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y Roles" sheetId="1" r:id="rId4"/>
    <sheet state="visible" name="S.FINANCIERO" sheetId="2" r:id="rId5"/>
    <sheet state="visible" name="S. MATERIALES" sheetId="3" r:id="rId6"/>
    <sheet state="visible" name="S. ENERGÍA" sheetId="4" r:id="rId7"/>
    <sheet state="visible" name="2.2 Retornos" sheetId="5" r:id="rId8"/>
    <sheet state="visible" name="Ponderaciones e Índices." sheetId="6" r:id="rId9"/>
    <sheet state="visible" name="Gráficas" sheetId="7" r:id="rId10"/>
    <sheet state="visible" name="Riesgo" sheetId="8" r:id="rId11"/>
    <sheet state="visible" name="Riesgo gráficos" sheetId="9" r:id="rId12"/>
    <sheet state="visible" name="2.5" sheetId="10" r:id="rId13"/>
    <sheet state="visible" name="2.3 calculos" sheetId="11" r:id="rId14"/>
    <sheet state="visible" name="3.1 y 3.2" sheetId="12" r:id="rId15"/>
  </sheets>
  <definedNames>
    <definedName name="SpreadsheetBuilder_11">#REF!</definedName>
    <definedName name="SpreadsheetBuilder_5">#REF!</definedName>
    <definedName name="SpreadsheetBuilder_3">#REF!</definedName>
    <definedName name="SpreadsheetBuilder_7">#REF!</definedName>
    <definedName name="SpreadsheetBuilder_10">#REF!</definedName>
    <definedName name="SpreadsheetBuilder_9">#REF!</definedName>
    <definedName name="SpreadsheetBuilder_4">#REF!</definedName>
    <definedName name="SpreadsheetBuilder_8">#REF!</definedName>
    <definedName name="SpreadsheetBuilder_2">#REF!</definedName>
    <definedName name="SpreadsheetBuilder_1">#REF!</definedName>
    <definedName name="SpreadsheetBuilder_6">#REF!</definedName>
  </definedNames>
  <calcPr/>
  <extLst>
    <ext uri="GoogleSheetsCustomDataVersion2">
      <go:sheetsCustomData xmlns:go="http://customooxmlschemas.google.com/" r:id="rId16" roundtripDataChecksum="5fRLR3VNVKt6pXDrzfufh5yYxwAUCGrAHFIU1KYkAcs="/>
    </ext>
  </extLst>
</workbook>
</file>

<file path=xl/sharedStrings.xml><?xml version="1.0" encoding="utf-8"?>
<sst xmlns="http://schemas.openxmlformats.org/spreadsheetml/2006/main" count="443" uniqueCount="196">
  <si>
    <t>Taller 7: Construcción de un índice para entender cambios en la economía global antes y después del COVID.</t>
  </si>
  <si>
    <t>Start Date</t>
  </si>
  <si>
    <t>T.VOLUME</t>
  </si>
  <si>
    <t>T.VOLUMEN</t>
  </si>
  <si>
    <t>TOTAL VOLUME</t>
  </si>
  <si>
    <t>INTEGRANTES</t>
  </si>
  <si>
    <t>ROL</t>
  </si>
  <si>
    <t>APORTES CONCRETOS Y EVIDENCIA</t>
  </si>
  <si>
    <t>Sara Gabriela Rodríguez Moreno</t>
  </si>
  <si>
    <t>Especialista en visualización y comunicaciones.</t>
  </si>
  <si>
    <t xml:space="preserve">Diseño de los gráficos de los puntos (1.3, 2.3, 2.4, 2.5, 3.3), diseño de tablas de riesgos y gráficos de riesgos, recomendaciones finales, ver holas: Gráficas, Riesgos, Riesgos gráficas. </t>
  </si>
  <si>
    <t>Angélica María Díaz Niño</t>
  </si>
  <si>
    <t>Analista cuantitativo</t>
  </si>
  <si>
    <t>Juan Esteban Plazas Romero</t>
  </si>
  <si>
    <t>Líder del proyecto y enlace con el fondo.</t>
  </si>
  <si>
    <t>Danna Sofía Romero Ortíz</t>
  </si>
  <si>
    <t>Especialista en datos y reproducibilidad</t>
  </si>
  <si>
    <t>End Date</t>
  </si>
  <si>
    <t>Días hábiles enero</t>
  </si>
  <si>
    <t xml:space="preserve">Días hábiles enero: </t>
  </si>
  <si>
    <t>SU CN Equity</t>
  </si>
  <si>
    <t>CNQ CN Equity</t>
  </si>
  <si>
    <t>ENB CN Equity</t>
  </si>
  <si>
    <t>TRP CN Equity</t>
  </si>
  <si>
    <t>CVE CN Equity</t>
  </si>
  <si>
    <t>IMO CN Equity</t>
  </si>
  <si>
    <t>PPL CN Equity</t>
  </si>
  <si>
    <t>TOU CN Equity</t>
  </si>
  <si>
    <t>WCP CN Equity</t>
  </si>
  <si>
    <t>ARX CN Equity</t>
  </si>
  <si>
    <t>Last Price</t>
  </si>
  <si>
    <t>Volume</t>
  </si>
  <si>
    <t>TOTAL PRICE</t>
  </si>
  <si>
    <t>Dates</t>
  </si>
  <si>
    <t>PX_LAST</t>
  </si>
  <si>
    <t>PX_VOLUME</t>
  </si>
  <si>
    <t>ABX CN Equity</t>
  </si>
  <si>
    <t>AEM CN Equity</t>
  </si>
  <si>
    <t>RY CN Equity</t>
  </si>
  <si>
    <t>TD CN Equity</t>
  </si>
  <si>
    <t>BMO CN Equity</t>
  </si>
  <si>
    <t>BNS CN Equity</t>
  </si>
  <si>
    <t>CM CN Equity</t>
  </si>
  <si>
    <t>LUG CN Equity</t>
  </si>
  <si>
    <t>NA CN Equity</t>
  </si>
  <si>
    <t>BN CN Equity</t>
  </si>
  <si>
    <t>MFC CN Equity</t>
  </si>
  <si>
    <t>SLF CN Equity</t>
  </si>
  <si>
    <t>WPM CN Equity</t>
  </si>
  <si>
    <t>GWO CN Equity</t>
  </si>
  <si>
    <t>FNV CN Equity</t>
  </si>
  <si>
    <t>TECK/B CN Equity</t>
  </si>
  <si>
    <t>K CN Equity</t>
  </si>
  <si>
    <t>FM CN Equity</t>
  </si>
  <si>
    <t>LUN CN Equity</t>
  </si>
  <si>
    <t>PAAS CN Equity</t>
  </si>
  <si>
    <t xml:space="preserve">TOTAL </t>
  </si>
  <si>
    <t>TOTALES</t>
  </si>
  <si>
    <t>FECHA</t>
  </si>
  <si>
    <t xml:space="preserve">RY </t>
  </si>
  <si>
    <t>TD</t>
  </si>
  <si>
    <t>BMO</t>
  </si>
  <si>
    <t>BNS</t>
  </si>
  <si>
    <t>CM</t>
  </si>
  <si>
    <t>NA</t>
  </si>
  <si>
    <t>BN</t>
  </si>
  <si>
    <t>MFC</t>
  </si>
  <si>
    <t>SLF</t>
  </si>
  <si>
    <t>GWO</t>
  </si>
  <si>
    <t>Retorno índice financiero</t>
  </si>
  <si>
    <t>ABX</t>
  </si>
  <si>
    <t>AEM</t>
  </si>
  <si>
    <t>LUG</t>
  </si>
  <si>
    <t>WPM</t>
  </si>
  <si>
    <t>FNV</t>
  </si>
  <si>
    <t>TECK B</t>
  </si>
  <si>
    <t>K</t>
  </si>
  <si>
    <t>FM</t>
  </si>
  <si>
    <t>LUN</t>
  </si>
  <si>
    <t>PAAS</t>
  </si>
  <si>
    <t>Retorno Índice Materiales</t>
  </si>
  <si>
    <t>SU</t>
  </si>
  <si>
    <t>CNQ</t>
  </si>
  <si>
    <t>ENB</t>
  </si>
  <si>
    <t>TRP</t>
  </si>
  <si>
    <t>CVE</t>
  </si>
  <si>
    <t>IMO</t>
  </si>
  <si>
    <t>PPL</t>
  </si>
  <si>
    <t>TOU</t>
  </si>
  <si>
    <t>WCP</t>
  </si>
  <si>
    <t>ARX</t>
  </si>
  <si>
    <t>Retorno de índice Energía</t>
  </si>
  <si>
    <t>1.2. PESOS SEGÚN VOLUMEN DE TRANSACCIÓN INICIAL.</t>
  </si>
  <si>
    <t>SECTOR FINANCIERO:</t>
  </si>
  <si>
    <t>RY CN</t>
  </si>
  <si>
    <t>TD CN</t>
  </si>
  <si>
    <t>BMO CN</t>
  </si>
  <si>
    <t>BNS CN</t>
  </si>
  <si>
    <t>CM CN</t>
  </si>
  <si>
    <t>NA CN</t>
  </si>
  <si>
    <t>BN CN</t>
  </si>
  <si>
    <t>MFC CN</t>
  </si>
  <si>
    <t>SLF CN</t>
  </si>
  <si>
    <t>GWO CN</t>
  </si>
  <si>
    <t>TOTAL</t>
  </si>
  <si>
    <t>SECTOR MATERIALES</t>
  </si>
  <si>
    <t>ABX CN</t>
  </si>
  <si>
    <t>AEM CN</t>
  </si>
  <si>
    <t>LUG CN</t>
  </si>
  <si>
    <t>WPM CN</t>
  </si>
  <si>
    <t>FNV CN</t>
  </si>
  <si>
    <t>TECK B CN</t>
  </si>
  <si>
    <t>K CN</t>
  </si>
  <si>
    <t>FM CN</t>
  </si>
  <si>
    <t>LUN CN</t>
  </si>
  <si>
    <t>PAAS CN</t>
  </si>
  <si>
    <t>SECTOR ENERGÍA</t>
  </si>
  <si>
    <t>SU CN</t>
  </si>
  <si>
    <t>CNQ CN</t>
  </si>
  <si>
    <t>ENB CN</t>
  </si>
  <si>
    <t>TRP CN</t>
  </si>
  <si>
    <t>CVE CN</t>
  </si>
  <si>
    <t>IMO CN</t>
  </si>
  <si>
    <t>PPL CN</t>
  </si>
  <si>
    <t>TOU CN</t>
  </si>
  <si>
    <t>WCP CN</t>
  </si>
  <si>
    <t>ARX CN</t>
  </si>
  <si>
    <t>1.3</t>
  </si>
  <si>
    <t>Pesos según precio inicial de cada acción</t>
  </si>
  <si>
    <t>SECTOR FINANCIERO</t>
  </si>
  <si>
    <t>1. Precio promedio de enero por empresa</t>
  </si>
  <si>
    <t>NA NC</t>
  </si>
  <si>
    <t>BC CN</t>
  </si>
  <si>
    <t>2. Peso por precio</t>
  </si>
  <si>
    <t>SECTOR DE MATERIALES</t>
  </si>
  <si>
    <t>Año</t>
  </si>
  <si>
    <t>Financiero</t>
  </si>
  <si>
    <t xml:space="preserve">Materiales </t>
  </si>
  <si>
    <t>Energía</t>
  </si>
  <si>
    <t>Fecha</t>
  </si>
  <si>
    <t>Materiales</t>
  </si>
  <si>
    <t xml:space="preserve">Fecha </t>
  </si>
  <si>
    <t>Medida</t>
  </si>
  <si>
    <t xml:space="preserve">Volatilidad anualizada </t>
  </si>
  <si>
    <t>Retorno anualizado</t>
  </si>
  <si>
    <t>Retorno / riesgo</t>
  </si>
  <si>
    <t>Máxima caída (drawdown)</t>
  </si>
  <si>
    <t>Peor día</t>
  </si>
  <si>
    <t>Retorno / riesgo: los materiales rinde más por unidad de riesgo (0,69), y Energía menos (0,22)</t>
  </si>
  <si>
    <t xml:space="preserve">Volatilidad móvil: marzo a mayo de 2020 es el pico en los tres. </t>
  </si>
  <si>
    <t>Drawdown: el grafico muestra qué tan profunda fue la peor caída. Energía cae 75,6%, mucho más que Financiero.</t>
  </si>
  <si>
    <t xml:space="preserve"> 2020 fue un episodio extremo.</t>
  </si>
  <si>
    <t xml:space="preserve">Recomendaciones: </t>
  </si>
  <si>
    <t>Con base en la evidencia de los tres índices (desempeño acumulado, retornos, dispersión, valores extremos y comparación 2015 vs 2025), recomendamos al fondo lo siguiente:</t>
  </si>
  <si>
    <t xml:space="preserve">Priorizar materiales ya que es el índice con mayor crecimiento acumulado (base 100 en enero de 2015 a ≈1.010 al cierre de 2025) y el mejor retorno por unidad de riesgo (0,69, con un retorno anualizado de 23,4% y una volatilidad de 33,8%), además su disperción diaria bajó entre 2015 y 2025 (de 2,88% a 1,99%) y el intervalo de confianza de su retorno promedio de 2025 queda por encima de cero. </t>
  </si>
  <si>
    <t>Mantener Financiero como posición base. Tuvo un crecimiento más moderado (índice ≈270, retorno anualizado de 9,5%), pero fue el de menor volatilidad (17,6%) y la menor caída máxima (−41%). Su retorno promedio de 2025 también es positivo, con un intervalo de confianza por encima de cero. Funciona como componente de menor riesgo dentro del portafolio. Su cola de valores extremos se concentra en marzo de 2020 (202 días atípicos, 7,0% de las observaciones).</t>
  </si>
  <si>
    <t>Evitar Energía, o mantenerla solo bajo observación. Es el sector con peor retorno por unidad de riesgo (0,22), la caída más profunda (−75,6%) y el peor día de la muestra (−27,5%). Además, su retorno promedio diario de 2025 (0,048%) no se distingue estadísticamente de cero, porque su intervalo de confianza incluye el cero (de −0,132% a +0,228%). Recomendamos reconsiderarla solo si aparece evidencia adicional de recuperación sostenida.</t>
  </si>
  <si>
    <t>Ticker</t>
  </si>
  <si>
    <t>Peso volumen</t>
  </si>
  <si>
    <t xml:space="preserve"> Peso precio</t>
  </si>
  <si>
    <t>Peso precio</t>
  </si>
  <si>
    <t xml:space="preserve">Ticker </t>
  </si>
  <si>
    <t xml:space="preserve">Peso volumen </t>
  </si>
  <si>
    <t>2.3 · Diagrama de cajas y bigotes de los retornos diarios ponderados</t>
  </si>
  <si>
    <t>Índice</t>
  </si>
  <si>
    <t>Bigote inf</t>
  </si>
  <si>
    <t>Q1</t>
  </si>
  <si>
    <t>Q3</t>
  </si>
  <si>
    <t>Bigote sup</t>
  </si>
  <si>
    <t>2.4 · Histograma de los retornos diarios ponderados</t>
  </si>
  <si>
    <t>2.5 · Índices base 100 (01/01/2015 = 100), ponderación por volumen</t>
  </si>
  <si>
    <t>3.3 · Retorno diario promedio 2015 vs. 2025 con intervalo de confianza al 95%</t>
  </si>
  <si>
    <t>Sector</t>
  </si>
  <si>
    <t>Promedio</t>
  </si>
  <si>
    <t>Inferior</t>
  </si>
  <si>
    <t>Superior</t>
  </si>
  <si>
    <t>2015</t>
  </si>
  <si>
    <t>2025</t>
  </si>
  <si>
    <t>2.3 ANÁLISIS DE RETORNOS - CAJA Y BIGOTES</t>
  </si>
  <si>
    <t>Número de observaciones</t>
  </si>
  <si>
    <t>Mínimo</t>
  </si>
  <si>
    <t>Mediana</t>
  </si>
  <si>
    <t>Máximo</t>
  </si>
  <si>
    <t>RIC</t>
  </si>
  <si>
    <t>Límite inferior</t>
  </si>
  <si>
    <t>Límite superior</t>
  </si>
  <si>
    <t>Número de valores atípicos</t>
  </si>
  <si>
    <t xml:space="preserve">Bigote inferior </t>
  </si>
  <si>
    <t>Bigote superior</t>
  </si>
  <si>
    <t>3.1 DESVIACIÓN ESTÁNDAR Y OBSERVACIONES</t>
  </si>
  <si>
    <t>Desviación estándar</t>
  </si>
  <si>
    <t>3.2 INTERVALOS DE CONFIANZA AL 95%</t>
  </si>
  <si>
    <t>Periodo</t>
  </si>
  <si>
    <t>Margen de error</t>
  </si>
  <si>
    <t>Limite inferior</t>
  </si>
  <si>
    <t>Limite superior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</si>
</sst>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00%"/>
  </numFmts>
  <fonts count="20">
    <font>
      <sz val="11.0"/>
      <color theme="1"/>
      <name val="Aptos Narrow"/>
      <scheme val="minor"/>
    </font>
    <font>
      <color theme="1"/>
      <name val="Aptos Narrow"/>
      <scheme val="minor"/>
    </font>
    <font>
      <b/>
      <i/>
      <sz val="22.0"/>
      <color theme="1"/>
      <name val="Arial"/>
    </font>
    <font>
      <color theme="1"/>
      <name val="Arial"/>
    </font>
    <font>
      <sz val="11.0"/>
      <color theme="1"/>
      <name val="Aptos Narrow"/>
    </font>
    <font>
      <sz val="11.0"/>
      <color theme="1"/>
      <name val="Arial"/>
    </font>
    <font>
      <sz val="10.0"/>
      <color theme="1"/>
      <name val="Arial"/>
    </font>
    <font>
      <sz val="10.0"/>
      <color theme="1"/>
      <name val="Aptos Narrow"/>
    </font>
    <font>
      <b/>
      <i/>
      <sz val="11.0"/>
      <color theme="1"/>
      <name val="Aptos Narrow"/>
    </font>
    <font/>
    <font>
      <b/>
      <sz val="11.0"/>
      <color theme="1"/>
      <name val="Aptos Narrow"/>
    </font>
    <font>
      <sz val="14.0"/>
      <color theme="1"/>
      <name val="Aptos Narrow"/>
    </font>
    <font>
      <b/>
      <i/>
      <color theme="1"/>
      <name val="Arial"/>
    </font>
    <font>
      <b/>
      <i/>
      <color theme="1"/>
      <name val="Aptos Narrow"/>
      <scheme val="minor"/>
    </font>
    <font>
      <b/>
      <color theme="1"/>
      <name val="Aptos Narrow"/>
      <scheme val="minor"/>
    </font>
    <font>
      <b/>
      <color theme="1"/>
      <name val="Arial"/>
    </font>
    <font>
      <b/>
      <sz val="14.0"/>
      <color theme="1"/>
      <name val="Arial"/>
    </font>
    <font>
      <b/>
      <sz val="13.0"/>
      <color theme="1"/>
      <name val="Arial"/>
    </font>
    <font>
      <b/>
      <sz val="12.0"/>
      <color theme="1"/>
      <name val="Arial"/>
    </font>
    <font>
      <b/>
      <sz val="12.0"/>
      <color theme="1"/>
      <name val="Aptos Narrow"/>
      <scheme val="minor"/>
    </font>
  </fonts>
  <fills count="17">
    <fill>
      <patternFill patternType="none"/>
    </fill>
    <fill>
      <patternFill patternType="lightGray"/>
    </fill>
    <fill>
      <patternFill patternType="solid">
        <fgColor rgb="FFF1CEEE"/>
        <bgColor rgb="FFF1CEEE"/>
      </patternFill>
    </fill>
    <fill>
      <patternFill patternType="solid">
        <fgColor rgb="FFD9F2D0"/>
        <bgColor rgb="FFD9F2D0"/>
      </patternFill>
    </fill>
    <fill>
      <patternFill patternType="solid">
        <fgColor rgb="FFDBE9F7"/>
        <bgColor rgb="FFDBE9F7"/>
      </patternFill>
    </fill>
    <fill>
      <patternFill patternType="solid">
        <fgColor rgb="FFC1E4F5"/>
        <bgColor rgb="FFC1E4F5"/>
      </patternFill>
    </fill>
    <fill>
      <patternFill patternType="solid">
        <fgColor rgb="FFFAE2D5"/>
        <bgColor rgb="FFFAE2D5"/>
      </patternFill>
    </fill>
    <fill>
      <patternFill patternType="solid">
        <fgColor rgb="FFC1F0C8"/>
        <bgColor rgb="FFC1F0C8"/>
      </patternFill>
    </fill>
    <fill>
      <patternFill patternType="solid">
        <fgColor rgb="FF45B0E1"/>
        <bgColor rgb="FF45B0E1"/>
      </patternFill>
    </fill>
    <fill>
      <patternFill patternType="solid">
        <fgColor rgb="FFE49EDD"/>
        <bgColor rgb="FFE49EDD"/>
      </patternFill>
    </fill>
    <fill>
      <patternFill patternType="solid">
        <fgColor rgb="FFA6C9EB"/>
        <bgColor rgb="FFA6C9EB"/>
      </patternFill>
    </fill>
    <fill>
      <patternFill patternType="solid">
        <fgColor rgb="FFF6C6AC"/>
        <bgColor rgb="FFF6C6AC"/>
      </patternFill>
    </fill>
    <fill>
      <patternFill patternType="solid">
        <fgColor rgb="FFEAD1DC"/>
        <bgColor rgb="FFEAD1DC"/>
      </patternFill>
    </fill>
    <fill>
      <patternFill patternType="solid">
        <fgColor rgb="FF6D9EEB"/>
        <bgColor rgb="FF6D9EEB"/>
      </patternFill>
    </fill>
    <fill>
      <patternFill patternType="solid">
        <fgColor rgb="FF4A86E8"/>
        <bgColor rgb="FF4A86E8"/>
      </patternFill>
    </fill>
    <fill>
      <patternFill patternType="solid">
        <fgColor rgb="FF3C78D8"/>
        <bgColor rgb="FF3C78D8"/>
      </patternFill>
    </fill>
    <fill>
      <patternFill patternType="solid">
        <fgColor rgb="FF6FA8DC"/>
        <bgColor rgb="FF6FA8DC"/>
      </patternFill>
    </fill>
  </fills>
  <borders count="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3" numFmtId="0" xfId="0" applyAlignment="1" applyFont="1">
      <alignment readingOrder="0"/>
    </xf>
    <xf borderId="1" fillId="2" fontId="4" numFmtId="0" xfId="0" applyBorder="1" applyFill="1" applyFont="1"/>
    <xf borderId="1" fillId="3" fontId="4" numFmtId="0" xfId="0" applyBorder="1" applyFill="1" applyFont="1"/>
    <xf borderId="1" fillId="4" fontId="4" numFmtId="0" xfId="0" applyBorder="1" applyFill="1" applyFont="1"/>
    <xf borderId="1" fillId="5" fontId="4" numFmtId="0" xfId="0" applyBorder="1" applyFill="1" applyFont="1"/>
    <xf borderId="1" fillId="6" fontId="4" numFmtId="0" xfId="0" applyBorder="1" applyFill="1" applyFont="1"/>
    <xf borderId="1" fillId="7" fontId="4" numFmtId="0" xfId="0" applyBorder="1" applyFill="1" applyFont="1"/>
    <xf borderId="1" fillId="8" fontId="4" numFmtId="0" xfId="0" applyBorder="1" applyFill="1" applyFont="1"/>
    <xf borderId="1" fillId="9" fontId="4" numFmtId="0" xfId="0" applyBorder="1" applyFill="1" applyFont="1"/>
    <xf borderId="1" fillId="10" fontId="4" numFmtId="0" xfId="0" applyBorder="1" applyFill="1" applyFont="1"/>
    <xf borderId="1" fillId="11" fontId="4" numFmtId="0" xfId="0" applyBorder="1" applyFill="1" applyFont="1"/>
    <xf borderId="1" fillId="2" fontId="5" numFmtId="0" xfId="0" applyAlignment="1" applyBorder="1" applyFill="1" applyFont="1">
      <alignment readingOrder="0"/>
    </xf>
    <xf borderId="0" fillId="12" fontId="6" numFmtId="0" xfId="0" applyAlignment="1" applyFill="1" applyFont="1">
      <alignment readingOrder="0"/>
    </xf>
    <xf borderId="0" fillId="12" fontId="7" numFmtId="0" xfId="0" applyFill="1" applyFont="1"/>
    <xf borderId="0" fillId="12" fontId="1" numFmtId="0" xfId="0" applyFill="1" applyFont="1"/>
    <xf borderId="0" fillId="0" fontId="8" numFmtId="0" xfId="0" applyFont="1"/>
    <xf borderId="2" fillId="0" fontId="4" numFmtId="0" xfId="0" applyAlignment="1" applyBorder="1" applyFont="1">
      <alignment horizontal="center"/>
    </xf>
    <xf borderId="3" fillId="0" fontId="9" numFmtId="0" xfId="0" applyBorder="1" applyFont="1"/>
    <xf borderId="4" fillId="0" fontId="9" numFmtId="0" xfId="0" applyBorder="1" applyFont="1"/>
    <xf borderId="5" fillId="0" fontId="10" numFmtId="0" xfId="0" applyBorder="1" applyFont="1"/>
    <xf borderId="5" fillId="0" fontId="4" numFmtId="0" xfId="0" applyBorder="1" applyFont="1"/>
    <xf borderId="0" fillId="0" fontId="11" numFmtId="0" xfId="0" applyFont="1"/>
    <xf borderId="0" fillId="0" fontId="12" numFmtId="0" xfId="0" applyAlignment="1" applyFont="1">
      <alignment readingOrder="0"/>
    </xf>
    <xf borderId="0" fillId="0" fontId="13" numFmtId="0" xfId="0" applyFont="1"/>
    <xf borderId="5" fillId="0" fontId="14" numFmtId="0" xfId="0" applyBorder="1" applyFont="1"/>
    <xf borderId="5" fillId="0" fontId="3" numFmtId="0" xfId="0" applyAlignment="1" applyBorder="1" applyFont="1">
      <alignment readingOrder="0"/>
    </xf>
    <xf borderId="5" fillId="0" fontId="1" numFmtId="0" xfId="0" applyBorder="1" applyFont="1"/>
    <xf borderId="5" fillId="0" fontId="15" numFmtId="0" xfId="0" applyAlignment="1" applyBorder="1" applyFont="1">
      <alignment readingOrder="0"/>
    </xf>
    <xf borderId="5" fillId="0" fontId="5" numFmtId="0" xfId="0" applyAlignment="1" applyBorder="1" applyFont="1">
      <alignment readingOrder="0"/>
    </xf>
    <xf borderId="5" fillId="13" fontId="16" numFmtId="0" xfId="0" applyAlignment="1" applyBorder="1" applyFill="1" applyFont="1">
      <alignment horizontal="center" readingOrder="0"/>
    </xf>
    <xf borderId="5" fillId="13" fontId="16" numFmtId="10" xfId="0" applyAlignment="1" applyBorder="1" applyFill="1" applyFont="1" applyNumberFormat="1">
      <alignment horizontal="center" readingOrder="0"/>
    </xf>
    <xf borderId="0" fillId="14" fontId="17" numFmtId="0" xfId="0" applyAlignment="1" applyFill="1" applyFont="1">
      <alignment horizontal="center" readingOrder="0"/>
    </xf>
    <xf borderId="0" fillId="15" fontId="17" numFmtId="0" xfId="0" applyAlignment="1" applyFill="1" applyFont="1">
      <alignment horizontal="center" readingOrder="0"/>
    </xf>
    <xf borderId="0" fillId="13" fontId="17" numFmtId="0" xfId="0" applyAlignment="1" applyFill="1" applyFont="1">
      <alignment horizontal="center" readingOrder="0"/>
    </xf>
    <xf borderId="5" fillId="0" fontId="3" numFmtId="10" xfId="0" applyAlignment="1" applyBorder="1" applyFont="1" applyNumberFormat="1">
      <alignment horizontal="left" readingOrder="0"/>
    </xf>
    <xf borderId="5" fillId="0" fontId="1" numFmtId="164" xfId="0" applyBorder="1" applyFont="1" applyNumberFormat="1"/>
    <xf borderId="5" fillId="0" fontId="1" numFmtId="10" xfId="0" applyBorder="1" applyFont="1" applyNumberFormat="1"/>
    <xf borderId="0" fillId="0" fontId="3" numFmtId="164" xfId="0" applyAlignment="1" applyFont="1" applyNumberFormat="1">
      <alignment readingOrder="0"/>
    </xf>
    <xf borderId="0" fillId="0" fontId="1" numFmtId="10" xfId="0" applyFont="1" applyNumberFormat="1"/>
    <xf borderId="0" fillId="0" fontId="3" numFmtId="10" xfId="0" applyAlignment="1" applyFont="1" applyNumberFormat="1">
      <alignment readingOrder="0"/>
    </xf>
    <xf borderId="0" fillId="0" fontId="3" numFmtId="9" xfId="0" applyAlignment="1" applyFont="1" applyNumberFormat="1">
      <alignment readingOrder="0"/>
    </xf>
    <xf borderId="5" fillId="0" fontId="3" numFmtId="10" xfId="0" applyAlignment="1" applyBorder="1" applyFont="1" applyNumberFormat="1">
      <alignment readingOrder="0"/>
    </xf>
    <xf borderId="0" fillId="0" fontId="1" numFmtId="0" xfId="0" applyAlignment="1" applyFont="1">
      <alignment readingOrder="0"/>
    </xf>
    <xf borderId="0" fillId="0" fontId="1" numFmtId="164" xfId="0" applyFont="1" applyNumberFormat="1"/>
    <xf borderId="5" fillId="13" fontId="17" numFmtId="0" xfId="0" applyAlignment="1" applyBorder="1" applyFill="1" applyFont="1">
      <alignment horizontal="center" readingOrder="0"/>
    </xf>
    <xf borderId="0" fillId="0" fontId="18" numFmtId="0" xfId="0" applyAlignment="1" applyFont="1">
      <alignment readingOrder="0" vertical="bottom"/>
    </xf>
    <xf borderId="5" fillId="13" fontId="17" numFmtId="0" xfId="0" applyAlignment="1" applyBorder="1" applyFill="1" applyFont="1">
      <alignment horizontal="center" vertical="bottom"/>
    </xf>
    <xf borderId="5" fillId="13" fontId="17" numFmtId="0" xfId="0" applyAlignment="1" applyBorder="1" applyFill="1" applyFont="1">
      <alignment horizontal="center" vertical="bottom"/>
    </xf>
    <xf borderId="0" fillId="0" fontId="17" numFmtId="0" xfId="0" applyAlignment="1" applyFont="1">
      <alignment horizontal="center" readingOrder="0"/>
    </xf>
    <xf borderId="5" fillId="0" fontId="1" numFmtId="0" xfId="0" applyAlignment="1" applyBorder="1" applyFont="1">
      <alignment horizontal="left"/>
    </xf>
    <xf borderId="0" fillId="0" fontId="4" numFmtId="0" xfId="0" applyAlignment="1" applyFont="1">
      <alignment vertical="bottom"/>
    </xf>
    <xf borderId="5" fillId="0" fontId="4" numFmtId="0" xfId="0" applyAlignment="1" applyBorder="1" applyFont="1">
      <alignment vertical="bottom"/>
    </xf>
    <xf borderId="5" fillId="0" fontId="4" numFmtId="0" xfId="0" applyAlignment="1" applyBorder="1" applyFont="1">
      <alignment horizontal="left" vertical="bottom"/>
    </xf>
    <xf borderId="0" fillId="0" fontId="4" numFmtId="0" xfId="0" applyAlignment="1" applyFont="1">
      <alignment horizontal="right" vertical="bottom"/>
    </xf>
    <xf borderId="0" fillId="16" fontId="18" numFmtId="0" xfId="0" applyAlignment="1" applyFill="1" applyFont="1">
      <alignment readingOrder="0"/>
    </xf>
    <xf borderId="0" fillId="16" fontId="19" numFmtId="0" xfId="0" applyFill="1" applyFont="1"/>
    <xf borderId="0" fillId="16" fontId="1" numFmtId="0" xfId="0" applyFill="1" applyFont="1"/>
    <xf borderId="0" fillId="13" fontId="18" numFmtId="0" xfId="0" applyAlignment="1" applyFill="1" applyFont="1">
      <alignment readingOrder="0"/>
    </xf>
    <xf borderId="0" fillId="13" fontId="1" numFmtId="0" xfId="0" applyFill="1" applyFont="1"/>
    <xf borderId="0" fillId="16" fontId="15" numFmtId="0" xfId="0" applyAlignment="1" applyFill="1" applyFont="1">
      <alignment readingOrder="0"/>
    </xf>
    <xf borderId="0" fillId="13" fontId="17" numFmtId="0" xfId="0" applyAlignment="1" applyFill="1" applyFont="1">
      <alignment horizontal="center" vertical="bottom"/>
    </xf>
    <xf borderId="0" fillId="13" fontId="17" numFmtId="0" xfId="0" applyAlignment="1" applyFill="1" applyFont="1">
      <alignment horizontal="center" vertical="bottom"/>
    </xf>
    <xf quotePrefix="1" borderId="0" fillId="0" fontId="5" numFmtId="0" xfId="0" applyAlignment="1" applyFont="1">
      <alignment vertical="bottom"/>
    </xf>
    <xf borderId="0" fillId="0" fontId="4" numFmtId="165" xfId="0" applyAlignment="1" applyFont="1" applyNumberFormat="1">
      <alignment horizontal="right" vertical="bottom"/>
    </xf>
    <xf borderId="0" fillId="13" fontId="17" numFmtId="0" xfId="0" applyAlignment="1" applyFill="1" applyFont="1">
      <alignment horizontal="center" readingOrder="0" vertical="bottom"/>
    </xf>
    <xf quotePrefix="1" borderId="0" fillId="0" fontId="3" numFmtId="0" xfId="0" applyAlignment="1" applyFont="1">
      <alignment readingOrder="0"/>
    </xf>
    <xf borderId="0" fillId="0" fontId="1" numFmtId="165" xfId="0" applyFont="1" applyNumberFormat="1"/>
    <xf borderId="0" fillId="0" fontId="15" numFmtId="0" xfId="0" applyAlignment="1" applyFont="1">
      <alignment horizontal="left" readingOrder="0"/>
    </xf>
    <xf borderId="2" fillId="0" fontId="16" numFmtId="0" xfId="0" applyAlignment="1" applyBorder="1" applyFont="1">
      <alignment readingOrder="0"/>
    </xf>
    <xf borderId="0" fillId="0" fontId="14" numFmtId="0" xfId="0" applyAlignment="1" applyFont="1">
      <alignment horizontal="center"/>
    </xf>
    <xf borderId="5" fillId="0" fontId="14" numFmtId="0" xfId="0" applyAlignment="1" applyBorder="1" applyFont="1">
      <alignment horizontal="center" readingOrder="0"/>
    </xf>
    <xf borderId="5" fillId="0" fontId="15" numFmtId="0" xfId="0" applyAlignment="1" applyBorder="1" applyFont="1">
      <alignment horizontal="center" readingOrder="0"/>
    </xf>
    <xf borderId="5" fillId="0" fontId="3" numFmtId="0" xfId="0" applyAlignment="1" applyBorder="1" applyFont="1">
      <alignment horizontal="left" readingOrder="0"/>
    </xf>
    <xf borderId="0" fillId="0" fontId="1" numFmtId="0" xfId="0" applyAlignment="1" applyFont="1">
      <alignment horizontal="left"/>
    </xf>
    <xf borderId="5" fillId="0" fontId="1" numFmtId="0" xfId="0" applyAlignment="1" applyBorder="1" applyFont="1">
      <alignment horizontal="left" readingOrder="0"/>
    </xf>
    <xf borderId="2" fillId="0" fontId="16" numFmtId="0" xfId="0" applyAlignment="1" applyBorder="1" applyFont="1">
      <alignment horizontal="center" readingOrder="0"/>
    </xf>
    <xf borderId="0" fillId="0" fontId="14" numFmtId="0" xfId="0" applyFont="1"/>
    <xf borderId="5" fillId="0" fontId="15" numFmtId="0" xfId="0" applyAlignment="1" applyBorder="1" applyFont="1">
      <alignment horizontal="left" readingOrder="0"/>
    </xf>
    <xf borderId="5" fillId="0" fontId="1" numFmtId="165" xfId="0" applyAlignment="1" applyBorder="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Financiero: Peso volumen y  Peso precio</a:t>
            </a:r>
          </a:p>
        </c:rich>
      </c:tx>
      <c:overlay val="0"/>
    </c:title>
    <c:plotArea>
      <c:layout/>
      <c:barChart>
        <c:barDir val="col"/>
        <c:ser>
          <c:idx val="0"/>
          <c:order val="0"/>
          <c:tx>
            <c:strRef>
              <c:f>'Gráficas'!$B$1</c:f>
            </c:strRef>
          </c:tx>
          <c:spPr>
            <a:solidFill>
              <a:schemeClr val="accent1"/>
            </a:solidFill>
            <a:ln cmpd="sng">
              <a:noFill/>
            </a:ln>
          </c:spPr>
          <c:invertIfNegative val="0"/>
          <c:cat>
            <c:strRef>
              <c:f>'Gráficas'!$A$2:$A$11</c:f>
            </c:strRef>
          </c:cat>
          <c:val>
            <c:numRef>
              <c:f>'Gráficas'!$B$2:$B$11</c:f>
              <c:numCache/>
            </c:numRef>
          </c:val>
        </c:ser>
        <c:ser>
          <c:idx val="1"/>
          <c:order val="1"/>
          <c:tx>
            <c:strRef>
              <c:f>'Gráficas'!$C$1</c:f>
            </c:strRef>
          </c:tx>
          <c:spPr>
            <a:solidFill>
              <a:schemeClr val="accent2"/>
            </a:solidFill>
            <a:ln cmpd="sng">
              <a:noFill/>
            </a:ln>
          </c:spPr>
          <c:invertIfNegative val="0"/>
          <c:cat>
            <c:strRef>
              <c:f>'Gráficas'!$A$2:$A$11</c:f>
            </c:strRef>
          </c:cat>
          <c:val>
            <c:numRef>
              <c:f>'Gráficas'!$C$2:$C$11</c:f>
              <c:numCache/>
            </c:numRef>
          </c:val>
        </c:ser>
        <c:axId val="261356812"/>
        <c:axId val="1425273321"/>
      </c:barChart>
      <c:catAx>
        <c:axId val="2613568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Ticker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5273321"/>
      </c:catAx>
      <c:valAx>
        <c:axId val="1425273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135681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Materiales: Peso volumen y Peso precio</a:t>
            </a:r>
          </a:p>
        </c:rich>
      </c:tx>
      <c:overlay val="0"/>
    </c:title>
    <c:plotArea>
      <c:layout/>
      <c:barChart>
        <c:barDir val="col"/>
        <c:ser>
          <c:idx val="0"/>
          <c:order val="0"/>
          <c:tx>
            <c:strRef>
              <c:f>'Gráficas'!$I$1</c:f>
            </c:strRef>
          </c:tx>
          <c:spPr>
            <a:solidFill>
              <a:schemeClr val="accent1"/>
            </a:solidFill>
            <a:ln cmpd="sng">
              <a:noFill/>
            </a:ln>
          </c:spPr>
          <c:invertIfNegative val="0"/>
          <c:cat>
            <c:strRef>
              <c:f>'Gráficas'!$H$2:$H$10</c:f>
            </c:strRef>
          </c:cat>
          <c:val>
            <c:numRef>
              <c:f>'Gráficas'!$I$2:$I$10</c:f>
              <c:numCache/>
            </c:numRef>
          </c:val>
        </c:ser>
        <c:ser>
          <c:idx val="1"/>
          <c:order val="1"/>
          <c:tx>
            <c:strRef>
              <c:f>'Gráficas'!$J$1</c:f>
            </c:strRef>
          </c:tx>
          <c:spPr>
            <a:solidFill>
              <a:schemeClr val="accent2"/>
            </a:solidFill>
            <a:ln cmpd="sng">
              <a:noFill/>
            </a:ln>
          </c:spPr>
          <c:invertIfNegative val="0"/>
          <c:cat>
            <c:strRef>
              <c:f>'Gráficas'!$H$2:$H$10</c:f>
            </c:strRef>
          </c:cat>
          <c:val>
            <c:numRef>
              <c:f>'Gráficas'!$J$2:$J$10</c:f>
              <c:numCache/>
            </c:numRef>
          </c:val>
        </c:ser>
        <c:axId val="553390911"/>
        <c:axId val="2029238894"/>
      </c:barChart>
      <c:catAx>
        <c:axId val="553390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Ticker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9238894"/>
      </c:catAx>
      <c:valAx>
        <c:axId val="2029238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339091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Energía: Peso volumen  y Peso precio</a:t>
            </a:r>
          </a:p>
        </c:rich>
      </c:tx>
      <c:overlay val="0"/>
    </c:title>
    <c:plotArea>
      <c:layout/>
      <c:barChart>
        <c:barDir val="col"/>
        <c:ser>
          <c:idx val="0"/>
          <c:order val="0"/>
          <c:tx>
            <c:strRef>
              <c:f>'Gráficas'!$O$1</c:f>
            </c:strRef>
          </c:tx>
          <c:spPr>
            <a:solidFill>
              <a:schemeClr val="accent1"/>
            </a:solidFill>
            <a:ln cmpd="sng">
              <a:noFill/>
            </a:ln>
          </c:spPr>
          <c:invertIfNegative val="0"/>
          <c:cat>
            <c:strRef>
              <c:f>'Gráficas'!$N$2:$N$11</c:f>
            </c:strRef>
          </c:cat>
          <c:val>
            <c:numRef>
              <c:f>'Gráficas'!$O$2:$O$11</c:f>
              <c:numCache/>
            </c:numRef>
          </c:val>
        </c:ser>
        <c:ser>
          <c:idx val="1"/>
          <c:order val="1"/>
          <c:tx>
            <c:strRef>
              <c:f>'Gráficas'!$P$1</c:f>
            </c:strRef>
          </c:tx>
          <c:spPr>
            <a:solidFill>
              <a:schemeClr val="accent2"/>
            </a:solidFill>
            <a:ln cmpd="sng">
              <a:noFill/>
            </a:ln>
          </c:spPr>
          <c:invertIfNegative val="0"/>
          <c:cat>
            <c:strRef>
              <c:f>'Gráficas'!$N$2:$N$11</c:f>
            </c:strRef>
          </c:cat>
          <c:val>
            <c:numRef>
              <c:f>'Gráficas'!$P$2:$P$11</c:f>
              <c:numCache/>
            </c:numRef>
          </c:val>
        </c:ser>
        <c:axId val="171945663"/>
        <c:axId val="281157867"/>
      </c:barChart>
      <c:catAx>
        <c:axId val="1719456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Ticker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1157867"/>
      </c:catAx>
      <c:valAx>
        <c:axId val="281157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94566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Retornos diarios ponderados (2015-2025)</a:t>
            </a:r>
          </a:p>
        </c:rich>
      </c:tx>
      <c:overlay val="0"/>
    </c:title>
    <c:plotArea>
      <c:layout/>
      <c:stockChart>
        <c:ser>
          <c:idx val="0"/>
          <c:order val="0"/>
          <c:tx>
            <c:strRef>
              <c:f>'Gráficas'!$C$36</c:f>
            </c:strRef>
          </c:tx>
          <c:spPr>
            <a:ln cmpd="sng">
              <a:noFill/>
            </a:ln>
          </c:spPr>
          <c:marker>
            <c:symbol val="none"/>
          </c:marker>
          <c:cat>
            <c:strRef>
              <c:f>'Gráficas'!$A$37:$A$39</c:f>
            </c:strRef>
          </c:cat>
          <c:val>
            <c:numRef>
              <c:f>'Gráficas'!$C$37:$C$39</c:f>
              <c:numCache/>
            </c:numRef>
          </c:val>
          <c:smooth val="0"/>
        </c:ser>
        <c:ser>
          <c:idx val="1"/>
          <c:order val="1"/>
          <c:tx>
            <c:strRef>
              <c:f>'Gráficas'!$E$36</c:f>
            </c:strRef>
          </c:tx>
          <c:spPr>
            <a:ln cmpd="sng">
              <a:noFill/>
            </a:ln>
          </c:spPr>
          <c:marker>
            <c:symbol val="none"/>
          </c:marker>
          <c:cat>
            <c:strRef>
              <c:f>'Gráficas'!$A$37:$A$39</c:f>
            </c:strRef>
          </c:cat>
          <c:val>
            <c:numRef>
              <c:f>'Gráficas'!$E$37:$E$39</c:f>
              <c:numCache/>
            </c:numRef>
          </c:val>
          <c:smooth val="0"/>
        </c:ser>
        <c:ser>
          <c:idx val="2"/>
          <c:order val="2"/>
          <c:tx>
            <c:strRef>
              <c:f>'Gráficas'!$B$36</c:f>
            </c:strRef>
          </c:tx>
          <c:spPr>
            <a:ln cmpd="sng">
              <a:noFill/>
            </a:ln>
          </c:spPr>
          <c:marker>
            <c:symbol val="none"/>
          </c:marker>
          <c:cat>
            <c:strRef>
              <c:f>'Gráficas'!$A$37:$A$39</c:f>
            </c:strRef>
          </c:cat>
          <c:val>
            <c:numRef>
              <c:f>'Gráficas'!$B$37:$B$39</c:f>
              <c:numCache/>
            </c:numRef>
          </c:val>
          <c:smooth val="0"/>
        </c:ser>
        <c:ser>
          <c:idx val="3"/>
          <c:order val="3"/>
          <c:tx>
            <c:strRef>
              <c:f>'Gráficas'!$D$36</c:f>
            </c:strRef>
          </c:tx>
          <c:spPr>
            <a:ln cmpd="sng">
              <a:noFill/>
            </a:ln>
          </c:spPr>
          <c:marker>
            <c:symbol val="none"/>
          </c:marker>
          <c:cat>
            <c:strRef>
              <c:f>'Gráficas'!$A$37:$A$39</c:f>
            </c:strRef>
          </c:cat>
          <c:val>
            <c:numRef>
              <c:f>'Gráficas'!$D$37:$D$39</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415433754"/>
        <c:axId val="1571672936"/>
      </c:stockChart>
      <c:catAx>
        <c:axId val="4154337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Índice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71672936"/>
      </c:catAx>
      <c:valAx>
        <c:axId val="1571672936"/>
        <c:scaling>
          <c:orientation val="minMax"/>
          <c:max val="0.06"/>
          <c:min val="-0.06"/>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543375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Índices base 100 (01/01/2015 = 100)</a:t>
            </a:r>
          </a:p>
        </c:rich>
      </c:tx>
      <c:overlay val="0"/>
    </c:title>
    <c:plotArea>
      <c:layout/>
      <c:lineChart>
        <c:ser>
          <c:idx val="0"/>
          <c:order val="0"/>
          <c:tx>
            <c:strRef>
              <c:f>'2.5'!$B$1</c:f>
            </c:strRef>
          </c:tx>
          <c:spPr>
            <a:ln cmpd="sng">
              <a:solidFill>
                <a:srgbClr val="156082"/>
              </a:solidFill>
            </a:ln>
          </c:spPr>
          <c:marker>
            <c:symbol val="none"/>
          </c:marker>
          <c:cat>
            <c:strRef>
              <c:f>'2.5'!$A$2:$A$2871</c:f>
            </c:strRef>
          </c:cat>
          <c:val>
            <c:numRef>
              <c:f>'2.5'!$B$2:$B$2871</c:f>
              <c:numCache/>
            </c:numRef>
          </c:val>
          <c:smooth val="0"/>
        </c:ser>
        <c:ser>
          <c:idx val="1"/>
          <c:order val="1"/>
          <c:tx>
            <c:strRef>
              <c:f>'2.5'!$C$1</c:f>
            </c:strRef>
          </c:tx>
          <c:spPr>
            <a:ln cmpd="sng">
              <a:solidFill>
                <a:srgbClr val="E97132"/>
              </a:solidFill>
            </a:ln>
          </c:spPr>
          <c:marker>
            <c:symbol val="none"/>
          </c:marker>
          <c:cat>
            <c:strRef>
              <c:f>'2.5'!$A$2:$A$2871</c:f>
            </c:strRef>
          </c:cat>
          <c:val>
            <c:numRef>
              <c:f>'2.5'!$C$2:$C$2871</c:f>
              <c:numCache/>
            </c:numRef>
          </c:val>
          <c:smooth val="0"/>
        </c:ser>
        <c:ser>
          <c:idx val="2"/>
          <c:order val="2"/>
          <c:tx>
            <c:strRef>
              <c:f>'2.5'!$D$1</c:f>
            </c:strRef>
          </c:tx>
          <c:spPr>
            <a:ln cmpd="sng">
              <a:solidFill>
                <a:srgbClr val="196B24"/>
              </a:solidFill>
            </a:ln>
          </c:spPr>
          <c:marker>
            <c:symbol val="none"/>
          </c:marker>
          <c:cat>
            <c:strRef>
              <c:f>'2.5'!$A$2:$A$2871</c:f>
            </c:strRef>
          </c:cat>
          <c:val>
            <c:numRef>
              <c:f>'2.5'!$D$2:$D$2871</c:f>
              <c:numCache/>
            </c:numRef>
          </c:val>
          <c:smooth val="0"/>
        </c:ser>
        <c:axId val="1136307384"/>
        <c:axId val="697294724"/>
      </c:lineChart>
      <c:catAx>
        <c:axId val="1136307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7294724"/>
      </c:catAx>
      <c:valAx>
        <c:axId val="6972947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Base 100 = ene-2015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630738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Índices base 100 (escala logaritmica)</a:t>
            </a:r>
          </a:p>
        </c:rich>
      </c:tx>
      <c:overlay val="0"/>
    </c:title>
    <c:plotArea>
      <c:layout/>
      <c:lineChart>
        <c:ser>
          <c:idx val="0"/>
          <c:order val="0"/>
          <c:tx>
            <c:strRef>
              <c:f>'2.5'!$B$1</c:f>
            </c:strRef>
          </c:tx>
          <c:spPr>
            <a:ln cmpd="sng">
              <a:solidFill>
                <a:srgbClr val="156082"/>
              </a:solidFill>
            </a:ln>
          </c:spPr>
          <c:marker>
            <c:symbol val="none"/>
          </c:marker>
          <c:cat>
            <c:strRef>
              <c:f>'2.5'!$A$2:$A$2871</c:f>
            </c:strRef>
          </c:cat>
          <c:val>
            <c:numRef>
              <c:f>'2.5'!$B$2:$B$2871</c:f>
              <c:numCache/>
            </c:numRef>
          </c:val>
          <c:smooth val="0"/>
        </c:ser>
        <c:ser>
          <c:idx val="1"/>
          <c:order val="1"/>
          <c:tx>
            <c:strRef>
              <c:f>'2.5'!$C$1</c:f>
            </c:strRef>
          </c:tx>
          <c:spPr>
            <a:ln cmpd="sng">
              <a:solidFill>
                <a:srgbClr val="E97132"/>
              </a:solidFill>
            </a:ln>
          </c:spPr>
          <c:marker>
            <c:symbol val="none"/>
          </c:marker>
          <c:cat>
            <c:strRef>
              <c:f>'2.5'!$A$2:$A$2871</c:f>
            </c:strRef>
          </c:cat>
          <c:val>
            <c:numRef>
              <c:f>'2.5'!$C$2:$C$2871</c:f>
              <c:numCache/>
            </c:numRef>
          </c:val>
          <c:smooth val="0"/>
        </c:ser>
        <c:ser>
          <c:idx val="2"/>
          <c:order val="2"/>
          <c:tx>
            <c:strRef>
              <c:f>'2.5'!$D$1</c:f>
            </c:strRef>
          </c:tx>
          <c:spPr>
            <a:ln cmpd="sng">
              <a:solidFill>
                <a:srgbClr val="196B24"/>
              </a:solidFill>
            </a:ln>
          </c:spPr>
          <c:marker>
            <c:symbol val="none"/>
          </c:marker>
          <c:cat>
            <c:strRef>
              <c:f>'2.5'!$A$2:$A$2871</c:f>
            </c:strRef>
          </c:cat>
          <c:val>
            <c:numRef>
              <c:f>'2.5'!$D$2:$D$2871</c:f>
              <c:numCache/>
            </c:numRef>
          </c:val>
          <c:smooth val="0"/>
        </c:ser>
        <c:axId val="2120163911"/>
        <c:axId val="371738271"/>
      </c:lineChart>
      <c:catAx>
        <c:axId val="2120163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1738271"/>
      </c:catAx>
      <c:valAx>
        <c:axId val="371738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Base 100 = ene-2015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016391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Financiero: 2015 vs. 2025 (IC 95%)</a:t>
            </a:r>
          </a:p>
        </c:rich>
      </c:tx>
      <c:overlay val="0"/>
    </c:title>
    <c:plotArea>
      <c:layout/>
      <c:barChart>
        <c:barDir val="col"/>
        <c:varyColors val="0"/>
        <c:ser>
          <c:idx val="0"/>
          <c:order val="0"/>
          <c:tx>
            <c:strRef>
              <c:f>'Gráficas'!$C$104</c:f>
            </c:strRef>
          </c:tx>
          <c:spPr>
            <a:solidFill>
              <a:schemeClr val="accent1"/>
            </a:solidFill>
            <a:ln cmpd="sng">
              <a:noFill/>
            </a:ln>
          </c:spPr>
          <c:invertIfNegative val="0"/>
          <c:cat>
            <c:strRef>
              <c:f>'Gráficas'!$B$105:$B$106</c:f>
            </c:strRef>
          </c:cat>
          <c:val>
            <c:numRef>
              <c:f>'Gráficas'!$C$105:$C$106</c:f>
              <c:numCache/>
            </c:numRef>
          </c:val>
        </c:ser>
        <c:axId val="1044209946"/>
        <c:axId val="269572384"/>
      </c:barChart>
      <c:lineChart>
        <c:ser>
          <c:idx val="1"/>
          <c:order val="1"/>
          <c:tx>
            <c:strRef>
              <c:f>'Gráficas'!$D$104</c:f>
            </c:strRef>
          </c:tx>
          <c:spPr>
            <a:ln cmpd="sng">
              <a:solidFill>
                <a:srgbClr val="E97132">
                  <a:alpha val="0"/>
                </a:srgbClr>
              </a:solidFill>
            </a:ln>
          </c:spPr>
          <c:marker>
            <c:symbol val="circle"/>
            <c:size val="10"/>
            <c:spPr>
              <a:solidFill>
                <a:srgbClr val="E97132">
                  <a:alpha val="0"/>
                </a:srgbClr>
              </a:solidFill>
              <a:ln cmpd="sng">
                <a:solidFill>
                  <a:srgbClr val="E97132">
                    <a:alpha val="0"/>
                  </a:srgbClr>
                </a:solidFill>
              </a:ln>
            </c:spPr>
          </c:marker>
          <c:cat>
            <c:strRef>
              <c:f>'Gráficas'!$B$105:$B$106</c:f>
            </c:strRef>
          </c:cat>
          <c:val>
            <c:numRef>
              <c:f>'Gráficas'!$D$105:$D$106</c:f>
              <c:numCache/>
            </c:numRef>
          </c:val>
          <c:smooth val="0"/>
        </c:ser>
        <c:ser>
          <c:idx val="2"/>
          <c:order val="2"/>
          <c:tx>
            <c:strRef>
              <c:f>'Gráficas'!$E$104</c:f>
            </c:strRef>
          </c:tx>
          <c:spPr>
            <a:ln cmpd="sng">
              <a:solidFill>
                <a:srgbClr val="196B24">
                  <a:alpha val="0"/>
                </a:srgbClr>
              </a:solidFill>
            </a:ln>
          </c:spPr>
          <c:marker>
            <c:symbol val="circle"/>
            <c:size val="9"/>
            <c:spPr>
              <a:solidFill>
                <a:srgbClr val="196B24">
                  <a:alpha val="0"/>
                </a:srgbClr>
              </a:solidFill>
              <a:ln cmpd="sng">
                <a:solidFill>
                  <a:srgbClr val="196B24">
                    <a:alpha val="0"/>
                  </a:srgbClr>
                </a:solidFill>
              </a:ln>
            </c:spPr>
          </c:marker>
          <c:cat>
            <c:strRef>
              <c:f>'Gráficas'!$B$105:$B$106</c:f>
            </c:strRef>
          </c:cat>
          <c:val>
            <c:numRef>
              <c:f>'Gráficas'!$E$105:$E$106</c:f>
              <c:numCache/>
            </c:numRef>
          </c:val>
          <c:smooth val="0"/>
        </c:ser>
        <c:axId val="1044209946"/>
        <c:axId val="269572384"/>
      </c:lineChart>
      <c:catAx>
        <c:axId val="1044209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9572384"/>
      </c:catAx>
      <c:valAx>
        <c:axId val="269572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Retorno diario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420994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Materiales: 2015 vs. 2025 (IC 95%)</a:t>
            </a:r>
          </a:p>
        </c:rich>
      </c:tx>
      <c:overlay val="0"/>
    </c:title>
    <c:plotArea>
      <c:layout/>
      <c:barChart>
        <c:barDir val="col"/>
        <c:varyColors val="0"/>
        <c:ser>
          <c:idx val="0"/>
          <c:order val="0"/>
          <c:tx>
            <c:strRef>
              <c:f>'Gráficas'!$C$108</c:f>
            </c:strRef>
          </c:tx>
          <c:spPr>
            <a:solidFill>
              <a:schemeClr val="accent4"/>
            </a:solidFill>
            <a:ln cmpd="sng">
              <a:noFill/>
            </a:ln>
          </c:spPr>
          <c:invertIfNegative val="0"/>
          <c:dPt>
            <c:idx val="0"/>
            <c:spPr>
              <a:solidFill>
                <a:schemeClr val="accent4"/>
              </a:solidFill>
              <a:ln cmpd="sng">
                <a:noFill/>
              </a:ln>
            </c:spPr>
          </c:dPt>
          <c:cat>
            <c:strRef>
              <c:f>'Gráficas'!$B$109:$B$110</c:f>
            </c:strRef>
          </c:cat>
          <c:val>
            <c:numRef>
              <c:f>'Gráficas'!$C$109:$C$110</c:f>
              <c:numCache/>
            </c:numRef>
          </c:val>
        </c:ser>
        <c:axId val="37348695"/>
        <c:axId val="822669692"/>
      </c:barChart>
      <c:lineChart>
        <c:ser>
          <c:idx val="1"/>
          <c:order val="1"/>
          <c:tx>
            <c:strRef>
              <c:f>'Gráficas'!$D$108</c:f>
            </c:strRef>
          </c:tx>
          <c:spPr>
            <a:ln cmpd="sng">
              <a:solidFill>
                <a:srgbClr val="E97132">
                  <a:alpha val="0"/>
                </a:srgbClr>
              </a:solidFill>
            </a:ln>
          </c:spPr>
          <c:marker>
            <c:symbol val="circle"/>
            <c:size val="9"/>
            <c:spPr>
              <a:solidFill>
                <a:srgbClr val="E97132">
                  <a:alpha val="0"/>
                </a:srgbClr>
              </a:solidFill>
              <a:ln cmpd="sng">
                <a:solidFill>
                  <a:srgbClr val="E97132">
                    <a:alpha val="0"/>
                  </a:srgbClr>
                </a:solidFill>
              </a:ln>
            </c:spPr>
          </c:marker>
          <c:cat>
            <c:strRef>
              <c:f>'Gráficas'!$B$109:$B$110</c:f>
            </c:strRef>
          </c:cat>
          <c:val>
            <c:numRef>
              <c:f>'Gráficas'!$D$109:$D$110</c:f>
              <c:numCache/>
            </c:numRef>
          </c:val>
          <c:smooth val="0"/>
        </c:ser>
        <c:ser>
          <c:idx val="2"/>
          <c:order val="2"/>
          <c:tx>
            <c:strRef>
              <c:f>'Gráficas'!$E$108</c:f>
            </c:strRef>
          </c:tx>
          <c:spPr>
            <a:ln cmpd="sng">
              <a:solidFill>
                <a:srgbClr val="196B24">
                  <a:alpha val="0"/>
                </a:srgbClr>
              </a:solidFill>
            </a:ln>
          </c:spPr>
          <c:marker>
            <c:symbol val="circle"/>
            <c:size val="9"/>
            <c:spPr>
              <a:solidFill>
                <a:srgbClr val="196B24">
                  <a:alpha val="0"/>
                </a:srgbClr>
              </a:solidFill>
              <a:ln cmpd="sng">
                <a:solidFill>
                  <a:srgbClr val="196B24">
                    <a:alpha val="0"/>
                  </a:srgbClr>
                </a:solidFill>
              </a:ln>
            </c:spPr>
          </c:marker>
          <c:cat>
            <c:strRef>
              <c:f>'Gráficas'!$B$109:$B$110</c:f>
            </c:strRef>
          </c:cat>
          <c:val>
            <c:numRef>
              <c:f>'Gráficas'!$E$109:$E$110</c:f>
              <c:numCache/>
            </c:numRef>
          </c:val>
          <c:smooth val="0"/>
        </c:ser>
        <c:axId val="37348695"/>
        <c:axId val="822669692"/>
      </c:lineChart>
      <c:catAx>
        <c:axId val="37348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22669692"/>
      </c:catAx>
      <c:valAx>
        <c:axId val="822669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Retorno diario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34869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Energía: 2015 vs. 2025 (IC 95%)</a:t>
            </a:r>
          </a:p>
        </c:rich>
      </c:tx>
      <c:overlay val="0"/>
    </c:title>
    <c:plotArea>
      <c:layout/>
      <c:barChart>
        <c:barDir val="col"/>
        <c:varyColors val="0"/>
        <c:ser>
          <c:idx val="0"/>
          <c:order val="0"/>
          <c:tx>
            <c:strRef>
              <c:f>'Gráficas'!$B$112</c:f>
            </c:strRef>
          </c:tx>
          <c:spPr>
            <a:solidFill>
              <a:schemeClr val="accent5"/>
            </a:solidFill>
            <a:ln cmpd="sng">
              <a:noFill/>
            </a:ln>
          </c:spPr>
          <c:invertIfNegative val="0"/>
          <c:dPt>
            <c:idx val="0"/>
            <c:spPr>
              <a:solidFill>
                <a:schemeClr val="accent5"/>
              </a:solidFill>
              <a:ln cmpd="sng">
                <a:noFill/>
              </a:ln>
            </c:spPr>
          </c:dPt>
          <c:cat>
            <c:strRef>
              <c:f>'Gráficas'!$A$113:$A$114</c:f>
            </c:strRef>
          </c:cat>
          <c:val>
            <c:numRef>
              <c:f>'Gráficas'!$B$113:$B$114</c:f>
              <c:numCache/>
            </c:numRef>
          </c:val>
        </c:ser>
        <c:axId val="732617135"/>
        <c:axId val="1015322259"/>
      </c:barChart>
      <c:lineChart>
        <c:ser>
          <c:idx val="1"/>
          <c:order val="1"/>
          <c:tx>
            <c:strRef>
              <c:f>'Gráficas'!$C$112</c:f>
            </c:strRef>
          </c:tx>
          <c:spPr>
            <a:ln cmpd="sng">
              <a:solidFill>
                <a:srgbClr val="E97132">
                  <a:alpha val="0"/>
                </a:srgbClr>
              </a:solidFill>
            </a:ln>
          </c:spPr>
          <c:marker>
            <c:symbol val="circle"/>
            <c:size val="9"/>
            <c:spPr>
              <a:solidFill>
                <a:srgbClr val="E97132">
                  <a:alpha val="0"/>
                </a:srgbClr>
              </a:solidFill>
              <a:ln cmpd="sng">
                <a:solidFill>
                  <a:srgbClr val="E97132">
                    <a:alpha val="0"/>
                  </a:srgbClr>
                </a:solidFill>
              </a:ln>
            </c:spPr>
          </c:marker>
          <c:cat>
            <c:strRef>
              <c:f>'Gráficas'!$A$113:$A$114</c:f>
            </c:strRef>
          </c:cat>
          <c:val>
            <c:numRef>
              <c:f>'Gráficas'!$C$113:$C$114</c:f>
              <c:numCache/>
            </c:numRef>
          </c:val>
          <c:smooth val="0"/>
        </c:ser>
        <c:ser>
          <c:idx val="2"/>
          <c:order val="2"/>
          <c:tx>
            <c:strRef>
              <c:f>'Gráficas'!$D$112</c:f>
            </c:strRef>
          </c:tx>
          <c:spPr>
            <a:ln cmpd="sng">
              <a:solidFill>
                <a:srgbClr val="196B24">
                  <a:alpha val="0"/>
                </a:srgbClr>
              </a:solidFill>
            </a:ln>
          </c:spPr>
          <c:marker>
            <c:symbol val="circle"/>
            <c:size val="9"/>
            <c:spPr>
              <a:solidFill>
                <a:srgbClr val="196B24">
                  <a:alpha val="0"/>
                </a:srgbClr>
              </a:solidFill>
              <a:ln cmpd="sng">
                <a:solidFill>
                  <a:srgbClr val="196B24">
                    <a:alpha val="0"/>
                  </a:srgbClr>
                </a:solidFill>
              </a:ln>
            </c:spPr>
          </c:marker>
          <c:cat>
            <c:strRef>
              <c:f>'Gráficas'!$A$113:$A$114</c:f>
            </c:strRef>
          </c:cat>
          <c:val>
            <c:numRef>
              <c:f>'Gráficas'!$D$113:$D$114</c:f>
              <c:numCache/>
            </c:numRef>
          </c:val>
          <c:smooth val="0"/>
        </c:ser>
        <c:axId val="732617135"/>
        <c:axId val="1015322259"/>
      </c:lineChart>
      <c:catAx>
        <c:axId val="732617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5322259"/>
      </c:catAx>
      <c:valAx>
        <c:axId val="10153222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Retorno diario promedio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261713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Retorno anual por índice</a:t>
            </a:r>
          </a:p>
        </c:rich>
      </c:tx>
      <c:overlay val="0"/>
    </c:title>
    <c:plotArea>
      <c:layout/>
      <c:barChart>
        <c:barDir val="col"/>
        <c:ser>
          <c:idx val="0"/>
          <c:order val="0"/>
          <c:tx>
            <c:strRef>
              <c:f>Riesgo!$B$1</c:f>
            </c:strRef>
          </c:tx>
          <c:spPr>
            <a:solidFill>
              <a:schemeClr val="accent1"/>
            </a:solidFill>
            <a:ln cmpd="sng">
              <a:noFill/>
            </a:ln>
          </c:spPr>
          <c:invertIfNegative val="0"/>
          <c:cat>
            <c:strRef>
              <c:f>Riesgo!$A$2:$A$12</c:f>
            </c:strRef>
          </c:cat>
          <c:val>
            <c:numRef>
              <c:f>Riesgo!$B$2:$B$12</c:f>
              <c:numCache/>
            </c:numRef>
          </c:val>
        </c:ser>
        <c:ser>
          <c:idx val="1"/>
          <c:order val="1"/>
          <c:tx>
            <c:strRef>
              <c:f>Riesgo!$C$1</c:f>
            </c:strRef>
          </c:tx>
          <c:spPr>
            <a:solidFill>
              <a:schemeClr val="accent2"/>
            </a:solidFill>
            <a:ln cmpd="sng">
              <a:noFill/>
            </a:ln>
          </c:spPr>
          <c:invertIfNegative val="0"/>
          <c:cat>
            <c:strRef>
              <c:f>Riesgo!$A$2:$A$12</c:f>
            </c:strRef>
          </c:cat>
          <c:val>
            <c:numRef>
              <c:f>Riesgo!$C$2:$C$12</c:f>
              <c:numCache/>
            </c:numRef>
          </c:val>
        </c:ser>
        <c:ser>
          <c:idx val="2"/>
          <c:order val="2"/>
          <c:tx>
            <c:strRef>
              <c:f>Riesgo!$D$1</c:f>
            </c:strRef>
          </c:tx>
          <c:spPr>
            <a:solidFill>
              <a:schemeClr val="accent3"/>
            </a:solidFill>
            <a:ln cmpd="sng">
              <a:noFill/>
            </a:ln>
          </c:spPr>
          <c:invertIfNegative val="0"/>
          <c:cat>
            <c:strRef>
              <c:f>Riesgo!$A$2:$A$12</c:f>
            </c:strRef>
          </c:cat>
          <c:val>
            <c:numRef>
              <c:f>Riesgo!$D$2:$D$12</c:f>
              <c:numCache/>
            </c:numRef>
          </c:val>
        </c:ser>
        <c:axId val="466614004"/>
        <c:axId val="1478715810"/>
      </c:barChart>
      <c:catAx>
        <c:axId val="466614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8715810"/>
      </c:catAx>
      <c:valAx>
        <c:axId val="14787158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Retorno del año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661400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Volatilidad móvil de 60 días (anualizada)</a:t>
            </a:r>
          </a:p>
        </c:rich>
      </c:tx>
      <c:overlay val="0"/>
    </c:title>
    <c:plotArea>
      <c:layout/>
      <c:lineChart>
        <c:ser>
          <c:idx val="0"/>
          <c:order val="0"/>
          <c:tx>
            <c:strRef>
              <c:f>Riesgo!$G$1</c:f>
            </c:strRef>
          </c:tx>
          <c:spPr>
            <a:ln cmpd="sng">
              <a:solidFill>
                <a:srgbClr val="156082"/>
              </a:solidFill>
            </a:ln>
          </c:spPr>
          <c:marker>
            <c:symbol val="none"/>
          </c:marker>
          <c:cat>
            <c:strRef>
              <c:f>Riesgo!$F$2:$F$2811</c:f>
            </c:strRef>
          </c:cat>
          <c:val>
            <c:numRef>
              <c:f>Riesgo!$G$2:$G$2811</c:f>
              <c:numCache/>
            </c:numRef>
          </c:val>
          <c:smooth val="0"/>
        </c:ser>
        <c:ser>
          <c:idx val="1"/>
          <c:order val="1"/>
          <c:tx>
            <c:strRef>
              <c:f>Riesgo!$H$1</c:f>
            </c:strRef>
          </c:tx>
          <c:spPr>
            <a:ln cmpd="sng">
              <a:solidFill>
                <a:srgbClr val="E97132"/>
              </a:solidFill>
            </a:ln>
          </c:spPr>
          <c:marker>
            <c:symbol val="none"/>
          </c:marker>
          <c:cat>
            <c:strRef>
              <c:f>Riesgo!$F$2:$F$2811</c:f>
            </c:strRef>
          </c:cat>
          <c:val>
            <c:numRef>
              <c:f>Riesgo!$H$2:$H$2811</c:f>
              <c:numCache/>
            </c:numRef>
          </c:val>
          <c:smooth val="0"/>
        </c:ser>
        <c:ser>
          <c:idx val="2"/>
          <c:order val="2"/>
          <c:tx>
            <c:strRef>
              <c:f>Riesgo!$I$1</c:f>
            </c:strRef>
          </c:tx>
          <c:spPr>
            <a:ln cmpd="sng">
              <a:solidFill>
                <a:srgbClr val="196B24"/>
              </a:solidFill>
            </a:ln>
          </c:spPr>
          <c:marker>
            <c:symbol val="none"/>
          </c:marker>
          <c:cat>
            <c:strRef>
              <c:f>Riesgo!$F$2:$F$2811</c:f>
            </c:strRef>
          </c:cat>
          <c:val>
            <c:numRef>
              <c:f>Riesgo!$I$2:$I$2811</c:f>
              <c:numCache/>
            </c:numRef>
          </c:val>
          <c:smooth val="0"/>
        </c:ser>
        <c:axId val="298569956"/>
        <c:axId val="1393687657"/>
      </c:lineChart>
      <c:catAx>
        <c:axId val="298569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3687657"/>
      </c:catAx>
      <c:valAx>
        <c:axId val="13936876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Volatilidad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856995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Caída desde el máximo previo (drawdown)</a:t>
            </a:r>
          </a:p>
        </c:rich>
      </c:tx>
      <c:overlay val="0"/>
    </c:title>
    <c:plotArea>
      <c:layout/>
      <c:lineChart>
        <c:ser>
          <c:idx val="0"/>
          <c:order val="0"/>
          <c:tx>
            <c:strRef>
              <c:f>Riesgo!$L$1</c:f>
            </c:strRef>
          </c:tx>
          <c:spPr>
            <a:ln cmpd="sng">
              <a:solidFill>
                <a:srgbClr val="156082"/>
              </a:solidFill>
            </a:ln>
          </c:spPr>
          <c:marker>
            <c:symbol val="none"/>
          </c:marker>
          <c:cat>
            <c:strRef>
              <c:f>Riesgo!$K$2:$K$2871</c:f>
            </c:strRef>
          </c:cat>
          <c:val>
            <c:numRef>
              <c:f>Riesgo!$L$2:$L$2871</c:f>
              <c:numCache/>
            </c:numRef>
          </c:val>
          <c:smooth val="0"/>
        </c:ser>
        <c:ser>
          <c:idx val="1"/>
          <c:order val="1"/>
          <c:tx>
            <c:strRef>
              <c:f>Riesgo!$M$1</c:f>
            </c:strRef>
          </c:tx>
          <c:spPr>
            <a:ln cmpd="sng">
              <a:solidFill>
                <a:srgbClr val="E97132"/>
              </a:solidFill>
            </a:ln>
          </c:spPr>
          <c:marker>
            <c:symbol val="none"/>
          </c:marker>
          <c:cat>
            <c:strRef>
              <c:f>Riesgo!$K$2:$K$2871</c:f>
            </c:strRef>
          </c:cat>
          <c:val>
            <c:numRef>
              <c:f>Riesgo!$M$2:$M$2871</c:f>
              <c:numCache/>
            </c:numRef>
          </c:val>
          <c:smooth val="0"/>
        </c:ser>
        <c:ser>
          <c:idx val="2"/>
          <c:order val="2"/>
          <c:tx>
            <c:strRef>
              <c:f>Riesgo!$N$1</c:f>
            </c:strRef>
          </c:tx>
          <c:spPr>
            <a:ln cmpd="sng">
              <a:solidFill>
                <a:srgbClr val="196B24"/>
              </a:solidFill>
            </a:ln>
          </c:spPr>
          <c:marker>
            <c:symbol val="none"/>
          </c:marker>
          <c:cat>
            <c:strRef>
              <c:f>Riesgo!$K$2:$K$2871</c:f>
            </c:strRef>
          </c:cat>
          <c:val>
            <c:numRef>
              <c:f>Riesgo!$N$2:$N$2871</c:f>
              <c:numCache/>
            </c:numRef>
          </c:val>
          <c:smooth val="0"/>
        </c:ser>
        <c:axId val="2099838312"/>
        <c:axId val="1103433015"/>
      </c:lineChart>
      <c:catAx>
        <c:axId val="2099838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3433015"/>
      </c:catAx>
      <c:valAx>
        <c:axId val="1103433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Drawdown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983831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8.xml"/><Relationship Id="rId10" Type="http://schemas.openxmlformats.org/officeDocument/2006/relationships/chart" Target="../charts/chart7.xml"/><Relationship Id="rId12" Type="http://schemas.openxmlformats.org/officeDocument/2006/relationships/chart" Target="../charts/chart9.xml"/><Relationship Id="rId9" Type="http://schemas.openxmlformats.org/officeDocument/2006/relationships/chart" Target="../charts/chart6.xml"/><Relationship Id="rId5" Type="http://schemas.openxmlformats.org/officeDocument/2006/relationships/image" Target="../media/Chart5.png"/><Relationship Id="rId6" Type="http://schemas.openxmlformats.org/officeDocument/2006/relationships/image" Target="../media/Chart9.png"/><Relationship Id="rId7" Type="http://schemas.openxmlformats.org/officeDocument/2006/relationships/image" Target="../media/Chart10.png"/><Relationship Id="rId8"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38100</xdr:rowOff>
    </xdr:from>
    <xdr:ext cx="5629275" cy="3533775"/>
    <xdr:graphicFrame>
      <xdr:nvGraphicFramePr>
        <xdr:cNvPr id="69329360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13</xdr:row>
      <xdr:rowOff>38100</xdr:rowOff>
    </xdr:from>
    <xdr:ext cx="5715000" cy="3533775"/>
    <xdr:graphicFrame>
      <xdr:nvGraphicFramePr>
        <xdr:cNvPr id="1150459734"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819150</xdr:colOff>
      <xdr:row>12</xdr:row>
      <xdr:rowOff>180975</xdr:rowOff>
    </xdr:from>
    <xdr:ext cx="5715000" cy="3533775"/>
    <xdr:graphicFrame>
      <xdr:nvGraphicFramePr>
        <xdr:cNvPr id="1415777997"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40</xdr:row>
      <xdr:rowOff>28575</xdr:rowOff>
    </xdr:from>
    <xdr:ext cx="4981575" cy="3067050"/>
    <xdr:graphicFrame>
      <xdr:nvGraphicFramePr>
        <xdr:cNvPr id="1006798527"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76200</xdr:colOff>
      <xdr:row>59</xdr:row>
      <xdr:rowOff>38100</xdr:rowOff>
    </xdr:from>
    <xdr:ext cx="5715000" cy="3533775"/>
    <xdr:pic>
      <xdr:nvPicPr>
        <xdr:cNvPr id="915012715"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59</xdr:row>
      <xdr:rowOff>19050</xdr:rowOff>
    </xdr:from>
    <xdr:ext cx="5715000" cy="3533775"/>
    <xdr:pic>
      <xdr:nvPicPr>
        <xdr:cNvPr id="1209578599" name="Chart9"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59</xdr:row>
      <xdr:rowOff>19050</xdr:rowOff>
    </xdr:from>
    <xdr:ext cx="5715000" cy="3533775"/>
    <xdr:pic>
      <xdr:nvPicPr>
        <xdr:cNvPr id="492132096" name="Chart10"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81</xdr:row>
      <xdr:rowOff>9525</xdr:rowOff>
    </xdr:from>
    <xdr:ext cx="5715000" cy="3533775"/>
    <xdr:graphicFrame>
      <xdr:nvGraphicFramePr>
        <xdr:cNvPr id="950921390" name="Chart 11"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0</xdr:colOff>
      <xdr:row>81</xdr:row>
      <xdr:rowOff>9525</xdr:rowOff>
    </xdr:from>
    <xdr:ext cx="5715000" cy="3533775"/>
    <xdr:graphicFrame>
      <xdr:nvGraphicFramePr>
        <xdr:cNvPr id="1303729494" name="Chart 12"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371475</xdr:colOff>
      <xdr:row>103</xdr:row>
      <xdr:rowOff>76200</xdr:rowOff>
    </xdr:from>
    <xdr:ext cx="5715000" cy="3533775"/>
    <xdr:graphicFrame>
      <xdr:nvGraphicFramePr>
        <xdr:cNvPr id="164367433" name="Chart 13"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10</xdr:col>
      <xdr:colOff>447675</xdr:colOff>
      <xdr:row>103</xdr:row>
      <xdr:rowOff>76200</xdr:rowOff>
    </xdr:from>
    <xdr:ext cx="5715000" cy="3533775"/>
    <xdr:graphicFrame>
      <xdr:nvGraphicFramePr>
        <xdr:cNvPr id="2142177597" name="Chart 14"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15</xdr:col>
      <xdr:colOff>1019175</xdr:colOff>
      <xdr:row>103</xdr:row>
      <xdr:rowOff>76200</xdr:rowOff>
    </xdr:from>
    <xdr:ext cx="5715000" cy="3533775"/>
    <xdr:graphicFrame>
      <xdr:nvGraphicFramePr>
        <xdr:cNvPr id="265442250" name="Chart 15" title="Gráfico"/>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114300</xdr:rowOff>
    </xdr:from>
    <xdr:ext cx="5715000" cy="3533775"/>
    <xdr:graphicFrame>
      <xdr:nvGraphicFramePr>
        <xdr:cNvPr id="1714911979"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438150</xdr:colOff>
      <xdr:row>2</xdr:row>
      <xdr:rowOff>114300</xdr:rowOff>
    </xdr:from>
    <xdr:ext cx="5715000" cy="3533775"/>
    <xdr:graphicFrame>
      <xdr:nvGraphicFramePr>
        <xdr:cNvPr id="2095620097" name="Chart 7"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876300</xdr:colOff>
      <xdr:row>2</xdr:row>
      <xdr:rowOff>114300</xdr:rowOff>
    </xdr:from>
    <xdr:ext cx="5715000" cy="3533775"/>
    <xdr:graphicFrame>
      <xdr:nvGraphicFramePr>
        <xdr:cNvPr id="1961365355" name="Chart 8"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2" width="44.25"/>
    <col customWidth="1" min="3" max="3" width="35.25"/>
    <col customWidth="1" min="4" max="26" width="10.63"/>
  </cols>
  <sheetData>
    <row r="1" ht="13.5" customHeight="1">
      <c r="A1" s="2" t="s">
        <v>0</v>
      </c>
    </row>
    <row r="2" ht="13.5" customHeight="1"/>
    <row r="3" ht="13.5" customHeight="1">
      <c r="A3" s="1" t="s">
        <v>5</v>
      </c>
      <c r="B3" s="1" t="s">
        <v>6</v>
      </c>
      <c r="C3" s="1" t="s">
        <v>7</v>
      </c>
    </row>
    <row r="4" ht="18.75" customHeight="1">
      <c r="A4" s="3" t="s">
        <v>8</v>
      </c>
      <c r="B4" s="1" t="s">
        <v>9</v>
      </c>
      <c r="C4" s="3" t="s">
        <v>10</v>
      </c>
    </row>
    <row r="5" ht="13.5" customHeight="1">
      <c r="A5" s="3" t="s">
        <v>11</v>
      </c>
      <c r="B5" s="1" t="s">
        <v>12</v>
      </c>
    </row>
    <row r="6" ht="13.5" customHeight="1">
      <c r="A6" s="1" t="s">
        <v>13</v>
      </c>
      <c r="B6" s="1" t="s">
        <v>14</v>
      </c>
    </row>
    <row r="7" ht="13.5" customHeight="1">
      <c r="A7" s="1" t="s">
        <v>15</v>
      </c>
      <c r="B7" s="1" t="s">
        <v>16</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K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15.0"/>
    <col customWidth="1" min="5" max="14" width="10.63"/>
    <col customWidth="1" min="15" max="15" width="11.88"/>
    <col customWidth="1" min="16" max="20" width="10.63"/>
    <col customWidth="1" min="21" max="21" width="12.38"/>
  </cols>
  <sheetData>
    <row r="1" ht="13.5" customHeight="1">
      <c r="A1" s="1" t="s">
        <v>1</v>
      </c>
      <c r="B1" s="1">
        <v>42005.0</v>
      </c>
      <c r="D1" s="1" t="s">
        <v>4</v>
      </c>
      <c r="E1" s="1">
        <f>$C$29+$E$29+$G$29+$I$29+$K$29+$M$29+$O$29+$Q$29+$S$29+$U$29</f>
        <v>827027719</v>
      </c>
      <c r="F1" s="3" t="s">
        <v>18</v>
      </c>
      <c r="H1" s="1">
        <f>COUNTIFS(S.FINANCIERO!A7:A2876, "&gt;="&amp;DATE(2015,1,1), S.FINANCIERO!A7:A2876, "&lt;="&amp;DATE(2015,1,31))</f>
        <v>22</v>
      </c>
    </row>
    <row r="2" ht="13.5" customHeight="1">
      <c r="A2" s="1" t="s">
        <v>17</v>
      </c>
      <c r="B2" s="1">
        <v>46022.0</v>
      </c>
      <c r="D2" s="3" t="s">
        <v>32</v>
      </c>
      <c r="E2" s="1">
        <f>$B$29+$D$29+$F$29+$H$29+$J$29+$L$29+$N$29+$P$29+$R$29+$T$29</f>
        <v>10321.6493</v>
      </c>
    </row>
    <row r="3" ht="13.5" customHeight="1"/>
    <row r="4" ht="13.5" customHeight="1">
      <c r="B4" s="1" t="s">
        <v>38</v>
      </c>
      <c r="D4" s="1" t="s">
        <v>39</v>
      </c>
      <c r="F4" s="1" t="s">
        <v>40</v>
      </c>
      <c r="H4" s="1" t="s">
        <v>41</v>
      </c>
      <c r="J4" s="1" t="s">
        <v>42</v>
      </c>
      <c r="L4" s="1" t="s">
        <v>44</v>
      </c>
      <c r="N4" s="1" t="s">
        <v>45</v>
      </c>
      <c r="P4" s="1" t="s">
        <v>46</v>
      </c>
      <c r="R4" s="1" t="s">
        <v>47</v>
      </c>
      <c r="T4" s="1" t="s">
        <v>49</v>
      </c>
    </row>
    <row r="5" ht="13.5" customHeight="1">
      <c r="B5" s="1" t="s">
        <v>30</v>
      </c>
      <c r="C5" s="1" t="s">
        <v>31</v>
      </c>
      <c r="D5" s="1" t="s">
        <v>30</v>
      </c>
      <c r="E5" s="1" t="s">
        <v>31</v>
      </c>
      <c r="F5" s="1" t="s">
        <v>30</v>
      </c>
      <c r="G5" s="1" t="s">
        <v>31</v>
      </c>
      <c r="H5" s="1" t="s">
        <v>30</v>
      </c>
      <c r="I5" s="1" t="s">
        <v>31</v>
      </c>
      <c r="J5" s="1" t="s">
        <v>30</v>
      </c>
      <c r="K5" s="1" t="s">
        <v>31</v>
      </c>
      <c r="L5" s="1" t="s">
        <v>30</v>
      </c>
      <c r="M5" s="1" t="s">
        <v>31</v>
      </c>
      <c r="N5" s="1" t="s">
        <v>30</v>
      </c>
      <c r="O5" s="1" t="s">
        <v>31</v>
      </c>
      <c r="P5" s="1" t="s">
        <v>30</v>
      </c>
      <c r="Q5" s="1" t="s">
        <v>31</v>
      </c>
      <c r="R5" s="1" t="s">
        <v>30</v>
      </c>
      <c r="S5" s="1" t="s">
        <v>31</v>
      </c>
      <c r="T5" s="1" t="s">
        <v>30</v>
      </c>
      <c r="U5" s="3" t="s">
        <v>31</v>
      </c>
    </row>
    <row r="6" ht="13.5" customHeight="1">
      <c r="A6" s="1" t="s">
        <v>33</v>
      </c>
      <c r="B6" s="1" t="s">
        <v>34</v>
      </c>
      <c r="C6" s="1" t="s">
        <v>35</v>
      </c>
      <c r="D6" s="1" t="s">
        <v>34</v>
      </c>
      <c r="E6" s="1" t="s">
        <v>35</v>
      </c>
      <c r="F6" s="1" t="s">
        <v>34</v>
      </c>
      <c r="G6" s="1" t="s">
        <v>35</v>
      </c>
      <c r="H6" s="1" t="s">
        <v>34</v>
      </c>
      <c r="I6" s="1" t="s">
        <v>35</v>
      </c>
      <c r="J6" s="1" t="s">
        <v>34</v>
      </c>
      <c r="K6" s="1" t="s">
        <v>35</v>
      </c>
      <c r="L6" s="1" t="s">
        <v>34</v>
      </c>
      <c r="M6" s="1" t="s">
        <v>35</v>
      </c>
      <c r="N6" s="1" t="s">
        <v>34</v>
      </c>
      <c r="O6" s="1" t="s">
        <v>35</v>
      </c>
      <c r="P6" s="1" t="s">
        <v>34</v>
      </c>
      <c r="Q6" s="1" t="s">
        <v>35</v>
      </c>
      <c r="R6" s="1" t="s">
        <v>34</v>
      </c>
      <c r="S6" s="1" t="s">
        <v>35</v>
      </c>
      <c r="T6" s="1" t="s">
        <v>34</v>
      </c>
      <c r="U6" s="1" t="s">
        <v>35</v>
      </c>
    </row>
    <row r="7" ht="13.5" customHeight="1">
      <c r="A7" s="1">
        <v>42005.0</v>
      </c>
      <c r="B7" s="1">
        <v>80.24</v>
      </c>
      <c r="C7" s="1">
        <v>1754082.0</v>
      </c>
      <c r="D7" s="1">
        <v>55.51</v>
      </c>
      <c r="E7" s="1">
        <v>3164204.0</v>
      </c>
      <c r="F7" s="1">
        <v>82.18</v>
      </c>
      <c r="G7" s="1">
        <v>1198340.0</v>
      </c>
      <c r="H7" s="1">
        <v>66.31</v>
      </c>
      <c r="I7" s="1">
        <v>2175178.0</v>
      </c>
      <c r="J7" s="1">
        <v>49.92</v>
      </c>
      <c r="K7" s="1">
        <v>1467646.0</v>
      </c>
      <c r="L7" s="1">
        <v>49.44</v>
      </c>
      <c r="M7" s="1">
        <v>1006708.0</v>
      </c>
      <c r="N7" s="1">
        <v>13.6263</v>
      </c>
      <c r="O7" s="1">
        <v>1975739.0</v>
      </c>
      <c r="P7" s="1">
        <v>22.18</v>
      </c>
      <c r="Q7" s="1">
        <v>2373177.0</v>
      </c>
      <c r="R7" s="1">
        <v>41.92</v>
      </c>
      <c r="S7" s="1">
        <v>826184.0</v>
      </c>
      <c r="T7" s="1">
        <v>33.59</v>
      </c>
      <c r="U7" s="1">
        <v>330101.0</v>
      </c>
    </row>
    <row r="8" ht="13.5" customHeight="1">
      <c r="A8" s="1">
        <v>42006.0</v>
      </c>
      <c r="B8" s="1">
        <v>80.7</v>
      </c>
      <c r="C8" s="1">
        <v>2053960.0</v>
      </c>
      <c r="D8" s="1">
        <v>55.22</v>
      </c>
      <c r="E8" s="1">
        <v>3381747.0</v>
      </c>
      <c r="F8" s="1">
        <v>82.55</v>
      </c>
      <c r="G8" s="1">
        <v>1535948.0</v>
      </c>
      <c r="H8" s="1">
        <v>65.54</v>
      </c>
      <c r="I8" s="1">
        <v>3104941.0</v>
      </c>
      <c r="J8" s="1">
        <v>50.18</v>
      </c>
      <c r="K8" s="1">
        <v>1761034.0</v>
      </c>
      <c r="L8" s="1">
        <v>50.05</v>
      </c>
      <c r="M8" s="1">
        <v>2492427.0</v>
      </c>
      <c r="N8" s="1">
        <v>13.851</v>
      </c>
      <c r="O8" s="1">
        <v>2212370.0</v>
      </c>
      <c r="P8" s="1">
        <v>22.24</v>
      </c>
      <c r="Q8" s="1">
        <v>2429216.0</v>
      </c>
      <c r="R8" s="1">
        <v>42.12</v>
      </c>
      <c r="S8" s="1">
        <v>1154335.0</v>
      </c>
      <c r="T8" s="1">
        <v>33.52</v>
      </c>
      <c r="U8" s="1">
        <v>463264.0</v>
      </c>
    </row>
    <row r="9" ht="13.5" customHeight="1">
      <c r="A9" s="1">
        <v>42009.0</v>
      </c>
      <c r="B9" s="1">
        <v>78.88</v>
      </c>
      <c r="C9" s="1">
        <v>4899383.0</v>
      </c>
      <c r="D9" s="1">
        <v>53.94</v>
      </c>
      <c r="E9" s="1">
        <v>6052935.0</v>
      </c>
      <c r="F9" s="1">
        <v>80.71</v>
      </c>
      <c r="G9" s="1">
        <v>2903830.0</v>
      </c>
      <c r="H9" s="1">
        <v>64.29</v>
      </c>
      <c r="I9" s="1">
        <v>4297801.0</v>
      </c>
      <c r="J9" s="1">
        <v>49.19</v>
      </c>
      <c r="K9" s="1">
        <v>3733264.0</v>
      </c>
      <c r="L9" s="1">
        <v>47.6</v>
      </c>
      <c r="M9" s="1">
        <v>3428782.0</v>
      </c>
      <c r="N9" s="1">
        <v>13.7176</v>
      </c>
      <c r="O9" s="1">
        <v>4405728.0</v>
      </c>
      <c r="P9" s="1">
        <v>21.65</v>
      </c>
      <c r="Q9" s="1">
        <v>5651467.0</v>
      </c>
      <c r="R9" s="1">
        <v>41.27</v>
      </c>
      <c r="S9" s="1">
        <v>1862689.0</v>
      </c>
      <c r="T9" s="1">
        <v>33.21</v>
      </c>
      <c r="U9" s="1">
        <v>843879.0</v>
      </c>
    </row>
    <row r="10" ht="13.5" customHeight="1">
      <c r="A10" s="1">
        <v>42010.0</v>
      </c>
      <c r="B10" s="1">
        <v>78.32</v>
      </c>
      <c r="C10" s="1">
        <v>4183934.0</v>
      </c>
      <c r="D10" s="1">
        <v>53.06</v>
      </c>
      <c r="E10" s="1">
        <v>7084123.0</v>
      </c>
      <c r="F10" s="1">
        <v>79.59</v>
      </c>
      <c r="G10" s="1">
        <v>2641256.0</v>
      </c>
      <c r="H10" s="1">
        <v>63.49</v>
      </c>
      <c r="I10" s="1">
        <v>4933820.0</v>
      </c>
      <c r="J10" s="1">
        <v>47.86</v>
      </c>
      <c r="K10" s="1">
        <v>5387808.0</v>
      </c>
      <c r="L10" s="1">
        <v>47.51</v>
      </c>
      <c r="M10" s="1">
        <v>2299252.0</v>
      </c>
      <c r="N10" s="1">
        <v>13.6403</v>
      </c>
      <c r="O10" s="1">
        <v>3244178.0</v>
      </c>
      <c r="P10" s="1">
        <v>21.12</v>
      </c>
      <c r="Q10" s="1">
        <v>5269957.0</v>
      </c>
      <c r="R10" s="1">
        <v>39.99</v>
      </c>
      <c r="S10" s="1">
        <v>2288364.0</v>
      </c>
      <c r="T10" s="1">
        <v>32.62</v>
      </c>
      <c r="U10" s="1">
        <v>884837.0</v>
      </c>
    </row>
    <row r="11" ht="13.5" customHeight="1">
      <c r="A11" s="1">
        <v>42011.0</v>
      </c>
      <c r="B11" s="1">
        <v>78.35</v>
      </c>
      <c r="C11" s="1">
        <v>3656208.0</v>
      </c>
      <c r="D11" s="1">
        <v>52.89</v>
      </c>
      <c r="E11" s="1">
        <v>6415429.0</v>
      </c>
      <c r="F11" s="1">
        <v>79.56</v>
      </c>
      <c r="G11" s="1">
        <v>2760621.0</v>
      </c>
      <c r="H11" s="1">
        <v>63.67</v>
      </c>
      <c r="I11" s="1">
        <v>5253386.0</v>
      </c>
      <c r="J11" s="1">
        <v>47.815</v>
      </c>
      <c r="K11" s="1">
        <v>4628744.0</v>
      </c>
      <c r="L11" s="1">
        <v>48.09</v>
      </c>
      <c r="M11" s="1">
        <v>1673238.0</v>
      </c>
      <c r="N11" s="1">
        <v>13.8744</v>
      </c>
      <c r="O11" s="1">
        <v>3802970.0</v>
      </c>
      <c r="P11" s="1">
        <v>21.26</v>
      </c>
      <c r="Q11" s="1">
        <v>4319715.0</v>
      </c>
      <c r="R11" s="1">
        <v>40.65</v>
      </c>
      <c r="S11" s="1">
        <v>2082615.0</v>
      </c>
      <c r="T11" s="1">
        <v>32.59</v>
      </c>
      <c r="U11" s="1">
        <v>558279.0</v>
      </c>
    </row>
    <row r="12" ht="13.5" customHeight="1">
      <c r="A12" s="1">
        <v>42012.0</v>
      </c>
      <c r="B12" s="1">
        <v>78.83</v>
      </c>
      <c r="C12" s="1">
        <v>3566051.0</v>
      </c>
      <c r="D12" s="1">
        <v>53.23</v>
      </c>
      <c r="E12" s="1">
        <v>4365671.0</v>
      </c>
      <c r="F12" s="1">
        <v>79.56</v>
      </c>
      <c r="G12" s="1">
        <v>2512251.0</v>
      </c>
      <c r="H12" s="1">
        <v>64.18</v>
      </c>
      <c r="I12" s="1">
        <v>3886694.0</v>
      </c>
      <c r="J12" s="1">
        <v>47.6</v>
      </c>
      <c r="K12" s="1">
        <v>5444720.0</v>
      </c>
      <c r="L12" s="1">
        <v>48.65</v>
      </c>
      <c r="M12" s="1">
        <v>2489164.0</v>
      </c>
      <c r="N12" s="1">
        <v>14.2793</v>
      </c>
      <c r="O12" s="1">
        <v>3701275.0</v>
      </c>
      <c r="P12" s="1">
        <v>21.68</v>
      </c>
      <c r="Q12" s="1">
        <v>3972116.0</v>
      </c>
      <c r="R12" s="1">
        <v>40.8</v>
      </c>
      <c r="S12" s="1">
        <v>1528686.0</v>
      </c>
      <c r="T12" s="1">
        <v>32.7</v>
      </c>
      <c r="U12" s="1">
        <v>1356490.0</v>
      </c>
    </row>
    <row r="13" ht="13.5" customHeight="1">
      <c r="A13" s="1">
        <v>42013.0</v>
      </c>
      <c r="B13" s="1">
        <v>77.48</v>
      </c>
      <c r="C13" s="1">
        <v>4030974.0</v>
      </c>
      <c r="D13" s="1">
        <v>52.58</v>
      </c>
      <c r="E13" s="1">
        <v>6012434.0</v>
      </c>
      <c r="F13" s="1">
        <v>78.27</v>
      </c>
      <c r="G13" s="1">
        <v>2479400.0</v>
      </c>
      <c r="H13" s="1">
        <v>63.01</v>
      </c>
      <c r="I13" s="1">
        <v>5200288.0</v>
      </c>
      <c r="J13" s="1">
        <v>46.92</v>
      </c>
      <c r="K13" s="1">
        <v>5928544.0</v>
      </c>
      <c r="L13" s="1">
        <v>47.33</v>
      </c>
      <c r="M13" s="1">
        <v>3488294.0</v>
      </c>
      <c r="N13" s="1">
        <v>14.2418</v>
      </c>
      <c r="O13" s="1">
        <v>4408631.0</v>
      </c>
      <c r="P13" s="1">
        <v>21.33</v>
      </c>
      <c r="Q13" s="1">
        <v>4243960.0</v>
      </c>
      <c r="R13" s="1">
        <v>40.18</v>
      </c>
      <c r="S13" s="1">
        <v>1161878.0</v>
      </c>
      <c r="T13" s="1">
        <v>32.7</v>
      </c>
      <c r="U13" s="1">
        <v>715255.0</v>
      </c>
    </row>
    <row r="14" ht="13.5" customHeight="1">
      <c r="A14" s="1">
        <v>42016.0</v>
      </c>
      <c r="B14" s="1">
        <v>76.81</v>
      </c>
      <c r="C14" s="1">
        <v>4419365.0</v>
      </c>
      <c r="D14" s="1">
        <v>52.06</v>
      </c>
      <c r="E14" s="1">
        <v>6632018.0</v>
      </c>
      <c r="F14" s="1">
        <v>77.52</v>
      </c>
      <c r="G14" s="1">
        <v>2642419.0</v>
      </c>
      <c r="H14" s="1">
        <v>61.96</v>
      </c>
      <c r="I14" s="1">
        <v>6330047.0</v>
      </c>
      <c r="J14" s="1">
        <v>46.545</v>
      </c>
      <c r="K14" s="1">
        <v>5049742.0</v>
      </c>
      <c r="L14" s="1">
        <v>45.84</v>
      </c>
      <c r="M14" s="1">
        <v>2904775.0</v>
      </c>
      <c r="N14" s="1">
        <v>14.3495</v>
      </c>
      <c r="O14" s="1">
        <v>3732713.0</v>
      </c>
      <c r="P14" s="1">
        <v>21.33</v>
      </c>
      <c r="Q14" s="1">
        <v>4225341.0</v>
      </c>
      <c r="R14" s="1">
        <v>40.05</v>
      </c>
      <c r="S14" s="1">
        <v>1606079.0</v>
      </c>
      <c r="T14" s="1">
        <v>32.4</v>
      </c>
      <c r="U14" s="1">
        <v>865721.0</v>
      </c>
    </row>
    <row r="15" ht="13.5" customHeight="1">
      <c r="A15" s="1">
        <v>42017.0</v>
      </c>
      <c r="B15" s="1">
        <v>76.7</v>
      </c>
      <c r="C15" s="1">
        <v>4249313.0</v>
      </c>
      <c r="D15" s="1">
        <v>51.97</v>
      </c>
      <c r="E15" s="1">
        <v>7481430.0</v>
      </c>
      <c r="F15" s="1">
        <v>76.33</v>
      </c>
      <c r="G15" s="1">
        <v>4173123.0</v>
      </c>
      <c r="H15" s="1">
        <v>61.92</v>
      </c>
      <c r="I15" s="1">
        <v>5519884.0</v>
      </c>
      <c r="J15" s="1">
        <v>46.88</v>
      </c>
      <c r="K15" s="1">
        <v>5468376.0</v>
      </c>
      <c r="L15" s="1">
        <v>45.86</v>
      </c>
      <c r="M15" s="1">
        <v>2321015.0</v>
      </c>
      <c r="N15" s="1">
        <v>14.6772</v>
      </c>
      <c r="O15" s="1">
        <v>4294380.0</v>
      </c>
      <c r="P15" s="1">
        <v>21.18</v>
      </c>
      <c r="Q15" s="1">
        <v>5440453.0</v>
      </c>
      <c r="R15" s="1">
        <v>39.97</v>
      </c>
      <c r="S15" s="1">
        <v>1497872.0</v>
      </c>
      <c r="T15" s="1">
        <v>32.53</v>
      </c>
      <c r="U15" s="1">
        <v>716295.0</v>
      </c>
    </row>
    <row r="16" ht="13.5" customHeight="1">
      <c r="A16" s="1">
        <v>42018.0</v>
      </c>
      <c r="B16" s="1">
        <v>75.68</v>
      </c>
      <c r="C16" s="1">
        <v>6066373.0</v>
      </c>
      <c r="D16" s="1">
        <v>50.54</v>
      </c>
      <c r="E16" s="1">
        <v>1.3670931E7</v>
      </c>
      <c r="F16" s="1">
        <v>75.31</v>
      </c>
      <c r="G16" s="1">
        <v>3430516.0</v>
      </c>
      <c r="H16" s="1">
        <v>61.65</v>
      </c>
      <c r="I16" s="1">
        <v>6105150.0</v>
      </c>
      <c r="J16" s="1">
        <v>46.025</v>
      </c>
      <c r="K16" s="1">
        <v>6008340.0</v>
      </c>
      <c r="L16" s="1">
        <v>45.02</v>
      </c>
      <c r="M16" s="1">
        <v>3271812.0</v>
      </c>
      <c r="N16" s="1">
        <v>14.5133</v>
      </c>
      <c r="O16" s="1">
        <v>4515028.0</v>
      </c>
      <c r="P16" s="1">
        <v>20.35</v>
      </c>
      <c r="Q16" s="1">
        <v>8150410.0</v>
      </c>
      <c r="R16" s="1">
        <v>38.06</v>
      </c>
      <c r="S16" s="1">
        <v>3009428.0</v>
      </c>
      <c r="T16" s="1">
        <v>31.83</v>
      </c>
      <c r="U16" s="1">
        <v>1157668.0</v>
      </c>
    </row>
    <row r="17" ht="13.5" customHeight="1">
      <c r="A17" s="1">
        <v>42019.0</v>
      </c>
      <c r="B17" s="1">
        <v>75.12</v>
      </c>
      <c r="C17" s="1">
        <v>4798586.0</v>
      </c>
      <c r="D17" s="1">
        <v>49.905</v>
      </c>
      <c r="E17" s="1">
        <v>8859765.0</v>
      </c>
      <c r="F17" s="1">
        <v>75.22</v>
      </c>
      <c r="G17" s="1">
        <v>3160463.0</v>
      </c>
      <c r="H17" s="1">
        <v>61.34</v>
      </c>
      <c r="I17" s="1">
        <v>4947461.0</v>
      </c>
      <c r="J17" s="1">
        <v>45.745</v>
      </c>
      <c r="K17" s="1">
        <v>5307358.0</v>
      </c>
      <c r="L17" s="1">
        <v>44.9</v>
      </c>
      <c r="M17" s="1">
        <v>2164148.0</v>
      </c>
      <c r="N17" s="1">
        <v>14.4244</v>
      </c>
      <c r="O17" s="1">
        <v>3481043.0</v>
      </c>
      <c r="P17" s="1">
        <v>19.89</v>
      </c>
      <c r="Q17" s="1">
        <v>8755512.0</v>
      </c>
      <c r="R17" s="1">
        <v>37.41</v>
      </c>
      <c r="S17" s="1">
        <v>3555698.0</v>
      </c>
      <c r="T17" s="1">
        <v>31.31</v>
      </c>
      <c r="U17" s="1">
        <v>899584.0</v>
      </c>
    </row>
    <row r="18" ht="13.5" customHeight="1">
      <c r="A18" s="1">
        <v>42020.0</v>
      </c>
      <c r="B18" s="1">
        <v>75.51</v>
      </c>
      <c r="C18" s="1">
        <v>5384800.0</v>
      </c>
      <c r="D18" s="1">
        <v>50.21</v>
      </c>
      <c r="E18" s="1">
        <v>7862636.0</v>
      </c>
      <c r="F18" s="1">
        <v>75.68</v>
      </c>
      <c r="G18" s="1">
        <v>2384208.0</v>
      </c>
      <c r="H18" s="1">
        <v>61.62</v>
      </c>
      <c r="I18" s="1">
        <v>5035350.0</v>
      </c>
      <c r="J18" s="1">
        <v>45.29</v>
      </c>
      <c r="K18" s="1">
        <v>4952642.0</v>
      </c>
      <c r="L18" s="1">
        <v>44.66</v>
      </c>
      <c r="M18" s="1">
        <v>2530699.0</v>
      </c>
      <c r="N18" s="1">
        <v>14.4548</v>
      </c>
      <c r="O18" s="1">
        <v>2513980.0</v>
      </c>
      <c r="P18" s="1">
        <v>20.23</v>
      </c>
      <c r="Q18" s="1">
        <v>6016491.0</v>
      </c>
      <c r="R18" s="1">
        <v>37.47</v>
      </c>
      <c r="S18" s="1">
        <v>2393982.0</v>
      </c>
      <c r="T18" s="1">
        <v>31.48</v>
      </c>
      <c r="U18" s="1">
        <v>953444.0</v>
      </c>
    </row>
    <row r="19" ht="13.5" customHeight="1">
      <c r="A19" s="1">
        <v>42023.0</v>
      </c>
      <c r="B19" s="1">
        <v>75.8</v>
      </c>
      <c r="C19" s="1">
        <v>1444198.0</v>
      </c>
      <c r="D19" s="1">
        <v>50.54</v>
      </c>
      <c r="E19" s="1">
        <v>2727661.0</v>
      </c>
      <c r="F19" s="1">
        <v>75.48</v>
      </c>
      <c r="G19" s="1">
        <v>684860.0</v>
      </c>
      <c r="H19" s="1">
        <v>61.65</v>
      </c>
      <c r="I19" s="1">
        <v>1347300.0</v>
      </c>
      <c r="J19" s="1">
        <v>45.465</v>
      </c>
      <c r="K19" s="1">
        <v>1655582.0</v>
      </c>
      <c r="L19" s="1">
        <v>45.12</v>
      </c>
      <c r="M19" s="1">
        <v>792708.0</v>
      </c>
      <c r="N19" s="1">
        <v>14.2652</v>
      </c>
      <c r="O19" s="1">
        <v>1087658.0</v>
      </c>
      <c r="P19" s="1">
        <v>20.3</v>
      </c>
      <c r="Q19" s="1">
        <v>2003575.0</v>
      </c>
      <c r="R19" s="1">
        <v>37.9</v>
      </c>
      <c r="S19" s="1">
        <v>709705.0</v>
      </c>
      <c r="T19" s="1">
        <v>31.51</v>
      </c>
      <c r="U19" s="1">
        <v>307627.0</v>
      </c>
    </row>
    <row r="20" ht="13.5" customHeight="1">
      <c r="A20" s="1">
        <v>42024.0</v>
      </c>
      <c r="B20" s="1">
        <v>75.41</v>
      </c>
      <c r="C20" s="1">
        <v>4112245.0</v>
      </c>
      <c r="D20" s="1">
        <v>50.43</v>
      </c>
      <c r="E20" s="1">
        <v>7146319.0</v>
      </c>
      <c r="F20" s="1">
        <v>75.62</v>
      </c>
      <c r="G20" s="1">
        <v>2862526.0</v>
      </c>
      <c r="H20" s="1">
        <v>61.64</v>
      </c>
      <c r="I20" s="1">
        <v>5016174.0</v>
      </c>
      <c r="J20" s="1">
        <v>45.495</v>
      </c>
      <c r="K20" s="1">
        <v>3618268.0</v>
      </c>
      <c r="L20" s="1">
        <v>45.08</v>
      </c>
      <c r="M20" s="1">
        <v>1580032.0</v>
      </c>
      <c r="N20" s="1">
        <v>14.2301</v>
      </c>
      <c r="O20" s="1">
        <v>5527403.0</v>
      </c>
      <c r="P20" s="1">
        <v>19.93</v>
      </c>
      <c r="Q20" s="1">
        <v>7963911.0</v>
      </c>
      <c r="R20" s="1">
        <v>37.5</v>
      </c>
      <c r="S20" s="1">
        <v>2406465.0</v>
      </c>
      <c r="T20" s="1">
        <v>31.45</v>
      </c>
      <c r="U20" s="1">
        <v>535781.0</v>
      </c>
    </row>
    <row r="21" ht="13.5" customHeight="1">
      <c r="A21" s="1">
        <v>42025.0</v>
      </c>
      <c r="B21" s="1">
        <v>76.61</v>
      </c>
      <c r="C21" s="1">
        <v>4999760.0</v>
      </c>
      <c r="D21" s="1">
        <v>50.95</v>
      </c>
      <c r="E21" s="1">
        <v>8564577.0</v>
      </c>
      <c r="F21" s="1">
        <v>76.87</v>
      </c>
      <c r="G21" s="1">
        <v>3615192.0</v>
      </c>
      <c r="H21" s="1">
        <v>62.82</v>
      </c>
      <c r="I21" s="1">
        <v>6376086.0</v>
      </c>
      <c r="J21" s="1">
        <v>46.285</v>
      </c>
      <c r="K21" s="1">
        <v>5201402.0</v>
      </c>
      <c r="L21" s="1">
        <v>45.15</v>
      </c>
      <c r="M21" s="1">
        <v>3816250.0</v>
      </c>
      <c r="N21" s="1">
        <v>14.614</v>
      </c>
      <c r="O21" s="1">
        <v>3512528.0</v>
      </c>
      <c r="P21" s="1">
        <v>20.24</v>
      </c>
      <c r="Q21" s="1">
        <v>7930416.0</v>
      </c>
      <c r="R21" s="1">
        <v>37.87</v>
      </c>
      <c r="S21" s="1">
        <v>1972048.0</v>
      </c>
      <c r="T21" s="1">
        <v>31.89</v>
      </c>
      <c r="U21" s="1">
        <v>839679.0</v>
      </c>
    </row>
    <row r="22" ht="13.5" customHeight="1">
      <c r="A22" s="1">
        <v>42026.0</v>
      </c>
      <c r="B22" s="1">
        <v>74.71</v>
      </c>
      <c r="C22" s="1">
        <v>1.3730081E7</v>
      </c>
      <c r="D22" s="1">
        <v>51.84</v>
      </c>
      <c r="E22" s="1">
        <v>7518327.0</v>
      </c>
      <c r="F22" s="1">
        <v>78.05</v>
      </c>
      <c r="G22" s="1">
        <v>2461996.0</v>
      </c>
      <c r="H22" s="1">
        <v>63.78</v>
      </c>
      <c r="I22" s="1">
        <v>5172226.0</v>
      </c>
      <c r="J22" s="1">
        <v>46.5</v>
      </c>
      <c r="K22" s="1">
        <v>6657452.0</v>
      </c>
      <c r="L22" s="1">
        <v>44.75</v>
      </c>
      <c r="M22" s="1">
        <v>4336787.0</v>
      </c>
      <c r="N22" s="1">
        <v>15.1008</v>
      </c>
      <c r="O22" s="1">
        <v>5797103.0</v>
      </c>
      <c r="P22" s="1">
        <v>20.59</v>
      </c>
      <c r="Q22" s="1">
        <v>1.0100963E7</v>
      </c>
      <c r="R22" s="1">
        <v>39.4</v>
      </c>
      <c r="S22" s="1">
        <v>2874000.0</v>
      </c>
      <c r="T22" s="1">
        <v>32.17</v>
      </c>
      <c r="U22" s="1">
        <v>1536900.0</v>
      </c>
    </row>
    <row r="23" ht="13.5" customHeight="1">
      <c r="A23" s="1">
        <v>42027.0</v>
      </c>
      <c r="B23" s="1">
        <v>75.44</v>
      </c>
      <c r="C23" s="1">
        <v>5072771.0</v>
      </c>
      <c r="D23" s="1">
        <v>52.42</v>
      </c>
      <c r="E23" s="1">
        <v>5839531.0</v>
      </c>
      <c r="F23" s="1">
        <v>78.44</v>
      </c>
      <c r="G23" s="1">
        <v>2451159.0</v>
      </c>
      <c r="H23" s="1">
        <v>63.82</v>
      </c>
      <c r="I23" s="1">
        <v>3164260.0</v>
      </c>
      <c r="J23" s="1">
        <v>46.495</v>
      </c>
      <c r="K23" s="1">
        <v>5264486.0</v>
      </c>
      <c r="L23" s="1">
        <v>45.53</v>
      </c>
      <c r="M23" s="1">
        <v>4188263.0</v>
      </c>
      <c r="N23" s="1">
        <v>15.1382</v>
      </c>
      <c r="O23" s="1">
        <v>2753906.0</v>
      </c>
      <c r="P23" s="1">
        <v>20.9</v>
      </c>
      <c r="Q23" s="1">
        <v>8299951.0</v>
      </c>
      <c r="R23" s="1">
        <v>39.38</v>
      </c>
      <c r="S23" s="1">
        <v>1920143.0</v>
      </c>
      <c r="T23" s="1">
        <v>32.72</v>
      </c>
      <c r="U23" s="1">
        <v>1539679.0</v>
      </c>
    </row>
    <row r="24" ht="13.5" customHeight="1">
      <c r="A24" s="1">
        <v>42030.0</v>
      </c>
      <c r="B24" s="1">
        <v>75.31</v>
      </c>
      <c r="C24" s="1">
        <v>3255573.0</v>
      </c>
      <c r="D24" s="1">
        <v>52.44</v>
      </c>
      <c r="E24" s="1">
        <v>3903053.0</v>
      </c>
      <c r="F24" s="1">
        <v>78.14</v>
      </c>
      <c r="G24" s="1">
        <v>1813515.0</v>
      </c>
      <c r="H24" s="1">
        <v>63.49</v>
      </c>
      <c r="I24" s="1">
        <v>2259162.0</v>
      </c>
      <c r="J24" s="1">
        <v>46.275</v>
      </c>
      <c r="K24" s="1">
        <v>3783822.0</v>
      </c>
      <c r="L24" s="1">
        <v>45.41</v>
      </c>
      <c r="M24" s="1">
        <v>1996017.0</v>
      </c>
      <c r="N24" s="1">
        <v>15.1921</v>
      </c>
      <c r="O24" s="1">
        <v>2877208.0</v>
      </c>
      <c r="P24" s="1">
        <v>20.96</v>
      </c>
      <c r="Q24" s="1">
        <v>3978969.0</v>
      </c>
      <c r="R24" s="1">
        <v>39.32</v>
      </c>
      <c r="S24" s="1">
        <v>933933.0</v>
      </c>
      <c r="T24" s="1">
        <v>32.48</v>
      </c>
      <c r="U24" s="1">
        <v>559339.0</v>
      </c>
    </row>
    <row r="25" ht="13.5" customHeight="1">
      <c r="A25" s="1">
        <v>42031.0</v>
      </c>
      <c r="B25" s="1">
        <v>75.12</v>
      </c>
      <c r="C25" s="1">
        <v>4542002.0</v>
      </c>
      <c r="D25" s="1">
        <v>52.23</v>
      </c>
      <c r="E25" s="1">
        <v>5745764.0</v>
      </c>
      <c r="F25" s="1">
        <v>78.11</v>
      </c>
      <c r="G25" s="1">
        <v>2112659.0</v>
      </c>
      <c r="H25" s="1">
        <v>63.22</v>
      </c>
      <c r="I25" s="1">
        <v>3443385.0</v>
      </c>
      <c r="J25" s="1">
        <v>46.1</v>
      </c>
      <c r="K25" s="1">
        <v>3879958.0</v>
      </c>
      <c r="L25" s="1">
        <v>45.26</v>
      </c>
      <c r="M25" s="1">
        <v>2572446.0</v>
      </c>
      <c r="N25" s="1">
        <v>15.1195</v>
      </c>
      <c r="O25" s="1">
        <v>6317825.0</v>
      </c>
      <c r="P25" s="1">
        <v>20.44</v>
      </c>
      <c r="Q25" s="1">
        <v>6130442.0</v>
      </c>
      <c r="R25" s="1">
        <v>38.57</v>
      </c>
      <c r="S25" s="1">
        <v>1753996.0</v>
      </c>
      <c r="T25" s="1">
        <v>32.47</v>
      </c>
      <c r="U25" s="1">
        <v>877386.0</v>
      </c>
    </row>
    <row r="26" ht="13.5" customHeight="1">
      <c r="A26" s="1">
        <v>42032.0</v>
      </c>
      <c r="B26" s="1">
        <v>73.95</v>
      </c>
      <c r="C26" s="1">
        <v>5109206.0</v>
      </c>
      <c r="D26" s="1">
        <v>51.19</v>
      </c>
      <c r="E26" s="1">
        <v>7442608.0</v>
      </c>
      <c r="F26" s="1">
        <v>77.25</v>
      </c>
      <c r="G26" s="1">
        <v>2067242.0</v>
      </c>
      <c r="H26" s="1">
        <v>62.52</v>
      </c>
      <c r="I26" s="1">
        <v>3117429.0</v>
      </c>
      <c r="J26" s="1">
        <v>45.68</v>
      </c>
      <c r="K26" s="1">
        <v>3961672.0</v>
      </c>
      <c r="L26" s="1">
        <v>45.22</v>
      </c>
      <c r="M26" s="1">
        <v>1884342.0</v>
      </c>
      <c r="N26" s="1">
        <v>15.0446</v>
      </c>
      <c r="O26" s="1">
        <v>4502257.0</v>
      </c>
      <c r="P26" s="1">
        <v>20.3</v>
      </c>
      <c r="Q26" s="1">
        <v>5092730.0</v>
      </c>
      <c r="R26" s="1">
        <v>38.44</v>
      </c>
      <c r="S26" s="1">
        <v>1906493.0</v>
      </c>
      <c r="T26" s="1">
        <v>32.25</v>
      </c>
      <c r="U26" s="1">
        <v>637327.0</v>
      </c>
    </row>
    <row r="27" ht="13.5" customHeight="1">
      <c r="A27" s="1">
        <v>42033.0</v>
      </c>
      <c r="B27" s="1">
        <v>74.11</v>
      </c>
      <c r="C27" s="1">
        <v>5008081.0</v>
      </c>
      <c r="D27" s="1">
        <v>51.64</v>
      </c>
      <c r="E27" s="1">
        <v>5534941.0</v>
      </c>
      <c r="F27" s="1">
        <v>76.22</v>
      </c>
      <c r="G27" s="1">
        <v>2862415.0</v>
      </c>
      <c r="H27" s="1">
        <v>62.48</v>
      </c>
      <c r="I27" s="1">
        <v>3546148.0</v>
      </c>
      <c r="J27" s="1">
        <v>45.685</v>
      </c>
      <c r="K27" s="1">
        <v>3903024.0</v>
      </c>
      <c r="L27" s="1">
        <v>45.55</v>
      </c>
      <c r="M27" s="1">
        <v>2092400.0</v>
      </c>
      <c r="N27" s="1">
        <v>15.2553</v>
      </c>
      <c r="O27" s="1">
        <v>3754630.0</v>
      </c>
      <c r="P27" s="1">
        <v>20.58</v>
      </c>
      <c r="Q27" s="1">
        <v>4215296.0</v>
      </c>
      <c r="R27" s="1">
        <v>39.0</v>
      </c>
      <c r="S27" s="1">
        <v>1441400.0</v>
      </c>
      <c r="T27" s="1">
        <v>32.57</v>
      </c>
      <c r="U27" s="1">
        <v>725042.0</v>
      </c>
    </row>
    <row r="28" ht="13.5" customHeight="1">
      <c r="A28" s="1">
        <v>42034.0</v>
      </c>
      <c r="B28" s="1">
        <v>71.74</v>
      </c>
      <c r="C28" s="1">
        <v>7833080.0</v>
      </c>
      <c r="D28" s="1">
        <v>50.6</v>
      </c>
      <c r="E28" s="1">
        <v>8118790.0</v>
      </c>
      <c r="F28" s="1">
        <v>73.0</v>
      </c>
      <c r="G28" s="1">
        <v>5206640.0</v>
      </c>
      <c r="H28" s="1">
        <v>61.06</v>
      </c>
      <c r="I28" s="1">
        <v>6673948.0</v>
      </c>
      <c r="J28" s="1">
        <v>44.09</v>
      </c>
      <c r="K28" s="1">
        <v>8467592.0</v>
      </c>
      <c r="L28" s="1">
        <v>44.21</v>
      </c>
      <c r="M28" s="1">
        <v>3410985.0</v>
      </c>
      <c r="N28" s="1">
        <v>15.1546</v>
      </c>
      <c r="O28" s="1">
        <v>5987183.0</v>
      </c>
      <c r="P28" s="1">
        <v>20.27</v>
      </c>
      <c r="Q28" s="1">
        <v>5804921.0</v>
      </c>
      <c r="R28" s="1">
        <v>38.86</v>
      </c>
      <c r="S28" s="1">
        <v>2398253.0</v>
      </c>
      <c r="T28" s="1">
        <v>32.21</v>
      </c>
      <c r="U28" s="1">
        <v>831534.0</v>
      </c>
    </row>
    <row r="29" ht="13.5" customHeight="1">
      <c r="A29" s="15" t="s">
        <v>57</v>
      </c>
      <c r="B29" s="16">
        <f t="shared" ref="B29:U29" si="1">SUM(B7:B28)</f>
        <v>1680.82</v>
      </c>
      <c r="C29" s="16">
        <f t="shared" si="1"/>
        <v>104170026</v>
      </c>
      <c r="D29" s="17">
        <f t="shared" si="1"/>
        <v>1145.395</v>
      </c>
      <c r="E29" s="17">
        <f t="shared" si="1"/>
        <v>143524894</v>
      </c>
      <c r="F29" s="17">
        <f t="shared" si="1"/>
        <v>1709.66</v>
      </c>
      <c r="G29" s="17">
        <f t="shared" si="1"/>
        <v>57960579</v>
      </c>
      <c r="H29" s="17">
        <f t="shared" si="1"/>
        <v>1385.46</v>
      </c>
      <c r="I29" s="17">
        <f t="shared" si="1"/>
        <v>96906118</v>
      </c>
      <c r="J29" s="17">
        <f t="shared" si="1"/>
        <v>1028.04</v>
      </c>
      <c r="K29" s="17">
        <f t="shared" si="1"/>
        <v>101531476</v>
      </c>
      <c r="L29" s="17">
        <f t="shared" si="1"/>
        <v>1016.23</v>
      </c>
      <c r="M29" s="17">
        <f t="shared" si="1"/>
        <v>56740544</v>
      </c>
      <c r="N29" s="17">
        <f t="shared" si="1"/>
        <v>318.7643</v>
      </c>
      <c r="O29" s="17">
        <f t="shared" si="1"/>
        <v>84405736</v>
      </c>
      <c r="P29" s="17">
        <f t="shared" si="1"/>
        <v>458.95</v>
      </c>
      <c r="Q29" s="17">
        <f t="shared" si="1"/>
        <v>122368989</v>
      </c>
      <c r="R29" s="17">
        <f t="shared" si="1"/>
        <v>866.13</v>
      </c>
      <c r="S29" s="17">
        <f t="shared" si="1"/>
        <v>41284246</v>
      </c>
      <c r="T29" s="17">
        <f t="shared" si="1"/>
        <v>712.2</v>
      </c>
      <c r="U29" s="17">
        <f t="shared" si="1"/>
        <v>18135111</v>
      </c>
    </row>
    <row r="30" ht="13.5" customHeight="1">
      <c r="A30" s="1">
        <v>42037.0</v>
      </c>
      <c r="B30" s="1">
        <v>72.91</v>
      </c>
      <c r="C30" s="1">
        <v>4722472.0</v>
      </c>
      <c r="D30" s="1">
        <v>51.32</v>
      </c>
      <c r="E30" s="1">
        <v>6366294.0</v>
      </c>
      <c r="F30" s="1">
        <v>74.18</v>
      </c>
      <c r="G30" s="1">
        <v>3363075.0</v>
      </c>
      <c r="H30" s="1">
        <v>62.05</v>
      </c>
      <c r="I30" s="1">
        <v>4102415.0</v>
      </c>
      <c r="J30" s="1">
        <v>44.675</v>
      </c>
      <c r="K30" s="1">
        <v>3661542.0</v>
      </c>
      <c r="L30" s="1">
        <v>45.02</v>
      </c>
      <c r="M30" s="1">
        <v>2343760.0</v>
      </c>
      <c r="N30" s="1">
        <v>15.3208</v>
      </c>
      <c r="O30" s="1">
        <v>4511741.0</v>
      </c>
      <c r="P30" s="1">
        <v>20.5</v>
      </c>
      <c r="Q30" s="1">
        <v>8948749.0</v>
      </c>
      <c r="R30" s="1">
        <v>40.37</v>
      </c>
      <c r="S30" s="1">
        <v>4592330.0</v>
      </c>
      <c r="T30" s="1">
        <v>32.6</v>
      </c>
      <c r="U30" s="1">
        <v>635399.0</v>
      </c>
    </row>
    <row r="31" ht="13.5" customHeight="1">
      <c r="A31" s="1">
        <v>42038.0</v>
      </c>
      <c r="B31" s="1">
        <v>74.83</v>
      </c>
      <c r="C31" s="1">
        <v>6235149.0</v>
      </c>
      <c r="D31" s="1">
        <v>52.79</v>
      </c>
      <c r="E31" s="1">
        <v>7283879.0</v>
      </c>
      <c r="F31" s="1">
        <v>75.95</v>
      </c>
      <c r="G31" s="1">
        <v>3182167.0</v>
      </c>
      <c r="H31" s="1">
        <v>63.84</v>
      </c>
      <c r="I31" s="1">
        <v>4514135.0</v>
      </c>
      <c r="J31" s="1">
        <v>45.795</v>
      </c>
      <c r="K31" s="1">
        <v>5418390.0</v>
      </c>
      <c r="L31" s="1">
        <v>46.82</v>
      </c>
      <c r="M31" s="1">
        <v>3682582.0</v>
      </c>
      <c r="N31" s="1">
        <v>15.1055</v>
      </c>
      <c r="O31" s="1">
        <v>5743157.0</v>
      </c>
      <c r="P31" s="1">
        <v>21.11</v>
      </c>
      <c r="Q31" s="1">
        <v>9374532.0</v>
      </c>
      <c r="R31" s="1">
        <v>41.35</v>
      </c>
      <c r="S31" s="1">
        <v>3474510.0</v>
      </c>
      <c r="T31" s="1">
        <v>33.19</v>
      </c>
      <c r="U31" s="1">
        <v>1481119.0</v>
      </c>
    </row>
    <row r="32" ht="13.5" customHeight="1">
      <c r="A32" s="1">
        <v>42039.0</v>
      </c>
      <c r="B32" s="1">
        <v>74.13</v>
      </c>
      <c r="C32" s="1">
        <v>3822865.0</v>
      </c>
      <c r="D32" s="1">
        <v>52.55</v>
      </c>
      <c r="E32" s="1">
        <v>4274212.0</v>
      </c>
      <c r="F32" s="1">
        <v>75.29</v>
      </c>
      <c r="G32" s="1">
        <v>2014635.0</v>
      </c>
      <c r="H32" s="1">
        <v>63.43</v>
      </c>
      <c r="I32" s="1">
        <v>3002111.0</v>
      </c>
      <c r="J32" s="1">
        <v>45.67</v>
      </c>
      <c r="K32" s="1">
        <v>4292116.0</v>
      </c>
      <c r="L32" s="1">
        <v>46.45</v>
      </c>
      <c r="M32" s="1">
        <v>2783604.0</v>
      </c>
      <c r="N32" s="1">
        <v>15.1616</v>
      </c>
      <c r="O32" s="1">
        <v>6117670.0</v>
      </c>
      <c r="P32" s="1">
        <v>21.4</v>
      </c>
      <c r="Q32" s="1">
        <v>9852920.0</v>
      </c>
      <c r="R32" s="1">
        <v>41.35</v>
      </c>
      <c r="S32" s="1">
        <v>2883700.0</v>
      </c>
      <c r="T32" s="1">
        <v>32.9</v>
      </c>
      <c r="U32" s="1">
        <v>1099029.0</v>
      </c>
    </row>
    <row r="33" ht="13.5" customHeight="1">
      <c r="A33" s="1">
        <v>42040.0</v>
      </c>
      <c r="B33" s="1">
        <v>75.44</v>
      </c>
      <c r="C33" s="1">
        <v>5463642.0</v>
      </c>
      <c r="D33" s="1">
        <v>53.66</v>
      </c>
      <c r="E33" s="1">
        <v>6731811.0</v>
      </c>
      <c r="F33" s="1">
        <v>76.91</v>
      </c>
      <c r="G33" s="1">
        <v>2628407.0</v>
      </c>
      <c r="H33" s="1">
        <v>64.56</v>
      </c>
      <c r="I33" s="1">
        <v>2886834.0</v>
      </c>
      <c r="J33" s="1">
        <v>46.44</v>
      </c>
      <c r="K33" s="1">
        <v>4736572.0</v>
      </c>
      <c r="L33" s="1">
        <v>46.97</v>
      </c>
      <c r="M33" s="1">
        <v>2834597.0</v>
      </c>
      <c r="N33" s="1">
        <v>15.3723</v>
      </c>
      <c r="O33" s="1">
        <v>3889745.0</v>
      </c>
      <c r="P33" s="1">
        <v>21.36</v>
      </c>
      <c r="Q33" s="1">
        <v>7452085.0</v>
      </c>
      <c r="R33" s="1">
        <v>40.87</v>
      </c>
      <c r="S33" s="1">
        <v>2716755.0</v>
      </c>
      <c r="T33" s="1">
        <v>33.04</v>
      </c>
      <c r="U33" s="1">
        <v>890681.0</v>
      </c>
    </row>
    <row r="34" ht="13.5" customHeight="1">
      <c r="A34" s="1">
        <v>42041.0</v>
      </c>
      <c r="B34" s="1">
        <v>76.07</v>
      </c>
      <c r="C34" s="1">
        <v>5498165.0</v>
      </c>
      <c r="D34" s="1">
        <v>54.23</v>
      </c>
      <c r="E34" s="1">
        <v>6101325.0</v>
      </c>
      <c r="F34" s="1">
        <v>77.75</v>
      </c>
      <c r="G34" s="1">
        <v>2679783.0</v>
      </c>
      <c r="H34" s="1">
        <v>65.13</v>
      </c>
      <c r="I34" s="1">
        <v>4061607.0</v>
      </c>
      <c r="J34" s="1">
        <v>46.77</v>
      </c>
      <c r="K34" s="1">
        <v>4562124.0</v>
      </c>
      <c r="L34" s="1">
        <v>47.8</v>
      </c>
      <c r="M34" s="1">
        <v>2594860.0</v>
      </c>
      <c r="N34" s="1">
        <v>15.3208</v>
      </c>
      <c r="O34" s="1">
        <v>2996730.0</v>
      </c>
      <c r="P34" s="1">
        <v>21.77</v>
      </c>
      <c r="Q34" s="1">
        <v>6231829.0</v>
      </c>
      <c r="R34" s="1">
        <v>41.28</v>
      </c>
      <c r="S34" s="1">
        <v>2172704.0</v>
      </c>
      <c r="T34" s="1">
        <v>33.62</v>
      </c>
      <c r="U34" s="1">
        <v>838452.0</v>
      </c>
    </row>
    <row r="35" ht="13.5" customHeight="1">
      <c r="A35" s="1">
        <v>42044.0</v>
      </c>
      <c r="B35" s="1">
        <v>76.4</v>
      </c>
      <c r="C35" s="1">
        <v>4108533.0</v>
      </c>
      <c r="D35" s="1">
        <v>54.52</v>
      </c>
      <c r="E35" s="1">
        <v>6063218.0</v>
      </c>
      <c r="F35" s="1">
        <v>77.92</v>
      </c>
      <c r="G35" s="1">
        <v>1983874.0</v>
      </c>
      <c r="H35" s="1">
        <v>65.47</v>
      </c>
      <c r="I35" s="1">
        <v>2553338.0</v>
      </c>
      <c r="J35" s="1">
        <v>46.91</v>
      </c>
      <c r="K35" s="1">
        <v>4523762.0</v>
      </c>
      <c r="L35" s="1">
        <v>47.73</v>
      </c>
      <c r="M35" s="1">
        <v>1027795.0</v>
      </c>
      <c r="N35" s="1">
        <v>15.157</v>
      </c>
      <c r="O35" s="1">
        <v>2521436.0</v>
      </c>
      <c r="P35" s="1">
        <v>21.92</v>
      </c>
      <c r="Q35" s="1">
        <v>1.788033E7</v>
      </c>
      <c r="R35" s="1">
        <v>41.64</v>
      </c>
      <c r="S35" s="1">
        <v>1832528.0</v>
      </c>
      <c r="T35" s="1">
        <v>33.77</v>
      </c>
      <c r="U35" s="1">
        <v>535976.0</v>
      </c>
    </row>
    <row r="36" ht="13.5" customHeight="1">
      <c r="A36" s="1">
        <v>42045.0</v>
      </c>
      <c r="B36" s="1">
        <v>76.42</v>
      </c>
      <c r="C36" s="1">
        <v>3729242.0</v>
      </c>
      <c r="D36" s="1">
        <v>54.56</v>
      </c>
      <c r="E36" s="1">
        <v>3874754.0</v>
      </c>
      <c r="F36" s="1">
        <v>77.81</v>
      </c>
      <c r="G36" s="1">
        <v>1518492.0</v>
      </c>
      <c r="H36" s="1">
        <v>65.5</v>
      </c>
      <c r="I36" s="1">
        <v>2755773.0</v>
      </c>
      <c r="J36" s="1">
        <v>46.685</v>
      </c>
      <c r="K36" s="1">
        <v>2804828.0</v>
      </c>
      <c r="L36" s="1">
        <v>46.85</v>
      </c>
      <c r="M36" s="1">
        <v>1740404.0</v>
      </c>
      <c r="N36" s="1">
        <v>15.4472</v>
      </c>
      <c r="O36" s="1">
        <v>4446468.0</v>
      </c>
      <c r="P36" s="1">
        <v>21.72</v>
      </c>
      <c r="Q36" s="1">
        <v>7608578.0</v>
      </c>
      <c r="R36" s="1">
        <v>42.15</v>
      </c>
      <c r="S36" s="1">
        <v>2009318.0</v>
      </c>
      <c r="T36" s="1">
        <v>33.99</v>
      </c>
      <c r="U36" s="1">
        <v>726960.0</v>
      </c>
    </row>
    <row r="37" ht="13.5" customHeight="1">
      <c r="A37" s="1">
        <v>42046.0</v>
      </c>
      <c r="B37" s="1">
        <v>76.73</v>
      </c>
      <c r="C37" s="1">
        <v>2959490.0</v>
      </c>
      <c r="D37" s="1">
        <v>55.0</v>
      </c>
      <c r="E37" s="1">
        <v>4466389.0</v>
      </c>
      <c r="F37" s="1">
        <v>77.75</v>
      </c>
      <c r="G37" s="1">
        <v>2812411.0</v>
      </c>
      <c r="H37" s="1">
        <v>65.87</v>
      </c>
      <c r="I37" s="1">
        <v>3112362.0</v>
      </c>
      <c r="J37" s="1">
        <v>46.84</v>
      </c>
      <c r="K37" s="1">
        <v>3042668.0</v>
      </c>
      <c r="L37" s="1">
        <v>46.62</v>
      </c>
      <c r="M37" s="1">
        <v>2447535.0</v>
      </c>
      <c r="N37" s="1">
        <v>15.6297</v>
      </c>
      <c r="O37" s="1">
        <v>3523730.0</v>
      </c>
      <c r="P37" s="1">
        <v>21.84</v>
      </c>
      <c r="Q37" s="1">
        <v>5572935.0</v>
      </c>
      <c r="R37" s="1">
        <v>41.96</v>
      </c>
      <c r="S37" s="1">
        <v>2766697.0</v>
      </c>
      <c r="T37" s="1">
        <v>34.02</v>
      </c>
      <c r="U37" s="1">
        <v>750059.0</v>
      </c>
    </row>
    <row r="38" ht="13.5" customHeight="1">
      <c r="A38" s="1">
        <v>42047.0</v>
      </c>
      <c r="B38" s="1">
        <v>77.42</v>
      </c>
      <c r="C38" s="1">
        <v>4496953.0</v>
      </c>
      <c r="D38" s="1">
        <v>55.49</v>
      </c>
      <c r="E38" s="1">
        <v>6579829.0</v>
      </c>
      <c r="F38" s="1">
        <v>78.5</v>
      </c>
      <c r="G38" s="1">
        <v>2005788.0</v>
      </c>
      <c r="H38" s="1">
        <v>66.52</v>
      </c>
      <c r="I38" s="1">
        <v>4000466.0</v>
      </c>
      <c r="J38" s="1">
        <v>47.2</v>
      </c>
      <c r="K38" s="1">
        <v>3283566.0</v>
      </c>
      <c r="L38" s="1">
        <v>47.65</v>
      </c>
      <c r="M38" s="1">
        <v>1891331.0</v>
      </c>
      <c r="N38" s="1">
        <v>15.6578</v>
      </c>
      <c r="O38" s="1">
        <v>4210988.0</v>
      </c>
      <c r="P38" s="1">
        <v>21.34</v>
      </c>
      <c r="Q38" s="1">
        <v>1.6939906E7</v>
      </c>
      <c r="R38" s="1">
        <v>39.23</v>
      </c>
      <c r="S38" s="1">
        <v>9270095.0</v>
      </c>
      <c r="T38" s="1">
        <v>35.23</v>
      </c>
      <c r="U38" s="1">
        <v>2191518.0</v>
      </c>
    </row>
    <row r="39" ht="13.5" customHeight="1">
      <c r="A39" s="1">
        <v>42048.0</v>
      </c>
      <c r="B39" s="1">
        <v>77.56</v>
      </c>
      <c r="C39" s="1">
        <v>4047563.0</v>
      </c>
      <c r="D39" s="1">
        <v>55.5</v>
      </c>
      <c r="E39" s="1">
        <v>4595619.0</v>
      </c>
      <c r="F39" s="1">
        <v>78.69</v>
      </c>
      <c r="G39" s="1">
        <v>2059983.0</v>
      </c>
      <c r="H39" s="1">
        <v>67.2</v>
      </c>
      <c r="I39" s="1">
        <v>3461446.0</v>
      </c>
      <c r="J39" s="1">
        <v>47.45</v>
      </c>
      <c r="K39" s="1">
        <v>4064016.0</v>
      </c>
      <c r="L39" s="1">
        <v>47.71</v>
      </c>
      <c r="M39" s="1">
        <v>1347224.0</v>
      </c>
      <c r="N39" s="1">
        <v>15.8708</v>
      </c>
      <c r="O39" s="1">
        <v>3917234.0</v>
      </c>
      <c r="P39" s="1">
        <v>21.56</v>
      </c>
      <c r="Q39" s="1">
        <v>6696847.0</v>
      </c>
      <c r="R39" s="1">
        <v>38.98</v>
      </c>
      <c r="S39" s="1">
        <v>4706017.0</v>
      </c>
      <c r="T39" s="1">
        <v>35.87</v>
      </c>
      <c r="U39" s="1">
        <v>1772007.0</v>
      </c>
    </row>
    <row r="40" ht="13.5" customHeight="1">
      <c r="A40" s="1">
        <v>42051.0</v>
      </c>
      <c r="B40" s="1">
        <v>77.56</v>
      </c>
      <c r="C40" s="1">
        <v>4047563.0</v>
      </c>
      <c r="D40" s="1">
        <v>55.5</v>
      </c>
      <c r="E40" s="1">
        <v>4595619.0</v>
      </c>
      <c r="F40" s="1">
        <v>78.69</v>
      </c>
      <c r="G40" s="1">
        <v>2059983.0</v>
      </c>
      <c r="H40" s="1">
        <v>67.2</v>
      </c>
      <c r="I40" s="1">
        <v>3461446.0</v>
      </c>
      <c r="J40" s="1">
        <v>47.45</v>
      </c>
      <c r="K40" s="1">
        <v>4064016.0</v>
      </c>
      <c r="L40" s="1">
        <v>47.71</v>
      </c>
      <c r="M40" s="1">
        <v>1347224.0</v>
      </c>
      <c r="N40" s="1">
        <v>15.8708</v>
      </c>
      <c r="O40" s="1">
        <v>3917234.0</v>
      </c>
      <c r="P40" s="1">
        <v>21.56</v>
      </c>
      <c r="Q40" s="1">
        <v>6696847.0</v>
      </c>
      <c r="R40" s="1">
        <v>38.98</v>
      </c>
      <c r="S40" s="1">
        <v>4706017.0</v>
      </c>
      <c r="T40" s="1">
        <v>35.87</v>
      </c>
      <c r="U40" s="1">
        <v>1772007.0</v>
      </c>
    </row>
    <row r="41" ht="13.5" customHeight="1">
      <c r="A41" s="1">
        <v>42052.0</v>
      </c>
      <c r="B41" s="1">
        <v>77.7</v>
      </c>
      <c r="C41" s="1">
        <v>3322557.0</v>
      </c>
      <c r="D41" s="1">
        <v>55.58</v>
      </c>
      <c r="E41" s="1">
        <v>5086498.0</v>
      </c>
      <c r="F41" s="1">
        <v>78.97</v>
      </c>
      <c r="G41" s="1">
        <v>2023372.0</v>
      </c>
      <c r="H41" s="1">
        <v>67.37</v>
      </c>
      <c r="I41" s="1">
        <v>3486551.0</v>
      </c>
      <c r="J41" s="1">
        <v>47.695</v>
      </c>
      <c r="K41" s="1">
        <v>3218222.0</v>
      </c>
      <c r="L41" s="1">
        <v>47.95</v>
      </c>
      <c r="M41" s="1">
        <v>1217357.0</v>
      </c>
      <c r="N41" s="1">
        <v>15.9059</v>
      </c>
      <c r="O41" s="1">
        <v>4809837.0</v>
      </c>
      <c r="P41" s="1">
        <v>21.95</v>
      </c>
      <c r="Q41" s="1">
        <v>1.022722E7</v>
      </c>
      <c r="R41" s="1">
        <v>39.26</v>
      </c>
      <c r="S41" s="1">
        <v>4929548.0</v>
      </c>
      <c r="T41" s="1">
        <v>36.83</v>
      </c>
      <c r="U41" s="1">
        <v>1648372.0</v>
      </c>
    </row>
    <row r="42" ht="13.5" customHeight="1">
      <c r="A42" s="1">
        <v>42053.0</v>
      </c>
      <c r="B42" s="1">
        <v>76.79</v>
      </c>
      <c r="C42" s="1">
        <v>3840163.0</v>
      </c>
      <c r="D42" s="1">
        <v>54.63</v>
      </c>
      <c r="E42" s="1">
        <v>5610612.0</v>
      </c>
      <c r="F42" s="1">
        <v>78.31</v>
      </c>
      <c r="G42" s="1">
        <v>1806889.0</v>
      </c>
      <c r="H42" s="1">
        <v>66.39</v>
      </c>
      <c r="I42" s="1">
        <v>3491960.0</v>
      </c>
      <c r="J42" s="1">
        <v>46.915</v>
      </c>
      <c r="K42" s="1">
        <v>3870196.0</v>
      </c>
      <c r="L42" s="1">
        <v>47.77</v>
      </c>
      <c r="M42" s="1">
        <v>1647892.0</v>
      </c>
      <c r="N42" s="1">
        <v>15.8146</v>
      </c>
      <c r="O42" s="1">
        <v>4762895.0</v>
      </c>
      <c r="P42" s="1">
        <v>22.09</v>
      </c>
      <c r="Q42" s="1">
        <v>1.1724049E7</v>
      </c>
      <c r="R42" s="1">
        <v>39.18</v>
      </c>
      <c r="S42" s="1">
        <v>3565601.0</v>
      </c>
      <c r="T42" s="1">
        <v>36.15</v>
      </c>
      <c r="U42" s="1">
        <v>2020913.0</v>
      </c>
    </row>
    <row r="43" ht="13.5" customHeight="1">
      <c r="A43" s="1">
        <v>42054.0</v>
      </c>
      <c r="B43" s="1">
        <v>77.23</v>
      </c>
      <c r="C43" s="1">
        <v>5243324.0</v>
      </c>
      <c r="D43" s="1">
        <v>54.44</v>
      </c>
      <c r="E43" s="1">
        <v>5039366.0</v>
      </c>
      <c r="F43" s="1">
        <v>78.48</v>
      </c>
      <c r="G43" s="1">
        <v>2140573.0</v>
      </c>
      <c r="H43" s="1">
        <v>66.36</v>
      </c>
      <c r="I43" s="1">
        <v>3068651.0</v>
      </c>
      <c r="J43" s="1">
        <v>46.765</v>
      </c>
      <c r="K43" s="1">
        <v>3612542.0</v>
      </c>
      <c r="L43" s="1">
        <v>47.79</v>
      </c>
      <c r="M43" s="1">
        <v>1082315.0</v>
      </c>
      <c r="N43" s="1">
        <v>15.7795</v>
      </c>
      <c r="O43" s="1">
        <v>3955689.0</v>
      </c>
      <c r="P43" s="1">
        <v>22.14</v>
      </c>
      <c r="Q43" s="1">
        <v>6772110.0</v>
      </c>
      <c r="R43" s="1">
        <v>39.34</v>
      </c>
      <c r="S43" s="1">
        <v>2609112.0</v>
      </c>
      <c r="T43" s="1">
        <v>35.89</v>
      </c>
      <c r="U43" s="1">
        <v>1248677.0</v>
      </c>
    </row>
    <row r="44" ht="13.5" customHeight="1">
      <c r="A44" s="1">
        <v>42055.0</v>
      </c>
      <c r="B44" s="1">
        <v>76.01</v>
      </c>
      <c r="C44" s="1">
        <v>5774420.0</v>
      </c>
      <c r="D44" s="1">
        <v>53.96</v>
      </c>
      <c r="E44" s="1">
        <v>7890586.0</v>
      </c>
      <c r="F44" s="1">
        <v>77.89</v>
      </c>
      <c r="G44" s="1">
        <v>2492345.0</v>
      </c>
      <c r="H44" s="1">
        <v>66.26</v>
      </c>
      <c r="I44" s="1">
        <v>2748849.0</v>
      </c>
      <c r="J44" s="1">
        <v>46.02</v>
      </c>
      <c r="K44" s="1">
        <v>5995698.0</v>
      </c>
      <c r="L44" s="1">
        <v>47.6</v>
      </c>
      <c r="M44" s="1">
        <v>1621790.0</v>
      </c>
      <c r="N44" s="1">
        <v>15.9504</v>
      </c>
      <c r="O44" s="1">
        <v>5475198.0</v>
      </c>
      <c r="P44" s="1">
        <v>22.19</v>
      </c>
      <c r="Q44" s="1">
        <v>7594805.0</v>
      </c>
      <c r="R44" s="1">
        <v>39.81</v>
      </c>
      <c r="S44" s="1">
        <v>3706317.0</v>
      </c>
      <c r="T44" s="1">
        <v>35.76</v>
      </c>
      <c r="U44" s="1">
        <v>1126196.0</v>
      </c>
    </row>
    <row r="45" ht="13.5" customHeight="1">
      <c r="A45" s="1">
        <v>42058.0</v>
      </c>
      <c r="B45" s="1">
        <v>75.13</v>
      </c>
      <c r="C45" s="1">
        <v>4666899.0</v>
      </c>
      <c r="D45" s="1">
        <v>53.54</v>
      </c>
      <c r="E45" s="1">
        <v>4983634.0</v>
      </c>
      <c r="F45" s="1">
        <v>77.38</v>
      </c>
      <c r="G45" s="1">
        <v>2751037.0</v>
      </c>
      <c r="H45" s="1">
        <v>65.92</v>
      </c>
      <c r="I45" s="1">
        <v>2972807.0</v>
      </c>
      <c r="J45" s="1">
        <v>45.415</v>
      </c>
      <c r="K45" s="1">
        <v>5734310.0</v>
      </c>
      <c r="L45" s="1">
        <v>47.05</v>
      </c>
      <c r="M45" s="1">
        <v>1245230.0</v>
      </c>
      <c r="N45" s="1">
        <v>16.2312</v>
      </c>
      <c r="O45" s="1">
        <v>3235555.0</v>
      </c>
      <c r="P45" s="1">
        <v>21.73</v>
      </c>
      <c r="Q45" s="1">
        <v>7241248.0</v>
      </c>
      <c r="R45" s="1">
        <v>38.46</v>
      </c>
      <c r="S45" s="1">
        <v>3976601.0</v>
      </c>
      <c r="T45" s="1">
        <v>35.7</v>
      </c>
      <c r="U45" s="1">
        <v>1055335.0</v>
      </c>
    </row>
    <row r="46" ht="13.5" customHeight="1">
      <c r="A46" s="1">
        <v>42059.0</v>
      </c>
      <c r="B46" s="1">
        <v>74.93</v>
      </c>
      <c r="C46" s="1">
        <v>4292668.0</v>
      </c>
      <c r="D46" s="1">
        <v>53.27</v>
      </c>
      <c r="E46" s="1">
        <v>5482257.0</v>
      </c>
      <c r="F46" s="1">
        <v>75.87</v>
      </c>
      <c r="G46" s="1">
        <v>4226812.0</v>
      </c>
      <c r="H46" s="1">
        <v>65.18</v>
      </c>
      <c r="I46" s="1">
        <v>4308883.0</v>
      </c>
      <c r="J46" s="1">
        <v>45.75</v>
      </c>
      <c r="K46" s="1">
        <v>3957424.0</v>
      </c>
      <c r="L46" s="1">
        <v>46.9</v>
      </c>
      <c r="M46" s="1">
        <v>2190965.0</v>
      </c>
      <c r="N46" s="1">
        <v>16.0721</v>
      </c>
      <c r="O46" s="1">
        <v>4054070.0</v>
      </c>
      <c r="P46" s="1">
        <v>22.01</v>
      </c>
      <c r="Q46" s="1">
        <v>6540742.0</v>
      </c>
      <c r="R46" s="1">
        <v>39.02</v>
      </c>
      <c r="S46" s="1">
        <v>2863572.0</v>
      </c>
      <c r="T46" s="1">
        <v>35.79</v>
      </c>
      <c r="U46" s="1">
        <v>966167.0</v>
      </c>
    </row>
    <row r="47" ht="13.5" customHeight="1">
      <c r="A47" s="1">
        <v>42060.0</v>
      </c>
      <c r="B47" s="1">
        <v>77.8</v>
      </c>
      <c r="C47" s="1">
        <v>7192060.0</v>
      </c>
      <c r="D47" s="1">
        <v>53.93</v>
      </c>
      <c r="E47" s="1">
        <v>6292961.0</v>
      </c>
      <c r="F47" s="1">
        <v>77.01</v>
      </c>
      <c r="G47" s="1">
        <v>3540078.0</v>
      </c>
      <c r="H47" s="1">
        <v>65.84</v>
      </c>
      <c r="I47" s="1">
        <v>3056165.0</v>
      </c>
      <c r="J47" s="1">
        <v>46.11</v>
      </c>
      <c r="K47" s="1">
        <v>4036088.0</v>
      </c>
      <c r="L47" s="1">
        <v>48.43</v>
      </c>
      <c r="M47" s="1">
        <v>3066657.0</v>
      </c>
      <c r="N47" s="1">
        <v>16.0557</v>
      </c>
      <c r="O47" s="1">
        <v>3585401.0</v>
      </c>
      <c r="P47" s="1">
        <v>21.77</v>
      </c>
      <c r="Q47" s="1">
        <v>4652904.0</v>
      </c>
      <c r="R47" s="1">
        <v>38.75</v>
      </c>
      <c r="S47" s="1">
        <v>2528422.0</v>
      </c>
      <c r="T47" s="1">
        <v>35.76</v>
      </c>
      <c r="U47" s="1">
        <v>1033366.0</v>
      </c>
    </row>
    <row r="48" ht="13.5" customHeight="1">
      <c r="A48" s="1">
        <v>42061.0</v>
      </c>
      <c r="B48" s="1">
        <v>78.07</v>
      </c>
      <c r="C48" s="1">
        <v>4225789.0</v>
      </c>
      <c r="D48" s="1">
        <v>54.33</v>
      </c>
      <c r="E48" s="1">
        <v>7364164.0</v>
      </c>
      <c r="F48" s="1">
        <v>77.41</v>
      </c>
      <c r="G48" s="1">
        <v>2412227.0</v>
      </c>
      <c r="H48" s="1">
        <v>66.57</v>
      </c>
      <c r="I48" s="1">
        <v>3866165.0</v>
      </c>
      <c r="J48" s="1">
        <v>47.615</v>
      </c>
      <c r="K48" s="1">
        <v>7648246.0</v>
      </c>
      <c r="L48" s="1">
        <v>48.21</v>
      </c>
      <c r="M48" s="1">
        <v>1836391.0</v>
      </c>
      <c r="N48" s="1">
        <v>16.0463</v>
      </c>
      <c r="O48" s="1">
        <v>3297223.0</v>
      </c>
      <c r="P48" s="1">
        <v>21.78</v>
      </c>
      <c r="Q48" s="1">
        <v>4682416.0</v>
      </c>
      <c r="R48" s="1">
        <v>38.25</v>
      </c>
      <c r="S48" s="1">
        <v>2889875.0</v>
      </c>
      <c r="T48" s="1">
        <v>35.59</v>
      </c>
      <c r="U48" s="1">
        <v>1038533.0</v>
      </c>
    </row>
    <row r="49" ht="13.5" customHeight="1">
      <c r="A49" s="1">
        <v>42062.0</v>
      </c>
      <c r="B49" s="1">
        <v>78.31</v>
      </c>
      <c r="C49" s="1">
        <v>6176769.0</v>
      </c>
      <c r="D49" s="1">
        <v>54.8</v>
      </c>
      <c r="E49" s="1">
        <v>8012439.0</v>
      </c>
      <c r="F49" s="1">
        <v>77.46</v>
      </c>
      <c r="G49" s="1">
        <v>3398587.0</v>
      </c>
      <c r="H49" s="1">
        <v>66.81</v>
      </c>
      <c r="I49" s="1">
        <v>4973749.0</v>
      </c>
      <c r="J49" s="1">
        <v>47.835</v>
      </c>
      <c r="K49" s="1">
        <v>5043426.0</v>
      </c>
      <c r="L49" s="1">
        <v>48.11</v>
      </c>
      <c r="M49" s="1">
        <v>2302553.0</v>
      </c>
      <c r="N49" s="1">
        <v>15.8802</v>
      </c>
      <c r="O49" s="1">
        <v>8962292.0</v>
      </c>
      <c r="P49" s="1">
        <v>21.77</v>
      </c>
      <c r="Q49" s="1">
        <v>1.3682415E7</v>
      </c>
      <c r="R49" s="1">
        <v>38.5</v>
      </c>
      <c r="S49" s="1">
        <v>4184648.0</v>
      </c>
      <c r="T49" s="1">
        <v>35.26</v>
      </c>
      <c r="U49" s="1">
        <v>1343799.0</v>
      </c>
    </row>
    <row r="50" ht="13.5" customHeight="1">
      <c r="A50" s="1">
        <v>42065.0</v>
      </c>
      <c r="B50" s="1">
        <v>78.22</v>
      </c>
      <c r="C50" s="1">
        <v>2830102.0</v>
      </c>
      <c r="D50" s="1">
        <v>54.61</v>
      </c>
      <c r="E50" s="1">
        <v>5333221.0</v>
      </c>
      <c r="F50" s="1">
        <v>77.15</v>
      </c>
      <c r="G50" s="1">
        <v>1828840.0</v>
      </c>
      <c r="H50" s="1">
        <v>66.93</v>
      </c>
      <c r="I50" s="1">
        <v>2865562.0</v>
      </c>
      <c r="J50" s="1">
        <v>47.75</v>
      </c>
      <c r="K50" s="1">
        <v>3785836.0</v>
      </c>
      <c r="L50" s="1">
        <v>48.4</v>
      </c>
      <c r="M50" s="1">
        <v>1799452.0</v>
      </c>
      <c r="N50" s="1">
        <v>16.1821</v>
      </c>
      <c r="O50" s="1">
        <v>3708082.0</v>
      </c>
      <c r="P50" s="1">
        <v>21.86</v>
      </c>
      <c r="Q50" s="1">
        <v>5069141.0</v>
      </c>
      <c r="R50" s="1">
        <v>38.72</v>
      </c>
      <c r="S50" s="1">
        <v>2046239.0</v>
      </c>
      <c r="T50" s="1">
        <v>35.56</v>
      </c>
      <c r="U50" s="1">
        <v>1249222.0</v>
      </c>
    </row>
    <row r="51" ht="13.5" customHeight="1">
      <c r="A51" s="1">
        <v>42066.0</v>
      </c>
      <c r="B51" s="1">
        <v>77.25</v>
      </c>
      <c r="C51" s="1">
        <v>3968661.0</v>
      </c>
      <c r="D51" s="1">
        <v>54.19</v>
      </c>
      <c r="E51" s="1">
        <v>5811063.0</v>
      </c>
      <c r="F51" s="1">
        <v>76.21</v>
      </c>
      <c r="G51" s="1">
        <v>2724923.0</v>
      </c>
      <c r="H51" s="1">
        <v>65.81</v>
      </c>
      <c r="I51" s="1">
        <v>3801741.0</v>
      </c>
      <c r="J51" s="1">
        <v>47.335</v>
      </c>
      <c r="K51" s="1">
        <v>3667574.0</v>
      </c>
      <c r="L51" s="1">
        <v>47.8</v>
      </c>
      <c r="M51" s="1">
        <v>1652476.0</v>
      </c>
      <c r="N51" s="1">
        <v>15.831</v>
      </c>
      <c r="O51" s="1">
        <v>5421742.0</v>
      </c>
      <c r="P51" s="1">
        <v>21.43</v>
      </c>
      <c r="Q51" s="1">
        <v>5900665.0</v>
      </c>
      <c r="R51" s="1">
        <v>38.38</v>
      </c>
      <c r="S51" s="1">
        <v>2681019.0</v>
      </c>
      <c r="T51" s="1">
        <v>35.28</v>
      </c>
      <c r="U51" s="1">
        <v>1141340.0</v>
      </c>
    </row>
    <row r="52" ht="13.5" customHeight="1">
      <c r="A52" s="1">
        <v>42067.0</v>
      </c>
      <c r="B52" s="1">
        <v>77.04</v>
      </c>
      <c r="C52" s="1">
        <v>3127641.0</v>
      </c>
      <c r="D52" s="1">
        <v>54.16</v>
      </c>
      <c r="E52" s="1">
        <v>3934289.0</v>
      </c>
      <c r="F52" s="1">
        <v>76.27</v>
      </c>
      <c r="G52" s="1">
        <v>2290408.0</v>
      </c>
      <c r="H52" s="1">
        <v>65.17</v>
      </c>
      <c r="I52" s="1">
        <v>4517026.0</v>
      </c>
      <c r="J52" s="1">
        <v>47.19</v>
      </c>
      <c r="K52" s="1">
        <v>2832502.0</v>
      </c>
      <c r="L52" s="1">
        <v>47.55</v>
      </c>
      <c r="M52" s="1">
        <v>1681622.0</v>
      </c>
      <c r="N52" s="1">
        <v>15.9387</v>
      </c>
      <c r="O52" s="1">
        <v>3269319.0</v>
      </c>
      <c r="P52" s="1">
        <v>21.36</v>
      </c>
      <c r="Q52" s="1">
        <v>3977318.0</v>
      </c>
      <c r="R52" s="1">
        <v>38.65</v>
      </c>
      <c r="S52" s="1">
        <v>1811416.0</v>
      </c>
      <c r="T52" s="1">
        <v>34.92</v>
      </c>
      <c r="U52" s="1">
        <v>720770.0</v>
      </c>
    </row>
    <row r="53" ht="13.5" customHeight="1">
      <c r="A53" s="1">
        <v>42068.0</v>
      </c>
      <c r="B53" s="1">
        <v>77.1</v>
      </c>
      <c r="C53" s="1">
        <v>3170978.0</v>
      </c>
      <c r="D53" s="1">
        <v>54.12</v>
      </c>
      <c r="E53" s="1">
        <v>4279433.0</v>
      </c>
      <c r="F53" s="1">
        <v>76.46</v>
      </c>
      <c r="G53" s="1">
        <v>1784000.0</v>
      </c>
      <c r="H53" s="1">
        <v>65.18</v>
      </c>
      <c r="I53" s="1">
        <v>2853678.0</v>
      </c>
      <c r="J53" s="1">
        <v>46.925</v>
      </c>
      <c r="K53" s="1">
        <v>2947586.0</v>
      </c>
      <c r="L53" s="1">
        <v>47.57</v>
      </c>
      <c r="M53" s="1">
        <v>911758.0</v>
      </c>
      <c r="N53" s="1">
        <v>16.0604</v>
      </c>
      <c r="O53" s="1">
        <v>3432571.0</v>
      </c>
      <c r="P53" s="1">
        <v>21.27</v>
      </c>
      <c r="Q53" s="1">
        <v>6926768.0</v>
      </c>
      <c r="R53" s="1">
        <v>39.25</v>
      </c>
      <c r="S53" s="1">
        <v>4114349.0</v>
      </c>
      <c r="T53" s="1">
        <v>34.82</v>
      </c>
      <c r="U53" s="1">
        <v>693898.0</v>
      </c>
    </row>
    <row r="54" ht="13.5" customHeight="1">
      <c r="A54" s="1">
        <v>42069.0</v>
      </c>
      <c r="B54" s="1">
        <v>77.12</v>
      </c>
      <c r="C54" s="1">
        <v>3789787.0</v>
      </c>
      <c r="D54" s="1">
        <v>54.3</v>
      </c>
      <c r="E54" s="1">
        <v>5230472.0</v>
      </c>
      <c r="F54" s="1">
        <v>76.06</v>
      </c>
      <c r="G54" s="1">
        <v>2519966.0</v>
      </c>
      <c r="H54" s="1">
        <v>64.63</v>
      </c>
      <c r="I54" s="1">
        <v>3763379.0</v>
      </c>
      <c r="J54" s="1">
        <v>47.22</v>
      </c>
      <c r="K54" s="1">
        <v>3840218.0</v>
      </c>
      <c r="L54" s="1">
        <v>47.49</v>
      </c>
      <c r="M54" s="1">
        <v>1334173.0</v>
      </c>
      <c r="N54" s="1">
        <v>15.9995</v>
      </c>
      <c r="O54" s="1">
        <v>5644441.0</v>
      </c>
      <c r="P54" s="1">
        <v>21.73</v>
      </c>
      <c r="Q54" s="1">
        <v>7926592.0</v>
      </c>
      <c r="R54" s="1">
        <v>39.65</v>
      </c>
      <c r="S54" s="1">
        <v>3783858.0</v>
      </c>
      <c r="T54" s="1">
        <v>35.09</v>
      </c>
      <c r="U54" s="1">
        <v>876063.0</v>
      </c>
    </row>
    <row r="55" ht="13.5" customHeight="1">
      <c r="A55" s="1">
        <v>42072.0</v>
      </c>
      <c r="B55" s="1">
        <v>76.93</v>
      </c>
      <c r="C55" s="1">
        <v>2709310.0</v>
      </c>
      <c r="D55" s="1">
        <v>54.22</v>
      </c>
      <c r="E55" s="1">
        <v>3682392.0</v>
      </c>
      <c r="F55" s="1">
        <v>76.18</v>
      </c>
      <c r="G55" s="1">
        <v>1750960.0</v>
      </c>
      <c r="H55" s="1">
        <v>64.54</v>
      </c>
      <c r="I55" s="1">
        <v>2242665.0</v>
      </c>
      <c r="J55" s="1">
        <v>47.14</v>
      </c>
      <c r="K55" s="1">
        <v>1946558.0</v>
      </c>
      <c r="L55" s="1">
        <v>47.21</v>
      </c>
      <c r="M55" s="1">
        <v>1123626.0</v>
      </c>
      <c r="N55" s="1">
        <v>15.8591</v>
      </c>
      <c r="O55" s="1">
        <v>3206662.0</v>
      </c>
      <c r="P55" s="1">
        <v>21.55</v>
      </c>
      <c r="Q55" s="1">
        <v>4265163.0</v>
      </c>
      <c r="R55" s="1">
        <v>39.37</v>
      </c>
      <c r="S55" s="1">
        <v>2034953.0</v>
      </c>
      <c r="T55" s="1">
        <v>35.13</v>
      </c>
      <c r="U55" s="1">
        <v>670173.0</v>
      </c>
    </row>
    <row r="56" ht="13.5" customHeight="1">
      <c r="A56" s="1">
        <v>42073.0</v>
      </c>
      <c r="B56" s="1">
        <v>75.69</v>
      </c>
      <c r="C56" s="1">
        <v>4242268.0</v>
      </c>
      <c r="D56" s="1">
        <v>53.2</v>
      </c>
      <c r="E56" s="1">
        <v>5788143.0</v>
      </c>
      <c r="F56" s="1">
        <v>75.07</v>
      </c>
      <c r="G56" s="1">
        <v>3044790.0</v>
      </c>
      <c r="H56" s="1">
        <v>62.62</v>
      </c>
      <c r="I56" s="1">
        <v>4723045.0</v>
      </c>
      <c r="J56" s="1">
        <v>45.99</v>
      </c>
      <c r="K56" s="1">
        <v>5511688.0</v>
      </c>
      <c r="L56" s="1">
        <v>46.1</v>
      </c>
      <c r="M56" s="1">
        <v>1656574.0</v>
      </c>
      <c r="N56" s="1">
        <v>15.7514</v>
      </c>
      <c r="O56" s="1">
        <v>3703867.0</v>
      </c>
      <c r="P56" s="1">
        <v>21.33</v>
      </c>
      <c r="Q56" s="1">
        <v>6769000.0</v>
      </c>
      <c r="R56" s="1">
        <v>38.64</v>
      </c>
      <c r="S56" s="1">
        <v>1891600.0</v>
      </c>
      <c r="T56" s="1">
        <v>34.7</v>
      </c>
      <c r="U56" s="1">
        <v>1000651.0</v>
      </c>
    </row>
    <row r="57" ht="13.5" customHeight="1">
      <c r="A57" s="1">
        <v>42074.0</v>
      </c>
      <c r="B57" s="1">
        <v>76.1</v>
      </c>
      <c r="C57" s="1">
        <v>2800567.0</v>
      </c>
      <c r="D57" s="1">
        <v>53.53</v>
      </c>
      <c r="E57" s="1">
        <v>4475873.0</v>
      </c>
      <c r="F57" s="1">
        <v>75.66</v>
      </c>
      <c r="G57" s="1">
        <v>1998884.0</v>
      </c>
      <c r="H57" s="1">
        <v>62.7</v>
      </c>
      <c r="I57" s="1">
        <v>4198096.0</v>
      </c>
      <c r="J57" s="1">
        <v>46.275</v>
      </c>
      <c r="K57" s="1">
        <v>2512010.0</v>
      </c>
      <c r="L57" s="1">
        <v>45.99</v>
      </c>
      <c r="M57" s="1">
        <v>1759467.0</v>
      </c>
      <c r="N57" s="1">
        <v>15.8334</v>
      </c>
      <c r="O57" s="1">
        <v>2796805.0</v>
      </c>
      <c r="P57" s="1">
        <v>21.3</v>
      </c>
      <c r="Q57" s="1">
        <v>7381355.0</v>
      </c>
      <c r="R57" s="1">
        <v>39.09</v>
      </c>
      <c r="S57" s="1">
        <v>1515949.0</v>
      </c>
      <c r="T57" s="1">
        <v>35.12</v>
      </c>
      <c r="U57" s="1">
        <v>1060275.0</v>
      </c>
    </row>
    <row r="58" ht="13.5" customHeight="1">
      <c r="A58" s="1">
        <v>42075.0</v>
      </c>
      <c r="B58" s="1">
        <v>76.35</v>
      </c>
      <c r="C58" s="1">
        <v>3035874.0</v>
      </c>
      <c r="D58" s="1">
        <v>53.9</v>
      </c>
      <c r="E58" s="1">
        <v>4196316.0</v>
      </c>
      <c r="F58" s="1">
        <v>76.57</v>
      </c>
      <c r="G58" s="1">
        <v>2395551.0</v>
      </c>
      <c r="H58" s="1">
        <v>63.21</v>
      </c>
      <c r="I58" s="1">
        <v>2771308.0</v>
      </c>
      <c r="J58" s="1">
        <v>46.665</v>
      </c>
      <c r="K58" s="1">
        <v>2937036.0</v>
      </c>
      <c r="L58" s="1">
        <v>46.34</v>
      </c>
      <c r="M58" s="1">
        <v>1471081.0</v>
      </c>
      <c r="N58" s="1">
        <v>16.0885</v>
      </c>
      <c r="O58" s="1">
        <v>3409192.0</v>
      </c>
      <c r="P58" s="1">
        <v>21.61</v>
      </c>
      <c r="Q58" s="1">
        <v>4935797.0</v>
      </c>
      <c r="R58" s="1">
        <v>39.9</v>
      </c>
      <c r="S58" s="1">
        <v>2722701.0</v>
      </c>
      <c r="T58" s="1">
        <v>35.7</v>
      </c>
      <c r="U58" s="1">
        <v>1102293.0</v>
      </c>
    </row>
    <row r="59" ht="13.5" customHeight="1">
      <c r="A59" s="1">
        <v>42076.0</v>
      </c>
      <c r="B59" s="1">
        <v>75.69</v>
      </c>
      <c r="C59" s="1">
        <v>2831875.0</v>
      </c>
      <c r="D59" s="1">
        <v>53.57</v>
      </c>
      <c r="E59" s="1">
        <v>3389860.0</v>
      </c>
      <c r="F59" s="1">
        <v>75.95</v>
      </c>
      <c r="G59" s="1">
        <v>2177845.0</v>
      </c>
      <c r="H59" s="1">
        <v>62.85</v>
      </c>
      <c r="I59" s="1">
        <v>2852648.0</v>
      </c>
      <c r="J59" s="1">
        <v>46.345</v>
      </c>
      <c r="K59" s="1">
        <v>3479038.0</v>
      </c>
      <c r="L59" s="1">
        <v>45.71</v>
      </c>
      <c r="M59" s="1">
        <v>1843797.0</v>
      </c>
      <c r="N59" s="1">
        <v>15.934</v>
      </c>
      <c r="O59" s="1">
        <v>2180780.0</v>
      </c>
      <c r="P59" s="1">
        <v>21.46</v>
      </c>
      <c r="Q59" s="1">
        <v>4570859.0</v>
      </c>
      <c r="R59" s="1">
        <v>39.81</v>
      </c>
      <c r="S59" s="1">
        <v>1862891.0</v>
      </c>
      <c r="T59" s="1">
        <v>35.51</v>
      </c>
      <c r="U59" s="1">
        <v>1039075.0</v>
      </c>
    </row>
    <row r="60" ht="13.5" customHeight="1">
      <c r="A60" s="1">
        <v>42079.0</v>
      </c>
      <c r="B60" s="1">
        <v>76.27</v>
      </c>
      <c r="C60" s="1">
        <v>4278555.0</v>
      </c>
      <c r="D60" s="1">
        <v>53.95</v>
      </c>
      <c r="E60" s="1">
        <v>5179958.0</v>
      </c>
      <c r="F60" s="1">
        <v>76.81</v>
      </c>
      <c r="G60" s="1">
        <v>2693461.0</v>
      </c>
      <c r="H60" s="1">
        <v>63.78</v>
      </c>
      <c r="I60" s="1">
        <v>3472274.0</v>
      </c>
      <c r="J60" s="1">
        <v>46.325</v>
      </c>
      <c r="K60" s="1">
        <v>4039904.0</v>
      </c>
      <c r="L60" s="1">
        <v>46.31</v>
      </c>
      <c r="M60" s="1">
        <v>1877194.0</v>
      </c>
      <c r="N60" s="1">
        <v>15.9621</v>
      </c>
      <c r="O60" s="1">
        <v>4695503.0</v>
      </c>
      <c r="P60" s="1">
        <v>21.85</v>
      </c>
      <c r="Q60" s="1">
        <v>5210865.0</v>
      </c>
      <c r="R60" s="1">
        <v>40.54</v>
      </c>
      <c r="S60" s="1">
        <v>1905522.0</v>
      </c>
      <c r="T60" s="1">
        <v>36.23</v>
      </c>
      <c r="U60" s="1">
        <v>943138.0</v>
      </c>
    </row>
    <row r="61" ht="13.5" customHeight="1">
      <c r="A61" s="1">
        <v>42080.0</v>
      </c>
      <c r="B61" s="1">
        <v>76.16</v>
      </c>
      <c r="C61" s="1">
        <v>3916102.0</v>
      </c>
      <c r="D61" s="1">
        <v>54.12</v>
      </c>
      <c r="E61" s="1">
        <v>4962687.0</v>
      </c>
      <c r="F61" s="1">
        <v>76.24</v>
      </c>
      <c r="G61" s="1">
        <v>2496942.0</v>
      </c>
      <c r="H61" s="1">
        <v>63.33</v>
      </c>
      <c r="I61" s="1">
        <v>3281957.0</v>
      </c>
      <c r="J61" s="1">
        <v>45.905</v>
      </c>
      <c r="K61" s="1">
        <v>4155944.0</v>
      </c>
      <c r="L61" s="1">
        <v>46.26</v>
      </c>
      <c r="M61" s="1">
        <v>1431833.0</v>
      </c>
      <c r="N61" s="1">
        <v>16.0534</v>
      </c>
      <c r="O61" s="1">
        <v>3961126.0</v>
      </c>
      <c r="P61" s="1">
        <v>21.83</v>
      </c>
      <c r="Q61" s="1">
        <v>5014503.0</v>
      </c>
      <c r="R61" s="1">
        <v>40.49</v>
      </c>
      <c r="S61" s="1">
        <v>1594342.0</v>
      </c>
      <c r="T61" s="1">
        <v>36.67</v>
      </c>
      <c r="U61" s="1">
        <v>1488767.0</v>
      </c>
    </row>
    <row r="62" ht="13.5" customHeight="1">
      <c r="A62" s="1">
        <v>42081.0</v>
      </c>
      <c r="B62" s="1">
        <v>75.95</v>
      </c>
      <c r="C62" s="1">
        <v>3745898.0</v>
      </c>
      <c r="D62" s="1">
        <v>54.0</v>
      </c>
      <c r="E62" s="1">
        <v>4984102.0</v>
      </c>
      <c r="F62" s="1">
        <v>76.09</v>
      </c>
      <c r="G62" s="1">
        <v>1850976.0</v>
      </c>
      <c r="H62" s="1">
        <v>63.08</v>
      </c>
      <c r="I62" s="1">
        <v>3877173.0</v>
      </c>
      <c r="J62" s="1">
        <v>46.06</v>
      </c>
      <c r="K62" s="1">
        <v>3021984.0</v>
      </c>
      <c r="L62" s="1">
        <v>46.21</v>
      </c>
      <c r="M62" s="1">
        <v>1555630.0</v>
      </c>
      <c r="N62" s="1">
        <v>15.9551</v>
      </c>
      <c r="O62" s="1">
        <v>3444721.0</v>
      </c>
      <c r="P62" s="1">
        <v>21.65</v>
      </c>
      <c r="Q62" s="1">
        <v>3895378.0</v>
      </c>
      <c r="R62" s="1">
        <v>40.17</v>
      </c>
      <c r="S62" s="1">
        <v>1723863.0</v>
      </c>
      <c r="T62" s="1">
        <v>36.35</v>
      </c>
      <c r="U62" s="1">
        <v>1343340.0</v>
      </c>
    </row>
    <row r="63" ht="13.5" customHeight="1">
      <c r="A63" s="1">
        <v>42082.0</v>
      </c>
      <c r="B63" s="1">
        <v>75.8</v>
      </c>
      <c r="C63" s="1">
        <v>4229189.0</v>
      </c>
      <c r="D63" s="1">
        <v>53.66</v>
      </c>
      <c r="E63" s="1">
        <v>5115723.0</v>
      </c>
      <c r="F63" s="1">
        <v>75.57</v>
      </c>
      <c r="G63" s="1">
        <v>2362223.0</v>
      </c>
      <c r="H63" s="1">
        <v>63.05</v>
      </c>
      <c r="I63" s="1">
        <v>4503388.0</v>
      </c>
      <c r="J63" s="1">
        <v>45.78</v>
      </c>
      <c r="K63" s="1">
        <v>3894770.0</v>
      </c>
      <c r="L63" s="1">
        <v>46.05</v>
      </c>
      <c r="M63" s="1">
        <v>1712581.0</v>
      </c>
      <c r="N63" s="1">
        <v>15.9714</v>
      </c>
      <c r="O63" s="1">
        <v>5123868.0</v>
      </c>
      <c r="P63" s="1">
        <v>21.69</v>
      </c>
      <c r="Q63" s="1">
        <v>7047911.0</v>
      </c>
      <c r="R63" s="1">
        <v>40.3</v>
      </c>
      <c r="S63" s="1">
        <v>2380227.0</v>
      </c>
      <c r="T63" s="1">
        <v>36.12</v>
      </c>
      <c r="U63" s="1">
        <v>815546.0</v>
      </c>
    </row>
    <row r="64" ht="13.5" customHeight="1">
      <c r="A64" s="1">
        <v>42083.0</v>
      </c>
      <c r="B64" s="1">
        <v>76.39</v>
      </c>
      <c r="C64" s="1">
        <v>9055216.0</v>
      </c>
      <c r="D64" s="1">
        <v>54.18</v>
      </c>
      <c r="E64" s="1">
        <v>1.1955236E7</v>
      </c>
      <c r="F64" s="1">
        <v>76.2</v>
      </c>
      <c r="G64" s="1">
        <v>4742851.0</v>
      </c>
      <c r="H64" s="1">
        <v>63.46</v>
      </c>
      <c r="I64" s="1">
        <v>7626337.0</v>
      </c>
      <c r="J64" s="1">
        <v>46.6</v>
      </c>
      <c r="K64" s="1">
        <v>6849234.0</v>
      </c>
      <c r="L64" s="1">
        <v>47.03</v>
      </c>
      <c r="M64" s="1">
        <v>4411530.0</v>
      </c>
      <c r="N64" s="1">
        <v>16.0814</v>
      </c>
      <c r="O64" s="1">
        <v>1.1334428E7</v>
      </c>
      <c r="P64" s="1">
        <v>21.9</v>
      </c>
      <c r="Q64" s="1">
        <v>1.2517056E7</v>
      </c>
      <c r="R64" s="1">
        <v>40.88</v>
      </c>
      <c r="S64" s="1">
        <v>4857871.0</v>
      </c>
      <c r="T64" s="1">
        <v>36.57</v>
      </c>
      <c r="U64" s="1">
        <v>1696510.0</v>
      </c>
    </row>
    <row r="65" ht="13.5" customHeight="1">
      <c r="A65" s="1">
        <v>42086.0</v>
      </c>
      <c r="B65" s="1">
        <v>76.71</v>
      </c>
      <c r="C65" s="1">
        <v>3546711.0</v>
      </c>
      <c r="D65" s="1">
        <v>54.15</v>
      </c>
      <c r="E65" s="1">
        <v>5711131.0</v>
      </c>
      <c r="F65" s="1">
        <v>76.41</v>
      </c>
      <c r="G65" s="1">
        <v>1458228.0</v>
      </c>
      <c r="H65" s="1">
        <v>63.77</v>
      </c>
      <c r="I65" s="1">
        <v>2757643.0</v>
      </c>
      <c r="J65" s="1">
        <v>46.525</v>
      </c>
      <c r="K65" s="1">
        <v>3213580.0</v>
      </c>
      <c r="L65" s="1">
        <v>47.28</v>
      </c>
      <c r="M65" s="1">
        <v>1259175.0</v>
      </c>
      <c r="N65" s="1">
        <v>15.8591</v>
      </c>
      <c r="O65" s="1">
        <v>2625446.0</v>
      </c>
      <c r="P65" s="1">
        <v>21.85</v>
      </c>
      <c r="Q65" s="1">
        <v>3895388.0</v>
      </c>
      <c r="R65" s="1">
        <v>40.27</v>
      </c>
      <c r="S65" s="1">
        <v>1529600.0</v>
      </c>
      <c r="T65" s="1">
        <v>37.01</v>
      </c>
      <c r="U65" s="1">
        <v>1453397.0</v>
      </c>
    </row>
    <row r="66" ht="13.5" customHeight="1">
      <c r="A66" s="1">
        <v>42087.0</v>
      </c>
      <c r="B66" s="1">
        <v>77.02</v>
      </c>
      <c r="C66" s="1">
        <v>3134308.0</v>
      </c>
      <c r="D66" s="1">
        <v>54.47</v>
      </c>
      <c r="E66" s="1">
        <v>4179376.0</v>
      </c>
      <c r="F66" s="1">
        <v>76.7</v>
      </c>
      <c r="G66" s="1">
        <v>2142017.0</v>
      </c>
      <c r="H66" s="1">
        <v>63.89</v>
      </c>
      <c r="I66" s="1">
        <v>3024876.0</v>
      </c>
      <c r="J66" s="1">
        <v>46.91</v>
      </c>
      <c r="K66" s="1">
        <v>3818648.0</v>
      </c>
      <c r="L66" s="1">
        <v>47.75</v>
      </c>
      <c r="M66" s="1">
        <v>1610560.0</v>
      </c>
      <c r="N66" s="1">
        <v>16.0651</v>
      </c>
      <c r="O66" s="1">
        <v>3807091.0</v>
      </c>
      <c r="P66" s="1">
        <v>21.98</v>
      </c>
      <c r="Q66" s="1">
        <v>5329248.0</v>
      </c>
      <c r="R66" s="1">
        <v>40.62</v>
      </c>
      <c r="S66" s="1">
        <v>1644053.0</v>
      </c>
      <c r="T66" s="1">
        <v>37.26</v>
      </c>
      <c r="U66" s="1">
        <v>1381352.0</v>
      </c>
    </row>
    <row r="67" ht="13.5" customHeight="1">
      <c r="A67" s="1">
        <v>42088.0</v>
      </c>
      <c r="B67" s="1">
        <v>76.05</v>
      </c>
      <c r="C67" s="1">
        <v>4052742.0</v>
      </c>
      <c r="D67" s="1">
        <v>53.92</v>
      </c>
      <c r="E67" s="1">
        <v>5495923.0</v>
      </c>
      <c r="F67" s="1">
        <v>75.82</v>
      </c>
      <c r="G67" s="1">
        <v>2393362.0</v>
      </c>
      <c r="H67" s="1">
        <v>62.83</v>
      </c>
      <c r="I67" s="1">
        <v>4654677.0</v>
      </c>
      <c r="J67" s="1">
        <v>46.0</v>
      </c>
      <c r="K67" s="1">
        <v>5061832.0</v>
      </c>
      <c r="L67" s="1">
        <v>47.6</v>
      </c>
      <c r="M67" s="1">
        <v>2069607.0</v>
      </c>
      <c r="N67" s="1">
        <v>15.7725</v>
      </c>
      <c r="O67" s="1">
        <v>4088701.0</v>
      </c>
      <c r="P67" s="1">
        <v>21.67</v>
      </c>
      <c r="Q67" s="1">
        <v>5528518.0</v>
      </c>
      <c r="R67" s="1">
        <v>39.95</v>
      </c>
      <c r="S67" s="1">
        <v>1653959.0</v>
      </c>
      <c r="T67" s="1">
        <v>36.75</v>
      </c>
      <c r="U67" s="1">
        <v>822224.0</v>
      </c>
    </row>
    <row r="68" ht="13.5" customHeight="1">
      <c r="A68" s="1">
        <v>42089.0</v>
      </c>
      <c r="B68" s="1">
        <v>75.79</v>
      </c>
      <c r="C68" s="1">
        <v>3340868.0</v>
      </c>
      <c r="D68" s="1">
        <v>53.64</v>
      </c>
      <c r="E68" s="1">
        <v>4313331.0</v>
      </c>
      <c r="F68" s="1">
        <v>75.79</v>
      </c>
      <c r="G68" s="1">
        <v>1841701.0</v>
      </c>
      <c r="H68" s="1">
        <v>62.69</v>
      </c>
      <c r="I68" s="1">
        <v>3606479.0</v>
      </c>
      <c r="J68" s="1">
        <v>45.745</v>
      </c>
      <c r="K68" s="1">
        <v>3750070.0</v>
      </c>
      <c r="L68" s="1">
        <v>46.72</v>
      </c>
      <c r="M68" s="1">
        <v>1833169.0</v>
      </c>
      <c r="N68" s="1">
        <v>15.5619</v>
      </c>
      <c r="O68" s="1">
        <v>6436358.0</v>
      </c>
      <c r="P68" s="1">
        <v>21.44</v>
      </c>
      <c r="Q68" s="1">
        <v>4546787.0</v>
      </c>
      <c r="R68" s="1">
        <v>39.67</v>
      </c>
      <c r="S68" s="1">
        <v>1628129.0</v>
      </c>
      <c r="T68" s="1">
        <v>36.78</v>
      </c>
      <c r="U68" s="1">
        <v>945102.0</v>
      </c>
    </row>
    <row r="69" ht="13.5" customHeight="1">
      <c r="A69" s="1">
        <v>42090.0</v>
      </c>
      <c r="B69" s="1">
        <v>75.15</v>
      </c>
      <c r="C69" s="1">
        <v>3181032.0</v>
      </c>
      <c r="D69" s="1">
        <v>53.21</v>
      </c>
      <c r="E69" s="1">
        <v>3896853.0</v>
      </c>
      <c r="F69" s="1">
        <v>75.2</v>
      </c>
      <c r="G69" s="1">
        <v>3517065.0</v>
      </c>
      <c r="H69" s="1">
        <v>62.38</v>
      </c>
      <c r="I69" s="1">
        <v>3391748.0</v>
      </c>
      <c r="J69" s="1">
        <v>45.47</v>
      </c>
      <c r="K69" s="1">
        <v>3991590.0</v>
      </c>
      <c r="L69" s="1">
        <v>46.11</v>
      </c>
      <c r="M69" s="1">
        <v>1281276.0</v>
      </c>
      <c r="N69" s="1">
        <v>15.7819</v>
      </c>
      <c r="O69" s="1">
        <v>3630069.0</v>
      </c>
      <c r="P69" s="1">
        <v>21.2</v>
      </c>
      <c r="Q69" s="1">
        <v>3877168.0</v>
      </c>
      <c r="R69" s="1">
        <v>39.08</v>
      </c>
      <c r="S69" s="1">
        <v>1346979.0</v>
      </c>
      <c r="T69" s="1">
        <v>36.58</v>
      </c>
      <c r="U69" s="1">
        <v>847102.0</v>
      </c>
    </row>
    <row r="70" ht="13.5" customHeight="1">
      <c r="A70" s="1">
        <v>42093.0</v>
      </c>
      <c r="B70" s="1">
        <v>75.19</v>
      </c>
      <c r="C70" s="1">
        <v>3784127.0</v>
      </c>
      <c r="D70" s="1">
        <v>53.43</v>
      </c>
      <c r="E70" s="1">
        <v>4434384.0</v>
      </c>
      <c r="F70" s="1">
        <v>75.05</v>
      </c>
      <c r="G70" s="1">
        <v>2481951.0</v>
      </c>
      <c r="H70" s="1">
        <v>62.78</v>
      </c>
      <c r="I70" s="1">
        <v>4098548.0</v>
      </c>
      <c r="J70" s="1">
        <v>45.505</v>
      </c>
      <c r="K70" s="1">
        <v>4340504.0</v>
      </c>
      <c r="L70" s="1">
        <v>45.88</v>
      </c>
      <c r="M70" s="1">
        <v>1761772.0</v>
      </c>
      <c r="N70" s="1">
        <v>16.0229</v>
      </c>
      <c r="O70" s="1">
        <v>4404463.0</v>
      </c>
      <c r="P70" s="1">
        <v>21.44</v>
      </c>
      <c r="Q70" s="1">
        <v>5762228.0</v>
      </c>
      <c r="R70" s="1">
        <v>39.15</v>
      </c>
      <c r="S70" s="1">
        <v>1650277.0</v>
      </c>
      <c r="T70" s="1">
        <v>36.5</v>
      </c>
      <c r="U70" s="1">
        <v>685226.0</v>
      </c>
    </row>
    <row r="71" ht="13.5" customHeight="1">
      <c r="A71" s="1">
        <v>42094.0</v>
      </c>
      <c r="B71" s="1">
        <v>76.35</v>
      </c>
      <c r="C71" s="1">
        <v>6023859.0</v>
      </c>
      <c r="D71" s="1">
        <v>54.21</v>
      </c>
      <c r="E71" s="1">
        <v>7697437.0</v>
      </c>
      <c r="F71" s="1">
        <v>75.92</v>
      </c>
      <c r="G71" s="1">
        <v>3168919.0</v>
      </c>
      <c r="H71" s="1">
        <v>63.54</v>
      </c>
      <c r="I71" s="1">
        <v>5520989.0</v>
      </c>
      <c r="J71" s="1">
        <v>45.92</v>
      </c>
      <c r="K71" s="1">
        <v>4874738.0</v>
      </c>
      <c r="L71" s="1">
        <v>46.24</v>
      </c>
      <c r="M71" s="1">
        <v>1656082.0</v>
      </c>
      <c r="N71" s="1">
        <v>15.8848</v>
      </c>
      <c r="O71" s="1">
        <v>8214149.0</v>
      </c>
      <c r="P71" s="1">
        <v>21.5</v>
      </c>
      <c r="Q71" s="1">
        <v>6583027.0</v>
      </c>
      <c r="R71" s="1">
        <v>39.03</v>
      </c>
      <c r="S71" s="1">
        <v>2406784.0</v>
      </c>
      <c r="T71" s="1">
        <v>36.62</v>
      </c>
      <c r="U71" s="1">
        <v>1134891.0</v>
      </c>
    </row>
    <row r="72" ht="13.5" customHeight="1">
      <c r="A72" s="1">
        <v>42095.0</v>
      </c>
      <c r="B72" s="1">
        <v>76.24</v>
      </c>
      <c r="C72" s="1">
        <v>3930196.0</v>
      </c>
      <c r="D72" s="1">
        <v>54.57</v>
      </c>
      <c r="E72" s="1">
        <v>6648631.0</v>
      </c>
      <c r="F72" s="1">
        <v>75.81</v>
      </c>
      <c r="G72" s="1">
        <v>2515924.0</v>
      </c>
      <c r="H72" s="1">
        <v>63.55</v>
      </c>
      <c r="I72" s="1">
        <v>3054251.0</v>
      </c>
      <c r="J72" s="1">
        <v>45.74</v>
      </c>
      <c r="K72" s="1">
        <v>3183324.0</v>
      </c>
      <c r="L72" s="1">
        <v>45.9</v>
      </c>
      <c r="M72" s="1">
        <v>1327981.0</v>
      </c>
      <c r="N72" s="1">
        <v>15.7865</v>
      </c>
      <c r="O72" s="1">
        <v>3836160.0</v>
      </c>
      <c r="P72" s="1">
        <v>21.28</v>
      </c>
      <c r="Q72" s="1">
        <v>4978863.0</v>
      </c>
      <c r="R72" s="1">
        <v>38.78</v>
      </c>
      <c r="S72" s="1">
        <v>1737545.0</v>
      </c>
      <c r="T72" s="1">
        <v>36.58</v>
      </c>
      <c r="U72" s="1">
        <v>1886257.0</v>
      </c>
    </row>
    <row r="73" ht="13.5" customHeight="1">
      <c r="A73" s="1">
        <v>42096.0</v>
      </c>
      <c r="B73" s="1">
        <v>76.8</v>
      </c>
      <c r="C73" s="1">
        <v>3083563.0</v>
      </c>
      <c r="D73" s="1">
        <v>54.13</v>
      </c>
      <c r="E73" s="1">
        <v>4786147.0</v>
      </c>
      <c r="F73" s="1">
        <v>76.4</v>
      </c>
      <c r="G73" s="1">
        <v>1962261.0</v>
      </c>
      <c r="H73" s="1">
        <v>63.09</v>
      </c>
      <c r="I73" s="1">
        <v>2851511.0</v>
      </c>
      <c r="J73" s="1">
        <v>45.96</v>
      </c>
      <c r="K73" s="1">
        <v>2636808.0</v>
      </c>
      <c r="L73" s="1">
        <v>46.06</v>
      </c>
      <c r="M73" s="1">
        <v>1085104.0</v>
      </c>
      <c r="N73" s="1">
        <v>16.0955</v>
      </c>
      <c r="O73" s="1">
        <v>2984428.0</v>
      </c>
      <c r="P73" s="1">
        <v>21.56</v>
      </c>
      <c r="Q73" s="1">
        <v>5357664.0</v>
      </c>
      <c r="R73" s="1">
        <v>39.17</v>
      </c>
      <c r="S73" s="1">
        <v>1046028.0</v>
      </c>
      <c r="T73" s="1">
        <v>36.5</v>
      </c>
      <c r="U73" s="1">
        <v>1234432.0</v>
      </c>
    </row>
    <row r="74" ht="13.5" customHeight="1">
      <c r="A74" s="1">
        <v>42097.0</v>
      </c>
      <c r="B74" s="1">
        <v>76.8</v>
      </c>
      <c r="C74" s="1">
        <v>3083563.0</v>
      </c>
      <c r="D74" s="1">
        <v>54.13</v>
      </c>
      <c r="E74" s="1">
        <v>4786147.0</v>
      </c>
      <c r="F74" s="1">
        <v>76.4</v>
      </c>
      <c r="G74" s="1">
        <v>1962261.0</v>
      </c>
      <c r="H74" s="1">
        <v>63.09</v>
      </c>
      <c r="I74" s="1">
        <v>2851511.0</v>
      </c>
      <c r="J74" s="1">
        <v>45.96</v>
      </c>
      <c r="K74" s="1">
        <v>2636808.0</v>
      </c>
      <c r="L74" s="1">
        <v>46.06</v>
      </c>
      <c r="M74" s="1">
        <v>1085104.0</v>
      </c>
      <c r="N74" s="1">
        <v>16.0955</v>
      </c>
      <c r="O74" s="1">
        <v>2984428.0</v>
      </c>
      <c r="P74" s="1">
        <v>21.56</v>
      </c>
      <c r="Q74" s="1">
        <v>5357664.0</v>
      </c>
      <c r="R74" s="1">
        <v>39.17</v>
      </c>
      <c r="S74" s="1">
        <v>1046028.0</v>
      </c>
      <c r="T74" s="1">
        <v>36.5</v>
      </c>
      <c r="U74" s="1">
        <v>1234432.0</v>
      </c>
    </row>
    <row r="75" ht="13.5" customHeight="1">
      <c r="A75" s="1">
        <v>42100.0</v>
      </c>
      <c r="B75" s="1">
        <v>77.07</v>
      </c>
      <c r="C75" s="1">
        <v>2870814.0</v>
      </c>
      <c r="D75" s="1">
        <v>54.1</v>
      </c>
      <c r="E75" s="1">
        <v>3641511.0</v>
      </c>
      <c r="F75" s="1">
        <v>76.45</v>
      </c>
      <c r="G75" s="1">
        <v>1604846.0</v>
      </c>
      <c r="H75" s="1">
        <v>63.14</v>
      </c>
      <c r="I75" s="1">
        <v>2613529.0</v>
      </c>
      <c r="J75" s="1">
        <v>46.055</v>
      </c>
      <c r="K75" s="1">
        <v>2496092.0</v>
      </c>
      <c r="L75" s="1">
        <v>46.47</v>
      </c>
      <c r="M75" s="1">
        <v>1246241.0</v>
      </c>
      <c r="N75" s="1">
        <v>16.1446</v>
      </c>
      <c r="O75" s="1">
        <v>3540092.0</v>
      </c>
      <c r="P75" s="1">
        <v>21.5</v>
      </c>
      <c r="Q75" s="1">
        <v>3189542.0</v>
      </c>
      <c r="R75" s="1">
        <v>39.16</v>
      </c>
      <c r="S75" s="1">
        <v>898176.0</v>
      </c>
      <c r="T75" s="1">
        <v>36.49</v>
      </c>
      <c r="U75" s="1">
        <v>636481.0</v>
      </c>
    </row>
    <row r="76" ht="13.5" customHeight="1">
      <c r="A76" s="1">
        <v>42101.0</v>
      </c>
      <c r="B76" s="1">
        <v>77.7</v>
      </c>
      <c r="C76" s="1">
        <v>3470511.0</v>
      </c>
      <c r="D76" s="1">
        <v>54.54</v>
      </c>
      <c r="E76" s="1">
        <v>4463190.0</v>
      </c>
      <c r="F76" s="1">
        <v>77.23</v>
      </c>
      <c r="G76" s="1">
        <v>1991463.0</v>
      </c>
      <c r="H76" s="1">
        <v>63.77</v>
      </c>
      <c r="I76" s="1">
        <v>2812345.0</v>
      </c>
      <c r="J76" s="1">
        <v>46.34</v>
      </c>
      <c r="K76" s="1">
        <v>3283572.0</v>
      </c>
      <c r="L76" s="1">
        <v>46.93</v>
      </c>
      <c r="M76" s="1">
        <v>1609962.0</v>
      </c>
      <c r="N76" s="1">
        <v>16.2242</v>
      </c>
      <c r="O76" s="1">
        <v>3357359.0</v>
      </c>
      <c r="P76" s="1">
        <v>21.55</v>
      </c>
      <c r="Q76" s="1">
        <v>5408826.0</v>
      </c>
      <c r="R76" s="1">
        <v>39.38</v>
      </c>
      <c r="S76" s="1">
        <v>1161082.0</v>
      </c>
      <c r="T76" s="1">
        <v>36.48</v>
      </c>
      <c r="U76" s="1">
        <v>1049785.0</v>
      </c>
    </row>
    <row r="77" ht="13.5" customHeight="1">
      <c r="A77" s="1">
        <v>42102.0</v>
      </c>
      <c r="B77" s="1">
        <v>78.4</v>
      </c>
      <c r="C77" s="1">
        <v>3998699.0</v>
      </c>
      <c r="D77" s="1">
        <v>54.65</v>
      </c>
      <c r="E77" s="1">
        <v>3536289.0</v>
      </c>
      <c r="F77" s="1">
        <v>77.28</v>
      </c>
      <c r="G77" s="1">
        <v>2287669.0</v>
      </c>
      <c r="H77" s="1">
        <v>63.69</v>
      </c>
      <c r="I77" s="1">
        <v>2665936.0</v>
      </c>
      <c r="J77" s="1">
        <v>46.355</v>
      </c>
      <c r="K77" s="1">
        <v>3374084.0</v>
      </c>
      <c r="L77" s="1">
        <v>47.71</v>
      </c>
      <c r="M77" s="1">
        <v>2187832.0</v>
      </c>
      <c r="N77" s="1">
        <v>16.6198</v>
      </c>
      <c r="O77" s="1">
        <v>3484650.0</v>
      </c>
      <c r="P77" s="1">
        <v>21.99</v>
      </c>
      <c r="Q77" s="1">
        <v>6446107.0</v>
      </c>
      <c r="R77" s="1">
        <v>39.72</v>
      </c>
      <c r="S77" s="1">
        <v>1367240.0</v>
      </c>
      <c r="T77" s="1">
        <v>36.82</v>
      </c>
      <c r="U77" s="1">
        <v>961208.0</v>
      </c>
    </row>
    <row r="78" ht="13.5" customHeight="1">
      <c r="A78" s="1">
        <v>42103.0</v>
      </c>
      <c r="B78" s="1">
        <v>79.08</v>
      </c>
      <c r="C78" s="1">
        <v>4008224.0</v>
      </c>
      <c r="D78" s="1">
        <v>55.25</v>
      </c>
      <c r="E78" s="1">
        <v>4998845.0</v>
      </c>
      <c r="F78" s="1">
        <v>78.13</v>
      </c>
      <c r="G78" s="1">
        <v>2267811.0</v>
      </c>
      <c r="H78" s="1">
        <v>64.22</v>
      </c>
      <c r="I78" s="1">
        <v>2974468.0</v>
      </c>
      <c r="J78" s="1">
        <v>46.92</v>
      </c>
      <c r="K78" s="1">
        <v>5401568.0</v>
      </c>
      <c r="L78" s="1">
        <v>47.67</v>
      </c>
      <c r="M78" s="1">
        <v>1433877.0</v>
      </c>
      <c r="N78" s="1">
        <v>16.9615</v>
      </c>
      <c r="O78" s="1">
        <v>4787643.0</v>
      </c>
      <c r="P78" s="1">
        <v>22.14</v>
      </c>
      <c r="Q78" s="1">
        <v>6899344.0</v>
      </c>
      <c r="R78" s="1">
        <v>39.75</v>
      </c>
      <c r="S78" s="1">
        <v>1875954.0</v>
      </c>
      <c r="T78" s="1">
        <v>37.0</v>
      </c>
      <c r="U78" s="1">
        <v>837594.0</v>
      </c>
    </row>
    <row r="79" ht="13.5" customHeight="1">
      <c r="A79" s="1">
        <v>42104.0</v>
      </c>
      <c r="B79" s="1">
        <v>79.6</v>
      </c>
      <c r="C79" s="1">
        <v>3454489.0</v>
      </c>
      <c r="D79" s="1">
        <v>55.29</v>
      </c>
      <c r="E79" s="1">
        <v>2790263.0</v>
      </c>
      <c r="F79" s="1">
        <v>78.33</v>
      </c>
      <c r="G79" s="1">
        <v>1487871.0</v>
      </c>
      <c r="H79" s="1">
        <v>64.41</v>
      </c>
      <c r="I79" s="1">
        <v>3703962.0</v>
      </c>
      <c r="J79" s="1">
        <v>47.19</v>
      </c>
      <c r="K79" s="1">
        <v>3551022.0</v>
      </c>
      <c r="L79" s="1">
        <v>47.72</v>
      </c>
      <c r="M79" s="1">
        <v>774253.0</v>
      </c>
      <c r="N79" s="1">
        <v>16.9287</v>
      </c>
      <c r="O79" s="1">
        <v>2159382.0</v>
      </c>
      <c r="P79" s="1">
        <v>22.24</v>
      </c>
      <c r="Q79" s="1">
        <v>4090768.0</v>
      </c>
      <c r="R79" s="1">
        <v>39.42</v>
      </c>
      <c r="S79" s="1">
        <v>1754522.0</v>
      </c>
      <c r="T79" s="1">
        <v>36.95</v>
      </c>
      <c r="U79" s="1">
        <v>675422.0</v>
      </c>
    </row>
    <row r="80" ht="13.5" customHeight="1">
      <c r="A80" s="1">
        <v>42107.0</v>
      </c>
      <c r="B80" s="1">
        <v>80.2</v>
      </c>
      <c r="C80" s="1">
        <v>3840950.0</v>
      </c>
      <c r="D80" s="1">
        <v>55.37</v>
      </c>
      <c r="E80" s="1">
        <v>3573058.0</v>
      </c>
      <c r="F80" s="1">
        <v>78.53</v>
      </c>
      <c r="G80" s="1">
        <v>2214192.0</v>
      </c>
      <c r="H80" s="1">
        <v>64.44</v>
      </c>
      <c r="I80" s="1">
        <v>2445100.0</v>
      </c>
      <c r="J80" s="1">
        <v>47.175</v>
      </c>
      <c r="K80" s="1">
        <v>3048594.0</v>
      </c>
      <c r="L80" s="1">
        <v>47.69</v>
      </c>
      <c r="M80" s="1">
        <v>1526504.0</v>
      </c>
      <c r="N80" s="1">
        <v>16.917</v>
      </c>
      <c r="O80" s="1">
        <v>2504010.0</v>
      </c>
      <c r="P80" s="1">
        <v>22.31</v>
      </c>
      <c r="Q80" s="1">
        <v>5483275.0</v>
      </c>
      <c r="R80" s="1">
        <v>39.44</v>
      </c>
      <c r="S80" s="1">
        <v>1826805.0</v>
      </c>
      <c r="T80" s="1">
        <v>37.06</v>
      </c>
      <c r="U80" s="1">
        <v>960652.0</v>
      </c>
    </row>
    <row r="81" ht="13.5" customHeight="1">
      <c r="A81" s="1">
        <v>42108.0</v>
      </c>
      <c r="B81" s="1">
        <v>80.32</v>
      </c>
      <c r="C81" s="1">
        <v>5812850.0</v>
      </c>
      <c r="D81" s="1">
        <v>55.35</v>
      </c>
      <c r="E81" s="1">
        <v>3718788.0</v>
      </c>
      <c r="F81" s="1">
        <v>78.56</v>
      </c>
      <c r="G81" s="1">
        <v>2011311.0</v>
      </c>
      <c r="H81" s="1">
        <v>64.66</v>
      </c>
      <c r="I81" s="1">
        <v>3408900.0</v>
      </c>
      <c r="J81" s="1">
        <v>47.33</v>
      </c>
      <c r="K81" s="1">
        <v>3581612.0</v>
      </c>
      <c r="L81" s="1">
        <v>47.55</v>
      </c>
      <c r="M81" s="1">
        <v>2115335.0</v>
      </c>
      <c r="N81" s="1">
        <v>16.9006</v>
      </c>
      <c r="O81" s="1">
        <v>3347052.0</v>
      </c>
      <c r="P81" s="1">
        <v>22.13</v>
      </c>
      <c r="Q81" s="1">
        <v>5926790.0</v>
      </c>
      <c r="R81" s="1">
        <v>39.69</v>
      </c>
      <c r="S81" s="1">
        <v>1662570.0</v>
      </c>
      <c r="T81" s="1">
        <v>36.61</v>
      </c>
      <c r="U81" s="1">
        <v>902789.0</v>
      </c>
    </row>
    <row r="82" ht="13.5" customHeight="1">
      <c r="A82" s="1">
        <v>42109.0</v>
      </c>
      <c r="B82" s="1">
        <v>81.25</v>
      </c>
      <c r="C82" s="1">
        <v>6613382.0</v>
      </c>
      <c r="D82" s="1">
        <v>55.9</v>
      </c>
      <c r="E82" s="1">
        <v>6487610.0</v>
      </c>
      <c r="F82" s="1">
        <v>79.61</v>
      </c>
      <c r="G82" s="1">
        <v>3820984.0</v>
      </c>
      <c r="H82" s="1">
        <v>65.43</v>
      </c>
      <c r="I82" s="1">
        <v>4020415.0</v>
      </c>
      <c r="J82" s="1">
        <v>47.92</v>
      </c>
      <c r="K82" s="1">
        <v>5738862.0</v>
      </c>
      <c r="L82" s="1">
        <v>48.16</v>
      </c>
      <c r="M82" s="1">
        <v>1860371.0</v>
      </c>
      <c r="N82" s="1">
        <v>16.6947</v>
      </c>
      <c r="O82" s="1">
        <v>3757769.0</v>
      </c>
      <c r="P82" s="1">
        <v>22.28</v>
      </c>
      <c r="Q82" s="1">
        <v>5179922.0</v>
      </c>
      <c r="R82" s="1">
        <v>40.04</v>
      </c>
      <c r="S82" s="1">
        <v>2179387.0</v>
      </c>
      <c r="T82" s="1">
        <v>36.82</v>
      </c>
      <c r="U82" s="1">
        <v>1087204.0</v>
      </c>
    </row>
    <row r="83" ht="13.5" customHeight="1">
      <c r="A83" s="1">
        <v>42110.0</v>
      </c>
      <c r="B83" s="1">
        <v>81.24</v>
      </c>
      <c r="C83" s="1">
        <v>5082410.0</v>
      </c>
      <c r="D83" s="1">
        <v>56.03</v>
      </c>
      <c r="E83" s="1">
        <v>4101337.0</v>
      </c>
      <c r="F83" s="1">
        <v>79.62</v>
      </c>
      <c r="G83" s="1">
        <v>2327409.0</v>
      </c>
      <c r="H83" s="1">
        <v>65.73</v>
      </c>
      <c r="I83" s="1">
        <v>3374143.0</v>
      </c>
      <c r="J83" s="1">
        <v>48.09</v>
      </c>
      <c r="K83" s="1">
        <v>3350460.0</v>
      </c>
      <c r="L83" s="1">
        <v>48.96</v>
      </c>
      <c r="M83" s="1">
        <v>2164251.0</v>
      </c>
      <c r="N83" s="1">
        <v>16.4934</v>
      </c>
      <c r="O83" s="1">
        <v>3458730.0</v>
      </c>
      <c r="P83" s="1">
        <v>22.08</v>
      </c>
      <c r="Q83" s="1">
        <v>4236779.0</v>
      </c>
      <c r="R83" s="1">
        <v>39.77</v>
      </c>
      <c r="S83" s="1">
        <v>1290193.0</v>
      </c>
      <c r="T83" s="1">
        <v>37.02</v>
      </c>
      <c r="U83" s="1">
        <v>911755.0</v>
      </c>
    </row>
    <row r="84" ht="13.5" customHeight="1">
      <c r="A84" s="1">
        <v>42111.0</v>
      </c>
      <c r="B84" s="1">
        <v>80.76</v>
      </c>
      <c r="C84" s="1">
        <v>3701402.0</v>
      </c>
      <c r="D84" s="1">
        <v>55.75</v>
      </c>
      <c r="E84" s="1">
        <v>3881988.0</v>
      </c>
      <c r="F84" s="1">
        <v>79.35</v>
      </c>
      <c r="G84" s="1">
        <v>2403215.0</v>
      </c>
      <c r="H84" s="1">
        <v>65.88</v>
      </c>
      <c r="I84" s="1">
        <v>3208334.0</v>
      </c>
      <c r="J84" s="1">
        <v>47.995</v>
      </c>
      <c r="K84" s="1">
        <v>2950414.0</v>
      </c>
      <c r="L84" s="1">
        <v>48.87</v>
      </c>
      <c r="M84" s="1">
        <v>2043342.0</v>
      </c>
      <c r="N84" s="1">
        <v>16.4185</v>
      </c>
      <c r="O84" s="1">
        <v>2090917.0</v>
      </c>
      <c r="P84" s="1">
        <v>22.0</v>
      </c>
      <c r="Q84" s="1">
        <v>3790065.0</v>
      </c>
      <c r="R84" s="1">
        <v>39.16</v>
      </c>
      <c r="S84" s="1">
        <v>1497880.0</v>
      </c>
      <c r="T84" s="1">
        <v>36.9</v>
      </c>
      <c r="U84" s="1">
        <v>618271.0</v>
      </c>
    </row>
    <row r="85" ht="13.5" customHeight="1">
      <c r="A85" s="1">
        <v>42114.0</v>
      </c>
      <c r="B85" s="1">
        <v>81.27</v>
      </c>
      <c r="C85" s="1">
        <v>3921650.0</v>
      </c>
      <c r="D85" s="1">
        <v>56.15</v>
      </c>
      <c r="E85" s="1">
        <v>3513515.0</v>
      </c>
      <c r="F85" s="1">
        <v>79.77</v>
      </c>
      <c r="G85" s="1">
        <v>2486740.0</v>
      </c>
      <c r="H85" s="1">
        <v>66.4</v>
      </c>
      <c r="I85" s="1">
        <v>2694922.0</v>
      </c>
      <c r="J85" s="1">
        <v>48.555</v>
      </c>
      <c r="K85" s="1">
        <v>2615716.0</v>
      </c>
      <c r="L85" s="1">
        <v>49.0</v>
      </c>
      <c r="M85" s="1">
        <v>1420362.0</v>
      </c>
      <c r="N85" s="1">
        <v>16.5215</v>
      </c>
      <c r="O85" s="1">
        <v>1987382.0</v>
      </c>
      <c r="P85" s="1">
        <v>22.14</v>
      </c>
      <c r="Q85" s="1">
        <v>3869058.0</v>
      </c>
      <c r="R85" s="1">
        <v>39.32</v>
      </c>
      <c r="S85" s="1">
        <v>1400081.0</v>
      </c>
      <c r="T85" s="1">
        <v>36.83</v>
      </c>
      <c r="U85" s="1">
        <v>700779.0</v>
      </c>
    </row>
    <row r="86" ht="13.5" customHeight="1">
      <c r="A86" s="1">
        <v>42115.0</v>
      </c>
      <c r="B86" s="1">
        <v>80.3</v>
      </c>
      <c r="C86" s="1">
        <v>3521189.0</v>
      </c>
      <c r="D86" s="1">
        <v>55.99</v>
      </c>
      <c r="E86" s="1">
        <v>3764865.0</v>
      </c>
      <c r="F86" s="1">
        <v>79.9</v>
      </c>
      <c r="G86" s="1">
        <v>1748373.0</v>
      </c>
      <c r="H86" s="1">
        <v>66.59</v>
      </c>
      <c r="I86" s="1">
        <v>3486744.0</v>
      </c>
      <c r="J86" s="1">
        <v>48.52</v>
      </c>
      <c r="K86" s="1">
        <v>1777954.0</v>
      </c>
      <c r="L86" s="1">
        <v>48.83</v>
      </c>
      <c r="M86" s="1">
        <v>913921.0</v>
      </c>
      <c r="N86" s="1">
        <v>15.934</v>
      </c>
      <c r="O86" s="1">
        <v>9425096.0</v>
      </c>
      <c r="P86" s="1">
        <v>22.07</v>
      </c>
      <c r="Q86" s="1">
        <v>3748327.0</v>
      </c>
      <c r="R86" s="1">
        <v>39.0</v>
      </c>
      <c r="S86" s="1">
        <v>1544319.0</v>
      </c>
      <c r="T86" s="1">
        <v>37.08</v>
      </c>
      <c r="U86" s="1">
        <v>1133778.0</v>
      </c>
    </row>
    <row r="87" ht="13.5" customHeight="1">
      <c r="A87" s="1">
        <v>42116.0</v>
      </c>
      <c r="B87" s="1">
        <v>79.99</v>
      </c>
      <c r="C87" s="1">
        <v>3306476.0</v>
      </c>
      <c r="D87" s="1">
        <v>55.89</v>
      </c>
      <c r="E87" s="1">
        <v>3385173.0</v>
      </c>
      <c r="F87" s="1">
        <v>79.67</v>
      </c>
      <c r="G87" s="1">
        <v>2388438.0</v>
      </c>
      <c r="H87" s="1">
        <v>66.56</v>
      </c>
      <c r="I87" s="1">
        <v>2333185.0</v>
      </c>
      <c r="J87" s="1">
        <v>48.0</v>
      </c>
      <c r="K87" s="1">
        <v>3693048.0</v>
      </c>
      <c r="L87" s="1">
        <v>48.61</v>
      </c>
      <c r="M87" s="1">
        <v>1303522.0</v>
      </c>
      <c r="N87" s="1">
        <v>15.9036</v>
      </c>
      <c r="O87" s="1">
        <v>6096954.0</v>
      </c>
      <c r="P87" s="1">
        <v>22.08</v>
      </c>
      <c r="Q87" s="1">
        <v>3348998.0</v>
      </c>
      <c r="R87" s="1">
        <v>39.11</v>
      </c>
      <c r="S87" s="1">
        <v>1576003.0</v>
      </c>
      <c r="T87" s="1">
        <v>37.02</v>
      </c>
      <c r="U87" s="1">
        <v>557937.0</v>
      </c>
    </row>
    <row r="88" ht="13.5" customHeight="1">
      <c r="A88" s="1">
        <v>42117.0</v>
      </c>
      <c r="B88" s="1">
        <v>80.45</v>
      </c>
      <c r="C88" s="1">
        <v>3115600.0</v>
      </c>
      <c r="D88" s="1">
        <v>56.04</v>
      </c>
      <c r="E88" s="1">
        <v>3407175.0</v>
      </c>
      <c r="F88" s="1">
        <v>79.91</v>
      </c>
      <c r="G88" s="1">
        <v>2306390.0</v>
      </c>
      <c r="H88" s="1">
        <v>66.83</v>
      </c>
      <c r="I88" s="1">
        <v>2693766.0</v>
      </c>
      <c r="J88" s="1">
        <v>48.52</v>
      </c>
      <c r="K88" s="1">
        <v>3746576.0</v>
      </c>
      <c r="L88" s="1">
        <v>48.71</v>
      </c>
      <c r="M88" s="1">
        <v>1030116.0</v>
      </c>
      <c r="N88" s="1">
        <v>15.7936</v>
      </c>
      <c r="O88" s="1">
        <v>4729671.0</v>
      </c>
      <c r="P88" s="1">
        <v>22.24</v>
      </c>
      <c r="Q88" s="1">
        <v>5222697.0</v>
      </c>
      <c r="R88" s="1">
        <v>39.32</v>
      </c>
      <c r="S88" s="1">
        <v>1914462.0</v>
      </c>
      <c r="T88" s="1">
        <v>37.02</v>
      </c>
      <c r="U88" s="1">
        <v>935952.0</v>
      </c>
    </row>
    <row r="89" ht="13.5" customHeight="1">
      <c r="A89" s="1">
        <v>42118.0</v>
      </c>
      <c r="B89" s="1">
        <v>80.58</v>
      </c>
      <c r="C89" s="1">
        <v>2718968.0</v>
      </c>
      <c r="D89" s="1">
        <v>56.13</v>
      </c>
      <c r="E89" s="1">
        <v>2372201.0</v>
      </c>
      <c r="F89" s="1">
        <v>80.21</v>
      </c>
      <c r="G89" s="1">
        <v>1944550.0</v>
      </c>
      <c r="H89" s="1">
        <v>66.91</v>
      </c>
      <c r="I89" s="1">
        <v>1835805.0</v>
      </c>
      <c r="J89" s="1">
        <v>48.245</v>
      </c>
      <c r="K89" s="1">
        <v>2256476.0</v>
      </c>
      <c r="L89" s="1">
        <v>49.15</v>
      </c>
      <c r="M89" s="1">
        <v>1480265.0</v>
      </c>
      <c r="N89" s="1">
        <v>15.8263</v>
      </c>
      <c r="O89" s="1">
        <v>2764537.0</v>
      </c>
      <c r="P89" s="1">
        <v>22.44</v>
      </c>
      <c r="Q89" s="1">
        <v>6014044.0</v>
      </c>
      <c r="R89" s="1">
        <v>39.54</v>
      </c>
      <c r="S89" s="1">
        <v>1638199.0</v>
      </c>
      <c r="T89" s="1">
        <v>37.25</v>
      </c>
      <c r="U89" s="1">
        <v>575139.0</v>
      </c>
    </row>
    <row r="90" ht="13.5" customHeight="1">
      <c r="A90" s="1">
        <v>42121.0</v>
      </c>
      <c r="B90" s="1">
        <v>80.68</v>
      </c>
      <c r="C90" s="1">
        <v>3255528.0</v>
      </c>
      <c r="D90" s="1">
        <v>56.17</v>
      </c>
      <c r="E90" s="1">
        <v>4257518.0</v>
      </c>
      <c r="F90" s="1">
        <v>80.4</v>
      </c>
      <c r="G90" s="1">
        <v>2410267.0</v>
      </c>
      <c r="H90" s="1">
        <v>66.93</v>
      </c>
      <c r="I90" s="1">
        <v>2705359.0</v>
      </c>
      <c r="J90" s="1">
        <v>48.525</v>
      </c>
      <c r="K90" s="1">
        <v>2507752.0</v>
      </c>
      <c r="L90" s="1">
        <v>49.15</v>
      </c>
      <c r="M90" s="1">
        <v>1143877.0</v>
      </c>
      <c r="N90" s="1">
        <v>15.6906</v>
      </c>
      <c r="O90" s="1">
        <v>3711076.0</v>
      </c>
      <c r="P90" s="1">
        <v>22.17</v>
      </c>
      <c r="Q90" s="1">
        <v>4292244.0</v>
      </c>
      <c r="R90" s="1">
        <v>39.32</v>
      </c>
      <c r="S90" s="1">
        <v>1635216.0</v>
      </c>
      <c r="T90" s="1">
        <v>37.21</v>
      </c>
      <c r="U90" s="1">
        <v>571417.0</v>
      </c>
    </row>
    <row r="91" ht="13.5" customHeight="1">
      <c r="A91" s="1">
        <v>42122.0</v>
      </c>
      <c r="B91" s="1">
        <v>80.9</v>
      </c>
      <c r="C91" s="1">
        <v>2486167.0</v>
      </c>
      <c r="D91" s="1">
        <v>56.12</v>
      </c>
      <c r="E91" s="1">
        <v>3277647.0</v>
      </c>
      <c r="F91" s="1">
        <v>80.6</v>
      </c>
      <c r="G91" s="1">
        <v>1709189.0</v>
      </c>
      <c r="H91" s="1">
        <v>67.34</v>
      </c>
      <c r="I91" s="1">
        <v>2307665.0</v>
      </c>
      <c r="J91" s="1">
        <v>48.815</v>
      </c>
      <c r="K91" s="1">
        <v>3396728.0</v>
      </c>
      <c r="L91" s="1">
        <v>48.99</v>
      </c>
      <c r="M91" s="1">
        <v>1114113.0</v>
      </c>
      <c r="N91" s="1">
        <v>15.6251</v>
      </c>
      <c r="O91" s="1">
        <v>1.2962572E7</v>
      </c>
      <c r="P91" s="1">
        <v>22.19</v>
      </c>
      <c r="Q91" s="1">
        <v>4373379.0</v>
      </c>
      <c r="R91" s="1">
        <v>39.48</v>
      </c>
      <c r="S91" s="1">
        <v>1028613.0</v>
      </c>
      <c r="T91" s="1">
        <v>37.2</v>
      </c>
      <c r="U91" s="1">
        <v>420248.0</v>
      </c>
    </row>
    <row r="92" ht="13.5" customHeight="1">
      <c r="A92" s="1">
        <v>42123.0</v>
      </c>
      <c r="B92" s="1">
        <v>80.9</v>
      </c>
      <c r="C92" s="1">
        <v>2634204.0</v>
      </c>
      <c r="D92" s="1">
        <v>56.08</v>
      </c>
      <c r="E92" s="1">
        <v>3735894.0</v>
      </c>
      <c r="F92" s="1">
        <v>78.98</v>
      </c>
      <c r="G92" s="1">
        <v>2527612.0</v>
      </c>
      <c r="H92" s="1">
        <v>67.32</v>
      </c>
      <c r="I92" s="1">
        <v>2134447.0</v>
      </c>
      <c r="J92" s="1">
        <v>48.775</v>
      </c>
      <c r="K92" s="1">
        <v>1663150.0</v>
      </c>
      <c r="L92" s="1">
        <v>48.9</v>
      </c>
      <c r="M92" s="1">
        <v>1328618.0</v>
      </c>
      <c r="N92" s="1">
        <v>15.4893</v>
      </c>
      <c r="O92" s="1">
        <v>3471269.0</v>
      </c>
      <c r="P92" s="1">
        <v>22.18</v>
      </c>
      <c r="Q92" s="1">
        <v>5119949.0</v>
      </c>
      <c r="R92" s="1">
        <v>39.33</v>
      </c>
      <c r="S92" s="1">
        <v>3010130.0</v>
      </c>
      <c r="T92" s="1">
        <v>37.24</v>
      </c>
      <c r="U92" s="1">
        <v>1161828.0</v>
      </c>
    </row>
    <row r="93" ht="13.5" customHeight="1">
      <c r="A93" s="1">
        <v>42124.0</v>
      </c>
      <c r="B93" s="1">
        <v>80.13</v>
      </c>
      <c r="C93" s="1">
        <v>4080058.0</v>
      </c>
      <c r="D93" s="1">
        <v>55.68</v>
      </c>
      <c r="E93" s="1">
        <v>5291525.0</v>
      </c>
      <c r="F93" s="1">
        <v>78.74</v>
      </c>
      <c r="G93" s="1">
        <v>2505422.0</v>
      </c>
      <c r="H93" s="1">
        <v>66.53</v>
      </c>
      <c r="I93" s="1">
        <v>3381144.0</v>
      </c>
      <c r="J93" s="1">
        <v>48.425</v>
      </c>
      <c r="K93" s="1">
        <v>3166366.0</v>
      </c>
      <c r="L93" s="1">
        <v>48.71</v>
      </c>
      <c r="M93" s="1">
        <v>1342183.0</v>
      </c>
      <c r="N93" s="1">
        <v>15.2061</v>
      </c>
      <c r="O93" s="1">
        <v>4540678.0</v>
      </c>
      <c r="P93" s="1">
        <v>21.96</v>
      </c>
      <c r="Q93" s="1">
        <v>7959723.0</v>
      </c>
      <c r="R93" s="1">
        <v>38.61</v>
      </c>
      <c r="S93" s="1">
        <v>2616380.0</v>
      </c>
      <c r="T93" s="1">
        <v>37.0</v>
      </c>
      <c r="U93" s="1">
        <v>749584.0</v>
      </c>
    </row>
    <row r="94" ht="13.5" customHeight="1">
      <c r="A94" s="1">
        <v>42125.0</v>
      </c>
      <c r="B94" s="1">
        <v>80.24</v>
      </c>
      <c r="C94" s="1">
        <v>1853628.0</v>
      </c>
      <c r="D94" s="1">
        <v>55.96</v>
      </c>
      <c r="E94" s="1">
        <v>3082397.0</v>
      </c>
      <c r="F94" s="1">
        <v>79.03</v>
      </c>
      <c r="G94" s="1">
        <v>1322333.0</v>
      </c>
      <c r="H94" s="1">
        <v>66.82</v>
      </c>
      <c r="I94" s="1">
        <v>2138608.0</v>
      </c>
      <c r="J94" s="1">
        <v>48.495</v>
      </c>
      <c r="K94" s="1">
        <v>1856854.0</v>
      </c>
      <c r="L94" s="1">
        <v>48.9</v>
      </c>
      <c r="M94" s="1">
        <v>667673.0</v>
      </c>
      <c r="N94" s="1">
        <v>15.405</v>
      </c>
      <c r="O94" s="1">
        <v>2955005.0</v>
      </c>
      <c r="P94" s="1">
        <v>22.1</v>
      </c>
      <c r="Q94" s="1">
        <v>4459696.0</v>
      </c>
      <c r="R94" s="1">
        <v>39.06</v>
      </c>
      <c r="S94" s="1">
        <v>1403500.0</v>
      </c>
      <c r="T94" s="1">
        <v>37.12</v>
      </c>
      <c r="U94" s="1">
        <v>769744.0</v>
      </c>
    </row>
    <row r="95" ht="13.5" customHeight="1">
      <c r="A95" s="1">
        <v>42128.0</v>
      </c>
      <c r="B95" s="1">
        <v>80.44</v>
      </c>
      <c r="C95" s="1">
        <v>2188973.0</v>
      </c>
      <c r="D95" s="1">
        <v>56.11</v>
      </c>
      <c r="E95" s="1">
        <v>3492540.0</v>
      </c>
      <c r="F95" s="1">
        <v>79.04</v>
      </c>
      <c r="G95" s="1">
        <v>966402.0</v>
      </c>
      <c r="H95" s="1">
        <v>67.13</v>
      </c>
      <c r="I95" s="1">
        <v>1666852.0</v>
      </c>
      <c r="J95" s="1">
        <v>48.47</v>
      </c>
      <c r="K95" s="1">
        <v>1274080.0</v>
      </c>
      <c r="L95" s="1">
        <v>49.12</v>
      </c>
      <c r="M95" s="1">
        <v>805872.0</v>
      </c>
      <c r="N95" s="1">
        <v>15.4121</v>
      </c>
      <c r="O95" s="1">
        <v>2988272.0</v>
      </c>
      <c r="P95" s="1">
        <v>22.39</v>
      </c>
      <c r="Q95" s="1">
        <v>4031715.0</v>
      </c>
      <c r="R95" s="1">
        <v>39.7</v>
      </c>
      <c r="S95" s="1">
        <v>1879043.0</v>
      </c>
      <c r="T95" s="1">
        <v>37.48</v>
      </c>
      <c r="U95" s="1">
        <v>765351.0</v>
      </c>
    </row>
    <row r="96" ht="13.5" customHeight="1">
      <c r="A96" s="1">
        <v>42129.0</v>
      </c>
      <c r="B96" s="1">
        <v>79.62</v>
      </c>
      <c r="C96" s="1">
        <v>3283981.0</v>
      </c>
      <c r="D96" s="1">
        <v>55.63</v>
      </c>
      <c r="E96" s="1">
        <v>4654733.0</v>
      </c>
      <c r="F96" s="1">
        <v>78.09</v>
      </c>
      <c r="G96" s="1">
        <v>1712999.0</v>
      </c>
      <c r="H96" s="1">
        <v>66.48</v>
      </c>
      <c r="I96" s="1">
        <v>2329633.0</v>
      </c>
      <c r="J96" s="1">
        <v>47.91</v>
      </c>
      <c r="K96" s="1">
        <v>2365222.0</v>
      </c>
      <c r="L96" s="1">
        <v>48.67</v>
      </c>
      <c r="M96" s="1">
        <v>944886.0</v>
      </c>
      <c r="N96" s="1">
        <v>15.047</v>
      </c>
      <c r="O96" s="1">
        <v>4135280.0</v>
      </c>
      <c r="P96" s="1">
        <v>22.53</v>
      </c>
      <c r="Q96" s="1">
        <v>9702599.0</v>
      </c>
      <c r="R96" s="1">
        <v>39.43</v>
      </c>
      <c r="S96" s="1">
        <v>2274053.0</v>
      </c>
      <c r="T96" s="1">
        <v>37.09</v>
      </c>
      <c r="U96" s="1">
        <v>836252.0</v>
      </c>
    </row>
    <row r="97" ht="13.5" customHeight="1">
      <c r="A97" s="1">
        <v>42130.0</v>
      </c>
      <c r="B97" s="1">
        <v>79.05</v>
      </c>
      <c r="C97" s="1">
        <v>3292214.0</v>
      </c>
      <c r="D97" s="1">
        <v>55.24</v>
      </c>
      <c r="E97" s="1">
        <v>4510755.0</v>
      </c>
      <c r="F97" s="1">
        <v>77.43</v>
      </c>
      <c r="G97" s="1">
        <v>2428696.0</v>
      </c>
      <c r="H97" s="1">
        <v>65.9</v>
      </c>
      <c r="I97" s="1">
        <v>2616759.0</v>
      </c>
      <c r="J97" s="1">
        <v>47.47</v>
      </c>
      <c r="K97" s="1">
        <v>3104336.0</v>
      </c>
      <c r="L97" s="1">
        <v>48.54</v>
      </c>
      <c r="M97" s="1">
        <v>1651036.0</v>
      </c>
      <c r="N97" s="1">
        <v>14.8925</v>
      </c>
      <c r="O97" s="1">
        <v>5627354.0</v>
      </c>
      <c r="P97" s="1">
        <v>22.51</v>
      </c>
      <c r="Q97" s="1">
        <v>7196906.0</v>
      </c>
      <c r="R97" s="1">
        <v>40.1</v>
      </c>
      <c r="S97" s="1">
        <v>3046459.0</v>
      </c>
      <c r="T97" s="1">
        <v>37.02</v>
      </c>
      <c r="U97" s="1">
        <v>747492.0</v>
      </c>
    </row>
    <row r="98" ht="13.5" customHeight="1">
      <c r="A98" s="1">
        <v>42131.0</v>
      </c>
      <c r="B98" s="1">
        <v>78.83</v>
      </c>
      <c r="C98" s="1">
        <v>3740601.0</v>
      </c>
      <c r="D98" s="1">
        <v>55.27</v>
      </c>
      <c r="E98" s="1">
        <v>4854882.0</v>
      </c>
      <c r="F98" s="1">
        <v>77.53</v>
      </c>
      <c r="G98" s="1">
        <v>2327255.0</v>
      </c>
      <c r="H98" s="1">
        <v>65.39</v>
      </c>
      <c r="I98" s="1">
        <v>3488846.0</v>
      </c>
      <c r="J98" s="1">
        <v>47.455</v>
      </c>
      <c r="K98" s="1">
        <v>3557412.0</v>
      </c>
      <c r="L98" s="1">
        <v>48.5</v>
      </c>
      <c r="M98" s="1">
        <v>1490469.0</v>
      </c>
      <c r="N98" s="1">
        <v>15.2038</v>
      </c>
      <c r="O98" s="1">
        <v>7522926.0</v>
      </c>
      <c r="P98" s="1">
        <v>22.91</v>
      </c>
      <c r="Q98" s="1">
        <v>8915296.0</v>
      </c>
      <c r="R98" s="1">
        <v>40.96</v>
      </c>
      <c r="S98" s="1">
        <v>4226944.0</v>
      </c>
      <c r="T98" s="1">
        <v>37.02</v>
      </c>
      <c r="U98" s="1">
        <v>1106067.0</v>
      </c>
    </row>
    <row r="99" ht="13.5" customHeight="1">
      <c r="A99" s="1">
        <v>42132.0</v>
      </c>
      <c r="B99" s="1">
        <v>79.23</v>
      </c>
      <c r="C99" s="1">
        <v>2448602.0</v>
      </c>
      <c r="D99" s="1">
        <v>55.59</v>
      </c>
      <c r="E99" s="1">
        <v>2845244.0</v>
      </c>
      <c r="F99" s="1">
        <v>77.94</v>
      </c>
      <c r="G99" s="1">
        <v>1754799.0</v>
      </c>
      <c r="H99" s="1">
        <v>65.41</v>
      </c>
      <c r="I99" s="1">
        <v>2928893.0</v>
      </c>
      <c r="J99" s="1">
        <v>47.63</v>
      </c>
      <c r="K99" s="1">
        <v>1939892.0</v>
      </c>
      <c r="L99" s="1">
        <v>48.64</v>
      </c>
      <c r="M99" s="1">
        <v>1383957.0</v>
      </c>
      <c r="N99" s="1">
        <v>15.4378</v>
      </c>
      <c r="O99" s="1">
        <v>5288763.0</v>
      </c>
      <c r="P99" s="1">
        <v>22.97</v>
      </c>
      <c r="Q99" s="1">
        <v>6710758.0</v>
      </c>
      <c r="R99" s="1">
        <v>40.92</v>
      </c>
      <c r="S99" s="1">
        <v>2411520.0</v>
      </c>
      <c r="T99" s="1">
        <v>36.94</v>
      </c>
      <c r="U99" s="1">
        <v>1052367.0</v>
      </c>
    </row>
    <row r="100" ht="13.5" customHeight="1">
      <c r="A100" s="1">
        <v>42135.0</v>
      </c>
      <c r="B100" s="1">
        <v>79.17</v>
      </c>
      <c r="C100" s="1">
        <v>1789059.0</v>
      </c>
      <c r="D100" s="1">
        <v>55.62</v>
      </c>
      <c r="E100" s="1">
        <v>2959700.0</v>
      </c>
      <c r="F100" s="1">
        <v>78.08</v>
      </c>
      <c r="G100" s="1">
        <v>1541531.0</v>
      </c>
      <c r="H100" s="1">
        <v>65.61</v>
      </c>
      <c r="I100" s="1">
        <v>1845242.0</v>
      </c>
      <c r="J100" s="1">
        <v>47.55</v>
      </c>
      <c r="K100" s="1">
        <v>1543906.0</v>
      </c>
      <c r="L100" s="1">
        <v>49.05</v>
      </c>
      <c r="M100" s="1">
        <v>1201832.0</v>
      </c>
      <c r="N100" s="1">
        <v>15.4893</v>
      </c>
      <c r="O100" s="1">
        <v>4049116.0</v>
      </c>
      <c r="P100" s="1">
        <v>23.07</v>
      </c>
      <c r="Q100" s="1">
        <v>4087414.0</v>
      </c>
      <c r="R100" s="1">
        <v>40.97</v>
      </c>
      <c r="S100" s="1">
        <v>1529676.0</v>
      </c>
      <c r="T100" s="1">
        <v>36.8</v>
      </c>
      <c r="U100" s="1">
        <v>723683.0</v>
      </c>
    </row>
    <row r="101" ht="13.5" customHeight="1">
      <c r="A101" s="1">
        <v>42136.0</v>
      </c>
      <c r="B101" s="1">
        <v>78.72</v>
      </c>
      <c r="C101" s="1">
        <v>2736756.0</v>
      </c>
      <c r="D101" s="1">
        <v>55.35</v>
      </c>
      <c r="E101" s="1">
        <v>4940752.0</v>
      </c>
      <c r="F101" s="1">
        <v>77.91</v>
      </c>
      <c r="G101" s="1">
        <v>1279086.0</v>
      </c>
      <c r="H101" s="1">
        <v>65.16</v>
      </c>
      <c r="I101" s="1">
        <v>2339053.0</v>
      </c>
      <c r="J101" s="1">
        <v>47.32</v>
      </c>
      <c r="K101" s="1">
        <v>1817180.0</v>
      </c>
      <c r="L101" s="1">
        <v>48.93</v>
      </c>
      <c r="M101" s="1">
        <v>1453016.0</v>
      </c>
      <c r="N101" s="1">
        <v>15.3114</v>
      </c>
      <c r="O101" s="1">
        <v>5054252.0</v>
      </c>
      <c r="P101" s="1">
        <v>23.01</v>
      </c>
      <c r="Q101" s="1">
        <v>8947421.0</v>
      </c>
      <c r="R101" s="1">
        <v>41.0</v>
      </c>
      <c r="S101" s="1">
        <v>2906477.0</v>
      </c>
      <c r="T101" s="1">
        <v>36.45</v>
      </c>
      <c r="U101" s="1">
        <v>774892.0</v>
      </c>
    </row>
    <row r="102" ht="13.5" customHeight="1">
      <c r="A102" s="1">
        <v>42137.0</v>
      </c>
      <c r="B102" s="1">
        <v>78.4</v>
      </c>
      <c r="C102" s="1">
        <v>2384124.0</v>
      </c>
      <c r="D102" s="1">
        <v>55.32</v>
      </c>
      <c r="E102" s="1">
        <v>3071707.0</v>
      </c>
      <c r="F102" s="1">
        <v>77.62</v>
      </c>
      <c r="G102" s="1">
        <v>1576982.0</v>
      </c>
      <c r="H102" s="1">
        <v>65.09</v>
      </c>
      <c r="I102" s="1">
        <v>1971359.0</v>
      </c>
      <c r="J102" s="1">
        <v>47.385</v>
      </c>
      <c r="K102" s="1">
        <v>1881018.0</v>
      </c>
      <c r="L102" s="1">
        <v>48.97</v>
      </c>
      <c r="M102" s="1">
        <v>1101751.0</v>
      </c>
      <c r="N102" s="1">
        <v>15.2084</v>
      </c>
      <c r="O102" s="1">
        <v>2634788.0</v>
      </c>
      <c r="P102" s="1">
        <v>22.92</v>
      </c>
      <c r="Q102" s="1">
        <v>4860018.0</v>
      </c>
      <c r="R102" s="1">
        <v>40.63</v>
      </c>
      <c r="S102" s="1">
        <v>2137454.0</v>
      </c>
      <c r="T102" s="1">
        <v>36.24</v>
      </c>
      <c r="U102" s="1">
        <v>972119.0</v>
      </c>
    </row>
    <row r="103" ht="13.5" customHeight="1">
      <c r="A103" s="1">
        <v>42138.0</v>
      </c>
      <c r="B103" s="1">
        <v>78.88</v>
      </c>
      <c r="C103" s="1">
        <v>3433532.0</v>
      </c>
      <c r="D103" s="1">
        <v>55.48</v>
      </c>
      <c r="E103" s="1">
        <v>2783483.0</v>
      </c>
      <c r="F103" s="1">
        <v>77.48</v>
      </c>
      <c r="G103" s="1">
        <v>2223582.0</v>
      </c>
      <c r="H103" s="1">
        <v>65.17</v>
      </c>
      <c r="I103" s="1">
        <v>2602993.0</v>
      </c>
      <c r="J103" s="1">
        <v>47.31</v>
      </c>
      <c r="K103" s="1">
        <v>2910214.0</v>
      </c>
      <c r="L103" s="1">
        <v>49.16</v>
      </c>
      <c r="M103" s="1">
        <v>1310228.0</v>
      </c>
      <c r="N103" s="1">
        <v>15.3383</v>
      </c>
      <c r="O103" s="1">
        <v>5077328.0</v>
      </c>
      <c r="P103" s="1">
        <v>22.91</v>
      </c>
      <c r="Q103" s="1">
        <v>6169352.0</v>
      </c>
      <c r="R103" s="1">
        <v>40.49</v>
      </c>
      <c r="S103" s="1">
        <v>2421705.0</v>
      </c>
      <c r="T103" s="1">
        <v>36.5</v>
      </c>
      <c r="U103" s="1">
        <v>634955.0</v>
      </c>
    </row>
    <row r="104" ht="13.5" customHeight="1">
      <c r="A104" s="1">
        <v>42139.0</v>
      </c>
      <c r="B104" s="1">
        <v>78.74</v>
      </c>
      <c r="C104" s="1">
        <v>2007503.0</v>
      </c>
      <c r="D104" s="1">
        <v>55.34</v>
      </c>
      <c r="E104" s="1">
        <v>2443561.0</v>
      </c>
      <c r="F104" s="1">
        <v>77.55</v>
      </c>
      <c r="G104" s="1">
        <v>2100252.0</v>
      </c>
      <c r="H104" s="1">
        <v>65.15</v>
      </c>
      <c r="I104" s="1">
        <v>1490175.0</v>
      </c>
      <c r="J104" s="1">
        <v>47.34</v>
      </c>
      <c r="K104" s="1">
        <v>1834098.0</v>
      </c>
      <c r="L104" s="1">
        <v>49.14</v>
      </c>
      <c r="M104" s="1">
        <v>1665066.0</v>
      </c>
      <c r="N104" s="1">
        <v>15.4191</v>
      </c>
      <c r="O104" s="1">
        <v>2422127.0</v>
      </c>
      <c r="P104" s="1">
        <v>22.62</v>
      </c>
      <c r="Q104" s="1">
        <v>5234878.0</v>
      </c>
      <c r="R104" s="1">
        <v>40.41</v>
      </c>
      <c r="S104" s="1">
        <v>1593430.0</v>
      </c>
      <c r="T104" s="1">
        <v>36.5</v>
      </c>
      <c r="U104" s="1">
        <v>468075.0</v>
      </c>
    </row>
    <row r="105" ht="13.5" customHeight="1">
      <c r="A105" s="1">
        <v>42142.0</v>
      </c>
      <c r="B105" s="1">
        <v>78.74</v>
      </c>
      <c r="C105" s="1">
        <v>2007503.0</v>
      </c>
      <c r="D105" s="1">
        <v>55.34</v>
      </c>
      <c r="E105" s="1">
        <v>2443561.0</v>
      </c>
      <c r="F105" s="1">
        <v>77.55</v>
      </c>
      <c r="G105" s="1">
        <v>2100252.0</v>
      </c>
      <c r="H105" s="1">
        <v>65.15</v>
      </c>
      <c r="I105" s="1">
        <v>1490175.0</v>
      </c>
      <c r="J105" s="1">
        <v>47.34</v>
      </c>
      <c r="K105" s="1">
        <v>1834098.0</v>
      </c>
      <c r="L105" s="1">
        <v>49.14</v>
      </c>
      <c r="M105" s="1">
        <v>1665066.0</v>
      </c>
      <c r="N105" s="1">
        <v>15.4191</v>
      </c>
      <c r="O105" s="1">
        <v>2422127.0</v>
      </c>
      <c r="P105" s="1">
        <v>22.62</v>
      </c>
      <c r="Q105" s="1">
        <v>5234878.0</v>
      </c>
      <c r="R105" s="1">
        <v>40.41</v>
      </c>
      <c r="S105" s="1">
        <v>1593430.0</v>
      </c>
      <c r="T105" s="1">
        <v>36.5</v>
      </c>
      <c r="U105" s="1">
        <v>468075.0</v>
      </c>
    </row>
    <row r="106" ht="13.5" customHeight="1">
      <c r="A106" s="1">
        <v>42143.0</v>
      </c>
      <c r="B106" s="1">
        <v>80.09</v>
      </c>
      <c r="C106" s="1">
        <v>4829002.0</v>
      </c>
      <c r="D106" s="1">
        <v>56.09</v>
      </c>
      <c r="E106" s="1">
        <v>5157228.0</v>
      </c>
      <c r="F106" s="1">
        <v>77.84</v>
      </c>
      <c r="G106" s="1">
        <v>2111943.0</v>
      </c>
      <c r="H106" s="1">
        <v>65.27</v>
      </c>
      <c r="I106" s="1">
        <v>2215738.0</v>
      </c>
      <c r="J106" s="1">
        <v>47.655</v>
      </c>
      <c r="K106" s="1">
        <v>3315626.0</v>
      </c>
      <c r="L106" s="1">
        <v>49.39</v>
      </c>
      <c r="M106" s="1">
        <v>1122433.0</v>
      </c>
      <c r="N106" s="1">
        <v>15.6016</v>
      </c>
      <c r="O106" s="1">
        <v>2657174.0</v>
      </c>
      <c r="P106" s="1">
        <v>23.12</v>
      </c>
      <c r="Q106" s="1">
        <v>5830394.0</v>
      </c>
      <c r="R106" s="1">
        <v>41.0</v>
      </c>
      <c r="S106" s="1">
        <v>2193767.0</v>
      </c>
      <c r="T106" s="1">
        <v>36.73</v>
      </c>
      <c r="U106" s="1">
        <v>914969.0</v>
      </c>
    </row>
    <row r="107" ht="13.5" customHeight="1">
      <c r="A107" s="1">
        <v>42144.0</v>
      </c>
      <c r="B107" s="1">
        <v>79.59</v>
      </c>
      <c r="C107" s="1">
        <v>2918960.0</v>
      </c>
      <c r="D107" s="1">
        <v>55.88</v>
      </c>
      <c r="E107" s="1">
        <v>4645727.0</v>
      </c>
      <c r="F107" s="1">
        <v>77.61</v>
      </c>
      <c r="G107" s="1">
        <v>2187732.0</v>
      </c>
      <c r="H107" s="1">
        <v>64.44</v>
      </c>
      <c r="I107" s="1">
        <v>3359775.0</v>
      </c>
      <c r="J107" s="1">
        <v>47.26</v>
      </c>
      <c r="K107" s="1">
        <v>2568110.0</v>
      </c>
      <c r="L107" s="1">
        <v>49.29</v>
      </c>
      <c r="M107" s="1">
        <v>1475957.0</v>
      </c>
      <c r="N107" s="1">
        <v>15.4542</v>
      </c>
      <c r="O107" s="1">
        <v>2733316.0</v>
      </c>
      <c r="P107" s="1">
        <v>22.94</v>
      </c>
      <c r="Q107" s="1">
        <v>6408236.0</v>
      </c>
      <c r="R107" s="1">
        <v>40.67</v>
      </c>
      <c r="S107" s="1">
        <v>2019625.0</v>
      </c>
      <c r="T107" s="1">
        <v>36.64</v>
      </c>
      <c r="U107" s="1">
        <v>716220.0</v>
      </c>
    </row>
    <row r="108" ht="13.5" customHeight="1">
      <c r="A108" s="1">
        <v>42145.0</v>
      </c>
      <c r="B108" s="1">
        <v>80.37</v>
      </c>
      <c r="C108" s="1">
        <v>3316176.0</v>
      </c>
      <c r="D108" s="1">
        <v>56.13</v>
      </c>
      <c r="E108" s="1">
        <v>5335926.0</v>
      </c>
      <c r="F108" s="1">
        <v>78.4</v>
      </c>
      <c r="G108" s="1">
        <v>2087454.0</v>
      </c>
      <c r="H108" s="1">
        <v>64.98</v>
      </c>
      <c r="I108" s="1">
        <v>2895788.0</v>
      </c>
      <c r="J108" s="1">
        <v>47.835</v>
      </c>
      <c r="K108" s="1">
        <v>2340356.0</v>
      </c>
      <c r="L108" s="1">
        <v>50.01</v>
      </c>
      <c r="M108" s="1">
        <v>1756971.0</v>
      </c>
      <c r="N108" s="1">
        <v>15.5841</v>
      </c>
      <c r="O108" s="1">
        <v>2587892.0</v>
      </c>
      <c r="P108" s="1">
        <v>23.1</v>
      </c>
      <c r="Q108" s="1">
        <v>4283594.0</v>
      </c>
      <c r="R108" s="1">
        <v>41.0</v>
      </c>
      <c r="S108" s="1">
        <v>1545259.0</v>
      </c>
      <c r="T108" s="1">
        <v>36.6</v>
      </c>
      <c r="U108" s="1">
        <v>874462.0</v>
      </c>
    </row>
    <row r="109" ht="13.5" customHeight="1">
      <c r="A109" s="1">
        <v>42146.0</v>
      </c>
      <c r="B109" s="1">
        <v>80.4</v>
      </c>
      <c r="C109" s="1">
        <v>2229225.0</v>
      </c>
      <c r="D109" s="1">
        <v>56.19</v>
      </c>
      <c r="E109" s="1">
        <v>3079923.0</v>
      </c>
      <c r="F109" s="1">
        <v>78.29</v>
      </c>
      <c r="G109" s="1">
        <v>1091528.0</v>
      </c>
      <c r="H109" s="1">
        <v>64.61</v>
      </c>
      <c r="I109" s="1">
        <v>2206574.0</v>
      </c>
      <c r="J109" s="1">
        <v>47.745</v>
      </c>
      <c r="K109" s="1">
        <v>1968654.0</v>
      </c>
      <c r="L109" s="1">
        <v>49.67</v>
      </c>
      <c r="M109" s="1">
        <v>1162937.0</v>
      </c>
      <c r="N109" s="1">
        <v>15.4928</v>
      </c>
      <c r="O109" s="1">
        <v>2115653.0</v>
      </c>
      <c r="P109" s="1">
        <v>22.92</v>
      </c>
      <c r="Q109" s="1">
        <v>3561021.0</v>
      </c>
      <c r="R109" s="1">
        <v>40.44</v>
      </c>
      <c r="S109" s="1">
        <v>2153061.0</v>
      </c>
      <c r="T109" s="1">
        <v>36.69</v>
      </c>
      <c r="U109" s="1">
        <v>616404.0</v>
      </c>
    </row>
    <row r="110" ht="13.5" customHeight="1">
      <c r="A110" s="1">
        <v>42149.0</v>
      </c>
      <c r="B110" s="1">
        <v>80.31</v>
      </c>
      <c r="C110" s="1">
        <v>851281.0</v>
      </c>
      <c r="D110" s="1">
        <v>56.39</v>
      </c>
      <c r="E110" s="1">
        <v>1556182.0</v>
      </c>
      <c r="F110" s="1">
        <v>78.3</v>
      </c>
      <c r="G110" s="1">
        <v>401160.0</v>
      </c>
      <c r="H110" s="1">
        <v>64.64</v>
      </c>
      <c r="I110" s="1">
        <v>660714.0</v>
      </c>
      <c r="J110" s="1">
        <v>47.715</v>
      </c>
      <c r="K110" s="1">
        <v>531068.0</v>
      </c>
      <c r="L110" s="1">
        <v>49.67</v>
      </c>
      <c r="M110" s="1">
        <v>396813.0</v>
      </c>
      <c r="N110" s="1">
        <v>15.6403</v>
      </c>
      <c r="O110" s="1">
        <v>717298.0</v>
      </c>
      <c r="P110" s="1">
        <v>22.94</v>
      </c>
      <c r="Q110" s="1">
        <v>1403061.0</v>
      </c>
      <c r="R110" s="1">
        <v>40.33</v>
      </c>
      <c r="S110" s="1">
        <v>698384.0</v>
      </c>
      <c r="T110" s="1">
        <v>36.88</v>
      </c>
      <c r="U110" s="1">
        <v>345812.0</v>
      </c>
    </row>
    <row r="111" ht="13.5" customHeight="1">
      <c r="A111" s="1">
        <v>42150.0</v>
      </c>
      <c r="B111" s="1">
        <v>79.57</v>
      </c>
      <c r="C111" s="1">
        <v>3412445.0</v>
      </c>
      <c r="D111" s="1">
        <v>55.69</v>
      </c>
      <c r="E111" s="1">
        <v>5054853.0</v>
      </c>
      <c r="F111" s="1">
        <v>77.65</v>
      </c>
      <c r="G111" s="1">
        <v>2624657.0</v>
      </c>
      <c r="H111" s="1">
        <v>64.21</v>
      </c>
      <c r="I111" s="1">
        <v>2782267.0</v>
      </c>
      <c r="J111" s="1">
        <v>47.23</v>
      </c>
      <c r="K111" s="1">
        <v>2926640.0</v>
      </c>
      <c r="L111" s="1">
        <v>49.34</v>
      </c>
      <c r="M111" s="1">
        <v>1911494.0</v>
      </c>
      <c r="N111" s="1">
        <v>15.6297</v>
      </c>
      <c r="O111" s="1">
        <v>2809967.0</v>
      </c>
      <c r="P111" s="1">
        <v>22.77</v>
      </c>
      <c r="Q111" s="1">
        <v>4602852.0</v>
      </c>
      <c r="R111" s="1">
        <v>39.82</v>
      </c>
      <c r="S111" s="1">
        <v>1570648.0</v>
      </c>
      <c r="T111" s="1">
        <v>36.56</v>
      </c>
      <c r="U111" s="1">
        <v>1258659.0</v>
      </c>
    </row>
    <row r="112" ht="13.5" customHeight="1">
      <c r="A112" s="1">
        <v>42151.0</v>
      </c>
      <c r="B112" s="1">
        <v>79.92</v>
      </c>
      <c r="C112" s="1">
        <v>3570399.0</v>
      </c>
      <c r="D112" s="1">
        <v>55.98</v>
      </c>
      <c r="E112" s="1">
        <v>3955642.0</v>
      </c>
      <c r="F112" s="1">
        <v>77.9</v>
      </c>
      <c r="G112" s="1">
        <v>1756263.0</v>
      </c>
      <c r="H112" s="1">
        <v>64.45</v>
      </c>
      <c r="I112" s="1">
        <v>2205349.0</v>
      </c>
      <c r="J112" s="1">
        <v>47.51</v>
      </c>
      <c r="K112" s="1">
        <v>2180232.0</v>
      </c>
      <c r="L112" s="1">
        <v>49.36</v>
      </c>
      <c r="M112" s="1">
        <v>2360603.0</v>
      </c>
      <c r="N112" s="1">
        <v>15.6578</v>
      </c>
      <c r="O112" s="1">
        <v>2464904.0</v>
      </c>
      <c r="P112" s="1">
        <v>22.86</v>
      </c>
      <c r="Q112" s="1">
        <v>4020352.0</v>
      </c>
      <c r="R112" s="1">
        <v>40.07</v>
      </c>
      <c r="S112" s="1">
        <v>1378421.0</v>
      </c>
      <c r="T112" s="1">
        <v>36.8</v>
      </c>
      <c r="U112" s="1">
        <v>627857.0</v>
      </c>
    </row>
    <row r="113" ht="13.5" customHeight="1">
      <c r="A113" s="1">
        <v>42152.0</v>
      </c>
      <c r="B113" s="1">
        <v>80.05</v>
      </c>
      <c r="C113" s="1">
        <v>4085682.0</v>
      </c>
      <c r="D113" s="1">
        <v>55.37</v>
      </c>
      <c r="E113" s="1">
        <v>6566515.0</v>
      </c>
      <c r="F113" s="1">
        <v>77.11</v>
      </c>
      <c r="G113" s="1">
        <v>4056713.0</v>
      </c>
      <c r="H113" s="1">
        <v>64.57</v>
      </c>
      <c r="I113" s="1">
        <v>2512863.0</v>
      </c>
      <c r="J113" s="1">
        <v>47.815</v>
      </c>
      <c r="K113" s="1">
        <v>4022180.0</v>
      </c>
      <c r="L113" s="1">
        <v>49.32</v>
      </c>
      <c r="M113" s="1">
        <v>1920178.0</v>
      </c>
      <c r="N113" s="1">
        <v>15.6894</v>
      </c>
      <c r="O113" s="1">
        <v>2313338.0</v>
      </c>
      <c r="P113" s="1">
        <v>23.02</v>
      </c>
      <c r="Q113" s="1">
        <v>4494482.0</v>
      </c>
      <c r="R113" s="1">
        <v>40.0</v>
      </c>
      <c r="S113" s="1">
        <v>1320883.0</v>
      </c>
      <c r="T113" s="1">
        <v>36.82</v>
      </c>
      <c r="U113" s="1">
        <v>551308.0</v>
      </c>
    </row>
    <row r="114" ht="13.5" customHeight="1">
      <c r="A114" s="1">
        <v>42153.0</v>
      </c>
      <c r="B114" s="1">
        <v>79.07</v>
      </c>
      <c r="C114" s="1">
        <v>4186804.0</v>
      </c>
      <c r="D114" s="1">
        <v>54.15</v>
      </c>
      <c r="E114" s="1">
        <v>8980924.0</v>
      </c>
      <c r="F114" s="1">
        <v>75.91</v>
      </c>
      <c r="G114" s="1">
        <v>3434297.0</v>
      </c>
      <c r="H114" s="1">
        <v>65.4</v>
      </c>
      <c r="I114" s="1">
        <v>5989302.0</v>
      </c>
      <c r="J114" s="1">
        <v>47.45</v>
      </c>
      <c r="K114" s="1">
        <v>3836206.0</v>
      </c>
      <c r="L114" s="1">
        <v>48.51</v>
      </c>
      <c r="M114" s="1">
        <v>3779638.0</v>
      </c>
      <c r="N114" s="1">
        <v>15.4402</v>
      </c>
      <c r="O114" s="1">
        <v>3903572.0</v>
      </c>
      <c r="P114" s="1">
        <v>22.83</v>
      </c>
      <c r="Q114" s="1">
        <v>6891943.0</v>
      </c>
      <c r="R114" s="1">
        <v>39.7</v>
      </c>
      <c r="S114" s="1">
        <v>2593063.0</v>
      </c>
      <c r="T114" s="1">
        <v>36.03</v>
      </c>
      <c r="U114" s="1">
        <v>1244433.0</v>
      </c>
    </row>
    <row r="115" ht="13.5" customHeight="1">
      <c r="A115" s="1">
        <v>42156.0</v>
      </c>
      <c r="B115" s="1">
        <v>78.83</v>
      </c>
      <c r="C115" s="1">
        <v>2547873.0</v>
      </c>
      <c r="D115" s="1">
        <v>54.2</v>
      </c>
      <c r="E115" s="1">
        <v>6322626.0</v>
      </c>
      <c r="F115" s="1">
        <v>75.95</v>
      </c>
      <c r="G115" s="1">
        <v>1695286.0</v>
      </c>
      <c r="H115" s="1">
        <v>65.88</v>
      </c>
      <c r="I115" s="1">
        <v>6224002.0</v>
      </c>
      <c r="J115" s="1">
        <v>47.39</v>
      </c>
      <c r="K115" s="1">
        <v>2198854.0</v>
      </c>
      <c r="L115" s="1">
        <v>48.69</v>
      </c>
      <c r="M115" s="1">
        <v>1263654.0</v>
      </c>
      <c r="N115" s="1">
        <v>15.5806</v>
      </c>
      <c r="O115" s="1">
        <v>3195063.0</v>
      </c>
      <c r="P115" s="1">
        <v>22.94</v>
      </c>
      <c r="Q115" s="1">
        <v>4738428.0</v>
      </c>
      <c r="R115" s="1">
        <v>39.87</v>
      </c>
      <c r="S115" s="1">
        <v>1222055.0</v>
      </c>
      <c r="T115" s="1">
        <v>36.19</v>
      </c>
      <c r="U115" s="1">
        <v>517457.0</v>
      </c>
    </row>
    <row r="116" ht="13.5" customHeight="1">
      <c r="A116" s="1">
        <v>42157.0</v>
      </c>
      <c r="B116" s="1">
        <v>79.13</v>
      </c>
      <c r="C116" s="1">
        <v>2162058.0</v>
      </c>
      <c r="D116" s="1">
        <v>54.36</v>
      </c>
      <c r="E116" s="1">
        <v>3289688.0</v>
      </c>
      <c r="F116" s="1">
        <v>76.18</v>
      </c>
      <c r="G116" s="1">
        <v>1494902.0</v>
      </c>
      <c r="H116" s="1">
        <v>66.17</v>
      </c>
      <c r="I116" s="1">
        <v>3105628.0</v>
      </c>
      <c r="J116" s="1">
        <v>47.47</v>
      </c>
      <c r="K116" s="1">
        <v>2221884.0</v>
      </c>
      <c r="L116" s="1">
        <v>49.07</v>
      </c>
      <c r="M116" s="1">
        <v>983484.0</v>
      </c>
      <c r="N116" s="1">
        <v>15.556</v>
      </c>
      <c r="O116" s="1">
        <v>2554859.0</v>
      </c>
      <c r="P116" s="1">
        <v>23.01</v>
      </c>
      <c r="Q116" s="1">
        <v>4254539.0</v>
      </c>
      <c r="R116" s="1">
        <v>39.92</v>
      </c>
      <c r="S116" s="1">
        <v>1473942.0</v>
      </c>
      <c r="T116" s="1">
        <v>36.39</v>
      </c>
      <c r="U116" s="1">
        <v>473804.0</v>
      </c>
    </row>
    <row r="117" ht="13.5" customHeight="1">
      <c r="A117" s="1">
        <v>42158.0</v>
      </c>
      <c r="B117" s="1">
        <v>80.27</v>
      </c>
      <c r="C117" s="1">
        <v>3776327.0</v>
      </c>
      <c r="D117" s="1">
        <v>54.9</v>
      </c>
      <c r="E117" s="1">
        <v>3951393.0</v>
      </c>
      <c r="F117" s="1">
        <v>76.45</v>
      </c>
      <c r="G117" s="1">
        <v>1699647.0</v>
      </c>
      <c r="H117" s="1">
        <v>66.73</v>
      </c>
      <c r="I117" s="1">
        <v>3284159.0</v>
      </c>
      <c r="J117" s="1">
        <v>47.78</v>
      </c>
      <c r="K117" s="1">
        <v>2641828.0</v>
      </c>
      <c r="L117" s="1">
        <v>49.59</v>
      </c>
      <c r="M117" s="1">
        <v>1497377.0</v>
      </c>
      <c r="N117" s="1">
        <v>15.4402</v>
      </c>
      <c r="O117" s="1">
        <v>3306726.0</v>
      </c>
      <c r="P117" s="1">
        <v>23.54</v>
      </c>
      <c r="Q117" s="1">
        <v>7750551.0</v>
      </c>
      <c r="R117" s="1">
        <v>40.7</v>
      </c>
      <c r="S117" s="1">
        <v>1644518.0</v>
      </c>
      <c r="T117" s="1">
        <v>36.69</v>
      </c>
      <c r="U117" s="1">
        <v>663615.0</v>
      </c>
    </row>
    <row r="118" ht="13.5" customHeight="1">
      <c r="A118" s="1">
        <v>42159.0</v>
      </c>
      <c r="B118" s="1">
        <v>80.0</v>
      </c>
      <c r="C118" s="1">
        <v>3709215.0</v>
      </c>
      <c r="D118" s="1">
        <v>54.43</v>
      </c>
      <c r="E118" s="1">
        <v>4865064.0</v>
      </c>
      <c r="F118" s="1">
        <v>75.45</v>
      </c>
      <c r="G118" s="1">
        <v>3099274.0</v>
      </c>
      <c r="H118" s="1">
        <v>66.33</v>
      </c>
      <c r="I118" s="1">
        <v>4140597.0</v>
      </c>
      <c r="J118" s="1">
        <v>47.515</v>
      </c>
      <c r="K118" s="1">
        <v>3011534.0</v>
      </c>
      <c r="L118" s="1">
        <v>48.95</v>
      </c>
      <c r="M118" s="1">
        <v>1310147.0</v>
      </c>
      <c r="N118" s="1">
        <v>15.2014</v>
      </c>
      <c r="O118" s="1">
        <v>4716965.0</v>
      </c>
      <c r="P118" s="1">
        <v>23.55</v>
      </c>
      <c r="Q118" s="1">
        <v>9694359.0</v>
      </c>
      <c r="R118" s="1">
        <v>40.77</v>
      </c>
      <c r="S118" s="1">
        <v>2006663.0</v>
      </c>
      <c r="T118" s="1">
        <v>36.68</v>
      </c>
      <c r="U118" s="1">
        <v>1109884.0</v>
      </c>
    </row>
    <row r="119" ht="13.5" customHeight="1">
      <c r="A119" s="1">
        <v>42160.0</v>
      </c>
      <c r="B119" s="1">
        <v>79.58</v>
      </c>
      <c r="C119" s="1">
        <v>2806133.0</v>
      </c>
      <c r="D119" s="1">
        <v>54.35</v>
      </c>
      <c r="E119" s="1">
        <v>4049300.0</v>
      </c>
      <c r="F119" s="1">
        <v>75.6</v>
      </c>
      <c r="G119" s="1">
        <v>1887992.0</v>
      </c>
      <c r="H119" s="1">
        <v>66.27</v>
      </c>
      <c r="I119" s="1">
        <v>2712922.0</v>
      </c>
      <c r="J119" s="1">
        <v>47.33</v>
      </c>
      <c r="K119" s="1">
        <v>2473580.0</v>
      </c>
      <c r="L119" s="1">
        <v>49.23</v>
      </c>
      <c r="M119" s="1">
        <v>1201469.0</v>
      </c>
      <c r="N119" s="1">
        <v>14.9908</v>
      </c>
      <c r="O119" s="1">
        <v>3142719.0</v>
      </c>
      <c r="P119" s="1">
        <v>23.67</v>
      </c>
      <c r="Q119" s="1">
        <v>7640838.0</v>
      </c>
      <c r="R119" s="1">
        <v>41.15</v>
      </c>
      <c r="S119" s="1">
        <v>2578045.0</v>
      </c>
      <c r="T119" s="1">
        <v>36.92</v>
      </c>
      <c r="U119" s="1">
        <v>1039306.0</v>
      </c>
    </row>
    <row r="120" ht="13.5" customHeight="1">
      <c r="A120" s="1">
        <v>42163.0</v>
      </c>
      <c r="B120" s="1">
        <v>78.63</v>
      </c>
      <c r="C120" s="1">
        <v>4713993.0</v>
      </c>
      <c r="D120" s="1">
        <v>53.51</v>
      </c>
      <c r="E120" s="1">
        <v>5263952.0</v>
      </c>
      <c r="F120" s="1">
        <v>74.29</v>
      </c>
      <c r="G120" s="1">
        <v>3524745.0</v>
      </c>
      <c r="H120" s="1">
        <v>65.25</v>
      </c>
      <c r="I120" s="1">
        <v>3909567.0</v>
      </c>
      <c r="J120" s="1">
        <v>46.68</v>
      </c>
      <c r="K120" s="1">
        <v>3607184.0</v>
      </c>
      <c r="L120" s="1">
        <v>48.61</v>
      </c>
      <c r="M120" s="1">
        <v>1567880.0</v>
      </c>
      <c r="N120" s="1">
        <v>14.8855</v>
      </c>
      <c r="O120" s="1">
        <v>3703993.0</v>
      </c>
      <c r="P120" s="1">
        <v>23.42</v>
      </c>
      <c r="Q120" s="1">
        <v>9231543.0</v>
      </c>
      <c r="R120" s="1">
        <v>40.94</v>
      </c>
      <c r="S120" s="1">
        <v>2389386.0</v>
      </c>
      <c r="T120" s="1">
        <v>36.74</v>
      </c>
      <c r="U120" s="1">
        <v>1577852.0</v>
      </c>
    </row>
    <row r="121" ht="13.5" customHeight="1">
      <c r="A121" s="1">
        <v>42164.0</v>
      </c>
      <c r="B121" s="1">
        <v>77.92</v>
      </c>
      <c r="C121" s="1">
        <v>7607028.0</v>
      </c>
      <c r="D121" s="1">
        <v>54.44</v>
      </c>
      <c r="E121" s="1">
        <v>6495573.0</v>
      </c>
      <c r="F121" s="1">
        <v>74.79</v>
      </c>
      <c r="G121" s="1">
        <v>3094131.0</v>
      </c>
      <c r="H121" s="1">
        <v>66.08</v>
      </c>
      <c r="I121" s="1">
        <v>3720879.0</v>
      </c>
      <c r="J121" s="1">
        <v>46.725</v>
      </c>
      <c r="K121" s="1">
        <v>2706042.0</v>
      </c>
      <c r="L121" s="1">
        <v>48.58</v>
      </c>
      <c r="M121" s="1">
        <v>1293915.0</v>
      </c>
      <c r="N121" s="1">
        <v>15.226</v>
      </c>
      <c r="O121" s="1">
        <v>4457349.0</v>
      </c>
      <c r="P121" s="1">
        <v>23.63</v>
      </c>
      <c r="Q121" s="1">
        <v>7760695.0</v>
      </c>
      <c r="R121" s="1">
        <v>41.6</v>
      </c>
      <c r="S121" s="1">
        <v>3259772.0</v>
      </c>
      <c r="T121" s="1">
        <v>36.75</v>
      </c>
      <c r="U121" s="1">
        <v>2099259.0</v>
      </c>
    </row>
    <row r="122" ht="13.5" customHeight="1">
      <c r="A122" s="1">
        <v>42165.0</v>
      </c>
      <c r="B122" s="1">
        <v>78.26</v>
      </c>
      <c r="C122" s="1">
        <v>4403920.0</v>
      </c>
      <c r="D122" s="1">
        <v>54.54</v>
      </c>
      <c r="E122" s="1">
        <v>3873678.0</v>
      </c>
      <c r="F122" s="1">
        <v>74.9</v>
      </c>
      <c r="G122" s="1">
        <v>3270182.0</v>
      </c>
      <c r="H122" s="1">
        <v>66.29</v>
      </c>
      <c r="I122" s="1">
        <v>4170543.0</v>
      </c>
      <c r="J122" s="1">
        <v>47.025</v>
      </c>
      <c r="K122" s="1">
        <v>4129092.0</v>
      </c>
      <c r="L122" s="1">
        <v>48.44</v>
      </c>
      <c r="M122" s="1">
        <v>1804632.0</v>
      </c>
      <c r="N122" s="1">
        <v>15.2646</v>
      </c>
      <c r="O122" s="1">
        <v>4065545.0</v>
      </c>
      <c r="P122" s="1">
        <v>23.97</v>
      </c>
      <c r="Q122" s="1">
        <v>8205434.0</v>
      </c>
      <c r="R122" s="1">
        <v>42.7</v>
      </c>
      <c r="S122" s="1">
        <v>3679841.0</v>
      </c>
      <c r="T122" s="1">
        <v>37.04</v>
      </c>
      <c r="U122" s="1">
        <v>1017945.0</v>
      </c>
    </row>
    <row r="123" ht="13.5" customHeight="1">
      <c r="A123" s="1">
        <v>42166.0</v>
      </c>
      <c r="B123" s="1">
        <v>78.15</v>
      </c>
      <c r="C123" s="1">
        <v>4646906.0</v>
      </c>
      <c r="D123" s="1">
        <v>54.54</v>
      </c>
      <c r="E123" s="1">
        <v>3519879.0</v>
      </c>
      <c r="F123" s="1">
        <v>74.52</v>
      </c>
      <c r="G123" s="1">
        <v>2729465.0</v>
      </c>
      <c r="H123" s="1">
        <v>66.12</v>
      </c>
      <c r="I123" s="1">
        <v>2103086.0</v>
      </c>
      <c r="J123" s="1">
        <v>47.1</v>
      </c>
      <c r="K123" s="1">
        <v>1938506.0</v>
      </c>
      <c r="L123" s="1">
        <v>48.42</v>
      </c>
      <c r="M123" s="1">
        <v>1085737.0</v>
      </c>
      <c r="N123" s="1">
        <v>15.2576</v>
      </c>
      <c r="O123" s="1">
        <v>1696925.0</v>
      </c>
      <c r="P123" s="1">
        <v>23.8</v>
      </c>
      <c r="Q123" s="1">
        <v>6254477.0</v>
      </c>
      <c r="R123" s="1">
        <v>42.6</v>
      </c>
      <c r="S123" s="1">
        <v>2478692.0</v>
      </c>
      <c r="T123" s="1">
        <v>37.03</v>
      </c>
      <c r="U123" s="1">
        <v>1470316.0</v>
      </c>
    </row>
    <row r="124" ht="13.5" customHeight="1">
      <c r="A124" s="1">
        <v>42167.0</v>
      </c>
      <c r="B124" s="1">
        <v>78.07</v>
      </c>
      <c r="C124" s="1">
        <v>5362002.0</v>
      </c>
      <c r="D124" s="1">
        <v>54.03</v>
      </c>
      <c r="E124" s="1">
        <v>5060176.0</v>
      </c>
      <c r="F124" s="1">
        <v>74.16</v>
      </c>
      <c r="G124" s="1">
        <v>2837583.0</v>
      </c>
      <c r="H124" s="1">
        <v>65.83</v>
      </c>
      <c r="I124" s="1">
        <v>3222347.0</v>
      </c>
      <c r="J124" s="1">
        <v>47.075</v>
      </c>
      <c r="K124" s="1">
        <v>2575810.0</v>
      </c>
      <c r="L124" s="1">
        <v>48.28</v>
      </c>
      <c r="M124" s="1">
        <v>1110207.0</v>
      </c>
      <c r="N124" s="1">
        <v>15.047</v>
      </c>
      <c r="O124" s="1">
        <v>3265157.0</v>
      </c>
      <c r="P124" s="1">
        <v>23.7</v>
      </c>
      <c r="Q124" s="1">
        <v>7000541.0</v>
      </c>
      <c r="R124" s="1">
        <v>42.23</v>
      </c>
      <c r="S124" s="1">
        <v>2050605.0</v>
      </c>
      <c r="T124" s="1">
        <v>37.0</v>
      </c>
      <c r="U124" s="1">
        <v>1343336.0</v>
      </c>
    </row>
    <row r="125" ht="13.5" customHeight="1">
      <c r="A125" s="1">
        <v>42170.0</v>
      </c>
      <c r="B125" s="1">
        <v>78.24</v>
      </c>
      <c r="C125" s="1">
        <v>3820459.0</v>
      </c>
      <c r="D125" s="1">
        <v>54.31</v>
      </c>
      <c r="E125" s="1">
        <v>3333885.0</v>
      </c>
      <c r="F125" s="1">
        <v>74.89</v>
      </c>
      <c r="G125" s="1">
        <v>2666001.0</v>
      </c>
      <c r="H125" s="1">
        <v>66.11</v>
      </c>
      <c r="I125" s="1">
        <v>2718676.0</v>
      </c>
      <c r="J125" s="1">
        <v>47.175</v>
      </c>
      <c r="K125" s="1">
        <v>2503852.0</v>
      </c>
      <c r="L125" s="1">
        <v>48.6</v>
      </c>
      <c r="M125" s="1">
        <v>4238405.0</v>
      </c>
      <c r="N125" s="1">
        <v>15.1417</v>
      </c>
      <c r="O125" s="1">
        <v>1886794.0</v>
      </c>
      <c r="P125" s="1">
        <v>23.65</v>
      </c>
      <c r="Q125" s="1">
        <v>3474022.0</v>
      </c>
      <c r="R125" s="1">
        <v>42.14</v>
      </c>
      <c r="S125" s="1">
        <v>1685265.0</v>
      </c>
      <c r="T125" s="1">
        <v>36.91</v>
      </c>
      <c r="U125" s="1">
        <v>1117289.0</v>
      </c>
    </row>
    <row r="126" ht="13.5" customHeight="1">
      <c r="A126" s="1">
        <v>42171.0</v>
      </c>
      <c r="B126" s="1">
        <v>78.52</v>
      </c>
      <c r="C126" s="1">
        <v>3210592.0</v>
      </c>
      <c r="D126" s="1">
        <v>54.31</v>
      </c>
      <c r="E126" s="1">
        <v>3193630.0</v>
      </c>
      <c r="F126" s="1">
        <v>75.15</v>
      </c>
      <c r="G126" s="1">
        <v>1897599.0</v>
      </c>
      <c r="H126" s="1">
        <v>65.83</v>
      </c>
      <c r="I126" s="1">
        <v>2462196.0</v>
      </c>
      <c r="J126" s="1">
        <v>47.32</v>
      </c>
      <c r="K126" s="1">
        <v>1730320.0</v>
      </c>
      <c r="L126" s="1">
        <v>48.67</v>
      </c>
      <c r="M126" s="1">
        <v>1721485.0</v>
      </c>
      <c r="N126" s="1">
        <v>14.9943</v>
      </c>
      <c r="O126" s="1">
        <v>2874717.0</v>
      </c>
      <c r="P126" s="1">
        <v>23.72</v>
      </c>
      <c r="Q126" s="1">
        <v>4685420.0</v>
      </c>
      <c r="R126" s="1">
        <v>42.28</v>
      </c>
      <c r="S126" s="1">
        <v>2295916.0</v>
      </c>
      <c r="T126" s="1">
        <v>36.99</v>
      </c>
      <c r="U126" s="1">
        <v>1039422.0</v>
      </c>
    </row>
    <row r="127" ht="13.5" customHeight="1">
      <c r="A127" s="1">
        <v>42172.0</v>
      </c>
      <c r="B127" s="1">
        <v>78.05</v>
      </c>
      <c r="C127" s="1">
        <v>4088011.0</v>
      </c>
      <c r="D127" s="1">
        <v>53.86</v>
      </c>
      <c r="E127" s="1">
        <v>5092805.0</v>
      </c>
      <c r="F127" s="1">
        <v>74.57</v>
      </c>
      <c r="G127" s="1">
        <v>1908110.0</v>
      </c>
      <c r="H127" s="1">
        <v>65.28</v>
      </c>
      <c r="I127" s="1">
        <v>3354243.0</v>
      </c>
      <c r="J127" s="1">
        <v>47.065</v>
      </c>
      <c r="K127" s="1">
        <v>2419920.0</v>
      </c>
      <c r="L127" s="1">
        <v>48.47</v>
      </c>
      <c r="M127" s="1">
        <v>2027680.0</v>
      </c>
      <c r="N127" s="1">
        <v>14.8328</v>
      </c>
      <c r="O127" s="1">
        <v>3760893.0</v>
      </c>
      <c r="P127" s="1">
        <v>23.74</v>
      </c>
      <c r="Q127" s="1">
        <v>6550985.0</v>
      </c>
      <c r="R127" s="1">
        <v>42.23</v>
      </c>
      <c r="S127" s="1">
        <v>2369554.0</v>
      </c>
      <c r="T127" s="1">
        <v>36.8</v>
      </c>
      <c r="U127" s="1">
        <v>1235960.0</v>
      </c>
    </row>
    <row r="128" ht="13.5" customHeight="1">
      <c r="A128" s="1">
        <v>42173.0</v>
      </c>
      <c r="B128" s="1">
        <v>77.85</v>
      </c>
      <c r="C128" s="1">
        <v>3600737.0</v>
      </c>
      <c r="D128" s="1">
        <v>53.64</v>
      </c>
      <c r="E128" s="1">
        <v>6973272.0</v>
      </c>
      <c r="F128" s="1">
        <v>74.47</v>
      </c>
      <c r="G128" s="1">
        <v>2058090.0</v>
      </c>
      <c r="H128" s="1">
        <v>65.17</v>
      </c>
      <c r="I128" s="1">
        <v>2322796.0</v>
      </c>
      <c r="J128" s="1">
        <v>46.97</v>
      </c>
      <c r="K128" s="1">
        <v>2108992.0</v>
      </c>
      <c r="L128" s="1">
        <v>47.84</v>
      </c>
      <c r="M128" s="1">
        <v>1799059.0</v>
      </c>
      <c r="N128" s="1">
        <v>15.3032</v>
      </c>
      <c r="O128" s="1">
        <v>2651029.0</v>
      </c>
      <c r="P128" s="1">
        <v>23.79</v>
      </c>
      <c r="Q128" s="1">
        <v>4005900.0</v>
      </c>
      <c r="R128" s="1">
        <v>42.23</v>
      </c>
      <c r="S128" s="1">
        <v>1679402.0</v>
      </c>
      <c r="T128" s="1">
        <v>36.91</v>
      </c>
      <c r="U128" s="1">
        <v>1588803.0</v>
      </c>
    </row>
    <row r="129" ht="13.5" customHeight="1">
      <c r="A129" s="1">
        <v>42174.0</v>
      </c>
      <c r="B129" s="1">
        <v>76.74</v>
      </c>
      <c r="C129" s="1">
        <v>1.3470839E7</v>
      </c>
      <c r="D129" s="1">
        <v>53.09</v>
      </c>
      <c r="E129" s="1">
        <v>1.8184077E7</v>
      </c>
      <c r="F129" s="1">
        <v>73.58</v>
      </c>
      <c r="G129" s="1">
        <v>7048246.0</v>
      </c>
      <c r="H129" s="1">
        <v>64.36</v>
      </c>
      <c r="I129" s="1">
        <v>1.1961819E7</v>
      </c>
      <c r="J129" s="1">
        <v>46.55</v>
      </c>
      <c r="K129" s="1">
        <v>8394230.0</v>
      </c>
      <c r="L129" s="1">
        <v>47.39</v>
      </c>
      <c r="M129" s="1">
        <v>4129031.0</v>
      </c>
      <c r="N129" s="1">
        <v>15.3875</v>
      </c>
      <c r="O129" s="1">
        <v>1.7500383E7</v>
      </c>
      <c r="P129" s="1">
        <v>23.68</v>
      </c>
      <c r="Q129" s="1">
        <v>1.8195493E7</v>
      </c>
      <c r="R129" s="1">
        <v>41.32</v>
      </c>
      <c r="S129" s="1">
        <v>6020683.0</v>
      </c>
      <c r="T129" s="1">
        <v>36.37</v>
      </c>
      <c r="U129" s="1">
        <v>1656421.0</v>
      </c>
    </row>
    <row r="130" ht="13.5" customHeight="1">
      <c r="A130" s="1">
        <v>42177.0</v>
      </c>
      <c r="B130" s="1">
        <v>77.4</v>
      </c>
      <c r="C130" s="1">
        <v>4101047.0</v>
      </c>
      <c r="D130" s="1">
        <v>53.64</v>
      </c>
      <c r="E130" s="1">
        <v>5624343.0</v>
      </c>
      <c r="F130" s="1">
        <v>74.17</v>
      </c>
      <c r="G130" s="1">
        <v>4530705.0</v>
      </c>
      <c r="H130" s="1">
        <v>65.15</v>
      </c>
      <c r="I130" s="1">
        <v>5018484.0</v>
      </c>
      <c r="J130" s="1">
        <v>47.01</v>
      </c>
      <c r="K130" s="1">
        <v>3867234.0</v>
      </c>
      <c r="L130" s="1">
        <v>47.51</v>
      </c>
      <c r="M130" s="1">
        <v>1351770.0</v>
      </c>
      <c r="N130" s="1">
        <v>15.542</v>
      </c>
      <c r="O130" s="1">
        <v>3545118.0</v>
      </c>
      <c r="P130" s="1">
        <v>23.8</v>
      </c>
      <c r="Q130" s="1">
        <v>6837357.0</v>
      </c>
      <c r="R130" s="1">
        <v>41.78</v>
      </c>
      <c r="S130" s="1">
        <v>2869302.0</v>
      </c>
      <c r="T130" s="1">
        <v>36.72</v>
      </c>
      <c r="U130" s="1">
        <v>1375839.0</v>
      </c>
    </row>
    <row r="131" ht="13.5" customHeight="1">
      <c r="A131" s="1">
        <v>42178.0</v>
      </c>
      <c r="B131" s="1">
        <v>77.99</v>
      </c>
      <c r="C131" s="1">
        <v>5383285.0</v>
      </c>
      <c r="D131" s="1">
        <v>54.14</v>
      </c>
      <c r="E131" s="1">
        <v>5356783.0</v>
      </c>
      <c r="F131" s="1">
        <v>75.12</v>
      </c>
      <c r="G131" s="1">
        <v>2964880.0</v>
      </c>
      <c r="H131" s="1">
        <v>65.87</v>
      </c>
      <c r="I131" s="1">
        <v>3824190.0</v>
      </c>
      <c r="J131" s="1">
        <v>47.495</v>
      </c>
      <c r="K131" s="1">
        <v>3594400.0</v>
      </c>
      <c r="L131" s="1">
        <v>48.01</v>
      </c>
      <c r="M131" s="1">
        <v>1639232.0</v>
      </c>
      <c r="N131" s="1">
        <v>15.6087</v>
      </c>
      <c r="O131" s="1">
        <v>3356069.0</v>
      </c>
      <c r="P131" s="1">
        <v>24.0</v>
      </c>
      <c r="Q131" s="1">
        <v>6413304.0</v>
      </c>
      <c r="R131" s="1">
        <v>42.36</v>
      </c>
      <c r="S131" s="1">
        <v>1857127.0</v>
      </c>
      <c r="T131" s="1">
        <v>36.94</v>
      </c>
      <c r="U131" s="1">
        <v>1752748.0</v>
      </c>
    </row>
    <row r="132" ht="13.5" customHeight="1">
      <c r="A132" s="1">
        <v>42179.0</v>
      </c>
      <c r="B132" s="1">
        <v>78.11</v>
      </c>
      <c r="C132" s="1">
        <v>4275964.0</v>
      </c>
      <c r="D132" s="1">
        <v>54.28</v>
      </c>
      <c r="E132" s="1">
        <v>4870841.0</v>
      </c>
      <c r="F132" s="1">
        <v>75.17</v>
      </c>
      <c r="G132" s="1">
        <v>3068693.0</v>
      </c>
      <c r="H132" s="1">
        <v>66.35</v>
      </c>
      <c r="I132" s="1">
        <v>6747892.0</v>
      </c>
      <c r="J132" s="1">
        <v>47.96</v>
      </c>
      <c r="K132" s="1">
        <v>4957566.0</v>
      </c>
      <c r="L132" s="1">
        <v>48.13</v>
      </c>
      <c r="M132" s="1">
        <v>1255898.0</v>
      </c>
      <c r="N132" s="1">
        <v>15.8123</v>
      </c>
      <c r="O132" s="1">
        <v>4729709.0</v>
      </c>
      <c r="P132" s="1">
        <v>23.98</v>
      </c>
      <c r="Q132" s="1">
        <v>9909412.0</v>
      </c>
      <c r="R132" s="1">
        <v>42.76</v>
      </c>
      <c r="S132" s="1">
        <v>4734712.0</v>
      </c>
      <c r="T132" s="1">
        <v>37.14</v>
      </c>
      <c r="U132" s="1">
        <v>2432537.0</v>
      </c>
    </row>
    <row r="133" ht="13.5" customHeight="1">
      <c r="A133" s="1">
        <v>42180.0</v>
      </c>
      <c r="B133" s="1">
        <v>78.14</v>
      </c>
      <c r="C133" s="1">
        <v>3169687.0</v>
      </c>
      <c r="D133" s="1">
        <v>54.19</v>
      </c>
      <c r="E133" s="1">
        <v>4666218.0</v>
      </c>
      <c r="F133" s="1">
        <v>75.63</v>
      </c>
      <c r="G133" s="1">
        <v>2515565.0</v>
      </c>
      <c r="H133" s="1">
        <v>66.53</v>
      </c>
      <c r="I133" s="1">
        <v>4069440.0</v>
      </c>
      <c r="J133" s="1">
        <v>47.295</v>
      </c>
      <c r="K133" s="1">
        <v>3472472.0</v>
      </c>
      <c r="L133" s="1">
        <v>48.23</v>
      </c>
      <c r="M133" s="1">
        <v>1031297.0</v>
      </c>
      <c r="N133" s="1">
        <v>15.7982</v>
      </c>
      <c r="O133" s="1">
        <v>3424417.0</v>
      </c>
      <c r="P133" s="1">
        <v>23.95</v>
      </c>
      <c r="Q133" s="1">
        <v>6079992.0</v>
      </c>
      <c r="R133" s="1">
        <v>42.95</v>
      </c>
      <c r="S133" s="1">
        <v>2676994.0</v>
      </c>
      <c r="T133" s="1">
        <v>37.52</v>
      </c>
      <c r="U133" s="1">
        <v>1362749.0</v>
      </c>
    </row>
    <row r="134" ht="13.5" customHeight="1">
      <c r="A134" s="1">
        <v>42181.0</v>
      </c>
      <c r="B134" s="1">
        <v>78.26</v>
      </c>
      <c r="C134" s="1">
        <v>3554939.0</v>
      </c>
      <c r="D134" s="1">
        <v>54.34</v>
      </c>
      <c r="E134" s="1">
        <v>4697158.0</v>
      </c>
      <c r="F134" s="1">
        <v>75.78</v>
      </c>
      <c r="G134" s="1">
        <v>1963324.0</v>
      </c>
      <c r="H134" s="1">
        <v>66.64</v>
      </c>
      <c r="I134" s="1">
        <v>3471205.0</v>
      </c>
      <c r="J134" s="1">
        <v>47.33</v>
      </c>
      <c r="K134" s="1">
        <v>3044862.0</v>
      </c>
      <c r="L134" s="1">
        <v>48.15</v>
      </c>
      <c r="M134" s="1">
        <v>1181117.0</v>
      </c>
      <c r="N134" s="1">
        <v>15.8825</v>
      </c>
      <c r="O134" s="1">
        <v>3774350.0</v>
      </c>
      <c r="P134" s="1">
        <v>23.88</v>
      </c>
      <c r="Q134" s="1">
        <v>3977081.0</v>
      </c>
      <c r="R134" s="1">
        <v>42.97</v>
      </c>
      <c r="S134" s="1">
        <v>2065658.0</v>
      </c>
      <c r="T134" s="1">
        <v>37.25</v>
      </c>
      <c r="U134" s="1">
        <v>1317834.0</v>
      </c>
    </row>
    <row r="135" ht="13.5" customHeight="1">
      <c r="A135" s="1">
        <v>42184.0</v>
      </c>
      <c r="B135" s="1">
        <v>76.47</v>
      </c>
      <c r="C135" s="1">
        <v>4634705.0</v>
      </c>
      <c r="D135" s="1">
        <v>52.98</v>
      </c>
      <c r="E135" s="1">
        <v>5835476.0</v>
      </c>
      <c r="F135" s="1">
        <v>74.13</v>
      </c>
      <c r="G135" s="1">
        <v>2716633.0</v>
      </c>
      <c r="H135" s="1">
        <v>64.65</v>
      </c>
      <c r="I135" s="1">
        <v>5152167.0</v>
      </c>
      <c r="J135" s="1">
        <v>46.17</v>
      </c>
      <c r="K135" s="1">
        <v>4375092.0</v>
      </c>
      <c r="L135" s="1">
        <v>47.01</v>
      </c>
      <c r="M135" s="1">
        <v>1411426.0</v>
      </c>
      <c r="N135" s="1">
        <v>15.2084</v>
      </c>
      <c r="O135" s="1">
        <v>1.0088503E7</v>
      </c>
      <c r="P135" s="1">
        <v>23.14</v>
      </c>
      <c r="Q135" s="1">
        <v>7387786.0</v>
      </c>
      <c r="R135" s="1">
        <v>41.6</v>
      </c>
      <c r="S135" s="1">
        <v>2336301.0</v>
      </c>
      <c r="T135" s="1">
        <v>36.57</v>
      </c>
      <c r="U135" s="1">
        <v>1288639.0</v>
      </c>
    </row>
    <row r="136" ht="13.5" customHeight="1">
      <c r="A136" s="1">
        <v>42185.0</v>
      </c>
      <c r="B136" s="1">
        <v>76.36</v>
      </c>
      <c r="C136" s="1">
        <v>3756096.0</v>
      </c>
      <c r="D136" s="1">
        <v>53.09</v>
      </c>
      <c r="E136" s="1">
        <v>5157724.0</v>
      </c>
      <c r="F136" s="1">
        <v>74.03</v>
      </c>
      <c r="G136" s="1">
        <v>2388930.0</v>
      </c>
      <c r="H136" s="1">
        <v>64.46</v>
      </c>
      <c r="I136" s="1">
        <v>3857926.0</v>
      </c>
      <c r="J136" s="1">
        <v>46.05</v>
      </c>
      <c r="K136" s="1">
        <v>4036504.0</v>
      </c>
      <c r="L136" s="1">
        <v>46.92</v>
      </c>
      <c r="M136" s="1">
        <v>2467844.0</v>
      </c>
      <c r="N136" s="1">
        <v>15.3138</v>
      </c>
      <c r="O136" s="1">
        <v>9121775.0</v>
      </c>
      <c r="P136" s="1">
        <v>23.21</v>
      </c>
      <c r="Q136" s="1">
        <v>4370585.0</v>
      </c>
      <c r="R136" s="1">
        <v>41.74</v>
      </c>
      <c r="S136" s="1">
        <v>1504707.0</v>
      </c>
      <c r="T136" s="1">
        <v>36.36</v>
      </c>
      <c r="U136" s="1">
        <v>1356252.0</v>
      </c>
    </row>
    <row r="137" ht="13.5" customHeight="1">
      <c r="A137" s="1">
        <v>42186.0</v>
      </c>
      <c r="B137" s="1">
        <v>76.36</v>
      </c>
      <c r="C137" s="1">
        <v>3756096.0</v>
      </c>
      <c r="D137" s="1">
        <v>53.09</v>
      </c>
      <c r="E137" s="1">
        <v>5157724.0</v>
      </c>
      <c r="F137" s="1">
        <v>74.03</v>
      </c>
      <c r="G137" s="1">
        <v>2388930.0</v>
      </c>
      <c r="H137" s="1">
        <v>64.46</v>
      </c>
      <c r="I137" s="1">
        <v>3857926.0</v>
      </c>
      <c r="J137" s="1">
        <v>46.05</v>
      </c>
      <c r="K137" s="1">
        <v>4036504.0</v>
      </c>
      <c r="L137" s="1">
        <v>46.92</v>
      </c>
      <c r="M137" s="1">
        <v>2467844.0</v>
      </c>
      <c r="N137" s="1">
        <v>15.3138</v>
      </c>
      <c r="O137" s="1">
        <v>9121775.0</v>
      </c>
      <c r="P137" s="1">
        <v>23.21</v>
      </c>
      <c r="Q137" s="1">
        <v>4370585.0</v>
      </c>
      <c r="R137" s="1">
        <v>41.74</v>
      </c>
      <c r="S137" s="1">
        <v>1504707.0</v>
      </c>
      <c r="T137" s="1">
        <v>36.36</v>
      </c>
      <c r="U137" s="1">
        <v>1356252.0</v>
      </c>
    </row>
    <row r="138" ht="13.5" customHeight="1">
      <c r="A138" s="1">
        <v>42187.0</v>
      </c>
      <c r="B138" s="1">
        <v>76.21</v>
      </c>
      <c r="C138" s="1">
        <v>2562764.0</v>
      </c>
      <c r="D138" s="1">
        <v>53.1</v>
      </c>
      <c r="E138" s="1">
        <v>3399746.0</v>
      </c>
      <c r="F138" s="1">
        <v>74.01</v>
      </c>
      <c r="G138" s="1">
        <v>5051346.0</v>
      </c>
      <c r="H138" s="1">
        <v>64.07</v>
      </c>
      <c r="I138" s="1">
        <v>3483092.0</v>
      </c>
      <c r="J138" s="1">
        <v>45.905</v>
      </c>
      <c r="K138" s="1">
        <v>6567254.0</v>
      </c>
      <c r="L138" s="1">
        <v>46.69</v>
      </c>
      <c r="M138" s="1">
        <v>1185585.0</v>
      </c>
      <c r="N138" s="1">
        <v>15.5771</v>
      </c>
      <c r="O138" s="1">
        <v>2627204.0</v>
      </c>
      <c r="P138" s="1">
        <v>23.26</v>
      </c>
      <c r="Q138" s="1">
        <v>3277128.0</v>
      </c>
      <c r="R138" s="1">
        <v>41.76</v>
      </c>
      <c r="S138" s="1">
        <v>1283766.0</v>
      </c>
      <c r="T138" s="1">
        <v>36.65</v>
      </c>
      <c r="U138" s="1">
        <v>1233540.0</v>
      </c>
    </row>
    <row r="139" ht="13.5" customHeight="1">
      <c r="A139" s="1">
        <v>42188.0</v>
      </c>
      <c r="B139" s="1">
        <v>76.4</v>
      </c>
      <c r="C139" s="1">
        <v>4777540.0</v>
      </c>
      <c r="D139" s="1">
        <v>53.58</v>
      </c>
      <c r="E139" s="1">
        <v>1506254.0</v>
      </c>
      <c r="F139" s="1">
        <v>74.2</v>
      </c>
      <c r="G139" s="1">
        <v>654645.0</v>
      </c>
      <c r="H139" s="1">
        <v>64.21</v>
      </c>
      <c r="I139" s="1">
        <v>1501234.0</v>
      </c>
      <c r="J139" s="1">
        <v>46.18</v>
      </c>
      <c r="K139" s="1">
        <v>760634.0</v>
      </c>
      <c r="L139" s="1">
        <v>46.64</v>
      </c>
      <c r="M139" s="1">
        <v>2514903.0</v>
      </c>
      <c r="N139" s="1">
        <v>15.6016</v>
      </c>
      <c r="O139" s="1">
        <v>785050.0</v>
      </c>
      <c r="P139" s="1">
        <v>23.45</v>
      </c>
      <c r="Q139" s="1">
        <v>1203951.0</v>
      </c>
      <c r="R139" s="1">
        <v>42.26</v>
      </c>
      <c r="S139" s="1">
        <v>544971.0</v>
      </c>
      <c r="T139" s="1">
        <v>36.95</v>
      </c>
      <c r="U139" s="1">
        <v>275179.0</v>
      </c>
    </row>
    <row r="140" ht="13.5" customHeight="1">
      <c r="A140" s="1">
        <v>42191.0</v>
      </c>
      <c r="B140" s="1">
        <v>76.37</v>
      </c>
      <c r="C140" s="1">
        <v>4927823.0</v>
      </c>
      <c r="D140" s="1">
        <v>53.23</v>
      </c>
      <c r="E140" s="1">
        <v>7188550.0</v>
      </c>
      <c r="F140" s="1">
        <v>73.94</v>
      </c>
      <c r="G140" s="1">
        <v>2452482.0</v>
      </c>
      <c r="H140" s="1">
        <v>63.93</v>
      </c>
      <c r="I140" s="1">
        <v>4928369.0</v>
      </c>
      <c r="J140" s="1">
        <v>45.89</v>
      </c>
      <c r="K140" s="1">
        <v>3109362.0</v>
      </c>
      <c r="L140" s="1">
        <v>47.05</v>
      </c>
      <c r="M140" s="1">
        <v>2256202.0</v>
      </c>
      <c r="N140" s="1">
        <v>15.8123</v>
      </c>
      <c r="O140" s="1">
        <v>6093158.0</v>
      </c>
      <c r="P140" s="1">
        <v>23.09</v>
      </c>
      <c r="Q140" s="1">
        <v>6807168.0</v>
      </c>
      <c r="R140" s="1">
        <v>41.75</v>
      </c>
      <c r="S140" s="1">
        <v>2235884.0</v>
      </c>
      <c r="T140" s="1">
        <v>36.75</v>
      </c>
      <c r="U140" s="1">
        <v>430506.0</v>
      </c>
    </row>
    <row r="141" ht="13.5" customHeight="1">
      <c r="A141" s="1">
        <v>42192.0</v>
      </c>
      <c r="B141" s="1">
        <v>76.45</v>
      </c>
      <c r="C141" s="1">
        <v>4654633.0</v>
      </c>
      <c r="D141" s="1">
        <v>52.91</v>
      </c>
      <c r="E141" s="1">
        <v>5219112.0</v>
      </c>
      <c r="F141" s="1">
        <v>74.27</v>
      </c>
      <c r="G141" s="1">
        <v>2562220.0</v>
      </c>
      <c r="H141" s="1">
        <v>64.25</v>
      </c>
      <c r="I141" s="1">
        <v>3976931.0</v>
      </c>
      <c r="J141" s="1">
        <v>46.2</v>
      </c>
      <c r="K141" s="1">
        <v>3370550.0</v>
      </c>
      <c r="L141" s="1">
        <v>47.06</v>
      </c>
      <c r="M141" s="1">
        <v>1263701.0</v>
      </c>
      <c r="N141" s="1">
        <v>15.9913</v>
      </c>
      <c r="O141" s="1">
        <v>3346009.0</v>
      </c>
      <c r="P141" s="1">
        <v>23.04</v>
      </c>
      <c r="Q141" s="1">
        <v>5794414.0</v>
      </c>
      <c r="R141" s="1">
        <v>41.86</v>
      </c>
      <c r="S141" s="1">
        <v>1470650.0</v>
      </c>
      <c r="T141" s="1">
        <v>36.75</v>
      </c>
      <c r="U141" s="1">
        <v>585556.0</v>
      </c>
    </row>
    <row r="142" ht="13.5" customHeight="1">
      <c r="A142" s="1">
        <v>42193.0</v>
      </c>
      <c r="B142" s="1">
        <v>75.62</v>
      </c>
      <c r="C142" s="1">
        <v>6417397.0</v>
      </c>
      <c r="D142" s="1">
        <v>52.22</v>
      </c>
      <c r="E142" s="1">
        <v>5565019.0</v>
      </c>
      <c r="F142" s="1">
        <v>73.6</v>
      </c>
      <c r="G142" s="1">
        <v>1763216.0</v>
      </c>
      <c r="H142" s="1">
        <v>63.62</v>
      </c>
      <c r="I142" s="1">
        <v>5921941.0</v>
      </c>
      <c r="J142" s="1">
        <v>45.545</v>
      </c>
      <c r="K142" s="1">
        <v>2868578.0</v>
      </c>
      <c r="L142" s="1">
        <v>46.52</v>
      </c>
      <c r="M142" s="1">
        <v>1154074.0</v>
      </c>
      <c r="N142" s="1">
        <v>15.6297</v>
      </c>
      <c r="O142" s="1">
        <v>2900885.0</v>
      </c>
      <c r="P142" s="1">
        <v>22.7</v>
      </c>
      <c r="Q142" s="1">
        <v>4755134.0</v>
      </c>
      <c r="R142" s="1">
        <v>41.43</v>
      </c>
      <c r="S142" s="1">
        <v>1671754.0</v>
      </c>
      <c r="T142" s="1">
        <v>36.57</v>
      </c>
      <c r="U142" s="1">
        <v>725489.0</v>
      </c>
    </row>
    <row r="143" ht="13.5" customHeight="1">
      <c r="A143" s="1">
        <v>42194.0</v>
      </c>
      <c r="B143" s="1">
        <v>75.48</v>
      </c>
      <c r="C143" s="1">
        <v>4792654.0</v>
      </c>
      <c r="D143" s="1">
        <v>51.8</v>
      </c>
      <c r="E143" s="1">
        <v>4780809.0</v>
      </c>
      <c r="F143" s="1">
        <v>73.32</v>
      </c>
      <c r="G143" s="1">
        <v>2394663.0</v>
      </c>
      <c r="H143" s="1">
        <v>63.08</v>
      </c>
      <c r="I143" s="1">
        <v>6196879.0</v>
      </c>
      <c r="J143" s="1">
        <v>45.375</v>
      </c>
      <c r="K143" s="1">
        <v>3112792.0</v>
      </c>
      <c r="L143" s="1">
        <v>46.19</v>
      </c>
      <c r="M143" s="1">
        <v>1532948.0</v>
      </c>
      <c r="N143" s="1">
        <v>15.3243</v>
      </c>
      <c r="O143" s="1">
        <v>4478238.0</v>
      </c>
      <c r="P143" s="1">
        <v>22.63</v>
      </c>
      <c r="Q143" s="1">
        <v>6622356.0</v>
      </c>
      <c r="R143" s="1">
        <v>41.09</v>
      </c>
      <c r="S143" s="1">
        <v>1828146.0</v>
      </c>
      <c r="T143" s="1">
        <v>36.14</v>
      </c>
      <c r="U143" s="1">
        <v>867101.0</v>
      </c>
    </row>
    <row r="144" ht="13.5" customHeight="1">
      <c r="A144" s="1">
        <v>42195.0</v>
      </c>
      <c r="B144" s="1">
        <v>76.58</v>
      </c>
      <c r="C144" s="1">
        <v>2904572.0</v>
      </c>
      <c r="D144" s="1">
        <v>52.36</v>
      </c>
      <c r="E144" s="1">
        <v>4270288.0</v>
      </c>
      <c r="F144" s="1">
        <v>74.19</v>
      </c>
      <c r="G144" s="1">
        <v>1686029.0</v>
      </c>
      <c r="H144" s="1">
        <v>63.58</v>
      </c>
      <c r="I144" s="1">
        <v>2623680.0</v>
      </c>
      <c r="J144" s="1">
        <v>45.745</v>
      </c>
      <c r="K144" s="1">
        <v>1950262.0</v>
      </c>
      <c r="L144" s="1">
        <v>46.86</v>
      </c>
      <c r="M144" s="1">
        <v>1477834.0</v>
      </c>
      <c r="N144" s="1">
        <v>15.4998</v>
      </c>
      <c r="O144" s="1">
        <v>3342346.0</v>
      </c>
      <c r="P144" s="1">
        <v>23.14</v>
      </c>
      <c r="Q144" s="1">
        <v>5022780.0</v>
      </c>
      <c r="R144" s="1">
        <v>41.87</v>
      </c>
      <c r="S144" s="1">
        <v>1394758.0</v>
      </c>
      <c r="T144" s="1">
        <v>36.3</v>
      </c>
      <c r="U144" s="1">
        <v>771584.0</v>
      </c>
    </row>
    <row r="145" ht="13.5" customHeight="1">
      <c r="A145" s="1">
        <v>42198.0</v>
      </c>
      <c r="B145" s="1">
        <v>76.92</v>
      </c>
      <c r="C145" s="1">
        <v>3694281.0</v>
      </c>
      <c r="D145" s="1">
        <v>52.39</v>
      </c>
      <c r="E145" s="1">
        <v>5174383.0</v>
      </c>
      <c r="F145" s="1">
        <v>74.51</v>
      </c>
      <c r="G145" s="1">
        <v>2754273.0</v>
      </c>
      <c r="H145" s="1">
        <v>63.91</v>
      </c>
      <c r="I145" s="1">
        <v>2226038.0</v>
      </c>
      <c r="J145" s="1">
        <v>45.625</v>
      </c>
      <c r="K145" s="1">
        <v>2874880.0</v>
      </c>
      <c r="L145" s="1">
        <v>46.66</v>
      </c>
      <c r="M145" s="1">
        <v>1134206.0</v>
      </c>
      <c r="N145" s="1">
        <v>15.707</v>
      </c>
      <c r="O145" s="1">
        <v>3476063.0</v>
      </c>
      <c r="P145" s="1">
        <v>23.36</v>
      </c>
      <c r="Q145" s="1">
        <v>5471642.0</v>
      </c>
      <c r="R145" s="1">
        <v>42.28</v>
      </c>
      <c r="S145" s="1">
        <v>1350151.0</v>
      </c>
      <c r="T145" s="1">
        <v>36.61</v>
      </c>
      <c r="U145" s="1">
        <v>782308.0</v>
      </c>
    </row>
    <row r="146" ht="13.5" customHeight="1">
      <c r="A146" s="1">
        <v>42199.0</v>
      </c>
      <c r="B146" s="1">
        <v>76.9</v>
      </c>
      <c r="C146" s="1">
        <v>3219337.0</v>
      </c>
      <c r="D146" s="1">
        <v>52.16</v>
      </c>
      <c r="E146" s="1">
        <v>4780978.0</v>
      </c>
      <c r="F146" s="1">
        <v>74.39</v>
      </c>
      <c r="G146" s="1">
        <v>4427749.0</v>
      </c>
      <c r="H146" s="1">
        <v>63.79</v>
      </c>
      <c r="I146" s="1">
        <v>2658453.0</v>
      </c>
      <c r="J146" s="1">
        <v>45.545</v>
      </c>
      <c r="K146" s="1">
        <v>3905440.0</v>
      </c>
      <c r="L146" s="1">
        <v>46.46</v>
      </c>
      <c r="M146" s="1">
        <v>1781379.0</v>
      </c>
      <c r="N146" s="1">
        <v>15.8509</v>
      </c>
      <c r="O146" s="1">
        <v>2777000.0</v>
      </c>
      <c r="P146" s="1">
        <v>23.3</v>
      </c>
      <c r="Q146" s="1">
        <v>4215007.0</v>
      </c>
      <c r="R146" s="1">
        <v>42.35</v>
      </c>
      <c r="S146" s="1">
        <v>948817.0</v>
      </c>
      <c r="T146" s="1">
        <v>36.8</v>
      </c>
      <c r="U146" s="1">
        <v>664046.0</v>
      </c>
    </row>
    <row r="147" ht="13.5" customHeight="1">
      <c r="A147" s="1">
        <v>42200.0</v>
      </c>
      <c r="B147" s="1">
        <v>77.25</v>
      </c>
      <c r="C147" s="1">
        <v>4461985.0</v>
      </c>
      <c r="D147" s="1">
        <v>52.71</v>
      </c>
      <c r="E147" s="1">
        <v>7118922.0</v>
      </c>
      <c r="F147" s="1">
        <v>75.1</v>
      </c>
      <c r="G147" s="1">
        <v>2648056.0</v>
      </c>
      <c r="H147" s="1">
        <v>64.12</v>
      </c>
      <c r="I147" s="1">
        <v>2649025.0</v>
      </c>
      <c r="J147" s="1">
        <v>45.76</v>
      </c>
      <c r="K147" s="1">
        <v>3468798.0</v>
      </c>
      <c r="L147" s="1">
        <v>46.74</v>
      </c>
      <c r="M147" s="1">
        <v>1676530.0</v>
      </c>
      <c r="N147" s="1">
        <v>16.1388</v>
      </c>
      <c r="O147" s="1">
        <v>3357963.0</v>
      </c>
      <c r="P147" s="1">
        <v>23.54</v>
      </c>
      <c r="Q147" s="1">
        <v>4993211.0</v>
      </c>
      <c r="R147" s="1">
        <v>42.83</v>
      </c>
      <c r="S147" s="1">
        <v>1673303.0</v>
      </c>
      <c r="T147" s="1">
        <v>37.05</v>
      </c>
      <c r="U147" s="1">
        <v>895697.0</v>
      </c>
    </row>
    <row r="148" ht="13.5" customHeight="1">
      <c r="A148" s="1">
        <v>42201.0</v>
      </c>
      <c r="B148" s="1">
        <v>77.91</v>
      </c>
      <c r="C148" s="1">
        <v>4566661.0</v>
      </c>
      <c r="D148" s="1">
        <v>53.3</v>
      </c>
      <c r="E148" s="1">
        <v>4742002.0</v>
      </c>
      <c r="F148" s="1">
        <v>75.52</v>
      </c>
      <c r="G148" s="1">
        <v>1893118.0</v>
      </c>
      <c r="H148" s="1">
        <v>64.93</v>
      </c>
      <c r="I148" s="1">
        <v>2602902.0</v>
      </c>
      <c r="J148" s="1">
        <v>46.21</v>
      </c>
      <c r="K148" s="1">
        <v>2624642.0</v>
      </c>
      <c r="L148" s="1">
        <v>46.83</v>
      </c>
      <c r="M148" s="1">
        <v>1612574.0</v>
      </c>
      <c r="N148" s="1">
        <v>16.4126</v>
      </c>
      <c r="O148" s="1">
        <v>4218264.0</v>
      </c>
      <c r="P148" s="1">
        <v>23.73</v>
      </c>
      <c r="Q148" s="1">
        <v>4701143.0</v>
      </c>
      <c r="R148" s="1">
        <v>42.84</v>
      </c>
      <c r="S148" s="1">
        <v>1273154.0</v>
      </c>
      <c r="T148" s="1">
        <v>37.24</v>
      </c>
      <c r="U148" s="1">
        <v>771146.0</v>
      </c>
    </row>
    <row r="149" ht="13.5" customHeight="1">
      <c r="A149" s="1">
        <v>42202.0</v>
      </c>
      <c r="B149" s="1">
        <v>77.3</v>
      </c>
      <c r="C149" s="1">
        <v>3258334.0</v>
      </c>
      <c r="D149" s="1">
        <v>53.03</v>
      </c>
      <c r="E149" s="1">
        <v>3700672.0</v>
      </c>
      <c r="F149" s="1">
        <v>75.28</v>
      </c>
      <c r="G149" s="1">
        <v>1161905.0</v>
      </c>
      <c r="H149" s="1">
        <v>64.37</v>
      </c>
      <c r="I149" s="1">
        <v>2020556.0</v>
      </c>
      <c r="J149" s="1">
        <v>45.97</v>
      </c>
      <c r="K149" s="1">
        <v>2316754.0</v>
      </c>
      <c r="L149" s="1">
        <v>46.2</v>
      </c>
      <c r="M149" s="1">
        <v>1883587.0</v>
      </c>
      <c r="N149" s="1">
        <v>16.4934</v>
      </c>
      <c r="O149" s="1">
        <v>2052677.0</v>
      </c>
      <c r="P149" s="1">
        <v>23.71</v>
      </c>
      <c r="Q149" s="1">
        <v>4572847.0</v>
      </c>
      <c r="R149" s="1">
        <v>42.99</v>
      </c>
      <c r="S149" s="1">
        <v>1484742.0</v>
      </c>
      <c r="T149" s="1">
        <v>37.33</v>
      </c>
      <c r="U149" s="1">
        <v>748434.0</v>
      </c>
    </row>
    <row r="150" ht="13.5" customHeight="1">
      <c r="A150" s="1">
        <v>42205.0</v>
      </c>
      <c r="B150" s="1">
        <v>77.16</v>
      </c>
      <c r="C150" s="1">
        <v>3097690.0</v>
      </c>
      <c r="D150" s="1">
        <v>52.7</v>
      </c>
      <c r="E150" s="1">
        <v>4221417.0</v>
      </c>
      <c r="F150" s="1">
        <v>74.66</v>
      </c>
      <c r="G150" s="1">
        <v>1798430.0</v>
      </c>
      <c r="H150" s="1">
        <v>63.72</v>
      </c>
      <c r="I150" s="1">
        <v>2424489.0</v>
      </c>
      <c r="J150" s="1">
        <v>45.67</v>
      </c>
      <c r="K150" s="1">
        <v>2849358.0</v>
      </c>
      <c r="L150" s="1">
        <v>45.51</v>
      </c>
      <c r="M150" s="1">
        <v>2081606.0</v>
      </c>
      <c r="N150" s="1">
        <v>16.2722</v>
      </c>
      <c r="O150" s="1">
        <v>2690667.0</v>
      </c>
      <c r="P150" s="1">
        <v>23.57</v>
      </c>
      <c r="Q150" s="1">
        <v>3633103.0</v>
      </c>
      <c r="R150" s="1">
        <v>42.64</v>
      </c>
      <c r="S150" s="1">
        <v>1798525.0</v>
      </c>
      <c r="T150" s="1">
        <v>37.18</v>
      </c>
      <c r="U150" s="1">
        <v>614040.0</v>
      </c>
    </row>
    <row r="151" ht="13.5" customHeight="1">
      <c r="A151" s="1">
        <v>42206.0</v>
      </c>
      <c r="B151" s="1">
        <v>76.62</v>
      </c>
      <c r="C151" s="1">
        <v>2752217.0</v>
      </c>
      <c r="D151" s="1">
        <v>52.46</v>
      </c>
      <c r="E151" s="1">
        <v>2988399.0</v>
      </c>
      <c r="F151" s="1">
        <v>74.2</v>
      </c>
      <c r="G151" s="1">
        <v>1541646.0</v>
      </c>
      <c r="H151" s="1">
        <v>63.21</v>
      </c>
      <c r="I151" s="1">
        <v>2700389.0</v>
      </c>
      <c r="J151" s="1">
        <v>45.575</v>
      </c>
      <c r="K151" s="1">
        <v>2921348.0</v>
      </c>
      <c r="L151" s="1">
        <v>45.55</v>
      </c>
      <c r="M151" s="1">
        <v>1529588.0</v>
      </c>
      <c r="N151" s="1">
        <v>16.1739</v>
      </c>
      <c r="O151" s="1">
        <v>4583369.0</v>
      </c>
      <c r="P151" s="1">
        <v>23.52</v>
      </c>
      <c r="Q151" s="1">
        <v>3244970.0</v>
      </c>
      <c r="R151" s="1">
        <v>42.72</v>
      </c>
      <c r="S151" s="1">
        <v>1508600.0</v>
      </c>
      <c r="T151" s="1">
        <v>37.07</v>
      </c>
      <c r="U151" s="1">
        <v>602197.0</v>
      </c>
    </row>
    <row r="152" ht="13.5" customHeight="1">
      <c r="A152" s="1">
        <v>42207.0</v>
      </c>
      <c r="B152" s="1">
        <v>76.48</v>
      </c>
      <c r="C152" s="1">
        <v>3629603.0</v>
      </c>
      <c r="D152" s="1">
        <v>52.35</v>
      </c>
      <c r="E152" s="1">
        <v>3182381.0</v>
      </c>
      <c r="F152" s="1">
        <v>73.67</v>
      </c>
      <c r="G152" s="1">
        <v>1637400.0</v>
      </c>
      <c r="H152" s="1">
        <v>63.02</v>
      </c>
      <c r="I152" s="1">
        <v>2300228.0</v>
      </c>
      <c r="J152" s="1">
        <v>45.57</v>
      </c>
      <c r="K152" s="1">
        <v>2834624.0</v>
      </c>
      <c r="L152" s="1">
        <v>45.51</v>
      </c>
      <c r="M152" s="1">
        <v>1203652.0</v>
      </c>
      <c r="N152" s="1">
        <v>16.1914</v>
      </c>
      <c r="O152" s="1">
        <v>1864049.0</v>
      </c>
      <c r="P152" s="1">
        <v>23.4</v>
      </c>
      <c r="Q152" s="1">
        <v>4186096.0</v>
      </c>
      <c r="R152" s="1">
        <v>42.41</v>
      </c>
      <c r="S152" s="1">
        <v>1910076.0</v>
      </c>
      <c r="T152" s="1">
        <v>36.99</v>
      </c>
      <c r="U152" s="1">
        <v>535513.0</v>
      </c>
    </row>
    <row r="153" ht="13.5" customHeight="1">
      <c r="A153" s="1">
        <v>42208.0</v>
      </c>
      <c r="B153" s="1">
        <v>75.51</v>
      </c>
      <c r="C153" s="1">
        <v>4587222.0</v>
      </c>
      <c r="D153" s="1">
        <v>52.18</v>
      </c>
      <c r="E153" s="1">
        <v>5257872.0</v>
      </c>
      <c r="F153" s="1">
        <v>73.38</v>
      </c>
      <c r="G153" s="1">
        <v>2302207.0</v>
      </c>
      <c r="H153" s="1">
        <v>62.53</v>
      </c>
      <c r="I153" s="1">
        <v>4067036.0</v>
      </c>
      <c r="J153" s="1">
        <v>45.44</v>
      </c>
      <c r="K153" s="1">
        <v>3965572.0</v>
      </c>
      <c r="L153" s="1">
        <v>45.18</v>
      </c>
      <c r="M153" s="1">
        <v>1619501.0</v>
      </c>
      <c r="N153" s="1">
        <v>15.9668</v>
      </c>
      <c r="O153" s="1">
        <v>2647265.0</v>
      </c>
      <c r="P153" s="1">
        <v>22.81</v>
      </c>
      <c r="Q153" s="1">
        <v>9018275.0</v>
      </c>
      <c r="R153" s="1">
        <v>41.74</v>
      </c>
      <c r="S153" s="1">
        <v>1757904.0</v>
      </c>
      <c r="T153" s="1">
        <v>36.5</v>
      </c>
      <c r="U153" s="1">
        <v>746315.0</v>
      </c>
    </row>
    <row r="154" ht="13.5" customHeight="1">
      <c r="A154" s="1">
        <v>42209.0</v>
      </c>
      <c r="B154" s="1">
        <v>74.59</v>
      </c>
      <c r="C154" s="1">
        <v>4908771.0</v>
      </c>
      <c r="D154" s="1">
        <v>51.86</v>
      </c>
      <c r="E154" s="1">
        <v>5031581.0</v>
      </c>
      <c r="F154" s="1">
        <v>73.07</v>
      </c>
      <c r="G154" s="1">
        <v>2260207.0</v>
      </c>
      <c r="H154" s="1">
        <v>62.31</v>
      </c>
      <c r="I154" s="1">
        <v>3792533.0</v>
      </c>
      <c r="J154" s="1">
        <v>45.29</v>
      </c>
      <c r="K154" s="1">
        <v>2736176.0</v>
      </c>
      <c r="L154" s="1">
        <v>44.64</v>
      </c>
      <c r="M154" s="1">
        <v>2045384.0</v>
      </c>
      <c r="N154" s="1">
        <v>15.9001</v>
      </c>
      <c r="O154" s="1">
        <v>3543500.0</v>
      </c>
      <c r="P154" s="1">
        <v>22.78</v>
      </c>
      <c r="Q154" s="1">
        <v>5723966.0</v>
      </c>
      <c r="R154" s="1">
        <v>41.44</v>
      </c>
      <c r="S154" s="1">
        <v>1860118.0</v>
      </c>
      <c r="T154" s="1">
        <v>36.15</v>
      </c>
      <c r="U154" s="1">
        <v>782388.0</v>
      </c>
    </row>
    <row r="155" ht="13.5" customHeight="1">
      <c r="A155" s="1">
        <v>42212.0</v>
      </c>
      <c r="B155" s="1">
        <v>73.53</v>
      </c>
      <c r="C155" s="1">
        <v>5014103.0</v>
      </c>
      <c r="D155" s="1">
        <v>50.99</v>
      </c>
      <c r="E155" s="1">
        <v>5499740.0</v>
      </c>
      <c r="F155" s="1">
        <v>72.0</v>
      </c>
      <c r="G155" s="1">
        <v>2772680.0</v>
      </c>
      <c r="H155" s="1">
        <v>61.07</v>
      </c>
      <c r="I155" s="1">
        <v>3872223.0</v>
      </c>
      <c r="J155" s="1">
        <v>44.775</v>
      </c>
      <c r="K155" s="1">
        <v>3722728.0</v>
      </c>
      <c r="L155" s="1">
        <v>43.78</v>
      </c>
      <c r="M155" s="1">
        <v>2177271.0</v>
      </c>
      <c r="N155" s="1">
        <v>15.7421</v>
      </c>
      <c r="O155" s="1">
        <v>3370950.0</v>
      </c>
      <c r="P155" s="1">
        <v>22.4</v>
      </c>
      <c r="Q155" s="1">
        <v>7093198.0</v>
      </c>
      <c r="R155" s="1">
        <v>41.1</v>
      </c>
      <c r="S155" s="1">
        <v>1852634.0</v>
      </c>
      <c r="T155" s="1">
        <v>35.86</v>
      </c>
      <c r="U155" s="1">
        <v>1460065.0</v>
      </c>
    </row>
    <row r="156" ht="13.5" customHeight="1">
      <c r="A156" s="1">
        <v>42213.0</v>
      </c>
      <c r="B156" s="1">
        <v>73.62</v>
      </c>
      <c r="C156" s="1">
        <v>4308868.0</v>
      </c>
      <c r="D156" s="1">
        <v>51.17</v>
      </c>
      <c r="E156" s="1">
        <v>5086861.0</v>
      </c>
      <c r="F156" s="1">
        <v>72.31</v>
      </c>
      <c r="G156" s="1">
        <v>2950549.0</v>
      </c>
      <c r="H156" s="1">
        <v>61.42</v>
      </c>
      <c r="I156" s="1">
        <v>4600142.0</v>
      </c>
      <c r="J156" s="1">
        <v>45.13</v>
      </c>
      <c r="K156" s="1">
        <v>3352176.0</v>
      </c>
      <c r="L156" s="1">
        <v>44.25</v>
      </c>
      <c r="M156" s="1">
        <v>1869772.0</v>
      </c>
      <c r="N156" s="1">
        <v>15.6508</v>
      </c>
      <c r="O156" s="1">
        <v>2931793.0</v>
      </c>
      <c r="P156" s="1">
        <v>22.5</v>
      </c>
      <c r="Q156" s="1">
        <v>5194332.0</v>
      </c>
      <c r="R156" s="1">
        <v>41.31</v>
      </c>
      <c r="S156" s="1">
        <v>1727826.0</v>
      </c>
      <c r="T156" s="1">
        <v>36.11</v>
      </c>
      <c r="U156" s="1">
        <v>1081015.0</v>
      </c>
    </row>
    <row r="157" ht="13.5" customHeight="1">
      <c r="A157" s="1">
        <v>42214.0</v>
      </c>
      <c r="B157" s="1">
        <v>75.65</v>
      </c>
      <c r="C157" s="1">
        <v>4795341.0</v>
      </c>
      <c r="D157" s="1">
        <v>52.64</v>
      </c>
      <c r="E157" s="1">
        <v>6103849.0</v>
      </c>
      <c r="F157" s="1">
        <v>72.81</v>
      </c>
      <c r="G157" s="1">
        <v>2683305.0</v>
      </c>
      <c r="H157" s="1">
        <v>63.36</v>
      </c>
      <c r="I157" s="1">
        <v>3698430.0</v>
      </c>
      <c r="J157" s="1">
        <v>45.96</v>
      </c>
      <c r="K157" s="1">
        <v>4888018.0</v>
      </c>
      <c r="L157" s="1">
        <v>45.52</v>
      </c>
      <c r="M157" s="1">
        <v>1604842.0</v>
      </c>
      <c r="N157" s="1">
        <v>15.9106</v>
      </c>
      <c r="O157" s="1">
        <v>3509372.0</v>
      </c>
      <c r="P157" s="1">
        <v>22.98</v>
      </c>
      <c r="Q157" s="1">
        <v>5449574.0</v>
      </c>
      <c r="R157" s="1">
        <v>42.4</v>
      </c>
      <c r="S157" s="1">
        <v>2018716.0</v>
      </c>
      <c r="T157" s="1">
        <v>36.89</v>
      </c>
      <c r="U157" s="1">
        <v>1187597.0</v>
      </c>
    </row>
    <row r="158" ht="13.5" customHeight="1">
      <c r="A158" s="1">
        <v>42215.0</v>
      </c>
      <c r="B158" s="1">
        <v>75.62</v>
      </c>
      <c r="C158" s="1">
        <v>3217721.0</v>
      </c>
      <c r="D158" s="1">
        <v>52.67</v>
      </c>
      <c r="E158" s="1">
        <v>5216011.0</v>
      </c>
      <c r="F158" s="1">
        <v>73.01</v>
      </c>
      <c r="G158" s="1">
        <v>1927584.0</v>
      </c>
      <c r="H158" s="1">
        <v>63.84</v>
      </c>
      <c r="I158" s="1">
        <v>3714943.0</v>
      </c>
      <c r="J158" s="1">
        <v>46.275</v>
      </c>
      <c r="K158" s="1">
        <v>2654402.0</v>
      </c>
      <c r="L158" s="1">
        <v>45.64</v>
      </c>
      <c r="M158" s="1">
        <v>1326140.0</v>
      </c>
      <c r="N158" s="1">
        <v>15.8263</v>
      </c>
      <c r="O158" s="1">
        <v>2315493.0</v>
      </c>
      <c r="P158" s="1">
        <v>23.11</v>
      </c>
      <c r="Q158" s="1">
        <v>3682769.0</v>
      </c>
      <c r="R158" s="1">
        <v>42.69</v>
      </c>
      <c r="S158" s="1">
        <v>1136745.0</v>
      </c>
      <c r="T158" s="1">
        <v>36.94</v>
      </c>
      <c r="U158" s="1">
        <v>1185749.0</v>
      </c>
    </row>
    <row r="159" ht="13.5" customHeight="1">
      <c r="A159" s="1">
        <v>42216.0</v>
      </c>
      <c r="B159" s="1">
        <v>76.26</v>
      </c>
      <c r="C159" s="1">
        <v>3042370.0</v>
      </c>
      <c r="D159" s="1">
        <v>52.77</v>
      </c>
      <c r="E159" s="1">
        <v>4119719.0</v>
      </c>
      <c r="F159" s="1">
        <v>72.98</v>
      </c>
      <c r="G159" s="1">
        <v>2248756.0</v>
      </c>
      <c r="H159" s="1">
        <v>64.19</v>
      </c>
      <c r="I159" s="1">
        <v>3692056.0</v>
      </c>
      <c r="J159" s="1">
        <v>46.725</v>
      </c>
      <c r="K159" s="1">
        <v>3003414.0</v>
      </c>
      <c r="L159" s="1">
        <v>45.74</v>
      </c>
      <c r="M159" s="1">
        <v>1690931.0</v>
      </c>
      <c r="N159" s="1">
        <v>16.03</v>
      </c>
      <c r="O159" s="1">
        <v>2571298.0</v>
      </c>
      <c r="P159" s="1">
        <v>23.17</v>
      </c>
      <c r="Q159" s="1">
        <v>4449502.0</v>
      </c>
      <c r="R159" s="1">
        <v>42.69</v>
      </c>
      <c r="S159" s="1">
        <v>1654055.0</v>
      </c>
      <c r="T159" s="1">
        <v>37.04</v>
      </c>
      <c r="U159" s="1">
        <v>1006916.0</v>
      </c>
    </row>
    <row r="160" ht="13.5" customHeight="1">
      <c r="A160" s="1">
        <v>42219.0</v>
      </c>
      <c r="B160" s="1">
        <v>76.26</v>
      </c>
      <c r="C160" s="1">
        <v>3042370.0</v>
      </c>
      <c r="D160" s="1">
        <v>52.77</v>
      </c>
      <c r="E160" s="1">
        <v>4119719.0</v>
      </c>
      <c r="F160" s="1">
        <v>72.98</v>
      </c>
      <c r="G160" s="1">
        <v>2248756.0</v>
      </c>
      <c r="H160" s="1">
        <v>64.19</v>
      </c>
      <c r="I160" s="1">
        <v>3692056.0</v>
      </c>
      <c r="J160" s="1">
        <v>46.725</v>
      </c>
      <c r="K160" s="1">
        <v>3003414.0</v>
      </c>
      <c r="L160" s="1">
        <v>45.74</v>
      </c>
      <c r="M160" s="1">
        <v>1690931.0</v>
      </c>
      <c r="N160" s="1">
        <v>16.03</v>
      </c>
      <c r="O160" s="1">
        <v>2571298.0</v>
      </c>
      <c r="P160" s="1">
        <v>23.17</v>
      </c>
      <c r="Q160" s="1">
        <v>4449502.0</v>
      </c>
      <c r="R160" s="1">
        <v>42.69</v>
      </c>
      <c r="S160" s="1">
        <v>1654055.0</v>
      </c>
      <c r="T160" s="1">
        <v>37.04</v>
      </c>
      <c r="U160" s="1">
        <v>1006916.0</v>
      </c>
    </row>
    <row r="161" ht="13.5" customHeight="1">
      <c r="A161" s="1">
        <v>42220.0</v>
      </c>
      <c r="B161" s="1">
        <v>76.48</v>
      </c>
      <c r="C161" s="1">
        <v>2745898.0</v>
      </c>
      <c r="D161" s="1">
        <v>52.81</v>
      </c>
      <c r="E161" s="1">
        <v>4177588.0</v>
      </c>
      <c r="F161" s="1">
        <v>73.13</v>
      </c>
      <c r="G161" s="1">
        <v>1574370.0</v>
      </c>
      <c r="H161" s="1">
        <v>63.52</v>
      </c>
      <c r="I161" s="1">
        <v>3480257.0</v>
      </c>
      <c r="J161" s="1">
        <v>46.5</v>
      </c>
      <c r="K161" s="1">
        <v>2449570.0</v>
      </c>
      <c r="L161" s="1">
        <v>45.81</v>
      </c>
      <c r="M161" s="1">
        <v>1631170.0</v>
      </c>
      <c r="N161" s="1">
        <v>16.1107</v>
      </c>
      <c r="O161" s="1">
        <v>3313460.0</v>
      </c>
      <c r="P161" s="1">
        <v>23.27</v>
      </c>
      <c r="Q161" s="1">
        <v>4774629.0</v>
      </c>
      <c r="R161" s="1">
        <v>42.9</v>
      </c>
      <c r="S161" s="1">
        <v>2172594.0</v>
      </c>
      <c r="T161" s="1">
        <v>37.3</v>
      </c>
      <c r="U161" s="1">
        <v>713291.0</v>
      </c>
    </row>
    <row r="162" ht="13.5" customHeight="1">
      <c r="A162" s="1">
        <v>42221.0</v>
      </c>
      <c r="B162" s="1">
        <v>77.2</v>
      </c>
      <c r="C162" s="1">
        <v>3291944.0</v>
      </c>
      <c r="D162" s="1">
        <v>53.24</v>
      </c>
      <c r="E162" s="1">
        <v>3583841.0</v>
      </c>
      <c r="F162" s="1">
        <v>73.8</v>
      </c>
      <c r="G162" s="1">
        <v>1937051.0</v>
      </c>
      <c r="H162" s="1">
        <v>63.81</v>
      </c>
      <c r="I162" s="1">
        <v>3670211.0</v>
      </c>
      <c r="J162" s="1">
        <v>46.76</v>
      </c>
      <c r="K162" s="1">
        <v>1952690.0</v>
      </c>
      <c r="L162" s="1">
        <v>46.25</v>
      </c>
      <c r="M162" s="1">
        <v>1395161.0</v>
      </c>
      <c r="N162" s="1">
        <v>16.1704</v>
      </c>
      <c r="O162" s="1">
        <v>3294576.0</v>
      </c>
      <c r="P162" s="1">
        <v>23.29</v>
      </c>
      <c r="Q162" s="1">
        <v>5286534.0</v>
      </c>
      <c r="R162" s="1">
        <v>42.84</v>
      </c>
      <c r="S162" s="1">
        <v>2117026.0</v>
      </c>
      <c r="T162" s="1">
        <v>37.41</v>
      </c>
      <c r="U162" s="1">
        <v>756047.0</v>
      </c>
    </row>
    <row r="163" ht="13.5" customHeight="1">
      <c r="A163" s="1">
        <v>42222.0</v>
      </c>
      <c r="B163" s="1">
        <v>77.0</v>
      </c>
      <c r="C163" s="1">
        <v>4775326.0</v>
      </c>
      <c r="D163" s="1">
        <v>52.81</v>
      </c>
      <c r="E163" s="1">
        <v>3810641.0</v>
      </c>
      <c r="F163" s="1">
        <v>73.17</v>
      </c>
      <c r="G163" s="1">
        <v>1825722.0</v>
      </c>
      <c r="H163" s="1">
        <v>62.63</v>
      </c>
      <c r="I163" s="1">
        <v>4539103.0</v>
      </c>
      <c r="J163" s="1">
        <v>46.375</v>
      </c>
      <c r="K163" s="1">
        <v>2437356.0</v>
      </c>
      <c r="L163" s="1">
        <v>46.0</v>
      </c>
      <c r="M163" s="1">
        <v>2062368.0</v>
      </c>
      <c r="N163" s="1">
        <v>16.0229</v>
      </c>
      <c r="O163" s="1">
        <v>3447702.0</v>
      </c>
      <c r="P163" s="1">
        <v>23.34</v>
      </c>
      <c r="Q163" s="1">
        <v>5546672.0</v>
      </c>
      <c r="R163" s="1">
        <v>45.17</v>
      </c>
      <c r="S163" s="1">
        <v>4879615.0</v>
      </c>
      <c r="T163" s="1">
        <v>35.2</v>
      </c>
      <c r="U163" s="1">
        <v>1929313.0</v>
      </c>
    </row>
    <row r="164" ht="13.5" customHeight="1">
      <c r="A164" s="1">
        <v>42223.0</v>
      </c>
      <c r="B164" s="1">
        <v>76.33</v>
      </c>
      <c r="C164" s="1">
        <v>4208386.0</v>
      </c>
      <c r="D164" s="1">
        <v>52.42</v>
      </c>
      <c r="E164" s="1">
        <v>3852296.0</v>
      </c>
      <c r="F164" s="1">
        <v>72.75</v>
      </c>
      <c r="G164" s="1">
        <v>1544164.0</v>
      </c>
      <c r="H164" s="1">
        <v>62.49</v>
      </c>
      <c r="I164" s="1">
        <v>2235853.0</v>
      </c>
      <c r="J164" s="1">
        <v>46.17</v>
      </c>
      <c r="K164" s="1">
        <v>1991298.0</v>
      </c>
      <c r="L164" s="1">
        <v>45.87</v>
      </c>
      <c r="M164" s="1">
        <v>1154990.0</v>
      </c>
      <c r="N164" s="1">
        <v>15.9281</v>
      </c>
      <c r="O164" s="1">
        <v>2026042.0</v>
      </c>
      <c r="P164" s="1">
        <v>23.03</v>
      </c>
      <c r="Q164" s="1">
        <v>3845146.0</v>
      </c>
      <c r="R164" s="1">
        <v>44.93</v>
      </c>
      <c r="S164" s="1">
        <v>2422654.0</v>
      </c>
      <c r="T164" s="1">
        <v>34.1</v>
      </c>
      <c r="U164" s="1">
        <v>1694833.0</v>
      </c>
    </row>
    <row r="165" ht="13.5" customHeight="1">
      <c r="A165" s="1">
        <v>42226.0</v>
      </c>
      <c r="B165" s="1">
        <v>77.28</v>
      </c>
      <c r="C165" s="1">
        <v>3011918.0</v>
      </c>
      <c r="D165" s="1">
        <v>53.25</v>
      </c>
      <c r="E165" s="1">
        <v>4053564.0</v>
      </c>
      <c r="F165" s="1">
        <v>73.79</v>
      </c>
      <c r="G165" s="1">
        <v>1502534.0</v>
      </c>
      <c r="H165" s="1">
        <v>63.01</v>
      </c>
      <c r="I165" s="1">
        <v>1908123.0</v>
      </c>
      <c r="J165" s="1">
        <v>46.715</v>
      </c>
      <c r="K165" s="1">
        <v>2075824.0</v>
      </c>
      <c r="L165" s="1">
        <v>46.33</v>
      </c>
      <c r="M165" s="1">
        <v>1046784.0</v>
      </c>
      <c r="N165" s="1">
        <v>15.8474</v>
      </c>
      <c r="O165" s="1">
        <v>3654443.0</v>
      </c>
      <c r="P165" s="1">
        <v>23.27</v>
      </c>
      <c r="Q165" s="1">
        <v>4309813.0</v>
      </c>
      <c r="R165" s="1">
        <v>45.16</v>
      </c>
      <c r="S165" s="1">
        <v>2165188.0</v>
      </c>
      <c r="T165" s="1">
        <v>34.94</v>
      </c>
      <c r="U165" s="1">
        <v>1208488.0</v>
      </c>
    </row>
    <row r="166" ht="13.5" customHeight="1">
      <c r="A166" s="1">
        <v>42227.0</v>
      </c>
      <c r="B166" s="1">
        <v>76.61</v>
      </c>
      <c r="C166" s="1">
        <v>3236554.0</v>
      </c>
      <c r="D166" s="1">
        <v>52.96</v>
      </c>
      <c r="E166" s="1">
        <v>4287646.0</v>
      </c>
      <c r="F166" s="1">
        <v>73.39</v>
      </c>
      <c r="G166" s="1">
        <v>1696876.0</v>
      </c>
      <c r="H166" s="1">
        <v>62.3</v>
      </c>
      <c r="I166" s="1">
        <v>3266930.0</v>
      </c>
      <c r="J166" s="1">
        <v>46.465</v>
      </c>
      <c r="K166" s="1">
        <v>2230778.0</v>
      </c>
      <c r="L166" s="1">
        <v>45.6</v>
      </c>
      <c r="M166" s="1">
        <v>2205736.0</v>
      </c>
      <c r="N166" s="1">
        <v>15.7912</v>
      </c>
      <c r="O166" s="1">
        <v>3747346.0</v>
      </c>
      <c r="P166" s="1">
        <v>23.15</v>
      </c>
      <c r="Q166" s="1">
        <v>5158178.0</v>
      </c>
      <c r="R166" s="1">
        <v>45.28</v>
      </c>
      <c r="S166" s="1">
        <v>2571352.0</v>
      </c>
      <c r="T166" s="1">
        <v>34.71</v>
      </c>
      <c r="U166" s="1">
        <v>1011590.0</v>
      </c>
    </row>
    <row r="167" ht="13.5" customHeight="1">
      <c r="A167" s="1">
        <v>42228.0</v>
      </c>
      <c r="B167" s="1">
        <v>75.84</v>
      </c>
      <c r="C167" s="1">
        <v>3989451.0</v>
      </c>
      <c r="D167" s="1">
        <v>52.59</v>
      </c>
      <c r="E167" s="1">
        <v>3705247.0</v>
      </c>
      <c r="F167" s="1">
        <v>72.97</v>
      </c>
      <c r="G167" s="1">
        <v>1593109.0</v>
      </c>
      <c r="H167" s="1">
        <v>61.82</v>
      </c>
      <c r="I167" s="1">
        <v>2933437.0</v>
      </c>
      <c r="J167" s="1">
        <v>46.295</v>
      </c>
      <c r="K167" s="1">
        <v>2302620.0</v>
      </c>
      <c r="L167" s="1">
        <v>45.29</v>
      </c>
      <c r="M167" s="1">
        <v>1350465.0</v>
      </c>
      <c r="N167" s="1">
        <v>15.6789</v>
      </c>
      <c r="O167" s="1">
        <v>5660854.0</v>
      </c>
      <c r="P167" s="1">
        <v>22.68</v>
      </c>
      <c r="Q167" s="1">
        <v>6303098.0</v>
      </c>
      <c r="R167" s="1">
        <v>44.23</v>
      </c>
      <c r="S167" s="1">
        <v>3571965.0</v>
      </c>
      <c r="T167" s="1">
        <v>34.55</v>
      </c>
      <c r="U167" s="1">
        <v>817279.0</v>
      </c>
    </row>
    <row r="168" ht="13.5" customHeight="1">
      <c r="A168" s="1">
        <v>42229.0</v>
      </c>
      <c r="B168" s="1">
        <v>75.39</v>
      </c>
      <c r="C168" s="1">
        <v>2502470.0</v>
      </c>
      <c r="D168" s="1">
        <v>52.05</v>
      </c>
      <c r="E168" s="1">
        <v>3657331.0</v>
      </c>
      <c r="F168" s="1">
        <v>72.17</v>
      </c>
      <c r="G168" s="1">
        <v>1492309.0</v>
      </c>
      <c r="H168" s="1">
        <v>61.1</v>
      </c>
      <c r="I168" s="1">
        <v>2445707.0</v>
      </c>
      <c r="J168" s="1">
        <v>45.935</v>
      </c>
      <c r="K168" s="1">
        <v>1575574.0</v>
      </c>
      <c r="L168" s="1">
        <v>44.99</v>
      </c>
      <c r="M168" s="1">
        <v>1361364.0</v>
      </c>
      <c r="N168" s="1">
        <v>15.8509</v>
      </c>
      <c r="O168" s="1">
        <v>2070857.0</v>
      </c>
      <c r="P168" s="1">
        <v>22.46</v>
      </c>
      <c r="Q168" s="1">
        <v>4586868.0</v>
      </c>
      <c r="R168" s="1">
        <v>44.08</v>
      </c>
      <c r="S168" s="1">
        <v>1721194.0</v>
      </c>
      <c r="T168" s="1">
        <v>34.55</v>
      </c>
      <c r="U168" s="1">
        <v>879613.0</v>
      </c>
    </row>
    <row r="169" ht="13.5" customHeight="1">
      <c r="A169" s="1">
        <v>42230.0</v>
      </c>
      <c r="B169" s="1">
        <v>75.97</v>
      </c>
      <c r="C169" s="1">
        <v>2072826.0</v>
      </c>
      <c r="D169" s="1">
        <v>51.6</v>
      </c>
      <c r="E169" s="1">
        <v>4337365.0</v>
      </c>
      <c r="F169" s="1">
        <v>72.93</v>
      </c>
      <c r="G169" s="1">
        <v>1563265.0</v>
      </c>
      <c r="H169" s="1">
        <v>61.49</v>
      </c>
      <c r="I169" s="1">
        <v>2042330.0</v>
      </c>
      <c r="J169" s="1">
        <v>46.025</v>
      </c>
      <c r="K169" s="1">
        <v>1702646.0</v>
      </c>
      <c r="L169" s="1">
        <v>45.34</v>
      </c>
      <c r="M169" s="1">
        <v>804090.0</v>
      </c>
      <c r="N169" s="1">
        <v>15.865</v>
      </c>
      <c r="O169" s="1">
        <v>2503811.0</v>
      </c>
      <c r="P169" s="1">
        <v>22.56</v>
      </c>
      <c r="Q169" s="1">
        <v>3098638.0</v>
      </c>
      <c r="R169" s="1">
        <v>44.28</v>
      </c>
      <c r="S169" s="1">
        <v>1174666.0</v>
      </c>
      <c r="T169" s="1">
        <v>34.73</v>
      </c>
      <c r="U169" s="1">
        <v>1169776.0</v>
      </c>
    </row>
    <row r="170" ht="13.5" customHeight="1">
      <c r="A170" s="1">
        <v>42233.0</v>
      </c>
      <c r="B170" s="1">
        <v>75.45</v>
      </c>
      <c r="C170" s="1">
        <v>3076011.0</v>
      </c>
      <c r="D170" s="1">
        <v>51.76</v>
      </c>
      <c r="E170" s="1">
        <v>3401860.0</v>
      </c>
      <c r="F170" s="1">
        <v>72.18</v>
      </c>
      <c r="G170" s="1">
        <v>1504231.0</v>
      </c>
      <c r="H170" s="1">
        <v>61.18</v>
      </c>
      <c r="I170" s="1">
        <v>2012401.0</v>
      </c>
      <c r="J170" s="1">
        <v>45.735</v>
      </c>
      <c r="K170" s="1">
        <v>1955474.0</v>
      </c>
      <c r="L170" s="1">
        <v>44.58</v>
      </c>
      <c r="M170" s="1">
        <v>1329859.0</v>
      </c>
      <c r="N170" s="1">
        <v>15.8544</v>
      </c>
      <c r="O170" s="1">
        <v>1641222.0</v>
      </c>
      <c r="P170" s="1">
        <v>22.34</v>
      </c>
      <c r="Q170" s="1">
        <v>3280907.0</v>
      </c>
      <c r="R170" s="1">
        <v>44.21</v>
      </c>
      <c r="S170" s="1">
        <v>991564.0</v>
      </c>
      <c r="T170" s="1">
        <v>34.74</v>
      </c>
      <c r="U170" s="1">
        <v>612795.0</v>
      </c>
    </row>
    <row r="171" ht="13.5" customHeight="1">
      <c r="A171" s="1">
        <v>42234.0</v>
      </c>
      <c r="B171" s="1">
        <v>75.6</v>
      </c>
      <c r="C171" s="1">
        <v>2458439.0</v>
      </c>
      <c r="D171" s="1">
        <v>52.31</v>
      </c>
      <c r="E171" s="1">
        <v>3619856.0</v>
      </c>
      <c r="F171" s="1">
        <v>72.09</v>
      </c>
      <c r="G171" s="1">
        <v>1153298.0</v>
      </c>
      <c r="H171" s="1">
        <v>60.62</v>
      </c>
      <c r="I171" s="1">
        <v>2365698.0</v>
      </c>
      <c r="J171" s="1">
        <v>45.775</v>
      </c>
      <c r="K171" s="1">
        <v>2185720.0</v>
      </c>
      <c r="L171" s="1">
        <v>44.43</v>
      </c>
      <c r="M171" s="1">
        <v>1171098.0</v>
      </c>
      <c r="N171" s="1">
        <v>15.8334</v>
      </c>
      <c r="O171" s="1">
        <v>2971276.0</v>
      </c>
      <c r="P171" s="1">
        <v>22.07</v>
      </c>
      <c r="Q171" s="1">
        <v>3395236.0</v>
      </c>
      <c r="R171" s="1">
        <v>44.06</v>
      </c>
      <c r="S171" s="1">
        <v>1190272.0</v>
      </c>
      <c r="T171" s="1">
        <v>34.47</v>
      </c>
      <c r="U171" s="1">
        <v>1242225.0</v>
      </c>
    </row>
    <row r="172" ht="13.5" customHeight="1">
      <c r="A172" s="1">
        <v>42235.0</v>
      </c>
      <c r="B172" s="1">
        <v>75.76</v>
      </c>
      <c r="C172" s="1">
        <v>5508102.0</v>
      </c>
      <c r="D172" s="1">
        <v>51.93</v>
      </c>
      <c r="E172" s="1">
        <v>4298523.0</v>
      </c>
      <c r="F172" s="1">
        <v>71.71</v>
      </c>
      <c r="G172" s="1">
        <v>2094174.0</v>
      </c>
      <c r="H172" s="1">
        <v>59.88</v>
      </c>
      <c r="I172" s="1">
        <v>3461475.0</v>
      </c>
      <c r="J172" s="1">
        <v>45.415</v>
      </c>
      <c r="K172" s="1">
        <v>2850884.0</v>
      </c>
      <c r="L172" s="1">
        <v>43.49</v>
      </c>
      <c r="M172" s="1">
        <v>2632957.0</v>
      </c>
      <c r="N172" s="1">
        <v>15.6578</v>
      </c>
      <c r="O172" s="1">
        <v>3628816.0</v>
      </c>
      <c r="P172" s="1">
        <v>21.83</v>
      </c>
      <c r="Q172" s="1">
        <v>4064392.0</v>
      </c>
      <c r="R172" s="1">
        <v>43.58</v>
      </c>
      <c r="S172" s="1">
        <v>1899177.0</v>
      </c>
      <c r="T172" s="1">
        <v>34.38</v>
      </c>
      <c r="U172" s="1">
        <v>561371.0</v>
      </c>
    </row>
    <row r="173" ht="13.5" customHeight="1">
      <c r="A173" s="1">
        <v>42236.0</v>
      </c>
      <c r="B173" s="1">
        <v>74.08</v>
      </c>
      <c r="C173" s="1">
        <v>5066375.0</v>
      </c>
      <c r="D173" s="1">
        <v>50.91</v>
      </c>
      <c r="E173" s="1">
        <v>4505032.0</v>
      </c>
      <c r="F173" s="1">
        <v>70.05</v>
      </c>
      <c r="G173" s="1">
        <v>2042681.0</v>
      </c>
      <c r="H173" s="1">
        <v>58.58</v>
      </c>
      <c r="I173" s="1">
        <v>3281146.0</v>
      </c>
      <c r="J173" s="1">
        <v>44.69</v>
      </c>
      <c r="K173" s="1">
        <v>4888274.0</v>
      </c>
      <c r="L173" s="1">
        <v>42.84</v>
      </c>
      <c r="M173" s="1">
        <v>1905004.0</v>
      </c>
      <c r="N173" s="1">
        <v>15.2506</v>
      </c>
      <c r="O173" s="1">
        <v>3196341.0</v>
      </c>
      <c r="P173" s="1">
        <v>21.34</v>
      </c>
      <c r="Q173" s="1">
        <v>4734904.0</v>
      </c>
      <c r="R173" s="1">
        <v>42.6</v>
      </c>
      <c r="S173" s="1">
        <v>2409822.0</v>
      </c>
      <c r="T173" s="1">
        <v>34.11</v>
      </c>
      <c r="U173" s="1">
        <v>937479.0</v>
      </c>
    </row>
    <row r="174" ht="13.5" customHeight="1">
      <c r="A174" s="1">
        <v>42237.0</v>
      </c>
      <c r="B174" s="1">
        <v>72.8</v>
      </c>
      <c r="C174" s="1">
        <v>5104414.0</v>
      </c>
      <c r="D174" s="1">
        <v>50.24</v>
      </c>
      <c r="E174" s="1">
        <v>5721764.0</v>
      </c>
      <c r="F174" s="1">
        <v>68.96</v>
      </c>
      <c r="G174" s="1">
        <v>2855156.0</v>
      </c>
      <c r="H174" s="1">
        <v>57.54</v>
      </c>
      <c r="I174" s="1">
        <v>3846986.0</v>
      </c>
      <c r="J174" s="1">
        <v>44.02</v>
      </c>
      <c r="K174" s="1">
        <v>4610572.0</v>
      </c>
      <c r="L174" s="1">
        <v>41.63</v>
      </c>
      <c r="M174" s="1">
        <v>3285393.0</v>
      </c>
      <c r="N174" s="1">
        <v>14.7731</v>
      </c>
      <c r="O174" s="1">
        <v>5044505.0</v>
      </c>
      <c r="P174" s="1">
        <v>20.46</v>
      </c>
      <c r="Q174" s="1">
        <v>9086588.0</v>
      </c>
      <c r="R174" s="1">
        <v>40.98</v>
      </c>
      <c r="S174" s="1">
        <v>2604968.0</v>
      </c>
      <c r="T174" s="1">
        <v>33.18</v>
      </c>
      <c r="U174" s="1">
        <v>1129439.0</v>
      </c>
    </row>
    <row r="175" ht="13.5" customHeight="1">
      <c r="A175" s="1">
        <v>42240.0</v>
      </c>
      <c r="B175" s="1">
        <v>71.17</v>
      </c>
      <c r="C175" s="1">
        <v>8288150.0</v>
      </c>
      <c r="D175" s="1">
        <v>49.1</v>
      </c>
      <c r="E175" s="1">
        <v>9817994.0</v>
      </c>
      <c r="F175" s="1">
        <v>66.24</v>
      </c>
      <c r="G175" s="1">
        <v>4787126.0</v>
      </c>
      <c r="H175" s="1">
        <v>55.88</v>
      </c>
      <c r="I175" s="1">
        <v>6084084.0</v>
      </c>
      <c r="J175" s="1">
        <v>42.78</v>
      </c>
      <c r="K175" s="1">
        <v>6879824.0</v>
      </c>
      <c r="L175" s="1">
        <v>40.9</v>
      </c>
      <c r="M175" s="1">
        <v>3729251.0</v>
      </c>
      <c r="N175" s="1">
        <v>14.2816</v>
      </c>
      <c r="O175" s="1">
        <v>6605834.0</v>
      </c>
      <c r="P175" s="1">
        <v>19.97</v>
      </c>
      <c r="Q175" s="1">
        <v>1.1160177E7</v>
      </c>
      <c r="R175" s="1">
        <v>39.26</v>
      </c>
      <c r="S175" s="1">
        <v>3181327.0</v>
      </c>
      <c r="T175" s="1">
        <v>32.36</v>
      </c>
      <c r="U175" s="1">
        <v>1220105.0</v>
      </c>
    </row>
    <row r="176" ht="13.5" customHeight="1">
      <c r="A176" s="1">
        <v>42241.0</v>
      </c>
      <c r="B176" s="1">
        <v>72.36</v>
      </c>
      <c r="C176" s="1">
        <v>6469295.0</v>
      </c>
      <c r="D176" s="1">
        <v>50.35</v>
      </c>
      <c r="E176" s="1">
        <v>8014540.0</v>
      </c>
      <c r="F176" s="1">
        <v>67.82</v>
      </c>
      <c r="G176" s="1">
        <v>4440600.0</v>
      </c>
      <c r="H176" s="1">
        <v>56.92</v>
      </c>
      <c r="I176" s="1">
        <v>5240102.0</v>
      </c>
      <c r="J176" s="1">
        <v>43.99</v>
      </c>
      <c r="K176" s="1">
        <v>5011964.0</v>
      </c>
      <c r="L176" s="1">
        <v>41.75</v>
      </c>
      <c r="M176" s="1">
        <v>3069905.0</v>
      </c>
      <c r="N176" s="1">
        <v>14.1377</v>
      </c>
      <c r="O176" s="1">
        <v>7151225.0</v>
      </c>
      <c r="P176" s="1">
        <v>20.1</v>
      </c>
      <c r="Q176" s="1">
        <v>9504410.0</v>
      </c>
      <c r="R176" s="1">
        <v>40.12</v>
      </c>
      <c r="S176" s="1">
        <v>3053698.0</v>
      </c>
      <c r="T176" s="1">
        <v>32.84</v>
      </c>
      <c r="U176" s="1">
        <v>1211462.0</v>
      </c>
    </row>
    <row r="177" ht="13.5" customHeight="1">
      <c r="A177" s="1">
        <v>42242.0</v>
      </c>
      <c r="B177" s="1">
        <v>72.1</v>
      </c>
      <c r="C177" s="1">
        <v>9967825.0</v>
      </c>
      <c r="D177" s="1">
        <v>51.8</v>
      </c>
      <c r="E177" s="1">
        <v>8225901.0</v>
      </c>
      <c r="F177" s="1">
        <v>70.95</v>
      </c>
      <c r="G177" s="1">
        <v>6065225.0</v>
      </c>
      <c r="H177" s="1">
        <v>58.5</v>
      </c>
      <c r="I177" s="1">
        <v>5616660.0</v>
      </c>
      <c r="J177" s="1">
        <v>45.155</v>
      </c>
      <c r="K177" s="1">
        <v>4918456.0</v>
      </c>
      <c r="L177" s="1">
        <v>43.76</v>
      </c>
      <c r="M177" s="1">
        <v>3393960.0</v>
      </c>
      <c r="N177" s="1">
        <v>14.7099</v>
      </c>
      <c r="O177" s="1">
        <v>8371152.0</v>
      </c>
      <c r="P177" s="1">
        <v>20.97</v>
      </c>
      <c r="Q177" s="1">
        <v>8399673.0</v>
      </c>
      <c r="R177" s="1">
        <v>41.39</v>
      </c>
      <c r="S177" s="1">
        <v>2950762.0</v>
      </c>
      <c r="T177" s="1">
        <v>33.85</v>
      </c>
      <c r="U177" s="1">
        <v>715045.0</v>
      </c>
    </row>
    <row r="178" ht="13.5" customHeight="1">
      <c r="A178" s="1">
        <v>42243.0</v>
      </c>
      <c r="B178" s="1">
        <v>73.99</v>
      </c>
      <c r="C178" s="1">
        <v>7605679.0</v>
      </c>
      <c r="D178" s="1">
        <v>52.64</v>
      </c>
      <c r="E178" s="1">
        <v>9775527.0</v>
      </c>
      <c r="F178" s="1">
        <v>71.42</v>
      </c>
      <c r="G178" s="1">
        <v>5694984.0</v>
      </c>
      <c r="H178" s="1">
        <v>59.98</v>
      </c>
      <c r="I178" s="1">
        <v>4804977.0</v>
      </c>
      <c r="J178" s="1">
        <v>47.8</v>
      </c>
      <c r="K178" s="1">
        <v>1.1723002E7</v>
      </c>
      <c r="L178" s="1">
        <v>45.06</v>
      </c>
      <c r="M178" s="1">
        <v>2993146.0</v>
      </c>
      <c r="N178" s="1">
        <v>14.8188</v>
      </c>
      <c r="O178" s="1">
        <v>5551704.0</v>
      </c>
      <c r="P178" s="1">
        <v>21.47</v>
      </c>
      <c r="Q178" s="1">
        <v>7607911.0</v>
      </c>
      <c r="R178" s="1">
        <v>42.14</v>
      </c>
      <c r="S178" s="1">
        <v>2387742.0</v>
      </c>
      <c r="T178" s="1">
        <v>34.13</v>
      </c>
      <c r="U178" s="1">
        <v>1207957.0</v>
      </c>
    </row>
    <row r="179" ht="13.5" customHeight="1">
      <c r="A179" s="1">
        <v>42244.0</v>
      </c>
      <c r="B179" s="1">
        <v>73.7</v>
      </c>
      <c r="C179" s="1">
        <v>4925447.0</v>
      </c>
      <c r="D179" s="1">
        <v>52.91</v>
      </c>
      <c r="E179" s="1">
        <v>5154377.0</v>
      </c>
      <c r="F179" s="1">
        <v>71.1</v>
      </c>
      <c r="G179" s="1">
        <v>2618969.0</v>
      </c>
      <c r="H179" s="1">
        <v>59.6</v>
      </c>
      <c r="I179" s="1">
        <v>4284258.0</v>
      </c>
      <c r="J179" s="1">
        <v>48.17</v>
      </c>
      <c r="K179" s="1">
        <v>5667006.0</v>
      </c>
      <c r="L179" s="1">
        <v>43.7</v>
      </c>
      <c r="M179" s="1">
        <v>2654972.0</v>
      </c>
      <c r="N179" s="1">
        <v>14.8644</v>
      </c>
      <c r="O179" s="1">
        <v>3066869.0</v>
      </c>
      <c r="P179" s="1">
        <v>21.45</v>
      </c>
      <c r="Q179" s="1">
        <v>3765379.0</v>
      </c>
      <c r="R179" s="1">
        <v>41.96</v>
      </c>
      <c r="S179" s="1">
        <v>1521312.0</v>
      </c>
      <c r="T179" s="1">
        <v>34.14</v>
      </c>
      <c r="U179" s="1">
        <v>710664.0</v>
      </c>
    </row>
    <row r="180" ht="13.5" customHeight="1">
      <c r="A180" s="1">
        <v>42247.0</v>
      </c>
      <c r="B180" s="1">
        <v>73.34</v>
      </c>
      <c r="C180" s="1">
        <v>5034039.0</v>
      </c>
      <c r="D180" s="1">
        <v>52.48</v>
      </c>
      <c r="E180" s="1">
        <v>6208561.0</v>
      </c>
      <c r="F180" s="1">
        <v>71.06</v>
      </c>
      <c r="G180" s="1">
        <v>3287667.0</v>
      </c>
      <c r="H180" s="1">
        <v>60.22</v>
      </c>
      <c r="I180" s="1">
        <v>5754886.0</v>
      </c>
      <c r="J180" s="1">
        <v>48.345</v>
      </c>
      <c r="K180" s="1">
        <v>5730564.0</v>
      </c>
      <c r="L180" s="1">
        <v>43.3</v>
      </c>
      <c r="M180" s="1">
        <v>4462532.0</v>
      </c>
      <c r="N180" s="1">
        <v>14.5379</v>
      </c>
      <c r="O180" s="1">
        <v>5263580.0</v>
      </c>
      <c r="P180" s="1">
        <v>21.38</v>
      </c>
      <c r="Q180" s="1">
        <v>6567355.0</v>
      </c>
      <c r="R180" s="1">
        <v>41.82</v>
      </c>
      <c r="S180" s="1">
        <v>2204024.0</v>
      </c>
      <c r="T180" s="1">
        <v>33.63</v>
      </c>
      <c r="U180" s="1">
        <v>1439318.0</v>
      </c>
    </row>
    <row r="181" ht="13.5" customHeight="1">
      <c r="A181" s="1">
        <v>42248.0</v>
      </c>
      <c r="B181" s="1">
        <v>71.33</v>
      </c>
      <c r="C181" s="1">
        <v>4532213.0</v>
      </c>
      <c r="D181" s="1">
        <v>51.22</v>
      </c>
      <c r="E181" s="1">
        <v>6057516.0</v>
      </c>
      <c r="F181" s="1">
        <v>68.74</v>
      </c>
      <c r="G181" s="1">
        <v>2655759.0</v>
      </c>
      <c r="H181" s="1">
        <v>58.24</v>
      </c>
      <c r="I181" s="1">
        <v>3640100.0</v>
      </c>
      <c r="J181" s="1">
        <v>47.255</v>
      </c>
      <c r="K181" s="1">
        <v>4944040.0</v>
      </c>
      <c r="L181" s="1">
        <v>42.29</v>
      </c>
      <c r="M181" s="1">
        <v>2518061.0</v>
      </c>
      <c r="N181" s="1">
        <v>14.2851</v>
      </c>
      <c r="O181" s="1">
        <v>5841846.0</v>
      </c>
      <c r="P181" s="1">
        <v>20.33</v>
      </c>
      <c r="Q181" s="1">
        <v>7422302.0</v>
      </c>
      <c r="R181" s="1">
        <v>40.72</v>
      </c>
      <c r="S181" s="1">
        <v>2174436.0</v>
      </c>
      <c r="T181" s="1">
        <v>33.03</v>
      </c>
      <c r="U181" s="1">
        <v>838361.0</v>
      </c>
    </row>
    <row r="182" ht="13.5" customHeight="1">
      <c r="A182" s="1">
        <v>42249.0</v>
      </c>
      <c r="B182" s="1">
        <v>71.33</v>
      </c>
      <c r="C182" s="1">
        <v>3644554.0</v>
      </c>
      <c r="D182" s="1">
        <v>51.38</v>
      </c>
      <c r="E182" s="1">
        <v>4870106.0</v>
      </c>
      <c r="F182" s="1">
        <v>68.72</v>
      </c>
      <c r="G182" s="1">
        <v>1948268.0</v>
      </c>
      <c r="H182" s="1">
        <v>58.4</v>
      </c>
      <c r="I182" s="1">
        <v>4077118.0</v>
      </c>
      <c r="J182" s="1">
        <v>47.265</v>
      </c>
      <c r="K182" s="1">
        <v>3417762.0</v>
      </c>
      <c r="L182" s="1">
        <v>42.12</v>
      </c>
      <c r="M182" s="1">
        <v>1574844.0</v>
      </c>
      <c r="N182" s="1">
        <v>14.4501</v>
      </c>
      <c r="O182" s="1">
        <v>5124474.0</v>
      </c>
      <c r="P182" s="1">
        <v>20.55</v>
      </c>
      <c r="Q182" s="1">
        <v>4829062.0</v>
      </c>
      <c r="R182" s="1">
        <v>41.09</v>
      </c>
      <c r="S182" s="1">
        <v>1924569.0</v>
      </c>
      <c r="T182" s="1">
        <v>32.82</v>
      </c>
      <c r="U182" s="1">
        <v>620300.0</v>
      </c>
    </row>
    <row r="183" ht="13.5" customHeight="1">
      <c r="A183" s="1">
        <v>42250.0</v>
      </c>
      <c r="B183" s="1">
        <v>71.95</v>
      </c>
      <c r="C183" s="1">
        <v>3934693.0</v>
      </c>
      <c r="D183" s="1">
        <v>51.75</v>
      </c>
      <c r="E183" s="1">
        <v>4081678.0</v>
      </c>
      <c r="F183" s="1">
        <v>69.28</v>
      </c>
      <c r="G183" s="1">
        <v>1942809.0</v>
      </c>
      <c r="H183" s="1">
        <v>59.05</v>
      </c>
      <c r="I183" s="1">
        <v>4064703.0</v>
      </c>
      <c r="J183" s="1">
        <v>47.46</v>
      </c>
      <c r="K183" s="1">
        <v>3279536.0</v>
      </c>
      <c r="L183" s="1">
        <v>42.84</v>
      </c>
      <c r="M183" s="1">
        <v>2097129.0</v>
      </c>
      <c r="N183" s="1">
        <v>14.5625</v>
      </c>
      <c r="O183" s="1">
        <v>3329690.0</v>
      </c>
      <c r="P183" s="1">
        <v>20.61</v>
      </c>
      <c r="Q183" s="1">
        <v>4619277.0</v>
      </c>
      <c r="R183" s="1">
        <v>41.52</v>
      </c>
      <c r="S183" s="1">
        <v>1738566.0</v>
      </c>
      <c r="T183" s="1">
        <v>32.9</v>
      </c>
      <c r="U183" s="1">
        <v>805562.0</v>
      </c>
    </row>
    <row r="184" ht="13.5" customHeight="1">
      <c r="A184" s="1">
        <v>42251.0</v>
      </c>
      <c r="B184" s="1">
        <v>70.79</v>
      </c>
      <c r="C184" s="1">
        <v>3709985.0</v>
      </c>
      <c r="D184" s="1">
        <v>51.11</v>
      </c>
      <c r="E184" s="1">
        <v>3742155.0</v>
      </c>
      <c r="F184" s="1">
        <v>68.54</v>
      </c>
      <c r="G184" s="1">
        <v>1965179.0</v>
      </c>
      <c r="H184" s="1">
        <v>58.48</v>
      </c>
      <c r="I184" s="1">
        <v>3012347.0</v>
      </c>
      <c r="J184" s="1">
        <v>47.005</v>
      </c>
      <c r="K184" s="1">
        <v>3098454.0</v>
      </c>
      <c r="L184" s="1">
        <v>42.47</v>
      </c>
      <c r="M184" s="1">
        <v>1217859.0</v>
      </c>
      <c r="N184" s="1">
        <v>14.2711</v>
      </c>
      <c r="O184" s="1">
        <v>3703608.0</v>
      </c>
      <c r="P184" s="1">
        <v>20.23</v>
      </c>
      <c r="Q184" s="1">
        <v>3713629.0</v>
      </c>
      <c r="R184" s="1">
        <v>41.16</v>
      </c>
      <c r="S184" s="1">
        <v>1223653.0</v>
      </c>
      <c r="T184" s="1">
        <v>32.42</v>
      </c>
      <c r="U184" s="1">
        <v>508478.0</v>
      </c>
    </row>
    <row r="185" ht="13.5" customHeight="1">
      <c r="A185" s="1">
        <v>42254.0</v>
      </c>
      <c r="B185" s="1">
        <v>70.79</v>
      </c>
      <c r="C185" s="1">
        <v>3709985.0</v>
      </c>
      <c r="D185" s="1">
        <v>51.11</v>
      </c>
      <c r="E185" s="1">
        <v>3742155.0</v>
      </c>
      <c r="F185" s="1">
        <v>68.54</v>
      </c>
      <c r="G185" s="1">
        <v>1965179.0</v>
      </c>
      <c r="H185" s="1">
        <v>58.48</v>
      </c>
      <c r="I185" s="1">
        <v>3012347.0</v>
      </c>
      <c r="J185" s="1">
        <v>47.005</v>
      </c>
      <c r="K185" s="1">
        <v>3098454.0</v>
      </c>
      <c r="L185" s="1">
        <v>42.47</v>
      </c>
      <c r="M185" s="1">
        <v>1217859.0</v>
      </c>
      <c r="N185" s="1">
        <v>14.2711</v>
      </c>
      <c r="O185" s="1">
        <v>3703608.0</v>
      </c>
      <c r="P185" s="1">
        <v>20.23</v>
      </c>
      <c r="Q185" s="1">
        <v>3713629.0</v>
      </c>
      <c r="R185" s="1">
        <v>41.16</v>
      </c>
      <c r="S185" s="1">
        <v>1223653.0</v>
      </c>
      <c r="T185" s="1">
        <v>32.42</v>
      </c>
      <c r="U185" s="1">
        <v>508478.0</v>
      </c>
    </row>
    <row r="186" ht="13.5" customHeight="1">
      <c r="A186" s="1">
        <v>42255.0</v>
      </c>
      <c r="B186" s="1">
        <v>72.41</v>
      </c>
      <c r="C186" s="1">
        <v>4462770.0</v>
      </c>
      <c r="D186" s="1">
        <v>52.01</v>
      </c>
      <c r="E186" s="1">
        <v>4015671.0</v>
      </c>
      <c r="F186" s="1">
        <v>69.35</v>
      </c>
      <c r="G186" s="1">
        <v>1659727.0</v>
      </c>
      <c r="H186" s="1">
        <v>59.5</v>
      </c>
      <c r="I186" s="1">
        <v>3860701.0</v>
      </c>
      <c r="J186" s="1">
        <v>47.435</v>
      </c>
      <c r="K186" s="1">
        <v>3482900.0</v>
      </c>
      <c r="L186" s="1">
        <v>42.69</v>
      </c>
      <c r="M186" s="1">
        <v>1290738.0</v>
      </c>
      <c r="N186" s="1">
        <v>14.4607</v>
      </c>
      <c r="O186" s="1">
        <v>4597956.0</v>
      </c>
      <c r="P186" s="1">
        <v>20.41</v>
      </c>
      <c r="Q186" s="1">
        <v>4054159.0</v>
      </c>
      <c r="R186" s="1">
        <v>41.31</v>
      </c>
      <c r="S186" s="1">
        <v>1210217.0</v>
      </c>
      <c r="T186" s="1">
        <v>32.66</v>
      </c>
      <c r="U186" s="1">
        <v>611964.0</v>
      </c>
    </row>
    <row r="187" ht="13.5" customHeight="1">
      <c r="A187" s="1">
        <v>42256.0</v>
      </c>
      <c r="B187" s="1">
        <v>72.42</v>
      </c>
      <c r="C187" s="1">
        <v>4290091.0</v>
      </c>
      <c r="D187" s="1">
        <v>51.94</v>
      </c>
      <c r="E187" s="1">
        <v>5104778.0</v>
      </c>
      <c r="F187" s="1">
        <v>69.11</v>
      </c>
      <c r="G187" s="1">
        <v>2009178.0</v>
      </c>
      <c r="H187" s="1">
        <v>58.92</v>
      </c>
      <c r="I187" s="1">
        <v>3929002.0</v>
      </c>
      <c r="J187" s="1">
        <v>47.24</v>
      </c>
      <c r="K187" s="1">
        <v>4083546.0</v>
      </c>
      <c r="L187" s="1">
        <v>42.64</v>
      </c>
      <c r="M187" s="1">
        <v>1566116.0</v>
      </c>
      <c r="N187" s="1">
        <v>14.3659</v>
      </c>
      <c r="O187" s="1">
        <v>3599199.0</v>
      </c>
      <c r="P187" s="1">
        <v>20.48</v>
      </c>
      <c r="Q187" s="1">
        <v>5485496.0</v>
      </c>
      <c r="R187" s="1">
        <v>41.08</v>
      </c>
      <c r="S187" s="1">
        <v>1584822.0</v>
      </c>
      <c r="T187" s="1">
        <v>32.69</v>
      </c>
      <c r="U187" s="1">
        <v>529982.0</v>
      </c>
    </row>
    <row r="188" ht="13.5" customHeight="1">
      <c r="A188" s="1">
        <v>42257.0</v>
      </c>
      <c r="B188" s="1">
        <v>72.36</v>
      </c>
      <c r="C188" s="1">
        <v>3723054.0</v>
      </c>
      <c r="D188" s="1">
        <v>52.1</v>
      </c>
      <c r="E188" s="1">
        <v>3378235.0</v>
      </c>
      <c r="F188" s="1">
        <v>69.38</v>
      </c>
      <c r="G188" s="1">
        <v>1798257.0</v>
      </c>
      <c r="H188" s="1">
        <v>58.69</v>
      </c>
      <c r="I188" s="1">
        <v>3746478.0</v>
      </c>
      <c r="J188" s="1">
        <v>46.995</v>
      </c>
      <c r="K188" s="1">
        <v>5195826.0</v>
      </c>
      <c r="L188" s="1">
        <v>43.25</v>
      </c>
      <c r="M188" s="1">
        <v>1946615.0</v>
      </c>
      <c r="N188" s="1">
        <v>14.3483</v>
      </c>
      <c r="O188" s="1">
        <v>2374409.0</v>
      </c>
      <c r="P188" s="1">
        <v>20.5</v>
      </c>
      <c r="Q188" s="1">
        <v>4389996.0</v>
      </c>
      <c r="R188" s="1">
        <v>42.36</v>
      </c>
      <c r="S188" s="1">
        <v>2606926.0</v>
      </c>
      <c r="T188" s="1">
        <v>32.71</v>
      </c>
      <c r="U188" s="1">
        <v>446288.0</v>
      </c>
    </row>
    <row r="189" ht="13.5" customHeight="1">
      <c r="A189" s="1">
        <v>42258.0</v>
      </c>
      <c r="B189" s="1">
        <v>72.4</v>
      </c>
      <c r="C189" s="1">
        <v>2885753.0</v>
      </c>
      <c r="D189" s="1">
        <v>51.82</v>
      </c>
      <c r="E189" s="1">
        <v>2790249.0</v>
      </c>
      <c r="F189" s="1">
        <v>68.92</v>
      </c>
      <c r="G189" s="1">
        <v>2082877.0</v>
      </c>
      <c r="H189" s="1">
        <v>58.12</v>
      </c>
      <c r="I189" s="1">
        <v>3020383.0</v>
      </c>
      <c r="J189" s="1">
        <v>46.88</v>
      </c>
      <c r="K189" s="1">
        <v>3248710.0</v>
      </c>
      <c r="L189" s="1">
        <v>43.33</v>
      </c>
      <c r="M189" s="1">
        <v>1275718.0</v>
      </c>
      <c r="N189" s="1">
        <v>14.3483</v>
      </c>
      <c r="O189" s="1">
        <v>3737216.0</v>
      </c>
      <c r="P189" s="1">
        <v>20.35</v>
      </c>
      <c r="Q189" s="1">
        <v>4044895.0</v>
      </c>
      <c r="R189" s="1">
        <v>42.53</v>
      </c>
      <c r="S189" s="1">
        <v>1585834.0</v>
      </c>
      <c r="T189" s="1">
        <v>32.6</v>
      </c>
      <c r="U189" s="1">
        <v>437863.0</v>
      </c>
    </row>
    <row r="190" ht="13.5" customHeight="1">
      <c r="A190" s="1">
        <v>42261.0</v>
      </c>
      <c r="B190" s="1">
        <v>72.6</v>
      </c>
      <c r="C190" s="1">
        <v>3251267.0</v>
      </c>
      <c r="D190" s="1">
        <v>51.68</v>
      </c>
      <c r="E190" s="1">
        <v>3349576.0</v>
      </c>
      <c r="F190" s="1">
        <v>69.23</v>
      </c>
      <c r="G190" s="1">
        <v>1765846.0</v>
      </c>
      <c r="H190" s="1">
        <v>58.2</v>
      </c>
      <c r="I190" s="1">
        <v>2363932.0</v>
      </c>
      <c r="J190" s="1">
        <v>46.785</v>
      </c>
      <c r="K190" s="1">
        <v>2750280.0</v>
      </c>
      <c r="L190" s="1">
        <v>43.22</v>
      </c>
      <c r="M190" s="1">
        <v>1652495.0</v>
      </c>
      <c r="N190" s="1">
        <v>14.2184</v>
      </c>
      <c r="O190" s="1">
        <v>4763014.0</v>
      </c>
      <c r="P190" s="1">
        <v>20.25</v>
      </c>
      <c r="Q190" s="1">
        <v>3655108.0</v>
      </c>
      <c r="R190" s="1">
        <v>42.61</v>
      </c>
      <c r="S190" s="1">
        <v>2443531.0</v>
      </c>
      <c r="T190" s="1">
        <v>32.36</v>
      </c>
      <c r="U190" s="1">
        <v>480048.0</v>
      </c>
    </row>
    <row r="191" ht="13.5" customHeight="1">
      <c r="A191" s="1">
        <v>42262.0</v>
      </c>
      <c r="B191" s="1">
        <v>73.2</v>
      </c>
      <c r="C191" s="1">
        <v>3861055.0</v>
      </c>
      <c r="D191" s="1">
        <v>52.08</v>
      </c>
      <c r="E191" s="1">
        <v>3561732.0</v>
      </c>
      <c r="F191" s="1">
        <v>69.73</v>
      </c>
      <c r="G191" s="1">
        <v>1909632.0</v>
      </c>
      <c r="H191" s="1">
        <v>58.27</v>
      </c>
      <c r="I191" s="1">
        <v>3362741.0</v>
      </c>
      <c r="J191" s="1">
        <v>47.085</v>
      </c>
      <c r="K191" s="1">
        <v>2847596.0</v>
      </c>
      <c r="L191" s="1">
        <v>43.0</v>
      </c>
      <c r="M191" s="1">
        <v>2371225.0</v>
      </c>
      <c r="N191" s="1">
        <v>14.3483</v>
      </c>
      <c r="O191" s="1">
        <v>5177072.0</v>
      </c>
      <c r="P191" s="1">
        <v>20.55</v>
      </c>
      <c r="Q191" s="1">
        <v>5611403.0</v>
      </c>
      <c r="R191" s="1">
        <v>42.79</v>
      </c>
      <c r="S191" s="1">
        <v>2745901.0</v>
      </c>
      <c r="T191" s="1">
        <v>32.63</v>
      </c>
      <c r="U191" s="1">
        <v>929837.0</v>
      </c>
    </row>
    <row r="192" ht="13.5" customHeight="1">
      <c r="A192" s="1">
        <v>42263.0</v>
      </c>
      <c r="B192" s="1">
        <v>74.49</v>
      </c>
      <c r="C192" s="1">
        <v>4169391.0</v>
      </c>
      <c r="D192" s="1">
        <v>53.14</v>
      </c>
      <c r="E192" s="1">
        <v>9543661.0</v>
      </c>
      <c r="F192" s="1">
        <v>71.38</v>
      </c>
      <c r="G192" s="1">
        <v>2595148.0</v>
      </c>
      <c r="H192" s="1">
        <v>59.44</v>
      </c>
      <c r="I192" s="1">
        <v>1.0527051E7</v>
      </c>
      <c r="J192" s="1">
        <v>47.745</v>
      </c>
      <c r="K192" s="1">
        <v>5632054.0</v>
      </c>
      <c r="L192" s="1">
        <v>44.01</v>
      </c>
      <c r="M192" s="1">
        <v>2752839.0</v>
      </c>
      <c r="N192" s="1">
        <v>14.3202</v>
      </c>
      <c r="O192" s="1">
        <v>6401741.0</v>
      </c>
      <c r="P192" s="1">
        <v>21.05</v>
      </c>
      <c r="Q192" s="1">
        <v>6899023.0</v>
      </c>
      <c r="R192" s="1">
        <v>43.18</v>
      </c>
      <c r="S192" s="1">
        <v>3717124.0</v>
      </c>
      <c r="T192" s="1">
        <v>33.33</v>
      </c>
      <c r="U192" s="1">
        <v>1669470.0</v>
      </c>
    </row>
    <row r="193" ht="13.5" customHeight="1">
      <c r="A193" s="1">
        <v>42264.0</v>
      </c>
      <c r="B193" s="1">
        <v>73.97</v>
      </c>
      <c r="C193" s="1">
        <v>4009309.0</v>
      </c>
      <c r="D193" s="1">
        <v>52.64</v>
      </c>
      <c r="E193" s="1">
        <v>5494700.0</v>
      </c>
      <c r="F193" s="1">
        <v>71.18</v>
      </c>
      <c r="G193" s="1">
        <v>2050653.0</v>
      </c>
      <c r="H193" s="1">
        <v>59.15</v>
      </c>
      <c r="I193" s="1">
        <v>2873741.0</v>
      </c>
      <c r="J193" s="1">
        <v>47.745</v>
      </c>
      <c r="K193" s="1">
        <v>3096952.0</v>
      </c>
      <c r="L193" s="1">
        <v>43.91</v>
      </c>
      <c r="M193" s="1">
        <v>1721242.0</v>
      </c>
      <c r="N193" s="1">
        <v>14.2746</v>
      </c>
      <c r="O193" s="1">
        <v>4326543.0</v>
      </c>
      <c r="P193" s="1">
        <v>20.63</v>
      </c>
      <c r="Q193" s="1">
        <v>5478787.0</v>
      </c>
      <c r="R193" s="1">
        <v>42.48</v>
      </c>
      <c r="S193" s="1">
        <v>1798771.0</v>
      </c>
      <c r="T193" s="1">
        <v>32.63</v>
      </c>
      <c r="U193" s="1">
        <v>869033.0</v>
      </c>
    </row>
    <row r="194" ht="13.5" customHeight="1">
      <c r="A194" s="1">
        <v>42265.0</v>
      </c>
      <c r="B194" s="1">
        <v>72.3</v>
      </c>
      <c r="C194" s="1">
        <v>1.1676999E7</v>
      </c>
      <c r="D194" s="1">
        <v>51.66</v>
      </c>
      <c r="E194" s="1">
        <v>1.786211E7</v>
      </c>
      <c r="F194" s="1">
        <v>70.21</v>
      </c>
      <c r="G194" s="1">
        <v>5789853.0</v>
      </c>
      <c r="H194" s="1">
        <v>58.1</v>
      </c>
      <c r="I194" s="1">
        <v>1.2157349E7</v>
      </c>
      <c r="J194" s="1">
        <v>47.015</v>
      </c>
      <c r="K194" s="1">
        <v>9238464.0</v>
      </c>
      <c r="L194" s="1">
        <v>42.99</v>
      </c>
      <c r="M194" s="1">
        <v>3796405.0</v>
      </c>
      <c r="N194" s="1">
        <v>14.3343</v>
      </c>
      <c r="O194" s="1">
        <v>2.2747457E7</v>
      </c>
      <c r="P194" s="1">
        <v>20.42</v>
      </c>
      <c r="Q194" s="1">
        <v>1.7224409E7</v>
      </c>
      <c r="R194" s="1">
        <v>41.55</v>
      </c>
      <c r="S194" s="1">
        <v>6606097.0</v>
      </c>
      <c r="T194" s="1">
        <v>32.41</v>
      </c>
      <c r="U194" s="1">
        <v>1016900.0</v>
      </c>
    </row>
    <row r="195" ht="13.5" customHeight="1">
      <c r="A195" s="1">
        <v>42268.0</v>
      </c>
      <c r="B195" s="1">
        <v>73.11</v>
      </c>
      <c r="C195" s="1">
        <v>4754095.0</v>
      </c>
      <c r="D195" s="1">
        <v>52.48</v>
      </c>
      <c r="E195" s="1">
        <v>4783471.0</v>
      </c>
      <c r="F195" s="1">
        <v>71.33</v>
      </c>
      <c r="G195" s="1">
        <v>2397254.0</v>
      </c>
      <c r="H195" s="1">
        <v>59.14</v>
      </c>
      <c r="I195" s="1">
        <v>3210750.0</v>
      </c>
      <c r="J195" s="1">
        <v>47.705</v>
      </c>
      <c r="K195" s="1">
        <v>3807288.0</v>
      </c>
      <c r="L195" s="1">
        <v>43.57</v>
      </c>
      <c r="M195" s="1">
        <v>1771637.0</v>
      </c>
      <c r="N195" s="1">
        <v>14.6046</v>
      </c>
      <c r="O195" s="1">
        <v>4360896.0</v>
      </c>
      <c r="P195" s="1">
        <v>21.08</v>
      </c>
      <c r="Q195" s="1">
        <v>6939391.0</v>
      </c>
      <c r="R195" s="1">
        <v>43.36</v>
      </c>
      <c r="S195" s="1">
        <v>2771645.0</v>
      </c>
      <c r="T195" s="1">
        <v>32.47</v>
      </c>
      <c r="U195" s="1">
        <v>1993504.0</v>
      </c>
    </row>
    <row r="196" ht="13.5" customHeight="1">
      <c r="A196" s="1">
        <v>42269.0</v>
      </c>
      <c r="B196" s="1">
        <v>71.88</v>
      </c>
      <c r="C196" s="1">
        <v>3000067.0</v>
      </c>
      <c r="D196" s="1">
        <v>51.5</v>
      </c>
      <c r="E196" s="1">
        <v>5672183.0</v>
      </c>
      <c r="F196" s="1">
        <v>70.19</v>
      </c>
      <c r="G196" s="1">
        <v>2023746.0</v>
      </c>
      <c r="H196" s="1">
        <v>58.13</v>
      </c>
      <c r="I196" s="1">
        <v>2972577.0</v>
      </c>
      <c r="J196" s="1">
        <v>47.12</v>
      </c>
      <c r="K196" s="1">
        <v>3794398.0</v>
      </c>
      <c r="L196" s="1">
        <v>43.29</v>
      </c>
      <c r="M196" s="1">
        <v>1743722.0</v>
      </c>
      <c r="N196" s="1">
        <v>14.3904</v>
      </c>
      <c r="O196" s="1">
        <v>4873601.0</v>
      </c>
      <c r="P196" s="1">
        <v>20.61</v>
      </c>
      <c r="Q196" s="1">
        <v>5148995.0</v>
      </c>
      <c r="R196" s="1">
        <v>42.43</v>
      </c>
      <c r="S196" s="1">
        <v>2484766.0</v>
      </c>
      <c r="T196" s="1">
        <v>31.84</v>
      </c>
      <c r="U196" s="1">
        <v>837089.0</v>
      </c>
    </row>
    <row r="197" ht="13.5" customHeight="1">
      <c r="A197" s="1">
        <v>42270.0</v>
      </c>
      <c r="B197" s="1">
        <v>71.74</v>
      </c>
      <c r="C197" s="1">
        <v>2623866.0</v>
      </c>
      <c r="D197" s="1">
        <v>51.17</v>
      </c>
      <c r="E197" s="1">
        <v>3889443.0</v>
      </c>
      <c r="F197" s="1">
        <v>69.95</v>
      </c>
      <c r="G197" s="1">
        <v>1456413.0</v>
      </c>
      <c r="H197" s="1">
        <v>57.51</v>
      </c>
      <c r="I197" s="1">
        <v>3054202.0</v>
      </c>
      <c r="J197" s="1">
        <v>47.055</v>
      </c>
      <c r="K197" s="1">
        <v>2854140.0</v>
      </c>
      <c r="L197" s="1">
        <v>42.79</v>
      </c>
      <c r="M197" s="1">
        <v>1555035.0</v>
      </c>
      <c r="N197" s="1">
        <v>14.4045</v>
      </c>
      <c r="O197" s="1">
        <v>3318710.0</v>
      </c>
      <c r="P197" s="1">
        <v>20.51</v>
      </c>
      <c r="Q197" s="1">
        <v>3247099.0</v>
      </c>
      <c r="R197" s="1">
        <v>42.19</v>
      </c>
      <c r="S197" s="1">
        <v>1947386.0</v>
      </c>
      <c r="T197" s="1">
        <v>32.1</v>
      </c>
      <c r="U197" s="1">
        <v>609358.0</v>
      </c>
    </row>
    <row r="198" ht="13.5" customHeight="1">
      <c r="A198" s="1">
        <v>42271.0</v>
      </c>
      <c r="B198" s="1">
        <v>71.43</v>
      </c>
      <c r="C198" s="1">
        <v>4292344.0</v>
      </c>
      <c r="D198" s="1">
        <v>51.02</v>
      </c>
      <c r="E198" s="1">
        <v>5440150.0</v>
      </c>
      <c r="F198" s="1">
        <v>69.79</v>
      </c>
      <c r="G198" s="1">
        <v>2134346.0</v>
      </c>
      <c r="H198" s="1">
        <v>57.24</v>
      </c>
      <c r="I198" s="1">
        <v>4324735.0</v>
      </c>
      <c r="J198" s="1">
        <v>46.33</v>
      </c>
      <c r="K198" s="1">
        <v>3442226.0</v>
      </c>
      <c r="L198" s="1">
        <v>41.86</v>
      </c>
      <c r="M198" s="1">
        <v>1793744.0</v>
      </c>
      <c r="N198" s="1">
        <v>14.3694</v>
      </c>
      <c r="O198" s="1">
        <v>4686797.0</v>
      </c>
      <c r="P198" s="1">
        <v>20.41</v>
      </c>
      <c r="Q198" s="1">
        <v>5958712.0</v>
      </c>
      <c r="R198" s="1">
        <v>41.99</v>
      </c>
      <c r="S198" s="1">
        <v>1717945.0</v>
      </c>
      <c r="T198" s="1">
        <v>31.86</v>
      </c>
      <c r="U198" s="1">
        <v>648369.0</v>
      </c>
    </row>
    <row r="199" ht="13.5" customHeight="1">
      <c r="A199" s="1">
        <v>42272.0</v>
      </c>
      <c r="B199" s="1">
        <v>71.91</v>
      </c>
      <c r="C199" s="1">
        <v>3984266.0</v>
      </c>
      <c r="D199" s="1">
        <v>51.61</v>
      </c>
      <c r="E199" s="1">
        <v>4946474.0</v>
      </c>
      <c r="F199" s="1">
        <v>70.28</v>
      </c>
      <c r="G199" s="1">
        <v>1620900.0</v>
      </c>
      <c r="H199" s="1">
        <v>57.75</v>
      </c>
      <c r="I199" s="1">
        <v>5560550.0</v>
      </c>
      <c r="J199" s="1">
        <v>46.57</v>
      </c>
      <c r="K199" s="1">
        <v>3832372.0</v>
      </c>
      <c r="L199" s="1">
        <v>42.26</v>
      </c>
      <c r="M199" s="1">
        <v>1322344.0</v>
      </c>
      <c r="N199" s="1">
        <v>14.6538</v>
      </c>
      <c r="O199" s="1">
        <v>3942248.0</v>
      </c>
      <c r="P199" s="1">
        <v>20.72</v>
      </c>
      <c r="Q199" s="1">
        <v>5442805.0</v>
      </c>
      <c r="R199" s="1">
        <v>42.68</v>
      </c>
      <c r="S199" s="1">
        <v>2140945.0</v>
      </c>
      <c r="T199" s="1">
        <v>32.15</v>
      </c>
      <c r="U199" s="1">
        <v>1256800.0</v>
      </c>
    </row>
    <row r="200" ht="13.5" customHeight="1">
      <c r="A200" s="1">
        <v>42275.0</v>
      </c>
      <c r="B200" s="1">
        <v>71.08</v>
      </c>
      <c r="C200" s="1">
        <v>3671305.0</v>
      </c>
      <c r="D200" s="1">
        <v>51.17</v>
      </c>
      <c r="E200" s="1">
        <v>4531411.0</v>
      </c>
      <c r="F200" s="1">
        <v>69.68</v>
      </c>
      <c r="G200" s="1">
        <v>1753915.0</v>
      </c>
      <c r="H200" s="1">
        <v>57.28</v>
      </c>
      <c r="I200" s="1">
        <v>3864973.0</v>
      </c>
      <c r="J200" s="1">
        <v>46.225</v>
      </c>
      <c r="K200" s="1">
        <v>4145956.0</v>
      </c>
      <c r="L200" s="1">
        <v>41.61</v>
      </c>
      <c r="M200" s="1">
        <v>1436612.0</v>
      </c>
      <c r="N200" s="1">
        <v>14.236</v>
      </c>
      <c r="O200" s="1">
        <v>3903539.0</v>
      </c>
      <c r="P200" s="1">
        <v>20.27</v>
      </c>
      <c r="Q200" s="1">
        <v>4379339.0</v>
      </c>
      <c r="R200" s="1">
        <v>41.96</v>
      </c>
      <c r="S200" s="1">
        <v>1789547.0</v>
      </c>
      <c r="T200" s="1">
        <v>31.57</v>
      </c>
      <c r="U200" s="1">
        <v>1026079.0</v>
      </c>
    </row>
    <row r="201" ht="13.5" customHeight="1">
      <c r="A201" s="1">
        <v>42276.0</v>
      </c>
      <c r="B201" s="1">
        <v>72.0</v>
      </c>
      <c r="C201" s="1">
        <v>4083142.0</v>
      </c>
      <c r="D201" s="1">
        <v>51.43</v>
      </c>
      <c r="E201" s="1">
        <v>5495955.0</v>
      </c>
      <c r="F201" s="1">
        <v>70.73</v>
      </c>
      <c r="G201" s="1">
        <v>1777936.0</v>
      </c>
      <c r="H201" s="1">
        <v>57.99</v>
      </c>
      <c r="I201" s="1">
        <v>3906969.0</v>
      </c>
      <c r="J201" s="1">
        <v>46.825</v>
      </c>
      <c r="K201" s="1">
        <v>3504974.0</v>
      </c>
      <c r="L201" s="1">
        <v>41.87</v>
      </c>
      <c r="M201" s="1">
        <v>1498628.0</v>
      </c>
      <c r="N201" s="1">
        <v>14.085</v>
      </c>
      <c r="O201" s="1">
        <v>4183954.0</v>
      </c>
      <c r="P201" s="1">
        <v>20.31</v>
      </c>
      <c r="Q201" s="1">
        <v>6748941.0</v>
      </c>
      <c r="R201" s="1">
        <v>42.56</v>
      </c>
      <c r="S201" s="1">
        <v>1957175.0</v>
      </c>
      <c r="T201" s="1">
        <v>31.66</v>
      </c>
      <c r="U201" s="1">
        <v>761628.0</v>
      </c>
    </row>
    <row r="202" ht="13.5" customHeight="1">
      <c r="A202" s="1">
        <v>42277.0</v>
      </c>
      <c r="B202" s="1">
        <v>73.79</v>
      </c>
      <c r="C202" s="1">
        <v>5434367.0</v>
      </c>
      <c r="D202" s="1">
        <v>52.6</v>
      </c>
      <c r="E202" s="1">
        <v>7773302.0</v>
      </c>
      <c r="F202" s="1">
        <v>72.78</v>
      </c>
      <c r="G202" s="1">
        <v>3138049.0</v>
      </c>
      <c r="H202" s="1">
        <v>58.83</v>
      </c>
      <c r="I202" s="1">
        <v>4516931.0</v>
      </c>
      <c r="J202" s="1">
        <v>47.975</v>
      </c>
      <c r="K202" s="1">
        <v>4952706.0</v>
      </c>
      <c r="L202" s="1">
        <v>42.6</v>
      </c>
      <c r="M202" s="1">
        <v>1500427.0</v>
      </c>
      <c r="N202" s="1">
        <v>14.7415</v>
      </c>
      <c r="O202" s="1">
        <v>6064279.0</v>
      </c>
      <c r="P202" s="1">
        <v>20.64</v>
      </c>
      <c r="Q202" s="1">
        <v>5094902.0</v>
      </c>
      <c r="R202" s="1">
        <v>43.04</v>
      </c>
      <c r="S202" s="1">
        <v>2454721.0</v>
      </c>
      <c r="T202" s="1">
        <v>31.97</v>
      </c>
      <c r="U202" s="1">
        <v>867173.0</v>
      </c>
    </row>
    <row r="203" ht="13.5" customHeight="1">
      <c r="A203" s="1">
        <v>42278.0</v>
      </c>
      <c r="B203" s="1">
        <v>73.57</v>
      </c>
      <c r="C203" s="1">
        <v>3962676.0</v>
      </c>
      <c r="D203" s="1">
        <v>52.74</v>
      </c>
      <c r="E203" s="1">
        <v>5439254.0</v>
      </c>
      <c r="F203" s="1">
        <v>73.17</v>
      </c>
      <c r="G203" s="1">
        <v>2874358.0</v>
      </c>
      <c r="H203" s="1">
        <v>59.08</v>
      </c>
      <c r="I203" s="1">
        <v>4427920.0</v>
      </c>
      <c r="J203" s="1">
        <v>48.125</v>
      </c>
      <c r="K203" s="1">
        <v>6574812.0</v>
      </c>
      <c r="L203" s="1">
        <v>43.16</v>
      </c>
      <c r="M203" s="1">
        <v>2264871.0</v>
      </c>
      <c r="N203" s="1">
        <v>14.6994</v>
      </c>
      <c r="O203" s="1">
        <v>4579740.0</v>
      </c>
      <c r="P203" s="1">
        <v>20.68</v>
      </c>
      <c r="Q203" s="1">
        <v>5366631.0</v>
      </c>
      <c r="R203" s="1">
        <v>42.94</v>
      </c>
      <c r="S203" s="1">
        <v>1576045.0</v>
      </c>
      <c r="T203" s="1">
        <v>32.18</v>
      </c>
      <c r="U203" s="1">
        <v>617756.0</v>
      </c>
    </row>
    <row r="204" ht="13.5" customHeight="1">
      <c r="A204" s="1">
        <v>42279.0</v>
      </c>
      <c r="B204" s="1">
        <v>71.97</v>
      </c>
      <c r="C204" s="1">
        <v>7533767.0</v>
      </c>
      <c r="D204" s="1">
        <v>51.62</v>
      </c>
      <c r="E204" s="1">
        <v>6526409.0</v>
      </c>
      <c r="F204" s="1">
        <v>72.49</v>
      </c>
      <c r="G204" s="1">
        <v>2846893.0</v>
      </c>
      <c r="H204" s="1">
        <v>57.22</v>
      </c>
      <c r="I204" s="1">
        <v>4441026.0</v>
      </c>
      <c r="J204" s="1">
        <v>48.04</v>
      </c>
      <c r="K204" s="1">
        <v>5398430.0</v>
      </c>
      <c r="L204" s="1">
        <v>40.89</v>
      </c>
      <c r="M204" s="1">
        <v>6212841.0</v>
      </c>
      <c r="N204" s="1">
        <v>14.7872</v>
      </c>
      <c r="O204" s="1">
        <v>3670477.0</v>
      </c>
      <c r="P204" s="1">
        <v>20.44</v>
      </c>
      <c r="Q204" s="1">
        <v>4536675.0</v>
      </c>
      <c r="R204" s="1">
        <v>42.56</v>
      </c>
      <c r="S204" s="1">
        <v>2342414.0</v>
      </c>
      <c r="T204" s="1">
        <v>31.89</v>
      </c>
      <c r="U204" s="1">
        <v>555661.0</v>
      </c>
    </row>
    <row r="205" ht="13.5" customHeight="1">
      <c r="A205" s="1">
        <v>42282.0</v>
      </c>
      <c r="B205" s="1">
        <v>72.53</v>
      </c>
      <c r="C205" s="1">
        <v>5868947.0</v>
      </c>
      <c r="D205" s="1">
        <v>52.45</v>
      </c>
      <c r="E205" s="1">
        <v>6008847.0</v>
      </c>
      <c r="F205" s="1">
        <v>73.68</v>
      </c>
      <c r="G205" s="1">
        <v>2096031.0</v>
      </c>
      <c r="H205" s="1">
        <v>58.38</v>
      </c>
      <c r="I205" s="1">
        <v>3875205.0</v>
      </c>
      <c r="J205" s="1">
        <v>48.945</v>
      </c>
      <c r="K205" s="1">
        <v>6276568.0</v>
      </c>
      <c r="L205" s="1">
        <v>41.39</v>
      </c>
      <c r="M205" s="1">
        <v>5580451.0</v>
      </c>
      <c r="N205" s="1">
        <v>14.9522</v>
      </c>
      <c r="O205" s="1">
        <v>3818122.0</v>
      </c>
      <c r="P205" s="1">
        <v>20.82</v>
      </c>
      <c r="Q205" s="1">
        <v>7816121.0</v>
      </c>
      <c r="R205" s="1">
        <v>43.63</v>
      </c>
      <c r="S205" s="1">
        <v>2584163.0</v>
      </c>
      <c r="T205" s="1">
        <v>32.53</v>
      </c>
      <c r="U205" s="1">
        <v>3633292.0</v>
      </c>
    </row>
    <row r="206" ht="13.5" customHeight="1">
      <c r="A206" s="1">
        <v>42283.0</v>
      </c>
      <c r="B206" s="1">
        <v>73.22</v>
      </c>
      <c r="C206" s="1">
        <v>3931018.0</v>
      </c>
      <c r="D206" s="1">
        <v>52.75</v>
      </c>
      <c r="E206" s="1">
        <v>4047046.0</v>
      </c>
      <c r="F206" s="1">
        <v>74.44</v>
      </c>
      <c r="G206" s="1">
        <v>2207503.0</v>
      </c>
      <c r="H206" s="1">
        <v>59.4</v>
      </c>
      <c r="I206" s="1">
        <v>3993102.0</v>
      </c>
      <c r="J206" s="1">
        <v>49.48</v>
      </c>
      <c r="K206" s="1">
        <v>4406242.0</v>
      </c>
      <c r="L206" s="1">
        <v>41.88</v>
      </c>
      <c r="M206" s="1">
        <v>2473823.0</v>
      </c>
      <c r="N206" s="1">
        <v>14.8223</v>
      </c>
      <c r="O206" s="1">
        <v>4176252.0</v>
      </c>
      <c r="P206" s="1">
        <v>21.02</v>
      </c>
      <c r="Q206" s="1">
        <v>3846773.0</v>
      </c>
      <c r="R206" s="1">
        <v>44.15</v>
      </c>
      <c r="S206" s="1">
        <v>2232534.0</v>
      </c>
      <c r="T206" s="1">
        <v>33.07</v>
      </c>
      <c r="U206" s="1">
        <v>673655.0</v>
      </c>
    </row>
    <row r="207" ht="13.5" customHeight="1">
      <c r="A207" s="1">
        <v>42284.0</v>
      </c>
      <c r="B207" s="1">
        <v>74.07</v>
      </c>
      <c r="C207" s="1">
        <v>4642173.0</v>
      </c>
      <c r="D207" s="1">
        <v>53.5</v>
      </c>
      <c r="E207" s="1">
        <v>5721551.0</v>
      </c>
      <c r="F207" s="1">
        <v>75.29</v>
      </c>
      <c r="G207" s="1">
        <v>2267668.0</v>
      </c>
      <c r="H207" s="1">
        <v>60.29</v>
      </c>
      <c r="I207" s="1">
        <v>4289733.0</v>
      </c>
      <c r="J207" s="1">
        <v>49.925</v>
      </c>
      <c r="K207" s="1">
        <v>5057012.0</v>
      </c>
      <c r="L207" s="1">
        <v>42.22</v>
      </c>
      <c r="M207" s="1">
        <v>3415186.0</v>
      </c>
      <c r="N207" s="1">
        <v>15.0013</v>
      </c>
      <c r="O207" s="1">
        <v>2483316.0</v>
      </c>
      <c r="P207" s="1">
        <v>21.43</v>
      </c>
      <c r="Q207" s="1">
        <v>5502670.0</v>
      </c>
      <c r="R207" s="1">
        <v>44.38</v>
      </c>
      <c r="S207" s="1">
        <v>2243002.0</v>
      </c>
      <c r="T207" s="1">
        <v>33.13</v>
      </c>
      <c r="U207" s="1">
        <v>520109.0</v>
      </c>
    </row>
    <row r="208" ht="13.5" customHeight="1">
      <c r="A208" s="1">
        <v>42285.0</v>
      </c>
      <c r="B208" s="1">
        <v>74.4</v>
      </c>
      <c r="C208" s="1">
        <v>3772400.0</v>
      </c>
      <c r="D208" s="1">
        <v>53.55</v>
      </c>
      <c r="E208" s="1">
        <v>3743908.0</v>
      </c>
      <c r="F208" s="1">
        <v>75.91</v>
      </c>
      <c r="G208" s="1">
        <v>2523923.0</v>
      </c>
      <c r="H208" s="1">
        <v>60.63</v>
      </c>
      <c r="I208" s="1">
        <v>3124622.0</v>
      </c>
      <c r="J208" s="1">
        <v>49.895</v>
      </c>
      <c r="K208" s="1">
        <v>4376542.0</v>
      </c>
      <c r="L208" s="1">
        <v>42.57</v>
      </c>
      <c r="M208" s="1">
        <v>3135350.0</v>
      </c>
      <c r="N208" s="1">
        <v>15.1137</v>
      </c>
      <c r="O208" s="1">
        <v>3531875.0</v>
      </c>
      <c r="P208" s="1">
        <v>21.62</v>
      </c>
      <c r="Q208" s="1">
        <v>3339004.0</v>
      </c>
      <c r="R208" s="1">
        <v>44.66</v>
      </c>
      <c r="S208" s="1">
        <v>1760830.0</v>
      </c>
      <c r="T208" s="1">
        <v>33.66</v>
      </c>
      <c r="U208" s="1">
        <v>827568.0</v>
      </c>
    </row>
    <row r="209" ht="13.5" customHeight="1">
      <c r="A209" s="1">
        <v>42286.0</v>
      </c>
      <c r="B209" s="1">
        <v>73.9</v>
      </c>
      <c r="C209" s="1">
        <v>3557375.0</v>
      </c>
      <c r="D209" s="1">
        <v>53.25</v>
      </c>
      <c r="E209" s="1">
        <v>4894124.0</v>
      </c>
      <c r="F209" s="1">
        <v>75.51</v>
      </c>
      <c r="G209" s="1">
        <v>2659499.0</v>
      </c>
      <c r="H209" s="1">
        <v>60.28</v>
      </c>
      <c r="I209" s="1">
        <v>3508400.0</v>
      </c>
      <c r="J209" s="1">
        <v>49.68</v>
      </c>
      <c r="K209" s="1">
        <v>2771028.0</v>
      </c>
      <c r="L209" s="1">
        <v>42.0</v>
      </c>
      <c r="M209" s="1">
        <v>2374320.0</v>
      </c>
      <c r="N209" s="1">
        <v>15.2295</v>
      </c>
      <c r="O209" s="1">
        <v>2934250.0</v>
      </c>
      <c r="P209" s="1">
        <v>21.58</v>
      </c>
      <c r="Q209" s="1">
        <v>3427151.0</v>
      </c>
      <c r="R209" s="1">
        <v>44.34</v>
      </c>
      <c r="S209" s="1">
        <v>1312114.0</v>
      </c>
      <c r="T209" s="1">
        <v>33.56</v>
      </c>
      <c r="U209" s="1">
        <v>480853.0</v>
      </c>
    </row>
    <row r="210" ht="13.5" customHeight="1">
      <c r="A210" s="1">
        <v>42289.0</v>
      </c>
      <c r="B210" s="1">
        <v>73.9</v>
      </c>
      <c r="C210" s="1">
        <v>3557375.0</v>
      </c>
      <c r="D210" s="1">
        <v>53.25</v>
      </c>
      <c r="E210" s="1">
        <v>4894124.0</v>
      </c>
      <c r="F210" s="1">
        <v>75.51</v>
      </c>
      <c r="G210" s="1">
        <v>2659499.0</v>
      </c>
      <c r="H210" s="1">
        <v>60.28</v>
      </c>
      <c r="I210" s="1">
        <v>3508400.0</v>
      </c>
      <c r="J210" s="1">
        <v>49.68</v>
      </c>
      <c r="K210" s="1">
        <v>2771028.0</v>
      </c>
      <c r="L210" s="1">
        <v>42.0</v>
      </c>
      <c r="M210" s="1">
        <v>2374320.0</v>
      </c>
      <c r="N210" s="1">
        <v>15.2295</v>
      </c>
      <c r="O210" s="1">
        <v>2934250.0</v>
      </c>
      <c r="P210" s="1">
        <v>21.58</v>
      </c>
      <c r="Q210" s="1">
        <v>3427151.0</v>
      </c>
      <c r="R210" s="1">
        <v>44.34</v>
      </c>
      <c r="S210" s="1">
        <v>1312114.0</v>
      </c>
      <c r="T210" s="1">
        <v>33.56</v>
      </c>
      <c r="U210" s="1">
        <v>480853.0</v>
      </c>
    </row>
    <row r="211" ht="13.5" customHeight="1">
      <c r="A211" s="1">
        <v>42290.0</v>
      </c>
      <c r="B211" s="1">
        <v>73.77</v>
      </c>
      <c r="C211" s="1">
        <v>3939965.0</v>
      </c>
      <c r="D211" s="1">
        <v>52.97</v>
      </c>
      <c r="E211" s="1">
        <v>4946925.0</v>
      </c>
      <c r="F211" s="1">
        <v>75.35</v>
      </c>
      <c r="G211" s="1">
        <v>2972449.0</v>
      </c>
      <c r="H211" s="1">
        <v>60.3</v>
      </c>
      <c r="I211" s="1">
        <v>3607679.0</v>
      </c>
      <c r="J211" s="1">
        <v>49.47</v>
      </c>
      <c r="K211" s="1">
        <v>3702550.0</v>
      </c>
      <c r="L211" s="1">
        <v>40.97</v>
      </c>
      <c r="M211" s="1">
        <v>4378977.0</v>
      </c>
      <c r="N211" s="1">
        <v>15.1558</v>
      </c>
      <c r="O211" s="1">
        <v>3740904.0</v>
      </c>
      <c r="P211" s="1">
        <v>21.56</v>
      </c>
      <c r="Q211" s="1">
        <v>4313013.0</v>
      </c>
      <c r="R211" s="1">
        <v>44.29</v>
      </c>
      <c r="S211" s="1">
        <v>1847579.0</v>
      </c>
      <c r="T211" s="1">
        <v>33.39</v>
      </c>
      <c r="U211" s="1">
        <v>588421.0</v>
      </c>
    </row>
    <row r="212" ht="13.5" customHeight="1">
      <c r="A212" s="1">
        <v>42291.0</v>
      </c>
      <c r="B212" s="1">
        <v>73.81</v>
      </c>
      <c r="C212" s="1">
        <v>3864748.0</v>
      </c>
      <c r="D212" s="1">
        <v>52.37</v>
      </c>
      <c r="E212" s="1">
        <v>4969208.0</v>
      </c>
      <c r="F212" s="1">
        <v>74.41</v>
      </c>
      <c r="G212" s="1">
        <v>2494441.0</v>
      </c>
      <c r="H212" s="1">
        <v>59.71</v>
      </c>
      <c r="I212" s="1">
        <v>2870733.0</v>
      </c>
      <c r="J212" s="1">
        <v>49.095</v>
      </c>
      <c r="K212" s="1">
        <v>3317534.0</v>
      </c>
      <c r="L212" s="1">
        <v>40.75</v>
      </c>
      <c r="M212" s="1">
        <v>2896857.0</v>
      </c>
      <c r="N212" s="1">
        <v>15.1382</v>
      </c>
      <c r="O212" s="1">
        <v>4093108.0</v>
      </c>
      <c r="P212" s="1">
        <v>21.26</v>
      </c>
      <c r="Q212" s="1">
        <v>4875056.0</v>
      </c>
      <c r="R212" s="1">
        <v>43.46</v>
      </c>
      <c r="S212" s="1">
        <v>2559700.0</v>
      </c>
      <c r="T212" s="1">
        <v>32.93</v>
      </c>
      <c r="U212" s="1">
        <v>663657.0</v>
      </c>
    </row>
    <row r="213" ht="13.5" customHeight="1">
      <c r="A213" s="1">
        <v>42292.0</v>
      </c>
      <c r="B213" s="1">
        <v>73.42</v>
      </c>
      <c r="C213" s="1">
        <v>3430237.0</v>
      </c>
      <c r="D213" s="1">
        <v>52.22</v>
      </c>
      <c r="E213" s="1">
        <v>4126902.0</v>
      </c>
      <c r="F213" s="1">
        <v>74.56</v>
      </c>
      <c r="G213" s="1">
        <v>2259559.0</v>
      </c>
      <c r="H213" s="1">
        <v>59.77</v>
      </c>
      <c r="I213" s="1">
        <v>2687003.0</v>
      </c>
      <c r="J213" s="1">
        <v>49.205</v>
      </c>
      <c r="K213" s="1">
        <v>3212172.0</v>
      </c>
      <c r="L213" s="1">
        <v>41.13</v>
      </c>
      <c r="M213" s="1">
        <v>3120825.0</v>
      </c>
      <c r="N213" s="1">
        <v>15.075</v>
      </c>
      <c r="O213" s="1">
        <v>3444404.0</v>
      </c>
      <c r="P213" s="1">
        <v>21.08</v>
      </c>
      <c r="Q213" s="1">
        <v>5364195.0</v>
      </c>
      <c r="R213" s="1">
        <v>43.45</v>
      </c>
      <c r="S213" s="1">
        <v>1820066.0</v>
      </c>
      <c r="T213" s="1">
        <v>32.75</v>
      </c>
      <c r="U213" s="1">
        <v>705592.0</v>
      </c>
    </row>
    <row r="214" ht="13.5" customHeight="1">
      <c r="A214" s="1">
        <v>42293.0</v>
      </c>
      <c r="B214" s="1">
        <v>74.02</v>
      </c>
      <c r="C214" s="1">
        <v>3499192.0</v>
      </c>
      <c r="D214" s="1">
        <v>52.41</v>
      </c>
      <c r="E214" s="1">
        <v>6371075.0</v>
      </c>
      <c r="F214" s="1">
        <v>75.36</v>
      </c>
      <c r="G214" s="1">
        <v>1995223.0</v>
      </c>
      <c r="H214" s="1">
        <v>60.2</v>
      </c>
      <c r="I214" s="1">
        <v>7393642.0</v>
      </c>
      <c r="J214" s="1">
        <v>49.495</v>
      </c>
      <c r="K214" s="1">
        <v>3295246.0</v>
      </c>
      <c r="L214" s="1">
        <v>41.07</v>
      </c>
      <c r="M214" s="1">
        <v>2864065.0</v>
      </c>
      <c r="N214" s="1">
        <v>15.4296</v>
      </c>
      <c r="O214" s="1">
        <v>4745311.0</v>
      </c>
      <c r="P214" s="1">
        <v>21.27</v>
      </c>
      <c r="Q214" s="1">
        <v>4290316.0</v>
      </c>
      <c r="R214" s="1">
        <v>43.56</v>
      </c>
      <c r="S214" s="1">
        <v>1983822.0</v>
      </c>
      <c r="T214" s="1">
        <v>32.99</v>
      </c>
      <c r="U214" s="1">
        <v>3300864.0</v>
      </c>
    </row>
    <row r="215" ht="13.5" customHeight="1">
      <c r="A215" s="1">
        <v>42296.0</v>
      </c>
      <c r="B215" s="1">
        <v>73.55</v>
      </c>
      <c r="C215" s="1">
        <v>3816875.0</v>
      </c>
      <c r="D215" s="1">
        <v>52.85</v>
      </c>
      <c r="E215" s="1">
        <v>3720890.0</v>
      </c>
      <c r="F215" s="1">
        <v>75.36</v>
      </c>
      <c r="G215" s="1">
        <v>1104551.0</v>
      </c>
      <c r="H215" s="1">
        <v>60.38</v>
      </c>
      <c r="I215" s="1">
        <v>1914443.0</v>
      </c>
      <c r="J215" s="1">
        <v>49.465</v>
      </c>
      <c r="K215" s="1">
        <v>2010152.0</v>
      </c>
      <c r="L215" s="1">
        <v>40.96</v>
      </c>
      <c r="M215" s="1">
        <v>2179998.0</v>
      </c>
      <c r="N215" s="1">
        <v>15.6157</v>
      </c>
      <c r="O215" s="1">
        <v>2839689.0</v>
      </c>
      <c r="P215" s="1">
        <v>21.33</v>
      </c>
      <c r="Q215" s="1">
        <v>3004426.0</v>
      </c>
      <c r="R215" s="1">
        <v>43.84</v>
      </c>
      <c r="S215" s="1">
        <v>1206156.0</v>
      </c>
      <c r="T215" s="1">
        <v>33.4</v>
      </c>
      <c r="U215" s="1">
        <v>451132.0</v>
      </c>
    </row>
    <row r="216" ht="13.5" customHeight="1">
      <c r="A216" s="1">
        <v>42297.0</v>
      </c>
      <c r="B216" s="1">
        <v>74.39</v>
      </c>
      <c r="C216" s="1">
        <v>2736953.0</v>
      </c>
      <c r="D216" s="1">
        <v>53.17</v>
      </c>
      <c r="E216" s="1">
        <v>2617456.0</v>
      </c>
      <c r="F216" s="1">
        <v>76.15</v>
      </c>
      <c r="G216" s="1">
        <v>1891803.0</v>
      </c>
      <c r="H216" s="1">
        <v>60.76</v>
      </c>
      <c r="I216" s="1">
        <v>2117342.0</v>
      </c>
      <c r="J216" s="1">
        <v>49.61</v>
      </c>
      <c r="K216" s="1">
        <v>2432534.0</v>
      </c>
      <c r="L216" s="1">
        <v>41.82</v>
      </c>
      <c r="M216" s="1">
        <v>3181179.0</v>
      </c>
      <c r="N216" s="1">
        <v>15.8053</v>
      </c>
      <c r="O216" s="1">
        <v>2876294.0</v>
      </c>
      <c r="P216" s="1">
        <v>21.61</v>
      </c>
      <c r="Q216" s="1">
        <v>3226426.0</v>
      </c>
      <c r="R216" s="1">
        <v>44.03</v>
      </c>
      <c r="S216" s="1">
        <v>2062797.0</v>
      </c>
      <c r="T216" s="1">
        <v>33.46</v>
      </c>
      <c r="U216" s="1">
        <v>660361.0</v>
      </c>
    </row>
    <row r="217" ht="13.5" customHeight="1">
      <c r="A217" s="1">
        <v>42298.0</v>
      </c>
      <c r="B217" s="1">
        <v>74.56</v>
      </c>
      <c r="C217" s="1">
        <v>4890602.0</v>
      </c>
      <c r="D217" s="1">
        <v>53.4</v>
      </c>
      <c r="E217" s="1">
        <v>4354296.0</v>
      </c>
      <c r="F217" s="1">
        <v>75.91</v>
      </c>
      <c r="G217" s="1">
        <v>2312096.0</v>
      </c>
      <c r="H217" s="1">
        <v>60.62</v>
      </c>
      <c r="I217" s="1">
        <v>2651683.0</v>
      </c>
      <c r="J217" s="1">
        <v>49.62</v>
      </c>
      <c r="K217" s="1">
        <v>2373226.0</v>
      </c>
      <c r="L217" s="1">
        <v>41.75</v>
      </c>
      <c r="M217" s="1">
        <v>1675654.0</v>
      </c>
      <c r="N217" s="1">
        <v>15.8755</v>
      </c>
      <c r="O217" s="1">
        <v>4255610.0</v>
      </c>
      <c r="P217" s="1">
        <v>21.73</v>
      </c>
      <c r="Q217" s="1">
        <v>4372792.0</v>
      </c>
      <c r="R217" s="1">
        <v>44.41</v>
      </c>
      <c r="S217" s="1">
        <v>2756237.0</v>
      </c>
      <c r="T217" s="1">
        <v>33.63</v>
      </c>
      <c r="U217" s="1">
        <v>882937.0</v>
      </c>
    </row>
    <row r="218" ht="13.5" customHeight="1">
      <c r="A218" s="1">
        <v>42299.0</v>
      </c>
      <c r="B218" s="1">
        <v>74.39</v>
      </c>
      <c r="C218" s="1">
        <v>5087878.0</v>
      </c>
      <c r="D218" s="1">
        <v>54.1</v>
      </c>
      <c r="E218" s="1">
        <v>4588670.0</v>
      </c>
      <c r="F218" s="1">
        <v>76.9</v>
      </c>
      <c r="G218" s="1">
        <v>2996589.0</v>
      </c>
      <c r="H218" s="1">
        <v>61.66</v>
      </c>
      <c r="I218" s="1">
        <v>3287320.0</v>
      </c>
      <c r="J218" s="1">
        <v>50.61</v>
      </c>
      <c r="K218" s="1">
        <v>3464996.0</v>
      </c>
      <c r="L218" s="1">
        <v>42.44</v>
      </c>
      <c r="M218" s="1">
        <v>2195624.0</v>
      </c>
      <c r="N218" s="1">
        <v>16.1739</v>
      </c>
      <c r="O218" s="1">
        <v>6327524.0</v>
      </c>
      <c r="P218" s="1">
        <v>22.07</v>
      </c>
      <c r="Q218" s="1">
        <v>4245384.0</v>
      </c>
      <c r="R218" s="1">
        <v>44.6</v>
      </c>
      <c r="S218" s="1">
        <v>2483518.0</v>
      </c>
      <c r="T218" s="1">
        <v>34.23</v>
      </c>
      <c r="U218" s="1">
        <v>1041533.0</v>
      </c>
    </row>
    <row r="219" ht="13.5" customHeight="1">
      <c r="A219" s="1">
        <v>42300.0</v>
      </c>
      <c r="B219" s="1">
        <v>74.85</v>
      </c>
      <c r="C219" s="1">
        <v>4295024.0</v>
      </c>
      <c r="D219" s="1">
        <v>54.39</v>
      </c>
      <c r="E219" s="1">
        <v>4077289.0</v>
      </c>
      <c r="F219" s="1">
        <v>77.53</v>
      </c>
      <c r="G219" s="1">
        <v>2696727.0</v>
      </c>
      <c r="H219" s="1">
        <v>62.05</v>
      </c>
      <c r="I219" s="1">
        <v>3368384.0</v>
      </c>
      <c r="J219" s="1">
        <v>50.935</v>
      </c>
      <c r="K219" s="1">
        <v>3052494.0</v>
      </c>
      <c r="L219" s="1">
        <v>42.94</v>
      </c>
      <c r="M219" s="1">
        <v>1628933.0</v>
      </c>
      <c r="N219" s="1">
        <v>16.3213</v>
      </c>
      <c r="O219" s="1">
        <v>4532983.0</v>
      </c>
      <c r="P219" s="1">
        <v>22.44</v>
      </c>
      <c r="Q219" s="1">
        <v>5176942.0</v>
      </c>
      <c r="R219" s="1">
        <v>45.17</v>
      </c>
      <c r="S219" s="1">
        <v>1886927.0</v>
      </c>
      <c r="T219" s="1">
        <v>34.5</v>
      </c>
      <c r="U219" s="1">
        <v>671878.0</v>
      </c>
    </row>
    <row r="220" ht="13.5" customHeight="1">
      <c r="A220" s="1">
        <v>42303.0</v>
      </c>
      <c r="B220" s="1">
        <v>74.93</v>
      </c>
      <c r="C220" s="1">
        <v>1.2684954E7</v>
      </c>
      <c r="D220" s="1">
        <v>54.21</v>
      </c>
      <c r="E220" s="1">
        <v>4746558.0</v>
      </c>
      <c r="F220" s="1">
        <v>77.42</v>
      </c>
      <c r="G220" s="1">
        <v>2136730.0</v>
      </c>
      <c r="H220" s="1">
        <v>61.77</v>
      </c>
      <c r="I220" s="1">
        <v>2789369.0</v>
      </c>
      <c r="J220" s="1">
        <v>50.555</v>
      </c>
      <c r="K220" s="1">
        <v>3933682.0</v>
      </c>
      <c r="L220" s="1">
        <v>43.1</v>
      </c>
      <c r="M220" s="1">
        <v>2132796.0</v>
      </c>
      <c r="N220" s="1">
        <v>16.3845</v>
      </c>
      <c r="O220" s="1">
        <v>3447965.0</v>
      </c>
      <c r="P220" s="1">
        <v>22.15</v>
      </c>
      <c r="Q220" s="1">
        <v>5190895.0</v>
      </c>
      <c r="R220" s="1">
        <v>44.99</v>
      </c>
      <c r="S220" s="1">
        <v>3232317.0</v>
      </c>
      <c r="T220" s="1">
        <v>34.21</v>
      </c>
      <c r="U220" s="1">
        <v>6555920.0</v>
      </c>
    </row>
    <row r="221" ht="13.5" customHeight="1">
      <c r="A221" s="1">
        <v>42304.0</v>
      </c>
      <c r="B221" s="1">
        <v>75.33</v>
      </c>
      <c r="C221" s="1">
        <v>5939072.0</v>
      </c>
      <c r="D221" s="1">
        <v>54.87</v>
      </c>
      <c r="E221" s="1">
        <v>9030500.0</v>
      </c>
      <c r="F221" s="1">
        <v>77.56</v>
      </c>
      <c r="G221" s="1">
        <v>2823488.0</v>
      </c>
      <c r="H221" s="1">
        <v>62.22</v>
      </c>
      <c r="I221" s="1">
        <v>3109323.0</v>
      </c>
      <c r="J221" s="1">
        <v>50.775</v>
      </c>
      <c r="K221" s="1">
        <v>2747810.0</v>
      </c>
      <c r="L221" s="1">
        <v>43.48</v>
      </c>
      <c r="M221" s="1">
        <v>2243905.0</v>
      </c>
      <c r="N221" s="1">
        <v>16.4899</v>
      </c>
      <c r="O221" s="1">
        <v>4129763.0</v>
      </c>
      <c r="P221" s="1">
        <v>22.04</v>
      </c>
      <c r="Q221" s="1">
        <v>7715339.0</v>
      </c>
      <c r="R221" s="1">
        <v>45.06</v>
      </c>
      <c r="S221" s="1">
        <v>1945764.0</v>
      </c>
      <c r="T221" s="1">
        <v>34.11</v>
      </c>
      <c r="U221" s="1">
        <v>579865.0</v>
      </c>
    </row>
    <row r="222" ht="13.5" customHeight="1">
      <c r="A222" s="1">
        <v>42305.0</v>
      </c>
      <c r="B222" s="1">
        <v>75.95</v>
      </c>
      <c r="C222" s="1">
        <v>5052885.0</v>
      </c>
      <c r="D222" s="1">
        <v>55.38</v>
      </c>
      <c r="E222" s="1">
        <v>4912543.0</v>
      </c>
      <c r="F222" s="1">
        <v>78.5</v>
      </c>
      <c r="G222" s="1">
        <v>2551731.0</v>
      </c>
      <c r="H222" s="1">
        <v>63.03</v>
      </c>
      <c r="I222" s="1">
        <v>3420740.0</v>
      </c>
      <c r="J222" s="1">
        <v>51.37</v>
      </c>
      <c r="K222" s="1">
        <v>3259242.0</v>
      </c>
      <c r="L222" s="1">
        <v>44.23</v>
      </c>
      <c r="M222" s="1">
        <v>2174443.0</v>
      </c>
      <c r="N222" s="1">
        <v>16.3249</v>
      </c>
      <c r="O222" s="1">
        <v>6979903.0</v>
      </c>
      <c r="P222" s="1">
        <v>22.57</v>
      </c>
      <c r="Q222" s="1">
        <v>4593731.0</v>
      </c>
      <c r="R222" s="1">
        <v>45.62</v>
      </c>
      <c r="S222" s="1">
        <v>1865613.0</v>
      </c>
      <c r="T222" s="1">
        <v>34.5</v>
      </c>
      <c r="U222" s="1">
        <v>502199.0</v>
      </c>
    </row>
    <row r="223" ht="13.5" customHeight="1">
      <c r="A223" s="1">
        <v>42306.0</v>
      </c>
      <c r="B223" s="1">
        <v>76.26</v>
      </c>
      <c r="C223" s="1">
        <v>5769903.0</v>
      </c>
      <c r="D223" s="1">
        <v>55.17</v>
      </c>
      <c r="E223" s="1">
        <v>3307689.0</v>
      </c>
      <c r="F223" s="1">
        <v>76.93</v>
      </c>
      <c r="G223" s="1">
        <v>3965059.0</v>
      </c>
      <c r="H223" s="1">
        <v>63.04</v>
      </c>
      <c r="I223" s="1">
        <v>2376645.0</v>
      </c>
      <c r="J223" s="1">
        <v>51.145</v>
      </c>
      <c r="K223" s="1">
        <v>2446432.0</v>
      </c>
      <c r="L223" s="1">
        <v>44.34</v>
      </c>
      <c r="M223" s="1">
        <v>1291402.0</v>
      </c>
      <c r="N223" s="1">
        <v>16.3705</v>
      </c>
      <c r="O223" s="1">
        <v>3464987.0</v>
      </c>
      <c r="P223" s="1">
        <v>22.23</v>
      </c>
      <c r="Q223" s="1">
        <v>4668411.0</v>
      </c>
      <c r="R223" s="1">
        <v>45.11</v>
      </c>
      <c r="S223" s="1">
        <v>1904840.0</v>
      </c>
      <c r="T223" s="1">
        <v>33.85</v>
      </c>
      <c r="U223" s="1">
        <v>2888721.0</v>
      </c>
    </row>
    <row r="224" ht="13.5" customHeight="1">
      <c r="A224" s="1">
        <v>42307.0</v>
      </c>
      <c r="B224" s="1">
        <v>74.5</v>
      </c>
      <c r="C224" s="1">
        <v>1.6094968E7</v>
      </c>
      <c r="D224" s="1">
        <v>53.68</v>
      </c>
      <c r="E224" s="1">
        <v>7739327.0</v>
      </c>
      <c r="F224" s="1">
        <v>76.04</v>
      </c>
      <c r="G224" s="1">
        <v>4184695.0</v>
      </c>
      <c r="H224" s="1">
        <v>61.49</v>
      </c>
      <c r="I224" s="1">
        <v>4884934.0</v>
      </c>
      <c r="J224" s="1">
        <v>50.14</v>
      </c>
      <c r="K224" s="1">
        <v>4979354.0</v>
      </c>
      <c r="L224" s="1">
        <v>43.31</v>
      </c>
      <c r="M224" s="1">
        <v>2179798.0</v>
      </c>
      <c r="N224" s="1">
        <v>16.037</v>
      </c>
      <c r="O224" s="1">
        <v>6649758.0</v>
      </c>
      <c r="P224" s="1">
        <v>21.68</v>
      </c>
      <c r="Q224" s="1">
        <v>5941879.0</v>
      </c>
      <c r="R224" s="1">
        <v>44.1</v>
      </c>
      <c r="S224" s="1">
        <v>2316895.0</v>
      </c>
      <c r="T224" s="1">
        <v>34.66</v>
      </c>
      <c r="U224" s="1">
        <v>2178541.0</v>
      </c>
    </row>
    <row r="225" ht="13.5" customHeight="1">
      <c r="A225" s="1">
        <v>42310.0</v>
      </c>
      <c r="B225" s="1">
        <v>74.63</v>
      </c>
      <c r="C225" s="1">
        <v>3517797.0</v>
      </c>
      <c r="D225" s="1">
        <v>54.17</v>
      </c>
      <c r="E225" s="1">
        <v>3986851.0</v>
      </c>
      <c r="F225" s="1">
        <v>75.67</v>
      </c>
      <c r="G225" s="1">
        <v>1687318.0</v>
      </c>
      <c r="H225" s="1">
        <v>61.85</v>
      </c>
      <c r="I225" s="1">
        <v>2484170.0</v>
      </c>
      <c r="J225" s="1">
        <v>50.105</v>
      </c>
      <c r="K225" s="1">
        <v>2350276.0</v>
      </c>
      <c r="L225" s="1">
        <v>43.18</v>
      </c>
      <c r="M225" s="1">
        <v>1356978.0</v>
      </c>
      <c r="N225" s="1">
        <v>16.0651</v>
      </c>
      <c r="O225" s="1">
        <v>3278997.0</v>
      </c>
      <c r="P225" s="1">
        <v>21.81</v>
      </c>
      <c r="Q225" s="1">
        <v>3955759.0</v>
      </c>
      <c r="R225" s="1">
        <v>44.35</v>
      </c>
      <c r="S225" s="1">
        <v>1128351.0</v>
      </c>
      <c r="T225" s="1">
        <v>34.59</v>
      </c>
      <c r="U225" s="1">
        <v>803729.0</v>
      </c>
    </row>
    <row r="226" ht="13.5" customHeight="1">
      <c r="A226" s="1">
        <v>42311.0</v>
      </c>
      <c r="B226" s="1">
        <v>75.75</v>
      </c>
      <c r="C226" s="1">
        <v>5367931.0</v>
      </c>
      <c r="D226" s="1">
        <v>54.11</v>
      </c>
      <c r="E226" s="1">
        <v>3532834.0</v>
      </c>
      <c r="F226" s="1">
        <v>75.44</v>
      </c>
      <c r="G226" s="1">
        <v>2782692.0</v>
      </c>
      <c r="H226" s="1">
        <v>61.91</v>
      </c>
      <c r="I226" s="1">
        <v>2275198.0</v>
      </c>
      <c r="J226" s="1">
        <v>49.96</v>
      </c>
      <c r="K226" s="1">
        <v>2645188.0</v>
      </c>
      <c r="L226" s="1">
        <v>43.17</v>
      </c>
      <c r="M226" s="1">
        <v>1415278.0</v>
      </c>
      <c r="N226" s="1">
        <v>16.0721</v>
      </c>
      <c r="O226" s="1">
        <v>2509133.0</v>
      </c>
      <c r="P226" s="1">
        <v>21.85</v>
      </c>
      <c r="Q226" s="1">
        <v>3433817.0</v>
      </c>
      <c r="R226" s="1">
        <v>44.49</v>
      </c>
      <c r="S226" s="1">
        <v>1276653.0</v>
      </c>
      <c r="T226" s="1">
        <v>34.84</v>
      </c>
      <c r="U226" s="1">
        <v>661971.0</v>
      </c>
    </row>
    <row r="227" ht="13.5" customHeight="1">
      <c r="A227" s="1">
        <v>42312.0</v>
      </c>
      <c r="B227" s="1">
        <v>75.85</v>
      </c>
      <c r="C227" s="1">
        <v>5344034.0</v>
      </c>
      <c r="D227" s="1">
        <v>54.16</v>
      </c>
      <c r="E227" s="1">
        <v>4694554.0</v>
      </c>
      <c r="F227" s="1">
        <v>75.95</v>
      </c>
      <c r="G227" s="1">
        <v>1888823.0</v>
      </c>
      <c r="H227" s="1">
        <v>61.61</v>
      </c>
      <c r="I227" s="1">
        <v>2590653.0</v>
      </c>
      <c r="J227" s="1">
        <v>50.12</v>
      </c>
      <c r="K227" s="1">
        <v>2834000.0</v>
      </c>
      <c r="L227" s="1">
        <v>43.53</v>
      </c>
      <c r="M227" s="1">
        <v>1924580.0</v>
      </c>
      <c r="N227" s="1">
        <v>16.0545</v>
      </c>
      <c r="O227" s="1">
        <v>3110189.0</v>
      </c>
      <c r="P227" s="1">
        <v>21.68</v>
      </c>
      <c r="Q227" s="1">
        <v>4058700.0</v>
      </c>
      <c r="R227" s="1">
        <v>44.67</v>
      </c>
      <c r="S227" s="1">
        <v>1616393.0</v>
      </c>
      <c r="T227" s="1">
        <v>34.21</v>
      </c>
      <c r="U227" s="1">
        <v>1005994.0</v>
      </c>
    </row>
    <row r="228" ht="13.5" customHeight="1">
      <c r="A228" s="1">
        <v>42313.0</v>
      </c>
      <c r="B228" s="1">
        <v>76.53</v>
      </c>
      <c r="C228" s="1">
        <v>4456610.0</v>
      </c>
      <c r="D228" s="1">
        <v>54.06</v>
      </c>
      <c r="E228" s="1">
        <v>4439800.0</v>
      </c>
      <c r="F228" s="1">
        <v>76.4</v>
      </c>
      <c r="G228" s="1">
        <v>2772541.0</v>
      </c>
      <c r="H228" s="1">
        <v>61.51</v>
      </c>
      <c r="I228" s="1">
        <v>2424856.0</v>
      </c>
      <c r="J228" s="1">
        <v>50.165</v>
      </c>
      <c r="K228" s="1">
        <v>1851544.0</v>
      </c>
      <c r="L228" s="1">
        <v>44.02</v>
      </c>
      <c r="M228" s="1">
        <v>1981928.0</v>
      </c>
      <c r="N228" s="1">
        <v>16.0616</v>
      </c>
      <c r="O228" s="1">
        <v>2621759.0</v>
      </c>
      <c r="P228" s="1">
        <v>21.57</v>
      </c>
      <c r="Q228" s="1">
        <v>4325478.0</v>
      </c>
      <c r="R228" s="1">
        <v>43.86</v>
      </c>
      <c r="S228" s="1">
        <v>2949843.0</v>
      </c>
      <c r="T228" s="1">
        <v>34.85</v>
      </c>
      <c r="U228" s="1">
        <v>756106.0</v>
      </c>
    </row>
    <row r="229" ht="13.5" customHeight="1">
      <c r="A229" s="1">
        <v>42314.0</v>
      </c>
      <c r="B229" s="1">
        <v>76.65</v>
      </c>
      <c r="C229" s="1">
        <v>3728039.0</v>
      </c>
      <c r="D229" s="1">
        <v>54.64</v>
      </c>
      <c r="E229" s="1">
        <v>4886111.0</v>
      </c>
      <c r="F229" s="1">
        <v>76.872</v>
      </c>
      <c r="G229" s="1">
        <v>1994402.0</v>
      </c>
      <c r="H229" s="1">
        <v>61.66</v>
      </c>
      <c r="I229" s="1">
        <v>2093204.0</v>
      </c>
      <c r="J229" s="1">
        <v>50.315</v>
      </c>
      <c r="K229" s="1">
        <v>2467530.0</v>
      </c>
      <c r="L229" s="1">
        <v>44.0</v>
      </c>
      <c r="M229" s="1">
        <v>1119656.0</v>
      </c>
      <c r="N229" s="1">
        <v>16.0826</v>
      </c>
      <c r="O229" s="1">
        <v>2793071.0</v>
      </c>
      <c r="P229" s="1">
        <v>22.36</v>
      </c>
      <c r="Q229" s="1">
        <v>6620534.0</v>
      </c>
      <c r="R229" s="1">
        <v>45.04</v>
      </c>
      <c r="S229" s="1">
        <v>2556590.0</v>
      </c>
      <c r="T229" s="1">
        <v>35.96</v>
      </c>
      <c r="U229" s="1">
        <v>2234021.0</v>
      </c>
    </row>
    <row r="230" ht="13.5" customHeight="1">
      <c r="A230" s="1">
        <v>42317.0</v>
      </c>
      <c r="B230" s="1">
        <v>76.06</v>
      </c>
      <c r="C230" s="1">
        <v>3522411.0</v>
      </c>
      <c r="D230" s="1">
        <v>54.44</v>
      </c>
      <c r="E230" s="1">
        <v>4081731.0</v>
      </c>
      <c r="F230" s="1">
        <v>76.41</v>
      </c>
      <c r="G230" s="1">
        <v>2655967.0</v>
      </c>
      <c r="H230" s="1">
        <v>60.99</v>
      </c>
      <c r="I230" s="1">
        <v>2744063.0</v>
      </c>
      <c r="J230" s="1">
        <v>49.75</v>
      </c>
      <c r="K230" s="1">
        <v>2944848.0</v>
      </c>
      <c r="L230" s="1">
        <v>43.72</v>
      </c>
      <c r="M230" s="1">
        <v>1646704.0</v>
      </c>
      <c r="N230" s="1">
        <v>15.1839</v>
      </c>
      <c r="O230" s="1">
        <v>6290597.0</v>
      </c>
      <c r="P230" s="1">
        <v>22.11</v>
      </c>
      <c r="Q230" s="1">
        <v>4544580.0</v>
      </c>
      <c r="R230" s="1">
        <v>44.87</v>
      </c>
      <c r="S230" s="1">
        <v>1801063.0</v>
      </c>
      <c r="T230" s="1">
        <v>36.0</v>
      </c>
      <c r="U230" s="1">
        <v>1070147.0</v>
      </c>
    </row>
    <row r="231" ht="13.5" customHeight="1">
      <c r="A231" s="1">
        <v>42318.0</v>
      </c>
      <c r="B231" s="1">
        <v>76.05</v>
      </c>
      <c r="C231" s="1">
        <v>2792951.0</v>
      </c>
      <c r="D231" s="1">
        <v>54.91</v>
      </c>
      <c r="E231" s="1">
        <v>4049745.0</v>
      </c>
      <c r="F231" s="1">
        <v>76.69</v>
      </c>
      <c r="G231" s="1">
        <v>1450536.0</v>
      </c>
      <c r="H231" s="1">
        <v>60.74</v>
      </c>
      <c r="I231" s="1">
        <v>3474055.0</v>
      </c>
      <c r="J231" s="1">
        <v>49.86</v>
      </c>
      <c r="K231" s="1">
        <v>1839066.0</v>
      </c>
      <c r="L231" s="1">
        <v>43.59</v>
      </c>
      <c r="M231" s="1">
        <v>1095425.0</v>
      </c>
      <c r="N231" s="1">
        <v>15.5455</v>
      </c>
      <c r="O231" s="1">
        <v>4333007.0</v>
      </c>
      <c r="P231" s="1">
        <v>22.11</v>
      </c>
      <c r="Q231" s="1">
        <v>4712713.0</v>
      </c>
      <c r="R231" s="1">
        <v>44.85</v>
      </c>
      <c r="S231" s="1">
        <v>1791367.0</v>
      </c>
      <c r="T231" s="1">
        <v>35.77</v>
      </c>
      <c r="U231" s="1">
        <v>649919.0</v>
      </c>
    </row>
    <row r="232" ht="13.5" customHeight="1">
      <c r="A232" s="1">
        <v>42319.0</v>
      </c>
      <c r="B232" s="1">
        <v>75.98</v>
      </c>
      <c r="C232" s="1">
        <v>1970453.0</v>
      </c>
      <c r="D232" s="1">
        <v>54.72</v>
      </c>
      <c r="E232" s="1">
        <v>2198016.0</v>
      </c>
      <c r="F232" s="1">
        <v>76.7081</v>
      </c>
      <c r="G232" s="1">
        <v>1174563.0</v>
      </c>
      <c r="H232" s="1">
        <v>60.9</v>
      </c>
      <c r="I232" s="1">
        <v>1560324.0</v>
      </c>
      <c r="J232" s="1">
        <v>49.875</v>
      </c>
      <c r="K232" s="1">
        <v>1343606.0</v>
      </c>
      <c r="L232" s="1">
        <v>43.82</v>
      </c>
      <c r="M232" s="1">
        <v>1113795.0</v>
      </c>
      <c r="N232" s="1">
        <v>15.6578</v>
      </c>
      <c r="O232" s="1">
        <v>3572287.0</v>
      </c>
      <c r="P232" s="1">
        <v>22.16</v>
      </c>
      <c r="Q232" s="1">
        <v>3477313.0</v>
      </c>
      <c r="R232" s="1">
        <v>44.74</v>
      </c>
      <c r="S232" s="1">
        <v>1133740.0</v>
      </c>
      <c r="T232" s="1">
        <v>35.49</v>
      </c>
      <c r="U232" s="1">
        <v>759230.0</v>
      </c>
    </row>
    <row r="233" ht="13.5" customHeight="1">
      <c r="A233" s="1">
        <v>42320.0</v>
      </c>
      <c r="B233" s="1">
        <v>74.96</v>
      </c>
      <c r="C233" s="1">
        <v>3293563.0</v>
      </c>
      <c r="D233" s="1">
        <v>54.04</v>
      </c>
      <c r="E233" s="1">
        <v>5284085.0</v>
      </c>
      <c r="F233" s="1">
        <v>75.29</v>
      </c>
      <c r="G233" s="1">
        <v>2705019.0</v>
      </c>
      <c r="H233" s="1">
        <v>59.88</v>
      </c>
      <c r="I233" s="1">
        <v>3181248.0</v>
      </c>
      <c r="J233" s="1">
        <v>49.23</v>
      </c>
      <c r="K233" s="1">
        <v>2804808.0</v>
      </c>
      <c r="L233" s="1">
        <v>43.25</v>
      </c>
      <c r="M233" s="1">
        <v>2598943.0</v>
      </c>
      <c r="N233" s="1">
        <v>15.4963</v>
      </c>
      <c r="O233" s="1">
        <v>5236533.0</v>
      </c>
      <c r="P233" s="1">
        <v>21.35</v>
      </c>
      <c r="Q233" s="1">
        <v>8748493.0</v>
      </c>
      <c r="R233" s="1">
        <v>43.81</v>
      </c>
      <c r="S233" s="1">
        <v>4015835.0</v>
      </c>
      <c r="T233" s="1">
        <v>35.17</v>
      </c>
      <c r="U233" s="1">
        <v>3090877.0</v>
      </c>
    </row>
    <row r="234" ht="13.5" customHeight="1">
      <c r="A234" s="1">
        <v>42321.0</v>
      </c>
      <c r="B234" s="1">
        <v>73.94</v>
      </c>
      <c r="C234" s="1">
        <v>3251986.0</v>
      </c>
      <c r="D234" s="1">
        <v>53.37</v>
      </c>
      <c r="E234" s="1">
        <v>3592456.0</v>
      </c>
      <c r="F234" s="1">
        <v>74.24</v>
      </c>
      <c r="G234" s="1">
        <v>1746906.0</v>
      </c>
      <c r="H234" s="1">
        <v>59.0</v>
      </c>
      <c r="I234" s="1">
        <v>2955700.0</v>
      </c>
      <c r="J234" s="1">
        <v>48.66</v>
      </c>
      <c r="K234" s="1">
        <v>2781970.0</v>
      </c>
      <c r="L234" s="1">
        <v>42.47</v>
      </c>
      <c r="M234" s="1">
        <v>2011880.0</v>
      </c>
      <c r="N234" s="1">
        <v>15.5174</v>
      </c>
      <c r="O234" s="1">
        <v>3604435.0</v>
      </c>
      <c r="P234" s="1">
        <v>21.29</v>
      </c>
      <c r="Q234" s="1">
        <v>5216615.0</v>
      </c>
      <c r="R234" s="1">
        <v>43.34</v>
      </c>
      <c r="S234" s="1">
        <v>2072690.0</v>
      </c>
      <c r="T234" s="1">
        <v>34.82</v>
      </c>
      <c r="U234" s="1">
        <v>635112.0</v>
      </c>
    </row>
    <row r="235" ht="13.5" customHeight="1">
      <c r="A235" s="1">
        <v>42324.0</v>
      </c>
      <c r="B235" s="1">
        <v>75.2</v>
      </c>
      <c r="C235" s="1">
        <v>2529264.0</v>
      </c>
      <c r="D235" s="1">
        <v>53.95</v>
      </c>
      <c r="E235" s="1">
        <v>3631969.0</v>
      </c>
      <c r="F235" s="1">
        <v>75.66</v>
      </c>
      <c r="G235" s="1">
        <v>1563056.0</v>
      </c>
      <c r="H235" s="1">
        <v>60.11</v>
      </c>
      <c r="I235" s="1">
        <v>2240126.0</v>
      </c>
      <c r="J235" s="1">
        <v>49.45</v>
      </c>
      <c r="K235" s="1">
        <v>3191676.0</v>
      </c>
      <c r="L235" s="1">
        <v>43.19</v>
      </c>
      <c r="M235" s="1">
        <v>1290553.0</v>
      </c>
      <c r="N235" s="1">
        <v>15.5841</v>
      </c>
      <c r="O235" s="1">
        <v>2303528.0</v>
      </c>
      <c r="P235" s="1">
        <v>21.66</v>
      </c>
      <c r="Q235" s="1">
        <v>3514106.0</v>
      </c>
      <c r="R235" s="1">
        <v>43.77</v>
      </c>
      <c r="S235" s="1">
        <v>1159534.0</v>
      </c>
      <c r="T235" s="1">
        <v>35.21</v>
      </c>
      <c r="U235" s="1">
        <v>750468.0</v>
      </c>
    </row>
    <row r="236" ht="13.5" customHeight="1">
      <c r="A236" s="1">
        <v>42325.0</v>
      </c>
      <c r="B236" s="1">
        <v>75.49</v>
      </c>
      <c r="C236" s="1">
        <v>2315295.0</v>
      </c>
      <c r="D236" s="1">
        <v>54.29</v>
      </c>
      <c r="E236" s="1">
        <v>4400767.0</v>
      </c>
      <c r="F236" s="1">
        <v>75.8</v>
      </c>
      <c r="G236" s="1">
        <v>1598986.0</v>
      </c>
      <c r="H236" s="1">
        <v>60.54</v>
      </c>
      <c r="I236" s="1">
        <v>2231169.0</v>
      </c>
      <c r="J236" s="1">
        <v>49.585</v>
      </c>
      <c r="K236" s="1">
        <v>1976706.0</v>
      </c>
      <c r="L236" s="1">
        <v>43.46</v>
      </c>
      <c r="M236" s="1">
        <v>1452401.0</v>
      </c>
      <c r="N236" s="1">
        <v>15.6192</v>
      </c>
      <c r="O236" s="1">
        <v>2674463.0</v>
      </c>
      <c r="P236" s="1">
        <v>21.77</v>
      </c>
      <c r="Q236" s="1">
        <v>4252546.0</v>
      </c>
      <c r="R236" s="1">
        <v>43.7</v>
      </c>
      <c r="S236" s="1">
        <v>1652988.0</v>
      </c>
      <c r="T236" s="1">
        <v>35.46</v>
      </c>
      <c r="U236" s="1">
        <v>1017562.0</v>
      </c>
    </row>
    <row r="237" ht="13.5" customHeight="1">
      <c r="A237" s="1">
        <v>42326.0</v>
      </c>
      <c r="B237" s="1">
        <v>75.5</v>
      </c>
      <c r="C237" s="1">
        <v>2771444.0</v>
      </c>
      <c r="D237" s="1">
        <v>54.49</v>
      </c>
      <c r="E237" s="1">
        <v>3894118.0</v>
      </c>
      <c r="F237" s="1">
        <v>76.0</v>
      </c>
      <c r="G237" s="1">
        <v>1785151.0</v>
      </c>
      <c r="H237" s="1">
        <v>60.67</v>
      </c>
      <c r="I237" s="1">
        <v>2440917.0</v>
      </c>
      <c r="J237" s="1">
        <v>49.95</v>
      </c>
      <c r="K237" s="1">
        <v>2597804.0</v>
      </c>
      <c r="L237" s="1">
        <v>43.39</v>
      </c>
      <c r="M237" s="1">
        <v>1482508.0</v>
      </c>
      <c r="N237" s="1">
        <v>15.8965</v>
      </c>
      <c r="O237" s="1">
        <v>3246280.0</v>
      </c>
      <c r="P237" s="1">
        <v>21.94</v>
      </c>
      <c r="Q237" s="1">
        <v>5035665.0</v>
      </c>
      <c r="R237" s="1">
        <v>44.0</v>
      </c>
      <c r="S237" s="1">
        <v>1272998.0</v>
      </c>
      <c r="T237" s="1">
        <v>35.58</v>
      </c>
      <c r="U237" s="1">
        <v>656269.0</v>
      </c>
    </row>
    <row r="238" ht="13.5" customHeight="1">
      <c r="A238" s="1">
        <v>42327.0</v>
      </c>
      <c r="B238" s="1">
        <v>76.21</v>
      </c>
      <c r="C238" s="1">
        <v>4810419.0</v>
      </c>
      <c r="D238" s="1">
        <v>54.62</v>
      </c>
      <c r="E238" s="1">
        <v>3566257.0</v>
      </c>
      <c r="F238" s="1">
        <v>76.55</v>
      </c>
      <c r="G238" s="1">
        <v>1651844.0</v>
      </c>
      <c r="H238" s="1">
        <v>60.78</v>
      </c>
      <c r="I238" s="1">
        <v>2355086.0</v>
      </c>
      <c r="J238" s="1">
        <v>50.23</v>
      </c>
      <c r="K238" s="1">
        <v>2598388.0</v>
      </c>
      <c r="L238" s="1">
        <v>43.35</v>
      </c>
      <c r="M238" s="1">
        <v>1385651.0</v>
      </c>
      <c r="N238" s="1">
        <v>15.9948</v>
      </c>
      <c r="O238" s="1">
        <v>2977810.0</v>
      </c>
      <c r="P238" s="1">
        <v>22.17</v>
      </c>
      <c r="Q238" s="1">
        <v>4196106.0</v>
      </c>
      <c r="R238" s="1">
        <v>44.71</v>
      </c>
      <c r="S238" s="1">
        <v>1643600.0</v>
      </c>
      <c r="T238" s="1">
        <v>35.72</v>
      </c>
      <c r="U238" s="1">
        <v>947011.0</v>
      </c>
    </row>
    <row r="239" ht="13.5" customHeight="1">
      <c r="A239" s="1">
        <v>42328.0</v>
      </c>
      <c r="B239" s="1">
        <v>76.07</v>
      </c>
      <c r="C239" s="1">
        <v>2704337.0</v>
      </c>
      <c r="D239" s="1">
        <v>54.75</v>
      </c>
      <c r="E239" s="1">
        <v>3461045.0</v>
      </c>
      <c r="F239" s="1">
        <v>76.78</v>
      </c>
      <c r="G239" s="1">
        <v>1964405.0</v>
      </c>
      <c r="H239" s="1">
        <v>60.63</v>
      </c>
      <c r="I239" s="1">
        <v>2393975.0</v>
      </c>
      <c r="J239" s="1">
        <v>49.995</v>
      </c>
      <c r="K239" s="1">
        <v>2851234.0</v>
      </c>
      <c r="L239" s="1">
        <v>43.23</v>
      </c>
      <c r="M239" s="1">
        <v>1822713.0</v>
      </c>
      <c r="N239" s="1">
        <v>16.0861</v>
      </c>
      <c r="O239" s="1">
        <v>2766942.0</v>
      </c>
      <c r="P239" s="1">
        <v>21.87</v>
      </c>
      <c r="Q239" s="1">
        <v>4219375.0</v>
      </c>
      <c r="R239" s="1">
        <v>44.55</v>
      </c>
      <c r="S239" s="1">
        <v>1295733.0</v>
      </c>
      <c r="T239" s="1">
        <v>35.69</v>
      </c>
      <c r="U239" s="1">
        <v>612563.0</v>
      </c>
    </row>
    <row r="240" ht="13.5" customHeight="1">
      <c r="A240" s="1">
        <v>42331.0</v>
      </c>
      <c r="B240" s="1">
        <v>75.49</v>
      </c>
      <c r="C240" s="1">
        <v>2908295.0</v>
      </c>
      <c r="D240" s="1">
        <v>54.5</v>
      </c>
      <c r="E240" s="1">
        <v>3500492.0</v>
      </c>
      <c r="F240" s="1">
        <v>76.82</v>
      </c>
      <c r="G240" s="1">
        <v>2740356.0</v>
      </c>
      <c r="H240" s="1">
        <v>60.18</v>
      </c>
      <c r="I240" s="1">
        <v>2301976.0</v>
      </c>
      <c r="J240" s="1">
        <v>50.065</v>
      </c>
      <c r="K240" s="1">
        <v>2322866.0</v>
      </c>
      <c r="L240" s="1">
        <v>42.6</v>
      </c>
      <c r="M240" s="1">
        <v>1598600.0</v>
      </c>
      <c r="N240" s="1">
        <v>15.9984</v>
      </c>
      <c r="O240" s="1">
        <v>1957298.0</v>
      </c>
      <c r="P240" s="1">
        <v>21.67</v>
      </c>
      <c r="Q240" s="1">
        <v>3537725.0</v>
      </c>
      <c r="R240" s="1">
        <v>43.7</v>
      </c>
      <c r="S240" s="1">
        <v>5529494.0</v>
      </c>
      <c r="T240" s="1">
        <v>35.41</v>
      </c>
      <c r="U240" s="1">
        <v>677164.0</v>
      </c>
    </row>
    <row r="241" ht="13.5" customHeight="1">
      <c r="A241" s="1">
        <v>42332.0</v>
      </c>
      <c r="B241" s="1">
        <v>75.26</v>
      </c>
      <c r="C241" s="1">
        <v>3578734.0</v>
      </c>
      <c r="D241" s="1">
        <v>54.5</v>
      </c>
      <c r="E241" s="1">
        <v>4937233.0</v>
      </c>
      <c r="F241" s="1">
        <v>76.74</v>
      </c>
      <c r="G241" s="1">
        <v>2509214.0</v>
      </c>
      <c r="H241" s="1">
        <v>60.31</v>
      </c>
      <c r="I241" s="1">
        <v>3172230.0</v>
      </c>
      <c r="J241" s="1">
        <v>49.895</v>
      </c>
      <c r="K241" s="1">
        <v>4096560.0</v>
      </c>
      <c r="L241" s="1">
        <v>42.67</v>
      </c>
      <c r="M241" s="1">
        <v>2271019.0</v>
      </c>
      <c r="N241" s="1">
        <v>15.9562</v>
      </c>
      <c r="O241" s="1">
        <v>3057228.0</v>
      </c>
      <c r="P241" s="1">
        <v>21.75</v>
      </c>
      <c r="Q241" s="1">
        <v>5997161.0</v>
      </c>
      <c r="R241" s="1">
        <v>43.74</v>
      </c>
      <c r="S241" s="1">
        <v>1964609.0</v>
      </c>
      <c r="T241" s="1">
        <v>35.59</v>
      </c>
      <c r="U241" s="1">
        <v>1016515.0</v>
      </c>
    </row>
    <row r="242" ht="13.5" customHeight="1">
      <c r="A242" s="1">
        <v>42333.0</v>
      </c>
      <c r="B242" s="1">
        <v>75.23</v>
      </c>
      <c r="C242" s="1">
        <v>2494620.0</v>
      </c>
      <c r="D242" s="1">
        <v>54.33</v>
      </c>
      <c r="E242" s="1">
        <v>4877529.0</v>
      </c>
      <c r="F242" s="1">
        <v>76.9</v>
      </c>
      <c r="G242" s="1">
        <v>1851887.0</v>
      </c>
      <c r="H242" s="1">
        <v>60.12</v>
      </c>
      <c r="I242" s="1">
        <v>2307288.0</v>
      </c>
      <c r="J242" s="1">
        <v>49.69</v>
      </c>
      <c r="K242" s="1">
        <v>2398974.0</v>
      </c>
      <c r="L242" s="1">
        <v>43.09</v>
      </c>
      <c r="M242" s="1">
        <v>1799412.0</v>
      </c>
      <c r="N242" s="1">
        <v>15.9211</v>
      </c>
      <c r="O242" s="1">
        <v>1928151.0</v>
      </c>
      <c r="P242" s="1">
        <v>21.78</v>
      </c>
      <c r="Q242" s="1">
        <v>4353583.0</v>
      </c>
      <c r="R242" s="1">
        <v>43.46</v>
      </c>
      <c r="S242" s="1">
        <v>3230836.0</v>
      </c>
      <c r="T242" s="1">
        <v>35.5</v>
      </c>
      <c r="U242" s="1">
        <v>4020252.0</v>
      </c>
    </row>
    <row r="243" ht="13.5" customHeight="1">
      <c r="A243" s="1">
        <v>42334.0</v>
      </c>
      <c r="B243" s="1">
        <v>75.27</v>
      </c>
      <c r="C243" s="1">
        <v>1141903.0</v>
      </c>
      <c r="D243" s="1">
        <v>54.45</v>
      </c>
      <c r="E243" s="1">
        <v>1039072.0</v>
      </c>
      <c r="F243" s="1">
        <v>77.05</v>
      </c>
      <c r="G243" s="1">
        <v>745932.0</v>
      </c>
      <c r="H243" s="1">
        <v>60.59</v>
      </c>
      <c r="I243" s="1">
        <v>925023.0</v>
      </c>
      <c r="J243" s="1">
        <v>49.8</v>
      </c>
      <c r="K243" s="1">
        <v>1040080.0</v>
      </c>
      <c r="L243" s="1">
        <v>43.42</v>
      </c>
      <c r="M243" s="1">
        <v>821714.0</v>
      </c>
      <c r="N243" s="1">
        <v>15.9562</v>
      </c>
      <c r="O243" s="1">
        <v>681644.0</v>
      </c>
      <c r="P243" s="1">
        <v>21.85</v>
      </c>
      <c r="Q243" s="1">
        <v>1617963.0</v>
      </c>
      <c r="R243" s="1">
        <v>43.8</v>
      </c>
      <c r="S243" s="1">
        <v>3735206.0</v>
      </c>
      <c r="T243" s="1">
        <v>35.88</v>
      </c>
      <c r="U243" s="1">
        <v>1171448.0</v>
      </c>
    </row>
    <row r="244" ht="13.5" customHeight="1">
      <c r="A244" s="1">
        <v>42335.0</v>
      </c>
      <c r="B244" s="1">
        <v>75.25</v>
      </c>
      <c r="C244" s="1">
        <v>1764736.0</v>
      </c>
      <c r="D244" s="1">
        <v>54.48</v>
      </c>
      <c r="E244" s="1">
        <v>2358996.0</v>
      </c>
      <c r="F244" s="1">
        <v>76.64</v>
      </c>
      <c r="G244" s="1">
        <v>901990.0</v>
      </c>
      <c r="H244" s="1">
        <v>60.83</v>
      </c>
      <c r="I244" s="1">
        <v>1587927.0</v>
      </c>
      <c r="J244" s="1">
        <v>49.97</v>
      </c>
      <c r="K244" s="1">
        <v>1202650.0</v>
      </c>
      <c r="L244" s="1">
        <v>43.64</v>
      </c>
      <c r="M244" s="1">
        <v>943677.0</v>
      </c>
      <c r="N244" s="1">
        <v>15.9668</v>
      </c>
      <c r="O244" s="1">
        <v>1554685.0</v>
      </c>
      <c r="P244" s="1">
        <v>21.8</v>
      </c>
      <c r="Q244" s="1">
        <v>2532358.0</v>
      </c>
      <c r="R244" s="1">
        <v>43.85</v>
      </c>
      <c r="S244" s="1">
        <v>617327.0</v>
      </c>
      <c r="T244" s="1">
        <v>36.09</v>
      </c>
      <c r="U244" s="1">
        <v>479470.0</v>
      </c>
    </row>
    <row r="245" ht="13.5" customHeight="1">
      <c r="A245" s="1">
        <v>42338.0</v>
      </c>
      <c r="B245" s="1">
        <v>76.08</v>
      </c>
      <c r="C245" s="1">
        <v>4408936.0</v>
      </c>
      <c r="D245" s="1">
        <v>54.54</v>
      </c>
      <c r="E245" s="1">
        <v>5759210.0</v>
      </c>
      <c r="F245" s="1">
        <v>77.11</v>
      </c>
      <c r="G245" s="1">
        <v>2816923.0</v>
      </c>
      <c r="H245" s="1">
        <v>60.89</v>
      </c>
      <c r="I245" s="1">
        <v>3458738.0</v>
      </c>
      <c r="J245" s="1">
        <v>50.14</v>
      </c>
      <c r="K245" s="1">
        <v>2996508.0</v>
      </c>
      <c r="L245" s="1">
        <v>43.77</v>
      </c>
      <c r="M245" s="1">
        <v>2030303.0</v>
      </c>
      <c r="N245" s="1">
        <v>16.0967</v>
      </c>
      <c r="O245" s="1">
        <v>3791572.0</v>
      </c>
      <c r="P245" s="1">
        <v>21.98</v>
      </c>
      <c r="Q245" s="1">
        <v>4724202.0</v>
      </c>
      <c r="R245" s="1">
        <v>44.04</v>
      </c>
      <c r="S245" s="1">
        <v>1475705.0</v>
      </c>
      <c r="T245" s="1">
        <v>36.29</v>
      </c>
      <c r="U245" s="1">
        <v>1338500.0</v>
      </c>
    </row>
    <row r="246" ht="13.5" customHeight="1">
      <c r="A246" s="1">
        <v>42339.0</v>
      </c>
      <c r="B246" s="1">
        <v>76.88</v>
      </c>
      <c r="C246" s="1">
        <v>4189664.0</v>
      </c>
      <c r="D246" s="1">
        <v>55.26</v>
      </c>
      <c r="E246" s="1">
        <v>5935265.0</v>
      </c>
      <c r="F246" s="1">
        <v>78.22</v>
      </c>
      <c r="G246" s="1">
        <v>3143177.0</v>
      </c>
      <c r="H246" s="1">
        <v>60.83</v>
      </c>
      <c r="I246" s="1">
        <v>4632995.0</v>
      </c>
      <c r="J246" s="1">
        <v>50.61</v>
      </c>
      <c r="K246" s="1">
        <v>3282072.0</v>
      </c>
      <c r="L246" s="1">
        <v>44.11</v>
      </c>
      <c r="M246" s="1">
        <v>3571108.0</v>
      </c>
      <c r="N246" s="1">
        <v>16.3073</v>
      </c>
      <c r="O246" s="1">
        <v>3058364.0</v>
      </c>
      <c r="P246" s="1">
        <v>22.47</v>
      </c>
      <c r="Q246" s="1">
        <v>9962185.0</v>
      </c>
      <c r="R246" s="1">
        <v>44.9</v>
      </c>
      <c r="S246" s="1">
        <v>1908612.0</v>
      </c>
      <c r="T246" s="1">
        <v>36.11</v>
      </c>
      <c r="U246" s="1">
        <v>1261221.0</v>
      </c>
    </row>
    <row r="247" ht="13.5" customHeight="1">
      <c r="A247" s="1">
        <v>42340.0</v>
      </c>
      <c r="B247" s="1">
        <v>76.87</v>
      </c>
      <c r="C247" s="1">
        <v>4857716.0</v>
      </c>
      <c r="D247" s="1">
        <v>55.04</v>
      </c>
      <c r="E247" s="1">
        <v>5103298.0</v>
      </c>
      <c r="F247" s="1">
        <v>79.65</v>
      </c>
      <c r="G247" s="1">
        <v>4362098.0</v>
      </c>
      <c r="H247" s="1">
        <v>59.87</v>
      </c>
      <c r="I247" s="1">
        <v>4189087.0</v>
      </c>
      <c r="J247" s="1">
        <v>50.4</v>
      </c>
      <c r="K247" s="1">
        <v>2311948.0</v>
      </c>
      <c r="L247" s="1">
        <v>43.91</v>
      </c>
      <c r="M247" s="1">
        <v>2704272.0</v>
      </c>
      <c r="N247" s="1">
        <v>16.0089</v>
      </c>
      <c r="O247" s="1">
        <v>2982683.0</v>
      </c>
      <c r="P247" s="1">
        <v>22.45</v>
      </c>
      <c r="Q247" s="1">
        <v>9144464.0</v>
      </c>
      <c r="R247" s="1">
        <v>44.59</v>
      </c>
      <c r="S247" s="1">
        <v>1734433.0</v>
      </c>
      <c r="T247" s="1">
        <v>35.86</v>
      </c>
      <c r="U247" s="1">
        <v>2249175.0</v>
      </c>
    </row>
    <row r="248" ht="13.5" customHeight="1">
      <c r="A248" s="1">
        <v>42341.0</v>
      </c>
      <c r="B248" s="1">
        <v>76.36</v>
      </c>
      <c r="C248" s="1">
        <v>3595821.0</v>
      </c>
      <c r="D248" s="1">
        <v>54.3</v>
      </c>
      <c r="E248" s="1">
        <v>5095198.0</v>
      </c>
      <c r="F248" s="1">
        <v>79.13</v>
      </c>
      <c r="G248" s="1">
        <v>2631313.0</v>
      </c>
      <c r="H248" s="1">
        <v>59.26</v>
      </c>
      <c r="I248" s="1">
        <v>3277486.0</v>
      </c>
      <c r="J248" s="1">
        <v>49.29</v>
      </c>
      <c r="K248" s="1">
        <v>4956434.0</v>
      </c>
      <c r="L248" s="1">
        <v>43.41</v>
      </c>
      <c r="M248" s="1">
        <v>2599229.0</v>
      </c>
      <c r="N248" s="1">
        <v>15.9176</v>
      </c>
      <c r="O248" s="1">
        <v>2789685.0</v>
      </c>
      <c r="P248" s="1">
        <v>22.08</v>
      </c>
      <c r="Q248" s="1">
        <v>4494911.0</v>
      </c>
      <c r="R248" s="1">
        <v>44.2</v>
      </c>
      <c r="S248" s="1">
        <v>1536995.0</v>
      </c>
      <c r="T248" s="1">
        <v>35.52</v>
      </c>
      <c r="U248" s="1">
        <v>1207819.0</v>
      </c>
    </row>
    <row r="249" ht="13.5" customHeight="1">
      <c r="A249" s="1">
        <v>42342.0</v>
      </c>
      <c r="B249" s="1">
        <v>76.59</v>
      </c>
      <c r="C249" s="1">
        <v>3229324.0</v>
      </c>
      <c r="D249" s="1">
        <v>54.77</v>
      </c>
      <c r="E249" s="1">
        <v>4642644.0</v>
      </c>
      <c r="F249" s="1">
        <v>79.7</v>
      </c>
      <c r="G249" s="1">
        <v>2825005.0</v>
      </c>
      <c r="H249" s="1">
        <v>59.44</v>
      </c>
      <c r="I249" s="1">
        <v>3085619.0</v>
      </c>
      <c r="J249" s="1">
        <v>48.905</v>
      </c>
      <c r="K249" s="1">
        <v>4617550.0</v>
      </c>
      <c r="L249" s="1">
        <v>43.3</v>
      </c>
      <c r="M249" s="1">
        <v>1998139.0</v>
      </c>
      <c r="N249" s="1">
        <v>16.1283</v>
      </c>
      <c r="O249" s="1">
        <v>7441439.0</v>
      </c>
      <c r="P249" s="1">
        <v>22.27</v>
      </c>
      <c r="Q249" s="1">
        <v>5095759.0</v>
      </c>
      <c r="R249" s="1">
        <v>44.38</v>
      </c>
      <c r="S249" s="1">
        <v>1461069.0</v>
      </c>
      <c r="T249" s="1">
        <v>35.75</v>
      </c>
      <c r="U249" s="1">
        <v>884604.0</v>
      </c>
    </row>
    <row r="250" ht="13.5" customHeight="1">
      <c r="A250" s="1">
        <v>42345.0</v>
      </c>
      <c r="B250" s="1">
        <v>75.41</v>
      </c>
      <c r="C250" s="1">
        <v>4710869.0</v>
      </c>
      <c r="D250" s="1">
        <v>54.04</v>
      </c>
      <c r="E250" s="1">
        <v>4845616.0</v>
      </c>
      <c r="F250" s="1">
        <v>78.14</v>
      </c>
      <c r="G250" s="1">
        <v>5925860.0</v>
      </c>
      <c r="H250" s="1">
        <v>57.99</v>
      </c>
      <c r="I250" s="1">
        <v>4779364.0</v>
      </c>
      <c r="J250" s="1">
        <v>47.845</v>
      </c>
      <c r="K250" s="1">
        <v>5505172.0</v>
      </c>
      <c r="L250" s="1">
        <v>42.95</v>
      </c>
      <c r="M250" s="1">
        <v>2534373.0</v>
      </c>
      <c r="N250" s="1">
        <v>15.879</v>
      </c>
      <c r="O250" s="1">
        <v>2522432.0</v>
      </c>
      <c r="P250" s="1">
        <v>21.84</v>
      </c>
      <c r="Q250" s="1">
        <v>5063991.0</v>
      </c>
      <c r="R250" s="1">
        <v>43.5</v>
      </c>
      <c r="S250" s="1">
        <v>1597959.0</v>
      </c>
      <c r="T250" s="1">
        <v>35.25</v>
      </c>
      <c r="U250" s="1">
        <v>871154.0</v>
      </c>
    </row>
    <row r="251" ht="13.5" customHeight="1">
      <c r="A251" s="1">
        <v>42346.0</v>
      </c>
      <c r="B251" s="1">
        <v>74.31</v>
      </c>
      <c r="C251" s="1">
        <v>4971272.0</v>
      </c>
      <c r="D251" s="1">
        <v>53.15</v>
      </c>
      <c r="E251" s="1">
        <v>6345067.0</v>
      </c>
      <c r="F251" s="1">
        <v>77.27</v>
      </c>
      <c r="G251" s="1">
        <v>3813405.0</v>
      </c>
      <c r="H251" s="1">
        <v>57.46</v>
      </c>
      <c r="I251" s="1">
        <v>3730697.0</v>
      </c>
      <c r="J251" s="1">
        <v>47.225</v>
      </c>
      <c r="K251" s="1">
        <v>4995128.0</v>
      </c>
      <c r="L251" s="1">
        <v>42.17</v>
      </c>
      <c r="M251" s="1">
        <v>1893045.0</v>
      </c>
      <c r="N251" s="1">
        <v>15.5701</v>
      </c>
      <c r="O251" s="1">
        <v>4787480.0</v>
      </c>
      <c r="P251" s="1">
        <v>21.07</v>
      </c>
      <c r="Q251" s="1">
        <v>7010943.0</v>
      </c>
      <c r="R251" s="1">
        <v>43.43</v>
      </c>
      <c r="S251" s="1">
        <v>1944001.0</v>
      </c>
      <c r="T251" s="1">
        <v>34.8</v>
      </c>
      <c r="U251" s="1">
        <v>675710.0</v>
      </c>
    </row>
    <row r="252" ht="13.5" customHeight="1">
      <c r="A252" s="1">
        <v>42347.0</v>
      </c>
      <c r="B252" s="1">
        <v>74.53</v>
      </c>
      <c r="C252" s="1">
        <v>4314760.0</v>
      </c>
      <c r="D252" s="1">
        <v>53.78</v>
      </c>
      <c r="E252" s="1">
        <v>6380928.0</v>
      </c>
      <c r="F252" s="1">
        <v>77.43</v>
      </c>
      <c r="G252" s="1">
        <v>3069910.0</v>
      </c>
      <c r="H252" s="1">
        <v>57.52</v>
      </c>
      <c r="I252" s="1">
        <v>2932659.0</v>
      </c>
      <c r="J252" s="1">
        <v>47.405</v>
      </c>
      <c r="K252" s="1">
        <v>4502764.0</v>
      </c>
      <c r="L252" s="1">
        <v>42.09</v>
      </c>
      <c r="M252" s="1">
        <v>2030509.0</v>
      </c>
      <c r="N252" s="1">
        <v>15.4542</v>
      </c>
      <c r="O252" s="1">
        <v>3732590.0</v>
      </c>
      <c r="P252" s="1">
        <v>20.96</v>
      </c>
      <c r="Q252" s="1">
        <v>7065239.0</v>
      </c>
      <c r="R252" s="1">
        <v>43.04</v>
      </c>
      <c r="S252" s="1">
        <v>1395470.0</v>
      </c>
      <c r="T252" s="1">
        <v>34.78</v>
      </c>
      <c r="U252" s="1">
        <v>4570530.0</v>
      </c>
    </row>
    <row r="253" ht="13.5" customHeight="1">
      <c r="A253" s="1">
        <v>42348.0</v>
      </c>
      <c r="B253" s="1">
        <v>74.15</v>
      </c>
      <c r="C253" s="1">
        <v>3822822.0</v>
      </c>
      <c r="D253" s="1">
        <v>53.98</v>
      </c>
      <c r="E253" s="1">
        <v>5372863.0</v>
      </c>
      <c r="F253" s="1">
        <v>78.87</v>
      </c>
      <c r="G253" s="1">
        <v>3744941.0</v>
      </c>
      <c r="H253" s="1">
        <v>57.27</v>
      </c>
      <c r="I253" s="1">
        <v>3597938.0</v>
      </c>
      <c r="J253" s="1">
        <v>46.65</v>
      </c>
      <c r="K253" s="1">
        <v>5909014.0</v>
      </c>
      <c r="L253" s="1">
        <v>41.94</v>
      </c>
      <c r="M253" s="1">
        <v>1902756.0</v>
      </c>
      <c r="N253" s="1">
        <v>15.5244</v>
      </c>
      <c r="O253" s="1">
        <v>3651469.0</v>
      </c>
      <c r="P253" s="1">
        <v>21.01</v>
      </c>
      <c r="Q253" s="1">
        <v>4663244.0</v>
      </c>
      <c r="R253" s="1">
        <v>44.04</v>
      </c>
      <c r="S253" s="1">
        <v>4010935.0</v>
      </c>
      <c r="T253" s="1">
        <v>34.85</v>
      </c>
      <c r="U253" s="1">
        <v>3917283.0</v>
      </c>
    </row>
    <row r="254" ht="13.5" customHeight="1">
      <c r="A254" s="1">
        <v>42349.0</v>
      </c>
      <c r="B254" s="1">
        <v>72.99</v>
      </c>
      <c r="C254" s="1">
        <v>4747012.0</v>
      </c>
      <c r="D254" s="1">
        <v>53.3</v>
      </c>
      <c r="E254" s="1">
        <v>6337568.0</v>
      </c>
      <c r="F254" s="1">
        <v>77.23</v>
      </c>
      <c r="G254" s="1">
        <v>3025072.0</v>
      </c>
      <c r="H254" s="1">
        <v>56.08</v>
      </c>
      <c r="I254" s="1">
        <v>4982698.0</v>
      </c>
      <c r="J254" s="1">
        <v>46.06</v>
      </c>
      <c r="K254" s="1">
        <v>4829178.0</v>
      </c>
      <c r="L254" s="1">
        <v>40.36</v>
      </c>
      <c r="M254" s="1">
        <v>3726719.0</v>
      </c>
      <c r="N254" s="1">
        <v>15.2436</v>
      </c>
      <c r="O254" s="1">
        <v>2818960.0</v>
      </c>
      <c r="P254" s="1">
        <v>20.47</v>
      </c>
      <c r="Q254" s="1">
        <v>5583580.0</v>
      </c>
      <c r="R254" s="1">
        <v>42.78</v>
      </c>
      <c r="S254" s="1">
        <v>2089599.0</v>
      </c>
      <c r="T254" s="1">
        <v>34.57</v>
      </c>
      <c r="U254" s="1">
        <v>6230382.0</v>
      </c>
    </row>
    <row r="255" ht="13.5" customHeight="1">
      <c r="A255" s="1">
        <v>42352.0</v>
      </c>
      <c r="B255" s="1">
        <v>72.45</v>
      </c>
      <c r="C255" s="1">
        <v>4385980.0</v>
      </c>
      <c r="D255" s="1">
        <v>53.25</v>
      </c>
      <c r="E255" s="1">
        <v>6178719.0</v>
      </c>
      <c r="F255" s="1">
        <v>77.02</v>
      </c>
      <c r="G255" s="1">
        <v>2632143.0</v>
      </c>
      <c r="H255" s="1">
        <v>55.66</v>
      </c>
      <c r="I255" s="1">
        <v>4821102.0</v>
      </c>
      <c r="J255" s="1">
        <v>46.08</v>
      </c>
      <c r="K255" s="1">
        <v>3823590.0</v>
      </c>
      <c r="L255" s="1">
        <v>39.97</v>
      </c>
      <c r="M255" s="1">
        <v>3118651.0</v>
      </c>
      <c r="N255" s="1">
        <v>15.1101</v>
      </c>
      <c r="O255" s="1">
        <v>4821453.0</v>
      </c>
      <c r="P255" s="1">
        <v>20.36</v>
      </c>
      <c r="Q255" s="1">
        <v>6344429.0</v>
      </c>
      <c r="R255" s="1">
        <v>42.76</v>
      </c>
      <c r="S255" s="1">
        <v>1585577.0</v>
      </c>
      <c r="T255" s="1">
        <v>33.96</v>
      </c>
      <c r="U255" s="1">
        <v>1157130.0</v>
      </c>
    </row>
    <row r="256" ht="13.5" customHeight="1">
      <c r="A256" s="1">
        <v>42353.0</v>
      </c>
      <c r="B256" s="1">
        <v>73.65</v>
      </c>
      <c r="C256" s="1">
        <v>3373421.0</v>
      </c>
      <c r="D256" s="1">
        <v>53.92</v>
      </c>
      <c r="E256" s="1">
        <v>5746178.0</v>
      </c>
      <c r="F256" s="1">
        <v>78.65</v>
      </c>
      <c r="G256" s="1">
        <v>2777240.0</v>
      </c>
      <c r="H256" s="1">
        <v>56.55</v>
      </c>
      <c r="I256" s="1">
        <v>3528808.0</v>
      </c>
      <c r="J256" s="1">
        <v>46.485</v>
      </c>
      <c r="K256" s="1">
        <v>3249416.0</v>
      </c>
      <c r="L256" s="1">
        <v>40.54</v>
      </c>
      <c r="M256" s="1">
        <v>2671275.0</v>
      </c>
      <c r="N256" s="1">
        <v>15.24</v>
      </c>
      <c r="O256" s="1">
        <v>3507176.0</v>
      </c>
      <c r="P256" s="1">
        <v>20.68</v>
      </c>
      <c r="Q256" s="1">
        <v>5968241.0</v>
      </c>
      <c r="R256" s="1">
        <v>43.21</v>
      </c>
      <c r="S256" s="1">
        <v>1471399.0</v>
      </c>
      <c r="T256" s="1">
        <v>34.5</v>
      </c>
      <c r="U256" s="1">
        <v>1035662.0</v>
      </c>
    </row>
    <row r="257" ht="13.5" customHeight="1">
      <c r="A257" s="1">
        <v>42354.0</v>
      </c>
      <c r="B257" s="1">
        <v>75.05</v>
      </c>
      <c r="C257" s="1">
        <v>4268038.0</v>
      </c>
      <c r="D257" s="1">
        <v>54.99</v>
      </c>
      <c r="E257" s="1">
        <v>6780236.0</v>
      </c>
      <c r="F257" s="1">
        <v>79.41</v>
      </c>
      <c r="G257" s="1">
        <v>3181923.0</v>
      </c>
      <c r="H257" s="1">
        <v>57.17</v>
      </c>
      <c r="I257" s="1">
        <v>4295193.0</v>
      </c>
      <c r="J257" s="1">
        <v>47.085</v>
      </c>
      <c r="K257" s="1">
        <v>3709612.0</v>
      </c>
      <c r="L257" s="1">
        <v>41.0</v>
      </c>
      <c r="M257" s="1">
        <v>3139113.0</v>
      </c>
      <c r="N257" s="1">
        <v>15.6613</v>
      </c>
      <c r="O257" s="1">
        <v>3509357.0</v>
      </c>
      <c r="P257" s="1">
        <v>21.03</v>
      </c>
      <c r="Q257" s="1">
        <v>7335943.0</v>
      </c>
      <c r="R257" s="1">
        <v>43.9</v>
      </c>
      <c r="S257" s="1">
        <v>2407460.0</v>
      </c>
      <c r="T257" s="1">
        <v>34.91</v>
      </c>
      <c r="U257" s="1">
        <v>1197559.0</v>
      </c>
    </row>
    <row r="258" ht="13.5" customHeight="1">
      <c r="A258" s="1">
        <v>42355.0</v>
      </c>
      <c r="B258" s="1">
        <v>74.94</v>
      </c>
      <c r="C258" s="1">
        <v>4353038.0</v>
      </c>
      <c r="D258" s="1">
        <v>54.9</v>
      </c>
      <c r="E258" s="1">
        <v>8130725.0</v>
      </c>
      <c r="F258" s="1">
        <v>78.99</v>
      </c>
      <c r="G258" s="1">
        <v>2496678.0</v>
      </c>
      <c r="H258" s="1">
        <v>57.15</v>
      </c>
      <c r="I258" s="1">
        <v>5081937.0</v>
      </c>
      <c r="J258" s="1">
        <v>47.06</v>
      </c>
      <c r="K258" s="1">
        <v>3466962.0</v>
      </c>
      <c r="L258" s="1">
        <v>40.58</v>
      </c>
      <c r="M258" s="1">
        <v>3144777.0</v>
      </c>
      <c r="N258" s="1">
        <v>15.6508</v>
      </c>
      <c r="O258" s="1">
        <v>3168900.0</v>
      </c>
      <c r="P258" s="1">
        <v>20.43</v>
      </c>
      <c r="Q258" s="1">
        <v>9236639.0</v>
      </c>
      <c r="R258" s="1">
        <v>43.66</v>
      </c>
      <c r="S258" s="1">
        <v>1687143.0</v>
      </c>
      <c r="T258" s="1">
        <v>34.76</v>
      </c>
      <c r="U258" s="1">
        <v>953534.0</v>
      </c>
    </row>
    <row r="259" ht="13.5" customHeight="1">
      <c r="A259" s="1">
        <v>42356.0</v>
      </c>
      <c r="B259" s="1">
        <v>74.25</v>
      </c>
      <c r="C259" s="1">
        <v>1.1848864E7</v>
      </c>
      <c r="D259" s="1">
        <v>54.7</v>
      </c>
      <c r="E259" s="1">
        <v>1.6500841E7</v>
      </c>
      <c r="F259" s="1">
        <v>78.75</v>
      </c>
      <c r="G259" s="1">
        <v>5066917.0</v>
      </c>
      <c r="H259" s="1">
        <v>56.14</v>
      </c>
      <c r="I259" s="1">
        <v>1.0656806E7</v>
      </c>
      <c r="J259" s="1">
        <v>46.23</v>
      </c>
      <c r="K259" s="1">
        <v>8950530.0</v>
      </c>
      <c r="L259" s="1">
        <v>40.21</v>
      </c>
      <c r="M259" s="1">
        <v>4515351.0</v>
      </c>
      <c r="N259" s="1">
        <v>15.3735</v>
      </c>
      <c r="O259" s="1">
        <v>8169390.0</v>
      </c>
      <c r="P259" s="1">
        <v>20.52</v>
      </c>
      <c r="Q259" s="1">
        <v>1.0824954E7</v>
      </c>
      <c r="R259" s="1">
        <v>43.1</v>
      </c>
      <c r="S259" s="1">
        <v>4332031.0</v>
      </c>
      <c r="T259" s="1">
        <v>34.42</v>
      </c>
      <c r="U259" s="1">
        <v>970789.0</v>
      </c>
    </row>
    <row r="260" ht="13.5" customHeight="1">
      <c r="A260" s="1">
        <v>42359.0</v>
      </c>
      <c r="B260" s="1">
        <v>74.5</v>
      </c>
      <c r="C260" s="1">
        <v>3268221.0</v>
      </c>
      <c r="D260" s="1">
        <v>54.8</v>
      </c>
      <c r="E260" s="1">
        <v>5908569.0</v>
      </c>
      <c r="F260" s="1">
        <v>78.71</v>
      </c>
      <c r="G260" s="1">
        <v>1846613.0</v>
      </c>
      <c r="H260" s="1">
        <v>56.29</v>
      </c>
      <c r="I260" s="1">
        <v>3364589.0</v>
      </c>
      <c r="J260" s="1">
        <v>46.28</v>
      </c>
      <c r="K260" s="1">
        <v>3527276.0</v>
      </c>
      <c r="L260" s="1">
        <v>40.08</v>
      </c>
      <c r="M260" s="1">
        <v>2513495.0</v>
      </c>
      <c r="N260" s="1">
        <v>15.3243</v>
      </c>
      <c r="O260" s="1">
        <v>3507615.0</v>
      </c>
      <c r="P260" s="1">
        <v>20.94</v>
      </c>
      <c r="Q260" s="1">
        <v>7110529.0</v>
      </c>
      <c r="R260" s="1">
        <v>43.28</v>
      </c>
      <c r="S260" s="1">
        <v>1197589.0</v>
      </c>
      <c r="T260" s="1">
        <v>34.41</v>
      </c>
      <c r="U260" s="1">
        <v>646790.0</v>
      </c>
    </row>
    <row r="261" ht="13.5" customHeight="1">
      <c r="A261" s="1">
        <v>42360.0</v>
      </c>
      <c r="B261" s="1">
        <v>74.39</v>
      </c>
      <c r="C261" s="1">
        <v>2915936.0</v>
      </c>
      <c r="D261" s="1">
        <v>54.6</v>
      </c>
      <c r="E261" s="1">
        <v>4994671.0</v>
      </c>
      <c r="F261" s="1">
        <v>77.89</v>
      </c>
      <c r="G261" s="1">
        <v>2190702.0</v>
      </c>
      <c r="H261" s="1">
        <v>56.39</v>
      </c>
      <c r="I261" s="1">
        <v>2870015.0</v>
      </c>
      <c r="J261" s="1">
        <v>46.495</v>
      </c>
      <c r="K261" s="1">
        <v>4522216.0</v>
      </c>
      <c r="L261" s="1">
        <v>40.24</v>
      </c>
      <c r="M261" s="1">
        <v>2156550.0</v>
      </c>
      <c r="N261" s="1">
        <v>15.4121</v>
      </c>
      <c r="O261" s="1">
        <v>2297900.0</v>
      </c>
      <c r="P261" s="1">
        <v>20.93</v>
      </c>
      <c r="Q261" s="1">
        <v>4120902.0</v>
      </c>
      <c r="R261" s="1">
        <v>43.25</v>
      </c>
      <c r="S261" s="1">
        <v>1129251.0</v>
      </c>
      <c r="T261" s="1">
        <v>34.6</v>
      </c>
      <c r="U261" s="1">
        <v>568875.0</v>
      </c>
    </row>
    <row r="262" ht="13.5" customHeight="1">
      <c r="A262" s="1">
        <v>42361.0</v>
      </c>
      <c r="B262" s="1">
        <v>75.0</v>
      </c>
      <c r="C262" s="1">
        <v>2254147.0</v>
      </c>
      <c r="D262" s="1">
        <v>54.87</v>
      </c>
      <c r="E262" s="1">
        <v>3995000.0</v>
      </c>
      <c r="F262" s="1">
        <v>78.27</v>
      </c>
      <c r="G262" s="1">
        <v>1766481.0</v>
      </c>
      <c r="H262" s="1">
        <v>57.48</v>
      </c>
      <c r="I262" s="1">
        <v>3248887.0</v>
      </c>
      <c r="J262" s="1">
        <v>46.35</v>
      </c>
      <c r="K262" s="1">
        <v>3413020.0</v>
      </c>
      <c r="L262" s="1">
        <v>40.71</v>
      </c>
      <c r="M262" s="1">
        <v>1683292.0</v>
      </c>
      <c r="N262" s="1">
        <v>15.5104</v>
      </c>
      <c r="O262" s="1">
        <v>2153405.0</v>
      </c>
      <c r="P262" s="1">
        <v>21.28</v>
      </c>
      <c r="Q262" s="1">
        <v>3956706.0</v>
      </c>
      <c r="R262" s="1">
        <v>43.89</v>
      </c>
      <c r="S262" s="1">
        <v>1407124.0</v>
      </c>
      <c r="T262" s="1">
        <v>34.81</v>
      </c>
      <c r="U262" s="1">
        <v>423460.0</v>
      </c>
    </row>
    <row r="263" ht="13.5" customHeight="1">
      <c r="A263" s="1">
        <v>42362.0</v>
      </c>
      <c r="B263" s="1">
        <v>75.57</v>
      </c>
      <c r="C263" s="1">
        <v>1519120.0</v>
      </c>
      <c r="D263" s="1">
        <v>55.07</v>
      </c>
      <c r="E263" s="1">
        <v>1920889.0</v>
      </c>
      <c r="F263" s="1">
        <v>78.68</v>
      </c>
      <c r="G263" s="1">
        <v>734645.0</v>
      </c>
      <c r="H263" s="1">
        <v>57.95</v>
      </c>
      <c r="I263" s="1">
        <v>1632772.0</v>
      </c>
      <c r="J263" s="1">
        <v>46.52</v>
      </c>
      <c r="K263" s="1">
        <v>1492388.0</v>
      </c>
      <c r="L263" s="1">
        <v>40.87</v>
      </c>
      <c r="M263" s="1">
        <v>746751.0</v>
      </c>
      <c r="N263" s="1">
        <v>15.6227</v>
      </c>
      <c r="O263" s="1">
        <v>879278.0</v>
      </c>
      <c r="P263" s="1">
        <v>21.24</v>
      </c>
      <c r="Q263" s="1">
        <v>1431514.0</v>
      </c>
      <c r="R263" s="1">
        <v>44.16</v>
      </c>
      <c r="S263" s="1">
        <v>629818.0</v>
      </c>
      <c r="T263" s="1">
        <v>34.77</v>
      </c>
      <c r="U263" s="1">
        <v>193422.0</v>
      </c>
    </row>
    <row r="264" ht="13.5" customHeight="1">
      <c r="A264" s="1">
        <v>42363.0</v>
      </c>
      <c r="B264" s="1">
        <v>75.57</v>
      </c>
      <c r="C264" s="1">
        <v>1519120.0</v>
      </c>
      <c r="D264" s="1">
        <v>55.07</v>
      </c>
      <c r="E264" s="1">
        <v>1920889.0</v>
      </c>
      <c r="F264" s="1">
        <v>78.68</v>
      </c>
      <c r="G264" s="1">
        <v>734645.0</v>
      </c>
      <c r="H264" s="1">
        <v>57.95</v>
      </c>
      <c r="I264" s="1">
        <v>1632772.0</v>
      </c>
      <c r="J264" s="1">
        <v>46.52</v>
      </c>
      <c r="K264" s="1">
        <v>1492388.0</v>
      </c>
      <c r="L264" s="1">
        <v>40.87</v>
      </c>
      <c r="M264" s="1">
        <v>746751.0</v>
      </c>
      <c r="N264" s="1">
        <v>15.6227</v>
      </c>
      <c r="O264" s="1">
        <v>879278.0</v>
      </c>
      <c r="P264" s="1">
        <v>21.24</v>
      </c>
      <c r="Q264" s="1">
        <v>1431514.0</v>
      </c>
      <c r="R264" s="1">
        <v>44.16</v>
      </c>
      <c r="S264" s="1">
        <v>629818.0</v>
      </c>
      <c r="T264" s="1">
        <v>34.77</v>
      </c>
      <c r="U264" s="1">
        <v>193422.0</v>
      </c>
    </row>
    <row r="265" ht="13.5" customHeight="1">
      <c r="A265" s="1">
        <v>42366.0</v>
      </c>
      <c r="B265" s="1">
        <v>75.57</v>
      </c>
      <c r="C265" s="1">
        <v>1519120.0</v>
      </c>
      <c r="D265" s="1">
        <v>55.07</v>
      </c>
      <c r="E265" s="1">
        <v>1920889.0</v>
      </c>
      <c r="F265" s="1">
        <v>78.68</v>
      </c>
      <c r="G265" s="1">
        <v>734645.0</v>
      </c>
      <c r="H265" s="1">
        <v>57.95</v>
      </c>
      <c r="I265" s="1">
        <v>1632772.0</v>
      </c>
      <c r="J265" s="1">
        <v>46.52</v>
      </c>
      <c r="K265" s="1">
        <v>1492388.0</v>
      </c>
      <c r="L265" s="1">
        <v>40.87</v>
      </c>
      <c r="M265" s="1">
        <v>746751.0</v>
      </c>
      <c r="N265" s="1">
        <v>15.6227</v>
      </c>
      <c r="O265" s="1">
        <v>879278.0</v>
      </c>
      <c r="P265" s="1">
        <v>21.24</v>
      </c>
      <c r="Q265" s="1">
        <v>1431514.0</v>
      </c>
      <c r="R265" s="1">
        <v>44.16</v>
      </c>
      <c r="S265" s="1">
        <v>629818.0</v>
      </c>
      <c r="T265" s="1">
        <v>34.77</v>
      </c>
      <c r="U265" s="1">
        <v>193422.0</v>
      </c>
    </row>
    <row r="266" ht="13.5" customHeight="1">
      <c r="A266" s="1">
        <v>42367.0</v>
      </c>
      <c r="B266" s="1">
        <v>75.87</v>
      </c>
      <c r="C266" s="1">
        <v>2228725.0</v>
      </c>
      <c r="D266" s="1">
        <v>55.33</v>
      </c>
      <c r="E266" s="1">
        <v>2940253.0</v>
      </c>
      <c r="F266" s="1">
        <v>79.51</v>
      </c>
      <c r="G266" s="1">
        <v>1490894.0</v>
      </c>
      <c r="H266" s="1">
        <v>58.17</v>
      </c>
      <c r="I266" s="1">
        <v>2177463.0</v>
      </c>
      <c r="J266" s="1">
        <v>46.51</v>
      </c>
      <c r="K266" s="1">
        <v>1828542.0</v>
      </c>
      <c r="L266" s="1">
        <v>41.12</v>
      </c>
      <c r="M266" s="1">
        <v>1012844.0</v>
      </c>
      <c r="N266" s="1">
        <v>15.5841</v>
      </c>
      <c r="O266" s="1">
        <v>2194785.0</v>
      </c>
      <c r="P266" s="1">
        <v>21.33</v>
      </c>
      <c r="Q266" s="1">
        <v>2351753.0</v>
      </c>
      <c r="R266" s="1">
        <v>44.49</v>
      </c>
      <c r="S266" s="1">
        <v>1067830.0</v>
      </c>
      <c r="T266" s="1">
        <v>35.02</v>
      </c>
      <c r="U266" s="1">
        <v>443794.0</v>
      </c>
    </row>
    <row r="267" ht="13.5" customHeight="1">
      <c r="A267" s="1">
        <v>42368.0</v>
      </c>
      <c r="B267" s="1">
        <v>75.58</v>
      </c>
      <c r="C267" s="1">
        <v>2008576.0</v>
      </c>
      <c r="D267" s="1">
        <v>55.01</v>
      </c>
      <c r="E267" s="1">
        <v>2264080.0</v>
      </c>
      <c r="F267" s="1">
        <v>78.94</v>
      </c>
      <c r="G267" s="1">
        <v>988626.0</v>
      </c>
      <c r="H267" s="1">
        <v>57.7</v>
      </c>
      <c r="I267" s="1">
        <v>2234751.0</v>
      </c>
      <c r="J267" s="1">
        <v>46.2</v>
      </c>
      <c r="K267" s="1">
        <v>1673372.0</v>
      </c>
      <c r="L267" s="1">
        <v>40.99</v>
      </c>
      <c r="M267" s="1">
        <v>1084251.0</v>
      </c>
      <c r="N267" s="1">
        <v>15.5595</v>
      </c>
      <c r="O267" s="1">
        <v>1639289.0</v>
      </c>
      <c r="P267" s="1">
        <v>21.17</v>
      </c>
      <c r="Q267" s="1">
        <v>1975733.0</v>
      </c>
      <c r="R267" s="1">
        <v>43.96</v>
      </c>
      <c r="S267" s="1">
        <v>874229.0</v>
      </c>
      <c r="T267" s="1">
        <v>34.87</v>
      </c>
      <c r="U267" s="1">
        <v>360209.0</v>
      </c>
    </row>
    <row r="268" ht="13.5" customHeight="1">
      <c r="A268" s="1">
        <v>42369.0</v>
      </c>
      <c r="B268" s="1">
        <v>74.15</v>
      </c>
      <c r="C268" s="1">
        <v>3048774.0</v>
      </c>
      <c r="D268" s="1">
        <v>54.24</v>
      </c>
      <c r="E268" s="1">
        <v>3573742.0</v>
      </c>
      <c r="F268" s="1">
        <v>78.08</v>
      </c>
      <c r="G268" s="1">
        <v>1406271.0</v>
      </c>
      <c r="H268" s="1">
        <v>55.97</v>
      </c>
      <c r="I268" s="1">
        <v>2901979.0</v>
      </c>
      <c r="J268" s="1">
        <v>45.595</v>
      </c>
      <c r="K268" s="1">
        <v>2512390.0</v>
      </c>
      <c r="L268" s="1">
        <v>40.31</v>
      </c>
      <c r="M268" s="1">
        <v>1526875.0</v>
      </c>
      <c r="N268" s="1">
        <v>15.3243</v>
      </c>
      <c r="O268" s="1">
        <v>2271463.0</v>
      </c>
      <c r="P268" s="1">
        <v>20.74</v>
      </c>
      <c r="Q268" s="1">
        <v>3037100.0</v>
      </c>
      <c r="R268" s="1">
        <v>43.15</v>
      </c>
      <c r="S268" s="1">
        <v>1044366.0</v>
      </c>
      <c r="T268" s="1">
        <v>34.53</v>
      </c>
      <c r="U268" s="1">
        <v>496346.0</v>
      </c>
    </row>
    <row r="269" ht="13.5" customHeight="1">
      <c r="A269" s="1">
        <v>42370.0</v>
      </c>
      <c r="B269" s="1">
        <v>74.15</v>
      </c>
      <c r="C269" s="1">
        <v>3048774.0</v>
      </c>
      <c r="D269" s="1">
        <v>54.24</v>
      </c>
      <c r="E269" s="1">
        <v>3573742.0</v>
      </c>
      <c r="F269" s="1">
        <v>78.08</v>
      </c>
      <c r="G269" s="1">
        <v>1406271.0</v>
      </c>
      <c r="H269" s="1">
        <v>55.97</v>
      </c>
      <c r="I269" s="1">
        <v>2901979.0</v>
      </c>
      <c r="J269" s="1">
        <v>45.595</v>
      </c>
      <c r="K269" s="1">
        <v>2512390.0</v>
      </c>
      <c r="L269" s="1">
        <v>40.31</v>
      </c>
      <c r="M269" s="1">
        <v>1526875.0</v>
      </c>
      <c r="N269" s="1">
        <v>15.3243</v>
      </c>
      <c r="O269" s="1">
        <v>2271463.0</v>
      </c>
      <c r="P269" s="1">
        <v>20.74</v>
      </c>
      <c r="Q269" s="1">
        <v>3037100.0</v>
      </c>
      <c r="R269" s="1">
        <v>43.15</v>
      </c>
      <c r="S269" s="1">
        <v>1044366.0</v>
      </c>
      <c r="T269" s="1">
        <v>34.53</v>
      </c>
      <c r="U269" s="1">
        <v>496346.0</v>
      </c>
    </row>
    <row r="270" ht="13.5" customHeight="1">
      <c r="A270" s="1">
        <v>42373.0</v>
      </c>
      <c r="B270" s="1">
        <v>73.04</v>
      </c>
      <c r="C270" s="1">
        <v>3888491.0</v>
      </c>
      <c r="D270" s="1">
        <v>53.79</v>
      </c>
      <c r="E270" s="1">
        <v>5469802.0</v>
      </c>
      <c r="F270" s="1">
        <v>76.66</v>
      </c>
      <c r="G270" s="1">
        <v>2699684.0</v>
      </c>
      <c r="H270" s="1">
        <v>55.54</v>
      </c>
      <c r="I270" s="1">
        <v>1.0936816E7</v>
      </c>
      <c r="J270" s="1">
        <v>45.86</v>
      </c>
      <c r="K270" s="1">
        <v>6596206.0</v>
      </c>
      <c r="L270" s="1">
        <v>39.89</v>
      </c>
      <c r="M270" s="1">
        <v>2520581.0</v>
      </c>
      <c r="N270" s="1">
        <v>14.8539</v>
      </c>
      <c r="O270" s="1">
        <v>5383978.0</v>
      </c>
      <c r="P270" s="1">
        <v>20.43</v>
      </c>
      <c r="Q270" s="1">
        <v>5848972.0</v>
      </c>
      <c r="R270" s="1">
        <v>42.61</v>
      </c>
      <c r="S270" s="1">
        <v>1691656.0</v>
      </c>
      <c r="T270" s="1">
        <v>33.76</v>
      </c>
      <c r="U270" s="1">
        <v>805742.0</v>
      </c>
    </row>
    <row r="271" ht="13.5" customHeight="1">
      <c r="A271" s="1">
        <v>42374.0</v>
      </c>
      <c r="B271" s="1">
        <v>72.82</v>
      </c>
      <c r="C271" s="1">
        <v>3713100.0</v>
      </c>
      <c r="D271" s="1">
        <v>53.51</v>
      </c>
      <c r="E271" s="1">
        <v>5546297.0</v>
      </c>
      <c r="F271" s="1">
        <v>76.62</v>
      </c>
      <c r="G271" s="1">
        <v>2134819.0</v>
      </c>
      <c r="H271" s="1">
        <v>56.13</v>
      </c>
      <c r="I271" s="1">
        <v>4698018.0</v>
      </c>
      <c r="J271" s="1">
        <v>45.94</v>
      </c>
      <c r="K271" s="1">
        <v>3966240.0</v>
      </c>
      <c r="L271" s="1">
        <v>40.09</v>
      </c>
      <c r="M271" s="1">
        <v>2050449.0</v>
      </c>
      <c r="N271" s="1">
        <v>14.9171</v>
      </c>
      <c r="O271" s="1">
        <v>4266997.0</v>
      </c>
      <c r="P271" s="1">
        <v>20.2</v>
      </c>
      <c r="Q271" s="1">
        <v>5869237.0</v>
      </c>
      <c r="R271" s="1">
        <v>42.31</v>
      </c>
      <c r="S271" s="1">
        <v>1541218.0</v>
      </c>
      <c r="T271" s="1">
        <v>34.12</v>
      </c>
      <c r="U271" s="1">
        <v>721249.0</v>
      </c>
    </row>
    <row r="272" ht="13.5" customHeight="1">
      <c r="A272" s="1">
        <v>42375.0</v>
      </c>
      <c r="B272" s="1">
        <v>71.57</v>
      </c>
      <c r="C272" s="1">
        <v>4476993.0</v>
      </c>
      <c r="D272" s="1">
        <v>52.18</v>
      </c>
      <c r="E272" s="1">
        <v>1.3607735E7</v>
      </c>
      <c r="F272" s="1">
        <v>74.92</v>
      </c>
      <c r="G272" s="1">
        <v>3070364.0</v>
      </c>
      <c r="H272" s="1">
        <v>55.16</v>
      </c>
      <c r="I272" s="1">
        <v>9899201.0</v>
      </c>
      <c r="J272" s="1">
        <v>45.64</v>
      </c>
      <c r="K272" s="1">
        <v>7251808.0</v>
      </c>
      <c r="L272" s="1">
        <v>39.4</v>
      </c>
      <c r="M272" s="1">
        <v>4027617.0</v>
      </c>
      <c r="N272" s="1">
        <v>14.6011</v>
      </c>
      <c r="O272" s="1">
        <v>4581110.0</v>
      </c>
      <c r="P272" s="1">
        <v>19.73</v>
      </c>
      <c r="Q272" s="1">
        <v>7249980.0</v>
      </c>
      <c r="R272" s="1">
        <v>41.77</v>
      </c>
      <c r="S272" s="1">
        <v>1838950.0</v>
      </c>
      <c r="T272" s="1">
        <v>33.72</v>
      </c>
      <c r="U272" s="1">
        <v>761485.0</v>
      </c>
    </row>
    <row r="273" ht="13.5" customHeight="1">
      <c r="A273" s="1">
        <v>42376.0</v>
      </c>
      <c r="B273" s="1">
        <v>70.25</v>
      </c>
      <c r="C273" s="1">
        <v>6419999.0</v>
      </c>
      <c r="D273" s="1">
        <v>51.03</v>
      </c>
      <c r="E273" s="1">
        <v>6363029.0</v>
      </c>
      <c r="F273" s="1">
        <v>73.52</v>
      </c>
      <c r="G273" s="1">
        <v>3233706.0</v>
      </c>
      <c r="H273" s="1">
        <v>54.31</v>
      </c>
      <c r="I273" s="1">
        <v>4576381.0</v>
      </c>
      <c r="J273" s="1">
        <v>44.84</v>
      </c>
      <c r="K273" s="1">
        <v>6727998.0</v>
      </c>
      <c r="L273" s="1">
        <v>38.76</v>
      </c>
      <c r="M273" s="1">
        <v>2538088.0</v>
      </c>
      <c r="N273" s="1">
        <v>14.2219</v>
      </c>
      <c r="O273" s="1">
        <v>4532198.0</v>
      </c>
      <c r="P273" s="1">
        <v>18.86</v>
      </c>
      <c r="Q273" s="1">
        <v>1.0432159E7</v>
      </c>
      <c r="R273" s="1">
        <v>39.84</v>
      </c>
      <c r="S273" s="1">
        <v>2809922.0</v>
      </c>
      <c r="T273" s="1">
        <v>33.03</v>
      </c>
      <c r="U273" s="1">
        <v>639297.0</v>
      </c>
    </row>
    <row r="274" ht="13.5" customHeight="1">
      <c r="A274" s="1">
        <v>42377.0</v>
      </c>
      <c r="B274" s="1">
        <v>70.07</v>
      </c>
      <c r="C274" s="1">
        <v>4350690.0</v>
      </c>
      <c r="D274" s="1">
        <v>51.05</v>
      </c>
      <c r="E274" s="1">
        <v>4802774.0</v>
      </c>
      <c r="F274" s="1">
        <v>73.52</v>
      </c>
      <c r="G274" s="1">
        <v>2204486.0</v>
      </c>
      <c r="H274" s="1">
        <v>54.56</v>
      </c>
      <c r="I274" s="1">
        <v>3205162.0</v>
      </c>
      <c r="J274" s="1">
        <v>44.57</v>
      </c>
      <c r="K274" s="1">
        <v>8303294.0</v>
      </c>
      <c r="L274" s="1">
        <v>38.8</v>
      </c>
      <c r="M274" s="1">
        <v>2684203.0</v>
      </c>
      <c r="N274" s="1">
        <v>14.1131</v>
      </c>
      <c r="O274" s="1">
        <v>3237273.0</v>
      </c>
      <c r="P274" s="1">
        <v>19.01</v>
      </c>
      <c r="Q274" s="1">
        <v>1.2042564E7</v>
      </c>
      <c r="R274" s="1">
        <v>40.07</v>
      </c>
      <c r="S274" s="1">
        <v>1951790.0</v>
      </c>
      <c r="T274" s="1">
        <v>33.17</v>
      </c>
      <c r="U274" s="1">
        <v>649067.0</v>
      </c>
    </row>
    <row r="275" ht="13.5" customHeight="1">
      <c r="A275" s="1">
        <v>42380.0</v>
      </c>
      <c r="B275" s="1">
        <v>70.41</v>
      </c>
      <c r="C275" s="1">
        <v>4034203.0</v>
      </c>
      <c r="D275" s="1">
        <v>51.39</v>
      </c>
      <c r="E275" s="1">
        <v>1.0686939E7</v>
      </c>
      <c r="F275" s="1">
        <v>73.4</v>
      </c>
      <c r="G275" s="1">
        <v>1947810.0</v>
      </c>
      <c r="H275" s="1">
        <v>54.19</v>
      </c>
      <c r="I275" s="1">
        <v>6875787.0</v>
      </c>
      <c r="J275" s="1">
        <v>44.365</v>
      </c>
      <c r="K275" s="1">
        <v>4341890.0</v>
      </c>
      <c r="L275" s="1">
        <v>38.58</v>
      </c>
      <c r="M275" s="1">
        <v>1683224.0</v>
      </c>
      <c r="N275" s="1">
        <v>14.3624</v>
      </c>
      <c r="O275" s="1">
        <v>5066951.0</v>
      </c>
      <c r="P275" s="1">
        <v>18.94</v>
      </c>
      <c r="Q275" s="1">
        <v>6973154.0</v>
      </c>
      <c r="R275" s="1">
        <v>39.79</v>
      </c>
      <c r="S275" s="1">
        <v>1512963.0</v>
      </c>
      <c r="T275" s="1">
        <v>32.99</v>
      </c>
      <c r="U275" s="1">
        <v>557248.0</v>
      </c>
    </row>
    <row r="276" ht="13.5" customHeight="1">
      <c r="A276" s="1">
        <v>42381.0</v>
      </c>
      <c r="B276" s="1">
        <v>70.92</v>
      </c>
      <c r="C276" s="1">
        <v>4495598.0</v>
      </c>
      <c r="D276" s="1">
        <v>52.4</v>
      </c>
      <c r="E276" s="1">
        <v>6998142.0</v>
      </c>
      <c r="F276" s="1">
        <v>74.18</v>
      </c>
      <c r="G276" s="1">
        <v>2071865.0</v>
      </c>
      <c r="H276" s="1">
        <v>54.05</v>
      </c>
      <c r="I276" s="1">
        <v>4496121.0</v>
      </c>
      <c r="J276" s="1">
        <v>44.445</v>
      </c>
      <c r="K276" s="1">
        <v>6525734.0</v>
      </c>
      <c r="L276" s="1">
        <v>38.2</v>
      </c>
      <c r="M276" s="1">
        <v>2841925.0</v>
      </c>
      <c r="N276" s="1">
        <v>14.5239</v>
      </c>
      <c r="O276" s="1">
        <v>5474819.0</v>
      </c>
      <c r="P276" s="1">
        <v>18.83</v>
      </c>
      <c r="Q276" s="1">
        <v>6789397.0</v>
      </c>
      <c r="R276" s="1">
        <v>40.03</v>
      </c>
      <c r="S276" s="1">
        <v>2354041.0</v>
      </c>
      <c r="T276" s="1">
        <v>33.08</v>
      </c>
      <c r="U276" s="1">
        <v>783440.0</v>
      </c>
    </row>
    <row r="277" ht="13.5" customHeight="1">
      <c r="A277" s="1">
        <v>42382.0</v>
      </c>
      <c r="B277" s="1">
        <v>69.15</v>
      </c>
      <c r="C277" s="1">
        <v>5516530.0</v>
      </c>
      <c r="D277" s="1">
        <v>51.51</v>
      </c>
      <c r="E277" s="1">
        <v>1.1479635E7</v>
      </c>
      <c r="F277" s="1">
        <v>72.0</v>
      </c>
      <c r="G277" s="1">
        <v>4165639.0</v>
      </c>
      <c r="H277" s="1">
        <v>53.12</v>
      </c>
      <c r="I277" s="1">
        <v>4320749.0</v>
      </c>
      <c r="J277" s="1">
        <v>43.31</v>
      </c>
      <c r="K277" s="1">
        <v>4745158.0</v>
      </c>
      <c r="L277" s="1">
        <v>36.93</v>
      </c>
      <c r="M277" s="1">
        <v>2709940.0</v>
      </c>
      <c r="N277" s="1">
        <v>14.3659</v>
      </c>
      <c r="O277" s="1">
        <v>4327576.0</v>
      </c>
      <c r="P277" s="1">
        <v>18.52</v>
      </c>
      <c r="Q277" s="1">
        <v>9328074.0</v>
      </c>
      <c r="R277" s="1">
        <v>39.25</v>
      </c>
      <c r="S277" s="1">
        <v>1394950.0</v>
      </c>
      <c r="T277" s="1">
        <v>32.76</v>
      </c>
      <c r="U277" s="1">
        <v>750475.0</v>
      </c>
    </row>
    <row r="278" ht="13.5" customHeight="1">
      <c r="A278" s="1">
        <v>42383.0</v>
      </c>
      <c r="B278" s="1">
        <v>69.57</v>
      </c>
      <c r="C278" s="1">
        <v>8420167.0</v>
      </c>
      <c r="D278" s="1">
        <v>51.29</v>
      </c>
      <c r="E278" s="1">
        <v>9663933.0</v>
      </c>
      <c r="F278" s="1">
        <v>73.05</v>
      </c>
      <c r="G278" s="1">
        <v>3183691.0</v>
      </c>
      <c r="H278" s="1">
        <v>53.63</v>
      </c>
      <c r="I278" s="1">
        <v>5223705.0</v>
      </c>
      <c r="J278" s="1">
        <v>43.31</v>
      </c>
      <c r="K278" s="1">
        <v>7117076.0</v>
      </c>
      <c r="L278" s="1">
        <v>37.27</v>
      </c>
      <c r="M278" s="1">
        <v>4573548.0</v>
      </c>
      <c r="N278" s="1">
        <v>14.6889</v>
      </c>
      <c r="O278" s="1">
        <v>3702778.0</v>
      </c>
      <c r="P278" s="1">
        <v>18.82</v>
      </c>
      <c r="Q278" s="1">
        <v>7398496.0</v>
      </c>
      <c r="R278" s="1">
        <v>39.86</v>
      </c>
      <c r="S278" s="1">
        <v>1714341.0</v>
      </c>
      <c r="T278" s="1">
        <v>32.78</v>
      </c>
      <c r="U278" s="1">
        <v>899944.0</v>
      </c>
    </row>
    <row r="279" ht="13.5" customHeight="1">
      <c r="A279" s="1">
        <v>42384.0</v>
      </c>
      <c r="B279" s="1">
        <v>67.05</v>
      </c>
      <c r="C279" s="1">
        <v>9247968.0</v>
      </c>
      <c r="D279" s="1">
        <v>49.45</v>
      </c>
      <c r="E279" s="1">
        <v>1.5653151E7</v>
      </c>
      <c r="F279" s="1">
        <v>70.85</v>
      </c>
      <c r="G279" s="1">
        <v>3688753.0</v>
      </c>
      <c r="H279" s="1">
        <v>52.27</v>
      </c>
      <c r="I279" s="1">
        <v>8400631.0</v>
      </c>
      <c r="J279" s="1">
        <v>42.445</v>
      </c>
      <c r="K279" s="1">
        <v>5825158.0</v>
      </c>
      <c r="L279" s="1">
        <v>36.11</v>
      </c>
      <c r="M279" s="1">
        <v>3644448.0</v>
      </c>
      <c r="N279" s="1">
        <v>14.1658</v>
      </c>
      <c r="O279" s="1">
        <v>4116749.0</v>
      </c>
      <c r="P279" s="1">
        <v>18.04</v>
      </c>
      <c r="Q279" s="1">
        <v>1.4397445E7</v>
      </c>
      <c r="R279" s="1">
        <v>38.45</v>
      </c>
      <c r="S279" s="1">
        <v>3355744.0</v>
      </c>
      <c r="T279" s="1">
        <v>33.22</v>
      </c>
      <c r="U279" s="1">
        <v>1609938.0</v>
      </c>
    </row>
    <row r="280" ht="13.5" customHeight="1">
      <c r="A280" s="1">
        <v>42387.0</v>
      </c>
      <c r="B280" s="1">
        <v>66.87</v>
      </c>
      <c r="C280" s="1">
        <v>2316043.0</v>
      </c>
      <c r="D280" s="1">
        <v>49.38</v>
      </c>
      <c r="E280" s="1">
        <v>3071122.0</v>
      </c>
      <c r="F280" s="1">
        <v>70.82</v>
      </c>
      <c r="G280" s="1">
        <v>864154.0</v>
      </c>
      <c r="H280" s="1">
        <v>52.38</v>
      </c>
      <c r="I280" s="1">
        <v>1551223.0</v>
      </c>
      <c r="J280" s="1">
        <v>42.225</v>
      </c>
      <c r="K280" s="1">
        <v>1712122.0</v>
      </c>
      <c r="L280" s="1">
        <v>36.34</v>
      </c>
      <c r="M280" s="1">
        <v>1297195.0</v>
      </c>
      <c r="N280" s="1">
        <v>14.1833</v>
      </c>
      <c r="O280" s="1">
        <v>1479294.0</v>
      </c>
      <c r="P280" s="1">
        <v>17.86</v>
      </c>
      <c r="Q280" s="1">
        <v>2613311.0</v>
      </c>
      <c r="R280" s="1">
        <v>38.1</v>
      </c>
      <c r="S280" s="1">
        <v>1173360.0</v>
      </c>
      <c r="T280" s="1">
        <v>32.32</v>
      </c>
      <c r="U280" s="1">
        <v>380456.0</v>
      </c>
    </row>
    <row r="281" ht="13.5" customHeight="1">
      <c r="A281" s="1">
        <v>42388.0</v>
      </c>
      <c r="B281" s="1">
        <v>67.43</v>
      </c>
      <c r="C281" s="1">
        <v>8322110.0</v>
      </c>
      <c r="D281" s="1">
        <v>50.29</v>
      </c>
      <c r="E281" s="1">
        <v>8949697.0</v>
      </c>
      <c r="F281" s="1">
        <v>71.3</v>
      </c>
      <c r="G281" s="1">
        <v>2767554.0</v>
      </c>
      <c r="H281" s="1">
        <v>53.27</v>
      </c>
      <c r="I281" s="1">
        <v>5252766.0</v>
      </c>
      <c r="J281" s="1">
        <v>42.92</v>
      </c>
      <c r="K281" s="1">
        <v>3553756.0</v>
      </c>
      <c r="L281" s="1">
        <v>36.63</v>
      </c>
      <c r="M281" s="1">
        <v>3254975.0</v>
      </c>
      <c r="N281" s="1">
        <v>14.1868</v>
      </c>
      <c r="O281" s="1">
        <v>3730959.0</v>
      </c>
      <c r="P281" s="1">
        <v>18.04</v>
      </c>
      <c r="Q281" s="1">
        <v>7172474.0</v>
      </c>
      <c r="R281" s="1">
        <v>38.18</v>
      </c>
      <c r="S281" s="1">
        <v>1808533.0</v>
      </c>
      <c r="T281" s="1">
        <v>32.65</v>
      </c>
      <c r="U281" s="1">
        <v>807383.0</v>
      </c>
    </row>
    <row r="282" ht="13.5" customHeight="1">
      <c r="A282" s="1">
        <v>42389.0</v>
      </c>
      <c r="B282" s="1">
        <v>65.62</v>
      </c>
      <c r="C282" s="1">
        <v>9895077.0</v>
      </c>
      <c r="D282" s="1">
        <v>49.41</v>
      </c>
      <c r="E282" s="1">
        <v>1.2914943E7</v>
      </c>
      <c r="F282" s="1">
        <v>70.17</v>
      </c>
      <c r="G282" s="1">
        <v>3554280.0</v>
      </c>
      <c r="H282" s="1">
        <v>51.87</v>
      </c>
      <c r="I282" s="1">
        <v>7222429.0</v>
      </c>
      <c r="J282" s="1">
        <v>41.71</v>
      </c>
      <c r="K282" s="1">
        <v>7057578.0</v>
      </c>
      <c r="L282" s="1">
        <v>35.83</v>
      </c>
      <c r="M282" s="1">
        <v>4227236.0</v>
      </c>
      <c r="N282" s="1">
        <v>13.9481</v>
      </c>
      <c r="O282" s="1">
        <v>5034935.0</v>
      </c>
      <c r="P282" s="1">
        <v>17.75</v>
      </c>
      <c r="Q282" s="1">
        <v>9425686.0</v>
      </c>
      <c r="R282" s="1">
        <v>37.87</v>
      </c>
      <c r="S282" s="1">
        <v>2552354.0</v>
      </c>
      <c r="T282" s="1">
        <v>32.62</v>
      </c>
      <c r="U282" s="1">
        <v>988481.0</v>
      </c>
    </row>
    <row r="283" ht="13.5" customHeight="1">
      <c r="A283" s="1">
        <v>42390.0</v>
      </c>
      <c r="B283" s="1">
        <v>66.83</v>
      </c>
      <c r="C283" s="1">
        <v>6436749.0</v>
      </c>
      <c r="D283" s="1">
        <v>50.18</v>
      </c>
      <c r="E283" s="1">
        <v>5658298.0</v>
      </c>
      <c r="F283" s="1">
        <v>70.97</v>
      </c>
      <c r="G283" s="1">
        <v>2485366.0</v>
      </c>
      <c r="H283" s="1">
        <v>52.74</v>
      </c>
      <c r="I283" s="1">
        <v>4951652.0</v>
      </c>
      <c r="J283" s="1">
        <v>42.28</v>
      </c>
      <c r="K283" s="1">
        <v>4683268.0</v>
      </c>
      <c r="L283" s="1">
        <v>36.29</v>
      </c>
      <c r="M283" s="1">
        <v>2310478.0</v>
      </c>
      <c r="N283" s="1">
        <v>14.0604</v>
      </c>
      <c r="O283" s="1">
        <v>4771359.0</v>
      </c>
      <c r="P283" s="1">
        <v>18.26</v>
      </c>
      <c r="Q283" s="1">
        <v>8648667.0</v>
      </c>
      <c r="R283" s="1">
        <v>38.27</v>
      </c>
      <c r="S283" s="1">
        <v>2156316.0</v>
      </c>
      <c r="T283" s="1">
        <v>33.18</v>
      </c>
      <c r="U283" s="1">
        <v>737712.0</v>
      </c>
    </row>
    <row r="284" ht="13.5" customHeight="1">
      <c r="A284" s="1">
        <v>42391.0</v>
      </c>
      <c r="B284" s="1">
        <v>69.34</v>
      </c>
      <c r="C284" s="1">
        <v>8251400.0</v>
      </c>
      <c r="D284" s="1">
        <v>51.68</v>
      </c>
      <c r="E284" s="1">
        <v>6926679.0</v>
      </c>
      <c r="F284" s="1">
        <v>73.75</v>
      </c>
      <c r="G284" s="1">
        <v>2672594.0</v>
      </c>
      <c r="H284" s="1">
        <v>54.47</v>
      </c>
      <c r="I284" s="1">
        <v>6071159.0</v>
      </c>
      <c r="J284" s="1">
        <v>44.04</v>
      </c>
      <c r="K284" s="1">
        <v>4228346.0</v>
      </c>
      <c r="L284" s="1">
        <v>37.87</v>
      </c>
      <c r="M284" s="1">
        <v>3367218.0</v>
      </c>
      <c r="N284" s="1">
        <v>14.3694</v>
      </c>
      <c r="O284" s="1">
        <v>4134758.0</v>
      </c>
      <c r="P284" s="1">
        <v>18.71</v>
      </c>
      <c r="Q284" s="1">
        <v>6735716.0</v>
      </c>
      <c r="R284" s="1">
        <v>39.23</v>
      </c>
      <c r="S284" s="1">
        <v>1840783.0</v>
      </c>
      <c r="T284" s="1">
        <v>34.04</v>
      </c>
      <c r="U284" s="1">
        <v>1950243.0</v>
      </c>
    </row>
    <row r="285" ht="13.5" customHeight="1">
      <c r="A285" s="1">
        <v>42394.0</v>
      </c>
      <c r="B285" s="1">
        <v>67.03</v>
      </c>
      <c r="C285" s="1">
        <v>4658646.0</v>
      </c>
      <c r="D285" s="1">
        <v>50.18</v>
      </c>
      <c r="E285" s="1">
        <v>1.2800501E7</v>
      </c>
      <c r="F285" s="1">
        <v>71.69</v>
      </c>
      <c r="G285" s="1">
        <v>1828195.0</v>
      </c>
      <c r="H285" s="1">
        <v>52.92</v>
      </c>
      <c r="I285" s="1">
        <v>2960091.0</v>
      </c>
      <c r="J285" s="1">
        <v>42.815</v>
      </c>
      <c r="K285" s="1">
        <v>2864070.0</v>
      </c>
      <c r="L285" s="1">
        <v>36.82</v>
      </c>
      <c r="M285" s="1">
        <v>1959461.0</v>
      </c>
      <c r="N285" s="1">
        <v>14.2149</v>
      </c>
      <c r="O285" s="1">
        <v>3760061.0</v>
      </c>
      <c r="P285" s="1">
        <v>18.21</v>
      </c>
      <c r="Q285" s="1">
        <v>5212790.0</v>
      </c>
      <c r="R285" s="1">
        <v>38.2</v>
      </c>
      <c r="S285" s="1">
        <v>1213970.0</v>
      </c>
      <c r="T285" s="1">
        <v>33.42</v>
      </c>
      <c r="U285" s="1">
        <v>693980.0</v>
      </c>
    </row>
    <row r="286" ht="13.5" customHeight="1">
      <c r="A286" s="1">
        <v>42395.0</v>
      </c>
      <c r="B286" s="1">
        <v>67.62</v>
      </c>
      <c r="C286" s="1">
        <v>5243844.0</v>
      </c>
      <c r="D286" s="1">
        <v>50.75</v>
      </c>
      <c r="E286" s="1">
        <v>3891792.0</v>
      </c>
      <c r="F286" s="1">
        <v>72.78</v>
      </c>
      <c r="G286" s="1">
        <v>1786180.0</v>
      </c>
      <c r="H286" s="1">
        <v>53.26</v>
      </c>
      <c r="I286" s="1">
        <v>4480527.0</v>
      </c>
      <c r="J286" s="1">
        <v>43.5</v>
      </c>
      <c r="K286" s="1">
        <v>2842236.0</v>
      </c>
      <c r="L286" s="1">
        <v>37.13</v>
      </c>
      <c r="M286" s="1">
        <v>2248242.0</v>
      </c>
      <c r="N286" s="1">
        <v>14.2641</v>
      </c>
      <c r="O286" s="1">
        <v>2902320.0</v>
      </c>
      <c r="P286" s="1">
        <v>18.41</v>
      </c>
      <c r="Q286" s="1">
        <v>4369765.0</v>
      </c>
      <c r="R286" s="1">
        <v>38.35</v>
      </c>
      <c r="S286" s="1">
        <v>1409066.0</v>
      </c>
      <c r="T286" s="1">
        <v>33.43</v>
      </c>
      <c r="U286" s="1">
        <v>607331.0</v>
      </c>
    </row>
    <row r="287" ht="13.5" customHeight="1">
      <c r="A287" s="1">
        <v>42396.0</v>
      </c>
      <c r="B287" s="1">
        <v>68.63</v>
      </c>
      <c r="C287" s="1">
        <v>4745053.0</v>
      </c>
      <c r="D287" s="1">
        <v>51.72</v>
      </c>
      <c r="E287" s="1">
        <v>4707382.0</v>
      </c>
      <c r="F287" s="1">
        <v>74.09</v>
      </c>
      <c r="G287" s="1">
        <v>2792653.0</v>
      </c>
      <c r="H287" s="1">
        <v>54.3</v>
      </c>
      <c r="I287" s="1">
        <v>5130271.0</v>
      </c>
      <c r="J287" s="1">
        <v>43.84</v>
      </c>
      <c r="K287" s="1">
        <v>4877324.0</v>
      </c>
      <c r="L287" s="1">
        <v>37.57</v>
      </c>
      <c r="M287" s="1">
        <v>2716437.0</v>
      </c>
      <c r="N287" s="1">
        <v>14.3659</v>
      </c>
      <c r="O287" s="1">
        <v>3513791.0</v>
      </c>
      <c r="P287" s="1">
        <v>18.5</v>
      </c>
      <c r="Q287" s="1">
        <v>6652097.0</v>
      </c>
      <c r="R287" s="1">
        <v>38.87</v>
      </c>
      <c r="S287" s="1">
        <v>1514350.0</v>
      </c>
      <c r="T287" s="1">
        <v>33.78</v>
      </c>
      <c r="U287" s="1">
        <v>819007.0</v>
      </c>
    </row>
    <row r="288" ht="13.5" customHeight="1">
      <c r="A288" s="1">
        <v>42397.0</v>
      </c>
      <c r="B288" s="1">
        <v>71.05</v>
      </c>
      <c r="C288" s="1">
        <v>6327763.0</v>
      </c>
      <c r="D288" s="1">
        <v>52.75</v>
      </c>
      <c r="E288" s="1">
        <v>5852203.0</v>
      </c>
      <c r="F288" s="1">
        <v>74.57</v>
      </c>
      <c r="G288" s="1">
        <v>3840840.0</v>
      </c>
      <c r="H288" s="1">
        <v>56.4</v>
      </c>
      <c r="I288" s="1">
        <v>6471836.0</v>
      </c>
      <c r="J288" s="1">
        <v>45.11</v>
      </c>
      <c r="K288" s="1">
        <v>5717282.0</v>
      </c>
      <c r="L288" s="1">
        <v>38.86</v>
      </c>
      <c r="M288" s="1">
        <v>4781654.0</v>
      </c>
      <c r="N288" s="1">
        <v>14.6397</v>
      </c>
      <c r="O288" s="1">
        <v>4612707.0</v>
      </c>
      <c r="P288" s="1">
        <v>19.13</v>
      </c>
      <c r="Q288" s="1">
        <v>6580711.0</v>
      </c>
      <c r="R288" s="1">
        <v>39.53</v>
      </c>
      <c r="S288" s="1">
        <v>1936756.0</v>
      </c>
      <c r="T288" s="1">
        <v>34.49</v>
      </c>
      <c r="U288" s="1">
        <v>772169.0</v>
      </c>
    </row>
    <row r="289" ht="13.5" customHeight="1">
      <c r="A289" s="1">
        <v>42398.0</v>
      </c>
      <c r="B289" s="1">
        <v>72.04</v>
      </c>
      <c r="C289" s="1">
        <v>6476179.0</v>
      </c>
      <c r="D289" s="1">
        <v>53.0</v>
      </c>
      <c r="E289" s="1">
        <v>7419234.0</v>
      </c>
      <c r="F289" s="1">
        <v>75.22</v>
      </c>
      <c r="G289" s="1">
        <v>2648000.0</v>
      </c>
      <c r="H289" s="1">
        <v>57.39</v>
      </c>
      <c r="I289" s="1">
        <v>5871089.0</v>
      </c>
      <c r="J289" s="1">
        <v>45.5</v>
      </c>
      <c r="K289" s="1">
        <v>5637632.0</v>
      </c>
      <c r="L289" s="1">
        <v>39.97</v>
      </c>
      <c r="M289" s="1">
        <v>3458282.0</v>
      </c>
      <c r="N289" s="1">
        <v>14.7661</v>
      </c>
      <c r="O289" s="1">
        <v>6223430.0</v>
      </c>
      <c r="P289" s="1">
        <v>19.47</v>
      </c>
      <c r="Q289" s="1">
        <v>8180569.0</v>
      </c>
      <c r="R289" s="1">
        <v>39.89</v>
      </c>
      <c r="S289" s="1">
        <v>2493933.0</v>
      </c>
      <c r="T289" s="1">
        <v>34.72</v>
      </c>
      <c r="U289" s="1">
        <v>1253077.0</v>
      </c>
    </row>
    <row r="290" ht="13.5" customHeight="1">
      <c r="A290" s="1">
        <v>42401.0</v>
      </c>
      <c r="B290" s="1">
        <v>71.27</v>
      </c>
      <c r="C290" s="1">
        <v>3942895.0</v>
      </c>
      <c r="D290" s="1">
        <v>52.27</v>
      </c>
      <c r="E290" s="1">
        <v>4480955.0</v>
      </c>
      <c r="F290" s="1">
        <v>74.3</v>
      </c>
      <c r="G290" s="1">
        <v>2042665.0</v>
      </c>
      <c r="H290" s="1">
        <v>56.34</v>
      </c>
      <c r="I290" s="1">
        <v>3466240.0</v>
      </c>
      <c r="J290" s="1">
        <v>45.19</v>
      </c>
      <c r="K290" s="1">
        <v>2702066.0</v>
      </c>
      <c r="L290" s="1">
        <v>39.62</v>
      </c>
      <c r="M290" s="1">
        <v>1719332.0</v>
      </c>
      <c r="N290" s="1">
        <v>14.5765</v>
      </c>
      <c r="O290" s="1">
        <v>2766807.0</v>
      </c>
      <c r="P290" s="1">
        <v>19.21</v>
      </c>
      <c r="Q290" s="1">
        <v>4319898.0</v>
      </c>
      <c r="R290" s="1">
        <v>39.46</v>
      </c>
      <c r="S290" s="1">
        <v>1578571.0</v>
      </c>
      <c r="T290" s="1">
        <v>34.77</v>
      </c>
      <c r="U290" s="1">
        <v>723570.0</v>
      </c>
    </row>
    <row r="291" ht="13.5" customHeight="1">
      <c r="A291" s="1">
        <v>42402.0</v>
      </c>
      <c r="B291" s="1">
        <v>70.08</v>
      </c>
      <c r="C291" s="1">
        <v>5176898.0</v>
      </c>
      <c r="D291" s="1">
        <v>51.85</v>
      </c>
      <c r="E291" s="1">
        <v>5486831.0</v>
      </c>
      <c r="F291" s="1">
        <v>73.58</v>
      </c>
      <c r="G291" s="1">
        <v>3328309.0</v>
      </c>
      <c r="H291" s="1">
        <v>55.57</v>
      </c>
      <c r="I291" s="1">
        <v>4050267.0</v>
      </c>
      <c r="J291" s="1">
        <v>44.54</v>
      </c>
      <c r="K291" s="1">
        <v>3866894.0</v>
      </c>
      <c r="L291" s="1">
        <v>38.83</v>
      </c>
      <c r="M291" s="1">
        <v>2314199.0</v>
      </c>
      <c r="N291" s="1">
        <v>14.2465</v>
      </c>
      <c r="O291" s="1">
        <v>3462584.0</v>
      </c>
      <c r="P291" s="1">
        <v>18.21</v>
      </c>
      <c r="Q291" s="1">
        <v>1.219814E7</v>
      </c>
      <c r="R291" s="1">
        <v>38.48</v>
      </c>
      <c r="S291" s="1">
        <v>2042443.0</v>
      </c>
      <c r="T291" s="1">
        <v>34.15</v>
      </c>
      <c r="U291" s="1">
        <v>1005961.0</v>
      </c>
    </row>
    <row r="292" ht="13.5" customHeight="1">
      <c r="A292" s="1">
        <v>42403.0</v>
      </c>
      <c r="B292" s="1">
        <v>70.12</v>
      </c>
      <c r="C292" s="1">
        <v>5080370.0</v>
      </c>
      <c r="D292" s="1">
        <v>51.91</v>
      </c>
      <c r="E292" s="1">
        <v>5203518.0</v>
      </c>
      <c r="F292" s="1">
        <v>73.97</v>
      </c>
      <c r="G292" s="1">
        <v>2599607.0</v>
      </c>
      <c r="H292" s="1">
        <v>55.78</v>
      </c>
      <c r="I292" s="1">
        <v>4495599.0</v>
      </c>
      <c r="J292" s="1">
        <v>44.465</v>
      </c>
      <c r="K292" s="1">
        <v>4039912.0</v>
      </c>
      <c r="L292" s="1">
        <v>39.0</v>
      </c>
      <c r="M292" s="1">
        <v>1939567.0</v>
      </c>
      <c r="N292" s="1">
        <v>13.9902</v>
      </c>
      <c r="O292" s="1">
        <v>4159643.0</v>
      </c>
      <c r="P292" s="1">
        <v>18.16</v>
      </c>
      <c r="Q292" s="1">
        <v>8373459.0</v>
      </c>
      <c r="R292" s="1">
        <v>38.44</v>
      </c>
      <c r="S292" s="1">
        <v>1757853.0</v>
      </c>
      <c r="T292" s="1">
        <v>34.22</v>
      </c>
      <c r="U292" s="1">
        <v>729119.0</v>
      </c>
    </row>
    <row r="293" ht="13.5" customHeight="1">
      <c r="A293" s="1">
        <v>42404.0</v>
      </c>
      <c r="B293" s="1">
        <v>70.99</v>
      </c>
      <c r="C293" s="1">
        <v>4714121.0</v>
      </c>
      <c r="D293" s="1">
        <v>52.63</v>
      </c>
      <c r="E293" s="1">
        <v>4578460.0</v>
      </c>
      <c r="F293" s="1">
        <v>74.51</v>
      </c>
      <c r="G293" s="1">
        <v>2099292.0</v>
      </c>
      <c r="H293" s="1">
        <v>56.86</v>
      </c>
      <c r="I293" s="1">
        <v>4513053.0</v>
      </c>
      <c r="J293" s="1">
        <v>44.915</v>
      </c>
      <c r="K293" s="1">
        <v>3379516.0</v>
      </c>
      <c r="L293" s="1">
        <v>40.14</v>
      </c>
      <c r="M293" s="1">
        <v>2949706.0</v>
      </c>
      <c r="N293" s="1">
        <v>14.2465</v>
      </c>
      <c r="O293" s="1">
        <v>5390262.0</v>
      </c>
      <c r="P293" s="1">
        <v>18.66</v>
      </c>
      <c r="Q293" s="1">
        <v>7622420.0</v>
      </c>
      <c r="R293" s="1">
        <v>39.32</v>
      </c>
      <c r="S293" s="1">
        <v>2289392.0</v>
      </c>
      <c r="T293" s="1">
        <v>34.29</v>
      </c>
      <c r="U293" s="1">
        <v>1092150.0</v>
      </c>
    </row>
    <row r="294" ht="13.5" customHeight="1">
      <c r="A294" s="1">
        <v>42405.0</v>
      </c>
      <c r="B294" s="1">
        <v>71.14</v>
      </c>
      <c r="C294" s="1">
        <v>3735772.0</v>
      </c>
      <c r="D294" s="1">
        <v>52.4</v>
      </c>
      <c r="E294" s="1">
        <v>3180570.0</v>
      </c>
      <c r="F294" s="1">
        <v>74.31</v>
      </c>
      <c r="G294" s="1">
        <v>1485722.0</v>
      </c>
      <c r="H294" s="1">
        <v>56.8</v>
      </c>
      <c r="I294" s="1">
        <v>3012265.0</v>
      </c>
      <c r="J294" s="1">
        <v>44.785</v>
      </c>
      <c r="K294" s="1">
        <v>2695308.0</v>
      </c>
      <c r="L294" s="1">
        <v>39.83</v>
      </c>
      <c r="M294" s="1">
        <v>1691491.0</v>
      </c>
      <c r="N294" s="1">
        <v>14.0745</v>
      </c>
      <c r="O294" s="1">
        <v>4249832.0</v>
      </c>
      <c r="P294" s="1">
        <v>18.82</v>
      </c>
      <c r="Q294" s="1">
        <v>7418164.0</v>
      </c>
      <c r="R294" s="1">
        <v>39.3</v>
      </c>
      <c r="S294" s="1">
        <v>1585636.0</v>
      </c>
      <c r="T294" s="1">
        <v>34.12</v>
      </c>
      <c r="U294" s="1">
        <v>501807.0</v>
      </c>
    </row>
    <row r="295" ht="13.5" customHeight="1">
      <c r="A295" s="1">
        <v>42408.0</v>
      </c>
      <c r="B295" s="1">
        <v>69.29</v>
      </c>
      <c r="C295" s="1">
        <v>6654338.0</v>
      </c>
      <c r="D295" s="1">
        <v>51.51</v>
      </c>
      <c r="E295" s="1">
        <v>4603572.0</v>
      </c>
      <c r="F295" s="1">
        <v>73.53</v>
      </c>
      <c r="G295" s="1">
        <v>3397009.0</v>
      </c>
      <c r="H295" s="1">
        <v>55.68</v>
      </c>
      <c r="I295" s="1">
        <v>4173675.0</v>
      </c>
      <c r="J295" s="1">
        <v>44.21</v>
      </c>
      <c r="K295" s="1">
        <v>3775246.0</v>
      </c>
      <c r="L295" s="1">
        <v>37.9</v>
      </c>
      <c r="M295" s="1">
        <v>3239002.0</v>
      </c>
      <c r="N295" s="1">
        <v>13.5163</v>
      </c>
      <c r="O295" s="1">
        <v>6150467.0</v>
      </c>
      <c r="P295" s="1">
        <v>18.24</v>
      </c>
      <c r="Q295" s="1">
        <v>7059404.0</v>
      </c>
      <c r="R295" s="1">
        <v>38.47</v>
      </c>
      <c r="S295" s="1">
        <v>2064686.0</v>
      </c>
      <c r="T295" s="1">
        <v>33.87</v>
      </c>
      <c r="U295" s="1">
        <v>478726.0</v>
      </c>
    </row>
    <row r="296" ht="13.5" customHeight="1">
      <c r="A296" s="1">
        <v>42409.0</v>
      </c>
      <c r="B296" s="1">
        <v>67.64</v>
      </c>
      <c r="C296" s="1">
        <v>7223337.0</v>
      </c>
      <c r="D296" s="1">
        <v>50.25</v>
      </c>
      <c r="E296" s="1">
        <v>7096434.0</v>
      </c>
      <c r="F296" s="1">
        <v>71.53</v>
      </c>
      <c r="G296" s="1">
        <v>3699084.0</v>
      </c>
      <c r="H296" s="1">
        <v>54.17</v>
      </c>
      <c r="I296" s="1">
        <v>6042237.0</v>
      </c>
      <c r="J296" s="1">
        <v>43.085</v>
      </c>
      <c r="K296" s="1">
        <v>4761300.0</v>
      </c>
      <c r="L296" s="1">
        <v>37.38</v>
      </c>
      <c r="M296" s="1">
        <v>3076336.0</v>
      </c>
      <c r="N296" s="1">
        <v>13.425</v>
      </c>
      <c r="O296" s="1">
        <v>6656796.0</v>
      </c>
      <c r="P296" s="1">
        <v>17.54</v>
      </c>
      <c r="Q296" s="1">
        <v>1.2653477E7</v>
      </c>
      <c r="R296" s="1">
        <v>37.94</v>
      </c>
      <c r="S296" s="1">
        <v>2852785.0</v>
      </c>
      <c r="T296" s="1">
        <v>33.14</v>
      </c>
      <c r="U296" s="1">
        <v>843472.0</v>
      </c>
    </row>
    <row r="297" ht="13.5" customHeight="1">
      <c r="A297" s="1">
        <v>42410.0</v>
      </c>
      <c r="B297" s="1">
        <v>66.1</v>
      </c>
      <c r="C297" s="1">
        <v>5590903.0</v>
      </c>
      <c r="D297" s="1">
        <v>49.65</v>
      </c>
      <c r="E297" s="1">
        <v>8839335.0</v>
      </c>
      <c r="F297" s="1">
        <v>70.29</v>
      </c>
      <c r="G297" s="1">
        <v>2823089.0</v>
      </c>
      <c r="H297" s="1">
        <v>52.66</v>
      </c>
      <c r="I297" s="1">
        <v>5097961.0</v>
      </c>
      <c r="J297" s="1">
        <v>42.345</v>
      </c>
      <c r="K297" s="1">
        <v>3965360.0</v>
      </c>
      <c r="L297" s="1">
        <v>36.94</v>
      </c>
      <c r="M297" s="1">
        <v>3219931.0</v>
      </c>
      <c r="N297" s="1">
        <v>13.5935</v>
      </c>
      <c r="O297" s="1">
        <v>4285143.0</v>
      </c>
      <c r="P297" s="1">
        <v>17.45</v>
      </c>
      <c r="Q297" s="1">
        <v>7869218.0</v>
      </c>
      <c r="R297" s="1">
        <v>37.95</v>
      </c>
      <c r="S297" s="1">
        <v>1918937.0</v>
      </c>
      <c r="T297" s="1">
        <v>32.77</v>
      </c>
      <c r="U297" s="1">
        <v>625817.0</v>
      </c>
    </row>
    <row r="298" ht="13.5" customHeight="1">
      <c r="A298" s="1">
        <v>42411.0</v>
      </c>
      <c r="B298" s="1">
        <v>65.0</v>
      </c>
      <c r="C298" s="1">
        <v>7376432.0</v>
      </c>
      <c r="D298" s="1">
        <v>49.02</v>
      </c>
      <c r="E298" s="1">
        <v>6163465.0</v>
      </c>
      <c r="F298" s="1">
        <v>69.56</v>
      </c>
      <c r="G298" s="1">
        <v>2652246.0</v>
      </c>
      <c r="H298" s="1">
        <v>52.06</v>
      </c>
      <c r="I298" s="1">
        <v>5762828.0</v>
      </c>
      <c r="J298" s="1">
        <v>41.665</v>
      </c>
      <c r="K298" s="1">
        <v>4638636.0</v>
      </c>
      <c r="L298" s="1">
        <v>35.95</v>
      </c>
      <c r="M298" s="1">
        <v>4290587.0</v>
      </c>
      <c r="N298" s="1">
        <v>13.3653</v>
      </c>
      <c r="O298" s="1">
        <v>4624823.0</v>
      </c>
      <c r="P298" s="1">
        <v>15.84</v>
      </c>
      <c r="Q298" s="1">
        <v>2.4497666E7</v>
      </c>
      <c r="R298" s="1">
        <v>37.24</v>
      </c>
      <c r="S298" s="1">
        <v>3851430.0</v>
      </c>
      <c r="T298" s="1">
        <v>32.36</v>
      </c>
      <c r="U298" s="1">
        <v>1106511.0</v>
      </c>
    </row>
    <row r="299" ht="13.5" customHeight="1">
      <c r="A299" s="1">
        <v>42412.0</v>
      </c>
      <c r="B299" s="1">
        <v>67.98</v>
      </c>
      <c r="C299" s="1">
        <v>5053153.0</v>
      </c>
      <c r="D299" s="1">
        <v>50.86</v>
      </c>
      <c r="E299" s="1">
        <v>5219787.0</v>
      </c>
      <c r="F299" s="1">
        <v>71.9</v>
      </c>
      <c r="G299" s="1">
        <v>2300787.0</v>
      </c>
      <c r="H299" s="1">
        <v>54.02</v>
      </c>
      <c r="I299" s="1">
        <v>4354837.0</v>
      </c>
      <c r="J299" s="1">
        <v>43.53</v>
      </c>
      <c r="K299" s="1">
        <v>3999696.0</v>
      </c>
      <c r="L299" s="1">
        <v>36.79</v>
      </c>
      <c r="M299" s="1">
        <v>3354353.0</v>
      </c>
      <c r="N299" s="1">
        <v>13.9692</v>
      </c>
      <c r="O299" s="1">
        <v>4696949.0</v>
      </c>
      <c r="P299" s="1">
        <v>16.31</v>
      </c>
      <c r="Q299" s="1">
        <v>1.1733514E7</v>
      </c>
      <c r="R299" s="1">
        <v>38.83</v>
      </c>
      <c r="S299" s="1">
        <v>2984767.0</v>
      </c>
      <c r="T299" s="1">
        <v>33.23</v>
      </c>
      <c r="U299" s="1">
        <v>964783.0</v>
      </c>
    </row>
    <row r="300" ht="13.5" customHeight="1">
      <c r="A300" s="1">
        <v>42415.0</v>
      </c>
      <c r="B300" s="1">
        <v>67.98</v>
      </c>
      <c r="C300" s="1">
        <v>5053153.0</v>
      </c>
      <c r="D300" s="1">
        <v>50.86</v>
      </c>
      <c r="E300" s="1">
        <v>5219787.0</v>
      </c>
      <c r="F300" s="1">
        <v>71.9</v>
      </c>
      <c r="G300" s="1">
        <v>2300787.0</v>
      </c>
      <c r="H300" s="1">
        <v>54.02</v>
      </c>
      <c r="I300" s="1">
        <v>4354837.0</v>
      </c>
      <c r="J300" s="1">
        <v>43.53</v>
      </c>
      <c r="K300" s="1">
        <v>3999696.0</v>
      </c>
      <c r="L300" s="1">
        <v>36.79</v>
      </c>
      <c r="M300" s="1">
        <v>3354353.0</v>
      </c>
      <c r="N300" s="1">
        <v>13.9692</v>
      </c>
      <c r="O300" s="1">
        <v>4696949.0</v>
      </c>
      <c r="P300" s="1">
        <v>16.31</v>
      </c>
      <c r="Q300" s="1">
        <v>1.1733514E7</v>
      </c>
      <c r="R300" s="1">
        <v>38.83</v>
      </c>
      <c r="S300" s="1">
        <v>2984767.0</v>
      </c>
      <c r="T300" s="1">
        <v>33.23</v>
      </c>
      <c r="U300" s="1">
        <v>964783.0</v>
      </c>
    </row>
    <row r="301" ht="13.5" customHeight="1">
      <c r="A301" s="1">
        <v>42416.0</v>
      </c>
      <c r="B301" s="1">
        <v>69.41</v>
      </c>
      <c r="C301" s="1">
        <v>5984288.0</v>
      </c>
      <c r="D301" s="1">
        <v>51.97</v>
      </c>
      <c r="E301" s="1">
        <v>5083662.0</v>
      </c>
      <c r="F301" s="1">
        <v>73.18</v>
      </c>
      <c r="G301" s="1">
        <v>3146404.0</v>
      </c>
      <c r="H301" s="1">
        <v>55.07</v>
      </c>
      <c r="I301" s="1">
        <v>3892430.0</v>
      </c>
      <c r="J301" s="1">
        <v>44.505</v>
      </c>
      <c r="K301" s="1">
        <v>3770106.0</v>
      </c>
      <c r="L301" s="1">
        <v>37.6</v>
      </c>
      <c r="M301" s="1">
        <v>2610873.0</v>
      </c>
      <c r="N301" s="1">
        <v>14.4817</v>
      </c>
      <c r="O301" s="1">
        <v>9886093.0</v>
      </c>
      <c r="P301" s="1">
        <v>16.63</v>
      </c>
      <c r="Q301" s="1">
        <v>1.220052E7</v>
      </c>
      <c r="R301" s="1">
        <v>39.6</v>
      </c>
      <c r="S301" s="1">
        <v>2201647.0</v>
      </c>
      <c r="T301" s="1">
        <v>34.15</v>
      </c>
      <c r="U301" s="1">
        <v>976181.0</v>
      </c>
    </row>
    <row r="302" ht="13.5" customHeight="1">
      <c r="A302" s="1">
        <v>42417.0</v>
      </c>
      <c r="B302" s="1">
        <v>70.91</v>
      </c>
      <c r="C302" s="1">
        <v>5731632.0</v>
      </c>
      <c r="D302" s="1">
        <v>52.6</v>
      </c>
      <c r="E302" s="1">
        <v>5271335.0</v>
      </c>
      <c r="F302" s="1">
        <v>74.64</v>
      </c>
      <c r="G302" s="1">
        <v>2495160.0</v>
      </c>
      <c r="H302" s="1">
        <v>56.23</v>
      </c>
      <c r="I302" s="1">
        <v>3631680.0</v>
      </c>
      <c r="J302" s="1">
        <v>45.45</v>
      </c>
      <c r="K302" s="1">
        <v>3893640.0</v>
      </c>
      <c r="L302" s="1">
        <v>38.37</v>
      </c>
      <c r="M302" s="1">
        <v>3094146.0</v>
      </c>
      <c r="N302" s="1">
        <v>14.9803</v>
      </c>
      <c r="O302" s="1">
        <v>6431720.0</v>
      </c>
      <c r="P302" s="1">
        <v>17.88</v>
      </c>
      <c r="Q302" s="1">
        <v>1.6534298E7</v>
      </c>
      <c r="R302" s="1">
        <v>41.05</v>
      </c>
      <c r="S302" s="1">
        <v>2897535.0</v>
      </c>
      <c r="T302" s="1">
        <v>35.06</v>
      </c>
      <c r="U302" s="1">
        <v>960775.0</v>
      </c>
    </row>
    <row r="303" ht="13.5" customHeight="1">
      <c r="A303" s="1">
        <v>42418.0</v>
      </c>
      <c r="B303" s="1">
        <v>71.0</v>
      </c>
      <c r="C303" s="1">
        <v>4319912.0</v>
      </c>
      <c r="D303" s="1">
        <v>52.6</v>
      </c>
      <c r="E303" s="1">
        <v>4530277.0</v>
      </c>
      <c r="F303" s="1">
        <v>74.69</v>
      </c>
      <c r="G303" s="1">
        <v>2309930.0</v>
      </c>
      <c r="H303" s="1">
        <v>56.33</v>
      </c>
      <c r="I303" s="1">
        <v>3213423.0</v>
      </c>
      <c r="J303" s="1">
        <v>45.54</v>
      </c>
      <c r="K303" s="1">
        <v>2394228.0</v>
      </c>
      <c r="L303" s="1">
        <v>38.8</v>
      </c>
      <c r="M303" s="1">
        <v>2764817.0</v>
      </c>
      <c r="N303" s="1">
        <v>14.9416</v>
      </c>
      <c r="O303" s="1">
        <v>4051046.0</v>
      </c>
      <c r="P303" s="1">
        <v>18.0</v>
      </c>
      <c r="Q303" s="1">
        <v>9826841.0</v>
      </c>
      <c r="R303" s="1">
        <v>40.97</v>
      </c>
      <c r="S303" s="1">
        <v>1698664.0</v>
      </c>
      <c r="T303" s="1">
        <v>34.94</v>
      </c>
      <c r="U303" s="1">
        <v>897073.0</v>
      </c>
    </row>
    <row r="304" ht="13.5" customHeight="1">
      <c r="A304" s="1">
        <v>42419.0</v>
      </c>
      <c r="B304" s="1">
        <v>71.28</v>
      </c>
      <c r="C304" s="1">
        <v>5690716.0</v>
      </c>
      <c r="D304" s="1">
        <v>52.42</v>
      </c>
      <c r="E304" s="1">
        <v>4375806.0</v>
      </c>
      <c r="F304" s="1">
        <v>74.39</v>
      </c>
      <c r="G304" s="1">
        <v>3043932.0</v>
      </c>
      <c r="H304" s="1">
        <v>56.01</v>
      </c>
      <c r="I304" s="1">
        <v>3324660.0</v>
      </c>
      <c r="J304" s="1">
        <v>45.25</v>
      </c>
      <c r="K304" s="1">
        <v>3324540.0</v>
      </c>
      <c r="L304" s="1">
        <v>38.42</v>
      </c>
      <c r="M304" s="1">
        <v>2365258.0</v>
      </c>
      <c r="N304" s="1">
        <v>14.6889</v>
      </c>
      <c r="O304" s="1">
        <v>3149136.0</v>
      </c>
      <c r="P304" s="1">
        <v>17.55</v>
      </c>
      <c r="Q304" s="1">
        <v>8893485.0</v>
      </c>
      <c r="R304" s="1">
        <v>40.45</v>
      </c>
      <c r="S304" s="1">
        <v>1980617.0</v>
      </c>
      <c r="T304" s="1">
        <v>34.96</v>
      </c>
      <c r="U304" s="1">
        <v>652469.0</v>
      </c>
    </row>
    <row r="305" ht="13.5" customHeight="1">
      <c r="A305" s="1">
        <v>42422.0</v>
      </c>
      <c r="B305" s="1">
        <v>70.7</v>
      </c>
      <c r="C305" s="1">
        <v>5837487.0</v>
      </c>
      <c r="D305" s="1">
        <v>52.23</v>
      </c>
      <c r="E305" s="1">
        <v>5246479.0</v>
      </c>
      <c r="F305" s="1">
        <v>73.87</v>
      </c>
      <c r="G305" s="1">
        <v>2708950.0</v>
      </c>
      <c r="H305" s="1">
        <v>55.48</v>
      </c>
      <c r="I305" s="1">
        <v>4544739.0</v>
      </c>
      <c r="J305" s="1">
        <v>44.94</v>
      </c>
      <c r="K305" s="1">
        <v>3638000.0</v>
      </c>
      <c r="L305" s="1">
        <v>38.32</v>
      </c>
      <c r="M305" s="1">
        <v>2177689.0</v>
      </c>
      <c r="N305" s="1">
        <v>14.8433</v>
      </c>
      <c r="O305" s="1">
        <v>3979589.0</v>
      </c>
      <c r="P305" s="1">
        <v>17.59</v>
      </c>
      <c r="Q305" s="1">
        <v>9266145.0</v>
      </c>
      <c r="R305" s="1">
        <v>40.26</v>
      </c>
      <c r="S305" s="1">
        <v>2424438.0</v>
      </c>
      <c r="T305" s="1">
        <v>34.88</v>
      </c>
      <c r="U305" s="1">
        <v>966862.0</v>
      </c>
    </row>
    <row r="306" ht="13.5" customHeight="1">
      <c r="A306" s="1">
        <v>42423.0</v>
      </c>
      <c r="B306" s="1">
        <v>69.63</v>
      </c>
      <c r="C306" s="1">
        <v>5227207.0</v>
      </c>
      <c r="D306" s="1">
        <v>52.281</v>
      </c>
      <c r="E306" s="1">
        <v>3900022.0</v>
      </c>
      <c r="F306" s="1">
        <v>73.71</v>
      </c>
      <c r="G306" s="1">
        <v>3206543.0</v>
      </c>
      <c r="H306" s="1">
        <v>54.79</v>
      </c>
      <c r="I306" s="1">
        <v>3153054.0</v>
      </c>
      <c r="J306" s="1">
        <v>44.6</v>
      </c>
      <c r="K306" s="1">
        <v>3872824.0</v>
      </c>
      <c r="L306" s="1">
        <v>37.44</v>
      </c>
      <c r="M306" s="1">
        <v>3061629.0</v>
      </c>
      <c r="N306" s="1">
        <v>14.731</v>
      </c>
      <c r="O306" s="1">
        <v>3393367.0</v>
      </c>
      <c r="P306" s="1">
        <v>17.46</v>
      </c>
      <c r="Q306" s="1">
        <v>1.1157716E7</v>
      </c>
      <c r="R306" s="1">
        <v>40.16</v>
      </c>
      <c r="S306" s="1">
        <v>1838666.0</v>
      </c>
      <c r="T306" s="1">
        <v>34.54</v>
      </c>
      <c r="U306" s="1">
        <v>615556.0</v>
      </c>
    </row>
    <row r="307" ht="13.5" customHeight="1">
      <c r="A307" s="1">
        <v>42424.0</v>
      </c>
      <c r="B307" s="1">
        <v>67.81</v>
      </c>
      <c r="C307" s="1">
        <v>1.0553654E7</v>
      </c>
      <c r="D307" s="1">
        <v>51.23</v>
      </c>
      <c r="E307" s="1">
        <v>6781309.0</v>
      </c>
      <c r="F307" s="1">
        <v>73.19</v>
      </c>
      <c r="G307" s="1">
        <v>3195634.0</v>
      </c>
      <c r="H307" s="1">
        <v>53.57</v>
      </c>
      <c r="I307" s="1">
        <v>5512665.0</v>
      </c>
      <c r="J307" s="1">
        <v>43.725</v>
      </c>
      <c r="K307" s="1">
        <v>5528016.0</v>
      </c>
      <c r="L307" s="1">
        <v>36.35</v>
      </c>
      <c r="M307" s="1">
        <v>6410676.0</v>
      </c>
      <c r="N307" s="1">
        <v>14.7626</v>
      </c>
      <c r="O307" s="1">
        <v>3691919.0</v>
      </c>
      <c r="P307" s="1">
        <v>17.18</v>
      </c>
      <c r="Q307" s="1">
        <v>1.3911486E7</v>
      </c>
      <c r="R307" s="1">
        <v>39.63</v>
      </c>
      <c r="S307" s="1">
        <v>2148268.0</v>
      </c>
      <c r="T307" s="1">
        <v>34.53</v>
      </c>
      <c r="U307" s="1">
        <v>545846.0</v>
      </c>
    </row>
    <row r="308" ht="13.5" customHeight="1">
      <c r="A308" s="1">
        <v>42425.0</v>
      </c>
      <c r="B308" s="1">
        <v>67.78</v>
      </c>
      <c r="C308" s="1">
        <v>4846689.0</v>
      </c>
      <c r="D308" s="1">
        <v>51.92</v>
      </c>
      <c r="E308" s="1">
        <v>4309031.0</v>
      </c>
      <c r="F308" s="1">
        <v>73.36</v>
      </c>
      <c r="G308" s="1">
        <v>1688514.0</v>
      </c>
      <c r="H308" s="1">
        <v>53.53</v>
      </c>
      <c r="I308" s="1">
        <v>3382985.0</v>
      </c>
      <c r="J308" s="1">
        <v>44.85</v>
      </c>
      <c r="K308" s="1">
        <v>4090992.0</v>
      </c>
      <c r="L308" s="1">
        <v>36.12</v>
      </c>
      <c r="M308" s="1">
        <v>2528068.0</v>
      </c>
      <c r="N308" s="1">
        <v>14.7029</v>
      </c>
      <c r="O308" s="1">
        <v>3504798.0</v>
      </c>
      <c r="P308" s="1">
        <v>17.53</v>
      </c>
      <c r="Q308" s="1">
        <v>5714789.0</v>
      </c>
      <c r="R308" s="1">
        <v>40.33</v>
      </c>
      <c r="S308" s="1">
        <v>1857919.0</v>
      </c>
      <c r="T308" s="1">
        <v>34.57</v>
      </c>
      <c r="U308" s="1">
        <v>614818.0</v>
      </c>
    </row>
    <row r="309" ht="13.5" customHeight="1">
      <c r="A309" s="1">
        <v>42426.0</v>
      </c>
      <c r="B309" s="1">
        <v>66.52</v>
      </c>
      <c r="C309" s="1">
        <v>3876792.0</v>
      </c>
      <c r="D309" s="1">
        <v>52.21</v>
      </c>
      <c r="E309" s="1">
        <v>4418623.0</v>
      </c>
      <c r="F309" s="1">
        <v>74.15</v>
      </c>
      <c r="G309" s="1">
        <v>1831238.0</v>
      </c>
      <c r="H309" s="1">
        <v>53.98</v>
      </c>
      <c r="I309" s="1">
        <v>2730655.0</v>
      </c>
      <c r="J309" s="1">
        <v>44.99</v>
      </c>
      <c r="K309" s="1">
        <v>3747622.0</v>
      </c>
      <c r="L309" s="1">
        <v>36.52</v>
      </c>
      <c r="M309" s="1">
        <v>2317362.0</v>
      </c>
      <c r="N309" s="1">
        <v>14.7064</v>
      </c>
      <c r="O309" s="1">
        <v>5670311.0</v>
      </c>
      <c r="P309" s="1">
        <v>17.89</v>
      </c>
      <c r="Q309" s="1">
        <v>9159866.0</v>
      </c>
      <c r="R309" s="1">
        <v>40.65</v>
      </c>
      <c r="S309" s="1">
        <v>1832485.0</v>
      </c>
      <c r="T309" s="1">
        <v>34.88</v>
      </c>
      <c r="U309" s="1">
        <v>539094.0</v>
      </c>
    </row>
    <row r="310" ht="13.5" customHeight="1">
      <c r="A310" s="1">
        <v>42429.0</v>
      </c>
      <c r="B310" s="1">
        <v>69.07</v>
      </c>
      <c r="C310" s="1">
        <v>4677811.0</v>
      </c>
      <c r="D310" s="1">
        <v>52.43</v>
      </c>
      <c r="E310" s="1">
        <v>5763402.0</v>
      </c>
      <c r="F310" s="1">
        <v>74.65</v>
      </c>
      <c r="G310" s="1">
        <v>2079516.0</v>
      </c>
      <c r="H310" s="1">
        <v>54.76</v>
      </c>
      <c r="I310" s="1">
        <v>3740383.0</v>
      </c>
      <c r="J310" s="1">
        <v>44.975</v>
      </c>
      <c r="K310" s="1">
        <v>4366276.0</v>
      </c>
      <c r="L310" s="1">
        <v>36.86</v>
      </c>
      <c r="M310" s="1">
        <v>2508372.0</v>
      </c>
      <c r="N310" s="1">
        <v>14.58</v>
      </c>
      <c r="O310" s="1">
        <v>6751112.0</v>
      </c>
      <c r="P310" s="1">
        <v>18.11</v>
      </c>
      <c r="Q310" s="1">
        <v>7894808.0</v>
      </c>
      <c r="R310" s="1">
        <v>40.34</v>
      </c>
      <c r="S310" s="1">
        <v>2515152.0</v>
      </c>
      <c r="T310" s="1">
        <v>35.0</v>
      </c>
      <c r="U310" s="1">
        <v>506069.0</v>
      </c>
    </row>
    <row r="311" ht="13.5" customHeight="1">
      <c r="A311" s="1">
        <v>42430.0</v>
      </c>
      <c r="B311" s="1">
        <v>70.14</v>
      </c>
      <c r="C311" s="1">
        <v>5143257.0</v>
      </c>
      <c r="D311" s="1">
        <v>53.34</v>
      </c>
      <c r="E311" s="1">
        <v>4964519.0</v>
      </c>
      <c r="F311" s="1">
        <v>75.98</v>
      </c>
      <c r="G311" s="1">
        <v>3070441.0</v>
      </c>
      <c r="H311" s="1">
        <v>57.93</v>
      </c>
      <c r="I311" s="1">
        <v>6283141.0</v>
      </c>
      <c r="J311" s="1">
        <v>45.745</v>
      </c>
      <c r="K311" s="1">
        <v>4704446.0</v>
      </c>
      <c r="L311" s="1">
        <v>37.65</v>
      </c>
      <c r="M311" s="1">
        <v>2671562.0</v>
      </c>
      <c r="N311" s="1">
        <v>15.1453</v>
      </c>
      <c r="O311" s="1">
        <v>3455438.0</v>
      </c>
      <c r="P311" s="1">
        <v>18.86</v>
      </c>
      <c r="Q311" s="1">
        <v>1.0600022E7</v>
      </c>
      <c r="R311" s="1">
        <v>41.1</v>
      </c>
      <c r="S311" s="1">
        <v>2019408.0</v>
      </c>
      <c r="T311" s="1">
        <v>35.03</v>
      </c>
      <c r="U311" s="1">
        <v>2481466.0</v>
      </c>
    </row>
    <row r="312" ht="13.5" customHeight="1">
      <c r="A312" s="1">
        <v>42431.0</v>
      </c>
      <c r="B312" s="1">
        <v>70.13</v>
      </c>
      <c r="C312" s="1">
        <v>4903464.0</v>
      </c>
      <c r="D312" s="1">
        <v>53.18</v>
      </c>
      <c r="E312" s="1">
        <v>4836129.0</v>
      </c>
      <c r="F312" s="1">
        <v>75.69</v>
      </c>
      <c r="G312" s="1">
        <v>2102837.0</v>
      </c>
      <c r="H312" s="1">
        <v>57.75</v>
      </c>
      <c r="I312" s="1">
        <v>4584141.0</v>
      </c>
      <c r="J312" s="1">
        <v>46.105</v>
      </c>
      <c r="K312" s="1">
        <v>3656160.0</v>
      </c>
      <c r="L312" s="1">
        <v>37.93</v>
      </c>
      <c r="M312" s="1">
        <v>2729233.0</v>
      </c>
      <c r="N312" s="1">
        <v>14.738</v>
      </c>
      <c r="O312" s="1">
        <v>4159337.0</v>
      </c>
      <c r="P312" s="1">
        <v>18.62</v>
      </c>
      <c r="Q312" s="1">
        <v>7364336.0</v>
      </c>
      <c r="R312" s="1">
        <v>40.57</v>
      </c>
      <c r="S312" s="1">
        <v>4018061.0</v>
      </c>
      <c r="T312" s="1">
        <v>34.3</v>
      </c>
      <c r="U312" s="1">
        <v>1030699.0</v>
      </c>
    </row>
    <row r="313" ht="13.5" customHeight="1">
      <c r="A313" s="1">
        <v>42432.0</v>
      </c>
      <c r="B313" s="1">
        <v>70.75</v>
      </c>
      <c r="C313" s="1">
        <v>4076898.0</v>
      </c>
      <c r="D313" s="1">
        <v>53.47</v>
      </c>
      <c r="E313" s="1">
        <v>4324422.0</v>
      </c>
      <c r="F313" s="1">
        <v>76.34</v>
      </c>
      <c r="G313" s="1">
        <v>1807827.0</v>
      </c>
      <c r="H313" s="1">
        <v>58.62</v>
      </c>
      <c r="I313" s="1">
        <v>3478911.0</v>
      </c>
      <c r="J313" s="1">
        <v>46.33</v>
      </c>
      <c r="K313" s="1">
        <v>3239006.0</v>
      </c>
      <c r="L313" s="1">
        <v>38.67</v>
      </c>
      <c r="M313" s="1">
        <v>2475956.0</v>
      </c>
      <c r="N313" s="1">
        <v>14.6994</v>
      </c>
      <c r="O313" s="1">
        <v>2682666.0</v>
      </c>
      <c r="P313" s="1">
        <v>18.39</v>
      </c>
      <c r="Q313" s="1">
        <v>8097825.0</v>
      </c>
      <c r="R313" s="1">
        <v>40.61</v>
      </c>
      <c r="S313" s="1">
        <v>1747248.0</v>
      </c>
      <c r="T313" s="1">
        <v>34.37</v>
      </c>
      <c r="U313" s="1">
        <v>2486796.0</v>
      </c>
    </row>
    <row r="314" ht="13.5" customHeight="1">
      <c r="A314" s="1">
        <v>42433.0</v>
      </c>
      <c r="B314" s="1">
        <v>71.38</v>
      </c>
      <c r="C314" s="1">
        <v>4505859.0</v>
      </c>
      <c r="D314" s="1">
        <v>53.67</v>
      </c>
      <c r="E314" s="1">
        <v>5848896.0</v>
      </c>
      <c r="F314" s="1">
        <v>76.21</v>
      </c>
      <c r="G314" s="1">
        <v>1697712.0</v>
      </c>
      <c r="H314" s="1">
        <v>59.5</v>
      </c>
      <c r="I314" s="1">
        <v>4745054.0</v>
      </c>
      <c r="J314" s="1">
        <v>46.38</v>
      </c>
      <c r="K314" s="1">
        <v>2858930.0</v>
      </c>
      <c r="L314" s="1">
        <v>39.33</v>
      </c>
      <c r="M314" s="1">
        <v>2313668.0</v>
      </c>
      <c r="N314" s="1">
        <v>14.9592</v>
      </c>
      <c r="O314" s="1">
        <v>3174298.0</v>
      </c>
      <c r="P314" s="1">
        <v>18.43</v>
      </c>
      <c r="Q314" s="1">
        <v>6530911.0</v>
      </c>
      <c r="R314" s="1">
        <v>40.54</v>
      </c>
      <c r="S314" s="1">
        <v>1677593.0</v>
      </c>
      <c r="T314" s="1">
        <v>34.76</v>
      </c>
      <c r="U314" s="1">
        <v>917869.0</v>
      </c>
    </row>
    <row r="315" ht="13.5" customHeight="1">
      <c r="A315" s="1">
        <v>42436.0</v>
      </c>
      <c r="B315" s="1">
        <v>72.22</v>
      </c>
      <c r="C315" s="1">
        <v>4572107.0</v>
      </c>
      <c r="D315" s="1">
        <v>54.25</v>
      </c>
      <c r="E315" s="1">
        <v>6147315.0</v>
      </c>
      <c r="F315" s="1">
        <v>76.32</v>
      </c>
      <c r="G315" s="1">
        <v>2782596.0</v>
      </c>
      <c r="H315" s="1">
        <v>60.53</v>
      </c>
      <c r="I315" s="1">
        <v>5803411.0</v>
      </c>
      <c r="J315" s="1">
        <v>47.015</v>
      </c>
      <c r="K315" s="1">
        <v>3464382.0</v>
      </c>
      <c r="L315" s="1">
        <v>40.06</v>
      </c>
      <c r="M315" s="1">
        <v>3092196.0</v>
      </c>
      <c r="N315" s="1">
        <v>14.8258</v>
      </c>
      <c r="O315" s="1">
        <v>4946573.0</v>
      </c>
      <c r="P315" s="1">
        <v>18.5</v>
      </c>
      <c r="Q315" s="1">
        <v>7640750.0</v>
      </c>
      <c r="R315" s="1">
        <v>40.56</v>
      </c>
      <c r="S315" s="1">
        <v>4017135.0</v>
      </c>
      <c r="T315" s="1">
        <v>34.87</v>
      </c>
      <c r="U315" s="1">
        <v>2864417.0</v>
      </c>
    </row>
    <row r="316" ht="13.5" customHeight="1">
      <c r="A316" s="1">
        <v>42437.0</v>
      </c>
      <c r="B316" s="1">
        <v>72.7</v>
      </c>
      <c r="C316" s="1">
        <v>5158486.0</v>
      </c>
      <c r="D316" s="1">
        <v>54.65</v>
      </c>
      <c r="E316" s="1">
        <v>6037690.0</v>
      </c>
      <c r="F316" s="1">
        <v>77.13</v>
      </c>
      <c r="G316" s="1">
        <v>3266139.0</v>
      </c>
      <c r="H316" s="1">
        <v>61.23</v>
      </c>
      <c r="I316" s="1">
        <v>6157367.0</v>
      </c>
      <c r="J316" s="1">
        <v>47.59</v>
      </c>
      <c r="K316" s="1">
        <v>4616820.0</v>
      </c>
      <c r="L316" s="1">
        <v>40.56</v>
      </c>
      <c r="M316" s="1">
        <v>2918876.0</v>
      </c>
      <c r="N316" s="1">
        <v>14.9627</v>
      </c>
      <c r="O316" s="1">
        <v>4811108.0</v>
      </c>
      <c r="P316" s="1">
        <v>18.28</v>
      </c>
      <c r="Q316" s="1">
        <v>8009824.0</v>
      </c>
      <c r="R316" s="1">
        <v>40.97</v>
      </c>
      <c r="S316" s="1">
        <v>2700864.0</v>
      </c>
      <c r="T316" s="1">
        <v>35.06</v>
      </c>
      <c r="U316" s="1">
        <v>711101.0</v>
      </c>
    </row>
    <row r="317" ht="13.5" customHeight="1">
      <c r="A317" s="1">
        <v>42438.0</v>
      </c>
      <c r="B317" s="1">
        <v>73.21</v>
      </c>
      <c r="C317" s="1">
        <v>5179928.0</v>
      </c>
      <c r="D317" s="1">
        <v>54.88</v>
      </c>
      <c r="E317" s="1">
        <v>5624207.0</v>
      </c>
      <c r="F317" s="1">
        <v>77.53</v>
      </c>
      <c r="G317" s="1">
        <v>2438396.0</v>
      </c>
      <c r="H317" s="1">
        <v>61.81</v>
      </c>
      <c r="I317" s="1">
        <v>6141461.0</v>
      </c>
      <c r="J317" s="1">
        <v>47.825</v>
      </c>
      <c r="K317" s="1">
        <v>3535748.0</v>
      </c>
      <c r="L317" s="1">
        <v>41.1</v>
      </c>
      <c r="M317" s="1">
        <v>3139545.0</v>
      </c>
      <c r="N317" s="1">
        <v>15.0013</v>
      </c>
      <c r="O317" s="1">
        <v>3410591.0</v>
      </c>
      <c r="P317" s="1">
        <v>18.34</v>
      </c>
      <c r="Q317" s="1">
        <v>7302817.0</v>
      </c>
      <c r="R317" s="1">
        <v>41.0</v>
      </c>
      <c r="S317" s="1">
        <v>2009999.0</v>
      </c>
      <c r="T317" s="1">
        <v>35.08</v>
      </c>
      <c r="U317" s="1">
        <v>3311409.0</v>
      </c>
    </row>
    <row r="318" ht="13.5" customHeight="1">
      <c r="A318" s="1">
        <v>42439.0</v>
      </c>
      <c r="B318" s="1">
        <v>73.25</v>
      </c>
      <c r="C318" s="1">
        <v>4217874.0</v>
      </c>
      <c r="D318" s="1">
        <v>54.61</v>
      </c>
      <c r="E318" s="1">
        <v>4362417.0</v>
      </c>
      <c r="F318" s="1">
        <v>77.51</v>
      </c>
      <c r="G318" s="1">
        <v>2093126.0</v>
      </c>
      <c r="H318" s="1">
        <v>61.56</v>
      </c>
      <c r="I318" s="1">
        <v>3923478.0</v>
      </c>
      <c r="J318" s="1">
        <v>47.84</v>
      </c>
      <c r="K318" s="1">
        <v>2692240.0</v>
      </c>
      <c r="L318" s="1">
        <v>41.14</v>
      </c>
      <c r="M318" s="1">
        <v>2137886.0</v>
      </c>
      <c r="N318" s="1">
        <v>14.9978</v>
      </c>
      <c r="O318" s="1">
        <v>2530343.0</v>
      </c>
      <c r="P318" s="1">
        <v>18.24</v>
      </c>
      <c r="Q318" s="1">
        <v>6037440.0</v>
      </c>
      <c r="R318" s="1">
        <v>40.6</v>
      </c>
      <c r="S318" s="1">
        <v>2131110.0</v>
      </c>
      <c r="T318" s="1">
        <v>34.78</v>
      </c>
      <c r="U318" s="1">
        <v>771649.0</v>
      </c>
    </row>
    <row r="319" ht="13.5" customHeight="1">
      <c r="A319" s="1">
        <v>42440.0</v>
      </c>
      <c r="B319" s="1">
        <v>74.25</v>
      </c>
      <c r="C319" s="1">
        <v>4982341.0</v>
      </c>
      <c r="D319" s="1">
        <v>55.15</v>
      </c>
      <c r="E319" s="1">
        <v>4865739.0</v>
      </c>
      <c r="F319" s="1">
        <v>78.25</v>
      </c>
      <c r="G319" s="1">
        <v>2408774.0</v>
      </c>
      <c r="H319" s="1">
        <v>62.09</v>
      </c>
      <c r="I319" s="1">
        <v>3529999.0</v>
      </c>
      <c r="J319" s="1">
        <v>48.495</v>
      </c>
      <c r="K319" s="1">
        <v>3648238.0</v>
      </c>
      <c r="L319" s="1">
        <v>41.38</v>
      </c>
      <c r="M319" s="1">
        <v>2718977.0</v>
      </c>
      <c r="N319" s="1">
        <v>15.3559</v>
      </c>
      <c r="O319" s="1">
        <v>2944978.0</v>
      </c>
      <c r="P319" s="1">
        <v>18.88</v>
      </c>
      <c r="Q319" s="1">
        <v>6276252.0</v>
      </c>
      <c r="R319" s="1">
        <v>41.61</v>
      </c>
      <c r="S319" s="1">
        <v>2052125.0</v>
      </c>
      <c r="T319" s="1">
        <v>35.38</v>
      </c>
      <c r="U319" s="1">
        <v>766193.0</v>
      </c>
    </row>
    <row r="320" ht="13.5" customHeight="1">
      <c r="A320" s="1">
        <v>42443.0</v>
      </c>
      <c r="B320" s="1">
        <v>74.25</v>
      </c>
      <c r="C320" s="1">
        <v>3735839.0</v>
      </c>
      <c r="D320" s="1">
        <v>55.0</v>
      </c>
      <c r="E320" s="1">
        <v>3851580.0</v>
      </c>
      <c r="F320" s="1">
        <v>78.15</v>
      </c>
      <c r="G320" s="1">
        <v>1827047.0</v>
      </c>
      <c r="H320" s="1">
        <v>62.05</v>
      </c>
      <c r="I320" s="1">
        <v>3490059.0</v>
      </c>
      <c r="J320" s="1">
        <v>48.615</v>
      </c>
      <c r="K320" s="1">
        <v>2719202.0</v>
      </c>
      <c r="L320" s="1">
        <v>41.84</v>
      </c>
      <c r="M320" s="1">
        <v>2610398.0</v>
      </c>
      <c r="N320" s="1">
        <v>15.377</v>
      </c>
      <c r="O320" s="1">
        <v>6688694.0</v>
      </c>
      <c r="P320" s="1">
        <v>18.79</v>
      </c>
      <c r="Q320" s="1">
        <v>7313604.0</v>
      </c>
      <c r="R320" s="1">
        <v>41.32</v>
      </c>
      <c r="S320" s="1">
        <v>1505351.0</v>
      </c>
      <c r="T320" s="1">
        <v>35.35</v>
      </c>
      <c r="U320" s="1">
        <v>471016.0</v>
      </c>
    </row>
    <row r="321" ht="13.5" customHeight="1">
      <c r="A321" s="1">
        <v>42444.0</v>
      </c>
      <c r="B321" s="1">
        <v>74.6</v>
      </c>
      <c r="C321" s="1">
        <v>3835230.0</v>
      </c>
      <c r="D321" s="1">
        <v>55.39</v>
      </c>
      <c r="E321" s="1">
        <v>4911146.0</v>
      </c>
      <c r="F321" s="1">
        <v>78.54</v>
      </c>
      <c r="G321" s="1">
        <v>2083426.0</v>
      </c>
      <c r="H321" s="1">
        <v>62.36</v>
      </c>
      <c r="I321" s="1">
        <v>4171948.0</v>
      </c>
      <c r="J321" s="1">
        <v>48.755</v>
      </c>
      <c r="K321" s="1">
        <v>2542416.0</v>
      </c>
      <c r="L321" s="1">
        <v>41.9</v>
      </c>
      <c r="M321" s="1">
        <v>2171555.0</v>
      </c>
      <c r="N321" s="1">
        <v>15.5736</v>
      </c>
      <c r="O321" s="1">
        <v>3935367.0</v>
      </c>
      <c r="P321" s="1">
        <v>18.64</v>
      </c>
      <c r="Q321" s="1">
        <v>6392000.0</v>
      </c>
      <c r="R321" s="1">
        <v>41.42</v>
      </c>
      <c r="S321" s="1">
        <v>1942578.0</v>
      </c>
      <c r="T321" s="1">
        <v>35.41</v>
      </c>
      <c r="U321" s="1">
        <v>589302.0</v>
      </c>
    </row>
    <row r="322" ht="13.5" customHeight="1">
      <c r="A322" s="1">
        <v>42445.0</v>
      </c>
      <c r="B322" s="1">
        <v>74.62</v>
      </c>
      <c r="C322" s="1">
        <v>4067099.0</v>
      </c>
      <c r="D322" s="1">
        <v>55.42</v>
      </c>
      <c r="E322" s="1">
        <v>5277059.0</v>
      </c>
      <c r="F322" s="1">
        <v>78.46</v>
      </c>
      <c r="G322" s="1">
        <v>2045701.0</v>
      </c>
      <c r="H322" s="1">
        <v>62.43</v>
      </c>
      <c r="I322" s="1">
        <v>2953824.0</v>
      </c>
      <c r="J322" s="1">
        <v>48.56</v>
      </c>
      <c r="K322" s="1">
        <v>4435644.0</v>
      </c>
      <c r="L322" s="1">
        <v>42.06</v>
      </c>
      <c r="M322" s="1">
        <v>2246295.0</v>
      </c>
      <c r="N322" s="1">
        <v>15.6824</v>
      </c>
      <c r="O322" s="1">
        <v>3748385.0</v>
      </c>
      <c r="P322" s="1">
        <v>18.44</v>
      </c>
      <c r="Q322" s="1">
        <v>5725407.0</v>
      </c>
      <c r="R322" s="1">
        <v>41.37</v>
      </c>
      <c r="S322" s="1">
        <v>1723805.0</v>
      </c>
      <c r="T322" s="1">
        <v>35.45</v>
      </c>
      <c r="U322" s="1">
        <v>472867.0</v>
      </c>
    </row>
    <row r="323" ht="13.5" customHeight="1">
      <c r="A323" s="1">
        <v>42446.0</v>
      </c>
      <c r="B323" s="1">
        <v>75.85</v>
      </c>
      <c r="C323" s="1">
        <v>6295787.0</v>
      </c>
      <c r="D323" s="1">
        <v>56.03</v>
      </c>
      <c r="E323" s="1">
        <v>6871579.0</v>
      </c>
      <c r="F323" s="1">
        <v>79.35</v>
      </c>
      <c r="G323" s="1">
        <v>2871232.0</v>
      </c>
      <c r="H323" s="1">
        <v>63.88</v>
      </c>
      <c r="I323" s="1">
        <v>6392686.0</v>
      </c>
      <c r="J323" s="1">
        <v>49.455</v>
      </c>
      <c r="K323" s="1">
        <v>6382236.0</v>
      </c>
      <c r="L323" s="1">
        <v>43.73</v>
      </c>
      <c r="M323" s="1">
        <v>4381109.0</v>
      </c>
      <c r="N323" s="1">
        <v>15.9703</v>
      </c>
      <c r="O323" s="1">
        <v>3690308.0</v>
      </c>
      <c r="P323" s="1">
        <v>18.62</v>
      </c>
      <c r="Q323" s="1">
        <v>7082613.0</v>
      </c>
      <c r="R323" s="1">
        <v>42.14</v>
      </c>
      <c r="S323" s="1">
        <v>2818678.0</v>
      </c>
      <c r="T323" s="1">
        <v>35.81</v>
      </c>
      <c r="U323" s="1">
        <v>1008478.0</v>
      </c>
    </row>
    <row r="324" ht="13.5" customHeight="1">
      <c r="A324" s="1">
        <v>42447.0</v>
      </c>
      <c r="B324" s="1">
        <v>75.22</v>
      </c>
      <c r="C324" s="1">
        <v>9150013.0</v>
      </c>
      <c r="D324" s="1">
        <v>55.38</v>
      </c>
      <c r="E324" s="1">
        <v>9919638.0</v>
      </c>
      <c r="F324" s="1">
        <v>78.61</v>
      </c>
      <c r="G324" s="1">
        <v>5040493.0</v>
      </c>
      <c r="H324" s="1">
        <v>63.57</v>
      </c>
      <c r="I324" s="1">
        <v>8219889.0</v>
      </c>
      <c r="J324" s="1">
        <v>49.28</v>
      </c>
      <c r="K324" s="1">
        <v>9570650.0</v>
      </c>
      <c r="L324" s="1">
        <v>43.91</v>
      </c>
      <c r="M324" s="1">
        <v>6057426.0</v>
      </c>
      <c r="N324" s="1">
        <v>15.7175</v>
      </c>
      <c r="O324" s="1">
        <v>9461727.0</v>
      </c>
      <c r="P324" s="1">
        <v>18.48</v>
      </c>
      <c r="Q324" s="1">
        <v>1.142624E7</v>
      </c>
      <c r="R324" s="1">
        <v>41.95</v>
      </c>
      <c r="S324" s="1">
        <v>3572913.0</v>
      </c>
      <c r="T324" s="1">
        <v>35.47</v>
      </c>
      <c r="U324" s="1">
        <v>2066743.0</v>
      </c>
    </row>
    <row r="325" ht="13.5" customHeight="1">
      <c r="A325" s="1">
        <v>42450.0</v>
      </c>
      <c r="B325" s="1">
        <v>75.32</v>
      </c>
      <c r="C325" s="1">
        <v>3528888.0</v>
      </c>
      <c r="D325" s="1">
        <v>55.68</v>
      </c>
      <c r="E325" s="1">
        <v>3302218.0</v>
      </c>
      <c r="F325" s="1">
        <v>79.04</v>
      </c>
      <c r="G325" s="1">
        <v>2185259.0</v>
      </c>
      <c r="H325" s="1">
        <v>63.66</v>
      </c>
      <c r="I325" s="1">
        <v>3446766.0</v>
      </c>
      <c r="J325" s="1">
        <v>49.23</v>
      </c>
      <c r="K325" s="1">
        <v>3370492.0</v>
      </c>
      <c r="L325" s="1">
        <v>44.15</v>
      </c>
      <c r="M325" s="1">
        <v>2613305.0</v>
      </c>
      <c r="N325" s="1">
        <v>15.7877</v>
      </c>
      <c r="O325" s="1">
        <v>2166482.0</v>
      </c>
      <c r="P325" s="1">
        <v>19.02</v>
      </c>
      <c r="Q325" s="1">
        <v>5490206.0</v>
      </c>
      <c r="R325" s="1">
        <v>41.9</v>
      </c>
      <c r="S325" s="1">
        <v>1024278.0</v>
      </c>
      <c r="T325" s="1">
        <v>35.6</v>
      </c>
      <c r="U325" s="1">
        <v>608141.0</v>
      </c>
    </row>
    <row r="326" ht="13.5" customHeight="1">
      <c r="A326" s="1">
        <v>42451.0</v>
      </c>
      <c r="B326" s="1">
        <v>74.79</v>
      </c>
      <c r="C326" s="1">
        <v>3483872.0</v>
      </c>
      <c r="D326" s="1">
        <v>55.35</v>
      </c>
      <c r="E326" s="1">
        <v>4237779.0</v>
      </c>
      <c r="F326" s="1">
        <v>78.66</v>
      </c>
      <c r="G326" s="1">
        <v>1389585.0</v>
      </c>
      <c r="H326" s="1">
        <v>63.4</v>
      </c>
      <c r="I326" s="1">
        <v>3043186.0</v>
      </c>
      <c r="J326" s="1">
        <v>49.125</v>
      </c>
      <c r="K326" s="1">
        <v>3683560.0</v>
      </c>
      <c r="L326" s="1">
        <v>44.46</v>
      </c>
      <c r="M326" s="1">
        <v>3424015.0</v>
      </c>
      <c r="N326" s="1">
        <v>15.7526</v>
      </c>
      <c r="O326" s="1">
        <v>3221474.0</v>
      </c>
      <c r="P326" s="1">
        <v>18.67</v>
      </c>
      <c r="Q326" s="1">
        <v>4468561.0</v>
      </c>
      <c r="R326" s="1">
        <v>41.69</v>
      </c>
      <c r="S326" s="1">
        <v>1166907.0</v>
      </c>
      <c r="T326" s="1">
        <v>35.43</v>
      </c>
      <c r="U326" s="1">
        <v>462229.0</v>
      </c>
    </row>
    <row r="327" ht="13.5" customHeight="1">
      <c r="A327" s="1">
        <v>42452.0</v>
      </c>
      <c r="B327" s="1">
        <v>74.94</v>
      </c>
      <c r="C327" s="1">
        <v>2806404.0</v>
      </c>
      <c r="D327" s="1">
        <v>55.54</v>
      </c>
      <c r="E327" s="1">
        <v>3471118.0</v>
      </c>
      <c r="F327" s="1">
        <v>78.68</v>
      </c>
      <c r="G327" s="1">
        <v>1694761.0</v>
      </c>
      <c r="H327" s="1">
        <v>63.27</v>
      </c>
      <c r="I327" s="1">
        <v>3188559.0</v>
      </c>
      <c r="J327" s="1">
        <v>48.27</v>
      </c>
      <c r="K327" s="1">
        <v>3171702.0</v>
      </c>
      <c r="L327" s="1">
        <v>43.0</v>
      </c>
      <c r="M327" s="1">
        <v>3002788.0</v>
      </c>
      <c r="N327" s="1">
        <v>15.7982</v>
      </c>
      <c r="O327" s="1">
        <v>2870901.0</v>
      </c>
      <c r="P327" s="1">
        <v>18.64</v>
      </c>
      <c r="Q327" s="1">
        <v>4892535.0</v>
      </c>
      <c r="R327" s="1">
        <v>41.63</v>
      </c>
      <c r="S327" s="1">
        <v>1534615.0</v>
      </c>
      <c r="T327" s="1">
        <v>35.69</v>
      </c>
      <c r="U327" s="1">
        <v>618181.0</v>
      </c>
    </row>
    <row r="328" ht="13.5" customHeight="1">
      <c r="A328" s="1">
        <v>42453.0</v>
      </c>
      <c r="B328" s="1">
        <v>73.97</v>
      </c>
      <c r="C328" s="1">
        <v>3894950.0</v>
      </c>
      <c r="D328" s="1">
        <v>55.31</v>
      </c>
      <c r="E328" s="1">
        <v>3437359.0</v>
      </c>
      <c r="F328" s="1">
        <v>77.95</v>
      </c>
      <c r="G328" s="1">
        <v>1913596.0</v>
      </c>
      <c r="H328" s="1">
        <v>62.42</v>
      </c>
      <c r="I328" s="1">
        <v>4453103.0</v>
      </c>
      <c r="J328" s="1">
        <v>47.915</v>
      </c>
      <c r="K328" s="1">
        <v>4226882.0</v>
      </c>
      <c r="L328" s="1">
        <v>41.56</v>
      </c>
      <c r="M328" s="1">
        <v>4291495.0</v>
      </c>
      <c r="N328" s="1">
        <v>15.6578</v>
      </c>
      <c r="O328" s="1">
        <v>2781369.0</v>
      </c>
      <c r="P328" s="1">
        <v>18.44</v>
      </c>
      <c r="Q328" s="1">
        <v>4639065.0</v>
      </c>
      <c r="R328" s="1">
        <v>41.5</v>
      </c>
      <c r="S328" s="1">
        <v>1130036.0</v>
      </c>
      <c r="T328" s="1">
        <v>35.53</v>
      </c>
      <c r="U328" s="1">
        <v>644906.0</v>
      </c>
    </row>
    <row r="329" ht="13.5" customHeight="1">
      <c r="A329" s="1">
        <v>42454.0</v>
      </c>
      <c r="B329" s="1">
        <v>73.97</v>
      </c>
      <c r="C329" s="1">
        <v>3894950.0</v>
      </c>
      <c r="D329" s="1">
        <v>55.31</v>
      </c>
      <c r="E329" s="1">
        <v>3437359.0</v>
      </c>
      <c r="F329" s="1">
        <v>77.95</v>
      </c>
      <c r="G329" s="1">
        <v>1913596.0</v>
      </c>
      <c r="H329" s="1">
        <v>62.42</v>
      </c>
      <c r="I329" s="1">
        <v>4453103.0</v>
      </c>
      <c r="J329" s="1">
        <v>47.915</v>
      </c>
      <c r="K329" s="1">
        <v>4226882.0</v>
      </c>
      <c r="L329" s="1">
        <v>41.56</v>
      </c>
      <c r="M329" s="1">
        <v>4291495.0</v>
      </c>
      <c r="N329" s="1">
        <v>15.6578</v>
      </c>
      <c r="O329" s="1">
        <v>2781369.0</v>
      </c>
      <c r="P329" s="1">
        <v>18.44</v>
      </c>
      <c r="Q329" s="1">
        <v>4639065.0</v>
      </c>
      <c r="R329" s="1">
        <v>41.5</v>
      </c>
      <c r="S329" s="1">
        <v>1130036.0</v>
      </c>
      <c r="T329" s="1">
        <v>35.53</v>
      </c>
      <c r="U329" s="1">
        <v>644906.0</v>
      </c>
    </row>
    <row r="330" ht="13.5" customHeight="1">
      <c r="A330" s="1">
        <v>42457.0</v>
      </c>
      <c r="B330" s="1">
        <v>74.75</v>
      </c>
      <c r="C330" s="1">
        <v>2147761.0</v>
      </c>
      <c r="D330" s="1">
        <v>55.73</v>
      </c>
      <c r="E330" s="1">
        <v>3639823.0</v>
      </c>
      <c r="F330" s="1">
        <v>78.45</v>
      </c>
      <c r="G330" s="1">
        <v>1048165.0</v>
      </c>
      <c r="H330" s="1">
        <v>62.63</v>
      </c>
      <c r="I330" s="1">
        <v>3690979.0</v>
      </c>
      <c r="J330" s="1">
        <v>48.225</v>
      </c>
      <c r="K330" s="1">
        <v>2957106.0</v>
      </c>
      <c r="L330" s="1">
        <v>42.36</v>
      </c>
      <c r="M330" s="1">
        <v>1638728.0</v>
      </c>
      <c r="N330" s="1">
        <v>15.6192</v>
      </c>
      <c r="O330" s="1">
        <v>6375389.0</v>
      </c>
      <c r="P330" s="1">
        <v>18.67</v>
      </c>
      <c r="Q330" s="1">
        <v>3285181.0</v>
      </c>
      <c r="R330" s="1">
        <v>41.92</v>
      </c>
      <c r="S330" s="1">
        <v>1618578.0</v>
      </c>
      <c r="T330" s="1">
        <v>35.77</v>
      </c>
      <c r="U330" s="1">
        <v>569243.0</v>
      </c>
    </row>
    <row r="331" ht="13.5" customHeight="1">
      <c r="A331" s="1">
        <v>42458.0</v>
      </c>
      <c r="B331" s="1">
        <v>74.78</v>
      </c>
      <c r="C331" s="1">
        <v>3494932.0</v>
      </c>
      <c r="D331" s="1">
        <v>55.76</v>
      </c>
      <c r="E331" s="1">
        <v>4050843.0</v>
      </c>
      <c r="F331" s="1">
        <v>78.39</v>
      </c>
      <c r="G331" s="1">
        <v>1469742.0</v>
      </c>
      <c r="H331" s="1">
        <v>63.22</v>
      </c>
      <c r="I331" s="1">
        <v>3588989.0</v>
      </c>
      <c r="J331" s="1">
        <v>48.665</v>
      </c>
      <c r="K331" s="1">
        <v>4359684.0</v>
      </c>
      <c r="L331" s="1">
        <v>42.39</v>
      </c>
      <c r="M331" s="1">
        <v>1461741.0</v>
      </c>
      <c r="N331" s="1">
        <v>15.7631</v>
      </c>
      <c r="O331" s="1">
        <v>3626278.0</v>
      </c>
      <c r="P331" s="1">
        <v>18.09</v>
      </c>
      <c r="Q331" s="1">
        <v>7093885.0</v>
      </c>
      <c r="R331" s="1">
        <v>41.29</v>
      </c>
      <c r="S331" s="1">
        <v>1505580.0</v>
      </c>
      <c r="T331" s="1">
        <v>35.72</v>
      </c>
      <c r="U331" s="1">
        <v>552629.0</v>
      </c>
    </row>
    <row r="332" ht="13.5" customHeight="1">
      <c r="A332" s="1">
        <v>42459.0</v>
      </c>
      <c r="B332" s="1">
        <v>75.44</v>
      </c>
      <c r="C332" s="1">
        <v>3616403.0</v>
      </c>
      <c r="D332" s="1">
        <v>56.27</v>
      </c>
      <c r="E332" s="1">
        <v>4789802.0</v>
      </c>
      <c r="F332" s="1">
        <v>79.02</v>
      </c>
      <c r="G332" s="1">
        <v>1748678.0</v>
      </c>
      <c r="H332" s="1">
        <v>63.55</v>
      </c>
      <c r="I332" s="1">
        <v>3480027.0</v>
      </c>
      <c r="J332" s="1">
        <v>48.9</v>
      </c>
      <c r="K332" s="1">
        <v>3384710.0</v>
      </c>
      <c r="L332" s="1">
        <v>42.81</v>
      </c>
      <c r="M332" s="1">
        <v>2099046.0</v>
      </c>
      <c r="N332" s="1">
        <v>15.886</v>
      </c>
      <c r="O332" s="1">
        <v>3053610.0</v>
      </c>
      <c r="P332" s="1">
        <v>18.45</v>
      </c>
      <c r="Q332" s="1">
        <v>4290517.0</v>
      </c>
      <c r="R332" s="1">
        <v>41.65</v>
      </c>
      <c r="S332" s="1">
        <v>1231518.0</v>
      </c>
      <c r="T332" s="1">
        <v>35.43</v>
      </c>
      <c r="U332" s="1">
        <v>815033.0</v>
      </c>
    </row>
    <row r="333" ht="13.5" customHeight="1">
      <c r="A333" s="1">
        <v>42460.0</v>
      </c>
      <c r="B333" s="1">
        <v>74.84</v>
      </c>
      <c r="C333" s="1">
        <v>4273995.0</v>
      </c>
      <c r="D333" s="1">
        <v>56.06</v>
      </c>
      <c r="E333" s="1">
        <v>4967699.0</v>
      </c>
      <c r="F333" s="1">
        <v>78.87</v>
      </c>
      <c r="G333" s="1">
        <v>1930972.0</v>
      </c>
      <c r="H333" s="1">
        <v>63.47</v>
      </c>
      <c r="I333" s="1">
        <v>4275468.0</v>
      </c>
      <c r="J333" s="1">
        <v>48.51</v>
      </c>
      <c r="K333" s="1">
        <v>3451316.0</v>
      </c>
      <c r="L333" s="1">
        <v>42.49</v>
      </c>
      <c r="M333" s="1">
        <v>2907334.0</v>
      </c>
      <c r="N333" s="1">
        <v>15.8579</v>
      </c>
      <c r="O333" s="1">
        <v>3827243.0</v>
      </c>
      <c r="P333" s="1">
        <v>18.38</v>
      </c>
      <c r="Q333" s="1">
        <v>6486152.0</v>
      </c>
      <c r="R333" s="1">
        <v>41.9</v>
      </c>
      <c r="S333" s="1">
        <v>2364803.0</v>
      </c>
      <c r="T333" s="1">
        <v>35.74</v>
      </c>
      <c r="U333" s="1">
        <v>1340953.0</v>
      </c>
    </row>
    <row r="334" ht="13.5" customHeight="1">
      <c r="A334" s="1">
        <v>42461.0</v>
      </c>
      <c r="B334" s="1">
        <v>75.1</v>
      </c>
      <c r="C334" s="1">
        <v>4074711.0</v>
      </c>
      <c r="D334" s="1">
        <v>56.1</v>
      </c>
      <c r="E334" s="1">
        <v>3948400.0</v>
      </c>
      <c r="F334" s="1">
        <v>78.87</v>
      </c>
      <c r="G334" s="1">
        <v>2010045.0</v>
      </c>
      <c r="H334" s="1">
        <v>62.72</v>
      </c>
      <c r="I334" s="1">
        <v>1.8100548E7</v>
      </c>
      <c r="J334" s="1">
        <v>48.78</v>
      </c>
      <c r="K334" s="1">
        <v>2726924.0</v>
      </c>
      <c r="L334" s="1">
        <v>42.62</v>
      </c>
      <c r="M334" s="1">
        <v>1535247.0</v>
      </c>
      <c r="N334" s="1">
        <v>15.8228</v>
      </c>
      <c r="O334" s="1">
        <v>2717870.0</v>
      </c>
      <c r="P334" s="1">
        <v>18.27</v>
      </c>
      <c r="Q334" s="1">
        <v>5149913.0</v>
      </c>
      <c r="R334" s="1">
        <v>41.85</v>
      </c>
      <c r="S334" s="1">
        <v>1484917.0</v>
      </c>
      <c r="T334" s="1">
        <v>35.61</v>
      </c>
      <c r="U334" s="1">
        <v>910017.0</v>
      </c>
    </row>
    <row r="335" ht="13.5" customHeight="1">
      <c r="A335" s="1">
        <v>42464.0</v>
      </c>
      <c r="B335" s="1">
        <v>74.76</v>
      </c>
      <c r="C335" s="1">
        <v>3071730.0</v>
      </c>
      <c r="D335" s="1">
        <v>56.14</v>
      </c>
      <c r="E335" s="1">
        <v>4227449.0</v>
      </c>
      <c r="F335" s="1">
        <v>78.67</v>
      </c>
      <c r="G335" s="1">
        <v>1158466.0</v>
      </c>
      <c r="H335" s="1">
        <v>62.48</v>
      </c>
      <c r="I335" s="1">
        <v>2675425.0</v>
      </c>
      <c r="J335" s="1">
        <v>48.435</v>
      </c>
      <c r="K335" s="1">
        <v>2910058.0</v>
      </c>
      <c r="L335" s="1">
        <v>42.68</v>
      </c>
      <c r="M335" s="1">
        <v>1252273.0</v>
      </c>
      <c r="N335" s="1">
        <v>15.0645</v>
      </c>
      <c r="O335" s="1">
        <v>4393658.0</v>
      </c>
      <c r="P335" s="1">
        <v>17.99</v>
      </c>
      <c r="Q335" s="1">
        <v>4147445.0</v>
      </c>
      <c r="R335" s="1">
        <v>41.86</v>
      </c>
      <c r="S335" s="1">
        <v>1464743.0</v>
      </c>
      <c r="T335" s="1">
        <v>35.45</v>
      </c>
      <c r="U335" s="1">
        <v>706758.0</v>
      </c>
    </row>
    <row r="336" ht="13.5" customHeight="1">
      <c r="A336" s="1">
        <v>42465.0</v>
      </c>
      <c r="B336" s="1">
        <v>74.11</v>
      </c>
      <c r="C336" s="1">
        <v>3539442.0</v>
      </c>
      <c r="D336" s="1">
        <v>55.94</v>
      </c>
      <c r="E336" s="1">
        <v>4705633.0</v>
      </c>
      <c r="F336" s="1">
        <v>78.46</v>
      </c>
      <c r="G336" s="1">
        <v>1483817.0</v>
      </c>
      <c r="H336" s="1">
        <v>61.98</v>
      </c>
      <c r="I336" s="1">
        <v>2713638.0</v>
      </c>
      <c r="J336" s="1">
        <v>48.265</v>
      </c>
      <c r="K336" s="1">
        <v>2641722.0</v>
      </c>
      <c r="L336" s="1">
        <v>42.37</v>
      </c>
      <c r="M336" s="1">
        <v>1190160.0</v>
      </c>
      <c r="N336" s="1">
        <v>15.1312</v>
      </c>
      <c r="O336" s="1">
        <v>4439498.0</v>
      </c>
      <c r="P336" s="1">
        <v>17.8</v>
      </c>
      <c r="Q336" s="1">
        <v>4637791.0</v>
      </c>
      <c r="R336" s="1">
        <v>41.44</v>
      </c>
      <c r="S336" s="1">
        <v>1366792.0</v>
      </c>
      <c r="T336" s="1">
        <v>35.28</v>
      </c>
      <c r="U336" s="1">
        <v>778645.0</v>
      </c>
    </row>
    <row r="337" ht="13.5" customHeight="1">
      <c r="A337" s="1">
        <v>42466.0</v>
      </c>
      <c r="B337" s="1">
        <v>73.52</v>
      </c>
      <c r="C337" s="1">
        <v>5239755.0</v>
      </c>
      <c r="D337" s="1">
        <v>54.93</v>
      </c>
      <c r="E337" s="1">
        <v>5457440.0</v>
      </c>
      <c r="F337" s="1">
        <v>78.4</v>
      </c>
      <c r="G337" s="1">
        <v>2147841.0</v>
      </c>
      <c r="H337" s="1">
        <v>62.03</v>
      </c>
      <c r="I337" s="1">
        <v>2721421.0</v>
      </c>
      <c r="J337" s="1">
        <v>48.08</v>
      </c>
      <c r="K337" s="1">
        <v>3749460.0</v>
      </c>
      <c r="L337" s="1">
        <v>42.48</v>
      </c>
      <c r="M337" s="1">
        <v>1681268.0</v>
      </c>
      <c r="N337" s="1">
        <v>15.1137</v>
      </c>
      <c r="O337" s="1">
        <v>6965532.0</v>
      </c>
      <c r="P337" s="1">
        <v>18.04</v>
      </c>
      <c r="Q337" s="1">
        <v>5400505.0</v>
      </c>
      <c r="R337" s="1">
        <v>41.71</v>
      </c>
      <c r="S337" s="1">
        <v>1972223.0</v>
      </c>
      <c r="T337" s="1">
        <v>35.17</v>
      </c>
      <c r="U337" s="1">
        <v>734680.0</v>
      </c>
    </row>
    <row r="338" ht="13.5" customHeight="1">
      <c r="A338" s="1">
        <v>42467.0</v>
      </c>
      <c r="B338" s="1">
        <v>73.61</v>
      </c>
      <c r="C338" s="1">
        <v>3734213.0</v>
      </c>
      <c r="D338" s="1">
        <v>54.16</v>
      </c>
      <c r="E338" s="1">
        <v>4452090.0</v>
      </c>
      <c r="F338" s="1">
        <v>77.42</v>
      </c>
      <c r="G338" s="1">
        <v>1923018.0</v>
      </c>
      <c r="H338" s="1">
        <v>61.31</v>
      </c>
      <c r="I338" s="1">
        <v>3007469.0</v>
      </c>
      <c r="J338" s="1">
        <v>47.56</v>
      </c>
      <c r="K338" s="1">
        <v>3227712.0</v>
      </c>
      <c r="L338" s="1">
        <v>41.78</v>
      </c>
      <c r="M338" s="1">
        <v>2119740.0</v>
      </c>
      <c r="N338" s="1">
        <v>15.1137</v>
      </c>
      <c r="O338" s="1">
        <v>4957774.0</v>
      </c>
      <c r="P338" s="1">
        <v>17.09</v>
      </c>
      <c r="Q338" s="1">
        <v>1.4575139E7</v>
      </c>
      <c r="R338" s="1">
        <v>40.84</v>
      </c>
      <c r="S338" s="1">
        <v>1886428.0</v>
      </c>
      <c r="T338" s="1">
        <v>34.79</v>
      </c>
      <c r="U338" s="1">
        <v>801815.0</v>
      </c>
    </row>
    <row r="339" ht="13.5" customHeight="1">
      <c r="A339" s="1">
        <v>42468.0</v>
      </c>
      <c r="B339" s="1">
        <v>74.9</v>
      </c>
      <c r="C339" s="1">
        <v>4518330.0</v>
      </c>
      <c r="D339" s="1">
        <v>54.46</v>
      </c>
      <c r="E339" s="1">
        <v>5115258.0</v>
      </c>
      <c r="F339" s="1">
        <v>78.33</v>
      </c>
      <c r="G339" s="1">
        <v>2040337.0</v>
      </c>
      <c r="H339" s="1">
        <v>61.87</v>
      </c>
      <c r="I339" s="1">
        <v>2866672.0</v>
      </c>
      <c r="J339" s="1">
        <v>48.14</v>
      </c>
      <c r="K339" s="1">
        <v>3842650.0</v>
      </c>
      <c r="L339" s="1">
        <v>42.31</v>
      </c>
      <c r="M339" s="1">
        <v>2012108.0</v>
      </c>
      <c r="N339" s="1">
        <v>15.1593</v>
      </c>
      <c r="O339" s="1">
        <v>3318008.0</v>
      </c>
      <c r="P339" s="1">
        <v>17.22</v>
      </c>
      <c r="Q339" s="1">
        <v>9568634.0</v>
      </c>
      <c r="R339" s="1">
        <v>41.32</v>
      </c>
      <c r="S339" s="1">
        <v>2012630.0</v>
      </c>
      <c r="T339" s="1">
        <v>35.0</v>
      </c>
      <c r="U339" s="1">
        <v>1406030.0</v>
      </c>
    </row>
    <row r="340" ht="13.5" customHeight="1">
      <c r="A340" s="1">
        <v>42471.0</v>
      </c>
      <c r="B340" s="1">
        <v>74.98</v>
      </c>
      <c r="C340" s="1">
        <v>3617053.0</v>
      </c>
      <c r="D340" s="1">
        <v>54.41</v>
      </c>
      <c r="E340" s="1">
        <v>4352098.0</v>
      </c>
      <c r="F340" s="1">
        <v>78.62</v>
      </c>
      <c r="G340" s="1">
        <v>1796016.0</v>
      </c>
      <c r="H340" s="1">
        <v>61.54</v>
      </c>
      <c r="I340" s="1">
        <v>2626117.0</v>
      </c>
      <c r="J340" s="1">
        <v>48.15</v>
      </c>
      <c r="K340" s="1">
        <v>2118806.0</v>
      </c>
      <c r="L340" s="1">
        <v>42.75</v>
      </c>
      <c r="M340" s="1">
        <v>2180214.0</v>
      </c>
      <c r="N340" s="1">
        <v>14.9171</v>
      </c>
      <c r="O340" s="1">
        <v>2455148.0</v>
      </c>
      <c r="P340" s="1">
        <v>17.32</v>
      </c>
      <c r="Q340" s="1">
        <v>4868503.0</v>
      </c>
      <c r="R340" s="1">
        <v>41.26</v>
      </c>
      <c r="S340" s="1">
        <v>1284173.0</v>
      </c>
      <c r="T340" s="1">
        <v>34.68</v>
      </c>
      <c r="U340" s="1">
        <v>671715.0</v>
      </c>
    </row>
    <row r="341" ht="13.5" customHeight="1">
      <c r="A341" s="1">
        <v>42472.0</v>
      </c>
      <c r="B341" s="1">
        <v>75.74</v>
      </c>
      <c r="C341" s="1">
        <v>4461812.0</v>
      </c>
      <c r="D341" s="1">
        <v>54.97</v>
      </c>
      <c r="E341" s="1">
        <v>4184335.0</v>
      </c>
      <c r="F341" s="1">
        <v>79.28</v>
      </c>
      <c r="G341" s="1">
        <v>2135706.0</v>
      </c>
      <c r="H341" s="1">
        <v>62.54</v>
      </c>
      <c r="I341" s="1">
        <v>3718589.0</v>
      </c>
      <c r="J341" s="1">
        <v>48.57</v>
      </c>
      <c r="K341" s="1">
        <v>3532196.0</v>
      </c>
      <c r="L341" s="1">
        <v>43.17</v>
      </c>
      <c r="M341" s="1">
        <v>2446549.0</v>
      </c>
      <c r="N341" s="1">
        <v>14.9381</v>
      </c>
      <c r="O341" s="1">
        <v>4284731.0</v>
      </c>
      <c r="P341" s="1">
        <v>17.81</v>
      </c>
      <c r="Q341" s="1">
        <v>7280278.0</v>
      </c>
      <c r="R341" s="1">
        <v>41.68</v>
      </c>
      <c r="S341" s="1">
        <v>1634846.0</v>
      </c>
      <c r="T341" s="1">
        <v>35.13</v>
      </c>
      <c r="U341" s="1">
        <v>795086.0</v>
      </c>
    </row>
    <row r="342" ht="13.5" customHeight="1">
      <c r="A342" s="1">
        <v>42473.0</v>
      </c>
      <c r="B342" s="1">
        <v>76.77</v>
      </c>
      <c r="C342" s="1">
        <v>6276015.0</v>
      </c>
      <c r="D342" s="1">
        <v>55.23</v>
      </c>
      <c r="E342" s="1">
        <v>6104492.0</v>
      </c>
      <c r="F342" s="1">
        <v>80.11</v>
      </c>
      <c r="G342" s="1">
        <v>2963836.0</v>
      </c>
      <c r="H342" s="1">
        <v>63.65</v>
      </c>
      <c r="I342" s="1">
        <v>4018713.0</v>
      </c>
      <c r="J342" s="1">
        <v>49.035</v>
      </c>
      <c r="K342" s="1">
        <v>3192142.0</v>
      </c>
      <c r="L342" s="1">
        <v>44.11</v>
      </c>
      <c r="M342" s="1">
        <v>3361491.0</v>
      </c>
      <c r="N342" s="1">
        <v>14.9732</v>
      </c>
      <c r="O342" s="1">
        <v>3001113.0</v>
      </c>
      <c r="P342" s="1">
        <v>18.19</v>
      </c>
      <c r="Q342" s="1">
        <v>5912332.0</v>
      </c>
      <c r="R342" s="1">
        <v>42.19</v>
      </c>
      <c r="S342" s="1">
        <v>2291332.0</v>
      </c>
      <c r="T342" s="1">
        <v>35.38</v>
      </c>
      <c r="U342" s="1">
        <v>986792.0</v>
      </c>
    </row>
    <row r="343" ht="13.5" customHeight="1">
      <c r="A343" s="1">
        <v>42474.0</v>
      </c>
      <c r="B343" s="1">
        <v>77.38</v>
      </c>
      <c r="C343" s="1">
        <v>3834584.0</v>
      </c>
      <c r="D343" s="1">
        <v>55.74</v>
      </c>
      <c r="E343" s="1">
        <v>5165978.0</v>
      </c>
      <c r="F343" s="1">
        <v>80.6</v>
      </c>
      <c r="G343" s="1">
        <v>2211300.0</v>
      </c>
      <c r="H343" s="1">
        <v>63.88</v>
      </c>
      <c r="I343" s="1">
        <v>2584385.0</v>
      </c>
      <c r="J343" s="1">
        <v>49.325</v>
      </c>
      <c r="K343" s="1">
        <v>2916176.0</v>
      </c>
      <c r="L343" s="1">
        <v>44.34</v>
      </c>
      <c r="M343" s="1">
        <v>2035465.0</v>
      </c>
      <c r="N343" s="1">
        <v>15.0083</v>
      </c>
      <c r="O343" s="1">
        <v>3441404.0</v>
      </c>
      <c r="P343" s="1">
        <v>18.43</v>
      </c>
      <c r="Q343" s="1">
        <v>5238643.0</v>
      </c>
      <c r="R343" s="1">
        <v>42.44</v>
      </c>
      <c r="S343" s="1">
        <v>1618819.0</v>
      </c>
      <c r="T343" s="1">
        <v>35.6</v>
      </c>
      <c r="U343" s="1">
        <v>407630.0</v>
      </c>
    </row>
    <row r="344" ht="13.5" customHeight="1">
      <c r="A344" s="1">
        <v>42475.0</v>
      </c>
      <c r="B344" s="1">
        <v>77.54</v>
      </c>
      <c r="C344" s="1">
        <v>3346695.0</v>
      </c>
      <c r="D344" s="1">
        <v>55.54</v>
      </c>
      <c r="E344" s="1">
        <v>5370140.0</v>
      </c>
      <c r="F344" s="1">
        <v>81.21</v>
      </c>
      <c r="G344" s="1">
        <v>2546066.0</v>
      </c>
      <c r="H344" s="1">
        <v>63.6</v>
      </c>
      <c r="I344" s="1">
        <v>2816145.0</v>
      </c>
      <c r="J344" s="1">
        <v>49.25</v>
      </c>
      <c r="K344" s="1">
        <v>2110088.0</v>
      </c>
      <c r="L344" s="1">
        <v>44.42</v>
      </c>
      <c r="M344" s="1">
        <v>1692268.0</v>
      </c>
      <c r="N344" s="1">
        <v>15.0856</v>
      </c>
      <c r="O344" s="1">
        <v>2036678.0</v>
      </c>
      <c r="P344" s="1">
        <v>18.23</v>
      </c>
      <c r="Q344" s="1">
        <v>3708263.0</v>
      </c>
      <c r="R344" s="1">
        <v>42.42</v>
      </c>
      <c r="S344" s="1">
        <v>1281258.0</v>
      </c>
      <c r="T344" s="1">
        <v>35.61</v>
      </c>
      <c r="U344" s="1">
        <v>475660.0</v>
      </c>
    </row>
    <row r="345" ht="13.5" customHeight="1">
      <c r="A345" s="1">
        <v>42478.0</v>
      </c>
      <c r="B345" s="1">
        <v>77.77</v>
      </c>
      <c r="C345" s="1">
        <v>4177024.0</v>
      </c>
      <c r="D345" s="1">
        <v>55.3</v>
      </c>
      <c r="E345" s="1">
        <v>4607279.0</v>
      </c>
      <c r="F345" s="1">
        <v>81.28</v>
      </c>
      <c r="G345" s="1">
        <v>1725916.0</v>
      </c>
      <c r="H345" s="1">
        <v>63.66</v>
      </c>
      <c r="I345" s="1">
        <v>3729992.0</v>
      </c>
      <c r="J345" s="1">
        <v>49.325</v>
      </c>
      <c r="K345" s="1">
        <v>2315982.0</v>
      </c>
      <c r="L345" s="1">
        <v>44.52</v>
      </c>
      <c r="M345" s="1">
        <v>1654623.0</v>
      </c>
      <c r="N345" s="1">
        <v>15.2049</v>
      </c>
      <c r="O345" s="1">
        <v>2188220.0</v>
      </c>
      <c r="P345" s="1">
        <v>18.46</v>
      </c>
      <c r="Q345" s="1">
        <v>6188572.0</v>
      </c>
      <c r="R345" s="1">
        <v>42.66</v>
      </c>
      <c r="S345" s="1">
        <v>2575611.0</v>
      </c>
      <c r="T345" s="1">
        <v>35.87</v>
      </c>
      <c r="U345" s="1">
        <v>601827.0</v>
      </c>
    </row>
    <row r="346" ht="13.5" customHeight="1">
      <c r="A346" s="1">
        <v>42479.0</v>
      </c>
      <c r="B346" s="1">
        <v>78.34</v>
      </c>
      <c r="C346" s="1">
        <v>3814781.0</v>
      </c>
      <c r="D346" s="1">
        <v>55.91</v>
      </c>
      <c r="E346" s="1">
        <v>5162498.0</v>
      </c>
      <c r="F346" s="1">
        <v>81.65</v>
      </c>
      <c r="G346" s="1">
        <v>1627829.0</v>
      </c>
      <c r="H346" s="1">
        <v>64.33</v>
      </c>
      <c r="I346" s="1">
        <v>4097901.0</v>
      </c>
      <c r="J346" s="1">
        <v>49.905</v>
      </c>
      <c r="K346" s="1">
        <v>3068272.0</v>
      </c>
      <c r="L346" s="1">
        <v>45.14</v>
      </c>
      <c r="M346" s="1">
        <v>2668444.0</v>
      </c>
      <c r="N346" s="1">
        <v>15.1347</v>
      </c>
      <c r="O346" s="1">
        <v>3067108.0</v>
      </c>
      <c r="P346" s="1">
        <v>18.61</v>
      </c>
      <c r="Q346" s="1">
        <v>6853157.0</v>
      </c>
      <c r="R346" s="1">
        <v>42.89</v>
      </c>
      <c r="S346" s="1">
        <v>2045968.0</v>
      </c>
      <c r="T346" s="1">
        <v>35.88</v>
      </c>
      <c r="U346" s="1">
        <v>686730.0</v>
      </c>
    </row>
    <row r="347" ht="13.5" customHeight="1">
      <c r="A347" s="1">
        <v>42480.0</v>
      </c>
      <c r="B347" s="1">
        <v>78.72</v>
      </c>
      <c r="C347" s="1">
        <v>4818052.0</v>
      </c>
      <c r="D347" s="1">
        <v>56.4</v>
      </c>
      <c r="E347" s="1">
        <v>5280913.0</v>
      </c>
      <c r="F347" s="1">
        <v>82.0</v>
      </c>
      <c r="G347" s="1">
        <v>2081944.0</v>
      </c>
      <c r="H347" s="1">
        <v>65.23</v>
      </c>
      <c r="I347" s="1">
        <v>4818131.0</v>
      </c>
      <c r="J347" s="1">
        <v>50.355</v>
      </c>
      <c r="K347" s="1">
        <v>3493706.0</v>
      </c>
      <c r="L347" s="1">
        <v>45.6</v>
      </c>
      <c r="M347" s="1">
        <v>2626531.0</v>
      </c>
      <c r="N347" s="1">
        <v>15.2084</v>
      </c>
      <c r="O347" s="1">
        <v>4254388.0</v>
      </c>
      <c r="P347" s="1">
        <v>19.13</v>
      </c>
      <c r="Q347" s="1">
        <v>7606733.0</v>
      </c>
      <c r="R347" s="1">
        <v>42.99</v>
      </c>
      <c r="S347" s="1">
        <v>2100208.0</v>
      </c>
      <c r="T347" s="1">
        <v>36.08</v>
      </c>
      <c r="U347" s="1">
        <v>554419.0</v>
      </c>
    </row>
    <row r="348" ht="13.5" customHeight="1">
      <c r="A348" s="1">
        <v>42481.0</v>
      </c>
      <c r="B348" s="1">
        <v>77.51</v>
      </c>
      <c r="C348" s="1">
        <v>4659930.0</v>
      </c>
      <c r="D348" s="1">
        <v>56.25</v>
      </c>
      <c r="E348" s="1">
        <v>4799584.0</v>
      </c>
      <c r="F348" s="1">
        <v>81.75</v>
      </c>
      <c r="G348" s="1">
        <v>2358383.0</v>
      </c>
      <c r="H348" s="1">
        <v>65.04</v>
      </c>
      <c r="I348" s="1">
        <v>3972888.0</v>
      </c>
      <c r="J348" s="1">
        <v>50.255</v>
      </c>
      <c r="K348" s="1">
        <v>2629486.0</v>
      </c>
      <c r="L348" s="1">
        <v>45.16</v>
      </c>
      <c r="M348" s="1">
        <v>1848143.0</v>
      </c>
      <c r="N348" s="1">
        <v>14.8258</v>
      </c>
      <c r="O348" s="1">
        <v>4154024.0</v>
      </c>
      <c r="P348" s="1">
        <v>18.96</v>
      </c>
      <c r="Q348" s="1">
        <v>7583301.0</v>
      </c>
      <c r="R348" s="1">
        <v>42.84</v>
      </c>
      <c r="S348" s="1">
        <v>1672075.0</v>
      </c>
      <c r="T348" s="1">
        <v>36.26</v>
      </c>
      <c r="U348" s="1">
        <v>781619.0</v>
      </c>
    </row>
    <row r="349" ht="13.5" customHeight="1">
      <c r="A349" s="1">
        <v>42482.0</v>
      </c>
      <c r="B349" s="1">
        <v>77.58</v>
      </c>
      <c r="C349" s="1">
        <v>2905557.0</v>
      </c>
      <c r="D349" s="1">
        <v>56.19</v>
      </c>
      <c r="E349" s="1">
        <v>3614162.0</v>
      </c>
      <c r="F349" s="1">
        <v>82.17</v>
      </c>
      <c r="G349" s="1">
        <v>1358780.0</v>
      </c>
      <c r="H349" s="1">
        <v>65.29</v>
      </c>
      <c r="I349" s="1">
        <v>2548563.0</v>
      </c>
      <c r="J349" s="1">
        <v>50.155</v>
      </c>
      <c r="K349" s="1">
        <v>2169200.0</v>
      </c>
      <c r="L349" s="1">
        <v>45.06</v>
      </c>
      <c r="M349" s="1">
        <v>1185159.0</v>
      </c>
      <c r="N349" s="1">
        <v>15.0118</v>
      </c>
      <c r="O349" s="1">
        <v>4587595.0</v>
      </c>
      <c r="P349" s="1">
        <v>18.78</v>
      </c>
      <c r="Q349" s="1">
        <v>9851111.0</v>
      </c>
      <c r="R349" s="1">
        <v>43.08</v>
      </c>
      <c r="S349" s="1">
        <v>1125383.0</v>
      </c>
      <c r="T349" s="1">
        <v>36.71</v>
      </c>
      <c r="U349" s="1">
        <v>763957.0</v>
      </c>
    </row>
    <row r="350" ht="13.5" customHeight="1">
      <c r="A350" s="1">
        <v>42485.0</v>
      </c>
      <c r="B350" s="1">
        <v>77.29</v>
      </c>
      <c r="C350" s="1">
        <v>2493560.0</v>
      </c>
      <c r="D350" s="1">
        <v>55.67</v>
      </c>
      <c r="E350" s="1">
        <v>3563273.0</v>
      </c>
      <c r="F350" s="1">
        <v>81.95</v>
      </c>
      <c r="G350" s="1">
        <v>1432073.0</v>
      </c>
      <c r="H350" s="1">
        <v>64.93</v>
      </c>
      <c r="I350" s="1">
        <v>1762327.0</v>
      </c>
      <c r="J350" s="1">
        <v>50.13</v>
      </c>
      <c r="K350" s="1">
        <v>1859112.0</v>
      </c>
      <c r="L350" s="1">
        <v>44.96</v>
      </c>
      <c r="M350" s="1">
        <v>1071227.0</v>
      </c>
      <c r="N350" s="1">
        <v>15.1698</v>
      </c>
      <c r="O350" s="1">
        <v>2762165.0</v>
      </c>
      <c r="P350" s="1">
        <v>18.82</v>
      </c>
      <c r="Q350" s="1">
        <v>4716545.0</v>
      </c>
      <c r="R350" s="1">
        <v>43.05</v>
      </c>
      <c r="S350" s="1">
        <v>1159385.0</v>
      </c>
      <c r="T350" s="1">
        <v>36.87</v>
      </c>
      <c r="U350" s="1">
        <v>729553.0</v>
      </c>
    </row>
    <row r="351" ht="13.5" customHeight="1">
      <c r="A351" s="1">
        <v>42486.0</v>
      </c>
      <c r="B351" s="1">
        <v>77.75</v>
      </c>
      <c r="C351" s="1">
        <v>3293058.0</v>
      </c>
      <c r="D351" s="1">
        <v>55.57</v>
      </c>
      <c r="E351" s="1">
        <v>3982526.0</v>
      </c>
      <c r="F351" s="1">
        <v>82.2</v>
      </c>
      <c r="G351" s="1">
        <v>1571452.0</v>
      </c>
      <c r="H351" s="1">
        <v>65.24</v>
      </c>
      <c r="I351" s="1">
        <v>2583391.0</v>
      </c>
      <c r="J351" s="1">
        <v>50.585</v>
      </c>
      <c r="K351" s="1">
        <v>3035538.0</v>
      </c>
      <c r="L351" s="1">
        <v>45.14</v>
      </c>
      <c r="M351" s="1">
        <v>1438541.0</v>
      </c>
      <c r="N351" s="1">
        <v>15.0961</v>
      </c>
      <c r="O351" s="1">
        <v>3089448.0</v>
      </c>
      <c r="P351" s="1">
        <v>18.66</v>
      </c>
      <c r="Q351" s="1">
        <v>4988807.0</v>
      </c>
      <c r="R351" s="1">
        <v>43.16</v>
      </c>
      <c r="S351" s="1">
        <v>1284442.0</v>
      </c>
      <c r="T351" s="1">
        <v>36.82</v>
      </c>
      <c r="U351" s="1">
        <v>1016298.0</v>
      </c>
    </row>
    <row r="352" ht="13.5" customHeight="1">
      <c r="A352" s="1">
        <v>42487.0</v>
      </c>
      <c r="B352" s="1">
        <v>77.96</v>
      </c>
      <c r="C352" s="1">
        <v>3040189.0</v>
      </c>
      <c r="D352" s="1">
        <v>55.72</v>
      </c>
      <c r="E352" s="1">
        <v>3813662.0</v>
      </c>
      <c r="F352" s="1">
        <v>82.47</v>
      </c>
      <c r="G352" s="1">
        <v>1734574.0</v>
      </c>
      <c r="H352" s="1">
        <v>65.43</v>
      </c>
      <c r="I352" s="1">
        <v>2848260.0</v>
      </c>
      <c r="J352" s="1">
        <v>50.685</v>
      </c>
      <c r="K352" s="1">
        <v>2138938.0</v>
      </c>
      <c r="L352" s="1">
        <v>45.25</v>
      </c>
      <c r="M352" s="1">
        <v>1596216.0</v>
      </c>
      <c r="N352" s="1">
        <v>15.2225</v>
      </c>
      <c r="O352" s="1">
        <v>2236588.0</v>
      </c>
      <c r="P352" s="1">
        <v>18.69</v>
      </c>
      <c r="Q352" s="1">
        <v>5554562.0</v>
      </c>
      <c r="R352" s="1">
        <v>43.4</v>
      </c>
      <c r="S352" s="1">
        <v>1116927.0</v>
      </c>
      <c r="T352" s="1">
        <v>36.94</v>
      </c>
      <c r="U352" s="1">
        <v>1000484.0</v>
      </c>
    </row>
    <row r="353" ht="13.5" customHeight="1">
      <c r="A353" s="1">
        <v>42488.0</v>
      </c>
      <c r="B353" s="1">
        <v>77.78</v>
      </c>
      <c r="C353" s="1">
        <v>3662216.0</v>
      </c>
      <c r="D353" s="1">
        <v>55.6</v>
      </c>
      <c r="E353" s="1">
        <v>6286403.0</v>
      </c>
      <c r="F353" s="1">
        <v>81.47</v>
      </c>
      <c r="G353" s="1">
        <v>3342581.0</v>
      </c>
      <c r="H353" s="1">
        <v>65.24</v>
      </c>
      <c r="I353" s="1">
        <v>3557980.0</v>
      </c>
      <c r="J353" s="1">
        <v>50.88</v>
      </c>
      <c r="K353" s="1">
        <v>3830206.0</v>
      </c>
      <c r="L353" s="1">
        <v>44.95</v>
      </c>
      <c r="M353" s="1">
        <v>2056488.0</v>
      </c>
      <c r="N353" s="1">
        <v>15.054</v>
      </c>
      <c r="O353" s="1">
        <v>2491956.0</v>
      </c>
      <c r="P353" s="1">
        <v>18.38</v>
      </c>
      <c r="Q353" s="1">
        <v>5080027.0</v>
      </c>
      <c r="R353" s="1">
        <v>43.02</v>
      </c>
      <c r="S353" s="1">
        <v>1538041.0</v>
      </c>
      <c r="T353" s="1">
        <v>37.03</v>
      </c>
      <c r="U353" s="1">
        <v>590692.0</v>
      </c>
    </row>
    <row r="354" ht="13.5" customHeight="1">
      <c r="A354" s="1">
        <v>42489.0</v>
      </c>
      <c r="B354" s="1">
        <v>77.92</v>
      </c>
      <c r="C354" s="1">
        <v>3839020.0</v>
      </c>
      <c r="D354" s="1">
        <v>55.85</v>
      </c>
      <c r="E354" s="1">
        <v>4996872.0</v>
      </c>
      <c r="F354" s="1">
        <v>81.74</v>
      </c>
      <c r="G354" s="1">
        <v>2131102.0</v>
      </c>
      <c r="H354" s="1">
        <v>65.8</v>
      </c>
      <c r="I354" s="1">
        <v>3531414.0</v>
      </c>
      <c r="J354" s="1">
        <v>50.67</v>
      </c>
      <c r="K354" s="1">
        <v>3948018.0</v>
      </c>
      <c r="L354" s="1">
        <v>44.84</v>
      </c>
      <c r="M354" s="1">
        <v>1899835.0</v>
      </c>
      <c r="N354" s="1">
        <v>14.882</v>
      </c>
      <c r="O354" s="1">
        <v>2623433.0</v>
      </c>
      <c r="P354" s="1">
        <v>18.5</v>
      </c>
      <c r="Q354" s="1">
        <v>5765806.0</v>
      </c>
      <c r="R354" s="1">
        <v>42.8</v>
      </c>
      <c r="S354" s="1">
        <v>1466388.0</v>
      </c>
      <c r="T354" s="1">
        <v>36.92</v>
      </c>
      <c r="U354" s="1">
        <v>528022.0</v>
      </c>
    </row>
    <row r="355" ht="13.5" customHeight="1">
      <c r="A355" s="1">
        <v>42492.0</v>
      </c>
      <c r="B355" s="1">
        <v>77.71</v>
      </c>
      <c r="C355" s="1">
        <v>2229838.0</v>
      </c>
      <c r="D355" s="1">
        <v>55.71</v>
      </c>
      <c r="E355" s="1">
        <v>2412316.0</v>
      </c>
      <c r="F355" s="1">
        <v>81.66</v>
      </c>
      <c r="G355" s="1">
        <v>1444814.0</v>
      </c>
      <c r="H355" s="1">
        <v>65.17</v>
      </c>
      <c r="I355" s="1">
        <v>2219368.0</v>
      </c>
      <c r="J355" s="1">
        <v>50.245</v>
      </c>
      <c r="K355" s="1">
        <v>2242050.0</v>
      </c>
      <c r="L355" s="1">
        <v>44.52</v>
      </c>
      <c r="M355" s="1">
        <v>1458678.0</v>
      </c>
      <c r="N355" s="1">
        <v>14.9627</v>
      </c>
      <c r="O355" s="1">
        <v>2445962.0</v>
      </c>
      <c r="P355" s="1">
        <v>18.37</v>
      </c>
      <c r="Q355" s="1">
        <v>3994950.0</v>
      </c>
      <c r="R355" s="1">
        <v>43.02</v>
      </c>
      <c r="S355" s="1">
        <v>1187758.0</v>
      </c>
      <c r="T355" s="1">
        <v>37.01</v>
      </c>
      <c r="U355" s="1">
        <v>335034.0</v>
      </c>
    </row>
    <row r="356" ht="13.5" customHeight="1">
      <c r="A356" s="1">
        <v>42493.0</v>
      </c>
      <c r="B356" s="1">
        <v>76.21</v>
      </c>
      <c r="C356" s="1">
        <v>5377532.0</v>
      </c>
      <c r="D356" s="1">
        <v>55.9</v>
      </c>
      <c r="E356" s="1">
        <v>4971311.0</v>
      </c>
      <c r="F356" s="1">
        <v>81.16</v>
      </c>
      <c r="G356" s="1">
        <v>2692764.0</v>
      </c>
      <c r="H356" s="1">
        <v>63.43</v>
      </c>
      <c r="I356" s="1">
        <v>5709794.0</v>
      </c>
      <c r="J356" s="1">
        <v>49.43</v>
      </c>
      <c r="K356" s="1">
        <v>3607554.0</v>
      </c>
      <c r="L356" s="1">
        <v>42.7</v>
      </c>
      <c r="M356" s="1">
        <v>5661543.0</v>
      </c>
      <c r="N356" s="1">
        <v>14.9135</v>
      </c>
      <c r="O356" s="1">
        <v>2884007.0</v>
      </c>
      <c r="P356" s="1">
        <v>18.0</v>
      </c>
      <c r="Q356" s="1">
        <v>6901151.0</v>
      </c>
      <c r="R356" s="1">
        <v>42.18</v>
      </c>
      <c r="S356" s="1">
        <v>1995801.0</v>
      </c>
      <c r="T356" s="1">
        <v>36.69</v>
      </c>
      <c r="U356" s="1">
        <v>635658.0</v>
      </c>
    </row>
    <row r="357" ht="13.5" customHeight="1">
      <c r="A357" s="1">
        <v>42494.0</v>
      </c>
      <c r="B357" s="1">
        <v>75.68</v>
      </c>
      <c r="C357" s="1">
        <v>4380194.0</v>
      </c>
      <c r="D357" s="1">
        <v>55.77</v>
      </c>
      <c r="E357" s="1">
        <v>5130761.0</v>
      </c>
      <c r="F357" s="1">
        <v>81.06</v>
      </c>
      <c r="G357" s="1">
        <v>3380330.0</v>
      </c>
      <c r="H357" s="1">
        <v>62.61</v>
      </c>
      <c r="I357" s="1">
        <v>1.9777112E7</v>
      </c>
      <c r="J357" s="1">
        <v>48.975</v>
      </c>
      <c r="K357" s="1">
        <v>3744192.0</v>
      </c>
      <c r="L357" s="1">
        <v>42.53</v>
      </c>
      <c r="M357" s="1">
        <v>1919324.0</v>
      </c>
      <c r="N357" s="1">
        <v>15.3067</v>
      </c>
      <c r="O357" s="1">
        <v>4185189.0</v>
      </c>
      <c r="P357" s="1">
        <v>18.07</v>
      </c>
      <c r="Q357" s="1">
        <v>4453870.0</v>
      </c>
      <c r="R357" s="1">
        <v>42.29</v>
      </c>
      <c r="S357" s="1">
        <v>1563729.0</v>
      </c>
      <c r="T357" s="1">
        <v>36.6</v>
      </c>
      <c r="U357" s="1">
        <v>512543.0</v>
      </c>
    </row>
    <row r="358" ht="13.5" customHeight="1">
      <c r="A358" s="1">
        <v>42495.0</v>
      </c>
      <c r="B358" s="1">
        <v>75.68</v>
      </c>
      <c r="C358" s="1">
        <v>3012518.0</v>
      </c>
      <c r="D358" s="1">
        <v>55.64</v>
      </c>
      <c r="E358" s="1">
        <v>3361250.0</v>
      </c>
      <c r="F358" s="1">
        <v>80.57</v>
      </c>
      <c r="G358" s="1">
        <v>1763322.0</v>
      </c>
      <c r="H358" s="1">
        <v>61.9</v>
      </c>
      <c r="I358" s="1">
        <v>4475845.0</v>
      </c>
      <c r="J358" s="1">
        <v>49.105</v>
      </c>
      <c r="K358" s="1">
        <v>2510484.0</v>
      </c>
      <c r="L358" s="1">
        <v>42.2</v>
      </c>
      <c r="M358" s="1">
        <v>2645396.0</v>
      </c>
      <c r="N358" s="1">
        <v>15.2611</v>
      </c>
      <c r="O358" s="1">
        <v>2722723.0</v>
      </c>
      <c r="P358" s="1">
        <v>18.26</v>
      </c>
      <c r="Q358" s="1">
        <v>9494760.0</v>
      </c>
      <c r="R358" s="1">
        <v>42.37</v>
      </c>
      <c r="S358" s="1">
        <v>1268954.0</v>
      </c>
      <c r="T358" s="1">
        <v>35.53</v>
      </c>
      <c r="U358" s="1">
        <v>1343981.0</v>
      </c>
    </row>
    <row r="359" ht="13.5" customHeight="1">
      <c r="A359" s="1">
        <v>42496.0</v>
      </c>
      <c r="B359" s="1">
        <v>76.09</v>
      </c>
      <c r="C359" s="1">
        <v>3193095.0</v>
      </c>
      <c r="D359" s="1">
        <v>55.55</v>
      </c>
      <c r="E359" s="1">
        <v>3899181.0</v>
      </c>
      <c r="F359" s="1">
        <v>80.55</v>
      </c>
      <c r="G359" s="1">
        <v>1538869.0</v>
      </c>
      <c r="H359" s="1">
        <v>62.13</v>
      </c>
      <c r="I359" s="1">
        <v>3842651.0</v>
      </c>
      <c r="J359" s="1">
        <v>49.21</v>
      </c>
      <c r="K359" s="1">
        <v>2430816.0</v>
      </c>
      <c r="L359" s="1">
        <v>41.7</v>
      </c>
      <c r="M359" s="1">
        <v>2893777.0</v>
      </c>
      <c r="N359" s="1">
        <v>15.3243</v>
      </c>
      <c r="O359" s="1">
        <v>3141059.0</v>
      </c>
      <c r="P359" s="1">
        <v>18.35</v>
      </c>
      <c r="Q359" s="1">
        <v>4882916.0</v>
      </c>
      <c r="R359" s="1">
        <v>42.33</v>
      </c>
      <c r="S359" s="1">
        <v>1398524.0</v>
      </c>
      <c r="T359" s="1">
        <v>34.14</v>
      </c>
      <c r="U359" s="1">
        <v>2033214.0</v>
      </c>
    </row>
    <row r="360" ht="13.5" customHeight="1">
      <c r="A360" s="1">
        <v>42499.0</v>
      </c>
      <c r="B360" s="1">
        <v>75.62</v>
      </c>
      <c r="C360" s="1">
        <v>3326478.0</v>
      </c>
      <c r="D360" s="1">
        <v>55.35</v>
      </c>
      <c r="E360" s="1">
        <v>3726920.0</v>
      </c>
      <c r="F360" s="1">
        <v>80.49</v>
      </c>
      <c r="G360" s="1">
        <v>1371997.0</v>
      </c>
      <c r="H360" s="1">
        <v>61.71</v>
      </c>
      <c r="I360" s="1">
        <v>2786379.0</v>
      </c>
      <c r="J360" s="1">
        <v>49.455</v>
      </c>
      <c r="K360" s="1">
        <v>2901886.0</v>
      </c>
      <c r="L360" s="1">
        <v>40.98</v>
      </c>
      <c r="M360" s="1">
        <v>2346932.0</v>
      </c>
      <c r="N360" s="1">
        <v>15.2752</v>
      </c>
      <c r="O360" s="1">
        <v>2282839.0</v>
      </c>
      <c r="P360" s="1">
        <v>18.14</v>
      </c>
      <c r="Q360" s="1">
        <v>5598801.0</v>
      </c>
      <c r="R360" s="1">
        <v>42.2</v>
      </c>
      <c r="S360" s="1">
        <v>1076150.0</v>
      </c>
      <c r="T360" s="1">
        <v>34.12</v>
      </c>
      <c r="U360" s="1">
        <v>999572.0</v>
      </c>
    </row>
    <row r="361" ht="13.5" customHeight="1">
      <c r="A361" s="1">
        <v>42500.0</v>
      </c>
      <c r="B361" s="1">
        <v>76.61</v>
      </c>
      <c r="C361" s="1">
        <v>3354308.0</v>
      </c>
      <c r="D361" s="1">
        <v>55.93</v>
      </c>
      <c r="E361" s="1">
        <v>4239232.0</v>
      </c>
      <c r="F361" s="1">
        <v>81.5</v>
      </c>
      <c r="G361" s="1">
        <v>1881121.0</v>
      </c>
      <c r="H361" s="1">
        <v>62.32</v>
      </c>
      <c r="I361" s="1">
        <v>3513642.0</v>
      </c>
      <c r="J361" s="1">
        <v>50.085</v>
      </c>
      <c r="K361" s="1">
        <v>2742186.0</v>
      </c>
      <c r="L361" s="1">
        <v>41.35</v>
      </c>
      <c r="M361" s="1">
        <v>3399192.0</v>
      </c>
      <c r="N361" s="1">
        <v>15.5244</v>
      </c>
      <c r="O361" s="1">
        <v>2574801.0</v>
      </c>
      <c r="P361" s="1">
        <v>18.36</v>
      </c>
      <c r="Q361" s="1">
        <v>8598087.0</v>
      </c>
      <c r="R361" s="1">
        <v>42.81</v>
      </c>
      <c r="S361" s="1">
        <v>1475653.0</v>
      </c>
      <c r="T361" s="1">
        <v>34.23</v>
      </c>
      <c r="U361" s="1">
        <v>1109940.0</v>
      </c>
    </row>
    <row r="362" ht="13.5" customHeight="1">
      <c r="A362" s="1">
        <v>42501.0</v>
      </c>
      <c r="B362" s="1">
        <v>76.62</v>
      </c>
      <c r="C362" s="1">
        <v>3356234.0</v>
      </c>
      <c r="D362" s="1">
        <v>56.05</v>
      </c>
      <c r="E362" s="1">
        <v>3454130.0</v>
      </c>
      <c r="F362" s="1">
        <v>81.5</v>
      </c>
      <c r="G362" s="1">
        <v>1416903.0</v>
      </c>
      <c r="H362" s="1">
        <v>62.79</v>
      </c>
      <c r="I362" s="1">
        <v>3571860.0</v>
      </c>
      <c r="J362" s="1">
        <v>50.265</v>
      </c>
      <c r="K362" s="1">
        <v>3662672.0</v>
      </c>
      <c r="L362" s="1">
        <v>41.73</v>
      </c>
      <c r="M362" s="1">
        <v>2959019.0</v>
      </c>
      <c r="N362" s="1">
        <v>15.2927</v>
      </c>
      <c r="O362" s="1">
        <v>2407199.0</v>
      </c>
      <c r="P362" s="1">
        <v>18.3</v>
      </c>
      <c r="Q362" s="1">
        <v>4751343.0</v>
      </c>
      <c r="R362" s="1">
        <v>43.14</v>
      </c>
      <c r="S362" s="1">
        <v>1912714.0</v>
      </c>
      <c r="T362" s="1">
        <v>34.22</v>
      </c>
      <c r="U362" s="1">
        <v>834472.0</v>
      </c>
    </row>
    <row r="363" ht="13.5" customHeight="1">
      <c r="A363" s="1">
        <v>42502.0</v>
      </c>
      <c r="B363" s="1">
        <v>76.97</v>
      </c>
      <c r="C363" s="1">
        <v>3183511.0</v>
      </c>
      <c r="D363" s="1">
        <v>56.21</v>
      </c>
      <c r="E363" s="1">
        <v>3706332.0</v>
      </c>
      <c r="F363" s="1">
        <v>81.86</v>
      </c>
      <c r="G363" s="1">
        <v>1778756.0</v>
      </c>
      <c r="H363" s="1">
        <v>62.97</v>
      </c>
      <c r="I363" s="1">
        <v>2450560.0</v>
      </c>
      <c r="J363" s="1">
        <v>50.49</v>
      </c>
      <c r="K363" s="1">
        <v>3006072.0</v>
      </c>
      <c r="L363" s="1">
        <v>42.33</v>
      </c>
      <c r="M363" s="1">
        <v>2408734.0</v>
      </c>
      <c r="N363" s="1">
        <v>15.24</v>
      </c>
      <c r="O363" s="1">
        <v>2729153.0</v>
      </c>
      <c r="P363" s="1">
        <v>18.25</v>
      </c>
      <c r="Q363" s="1">
        <v>6176778.0</v>
      </c>
      <c r="R363" s="1">
        <v>43.55</v>
      </c>
      <c r="S363" s="1">
        <v>1289869.0</v>
      </c>
      <c r="T363" s="1">
        <v>34.94</v>
      </c>
      <c r="U363" s="1">
        <v>1206663.0</v>
      </c>
    </row>
    <row r="364" ht="13.5" customHeight="1">
      <c r="A364" s="1">
        <v>42503.0</v>
      </c>
      <c r="B364" s="1">
        <v>76.82</v>
      </c>
      <c r="C364" s="1">
        <v>2457716.0</v>
      </c>
      <c r="D364" s="1">
        <v>56.09</v>
      </c>
      <c r="E364" s="1">
        <v>3592734.0</v>
      </c>
      <c r="F364" s="1">
        <v>82.03</v>
      </c>
      <c r="G364" s="1">
        <v>1584583.0</v>
      </c>
      <c r="H364" s="1">
        <v>62.62</v>
      </c>
      <c r="I364" s="1">
        <v>2764907.0</v>
      </c>
      <c r="J364" s="1">
        <v>50.57</v>
      </c>
      <c r="K364" s="1">
        <v>2317432.0</v>
      </c>
      <c r="L364" s="1">
        <v>42.03</v>
      </c>
      <c r="M364" s="1">
        <v>1733193.0</v>
      </c>
      <c r="N364" s="1">
        <v>15.068</v>
      </c>
      <c r="O364" s="1">
        <v>3785175.0</v>
      </c>
      <c r="P364" s="1">
        <v>17.9</v>
      </c>
      <c r="Q364" s="1">
        <v>5037286.0</v>
      </c>
      <c r="R364" s="1">
        <v>43.48</v>
      </c>
      <c r="S364" s="1">
        <v>966211.0</v>
      </c>
      <c r="T364" s="1">
        <v>34.47</v>
      </c>
      <c r="U364" s="1">
        <v>477882.0</v>
      </c>
    </row>
    <row r="365" ht="13.5" customHeight="1">
      <c r="A365" s="1">
        <v>42506.0</v>
      </c>
      <c r="B365" s="1">
        <v>77.01</v>
      </c>
      <c r="C365" s="1">
        <v>2523383.0</v>
      </c>
      <c r="D365" s="1">
        <v>56.18</v>
      </c>
      <c r="E365" s="1">
        <v>3129955.0</v>
      </c>
      <c r="F365" s="1">
        <v>82.35</v>
      </c>
      <c r="G365" s="1">
        <v>1884309.0</v>
      </c>
      <c r="H365" s="1">
        <v>62.93</v>
      </c>
      <c r="I365" s="1">
        <v>2577595.0</v>
      </c>
      <c r="J365" s="1">
        <v>50.63</v>
      </c>
      <c r="K365" s="1">
        <v>1776498.0</v>
      </c>
      <c r="L365" s="1">
        <v>42.03</v>
      </c>
      <c r="M365" s="1">
        <v>1755100.0</v>
      </c>
      <c r="N365" s="1">
        <v>15.6227</v>
      </c>
      <c r="O365" s="1">
        <v>3412310.0</v>
      </c>
      <c r="P365" s="1">
        <v>18.08</v>
      </c>
      <c r="Q365" s="1">
        <v>4436532.0</v>
      </c>
      <c r="R365" s="1">
        <v>43.57</v>
      </c>
      <c r="S365" s="1">
        <v>1189033.0</v>
      </c>
      <c r="T365" s="1">
        <v>34.63</v>
      </c>
      <c r="U365" s="1">
        <v>483196.0</v>
      </c>
    </row>
    <row r="366" ht="13.5" customHeight="1">
      <c r="A366" s="1">
        <v>42507.0</v>
      </c>
      <c r="B366" s="1">
        <v>76.84</v>
      </c>
      <c r="C366" s="1">
        <v>3224130.0</v>
      </c>
      <c r="D366" s="1">
        <v>56.12</v>
      </c>
      <c r="E366" s="1">
        <v>4359930.0</v>
      </c>
      <c r="F366" s="1">
        <v>82.06</v>
      </c>
      <c r="G366" s="1">
        <v>1708134.0</v>
      </c>
      <c r="H366" s="1">
        <v>62.8</v>
      </c>
      <c r="I366" s="1">
        <v>2761124.0</v>
      </c>
      <c r="J366" s="1">
        <v>50.3</v>
      </c>
      <c r="K366" s="1">
        <v>2853862.0</v>
      </c>
      <c r="L366" s="1">
        <v>42.06</v>
      </c>
      <c r="M366" s="1">
        <v>1726774.0</v>
      </c>
      <c r="N366" s="1">
        <v>15.4402</v>
      </c>
      <c r="O366" s="1">
        <v>3025838.0</v>
      </c>
      <c r="P366" s="1">
        <v>18.21</v>
      </c>
      <c r="Q366" s="1">
        <v>6860663.0</v>
      </c>
      <c r="R366" s="1">
        <v>43.62</v>
      </c>
      <c r="S366" s="1">
        <v>1254811.0</v>
      </c>
      <c r="T366" s="1">
        <v>34.43</v>
      </c>
      <c r="U366" s="1">
        <v>755317.0</v>
      </c>
    </row>
    <row r="367" ht="13.5" customHeight="1">
      <c r="A367" s="1">
        <v>42508.0</v>
      </c>
      <c r="B367" s="1">
        <v>78.16</v>
      </c>
      <c r="C367" s="1">
        <v>6204973.0</v>
      </c>
      <c r="D367" s="1">
        <v>56.55</v>
      </c>
      <c r="E367" s="1">
        <v>4726940.0</v>
      </c>
      <c r="F367" s="1">
        <v>82.57</v>
      </c>
      <c r="G367" s="1">
        <v>2239541.0</v>
      </c>
      <c r="H367" s="1">
        <v>63.2</v>
      </c>
      <c r="I367" s="1">
        <v>4053236.0</v>
      </c>
      <c r="J367" s="1">
        <v>50.74</v>
      </c>
      <c r="K367" s="1">
        <v>2789690.0</v>
      </c>
      <c r="L367" s="1">
        <v>42.53</v>
      </c>
      <c r="M367" s="1">
        <v>2237461.0</v>
      </c>
      <c r="N367" s="1">
        <v>15.5385</v>
      </c>
      <c r="O367" s="1">
        <v>2828790.0</v>
      </c>
      <c r="P367" s="1">
        <v>18.69</v>
      </c>
      <c r="Q367" s="1">
        <v>7193064.0</v>
      </c>
      <c r="R367" s="1">
        <v>44.36</v>
      </c>
      <c r="S367" s="1">
        <v>1671741.0</v>
      </c>
      <c r="T367" s="1">
        <v>34.61</v>
      </c>
      <c r="U367" s="1">
        <v>1064698.0</v>
      </c>
    </row>
    <row r="368" ht="13.5" customHeight="1">
      <c r="A368" s="1">
        <v>42509.0</v>
      </c>
      <c r="B368" s="1">
        <v>77.57</v>
      </c>
      <c r="C368" s="1">
        <v>3708034.0</v>
      </c>
      <c r="D368" s="1">
        <v>56.27</v>
      </c>
      <c r="E368" s="1">
        <v>4725364.0</v>
      </c>
      <c r="F368" s="1">
        <v>82.25</v>
      </c>
      <c r="G368" s="1">
        <v>1748603.0</v>
      </c>
      <c r="H368" s="1">
        <v>62.73</v>
      </c>
      <c r="I368" s="1">
        <v>7311298.0</v>
      </c>
      <c r="J368" s="1">
        <v>50.4</v>
      </c>
      <c r="K368" s="1">
        <v>4357312.0</v>
      </c>
      <c r="L368" s="1">
        <v>41.99</v>
      </c>
      <c r="M368" s="1">
        <v>1906570.0</v>
      </c>
      <c r="N368" s="1">
        <v>15.4086</v>
      </c>
      <c r="O368" s="1">
        <v>3264215.0</v>
      </c>
      <c r="P368" s="1">
        <v>18.4</v>
      </c>
      <c r="Q368" s="1">
        <v>8409123.0</v>
      </c>
      <c r="R368" s="1">
        <v>44.05</v>
      </c>
      <c r="S368" s="1">
        <v>2930248.0</v>
      </c>
      <c r="T368" s="1">
        <v>34.52</v>
      </c>
      <c r="U368" s="1">
        <v>494136.0</v>
      </c>
    </row>
    <row r="369" ht="13.5" customHeight="1">
      <c r="A369" s="1">
        <v>42510.0</v>
      </c>
      <c r="B369" s="1">
        <v>77.85</v>
      </c>
      <c r="C369" s="1">
        <v>3541135.0</v>
      </c>
      <c r="D369" s="1">
        <v>56.5</v>
      </c>
      <c r="E369" s="1">
        <v>4172570.0</v>
      </c>
      <c r="F369" s="1">
        <v>82.69</v>
      </c>
      <c r="G369" s="1">
        <v>1942008.0</v>
      </c>
      <c r="H369" s="1">
        <v>63.1</v>
      </c>
      <c r="I369" s="1">
        <v>3700613.0</v>
      </c>
      <c r="J369" s="1">
        <v>50.72</v>
      </c>
      <c r="K369" s="1">
        <v>2577622.0</v>
      </c>
      <c r="L369" s="1">
        <v>42.45</v>
      </c>
      <c r="M369" s="1">
        <v>1978645.0</v>
      </c>
      <c r="N369" s="1">
        <v>15.6052</v>
      </c>
      <c r="O369" s="1">
        <v>2889493.0</v>
      </c>
      <c r="P369" s="1">
        <v>18.79</v>
      </c>
      <c r="Q369" s="1">
        <v>5702634.0</v>
      </c>
      <c r="R369" s="1">
        <v>44.77</v>
      </c>
      <c r="S369" s="1">
        <v>3090523.0</v>
      </c>
      <c r="T369" s="1">
        <v>34.9</v>
      </c>
      <c r="U369" s="1">
        <v>566810.0</v>
      </c>
    </row>
    <row r="370" ht="13.5" customHeight="1">
      <c r="A370" s="1">
        <v>42513.0</v>
      </c>
      <c r="B370" s="1">
        <v>77.85</v>
      </c>
      <c r="C370" s="1">
        <v>3541135.0</v>
      </c>
      <c r="D370" s="1">
        <v>56.5</v>
      </c>
      <c r="E370" s="1">
        <v>4172570.0</v>
      </c>
      <c r="F370" s="1">
        <v>82.69</v>
      </c>
      <c r="G370" s="1">
        <v>1942008.0</v>
      </c>
      <c r="H370" s="1">
        <v>63.1</v>
      </c>
      <c r="I370" s="1">
        <v>3700613.0</v>
      </c>
      <c r="J370" s="1">
        <v>50.72</v>
      </c>
      <c r="K370" s="1">
        <v>2577622.0</v>
      </c>
      <c r="L370" s="1">
        <v>42.45</v>
      </c>
      <c r="M370" s="1">
        <v>1978645.0</v>
      </c>
      <c r="N370" s="1">
        <v>15.6052</v>
      </c>
      <c r="O370" s="1">
        <v>2889493.0</v>
      </c>
      <c r="P370" s="1">
        <v>18.79</v>
      </c>
      <c r="Q370" s="1">
        <v>5702634.0</v>
      </c>
      <c r="R370" s="1">
        <v>44.77</v>
      </c>
      <c r="S370" s="1">
        <v>3090523.0</v>
      </c>
      <c r="T370" s="1">
        <v>34.9</v>
      </c>
      <c r="U370" s="1">
        <v>566810.0</v>
      </c>
    </row>
    <row r="371" ht="13.5" customHeight="1">
      <c r="A371" s="1">
        <v>42514.0</v>
      </c>
      <c r="B371" s="1">
        <v>78.52</v>
      </c>
      <c r="C371" s="1">
        <v>4535187.0</v>
      </c>
      <c r="D371" s="1">
        <v>57.0</v>
      </c>
      <c r="E371" s="1">
        <v>5001645.0</v>
      </c>
      <c r="F371" s="1">
        <v>83.15</v>
      </c>
      <c r="G371" s="1">
        <v>2473009.0</v>
      </c>
      <c r="H371" s="1">
        <v>63.76</v>
      </c>
      <c r="I371" s="1">
        <v>4079448.0</v>
      </c>
      <c r="J371" s="1">
        <v>51.425</v>
      </c>
      <c r="K371" s="1">
        <v>3793560.0</v>
      </c>
      <c r="L371" s="1">
        <v>43.09</v>
      </c>
      <c r="M371" s="1">
        <v>2210436.0</v>
      </c>
      <c r="N371" s="1">
        <v>16.209</v>
      </c>
      <c r="O371" s="1">
        <v>4768205.0</v>
      </c>
      <c r="P371" s="1">
        <v>19.37</v>
      </c>
      <c r="Q371" s="1">
        <v>8596026.0</v>
      </c>
      <c r="R371" s="1">
        <v>45.5</v>
      </c>
      <c r="S371" s="1">
        <v>2158231.0</v>
      </c>
      <c r="T371" s="1">
        <v>35.29</v>
      </c>
      <c r="U371" s="1">
        <v>783128.0</v>
      </c>
    </row>
    <row r="372" ht="13.5" customHeight="1">
      <c r="A372" s="1">
        <v>42515.0</v>
      </c>
      <c r="B372" s="1">
        <v>79.25</v>
      </c>
      <c r="C372" s="1">
        <v>6754225.0</v>
      </c>
      <c r="D372" s="1">
        <v>57.38</v>
      </c>
      <c r="E372" s="1">
        <v>8154896.0</v>
      </c>
      <c r="F372" s="1">
        <v>84.27</v>
      </c>
      <c r="G372" s="1">
        <v>5214381.0</v>
      </c>
      <c r="H372" s="1">
        <v>64.59</v>
      </c>
      <c r="I372" s="1">
        <v>4021507.0</v>
      </c>
      <c r="J372" s="1">
        <v>51.68</v>
      </c>
      <c r="K372" s="1">
        <v>7386924.0</v>
      </c>
      <c r="L372" s="1">
        <v>43.6</v>
      </c>
      <c r="M372" s="1">
        <v>2633292.0</v>
      </c>
      <c r="N372" s="1">
        <v>16.1212</v>
      </c>
      <c r="O372" s="1">
        <v>3433349.0</v>
      </c>
      <c r="P372" s="1">
        <v>19.46</v>
      </c>
      <c r="Q372" s="1">
        <v>8642736.0</v>
      </c>
      <c r="R372" s="1">
        <v>45.7</v>
      </c>
      <c r="S372" s="1">
        <v>2281257.0</v>
      </c>
      <c r="T372" s="1">
        <v>35.39</v>
      </c>
      <c r="U372" s="1">
        <v>593525.0</v>
      </c>
    </row>
    <row r="373" ht="13.5" customHeight="1">
      <c r="A373" s="1">
        <v>42516.0</v>
      </c>
      <c r="B373" s="1">
        <v>80.0</v>
      </c>
      <c r="C373" s="1">
        <v>6649692.0</v>
      </c>
      <c r="D373" s="1">
        <v>57.46</v>
      </c>
      <c r="E373" s="1">
        <v>7662998.0</v>
      </c>
      <c r="F373" s="1">
        <v>83.8</v>
      </c>
      <c r="G373" s="1">
        <v>3623404.0</v>
      </c>
      <c r="H373" s="1">
        <v>64.51</v>
      </c>
      <c r="I373" s="1">
        <v>4418742.0</v>
      </c>
      <c r="J373" s="1">
        <v>51.15</v>
      </c>
      <c r="K373" s="1">
        <v>5452616.0</v>
      </c>
      <c r="L373" s="1">
        <v>43.8</v>
      </c>
      <c r="M373" s="1">
        <v>2851188.0</v>
      </c>
      <c r="N373" s="1">
        <v>15.9913</v>
      </c>
      <c r="O373" s="1">
        <v>2602593.0</v>
      </c>
      <c r="P373" s="1">
        <v>19.3</v>
      </c>
      <c r="Q373" s="1">
        <v>5793810.0</v>
      </c>
      <c r="R373" s="1">
        <v>45.28</v>
      </c>
      <c r="S373" s="1">
        <v>1666833.0</v>
      </c>
      <c r="T373" s="1">
        <v>35.34</v>
      </c>
      <c r="U373" s="1">
        <v>604139.0</v>
      </c>
    </row>
    <row r="374" ht="13.5" customHeight="1">
      <c r="A374" s="1">
        <v>42517.0</v>
      </c>
      <c r="B374" s="1">
        <v>80.55</v>
      </c>
      <c r="C374" s="1">
        <v>4360567.0</v>
      </c>
      <c r="D374" s="1">
        <v>57.74</v>
      </c>
      <c r="E374" s="1">
        <v>5205572.0</v>
      </c>
      <c r="F374" s="1">
        <v>83.44</v>
      </c>
      <c r="G374" s="1">
        <v>2574314.0</v>
      </c>
      <c r="H374" s="1">
        <v>65.0</v>
      </c>
      <c r="I374" s="1">
        <v>4158453.0</v>
      </c>
      <c r="J374" s="1">
        <v>51.095</v>
      </c>
      <c r="K374" s="1">
        <v>3724432.0</v>
      </c>
      <c r="L374" s="1">
        <v>44.03</v>
      </c>
      <c r="M374" s="1">
        <v>1626172.0</v>
      </c>
      <c r="N374" s="1">
        <v>16.3389</v>
      </c>
      <c r="O374" s="1">
        <v>3324004.0</v>
      </c>
      <c r="P374" s="1">
        <v>19.51</v>
      </c>
      <c r="Q374" s="1">
        <v>6011395.0</v>
      </c>
      <c r="R374" s="1">
        <v>45.75</v>
      </c>
      <c r="S374" s="1">
        <v>1407748.0</v>
      </c>
      <c r="T374" s="1">
        <v>35.83</v>
      </c>
      <c r="U374" s="1">
        <v>486449.0</v>
      </c>
    </row>
    <row r="375" ht="13.5" customHeight="1">
      <c r="A375" s="1">
        <v>42520.0</v>
      </c>
      <c r="B375" s="1">
        <v>80.39</v>
      </c>
      <c r="C375" s="1">
        <v>1384453.0</v>
      </c>
      <c r="D375" s="1">
        <v>57.62</v>
      </c>
      <c r="E375" s="1">
        <v>1645668.0</v>
      </c>
      <c r="F375" s="1">
        <v>83.35</v>
      </c>
      <c r="G375" s="1">
        <v>844862.0</v>
      </c>
      <c r="H375" s="1">
        <v>64.95</v>
      </c>
      <c r="I375" s="1">
        <v>2337383.0</v>
      </c>
      <c r="J375" s="1">
        <v>51.035</v>
      </c>
      <c r="K375" s="1">
        <v>1055752.0</v>
      </c>
      <c r="L375" s="1">
        <v>43.91</v>
      </c>
      <c r="M375" s="1">
        <v>740294.0</v>
      </c>
      <c r="N375" s="1">
        <v>16.3178</v>
      </c>
      <c r="O375" s="1">
        <v>1068901.0</v>
      </c>
      <c r="P375" s="1">
        <v>19.43</v>
      </c>
      <c r="Q375" s="1">
        <v>1897491.0</v>
      </c>
      <c r="R375" s="1">
        <v>45.45</v>
      </c>
      <c r="S375" s="1">
        <v>643898.0</v>
      </c>
      <c r="T375" s="1">
        <v>35.95</v>
      </c>
      <c r="U375" s="1">
        <v>438730.0</v>
      </c>
    </row>
    <row r="376" ht="13.5" customHeight="1">
      <c r="A376" s="1">
        <v>42521.0</v>
      </c>
      <c r="B376" s="1">
        <v>78.83</v>
      </c>
      <c r="C376" s="1">
        <v>7455422.0</v>
      </c>
      <c r="D376" s="1">
        <v>57.11</v>
      </c>
      <c r="E376" s="1">
        <v>6982409.0</v>
      </c>
      <c r="F376" s="1">
        <v>82.3</v>
      </c>
      <c r="G376" s="1">
        <v>4236696.0</v>
      </c>
      <c r="H376" s="1">
        <v>64.14</v>
      </c>
      <c r="I376" s="1">
        <v>9279198.0</v>
      </c>
      <c r="J376" s="1">
        <v>50.875</v>
      </c>
      <c r="K376" s="1">
        <v>6315242.0</v>
      </c>
      <c r="L376" s="1">
        <v>43.52</v>
      </c>
      <c r="M376" s="1">
        <v>3070878.0</v>
      </c>
      <c r="N376" s="1">
        <v>16.1563</v>
      </c>
      <c r="O376" s="1">
        <v>4990392.0</v>
      </c>
      <c r="P376" s="1">
        <v>19.52</v>
      </c>
      <c r="Q376" s="1">
        <v>8796442.0</v>
      </c>
      <c r="R376" s="1">
        <v>45.42</v>
      </c>
      <c r="S376" s="1">
        <v>2563839.0</v>
      </c>
      <c r="T376" s="1">
        <v>35.34</v>
      </c>
      <c r="U376" s="1">
        <v>1149220.0</v>
      </c>
    </row>
    <row r="377" ht="13.5" customHeight="1">
      <c r="A377" s="1">
        <v>42522.0</v>
      </c>
      <c r="B377" s="1">
        <v>79.1</v>
      </c>
      <c r="C377" s="1">
        <v>3375917.0</v>
      </c>
      <c r="D377" s="1">
        <v>57.36</v>
      </c>
      <c r="E377" s="1">
        <v>3716880.0</v>
      </c>
      <c r="F377" s="1">
        <v>82.35</v>
      </c>
      <c r="G377" s="1">
        <v>2110288.0</v>
      </c>
      <c r="H377" s="1">
        <v>64.89</v>
      </c>
      <c r="I377" s="1">
        <v>3747842.0</v>
      </c>
      <c r="J377" s="1">
        <v>50.965</v>
      </c>
      <c r="K377" s="1">
        <v>2475468.0</v>
      </c>
      <c r="L377" s="1">
        <v>43.2</v>
      </c>
      <c r="M377" s="1">
        <v>2186400.0</v>
      </c>
      <c r="N377" s="1">
        <v>16.1563</v>
      </c>
      <c r="O377" s="1">
        <v>2186505.0</v>
      </c>
      <c r="P377" s="1">
        <v>19.35</v>
      </c>
      <c r="Q377" s="1">
        <v>4950296.0</v>
      </c>
      <c r="R377" s="1">
        <v>45.13</v>
      </c>
      <c r="S377" s="1">
        <v>1255284.0</v>
      </c>
      <c r="T377" s="1">
        <v>35.04</v>
      </c>
      <c r="U377" s="1">
        <v>905527.0</v>
      </c>
    </row>
    <row r="378" ht="13.5" customHeight="1">
      <c r="A378" s="1">
        <v>42523.0</v>
      </c>
      <c r="B378" s="1">
        <v>79.62</v>
      </c>
      <c r="C378" s="1">
        <v>3706283.0</v>
      </c>
      <c r="D378" s="1">
        <v>57.58</v>
      </c>
      <c r="E378" s="1">
        <v>3738150.0</v>
      </c>
      <c r="F378" s="1">
        <v>82.66</v>
      </c>
      <c r="G378" s="1">
        <v>1800574.0</v>
      </c>
      <c r="H378" s="1">
        <v>65.45</v>
      </c>
      <c r="I378" s="1">
        <v>3541550.0</v>
      </c>
      <c r="J378" s="1">
        <v>51.105</v>
      </c>
      <c r="K378" s="1">
        <v>2964106.0</v>
      </c>
      <c r="L378" s="1">
        <v>44.39</v>
      </c>
      <c r="M378" s="1">
        <v>3995070.0</v>
      </c>
      <c r="N378" s="1">
        <v>16.2266</v>
      </c>
      <c r="O378" s="1">
        <v>1877504.0</v>
      </c>
      <c r="P378" s="1">
        <v>19.42</v>
      </c>
      <c r="Q378" s="1">
        <v>3393103.0</v>
      </c>
      <c r="R378" s="1">
        <v>45.14</v>
      </c>
      <c r="S378" s="1">
        <v>1022552.0</v>
      </c>
      <c r="T378" s="1">
        <v>35.01</v>
      </c>
      <c r="U378" s="1">
        <v>379934.0</v>
      </c>
    </row>
    <row r="379" ht="13.5" customHeight="1">
      <c r="A379" s="1">
        <v>42524.0</v>
      </c>
      <c r="B379" s="1">
        <v>79.26</v>
      </c>
      <c r="C379" s="1">
        <v>4132020.0</v>
      </c>
      <c r="D379" s="1">
        <v>57.25</v>
      </c>
      <c r="E379" s="1">
        <v>4529539.0</v>
      </c>
      <c r="F379" s="1">
        <v>82.87</v>
      </c>
      <c r="G379" s="1">
        <v>2229131.0</v>
      </c>
      <c r="H379" s="1">
        <v>65.47</v>
      </c>
      <c r="I379" s="1">
        <v>2769809.0</v>
      </c>
      <c r="J379" s="1">
        <v>51.18</v>
      </c>
      <c r="K379" s="1">
        <v>2749440.0</v>
      </c>
      <c r="L379" s="1">
        <v>44.83</v>
      </c>
      <c r="M379" s="1">
        <v>2668887.0</v>
      </c>
      <c r="N379" s="1">
        <v>16.0931</v>
      </c>
      <c r="O379" s="1">
        <v>2595839.0</v>
      </c>
      <c r="P379" s="1">
        <v>19.04</v>
      </c>
      <c r="Q379" s="1">
        <v>7330383.0</v>
      </c>
      <c r="R379" s="1">
        <v>44.44</v>
      </c>
      <c r="S379" s="1">
        <v>2137292.0</v>
      </c>
      <c r="T379" s="1">
        <v>34.97</v>
      </c>
      <c r="U379" s="1">
        <v>722322.0</v>
      </c>
    </row>
    <row r="380" ht="13.5" customHeight="1">
      <c r="A380" s="1">
        <v>42527.0</v>
      </c>
      <c r="B380" s="1">
        <v>79.33</v>
      </c>
      <c r="C380" s="1">
        <v>2944321.0</v>
      </c>
      <c r="D380" s="1">
        <v>57.36</v>
      </c>
      <c r="E380" s="1">
        <v>3764859.0</v>
      </c>
      <c r="F380" s="1">
        <v>83.35</v>
      </c>
      <c r="G380" s="1">
        <v>2303771.0</v>
      </c>
      <c r="H380" s="1">
        <v>65.86</v>
      </c>
      <c r="I380" s="1">
        <v>3049917.0</v>
      </c>
      <c r="J380" s="1">
        <v>51.33</v>
      </c>
      <c r="K380" s="1">
        <v>2594706.0</v>
      </c>
      <c r="L380" s="1">
        <v>45.14</v>
      </c>
      <c r="M380" s="1">
        <v>2902646.0</v>
      </c>
      <c r="N380" s="1">
        <v>15.7982</v>
      </c>
      <c r="O380" s="1">
        <v>2690262.0</v>
      </c>
      <c r="P380" s="1">
        <v>19.04</v>
      </c>
      <c r="Q380" s="1">
        <v>7993604.0</v>
      </c>
      <c r="R380" s="1">
        <v>44.42</v>
      </c>
      <c r="S380" s="1">
        <v>1959564.0</v>
      </c>
      <c r="T380" s="1">
        <v>34.89</v>
      </c>
      <c r="U380" s="1">
        <v>510831.0</v>
      </c>
    </row>
    <row r="381" ht="13.5" customHeight="1">
      <c r="A381" s="1">
        <v>42528.0</v>
      </c>
      <c r="B381" s="1">
        <v>79.95</v>
      </c>
      <c r="C381" s="1">
        <v>5003009.0</v>
      </c>
      <c r="D381" s="1">
        <v>57.76</v>
      </c>
      <c r="E381" s="1">
        <v>4121023.0</v>
      </c>
      <c r="F381" s="1">
        <v>83.78</v>
      </c>
      <c r="G381" s="1">
        <v>2397969.0</v>
      </c>
      <c r="H381" s="1">
        <v>67.07</v>
      </c>
      <c r="I381" s="1">
        <v>5411364.0</v>
      </c>
      <c r="J381" s="1">
        <v>52.02</v>
      </c>
      <c r="K381" s="1">
        <v>5491054.0</v>
      </c>
      <c r="L381" s="1">
        <v>46.65</v>
      </c>
      <c r="M381" s="1">
        <v>5400603.0</v>
      </c>
      <c r="N381" s="1">
        <v>15.9703</v>
      </c>
      <c r="O381" s="1">
        <v>4076136.0</v>
      </c>
      <c r="P381" s="1">
        <v>19.0</v>
      </c>
      <c r="Q381" s="1">
        <v>9457549.0</v>
      </c>
      <c r="R381" s="1">
        <v>44.37</v>
      </c>
      <c r="S381" s="1">
        <v>1644372.0</v>
      </c>
      <c r="T381" s="1">
        <v>35.11</v>
      </c>
      <c r="U381" s="1">
        <v>606940.0</v>
      </c>
    </row>
    <row r="382" ht="13.5" customHeight="1">
      <c r="A382" s="1">
        <v>42529.0</v>
      </c>
      <c r="B382" s="1">
        <v>79.8</v>
      </c>
      <c r="C382" s="1">
        <v>3629230.0</v>
      </c>
      <c r="D382" s="1">
        <v>57.6</v>
      </c>
      <c r="E382" s="1">
        <v>3943532.0</v>
      </c>
      <c r="F382" s="1">
        <v>83.8</v>
      </c>
      <c r="G382" s="1">
        <v>3565296.0</v>
      </c>
      <c r="H382" s="1">
        <v>66.9</v>
      </c>
      <c r="I382" s="1">
        <v>4612532.0</v>
      </c>
      <c r="J382" s="1">
        <v>52.095</v>
      </c>
      <c r="K382" s="1">
        <v>3708984.0</v>
      </c>
      <c r="L382" s="1">
        <v>46.06</v>
      </c>
      <c r="M382" s="1">
        <v>4729368.0</v>
      </c>
      <c r="N382" s="1">
        <v>15.893</v>
      </c>
      <c r="O382" s="1">
        <v>5593844.0</v>
      </c>
      <c r="P382" s="1">
        <v>19.02</v>
      </c>
      <c r="Q382" s="1">
        <v>5896981.0</v>
      </c>
      <c r="R382" s="1">
        <v>44.92</v>
      </c>
      <c r="S382" s="1">
        <v>2016427.0</v>
      </c>
      <c r="T382" s="1">
        <v>35.31</v>
      </c>
      <c r="U382" s="1">
        <v>633268.0</v>
      </c>
    </row>
    <row r="383" ht="13.5" customHeight="1">
      <c r="A383" s="1">
        <v>42530.0</v>
      </c>
      <c r="B383" s="1">
        <v>79.34</v>
      </c>
      <c r="C383" s="1">
        <v>3005309.0</v>
      </c>
      <c r="D383" s="1">
        <v>57.2</v>
      </c>
      <c r="E383" s="1">
        <v>3901446.0</v>
      </c>
      <c r="F383" s="1">
        <v>83.51</v>
      </c>
      <c r="G383" s="1">
        <v>1913011.0</v>
      </c>
      <c r="H383" s="1">
        <v>66.32</v>
      </c>
      <c r="I383" s="1">
        <v>4009851.0</v>
      </c>
      <c r="J383" s="1">
        <v>51.775</v>
      </c>
      <c r="K383" s="1">
        <v>3788370.0</v>
      </c>
      <c r="L383" s="1">
        <v>45.73</v>
      </c>
      <c r="M383" s="1">
        <v>1824442.0</v>
      </c>
      <c r="N383" s="1">
        <v>16.0229</v>
      </c>
      <c r="O383" s="1">
        <v>3312315.0</v>
      </c>
      <c r="P383" s="1">
        <v>18.55</v>
      </c>
      <c r="Q383" s="1">
        <v>6526907.0</v>
      </c>
      <c r="R383" s="1">
        <v>44.41</v>
      </c>
      <c r="S383" s="1">
        <v>1044085.0</v>
      </c>
      <c r="T383" s="1">
        <v>34.96</v>
      </c>
      <c r="U383" s="1">
        <v>650461.0</v>
      </c>
    </row>
    <row r="384" ht="13.5" customHeight="1">
      <c r="A384" s="1">
        <v>42531.0</v>
      </c>
      <c r="B384" s="1">
        <v>78.57</v>
      </c>
      <c r="C384" s="1">
        <v>3652724.0</v>
      </c>
      <c r="D384" s="1">
        <v>56.76</v>
      </c>
      <c r="E384" s="1">
        <v>4402953.0</v>
      </c>
      <c r="F384" s="1">
        <v>83.13</v>
      </c>
      <c r="G384" s="1">
        <v>1892406.0</v>
      </c>
      <c r="H384" s="1">
        <v>65.25</v>
      </c>
      <c r="I384" s="1">
        <v>3425166.0</v>
      </c>
      <c r="J384" s="1">
        <v>51.365</v>
      </c>
      <c r="K384" s="1">
        <v>3166230.0</v>
      </c>
      <c r="L384" s="1">
        <v>45.37</v>
      </c>
      <c r="M384" s="1">
        <v>2499188.0</v>
      </c>
      <c r="N384" s="1">
        <v>15.9984</v>
      </c>
      <c r="O384" s="1">
        <v>3686672.0</v>
      </c>
      <c r="P384" s="1">
        <v>18.02</v>
      </c>
      <c r="Q384" s="1">
        <v>9835659.0</v>
      </c>
      <c r="R384" s="1">
        <v>43.64</v>
      </c>
      <c r="S384" s="1">
        <v>1594878.0</v>
      </c>
      <c r="T384" s="1">
        <v>34.87</v>
      </c>
      <c r="U384" s="1">
        <v>682609.0</v>
      </c>
    </row>
    <row r="385" ht="13.5" customHeight="1">
      <c r="A385" s="1">
        <v>42534.0</v>
      </c>
      <c r="B385" s="1">
        <v>78.5</v>
      </c>
      <c r="C385" s="1">
        <v>3235036.0</v>
      </c>
      <c r="D385" s="1">
        <v>56.56</v>
      </c>
      <c r="E385" s="1">
        <v>4282248.0</v>
      </c>
      <c r="F385" s="1">
        <v>82.52</v>
      </c>
      <c r="G385" s="1">
        <v>1879101.0</v>
      </c>
      <c r="H385" s="1">
        <v>64.97</v>
      </c>
      <c r="I385" s="1">
        <v>3160646.0</v>
      </c>
      <c r="J385" s="1">
        <v>51.01</v>
      </c>
      <c r="K385" s="1">
        <v>2758408.0</v>
      </c>
      <c r="L385" s="1">
        <v>44.9</v>
      </c>
      <c r="M385" s="1">
        <v>1835138.0</v>
      </c>
      <c r="N385" s="1">
        <v>15.3805</v>
      </c>
      <c r="O385" s="1">
        <v>8724362.0</v>
      </c>
      <c r="P385" s="1">
        <v>17.97</v>
      </c>
      <c r="Q385" s="1">
        <v>6910835.0</v>
      </c>
      <c r="R385" s="1">
        <v>43.49</v>
      </c>
      <c r="S385" s="1">
        <v>1203384.0</v>
      </c>
      <c r="T385" s="1">
        <v>34.64</v>
      </c>
      <c r="U385" s="1">
        <v>509562.0</v>
      </c>
    </row>
    <row r="386" ht="13.5" customHeight="1">
      <c r="A386" s="1">
        <v>42535.0</v>
      </c>
      <c r="B386" s="1">
        <v>77.11</v>
      </c>
      <c r="C386" s="1">
        <v>5537809.0</v>
      </c>
      <c r="D386" s="1">
        <v>55.86</v>
      </c>
      <c r="E386" s="1">
        <v>4712028.0</v>
      </c>
      <c r="F386" s="1">
        <v>81.48</v>
      </c>
      <c r="G386" s="1">
        <v>2285920.0</v>
      </c>
      <c r="H386" s="1">
        <v>64.55</v>
      </c>
      <c r="I386" s="1">
        <v>3306947.0</v>
      </c>
      <c r="J386" s="1">
        <v>50.655</v>
      </c>
      <c r="K386" s="1">
        <v>3015050.0</v>
      </c>
      <c r="L386" s="1">
        <v>44.49</v>
      </c>
      <c r="M386" s="1">
        <v>2142565.0</v>
      </c>
      <c r="N386" s="1">
        <v>15.0259</v>
      </c>
      <c r="O386" s="1">
        <v>8884730.0</v>
      </c>
      <c r="P386" s="1">
        <v>17.85</v>
      </c>
      <c r="Q386" s="1">
        <v>6387511.0</v>
      </c>
      <c r="R386" s="1">
        <v>43.13</v>
      </c>
      <c r="S386" s="1">
        <v>1061781.0</v>
      </c>
      <c r="T386" s="1">
        <v>34.5</v>
      </c>
      <c r="U386" s="1">
        <v>943542.0</v>
      </c>
    </row>
    <row r="387" ht="13.5" customHeight="1">
      <c r="A387" s="1">
        <v>42536.0</v>
      </c>
      <c r="B387" s="1">
        <v>77.01</v>
      </c>
      <c r="C387" s="1">
        <v>4105566.0</v>
      </c>
      <c r="D387" s="1">
        <v>55.6</v>
      </c>
      <c r="E387" s="1">
        <v>5254637.0</v>
      </c>
      <c r="F387" s="1">
        <v>81.69</v>
      </c>
      <c r="G387" s="1">
        <v>1936272.0</v>
      </c>
      <c r="H387" s="1">
        <v>64.29</v>
      </c>
      <c r="I387" s="1">
        <v>2886390.0</v>
      </c>
      <c r="J387" s="1">
        <v>50.675</v>
      </c>
      <c r="K387" s="1">
        <v>3291746.0</v>
      </c>
      <c r="L387" s="1">
        <v>45.04</v>
      </c>
      <c r="M387" s="1">
        <v>1831160.0</v>
      </c>
      <c r="N387" s="1">
        <v>14.9241</v>
      </c>
      <c r="O387" s="1">
        <v>1.3172371E7</v>
      </c>
      <c r="P387" s="1">
        <v>17.87</v>
      </c>
      <c r="Q387" s="1">
        <v>6574270.0</v>
      </c>
      <c r="R387" s="1">
        <v>42.89</v>
      </c>
      <c r="S387" s="1">
        <v>1414873.0</v>
      </c>
      <c r="T387" s="1">
        <v>34.54</v>
      </c>
      <c r="U387" s="1">
        <v>808393.0</v>
      </c>
    </row>
    <row r="388" ht="13.5" customHeight="1">
      <c r="A388" s="1">
        <v>42537.0</v>
      </c>
      <c r="B388" s="1">
        <v>77.32</v>
      </c>
      <c r="C388" s="1">
        <v>4089637.0</v>
      </c>
      <c r="D388" s="1">
        <v>55.78</v>
      </c>
      <c r="E388" s="1">
        <v>5593001.0</v>
      </c>
      <c r="F388" s="1">
        <v>81.6</v>
      </c>
      <c r="G388" s="1">
        <v>1467820.0</v>
      </c>
      <c r="H388" s="1">
        <v>64.24</v>
      </c>
      <c r="I388" s="1">
        <v>2945763.0</v>
      </c>
      <c r="J388" s="1">
        <v>50.615</v>
      </c>
      <c r="K388" s="1">
        <v>4269080.0</v>
      </c>
      <c r="L388" s="1">
        <v>43.55</v>
      </c>
      <c r="M388" s="1">
        <v>3613020.0</v>
      </c>
      <c r="N388" s="1">
        <v>15.0575</v>
      </c>
      <c r="O388" s="1">
        <v>1.3411469E7</v>
      </c>
      <c r="P388" s="1">
        <v>18.02</v>
      </c>
      <c r="Q388" s="1">
        <v>7733394.0</v>
      </c>
      <c r="R388" s="1">
        <v>43.3</v>
      </c>
      <c r="S388" s="1">
        <v>1352641.0</v>
      </c>
      <c r="T388" s="1">
        <v>34.49</v>
      </c>
      <c r="U388" s="1">
        <v>574549.0</v>
      </c>
    </row>
    <row r="389" ht="13.5" customHeight="1">
      <c r="A389" s="1">
        <v>42538.0</v>
      </c>
      <c r="B389" s="1">
        <v>77.6</v>
      </c>
      <c r="C389" s="1">
        <v>1.1277906E7</v>
      </c>
      <c r="D389" s="1">
        <v>55.7</v>
      </c>
      <c r="E389" s="1">
        <v>1.5680863E7</v>
      </c>
      <c r="F389" s="1">
        <v>81.5</v>
      </c>
      <c r="G389" s="1">
        <v>4924803.0</v>
      </c>
      <c r="H389" s="1">
        <v>64.48</v>
      </c>
      <c r="I389" s="1">
        <v>1.0211019E7</v>
      </c>
      <c r="J389" s="1">
        <v>50.835</v>
      </c>
      <c r="K389" s="1">
        <v>9317658.0</v>
      </c>
      <c r="L389" s="1">
        <v>43.61</v>
      </c>
      <c r="M389" s="1">
        <v>3809907.0</v>
      </c>
      <c r="N389" s="1">
        <v>15.4823</v>
      </c>
      <c r="O389" s="1">
        <v>4.1424471E7</v>
      </c>
      <c r="P389" s="1">
        <v>17.97</v>
      </c>
      <c r="Q389" s="1">
        <v>2.4103724E7</v>
      </c>
      <c r="R389" s="1">
        <v>43.21</v>
      </c>
      <c r="S389" s="1">
        <v>7343660.0</v>
      </c>
      <c r="T389" s="1">
        <v>34.29</v>
      </c>
      <c r="U389" s="1">
        <v>949779.0</v>
      </c>
    </row>
    <row r="390" ht="13.5" customHeight="1">
      <c r="A390" s="1">
        <v>42541.0</v>
      </c>
      <c r="B390" s="1">
        <v>78.01</v>
      </c>
      <c r="C390" s="1">
        <v>4022203.0</v>
      </c>
      <c r="D390" s="1">
        <v>55.9</v>
      </c>
      <c r="E390" s="1">
        <v>4767094.0</v>
      </c>
      <c r="F390" s="1">
        <v>81.89</v>
      </c>
      <c r="G390" s="1">
        <v>1653650.0</v>
      </c>
      <c r="H390" s="1">
        <v>65.05</v>
      </c>
      <c r="I390" s="1">
        <v>2996958.0</v>
      </c>
      <c r="J390" s="1">
        <v>51.045</v>
      </c>
      <c r="K390" s="1">
        <v>2854968.0</v>
      </c>
      <c r="L390" s="1">
        <v>43.92</v>
      </c>
      <c r="M390" s="1">
        <v>1830087.0</v>
      </c>
      <c r="N390" s="1">
        <v>15.4438</v>
      </c>
      <c r="O390" s="1">
        <v>7694888.0</v>
      </c>
      <c r="P390" s="1">
        <v>18.35</v>
      </c>
      <c r="Q390" s="1">
        <v>1.1077018E7</v>
      </c>
      <c r="R390" s="1">
        <v>43.68</v>
      </c>
      <c r="S390" s="1">
        <v>1586876.0</v>
      </c>
      <c r="T390" s="1">
        <v>35.1</v>
      </c>
      <c r="U390" s="1">
        <v>959907.0</v>
      </c>
    </row>
    <row r="391" ht="13.5" customHeight="1">
      <c r="A391" s="1">
        <v>42542.0</v>
      </c>
      <c r="B391" s="1">
        <v>78.68</v>
      </c>
      <c r="C391" s="1">
        <v>2748696.0</v>
      </c>
      <c r="D391" s="1">
        <v>56.35</v>
      </c>
      <c r="E391" s="1">
        <v>4181144.0</v>
      </c>
      <c r="F391" s="1">
        <v>82.65</v>
      </c>
      <c r="G391" s="1">
        <v>1739757.0</v>
      </c>
      <c r="H391" s="1">
        <v>65.15</v>
      </c>
      <c r="I391" s="1">
        <v>3005963.0</v>
      </c>
      <c r="J391" s="1">
        <v>51.61</v>
      </c>
      <c r="K391" s="1">
        <v>2996572.0</v>
      </c>
      <c r="L391" s="1">
        <v>44.25</v>
      </c>
      <c r="M391" s="1">
        <v>1177608.0</v>
      </c>
      <c r="N391" s="1">
        <v>15.7327</v>
      </c>
      <c r="O391" s="1">
        <v>5807599.0</v>
      </c>
      <c r="P391" s="1">
        <v>18.4</v>
      </c>
      <c r="Q391" s="1">
        <v>6956859.0</v>
      </c>
      <c r="R391" s="1">
        <v>43.84</v>
      </c>
      <c r="S391" s="1">
        <v>1074058.0</v>
      </c>
      <c r="T391" s="1">
        <v>35.32</v>
      </c>
      <c r="U391" s="1">
        <v>964451.0</v>
      </c>
    </row>
    <row r="392" ht="13.5" customHeight="1">
      <c r="A392" s="1">
        <v>42543.0</v>
      </c>
      <c r="B392" s="1">
        <v>78.47</v>
      </c>
      <c r="C392" s="1">
        <v>2655508.0</v>
      </c>
      <c r="D392" s="1">
        <v>56.17</v>
      </c>
      <c r="E392" s="1">
        <v>5082140.0</v>
      </c>
      <c r="F392" s="1">
        <v>82.82</v>
      </c>
      <c r="G392" s="1">
        <v>1956016.0</v>
      </c>
      <c r="H392" s="1">
        <v>64.91</v>
      </c>
      <c r="I392" s="1">
        <v>2529676.0</v>
      </c>
      <c r="J392" s="1">
        <v>51.44</v>
      </c>
      <c r="K392" s="1">
        <v>3087966.0</v>
      </c>
      <c r="L392" s="1">
        <v>44.54</v>
      </c>
      <c r="M392" s="1">
        <v>2028432.0</v>
      </c>
      <c r="N392" s="1">
        <v>15.7006</v>
      </c>
      <c r="O392" s="1">
        <v>5351355.0</v>
      </c>
      <c r="P392" s="1">
        <v>18.37</v>
      </c>
      <c r="Q392" s="1">
        <v>4225477.0</v>
      </c>
      <c r="R392" s="1">
        <v>43.57</v>
      </c>
      <c r="S392" s="1">
        <v>1252261.0</v>
      </c>
      <c r="T392" s="1">
        <v>35.36</v>
      </c>
      <c r="U392" s="1">
        <v>1185441.0</v>
      </c>
    </row>
    <row r="393" ht="13.5" customHeight="1">
      <c r="A393" s="1">
        <v>42544.0</v>
      </c>
      <c r="B393" s="1">
        <v>79.69</v>
      </c>
      <c r="C393" s="1">
        <v>4739983.0</v>
      </c>
      <c r="D393" s="1">
        <v>56.66</v>
      </c>
      <c r="E393" s="1">
        <v>5501195.0</v>
      </c>
      <c r="F393" s="1">
        <v>83.27</v>
      </c>
      <c r="G393" s="1">
        <v>2059168.0</v>
      </c>
      <c r="H393" s="1">
        <v>65.55</v>
      </c>
      <c r="I393" s="1">
        <v>4078317.0</v>
      </c>
      <c r="J393" s="1">
        <v>51.955</v>
      </c>
      <c r="K393" s="1">
        <v>4200282.0</v>
      </c>
      <c r="L393" s="1">
        <v>44.92</v>
      </c>
      <c r="M393" s="1">
        <v>2032657.0</v>
      </c>
      <c r="N393" s="1">
        <v>15.6792</v>
      </c>
      <c r="O393" s="1">
        <v>5268105.0</v>
      </c>
      <c r="P393" s="1">
        <v>18.74</v>
      </c>
      <c r="Q393" s="1">
        <v>8435665.0</v>
      </c>
      <c r="R393" s="1">
        <v>44.19</v>
      </c>
      <c r="S393" s="1">
        <v>1927936.0</v>
      </c>
      <c r="T393" s="1">
        <v>35.7</v>
      </c>
      <c r="U393" s="1">
        <v>960962.0</v>
      </c>
    </row>
    <row r="394" ht="13.5" customHeight="1">
      <c r="A394" s="1">
        <v>42545.0</v>
      </c>
      <c r="B394" s="1">
        <v>77.21</v>
      </c>
      <c r="C394" s="1">
        <v>7888975.0</v>
      </c>
      <c r="D394" s="1">
        <v>55.24</v>
      </c>
      <c r="E394" s="1">
        <v>8285547.0</v>
      </c>
      <c r="F394" s="1">
        <v>81.41</v>
      </c>
      <c r="G394" s="1">
        <v>2702795.0</v>
      </c>
      <c r="H394" s="1">
        <v>64.03</v>
      </c>
      <c r="I394" s="1">
        <v>5502623.0</v>
      </c>
      <c r="J394" s="1">
        <v>50.11</v>
      </c>
      <c r="K394" s="1">
        <v>7425490.0</v>
      </c>
      <c r="L394" s="1">
        <v>44.05</v>
      </c>
      <c r="M394" s="1">
        <v>2801445.0</v>
      </c>
      <c r="N394" s="1">
        <v>15.3048</v>
      </c>
      <c r="O394" s="1">
        <v>7031212.0</v>
      </c>
      <c r="P394" s="1">
        <v>17.35</v>
      </c>
      <c r="Q394" s="1">
        <v>1.7351059E7</v>
      </c>
      <c r="R394" s="1">
        <v>42.02</v>
      </c>
      <c r="S394" s="1">
        <v>3529398.0</v>
      </c>
      <c r="T394" s="1">
        <v>34.05</v>
      </c>
      <c r="U394" s="1">
        <v>1536223.0</v>
      </c>
    </row>
    <row r="395" ht="13.5" customHeight="1">
      <c r="A395" s="1">
        <v>42548.0</v>
      </c>
      <c r="B395" s="1">
        <v>75.2</v>
      </c>
      <c r="C395" s="1">
        <v>7433484.0</v>
      </c>
      <c r="D395" s="1">
        <v>54.51</v>
      </c>
      <c r="E395" s="1">
        <v>8639303.0</v>
      </c>
      <c r="F395" s="1">
        <v>80.26</v>
      </c>
      <c r="G395" s="1">
        <v>4037405.0</v>
      </c>
      <c r="H395" s="1">
        <v>62.8</v>
      </c>
      <c r="I395" s="1">
        <v>4875275.0</v>
      </c>
      <c r="J395" s="1">
        <v>49.48</v>
      </c>
      <c r="K395" s="1">
        <v>3870256.0</v>
      </c>
      <c r="L395" s="1">
        <v>43.44</v>
      </c>
      <c r="M395" s="1">
        <v>4182550.0</v>
      </c>
      <c r="N395" s="1">
        <v>14.9696</v>
      </c>
      <c r="O395" s="1">
        <v>6497519.0</v>
      </c>
      <c r="P395" s="1">
        <v>16.47</v>
      </c>
      <c r="Q395" s="1">
        <v>1.6829316E7</v>
      </c>
      <c r="R395" s="1">
        <v>40.28</v>
      </c>
      <c r="S395" s="1">
        <v>5060766.0</v>
      </c>
      <c r="T395" s="1">
        <v>32.71</v>
      </c>
      <c r="U395" s="1">
        <v>1568348.0</v>
      </c>
    </row>
    <row r="396" ht="13.5" customHeight="1">
      <c r="A396" s="1">
        <v>42549.0</v>
      </c>
      <c r="B396" s="1">
        <v>76.38</v>
      </c>
      <c r="C396" s="1">
        <v>4318783.0</v>
      </c>
      <c r="D396" s="1">
        <v>55.32</v>
      </c>
      <c r="E396" s="1">
        <v>5221007.0</v>
      </c>
      <c r="F396" s="1">
        <v>81.97</v>
      </c>
      <c r="G396" s="1">
        <v>3083915.0</v>
      </c>
      <c r="H396" s="1">
        <v>63.77</v>
      </c>
      <c r="I396" s="1">
        <v>3610241.0</v>
      </c>
      <c r="J396" s="1">
        <v>50.24</v>
      </c>
      <c r="K396" s="1">
        <v>3910816.0</v>
      </c>
      <c r="L396" s="1">
        <v>44.45</v>
      </c>
      <c r="M396" s="1">
        <v>1785378.0</v>
      </c>
      <c r="N396" s="1">
        <v>15.0801</v>
      </c>
      <c r="O396" s="1">
        <v>4162023.0</v>
      </c>
      <c r="P396" s="1">
        <v>16.97</v>
      </c>
      <c r="Q396" s="1">
        <v>9860114.0</v>
      </c>
      <c r="R396" s="1">
        <v>40.8</v>
      </c>
      <c r="S396" s="1">
        <v>4654985.0</v>
      </c>
      <c r="T396" s="1">
        <v>33.12</v>
      </c>
      <c r="U396" s="1">
        <v>986870.0</v>
      </c>
    </row>
    <row r="397" ht="13.5" customHeight="1">
      <c r="A397" s="1">
        <v>42550.0</v>
      </c>
      <c r="B397" s="1">
        <v>76.9</v>
      </c>
      <c r="C397" s="1">
        <v>4707824.0</v>
      </c>
      <c r="D397" s="1">
        <v>55.54</v>
      </c>
      <c r="E397" s="1">
        <v>5445212.0</v>
      </c>
      <c r="F397" s="1">
        <v>82.24</v>
      </c>
      <c r="G397" s="1">
        <v>2246302.0</v>
      </c>
      <c r="H397" s="1">
        <v>64.51</v>
      </c>
      <c r="I397" s="1">
        <v>2.168143E7</v>
      </c>
      <c r="J397" s="1">
        <v>48.96</v>
      </c>
      <c r="K397" s="1">
        <v>1.3096146E7</v>
      </c>
      <c r="L397" s="1">
        <v>44.09</v>
      </c>
      <c r="M397" s="1">
        <v>2784180.0</v>
      </c>
      <c r="N397" s="1">
        <v>15.3048</v>
      </c>
      <c r="O397" s="1">
        <v>3811401.0</v>
      </c>
      <c r="P397" s="1">
        <v>17.42</v>
      </c>
      <c r="Q397" s="1">
        <v>9224064.0</v>
      </c>
      <c r="R397" s="1">
        <v>42.21</v>
      </c>
      <c r="S397" s="1">
        <v>2666936.0</v>
      </c>
      <c r="T397" s="1">
        <v>33.65</v>
      </c>
      <c r="U397" s="1">
        <v>748681.0</v>
      </c>
    </row>
    <row r="398" ht="13.5" customHeight="1">
      <c r="A398" s="1">
        <v>42551.0</v>
      </c>
      <c r="B398" s="1">
        <v>76.34</v>
      </c>
      <c r="C398" s="1">
        <v>5467016.0</v>
      </c>
      <c r="D398" s="1">
        <v>55.48</v>
      </c>
      <c r="E398" s="1">
        <v>6850948.0</v>
      </c>
      <c r="F398" s="1">
        <v>81.86</v>
      </c>
      <c r="G398" s="1">
        <v>2903349.0</v>
      </c>
      <c r="H398" s="1">
        <v>63.31</v>
      </c>
      <c r="I398" s="1">
        <v>5760295.0</v>
      </c>
      <c r="J398" s="1">
        <v>48.52</v>
      </c>
      <c r="K398" s="1">
        <v>7258106.0</v>
      </c>
      <c r="L398" s="1">
        <v>44.19</v>
      </c>
      <c r="M398" s="1">
        <v>2217366.0</v>
      </c>
      <c r="N398" s="1">
        <v>15.2406</v>
      </c>
      <c r="O398" s="1">
        <v>8073086.0</v>
      </c>
      <c r="P398" s="1">
        <v>17.67</v>
      </c>
      <c r="Q398" s="1">
        <v>1.0528628E7</v>
      </c>
      <c r="R398" s="1">
        <v>42.44</v>
      </c>
      <c r="S398" s="1">
        <v>3018523.0</v>
      </c>
      <c r="T398" s="1">
        <v>34.08</v>
      </c>
      <c r="U398" s="1">
        <v>1033375.0</v>
      </c>
    </row>
    <row r="399" ht="13.5" customHeight="1">
      <c r="A399" s="1">
        <v>42552.0</v>
      </c>
      <c r="B399" s="1">
        <v>76.34</v>
      </c>
      <c r="C399" s="1">
        <v>5467016.0</v>
      </c>
      <c r="D399" s="1">
        <v>55.48</v>
      </c>
      <c r="E399" s="1">
        <v>6850948.0</v>
      </c>
      <c r="F399" s="1">
        <v>81.86</v>
      </c>
      <c r="G399" s="1">
        <v>2903349.0</v>
      </c>
      <c r="H399" s="1">
        <v>63.31</v>
      </c>
      <c r="I399" s="1">
        <v>5760295.0</v>
      </c>
      <c r="J399" s="1">
        <v>48.52</v>
      </c>
      <c r="K399" s="1">
        <v>7258106.0</v>
      </c>
      <c r="L399" s="1">
        <v>44.19</v>
      </c>
      <c r="M399" s="1">
        <v>2217366.0</v>
      </c>
      <c r="N399" s="1">
        <v>15.2406</v>
      </c>
      <c r="O399" s="1">
        <v>8073086.0</v>
      </c>
      <c r="P399" s="1">
        <v>17.67</v>
      </c>
      <c r="Q399" s="1">
        <v>1.0528628E7</v>
      </c>
      <c r="R399" s="1">
        <v>42.44</v>
      </c>
      <c r="S399" s="1">
        <v>3018523.0</v>
      </c>
      <c r="T399" s="1">
        <v>34.08</v>
      </c>
      <c r="U399" s="1">
        <v>1033375.0</v>
      </c>
    </row>
    <row r="400" ht="13.5" customHeight="1">
      <c r="A400" s="1">
        <v>42555.0</v>
      </c>
      <c r="B400" s="1">
        <v>77.19</v>
      </c>
      <c r="C400" s="1">
        <v>1917406.0</v>
      </c>
      <c r="D400" s="1">
        <v>56.13</v>
      </c>
      <c r="E400" s="1">
        <v>2195871.0</v>
      </c>
      <c r="F400" s="1">
        <v>82.36</v>
      </c>
      <c r="G400" s="1">
        <v>850095.0</v>
      </c>
      <c r="H400" s="1">
        <v>63.69</v>
      </c>
      <c r="I400" s="1">
        <v>1627280.0</v>
      </c>
      <c r="J400" s="1">
        <v>48.535</v>
      </c>
      <c r="K400" s="1">
        <v>2252152.0</v>
      </c>
      <c r="L400" s="1">
        <v>44.41</v>
      </c>
      <c r="M400" s="1">
        <v>694983.0</v>
      </c>
      <c r="N400" s="1">
        <v>15.533</v>
      </c>
      <c r="O400" s="1">
        <v>1739777.0</v>
      </c>
      <c r="P400" s="1">
        <v>17.72</v>
      </c>
      <c r="Q400" s="1">
        <v>2383532.0</v>
      </c>
      <c r="R400" s="1">
        <v>42.24</v>
      </c>
      <c r="S400" s="1">
        <v>736787.0</v>
      </c>
      <c r="T400" s="1">
        <v>34.34</v>
      </c>
      <c r="U400" s="1">
        <v>274611.0</v>
      </c>
    </row>
    <row r="401" ht="13.5" customHeight="1">
      <c r="A401" s="1">
        <v>42556.0</v>
      </c>
      <c r="B401" s="1">
        <v>76.93</v>
      </c>
      <c r="C401" s="1">
        <v>4149844.0</v>
      </c>
      <c r="D401" s="1">
        <v>56.0</v>
      </c>
      <c r="E401" s="1">
        <v>5125479.0</v>
      </c>
      <c r="F401" s="1">
        <v>82.2</v>
      </c>
      <c r="G401" s="1">
        <v>1940746.0</v>
      </c>
      <c r="H401" s="1">
        <v>63.29</v>
      </c>
      <c r="I401" s="1">
        <v>2944791.0</v>
      </c>
      <c r="J401" s="1">
        <v>48.47</v>
      </c>
      <c r="K401" s="1">
        <v>5075058.0</v>
      </c>
      <c r="L401" s="1">
        <v>44.3</v>
      </c>
      <c r="M401" s="1">
        <v>1337350.0</v>
      </c>
      <c r="N401" s="1">
        <v>15.5152</v>
      </c>
      <c r="O401" s="1">
        <v>3943593.0</v>
      </c>
      <c r="P401" s="1">
        <v>17.15</v>
      </c>
      <c r="Q401" s="1">
        <v>1.0169049E7</v>
      </c>
      <c r="R401" s="1">
        <v>41.5</v>
      </c>
      <c r="S401" s="1">
        <v>2257514.0</v>
      </c>
      <c r="T401" s="1">
        <v>33.89</v>
      </c>
      <c r="U401" s="1">
        <v>955309.0</v>
      </c>
    </row>
    <row r="402" ht="13.5" customHeight="1">
      <c r="A402" s="1">
        <v>42557.0</v>
      </c>
      <c r="B402" s="1">
        <v>76.61</v>
      </c>
      <c r="C402" s="1">
        <v>5606647.0</v>
      </c>
      <c r="D402" s="1">
        <v>54.83</v>
      </c>
      <c r="E402" s="1">
        <v>6680597.0</v>
      </c>
      <c r="F402" s="1">
        <v>82.55</v>
      </c>
      <c r="G402" s="1">
        <v>1726724.0</v>
      </c>
      <c r="H402" s="1">
        <v>63.1</v>
      </c>
      <c r="I402" s="1">
        <v>3520652.0</v>
      </c>
      <c r="J402" s="1">
        <v>48.46</v>
      </c>
      <c r="K402" s="1">
        <v>4883794.0</v>
      </c>
      <c r="L402" s="1">
        <v>44.17</v>
      </c>
      <c r="M402" s="1">
        <v>1963041.0</v>
      </c>
      <c r="N402" s="1">
        <v>15.6007</v>
      </c>
      <c r="O402" s="1">
        <v>6256154.0</v>
      </c>
      <c r="P402" s="1">
        <v>16.86</v>
      </c>
      <c r="Q402" s="1">
        <v>1.4734227E7</v>
      </c>
      <c r="R402" s="1">
        <v>40.75</v>
      </c>
      <c r="S402" s="1">
        <v>2641797.0</v>
      </c>
      <c r="T402" s="1">
        <v>33.35</v>
      </c>
      <c r="U402" s="1">
        <v>913583.0</v>
      </c>
    </row>
    <row r="403" ht="13.5" customHeight="1">
      <c r="A403" s="1">
        <v>42558.0</v>
      </c>
      <c r="B403" s="1">
        <v>76.73</v>
      </c>
      <c r="C403" s="1">
        <v>2886807.0</v>
      </c>
      <c r="D403" s="1">
        <v>54.85</v>
      </c>
      <c r="E403" s="1">
        <v>3605290.0</v>
      </c>
      <c r="F403" s="1">
        <v>82.3</v>
      </c>
      <c r="G403" s="1">
        <v>1686621.0</v>
      </c>
      <c r="H403" s="1">
        <v>62.89</v>
      </c>
      <c r="I403" s="1">
        <v>3212566.0</v>
      </c>
      <c r="J403" s="1">
        <v>48.42</v>
      </c>
      <c r="K403" s="1">
        <v>4718664.0</v>
      </c>
      <c r="L403" s="1">
        <v>43.99</v>
      </c>
      <c r="M403" s="1">
        <v>1074805.0</v>
      </c>
      <c r="N403" s="1">
        <v>15.4438</v>
      </c>
      <c r="O403" s="1">
        <v>2398493.0</v>
      </c>
      <c r="P403" s="1">
        <v>16.91</v>
      </c>
      <c r="Q403" s="1">
        <v>6572659.0</v>
      </c>
      <c r="R403" s="1">
        <v>40.77</v>
      </c>
      <c r="S403" s="1">
        <v>1791807.0</v>
      </c>
      <c r="T403" s="1">
        <v>33.39</v>
      </c>
      <c r="U403" s="1">
        <v>736897.0</v>
      </c>
    </row>
    <row r="404" ht="13.5" customHeight="1">
      <c r="A404" s="1">
        <v>42559.0</v>
      </c>
      <c r="B404" s="1">
        <v>77.35</v>
      </c>
      <c r="C404" s="1">
        <v>4472206.0</v>
      </c>
      <c r="D404" s="1">
        <v>55.4</v>
      </c>
      <c r="E404" s="1">
        <v>4776268.0</v>
      </c>
      <c r="F404" s="1">
        <v>82.95</v>
      </c>
      <c r="G404" s="1">
        <v>2351956.0</v>
      </c>
      <c r="H404" s="1">
        <v>63.3</v>
      </c>
      <c r="I404" s="1">
        <v>3637709.0</v>
      </c>
      <c r="J404" s="1">
        <v>48.555</v>
      </c>
      <c r="K404" s="1">
        <v>4966902.0</v>
      </c>
      <c r="L404" s="1">
        <v>43.98</v>
      </c>
      <c r="M404" s="1">
        <v>1613866.0</v>
      </c>
      <c r="N404" s="1">
        <v>15.7255</v>
      </c>
      <c r="O404" s="1">
        <v>2997284.0</v>
      </c>
      <c r="P404" s="1">
        <v>16.97</v>
      </c>
      <c r="Q404" s="1">
        <v>7064123.0</v>
      </c>
      <c r="R404" s="1">
        <v>41.05</v>
      </c>
      <c r="S404" s="1">
        <v>1768388.0</v>
      </c>
      <c r="T404" s="1">
        <v>33.53</v>
      </c>
      <c r="U404" s="1">
        <v>602575.0</v>
      </c>
    </row>
    <row r="405" ht="13.5" customHeight="1">
      <c r="A405" s="1">
        <v>42562.0</v>
      </c>
      <c r="B405" s="1">
        <v>78.11</v>
      </c>
      <c r="C405" s="1">
        <v>4101133.0</v>
      </c>
      <c r="D405" s="1">
        <v>55.53</v>
      </c>
      <c r="E405" s="1">
        <v>5088735.0</v>
      </c>
      <c r="F405" s="1">
        <v>83.29</v>
      </c>
      <c r="G405" s="1">
        <v>1746788.0</v>
      </c>
      <c r="H405" s="1">
        <v>63.89</v>
      </c>
      <c r="I405" s="1">
        <v>3361704.0</v>
      </c>
      <c r="J405" s="1">
        <v>49.04</v>
      </c>
      <c r="K405" s="1">
        <v>3636088.0</v>
      </c>
      <c r="L405" s="1">
        <v>44.18</v>
      </c>
      <c r="M405" s="1">
        <v>1671957.0</v>
      </c>
      <c r="N405" s="1">
        <v>15.9573</v>
      </c>
      <c r="O405" s="1">
        <v>3631689.0</v>
      </c>
      <c r="P405" s="1">
        <v>17.16</v>
      </c>
      <c r="Q405" s="1">
        <v>5918091.0</v>
      </c>
      <c r="R405" s="1">
        <v>41.52</v>
      </c>
      <c r="S405" s="1">
        <v>1845825.0</v>
      </c>
      <c r="T405" s="1">
        <v>33.56</v>
      </c>
      <c r="U405" s="1">
        <v>778463.0</v>
      </c>
    </row>
    <row r="406" ht="13.5" customHeight="1">
      <c r="A406" s="1">
        <v>42563.0</v>
      </c>
      <c r="B406" s="1">
        <v>79.08</v>
      </c>
      <c r="C406" s="1">
        <v>4539702.0</v>
      </c>
      <c r="D406" s="1">
        <v>56.29</v>
      </c>
      <c r="E406" s="1">
        <v>4865359.0</v>
      </c>
      <c r="F406" s="1">
        <v>83.88</v>
      </c>
      <c r="G406" s="1">
        <v>2287051.0</v>
      </c>
      <c r="H406" s="1">
        <v>64.62</v>
      </c>
      <c r="I406" s="1">
        <v>3914784.0</v>
      </c>
      <c r="J406" s="1">
        <v>49.35</v>
      </c>
      <c r="K406" s="1">
        <v>3784376.0</v>
      </c>
      <c r="L406" s="1">
        <v>44.93</v>
      </c>
      <c r="M406" s="1">
        <v>2662408.0</v>
      </c>
      <c r="N406" s="1">
        <v>16.1356</v>
      </c>
      <c r="O406" s="1">
        <v>3346972.0</v>
      </c>
      <c r="P406" s="1">
        <v>17.65</v>
      </c>
      <c r="Q406" s="1">
        <v>7623905.0</v>
      </c>
      <c r="R406" s="1">
        <v>42.1</v>
      </c>
      <c r="S406" s="1">
        <v>2312892.0</v>
      </c>
      <c r="T406" s="1">
        <v>34.07</v>
      </c>
      <c r="U406" s="1">
        <v>716126.0</v>
      </c>
    </row>
    <row r="407" ht="13.5" customHeight="1">
      <c r="A407" s="1">
        <v>42564.0</v>
      </c>
      <c r="B407" s="1">
        <v>79.27</v>
      </c>
      <c r="C407" s="1">
        <v>4463957.0</v>
      </c>
      <c r="D407" s="1">
        <v>56.46</v>
      </c>
      <c r="E407" s="1">
        <v>4722679.0</v>
      </c>
      <c r="F407" s="1">
        <v>84.14</v>
      </c>
      <c r="G407" s="1">
        <v>2364513.0</v>
      </c>
      <c r="H407" s="1">
        <v>64.97</v>
      </c>
      <c r="I407" s="1">
        <v>3478362.0</v>
      </c>
      <c r="J407" s="1">
        <v>49.33</v>
      </c>
      <c r="K407" s="1">
        <v>3678094.0</v>
      </c>
      <c r="L407" s="1">
        <v>45.35</v>
      </c>
      <c r="M407" s="1">
        <v>2759022.0</v>
      </c>
      <c r="N407" s="1">
        <v>16.2034</v>
      </c>
      <c r="O407" s="1">
        <v>4565045.0</v>
      </c>
      <c r="P407" s="1">
        <v>17.52</v>
      </c>
      <c r="Q407" s="1">
        <v>8190880.0</v>
      </c>
      <c r="R407" s="1">
        <v>41.97</v>
      </c>
      <c r="S407" s="1">
        <v>1354515.0</v>
      </c>
      <c r="T407" s="1">
        <v>33.89</v>
      </c>
      <c r="U407" s="1">
        <v>597173.0</v>
      </c>
    </row>
    <row r="408" ht="13.5" customHeight="1">
      <c r="A408" s="1">
        <v>42565.0</v>
      </c>
      <c r="B408" s="1">
        <v>79.82</v>
      </c>
      <c r="C408" s="1">
        <v>3535932.0</v>
      </c>
      <c r="D408" s="1">
        <v>56.43</v>
      </c>
      <c r="E408" s="1">
        <v>3030647.0</v>
      </c>
      <c r="F408" s="1">
        <v>84.38</v>
      </c>
      <c r="G408" s="1">
        <v>1636388.0</v>
      </c>
      <c r="H408" s="1">
        <v>65.23</v>
      </c>
      <c r="I408" s="1">
        <v>2326201.0</v>
      </c>
      <c r="J408" s="1">
        <v>49.005</v>
      </c>
      <c r="K408" s="1">
        <v>3811098.0</v>
      </c>
      <c r="L408" s="1">
        <v>45.65</v>
      </c>
      <c r="M408" s="1">
        <v>1653919.0</v>
      </c>
      <c r="N408" s="1">
        <v>16.3175</v>
      </c>
      <c r="O408" s="1">
        <v>3350612.0</v>
      </c>
      <c r="P408" s="1">
        <v>17.73</v>
      </c>
      <c r="Q408" s="1">
        <v>5561687.0</v>
      </c>
      <c r="R408" s="1">
        <v>42.47</v>
      </c>
      <c r="S408" s="1">
        <v>2174223.0</v>
      </c>
      <c r="T408" s="1">
        <v>34.05</v>
      </c>
      <c r="U408" s="1">
        <v>567051.0</v>
      </c>
    </row>
    <row r="409" ht="13.5" customHeight="1">
      <c r="A409" s="1">
        <v>42566.0</v>
      </c>
      <c r="B409" s="1">
        <v>80.1</v>
      </c>
      <c r="C409" s="1">
        <v>2555646.0</v>
      </c>
      <c r="D409" s="1">
        <v>56.65</v>
      </c>
      <c r="E409" s="1">
        <v>3312834.0</v>
      </c>
      <c r="F409" s="1">
        <v>84.73</v>
      </c>
      <c r="G409" s="1">
        <v>2001055.0</v>
      </c>
      <c r="H409" s="1">
        <v>65.63</v>
      </c>
      <c r="I409" s="1">
        <v>2993067.0</v>
      </c>
      <c r="J409" s="1">
        <v>49.245</v>
      </c>
      <c r="K409" s="1">
        <v>3564408.0</v>
      </c>
      <c r="L409" s="1">
        <v>45.52</v>
      </c>
      <c r="M409" s="1">
        <v>1015627.0</v>
      </c>
      <c r="N409" s="1">
        <v>16.2961</v>
      </c>
      <c r="O409" s="1">
        <v>1885982.0</v>
      </c>
      <c r="P409" s="1">
        <v>17.76</v>
      </c>
      <c r="Q409" s="1">
        <v>3659426.0</v>
      </c>
      <c r="R409" s="1">
        <v>42.5</v>
      </c>
      <c r="S409" s="1">
        <v>1310291.0</v>
      </c>
      <c r="T409" s="1">
        <v>34.02</v>
      </c>
      <c r="U409" s="1">
        <v>463600.0</v>
      </c>
    </row>
    <row r="410" ht="13.5" customHeight="1">
      <c r="A410" s="1">
        <v>42569.0</v>
      </c>
      <c r="B410" s="1">
        <v>80.01</v>
      </c>
      <c r="C410" s="1">
        <v>3089115.0</v>
      </c>
      <c r="D410" s="1">
        <v>56.57</v>
      </c>
      <c r="E410" s="1">
        <v>3212309.0</v>
      </c>
      <c r="F410" s="1">
        <v>84.84</v>
      </c>
      <c r="G410" s="1">
        <v>1189662.0</v>
      </c>
      <c r="H410" s="1">
        <v>65.45</v>
      </c>
      <c r="I410" s="1">
        <v>1690768.0</v>
      </c>
      <c r="J410" s="1">
        <v>49.235</v>
      </c>
      <c r="K410" s="1">
        <v>2336568.0</v>
      </c>
      <c r="L410" s="1">
        <v>45.03</v>
      </c>
      <c r="M410" s="1">
        <v>1532770.0</v>
      </c>
      <c r="N410" s="1">
        <v>16.3032</v>
      </c>
      <c r="O410" s="1">
        <v>2500403.0</v>
      </c>
      <c r="P410" s="1">
        <v>17.86</v>
      </c>
      <c r="Q410" s="1">
        <v>4229814.0</v>
      </c>
      <c r="R410" s="1">
        <v>42.74</v>
      </c>
      <c r="S410" s="1">
        <v>1005674.0</v>
      </c>
      <c r="T410" s="1">
        <v>34.28</v>
      </c>
      <c r="U410" s="1">
        <v>327344.0</v>
      </c>
    </row>
    <row r="411" ht="13.5" customHeight="1">
      <c r="A411" s="1">
        <v>42570.0</v>
      </c>
      <c r="B411" s="1">
        <v>79.94</v>
      </c>
      <c r="C411" s="1">
        <v>2417490.0</v>
      </c>
      <c r="D411" s="1">
        <v>56.72</v>
      </c>
      <c r="E411" s="1">
        <v>2836015.0</v>
      </c>
      <c r="F411" s="1">
        <v>84.78</v>
      </c>
      <c r="G411" s="1">
        <v>1133846.0</v>
      </c>
      <c r="H411" s="1">
        <v>65.6</v>
      </c>
      <c r="I411" s="1">
        <v>2034641.0</v>
      </c>
      <c r="J411" s="1">
        <v>49.225</v>
      </c>
      <c r="K411" s="1">
        <v>2137786.0</v>
      </c>
      <c r="L411" s="1">
        <v>44.98</v>
      </c>
      <c r="M411" s="1">
        <v>1614449.0</v>
      </c>
      <c r="N411" s="1">
        <v>16.2711</v>
      </c>
      <c r="O411" s="1">
        <v>2312334.0</v>
      </c>
      <c r="P411" s="1">
        <v>17.77</v>
      </c>
      <c r="Q411" s="1">
        <v>4076726.0</v>
      </c>
      <c r="R411" s="1">
        <v>42.75</v>
      </c>
      <c r="S411" s="1">
        <v>1123683.0</v>
      </c>
      <c r="T411" s="1">
        <v>34.1</v>
      </c>
      <c r="U411" s="1">
        <v>360480.0</v>
      </c>
    </row>
    <row r="412" ht="13.5" customHeight="1">
      <c r="A412" s="1">
        <v>42571.0</v>
      </c>
      <c r="B412" s="1">
        <v>80.72</v>
      </c>
      <c r="C412" s="1">
        <v>3364178.0</v>
      </c>
      <c r="D412" s="1">
        <v>57.04</v>
      </c>
      <c r="E412" s="1">
        <v>3497406.0</v>
      </c>
      <c r="F412" s="1">
        <v>84.92</v>
      </c>
      <c r="G412" s="1">
        <v>1403503.0</v>
      </c>
      <c r="H412" s="1">
        <v>65.93</v>
      </c>
      <c r="I412" s="1">
        <v>2195485.0</v>
      </c>
      <c r="J412" s="1">
        <v>49.6</v>
      </c>
      <c r="K412" s="1">
        <v>2776140.0</v>
      </c>
      <c r="L412" s="1">
        <v>45.15</v>
      </c>
      <c r="M412" s="1">
        <v>1450331.0</v>
      </c>
      <c r="N412" s="1">
        <v>16.3995</v>
      </c>
      <c r="O412" s="1">
        <v>2810273.0</v>
      </c>
      <c r="P412" s="1">
        <v>18.01</v>
      </c>
      <c r="Q412" s="1">
        <v>4608098.0</v>
      </c>
      <c r="R412" s="1">
        <v>43.35</v>
      </c>
      <c r="S412" s="1">
        <v>1441680.0</v>
      </c>
      <c r="T412" s="1">
        <v>34.3</v>
      </c>
      <c r="U412" s="1">
        <v>418259.0</v>
      </c>
    </row>
    <row r="413" ht="13.5" customHeight="1">
      <c r="A413" s="1">
        <v>42572.0</v>
      </c>
      <c r="B413" s="1">
        <v>80.38</v>
      </c>
      <c r="C413" s="1">
        <v>2786273.0</v>
      </c>
      <c r="D413" s="1">
        <v>56.92</v>
      </c>
      <c r="E413" s="1">
        <v>2786652.0</v>
      </c>
      <c r="F413" s="1">
        <v>84.84</v>
      </c>
      <c r="G413" s="1">
        <v>1148740.0</v>
      </c>
      <c r="H413" s="1">
        <v>65.75</v>
      </c>
      <c r="I413" s="1">
        <v>2754628.0</v>
      </c>
      <c r="J413" s="1">
        <v>49.615</v>
      </c>
      <c r="K413" s="1">
        <v>2762364.0</v>
      </c>
      <c r="L413" s="1">
        <v>44.86</v>
      </c>
      <c r="M413" s="1">
        <v>1646772.0</v>
      </c>
      <c r="N413" s="1">
        <v>16.289</v>
      </c>
      <c r="O413" s="1">
        <v>1458970.0</v>
      </c>
      <c r="P413" s="1">
        <v>17.95</v>
      </c>
      <c r="Q413" s="1">
        <v>3166498.0</v>
      </c>
      <c r="R413" s="1">
        <v>43.09</v>
      </c>
      <c r="S413" s="1">
        <v>925820.0</v>
      </c>
      <c r="T413" s="1">
        <v>34.16</v>
      </c>
      <c r="U413" s="1">
        <v>377620.0</v>
      </c>
    </row>
    <row r="414" ht="13.5" customHeight="1">
      <c r="A414" s="1">
        <v>42573.0</v>
      </c>
      <c r="B414" s="1">
        <v>79.6</v>
      </c>
      <c r="C414" s="1">
        <v>2192168.0</v>
      </c>
      <c r="D414" s="1">
        <v>57.11</v>
      </c>
      <c r="E414" s="1">
        <v>2350722.0</v>
      </c>
      <c r="F414" s="1">
        <v>84.76</v>
      </c>
      <c r="G414" s="1">
        <v>1690000.0</v>
      </c>
      <c r="H414" s="1">
        <v>66.06</v>
      </c>
      <c r="I414" s="1">
        <v>2858737.0</v>
      </c>
      <c r="J414" s="1">
        <v>49.92</v>
      </c>
      <c r="K414" s="1">
        <v>2266440.0</v>
      </c>
      <c r="L414" s="1">
        <v>45.07</v>
      </c>
      <c r="M414" s="1">
        <v>1654750.0</v>
      </c>
      <c r="N414" s="1">
        <v>16.4565</v>
      </c>
      <c r="O414" s="1">
        <v>1872254.0</v>
      </c>
      <c r="P414" s="1">
        <v>18.2</v>
      </c>
      <c r="Q414" s="1">
        <v>5008860.0</v>
      </c>
      <c r="R414" s="1">
        <v>43.6</v>
      </c>
      <c r="S414" s="1">
        <v>851588.0</v>
      </c>
      <c r="T414" s="1">
        <v>34.2</v>
      </c>
      <c r="U414" s="1">
        <v>372130.0</v>
      </c>
    </row>
    <row r="415" ht="13.5" customHeight="1">
      <c r="A415" s="1">
        <v>42576.0</v>
      </c>
      <c r="B415" s="1">
        <v>79.87</v>
      </c>
      <c r="C415" s="1">
        <v>2195210.0</v>
      </c>
      <c r="D415" s="1">
        <v>57.14</v>
      </c>
      <c r="E415" s="1">
        <v>2231795.0</v>
      </c>
      <c r="F415" s="1">
        <v>84.94</v>
      </c>
      <c r="G415" s="1">
        <v>1181956.0</v>
      </c>
      <c r="H415" s="1">
        <v>65.8</v>
      </c>
      <c r="I415" s="1">
        <v>1615953.0</v>
      </c>
      <c r="J415" s="1">
        <v>49.855</v>
      </c>
      <c r="K415" s="1">
        <v>1915542.0</v>
      </c>
      <c r="L415" s="1">
        <v>45.01</v>
      </c>
      <c r="M415" s="1">
        <v>1047087.0</v>
      </c>
      <c r="N415" s="1">
        <v>16.3424</v>
      </c>
      <c r="O415" s="1">
        <v>2137619.0</v>
      </c>
      <c r="P415" s="1">
        <v>18.15</v>
      </c>
      <c r="Q415" s="1">
        <v>7011850.0</v>
      </c>
      <c r="R415" s="1">
        <v>43.4</v>
      </c>
      <c r="S415" s="1">
        <v>1234423.0</v>
      </c>
      <c r="T415" s="1">
        <v>34.32</v>
      </c>
      <c r="U415" s="1">
        <v>268035.0</v>
      </c>
    </row>
    <row r="416" ht="13.5" customHeight="1">
      <c r="A416" s="1">
        <v>42577.0</v>
      </c>
      <c r="B416" s="1">
        <v>80.41</v>
      </c>
      <c r="C416" s="1">
        <v>3369985.0</v>
      </c>
      <c r="D416" s="1">
        <v>57.31</v>
      </c>
      <c r="E416" s="1">
        <v>3843770.0</v>
      </c>
      <c r="F416" s="1">
        <v>85.37</v>
      </c>
      <c r="G416" s="1">
        <v>2377345.0</v>
      </c>
      <c r="H416" s="1">
        <v>66.26</v>
      </c>
      <c r="I416" s="1">
        <v>2349851.0</v>
      </c>
      <c r="J416" s="1">
        <v>50.095</v>
      </c>
      <c r="K416" s="1">
        <v>2718786.0</v>
      </c>
      <c r="L416" s="1">
        <v>45.09</v>
      </c>
      <c r="M416" s="1">
        <v>1354383.0</v>
      </c>
      <c r="N416" s="1">
        <v>16.2426</v>
      </c>
      <c r="O416" s="1">
        <v>2452869.0</v>
      </c>
      <c r="P416" s="1">
        <v>18.07</v>
      </c>
      <c r="Q416" s="1">
        <v>7964378.0</v>
      </c>
      <c r="R416" s="1">
        <v>43.55</v>
      </c>
      <c r="S416" s="1">
        <v>1227094.0</v>
      </c>
      <c r="T416" s="1">
        <v>33.57</v>
      </c>
      <c r="U416" s="1">
        <v>1134328.0</v>
      </c>
    </row>
    <row r="417" ht="13.5" customHeight="1">
      <c r="A417" s="1">
        <v>42578.0</v>
      </c>
      <c r="B417" s="1">
        <v>79.43</v>
      </c>
      <c r="C417" s="1">
        <v>3652552.0</v>
      </c>
      <c r="D417" s="1">
        <v>57.07</v>
      </c>
      <c r="E417" s="1">
        <v>3690242.0</v>
      </c>
      <c r="F417" s="1">
        <v>84.01</v>
      </c>
      <c r="G417" s="1">
        <v>2289452.0</v>
      </c>
      <c r="H417" s="1">
        <v>66.31</v>
      </c>
      <c r="I417" s="1">
        <v>2702744.0</v>
      </c>
      <c r="J417" s="1">
        <v>49.63</v>
      </c>
      <c r="K417" s="1">
        <v>3533760.0</v>
      </c>
      <c r="L417" s="1">
        <v>45.04</v>
      </c>
      <c r="M417" s="1">
        <v>1509743.0</v>
      </c>
      <c r="N417" s="1">
        <v>16.1214</v>
      </c>
      <c r="O417" s="1">
        <v>2031194.0</v>
      </c>
      <c r="P417" s="1">
        <v>18.02</v>
      </c>
      <c r="Q417" s="1">
        <v>3765846.0</v>
      </c>
      <c r="R417" s="1">
        <v>43.24</v>
      </c>
      <c r="S417" s="1">
        <v>1105967.0</v>
      </c>
      <c r="T417" s="1">
        <v>33.57</v>
      </c>
      <c r="U417" s="1">
        <v>936004.0</v>
      </c>
    </row>
    <row r="418" ht="13.5" customHeight="1">
      <c r="A418" s="1">
        <v>42579.0</v>
      </c>
      <c r="B418" s="1">
        <v>79.77</v>
      </c>
      <c r="C418" s="1">
        <v>2347951.0</v>
      </c>
      <c r="D418" s="1">
        <v>57.0</v>
      </c>
      <c r="E418" s="1">
        <v>3506261.0</v>
      </c>
      <c r="F418" s="1">
        <v>83.96</v>
      </c>
      <c r="G418" s="1">
        <v>1412117.0</v>
      </c>
      <c r="H418" s="1">
        <v>66.4</v>
      </c>
      <c r="I418" s="1">
        <v>2154263.0</v>
      </c>
      <c r="J418" s="1">
        <v>49.57</v>
      </c>
      <c r="K418" s="1">
        <v>2218994.0</v>
      </c>
      <c r="L418" s="1">
        <v>44.87</v>
      </c>
      <c r="M418" s="1">
        <v>1373300.0</v>
      </c>
      <c r="N418" s="1">
        <v>16.0465</v>
      </c>
      <c r="O418" s="1">
        <v>2466232.0</v>
      </c>
      <c r="P418" s="1">
        <v>17.91</v>
      </c>
      <c r="Q418" s="1">
        <v>4305770.0</v>
      </c>
      <c r="R418" s="1">
        <v>43.23</v>
      </c>
      <c r="S418" s="1">
        <v>798342.0</v>
      </c>
      <c r="T418" s="1">
        <v>33.81</v>
      </c>
      <c r="U418" s="1">
        <v>583483.0</v>
      </c>
    </row>
    <row r="419" ht="13.5" customHeight="1">
      <c r="A419" s="1">
        <v>42580.0</v>
      </c>
      <c r="B419" s="1">
        <v>79.59</v>
      </c>
      <c r="C419" s="1">
        <v>2537970.0</v>
      </c>
      <c r="D419" s="1">
        <v>56.89</v>
      </c>
      <c r="E419" s="1">
        <v>3030482.0</v>
      </c>
      <c r="F419" s="1">
        <v>83.7</v>
      </c>
      <c r="G419" s="1">
        <v>1422918.0</v>
      </c>
      <c r="H419" s="1">
        <v>66.33</v>
      </c>
      <c r="I419" s="1">
        <v>2214442.0</v>
      </c>
      <c r="J419" s="1">
        <v>49.595</v>
      </c>
      <c r="K419" s="1">
        <v>2549522.0</v>
      </c>
      <c r="L419" s="1">
        <v>44.71</v>
      </c>
      <c r="M419" s="1">
        <v>1128172.0</v>
      </c>
      <c r="N419" s="1">
        <v>16.0786</v>
      </c>
      <c r="O419" s="1">
        <v>2202561.0</v>
      </c>
      <c r="P419" s="1">
        <v>17.79</v>
      </c>
      <c r="Q419" s="1">
        <v>5576488.0</v>
      </c>
      <c r="R419" s="1">
        <v>43.02</v>
      </c>
      <c r="S419" s="1">
        <v>917176.0</v>
      </c>
      <c r="T419" s="1">
        <v>33.91</v>
      </c>
      <c r="U419" s="1">
        <v>587720.0</v>
      </c>
    </row>
    <row r="420" ht="13.5" customHeight="1">
      <c r="A420" s="1">
        <v>42583.0</v>
      </c>
      <c r="B420" s="1">
        <v>79.59</v>
      </c>
      <c r="C420" s="1">
        <v>2537970.0</v>
      </c>
      <c r="D420" s="1">
        <v>56.89</v>
      </c>
      <c r="E420" s="1">
        <v>3030482.0</v>
      </c>
      <c r="F420" s="1">
        <v>83.7</v>
      </c>
      <c r="G420" s="1">
        <v>1422918.0</v>
      </c>
      <c r="H420" s="1">
        <v>66.33</v>
      </c>
      <c r="I420" s="1">
        <v>2214442.0</v>
      </c>
      <c r="J420" s="1">
        <v>49.595</v>
      </c>
      <c r="K420" s="1">
        <v>2549522.0</v>
      </c>
      <c r="L420" s="1">
        <v>44.71</v>
      </c>
      <c r="M420" s="1">
        <v>1128172.0</v>
      </c>
      <c r="N420" s="1">
        <v>16.0786</v>
      </c>
      <c r="O420" s="1">
        <v>2202561.0</v>
      </c>
      <c r="P420" s="1">
        <v>17.79</v>
      </c>
      <c r="Q420" s="1">
        <v>5576488.0</v>
      </c>
      <c r="R420" s="1">
        <v>43.02</v>
      </c>
      <c r="S420" s="1">
        <v>917176.0</v>
      </c>
      <c r="T420" s="1">
        <v>33.91</v>
      </c>
      <c r="U420" s="1">
        <v>587720.0</v>
      </c>
    </row>
    <row r="421" ht="13.5" customHeight="1">
      <c r="A421" s="1">
        <v>42584.0</v>
      </c>
      <c r="B421" s="1">
        <v>78.64</v>
      </c>
      <c r="C421" s="1">
        <v>3117347.0</v>
      </c>
      <c r="D421" s="1">
        <v>56.19</v>
      </c>
      <c r="E421" s="1">
        <v>3815808.0</v>
      </c>
      <c r="F421" s="1">
        <v>82.69</v>
      </c>
      <c r="G421" s="1">
        <v>1846124.0</v>
      </c>
      <c r="H421" s="1">
        <v>65.67</v>
      </c>
      <c r="I421" s="1">
        <v>1.9936328E7</v>
      </c>
      <c r="J421" s="1">
        <v>48.825</v>
      </c>
      <c r="K421" s="1">
        <v>3858332.0</v>
      </c>
      <c r="L421" s="1">
        <v>44.18</v>
      </c>
      <c r="M421" s="1">
        <v>2511088.0</v>
      </c>
      <c r="N421" s="1">
        <v>15.7148</v>
      </c>
      <c r="O421" s="1">
        <v>2535473.0</v>
      </c>
      <c r="P421" s="1">
        <v>17.6</v>
      </c>
      <c r="Q421" s="1">
        <v>4556701.0</v>
      </c>
      <c r="R421" s="1">
        <v>42.48</v>
      </c>
      <c r="S421" s="1">
        <v>1193137.0</v>
      </c>
      <c r="T421" s="1">
        <v>33.65</v>
      </c>
      <c r="U421" s="1">
        <v>2048707.0</v>
      </c>
    </row>
    <row r="422" ht="13.5" customHeight="1">
      <c r="A422" s="1">
        <v>42585.0</v>
      </c>
      <c r="B422" s="1">
        <v>78.79</v>
      </c>
      <c r="C422" s="1">
        <v>1783111.0</v>
      </c>
      <c r="D422" s="1">
        <v>56.17</v>
      </c>
      <c r="E422" s="1">
        <v>2567393.0</v>
      </c>
      <c r="F422" s="1">
        <v>82.44</v>
      </c>
      <c r="G422" s="1">
        <v>1984730.0</v>
      </c>
      <c r="H422" s="1">
        <v>65.62</v>
      </c>
      <c r="I422" s="1">
        <v>2201751.0</v>
      </c>
      <c r="J422" s="1">
        <v>48.98</v>
      </c>
      <c r="K422" s="1">
        <v>1772924.0</v>
      </c>
      <c r="L422" s="1">
        <v>44.25</v>
      </c>
      <c r="M422" s="1">
        <v>1124482.0</v>
      </c>
      <c r="N422" s="1">
        <v>15.9252</v>
      </c>
      <c r="O422" s="1">
        <v>2680549.0</v>
      </c>
      <c r="P422" s="1">
        <v>17.92</v>
      </c>
      <c r="Q422" s="1">
        <v>6820734.0</v>
      </c>
      <c r="R422" s="1">
        <v>42.79</v>
      </c>
      <c r="S422" s="1">
        <v>1308855.0</v>
      </c>
      <c r="T422" s="1">
        <v>33.76</v>
      </c>
      <c r="U422" s="1">
        <v>836111.0</v>
      </c>
    </row>
    <row r="423" ht="13.5" customHeight="1">
      <c r="A423" s="1">
        <v>42586.0</v>
      </c>
      <c r="B423" s="1">
        <v>78.8</v>
      </c>
      <c r="C423" s="1">
        <v>2263061.0</v>
      </c>
      <c r="D423" s="1">
        <v>56.11</v>
      </c>
      <c r="E423" s="1">
        <v>2685148.0</v>
      </c>
      <c r="F423" s="1">
        <v>82.1</v>
      </c>
      <c r="G423" s="1">
        <v>1710297.0</v>
      </c>
      <c r="H423" s="1">
        <v>65.51</v>
      </c>
      <c r="I423" s="1">
        <v>1637203.0</v>
      </c>
      <c r="J423" s="1">
        <v>49.075</v>
      </c>
      <c r="K423" s="1">
        <v>1994364.0</v>
      </c>
      <c r="L423" s="1">
        <v>44.14</v>
      </c>
      <c r="M423" s="1">
        <v>1188347.0</v>
      </c>
      <c r="N423" s="1">
        <v>16.0037</v>
      </c>
      <c r="O423" s="1">
        <v>1792485.0</v>
      </c>
      <c r="P423" s="1">
        <v>16.95</v>
      </c>
      <c r="Q423" s="1">
        <v>1.730342E7</v>
      </c>
      <c r="R423" s="1">
        <v>41.96</v>
      </c>
      <c r="S423" s="1">
        <v>1533427.0</v>
      </c>
      <c r="T423" s="1">
        <v>31.77</v>
      </c>
      <c r="U423" s="1">
        <v>3317136.0</v>
      </c>
    </row>
    <row r="424" ht="13.5" customHeight="1">
      <c r="A424" s="1">
        <v>42587.0</v>
      </c>
      <c r="B424" s="1">
        <v>79.46</v>
      </c>
      <c r="C424" s="1">
        <v>2849622.0</v>
      </c>
      <c r="D424" s="1">
        <v>56.88</v>
      </c>
      <c r="E424" s="1">
        <v>3122752.0</v>
      </c>
      <c r="F424" s="1">
        <v>82.85</v>
      </c>
      <c r="G424" s="1">
        <v>1617480.0</v>
      </c>
      <c r="H424" s="1">
        <v>66.35</v>
      </c>
      <c r="I424" s="1">
        <v>2256131.0</v>
      </c>
      <c r="J424" s="1">
        <v>49.67</v>
      </c>
      <c r="K424" s="1">
        <v>2259656.0</v>
      </c>
      <c r="L424" s="1">
        <v>44.53</v>
      </c>
      <c r="M424" s="1">
        <v>991031.0</v>
      </c>
      <c r="N424" s="1">
        <v>16.3068</v>
      </c>
      <c r="O424" s="1">
        <v>2320461.0</v>
      </c>
      <c r="P424" s="1">
        <v>17.21</v>
      </c>
      <c r="Q424" s="1">
        <v>9015211.0</v>
      </c>
      <c r="R424" s="1">
        <v>42.68</v>
      </c>
      <c r="S424" s="1">
        <v>1627721.0</v>
      </c>
      <c r="T424" s="1">
        <v>31.3</v>
      </c>
      <c r="U424" s="1">
        <v>3245611.0</v>
      </c>
    </row>
    <row r="425" ht="13.5" customHeight="1">
      <c r="A425" s="1">
        <v>42590.0</v>
      </c>
      <c r="B425" s="1">
        <v>79.87</v>
      </c>
      <c r="C425" s="1">
        <v>2413847.0</v>
      </c>
      <c r="D425" s="1">
        <v>57.04</v>
      </c>
      <c r="E425" s="1">
        <v>3527199.0</v>
      </c>
      <c r="F425" s="1">
        <v>83.49</v>
      </c>
      <c r="G425" s="1">
        <v>1617186.0</v>
      </c>
      <c r="H425" s="1">
        <v>66.66</v>
      </c>
      <c r="I425" s="1">
        <v>2371933.0</v>
      </c>
      <c r="J425" s="1">
        <v>49.9</v>
      </c>
      <c r="K425" s="1">
        <v>2183096.0</v>
      </c>
      <c r="L425" s="1">
        <v>45.31</v>
      </c>
      <c r="M425" s="1">
        <v>1829415.0</v>
      </c>
      <c r="N425" s="1">
        <v>16.3139</v>
      </c>
      <c r="O425" s="1">
        <v>2295333.0</v>
      </c>
      <c r="P425" s="1">
        <v>17.4</v>
      </c>
      <c r="Q425" s="1">
        <v>1.1551702E7</v>
      </c>
      <c r="R425" s="1">
        <v>42.63</v>
      </c>
      <c r="S425" s="1">
        <v>1317139.0</v>
      </c>
      <c r="T425" s="1">
        <v>31.57</v>
      </c>
      <c r="U425" s="1">
        <v>1614358.0</v>
      </c>
    </row>
    <row r="426" ht="13.5" customHeight="1">
      <c r="A426" s="1">
        <v>42591.0</v>
      </c>
      <c r="B426" s="1">
        <v>80.22</v>
      </c>
      <c r="C426" s="1">
        <v>2315478.0</v>
      </c>
      <c r="D426" s="1">
        <v>57.31</v>
      </c>
      <c r="E426" s="1">
        <v>3767382.0</v>
      </c>
      <c r="F426" s="1">
        <v>83.8</v>
      </c>
      <c r="G426" s="1">
        <v>1336011.0</v>
      </c>
      <c r="H426" s="1">
        <v>66.9</v>
      </c>
      <c r="I426" s="1">
        <v>2435344.0</v>
      </c>
      <c r="J426" s="1">
        <v>50.225</v>
      </c>
      <c r="K426" s="1">
        <v>2872810.0</v>
      </c>
      <c r="L426" s="1">
        <v>45.91</v>
      </c>
      <c r="M426" s="1">
        <v>1959616.0</v>
      </c>
      <c r="N426" s="1">
        <v>16.4958</v>
      </c>
      <c r="O426" s="1">
        <v>2438294.0</v>
      </c>
      <c r="P426" s="1">
        <v>17.47</v>
      </c>
      <c r="Q426" s="1">
        <v>6486683.0</v>
      </c>
      <c r="R426" s="1">
        <v>42.75</v>
      </c>
      <c r="S426" s="1">
        <v>1252300.0</v>
      </c>
      <c r="T426" s="1">
        <v>31.2</v>
      </c>
      <c r="U426" s="1">
        <v>2462566.0</v>
      </c>
    </row>
    <row r="427" ht="13.5" customHeight="1">
      <c r="A427" s="1">
        <v>42592.0</v>
      </c>
      <c r="B427" s="1">
        <v>80.25</v>
      </c>
      <c r="C427" s="1">
        <v>2006190.0</v>
      </c>
      <c r="D427" s="1">
        <v>57.22</v>
      </c>
      <c r="E427" s="1">
        <v>2134860.0</v>
      </c>
      <c r="F427" s="1">
        <v>83.66</v>
      </c>
      <c r="G427" s="1">
        <v>1526097.0</v>
      </c>
      <c r="H427" s="1">
        <v>66.75</v>
      </c>
      <c r="I427" s="1">
        <v>1889877.0</v>
      </c>
      <c r="J427" s="1">
        <v>50.125</v>
      </c>
      <c r="K427" s="1">
        <v>2164994.0</v>
      </c>
      <c r="L427" s="1">
        <v>45.83</v>
      </c>
      <c r="M427" s="1">
        <v>1929817.0</v>
      </c>
      <c r="N427" s="1">
        <v>16.4601</v>
      </c>
      <c r="O427" s="1">
        <v>1854167.0</v>
      </c>
      <c r="P427" s="1">
        <v>17.33</v>
      </c>
      <c r="Q427" s="1">
        <v>5917506.0</v>
      </c>
      <c r="R427" s="1">
        <v>42.08</v>
      </c>
      <c r="S427" s="1">
        <v>1813734.0</v>
      </c>
      <c r="T427" s="1">
        <v>31.28</v>
      </c>
      <c r="U427" s="1">
        <v>1636809.0</v>
      </c>
    </row>
    <row r="428" ht="13.5" customHeight="1">
      <c r="A428" s="1">
        <v>42593.0</v>
      </c>
      <c r="B428" s="1">
        <v>80.45</v>
      </c>
      <c r="C428" s="1">
        <v>2881758.0</v>
      </c>
      <c r="D428" s="1">
        <v>57.28</v>
      </c>
      <c r="E428" s="1">
        <v>2649751.0</v>
      </c>
      <c r="F428" s="1">
        <v>83.92</v>
      </c>
      <c r="G428" s="1">
        <v>1353627.0</v>
      </c>
      <c r="H428" s="1">
        <v>66.92</v>
      </c>
      <c r="I428" s="1">
        <v>2306112.0</v>
      </c>
      <c r="J428" s="1">
        <v>50.335</v>
      </c>
      <c r="K428" s="1">
        <v>3255040.0</v>
      </c>
      <c r="L428" s="1">
        <v>46.12</v>
      </c>
      <c r="M428" s="1">
        <v>1549963.0</v>
      </c>
      <c r="N428" s="1">
        <v>16.346</v>
      </c>
      <c r="O428" s="1">
        <v>3100023.0</v>
      </c>
      <c r="P428" s="1">
        <v>17.35</v>
      </c>
      <c r="Q428" s="1">
        <v>6295793.0</v>
      </c>
      <c r="R428" s="1">
        <v>41.63</v>
      </c>
      <c r="S428" s="1">
        <v>2393520.0</v>
      </c>
      <c r="T428" s="1">
        <v>31.39</v>
      </c>
      <c r="U428" s="1">
        <v>794432.0</v>
      </c>
    </row>
    <row r="429" ht="13.5" customHeight="1">
      <c r="A429" s="1">
        <v>42594.0</v>
      </c>
      <c r="B429" s="1">
        <v>79.94</v>
      </c>
      <c r="C429" s="1">
        <v>2395596.0</v>
      </c>
      <c r="D429" s="1">
        <v>57.17</v>
      </c>
      <c r="E429" s="1">
        <v>2825960.0</v>
      </c>
      <c r="F429" s="1">
        <v>83.73</v>
      </c>
      <c r="G429" s="1">
        <v>1723333.0</v>
      </c>
      <c r="H429" s="1">
        <v>66.77</v>
      </c>
      <c r="I429" s="1">
        <v>1832335.0</v>
      </c>
      <c r="J429" s="1">
        <v>50.23</v>
      </c>
      <c r="K429" s="1">
        <v>2271064.0</v>
      </c>
      <c r="L429" s="1">
        <v>45.97</v>
      </c>
      <c r="M429" s="1">
        <v>1025402.0</v>
      </c>
      <c r="N429" s="1">
        <v>16.1855</v>
      </c>
      <c r="O429" s="1">
        <v>3646089.0</v>
      </c>
      <c r="P429" s="1">
        <v>17.03</v>
      </c>
      <c r="Q429" s="1">
        <v>5748366.0</v>
      </c>
      <c r="R429" s="1">
        <v>41.67</v>
      </c>
      <c r="S429" s="1">
        <v>2151873.0</v>
      </c>
      <c r="T429" s="1">
        <v>31.28</v>
      </c>
      <c r="U429" s="1">
        <v>876903.0</v>
      </c>
    </row>
    <row r="430" ht="13.5" customHeight="1">
      <c r="A430" s="1">
        <v>42597.0</v>
      </c>
      <c r="B430" s="1">
        <v>80.16</v>
      </c>
      <c r="C430" s="1">
        <v>1485707.0</v>
      </c>
      <c r="D430" s="1">
        <v>57.16</v>
      </c>
      <c r="E430" s="1">
        <v>1957180.0</v>
      </c>
      <c r="F430" s="1">
        <v>84.03</v>
      </c>
      <c r="G430" s="1">
        <v>1162404.0</v>
      </c>
      <c r="H430" s="1">
        <v>66.65</v>
      </c>
      <c r="I430" s="1">
        <v>1313013.0</v>
      </c>
      <c r="J430" s="1">
        <v>50.225</v>
      </c>
      <c r="K430" s="1">
        <v>1461622.0</v>
      </c>
      <c r="L430" s="1">
        <v>45.94</v>
      </c>
      <c r="M430" s="1">
        <v>943921.0</v>
      </c>
      <c r="N430" s="1">
        <v>16.0465</v>
      </c>
      <c r="O430" s="1">
        <v>2908879.0</v>
      </c>
      <c r="P430" s="1">
        <v>17.2</v>
      </c>
      <c r="Q430" s="1">
        <v>4762915.0</v>
      </c>
      <c r="R430" s="1">
        <v>41.57</v>
      </c>
      <c r="S430" s="1">
        <v>1292919.0</v>
      </c>
      <c r="T430" s="1">
        <v>31.4</v>
      </c>
      <c r="U430" s="1">
        <v>690690.0</v>
      </c>
    </row>
    <row r="431" ht="13.5" customHeight="1">
      <c r="A431" s="1">
        <v>42598.0</v>
      </c>
      <c r="B431" s="1">
        <v>79.94</v>
      </c>
      <c r="C431" s="1">
        <v>2321312.0</v>
      </c>
      <c r="D431" s="1">
        <v>56.91</v>
      </c>
      <c r="E431" s="1">
        <v>3276815.0</v>
      </c>
      <c r="F431" s="1">
        <v>83.57</v>
      </c>
      <c r="G431" s="1">
        <v>1328425.0</v>
      </c>
      <c r="H431" s="1">
        <v>66.5</v>
      </c>
      <c r="I431" s="1">
        <v>1986902.0</v>
      </c>
      <c r="J431" s="1">
        <v>50.0</v>
      </c>
      <c r="K431" s="1">
        <v>2436386.0</v>
      </c>
      <c r="L431" s="1">
        <v>45.81</v>
      </c>
      <c r="M431" s="1">
        <v>939958.0</v>
      </c>
      <c r="N431" s="1">
        <v>15.9787</v>
      </c>
      <c r="O431" s="1">
        <v>3032359.0</v>
      </c>
      <c r="P431" s="1">
        <v>17.08</v>
      </c>
      <c r="Q431" s="1">
        <v>6637792.0</v>
      </c>
      <c r="R431" s="1">
        <v>40.98</v>
      </c>
      <c r="S431" s="1">
        <v>1846135.0</v>
      </c>
      <c r="T431" s="1">
        <v>31.24</v>
      </c>
      <c r="U431" s="1">
        <v>669771.0</v>
      </c>
    </row>
    <row r="432" ht="13.5" customHeight="1">
      <c r="A432" s="1">
        <v>42599.0</v>
      </c>
      <c r="B432" s="1">
        <v>80.34</v>
      </c>
      <c r="C432" s="1">
        <v>2306707.0</v>
      </c>
      <c r="D432" s="1">
        <v>56.99</v>
      </c>
      <c r="E432" s="1">
        <v>2780605.0</v>
      </c>
      <c r="F432" s="1">
        <v>84.07</v>
      </c>
      <c r="G432" s="1">
        <v>1274355.0</v>
      </c>
      <c r="H432" s="1">
        <v>66.73</v>
      </c>
      <c r="I432" s="1">
        <v>2232438.0</v>
      </c>
      <c r="J432" s="1">
        <v>50.005</v>
      </c>
      <c r="K432" s="1">
        <v>2831848.0</v>
      </c>
      <c r="L432" s="1">
        <v>45.89</v>
      </c>
      <c r="M432" s="1">
        <v>895305.0</v>
      </c>
      <c r="N432" s="1">
        <v>15.9252</v>
      </c>
      <c r="O432" s="1">
        <v>2036032.0</v>
      </c>
      <c r="P432" s="1">
        <v>17.12</v>
      </c>
      <c r="Q432" s="1">
        <v>4075499.0</v>
      </c>
      <c r="R432" s="1">
        <v>41.22</v>
      </c>
      <c r="S432" s="1">
        <v>1179880.0</v>
      </c>
      <c r="T432" s="1">
        <v>31.11</v>
      </c>
      <c r="U432" s="1">
        <v>1016339.0</v>
      </c>
    </row>
    <row r="433" ht="13.5" customHeight="1">
      <c r="A433" s="1">
        <v>42600.0</v>
      </c>
      <c r="B433" s="1">
        <v>80.14</v>
      </c>
      <c r="C433" s="1">
        <v>2267586.0</v>
      </c>
      <c r="D433" s="1">
        <v>56.74</v>
      </c>
      <c r="E433" s="1">
        <v>2739032.0</v>
      </c>
      <c r="F433" s="1">
        <v>83.66</v>
      </c>
      <c r="G433" s="1">
        <v>1053637.0</v>
      </c>
      <c r="H433" s="1">
        <v>66.5</v>
      </c>
      <c r="I433" s="1">
        <v>1581357.0</v>
      </c>
      <c r="J433" s="1">
        <v>49.845</v>
      </c>
      <c r="K433" s="1">
        <v>1722146.0</v>
      </c>
      <c r="L433" s="1">
        <v>45.74</v>
      </c>
      <c r="M433" s="1">
        <v>2218370.0</v>
      </c>
      <c r="N433" s="1">
        <v>15.7077</v>
      </c>
      <c r="O433" s="1">
        <v>3387857.0</v>
      </c>
      <c r="P433" s="1">
        <v>17.0</v>
      </c>
      <c r="Q433" s="1">
        <v>4125957.0</v>
      </c>
      <c r="R433" s="1">
        <v>40.97</v>
      </c>
      <c r="S433" s="1">
        <v>1471482.0</v>
      </c>
      <c r="T433" s="1">
        <v>31.03</v>
      </c>
      <c r="U433" s="1">
        <v>956958.0</v>
      </c>
    </row>
    <row r="434" ht="13.5" customHeight="1">
      <c r="A434" s="1">
        <v>42601.0</v>
      </c>
      <c r="B434" s="1">
        <v>80.96</v>
      </c>
      <c r="C434" s="1">
        <v>4173030.0</v>
      </c>
      <c r="D434" s="1">
        <v>56.78</v>
      </c>
      <c r="E434" s="1">
        <v>2636739.0</v>
      </c>
      <c r="F434" s="1">
        <v>84.05</v>
      </c>
      <c r="G434" s="1">
        <v>1392491.0</v>
      </c>
      <c r="H434" s="1">
        <v>66.42</v>
      </c>
      <c r="I434" s="1">
        <v>1989266.0</v>
      </c>
      <c r="J434" s="1">
        <v>50.075</v>
      </c>
      <c r="K434" s="1">
        <v>2186346.0</v>
      </c>
      <c r="L434" s="1">
        <v>46.02</v>
      </c>
      <c r="M434" s="1">
        <v>1607507.0</v>
      </c>
      <c r="N434" s="1">
        <v>15.6792</v>
      </c>
      <c r="O434" s="1">
        <v>3247371.0</v>
      </c>
      <c r="P434" s="1">
        <v>17.36</v>
      </c>
      <c r="Q434" s="1">
        <v>5627182.0</v>
      </c>
      <c r="R434" s="1">
        <v>41.51</v>
      </c>
      <c r="S434" s="1">
        <v>1728640.0</v>
      </c>
      <c r="T434" s="1">
        <v>31.23</v>
      </c>
      <c r="U434" s="1">
        <v>666720.0</v>
      </c>
    </row>
    <row r="435" ht="13.5" customHeight="1">
      <c r="A435" s="1">
        <v>42604.0</v>
      </c>
      <c r="B435" s="1">
        <v>80.86</v>
      </c>
      <c r="C435" s="1">
        <v>2958660.0</v>
      </c>
      <c r="D435" s="1">
        <v>56.9</v>
      </c>
      <c r="E435" s="1">
        <v>3500245.0</v>
      </c>
      <c r="F435" s="1">
        <v>84.42</v>
      </c>
      <c r="G435" s="1">
        <v>1531751.0</v>
      </c>
      <c r="H435" s="1">
        <v>66.65</v>
      </c>
      <c r="I435" s="1">
        <v>2277162.0</v>
      </c>
      <c r="J435" s="1">
        <v>50.235</v>
      </c>
      <c r="K435" s="1">
        <v>2071634.0</v>
      </c>
      <c r="L435" s="1">
        <v>46.12</v>
      </c>
      <c r="M435" s="1">
        <v>1167314.0</v>
      </c>
      <c r="N435" s="1">
        <v>15.9181</v>
      </c>
      <c r="O435" s="1">
        <v>3008399.0</v>
      </c>
      <c r="P435" s="1">
        <v>17.35</v>
      </c>
      <c r="Q435" s="1">
        <v>7172170.0</v>
      </c>
      <c r="R435" s="1">
        <v>41.39</v>
      </c>
      <c r="S435" s="1">
        <v>1499252.0</v>
      </c>
      <c r="T435" s="1">
        <v>31.16</v>
      </c>
      <c r="U435" s="1">
        <v>601358.0</v>
      </c>
    </row>
    <row r="436" ht="13.5" customHeight="1">
      <c r="A436" s="1">
        <v>42605.0</v>
      </c>
      <c r="B436" s="1">
        <v>82.23</v>
      </c>
      <c r="C436" s="1">
        <v>4875222.0</v>
      </c>
      <c r="D436" s="1">
        <v>57.14</v>
      </c>
      <c r="E436" s="1">
        <v>4467457.0</v>
      </c>
      <c r="F436" s="1">
        <v>86.35</v>
      </c>
      <c r="G436" s="1">
        <v>4382781.0</v>
      </c>
      <c r="H436" s="1">
        <v>67.35</v>
      </c>
      <c r="I436" s="1">
        <v>3436588.0</v>
      </c>
      <c r="J436" s="1">
        <v>50.675</v>
      </c>
      <c r="K436" s="1">
        <v>4137118.0</v>
      </c>
      <c r="L436" s="1">
        <v>46.77</v>
      </c>
      <c r="M436" s="1">
        <v>2273348.0</v>
      </c>
      <c r="N436" s="1">
        <v>15.9324</v>
      </c>
      <c r="O436" s="1">
        <v>3226511.0</v>
      </c>
      <c r="P436" s="1">
        <v>17.35</v>
      </c>
      <c r="Q436" s="1">
        <v>3592478.0</v>
      </c>
      <c r="R436" s="1">
        <v>41.64</v>
      </c>
      <c r="S436" s="1">
        <v>1773773.0</v>
      </c>
      <c r="T436" s="1">
        <v>31.19</v>
      </c>
      <c r="U436" s="1">
        <v>619996.0</v>
      </c>
    </row>
    <row r="437" ht="13.5" customHeight="1">
      <c r="A437" s="1">
        <v>42606.0</v>
      </c>
      <c r="B437" s="1">
        <v>81.86</v>
      </c>
      <c r="C437" s="1">
        <v>4630858.0</v>
      </c>
      <c r="D437" s="1">
        <v>57.56</v>
      </c>
      <c r="E437" s="1">
        <v>5233885.0</v>
      </c>
      <c r="F437" s="1">
        <v>86.29</v>
      </c>
      <c r="G437" s="1">
        <v>1802301.0</v>
      </c>
      <c r="H437" s="1">
        <v>68.59</v>
      </c>
      <c r="I437" s="1">
        <v>6538799.0</v>
      </c>
      <c r="J437" s="1">
        <v>51.0</v>
      </c>
      <c r="K437" s="1">
        <v>2835994.0</v>
      </c>
      <c r="L437" s="1">
        <v>47.11</v>
      </c>
      <c r="M437" s="1">
        <v>1976327.0</v>
      </c>
      <c r="N437" s="1">
        <v>15.7862</v>
      </c>
      <c r="O437" s="1">
        <v>2475281.0</v>
      </c>
      <c r="P437" s="1">
        <v>17.46</v>
      </c>
      <c r="Q437" s="1">
        <v>4555055.0</v>
      </c>
      <c r="R437" s="1">
        <v>41.55</v>
      </c>
      <c r="S437" s="1">
        <v>1525237.0</v>
      </c>
      <c r="T437" s="1">
        <v>31.27</v>
      </c>
      <c r="U437" s="1">
        <v>379065.0</v>
      </c>
    </row>
    <row r="438" ht="13.5" customHeight="1">
      <c r="A438" s="1">
        <v>42607.0</v>
      </c>
      <c r="B438" s="1">
        <v>81.37</v>
      </c>
      <c r="C438" s="1">
        <v>4536381.0</v>
      </c>
      <c r="D438" s="1">
        <v>57.5</v>
      </c>
      <c r="E438" s="1">
        <v>5463388.0</v>
      </c>
      <c r="F438" s="1">
        <v>86.71</v>
      </c>
      <c r="G438" s="1">
        <v>1906225.0</v>
      </c>
      <c r="H438" s="1">
        <v>68.87</v>
      </c>
      <c r="I438" s="1">
        <v>3794717.0</v>
      </c>
      <c r="J438" s="1">
        <v>51.64</v>
      </c>
      <c r="K438" s="1">
        <v>8968916.0</v>
      </c>
      <c r="L438" s="1">
        <v>46.95</v>
      </c>
      <c r="M438" s="1">
        <v>1707326.0</v>
      </c>
      <c r="N438" s="1">
        <v>15.6079</v>
      </c>
      <c r="O438" s="1">
        <v>2380138.0</v>
      </c>
      <c r="P438" s="1">
        <v>17.66</v>
      </c>
      <c r="Q438" s="1">
        <v>6587172.0</v>
      </c>
      <c r="R438" s="1">
        <v>41.64</v>
      </c>
      <c r="S438" s="1">
        <v>1244667.0</v>
      </c>
      <c r="T438" s="1">
        <v>31.27</v>
      </c>
      <c r="U438" s="1">
        <v>683179.0</v>
      </c>
    </row>
    <row r="439" ht="13.5" customHeight="1">
      <c r="A439" s="1">
        <v>42608.0</v>
      </c>
      <c r="B439" s="1">
        <v>81.54</v>
      </c>
      <c r="C439" s="1">
        <v>2822061.0</v>
      </c>
      <c r="D439" s="1">
        <v>57.29</v>
      </c>
      <c r="E439" s="1">
        <v>3940290.0</v>
      </c>
      <c r="F439" s="1">
        <v>86.84</v>
      </c>
      <c r="G439" s="1">
        <v>1526053.0</v>
      </c>
      <c r="H439" s="1">
        <v>68.93</v>
      </c>
      <c r="I439" s="1">
        <v>5219421.0</v>
      </c>
      <c r="J439" s="1">
        <v>51.92</v>
      </c>
      <c r="K439" s="1">
        <v>3997574.0</v>
      </c>
      <c r="L439" s="1">
        <v>46.97</v>
      </c>
      <c r="M439" s="1">
        <v>1231291.0</v>
      </c>
      <c r="N439" s="1">
        <v>15.6792</v>
      </c>
      <c r="O439" s="1">
        <v>2748832.0</v>
      </c>
      <c r="P439" s="1">
        <v>17.83</v>
      </c>
      <c r="Q439" s="1">
        <v>6425283.0</v>
      </c>
      <c r="R439" s="1">
        <v>41.79</v>
      </c>
      <c r="S439" s="1">
        <v>1469189.0</v>
      </c>
      <c r="T439" s="1">
        <v>31.69</v>
      </c>
      <c r="U439" s="1">
        <v>1137649.0</v>
      </c>
    </row>
    <row r="440" ht="13.5" customHeight="1">
      <c r="A440" s="1">
        <v>42611.0</v>
      </c>
      <c r="B440" s="1">
        <v>81.75</v>
      </c>
      <c r="C440" s="1">
        <v>2992895.0</v>
      </c>
      <c r="D440" s="1">
        <v>58.06</v>
      </c>
      <c r="E440" s="1">
        <v>5355357.0</v>
      </c>
      <c r="F440" s="1">
        <v>87.01</v>
      </c>
      <c r="G440" s="1">
        <v>1444107.0</v>
      </c>
      <c r="H440" s="1">
        <v>68.86</v>
      </c>
      <c r="I440" s="1">
        <v>2830240.0</v>
      </c>
      <c r="J440" s="1">
        <v>52.115</v>
      </c>
      <c r="K440" s="1">
        <v>3525290.0</v>
      </c>
      <c r="L440" s="1">
        <v>47.12</v>
      </c>
      <c r="M440" s="1">
        <v>1413971.0</v>
      </c>
      <c r="N440" s="1">
        <v>15.829</v>
      </c>
      <c r="O440" s="1">
        <v>2467994.0</v>
      </c>
      <c r="P440" s="1">
        <v>17.9</v>
      </c>
      <c r="Q440" s="1">
        <v>4497929.0</v>
      </c>
      <c r="R440" s="1">
        <v>41.45</v>
      </c>
      <c r="S440" s="1">
        <v>2370434.0</v>
      </c>
      <c r="T440" s="1">
        <v>31.7</v>
      </c>
      <c r="U440" s="1">
        <v>935104.0</v>
      </c>
    </row>
    <row r="441" ht="13.5" customHeight="1">
      <c r="A441" s="1">
        <v>42612.0</v>
      </c>
      <c r="B441" s="1">
        <v>81.79</v>
      </c>
      <c r="C441" s="1">
        <v>3963161.0</v>
      </c>
      <c r="D441" s="1">
        <v>58.7</v>
      </c>
      <c r="E441" s="1">
        <v>5992801.0</v>
      </c>
      <c r="F441" s="1">
        <v>87.24</v>
      </c>
      <c r="G441" s="1">
        <v>1318708.0</v>
      </c>
      <c r="H441" s="1">
        <v>69.95</v>
      </c>
      <c r="I441" s="1">
        <v>5343756.0</v>
      </c>
      <c r="J441" s="1">
        <v>52.23</v>
      </c>
      <c r="K441" s="1">
        <v>3783484.0</v>
      </c>
      <c r="L441" s="1">
        <v>47.58</v>
      </c>
      <c r="M441" s="1">
        <v>2653044.0</v>
      </c>
      <c r="N441" s="1">
        <v>15.8254</v>
      </c>
      <c r="O441" s="1">
        <v>2895003.0</v>
      </c>
      <c r="P441" s="1">
        <v>18.31</v>
      </c>
      <c r="Q441" s="1">
        <v>6289139.0</v>
      </c>
      <c r="R441" s="1">
        <v>41.98</v>
      </c>
      <c r="S441" s="1">
        <v>1421274.0</v>
      </c>
      <c r="T441" s="1">
        <v>31.93</v>
      </c>
      <c r="U441" s="1">
        <v>776302.0</v>
      </c>
    </row>
    <row r="442" ht="13.5" customHeight="1">
      <c r="A442" s="1">
        <v>42613.0</v>
      </c>
      <c r="B442" s="1">
        <v>81.53</v>
      </c>
      <c r="C442" s="1">
        <v>4680204.0</v>
      </c>
      <c r="D442" s="1">
        <v>58.52</v>
      </c>
      <c r="E442" s="1">
        <v>5331047.0</v>
      </c>
      <c r="F442" s="1">
        <v>86.98</v>
      </c>
      <c r="G442" s="1">
        <v>2132854.0</v>
      </c>
      <c r="H442" s="1">
        <v>69.81</v>
      </c>
      <c r="I442" s="1">
        <v>3660585.0</v>
      </c>
      <c r="J442" s="1">
        <v>52.05</v>
      </c>
      <c r="K442" s="1">
        <v>3942442.0</v>
      </c>
      <c r="L442" s="1">
        <v>46.09</v>
      </c>
      <c r="M442" s="1">
        <v>5393920.0</v>
      </c>
      <c r="N442" s="1">
        <v>15.779</v>
      </c>
      <c r="O442" s="1">
        <v>6691365.0</v>
      </c>
      <c r="P442" s="1">
        <v>17.88</v>
      </c>
      <c r="Q442" s="1">
        <v>1.1930098E7</v>
      </c>
      <c r="R442" s="1">
        <v>41.38</v>
      </c>
      <c r="S442" s="1">
        <v>1713587.0</v>
      </c>
      <c r="T442" s="1">
        <v>31.32</v>
      </c>
      <c r="U442" s="1">
        <v>823428.0</v>
      </c>
    </row>
    <row r="443" ht="13.5" customHeight="1">
      <c r="A443" s="1">
        <v>42614.0</v>
      </c>
      <c r="B443" s="1">
        <v>81.46</v>
      </c>
      <c r="C443" s="1">
        <v>3572247.0</v>
      </c>
      <c r="D443" s="1">
        <v>58.67</v>
      </c>
      <c r="E443" s="1">
        <v>3448834.0</v>
      </c>
      <c r="F443" s="1">
        <v>87.02</v>
      </c>
      <c r="G443" s="1">
        <v>1452549.0</v>
      </c>
      <c r="H443" s="1">
        <v>70.08</v>
      </c>
      <c r="I443" s="1">
        <v>3152047.0</v>
      </c>
      <c r="J443" s="1">
        <v>52.06</v>
      </c>
      <c r="K443" s="1">
        <v>2680848.0</v>
      </c>
      <c r="L443" s="1">
        <v>46.57</v>
      </c>
      <c r="M443" s="1">
        <v>3502900.0</v>
      </c>
      <c r="N443" s="1">
        <v>15.7897</v>
      </c>
      <c r="O443" s="1">
        <v>2079999.0</v>
      </c>
      <c r="P443" s="1">
        <v>17.86</v>
      </c>
      <c r="Q443" s="1">
        <v>6142410.0</v>
      </c>
      <c r="R443" s="1">
        <v>41.29</v>
      </c>
      <c r="S443" s="1">
        <v>1623192.0</v>
      </c>
      <c r="T443" s="1">
        <v>31.44</v>
      </c>
      <c r="U443" s="1">
        <v>848941.0</v>
      </c>
    </row>
    <row r="444" ht="13.5" customHeight="1">
      <c r="A444" s="1">
        <v>42615.0</v>
      </c>
      <c r="B444" s="1">
        <v>81.5</v>
      </c>
      <c r="C444" s="1">
        <v>3014468.0</v>
      </c>
      <c r="D444" s="1">
        <v>58.77</v>
      </c>
      <c r="E444" s="1">
        <v>3650412.0</v>
      </c>
      <c r="F444" s="1">
        <v>87.02</v>
      </c>
      <c r="G444" s="1">
        <v>1711674.0</v>
      </c>
      <c r="H444" s="1">
        <v>70.49</v>
      </c>
      <c r="I444" s="1">
        <v>2969743.0</v>
      </c>
      <c r="J444" s="1">
        <v>52.015</v>
      </c>
      <c r="K444" s="1">
        <v>2974654.0</v>
      </c>
      <c r="L444" s="1">
        <v>46.84</v>
      </c>
      <c r="M444" s="1">
        <v>2194000.0</v>
      </c>
      <c r="N444" s="1">
        <v>15.9145</v>
      </c>
      <c r="O444" s="1">
        <v>2633486.0</v>
      </c>
      <c r="P444" s="1">
        <v>17.81</v>
      </c>
      <c r="Q444" s="1">
        <v>7310579.0</v>
      </c>
      <c r="R444" s="1">
        <v>41.195</v>
      </c>
      <c r="S444" s="1">
        <v>1416349.0</v>
      </c>
      <c r="T444" s="1">
        <v>31.46</v>
      </c>
      <c r="U444" s="1">
        <v>751194.0</v>
      </c>
    </row>
    <row r="445" ht="13.5" customHeight="1">
      <c r="A445" s="1">
        <v>42618.0</v>
      </c>
      <c r="B445" s="1">
        <v>81.5</v>
      </c>
      <c r="C445" s="1">
        <v>3014468.0</v>
      </c>
      <c r="D445" s="1">
        <v>58.77</v>
      </c>
      <c r="E445" s="1">
        <v>3650412.0</v>
      </c>
      <c r="F445" s="1">
        <v>87.02</v>
      </c>
      <c r="G445" s="1">
        <v>1711674.0</v>
      </c>
      <c r="H445" s="1">
        <v>70.49</v>
      </c>
      <c r="I445" s="1">
        <v>2969743.0</v>
      </c>
      <c r="J445" s="1">
        <v>52.015</v>
      </c>
      <c r="K445" s="1">
        <v>2974654.0</v>
      </c>
      <c r="L445" s="1">
        <v>46.84</v>
      </c>
      <c r="M445" s="1">
        <v>2194000.0</v>
      </c>
      <c r="N445" s="1">
        <v>15.9145</v>
      </c>
      <c r="O445" s="1">
        <v>2633486.0</v>
      </c>
      <c r="P445" s="1">
        <v>17.81</v>
      </c>
      <c r="Q445" s="1">
        <v>7310579.0</v>
      </c>
      <c r="R445" s="1">
        <v>41.195</v>
      </c>
      <c r="S445" s="1">
        <v>1416349.0</v>
      </c>
      <c r="T445" s="1">
        <v>31.46</v>
      </c>
      <c r="U445" s="1">
        <v>751194.0</v>
      </c>
    </row>
    <row r="446" ht="13.5" customHeight="1">
      <c r="A446" s="1">
        <v>42619.0</v>
      </c>
      <c r="B446" s="1">
        <v>81.6</v>
      </c>
      <c r="C446" s="1">
        <v>3409956.0</v>
      </c>
      <c r="D446" s="1">
        <v>58.7</v>
      </c>
      <c r="E446" s="1">
        <v>3133245.0</v>
      </c>
      <c r="F446" s="1">
        <v>86.65</v>
      </c>
      <c r="G446" s="1">
        <v>1813798.0</v>
      </c>
      <c r="H446" s="1">
        <v>70.62</v>
      </c>
      <c r="I446" s="1">
        <v>3020360.0</v>
      </c>
      <c r="J446" s="1">
        <v>51.87</v>
      </c>
      <c r="K446" s="1">
        <v>2913244.0</v>
      </c>
      <c r="L446" s="1">
        <v>47.37</v>
      </c>
      <c r="M446" s="1">
        <v>2161446.0</v>
      </c>
      <c r="N446" s="1">
        <v>15.6792</v>
      </c>
      <c r="O446" s="1">
        <v>2369700.0</v>
      </c>
      <c r="P446" s="1">
        <v>17.77</v>
      </c>
      <c r="Q446" s="1">
        <v>6280226.0</v>
      </c>
      <c r="R446" s="1">
        <v>40.7</v>
      </c>
      <c r="S446" s="1">
        <v>1749993.0</v>
      </c>
      <c r="T446" s="1">
        <v>31.17</v>
      </c>
      <c r="U446" s="1">
        <v>1077719.0</v>
      </c>
    </row>
    <row r="447" ht="13.5" customHeight="1">
      <c r="A447" s="1">
        <v>42620.0</v>
      </c>
      <c r="B447" s="1">
        <v>81.38</v>
      </c>
      <c r="C447" s="1">
        <v>2527191.0</v>
      </c>
      <c r="D447" s="1">
        <v>58.2</v>
      </c>
      <c r="E447" s="1">
        <v>3455782.0</v>
      </c>
      <c r="F447" s="1">
        <v>86.55</v>
      </c>
      <c r="G447" s="1">
        <v>1226240.0</v>
      </c>
      <c r="H447" s="1">
        <v>70.7</v>
      </c>
      <c r="I447" s="1">
        <v>2752383.0</v>
      </c>
      <c r="J447" s="1">
        <v>51.93</v>
      </c>
      <c r="K447" s="1">
        <v>3357290.0</v>
      </c>
      <c r="L447" s="1">
        <v>47.57</v>
      </c>
      <c r="M447" s="1">
        <v>2272885.0</v>
      </c>
      <c r="N447" s="1">
        <v>15.7255</v>
      </c>
      <c r="O447" s="1">
        <v>5483414.0</v>
      </c>
      <c r="P447" s="1">
        <v>17.72</v>
      </c>
      <c r="Q447" s="1">
        <v>4999592.0</v>
      </c>
      <c r="R447" s="1">
        <v>40.79</v>
      </c>
      <c r="S447" s="1">
        <v>1447719.0</v>
      </c>
      <c r="T447" s="1">
        <v>31.35</v>
      </c>
      <c r="U447" s="1">
        <v>664846.0</v>
      </c>
    </row>
    <row r="448" ht="13.5" customHeight="1">
      <c r="A448" s="1">
        <v>42621.0</v>
      </c>
      <c r="B448" s="1">
        <v>81.06</v>
      </c>
      <c r="C448" s="1">
        <v>2378454.0</v>
      </c>
      <c r="D448" s="1">
        <v>58.18</v>
      </c>
      <c r="E448" s="1">
        <v>2713253.0</v>
      </c>
      <c r="F448" s="1">
        <v>86.15</v>
      </c>
      <c r="G448" s="1">
        <v>1212432.0</v>
      </c>
      <c r="H448" s="1">
        <v>70.32</v>
      </c>
      <c r="I448" s="1">
        <v>2312346.0</v>
      </c>
      <c r="J448" s="1">
        <v>51.735</v>
      </c>
      <c r="K448" s="1">
        <v>2291854.0</v>
      </c>
      <c r="L448" s="1">
        <v>47.57</v>
      </c>
      <c r="M448" s="1">
        <v>1450506.0</v>
      </c>
      <c r="N448" s="1">
        <v>15.6079</v>
      </c>
      <c r="O448" s="1">
        <v>3015889.0</v>
      </c>
      <c r="P448" s="1">
        <v>17.92</v>
      </c>
      <c r="Q448" s="1">
        <v>7250165.0</v>
      </c>
      <c r="R448" s="1">
        <v>40.7</v>
      </c>
      <c r="S448" s="1">
        <v>1513709.0</v>
      </c>
      <c r="T448" s="1">
        <v>31.29</v>
      </c>
      <c r="U448" s="1">
        <v>516609.0</v>
      </c>
    </row>
    <row r="449" ht="13.5" customHeight="1">
      <c r="A449" s="1">
        <v>42622.0</v>
      </c>
      <c r="B449" s="1">
        <v>80.72</v>
      </c>
      <c r="C449" s="1">
        <v>3634686.0</v>
      </c>
      <c r="D449" s="1">
        <v>57.87</v>
      </c>
      <c r="E449" s="1">
        <v>3408038.0</v>
      </c>
      <c r="F449" s="1">
        <v>85.58</v>
      </c>
      <c r="G449" s="1">
        <v>1749007.0</v>
      </c>
      <c r="H449" s="1">
        <v>69.74</v>
      </c>
      <c r="I449" s="1">
        <v>2882442.0</v>
      </c>
      <c r="J449" s="1">
        <v>51.42</v>
      </c>
      <c r="K449" s="1">
        <v>2950432.0</v>
      </c>
      <c r="L449" s="1">
        <v>47.55</v>
      </c>
      <c r="M449" s="1">
        <v>1485239.0</v>
      </c>
      <c r="N449" s="1">
        <v>15.319</v>
      </c>
      <c r="O449" s="1">
        <v>3776454.0</v>
      </c>
      <c r="P449" s="1">
        <v>18.16</v>
      </c>
      <c r="Q449" s="1">
        <v>8843966.0</v>
      </c>
      <c r="R449" s="1">
        <v>41.08</v>
      </c>
      <c r="S449" s="1">
        <v>1993743.0</v>
      </c>
      <c r="T449" s="1">
        <v>31.66</v>
      </c>
      <c r="U449" s="1">
        <v>1455640.0</v>
      </c>
    </row>
    <row r="450" ht="13.5" customHeight="1">
      <c r="A450" s="1">
        <v>42625.0</v>
      </c>
      <c r="B450" s="1">
        <v>80.7</v>
      </c>
      <c r="C450" s="1">
        <v>3118625.0</v>
      </c>
      <c r="D450" s="1">
        <v>57.99</v>
      </c>
      <c r="E450" s="1">
        <v>4384705.0</v>
      </c>
      <c r="F450" s="1">
        <v>85.61</v>
      </c>
      <c r="G450" s="1">
        <v>1619308.0</v>
      </c>
      <c r="H450" s="1">
        <v>69.61</v>
      </c>
      <c r="I450" s="1">
        <v>2997171.0</v>
      </c>
      <c r="J450" s="1">
        <v>51.115</v>
      </c>
      <c r="K450" s="1">
        <v>4326724.0</v>
      </c>
      <c r="L450" s="1">
        <v>47.47</v>
      </c>
      <c r="M450" s="1">
        <v>1442920.0</v>
      </c>
      <c r="N450" s="1">
        <v>15.4795</v>
      </c>
      <c r="O450" s="1">
        <v>3063794.0</v>
      </c>
      <c r="P450" s="1">
        <v>18.0</v>
      </c>
      <c r="Q450" s="1">
        <v>6222943.0</v>
      </c>
      <c r="R450" s="1">
        <v>40.78</v>
      </c>
      <c r="S450" s="1">
        <v>1635826.0</v>
      </c>
      <c r="T450" s="1">
        <v>31.76</v>
      </c>
      <c r="U450" s="1">
        <v>952777.0</v>
      </c>
    </row>
    <row r="451" ht="13.5" customHeight="1">
      <c r="A451" s="1">
        <v>42626.0</v>
      </c>
      <c r="B451" s="1">
        <v>80.18</v>
      </c>
      <c r="C451" s="1">
        <v>4026192.0</v>
      </c>
      <c r="D451" s="1">
        <v>57.33</v>
      </c>
      <c r="E451" s="1">
        <v>4711153.0</v>
      </c>
      <c r="F451" s="1">
        <v>84.9</v>
      </c>
      <c r="G451" s="1">
        <v>2178628.0</v>
      </c>
      <c r="H451" s="1">
        <v>68.64</v>
      </c>
      <c r="I451" s="1">
        <v>3194982.0</v>
      </c>
      <c r="J451" s="1">
        <v>50.635</v>
      </c>
      <c r="K451" s="1">
        <v>5023776.0</v>
      </c>
      <c r="L451" s="1">
        <v>46.97</v>
      </c>
      <c r="M451" s="1">
        <v>1780083.0</v>
      </c>
      <c r="N451" s="1">
        <v>15.2762</v>
      </c>
      <c r="O451" s="1">
        <v>3980129.0</v>
      </c>
      <c r="P451" s="1">
        <v>17.77</v>
      </c>
      <c r="Q451" s="1">
        <v>8303721.0</v>
      </c>
      <c r="R451" s="1">
        <v>40.36</v>
      </c>
      <c r="S451" s="1">
        <v>2350372.0</v>
      </c>
      <c r="T451" s="1">
        <v>31.71</v>
      </c>
      <c r="U451" s="1">
        <v>837828.0</v>
      </c>
    </row>
    <row r="452" ht="13.5" customHeight="1">
      <c r="A452" s="1">
        <v>42627.0</v>
      </c>
      <c r="B452" s="1">
        <v>80.11</v>
      </c>
      <c r="C452" s="1">
        <v>2785817.0</v>
      </c>
      <c r="D452" s="1">
        <v>56.99</v>
      </c>
      <c r="E452" s="1">
        <v>3475009.0</v>
      </c>
      <c r="F452" s="1">
        <v>84.96</v>
      </c>
      <c r="G452" s="1">
        <v>1176463.0</v>
      </c>
      <c r="H452" s="1">
        <v>68.88</v>
      </c>
      <c r="I452" s="1">
        <v>2227638.0</v>
      </c>
      <c r="J452" s="1">
        <v>50.7</v>
      </c>
      <c r="K452" s="1">
        <v>3046282.0</v>
      </c>
      <c r="L452" s="1">
        <v>46.95</v>
      </c>
      <c r="M452" s="1">
        <v>1713710.0</v>
      </c>
      <c r="N452" s="1">
        <v>15.319</v>
      </c>
      <c r="O452" s="1">
        <v>2959585.0</v>
      </c>
      <c r="P452" s="1">
        <v>17.76</v>
      </c>
      <c r="Q452" s="1">
        <v>6092315.0</v>
      </c>
      <c r="R452" s="1">
        <v>40.62</v>
      </c>
      <c r="S452" s="1">
        <v>1380952.0</v>
      </c>
      <c r="T452" s="1">
        <v>31.7</v>
      </c>
      <c r="U452" s="1">
        <v>948847.0</v>
      </c>
    </row>
    <row r="453" ht="13.5" customHeight="1">
      <c r="A453" s="1">
        <v>42628.0</v>
      </c>
      <c r="B453" s="1">
        <v>81.36</v>
      </c>
      <c r="C453" s="1">
        <v>3338161.0</v>
      </c>
      <c r="D453" s="1">
        <v>57.55</v>
      </c>
      <c r="E453" s="1">
        <v>3713089.0</v>
      </c>
      <c r="F453" s="1">
        <v>85.63</v>
      </c>
      <c r="G453" s="1">
        <v>3183556.0</v>
      </c>
      <c r="H453" s="1">
        <v>70.06</v>
      </c>
      <c r="I453" s="1">
        <v>2973155.0</v>
      </c>
      <c r="J453" s="1">
        <v>50.82</v>
      </c>
      <c r="K453" s="1">
        <v>3757802.0</v>
      </c>
      <c r="L453" s="1">
        <v>47.31</v>
      </c>
      <c r="M453" s="1">
        <v>1388023.0</v>
      </c>
      <c r="N453" s="1">
        <v>15.5259</v>
      </c>
      <c r="O453" s="1">
        <v>2953908.0</v>
      </c>
      <c r="P453" s="1">
        <v>18.17</v>
      </c>
      <c r="Q453" s="1">
        <v>6160481.0</v>
      </c>
      <c r="R453" s="1">
        <v>41.51</v>
      </c>
      <c r="S453" s="1">
        <v>2748112.0</v>
      </c>
      <c r="T453" s="1">
        <v>32.23</v>
      </c>
      <c r="U453" s="1">
        <v>1220032.0</v>
      </c>
    </row>
    <row r="454" ht="13.5" customHeight="1">
      <c r="A454" s="1">
        <v>42629.0</v>
      </c>
      <c r="B454" s="1">
        <v>80.76</v>
      </c>
      <c r="C454" s="1">
        <v>6906508.0</v>
      </c>
      <c r="D454" s="1">
        <v>57.18</v>
      </c>
      <c r="E454" s="1">
        <v>9066551.0</v>
      </c>
      <c r="F454" s="1">
        <v>85.21</v>
      </c>
      <c r="G454" s="1">
        <v>2858181.0</v>
      </c>
      <c r="H454" s="1">
        <v>69.9</v>
      </c>
      <c r="I454" s="1">
        <v>5301115.0</v>
      </c>
      <c r="J454" s="1">
        <v>50.43</v>
      </c>
      <c r="K454" s="1">
        <v>6915010.0</v>
      </c>
      <c r="L454" s="1">
        <v>47.13</v>
      </c>
      <c r="M454" s="1">
        <v>2732331.0</v>
      </c>
      <c r="N454" s="1">
        <v>15.4724</v>
      </c>
      <c r="O454" s="1">
        <v>7231367.0</v>
      </c>
      <c r="P454" s="1">
        <v>18.03</v>
      </c>
      <c r="Q454" s="1">
        <v>1.4634584E7</v>
      </c>
      <c r="R454" s="1">
        <v>41.5</v>
      </c>
      <c r="S454" s="1">
        <v>3068484.0</v>
      </c>
      <c r="T454" s="1">
        <v>32.33</v>
      </c>
      <c r="U454" s="1">
        <v>1650600.0</v>
      </c>
    </row>
    <row r="455" ht="13.5" customHeight="1">
      <c r="A455" s="1">
        <v>42632.0</v>
      </c>
      <c r="B455" s="1">
        <v>80.7</v>
      </c>
      <c r="C455" s="1">
        <v>2673545.0</v>
      </c>
      <c r="D455" s="1">
        <v>57.13</v>
      </c>
      <c r="E455" s="1">
        <v>3336684.0</v>
      </c>
      <c r="F455" s="1">
        <v>85.39</v>
      </c>
      <c r="G455" s="1">
        <v>1055971.0</v>
      </c>
      <c r="H455" s="1">
        <v>70.0</v>
      </c>
      <c r="I455" s="1">
        <v>2554690.0</v>
      </c>
      <c r="J455" s="1">
        <v>50.445</v>
      </c>
      <c r="K455" s="1">
        <v>3613414.0</v>
      </c>
      <c r="L455" s="1">
        <v>47.57</v>
      </c>
      <c r="M455" s="1">
        <v>1894280.0</v>
      </c>
      <c r="N455" s="1">
        <v>15.5829</v>
      </c>
      <c r="O455" s="1">
        <v>2483296.0</v>
      </c>
      <c r="P455" s="1">
        <v>18.19</v>
      </c>
      <c r="Q455" s="1">
        <v>6919464.0</v>
      </c>
      <c r="R455" s="1">
        <v>41.9</v>
      </c>
      <c r="S455" s="1">
        <v>1545283.0</v>
      </c>
      <c r="T455" s="1">
        <v>32.52</v>
      </c>
      <c r="U455" s="1">
        <v>605781.0</v>
      </c>
    </row>
    <row r="456" ht="13.5" customHeight="1">
      <c r="A456" s="1">
        <v>42633.0</v>
      </c>
      <c r="B456" s="1">
        <v>81.06</v>
      </c>
      <c r="C456" s="1">
        <v>2632508.0</v>
      </c>
      <c r="D456" s="1">
        <v>57.6</v>
      </c>
      <c r="E456" s="1">
        <v>3674768.0</v>
      </c>
      <c r="F456" s="1">
        <v>85.44</v>
      </c>
      <c r="G456" s="1">
        <v>1489849.0</v>
      </c>
      <c r="H456" s="1">
        <v>70.43</v>
      </c>
      <c r="I456" s="1">
        <v>2664287.0</v>
      </c>
      <c r="J456" s="1">
        <v>50.615</v>
      </c>
      <c r="K456" s="1">
        <v>2606506.0</v>
      </c>
      <c r="L456" s="1">
        <v>47.65</v>
      </c>
      <c r="M456" s="1">
        <v>1453601.0</v>
      </c>
      <c r="N456" s="1">
        <v>15.7255</v>
      </c>
      <c r="O456" s="1">
        <v>3273370.0</v>
      </c>
      <c r="P456" s="1">
        <v>18.36</v>
      </c>
      <c r="Q456" s="1">
        <v>6162433.0</v>
      </c>
      <c r="R456" s="1">
        <v>42.16</v>
      </c>
      <c r="S456" s="1">
        <v>1662982.0</v>
      </c>
      <c r="T456" s="1">
        <v>32.82</v>
      </c>
      <c r="U456" s="1">
        <v>759134.0</v>
      </c>
    </row>
    <row r="457" ht="13.5" customHeight="1">
      <c r="A457" s="1">
        <v>42634.0</v>
      </c>
      <c r="B457" s="1">
        <v>81.6</v>
      </c>
      <c r="C457" s="1">
        <v>3784178.0</v>
      </c>
      <c r="D457" s="1">
        <v>57.88</v>
      </c>
      <c r="E457" s="1">
        <v>3151658.0</v>
      </c>
      <c r="F457" s="1">
        <v>85.96</v>
      </c>
      <c r="G457" s="1">
        <v>1600311.0</v>
      </c>
      <c r="H457" s="1">
        <v>70.73</v>
      </c>
      <c r="I457" s="1">
        <v>2450983.0</v>
      </c>
      <c r="J457" s="1">
        <v>51.21</v>
      </c>
      <c r="K457" s="1">
        <v>4791756.0</v>
      </c>
      <c r="L457" s="1">
        <v>47.56</v>
      </c>
      <c r="M457" s="1">
        <v>2672332.0</v>
      </c>
      <c r="N457" s="1">
        <v>15.7541</v>
      </c>
      <c r="O457" s="1">
        <v>2851362.0</v>
      </c>
      <c r="P457" s="1">
        <v>18.52</v>
      </c>
      <c r="Q457" s="1">
        <v>6904200.0</v>
      </c>
      <c r="R457" s="1">
        <v>42.57</v>
      </c>
      <c r="S457" s="1">
        <v>1838071.0</v>
      </c>
      <c r="T457" s="1">
        <v>33.07</v>
      </c>
      <c r="U457" s="1">
        <v>874426.0</v>
      </c>
    </row>
    <row r="458" ht="13.5" customHeight="1">
      <c r="A458" s="1">
        <v>42635.0</v>
      </c>
      <c r="B458" s="1">
        <v>81.88</v>
      </c>
      <c r="C458" s="1">
        <v>3002503.0</v>
      </c>
      <c r="D458" s="1">
        <v>58.24</v>
      </c>
      <c r="E458" s="1">
        <v>3208736.0</v>
      </c>
      <c r="F458" s="1">
        <v>86.18</v>
      </c>
      <c r="G458" s="1">
        <v>1353543.0</v>
      </c>
      <c r="H458" s="1">
        <v>71.1</v>
      </c>
      <c r="I458" s="1">
        <v>2419675.0</v>
      </c>
      <c r="J458" s="1">
        <v>51.355</v>
      </c>
      <c r="K458" s="1">
        <v>2743132.0</v>
      </c>
      <c r="L458" s="1">
        <v>46.97</v>
      </c>
      <c r="M458" s="1">
        <v>1938066.0</v>
      </c>
      <c r="N458" s="1">
        <v>16.3638</v>
      </c>
      <c r="O458" s="1">
        <v>5833940.0</v>
      </c>
      <c r="P458" s="1">
        <v>18.74</v>
      </c>
      <c r="Q458" s="1">
        <v>5821514.0</v>
      </c>
      <c r="R458" s="1">
        <v>42.94</v>
      </c>
      <c r="S458" s="1">
        <v>2012734.0</v>
      </c>
      <c r="T458" s="1">
        <v>33.04</v>
      </c>
      <c r="U458" s="1">
        <v>501329.0</v>
      </c>
    </row>
    <row r="459" ht="13.5" customHeight="1">
      <c r="A459" s="1">
        <v>42636.0</v>
      </c>
      <c r="B459" s="1">
        <v>81.4</v>
      </c>
      <c r="C459" s="1">
        <v>2181817.0</v>
      </c>
      <c r="D459" s="1">
        <v>58.155</v>
      </c>
      <c r="E459" s="1">
        <v>3128656.0</v>
      </c>
      <c r="F459" s="1">
        <v>85.81</v>
      </c>
      <c r="G459" s="1">
        <v>1306433.0</v>
      </c>
      <c r="H459" s="1">
        <v>70.47</v>
      </c>
      <c r="I459" s="1">
        <v>2926315.0</v>
      </c>
      <c r="J459" s="1">
        <v>51.16</v>
      </c>
      <c r="K459" s="1">
        <v>2513406.0</v>
      </c>
      <c r="L459" s="1">
        <v>46.76</v>
      </c>
      <c r="M459" s="1">
        <v>1425310.0</v>
      </c>
      <c r="N459" s="1">
        <v>16.4066</v>
      </c>
      <c r="O459" s="1">
        <v>3699731.0</v>
      </c>
      <c r="P459" s="1">
        <v>18.49</v>
      </c>
      <c r="Q459" s="1">
        <v>5788616.0</v>
      </c>
      <c r="R459" s="1">
        <v>42.55</v>
      </c>
      <c r="S459" s="1">
        <v>1830953.0</v>
      </c>
      <c r="T459" s="1">
        <v>32.5</v>
      </c>
      <c r="U459" s="1">
        <v>1341461.0</v>
      </c>
    </row>
    <row r="460" ht="13.5" customHeight="1">
      <c r="A460" s="1">
        <v>42639.0</v>
      </c>
      <c r="B460" s="1">
        <v>80.89</v>
      </c>
      <c r="C460" s="1">
        <v>2202899.0</v>
      </c>
      <c r="D460" s="1">
        <v>57.82</v>
      </c>
      <c r="E460" s="1">
        <v>3136484.0</v>
      </c>
      <c r="F460" s="1">
        <v>85.49</v>
      </c>
      <c r="G460" s="1">
        <v>1261751.0</v>
      </c>
      <c r="H460" s="1">
        <v>70.43</v>
      </c>
      <c r="I460" s="1">
        <v>2067158.0</v>
      </c>
      <c r="J460" s="1">
        <v>50.275</v>
      </c>
      <c r="K460" s="1">
        <v>3778582.0</v>
      </c>
      <c r="L460" s="1">
        <v>46.48</v>
      </c>
      <c r="M460" s="1">
        <v>1596492.0</v>
      </c>
      <c r="N460" s="1">
        <v>16.4066</v>
      </c>
      <c r="O460" s="1">
        <v>3020141.0</v>
      </c>
      <c r="P460" s="1">
        <v>18.23</v>
      </c>
      <c r="Q460" s="1">
        <v>4288362.0</v>
      </c>
      <c r="R460" s="1">
        <v>41.97</v>
      </c>
      <c r="S460" s="1">
        <v>1520070.0</v>
      </c>
      <c r="T460" s="1">
        <v>32.31</v>
      </c>
      <c r="U460" s="1">
        <v>622690.0</v>
      </c>
    </row>
    <row r="461" ht="13.5" customHeight="1">
      <c r="A461" s="1">
        <v>42640.0</v>
      </c>
      <c r="B461" s="1">
        <v>80.75</v>
      </c>
      <c r="C461" s="1">
        <v>2637103.0</v>
      </c>
      <c r="D461" s="1">
        <v>57.91</v>
      </c>
      <c r="E461" s="1">
        <v>3343677.0</v>
      </c>
      <c r="F461" s="1">
        <v>85.61</v>
      </c>
      <c r="G461" s="1">
        <v>1765555.0</v>
      </c>
      <c r="H461" s="1">
        <v>70.09</v>
      </c>
      <c r="I461" s="1">
        <v>2937560.0</v>
      </c>
      <c r="J461" s="1">
        <v>50.3</v>
      </c>
      <c r="K461" s="1">
        <v>3454194.0</v>
      </c>
      <c r="L461" s="1">
        <v>46.2</v>
      </c>
      <c r="M461" s="1">
        <v>1289369.0</v>
      </c>
      <c r="N461" s="1">
        <v>16.5029</v>
      </c>
      <c r="O461" s="1">
        <v>3838109.0</v>
      </c>
      <c r="P461" s="1">
        <v>18.15</v>
      </c>
      <c r="Q461" s="1">
        <v>5661106.0</v>
      </c>
      <c r="R461" s="1">
        <v>42.07</v>
      </c>
      <c r="S461" s="1">
        <v>1408938.0</v>
      </c>
      <c r="T461" s="1">
        <v>32.26</v>
      </c>
      <c r="U461" s="1">
        <v>454414.0</v>
      </c>
    </row>
    <row r="462" ht="13.5" customHeight="1">
      <c r="A462" s="1">
        <v>42641.0</v>
      </c>
      <c r="B462" s="1">
        <v>81.48</v>
      </c>
      <c r="C462" s="1">
        <v>3132092.0</v>
      </c>
      <c r="D462" s="1">
        <v>58.28</v>
      </c>
      <c r="E462" s="1">
        <v>3282974.0</v>
      </c>
      <c r="F462" s="1">
        <v>86.28</v>
      </c>
      <c r="G462" s="1">
        <v>1639049.0</v>
      </c>
      <c r="H462" s="1">
        <v>70.77</v>
      </c>
      <c r="I462" s="1">
        <v>3475736.0</v>
      </c>
      <c r="J462" s="1">
        <v>50.64</v>
      </c>
      <c r="K462" s="1">
        <v>3882338.0</v>
      </c>
      <c r="L462" s="1">
        <v>46.7</v>
      </c>
      <c r="M462" s="1">
        <v>1338482.0</v>
      </c>
      <c r="N462" s="1">
        <v>16.5671</v>
      </c>
      <c r="O462" s="1">
        <v>3697016.0</v>
      </c>
      <c r="P462" s="1">
        <v>18.4</v>
      </c>
      <c r="Q462" s="1">
        <v>6167446.0</v>
      </c>
      <c r="R462" s="1">
        <v>42.35</v>
      </c>
      <c r="S462" s="1">
        <v>1293722.0</v>
      </c>
      <c r="T462" s="1">
        <v>32.35</v>
      </c>
      <c r="U462" s="1">
        <v>787317.0</v>
      </c>
    </row>
    <row r="463" ht="13.5" customHeight="1">
      <c r="A463" s="1">
        <v>42642.0</v>
      </c>
      <c r="B463" s="1">
        <v>81.23</v>
      </c>
      <c r="C463" s="1">
        <v>2923619.0</v>
      </c>
      <c r="D463" s="1">
        <v>58.28</v>
      </c>
      <c r="E463" s="1">
        <v>2609283.0</v>
      </c>
      <c r="F463" s="1">
        <v>85.99</v>
      </c>
      <c r="G463" s="1">
        <v>1468979.0</v>
      </c>
      <c r="H463" s="1">
        <v>70.63</v>
      </c>
      <c r="I463" s="1">
        <v>3937104.0</v>
      </c>
      <c r="J463" s="1">
        <v>50.525</v>
      </c>
      <c r="K463" s="1">
        <v>2782718.0</v>
      </c>
      <c r="L463" s="1">
        <v>46.64</v>
      </c>
      <c r="M463" s="1">
        <v>1070726.0</v>
      </c>
      <c r="N463" s="1">
        <v>16.5564</v>
      </c>
      <c r="O463" s="1">
        <v>3196665.0</v>
      </c>
      <c r="P463" s="1">
        <v>18.35</v>
      </c>
      <c r="Q463" s="1">
        <v>7471201.0</v>
      </c>
      <c r="R463" s="1">
        <v>42.35</v>
      </c>
      <c r="S463" s="1">
        <v>2133552.0</v>
      </c>
      <c r="T463" s="1">
        <v>32.24</v>
      </c>
      <c r="U463" s="1">
        <v>422804.0</v>
      </c>
    </row>
    <row r="464" ht="13.5" customHeight="1">
      <c r="A464" s="1">
        <v>42643.0</v>
      </c>
      <c r="B464" s="1">
        <v>81.26</v>
      </c>
      <c r="C464" s="1">
        <v>3157813.0</v>
      </c>
      <c r="D464" s="1">
        <v>58.24</v>
      </c>
      <c r="E464" s="1">
        <v>4729872.0</v>
      </c>
      <c r="F464" s="1">
        <v>85.97</v>
      </c>
      <c r="G464" s="1">
        <v>1831498.0</v>
      </c>
      <c r="H464" s="1">
        <v>69.52</v>
      </c>
      <c r="I464" s="1">
        <v>3658574.0</v>
      </c>
      <c r="J464" s="1">
        <v>50.865</v>
      </c>
      <c r="K464" s="1">
        <v>5818460.0</v>
      </c>
      <c r="L464" s="1">
        <v>46.525</v>
      </c>
      <c r="M464" s="1">
        <v>1589451.0</v>
      </c>
      <c r="N464" s="1">
        <v>16.4494</v>
      </c>
      <c r="O464" s="1">
        <v>5072571.0</v>
      </c>
      <c r="P464" s="1">
        <v>18.51</v>
      </c>
      <c r="Q464" s="1">
        <v>7898740.0</v>
      </c>
      <c r="R464" s="1">
        <v>42.69</v>
      </c>
      <c r="S464" s="1">
        <v>2339215.0</v>
      </c>
      <c r="T464" s="1">
        <v>32.29</v>
      </c>
      <c r="U464" s="1">
        <v>746482.0</v>
      </c>
    </row>
    <row r="465" ht="13.5" customHeight="1">
      <c r="A465" s="1">
        <v>42646.0</v>
      </c>
      <c r="B465" s="1">
        <v>80.95</v>
      </c>
      <c r="C465" s="1">
        <v>2609770.0</v>
      </c>
      <c r="D465" s="1">
        <v>58.28</v>
      </c>
      <c r="E465" s="1">
        <v>3659552.0</v>
      </c>
      <c r="F465" s="1">
        <v>85.83</v>
      </c>
      <c r="G465" s="1">
        <v>1112931.0</v>
      </c>
      <c r="H465" s="1">
        <v>69.43</v>
      </c>
      <c r="I465" s="1">
        <v>2.0440712E7</v>
      </c>
      <c r="J465" s="1">
        <v>50.505</v>
      </c>
      <c r="K465" s="1">
        <v>4214110.0</v>
      </c>
      <c r="L465" s="1">
        <v>46.46</v>
      </c>
      <c r="M465" s="1">
        <v>1137162.0</v>
      </c>
      <c r="N465" s="1">
        <v>16.5457</v>
      </c>
      <c r="O465" s="1">
        <v>2642785.0</v>
      </c>
      <c r="P465" s="1">
        <v>18.45</v>
      </c>
      <c r="Q465" s="1">
        <v>4501108.0</v>
      </c>
      <c r="R465" s="1">
        <v>42.35</v>
      </c>
      <c r="S465" s="1">
        <v>1440004.0</v>
      </c>
      <c r="T465" s="1">
        <v>32.24</v>
      </c>
      <c r="U465" s="1">
        <v>447186.0</v>
      </c>
    </row>
    <row r="466" ht="13.5" customHeight="1">
      <c r="A466" s="1">
        <v>42647.0</v>
      </c>
      <c r="B466" s="1">
        <v>81.15</v>
      </c>
      <c r="C466" s="1">
        <v>3549682.0</v>
      </c>
      <c r="D466" s="1">
        <v>58.42</v>
      </c>
      <c r="E466" s="1">
        <v>8982761.0</v>
      </c>
      <c r="F466" s="1">
        <v>84.3</v>
      </c>
      <c r="G466" s="1">
        <v>4897711.0</v>
      </c>
      <c r="H466" s="1">
        <v>69.52</v>
      </c>
      <c r="I466" s="1">
        <v>2.1632461E7</v>
      </c>
      <c r="J466" s="1">
        <v>50.09</v>
      </c>
      <c r="K466" s="1">
        <v>4679146.0</v>
      </c>
      <c r="L466" s="1">
        <v>46.12</v>
      </c>
      <c r="M466" s="1">
        <v>1811501.0</v>
      </c>
      <c r="N466" s="1">
        <v>16.5921</v>
      </c>
      <c r="O466" s="1">
        <v>3750048.0</v>
      </c>
      <c r="P466" s="1">
        <v>18.6</v>
      </c>
      <c r="Q466" s="1">
        <v>6616296.0</v>
      </c>
      <c r="R466" s="1">
        <v>42.72</v>
      </c>
      <c r="S466" s="1">
        <v>1645595.0</v>
      </c>
      <c r="T466" s="1">
        <v>32.31</v>
      </c>
      <c r="U466" s="1">
        <v>877998.0</v>
      </c>
    </row>
    <row r="467" ht="13.5" customHeight="1">
      <c r="A467" s="1">
        <v>42648.0</v>
      </c>
      <c r="B467" s="1">
        <v>81.62</v>
      </c>
      <c r="C467" s="1">
        <v>2533229.0</v>
      </c>
      <c r="D467" s="1">
        <v>58.18</v>
      </c>
      <c r="E467" s="1">
        <v>3852146.0</v>
      </c>
      <c r="F467" s="1">
        <v>84.14</v>
      </c>
      <c r="G467" s="1">
        <v>2529871.0</v>
      </c>
      <c r="H467" s="1">
        <v>69.8</v>
      </c>
      <c r="I467" s="1">
        <v>2717521.0</v>
      </c>
      <c r="J467" s="1">
        <v>49.98</v>
      </c>
      <c r="K467" s="1">
        <v>3358656.0</v>
      </c>
      <c r="L467" s="1">
        <v>46.3</v>
      </c>
      <c r="M467" s="1">
        <v>1585503.0</v>
      </c>
      <c r="N467" s="1">
        <v>16.7347</v>
      </c>
      <c r="O467" s="1">
        <v>4226312.0</v>
      </c>
      <c r="P467" s="1">
        <v>19.11</v>
      </c>
      <c r="Q467" s="1">
        <v>8792860.0</v>
      </c>
      <c r="R467" s="1">
        <v>43.33</v>
      </c>
      <c r="S467" s="1">
        <v>2035063.0</v>
      </c>
      <c r="T467" s="1">
        <v>33.05</v>
      </c>
      <c r="U467" s="1">
        <v>924764.0</v>
      </c>
    </row>
    <row r="468" ht="13.5" customHeight="1">
      <c r="A468" s="1">
        <v>42649.0</v>
      </c>
      <c r="B468" s="1">
        <v>82.12</v>
      </c>
      <c r="C468" s="1">
        <v>3740264.0</v>
      </c>
      <c r="D468" s="1">
        <v>58.16</v>
      </c>
      <c r="E468" s="1">
        <v>3322495.0</v>
      </c>
      <c r="F468" s="1">
        <v>84.06</v>
      </c>
      <c r="G468" s="1">
        <v>2435352.0</v>
      </c>
      <c r="H468" s="1">
        <v>69.72</v>
      </c>
      <c r="I468" s="1">
        <v>2426227.0</v>
      </c>
      <c r="J468" s="1">
        <v>49.85</v>
      </c>
      <c r="K468" s="1">
        <v>3709916.0</v>
      </c>
      <c r="L468" s="1">
        <v>46.18</v>
      </c>
      <c r="M468" s="1">
        <v>1916447.0</v>
      </c>
      <c r="N468" s="1">
        <v>16.8274</v>
      </c>
      <c r="O468" s="1">
        <v>2901065.0</v>
      </c>
      <c r="P468" s="1">
        <v>19.21</v>
      </c>
      <c r="Q468" s="1">
        <v>7132904.0</v>
      </c>
      <c r="R468" s="1">
        <v>43.44</v>
      </c>
      <c r="S468" s="1">
        <v>1839780.0</v>
      </c>
      <c r="T468" s="1">
        <v>32.92</v>
      </c>
      <c r="U468" s="1">
        <v>569555.0</v>
      </c>
    </row>
    <row r="469" ht="13.5" customHeight="1">
      <c r="A469" s="1">
        <v>42650.0</v>
      </c>
      <c r="B469" s="1">
        <v>81.9</v>
      </c>
      <c r="C469" s="1">
        <v>3552910.0</v>
      </c>
      <c r="D469" s="1">
        <v>58.27</v>
      </c>
      <c r="E469" s="1">
        <v>3762493.0</v>
      </c>
      <c r="F469" s="1">
        <v>83.95</v>
      </c>
      <c r="G469" s="1">
        <v>2259360.0</v>
      </c>
      <c r="H469" s="1">
        <v>69.52</v>
      </c>
      <c r="I469" s="1">
        <v>2460338.0</v>
      </c>
      <c r="J469" s="1">
        <v>49.9</v>
      </c>
      <c r="K469" s="1">
        <v>3072552.0</v>
      </c>
      <c r="L469" s="1">
        <v>45.65</v>
      </c>
      <c r="M469" s="1">
        <v>3828275.0</v>
      </c>
      <c r="N469" s="1">
        <v>16.8524</v>
      </c>
      <c r="O469" s="1">
        <v>2901431.0</v>
      </c>
      <c r="P469" s="1">
        <v>19.17</v>
      </c>
      <c r="Q469" s="1">
        <v>7958046.0</v>
      </c>
      <c r="R469" s="1">
        <v>43.1</v>
      </c>
      <c r="S469" s="1">
        <v>1733555.0</v>
      </c>
      <c r="T469" s="1">
        <v>32.94</v>
      </c>
      <c r="U469" s="1">
        <v>757903.0</v>
      </c>
    </row>
    <row r="470" ht="13.5" customHeight="1">
      <c r="A470" s="1">
        <v>42653.0</v>
      </c>
      <c r="B470" s="1">
        <v>81.9</v>
      </c>
      <c r="C470" s="1">
        <v>3552910.0</v>
      </c>
      <c r="D470" s="1">
        <v>58.27</v>
      </c>
      <c r="E470" s="1">
        <v>3762493.0</v>
      </c>
      <c r="F470" s="1">
        <v>83.95</v>
      </c>
      <c r="G470" s="1">
        <v>2259360.0</v>
      </c>
      <c r="H470" s="1">
        <v>69.52</v>
      </c>
      <c r="I470" s="1">
        <v>2460338.0</v>
      </c>
      <c r="J470" s="1">
        <v>49.9</v>
      </c>
      <c r="K470" s="1">
        <v>3072552.0</v>
      </c>
      <c r="L470" s="1">
        <v>45.65</v>
      </c>
      <c r="M470" s="1">
        <v>3828275.0</v>
      </c>
      <c r="N470" s="1">
        <v>16.8524</v>
      </c>
      <c r="O470" s="1">
        <v>2901431.0</v>
      </c>
      <c r="P470" s="1">
        <v>19.17</v>
      </c>
      <c r="Q470" s="1">
        <v>7958046.0</v>
      </c>
      <c r="R470" s="1">
        <v>43.1</v>
      </c>
      <c r="S470" s="1">
        <v>1733555.0</v>
      </c>
      <c r="T470" s="1">
        <v>32.94</v>
      </c>
      <c r="U470" s="1">
        <v>757903.0</v>
      </c>
    </row>
    <row r="471" ht="13.5" customHeight="1">
      <c r="A471" s="1">
        <v>42654.0</v>
      </c>
      <c r="B471" s="1">
        <v>82.03</v>
      </c>
      <c r="C471" s="1">
        <v>2760757.0</v>
      </c>
      <c r="D471" s="1">
        <v>57.92</v>
      </c>
      <c r="E471" s="1">
        <v>3590729.0</v>
      </c>
      <c r="F471" s="1">
        <v>83.93</v>
      </c>
      <c r="G471" s="1">
        <v>1329383.0</v>
      </c>
      <c r="H471" s="1">
        <v>69.87</v>
      </c>
      <c r="I471" s="1">
        <v>2127043.0</v>
      </c>
      <c r="J471" s="1">
        <v>49.754</v>
      </c>
      <c r="K471" s="1">
        <v>2171622.0</v>
      </c>
      <c r="L471" s="1">
        <v>45.62</v>
      </c>
      <c r="M471" s="1">
        <v>1432072.0</v>
      </c>
      <c r="N471" s="1">
        <v>16.6527</v>
      </c>
      <c r="O471" s="1">
        <v>3073930.0</v>
      </c>
      <c r="P471" s="1">
        <v>19.22</v>
      </c>
      <c r="Q471" s="1">
        <v>6785018.0</v>
      </c>
      <c r="R471" s="1">
        <v>43.19</v>
      </c>
      <c r="S471" s="1">
        <v>2331054.0</v>
      </c>
      <c r="T471" s="1">
        <v>33.16</v>
      </c>
      <c r="U471" s="1">
        <v>644901.0</v>
      </c>
    </row>
    <row r="472" ht="13.5" customHeight="1">
      <c r="A472" s="1">
        <v>42655.0</v>
      </c>
      <c r="B472" s="1">
        <v>82.11</v>
      </c>
      <c r="C472" s="1">
        <v>2730512.0</v>
      </c>
      <c r="D472" s="1">
        <v>57.92</v>
      </c>
      <c r="E472" s="1">
        <v>3350098.0</v>
      </c>
      <c r="F472" s="1">
        <v>84.28</v>
      </c>
      <c r="G472" s="1">
        <v>1927103.0</v>
      </c>
      <c r="H472" s="1">
        <v>69.99</v>
      </c>
      <c r="I472" s="1">
        <v>2020275.0</v>
      </c>
      <c r="J472" s="1">
        <v>50.01</v>
      </c>
      <c r="K472" s="1">
        <v>2897290.0</v>
      </c>
      <c r="L472" s="1">
        <v>45.58</v>
      </c>
      <c r="M472" s="1">
        <v>1846848.0</v>
      </c>
      <c r="N472" s="1">
        <v>16.7953</v>
      </c>
      <c r="O472" s="1">
        <v>3314858.0</v>
      </c>
      <c r="P472" s="1">
        <v>19.27</v>
      </c>
      <c r="Q472" s="1">
        <v>6506212.0</v>
      </c>
      <c r="R472" s="1">
        <v>43.43</v>
      </c>
      <c r="S472" s="1">
        <v>2124165.0</v>
      </c>
      <c r="T472" s="1">
        <v>33.13</v>
      </c>
      <c r="U472" s="1">
        <v>623932.0</v>
      </c>
    </row>
    <row r="473" ht="13.5" customHeight="1">
      <c r="A473" s="1">
        <v>42656.0</v>
      </c>
      <c r="B473" s="1">
        <v>82.61</v>
      </c>
      <c r="C473" s="1">
        <v>4164603.0</v>
      </c>
      <c r="D473" s="1">
        <v>58.23</v>
      </c>
      <c r="E473" s="1">
        <v>4496642.0</v>
      </c>
      <c r="F473" s="1">
        <v>84.54</v>
      </c>
      <c r="G473" s="1">
        <v>1919091.0</v>
      </c>
      <c r="H473" s="1">
        <v>70.24</v>
      </c>
      <c r="I473" s="1">
        <v>2841183.0</v>
      </c>
      <c r="J473" s="1">
        <v>50.175</v>
      </c>
      <c r="K473" s="1">
        <v>4591200.0</v>
      </c>
      <c r="L473" s="1">
        <v>45.64</v>
      </c>
      <c r="M473" s="1">
        <v>1577031.0</v>
      </c>
      <c r="N473" s="1">
        <v>16.888</v>
      </c>
      <c r="O473" s="1">
        <v>6921171.0</v>
      </c>
      <c r="P473" s="1">
        <v>19.06</v>
      </c>
      <c r="Q473" s="1">
        <v>6785453.0</v>
      </c>
      <c r="R473" s="1">
        <v>43.27</v>
      </c>
      <c r="S473" s="1">
        <v>1822607.0</v>
      </c>
      <c r="T473" s="1">
        <v>33.14</v>
      </c>
      <c r="U473" s="1">
        <v>656509.0</v>
      </c>
    </row>
    <row r="474" ht="13.5" customHeight="1">
      <c r="A474" s="1">
        <v>42657.0</v>
      </c>
      <c r="B474" s="1">
        <v>82.61</v>
      </c>
      <c r="C474" s="1">
        <v>4050166.0</v>
      </c>
      <c r="D474" s="1">
        <v>58.29</v>
      </c>
      <c r="E474" s="1">
        <v>5817392.0</v>
      </c>
      <c r="F474" s="1">
        <v>84.48</v>
      </c>
      <c r="G474" s="1">
        <v>1919442.0</v>
      </c>
      <c r="H474" s="1">
        <v>70.2</v>
      </c>
      <c r="I474" s="1">
        <v>2522988.0</v>
      </c>
      <c r="J474" s="1">
        <v>50.145</v>
      </c>
      <c r="K474" s="1">
        <v>3056292.0</v>
      </c>
      <c r="L474" s="1">
        <v>45.31</v>
      </c>
      <c r="M474" s="1">
        <v>2281204.0</v>
      </c>
      <c r="N474" s="1">
        <v>16.6669</v>
      </c>
      <c r="O474" s="1">
        <v>3493458.0</v>
      </c>
      <c r="P474" s="1">
        <v>19.16</v>
      </c>
      <c r="Q474" s="1">
        <v>4960153.0</v>
      </c>
      <c r="R474" s="1">
        <v>43.49</v>
      </c>
      <c r="S474" s="1">
        <v>1907684.0</v>
      </c>
      <c r="T474" s="1">
        <v>33.2</v>
      </c>
      <c r="U474" s="1">
        <v>437458.0</v>
      </c>
    </row>
    <row r="475" ht="13.5" customHeight="1">
      <c r="A475" s="1">
        <v>42660.0</v>
      </c>
      <c r="B475" s="1">
        <v>82.78</v>
      </c>
      <c r="C475" s="1">
        <v>2450692.0</v>
      </c>
      <c r="D475" s="1">
        <v>58.48</v>
      </c>
      <c r="E475" s="1">
        <v>3704079.0</v>
      </c>
      <c r="F475" s="1">
        <v>84.65</v>
      </c>
      <c r="G475" s="1">
        <v>1231124.0</v>
      </c>
      <c r="H475" s="1">
        <v>70.12</v>
      </c>
      <c r="I475" s="1">
        <v>1456605.0</v>
      </c>
      <c r="J475" s="1">
        <v>50.095</v>
      </c>
      <c r="K475" s="1">
        <v>1859786.0</v>
      </c>
      <c r="L475" s="1">
        <v>45.39</v>
      </c>
      <c r="M475" s="1">
        <v>1263299.0</v>
      </c>
      <c r="N475" s="1">
        <v>16.6277</v>
      </c>
      <c r="O475" s="1">
        <v>2643788.0</v>
      </c>
      <c r="P475" s="1">
        <v>19.07</v>
      </c>
      <c r="Q475" s="1">
        <v>3886485.0</v>
      </c>
      <c r="R475" s="1">
        <v>43.47</v>
      </c>
      <c r="S475" s="1">
        <v>1129111.0</v>
      </c>
      <c r="T475" s="1">
        <v>32.99</v>
      </c>
      <c r="U475" s="1">
        <v>545548.0</v>
      </c>
    </row>
    <row r="476" ht="13.5" customHeight="1">
      <c r="A476" s="1">
        <v>42661.0</v>
      </c>
      <c r="B476" s="1">
        <v>83.53</v>
      </c>
      <c r="C476" s="1">
        <v>4118222.0</v>
      </c>
      <c r="D476" s="1">
        <v>58.955</v>
      </c>
      <c r="E476" s="1">
        <v>5814332.0</v>
      </c>
      <c r="F476" s="1">
        <v>85.21</v>
      </c>
      <c r="G476" s="1">
        <v>1911659.0</v>
      </c>
      <c r="H476" s="1">
        <v>70.78</v>
      </c>
      <c r="I476" s="1">
        <v>3220696.0</v>
      </c>
      <c r="J476" s="1">
        <v>50.54</v>
      </c>
      <c r="K476" s="1">
        <v>3349146.0</v>
      </c>
      <c r="L476" s="1">
        <v>45.67</v>
      </c>
      <c r="M476" s="1">
        <v>2006378.0</v>
      </c>
      <c r="N476" s="1">
        <v>16.8381</v>
      </c>
      <c r="O476" s="1">
        <v>3017390.0</v>
      </c>
      <c r="P476" s="1">
        <v>19.27</v>
      </c>
      <c r="Q476" s="1">
        <v>5336739.0</v>
      </c>
      <c r="R476" s="1">
        <v>43.98</v>
      </c>
      <c r="S476" s="1">
        <v>1871538.0</v>
      </c>
      <c r="T476" s="1">
        <v>33.32</v>
      </c>
      <c r="U476" s="1">
        <v>636966.0</v>
      </c>
    </row>
    <row r="477" ht="13.5" customHeight="1">
      <c r="A477" s="1">
        <v>42662.0</v>
      </c>
      <c r="B477" s="1">
        <v>83.67</v>
      </c>
      <c r="C477" s="1">
        <v>3325626.0</v>
      </c>
      <c r="D477" s="1">
        <v>59.09</v>
      </c>
      <c r="E477" s="1">
        <v>5286100.0</v>
      </c>
      <c r="F477" s="1">
        <v>85.27</v>
      </c>
      <c r="G477" s="1">
        <v>1742915.0</v>
      </c>
      <c r="H477" s="1">
        <v>70.87</v>
      </c>
      <c r="I477" s="1">
        <v>2064012.0</v>
      </c>
      <c r="J477" s="1">
        <v>50.5</v>
      </c>
      <c r="K477" s="1">
        <v>3665290.0</v>
      </c>
      <c r="L477" s="1">
        <v>46.26</v>
      </c>
      <c r="M477" s="1">
        <v>2075187.0</v>
      </c>
      <c r="N477" s="1">
        <v>16.8845</v>
      </c>
      <c r="O477" s="1">
        <v>2938012.0</v>
      </c>
      <c r="P477" s="1">
        <v>19.35</v>
      </c>
      <c r="Q477" s="1">
        <v>7801408.0</v>
      </c>
      <c r="R477" s="1">
        <v>43.99</v>
      </c>
      <c r="S477" s="1">
        <v>1165524.0</v>
      </c>
      <c r="T477" s="1">
        <v>33.21</v>
      </c>
      <c r="U477" s="1">
        <v>526076.0</v>
      </c>
    </row>
    <row r="478" ht="13.5" customHeight="1">
      <c r="A478" s="1">
        <v>42663.0</v>
      </c>
      <c r="B478" s="1">
        <v>84.09</v>
      </c>
      <c r="C478" s="1">
        <v>3700747.0</v>
      </c>
      <c r="D478" s="1">
        <v>59.7</v>
      </c>
      <c r="E478" s="1">
        <v>4616730.0</v>
      </c>
      <c r="F478" s="1">
        <v>85.45</v>
      </c>
      <c r="G478" s="1">
        <v>2328361.0</v>
      </c>
      <c r="H478" s="1">
        <v>70.98</v>
      </c>
      <c r="I478" s="1">
        <v>2327093.0</v>
      </c>
      <c r="J478" s="1">
        <v>50.355</v>
      </c>
      <c r="K478" s="1">
        <v>5898422.0</v>
      </c>
      <c r="L478" s="1">
        <v>46.68</v>
      </c>
      <c r="M478" s="1">
        <v>2788371.0</v>
      </c>
      <c r="N478" s="1">
        <v>16.8488</v>
      </c>
      <c r="O478" s="1">
        <v>3533441.0</v>
      </c>
      <c r="P478" s="1">
        <v>19.38</v>
      </c>
      <c r="Q478" s="1">
        <v>4562109.0</v>
      </c>
      <c r="R478" s="1">
        <v>43.99</v>
      </c>
      <c r="S478" s="1">
        <v>1476098.0</v>
      </c>
      <c r="T478" s="1">
        <v>33.42</v>
      </c>
      <c r="U478" s="1">
        <v>564929.0</v>
      </c>
    </row>
    <row r="479" ht="13.5" customHeight="1">
      <c r="A479" s="1">
        <v>42664.0</v>
      </c>
      <c r="B479" s="1">
        <v>84.5</v>
      </c>
      <c r="C479" s="1">
        <v>3981461.0</v>
      </c>
      <c r="D479" s="1">
        <v>60.0</v>
      </c>
      <c r="E479" s="1">
        <v>5114166.0</v>
      </c>
      <c r="F479" s="1">
        <v>85.52</v>
      </c>
      <c r="G479" s="1">
        <v>1800999.0</v>
      </c>
      <c r="H479" s="1">
        <v>71.25</v>
      </c>
      <c r="I479" s="1">
        <v>2139794.0</v>
      </c>
      <c r="J479" s="1">
        <v>50.3</v>
      </c>
      <c r="K479" s="1">
        <v>4072864.0</v>
      </c>
      <c r="L479" s="1">
        <v>46.78</v>
      </c>
      <c r="M479" s="1">
        <v>1122593.0</v>
      </c>
      <c r="N479" s="1">
        <v>16.9879</v>
      </c>
      <c r="O479" s="1">
        <v>2832068.0</v>
      </c>
      <c r="P479" s="1">
        <v>19.48</v>
      </c>
      <c r="Q479" s="1">
        <v>4388533.0</v>
      </c>
      <c r="R479" s="1">
        <v>44.24</v>
      </c>
      <c r="S479" s="1">
        <v>1255332.0</v>
      </c>
      <c r="T479" s="1">
        <v>33.54</v>
      </c>
      <c r="U479" s="1">
        <v>634887.0</v>
      </c>
    </row>
    <row r="480" ht="13.5" customHeight="1">
      <c r="A480" s="1">
        <v>42667.0</v>
      </c>
      <c r="B480" s="1">
        <v>83.79</v>
      </c>
      <c r="C480" s="1">
        <v>2844534.0</v>
      </c>
      <c r="D480" s="1">
        <v>60.12</v>
      </c>
      <c r="E480" s="1">
        <v>3532198.0</v>
      </c>
      <c r="F480" s="1">
        <v>86.26</v>
      </c>
      <c r="G480" s="1">
        <v>2006577.0</v>
      </c>
      <c r="H480" s="1">
        <v>71.79</v>
      </c>
      <c r="I480" s="1">
        <v>2386332.0</v>
      </c>
      <c r="J480" s="1">
        <v>50.38</v>
      </c>
      <c r="K480" s="1">
        <v>2247624.0</v>
      </c>
      <c r="L480" s="1">
        <v>46.95</v>
      </c>
      <c r="M480" s="1">
        <v>976306.0</v>
      </c>
      <c r="N480" s="1">
        <v>17.0449</v>
      </c>
      <c r="O480" s="1">
        <v>2219144.0</v>
      </c>
      <c r="P480" s="1">
        <v>19.62</v>
      </c>
      <c r="Q480" s="1">
        <v>8355092.0</v>
      </c>
      <c r="R480" s="1">
        <v>44.53</v>
      </c>
      <c r="S480" s="1">
        <v>1001612.0</v>
      </c>
      <c r="T480" s="1">
        <v>33.52</v>
      </c>
      <c r="U480" s="1">
        <v>553325.0</v>
      </c>
    </row>
    <row r="481" ht="13.5" customHeight="1">
      <c r="A481" s="1">
        <v>42668.0</v>
      </c>
      <c r="B481" s="1">
        <v>83.48</v>
      </c>
      <c r="C481" s="1">
        <v>2999679.0</v>
      </c>
      <c r="D481" s="1">
        <v>60.32</v>
      </c>
      <c r="E481" s="1">
        <v>3669989.0</v>
      </c>
      <c r="F481" s="1">
        <v>86.1</v>
      </c>
      <c r="G481" s="1">
        <v>1563754.0</v>
      </c>
      <c r="H481" s="1">
        <v>71.81</v>
      </c>
      <c r="I481" s="1">
        <v>1918475.0</v>
      </c>
      <c r="J481" s="1">
        <v>50.26</v>
      </c>
      <c r="K481" s="1">
        <v>2934828.0</v>
      </c>
      <c r="L481" s="1">
        <v>46.67</v>
      </c>
      <c r="M481" s="1">
        <v>1671243.0</v>
      </c>
      <c r="N481" s="1">
        <v>16.8738</v>
      </c>
      <c r="O481" s="1">
        <v>3805722.0</v>
      </c>
      <c r="P481" s="1">
        <v>19.39</v>
      </c>
      <c r="Q481" s="1">
        <v>5448517.0</v>
      </c>
      <c r="R481" s="1">
        <v>43.97</v>
      </c>
      <c r="S481" s="1">
        <v>1648652.0</v>
      </c>
      <c r="T481" s="1">
        <v>33.71</v>
      </c>
      <c r="U481" s="1">
        <v>852367.0</v>
      </c>
    </row>
    <row r="482" ht="13.5" customHeight="1">
      <c r="A482" s="1">
        <v>42669.0</v>
      </c>
      <c r="B482" s="1">
        <v>83.65</v>
      </c>
      <c r="C482" s="1">
        <v>3927339.0</v>
      </c>
      <c r="D482" s="1">
        <v>60.63</v>
      </c>
      <c r="E482" s="1">
        <v>5944230.0</v>
      </c>
      <c r="F482" s="1">
        <v>86.67</v>
      </c>
      <c r="G482" s="1">
        <v>3120743.0</v>
      </c>
      <c r="H482" s="1">
        <v>71.78</v>
      </c>
      <c r="I482" s="1">
        <v>2886045.0</v>
      </c>
      <c r="J482" s="1">
        <v>50.335</v>
      </c>
      <c r="K482" s="1">
        <v>3378030.0</v>
      </c>
      <c r="L482" s="1">
        <v>46.9</v>
      </c>
      <c r="M482" s="1">
        <v>1485540.0</v>
      </c>
      <c r="N482" s="1">
        <v>16.8738</v>
      </c>
      <c r="O482" s="1">
        <v>4340572.0</v>
      </c>
      <c r="P482" s="1">
        <v>19.48</v>
      </c>
      <c r="Q482" s="1">
        <v>8224709.0</v>
      </c>
      <c r="R482" s="1">
        <v>44.75</v>
      </c>
      <c r="S482" s="1">
        <v>2927495.0</v>
      </c>
      <c r="T482" s="1">
        <v>33.82</v>
      </c>
      <c r="U482" s="1">
        <v>1827654.0</v>
      </c>
    </row>
    <row r="483" ht="13.5" customHeight="1">
      <c r="A483" s="1">
        <v>42670.0</v>
      </c>
      <c r="B483" s="1">
        <v>83.75</v>
      </c>
      <c r="C483" s="1">
        <v>3828437.0</v>
      </c>
      <c r="D483" s="1">
        <v>60.75</v>
      </c>
      <c r="E483" s="1">
        <v>6616705.0</v>
      </c>
      <c r="F483" s="1">
        <v>86.94</v>
      </c>
      <c r="G483" s="1">
        <v>2870280.0</v>
      </c>
      <c r="H483" s="1">
        <v>72.23</v>
      </c>
      <c r="I483" s="1">
        <v>2714360.0</v>
      </c>
      <c r="J483" s="1">
        <v>50.4</v>
      </c>
      <c r="K483" s="1">
        <v>2993806.0</v>
      </c>
      <c r="L483" s="1">
        <v>47.72</v>
      </c>
      <c r="M483" s="1">
        <v>2961296.0</v>
      </c>
      <c r="N483" s="1">
        <v>16.6776</v>
      </c>
      <c r="O483" s="1">
        <v>4725725.0</v>
      </c>
      <c r="P483" s="1">
        <v>19.62</v>
      </c>
      <c r="Q483" s="1">
        <v>8673179.0</v>
      </c>
      <c r="R483" s="1">
        <v>44.89</v>
      </c>
      <c r="S483" s="1">
        <v>1589735.0</v>
      </c>
      <c r="T483" s="1">
        <v>33.89</v>
      </c>
      <c r="U483" s="1">
        <v>698561.0</v>
      </c>
    </row>
    <row r="484" ht="13.5" customHeight="1">
      <c r="A484" s="1">
        <v>42671.0</v>
      </c>
      <c r="B484" s="1">
        <v>83.72</v>
      </c>
      <c r="C484" s="1">
        <v>3318044.0</v>
      </c>
      <c r="D484" s="1">
        <v>60.52</v>
      </c>
      <c r="E484" s="1">
        <v>6184582.0</v>
      </c>
      <c r="F484" s="1">
        <v>85.35</v>
      </c>
      <c r="G484" s="1">
        <v>2596413.0</v>
      </c>
      <c r="H484" s="1">
        <v>72.09</v>
      </c>
      <c r="I484" s="1">
        <v>2439114.0</v>
      </c>
      <c r="J484" s="1">
        <v>50.485</v>
      </c>
      <c r="K484" s="1">
        <v>2995398.0</v>
      </c>
      <c r="L484" s="1">
        <v>47.68</v>
      </c>
      <c r="M484" s="1">
        <v>2173125.0</v>
      </c>
      <c r="N484" s="1">
        <v>16.6848</v>
      </c>
      <c r="O484" s="1">
        <v>3280601.0</v>
      </c>
      <c r="P484" s="1">
        <v>19.36</v>
      </c>
      <c r="Q484" s="1">
        <v>9944441.0</v>
      </c>
      <c r="R484" s="1">
        <v>44.71</v>
      </c>
      <c r="S484" s="1">
        <v>1647137.0</v>
      </c>
      <c r="T484" s="1">
        <v>33.64</v>
      </c>
      <c r="U484" s="1">
        <v>608440.0</v>
      </c>
    </row>
    <row r="485" ht="13.5" customHeight="1">
      <c r="A485" s="1">
        <v>42674.0</v>
      </c>
      <c r="B485" s="1">
        <v>83.8</v>
      </c>
      <c r="C485" s="1">
        <v>3167292.0</v>
      </c>
      <c r="D485" s="1">
        <v>60.86</v>
      </c>
      <c r="E485" s="1">
        <v>4699011.0</v>
      </c>
      <c r="F485" s="1">
        <v>85.36</v>
      </c>
      <c r="G485" s="1">
        <v>1694604.0</v>
      </c>
      <c r="H485" s="1">
        <v>72.08</v>
      </c>
      <c r="I485" s="1">
        <v>2627886.0</v>
      </c>
      <c r="J485" s="1">
        <v>50.25</v>
      </c>
      <c r="K485" s="1">
        <v>4451214.0</v>
      </c>
      <c r="L485" s="1">
        <v>47.88</v>
      </c>
      <c r="M485" s="1">
        <v>1253176.0</v>
      </c>
      <c r="N485" s="1">
        <v>16.749</v>
      </c>
      <c r="O485" s="1">
        <v>3169793.0</v>
      </c>
      <c r="P485" s="1">
        <v>19.43</v>
      </c>
      <c r="Q485" s="1">
        <v>5241795.0</v>
      </c>
      <c r="R485" s="1">
        <v>44.89</v>
      </c>
      <c r="S485" s="1">
        <v>1564367.0</v>
      </c>
      <c r="T485" s="1">
        <v>33.69</v>
      </c>
      <c r="U485" s="1">
        <v>678327.0</v>
      </c>
    </row>
    <row r="486" ht="13.5" customHeight="1">
      <c r="A486" s="1">
        <v>42675.0</v>
      </c>
      <c r="B486" s="1">
        <v>83.22</v>
      </c>
      <c r="C486" s="1">
        <v>3894453.0</v>
      </c>
      <c r="D486" s="1">
        <v>60.78</v>
      </c>
      <c r="E486" s="1">
        <v>4568198.0</v>
      </c>
      <c r="F486" s="1">
        <v>84.94</v>
      </c>
      <c r="G486" s="1">
        <v>2368692.0</v>
      </c>
      <c r="H486" s="1">
        <v>72.03</v>
      </c>
      <c r="I486" s="1">
        <v>2952298.0</v>
      </c>
      <c r="J486" s="1">
        <v>49.625</v>
      </c>
      <c r="K486" s="1">
        <v>6772706.0</v>
      </c>
      <c r="L486" s="1">
        <v>47.9</v>
      </c>
      <c r="M486" s="1">
        <v>2174637.0</v>
      </c>
      <c r="N486" s="1">
        <v>16.6206</v>
      </c>
      <c r="O486" s="1">
        <v>2801018.0</v>
      </c>
      <c r="P486" s="1">
        <v>19.22</v>
      </c>
      <c r="Q486" s="1">
        <v>7461744.0</v>
      </c>
      <c r="R486" s="1">
        <v>44.58</v>
      </c>
      <c r="S486" s="1">
        <v>1889913.0</v>
      </c>
      <c r="T486" s="1">
        <v>33.77</v>
      </c>
      <c r="U486" s="1">
        <v>839699.0</v>
      </c>
    </row>
    <row r="487" ht="13.5" customHeight="1">
      <c r="A487" s="1">
        <v>42676.0</v>
      </c>
      <c r="B487" s="1">
        <v>82.58</v>
      </c>
      <c r="C487" s="1">
        <v>2906406.0</v>
      </c>
      <c r="D487" s="1">
        <v>60.42</v>
      </c>
      <c r="E487" s="1">
        <v>4072633.0</v>
      </c>
      <c r="F487" s="1">
        <v>84.39</v>
      </c>
      <c r="G487" s="1">
        <v>1862380.0</v>
      </c>
      <c r="H487" s="1">
        <v>71.31</v>
      </c>
      <c r="I487" s="1">
        <v>2702270.0</v>
      </c>
      <c r="J487" s="1">
        <v>48.88</v>
      </c>
      <c r="K487" s="1">
        <v>4828510.0</v>
      </c>
      <c r="L487" s="1">
        <v>47.32</v>
      </c>
      <c r="M487" s="1">
        <v>1667068.0</v>
      </c>
      <c r="N487" s="1">
        <v>16.3852</v>
      </c>
      <c r="O487" s="1">
        <v>3440446.0</v>
      </c>
      <c r="P487" s="1">
        <v>18.98</v>
      </c>
      <c r="Q487" s="1">
        <v>6899579.0</v>
      </c>
      <c r="R487" s="1">
        <v>44.46</v>
      </c>
      <c r="S487" s="1">
        <v>1581905.0</v>
      </c>
      <c r="T487" s="1">
        <v>33.76</v>
      </c>
      <c r="U487" s="1">
        <v>944066.0</v>
      </c>
    </row>
    <row r="488" ht="13.5" customHeight="1">
      <c r="A488" s="1">
        <v>42677.0</v>
      </c>
      <c r="B488" s="1">
        <v>82.73</v>
      </c>
      <c r="C488" s="1">
        <v>2684176.0</v>
      </c>
      <c r="D488" s="1">
        <v>60.38</v>
      </c>
      <c r="E488" s="1">
        <v>3552758.0</v>
      </c>
      <c r="F488" s="1">
        <v>84.47</v>
      </c>
      <c r="G488" s="1">
        <v>2030528.0</v>
      </c>
      <c r="H488" s="1">
        <v>71.62</v>
      </c>
      <c r="I488" s="1">
        <v>1.9928449E7</v>
      </c>
      <c r="J488" s="1">
        <v>49.015</v>
      </c>
      <c r="K488" s="1">
        <v>2625676.0</v>
      </c>
      <c r="L488" s="1">
        <v>47.17</v>
      </c>
      <c r="M488" s="1">
        <v>1352275.0</v>
      </c>
      <c r="N488" s="1">
        <v>16.4423</v>
      </c>
      <c r="O488" s="1">
        <v>2510359.0</v>
      </c>
      <c r="P488" s="1">
        <v>19.14</v>
      </c>
      <c r="Q488" s="1">
        <v>6243047.0</v>
      </c>
      <c r="R488" s="1">
        <v>44.61</v>
      </c>
      <c r="S488" s="1">
        <v>1349064.0</v>
      </c>
      <c r="T488" s="1">
        <v>33.15</v>
      </c>
      <c r="U488" s="1">
        <v>822085.0</v>
      </c>
    </row>
    <row r="489" ht="13.5" customHeight="1">
      <c r="A489" s="1">
        <v>42678.0</v>
      </c>
      <c r="B489" s="1">
        <v>82.06</v>
      </c>
      <c r="C489" s="1">
        <v>3222634.0</v>
      </c>
      <c r="D489" s="1">
        <v>59.71</v>
      </c>
      <c r="E489" s="1">
        <v>4027729.0</v>
      </c>
      <c r="F489" s="1">
        <v>83.83</v>
      </c>
      <c r="G489" s="1">
        <v>2122901.0</v>
      </c>
      <c r="H489" s="1">
        <v>70.98</v>
      </c>
      <c r="I489" s="1">
        <v>2407639.0</v>
      </c>
      <c r="J489" s="1">
        <v>49.085</v>
      </c>
      <c r="K489" s="1">
        <v>3316100.0</v>
      </c>
      <c r="L489" s="1">
        <v>46.83</v>
      </c>
      <c r="M489" s="1">
        <v>1458626.0</v>
      </c>
      <c r="N489" s="1">
        <v>16.4138</v>
      </c>
      <c r="O489" s="1">
        <v>2433857.0</v>
      </c>
      <c r="P489" s="1">
        <v>19.12</v>
      </c>
      <c r="Q489" s="1">
        <v>4959805.0</v>
      </c>
      <c r="R489" s="1">
        <v>44.32</v>
      </c>
      <c r="S489" s="1">
        <v>1025069.0</v>
      </c>
      <c r="T489" s="1">
        <v>33.02</v>
      </c>
      <c r="U489" s="1">
        <v>821849.0</v>
      </c>
    </row>
    <row r="490" ht="13.5" customHeight="1">
      <c r="A490" s="1">
        <v>42681.0</v>
      </c>
      <c r="B490" s="1">
        <v>83.08</v>
      </c>
      <c r="C490" s="1">
        <v>2880806.0</v>
      </c>
      <c r="D490" s="1">
        <v>60.59</v>
      </c>
      <c r="E490" s="1">
        <v>8856049.0</v>
      </c>
      <c r="F490" s="1">
        <v>84.94</v>
      </c>
      <c r="G490" s="1">
        <v>1789355.0</v>
      </c>
      <c r="H490" s="1">
        <v>71.77</v>
      </c>
      <c r="I490" s="1">
        <v>2686220.0</v>
      </c>
      <c r="J490" s="1">
        <v>49.85</v>
      </c>
      <c r="K490" s="1">
        <v>4354702.0</v>
      </c>
      <c r="L490" s="1">
        <v>47.2</v>
      </c>
      <c r="M490" s="1">
        <v>2174815.0</v>
      </c>
      <c r="N490" s="1">
        <v>16.7596</v>
      </c>
      <c r="O490" s="1">
        <v>2826972.0</v>
      </c>
      <c r="P490" s="1">
        <v>19.54</v>
      </c>
      <c r="Q490" s="1">
        <v>5070876.0</v>
      </c>
      <c r="R490" s="1">
        <v>45.18</v>
      </c>
      <c r="S490" s="1">
        <v>1267610.0</v>
      </c>
      <c r="T490" s="1">
        <v>33.11</v>
      </c>
      <c r="U490" s="1">
        <v>740044.0</v>
      </c>
    </row>
    <row r="491" ht="13.5" customHeight="1">
      <c r="A491" s="1">
        <v>42682.0</v>
      </c>
      <c r="B491" s="1">
        <v>83.71</v>
      </c>
      <c r="C491" s="1">
        <v>2832957.0</v>
      </c>
      <c r="D491" s="1">
        <v>60.53</v>
      </c>
      <c r="E491" s="1">
        <v>3656235.0</v>
      </c>
      <c r="F491" s="1">
        <v>84.99</v>
      </c>
      <c r="G491" s="1">
        <v>1518792.0</v>
      </c>
      <c r="H491" s="1">
        <v>72.21</v>
      </c>
      <c r="I491" s="1">
        <v>2413292.0</v>
      </c>
      <c r="J491" s="1">
        <v>49.96</v>
      </c>
      <c r="K491" s="1">
        <v>2826926.0</v>
      </c>
      <c r="L491" s="1">
        <v>47.64</v>
      </c>
      <c r="M491" s="1">
        <v>1299242.0</v>
      </c>
      <c r="N491" s="1">
        <v>16.7204</v>
      </c>
      <c r="O491" s="1">
        <v>2555888.0</v>
      </c>
      <c r="P491" s="1">
        <v>19.48</v>
      </c>
      <c r="Q491" s="1">
        <v>6579030.0</v>
      </c>
      <c r="R491" s="1">
        <v>45.12</v>
      </c>
      <c r="S491" s="1">
        <v>1644779.0</v>
      </c>
      <c r="T491" s="1">
        <v>33.08</v>
      </c>
      <c r="U491" s="1">
        <v>422319.0</v>
      </c>
    </row>
    <row r="492" ht="13.5" customHeight="1">
      <c r="A492" s="1">
        <v>42683.0</v>
      </c>
      <c r="B492" s="1">
        <v>84.34</v>
      </c>
      <c r="C492" s="1">
        <v>4609585.0</v>
      </c>
      <c r="D492" s="1">
        <v>60.56</v>
      </c>
      <c r="E492" s="1">
        <v>5745680.0</v>
      </c>
      <c r="F492" s="1">
        <v>85.55</v>
      </c>
      <c r="G492" s="1">
        <v>2521346.0</v>
      </c>
      <c r="H492" s="1">
        <v>71.63</v>
      </c>
      <c r="I492" s="1">
        <v>7014920.0</v>
      </c>
      <c r="J492" s="1">
        <v>50.5</v>
      </c>
      <c r="K492" s="1">
        <v>4938252.0</v>
      </c>
      <c r="L492" s="1">
        <v>47.87</v>
      </c>
      <c r="M492" s="1">
        <v>2141867.0</v>
      </c>
      <c r="N492" s="1">
        <v>16.6348</v>
      </c>
      <c r="O492" s="1">
        <v>3300536.0</v>
      </c>
      <c r="P492" s="1">
        <v>20.07</v>
      </c>
      <c r="Q492" s="1">
        <v>1.8518688E7</v>
      </c>
      <c r="R492" s="1">
        <v>46.35</v>
      </c>
      <c r="S492" s="1">
        <v>3105648.0</v>
      </c>
      <c r="T492" s="1">
        <v>33.49</v>
      </c>
      <c r="U492" s="1">
        <v>1095321.0</v>
      </c>
    </row>
    <row r="493" ht="13.5" customHeight="1">
      <c r="A493" s="1">
        <v>42684.0</v>
      </c>
      <c r="B493" s="1">
        <v>85.78</v>
      </c>
      <c r="C493" s="1">
        <v>5442079.0</v>
      </c>
      <c r="D493" s="1">
        <v>61.89</v>
      </c>
      <c r="E493" s="1">
        <v>6228163.0</v>
      </c>
      <c r="F493" s="1">
        <v>86.17</v>
      </c>
      <c r="G493" s="1">
        <v>2863398.0</v>
      </c>
      <c r="H493" s="1">
        <v>71.72</v>
      </c>
      <c r="I493" s="1">
        <v>4490665.0</v>
      </c>
      <c r="J493" s="1">
        <v>51.11</v>
      </c>
      <c r="K493" s="1">
        <v>6222532.0</v>
      </c>
      <c r="L493" s="1">
        <v>48.08</v>
      </c>
      <c r="M493" s="1">
        <v>2796768.0</v>
      </c>
      <c r="N493" s="1">
        <v>16.4459</v>
      </c>
      <c r="O493" s="1">
        <v>4738082.0</v>
      </c>
      <c r="P493" s="1">
        <v>21.94</v>
      </c>
      <c r="Q493" s="1">
        <v>2.7908481E7</v>
      </c>
      <c r="R493" s="1">
        <v>50.9</v>
      </c>
      <c r="S493" s="1">
        <v>6080004.0</v>
      </c>
      <c r="T493" s="1">
        <v>34.6</v>
      </c>
      <c r="U493" s="1">
        <v>1521395.0</v>
      </c>
    </row>
    <row r="494" ht="13.5" customHeight="1">
      <c r="A494" s="1">
        <v>42685.0</v>
      </c>
      <c r="B494" s="1">
        <v>85.98</v>
      </c>
      <c r="C494" s="1">
        <v>4032318.0</v>
      </c>
      <c r="D494" s="1">
        <v>61.66</v>
      </c>
      <c r="E494" s="1">
        <v>4539712.0</v>
      </c>
      <c r="F494" s="1">
        <v>86.06</v>
      </c>
      <c r="G494" s="1">
        <v>1850995.0</v>
      </c>
      <c r="H494" s="1">
        <v>71.03</v>
      </c>
      <c r="I494" s="1">
        <v>3933572.0</v>
      </c>
      <c r="J494" s="1">
        <v>51.0</v>
      </c>
      <c r="K494" s="1">
        <v>2643214.0</v>
      </c>
      <c r="L494" s="1">
        <v>47.71</v>
      </c>
      <c r="M494" s="1">
        <v>1686649.0</v>
      </c>
      <c r="N494" s="1">
        <v>15.7719</v>
      </c>
      <c r="O494" s="1">
        <v>8151476.0</v>
      </c>
      <c r="P494" s="1">
        <v>22.43</v>
      </c>
      <c r="Q494" s="1">
        <v>1.9123157E7</v>
      </c>
      <c r="R494" s="1">
        <v>50.74</v>
      </c>
      <c r="S494" s="1">
        <v>3067039.0</v>
      </c>
      <c r="T494" s="1">
        <v>34.75</v>
      </c>
      <c r="U494" s="1">
        <v>721424.0</v>
      </c>
    </row>
    <row r="495" ht="13.5" customHeight="1">
      <c r="A495" s="1">
        <v>42688.0</v>
      </c>
      <c r="B495" s="1">
        <v>86.63</v>
      </c>
      <c r="C495" s="1">
        <v>4316667.0</v>
      </c>
      <c r="D495" s="1">
        <v>62.87</v>
      </c>
      <c r="E495" s="1">
        <v>7727684.0</v>
      </c>
      <c r="F495" s="1">
        <v>86.58</v>
      </c>
      <c r="G495" s="1">
        <v>3080930.0</v>
      </c>
      <c r="H495" s="1">
        <v>69.88</v>
      </c>
      <c r="I495" s="1">
        <v>6269946.0</v>
      </c>
      <c r="J495" s="1">
        <v>51.355</v>
      </c>
      <c r="K495" s="1">
        <v>4023744.0</v>
      </c>
      <c r="L495" s="1">
        <v>47.95</v>
      </c>
      <c r="M495" s="1">
        <v>2833525.0</v>
      </c>
      <c r="N495" s="1">
        <v>15.8539</v>
      </c>
      <c r="O495" s="1">
        <v>6333021.0</v>
      </c>
      <c r="P495" s="1">
        <v>23.16</v>
      </c>
      <c r="Q495" s="1">
        <v>2.3053858E7</v>
      </c>
      <c r="R495" s="1">
        <v>52.09</v>
      </c>
      <c r="S495" s="1">
        <v>5004099.0</v>
      </c>
      <c r="T495" s="1">
        <v>34.74</v>
      </c>
      <c r="U495" s="1">
        <v>1193178.0</v>
      </c>
    </row>
    <row r="496" ht="13.5" customHeight="1">
      <c r="A496" s="1">
        <v>42689.0</v>
      </c>
      <c r="B496" s="1">
        <v>86.02</v>
      </c>
      <c r="C496" s="1">
        <v>4571575.0</v>
      </c>
      <c r="D496" s="1">
        <v>62.4</v>
      </c>
      <c r="E496" s="1">
        <v>5651329.0</v>
      </c>
      <c r="F496" s="1">
        <v>86.94</v>
      </c>
      <c r="G496" s="1">
        <v>3432376.0</v>
      </c>
      <c r="H496" s="1">
        <v>70.49</v>
      </c>
      <c r="I496" s="1">
        <v>5044472.0</v>
      </c>
      <c r="J496" s="1">
        <v>51.57</v>
      </c>
      <c r="K496" s="1">
        <v>3616530.0</v>
      </c>
      <c r="L496" s="1">
        <v>48.33</v>
      </c>
      <c r="M496" s="1">
        <v>2529424.0</v>
      </c>
      <c r="N496" s="1">
        <v>15.8753</v>
      </c>
      <c r="O496" s="1">
        <v>3659238.0</v>
      </c>
      <c r="P496" s="1">
        <v>23.06</v>
      </c>
      <c r="Q496" s="1">
        <v>1.3551374E7</v>
      </c>
      <c r="R496" s="1">
        <v>51.53</v>
      </c>
      <c r="S496" s="1">
        <v>3045509.0</v>
      </c>
      <c r="T496" s="1">
        <v>34.55</v>
      </c>
      <c r="U496" s="1">
        <v>919982.0</v>
      </c>
    </row>
    <row r="497" ht="13.5" customHeight="1">
      <c r="A497" s="1">
        <v>42690.0</v>
      </c>
      <c r="B497" s="1">
        <v>85.98</v>
      </c>
      <c r="C497" s="1">
        <v>2658598.0</v>
      </c>
      <c r="D497" s="1">
        <v>62.4</v>
      </c>
      <c r="E497" s="1">
        <v>5247967.0</v>
      </c>
      <c r="F497" s="1">
        <v>86.74</v>
      </c>
      <c r="G497" s="1">
        <v>2104318.0</v>
      </c>
      <c r="H497" s="1">
        <v>70.61</v>
      </c>
      <c r="I497" s="1">
        <v>3314933.0</v>
      </c>
      <c r="J497" s="1">
        <v>51.505</v>
      </c>
      <c r="K497" s="1">
        <v>2596084.0</v>
      </c>
      <c r="L497" s="1">
        <v>48.07</v>
      </c>
      <c r="M497" s="1">
        <v>1434432.0</v>
      </c>
      <c r="N497" s="1">
        <v>15.8575</v>
      </c>
      <c r="O497" s="1">
        <v>3502622.0</v>
      </c>
      <c r="P497" s="1">
        <v>22.81</v>
      </c>
      <c r="Q497" s="1">
        <v>1.4109284E7</v>
      </c>
      <c r="R497" s="1">
        <v>51.0</v>
      </c>
      <c r="S497" s="1">
        <v>2723755.0</v>
      </c>
      <c r="T497" s="1">
        <v>34.44</v>
      </c>
      <c r="U497" s="1">
        <v>799732.0</v>
      </c>
    </row>
    <row r="498" ht="13.5" customHeight="1">
      <c r="A498" s="1">
        <v>42691.0</v>
      </c>
      <c r="B498" s="1">
        <v>86.83</v>
      </c>
      <c r="C498" s="1">
        <v>3960959.0</v>
      </c>
      <c r="D498" s="1">
        <v>62.75</v>
      </c>
      <c r="E498" s="1">
        <v>4869333.0</v>
      </c>
      <c r="F498" s="1">
        <v>87.6</v>
      </c>
      <c r="G498" s="1">
        <v>2342018.0</v>
      </c>
      <c r="H498" s="1">
        <v>71.63</v>
      </c>
      <c r="I498" s="1">
        <v>4246470.0</v>
      </c>
      <c r="J498" s="1">
        <v>51.75</v>
      </c>
      <c r="K498" s="1">
        <v>3674366.0</v>
      </c>
      <c r="L498" s="1">
        <v>48.65</v>
      </c>
      <c r="M498" s="1">
        <v>2021263.0</v>
      </c>
      <c r="N498" s="1">
        <v>16.1428</v>
      </c>
      <c r="O498" s="1">
        <v>4325927.0</v>
      </c>
      <c r="P498" s="1">
        <v>22.93</v>
      </c>
      <c r="Q498" s="1">
        <v>9552316.0</v>
      </c>
      <c r="R498" s="1">
        <v>51.56</v>
      </c>
      <c r="S498" s="1">
        <v>2778122.0</v>
      </c>
      <c r="T498" s="1">
        <v>34.45</v>
      </c>
      <c r="U498" s="1">
        <v>835254.0</v>
      </c>
    </row>
    <row r="499" ht="13.5" customHeight="1">
      <c r="A499" s="1">
        <v>42692.0</v>
      </c>
      <c r="B499" s="1">
        <v>87.27</v>
      </c>
      <c r="C499" s="1">
        <v>4371845.0</v>
      </c>
      <c r="D499" s="1">
        <v>63.27</v>
      </c>
      <c r="E499" s="1">
        <v>3674289.0</v>
      </c>
      <c r="F499" s="1">
        <v>87.84</v>
      </c>
      <c r="G499" s="1">
        <v>1646656.0</v>
      </c>
      <c r="H499" s="1">
        <v>72.0</v>
      </c>
      <c r="I499" s="1">
        <v>2269769.0</v>
      </c>
      <c r="J499" s="1">
        <v>52.04</v>
      </c>
      <c r="K499" s="1">
        <v>3553116.0</v>
      </c>
      <c r="L499" s="1">
        <v>49.28</v>
      </c>
      <c r="M499" s="1">
        <v>2199418.0</v>
      </c>
      <c r="N499" s="1">
        <v>16.2462</v>
      </c>
      <c r="O499" s="1">
        <v>2974869.0</v>
      </c>
      <c r="P499" s="1">
        <v>22.95</v>
      </c>
      <c r="Q499" s="1">
        <v>6348580.0</v>
      </c>
      <c r="R499" s="1">
        <v>51.99</v>
      </c>
      <c r="S499" s="1">
        <v>1536895.0</v>
      </c>
      <c r="T499" s="1">
        <v>35.0</v>
      </c>
      <c r="U499" s="1">
        <v>922638.0</v>
      </c>
    </row>
    <row r="500" ht="13.5" customHeight="1">
      <c r="A500" s="1">
        <v>42695.0</v>
      </c>
      <c r="B500" s="1">
        <v>88.95</v>
      </c>
      <c r="C500" s="1">
        <v>6977399.0</v>
      </c>
      <c r="D500" s="1">
        <v>63.32</v>
      </c>
      <c r="E500" s="1">
        <v>4785545.0</v>
      </c>
      <c r="F500" s="1">
        <v>88.34</v>
      </c>
      <c r="G500" s="1">
        <v>2660182.0</v>
      </c>
      <c r="H500" s="1">
        <v>72.62</v>
      </c>
      <c r="I500" s="1">
        <v>3548217.0</v>
      </c>
      <c r="J500" s="1">
        <v>52.44</v>
      </c>
      <c r="K500" s="1">
        <v>4176168.0</v>
      </c>
      <c r="L500" s="1">
        <v>49.61</v>
      </c>
      <c r="M500" s="1">
        <v>2565682.0</v>
      </c>
      <c r="N500" s="1">
        <v>16.0714</v>
      </c>
      <c r="O500" s="1">
        <v>3792989.0</v>
      </c>
      <c r="P500" s="1">
        <v>23.14</v>
      </c>
      <c r="Q500" s="1">
        <v>6998609.0</v>
      </c>
      <c r="R500" s="1">
        <v>52.73</v>
      </c>
      <c r="S500" s="1">
        <v>1815772.0</v>
      </c>
      <c r="T500" s="1">
        <v>35.25</v>
      </c>
      <c r="U500" s="1">
        <v>506554.0</v>
      </c>
    </row>
    <row r="501" ht="13.5" customHeight="1">
      <c r="A501" s="1">
        <v>42696.0</v>
      </c>
      <c r="B501" s="1">
        <v>89.25</v>
      </c>
      <c r="C501" s="1">
        <v>4748031.0</v>
      </c>
      <c r="D501" s="1">
        <v>63.59</v>
      </c>
      <c r="E501" s="1">
        <v>4174047.0</v>
      </c>
      <c r="F501" s="1">
        <v>88.4</v>
      </c>
      <c r="G501" s="1">
        <v>2501917.0</v>
      </c>
      <c r="H501" s="1">
        <v>72.66</v>
      </c>
      <c r="I501" s="1">
        <v>2888224.0</v>
      </c>
      <c r="J501" s="1">
        <v>52.57</v>
      </c>
      <c r="K501" s="1">
        <v>3194564.0</v>
      </c>
      <c r="L501" s="1">
        <v>49.53</v>
      </c>
      <c r="M501" s="1">
        <v>2240042.0</v>
      </c>
      <c r="N501" s="1">
        <v>16.0964</v>
      </c>
      <c r="O501" s="1">
        <v>3092738.0</v>
      </c>
      <c r="P501" s="1">
        <v>23.54</v>
      </c>
      <c r="Q501" s="1">
        <v>1.2227576E7</v>
      </c>
      <c r="R501" s="1">
        <v>53.02</v>
      </c>
      <c r="S501" s="1">
        <v>1900807.0</v>
      </c>
      <c r="T501" s="1">
        <v>35.1</v>
      </c>
      <c r="U501" s="1">
        <v>900968.0</v>
      </c>
    </row>
    <row r="502" ht="13.5" customHeight="1">
      <c r="A502" s="1">
        <v>42697.0</v>
      </c>
      <c r="B502" s="1">
        <v>89.83</v>
      </c>
      <c r="C502" s="1">
        <v>3470256.0</v>
      </c>
      <c r="D502" s="1">
        <v>63.95</v>
      </c>
      <c r="E502" s="1">
        <v>3771887.0</v>
      </c>
      <c r="F502" s="1">
        <v>89.06</v>
      </c>
      <c r="G502" s="1">
        <v>2689183.0</v>
      </c>
      <c r="H502" s="1">
        <v>72.63</v>
      </c>
      <c r="I502" s="1">
        <v>2624253.0</v>
      </c>
      <c r="J502" s="1">
        <v>52.675</v>
      </c>
      <c r="K502" s="1">
        <v>2793392.0</v>
      </c>
      <c r="L502" s="1">
        <v>49.65</v>
      </c>
      <c r="M502" s="1">
        <v>1654831.0</v>
      </c>
      <c r="N502" s="1">
        <v>16.0322</v>
      </c>
      <c r="O502" s="1">
        <v>2849477.0</v>
      </c>
      <c r="P502" s="1">
        <v>23.71</v>
      </c>
      <c r="Q502" s="1">
        <v>1.0472946E7</v>
      </c>
      <c r="R502" s="1">
        <v>53.34</v>
      </c>
      <c r="S502" s="1">
        <v>1693270.0</v>
      </c>
      <c r="T502" s="1">
        <v>35.29</v>
      </c>
      <c r="U502" s="1">
        <v>992947.0</v>
      </c>
    </row>
    <row r="503" ht="13.5" customHeight="1">
      <c r="A503" s="1">
        <v>42698.0</v>
      </c>
      <c r="B503" s="1">
        <v>89.65</v>
      </c>
      <c r="C503" s="1">
        <v>1178209.0</v>
      </c>
      <c r="D503" s="1">
        <v>64.13</v>
      </c>
      <c r="E503" s="1">
        <v>1585679.0</v>
      </c>
      <c r="F503" s="1">
        <v>88.8</v>
      </c>
      <c r="G503" s="1">
        <v>1228504.0</v>
      </c>
      <c r="H503" s="1">
        <v>72.62</v>
      </c>
      <c r="I503" s="1">
        <v>1007672.0</v>
      </c>
      <c r="J503" s="1">
        <v>52.65</v>
      </c>
      <c r="K503" s="1">
        <v>1033396.0</v>
      </c>
      <c r="L503" s="1">
        <v>49.81</v>
      </c>
      <c r="M503" s="1">
        <v>778829.0</v>
      </c>
      <c r="N503" s="1">
        <v>16.0429</v>
      </c>
      <c r="O503" s="1">
        <v>994241.0</v>
      </c>
      <c r="P503" s="1">
        <v>23.51</v>
      </c>
      <c r="Q503" s="1">
        <v>3506054.0</v>
      </c>
      <c r="R503" s="1">
        <v>53.38</v>
      </c>
      <c r="S503" s="1">
        <v>751688.0</v>
      </c>
      <c r="T503" s="1">
        <v>35.31</v>
      </c>
      <c r="U503" s="1">
        <v>852370.0</v>
      </c>
    </row>
    <row r="504" ht="13.5" customHeight="1">
      <c r="A504" s="1">
        <v>42699.0</v>
      </c>
      <c r="B504" s="1">
        <v>89.73</v>
      </c>
      <c r="C504" s="1">
        <v>1948339.0</v>
      </c>
      <c r="D504" s="1">
        <v>64.32</v>
      </c>
      <c r="E504" s="1">
        <v>2645463.0</v>
      </c>
      <c r="F504" s="1">
        <v>88.82</v>
      </c>
      <c r="G504" s="1">
        <v>1689261.0</v>
      </c>
      <c r="H504" s="1">
        <v>72.9</v>
      </c>
      <c r="I504" s="1">
        <v>1888788.0</v>
      </c>
      <c r="J504" s="1">
        <v>52.86</v>
      </c>
      <c r="K504" s="1">
        <v>2313776.0</v>
      </c>
      <c r="L504" s="1">
        <v>49.95</v>
      </c>
      <c r="M504" s="1">
        <v>1091065.0</v>
      </c>
      <c r="N504" s="1">
        <v>16.2497</v>
      </c>
      <c r="O504" s="1">
        <v>2571298.0</v>
      </c>
      <c r="P504" s="1">
        <v>23.54</v>
      </c>
      <c r="Q504" s="1">
        <v>5230227.0</v>
      </c>
      <c r="R504" s="1">
        <v>53.49</v>
      </c>
      <c r="S504" s="1">
        <v>1367738.0</v>
      </c>
      <c r="T504" s="1">
        <v>35.6</v>
      </c>
      <c r="U504" s="1">
        <v>1143051.0</v>
      </c>
    </row>
    <row r="505" ht="13.5" customHeight="1">
      <c r="A505" s="1">
        <v>42702.0</v>
      </c>
      <c r="B505" s="1">
        <v>89.27</v>
      </c>
      <c r="C505" s="1">
        <v>3659269.0</v>
      </c>
      <c r="D505" s="1">
        <v>63.93</v>
      </c>
      <c r="E505" s="1">
        <v>4658584.0</v>
      </c>
      <c r="F505" s="1">
        <v>88.94</v>
      </c>
      <c r="G505" s="1">
        <v>1890142.0</v>
      </c>
      <c r="H505" s="1">
        <v>72.52</v>
      </c>
      <c r="I505" s="1">
        <v>3073577.0</v>
      </c>
      <c r="J505" s="1">
        <v>52.785</v>
      </c>
      <c r="K505" s="1">
        <v>4002804.0</v>
      </c>
      <c r="L505" s="1">
        <v>50.0</v>
      </c>
      <c r="M505" s="1">
        <v>1480091.0</v>
      </c>
      <c r="N505" s="1">
        <v>16.1285</v>
      </c>
      <c r="O505" s="1">
        <v>3212015.0</v>
      </c>
      <c r="P505" s="1">
        <v>22.93</v>
      </c>
      <c r="Q505" s="1">
        <v>7863908.0</v>
      </c>
      <c r="R505" s="1">
        <v>51.67</v>
      </c>
      <c r="S505" s="1">
        <v>2380194.0</v>
      </c>
      <c r="T505" s="1">
        <v>35.3</v>
      </c>
      <c r="U505" s="1">
        <v>1360151.0</v>
      </c>
    </row>
    <row r="506" ht="13.5" customHeight="1">
      <c r="A506" s="1">
        <v>42703.0</v>
      </c>
      <c r="B506" s="1">
        <v>90.12</v>
      </c>
      <c r="C506" s="1">
        <v>3696722.0</v>
      </c>
      <c r="D506" s="1">
        <v>64.09</v>
      </c>
      <c r="E506" s="1">
        <v>4540210.0</v>
      </c>
      <c r="F506" s="1">
        <v>89.14</v>
      </c>
      <c r="G506" s="1">
        <v>1769700.0</v>
      </c>
      <c r="H506" s="1">
        <v>73.7</v>
      </c>
      <c r="I506" s="1">
        <v>5075320.0</v>
      </c>
      <c r="J506" s="1">
        <v>53.005</v>
      </c>
      <c r="K506" s="1">
        <v>3245096.0</v>
      </c>
      <c r="L506" s="1">
        <v>50.14</v>
      </c>
      <c r="M506" s="1">
        <v>1801489.0</v>
      </c>
      <c r="N506" s="1">
        <v>16.1142</v>
      </c>
      <c r="O506" s="1">
        <v>3238169.0</v>
      </c>
      <c r="P506" s="1">
        <v>23.09</v>
      </c>
      <c r="Q506" s="1">
        <v>7555496.0</v>
      </c>
      <c r="R506" s="1">
        <v>51.43</v>
      </c>
      <c r="S506" s="1">
        <v>1936868.0</v>
      </c>
      <c r="T506" s="1">
        <v>35.62</v>
      </c>
      <c r="U506" s="1">
        <v>1504360.0</v>
      </c>
    </row>
    <row r="507" ht="13.5" customHeight="1">
      <c r="A507" s="1">
        <v>42704.0</v>
      </c>
      <c r="B507" s="1">
        <v>87.08</v>
      </c>
      <c r="C507" s="1">
        <v>1.0019113E7</v>
      </c>
      <c r="D507" s="1">
        <v>63.57</v>
      </c>
      <c r="E507" s="1">
        <v>6531386.0</v>
      </c>
      <c r="F507" s="1">
        <v>88.53</v>
      </c>
      <c r="G507" s="1">
        <v>2853840.0</v>
      </c>
      <c r="H507" s="1">
        <v>74.14</v>
      </c>
      <c r="I507" s="1">
        <v>5243535.0</v>
      </c>
      <c r="J507" s="1">
        <v>52.99</v>
      </c>
      <c r="K507" s="1">
        <v>4923140.0</v>
      </c>
      <c r="L507" s="1">
        <v>50.32</v>
      </c>
      <c r="M507" s="1">
        <v>2500458.0</v>
      </c>
      <c r="N507" s="1">
        <v>15.9502</v>
      </c>
      <c r="O507" s="1">
        <v>6604940.0</v>
      </c>
      <c r="P507" s="1">
        <v>23.39</v>
      </c>
      <c r="Q507" s="1">
        <v>1.1620884E7</v>
      </c>
      <c r="R507" s="1">
        <v>51.58</v>
      </c>
      <c r="S507" s="1">
        <v>2590870.0</v>
      </c>
      <c r="T507" s="1">
        <v>35.36</v>
      </c>
      <c r="U507" s="1">
        <v>1157591.0</v>
      </c>
    </row>
    <row r="508" ht="13.5" customHeight="1">
      <c r="A508" s="1">
        <v>42705.0</v>
      </c>
      <c r="B508" s="1">
        <v>87.3</v>
      </c>
      <c r="C508" s="1">
        <v>5360738.0</v>
      </c>
      <c r="D508" s="1">
        <v>63.07</v>
      </c>
      <c r="E508" s="1">
        <v>6929058.0</v>
      </c>
      <c r="F508" s="1">
        <v>88.66</v>
      </c>
      <c r="G508" s="1">
        <v>2382719.0</v>
      </c>
      <c r="H508" s="1">
        <v>74.09</v>
      </c>
      <c r="I508" s="1">
        <v>3327453.0</v>
      </c>
      <c r="J508" s="1">
        <v>54.17</v>
      </c>
      <c r="K508" s="1">
        <v>8176324.0</v>
      </c>
      <c r="L508" s="1">
        <v>50.83</v>
      </c>
      <c r="M508" s="1">
        <v>2658141.0</v>
      </c>
      <c r="N508" s="1">
        <v>15.5009</v>
      </c>
      <c r="O508" s="1">
        <v>6467870.0</v>
      </c>
      <c r="P508" s="1">
        <v>23.44</v>
      </c>
      <c r="Q508" s="1">
        <v>1.0941251E7</v>
      </c>
      <c r="R508" s="1">
        <v>52.56</v>
      </c>
      <c r="S508" s="1">
        <v>2669033.0</v>
      </c>
      <c r="T508" s="1">
        <v>35.24</v>
      </c>
      <c r="U508" s="1">
        <v>742988.0</v>
      </c>
    </row>
    <row r="509" ht="13.5" customHeight="1">
      <c r="A509" s="1">
        <v>42706.0</v>
      </c>
      <c r="B509" s="1">
        <v>87.73</v>
      </c>
      <c r="C509" s="1">
        <v>2861103.0</v>
      </c>
      <c r="D509" s="1">
        <v>63.32</v>
      </c>
      <c r="E509" s="1">
        <v>4238659.0</v>
      </c>
      <c r="F509" s="1">
        <v>89.0</v>
      </c>
      <c r="G509" s="1">
        <v>1866426.0</v>
      </c>
      <c r="H509" s="1">
        <v>74.37</v>
      </c>
      <c r="I509" s="1">
        <v>2827875.0</v>
      </c>
      <c r="J509" s="1">
        <v>54.245</v>
      </c>
      <c r="K509" s="1">
        <v>4363890.0</v>
      </c>
      <c r="L509" s="1">
        <v>51.52</v>
      </c>
      <c r="M509" s="1">
        <v>2636523.0</v>
      </c>
      <c r="N509" s="1">
        <v>15.4189</v>
      </c>
      <c r="O509" s="1">
        <v>3482915.0</v>
      </c>
      <c r="P509" s="1">
        <v>23.24</v>
      </c>
      <c r="Q509" s="1">
        <v>8423615.0</v>
      </c>
      <c r="R509" s="1">
        <v>51.87</v>
      </c>
      <c r="S509" s="1">
        <v>1578308.0</v>
      </c>
      <c r="T509" s="1">
        <v>34.75</v>
      </c>
      <c r="U509" s="1">
        <v>1056983.0</v>
      </c>
    </row>
    <row r="510" ht="13.5" customHeight="1">
      <c r="A510" s="1">
        <v>42709.0</v>
      </c>
      <c r="B510" s="1">
        <v>87.92</v>
      </c>
      <c r="C510" s="1">
        <v>3133301.0</v>
      </c>
      <c r="D510" s="1">
        <v>63.6</v>
      </c>
      <c r="E510" s="1">
        <v>3791376.0</v>
      </c>
      <c r="F510" s="1">
        <v>89.58</v>
      </c>
      <c r="G510" s="1">
        <v>1845721.0</v>
      </c>
      <c r="H510" s="1">
        <v>74.29</v>
      </c>
      <c r="I510" s="1">
        <v>2461604.0</v>
      </c>
      <c r="J510" s="1">
        <v>54.38</v>
      </c>
      <c r="K510" s="1">
        <v>3859702.0</v>
      </c>
      <c r="L510" s="1">
        <v>52.31</v>
      </c>
      <c r="M510" s="1">
        <v>3373079.0</v>
      </c>
      <c r="N510" s="1">
        <v>15.4224</v>
      </c>
      <c r="O510" s="1">
        <v>3056396.0</v>
      </c>
      <c r="P510" s="1">
        <v>23.06</v>
      </c>
      <c r="Q510" s="1">
        <v>6798938.0</v>
      </c>
      <c r="R510" s="1">
        <v>51.54</v>
      </c>
      <c r="S510" s="1">
        <v>1553572.0</v>
      </c>
      <c r="T510" s="1">
        <v>34.69</v>
      </c>
      <c r="U510" s="1">
        <v>719419.0</v>
      </c>
    </row>
    <row r="511" ht="13.5" customHeight="1">
      <c r="A511" s="1">
        <v>42710.0</v>
      </c>
      <c r="B511" s="1">
        <v>88.02</v>
      </c>
      <c r="C511" s="1">
        <v>3542853.0</v>
      </c>
      <c r="D511" s="1">
        <v>63.98</v>
      </c>
      <c r="E511" s="1">
        <v>4195460.0</v>
      </c>
      <c r="F511" s="1">
        <v>92.08</v>
      </c>
      <c r="G511" s="1">
        <v>4304532.0</v>
      </c>
      <c r="H511" s="1">
        <v>74.67</v>
      </c>
      <c r="I511" s="1">
        <v>3006392.0</v>
      </c>
      <c r="J511" s="1">
        <v>54.74</v>
      </c>
      <c r="K511" s="1">
        <v>4704102.0</v>
      </c>
      <c r="L511" s="1">
        <v>53.5</v>
      </c>
      <c r="M511" s="1">
        <v>3505658.0</v>
      </c>
      <c r="N511" s="1">
        <v>15.59</v>
      </c>
      <c r="O511" s="1">
        <v>3757034.0</v>
      </c>
      <c r="P511" s="1">
        <v>23.38</v>
      </c>
      <c r="Q511" s="1">
        <v>8079229.0</v>
      </c>
      <c r="R511" s="1">
        <v>51.4</v>
      </c>
      <c r="S511" s="1">
        <v>2077563.0</v>
      </c>
      <c r="T511" s="1">
        <v>34.83</v>
      </c>
      <c r="U511" s="1">
        <v>784024.0</v>
      </c>
    </row>
    <row r="512" ht="13.5" customHeight="1">
      <c r="A512" s="1">
        <v>42711.0</v>
      </c>
      <c r="B512" s="1">
        <v>88.33</v>
      </c>
      <c r="C512" s="1">
        <v>6922654.0</v>
      </c>
      <c r="D512" s="1">
        <v>64.56</v>
      </c>
      <c r="E512" s="1">
        <v>5173794.0</v>
      </c>
      <c r="F512" s="1">
        <v>93.14</v>
      </c>
      <c r="G512" s="1">
        <v>2877111.0</v>
      </c>
      <c r="H512" s="1">
        <v>75.6</v>
      </c>
      <c r="I512" s="1">
        <v>3823164.0</v>
      </c>
      <c r="J512" s="1">
        <v>55.39</v>
      </c>
      <c r="K512" s="1">
        <v>4690282.0</v>
      </c>
      <c r="L512" s="1">
        <v>53.78</v>
      </c>
      <c r="M512" s="1">
        <v>3847513.0</v>
      </c>
      <c r="N512" s="1">
        <v>15.7541</v>
      </c>
      <c r="O512" s="1">
        <v>4014956.0</v>
      </c>
      <c r="P512" s="1">
        <v>23.69</v>
      </c>
      <c r="Q512" s="1">
        <v>9019211.0</v>
      </c>
      <c r="R512" s="1">
        <v>51.69</v>
      </c>
      <c r="S512" s="1">
        <v>1793999.0</v>
      </c>
      <c r="T512" s="1">
        <v>34.98</v>
      </c>
      <c r="U512" s="1">
        <v>594165.0</v>
      </c>
    </row>
    <row r="513" ht="13.5" customHeight="1">
      <c r="A513" s="1">
        <v>42712.0</v>
      </c>
      <c r="B513" s="1">
        <v>89.43</v>
      </c>
      <c r="C513" s="1">
        <v>5665549.0</v>
      </c>
      <c r="D513" s="1">
        <v>65.17</v>
      </c>
      <c r="E513" s="1">
        <v>6477361.0</v>
      </c>
      <c r="F513" s="1">
        <v>95.02</v>
      </c>
      <c r="G513" s="1">
        <v>3421327.0</v>
      </c>
      <c r="H513" s="1">
        <v>76.17</v>
      </c>
      <c r="I513" s="1">
        <v>4579273.0</v>
      </c>
      <c r="J513" s="1">
        <v>55.845</v>
      </c>
      <c r="K513" s="1">
        <v>4943792.0</v>
      </c>
      <c r="L513" s="1">
        <v>54.4</v>
      </c>
      <c r="M513" s="1">
        <v>3037304.0</v>
      </c>
      <c r="N513" s="1">
        <v>15.5972</v>
      </c>
      <c r="O513" s="1">
        <v>4351356.0</v>
      </c>
      <c r="P513" s="1">
        <v>24.36</v>
      </c>
      <c r="Q513" s="1">
        <v>1.4284792E7</v>
      </c>
      <c r="R513" s="1">
        <v>51.74</v>
      </c>
      <c r="S513" s="1">
        <v>1906450.0</v>
      </c>
      <c r="T513" s="1">
        <v>35.23</v>
      </c>
      <c r="U513" s="1">
        <v>694050.0</v>
      </c>
    </row>
    <row r="514" ht="13.5" customHeight="1">
      <c r="A514" s="1">
        <v>42713.0</v>
      </c>
      <c r="B514" s="1">
        <v>90.3</v>
      </c>
      <c r="C514" s="1">
        <v>4148945.0</v>
      </c>
      <c r="D514" s="1">
        <v>65.75</v>
      </c>
      <c r="E514" s="1">
        <v>4604567.0</v>
      </c>
      <c r="F514" s="1">
        <v>96.2</v>
      </c>
      <c r="G514" s="1">
        <v>2666516.0</v>
      </c>
      <c r="H514" s="1">
        <v>76.87</v>
      </c>
      <c r="I514" s="1">
        <v>3227328.0</v>
      </c>
      <c r="J514" s="1">
        <v>56.0</v>
      </c>
      <c r="K514" s="1">
        <v>3414696.0</v>
      </c>
      <c r="L514" s="1">
        <v>54.69</v>
      </c>
      <c r="M514" s="1">
        <v>2232929.0</v>
      </c>
      <c r="N514" s="1">
        <v>15.5972</v>
      </c>
      <c r="O514" s="1">
        <v>4034383.0</v>
      </c>
      <c r="P514" s="1">
        <v>24.47</v>
      </c>
      <c r="Q514" s="1">
        <v>1.2798327E7</v>
      </c>
      <c r="R514" s="1">
        <v>51.99</v>
      </c>
      <c r="S514" s="1">
        <v>1538416.0</v>
      </c>
      <c r="T514" s="1">
        <v>35.53</v>
      </c>
      <c r="U514" s="1">
        <v>725513.0</v>
      </c>
    </row>
    <row r="515" ht="13.5" customHeight="1">
      <c r="A515" s="1">
        <v>42716.0</v>
      </c>
      <c r="B515" s="1">
        <v>90.3</v>
      </c>
      <c r="C515" s="1">
        <v>3550017.0</v>
      </c>
      <c r="D515" s="1">
        <v>65.45</v>
      </c>
      <c r="E515" s="1">
        <v>4475100.0</v>
      </c>
      <c r="F515" s="1">
        <v>95.96</v>
      </c>
      <c r="G515" s="1">
        <v>1872888.0</v>
      </c>
      <c r="H515" s="1">
        <v>76.55</v>
      </c>
      <c r="I515" s="1">
        <v>2712033.0</v>
      </c>
      <c r="J515" s="1">
        <v>55.69</v>
      </c>
      <c r="K515" s="1">
        <v>3430664.0</v>
      </c>
      <c r="L515" s="1">
        <v>54.62</v>
      </c>
      <c r="M515" s="1">
        <v>2153809.0</v>
      </c>
      <c r="N515" s="1">
        <v>15.7576</v>
      </c>
      <c r="O515" s="1">
        <v>3215327.0</v>
      </c>
      <c r="P515" s="1">
        <v>24.31</v>
      </c>
      <c r="Q515" s="1">
        <v>8541998.0</v>
      </c>
      <c r="R515" s="1">
        <v>51.5</v>
      </c>
      <c r="S515" s="1">
        <v>1563823.0</v>
      </c>
      <c r="T515" s="1">
        <v>35.55</v>
      </c>
      <c r="U515" s="1">
        <v>925919.0</v>
      </c>
    </row>
    <row r="516" ht="13.5" customHeight="1">
      <c r="A516" s="1">
        <v>42717.0</v>
      </c>
      <c r="B516" s="1">
        <v>91.2</v>
      </c>
      <c r="C516" s="1">
        <v>3954947.0</v>
      </c>
      <c r="D516" s="1">
        <v>66.05</v>
      </c>
      <c r="E516" s="1">
        <v>6329795.0</v>
      </c>
      <c r="F516" s="1">
        <v>96.51</v>
      </c>
      <c r="G516" s="1">
        <v>1928325.0</v>
      </c>
      <c r="H516" s="1">
        <v>77.45</v>
      </c>
      <c r="I516" s="1">
        <v>3140723.0</v>
      </c>
      <c r="J516" s="1">
        <v>55.98</v>
      </c>
      <c r="K516" s="1">
        <v>3061358.0</v>
      </c>
      <c r="L516" s="1">
        <v>54.76</v>
      </c>
      <c r="M516" s="1">
        <v>1968977.0</v>
      </c>
      <c r="N516" s="1">
        <v>15.9181</v>
      </c>
      <c r="O516" s="1">
        <v>4014992.0</v>
      </c>
      <c r="P516" s="1">
        <v>24.4</v>
      </c>
      <c r="Q516" s="1">
        <v>9369211.0</v>
      </c>
      <c r="R516" s="1">
        <v>51.62</v>
      </c>
      <c r="S516" s="1">
        <v>1896857.0</v>
      </c>
      <c r="T516" s="1">
        <v>35.58</v>
      </c>
      <c r="U516" s="1">
        <v>721806.0</v>
      </c>
    </row>
    <row r="517" ht="13.5" customHeight="1">
      <c r="A517" s="1">
        <v>42718.0</v>
      </c>
      <c r="B517" s="1">
        <v>90.67</v>
      </c>
      <c r="C517" s="1">
        <v>4671477.0</v>
      </c>
      <c r="D517" s="1">
        <v>65.77</v>
      </c>
      <c r="E517" s="1">
        <v>7035066.0</v>
      </c>
      <c r="F517" s="1">
        <v>96.15</v>
      </c>
      <c r="G517" s="1">
        <v>2614059.0</v>
      </c>
      <c r="H517" s="1">
        <v>76.59</v>
      </c>
      <c r="I517" s="1">
        <v>4468837.0</v>
      </c>
      <c r="J517" s="1">
        <v>55.68</v>
      </c>
      <c r="K517" s="1">
        <v>3664496.0</v>
      </c>
      <c r="L517" s="1">
        <v>54.8</v>
      </c>
      <c r="M517" s="1">
        <v>2432736.0</v>
      </c>
      <c r="N517" s="1">
        <v>15.697</v>
      </c>
      <c r="O517" s="1">
        <v>3695083.0</v>
      </c>
      <c r="P517" s="1">
        <v>24.37</v>
      </c>
      <c r="Q517" s="1">
        <v>1.1322338E7</v>
      </c>
      <c r="R517" s="1">
        <v>51.24</v>
      </c>
      <c r="S517" s="1">
        <v>2464394.0</v>
      </c>
      <c r="T517" s="1">
        <v>35.6</v>
      </c>
      <c r="U517" s="1">
        <v>1257887.0</v>
      </c>
    </row>
    <row r="518" ht="13.5" customHeight="1">
      <c r="A518" s="1">
        <v>42719.0</v>
      </c>
      <c r="B518" s="1">
        <v>91.49</v>
      </c>
      <c r="C518" s="1">
        <v>5097854.0</v>
      </c>
      <c r="D518" s="1">
        <v>66.51</v>
      </c>
      <c r="E518" s="1">
        <v>8127272.0</v>
      </c>
      <c r="F518" s="1">
        <v>96.6</v>
      </c>
      <c r="G518" s="1">
        <v>2491889.0</v>
      </c>
      <c r="H518" s="1">
        <v>76.47</v>
      </c>
      <c r="I518" s="1">
        <v>3634161.0</v>
      </c>
      <c r="J518" s="1">
        <v>55.8</v>
      </c>
      <c r="K518" s="1">
        <v>3487018.0</v>
      </c>
      <c r="L518" s="1">
        <v>54.87</v>
      </c>
      <c r="M518" s="1">
        <v>2543905.0</v>
      </c>
      <c r="N518" s="1">
        <v>15.7969</v>
      </c>
      <c r="O518" s="1">
        <v>3290492.0</v>
      </c>
      <c r="P518" s="1">
        <v>25.01</v>
      </c>
      <c r="Q518" s="1">
        <v>1.4665318E7</v>
      </c>
      <c r="R518" s="1">
        <v>52.12</v>
      </c>
      <c r="S518" s="1">
        <v>2266376.0</v>
      </c>
      <c r="T518" s="1">
        <v>35.55</v>
      </c>
      <c r="U518" s="1">
        <v>933170.0</v>
      </c>
    </row>
    <row r="519" ht="13.5" customHeight="1">
      <c r="A519" s="1">
        <v>42720.0</v>
      </c>
      <c r="B519" s="1">
        <v>91.63</v>
      </c>
      <c r="C519" s="1">
        <v>1.2204956E7</v>
      </c>
      <c r="D519" s="1">
        <v>66.44</v>
      </c>
      <c r="E519" s="1">
        <v>2.5658481E7</v>
      </c>
      <c r="F519" s="1">
        <v>96.9</v>
      </c>
      <c r="G519" s="1">
        <v>8471979.0</v>
      </c>
      <c r="H519" s="1">
        <v>76.04</v>
      </c>
      <c r="I519" s="1">
        <v>1.2552939E7</v>
      </c>
      <c r="J519" s="1">
        <v>55.44</v>
      </c>
      <c r="K519" s="1">
        <v>1.133169E7</v>
      </c>
      <c r="L519" s="1">
        <v>55.55</v>
      </c>
      <c r="M519" s="1">
        <v>6289207.0</v>
      </c>
      <c r="N519" s="1">
        <v>15.9145</v>
      </c>
      <c r="O519" s="1">
        <v>1.4108587E7</v>
      </c>
      <c r="P519" s="1">
        <v>24.56</v>
      </c>
      <c r="Q519" s="1">
        <v>1.9604952E7</v>
      </c>
      <c r="R519" s="1">
        <v>51.55</v>
      </c>
      <c r="S519" s="1">
        <v>5174655.0</v>
      </c>
      <c r="T519" s="1">
        <v>35.75</v>
      </c>
      <c r="U519" s="1">
        <v>1636461.0</v>
      </c>
    </row>
    <row r="520" ht="13.5" customHeight="1">
      <c r="A520" s="1">
        <v>42723.0</v>
      </c>
      <c r="B520" s="1">
        <v>91.79</v>
      </c>
      <c r="C520" s="1">
        <v>3071209.0</v>
      </c>
      <c r="D520" s="1">
        <v>66.71</v>
      </c>
      <c r="E520" s="1">
        <v>3800221.0</v>
      </c>
      <c r="F520" s="1">
        <v>96.62</v>
      </c>
      <c r="G520" s="1">
        <v>1913531.0</v>
      </c>
      <c r="H520" s="1">
        <v>76.04</v>
      </c>
      <c r="I520" s="1">
        <v>4075563.0</v>
      </c>
      <c r="J520" s="1">
        <v>55.595</v>
      </c>
      <c r="K520" s="1">
        <v>3741548.0</v>
      </c>
      <c r="L520" s="1">
        <v>55.61</v>
      </c>
      <c r="M520" s="1">
        <v>2565932.0</v>
      </c>
      <c r="N520" s="1">
        <v>15.9538</v>
      </c>
      <c r="O520" s="1">
        <v>1996583.0</v>
      </c>
      <c r="P520" s="1">
        <v>24.46</v>
      </c>
      <c r="Q520" s="1">
        <v>8664629.0</v>
      </c>
      <c r="R520" s="1">
        <v>51.41</v>
      </c>
      <c r="S520" s="1">
        <v>2179468.0</v>
      </c>
      <c r="T520" s="1">
        <v>35.7</v>
      </c>
      <c r="U520" s="1">
        <v>767153.0</v>
      </c>
    </row>
    <row r="521" ht="13.5" customHeight="1">
      <c r="A521" s="1">
        <v>42724.0</v>
      </c>
      <c r="B521" s="1">
        <v>91.95</v>
      </c>
      <c r="C521" s="1">
        <v>3376448.0</v>
      </c>
      <c r="D521" s="1">
        <v>66.97</v>
      </c>
      <c r="E521" s="1">
        <v>4252386.0</v>
      </c>
      <c r="F521" s="1">
        <v>96.92</v>
      </c>
      <c r="G521" s="1">
        <v>1784526.0</v>
      </c>
      <c r="H521" s="1">
        <v>75.89</v>
      </c>
      <c r="I521" s="1">
        <v>3578708.0</v>
      </c>
      <c r="J521" s="1">
        <v>55.79</v>
      </c>
      <c r="K521" s="1">
        <v>3268656.0</v>
      </c>
      <c r="L521" s="1">
        <v>55.64</v>
      </c>
      <c r="M521" s="1">
        <v>2241952.0</v>
      </c>
      <c r="N521" s="1">
        <v>16.0572</v>
      </c>
      <c r="O521" s="1">
        <v>2982737.0</v>
      </c>
      <c r="P521" s="1">
        <v>24.69</v>
      </c>
      <c r="Q521" s="1">
        <v>5901593.0</v>
      </c>
      <c r="R521" s="1">
        <v>52.47</v>
      </c>
      <c r="S521" s="1">
        <v>1715634.0</v>
      </c>
      <c r="T521" s="1">
        <v>35.62</v>
      </c>
      <c r="U521" s="1">
        <v>958077.0</v>
      </c>
    </row>
    <row r="522" ht="13.5" customHeight="1">
      <c r="A522" s="1">
        <v>42725.0</v>
      </c>
      <c r="B522" s="1">
        <v>91.96</v>
      </c>
      <c r="C522" s="1">
        <v>1809519.0</v>
      </c>
      <c r="D522" s="1">
        <v>66.95</v>
      </c>
      <c r="E522" s="1">
        <v>3247769.0</v>
      </c>
      <c r="F522" s="1">
        <v>97.11</v>
      </c>
      <c r="G522" s="1">
        <v>1049345.0</v>
      </c>
      <c r="H522" s="1">
        <v>75.82</v>
      </c>
      <c r="I522" s="1">
        <v>2292972.0</v>
      </c>
      <c r="J522" s="1">
        <v>55.935</v>
      </c>
      <c r="K522" s="1">
        <v>3148068.0</v>
      </c>
      <c r="L522" s="1">
        <v>55.78</v>
      </c>
      <c r="M522" s="1">
        <v>1531068.0</v>
      </c>
      <c r="N522" s="1">
        <v>15.9324</v>
      </c>
      <c r="O522" s="1">
        <v>2497772.0</v>
      </c>
      <c r="P522" s="1">
        <v>24.61</v>
      </c>
      <c r="Q522" s="1">
        <v>3910765.0</v>
      </c>
      <c r="R522" s="1">
        <v>52.38</v>
      </c>
      <c r="S522" s="1">
        <v>1004380.0</v>
      </c>
      <c r="T522" s="1">
        <v>35.54</v>
      </c>
      <c r="U522" s="1">
        <v>813598.0</v>
      </c>
    </row>
    <row r="523" ht="13.5" customHeight="1">
      <c r="A523" s="1">
        <v>42726.0</v>
      </c>
      <c r="B523" s="1">
        <v>92.02</v>
      </c>
      <c r="C523" s="1">
        <v>4318060.0</v>
      </c>
      <c r="D523" s="1">
        <v>66.8</v>
      </c>
      <c r="E523" s="1">
        <v>4970940.0</v>
      </c>
      <c r="F523" s="1">
        <v>97.38</v>
      </c>
      <c r="G523" s="1">
        <v>1633534.0</v>
      </c>
      <c r="H523" s="1">
        <v>76.14</v>
      </c>
      <c r="I523" s="1">
        <v>2343730.0</v>
      </c>
      <c r="J523" s="1">
        <v>55.48</v>
      </c>
      <c r="K523" s="1">
        <v>3841318.0</v>
      </c>
      <c r="L523" s="1">
        <v>55.29</v>
      </c>
      <c r="M523" s="1">
        <v>1878112.0</v>
      </c>
      <c r="N523" s="1">
        <v>15.9003</v>
      </c>
      <c r="O523" s="1">
        <v>1997091.0</v>
      </c>
      <c r="P523" s="1">
        <v>24.44</v>
      </c>
      <c r="Q523" s="1">
        <v>3917809.0</v>
      </c>
      <c r="R523" s="1">
        <v>52.15</v>
      </c>
      <c r="S523" s="1">
        <v>939557.0</v>
      </c>
      <c r="T523" s="1">
        <v>35.61</v>
      </c>
      <c r="U523" s="1">
        <v>507929.0</v>
      </c>
    </row>
    <row r="524" ht="13.5" customHeight="1">
      <c r="A524" s="1">
        <v>42727.0</v>
      </c>
      <c r="B524" s="1">
        <v>91.68</v>
      </c>
      <c r="C524" s="1">
        <v>1549126.0</v>
      </c>
      <c r="D524" s="1">
        <v>67.07</v>
      </c>
      <c r="E524" s="1">
        <v>2355241.0</v>
      </c>
      <c r="F524" s="1">
        <v>97.17</v>
      </c>
      <c r="G524" s="1">
        <v>830371.0</v>
      </c>
      <c r="H524" s="1">
        <v>76.1</v>
      </c>
      <c r="I524" s="1">
        <v>2038329.0</v>
      </c>
      <c r="J524" s="1">
        <v>55.43</v>
      </c>
      <c r="K524" s="1">
        <v>1823284.0</v>
      </c>
      <c r="L524" s="1">
        <v>55.14</v>
      </c>
      <c r="M524" s="1">
        <v>1052296.0</v>
      </c>
      <c r="N524" s="1">
        <v>15.911</v>
      </c>
      <c r="O524" s="1">
        <v>1356230.0</v>
      </c>
      <c r="P524" s="1">
        <v>24.43</v>
      </c>
      <c r="Q524" s="1">
        <v>3764094.0</v>
      </c>
      <c r="R524" s="1">
        <v>51.69</v>
      </c>
      <c r="S524" s="1">
        <v>1286433.0</v>
      </c>
      <c r="T524" s="1">
        <v>35.63</v>
      </c>
      <c r="U524" s="1">
        <v>295843.0</v>
      </c>
    </row>
    <row r="525" ht="13.5" customHeight="1">
      <c r="A525" s="1">
        <v>42730.0</v>
      </c>
      <c r="B525" s="1">
        <v>91.68</v>
      </c>
      <c r="C525" s="1">
        <v>1549126.0</v>
      </c>
      <c r="D525" s="1">
        <v>67.07</v>
      </c>
      <c r="E525" s="1">
        <v>2355241.0</v>
      </c>
      <c r="F525" s="1">
        <v>97.17</v>
      </c>
      <c r="G525" s="1">
        <v>830371.0</v>
      </c>
      <c r="H525" s="1">
        <v>76.1</v>
      </c>
      <c r="I525" s="1">
        <v>2038329.0</v>
      </c>
      <c r="J525" s="1">
        <v>55.43</v>
      </c>
      <c r="K525" s="1">
        <v>1823284.0</v>
      </c>
      <c r="L525" s="1">
        <v>55.14</v>
      </c>
      <c r="M525" s="1">
        <v>1052296.0</v>
      </c>
      <c r="N525" s="1">
        <v>15.911</v>
      </c>
      <c r="O525" s="1">
        <v>1356230.0</v>
      </c>
      <c r="P525" s="1">
        <v>24.43</v>
      </c>
      <c r="Q525" s="1">
        <v>3764094.0</v>
      </c>
      <c r="R525" s="1">
        <v>51.69</v>
      </c>
      <c r="S525" s="1">
        <v>1286433.0</v>
      </c>
      <c r="T525" s="1">
        <v>35.63</v>
      </c>
      <c r="U525" s="1">
        <v>295843.0</v>
      </c>
    </row>
    <row r="526" ht="13.5" customHeight="1">
      <c r="A526" s="1">
        <v>42731.0</v>
      </c>
      <c r="B526" s="1">
        <v>91.68</v>
      </c>
      <c r="C526" s="1">
        <v>1549126.0</v>
      </c>
      <c r="D526" s="1">
        <v>67.07</v>
      </c>
      <c r="E526" s="1">
        <v>2355241.0</v>
      </c>
      <c r="F526" s="1">
        <v>97.17</v>
      </c>
      <c r="G526" s="1">
        <v>830371.0</v>
      </c>
      <c r="H526" s="1">
        <v>76.1</v>
      </c>
      <c r="I526" s="1">
        <v>2038329.0</v>
      </c>
      <c r="J526" s="1">
        <v>55.43</v>
      </c>
      <c r="K526" s="1">
        <v>1823284.0</v>
      </c>
      <c r="L526" s="1">
        <v>55.14</v>
      </c>
      <c r="M526" s="1">
        <v>1052296.0</v>
      </c>
      <c r="N526" s="1">
        <v>15.911</v>
      </c>
      <c r="O526" s="1">
        <v>1356230.0</v>
      </c>
      <c r="P526" s="1">
        <v>24.43</v>
      </c>
      <c r="Q526" s="1">
        <v>3764094.0</v>
      </c>
      <c r="R526" s="1">
        <v>51.69</v>
      </c>
      <c r="S526" s="1">
        <v>1286433.0</v>
      </c>
      <c r="T526" s="1">
        <v>35.63</v>
      </c>
      <c r="U526" s="1">
        <v>295843.0</v>
      </c>
    </row>
    <row r="527" ht="13.5" customHeight="1">
      <c r="A527" s="1">
        <v>42732.0</v>
      </c>
      <c r="B527" s="1">
        <v>91.8</v>
      </c>
      <c r="C527" s="1">
        <v>2532899.0</v>
      </c>
      <c r="D527" s="1">
        <v>67.1</v>
      </c>
      <c r="E527" s="1">
        <v>2595378.0</v>
      </c>
      <c r="F527" s="1">
        <v>97.19</v>
      </c>
      <c r="G527" s="1">
        <v>1353096.0</v>
      </c>
      <c r="H527" s="1">
        <v>76.22</v>
      </c>
      <c r="I527" s="1">
        <v>3092016.0</v>
      </c>
      <c r="J527" s="1">
        <v>55.41</v>
      </c>
      <c r="K527" s="1">
        <v>2616498.0</v>
      </c>
      <c r="L527" s="1">
        <v>55.04</v>
      </c>
      <c r="M527" s="1">
        <v>1198556.0</v>
      </c>
      <c r="N527" s="1">
        <v>15.8717</v>
      </c>
      <c r="O527" s="1">
        <v>2121593.0</v>
      </c>
      <c r="P527" s="1">
        <v>24.16</v>
      </c>
      <c r="Q527" s="1">
        <v>5154717.0</v>
      </c>
      <c r="R527" s="1">
        <v>51.42</v>
      </c>
      <c r="S527" s="1">
        <v>1342822.0</v>
      </c>
      <c r="T527" s="1">
        <v>35.35</v>
      </c>
      <c r="U527" s="1">
        <v>516905.0</v>
      </c>
    </row>
    <row r="528" ht="13.5" customHeight="1">
      <c r="A528" s="1">
        <v>42733.0</v>
      </c>
      <c r="B528" s="1">
        <v>91.41</v>
      </c>
      <c r="C528" s="1">
        <v>2243466.0</v>
      </c>
      <c r="D528" s="1">
        <v>66.75</v>
      </c>
      <c r="E528" s="1">
        <v>3191214.0</v>
      </c>
      <c r="F528" s="1">
        <v>97.0</v>
      </c>
      <c r="G528" s="1">
        <v>1014998.0</v>
      </c>
      <c r="H528" s="1">
        <v>75.39</v>
      </c>
      <c r="I528" s="1">
        <v>2173907.0</v>
      </c>
      <c r="J528" s="1">
        <v>55.21</v>
      </c>
      <c r="K528" s="1">
        <v>1989886.0</v>
      </c>
      <c r="L528" s="1">
        <v>54.95</v>
      </c>
      <c r="M528" s="1">
        <v>2181843.0</v>
      </c>
      <c r="N528" s="1">
        <v>15.8896</v>
      </c>
      <c r="O528" s="1">
        <v>2174621.0</v>
      </c>
      <c r="P528" s="1">
        <v>24.03</v>
      </c>
      <c r="Q528" s="1">
        <v>3765940.0</v>
      </c>
      <c r="R528" s="1">
        <v>51.48</v>
      </c>
      <c r="S528" s="1">
        <v>1112320.0</v>
      </c>
      <c r="T528" s="1">
        <v>35.19</v>
      </c>
      <c r="U528" s="1">
        <v>312101.0</v>
      </c>
    </row>
    <row r="529" ht="13.5" customHeight="1">
      <c r="A529" s="1">
        <v>42734.0</v>
      </c>
      <c r="B529" s="1">
        <v>90.87</v>
      </c>
      <c r="C529" s="1">
        <v>2446576.0</v>
      </c>
      <c r="D529" s="1">
        <v>66.22</v>
      </c>
      <c r="E529" s="1">
        <v>3318416.0</v>
      </c>
      <c r="F529" s="1">
        <v>96.57</v>
      </c>
      <c r="G529" s="1">
        <v>1333002.0</v>
      </c>
      <c r="H529" s="1">
        <v>74.76</v>
      </c>
      <c r="I529" s="1">
        <v>1983456.0</v>
      </c>
      <c r="J529" s="1">
        <v>54.78</v>
      </c>
      <c r="K529" s="1">
        <v>2202344.0</v>
      </c>
      <c r="L529" s="1">
        <v>54.53</v>
      </c>
      <c r="M529" s="1">
        <v>1335914.0</v>
      </c>
      <c r="N529" s="1">
        <v>15.7969</v>
      </c>
      <c r="O529" s="1">
        <v>2123458.0</v>
      </c>
      <c r="P529" s="1">
        <v>23.91</v>
      </c>
      <c r="Q529" s="1">
        <v>4113127.0</v>
      </c>
      <c r="R529" s="1">
        <v>51.55</v>
      </c>
      <c r="S529" s="1">
        <v>1630442.0</v>
      </c>
      <c r="T529" s="1">
        <v>35.17</v>
      </c>
      <c r="U529" s="1">
        <v>411067.0</v>
      </c>
    </row>
    <row r="530" ht="13.5" customHeight="1">
      <c r="A530" s="1">
        <v>42737.0</v>
      </c>
      <c r="B530" s="1">
        <v>90.87</v>
      </c>
      <c r="C530" s="1">
        <v>2446576.0</v>
      </c>
      <c r="D530" s="1">
        <v>66.22</v>
      </c>
      <c r="E530" s="1">
        <v>3318416.0</v>
      </c>
      <c r="F530" s="1">
        <v>96.57</v>
      </c>
      <c r="G530" s="1">
        <v>1333002.0</v>
      </c>
      <c r="H530" s="1">
        <v>74.76</v>
      </c>
      <c r="I530" s="1">
        <v>1983456.0</v>
      </c>
      <c r="J530" s="1">
        <v>54.78</v>
      </c>
      <c r="K530" s="1">
        <v>2202344.0</v>
      </c>
      <c r="L530" s="1">
        <v>54.53</v>
      </c>
      <c r="M530" s="1">
        <v>1335914.0</v>
      </c>
      <c r="N530" s="1">
        <v>15.7969</v>
      </c>
      <c r="O530" s="1">
        <v>2123458.0</v>
      </c>
      <c r="P530" s="1">
        <v>23.91</v>
      </c>
      <c r="Q530" s="1">
        <v>4113127.0</v>
      </c>
      <c r="R530" s="1">
        <v>51.55</v>
      </c>
      <c r="S530" s="1">
        <v>1630442.0</v>
      </c>
      <c r="T530" s="1">
        <v>35.17</v>
      </c>
      <c r="U530" s="1">
        <v>411067.0</v>
      </c>
    </row>
    <row r="531" ht="13.5" customHeight="1">
      <c r="A531" s="1">
        <v>42738.0</v>
      </c>
      <c r="B531" s="1">
        <v>91.5</v>
      </c>
      <c r="C531" s="1">
        <v>2987969.0</v>
      </c>
      <c r="D531" s="1">
        <v>66.91</v>
      </c>
      <c r="E531" s="1">
        <v>3776616.0</v>
      </c>
      <c r="F531" s="1">
        <v>97.06</v>
      </c>
      <c r="G531" s="1">
        <v>1943601.0</v>
      </c>
      <c r="H531" s="1">
        <v>75.76</v>
      </c>
      <c r="I531" s="1">
        <v>3156451.0</v>
      </c>
      <c r="J531" s="1">
        <v>55.42</v>
      </c>
      <c r="K531" s="1">
        <v>3159562.0</v>
      </c>
      <c r="L531" s="1">
        <v>54.69</v>
      </c>
      <c r="M531" s="1">
        <v>1736380.0</v>
      </c>
      <c r="N531" s="1">
        <v>15.9074</v>
      </c>
      <c r="O531" s="1">
        <v>2727322.0</v>
      </c>
      <c r="P531" s="1">
        <v>24.08</v>
      </c>
      <c r="Q531" s="1">
        <v>8899516.0</v>
      </c>
      <c r="R531" s="1">
        <v>52.1</v>
      </c>
      <c r="S531" s="1">
        <v>2251517.0</v>
      </c>
      <c r="T531" s="1">
        <v>35.24</v>
      </c>
      <c r="U531" s="1">
        <v>367314.0</v>
      </c>
    </row>
    <row r="532" ht="13.5" customHeight="1">
      <c r="A532" s="1">
        <v>42739.0</v>
      </c>
      <c r="B532" s="1">
        <v>92.84</v>
      </c>
      <c r="C532" s="1">
        <v>4796036.0</v>
      </c>
      <c r="D532" s="1">
        <v>67.65</v>
      </c>
      <c r="E532" s="1">
        <v>1.7476362E7</v>
      </c>
      <c r="F532" s="1">
        <v>97.4</v>
      </c>
      <c r="G532" s="1">
        <v>2340736.0</v>
      </c>
      <c r="H532" s="1">
        <v>76.4</v>
      </c>
      <c r="I532" s="1">
        <v>3197885.0</v>
      </c>
      <c r="J532" s="1">
        <v>55.83</v>
      </c>
      <c r="K532" s="1">
        <v>4319546.0</v>
      </c>
      <c r="L532" s="1">
        <v>55.37</v>
      </c>
      <c r="M532" s="1">
        <v>2104796.0</v>
      </c>
      <c r="N532" s="1">
        <v>15.8931</v>
      </c>
      <c r="O532" s="1">
        <v>4580496.0</v>
      </c>
      <c r="P532" s="1">
        <v>24.35</v>
      </c>
      <c r="Q532" s="1">
        <v>5680100.0</v>
      </c>
      <c r="R532" s="1">
        <v>52.38</v>
      </c>
      <c r="S532" s="1">
        <v>1206900.0</v>
      </c>
      <c r="T532" s="1">
        <v>35.72</v>
      </c>
      <c r="U532" s="1">
        <v>629517.0</v>
      </c>
    </row>
    <row r="533" ht="13.5" customHeight="1">
      <c r="A533" s="1">
        <v>42740.0</v>
      </c>
      <c r="B533" s="1">
        <v>92.82</v>
      </c>
      <c r="C533" s="1">
        <v>3719293.0</v>
      </c>
      <c r="D533" s="1">
        <v>67.81</v>
      </c>
      <c r="E533" s="1">
        <v>7587283.0</v>
      </c>
      <c r="F533" s="1">
        <v>97.8</v>
      </c>
      <c r="G533" s="1">
        <v>2204791.0</v>
      </c>
      <c r="H533" s="1">
        <v>76.57</v>
      </c>
      <c r="I533" s="1">
        <v>3435468.0</v>
      </c>
      <c r="J533" s="1">
        <v>55.905</v>
      </c>
      <c r="K533" s="1">
        <v>3452144.0</v>
      </c>
      <c r="L533" s="1">
        <v>55.57</v>
      </c>
      <c r="M533" s="1">
        <v>1836293.0</v>
      </c>
      <c r="N533" s="1">
        <v>15.804</v>
      </c>
      <c r="O533" s="1">
        <v>4917263.0</v>
      </c>
      <c r="P533" s="1">
        <v>24.29</v>
      </c>
      <c r="Q533" s="1">
        <v>6997465.0</v>
      </c>
      <c r="R533" s="1">
        <v>52.24</v>
      </c>
      <c r="S533" s="1">
        <v>1353835.0</v>
      </c>
      <c r="T533" s="1">
        <v>35.52</v>
      </c>
      <c r="U533" s="1">
        <v>580286.0</v>
      </c>
    </row>
    <row r="534" ht="13.5" customHeight="1">
      <c r="A534" s="1">
        <v>42741.0</v>
      </c>
      <c r="B534" s="1">
        <v>92.72</v>
      </c>
      <c r="C534" s="1">
        <v>2367647.0</v>
      </c>
      <c r="D534" s="1">
        <v>67.35</v>
      </c>
      <c r="E534" s="1">
        <v>5424627.0</v>
      </c>
      <c r="F534" s="1">
        <v>97.55</v>
      </c>
      <c r="G534" s="1">
        <v>1312567.0</v>
      </c>
      <c r="H534" s="1">
        <v>76.59</v>
      </c>
      <c r="I534" s="1">
        <v>2137529.0</v>
      </c>
      <c r="J534" s="1">
        <v>55.845</v>
      </c>
      <c r="K534" s="1">
        <v>2096388.0</v>
      </c>
      <c r="L534" s="1">
        <v>55.51</v>
      </c>
      <c r="M534" s="1">
        <v>1568681.0</v>
      </c>
      <c r="N534" s="1">
        <v>15.7327</v>
      </c>
      <c r="O534" s="1">
        <v>5927481.0</v>
      </c>
      <c r="P534" s="1">
        <v>24.34</v>
      </c>
      <c r="Q534" s="1">
        <v>4740663.0</v>
      </c>
      <c r="R534" s="1">
        <v>52.22</v>
      </c>
      <c r="S534" s="1">
        <v>1136366.0</v>
      </c>
      <c r="T534" s="1">
        <v>35.48</v>
      </c>
      <c r="U534" s="1">
        <v>408080.0</v>
      </c>
    </row>
    <row r="535" ht="13.5" customHeight="1">
      <c r="A535" s="1">
        <v>42744.0</v>
      </c>
      <c r="B535" s="1">
        <v>92.52</v>
      </c>
      <c r="C535" s="1">
        <v>2608780.0</v>
      </c>
      <c r="D535" s="1">
        <v>67.04</v>
      </c>
      <c r="E535" s="1">
        <v>3701919.0</v>
      </c>
      <c r="F535" s="1">
        <v>97.36</v>
      </c>
      <c r="G535" s="1">
        <v>1432360.0</v>
      </c>
      <c r="H535" s="1">
        <v>76.35</v>
      </c>
      <c r="I535" s="1">
        <v>2055052.0</v>
      </c>
      <c r="J535" s="1">
        <v>55.665</v>
      </c>
      <c r="K535" s="1">
        <v>2210510.0</v>
      </c>
      <c r="L535" s="1">
        <v>55.0</v>
      </c>
      <c r="M535" s="1">
        <v>1682171.0</v>
      </c>
      <c r="N535" s="1">
        <v>15.533</v>
      </c>
      <c r="O535" s="1">
        <v>4275990.0</v>
      </c>
      <c r="P535" s="1">
        <v>24.25</v>
      </c>
      <c r="Q535" s="1">
        <v>4322861.0</v>
      </c>
      <c r="R535" s="1">
        <v>51.46</v>
      </c>
      <c r="S535" s="1">
        <v>1252534.0</v>
      </c>
      <c r="T535" s="1">
        <v>35.31</v>
      </c>
      <c r="U535" s="1">
        <v>351468.0</v>
      </c>
    </row>
    <row r="536" ht="13.5" customHeight="1">
      <c r="A536" s="1">
        <v>42745.0</v>
      </c>
      <c r="B536" s="1">
        <v>92.97</v>
      </c>
      <c r="C536" s="1">
        <v>3110400.0</v>
      </c>
      <c r="D536" s="1">
        <v>67.1</v>
      </c>
      <c r="E536" s="1">
        <v>3429624.0</v>
      </c>
      <c r="F536" s="1">
        <v>97.68</v>
      </c>
      <c r="G536" s="1">
        <v>1284443.0</v>
      </c>
      <c r="H536" s="1">
        <v>76.96</v>
      </c>
      <c r="I536" s="1">
        <v>3221664.0</v>
      </c>
      <c r="J536" s="1">
        <v>55.345</v>
      </c>
      <c r="K536" s="1">
        <v>2907756.0</v>
      </c>
      <c r="L536" s="1">
        <v>54.76</v>
      </c>
      <c r="M536" s="1">
        <v>1225743.0</v>
      </c>
      <c r="N536" s="1">
        <v>15.6186</v>
      </c>
      <c r="O536" s="1">
        <v>2921958.0</v>
      </c>
      <c r="P536" s="1">
        <v>24.55</v>
      </c>
      <c r="Q536" s="1">
        <v>6464621.0</v>
      </c>
      <c r="R536" s="1">
        <v>51.64</v>
      </c>
      <c r="S536" s="1">
        <v>2460683.0</v>
      </c>
      <c r="T536" s="1">
        <v>35.61</v>
      </c>
      <c r="U536" s="1">
        <v>532680.0</v>
      </c>
    </row>
    <row r="537" ht="13.5" customHeight="1">
      <c r="A537" s="1">
        <v>42746.0</v>
      </c>
      <c r="B537" s="1">
        <v>93.89</v>
      </c>
      <c r="C537" s="1">
        <v>7946760.0</v>
      </c>
      <c r="D537" s="1">
        <v>67.35</v>
      </c>
      <c r="E537" s="1">
        <v>4520261.0</v>
      </c>
      <c r="F537" s="1">
        <v>98.85</v>
      </c>
      <c r="G537" s="1">
        <v>2360245.0</v>
      </c>
      <c r="H537" s="1">
        <v>77.68</v>
      </c>
      <c r="I537" s="1">
        <v>3944603.0</v>
      </c>
      <c r="J537" s="1">
        <v>55.495</v>
      </c>
      <c r="K537" s="1">
        <v>3534040.0</v>
      </c>
      <c r="L537" s="1">
        <v>55.16</v>
      </c>
      <c r="M537" s="1">
        <v>3088219.0</v>
      </c>
      <c r="N537" s="1">
        <v>15.6328</v>
      </c>
      <c r="O537" s="1">
        <v>6261536.0</v>
      </c>
      <c r="P537" s="1">
        <v>24.88</v>
      </c>
      <c r="Q537" s="1">
        <v>8276481.0</v>
      </c>
      <c r="R537" s="1">
        <v>52.25</v>
      </c>
      <c r="S537" s="1">
        <v>1891707.0</v>
      </c>
      <c r="T537" s="1">
        <v>35.77</v>
      </c>
      <c r="U537" s="1">
        <v>512545.0</v>
      </c>
    </row>
    <row r="538" ht="13.5" customHeight="1">
      <c r="A538" s="1">
        <v>42747.0</v>
      </c>
      <c r="B538" s="1">
        <v>93.75</v>
      </c>
      <c r="C538" s="1">
        <v>4659118.0</v>
      </c>
      <c r="D538" s="1">
        <v>67.1</v>
      </c>
      <c r="E538" s="1">
        <v>4473878.0</v>
      </c>
      <c r="F538" s="1">
        <v>97.97</v>
      </c>
      <c r="G538" s="1">
        <v>2543205.0</v>
      </c>
      <c r="H538" s="1">
        <v>77.2</v>
      </c>
      <c r="I538" s="1">
        <v>3950236.0</v>
      </c>
      <c r="J538" s="1">
        <v>55.425</v>
      </c>
      <c r="K538" s="1">
        <v>2906542.0</v>
      </c>
      <c r="L538" s="1">
        <v>55.01</v>
      </c>
      <c r="M538" s="1">
        <v>2245208.0</v>
      </c>
      <c r="N538" s="1">
        <v>15.9038</v>
      </c>
      <c r="O538" s="1">
        <v>5158004.0</v>
      </c>
      <c r="P538" s="1">
        <v>24.43</v>
      </c>
      <c r="Q538" s="1">
        <v>7440168.0</v>
      </c>
      <c r="R538" s="1">
        <v>51.48</v>
      </c>
      <c r="S538" s="1">
        <v>1831849.0</v>
      </c>
      <c r="T538" s="1">
        <v>35.45</v>
      </c>
      <c r="U538" s="1">
        <v>639829.0</v>
      </c>
    </row>
    <row r="539" ht="13.5" customHeight="1">
      <c r="A539" s="1">
        <v>42748.0</v>
      </c>
      <c r="B539" s="1">
        <v>94.5</v>
      </c>
      <c r="C539" s="1">
        <v>4280568.0</v>
      </c>
      <c r="D539" s="1">
        <v>67.1</v>
      </c>
      <c r="E539" s="1">
        <v>5181030.0</v>
      </c>
      <c r="F539" s="1">
        <v>97.97</v>
      </c>
      <c r="G539" s="1">
        <v>2094054.0</v>
      </c>
      <c r="H539" s="1">
        <v>77.63</v>
      </c>
      <c r="I539" s="1">
        <v>3359467.0</v>
      </c>
      <c r="J539" s="1">
        <v>55.565</v>
      </c>
      <c r="K539" s="1">
        <v>2698948.0</v>
      </c>
      <c r="L539" s="1">
        <v>55.53</v>
      </c>
      <c r="M539" s="1">
        <v>1490433.0</v>
      </c>
      <c r="N539" s="1">
        <v>15.9894</v>
      </c>
      <c r="O539" s="1">
        <v>4224773.0</v>
      </c>
      <c r="P539" s="1">
        <v>24.53</v>
      </c>
      <c r="Q539" s="1">
        <v>7159271.0</v>
      </c>
      <c r="R539" s="1">
        <v>52.6</v>
      </c>
      <c r="S539" s="1">
        <v>2628394.0</v>
      </c>
      <c r="T539" s="1">
        <v>36.66</v>
      </c>
      <c r="U539" s="1">
        <v>1215217.0</v>
      </c>
    </row>
    <row r="540" ht="13.5" customHeight="1">
      <c r="A540" s="1">
        <v>42751.0</v>
      </c>
      <c r="B540" s="1">
        <v>94.27</v>
      </c>
      <c r="C540" s="1">
        <v>1983996.0</v>
      </c>
      <c r="D540" s="1">
        <v>67.0</v>
      </c>
      <c r="E540" s="1">
        <v>1559546.0</v>
      </c>
      <c r="F540" s="1">
        <v>98.23</v>
      </c>
      <c r="G540" s="1">
        <v>776139.0</v>
      </c>
      <c r="H540" s="1">
        <v>77.37</v>
      </c>
      <c r="I540" s="1">
        <v>1058596.0</v>
      </c>
      <c r="J540" s="1">
        <v>55.33</v>
      </c>
      <c r="K540" s="1">
        <v>820344.0</v>
      </c>
      <c r="L540" s="1">
        <v>55.23</v>
      </c>
      <c r="M540" s="1">
        <v>1011120.0</v>
      </c>
      <c r="N540" s="1">
        <v>15.8789</v>
      </c>
      <c r="O540" s="1">
        <v>1226610.0</v>
      </c>
      <c r="P540" s="1">
        <v>24.3</v>
      </c>
      <c r="Q540" s="1">
        <v>3953854.0</v>
      </c>
      <c r="R540" s="1">
        <v>52.51</v>
      </c>
      <c r="S540" s="1">
        <v>1266674.0</v>
      </c>
      <c r="T540" s="1">
        <v>36.24</v>
      </c>
      <c r="U540" s="1">
        <v>350237.0</v>
      </c>
    </row>
    <row r="541" ht="13.5" customHeight="1">
      <c r="A541" s="1">
        <v>42752.0</v>
      </c>
      <c r="B541" s="1">
        <v>93.58</v>
      </c>
      <c r="C541" s="1">
        <v>3100096.0</v>
      </c>
      <c r="D541" s="1">
        <v>66.37</v>
      </c>
      <c r="E541" s="1">
        <v>4460110.0</v>
      </c>
      <c r="F541" s="1">
        <v>97.68</v>
      </c>
      <c r="G541" s="1">
        <v>2000373.0</v>
      </c>
      <c r="H541" s="1">
        <v>76.7</v>
      </c>
      <c r="I541" s="1">
        <v>2467130.0</v>
      </c>
      <c r="J541" s="1">
        <v>55.19</v>
      </c>
      <c r="K541" s="1">
        <v>2765134.0</v>
      </c>
      <c r="L541" s="1">
        <v>54.77</v>
      </c>
      <c r="M541" s="1">
        <v>2148137.0</v>
      </c>
      <c r="N541" s="1">
        <v>15.861</v>
      </c>
      <c r="O541" s="1">
        <v>2872141.0</v>
      </c>
      <c r="P541" s="1">
        <v>24.07</v>
      </c>
      <c r="Q541" s="1">
        <v>8447274.0</v>
      </c>
      <c r="R541" s="1">
        <v>52.53</v>
      </c>
      <c r="S541" s="1">
        <v>2859552.0</v>
      </c>
      <c r="T541" s="1">
        <v>36.04</v>
      </c>
      <c r="U541" s="1">
        <v>654998.0</v>
      </c>
    </row>
    <row r="542" ht="13.5" customHeight="1">
      <c r="A542" s="1">
        <v>42753.0</v>
      </c>
      <c r="B542" s="1">
        <v>93.29</v>
      </c>
      <c r="C542" s="1">
        <v>3596942.0</v>
      </c>
      <c r="D542" s="1">
        <v>66.68</v>
      </c>
      <c r="E542" s="1">
        <v>5248100.0</v>
      </c>
      <c r="F542" s="1">
        <v>97.46</v>
      </c>
      <c r="G542" s="1">
        <v>2583381.0</v>
      </c>
      <c r="H542" s="1">
        <v>76.48</v>
      </c>
      <c r="I542" s="1">
        <v>2796799.0</v>
      </c>
      <c r="J542" s="1">
        <v>55.395</v>
      </c>
      <c r="K542" s="1">
        <v>3748306.0</v>
      </c>
      <c r="L542" s="1">
        <v>54.9</v>
      </c>
      <c r="M542" s="1">
        <v>2010314.0</v>
      </c>
      <c r="N542" s="1">
        <v>16.0536</v>
      </c>
      <c r="O542" s="1">
        <v>3380051.0</v>
      </c>
      <c r="P542" s="1">
        <v>24.32</v>
      </c>
      <c r="Q542" s="1">
        <v>8104776.0</v>
      </c>
      <c r="R542" s="1">
        <v>52.67</v>
      </c>
      <c r="S542" s="1">
        <v>3480011.0</v>
      </c>
      <c r="T542" s="1">
        <v>35.72</v>
      </c>
      <c r="U542" s="1">
        <v>854495.0</v>
      </c>
    </row>
    <row r="543" ht="13.5" customHeight="1">
      <c r="A543" s="1">
        <v>42754.0</v>
      </c>
      <c r="B543" s="1">
        <v>93.28</v>
      </c>
      <c r="C543" s="1">
        <v>2805351.0</v>
      </c>
      <c r="D543" s="1">
        <v>66.61</v>
      </c>
      <c r="E543" s="1">
        <v>2903078.0</v>
      </c>
      <c r="F543" s="1">
        <v>98.05</v>
      </c>
      <c r="G543" s="1">
        <v>1940596.0</v>
      </c>
      <c r="H543" s="1">
        <v>76.74</v>
      </c>
      <c r="I543" s="1">
        <v>2803405.0</v>
      </c>
      <c r="J543" s="1">
        <v>55.665</v>
      </c>
      <c r="K543" s="1">
        <v>2800418.0</v>
      </c>
      <c r="L543" s="1">
        <v>55.55</v>
      </c>
      <c r="M543" s="1">
        <v>2390105.0</v>
      </c>
      <c r="N543" s="1">
        <v>15.9359</v>
      </c>
      <c r="O543" s="1">
        <v>2448054.0</v>
      </c>
      <c r="P543" s="1">
        <v>24.51</v>
      </c>
      <c r="Q543" s="1">
        <v>1.0267697E7</v>
      </c>
      <c r="R543" s="1">
        <v>52.53</v>
      </c>
      <c r="S543" s="1">
        <v>2844006.0</v>
      </c>
      <c r="T543" s="1">
        <v>35.64</v>
      </c>
      <c r="U543" s="1">
        <v>706093.0</v>
      </c>
    </row>
    <row r="544" ht="13.5" customHeight="1">
      <c r="A544" s="1">
        <v>42755.0</v>
      </c>
      <c r="B544" s="1">
        <v>94.17</v>
      </c>
      <c r="C544" s="1">
        <v>4166322.0</v>
      </c>
      <c r="D544" s="1">
        <v>67.45</v>
      </c>
      <c r="E544" s="1">
        <v>5709665.0</v>
      </c>
      <c r="F544" s="1">
        <v>98.6</v>
      </c>
      <c r="G544" s="1">
        <v>1983472.0</v>
      </c>
      <c r="H544" s="1">
        <v>77.39</v>
      </c>
      <c r="I544" s="1">
        <v>3169962.0</v>
      </c>
      <c r="J544" s="1">
        <v>55.915</v>
      </c>
      <c r="K544" s="1">
        <v>4375682.0</v>
      </c>
      <c r="L544" s="1">
        <v>55.38</v>
      </c>
      <c r="M544" s="1">
        <v>2021435.0</v>
      </c>
      <c r="N544" s="1">
        <v>16.4066</v>
      </c>
      <c r="O544" s="1">
        <v>4570556.0</v>
      </c>
      <c r="P544" s="1">
        <v>24.87</v>
      </c>
      <c r="Q544" s="1">
        <v>9688920.0</v>
      </c>
      <c r="R544" s="1">
        <v>52.88</v>
      </c>
      <c r="S544" s="1">
        <v>2765507.0</v>
      </c>
      <c r="T544" s="1">
        <v>35.94</v>
      </c>
      <c r="U544" s="1">
        <v>866792.0</v>
      </c>
    </row>
    <row r="545" ht="13.5" customHeight="1">
      <c r="A545" s="1">
        <v>42758.0</v>
      </c>
      <c r="B545" s="1">
        <v>94.09</v>
      </c>
      <c r="C545" s="1">
        <v>3058711.0</v>
      </c>
      <c r="D545" s="1">
        <v>67.33</v>
      </c>
      <c r="E545" s="1">
        <v>2910476.0</v>
      </c>
      <c r="F545" s="1">
        <v>98.85</v>
      </c>
      <c r="G545" s="1">
        <v>1572177.0</v>
      </c>
      <c r="H545" s="1">
        <v>77.5</v>
      </c>
      <c r="I545" s="1">
        <v>2118362.0</v>
      </c>
      <c r="J545" s="1">
        <v>55.58</v>
      </c>
      <c r="K545" s="1">
        <v>2608152.0</v>
      </c>
      <c r="L545" s="1">
        <v>55.36</v>
      </c>
      <c r="M545" s="1">
        <v>1590051.0</v>
      </c>
      <c r="N545" s="1">
        <v>16.4565</v>
      </c>
      <c r="O545" s="1">
        <v>2941625.0</v>
      </c>
      <c r="P545" s="1">
        <v>24.73</v>
      </c>
      <c r="Q545" s="1">
        <v>6795412.0</v>
      </c>
      <c r="R545" s="1">
        <v>51.66</v>
      </c>
      <c r="S545" s="1">
        <v>2505478.0</v>
      </c>
      <c r="T545" s="1">
        <v>35.51</v>
      </c>
      <c r="U545" s="1">
        <v>572998.0</v>
      </c>
    </row>
    <row r="546" ht="13.5" customHeight="1">
      <c r="A546" s="1">
        <v>42759.0</v>
      </c>
      <c r="B546" s="1">
        <v>93.38</v>
      </c>
      <c r="C546" s="1">
        <v>4531860.0</v>
      </c>
      <c r="D546" s="1">
        <v>67.6</v>
      </c>
      <c r="E546" s="1">
        <v>4048229.0</v>
      </c>
      <c r="F546" s="1">
        <v>99.25</v>
      </c>
      <c r="G546" s="1">
        <v>2047883.0</v>
      </c>
      <c r="H546" s="1">
        <v>77.92</v>
      </c>
      <c r="I546" s="1">
        <v>2786924.0</v>
      </c>
      <c r="J546" s="1">
        <v>55.955</v>
      </c>
      <c r="K546" s="1">
        <v>3841848.0</v>
      </c>
      <c r="L546" s="1">
        <v>56.07</v>
      </c>
      <c r="M546" s="1">
        <v>1873942.0</v>
      </c>
      <c r="N546" s="1">
        <v>16.2319</v>
      </c>
      <c r="O546" s="1">
        <v>3880411.0</v>
      </c>
      <c r="P546" s="1">
        <v>25.01</v>
      </c>
      <c r="Q546" s="1">
        <v>7900207.0</v>
      </c>
      <c r="R546" s="1">
        <v>51.6</v>
      </c>
      <c r="S546" s="1">
        <v>2260591.0</v>
      </c>
      <c r="T546" s="1">
        <v>35.82</v>
      </c>
      <c r="U546" s="1">
        <v>1271467.0</v>
      </c>
    </row>
    <row r="547" ht="13.5" customHeight="1">
      <c r="A547" s="1">
        <v>42760.0</v>
      </c>
      <c r="B547" s="1">
        <v>93.99</v>
      </c>
      <c r="C547" s="1">
        <v>4731239.0</v>
      </c>
      <c r="D547" s="1">
        <v>68.0</v>
      </c>
      <c r="E547" s="1">
        <v>4675934.0</v>
      </c>
      <c r="F547" s="1">
        <v>100.26</v>
      </c>
      <c r="G547" s="1">
        <v>2989107.0</v>
      </c>
      <c r="H547" s="1">
        <v>78.25</v>
      </c>
      <c r="I547" s="1">
        <v>3450148.0</v>
      </c>
      <c r="J547" s="1">
        <v>56.205</v>
      </c>
      <c r="K547" s="1">
        <v>3668466.0</v>
      </c>
      <c r="L547" s="1">
        <v>56.44</v>
      </c>
      <c r="M547" s="1">
        <v>2471384.0</v>
      </c>
      <c r="N547" s="1">
        <v>16.2783</v>
      </c>
      <c r="O547" s="1">
        <v>4870539.0</v>
      </c>
      <c r="P547" s="1">
        <v>25.38</v>
      </c>
      <c r="Q547" s="1">
        <v>9496364.0</v>
      </c>
      <c r="R547" s="1">
        <v>52.11</v>
      </c>
      <c r="S547" s="1">
        <v>2979710.0</v>
      </c>
      <c r="T547" s="1">
        <v>36.47</v>
      </c>
      <c r="U547" s="1">
        <v>953738.0</v>
      </c>
    </row>
    <row r="548" ht="13.5" customHeight="1">
      <c r="A548" s="1">
        <v>42761.0</v>
      </c>
      <c r="B548" s="1">
        <v>94.35</v>
      </c>
      <c r="C548" s="1">
        <v>2643605.0</v>
      </c>
      <c r="D548" s="1">
        <v>68.35</v>
      </c>
      <c r="E548" s="1">
        <v>2815986.0</v>
      </c>
      <c r="F548" s="1">
        <v>100.66</v>
      </c>
      <c r="G548" s="1">
        <v>1514061.0</v>
      </c>
      <c r="H548" s="1">
        <v>78.5</v>
      </c>
      <c r="I548" s="1">
        <v>1852119.0</v>
      </c>
      <c r="J548" s="1">
        <v>56.515</v>
      </c>
      <c r="K548" s="1">
        <v>2877908.0</v>
      </c>
      <c r="L548" s="1">
        <v>56.6</v>
      </c>
      <c r="M548" s="1">
        <v>1310882.0</v>
      </c>
      <c r="N548" s="1">
        <v>16.2676</v>
      </c>
      <c r="O548" s="1">
        <v>2467834.0</v>
      </c>
      <c r="P548" s="1">
        <v>25.48</v>
      </c>
      <c r="Q548" s="1">
        <v>5046129.0</v>
      </c>
      <c r="R548" s="1">
        <v>52.1</v>
      </c>
      <c r="S548" s="1">
        <v>1685228.0</v>
      </c>
      <c r="T548" s="1">
        <v>36.58</v>
      </c>
      <c r="U548" s="1">
        <v>435099.0</v>
      </c>
    </row>
    <row r="549" ht="13.5" customHeight="1">
      <c r="A549" s="1">
        <v>42762.0</v>
      </c>
      <c r="B549" s="1">
        <v>94.47</v>
      </c>
      <c r="C549" s="1">
        <v>2052370.0</v>
      </c>
      <c r="D549" s="1">
        <v>68.16</v>
      </c>
      <c r="E549" s="1">
        <v>3291115.0</v>
      </c>
      <c r="F549" s="1">
        <v>100.81</v>
      </c>
      <c r="G549" s="1">
        <v>1615180.0</v>
      </c>
      <c r="H549" s="1">
        <v>78.71</v>
      </c>
      <c r="I549" s="1">
        <v>2006897.0</v>
      </c>
      <c r="J549" s="1">
        <v>56.58</v>
      </c>
      <c r="K549" s="1">
        <v>2534506.0</v>
      </c>
      <c r="L549" s="1">
        <v>56.54</v>
      </c>
      <c r="M549" s="1">
        <v>1479355.0</v>
      </c>
      <c r="N549" s="1">
        <v>16.3353</v>
      </c>
      <c r="O549" s="1">
        <v>3063533.0</v>
      </c>
      <c r="P549" s="1">
        <v>25.15</v>
      </c>
      <c r="Q549" s="1">
        <v>4727072.0</v>
      </c>
      <c r="R549" s="1">
        <v>51.67</v>
      </c>
      <c r="S549" s="1">
        <v>1541379.0</v>
      </c>
      <c r="T549" s="1">
        <v>36.22</v>
      </c>
      <c r="U549" s="1">
        <v>500139.0</v>
      </c>
    </row>
    <row r="550" ht="13.5" customHeight="1">
      <c r="A550" s="1">
        <v>42765.0</v>
      </c>
      <c r="B550" s="1">
        <v>94.06</v>
      </c>
      <c r="C550" s="1">
        <v>3352455.0</v>
      </c>
      <c r="D550" s="1">
        <v>67.58</v>
      </c>
      <c r="E550" s="1">
        <v>4726121.0</v>
      </c>
      <c r="F550" s="1">
        <v>99.08</v>
      </c>
      <c r="G550" s="1">
        <v>3738843.0</v>
      </c>
      <c r="H550" s="1">
        <v>78.25</v>
      </c>
      <c r="I550" s="1">
        <v>3168250.0</v>
      </c>
      <c r="J550" s="1">
        <v>56.125</v>
      </c>
      <c r="K550" s="1">
        <v>4073158.0</v>
      </c>
      <c r="L550" s="1">
        <v>56.46</v>
      </c>
      <c r="M550" s="1">
        <v>2117284.0</v>
      </c>
      <c r="N550" s="1">
        <v>16.0643</v>
      </c>
      <c r="O550" s="1">
        <v>3429275.0</v>
      </c>
      <c r="P550" s="1">
        <v>24.88</v>
      </c>
      <c r="Q550" s="1">
        <v>5831479.0</v>
      </c>
      <c r="R550" s="1">
        <v>51.34</v>
      </c>
      <c r="S550" s="1">
        <v>1841559.0</v>
      </c>
      <c r="T550" s="1">
        <v>35.73</v>
      </c>
      <c r="U550" s="1">
        <v>513343.0</v>
      </c>
    </row>
    <row r="551" ht="13.5" customHeight="1">
      <c r="A551" s="1">
        <v>42766.0</v>
      </c>
      <c r="B551" s="1">
        <v>93.56</v>
      </c>
      <c r="C551" s="1">
        <v>4640434.0</v>
      </c>
      <c r="D551" s="1">
        <v>67.41</v>
      </c>
      <c r="E551" s="1">
        <v>6038689.0</v>
      </c>
      <c r="F551" s="1">
        <v>98.43</v>
      </c>
      <c r="G551" s="1">
        <v>2547758.0</v>
      </c>
      <c r="H551" s="1">
        <v>77.76</v>
      </c>
      <c r="I551" s="1">
        <v>3445243.0</v>
      </c>
      <c r="J551" s="1">
        <v>55.405</v>
      </c>
      <c r="K551" s="1">
        <v>5259022.0</v>
      </c>
      <c r="L551" s="1">
        <v>56.17</v>
      </c>
      <c r="M551" s="1">
        <v>3696070.0</v>
      </c>
      <c r="N551" s="1">
        <v>16.0465</v>
      </c>
      <c r="O551" s="1">
        <v>4720518.0</v>
      </c>
      <c r="P551" s="1">
        <v>24.95</v>
      </c>
      <c r="Q551" s="1">
        <v>7385806.0</v>
      </c>
      <c r="R551" s="1">
        <v>51.36</v>
      </c>
      <c r="S551" s="1">
        <v>2263109.0</v>
      </c>
      <c r="T551" s="1">
        <v>35.66</v>
      </c>
      <c r="U551" s="1">
        <v>763483.0</v>
      </c>
    </row>
    <row r="552" ht="13.5" customHeight="1">
      <c r="A552" s="1">
        <v>42767.0</v>
      </c>
      <c r="B552" s="1">
        <v>93.69</v>
      </c>
      <c r="C552" s="1">
        <v>3175751.0</v>
      </c>
      <c r="D552" s="1">
        <v>67.41</v>
      </c>
      <c r="E552" s="1">
        <v>3888225.0</v>
      </c>
      <c r="F552" s="1">
        <v>98.27</v>
      </c>
      <c r="G552" s="1">
        <v>1388635.0</v>
      </c>
      <c r="H552" s="1">
        <v>77.89</v>
      </c>
      <c r="I552" s="1">
        <v>2547615.0</v>
      </c>
      <c r="J552" s="1">
        <v>55.975</v>
      </c>
      <c r="K552" s="1">
        <v>4359292.0</v>
      </c>
      <c r="L552" s="1">
        <v>55.74</v>
      </c>
      <c r="M552" s="1">
        <v>3452827.0</v>
      </c>
      <c r="N552" s="1">
        <v>16.1142</v>
      </c>
      <c r="O552" s="1">
        <v>3700197.0</v>
      </c>
      <c r="P552" s="1">
        <v>24.98</v>
      </c>
      <c r="Q552" s="1">
        <v>6404444.0</v>
      </c>
      <c r="R552" s="1">
        <v>51.07</v>
      </c>
      <c r="S552" s="1">
        <v>2034740.0</v>
      </c>
      <c r="T552" s="1">
        <v>35.66</v>
      </c>
      <c r="U552" s="1">
        <v>485579.0</v>
      </c>
    </row>
    <row r="553" ht="13.5" customHeight="1">
      <c r="A553" s="1">
        <v>42768.0</v>
      </c>
      <c r="B553" s="1">
        <v>93.76</v>
      </c>
      <c r="C553" s="1">
        <v>3971076.0</v>
      </c>
      <c r="D553" s="1">
        <v>67.15</v>
      </c>
      <c r="E553" s="1">
        <v>5723729.0</v>
      </c>
      <c r="F553" s="1">
        <v>98.22</v>
      </c>
      <c r="G553" s="1">
        <v>1377148.0</v>
      </c>
      <c r="H553" s="1">
        <v>77.73</v>
      </c>
      <c r="I553" s="1">
        <v>2672633.0</v>
      </c>
      <c r="J553" s="1">
        <v>55.805</v>
      </c>
      <c r="K553" s="1">
        <v>4569880.0</v>
      </c>
      <c r="L553" s="1">
        <v>55.59</v>
      </c>
      <c r="M553" s="1">
        <v>2325417.0</v>
      </c>
      <c r="N553" s="1">
        <v>15.9573</v>
      </c>
      <c r="O553" s="1">
        <v>3437393.0</v>
      </c>
      <c r="P553" s="1">
        <v>24.63</v>
      </c>
      <c r="Q553" s="1">
        <v>5371670.0</v>
      </c>
      <c r="R553" s="1">
        <v>50.16</v>
      </c>
      <c r="S553" s="1">
        <v>2953887.0</v>
      </c>
      <c r="T553" s="1">
        <v>35.51</v>
      </c>
      <c r="U553" s="1">
        <v>672443.0</v>
      </c>
    </row>
    <row r="554" ht="13.5" customHeight="1">
      <c r="A554" s="1">
        <v>42769.0</v>
      </c>
      <c r="B554" s="1">
        <v>94.6</v>
      </c>
      <c r="C554" s="1">
        <v>3553403.0</v>
      </c>
      <c r="D554" s="1">
        <v>67.49</v>
      </c>
      <c r="E554" s="1">
        <v>3770495.0</v>
      </c>
      <c r="F554" s="1">
        <v>98.99</v>
      </c>
      <c r="G554" s="1">
        <v>1672555.0</v>
      </c>
      <c r="H554" s="1">
        <v>78.4</v>
      </c>
      <c r="I554" s="1">
        <v>2440521.0</v>
      </c>
      <c r="J554" s="1">
        <v>56.445</v>
      </c>
      <c r="K554" s="1">
        <v>2654440.0</v>
      </c>
      <c r="L554" s="1">
        <v>56.02</v>
      </c>
      <c r="M554" s="1">
        <v>1754484.0</v>
      </c>
      <c r="N554" s="1">
        <v>16.2497</v>
      </c>
      <c r="O554" s="1">
        <v>3907404.0</v>
      </c>
      <c r="P554" s="1">
        <v>24.83</v>
      </c>
      <c r="Q554" s="1">
        <v>5975328.0</v>
      </c>
      <c r="R554" s="1">
        <v>50.57</v>
      </c>
      <c r="S554" s="1">
        <v>2117947.0</v>
      </c>
      <c r="T554" s="1">
        <v>35.59</v>
      </c>
      <c r="U554" s="1">
        <v>456972.0</v>
      </c>
    </row>
    <row r="555" ht="13.5" customHeight="1">
      <c r="A555" s="1">
        <v>42772.0</v>
      </c>
      <c r="B555" s="1">
        <v>94.67</v>
      </c>
      <c r="C555" s="1">
        <v>3500933.0</v>
      </c>
      <c r="D555" s="1">
        <v>67.41</v>
      </c>
      <c r="E555" s="1">
        <v>1.4502632E7</v>
      </c>
      <c r="F555" s="1">
        <v>98.68</v>
      </c>
      <c r="G555" s="1">
        <v>1565925.0</v>
      </c>
      <c r="H555" s="1">
        <v>78.23</v>
      </c>
      <c r="I555" s="1">
        <v>2181706.0</v>
      </c>
      <c r="J555" s="1">
        <v>56.645</v>
      </c>
      <c r="K555" s="1">
        <v>2597904.0</v>
      </c>
      <c r="L555" s="1">
        <v>56.59</v>
      </c>
      <c r="M555" s="1">
        <v>1735492.0</v>
      </c>
      <c r="N555" s="1">
        <v>16.428</v>
      </c>
      <c r="O555" s="1">
        <v>4370965.0</v>
      </c>
      <c r="P555" s="1">
        <v>24.64</v>
      </c>
      <c r="Q555" s="1">
        <v>5464483.0</v>
      </c>
      <c r="R555" s="1">
        <v>50.41</v>
      </c>
      <c r="S555" s="1">
        <v>1386024.0</v>
      </c>
      <c r="T555" s="1">
        <v>35.48</v>
      </c>
      <c r="U555" s="1">
        <v>517505.0</v>
      </c>
    </row>
    <row r="556" ht="13.5" customHeight="1">
      <c r="A556" s="1">
        <v>42773.0</v>
      </c>
      <c r="B556" s="1">
        <v>95.28</v>
      </c>
      <c r="C556" s="1">
        <v>2921749.0</v>
      </c>
      <c r="D556" s="1">
        <v>67.59</v>
      </c>
      <c r="E556" s="1">
        <v>2966034.0</v>
      </c>
      <c r="F556" s="1">
        <v>98.9</v>
      </c>
      <c r="G556" s="1">
        <v>1244436.0</v>
      </c>
      <c r="H556" s="1">
        <v>79.06</v>
      </c>
      <c r="I556" s="1">
        <v>2500080.0</v>
      </c>
      <c r="J556" s="1">
        <v>56.95</v>
      </c>
      <c r="K556" s="1">
        <v>2525182.0</v>
      </c>
      <c r="L556" s="1">
        <v>56.73</v>
      </c>
      <c r="M556" s="1">
        <v>1328967.0</v>
      </c>
      <c r="N556" s="1">
        <v>16.6348</v>
      </c>
      <c r="O556" s="1">
        <v>3375970.0</v>
      </c>
      <c r="P556" s="1">
        <v>24.76</v>
      </c>
      <c r="Q556" s="1">
        <v>5272358.0</v>
      </c>
      <c r="R556" s="1">
        <v>50.57</v>
      </c>
      <c r="S556" s="1">
        <v>1336761.0</v>
      </c>
      <c r="T556" s="1">
        <v>36.09</v>
      </c>
      <c r="U556" s="1">
        <v>776471.0</v>
      </c>
    </row>
    <row r="557" ht="13.5" customHeight="1">
      <c r="A557" s="1">
        <v>42774.0</v>
      </c>
      <c r="B557" s="1">
        <v>95.42</v>
      </c>
      <c r="C557" s="1">
        <v>3483146.0</v>
      </c>
      <c r="D557" s="1">
        <v>67.73</v>
      </c>
      <c r="E557" s="1">
        <v>4326836.0</v>
      </c>
      <c r="F557" s="1">
        <v>99.12</v>
      </c>
      <c r="G557" s="1">
        <v>1788115.0</v>
      </c>
      <c r="H557" s="1">
        <v>79.49</v>
      </c>
      <c r="I557" s="1">
        <v>2515986.0</v>
      </c>
      <c r="J557" s="1">
        <v>56.925</v>
      </c>
      <c r="K557" s="1">
        <v>2221264.0</v>
      </c>
      <c r="L557" s="1">
        <v>56.93</v>
      </c>
      <c r="M557" s="1">
        <v>1388706.0</v>
      </c>
      <c r="N557" s="1">
        <v>16.6883</v>
      </c>
      <c r="O557" s="1">
        <v>3433028.0</v>
      </c>
      <c r="P557" s="1">
        <v>24.58</v>
      </c>
      <c r="Q557" s="1">
        <v>9233441.0</v>
      </c>
      <c r="R557" s="1">
        <v>50.44</v>
      </c>
      <c r="S557" s="1">
        <v>2441645.0</v>
      </c>
      <c r="T557" s="1">
        <v>36.37</v>
      </c>
      <c r="U557" s="1">
        <v>1005585.0</v>
      </c>
    </row>
    <row r="558" ht="13.5" customHeight="1">
      <c r="A558" s="1">
        <v>42775.0</v>
      </c>
      <c r="B558" s="1">
        <v>96.17</v>
      </c>
      <c r="C558" s="1">
        <v>3423805.0</v>
      </c>
      <c r="D558" s="1">
        <v>68.19</v>
      </c>
      <c r="E558" s="1">
        <v>5362735.0</v>
      </c>
      <c r="F558" s="1">
        <v>99.55</v>
      </c>
      <c r="G558" s="1">
        <v>1605008.0</v>
      </c>
      <c r="H558" s="1">
        <v>79.83</v>
      </c>
      <c r="I558" s="1">
        <v>2289773.0</v>
      </c>
      <c r="J558" s="1">
        <v>57.33</v>
      </c>
      <c r="K558" s="1">
        <v>2875482.0</v>
      </c>
      <c r="L558" s="1">
        <v>57.26</v>
      </c>
      <c r="M558" s="1">
        <v>1616873.0</v>
      </c>
      <c r="N558" s="1">
        <v>17.2232</v>
      </c>
      <c r="O558" s="1">
        <v>5132727.0</v>
      </c>
      <c r="P558" s="1">
        <v>24.45</v>
      </c>
      <c r="Q558" s="1">
        <v>1.7235926E7</v>
      </c>
      <c r="R558" s="1">
        <v>51.14</v>
      </c>
      <c r="S558" s="1">
        <v>1881125.0</v>
      </c>
      <c r="T558" s="1">
        <v>36.7</v>
      </c>
      <c r="U558" s="1">
        <v>831444.0</v>
      </c>
    </row>
    <row r="559" ht="13.5" customHeight="1">
      <c r="A559" s="1">
        <v>42776.0</v>
      </c>
      <c r="B559" s="1">
        <v>96.84</v>
      </c>
      <c r="C559" s="1">
        <v>3485736.0</v>
      </c>
      <c r="D559" s="1">
        <v>68.27</v>
      </c>
      <c r="E559" s="1">
        <v>4620113.0</v>
      </c>
      <c r="F559" s="1">
        <v>100.15</v>
      </c>
      <c r="G559" s="1">
        <v>2810808.0</v>
      </c>
      <c r="H559" s="1">
        <v>80.28</v>
      </c>
      <c r="I559" s="1">
        <v>2129031.0</v>
      </c>
      <c r="J559" s="1">
        <v>57.55</v>
      </c>
      <c r="K559" s="1">
        <v>3295530.0</v>
      </c>
      <c r="L559" s="1">
        <v>57.52</v>
      </c>
      <c r="M559" s="1">
        <v>1558184.0</v>
      </c>
      <c r="N559" s="1">
        <v>17.0485</v>
      </c>
      <c r="O559" s="1">
        <v>4292789.0</v>
      </c>
      <c r="P559" s="1">
        <v>24.41</v>
      </c>
      <c r="Q559" s="1">
        <v>1.224388E7</v>
      </c>
      <c r="R559" s="1">
        <v>51.65</v>
      </c>
      <c r="S559" s="1">
        <v>3480892.0</v>
      </c>
      <c r="T559" s="1">
        <v>37.43</v>
      </c>
      <c r="U559" s="1">
        <v>1275454.0</v>
      </c>
    </row>
    <row r="560" ht="13.5" customHeight="1">
      <c r="A560" s="1">
        <v>42779.0</v>
      </c>
      <c r="B560" s="1">
        <v>97.12</v>
      </c>
      <c r="C560" s="1">
        <v>4032997.0</v>
      </c>
      <c r="D560" s="1">
        <v>68.43</v>
      </c>
      <c r="E560" s="1">
        <v>4136831.0</v>
      </c>
      <c r="F560" s="1">
        <v>100.73</v>
      </c>
      <c r="G560" s="1">
        <v>2523748.0</v>
      </c>
      <c r="H560" s="1">
        <v>80.51</v>
      </c>
      <c r="I560" s="1">
        <v>2996230.0</v>
      </c>
      <c r="J560" s="1">
        <v>57.735</v>
      </c>
      <c r="K560" s="1">
        <v>3613052.0</v>
      </c>
      <c r="L560" s="1">
        <v>57.77</v>
      </c>
      <c r="M560" s="1">
        <v>1181771.0</v>
      </c>
      <c r="N560" s="1">
        <v>17.1733</v>
      </c>
      <c r="O560" s="1">
        <v>3494180.0</v>
      </c>
      <c r="P560" s="1">
        <v>24.59</v>
      </c>
      <c r="Q560" s="1">
        <v>1.3305003E7</v>
      </c>
      <c r="R560" s="1">
        <v>52.18</v>
      </c>
      <c r="S560" s="1">
        <v>3044774.0</v>
      </c>
      <c r="T560" s="1">
        <v>37.37</v>
      </c>
      <c r="U560" s="1">
        <v>642540.0</v>
      </c>
    </row>
    <row r="561" ht="13.5" customHeight="1">
      <c r="A561" s="1">
        <v>42780.0</v>
      </c>
      <c r="B561" s="1">
        <v>97.46</v>
      </c>
      <c r="C561" s="1">
        <v>7246076.0</v>
      </c>
      <c r="D561" s="1">
        <v>68.51</v>
      </c>
      <c r="E561" s="1">
        <v>4435394.0</v>
      </c>
      <c r="F561" s="1">
        <v>100.56</v>
      </c>
      <c r="G561" s="1">
        <v>1580309.0</v>
      </c>
      <c r="H561" s="1">
        <v>80.7</v>
      </c>
      <c r="I561" s="1">
        <v>4640845.0</v>
      </c>
      <c r="J561" s="1">
        <v>57.885</v>
      </c>
      <c r="K561" s="1">
        <v>2297730.0</v>
      </c>
      <c r="L561" s="1">
        <v>57.92</v>
      </c>
      <c r="M561" s="1">
        <v>1447078.0</v>
      </c>
      <c r="N561" s="1">
        <v>17.1448</v>
      </c>
      <c r="O561" s="1">
        <v>3561082.0</v>
      </c>
      <c r="P561" s="1">
        <v>24.95</v>
      </c>
      <c r="Q561" s="1">
        <v>7016291.0</v>
      </c>
      <c r="R561" s="1">
        <v>52.3</v>
      </c>
      <c r="S561" s="1">
        <v>3006932.0</v>
      </c>
      <c r="T561" s="1">
        <v>37.12</v>
      </c>
      <c r="U561" s="1">
        <v>882365.0</v>
      </c>
    </row>
    <row r="562" ht="13.5" customHeight="1">
      <c r="A562" s="1">
        <v>42781.0</v>
      </c>
      <c r="B562" s="1">
        <v>98.53</v>
      </c>
      <c r="C562" s="1">
        <v>4243664.0</v>
      </c>
      <c r="D562" s="1">
        <v>69.16</v>
      </c>
      <c r="E562" s="1">
        <v>4581032.0</v>
      </c>
      <c r="F562" s="1">
        <v>101.29</v>
      </c>
      <c r="G562" s="1">
        <v>1966860.0</v>
      </c>
      <c r="H562" s="1">
        <v>81.52</v>
      </c>
      <c r="I562" s="1">
        <v>2837459.0</v>
      </c>
      <c r="J562" s="1">
        <v>58.19</v>
      </c>
      <c r="K562" s="1">
        <v>3305024.0</v>
      </c>
      <c r="L562" s="1">
        <v>58.14</v>
      </c>
      <c r="M562" s="1">
        <v>1526205.0</v>
      </c>
      <c r="N562" s="1">
        <v>17.3623</v>
      </c>
      <c r="O562" s="1">
        <v>3460097.0</v>
      </c>
      <c r="P562" s="1">
        <v>25.03</v>
      </c>
      <c r="Q562" s="1">
        <v>7028292.0</v>
      </c>
      <c r="R562" s="1">
        <v>52.62</v>
      </c>
      <c r="S562" s="1">
        <v>3700860.0</v>
      </c>
      <c r="T562" s="1">
        <v>37.25</v>
      </c>
      <c r="U562" s="1">
        <v>1146431.0</v>
      </c>
    </row>
    <row r="563" ht="13.5" customHeight="1">
      <c r="A563" s="1">
        <v>42782.0</v>
      </c>
      <c r="B563" s="1">
        <v>98.68</v>
      </c>
      <c r="C563" s="1">
        <v>4608543.0</v>
      </c>
      <c r="D563" s="1">
        <v>69.27</v>
      </c>
      <c r="E563" s="1">
        <v>4801864.0</v>
      </c>
      <c r="F563" s="1">
        <v>101.48</v>
      </c>
      <c r="G563" s="1">
        <v>2296420.0</v>
      </c>
      <c r="H563" s="1">
        <v>81.99</v>
      </c>
      <c r="I563" s="1">
        <v>3446418.0</v>
      </c>
      <c r="J563" s="1">
        <v>58.25</v>
      </c>
      <c r="K563" s="1">
        <v>2576236.0</v>
      </c>
      <c r="L563" s="1">
        <v>58.46</v>
      </c>
      <c r="M563" s="1">
        <v>1595781.0</v>
      </c>
      <c r="N563" s="1">
        <v>17.3124</v>
      </c>
      <c r="O563" s="1">
        <v>4001830.0</v>
      </c>
      <c r="P563" s="1">
        <v>24.91</v>
      </c>
      <c r="Q563" s="1">
        <v>1.2230769E7</v>
      </c>
      <c r="R563" s="1">
        <v>49.94</v>
      </c>
      <c r="S563" s="1">
        <v>1.0756636E7</v>
      </c>
      <c r="T563" s="1">
        <v>37.47</v>
      </c>
      <c r="U563" s="1">
        <v>1368434.0</v>
      </c>
    </row>
    <row r="564" ht="13.5" customHeight="1">
      <c r="A564" s="1">
        <v>42783.0</v>
      </c>
      <c r="B564" s="1">
        <v>99.09</v>
      </c>
      <c r="C564" s="1">
        <v>4026627.0</v>
      </c>
      <c r="D564" s="1">
        <v>69.44</v>
      </c>
      <c r="E564" s="1">
        <v>3772521.0</v>
      </c>
      <c r="F564" s="1">
        <v>101.55</v>
      </c>
      <c r="G564" s="1">
        <v>1832625.0</v>
      </c>
      <c r="H564" s="1">
        <v>81.82</v>
      </c>
      <c r="I564" s="1">
        <v>2666499.0</v>
      </c>
      <c r="J564" s="1">
        <v>58.245</v>
      </c>
      <c r="K564" s="1">
        <v>2980276.0</v>
      </c>
      <c r="L564" s="1">
        <v>58.28</v>
      </c>
      <c r="M564" s="1">
        <v>1849287.0</v>
      </c>
      <c r="N564" s="1">
        <v>17.4407</v>
      </c>
      <c r="O564" s="1">
        <v>2930121.0</v>
      </c>
      <c r="P564" s="1">
        <v>24.83</v>
      </c>
      <c r="Q564" s="1">
        <v>1.4126256E7</v>
      </c>
      <c r="R564" s="1">
        <v>49.89</v>
      </c>
      <c r="S564" s="1">
        <v>3692958.0</v>
      </c>
      <c r="T564" s="1">
        <v>37.4</v>
      </c>
      <c r="U564" s="1">
        <v>1271811.0</v>
      </c>
    </row>
    <row r="565" ht="13.5" customHeight="1">
      <c r="A565" s="1">
        <v>42786.0</v>
      </c>
      <c r="B565" s="1">
        <v>99.09</v>
      </c>
      <c r="C565" s="1">
        <v>4026627.0</v>
      </c>
      <c r="D565" s="1">
        <v>69.44</v>
      </c>
      <c r="E565" s="1">
        <v>3772521.0</v>
      </c>
      <c r="F565" s="1">
        <v>101.55</v>
      </c>
      <c r="G565" s="1">
        <v>1832625.0</v>
      </c>
      <c r="H565" s="1">
        <v>81.82</v>
      </c>
      <c r="I565" s="1">
        <v>2666499.0</v>
      </c>
      <c r="J565" s="1">
        <v>58.245</v>
      </c>
      <c r="K565" s="1">
        <v>2980276.0</v>
      </c>
      <c r="L565" s="1">
        <v>58.28</v>
      </c>
      <c r="M565" s="1">
        <v>1849287.0</v>
      </c>
      <c r="N565" s="1">
        <v>17.4407</v>
      </c>
      <c r="O565" s="1">
        <v>2930121.0</v>
      </c>
      <c r="P565" s="1">
        <v>24.83</v>
      </c>
      <c r="Q565" s="1">
        <v>1.4126256E7</v>
      </c>
      <c r="R565" s="1">
        <v>49.89</v>
      </c>
      <c r="S565" s="1">
        <v>3692958.0</v>
      </c>
      <c r="T565" s="1">
        <v>37.4</v>
      </c>
      <c r="U565" s="1">
        <v>1271811.0</v>
      </c>
    </row>
    <row r="566" ht="13.5" customHeight="1">
      <c r="A566" s="1">
        <v>42787.0</v>
      </c>
      <c r="B566" s="1">
        <v>99.19</v>
      </c>
      <c r="C566" s="1">
        <v>7772199.0</v>
      </c>
      <c r="D566" s="1">
        <v>69.81</v>
      </c>
      <c r="E566" s="1">
        <v>7232537.0</v>
      </c>
      <c r="F566" s="1">
        <v>101.42</v>
      </c>
      <c r="G566" s="1">
        <v>3217228.0</v>
      </c>
      <c r="H566" s="1">
        <v>81.89</v>
      </c>
      <c r="I566" s="1">
        <v>4959990.0</v>
      </c>
      <c r="J566" s="1">
        <v>58.775</v>
      </c>
      <c r="K566" s="1">
        <v>5895000.0</v>
      </c>
      <c r="L566" s="1">
        <v>58.27</v>
      </c>
      <c r="M566" s="1">
        <v>2300514.0</v>
      </c>
      <c r="N566" s="1">
        <v>17.4871</v>
      </c>
      <c r="O566" s="1">
        <v>3553722.0</v>
      </c>
      <c r="P566" s="1">
        <v>24.95</v>
      </c>
      <c r="Q566" s="1">
        <v>1.2738168E7</v>
      </c>
      <c r="R566" s="1">
        <v>49.08</v>
      </c>
      <c r="S566" s="1">
        <v>5819823.0</v>
      </c>
      <c r="T566" s="1">
        <v>37.31</v>
      </c>
      <c r="U566" s="1">
        <v>1305376.0</v>
      </c>
    </row>
    <row r="567" ht="13.5" customHeight="1">
      <c r="A567" s="1">
        <v>42788.0</v>
      </c>
      <c r="B567" s="1">
        <v>98.52</v>
      </c>
      <c r="C567" s="1">
        <v>5445481.0</v>
      </c>
      <c r="D567" s="1">
        <v>70.5</v>
      </c>
      <c r="E567" s="1">
        <v>6712526.0</v>
      </c>
      <c r="F567" s="1">
        <v>101.6</v>
      </c>
      <c r="G567" s="1">
        <v>3428799.0</v>
      </c>
      <c r="H567" s="1">
        <v>81.68</v>
      </c>
      <c r="I567" s="1">
        <v>4778554.0</v>
      </c>
      <c r="J567" s="1">
        <v>59.1</v>
      </c>
      <c r="K567" s="1">
        <v>5899068.0</v>
      </c>
      <c r="L567" s="1">
        <v>58.69</v>
      </c>
      <c r="M567" s="1">
        <v>2576305.0</v>
      </c>
      <c r="N567" s="1">
        <v>17.4051</v>
      </c>
      <c r="O567" s="1">
        <v>3239789.0</v>
      </c>
      <c r="P567" s="1">
        <v>24.76</v>
      </c>
      <c r="Q567" s="1">
        <v>9098019.0</v>
      </c>
      <c r="R567" s="1">
        <v>48.98</v>
      </c>
      <c r="S567" s="1">
        <v>5616514.0</v>
      </c>
      <c r="T567" s="1">
        <v>37.11</v>
      </c>
      <c r="U567" s="1">
        <v>1549134.0</v>
      </c>
    </row>
    <row r="568" ht="13.5" customHeight="1">
      <c r="A568" s="1">
        <v>42789.0</v>
      </c>
      <c r="B568" s="1">
        <v>98.26</v>
      </c>
      <c r="C568" s="1">
        <v>4967079.0</v>
      </c>
      <c r="D568" s="1">
        <v>70.19</v>
      </c>
      <c r="E568" s="1">
        <v>5807935.0</v>
      </c>
      <c r="F568" s="1">
        <v>101.7</v>
      </c>
      <c r="G568" s="1">
        <v>3949769.0</v>
      </c>
      <c r="H568" s="1">
        <v>81.68</v>
      </c>
      <c r="I568" s="1">
        <v>2958627.0</v>
      </c>
      <c r="J568" s="1">
        <v>59.67</v>
      </c>
      <c r="K568" s="1">
        <v>6933634.0</v>
      </c>
      <c r="L568" s="1">
        <v>58.7</v>
      </c>
      <c r="M568" s="1">
        <v>1832222.0</v>
      </c>
      <c r="N568" s="1">
        <v>17.3445</v>
      </c>
      <c r="O568" s="1">
        <v>3837506.0</v>
      </c>
      <c r="P568" s="1">
        <v>24.34</v>
      </c>
      <c r="Q568" s="1">
        <v>1.0600819E7</v>
      </c>
      <c r="R568" s="1">
        <v>48.7</v>
      </c>
      <c r="S568" s="1">
        <v>2335222.0</v>
      </c>
      <c r="T568" s="1">
        <v>37.18</v>
      </c>
      <c r="U568" s="1">
        <v>811615.0</v>
      </c>
    </row>
    <row r="569" ht="13.5" customHeight="1">
      <c r="A569" s="1">
        <v>42790.0</v>
      </c>
      <c r="B569" s="1">
        <v>96.61</v>
      </c>
      <c r="C569" s="1">
        <v>7007071.0</v>
      </c>
      <c r="D569" s="1">
        <v>69.26</v>
      </c>
      <c r="E569" s="1">
        <v>6145896.0</v>
      </c>
      <c r="F569" s="1">
        <v>99.98</v>
      </c>
      <c r="G569" s="1">
        <v>3207134.0</v>
      </c>
      <c r="H569" s="1">
        <v>80.35</v>
      </c>
      <c r="I569" s="1">
        <v>3750030.0</v>
      </c>
      <c r="J569" s="1">
        <v>59.26</v>
      </c>
      <c r="K569" s="1">
        <v>5420634.0</v>
      </c>
      <c r="L569" s="1">
        <v>57.83</v>
      </c>
      <c r="M569" s="1">
        <v>2260645.0</v>
      </c>
      <c r="N569" s="1">
        <v>16.9807</v>
      </c>
      <c r="O569" s="1">
        <v>6736538.0</v>
      </c>
      <c r="P569" s="1">
        <v>23.85</v>
      </c>
      <c r="Q569" s="1">
        <v>1.2643358E7</v>
      </c>
      <c r="R569" s="1">
        <v>48.21</v>
      </c>
      <c r="S569" s="1">
        <v>3454195.0</v>
      </c>
      <c r="T569" s="1">
        <v>36.96</v>
      </c>
      <c r="U569" s="1">
        <v>1010866.0</v>
      </c>
    </row>
    <row r="570" ht="13.5" customHeight="1">
      <c r="A570" s="1">
        <v>42793.0</v>
      </c>
      <c r="B570" s="1">
        <v>96.72</v>
      </c>
      <c r="C570" s="1">
        <v>1.0683734E7</v>
      </c>
      <c r="D570" s="1">
        <v>68.79</v>
      </c>
      <c r="E570" s="1">
        <v>1.1521113E7</v>
      </c>
      <c r="F570" s="1">
        <v>98.58</v>
      </c>
      <c r="G570" s="1">
        <v>5461680.0</v>
      </c>
      <c r="H570" s="1">
        <v>79.29</v>
      </c>
      <c r="I570" s="1">
        <v>6959250.0</v>
      </c>
      <c r="J570" s="1">
        <v>59.045</v>
      </c>
      <c r="K570" s="1">
        <v>6393674.0</v>
      </c>
      <c r="L570" s="1">
        <v>57.0</v>
      </c>
      <c r="M570" s="1">
        <v>3246563.0</v>
      </c>
      <c r="N570" s="1">
        <v>17.102</v>
      </c>
      <c r="O570" s="1">
        <v>1.0605492E7</v>
      </c>
      <c r="P570" s="1">
        <v>23.9</v>
      </c>
      <c r="Q570" s="1">
        <v>1.308187E7</v>
      </c>
      <c r="R570" s="1">
        <v>48.7</v>
      </c>
      <c r="S570" s="1">
        <v>5793800.0</v>
      </c>
      <c r="T570" s="1">
        <v>37.0</v>
      </c>
      <c r="U570" s="1">
        <v>1050264.0</v>
      </c>
    </row>
    <row r="571" ht="13.5" customHeight="1">
      <c r="A571" s="1">
        <v>42794.0</v>
      </c>
      <c r="B571" s="1">
        <v>96.48</v>
      </c>
      <c r="C571" s="1">
        <v>6528906.0</v>
      </c>
      <c r="D571" s="1">
        <v>68.46</v>
      </c>
      <c r="E571" s="1">
        <v>8187621.0</v>
      </c>
      <c r="F571" s="1">
        <v>100.79</v>
      </c>
      <c r="G571" s="1">
        <v>4415409.0</v>
      </c>
      <c r="H571" s="1">
        <v>77.04</v>
      </c>
      <c r="I571" s="1">
        <v>6933269.0</v>
      </c>
      <c r="J571" s="1">
        <v>58.305</v>
      </c>
      <c r="K571" s="1">
        <v>7510866.0</v>
      </c>
      <c r="L571" s="1">
        <v>56.68</v>
      </c>
      <c r="M571" s="1">
        <v>2450395.0</v>
      </c>
      <c r="N571" s="1">
        <v>17.0592</v>
      </c>
      <c r="O571" s="1">
        <v>6532157.0</v>
      </c>
      <c r="P571" s="1">
        <v>23.73</v>
      </c>
      <c r="Q571" s="1">
        <v>9223464.0</v>
      </c>
      <c r="R571" s="1">
        <v>48.2</v>
      </c>
      <c r="S571" s="1">
        <v>3254472.0</v>
      </c>
      <c r="T571" s="1">
        <v>36.24</v>
      </c>
      <c r="U571" s="1">
        <v>1419693.0</v>
      </c>
    </row>
    <row r="572" ht="13.5" customHeight="1">
      <c r="A572" s="1">
        <v>42795.0</v>
      </c>
      <c r="B572" s="1">
        <v>97.53</v>
      </c>
      <c r="C572" s="1">
        <v>5757875.0</v>
      </c>
      <c r="D572" s="1">
        <v>69.5</v>
      </c>
      <c r="E572" s="1">
        <v>6001359.0</v>
      </c>
      <c r="F572" s="1">
        <v>101.9</v>
      </c>
      <c r="G572" s="1">
        <v>2927158.0</v>
      </c>
      <c r="H572" s="1">
        <v>78.75</v>
      </c>
      <c r="I572" s="1">
        <v>5198955.0</v>
      </c>
      <c r="J572" s="1">
        <v>59.225</v>
      </c>
      <c r="K572" s="1">
        <v>3658460.0</v>
      </c>
      <c r="L572" s="1">
        <v>57.66</v>
      </c>
      <c r="M572" s="1">
        <v>2359625.0</v>
      </c>
      <c r="N572" s="1">
        <v>17.2838</v>
      </c>
      <c r="O572" s="1">
        <v>4199009.0</v>
      </c>
      <c r="P572" s="1">
        <v>24.34</v>
      </c>
      <c r="Q572" s="1">
        <v>1.6542388E7</v>
      </c>
      <c r="R572" s="1">
        <v>48.66</v>
      </c>
      <c r="S572" s="1">
        <v>3479602.0</v>
      </c>
      <c r="T572" s="1">
        <v>36.45</v>
      </c>
      <c r="U572" s="1">
        <v>1072805.0</v>
      </c>
    </row>
    <row r="573" ht="13.5" customHeight="1">
      <c r="A573" s="1">
        <v>42796.0</v>
      </c>
      <c r="B573" s="1">
        <v>97.89</v>
      </c>
      <c r="C573" s="1">
        <v>5052122.0</v>
      </c>
      <c r="D573" s="1">
        <v>68.98</v>
      </c>
      <c r="E573" s="1">
        <v>1.0012036E7</v>
      </c>
      <c r="F573" s="1">
        <v>103.37</v>
      </c>
      <c r="G573" s="1">
        <v>2706235.0</v>
      </c>
      <c r="H573" s="1">
        <v>78.68</v>
      </c>
      <c r="I573" s="1">
        <v>5282448.0</v>
      </c>
      <c r="J573" s="1">
        <v>59.53</v>
      </c>
      <c r="K573" s="1">
        <v>8591604.0</v>
      </c>
      <c r="L573" s="1">
        <v>58.2</v>
      </c>
      <c r="M573" s="1">
        <v>2152693.0</v>
      </c>
      <c r="N573" s="1">
        <v>17.241</v>
      </c>
      <c r="O573" s="1">
        <v>3100066.0</v>
      </c>
      <c r="P573" s="1">
        <v>24.23</v>
      </c>
      <c r="Q573" s="1">
        <v>1.0862182E7</v>
      </c>
      <c r="R573" s="1">
        <v>48.45</v>
      </c>
      <c r="S573" s="1">
        <v>2153207.0</v>
      </c>
      <c r="T573" s="1">
        <v>36.41</v>
      </c>
      <c r="U573" s="1">
        <v>763598.0</v>
      </c>
    </row>
    <row r="574" ht="13.5" customHeight="1">
      <c r="A574" s="1">
        <v>42797.0</v>
      </c>
      <c r="B574" s="1">
        <v>98.29</v>
      </c>
      <c r="C574" s="1">
        <v>5023132.0</v>
      </c>
      <c r="D574" s="1">
        <v>69.62</v>
      </c>
      <c r="E574" s="1">
        <v>5880250.0</v>
      </c>
      <c r="F574" s="1">
        <v>102.85</v>
      </c>
      <c r="G574" s="1">
        <v>2534107.0</v>
      </c>
      <c r="H574" s="1">
        <v>79.96</v>
      </c>
      <c r="I574" s="1">
        <v>4813160.0</v>
      </c>
      <c r="J574" s="1">
        <v>59.6</v>
      </c>
      <c r="K574" s="1">
        <v>2754900.0</v>
      </c>
      <c r="L574" s="1">
        <v>58.25</v>
      </c>
      <c r="M574" s="1">
        <v>1352050.0</v>
      </c>
      <c r="N574" s="1">
        <v>17.266</v>
      </c>
      <c r="O574" s="1">
        <v>3927308.0</v>
      </c>
      <c r="P574" s="1">
        <v>24.45</v>
      </c>
      <c r="Q574" s="1">
        <v>6348361.0</v>
      </c>
      <c r="R574" s="1">
        <v>48.74</v>
      </c>
      <c r="S574" s="1">
        <v>2778130.0</v>
      </c>
      <c r="T574" s="1">
        <v>36.48</v>
      </c>
      <c r="U574" s="1">
        <v>777267.0</v>
      </c>
    </row>
    <row r="575" ht="13.5" customHeight="1">
      <c r="A575" s="1">
        <v>42800.0</v>
      </c>
      <c r="B575" s="1">
        <v>99.13</v>
      </c>
      <c r="C575" s="1">
        <v>4329991.0</v>
      </c>
      <c r="D575" s="1">
        <v>70.55</v>
      </c>
      <c r="E575" s="1">
        <v>6228447.0</v>
      </c>
      <c r="F575" s="1">
        <v>103.32</v>
      </c>
      <c r="G575" s="1">
        <v>2104501.0</v>
      </c>
      <c r="H575" s="1">
        <v>80.2</v>
      </c>
      <c r="I575" s="1">
        <v>3366580.0</v>
      </c>
      <c r="J575" s="1">
        <v>59.775</v>
      </c>
      <c r="K575" s="1">
        <v>2355560.0</v>
      </c>
      <c r="L575" s="1">
        <v>58.75</v>
      </c>
      <c r="M575" s="1">
        <v>1766774.0</v>
      </c>
      <c r="N575" s="1">
        <v>17.184</v>
      </c>
      <c r="O575" s="1">
        <v>2837111.0</v>
      </c>
      <c r="P575" s="1">
        <v>24.62</v>
      </c>
      <c r="Q575" s="1">
        <v>6893035.0</v>
      </c>
      <c r="R575" s="1">
        <v>48.86</v>
      </c>
      <c r="S575" s="1">
        <v>2260029.0</v>
      </c>
      <c r="T575" s="1">
        <v>36.58</v>
      </c>
      <c r="U575" s="1">
        <v>587117.0</v>
      </c>
    </row>
    <row r="576" ht="13.5" customHeight="1">
      <c r="A576" s="1">
        <v>42801.0</v>
      </c>
      <c r="B576" s="1">
        <v>98.74</v>
      </c>
      <c r="C576" s="1">
        <v>3697164.0</v>
      </c>
      <c r="D576" s="1">
        <v>70.06</v>
      </c>
      <c r="E576" s="1">
        <v>5361360.0</v>
      </c>
      <c r="F576" s="1">
        <v>103.5</v>
      </c>
      <c r="G576" s="1">
        <v>2121909.0</v>
      </c>
      <c r="H576" s="1">
        <v>79.99</v>
      </c>
      <c r="I576" s="1">
        <v>3861111.0</v>
      </c>
      <c r="J576" s="1">
        <v>59.93</v>
      </c>
      <c r="K576" s="1">
        <v>4122328.0</v>
      </c>
      <c r="L576" s="1">
        <v>58.72</v>
      </c>
      <c r="M576" s="1">
        <v>1440127.0</v>
      </c>
      <c r="N576" s="1">
        <v>17.2767</v>
      </c>
      <c r="O576" s="1">
        <v>2805912.0</v>
      </c>
      <c r="P576" s="1">
        <v>24.47</v>
      </c>
      <c r="Q576" s="1">
        <v>4956768.0</v>
      </c>
      <c r="R576" s="1">
        <v>49.05</v>
      </c>
      <c r="S576" s="1">
        <v>2119705.0</v>
      </c>
      <c r="T576" s="1">
        <v>36.44</v>
      </c>
      <c r="U576" s="1">
        <v>683947.0</v>
      </c>
    </row>
    <row r="577" ht="13.5" customHeight="1">
      <c r="A577" s="1">
        <v>42802.0</v>
      </c>
      <c r="B577" s="1">
        <v>98.37</v>
      </c>
      <c r="C577" s="1">
        <v>2760311.0</v>
      </c>
      <c r="D577" s="1">
        <v>70.16</v>
      </c>
      <c r="E577" s="1">
        <v>4496271.0</v>
      </c>
      <c r="F577" s="1">
        <v>103.15</v>
      </c>
      <c r="G577" s="1">
        <v>1739311.0</v>
      </c>
      <c r="H577" s="1">
        <v>79.47</v>
      </c>
      <c r="I577" s="1">
        <v>2683497.0</v>
      </c>
      <c r="J577" s="1">
        <v>59.93</v>
      </c>
      <c r="K577" s="1">
        <v>2738796.0</v>
      </c>
      <c r="L577" s="1">
        <v>58.62</v>
      </c>
      <c r="M577" s="1">
        <v>1674728.0</v>
      </c>
      <c r="N577" s="1">
        <v>17.3124</v>
      </c>
      <c r="O577" s="1">
        <v>2262008.0</v>
      </c>
      <c r="P577" s="1">
        <v>24.46</v>
      </c>
      <c r="Q577" s="1">
        <v>5154395.0</v>
      </c>
      <c r="R577" s="1">
        <v>49.53</v>
      </c>
      <c r="S577" s="1">
        <v>2742574.0</v>
      </c>
      <c r="T577" s="1">
        <v>36.5</v>
      </c>
      <c r="U577" s="1">
        <v>585851.0</v>
      </c>
    </row>
    <row r="578" ht="13.5" customHeight="1">
      <c r="A578" s="1">
        <v>42803.0</v>
      </c>
      <c r="B578" s="1">
        <v>98.41</v>
      </c>
      <c r="C578" s="1">
        <v>3018177.0</v>
      </c>
      <c r="D578" s="1">
        <v>70.01</v>
      </c>
      <c r="E578" s="1">
        <v>4078388.0</v>
      </c>
      <c r="F578" s="1">
        <v>102.61</v>
      </c>
      <c r="G578" s="1">
        <v>1420054.0</v>
      </c>
      <c r="H578" s="1">
        <v>79.09</v>
      </c>
      <c r="I578" s="1">
        <v>2682726.0</v>
      </c>
      <c r="J578" s="1">
        <v>59.815</v>
      </c>
      <c r="K578" s="1">
        <v>2373810.0</v>
      </c>
      <c r="L578" s="1">
        <v>58.31</v>
      </c>
      <c r="M578" s="1">
        <v>1885775.0</v>
      </c>
      <c r="N578" s="1">
        <v>17.2517</v>
      </c>
      <c r="O578" s="1">
        <v>2995175.0</v>
      </c>
      <c r="P578" s="1">
        <v>24.24</v>
      </c>
      <c r="Q578" s="1">
        <v>6635990.0</v>
      </c>
      <c r="R578" s="1">
        <v>49.4</v>
      </c>
      <c r="S578" s="1">
        <v>1815476.0</v>
      </c>
      <c r="T578" s="1">
        <v>36.61</v>
      </c>
      <c r="U578" s="1">
        <v>628290.0</v>
      </c>
    </row>
    <row r="579" ht="13.5" customHeight="1">
      <c r="A579" s="1">
        <v>42804.0</v>
      </c>
      <c r="B579" s="1">
        <v>97.66</v>
      </c>
      <c r="C579" s="1">
        <v>5068340.0</v>
      </c>
      <c r="D579" s="1">
        <v>66.0</v>
      </c>
      <c r="E579" s="1">
        <v>3.4456311E7</v>
      </c>
      <c r="F579" s="1">
        <v>103.05</v>
      </c>
      <c r="G579" s="1">
        <v>4077323.0</v>
      </c>
      <c r="H579" s="1">
        <v>78.97</v>
      </c>
      <c r="I579" s="1">
        <v>4652680.0</v>
      </c>
      <c r="J579" s="1">
        <v>59.675</v>
      </c>
      <c r="K579" s="1">
        <v>3503218.0</v>
      </c>
      <c r="L579" s="1">
        <v>57.8</v>
      </c>
      <c r="M579" s="1">
        <v>2438182.0</v>
      </c>
      <c r="N579" s="1">
        <v>17.3694</v>
      </c>
      <c r="O579" s="1">
        <v>4799183.0</v>
      </c>
      <c r="P579" s="1">
        <v>24.22</v>
      </c>
      <c r="Q579" s="1">
        <v>7443360.0</v>
      </c>
      <c r="R579" s="1">
        <v>49.33</v>
      </c>
      <c r="S579" s="1">
        <v>2274717.0</v>
      </c>
      <c r="T579" s="1">
        <v>37.03</v>
      </c>
      <c r="U579" s="1">
        <v>1262056.0</v>
      </c>
    </row>
    <row r="580" ht="13.5" customHeight="1">
      <c r="A580" s="1">
        <v>42807.0</v>
      </c>
      <c r="B580" s="1">
        <v>97.44</v>
      </c>
      <c r="C580" s="1">
        <v>4252535.0</v>
      </c>
      <c r="D580" s="1">
        <v>66.95</v>
      </c>
      <c r="E580" s="1">
        <v>1.4421596E7</v>
      </c>
      <c r="F580" s="1">
        <v>103.1</v>
      </c>
      <c r="G580" s="1">
        <v>2102120.0</v>
      </c>
      <c r="H580" s="1">
        <v>79.7</v>
      </c>
      <c r="I580" s="1">
        <v>4057283.0</v>
      </c>
      <c r="J580" s="1">
        <v>59.495</v>
      </c>
      <c r="K580" s="1">
        <v>3935850.0</v>
      </c>
      <c r="L580" s="1">
        <v>58.04</v>
      </c>
      <c r="M580" s="1">
        <v>1870697.0</v>
      </c>
      <c r="N580" s="1">
        <v>17.4978</v>
      </c>
      <c r="O580" s="1">
        <v>4816895.0</v>
      </c>
      <c r="P580" s="1">
        <v>24.43</v>
      </c>
      <c r="Q580" s="1">
        <v>1.263423E7</v>
      </c>
      <c r="R580" s="1">
        <v>49.45</v>
      </c>
      <c r="S580" s="1">
        <v>2143938.0</v>
      </c>
      <c r="T580" s="1">
        <v>37.35</v>
      </c>
      <c r="U580" s="1">
        <v>1778675.0</v>
      </c>
    </row>
    <row r="581" ht="13.5" customHeight="1">
      <c r="A581" s="1">
        <v>42808.0</v>
      </c>
      <c r="B581" s="1">
        <v>97.27</v>
      </c>
      <c r="C581" s="1">
        <v>5229630.0</v>
      </c>
      <c r="D581" s="1">
        <v>66.39</v>
      </c>
      <c r="E581" s="1">
        <v>9016079.0</v>
      </c>
      <c r="F581" s="1">
        <v>102.49</v>
      </c>
      <c r="G581" s="1">
        <v>2106249.0</v>
      </c>
      <c r="H581" s="1">
        <v>79.03</v>
      </c>
      <c r="I581" s="1">
        <v>3493640.0</v>
      </c>
      <c r="J581" s="1">
        <v>59.5</v>
      </c>
      <c r="K581" s="1">
        <v>3843318.0</v>
      </c>
      <c r="L581" s="1">
        <v>57.88</v>
      </c>
      <c r="M581" s="1">
        <v>1505556.0</v>
      </c>
      <c r="N581" s="1">
        <v>17.4158</v>
      </c>
      <c r="O581" s="1">
        <v>3828215.0</v>
      </c>
      <c r="P581" s="1">
        <v>24.33</v>
      </c>
      <c r="Q581" s="1">
        <v>7860171.0</v>
      </c>
      <c r="R581" s="1">
        <v>48.91</v>
      </c>
      <c r="S581" s="1">
        <v>2295451.0</v>
      </c>
      <c r="T581" s="1">
        <v>37.16</v>
      </c>
      <c r="U581" s="1">
        <v>851812.0</v>
      </c>
    </row>
    <row r="582" ht="13.5" customHeight="1">
      <c r="A582" s="1">
        <v>42809.0</v>
      </c>
      <c r="B582" s="1">
        <v>96.66</v>
      </c>
      <c r="C582" s="1">
        <v>5453403.0</v>
      </c>
      <c r="D582" s="1">
        <v>65.945</v>
      </c>
      <c r="E582" s="1">
        <v>7643889.0</v>
      </c>
      <c r="F582" s="1">
        <v>101.24</v>
      </c>
      <c r="G582" s="1">
        <v>2376724.0</v>
      </c>
      <c r="H582" s="1">
        <v>78.22</v>
      </c>
      <c r="I582" s="1">
        <v>3961205.0</v>
      </c>
      <c r="J582" s="1">
        <v>58.95</v>
      </c>
      <c r="K582" s="1">
        <v>3758194.0</v>
      </c>
      <c r="L582" s="1">
        <v>57.46</v>
      </c>
      <c r="M582" s="1">
        <v>1856795.0</v>
      </c>
      <c r="N582" s="1">
        <v>17.48</v>
      </c>
      <c r="O582" s="1">
        <v>3119564.0</v>
      </c>
      <c r="P582" s="1">
        <v>24.49</v>
      </c>
      <c r="Q582" s="1">
        <v>7256494.0</v>
      </c>
      <c r="R582" s="1">
        <v>48.81</v>
      </c>
      <c r="S582" s="1">
        <v>1948141.0</v>
      </c>
      <c r="T582" s="1">
        <v>37.36</v>
      </c>
      <c r="U582" s="1">
        <v>1676611.0</v>
      </c>
    </row>
    <row r="583" ht="13.5" customHeight="1">
      <c r="A583" s="1">
        <v>42810.0</v>
      </c>
      <c r="B583" s="1">
        <v>97.31</v>
      </c>
      <c r="C583" s="1">
        <v>4464284.0</v>
      </c>
      <c r="D583" s="1">
        <v>66.32</v>
      </c>
      <c r="E583" s="1">
        <v>5613365.0</v>
      </c>
      <c r="F583" s="1">
        <v>101.49</v>
      </c>
      <c r="G583" s="1">
        <v>1875965.0</v>
      </c>
      <c r="H583" s="1">
        <v>78.45</v>
      </c>
      <c r="I583" s="1">
        <v>2661623.0</v>
      </c>
      <c r="J583" s="1">
        <v>59.08</v>
      </c>
      <c r="K583" s="1">
        <v>2821096.0</v>
      </c>
      <c r="L583" s="1">
        <v>57.76</v>
      </c>
      <c r="M583" s="1">
        <v>1659187.0</v>
      </c>
      <c r="N583" s="1">
        <v>17.4265</v>
      </c>
      <c r="O583" s="1">
        <v>3224777.0</v>
      </c>
      <c r="P583" s="1">
        <v>24.5</v>
      </c>
      <c r="Q583" s="1">
        <v>5174578.0</v>
      </c>
      <c r="R583" s="1">
        <v>49.6</v>
      </c>
      <c r="S583" s="1">
        <v>2648883.0</v>
      </c>
      <c r="T583" s="1">
        <v>37.74</v>
      </c>
      <c r="U583" s="1">
        <v>1894008.0</v>
      </c>
    </row>
    <row r="584" ht="13.5" customHeight="1">
      <c r="A584" s="1">
        <v>42811.0</v>
      </c>
      <c r="B584" s="1">
        <v>96.76</v>
      </c>
      <c r="C584" s="1">
        <v>1.2883235E7</v>
      </c>
      <c r="D584" s="1">
        <v>66.05</v>
      </c>
      <c r="E584" s="1">
        <v>1.9297811E7</v>
      </c>
      <c r="F584" s="1">
        <v>100.96</v>
      </c>
      <c r="G584" s="1">
        <v>6331103.0</v>
      </c>
      <c r="H584" s="1">
        <v>77.79</v>
      </c>
      <c r="I584" s="1">
        <v>1.1893821E7</v>
      </c>
      <c r="J584" s="1">
        <v>58.82</v>
      </c>
      <c r="K584" s="1">
        <v>8902882.0</v>
      </c>
      <c r="L584" s="1">
        <v>57.15</v>
      </c>
      <c r="M584" s="1">
        <v>5003597.0</v>
      </c>
      <c r="N584" s="1">
        <v>17.2838</v>
      </c>
      <c r="O584" s="1">
        <v>1.2565622E7</v>
      </c>
      <c r="P584" s="1">
        <v>24.13</v>
      </c>
      <c r="Q584" s="1">
        <v>1.6794153E7</v>
      </c>
      <c r="R584" s="1">
        <v>49.27</v>
      </c>
      <c r="S584" s="1">
        <v>5265688.0</v>
      </c>
      <c r="T584" s="1">
        <v>37.36</v>
      </c>
      <c r="U584" s="1">
        <v>1402240.0</v>
      </c>
    </row>
    <row r="585" ht="13.5" customHeight="1">
      <c r="A585" s="1">
        <v>42814.0</v>
      </c>
      <c r="B585" s="1">
        <v>96.04</v>
      </c>
      <c r="C585" s="1">
        <v>3832500.0</v>
      </c>
      <c r="D585" s="1">
        <v>65.6</v>
      </c>
      <c r="E585" s="1">
        <v>4678968.0</v>
      </c>
      <c r="F585" s="1">
        <v>100.05</v>
      </c>
      <c r="G585" s="1">
        <v>1862082.0</v>
      </c>
      <c r="H585" s="1">
        <v>77.29</v>
      </c>
      <c r="I585" s="1">
        <v>2862499.0</v>
      </c>
      <c r="J585" s="1">
        <v>58.56</v>
      </c>
      <c r="K585" s="1">
        <v>7242680.0</v>
      </c>
      <c r="L585" s="1">
        <v>57.03</v>
      </c>
      <c r="M585" s="1">
        <v>1604282.0</v>
      </c>
      <c r="N585" s="1">
        <v>17.2125</v>
      </c>
      <c r="O585" s="1">
        <v>2525625.0</v>
      </c>
      <c r="P585" s="1">
        <v>24.01</v>
      </c>
      <c r="Q585" s="1">
        <v>5450903.0</v>
      </c>
      <c r="R585" s="1">
        <v>48.93</v>
      </c>
      <c r="S585" s="1">
        <v>1376073.0</v>
      </c>
      <c r="T585" s="1">
        <v>37.22</v>
      </c>
      <c r="U585" s="1">
        <v>648388.0</v>
      </c>
    </row>
    <row r="586" ht="13.5" customHeight="1">
      <c r="A586" s="1">
        <v>42815.0</v>
      </c>
      <c r="B586" s="1">
        <v>95.43</v>
      </c>
      <c r="C586" s="1">
        <v>6038073.0</v>
      </c>
      <c r="D586" s="1">
        <v>64.84</v>
      </c>
      <c r="E586" s="1">
        <v>7155855.0</v>
      </c>
      <c r="F586" s="1">
        <v>98.65</v>
      </c>
      <c r="G586" s="1">
        <v>2117263.0</v>
      </c>
      <c r="H586" s="1">
        <v>76.27</v>
      </c>
      <c r="I586" s="1">
        <v>3859886.0</v>
      </c>
      <c r="J586" s="1">
        <v>58.13</v>
      </c>
      <c r="K586" s="1">
        <v>4737962.0</v>
      </c>
      <c r="L586" s="1">
        <v>56.31</v>
      </c>
      <c r="M586" s="1">
        <v>2649144.0</v>
      </c>
      <c r="N586" s="1">
        <v>17.1341</v>
      </c>
      <c r="O586" s="1">
        <v>3292686.0</v>
      </c>
      <c r="P586" s="1">
        <v>23.04</v>
      </c>
      <c r="Q586" s="1">
        <v>1.2466971E7</v>
      </c>
      <c r="R586" s="1">
        <v>47.96</v>
      </c>
      <c r="S586" s="1">
        <v>2231474.0</v>
      </c>
      <c r="T586" s="1">
        <v>36.86</v>
      </c>
      <c r="U586" s="1">
        <v>856929.0</v>
      </c>
    </row>
    <row r="587" ht="13.5" customHeight="1">
      <c r="A587" s="1">
        <v>42816.0</v>
      </c>
      <c r="B587" s="1">
        <v>95.21</v>
      </c>
      <c r="C587" s="1">
        <v>4464100.0</v>
      </c>
      <c r="D587" s="1">
        <v>64.72</v>
      </c>
      <c r="E587" s="1">
        <v>5607377.0</v>
      </c>
      <c r="F587" s="1">
        <v>98.48</v>
      </c>
      <c r="G587" s="1">
        <v>2738472.0</v>
      </c>
      <c r="H587" s="1">
        <v>76.9</v>
      </c>
      <c r="I587" s="1">
        <v>3898913.0</v>
      </c>
      <c r="J587" s="1">
        <v>58.025</v>
      </c>
      <c r="K587" s="1">
        <v>4432970.0</v>
      </c>
      <c r="L587" s="1">
        <v>55.94</v>
      </c>
      <c r="M587" s="1">
        <v>2955722.0</v>
      </c>
      <c r="N587" s="1">
        <v>16.9629</v>
      </c>
      <c r="O587" s="1">
        <v>3951428.0</v>
      </c>
      <c r="P587" s="1">
        <v>22.77</v>
      </c>
      <c r="Q587" s="1">
        <v>1.7621091E7</v>
      </c>
      <c r="R587" s="1">
        <v>47.43</v>
      </c>
      <c r="S587" s="1">
        <v>3091817.0</v>
      </c>
      <c r="T587" s="1">
        <v>36.97</v>
      </c>
      <c r="U587" s="1">
        <v>1630476.0</v>
      </c>
    </row>
    <row r="588" ht="13.5" customHeight="1">
      <c r="A588" s="1">
        <v>42817.0</v>
      </c>
      <c r="B588" s="1">
        <v>96.64</v>
      </c>
      <c r="C588" s="1">
        <v>3942961.0</v>
      </c>
      <c r="D588" s="1">
        <v>65.39</v>
      </c>
      <c r="E588" s="1">
        <v>6934339.0</v>
      </c>
      <c r="F588" s="1">
        <v>99.23</v>
      </c>
      <c r="G588" s="1">
        <v>1331780.0</v>
      </c>
      <c r="H588" s="1">
        <v>77.43</v>
      </c>
      <c r="I588" s="1">
        <v>2353116.0</v>
      </c>
      <c r="J588" s="1">
        <v>58.98</v>
      </c>
      <c r="K588" s="1">
        <v>5103700.0</v>
      </c>
      <c r="L588" s="1">
        <v>55.66</v>
      </c>
      <c r="M588" s="1">
        <v>2167350.0</v>
      </c>
      <c r="N588" s="1">
        <v>16.9629</v>
      </c>
      <c r="O588" s="1">
        <v>4702415.0</v>
      </c>
      <c r="P588" s="1">
        <v>23.23</v>
      </c>
      <c r="Q588" s="1">
        <v>1.3212045E7</v>
      </c>
      <c r="R588" s="1">
        <v>48.36</v>
      </c>
      <c r="S588" s="1">
        <v>2116659.0</v>
      </c>
      <c r="T588" s="1">
        <v>37.55</v>
      </c>
      <c r="U588" s="1">
        <v>1185392.0</v>
      </c>
    </row>
    <row r="589" ht="13.5" customHeight="1">
      <c r="A589" s="1">
        <v>42818.0</v>
      </c>
      <c r="B589" s="1">
        <v>96.55</v>
      </c>
      <c r="C589" s="1">
        <v>4041113.0</v>
      </c>
      <c r="D589" s="1">
        <v>65.23</v>
      </c>
      <c r="E589" s="1">
        <v>7631890.0</v>
      </c>
      <c r="F589" s="1">
        <v>99.29</v>
      </c>
      <c r="G589" s="1">
        <v>1443299.0</v>
      </c>
      <c r="H589" s="1">
        <v>77.78</v>
      </c>
      <c r="I589" s="1">
        <v>2965925.0</v>
      </c>
      <c r="J589" s="1">
        <v>58.025</v>
      </c>
      <c r="K589" s="1">
        <v>3355172.0</v>
      </c>
      <c r="L589" s="1">
        <v>56.0</v>
      </c>
      <c r="M589" s="1">
        <v>1783588.0</v>
      </c>
      <c r="N589" s="1">
        <v>17.1519</v>
      </c>
      <c r="O589" s="1">
        <v>3520073.0</v>
      </c>
      <c r="P589" s="1">
        <v>23.4</v>
      </c>
      <c r="Q589" s="1">
        <v>1.1630722E7</v>
      </c>
      <c r="R589" s="1">
        <v>48.38</v>
      </c>
      <c r="S589" s="1">
        <v>1533742.0</v>
      </c>
      <c r="T589" s="1">
        <v>37.25</v>
      </c>
      <c r="U589" s="1">
        <v>906316.0</v>
      </c>
    </row>
    <row r="590" ht="13.5" customHeight="1">
      <c r="A590" s="1">
        <v>42821.0</v>
      </c>
      <c r="B590" s="1">
        <v>96.6</v>
      </c>
      <c r="C590" s="1">
        <v>4893827.0</v>
      </c>
      <c r="D590" s="1">
        <v>65.13</v>
      </c>
      <c r="E590" s="1">
        <v>1.008109E7</v>
      </c>
      <c r="F590" s="1">
        <v>99.24</v>
      </c>
      <c r="G590" s="1">
        <v>1574778.0</v>
      </c>
      <c r="H590" s="1">
        <v>78.36</v>
      </c>
      <c r="I590" s="1">
        <v>3713008.0</v>
      </c>
      <c r="J590" s="1">
        <v>58.155</v>
      </c>
      <c r="K590" s="1">
        <v>3489288.0</v>
      </c>
      <c r="L590" s="1">
        <v>55.98</v>
      </c>
      <c r="M590" s="1">
        <v>1578386.0</v>
      </c>
      <c r="N590" s="1">
        <v>17.1519</v>
      </c>
      <c r="O590" s="1">
        <v>3398747.0</v>
      </c>
      <c r="P590" s="1">
        <v>23.39</v>
      </c>
      <c r="Q590" s="1">
        <v>1.4922058E7</v>
      </c>
      <c r="R590" s="1">
        <v>48.4</v>
      </c>
      <c r="S590" s="1">
        <v>1877326.0</v>
      </c>
      <c r="T590" s="1">
        <v>36.98</v>
      </c>
      <c r="U590" s="1">
        <v>1277167.0</v>
      </c>
    </row>
    <row r="591" ht="13.5" customHeight="1">
      <c r="A591" s="1">
        <v>42822.0</v>
      </c>
      <c r="B591" s="1">
        <v>97.82</v>
      </c>
      <c r="C591" s="1">
        <v>4068431.0</v>
      </c>
      <c r="D591" s="1">
        <v>65.9</v>
      </c>
      <c r="E591" s="1">
        <v>7922829.0</v>
      </c>
      <c r="F591" s="1">
        <v>99.93</v>
      </c>
      <c r="G591" s="1">
        <v>1619280.0</v>
      </c>
      <c r="H591" s="1">
        <v>79.01</v>
      </c>
      <c r="I591" s="1">
        <v>4192871.0</v>
      </c>
      <c r="J591" s="1">
        <v>58.63</v>
      </c>
      <c r="K591" s="1">
        <v>3057448.0</v>
      </c>
      <c r="L591" s="1">
        <v>56.32</v>
      </c>
      <c r="M591" s="1">
        <v>1997906.0</v>
      </c>
      <c r="N591" s="1">
        <v>17.4051</v>
      </c>
      <c r="O591" s="1">
        <v>3742110.0</v>
      </c>
      <c r="P591" s="1">
        <v>23.67</v>
      </c>
      <c r="Q591" s="1">
        <v>8275084.0</v>
      </c>
      <c r="R591" s="1">
        <v>48.97</v>
      </c>
      <c r="S591" s="1">
        <v>1520506.0</v>
      </c>
      <c r="T591" s="1">
        <v>37.33</v>
      </c>
      <c r="U591" s="1">
        <v>909665.0</v>
      </c>
    </row>
    <row r="592" ht="13.5" customHeight="1">
      <c r="A592" s="1">
        <v>42823.0</v>
      </c>
      <c r="B592" s="1">
        <v>98.19</v>
      </c>
      <c r="C592" s="1">
        <v>4031862.0</v>
      </c>
      <c r="D592" s="1">
        <v>66.13</v>
      </c>
      <c r="E592" s="1">
        <v>5849777.0</v>
      </c>
      <c r="F592" s="1">
        <v>100.04</v>
      </c>
      <c r="G592" s="1">
        <v>1297744.0</v>
      </c>
      <c r="H592" s="1">
        <v>79.36</v>
      </c>
      <c r="I592" s="1">
        <v>3509194.0</v>
      </c>
      <c r="J592" s="1">
        <v>58.6</v>
      </c>
      <c r="K592" s="1">
        <v>2618448.0</v>
      </c>
      <c r="L592" s="1">
        <v>56.09</v>
      </c>
      <c r="M592" s="1">
        <v>1314091.0</v>
      </c>
      <c r="N592" s="1">
        <v>17.5192</v>
      </c>
      <c r="O592" s="1">
        <v>3786266.0</v>
      </c>
      <c r="P592" s="1">
        <v>23.77</v>
      </c>
      <c r="Q592" s="1">
        <v>6807138.0</v>
      </c>
      <c r="R592" s="1">
        <v>48.76</v>
      </c>
      <c r="S592" s="1">
        <v>1602252.0</v>
      </c>
      <c r="T592" s="1">
        <v>37.15</v>
      </c>
      <c r="U592" s="1">
        <v>547556.0</v>
      </c>
    </row>
    <row r="593" ht="13.5" customHeight="1">
      <c r="A593" s="1">
        <v>42824.0</v>
      </c>
      <c r="B593" s="1">
        <v>97.87</v>
      </c>
      <c r="C593" s="1">
        <v>3782649.0</v>
      </c>
      <c r="D593" s="1">
        <v>66.22</v>
      </c>
      <c r="E593" s="1">
        <v>5554023.0</v>
      </c>
      <c r="F593" s="1">
        <v>99.84</v>
      </c>
      <c r="G593" s="1">
        <v>1173319.0</v>
      </c>
      <c r="H593" s="1">
        <v>79.39</v>
      </c>
      <c r="I593" s="1">
        <v>2.0758498E7</v>
      </c>
      <c r="J593" s="1">
        <v>56.89</v>
      </c>
      <c r="K593" s="1">
        <v>1.501476E7</v>
      </c>
      <c r="L593" s="1">
        <v>55.94</v>
      </c>
      <c r="M593" s="1">
        <v>1649886.0</v>
      </c>
      <c r="N593" s="1">
        <v>17.4265</v>
      </c>
      <c r="O593" s="1">
        <v>3699664.0</v>
      </c>
      <c r="P593" s="1">
        <v>23.74</v>
      </c>
      <c r="Q593" s="1">
        <v>4196153.0</v>
      </c>
      <c r="R593" s="1">
        <v>48.7</v>
      </c>
      <c r="S593" s="1">
        <v>1345510.0</v>
      </c>
      <c r="T593" s="1">
        <v>37.22</v>
      </c>
      <c r="U593" s="1">
        <v>818717.0</v>
      </c>
    </row>
    <row r="594" ht="13.5" customHeight="1">
      <c r="A594" s="1">
        <v>42825.0</v>
      </c>
      <c r="B594" s="1">
        <v>96.85</v>
      </c>
      <c r="C594" s="1">
        <v>3986809.0</v>
      </c>
      <c r="D594" s="1">
        <v>66.61</v>
      </c>
      <c r="E594" s="1">
        <v>8113438.0</v>
      </c>
      <c r="F594" s="1">
        <v>99.33</v>
      </c>
      <c r="G594" s="1">
        <v>2007112.0</v>
      </c>
      <c r="H594" s="1">
        <v>77.8</v>
      </c>
      <c r="I594" s="1">
        <v>6980840.0</v>
      </c>
      <c r="J594" s="1">
        <v>57.335</v>
      </c>
      <c r="K594" s="1">
        <v>1.0203876E7</v>
      </c>
      <c r="L594" s="1">
        <v>55.84</v>
      </c>
      <c r="M594" s="1">
        <v>4666595.0</v>
      </c>
      <c r="N594" s="1">
        <v>17.2767</v>
      </c>
      <c r="O594" s="1">
        <v>3567854.0</v>
      </c>
      <c r="P594" s="1">
        <v>23.59</v>
      </c>
      <c r="Q594" s="1">
        <v>4944107.0</v>
      </c>
      <c r="R594" s="1">
        <v>48.56</v>
      </c>
      <c r="S594" s="1">
        <v>1822040.0</v>
      </c>
      <c r="T594" s="1">
        <v>36.85</v>
      </c>
      <c r="U594" s="1">
        <v>919191.0</v>
      </c>
    </row>
    <row r="595" ht="13.5" customHeight="1">
      <c r="A595" s="1">
        <v>42828.0</v>
      </c>
      <c r="B595" s="1">
        <v>96.79</v>
      </c>
      <c r="C595" s="1">
        <v>4912521.0</v>
      </c>
      <c r="D595" s="1">
        <v>66.99</v>
      </c>
      <c r="E595" s="1">
        <v>7806328.0</v>
      </c>
      <c r="F595" s="1">
        <v>99.81</v>
      </c>
      <c r="G595" s="1">
        <v>1703886.0</v>
      </c>
      <c r="H595" s="1">
        <v>78.07</v>
      </c>
      <c r="I595" s="1">
        <v>3416824.0</v>
      </c>
      <c r="J595" s="1">
        <v>57.75</v>
      </c>
      <c r="K595" s="1">
        <v>5190442.0</v>
      </c>
      <c r="L595" s="1">
        <v>56.05</v>
      </c>
      <c r="M595" s="1">
        <v>1808268.0</v>
      </c>
      <c r="N595" s="1">
        <v>17.3516</v>
      </c>
      <c r="O595" s="1">
        <v>3164337.0</v>
      </c>
      <c r="P595" s="1">
        <v>23.61</v>
      </c>
      <c r="Q595" s="1">
        <v>1.0437046E7</v>
      </c>
      <c r="R595" s="1">
        <v>48.34</v>
      </c>
      <c r="S595" s="1">
        <v>3683242.0</v>
      </c>
      <c r="T595" s="1">
        <v>36.66</v>
      </c>
      <c r="U595" s="1">
        <v>1830936.0</v>
      </c>
    </row>
    <row r="596" ht="13.5" customHeight="1">
      <c r="A596" s="1">
        <v>42829.0</v>
      </c>
      <c r="B596" s="1">
        <v>96.88</v>
      </c>
      <c r="C596" s="1">
        <v>3726034.0</v>
      </c>
      <c r="D596" s="1">
        <v>67.25</v>
      </c>
      <c r="E596" s="1">
        <v>6455057.0</v>
      </c>
      <c r="F596" s="1">
        <v>99.9</v>
      </c>
      <c r="G596" s="1">
        <v>1651534.0</v>
      </c>
      <c r="H596" s="1">
        <v>78.11</v>
      </c>
      <c r="I596" s="1">
        <v>3395628.0</v>
      </c>
      <c r="J596" s="1">
        <v>57.945</v>
      </c>
      <c r="K596" s="1">
        <v>4020040.0</v>
      </c>
      <c r="L596" s="1">
        <v>56.19</v>
      </c>
      <c r="M596" s="1">
        <v>1675885.0</v>
      </c>
      <c r="N596" s="1">
        <v>17.537</v>
      </c>
      <c r="O596" s="1">
        <v>2939252.0</v>
      </c>
      <c r="P596" s="1">
        <v>23.58</v>
      </c>
      <c r="Q596" s="1">
        <v>5024977.0</v>
      </c>
      <c r="R596" s="1">
        <v>48.19</v>
      </c>
      <c r="S596" s="1">
        <v>1283996.0</v>
      </c>
      <c r="T596" s="1">
        <v>36.67</v>
      </c>
      <c r="U596" s="1">
        <v>754941.0</v>
      </c>
    </row>
    <row r="597" ht="13.5" customHeight="1">
      <c r="A597" s="1">
        <v>42830.0</v>
      </c>
      <c r="B597" s="1">
        <v>97.04</v>
      </c>
      <c r="C597" s="1">
        <v>4107125.0</v>
      </c>
      <c r="D597" s="1">
        <v>66.85</v>
      </c>
      <c r="E597" s="1">
        <v>6823147.0</v>
      </c>
      <c r="F597" s="1">
        <v>99.63</v>
      </c>
      <c r="G597" s="1">
        <v>1692939.0</v>
      </c>
      <c r="H597" s="1">
        <v>78.12</v>
      </c>
      <c r="I597" s="1">
        <v>5099795.0</v>
      </c>
      <c r="J597" s="1">
        <v>57.41</v>
      </c>
      <c r="K597" s="1">
        <v>3681252.0</v>
      </c>
      <c r="L597" s="1">
        <v>56.0</v>
      </c>
      <c r="M597" s="1">
        <v>1776205.0</v>
      </c>
      <c r="N597" s="1">
        <v>17.6226</v>
      </c>
      <c r="O597" s="1">
        <v>3908428.0</v>
      </c>
      <c r="P597" s="1">
        <v>23.46</v>
      </c>
      <c r="Q597" s="1">
        <v>1.0277393E7</v>
      </c>
      <c r="R597" s="1">
        <v>47.64</v>
      </c>
      <c r="S597" s="1">
        <v>2392530.0</v>
      </c>
      <c r="T597" s="1">
        <v>35.95</v>
      </c>
      <c r="U597" s="1">
        <v>1624878.0</v>
      </c>
    </row>
    <row r="598" ht="13.5" customHeight="1">
      <c r="A598" s="1">
        <v>42831.0</v>
      </c>
      <c r="B598" s="1">
        <v>97.81</v>
      </c>
      <c r="C598" s="1">
        <v>3795966.0</v>
      </c>
      <c r="D598" s="1">
        <v>66.34</v>
      </c>
      <c r="E598" s="1">
        <v>5671914.0</v>
      </c>
      <c r="F598" s="1">
        <v>99.95</v>
      </c>
      <c r="G598" s="1">
        <v>1528513.0</v>
      </c>
      <c r="H598" s="1">
        <v>78.73</v>
      </c>
      <c r="I598" s="1">
        <v>3224104.0</v>
      </c>
      <c r="J598" s="1">
        <v>57.525</v>
      </c>
      <c r="K598" s="1">
        <v>2447414.0</v>
      </c>
      <c r="L598" s="1">
        <v>56.26</v>
      </c>
      <c r="M598" s="1">
        <v>2114480.0</v>
      </c>
      <c r="N598" s="1">
        <v>17.6333</v>
      </c>
      <c r="O598" s="1">
        <v>3002333.0</v>
      </c>
      <c r="P598" s="1">
        <v>23.38</v>
      </c>
      <c r="Q598" s="1">
        <v>6182340.0</v>
      </c>
      <c r="R598" s="1">
        <v>47.73</v>
      </c>
      <c r="S598" s="1">
        <v>1554739.0</v>
      </c>
      <c r="T598" s="1">
        <v>36.31</v>
      </c>
      <c r="U598" s="1">
        <v>769100.0</v>
      </c>
    </row>
    <row r="599" ht="13.5" customHeight="1">
      <c r="A599" s="1">
        <v>42832.0</v>
      </c>
      <c r="B599" s="1">
        <v>97.32</v>
      </c>
      <c r="C599" s="1">
        <v>3055363.0</v>
      </c>
      <c r="D599" s="1">
        <v>66.24</v>
      </c>
      <c r="E599" s="1">
        <v>4874554.0</v>
      </c>
      <c r="F599" s="1">
        <v>100.23</v>
      </c>
      <c r="G599" s="1">
        <v>2241814.0</v>
      </c>
      <c r="H599" s="1">
        <v>78.11</v>
      </c>
      <c r="I599" s="1">
        <v>3057177.0</v>
      </c>
      <c r="J599" s="1">
        <v>57.795</v>
      </c>
      <c r="K599" s="1">
        <v>2638794.0</v>
      </c>
      <c r="L599" s="1">
        <v>55.93</v>
      </c>
      <c r="M599" s="1">
        <v>1546776.0</v>
      </c>
      <c r="N599" s="1">
        <v>17.6048</v>
      </c>
      <c r="O599" s="1">
        <v>3203946.0</v>
      </c>
      <c r="P599" s="1">
        <v>23.3</v>
      </c>
      <c r="Q599" s="1">
        <v>6983218.0</v>
      </c>
      <c r="R599" s="1">
        <v>47.83</v>
      </c>
      <c r="S599" s="1">
        <v>1515552.0</v>
      </c>
      <c r="T599" s="1">
        <v>36.53</v>
      </c>
      <c r="U599" s="1">
        <v>881169.0</v>
      </c>
    </row>
    <row r="600" ht="13.5" customHeight="1">
      <c r="A600" s="1">
        <v>42835.0</v>
      </c>
      <c r="B600" s="1">
        <v>97.185</v>
      </c>
      <c r="C600" s="1">
        <v>2800255.0</v>
      </c>
      <c r="D600" s="1">
        <v>66.4139</v>
      </c>
      <c r="E600" s="1">
        <v>4808033.0</v>
      </c>
      <c r="F600" s="1">
        <v>99.91</v>
      </c>
      <c r="G600" s="1">
        <v>1375704.0</v>
      </c>
      <c r="H600" s="1">
        <v>77.68</v>
      </c>
      <c r="I600" s="1">
        <v>3174135.0</v>
      </c>
      <c r="J600" s="1">
        <v>57.42</v>
      </c>
      <c r="K600" s="1">
        <v>5041882.0</v>
      </c>
      <c r="L600" s="1">
        <v>56.02</v>
      </c>
      <c r="M600" s="1">
        <v>1286488.0</v>
      </c>
      <c r="N600" s="1">
        <v>17.5905</v>
      </c>
      <c r="O600" s="1">
        <v>3085531.0</v>
      </c>
      <c r="P600" s="1">
        <v>23.3863</v>
      </c>
      <c r="Q600" s="1">
        <v>6931879.0</v>
      </c>
      <c r="R600" s="1">
        <v>47.813</v>
      </c>
      <c r="S600" s="1">
        <v>2040469.0</v>
      </c>
      <c r="T600" s="1">
        <v>36.64</v>
      </c>
      <c r="U600" s="1">
        <v>827988.0</v>
      </c>
    </row>
    <row r="601" ht="13.5" customHeight="1">
      <c r="A601" s="1">
        <v>42836.0</v>
      </c>
      <c r="B601" s="1">
        <v>96.84</v>
      </c>
      <c r="C601" s="1">
        <v>2709980.0</v>
      </c>
      <c r="D601" s="1">
        <v>66.16</v>
      </c>
      <c r="E601" s="1">
        <v>9815104.0</v>
      </c>
      <c r="F601" s="1">
        <v>98.8</v>
      </c>
      <c r="G601" s="1">
        <v>2309498.0</v>
      </c>
      <c r="H601" s="1">
        <v>77.49</v>
      </c>
      <c r="I601" s="1">
        <v>5419621.0</v>
      </c>
      <c r="J601" s="1">
        <v>57.42</v>
      </c>
      <c r="K601" s="1">
        <v>2462712.0</v>
      </c>
      <c r="L601" s="1">
        <v>55.33</v>
      </c>
      <c r="M601" s="1">
        <v>2071010.0</v>
      </c>
      <c r="N601" s="1">
        <v>17.5014</v>
      </c>
      <c r="O601" s="1">
        <v>3396877.0</v>
      </c>
      <c r="P601" s="1">
        <v>23.1</v>
      </c>
      <c r="Q601" s="1">
        <v>6270949.0</v>
      </c>
      <c r="R601" s="1">
        <v>47.48</v>
      </c>
      <c r="S601" s="1">
        <v>2755184.0</v>
      </c>
      <c r="T601" s="1">
        <v>36.52</v>
      </c>
      <c r="U601" s="1">
        <v>1854887.0</v>
      </c>
    </row>
    <row r="602" ht="13.5" customHeight="1">
      <c r="A602" s="1">
        <v>42837.0</v>
      </c>
      <c r="B602" s="1">
        <v>96.06</v>
      </c>
      <c r="C602" s="1">
        <v>3445124.0</v>
      </c>
      <c r="D602" s="1">
        <v>65.45</v>
      </c>
      <c r="E602" s="1">
        <v>5771330.0</v>
      </c>
      <c r="F602" s="1">
        <v>98.3</v>
      </c>
      <c r="G602" s="1">
        <v>1878376.0</v>
      </c>
      <c r="H602" s="1">
        <v>76.78</v>
      </c>
      <c r="I602" s="1">
        <v>2204576.0</v>
      </c>
      <c r="J602" s="1">
        <v>56.695</v>
      </c>
      <c r="K602" s="1">
        <v>3786890.0</v>
      </c>
      <c r="L602" s="1">
        <v>55.12</v>
      </c>
      <c r="M602" s="1">
        <v>1011797.0</v>
      </c>
      <c r="N602" s="1">
        <v>17.4193</v>
      </c>
      <c r="O602" s="1">
        <v>2417627.0</v>
      </c>
      <c r="P602" s="1">
        <v>22.86</v>
      </c>
      <c r="Q602" s="1">
        <v>9247995.0</v>
      </c>
      <c r="R602" s="1">
        <v>46.89</v>
      </c>
      <c r="S602" s="1">
        <v>1811291.0</v>
      </c>
      <c r="T602" s="1">
        <v>36.07</v>
      </c>
      <c r="U602" s="1">
        <v>715614.0</v>
      </c>
    </row>
    <row r="603" ht="13.5" customHeight="1">
      <c r="A603" s="1">
        <v>42838.0</v>
      </c>
      <c r="B603" s="1">
        <v>94.63</v>
      </c>
      <c r="C603" s="1">
        <v>4275630.0</v>
      </c>
      <c r="D603" s="1">
        <v>64.85</v>
      </c>
      <c r="E603" s="1">
        <v>6388306.0</v>
      </c>
      <c r="F603" s="1">
        <v>97.38</v>
      </c>
      <c r="G603" s="1">
        <v>1933628.0</v>
      </c>
      <c r="H603" s="1">
        <v>75.94</v>
      </c>
      <c r="I603" s="1">
        <v>2633903.0</v>
      </c>
      <c r="J603" s="1">
        <v>56.09</v>
      </c>
      <c r="K603" s="1">
        <v>3496604.0</v>
      </c>
      <c r="L603" s="1">
        <v>54.58</v>
      </c>
      <c r="M603" s="1">
        <v>1511344.0</v>
      </c>
      <c r="N603" s="1">
        <v>17.2731</v>
      </c>
      <c r="O603" s="1">
        <v>2356709.0</v>
      </c>
      <c r="P603" s="1">
        <v>22.69</v>
      </c>
      <c r="Q603" s="1">
        <v>6138385.0</v>
      </c>
      <c r="R603" s="1">
        <v>46.72</v>
      </c>
      <c r="S603" s="1">
        <v>2143928.0</v>
      </c>
      <c r="T603" s="1">
        <v>35.84</v>
      </c>
      <c r="U603" s="1">
        <v>955398.0</v>
      </c>
    </row>
    <row r="604" ht="13.5" customHeight="1">
      <c r="A604" s="1">
        <v>42839.0</v>
      </c>
      <c r="B604" s="1">
        <v>94.63</v>
      </c>
      <c r="C604" s="1">
        <v>4275630.0</v>
      </c>
      <c r="D604" s="1">
        <v>64.85</v>
      </c>
      <c r="E604" s="1">
        <v>6388306.0</v>
      </c>
      <c r="F604" s="1">
        <v>97.38</v>
      </c>
      <c r="G604" s="1">
        <v>1933628.0</v>
      </c>
      <c r="H604" s="1">
        <v>75.94</v>
      </c>
      <c r="I604" s="1">
        <v>2633903.0</v>
      </c>
      <c r="J604" s="1">
        <v>56.09</v>
      </c>
      <c r="K604" s="1">
        <v>3496604.0</v>
      </c>
      <c r="L604" s="1">
        <v>54.58</v>
      </c>
      <c r="M604" s="1">
        <v>1511344.0</v>
      </c>
      <c r="N604" s="1">
        <v>17.2731</v>
      </c>
      <c r="O604" s="1">
        <v>2356709.0</v>
      </c>
      <c r="P604" s="1">
        <v>22.69</v>
      </c>
      <c r="Q604" s="1">
        <v>6138385.0</v>
      </c>
      <c r="R604" s="1">
        <v>46.72</v>
      </c>
      <c r="S604" s="1">
        <v>2143928.0</v>
      </c>
      <c r="T604" s="1">
        <v>35.84</v>
      </c>
      <c r="U604" s="1">
        <v>955398.0</v>
      </c>
    </row>
    <row r="605" ht="13.5" customHeight="1">
      <c r="A605" s="1">
        <v>42842.0</v>
      </c>
      <c r="B605" s="1">
        <v>95.92</v>
      </c>
      <c r="C605" s="1">
        <v>1.3960277E7</v>
      </c>
      <c r="D605" s="1">
        <v>66.2</v>
      </c>
      <c r="E605" s="1">
        <v>7472778.0</v>
      </c>
      <c r="F605" s="1">
        <v>98.52</v>
      </c>
      <c r="G605" s="1">
        <v>1765114.0</v>
      </c>
      <c r="H605" s="1">
        <v>77.14</v>
      </c>
      <c r="I605" s="1">
        <v>2246455.0</v>
      </c>
      <c r="J605" s="1">
        <v>56.44</v>
      </c>
      <c r="K605" s="1">
        <v>3716020.0</v>
      </c>
      <c r="L605" s="1">
        <v>55.04</v>
      </c>
      <c r="M605" s="1">
        <v>1378463.0</v>
      </c>
      <c r="N605" s="1">
        <v>17.5869</v>
      </c>
      <c r="O605" s="1">
        <v>3952872.0</v>
      </c>
      <c r="P605" s="1">
        <v>23.03</v>
      </c>
      <c r="Q605" s="1">
        <v>4704966.0</v>
      </c>
      <c r="R605" s="1">
        <v>47.22</v>
      </c>
      <c r="S605" s="1">
        <v>1335922.0</v>
      </c>
      <c r="T605" s="1">
        <v>36.33</v>
      </c>
      <c r="U605" s="1">
        <v>507124.0</v>
      </c>
    </row>
    <row r="606" ht="13.5" customHeight="1">
      <c r="A606" s="1">
        <v>42843.0</v>
      </c>
      <c r="B606" s="1">
        <v>95.43</v>
      </c>
      <c r="C606" s="1">
        <v>3477502.0</v>
      </c>
      <c r="D606" s="1">
        <v>65.93</v>
      </c>
      <c r="E606" s="1">
        <v>9311710.0</v>
      </c>
      <c r="F606" s="1">
        <v>98.1</v>
      </c>
      <c r="G606" s="1">
        <v>1561786.0</v>
      </c>
      <c r="H606" s="1">
        <v>76.61</v>
      </c>
      <c r="I606" s="1">
        <v>2700631.0</v>
      </c>
      <c r="J606" s="1">
        <v>56.085</v>
      </c>
      <c r="K606" s="1">
        <v>4210320.0</v>
      </c>
      <c r="L606" s="1">
        <v>54.49</v>
      </c>
      <c r="M606" s="1">
        <v>3170418.0</v>
      </c>
      <c r="N606" s="1">
        <v>17.5548</v>
      </c>
      <c r="O606" s="1">
        <v>2816460.0</v>
      </c>
      <c r="P606" s="1">
        <v>22.89</v>
      </c>
      <c r="Q606" s="1">
        <v>8230155.0</v>
      </c>
      <c r="R606" s="1">
        <v>46.95</v>
      </c>
      <c r="S606" s="1">
        <v>2032585.0</v>
      </c>
      <c r="T606" s="1">
        <v>36.25</v>
      </c>
      <c r="U606" s="1">
        <v>1859534.0</v>
      </c>
    </row>
    <row r="607" ht="13.5" customHeight="1">
      <c r="A607" s="1">
        <v>42844.0</v>
      </c>
      <c r="B607" s="1">
        <v>95.18</v>
      </c>
      <c r="C607" s="1">
        <v>1.5164437E7</v>
      </c>
      <c r="D607" s="1">
        <v>65.84</v>
      </c>
      <c r="E607" s="1">
        <v>8641046.0</v>
      </c>
      <c r="F607" s="1">
        <v>98.23</v>
      </c>
      <c r="G607" s="1">
        <v>2744706.0</v>
      </c>
      <c r="H607" s="1">
        <v>76.35</v>
      </c>
      <c r="I607" s="1">
        <v>3778553.0</v>
      </c>
      <c r="J607" s="1">
        <v>55.9</v>
      </c>
      <c r="K607" s="1">
        <v>3084652.0</v>
      </c>
      <c r="L607" s="1">
        <v>54.78</v>
      </c>
      <c r="M607" s="1">
        <v>1949603.0</v>
      </c>
      <c r="N607" s="1">
        <v>17.512</v>
      </c>
      <c r="O607" s="1">
        <v>3041660.0</v>
      </c>
      <c r="P607" s="1">
        <v>22.87</v>
      </c>
      <c r="Q607" s="1">
        <v>6898565.0</v>
      </c>
      <c r="R607" s="1">
        <v>47.12</v>
      </c>
      <c r="S607" s="1">
        <v>1574658.0</v>
      </c>
      <c r="T607" s="1">
        <v>36.01</v>
      </c>
      <c r="U607" s="1">
        <v>696315.0</v>
      </c>
    </row>
    <row r="608" ht="13.5" customHeight="1">
      <c r="A608" s="1">
        <v>42845.0</v>
      </c>
      <c r="B608" s="1">
        <v>95.78</v>
      </c>
      <c r="C608" s="1">
        <v>5165620.0</v>
      </c>
      <c r="D608" s="1">
        <v>66.04</v>
      </c>
      <c r="E608" s="1">
        <v>1.2421401E7</v>
      </c>
      <c r="F608" s="1">
        <v>99.04</v>
      </c>
      <c r="G608" s="1">
        <v>3225358.0</v>
      </c>
      <c r="H608" s="1">
        <v>76.8</v>
      </c>
      <c r="I608" s="1">
        <v>4033887.0</v>
      </c>
      <c r="J608" s="1">
        <v>56.27</v>
      </c>
      <c r="K608" s="1">
        <v>2487870.0</v>
      </c>
      <c r="L608" s="1">
        <v>54.36</v>
      </c>
      <c r="M608" s="1">
        <v>2462320.0</v>
      </c>
      <c r="N608" s="1">
        <v>17.6369</v>
      </c>
      <c r="O608" s="1">
        <v>3745663.0</v>
      </c>
      <c r="P608" s="1">
        <v>23.24</v>
      </c>
      <c r="Q608" s="1">
        <v>7570923.0</v>
      </c>
      <c r="R608" s="1">
        <v>47.8</v>
      </c>
      <c r="S608" s="1">
        <v>3318008.0</v>
      </c>
      <c r="T608" s="1">
        <v>36.24</v>
      </c>
      <c r="U608" s="1">
        <v>827306.0</v>
      </c>
    </row>
    <row r="609" ht="13.5" customHeight="1">
      <c r="A609" s="1">
        <v>42846.0</v>
      </c>
      <c r="B609" s="1">
        <v>94.55</v>
      </c>
      <c r="C609" s="1">
        <v>1.0893074E7</v>
      </c>
      <c r="D609" s="1">
        <v>65.61</v>
      </c>
      <c r="E609" s="1">
        <v>8493215.0</v>
      </c>
      <c r="F609" s="1">
        <v>98.73</v>
      </c>
      <c r="G609" s="1">
        <v>3273531.0</v>
      </c>
      <c r="H609" s="1">
        <v>76.83</v>
      </c>
      <c r="I609" s="1">
        <v>5597022.0</v>
      </c>
      <c r="J609" s="1">
        <v>55.995</v>
      </c>
      <c r="K609" s="1">
        <v>3443924.0</v>
      </c>
      <c r="L609" s="1">
        <v>54.31</v>
      </c>
      <c r="M609" s="1">
        <v>3013160.0</v>
      </c>
      <c r="N609" s="1">
        <v>17.4336</v>
      </c>
      <c r="O609" s="1">
        <v>3147242.0</v>
      </c>
      <c r="P609" s="1">
        <v>23.14</v>
      </c>
      <c r="Q609" s="1">
        <v>5300464.0</v>
      </c>
      <c r="R609" s="1">
        <v>47.89</v>
      </c>
      <c r="S609" s="1">
        <v>1830533.0</v>
      </c>
      <c r="T609" s="1">
        <v>36.35</v>
      </c>
      <c r="U609" s="1">
        <v>2191064.0</v>
      </c>
    </row>
    <row r="610" ht="13.5" customHeight="1">
      <c r="A610" s="1">
        <v>42849.0</v>
      </c>
      <c r="B610" s="1">
        <v>96.07</v>
      </c>
      <c r="C610" s="1">
        <v>1.0418443E7</v>
      </c>
      <c r="D610" s="1">
        <v>66.68</v>
      </c>
      <c r="E610" s="1">
        <v>1.4228225E7</v>
      </c>
      <c r="F610" s="1">
        <v>100.04</v>
      </c>
      <c r="G610" s="1">
        <v>4279922.0</v>
      </c>
      <c r="H610" s="1">
        <v>77.97</v>
      </c>
      <c r="I610" s="1">
        <v>5696885.0</v>
      </c>
      <c r="J610" s="1">
        <v>56.53</v>
      </c>
      <c r="K610" s="1">
        <v>4173508.0</v>
      </c>
      <c r="L610" s="1">
        <v>55.0</v>
      </c>
      <c r="M610" s="1">
        <v>3622087.0</v>
      </c>
      <c r="N610" s="1">
        <v>17.7367</v>
      </c>
      <c r="O610" s="1">
        <v>3934321.0</v>
      </c>
      <c r="P610" s="1">
        <v>23.84</v>
      </c>
      <c r="Q610" s="1">
        <v>7660774.0</v>
      </c>
      <c r="R610" s="1">
        <v>48.89</v>
      </c>
      <c r="S610" s="1">
        <v>3046118.0</v>
      </c>
      <c r="T610" s="1">
        <v>36.65</v>
      </c>
      <c r="U610" s="1">
        <v>733986.0</v>
      </c>
    </row>
    <row r="611" ht="13.5" customHeight="1">
      <c r="A611" s="1">
        <v>42850.0</v>
      </c>
      <c r="B611" s="1">
        <v>97.03</v>
      </c>
      <c r="C611" s="1">
        <v>1.1994837E7</v>
      </c>
      <c r="D611" s="1">
        <v>66.8</v>
      </c>
      <c r="E611" s="1">
        <v>2.3531072E7</v>
      </c>
      <c r="F611" s="1">
        <v>100.77</v>
      </c>
      <c r="G611" s="1">
        <v>4021314.0</v>
      </c>
      <c r="H611" s="1">
        <v>78.41</v>
      </c>
      <c r="I611" s="1">
        <v>8351865.0</v>
      </c>
      <c r="J611" s="1">
        <v>56.69</v>
      </c>
      <c r="K611" s="1">
        <v>4779238.0</v>
      </c>
      <c r="L611" s="1">
        <v>55.5</v>
      </c>
      <c r="M611" s="1">
        <v>4375826.0</v>
      </c>
      <c r="N611" s="1">
        <v>17.8972</v>
      </c>
      <c r="O611" s="1">
        <v>3491363.0</v>
      </c>
      <c r="P611" s="1">
        <v>24.12</v>
      </c>
      <c r="Q611" s="1">
        <v>6760258.0</v>
      </c>
      <c r="R611" s="1">
        <v>49.2</v>
      </c>
      <c r="S611" s="1">
        <v>2429985.0</v>
      </c>
      <c r="T611" s="1">
        <v>36.82</v>
      </c>
      <c r="U611" s="1">
        <v>893712.0</v>
      </c>
    </row>
    <row r="612" ht="13.5" customHeight="1">
      <c r="A612" s="1">
        <v>42851.0</v>
      </c>
      <c r="B612" s="1">
        <v>95.47</v>
      </c>
      <c r="C612" s="1">
        <v>1.2096436E7</v>
      </c>
      <c r="D612" s="1">
        <v>65.77</v>
      </c>
      <c r="E612" s="1">
        <v>1.257475E7</v>
      </c>
      <c r="F612" s="1">
        <v>99.7</v>
      </c>
      <c r="G612" s="1">
        <v>4276022.0</v>
      </c>
      <c r="H612" s="1">
        <v>77.41</v>
      </c>
      <c r="I612" s="1">
        <v>7490529.0</v>
      </c>
      <c r="J612" s="1">
        <v>55.465</v>
      </c>
      <c r="K612" s="1">
        <v>7114306.0</v>
      </c>
      <c r="L612" s="1">
        <v>53.69</v>
      </c>
      <c r="M612" s="1">
        <v>5366353.0</v>
      </c>
      <c r="N612" s="1">
        <v>17.8972</v>
      </c>
      <c r="O612" s="1">
        <v>3271892.0</v>
      </c>
      <c r="P612" s="1">
        <v>24.08</v>
      </c>
      <c r="Q612" s="1">
        <v>8727144.0</v>
      </c>
      <c r="R612" s="1">
        <v>49.06</v>
      </c>
      <c r="S612" s="1">
        <v>1568042.0</v>
      </c>
      <c r="T612" s="1">
        <v>37.03</v>
      </c>
      <c r="U612" s="1">
        <v>1358387.0</v>
      </c>
    </row>
    <row r="613" ht="13.5" customHeight="1">
      <c r="A613" s="1">
        <v>42852.0</v>
      </c>
      <c r="B613" s="1">
        <v>93.66</v>
      </c>
      <c r="C613" s="1">
        <v>1.731014E7</v>
      </c>
      <c r="D613" s="1">
        <v>64.17</v>
      </c>
      <c r="E613" s="1">
        <v>1.6259566E7</v>
      </c>
      <c r="F613" s="1">
        <v>96.59</v>
      </c>
      <c r="G613" s="1">
        <v>9109174.0</v>
      </c>
      <c r="H613" s="1">
        <v>75.31</v>
      </c>
      <c r="I613" s="1">
        <v>1.2635942E7</v>
      </c>
      <c r="J613" s="1">
        <v>54.855</v>
      </c>
      <c r="K613" s="1">
        <v>8415462.0</v>
      </c>
      <c r="L613" s="1">
        <v>52.92</v>
      </c>
      <c r="M613" s="1">
        <v>5541097.0</v>
      </c>
      <c r="N613" s="1">
        <v>17.9007</v>
      </c>
      <c r="O613" s="1">
        <v>5837697.0</v>
      </c>
      <c r="P613" s="1">
        <v>23.83</v>
      </c>
      <c r="Q613" s="1">
        <v>1.5747018E7</v>
      </c>
      <c r="R613" s="1">
        <v>48.08</v>
      </c>
      <c r="S613" s="1">
        <v>3296981.0</v>
      </c>
      <c r="T613" s="1">
        <v>36.98</v>
      </c>
      <c r="U613" s="1">
        <v>1024933.0</v>
      </c>
    </row>
    <row r="614" ht="13.5" customHeight="1">
      <c r="A614" s="1">
        <v>42853.0</v>
      </c>
      <c r="B614" s="1">
        <v>93.47</v>
      </c>
      <c r="C614" s="1">
        <v>1.1044165E7</v>
      </c>
      <c r="D614" s="1">
        <v>64.23</v>
      </c>
      <c r="E614" s="1">
        <v>1.181488E7</v>
      </c>
      <c r="F614" s="1">
        <v>96.66</v>
      </c>
      <c r="G614" s="1">
        <v>5874296.0</v>
      </c>
      <c r="H614" s="1">
        <v>75.88</v>
      </c>
      <c r="I614" s="1">
        <v>7280683.0</v>
      </c>
      <c r="J614" s="1">
        <v>55.125</v>
      </c>
      <c r="K614" s="1">
        <v>4470210.0</v>
      </c>
      <c r="L614" s="1">
        <v>53.05</v>
      </c>
      <c r="M614" s="1">
        <v>3104554.0</v>
      </c>
      <c r="N614" s="1">
        <v>17.9934</v>
      </c>
      <c r="O614" s="1">
        <v>2609658.0</v>
      </c>
      <c r="P614" s="1">
        <v>23.94</v>
      </c>
      <c r="Q614" s="1">
        <v>8340428.0</v>
      </c>
      <c r="R614" s="1">
        <v>48.21</v>
      </c>
      <c r="S614" s="1">
        <v>1336145.0</v>
      </c>
      <c r="T614" s="1">
        <v>36.72</v>
      </c>
      <c r="U614" s="1">
        <v>612597.0</v>
      </c>
    </row>
    <row r="615" ht="13.5" customHeight="1">
      <c r="A615" s="1">
        <v>42856.0</v>
      </c>
      <c r="B615" s="1">
        <v>93.28</v>
      </c>
      <c r="C615" s="1">
        <v>1.1877391E7</v>
      </c>
      <c r="D615" s="1">
        <v>64.27</v>
      </c>
      <c r="E615" s="1">
        <v>9458598.0</v>
      </c>
      <c r="F615" s="1">
        <v>96.46</v>
      </c>
      <c r="G615" s="1">
        <v>5964437.0</v>
      </c>
      <c r="H615" s="1">
        <v>75.75</v>
      </c>
      <c r="I615" s="1">
        <v>5099919.0</v>
      </c>
      <c r="J615" s="1">
        <v>54.785</v>
      </c>
      <c r="K615" s="1">
        <v>4235018.0</v>
      </c>
      <c r="L615" s="1">
        <v>53.07</v>
      </c>
      <c r="M615" s="1">
        <v>1908378.0</v>
      </c>
      <c r="N615" s="1">
        <v>18.0648</v>
      </c>
      <c r="O615" s="1">
        <v>2173649.0</v>
      </c>
      <c r="P615" s="1">
        <v>24.1</v>
      </c>
      <c r="Q615" s="1">
        <v>5762765.0</v>
      </c>
      <c r="R615" s="1">
        <v>48.51</v>
      </c>
      <c r="S615" s="1">
        <v>992455.0</v>
      </c>
      <c r="T615" s="1">
        <v>37.15</v>
      </c>
      <c r="U615" s="1">
        <v>751227.0</v>
      </c>
    </row>
    <row r="616" ht="13.5" customHeight="1">
      <c r="A616" s="1">
        <v>42857.0</v>
      </c>
      <c r="B616" s="1">
        <v>92.66</v>
      </c>
      <c r="C616" s="1">
        <v>1.0029171E7</v>
      </c>
      <c r="D616" s="1">
        <v>63.7</v>
      </c>
      <c r="E616" s="1">
        <v>1.3770743E7</v>
      </c>
      <c r="F616" s="1">
        <v>95.94</v>
      </c>
      <c r="G616" s="1">
        <v>4282734.0</v>
      </c>
      <c r="H616" s="1">
        <v>75.76</v>
      </c>
      <c r="I616" s="1">
        <v>6508992.0</v>
      </c>
      <c r="J616" s="1">
        <v>54.56</v>
      </c>
      <c r="K616" s="1">
        <v>5786222.0</v>
      </c>
      <c r="L616" s="1">
        <v>52.61</v>
      </c>
      <c r="M616" s="1">
        <v>3096717.0</v>
      </c>
      <c r="N616" s="1">
        <v>18.4677</v>
      </c>
      <c r="O616" s="1">
        <v>6330409.0</v>
      </c>
      <c r="P616" s="1">
        <v>24.08</v>
      </c>
      <c r="Q616" s="1">
        <v>1.1227425E7</v>
      </c>
      <c r="R616" s="1">
        <v>48.84</v>
      </c>
      <c r="S616" s="1">
        <v>1824640.0</v>
      </c>
      <c r="T616" s="1">
        <v>36.91</v>
      </c>
      <c r="U616" s="1">
        <v>855502.0</v>
      </c>
    </row>
    <row r="617" ht="13.5" customHeight="1">
      <c r="A617" s="1">
        <v>42858.0</v>
      </c>
      <c r="B617" s="1">
        <v>92.8</v>
      </c>
      <c r="C617" s="1">
        <v>6888426.0</v>
      </c>
      <c r="D617" s="1">
        <v>63.47</v>
      </c>
      <c r="E617" s="1">
        <v>1.2147309E7</v>
      </c>
      <c r="F617" s="1">
        <v>95.71</v>
      </c>
      <c r="G617" s="1">
        <v>3326024.0</v>
      </c>
      <c r="H617" s="1">
        <v>75.57</v>
      </c>
      <c r="I617" s="1">
        <v>2.3674521E7</v>
      </c>
      <c r="J617" s="1">
        <v>54.57</v>
      </c>
      <c r="K617" s="1">
        <v>4998258.0</v>
      </c>
      <c r="L617" s="1">
        <v>52.52</v>
      </c>
      <c r="M617" s="1">
        <v>2482228.0</v>
      </c>
      <c r="N617" s="1">
        <v>18.4677</v>
      </c>
      <c r="O617" s="1">
        <v>6764999.0</v>
      </c>
      <c r="P617" s="1">
        <v>24.13</v>
      </c>
      <c r="Q617" s="1">
        <v>6255163.0</v>
      </c>
      <c r="R617" s="1">
        <v>48.73</v>
      </c>
      <c r="S617" s="1">
        <v>1384782.0</v>
      </c>
      <c r="T617" s="1">
        <v>37.09</v>
      </c>
      <c r="U617" s="1">
        <v>874672.0</v>
      </c>
    </row>
    <row r="618" ht="13.5" customHeight="1">
      <c r="A618" s="1">
        <v>42859.0</v>
      </c>
      <c r="B618" s="1">
        <v>92.75</v>
      </c>
      <c r="C618" s="1">
        <v>6307992.0</v>
      </c>
      <c r="D618" s="1">
        <v>63.29</v>
      </c>
      <c r="E618" s="1">
        <v>8287090.0</v>
      </c>
      <c r="F618" s="1">
        <v>95.41</v>
      </c>
      <c r="G618" s="1">
        <v>2952677.0</v>
      </c>
      <c r="H618" s="1">
        <v>75.16</v>
      </c>
      <c r="I618" s="1">
        <v>6400318.0</v>
      </c>
      <c r="J618" s="1">
        <v>53.685</v>
      </c>
      <c r="K618" s="1">
        <v>6697784.0</v>
      </c>
      <c r="L618" s="1">
        <v>52.22</v>
      </c>
      <c r="M618" s="1">
        <v>2201876.0</v>
      </c>
      <c r="N618" s="1">
        <v>18.3393</v>
      </c>
      <c r="O618" s="1">
        <v>4655234.0</v>
      </c>
      <c r="P618" s="1">
        <v>24.44</v>
      </c>
      <c r="Q618" s="1">
        <v>1.0864662E7</v>
      </c>
      <c r="R618" s="1">
        <v>48.56</v>
      </c>
      <c r="S618" s="1">
        <v>1877570.0</v>
      </c>
      <c r="T618" s="1">
        <v>36.47</v>
      </c>
      <c r="U618" s="1">
        <v>1709908.0</v>
      </c>
    </row>
    <row r="619" ht="13.5" customHeight="1">
      <c r="A619" s="1">
        <v>42860.0</v>
      </c>
      <c r="B619" s="1">
        <v>93.74</v>
      </c>
      <c r="C619" s="1">
        <v>6128424.0</v>
      </c>
      <c r="D619" s="1">
        <v>64.09</v>
      </c>
      <c r="E619" s="1">
        <v>1.0418218E7</v>
      </c>
      <c r="F619" s="1">
        <v>96.32</v>
      </c>
      <c r="G619" s="1">
        <v>3059679.0</v>
      </c>
      <c r="H619" s="1">
        <v>76.72</v>
      </c>
      <c r="I619" s="1">
        <v>5593031.0</v>
      </c>
      <c r="J619" s="1">
        <v>54.335</v>
      </c>
      <c r="K619" s="1">
        <v>6567570.0</v>
      </c>
      <c r="L619" s="1">
        <v>53.13</v>
      </c>
      <c r="M619" s="1">
        <v>2820254.0</v>
      </c>
      <c r="N619" s="1">
        <v>18.3821</v>
      </c>
      <c r="O619" s="1">
        <v>3961523.0</v>
      </c>
      <c r="P619" s="1">
        <v>24.55</v>
      </c>
      <c r="Q619" s="1">
        <v>6929770.0</v>
      </c>
      <c r="R619" s="1">
        <v>48.82</v>
      </c>
      <c r="S619" s="1">
        <v>1679696.0</v>
      </c>
      <c r="T619" s="1">
        <v>34.47</v>
      </c>
      <c r="U619" s="1">
        <v>2487563.0</v>
      </c>
    </row>
    <row r="620" ht="13.5" customHeight="1">
      <c r="A620" s="1">
        <v>42863.0</v>
      </c>
      <c r="B620" s="1">
        <v>94.18</v>
      </c>
      <c r="C620" s="1">
        <v>8706363.0</v>
      </c>
      <c r="D620" s="1">
        <v>64.13</v>
      </c>
      <c r="E620" s="1">
        <v>7792535.0</v>
      </c>
      <c r="F620" s="1">
        <v>96.57</v>
      </c>
      <c r="G620" s="1">
        <v>4227058.0</v>
      </c>
      <c r="H620" s="1">
        <v>76.72</v>
      </c>
      <c r="I620" s="1">
        <v>6982433.0</v>
      </c>
      <c r="J620" s="1">
        <v>54.475</v>
      </c>
      <c r="K620" s="1">
        <v>5789646.0</v>
      </c>
      <c r="L620" s="1">
        <v>53.49</v>
      </c>
      <c r="M620" s="1">
        <v>2454081.0</v>
      </c>
      <c r="N620" s="1">
        <v>18.4071</v>
      </c>
      <c r="O620" s="1">
        <v>6369766.0</v>
      </c>
      <c r="P620" s="1">
        <v>24.85</v>
      </c>
      <c r="Q620" s="1">
        <v>9315885.0</v>
      </c>
      <c r="R620" s="1">
        <v>48.95</v>
      </c>
      <c r="S620" s="1">
        <v>2863247.0</v>
      </c>
      <c r="T620" s="1">
        <v>34.91</v>
      </c>
      <c r="U620" s="1">
        <v>1079437.0</v>
      </c>
    </row>
    <row r="621" ht="13.5" customHeight="1">
      <c r="A621" s="1">
        <v>42864.0</v>
      </c>
      <c r="B621" s="1">
        <v>92.94</v>
      </c>
      <c r="C621" s="1">
        <v>7115700.0</v>
      </c>
      <c r="D621" s="1">
        <v>63.62</v>
      </c>
      <c r="E621" s="1">
        <v>8429269.0</v>
      </c>
      <c r="F621" s="1">
        <v>95.7</v>
      </c>
      <c r="G621" s="1">
        <v>3700118.0</v>
      </c>
      <c r="H621" s="1">
        <v>75.91</v>
      </c>
      <c r="I621" s="1">
        <v>6183529.0</v>
      </c>
      <c r="J621" s="1">
        <v>54.18</v>
      </c>
      <c r="K621" s="1">
        <v>4591252.0</v>
      </c>
      <c r="L621" s="1">
        <v>52.9</v>
      </c>
      <c r="M621" s="1">
        <v>2895907.0</v>
      </c>
      <c r="N621" s="1">
        <v>18.2431</v>
      </c>
      <c r="O621" s="1">
        <v>6164773.0</v>
      </c>
      <c r="P621" s="1">
        <v>24.49</v>
      </c>
      <c r="Q621" s="1">
        <v>7930060.0</v>
      </c>
      <c r="R621" s="1">
        <v>48.88</v>
      </c>
      <c r="S621" s="1">
        <v>2786325.0</v>
      </c>
      <c r="T621" s="1">
        <v>34.9</v>
      </c>
      <c r="U621" s="1">
        <v>1176574.0</v>
      </c>
    </row>
    <row r="622" ht="13.5" customHeight="1">
      <c r="A622" s="1">
        <v>42865.0</v>
      </c>
      <c r="B622" s="1">
        <v>93.33</v>
      </c>
      <c r="C622" s="1">
        <v>8927639.0</v>
      </c>
      <c r="D622" s="1">
        <v>63.89</v>
      </c>
      <c r="E622" s="1">
        <v>9715553.0</v>
      </c>
      <c r="F622" s="1">
        <v>95.69</v>
      </c>
      <c r="G622" s="1">
        <v>4111059.0</v>
      </c>
      <c r="H622" s="1">
        <v>76.47</v>
      </c>
      <c r="I622" s="1">
        <v>7251176.0</v>
      </c>
      <c r="J622" s="1">
        <v>54.365</v>
      </c>
      <c r="K622" s="1">
        <v>4477890.0</v>
      </c>
      <c r="L622" s="1">
        <v>54.16</v>
      </c>
      <c r="M622" s="1">
        <v>3706697.0</v>
      </c>
      <c r="N622" s="1">
        <v>18.186</v>
      </c>
      <c r="O622" s="1">
        <v>9697518.0</v>
      </c>
      <c r="P622" s="1">
        <v>24.39</v>
      </c>
      <c r="Q622" s="1">
        <v>1.1420477E7</v>
      </c>
      <c r="R622" s="1">
        <v>47.23</v>
      </c>
      <c r="S622" s="1">
        <v>1.0062759E7</v>
      </c>
      <c r="T622" s="1">
        <v>34.94</v>
      </c>
      <c r="U622" s="1">
        <v>1337267.0</v>
      </c>
    </row>
    <row r="623" ht="13.5" customHeight="1">
      <c r="A623" s="1">
        <v>42866.0</v>
      </c>
      <c r="B623" s="1">
        <v>92.75</v>
      </c>
      <c r="C623" s="1">
        <v>8009077.0</v>
      </c>
      <c r="D623" s="1">
        <v>63.42</v>
      </c>
      <c r="E623" s="1">
        <v>8951532.0</v>
      </c>
      <c r="F623" s="1">
        <v>94.48</v>
      </c>
      <c r="G623" s="1">
        <v>3530921.0</v>
      </c>
      <c r="H623" s="1">
        <v>75.79</v>
      </c>
      <c r="I623" s="1">
        <v>5533198.0</v>
      </c>
      <c r="J623" s="1">
        <v>53.645</v>
      </c>
      <c r="K623" s="1">
        <v>5542464.0</v>
      </c>
      <c r="L623" s="1">
        <v>52.95</v>
      </c>
      <c r="M623" s="1">
        <v>3487706.0</v>
      </c>
      <c r="N623" s="1">
        <v>18.5961</v>
      </c>
      <c r="O623" s="1">
        <v>5705892.0</v>
      </c>
      <c r="P623" s="1">
        <v>23.92</v>
      </c>
      <c r="Q623" s="1">
        <v>8393936.0</v>
      </c>
      <c r="R623" s="1">
        <v>46.54</v>
      </c>
      <c r="S623" s="1">
        <v>3757811.0</v>
      </c>
      <c r="T623" s="1">
        <v>34.36</v>
      </c>
      <c r="U623" s="1">
        <v>1281585.0</v>
      </c>
    </row>
    <row r="624" ht="13.5" customHeight="1">
      <c r="A624" s="1">
        <v>42867.0</v>
      </c>
      <c r="B624" s="1">
        <v>92.48</v>
      </c>
      <c r="C624" s="1">
        <v>7404067.0</v>
      </c>
      <c r="D624" s="1">
        <v>63.1</v>
      </c>
      <c r="E624" s="1">
        <v>8539293.0</v>
      </c>
      <c r="F624" s="1">
        <v>94.04</v>
      </c>
      <c r="G624" s="1">
        <v>4041587.0</v>
      </c>
      <c r="H624" s="1">
        <v>75.3</v>
      </c>
      <c r="I624" s="1">
        <v>7404555.0</v>
      </c>
      <c r="J624" s="1">
        <v>53.56</v>
      </c>
      <c r="K624" s="1">
        <v>5827120.0</v>
      </c>
      <c r="L624" s="1">
        <v>52.6</v>
      </c>
      <c r="M624" s="1">
        <v>3299087.0</v>
      </c>
      <c r="N624" s="1">
        <v>18.7387</v>
      </c>
      <c r="O624" s="1">
        <v>7862490.0</v>
      </c>
      <c r="P624" s="1">
        <v>23.6</v>
      </c>
      <c r="Q624" s="1">
        <v>1.0022925E7</v>
      </c>
      <c r="R624" s="1">
        <v>46.18</v>
      </c>
      <c r="S624" s="1">
        <v>3262988.0</v>
      </c>
      <c r="T624" s="1">
        <v>34.2</v>
      </c>
      <c r="U624" s="1">
        <v>792384.0</v>
      </c>
    </row>
    <row r="625" ht="13.5" customHeight="1">
      <c r="A625" s="1">
        <v>42870.0</v>
      </c>
      <c r="B625" s="1">
        <v>93.62</v>
      </c>
      <c r="C625" s="1">
        <v>8563579.0</v>
      </c>
      <c r="D625" s="1">
        <v>63.67</v>
      </c>
      <c r="E625" s="1">
        <v>8467500.0</v>
      </c>
      <c r="F625" s="1">
        <v>94.77</v>
      </c>
      <c r="G625" s="1">
        <v>4054705.0</v>
      </c>
      <c r="H625" s="1">
        <v>75.73</v>
      </c>
      <c r="I625" s="1">
        <v>4547221.0</v>
      </c>
      <c r="J625" s="1">
        <v>53.925</v>
      </c>
      <c r="K625" s="1">
        <v>4991226.0</v>
      </c>
      <c r="L625" s="1">
        <v>53.11</v>
      </c>
      <c r="M625" s="1">
        <v>2334160.0</v>
      </c>
      <c r="N625" s="1">
        <v>18.8457</v>
      </c>
      <c r="O625" s="1">
        <v>4974145.0</v>
      </c>
      <c r="P625" s="1">
        <v>23.79</v>
      </c>
      <c r="Q625" s="1">
        <v>6996567.0</v>
      </c>
      <c r="R625" s="1">
        <v>46.165</v>
      </c>
      <c r="S625" s="1">
        <v>2188815.0</v>
      </c>
      <c r="T625" s="1">
        <v>34.18</v>
      </c>
      <c r="U625" s="1">
        <v>1765970.0</v>
      </c>
    </row>
    <row r="626" ht="13.5" customHeight="1">
      <c r="A626" s="1">
        <v>42871.0</v>
      </c>
      <c r="B626" s="1">
        <v>93.03</v>
      </c>
      <c r="C626" s="1">
        <v>9773045.0</v>
      </c>
      <c r="D626" s="1">
        <v>63.13</v>
      </c>
      <c r="E626" s="1">
        <v>8659781.0</v>
      </c>
      <c r="F626" s="1">
        <v>93.8</v>
      </c>
      <c r="G626" s="1">
        <v>4824897.0</v>
      </c>
      <c r="H626" s="1">
        <v>75.65</v>
      </c>
      <c r="I626" s="1">
        <v>7161174.0</v>
      </c>
      <c r="J626" s="1">
        <v>53.555</v>
      </c>
      <c r="K626" s="1">
        <v>5807210.0</v>
      </c>
      <c r="L626" s="1">
        <v>53.06</v>
      </c>
      <c r="M626" s="1">
        <v>3444311.0</v>
      </c>
      <c r="N626" s="1">
        <v>18.6068</v>
      </c>
      <c r="O626" s="1">
        <v>7302065.0</v>
      </c>
      <c r="P626" s="1">
        <v>23.72</v>
      </c>
      <c r="Q626" s="1">
        <v>1.0120252E7</v>
      </c>
      <c r="R626" s="1">
        <v>45.5</v>
      </c>
      <c r="S626" s="1">
        <v>4285194.0</v>
      </c>
      <c r="T626" s="1">
        <v>33.99</v>
      </c>
      <c r="U626" s="1">
        <v>1705126.0</v>
      </c>
    </row>
    <row r="627" ht="13.5" customHeight="1">
      <c r="A627" s="1">
        <v>42872.0</v>
      </c>
      <c r="B627" s="1">
        <v>91.45</v>
      </c>
      <c r="C627" s="1">
        <v>9676488.0</v>
      </c>
      <c r="D627" s="1">
        <v>62.26</v>
      </c>
      <c r="E627" s="1">
        <v>1.1027235E7</v>
      </c>
      <c r="F627" s="1">
        <v>92.08</v>
      </c>
      <c r="G627" s="1">
        <v>4093851.0</v>
      </c>
      <c r="H627" s="1">
        <v>74.18</v>
      </c>
      <c r="I627" s="1">
        <v>6411504.0</v>
      </c>
      <c r="J627" s="1">
        <v>53.05</v>
      </c>
      <c r="K627" s="1">
        <v>5682350.0</v>
      </c>
      <c r="L627" s="1">
        <v>51.77</v>
      </c>
      <c r="M627" s="1">
        <v>3061210.0</v>
      </c>
      <c r="N627" s="1">
        <v>18.104</v>
      </c>
      <c r="O627" s="1">
        <v>6614465.0</v>
      </c>
      <c r="P627" s="1">
        <v>22.75</v>
      </c>
      <c r="Q627" s="1">
        <v>1.1366944E7</v>
      </c>
      <c r="R627" s="1">
        <v>44.41</v>
      </c>
      <c r="S627" s="1">
        <v>4333899.0</v>
      </c>
      <c r="T627" s="1">
        <v>33.32</v>
      </c>
      <c r="U627" s="1">
        <v>1507825.0</v>
      </c>
    </row>
    <row r="628" ht="13.5" customHeight="1">
      <c r="A628" s="1">
        <v>42873.0</v>
      </c>
      <c r="B628" s="1">
        <v>92.42</v>
      </c>
      <c r="C628" s="1">
        <v>9088922.0</v>
      </c>
      <c r="D628" s="1">
        <v>62.53</v>
      </c>
      <c r="E628" s="1">
        <v>1.071011E7</v>
      </c>
      <c r="F628" s="1">
        <v>92.74</v>
      </c>
      <c r="G628" s="1">
        <v>4397988.0</v>
      </c>
      <c r="H628" s="1">
        <v>74.42</v>
      </c>
      <c r="I628" s="1">
        <v>6310687.0</v>
      </c>
      <c r="J628" s="1">
        <v>53.0</v>
      </c>
      <c r="K628" s="1">
        <v>4596040.0</v>
      </c>
      <c r="L628" s="1">
        <v>52.13</v>
      </c>
      <c r="M628" s="1">
        <v>3085081.0</v>
      </c>
      <c r="N628" s="1">
        <v>17.8401</v>
      </c>
      <c r="O628" s="1">
        <v>9372015.0</v>
      </c>
      <c r="P628" s="1">
        <v>23.1</v>
      </c>
      <c r="Q628" s="1">
        <v>1.1901605E7</v>
      </c>
      <c r="R628" s="1">
        <v>44.55</v>
      </c>
      <c r="S628" s="1">
        <v>3961986.0</v>
      </c>
      <c r="T628" s="1">
        <v>33.55</v>
      </c>
      <c r="U628" s="1">
        <v>1100766.0</v>
      </c>
    </row>
    <row r="629" ht="13.5" customHeight="1">
      <c r="A629" s="1">
        <v>42874.0</v>
      </c>
      <c r="B629" s="1">
        <v>93.02</v>
      </c>
      <c r="C629" s="1">
        <v>4606773.0</v>
      </c>
      <c r="D629" s="1">
        <v>63.05</v>
      </c>
      <c r="E629" s="1">
        <v>6217409.0</v>
      </c>
      <c r="F629" s="1">
        <v>93.66</v>
      </c>
      <c r="G629" s="1">
        <v>2186487.0</v>
      </c>
      <c r="H629" s="1">
        <v>75.48</v>
      </c>
      <c r="I629" s="1">
        <v>4325020.0</v>
      </c>
      <c r="J629" s="1">
        <v>53.33</v>
      </c>
      <c r="K629" s="1">
        <v>3841968.0</v>
      </c>
      <c r="L629" s="1">
        <v>52.82</v>
      </c>
      <c r="M629" s="1">
        <v>1994729.0</v>
      </c>
      <c r="N629" s="1">
        <v>18.0826</v>
      </c>
      <c r="O629" s="1">
        <v>4855741.0</v>
      </c>
      <c r="P629" s="1">
        <v>23.54</v>
      </c>
      <c r="Q629" s="1">
        <v>7279405.0</v>
      </c>
      <c r="R629" s="1">
        <v>44.86</v>
      </c>
      <c r="S629" s="1">
        <v>1783628.0</v>
      </c>
      <c r="T629" s="1">
        <v>33.72</v>
      </c>
      <c r="U629" s="1">
        <v>902195.0</v>
      </c>
    </row>
    <row r="630" ht="13.5" customHeight="1">
      <c r="A630" s="1">
        <v>42877.0</v>
      </c>
      <c r="B630" s="1">
        <v>93.02</v>
      </c>
      <c r="C630" s="1">
        <v>4606773.0</v>
      </c>
      <c r="D630" s="1">
        <v>63.05</v>
      </c>
      <c r="E630" s="1">
        <v>6217409.0</v>
      </c>
      <c r="F630" s="1">
        <v>93.66</v>
      </c>
      <c r="G630" s="1">
        <v>2186487.0</v>
      </c>
      <c r="H630" s="1">
        <v>75.48</v>
      </c>
      <c r="I630" s="1">
        <v>4325020.0</v>
      </c>
      <c r="J630" s="1">
        <v>53.33</v>
      </c>
      <c r="K630" s="1">
        <v>3841968.0</v>
      </c>
      <c r="L630" s="1">
        <v>52.82</v>
      </c>
      <c r="M630" s="1">
        <v>1994729.0</v>
      </c>
      <c r="N630" s="1">
        <v>18.0826</v>
      </c>
      <c r="O630" s="1">
        <v>4855741.0</v>
      </c>
      <c r="P630" s="1">
        <v>23.54</v>
      </c>
      <c r="Q630" s="1">
        <v>7279405.0</v>
      </c>
      <c r="R630" s="1">
        <v>44.86</v>
      </c>
      <c r="S630" s="1">
        <v>1783628.0</v>
      </c>
      <c r="T630" s="1">
        <v>33.72</v>
      </c>
      <c r="U630" s="1">
        <v>902195.0</v>
      </c>
    </row>
    <row r="631" ht="13.5" customHeight="1">
      <c r="A631" s="1">
        <v>42878.0</v>
      </c>
      <c r="B631" s="1">
        <v>93.53</v>
      </c>
      <c r="C631" s="1">
        <v>5221605.0</v>
      </c>
      <c r="D631" s="1">
        <v>63.58</v>
      </c>
      <c r="E631" s="1">
        <v>6739937.0</v>
      </c>
      <c r="F631" s="1">
        <v>95.13</v>
      </c>
      <c r="G631" s="1">
        <v>3903354.0</v>
      </c>
      <c r="H631" s="1">
        <v>76.17</v>
      </c>
      <c r="I631" s="1">
        <v>5380121.0</v>
      </c>
      <c r="J631" s="1">
        <v>53.475</v>
      </c>
      <c r="K631" s="1">
        <v>9473826.0</v>
      </c>
      <c r="L631" s="1">
        <v>53.87</v>
      </c>
      <c r="M631" s="1">
        <v>2714214.0</v>
      </c>
      <c r="N631" s="1">
        <v>18.3286</v>
      </c>
      <c r="O631" s="1">
        <v>3567922.0</v>
      </c>
      <c r="P631" s="1">
        <v>23.56</v>
      </c>
      <c r="Q631" s="1">
        <v>7374333.0</v>
      </c>
      <c r="R631" s="1">
        <v>45.16</v>
      </c>
      <c r="S631" s="1">
        <v>2043504.0</v>
      </c>
      <c r="T631" s="1">
        <v>33.87</v>
      </c>
      <c r="U631" s="1">
        <v>670036.0</v>
      </c>
    </row>
    <row r="632" ht="13.5" customHeight="1">
      <c r="A632" s="1">
        <v>42879.0</v>
      </c>
      <c r="B632" s="1">
        <v>92.95</v>
      </c>
      <c r="C632" s="1">
        <v>3261685.0</v>
      </c>
      <c r="D632" s="1">
        <v>63.04</v>
      </c>
      <c r="E632" s="1">
        <v>4785538.0</v>
      </c>
      <c r="F632" s="1">
        <v>91.98</v>
      </c>
      <c r="G632" s="1">
        <v>5019560.0</v>
      </c>
      <c r="H632" s="1">
        <v>75.64</v>
      </c>
      <c r="I632" s="1">
        <v>2930430.0</v>
      </c>
      <c r="J632" s="1">
        <v>53.15</v>
      </c>
      <c r="K632" s="1">
        <v>6515908.0</v>
      </c>
      <c r="L632" s="1">
        <v>53.25</v>
      </c>
      <c r="M632" s="1">
        <v>2341460.0</v>
      </c>
      <c r="N632" s="1">
        <v>18.2288</v>
      </c>
      <c r="O632" s="1">
        <v>2733224.0</v>
      </c>
      <c r="P632" s="1">
        <v>23.54</v>
      </c>
      <c r="Q632" s="1">
        <v>5937897.0</v>
      </c>
      <c r="R632" s="1">
        <v>44.21</v>
      </c>
      <c r="S632" s="1">
        <v>3490637.0</v>
      </c>
      <c r="T632" s="1">
        <v>33.96</v>
      </c>
      <c r="U632" s="1">
        <v>837731.0</v>
      </c>
    </row>
    <row r="633" ht="13.5" customHeight="1">
      <c r="A633" s="1">
        <v>42880.0</v>
      </c>
      <c r="B633" s="1">
        <v>94.05</v>
      </c>
      <c r="C633" s="1">
        <v>7084007.0</v>
      </c>
      <c r="D633" s="1">
        <v>64.3</v>
      </c>
      <c r="E633" s="1">
        <v>7576461.0</v>
      </c>
      <c r="F633" s="1">
        <v>91.28</v>
      </c>
      <c r="G633" s="1">
        <v>5887610.0</v>
      </c>
      <c r="H633" s="1">
        <v>75.62</v>
      </c>
      <c r="I633" s="1">
        <v>3855717.0</v>
      </c>
      <c r="J633" s="1">
        <v>52.62</v>
      </c>
      <c r="K633" s="1">
        <v>7146868.0</v>
      </c>
      <c r="L633" s="1">
        <v>53.14</v>
      </c>
      <c r="M633" s="1">
        <v>1480065.0</v>
      </c>
      <c r="N633" s="1">
        <v>18.1361</v>
      </c>
      <c r="O633" s="1">
        <v>3943964.0</v>
      </c>
      <c r="P633" s="1">
        <v>23.69</v>
      </c>
      <c r="Q633" s="1">
        <v>5008738.0</v>
      </c>
      <c r="R633" s="1">
        <v>44.46</v>
      </c>
      <c r="S633" s="1">
        <v>1877333.0</v>
      </c>
      <c r="T633" s="1">
        <v>33.83</v>
      </c>
      <c r="U633" s="1">
        <v>624316.0</v>
      </c>
    </row>
    <row r="634" ht="13.5" customHeight="1">
      <c r="A634" s="1">
        <v>42881.0</v>
      </c>
      <c r="B634" s="1">
        <v>93.92</v>
      </c>
      <c r="C634" s="1">
        <v>5237120.0</v>
      </c>
      <c r="D634" s="1">
        <v>64.25</v>
      </c>
      <c r="E634" s="1">
        <v>4002706.0</v>
      </c>
      <c r="F634" s="1">
        <v>91.17</v>
      </c>
      <c r="G634" s="1">
        <v>2595781.0</v>
      </c>
      <c r="H634" s="1">
        <v>75.91</v>
      </c>
      <c r="I634" s="1">
        <v>2032896.0</v>
      </c>
      <c r="J634" s="1">
        <v>52.685</v>
      </c>
      <c r="K634" s="1">
        <v>7271506.0</v>
      </c>
      <c r="L634" s="1">
        <v>52.87</v>
      </c>
      <c r="M634" s="1">
        <v>1166200.0</v>
      </c>
      <c r="N634" s="1">
        <v>18.3179</v>
      </c>
      <c r="O634" s="1">
        <v>2695023.0</v>
      </c>
      <c r="P634" s="1">
        <v>23.7</v>
      </c>
      <c r="Q634" s="1">
        <v>3009993.0</v>
      </c>
      <c r="R634" s="1">
        <v>44.7</v>
      </c>
      <c r="S634" s="1">
        <v>1424580.0</v>
      </c>
      <c r="T634" s="1">
        <v>33.84</v>
      </c>
      <c r="U634" s="1">
        <v>578626.0</v>
      </c>
    </row>
    <row r="635" ht="13.5" customHeight="1">
      <c r="A635" s="1">
        <v>42884.0</v>
      </c>
      <c r="B635" s="1">
        <v>94.47</v>
      </c>
      <c r="C635" s="1">
        <v>1591738.0</v>
      </c>
      <c r="D635" s="1">
        <v>64.26</v>
      </c>
      <c r="E635" s="1">
        <v>1747288.0</v>
      </c>
      <c r="F635" s="1">
        <v>91.51</v>
      </c>
      <c r="G635" s="1">
        <v>1025690.0</v>
      </c>
      <c r="H635" s="1">
        <v>76.12</v>
      </c>
      <c r="I635" s="1">
        <v>1335975.0</v>
      </c>
      <c r="J635" s="1">
        <v>53.12</v>
      </c>
      <c r="K635" s="1">
        <v>1599606.0</v>
      </c>
      <c r="L635" s="1">
        <v>53.11</v>
      </c>
      <c r="M635" s="1">
        <v>318536.0</v>
      </c>
      <c r="N635" s="1">
        <v>18.3215</v>
      </c>
      <c r="O635" s="1">
        <v>1449158.0</v>
      </c>
      <c r="P635" s="1">
        <v>23.65</v>
      </c>
      <c r="Q635" s="1">
        <v>1486745.0</v>
      </c>
      <c r="R635" s="1">
        <v>44.32</v>
      </c>
      <c r="S635" s="1">
        <v>815865.0</v>
      </c>
      <c r="T635" s="1">
        <v>34.17</v>
      </c>
      <c r="U635" s="1">
        <v>304514.0</v>
      </c>
    </row>
    <row r="636" ht="13.5" customHeight="1">
      <c r="A636" s="1">
        <v>42885.0</v>
      </c>
      <c r="B636" s="1">
        <v>93.66</v>
      </c>
      <c r="C636" s="1">
        <v>3280422.0</v>
      </c>
      <c r="D636" s="1">
        <v>64.44</v>
      </c>
      <c r="E636" s="1">
        <v>3803934.0</v>
      </c>
      <c r="F636" s="1">
        <v>90.99</v>
      </c>
      <c r="G636" s="1">
        <v>2450614.0</v>
      </c>
      <c r="H636" s="1">
        <v>76.6</v>
      </c>
      <c r="I636" s="1">
        <v>3363749.0</v>
      </c>
      <c r="J636" s="1">
        <v>52.64</v>
      </c>
      <c r="K636" s="1">
        <v>2856532.0</v>
      </c>
      <c r="L636" s="1">
        <v>53.01</v>
      </c>
      <c r="M636" s="1">
        <v>1040858.0</v>
      </c>
      <c r="N636" s="1">
        <v>18.2329</v>
      </c>
      <c r="O636" s="1">
        <v>3221633.0</v>
      </c>
      <c r="P636" s="1">
        <v>23.48</v>
      </c>
      <c r="Q636" s="1">
        <v>5143907.0</v>
      </c>
      <c r="R636" s="1">
        <v>44.28</v>
      </c>
      <c r="S636" s="1">
        <v>1539710.0</v>
      </c>
      <c r="T636" s="1">
        <v>33.89</v>
      </c>
      <c r="U636" s="1">
        <v>973258.0</v>
      </c>
    </row>
    <row r="637" ht="13.5" customHeight="1">
      <c r="A637" s="1">
        <v>42886.0</v>
      </c>
      <c r="B637" s="1">
        <v>93.37</v>
      </c>
      <c r="C637" s="1">
        <v>9270863.0</v>
      </c>
      <c r="D637" s="1">
        <v>64.4</v>
      </c>
      <c r="E637" s="1">
        <v>5056899.0</v>
      </c>
      <c r="F637" s="1">
        <v>90.67</v>
      </c>
      <c r="G637" s="1">
        <v>2065682.0</v>
      </c>
      <c r="H637" s="1">
        <v>76.22</v>
      </c>
      <c r="I637" s="1">
        <v>6223844.0</v>
      </c>
      <c r="J637" s="1">
        <v>52.81</v>
      </c>
      <c r="K637" s="1">
        <v>7141950.0</v>
      </c>
      <c r="L637" s="1">
        <v>53.28</v>
      </c>
      <c r="M637" s="1">
        <v>2519136.0</v>
      </c>
      <c r="N637" s="1">
        <v>18.2865</v>
      </c>
      <c r="O637" s="1">
        <v>4141143.0</v>
      </c>
      <c r="P637" s="1">
        <v>23.33</v>
      </c>
      <c r="Q637" s="1">
        <v>1.0634284E7</v>
      </c>
      <c r="R637" s="1">
        <v>44.35</v>
      </c>
      <c r="S637" s="1">
        <v>3052332.0</v>
      </c>
      <c r="T637" s="1">
        <v>33.58</v>
      </c>
      <c r="U637" s="1">
        <v>1219523.0</v>
      </c>
    </row>
    <row r="638" ht="13.5" customHeight="1">
      <c r="A638" s="1">
        <v>42887.0</v>
      </c>
      <c r="B638" s="1">
        <v>93.8</v>
      </c>
      <c r="C638" s="1">
        <v>5154165.0</v>
      </c>
      <c r="D638" s="1">
        <v>64.7</v>
      </c>
      <c r="E638" s="1">
        <v>3932251.0</v>
      </c>
      <c r="F638" s="1">
        <v>91.43</v>
      </c>
      <c r="G638" s="1">
        <v>3859828.0</v>
      </c>
      <c r="H638" s="1">
        <v>76.7</v>
      </c>
      <c r="I638" s="1">
        <v>5551815.0</v>
      </c>
      <c r="J638" s="1">
        <v>52.805</v>
      </c>
      <c r="K638" s="1">
        <v>5258812.0</v>
      </c>
      <c r="L638" s="1">
        <v>53.76</v>
      </c>
      <c r="M638" s="1">
        <v>1942812.0</v>
      </c>
      <c r="N638" s="1">
        <v>18.2687</v>
      </c>
      <c r="O638" s="1">
        <v>3677452.0</v>
      </c>
      <c r="P638" s="1">
        <v>23.82</v>
      </c>
      <c r="Q638" s="1">
        <v>6818073.0</v>
      </c>
      <c r="R638" s="1">
        <v>44.68</v>
      </c>
      <c r="S638" s="1">
        <v>1734330.0</v>
      </c>
      <c r="T638" s="1">
        <v>33.96</v>
      </c>
      <c r="U638" s="1">
        <v>750377.0</v>
      </c>
    </row>
    <row r="639" ht="13.5" customHeight="1">
      <c r="A639" s="1">
        <v>42888.0</v>
      </c>
      <c r="B639" s="1">
        <v>93.76</v>
      </c>
      <c r="C639" s="1">
        <v>2457335.0</v>
      </c>
      <c r="D639" s="1">
        <v>64.95</v>
      </c>
      <c r="E639" s="1">
        <v>5584102.0</v>
      </c>
      <c r="F639" s="1">
        <v>91.27</v>
      </c>
      <c r="G639" s="1">
        <v>1762577.0</v>
      </c>
      <c r="H639" s="1">
        <v>76.68</v>
      </c>
      <c r="I639" s="1">
        <v>2377611.0</v>
      </c>
      <c r="J639" s="1">
        <v>52.815</v>
      </c>
      <c r="K639" s="1">
        <v>3016112.0</v>
      </c>
      <c r="L639" s="1">
        <v>54.05</v>
      </c>
      <c r="M639" s="1">
        <v>1301327.0</v>
      </c>
      <c r="N639" s="1">
        <v>18.3008</v>
      </c>
      <c r="O639" s="1">
        <v>2597051.0</v>
      </c>
      <c r="P639" s="1">
        <v>23.58</v>
      </c>
      <c r="Q639" s="1">
        <v>5972947.0</v>
      </c>
      <c r="R639" s="1">
        <v>44.28</v>
      </c>
      <c r="S639" s="1">
        <v>1361812.0</v>
      </c>
      <c r="T639" s="1">
        <v>33.91</v>
      </c>
      <c r="U639" s="1">
        <v>738614.0</v>
      </c>
    </row>
    <row r="640" ht="13.5" customHeight="1">
      <c r="A640" s="1">
        <v>42891.0</v>
      </c>
      <c r="B640" s="1">
        <v>93.57</v>
      </c>
      <c r="C640" s="1">
        <v>2316007.0</v>
      </c>
      <c r="D640" s="1">
        <v>64.61</v>
      </c>
      <c r="E640" s="1">
        <v>3470041.0</v>
      </c>
      <c r="F640" s="1">
        <v>90.94</v>
      </c>
      <c r="G640" s="1">
        <v>1599674.0</v>
      </c>
      <c r="H640" s="1">
        <v>76.71</v>
      </c>
      <c r="I640" s="1">
        <v>2545535.0</v>
      </c>
      <c r="J640" s="1">
        <v>52.745</v>
      </c>
      <c r="K640" s="1">
        <v>2520702.0</v>
      </c>
      <c r="L640" s="1">
        <v>53.6</v>
      </c>
      <c r="M640" s="1">
        <v>1218366.0</v>
      </c>
      <c r="N640" s="1">
        <v>18.3974</v>
      </c>
      <c r="O640" s="1">
        <v>2301953.0</v>
      </c>
      <c r="P640" s="1">
        <v>23.51</v>
      </c>
      <c r="Q640" s="1">
        <v>4161165.0</v>
      </c>
      <c r="R640" s="1">
        <v>44.12</v>
      </c>
      <c r="S640" s="1">
        <v>2047535.0</v>
      </c>
      <c r="T640" s="1">
        <v>33.8</v>
      </c>
      <c r="U640" s="1">
        <v>642707.0</v>
      </c>
    </row>
    <row r="641" ht="13.5" customHeight="1">
      <c r="A641" s="1">
        <v>42892.0</v>
      </c>
      <c r="B641" s="1">
        <v>92.79</v>
      </c>
      <c r="C641" s="1">
        <v>5098703.0</v>
      </c>
      <c r="D641" s="1">
        <v>64.12</v>
      </c>
      <c r="E641" s="1">
        <v>4134945.0</v>
      </c>
      <c r="F641" s="1">
        <v>90.6</v>
      </c>
      <c r="G641" s="1">
        <v>1548126.0</v>
      </c>
      <c r="H641" s="1">
        <v>76.57</v>
      </c>
      <c r="I641" s="1">
        <v>4510599.0</v>
      </c>
      <c r="J641" s="1">
        <v>52.545</v>
      </c>
      <c r="K641" s="1">
        <v>4404030.0</v>
      </c>
      <c r="L641" s="1">
        <v>53.36</v>
      </c>
      <c r="M641" s="1">
        <v>1123366.0</v>
      </c>
      <c r="N641" s="1">
        <v>18.3795</v>
      </c>
      <c r="O641" s="1">
        <v>2614482.0</v>
      </c>
      <c r="P641" s="1">
        <v>23.15</v>
      </c>
      <c r="Q641" s="1">
        <v>8511292.0</v>
      </c>
      <c r="R641" s="1">
        <v>43.83</v>
      </c>
      <c r="S641" s="1">
        <v>2352233.0</v>
      </c>
      <c r="T641" s="1">
        <v>33.58</v>
      </c>
      <c r="U641" s="1">
        <v>1356173.0</v>
      </c>
    </row>
    <row r="642" ht="13.5" customHeight="1">
      <c r="A642" s="1">
        <v>42893.0</v>
      </c>
      <c r="B642" s="1">
        <v>93.1</v>
      </c>
      <c r="C642" s="1">
        <v>4844758.0</v>
      </c>
      <c r="D642" s="1">
        <v>64.29</v>
      </c>
      <c r="E642" s="1">
        <v>5750259.0</v>
      </c>
      <c r="F642" s="1">
        <v>90.4</v>
      </c>
      <c r="G642" s="1">
        <v>2628494.0</v>
      </c>
      <c r="H642" s="1">
        <v>76.64</v>
      </c>
      <c r="I642" s="1">
        <v>3997635.0</v>
      </c>
      <c r="J642" s="1">
        <v>52.435</v>
      </c>
      <c r="K642" s="1">
        <v>4268014.0</v>
      </c>
      <c r="L642" s="1">
        <v>53.63</v>
      </c>
      <c r="M642" s="1">
        <v>1574444.0</v>
      </c>
      <c r="N642" s="1">
        <v>18.333</v>
      </c>
      <c r="O642" s="1">
        <v>3163682.0</v>
      </c>
      <c r="P642" s="1">
        <v>23.19</v>
      </c>
      <c r="Q642" s="1">
        <v>9432024.0</v>
      </c>
      <c r="R642" s="1">
        <v>45.42</v>
      </c>
      <c r="S642" s="1">
        <v>3870130.0</v>
      </c>
      <c r="T642" s="1">
        <v>33.64</v>
      </c>
      <c r="U642" s="1">
        <v>1503898.0</v>
      </c>
    </row>
    <row r="643" ht="13.5" customHeight="1">
      <c r="A643" s="1">
        <v>42894.0</v>
      </c>
      <c r="B643" s="1">
        <v>93.97</v>
      </c>
      <c r="C643" s="1">
        <v>6707340.0</v>
      </c>
      <c r="D643" s="1">
        <v>65.06</v>
      </c>
      <c r="E643" s="1">
        <v>4643267.0</v>
      </c>
      <c r="F643" s="1">
        <v>91.6</v>
      </c>
      <c r="G643" s="1">
        <v>2060903.0</v>
      </c>
      <c r="H643" s="1">
        <v>77.85</v>
      </c>
      <c r="I643" s="1">
        <v>4922337.0</v>
      </c>
      <c r="J643" s="1">
        <v>52.72</v>
      </c>
      <c r="K643" s="1">
        <v>4539688.0</v>
      </c>
      <c r="L643" s="1">
        <v>54.03</v>
      </c>
      <c r="M643" s="1">
        <v>1250701.0</v>
      </c>
      <c r="N643" s="1">
        <v>18.4188</v>
      </c>
      <c r="O643" s="1">
        <v>1973828.0</v>
      </c>
      <c r="P643" s="1">
        <v>23.62</v>
      </c>
      <c r="Q643" s="1">
        <v>7619718.0</v>
      </c>
      <c r="R643" s="1">
        <v>45.5</v>
      </c>
      <c r="S643" s="1">
        <v>2186320.0</v>
      </c>
      <c r="T643" s="1">
        <v>33.77</v>
      </c>
      <c r="U643" s="1">
        <v>1484643.0</v>
      </c>
    </row>
    <row r="644" ht="13.5" customHeight="1">
      <c r="A644" s="1">
        <v>42895.0</v>
      </c>
      <c r="B644" s="1">
        <v>95.25</v>
      </c>
      <c r="C644" s="1">
        <v>7244730.0</v>
      </c>
      <c r="D644" s="1">
        <v>65.69</v>
      </c>
      <c r="E644" s="1">
        <v>6903414.0</v>
      </c>
      <c r="F644" s="1">
        <v>93.9</v>
      </c>
      <c r="G644" s="1">
        <v>4385158.0</v>
      </c>
      <c r="H644" s="1">
        <v>78.57</v>
      </c>
      <c r="I644" s="1">
        <v>4495461.0</v>
      </c>
      <c r="J644" s="1">
        <v>53.715</v>
      </c>
      <c r="K644" s="1">
        <v>5077992.0</v>
      </c>
      <c r="L644" s="1">
        <v>54.54</v>
      </c>
      <c r="M644" s="1">
        <v>2091503.0</v>
      </c>
      <c r="N644" s="1">
        <v>18.3581</v>
      </c>
      <c r="O644" s="1">
        <v>2455648.0</v>
      </c>
      <c r="P644" s="1">
        <v>24.16</v>
      </c>
      <c r="Q644" s="1">
        <v>8320222.0</v>
      </c>
      <c r="R644" s="1">
        <v>45.88</v>
      </c>
      <c r="S644" s="1">
        <v>2064650.0</v>
      </c>
      <c r="T644" s="1">
        <v>34.15</v>
      </c>
      <c r="U644" s="1">
        <v>628823.0</v>
      </c>
    </row>
    <row r="645" ht="13.5" customHeight="1">
      <c r="A645" s="1">
        <v>42898.0</v>
      </c>
      <c r="B645" s="1">
        <v>94.26</v>
      </c>
      <c r="C645" s="1">
        <v>4654923.0</v>
      </c>
      <c r="D645" s="1">
        <v>65.28</v>
      </c>
      <c r="E645" s="1">
        <v>6949948.0</v>
      </c>
      <c r="F645" s="1">
        <v>93.22</v>
      </c>
      <c r="G645" s="1">
        <v>3460418.0</v>
      </c>
      <c r="H645" s="1">
        <v>77.83</v>
      </c>
      <c r="I645" s="1">
        <v>3874720.0</v>
      </c>
      <c r="J645" s="1">
        <v>53.395</v>
      </c>
      <c r="K645" s="1">
        <v>3992712.0</v>
      </c>
      <c r="L645" s="1">
        <v>54.47</v>
      </c>
      <c r="M645" s="1">
        <v>1489276.0</v>
      </c>
      <c r="N645" s="1">
        <v>18.1256</v>
      </c>
      <c r="O645" s="1">
        <v>3090051.0</v>
      </c>
      <c r="P645" s="1">
        <v>24.11</v>
      </c>
      <c r="Q645" s="1">
        <v>7360684.0</v>
      </c>
      <c r="R645" s="1">
        <v>45.56</v>
      </c>
      <c r="S645" s="1">
        <v>2060427.0</v>
      </c>
      <c r="T645" s="1">
        <v>34.01</v>
      </c>
      <c r="U645" s="1">
        <v>685377.0</v>
      </c>
    </row>
    <row r="646" ht="13.5" customHeight="1">
      <c r="A646" s="1">
        <v>42899.0</v>
      </c>
      <c r="B646" s="1">
        <v>93.89</v>
      </c>
      <c r="C646" s="1">
        <v>5069024.0</v>
      </c>
      <c r="D646" s="1">
        <v>65.19</v>
      </c>
      <c r="E646" s="1">
        <v>6989816.0</v>
      </c>
      <c r="F646" s="1">
        <v>93.15</v>
      </c>
      <c r="G646" s="1">
        <v>2615942.0</v>
      </c>
      <c r="H646" s="1">
        <v>77.66</v>
      </c>
      <c r="I646" s="1">
        <v>3727267.0</v>
      </c>
      <c r="J646" s="1">
        <v>53.08</v>
      </c>
      <c r="K646" s="1">
        <v>4705278.0</v>
      </c>
      <c r="L646" s="1">
        <v>54.44</v>
      </c>
      <c r="M646" s="1">
        <v>2200961.0</v>
      </c>
      <c r="N646" s="1">
        <v>18.0827</v>
      </c>
      <c r="O646" s="1">
        <v>6842221.0</v>
      </c>
      <c r="P646" s="1">
        <v>24.01</v>
      </c>
      <c r="Q646" s="1">
        <v>1.254585E7</v>
      </c>
      <c r="R646" s="1">
        <v>45.39</v>
      </c>
      <c r="S646" s="1">
        <v>2274421.0</v>
      </c>
      <c r="T646" s="1">
        <v>34.17</v>
      </c>
      <c r="U646" s="1">
        <v>652211.0</v>
      </c>
    </row>
    <row r="647" ht="13.5" customHeight="1">
      <c r="A647" s="1">
        <v>42900.0</v>
      </c>
      <c r="B647" s="1">
        <v>93.28</v>
      </c>
      <c r="C647" s="1">
        <v>4980051.0</v>
      </c>
      <c r="D647" s="1">
        <v>64.71</v>
      </c>
      <c r="E647" s="1">
        <v>6136700.0</v>
      </c>
      <c r="F647" s="1">
        <v>92.24</v>
      </c>
      <c r="G647" s="1">
        <v>2844784.0</v>
      </c>
      <c r="H647" s="1">
        <v>77.25</v>
      </c>
      <c r="I647" s="1">
        <v>4248770.0</v>
      </c>
      <c r="J647" s="1">
        <v>52.735</v>
      </c>
      <c r="K647" s="1">
        <v>4702310.0</v>
      </c>
      <c r="L647" s="1">
        <v>53.84</v>
      </c>
      <c r="M647" s="1">
        <v>1983918.0</v>
      </c>
      <c r="N647" s="1">
        <v>18.1113</v>
      </c>
      <c r="O647" s="1">
        <v>4830102.0</v>
      </c>
      <c r="P647" s="1">
        <v>23.99</v>
      </c>
      <c r="Q647" s="1">
        <v>8951336.0</v>
      </c>
      <c r="R647" s="1">
        <v>45.32</v>
      </c>
      <c r="S647" s="1">
        <v>2920781.0</v>
      </c>
      <c r="T647" s="1">
        <v>34.15</v>
      </c>
      <c r="U647" s="1">
        <v>1337492.0</v>
      </c>
    </row>
    <row r="648" ht="13.5" customHeight="1">
      <c r="A648" s="1">
        <v>42901.0</v>
      </c>
      <c r="B648" s="1">
        <v>93.63</v>
      </c>
      <c r="C648" s="1">
        <v>4885085.0</v>
      </c>
      <c r="D648" s="1">
        <v>64.99</v>
      </c>
      <c r="E648" s="1">
        <v>7645690.0</v>
      </c>
      <c r="F648" s="1">
        <v>92.94</v>
      </c>
      <c r="G648" s="1">
        <v>3017520.0</v>
      </c>
      <c r="H648" s="1">
        <v>77.58</v>
      </c>
      <c r="I648" s="1">
        <v>3725318.0</v>
      </c>
      <c r="J648" s="1">
        <v>53.0</v>
      </c>
      <c r="K648" s="1">
        <v>4119980.0</v>
      </c>
      <c r="L648" s="1">
        <v>53.82</v>
      </c>
      <c r="M648" s="1">
        <v>1866461.0</v>
      </c>
      <c r="N648" s="1">
        <v>18.0362</v>
      </c>
      <c r="O648" s="1">
        <v>2982908.0</v>
      </c>
      <c r="P648" s="1">
        <v>24.07</v>
      </c>
      <c r="Q648" s="1">
        <v>7264749.0</v>
      </c>
      <c r="R648" s="1">
        <v>45.18</v>
      </c>
      <c r="S648" s="1">
        <v>2067544.0</v>
      </c>
      <c r="T648" s="1">
        <v>33.95</v>
      </c>
      <c r="U648" s="1">
        <v>1316050.0</v>
      </c>
    </row>
    <row r="649" ht="13.5" customHeight="1">
      <c r="A649" s="1">
        <v>42902.0</v>
      </c>
      <c r="B649" s="1">
        <v>93.55</v>
      </c>
      <c r="C649" s="1">
        <v>1.282416E7</v>
      </c>
      <c r="D649" s="1">
        <v>65.05</v>
      </c>
      <c r="E649" s="1">
        <v>1.5950828E7</v>
      </c>
      <c r="F649" s="1">
        <v>92.96</v>
      </c>
      <c r="G649" s="1">
        <v>6323714.0</v>
      </c>
      <c r="H649" s="1">
        <v>77.92</v>
      </c>
      <c r="I649" s="1">
        <v>1.0844085E7</v>
      </c>
      <c r="J649" s="1">
        <v>53.265</v>
      </c>
      <c r="K649" s="1">
        <v>8769580.0</v>
      </c>
      <c r="L649" s="1">
        <v>54.0</v>
      </c>
      <c r="M649" s="1">
        <v>3273544.0</v>
      </c>
      <c r="N649" s="1">
        <v>18.0791</v>
      </c>
      <c r="O649" s="1">
        <v>1.5053949E7</v>
      </c>
      <c r="P649" s="1">
        <v>24.09</v>
      </c>
      <c r="Q649" s="1">
        <v>1.6786592E7</v>
      </c>
      <c r="R649" s="1">
        <v>45.23</v>
      </c>
      <c r="S649" s="1">
        <v>5015802.0</v>
      </c>
      <c r="T649" s="1">
        <v>34.12</v>
      </c>
      <c r="U649" s="1">
        <v>2379913.0</v>
      </c>
    </row>
    <row r="650" ht="13.5" customHeight="1">
      <c r="A650" s="1">
        <v>42905.0</v>
      </c>
      <c r="B650" s="1">
        <v>94.3</v>
      </c>
      <c r="C650" s="1">
        <v>3517832.0</v>
      </c>
      <c r="D650" s="1">
        <v>65.46</v>
      </c>
      <c r="E650" s="1">
        <v>5053581.0</v>
      </c>
      <c r="F650" s="1">
        <v>93.76</v>
      </c>
      <c r="G650" s="1">
        <v>2361364.0</v>
      </c>
      <c r="H650" s="1">
        <v>78.6</v>
      </c>
      <c r="I650" s="1">
        <v>6559701.0</v>
      </c>
      <c r="J650" s="1">
        <v>53.385</v>
      </c>
      <c r="K650" s="1">
        <v>3704474.0</v>
      </c>
      <c r="L650" s="1">
        <v>54.59</v>
      </c>
      <c r="M650" s="1">
        <v>1873206.0</v>
      </c>
      <c r="N650" s="1">
        <v>18.2436</v>
      </c>
      <c r="O650" s="1">
        <v>7882684.0</v>
      </c>
      <c r="P650" s="1">
        <v>24.45</v>
      </c>
      <c r="Q650" s="1">
        <v>1.1631466E7</v>
      </c>
      <c r="R650" s="1">
        <v>45.61</v>
      </c>
      <c r="S650" s="1">
        <v>2041388.0</v>
      </c>
      <c r="T650" s="1">
        <v>34.52</v>
      </c>
      <c r="U650" s="1">
        <v>892689.0</v>
      </c>
    </row>
    <row r="651" ht="13.5" customHeight="1">
      <c r="A651" s="1">
        <v>42906.0</v>
      </c>
      <c r="B651" s="1">
        <v>93.76</v>
      </c>
      <c r="C651" s="1">
        <v>3621304.0</v>
      </c>
      <c r="D651" s="1">
        <v>65.11</v>
      </c>
      <c r="E651" s="1">
        <v>4258984.0</v>
      </c>
      <c r="F651" s="1">
        <v>93.29</v>
      </c>
      <c r="G651" s="1">
        <v>1612555.0</v>
      </c>
      <c r="H651" s="1">
        <v>78.91</v>
      </c>
      <c r="I651" s="1">
        <v>5095517.0</v>
      </c>
      <c r="J651" s="1">
        <v>53.065</v>
      </c>
      <c r="K651" s="1">
        <v>2840070.0</v>
      </c>
      <c r="L651" s="1">
        <v>54.46</v>
      </c>
      <c r="M651" s="1">
        <v>1310884.0</v>
      </c>
      <c r="N651" s="1">
        <v>18.1078</v>
      </c>
      <c r="O651" s="1">
        <v>3406379.0</v>
      </c>
      <c r="P651" s="1">
        <v>24.22</v>
      </c>
      <c r="Q651" s="1">
        <v>5661808.0</v>
      </c>
      <c r="R651" s="1">
        <v>45.39</v>
      </c>
      <c r="S651" s="1">
        <v>1781721.0</v>
      </c>
      <c r="T651" s="1">
        <v>34.43</v>
      </c>
      <c r="U651" s="1">
        <v>527572.0</v>
      </c>
    </row>
    <row r="652" ht="13.5" customHeight="1">
      <c r="A652" s="1">
        <v>42907.0</v>
      </c>
      <c r="B652" s="1">
        <v>93.28</v>
      </c>
      <c r="C652" s="1">
        <v>4011373.0</v>
      </c>
      <c r="D652" s="1">
        <v>65.0</v>
      </c>
      <c r="E652" s="1">
        <v>6058623.0</v>
      </c>
      <c r="F652" s="1">
        <v>92.69</v>
      </c>
      <c r="G652" s="1">
        <v>2519216.0</v>
      </c>
      <c r="H652" s="1">
        <v>78.99</v>
      </c>
      <c r="I652" s="1">
        <v>4879092.0</v>
      </c>
      <c r="J652" s="1">
        <v>52.735</v>
      </c>
      <c r="K652" s="1">
        <v>4584974.0</v>
      </c>
      <c r="L652" s="1">
        <v>53.64</v>
      </c>
      <c r="M652" s="1">
        <v>2090140.0</v>
      </c>
      <c r="N652" s="1">
        <v>18.1864</v>
      </c>
      <c r="O652" s="1">
        <v>2550164.0</v>
      </c>
      <c r="P652" s="1">
        <v>23.76</v>
      </c>
      <c r="Q652" s="1">
        <v>7897248.0</v>
      </c>
      <c r="R652" s="1">
        <v>44.89</v>
      </c>
      <c r="S652" s="1">
        <v>2036674.0</v>
      </c>
      <c r="T652" s="1">
        <v>34.06</v>
      </c>
      <c r="U652" s="1">
        <v>798343.0</v>
      </c>
    </row>
    <row r="653" ht="13.5" customHeight="1">
      <c r="A653" s="1">
        <v>42908.0</v>
      </c>
      <c r="B653" s="1">
        <v>93.97</v>
      </c>
      <c r="C653" s="1">
        <v>3295382.0</v>
      </c>
      <c r="D653" s="1">
        <v>65.28</v>
      </c>
      <c r="E653" s="1">
        <v>9937217.0</v>
      </c>
      <c r="F653" s="1">
        <v>93.49</v>
      </c>
      <c r="G653" s="1">
        <v>2286521.0</v>
      </c>
      <c r="H653" s="1">
        <v>79.69</v>
      </c>
      <c r="I653" s="1">
        <v>4459166.0</v>
      </c>
      <c r="J653" s="1">
        <v>53.53</v>
      </c>
      <c r="K653" s="1">
        <v>8442436.0</v>
      </c>
      <c r="L653" s="1">
        <v>53.76</v>
      </c>
      <c r="M653" s="1">
        <v>2490091.0</v>
      </c>
      <c r="N653" s="1">
        <v>18.2544</v>
      </c>
      <c r="O653" s="1">
        <v>2387374.0</v>
      </c>
      <c r="P653" s="1">
        <v>23.58</v>
      </c>
      <c r="Q653" s="1">
        <v>5056893.0</v>
      </c>
      <c r="R653" s="1">
        <v>44.72</v>
      </c>
      <c r="S653" s="1">
        <v>1856086.0</v>
      </c>
      <c r="T653" s="1">
        <v>34.19</v>
      </c>
      <c r="U653" s="1">
        <v>930593.0</v>
      </c>
    </row>
    <row r="654" ht="13.5" customHeight="1">
      <c r="A654" s="1">
        <v>42909.0</v>
      </c>
      <c r="B654" s="1">
        <v>94.12</v>
      </c>
      <c r="C654" s="1">
        <v>3522916.0</v>
      </c>
      <c r="D654" s="1">
        <v>65.27</v>
      </c>
      <c r="E654" s="1">
        <v>5536329.0</v>
      </c>
      <c r="F654" s="1">
        <v>93.88</v>
      </c>
      <c r="G654" s="1">
        <v>2211632.0</v>
      </c>
      <c r="H654" s="1">
        <v>79.45</v>
      </c>
      <c r="I654" s="1">
        <v>3444837.0</v>
      </c>
      <c r="J654" s="1">
        <v>53.63</v>
      </c>
      <c r="K654" s="1">
        <v>1.683982E7</v>
      </c>
      <c r="L654" s="1">
        <v>53.76</v>
      </c>
      <c r="M654" s="1">
        <v>1679910.0</v>
      </c>
      <c r="N654" s="1">
        <v>18.3724</v>
      </c>
      <c r="O654" s="1">
        <v>3564722.0</v>
      </c>
      <c r="P654" s="1">
        <v>23.61</v>
      </c>
      <c r="Q654" s="1">
        <v>4957725.0</v>
      </c>
      <c r="R654" s="1">
        <v>44.88</v>
      </c>
      <c r="S654" s="1">
        <v>1522337.0</v>
      </c>
      <c r="T654" s="1">
        <v>34.25</v>
      </c>
      <c r="U654" s="1">
        <v>578104.0</v>
      </c>
    </row>
    <row r="655" ht="13.5" customHeight="1">
      <c r="A655" s="1">
        <v>42912.0</v>
      </c>
      <c r="B655" s="1">
        <v>93.99</v>
      </c>
      <c r="C655" s="1">
        <v>3359172.0</v>
      </c>
      <c r="D655" s="1">
        <v>65.21</v>
      </c>
      <c r="E655" s="1">
        <v>4036972.0</v>
      </c>
      <c r="F655" s="1">
        <v>94.03</v>
      </c>
      <c r="G655" s="1">
        <v>2589705.0</v>
      </c>
      <c r="H655" s="1">
        <v>79.38</v>
      </c>
      <c r="I655" s="1">
        <v>3926670.0</v>
      </c>
      <c r="J655" s="1">
        <v>52.435</v>
      </c>
      <c r="K655" s="1">
        <v>8701884.0</v>
      </c>
      <c r="L655" s="1">
        <v>53.97</v>
      </c>
      <c r="M655" s="1">
        <v>1472218.0</v>
      </c>
      <c r="N655" s="1">
        <v>18.544</v>
      </c>
      <c r="O655" s="1">
        <v>2683528.0</v>
      </c>
      <c r="P655" s="1">
        <v>23.53</v>
      </c>
      <c r="Q655" s="1">
        <v>6587861.0</v>
      </c>
      <c r="R655" s="1">
        <v>44.97</v>
      </c>
      <c r="S655" s="1">
        <v>1636600.0</v>
      </c>
      <c r="T655" s="1">
        <v>34.35</v>
      </c>
      <c r="U655" s="1">
        <v>516515.0</v>
      </c>
    </row>
    <row r="656" ht="13.5" customHeight="1">
      <c r="A656" s="1">
        <v>42913.0</v>
      </c>
      <c r="B656" s="1">
        <v>94.1</v>
      </c>
      <c r="C656" s="1">
        <v>3310272.0</v>
      </c>
      <c r="D656" s="1">
        <v>65.26</v>
      </c>
      <c r="E656" s="1">
        <v>5841210.0</v>
      </c>
      <c r="F656" s="1">
        <v>94.24</v>
      </c>
      <c r="G656" s="1">
        <v>2235544.0</v>
      </c>
      <c r="H656" s="1">
        <v>79.17</v>
      </c>
      <c r="I656" s="1">
        <v>3258255.0</v>
      </c>
      <c r="J656" s="1">
        <v>52.49</v>
      </c>
      <c r="K656" s="1">
        <v>5525996.0</v>
      </c>
      <c r="L656" s="1">
        <v>53.85</v>
      </c>
      <c r="M656" s="1">
        <v>1746112.0</v>
      </c>
      <c r="N656" s="1">
        <v>18.5976</v>
      </c>
      <c r="O656" s="1">
        <v>4771206.0</v>
      </c>
      <c r="P656" s="1">
        <v>23.71</v>
      </c>
      <c r="Q656" s="1">
        <v>7113214.0</v>
      </c>
      <c r="R656" s="1">
        <v>45.2</v>
      </c>
      <c r="S656" s="1">
        <v>2259343.0</v>
      </c>
      <c r="T656" s="1">
        <v>34.52</v>
      </c>
      <c r="U656" s="1">
        <v>800647.0</v>
      </c>
    </row>
    <row r="657" ht="13.5" customHeight="1">
      <c r="A657" s="1">
        <v>42914.0</v>
      </c>
      <c r="B657" s="1">
        <v>95.06</v>
      </c>
      <c r="C657" s="1">
        <v>4044581.0</v>
      </c>
      <c r="D657" s="1">
        <v>65.69</v>
      </c>
      <c r="E657" s="1">
        <v>4870368.0</v>
      </c>
      <c r="F657" s="1">
        <v>95.58</v>
      </c>
      <c r="G657" s="1">
        <v>2468766.0</v>
      </c>
      <c r="H657" s="1">
        <v>79.59</v>
      </c>
      <c r="I657" s="1">
        <v>3663794.0</v>
      </c>
      <c r="J657" s="1">
        <v>53.18</v>
      </c>
      <c r="K657" s="1">
        <v>4859124.0</v>
      </c>
      <c r="L657" s="1">
        <v>54.69</v>
      </c>
      <c r="M657" s="1">
        <v>2117672.0</v>
      </c>
      <c r="N657" s="1">
        <v>18.6763</v>
      </c>
      <c r="O657" s="1">
        <v>3573180.0</v>
      </c>
      <c r="P657" s="1">
        <v>24.08</v>
      </c>
      <c r="Q657" s="1">
        <v>9862823.0</v>
      </c>
      <c r="R657" s="1">
        <v>46.03</v>
      </c>
      <c r="S657" s="1">
        <v>2436735.0</v>
      </c>
      <c r="T657" s="1">
        <v>34.84</v>
      </c>
      <c r="U657" s="1">
        <v>687498.0</v>
      </c>
    </row>
    <row r="658" ht="13.5" customHeight="1">
      <c r="A658" s="1">
        <v>42915.0</v>
      </c>
      <c r="B658" s="1">
        <v>94.7</v>
      </c>
      <c r="C658" s="1">
        <v>4828024.0</v>
      </c>
      <c r="D658" s="1">
        <v>65.47</v>
      </c>
      <c r="E658" s="1">
        <v>6651833.0</v>
      </c>
      <c r="F658" s="1">
        <v>95.5</v>
      </c>
      <c r="G658" s="1">
        <v>2610291.0</v>
      </c>
      <c r="H658" s="1">
        <v>78.39</v>
      </c>
      <c r="I658" s="1">
        <v>4388178.0</v>
      </c>
      <c r="J658" s="1">
        <v>52.97</v>
      </c>
      <c r="K658" s="1">
        <v>3822502.0</v>
      </c>
      <c r="L658" s="1">
        <v>54.73</v>
      </c>
      <c r="M658" s="1">
        <v>1802660.0</v>
      </c>
      <c r="N658" s="1">
        <v>18.426</v>
      </c>
      <c r="O658" s="1">
        <v>7220484.0</v>
      </c>
      <c r="P658" s="1">
        <v>24.49</v>
      </c>
      <c r="Q658" s="1">
        <v>1.1153724E7</v>
      </c>
      <c r="R658" s="1">
        <v>46.11</v>
      </c>
      <c r="S658" s="1">
        <v>2325650.0</v>
      </c>
      <c r="T658" s="1">
        <v>35.01</v>
      </c>
      <c r="U658" s="1">
        <v>894025.0</v>
      </c>
    </row>
    <row r="659" ht="13.5" customHeight="1">
      <c r="A659" s="1">
        <v>42916.0</v>
      </c>
      <c r="B659" s="1">
        <v>93.92</v>
      </c>
      <c r="C659" s="1">
        <v>4367706.0</v>
      </c>
      <c r="D659" s="1">
        <v>65.15</v>
      </c>
      <c r="E659" s="1">
        <v>7076386.0</v>
      </c>
      <c r="F659" s="1">
        <v>95.22</v>
      </c>
      <c r="G659" s="1">
        <v>2380655.0</v>
      </c>
      <c r="H659" s="1">
        <v>78.01</v>
      </c>
      <c r="I659" s="1">
        <v>3702205.0</v>
      </c>
      <c r="J659" s="1">
        <v>52.695</v>
      </c>
      <c r="K659" s="1">
        <v>3774888.0</v>
      </c>
      <c r="L659" s="1">
        <v>54.53</v>
      </c>
      <c r="M659" s="1">
        <v>1465195.0</v>
      </c>
      <c r="N659" s="1">
        <v>18.1864</v>
      </c>
      <c r="O659" s="1">
        <v>4621142.0</v>
      </c>
      <c r="P659" s="1">
        <v>24.31</v>
      </c>
      <c r="Q659" s="1">
        <v>7520937.0</v>
      </c>
      <c r="R659" s="1">
        <v>46.36</v>
      </c>
      <c r="S659" s="1">
        <v>2847296.0</v>
      </c>
      <c r="T659" s="1">
        <v>35.15</v>
      </c>
      <c r="U659" s="1">
        <v>951989.0</v>
      </c>
    </row>
    <row r="660" ht="13.5" customHeight="1">
      <c r="A660" s="1">
        <v>42919.0</v>
      </c>
      <c r="B660" s="1">
        <v>93.92</v>
      </c>
      <c r="C660" s="1">
        <v>4367706.0</v>
      </c>
      <c r="D660" s="1">
        <v>65.15</v>
      </c>
      <c r="E660" s="1">
        <v>7076386.0</v>
      </c>
      <c r="F660" s="1">
        <v>95.22</v>
      </c>
      <c r="G660" s="1">
        <v>2380655.0</v>
      </c>
      <c r="H660" s="1">
        <v>78.01</v>
      </c>
      <c r="I660" s="1">
        <v>3702205.0</v>
      </c>
      <c r="J660" s="1">
        <v>52.695</v>
      </c>
      <c r="K660" s="1">
        <v>3774888.0</v>
      </c>
      <c r="L660" s="1">
        <v>54.53</v>
      </c>
      <c r="M660" s="1">
        <v>1465195.0</v>
      </c>
      <c r="N660" s="1">
        <v>18.1864</v>
      </c>
      <c r="O660" s="1">
        <v>4621142.0</v>
      </c>
      <c r="P660" s="1">
        <v>24.31</v>
      </c>
      <c r="Q660" s="1">
        <v>7520937.0</v>
      </c>
      <c r="R660" s="1">
        <v>46.36</v>
      </c>
      <c r="S660" s="1">
        <v>2847296.0</v>
      </c>
      <c r="T660" s="1">
        <v>35.15</v>
      </c>
      <c r="U660" s="1">
        <v>951989.0</v>
      </c>
    </row>
    <row r="661" ht="13.5" customHeight="1">
      <c r="A661" s="1">
        <v>42920.0</v>
      </c>
      <c r="B661" s="1">
        <v>94.18</v>
      </c>
      <c r="C661" s="1">
        <v>1684308.0</v>
      </c>
      <c r="D661" s="1">
        <v>65.47</v>
      </c>
      <c r="E661" s="1">
        <v>2857153.0</v>
      </c>
      <c r="F661" s="1">
        <v>95.8</v>
      </c>
      <c r="G661" s="1">
        <v>1343576.0</v>
      </c>
      <c r="H661" s="1">
        <v>77.81</v>
      </c>
      <c r="I661" s="1">
        <v>1333928.0</v>
      </c>
      <c r="J661" s="1">
        <v>53.075</v>
      </c>
      <c r="K661" s="1">
        <v>1674896.0</v>
      </c>
      <c r="L661" s="1">
        <v>54.66</v>
      </c>
      <c r="M661" s="1">
        <v>749736.0</v>
      </c>
      <c r="N661" s="1">
        <v>17.9969</v>
      </c>
      <c r="O661" s="1">
        <v>1673098.0</v>
      </c>
      <c r="P661" s="1">
        <v>24.18</v>
      </c>
      <c r="Q661" s="1">
        <v>2918933.0</v>
      </c>
      <c r="R661" s="1">
        <v>46.29</v>
      </c>
      <c r="S661" s="1">
        <v>607809.0</v>
      </c>
      <c r="T661" s="1">
        <v>35.18</v>
      </c>
      <c r="U661" s="1">
        <v>234604.0</v>
      </c>
    </row>
    <row r="662" ht="13.5" customHeight="1">
      <c r="A662" s="1">
        <v>42921.0</v>
      </c>
      <c r="B662" s="1">
        <v>94.96</v>
      </c>
      <c r="C662" s="1">
        <v>3582323.0</v>
      </c>
      <c r="D662" s="1">
        <v>65.83</v>
      </c>
      <c r="E662" s="1">
        <v>1.5487508E7</v>
      </c>
      <c r="F662" s="1">
        <v>95.74</v>
      </c>
      <c r="G662" s="1">
        <v>2324838.0</v>
      </c>
      <c r="H662" s="1">
        <v>78.67</v>
      </c>
      <c r="I662" s="1">
        <v>3692009.0</v>
      </c>
      <c r="J662" s="1">
        <v>53.075</v>
      </c>
      <c r="K662" s="1">
        <v>3808618.0</v>
      </c>
      <c r="L662" s="1">
        <v>54.9</v>
      </c>
      <c r="M662" s="1">
        <v>2647771.0</v>
      </c>
      <c r="N662" s="1">
        <v>18.0934</v>
      </c>
      <c r="O662" s="1">
        <v>2342927.0</v>
      </c>
      <c r="P662" s="1">
        <v>24.54</v>
      </c>
      <c r="Q662" s="1">
        <v>6425075.0</v>
      </c>
      <c r="R662" s="1">
        <v>46.82</v>
      </c>
      <c r="S662" s="1">
        <v>2287638.0</v>
      </c>
      <c r="T662" s="1">
        <v>35.37</v>
      </c>
      <c r="U662" s="1">
        <v>850203.0</v>
      </c>
    </row>
    <row r="663" ht="13.5" customHeight="1">
      <c r="A663" s="1">
        <v>42922.0</v>
      </c>
      <c r="B663" s="1">
        <v>95.13</v>
      </c>
      <c r="C663" s="1">
        <v>3513820.0</v>
      </c>
      <c r="D663" s="1">
        <v>65.15</v>
      </c>
      <c r="E663" s="1">
        <v>6105946.0</v>
      </c>
      <c r="F663" s="1">
        <v>95.74</v>
      </c>
      <c r="G663" s="1">
        <v>3000658.0</v>
      </c>
      <c r="H663" s="1">
        <v>78.44</v>
      </c>
      <c r="I663" s="1">
        <v>2931395.0</v>
      </c>
      <c r="J663" s="1">
        <v>53.05</v>
      </c>
      <c r="K663" s="1">
        <v>3355076.0</v>
      </c>
      <c r="L663" s="1">
        <v>55.18</v>
      </c>
      <c r="M663" s="1">
        <v>1485314.0</v>
      </c>
      <c r="N663" s="1">
        <v>17.9254</v>
      </c>
      <c r="O663" s="1">
        <v>3429653.0</v>
      </c>
      <c r="P663" s="1">
        <v>24.83</v>
      </c>
      <c r="Q663" s="1">
        <v>9445279.0</v>
      </c>
      <c r="R663" s="1">
        <v>46.57</v>
      </c>
      <c r="S663" s="1">
        <v>1700807.0</v>
      </c>
      <c r="T663" s="1">
        <v>35.39</v>
      </c>
      <c r="U663" s="1">
        <v>1452354.0</v>
      </c>
    </row>
    <row r="664" ht="13.5" customHeight="1">
      <c r="A664" s="1">
        <v>42923.0</v>
      </c>
      <c r="B664" s="1">
        <v>95.09</v>
      </c>
      <c r="C664" s="1">
        <v>9554949.0</v>
      </c>
      <c r="D664" s="1">
        <v>65.12</v>
      </c>
      <c r="E664" s="1">
        <v>5152834.0</v>
      </c>
      <c r="F664" s="1">
        <v>95.85</v>
      </c>
      <c r="G664" s="1">
        <v>1859908.0</v>
      </c>
      <c r="H664" s="1">
        <v>78.34</v>
      </c>
      <c r="I664" s="1">
        <v>2347127.0</v>
      </c>
      <c r="J664" s="1">
        <v>53.03</v>
      </c>
      <c r="K664" s="1">
        <v>2883158.0</v>
      </c>
      <c r="L664" s="1">
        <v>55.17</v>
      </c>
      <c r="M664" s="1">
        <v>1062537.0</v>
      </c>
      <c r="N664" s="1">
        <v>17.9361</v>
      </c>
      <c r="O664" s="1">
        <v>2449301.0</v>
      </c>
      <c r="P664" s="1">
        <v>25.01</v>
      </c>
      <c r="Q664" s="1">
        <v>1.095948E7</v>
      </c>
      <c r="R664" s="1">
        <v>46.65</v>
      </c>
      <c r="S664" s="1">
        <v>1297034.0</v>
      </c>
      <c r="T664" s="1">
        <v>35.6</v>
      </c>
      <c r="U664" s="1">
        <v>976088.0</v>
      </c>
    </row>
    <row r="665" ht="13.5" customHeight="1">
      <c r="A665" s="1">
        <v>42926.0</v>
      </c>
      <c r="B665" s="1">
        <v>94.9</v>
      </c>
      <c r="C665" s="1">
        <v>2799501.0</v>
      </c>
      <c r="D665" s="1">
        <v>65.31</v>
      </c>
      <c r="E665" s="1">
        <v>3539655.0</v>
      </c>
      <c r="F665" s="1">
        <v>96.08</v>
      </c>
      <c r="G665" s="1">
        <v>1460646.0</v>
      </c>
      <c r="H665" s="1">
        <v>78.49</v>
      </c>
      <c r="I665" s="1">
        <v>2106353.0</v>
      </c>
      <c r="J665" s="1">
        <v>53.05</v>
      </c>
      <c r="K665" s="1">
        <v>2312362.0</v>
      </c>
      <c r="L665" s="1">
        <v>55.08</v>
      </c>
      <c r="M665" s="1">
        <v>903712.0</v>
      </c>
      <c r="N665" s="1">
        <v>17.9218</v>
      </c>
      <c r="O665" s="1">
        <v>2364446.0</v>
      </c>
      <c r="P665" s="1">
        <v>24.92</v>
      </c>
      <c r="Q665" s="1">
        <v>6105525.0</v>
      </c>
      <c r="R665" s="1">
        <v>47.06</v>
      </c>
      <c r="S665" s="1">
        <v>1935461.0</v>
      </c>
      <c r="T665" s="1">
        <v>35.77</v>
      </c>
      <c r="U665" s="1">
        <v>846466.0</v>
      </c>
    </row>
    <row r="666" ht="13.5" customHeight="1">
      <c r="A666" s="1">
        <v>42927.0</v>
      </c>
      <c r="B666" s="1">
        <v>95.02</v>
      </c>
      <c r="C666" s="1">
        <v>3223515.0</v>
      </c>
      <c r="D666" s="1">
        <v>65.14</v>
      </c>
      <c r="E666" s="1">
        <v>3851999.0</v>
      </c>
      <c r="F666" s="1">
        <v>96.43</v>
      </c>
      <c r="G666" s="1">
        <v>2065594.0</v>
      </c>
      <c r="H666" s="1">
        <v>78.52</v>
      </c>
      <c r="I666" s="1">
        <v>3092759.0</v>
      </c>
      <c r="J666" s="1">
        <v>53.245</v>
      </c>
      <c r="K666" s="1">
        <v>3143368.0</v>
      </c>
      <c r="L666" s="1">
        <v>55.06</v>
      </c>
      <c r="M666" s="1">
        <v>1058107.0</v>
      </c>
      <c r="N666" s="1">
        <v>18.0184</v>
      </c>
      <c r="O666" s="1">
        <v>3328508.0</v>
      </c>
      <c r="P666" s="1">
        <v>24.81</v>
      </c>
      <c r="Q666" s="1">
        <v>8137974.0</v>
      </c>
      <c r="R666" s="1">
        <v>46.75</v>
      </c>
      <c r="S666" s="1">
        <v>1468605.0</v>
      </c>
      <c r="T666" s="1">
        <v>35.89</v>
      </c>
      <c r="U666" s="1">
        <v>822946.0</v>
      </c>
    </row>
    <row r="667" ht="13.5" customHeight="1">
      <c r="A667" s="1">
        <v>42928.0</v>
      </c>
      <c r="B667" s="1">
        <v>94.9</v>
      </c>
      <c r="C667" s="1">
        <v>3845041.0</v>
      </c>
      <c r="D667" s="1">
        <v>65.16</v>
      </c>
      <c r="E667" s="1">
        <v>5468563.0</v>
      </c>
      <c r="F667" s="1">
        <v>96.82</v>
      </c>
      <c r="G667" s="1">
        <v>2183361.0</v>
      </c>
      <c r="H667" s="1">
        <v>78.62</v>
      </c>
      <c r="I667" s="1">
        <v>3180326.0</v>
      </c>
      <c r="J667" s="1">
        <v>53.705</v>
      </c>
      <c r="K667" s="1">
        <v>5087632.0</v>
      </c>
      <c r="L667" s="1">
        <v>55.47</v>
      </c>
      <c r="M667" s="1">
        <v>1632183.0</v>
      </c>
      <c r="N667" s="1">
        <v>17.954</v>
      </c>
      <c r="O667" s="1">
        <v>3192849.0</v>
      </c>
      <c r="P667" s="1">
        <v>24.74</v>
      </c>
      <c r="Q667" s="1">
        <v>6262612.0</v>
      </c>
      <c r="R667" s="1">
        <v>46.59</v>
      </c>
      <c r="S667" s="1">
        <v>1450789.0</v>
      </c>
      <c r="T667" s="1">
        <v>35.9</v>
      </c>
      <c r="U667" s="1">
        <v>592284.0</v>
      </c>
    </row>
    <row r="668" ht="13.5" customHeight="1">
      <c r="A668" s="1">
        <v>42929.0</v>
      </c>
      <c r="B668" s="1">
        <v>95.1</v>
      </c>
      <c r="C668" s="1">
        <v>3183609.0</v>
      </c>
      <c r="D668" s="1">
        <v>65.23</v>
      </c>
      <c r="E668" s="1">
        <v>4421214.0</v>
      </c>
      <c r="F668" s="1">
        <v>96.95</v>
      </c>
      <c r="G668" s="1">
        <v>2025215.0</v>
      </c>
      <c r="H668" s="1">
        <v>78.54</v>
      </c>
      <c r="I668" s="1">
        <v>2876179.0</v>
      </c>
      <c r="J668" s="1">
        <v>53.915</v>
      </c>
      <c r="K668" s="1">
        <v>4583458.0</v>
      </c>
      <c r="L668" s="1">
        <v>55.49</v>
      </c>
      <c r="M668" s="1">
        <v>1025004.0</v>
      </c>
      <c r="N668" s="1">
        <v>17.7859</v>
      </c>
      <c r="O668" s="1">
        <v>3180967.0</v>
      </c>
      <c r="P668" s="1">
        <v>25.22</v>
      </c>
      <c r="Q668" s="1">
        <v>1.1518719E7</v>
      </c>
      <c r="R668" s="1">
        <v>47.01</v>
      </c>
      <c r="S668" s="1">
        <v>1563669.0</v>
      </c>
      <c r="T668" s="1">
        <v>35.89</v>
      </c>
      <c r="U668" s="1">
        <v>587979.0</v>
      </c>
    </row>
    <row r="669" ht="13.5" customHeight="1">
      <c r="A669" s="1">
        <v>42930.0</v>
      </c>
      <c r="B669" s="1">
        <v>95.25</v>
      </c>
      <c r="C669" s="1">
        <v>2352756.0</v>
      </c>
      <c r="D669" s="1">
        <v>65.17</v>
      </c>
      <c r="E669" s="1">
        <v>3522595.0</v>
      </c>
      <c r="F669" s="1">
        <v>96.91</v>
      </c>
      <c r="G669" s="1">
        <v>1925822.0</v>
      </c>
      <c r="H669" s="1">
        <v>78.42</v>
      </c>
      <c r="I669" s="1">
        <v>2247351.0</v>
      </c>
      <c r="J669" s="1">
        <v>54.08</v>
      </c>
      <c r="K669" s="1">
        <v>3382504.0</v>
      </c>
      <c r="L669" s="1">
        <v>55.63</v>
      </c>
      <c r="M669" s="1">
        <v>801904.0</v>
      </c>
      <c r="N669" s="1">
        <v>17.8396</v>
      </c>
      <c r="O669" s="1">
        <v>3130362.0</v>
      </c>
      <c r="P669" s="1">
        <v>25.23</v>
      </c>
      <c r="Q669" s="1">
        <v>7538764.0</v>
      </c>
      <c r="R669" s="1">
        <v>47.15</v>
      </c>
      <c r="S669" s="1">
        <v>1659141.0</v>
      </c>
      <c r="T669" s="1">
        <v>35.78</v>
      </c>
      <c r="U669" s="1">
        <v>823121.0</v>
      </c>
    </row>
    <row r="670" ht="13.5" customHeight="1">
      <c r="A670" s="1">
        <v>42933.0</v>
      </c>
      <c r="B670" s="1">
        <v>95.16</v>
      </c>
      <c r="C670" s="1">
        <v>2826079.0</v>
      </c>
      <c r="D670" s="1">
        <v>64.86</v>
      </c>
      <c r="E670" s="1">
        <v>5060356.0</v>
      </c>
      <c r="F670" s="1">
        <v>96.76</v>
      </c>
      <c r="G670" s="1">
        <v>1975684.0</v>
      </c>
      <c r="H670" s="1">
        <v>78.24</v>
      </c>
      <c r="I670" s="1">
        <v>2145930.0</v>
      </c>
      <c r="J670" s="1">
        <v>53.95</v>
      </c>
      <c r="K670" s="1">
        <v>3177888.0</v>
      </c>
      <c r="L670" s="1">
        <v>55.61</v>
      </c>
      <c r="M670" s="1">
        <v>932693.0</v>
      </c>
      <c r="N670" s="1">
        <v>17.7216</v>
      </c>
      <c r="O670" s="1">
        <v>3579433.0</v>
      </c>
      <c r="P670" s="1">
        <v>25.1</v>
      </c>
      <c r="Q670" s="1">
        <v>5526773.0</v>
      </c>
      <c r="R670" s="1">
        <v>46.93</v>
      </c>
      <c r="S670" s="1">
        <v>1189763.0</v>
      </c>
      <c r="T670" s="1">
        <v>35.53</v>
      </c>
      <c r="U670" s="1">
        <v>503154.0</v>
      </c>
    </row>
    <row r="671" ht="13.5" customHeight="1">
      <c r="A671" s="1">
        <v>42934.0</v>
      </c>
      <c r="B671" s="1">
        <v>94.68</v>
      </c>
      <c r="C671" s="1">
        <v>2910467.0</v>
      </c>
      <c r="D671" s="1">
        <v>65.09</v>
      </c>
      <c r="E671" s="1">
        <v>5011454.0</v>
      </c>
      <c r="F671" s="1">
        <v>96.55</v>
      </c>
      <c r="G671" s="1">
        <v>1597567.0</v>
      </c>
      <c r="H671" s="1">
        <v>77.99</v>
      </c>
      <c r="I671" s="1">
        <v>2444137.0</v>
      </c>
      <c r="J671" s="1">
        <v>53.79</v>
      </c>
      <c r="K671" s="1">
        <v>2847568.0</v>
      </c>
      <c r="L671" s="1">
        <v>55.74</v>
      </c>
      <c r="M671" s="1">
        <v>1194430.0</v>
      </c>
      <c r="N671" s="1">
        <v>17.6465</v>
      </c>
      <c r="O671" s="1">
        <v>3251817.0</v>
      </c>
      <c r="P671" s="1">
        <v>24.95</v>
      </c>
      <c r="Q671" s="1">
        <v>5830148.0</v>
      </c>
      <c r="R671" s="1">
        <v>46.83</v>
      </c>
      <c r="S671" s="1">
        <v>1460599.0</v>
      </c>
      <c r="T671" s="1">
        <v>35.27</v>
      </c>
      <c r="U671" s="1">
        <v>1153347.0</v>
      </c>
    </row>
    <row r="672" ht="13.5" customHeight="1">
      <c r="A672" s="1">
        <v>42935.0</v>
      </c>
      <c r="B672" s="1">
        <v>94.91</v>
      </c>
      <c r="C672" s="1">
        <v>2444915.0</v>
      </c>
      <c r="D672" s="1">
        <v>65.21</v>
      </c>
      <c r="E672" s="1">
        <v>3914807.0</v>
      </c>
      <c r="F672" s="1">
        <v>96.58</v>
      </c>
      <c r="G672" s="1">
        <v>1400430.0</v>
      </c>
      <c r="H672" s="1">
        <v>78.22</v>
      </c>
      <c r="I672" s="1">
        <v>1963785.0</v>
      </c>
      <c r="J672" s="1">
        <v>54.465</v>
      </c>
      <c r="K672" s="1">
        <v>3981846.0</v>
      </c>
      <c r="L672" s="1">
        <v>56.06</v>
      </c>
      <c r="M672" s="1">
        <v>1089726.0</v>
      </c>
      <c r="N672" s="1">
        <v>17.8753</v>
      </c>
      <c r="O672" s="1">
        <v>3639224.0</v>
      </c>
      <c r="P672" s="1">
        <v>25.3</v>
      </c>
      <c r="Q672" s="1">
        <v>5548185.0</v>
      </c>
      <c r="R672" s="1">
        <v>47.3</v>
      </c>
      <c r="S672" s="1">
        <v>1266166.0</v>
      </c>
      <c r="T672" s="1">
        <v>35.21</v>
      </c>
      <c r="U672" s="1">
        <v>739884.0</v>
      </c>
    </row>
    <row r="673" ht="13.5" customHeight="1">
      <c r="A673" s="1">
        <v>42936.0</v>
      </c>
      <c r="B673" s="1">
        <v>95.21</v>
      </c>
      <c r="C673" s="1">
        <v>2361252.0</v>
      </c>
      <c r="D673" s="1">
        <v>65.48</v>
      </c>
      <c r="E673" s="1">
        <v>3252303.0</v>
      </c>
      <c r="F673" s="1">
        <v>96.71</v>
      </c>
      <c r="G673" s="1">
        <v>1809770.0</v>
      </c>
      <c r="H673" s="1">
        <v>78.32</v>
      </c>
      <c r="I673" s="1">
        <v>2096900.0</v>
      </c>
      <c r="J673" s="1">
        <v>54.595</v>
      </c>
      <c r="K673" s="1">
        <v>4075422.0</v>
      </c>
      <c r="L673" s="1">
        <v>56.16</v>
      </c>
      <c r="M673" s="1">
        <v>1040843.0</v>
      </c>
      <c r="N673" s="1">
        <v>17.9647</v>
      </c>
      <c r="O673" s="1">
        <v>3042682.0</v>
      </c>
      <c r="P673" s="1">
        <v>25.31</v>
      </c>
      <c r="Q673" s="1">
        <v>4162013.0</v>
      </c>
      <c r="R673" s="1">
        <v>47.5</v>
      </c>
      <c r="S673" s="1">
        <v>1233843.0</v>
      </c>
      <c r="T673" s="1">
        <v>35.33</v>
      </c>
      <c r="U673" s="1">
        <v>456944.0</v>
      </c>
    </row>
    <row r="674" ht="13.5" customHeight="1">
      <c r="A674" s="1">
        <v>42937.0</v>
      </c>
      <c r="B674" s="1">
        <v>94.75</v>
      </c>
      <c r="C674" s="1">
        <v>3669138.0</v>
      </c>
      <c r="D674" s="1">
        <v>65.35</v>
      </c>
      <c r="E674" s="1">
        <v>9190340.0</v>
      </c>
      <c r="F674" s="1">
        <v>96.32</v>
      </c>
      <c r="G674" s="1">
        <v>2052601.0</v>
      </c>
      <c r="H674" s="1">
        <v>77.79</v>
      </c>
      <c r="I674" s="1">
        <v>3937054.0</v>
      </c>
      <c r="J674" s="1">
        <v>54.12</v>
      </c>
      <c r="K674" s="1">
        <v>4531498.0</v>
      </c>
      <c r="L674" s="1">
        <v>56.13</v>
      </c>
      <c r="M674" s="1">
        <v>1518905.0</v>
      </c>
      <c r="N674" s="1">
        <v>17.7645</v>
      </c>
      <c r="O674" s="1">
        <v>3867334.0</v>
      </c>
      <c r="P674" s="1">
        <v>25.05</v>
      </c>
      <c r="Q674" s="1">
        <v>5203204.0</v>
      </c>
      <c r="R674" s="1">
        <v>47.11</v>
      </c>
      <c r="S674" s="1">
        <v>1715046.0</v>
      </c>
      <c r="T674" s="1">
        <v>35.39</v>
      </c>
      <c r="U674" s="1">
        <v>621671.0</v>
      </c>
    </row>
    <row r="675" ht="13.5" customHeight="1">
      <c r="A675" s="1">
        <v>42940.0</v>
      </c>
      <c r="B675" s="1">
        <v>93.67</v>
      </c>
      <c r="C675" s="1">
        <v>2313250.0</v>
      </c>
      <c r="D675" s="1">
        <v>65.02</v>
      </c>
      <c r="E675" s="1">
        <v>3712694.0</v>
      </c>
      <c r="F675" s="1">
        <v>96.23</v>
      </c>
      <c r="G675" s="1">
        <v>1176863.0</v>
      </c>
      <c r="H675" s="1">
        <v>78.15</v>
      </c>
      <c r="I675" s="1">
        <v>2377587.0</v>
      </c>
      <c r="J675" s="1">
        <v>53.865</v>
      </c>
      <c r="K675" s="1">
        <v>3097702.0</v>
      </c>
      <c r="L675" s="1">
        <v>56.28</v>
      </c>
      <c r="M675" s="1">
        <v>1061075.0</v>
      </c>
      <c r="N675" s="1">
        <v>17.6858</v>
      </c>
      <c r="O675" s="1">
        <v>2531655.0</v>
      </c>
      <c r="P675" s="1">
        <v>25.45</v>
      </c>
      <c r="Q675" s="1">
        <v>5915215.0</v>
      </c>
      <c r="R675" s="1">
        <v>47.35</v>
      </c>
      <c r="S675" s="1">
        <v>1187660.0</v>
      </c>
      <c r="T675" s="1">
        <v>35.36</v>
      </c>
      <c r="U675" s="1">
        <v>346011.0</v>
      </c>
    </row>
    <row r="676" ht="13.5" customHeight="1">
      <c r="A676" s="1">
        <v>42941.0</v>
      </c>
      <c r="B676" s="1">
        <v>93.89</v>
      </c>
      <c r="C676" s="1">
        <v>2617980.0</v>
      </c>
      <c r="D676" s="1">
        <v>64.99</v>
      </c>
      <c r="E676" s="1">
        <v>3736103.0</v>
      </c>
      <c r="F676" s="1">
        <v>96.2</v>
      </c>
      <c r="G676" s="1">
        <v>5509316.0</v>
      </c>
      <c r="H676" s="1">
        <v>78.08</v>
      </c>
      <c r="I676" s="1">
        <v>2225308.0</v>
      </c>
      <c r="J676" s="1">
        <v>53.765</v>
      </c>
      <c r="K676" s="1">
        <v>2886616.0</v>
      </c>
      <c r="L676" s="1">
        <v>56.44</v>
      </c>
      <c r="M676" s="1">
        <v>1151158.0</v>
      </c>
      <c r="N676" s="1">
        <v>17.4498</v>
      </c>
      <c r="O676" s="1">
        <v>2505870.0</v>
      </c>
      <c r="P676" s="1">
        <v>25.79</v>
      </c>
      <c r="Q676" s="1">
        <v>8497092.0</v>
      </c>
      <c r="R676" s="1">
        <v>48.13</v>
      </c>
      <c r="S676" s="1">
        <v>1634384.0</v>
      </c>
      <c r="T676" s="1">
        <v>35.21</v>
      </c>
      <c r="U676" s="1">
        <v>543677.0</v>
      </c>
    </row>
    <row r="677" ht="13.5" customHeight="1">
      <c r="A677" s="1">
        <v>42942.0</v>
      </c>
      <c r="B677" s="1">
        <v>93.25</v>
      </c>
      <c r="C677" s="1">
        <v>3029284.0</v>
      </c>
      <c r="D677" s="1">
        <v>64.45</v>
      </c>
      <c r="E677" s="1">
        <v>4712013.0</v>
      </c>
      <c r="F677" s="1">
        <v>95.78</v>
      </c>
      <c r="G677" s="1">
        <v>1737904.0</v>
      </c>
      <c r="H677" s="1">
        <v>77.47</v>
      </c>
      <c r="I677" s="1">
        <v>2619269.0</v>
      </c>
      <c r="J677" s="1">
        <v>53.575</v>
      </c>
      <c r="K677" s="1">
        <v>2957730.0</v>
      </c>
      <c r="L677" s="1">
        <v>56.31</v>
      </c>
      <c r="M677" s="1">
        <v>1233315.0</v>
      </c>
      <c r="N677" s="1">
        <v>17.4391</v>
      </c>
      <c r="O677" s="1">
        <v>3392395.0</v>
      </c>
      <c r="P677" s="1">
        <v>25.38</v>
      </c>
      <c r="Q677" s="1">
        <v>5498849.0</v>
      </c>
      <c r="R677" s="1">
        <v>47.61</v>
      </c>
      <c r="S677" s="1">
        <v>1462734.0</v>
      </c>
      <c r="T677" s="1">
        <v>35.21</v>
      </c>
      <c r="U677" s="1">
        <v>407870.0</v>
      </c>
    </row>
    <row r="678" ht="13.5" customHeight="1">
      <c r="A678" s="1">
        <v>42943.0</v>
      </c>
      <c r="B678" s="1">
        <v>93.22</v>
      </c>
      <c r="C678" s="1">
        <v>3302148.0</v>
      </c>
      <c r="D678" s="1">
        <v>64.23</v>
      </c>
      <c r="E678" s="1">
        <v>5033177.0</v>
      </c>
      <c r="F678" s="1">
        <v>95.72</v>
      </c>
      <c r="G678" s="1">
        <v>1973739.0</v>
      </c>
      <c r="H678" s="1">
        <v>77.63</v>
      </c>
      <c r="I678" s="1">
        <v>3325665.0</v>
      </c>
      <c r="J678" s="1">
        <v>53.62</v>
      </c>
      <c r="K678" s="1">
        <v>3482722.0</v>
      </c>
      <c r="L678" s="1">
        <v>56.09</v>
      </c>
      <c r="M678" s="1">
        <v>1388973.0</v>
      </c>
      <c r="N678" s="1">
        <v>17.3104</v>
      </c>
      <c r="O678" s="1">
        <v>3875933.0</v>
      </c>
      <c r="P678" s="1">
        <v>25.53</v>
      </c>
      <c r="Q678" s="1">
        <v>6613975.0</v>
      </c>
      <c r="R678" s="1">
        <v>47.7</v>
      </c>
      <c r="S678" s="1">
        <v>1161606.0</v>
      </c>
      <c r="T678" s="1">
        <v>35.29</v>
      </c>
      <c r="U678" s="1">
        <v>396471.0</v>
      </c>
    </row>
    <row r="679" ht="13.5" customHeight="1">
      <c r="A679" s="1">
        <v>42944.0</v>
      </c>
      <c r="B679" s="1">
        <v>92.77</v>
      </c>
      <c r="C679" s="1">
        <v>2651924.0</v>
      </c>
      <c r="D679" s="1">
        <v>64.07</v>
      </c>
      <c r="E679" s="1">
        <v>3554206.0</v>
      </c>
      <c r="F679" s="1">
        <v>94.19</v>
      </c>
      <c r="G679" s="1">
        <v>1683968.0</v>
      </c>
      <c r="H679" s="1">
        <v>77.54</v>
      </c>
      <c r="I679" s="1">
        <v>2522450.0</v>
      </c>
      <c r="J679" s="1">
        <v>53.785</v>
      </c>
      <c r="K679" s="1">
        <v>2556018.0</v>
      </c>
      <c r="L679" s="1">
        <v>56.16</v>
      </c>
      <c r="M679" s="1">
        <v>1103946.0</v>
      </c>
      <c r="N679" s="1">
        <v>17.2102</v>
      </c>
      <c r="O679" s="1">
        <v>2849240.0</v>
      </c>
      <c r="P679" s="1">
        <v>25.44</v>
      </c>
      <c r="Q679" s="1">
        <v>4359810.0</v>
      </c>
      <c r="R679" s="1">
        <v>47.63</v>
      </c>
      <c r="S679" s="1">
        <v>1114054.0</v>
      </c>
      <c r="T679" s="1">
        <v>35.55</v>
      </c>
      <c r="U679" s="1">
        <v>477262.0</v>
      </c>
    </row>
    <row r="680" ht="13.5" customHeight="1">
      <c r="A680" s="1">
        <v>42947.0</v>
      </c>
      <c r="B680" s="1">
        <v>93.01</v>
      </c>
      <c r="C680" s="1">
        <v>2627576.0</v>
      </c>
      <c r="D680" s="1">
        <v>64.27</v>
      </c>
      <c r="E680" s="1">
        <v>3258665.0</v>
      </c>
      <c r="F680" s="1">
        <v>94.56</v>
      </c>
      <c r="G680" s="1">
        <v>1494170.0</v>
      </c>
      <c r="H680" s="1">
        <v>77.67</v>
      </c>
      <c r="I680" s="1">
        <v>2431928.0</v>
      </c>
      <c r="J680" s="1">
        <v>54.11</v>
      </c>
      <c r="K680" s="1">
        <v>2939234.0</v>
      </c>
      <c r="L680" s="1">
        <v>56.15</v>
      </c>
      <c r="M680" s="1">
        <v>999802.0</v>
      </c>
      <c r="N680" s="1">
        <v>17.339</v>
      </c>
      <c r="O680" s="1">
        <v>2593532.0</v>
      </c>
      <c r="P680" s="1">
        <v>25.68</v>
      </c>
      <c r="Q680" s="1">
        <v>6085001.0</v>
      </c>
      <c r="R680" s="1">
        <v>47.78</v>
      </c>
      <c r="S680" s="1">
        <v>1501825.0</v>
      </c>
      <c r="T680" s="1">
        <v>35.58</v>
      </c>
      <c r="U680" s="1">
        <v>384716.0</v>
      </c>
    </row>
    <row r="681" ht="13.5" customHeight="1">
      <c r="A681" s="1">
        <v>42948.0</v>
      </c>
      <c r="B681" s="1">
        <v>93.4</v>
      </c>
      <c r="C681" s="1">
        <v>2753328.0</v>
      </c>
      <c r="D681" s="1">
        <v>64.18</v>
      </c>
      <c r="E681" s="1">
        <v>3638863.0</v>
      </c>
      <c r="F681" s="1">
        <v>95.0</v>
      </c>
      <c r="G681" s="1">
        <v>1642952.0</v>
      </c>
      <c r="H681" s="1">
        <v>77.77</v>
      </c>
      <c r="I681" s="1">
        <v>2496406.0</v>
      </c>
      <c r="J681" s="1">
        <v>54.03</v>
      </c>
      <c r="K681" s="1">
        <v>3705730.0</v>
      </c>
      <c r="L681" s="1">
        <v>56.22</v>
      </c>
      <c r="M681" s="1">
        <v>1470854.0</v>
      </c>
      <c r="N681" s="1">
        <v>17.364</v>
      </c>
      <c r="O681" s="1">
        <v>4009331.0</v>
      </c>
      <c r="P681" s="1">
        <v>25.74</v>
      </c>
      <c r="Q681" s="1">
        <v>5383297.0</v>
      </c>
      <c r="R681" s="1">
        <v>48.2</v>
      </c>
      <c r="S681" s="1">
        <v>1188567.0</v>
      </c>
      <c r="T681" s="1">
        <v>35.65</v>
      </c>
      <c r="U681" s="1">
        <v>440208.0</v>
      </c>
    </row>
    <row r="682" ht="13.5" customHeight="1">
      <c r="A682" s="1">
        <v>42949.0</v>
      </c>
      <c r="B682" s="1">
        <v>94.12</v>
      </c>
      <c r="C682" s="1">
        <v>2894790.0</v>
      </c>
      <c r="D682" s="1">
        <v>64.47</v>
      </c>
      <c r="E682" s="1">
        <v>3612219.0</v>
      </c>
      <c r="F682" s="1">
        <v>95.13</v>
      </c>
      <c r="G682" s="1">
        <v>1427635.0</v>
      </c>
      <c r="H682" s="1">
        <v>78.18</v>
      </c>
      <c r="I682" s="1">
        <v>2813121.0</v>
      </c>
      <c r="J682" s="1">
        <v>54.165</v>
      </c>
      <c r="K682" s="1">
        <v>2999054.0</v>
      </c>
      <c r="L682" s="1">
        <v>56.37</v>
      </c>
      <c r="M682" s="1">
        <v>1032801.0</v>
      </c>
      <c r="N682" s="1">
        <v>17.4141</v>
      </c>
      <c r="O682" s="1">
        <v>3229229.0</v>
      </c>
      <c r="P682" s="1">
        <v>25.91</v>
      </c>
      <c r="Q682" s="1">
        <v>5740493.0</v>
      </c>
      <c r="R682" s="1">
        <v>48.18</v>
      </c>
      <c r="S682" s="1">
        <v>1417615.0</v>
      </c>
      <c r="T682" s="1">
        <v>35.51</v>
      </c>
      <c r="U682" s="1">
        <v>415513.0</v>
      </c>
    </row>
    <row r="683" ht="13.5" customHeight="1">
      <c r="A683" s="1">
        <v>42950.0</v>
      </c>
      <c r="B683" s="1">
        <v>93.96</v>
      </c>
      <c r="C683" s="1">
        <v>2309355.0</v>
      </c>
      <c r="D683" s="1">
        <v>64.02</v>
      </c>
      <c r="E683" s="1">
        <v>4749478.0</v>
      </c>
      <c r="F683" s="1">
        <v>94.72</v>
      </c>
      <c r="G683" s="1">
        <v>1618601.0</v>
      </c>
      <c r="H683" s="1">
        <v>78.0</v>
      </c>
      <c r="I683" s="1">
        <v>2369633.0</v>
      </c>
      <c r="J683" s="1">
        <v>54.145</v>
      </c>
      <c r="K683" s="1">
        <v>3094260.0</v>
      </c>
      <c r="L683" s="1">
        <v>56.05</v>
      </c>
      <c r="M683" s="1">
        <v>1059861.0</v>
      </c>
      <c r="N683" s="1">
        <v>17.3282</v>
      </c>
      <c r="O683" s="1">
        <v>3317643.0</v>
      </c>
      <c r="P683" s="1">
        <v>25.74</v>
      </c>
      <c r="Q683" s="1">
        <v>4455577.0</v>
      </c>
      <c r="R683" s="1">
        <v>48.11</v>
      </c>
      <c r="S683" s="1">
        <v>1601967.0</v>
      </c>
      <c r="T683" s="1">
        <v>35.55</v>
      </c>
      <c r="U683" s="1">
        <v>404529.0</v>
      </c>
    </row>
    <row r="684" ht="13.5" customHeight="1">
      <c r="A684" s="1">
        <v>42951.0</v>
      </c>
      <c r="B684" s="1">
        <v>94.52</v>
      </c>
      <c r="C684" s="1">
        <v>2352913.0</v>
      </c>
      <c r="D684" s="1">
        <v>64.19</v>
      </c>
      <c r="E684" s="1">
        <v>2763862.0</v>
      </c>
      <c r="F684" s="1">
        <v>94.625</v>
      </c>
      <c r="G684" s="1">
        <v>1580685.0</v>
      </c>
      <c r="H684" s="1">
        <v>78.23</v>
      </c>
      <c r="I684" s="1">
        <v>1790162.0</v>
      </c>
      <c r="J684" s="1">
        <v>54.235</v>
      </c>
      <c r="K684" s="1">
        <v>1859218.0</v>
      </c>
      <c r="L684" s="1">
        <v>56.09</v>
      </c>
      <c r="M684" s="1">
        <v>869214.0</v>
      </c>
      <c r="N684" s="1">
        <v>17.4927</v>
      </c>
      <c r="O684" s="1">
        <v>1815613.0</v>
      </c>
      <c r="P684" s="1">
        <v>25.94</v>
      </c>
      <c r="Q684" s="1">
        <v>3123242.0</v>
      </c>
      <c r="R684" s="1">
        <v>48.45</v>
      </c>
      <c r="S684" s="1">
        <v>1284691.0</v>
      </c>
      <c r="T684" s="1">
        <v>35.76</v>
      </c>
      <c r="U684" s="1">
        <v>398557.0</v>
      </c>
    </row>
    <row r="685" ht="13.5" customHeight="1">
      <c r="A685" s="1">
        <v>42954.0</v>
      </c>
      <c r="B685" s="1">
        <v>94.52</v>
      </c>
      <c r="C685" s="1">
        <v>2352913.0</v>
      </c>
      <c r="D685" s="1">
        <v>64.19</v>
      </c>
      <c r="E685" s="1">
        <v>2763862.0</v>
      </c>
      <c r="F685" s="1">
        <v>94.625</v>
      </c>
      <c r="G685" s="1">
        <v>1580685.0</v>
      </c>
      <c r="H685" s="1">
        <v>78.23</v>
      </c>
      <c r="I685" s="1">
        <v>1790162.0</v>
      </c>
      <c r="J685" s="1">
        <v>54.235</v>
      </c>
      <c r="K685" s="1">
        <v>1859218.0</v>
      </c>
      <c r="L685" s="1">
        <v>56.09</v>
      </c>
      <c r="M685" s="1">
        <v>869214.0</v>
      </c>
      <c r="N685" s="1">
        <v>17.4927</v>
      </c>
      <c r="O685" s="1">
        <v>1815613.0</v>
      </c>
      <c r="P685" s="1">
        <v>25.94</v>
      </c>
      <c r="Q685" s="1">
        <v>3123242.0</v>
      </c>
      <c r="R685" s="1">
        <v>48.45</v>
      </c>
      <c r="S685" s="1">
        <v>1284691.0</v>
      </c>
      <c r="T685" s="1">
        <v>35.76</v>
      </c>
      <c r="U685" s="1">
        <v>398557.0</v>
      </c>
    </row>
    <row r="686" ht="13.5" customHeight="1">
      <c r="A686" s="1">
        <v>42955.0</v>
      </c>
      <c r="B686" s="1">
        <v>94.71</v>
      </c>
      <c r="C686" s="1">
        <v>3694963.0</v>
      </c>
      <c r="D686" s="1">
        <v>64.47</v>
      </c>
      <c r="E686" s="1">
        <v>1.3650541E7</v>
      </c>
      <c r="F686" s="1">
        <v>94.92</v>
      </c>
      <c r="G686" s="1">
        <v>1714779.0</v>
      </c>
      <c r="H686" s="1">
        <v>78.11</v>
      </c>
      <c r="I686" s="1">
        <v>2721542.0</v>
      </c>
      <c r="J686" s="1">
        <v>54.64</v>
      </c>
      <c r="K686" s="1">
        <v>2924704.0</v>
      </c>
      <c r="L686" s="1">
        <v>56.5</v>
      </c>
      <c r="M686" s="1">
        <v>1469294.0</v>
      </c>
      <c r="N686" s="1">
        <v>17.5535</v>
      </c>
      <c r="O686" s="1">
        <v>3498255.0</v>
      </c>
      <c r="P686" s="1">
        <v>25.93</v>
      </c>
      <c r="Q686" s="1">
        <v>6735320.0</v>
      </c>
      <c r="R686" s="1">
        <v>48.69</v>
      </c>
      <c r="S686" s="1">
        <v>2088672.0</v>
      </c>
      <c r="T686" s="1">
        <v>36.14</v>
      </c>
      <c r="U686" s="1">
        <v>671815.0</v>
      </c>
    </row>
    <row r="687" ht="13.5" customHeight="1">
      <c r="A687" s="1">
        <v>42956.0</v>
      </c>
      <c r="B687" s="1">
        <v>94.32</v>
      </c>
      <c r="C687" s="1">
        <v>3326834.0</v>
      </c>
      <c r="D687" s="1">
        <v>64.45</v>
      </c>
      <c r="E687" s="1">
        <v>5048017.0</v>
      </c>
      <c r="F687" s="1">
        <v>94.12</v>
      </c>
      <c r="G687" s="1">
        <v>1702932.0</v>
      </c>
      <c r="H687" s="1">
        <v>77.99</v>
      </c>
      <c r="I687" s="1">
        <v>1681686.0</v>
      </c>
      <c r="J687" s="1">
        <v>54.25</v>
      </c>
      <c r="K687" s="1">
        <v>6205452.0</v>
      </c>
      <c r="L687" s="1">
        <v>56.21</v>
      </c>
      <c r="M687" s="1">
        <v>1302677.0</v>
      </c>
      <c r="N687" s="1">
        <v>17.693</v>
      </c>
      <c r="O687" s="1">
        <v>5601911.0</v>
      </c>
      <c r="P687" s="1">
        <v>25.64</v>
      </c>
      <c r="Q687" s="1">
        <v>5326205.0</v>
      </c>
      <c r="R687" s="1">
        <v>48.5</v>
      </c>
      <c r="S687" s="1">
        <v>2417705.0</v>
      </c>
      <c r="T687" s="1">
        <v>36.06</v>
      </c>
      <c r="U687" s="1">
        <v>952450.0</v>
      </c>
    </row>
    <row r="688" ht="13.5" customHeight="1">
      <c r="A688" s="1">
        <v>42957.0</v>
      </c>
      <c r="B688" s="1">
        <v>92.88</v>
      </c>
      <c r="C688" s="1">
        <v>1.0532641E7</v>
      </c>
      <c r="D688" s="1">
        <v>63.8</v>
      </c>
      <c r="E688" s="1">
        <v>5982819.0</v>
      </c>
      <c r="F688" s="1">
        <v>93.0</v>
      </c>
      <c r="G688" s="1">
        <v>1962644.0</v>
      </c>
      <c r="H688" s="1">
        <v>77.08</v>
      </c>
      <c r="I688" s="1">
        <v>3039220.0</v>
      </c>
      <c r="J688" s="1">
        <v>53.485</v>
      </c>
      <c r="K688" s="1">
        <v>4779774.0</v>
      </c>
      <c r="L688" s="1">
        <v>55.7</v>
      </c>
      <c r="M688" s="1">
        <v>1687784.0</v>
      </c>
      <c r="N688" s="1">
        <v>17.4856</v>
      </c>
      <c r="O688" s="1">
        <v>4992980.0</v>
      </c>
      <c r="P688" s="1">
        <v>24.43</v>
      </c>
      <c r="Q688" s="1">
        <v>9062468.0</v>
      </c>
      <c r="R688" s="1">
        <v>47.73</v>
      </c>
      <c r="S688" s="1">
        <v>2339028.0</v>
      </c>
      <c r="T688" s="1">
        <v>35.78</v>
      </c>
      <c r="U688" s="1">
        <v>1248270.0</v>
      </c>
    </row>
    <row r="689" ht="13.5" customHeight="1">
      <c r="A689" s="1">
        <v>42958.0</v>
      </c>
      <c r="B689" s="1">
        <v>92.51</v>
      </c>
      <c r="C689" s="1">
        <v>3883355.0</v>
      </c>
      <c r="D689" s="1">
        <v>63.54</v>
      </c>
      <c r="E689" s="1">
        <v>4200209.0</v>
      </c>
      <c r="F689" s="1">
        <v>92.01</v>
      </c>
      <c r="G689" s="1">
        <v>2684917.0</v>
      </c>
      <c r="H689" s="1">
        <v>76.65</v>
      </c>
      <c r="I689" s="1">
        <v>2785677.0</v>
      </c>
      <c r="J689" s="1">
        <v>53.38</v>
      </c>
      <c r="K689" s="1">
        <v>3473384.0</v>
      </c>
      <c r="L689" s="1">
        <v>55.31</v>
      </c>
      <c r="M689" s="1">
        <v>2174258.0</v>
      </c>
      <c r="N689" s="1">
        <v>17.3497</v>
      </c>
      <c r="O689" s="1">
        <v>3094673.0</v>
      </c>
      <c r="P689" s="1">
        <v>24.88</v>
      </c>
      <c r="Q689" s="1">
        <v>8176987.0</v>
      </c>
      <c r="R689" s="1">
        <v>48.37</v>
      </c>
      <c r="S689" s="1">
        <v>2004725.0</v>
      </c>
      <c r="T689" s="1">
        <v>35.47</v>
      </c>
      <c r="U689" s="1">
        <v>878178.0</v>
      </c>
    </row>
    <row r="690" ht="13.5" customHeight="1">
      <c r="A690" s="1">
        <v>42961.0</v>
      </c>
      <c r="B690" s="1">
        <v>93.54</v>
      </c>
      <c r="C690" s="1">
        <v>3581581.0</v>
      </c>
      <c r="D690" s="1">
        <v>64.07</v>
      </c>
      <c r="E690" s="1">
        <v>4620687.0</v>
      </c>
      <c r="F690" s="1">
        <v>93.03</v>
      </c>
      <c r="G690" s="1">
        <v>2142860.0</v>
      </c>
      <c r="H690" s="1">
        <v>77.45</v>
      </c>
      <c r="I690" s="1">
        <v>3127295.0</v>
      </c>
      <c r="J690" s="1">
        <v>53.825</v>
      </c>
      <c r="K690" s="1">
        <v>3560536.0</v>
      </c>
      <c r="L690" s="1">
        <v>55.65</v>
      </c>
      <c r="M690" s="1">
        <v>1322376.0</v>
      </c>
      <c r="N690" s="1">
        <v>17.6822</v>
      </c>
      <c r="O690" s="1">
        <v>3505237.0</v>
      </c>
      <c r="P690" s="1">
        <v>25.09</v>
      </c>
      <c r="Q690" s="1">
        <v>8537337.0</v>
      </c>
      <c r="R690" s="1">
        <v>49.33</v>
      </c>
      <c r="S690" s="1">
        <v>2473755.0</v>
      </c>
      <c r="T690" s="1">
        <v>35.34</v>
      </c>
      <c r="U690" s="1">
        <v>1479363.0</v>
      </c>
    </row>
    <row r="691" ht="13.5" customHeight="1">
      <c r="A691" s="1">
        <v>42962.0</v>
      </c>
      <c r="B691" s="1">
        <v>93.33</v>
      </c>
      <c r="C691" s="1">
        <v>2527911.0</v>
      </c>
      <c r="D691" s="1">
        <v>64.18</v>
      </c>
      <c r="E691" s="1">
        <v>3226017.0</v>
      </c>
      <c r="F691" s="1">
        <v>92.66</v>
      </c>
      <c r="G691" s="1">
        <v>1668511.0</v>
      </c>
      <c r="H691" s="1">
        <v>77.76</v>
      </c>
      <c r="I691" s="1">
        <v>2909625.0</v>
      </c>
      <c r="J691" s="1">
        <v>53.765</v>
      </c>
      <c r="K691" s="1">
        <v>3090222.0</v>
      </c>
      <c r="L691" s="1">
        <v>55.47</v>
      </c>
      <c r="M691" s="1">
        <v>1160466.0</v>
      </c>
      <c r="N691" s="1">
        <v>17.7144</v>
      </c>
      <c r="O691" s="1">
        <v>3578621.0</v>
      </c>
      <c r="P691" s="1">
        <v>25.14</v>
      </c>
      <c r="Q691" s="1">
        <v>4718120.0</v>
      </c>
      <c r="R691" s="1">
        <v>49.2</v>
      </c>
      <c r="S691" s="1">
        <v>1562305.0</v>
      </c>
      <c r="T691" s="1">
        <v>35.05</v>
      </c>
      <c r="U691" s="1">
        <v>1134049.0</v>
      </c>
    </row>
    <row r="692" ht="13.5" customHeight="1">
      <c r="A692" s="1">
        <v>42963.0</v>
      </c>
      <c r="B692" s="1">
        <v>92.96</v>
      </c>
      <c r="C692" s="1">
        <v>3230163.0</v>
      </c>
      <c r="D692" s="1">
        <v>63.95</v>
      </c>
      <c r="E692" s="1">
        <v>3574231.0</v>
      </c>
      <c r="F692" s="1">
        <v>92.2</v>
      </c>
      <c r="G692" s="1">
        <v>1998952.0</v>
      </c>
      <c r="H692" s="1">
        <v>77.43</v>
      </c>
      <c r="I692" s="1">
        <v>3556974.0</v>
      </c>
      <c r="J692" s="1">
        <v>53.525</v>
      </c>
      <c r="K692" s="1">
        <v>3013354.0</v>
      </c>
      <c r="L692" s="1">
        <v>55.72</v>
      </c>
      <c r="M692" s="1">
        <v>1149212.0</v>
      </c>
      <c r="N692" s="1">
        <v>17.6608</v>
      </c>
      <c r="O692" s="1">
        <v>4545581.0</v>
      </c>
      <c r="P692" s="1">
        <v>25.46</v>
      </c>
      <c r="Q692" s="1">
        <v>8256592.0</v>
      </c>
      <c r="R692" s="1">
        <v>49.29</v>
      </c>
      <c r="S692" s="1">
        <v>2219293.0</v>
      </c>
      <c r="T692" s="1">
        <v>35.31</v>
      </c>
      <c r="U692" s="1">
        <v>1204226.0</v>
      </c>
    </row>
    <row r="693" ht="13.5" customHeight="1">
      <c r="A693" s="1">
        <v>42964.0</v>
      </c>
      <c r="B693" s="1">
        <v>92.5</v>
      </c>
      <c r="C693" s="1">
        <v>2847494.0</v>
      </c>
      <c r="D693" s="1">
        <v>63.73</v>
      </c>
      <c r="E693" s="1">
        <v>2682228.0</v>
      </c>
      <c r="F693" s="1">
        <v>91.77</v>
      </c>
      <c r="G693" s="1">
        <v>1534873.0</v>
      </c>
      <c r="H693" s="1">
        <v>77.4</v>
      </c>
      <c r="I693" s="1">
        <v>3411540.0</v>
      </c>
      <c r="J693" s="1">
        <v>53.335</v>
      </c>
      <c r="K693" s="1">
        <v>2094654.0</v>
      </c>
      <c r="L693" s="1">
        <v>55.58</v>
      </c>
      <c r="M693" s="1">
        <v>1113057.0</v>
      </c>
      <c r="N693" s="1">
        <v>17.6143</v>
      </c>
      <c r="O693" s="1">
        <v>2348710.0</v>
      </c>
      <c r="P693" s="1">
        <v>25.3</v>
      </c>
      <c r="Q693" s="1">
        <v>5611642.0</v>
      </c>
      <c r="R693" s="1">
        <v>48.78</v>
      </c>
      <c r="S693" s="1">
        <v>1795080.0</v>
      </c>
      <c r="T693" s="1">
        <v>34.9</v>
      </c>
      <c r="U693" s="1">
        <v>704891.0</v>
      </c>
    </row>
    <row r="694" ht="13.5" customHeight="1">
      <c r="A694" s="1">
        <v>42965.0</v>
      </c>
      <c r="B694" s="1">
        <v>92.25</v>
      </c>
      <c r="C694" s="1">
        <v>3149182.0</v>
      </c>
      <c r="D694" s="1">
        <v>63.73</v>
      </c>
      <c r="E694" s="1">
        <v>3610674.0</v>
      </c>
      <c r="F694" s="1">
        <v>91.53</v>
      </c>
      <c r="G694" s="1">
        <v>2091630.0</v>
      </c>
      <c r="H694" s="1">
        <v>77.09</v>
      </c>
      <c r="I694" s="1">
        <v>4310992.0</v>
      </c>
      <c r="J694" s="1">
        <v>53.47</v>
      </c>
      <c r="K694" s="1">
        <v>3910202.0</v>
      </c>
      <c r="L694" s="1">
        <v>55.29</v>
      </c>
      <c r="M694" s="1">
        <v>1764240.0</v>
      </c>
      <c r="N694" s="1">
        <v>17.6143</v>
      </c>
      <c r="O694" s="1">
        <v>3339923.0</v>
      </c>
      <c r="P694" s="1">
        <v>24.5</v>
      </c>
      <c r="Q694" s="1">
        <v>7103072.0</v>
      </c>
      <c r="R694" s="1">
        <v>48.42</v>
      </c>
      <c r="S694" s="1">
        <v>2002666.0</v>
      </c>
      <c r="T694" s="1">
        <v>34.62</v>
      </c>
      <c r="U694" s="1">
        <v>736527.0</v>
      </c>
    </row>
    <row r="695" ht="13.5" customHeight="1">
      <c r="A695" s="1">
        <v>42968.0</v>
      </c>
      <c r="B695" s="1">
        <v>92.07</v>
      </c>
      <c r="C695" s="1">
        <v>4337790.0</v>
      </c>
      <c r="D695" s="1">
        <v>64.41</v>
      </c>
      <c r="E695" s="1">
        <v>4656674.0</v>
      </c>
      <c r="F695" s="1">
        <v>91.85</v>
      </c>
      <c r="G695" s="1">
        <v>1219415.0</v>
      </c>
      <c r="H695" s="1">
        <v>77.14</v>
      </c>
      <c r="I695" s="1">
        <v>2685757.0</v>
      </c>
      <c r="J695" s="1">
        <v>53.36</v>
      </c>
      <c r="K695" s="1">
        <v>2305918.0</v>
      </c>
      <c r="L695" s="1">
        <v>55.53</v>
      </c>
      <c r="M695" s="1">
        <v>837562.0</v>
      </c>
      <c r="N695" s="1">
        <v>17.5893</v>
      </c>
      <c r="O695" s="1">
        <v>1851419.0</v>
      </c>
      <c r="P695" s="1">
        <v>24.46</v>
      </c>
      <c r="Q695" s="1">
        <v>4829022.0</v>
      </c>
      <c r="R695" s="1">
        <v>48.24</v>
      </c>
      <c r="S695" s="1">
        <v>1014275.0</v>
      </c>
      <c r="T695" s="1">
        <v>34.67</v>
      </c>
      <c r="U695" s="1">
        <v>467463.0</v>
      </c>
    </row>
    <row r="696" ht="13.5" customHeight="1">
      <c r="A696" s="1">
        <v>42969.0</v>
      </c>
      <c r="B696" s="1">
        <v>92.01</v>
      </c>
      <c r="C696" s="1">
        <v>2780814.0</v>
      </c>
      <c r="D696" s="1">
        <v>64.28</v>
      </c>
      <c r="E696" s="1">
        <v>3305477.0</v>
      </c>
      <c r="F696" s="1">
        <v>91.63</v>
      </c>
      <c r="G696" s="1">
        <v>1528492.0</v>
      </c>
      <c r="H696" s="1">
        <v>77.1</v>
      </c>
      <c r="I696" s="1">
        <v>1541036.0</v>
      </c>
      <c r="J696" s="1">
        <v>53.24</v>
      </c>
      <c r="K696" s="1">
        <v>3869388.0</v>
      </c>
      <c r="L696" s="1">
        <v>55.65</v>
      </c>
      <c r="M696" s="1">
        <v>792706.0</v>
      </c>
      <c r="N696" s="1">
        <v>17.6286</v>
      </c>
      <c r="O696" s="1">
        <v>1678273.0</v>
      </c>
      <c r="P696" s="1">
        <v>24.5</v>
      </c>
      <c r="Q696" s="1">
        <v>4278499.0</v>
      </c>
      <c r="R696" s="1">
        <v>47.98</v>
      </c>
      <c r="S696" s="1">
        <v>1893129.0</v>
      </c>
      <c r="T696" s="1">
        <v>34.87</v>
      </c>
      <c r="U696" s="1">
        <v>559267.0</v>
      </c>
    </row>
    <row r="697" ht="13.5" customHeight="1">
      <c r="A697" s="1">
        <v>42970.0</v>
      </c>
      <c r="B697" s="1">
        <v>93.01</v>
      </c>
      <c r="C697" s="1">
        <v>3684742.0</v>
      </c>
      <c r="D697" s="1">
        <v>64.51</v>
      </c>
      <c r="E697" s="1">
        <v>4086361.0</v>
      </c>
      <c r="F697" s="1">
        <v>92.49</v>
      </c>
      <c r="G697" s="1">
        <v>2370866.0</v>
      </c>
      <c r="H697" s="1">
        <v>77.23</v>
      </c>
      <c r="I697" s="1">
        <v>2136551.0</v>
      </c>
      <c r="J697" s="1">
        <v>53.8</v>
      </c>
      <c r="K697" s="1">
        <v>4106788.0</v>
      </c>
      <c r="L697" s="1">
        <v>55.85</v>
      </c>
      <c r="M697" s="1">
        <v>990728.0</v>
      </c>
      <c r="N697" s="1">
        <v>17.6107</v>
      </c>
      <c r="O697" s="1">
        <v>2700410.0</v>
      </c>
      <c r="P697" s="1">
        <v>24.56</v>
      </c>
      <c r="Q697" s="1">
        <v>4130354.0</v>
      </c>
      <c r="R697" s="1">
        <v>47.91</v>
      </c>
      <c r="S697" s="1">
        <v>2085034.0</v>
      </c>
      <c r="T697" s="1">
        <v>34.69</v>
      </c>
      <c r="U697" s="1">
        <v>761441.0</v>
      </c>
    </row>
    <row r="698" ht="13.5" customHeight="1">
      <c r="A698" s="1">
        <v>42971.0</v>
      </c>
      <c r="B698" s="1">
        <v>92.92</v>
      </c>
      <c r="C698" s="1">
        <v>2610290.0</v>
      </c>
      <c r="D698" s="1">
        <v>64.77</v>
      </c>
      <c r="E698" s="1">
        <v>3555841.0</v>
      </c>
      <c r="F698" s="1">
        <v>92.24</v>
      </c>
      <c r="G698" s="1">
        <v>1895831.0</v>
      </c>
      <c r="H698" s="1">
        <v>77.5</v>
      </c>
      <c r="I698" s="1">
        <v>1796183.0</v>
      </c>
      <c r="J698" s="1">
        <v>52.785</v>
      </c>
      <c r="K698" s="1">
        <v>8078488.0</v>
      </c>
      <c r="L698" s="1">
        <v>55.75</v>
      </c>
      <c r="M698" s="1">
        <v>926974.0</v>
      </c>
      <c r="N698" s="1">
        <v>17.6107</v>
      </c>
      <c r="O698" s="1">
        <v>2695975.0</v>
      </c>
      <c r="P698" s="1">
        <v>24.91</v>
      </c>
      <c r="Q698" s="1">
        <v>5461474.0</v>
      </c>
      <c r="R698" s="1">
        <v>48.48</v>
      </c>
      <c r="S698" s="1">
        <v>1214436.0</v>
      </c>
      <c r="T698" s="1">
        <v>34.83</v>
      </c>
      <c r="U698" s="1">
        <v>553025.0</v>
      </c>
    </row>
    <row r="699" ht="13.5" customHeight="1">
      <c r="A699" s="1">
        <v>42972.0</v>
      </c>
      <c r="B699" s="1">
        <v>93.25</v>
      </c>
      <c r="C699" s="1">
        <v>2390120.0</v>
      </c>
      <c r="D699" s="1">
        <v>64.82</v>
      </c>
      <c r="E699" s="1">
        <v>2497625.0</v>
      </c>
      <c r="F699" s="1">
        <v>92.31</v>
      </c>
      <c r="G699" s="1">
        <v>919821.0</v>
      </c>
      <c r="H699" s="1">
        <v>77.64</v>
      </c>
      <c r="I699" s="1">
        <v>1539197.0</v>
      </c>
      <c r="J699" s="1">
        <v>52.96</v>
      </c>
      <c r="K699" s="1">
        <v>3918178.0</v>
      </c>
      <c r="L699" s="1">
        <v>55.65</v>
      </c>
      <c r="M699" s="1">
        <v>845662.0</v>
      </c>
      <c r="N699" s="1">
        <v>17.6393</v>
      </c>
      <c r="O699" s="1">
        <v>1475071.0</v>
      </c>
      <c r="P699" s="1">
        <v>24.78</v>
      </c>
      <c r="Q699" s="1">
        <v>3266063.0</v>
      </c>
      <c r="R699" s="1">
        <v>48.53</v>
      </c>
      <c r="S699" s="1">
        <v>1227246.0</v>
      </c>
      <c r="T699" s="1">
        <v>35.07</v>
      </c>
      <c r="U699" s="1">
        <v>372438.0</v>
      </c>
    </row>
    <row r="700" ht="13.5" customHeight="1">
      <c r="A700" s="1">
        <v>42975.0</v>
      </c>
      <c r="B700" s="1">
        <v>93.04</v>
      </c>
      <c r="C700" s="1">
        <v>2717965.0</v>
      </c>
      <c r="D700" s="1">
        <v>64.66</v>
      </c>
      <c r="E700" s="1">
        <v>2264869.0</v>
      </c>
      <c r="F700" s="1">
        <v>92.43</v>
      </c>
      <c r="G700" s="1">
        <v>1441306.0</v>
      </c>
      <c r="H700" s="1">
        <v>77.2</v>
      </c>
      <c r="I700" s="1">
        <v>1814190.0</v>
      </c>
      <c r="J700" s="1">
        <v>52.725</v>
      </c>
      <c r="K700" s="1">
        <v>4320612.0</v>
      </c>
      <c r="L700" s="1">
        <v>55.31</v>
      </c>
      <c r="M700" s="1">
        <v>938122.0</v>
      </c>
      <c r="N700" s="1">
        <v>17.5535</v>
      </c>
      <c r="O700" s="1">
        <v>1513127.0</v>
      </c>
      <c r="P700" s="1">
        <v>24.6</v>
      </c>
      <c r="Q700" s="1">
        <v>3235956.0</v>
      </c>
      <c r="R700" s="1">
        <v>47.77</v>
      </c>
      <c r="S700" s="1">
        <v>1367875.0</v>
      </c>
      <c r="T700" s="1">
        <v>35.08</v>
      </c>
      <c r="U700" s="1">
        <v>394749.0</v>
      </c>
    </row>
    <row r="701" ht="13.5" customHeight="1">
      <c r="A701" s="1">
        <v>42976.0</v>
      </c>
      <c r="B701" s="1">
        <v>92.84</v>
      </c>
      <c r="C701" s="1">
        <v>2897285.0</v>
      </c>
      <c r="D701" s="1">
        <v>64.71</v>
      </c>
      <c r="E701" s="1">
        <v>3832338.0</v>
      </c>
      <c r="F701" s="1">
        <v>90.07</v>
      </c>
      <c r="G701" s="1">
        <v>4189883.0</v>
      </c>
      <c r="H701" s="1">
        <v>77.33</v>
      </c>
      <c r="I701" s="1">
        <v>2748767.0</v>
      </c>
      <c r="J701" s="1">
        <v>52.27</v>
      </c>
      <c r="K701" s="1">
        <v>5046558.0</v>
      </c>
      <c r="L701" s="1">
        <v>55.42</v>
      </c>
      <c r="M701" s="1">
        <v>1412475.0</v>
      </c>
      <c r="N701" s="1">
        <v>17.6071</v>
      </c>
      <c r="O701" s="1">
        <v>2254552.0</v>
      </c>
      <c r="P701" s="1">
        <v>24.56</v>
      </c>
      <c r="Q701" s="1">
        <v>4530063.0</v>
      </c>
      <c r="R701" s="1">
        <v>48.09</v>
      </c>
      <c r="S701" s="1">
        <v>1663448.0</v>
      </c>
      <c r="T701" s="1">
        <v>35.15</v>
      </c>
      <c r="U701" s="1">
        <v>696691.0</v>
      </c>
    </row>
    <row r="702" ht="13.5" customHeight="1">
      <c r="A702" s="1">
        <v>42977.0</v>
      </c>
      <c r="B702" s="1">
        <v>92.35</v>
      </c>
      <c r="C702" s="1">
        <v>3199113.0</v>
      </c>
      <c r="D702" s="1">
        <v>64.9</v>
      </c>
      <c r="E702" s="1">
        <v>4695459.0</v>
      </c>
      <c r="F702" s="1">
        <v>90.1</v>
      </c>
      <c r="G702" s="1">
        <v>2709497.0</v>
      </c>
      <c r="H702" s="1">
        <v>77.72</v>
      </c>
      <c r="I702" s="1">
        <v>2546221.0</v>
      </c>
      <c r="J702" s="1">
        <v>52.61</v>
      </c>
      <c r="K702" s="1">
        <v>7457370.0</v>
      </c>
      <c r="L702" s="1">
        <v>57.29</v>
      </c>
      <c r="M702" s="1">
        <v>3118838.0</v>
      </c>
      <c r="N702" s="1">
        <v>17.7001</v>
      </c>
      <c r="O702" s="1">
        <v>2252340.0</v>
      </c>
      <c r="P702" s="1">
        <v>24.6</v>
      </c>
      <c r="Q702" s="1">
        <v>4599776.0</v>
      </c>
      <c r="R702" s="1">
        <v>48.04</v>
      </c>
      <c r="S702" s="1">
        <v>1902300.0</v>
      </c>
      <c r="T702" s="1">
        <v>34.58</v>
      </c>
      <c r="U702" s="1">
        <v>706050.0</v>
      </c>
    </row>
    <row r="703" ht="13.5" customHeight="1">
      <c r="A703" s="1">
        <v>42978.0</v>
      </c>
      <c r="B703" s="1">
        <v>92.68</v>
      </c>
      <c r="C703" s="1">
        <v>4821315.0</v>
      </c>
      <c r="D703" s="1">
        <v>67.06</v>
      </c>
      <c r="E703" s="1">
        <v>1.3769782E7</v>
      </c>
      <c r="F703" s="1">
        <v>89.61</v>
      </c>
      <c r="G703" s="1">
        <v>3639695.0</v>
      </c>
      <c r="H703" s="1">
        <v>77.69</v>
      </c>
      <c r="I703" s="1">
        <v>3954478.0</v>
      </c>
      <c r="J703" s="1">
        <v>52.455</v>
      </c>
      <c r="K703" s="1">
        <v>4757948.0</v>
      </c>
      <c r="L703" s="1">
        <v>57.48</v>
      </c>
      <c r="M703" s="1">
        <v>1889330.0</v>
      </c>
      <c r="N703" s="1">
        <v>17.6608</v>
      </c>
      <c r="O703" s="1">
        <v>3747303.0</v>
      </c>
      <c r="P703" s="1">
        <v>24.53</v>
      </c>
      <c r="Q703" s="1">
        <v>3993648.0</v>
      </c>
      <c r="R703" s="1">
        <v>47.95</v>
      </c>
      <c r="S703" s="1">
        <v>1496946.0</v>
      </c>
      <c r="T703" s="1">
        <v>34.59</v>
      </c>
      <c r="U703" s="1">
        <v>574174.0</v>
      </c>
    </row>
    <row r="704" ht="13.5" customHeight="1">
      <c r="A704" s="1">
        <v>42979.0</v>
      </c>
      <c r="B704" s="1">
        <v>92.11</v>
      </c>
      <c r="C704" s="1">
        <v>3116421.0</v>
      </c>
      <c r="D704" s="1">
        <v>67.5</v>
      </c>
      <c r="E704" s="1">
        <v>7204200.0</v>
      </c>
      <c r="F704" s="1">
        <v>89.49</v>
      </c>
      <c r="G704" s="1">
        <v>2720706.0</v>
      </c>
      <c r="H704" s="1">
        <v>77.69</v>
      </c>
      <c r="I704" s="1">
        <v>2429735.0</v>
      </c>
      <c r="J704" s="1">
        <v>52.395</v>
      </c>
      <c r="K704" s="1">
        <v>2113032.0</v>
      </c>
      <c r="L704" s="1">
        <v>57.15</v>
      </c>
      <c r="M704" s="1">
        <v>1499687.0</v>
      </c>
      <c r="N704" s="1">
        <v>17.4033</v>
      </c>
      <c r="O704" s="1">
        <v>3059642.0</v>
      </c>
      <c r="P704" s="1">
        <v>24.65</v>
      </c>
      <c r="Q704" s="1">
        <v>3130529.0</v>
      </c>
      <c r="R704" s="1">
        <v>48.15</v>
      </c>
      <c r="S704" s="1">
        <v>1087725.0</v>
      </c>
      <c r="T704" s="1">
        <v>34.76</v>
      </c>
      <c r="U704" s="1">
        <v>687959.0</v>
      </c>
    </row>
    <row r="705" ht="13.5" customHeight="1">
      <c r="A705" s="1">
        <v>42982.0</v>
      </c>
      <c r="B705" s="1">
        <v>92.11</v>
      </c>
      <c r="C705" s="1">
        <v>3116421.0</v>
      </c>
      <c r="D705" s="1">
        <v>67.5</v>
      </c>
      <c r="E705" s="1">
        <v>7204200.0</v>
      </c>
      <c r="F705" s="1">
        <v>89.49</v>
      </c>
      <c r="G705" s="1">
        <v>2720706.0</v>
      </c>
      <c r="H705" s="1">
        <v>77.69</v>
      </c>
      <c r="I705" s="1">
        <v>2429735.0</v>
      </c>
      <c r="J705" s="1">
        <v>52.395</v>
      </c>
      <c r="K705" s="1">
        <v>2113032.0</v>
      </c>
      <c r="L705" s="1">
        <v>57.15</v>
      </c>
      <c r="M705" s="1">
        <v>1499687.0</v>
      </c>
      <c r="N705" s="1">
        <v>17.4033</v>
      </c>
      <c r="O705" s="1">
        <v>3059642.0</v>
      </c>
      <c r="P705" s="1">
        <v>24.65</v>
      </c>
      <c r="Q705" s="1">
        <v>3130529.0</v>
      </c>
      <c r="R705" s="1">
        <v>48.15</v>
      </c>
      <c r="S705" s="1">
        <v>1087725.0</v>
      </c>
      <c r="T705" s="1">
        <v>34.76</v>
      </c>
      <c r="U705" s="1">
        <v>687959.0</v>
      </c>
    </row>
    <row r="706" ht="13.5" customHeight="1">
      <c r="A706" s="1">
        <v>42983.0</v>
      </c>
      <c r="B706" s="1">
        <v>90.77</v>
      </c>
      <c r="C706" s="1">
        <v>4685414.0</v>
      </c>
      <c r="D706" s="1">
        <v>66.94</v>
      </c>
      <c r="E706" s="1">
        <v>7308254.0</v>
      </c>
      <c r="F706" s="1">
        <v>89.03</v>
      </c>
      <c r="G706" s="1">
        <v>2992303.0</v>
      </c>
      <c r="H706" s="1">
        <v>76.65</v>
      </c>
      <c r="I706" s="1">
        <v>3037275.0</v>
      </c>
      <c r="J706" s="1">
        <v>52.05</v>
      </c>
      <c r="K706" s="1">
        <v>4825324.0</v>
      </c>
      <c r="L706" s="1">
        <v>56.81</v>
      </c>
      <c r="M706" s="1">
        <v>1901810.0</v>
      </c>
      <c r="N706" s="1">
        <v>17.1244</v>
      </c>
      <c r="O706" s="1">
        <v>3766970.0</v>
      </c>
      <c r="P706" s="1">
        <v>24.0</v>
      </c>
      <c r="Q706" s="1">
        <v>6703110.0</v>
      </c>
      <c r="R706" s="1">
        <v>47.29</v>
      </c>
      <c r="S706" s="1">
        <v>1895272.0</v>
      </c>
      <c r="T706" s="1">
        <v>34.62</v>
      </c>
      <c r="U706" s="1">
        <v>778298.0</v>
      </c>
    </row>
    <row r="707" ht="13.5" customHeight="1">
      <c r="A707" s="1">
        <v>42984.0</v>
      </c>
      <c r="B707" s="1">
        <v>90.89</v>
      </c>
      <c r="C707" s="1">
        <v>4231178.0</v>
      </c>
      <c r="D707" s="1">
        <v>66.56</v>
      </c>
      <c r="E707" s="1">
        <v>5756809.0</v>
      </c>
      <c r="F707" s="1">
        <v>89.0</v>
      </c>
      <c r="G707" s="1">
        <v>2664421.0</v>
      </c>
      <c r="H707" s="1">
        <v>76.55</v>
      </c>
      <c r="I707" s="1">
        <v>2768619.0</v>
      </c>
      <c r="J707" s="1">
        <v>52.49</v>
      </c>
      <c r="K707" s="1">
        <v>9686292.0</v>
      </c>
      <c r="L707" s="1">
        <v>56.82</v>
      </c>
      <c r="M707" s="1">
        <v>1338263.0</v>
      </c>
      <c r="N707" s="1">
        <v>17.01</v>
      </c>
      <c r="O707" s="1">
        <v>2778723.0</v>
      </c>
      <c r="P707" s="1">
        <v>23.92</v>
      </c>
      <c r="Q707" s="1">
        <v>4944143.0</v>
      </c>
      <c r="R707" s="1">
        <v>46.83</v>
      </c>
      <c r="S707" s="1">
        <v>1472648.0</v>
      </c>
      <c r="T707" s="1">
        <v>34.4</v>
      </c>
      <c r="U707" s="1">
        <v>652471.0</v>
      </c>
    </row>
    <row r="708" ht="13.5" customHeight="1">
      <c r="A708" s="1">
        <v>42985.0</v>
      </c>
      <c r="B708" s="1">
        <v>90.45</v>
      </c>
      <c r="C708" s="1">
        <v>2774650.0</v>
      </c>
      <c r="D708" s="1">
        <v>66.26</v>
      </c>
      <c r="E708" s="1">
        <v>4097882.0</v>
      </c>
      <c r="F708" s="1">
        <v>88.94</v>
      </c>
      <c r="G708" s="1">
        <v>2935238.0</v>
      </c>
      <c r="H708" s="1">
        <v>76.0</v>
      </c>
      <c r="I708" s="1">
        <v>2591992.0</v>
      </c>
      <c r="J708" s="1">
        <v>52.41</v>
      </c>
      <c r="K708" s="1">
        <v>3513946.0</v>
      </c>
      <c r="L708" s="1">
        <v>56.85</v>
      </c>
      <c r="M708" s="1">
        <v>1409011.0</v>
      </c>
      <c r="N708" s="1">
        <v>16.8455</v>
      </c>
      <c r="O708" s="1">
        <v>3296142.0</v>
      </c>
      <c r="P708" s="1">
        <v>23.55</v>
      </c>
      <c r="Q708" s="1">
        <v>3881469.0</v>
      </c>
      <c r="R708" s="1">
        <v>46.36</v>
      </c>
      <c r="S708" s="1">
        <v>1986646.0</v>
      </c>
      <c r="T708" s="1">
        <v>34.13</v>
      </c>
      <c r="U708" s="1">
        <v>395518.0</v>
      </c>
    </row>
    <row r="709" ht="13.5" customHeight="1">
      <c r="A709" s="1">
        <v>42986.0</v>
      </c>
      <c r="B709" s="1">
        <v>90.53</v>
      </c>
      <c r="C709" s="1">
        <v>2500459.0</v>
      </c>
      <c r="D709" s="1">
        <v>66.13</v>
      </c>
      <c r="E709" s="1">
        <v>3674786.0</v>
      </c>
      <c r="F709" s="1">
        <v>89.89</v>
      </c>
      <c r="G709" s="1">
        <v>3804632.0</v>
      </c>
      <c r="H709" s="1">
        <v>76.13</v>
      </c>
      <c r="I709" s="1">
        <v>2434633.0</v>
      </c>
      <c r="J709" s="1">
        <v>52.61</v>
      </c>
      <c r="K709" s="1">
        <v>2215788.0</v>
      </c>
      <c r="L709" s="1">
        <v>56.57</v>
      </c>
      <c r="M709" s="1">
        <v>1307632.0</v>
      </c>
      <c r="N709" s="1">
        <v>16.9492</v>
      </c>
      <c r="O709" s="1">
        <v>3242322.0</v>
      </c>
      <c r="P709" s="1">
        <v>23.63</v>
      </c>
      <c r="Q709" s="1">
        <v>5615891.0</v>
      </c>
      <c r="R709" s="1">
        <v>46.46</v>
      </c>
      <c r="S709" s="1">
        <v>1077018.0</v>
      </c>
      <c r="T709" s="1">
        <v>34.16</v>
      </c>
      <c r="U709" s="1">
        <v>688765.0</v>
      </c>
    </row>
    <row r="710" ht="13.5" customHeight="1">
      <c r="A710" s="1">
        <v>42989.0</v>
      </c>
      <c r="B710" s="1">
        <v>91.06</v>
      </c>
      <c r="C710" s="1">
        <v>4020329.0</v>
      </c>
      <c r="D710" s="1">
        <v>66.4</v>
      </c>
      <c r="E710" s="1">
        <v>5636306.0</v>
      </c>
      <c r="F710" s="1">
        <v>90.89</v>
      </c>
      <c r="G710" s="1">
        <v>3554070.0</v>
      </c>
      <c r="H710" s="1">
        <v>76.63</v>
      </c>
      <c r="I710" s="1">
        <v>3161968.0</v>
      </c>
      <c r="J710" s="1">
        <v>53.02</v>
      </c>
      <c r="K710" s="1">
        <v>2973728.0</v>
      </c>
      <c r="L710" s="1">
        <v>57.39</v>
      </c>
      <c r="M710" s="1">
        <v>1776074.0</v>
      </c>
      <c r="N710" s="1">
        <v>17.1602</v>
      </c>
      <c r="O710" s="1">
        <v>2834631.0</v>
      </c>
      <c r="P710" s="1">
        <v>23.94</v>
      </c>
      <c r="Q710" s="1">
        <v>5531556.0</v>
      </c>
      <c r="R710" s="1">
        <v>47.01</v>
      </c>
      <c r="S710" s="1">
        <v>1607075.0</v>
      </c>
      <c r="T710" s="1">
        <v>34.17</v>
      </c>
      <c r="U710" s="1">
        <v>1161655.0</v>
      </c>
    </row>
    <row r="711" ht="13.5" customHeight="1">
      <c r="A711" s="1">
        <v>42990.0</v>
      </c>
      <c r="B711" s="1">
        <v>91.82</v>
      </c>
      <c r="C711" s="1">
        <v>3552517.0</v>
      </c>
      <c r="D711" s="1">
        <v>66.68</v>
      </c>
      <c r="E711" s="1">
        <v>4392226.0</v>
      </c>
      <c r="F711" s="1">
        <v>91.43</v>
      </c>
      <c r="G711" s="1">
        <v>2480928.0</v>
      </c>
      <c r="H711" s="1">
        <v>77.03</v>
      </c>
      <c r="I711" s="1">
        <v>2180514.0</v>
      </c>
      <c r="J711" s="1">
        <v>53.355</v>
      </c>
      <c r="K711" s="1">
        <v>3845146.0</v>
      </c>
      <c r="L711" s="1">
        <v>57.69</v>
      </c>
      <c r="M711" s="1">
        <v>2090445.0</v>
      </c>
      <c r="N711" s="1">
        <v>17.2603</v>
      </c>
      <c r="O711" s="1">
        <v>3378456.0</v>
      </c>
      <c r="P711" s="1">
        <v>24.29</v>
      </c>
      <c r="Q711" s="1">
        <v>7850042.0</v>
      </c>
      <c r="R711" s="1">
        <v>47.29</v>
      </c>
      <c r="S711" s="1">
        <v>1253727.0</v>
      </c>
      <c r="T711" s="1">
        <v>34.13</v>
      </c>
      <c r="U711" s="1">
        <v>933710.0</v>
      </c>
    </row>
    <row r="712" ht="13.5" customHeight="1">
      <c r="A712" s="1">
        <v>42991.0</v>
      </c>
      <c r="B712" s="1">
        <v>92.15</v>
      </c>
      <c r="C712" s="1">
        <v>3140756.0</v>
      </c>
      <c r="D712" s="1">
        <v>67.07</v>
      </c>
      <c r="E712" s="1">
        <v>4671521.0</v>
      </c>
      <c r="F712" s="1">
        <v>91.9</v>
      </c>
      <c r="G712" s="1">
        <v>2306838.0</v>
      </c>
      <c r="H712" s="1">
        <v>77.01</v>
      </c>
      <c r="I712" s="1">
        <v>2227216.0</v>
      </c>
      <c r="J712" s="1">
        <v>53.56</v>
      </c>
      <c r="K712" s="1">
        <v>3487210.0</v>
      </c>
      <c r="L712" s="1">
        <v>57.82</v>
      </c>
      <c r="M712" s="1">
        <v>916446.0</v>
      </c>
      <c r="N712" s="1">
        <v>17.0815</v>
      </c>
      <c r="O712" s="1">
        <v>3680271.0</v>
      </c>
      <c r="P712" s="1">
        <v>24.29</v>
      </c>
      <c r="Q712" s="1">
        <v>5883564.0</v>
      </c>
      <c r="R712" s="1">
        <v>46.92</v>
      </c>
      <c r="S712" s="1">
        <v>1529660.0</v>
      </c>
      <c r="T712" s="1">
        <v>34.2</v>
      </c>
      <c r="U712" s="1">
        <v>868290.0</v>
      </c>
    </row>
    <row r="713" ht="13.5" customHeight="1">
      <c r="A713" s="1">
        <v>42992.0</v>
      </c>
      <c r="B713" s="1">
        <v>92.1</v>
      </c>
      <c r="C713" s="1">
        <v>3556446.0</v>
      </c>
      <c r="D713" s="1">
        <v>67.27</v>
      </c>
      <c r="E713" s="1">
        <v>4896431.0</v>
      </c>
      <c r="F713" s="1">
        <v>91.89</v>
      </c>
      <c r="G713" s="1">
        <v>1990025.0</v>
      </c>
      <c r="H713" s="1">
        <v>77.2</v>
      </c>
      <c r="I713" s="1">
        <v>2764159.0</v>
      </c>
      <c r="J713" s="1">
        <v>53.71</v>
      </c>
      <c r="K713" s="1">
        <v>3453914.0</v>
      </c>
      <c r="L713" s="1">
        <v>57.91</v>
      </c>
      <c r="M713" s="1">
        <v>1799350.0</v>
      </c>
      <c r="N713" s="1">
        <v>17.0636</v>
      </c>
      <c r="O713" s="1">
        <v>3881986.0</v>
      </c>
      <c r="P713" s="1">
        <v>24.41</v>
      </c>
      <c r="Q713" s="1">
        <v>5689223.0</v>
      </c>
      <c r="R713" s="1">
        <v>46.67</v>
      </c>
      <c r="S713" s="1">
        <v>2021573.0</v>
      </c>
      <c r="T713" s="1">
        <v>34.19</v>
      </c>
      <c r="U713" s="1">
        <v>766503.0</v>
      </c>
    </row>
    <row r="714" ht="13.5" customHeight="1">
      <c r="A714" s="1">
        <v>42993.0</v>
      </c>
      <c r="B714" s="1">
        <v>91.97</v>
      </c>
      <c r="C714" s="1">
        <v>1.2646283E7</v>
      </c>
      <c r="D714" s="1">
        <v>67.45</v>
      </c>
      <c r="E714" s="1">
        <v>1.7581876E7</v>
      </c>
      <c r="F714" s="1">
        <v>91.68</v>
      </c>
      <c r="G714" s="1">
        <v>7338273.0</v>
      </c>
      <c r="H714" s="1">
        <v>77.0</v>
      </c>
      <c r="I714" s="1">
        <v>1.1192486E7</v>
      </c>
      <c r="J714" s="1">
        <v>53.635</v>
      </c>
      <c r="K714" s="1">
        <v>8913262.0</v>
      </c>
      <c r="L714" s="1">
        <v>57.62</v>
      </c>
      <c r="M714" s="1">
        <v>5076289.0</v>
      </c>
      <c r="N714" s="1">
        <v>17.2782</v>
      </c>
      <c r="O714" s="1">
        <v>1.6895081E7</v>
      </c>
      <c r="P714" s="1">
        <v>24.27</v>
      </c>
      <c r="Q714" s="1">
        <v>1.8411959E7</v>
      </c>
      <c r="R714" s="1">
        <v>46.99</v>
      </c>
      <c r="S714" s="1">
        <v>5578809.0</v>
      </c>
      <c r="T714" s="1">
        <v>34.19</v>
      </c>
      <c r="U714" s="1">
        <v>2076044.0</v>
      </c>
    </row>
    <row r="715" ht="13.5" customHeight="1">
      <c r="A715" s="1">
        <v>42996.0</v>
      </c>
      <c r="B715" s="1">
        <v>92.17</v>
      </c>
      <c r="C715" s="1">
        <v>3070545.0</v>
      </c>
      <c r="D715" s="1">
        <v>67.49</v>
      </c>
      <c r="E715" s="1">
        <v>4369119.0</v>
      </c>
      <c r="F715" s="1">
        <v>91.84</v>
      </c>
      <c r="G715" s="1">
        <v>1570686.0</v>
      </c>
      <c r="H715" s="1">
        <v>77.15</v>
      </c>
      <c r="I715" s="1">
        <v>2399323.0</v>
      </c>
      <c r="J715" s="1">
        <v>53.605</v>
      </c>
      <c r="K715" s="1">
        <v>5578492.0</v>
      </c>
      <c r="L715" s="1">
        <v>57.5</v>
      </c>
      <c r="M715" s="1">
        <v>1610461.0</v>
      </c>
      <c r="N715" s="1">
        <v>17.6465</v>
      </c>
      <c r="O715" s="1">
        <v>4998789.0</v>
      </c>
      <c r="P715" s="1">
        <v>24.16</v>
      </c>
      <c r="Q715" s="1">
        <v>4644133.0</v>
      </c>
      <c r="R715" s="1">
        <v>47.24</v>
      </c>
      <c r="S715" s="1">
        <v>1244445.0</v>
      </c>
      <c r="T715" s="1">
        <v>34.35</v>
      </c>
      <c r="U715" s="1">
        <v>705534.0</v>
      </c>
    </row>
    <row r="716" ht="13.5" customHeight="1">
      <c r="A716" s="1">
        <v>42997.0</v>
      </c>
      <c r="B716" s="1">
        <v>92.98</v>
      </c>
      <c r="C716" s="1">
        <v>2792956.0</v>
      </c>
      <c r="D716" s="1">
        <v>67.9</v>
      </c>
      <c r="E716" s="1">
        <v>4464569.0</v>
      </c>
      <c r="F716" s="1">
        <v>92.0</v>
      </c>
      <c r="G716" s="1">
        <v>1607386.0</v>
      </c>
      <c r="H716" s="1">
        <v>77.32</v>
      </c>
      <c r="I716" s="1">
        <v>2265452.0</v>
      </c>
      <c r="J716" s="1">
        <v>53.84</v>
      </c>
      <c r="K716" s="1">
        <v>3588976.0</v>
      </c>
      <c r="L716" s="1">
        <v>57.57</v>
      </c>
      <c r="M716" s="1">
        <v>2036582.0</v>
      </c>
      <c r="N716" s="1">
        <v>17.6143</v>
      </c>
      <c r="O716" s="1">
        <v>2960969.0</v>
      </c>
      <c r="P716" s="1">
        <v>24.28</v>
      </c>
      <c r="Q716" s="1">
        <v>8000383.0</v>
      </c>
      <c r="R716" s="1">
        <v>47.71</v>
      </c>
      <c r="S716" s="1">
        <v>1697182.0</v>
      </c>
      <c r="T716" s="1">
        <v>34.62</v>
      </c>
      <c r="U716" s="1">
        <v>615567.0</v>
      </c>
    </row>
    <row r="717" ht="13.5" customHeight="1">
      <c r="A717" s="1">
        <v>42998.0</v>
      </c>
      <c r="B717" s="1">
        <v>93.69</v>
      </c>
      <c r="C717" s="1">
        <v>3117797.0</v>
      </c>
      <c r="D717" s="1">
        <v>68.54</v>
      </c>
      <c r="E717" s="1">
        <v>5146539.0</v>
      </c>
      <c r="F717" s="1">
        <v>92.16</v>
      </c>
      <c r="G717" s="1">
        <v>1934907.0</v>
      </c>
      <c r="H717" s="1">
        <v>77.95</v>
      </c>
      <c r="I717" s="1">
        <v>3045627.0</v>
      </c>
      <c r="J717" s="1">
        <v>54.0</v>
      </c>
      <c r="K717" s="1">
        <v>3820380.0</v>
      </c>
      <c r="L717" s="1">
        <v>57.81</v>
      </c>
      <c r="M717" s="1">
        <v>1526728.0</v>
      </c>
      <c r="N717" s="1">
        <v>17.9254</v>
      </c>
      <c r="O717" s="1">
        <v>3341214.0</v>
      </c>
      <c r="P717" s="1">
        <v>24.44</v>
      </c>
      <c r="Q717" s="1">
        <v>6503459.0</v>
      </c>
      <c r="R717" s="1">
        <v>47.94</v>
      </c>
      <c r="S717" s="1">
        <v>1170751.0</v>
      </c>
      <c r="T717" s="1">
        <v>34.76</v>
      </c>
      <c r="U717" s="1">
        <v>447227.0</v>
      </c>
    </row>
    <row r="718" ht="13.5" customHeight="1">
      <c r="A718" s="1">
        <v>42999.0</v>
      </c>
      <c r="B718" s="1">
        <v>94.23</v>
      </c>
      <c r="C718" s="1">
        <v>4696311.0</v>
      </c>
      <c r="D718" s="1">
        <v>69.01</v>
      </c>
      <c r="E718" s="1">
        <v>5427121.0</v>
      </c>
      <c r="F718" s="1">
        <v>92.76</v>
      </c>
      <c r="G718" s="1">
        <v>1841406.0</v>
      </c>
      <c r="H718" s="1">
        <v>79.33</v>
      </c>
      <c r="I718" s="1">
        <v>4152638.0</v>
      </c>
      <c r="J718" s="1">
        <v>54.37</v>
      </c>
      <c r="K718" s="1">
        <v>3727592.0</v>
      </c>
      <c r="L718" s="1">
        <v>58.37</v>
      </c>
      <c r="M718" s="1">
        <v>2706977.0</v>
      </c>
      <c r="N718" s="1">
        <v>17.979</v>
      </c>
      <c r="O718" s="1">
        <v>3104447.0</v>
      </c>
      <c r="P718" s="1">
        <v>24.59</v>
      </c>
      <c r="Q718" s="1">
        <v>9800537.0</v>
      </c>
      <c r="R718" s="1">
        <v>48.27</v>
      </c>
      <c r="S718" s="1">
        <v>2214959.0</v>
      </c>
      <c r="T718" s="1">
        <v>34.89</v>
      </c>
      <c r="U718" s="1">
        <v>1076069.0</v>
      </c>
    </row>
    <row r="719" ht="13.5" customHeight="1">
      <c r="A719" s="1">
        <v>43000.0</v>
      </c>
      <c r="B719" s="1">
        <v>94.4</v>
      </c>
      <c r="C719" s="1">
        <v>2086421.0</v>
      </c>
      <c r="D719" s="1">
        <v>69.13</v>
      </c>
      <c r="E719" s="1">
        <v>4233025.0</v>
      </c>
      <c r="F719" s="1">
        <v>92.76</v>
      </c>
      <c r="G719" s="1">
        <v>1798633.0</v>
      </c>
      <c r="H719" s="1">
        <v>79.72</v>
      </c>
      <c r="I719" s="1">
        <v>3183378.0</v>
      </c>
      <c r="J719" s="1">
        <v>54.705</v>
      </c>
      <c r="K719" s="1">
        <v>3885568.0</v>
      </c>
      <c r="L719" s="1">
        <v>57.98</v>
      </c>
      <c r="M719" s="1">
        <v>2118156.0</v>
      </c>
      <c r="N719" s="1">
        <v>17.9325</v>
      </c>
      <c r="O719" s="1">
        <v>2023378.0</v>
      </c>
      <c r="P719" s="1">
        <v>24.71</v>
      </c>
      <c r="Q719" s="1">
        <v>3129429.0</v>
      </c>
      <c r="R719" s="1">
        <v>48.51</v>
      </c>
      <c r="S719" s="1">
        <v>1129874.0</v>
      </c>
      <c r="T719" s="1">
        <v>35.24</v>
      </c>
      <c r="U719" s="1">
        <v>800634.0</v>
      </c>
    </row>
    <row r="720" ht="13.5" customHeight="1">
      <c r="A720" s="1">
        <v>43003.0</v>
      </c>
      <c r="B720" s="1">
        <v>94.45</v>
      </c>
      <c r="C720" s="1">
        <v>2741502.0</v>
      </c>
      <c r="D720" s="1">
        <v>69.6</v>
      </c>
      <c r="E720" s="1">
        <v>5538533.0</v>
      </c>
      <c r="F720" s="1">
        <v>92.77</v>
      </c>
      <c r="G720" s="1">
        <v>1978569.0</v>
      </c>
      <c r="H720" s="1">
        <v>79.69</v>
      </c>
      <c r="I720" s="1">
        <v>2320878.0</v>
      </c>
      <c r="J720" s="1">
        <v>55.02</v>
      </c>
      <c r="K720" s="1">
        <v>3647312.0</v>
      </c>
      <c r="L720" s="1">
        <v>58.2</v>
      </c>
      <c r="M720" s="1">
        <v>1736020.0</v>
      </c>
      <c r="N720" s="1">
        <v>17.9075</v>
      </c>
      <c r="O720" s="1">
        <v>2534729.0</v>
      </c>
      <c r="P720" s="1">
        <v>24.86</v>
      </c>
      <c r="Q720" s="1">
        <v>6476348.0</v>
      </c>
      <c r="R720" s="1">
        <v>48.61</v>
      </c>
      <c r="S720" s="1">
        <v>1341631.0</v>
      </c>
      <c r="T720" s="1">
        <v>35.36</v>
      </c>
      <c r="U720" s="1">
        <v>466309.0</v>
      </c>
    </row>
    <row r="721" ht="13.5" customHeight="1">
      <c r="A721" s="1">
        <v>43004.0</v>
      </c>
      <c r="B721" s="1">
        <v>94.49</v>
      </c>
      <c r="C721" s="1">
        <v>2845257.0</v>
      </c>
      <c r="D721" s="1">
        <v>69.38</v>
      </c>
      <c r="E721" s="1">
        <v>4630801.0</v>
      </c>
      <c r="F721" s="1">
        <v>92.84</v>
      </c>
      <c r="G721" s="1">
        <v>1748791.0</v>
      </c>
      <c r="H721" s="1">
        <v>79.25</v>
      </c>
      <c r="I721" s="1">
        <v>3557584.0</v>
      </c>
      <c r="J721" s="1">
        <v>54.965</v>
      </c>
      <c r="K721" s="1">
        <v>4500384.0</v>
      </c>
      <c r="L721" s="1">
        <v>58.66</v>
      </c>
      <c r="M721" s="1">
        <v>2084404.0</v>
      </c>
      <c r="N721" s="1">
        <v>17.7716</v>
      </c>
      <c r="O721" s="1">
        <v>2572596.0</v>
      </c>
      <c r="P721" s="1">
        <v>24.77</v>
      </c>
      <c r="Q721" s="1">
        <v>5727492.0</v>
      </c>
      <c r="R721" s="1">
        <v>48.77</v>
      </c>
      <c r="S721" s="1">
        <v>1495972.0</v>
      </c>
      <c r="T721" s="1">
        <v>35.22</v>
      </c>
      <c r="U721" s="1">
        <v>643245.0</v>
      </c>
    </row>
    <row r="722" ht="13.5" customHeight="1">
      <c r="A722" s="1">
        <v>43005.0</v>
      </c>
      <c r="B722" s="1">
        <v>95.44</v>
      </c>
      <c r="C722" s="1">
        <v>4359391.0</v>
      </c>
      <c r="D722" s="1">
        <v>70.29</v>
      </c>
      <c r="E722" s="1">
        <v>8089084.0</v>
      </c>
      <c r="F722" s="1">
        <v>93.49</v>
      </c>
      <c r="G722" s="1">
        <v>2462384.0</v>
      </c>
      <c r="H722" s="1">
        <v>80.02</v>
      </c>
      <c r="I722" s="1">
        <v>3927756.0</v>
      </c>
      <c r="J722" s="1">
        <v>54.46</v>
      </c>
      <c r="K722" s="1">
        <v>4620136.0</v>
      </c>
      <c r="L722" s="1">
        <v>59.21</v>
      </c>
      <c r="M722" s="1">
        <v>2509342.0</v>
      </c>
      <c r="N722" s="1">
        <v>18.1721</v>
      </c>
      <c r="O722" s="1">
        <v>3916805.0</v>
      </c>
      <c r="P722" s="1">
        <v>25.36</v>
      </c>
      <c r="Q722" s="1">
        <v>9603062.0</v>
      </c>
      <c r="R722" s="1">
        <v>49.75</v>
      </c>
      <c r="S722" s="1">
        <v>2879633.0</v>
      </c>
      <c r="T722" s="1">
        <v>35.52</v>
      </c>
      <c r="U722" s="1">
        <v>903446.0</v>
      </c>
    </row>
    <row r="723" ht="13.5" customHeight="1">
      <c r="A723" s="1">
        <v>43006.0</v>
      </c>
      <c r="B723" s="1">
        <v>95.93</v>
      </c>
      <c r="C723" s="1">
        <v>4383085.0</v>
      </c>
      <c r="D723" s="1">
        <v>70.21</v>
      </c>
      <c r="E723" s="1">
        <v>6362243.0</v>
      </c>
      <c r="F723" s="1">
        <v>93.95</v>
      </c>
      <c r="G723" s="1">
        <v>1729473.0</v>
      </c>
      <c r="H723" s="1">
        <v>80.08</v>
      </c>
      <c r="I723" s="1">
        <v>3338427.0</v>
      </c>
      <c r="J723" s="1">
        <v>54.555</v>
      </c>
      <c r="K723" s="1">
        <v>3382092.0</v>
      </c>
      <c r="L723" s="1">
        <v>59.96</v>
      </c>
      <c r="M723" s="1">
        <v>2164797.0</v>
      </c>
      <c r="N723" s="1">
        <v>18.1042</v>
      </c>
      <c r="O723" s="1">
        <v>2869452.0</v>
      </c>
      <c r="P723" s="1">
        <v>25.22</v>
      </c>
      <c r="Q723" s="1">
        <v>4994865.0</v>
      </c>
      <c r="R723" s="1">
        <v>49.62</v>
      </c>
      <c r="S723" s="1">
        <v>1599986.0</v>
      </c>
      <c r="T723" s="1">
        <v>35.51</v>
      </c>
      <c r="U723" s="1">
        <v>724124.0</v>
      </c>
    </row>
    <row r="724" ht="13.5" customHeight="1">
      <c r="A724" s="1">
        <v>43007.0</v>
      </c>
      <c r="B724" s="1">
        <v>96.54</v>
      </c>
      <c r="C724" s="1">
        <v>4028182.0</v>
      </c>
      <c r="D724" s="1">
        <v>70.25</v>
      </c>
      <c r="E724" s="1">
        <v>4728520.0</v>
      </c>
      <c r="F724" s="1">
        <v>94.43</v>
      </c>
      <c r="G724" s="1">
        <v>2088392.0</v>
      </c>
      <c r="H724" s="1">
        <v>80.2</v>
      </c>
      <c r="I724" s="1">
        <v>3757842.0</v>
      </c>
      <c r="J724" s="1">
        <v>54.585</v>
      </c>
      <c r="K724" s="1">
        <v>3407532.0</v>
      </c>
      <c r="L724" s="1">
        <v>60.05</v>
      </c>
      <c r="M724" s="1">
        <v>1564225.0</v>
      </c>
      <c r="N724" s="1">
        <v>18.4224</v>
      </c>
      <c r="O724" s="1">
        <v>3923001.0</v>
      </c>
      <c r="P724" s="1">
        <v>25.31</v>
      </c>
      <c r="Q724" s="1">
        <v>4610390.0</v>
      </c>
      <c r="R724" s="1">
        <v>49.69</v>
      </c>
      <c r="S724" s="1">
        <v>2351798.0</v>
      </c>
      <c r="T724" s="1">
        <v>35.91</v>
      </c>
      <c r="U724" s="1">
        <v>1407113.0</v>
      </c>
    </row>
    <row r="725" ht="13.5" customHeight="1">
      <c r="A725" s="1">
        <v>43010.0</v>
      </c>
      <c r="B725" s="1">
        <v>97.07</v>
      </c>
      <c r="C725" s="1">
        <v>2854968.0</v>
      </c>
      <c r="D725" s="1">
        <v>71.36</v>
      </c>
      <c r="E725" s="1">
        <v>7542894.0</v>
      </c>
      <c r="F725" s="1">
        <v>95.36</v>
      </c>
      <c r="G725" s="1">
        <v>2395058.0</v>
      </c>
      <c r="H725" s="1">
        <v>79.95</v>
      </c>
      <c r="I725" s="1">
        <v>3725153.0</v>
      </c>
      <c r="J725" s="1">
        <v>55.0</v>
      </c>
      <c r="K725" s="1">
        <v>3452550.0</v>
      </c>
      <c r="L725" s="1">
        <v>60.19</v>
      </c>
      <c r="M725" s="1">
        <v>2139484.0</v>
      </c>
      <c r="N725" s="1">
        <v>18.5976</v>
      </c>
      <c r="O725" s="1">
        <v>2712096.0</v>
      </c>
      <c r="P725" s="1">
        <v>25.33</v>
      </c>
      <c r="Q725" s="1">
        <v>8060920.0</v>
      </c>
      <c r="R725" s="1">
        <v>49.96</v>
      </c>
      <c r="S725" s="1">
        <v>1286736.0</v>
      </c>
      <c r="T725" s="1">
        <v>35.82</v>
      </c>
      <c r="U725" s="1">
        <v>819919.0</v>
      </c>
    </row>
    <row r="726" ht="13.5" customHeight="1">
      <c r="A726" s="1">
        <v>43011.0</v>
      </c>
      <c r="B726" s="1">
        <v>97.83</v>
      </c>
      <c r="C726" s="1">
        <v>3382520.0</v>
      </c>
      <c r="D726" s="1">
        <v>71.67</v>
      </c>
      <c r="E726" s="1">
        <v>7677175.0</v>
      </c>
      <c r="F726" s="1">
        <v>96.33</v>
      </c>
      <c r="G726" s="1">
        <v>2540576.0</v>
      </c>
      <c r="H726" s="1">
        <v>80.4</v>
      </c>
      <c r="I726" s="1">
        <v>3625539.0</v>
      </c>
      <c r="J726" s="1">
        <v>55.395</v>
      </c>
      <c r="K726" s="1">
        <v>3569504.0</v>
      </c>
      <c r="L726" s="1">
        <v>60.59</v>
      </c>
      <c r="M726" s="1">
        <v>1602274.0</v>
      </c>
      <c r="N726" s="1">
        <v>18.6477</v>
      </c>
      <c r="O726" s="1">
        <v>2914391.0</v>
      </c>
      <c r="P726" s="1">
        <v>25.26</v>
      </c>
      <c r="Q726" s="1">
        <v>1.4427116E7</v>
      </c>
      <c r="R726" s="1">
        <v>49.93</v>
      </c>
      <c r="S726" s="1">
        <v>1509368.0</v>
      </c>
      <c r="T726" s="1">
        <v>35.64</v>
      </c>
      <c r="U726" s="1">
        <v>562318.0</v>
      </c>
    </row>
    <row r="727" ht="13.5" customHeight="1">
      <c r="A727" s="1">
        <v>43012.0</v>
      </c>
      <c r="B727" s="1">
        <v>97.74</v>
      </c>
      <c r="C727" s="1">
        <v>3293409.0</v>
      </c>
      <c r="D727" s="1">
        <v>71.4</v>
      </c>
      <c r="E727" s="1">
        <v>6845855.0</v>
      </c>
      <c r="F727" s="1">
        <v>96.35</v>
      </c>
      <c r="G727" s="1">
        <v>2646304.0</v>
      </c>
      <c r="H727" s="1">
        <v>80.7</v>
      </c>
      <c r="I727" s="1">
        <v>4054913.0</v>
      </c>
      <c r="J727" s="1">
        <v>55.41</v>
      </c>
      <c r="K727" s="1">
        <v>2822466.0</v>
      </c>
      <c r="L727" s="1">
        <v>60.35</v>
      </c>
      <c r="M727" s="1">
        <v>1473391.0</v>
      </c>
      <c r="N727" s="1">
        <v>18.805</v>
      </c>
      <c r="O727" s="1">
        <v>3407526.0</v>
      </c>
      <c r="P727" s="1">
        <v>25.34</v>
      </c>
      <c r="Q727" s="1">
        <v>1.0581845E7</v>
      </c>
      <c r="R727" s="1">
        <v>49.77</v>
      </c>
      <c r="S727" s="1">
        <v>1623665.0</v>
      </c>
      <c r="T727" s="1">
        <v>35.76</v>
      </c>
      <c r="U727" s="1">
        <v>656920.0</v>
      </c>
    </row>
    <row r="728" ht="13.5" customHeight="1">
      <c r="A728" s="1">
        <v>43013.0</v>
      </c>
      <c r="B728" s="1">
        <v>98.19</v>
      </c>
      <c r="C728" s="1">
        <v>3124984.0</v>
      </c>
      <c r="D728" s="1">
        <v>70.68</v>
      </c>
      <c r="E728" s="1">
        <v>7794263.0</v>
      </c>
      <c r="F728" s="1">
        <v>96.79</v>
      </c>
      <c r="G728" s="1">
        <v>1674919.0</v>
      </c>
      <c r="H728" s="1">
        <v>81.0</v>
      </c>
      <c r="I728" s="1">
        <v>2739884.0</v>
      </c>
      <c r="J728" s="1">
        <v>55.58</v>
      </c>
      <c r="K728" s="1">
        <v>2764456.0</v>
      </c>
      <c r="L728" s="1">
        <v>60.81</v>
      </c>
      <c r="M728" s="1">
        <v>1448057.0</v>
      </c>
      <c r="N728" s="1">
        <v>18.9731</v>
      </c>
      <c r="O728" s="1">
        <v>3584579.0</v>
      </c>
      <c r="P728" s="1">
        <v>25.43</v>
      </c>
      <c r="Q728" s="1">
        <v>7356297.0</v>
      </c>
      <c r="R728" s="1">
        <v>50.11</v>
      </c>
      <c r="S728" s="1">
        <v>1395169.0</v>
      </c>
      <c r="T728" s="1">
        <v>35.92</v>
      </c>
      <c r="U728" s="1">
        <v>482689.0</v>
      </c>
    </row>
    <row r="729" ht="13.5" customHeight="1">
      <c r="A729" s="1">
        <v>43014.0</v>
      </c>
      <c r="B729" s="1">
        <v>98.11</v>
      </c>
      <c r="C729" s="1">
        <v>3217806.0</v>
      </c>
      <c r="D729" s="1">
        <v>70.4</v>
      </c>
      <c r="E729" s="1">
        <v>5007959.0</v>
      </c>
      <c r="F729" s="1">
        <v>96.51</v>
      </c>
      <c r="G729" s="1">
        <v>1510475.0</v>
      </c>
      <c r="H729" s="1">
        <v>80.55</v>
      </c>
      <c r="I729" s="1">
        <v>1705654.0</v>
      </c>
      <c r="J729" s="1">
        <v>55.555</v>
      </c>
      <c r="K729" s="1">
        <v>2614384.0</v>
      </c>
      <c r="L729" s="1">
        <v>61.09</v>
      </c>
      <c r="M729" s="1">
        <v>1384484.0</v>
      </c>
      <c r="N729" s="1">
        <v>18.8265</v>
      </c>
      <c r="O729" s="1">
        <v>3069779.0</v>
      </c>
      <c r="P729" s="1">
        <v>25.43</v>
      </c>
      <c r="Q729" s="1">
        <v>5591119.0</v>
      </c>
      <c r="R729" s="1">
        <v>49.9</v>
      </c>
      <c r="S729" s="1">
        <v>1062349.0</v>
      </c>
      <c r="T729" s="1">
        <v>36.06</v>
      </c>
      <c r="U729" s="1">
        <v>626260.0</v>
      </c>
    </row>
    <row r="730" ht="13.5" customHeight="1">
      <c r="A730" s="1">
        <v>43017.0</v>
      </c>
      <c r="B730" s="1">
        <v>98.11</v>
      </c>
      <c r="C730" s="1">
        <v>3217806.0</v>
      </c>
      <c r="D730" s="1">
        <v>70.4</v>
      </c>
      <c r="E730" s="1">
        <v>5007959.0</v>
      </c>
      <c r="F730" s="1">
        <v>96.51</v>
      </c>
      <c r="G730" s="1">
        <v>1510475.0</v>
      </c>
      <c r="H730" s="1">
        <v>80.55</v>
      </c>
      <c r="I730" s="1">
        <v>1705654.0</v>
      </c>
      <c r="J730" s="1">
        <v>55.555</v>
      </c>
      <c r="K730" s="1">
        <v>2614384.0</v>
      </c>
      <c r="L730" s="1">
        <v>61.09</v>
      </c>
      <c r="M730" s="1">
        <v>1384484.0</v>
      </c>
      <c r="N730" s="1">
        <v>18.8265</v>
      </c>
      <c r="O730" s="1">
        <v>3069779.0</v>
      </c>
      <c r="P730" s="1">
        <v>25.43</v>
      </c>
      <c r="Q730" s="1">
        <v>5591119.0</v>
      </c>
      <c r="R730" s="1">
        <v>49.9</v>
      </c>
      <c r="S730" s="1">
        <v>1062349.0</v>
      </c>
      <c r="T730" s="1">
        <v>36.06</v>
      </c>
      <c r="U730" s="1">
        <v>626260.0</v>
      </c>
    </row>
    <row r="731" ht="13.5" customHeight="1">
      <c r="A731" s="1">
        <v>43018.0</v>
      </c>
      <c r="B731" s="1">
        <v>98.33</v>
      </c>
      <c r="C731" s="1">
        <v>3247189.0</v>
      </c>
      <c r="D731" s="1">
        <v>71.06</v>
      </c>
      <c r="E731" s="1">
        <v>6021724.0</v>
      </c>
      <c r="F731" s="1">
        <v>96.8</v>
      </c>
      <c r="G731" s="1">
        <v>1690469.0</v>
      </c>
      <c r="H731" s="1">
        <v>80.82</v>
      </c>
      <c r="I731" s="1">
        <v>2747755.0</v>
      </c>
      <c r="J731" s="1">
        <v>55.77</v>
      </c>
      <c r="K731" s="1">
        <v>3478886.0</v>
      </c>
      <c r="L731" s="1">
        <v>61.24</v>
      </c>
      <c r="M731" s="1">
        <v>1888583.0</v>
      </c>
      <c r="N731" s="1">
        <v>18.9016</v>
      </c>
      <c r="O731" s="1">
        <v>2807082.0</v>
      </c>
      <c r="P731" s="1">
        <v>25.93</v>
      </c>
      <c r="Q731" s="1">
        <v>7371647.0</v>
      </c>
      <c r="R731" s="1">
        <v>50.41</v>
      </c>
      <c r="S731" s="1">
        <v>2609756.0</v>
      </c>
      <c r="T731" s="1">
        <v>36.17</v>
      </c>
      <c r="U731" s="1">
        <v>768856.0</v>
      </c>
    </row>
    <row r="732" ht="13.5" customHeight="1">
      <c r="A732" s="1">
        <v>43019.0</v>
      </c>
      <c r="B732" s="1">
        <v>98.83</v>
      </c>
      <c r="C732" s="1">
        <v>3122428.0</v>
      </c>
      <c r="D732" s="1">
        <v>71.11</v>
      </c>
      <c r="E732" s="1">
        <v>4434357.0</v>
      </c>
      <c r="F732" s="1">
        <v>97.24</v>
      </c>
      <c r="G732" s="1">
        <v>1525391.0</v>
      </c>
      <c r="H732" s="1">
        <v>80.87</v>
      </c>
      <c r="I732" s="1">
        <v>2451936.0</v>
      </c>
      <c r="J732" s="1">
        <v>56.135</v>
      </c>
      <c r="K732" s="1">
        <v>3412368.0</v>
      </c>
      <c r="L732" s="1">
        <v>61.45</v>
      </c>
      <c r="M732" s="1">
        <v>1761771.0</v>
      </c>
      <c r="N732" s="1">
        <v>18.9481</v>
      </c>
      <c r="O732" s="1">
        <v>2046033.0</v>
      </c>
      <c r="P732" s="1">
        <v>25.91</v>
      </c>
      <c r="Q732" s="1">
        <v>6905236.0</v>
      </c>
      <c r="R732" s="1">
        <v>49.69</v>
      </c>
      <c r="S732" s="1">
        <v>1966581.0</v>
      </c>
      <c r="T732" s="1">
        <v>36.27</v>
      </c>
      <c r="U732" s="1">
        <v>676240.0</v>
      </c>
    </row>
    <row r="733" ht="13.5" customHeight="1">
      <c r="A733" s="1">
        <v>43020.0</v>
      </c>
      <c r="B733" s="1">
        <v>98.56</v>
      </c>
      <c r="C733" s="1">
        <v>2813582.0</v>
      </c>
      <c r="D733" s="1">
        <v>70.99</v>
      </c>
      <c r="E733" s="1">
        <v>5184321.0</v>
      </c>
      <c r="F733" s="1">
        <v>97.08</v>
      </c>
      <c r="G733" s="1">
        <v>1436802.0</v>
      </c>
      <c r="H733" s="1">
        <v>80.21</v>
      </c>
      <c r="I733" s="1">
        <v>2704296.0</v>
      </c>
      <c r="J733" s="1">
        <v>55.91</v>
      </c>
      <c r="K733" s="1">
        <v>3275262.0</v>
      </c>
      <c r="L733" s="1">
        <v>61.04</v>
      </c>
      <c r="M733" s="1">
        <v>1945362.0</v>
      </c>
      <c r="N733" s="1">
        <v>18.8837</v>
      </c>
      <c r="O733" s="1">
        <v>4052120.0</v>
      </c>
      <c r="P733" s="1">
        <v>25.72</v>
      </c>
      <c r="Q733" s="1">
        <v>4858750.0</v>
      </c>
      <c r="R733" s="1">
        <v>49.19</v>
      </c>
      <c r="S733" s="1">
        <v>2562642.0</v>
      </c>
      <c r="T733" s="1">
        <v>36.14</v>
      </c>
      <c r="U733" s="1">
        <v>402734.0</v>
      </c>
    </row>
    <row r="734" ht="13.5" customHeight="1">
      <c r="A734" s="1">
        <v>43021.0</v>
      </c>
      <c r="B734" s="1">
        <v>99.08</v>
      </c>
      <c r="C734" s="1">
        <v>2892014.0</v>
      </c>
      <c r="D734" s="1">
        <v>71.08</v>
      </c>
      <c r="E734" s="1">
        <v>4966452.0</v>
      </c>
      <c r="F734" s="1">
        <v>97.53</v>
      </c>
      <c r="G734" s="1">
        <v>1983592.0</v>
      </c>
      <c r="H734" s="1">
        <v>80.71</v>
      </c>
      <c r="I734" s="1">
        <v>2928428.0</v>
      </c>
      <c r="J734" s="1">
        <v>56.15</v>
      </c>
      <c r="K734" s="1">
        <v>2878268.0</v>
      </c>
      <c r="L734" s="1">
        <v>61.13</v>
      </c>
      <c r="M734" s="1">
        <v>1635359.0</v>
      </c>
      <c r="N734" s="1">
        <v>18.9802</v>
      </c>
      <c r="O734" s="1">
        <v>3371339.0</v>
      </c>
      <c r="P734" s="1">
        <v>25.89</v>
      </c>
      <c r="Q734" s="1">
        <v>3839451.0</v>
      </c>
      <c r="R734" s="1">
        <v>49.47</v>
      </c>
      <c r="S734" s="1">
        <v>1816858.0</v>
      </c>
      <c r="T734" s="1">
        <v>36.36</v>
      </c>
      <c r="U734" s="1">
        <v>554101.0</v>
      </c>
    </row>
    <row r="735" ht="13.5" customHeight="1">
      <c r="A735" s="1">
        <v>43024.0</v>
      </c>
      <c r="B735" s="1">
        <v>99.28</v>
      </c>
      <c r="C735" s="1">
        <v>2742030.0</v>
      </c>
      <c r="D735" s="1">
        <v>71.02</v>
      </c>
      <c r="E735" s="1">
        <v>4111287.0</v>
      </c>
      <c r="F735" s="1">
        <v>97.6</v>
      </c>
      <c r="G735" s="1">
        <v>1679650.0</v>
      </c>
      <c r="H735" s="1">
        <v>80.71</v>
      </c>
      <c r="I735" s="1">
        <v>2004755.0</v>
      </c>
      <c r="J735" s="1">
        <v>56.135</v>
      </c>
      <c r="K735" s="1">
        <v>2294984.0</v>
      </c>
      <c r="L735" s="1">
        <v>61.0</v>
      </c>
      <c r="M735" s="1">
        <v>1493198.0</v>
      </c>
      <c r="N735" s="1">
        <v>19.0947</v>
      </c>
      <c r="O735" s="1">
        <v>1762002.0</v>
      </c>
      <c r="P735" s="1">
        <v>26.0</v>
      </c>
      <c r="Q735" s="1">
        <v>6211381.0</v>
      </c>
      <c r="R735" s="1">
        <v>49.3</v>
      </c>
      <c r="S735" s="1">
        <v>1835187.0</v>
      </c>
      <c r="T735" s="1">
        <v>36.26</v>
      </c>
      <c r="U735" s="1">
        <v>412594.0</v>
      </c>
    </row>
    <row r="736" ht="13.5" customHeight="1">
      <c r="A736" s="1">
        <v>43025.0</v>
      </c>
      <c r="B736" s="1">
        <v>99.78</v>
      </c>
      <c r="C736" s="1">
        <v>3805256.0</v>
      </c>
      <c r="D736" s="1">
        <v>71.21</v>
      </c>
      <c r="E736" s="1">
        <v>6856518.0</v>
      </c>
      <c r="F736" s="1">
        <v>97.85</v>
      </c>
      <c r="G736" s="1">
        <v>1810753.0</v>
      </c>
      <c r="H736" s="1">
        <v>80.72</v>
      </c>
      <c r="I736" s="1">
        <v>2728629.0</v>
      </c>
      <c r="J736" s="1">
        <v>56.135</v>
      </c>
      <c r="K736" s="1">
        <v>3495002.0</v>
      </c>
      <c r="L736" s="1">
        <v>60.92</v>
      </c>
      <c r="M736" s="1">
        <v>2064920.0</v>
      </c>
      <c r="N736" s="1">
        <v>19.1698</v>
      </c>
      <c r="O736" s="1">
        <v>2234988.0</v>
      </c>
      <c r="P736" s="1">
        <v>25.95</v>
      </c>
      <c r="Q736" s="1">
        <v>5941953.0</v>
      </c>
      <c r="R736" s="1">
        <v>49.46</v>
      </c>
      <c r="S736" s="1">
        <v>2073548.0</v>
      </c>
      <c r="T736" s="1">
        <v>36.28</v>
      </c>
      <c r="U736" s="1">
        <v>399728.0</v>
      </c>
    </row>
    <row r="737" ht="13.5" customHeight="1">
      <c r="A737" s="1">
        <v>43026.0</v>
      </c>
      <c r="B737" s="1">
        <v>100.07</v>
      </c>
      <c r="C737" s="1">
        <v>3722060.0</v>
      </c>
      <c r="D737" s="1">
        <v>71.45</v>
      </c>
      <c r="E737" s="1">
        <v>5767040.0</v>
      </c>
      <c r="F737" s="1">
        <v>98.0</v>
      </c>
      <c r="G737" s="1">
        <v>2096083.0</v>
      </c>
      <c r="H737" s="1">
        <v>80.65</v>
      </c>
      <c r="I737" s="1">
        <v>1885858.0</v>
      </c>
      <c r="J737" s="1">
        <v>56.425</v>
      </c>
      <c r="K737" s="1">
        <v>2882560.0</v>
      </c>
      <c r="L737" s="1">
        <v>61.39</v>
      </c>
      <c r="M737" s="1">
        <v>1529362.0</v>
      </c>
      <c r="N737" s="1">
        <v>19.1447</v>
      </c>
      <c r="O737" s="1">
        <v>1632121.0</v>
      </c>
      <c r="P737" s="1">
        <v>25.82</v>
      </c>
      <c r="Q737" s="1">
        <v>4055819.0</v>
      </c>
      <c r="R737" s="1">
        <v>49.55</v>
      </c>
      <c r="S737" s="1">
        <v>1202895.0</v>
      </c>
      <c r="T737" s="1">
        <v>36.17</v>
      </c>
      <c r="U737" s="1">
        <v>475704.0</v>
      </c>
    </row>
    <row r="738" ht="13.5" customHeight="1">
      <c r="A738" s="1">
        <v>43027.0</v>
      </c>
      <c r="B738" s="1">
        <v>100.82</v>
      </c>
      <c r="C738" s="1">
        <v>3988545.0</v>
      </c>
      <c r="D738" s="1">
        <v>71.96</v>
      </c>
      <c r="E738" s="1">
        <v>6134594.0</v>
      </c>
      <c r="F738" s="1">
        <v>98.45</v>
      </c>
      <c r="G738" s="1">
        <v>1771160.0</v>
      </c>
      <c r="H738" s="1">
        <v>80.92</v>
      </c>
      <c r="I738" s="1">
        <v>2737841.0</v>
      </c>
      <c r="J738" s="1">
        <v>56.365</v>
      </c>
      <c r="K738" s="1">
        <v>3064308.0</v>
      </c>
      <c r="L738" s="1">
        <v>61.71</v>
      </c>
      <c r="M738" s="1">
        <v>1417376.0</v>
      </c>
      <c r="N738" s="1">
        <v>19.134</v>
      </c>
      <c r="O738" s="1">
        <v>1815811.0</v>
      </c>
      <c r="P738" s="1">
        <v>25.98</v>
      </c>
      <c r="Q738" s="1">
        <v>4769358.0</v>
      </c>
      <c r="R738" s="1">
        <v>49.84</v>
      </c>
      <c r="S738" s="1">
        <v>1325931.0</v>
      </c>
      <c r="T738" s="1">
        <v>36.2</v>
      </c>
      <c r="U738" s="1">
        <v>329200.0</v>
      </c>
    </row>
    <row r="739" ht="13.5" customHeight="1">
      <c r="A739" s="1">
        <v>43028.0</v>
      </c>
      <c r="B739" s="1">
        <v>101.23</v>
      </c>
      <c r="C739" s="1">
        <v>4228168.0</v>
      </c>
      <c r="D739" s="1">
        <v>71.67</v>
      </c>
      <c r="E739" s="1">
        <v>4640864.0</v>
      </c>
      <c r="F739" s="1">
        <v>98.76</v>
      </c>
      <c r="G739" s="1">
        <v>1951339.0</v>
      </c>
      <c r="H739" s="1">
        <v>80.95</v>
      </c>
      <c r="I739" s="1">
        <v>2676344.0</v>
      </c>
      <c r="J739" s="1">
        <v>56.29</v>
      </c>
      <c r="K739" s="1">
        <v>2494988.0</v>
      </c>
      <c r="L739" s="1">
        <v>61.6</v>
      </c>
      <c r="M739" s="1">
        <v>1311864.0</v>
      </c>
      <c r="N739" s="1">
        <v>19.3629</v>
      </c>
      <c r="O739" s="1">
        <v>2428274.0</v>
      </c>
      <c r="P739" s="1">
        <v>26.02</v>
      </c>
      <c r="Q739" s="1">
        <v>6561795.0</v>
      </c>
      <c r="R739" s="1">
        <v>50.01</v>
      </c>
      <c r="S739" s="1">
        <v>1943959.0</v>
      </c>
      <c r="T739" s="1">
        <v>36.35</v>
      </c>
      <c r="U739" s="1">
        <v>552232.0</v>
      </c>
    </row>
    <row r="740" ht="13.5" customHeight="1">
      <c r="A740" s="1">
        <v>43031.0</v>
      </c>
      <c r="B740" s="1">
        <v>101.42</v>
      </c>
      <c r="C740" s="1">
        <v>2825554.0</v>
      </c>
      <c r="D740" s="1">
        <v>71.49</v>
      </c>
      <c r="E740" s="1">
        <v>3767090.0</v>
      </c>
      <c r="F740" s="1">
        <v>98.85</v>
      </c>
      <c r="G740" s="1">
        <v>1567759.0</v>
      </c>
      <c r="H740" s="1">
        <v>81.26</v>
      </c>
      <c r="I740" s="1">
        <v>2018298.0</v>
      </c>
      <c r="J740" s="1">
        <v>56.32</v>
      </c>
      <c r="K740" s="1">
        <v>2956984.0</v>
      </c>
      <c r="L740" s="1">
        <v>61.84</v>
      </c>
      <c r="M740" s="1">
        <v>1251748.0</v>
      </c>
      <c r="N740" s="1">
        <v>19.2341</v>
      </c>
      <c r="O740" s="1">
        <v>1924045.0</v>
      </c>
      <c r="P740" s="1">
        <v>25.96</v>
      </c>
      <c r="Q740" s="1">
        <v>4876366.0</v>
      </c>
      <c r="R740" s="1">
        <v>50.06</v>
      </c>
      <c r="S740" s="1">
        <v>1281686.0</v>
      </c>
      <c r="T740" s="1">
        <v>36.4</v>
      </c>
      <c r="U740" s="1">
        <v>440599.0</v>
      </c>
    </row>
    <row r="741" ht="13.5" customHeight="1">
      <c r="A741" s="1">
        <v>43032.0</v>
      </c>
      <c r="B741" s="1">
        <v>102.1</v>
      </c>
      <c r="C741" s="1">
        <v>4476912.0</v>
      </c>
      <c r="D741" s="1">
        <v>71.9</v>
      </c>
      <c r="E741" s="1">
        <v>4455547.0</v>
      </c>
      <c r="F741" s="1">
        <v>99.31</v>
      </c>
      <c r="G741" s="1">
        <v>1736999.0</v>
      </c>
      <c r="H741" s="1">
        <v>82.01</v>
      </c>
      <c r="I741" s="1">
        <v>2373702.0</v>
      </c>
      <c r="J741" s="1">
        <v>57.005</v>
      </c>
      <c r="K741" s="1">
        <v>4402058.0</v>
      </c>
      <c r="L741" s="1">
        <v>62.05</v>
      </c>
      <c r="M741" s="1">
        <v>1641666.0</v>
      </c>
      <c r="N741" s="1">
        <v>19.2377</v>
      </c>
      <c r="O741" s="1">
        <v>2219171.0</v>
      </c>
      <c r="P741" s="1">
        <v>26.03</v>
      </c>
      <c r="Q741" s="1">
        <v>8838987.0</v>
      </c>
      <c r="R741" s="1">
        <v>50.42</v>
      </c>
      <c r="S741" s="1">
        <v>1371583.0</v>
      </c>
      <c r="T741" s="1">
        <v>36.29</v>
      </c>
      <c r="U741" s="1">
        <v>464177.0</v>
      </c>
    </row>
    <row r="742" ht="13.5" customHeight="1">
      <c r="A742" s="1">
        <v>43033.0</v>
      </c>
      <c r="B742" s="1">
        <v>100.26</v>
      </c>
      <c r="C742" s="1">
        <v>4803561.0</v>
      </c>
      <c r="D742" s="1">
        <v>72.14</v>
      </c>
      <c r="E742" s="1">
        <v>4798251.0</v>
      </c>
      <c r="F742" s="1">
        <v>99.52</v>
      </c>
      <c r="G742" s="1">
        <v>2315131.0</v>
      </c>
      <c r="H742" s="1">
        <v>82.25</v>
      </c>
      <c r="I742" s="1">
        <v>3323583.0</v>
      </c>
      <c r="J742" s="1">
        <v>56.85</v>
      </c>
      <c r="K742" s="1">
        <v>5624636.0</v>
      </c>
      <c r="L742" s="1">
        <v>62.1</v>
      </c>
      <c r="M742" s="1">
        <v>1441497.0</v>
      </c>
      <c r="N742" s="1">
        <v>19.041</v>
      </c>
      <c r="O742" s="1">
        <v>4115320.0</v>
      </c>
      <c r="P742" s="1">
        <v>25.98</v>
      </c>
      <c r="Q742" s="1">
        <v>7774678.0</v>
      </c>
      <c r="R742" s="1">
        <v>50.44</v>
      </c>
      <c r="S742" s="1">
        <v>1565417.0</v>
      </c>
      <c r="T742" s="1">
        <v>36.04</v>
      </c>
      <c r="U742" s="1">
        <v>696074.0</v>
      </c>
    </row>
    <row r="743" ht="13.5" customHeight="1">
      <c r="A743" s="1">
        <v>43034.0</v>
      </c>
      <c r="B743" s="1">
        <v>101.02</v>
      </c>
      <c r="C743" s="1">
        <v>3483325.0</v>
      </c>
      <c r="D743" s="1">
        <v>72.43</v>
      </c>
      <c r="E743" s="1">
        <v>8655770.0</v>
      </c>
      <c r="F743" s="1">
        <v>100.01</v>
      </c>
      <c r="G743" s="1">
        <v>1721529.0</v>
      </c>
      <c r="H743" s="1">
        <v>82.6</v>
      </c>
      <c r="I743" s="1">
        <v>2353889.0</v>
      </c>
      <c r="J743" s="1">
        <v>56.58</v>
      </c>
      <c r="K743" s="1">
        <v>3889000.0</v>
      </c>
      <c r="L743" s="1">
        <v>62.74</v>
      </c>
      <c r="M743" s="1">
        <v>1391943.0</v>
      </c>
      <c r="N743" s="1">
        <v>19.0947</v>
      </c>
      <c r="O743" s="1">
        <v>2904894.0</v>
      </c>
      <c r="P743" s="1">
        <v>26.01</v>
      </c>
      <c r="Q743" s="1">
        <v>5350306.0</v>
      </c>
      <c r="R743" s="1">
        <v>50.56</v>
      </c>
      <c r="S743" s="1">
        <v>1379817.0</v>
      </c>
      <c r="T743" s="1">
        <v>36.24</v>
      </c>
      <c r="U743" s="1">
        <v>376246.0</v>
      </c>
    </row>
    <row r="744" ht="13.5" customHeight="1">
      <c r="A744" s="1">
        <v>43035.0</v>
      </c>
      <c r="B744" s="1">
        <v>101.17</v>
      </c>
      <c r="C744" s="1">
        <v>3862291.0</v>
      </c>
      <c r="D744" s="1">
        <v>72.77</v>
      </c>
      <c r="E744" s="1">
        <v>4534086.0</v>
      </c>
      <c r="F744" s="1">
        <v>100.03</v>
      </c>
      <c r="G744" s="1">
        <v>2022053.0</v>
      </c>
      <c r="H744" s="1">
        <v>82.86</v>
      </c>
      <c r="I744" s="1">
        <v>2864268.0</v>
      </c>
      <c r="J744" s="1">
        <v>56.62</v>
      </c>
      <c r="K744" s="1">
        <v>2936128.0</v>
      </c>
      <c r="L744" s="1">
        <v>62.42</v>
      </c>
      <c r="M744" s="1">
        <v>2046442.0</v>
      </c>
      <c r="N744" s="1">
        <v>19.2198</v>
      </c>
      <c r="O744" s="1">
        <v>3030289.0</v>
      </c>
      <c r="P744" s="1">
        <v>25.95</v>
      </c>
      <c r="Q744" s="1">
        <v>5818523.0</v>
      </c>
      <c r="R744" s="1">
        <v>50.45</v>
      </c>
      <c r="S744" s="1">
        <v>1237592.0</v>
      </c>
      <c r="T744" s="1">
        <v>35.97</v>
      </c>
      <c r="U744" s="1">
        <v>672498.0</v>
      </c>
    </row>
    <row r="745" ht="13.5" customHeight="1">
      <c r="A745" s="1">
        <v>43038.0</v>
      </c>
      <c r="B745" s="1">
        <v>100.94</v>
      </c>
      <c r="C745" s="1">
        <v>3064608.0</v>
      </c>
      <c r="D745" s="1">
        <v>72.84</v>
      </c>
      <c r="E745" s="1">
        <v>3540768.0</v>
      </c>
      <c r="F745" s="1">
        <v>100.01</v>
      </c>
      <c r="G745" s="1">
        <v>2037002.0</v>
      </c>
      <c r="H745" s="1">
        <v>82.87</v>
      </c>
      <c r="I745" s="1">
        <v>2290927.0</v>
      </c>
      <c r="J745" s="1">
        <v>56.775</v>
      </c>
      <c r="K745" s="1">
        <v>3489734.0</v>
      </c>
      <c r="L745" s="1">
        <v>62.49</v>
      </c>
      <c r="M745" s="1">
        <v>1196754.0</v>
      </c>
      <c r="N745" s="1">
        <v>19.2735</v>
      </c>
      <c r="O745" s="1">
        <v>2439473.0</v>
      </c>
      <c r="P745" s="1">
        <v>25.95</v>
      </c>
      <c r="Q745" s="1">
        <v>4747110.0</v>
      </c>
      <c r="R745" s="1">
        <v>49.98</v>
      </c>
      <c r="S745" s="1">
        <v>1635730.0</v>
      </c>
      <c r="T745" s="1">
        <v>35.88</v>
      </c>
      <c r="U745" s="1">
        <v>362806.0</v>
      </c>
    </row>
    <row r="746" ht="13.5" customHeight="1">
      <c r="A746" s="1">
        <v>43039.0</v>
      </c>
      <c r="B746" s="1">
        <v>100.87</v>
      </c>
      <c r="C746" s="1">
        <v>3919080.0</v>
      </c>
      <c r="D746" s="1">
        <v>73.34</v>
      </c>
      <c r="E746" s="1">
        <v>4832664.0</v>
      </c>
      <c r="F746" s="1">
        <v>98.83</v>
      </c>
      <c r="G746" s="1">
        <v>2364195.0</v>
      </c>
      <c r="H746" s="1">
        <v>83.28</v>
      </c>
      <c r="I746" s="1">
        <v>2819975.0</v>
      </c>
      <c r="J746" s="1">
        <v>56.78</v>
      </c>
      <c r="K746" s="1">
        <v>2777940.0</v>
      </c>
      <c r="L746" s="1">
        <v>62.61</v>
      </c>
      <c r="M746" s="1">
        <v>1366396.0</v>
      </c>
      <c r="N746" s="1">
        <v>19.3521</v>
      </c>
      <c r="O746" s="1">
        <v>2539748.0</v>
      </c>
      <c r="P746" s="1">
        <v>25.94</v>
      </c>
      <c r="Q746" s="1">
        <v>8263166.0</v>
      </c>
      <c r="R746" s="1">
        <v>50.25</v>
      </c>
      <c r="S746" s="1">
        <v>1580305.0</v>
      </c>
      <c r="T746" s="1">
        <v>35.9</v>
      </c>
      <c r="U746" s="1">
        <v>308215.0</v>
      </c>
    </row>
    <row r="747" ht="13.5" customHeight="1">
      <c r="A747" s="1">
        <v>43040.0</v>
      </c>
      <c r="B747" s="1">
        <v>100.76</v>
      </c>
      <c r="C747" s="1">
        <v>2410197.0</v>
      </c>
      <c r="D747" s="1">
        <v>73.16</v>
      </c>
      <c r="E747" s="1">
        <v>4905227.0</v>
      </c>
      <c r="F747" s="1">
        <v>98.67</v>
      </c>
      <c r="G747" s="1">
        <v>1709479.0</v>
      </c>
      <c r="H747" s="1">
        <v>83.09</v>
      </c>
      <c r="I747" s="1">
        <v>3583392.0</v>
      </c>
      <c r="J747" s="1">
        <v>56.78</v>
      </c>
      <c r="K747" s="1">
        <v>2599400.0</v>
      </c>
      <c r="L747" s="1">
        <v>62.88</v>
      </c>
      <c r="M747" s="1">
        <v>1416257.0</v>
      </c>
      <c r="N747" s="1">
        <v>19.109</v>
      </c>
      <c r="O747" s="1">
        <v>2236455.0</v>
      </c>
      <c r="P747" s="1">
        <v>26.27</v>
      </c>
      <c r="Q747" s="1">
        <v>1.2994093E7</v>
      </c>
      <c r="R747" s="1">
        <v>50.17</v>
      </c>
      <c r="S747" s="1">
        <v>1859730.0</v>
      </c>
      <c r="T747" s="1">
        <v>36.03</v>
      </c>
      <c r="U747" s="1">
        <v>480898.0</v>
      </c>
    </row>
    <row r="748" ht="13.5" customHeight="1">
      <c r="A748" s="1">
        <v>43041.0</v>
      </c>
      <c r="B748" s="1">
        <v>101.32</v>
      </c>
      <c r="C748" s="1">
        <v>2167700.0</v>
      </c>
      <c r="D748" s="1">
        <v>73.42</v>
      </c>
      <c r="E748" s="1">
        <v>4269891.0</v>
      </c>
      <c r="F748" s="1">
        <v>99.12</v>
      </c>
      <c r="G748" s="1">
        <v>2185809.0</v>
      </c>
      <c r="H748" s="1">
        <v>83.4071</v>
      </c>
      <c r="I748" s="1">
        <v>2423093.0</v>
      </c>
      <c r="J748" s="1">
        <v>56.8405</v>
      </c>
      <c r="K748" s="1">
        <v>1896784.0</v>
      </c>
      <c r="L748" s="1">
        <v>63.0673</v>
      </c>
      <c r="M748" s="1">
        <v>1284265.0</v>
      </c>
      <c r="N748" s="1">
        <v>19.0625</v>
      </c>
      <c r="O748" s="1">
        <v>2415161.0</v>
      </c>
      <c r="P748" s="1">
        <v>26.54</v>
      </c>
      <c r="Q748" s="1">
        <v>5314016.0</v>
      </c>
      <c r="R748" s="1">
        <v>50.07</v>
      </c>
      <c r="S748" s="1">
        <v>1679073.0</v>
      </c>
      <c r="T748" s="1">
        <v>35.97</v>
      </c>
      <c r="U748" s="1">
        <v>707763.0</v>
      </c>
    </row>
    <row r="749" ht="13.5" customHeight="1">
      <c r="A749" s="1">
        <v>43042.0</v>
      </c>
      <c r="B749" s="1">
        <v>101.42</v>
      </c>
      <c r="C749" s="1">
        <v>1781631.0</v>
      </c>
      <c r="D749" s="1">
        <v>73.28</v>
      </c>
      <c r="E749" s="1">
        <v>3144576.0</v>
      </c>
      <c r="F749" s="1">
        <v>99.27</v>
      </c>
      <c r="G749" s="1">
        <v>1227436.0</v>
      </c>
      <c r="H749" s="1">
        <v>83.65</v>
      </c>
      <c r="I749" s="1">
        <v>1608524.0</v>
      </c>
      <c r="J749" s="1">
        <v>57.055</v>
      </c>
      <c r="K749" s="1">
        <v>2001094.0</v>
      </c>
      <c r="L749" s="1">
        <v>63.15</v>
      </c>
      <c r="M749" s="1">
        <v>1058077.0</v>
      </c>
      <c r="N749" s="1">
        <v>19.0303</v>
      </c>
      <c r="O749" s="1">
        <v>2390546.0</v>
      </c>
      <c r="P749" s="1">
        <v>26.59</v>
      </c>
      <c r="Q749" s="1">
        <v>4633694.0</v>
      </c>
      <c r="R749" s="1">
        <v>50.38</v>
      </c>
      <c r="S749" s="1">
        <v>863640.0</v>
      </c>
      <c r="T749" s="1">
        <v>36.03</v>
      </c>
      <c r="U749" s="1">
        <v>631354.0</v>
      </c>
    </row>
    <row r="750" ht="13.5" customHeight="1">
      <c r="A750" s="1">
        <v>43045.0</v>
      </c>
      <c r="B750" s="1">
        <v>101.39</v>
      </c>
      <c r="C750" s="1">
        <v>1408265.0</v>
      </c>
      <c r="D750" s="1">
        <v>73.24</v>
      </c>
      <c r="E750" s="1">
        <v>3073278.0</v>
      </c>
      <c r="F750" s="1">
        <v>99.17</v>
      </c>
      <c r="G750" s="1">
        <v>1338991.0</v>
      </c>
      <c r="H750" s="1">
        <v>83.67</v>
      </c>
      <c r="I750" s="1">
        <v>1552049.0</v>
      </c>
      <c r="J750" s="1">
        <v>57.3</v>
      </c>
      <c r="K750" s="1">
        <v>2697102.0</v>
      </c>
      <c r="L750" s="1">
        <v>63.42</v>
      </c>
      <c r="M750" s="1">
        <v>1170505.0</v>
      </c>
      <c r="N750" s="1">
        <v>19.0804</v>
      </c>
      <c r="O750" s="1">
        <v>1675334.0</v>
      </c>
      <c r="P750" s="1">
        <v>26.5</v>
      </c>
      <c r="Q750" s="1">
        <v>3956441.0</v>
      </c>
      <c r="R750" s="1">
        <v>50.4</v>
      </c>
      <c r="S750" s="1">
        <v>908213.0</v>
      </c>
      <c r="T750" s="1">
        <v>35.75</v>
      </c>
      <c r="U750" s="1">
        <v>582130.0</v>
      </c>
    </row>
    <row r="751" ht="13.5" customHeight="1">
      <c r="A751" s="1">
        <v>43046.0</v>
      </c>
      <c r="B751" s="1">
        <v>101.35</v>
      </c>
      <c r="C751" s="1">
        <v>1831854.0</v>
      </c>
      <c r="D751" s="1">
        <v>73.47</v>
      </c>
      <c r="E751" s="1">
        <v>2459685.0</v>
      </c>
      <c r="F751" s="1">
        <v>99.17</v>
      </c>
      <c r="G751" s="1">
        <v>1091297.0</v>
      </c>
      <c r="H751" s="1">
        <v>83.74</v>
      </c>
      <c r="I751" s="1">
        <v>1413967.0</v>
      </c>
      <c r="J751" s="1">
        <v>57.325</v>
      </c>
      <c r="K751" s="1">
        <v>1942446.0</v>
      </c>
      <c r="L751" s="1">
        <v>63.71</v>
      </c>
      <c r="M751" s="1">
        <v>1688809.0</v>
      </c>
      <c r="N751" s="1">
        <v>19.0982</v>
      </c>
      <c r="O751" s="1">
        <v>1619534.0</v>
      </c>
      <c r="P751" s="1">
        <v>26.54</v>
      </c>
      <c r="Q751" s="1">
        <v>4048656.0</v>
      </c>
      <c r="R751" s="1">
        <v>50.05</v>
      </c>
      <c r="S751" s="1">
        <v>1602644.0</v>
      </c>
      <c r="T751" s="1">
        <v>35.57</v>
      </c>
      <c r="U751" s="1">
        <v>767358.0</v>
      </c>
    </row>
    <row r="752" ht="13.5" customHeight="1">
      <c r="A752" s="1">
        <v>43047.0</v>
      </c>
      <c r="B752" s="1">
        <v>101.06</v>
      </c>
      <c r="C752" s="1">
        <v>1953951.0</v>
      </c>
      <c r="D752" s="1">
        <v>73.29</v>
      </c>
      <c r="E752" s="1">
        <v>3245307.0</v>
      </c>
      <c r="F752" s="1">
        <v>99.1</v>
      </c>
      <c r="G752" s="1">
        <v>1476397.0</v>
      </c>
      <c r="H752" s="1">
        <v>83.76</v>
      </c>
      <c r="I752" s="1">
        <v>1651131.0</v>
      </c>
      <c r="J752" s="1">
        <v>57.3</v>
      </c>
      <c r="K752" s="1">
        <v>2524246.0</v>
      </c>
      <c r="L752" s="1">
        <v>63.26</v>
      </c>
      <c r="M752" s="1">
        <v>1558027.0</v>
      </c>
      <c r="N752" s="1">
        <v>19.2556</v>
      </c>
      <c r="O752" s="1">
        <v>2062690.0</v>
      </c>
      <c r="P752" s="1">
        <v>26.38</v>
      </c>
      <c r="Q752" s="1">
        <v>4928498.0</v>
      </c>
      <c r="R752" s="1">
        <v>49.41</v>
      </c>
      <c r="S752" s="1">
        <v>2153220.0</v>
      </c>
      <c r="T752" s="1">
        <v>35.45</v>
      </c>
      <c r="U752" s="1">
        <v>565446.0</v>
      </c>
    </row>
    <row r="753" ht="13.5" customHeight="1">
      <c r="A753" s="1">
        <v>43048.0</v>
      </c>
      <c r="B753" s="1">
        <v>100.69</v>
      </c>
      <c r="C753" s="1">
        <v>2259676.0</v>
      </c>
      <c r="D753" s="1">
        <v>72.98</v>
      </c>
      <c r="E753" s="1">
        <v>3019323.0</v>
      </c>
      <c r="F753" s="1">
        <v>98.61</v>
      </c>
      <c r="G753" s="1">
        <v>1422895.0</v>
      </c>
      <c r="H753" s="1">
        <v>83.59</v>
      </c>
      <c r="I753" s="1">
        <v>1963208.0</v>
      </c>
      <c r="J753" s="1">
        <v>57.06</v>
      </c>
      <c r="K753" s="1">
        <v>3180084.0</v>
      </c>
      <c r="L753" s="1">
        <v>62.6</v>
      </c>
      <c r="M753" s="1">
        <v>1595543.0</v>
      </c>
      <c r="N753" s="1">
        <v>19.0518</v>
      </c>
      <c r="O753" s="1">
        <v>2512393.0</v>
      </c>
      <c r="P753" s="1">
        <v>27.47</v>
      </c>
      <c r="Q753" s="1">
        <v>1.22796E7</v>
      </c>
      <c r="R753" s="1">
        <v>49.65</v>
      </c>
      <c r="S753" s="1">
        <v>2802908.0</v>
      </c>
      <c r="T753" s="1">
        <v>35.12</v>
      </c>
      <c r="U753" s="1">
        <v>1202411.0</v>
      </c>
    </row>
    <row r="754" ht="13.5" customHeight="1">
      <c r="A754" s="1">
        <v>43049.0</v>
      </c>
      <c r="B754" s="1">
        <v>99.84</v>
      </c>
      <c r="C754" s="1">
        <v>2741577.0</v>
      </c>
      <c r="D754" s="1">
        <v>72.7</v>
      </c>
      <c r="E754" s="1">
        <v>3212209.0</v>
      </c>
      <c r="F754" s="1">
        <v>97.86</v>
      </c>
      <c r="G754" s="1">
        <v>1672814.0</v>
      </c>
      <c r="H754" s="1">
        <v>83.18</v>
      </c>
      <c r="I754" s="1">
        <v>1799958.0</v>
      </c>
      <c r="J754" s="1">
        <v>56.72</v>
      </c>
      <c r="K754" s="1">
        <v>2423330.0</v>
      </c>
      <c r="L754" s="1">
        <v>62.33</v>
      </c>
      <c r="M754" s="1">
        <v>1411292.0</v>
      </c>
      <c r="N754" s="1">
        <v>19.0732</v>
      </c>
      <c r="O754" s="1">
        <v>3038954.0</v>
      </c>
      <c r="P754" s="1">
        <v>26.91</v>
      </c>
      <c r="Q754" s="1">
        <v>8513769.0</v>
      </c>
      <c r="R754" s="1">
        <v>49.29</v>
      </c>
      <c r="S754" s="1">
        <v>2126509.0</v>
      </c>
      <c r="T754" s="1">
        <v>34.71</v>
      </c>
      <c r="U754" s="1">
        <v>1120210.0</v>
      </c>
    </row>
    <row r="755" ht="13.5" customHeight="1">
      <c r="A755" s="1">
        <v>43052.0</v>
      </c>
      <c r="B755" s="1">
        <v>100.04</v>
      </c>
      <c r="C755" s="1">
        <v>2234876.0</v>
      </c>
      <c r="D755" s="1">
        <v>72.81</v>
      </c>
      <c r="E755" s="1">
        <v>2275120.0</v>
      </c>
      <c r="F755" s="1">
        <v>98.16</v>
      </c>
      <c r="G755" s="1">
        <v>1115445.0</v>
      </c>
      <c r="H755" s="1">
        <v>83.2</v>
      </c>
      <c r="I755" s="1">
        <v>1649907.0</v>
      </c>
      <c r="J755" s="1">
        <v>56.505</v>
      </c>
      <c r="K755" s="1">
        <v>2220792.0</v>
      </c>
      <c r="L755" s="1">
        <v>62.69</v>
      </c>
      <c r="M755" s="1">
        <v>809709.0</v>
      </c>
      <c r="N755" s="1">
        <v>19.2127</v>
      </c>
      <c r="O755" s="1">
        <v>2864957.0</v>
      </c>
      <c r="P755" s="1">
        <v>26.83</v>
      </c>
      <c r="Q755" s="1">
        <v>4832056.0</v>
      </c>
      <c r="R755" s="1">
        <v>49.58</v>
      </c>
      <c r="S755" s="1">
        <v>1619809.0</v>
      </c>
      <c r="T755" s="1">
        <v>34.85</v>
      </c>
      <c r="U755" s="1">
        <v>286733.0</v>
      </c>
    </row>
    <row r="756" ht="13.5" customHeight="1">
      <c r="A756" s="1">
        <v>43053.0</v>
      </c>
      <c r="B756" s="1">
        <v>99.94</v>
      </c>
      <c r="C756" s="1">
        <v>2466141.0</v>
      </c>
      <c r="D756" s="1">
        <v>72.89</v>
      </c>
      <c r="E756" s="1">
        <v>3031003.0</v>
      </c>
      <c r="F756" s="1">
        <v>97.99</v>
      </c>
      <c r="G756" s="1">
        <v>1588151.0</v>
      </c>
      <c r="H756" s="1">
        <v>83.14</v>
      </c>
      <c r="I756" s="1">
        <v>2150481.0</v>
      </c>
      <c r="J756" s="1">
        <v>56.3</v>
      </c>
      <c r="K756" s="1">
        <v>2808770.0</v>
      </c>
      <c r="L756" s="1">
        <v>62.7</v>
      </c>
      <c r="M756" s="1">
        <v>924571.0</v>
      </c>
      <c r="N756" s="1">
        <v>18.8408</v>
      </c>
      <c r="O756" s="1">
        <v>5200229.0</v>
      </c>
      <c r="P756" s="1">
        <v>26.7</v>
      </c>
      <c r="Q756" s="1">
        <v>4121310.0</v>
      </c>
      <c r="R756" s="1">
        <v>49.54</v>
      </c>
      <c r="S756" s="1">
        <v>1397482.0</v>
      </c>
      <c r="T756" s="1">
        <v>34.72</v>
      </c>
      <c r="U756" s="1">
        <v>481268.0</v>
      </c>
    </row>
    <row r="757" ht="13.5" customHeight="1">
      <c r="A757" s="1">
        <v>43054.0</v>
      </c>
      <c r="B757" s="1">
        <v>99.92</v>
      </c>
      <c r="C757" s="1">
        <v>2003356.0</v>
      </c>
      <c r="D757" s="1">
        <v>72.89</v>
      </c>
      <c r="E757" s="1">
        <v>2886946.0</v>
      </c>
      <c r="F757" s="1">
        <v>98.29</v>
      </c>
      <c r="G757" s="1">
        <v>1779044.0</v>
      </c>
      <c r="H757" s="1">
        <v>83.1951</v>
      </c>
      <c r="I757" s="1">
        <v>2383390.0</v>
      </c>
      <c r="J757" s="1">
        <v>56.405</v>
      </c>
      <c r="K757" s="1">
        <v>2621286.0</v>
      </c>
      <c r="L757" s="1">
        <v>62.79</v>
      </c>
      <c r="M757" s="1">
        <v>1258123.0</v>
      </c>
      <c r="N757" s="1">
        <v>18.7764</v>
      </c>
      <c r="O757" s="1">
        <v>3724632.0</v>
      </c>
      <c r="P757" s="1">
        <v>26.83</v>
      </c>
      <c r="Q757" s="1">
        <v>6610185.0</v>
      </c>
      <c r="R757" s="1">
        <v>49.59</v>
      </c>
      <c r="S757" s="1">
        <v>1168493.0</v>
      </c>
      <c r="T757" s="1">
        <v>34.8</v>
      </c>
      <c r="U757" s="1">
        <v>396111.0</v>
      </c>
    </row>
    <row r="758" ht="13.5" customHeight="1">
      <c r="A758" s="1">
        <v>43055.0</v>
      </c>
      <c r="B758" s="1">
        <v>100.54</v>
      </c>
      <c r="C758" s="1">
        <v>2244277.0</v>
      </c>
      <c r="D758" s="1">
        <v>73.22</v>
      </c>
      <c r="E758" s="1">
        <v>3498657.0</v>
      </c>
      <c r="F758" s="1">
        <v>98.95</v>
      </c>
      <c r="G758" s="1">
        <v>1523695.0</v>
      </c>
      <c r="H758" s="1">
        <v>83.99</v>
      </c>
      <c r="I758" s="1">
        <v>1937927.0</v>
      </c>
      <c r="J758" s="1">
        <v>57.09</v>
      </c>
      <c r="K758" s="1">
        <v>3145036.0</v>
      </c>
      <c r="L758" s="1">
        <v>63.41</v>
      </c>
      <c r="M758" s="1">
        <v>1200776.0</v>
      </c>
      <c r="N758" s="1">
        <v>18.805</v>
      </c>
      <c r="O758" s="1">
        <v>2618111.0</v>
      </c>
      <c r="P758" s="1">
        <v>26.86</v>
      </c>
      <c r="Q758" s="1">
        <v>3802513.0</v>
      </c>
      <c r="R758" s="1">
        <v>50.2</v>
      </c>
      <c r="S758" s="1">
        <v>2072377.0</v>
      </c>
      <c r="T758" s="1">
        <v>34.94</v>
      </c>
      <c r="U758" s="1">
        <v>398561.0</v>
      </c>
    </row>
    <row r="759" ht="13.5" customHeight="1">
      <c r="A759" s="1">
        <v>43056.0</v>
      </c>
      <c r="B759" s="1">
        <v>100.89</v>
      </c>
      <c r="C759" s="1">
        <v>1885698.0</v>
      </c>
      <c r="D759" s="1">
        <v>73.55</v>
      </c>
      <c r="E759" s="1">
        <v>3130109.0</v>
      </c>
      <c r="F759" s="1">
        <v>99.0</v>
      </c>
      <c r="G759" s="1">
        <v>1291224.0</v>
      </c>
      <c r="H759" s="1">
        <v>84.59</v>
      </c>
      <c r="I759" s="1">
        <v>1840814.0</v>
      </c>
      <c r="J759" s="1">
        <v>57.55</v>
      </c>
      <c r="K759" s="1">
        <v>3929936.0</v>
      </c>
      <c r="L759" s="1">
        <v>63.57</v>
      </c>
      <c r="M759" s="1">
        <v>1062808.0</v>
      </c>
      <c r="N759" s="1">
        <v>18.9195</v>
      </c>
      <c r="O759" s="1">
        <v>5130230.0</v>
      </c>
      <c r="P759" s="1">
        <v>26.93</v>
      </c>
      <c r="Q759" s="1">
        <v>3433279.0</v>
      </c>
      <c r="R759" s="1">
        <v>50.24</v>
      </c>
      <c r="S759" s="1">
        <v>1410948.0</v>
      </c>
      <c r="T759" s="1">
        <v>35.2</v>
      </c>
      <c r="U759" s="1">
        <v>1255074.0</v>
      </c>
    </row>
    <row r="760" ht="13.5" customHeight="1">
      <c r="A760" s="1">
        <v>43059.0</v>
      </c>
      <c r="B760" s="1">
        <v>101.01</v>
      </c>
      <c r="C760" s="1">
        <v>3032647.0</v>
      </c>
      <c r="D760" s="1">
        <v>73.82</v>
      </c>
      <c r="E760" s="1">
        <v>4543704.0</v>
      </c>
      <c r="F760" s="1">
        <v>99.04</v>
      </c>
      <c r="G760" s="1">
        <v>2034656.0</v>
      </c>
      <c r="H760" s="1">
        <v>84.87</v>
      </c>
      <c r="I760" s="1">
        <v>2660300.0</v>
      </c>
      <c r="J760" s="1">
        <v>57.5275</v>
      </c>
      <c r="K760" s="1">
        <v>3318810.0</v>
      </c>
      <c r="L760" s="1">
        <v>63.76</v>
      </c>
      <c r="M760" s="1">
        <v>1847448.0</v>
      </c>
      <c r="N760" s="1">
        <v>18.9338</v>
      </c>
      <c r="O760" s="1">
        <v>3187033.0</v>
      </c>
      <c r="P760" s="1">
        <v>26.76</v>
      </c>
      <c r="Q760" s="1">
        <v>4637637.0</v>
      </c>
      <c r="R760" s="1">
        <v>50.59</v>
      </c>
      <c r="S760" s="1">
        <v>1806576.0</v>
      </c>
      <c r="T760" s="1">
        <v>35.32</v>
      </c>
      <c r="U760" s="1">
        <v>1191725.0</v>
      </c>
    </row>
    <row r="761" ht="13.5" customHeight="1">
      <c r="A761" s="1">
        <v>43060.0</v>
      </c>
      <c r="B761" s="1">
        <v>100.92</v>
      </c>
      <c r="C761" s="1">
        <v>2250507.0</v>
      </c>
      <c r="D761" s="1">
        <v>74.26</v>
      </c>
      <c r="E761" s="1">
        <v>4055853.0</v>
      </c>
      <c r="F761" s="1">
        <v>99.22</v>
      </c>
      <c r="G761" s="1">
        <v>2057282.0</v>
      </c>
      <c r="H761" s="1">
        <v>84.12</v>
      </c>
      <c r="I761" s="1">
        <v>3475446.0</v>
      </c>
      <c r="J761" s="1">
        <v>57.39</v>
      </c>
      <c r="K761" s="1">
        <v>4438698.0</v>
      </c>
      <c r="L761" s="1">
        <v>63.72</v>
      </c>
      <c r="M761" s="1">
        <v>982696.0</v>
      </c>
      <c r="N761" s="1">
        <v>18.9123</v>
      </c>
      <c r="O761" s="1">
        <v>2658888.0</v>
      </c>
      <c r="P761" s="1">
        <v>26.98</v>
      </c>
      <c r="Q761" s="1">
        <v>4386475.0</v>
      </c>
      <c r="R761" s="1">
        <v>50.79</v>
      </c>
      <c r="S761" s="1">
        <v>1753029.0</v>
      </c>
      <c r="T761" s="1">
        <v>35.46</v>
      </c>
      <c r="U761" s="1">
        <v>998272.0</v>
      </c>
    </row>
    <row r="762" ht="13.5" customHeight="1">
      <c r="A762" s="1">
        <v>43061.0</v>
      </c>
      <c r="B762" s="1">
        <v>101.33</v>
      </c>
      <c r="C762" s="1">
        <v>3316833.0</v>
      </c>
      <c r="D762" s="1">
        <v>74.51</v>
      </c>
      <c r="E762" s="1">
        <v>3123444.0</v>
      </c>
      <c r="F762" s="1">
        <v>99.49</v>
      </c>
      <c r="G762" s="1">
        <v>2347578.0</v>
      </c>
      <c r="H762" s="1">
        <v>84.0</v>
      </c>
      <c r="I762" s="1">
        <v>2335443.0</v>
      </c>
      <c r="J762" s="1">
        <v>57.36</v>
      </c>
      <c r="K762" s="1">
        <v>3173322.0</v>
      </c>
      <c r="L762" s="1">
        <v>63.25</v>
      </c>
      <c r="M762" s="1">
        <v>1603792.0</v>
      </c>
      <c r="N762" s="1">
        <v>18.8229</v>
      </c>
      <c r="O762" s="1">
        <v>2743241.0</v>
      </c>
      <c r="P762" s="1">
        <v>26.83</v>
      </c>
      <c r="Q762" s="1">
        <v>4923044.0</v>
      </c>
      <c r="R762" s="1">
        <v>50.33</v>
      </c>
      <c r="S762" s="1">
        <v>1424623.0</v>
      </c>
      <c r="T762" s="1">
        <v>35.35</v>
      </c>
      <c r="U762" s="1">
        <v>517901.0</v>
      </c>
    </row>
    <row r="763" ht="13.5" customHeight="1">
      <c r="A763" s="1">
        <v>43062.0</v>
      </c>
      <c r="B763" s="1">
        <v>101.02</v>
      </c>
      <c r="C763" s="1">
        <v>790195.0</v>
      </c>
      <c r="D763" s="1">
        <v>74.11</v>
      </c>
      <c r="E763" s="1">
        <v>1342637.0</v>
      </c>
      <c r="F763" s="1">
        <v>99.28</v>
      </c>
      <c r="G763" s="1">
        <v>803395.0</v>
      </c>
      <c r="H763" s="1">
        <v>83.81</v>
      </c>
      <c r="I763" s="1">
        <v>936198.0</v>
      </c>
      <c r="J763" s="1">
        <v>57.28</v>
      </c>
      <c r="K763" s="1">
        <v>1231578.0</v>
      </c>
      <c r="L763" s="1">
        <v>63.26</v>
      </c>
      <c r="M763" s="1">
        <v>391868.0</v>
      </c>
      <c r="N763" s="1">
        <v>18.8301</v>
      </c>
      <c r="O763" s="1">
        <v>875403.0</v>
      </c>
      <c r="P763" s="1">
        <v>26.76</v>
      </c>
      <c r="Q763" s="1">
        <v>1077609.0</v>
      </c>
      <c r="R763" s="1">
        <v>50.38</v>
      </c>
      <c r="S763" s="1">
        <v>443889.0</v>
      </c>
      <c r="T763" s="1">
        <v>35.35</v>
      </c>
      <c r="U763" s="1">
        <v>284800.0</v>
      </c>
    </row>
    <row r="764" ht="13.5" customHeight="1">
      <c r="A764" s="1">
        <v>43063.0</v>
      </c>
      <c r="B764" s="1">
        <v>101.06</v>
      </c>
      <c r="C764" s="1">
        <v>1940561.0</v>
      </c>
      <c r="D764" s="1">
        <v>73.99</v>
      </c>
      <c r="E764" s="1">
        <v>2138654.0</v>
      </c>
      <c r="F764" s="1">
        <v>99.06</v>
      </c>
      <c r="G764" s="1">
        <v>1465821.0</v>
      </c>
      <c r="H764" s="1">
        <v>83.73</v>
      </c>
      <c r="I764" s="1">
        <v>1514659.0</v>
      </c>
      <c r="J764" s="1">
        <v>57.55</v>
      </c>
      <c r="K764" s="1">
        <v>1779102.0</v>
      </c>
      <c r="L764" s="1">
        <v>63.31</v>
      </c>
      <c r="M764" s="1">
        <v>643373.0</v>
      </c>
      <c r="N764" s="1">
        <v>19.0839</v>
      </c>
      <c r="O764" s="1">
        <v>1414622.0</v>
      </c>
      <c r="P764" s="1">
        <v>26.9</v>
      </c>
      <c r="Q764" s="1">
        <v>2225371.0</v>
      </c>
      <c r="R764" s="1">
        <v>50.53</v>
      </c>
      <c r="S764" s="1">
        <v>812575.0</v>
      </c>
      <c r="T764" s="1">
        <v>35.41</v>
      </c>
      <c r="U764" s="1">
        <v>423234.0</v>
      </c>
    </row>
    <row r="765" ht="13.5" customHeight="1">
      <c r="A765" s="1">
        <v>43066.0</v>
      </c>
      <c r="B765" s="1">
        <v>101.0</v>
      </c>
      <c r="C765" s="1">
        <v>2059362.0</v>
      </c>
      <c r="D765" s="1">
        <v>74.11</v>
      </c>
      <c r="E765" s="1">
        <v>2883821.0</v>
      </c>
      <c r="F765" s="1">
        <v>99.25</v>
      </c>
      <c r="G765" s="1">
        <v>1759631.0</v>
      </c>
      <c r="H765" s="1">
        <v>83.48</v>
      </c>
      <c r="I765" s="1">
        <v>2915823.0</v>
      </c>
      <c r="J765" s="1">
        <v>57.465</v>
      </c>
      <c r="K765" s="1">
        <v>2685980.0</v>
      </c>
      <c r="L765" s="1">
        <v>63.35</v>
      </c>
      <c r="M765" s="1">
        <v>1627897.0</v>
      </c>
      <c r="N765" s="1">
        <v>19.1018</v>
      </c>
      <c r="O765" s="1">
        <v>2988675.0</v>
      </c>
      <c r="P765" s="1">
        <v>26.91</v>
      </c>
      <c r="Q765" s="1">
        <v>2949210.0</v>
      </c>
      <c r="R765" s="1">
        <v>50.57</v>
      </c>
      <c r="S765" s="1">
        <v>1360100.0</v>
      </c>
      <c r="T765" s="1">
        <v>35.29</v>
      </c>
      <c r="U765" s="1">
        <v>1207583.0</v>
      </c>
    </row>
    <row r="766" ht="13.5" customHeight="1">
      <c r="A766" s="1">
        <v>43067.0</v>
      </c>
      <c r="B766" s="1">
        <v>100.45</v>
      </c>
      <c r="C766" s="1">
        <v>4342102.0</v>
      </c>
      <c r="D766" s="1">
        <v>74.35</v>
      </c>
      <c r="E766" s="1">
        <v>4586705.0</v>
      </c>
      <c r="F766" s="1">
        <v>99.56</v>
      </c>
      <c r="G766" s="1">
        <v>2174614.0</v>
      </c>
      <c r="H766" s="1">
        <v>81.73</v>
      </c>
      <c r="I766" s="1">
        <v>6999968.0</v>
      </c>
      <c r="J766" s="1">
        <v>57.525</v>
      </c>
      <c r="K766" s="1">
        <v>4114210.0</v>
      </c>
      <c r="L766" s="1">
        <v>63.52</v>
      </c>
      <c r="M766" s="1">
        <v>1131622.0</v>
      </c>
      <c r="N766" s="1">
        <v>19.1268</v>
      </c>
      <c r="O766" s="1">
        <v>2941794.0</v>
      </c>
      <c r="P766" s="1">
        <v>27.05</v>
      </c>
      <c r="Q766" s="1">
        <v>3443833.0</v>
      </c>
      <c r="R766" s="1">
        <v>50.33</v>
      </c>
      <c r="S766" s="1">
        <v>1800097.0</v>
      </c>
      <c r="T766" s="1">
        <v>35.3</v>
      </c>
      <c r="U766" s="1">
        <v>421510.0</v>
      </c>
    </row>
    <row r="767" ht="13.5" customHeight="1">
      <c r="A767" s="1">
        <v>43068.0</v>
      </c>
      <c r="B767" s="1">
        <v>101.38</v>
      </c>
      <c r="C767" s="1">
        <v>4439198.0</v>
      </c>
      <c r="D767" s="1">
        <v>75.05</v>
      </c>
      <c r="E767" s="1">
        <v>5919735.0</v>
      </c>
      <c r="F767" s="1">
        <v>99.44</v>
      </c>
      <c r="G767" s="1">
        <v>1759979.0</v>
      </c>
      <c r="H767" s="1">
        <v>81.7</v>
      </c>
      <c r="I767" s="1">
        <v>3125230.0</v>
      </c>
      <c r="J767" s="1">
        <v>57.4</v>
      </c>
      <c r="K767" s="1">
        <v>4572252.0</v>
      </c>
      <c r="L767" s="1">
        <v>63.78</v>
      </c>
      <c r="M767" s="1">
        <v>1568189.0</v>
      </c>
      <c r="N767" s="1">
        <v>19.016</v>
      </c>
      <c r="O767" s="1">
        <v>2856132.0</v>
      </c>
      <c r="P767" s="1">
        <v>27.09</v>
      </c>
      <c r="Q767" s="1">
        <v>7728213.0</v>
      </c>
      <c r="R767" s="1">
        <v>50.89</v>
      </c>
      <c r="S767" s="1">
        <v>3978747.0</v>
      </c>
      <c r="T767" s="1">
        <v>35.47</v>
      </c>
      <c r="U767" s="1">
        <v>1143384.0</v>
      </c>
    </row>
    <row r="768" ht="13.5" customHeight="1">
      <c r="A768" s="1">
        <v>43069.0</v>
      </c>
      <c r="B768" s="1">
        <v>100.85</v>
      </c>
      <c r="C768" s="1">
        <v>5630804.0</v>
      </c>
      <c r="D768" s="1">
        <v>73.24</v>
      </c>
      <c r="E768" s="1">
        <v>1.2957914E7</v>
      </c>
      <c r="F768" s="1">
        <v>99.27</v>
      </c>
      <c r="G768" s="1">
        <v>3413138.0</v>
      </c>
      <c r="H768" s="1">
        <v>81.51</v>
      </c>
      <c r="I768" s="1">
        <v>4490139.0</v>
      </c>
      <c r="J768" s="1">
        <v>59.07</v>
      </c>
      <c r="K768" s="1">
        <v>1.1056722E7</v>
      </c>
      <c r="L768" s="1">
        <v>63.57</v>
      </c>
      <c r="M768" s="1">
        <v>1993139.0</v>
      </c>
      <c r="N768" s="1">
        <v>19.1733</v>
      </c>
      <c r="O768" s="1">
        <v>1.0944425E7</v>
      </c>
      <c r="P768" s="1">
        <v>27.11</v>
      </c>
      <c r="Q768" s="1">
        <v>6836164.0</v>
      </c>
      <c r="R768" s="1">
        <v>50.98</v>
      </c>
      <c r="S768" s="1">
        <v>2352909.0</v>
      </c>
      <c r="T768" s="1">
        <v>35.11</v>
      </c>
      <c r="U768" s="1">
        <v>768859.0</v>
      </c>
    </row>
    <row r="769" ht="13.5" customHeight="1">
      <c r="A769" s="1">
        <v>43070.0</v>
      </c>
      <c r="B769" s="1">
        <v>101.16</v>
      </c>
      <c r="C769" s="1">
        <v>3489963.0</v>
      </c>
      <c r="D769" s="1">
        <v>73.32</v>
      </c>
      <c r="E769" s="1">
        <v>6003201.0</v>
      </c>
      <c r="F769" s="1">
        <v>99.48</v>
      </c>
      <c r="G769" s="1">
        <v>1942388.0</v>
      </c>
      <c r="H769" s="1">
        <v>81.84</v>
      </c>
      <c r="I769" s="1">
        <v>2891883.0</v>
      </c>
      <c r="J769" s="1">
        <v>60.6</v>
      </c>
      <c r="K769" s="1">
        <v>8702782.0</v>
      </c>
      <c r="L769" s="1">
        <v>63.71</v>
      </c>
      <c r="M769" s="1">
        <v>1949587.0</v>
      </c>
      <c r="N769" s="1">
        <v>19.1483</v>
      </c>
      <c r="O769" s="1">
        <v>3493175.0</v>
      </c>
      <c r="P769" s="1">
        <v>26.45</v>
      </c>
      <c r="Q769" s="1">
        <v>6605093.0</v>
      </c>
      <c r="R769" s="1">
        <v>51.25</v>
      </c>
      <c r="S769" s="1">
        <v>2300611.0</v>
      </c>
      <c r="T769" s="1">
        <v>35.04</v>
      </c>
      <c r="U769" s="1">
        <v>637161.0</v>
      </c>
    </row>
    <row r="770" ht="13.5" customHeight="1">
      <c r="A770" s="1">
        <v>43073.0</v>
      </c>
      <c r="B770" s="1">
        <v>101.31</v>
      </c>
      <c r="C770" s="1">
        <v>3177839.0</v>
      </c>
      <c r="D770" s="1">
        <v>73.4</v>
      </c>
      <c r="E770" s="1">
        <v>4841008.0</v>
      </c>
      <c r="F770" s="1">
        <v>99.59</v>
      </c>
      <c r="G770" s="1">
        <v>2466028.0</v>
      </c>
      <c r="H770" s="1">
        <v>81.62</v>
      </c>
      <c r="I770" s="1">
        <v>3060897.0</v>
      </c>
      <c r="J770" s="1">
        <v>60.17</v>
      </c>
      <c r="K770" s="1">
        <v>5573708.0</v>
      </c>
      <c r="L770" s="1">
        <v>63.64</v>
      </c>
      <c r="M770" s="1">
        <v>2446852.0</v>
      </c>
      <c r="N770" s="1">
        <v>19.0446</v>
      </c>
      <c r="O770" s="1">
        <v>2235674.0</v>
      </c>
      <c r="P770" s="1">
        <v>26.89</v>
      </c>
      <c r="Q770" s="1">
        <v>4783754.0</v>
      </c>
      <c r="R770" s="1">
        <v>51.44</v>
      </c>
      <c r="S770" s="1">
        <v>2128008.0</v>
      </c>
      <c r="T770" s="1">
        <v>35.12</v>
      </c>
      <c r="U770" s="1">
        <v>647668.0</v>
      </c>
    </row>
    <row r="771" ht="13.5" customHeight="1">
      <c r="A771" s="1">
        <v>43074.0</v>
      </c>
      <c r="B771" s="1">
        <v>100.94</v>
      </c>
      <c r="C771" s="1">
        <v>3174732.0</v>
      </c>
      <c r="D771" s="1">
        <v>72.43</v>
      </c>
      <c r="E771" s="1">
        <v>8327988.0</v>
      </c>
      <c r="F771" s="1">
        <v>99.14</v>
      </c>
      <c r="G771" s="1">
        <v>2704890.0</v>
      </c>
      <c r="H771" s="1">
        <v>81.14</v>
      </c>
      <c r="I771" s="1">
        <v>2940656.0</v>
      </c>
      <c r="J771" s="1">
        <v>59.71</v>
      </c>
      <c r="K771" s="1">
        <v>4455108.0</v>
      </c>
      <c r="L771" s="1">
        <v>63.38</v>
      </c>
      <c r="M771" s="1">
        <v>1779695.0</v>
      </c>
      <c r="N771" s="1">
        <v>19.2198</v>
      </c>
      <c r="O771" s="1">
        <v>5630177.0</v>
      </c>
      <c r="P771" s="1">
        <v>26.69</v>
      </c>
      <c r="Q771" s="1">
        <v>4447429.0</v>
      </c>
      <c r="R771" s="1">
        <v>51.43</v>
      </c>
      <c r="S771" s="1">
        <v>2423518.0</v>
      </c>
      <c r="T771" s="1">
        <v>34.91</v>
      </c>
      <c r="U771" s="1">
        <v>553546.0</v>
      </c>
    </row>
    <row r="772" ht="13.5" customHeight="1">
      <c r="A772" s="1">
        <v>43075.0</v>
      </c>
      <c r="B772" s="1">
        <v>101.3</v>
      </c>
      <c r="C772" s="1">
        <v>3393060.0</v>
      </c>
      <c r="D772" s="1">
        <v>72.41</v>
      </c>
      <c r="E772" s="1">
        <v>5878046.0</v>
      </c>
      <c r="F772" s="1">
        <v>100.66</v>
      </c>
      <c r="G772" s="1">
        <v>3297656.0</v>
      </c>
      <c r="H772" s="1">
        <v>81.81</v>
      </c>
      <c r="I772" s="1">
        <v>2849710.0</v>
      </c>
      <c r="J772" s="1">
        <v>59.55</v>
      </c>
      <c r="K772" s="1">
        <v>3562758.0</v>
      </c>
      <c r="L772" s="1">
        <v>63.38</v>
      </c>
      <c r="M772" s="1">
        <v>2049138.0</v>
      </c>
      <c r="N772" s="1">
        <v>19.2198</v>
      </c>
      <c r="O772" s="1">
        <v>3664442.0</v>
      </c>
      <c r="P772" s="1">
        <v>26.68</v>
      </c>
      <c r="Q772" s="1">
        <v>4376853.0</v>
      </c>
      <c r="R772" s="1">
        <v>51.65</v>
      </c>
      <c r="S772" s="1">
        <v>1957666.0</v>
      </c>
      <c r="T772" s="1">
        <v>34.7</v>
      </c>
      <c r="U772" s="1">
        <v>557180.0</v>
      </c>
    </row>
    <row r="773" ht="13.5" customHeight="1">
      <c r="A773" s="1">
        <v>43076.0</v>
      </c>
      <c r="B773" s="1">
        <v>101.99</v>
      </c>
      <c r="C773" s="1">
        <v>3232653.0</v>
      </c>
      <c r="D773" s="1">
        <v>72.61</v>
      </c>
      <c r="E773" s="1">
        <v>5636174.0</v>
      </c>
      <c r="F773" s="1">
        <v>100.59</v>
      </c>
      <c r="G773" s="1">
        <v>2063094.0</v>
      </c>
      <c r="H773" s="1">
        <v>82.78</v>
      </c>
      <c r="I773" s="1">
        <v>3177748.0</v>
      </c>
      <c r="J773" s="1">
        <v>59.73</v>
      </c>
      <c r="K773" s="1">
        <v>4097320.0</v>
      </c>
      <c r="L773" s="1">
        <v>63.93</v>
      </c>
      <c r="M773" s="1">
        <v>2055966.0</v>
      </c>
      <c r="N773" s="1">
        <v>19.7562</v>
      </c>
      <c r="O773" s="1">
        <v>2927331.0</v>
      </c>
      <c r="P773" s="1">
        <v>26.87</v>
      </c>
      <c r="Q773" s="1">
        <v>4543676.0</v>
      </c>
      <c r="R773" s="1">
        <v>52.21</v>
      </c>
      <c r="S773" s="1">
        <v>1677050.0</v>
      </c>
      <c r="T773" s="1">
        <v>34.66</v>
      </c>
      <c r="U773" s="1">
        <v>493609.0</v>
      </c>
    </row>
    <row r="774" ht="13.5" customHeight="1">
      <c r="A774" s="1">
        <v>43077.0</v>
      </c>
      <c r="B774" s="1">
        <v>102.47</v>
      </c>
      <c r="C774" s="1">
        <v>3736349.0</v>
      </c>
      <c r="D774" s="1">
        <v>72.85</v>
      </c>
      <c r="E774" s="1">
        <v>5851136.0</v>
      </c>
      <c r="F774" s="1">
        <v>100.91</v>
      </c>
      <c r="G774" s="1">
        <v>3125863.0</v>
      </c>
      <c r="H774" s="1">
        <v>83.6</v>
      </c>
      <c r="I774" s="1">
        <v>3820440.0</v>
      </c>
      <c r="J774" s="1">
        <v>59.825</v>
      </c>
      <c r="K774" s="1">
        <v>4501324.0</v>
      </c>
      <c r="L774" s="1">
        <v>64.14</v>
      </c>
      <c r="M774" s="1">
        <v>1698434.0</v>
      </c>
      <c r="N774" s="1">
        <v>19.9421</v>
      </c>
      <c r="O774" s="1">
        <v>3820858.0</v>
      </c>
      <c r="P774" s="1">
        <v>26.86</v>
      </c>
      <c r="Q774" s="1">
        <v>4228056.0</v>
      </c>
      <c r="R774" s="1">
        <v>52.43</v>
      </c>
      <c r="S774" s="1">
        <v>1748173.0</v>
      </c>
      <c r="T774" s="1">
        <v>35.14</v>
      </c>
      <c r="U774" s="1">
        <v>463579.0</v>
      </c>
    </row>
    <row r="775" ht="13.5" customHeight="1">
      <c r="A775" s="1">
        <v>43080.0</v>
      </c>
      <c r="B775" s="1">
        <v>101.83</v>
      </c>
      <c r="C775" s="1">
        <v>2684687.0</v>
      </c>
      <c r="D775" s="1">
        <v>72.64</v>
      </c>
      <c r="E775" s="1">
        <v>3495409.0</v>
      </c>
      <c r="F775" s="1">
        <v>100.86</v>
      </c>
      <c r="G775" s="1">
        <v>1457127.0</v>
      </c>
      <c r="H775" s="1">
        <v>83.24</v>
      </c>
      <c r="I775" s="1">
        <v>1962703.0</v>
      </c>
      <c r="J775" s="1">
        <v>59.89</v>
      </c>
      <c r="K775" s="1">
        <v>2572548.0</v>
      </c>
      <c r="L775" s="1">
        <v>64.19</v>
      </c>
      <c r="M775" s="1">
        <v>1035351.0</v>
      </c>
      <c r="N775" s="1">
        <v>19.935</v>
      </c>
      <c r="O775" s="1">
        <v>5471687.0</v>
      </c>
      <c r="P775" s="1">
        <v>26.7</v>
      </c>
      <c r="Q775" s="1">
        <v>5966026.0</v>
      </c>
      <c r="R775" s="1">
        <v>52.59</v>
      </c>
      <c r="S775" s="1">
        <v>1673094.0</v>
      </c>
      <c r="T775" s="1">
        <v>34.99</v>
      </c>
      <c r="U775" s="1">
        <v>427023.0</v>
      </c>
    </row>
    <row r="776" ht="13.5" customHeight="1">
      <c r="A776" s="1">
        <v>43081.0</v>
      </c>
      <c r="B776" s="1">
        <v>102.05</v>
      </c>
      <c r="C776" s="1">
        <v>4659961.0</v>
      </c>
      <c r="D776" s="1">
        <v>72.74</v>
      </c>
      <c r="E776" s="1">
        <v>4464648.0</v>
      </c>
      <c r="F776" s="1">
        <v>100.9</v>
      </c>
      <c r="G776" s="1">
        <v>2601333.0</v>
      </c>
      <c r="H776" s="1">
        <v>82.83</v>
      </c>
      <c r="I776" s="1">
        <v>3196301.0</v>
      </c>
      <c r="J776" s="1">
        <v>60.075</v>
      </c>
      <c r="K776" s="1">
        <v>4057550.0</v>
      </c>
      <c r="L776" s="1">
        <v>64.03</v>
      </c>
      <c r="M776" s="1">
        <v>1571507.0</v>
      </c>
      <c r="N776" s="1">
        <v>20.1602</v>
      </c>
      <c r="O776" s="1">
        <v>4776217.0</v>
      </c>
      <c r="P776" s="1">
        <v>26.84</v>
      </c>
      <c r="Q776" s="1">
        <v>5166345.0</v>
      </c>
      <c r="R776" s="1">
        <v>52.56</v>
      </c>
      <c r="S776" s="1">
        <v>1991944.0</v>
      </c>
      <c r="T776" s="1">
        <v>35.02</v>
      </c>
      <c r="U776" s="1">
        <v>441518.0</v>
      </c>
    </row>
    <row r="777" ht="13.5" customHeight="1">
      <c r="A777" s="1">
        <v>43082.0</v>
      </c>
      <c r="B777" s="1">
        <v>102.11</v>
      </c>
      <c r="C777" s="1">
        <v>4210600.0</v>
      </c>
      <c r="D777" s="1">
        <v>72.37</v>
      </c>
      <c r="E777" s="1">
        <v>5013197.0</v>
      </c>
      <c r="F777" s="1">
        <v>100.8</v>
      </c>
      <c r="G777" s="1">
        <v>1864709.0</v>
      </c>
      <c r="H777" s="1">
        <v>82.99</v>
      </c>
      <c r="I777" s="1">
        <v>2835867.0</v>
      </c>
      <c r="J777" s="1">
        <v>60.01</v>
      </c>
      <c r="K777" s="1">
        <v>4067254.0</v>
      </c>
      <c r="L777" s="1">
        <v>63.94</v>
      </c>
      <c r="M777" s="1">
        <v>1499625.0</v>
      </c>
      <c r="N777" s="1">
        <v>20.1638</v>
      </c>
      <c r="O777" s="1">
        <v>3746797.0</v>
      </c>
      <c r="P777" s="1">
        <v>26.72</v>
      </c>
      <c r="Q777" s="1">
        <v>5764767.0</v>
      </c>
      <c r="R777" s="1">
        <v>52.12</v>
      </c>
      <c r="S777" s="1">
        <v>1650481.0</v>
      </c>
      <c r="T777" s="1">
        <v>35.06</v>
      </c>
      <c r="U777" s="1">
        <v>602540.0</v>
      </c>
    </row>
    <row r="778" ht="13.5" customHeight="1">
      <c r="A778" s="1">
        <v>43083.0</v>
      </c>
      <c r="B778" s="1">
        <v>101.46</v>
      </c>
      <c r="C778" s="1">
        <v>4013774.0</v>
      </c>
      <c r="D778" s="1">
        <v>71.7</v>
      </c>
      <c r="E778" s="1">
        <v>4493216.0</v>
      </c>
      <c r="F778" s="1">
        <v>100.3</v>
      </c>
      <c r="G778" s="1">
        <v>2370874.0</v>
      </c>
      <c r="H778" s="1">
        <v>82.44</v>
      </c>
      <c r="I778" s="1">
        <v>2984101.0</v>
      </c>
      <c r="J778" s="1">
        <v>59.865</v>
      </c>
      <c r="K778" s="1">
        <v>4812812.0</v>
      </c>
      <c r="L778" s="1">
        <v>63.96</v>
      </c>
      <c r="M778" s="1">
        <v>1948706.0</v>
      </c>
      <c r="N778" s="1">
        <v>19.9886</v>
      </c>
      <c r="O778" s="1">
        <v>3094693.0</v>
      </c>
      <c r="P778" s="1">
        <v>26.39</v>
      </c>
      <c r="Q778" s="1">
        <v>5094201.0</v>
      </c>
      <c r="R778" s="1">
        <v>51.75</v>
      </c>
      <c r="S778" s="1">
        <v>2293977.0</v>
      </c>
      <c r="T778" s="1">
        <v>34.96</v>
      </c>
      <c r="U778" s="1">
        <v>378877.0</v>
      </c>
    </row>
    <row r="779" ht="13.5" customHeight="1">
      <c r="A779" s="1">
        <v>43084.0</v>
      </c>
      <c r="B779" s="1">
        <v>101.92</v>
      </c>
      <c r="C779" s="1">
        <v>1.0124914E7</v>
      </c>
      <c r="D779" s="1">
        <v>71.83</v>
      </c>
      <c r="E779" s="1">
        <v>1.3083971E7</v>
      </c>
      <c r="F779" s="1">
        <v>100.63</v>
      </c>
      <c r="G779" s="1">
        <v>4916882.0</v>
      </c>
      <c r="H779" s="1">
        <v>82.16</v>
      </c>
      <c r="I779" s="1">
        <v>7462231.0</v>
      </c>
      <c r="J779" s="1">
        <v>59.715</v>
      </c>
      <c r="K779" s="1">
        <v>9537960.0</v>
      </c>
      <c r="L779" s="1">
        <v>63.72</v>
      </c>
      <c r="M779" s="1">
        <v>4634701.0</v>
      </c>
      <c r="N779" s="1">
        <v>20.1066</v>
      </c>
      <c r="O779" s="1">
        <v>1.1413476E7</v>
      </c>
      <c r="P779" s="1">
        <v>26.7</v>
      </c>
      <c r="Q779" s="1">
        <v>1.3457008E7</v>
      </c>
      <c r="R779" s="1">
        <v>52.24</v>
      </c>
      <c r="S779" s="1">
        <v>4682217.0</v>
      </c>
      <c r="T779" s="1">
        <v>34.93</v>
      </c>
      <c r="U779" s="1">
        <v>1137794.0</v>
      </c>
    </row>
    <row r="780" ht="13.5" customHeight="1">
      <c r="A780" s="1">
        <v>43087.0</v>
      </c>
      <c r="B780" s="1">
        <v>102.32</v>
      </c>
      <c r="C780" s="1">
        <v>2833511.0</v>
      </c>
      <c r="D780" s="1">
        <v>72.49</v>
      </c>
      <c r="E780" s="1">
        <v>4929702.0</v>
      </c>
      <c r="F780" s="1">
        <v>100.97</v>
      </c>
      <c r="G780" s="1">
        <v>1739844.0</v>
      </c>
      <c r="H780" s="1">
        <v>82.56</v>
      </c>
      <c r="I780" s="1">
        <v>2406366.0</v>
      </c>
      <c r="J780" s="1">
        <v>60.205</v>
      </c>
      <c r="K780" s="1">
        <v>3822868.0</v>
      </c>
      <c r="L780" s="1">
        <v>64.03</v>
      </c>
      <c r="M780" s="1">
        <v>1375523.0</v>
      </c>
      <c r="N780" s="1">
        <v>20.1424</v>
      </c>
      <c r="O780" s="1">
        <v>3485520.0</v>
      </c>
      <c r="P780" s="1">
        <v>26.7</v>
      </c>
      <c r="Q780" s="1">
        <v>4076324.0</v>
      </c>
      <c r="R780" s="1">
        <v>52.41</v>
      </c>
      <c r="S780" s="1">
        <v>1766303.0</v>
      </c>
      <c r="T780" s="1">
        <v>35.18</v>
      </c>
      <c r="U780" s="1">
        <v>547744.0</v>
      </c>
    </row>
    <row r="781" ht="13.5" customHeight="1">
      <c r="A781" s="1">
        <v>43088.0</v>
      </c>
      <c r="B781" s="1">
        <v>102.66</v>
      </c>
      <c r="C781" s="1">
        <v>3656462.0</v>
      </c>
      <c r="D781" s="1">
        <v>72.52</v>
      </c>
      <c r="E781" s="1">
        <v>4403217.0</v>
      </c>
      <c r="F781" s="1">
        <v>101.11</v>
      </c>
      <c r="G781" s="1">
        <v>1747084.0</v>
      </c>
      <c r="H781" s="1">
        <v>82.37</v>
      </c>
      <c r="I781" s="1">
        <v>2314554.0</v>
      </c>
      <c r="J781" s="1">
        <v>60.825</v>
      </c>
      <c r="K781" s="1">
        <v>4968660.0</v>
      </c>
      <c r="L781" s="1">
        <v>63.52</v>
      </c>
      <c r="M781" s="1">
        <v>1744900.0</v>
      </c>
      <c r="N781" s="1">
        <v>19.9743</v>
      </c>
      <c r="O781" s="1">
        <v>2518362.0</v>
      </c>
      <c r="P781" s="1">
        <v>26.82</v>
      </c>
      <c r="Q781" s="1">
        <v>5558551.0</v>
      </c>
      <c r="R781" s="1">
        <v>52.18</v>
      </c>
      <c r="S781" s="1">
        <v>1716024.0</v>
      </c>
      <c r="T781" s="1">
        <v>35.24</v>
      </c>
      <c r="U781" s="1">
        <v>951208.0</v>
      </c>
    </row>
    <row r="782" ht="13.5" customHeight="1">
      <c r="A782" s="1">
        <v>43089.0</v>
      </c>
      <c r="B782" s="1">
        <v>102.39</v>
      </c>
      <c r="C782" s="1">
        <v>2406048.0</v>
      </c>
      <c r="D782" s="1">
        <v>72.48</v>
      </c>
      <c r="E782" s="1">
        <v>4089560.0</v>
      </c>
      <c r="F782" s="1">
        <v>101.09</v>
      </c>
      <c r="G782" s="1">
        <v>1777872.0</v>
      </c>
      <c r="H782" s="1">
        <v>82.17</v>
      </c>
      <c r="I782" s="1">
        <v>2124035.0</v>
      </c>
      <c r="J782" s="1">
        <v>61.105</v>
      </c>
      <c r="K782" s="1">
        <v>4465716.0</v>
      </c>
      <c r="L782" s="1">
        <v>63.21</v>
      </c>
      <c r="M782" s="1">
        <v>1308537.0</v>
      </c>
      <c r="N782" s="1">
        <v>19.7955</v>
      </c>
      <c r="O782" s="1">
        <v>2722478.0</v>
      </c>
      <c r="P782" s="1">
        <v>26.78</v>
      </c>
      <c r="Q782" s="1">
        <v>4422033.0</v>
      </c>
      <c r="R782" s="1">
        <v>52.01</v>
      </c>
      <c r="S782" s="1">
        <v>1932370.0</v>
      </c>
      <c r="T782" s="1">
        <v>35.08</v>
      </c>
      <c r="U782" s="1">
        <v>647545.0</v>
      </c>
    </row>
    <row r="783" ht="13.5" customHeight="1">
      <c r="A783" s="1">
        <v>43090.0</v>
      </c>
      <c r="B783" s="1">
        <v>102.85</v>
      </c>
      <c r="C783" s="1">
        <v>2911023.0</v>
      </c>
      <c r="D783" s="1">
        <v>72.85</v>
      </c>
      <c r="E783" s="1">
        <v>4023806.0</v>
      </c>
      <c r="F783" s="1">
        <v>101.18</v>
      </c>
      <c r="G783" s="1">
        <v>1368775.0</v>
      </c>
      <c r="H783" s="1">
        <v>82.41</v>
      </c>
      <c r="I783" s="1">
        <v>2228771.0</v>
      </c>
      <c r="J783" s="1">
        <v>61.74</v>
      </c>
      <c r="K783" s="1">
        <v>5061878.0</v>
      </c>
      <c r="L783" s="1">
        <v>63.28</v>
      </c>
      <c r="M783" s="1">
        <v>1347916.0</v>
      </c>
      <c r="N783" s="1">
        <v>19.5452</v>
      </c>
      <c r="O783" s="1">
        <v>3938526.0</v>
      </c>
      <c r="P783" s="1">
        <v>26.91</v>
      </c>
      <c r="Q783" s="1">
        <v>4254060.0</v>
      </c>
      <c r="R783" s="1">
        <v>52.09</v>
      </c>
      <c r="S783" s="1">
        <v>1569977.0</v>
      </c>
      <c r="T783" s="1">
        <v>35.22</v>
      </c>
      <c r="U783" s="1">
        <v>506210.0</v>
      </c>
    </row>
    <row r="784" ht="13.5" customHeight="1">
      <c r="A784" s="1">
        <v>43091.0</v>
      </c>
      <c r="B784" s="1">
        <v>102.45</v>
      </c>
      <c r="C784" s="1">
        <v>1743453.0</v>
      </c>
      <c r="D784" s="1">
        <v>72.99</v>
      </c>
      <c r="E784" s="1">
        <v>3144084.0</v>
      </c>
      <c r="F784" s="1">
        <v>100.78</v>
      </c>
      <c r="G784" s="1">
        <v>1236928.0</v>
      </c>
      <c r="H784" s="1">
        <v>82.29</v>
      </c>
      <c r="I784" s="1">
        <v>1505795.0</v>
      </c>
      <c r="J784" s="1">
        <v>61.555</v>
      </c>
      <c r="K784" s="1">
        <v>3066002.0</v>
      </c>
      <c r="L784" s="1">
        <v>62.35</v>
      </c>
      <c r="M784" s="1">
        <v>1467970.0</v>
      </c>
      <c r="N784" s="1">
        <v>19.5202</v>
      </c>
      <c r="O784" s="1">
        <v>1702580.0</v>
      </c>
      <c r="P784" s="1">
        <v>26.71</v>
      </c>
      <c r="Q784" s="1">
        <v>2209967.0</v>
      </c>
      <c r="R784" s="1">
        <v>51.82</v>
      </c>
      <c r="S784" s="1">
        <v>1083039.0</v>
      </c>
      <c r="T784" s="1">
        <v>35.03</v>
      </c>
      <c r="U784" s="1">
        <v>378415.0</v>
      </c>
    </row>
    <row r="785" ht="13.5" customHeight="1">
      <c r="A785" s="1">
        <v>43094.0</v>
      </c>
      <c r="B785" s="1">
        <v>102.45</v>
      </c>
      <c r="C785" s="1">
        <v>1743453.0</v>
      </c>
      <c r="D785" s="1">
        <v>72.99</v>
      </c>
      <c r="E785" s="1">
        <v>3144084.0</v>
      </c>
      <c r="F785" s="1">
        <v>100.78</v>
      </c>
      <c r="G785" s="1">
        <v>1236928.0</v>
      </c>
      <c r="H785" s="1">
        <v>82.29</v>
      </c>
      <c r="I785" s="1">
        <v>1505795.0</v>
      </c>
      <c r="J785" s="1">
        <v>61.555</v>
      </c>
      <c r="K785" s="1">
        <v>3066002.0</v>
      </c>
      <c r="L785" s="1">
        <v>62.35</v>
      </c>
      <c r="M785" s="1">
        <v>1467970.0</v>
      </c>
      <c r="N785" s="1">
        <v>19.5202</v>
      </c>
      <c r="O785" s="1">
        <v>1702580.0</v>
      </c>
      <c r="P785" s="1">
        <v>26.71</v>
      </c>
      <c r="Q785" s="1">
        <v>2209967.0</v>
      </c>
      <c r="R785" s="1">
        <v>51.82</v>
      </c>
      <c r="S785" s="1">
        <v>1083039.0</v>
      </c>
      <c r="T785" s="1">
        <v>35.03</v>
      </c>
      <c r="U785" s="1">
        <v>378415.0</v>
      </c>
    </row>
    <row r="786" ht="13.5" customHeight="1">
      <c r="A786" s="1">
        <v>43095.0</v>
      </c>
      <c r="B786" s="1">
        <v>102.45</v>
      </c>
      <c r="C786" s="1">
        <v>1743453.0</v>
      </c>
      <c r="D786" s="1">
        <v>72.99</v>
      </c>
      <c r="E786" s="1">
        <v>3144084.0</v>
      </c>
      <c r="F786" s="1">
        <v>100.78</v>
      </c>
      <c r="G786" s="1">
        <v>1236928.0</v>
      </c>
      <c r="H786" s="1">
        <v>82.29</v>
      </c>
      <c r="I786" s="1">
        <v>1505795.0</v>
      </c>
      <c r="J786" s="1">
        <v>61.555</v>
      </c>
      <c r="K786" s="1">
        <v>3066002.0</v>
      </c>
      <c r="L786" s="1">
        <v>62.35</v>
      </c>
      <c r="M786" s="1">
        <v>1467970.0</v>
      </c>
      <c r="N786" s="1">
        <v>19.5202</v>
      </c>
      <c r="O786" s="1">
        <v>1702580.0</v>
      </c>
      <c r="P786" s="1">
        <v>26.71</v>
      </c>
      <c r="Q786" s="1">
        <v>2209967.0</v>
      </c>
      <c r="R786" s="1">
        <v>51.82</v>
      </c>
      <c r="S786" s="1">
        <v>1083039.0</v>
      </c>
      <c r="T786" s="1">
        <v>35.03</v>
      </c>
      <c r="U786" s="1">
        <v>378415.0</v>
      </c>
    </row>
    <row r="787" ht="13.5" customHeight="1">
      <c r="A787" s="1">
        <v>43096.0</v>
      </c>
      <c r="B787" s="1">
        <v>102.22</v>
      </c>
      <c r="C787" s="1">
        <v>2615621.0</v>
      </c>
      <c r="D787" s="1">
        <v>73.35</v>
      </c>
      <c r="E787" s="1">
        <v>4011819.0</v>
      </c>
      <c r="F787" s="1">
        <v>100.32</v>
      </c>
      <c r="G787" s="1">
        <v>1201963.0</v>
      </c>
      <c r="H787" s="1">
        <v>81.71</v>
      </c>
      <c r="I787" s="1">
        <v>3142375.0</v>
      </c>
      <c r="J787" s="1">
        <v>60.905</v>
      </c>
      <c r="K787" s="1">
        <v>5792862.0</v>
      </c>
      <c r="L787" s="1">
        <v>62.33</v>
      </c>
      <c r="M787" s="1">
        <v>1044364.0</v>
      </c>
      <c r="N787" s="1">
        <v>19.6024</v>
      </c>
      <c r="O787" s="1">
        <v>1680264.0</v>
      </c>
      <c r="P787" s="1">
        <v>26.32</v>
      </c>
      <c r="Q787" s="1">
        <v>4520768.0</v>
      </c>
      <c r="R787" s="1">
        <v>51.75</v>
      </c>
      <c r="S787" s="1">
        <v>1189620.0</v>
      </c>
      <c r="T787" s="1">
        <v>34.92</v>
      </c>
      <c r="U787" s="1">
        <v>384605.0</v>
      </c>
    </row>
    <row r="788" ht="13.5" customHeight="1">
      <c r="A788" s="1">
        <v>43097.0</v>
      </c>
      <c r="B788" s="1">
        <v>102.6</v>
      </c>
      <c r="C788" s="1">
        <v>2285229.0</v>
      </c>
      <c r="D788" s="1">
        <v>73.4</v>
      </c>
      <c r="E788" s="1">
        <v>4897261.0</v>
      </c>
      <c r="F788" s="1">
        <v>100.49</v>
      </c>
      <c r="G788" s="1">
        <v>1008543.0</v>
      </c>
      <c r="H788" s="1">
        <v>81.8</v>
      </c>
      <c r="I788" s="1">
        <v>2649324.0</v>
      </c>
      <c r="J788" s="1">
        <v>61.185</v>
      </c>
      <c r="K788" s="1">
        <v>5373210.0</v>
      </c>
      <c r="L788" s="1">
        <v>62.45</v>
      </c>
      <c r="M788" s="1">
        <v>864167.0</v>
      </c>
      <c r="N788" s="1">
        <v>19.6024</v>
      </c>
      <c r="O788" s="1">
        <v>1754132.0</v>
      </c>
      <c r="P788" s="1">
        <v>26.38</v>
      </c>
      <c r="Q788" s="1">
        <v>4481242.0</v>
      </c>
      <c r="R788" s="1">
        <v>51.57</v>
      </c>
      <c r="S788" s="1">
        <v>1194100.0</v>
      </c>
      <c r="T788" s="1">
        <v>35.0</v>
      </c>
      <c r="U788" s="1">
        <v>330265.0</v>
      </c>
    </row>
    <row r="789" ht="13.5" customHeight="1">
      <c r="A789" s="1">
        <v>43098.0</v>
      </c>
      <c r="B789" s="1">
        <v>102.65</v>
      </c>
      <c r="C789" s="1">
        <v>2719247.0</v>
      </c>
      <c r="D789" s="1">
        <v>73.65</v>
      </c>
      <c r="E789" s="1">
        <v>4280810.0</v>
      </c>
      <c r="F789" s="1">
        <v>100.59</v>
      </c>
      <c r="G789" s="1">
        <v>1197563.0</v>
      </c>
      <c r="H789" s="1">
        <v>81.12</v>
      </c>
      <c r="I789" s="1">
        <v>2689546.0</v>
      </c>
      <c r="J789" s="1">
        <v>61.27</v>
      </c>
      <c r="K789" s="1">
        <v>3181326.0</v>
      </c>
      <c r="L789" s="1">
        <v>62.72</v>
      </c>
      <c r="M789" s="1">
        <v>936320.0</v>
      </c>
      <c r="N789" s="1">
        <v>19.5667</v>
      </c>
      <c r="O789" s="1">
        <v>2274498.0</v>
      </c>
      <c r="P789" s="1">
        <v>26.22</v>
      </c>
      <c r="Q789" s="1">
        <v>5417612.0</v>
      </c>
      <c r="R789" s="1">
        <v>51.88</v>
      </c>
      <c r="S789" s="1">
        <v>1425153.0</v>
      </c>
      <c r="T789" s="1">
        <v>35.1</v>
      </c>
      <c r="U789" s="1">
        <v>474343.0</v>
      </c>
    </row>
    <row r="790" ht="13.5" customHeight="1">
      <c r="A790" s="1">
        <v>43101.0</v>
      </c>
      <c r="B790" s="1">
        <v>102.65</v>
      </c>
      <c r="C790" s="1">
        <v>2719247.0</v>
      </c>
      <c r="D790" s="1">
        <v>73.65</v>
      </c>
      <c r="E790" s="1">
        <v>4280810.0</v>
      </c>
      <c r="F790" s="1">
        <v>100.59</v>
      </c>
      <c r="G790" s="1">
        <v>1197563.0</v>
      </c>
      <c r="H790" s="1">
        <v>81.12</v>
      </c>
      <c r="I790" s="1">
        <v>2689546.0</v>
      </c>
      <c r="J790" s="1">
        <v>61.27</v>
      </c>
      <c r="K790" s="1">
        <v>3181326.0</v>
      </c>
      <c r="L790" s="1">
        <v>62.72</v>
      </c>
      <c r="M790" s="1">
        <v>936320.0</v>
      </c>
      <c r="N790" s="1">
        <v>19.5667</v>
      </c>
      <c r="O790" s="1">
        <v>2274498.0</v>
      </c>
      <c r="P790" s="1">
        <v>26.22</v>
      </c>
      <c r="Q790" s="1">
        <v>5417612.0</v>
      </c>
      <c r="R790" s="1">
        <v>51.88</v>
      </c>
      <c r="S790" s="1">
        <v>1425153.0</v>
      </c>
      <c r="T790" s="1">
        <v>35.1</v>
      </c>
      <c r="U790" s="1">
        <v>474343.0</v>
      </c>
    </row>
    <row r="791" ht="13.5" customHeight="1">
      <c r="A791" s="1">
        <v>43102.0</v>
      </c>
      <c r="B791" s="1">
        <v>102.95</v>
      </c>
      <c r="C791" s="1">
        <v>5500264.0</v>
      </c>
      <c r="D791" s="1">
        <v>73.71</v>
      </c>
      <c r="E791" s="1">
        <v>5147225.0</v>
      </c>
      <c r="F791" s="1">
        <v>100.36</v>
      </c>
      <c r="G791" s="1">
        <v>1221089.0</v>
      </c>
      <c r="H791" s="1">
        <v>81.48</v>
      </c>
      <c r="I791" s="1">
        <v>2853366.0</v>
      </c>
      <c r="J791" s="1">
        <v>61.205</v>
      </c>
      <c r="K791" s="1">
        <v>4640070.0</v>
      </c>
      <c r="L791" s="1">
        <v>62.44</v>
      </c>
      <c r="M791" s="1">
        <v>1589810.0</v>
      </c>
      <c r="N791" s="1">
        <v>19.2699</v>
      </c>
      <c r="O791" s="1">
        <v>3228649.0</v>
      </c>
      <c r="P791" s="1">
        <v>26.1</v>
      </c>
      <c r="Q791" s="1">
        <v>5827479.0</v>
      </c>
      <c r="R791" s="1">
        <v>51.48</v>
      </c>
      <c r="S791" s="1">
        <v>1301760.0</v>
      </c>
      <c r="T791" s="1">
        <v>34.91</v>
      </c>
      <c r="U791" s="1">
        <v>383053.0</v>
      </c>
    </row>
    <row r="792" ht="13.5" customHeight="1">
      <c r="A792" s="1">
        <v>43103.0</v>
      </c>
      <c r="B792" s="1">
        <v>103.89</v>
      </c>
      <c r="C792" s="1">
        <v>5178590.0</v>
      </c>
      <c r="D792" s="1">
        <v>74.17</v>
      </c>
      <c r="E792" s="1">
        <v>7729474.0</v>
      </c>
      <c r="F792" s="1">
        <v>100.73</v>
      </c>
      <c r="G792" s="1">
        <v>1445767.0</v>
      </c>
      <c r="H792" s="1">
        <v>81.64</v>
      </c>
      <c r="I792" s="1">
        <v>2072229.0</v>
      </c>
      <c r="J792" s="1">
        <v>61.525</v>
      </c>
      <c r="K792" s="1">
        <v>3778648.0</v>
      </c>
      <c r="L792" s="1">
        <v>62.51</v>
      </c>
      <c r="M792" s="1">
        <v>1243853.0</v>
      </c>
      <c r="N792" s="1">
        <v>19.3807</v>
      </c>
      <c r="O792" s="1">
        <v>2752034.0</v>
      </c>
      <c r="P792" s="1">
        <v>26.17</v>
      </c>
      <c r="Q792" s="1">
        <v>6137577.0</v>
      </c>
      <c r="R792" s="1">
        <v>51.52</v>
      </c>
      <c r="S792" s="1">
        <v>796976.0</v>
      </c>
      <c r="T792" s="1">
        <v>34.74</v>
      </c>
      <c r="U792" s="1">
        <v>485976.0</v>
      </c>
    </row>
    <row r="793" ht="13.5" customHeight="1">
      <c r="A793" s="1">
        <v>43104.0</v>
      </c>
      <c r="B793" s="1">
        <v>104.89</v>
      </c>
      <c r="C793" s="1">
        <v>4191178.0</v>
      </c>
      <c r="D793" s="1">
        <v>74.79</v>
      </c>
      <c r="E793" s="1">
        <v>5743450.0</v>
      </c>
      <c r="F793" s="1">
        <v>101.6</v>
      </c>
      <c r="G793" s="1">
        <v>1972106.0</v>
      </c>
      <c r="H793" s="1">
        <v>81.9</v>
      </c>
      <c r="I793" s="1">
        <v>3029964.0</v>
      </c>
      <c r="J793" s="1">
        <v>61.895</v>
      </c>
      <c r="K793" s="1">
        <v>7954552.0</v>
      </c>
      <c r="L793" s="1">
        <v>63.17</v>
      </c>
      <c r="M793" s="1">
        <v>1732466.0</v>
      </c>
      <c r="N793" s="1">
        <v>19.5166</v>
      </c>
      <c r="O793" s="1">
        <v>2994395.0</v>
      </c>
      <c r="P793" s="1">
        <v>26.76</v>
      </c>
      <c r="Q793" s="1">
        <v>6430126.0</v>
      </c>
      <c r="R793" s="1">
        <v>52.0</v>
      </c>
      <c r="S793" s="1">
        <v>1335065.0</v>
      </c>
      <c r="T793" s="1">
        <v>34.94</v>
      </c>
      <c r="U793" s="1">
        <v>493319.0</v>
      </c>
    </row>
    <row r="794" ht="13.5" customHeight="1">
      <c r="A794" s="1">
        <v>43105.0</v>
      </c>
      <c r="B794" s="1">
        <v>104.74</v>
      </c>
      <c r="C794" s="1">
        <v>2485722.0</v>
      </c>
      <c r="D794" s="1">
        <v>74.9</v>
      </c>
      <c r="E794" s="1">
        <v>4665188.0</v>
      </c>
      <c r="F794" s="1">
        <v>101.78</v>
      </c>
      <c r="G794" s="1">
        <v>1823352.0</v>
      </c>
      <c r="H794" s="1">
        <v>82.5</v>
      </c>
      <c r="I794" s="1">
        <v>3016720.0</v>
      </c>
      <c r="J794" s="1">
        <v>61.995</v>
      </c>
      <c r="K794" s="1">
        <v>2804216.0</v>
      </c>
      <c r="L794" s="1">
        <v>63.59</v>
      </c>
      <c r="M794" s="1">
        <v>1279186.0</v>
      </c>
      <c r="N794" s="1">
        <v>19.3664</v>
      </c>
      <c r="O794" s="1">
        <v>2290181.0</v>
      </c>
      <c r="P794" s="1">
        <v>26.67</v>
      </c>
      <c r="Q794" s="1">
        <v>3987670.0</v>
      </c>
      <c r="R794" s="1">
        <v>51.96</v>
      </c>
      <c r="S794" s="1">
        <v>1179512.0</v>
      </c>
      <c r="T794" s="1">
        <v>34.92</v>
      </c>
      <c r="U794" s="1">
        <v>393157.0</v>
      </c>
    </row>
    <row r="795" ht="13.5" customHeight="1">
      <c r="A795" s="1">
        <v>43108.0</v>
      </c>
      <c r="B795" s="1">
        <v>104.31</v>
      </c>
      <c r="C795" s="1">
        <v>2522230.0</v>
      </c>
      <c r="D795" s="1">
        <v>74.73</v>
      </c>
      <c r="E795" s="1">
        <v>6054481.0</v>
      </c>
      <c r="F795" s="1">
        <v>101.65</v>
      </c>
      <c r="G795" s="1">
        <v>1669315.0</v>
      </c>
      <c r="H795" s="1">
        <v>82.46</v>
      </c>
      <c r="I795" s="1">
        <v>2647705.0</v>
      </c>
      <c r="J795" s="1">
        <v>61.745</v>
      </c>
      <c r="K795" s="1">
        <v>2847974.0</v>
      </c>
      <c r="L795" s="1">
        <v>63.45</v>
      </c>
      <c r="M795" s="1">
        <v>842541.0</v>
      </c>
      <c r="N795" s="1">
        <v>19.3307</v>
      </c>
      <c r="O795" s="1">
        <v>2244906.0</v>
      </c>
      <c r="P795" s="1">
        <v>26.5</v>
      </c>
      <c r="Q795" s="1">
        <v>4344478.0</v>
      </c>
      <c r="R795" s="1">
        <v>51.61</v>
      </c>
      <c r="S795" s="1">
        <v>1052902.0</v>
      </c>
      <c r="T795" s="1">
        <v>34.81</v>
      </c>
      <c r="U795" s="1">
        <v>424691.0</v>
      </c>
    </row>
    <row r="796" ht="13.5" customHeight="1">
      <c r="A796" s="1">
        <v>43109.0</v>
      </c>
      <c r="B796" s="1">
        <v>104.84</v>
      </c>
      <c r="C796" s="1">
        <v>2779427.0</v>
      </c>
      <c r="D796" s="1">
        <v>73.93</v>
      </c>
      <c r="E796" s="1">
        <v>4750470.0</v>
      </c>
      <c r="F796" s="1">
        <v>102.41</v>
      </c>
      <c r="G796" s="1">
        <v>1974149.0</v>
      </c>
      <c r="H796" s="1">
        <v>82.87</v>
      </c>
      <c r="I796" s="1">
        <v>2357108.0</v>
      </c>
      <c r="J796" s="1">
        <v>61.715</v>
      </c>
      <c r="K796" s="1">
        <v>2821790.0</v>
      </c>
      <c r="L796" s="1">
        <v>63.68</v>
      </c>
      <c r="M796" s="1">
        <v>1319320.0</v>
      </c>
      <c r="N796" s="1">
        <v>19.4129</v>
      </c>
      <c r="O796" s="1">
        <v>3890655.0</v>
      </c>
      <c r="P796" s="1">
        <v>26.66</v>
      </c>
      <c r="Q796" s="1">
        <v>5652810.0</v>
      </c>
      <c r="R796" s="1">
        <v>51.55</v>
      </c>
      <c r="S796" s="1">
        <v>1074072.0</v>
      </c>
      <c r="T796" s="1">
        <v>34.78</v>
      </c>
      <c r="U796" s="1">
        <v>398138.0</v>
      </c>
    </row>
    <row r="797" ht="13.5" customHeight="1">
      <c r="A797" s="1">
        <v>43110.0</v>
      </c>
      <c r="B797" s="1">
        <v>105.01</v>
      </c>
      <c r="C797" s="1">
        <v>4724397.0</v>
      </c>
      <c r="D797" s="1">
        <v>73.97</v>
      </c>
      <c r="E797" s="1">
        <v>7176630.0</v>
      </c>
      <c r="F797" s="1">
        <v>102.59</v>
      </c>
      <c r="G797" s="1">
        <v>3334057.0</v>
      </c>
      <c r="H797" s="1">
        <v>82.6</v>
      </c>
      <c r="I797" s="1">
        <v>3814852.0</v>
      </c>
      <c r="J797" s="1">
        <v>61.55</v>
      </c>
      <c r="K797" s="1">
        <v>3623968.0</v>
      </c>
      <c r="L797" s="1">
        <v>63.8</v>
      </c>
      <c r="M797" s="1">
        <v>2096873.0</v>
      </c>
      <c r="N797" s="1">
        <v>18.9195</v>
      </c>
      <c r="O797" s="1">
        <v>6289610.0</v>
      </c>
      <c r="P797" s="1">
        <v>26.83</v>
      </c>
      <c r="Q797" s="1">
        <v>6837001.0</v>
      </c>
      <c r="R797" s="1">
        <v>51.93</v>
      </c>
      <c r="S797" s="1">
        <v>2376860.0</v>
      </c>
      <c r="T797" s="1">
        <v>35.28</v>
      </c>
      <c r="U797" s="1">
        <v>597901.0</v>
      </c>
    </row>
    <row r="798" ht="13.5" customHeight="1">
      <c r="A798" s="1">
        <v>43111.0</v>
      </c>
      <c r="B798" s="1">
        <v>105.08</v>
      </c>
      <c r="C798" s="1">
        <v>2874672.0</v>
      </c>
      <c r="D798" s="1">
        <v>73.66</v>
      </c>
      <c r="E798" s="1">
        <v>4230336.0</v>
      </c>
      <c r="F798" s="1">
        <v>102.39</v>
      </c>
      <c r="G798" s="1">
        <v>2300179.0</v>
      </c>
      <c r="H798" s="1">
        <v>82.44</v>
      </c>
      <c r="I798" s="1">
        <v>2602421.0</v>
      </c>
      <c r="J798" s="1">
        <v>61.495</v>
      </c>
      <c r="K798" s="1">
        <v>2674096.0</v>
      </c>
      <c r="L798" s="1">
        <v>63.8</v>
      </c>
      <c r="M798" s="1">
        <v>887451.0</v>
      </c>
      <c r="N798" s="1">
        <v>19.0232</v>
      </c>
      <c r="O798" s="1">
        <v>2793976.0</v>
      </c>
      <c r="P798" s="1">
        <v>27.13</v>
      </c>
      <c r="Q798" s="1">
        <v>7188942.0</v>
      </c>
      <c r="R798" s="1">
        <v>52.0</v>
      </c>
      <c r="S798" s="1">
        <v>2048009.0</v>
      </c>
      <c r="T798" s="1">
        <v>35.06</v>
      </c>
      <c r="U798" s="1">
        <v>859346.0</v>
      </c>
    </row>
    <row r="799" ht="13.5" customHeight="1">
      <c r="A799" s="1">
        <v>43112.0</v>
      </c>
      <c r="B799" s="1">
        <v>105.16</v>
      </c>
      <c r="C799" s="1">
        <v>3288427.0</v>
      </c>
      <c r="D799" s="1">
        <v>73.37</v>
      </c>
      <c r="E799" s="1">
        <v>3424915.0</v>
      </c>
      <c r="F799" s="1">
        <v>102.42</v>
      </c>
      <c r="G799" s="1">
        <v>2200113.0</v>
      </c>
      <c r="H799" s="1">
        <v>82.11</v>
      </c>
      <c r="I799" s="1">
        <v>3272876.0</v>
      </c>
      <c r="J799" s="1">
        <v>61.475</v>
      </c>
      <c r="K799" s="1">
        <v>3766616.0</v>
      </c>
      <c r="L799" s="1">
        <v>63.85</v>
      </c>
      <c r="M799" s="1">
        <v>1289660.0</v>
      </c>
      <c r="N799" s="1">
        <v>19.0732</v>
      </c>
      <c r="O799" s="1">
        <v>2676749.0</v>
      </c>
      <c r="P799" s="1">
        <v>27.21</v>
      </c>
      <c r="Q799" s="1">
        <v>6856564.0</v>
      </c>
      <c r="R799" s="1">
        <v>52.32</v>
      </c>
      <c r="S799" s="1">
        <v>1664500.0</v>
      </c>
      <c r="T799" s="1">
        <v>35.05</v>
      </c>
      <c r="U799" s="1">
        <v>1076792.0</v>
      </c>
    </row>
    <row r="800" ht="13.5" customHeight="1">
      <c r="A800" s="1">
        <v>43115.0</v>
      </c>
      <c r="B800" s="1">
        <v>105.26</v>
      </c>
      <c r="C800" s="1">
        <v>1830162.0</v>
      </c>
      <c r="D800" s="1">
        <v>73.6</v>
      </c>
      <c r="E800" s="1">
        <v>2237308.0</v>
      </c>
      <c r="F800" s="1">
        <v>102.78</v>
      </c>
      <c r="G800" s="1">
        <v>1379190.0</v>
      </c>
      <c r="H800" s="1">
        <v>81.71</v>
      </c>
      <c r="I800" s="1">
        <v>1647717.0</v>
      </c>
      <c r="J800" s="1">
        <v>61.2</v>
      </c>
      <c r="K800" s="1">
        <v>1813016.0</v>
      </c>
      <c r="L800" s="1">
        <v>63.9</v>
      </c>
      <c r="M800" s="1">
        <v>688680.0</v>
      </c>
      <c r="N800" s="1">
        <v>18.9159</v>
      </c>
      <c r="O800" s="1">
        <v>1989965.0</v>
      </c>
      <c r="P800" s="1">
        <v>27.42</v>
      </c>
      <c r="Q800" s="1">
        <v>3887447.0</v>
      </c>
      <c r="R800" s="1">
        <v>53.78</v>
      </c>
      <c r="S800" s="1">
        <v>1658354.0</v>
      </c>
      <c r="T800" s="1">
        <v>35.2</v>
      </c>
      <c r="U800" s="1">
        <v>458208.0</v>
      </c>
    </row>
    <row r="801" ht="13.5" customHeight="1">
      <c r="A801" s="1">
        <v>43116.0</v>
      </c>
      <c r="B801" s="1">
        <v>105.77</v>
      </c>
      <c r="C801" s="1">
        <v>4857513.0</v>
      </c>
      <c r="D801" s="1">
        <v>73.32</v>
      </c>
      <c r="E801" s="1">
        <v>4229855.0</v>
      </c>
      <c r="F801" s="1">
        <v>102.63</v>
      </c>
      <c r="G801" s="1">
        <v>2849418.0</v>
      </c>
      <c r="H801" s="1">
        <v>81.47</v>
      </c>
      <c r="I801" s="1">
        <v>3689238.0</v>
      </c>
      <c r="J801" s="1">
        <v>61.21</v>
      </c>
      <c r="K801" s="1">
        <v>3434988.0</v>
      </c>
      <c r="L801" s="1">
        <v>63.86</v>
      </c>
      <c r="M801" s="1">
        <v>1644563.0</v>
      </c>
      <c r="N801" s="1">
        <v>18.9695</v>
      </c>
      <c r="O801" s="1">
        <v>3536024.0</v>
      </c>
      <c r="P801" s="1">
        <v>27.11</v>
      </c>
      <c r="Q801" s="1">
        <v>9290264.0</v>
      </c>
      <c r="R801" s="1">
        <v>54.0</v>
      </c>
      <c r="S801" s="1">
        <v>2606439.0</v>
      </c>
      <c r="T801" s="1">
        <v>35.3</v>
      </c>
      <c r="U801" s="1">
        <v>733921.0</v>
      </c>
    </row>
    <row r="802" ht="13.5" customHeight="1">
      <c r="A802" s="1">
        <v>43117.0</v>
      </c>
      <c r="B802" s="1">
        <v>106.28</v>
      </c>
      <c r="C802" s="1">
        <v>4465704.0</v>
      </c>
      <c r="D802" s="1">
        <v>73.48</v>
      </c>
      <c r="E802" s="1">
        <v>4479878.0</v>
      </c>
      <c r="F802" s="1">
        <v>103.32</v>
      </c>
      <c r="G802" s="1">
        <v>2527037.0</v>
      </c>
      <c r="H802" s="1">
        <v>81.6</v>
      </c>
      <c r="I802" s="1">
        <v>3088185.0</v>
      </c>
      <c r="J802" s="1">
        <v>61.51</v>
      </c>
      <c r="K802" s="1">
        <v>3409298.0</v>
      </c>
      <c r="L802" s="1">
        <v>64.21</v>
      </c>
      <c r="M802" s="1">
        <v>1523957.0</v>
      </c>
      <c r="N802" s="1">
        <v>19.1555</v>
      </c>
      <c r="O802" s="1">
        <v>3821535.0</v>
      </c>
      <c r="P802" s="1">
        <v>27.17</v>
      </c>
      <c r="Q802" s="1">
        <v>6007820.0</v>
      </c>
      <c r="R802" s="1">
        <v>54.6</v>
      </c>
      <c r="S802" s="1">
        <v>2644039.0</v>
      </c>
      <c r="T802" s="1">
        <v>35.26</v>
      </c>
      <c r="U802" s="1">
        <v>981908.0</v>
      </c>
    </row>
    <row r="803" ht="13.5" customHeight="1">
      <c r="A803" s="1">
        <v>43118.0</v>
      </c>
      <c r="B803" s="1">
        <v>106.91</v>
      </c>
      <c r="C803" s="1">
        <v>4259014.0</v>
      </c>
      <c r="D803" s="1">
        <v>73.76</v>
      </c>
      <c r="E803" s="1">
        <v>5479262.0</v>
      </c>
      <c r="F803" s="1">
        <v>103.75</v>
      </c>
      <c r="G803" s="1">
        <v>2770985.0</v>
      </c>
      <c r="H803" s="1">
        <v>81.65</v>
      </c>
      <c r="I803" s="1">
        <v>3101029.0</v>
      </c>
      <c r="J803" s="1">
        <v>61.15</v>
      </c>
      <c r="K803" s="1">
        <v>3411326.0</v>
      </c>
      <c r="L803" s="1">
        <v>64.39</v>
      </c>
      <c r="M803" s="1">
        <v>1362556.0</v>
      </c>
      <c r="N803" s="1">
        <v>19.0768</v>
      </c>
      <c r="O803" s="1">
        <v>2593991.0</v>
      </c>
      <c r="P803" s="1">
        <v>27.22</v>
      </c>
      <c r="Q803" s="1">
        <v>5092397.0</v>
      </c>
      <c r="R803" s="1">
        <v>54.24</v>
      </c>
      <c r="S803" s="1">
        <v>2052917.0</v>
      </c>
      <c r="T803" s="1">
        <v>35.3</v>
      </c>
      <c r="U803" s="1">
        <v>531538.0</v>
      </c>
    </row>
    <row r="804" ht="13.5" customHeight="1">
      <c r="A804" s="1">
        <v>43119.0</v>
      </c>
      <c r="B804" s="1">
        <v>107.72</v>
      </c>
      <c r="C804" s="1">
        <v>4652525.0</v>
      </c>
      <c r="D804" s="1">
        <v>74.08</v>
      </c>
      <c r="E804" s="1">
        <v>5466300.0</v>
      </c>
      <c r="F804" s="1">
        <v>104.44</v>
      </c>
      <c r="G804" s="1">
        <v>2694299.0</v>
      </c>
      <c r="H804" s="1">
        <v>81.99</v>
      </c>
      <c r="I804" s="1">
        <v>4067756.0</v>
      </c>
      <c r="J804" s="1">
        <v>61.265</v>
      </c>
      <c r="K804" s="1">
        <v>4767484.0</v>
      </c>
      <c r="L804" s="1">
        <v>65.08</v>
      </c>
      <c r="M804" s="1">
        <v>1979968.0</v>
      </c>
      <c r="N804" s="1">
        <v>19.1018</v>
      </c>
      <c r="O804" s="1">
        <v>2808848.0</v>
      </c>
      <c r="P804" s="1">
        <v>27.48</v>
      </c>
      <c r="Q804" s="1">
        <v>7011315.0</v>
      </c>
      <c r="R804" s="1">
        <v>55.1</v>
      </c>
      <c r="S804" s="1">
        <v>2241314.0</v>
      </c>
      <c r="T804" s="1">
        <v>35.26</v>
      </c>
      <c r="U804" s="1">
        <v>715540.0</v>
      </c>
    </row>
    <row r="805" ht="13.5" customHeight="1">
      <c r="A805" s="1">
        <v>43122.0</v>
      </c>
      <c r="B805" s="1">
        <v>108.05</v>
      </c>
      <c r="C805" s="1">
        <v>5389025.0</v>
      </c>
      <c r="D805" s="1">
        <v>74.41</v>
      </c>
      <c r="E805" s="1">
        <v>6343028.0</v>
      </c>
      <c r="F805" s="1">
        <v>104.7</v>
      </c>
      <c r="G805" s="1">
        <v>2725346.0</v>
      </c>
      <c r="H805" s="1">
        <v>82.35</v>
      </c>
      <c r="I805" s="1">
        <v>4683098.0</v>
      </c>
      <c r="J805" s="1">
        <v>61.165</v>
      </c>
      <c r="K805" s="1">
        <v>5100044.0</v>
      </c>
      <c r="L805" s="1">
        <v>65.35</v>
      </c>
      <c r="M805" s="1">
        <v>1647821.0</v>
      </c>
      <c r="N805" s="1">
        <v>18.8444</v>
      </c>
      <c r="O805" s="1">
        <v>4900682.0</v>
      </c>
      <c r="P805" s="1">
        <v>27.28</v>
      </c>
      <c r="Q805" s="1">
        <v>5892625.0</v>
      </c>
      <c r="R805" s="1">
        <v>54.94</v>
      </c>
      <c r="S805" s="1">
        <v>2335846.0</v>
      </c>
      <c r="T805" s="1">
        <v>35.32</v>
      </c>
      <c r="U805" s="1">
        <v>379818.0</v>
      </c>
    </row>
    <row r="806" ht="13.5" customHeight="1">
      <c r="A806" s="1">
        <v>43123.0</v>
      </c>
      <c r="B806" s="1">
        <v>107.36</v>
      </c>
      <c r="C806" s="1">
        <v>7154510.0</v>
      </c>
      <c r="D806" s="1">
        <v>74.46</v>
      </c>
      <c r="E806" s="1">
        <v>6761217.0</v>
      </c>
      <c r="F806" s="1">
        <v>104.28</v>
      </c>
      <c r="G806" s="1">
        <v>2883904.0</v>
      </c>
      <c r="H806" s="1">
        <v>82.06</v>
      </c>
      <c r="I806" s="1">
        <v>3905257.0</v>
      </c>
      <c r="J806" s="1">
        <v>61.195</v>
      </c>
      <c r="K806" s="1">
        <v>3917936.0</v>
      </c>
      <c r="L806" s="1">
        <v>64.92</v>
      </c>
      <c r="M806" s="1">
        <v>1680076.0</v>
      </c>
      <c r="N806" s="1">
        <v>18.7836</v>
      </c>
      <c r="O806" s="1">
        <v>5927861.0</v>
      </c>
      <c r="P806" s="1">
        <v>27.01</v>
      </c>
      <c r="Q806" s="1">
        <v>6160645.0</v>
      </c>
      <c r="R806" s="1">
        <v>54.78</v>
      </c>
      <c r="S806" s="1">
        <v>2149095.0</v>
      </c>
      <c r="T806" s="1">
        <v>35.51</v>
      </c>
      <c r="U806" s="1">
        <v>588410.0</v>
      </c>
    </row>
    <row r="807" ht="13.5" customHeight="1">
      <c r="A807" s="1">
        <v>43124.0</v>
      </c>
      <c r="B807" s="1">
        <v>106.01</v>
      </c>
      <c r="C807" s="1">
        <v>5948781.0</v>
      </c>
      <c r="D807" s="1">
        <v>74.04</v>
      </c>
      <c r="E807" s="1">
        <v>5861842.0</v>
      </c>
      <c r="F807" s="1">
        <v>103.7</v>
      </c>
      <c r="G807" s="1">
        <v>2506197.0</v>
      </c>
      <c r="H807" s="1">
        <v>81.82</v>
      </c>
      <c r="I807" s="1">
        <v>3517416.0</v>
      </c>
      <c r="J807" s="1">
        <v>61.105</v>
      </c>
      <c r="K807" s="1">
        <v>4340540.0</v>
      </c>
      <c r="L807" s="1">
        <v>64.91</v>
      </c>
      <c r="M807" s="1">
        <v>1795364.0</v>
      </c>
      <c r="N807" s="1">
        <v>18.7049</v>
      </c>
      <c r="O807" s="1">
        <v>4479440.0</v>
      </c>
      <c r="P807" s="1">
        <v>26.86</v>
      </c>
      <c r="Q807" s="1">
        <v>7032833.0</v>
      </c>
      <c r="R807" s="1">
        <v>54.29</v>
      </c>
      <c r="S807" s="1">
        <v>1789407.0</v>
      </c>
      <c r="T807" s="1">
        <v>35.34</v>
      </c>
      <c r="U807" s="1">
        <v>653797.0</v>
      </c>
    </row>
    <row r="808" ht="13.5" customHeight="1">
      <c r="A808" s="1">
        <v>43125.0</v>
      </c>
      <c r="B808" s="1">
        <v>105.52</v>
      </c>
      <c r="C808" s="1">
        <v>4954656.0</v>
      </c>
      <c r="D808" s="1">
        <v>74.43</v>
      </c>
      <c r="E808" s="1">
        <v>6412491.0</v>
      </c>
      <c r="F808" s="1">
        <v>103.56</v>
      </c>
      <c r="G808" s="1">
        <v>1780292.0</v>
      </c>
      <c r="H808" s="1">
        <v>81.84</v>
      </c>
      <c r="I808" s="1">
        <v>3237638.0</v>
      </c>
      <c r="J808" s="1">
        <v>60.965</v>
      </c>
      <c r="K808" s="1">
        <v>3782094.0</v>
      </c>
      <c r="L808" s="1">
        <v>64.78</v>
      </c>
      <c r="M808" s="1">
        <v>1715985.0</v>
      </c>
      <c r="N808" s="1">
        <v>18.4832</v>
      </c>
      <c r="O808" s="1">
        <v>4470768.0</v>
      </c>
      <c r="P808" s="1">
        <v>26.74</v>
      </c>
      <c r="Q808" s="1">
        <v>4996774.0</v>
      </c>
      <c r="R808" s="1">
        <v>53.88</v>
      </c>
      <c r="S808" s="1">
        <v>1605944.0</v>
      </c>
      <c r="T808" s="1">
        <v>35.32</v>
      </c>
      <c r="U808" s="1">
        <v>938910.0</v>
      </c>
    </row>
    <row r="809" ht="13.5" customHeight="1">
      <c r="A809" s="1">
        <v>43126.0</v>
      </c>
      <c r="B809" s="1">
        <v>105.72</v>
      </c>
      <c r="C809" s="1">
        <v>3678696.0</v>
      </c>
      <c r="D809" s="1">
        <v>74.1</v>
      </c>
      <c r="E809" s="1">
        <v>3893444.0</v>
      </c>
      <c r="F809" s="1">
        <v>103.46</v>
      </c>
      <c r="G809" s="1">
        <v>2728152.0</v>
      </c>
      <c r="H809" s="1">
        <v>81.71</v>
      </c>
      <c r="I809" s="1">
        <v>2322295.0</v>
      </c>
      <c r="J809" s="1">
        <v>60.895</v>
      </c>
      <c r="K809" s="1">
        <v>2785734.0</v>
      </c>
      <c r="L809" s="1">
        <v>64.51</v>
      </c>
      <c r="M809" s="1">
        <v>1080196.0</v>
      </c>
      <c r="N809" s="1">
        <v>18.3938</v>
      </c>
      <c r="O809" s="1">
        <v>4470667.0</v>
      </c>
      <c r="P809" s="1">
        <v>26.83</v>
      </c>
      <c r="Q809" s="1">
        <v>3859795.0</v>
      </c>
      <c r="R809" s="1">
        <v>54.02</v>
      </c>
      <c r="S809" s="1">
        <v>923574.0</v>
      </c>
      <c r="T809" s="1">
        <v>35.17</v>
      </c>
      <c r="U809" s="1">
        <v>487069.0</v>
      </c>
    </row>
    <row r="810" ht="13.5" customHeight="1">
      <c r="A810" s="1">
        <v>43129.0</v>
      </c>
      <c r="B810" s="1">
        <v>105.14</v>
      </c>
      <c r="C810" s="1">
        <v>4709632.0</v>
      </c>
      <c r="D810" s="1">
        <v>74.25</v>
      </c>
      <c r="E810" s="1">
        <v>4890503.0</v>
      </c>
      <c r="F810" s="1">
        <v>103.03</v>
      </c>
      <c r="G810" s="1">
        <v>2373797.0</v>
      </c>
      <c r="H810" s="1">
        <v>81.5</v>
      </c>
      <c r="I810" s="1">
        <v>2699951.0</v>
      </c>
      <c r="J810" s="1">
        <v>60.815</v>
      </c>
      <c r="K810" s="1">
        <v>2403986.0</v>
      </c>
      <c r="L810" s="1">
        <v>64.09</v>
      </c>
      <c r="M810" s="1">
        <v>923849.0</v>
      </c>
      <c r="N810" s="1">
        <v>18.1971</v>
      </c>
      <c r="O810" s="1">
        <v>3251768.0</v>
      </c>
      <c r="P810" s="1">
        <v>26.74</v>
      </c>
      <c r="Q810" s="1">
        <v>5524342.0</v>
      </c>
      <c r="R810" s="1">
        <v>53.45</v>
      </c>
      <c r="S810" s="1">
        <v>1794199.0</v>
      </c>
      <c r="T810" s="1">
        <v>34.88</v>
      </c>
      <c r="U810" s="1">
        <v>460391.0</v>
      </c>
    </row>
    <row r="811" ht="13.5" customHeight="1">
      <c r="A811" s="1">
        <v>43130.0</v>
      </c>
      <c r="B811" s="1">
        <v>105.45</v>
      </c>
      <c r="C811" s="1">
        <v>6127901.0</v>
      </c>
      <c r="D811" s="1">
        <v>74.61</v>
      </c>
      <c r="E811" s="1">
        <v>4639336.0</v>
      </c>
      <c r="F811" s="1">
        <v>102.63</v>
      </c>
      <c r="G811" s="1">
        <v>1855924.0</v>
      </c>
      <c r="H811" s="1">
        <v>81.84</v>
      </c>
      <c r="I811" s="1">
        <v>3965365.0</v>
      </c>
      <c r="J811" s="1">
        <v>60.625</v>
      </c>
      <c r="K811" s="1">
        <v>3538684.0</v>
      </c>
      <c r="L811" s="1">
        <v>63.87</v>
      </c>
      <c r="M811" s="1">
        <v>949180.0</v>
      </c>
      <c r="N811" s="1">
        <v>18.2007</v>
      </c>
      <c r="O811" s="1">
        <v>5070143.0</v>
      </c>
      <c r="P811" s="1">
        <v>26.54</v>
      </c>
      <c r="Q811" s="1">
        <v>6125435.0</v>
      </c>
      <c r="R811" s="1">
        <v>53.18</v>
      </c>
      <c r="S811" s="1">
        <v>1727754.0</v>
      </c>
      <c r="T811" s="1">
        <v>34.75</v>
      </c>
      <c r="U811" s="1">
        <v>549997.0</v>
      </c>
    </row>
    <row r="812" ht="13.5" customHeight="1">
      <c r="A812" s="1">
        <v>43131.0</v>
      </c>
      <c r="B812" s="1">
        <v>105.32</v>
      </c>
      <c r="C812" s="1">
        <v>4293426.0</v>
      </c>
      <c r="D812" s="1">
        <v>74.82</v>
      </c>
      <c r="E812" s="1">
        <v>5381035.0</v>
      </c>
      <c r="F812" s="1">
        <v>101.33</v>
      </c>
      <c r="G812" s="1">
        <v>2162259.0</v>
      </c>
      <c r="H812" s="1">
        <v>81.72</v>
      </c>
      <c r="I812" s="1">
        <v>3213400.0</v>
      </c>
      <c r="J812" s="1">
        <v>60.93</v>
      </c>
      <c r="K812" s="1">
        <v>3249924.0</v>
      </c>
      <c r="L812" s="1">
        <v>63.84</v>
      </c>
      <c r="M812" s="1">
        <v>1313062.0</v>
      </c>
      <c r="N812" s="1">
        <v>18.4081</v>
      </c>
      <c r="O812" s="1">
        <v>5766611.0</v>
      </c>
      <c r="P812" s="1">
        <v>26.1</v>
      </c>
      <c r="Q812" s="1">
        <v>6324663.0</v>
      </c>
      <c r="R812" s="1">
        <v>53.37</v>
      </c>
      <c r="S812" s="1">
        <v>2486614.0</v>
      </c>
      <c r="T812" s="1">
        <v>34.78</v>
      </c>
      <c r="U812" s="1">
        <v>856876.0</v>
      </c>
    </row>
    <row r="813" ht="13.5" customHeight="1">
      <c r="A813" s="1">
        <v>43132.0</v>
      </c>
      <c r="B813" s="1">
        <v>104.67</v>
      </c>
      <c r="C813" s="1">
        <v>4538097.0</v>
      </c>
      <c r="D813" s="1">
        <v>74.57</v>
      </c>
      <c r="E813" s="1">
        <v>6199556.0</v>
      </c>
      <c r="F813" s="1">
        <v>101.2</v>
      </c>
      <c r="G813" s="1">
        <v>2030850.0</v>
      </c>
      <c r="H813" s="1">
        <v>80.75</v>
      </c>
      <c r="I813" s="1">
        <v>4101238.0</v>
      </c>
      <c r="J813" s="1">
        <v>60.52</v>
      </c>
      <c r="K813" s="1">
        <v>3438038.0</v>
      </c>
      <c r="L813" s="1">
        <v>63.77</v>
      </c>
      <c r="M813" s="1">
        <v>1647338.0</v>
      </c>
      <c r="N813" s="1">
        <v>18.308</v>
      </c>
      <c r="O813" s="1">
        <v>5287300.0</v>
      </c>
      <c r="P813" s="1">
        <v>25.89</v>
      </c>
      <c r="Q813" s="1">
        <v>1.0351198E7</v>
      </c>
      <c r="R813" s="1">
        <v>53.52</v>
      </c>
      <c r="S813" s="1">
        <v>1992936.0</v>
      </c>
      <c r="T813" s="1">
        <v>34.69</v>
      </c>
      <c r="U813" s="1">
        <v>959423.0</v>
      </c>
    </row>
    <row r="814" ht="13.5" customHeight="1">
      <c r="A814" s="1">
        <v>43133.0</v>
      </c>
      <c r="B814" s="1">
        <v>103.55</v>
      </c>
      <c r="C814" s="1">
        <v>3394955.0</v>
      </c>
      <c r="D814" s="1">
        <v>73.94</v>
      </c>
      <c r="E814" s="1">
        <v>6229599.0</v>
      </c>
      <c r="F814" s="1">
        <v>100.21</v>
      </c>
      <c r="G814" s="1">
        <v>2138324.0</v>
      </c>
      <c r="H814" s="1">
        <v>80.01</v>
      </c>
      <c r="I814" s="1">
        <v>4466239.0</v>
      </c>
      <c r="J814" s="1">
        <v>59.5</v>
      </c>
      <c r="K814" s="1">
        <v>4114710.0</v>
      </c>
      <c r="L814" s="1">
        <v>62.86</v>
      </c>
      <c r="M814" s="1">
        <v>1538668.0</v>
      </c>
      <c r="N814" s="1">
        <v>17.8002</v>
      </c>
      <c r="O814" s="1">
        <v>5095559.0</v>
      </c>
      <c r="P814" s="1">
        <v>25.27</v>
      </c>
      <c r="Q814" s="1">
        <v>1.0293893E7</v>
      </c>
      <c r="R814" s="1">
        <v>52.87</v>
      </c>
      <c r="S814" s="1">
        <v>2105498.0</v>
      </c>
      <c r="T814" s="1">
        <v>34.63</v>
      </c>
      <c r="U814" s="1">
        <v>975291.0</v>
      </c>
    </row>
    <row r="815" ht="13.5" customHeight="1">
      <c r="A815" s="1">
        <v>43136.0</v>
      </c>
      <c r="B815" s="1">
        <v>101.05</v>
      </c>
      <c r="C815" s="1">
        <v>7081225.0</v>
      </c>
      <c r="D815" s="1">
        <v>71.79</v>
      </c>
      <c r="E815" s="1">
        <v>8335081.0</v>
      </c>
      <c r="F815" s="1">
        <v>97.13</v>
      </c>
      <c r="G815" s="1">
        <v>3517512.0</v>
      </c>
      <c r="H815" s="1">
        <v>78.01</v>
      </c>
      <c r="I815" s="1">
        <v>5006672.0</v>
      </c>
      <c r="J815" s="1">
        <v>57.91</v>
      </c>
      <c r="K815" s="1">
        <v>6775872.0</v>
      </c>
      <c r="L815" s="1">
        <v>61.76</v>
      </c>
      <c r="M815" s="1">
        <v>2218893.0</v>
      </c>
      <c r="N815" s="1">
        <v>17.3425</v>
      </c>
      <c r="O815" s="1">
        <v>5779895.0</v>
      </c>
      <c r="P815" s="1">
        <v>24.8</v>
      </c>
      <c r="Q815" s="1">
        <v>1.1373544E7</v>
      </c>
      <c r="R815" s="1">
        <v>51.54</v>
      </c>
      <c r="S815" s="1">
        <v>2500755.0</v>
      </c>
      <c r="T815" s="1">
        <v>34.23</v>
      </c>
      <c r="U815" s="1">
        <v>1338039.0</v>
      </c>
    </row>
    <row r="816" ht="13.5" customHeight="1">
      <c r="A816" s="1">
        <v>43137.0</v>
      </c>
      <c r="B816" s="1">
        <v>101.35</v>
      </c>
      <c r="C816" s="1">
        <v>6476794.0</v>
      </c>
      <c r="D816" s="1">
        <v>71.68</v>
      </c>
      <c r="E816" s="1">
        <v>9862250.0</v>
      </c>
      <c r="F816" s="1">
        <v>97.57</v>
      </c>
      <c r="G816" s="1">
        <v>3580774.0</v>
      </c>
      <c r="H816" s="1">
        <v>78.14</v>
      </c>
      <c r="I816" s="1">
        <v>5383358.0</v>
      </c>
      <c r="J816" s="1">
        <v>58.025</v>
      </c>
      <c r="K816" s="1">
        <v>7018562.0</v>
      </c>
      <c r="L816" s="1">
        <v>62.48</v>
      </c>
      <c r="M816" s="1">
        <v>3225306.0</v>
      </c>
      <c r="N816" s="1">
        <v>17.7144</v>
      </c>
      <c r="O816" s="1">
        <v>7590332.0</v>
      </c>
      <c r="P816" s="1">
        <v>25.1</v>
      </c>
      <c r="Q816" s="1">
        <v>1.719016E7</v>
      </c>
      <c r="R816" s="1">
        <v>51.75</v>
      </c>
      <c r="S816" s="1">
        <v>3145757.0</v>
      </c>
      <c r="T816" s="1">
        <v>34.2</v>
      </c>
      <c r="U816" s="1">
        <v>1781447.0</v>
      </c>
    </row>
    <row r="817" ht="13.5" customHeight="1">
      <c r="A817" s="1">
        <v>43138.0</v>
      </c>
      <c r="B817" s="1">
        <v>101.07</v>
      </c>
      <c r="C817" s="1">
        <v>4789402.0</v>
      </c>
      <c r="D817" s="1">
        <v>71.71</v>
      </c>
      <c r="E817" s="1">
        <v>7963855.0</v>
      </c>
      <c r="F817" s="1">
        <v>97.86</v>
      </c>
      <c r="G817" s="1">
        <v>2933283.0</v>
      </c>
      <c r="H817" s="1">
        <v>77.61</v>
      </c>
      <c r="I817" s="1">
        <v>4083021.0</v>
      </c>
      <c r="J817" s="1">
        <v>58.275</v>
      </c>
      <c r="K817" s="1">
        <v>4814824.0</v>
      </c>
      <c r="L817" s="1">
        <v>62.3</v>
      </c>
      <c r="M817" s="1">
        <v>1904262.0</v>
      </c>
      <c r="N817" s="1">
        <v>17.6</v>
      </c>
      <c r="O817" s="1">
        <v>8745372.0</v>
      </c>
      <c r="P817" s="1">
        <v>25.07</v>
      </c>
      <c r="Q817" s="1">
        <v>1.1429301E7</v>
      </c>
      <c r="R817" s="1">
        <v>52.06</v>
      </c>
      <c r="S817" s="1">
        <v>2010771.0</v>
      </c>
      <c r="T817" s="1">
        <v>34.0</v>
      </c>
      <c r="U817" s="1">
        <v>1225946.0</v>
      </c>
    </row>
    <row r="818" ht="13.5" customHeight="1">
      <c r="A818" s="1">
        <v>43139.0</v>
      </c>
      <c r="B818" s="1">
        <v>99.24</v>
      </c>
      <c r="C818" s="1">
        <v>7923731.0</v>
      </c>
      <c r="D818" s="1">
        <v>71.07</v>
      </c>
      <c r="E818" s="1">
        <v>8709876.0</v>
      </c>
      <c r="F818" s="1">
        <v>95.51</v>
      </c>
      <c r="G818" s="1">
        <v>3604006.0</v>
      </c>
      <c r="H818" s="1">
        <v>76.22</v>
      </c>
      <c r="I818" s="1">
        <v>5921414.0</v>
      </c>
      <c r="J818" s="1">
        <v>56.835</v>
      </c>
      <c r="K818" s="1">
        <v>7394278.0</v>
      </c>
      <c r="L818" s="1">
        <v>60.91</v>
      </c>
      <c r="M818" s="1">
        <v>2041576.0</v>
      </c>
      <c r="N818" s="1">
        <v>17.1602</v>
      </c>
      <c r="O818" s="1">
        <v>6669423.0</v>
      </c>
      <c r="P818" s="1">
        <v>25.09</v>
      </c>
      <c r="Q818" s="1">
        <v>1.4846757E7</v>
      </c>
      <c r="R818" s="1">
        <v>51.23</v>
      </c>
      <c r="S818" s="1">
        <v>2164831.0</v>
      </c>
      <c r="T818" s="1">
        <v>33.85</v>
      </c>
      <c r="U818" s="1">
        <v>920425.0</v>
      </c>
    </row>
    <row r="819" ht="13.5" customHeight="1">
      <c r="A819" s="1">
        <v>43140.0</v>
      </c>
      <c r="B819" s="1">
        <v>99.08</v>
      </c>
      <c r="C819" s="1">
        <v>5849619.0</v>
      </c>
      <c r="D819" s="1">
        <v>70.81</v>
      </c>
      <c r="E819" s="1">
        <v>8183813.0</v>
      </c>
      <c r="F819" s="1">
        <v>95.34</v>
      </c>
      <c r="G819" s="1">
        <v>3681910.0</v>
      </c>
      <c r="H819" s="1">
        <v>76.61</v>
      </c>
      <c r="I819" s="1">
        <v>5047735.0</v>
      </c>
      <c r="J819" s="1">
        <v>56.78</v>
      </c>
      <c r="K819" s="1">
        <v>5150292.0</v>
      </c>
      <c r="L819" s="1">
        <v>60.62</v>
      </c>
      <c r="M819" s="1">
        <v>1753752.0</v>
      </c>
      <c r="N819" s="1">
        <v>17.389</v>
      </c>
      <c r="O819" s="1">
        <v>6088136.0</v>
      </c>
      <c r="P819" s="1">
        <v>25.08</v>
      </c>
      <c r="Q819" s="1">
        <v>1.2448254E7</v>
      </c>
      <c r="R819" s="1">
        <v>51.26</v>
      </c>
      <c r="S819" s="1">
        <v>2674005.0</v>
      </c>
      <c r="T819" s="1">
        <v>33.95</v>
      </c>
      <c r="U819" s="1">
        <v>1993399.0</v>
      </c>
    </row>
    <row r="820" ht="13.5" customHeight="1">
      <c r="A820" s="1">
        <v>43143.0</v>
      </c>
      <c r="B820" s="1">
        <v>99.72</v>
      </c>
      <c r="C820" s="1">
        <v>6233143.0</v>
      </c>
      <c r="D820" s="1">
        <v>71.34</v>
      </c>
      <c r="E820" s="1">
        <v>6294727.0</v>
      </c>
      <c r="F820" s="1">
        <v>96.29</v>
      </c>
      <c r="G820" s="1">
        <v>3582399.0</v>
      </c>
      <c r="H820" s="1">
        <v>77.02</v>
      </c>
      <c r="I820" s="1">
        <v>5510367.0</v>
      </c>
      <c r="J820" s="1">
        <v>57.34</v>
      </c>
      <c r="K820" s="1">
        <v>5270900.0</v>
      </c>
      <c r="L820" s="1">
        <v>61.0</v>
      </c>
      <c r="M820" s="1">
        <v>1427063.0</v>
      </c>
      <c r="N820" s="1">
        <v>17.5034</v>
      </c>
      <c r="O820" s="1">
        <v>6164602.0</v>
      </c>
      <c r="P820" s="1">
        <v>24.83</v>
      </c>
      <c r="Q820" s="1">
        <v>9990063.0</v>
      </c>
      <c r="R820" s="1">
        <v>51.69</v>
      </c>
      <c r="S820" s="1">
        <v>2317544.0</v>
      </c>
      <c r="T820" s="1">
        <v>33.95</v>
      </c>
      <c r="U820" s="1">
        <v>946968.0</v>
      </c>
    </row>
    <row r="821" ht="13.5" customHeight="1">
      <c r="A821" s="1">
        <v>43144.0</v>
      </c>
      <c r="B821" s="1">
        <v>99.81</v>
      </c>
      <c r="C821" s="1">
        <v>5206024.0</v>
      </c>
      <c r="D821" s="1">
        <v>71.39</v>
      </c>
      <c r="E821" s="1">
        <v>5946343.0</v>
      </c>
      <c r="F821" s="1">
        <v>96.38</v>
      </c>
      <c r="G821" s="1">
        <v>3278455.0</v>
      </c>
      <c r="H821" s="1">
        <v>76.87</v>
      </c>
      <c r="I821" s="1">
        <v>4278929.0</v>
      </c>
      <c r="J821" s="1">
        <v>57.355</v>
      </c>
      <c r="K821" s="1">
        <v>3168458.0</v>
      </c>
      <c r="L821" s="1">
        <v>61.1</v>
      </c>
      <c r="M821" s="1">
        <v>1807804.0</v>
      </c>
      <c r="N821" s="1">
        <v>17.5642</v>
      </c>
      <c r="O821" s="1">
        <v>5242104.0</v>
      </c>
      <c r="P821" s="1">
        <v>24.7</v>
      </c>
      <c r="Q821" s="1">
        <v>9637805.0</v>
      </c>
      <c r="R821" s="1">
        <v>51.44</v>
      </c>
      <c r="S821" s="1">
        <v>2021256.0</v>
      </c>
      <c r="T821" s="1">
        <v>33.89</v>
      </c>
      <c r="U821" s="1">
        <v>849228.0</v>
      </c>
    </row>
    <row r="822" ht="13.5" customHeight="1">
      <c r="A822" s="1">
        <v>43145.0</v>
      </c>
      <c r="B822" s="1">
        <v>100.51</v>
      </c>
      <c r="C822" s="1">
        <v>4019302.0</v>
      </c>
      <c r="D822" s="1">
        <v>72.32</v>
      </c>
      <c r="E822" s="1">
        <v>8283518.0</v>
      </c>
      <c r="F822" s="1">
        <v>97.21</v>
      </c>
      <c r="G822" s="1">
        <v>2279561.0</v>
      </c>
      <c r="H822" s="1">
        <v>77.73</v>
      </c>
      <c r="I822" s="1">
        <v>4303720.0</v>
      </c>
      <c r="J822" s="1">
        <v>57.755</v>
      </c>
      <c r="K822" s="1">
        <v>5441454.0</v>
      </c>
      <c r="L822" s="1">
        <v>61.72</v>
      </c>
      <c r="M822" s="1">
        <v>1991931.0</v>
      </c>
      <c r="N822" s="1">
        <v>17.3032</v>
      </c>
      <c r="O822" s="1">
        <v>5255739.0</v>
      </c>
      <c r="P822" s="1">
        <v>24.87</v>
      </c>
      <c r="Q822" s="1">
        <v>1.0207245E7</v>
      </c>
      <c r="R822" s="1">
        <v>51.67</v>
      </c>
      <c r="S822" s="1">
        <v>1976327.0</v>
      </c>
      <c r="T822" s="1">
        <v>33.98</v>
      </c>
      <c r="U822" s="1">
        <v>1027755.0</v>
      </c>
    </row>
    <row r="823" ht="13.5" customHeight="1">
      <c r="A823" s="1">
        <v>43146.0</v>
      </c>
      <c r="B823" s="1">
        <v>100.6</v>
      </c>
      <c r="C823" s="1">
        <v>2686477.0</v>
      </c>
      <c r="D823" s="1">
        <v>72.81</v>
      </c>
      <c r="E823" s="1">
        <v>4436799.0</v>
      </c>
      <c r="F823" s="1">
        <v>97.81</v>
      </c>
      <c r="G823" s="1">
        <v>2687004.0</v>
      </c>
      <c r="H823" s="1">
        <v>77.46</v>
      </c>
      <c r="I823" s="1">
        <v>3383449.0</v>
      </c>
      <c r="J823" s="1">
        <v>57.71</v>
      </c>
      <c r="K823" s="1">
        <v>3855504.0</v>
      </c>
      <c r="L823" s="1">
        <v>62.09</v>
      </c>
      <c r="M823" s="1">
        <v>1217218.0</v>
      </c>
      <c r="N823" s="1">
        <v>17.6751</v>
      </c>
      <c r="O823" s="1">
        <v>4718482.0</v>
      </c>
      <c r="P823" s="1">
        <v>24.94</v>
      </c>
      <c r="Q823" s="1">
        <v>9807848.0</v>
      </c>
      <c r="R823" s="1">
        <v>53.11</v>
      </c>
      <c r="S823" s="1">
        <v>2420764.0</v>
      </c>
      <c r="T823" s="1">
        <v>33.84</v>
      </c>
      <c r="U823" s="1">
        <v>1004811.0</v>
      </c>
    </row>
    <row r="824" ht="13.5" customHeight="1">
      <c r="A824" s="1">
        <v>43147.0</v>
      </c>
      <c r="B824" s="1">
        <v>100.48</v>
      </c>
      <c r="C824" s="1">
        <v>2434634.0</v>
      </c>
      <c r="D824" s="1">
        <v>72.55</v>
      </c>
      <c r="E824" s="1">
        <v>4127750.0</v>
      </c>
      <c r="F824" s="1">
        <v>97.61</v>
      </c>
      <c r="G824" s="1">
        <v>1626979.0</v>
      </c>
      <c r="H824" s="1">
        <v>77.21</v>
      </c>
      <c r="I824" s="1">
        <v>5218070.0</v>
      </c>
      <c r="J824" s="1">
        <v>57.5</v>
      </c>
      <c r="K824" s="1">
        <v>2299032.0</v>
      </c>
      <c r="L824" s="1">
        <v>61.88</v>
      </c>
      <c r="M824" s="1">
        <v>883681.0</v>
      </c>
      <c r="N824" s="1">
        <v>18.0899</v>
      </c>
      <c r="O824" s="1">
        <v>4982569.0</v>
      </c>
      <c r="P824" s="1">
        <v>24.94</v>
      </c>
      <c r="Q824" s="1">
        <v>6510528.0</v>
      </c>
      <c r="R824" s="1">
        <v>53.82</v>
      </c>
      <c r="S824" s="1">
        <v>2395976.0</v>
      </c>
      <c r="T824" s="1">
        <v>33.93</v>
      </c>
      <c r="U824" s="1">
        <v>687874.0</v>
      </c>
    </row>
    <row r="825" ht="13.5" customHeight="1">
      <c r="A825" s="1">
        <v>43150.0</v>
      </c>
      <c r="B825" s="1">
        <v>100.48</v>
      </c>
      <c r="C825" s="1">
        <v>2434634.0</v>
      </c>
      <c r="D825" s="1">
        <v>72.55</v>
      </c>
      <c r="E825" s="1">
        <v>4127750.0</v>
      </c>
      <c r="F825" s="1">
        <v>97.61</v>
      </c>
      <c r="G825" s="1">
        <v>1626979.0</v>
      </c>
      <c r="H825" s="1">
        <v>77.21</v>
      </c>
      <c r="I825" s="1">
        <v>5218070.0</v>
      </c>
      <c r="J825" s="1">
        <v>57.5</v>
      </c>
      <c r="K825" s="1">
        <v>2299032.0</v>
      </c>
      <c r="L825" s="1">
        <v>61.88</v>
      </c>
      <c r="M825" s="1">
        <v>883681.0</v>
      </c>
      <c r="N825" s="1">
        <v>18.0899</v>
      </c>
      <c r="O825" s="1">
        <v>4982569.0</v>
      </c>
      <c r="P825" s="1">
        <v>24.94</v>
      </c>
      <c r="Q825" s="1">
        <v>6510528.0</v>
      </c>
      <c r="R825" s="1">
        <v>53.82</v>
      </c>
      <c r="S825" s="1">
        <v>2395976.0</v>
      </c>
      <c r="T825" s="1">
        <v>33.93</v>
      </c>
      <c r="U825" s="1">
        <v>687874.0</v>
      </c>
    </row>
    <row r="826" ht="13.5" customHeight="1">
      <c r="A826" s="1">
        <v>43151.0</v>
      </c>
      <c r="B826" s="1">
        <v>100.49</v>
      </c>
      <c r="C826" s="1">
        <v>3266993.0</v>
      </c>
      <c r="D826" s="1">
        <v>72.49</v>
      </c>
      <c r="E826" s="1">
        <v>4720674.0</v>
      </c>
      <c r="F826" s="1">
        <v>97.62</v>
      </c>
      <c r="G826" s="1">
        <v>2193550.0</v>
      </c>
      <c r="H826" s="1">
        <v>77.1</v>
      </c>
      <c r="I826" s="1">
        <v>2724987.0</v>
      </c>
      <c r="J826" s="1">
        <v>57.425</v>
      </c>
      <c r="K826" s="1">
        <v>3817410.0</v>
      </c>
      <c r="L826" s="1">
        <v>61.69</v>
      </c>
      <c r="M826" s="1">
        <v>972579.0</v>
      </c>
      <c r="N826" s="1">
        <v>18.165</v>
      </c>
      <c r="O826" s="1">
        <v>5230253.0</v>
      </c>
      <c r="P826" s="1">
        <v>24.68</v>
      </c>
      <c r="Q826" s="1">
        <v>6108198.0</v>
      </c>
      <c r="R826" s="1">
        <v>53.75</v>
      </c>
      <c r="S826" s="1">
        <v>2019420.0</v>
      </c>
      <c r="T826" s="1">
        <v>33.61</v>
      </c>
      <c r="U826" s="1">
        <v>1305145.0</v>
      </c>
    </row>
    <row r="827" ht="13.5" customHeight="1">
      <c r="A827" s="1">
        <v>43152.0</v>
      </c>
      <c r="B827" s="1">
        <v>102.5</v>
      </c>
      <c r="C827" s="1">
        <v>5104832.0</v>
      </c>
      <c r="D827" s="1">
        <v>73.29</v>
      </c>
      <c r="E827" s="1">
        <v>5072151.0</v>
      </c>
      <c r="F827" s="1">
        <v>99.23</v>
      </c>
      <c r="G827" s="1">
        <v>2908582.0</v>
      </c>
      <c r="H827" s="1">
        <v>78.01</v>
      </c>
      <c r="I827" s="1">
        <v>3247123.0</v>
      </c>
      <c r="J827" s="1">
        <v>58.235</v>
      </c>
      <c r="K827" s="1">
        <v>6065716.0</v>
      </c>
      <c r="L827" s="1">
        <v>62.58</v>
      </c>
      <c r="M827" s="1">
        <v>1762044.0</v>
      </c>
      <c r="N827" s="1">
        <v>18.2722</v>
      </c>
      <c r="O827" s="1">
        <v>5821911.0</v>
      </c>
      <c r="P827" s="1">
        <v>24.78</v>
      </c>
      <c r="Q827" s="1">
        <v>9208619.0</v>
      </c>
      <c r="R827" s="1">
        <v>54.76</v>
      </c>
      <c r="S827" s="1">
        <v>3179342.0</v>
      </c>
      <c r="T827" s="1">
        <v>34.23</v>
      </c>
      <c r="U827" s="1">
        <v>1155918.0</v>
      </c>
    </row>
    <row r="828" ht="13.5" customHeight="1">
      <c r="A828" s="1">
        <v>43153.0</v>
      </c>
      <c r="B828" s="1">
        <v>102.16</v>
      </c>
      <c r="C828" s="1">
        <v>4195095.0</v>
      </c>
      <c r="D828" s="1">
        <v>73.24</v>
      </c>
      <c r="E828" s="1">
        <v>6259413.0</v>
      </c>
      <c r="F828" s="1">
        <v>98.69</v>
      </c>
      <c r="G828" s="1">
        <v>2383268.0</v>
      </c>
      <c r="H828" s="1">
        <v>77.8</v>
      </c>
      <c r="I828" s="1">
        <v>3763032.0</v>
      </c>
      <c r="J828" s="1">
        <v>58.465</v>
      </c>
      <c r="K828" s="1">
        <v>7777116.0</v>
      </c>
      <c r="L828" s="1">
        <v>62.78</v>
      </c>
      <c r="M828" s="1">
        <v>1706667.0</v>
      </c>
      <c r="N828" s="1">
        <v>18.2794</v>
      </c>
      <c r="O828" s="1">
        <v>8151293.0</v>
      </c>
      <c r="P828" s="1">
        <v>24.5</v>
      </c>
      <c r="Q828" s="1">
        <v>8351125.0</v>
      </c>
      <c r="R828" s="1">
        <v>54.03</v>
      </c>
      <c r="S828" s="1">
        <v>3622650.0</v>
      </c>
      <c r="T828" s="1">
        <v>34.21</v>
      </c>
      <c r="U828" s="1">
        <v>1022114.0</v>
      </c>
    </row>
    <row r="829" ht="13.5" customHeight="1">
      <c r="A829" s="1">
        <v>43154.0</v>
      </c>
      <c r="B829" s="1">
        <v>102.56</v>
      </c>
      <c r="C829" s="1">
        <v>4327703.0</v>
      </c>
      <c r="D829" s="1">
        <v>73.97</v>
      </c>
      <c r="E829" s="1">
        <v>4921383.0</v>
      </c>
      <c r="F829" s="1">
        <v>99.46</v>
      </c>
      <c r="G829" s="1">
        <v>1811011.0</v>
      </c>
      <c r="H829" s="1">
        <v>78.39</v>
      </c>
      <c r="I829" s="1">
        <v>2146711.0</v>
      </c>
      <c r="J829" s="1">
        <v>59.5</v>
      </c>
      <c r="K829" s="1">
        <v>5166030.0</v>
      </c>
      <c r="L829" s="1">
        <v>63.76</v>
      </c>
      <c r="M829" s="1">
        <v>1479322.0</v>
      </c>
      <c r="N829" s="1">
        <v>18.3044</v>
      </c>
      <c r="O829" s="1">
        <v>4105199.0</v>
      </c>
      <c r="P829" s="1">
        <v>24.38</v>
      </c>
      <c r="Q829" s="1">
        <v>8250897.0</v>
      </c>
      <c r="R829" s="1">
        <v>54.22</v>
      </c>
      <c r="S829" s="1">
        <v>1678178.0</v>
      </c>
      <c r="T829" s="1">
        <v>34.5</v>
      </c>
      <c r="U829" s="1">
        <v>873639.0</v>
      </c>
    </row>
    <row r="830" ht="13.5" customHeight="1">
      <c r="A830" s="1">
        <v>43157.0</v>
      </c>
      <c r="B830" s="1">
        <v>102.39</v>
      </c>
      <c r="C830" s="1">
        <v>4010782.0</v>
      </c>
      <c r="D830" s="1">
        <v>74.56</v>
      </c>
      <c r="E830" s="1">
        <v>4233923.0</v>
      </c>
      <c r="F830" s="1">
        <v>99.58</v>
      </c>
      <c r="G830" s="1">
        <v>2078209.0</v>
      </c>
      <c r="H830" s="1">
        <v>78.79</v>
      </c>
      <c r="I830" s="1">
        <v>3490828.0</v>
      </c>
      <c r="J830" s="1">
        <v>59.47</v>
      </c>
      <c r="K830" s="1">
        <v>3595990.0</v>
      </c>
      <c r="L830" s="1">
        <v>64.2</v>
      </c>
      <c r="M830" s="1">
        <v>1184661.0</v>
      </c>
      <c r="N830" s="1">
        <v>18.3008</v>
      </c>
      <c r="O830" s="1">
        <v>3917102.0</v>
      </c>
      <c r="P830" s="1">
        <v>24.66</v>
      </c>
      <c r="Q830" s="1">
        <v>8373864.0</v>
      </c>
      <c r="R830" s="1">
        <v>54.17</v>
      </c>
      <c r="S830" s="1">
        <v>2113881.0</v>
      </c>
      <c r="T830" s="1">
        <v>34.5</v>
      </c>
      <c r="U830" s="1">
        <v>1070425.0</v>
      </c>
    </row>
    <row r="831" ht="13.5" customHeight="1">
      <c r="A831" s="1">
        <v>43158.0</v>
      </c>
      <c r="B831" s="1">
        <v>102.88</v>
      </c>
      <c r="C831" s="1">
        <v>4620804.0</v>
      </c>
      <c r="D831" s="1">
        <v>75.24</v>
      </c>
      <c r="E831" s="1">
        <v>7424257.0</v>
      </c>
      <c r="F831" s="1">
        <v>98.55</v>
      </c>
      <c r="G831" s="1">
        <v>4103882.0</v>
      </c>
      <c r="H831" s="1">
        <v>79.88</v>
      </c>
      <c r="I831" s="1">
        <v>4856348.0</v>
      </c>
      <c r="J831" s="1">
        <v>59.64</v>
      </c>
      <c r="K831" s="1">
        <v>3484440.0</v>
      </c>
      <c r="L831" s="1">
        <v>63.72</v>
      </c>
      <c r="M831" s="1">
        <v>1782134.0</v>
      </c>
      <c r="N831" s="1">
        <v>18.0327</v>
      </c>
      <c r="O831" s="1">
        <v>4560791.0</v>
      </c>
      <c r="P831" s="1">
        <v>24.68</v>
      </c>
      <c r="Q831" s="1">
        <v>8484412.0</v>
      </c>
      <c r="R831" s="1">
        <v>53.96</v>
      </c>
      <c r="S831" s="1">
        <v>2038846.0</v>
      </c>
      <c r="T831" s="1">
        <v>34.22</v>
      </c>
      <c r="U831" s="1">
        <v>1017357.0</v>
      </c>
    </row>
    <row r="832" ht="13.5" customHeight="1">
      <c r="A832" s="1">
        <v>43159.0</v>
      </c>
      <c r="B832" s="1">
        <v>101.09</v>
      </c>
      <c r="C832" s="1">
        <v>4274940.0</v>
      </c>
      <c r="D832" s="1">
        <v>74.05</v>
      </c>
      <c r="E832" s="1">
        <v>8414354.0</v>
      </c>
      <c r="F832" s="1">
        <v>97.44</v>
      </c>
      <c r="G832" s="1">
        <v>2391351.0</v>
      </c>
      <c r="H832" s="1">
        <v>79.5</v>
      </c>
      <c r="I832" s="1">
        <v>5084561.0</v>
      </c>
      <c r="J832" s="1">
        <v>58.6</v>
      </c>
      <c r="K832" s="1">
        <v>4467720.0</v>
      </c>
      <c r="L832" s="1">
        <v>62.26</v>
      </c>
      <c r="M832" s="1">
        <v>3098487.0</v>
      </c>
      <c r="N832" s="1">
        <v>17.7895</v>
      </c>
      <c r="O832" s="1">
        <v>7102197.0</v>
      </c>
      <c r="P832" s="1">
        <v>24.42</v>
      </c>
      <c r="Q832" s="1">
        <v>7473759.0</v>
      </c>
      <c r="R832" s="1">
        <v>52.86</v>
      </c>
      <c r="S832" s="1">
        <v>2358876.0</v>
      </c>
      <c r="T832" s="1">
        <v>33.86</v>
      </c>
      <c r="U832" s="1">
        <v>1646342.0</v>
      </c>
    </row>
    <row r="833" ht="13.5" customHeight="1">
      <c r="A833" s="1">
        <v>43160.0</v>
      </c>
      <c r="B833" s="1">
        <v>100.57</v>
      </c>
      <c r="C833" s="1">
        <v>3536761.0</v>
      </c>
      <c r="D833" s="1">
        <v>74.92</v>
      </c>
      <c r="E833" s="1">
        <v>9110195.0</v>
      </c>
      <c r="F833" s="1">
        <v>96.44</v>
      </c>
      <c r="G833" s="1">
        <v>2825517.0</v>
      </c>
      <c r="H833" s="1">
        <v>79.32</v>
      </c>
      <c r="I833" s="1">
        <v>3443779.0</v>
      </c>
      <c r="J833" s="1">
        <v>58.375</v>
      </c>
      <c r="K833" s="1">
        <v>4306950.0</v>
      </c>
      <c r="L833" s="1">
        <v>63.18</v>
      </c>
      <c r="M833" s="1">
        <v>2173224.0</v>
      </c>
      <c r="N833" s="1">
        <v>17.6357</v>
      </c>
      <c r="O833" s="1">
        <v>5835130.0</v>
      </c>
      <c r="P833" s="1">
        <v>24.19</v>
      </c>
      <c r="Q833" s="1">
        <v>1.1320731E7</v>
      </c>
      <c r="R833" s="1">
        <v>52.4</v>
      </c>
      <c r="S833" s="1">
        <v>2301100.0</v>
      </c>
      <c r="T833" s="1">
        <v>33.54</v>
      </c>
      <c r="U833" s="1">
        <v>1467505.0</v>
      </c>
    </row>
    <row r="834" ht="13.5" customHeight="1">
      <c r="A834" s="1">
        <v>43161.0</v>
      </c>
      <c r="B834" s="1">
        <v>99.95</v>
      </c>
      <c r="C834" s="1">
        <v>3336014.0</v>
      </c>
      <c r="D834" s="1">
        <v>74.63</v>
      </c>
      <c r="E834" s="1">
        <v>6895887.0</v>
      </c>
      <c r="F834" s="1">
        <v>96.54</v>
      </c>
      <c r="G834" s="1">
        <v>1905216.0</v>
      </c>
      <c r="H834" s="1">
        <v>78.9</v>
      </c>
      <c r="I834" s="1">
        <v>2240540.0</v>
      </c>
      <c r="J834" s="1">
        <v>57.85</v>
      </c>
      <c r="K834" s="1">
        <v>4582270.0</v>
      </c>
      <c r="L834" s="1">
        <v>63.29</v>
      </c>
      <c r="M834" s="1">
        <v>2412147.0</v>
      </c>
      <c r="N834" s="1">
        <v>17.9147</v>
      </c>
      <c r="O834" s="1">
        <v>4900840.0</v>
      </c>
      <c r="P834" s="1">
        <v>23.91</v>
      </c>
      <c r="Q834" s="1">
        <v>1.045018E7</v>
      </c>
      <c r="R834" s="1">
        <v>52.62</v>
      </c>
      <c r="S834" s="1">
        <v>1951297.0</v>
      </c>
      <c r="T834" s="1">
        <v>33.36</v>
      </c>
      <c r="U834" s="1">
        <v>621735.0</v>
      </c>
    </row>
    <row r="835" ht="13.5" customHeight="1">
      <c r="A835" s="1">
        <v>43164.0</v>
      </c>
      <c r="B835" s="1">
        <v>100.91</v>
      </c>
      <c r="C835" s="1">
        <v>2886059.0</v>
      </c>
      <c r="D835" s="1">
        <v>75.35</v>
      </c>
      <c r="E835" s="1">
        <v>5701025.0</v>
      </c>
      <c r="F835" s="1">
        <v>96.64</v>
      </c>
      <c r="G835" s="1">
        <v>1868135.0</v>
      </c>
      <c r="H835" s="1">
        <v>79.0</v>
      </c>
      <c r="I835" s="1">
        <v>2548034.0</v>
      </c>
      <c r="J835" s="1">
        <v>58.15</v>
      </c>
      <c r="K835" s="1">
        <v>7614702.0</v>
      </c>
      <c r="L835" s="1">
        <v>63.09</v>
      </c>
      <c r="M835" s="1">
        <v>1623500.0</v>
      </c>
      <c r="N835" s="1">
        <v>18.2258</v>
      </c>
      <c r="O835" s="1">
        <v>4081082.0</v>
      </c>
      <c r="P835" s="1">
        <v>24.24</v>
      </c>
      <c r="Q835" s="1">
        <v>8471126.0</v>
      </c>
      <c r="R835" s="1">
        <v>53.68</v>
      </c>
      <c r="S835" s="1">
        <v>2011912.0</v>
      </c>
      <c r="T835" s="1">
        <v>33.61</v>
      </c>
      <c r="U835" s="1">
        <v>613920.0</v>
      </c>
    </row>
    <row r="836" ht="13.5" customHeight="1">
      <c r="A836" s="1">
        <v>43165.0</v>
      </c>
      <c r="B836" s="1">
        <v>100.76</v>
      </c>
      <c r="C836" s="1">
        <v>3640159.0</v>
      </c>
      <c r="D836" s="1">
        <v>75.63</v>
      </c>
      <c r="E836" s="1">
        <v>7900145.0</v>
      </c>
      <c r="F836" s="1">
        <v>96.71</v>
      </c>
      <c r="G836" s="1">
        <v>1967838.0</v>
      </c>
      <c r="H836" s="1">
        <v>79.28</v>
      </c>
      <c r="I836" s="1">
        <v>2946809.0</v>
      </c>
      <c r="J836" s="1">
        <v>58.42</v>
      </c>
      <c r="K836" s="1">
        <v>3391738.0</v>
      </c>
      <c r="L836" s="1">
        <v>63.29</v>
      </c>
      <c r="M836" s="1">
        <v>1497391.0</v>
      </c>
      <c r="N836" s="1">
        <v>18.2544</v>
      </c>
      <c r="O836" s="1">
        <v>3972506.0</v>
      </c>
      <c r="P836" s="1">
        <v>24.2</v>
      </c>
      <c r="Q836" s="1">
        <v>8275976.0</v>
      </c>
      <c r="R836" s="1">
        <v>54.05</v>
      </c>
      <c r="S836" s="1">
        <v>2393666.0</v>
      </c>
      <c r="T836" s="1">
        <v>33.65</v>
      </c>
      <c r="U836" s="1">
        <v>631680.0</v>
      </c>
    </row>
    <row r="837" ht="13.5" customHeight="1">
      <c r="A837" s="1">
        <v>43166.0</v>
      </c>
      <c r="B837" s="1">
        <v>100.56</v>
      </c>
      <c r="C837" s="1">
        <v>3004962.0</v>
      </c>
      <c r="D837" s="1">
        <v>75.83</v>
      </c>
      <c r="E837" s="1">
        <v>5223323.0</v>
      </c>
      <c r="F837" s="1">
        <v>96.51</v>
      </c>
      <c r="G837" s="1">
        <v>1451621.0</v>
      </c>
      <c r="H837" s="1">
        <v>79.38</v>
      </c>
      <c r="I837" s="1">
        <v>2871519.0</v>
      </c>
      <c r="J837" s="1">
        <v>58.45</v>
      </c>
      <c r="K837" s="1">
        <v>3264482.0</v>
      </c>
      <c r="L837" s="1">
        <v>62.75</v>
      </c>
      <c r="M837" s="1">
        <v>1527840.0</v>
      </c>
      <c r="N837" s="1">
        <v>18.283</v>
      </c>
      <c r="O837" s="1">
        <v>2554864.0</v>
      </c>
      <c r="P837" s="1">
        <v>24.11</v>
      </c>
      <c r="Q837" s="1">
        <v>9074904.0</v>
      </c>
      <c r="R837" s="1">
        <v>54.05</v>
      </c>
      <c r="S837" s="1">
        <v>1780062.0</v>
      </c>
      <c r="T837" s="1">
        <v>33.75</v>
      </c>
      <c r="U837" s="1">
        <v>835052.0</v>
      </c>
    </row>
    <row r="838" ht="13.5" customHeight="1">
      <c r="A838" s="1">
        <v>43167.0</v>
      </c>
      <c r="B838" s="1">
        <v>101.52</v>
      </c>
      <c r="C838" s="1">
        <v>3958377.0</v>
      </c>
      <c r="D838" s="1">
        <v>75.92</v>
      </c>
      <c r="E838" s="1">
        <v>4628440.0</v>
      </c>
      <c r="F838" s="1">
        <v>97.44</v>
      </c>
      <c r="G838" s="1">
        <v>2529743.0</v>
      </c>
      <c r="H838" s="1">
        <v>80.04</v>
      </c>
      <c r="I838" s="1">
        <v>3680926.0</v>
      </c>
      <c r="J838" s="1">
        <v>58.93</v>
      </c>
      <c r="K838" s="1">
        <v>4045708.0</v>
      </c>
      <c r="L838" s="1">
        <v>63.07</v>
      </c>
      <c r="M838" s="1">
        <v>1615856.0</v>
      </c>
      <c r="N838" s="1">
        <v>18.4761</v>
      </c>
      <c r="O838" s="1">
        <v>2785268.0</v>
      </c>
      <c r="P838" s="1">
        <v>23.97</v>
      </c>
      <c r="Q838" s="1">
        <v>4856653.0</v>
      </c>
      <c r="R838" s="1">
        <v>54.32</v>
      </c>
      <c r="S838" s="1">
        <v>1132304.0</v>
      </c>
      <c r="T838" s="1">
        <v>33.93</v>
      </c>
      <c r="U838" s="1">
        <v>580064.0</v>
      </c>
    </row>
    <row r="839" ht="13.5" customHeight="1">
      <c r="A839" s="1">
        <v>43168.0</v>
      </c>
      <c r="B839" s="1">
        <v>101.76</v>
      </c>
      <c r="C839" s="1">
        <v>2790385.0</v>
      </c>
      <c r="D839" s="1">
        <v>75.83</v>
      </c>
      <c r="E839" s="1">
        <v>4922599.0</v>
      </c>
      <c r="F839" s="1">
        <v>98.0</v>
      </c>
      <c r="G839" s="1">
        <v>1633889.0</v>
      </c>
      <c r="H839" s="1">
        <v>80.75</v>
      </c>
      <c r="I839" s="1">
        <v>3180076.0</v>
      </c>
      <c r="J839" s="1">
        <v>59.055</v>
      </c>
      <c r="K839" s="1">
        <v>2829324.0</v>
      </c>
      <c r="L839" s="1">
        <v>63.43</v>
      </c>
      <c r="M839" s="1">
        <v>1146161.0</v>
      </c>
      <c r="N839" s="1">
        <v>18.4153</v>
      </c>
      <c r="O839" s="1">
        <v>2920331.0</v>
      </c>
      <c r="P839" s="1">
        <v>24.19</v>
      </c>
      <c r="Q839" s="1">
        <v>6210606.0</v>
      </c>
      <c r="R839" s="1">
        <v>54.56</v>
      </c>
      <c r="S839" s="1">
        <v>1647696.0</v>
      </c>
      <c r="T839" s="1">
        <v>33.92</v>
      </c>
      <c r="U839" s="1">
        <v>836632.0</v>
      </c>
    </row>
    <row r="840" ht="13.5" customHeight="1">
      <c r="A840" s="1">
        <v>43171.0</v>
      </c>
      <c r="B840" s="1">
        <v>101.81</v>
      </c>
      <c r="C840" s="1">
        <v>5920794.0</v>
      </c>
      <c r="D840" s="1">
        <v>75.7</v>
      </c>
      <c r="E840" s="1">
        <v>6107975.0</v>
      </c>
      <c r="F840" s="1">
        <v>98.22</v>
      </c>
      <c r="G840" s="1">
        <v>2161845.0</v>
      </c>
      <c r="H840" s="1">
        <v>80.75</v>
      </c>
      <c r="I840" s="1">
        <v>3162830.0</v>
      </c>
      <c r="J840" s="1">
        <v>58.985</v>
      </c>
      <c r="K840" s="1">
        <v>4099882.0</v>
      </c>
      <c r="L840" s="1">
        <v>63.31</v>
      </c>
      <c r="M840" s="1">
        <v>1080438.0</v>
      </c>
      <c r="N840" s="1">
        <v>18.333</v>
      </c>
      <c r="O840" s="1">
        <v>2593213.0</v>
      </c>
      <c r="P840" s="1">
        <v>24.11</v>
      </c>
      <c r="Q840" s="1">
        <v>4612600.0</v>
      </c>
      <c r="R840" s="1">
        <v>54.49</v>
      </c>
      <c r="S840" s="1">
        <v>1103551.0</v>
      </c>
      <c r="T840" s="1">
        <v>34.01</v>
      </c>
      <c r="U840" s="1">
        <v>849744.0</v>
      </c>
    </row>
    <row r="841" ht="13.5" customHeight="1">
      <c r="A841" s="1">
        <v>43172.0</v>
      </c>
      <c r="B841" s="1">
        <v>101.81</v>
      </c>
      <c r="C841" s="1">
        <v>4495512.0</v>
      </c>
      <c r="D841" s="1">
        <v>75.67</v>
      </c>
      <c r="E841" s="1">
        <v>4086206.0</v>
      </c>
      <c r="F841" s="1">
        <v>98.07</v>
      </c>
      <c r="G841" s="1">
        <v>2323066.0</v>
      </c>
      <c r="H841" s="1">
        <v>81.28</v>
      </c>
      <c r="I841" s="1">
        <v>3922323.0</v>
      </c>
      <c r="J841" s="1">
        <v>59.0</v>
      </c>
      <c r="K841" s="1">
        <v>2446914.0</v>
      </c>
      <c r="L841" s="1">
        <v>63.37</v>
      </c>
      <c r="M841" s="1">
        <v>1198766.0</v>
      </c>
      <c r="N841" s="1">
        <v>18.3223</v>
      </c>
      <c r="O841" s="1">
        <v>2989955.0</v>
      </c>
      <c r="P841" s="1">
        <v>24.14</v>
      </c>
      <c r="Q841" s="1">
        <v>5256310.0</v>
      </c>
      <c r="R841" s="1">
        <v>54.53</v>
      </c>
      <c r="S841" s="1">
        <v>1096059.0</v>
      </c>
      <c r="T841" s="1">
        <v>34.02</v>
      </c>
      <c r="U841" s="1">
        <v>699260.0</v>
      </c>
    </row>
    <row r="842" ht="13.5" customHeight="1">
      <c r="A842" s="1">
        <v>43173.0</v>
      </c>
      <c r="B842" s="1">
        <v>101.54</v>
      </c>
      <c r="C842" s="1">
        <v>3169216.0</v>
      </c>
      <c r="D842" s="1">
        <v>75.72</v>
      </c>
      <c r="E842" s="1">
        <v>4937847.0</v>
      </c>
      <c r="F842" s="1">
        <v>98.36</v>
      </c>
      <c r="G842" s="1">
        <v>1908737.0</v>
      </c>
      <c r="H842" s="1">
        <v>81.88</v>
      </c>
      <c r="I842" s="1">
        <v>3228457.0</v>
      </c>
      <c r="J842" s="1">
        <v>59.045</v>
      </c>
      <c r="K842" s="1">
        <v>2436888.0</v>
      </c>
      <c r="L842" s="1">
        <v>63.6</v>
      </c>
      <c r="M842" s="1">
        <v>1108331.0</v>
      </c>
      <c r="N842" s="1">
        <v>18.4367</v>
      </c>
      <c r="O842" s="1">
        <v>2301354.0</v>
      </c>
      <c r="P842" s="1">
        <v>24.18</v>
      </c>
      <c r="Q842" s="1">
        <v>6431145.0</v>
      </c>
      <c r="R842" s="1">
        <v>54.66</v>
      </c>
      <c r="S842" s="1">
        <v>1726726.0</v>
      </c>
      <c r="T842" s="1">
        <v>34.03</v>
      </c>
      <c r="U842" s="1">
        <v>719816.0</v>
      </c>
    </row>
    <row r="843" ht="13.5" customHeight="1">
      <c r="A843" s="1">
        <v>43174.0</v>
      </c>
      <c r="B843" s="1">
        <v>102.19</v>
      </c>
      <c r="C843" s="1">
        <v>2813045.0</v>
      </c>
      <c r="D843" s="1">
        <v>76.12</v>
      </c>
      <c r="E843" s="1">
        <v>4487980.0</v>
      </c>
      <c r="F843" s="1">
        <v>98.6</v>
      </c>
      <c r="G843" s="1">
        <v>1968151.0</v>
      </c>
      <c r="H843" s="1">
        <v>82.1</v>
      </c>
      <c r="I843" s="1">
        <v>3375160.0</v>
      </c>
      <c r="J843" s="1">
        <v>58.875</v>
      </c>
      <c r="K843" s="1">
        <v>4301434.0</v>
      </c>
      <c r="L843" s="1">
        <v>63.61</v>
      </c>
      <c r="M843" s="1">
        <v>1050716.0</v>
      </c>
      <c r="N843" s="1">
        <v>18.7335</v>
      </c>
      <c r="O843" s="1">
        <v>3685446.0</v>
      </c>
      <c r="P843" s="1">
        <v>24.38</v>
      </c>
      <c r="Q843" s="1">
        <v>7225312.0</v>
      </c>
      <c r="R843" s="1">
        <v>55.21</v>
      </c>
      <c r="S843" s="1">
        <v>2035873.0</v>
      </c>
      <c r="T843" s="1">
        <v>34.07</v>
      </c>
      <c r="U843" s="1">
        <v>1030151.0</v>
      </c>
    </row>
    <row r="844" ht="13.5" customHeight="1">
      <c r="A844" s="1">
        <v>43175.0</v>
      </c>
      <c r="B844" s="1">
        <v>102.32</v>
      </c>
      <c r="C844" s="1">
        <v>1.1062714E7</v>
      </c>
      <c r="D844" s="1">
        <v>75.92</v>
      </c>
      <c r="E844" s="1">
        <v>1.593389E7</v>
      </c>
      <c r="F844" s="1">
        <v>98.71</v>
      </c>
      <c r="G844" s="1">
        <v>4594043.0</v>
      </c>
      <c r="H844" s="1">
        <v>82.53</v>
      </c>
      <c r="I844" s="1">
        <v>1.0538735E7</v>
      </c>
      <c r="J844" s="1">
        <v>58.6</v>
      </c>
      <c r="K844" s="1">
        <v>7706204.0</v>
      </c>
      <c r="L844" s="1">
        <v>63.71</v>
      </c>
      <c r="M844" s="1">
        <v>2990594.0</v>
      </c>
      <c r="N844" s="1">
        <v>18.7621</v>
      </c>
      <c r="O844" s="1">
        <v>1.2034593E7</v>
      </c>
      <c r="P844" s="1">
        <v>24.44</v>
      </c>
      <c r="Q844" s="1">
        <v>1.3740543E7</v>
      </c>
      <c r="R844" s="1">
        <v>55.34</v>
      </c>
      <c r="S844" s="1">
        <v>4500083.0</v>
      </c>
      <c r="T844" s="1">
        <v>34.11</v>
      </c>
      <c r="U844" s="1">
        <v>2647448.0</v>
      </c>
    </row>
    <row r="845" ht="13.5" customHeight="1">
      <c r="A845" s="1">
        <v>43178.0</v>
      </c>
      <c r="B845" s="1">
        <v>102.04</v>
      </c>
      <c r="C845" s="1">
        <v>3083186.0</v>
      </c>
      <c r="D845" s="1">
        <v>75.69</v>
      </c>
      <c r="E845" s="1">
        <v>5488650.0</v>
      </c>
      <c r="F845" s="1">
        <v>98.41</v>
      </c>
      <c r="G845" s="1">
        <v>2397583.0</v>
      </c>
      <c r="H845" s="1">
        <v>82.33</v>
      </c>
      <c r="I845" s="1">
        <v>3517918.0</v>
      </c>
      <c r="J845" s="1">
        <v>58.525</v>
      </c>
      <c r="K845" s="1">
        <v>3169090.0</v>
      </c>
      <c r="L845" s="1">
        <v>63.43</v>
      </c>
      <c r="M845" s="1">
        <v>1415565.0</v>
      </c>
      <c r="N845" s="1">
        <v>18.426</v>
      </c>
      <c r="O845" s="1">
        <v>2506523.0</v>
      </c>
      <c r="P845" s="1">
        <v>24.23</v>
      </c>
      <c r="Q845" s="1">
        <v>7152178.0</v>
      </c>
      <c r="R845" s="1">
        <v>54.96</v>
      </c>
      <c r="S845" s="1">
        <v>1577040.0</v>
      </c>
      <c r="T845" s="1">
        <v>33.82</v>
      </c>
      <c r="U845" s="1">
        <v>977284.0</v>
      </c>
    </row>
    <row r="846" ht="13.5" customHeight="1">
      <c r="A846" s="1">
        <v>43179.0</v>
      </c>
      <c r="B846" s="1">
        <v>102.62</v>
      </c>
      <c r="C846" s="1">
        <v>2925495.0</v>
      </c>
      <c r="D846" s="1">
        <v>76.32</v>
      </c>
      <c r="E846" s="1">
        <v>4757982.0</v>
      </c>
      <c r="F846" s="1">
        <v>99.31</v>
      </c>
      <c r="G846" s="1">
        <v>2368137.0</v>
      </c>
      <c r="H846" s="1">
        <v>81.91</v>
      </c>
      <c r="I846" s="1">
        <v>2902715.0</v>
      </c>
      <c r="J846" s="1">
        <v>58.65</v>
      </c>
      <c r="K846" s="1">
        <v>3731786.0</v>
      </c>
      <c r="L846" s="1">
        <v>63.26</v>
      </c>
      <c r="M846" s="1">
        <v>1859702.0</v>
      </c>
      <c r="N846" s="1">
        <v>18.4868</v>
      </c>
      <c r="O846" s="1">
        <v>3140136.0</v>
      </c>
      <c r="P846" s="1">
        <v>24.77</v>
      </c>
      <c r="Q846" s="1">
        <v>7320334.0</v>
      </c>
      <c r="R846" s="1">
        <v>55.25</v>
      </c>
      <c r="S846" s="1">
        <v>2765836.0</v>
      </c>
      <c r="T846" s="1">
        <v>33.91</v>
      </c>
      <c r="U846" s="1">
        <v>711777.0</v>
      </c>
    </row>
    <row r="847" ht="13.5" customHeight="1">
      <c r="A847" s="1">
        <v>43180.0</v>
      </c>
      <c r="B847" s="1">
        <v>102.27</v>
      </c>
      <c r="C847" s="1">
        <v>2898644.0</v>
      </c>
      <c r="D847" s="1">
        <v>76.32</v>
      </c>
      <c r="E847" s="1">
        <v>5971806.0</v>
      </c>
      <c r="F847" s="1">
        <v>99.46</v>
      </c>
      <c r="G847" s="1">
        <v>2637191.0</v>
      </c>
      <c r="H847" s="1">
        <v>81.56</v>
      </c>
      <c r="I847" s="1">
        <v>3425969.0</v>
      </c>
      <c r="J847" s="1">
        <v>58.93</v>
      </c>
      <c r="K847" s="1">
        <v>4105948.0</v>
      </c>
      <c r="L847" s="1">
        <v>63.34</v>
      </c>
      <c r="M847" s="1">
        <v>5175450.0</v>
      </c>
      <c r="N847" s="1">
        <v>18.4331</v>
      </c>
      <c r="O847" s="1">
        <v>3253700.0</v>
      </c>
      <c r="P847" s="1">
        <v>24.65</v>
      </c>
      <c r="Q847" s="1">
        <v>8481706.0</v>
      </c>
      <c r="R847" s="1">
        <v>55.34</v>
      </c>
      <c r="S847" s="1">
        <v>2677263.0</v>
      </c>
      <c r="T847" s="1">
        <v>33.81</v>
      </c>
      <c r="U847" s="1">
        <v>790793.0</v>
      </c>
    </row>
    <row r="848" ht="13.5" customHeight="1">
      <c r="A848" s="1">
        <v>43181.0</v>
      </c>
      <c r="B848" s="1">
        <v>100.64</v>
      </c>
      <c r="C848" s="1">
        <v>4309982.0</v>
      </c>
      <c r="D848" s="1">
        <v>74.91</v>
      </c>
      <c r="E848" s="1">
        <v>6526367.0</v>
      </c>
      <c r="F848" s="1">
        <v>98.04</v>
      </c>
      <c r="G848" s="1">
        <v>2842747.0</v>
      </c>
      <c r="H848" s="1">
        <v>80.6</v>
      </c>
      <c r="I848" s="1">
        <v>3065252.0</v>
      </c>
      <c r="J848" s="1">
        <v>58.03</v>
      </c>
      <c r="K848" s="1">
        <v>5514758.0</v>
      </c>
      <c r="L848" s="1">
        <v>62.37</v>
      </c>
      <c r="M848" s="1">
        <v>3471461.0</v>
      </c>
      <c r="N848" s="1">
        <v>18.0399</v>
      </c>
      <c r="O848" s="1">
        <v>3764234.0</v>
      </c>
      <c r="P848" s="1">
        <v>24.2</v>
      </c>
      <c r="Q848" s="1">
        <v>7924795.0</v>
      </c>
      <c r="R848" s="1">
        <v>54.02</v>
      </c>
      <c r="S848" s="1">
        <v>2288467.0</v>
      </c>
      <c r="T848" s="1">
        <v>33.25</v>
      </c>
      <c r="U848" s="1">
        <v>1101232.0</v>
      </c>
    </row>
    <row r="849" ht="13.5" customHeight="1">
      <c r="A849" s="1">
        <v>43182.0</v>
      </c>
      <c r="B849" s="1">
        <v>99.21</v>
      </c>
      <c r="C849" s="1">
        <v>4254575.0</v>
      </c>
      <c r="D849" s="1">
        <v>73.21</v>
      </c>
      <c r="E849" s="1">
        <v>7201341.0</v>
      </c>
      <c r="F849" s="1">
        <v>96.87</v>
      </c>
      <c r="G849" s="1">
        <v>3200237.0</v>
      </c>
      <c r="H849" s="1">
        <v>79.27</v>
      </c>
      <c r="I849" s="1">
        <v>7074960.0</v>
      </c>
      <c r="J849" s="1">
        <v>57.3287</v>
      </c>
      <c r="K849" s="1">
        <v>4323398.0</v>
      </c>
      <c r="L849" s="1">
        <v>60.31</v>
      </c>
      <c r="M849" s="1">
        <v>2505495.0</v>
      </c>
      <c r="N849" s="1">
        <v>17.8038</v>
      </c>
      <c r="O849" s="1">
        <v>6112683.0</v>
      </c>
      <c r="P849" s="1">
        <v>23.89</v>
      </c>
      <c r="Q849" s="1">
        <v>9724764.0</v>
      </c>
      <c r="R849" s="1">
        <v>53.04</v>
      </c>
      <c r="S849" s="1">
        <v>2083597.0</v>
      </c>
      <c r="T849" s="1">
        <v>32.96</v>
      </c>
      <c r="U849" s="1">
        <v>1049646.0</v>
      </c>
    </row>
    <row r="850" ht="13.5" customHeight="1">
      <c r="A850" s="1">
        <v>43185.0</v>
      </c>
      <c r="B850" s="1">
        <v>99.86</v>
      </c>
      <c r="C850" s="1">
        <v>4349778.0</v>
      </c>
      <c r="D850" s="1">
        <v>73.39</v>
      </c>
      <c r="E850" s="1">
        <v>5629022.0</v>
      </c>
      <c r="F850" s="1">
        <v>97.07</v>
      </c>
      <c r="G850" s="1">
        <v>2445142.0</v>
      </c>
      <c r="H850" s="1">
        <v>79.2416</v>
      </c>
      <c r="I850" s="1">
        <v>2597140.0</v>
      </c>
      <c r="J850" s="1">
        <v>57.22</v>
      </c>
      <c r="K850" s="1">
        <v>4739692.0</v>
      </c>
      <c r="L850" s="1">
        <v>60.29</v>
      </c>
      <c r="M850" s="1">
        <v>2146437.0</v>
      </c>
      <c r="N850" s="1">
        <v>18.1185</v>
      </c>
      <c r="O850" s="1">
        <v>2923299.0</v>
      </c>
      <c r="P850" s="1">
        <v>24.04</v>
      </c>
      <c r="Q850" s="1">
        <v>7619415.0</v>
      </c>
      <c r="R850" s="1">
        <v>53.26</v>
      </c>
      <c r="S850" s="1">
        <v>1982030.0</v>
      </c>
      <c r="T850" s="1">
        <v>32.58</v>
      </c>
      <c r="U850" s="1">
        <v>1191704.0</v>
      </c>
    </row>
    <row r="851" ht="13.5" customHeight="1">
      <c r="A851" s="1">
        <v>43186.0</v>
      </c>
      <c r="B851" s="1">
        <v>98.88</v>
      </c>
      <c r="C851" s="1">
        <v>4029809.0</v>
      </c>
      <c r="D851" s="1">
        <v>72.59</v>
      </c>
      <c r="E851" s="1">
        <v>5638699.0</v>
      </c>
      <c r="F851" s="1">
        <v>96.54</v>
      </c>
      <c r="G851" s="1">
        <v>2768233.0</v>
      </c>
      <c r="H851" s="1">
        <v>78.62</v>
      </c>
      <c r="I851" s="1">
        <v>3234045.0</v>
      </c>
      <c r="J851" s="1">
        <v>56.5565</v>
      </c>
      <c r="K851" s="1">
        <v>5177284.0</v>
      </c>
      <c r="L851" s="1">
        <v>60.2</v>
      </c>
      <c r="M851" s="1">
        <v>2019424.0</v>
      </c>
      <c r="N851" s="1">
        <v>17.8789</v>
      </c>
      <c r="O851" s="1">
        <v>4663042.0</v>
      </c>
      <c r="P851" s="1">
        <v>23.67</v>
      </c>
      <c r="Q851" s="1">
        <v>7869768.0</v>
      </c>
      <c r="R851" s="1">
        <v>52.61</v>
      </c>
      <c r="S851" s="1">
        <v>2065515.0</v>
      </c>
      <c r="T851" s="1">
        <v>32.4755</v>
      </c>
      <c r="U851" s="1">
        <v>1225686.0</v>
      </c>
    </row>
    <row r="852" ht="13.5" customHeight="1">
      <c r="A852" s="1">
        <v>43187.0</v>
      </c>
      <c r="B852" s="1">
        <v>98.69</v>
      </c>
      <c r="C852" s="1">
        <v>3688762.0</v>
      </c>
      <c r="D852" s="1">
        <v>72.44</v>
      </c>
      <c r="E852" s="1">
        <v>5361412.0</v>
      </c>
      <c r="F852" s="1">
        <v>96.58</v>
      </c>
      <c r="G852" s="1">
        <v>2106454.0</v>
      </c>
      <c r="H852" s="1">
        <v>78.47</v>
      </c>
      <c r="I852" s="1">
        <v>6395551.0</v>
      </c>
      <c r="J852" s="1">
        <v>56.455</v>
      </c>
      <c r="K852" s="1">
        <v>3356614.0</v>
      </c>
      <c r="L852" s="1">
        <v>60.29</v>
      </c>
      <c r="M852" s="1">
        <v>1668387.0</v>
      </c>
      <c r="N852" s="1">
        <v>17.9392</v>
      </c>
      <c r="O852" s="1">
        <v>4767046.0</v>
      </c>
      <c r="P852" s="1">
        <v>23.65</v>
      </c>
      <c r="Q852" s="1">
        <v>6614909.0</v>
      </c>
      <c r="R852" s="1">
        <v>52.49</v>
      </c>
      <c r="S852" s="1">
        <v>2293756.0</v>
      </c>
      <c r="T852" s="1">
        <v>32.57</v>
      </c>
      <c r="U852" s="1">
        <v>796636.0</v>
      </c>
    </row>
    <row r="853" ht="13.5" customHeight="1">
      <c r="A853" s="1">
        <v>43188.0</v>
      </c>
      <c r="B853" s="1">
        <v>99.52</v>
      </c>
      <c r="C853" s="1">
        <v>3600020.0</v>
      </c>
      <c r="D853" s="1">
        <v>73.11</v>
      </c>
      <c r="E853" s="1">
        <v>6270702.0</v>
      </c>
      <c r="F853" s="1">
        <v>97.32</v>
      </c>
      <c r="G853" s="1">
        <v>2367729.0</v>
      </c>
      <c r="H853" s="1">
        <v>79.36</v>
      </c>
      <c r="I853" s="1">
        <v>3186408.0</v>
      </c>
      <c r="J853" s="1">
        <v>56.86</v>
      </c>
      <c r="K853" s="1">
        <v>3223292.0</v>
      </c>
      <c r="L853" s="1">
        <v>60.64</v>
      </c>
      <c r="M853" s="1">
        <v>1183120.0</v>
      </c>
      <c r="N853" s="1">
        <v>17.9576</v>
      </c>
      <c r="O853" s="1">
        <v>5121209.0</v>
      </c>
      <c r="P853" s="1">
        <v>23.92</v>
      </c>
      <c r="Q853" s="1">
        <v>7217820.0</v>
      </c>
      <c r="R853" s="1">
        <v>52.91</v>
      </c>
      <c r="S853" s="1">
        <v>2185820.0</v>
      </c>
      <c r="T853" s="1">
        <v>32.88</v>
      </c>
      <c r="U853" s="1">
        <v>1261479.0</v>
      </c>
    </row>
    <row r="854" ht="13.5" customHeight="1">
      <c r="A854" s="1">
        <v>43189.0</v>
      </c>
      <c r="B854" s="1">
        <v>99.52</v>
      </c>
      <c r="C854" s="1">
        <v>3600020.0</v>
      </c>
      <c r="D854" s="1">
        <v>73.11</v>
      </c>
      <c r="E854" s="1">
        <v>6270702.0</v>
      </c>
      <c r="F854" s="1">
        <v>97.32</v>
      </c>
      <c r="G854" s="1">
        <v>2367729.0</v>
      </c>
      <c r="H854" s="1">
        <v>79.36</v>
      </c>
      <c r="I854" s="1">
        <v>3186408.0</v>
      </c>
      <c r="J854" s="1">
        <v>56.86</v>
      </c>
      <c r="K854" s="1">
        <v>3223292.0</v>
      </c>
      <c r="L854" s="1">
        <v>60.64</v>
      </c>
      <c r="M854" s="1">
        <v>1183120.0</v>
      </c>
      <c r="N854" s="1">
        <v>17.9576</v>
      </c>
      <c r="O854" s="1">
        <v>5121209.0</v>
      </c>
      <c r="P854" s="1">
        <v>23.92</v>
      </c>
      <c r="Q854" s="1">
        <v>7217820.0</v>
      </c>
      <c r="R854" s="1">
        <v>52.91</v>
      </c>
      <c r="S854" s="1">
        <v>2185820.0</v>
      </c>
      <c r="T854" s="1">
        <v>32.88</v>
      </c>
      <c r="U854" s="1">
        <v>1261479.0</v>
      </c>
    </row>
    <row r="855" ht="13.5" customHeight="1">
      <c r="A855" s="1">
        <v>43192.0</v>
      </c>
      <c r="B855" s="1">
        <v>98.73</v>
      </c>
      <c r="C855" s="1">
        <v>2926411.0</v>
      </c>
      <c r="D855" s="1">
        <v>72.6</v>
      </c>
      <c r="E855" s="1">
        <v>4438943.0</v>
      </c>
      <c r="F855" s="1">
        <v>96.57</v>
      </c>
      <c r="G855" s="1">
        <v>1866353.0</v>
      </c>
      <c r="H855" s="1">
        <v>77.75</v>
      </c>
      <c r="I855" s="1">
        <v>2320023.0</v>
      </c>
      <c r="J855" s="1">
        <v>56.39</v>
      </c>
      <c r="K855" s="1">
        <v>2747466.0</v>
      </c>
      <c r="L855" s="1">
        <v>60.17</v>
      </c>
      <c r="M855" s="1">
        <v>1269263.0</v>
      </c>
      <c r="N855" s="1">
        <v>17.7609</v>
      </c>
      <c r="O855" s="1">
        <v>4950014.0</v>
      </c>
      <c r="P855" s="1">
        <v>23.71</v>
      </c>
      <c r="Q855" s="1">
        <v>6136730.0</v>
      </c>
      <c r="R855" s="1">
        <v>52.46</v>
      </c>
      <c r="S855" s="1">
        <v>1369275.0</v>
      </c>
      <c r="T855" s="1">
        <v>32.89</v>
      </c>
      <c r="U855" s="1">
        <v>804408.0</v>
      </c>
    </row>
    <row r="856" ht="13.5" customHeight="1">
      <c r="A856" s="1">
        <v>43193.0</v>
      </c>
      <c r="B856" s="1">
        <v>98.2</v>
      </c>
      <c r="C856" s="1">
        <v>4615879.0</v>
      </c>
      <c r="D856" s="1">
        <v>71.89</v>
      </c>
      <c r="E856" s="1">
        <v>6100507.0</v>
      </c>
      <c r="F856" s="1">
        <v>96.25</v>
      </c>
      <c r="G856" s="1">
        <v>2199437.0</v>
      </c>
      <c r="H856" s="1">
        <v>77.54</v>
      </c>
      <c r="I856" s="1">
        <v>2557220.0</v>
      </c>
      <c r="J856" s="1">
        <v>56.1871</v>
      </c>
      <c r="K856" s="1">
        <v>3747116.0</v>
      </c>
      <c r="L856" s="1">
        <v>59.73</v>
      </c>
      <c r="M856" s="1">
        <v>1695781.0</v>
      </c>
      <c r="N856" s="1">
        <v>17.8563</v>
      </c>
      <c r="O856" s="1">
        <v>7562216.0</v>
      </c>
      <c r="P856" s="1">
        <v>23.65</v>
      </c>
      <c r="Q856" s="1">
        <v>1.2152214E7</v>
      </c>
      <c r="R856" s="1">
        <v>52.24</v>
      </c>
      <c r="S856" s="1">
        <v>6267741.0</v>
      </c>
      <c r="T856" s="1">
        <v>32.7875</v>
      </c>
      <c r="U856" s="1">
        <v>682183.0</v>
      </c>
    </row>
    <row r="857" ht="13.5" customHeight="1">
      <c r="A857" s="1">
        <v>43194.0</v>
      </c>
      <c r="B857" s="1">
        <v>97.59</v>
      </c>
      <c r="C857" s="1">
        <v>4432842.0</v>
      </c>
      <c r="D857" s="1">
        <v>71.59</v>
      </c>
      <c r="E857" s="1">
        <v>7297802.0</v>
      </c>
      <c r="F857" s="1">
        <v>95.6209</v>
      </c>
      <c r="G857" s="1">
        <v>2243540.0</v>
      </c>
      <c r="H857" s="1">
        <v>76.89</v>
      </c>
      <c r="I857" s="1">
        <v>3243875.0</v>
      </c>
      <c r="J857" s="1">
        <v>55.925</v>
      </c>
      <c r="K857" s="1">
        <v>3401930.0</v>
      </c>
      <c r="L857" s="1">
        <v>59.65</v>
      </c>
      <c r="M857" s="1">
        <v>1782226.0</v>
      </c>
      <c r="N857" s="1">
        <v>17.7681</v>
      </c>
      <c r="O857" s="1">
        <v>7249442.0</v>
      </c>
      <c r="P857" s="1">
        <v>23.63</v>
      </c>
      <c r="Q857" s="1">
        <v>7835000.0</v>
      </c>
      <c r="R857" s="1">
        <v>52.23</v>
      </c>
      <c r="S857" s="1">
        <v>2262616.0</v>
      </c>
      <c r="T857" s="1">
        <v>32.9198</v>
      </c>
      <c r="U857" s="1">
        <v>4730720.0</v>
      </c>
    </row>
    <row r="858" ht="13.5" customHeight="1">
      <c r="A858" s="1">
        <v>43195.0</v>
      </c>
      <c r="B858" s="1">
        <v>98.34</v>
      </c>
      <c r="C858" s="1">
        <v>3152360.0</v>
      </c>
      <c r="D858" s="1">
        <v>72.23</v>
      </c>
      <c r="E858" s="1">
        <v>4860627.0</v>
      </c>
      <c r="F858" s="1">
        <v>97.03</v>
      </c>
      <c r="G858" s="1">
        <v>1680980.0</v>
      </c>
      <c r="H858" s="1">
        <v>77.72</v>
      </c>
      <c r="I858" s="1">
        <v>2985148.0</v>
      </c>
      <c r="J858" s="1">
        <v>56.445</v>
      </c>
      <c r="K858" s="1">
        <v>3405500.0</v>
      </c>
      <c r="L858" s="1">
        <v>60.1</v>
      </c>
      <c r="M858" s="1">
        <v>1191661.0</v>
      </c>
      <c r="N858" s="1">
        <v>17.7822</v>
      </c>
      <c r="O858" s="1">
        <v>2868246.0</v>
      </c>
      <c r="P858" s="1">
        <v>23.74</v>
      </c>
      <c r="Q858" s="1">
        <v>6588250.0</v>
      </c>
      <c r="R858" s="1">
        <v>52.25</v>
      </c>
      <c r="S858" s="1">
        <v>1556416.0</v>
      </c>
      <c r="T858" s="1">
        <v>33.6061</v>
      </c>
      <c r="U858" s="1">
        <v>1732480.0</v>
      </c>
    </row>
    <row r="859" ht="13.5" customHeight="1">
      <c r="A859" s="1">
        <v>43196.0</v>
      </c>
      <c r="B859" s="1">
        <v>97.3</v>
      </c>
      <c r="C859" s="1">
        <v>3815821.0</v>
      </c>
      <c r="D859" s="1">
        <v>71.33</v>
      </c>
      <c r="E859" s="1">
        <v>5801530.0</v>
      </c>
      <c r="F859" s="1">
        <v>96.33</v>
      </c>
      <c r="G859" s="1">
        <v>2185897.0</v>
      </c>
      <c r="H859" s="1">
        <v>77.04</v>
      </c>
      <c r="I859" s="1">
        <v>2446407.0</v>
      </c>
      <c r="J859" s="1">
        <v>55.705</v>
      </c>
      <c r="K859" s="1">
        <v>3752570.0</v>
      </c>
      <c r="L859" s="1">
        <v>59.46</v>
      </c>
      <c r="M859" s="1">
        <v>1496176.0</v>
      </c>
      <c r="N859" s="1">
        <v>17.6</v>
      </c>
      <c r="O859" s="1">
        <v>3355310.0</v>
      </c>
      <c r="P859" s="1">
        <v>23.24</v>
      </c>
      <c r="Q859" s="1">
        <v>5816497.0</v>
      </c>
      <c r="R859" s="1">
        <v>51.53</v>
      </c>
      <c r="S859" s="1">
        <v>2468603.0</v>
      </c>
      <c r="T859" s="1">
        <v>33.34</v>
      </c>
      <c r="U859" s="1">
        <v>1572498.0</v>
      </c>
    </row>
    <row r="860" ht="13.5" customHeight="1">
      <c r="A860" s="1">
        <v>43199.0</v>
      </c>
      <c r="B860" s="1">
        <v>98.04</v>
      </c>
      <c r="C860" s="1">
        <v>3113331.0</v>
      </c>
      <c r="D860" s="1">
        <v>70.97</v>
      </c>
      <c r="E860" s="1">
        <v>4841144.0</v>
      </c>
      <c r="F860" s="1">
        <v>96.7963</v>
      </c>
      <c r="G860" s="1">
        <v>1728645.0</v>
      </c>
      <c r="H860" s="1">
        <v>77.4</v>
      </c>
      <c r="I860" s="1">
        <v>2646339.0</v>
      </c>
      <c r="J860" s="1">
        <v>55.975</v>
      </c>
      <c r="K860" s="1">
        <v>2305698.0</v>
      </c>
      <c r="L860" s="1">
        <v>60.06</v>
      </c>
      <c r="M860" s="1">
        <v>1541884.0</v>
      </c>
      <c r="N860" s="1">
        <v>17.6869</v>
      </c>
      <c r="O860" s="1">
        <v>2633432.0</v>
      </c>
      <c r="P860" s="1">
        <v>23.23</v>
      </c>
      <c r="Q860" s="1">
        <v>5073344.0</v>
      </c>
      <c r="R860" s="1">
        <v>51.76</v>
      </c>
      <c r="S860" s="1">
        <v>1786491.0</v>
      </c>
      <c r="T860" s="1">
        <v>33.6725</v>
      </c>
      <c r="U860" s="1">
        <v>939557.0</v>
      </c>
    </row>
    <row r="861" ht="13.5" customHeight="1">
      <c r="A861" s="1">
        <v>43200.0</v>
      </c>
      <c r="B861" s="1">
        <v>98.05</v>
      </c>
      <c r="C861" s="1">
        <v>2646531.0</v>
      </c>
      <c r="D861" s="1">
        <v>70.84</v>
      </c>
      <c r="E861" s="1">
        <v>4304734.0</v>
      </c>
      <c r="F861" s="1">
        <v>96.27</v>
      </c>
      <c r="G861" s="1">
        <v>3936517.0</v>
      </c>
      <c r="H861" s="1">
        <v>77.6</v>
      </c>
      <c r="I861" s="1">
        <v>4857837.0</v>
      </c>
      <c r="J861" s="1">
        <v>55.975</v>
      </c>
      <c r="K861" s="1">
        <v>2734844.0</v>
      </c>
      <c r="L861" s="1">
        <v>60.05</v>
      </c>
      <c r="M861" s="1">
        <v>5500729.0</v>
      </c>
      <c r="N861" s="1">
        <v>17.5964</v>
      </c>
      <c r="O861" s="1">
        <v>1.0539331E7</v>
      </c>
      <c r="P861" s="1">
        <v>23.3</v>
      </c>
      <c r="Q861" s="1">
        <v>4559281.0</v>
      </c>
      <c r="R861" s="1">
        <v>51.73</v>
      </c>
      <c r="S861" s="1">
        <v>6131033.0</v>
      </c>
      <c r="T861" s="1">
        <v>33.4949</v>
      </c>
      <c r="U861" s="1">
        <v>3952302.0</v>
      </c>
    </row>
    <row r="862" ht="13.5" customHeight="1">
      <c r="A862" s="1">
        <v>43201.0</v>
      </c>
      <c r="B862" s="1">
        <v>97.195</v>
      </c>
      <c r="C862" s="1">
        <v>3324576.0</v>
      </c>
      <c r="D862" s="1">
        <v>70.29</v>
      </c>
      <c r="E862" s="1">
        <v>4308159.0</v>
      </c>
      <c r="F862" s="1">
        <v>94.96</v>
      </c>
      <c r="G862" s="1">
        <v>1911481.0</v>
      </c>
      <c r="H862" s="1">
        <v>77.16</v>
      </c>
      <c r="I862" s="1">
        <v>2466443.0</v>
      </c>
      <c r="J862" s="1">
        <v>55.54</v>
      </c>
      <c r="K862" s="1">
        <v>2786994.0</v>
      </c>
      <c r="L862" s="1">
        <v>59.49</v>
      </c>
      <c r="M862" s="1">
        <v>1108824.0</v>
      </c>
      <c r="N862" s="1">
        <v>17.6506</v>
      </c>
      <c r="O862" s="1">
        <v>3521529.0</v>
      </c>
      <c r="P862" s="1">
        <v>23.12</v>
      </c>
      <c r="Q862" s="1">
        <v>6279575.0</v>
      </c>
      <c r="R862" s="1">
        <v>51.34</v>
      </c>
      <c r="S862" s="1">
        <v>1199018.0</v>
      </c>
      <c r="T862" s="1">
        <v>33.23</v>
      </c>
      <c r="U862" s="1">
        <v>901320.0</v>
      </c>
    </row>
    <row r="863" ht="13.5" customHeight="1">
      <c r="A863" s="1">
        <v>43202.0</v>
      </c>
      <c r="B863" s="1">
        <v>96.76</v>
      </c>
      <c r="C863" s="1">
        <v>3303407.0</v>
      </c>
      <c r="D863" s="1">
        <v>70.27</v>
      </c>
      <c r="E863" s="1">
        <v>4061394.0</v>
      </c>
      <c r="F863" s="1">
        <v>95.06</v>
      </c>
      <c r="G863" s="1">
        <v>1941198.0</v>
      </c>
      <c r="H863" s="1">
        <v>76.85</v>
      </c>
      <c r="I863" s="1">
        <v>3003912.0</v>
      </c>
      <c r="J863" s="1">
        <v>55.315</v>
      </c>
      <c r="K863" s="1">
        <v>2688282.0</v>
      </c>
      <c r="L863" s="1">
        <v>59.24</v>
      </c>
      <c r="M863" s="1">
        <v>1281559.0</v>
      </c>
      <c r="N863" s="1">
        <v>17.8217</v>
      </c>
      <c r="O863" s="1">
        <v>4503233.0</v>
      </c>
      <c r="P863" s="1">
        <v>23.31</v>
      </c>
      <c r="Q863" s="1">
        <v>7097721.0</v>
      </c>
      <c r="R863" s="1">
        <v>51.53</v>
      </c>
      <c r="S863" s="1">
        <v>1615948.0</v>
      </c>
      <c r="T863" s="1">
        <v>32.9905</v>
      </c>
      <c r="U863" s="1">
        <v>943118.0</v>
      </c>
    </row>
    <row r="864" ht="13.5" customHeight="1">
      <c r="A864" s="1">
        <v>43203.0</v>
      </c>
      <c r="B864" s="1">
        <v>96.06</v>
      </c>
      <c r="C864" s="1">
        <v>3348459.0</v>
      </c>
      <c r="D864" s="1">
        <v>69.9</v>
      </c>
      <c r="E864" s="1">
        <v>4795633.0</v>
      </c>
      <c r="F864" s="1">
        <v>94.87</v>
      </c>
      <c r="G864" s="1">
        <v>1800867.0</v>
      </c>
      <c r="H864" s="1">
        <v>76.47</v>
      </c>
      <c r="I864" s="1">
        <v>2624243.0</v>
      </c>
      <c r="J864" s="1">
        <v>55.055</v>
      </c>
      <c r="K864" s="1">
        <v>3052796.0</v>
      </c>
      <c r="L864" s="1">
        <v>58.69</v>
      </c>
      <c r="M864" s="1">
        <v>1809192.0</v>
      </c>
      <c r="N864" s="1">
        <v>17.6727</v>
      </c>
      <c r="O864" s="1">
        <v>2839939.0</v>
      </c>
      <c r="P864" s="1">
        <v>23.19</v>
      </c>
      <c r="Q864" s="1">
        <v>3933064.0</v>
      </c>
      <c r="R864" s="1">
        <v>50.92</v>
      </c>
      <c r="S864" s="1">
        <v>1711997.0</v>
      </c>
      <c r="T864" s="1">
        <v>32.89</v>
      </c>
      <c r="U864" s="1">
        <v>688682.0</v>
      </c>
    </row>
    <row r="865" ht="13.5" customHeight="1">
      <c r="A865" s="1">
        <v>43206.0</v>
      </c>
      <c r="B865" s="1">
        <v>96.39</v>
      </c>
      <c r="C865" s="1">
        <v>2213041.0</v>
      </c>
      <c r="D865" s="1">
        <v>69.76</v>
      </c>
      <c r="E865" s="1">
        <v>4105998.0</v>
      </c>
      <c r="F865" s="1">
        <v>95.17</v>
      </c>
      <c r="G865" s="1">
        <v>3085989.0</v>
      </c>
      <c r="H865" s="1">
        <v>76.47</v>
      </c>
      <c r="I865" s="1">
        <v>4823512.0</v>
      </c>
      <c r="J865" s="1">
        <v>55.26</v>
      </c>
      <c r="K865" s="1">
        <v>3681420.0</v>
      </c>
      <c r="L865" s="1">
        <v>59.19</v>
      </c>
      <c r="M865" s="1">
        <v>5450039.0</v>
      </c>
      <c r="N865" s="1">
        <v>17.6557</v>
      </c>
      <c r="O865" s="1">
        <v>1.0927386E7</v>
      </c>
      <c r="P865" s="1">
        <v>23.46</v>
      </c>
      <c r="Q865" s="1">
        <v>7221981.0</v>
      </c>
      <c r="R865" s="1">
        <v>51.2</v>
      </c>
      <c r="S865" s="1">
        <v>1486319.0</v>
      </c>
      <c r="T865" s="1">
        <v>32.94</v>
      </c>
      <c r="U865" s="1">
        <v>950727.0</v>
      </c>
    </row>
    <row r="866" ht="13.5" customHeight="1">
      <c r="A866" s="1">
        <v>43207.0</v>
      </c>
      <c r="B866" s="1">
        <v>96.426</v>
      </c>
      <c r="C866" s="1">
        <v>2508216.0</v>
      </c>
      <c r="D866" s="1">
        <v>69.94</v>
      </c>
      <c r="E866" s="1">
        <v>4218857.0</v>
      </c>
      <c r="F866" s="1">
        <v>94.75</v>
      </c>
      <c r="G866" s="1">
        <v>1473366.0</v>
      </c>
      <c r="H866" s="1">
        <v>76.4</v>
      </c>
      <c r="I866" s="1">
        <v>1798545.0</v>
      </c>
      <c r="J866" s="1">
        <v>55.4232</v>
      </c>
      <c r="K866" s="1">
        <v>2263268.0</v>
      </c>
      <c r="L866" s="1">
        <v>59.22</v>
      </c>
      <c r="M866" s="1">
        <v>1563174.0</v>
      </c>
      <c r="N866" s="1">
        <v>17.566</v>
      </c>
      <c r="O866" s="1">
        <v>3965621.0</v>
      </c>
      <c r="P866" s="1">
        <v>23.42</v>
      </c>
      <c r="Q866" s="1">
        <v>5486537.0</v>
      </c>
      <c r="R866" s="1">
        <v>50.96</v>
      </c>
      <c r="S866" s="1">
        <v>1674477.0</v>
      </c>
      <c r="T866" s="1">
        <v>33.38</v>
      </c>
      <c r="U866" s="1">
        <v>1016981.0</v>
      </c>
    </row>
    <row r="867" ht="13.5" customHeight="1">
      <c r="A867" s="1">
        <v>43208.0</v>
      </c>
      <c r="B867" s="1">
        <v>97.043</v>
      </c>
      <c r="C867" s="1">
        <v>3030533.0</v>
      </c>
      <c r="D867" s="1">
        <v>69.97</v>
      </c>
      <c r="E867" s="1">
        <v>4753175.0</v>
      </c>
      <c r="F867" s="1">
        <v>94.99</v>
      </c>
      <c r="G867" s="1">
        <v>2060597.0</v>
      </c>
      <c r="H867" s="1">
        <v>76.8</v>
      </c>
      <c r="I867" s="1">
        <v>2671593.0</v>
      </c>
      <c r="J867" s="1">
        <v>55.41</v>
      </c>
      <c r="K867" s="1">
        <v>2657694.0</v>
      </c>
      <c r="L867" s="1">
        <v>59.42</v>
      </c>
      <c r="M867" s="1">
        <v>1416357.0</v>
      </c>
      <c r="N867" s="1">
        <v>17.7037</v>
      </c>
      <c r="O867" s="1">
        <v>2861123.0</v>
      </c>
      <c r="P867" s="1">
        <v>23.64</v>
      </c>
      <c r="Q867" s="1">
        <v>8402156.0</v>
      </c>
      <c r="R867" s="1">
        <v>51.34</v>
      </c>
      <c r="S867" s="1">
        <v>1775824.0</v>
      </c>
      <c r="T867" s="1">
        <v>33.38</v>
      </c>
      <c r="U867" s="1">
        <v>1430290.0</v>
      </c>
    </row>
    <row r="868" ht="13.5" customHeight="1">
      <c r="A868" s="1">
        <v>43209.0</v>
      </c>
      <c r="B868" s="1">
        <v>96.63</v>
      </c>
      <c r="C868" s="1">
        <v>2697067.0</v>
      </c>
      <c r="D868" s="1">
        <v>69.5</v>
      </c>
      <c r="E868" s="1">
        <v>4318862.0</v>
      </c>
      <c r="F868" s="1">
        <v>95.01</v>
      </c>
      <c r="G868" s="1">
        <v>1749249.0</v>
      </c>
      <c r="H868" s="1">
        <v>76.39</v>
      </c>
      <c r="I868" s="1">
        <v>2343603.0</v>
      </c>
      <c r="J868" s="1">
        <v>55.25</v>
      </c>
      <c r="K868" s="1">
        <v>2625224.0</v>
      </c>
      <c r="L868" s="1">
        <v>59.22</v>
      </c>
      <c r="M868" s="1">
        <v>923655.0</v>
      </c>
      <c r="N868" s="1">
        <v>17.5786</v>
      </c>
      <c r="O868" s="1">
        <v>2221162.0</v>
      </c>
      <c r="P868" s="1">
        <v>23.77</v>
      </c>
      <c r="Q868" s="1">
        <v>4684592.0</v>
      </c>
      <c r="R868" s="1">
        <v>51.58</v>
      </c>
      <c r="S868" s="1">
        <v>1323924.0</v>
      </c>
      <c r="T868" s="1">
        <v>33.35</v>
      </c>
      <c r="U868" s="1">
        <v>546162.0</v>
      </c>
    </row>
    <row r="869" ht="13.5" customHeight="1">
      <c r="A869" s="1">
        <v>43210.0</v>
      </c>
      <c r="B869" s="1">
        <v>97.28</v>
      </c>
      <c r="C869" s="1">
        <v>2704600.0</v>
      </c>
      <c r="D869" s="1">
        <v>70.19</v>
      </c>
      <c r="E869" s="1">
        <v>4812642.0</v>
      </c>
      <c r="F869" s="1">
        <v>95.57</v>
      </c>
      <c r="G869" s="1">
        <v>1602878.0</v>
      </c>
      <c r="H869" s="1">
        <v>76.86</v>
      </c>
      <c r="I869" s="1">
        <v>2576682.0</v>
      </c>
      <c r="J869" s="1">
        <v>55.2201</v>
      </c>
      <c r="K869" s="1">
        <v>3327566.0</v>
      </c>
      <c r="L869" s="1">
        <v>59.2875</v>
      </c>
      <c r="M869" s="1">
        <v>1044880.0</v>
      </c>
      <c r="N869" s="1">
        <v>17.5964</v>
      </c>
      <c r="O869" s="1">
        <v>2123339.0</v>
      </c>
      <c r="P869" s="1">
        <v>23.99</v>
      </c>
      <c r="Q869" s="1">
        <v>7199207.0</v>
      </c>
      <c r="R869" s="1">
        <v>51.82</v>
      </c>
      <c r="S869" s="1">
        <v>1401453.0</v>
      </c>
      <c r="T869" s="1">
        <v>33.4583</v>
      </c>
      <c r="U869" s="1">
        <v>744368.0</v>
      </c>
    </row>
    <row r="870" ht="13.5" customHeight="1">
      <c r="A870" s="1">
        <v>43213.0</v>
      </c>
      <c r="B870" s="1">
        <v>97.98</v>
      </c>
      <c r="C870" s="1">
        <v>2824113.0</v>
      </c>
      <c r="D870" s="1">
        <v>70.71</v>
      </c>
      <c r="E870" s="1">
        <v>3704217.0</v>
      </c>
      <c r="F870" s="1">
        <v>96.17</v>
      </c>
      <c r="G870" s="1">
        <v>1630043.0</v>
      </c>
      <c r="H870" s="1">
        <v>77.3618</v>
      </c>
      <c r="I870" s="1">
        <v>1973710.0</v>
      </c>
      <c r="J870" s="1">
        <v>55.31</v>
      </c>
      <c r="K870" s="1">
        <v>3511500.0</v>
      </c>
      <c r="L870" s="1">
        <v>59.69</v>
      </c>
      <c r="M870" s="1">
        <v>882337.0</v>
      </c>
      <c r="N870" s="1">
        <v>17.6679</v>
      </c>
      <c r="O870" s="1">
        <v>1844687.0</v>
      </c>
      <c r="P870" s="1">
        <v>24.29</v>
      </c>
      <c r="Q870" s="1">
        <v>6237636.0</v>
      </c>
      <c r="R870" s="1">
        <v>52.13</v>
      </c>
      <c r="S870" s="1">
        <v>1188516.0</v>
      </c>
      <c r="T870" s="1">
        <v>33.66</v>
      </c>
      <c r="U870" s="1">
        <v>782522.0</v>
      </c>
    </row>
    <row r="871" ht="13.5" customHeight="1">
      <c r="A871" s="1">
        <v>43214.0</v>
      </c>
      <c r="B871" s="1">
        <v>96.55</v>
      </c>
      <c r="C871" s="1">
        <v>2554218.0</v>
      </c>
      <c r="D871" s="1">
        <v>71.03</v>
      </c>
      <c r="E871" s="1">
        <v>3722471.0</v>
      </c>
      <c r="F871" s="1">
        <v>96.68</v>
      </c>
      <c r="G871" s="1">
        <v>1756287.0</v>
      </c>
      <c r="H871" s="1">
        <v>77.7022</v>
      </c>
      <c r="I871" s="1">
        <v>2399731.0</v>
      </c>
      <c r="J871" s="1">
        <v>55.125</v>
      </c>
      <c r="K871" s="1">
        <v>3666492.0</v>
      </c>
      <c r="L871" s="1">
        <v>59.89</v>
      </c>
      <c r="M871" s="1">
        <v>1590382.0</v>
      </c>
      <c r="N871" s="1">
        <v>17.6357</v>
      </c>
      <c r="O871" s="1">
        <v>2499692.0</v>
      </c>
      <c r="P871" s="1">
        <v>24.4</v>
      </c>
      <c r="Q871" s="1">
        <v>7715812.0</v>
      </c>
      <c r="R871" s="1">
        <v>52.42</v>
      </c>
      <c r="S871" s="1">
        <v>1273088.0</v>
      </c>
      <c r="T871" s="1">
        <v>33.82</v>
      </c>
      <c r="U871" s="1">
        <v>543826.0</v>
      </c>
    </row>
    <row r="872" ht="13.5" customHeight="1">
      <c r="A872" s="1">
        <v>43215.0</v>
      </c>
      <c r="B872" s="1">
        <v>96.61</v>
      </c>
      <c r="C872" s="1">
        <v>3196575.0</v>
      </c>
      <c r="D872" s="1">
        <v>71.29</v>
      </c>
      <c r="E872" s="1">
        <v>3783180.0</v>
      </c>
      <c r="F872" s="1">
        <v>97.12</v>
      </c>
      <c r="G872" s="1">
        <v>2112072.0</v>
      </c>
      <c r="H872" s="1">
        <v>77.66</v>
      </c>
      <c r="I872" s="1">
        <v>2208682.0</v>
      </c>
      <c r="J872" s="1">
        <v>55.3797</v>
      </c>
      <c r="K872" s="1">
        <v>2964592.0</v>
      </c>
      <c r="L872" s="1">
        <v>60.0636</v>
      </c>
      <c r="M872" s="1">
        <v>1347198.0</v>
      </c>
      <c r="N872" s="1">
        <v>17.591</v>
      </c>
      <c r="O872" s="1">
        <v>2280627.0</v>
      </c>
      <c r="P872" s="1">
        <v>24.32</v>
      </c>
      <c r="Q872" s="1">
        <v>6473651.0</v>
      </c>
      <c r="R872" s="1">
        <v>52.46</v>
      </c>
      <c r="S872" s="1">
        <v>1007436.0</v>
      </c>
      <c r="T872" s="1">
        <v>33.87</v>
      </c>
      <c r="U872" s="1">
        <v>760213.0</v>
      </c>
    </row>
    <row r="873" ht="13.5" customHeight="1">
      <c r="A873" s="1">
        <v>43216.0</v>
      </c>
      <c r="B873" s="1">
        <v>97.18</v>
      </c>
      <c r="C873" s="1">
        <v>5360417.0</v>
      </c>
      <c r="D873" s="1">
        <v>72.15</v>
      </c>
      <c r="E873" s="1">
        <v>4905167.0</v>
      </c>
      <c r="F873" s="1">
        <v>97.93</v>
      </c>
      <c r="G873" s="1">
        <v>2271254.0</v>
      </c>
      <c r="H873" s="1">
        <v>78.62</v>
      </c>
      <c r="I873" s="1">
        <v>3257290.0</v>
      </c>
      <c r="J873" s="1">
        <v>55.99</v>
      </c>
      <c r="K873" s="1">
        <v>4892166.0</v>
      </c>
      <c r="L873" s="1">
        <v>60.84</v>
      </c>
      <c r="M873" s="1">
        <v>1666092.0</v>
      </c>
      <c r="N873" s="1">
        <v>18.0362</v>
      </c>
      <c r="O873" s="1">
        <v>3738323.0</v>
      </c>
      <c r="P873" s="1">
        <v>24.45</v>
      </c>
      <c r="Q873" s="1">
        <v>5990684.0</v>
      </c>
      <c r="R873" s="1">
        <v>53.19</v>
      </c>
      <c r="S873" s="1">
        <v>1921342.0</v>
      </c>
      <c r="T873" s="1">
        <v>34.1306</v>
      </c>
      <c r="U873" s="1">
        <v>631208.0</v>
      </c>
    </row>
    <row r="874" ht="13.5" customHeight="1">
      <c r="A874" s="1">
        <v>43217.0</v>
      </c>
      <c r="B874" s="1">
        <v>98.16</v>
      </c>
      <c r="C874" s="1">
        <v>2650744.0</v>
      </c>
      <c r="D874" s="1">
        <v>72.04</v>
      </c>
      <c r="E874" s="1">
        <v>3130480.0</v>
      </c>
      <c r="F874" s="1">
        <v>98.4</v>
      </c>
      <c r="G874" s="1">
        <v>1396239.0</v>
      </c>
      <c r="H874" s="1">
        <v>79.22</v>
      </c>
      <c r="I874" s="1">
        <v>2001503.0</v>
      </c>
      <c r="J874" s="1">
        <v>55.925</v>
      </c>
      <c r="K874" s="1">
        <v>2129774.0</v>
      </c>
      <c r="L874" s="1">
        <v>61.27</v>
      </c>
      <c r="M874" s="1">
        <v>792099.0</v>
      </c>
      <c r="N874" s="1">
        <v>18.1685</v>
      </c>
      <c r="O874" s="1">
        <v>1413484.0</v>
      </c>
      <c r="P874" s="1">
        <v>24.41</v>
      </c>
      <c r="Q874" s="1">
        <v>2820073.0</v>
      </c>
      <c r="R874" s="1">
        <v>53.26</v>
      </c>
      <c r="S874" s="1">
        <v>764064.0</v>
      </c>
      <c r="T874" s="1">
        <v>34.2</v>
      </c>
      <c r="U874" s="1">
        <v>440150.0</v>
      </c>
    </row>
    <row r="875" ht="13.5" customHeight="1">
      <c r="A875" s="1">
        <v>43220.0</v>
      </c>
      <c r="B875" s="1">
        <v>97.64</v>
      </c>
      <c r="C875" s="1">
        <v>3075634.0</v>
      </c>
      <c r="D875" s="1">
        <v>72.11</v>
      </c>
      <c r="E875" s="1">
        <v>5020608.0</v>
      </c>
      <c r="F875" s="1">
        <v>97.51</v>
      </c>
      <c r="G875" s="1">
        <v>2081438.0</v>
      </c>
      <c r="H875" s="1">
        <v>78.92</v>
      </c>
      <c r="I875" s="1">
        <v>2998242.0</v>
      </c>
      <c r="J875" s="1">
        <v>55.915</v>
      </c>
      <c r="K875" s="1">
        <v>3808538.0</v>
      </c>
      <c r="L875" s="1">
        <v>60.99</v>
      </c>
      <c r="M875" s="1">
        <v>1211062.0</v>
      </c>
      <c r="N875" s="1">
        <v>18.1971</v>
      </c>
      <c r="O875" s="1">
        <v>3122321.0</v>
      </c>
      <c r="P875" s="1">
        <v>24.23</v>
      </c>
      <c r="Q875" s="1">
        <v>5071873.0</v>
      </c>
      <c r="R875" s="1">
        <v>53.0</v>
      </c>
      <c r="S875" s="1">
        <v>1224707.0</v>
      </c>
      <c r="T875" s="1">
        <v>34.23</v>
      </c>
      <c r="U875" s="1">
        <v>892495.0</v>
      </c>
    </row>
    <row r="876" ht="13.5" customHeight="1">
      <c r="A876" s="1">
        <v>43221.0</v>
      </c>
      <c r="B876" s="1">
        <v>97.67</v>
      </c>
      <c r="C876" s="1">
        <v>1954535.0</v>
      </c>
      <c r="D876" s="1">
        <v>72.1351</v>
      </c>
      <c r="E876" s="1">
        <v>3823296.0</v>
      </c>
      <c r="F876" s="1">
        <v>97.76</v>
      </c>
      <c r="G876" s="1">
        <v>1866303.0</v>
      </c>
      <c r="H876" s="1">
        <v>78.86</v>
      </c>
      <c r="I876" s="1">
        <v>1660757.0</v>
      </c>
      <c r="J876" s="1">
        <v>55.9916</v>
      </c>
      <c r="K876" s="1">
        <v>3543766.0</v>
      </c>
      <c r="L876" s="1">
        <v>61.31</v>
      </c>
      <c r="M876" s="1">
        <v>1222580.0</v>
      </c>
      <c r="N876" s="1">
        <v>18.0562</v>
      </c>
      <c r="O876" s="1">
        <v>1896010.0</v>
      </c>
      <c r="P876" s="1">
        <v>24.23</v>
      </c>
      <c r="Q876" s="1">
        <v>4095840.0</v>
      </c>
      <c r="R876" s="1">
        <v>53.21</v>
      </c>
      <c r="S876" s="1">
        <v>1089244.0</v>
      </c>
      <c r="T876" s="1">
        <v>34.3195</v>
      </c>
      <c r="U876" s="1">
        <v>738768.0</v>
      </c>
    </row>
    <row r="877" ht="13.5" customHeight="1">
      <c r="A877" s="1">
        <v>43222.0</v>
      </c>
      <c r="B877" s="1">
        <v>97.71</v>
      </c>
      <c r="C877" s="1">
        <v>1916413.0</v>
      </c>
      <c r="D877" s="1">
        <v>72.7414</v>
      </c>
      <c r="E877" s="1">
        <v>4307069.0</v>
      </c>
      <c r="F877" s="1">
        <v>97.7869</v>
      </c>
      <c r="G877" s="1">
        <v>1480373.0</v>
      </c>
      <c r="H877" s="1">
        <v>79.0889</v>
      </c>
      <c r="I877" s="1">
        <v>1870336.0</v>
      </c>
      <c r="J877" s="1">
        <v>56.0554</v>
      </c>
      <c r="K877" s="1">
        <v>3253270.0</v>
      </c>
      <c r="L877" s="1">
        <v>61.5714</v>
      </c>
      <c r="M877" s="1">
        <v>2334645.0</v>
      </c>
      <c r="N877" s="1">
        <v>18.0058</v>
      </c>
      <c r="O877" s="1">
        <v>2692118.0</v>
      </c>
      <c r="P877" s="1">
        <v>23.45</v>
      </c>
      <c r="Q877" s="1">
        <v>9542383.0</v>
      </c>
      <c r="R877" s="1">
        <v>52.97</v>
      </c>
      <c r="S877" s="1">
        <v>1482059.0</v>
      </c>
      <c r="T877" s="1">
        <v>34.2194</v>
      </c>
      <c r="U877" s="1">
        <v>831460.0</v>
      </c>
    </row>
    <row r="878" ht="13.5" customHeight="1">
      <c r="A878" s="1">
        <v>43223.0</v>
      </c>
      <c r="B878" s="1">
        <v>97.66</v>
      </c>
      <c r="C878" s="1">
        <v>3857533.0</v>
      </c>
      <c r="D878" s="1">
        <v>72.64</v>
      </c>
      <c r="E878" s="1">
        <v>6031027.0</v>
      </c>
      <c r="F878" s="1">
        <v>97.47</v>
      </c>
      <c r="G878" s="1">
        <v>2199668.0</v>
      </c>
      <c r="H878" s="1">
        <v>78.75</v>
      </c>
      <c r="I878" s="1">
        <v>2443010.0</v>
      </c>
      <c r="J878" s="1">
        <v>56.08</v>
      </c>
      <c r="K878" s="1">
        <v>2872854.0</v>
      </c>
      <c r="L878" s="1">
        <v>61.26</v>
      </c>
      <c r="M878" s="1">
        <v>1486918.0</v>
      </c>
      <c r="N878" s="1">
        <v>18.1435</v>
      </c>
      <c r="O878" s="1">
        <v>2996170.0</v>
      </c>
      <c r="P878" s="1">
        <v>23.77</v>
      </c>
      <c r="Q878" s="1">
        <v>1.5036762E7</v>
      </c>
      <c r="R878" s="1">
        <v>52.26</v>
      </c>
      <c r="S878" s="1">
        <v>2294427.0</v>
      </c>
      <c r="T878" s="1">
        <v>33.9</v>
      </c>
      <c r="U878" s="1">
        <v>912052.0</v>
      </c>
    </row>
    <row r="879" ht="13.5" customHeight="1">
      <c r="A879" s="1">
        <v>43224.0</v>
      </c>
      <c r="B879" s="1">
        <v>97.926</v>
      </c>
      <c r="C879" s="1">
        <v>2791073.0</v>
      </c>
      <c r="D879" s="1">
        <v>72.93</v>
      </c>
      <c r="E879" s="1">
        <v>4776367.0</v>
      </c>
      <c r="F879" s="1">
        <v>98.05</v>
      </c>
      <c r="G879" s="1">
        <v>1325189.0</v>
      </c>
      <c r="H879" s="1">
        <v>79.16</v>
      </c>
      <c r="I879" s="1">
        <v>2166814.0</v>
      </c>
      <c r="J879" s="1">
        <v>56.25</v>
      </c>
      <c r="K879" s="1">
        <v>2167926.0</v>
      </c>
      <c r="L879" s="1">
        <v>61.41</v>
      </c>
      <c r="M879" s="1">
        <v>994504.0</v>
      </c>
      <c r="N879" s="1">
        <v>18.3008</v>
      </c>
      <c r="O879" s="1">
        <v>2616872.0</v>
      </c>
      <c r="P879" s="1">
        <v>24.09</v>
      </c>
      <c r="Q879" s="1">
        <v>1.0087334E7</v>
      </c>
      <c r="R879" s="1">
        <v>52.77</v>
      </c>
      <c r="S879" s="1">
        <v>1103263.0</v>
      </c>
      <c r="T879" s="1">
        <v>33.48</v>
      </c>
      <c r="U879" s="1">
        <v>855220.0</v>
      </c>
    </row>
    <row r="880" ht="13.5" customHeight="1">
      <c r="A880" s="1">
        <v>43227.0</v>
      </c>
      <c r="B880" s="1">
        <v>98.76</v>
      </c>
      <c r="C880" s="1">
        <v>3101236.0</v>
      </c>
      <c r="D880" s="1">
        <v>73.35</v>
      </c>
      <c r="E880" s="1">
        <v>5213679.0</v>
      </c>
      <c r="F880" s="1">
        <v>98.53</v>
      </c>
      <c r="G880" s="1">
        <v>1421845.0</v>
      </c>
      <c r="H880" s="1">
        <v>79.35</v>
      </c>
      <c r="I880" s="1">
        <v>2178524.0</v>
      </c>
      <c r="J880" s="1">
        <v>56.67</v>
      </c>
      <c r="K880" s="1">
        <v>2908052.0</v>
      </c>
      <c r="L880" s="1">
        <v>61.79</v>
      </c>
      <c r="M880" s="1">
        <v>1043479.0</v>
      </c>
      <c r="N880" s="1">
        <v>18.3402</v>
      </c>
      <c r="O880" s="1">
        <v>2629807.0</v>
      </c>
      <c r="P880" s="1">
        <v>24.49</v>
      </c>
      <c r="Q880" s="1">
        <v>8178164.0</v>
      </c>
      <c r="R880" s="1">
        <v>52.79</v>
      </c>
      <c r="S880" s="1">
        <v>1573308.0</v>
      </c>
      <c r="T880" s="1">
        <v>33.66</v>
      </c>
      <c r="U880" s="1">
        <v>548567.0</v>
      </c>
    </row>
    <row r="881" ht="13.5" customHeight="1">
      <c r="A881" s="1">
        <v>43228.0</v>
      </c>
      <c r="B881" s="1">
        <v>98.88</v>
      </c>
      <c r="C881" s="1">
        <v>3497565.0</v>
      </c>
      <c r="D881" s="1">
        <v>73.53</v>
      </c>
      <c r="E881" s="1">
        <v>5382438.0</v>
      </c>
      <c r="F881" s="1">
        <v>99.42</v>
      </c>
      <c r="G881" s="1">
        <v>2839607.0</v>
      </c>
      <c r="H881" s="1">
        <v>79.4091</v>
      </c>
      <c r="I881" s="1">
        <v>2893245.0</v>
      </c>
      <c r="J881" s="1">
        <v>56.7386</v>
      </c>
      <c r="K881" s="1">
        <v>4609198.0</v>
      </c>
      <c r="L881" s="1">
        <v>61.7323</v>
      </c>
      <c r="M881" s="1">
        <v>1718234.0</v>
      </c>
      <c r="N881" s="1">
        <v>18.3436</v>
      </c>
      <c r="O881" s="1">
        <v>4012412.0</v>
      </c>
      <c r="P881" s="1">
        <v>24.46</v>
      </c>
      <c r="Q881" s="1">
        <v>7098839.0</v>
      </c>
      <c r="R881" s="1">
        <v>52.8333</v>
      </c>
      <c r="S881" s="1">
        <v>1661077.0</v>
      </c>
      <c r="T881" s="1">
        <v>33.5115</v>
      </c>
      <c r="U881" s="1">
        <v>860115.0</v>
      </c>
    </row>
    <row r="882" ht="13.5" customHeight="1">
      <c r="A882" s="1">
        <v>43229.0</v>
      </c>
      <c r="B882" s="1">
        <v>99.6</v>
      </c>
      <c r="C882" s="1">
        <v>3126306.0</v>
      </c>
      <c r="D882" s="1">
        <v>74.24</v>
      </c>
      <c r="E882" s="1">
        <v>5300329.0</v>
      </c>
      <c r="F882" s="1">
        <v>100.14</v>
      </c>
      <c r="G882" s="1">
        <v>3589678.0</v>
      </c>
      <c r="H882" s="1">
        <v>80.01</v>
      </c>
      <c r="I882" s="1">
        <v>4868876.0</v>
      </c>
      <c r="J882" s="1">
        <v>57.035</v>
      </c>
      <c r="K882" s="1">
        <v>4487640.0</v>
      </c>
      <c r="L882" s="1">
        <v>62.56</v>
      </c>
      <c r="M882" s="1">
        <v>1406864.0</v>
      </c>
      <c r="N882" s="1">
        <v>18.3831</v>
      </c>
      <c r="O882" s="1">
        <v>3476507.0</v>
      </c>
      <c r="P882" s="1">
        <v>24.75</v>
      </c>
      <c r="Q882" s="1">
        <v>8684111.0</v>
      </c>
      <c r="R882" s="1">
        <v>52.42</v>
      </c>
      <c r="S882" s="1">
        <v>2550146.0</v>
      </c>
      <c r="T882" s="1">
        <v>33.4398</v>
      </c>
      <c r="U882" s="1">
        <v>769329.0</v>
      </c>
    </row>
    <row r="883" ht="13.5" customHeight="1">
      <c r="A883" s="1">
        <v>43230.0</v>
      </c>
      <c r="B883" s="1">
        <v>99.96</v>
      </c>
      <c r="C883" s="1">
        <v>4251681.0</v>
      </c>
      <c r="D883" s="1">
        <v>74.28</v>
      </c>
      <c r="E883" s="1">
        <v>6351450.0</v>
      </c>
      <c r="F883" s="1">
        <v>100.34</v>
      </c>
      <c r="G883" s="1">
        <v>2901205.0</v>
      </c>
      <c r="H883" s="1">
        <v>80.0</v>
      </c>
      <c r="I883" s="1">
        <v>8251176.0</v>
      </c>
      <c r="J883" s="1">
        <v>57.365</v>
      </c>
      <c r="K883" s="1">
        <v>4186206.0</v>
      </c>
      <c r="L883" s="1">
        <v>62.99</v>
      </c>
      <c r="M883" s="1">
        <v>1635417.0</v>
      </c>
      <c r="N883" s="1">
        <v>18.5483</v>
      </c>
      <c r="O883" s="1">
        <v>5616486.0</v>
      </c>
      <c r="P883" s="1">
        <v>24.74</v>
      </c>
      <c r="Q883" s="1">
        <v>7839929.0</v>
      </c>
      <c r="R883" s="1">
        <v>53.33</v>
      </c>
      <c r="S883" s="1">
        <v>3179824.0</v>
      </c>
      <c r="T883" s="1">
        <v>33.383</v>
      </c>
      <c r="U883" s="1">
        <v>1020297.0</v>
      </c>
    </row>
    <row r="884" ht="13.5" customHeight="1">
      <c r="A884" s="1">
        <v>43231.0</v>
      </c>
      <c r="B884" s="1">
        <v>100.38</v>
      </c>
      <c r="C884" s="1">
        <v>3546436.0</v>
      </c>
      <c r="D884" s="1">
        <v>74.7153</v>
      </c>
      <c r="E884" s="1">
        <v>5270509.0</v>
      </c>
      <c r="F884" s="1">
        <v>100.77</v>
      </c>
      <c r="G884" s="1">
        <v>2389872.0</v>
      </c>
      <c r="H884" s="1">
        <v>80.1115</v>
      </c>
      <c r="I884" s="1">
        <v>3478190.0</v>
      </c>
      <c r="J884" s="1">
        <v>57.5342</v>
      </c>
      <c r="K884" s="1">
        <v>3418620.0</v>
      </c>
      <c r="L884" s="1">
        <v>63.35</v>
      </c>
      <c r="M884" s="1">
        <v>1524693.0</v>
      </c>
      <c r="N884" s="1">
        <v>18.544</v>
      </c>
      <c r="O884" s="1">
        <v>4370486.0</v>
      </c>
      <c r="P884" s="1">
        <v>24.82</v>
      </c>
      <c r="Q884" s="1">
        <v>6438967.0</v>
      </c>
      <c r="R884" s="1">
        <v>54.44</v>
      </c>
      <c r="S884" s="1">
        <v>2285570.0</v>
      </c>
      <c r="T884" s="1">
        <v>33.39</v>
      </c>
      <c r="U884" s="1">
        <v>640785.0</v>
      </c>
    </row>
    <row r="885" ht="13.5" customHeight="1">
      <c r="A885" s="1">
        <v>43234.0</v>
      </c>
      <c r="B885" s="1">
        <v>100.99</v>
      </c>
      <c r="C885" s="1">
        <v>4534455.0</v>
      </c>
      <c r="D885" s="1">
        <v>75.08</v>
      </c>
      <c r="E885" s="1">
        <v>5244156.0</v>
      </c>
      <c r="F885" s="1">
        <v>101.1109</v>
      </c>
      <c r="G885" s="1">
        <v>1689000.0</v>
      </c>
      <c r="H885" s="1">
        <v>80.48</v>
      </c>
      <c r="I885" s="1">
        <v>3758121.0</v>
      </c>
      <c r="J885" s="1">
        <v>58.1</v>
      </c>
      <c r="K885" s="1">
        <v>3743004.0</v>
      </c>
      <c r="L885" s="1">
        <v>63.51</v>
      </c>
      <c r="M885" s="1">
        <v>1611606.0</v>
      </c>
      <c r="N885" s="1">
        <v>18.6906</v>
      </c>
      <c r="O885" s="1">
        <v>6285751.0</v>
      </c>
      <c r="P885" s="1">
        <v>24.8</v>
      </c>
      <c r="Q885" s="1">
        <v>6443656.0</v>
      </c>
      <c r="R885" s="1">
        <v>55.07</v>
      </c>
      <c r="S885" s="1">
        <v>2376186.0</v>
      </c>
      <c r="T885" s="1">
        <v>33.3</v>
      </c>
      <c r="U885" s="1">
        <v>1272815.0</v>
      </c>
    </row>
    <row r="886" ht="13.5" customHeight="1">
      <c r="A886" s="1">
        <v>43235.0</v>
      </c>
      <c r="B886" s="1">
        <v>101.04</v>
      </c>
      <c r="C886" s="1">
        <v>4101385.0</v>
      </c>
      <c r="D886" s="1">
        <v>75.39</v>
      </c>
      <c r="E886" s="1">
        <v>5154705.0</v>
      </c>
      <c r="F886" s="1">
        <v>101.09</v>
      </c>
      <c r="G886" s="1">
        <v>1680348.0</v>
      </c>
      <c r="H886" s="1">
        <v>80.5116</v>
      </c>
      <c r="I886" s="1">
        <v>3672655.0</v>
      </c>
      <c r="J886" s="1">
        <v>58.2777</v>
      </c>
      <c r="K886" s="1">
        <v>3004166.0</v>
      </c>
      <c r="L886" s="1">
        <v>63.21</v>
      </c>
      <c r="M886" s="1">
        <v>1967837.0</v>
      </c>
      <c r="N886" s="1">
        <v>18.7603</v>
      </c>
      <c r="O886" s="1">
        <v>6381603.0</v>
      </c>
      <c r="P886" s="1">
        <v>24.86</v>
      </c>
      <c r="Q886" s="1">
        <v>7210554.0</v>
      </c>
      <c r="R886" s="1">
        <v>55.22</v>
      </c>
      <c r="S886" s="1">
        <v>2866047.0</v>
      </c>
      <c r="T886" s="1">
        <v>33.2739</v>
      </c>
      <c r="U886" s="1">
        <v>970276.0</v>
      </c>
    </row>
    <row r="887" ht="13.5" customHeight="1">
      <c r="A887" s="1">
        <v>43236.0</v>
      </c>
      <c r="B887" s="1">
        <v>101.31</v>
      </c>
      <c r="C887" s="1">
        <v>2854304.0</v>
      </c>
      <c r="D887" s="1">
        <v>75.53</v>
      </c>
      <c r="E887" s="1">
        <v>4378018.0</v>
      </c>
      <c r="F887" s="1">
        <v>101.38</v>
      </c>
      <c r="G887" s="1">
        <v>1651788.0</v>
      </c>
      <c r="H887" s="1">
        <v>80.78</v>
      </c>
      <c r="I887" s="1">
        <v>2996483.0</v>
      </c>
      <c r="J887" s="1">
        <v>58.385</v>
      </c>
      <c r="K887" s="1">
        <v>3241876.0</v>
      </c>
      <c r="L887" s="1">
        <v>63.16</v>
      </c>
      <c r="M887" s="1">
        <v>1426859.0</v>
      </c>
      <c r="N887" s="1">
        <v>18.5118</v>
      </c>
      <c r="O887" s="1">
        <v>4570259.0</v>
      </c>
      <c r="P887" s="1">
        <v>24.94</v>
      </c>
      <c r="Q887" s="1">
        <v>5858449.0</v>
      </c>
      <c r="R887" s="1">
        <v>55.55</v>
      </c>
      <c r="S887" s="1">
        <v>2184193.0</v>
      </c>
      <c r="T887" s="1">
        <v>33.5</v>
      </c>
      <c r="U887" s="1">
        <v>871975.0</v>
      </c>
    </row>
    <row r="888" ht="13.5" customHeight="1">
      <c r="A888" s="1">
        <v>43237.0</v>
      </c>
      <c r="B888" s="1">
        <v>101.05</v>
      </c>
      <c r="C888" s="1">
        <v>2803839.0</v>
      </c>
      <c r="D888" s="1">
        <v>75.59</v>
      </c>
      <c r="E888" s="1">
        <v>3920615.0</v>
      </c>
      <c r="F888" s="1">
        <v>101.53</v>
      </c>
      <c r="G888" s="1">
        <v>1641391.0</v>
      </c>
      <c r="H888" s="1">
        <v>80.54</v>
      </c>
      <c r="I888" s="1">
        <v>2930961.0</v>
      </c>
      <c r="J888" s="1">
        <v>58.315</v>
      </c>
      <c r="K888" s="1">
        <v>2898336.0</v>
      </c>
      <c r="L888" s="1">
        <v>63.19</v>
      </c>
      <c r="M888" s="1">
        <v>1047319.0</v>
      </c>
      <c r="N888" s="1">
        <v>18.4754</v>
      </c>
      <c r="O888" s="1">
        <v>2553442.0</v>
      </c>
      <c r="P888" s="1">
        <v>24.91</v>
      </c>
      <c r="Q888" s="1">
        <v>5782753.0</v>
      </c>
      <c r="R888" s="1">
        <v>55.76</v>
      </c>
      <c r="S888" s="1">
        <v>1574393.0</v>
      </c>
      <c r="T888" s="1">
        <v>33.4</v>
      </c>
      <c r="U888" s="1">
        <v>525190.0</v>
      </c>
    </row>
    <row r="889" ht="13.5" customHeight="1">
      <c r="A889" s="1">
        <v>43238.0</v>
      </c>
      <c r="B889" s="1">
        <v>100.57</v>
      </c>
      <c r="C889" s="1">
        <v>2981575.0</v>
      </c>
      <c r="D889" s="1">
        <v>75.5054</v>
      </c>
      <c r="E889" s="1">
        <v>5720598.0</v>
      </c>
      <c r="F889" s="1">
        <v>101.07</v>
      </c>
      <c r="G889" s="1">
        <v>2055638.0</v>
      </c>
      <c r="H889" s="1">
        <v>80.31</v>
      </c>
      <c r="I889" s="1">
        <v>2996590.0</v>
      </c>
      <c r="J889" s="1">
        <v>58.1882</v>
      </c>
      <c r="K889" s="1">
        <v>2910478.0</v>
      </c>
      <c r="L889" s="1">
        <v>63.24</v>
      </c>
      <c r="M889" s="1">
        <v>1171102.0</v>
      </c>
      <c r="N889" s="1">
        <v>18.5861</v>
      </c>
      <c r="O889" s="1">
        <v>3074110.0</v>
      </c>
      <c r="P889" s="1">
        <v>24.83</v>
      </c>
      <c r="Q889" s="1">
        <v>4607495.0</v>
      </c>
      <c r="R889" s="1">
        <v>55.83</v>
      </c>
      <c r="S889" s="1">
        <v>1968246.0</v>
      </c>
      <c r="T889" s="1">
        <v>33.4</v>
      </c>
      <c r="U889" s="1">
        <v>849343.0</v>
      </c>
    </row>
    <row r="890" ht="13.5" customHeight="1">
      <c r="A890" s="1">
        <v>43241.0</v>
      </c>
      <c r="B890" s="1">
        <v>100.57</v>
      </c>
      <c r="C890" s="1">
        <v>2981575.0</v>
      </c>
      <c r="D890" s="1">
        <v>75.5054</v>
      </c>
      <c r="E890" s="1">
        <v>5720598.0</v>
      </c>
      <c r="F890" s="1">
        <v>101.07</v>
      </c>
      <c r="G890" s="1">
        <v>2055638.0</v>
      </c>
      <c r="H890" s="1">
        <v>80.31</v>
      </c>
      <c r="I890" s="1">
        <v>2996590.0</v>
      </c>
      <c r="J890" s="1">
        <v>58.1882</v>
      </c>
      <c r="K890" s="1">
        <v>2910478.0</v>
      </c>
      <c r="L890" s="1">
        <v>63.24</v>
      </c>
      <c r="M890" s="1">
        <v>1171102.0</v>
      </c>
      <c r="N890" s="1">
        <v>18.5861</v>
      </c>
      <c r="O890" s="1">
        <v>3074110.0</v>
      </c>
      <c r="P890" s="1">
        <v>24.83</v>
      </c>
      <c r="Q890" s="1">
        <v>4607495.0</v>
      </c>
      <c r="R890" s="1">
        <v>55.83</v>
      </c>
      <c r="S890" s="1">
        <v>1968246.0</v>
      </c>
      <c r="T890" s="1">
        <v>33.4</v>
      </c>
      <c r="U890" s="1">
        <v>849343.0</v>
      </c>
    </row>
    <row r="891" ht="13.5" customHeight="1">
      <c r="A891" s="1">
        <v>43242.0</v>
      </c>
      <c r="B891" s="1">
        <v>101.673</v>
      </c>
      <c r="C891" s="1">
        <v>4336638.0</v>
      </c>
      <c r="D891" s="1">
        <v>75.85</v>
      </c>
      <c r="E891" s="1">
        <v>4882027.0</v>
      </c>
      <c r="F891" s="1">
        <v>101.89</v>
      </c>
      <c r="G891" s="1">
        <v>2614379.0</v>
      </c>
      <c r="H891" s="1">
        <v>80.4891</v>
      </c>
      <c r="I891" s="1">
        <v>2813421.0</v>
      </c>
      <c r="J891" s="1">
        <v>58.4976</v>
      </c>
      <c r="K891" s="1">
        <v>3791468.0</v>
      </c>
      <c r="L891" s="1">
        <v>63.3388</v>
      </c>
      <c r="M891" s="1">
        <v>1797390.0</v>
      </c>
      <c r="N891" s="1">
        <v>18.6348</v>
      </c>
      <c r="O891" s="1">
        <v>3599775.0</v>
      </c>
      <c r="P891" s="1">
        <v>25.1</v>
      </c>
      <c r="Q891" s="1">
        <v>6345515.0</v>
      </c>
      <c r="R891" s="1">
        <v>55.71</v>
      </c>
      <c r="S891" s="1">
        <v>1792590.0</v>
      </c>
      <c r="T891" s="1">
        <v>33.53</v>
      </c>
      <c r="U891" s="1">
        <v>738468.0</v>
      </c>
    </row>
    <row r="892" ht="13.5" customHeight="1">
      <c r="A892" s="1">
        <v>43243.0</v>
      </c>
      <c r="B892" s="1">
        <v>101.12</v>
      </c>
      <c r="C892" s="1">
        <v>3326034.0</v>
      </c>
      <c r="D892" s="1">
        <v>75.5</v>
      </c>
      <c r="E892" s="1">
        <v>4221267.0</v>
      </c>
      <c r="F892" s="1">
        <v>101.73</v>
      </c>
      <c r="G892" s="1">
        <v>2176324.0</v>
      </c>
      <c r="H892" s="1">
        <v>80.29</v>
      </c>
      <c r="I892" s="1">
        <v>6169929.0</v>
      </c>
      <c r="J892" s="1">
        <v>57.545</v>
      </c>
      <c r="K892" s="1">
        <v>7101778.0</v>
      </c>
      <c r="L892" s="1">
        <v>62.84</v>
      </c>
      <c r="M892" s="1">
        <v>1491554.0</v>
      </c>
      <c r="N892" s="1">
        <v>18.6986</v>
      </c>
      <c r="O892" s="1">
        <v>4735960.0</v>
      </c>
      <c r="P892" s="1">
        <v>25.01</v>
      </c>
      <c r="Q892" s="1">
        <v>4810822.0</v>
      </c>
      <c r="R892" s="1">
        <v>55.28</v>
      </c>
      <c r="S892" s="1">
        <v>1456016.0</v>
      </c>
      <c r="T892" s="1">
        <v>33.53</v>
      </c>
      <c r="U892" s="1">
        <v>470024.0</v>
      </c>
    </row>
    <row r="893" ht="13.5" customHeight="1">
      <c r="A893" s="1">
        <v>43244.0</v>
      </c>
      <c r="B893" s="1">
        <v>99.12</v>
      </c>
      <c r="C893" s="1">
        <v>5231944.0</v>
      </c>
      <c r="D893" s="1">
        <v>75.83</v>
      </c>
      <c r="E893" s="1">
        <v>7685408.0</v>
      </c>
      <c r="F893" s="1">
        <v>101.45</v>
      </c>
      <c r="G893" s="1">
        <v>2339148.0</v>
      </c>
      <c r="H893" s="1">
        <v>80.22</v>
      </c>
      <c r="I893" s="1">
        <v>2619218.0</v>
      </c>
      <c r="J893" s="1">
        <v>57.55</v>
      </c>
      <c r="K893" s="1">
        <v>5849014.0</v>
      </c>
      <c r="L893" s="1">
        <v>62.46</v>
      </c>
      <c r="M893" s="1">
        <v>1172414.0</v>
      </c>
      <c r="N893" s="1">
        <v>18.6405</v>
      </c>
      <c r="O893" s="1">
        <v>3091660.0</v>
      </c>
      <c r="P893" s="1">
        <v>24.94</v>
      </c>
      <c r="Q893" s="1">
        <v>5145943.0</v>
      </c>
      <c r="R893" s="1">
        <v>55.2</v>
      </c>
      <c r="S893" s="1">
        <v>1659220.0</v>
      </c>
      <c r="T893" s="1">
        <v>33.55</v>
      </c>
      <c r="U893" s="1">
        <v>527024.0</v>
      </c>
    </row>
    <row r="894" ht="13.5" customHeight="1">
      <c r="A894" s="1">
        <v>43245.0</v>
      </c>
      <c r="B894" s="1">
        <v>98.58</v>
      </c>
      <c r="C894" s="1">
        <v>3742075.0</v>
      </c>
      <c r="D894" s="1">
        <v>76.4608</v>
      </c>
      <c r="E894" s="1">
        <v>6084899.0</v>
      </c>
      <c r="F894" s="1">
        <v>101.47</v>
      </c>
      <c r="G894" s="1">
        <v>1714518.0</v>
      </c>
      <c r="H894" s="1">
        <v>80.03</v>
      </c>
      <c r="I894" s="1">
        <v>2262733.0</v>
      </c>
      <c r="J894" s="1">
        <v>57.435</v>
      </c>
      <c r="K894" s="1">
        <v>2687628.0</v>
      </c>
      <c r="L894" s="1">
        <v>62.49</v>
      </c>
      <c r="M894" s="1">
        <v>1382189.0</v>
      </c>
      <c r="N894" s="1">
        <v>18.7382</v>
      </c>
      <c r="O894" s="1">
        <v>3425776.0</v>
      </c>
      <c r="P894" s="1">
        <v>24.93</v>
      </c>
      <c r="Q894" s="1">
        <v>6970611.0</v>
      </c>
      <c r="R894" s="1">
        <v>55.04</v>
      </c>
      <c r="S894" s="1">
        <v>1898603.0</v>
      </c>
      <c r="T894" s="1">
        <v>33.6</v>
      </c>
      <c r="U894" s="1">
        <v>912618.0</v>
      </c>
    </row>
    <row r="895" ht="13.5" customHeight="1">
      <c r="A895" s="1">
        <v>43248.0</v>
      </c>
      <c r="B895" s="1">
        <v>98.07</v>
      </c>
      <c r="C895" s="1">
        <v>1683745.0</v>
      </c>
      <c r="D895" s="1">
        <v>76.61</v>
      </c>
      <c r="E895" s="1">
        <v>2927032.0</v>
      </c>
      <c r="F895" s="1">
        <v>101.6</v>
      </c>
      <c r="G895" s="1">
        <v>1023009.0</v>
      </c>
      <c r="H895" s="1">
        <v>79.94</v>
      </c>
      <c r="I895" s="1">
        <v>1086492.0</v>
      </c>
      <c r="J895" s="1">
        <v>57.365</v>
      </c>
      <c r="K895" s="1">
        <v>1284114.0</v>
      </c>
      <c r="L895" s="1">
        <v>62.61</v>
      </c>
      <c r="M895" s="1">
        <v>443384.0</v>
      </c>
      <c r="N895" s="1">
        <v>18.7836</v>
      </c>
      <c r="O895" s="1">
        <v>1102815.0</v>
      </c>
      <c r="P895" s="1">
        <v>24.84</v>
      </c>
      <c r="Q895" s="1">
        <v>5428039.0</v>
      </c>
      <c r="R895" s="1">
        <v>54.2</v>
      </c>
      <c r="S895" s="1">
        <v>1157347.0</v>
      </c>
      <c r="T895" s="1">
        <v>33.48</v>
      </c>
      <c r="U895" s="1">
        <v>292103.0</v>
      </c>
    </row>
    <row r="896" ht="13.5" customHeight="1">
      <c r="A896" s="1">
        <v>43249.0</v>
      </c>
      <c r="B896" s="1">
        <v>96.88</v>
      </c>
      <c r="C896" s="1">
        <v>5801080.0</v>
      </c>
      <c r="D896" s="1">
        <v>75.45</v>
      </c>
      <c r="E896" s="1">
        <v>8297630.0</v>
      </c>
      <c r="F896" s="1">
        <v>100.2197</v>
      </c>
      <c r="G896" s="1">
        <v>2807194.0</v>
      </c>
      <c r="H896" s="1">
        <v>76.95</v>
      </c>
      <c r="I896" s="1">
        <v>7775484.0</v>
      </c>
      <c r="J896" s="1">
        <v>56.5886</v>
      </c>
      <c r="K896" s="1">
        <v>4857744.0</v>
      </c>
      <c r="L896" s="1">
        <v>61.617</v>
      </c>
      <c r="M896" s="1">
        <v>1974500.0</v>
      </c>
      <c r="N896" s="1">
        <v>18.5618</v>
      </c>
      <c r="O896" s="1">
        <v>3558139.0</v>
      </c>
      <c r="P896" s="1">
        <v>24.12</v>
      </c>
      <c r="Q896" s="1">
        <v>7061767.0</v>
      </c>
      <c r="R896" s="1">
        <v>53.23</v>
      </c>
      <c r="S896" s="1">
        <v>1953354.0</v>
      </c>
      <c r="T896" s="1">
        <v>33.1578</v>
      </c>
      <c r="U896" s="1">
        <v>636086.0</v>
      </c>
    </row>
    <row r="897" ht="13.5" customHeight="1">
      <c r="A897" s="1">
        <v>43250.0</v>
      </c>
      <c r="B897" s="1">
        <v>96.727</v>
      </c>
      <c r="C897" s="1">
        <v>4311066.0</v>
      </c>
      <c r="D897" s="1">
        <v>75.7</v>
      </c>
      <c r="E897" s="1">
        <v>5162488.0</v>
      </c>
      <c r="F897" s="1">
        <v>99.84</v>
      </c>
      <c r="G897" s="1">
        <v>2329756.0</v>
      </c>
      <c r="H897" s="1">
        <v>77.6356</v>
      </c>
      <c r="I897" s="1">
        <v>3486426.0</v>
      </c>
      <c r="J897" s="1">
        <v>56.48</v>
      </c>
      <c r="K897" s="1">
        <v>3415942.0</v>
      </c>
      <c r="L897" s="1">
        <v>61.8</v>
      </c>
      <c r="M897" s="1">
        <v>1837678.0</v>
      </c>
      <c r="N897" s="1">
        <v>18.5128</v>
      </c>
      <c r="O897" s="1">
        <v>2593962.0</v>
      </c>
      <c r="P897" s="1">
        <v>24.36</v>
      </c>
      <c r="Q897" s="1">
        <v>4451345.0</v>
      </c>
      <c r="R897" s="1">
        <v>53.6</v>
      </c>
      <c r="S897" s="1">
        <v>1900929.0</v>
      </c>
      <c r="T897" s="1">
        <v>33.3</v>
      </c>
      <c r="U897" s="1">
        <v>771979.0</v>
      </c>
    </row>
    <row r="898" ht="13.5" customHeight="1">
      <c r="A898" s="1">
        <v>43251.0</v>
      </c>
      <c r="B898" s="1">
        <v>98.0</v>
      </c>
      <c r="C898" s="1">
        <v>5620079.0</v>
      </c>
      <c r="D898" s="1">
        <v>75.7</v>
      </c>
      <c r="E898" s="1">
        <v>6804724.0</v>
      </c>
      <c r="F898" s="1">
        <v>100.44</v>
      </c>
      <c r="G898" s="1">
        <v>5745351.0</v>
      </c>
      <c r="H898" s="1">
        <v>78.24</v>
      </c>
      <c r="I898" s="1">
        <v>3473677.0</v>
      </c>
      <c r="J898" s="1">
        <v>56.6</v>
      </c>
      <c r="K898" s="1">
        <v>4751950.0</v>
      </c>
      <c r="L898" s="1">
        <v>62.02</v>
      </c>
      <c r="M898" s="1">
        <v>2512970.0</v>
      </c>
      <c r="N898" s="1">
        <v>18.4904</v>
      </c>
      <c r="O898" s="1">
        <v>4029167.0</v>
      </c>
      <c r="P898" s="1">
        <v>24.46</v>
      </c>
      <c r="Q898" s="1">
        <v>4570272.0</v>
      </c>
      <c r="R898" s="1">
        <v>53.59</v>
      </c>
      <c r="S898" s="1">
        <v>2371167.0</v>
      </c>
      <c r="T898" s="1">
        <v>32.91</v>
      </c>
      <c r="U898" s="1">
        <v>1117247.0</v>
      </c>
    </row>
    <row r="899" ht="13.5" customHeight="1">
      <c r="A899" s="1">
        <v>43252.0</v>
      </c>
      <c r="B899" s="1">
        <v>98.14</v>
      </c>
      <c r="C899" s="1">
        <v>3118250.0</v>
      </c>
      <c r="D899" s="1">
        <v>75.02</v>
      </c>
      <c r="E899" s="1">
        <v>8406327.0</v>
      </c>
      <c r="F899" s="1">
        <v>100.26</v>
      </c>
      <c r="G899" s="1">
        <v>2520304.0</v>
      </c>
      <c r="H899" s="1">
        <v>76.96</v>
      </c>
      <c r="I899" s="1">
        <v>7601672.0</v>
      </c>
      <c r="J899" s="1">
        <v>56.575</v>
      </c>
      <c r="K899" s="1">
        <v>2573968.0</v>
      </c>
      <c r="L899" s="1">
        <v>61.45</v>
      </c>
      <c r="M899" s="1">
        <v>2689072.0</v>
      </c>
      <c r="N899" s="1">
        <v>18.569</v>
      </c>
      <c r="O899" s="1">
        <v>1712507.0</v>
      </c>
      <c r="P899" s="1">
        <v>24.69</v>
      </c>
      <c r="Q899" s="1">
        <v>3404163.0</v>
      </c>
      <c r="R899" s="1">
        <v>53.73</v>
      </c>
      <c r="S899" s="1">
        <v>1647813.0</v>
      </c>
      <c r="T899" s="1">
        <v>32.86</v>
      </c>
      <c r="U899" s="1">
        <v>612004.0</v>
      </c>
    </row>
    <row r="900" ht="13.5" customHeight="1">
      <c r="A900" s="1">
        <v>43255.0</v>
      </c>
      <c r="B900" s="1">
        <v>98.94</v>
      </c>
      <c r="C900" s="1">
        <v>4345556.0</v>
      </c>
      <c r="D900" s="1">
        <v>75.18</v>
      </c>
      <c r="E900" s="1">
        <v>5235383.0</v>
      </c>
      <c r="F900" s="1">
        <v>100.82</v>
      </c>
      <c r="G900" s="1">
        <v>2239923.0</v>
      </c>
      <c r="H900" s="1">
        <v>76.91</v>
      </c>
      <c r="I900" s="1">
        <v>3940673.0</v>
      </c>
      <c r="J900" s="1">
        <v>56.43</v>
      </c>
      <c r="K900" s="1">
        <v>3091736.0</v>
      </c>
      <c r="L900" s="1">
        <v>61.73</v>
      </c>
      <c r="M900" s="1">
        <v>1324387.0</v>
      </c>
      <c r="N900" s="1">
        <v>18.7228</v>
      </c>
      <c r="O900" s="1">
        <v>1884731.0</v>
      </c>
      <c r="P900" s="1">
        <v>24.76</v>
      </c>
      <c r="Q900" s="1">
        <v>3952904.0</v>
      </c>
      <c r="R900" s="1">
        <v>53.87</v>
      </c>
      <c r="S900" s="1">
        <v>2571350.0</v>
      </c>
      <c r="T900" s="1">
        <v>33.13</v>
      </c>
      <c r="U900" s="1">
        <v>508570.0</v>
      </c>
    </row>
    <row r="901" ht="13.5" customHeight="1">
      <c r="A901" s="1">
        <v>43256.0</v>
      </c>
      <c r="B901" s="1">
        <v>99.32</v>
      </c>
      <c r="C901" s="1">
        <v>3311965.0</v>
      </c>
      <c r="D901" s="1">
        <v>75.16</v>
      </c>
      <c r="E901" s="1">
        <v>5381526.0</v>
      </c>
      <c r="F901" s="1">
        <v>100.76</v>
      </c>
      <c r="G901" s="1">
        <v>2053427.0</v>
      </c>
      <c r="H901" s="1">
        <v>76.37</v>
      </c>
      <c r="I901" s="1">
        <v>5184261.0</v>
      </c>
      <c r="J901" s="1">
        <v>56.62</v>
      </c>
      <c r="K901" s="1">
        <v>3278358.0</v>
      </c>
      <c r="L901" s="1">
        <v>61.97</v>
      </c>
      <c r="M901" s="1">
        <v>1175035.0</v>
      </c>
      <c r="N901" s="1">
        <v>18.8158</v>
      </c>
      <c r="O901" s="1">
        <v>2433953.0</v>
      </c>
      <c r="P901" s="1">
        <v>24.6</v>
      </c>
      <c r="Q901" s="1">
        <v>3447356.0</v>
      </c>
      <c r="R901" s="1">
        <v>54.23</v>
      </c>
      <c r="S901" s="1">
        <v>2432853.0</v>
      </c>
      <c r="T901" s="1">
        <v>33.27</v>
      </c>
      <c r="U901" s="1">
        <v>612347.0</v>
      </c>
    </row>
    <row r="902" ht="13.5" customHeight="1">
      <c r="A902" s="1">
        <v>43257.0</v>
      </c>
      <c r="B902" s="1">
        <v>99.24</v>
      </c>
      <c r="C902" s="1">
        <v>3371579.0</v>
      </c>
      <c r="D902" s="1">
        <v>75.41</v>
      </c>
      <c r="E902" s="1">
        <v>4283855.0</v>
      </c>
      <c r="F902" s="1">
        <v>101.28</v>
      </c>
      <c r="G902" s="1">
        <v>1757254.0</v>
      </c>
      <c r="H902" s="1">
        <v>76.46</v>
      </c>
      <c r="I902" s="1">
        <v>4942590.0</v>
      </c>
      <c r="J902" s="1">
        <v>57.3</v>
      </c>
      <c r="K902" s="1">
        <v>5016878.0</v>
      </c>
      <c r="L902" s="1">
        <v>62.5</v>
      </c>
      <c r="M902" s="1">
        <v>1301593.0</v>
      </c>
      <c r="N902" s="1">
        <v>18.8873</v>
      </c>
      <c r="O902" s="1">
        <v>2318346.0</v>
      </c>
      <c r="P902" s="1">
        <v>24.66</v>
      </c>
      <c r="Q902" s="1">
        <v>3718977.0</v>
      </c>
      <c r="R902" s="1">
        <v>54.48</v>
      </c>
      <c r="S902" s="1">
        <v>2763529.0</v>
      </c>
      <c r="T902" s="1">
        <v>33.18</v>
      </c>
      <c r="U902" s="1">
        <v>738808.0</v>
      </c>
    </row>
    <row r="903" ht="13.5" customHeight="1">
      <c r="A903" s="1">
        <v>43258.0</v>
      </c>
      <c r="B903" s="1">
        <v>99.4</v>
      </c>
      <c r="C903" s="1">
        <v>2794910.0</v>
      </c>
      <c r="D903" s="1">
        <v>75.62</v>
      </c>
      <c r="E903" s="1">
        <v>4487553.0</v>
      </c>
      <c r="F903" s="1">
        <v>101.94</v>
      </c>
      <c r="G903" s="1">
        <v>2222915.0</v>
      </c>
      <c r="H903" s="1">
        <v>76.18</v>
      </c>
      <c r="I903" s="1">
        <v>3843725.0</v>
      </c>
      <c r="J903" s="1">
        <v>57.4</v>
      </c>
      <c r="K903" s="1">
        <v>3141620.0</v>
      </c>
      <c r="L903" s="1">
        <v>62.9</v>
      </c>
      <c r="M903" s="1">
        <v>1128011.0</v>
      </c>
      <c r="N903" s="1">
        <v>18.8408</v>
      </c>
      <c r="O903" s="1">
        <v>2000284.0</v>
      </c>
      <c r="P903" s="1">
        <v>24.75</v>
      </c>
      <c r="Q903" s="1">
        <v>4468823.0</v>
      </c>
      <c r="R903" s="1">
        <v>54.89</v>
      </c>
      <c r="S903" s="1">
        <v>2712903.0</v>
      </c>
      <c r="T903" s="1">
        <v>33.43</v>
      </c>
      <c r="U903" s="1">
        <v>595931.0</v>
      </c>
    </row>
    <row r="904" ht="13.5" customHeight="1">
      <c r="A904" s="1">
        <v>43259.0</v>
      </c>
      <c r="B904" s="1">
        <v>99.89</v>
      </c>
      <c r="C904" s="1">
        <v>3114724.0</v>
      </c>
      <c r="D904" s="1">
        <v>75.2</v>
      </c>
      <c r="E904" s="1">
        <v>5456300.0</v>
      </c>
      <c r="F904" s="1">
        <v>102.17</v>
      </c>
      <c r="G904" s="1">
        <v>1418579.0</v>
      </c>
      <c r="H904" s="1">
        <v>76.36</v>
      </c>
      <c r="I904" s="1">
        <v>3036855.0</v>
      </c>
      <c r="J904" s="1">
        <v>57.625</v>
      </c>
      <c r="K904" s="1">
        <v>2542326.0</v>
      </c>
      <c r="L904" s="1">
        <v>63.08</v>
      </c>
      <c r="M904" s="1">
        <v>1041570.0</v>
      </c>
      <c r="N904" s="1">
        <v>19.0947</v>
      </c>
      <c r="O904" s="1">
        <v>2299678.0</v>
      </c>
      <c r="P904" s="1">
        <v>24.74</v>
      </c>
      <c r="Q904" s="1">
        <v>3508410.0</v>
      </c>
      <c r="R904" s="1">
        <v>55.03</v>
      </c>
      <c r="S904" s="1">
        <v>1038666.0</v>
      </c>
      <c r="T904" s="1">
        <v>33.45</v>
      </c>
      <c r="U904" s="1">
        <v>398880.0</v>
      </c>
    </row>
    <row r="905" ht="13.5" customHeight="1">
      <c r="A905" s="1">
        <v>43262.0</v>
      </c>
      <c r="B905" s="1">
        <v>99.94</v>
      </c>
      <c r="C905" s="1">
        <v>3549275.0</v>
      </c>
      <c r="D905" s="1">
        <v>75.26</v>
      </c>
      <c r="E905" s="1">
        <v>5152810.0</v>
      </c>
      <c r="F905" s="1">
        <v>101.64</v>
      </c>
      <c r="G905" s="1">
        <v>1655757.0</v>
      </c>
      <c r="H905" s="1">
        <v>75.86</v>
      </c>
      <c r="I905" s="1">
        <v>5414423.0</v>
      </c>
      <c r="J905" s="1">
        <v>57.495</v>
      </c>
      <c r="K905" s="1">
        <v>2876180.0</v>
      </c>
      <c r="L905" s="1">
        <v>63.58</v>
      </c>
      <c r="M905" s="1">
        <v>1409528.0</v>
      </c>
      <c r="N905" s="1">
        <v>19.2341</v>
      </c>
      <c r="O905" s="1">
        <v>3361010.0</v>
      </c>
      <c r="P905" s="1">
        <v>24.82</v>
      </c>
      <c r="Q905" s="1">
        <v>3902629.0</v>
      </c>
      <c r="R905" s="1">
        <v>55.07</v>
      </c>
      <c r="S905" s="1">
        <v>1799468.0</v>
      </c>
      <c r="T905" s="1">
        <v>33.45</v>
      </c>
      <c r="U905" s="1">
        <v>912572.0</v>
      </c>
    </row>
    <row r="906" ht="13.5" customHeight="1">
      <c r="A906" s="1">
        <v>43263.0</v>
      </c>
      <c r="B906" s="1">
        <v>100.06</v>
      </c>
      <c r="C906" s="1">
        <v>3147617.0</v>
      </c>
      <c r="D906" s="1">
        <v>75.72</v>
      </c>
      <c r="E906" s="1">
        <v>5842792.0</v>
      </c>
      <c r="F906" s="1">
        <v>101.61</v>
      </c>
      <c r="G906" s="1">
        <v>1829323.0</v>
      </c>
      <c r="H906" s="1">
        <v>75.72</v>
      </c>
      <c r="I906" s="1">
        <v>5244957.0</v>
      </c>
      <c r="J906" s="1">
        <v>57.635</v>
      </c>
      <c r="K906" s="1">
        <v>2831890.0</v>
      </c>
      <c r="L906" s="1">
        <v>63.63</v>
      </c>
      <c r="M906" s="1">
        <v>1100852.0</v>
      </c>
      <c r="N906" s="1">
        <v>19.3164</v>
      </c>
      <c r="O906" s="1">
        <v>2521613.0</v>
      </c>
      <c r="P906" s="1">
        <v>24.84</v>
      </c>
      <c r="Q906" s="1">
        <v>4412675.0</v>
      </c>
      <c r="R906" s="1">
        <v>54.54</v>
      </c>
      <c r="S906" s="1">
        <v>1775249.0</v>
      </c>
      <c r="T906" s="1">
        <v>33.36</v>
      </c>
      <c r="U906" s="1">
        <v>996493.0</v>
      </c>
    </row>
    <row r="907" ht="13.5" customHeight="1">
      <c r="A907" s="1">
        <v>43264.0</v>
      </c>
      <c r="B907" s="1">
        <v>99.92</v>
      </c>
      <c r="C907" s="1">
        <v>2872903.0</v>
      </c>
      <c r="D907" s="1">
        <v>75.95</v>
      </c>
      <c r="E907" s="1">
        <v>4549397.0</v>
      </c>
      <c r="F907" s="1">
        <v>101.86</v>
      </c>
      <c r="G907" s="1">
        <v>1925057.0</v>
      </c>
      <c r="H907" s="1">
        <v>76.13</v>
      </c>
      <c r="I907" s="1">
        <v>4979076.0</v>
      </c>
      <c r="J907" s="1">
        <v>57.93</v>
      </c>
      <c r="K907" s="1">
        <v>3193034.0</v>
      </c>
      <c r="L907" s="1">
        <v>63.89</v>
      </c>
      <c r="M907" s="1">
        <v>1447122.0</v>
      </c>
      <c r="N907" s="1">
        <v>19.3307</v>
      </c>
      <c r="O907" s="1">
        <v>2465413.0</v>
      </c>
      <c r="P907" s="1">
        <v>24.94</v>
      </c>
      <c r="Q907" s="1">
        <v>3546252.0</v>
      </c>
      <c r="R907" s="1">
        <v>54.79</v>
      </c>
      <c r="S907" s="1">
        <v>1264024.0</v>
      </c>
      <c r="T907" s="1">
        <v>33.4</v>
      </c>
      <c r="U907" s="1">
        <v>688906.0</v>
      </c>
    </row>
    <row r="908" ht="13.5" customHeight="1">
      <c r="A908" s="1">
        <v>43265.0</v>
      </c>
      <c r="B908" s="1">
        <v>99.85</v>
      </c>
      <c r="C908" s="1">
        <v>3019684.0</v>
      </c>
      <c r="D908" s="1">
        <v>76.2</v>
      </c>
      <c r="E908" s="1">
        <v>4549529.0</v>
      </c>
      <c r="F908" s="1">
        <v>101.84</v>
      </c>
      <c r="G908" s="1">
        <v>2240190.0</v>
      </c>
      <c r="H908" s="1">
        <v>75.98</v>
      </c>
      <c r="I908" s="1">
        <v>4303089.0</v>
      </c>
      <c r="J908" s="1">
        <v>57.6</v>
      </c>
      <c r="K908" s="1">
        <v>3314896.0</v>
      </c>
      <c r="L908" s="1">
        <v>63.77</v>
      </c>
      <c r="M908" s="1">
        <v>1347371.0</v>
      </c>
      <c r="N908" s="1">
        <v>19.6775</v>
      </c>
      <c r="O908" s="1">
        <v>3486159.0</v>
      </c>
      <c r="P908" s="1">
        <v>24.87</v>
      </c>
      <c r="Q908" s="1">
        <v>4219155.0</v>
      </c>
      <c r="R908" s="1">
        <v>54.72</v>
      </c>
      <c r="S908" s="1">
        <v>1080901.0</v>
      </c>
      <c r="T908" s="1">
        <v>33.35</v>
      </c>
      <c r="U908" s="1">
        <v>688300.0</v>
      </c>
    </row>
    <row r="909" ht="13.5" customHeight="1">
      <c r="A909" s="1">
        <v>43266.0</v>
      </c>
      <c r="B909" s="1">
        <v>100.26</v>
      </c>
      <c r="C909" s="1">
        <v>8365327.0</v>
      </c>
      <c r="D909" s="1">
        <v>75.63</v>
      </c>
      <c r="E909" s="1">
        <v>1.2976701E7</v>
      </c>
      <c r="F909" s="1">
        <v>101.99</v>
      </c>
      <c r="G909" s="1">
        <v>5086574.0</v>
      </c>
      <c r="H909" s="1">
        <v>75.98</v>
      </c>
      <c r="I909" s="1">
        <v>8854191.0</v>
      </c>
      <c r="J909" s="1">
        <v>57.585</v>
      </c>
      <c r="K909" s="1">
        <v>6081986.0</v>
      </c>
      <c r="L909" s="1">
        <v>63.48</v>
      </c>
      <c r="M909" s="1">
        <v>2667060.0</v>
      </c>
      <c r="N909" s="1">
        <v>19.581</v>
      </c>
      <c r="O909" s="1">
        <v>9965158.0</v>
      </c>
      <c r="P909" s="1">
        <v>24.92</v>
      </c>
      <c r="Q909" s="1">
        <v>1.1080173E7</v>
      </c>
      <c r="R909" s="1">
        <v>54.76</v>
      </c>
      <c r="S909" s="1">
        <v>3756542.0</v>
      </c>
      <c r="T909" s="1">
        <v>33.48</v>
      </c>
      <c r="U909" s="1">
        <v>1567429.0</v>
      </c>
    </row>
    <row r="910" ht="13.5" customHeight="1">
      <c r="A910" s="1">
        <v>43269.0</v>
      </c>
      <c r="B910" s="1">
        <v>100.44</v>
      </c>
      <c r="C910" s="1">
        <v>2662055.0</v>
      </c>
      <c r="D910" s="1">
        <v>76.05</v>
      </c>
      <c r="E910" s="1">
        <v>5092084.0</v>
      </c>
      <c r="F910" s="1">
        <v>102.29</v>
      </c>
      <c r="G910" s="1">
        <v>1929933.0</v>
      </c>
      <c r="H910" s="1">
        <v>76.15</v>
      </c>
      <c r="I910" s="1">
        <v>4758123.0</v>
      </c>
      <c r="J910" s="1">
        <v>57.725</v>
      </c>
      <c r="K910" s="1">
        <v>2375638.0</v>
      </c>
      <c r="L910" s="1">
        <v>63.54</v>
      </c>
      <c r="M910" s="1">
        <v>1262681.0</v>
      </c>
      <c r="N910" s="1">
        <v>19.5738</v>
      </c>
      <c r="O910" s="1">
        <v>2600543.0</v>
      </c>
      <c r="P910" s="1">
        <v>24.96</v>
      </c>
      <c r="Q910" s="1">
        <v>4389360.0</v>
      </c>
      <c r="R910" s="1">
        <v>54.51</v>
      </c>
      <c r="S910" s="1">
        <v>1743816.0</v>
      </c>
      <c r="T910" s="1">
        <v>33.4</v>
      </c>
      <c r="U910" s="1">
        <v>801749.0</v>
      </c>
    </row>
    <row r="911" ht="13.5" customHeight="1">
      <c r="A911" s="1">
        <v>43270.0</v>
      </c>
      <c r="B911" s="1">
        <v>99.97</v>
      </c>
      <c r="C911" s="1">
        <v>2713620.0</v>
      </c>
      <c r="D911" s="1">
        <v>75.97</v>
      </c>
      <c r="E911" s="1">
        <v>4537667.0</v>
      </c>
      <c r="F911" s="1">
        <v>102.31</v>
      </c>
      <c r="G911" s="1">
        <v>1632236.0</v>
      </c>
      <c r="H911" s="1">
        <v>75.91</v>
      </c>
      <c r="I911" s="1">
        <v>5019668.0</v>
      </c>
      <c r="J911" s="1">
        <v>57.765</v>
      </c>
      <c r="K911" s="1">
        <v>3603870.0</v>
      </c>
      <c r="L911" s="1">
        <v>63.44</v>
      </c>
      <c r="M911" s="1">
        <v>1312011.0</v>
      </c>
      <c r="N911" s="1">
        <v>19.4308</v>
      </c>
      <c r="O911" s="1">
        <v>2671412.0</v>
      </c>
      <c r="P911" s="1">
        <v>24.84</v>
      </c>
      <c r="Q911" s="1">
        <v>5115877.0</v>
      </c>
      <c r="R911" s="1">
        <v>54.5</v>
      </c>
      <c r="S911" s="1">
        <v>1666669.0</v>
      </c>
      <c r="T911" s="1">
        <v>33.34</v>
      </c>
      <c r="U911" s="1">
        <v>803237.0</v>
      </c>
    </row>
    <row r="912" ht="13.5" customHeight="1">
      <c r="A912" s="1">
        <v>43271.0</v>
      </c>
      <c r="B912" s="1">
        <v>100.44</v>
      </c>
      <c r="C912" s="1">
        <v>2754442.0</v>
      </c>
      <c r="D912" s="1">
        <v>76.74</v>
      </c>
      <c r="E912" s="1">
        <v>5114734.0</v>
      </c>
      <c r="F912" s="1">
        <v>102.65</v>
      </c>
      <c r="G912" s="1">
        <v>1898979.0</v>
      </c>
      <c r="H912" s="1">
        <v>76.27</v>
      </c>
      <c r="I912" s="1">
        <v>4835894.0</v>
      </c>
      <c r="J912" s="1">
        <v>58.27</v>
      </c>
      <c r="K912" s="1">
        <v>3796780.0</v>
      </c>
      <c r="L912" s="1">
        <v>63.78</v>
      </c>
      <c r="M912" s="1">
        <v>1342539.0</v>
      </c>
      <c r="N912" s="1">
        <v>19.7061</v>
      </c>
      <c r="O912" s="1">
        <v>3600799.0</v>
      </c>
      <c r="P912" s="1">
        <v>24.84</v>
      </c>
      <c r="Q912" s="1">
        <v>4868064.0</v>
      </c>
      <c r="R912" s="1">
        <v>54.69</v>
      </c>
      <c r="S912" s="1">
        <v>1885655.0</v>
      </c>
      <c r="T912" s="1">
        <v>33.2</v>
      </c>
      <c r="U912" s="1">
        <v>799361.0</v>
      </c>
    </row>
    <row r="913" ht="13.5" customHeight="1">
      <c r="A913" s="1">
        <v>43272.0</v>
      </c>
      <c r="B913" s="1">
        <v>100.64</v>
      </c>
      <c r="C913" s="1">
        <v>3482006.0</v>
      </c>
      <c r="D913" s="1">
        <v>76.98</v>
      </c>
      <c r="E913" s="1">
        <v>4775916.0</v>
      </c>
      <c r="F913" s="1">
        <v>102.87</v>
      </c>
      <c r="G913" s="1">
        <v>2184828.0</v>
      </c>
      <c r="H913" s="1">
        <v>76.8</v>
      </c>
      <c r="I913" s="1">
        <v>5109517.0</v>
      </c>
      <c r="J913" s="1">
        <v>58.415</v>
      </c>
      <c r="K913" s="1">
        <v>3591732.0</v>
      </c>
      <c r="L913" s="1">
        <v>63.98</v>
      </c>
      <c r="M913" s="1">
        <v>1630668.0</v>
      </c>
      <c r="N913" s="1">
        <v>19.5881</v>
      </c>
      <c r="O913" s="1">
        <v>2483773.0</v>
      </c>
      <c r="P913" s="1">
        <v>24.89</v>
      </c>
      <c r="Q913" s="1">
        <v>4976404.0</v>
      </c>
      <c r="R913" s="1">
        <v>54.22</v>
      </c>
      <c r="S913" s="1">
        <v>1307208.0</v>
      </c>
      <c r="T913" s="1">
        <v>33.2</v>
      </c>
      <c r="U913" s="1">
        <v>742274.0</v>
      </c>
    </row>
    <row r="914" ht="13.5" customHeight="1">
      <c r="A914" s="1">
        <v>43273.0</v>
      </c>
      <c r="B914" s="1">
        <v>101.37</v>
      </c>
      <c r="C914" s="1">
        <v>2979004.0</v>
      </c>
      <c r="D914" s="1">
        <v>77.0</v>
      </c>
      <c r="E914" s="1">
        <v>3911233.0</v>
      </c>
      <c r="F914" s="1">
        <v>103.32</v>
      </c>
      <c r="G914" s="1">
        <v>2142657.0</v>
      </c>
      <c r="H914" s="1">
        <v>77.0</v>
      </c>
      <c r="I914" s="1">
        <v>4617572.0</v>
      </c>
      <c r="J914" s="1">
        <v>58.84</v>
      </c>
      <c r="K914" s="1">
        <v>2822868.0</v>
      </c>
      <c r="L914" s="1">
        <v>64.29</v>
      </c>
      <c r="M914" s="1">
        <v>1164518.0</v>
      </c>
      <c r="N914" s="1">
        <v>19.5524</v>
      </c>
      <c r="O914" s="1">
        <v>2521694.0</v>
      </c>
      <c r="P914" s="1">
        <v>25.15</v>
      </c>
      <c r="Q914" s="1">
        <v>5690923.0</v>
      </c>
      <c r="R914" s="1">
        <v>54.32</v>
      </c>
      <c r="S914" s="1">
        <v>885581.0</v>
      </c>
      <c r="T914" s="1">
        <v>32.97</v>
      </c>
      <c r="U914" s="1">
        <v>618537.0</v>
      </c>
    </row>
    <row r="915" ht="13.5" customHeight="1">
      <c r="A915" s="1">
        <v>43276.0</v>
      </c>
      <c r="B915" s="1">
        <v>99.8</v>
      </c>
      <c r="C915" s="1">
        <v>4805616.0</v>
      </c>
      <c r="D915" s="1">
        <v>76.3</v>
      </c>
      <c r="E915" s="1">
        <v>8156161.0</v>
      </c>
      <c r="F915" s="1">
        <v>102.07</v>
      </c>
      <c r="G915" s="1">
        <v>2811107.0</v>
      </c>
      <c r="H915" s="1">
        <v>75.9</v>
      </c>
      <c r="I915" s="1">
        <v>5071471.0</v>
      </c>
      <c r="J915" s="1">
        <v>57.985</v>
      </c>
      <c r="K915" s="1">
        <v>5392424.0</v>
      </c>
      <c r="L915" s="1">
        <v>62.69</v>
      </c>
      <c r="M915" s="1">
        <v>2181211.0</v>
      </c>
      <c r="N915" s="1">
        <v>18.9731</v>
      </c>
      <c r="O915" s="1">
        <v>6291164.0</v>
      </c>
      <c r="P915" s="1">
        <v>24.35</v>
      </c>
      <c r="Q915" s="1">
        <v>1.0118961E7</v>
      </c>
      <c r="R915" s="1">
        <v>53.17</v>
      </c>
      <c r="S915" s="1">
        <v>2607695.0</v>
      </c>
      <c r="T915" s="1">
        <v>32.33</v>
      </c>
      <c r="U915" s="1">
        <v>850185.0</v>
      </c>
    </row>
    <row r="916" ht="13.5" customHeight="1">
      <c r="A916" s="1">
        <v>43277.0</v>
      </c>
      <c r="B916" s="1">
        <v>99.61</v>
      </c>
      <c r="C916" s="1">
        <v>4745920.0</v>
      </c>
      <c r="D916" s="1">
        <v>76.53</v>
      </c>
      <c r="E916" s="1">
        <v>5595407.0</v>
      </c>
      <c r="F916" s="1">
        <v>101.91</v>
      </c>
      <c r="G916" s="1">
        <v>2490577.0</v>
      </c>
      <c r="H916" s="1">
        <v>75.72</v>
      </c>
      <c r="I916" s="1">
        <v>4732834.0</v>
      </c>
      <c r="J916" s="1">
        <v>58.13</v>
      </c>
      <c r="K916" s="1">
        <v>4104108.0</v>
      </c>
      <c r="L916" s="1">
        <v>62.83</v>
      </c>
      <c r="M916" s="1">
        <v>1416356.0</v>
      </c>
      <c r="N916" s="1">
        <v>19.1161</v>
      </c>
      <c r="O916" s="1">
        <v>4578487.0</v>
      </c>
      <c r="P916" s="1">
        <v>24.31</v>
      </c>
      <c r="Q916" s="1">
        <v>6769612.0</v>
      </c>
      <c r="R916" s="1">
        <v>52.8</v>
      </c>
      <c r="S916" s="1">
        <v>2425626.0</v>
      </c>
      <c r="T916" s="1">
        <v>32.24</v>
      </c>
      <c r="U916" s="1">
        <v>858037.0</v>
      </c>
    </row>
    <row r="917" ht="13.5" customHeight="1">
      <c r="A917" s="1">
        <v>43278.0</v>
      </c>
      <c r="B917" s="1">
        <v>99.03</v>
      </c>
      <c r="C917" s="1">
        <v>3213370.0</v>
      </c>
      <c r="D917" s="1">
        <v>76.0</v>
      </c>
      <c r="E917" s="1">
        <v>5077790.0</v>
      </c>
      <c r="F917" s="1">
        <v>101.85</v>
      </c>
      <c r="G917" s="1">
        <v>1929704.0</v>
      </c>
      <c r="H917" s="1">
        <v>75.62</v>
      </c>
      <c r="I917" s="1">
        <v>4437129.0</v>
      </c>
      <c r="J917" s="1">
        <v>57.27</v>
      </c>
      <c r="K917" s="1">
        <v>2740606.0</v>
      </c>
      <c r="L917" s="1">
        <v>63.11</v>
      </c>
      <c r="M917" s="1">
        <v>1121279.0</v>
      </c>
      <c r="N917" s="1">
        <v>19.0482</v>
      </c>
      <c r="O917" s="1">
        <v>6351795.0</v>
      </c>
      <c r="P917" s="1">
        <v>24.05</v>
      </c>
      <c r="Q917" s="1">
        <v>8076396.0</v>
      </c>
      <c r="R917" s="1">
        <v>52.75</v>
      </c>
      <c r="S917" s="1">
        <v>1821828.0</v>
      </c>
      <c r="T917" s="1">
        <v>32.04</v>
      </c>
      <c r="U917" s="1">
        <v>807000.0</v>
      </c>
    </row>
    <row r="918" ht="13.5" customHeight="1">
      <c r="A918" s="1">
        <v>43279.0</v>
      </c>
      <c r="B918" s="1">
        <v>98.82</v>
      </c>
      <c r="C918" s="1">
        <v>2575167.0</v>
      </c>
      <c r="D918" s="1">
        <v>75.78</v>
      </c>
      <c r="E918" s="1">
        <v>4422775.0</v>
      </c>
      <c r="F918" s="1">
        <v>101.66</v>
      </c>
      <c r="G918" s="1">
        <v>1412453.0</v>
      </c>
      <c r="H918" s="1">
        <v>75.06</v>
      </c>
      <c r="I918" s="1">
        <v>5335348.0</v>
      </c>
      <c r="J918" s="1">
        <v>57.055</v>
      </c>
      <c r="K918" s="1">
        <v>2662834.0</v>
      </c>
      <c r="L918" s="1">
        <v>62.96</v>
      </c>
      <c r="M918" s="1">
        <v>1375000.0</v>
      </c>
      <c r="N918" s="1">
        <v>18.9767</v>
      </c>
      <c r="O918" s="1">
        <v>3361428.0</v>
      </c>
      <c r="P918" s="1">
        <v>23.63</v>
      </c>
      <c r="Q918" s="1">
        <v>6571573.0</v>
      </c>
      <c r="R918" s="1">
        <v>52.36</v>
      </c>
      <c r="S918" s="1">
        <v>2022516.0</v>
      </c>
      <c r="T918" s="1">
        <v>32.22</v>
      </c>
      <c r="U918" s="1">
        <v>849025.0</v>
      </c>
    </row>
    <row r="919" ht="13.5" customHeight="1">
      <c r="A919" s="1">
        <v>43280.0</v>
      </c>
      <c r="B919" s="1">
        <v>98.99</v>
      </c>
      <c r="C919" s="1">
        <v>3969213.0</v>
      </c>
      <c r="D919" s="1">
        <v>76.09</v>
      </c>
      <c r="E919" s="1">
        <v>6056766.0</v>
      </c>
      <c r="F919" s="1">
        <v>101.62</v>
      </c>
      <c r="G919" s="1">
        <v>1751269.0</v>
      </c>
      <c r="H919" s="1">
        <v>74.44</v>
      </c>
      <c r="I919" s="1">
        <v>4679689.0</v>
      </c>
      <c r="J919" s="1">
        <v>57.18</v>
      </c>
      <c r="K919" s="1">
        <v>2659212.0</v>
      </c>
      <c r="L919" s="1">
        <v>63.12</v>
      </c>
      <c r="M919" s="1">
        <v>1400714.0</v>
      </c>
      <c r="N919" s="1">
        <v>19.0696</v>
      </c>
      <c r="O919" s="1">
        <v>5091192.0</v>
      </c>
      <c r="P919" s="1">
        <v>23.62</v>
      </c>
      <c r="Q919" s="1">
        <v>4754193.0</v>
      </c>
      <c r="R919" s="1">
        <v>52.83</v>
      </c>
      <c r="S919" s="1">
        <v>2122651.0</v>
      </c>
      <c r="T919" s="1">
        <v>32.32</v>
      </c>
      <c r="U919" s="1">
        <v>625782.0</v>
      </c>
    </row>
    <row r="920" ht="13.5" customHeight="1">
      <c r="A920" s="1">
        <v>43283.0</v>
      </c>
      <c r="B920" s="1">
        <v>98.99</v>
      </c>
      <c r="C920" s="1">
        <v>3969213.0</v>
      </c>
      <c r="D920" s="1">
        <v>76.09</v>
      </c>
      <c r="E920" s="1">
        <v>6056766.0</v>
      </c>
      <c r="F920" s="1">
        <v>101.62</v>
      </c>
      <c r="G920" s="1">
        <v>1751269.0</v>
      </c>
      <c r="H920" s="1">
        <v>74.44</v>
      </c>
      <c r="I920" s="1">
        <v>4679689.0</v>
      </c>
      <c r="J920" s="1">
        <v>57.18</v>
      </c>
      <c r="K920" s="1">
        <v>2659212.0</v>
      </c>
      <c r="L920" s="1">
        <v>63.12</v>
      </c>
      <c r="M920" s="1">
        <v>1400714.0</v>
      </c>
      <c r="N920" s="1">
        <v>19.0696</v>
      </c>
      <c r="O920" s="1">
        <v>5091192.0</v>
      </c>
      <c r="P920" s="1">
        <v>23.62</v>
      </c>
      <c r="Q920" s="1">
        <v>4754193.0</v>
      </c>
      <c r="R920" s="1">
        <v>52.83</v>
      </c>
      <c r="S920" s="1">
        <v>2122651.0</v>
      </c>
      <c r="T920" s="1">
        <v>32.32</v>
      </c>
      <c r="U920" s="1">
        <v>625782.0</v>
      </c>
    </row>
    <row r="921" ht="13.5" customHeight="1">
      <c r="A921" s="1">
        <v>43284.0</v>
      </c>
      <c r="B921" s="1">
        <v>99.49</v>
      </c>
      <c r="C921" s="1">
        <v>2742665.0</v>
      </c>
      <c r="D921" s="1">
        <v>76.14</v>
      </c>
      <c r="E921" s="1">
        <v>3308451.0</v>
      </c>
      <c r="F921" s="1">
        <v>101.67</v>
      </c>
      <c r="G921" s="1">
        <v>1409367.0</v>
      </c>
      <c r="H921" s="1">
        <v>74.17</v>
      </c>
      <c r="I921" s="1">
        <v>3720145.0</v>
      </c>
      <c r="J921" s="1">
        <v>57.245</v>
      </c>
      <c r="K921" s="1">
        <v>2676766.0</v>
      </c>
      <c r="L921" s="1">
        <v>62.66</v>
      </c>
      <c r="M921" s="1">
        <v>1285948.0</v>
      </c>
      <c r="N921" s="1">
        <v>18.7979</v>
      </c>
      <c r="O921" s="1">
        <v>3256126.0</v>
      </c>
      <c r="P921" s="1">
        <v>23.67</v>
      </c>
      <c r="Q921" s="1">
        <v>5735191.0</v>
      </c>
      <c r="R921" s="1">
        <v>52.86</v>
      </c>
      <c r="S921" s="1">
        <v>1530247.0</v>
      </c>
      <c r="T921" s="1">
        <v>32.16</v>
      </c>
      <c r="U921" s="1">
        <v>654023.0</v>
      </c>
    </row>
    <row r="922" ht="13.5" customHeight="1">
      <c r="A922" s="1">
        <v>43285.0</v>
      </c>
      <c r="B922" s="1">
        <v>99.37</v>
      </c>
      <c r="C922" s="1">
        <v>766138.0</v>
      </c>
      <c r="D922" s="1">
        <v>76.22</v>
      </c>
      <c r="E922" s="1">
        <v>1283289.0</v>
      </c>
      <c r="F922" s="1">
        <v>101.9</v>
      </c>
      <c r="G922" s="1">
        <v>567284.0</v>
      </c>
      <c r="H922" s="1">
        <v>74.36</v>
      </c>
      <c r="I922" s="1">
        <v>1508052.0</v>
      </c>
      <c r="J922" s="1">
        <v>57.265</v>
      </c>
      <c r="K922" s="1">
        <v>996650.0</v>
      </c>
      <c r="L922" s="1">
        <v>63.17</v>
      </c>
      <c r="M922" s="1">
        <v>651848.0</v>
      </c>
      <c r="N922" s="1">
        <v>18.8229</v>
      </c>
      <c r="O922" s="1">
        <v>1135510.0</v>
      </c>
      <c r="P922" s="1">
        <v>23.69</v>
      </c>
      <c r="Q922" s="1">
        <v>1973059.0</v>
      </c>
      <c r="R922" s="1">
        <v>52.84</v>
      </c>
      <c r="S922" s="1">
        <v>365779.0</v>
      </c>
      <c r="T922" s="1">
        <v>32.2</v>
      </c>
      <c r="U922" s="1">
        <v>143320.0</v>
      </c>
    </row>
    <row r="923" ht="13.5" customHeight="1">
      <c r="A923" s="1">
        <v>43286.0</v>
      </c>
      <c r="B923" s="1">
        <v>99.59</v>
      </c>
      <c r="C923" s="1">
        <v>1854835.0</v>
      </c>
      <c r="D923" s="1">
        <v>75.67</v>
      </c>
      <c r="E923" s="1">
        <v>4102429.0</v>
      </c>
      <c r="F923" s="1">
        <v>101.69</v>
      </c>
      <c r="G923" s="1">
        <v>1093380.0</v>
      </c>
      <c r="H923" s="1">
        <v>74.9</v>
      </c>
      <c r="I923" s="1">
        <v>3182869.0</v>
      </c>
      <c r="J923" s="1">
        <v>57.495</v>
      </c>
      <c r="K923" s="1">
        <v>1909950.0</v>
      </c>
      <c r="L923" s="1">
        <v>63.0</v>
      </c>
      <c r="M923" s="1">
        <v>1098043.0</v>
      </c>
      <c r="N923" s="1">
        <v>19.1197</v>
      </c>
      <c r="O923" s="1">
        <v>3455944.0</v>
      </c>
      <c r="P923" s="1">
        <v>23.51</v>
      </c>
      <c r="Q923" s="1">
        <v>6341992.0</v>
      </c>
      <c r="R923" s="1">
        <v>52.52</v>
      </c>
      <c r="S923" s="1">
        <v>1225937.0</v>
      </c>
      <c r="T923" s="1">
        <v>32.2</v>
      </c>
      <c r="U923" s="1">
        <v>608860.0</v>
      </c>
    </row>
    <row r="924" ht="13.5" customHeight="1">
      <c r="A924" s="1">
        <v>43287.0</v>
      </c>
      <c r="B924" s="1">
        <v>100.2</v>
      </c>
      <c r="C924" s="1">
        <v>1626936.0</v>
      </c>
      <c r="D924" s="1">
        <v>75.98</v>
      </c>
      <c r="E924" s="1">
        <v>4753060.0</v>
      </c>
      <c r="F924" s="1">
        <v>102.18</v>
      </c>
      <c r="G924" s="1">
        <v>1190871.0</v>
      </c>
      <c r="H924" s="1">
        <v>75.1</v>
      </c>
      <c r="I924" s="1">
        <v>2450092.0</v>
      </c>
      <c r="J924" s="1">
        <v>57.63</v>
      </c>
      <c r="K924" s="1">
        <v>1752516.0</v>
      </c>
      <c r="L924" s="1">
        <v>63.38</v>
      </c>
      <c r="M924" s="1">
        <v>765904.0</v>
      </c>
      <c r="N924" s="1">
        <v>19.3629</v>
      </c>
      <c r="O924" s="1">
        <v>4596077.0</v>
      </c>
      <c r="P924" s="1">
        <v>23.47</v>
      </c>
      <c r="Q924" s="1">
        <v>3869871.0</v>
      </c>
      <c r="R924" s="1">
        <v>52.81</v>
      </c>
      <c r="S924" s="1">
        <v>870813.0</v>
      </c>
      <c r="T924" s="1">
        <v>32.09</v>
      </c>
      <c r="U924" s="1">
        <v>465976.0</v>
      </c>
    </row>
    <row r="925" ht="13.5" customHeight="1">
      <c r="A925" s="1">
        <v>43290.0</v>
      </c>
      <c r="B925" s="1">
        <v>100.79</v>
      </c>
      <c r="C925" s="1">
        <v>2287515.0</v>
      </c>
      <c r="D925" s="1">
        <v>75.88</v>
      </c>
      <c r="E925" s="1">
        <v>4164081.0</v>
      </c>
      <c r="F925" s="1">
        <v>102.7</v>
      </c>
      <c r="G925" s="1">
        <v>1448872.0</v>
      </c>
      <c r="H925" s="1">
        <v>75.19</v>
      </c>
      <c r="I925" s="1">
        <v>2513245.0</v>
      </c>
      <c r="J925" s="1">
        <v>57.9</v>
      </c>
      <c r="K925" s="1">
        <v>2100364.0</v>
      </c>
      <c r="L925" s="1">
        <v>63.69</v>
      </c>
      <c r="M925" s="1">
        <v>1117761.0</v>
      </c>
      <c r="N925" s="1">
        <v>19.4594</v>
      </c>
      <c r="O925" s="1">
        <v>2773683.0</v>
      </c>
      <c r="P925" s="1">
        <v>23.68</v>
      </c>
      <c r="Q925" s="1">
        <v>4723379.0</v>
      </c>
      <c r="R925" s="1">
        <v>53.14</v>
      </c>
      <c r="S925" s="1">
        <v>1055103.0</v>
      </c>
      <c r="T925" s="1">
        <v>32.12</v>
      </c>
      <c r="U925" s="1">
        <v>1225229.0</v>
      </c>
    </row>
    <row r="926" ht="13.5" customHeight="1">
      <c r="A926" s="1">
        <v>43291.0</v>
      </c>
      <c r="B926" s="1">
        <v>101.31</v>
      </c>
      <c r="C926" s="1">
        <v>2996237.0</v>
      </c>
      <c r="D926" s="1">
        <v>76.2</v>
      </c>
      <c r="E926" s="1">
        <v>3756953.0</v>
      </c>
      <c r="F926" s="1">
        <v>102.85</v>
      </c>
      <c r="G926" s="1">
        <v>1653825.0</v>
      </c>
      <c r="H926" s="1">
        <v>75.18</v>
      </c>
      <c r="I926" s="1">
        <v>3566272.0</v>
      </c>
      <c r="J926" s="1">
        <v>57.94</v>
      </c>
      <c r="K926" s="1">
        <v>2746370.0</v>
      </c>
      <c r="L926" s="1">
        <v>63.83</v>
      </c>
      <c r="M926" s="1">
        <v>1183154.0</v>
      </c>
      <c r="N926" s="1">
        <v>19.5953</v>
      </c>
      <c r="O926" s="1">
        <v>3245063.0</v>
      </c>
      <c r="P926" s="1">
        <v>23.86</v>
      </c>
      <c r="Q926" s="1">
        <v>6781942.0</v>
      </c>
      <c r="R926" s="1">
        <v>53.34</v>
      </c>
      <c r="S926" s="1">
        <v>1530467.0</v>
      </c>
      <c r="T926" s="1">
        <v>32.18</v>
      </c>
      <c r="U926" s="1">
        <v>851141.0</v>
      </c>
    </row>
    <row r="927" ht="13.5" customHeight="1">
      <c r="A927" s="1">
        <v>43292.0</v>
      </c>
      <c r="B927" s="1">
        <v>100.58</v>
      </c>
      <c r="C927" s="1">
        <v>4307826.0</v>
      </c>
      <c r="D927" s="1">
        <v>76.02</v>
      </c>
      <c r="E927" s="1">
        <v>3850783.0</v>
      </c>
      <c r="F927" s="1">
        <v>102.49</v>
      </c>
      <c r="G927" s="1">
        <v>1426324.0</v>
      </c>
      <c r="H927" s="1">
        <v>74.97</v>
      </c>
      <c r="I927" s="1">
        <v>3795897.0</v>
      </c>
      <c r="J927" s="1">
        <v>57.83</v>
      </c>
      <c r="K927" s="1">
        <v>5613520.0</v>
      </c>
      <c r="L927" s="1">
        <v>63.64</v>
      </c>
      <c r="M927" s="1">
        <v>1317748.0</v>
      </c>
      <c r="N927" s="1">
        <v>19.4844</v>
      </c>
      <c r="O927" s="1">
        <v>3740396.0</v>
      </c>
      <c r="P927" s="1">
        <v>23.43</v>
      </c>
      <c r="Q927" s="1">
        <v>9313901.0</v>
      </c>
      <c r="R927" s="1">
        <v>52.69</v>
      </c>
      <c r="S927" s="1">
        <v>1800138.0</v>
      </c>
      <c r="T927" s="1">
        <v>32.2</v>
      </c>
      <c r="U927" s="1">
        <v>2149811.0</v>
      </c>
    </row>
    <row r="928" ht="13.5" customHeight="1">
      <c r="A928" s="1">
        <v>43293.0</v>
      </c>
      <c r="B928" s="1">
        <v>101.51</v>
      </c>
      <c r="C928" s="1">
        <v>2851651.0</v>
      </c>
      <c r="D928" s="1">
        <v>76.35</v>
      </c>
      <c r="E928" s="1">
        <v>4166234.0</v>
      </c>
      <c r="F928" s="1">
        <v>103.05</v>
      </c>
      <c r="G928" s="1">
        <v>1569717.0</v>
      </c>
      <c r="H928" s="1">
        <v>75.47</v>
      </c>
      <c r="I928" s="1">
        <v>3666595.0</v>
      </c>
      <c r="J928" s="1">
        <v>57.915</v>
      </c>
      <c r="K928" s="1">
        <v>3374002.0</v>
      </c>
      <c r="L928" s="1">
        <v>63.64</v>
      </c>
      <c r="M928" s="1">
        <v>1357592.0</v>
      </c>
      <c r="N928" s="1">
        <v>19.8384</v>
      </c>
      <c r="O928" s="1">
        <v>3569472.0</v>
      </c>
      <c r="P928" s="1">
        <v>23.53</v>
      </c>
      <c r="Q928" s="1">
        <v>4560282.0</v>
      </c>
      <c r="R928" s="1">
        <v>53.26</v>
      </c>
      <c r="S928" s="1">
        <v>1473363.0</v>
      </c>
      <c r="T928" s="1">
        <v>32.08</v>
      </c>
      <c r="U928" s="1">
        <v>3094458.0</v>
      </c>
    </row>
    <row r="929" ht="13.5" customHeight="1">
      <c r="A929" s="1">
        <v>43294.0</v>
      </c>
      <c r="B929" s="1">
        <v>101.46</v>
      </c>
      <c r="C929" s="1">
        <v>1856304.0</v>
      </c>
      <c r="D929" s="1">
        <v>75.95</v>
      </c>
      <c r="E929" s="1">
        <v>4574702.0</v>
      </c>
      <c r="F929" s="1">
        <v>103.13</v>
      </c>
      <c r="G929" s="1">
        <v>1297581.0</v>
      </c>
      <c r="H929" s="1">
        <v>75.47</v>
      </c>
      <c r="I929" s="1">
        <v>2921646.0</v>
      </c>
      <c r="J929" s="1">
        <v>58.035</v>
      </c>
      <c r="K929" s="1">
        <v>2333174.0</v>
      </c>
      <c r="L929" s="1">
        <v>63.25</v>
      </c>
      <c r="M929" s="1">
        <v>1223767.0</v>
      </c>
      <c r="N929" s="1">
        <v>19.6167</v>
      </c>
      <c r="O929" s="1">
        <v>3598540.0</v>
      </c>
      <c r="P929" s="1">
        <v>23.68</v>
      </c>
      <c r="Q929" s="1">
        <v>2836387.0</v>
      </c>
      <c r="R929" s="1">
        <v>53.18</v>
      </c>
      <c r="S929" s="1">
        <v>1543581.0</v>
      </c>
      <c r="T929" s="1">
        <v>32.47</v>
      </c>
      <c r="U929" s="1">
        <v>890306.0</v>
      </c>
    </row>
    <row r="930" ht="13.5" customHeight="1">
      <c r="A930" s="1">
        <v>43297.0</v>
      </c>
      <c r="B930" s="1">
        <v>101.94</v>
      </c>
      <c r="C930" s="1">
        <v>1957102.0</v>
      </c>
      <c r="D930" s="1">
        <v>76.09</v>
      </c>
      <c r="E930" s="1">
        <v>2092534.0</v>
      </c>
      <c r="F930" s="1">
        <v>103.59</v>
      </c>
      <c r="G930" s="1">
        <v>1173978.0</v>
      </c>
      <c r="H930" s="1">
        <v>75.99</v>
      </c>
      <c r="I930" s="1">
        <v>2753333.0</v>
      </c>
      <c r="J930" s="1">
        <v>58.12</v>
      </c>
      <c r="K930" s="1">
        <v>1719076.0</v>
      </c>
      <c r="L930" s="1">
        <v>63.16</v>
      </c>
      <c r="M930" s="1">
        <v>977602.0</v>
      </c>
      <c r="N930" s="1">
        <v>19.6489</v>
      </c>
      <c r="O930" s="1">
        <v>3367301.0</v>
      </c>
      <c r="P930" s="1">
        <v>23.74</v>
      </c>
      <c r="Q930" s="1">
        <v>3588416.0</v>
      </c>
      <c r="R930" s="1">
        <v>53.38</v>
      </c>
      <c r="S930" s="1">
        <v>1118101.0</v>
      </c>
      <c r="T930" s="1">
        <v>32.49</v>
      </c>
      <c r="U930" s="1">
        <v>793936.0</v>
      </c>
    </row>
    <row r="931" ht="13.5" customHeight="1">
      <c r="A931" s="1">
        <v>43298.0</v>
      </c>
      <c r="B931" s="1">
        <v>102.0</v>
      </c>
      <c r="C931" s="1">
        <v>2670044.0</v>
      </c>
      <c r="D931" s="1">
        <v>76.14</v>
      </c>
      <c r="E931" s="1">
        <v>4132283.0</v>
      </c>
      <c r="F931" s="1">
        <v>103.67</v>
      </c>
      <c r="G931" s="1">
        <v>1378518.0</v>
      </c>
      <c r="H931" s="1">
        <v>76.15</v>
      </c>
      <c r="I931" s="1">
        <v>2945824.0</v>
      </c>
      <c r="J931" s="1">
        <v>58.19</v>
      </c>
      <c r="K931" s="1">
        <v>2028168.0</v>
      </c>
      <c r="L931" s="1">
        <v>63.24</v>
      </c>
      <c r="M931" s="1">
        <v>912195.0</v>
      </c>
      <c r="N931" s="1">
        <v>19.8062</v>
      </c>
      <c r="O931" s="1">
        <v>3255082.0</v>
      </c>
      <c r="P931" s="1">
        <v>23.86</v>
      </c>
      <c r="Q931" s="1">
        <v>3997180.0</v>
      </c>
      <c r="R931" s="1">
        <v>53.71</v>
      </c>
      <c r="S931" s="1">
        <v>1792255.0</v>
      </c>
      <c r="T931" s="1">
        <v>32.5</v>
      </c>
      <c r="U931" s="1">
        <v>2159536.0</v>
      </c>
    </row>
    <row r="932" ht="13.5" customHeight="1">
      <c r="A932" s="1">
        <v>43299.0</v>
      </c>
      <c r="B932" s="1">
        <v>101.49</v>
      </c>
      <c r="C932" s="1">
        <v>2769728.0</v>
      </c>
      <c r="D932" s="1">
        <v>76.04</v>
      </c>
      <c r="E932" s="1">
        <v>3324974.0</v>
      </c>
      <c r="F932" s="1">
        <v>103.93</v>
      </c>
      <c r="G932" s="1">
        <v>1522296.0</v>
      </c>
      <c r="H932" s="1">
        <v>75.99</v>
      </c>
      <c r="I932" s="1">
        <v>2487194.0</v>
      </c>
      <c r="J932" s="1">
        <v>57.935</v>
      </c>
      <c r="K932" s="1">
        <v>2165238.0</v>
      </c>
      <c r="L932" s="1">
        <v>63.12</v>
      </c>
      <c r="M932" s="1">
        <v>1301746.0</v>
      </c>
      <c r="N932" s="1">
        <v>19.8062</v>
      </c>
      <c r="O932" s="1">
        <v>3376031.0</v>
      </c>
      <c r="P932" s="1">
        <v>24.01</v>
      </c>
      <c r="Q932" s="1">
        <v>3380523.0</v>
      </c>
      <c r="R932" s="1">
        <v>53.71</v>
      </c>
      <c r="S932" s="1">
        <v>1407011.0</v>
      </c>
      <c r="T932" s="1">
        <v>32.33</v>
      </c>
      <c r="U932" s="1">
        <v>1206086.0</v>
      </c>
    </row>
    <row r="933" ht="13.5" customHeight="1">
      <c r="A933" s="1">
        <v>43300.0</v>
      </c>
      <c r="B933" s="1">
        <v>101.4</v>
      </c>
      <c r="C933" s="1">
        <v>1936982.0</v>
      </c>
      <c r="D933" s="1">
        <v>76.32</v>
      </c>
      <c r="E933" s="1">
        <v>3225936.0</v>
      </c>
      <c r="F933" s="1">
        <v>103.66</v>
      </c>
      <c r="G933" s="1">
        <v>2100978.0</v>
      </c>
      <c r="H933" s="1">
        <v>76.17</v>
      </c>
      <c r="I933" s="1">
        <v>2379070.0</v>
      </c>
      <c r="J933" s="1">
        <v>57.96</v>
      </c>
      <c r="K933" s="1">
        <v>2806482.0</v>
      </c>
      <c r="L933" s="1">
        <v>63.12</v>
      </c>
      <c r="M933" s="1">
        <v>1143184.0</v>
      </c>
      <c r="N933" s="1">
        <v>19.9242</v>
      </c>
      <c r="O933" s="1">
        <v>2424218.0</v>
      </c>
      <c r="P933" s="1">
        <v>23.87</v>
      </c>
      <c r="Q933" s="1">
        <v>4047342.0</v>
      </c>
      <c r="R933" s="1">
        <v>53.44</v>
      </c>
      <c r="S933" s="1">
        <v>1143452.0</v>
      </c>
      <c r="T933" s="1">
        <v>32.11</v>
      </c>
      <c r="U933" s="1">
        <v>1057038.0</v>
      </c>
    </row>
    <row r="934" ht="13.5" customHeight="1">
      <c r="A934" s="1">
        <v>43301.0</v>
      </c>
      <c r="B934" s="1">
        <v>101.48</v>
      </c>
      <c r="C934" s="1">
        <v>2202843.0</v>
      </c>
      <c r="D934" s="1">
        <v>76.01</v>
      </c>
      <c r="E934" s="1">
        <v>3598872.0</v>
      </c>
      <c r="F934" s="1">
        <v>103.63</v>
      </c>
      <c r="G934" s="1">
        <v>1390797.0</v>
      </c>
      <c r="H934" s="1">
        <v>75.98</v>
      </c>
      <c r="I934" s="1">
        <v>2224917.0</v>
      </c>
      <c r="J934" s="1">
        <v>58.025</v>
      </c>
      <c r="K934" s="1">
        <v>3911320.0</v>
      </c>
      <c r="L934" s="1">
        <v>63.06</v>
      </c>
      <c r="M934" s="1">
        <v>970001.0</v>
      </c>
      <c r="N934" s="1">
        <v>19.7025</v>
      </c>
      <c r="O934" s="1">
        <v>2900311.0</v>
      </c>
      <c r="P934" s="1">
        <v>23.58</v>
      </c>
      <c r="Q934" s="1">
        <v>3505855.0</v>
      </c>
      <c r="R934" s="1">
        <v>52.97</v>
      </c>
      <c r="S934" s="1">
        <v>1053990.0</v>
      </c>
      <c r="T934" s="1">
        <v>32.01</v>
      </c>
      <c r="U934" s="1">
        <v>1394590.0</v>
      </c>
    </row>
    <row r="935" ht="13.5" customHeight="1">
      <c r="A935" s="1">
        <v>43304.0</v>
      </c>
      <c r="B935" s="1">
        <v>101.8</v>
      </c>
      <c r="C935" s="1">
        <v>2838244.0</v>
      </c>
      <c r="D935" s="1">
        <v>76.1</v>
      </c>
      <c r="E935" s="1">
        <v>2726990.0</v>
      </c>
      <c r="F935" s="1">
        <v>104.11</v>
      </c>
      <c r="G935" s="1">
        <v>1267186.0</v>
      </c>
      <c r="H935" s="1">
        <v>76.11</v>
      </c>
      <c r="I935" s="1">
        <v>2003723.0</v>
      </c>
      <c r="J935" s="1">
        <v>58.255</v>
      </c>
      <c r="K935" s="1">
        <v>2295518.0</v>
      </c>
      <c r="L935" s="1">
        <v>63.4</v>
      </c>
      <c r="M935" s="1">
        <v>974023.0</v>
      </c>
      <c r="N935" s="1">
        <v>19.8062</v>
      </c>
      <c r="O935" s="1">
        <v>4261370.0</v>
      </c>
      <c r="P935" s="1">
        <v>23.9</v>
      </c>
      <c r="Q935" s="1">
        <v>3904483.0</v>
      </c>
      <c r="R935" s="1">
        <v>53.37</v>
      </c>
      <c r="S935" s="1">
        <v>1213448.0</v>
      </c>
      <c r="T935" s="1">
        <v>32.02</v>
      </c>
      <c r="U935" s="1">
        <v>691974.0</v>
      </c>
    </row>
    <row r="936" ht="13.5" customHeight="1">
      <c r="A936" s="1">
        <v>43305.0</v>
      </c>
      <c r="B936" s="1">
        <v>102.03</v>
      </c>
      <c r="C936" s="1">
        <v>2996381.0</v>
      </c>
      <c r="D936" s="1">
        <v>76.13</v>
      </c>
      <c r="E936" s="1">
        <v>4341117.0</v>
      </c>
      <c r="F936" s="1">
        <v>103.91</v>
      </c>
      <c r="G936" s="1">
        <v>1546612.0</v>
      </c>
      <c r="H936" s="1">
        <v>76.42</v>
      </c>
      <c r="I936" s="1">
        <v>2494957.0</v>
      </c>
      <c r="J936" s="1">
        <v>58.38</v>
      </c>
      <c r="K936" s="1">
        <v>2968938.0</v>
      </c>
      <c r="L936" s="1">
        <v>63.46</v>
      </c>
      <c r="M936" s="1">
        <v>1363921.0</v>
      </c>
      <c r="N936" s="1">
        <v>19.7812</v>
      </c>
      <c r="O936" s="1">
        <v>3671060.0</v>
      </c>
      <c r="P936" s="1">
        <v>24.03</v>
      </c>
      <c r="Q936" s="1">
        <v>5057710.0</v>
      </c>
      <c r="R936" s="1">
        <v>53.25</v>
      </c>
      <c r="S936" s="1">
        <v>2392966.0</v>
      </c>
      <c r="T936" s="1">
        <v>32.39</v>
      </c>
      <c r="U936" s="1">
        <v>967986.0</v>
      </c>
    </row>
    <row r="937" ht="13.5" customHeight="1">
      <c r="A937" s="1">
        <v>43306.0</v>
      </c>
      <c r="B937" s="1">
        <v>100.88</v>
      </c>
      <c r="C937" s="1">
        <v>2247269.0</v>
      </c>
      <c r="D937" s="1">
        <v>76.88</v>
      </c>
      <c r="E937" s="1">
        <v>3971880.0</v>
      </c>
      <c r="F937" s="1">
        <v>103.86</v>
      </c>
      <c r="G937" s="1">
        <v>1620013.0</v>
      </c>
      <c r="H937" s="1">
        <v>76.58</v>
      </c>
      <c r="I937" s="1">
        <v>3109639.0</v>
      </c>
      <c r="J937" s="1">
        <v>58.66</v>
      </c>
      <c r="K937" s="1">
        <v>2694102.0</v>
      </c>
      <c r="L937" s="1">
        <v>63.59</v>
      </c>
      <c r="M937" s="1">
        <v>576245.0</v>
      </c>
      <c r="N937" s="1">
        <v>19.6882</v>
      </c>
      <c r="O937" s="1">
        <v>1328600.0</v>
      </c>
      <c r="P937" s="1">
        <v>23.89</v>
      </c>
      <c r="Q937" s="1">
        <v>4409584.0</v>
      </c>
      <c r="R937" s="1">
        <v>53.35</v>
      </c>
      <c r="S937" s="1">
        <v>1207554.0</v>
      </c>
      <c r="T937" s="1">
        <v>32.52</v>
      </c>
      <c r="U937" s="1">
        <v>851807.0</v>
      </c>
    </row>
    <row r="938" ht="13.5" customHeight="1">
      <c r="A938" s="1">
        <v>43307.0</v>
      </c>
      <c r="B938" s="1">
        <v>101.08</v>
      </c>
      <c r="C938" s="1">
        <v>3697512.0</v>
      </c>
      <c r="D938" s="1">
        <v>76.57</v>
      </c>
      <c r="E938" s="1">
        <v>2245894.0</v>
      </c>
      <c r="F938" s="1">
        <v>103.9</v>
      </c>
      <c r="G938" s="1">
        <v>1442245.0</v>
      </c>
      <c r="H938" s="1">
        <v>76.43</v>
      </c>
      <c r="I938" s="1">
        <v>2169225.0</v>
      </c>
      <c r="J938" s="1">
        <v>58.925</v>
      </c>
      <c r="K938" s="1">
        <v>2764240.0</v>
      </c>
      <c r="L938" s="1">
        <v>63.46</v>
      </c>
      <c r="M938" s="1">
        <v>734810.0</v>
      </c>
      <c r="N938" s="1">
        <v>19.6096</v>
      </c>
      <c r="O938" s="1">
        <v>2351196.0</v>
      </c>
      <c r="P938" s="1">
        <v>24.1</v>
      </c>
      <c r="Q938" s="1">
        <v>7545924.0</v>
      </c>
      <c r="R938" s="1">
        <v>53.12</v>
      </c>
      <c r="S938" s="1">
        <v>1331980.0</v>
      </c>
      <c r="T938" s="1">
        <v>32.72</v>
      </c>
      <c r="U938" s="1">
        <v>731824.0</v>
      </c>
    </row>
    <row r="939" ht="13.5" customHeight="1">
      <c r="A939" s="1">
        <v>43308.0</v>
      </c>
      <c r="B939" s="1">
        <v>101.09</v>
      </c>
      <c r="C939" s="1">
        <v>2039662.0</v>
      </c>
      <c r="D939" s="1">
        <v>76.75</v>
      </c>
      <c r="E939" s="1">
        <v>3081277.0</v>
      </c>
      <c r="F939" s="1">
        <v>104.03</v>
      </c>
      <c r="G939" s="1">
        <v>1596218.0</v>
      </c>
      <c r="H939" s="1">
        <v>76.58</v>
      </c>
      <c r="I939" s="1">
        <v>2662760.0</v>
      </c>
      <c r="J939" s="1">
        <v>59.07</v>
      </c>
      <c r="K939" s="1">
        <v>2423186.0</v>
      </c>
      <c r="L939" s="1">
        <v>63.7</v>
      </c>
      <c r="M939" s="1">
        <v>1097683.0</v>
      </c>
      <c r="N939" s="1">
        <v>19.4916</v>
      </c>
      <c r="O939" s="1">
        <v>2480285.0</v>
      </c>
      <c r="P939" s="1">
        <v>23.95</v>
      </c>
      <c r="Q939" s="1">
        <v>4662016.0</v>
      </c>
      <c r="R939" s="1">
        <v>53.0</v>
      </c>
      <c r="S939" s="1">
        <v>1142012.0</v>
      </c>
      <c r="T939" s="1">
        <v>32.33</v>
      </c>
      <c r="U939" s="1">
        <v>1011866.0</v>
      </c>
    </row>
    <row r="940" ht="13.5" customHeight="1">
      <c r="A940" s="1">
        <v>43311.0</v>
      </c>
      <c r="B940" s="1">
        <v>101.33</v>
      </c>
      <c r="C940" s="1">
        <v>1946688.0</v>
      </c>
      <c r="D940" s="1">
        <v>76.85</v>
      </c>
      <c r="E940" s="1">
        <v>1654755.0</v>
      </c>
      <c r="F940" s="1">
        <v>103.98</v>
      </c>
      <c r="G940" s="1">
        <v>1426920.0</v>
      </c>
      <c r="H940" s="1">
        <v>76.8</v>
      </c>
      <c r="I940" s="1">
        <v>2636709.0</v>
      </c>
      <c r="J940" s="1">
        <v>59.29</v>
      </c>
      <c r="K940" s="1">
        <v>2156804.0</v>
      </c>
      <c r="L940" s="1">
        <v>63.77</v>
      </c>
      <c r="M940" s="1">
        <v>732775.0</v>
      </c>
      <c r="N940" s="1">
        <v>19.4093</v>
      </c>
      <c r="O940" s="1">
        <v>1684638.0</v>
      </c>
      <c r="P940" s="1">
        <v>23.88</v>
      </c>
      <c r="Q940" s="1">
        <v>4999676.0</v>
      </c>
      <c r="R940" s="1">
        <v>53.0</v>
      </c>
      <c r="S940" s="1">
        <v>1073776.0</v>
      </c>
      <c r="T940" s="1">
        <v>32.43</v>
      </c>
      <c r="U940" s="1">
        <v>649164.0</v>
      </c>
    </row>
    <row r="941" ht="13.5" customHeight="1">
      <c r="A941" s="1">
        <v>43312.0</v>
      </c>
      <c r="B941" s="1">
        <v>101.55</v>
      </c>
      <c r="C941" s="1">
        <v>3660291.0</v>
      </c>
      <c r="D941" s="1">
        <v>77.17</v>
      </c>
      <c r="E941" s="1">
        <v>4441112.0</v>
      </c>
      <c r="F941" s="1">
        <v>103.11</v>
      </c>
      <c r="G941" s="1">
        <v>2405223.0</v>
      </c>
      <c r="H941" s="1">
        <v>77.09</v>
      </c>
      <c r="I941" s="1">
        <v>3654696.0</v>
      </c>
      <c r="J941" s="1">
        <v>59.36</v>
      </c>
      <c r="K941" s="1">
        <v>2712972.0</v>
      </c>
      <c r="L941" s="1">
        <v>63.77</v>
      </c>
      <c r="M941" s="1">
        <v>1250948.0</v>
      </c>
      <c r="N941" s="1">
        <v>19.6275</v>
      </c>
      <c r="O941" s="1">
        <v>3092553.0</v>
      </c>
      <c r="P941" s="1">
        <v>24.16</v>
      </c>
      <c r="Q941" s="1">
        <v>4366430.0</v>
      </c>
      <c r="R941" s="1">
        <v>53.2</v>
      </c>
      <c r="S941" s="1">
        <v>1619348.0</v>
      </c>
      <c r="T941" s="1">
        <v>32.37</v>
      </c>
      <c r="U941" s="1">
        <v>1512450.0</v>
      </c>
    </row>
    <row r="942" ht="13.5" customHeight="1">
      <c r="A942" s="1">
        <v>43313.0</v>
      </c>
      <c r="B942" s="1">
        <v>101.81</v>
      </c>
      <c r="C942" s="1">
        <v>2963514.0</v>
      </c>
      <c r="D942" s="1">
        <v>77.16</v>
      </c>
      <c r="E942" s="1">
        <v>3135441.0</v>
      </c>
      <c r="F942" s="1">
        <v>102.96</v>
      </c>
      <c r="G942" s="1">
        <v>1913482.0</v>
      </c>
      <c r="H942" s="1">
        <v>77.05</v>
      </c>
      <c r="I942" s="1">
        <v>2294792.0</v>
      </c>
      <c r="J942" s="1">
        <v>59.715</v>
      </c>
      <c r="K942" s="1">
        <v>3756764.0</v>
      </c>
      <c r="L942" s="1">
        <v>63.96</v>
      </c>
      <c r="M942" s="1">
        <v>1023148.0</v>
      </c>
      <c r="N942" s="1">
        <v>19.4058</v>
      </c>
      <c r="O942" s="1">
        <v>1860320.0</v>
      </c>
      <c r="P942" s="1">
        <v>24.06</v>
      </c>
      <c r="Q942" s="1">
        <v>3010176.0</v>
      </c>
      <c r="R942" s="1">
        <v>53.15</v>
      </c>
      <c r="S942" s="1">
        <v>1366819.0</v>
      </c>
      <c r="T942" s="1">
        <v>32.56</v>
      </c>
      <c r="U942" s="1">
        <v>2162680.0</v>
      </c>
    </row>
    <row r="943" ht="13.5" customHeight="1">
      <c r="A943" s="1">
        <v>43314.0</v>
      </c>
      <c r="B943" s="1">
        <v>101.47</v>
      </c>
      <c r="C943" s="1">
        <v>1948465.0</v>
      </c>
      <c r="D943" s="1">
        <v>77.15</v>
      </c>
      <c r="E943" s="1">
        <v>2734600.0</v>
      </c>
      <c r="F943" s="1">
        <v>103.15</v>
      </c>
      <c r="G943" s="1">
        <v>1472930.0</v>
      </c>
      <c r="H943" s="1">
        <v>76.99</v>
      </c>
      <c r="I943" s="1">
        <v>2160193.0</v>
      </c>
      <c r="J943" s="1">
        <v>59.805</v>
      </c>
      <c r="K943" s="1">
        <v>2701356.0</v>
      </c>
      <c r="L943" s="1">
        <v>64.44</v>
      </c>
      <c r="M943" s="1">
        <v>1790274.0</v>
      </c>
      <c r="N943" s="1">
        <v>19.4809</v>
      </c>
      <c r="O943" s="1">
        <v>2243151.0</v>
      </c>
      <c r="P943" s="1">
        <v>23.78</v>
      </c>
      <c r="Q943" s="1">
        <v>6459672.0</v>
      </c>
      <c r="R943" s="1">
        <v>52.62</v>
      </c>
      <c r="S943" s="1">
        <v>1778418.0</v>
      </c>
      <c r="T943" s="1">
        <v>32.42</v>
      </c>
      <c r="U943" s="1">
        <v>1371254.0</v>
      </c>
    </row>
    <row r="944" ht="13.5" customHeight="1">
      <c r="A944" s="1">
        <v>43315.0</v>
      </c>
      <c r="B944" s="1">
        <v>101.42</v>
      </c>
      <c r="C944" s="1">
        <v>1879172.0</v>
      </c>
      <c r="D944" s="1">
        <v>76.91</v>
      </c>
      <c r="E944" s="1">
        <v>3735902.0</v>
      </c>
      <c r="F944" s="1">
        <v>103.22</v>
      </c>
      <c r="G944" s="1">
        <v>1436956.0</v>
      </c>
      <c r="H944" s="1">
        <v>76.9</v>
      </c>
      <c r="I944" s="1">
        <v>1567222.0</v>
      </c>
      <c r="J944" s="1">
        <v>59.68</v>
      </c>
      <c r="K944" s="1">
        <v>2215546.0</v>
      </c>
      <c r="L944" s="1">
        <v>64.4</v>
      </c>
      <c r="M944" s="1">
        <v>939286.0</v>
      </c>
      <c r="N944" s="1">
        <v>19.4987</v>
      </c>
      <c r="O944" s="1">
        <v>1821542.0</v>
      </c>
      <c r="P944" s="1">
        <v>23.58</v>
      </c>
      <c r="Q944" s="1">
        <v>5065199.0</v>
      </c>
      <c r="R944" s="1">
        <v>52.27</v>
      </c>
      <c r="S944" s="1">
        <v>3390178.0</v>
      </c>
      <c r="T944" s="1">
        <v>32.4</v>
      </c>
      <c r="U944" s="1">
        <v>886083.0</v>
      </c>
    </row>
    <row r="945" ht="13.5" customHeight="1">
      <c r="A945" s="1">
        <v>43318.0</v>
      </c>
      <c r="B945" s="1">
        <v>101.42</v>
      </c>
      <c r="C945" s="1">
        <v>1879172.0</v>
      </c>
      <c r="D945" s="1">
        <v>76.91</v>
      </c>
      <c r="E945" s="1">
        <v>3735902.0</v>
      </c>
      <c r="F945" s="1">
        <v>103.22</v>
      </c>
      <c r="G945" s="1">
        <v>1436956.0</v>
      </c>
      <c r="H945" s="1">
        <v>76.9</v>
      </c>
      <c r="I945" s="1">
        <v>1567222.0</v>
      </c>
      <c r="J945" s="1">
        <v>59.68</v>
      </c>
      <c r="K945" s="1">
        <v>2215546.0</v>
      </c>
      <c r="L945" s="1">
        <v>64.4</v>
      </c>
      <c r="M945" s="1">
        <v>939286.0</v>
      </c>
      <c r="N945" s="1">
        <v>19.4987</v>
      </c>
      <c r="O945" s="1">
        <v>1821542.0</v>
      </c>
      <c r="P945" s="1">
        <v>23.58</v>
      </c>
      <c r="Q945" s="1">
        <v>5065199.0</v>
      </c>
      <c r="R945" s="1">
        <v>52.27</v>
      </c>
      <c r="S945" s="1">
        <v>3390178.0</v>
      </c>
      <c r="T945" s="1">
        <v>32.4</v>
      </c>
      <c r="U945" s="1">
        <v>886083.0</v>
      </c>
    </row>
    <row r="946" ht="13.5" customHeight="1">
      <c r="A946" s="1">
        <v>43319.0</v>
      </c>
      <c r="B946" s="1">
        <v>100.51</v>
      </c>
      <c r="C946" s="1">
        <v>4354590.0</v>
      </c>
      <c r="D946" s="1">
        <v>76.65</v>
      </c>
      <c r="E946" s="1">
        <v>5935718.0</v>
      </c>
      <c r="F946" s="1">
        <v>102.81</v>
      </c>
      <c r="G946" s="1">
        <v>2829834.0</v>
      </c>
      <c r="H946" s="1">
        <v>76.37</v>
      </c>
      <c r="I946" s="1">
        <v>4090852.0</v>
      </c>
      <c r="J946" s="1">
        <v>59.375</v>
      </c>
      <c r="K946" s="1">
        <v>3842586.0</v>
      </c>
      <c r="L946" s="1">
        <v>63.63</v>
      </c>
      <c r="M946" s="1">
        <v>2343934.0</v>
      </c>
      <c r="N946" s="1">
        <v>19.3092</v>
      </c>
      <c r="O946" s="1">
        <v>4027376.0</v>
      </c>
      <c r="P946" s="1">
        <v>23.36</v>
      </c>
      <c r="Q946" s="1">
        <v>6158828.0</v>
      </c>
      <c r="R946" s="1">
        <v>51.52</v>
      </c>
      <c r="S946" s="1">
        <v>2835908.0</v>
      </c>
      <c r="T946" s="1">
        <v>31.97</v>
      </c>
      <c r="U946" s="1">
        <v>1340042.0</v>
      </c>
    </row>
    <row r="947" ht="13.5" customHeight="1">
      <c r="A947" s="1">
        <v>43320.0</v>
      </c>
      <c r="B947" s="1">
        <v>101.16</v>
      </c>
      <c r="C947" s="1">
        <v>2202067.0</v>
      </c>
      <c r="D947" s="1">
        <v>77.16</v>
      </c>
      <c r="E947" s="1">
        <v>2888844.0</v>
      </c>
      <c r="F947" s="1">
        <v>103.43</v>
      </c>
      <c r="G947" s="1">
        <v>1408004.0</v>
      </c>
      <c r="H947" s="1">
        <v>76.61</v>
      </c>
      <c r="I947" s="1">
        <v>2087985.0</v>
      </c>
      <c r="J947" s="1">
        <v>59.55</v>
      </c>
      <c r="K947" s="1">
        <v>2122618.0</v>
      </c>
      <c r="L947" s="1">
        <v>64.11</v>
      </c>
      <c r="M947" s="1">
        <v>1500488.0</v>
      </c>
      <c r="N947" s="1">
        <v>19.4558</v>
      </c>
      <c r="O947" s="1">
        <v>1985668.0</v>
      </c>
      <c r="P947" s="1">
        <v>23.4</v>
      </c>
      <c r="Q947" s="1">
        <v>4329951.0</v>
      </c>
      <c r="R947" s="1">
        <v>51.9</v>
      </c>
      <c r="S947" s="1">
        <v>1448920.0</v>
      </c>
      <c r="T947" s="1">
        <v>32.07</v>
      </c>
      <c r="U947" s="1">
        <v>774899.0</v>
      </c>
    </row>
    <row r="948" ht="13.5" customHeight="1">
      <c r="A948" s="1">
        <v>43321.0</v>
      </c>
      <c r="B948" s="1">
        <v>101.89</v>
      </c>
      <c r="C948" s="1">
        <v>3297017.0</v>
      </c>
      <c r="D948" s="1">
        <v>77.78</v>
      </c>
      <c r="E948" s="1">
        <v>5817887.0</v>
      </c>
      <c r="F948" s="1">
        <v>104.12</v>
      </c>
      <c r="G948" s="1">
        <v>3110197.0</v>
      </c>
      <c r="H948" s="1">
        <v>77.02</v>
      </c>
      <c r="I948" s="1">
        <v>3387451.0</v>
      </c>
      <c r="J948" s="1">
        <v>59.76</v>
      </c>
      <c r="K948" s="1">
        <v>3228268.0</v>
      </c>
      <c r="L948" s="1">
        <v>64.7</v>
      </c>
      <c r="M948" s="1">
        <v>1394436.0</v>
      </c>
      <c r="N948" s="1">
        <v>20.4713</v>
      </c>
      <c r="O948" s="1">
        <v>6372110.0</v>
      </c>
      <c r="P948" s="1">
        <v>24.16</v>
      </c>
      <c r="Q948" s="1">
        <v>9914028.0</v>
      </c>
      <c r="R948" s="1">
        <v>52.1</v>
      </c>
      <c r="S948" s="1">
        <v>4840390.0</v>
      </c>
      <c r="T948" s="1">
        <v>31.98</v>
      </c>
      <c r="U948" s="1">
        <v>923215.0</v>
      </c>
    </row>
    <row r="949" ht="13.5" customHeight="1">
      <c r="A949" s="1">
        <v>43322.0</v>
      </c>
      <c r="B949" s="1">
        <v>101.3</v>
      </c>
      <c r="C949" s="1">
        <v>2253062.0</v>
      </c>
      <c r="D949" s="1">
        <v>77.39</v>
      </c>
      <c r="E949" s="1">
        <v>3788823.0</v>
      </c>
      <c r="F949" s="1">
        <v>103.55</v>
      </c>
      <c r="G949" s="1">
        <v>1854793.0</v>
      </c>
      <c r="H949" s="1">
        <v>76.33</v>
      </c>
      <c r="I949" s="1">
        <v>2562977.0</v>
      </c>
      <c r="J949" s="1">
        <v>59.61</v>
      </c>
      <c r="K949" s="1">
        <v>2861126.0</v>
      </c>
      <c r="L949" s="1">
        <v>64.4</v>
      </c>
      <c r="M949" s="1">
        <v>944246.0</v>
      </c>
      <c r="N949" s="1">
        <v>20.4177</v>
      </c>
      <c r="O949" s="1">
        <v>3598688.0</v>
      </c>
      <c r="P949" s="1">
        <v>23.91</v>
      </c>
      <c r="Q949" s="1">
        <v>4554483.0</v>
      </c>
      <c r="R949" s="1">
        <v>51.49</v>
      </c>
      <c r="S949" s="1">
        <v>1792852.0</v>
      </c>
      <c r="T949" s="1">
        <v>32.0</v>
      </c>
      <c r="U949" s="1">
        <v>741164.0</v>
      </c>
    </row>
    <row r="950" ht="13.5" customHeight="1">
      <c r="A950" s="1">
        <v>43325.0</v>
      </c>
      <c r="B950" s="1">
        <v>101.36</v>
      </c>
      <c r="C950" s="1">
        <v>2278130.0</v>
      </c>
      <c r="D950" s="1">
        <v>77.51</v>
      </c>
      <c r="E950" s="1">
        <v>4258854.0</v>
      </c>
      <c r="F950" s="1">
        <v>103.74</v>
      </c>
      <c r="G950" s="1">
        <v>2511282.0</v>
      </c>
      <c r="H950" s="1">
        <v>76.18</v>
      </c>
      <c r="I950" s="1">
        <v>1968633.0</v>
      </c>
      <c r="J950" s="1">
        <v>59.745</v>
      </c>
      <c r="K950" s="1">
        <v>3716780.0</v>
      </c>
      <c r="L950" s="1">
        <v>64.62</v>
      </c>
      <c r="M950" s="1">
        <v>923521.0</v>
      </c>
      <c r="N950" s="1">
        <v>20.0673</v>
      </c>
      <c r="O950" s="1">
        <v>2632158.0</v>
      </c>
      <c r="P950" s="1">
        <v>23.93</v>
      </c>
      <c r="Q950" s="1">
        <v>4348812.0</v>
      </c>
      <c r="R950" s="1">
        <v>51.03</v>
      </c>
      <c r="S950" s="1">
        <v>2149056.0</v>
      </c>
      <c r="T950" s="1">
        <v>31.92</v>
      </c>
      <c r="U950" s="1">
        <v>688877.0</v>
      </c>
    </row>
    <row r="951" ht="13.5" customHeight="1">
      <c r="A951" s="1">
        <v>43326.0</v>
      </c>
      <c r="B951" s="1">
        <v>102.1</v>
      </c>
      <c r="C951" s="1">
        <v>2623319.0</v>
      </c>
      <c r="D951" s="1">
        <v>78.18</v>
      </c>
      <c r="E951" s="1">
        <v>5277629.0</v>
      </c>
      <c r="F951" s="1">
        <v>104.38</v>
      </c>
      <c r="G951" s="1">
        <v>1699134.0</v>
      </c>
      <c r="H951" s="1">
        <v>76.86</v>
      </c>
      <c r="I951" s="1">
        <v>2384635.0</v>
      </c>
      <c r="J951" s="1">
        <v>60.175</v>
      </c>
      <c r="K951" s="1">
        <v>2846642.0</v>
      </c>
      <c r="L951" s="1">
        <v>64.81</v>
      </c>
      <c r="M951" s="1">
        <v>1011130.0</v>
      </c>
      <c r="N951" s="1">
        <v>20.3283</v>
      </c>
      <c r="O951" s="1">
        <v>4486120.0</v>
      </c>
      <c r="P951" s="1">
        <v>24.5</v>
      </c>
      <c r="Q951" s="1">
        <v>6292265.0</v>
      </c>
      <c r="R951" s="1">
        <v>52.0</v>
      </c>
      <c r="S951" s="1">
        <v>2681836.0</v>
      </c>
      <c r="T951" s="1">
        <v>32.1</v>
      </c>
      <c r="U951" s="1">
        <v>1655558.0</v>
      </c>
    </row>
    <row r="952" ht="13.5" customHeight="1">
      <c r="A952" s="1">
        <v>43327.0</v>
      </c>
      <c r="B952" s="1">
        <v>101.48</v>
      </c>
      <c r="C952" s="1">
        <v>3319543.0</v>
      </c>
      <c r="D952" s="1">
        <v>77.81</v>
      </c>
      <c r="E952" s="1">
        <v>4820768.0</v>
      </c>
      <c r="F952" s="1">
        <v>103.97</v>
      </c>
      <c r="G952" s="1">
        <v>2193933.0</v>
      </c>
      <c r="H952" s="1">
        <v>76.33</v>
      </c>
      <c r="I952" s="1">
        <v>3513242.0</v>
      </c>
      <c r="J952" s="1">
        <v>59.87</v>
      </c>
      <c r="K952" s="1">
        <v>2958230.0</v>
      </c>
      <c r="L952" s="1">
        <v>64.97</v>
      </c>
      <c r="M952" s="1">
        <v>1594273.0</v>
      </c>
      <c r="N952" s="1">
        <v>20.3426</v>
      </c>
      <c r="O952" s="1">
        <v>4434062.0</v>
      </c>
      <c r="P952" s="1">
        <v>24.36</v>
      </c>
      <c r="Q952" s="1">
        <v>6407381.0</v>
      </c>
      <c r="R952" s="1">
        <v>52.38</v>
      </c>
      <c r="S952" s="1">
        <v>2197064.0</v>
      </c>
      <c r="T952" s="1">
        <v>32.36</v>
      </c>
      <c r="U952" s="1">
        <v>2091230.0</v>
      </c>
    </row>
    <row r="953" ht="13.5" customHeight="1">
      <c r="A953" s="1">
        <v>43328.0</v>
      </c>
      <c r="B953" s="1">
        <v>102.0</v>
      </c>
      <c r="C953" s="1">
        <v>2694977.0</v>
      </c>
      <c r="D953" s="1">
        <v>78.37</v>
      </c>
      <c r="E953" s="1">
        <v>3823144.0</v>
      </c>
      <c r="F953" s="1">
        <v>104.86</v>
      </c>
      <c r="G953" s="1">
        <v>1919604.0</v>
      </c>
      <c r="H953" s="1">
        <v>76.62</v>
      </c>
      <c r="I953" s="1">
        <v>3235287.0</v>
      </c>
      <c r="J953" s="1">
        <v>60.25</v>
      </c>
      <c r="K953" s="1">
        <v>3132486.0</v>
      </c>
      <c r="L953" s="1">
        <v>65.3</v>
      </c>
      <c r="M953" s="1">
        <v>1045297.0</v>
      </c>
      <c r="N953" s="1">
        <v>20.6215</v>
      </c>
      <c r="O953" s="1">
        <v>3205834.0</v>
      </c>
      <c r="P953" s="1">
        <v>24.54</v>
      </c>
      <c r="Q953" s="1">
        <v>5282927.0</v>
      </c>
      <c r="R953" s="1">
        <v>52.9</v>
      </c>
      <c r="S953" s="1">
        <v>1592033.0</v>
      </c>
      <c r="T953" s="1">
        <v>32.61</v>
      </c>
      <c r="U953" s="1">
        <v>666633.0</v>
      </c>
    </row>
    <row r="954" ht="13.5" customHeight="1">
      <c r="A954" s="1">
        <v>43329.0</v>
      </c>
      <c r="B954" s="1">
        <v>102.8</v>
      </c>
      <c r="C954" s="1">
        <v>3329373.0</v>
      </c>
      <c r="D954" s="1">
        <v>78.7</v>
      </c>
      <c r="E954" s="1">
        <v>5632628.0</v>
      </c>
      <c r="F954" s="1">
        <v>105.83</v>
      </c>
      <c r="G954" s="1">
        <v>2169894.0</v>
      </c>
      <c r="H954" s="1">
        <v>77.42</v>
      </c>
      <c r="I954" s="1">
        <v>3638164.0</v>
      </c>
      <c r="J954" s="1">
        <v>60.83</v>
      </c>
      <c r="K954" s="1">
        <v>3507546.0</v>
      </c>
      <c r="L954" s="1">
        <v>65.59</v>
      </c>
      <c r="M954" s="1">
        <v>1495963.0</v>
      </c>
      <c r="N954" s="1">
        <v>20.5393</v>
      </c>
      <c r="O954" s="1">
        <v>2491054.0</v>
      </c>
      <c r="P954" s="1">
        <v>24.54</v>
      </c>
      <c r="Q954" s="1">
        <v>4110382.0</v>
      </c>
      <c r="R954" s="1">
        <v>53.03</v>
      </c>
      <c r="S954" s="1">
        <v>1510865.0</v>
      </c>
      <c r="T954" s="1">
        <v>32.6</v>
      </c>
      <c r="U954" s="1">
        <v>690968.0</v>
      </c>
    </row>
    <row r="955" ht="13.5" customHeight="1">
      <c r="A955" s="1">
        <v>43332.0</v>
      </c>
      <c r="B955" s="1">
        <v>102.9</v>
      </c>
      <c r="C955" s="1">
        <v>2512719.0</v>
      </c>
      <c r="D955" s="1">
        <v>78.75</v>
      </c>
      <c r="E955" s="1">
        <v>3160658.0</v>
      </c>
      <c r="F955" s="1">
        <v>105.97</v>
      </c>
      <c r="G955" s="1">
        <v>1295350.0</v>
      </c>
      <c r="H955" s="1">
        <v>77.69</v>
      </c>
      <c r="I955" s="1">
        <v>2532366.0</v>
      </c>
      <c r="J955" s="1">
        <v>60.9</v>
      </c>
      <c r="K955" s="1">
        <v>2662044.0</v>
      </c>
      <c r="L955" s="1">
        <v>65.42</v>
      </c>
      <c r="M955" s="1">
        <v>1363564.0</v>
      </c>
      <c r="N955" s="1">
        <v>20.3748</v>
      </c>
      <c r="O955" s="1">
        <v>2125330.0</v>
      </c>
      <c r="P955" s="1">
        <v>24.19</v>
      </c>
      <c r="Q955" s="1">
        <v>5601330.0</v>
      </c>
      <c r="R955" s="1">
        <v>52.72</v>
      </c>
      <c r="S955" s="1">
        <v>1528952.0</v>
      </c>
      <c r="T955" s="1">
        <v>32.66</v>
      </c>
      <c r="U955" s="1">
        <v>643459.0</v>
      </c>
    </row>
    <row r="956" ht="13.5" customHeight="1">
      <c r="A956" s="1">
        <v>43333.0</v>
      </c>
      <c r="B956" s="1">
        <v>102.59</v>
      </c>
      <c r="C956" s="1">
        <v>4087211.0</v>
      </c>
      <c r="D956" s="1">
        <v>78.66</v>
      </c>
      <c r="E956" s="1">
        <v>4733649.0</v>
      </c>
      <c r="F956" s="1">
        <v>105.72</v>
      </c>
      <c r="G956" s="1">
        <v>1541204.0</v>
      </c>
      <c r="H956" s="1">
        <v>77.5</v>
      </c>
      <c r="I956" s="1">
        <v>3489697.0</v>
      </c>
      <c r="J956" s="1">
        <v>60.795</v>
      </c>
      <c r="K956" s="1">
        <v>3628624.0</v>
      </c>
      <c r="L956" s="1">
        <v>65.63</v>
      </c>
      <c r="M956" s="1">
        <v>1581234.0</v>
      </c>
      <c r="N956" s="1">
        <v>19.8635</v>
      </c>
      <c r="O956" s="1">
        <v>4292393.0</v>
      </c>
      <c r="P956" s="1">
        <v>24.16</v>
      </c>
      <c r="Q956" s="1">
        <v>4375369.0</v>
      </c>
      <c r="R956" s="1">
        <v>52.46</v>
      </c>
      <c r="S956" s="1">
        <v>2191571.0</v>
      </c>
      <c r="T956" s="1">
        <v>32.58</v>
      </c>
      <c r="U956" s="1">
        <v>2748252.0</v>
      </c>
    </row>
    <row r="957" ht="13.5" customHeight="1">
      <c r="A957" s="1">
        <v>43334.0</v>
      </c>
      <c r="B957" s="1">
        <v>103.97</v>
      </c>
      <c r="C957" s="1">
        <v>6392868.0</v>
      </c>
      <c r="D957" s="1">
        <v>78.81</v>
      </c>
      <c r="E957" s="1">
        <v>4239502.0</v>
      </c>
      <c r="F957" s="1">
        <v>106.61</v>
      </c>
      <c r="G957" s="1">
        <v>2273156.0</v>
      </c>
      <c r="H957" s="1">
        <v>77.93</v>
      </c>
      <c r="I957" s="1">
        <v>4358433.0</v>
      </c>
      <c r="J957" s="1">
        <v>60.865</v>
      </c>
      <c r="K957" s="1">
        <v>3246898.0</v>
      </c>
      <c r="L957" s="1">
        <v>65.51</v>
      </c>
      <c r="M957" s="1">
        <v>1473808.0</v>
      </c>
      <c r="N957" s="1">
        <v>19.817</v>
      </c>
      <c r="O957" s="1">
        <v>4072050.0</v>
      </c>
      <c r="P957" s="1">
        <v>24.01</v>
      </c>
      <c r="Q957" s="1">
        <v>5237321.0</v>
      </c>
      <c r="R957" s="1">
        <v>52.4</v>
      </c>
      <c r="S957" s="1">
        <v>2014010.0</v>
      </c>
      <c r="T957" s="1">
        <v>32.61</v>
      </c>
      <c r="U957" s="1">
        <v>392315.0</v>
      </c>
    </row>
    <row r="958" ht="13.5" customHeight="1">
      <c r="A958" s="1">
        <v>43335.0</v>
      </c>
      <c r="B958" s="1">
        <v>103.68</v>
      </c>
      <c r="C958" s="1">
        <v>3755874.0</v>
      </c>
      <c r="D958" s="1">
        <v>78.64</v>
      </c>
      <c r="E958" s="1">
        <v>3107305.0</v>
      </c>
      <c r="F958" s="1">
        <v>106.26</v>
      </c>
      <c r="G958" s="1">
        <v>1480122.0</v>
      </c>
      <c r="H958" s="1">
        <v>77.92</v>
      </c>
      <c r="I958" s="1">
        <v>2948648.0</v>
      </c>
      <c r="J958" s="1">
        <v>61.2</v>
      </c>
      <c r="K958" s="1">
        <v>4392474.0</v>
      </c>
      <c r="L958" s="1">
        <v>65.23</v>
      </c>
      <c r="M958" s="1">
        <v>1347645.0</v>
      </c>
      <c r="N958" s="1">
        <v>20.0422</v>
      </c>
      <c r="O958" s="1">
        <v>3422599.0</v>
      </c>
      <c r="P958" s="1">
        <v>23.95</v>
      </c>
      <c r="Q958" s="1">
        <v>3907958.0</v>
      </c>
      <c r="R958" s="1">
        <v>52.35</v>
      </c>
      <c r="S958" s="1">
        <v>2168056.0</v>
      </c>
      <c r="T958" s="1">
        <v>32.41</v>
      </c>
      <c r="U958" s="1">
        <v>784999.0</v>
      </c>
    </row>
    <row r="959" ht="13.5" customHeight="1">
      <c r="A959" s="1">
        <v>43336.0</v>
      </c>
      <c r="B959" s="1">
        <v>103.64</v>
      </c>
      <c r="C959" s="1">
        <v>2164508.0</v>
      </c>
      <c r="D959" s="1">
        <v>78.5</v>
      </c>
      <c r="E959" s="1">
        <v>2665531.0</v>
      </c>
      <c r="F959" s="1">
        <v>106.08</v>
      </c>
      <c r="G959" s="1">
        <v>1446019.0</v>
      </c>
      <c r="H959" s="1">
        <v>77.84</v>
      </c>
      <c r="I959" s="1">
        <v>1961902.0</v>
      </c>
      <c r="J959" s="1">
        <v>61.295</v>
      </c>
      <c r="K959" s="1">
        <v>2550928.0</v>
      </c>
      <c r="L959" s="1">
        <v>65.15</v>
      </c>
      <c r="M959" s="1">
        <v>865491.0</v>
      </c>
      <c r="N959" s="1">
        <v>20.1352</v>
      </c>
      <c r="O959" s="1">
        <v>2374085.0</v>
      </c>
      <c r="P959" s="1">
        <v>24.02</v>
      </c>
      <c r="Q959" s="1">
        <v>3560315.0</v>
      </c>
      <c r="R959" s="1">
        <v>52.51</v>
      </c>
      <c r="S959" s="1">
        <v>1693842.0</v>
      </c>
      <c r="T959" s="1">
        <v>32.17</v>
      </c>
      <c r="U959" s="1">
        <v>990015.0</v>
      </c>
    </row>
    <row r="960" ht="13.5" customHeight="1">
      <c r="A960" s="1">
        <v>43339.0</v>
      </c>
      <c r="B960" s="1">
        <v>104.4</v>
      </c>
      <c r="C960" s="1">
        <v>2302165.0</v>
      </c>
      <c r="D960" s="1">
        <v>78.85</v>
      </c>
      <c r="E960" s="1">
        <v>3371766.0</v>
      </c>
      <c r="F960" s="1">
        <v>106.16</v>
      </c>
      <c r="G960" s="1">
        <v>1470057.0</v>
      </c>
      <c r="H960" s="1">
        <v>78.3</v>
      </c>
      <c r="I960" s="1">
        <v>4292268.0</v>
      </c>
      <c r="J960" s="1">
        <v>61.225</v>
      </c>
      <c r="K960" s="1">
        <v>3001726.0</v>
      </c>
      <c r="L960" s="1">
        <v>65.19</v>
      </c>
      <c r="M960" s="1">
        <v>864270.0</v>
      </c>
      <c r="N960" s="1">
        <v>20.2461</v>
      </c>
      <c r="O960" s="1">
        <v>2394387.0</v>
      </c>
      <c r="P960" s="1">
        <v>24.55</v>
      </c>
      <c r="Q960" s="1">
        <v>4381316.0</v>
      </c>
      <c r="R960" s="1">
        <v>53.0</v>
      </c>
      <c r="S960" s="1">
        <v>1719626.0</v>
      </c>
      <c r="T960" s="1">
        <v>32.22</v>
      </c>
      <c r="U960" s="1">
        <v>1710999.0</v>
      </c>
    </row>
    <row r="961" ht="13.5" customHeight="1">
      <c r="A961" s="1">
        <v>43340.0</v>
      </c>
      <c r="B961" s="1">
        <v>103.81</v>
      </c>
      <c r="C961" s="1">
        <v>3070943.0</v>
      </c>
      <c r="D961" s="1">
        <v>79.0</v>
      </c>
      <c r="E961" s="1">
        <v>3611684.0</v>
      </c>
      <c r="F961" s="1">
        <v>106.35</v>
      </c>
      <c r="G961" s="1">
        <v>2114270.0</v>
      </c>
      <c r="H961" s="1">
        <v>76.89</v>
      </c>
      <c r="I961" s="1">
        <v>6352588.0</v>
      </c>
      <c r="J961" s="1">
        <v>61.315</v>
      </c>
      <c r="K961" s="1">
        <v>3383880.0</v>
      </c>
      <c r="L961" s="1">
        <v>65.19</v>
      </c>
      <c r="M961" s="1">
        <v>1021968.0</v>
      </c>
      <c r="N961" s="1">
        <v>20.2711</v>
      </c>
      <c r="O961" s="1">
        <v>3035738.0</v>
      </c>
      <c r="P961" s="1">
        <v>24.15</v>
      </c>
      <c r="Q961" s="1">
        <v>3549988.0</v>
      </c>
      <c r="R961" s="1">
        <v>52.03</v>
      </c>
      <c r="S961" s="1">
        <v>1717746.0</v>
      </c>
      <c r="T961" s="1">
        <v>32.19</v>
      </c>
      <c r="U961" s="1">
        <v>629563.0</v>
      </c>
    </row>
    <row r="962" ht="13.5" customHeight="1">
      <c r="A962" s="1">
        <v>43341.0</v>
      </c>
      <c r="B962" s="1">
        <v>104.49</v>
      </c>
      <c r="C962" s="1">
        <v>2952461.0</v>
      </c>
      <c r="D962" s="1">
        <v>79.31</v>
      </c>
      <c r="E962" s="1">
        <v>3852271.0</v>
      </c>
      <c r="F962" s="1">
        <v>107.27</v>
      </c>
      <c r="G962" s="1">
        <v>2539562.0</v>
      </c>
      <c r="H962" s="1">
        <v>75.954</v>
      </c>
      <c r="I962" s="1">
        <v>6884537.0</v>
      </c>
      <c r="J962" s="1">
        <v>61.425</v>
      </c>
      <c r="K962" s="1">
        <v>4516034.0</v>
      </c>
      <c r="L962" s="1">
        <v>65.27</v>
      </c>
      <c r="M962" s="1">
        <v>1299770.0</v>
      </c>
      <c r="N962" s="1">
        <v>20.3855</v>
      </c>
      <c r="O962" s="1">
        <v>2133977.0</v>
      </c>
      <c r="P962" s="1">
        <v>24.24</v>
      </c>
      <c r="Q962" s="1">
        <v>3337301.0</v>
      </c>
      <c r="R962" s="1">
        <v>52.19</v>
      </c>
      <c r="S962" s="1">
        <v>1325017.0</v>
      </c>
      <c r="T962" s="1">
        <v>32.23</v>
      </c>
      <c r="U962" s="1">
        <v>1039522.0</v>
      </c>
    </row>
    <row r="963" ht="13.5" customHeight="1">
      <c r="A963" s="1">
        <v>43342.0</v>
      </c>
      <c r="B963" s="1">
        <v>104.78</v>
      </c>
      <c r="C963" s="1">
        <v>4226400.0</v>
      </c>
      <c r="D963" s="1">
        <v>78.89</v>
      </c>
      <c r="E963" s="1">
        <v>5094071.0</v>
      </c>
      <c r="F963" s="1">
        <v>107.6</v>
      </c>
      <c r="G963" s="1">
        <v>2123132.0</v>
      </c>
      <c r="H963" s="1">
        <v>75.74</v>
      </c>
      <c r="I963" s="1">
        <v>6738825.0</v>
      </c>
      <c r="J963" s="1">
        <v>61.415</v>
      </c>
      <c r="K963" s="1">
        <v>5455202.0</v>
      </c>
      <c r="L963" s="1">
        <v>65.13</v>
      </c>
      <c r="M963" s="1">
        <v>1371780.0</v>
      </c>
      <c r="N963" s="1">
        <v>20.2783</v>
      </c>
      <c r="O963" s="1">
        <v>2811319.0</v>
      </c>
      <c r="P963" s="1">
        <v>24.2</v>
      </c>
      <c r="Q963" s="1">
        <v>3101410.0</v>
      </c>
      <c r="R963" s="1">
        <v>52.4</v>
      </c>
      <c r="S963" s="1">
        <v>1657525.0</v>
      </c>
      <c r="T963" s="1">
        <v>31.95</v>
      </c>
      <c r="U963" s="1">
        <v>1062614.0</v>
      </c>
    </row>
    <row r="964" ht="13.5" customHeight="1">
      <c r="A964" s="1">
        <v>43343.0</v>
      </c>
      <c r="B964" s="1">
        <v>103.66</v>
      </c>
      <c r="C964" s="1">
        <v>3327758.0</v>
      </c>
      <c r="D964" s="1">
        <v>78.65</v>
      </c>
      <c r="E964" s="1">
        <v>4941306.0</v>
      </c>
      <c r="F964" s="1">
        <v>106.97</v>
      </c>
      <c r="G964" s="1">
        <v>2304244.0</v>
      </c>
      <c r="H964" s="1">
        <v>75.53</v>
      </c>
      <c r="I964" s="1">
        <v>4287682.0</v>
      </c>
      <c r="J964" s="1">
        <v>61.15</v>
      </c>
      <c r="K964" s="1">
        <v>4082558.0</v>
      </c>
      <c r="L964" s="1">
        <v>65.31</v>
      </c>
      <c r="M964" s="1">
        <v>1638973.0</v>
      </c>
      <c r="N964" s="1">
        <v>19.9386</v>
      </c>
      <c r="O964" s="1">
        <v>3427535.0</v>
      </c>
      <c r="P964" s="1">
        <v>23.88</v>
      </c>
      <c r="Q964" s="1">
        <v>5710573.0</v>
      </c>
      <c r="R964" s="1">
        <v>51.87</v>
      </c>
      <c r="S964" s="1">
        <v>1783406.0</v>
      </c>
      <c r="T964" s="1">
        <v>31.84</v>
      </c>
      <c r="U964" s="1">
        <v>1226699.0</v>
      </c>
    </row>
    <row r="965" ht="13.5" customHeight="1">
      <c r="A965" s="1">
        <v>43346.0</v>
      </c>
      <c r="B965" s="1">
        <v>103.66</v>
      </c>
      <c r="C965" s="1">
        <v>3327758.0</v>
      </c>
      <c r="D965" s="1">
        <v>78.65</v>
      </c>
      <c r="E965" s="1">
        <v>4941306.0</v>
      </c>
      <c r="F965" s="1">
        <v>106.97</v>
      </c>
      <c r="G965" s="1">
        <v>2304244.0</v>
      </c>
      <c r="H965" s="1">
        <v>75.53</v>
      </c>
      <c r="I965" s="1">
        <v>4287682.0</v>
      </c>
      <c r="J965" s="1">
        <v>61.15</v>
      </c>
      <c r="K965" s="1">
        <v>4082558.0</v>
      </c>
      <c r="L965" s="1">
        <v>65.31</v>
      </c>
      <c r="M965" s="1">
        <v>1638973.0</v>
      </c>
      <c r="N965" s="1">
        <v>19.9386</v>
      </c>
      <c r="O965" s="1">
        <v>3427535.0</v>
      </c>
      <c r="P965" s="1">
        <v>23.88</v>
      </c>
      <c r="Q965" s="1">
        <v>5710573.0</v>
      </c>
      <c r="R965" s="1">
        <v>51.87</v>
      </c>
      <c r="S965" s="1">
        <v>1783406.0</v>
      </c>
      <c r="T965" s="1">
        <v>31.84</v>
      </c>
      <c r="U965" s="1">
        <v>1226699.0</v>
      </c>
    </row>
    <row r="966" ht="13.5" customHeight="1">
      <c r="A966" s="1">
        <v>43347.0</v>
      </c>
      <c r="B966" s="1">
        <v>103.77</v>
      </c>
      <c r="C966" s="1">
        <v>3167061.0</v>
      </c>
      <c r="D966" s="1">
        <v>78.76</v>
      </c>
      <c r="E966" s="1">
        <v>4973287.0</v>
      </c>
      <c r="F966" s="1">
        <v>107.33</v>
      </c>
      <c r="G966" s="1">
        <v>2390063.0</v>
      </c>
      <c r="H966" s="1">
        <v>75.19</v>
      </c>
      <c r="I966" s="1">
        <v>4395167.0</v>
      </c>
      <c r="J966" s="1">
        <v>61.18</v>
      </c>
      <c r="K966" s="1">
        <v>3096648.0</v>
      </c>
      <c r="L966" s="1">
        <v>64.68</v>
      </c>
      <c r="M966" s="1">
        <v>1647170.0</v>
      </c>
      <c r="N966" s="1">
        <v>20.0709</v>
      </c>
      <c r="O966" s="1">
        <v>3708785.0</v>
      </c>
      <c r="P966" s="1">
        <v>23.62</v>
      </c>
      <c r="Q966" s="1">
        <v>7091890.0</v>
      </c>
      <c r="R966" s="1">
        <v>51.51</v>
      </c>
      <c r="S966" s="1">
        <v>1649245.0</v>
      </c>
      <c r="T966" s="1">
        <v>31.14</v>
      </c>
      <c r="U966" s="1">
        <v>892452.0</v>
      </c>
    </row>
    <row r="967" ht="13.5" customHeight="1">
      <c r="A967" s="1">
        <v>43348.0</v>
      </c>
      <c r="B967" s="1">
        <v>103.76</v>
      </c>
      <c r="C967" s="1">
        <v>2880674.0</v>
      </c>
      <c r="D967" s="1">
        <v>79.39</v>
      </c>
      <c r="E967" s="1">
        <v>5511346.0</v>
      </c>
      <c r="F967" s="1">
        <v>107.77</v>
      </c>
      <c r="G967" s="1">
        <v>2302633.0</v>
      </c>
      <c r="H967" s="1">
        <v>74.95</v>
      </c>
      <c r="I967" s="1">
        <v>4135667.0</v>
      </c>
      <c r="J967" s="1">
        <v>61.615</v>
      </c>
      <c r="K967" s="1">
        <v>3314260.0</v>
      </c>
      <c r="L967" s="1">
        <v>64.68</v>
      </c>
      <c r="M967" s="1">
        <v>1331752.0</v>
      </c>
      <c r="N967" s="1">
        <v>20.0744</v>
      </c>
      <c r="O967" s="1">
        <v>2355966.0</v>
      </c>
      <c r="P967" s="1">
        <v>23.56</v>
      </c>
      <c r="Q967" s="1">
        <v>6631247.0</v>
      </c>
      <c r="R967" s="1">
        <v>51.43</v>
      </c>
      <c r="S967" s="1">
        <v>1237920.0</v>
      </c>
      <c r="T967" s="1">
        <v>31.25</v>
      </c>
      <c r="U967" s="1">
        <v>908978.0</v>
      </c>
    </row>
    <row r="968" ht="13.5" customHeight="1">
      <c r="A968" s="1">
        <v>43349.0</v>
      </c>
      <c r="B968" s="1">
        <v>104.06</v>
      </c>
      <c r="C968" s="1">
        <v>4056887.0</v>
      </c>
      <c r="D968" s="1">
        <v>79.63</v>
      </c>
      <c r="E968" s="1">
        <v>4933288.0</v>
      </c>
      <c r="F968" s="1">
        <v>107.87</v>
      </c>
      <c r="G968" s="1">
        <v>2498547.0</v>
      </c>
      <c r="H968" s="1">
        <v>75.24</v>
      </c>
      <c r="I968" s="1">
        <v>4818043.0</v>
      </c>
      <c r="J968" s="1">
        <v>61.65</v>
      </c>
      <c r="K968" s="1">
        <v>2998586.0</v>
      </c>
      <c r="L968" s="1">
        <v>64.72</v>
      </c>
      <c r="M968" s="1">
        <v>1220593.0</v>
      </c>
      <c r="N968" s="1">
        <v>20.0673</v>
      </c>
      <c r="O968" s="1">
        <v>1708688.0</v>
      </c>
      <c r="P968" s="1">
        <v>23.3</v>
      </c>
      <c r="Q968" s="1">
        <v>9671950.0</v>
      </c>
      <c r="R968" s="1">
        <v>51.46</v>
      </c>
      <c r="S968" s="1">
        <v>1101559.0</v>
      </c>
      <c r="T968" s="1">
        <v>31.39</v>
      </c>
      <c r="U968" s="1">
        <v>779583.0</v>
      </c>
    </row>
    <row r="969" ht="13.5" customHeight="1">
      <c r="A969" s="1">
        <v>43350.0</v>
      </c>
      <c r="B969" s="1">
        <v>103.58</v>
      </c>
      <c r="C969" s="1">
        <v>2576116.0</v>
      </c>
      <c r="D969" s="1">
        <v>79.62</v>
      </c>
      <c r="E969" s="1">
        <v>4031811.0</v>
      </c>
      <c r="F969" s="1">
        <v>107.62</v>
      </c>
      <c r="G969" s="1">
        <v>1587565.0</v>
      </c>
      <c r="H969" s="1">
        <v>75.01</v>
      </c>
      <c r="I969" s="1">
        <v>3074937.0</v>
      </c>
      <c r="J969" s="1">
        <v>61.535</v>
      </c>
      <c r="K969" s="1">
        <v>3355894.0</v>
      </c>
      <c r="L969" s="1">
        <v>64.97</v>
      </c>
      <c r="M969" s="1">
        <v>1207778.0</v>
      </c>
      <c r="N969" s="1">
        <v>20.0208</v>
      </c>
      <c r="O969" s="1">
        <v>2148867.0</v>
      </c>
      <c r="P969" s="1">
        <v>23.26</v>
      </c>
      <c r="Q969" s="1">
        <v>5383142.0</v>
      </c>
      <c r="R969" s="1">
        <v>50.83</v>
      </c>
      <c r="S969" s="1">
        <v>1774961.0</v>
      </c>
      <c r="T969" s="1">
        <v>31.2</v>
      </c>
      <c r="U969" s="1">
        <v>935548.0</v>
      </c>
    </row>
    <row r="970" ht="13.5" customHeight="1">
      <c r="A970" s="1">
        <v>43353.0</v>
      </c>
      <c r="B970" s="1">
        <v>103.65</v>
      </c>
      <c r="C970" s="1">
        <v>2907506.0</v>
      </c>
      <c r="D970" s="1">
        <v>79.41</v>
      </c>
      <c r="E970" s="1">
        <v>4992004.0</v>
      </c>
      <c r="F970" s="1">
        <v>107.15</v>
      </c>
      <c r="G970" s="1">
        <v>2009950.0</v>
      </c>
      <c r="H970" s="1">
        <v>74.91</v>
      </c>
      <c r="I970" s="1">
        <v>2996742.0</v>
      </c>
      <c r="J970" s="1">
        <v>61.595</v>
      </c>
      <c r="K970" s="1">
        <v>2348260.0</v>
      </c>
      <c r="L970" s="1">
        <v>64.86</v>
      </c>
      <c r="M970" s="1">
        <v>1434776.0</v>
      </c>
      <c r="N970" s="1">
        <v>19.9922</v>
      </c>
      <c r="O970" s="1">
        <v>4631868.0</v>
      </c>
      <c r="P970" s="1">
        <v>23.31</v>
      </c>
      <c r="Q970" s="1">
        <v>5386401.0</v>
      </c>
      <c r="R970" s="1">
        <v>50.78</v>
      </c>
      <c r="S970" s="1">
        <v>1553312.0</v>
      </c>
      <c r="T970" s="1">
        <v>30.89</v>
      </c>
      <c r="U970" s="1">
        <v>768609.0</v>
      </c>
    </row>
    <row r="971" ht="13.5" customHeight="1">
      <c r="A971" s="1">
        <v>43354.0</v>
      </c>
      <c r="B971" s="1">
        <v>103.75</v>
      </c>
      <c r="C971" s="1">
        <v>2360921.0</v>
      </c>
      <c r="D971" s="1">
        <v>79.12</v>
      </c>
      <c r="E971" s="1">
        <v>3753160.0</v>
      </c>
      <c r="F971" s="1">
        <v>107.08</v>
      </c>
      <c r="G971" s="1">
        <v>1528666.0</v>
      </c>
      <c r="H971" s="1">
        <v>75.64</v>
      </c>
      <c r="I971" s="1">
        <v>3647512.0</v>
      </c>
      <c r="J971" s="1">
        <v>61.745</v>
      </c>
      <c r="K971" s="1">
        <v>2915742.0</v>
      </c>
      <c r="L971" s="1">
        <v>64.71</v>
      </c>
      <c r="M971" s="1">
        <v>1086169.0</v>
      </c>
      <c r="N971" s="1">
        <v>19.8456</v>
      </c>
      <c r="O971" s="1">
        <v>2586659.0</v>
      </c>
      <c r="P971" s="1">
        <v>23.25</v>
      </c>
      <c r="Q971" s="1">
        <v>3350148.0</v>
      </c>
      <c r="R971" s="1">
        <v>50.68</v>
      </c>
      <c r="S971" s="1">
        <v>1046660.0</v>
      </c>
      <c r="T971" s="1">
        <v>31.01</v>
      </c>
      <c r="U971" s="1">
        <v>704586.0</v>
      </c>
    </row>
    <row r="972" ht="13.5" customHeight="1">
      <c r="A972" s="1">
        <v>43355.0</v>
      </c>
      <c r="B972" s="1">
        <v>103.18</v>
      </c>
      <c r="C972" s="1">
        <v>3637073.0</v>
      </c>
      <c r="D972" s="1">
        <v>78.57</v>
      </c>
      <c r="E972" s="1">
        <v>4897431.0</v>
      </c>
      <c r="F972" s="1">
        <v>106.13</v>
      </c>
      <c r="G972" s="1">
        <v>1919096.0</v>
      </c>
      <c r="H972" s="1">
        <v>74.96</v>
      </c>
      <c r="I972" s="1">
        <v>4385367.0</v>
      </c>
      <c r="J972" s="1">
        <v>61.285</v>
      </c>
      <c r="K972" s="1">
        <v>3241158.0</v>
      </c>
      <c r="L972" s="1">
        <v>64.68</v>
      </c>
      <c r="M972" s="1">
        <v>1489811.0</v>
      </c>
      <c r="N972" s="1">
        <v>19.5524</v>
      </c>
      <c r="O972" s="1">
        <v>4029689.0</v>
      </c>
      <c r="P972" s="1">
        <v>22.73</v>
      </c>
      <c r="Q972" s="1">
        <v>7508867.0</v>
      </c>
      <c r="R972" s="1">
        <v>50.3</v>
      </c>
      <c r="S972" s="1">
        <v>1935440.0</v>
      </c>
      <c r="T972" s="1">
        <v>30.93</v>
      </c>
      <c r="U972" s="1">
        <v>710765.0</v>
      </c>
    </row>
    <row r="973" ht="13.5" customHeight="1">
      <c r="A973" s="1">
        <v>43356.0</v>
      </c>
      <c r="B973" s="1">
        <v>103.0</v>
      </c>
      <c r="C973" s="1">
        <v>2275694.0</v>
      </c>
      <c r="D973" s="1">
        <v>78.67</v>
      </c>
      <c r="E973" s="1">
        <v>6075140.0</v>
      </c>
      <c r="F973" s="1">
        <v>105.68</v>
      </c>
      <c r="G973" s="1">
        <v>2576889.0</v>
      </c>
      <c r="H973" s="1">
        <v>75.12</v>
      </c>
      <c r="I973" s="1">
        <v>2561886.0</v>
      </c>
      <c r="J973" s="1">
        <v>61.2</v>
      </c>
      <c r="K973" s="1">
        <v>3540310.0</v>
      </c>
      <c r="L973" s="1">
        <v>64.65</v>
      </c>
      <c r="M973" s="1">
        <v>926101.0</v>
      </c>
      <c r="N973" s="1">
        <v>19.6739</v>
      </c>
      <c r="O973" s="1">
        <v>2535399.0</v>
      </c>
      <c r="P973" s="1">
        <v>22.84</v>
      </c>
      <c r="Q973" s="1">
        <v>5024321.0</v>
      </c>
      <c r="R973" s="1">
        <v>50.34</v>
      </c>
      <c r="S973" s="1">
        <v>1128199.0</v>
      </c>
      <c r="T973" s="1">
        <v>30.93</v>
      </c>
      <c r="U973" s="1">
        <v>490933.0</v>
      </c>
    </row>
    <row r="974" ht="13.5" customHeight="1">
      <c r="A974" s="1">
        <v>43357.0</v>
      </c>
      <c r="B974" s="1">
        <v>103.07</v>
      </c>
      <c r="C974" s="1">
        <v>1957798.0</v>
      </c>
      <c r="D974" s="1">
        <v>78.93</v>
      </c>
      <c r="E974" s="1">
        <v>3430787.0</v>
      </c>
      <c r="F974" s="1">
        <v>106.42</v>
      </c>
      <c r="G974" s="1">
        <v>1533477.0</v>
      </c>
      <c r="H974" s="1">
        <v>75.43</v>
      </c>
      <c r="I974" s="1">
        <v>2327832.0</v>
      </c>
      <c r="J974" s="1">
        <v>61.28</v>
      </c>
      <c r="K974" s="1">
        <v>1967160.0</v>
      </c>
      <c r="L974" s="1">
        <v>64.72</v>
      </c>
      <c r="M974" s="1">
        <v>947697.0</v>
      </c>
      <c r="N974" s="1">
        <v>19.7204</v>
      </c>
      <c r="O974" s="1">
        <v>2073195.0</v>
      </c>
      <c r="P974" s="1">
        <v>23.09</v>
      </c>
      <c r="Q974" s="1">
        <v>5554520.0</v>
      </c>
      <c r="R974" s="1">
        <v>50.54</v>
      </c>
      <c r="S974" s="1">
        <v>957213.0</v>
      </c>
      <c r="T974" s="1">
        <v>30.99</v>
      </c>
      <c r="U974" s="1">
        <v>815205.0</v>
      </c>
    </row>
    <row r="975" ht="13.5" customHeight="1">
      <c r="A975" s="1">
        <v>43360.0</v>
      </c>
      <c r="B975" s="1">
        <v>103.52</v>
      </c>
      <c r="C975" s="1">
        <v>2098152.0</v>
      </c>
      <c r="D975" s="1">
        <v>79.17</v>
      </c>
      <c r="E975" s="1">
        <v>3011149.0</v>
      </c>
      <c r="F975" s="1">
        <v>106.83</v>
      </c>
      <c r="G975" s="1">
        <v>1394390.0</v>
      </c>
      <c r="H975" s="1">
        <v>76.1</v>
      </c>
      <c r="I975" s="1">
        <v>2839266.0</v>
      </c>
      <c r="J975" s="1">
        <v>61.43</v>
      </c>
      <c r="K975" s="1">
        <v>2448988.0</v>
      </c>
      <c r="L975" s="1">
        <v>64.9</v>
      </c>
      <c r="M975" s="1">
        <v>1040559.0</v>
      </c>
      <c r="N975" s="1">
        <v>19.8492</v>
      </c>
      <c r="O975" s="1">
        <v>2884547.0</v>
      </c>
      <c r="P975" s="1">
        <v>23.01</v>
      </c>
      <c r="Q975" s="1">
        <v>3713992.0</v>
      </c>
      <c r="R975" s="1">
        <v>50.86</v>
      </c>
      <c r="S975" s="1">
        <v>1140708.0</v>
      </c>
      <c r="T975" s="1">
        <v>30.76</v>
      </c>
      <c r="U975" s="1">
        <v>959142.0</v>
      </c>
    </row>
    <row r="976" ht="13.5" customHeight="1">
      <c r="A976" s="1">
        <v>43361.0</v>
      </c>
      <c r="B976" s="1">
        <v>103.95</v>
      </c>
      <c r="C976" s="1">
        <v>2426521.0</v>
      </c>
      <c r="D976" s="1">
        <v>79.68</v>
      </c>
      <c r="E976" s="1">
        <v>4138103.0</v>
      </c>
      <c r="F976" s="1">
        <v>107.42</v>
      </c>
      <c r="G976" s="1">
        <v>1303486.0</v>
      </c>
      <c r="H976" s="1">
        <v>76.62</v>
      </c>
      <c r="I976" s="1">
        <v>3159224.0</v>
      </c>
      <c r="J976" s="1">
        <v>61.6</v>
      </c>
      <c r="K976" s="1">
        <v>2548192.0</v>
      </c>
      <c r="L976" s="1">
        <v>64.95</v>
      </c>
      <c r="M976" s="1">
        <v>1447656.0</v>
      </c>
      <c r="N976" s="1">
        <v>19.9672</v>
      </c>
      <c r="O976" s="1">
        <v>2934828.0</v>
      </c>
      <c r="P976" s="1">
        <v>23.15</v>
      </c>
      <c r="Q976" s="1">
        <v>3711957.0</v>
      </c>
      <c r="R976" s="1">
        <v>51.3</v>
      </c>
      <c r="S976" s="1">
        <v>1356459.0</v>
      </c>
      <c r="T976" s="1">
        <v>30.3</v>
      </c>
      <c r="U976" s="1">
        <v>2114507.0</v>
      </c>
    </row>
    <row r="977" ht="13.5" customHeight="1">
      <c r="A977" s="1">
        <v>43362.0</v>
      </c>
      <c r="B977" s="1">
        <v>103.99</v>
      </c>
      <c r="C977" s="1">
        <v>2421265.0</v>
      </c>
      <c r="D977" s="1">
        <v>79.31</v>
      </c>
      <c r="E977" s="1">
        <v>4593381.0</v>
      </c>
      <c r="F977" s="1">
        <v>107.41</v>
      </c>
      <c r="G977" s="1">
        <v>1820764.0</v>
      </c>
      <c r="H977" s="1">
        <v>76.79</v>
      </c>
      <c r="I977" s="1">
        <v>3446815.0</v>
      </c>
      <c r="J977" s="1">
        <v>61.765</v>
      </c>
      <c r="K977" s="1">
        <v>3607518.0</v>
      </c>
      <c r="L977" s="1">
        <v>65.11</v>
      </c>
      <c r="M977" s="1">
        <v>1412605.0</v>
      </c>
      <c r="N977" s="1">
        <v>19.6346</v>
      </c>
      <c r="O977" s="1">
        <v>3413669.0</v>
      </c>
      <c r="P977" s="1">
        <v>23.88</v>
      </c>
      <c r="Q977" s="1">
        <v>8307774.0</v>
      </c>
      <c r="R977" s="1">
        <v>52.32</v>
      </c>
      <c r="S977" s="1">
        <v>2907930.0</v>
      </c>
      <c r="T977" s="1">
        <v>30.96</v>
      </c>
      <c r="U977" s="1">
        <v>5759744.0</v>
      </c>
    </row>
    <row r="978" ht="13.5" customHeight="1">
      <c r="A978" s="1">
        <v>43363.0</v>
      </c>
      <c r="B978" s="1">
        <v>104.55</v>
      </c>
      <c r="C978" s="1">
        <v>3243615.0</v>
      </c>
      <c r="D978" s="1">
        <v>79.73</v>
      </c>
      <c r="E978" s="1">
        <v>4270243.0</v>
      </c>
      <c r="F978" s="1">
        <v>107.6</v>
      </c>
      <c r="G978" s="1">
        <v>1371729.0</v>
      </c>
      <c r="H978" s="1">
        <v>77.58</v>
      </c>
      <c r="I978" s="1">
        <v>4409233.0</v>
      </c>
      <c r="J978" s="1">
        <v>62.2</v>
      </c>
      <c r="K978" s="1">
        <v>3888444.0</v>
      </c>
      <c r="L978" s="1">
        <v>65.1</v>
      </c>
      <c r="M978" s="1">
        <v>1382255.0</v>
      </c>
      <c r="N978" s="1">
        <v>20.0422</v>
      </c>
      <c r="O978" s="1">
        <v>3924585.0</v>
      </c>
      <c r="P978" s="1">
        <v>23.98</v>
      </c>
      <c r="Q978" s="1">
        <v>5532036.0</v>
      </c>
      <c r="R978" s="1">
        <v>52.27</v>
      </c>
      <c r="S978" s="1">
        <v>1641985.0</v>
      </c>
      <c r="T978" s="1">
        <v>31.51</v>
      </c>
      <c r="U978" s="1">
        <v>2007961.0</v>
      </c>
    </row>
    <row r="979" ht="13.5" customHeight="1">
      <c r="A979" s="1">
        <v>43364.0</v>
      </c>
      <c r="B979" s="1">
        <v>104.09</v>
      </c>
      <c r="C979" s="1">
        <v>6334422.0</v>
      </c>
      <c r="D979" s="1">
        <v>79.65</v>
      </c>
      <c r="E979" s="1">
        <v>9374188.0</v>
      </c>
      <c r="F979" s="1">
        <v>108.26</v>
      </c>
      <c r="G979" s="1">
        <v>3873442.0</v>
      </c>
      <c r="H979" s="1">
        <v>78.0</v>
      </c>
      <c r="I979" s="1">
        <v>9445991.0</v>
      </c>
      <c r="J979" s="1">
        <v>62.17</v>
      </c>
      <c r="K979" s="1">
        <v>5801478.0</v>
      </c>
      <c r="L979" s="1">
        <v>64.81</v>
      </c>
      <c r="M979" s="1">
        <v>3266464.0</v>
      </c>
      <c r="N979" s="1">
        <v>20.4535</v>
      </c>
      <c r="O979" s="1">
        <v>1.0381536E7</v>
      </c>
      <c r="P979" s="1">
        <v>24.01</v>
      </c>
      <c r="Q979" s="1">
        <v>9459955.0</v>
      </c>
      <c r="R979" s="1">
        <v>52.35</v>
      </c>
      <c r="S979" s="1">
        <v>2498827.0</v>
      </c>
      <c r="T979" s="1">
        <v>31.61</v>
      </c>
      <c r="U979" s="1">
        <v>2321107.0</v>
      </c>
    </row>
    <row r="980" ht="13.5" customHeight="1">
      <c r="A980" s="1">
        <v>43367.0</v>
      </c>
      <c r="B980" s="1">
        <v>104.34</v>
      </c>
      <c r="C980" s="1">
        <v>3637150.0</v>
      </c>
      <c r="D980" s="1">
        <v>79.4</v>
      </c>
      <c r="E980" s="1">
        <v>4012439.0</v>
      </c>
      <c r="F980" s="1">
        <v>108.32</v>
      </c>
      <c r="G980" s="1">
        <v>1455090.0</v>
      </c>
      <c r="H980" s="1">
        <v>77.8</v>
      </c>
      <c r="I980" s="1">
        <v>2958017.0</v>
      </c>
      <c r="J980" s="1">
        <v>62.295</v>
      </c>
      <c r="K980" s="1">
        <v>2767754.0</v>
      </c>
      <c r="L980" s="1">
        <v>64.69</v>
      </c>
      <c r="M980" s="1">
        <v>1166646.0</v>
      </c>
      <c r="N980" s="1">
        <v>20.4249</v>
      </c>
      <c r="O980" s="1">
        <v>3743161.0</v>
      </c>
      <c r="P980" s="1">
        <v>23.68</v>
      </c>
      <c r="Q980" s="1">
        <v>4548004.0</v>
      </c>
      <c r="R980" s="1">
        <v>52.06</v>
      </c>
      <c r="S980" s="1">
        <v>1490294.0</v>
      </c>
      <c r="T980" s="1">
        <v>31.63</v>
      </c>
      <c r="U980" s="1">
        <v>1231087.0</v>
      </c>
    </row>
    <row r="981" ht="13.5" customHeight="1">
      <c r="A981" s="1">
        <v>43368.0</v>
      </c>
      <c r="B981" s="1">
        <v>104.43</v>
      </c>
      <c r="C981" s="1">
        <v>3087103.0</v>
      </c>
      <c r="D981" s="1">
        <v>78.97</v>
      </c>
      <c r="E981" s="1">
        <v>4480936.0</v>
      </c>
      <c r="F981" s="1">
        <v>107.35</v>
      </c>
      <c r="G981" s="1">
        <v>2292512.0</v>
      </c>
      <c r="H981" s="1">
        <v>77.11</v>
      </c>
      <c r="I981" s="1">
        <v>3586686.0</v>
      </c>
      <c r="J981" s="1">
        <v>61.615</v>
      </c>
      <c r="K981" s="1">
        <v>4068318.0</v>
      </c>
      <c r="L981" s="1">
        <v>64.73</v>
      </c>
      <c r="M981" s="1">
        <v>2646258.0</v>
      </c>
      <c r="N981" s="1">
        <v>20.6036</v>
      </c>
      <c r="O981" s="1">
        <v>4010195.0</v>
      </c>
      <c r="P981" s="1">
        <v>23.48</v>
      </c>
      <c r="Q981" s="1">
        <v>4893702.0</v>
      </c>
      <c r="R981" s="1">
        <v>51.76</v>
      </c>
      <c r="S981" s="1">
        <v>887385.0</v>
      </c>
      <c r="T981" s="1">
        <v>31.65</v>
      </c>
      <c r="U981" s="1">
        <v>900960.0</v>
      </c>
    </row>
    <row r="982" ht="13.5" customHeight="1">
      <c r="A982" s="1">
        <v>43369.0</v>
      </c>
      <c r="B982" s="1">
        <v>104.38</v>
      </c>
      <c r="C982" s="1">
        <v>3521268.0</v>
      </c>
      <c r="D982" s="1">
        <v>79.22</v>
      </c>
      <c r="E982" s="1">
        <v>4713349.0</v>
      </c>
      <c r="F982" s="1">
        <v>107.83</v>
      </c>
      <c r="G982" s="1">
        <v>2202877.0</v>
      </c>
      <c r="H982" s="1">
        <v>77.58</v>
      </c>
      <c r="I982" s="1">
        <v>3255446.0</v>
      </c>
      <c r="J982" s="1">
        <v>61.8</v>
      </c>
      <c r="K982" s="1">
        <v>4594142.0</v>
      </c>
      <c r="L982" s="1">
        <v>65.05</v>
      </c>
      <c r="M982" s="1">
        <v>1780777.0</v>
      </c>
      <c r="N982" s="1">
        <v>20.736</v>
      </c>
      <c r="O982" s="1">
        <v>6033787.0</v>
      </c>
      <c r="P982" s="1">
        <v>23.66</v>
      </c>
      <c r="Q982" s="1">
        <v>5480475.0</v>
      </c>
      <c r="R982" s="1">
        <v>52.18</v>
      </c>
      <c r="S982" s="1">
        <v>1432238.0</v>
      </c>
      <c r="T982" s="1">
        <v>31.73</v>
      </c>
      <c r="U982" s="1">
        <v>1215763.0</v>
      </c>
    </row>
    <row r="983" ht="13.5" customHeight="1">
      <c r="A983" s="1">
        <v>43370.0</v>
      </c>
      <c r="B983" s="1">
        <v>104.55</v>
      </c>
      <c r="C983" s="1">
        <v>2669576.0</v>
      </c>
      <c r="D983" s="1">
        <v>79.3</v>
      </c>
      <c r="E983" s="1">
        <v>5784000.0</v>
      </c>
      <c r="F983" s="1">
        <v>107.9</v>
      </c>
      <c r="G983" s="1">
        <v>1256591.0</v>
      </c>
      <c r="H983" s="1">
        <v>77.68</v>
      </c>
      <c r="I983" s="1">
        <v>3012763.0</v>
      </c>
      <c r="J983" s="1">
        <v>61.16</v>
      </c>
      <c r="K983" s="1">
        <v>2969624.0</v>
      </c>
      <c r="L983" s="1">
        <v>65.0</v>
      </c>
      <c r="M983" s="1">
        <v>1502911.0</v>
      </c>
      <c r="N983" s="1">
        <v>20.7431</v>
      </c>
      <c r="O983" s="1">
        <v>4240051.0</v>
      </c>
      <c r="P983" s="1">
        <v>23.48</v>
      </c>
      <c r="Q983" s="1">
        <v>5141877.0</v>
      </c>
      <c r="R983" s="1">
        <v>51.97</v>
      </c>
      <c r="S983" s="1">
        <v>1038164.0</v>
      </c>
      <c r="T983" s="1">
        <v>31.35</v>
      </c>
      <c r="U983" s="1">
        <v>2013902.0</v>
      </c>
    </row>
    <row r="984" ht="13.5" customHeight="1">
      <c r="A984" s="1">
        <v>43371.0</v>
      </c>
      <c r="B984" s="1">
        <v>103.54</v>
      </c>
      <c r="C984" s="1">
        <v>3640688.0</v>
      </c>
      <c r="D984" s="1">
        <v>78.49</v>
      </c>
      <c r="E984" s="1">
        <v>6226246.0</v>
      </c>
      <c r="F984" s="1">
        <v>106.54</v>
      </c>
      <c r="G984" s="1">
        <v>2043447.0</v>
      </c>
      <c r="H984" s="1">
        <v>76.99</v>
      </c>
      <c r="I984" s="1">
        <v>4119463.0</v>
      </c>
      <c r="J984" s="1">
        <v>60.515</v>
      </c>
      <c r="K984" s="1">
        <v>3522112.0</v>
      </c>
      <c r="L984" s="1">
        <v>64.51</v>
      </c>
      <c r="M984" s="1">
        <v>1946282.0</v>
      </c>
      <c r="N984" s="1">
        <v>20.5572</v>
      </c>
      <c r="O984" s="1">
        <v>5380470.0</v>
      </c>
      <c r="P984" s="1">
        <v>23.09</v>
      </c>
      <c r="Q984" s="1">
        <v>6709826.0</v>
      </c>
      <c r="R984" s="1">
        <v>51.35</v>
      </c>
      <c r="S984" s="1">
        <v>1813618.0</v>
      </c>
      <c r="T984" s="1">
        <v>31.34</v>
      </c>
      <c r="U984" s="1">
        <v>1373263.0</v>
      </c>
    </row>
    <row r="985" ht="13.5" customHeight="1">
      <c r="A985" s="1">
        <v>43374.0</v>
      </c>
      <c r="B985" s="1">
        <v>103.6</v>
      </c>
      <c r="C985" s="1">
        <v>3692573.0</v>
      </c>
      <c r="D985" s="1">
        <v>78.32</v>
      </c>
      <c r="E985" s="1">
        <v>4328186.0</v>
      </c>
      <c r="F985" s="1">
        <v>106.85</v>
      </c>
      <c r="G985" s="1">
        <v>3726021.0</v>
      </c>
      <c r="H985" s="1">
        <v>76.19</v>
      </c>
      <c r="I985" s="1">
        <v>3304678.0</v>
      </c>
      <c r="J985" s="1">
        <v>60.755</v>
      </c>
      <c r="K985" s="1">
        <v>4871796.0</v>
      </c>
      <c r="L985" s="1">
        <v>64.48</v>
      </c>
      <c r="M985" s="1">
        <v>1274823.0</v>
      </c>
      <c r="N985" s="1">
        <v>20.575</v>
      </c>
      <c r="O985" s="1">
        <v>8011953.0</v>
      </c>
      <c r="P985" s="1">
        <v>23.06</v>
      </c>
      <c r="Q985" s="1">
        <v>5000292.0</v>
      </c>
      <c r="R985" s="1">
        <v>51.22</v>
      </c>
      <c r="S985" s="1">
        <v>1014994.0</v>
      </c>
      <c r="T985" s="1">
        <v>31.04</v>
      </c>
      <c r="U985" s="1">
        <v>1741458.0</v>
      </c>
    </row>
    <row r="986" ht="13.5" customHeight="1">
      <c r="A986" s="1">
        <v>43375.0</v>
      </c>
      <c r="B986" s="1">
        <v>102.91</v>
      </c>
      <c r="C986" s="1">
        <v>3795813.0</v>
      </c>
      <c r="D986" s="1">
        <v>77.52</v>
      </c>
      <c r="E986" s="1">
        <v>5133011.0</v>
      </c>
      <c r="F986" s="1">
        <v>106.29</v>
      </c>
      <c r="G986" s="1">
        <v>1769661.0</v>
      </c>
      <c r="H986" s="1">
        <v>75.49</v>
      </c>
      <c r="I986" s="1">
        <v>3541626.0</v>
      </c>
      <c r="J986" s="1">
        <v>60.355</v>
      </c>
      <c r="K986" s="1">
        <v>2934844.0</v>
      </c>
      <c r="L986" s="1">
        <v>64.53</v>
      </c>
      <c r="M986" s="1">
        <v>1566877.0</v>
      </c>
      <c r="N986" s="1">
        <v>20.4535</v>
      </c>
      <c r="O986" s="1">
        <v>4799682.0</v>
      </c>
      <c r="P986" s="1">
        <v>22.85</v>
      </c>
      <c r="Q986" s="1">
        <v>6177410.0</v>
      </c>
      <c r="R986" s="1">
        <v>50.74</v>
      </c>
      <c r="S986" s="1">
        <v>1578863.0</v>
      </c>
      <c r="T986" s="1">
        <v>30.8</v>
      </c>
      <c r="U986" s="1">
        <v>775856.0</v>
      </c>
    </row>
    <row r="987" ht="13.5" customHeight="1">
      <c r="A987" s="1">
        <v>43376.0</v>
      </c>
      <c r="B987" s="1">
        <v>103.11</v>
      </c>
      <c r="C987" s="1">
        <v>2425906.0</v>
      </c>
      <c r="D987" s="1">
        <v>77.5</v>
      </c>
      <c r="E987" s="1">
        <v>4331953.0</v>
      </c>
      <c r="F987" s="1">
        <v>106.79</v>
      </c>
      <c r="G987" s="1">
        <v>2010058.0</v>
      </c>
      <c r="H987" s="1">
        <v>75.47</v>
      </c>
      <c r="I987" s="1">
        <v>2956919.0</v>
      </c>
      <c r="J987" s="1">
        <v>60.515</v>
      </c>
      <c r="K987" s="1">
        <v>3210514.0</v>
      </c>
      <c r="L987" s="1">
        <v>64.47</v>
      </c>
      <c r="M987" s="1">
        <v>1626840.0</v>
      </c>
      <c r="N987" s="1">
        <v>20.3998</v>
      </c>
      <c r="O987" s="1">
        <v>3105014.0</v>
      </c>
      <c r="P987" s="1">
        <v>23.19</v>
      </c>
      <c r="Q987" s="1">
        <v>7011027.0</v>
      </c>
      <c r="R987" s="1">
        <v>50.93</v>
      </c>
      <c r="S987" s="1">
        <v>1523805.0</v>
      </c>
      <c r="T987" s="1">
        <v>30.95</v>
      </c>
      <c r="U987" s="1">
        <v>1858449.0</v>
      </c>
    </row>
    <row r="988" ht="13.5" customHeight="1">
      <c r="A988" s="1">
        <v>43377.0</v>
      </c>
      <c r="B988" s="1">
        <v>103.38</v>
      </c>
      <c r="C988" s="1">
        <v>2856752.0</v>
      </c>
      <c r="D988" s="1">
        <v>77.22</v>
      </c>
      <c r="E988" s="1">
        <v>1.1622168E7</v>
      </c>
      <c r="F988" s="1">
        <v>106.64</v>
      </c>
      <c r="G988" s="1">
        <v>2303361.0</v>
      </c>
      <c r="H988" s="1">
        <v>75.08</v>
      </c>
      <c r="I988" s="1">
        <v>4782407.0</v>
      </c>
      <c r="J988" s="1">
        <v>60.46</v>
      </c>
      <c r="K988" s="1">
        <v>3524936.0</v>
      </c>
      <c r="L988" s="1">
        <v>64.1</v>
      </c>
      <c r="M988" s="1">
        <v>1481235.0</v>
      </c>
      <c r="N988" s="1">
        <v>20.1388</v>
      </c>
      <c r="O988" s="1">
        <v>4370666.0</v>
      </c>
      <c r="P988" s="1">
        <v>22.54</v>
      </c>
      <c r="Q988" s="1">
        <v>3.5055931E7</v>
      </c>
      <c r="R988" s="1">
        <v>51.38</v>
      </c>
      <c r="S988" s="1">
        <v>3023382.0</v>
      </c>
      <c r="T988" s="1">
        <v>31.45</v>
      </c>
      <c r="U988" s="1">
        <v>8686211.0</v>
      </c>
    </row>
    <row r="989" ht="13.5" customHeight="1">
      <c r="A989" s="1">
        <v>43378.0</v>
      </c>
      <c r="B989" s="1">
        <v>102.89</v>
      </c>
      <c r="C989" s="1">
        <v>2419513.0</v>
      </c>
      <c r="D989" s="1">
        <v>77.03</v>
      </c>
      <c r="E989" s="1">
        <v>4146626.0</v>
      </c>
      <c r="F989" s="1">
        <v>105.59</v>
      </c>
      <c r="G989" s="1">
        <v>4049074.0</v>
      </c>
      <c r="H989" s="1">
        <v>75.27</v>
      </c>
      <c r="I989" s="1">
        <v>3206670.0</v>
      </c>
      <c r="J989" s="1">
        <v>60.255</v>
      </c>
      <c r="K989" s="1">
        <v>2216270.0</v>
      </c>
      <c r="L989" s="1">
        <v>63.74</v>
      </c>
      <c r="M989" s="1">
        <v>888570.0</v>
      </c>
      <c r="N989" s="1">
        <v>20.053</v>
      </c>
      <c r="O989" s="1">
        <v>2693943.0</v>
      </c>
      <c r="P989" s="1">
        <v>21.86</v>
      </c>
      <c r="Q989" s="1">
        <v>1.988146E7</v>
      </c>
      <c r="R989" s="1">
        <v>50.85</v>
      </c>
      <c r="S989" s="1">
        <v>2014846.0</v>
      </c>
      <c r="T989" s="1">
        <v>31.33</v>
      </c>
      <c r="U989" s="1">
        <v>1382965.0</v>
      </c>
    </row>
    <row r="990" ht="13.5" customHeight="1">
      <c r="A990" s="1">
        <v>43381.0</v>
      </c>
      <c r="B990" s="1">
        <v>102.89</v>
      </c>
      <c r="C990" s="1">
        <v>2419513.0</v>
      </c>
      <c r="D990" s="1">
        <v>77.03</v>
      </c>
      <c r="E990" s="1">
        <v>4146626.0</v>
      </c>
      <c r="F990" s="1">
        <v>105.59</v>
      </c>
      <c r="G990" s="1">
        <v>4049074.0</v>
      </c>
      <c r="H990" s="1">
        <v>75.27</v>
      </c>
      <c r="I990" s="1">
        <v>3206670.0</v>
      </c>
      <c r="J990" s="1">
        <v>60.255</v>
      </c>
      <c r="K990" s="1">
        <v>2216270.0</v>
      </c>
      <c r="L990" s="1">
        <v>63.74</v>
      </c>
      <c r="M990" s="1">
        <v>888570.0</v>
      </c>
      <c r="N990" s="1">
        <v>20.053</v>
      </c>
      <c r="O990" s="1">
        <v>2693943.0</v>
      </c>
      <c r="P990" s="1">
        <v>21.86</v>
      </c>
      <c r="Q990" s="1">
        <v>1.988146E7</v>
      </c>
      <c r="R990" s="1">
        <v>50.85</v>
      </c>
      <c r="S990" s="1">
        <v>2014846.0</v>
      </c>
      <c r="T990" s="1">
        <v>31.33</v>
      </c>
      <c r="U990" s="1">
        <v>1382965.0</v>
      </c>
    </row>
    <row r="991" ht="13.5" customHeight="1">
      <c r="A991" s="1">
        <v>43382.0</v>
      </c>
      <c r="B991" s="1">
        <v>102.31</v>
      </c>
      <c r="C991" s="1">
        <v>3064543.0</v>
      </c>
      <c r="D991" s="1">
        <v>76.51</v>
      </c>
      <c r="E991" s="1">
        <v>4734994.0</v>
      </c>
      <c r="F991" s="1">
        <v>105.58</v>
      </c>
      <c r="G991" s="1">
        <v>1674121.0</v>
      </c>
      <c r="H991" s="1">
        <v>74.49</v>
      </c>
      <c r="I991" s="1">
        <v>4117162.0</v>
      </c>
      <c r="J991" s="1">
        <v>60.02</v>
      </c>
      <c r="K991" s="1">
        <v>2886452.0</v>
      </c>
      <c r="L991" s="1">
        <v>63.41</v>
      </c>
      <c r="M991" s="1">
        <v>1098459.0</v>
      </c>
      <c r="N991" s="1">
        <v>20.0709</v>
      </c>
      <c r="O991" s="1">
        <v>3591988.0</v>
      </c>
      <c r="P991" s="1">
        <v>21.93</v>
      </c>
      <c r="Q991" s="1">
        <v>1.538832E7</v>
      </c>
      <c r="R991" s="1">
        <v>50.74</v>
      </c>
      <c r="S991" s="1">
        <v>1649185.0</v>
      </c>
      <c r="T991" s="1">
        <v>31.11</v>
      </c>
      <c r="U991" s="1">
        <v>1740373.0</v>
      </c>
    </row>
    <row r="992" ht="13.5" customHeight="1">
      <c r="A992" s="1">
        <v>43383.0</v>
      </c>
      <c r="B992" s="1">
        <v>100.7</v>
      </c>
      <c r="C992" s="1">
        <v>5471526.0</v>
      </c>
      <c r="D992" s="1">
        <v>75.65</v>
      </c>
      <c r="E992" s="1">
        <v>6619972.0</v>
      </c>
      <c r="F992" s="1">
        <v>104.74</v>
      </c>
      <c r="G992" s="1">
        <v>2181306.0</v>
      </c>
      <c r="H992" s="1">
        <v>73.83</v>
      </c>
      <c r="I992" s="1">
        <v>3695895.0</v>
      </c>
      <c r="J992" s="1">
        <v>59.27</v>
      </c>
      <c r="K992" s="1">
        <v>3599392.0</v>
      </c>
      <c r="L992" s="1">
        <v>62.53</v>
      </c>
      <c r="M992" s="1">
        <v>1711270.0</v>
      </c>
      <c r="N992" s="1">
        <v>19.6525</v>
      </c>
      <c r="O992" s="1">
        <v>5513569.0</v>
      </c>
      <c r="P992" s="1">
        <v>20.97</v>
      </c>
      <c r="Q992" s="1">
        <v>1.3903717E7</v>
      </c>
      <c r="R992" s="1">
        <v>49.82</v>
      </c>
      <c r="S992" s="1">
        <v>2011790.0</v>
      </c>
      <c r="T992" s="1">
        <v>30.83</v>
      </c>
      <c r="U992" s="1">
        <v>1424202.0</v>
      </c>
    </row>
    <row r="993" ht="13.5" customHeight="1">
      <c r="A993" s="1">
        <v>43384.0</v>
      </c>
      <c r="B993" s="1">
        <v>98.7</v>
      </c>
      <c r="C993" s="1">
        <v>6752842.0</v>
      </c>
      <c r="D993" s="1">
        <v>74.35</v>
      </c>
      <c r="E993" s="1">
        <v>9860659.0</v>
      </c>
      <c r="F993" s="1">
        <v>103.15</v>
      </c>
      <c r="G993" s="1">
        <v>4091314.0</v>
      </c>
      <c r="H993" s="1">
        <v>71.99</v>
      </c>
      <c r="I993" s="1">
        <v>7901063.0</v>
      </c>
      <c r="J993" s="1">
        <v>57.85</v>
      </c>
      <c r="K993" s="1">
        <v>7109500.0</v>
      </c>
      <c r="L993" s="1">
        <v>60.91</v>
      </c>
      <c r="M993" s="1">
        <v>2609886.0</v>
      </c>
      <c r="N993" s="1">
        <v>19.3092</v>
      </c>
      <c r="O993" s="1">
        <v>6539560.0</v>
      </c>
      <c r="P993" s="1">
        <v>20.31</v>
      </c>
      <c r="Q993" s="1">
        <v>1.279395E7</v>
      </c>
      <c r="R993" s="1">
        <v>48.19</v>
      </c>
      <c r="S993" s="1">
        <v>2873404.0</v>
      </c>
      <c r="T993" s="1">
        <v>30.07</v>
      </c>
      <c r="U993" s="1">
        <v>1283716.0</v>
      </c>
    </row>
    <row r="994" ht="13.5" customHeight="1">
      <c r="A994" s="1">
        <v>43385.0</v>
      </c>
      <c r="B994" s="1">
        <v>98.78</v>
      </c>
      <c r="C994" s="1">
        <v>5864404.0</v>
      </c>
      <c r="D994" s="1">
        <v>74.29</v>
      </c>
      <c r="E994" s="1">
        <v>7609178.0</v>
      </c>
      <c r="F994" s="1">
        <v>102.89</v>
      </c>
      <c r="G994" s="1">
        <v>3145377.0</v>
      </c>
      <c r="H994" s="1">
        <v>71.71</v>
      </c>
      <c r="I994" s="1">
        <v>6286884.0</v>
      </c>
      <c r="J994" s="1">
        <v>57.855</v>
      </c>
      <c r="K994" s="1">
        <v>4582790.0</v>
      </c>
      <c r="L994" s="1">
        <v>60.6</v>
      </c>
      <c r="M994" s="1">
        <v>1797764.0</v>
      </c>
      <c r="N994" s="1">
        <v>19.4809</v>
      </c>
      <c r="O994" s="1">
        <v>5360335.0</v>
      </c>
      <c r="P994" s="1">
        <v>20.52</v>
      </c>
      <c r="Q994" s="1">
        <v>1.3274956E7</v>
      </c>
      <c r="R994" s="1">
        <v>48.12</v>
      </c>
      <c r="S994" s="1">
        <v>1882641.0</v>
      </c>
      <c r="T994" s="1">
        <v>30.2</v>
      </c>
      <c r="U994" s="1">
        <v>1226048.0</v>
      </c>
    </row>
    <row r="995" ht="13.5" customHeight="1">
      <c r="A995" s="1">
        <v>43388.0</v>
      </c>
      <c r="B995" s="1">
        <v>98.4</v>
      </c>
      <c r="C995" s="1">
        <v>2981416.0</v>
      </c>
      <c r="D995" s="1">
        <v>74.06</v>
      </c>
      <c r="E995" s="1">
        <v>4075592.0</v>
      </c>
      <c r="F995" s="1">
        <v>102.9</v>
      </c>
      <c r="G995" s="1">
        <v>2567969.0</v>
      </c>
      <c r="H995" s="1">
        <v>71.1</v>
      </c>
      <c r="I995" s="1">
        <v>3766843.0</v>
      </c>
      <c r="J995" s="1">
        <v>57.63</v>
      </c>
      <c r="K995" s="1">
        <v>2470072.0</v>
      </c>
      <c r="L995" s="1">
        <v>60.33</v>
      </c>
      <c r="M995" s="1">
        <v>1368123.0</v>
      </c>
      <c r="N995" s="1">
        <v>19.3378</v>
      </c>
      <c r="O995" s="1">
        <v>3330164.0</v>
      </c>
      <c r="P995" s="1">
        <v>19.91</v>
      </c>
      <c r="Q995" s="1">
        <v>7517102.0</v>
      </c>
      <c r="R995" s="1">
        <v>47.7</v>
      </c>
      <c r="S995" s="1">
        <v>1907188.0</v>
      </c>
      <c r="T995" s="1">
        <v>29.79</v>
      </c>
      <c r="U995" s="1">
        <v>786499.0</v>
      </c>
    </row>
    <row r="996" ht="13.5" customHeight="1">
      <c r="A996" s="1">
        <v>43389.0</v>
      </c>
      <c r="B996" s="1">
        <v>99.66</v>
      </c>
      <c r="C996" s="1">
        <v>3631933.0</v>
      </c>
      <c r="D996" s="1">
        <v>74.9</v>
      </c>
      <c r="E996" s="1">
        <v>4359598.0</v>
      </c>
      <c r="F996" s="1">
        <v>103.86</v>
      </c>
      <c r="G996" s="1">
        <v>1827777.0</v>
      </c>
      <c r="H996" s="1">
        <v>71.83</v>
      </c>
      <c r="I996" s="1">
        <v>4007485.0</v>
      </c>
      <c r="J996" s="1">
        <v>58.2</v>
      </c>
      <c r="K996" s="1">
        <v>3039214.0</v>
      </c>
      <c r="L996" s="1">
        <v>61.06</v>
      </c>
      <c r="M996" s="1">
        <v>1581591.0</v>
      </c>
      <c r="N996" s="1">
        <v>19.5559</v>
      </c>
      <c r="O996" s="1">
        <v>3523831.0</v>
      </c>
      <c r="P996" s="1">
        <v>20.06</v>
      </c>
      <c r="Q996" s="1">
        <v>9879713.0</v>
      </c>
      <c r="R996" s="1">
        <v>48.05</v>
      </c>
      <c r="S996" s="1">
        <v>1621573.0</v>
      </c>
      <c r="T996" s="1">
        <v>30.01</v>
      </c>
      <c r="U996" s="1">
        <v>880807.0</v>
      </c>
    </row>
    <row r="997" ht="13.5" customHeight="1">
      <c r="A997" s="1">
        <v>43390.0</v>
      </c>
      <c r="B997" s="1">
        <v>99.98</v>
      </c>
      <c r="C997" s="1">
        <v>4516922.0</v>
      </c>
      <c r="D997" s="1">
        <v>75.0</v>
      </c>
      <c r="E997" s="1">
        <v>4190312.0</v>
      </c>
      <c r="F997" s="1">
        <v>104.12</v>
      </c>
      <c r="G997" s="1">
        <v>2450378.0</v>
      </c>
      <c r="H997" s="1">
        <v>72.23</v>
      </c>
      <c r="I997" s="1">
        <v>3410613.0</v>
      </c>
      <c r="J997" s="1">
        <v>58.26</v>
      </c>
      <c r="K997" s="1">
        <v>2973330.0</v>
      </c>
      <c r="L997" s="1">
        <v>61.59</v>
      </c>
      <c r="M997" s="1">
        <v>1987635.0</v>
      </c>
      <c r="N997" s="1">
        <v>19.8885</v>
      </c>
      <c r="O997" s="1">
        <v>3800162.0</v>
      </c>
      <c r="P997" s="1">
        <v>20.59</v>
      </c>
      <c r="Q997" s="1">
        <v>9888296.0</v>
      </c>
      <c r="R997" s="1">
        <v>48.54</v>
      </c>
      <c r="S997" s="1">
        <v>1754338.0</v>
      </c>
      <c r="T997" s="1">
        <v>30.18</v>
      </c>
      <c r="U997" s="1">
        <v>997101.0</v>
      </c>
    </row>
    <row r="998" ht="13.5" customHeight="1">
      <c r="A998" s="1">
        <v>43391.0</v>
      </c>
      <c r="B998" s="1">
        <v>98.96</v>
      </c>
      <c r="C998" s="1">
        <v>3757205.0</v>
      </c>
      <c r="D998" s="1">
        <v>74.3</v>
      </c>
      <c r="E998" s="1">
        <v>5576721.0</v>
      </c>
      <c r="F998" s="1">
        <v>103.68</v>
      </c>
      <c r="G998" s="1">
        <v>2103887.0</v>
      </c>
      <c r="H998" s="1">
        <v>71.42</v>
      </c>
      <c r="I998" s="1">
        <v>4114183.0</v>
      </c>
      <c r="J998" s="1">
        <v>57.86</v>
      </c>
      <c r="K998" s="1">
        <v>2663316.0</v>
      </c>
      <c r="L998" s="1">
        <v>60.99</v>
      </c>
      <c r="M998" s="1">
        <v>1140625.0</v>
      </c>
      <c r="N998" s="1">
        <v>19.4952</v>
      </c>
      <c r="O998" s="1">
        <v>4190931.0</v>
      </c>
      <c r="P998" s="1">
        <v>20.22</v>
      </c>
      <c r="Q998" s="1">
        <v>1.2013628E7</v>
      </c>
      <c r="R998" s="1">
        <v>48.34</v>
      </c>
      <c r="S998" s="1">
        <v>2852961.0</v>
      </c>
      <c r="T998" s="1">
        <v>29.84</v>
      </c>
      <c r="U998" s="1">
        <v>1116570.0</v>
      </c>
    </row>
    <row r="999" ht="13.5" customHeight="1">
      <c r="A999" s="1">
        <v>43392.0</v>
      </c>
      <c r="B999" s="1">
        <v>99.0</v>
      </c>
      <c r="C999" s="1">
        <v>3113706.0</v>
      </c>
      <c r="D999" s="1">
        <v>74.04</v>
      </c>
      <c r="E999" s="1">
        <v>5252882.0</v>
      </c>
      <c r="F999" s="1">
        <v>103.69</v>
      </c>
      <c r="G999" s="1">
        <v>1961315.0</v>
      </c>
      <c r="H999" s="1">
        <v>71.17</v>
      </c>
      <c r="I999" s="1">
        <v>2980562.0</v>
      </c>
      <c r="J999" s="1">
        <v>57.87</v>
      </c>
      <c r="K999" s="1">
        <v>2889088.0</v>
      </c>
      <c r="L999" s="1">
        <v>61.02</v>
      </c>
      <c r="M999" s="1">
        <v>1181319.0</v>
      </c>
      <c r="N999" s="1">
        <v>19.6453</v>
      </c>
      <c r="O999" s="1">
        <v>3250784.0</v>
      </c>
      <c r="P999" s="1">
        <v>20.86</v>
      </c>
      <c r="Q999" s="1">
        <v>1.4079807E7</v>
      </c>
      <c r="R999" s="1">
        <v>49.34</v>
      </c>
      <c r="S999" s="1">
        <v>2905230.0</v>
      </c>
      <c r="T999" s="1">
        <v>29.91</v>
      </c>
      <c r="U999" s="1">
        <v>1649717.0</v>
      </c>
    </row>
    <row r="1000" ht="13.5" customHeight="1">
      <c r="A1000" s="1">
        <v>43395.0</v>
      </c>
      <c r="B1000" s="1">
        <v>98.26</v>
      </c>
      <c r="C1000" s="1">
        <v>3405909.0</v>
      </c>
      <c r="D1000" s="1">
        <v>73.47</v>
      </c>
      <c r="E1000" s="1">
        <v>4162982.0</v>
      </c>
      <c r="F1000" s="1">
        <v>102.9</v>
      </c>
      <c r="G1000" s="1">
        <v>1839414.0</v>
      </c>
      <c r="H1000" s="1">
        <v>70.85</v>
      </c>
      <c r="I1000" s="1">
        <v>3180890.0</v>
      </c>
      <c r="J1000" s="1">
        <v>57.78</v>
      </c>
      <c r="K1000" s="1">
        <v>3075946.0</v>
      </c>
      <c r="L1000" s="1">
        <v>60.54</v>
      </c>
      <c r="M1000" s="1">
        <v>1309207.0</v>
      </c>
      <c r="N1000" s="1">
        <v>19.631</v>
      </c>
      <c r="O1000" s="1">
        <v>3517144.0</v>
      </c>
      <c r="P1000" s="1">
        <v>21.15</v>
      </c>
      <c r="Q1000" s="1">
        <v>1.3633847E7</v>
      </c>
      <c r="R1000" s="1">
        <v>49.43</v>
      </c>
      <c r="S1000" s="1">
        <v>1899827.0</v>
      </c>
      <c r="T1000" s="1">
        <v>30.11</v>
      </c>
      <c r="U1000" s="1">
        <v>1624078.0</v>
      </c>
    </row>
    <row r="1001" ht="13.5" customHeight="1">
      <c r="A1001" s="1">
        <v>43396.0</v>
      </c>
      <c r="B1001" s="1">
        <v>98.44</v>
      </c>
      <c r="C1001" s="1">
        <v>4943998.0</v>
      </c>
      <c r="D1001" s="1">
        <v>73.68</v>
      </c>
      <c r="E1001" s="1">
        <v>6822453.0</v>
      </c>
      <c r="F1001" s="1">
        <v>102.58</v>
      </c>
      <c r="G1001" s="1">
        <v>3214980.0</v>
      </c>
      <c r="H1001" s="1">
        <v>70.76</v>
      </c>
      <c r="I1001" s="1">
        <v>5526820.0</v>
      </c>
      <c r="J1001" s="1">
        <v>57.465</v>
      </c>
      <c r="K1001" s="1">
        <v>4022154.0</v>
      </c>
      <c r="L1001" s="1">
        <v>60.87</v>
      </c>
      <c r="M1001" s="1">
        <v>2048047.0</v>
      </c>
      <c r="N1001" s="1">
        <v>19.4916</v>
      </c>
      <c r="O1001" s="1">
        <v>3614805.0</v>
      </c>
      <c r="P1001" s="1">
        <v>21.0</v>
      </c>
      <c r="Q1001" s="1">
        <v>1.1300231E7</v>
      </c>
      <c r="R1001" s="1">
        <v>49.03</v>
      </c>
      <c r="S1001" s="1">
        <v>1536928.0</v>
      </c>
      <c r="T1001" s="1">
        <v>30.23</v>
      </c>
      <c r="U1001" s="1">
        <v>1358913.0</v>
      </c>
    </row>
    <row r="1002" ht="13.5" customHeight="1">
      <c r="A1002" s="1">
        <v>43397.0</v>
      </c>
      <c r="B1002" s="1">
        <v>94.6</v>
      </c>
      <c r="C1002" s="1">
        <v>6576380.0</v>
      </c>
      <c r="D1002" s="1">
        <v>72.46</v>
      </c>
      <c r="E1002" s="1">
        <v>6789076.0</v>
      </c>
      <c r="F1002" s="1">
        <v>99.69</v>
      </c>
      <c r="G1002" s="1">
        <v>3107226.0</v>
      </c>
      <c r="H1002" s="1">
        <v>69.15</v>
      </c>
      <c r="I1002" s="1">
        <v>4882951.0</v>
      </c>
      <c r="J1002" s="1">
        <v>56.44</v>
      </c>
      <c r="K1002" s="1">
        <v>4627206.0</v>
      </c>
      <c r="L1002" s="1">
        <v>59.53</v>
      </c>
      <c r="M1002" s="1">
        <v>1636793.0</v>
      </c>
      <c r="N1002" s="1">
        <v>18.9302</v>
      </c>
      <c r="O1002" s="1">
        <v>5389997.0</v>
      </c>
      <c r="P1002" s="1">
        <v>20.17</v>
      </c>
      <c r="Q1002" s="1">
        <v>9736488.0</v>
      </c>
      <c r="R1002" s="1">
        <v>47.38</v>
      </c>
      <c r="S1002" s="1">
        <v>1693791.0</v>
      </c>
      <c r="T1002" s="1">
        <v>29.76</v>
      </c>
      <c r="U1002" s="1">
        <v>1060228.0</v>
      </c>
    </row>
    <row r="1003" ht="13.5" customHeight="1">
      <c r="A1003" s="1">
        <v>43398.0</v>
      </c>
      <c r="B1003" s="1">
        <v>94.73</v>
      </c>
      <c r="C1003" s="1">
        <v>5379695.0</v>
      </c>
      <c r="D1003" s="1">
        <v>72.44</v>
      </c>
      <c r="E1003" s="1">
        <v>4718550.0</v>
      </c>
      <c r="F1003" s="1">
        <v>99.72</v>
      </c>
      <c r="G1003" s="1">
        <v>2643906.0</v>
      </c>
      <c r="H1003" s="1">
        <v>70.14</v>
      </c>
      <c r="I1003" s="1">
        <v>4233106.0</v>
      </c>
      <c r="J1003" s="1">
        <v>56.625</v>
      </c>
      <c r="K1003" s="1">
        <v>3637106.0</v>
      </c>
      <c r="L1003" s="1">
        <v>60.06</v>
      </c>
      <c r="M1003" s="1">
        <v>1503485.0</v>
      </c>
      <c r="N1003" s="1">
        <v>19.0375</v>
      </c>
      <c r="O1003" s="1">
        <v>4687988.0</v>
      </c>
      <c r="P1003" s="1">
        <v>20.46</v>
      </c>
      <c r="Q1003" s="1">
        <v>1.1811288E7</v>
      </c>
      <c r="R1003" s="1">
        <v>48.15</v>
      </c>
      <c r="S1003" s="1">
        <v>2009543.0</v>
      </c>
      <c r="T1003" s="1">
        <v>29.91</v>
      </c>
      <c r="U1003" s="1">
        <v>1891737.0</v>
      </c>
    </row>
    <row r="1004" ht="13.5" customHeight="1">
      <c r="A1004" s="1">
        <v>43399.0</v>
      </c>
      <c r="B1004" s="1">
        <v>94.49</v>
      </c>
      <c r="C1004" s="1">
        <v>4305101.0</v>
      </c>
      <c r="D1004" s="1">
        <v>72.31</v>
      </c>
      <c r="E1004" s="1">
        <v>5092434.0</v>
      </c>
      <c r="F1004" s="1">
        <v>98.86</v>
      </c>
      <c r="G1004" s="1">
        <v>2997476.0</v>
      </c>
      <c r="H1004" s="1">
        <v>69.99</v>
      </c>
      <c r="I1004" s="1">
        <v>3849647.0</v>
      </c>
      <c r="J1004" s="1">
        <v>56.12</v>
      </c>
      <c r="K1004" s="1">
        <v>4302234.0</v>
      </c>
      <c r="L1004" s="1">
        <v>59.6</v>
      </c>
      <c r="M1004" s="1">
        <v>1422529.0</v>
      </c>
      <c r="N1004" s="1">
        <v>18.8336</v>
      </c>
      <c r="O1004" s="1">
        <v>3633041.0</v>
      </c>
      <c r="P1004" s="1">
        <v>20.15</v>
      </c>
      <c r="Q1004" s="1">
        <v>8632746.0</v>
      </c>
      <c r="R1004" s="1">
        <v>47.5865</v>
      </c>
      <c r="S1004" s="1">
        <v>1825810.0</v>
      </c>
      <c r="T1004" s="1">
        <v>30.09</v>
      </c>
      <c r="U1004" s="1">
        <v>1085840.0</v>
      </c>
    </row>
    <row r="1005" ht="13.5" customHeight="1">
      <c r="A1005" s="1">
        <v>43402.0</v>
      </c>
      <c r="B1005" s="1">
        <v>94.02</v>
      </c>
      <c r="C1005" s="1">
        <v>4131225.0</v>
      </c>
      <c r="D1005" s="1">
        <v>72.32</v>
      </c>
      <c r="E1005" s="1">
        <v>6942862.0</v>
      </c>
      <c r="F1005" s="1">
        <v>97.78</v>
      </c>
      <c r="G1005" s="1">
        <v>3759123.0</v>
      </c>
      <c r="H1005" s="1">
        <v>69.51</v>
      </c>
      <c r="I1005" s="1">
        <v>4333958.0</v>
      </c>
      <c r="J1005" s="1">
        <v>56.145</v>
      </c>
      <c r="K1005" s="1">
        <v>2785318.0</v>
      </c>
      <c r="L1005" s="1">
        <v>58.93</v>
      </c>
      <c r="M1005" s="1">
        <v>1426575.0</v>
      </c>
      <c r="N1005" s="1">
        <v>18.7264</v>
      </c>
      <c r="O1005" s="1">
        <v>2499653.0</v>
      </c>
      <c r="P1005" s="1">
        <v>19.86</v>
      </c>
      <c r="Q1005" s="1">
        <v>9986733.0</v>
      </c>
      <c r="R1005" s="1">
        <v>47.35</v>
      </c>
      <c r="S1005" s="1">
        <v>1336584.0</v>
      </c>
      <c r="T1005" s="1">
        <v>29.75</v>
      </c>
      <c r="U1005" s="1">
        <v>2322300.0</v>
      </c>
    </row>
    <row r="1006" ht="13.5" customHeight="1">
      <c r="A1006" s="1">
        <v>43403.0</v>
      </c>
      <c r="B1006" s="1">
        <v>95.39</v>
      </c>
      <c r="C1006" s="1">
        <v>3882078.0</v>
      </c>
      <c r="D1006" s="1">
        <v>72.89</v>
      </c>
      <c r="E1006" s="1">
        <v>4306775.0</v>
      </c>
      <c r="F1006" s="1">
        <v>99.14</v>
      </c>
      <c r="G1006" s="1">
        <v>2691749.0</v>
      </c>
      <c r="H1006" s="1">
        <v>69.99</v>
      </c>
      <c r="I1006" s="1">
        <v>4309621.0</v>
      </c>
      <c r="J1006" s="1">
        <v>56.78</v>
      </c>
      <c r="K1006" s="1">
        <v>2583270.0</v>
      </c>
      <c r="L1006" s="1">
        <v>59.71</v>
      </c>
      <c r="M1006" s="1">
        <v>1405172.0</v>
      </c>
      <c r="N1006" s="1">
        <v>19.0088</v>
      </c>
      <c r="O1006" s="1">
        <v>3006484.0</v>
      </c>
      <c r="P1006" s="1">
        <v>21.02</v>
      </c>
      <c r="Q1006" s="1">
        <v>1.2228575E7</v>
      </c>
      <c r="R1006" s="1">
        <v>48.27</v>
      </c>
      <c r="S1006" s="1">
        <v>2380422.0</v>
      </c>
      <c r="T1006" s="1">
        <v>29.65</v>
      </c>
      <c r="U1006" s="1">
        <v>1302372.0</v>
      </c>
    </row>
    <row r="1007" ht="13.5" customHeight="1">
      <c r="A1007" s="1">
        <v>43404.0</v>
      </c>
      <c r="B1007" s="1">
        <v>95.92</v>
      </c>
      <c r="C1007" s="1">
        <v>4582041.0</v>
      </c>
      <c r="D1007" s="1">
        <v>73.03</v>
      </c>
      <c r="E1007" s="1">
        <v>5392080.0</v>
      </c>
      <c r="F1007" s="1">
        <v>98.43</v>
      </c>
      <c r="G1007" s="1">
        <v>3555084.0</v>
      </c>
      <c r="H1007" s="1">
        <v>70.65</v>
      </c>
      <c r="I1007" s="1">
        <v>3864539.0</v>
      </c>
      <c r="J1007" s="1">
        <v>56.84</v>
      </c>
      <c r="K1007" s="1">
        <v>3747560.0</v>
      </c>
      <c r="L1007" s="1">
        <v>59.76</v>
      </c>
      <c r="M1007" s="1">
        <v>1518713.0</v>
      </c>
      <c r="N1007" s="1">
        <v>19.2091</v>
      </c>
      <c r="O1007" s="1">
        <v>4431494.0</v>
      </c>
      <c r="P1007" s="1">
        <v>20.73</v>
      </c>
      <c r="Q1007" s="1">
        <v>1.2192964E7</v>
      </c>
      <c r="R1007" s="1">
        <v>48.21</v>
      </c>
      <c r="S1007" s="1">
        <v>7410400.0</v>
      </c>
      <c r="T1007" s="1">
        <v>30.21</v>
      </c>
      <c r="U1007" s="1">
        <v>6832860.0</v>
      </c>
    </row>
    <row r="1008" ht="13.5" customHeight="1">
      <c r="A1008" s="1">
        <v>43405.0</v>
      </c>
      <c r="B1008" s="1">
        <v>95.86</v>
      </c>
      <c r="C1008" s="1">
        <v>3730467.0</v>
      </c>
      <c r="D1008" s="1">
        <v>72.67</v>
      </c>
      <c r="E1008" s="1">
        <v>4986779.0</v>
      </c>
      <c r="F1008" s="1">
        <v>98.57</v>
      </c>
      <c r="G1008" s="1">
        <v>2077005.0</v>
      </c>
      <c r="H1008" s="1">
        <v>70.73</v>
      </c>
      <c r="I1008" s="1">
        <v>3733004.0</v>
      </c>
      <c r="J1008" s="1">
        <v>56.955</v>
      </c>
      <c r="K1008" s="1">
        <v>3810618.0</v>
      </c>
      <c r="L1008" s="1">
        <v>59.61</v>
      </c>
      <c r="M1008" s="1">
        <v>1318345.0</v>
      </c>
      <c r="N1008" s="1">
        <v>19.2699</v>
      </c>
      <c r="O1008" s="1">
        <v>4538651.0</v>
      </c>
      <c r="P1008" s="1">
        <v>20.8</v>
      </c>
      <c r="Q1008" s="1">
        <v>9122874.0</v>
      </c>
      <c r="R1008" s="1">
        <v>48.19</v>
      </c>
      <c r="S1008" s="1">
        <v>2466297.0</v>
      </c>
      <c r="T1008" s="1">
        <v>30.1</v>
      </c>
      <c r="U1008" s="1">
        <v>1247877.0</v>
      </c>
    </row>
    <row r="1009" ht="13.5" customHeight="1">
      <c r="A1009" s="1">
        <v>43406.0</v>
      </c>
      <c r="B1009" s="1">
        <v>95.75</v>
      </c>
      <c r="C1009" s="1">
        <v>4028897.0</v>
      </c>
      <c r="D1009" s="1">
        <v>72.91</v>
      </c>
      <c r="E1009" s="1">
        <v>5862370.0</v>
      </c>
      <c r="F1009" s="1">
        <v>98.45</v>
      </c>
      <c r="G1009" s="1">
        <v>2322139.0</v>
      </c>
      <c r="H1009" s="1">
        <v>71.09</v>
      </c>
      <c r="I1009" s="1">
        <v>3796746.0</v>
      </c>
      <c r="J1009" s="1">
        <v>56.935</v>
      </c>
      <c r="K1009" s="1">
        <v>3397984.0</v>
      </c>
      <c r="L1009" s="1">
        <v>60.04</v>
      </c>
      <c r="M1009" s="1">
        <v>1922508.0</v>
      </c>
      <c r="N1009" s="1">
        <v>19.2663</v>
      </c>
      <c r="O1009" s="1">
        <v>5691683.0</v>
      </c>
      <c r="P1009" s="1">
        <v>21.97</v>
      </c>
      <c r="Q1009" s="1">
        <v>1.3849629E7</v>
      </c>
      <c r="R1009" s="1">
        <v>49.04</v>
      </c>
      <c r="S1009" s="1">
        <v>2173161.0</v>
      </c>
      <c r="T1009" s="1">
        <v>30.31</v>
      </c>
      <c r="U1009" s="1">
        <v>1219139.0</v>
      </c>
    </row>
    <row r="1010" ht="13.5" customHeight="1">
      <c r="A1010" s="1">
        <v>43409.0</v>
      </c>
      <c r="B1010" s="1">
        <v>95.64</v>
      </c>
      <c r="C1010" s="1">
        <v>3643432.0</v>
      </c>
      <c r="D1010" s="1">
        <v>73.21</v>
      </c>
      <c r="E1010" s="1">
        <v>5646551.0</v>
      </c>
      <c r="F1010" s="1">
        <v>98.93</v>
      </c>
      <c r="G1010" s="1">
        <v>2367391.0</v>
      </c>
      <c r="H1010" s="1">
        <v>70.95</v>
      </c>
      <c r="I1010" s="1">
        <v>3038461.0</v>
      </c>
      <c r="J1010" s="1">
        <v>57.2</v>
      </c>
      <c r="K1010" s="1">
        <v>3339076.0</v>
      </c>
      <c r="L1010" s="1">
        <v>60.58</v>
      </c>
      <c r="M1010" s="1">
        <v>1344078.0</v>
      </c>
      <c r="N1010" s="1">
        <v>19.4379</v>
      </c>
      <c r="O1010" s="1">
        <v>3933394.0</v>
      </c>
      <c r="P1010" s="1">
        <v>21.61</v>
      </c>
      <c r="Q1010" s="1">
        <v>1.155564E7</v>
      </c>
      <c r="R1010" s="1">
        <v>48.89</v>
      </c>
      <c r="S1010" s="1">
        <v>2611475.0</v>
      </c>
      <c r="T1010" s="1">
        <v>30.93</v>
      </c>
      <c r="U1010" s="1">
        <v>2162040.0</v>
      </c>
    </row>
    <row r="1011" ht="13.5" customHeight="1">
      <c r="A1011" s="1">
        <v>43410.0</v>
      </c>
      <c r="B1011" s="1">
        <v>95.54</v>
      </c>
      <c r="C1011" s="1">
        <v>3700221.0</v>
      </c>
      <c r="D1011" s="1">
        <v>73.33</v>
      </c>
      <c r="E1011" s="1">
        <v>4712773.0</v>
      </c>
      <c r="F1011" s="1">
        <v>99.45</v>
      </c>
      <c r="G1011" s="1">
        <v>1865893.0</v>
      </c>
      <c r="H1011" s="1">
        <v>71.16</v>
      </c>
      <c r="I1011" s="1">
        <v>2698032.0</v>
      </c>
      <c r="J1011" s="1">
        <v>57.38</v>
      </c>
      <c r="K1011" s="1">
        <v>3104488.0</v>
      </c>
      <c r="L1011" s="1">
        <v>60.23</v>
      </c>
      <c r="M1011" s="1">
        <v>1076325.0</v>
      </c>
      <c r="N1011" s="1">
        <v>19.4522</v>
      </c>
      <c r="O1011" s="1">
        <v>2631317.0</v>
      </c>
      <c r="P1011" s="1">
        <v>21.59</v>
      </c>
      <c r="Q1011" s="1">
        <v>5763107.0</v>
      </c>
      <c r="R1011" s="1">
        <v>48.99</v>
      </c>
      <c r="S1011" s="1">
        <v>1350713.0</v>
      </c>
      <c r="T1011" s="1">
        <v>30.81</v>
      </c>
      <c r="U1011" s="1">
        <v>748231.0</v>
      </c>
    </row>
    <row r="1012" ht="13.5" customHeight="1">
      <c r="A1012" s="1">
        <v>43411.0</v>
      </c>
      <c r="B1012" s="1">
        <v>95.93</v>
      </c>
      <c r="C1012" s="1">
        <v>4205261.0</v>
      </c>
      <c r="D1012" s="1">
        <v>73.41</v>
      </c>
      <c r="E1012" s="1">
        <v>5735282.0</v>
      </c>
      <c r="F1012" s="1">
        <v>99.32</v>
      </c>
      <c r="G1012" s="1">
        <v>1948978.0</v>
      </c>
      <c r="H1012" s="1">
        <v>70.99</v>
      </c>
      <c r="I1012" s="1">
        <v>3851790.0</v>
      </c>
      <c r="J1012" s="1">
        <v>57.465</v>
      </c>
      <c r="K1012" s="1">
        <v>3118890.0</v>
      </c>
      <c r="L1012" s="1">
        <v>60.29</v>
      </c>
      <c r="M1012" s="1">
        <v>1299711.0</v>
      </c>
      <c r="N1012" s="1">
        <v>19.4916</v>
      </c>
      <c r="O1012" s="1">
        <v>3777318.0</v>
      </c>
      <c r="P1012" s="1">
        <v>21.44</v>
      </c>
      <c r="Q1012" s="1">
        <v>7343222.0</v>
      </c>
      <c r="R1012" s="1">
        <v>49.41</v>
      </c>
      <c r="S1012" s="1">
        <v>1819273.0</v>
      </c>
      <c r="T1012" s="1">
        <v>30.72</v>
      </c>
      <c r="U1012" s="1">
        <v>597526.0</v>
      </c>
    </row>
    <row r="1013" ht="13.5" customHeight="1">
      <c r="A1013" s="1">
        <v>43412.0</v>
      </c>
      <c r="B1013" s="1">
        <v>96.59</v>
      </c>
      <c r="C1013" s="1">
        <v>2976242.0</v>
      </c>
      <c r="D1013" s="1">
        <v>73.6</v>
      </c>
      <c r="E1013" s="1">
        <v>4431768.0</v>
      </c>
      <c r="F1013" s="1">
        <v>99.46</v>
      </c>
      <c r="G1013" s="1">
        <v>1753545.0</v>
      </c>
      <c r="H1013" s="1">
        <v>71.5</v>
      </c>
      <c r="I1013" s="1">
        <v>3066573.0</v>
      </c>
      <c r="J1013" s="1">
        <v>57.835</v>
      </c>
      <c r="K1013" s="1">
        <v>2685468.0</v>
      </c>
      <c r="L1013" s="1">
        <v>60.65</v>
      </c>
      <c r="M1013" s="1">
        <v>828995.0</v>
      </c>
      <c r="N1013" s="1">
        <v>19.5023</v>
      </c>
      <c r="O1013" s="1">
        <v>4189347.0</v>
      </c>
      <c r="P1013" s="1">
        <v>22.33</v>
      </c>
      <c r="Q1013" s="1">
        <v>1.556016E7</v>
      </c>
      <c r="R1013" s="1">
        <v>48.63</v>
      </c>
      <c r="S1013" s="1">
        <v>4807692.0</v>
      </c>
      <c r="T1013" s="1">
        <v>30.63</v>
      </c>
      <c r="U1013" s="1">
        <v>771122.0</v>
      </c>
    </row>
    <row r="1014" ht="13.5" customHeight="1">
      <c r="A1014" s="1">
        <v>43413.0</v>
      </c>
      <c r="B1014" s="1">
        <v>95.95</v>
      </c>
      <c r="C1014" s="1">
        <v>3460267.0</v>
      </c>
      <c r="D1014" s="1">
        <v>73.24</v>
      </c>
      <c r="E1014" s="1">
        <v>4296877.0</v>
      </c>
      <c r="F1014" s="1">
        <v>98.87</v>
      </c>
      <c r="G1014" s="1">
        <v>1690238.0</v>
      </c>
      <c r="H1014" s="1">
        <v>70.79</v>
      </c>
      <c r="I1014" s="1">
        <v>4296635.0</v>
      </c>
      <c r="J1014" s="1">
        <v>57.615</v>
      </c>
      <c r="K1014" s="1">
        <v>3107766.0</v>
      </c>
      <c r="L1014" s="1">
        <v>60.45</v>
      </c>
      <c r="M1014" s="1">
        <v>991678.0</v>
      </c>
      <c r="N1014" s="1">
        <v>20.4463</v>
      </c>
      <c r="O1014" s="1">
        <v>7745641.0</v>
      </c>
      <c r="P1014" s="1">
        <v>22.33</v>
      </c>
      <c r="Q1014" s="1">
        <v>8643841.0</v>
      </c>
      <c r="R1014" s="1">
        <v>48.45</v>
      </c>
      <c r="S1014" s="1">
        <v>1909862.0</v>
      </c>
      <c r="T1014" s="1">
        <v>30.54</v>
      </c>
      <c r="U1014" s="1">
        <v>766524.0</v>
      </c>
    </row>
    <row r="1015" ht="13.5" customHeight="1">
      <c r="A1015" s="1">
        <v>43416.0</v>
      </c>
      <c r="B1015" s="1">
        <v>95.33</v>
      </c>
      <c r="C1015" s="1">
        <v>2745435.0</v>
      </c>
      <c r="D1015" s="1">
        <v>72.57</v>
      </c>
      <c r="E1015" s="1">
        <v>3750331.0</v>
      </c>
      <c r="F1015" s="1">
        <v>98.65</v>
      </c>
      <c r="G1015" s="1">
        <v>2794743.0</v>
      </c>
      <c r="H1015" s="1">
        <v>70.41</v>
      </c>
      <c r="I1015" s="1">
        <v>1813723.0</v>
      </c>
      <c r="J1015" s="1">
        <v>56.995</v>
      </c>
      <c r="K1015" s="1">
        <v>2773664.0</v>
      </c>
      <c r="L1015" s="1">
        <v>59.92</v>
      </c>
      <c r="M1015" s="1">
        <v>845907.0</v>
      </c>
      <c r="N1015" s="1">
        <v>20.3998</v>
      </c>
      <c r="O1015" s="1">
        <v>4881760.0</v>
      </c>
      <c r="P1015" s="1">
        <v>22.17</v>
      </c>
      <c r="Q1015" s="1">
        <v>7209494.0</v>
      </c>
      <c r="R1015" s="1">
        <v>48.56</v>
      </c>
      <c r="S1015" s="1">
        <v>1304483.0</v>
      </c>
      <c r="T1015" s="1">
        <v>30.43</v>
      </c>
      <c r="U1015" s="1">
        <v>825834.0</v>
      </c>
    </row>
    <row r="1016" ht="13.5" customHeight="1">
      <c r="A1016" s="1">
        <v>43417.0</v>
      </c>
      <c r="B1016" s="1">
        <v>95.75</v>
      </c>
      <c r="C1016" s="1">
        <v>3576905.0</v>
      </c>
      <c r="D1016" s="1">
        <v>73.07</v>
      </c>
      <c r="E1016" s="1">
        <v>5263409.0</v>
      </c>
      <c r="F1016" s="1">
        <v>98.97</v>
      </c>
      <c r="G1016" s="1">
        <v>2026980.0</v>
      </c>
      <c r="H1016" s="1">
        <v>70.92</v>
      </c>
      <c r="I1016" s="1">
        <v>3403577.0</v>
      </c>
      <c r="J1016" s="1">
        <v>57.24</v>
      </c>
      <c r="K1016" s="1">
        <v>3651806.0</v>
      </c>
      <c r="L1016" s="1">
        <v>60.51</v>
      </c>
      <c r="M1016" s="1">
        <v>1542154.0</v>
      </c>
      <c r="N1016" s="1">
        <v>20.7574</v>
      </c>
      <c r="O1016" s="1">
        <v>6231067.0</v>
      </c>
      <c r="P1016" s="1">
        <v>22.33</v>
      </c>
      <c r="Q1016" s="1">
        <v>8989367.0</v>
      </c>
      <c r="R1016" s="1">
        <v>48.83</v>
      </c>
      <c r="S1016" s="1">
        <v>2313580.0</v>
      </c>
      <c r="T1016" s="1">
        <v>30.6</v>
      </c>
      <c r="U1016" s="1">
        <v>2508361.0</v>
      </c>
    </row>
    <row r="1017" ht="13.5" customHeight="1">
      <c r="A1017" s="1">
        <v>43418.0</v>
      </c>
      <c r="B1017" s="1">
        <v>95.3</v>
      </c>
      <c r="C1017" s="1">
        <v>3858319.0</v>
      </c>
      <c r="D1017" s="1">
        <v>72.85</v>
      </c>
      <c r="E1017" s="1">
        <v>4411068.0</v>
      </c>
      <c r="F1017" s="1">
        <v>99.0</v>
      </c>
      <c r="G1017" s="1">
        <v>1907354.0</v>
      </c>
      <c r="H1017" s="1">
        <v>71.09</v>
      </c>
      <c r="I1017" s="1">
        <v>2661144.0</v>
      </c>
      <c r="J1017" s="1">
        <v>57.17</v>
      </c>
      <c r="K1017" s="1">
        <v>2901760.0</v>
      </c>
      <c r="L1017" s="1">
        <v>60.88</v>
      </c>
      <c r="M1017" s="1">
        <v>1979654.0</v>
      </c>
      <c r="N1017" s="1">
        <v>20.7395</v>
      </c>
      <c r="O1017" s="1">
        <v>7362081.0</v>
      </c>
      <c r="P1017" s="1">
        <v>22.13</v>
      </c>
      <c r="Q1017" s="1">
        <v>6131598.0</v>
      </c>
      <c r="R1017" s="1">
        <v>48.47</v>
      </c>
      <c r="S1017" s="1">
        <v>1430949.0</v>
      </c>
      <c r="T1017" s="1">
        <v>30.73</v>
      </c>
      <c r="U1017" s="1">
        <v>1228186.0</v>
      </c>
    </row>
    <row r="1018" ht="13.5" customHeight="1">
      <c r="A1018" s="1">
        <v>43419.0</v>
      </c>
      <c r="B1018" s="1">
        <v>95.65</v>
      </c>
      <c r="C1018" s="1">
        <v>3046434.0</v>
      </c>
      <c r="D1018" s="1">
        <v>72.98</v>
      </c>
      <c r="E1018" s="1">
        <v>4420006.0</v>
      </c>
      <c r="F1018" s="1">
        <v>99.38</v>
      </c>
      <c r="G1018" s="1">
        <v>1699795.0</v>
      </c>
      <c r="H1018" s="1">
        <v>71.09</v>
      </c>
      <c r="I1018" s="1">
        <v>3050516.0</v>
      </c>
      <c r="J1018" s="1">
        <v>57.355</v>
      </c>
      <c r="K1018" s="1">
        <v>2473898.0</v>
      </c>
      <c r="L1018" s="1">
        <v>60.88</v>
      </c>
      <c r="M1018" s="1">
        <v>1457917.0</v>
      </c>
      <c r="N1018" s="1">
        <v>20.6966</v>
      </c>
      <c r="O1018" s="1">
        <v>4735728.0</v>
      </c>
      <c r="P1018" s="1">
        <v>22.0</v>
      </c>
      <c r="Q1018" s="1">
        <v>7646767.0</v>
      </c>
      <c r="R1018" s="1">
        <v>49.03</v>
      </c>
      <c r="S1018" s="1">
        <v>1862674.0</v>
      </c>
      <c r="T1018" s="1">
        <v>30.8</v>
      </c>
      <c r="U1018" s="1">
        <v>985478.0</v>
      </c>
    </row>
    <row r="1019" ht="13.5" customHeight="1">
      <c r="A1019" s="1">
        <v>43420.0</v>
      </c>
      <c r="B1019" s="1">
        <v>95.37</v>
      </c>
      <c r="C1019" s="1">
        <v>2442175.0</v>
      </c>
      <c r="D1019" s="1">
        <v>72.62</v>
      </c>
      <c r="E1019" s="1">
        <v>4244248.0</v>
      </c>
      <c r="F1019" s="1">
        <v>99.05</v>
      </c>
      <c r="G1019" s="1">
        <v>1295577.0</v>
      </c>
      <c r="H1019" s="1">
        <v>70.97</v>
      </c>
      <c r="I1019" s="1">
        <v>2457147.0</v>
      </c>
      <c r="J1019" s="1">
        <v>57.075</v>
      </c>
      <c r="K1019" s="1">
        <v>2037450.0</v>
      </c>
      <c r="L1019" s="1">
        <v>60.7</v>
      </c>
      <c r="M1019" s="1">
        <v>814211.0</v>
      </c>
      <c r="N1019" s="1">
        <v>20.643</v>
      </c>
      <c r="O1019" s="1">
        <v>2371493.0</v>
      </c>
      <c r="P1019" s="1">
        <v>21.99</v>
      </c>
      <c r="Q1019" s="1">
        <v>8113091.0</v>
      </c>
      <c r="R1019" s="1">
        <v>48.62</v>
      </c>
      <c r="S1019" s="1">
        <v>1237858.0</v>
      </c>
      <c r="T1019" s="1">
        <v>30.82</v>
      </c>
      <c r="U1019" s="1">
        <v>1254549.0</v>
      </c>
    </row>
    <row r="1020" ht="13.5" customHeight="1">
      <c r="A1020" s="1">
        <v>43423.0</v>
      </c>
      <c r="B1020" s="1">
        <v>94.82</v>
      </c>
      <c r="C1020" s="1">
        <v>3219969.0</v>
      </c>
      <c r="D1020" s="1">
        <v>71.71</v>
      </c>
      <c r="E1020" s="1">
        <v>4394582.0</v>
      </c>
      <c r="F1020" s="1">
        <v>98.01</v>
      </c>
      <c r="G1020" s="1">
        <v>1797225.0</v>
      </c>
      <c r="H1020" s="1">
        <v>70.76</v>
      </c>
      <c r="I1020" s="1">
        <v>2501193.0</v>
      </c>
      <c r="J1020" s="1">
        <v>56.78</v>
      </c>
      <c r="K1020" s="1">
        <v>3561770.0</v>
      </c>
      <c r="L1020" s="1">
        <v>60.34</v>
      </c>
      <c r="M1020" s="1">
        <v>1196150.0</v>
      </c>
      <c r="N1020" s="1">
        <v>20.5929</v>
      </c>
      <c r="O1020" s="1">
        <v>3751943.0</v>
      </c>
      <c r="P1020" s="1">
        <v>21.77</v>
      </c>
      <c r="Q1020" s="1">
        <v>4497607.0</v>
      </c>
      <c r="R1020" s="1">
        <v>48.44</v>
      </c>
      <c r="S1020" s="1">
        <v>1550730.0</v>
      </c>
      <c r="T1020" s="1">
        <v>30.74</v>
      </c>
      <c r="U1020" s="1">
        <v>695401.0</v>
      </c>
    </row>
    <row r="1021" ht="13.5" customHeight="1">
      <c r="A1021" s="1">
        <v>43424.0</v>
      </c>
      <c r="B1021" s="1">
        <v>93.62</v>
      </c>
      <c r="C1021" s="1">
        <v>3525825.0</v>
      </c>
      <c r="D1021" s="1">
        <v>70.45</v>
      </c>
      <c r="E1021" s="1">
        <v>6490177.0</v>
      </c>
      <c r="F1021" s="1">
        <v>96.82</v>
      </c>
      <c r="G1021" s="1">
        <v>1573992.0</v>
      </c>
      <c r="H1021" s="1">
        <v>69.67</v>
      </c>
      <c r="I1021" s="1">
        <v>3861761.0</v>
      </c>
      <c r="J1021" s="1">
        <v>56.125</v>
      </c>
      <c r="K1021" s="1">
        <v>4031470.0</v>
      </c>
      <c r="L1021" s="1">
        <v>59.6</v>
      </c>
      <c r="M1021" s="1">
        <v>1505046.0</v>
      </c>
      <c r="N1021" s="1">
        <v>20.2675</v>
      </c>
      <c r="O1021" s="1">
        <v>5104562.0</v>
      </c>
      <c r="P1021" s="1">
        <v>21.3</v>
      </c>
      <c r="Q1021" s="1">
        <v>1.1351956E7</v>
      </c>
      <c r="R1021" s="1">
        <v>47.74</v>
      </c>
      <c r="S1021" s="1">
        <v>1846679.0</v>
      </c>
      <c r="T1021" s="1">
        <v>30.38</v>
      </c>
      <c r="U1021" s="1">
        <v>2821146.0</v>
      </c>
    </row>
    <row r="1022" ht="13.5" customHeight="1">
      <c r="A1022" s="1">
        <v>43425.0</v>
      </c>
      <c r="B1022" s="1">
        <v>95.88</v>
      </c>
      <c r="C1022" s="1">
        <v>6505031.0</v>
      </c>
      <c r="D1022" s="1">
        <v>71.12</v>
      </c>
      <c r="E1022" s="1">
        <v>5920140.0</v>
      </c>
      <c r="F1022" s="1">
        <v>97.76</v>
      </c>
      <c r="G1022" s="1">
        <v>2513924.0</v>
      </c>
      <c r="H1022" s="1">
        <v>70.28</v>
      </c>
      <c r="I1022" s="1">
        <v>3856544.0</v>
      </c>
      <c r="J1022" s="1">
        <v>56.745</v>
      </c>
      <c r="K1022" s="1">
        <v>3667698.0</v>
      </c>
      <c r="L1022" s="1">
        <v>60.19</v>
      </c>
      <c r="M1022" s="1">
        <v>1561318.0</v>
      </c>
      <c r="N1022" s="1">
        <v>20.4928</v>
      </c>
      <c r="O1022" s="1">
        <v>4250570.0</v>
      </c>
      <c r="P1022" s="1">
        <v>21.42</v>
      </c>
      <c r="Q1022" s="1">
        <v>1.054557E7</v>
      </c>
      <c r="R1022" s="1">
        <v>48.35</v>
      </c>
      <c r="S1022" s="1">
        <v>2313006.0</v>
      </c>
      <c r="T1022" s="1">
        <v>30.38</v>
      </c>
      <c r="U1022" s="1">
        <v>1565938.0</v>
      </c>
    </row>
    <row r="1023" ht="13.5" customHeight="1">
      <c r="A1023" s="1">
        <v>43426.0</v>
      </c>
      <c r="B1023" s="1">
        <v>94.94</v>
      </c>
      <c r="C1023" s="1">
        <v>2097436.0</v>
      </c>
      <c r="D1023" s="1">
        <v>71.04</v>
      </c>
      <c r="E1023" s="1">
        <v>1599822.0</v>
      </c>
      <c r="F1023" s="1">
        <v>97.54</v>
      </c>
      <c r="G1023" s="1">
        <v>1100943.0</v>
      </c>
      <c r="H1023" s="1">
        <v>70.05</v>
      </c>
      <c r="I1023" s="1">
        <v>1903200.0</v>
      </c>
      <c r="J1023" s="1">
        <v>56.575</v>
      </c>
      <c r="K1023" s="1">
        <v>2185370.0</v>
      </c>
      <c r="L1023" s="1">
        <v>59.9</v>
      </c>
      <c r="M1023" s="1">
        <v>841848.0</v>
      </c>
      <c r="N1023" s="1">
        <v>20.2568</v>
      </c>
      <c r="O1023" s="1">
        <v>1201363.0</v>
      </c>
      <c r="P1023" s="1">
        <v>21.77</v>
      </c>
      <c r="Q1023" s="1">
        <v>3634061.0</v>
      </c>
      <c r="R1023" s="1">
        <v>48.38</v>
      </c>
      <c r="S1023" s="1">
        <v>533079.0</v>
      </c>
      <c r="T1023" s="1">
        <v>30.44</v>
      </c>
      <c r="U1023" s="1">
        <v>306582.0</v>
      </c>
    </row>
    <row r="1024" ht="13.5" customHeight="1">
      <c r="A1024" s="1">
        <v>43427.0</v>
      </c>
      <c r="B1024" s="1">
        <v>95.06</v>
      </c>
      <c r="C1024" s="1">
        <v>2291042.0</v>
      </c>
      <c r="D1024" s="1">
        <v>71.45</v>
      </c>
      <c r="E1024" s="1">
        <v>2820349.0</v>
      </c>
      <c r="F1024" s="1">
        <v>97.69</v>
      </c>
      <c r="G1024" s="1">
        <v>1395052.0</v>
      </c>
      <c r="H1024" s="1">
        <v>70.18</v>
      </c>
      <c r="I1024" s="1">
        <v>2748334.0</v>
      </c>
      <c r="J1024" s="1">
        <v>56.84</v>
      </c>
      <c r="K1024" s="1">
        <v>1885212.0</v>
      </c>
      <c r="L1024" s="1">
        <v>60.04</v>
      </c>
      <c r="M1024" s="1">
        <v>575245.0</v>
      </c>
      <c r="N1024" s="1">
        <v>20.4499</v>
      </c>
      <c r="O1024" s="1">
        <v>2022111.0</v>
      </c>
      <c r="P1024" s="1">
        <v>21.68</v>
      </c>
      <c r="Q1024" s="1">
        <v>3308648.0</v>
      </c>
      <c r="R1024" s="1">
        <v>48.53</v>
      </c>
      <c r="S1024" s="1">
        <v>768560.0</v>
      </c>
      <c r="T1024" s="1">
        <v>30.59</v>
      </c>
      <c r="U1024" s="1">
        <v>604107.0</v>
      </c>
    </row>
    <row r="1025" ht="13.5" customHeight="1">
      <c r="A1025" s="1">
        <v>43430.0</v>
      </c>
      <c r="B1025" s="1">
        <v>94.2</v>
      </c>
      <c r="C1025" s="1">
        <v>4598630.0</v>
      </c>
      <c r="D1025" s="1">
        <v>71.75</v>
      </c>
      <c r="E1025" s="1">
        <v>5105707.0</v>
      </c>
      <c r="F1025" s="1">
        <v>97.48</v>
      </c>
      <c r="G1025" s="1">
        <v>2911580.0</v>
      </c>
      <c r="H1025" s="1">
        <v>70.09</v>
      </c>
      <c r="I1025" s="1">
        <v>4209729.0</v>
      </c>
      <c r="J1025" s="1">
        <v>56.895</v>
      </c>
      <c r="K1025" s="1">
        <v>3210240.0</v>
      </c>
      <c r="L1025" s="1">
        <v>60.06</v>
      </c>
      <c r="M1025" s="1">
        <v>1348883.0</v>
      </c>
      <c r="N1025" s="1">
        <v>20.8396</v>
      </c>
      <c r="O1025" s="1">
        <v>3752100.0</v>
      </c>
      <c r="P1025" s="1">
        <v>22.0</v>
      </c>
      <c r="Q1025" s="1">
        <v>1.1920293E7</v>
      </c>
      <c r="R1025" s="1">
        <v>48.72</v>
      </c>
      <c r="S1025" s="1">
        <v>2718634.0</v>
      </c>
      <c r="T1025" s="1">
        <v>30.7</v>
      </c>
      <c r="U1025" s="1">
        <v>1024693.0</v>
      </c>
    </row>
    <row r="1026" ht="13.5" customHeight="1">
      <c r="A1026" s="1">
        <v>43431.0</v>
      </c>
      <c r="B1026" s="1">
        <v>95.49</v>
      </c>
      <c r="C1026" s="1">
        <v>4924659.0</v>
      </c>
      <c r="D1026" s="1">
        <v>71.95</v>
      </c>
      <c r="E1026" s="1">
        <v>5056649.0</v>
      </c>
      <c r="F1026" s="1">
        <v>98.08</v>
      </c>
      <c r="G1026" s="1">
        <v>3141418.0</v>
      </c>
      <c r="H1026" s="1">
        <v>70.15</v>
      </c>
      <c r="I1026" s="1">
        <v>5375252.0</v>
      </c>
      <c r="J1026" s="1">
        <v>57.37</v>
      </c>
      <c r="K1026" s="1">
        <v>3702576.0</v>
      </c>
      <c r="L1026" s="1">
        <v>60.05</v>
      </c>
      <c r="M1026" s="1">
        <v>1358674.0</v>
      </c>
      <c r="N1026" s="1">
        <v>21.0113</v>
      </c>
      <c r="O1026" s="1">
        <v>1.0427598E7</v>
      </c>
      <c r="P1026" s="1">
        <v>21.77</v>
      </c>
      <c r="Q1026" s="1">
        <v>7108275.0</v>
      </c>
      <c r="R1026" s="1">
        <v>47.74</v>
      </c>
      <c r="S1026" s="1">
        <v>2078986.0</v>
      </c>
      <c r="T1026" s="1">
        <v>30.24</v>
      </c>
      <c r="U1026" s="1">
        <v>1000311.0</v>
      </c>
    </row>
    <row r="1027" ht="13.5" customHeight="1">
      <c r="A1027" s="1">
        <v>43432.0</v>
      </c>
      <c r="B1027" s="1">
        <v>98.48</v>
      </c>
      <c r="C1027" s="1">
        <v>6595398.0</v>
      </c>
      <c r="D1027" s="1">
        <v>73.6</v>
      </c>
      <c r="E1027" s="1">
        <v>7502971.0</v>
      </c>
      <c r="F1027" s="1">
        <v>99.75</v>
      </c>
      <c r="G1027" s="1">
        <v>2768734.0</v>
      </c>
      <c r="H1027" s="1">
        <v>72.12</v>
      </c>
      <c r="I1027" s="1">
        <v>9421962.0</v>
      </c>
      <c r="J1027" s="1">
        <v>58.095</v>
      </c>
      <c r="K1027" s="1">
        <v>4945040.0</v>
      </c>
      <c r="L1027" s="1">
        <v>60.48</v>
      </c>
      <c r="M1027" s="1">
        <v>1497266.0</v>
      </c>
      <c r="N1027" s="1">
        <v>21.0578</v>
      </c>
      <c r="O1027" s="1">
        <v>4450502.0</v>
      </c>
      <c r="P1027" s="1">
        <v>22.02</v>
      </c>
      <c r="Q1027" s="1">
        <v>5531239.0</v>
      </c>
      <c r="R1027" s="1">
        <v>49.0</v>
      </c>
      <c r="S1027" s="1">
        <v>2261950.0</v>
      </c>
      <c r="T1027" s="1">
        <v>30.55</v>
      </c>
      <c r="U1027" s="1">
        <v>1174142.0</v>
      </c>
    </row>
    <row r="1028" ht="13.5" customHeight="1">
      <c r="A1028" s="1">
        <v>43433.0</v>
      </c>
      <c r="B1028" s="1">
        <v>97.82</v>
      </c>
      <c r="C1028" s="1">
        <v>4384229.0</v>
      </c>
      <c r="D1028" s="1">
        <v>73.48</v>
      </c>
      <c r="E1028" s="1">
        <v>5989519.0</v>
      </c>
      <c r="F1028" s="1">
        <v>99.36</v>
      </c>
      <c r="G1028" s="1">
        <v>1993477.0</v>
      </c>
      <c r="H1028" s="1">
        <v>72.8</v>
      </c>
      <c r="I1028" s="1">
        <v>6869215.0</v>
      </c>
      <c r="J1028" s="1">
        <v>56.23</v>
      </c>
      <c r="K1028" s="1">
        <v>8826878.0</v>
      </c>
      <c r="L1028" s="1">
        <v>60.46</v>
      </c>
      <c r="M1028" s="1">
        <v>1222972.0</v>
      </c>
      <c r="N1028" s="1">
        <v>21.0292</v>
      </c>
      <c r="O1028" s="1">
        <v>3243463.0</v>
      </c>
      <c r="P1028" s="1">
        <v>21.77</v>
      </c>
      <c r="Q1028" s="1">
        <v>6437236.0</v>
      </c>
      <c r="R1028" s="1">
        <v>48.58</v>
      </c>
      <c r="S1028" s="1">
        <v>2019263.0</v>
      </c>
      <c r="T1028" s="1">
        <v>30.64</v>
      </c>
      <c r="U1028" s="1">
        <v>841580.0</v>
      </c>
    </row>
    <row r="1029" ht="13.5" customHeight="1">
      <c r="A1029" s="1">
        <v>43434.0</v>
      </c>
      <c r="B1029" s="1">
        <v>97.42</v>
      </c>
      <c r="C1029" s="1">
        <v>4912173.0</v>
      </c>
      <c r="D1029" s="1">
        <v>73.56</v>
      </c>
      <c r="E1029" s="1">
        <v>6658169.0</v>
      </c>
      <c r="F1029" s="1">
        <v>99.13</v>
      </c>
      <c r="G1029" s="1">
        <v>2171672.0</v>
      </c>
      <c r="H1029" s="1">
        <v>72.3</v>
      </c>
      <c r="I1029" s="1">
        <v>7307870.0</v>
      </c>
      <c r="J1029" s="1">
        <v>55.75</v>
      </c>
      <c r="K1029" s="1">
        <v>8056674.0</v>
      </c>
      <c r="L1029" s="1">
        <v>60.6</v>
      </c>
      <c r="M1029" s="1">
        <v>1314999.0</v>
      </c>
      <c r="N1029" s="1">
        <v>20.8253</v>
      </c>
      <c r="O1029" s="1">
        <v>6624558.0</v>
      </c>
      <c r="P1029" s="1">
        <v>21.97</v>
      </c>
      <c r="Q1029" s="1">
        <v>7668672.0</v>
      </c>
      <c r="R1029" s="1">
        <v>49.0</v>
      </c>
      <c r="S1029" s="1">
        <v>2105107.0</v>
      </c>
      <c r="T1029" s="1">
        <v>30.47</v>
      </c>
      <c r="U1029" s="1">
        <v>2143162.0</v>
      </c>
    </row>
    <row r="1030" ht="13.5" customHeight="1">
      <c r="A1030" s="1">
        <v>43437.0</v>
      </c>
      <c r="B1030" s="1">
        <v>97.45</v>
      </c>
      <c r="C1030" s="1">
        <v>4011868.0</v>
      </c>
      <c r="D1030" s="1">
        <v>73.06</v>
      </c>
      <c r="E1030" s="1">
        <v>5577056.0</v>
      </c>
      <c r="F1030" s="1">
        <v>99.0</v>
      </c>
      <c r="G1030" s="1">
        <v>2185907.0</v>
      </c>
      <c r="H1030" s="1">
        <v>72.57</v>
      </c>
      <c r="I1030" s="1">
        <v>3584663.0</v>
      </c>
      <c r="J1030" s="1">
        <v>55.415</v>
      </c>
      <c r="K1030" s="1">
        <v>4828418.0</v>
      </c>
      <c r="L1030" s="1">
        <v>60.39</v>
      </c>
      <c r="M1030" s="1">
        <v>1472041.0</v>
      </c>
      <c r="N1030" s="1">
        <v>20.7753</v>
      </c>
      <c r="O1030" s="1">
        <v>4427150.0</v>
      </c>
      <c r="P1030" s="1">
        <v>22.03</v>
      </c>
      <c r="Q1030" s="1">
        <v>5335234.0</v>
      </c>
      <c r="R1030" s="1">
        <v>49.03</v>
      </c>
      <c r="S1030" s="1">
        <v>1953624.0</v>
      </c>
      <c r="T1030" s="1">
        <v>30.0</v>
      </c>
      <c r="U1030" s="1">
        <v>1332427.0</v>
      </c>
    </row>
    <row r="1031" ht="13.5" customHeight="1">
      <c r="A1031" s="1">
        <v>43438.0</v>
      </c>
      <c r="B1031" s="1">
        <v>96.71</v>
      </c>
      <c r="C1031" s="1">
        <v>5266871.0</v>
      </c>
      <c r="D1031" s="1">
        <v>71.84</v>
      </c>
      <c r="E1031" s="1">
        <v>6566228.0</v>
      </c>
      <c r="F1031" s="1">
        <v>95.19</v>
      </c>
      <c r="G1031" s="1">
        <v>5235257.0</v>
      </c>
      <c r="H1031" s="1">
        <v>71.67</v>
      </c>
      <c r="I1031" s="1">
        <v>6071779.0</v>
      </c>
      <c r="J1031" s="1">
        <v>54.795</v>
      </c>
      <c r="K1031" s="1">
        <v>6878604.0</v>
      </c>
      <c r="L1031" s="1">
        <v>60.06</v>
      </c>
      <c r="M1031" s="1">
        <v>1466792.0</v>
      </c>
      <c r="N1031" s="1">
        <v>20.3605</v>
      </c>
      <c r="O1031" s="1">
        <v>4119572.0</v>
      </c>
      <c r="P1031" s="1">
        <v>21.4</v>
      </c>
      <c r="Q1031" s="1">
        <v>9781767.0</v>
      </c>
      <c r="R1031" s="1">
        <v>47.72</v>
      </c>
      <c r="S1031" s="1">
        <v>2302832.0</v>
      </c>
      <c r="T1031" s="1">
        <v>29.75</v>
      </c>
      <c r="U1031" s="1">
        <v>1208041.0</v>
      </c>
    </row>
    <row r="1032" ht="13.5" customHeight="1">
      <c r="A1032" s="1">
        <v>43439.0</v>
      </c>
      <c r="B1032" s="1">
        <v>97.6</v>
      </c>
      <c r="C1032" s="1">
        <v>2883334.0</v>
      </c>
      <c r="D1032" s="1">
        <v>72.05</v>
      </c>
      <c r="E1032" s="1">
        <v>3971417.0</v>
      </c>
      <c r="F1032" s="1">
        <v>93.99</v>
      </c>
      <c r="G1032" s="1">
        <v>2810703.0</v>
      </c>
      <c r="H1032" s="1">
        <v>72.13</v>
      </c>
      <c r="I1032" s="1">
        <v>2537061.0</v>
      </c>
      <c r="J1032" s="1">
        <v>54.825</v>
      </c>
      <c r="K1032" s="1">
        <v>2401006.0</v>
      </c>
      <c r="L1032" s="1">
        <v>60.2</v>
      </c>
      <c r="M1032" s="1">
        <v>1413886.0</v>
      </c>
      <c r="N1032" s="1">
        <v>20.5107</v>
      </c>
      <c r="O1032" s="1">
        <v>2206555.0</v>
      </c>
      <c r="P1032" s="1">
        <v>21.66</v>
      </c>
      <c r="Q1032" s="1">
        <v>5750109.0</v>
      </c>
      <c r="R1032" s="1">
        <v>47.97</v>
      </c>
      <c r="S1032" s="1">
        <v>1087781.0</v>
      </c>
      <c r="T1032" s="1">
        <v>29.36</v>
      </c>
      <c r="U1032" s="1">
        <v>745501.0</v>
      </c>
    </row>
    <row r="1033" ht="13.5" customHeight="1">
      <c r="A1033" s="1">
        <v>43440.0</v>
      </c>
      <c r="B1033" s="1">
        <v>95.72</v>
      </c>
      <c r="C1033" s="1">
        <v>6811870.0</v>
      </c>
      <c r="D1033" s="1">
        <v>70.54</v>
      </c>
      <c r="E1033" s="1">
        <v>9739688.0</v>
      </c>
      <c r="F1033" s="1">
        <v>93.9</v>
      </c>
      <c r="G1033" s="1">
        <v>3700229.0</v>
      </c>
      <c r="H1033" s="1">
        <v>71.43</v>
      </c>
      <c r="I1033" s="1">
        <v>5427979.0</v>
      </c>
      <c r="J1033" s="1">
        <v>53.97</v>
      </c>
      <c r="K1033" s="1">
        <v>8453900.0</v>
      </c>
      <c r="L1033" s="1">
        <v>59.46</v>
      </c>
      <c r="M1033" s="1">
        <v>2954658.0</v>
      </c>
      <c r="N1033" s="1">
        <v>20.1602</v>
      </c>
      <c r="O1033" s="1">
        <v>5766869.0</v>
      </c>
      <c r="P1033" s="1">
        <v>20.75</v>
      </c>
      <c r="Q1033" s="1">
        <v>1.5112749E7</v>
      </c>
      <c r="R1033" s="1">
        <v>46.1</v>
      </c>
      <c r="S1033" s="1">
        <v>3723660.0</v>
      </c>
      <c r="T1033" s="1">
        <v>29.17</v>
      </c>
      <c r="U1033" s="1">
        <v>1967994.0</v>
      </c>
    </row>
    <row r="1034" ht="13.5" customHeight="1">
      <c r="A1034" s="1">
        <v>43441.0</v>
      </c>
      <c r="B1034" s="1">
        <v>94.95</v>
      </c>
      <c r="C1034" s="1">
        <v>6665775.0</v>
      </c>
      <c r="D1034" s="1">
        <v>69.83</v>
      </c>
      <c r="E1034" s="1">
        <v>8488532.0</v>
      </c>
      <c r="F1034" s="1">
        <v>92.71</v>
      </c>
      <c r="G1034" s="1">
        <v>4532172.0</v>
      </c>
      <c r="H1034" s="1">
        <v>71.6</v>
      </c>
      <c r="I1034" s="1">
        <v>7256497.0</v>
      </c>
      <c r="J1034" s="1">
        <v>53.735</v>
      </c>
      <c r="K1034" s="1">
        <v>7738968.0</v>
      </c>
      <c r="L1034" s="1">
        <v>58.96</v>
      </c>
      <c r="M1034" s="1">
        <v>1488881.0</v>
      </c>
      <c r="N1034" s="1">
        <v>19.8384</v>
      </c>
      <c r="O1034" s="1">
        <v>3786710.0</v>
      </c>
      <c r="P1034" s="1">
        <v>20.19</v>
      </c>
      <c r="Q1034" s="1">
        <v>1.0111688E7</v>
      </c>
      <c r="R1034" s="1">
        <v>45.56</v>
      </c>
      <c r="S1034" s="1">
        <v>2385930.0</v>
      </c>
      <c r="T1034" s="1">
        <v>28.78</v>
      </c>
      <c r="U1034" s="1">
        <v>1185622.0</v>
      </c>
    </row>
    <row r="1035" ht="13.5" customHeight="1">
      <c r="A1035" s="1">
        <v>43444.0</v>
      </c>
      <c r="B1035" s="1">
        <v>93.976</v>
      </c>
      <c r="C1035" s="1">
        <v>4635350.0</v>
      </c>
      <c r="D1035" s="1">
        <v>69.55</v>
      </c>
      <c r="E1035" s="1">
        <v>8815668.0</v>
      </c>
      <c r="F1035" s="1">
        <v>92.0991</v>
      </c>
      <c r="G1035" s="1">
        <v>3168584.0</v>
      </c>
      <c r="H1035" s="1">
        <v>71.822</v>
      </c>
      <c r="I1035" s="1">
        <v>5231250.0</v>
      </c>
      <c r="J1035" s="1">
        <v>53.385</v>
      </c>
      <c r="K1035" s="1">
        <v>5649304.0</v>
      </c>
      <c r="L1035" s="1">
        <v>58.79</v>
      </c>
      <c r="M1035" s="1">
        <v>1321342.0</v>
      </c>
      <c r="N1035" s="1">
        <v>19.9636</v>
      </c>
      <c r="O1035" s="1">
        <v>4844801.0</v>
      </c>
      <c r="P1035" s="1">
        <v>20.5</v>
      </c>
      <c r="Q1035" s="1">
        <v>9583330.0</v>
      </c>
      <c r="R1035" s="1">
        <v>45.3972</v>
      </c>
      <c r="S1035" s="1">
        <v>2101655.0</v>
      </c>
      <c r="T1035" s="1">
        <v>28.65</v>
      </c>
      <c r="U1035" s="1">
        <v>1092578.0</v>
      </c>
    </row>
    <row r="1036" ht="13.5" customHeight="1">
      <c r="A1036" s="1">
        <v>43445.0</v>
      </c>
      <c r="B1036" s="1">
        <v>93.36</v>
      </c>
      <c r="C1036" s="1">
        <v>6943268.0</v>
      </c>
      <c r="D1036" s="1">
        <v>69.39</v>
      </c>
      <c r="E1036" s="1">
        <v>8438438.0</v>
      </c>
      <c r="F1036" s="1">
        <v>91.19</v>
      </c>
      <c r="G1036" s="1">
        <v>4369541.0</v>
      </c>
      <c r="H1036" s="1">
        <v>71.48</v>
      </c>
      <c r="I1036" s="1">
        <v>6989812.0</v>
      </c>
      <c r="J1036" s="1">
        <v>52.775</v>
      </c>
      <c r="K1036" s="1">
        <v>6581430.0</v>
      </c>
      <c r="L1036" s="1">
        <v>58.7</v>
      </c>
      <c r="M1036" s="1">
        <v>1944139.0</v>
      </c>
      <c r="N1036" s="1">
        <v>19.6811</v>
      </c>
      <c r="O1036" s="1">
        <v>4798431.0</v>
      </c>
      <c r="P1036" s="1">
        <v>19.85</v>
      </c>
      <c r="Q1036" s="1">
        <v>1.1587495E7</v>
      </c>
      <c r="R1036" s="1">
        <v>45.01</v>
      </c>
      <c r="S1036" s="1">
        <v>2231576.0</v>
      </c>
      <c r="T1036" s="1">
        <v>28.5</v>
      </c>
      <c r="U1036" s="1">
        <v>1238184.0</v>
      </c>
    </row>
    <row r="1037" ht="13.5" customHeight="1">
      <c r="A1037" s="1">
        <v>43446.0</v>
      </c>
      <c r="B1037" s="1">
        <v>94.42</v>
      </c>
      <c r="C1037" s="1">
        <v>4640881.0</v>
      </c>
      <c r="D1037" s="1">
        <v>69.75</v>
      </c>
      <c r="E1037" s="1">
        <v>6072224.0</v>
      </c>
      <c r="F1037" s="1">
        <v>91.04</v>
      </c>
      <c r="G1037" s="1">
        <v>4414902.0</v>
      </c>
      <c r="H1037" s="1">
        <v>72.23</v>
      </c>
      <c r="I1037" s="1">
        <v>6307059.0</v>
      </c>
      <c r="J1037" s="1">
        <v>53.25</v>
      </c>
      <c r="K1037" s="1">
        <v>6418668.0</v>
      </c>
      <c r="L1037" s="1">
        <v>58.67</v>
      </c>
      <c r="M1037" s="1">
        <v>1940301.0</v>
      </c>
      <c r="N1037" s="1">
        <v>19.842</v>
      </c>
      <c r="O1037" s="1">
        <v>4510919.0</v>
      </c>
      <c r="P1037" s="1">
        <v>19.97</v>
      </c>
      <c r="Q1037" s="1">
        <v>1.1032668E7</v>
      </c>
      <c r="R1037" s="1">
        <v>45.25</v>
      </c>
      <c r="S1037" s="1">
        <v>2711015.0</v>
      </c>
      <c r="T1037" s="1">
        <v>28.3</v>
      </c>
      <c r="U1037" s="1">
        <v>5547100.0</v>
      </c>
    </row>
    <row r="1038" ht="13.5" customHeight="1">
      <c r="A1038" s="1">
        <v>43447.0</v>
      </c>
      <c r="B1038" s="1">
        <v>94.21</v>
      </c>
      <c r="C1038" s="1">
        <v>4117418.0</v>
      </c>
      <c r="D1038" s="1">
        <v>69.72</v>
      </c>
      <c r="E1038" s="1">
        <v>4778440.0</v>
      </c>
      <c r="F1038" s="1">
        <v>90.07</v>
      </c>
      <c r="G1038" s="1">
        <v>4312470.0</v>
      </c>
      <c r="H1038" s="1">
        <v>72.05</v>
      </c>
      <c r="I1038" s="1">
        <v>6766179.0</v>
      </c>
      <c r="J1038" s="1">
        <v>53.545</v>
      </c>
      <c r="K1038" s="1">
        <v>5638970.0</v>
      </c>
      <c r="L1038" s="1">
        <v>58.67</v>
      </c>
      <c r="M1038" s="1">
        <v>1169820.0</v>
      </c>
      <c r="N1038" s="1">
        <v>19.7347</v>
      </c>
      <c r="O1038" s="1">
        <v>2552713.0</v>
      </c>
      <c r="P1038" s="1">
        <v>19.81</v>
      </c>
      <c r="Q1038" s="1">
        <v>9128197.0</v>
      </c>
      <c r="R1038" s="1">
        <v>45.07</v>
      </c>
      <c r="S1038" s="1">
        <v>1541628.0</v>
      </c>
      <c r="T1038" s="1">
        <v>27.95</v>
      </c>
      <c r="U1038" s="1">
        <v>1512349.0</v>
      </c>
    </row>
    <row r="1039" ht="13.5" customHeight="1">
      <c r="A1039" s="1">
        <v>43448.0</v>
      </c>
      <c r="B1039" s="1">
        <v>94.32</v>
      </c>
      <c r="C1039" s="1">
        <v>4586707.0</v>
      </c>
      <c r="D1039" s="1">
        <v>69.58</v>
      </c>
      <c r="E1039" s="1">
        <v>4754689.0</v>
      </c>
      <c r="F1039" s="1">
        <v>89.9</v>
      </c>
      <c r="G1039" s="1">
        <v>3580452.0</v>
      </c>
      <c r="H1039" s="1">
        <v>72.0</v>
      </c>
      <c r="I1039" s="1">
        <v>5999891.0</v>
      </c>
      <c r="J1039" s="1">
        <v>53.6</v>
      </c>
      <c r="K1039" s="1">
        <v>4821406.0</v>
      </c>
      <c r="L1039" s="1">
        <v>58.38</v>
      </c>
      <c r="M1039" s="1">
        <v>1438053.0</v>
      </c>
      <c r="N1039" s="1">
        <v>19.817</v>
      </c>
      <c r="O1039" s="1">
        <v>3936220.0</v>
      </c>
      <c r="P1039" s="1">
        <v>19.69</v>
      </c>
      <c r="Q1039" s="1">
        <v>8885617.0</v>
      </c>
      <c r="R1039" s="1">
        <v>44.84</v>
      </c>
      <c r="S1039" s="1">
        <v>2011740.0</v>
      </c>
      <c r="T1039" s="1">
        <v>27.74</v>
      </c>
      <c r="U1039" s="1">
        <v>2146932.0</v>
      </c>
    </row>
    <row r="1040" ht="13.5" customHeight="1">
      <c r="A1040" s="1">
        <v>43451.0</v>
      </c>
      <c r="B1040" s="1">
        <v>93.5</v>
      </c>
      <c r="C1040" s="1">
        <v>3302451.0</v>
      </c>
      <c r="D1040" s="1">
        <v>68.8</v>
      </c>
      <c r="E1040" s="1">
        <v>6656165.0</v>
      </c>
      <c r="F1040" s="1">
        <v>89.01</v>
      </c>
      <c r="G1040" s="1">
        <v>2638886.0</v>
      </c>
      <c r="H1040" s="1">
        <v>71.64</v>
      </c>
      <c r="I1040" s="1">
        <v>5733569.0</v>
      </c>
      <c r="J1040" s="1">
        <v>52.76</v>
      </c>
      <c r="K1040" s="1">
        <v>3800878.0</v>
      </c>
      <c r="L1040" s="1">
        <v>57.57</v>
      </c>
      <c r="M1040" s="1">
        <v>1520111.0</v>
      </c>
      <c r="N1040" s="1">
        <v>19.3521</v>
      </c>
      <c r="O1040" s="1">
        <v>3512261.0</v>
      </c>
      <c r="P1040" s="1">
        <v>19.18</v>
      </c>
      <c r="Q1040" s="1">
        <v>1.238029E7</v>
      </c>
      <c r="R1040" s="1">
        <v>43.83</v>
      </c>
      <c r="S1040" s="1">
        <v>2691873.0</v>
      </c>
      <c r="T1040" s="1">
        <v>27.27</v>
      </c>
      <c r="U1040" s="1">
        <v>1236778.0</v>
      </c>
    </row>
    <row r="1041" ht="13.5" customHeight="1">
      <c r="A1041" s="1">
        <v>43452.0</v>
      </c>
      <c r="B1041" s="1">
        <v>93.8</v>
      </c>
      <c r="C1041" s="1">
        <v>7009518.0</v>
      </c>
      <c r="D1041" s="1">
        <v>68.63</v>
      </c>
      <c r="E1041" s="1">
        <v>9457388.0</v>
      </c>
      <c r="F1041" s="1">
        <v>89.65</v>
      </c>
      <c r="G1041" s="1">
        <v>5763854.0</v>
      </c>
      <c r="H1041" s="1">
        <v>71.2</v>
      </c>
      <c r="I1041" s="1">
        <v>9887289.0</v>
      </c>
      <c r="J1041" s="1">
        <v>52.59</v>
      </c>
      <c r="K1041" s="1">
        <v>6216532.0</v>
      </c>
      <c r="L1041" s="1">
        <v>57.66</v>
      </c>
      <c r="M1041" s="1">
        <v>2501573.0</v>
      </c>
      <c r="N1041" s="1">
        <v>19.3986</v>
      </c>
      <c r="O1041" s="1">
        <v>5444957.0</v>
      </c>
      <c r="P1041" s="1">
        <v>19.55</v>
      </c>
      <c r="Q1041" s="1">
        <v>1.5782803E7</v>
      </c>
      <c r="R1041" s="1">
        <v>44.43</v>
      </c>
      <c r="S1041" s="1">
        <v>2832040.0</v>
      </c>
      <c r="T1041" s="1">
        <v>28.08</v>
      </c>
      <c r="U1041" s="1">
        <v>2462095.0</v>
      </c>
    </row>
    <row r="1042" ht="13.5" customHeight="1">
      <c r="A1042" s="1">
        <v>43453.0</v>
      </c>
      <c r="B1042" s="1">
        <v>92.68</v>
      </c>
      <c r="C1042" s="1">
        <v>5915746.0</v>
      </c>
      <c r="D1042" s="1">
        <v>67.58</v>
      </c>
      <c r="E1042" s="1">
        <v>7801961.0</v>
      </c>
      <c r="F1042" s="1">
        <v>89.03</v>
      </c>
      <c r="G1042" s="1">
        <v>3658402.0</v>
      </c>
      <c r="H1042" s="1">
        <v>69.94</v>
      </c>
      <c r="I1042" s="1">
        <v>5004771.0</v>
      </c>
      <c r="J1042" s="1">
        <v>52.13</v>
      </c>
      <c r="K1042" s="1">
        <v>6580222.0</v>
      </c>
      <c r="L1042" s="1">
        <v>57.98</v>
      </c>
      <c r="M1042" s="1">
        <v>2617225.0</v>
      </c>
      <c r="N1042" s="1">
        <v>19.0339</v>
      </c>
      <c r="O1042" s="1">
        <v>6085094.0</v>
      </c>
      <c r="P1042" s="1">
        <v>19.52</v>
      </c>
      <c r="Q1042" s="1">
        <v>1.1698572E7</v>
      </c>
      <c r="R1042" s="1">
        <v>43.94</v>
      </c>
      <c r="S1042" s="1">
        <v>3772188.0</v>
      </c>
      <c r="T1042" s="1">
        <v>28.13</v>
      </c>
      <c r="U1042" s="1">
        <v>1782398.0</v>
      </c>
    </row>
    <row r="1043" ht="13.5" customHeight="1">
      <c r="A1043" s="1">
        <v>43454.0</v>
      </c>
      <c r="B1043" s="1">
        <v>92.21</v>
      </c>
      <c r="C1043" s="1">
        <v>6469894.0</v>
      </c>
      <c r="D1043" s="1">
        <v>67.19</v>
      </c>
      <c r="E1043" s="1">
        <v>7303859.0</v>
      </c>
      <c r="F1043" s="1">
        <v>88.49</v>
      </c>
      <c r="G1043" s="1">
        <v>2343948.0</v>
      </c>
      <c r="H1043" s="1">
        <v>69.22</v>
      </c>
      <c r="I1043" s="1">
        <v>4361488.0</v>
      </c>
      <c r="J1043" s="1">
        <v>51.655</v>
      </c>
      <c r="K1043" s="1">
        <v>4738420.0</v>
      </c>
      <c r="L1043" s="1">
        <v>56.54</v>
      </c>
      <c r="M1043" s="1">
        <v>1566918.0</v>
      </c>
      <c r="N1043" s="1">
        <v>18.4653</v>
      </c>
      <c r="O1043" s="1">
        <v>5891927.0</v>
      </c>
      <c r="P1043" s="1">
        <v>19.45</v>
      </c>
      <c r="Q1043" s="1">
        <v>8075330.0</v>
      </c>
      <c r="R1043" s="1">
        <v>43.94</v>
      </c>
      <c r="S1043" s="1">
        <v>3071308.0</v>
      </c>
      <c r="T1043" s="1">
        <v>28.03</v>
      </c>
      <c r="U1043" s="1">
        <v>1195082.0</v>
      </c>
    </row>
    <row r="1044" ht="13.5" customHeight="1">
      <c r="A1044" s="1">
        <v>43455.0</v>
      </c>
      <c r="B1044" s="1">
        <v>90.95</v>
      </c>
      <c r="C1044" s="1">
        <v>1.3927973E7</v>
      </c>
      <c r="D1044" s="1">
        <v>66.15</v>
      </c>
      <c r="E1044" s="1">
        <v>1.528554E7</v>
      </c>
      <c r="F1044" s="1">
        <v>87.18</v>
      </c>
      <c r="G1044" s="1">
        <v>5712192.0</v>
      </c>
      <c r="H1044" s="1">
        <v>67.09</v>
      </c>
      <c r="I1044" s="1">
        <v>1.2735079E7</v>
      </c>
      <c r="J1044" s="1">
        <v>50.655</v>
      </c>
      <c r="K1044" s="1">
        <v>9159910.0</v>
      </c>
      <c r="L1044" s="1">
        <v>55.4</v>
      </c>
      <c r="M1044" s="1">
        <v>3694100.0</v>
      </c>
      <c r="N1044" s="1">
        <v>18.1542</v>
      </c>
      <c r="O1044" s="1">
        <v>1.5360588E7</v>
      </c>
      <c r="P1044" s="1">
        <v>19.33</v>
      </c>
      <c r="Q1044" s="1">
        <v>2.5872734E7</v>
      </c>
      <c r="R1044" s="1">
        <v>43.57</v>
      </c>
      <c r="S1044" s="1">
        <v>6562678.0</v>
      </c>
      <c r="T1044" s="1">
        <v>27.1</v>
      </c>
      <c r="U1044" s="1">
        <v>1653014.0</v>
      </c>
    </row>
    <row r="1045" ht="13.5" customHeight="1">
      <c r="A1045" s="1">
        <v>43458.0</v>
      </c>
      <c r="B1045" s="1">
        <v>88.39</v>
      </c>
      <c r="C1045" s="1">
        <v>2676982.0</v>
      </c>
      <c r="D1045" s="1">
        <v>65.56</v>
      </c>
      <c r="E1045" s="1">
        <v>3767155.0</v>
      </c>
      <c r="F1045" s="1">
        <v>86.43</v>
      </c>
      <c r="G1045" s="1">
        <v>1698927.0</v>
      </c>
      <c r="H1045" s="1">
        <v>66.81</v>
      </c>
      <c r="I1045" s="1">
        <v>3217225.0</v>
      </c>
      <c r="J1045" s="1">
        <v>50.4</v>
      </c>
      <c r="K1045" s="1">
        <v>3385656.0</v>
      </c>
      <c r="L1045" s="1">
        <v>55.06</v>
      </c>
      <c r="M1045" s="1">
        <v>1134273.0</v>
      </c>
      <c r="N1045" s="1">
        <v>17.8718</v>
      </c>
      <c r="O1045" s="1">
        <v>2260766.0</v>
      </c>
      <c r="P1045" s="1">
        <v>17.8</v>
      </c>
      <c r="Q1045" s="1">
        <v>9762565.0</v>
      </c>
      <c r="R1045" s="1">
        <v>43.32</v>
      </c>
      <c r="S1045" s="1">
        <v>1485907.0</v>
      </c>
      <c r="T1045" s="1">
        <v>27.15</v>
      </c>
      <c r="U1045" s="1">
        <v>599521.0</v>
      </c>
    </row>
    <row r="1046" ht="13.5" customHeight="1">
      <c r="A1046" s="1">
        <v>43459.0</v>
      </c>
      <c r="B1046" s="1">
        <v>88.39</v>
      </c>
      <c r="C1046" s="1">
        <v>2676982.0</v>
      </c>
      <c r="D1046" s="1">
        <v>65.56</v>
      </c>
      <c r="E1046" s="1">
        <v>3767155.0</v>
      </c>
      <c r="F1046" s="1">
        <v>86.43</v>
      </c>
      <c r="G1046" s="1">
        <v>1698927.0</v>
      </c>
      <c r="H1046" s="1">
        <v>66.81</v>
      </c>
      <c r="I1046" s="1">
        <v>3217225.0</v>
      </c>
      <c r="J1046" s="1">
        <v>50.4</v>
      </c>
      <c r="K1046" s="1">
        <v>3385656.0</v>
      </c>
      <c r="L1046" s="1">
        <v>55.06</v>
      </c>
      <c r="M1046" s="1">
        <v>1134273.0</v>
      </c>
      <c r="N1046" s="1">
        <v>17.8718</v>
      </c>
      <c r="O1046" s="1">
        <v>2260766.0</v>
      </c>
      <c r="P1046" s="1">
        <v>17.8</v>
      </c>
      <c r="Q1046" s="1">
        <v>9762565.0</v>
      </c>
      <c r="R1046" s="1">
        <v>43.32</v>
      </c>
      <c r="S1046" s="1">
        <v>1485907.0</v>
      </c>
      <c r="T1046" s="1">
        <v>27.15</v>
      </c>
      <c r="U1046" s="1">
        <v>599521.0</v>
      </c>
    </row>
    <row r="1047" ht="13.5" customHeight="1">
      <c r="A1047" s="1">
        <v>43460.0</v>
      </c>
      <c r="B1047" s="1">
        <v>88.39</v>
      </c>
      <c r="C1047" s="1">
        <v>2676982.0</v>
      </c>
      <c r="D1047" s="1">
        <v>65.56</v>
      </c>
      <c r="E1047" s="1">
        <v>3767155.0</v>
      </c>
      <c r="F1047" s="1">
        <v>86.43</v>
      </c>
      <c r="G1047" s="1">
        <v>1698927.0</v>
      </c>
      <c r="H1047" s="1">
        <v>66.81</v>
      </c>
      <c r="I1047" s="1">
        <v>3217225.0</v>
      </c>
      <c r="J1047" s="1">
        <v>50.4</v>
      </c>
      <c r="K1047" s="1">
        <v>3385656.0</v>
      </c>
      <c r="L1047" s="1">
        <v>55.06</v>
      </c>
      <c r="M1047" s="1">
        <v>1134273.0</v>
      </c>
      <c r="N1047" s="1">
        <v>17.8718</v>
      </c>
      <c r="O1047" s="1">
        <v>2260766.0</v>
      </c>
      <c r="P1047" s="1">
        <v>17.8</v>
      </c>
      <c r="Q1047" s="1">
        <v>9762565.0</v>
      </c>
      <c r="R1047" s="1">
        <v>43.32</v>
      </c>
      <c r="S1047" s="1">
        <v>1485907.0</v>
      </c>
      <c r="T1047" s="1">
        <v>27.15</v>
      </c>
      <c r="U1047" s="1">
        <v>599521.0</v>
      </c>
    </row>
    <row r="1048" ht="13.5" customHeight="1">
      <c r="A1048" s="1">
        <v>43461.0</v>
      </c>
      <c r="B1048" s="1">
        <v>92.56</v>
      </c>
      <c r="C1048" s="1">
        <v>3892691.0</v>
      </c>
      <c r="D1048" s="1">
        <v>67.51</v>
      </c>
      <c r="E1048" s="1">
        <v>5985566.0</v>
      </c>
      <c r="F1048" s="1">
        <v>88.6</v>
      </c>
      <c r="G1048" s="1">
        <v>2231941.0</v>
      </c>
      <c r="H1048" s="1">
        <v>68.25</v>
      </c>
      <c r="I1048" s="1">
        <v>4725824.0</v>
      </c>
      <c r="J1048" s="1">
        <v>50.5</v>
      </c>
      <c r="K1048" s="1">
        <v>4803264.0</v>
      </c>
      <c r="L1048" s="1">
        <v>55.61</v>
      </c>
      <c r="M1048" s="1">
        <v>2205068.0</v>
      </c>
      <c r="N1048" s="1">
        <v>18.569</v>
      </c>
      <c r="O1048" s="1">
        <v>3466213.0</v>
      </c>
      <c r="P1048" s="1">
        <v>19.07</v>
      </c>
      <c r="Q1048" s="1">
        <v>9619177.0</v>
      </c>
      <c r="R1048" s="1">
        <v>44.36</v>
      </c>
      <c r="S1048" s="1">
        <v>2916593.0</v>
      </c>
      <c r="T1048" s="1">
        <v>27.76</v>
      </c>
      <c r="U1048" s="1">
        <v>1785302.0</v>
      </c>
    </row>
    <row r="1049" ht="13.5" customHeight="1">
      <c r="A1049" s="1">
        <v>43462.0</v>
      </c>
      <c r="B1049" s="1">
        <v>93.1</v>
      </c>
      <c r="C1049" s="1">
        <v>4791184.0</v>
      </c>
      <c r="D1049" s="1">
        <v>67.63</v>
      </c>
      <c r="E1049" s="1">
        <v>8667571.0</v>
      </c>
      <c r="F1049" s="1">
        <v>88.81</v>
      </c>
      <c r="G1049" s="1">
        <v>2272711.0</v>
      </c>
      <c r="H1049" s="1">
        <v>68.8</v>
      </c>
      <c r="I1049" s="1">
        <v>6206874.0</v>
      </c>
      <c r="J1049" s="1">
        <v>50.8</v>
      </c>
      <c r="K1049" s="1">
        <v>4051752.0</v>
      </c>
      <c r="L1049" s="1">
        <v>55.82</v>
      </c>
      <c r="M1049" s="1">
        <v>2200659.0</v>
      </c>
      <c r="N1049" s="1">
        <v>18.5583</v>
      </c>
      <c r="O1049" s="1">
        <v>3628814.0</v>
      </c>
      <c r="P1049" s="1">
        <v>19.11</v>
      </c>
      <c r="Q1049" s="1">
        <v>7931128.0</v>
      </c>
      <c r="R1049" s="1">
        <v>44.51</v>
      </c>
      <c r="S1049" s="1">
        <v>1958768.0</v>
      </c>
      <c r="T1049" s="1">
        <v>27.83</v>
      </c>
      <c r="U1049" s="1">
        <v>854307.0</v>
      </c>
    </row>
    <row r="1050" ht="13.5" customHeight="1">
      <c r="A1050" s="1">
        <v>43465.0</v>
      </c>
      <c r="B1050" s="1">
        <v>93.44</v>
      </c>
      <c r="C1050" s="1">
        <v>3362943.0</v>
      </c>
      <c r="D1050" s="1">
        <v>67.86</v>
      </c>
      <c r="E1050" s="1">
        <v>4671233.0</v>
      </c>
      <c r="F1050" s="1">
        <v>89.19</v>
      </c>
      <c r="G1050" s="1">
        <v>1699319.0</v>
      </c>
      <c r="H1050" s="1">
        <v>68.05</v>
      </c>
      <c r="I1050" s="1">
        <v>3256326.0</v>
      </c>
      <c r="J1050" s="1">
        <v>50.84</v>
      </c>
      <c r="K1050" s="1">
        <v>2426012.0</v>
      </c>
      <c r="L1050" s="1">
        <v>56.05</v>
      </c>
      <c r="M1050" s="1">
        <v>1096886.0</v>
      </c>
      <c r="N1050" s="1">
        <v>18.7085</v>
      </c>
      <c r="O1050" s="1">
        <v>3332590.0</v>
      </c>
      <c r="P1050" s="1">
        <v>19.37</v>
      </c>
      <c r="Q1050" s="1">
        <v>5845464.0</v>
      </c>
      <c r="R1050" s="1">
        <v>45.29</v>
      </c>
      <c r="S1050" s="1">
        <v>2041620.0</v>
      </c>
      <c r="T1050" s="1">
        <v>28.18</v>
      </c>
      <c r="U1050" s="1">
        <v>536641.0</v>
      </c>
    </row>
    <row r="1051" ht="13.5" customHeight="1">
      <c r="A1051" s="1">
        <v>43466.0</v>
      </c>
      <c r="B1051" s="1">
        <v>93.44</v>
      </c>
      <c r="C1051" s="1">
        <v>3362943.0</v>
      </c>
      <c r="D1051" s="1">
        <v>67.86</v>
      </c>
      <c r="E1051" s="1">
        <v>4671233.0</v>
      </c>
      <c r="F1051" s="1">
        <v>89.19</v>
      </c>
      <c r="G1051" s="1">
        <v>1699319.0</v>
      </c>
      <c r="H1051" s="1">
        <v>68.05</v>
      </c>
      <c r="I1051" s="1">
        <v>3256326.0</v>
      </c>
      <c r="J1051" s="1">
        <v>50.84</v>
      </c>
      <c r="K1051" s="1">
        <v>2426012.0</v>
      </c>
      <c r="L1051" s="1">
        <v>56.05</v>
      </c>
      <c r="M1051" s="1">
        <v>1096886.0</v>
      </c>
      <c r="N1051" s="1">
        <v>18.7085</v>
      </c>
      <c r="O1051" s="1">
        <v>3332590.0</v>
      </c>
      <c r="P1051" s="1">
        <v>19.37</v>
      </c>
      <c r="Q1051" s="1">
        <v>5845464.0</v>
      </c>
      <c r="R1051" s="1">
        <v>45.29</v>
      </c>
      <c r="S1051" s="1">
        <v>2041620.0</v>
      </c>
      <c r="T1051" s="1">
        <v>28.18</v>
      </c>
      <c r="U1051" s="1">
        <v>536641.0</v>
      </c>
    </row>
    <row r="1052" ht="13.5" customHeight="1">
      <c r="A1052" s="1">
        <v>43467.0</v>
      </c>
      <c r="B1052" s="1">
        <v>93.62</v>
      </c>
      <c r="C1052" s="1">
        <v>4025275.0</v>
      </c>
      <c r="D1052" s="1">
        <v>68.18</v>
      </c>
      <c r="E1052" s="1">
        <v>6450046.0</v>
      </c>
      <c r="F1052" s="1">
        <v>89.56</v>
      </c>
      <c r="G1052" s="1">
        <v>2302369.0</v>
      </c>
      <c r="H1052" s="1">
        <v>68.27</v>
      </c>
      <c r="I1052" s="1">
        <v>4107422.0</v>
      </c>
      <c r="J1052" s="1">
        <v>51.15</v>
      </c>
      <c r="K1052" s="1">
        <v>3014404.0</v>
      </c>
      <c r="L1052" s="1">
        <v>56.53</v>
      </c>
      <c r="M1052" s="1">
        <v>1290946.0</v>
      </c>
      <c r="N1052" s="1">
        <v>18.4403</v>
      </c>
      <c r="O1052" s="1">
        <v>3808087.0</v>
      </c>
      <c r="P1052" s="1">
        <v>19.42</v>
      </c>
      <c r="Q1052" s="1">
        <v>7842664.0</v>
      </c>
      <c r="R1052" s="1">
        <v>45.6</v>
      </c>
      <c r="S1052" s="1">
        <v>1844855.0</v>
      </c>
      <c r="T1052" s="1">
        <v>28.1</v>
      </c>
      <c r="U1052" s="1">
        <v>536907.0</v>
      </c>
    </row>
    <row r="1053" ht="13.5" customHeight="1">
      <c r="A1053" s="1">
        <v>43468.0</v>
      </c>
      <c r="B1053" s="1">
        <v>92.57</v>
      </c>
      <c r="C1053" s="1">
        <v>4814826.0</v>
      </c>
      <c r="D1053" s="1">
        <v>67.3</v>
      </c>
      <c r="E1053" s="1">
        <v>8325094.0</v>
      </c>
      <c r="F1053" s="1">
        <v>88.74</v>
      </c>
      <c r="G1053" s="1">
        <v>1708117.0</v>
      </c>
      <c r="H1053" s="1">
        <v>67.83</v>
      </c>
      <c r="I1053" s="1">
        <v>3530553.0</v>
      </c>
      <c r="J1053" s="1">
        <v>50.96</v>
      </c>
      <c r="K1053" s="1">
        <v>3740632.0</v>
      </c>
      <c r="L1053" s="1">
        <v>56.27</v>
      </c>
      <c r="M1053" s="1">
        <v>1529513.0</v>
      </c>
      <c r="N1053" s="1">
        <v>18.2794</v>
      </c>
      <c r="O1053" s="1">
        <v>3532860.0</v>
      </c>
      <c r="P1053" s="1">
        <v>19.28</v>
      </c>
      <c r="Q1053" s="1">
        <v>7662052.0</v>
      </c>
      <c r="R1053" s="1">
        <v>44.54</v>
      </c>
      <c r="S1053" s="1">
        <v>1925116.0</v>
      </c>
      <c r="T1053" s="1">
        <v>27.9</v>
      </c>
      <c r="U1053" s="1">
        <v>840217.0</v>
      </c>
    </row>
    <row r="1054" ht="13.5" customHeight="1">
      <c r="A1054" s="1">
        <v>43469.0</v>
      </c>
      <c r="B1054" s="1">
        <v>94.14</v>
      </c>
      <c r="C1054" s="1">
        <v>5819641.0</v>
      </c>
      <c r="D1054" s="1">
        <v>67.98</v>
      </c>
      <c r="E1054" s="1">
        <v>8038390.0</v>
      </c>
      <c r="F1054" s="1">
        <v>90.15</v>
      </c>
      <c r="G1054" s="1">
        <v>1988381.0</v>
      </c>
      <c r="H1054" s="1">
        <v>68.56</v>
      </c>
      <c r="I1054" s="1">
        <v>2716887.0</v>
      </c>
      <c r="J1054" s="1">
        <v>51.49</v>
      </c>
      <c r="K1054" s="1">
        <v>3687636.0</v>
      </c>
      <c r="L1054" s="1">
        <v>56.54</v>
      </c>
      <c r="M1054" s="1">
        <v>1345568.0</v>
      </c>
      <c r="N1054" s="1">
        <v>18.9016</v>
      </c>
      <c r="O1054" s="1">
        <v>5129975.0</v>
      </c>
      <c r="P1054" s="1">
        <v>19.88</v>
      </c>
      <c r="Q1054" s="1">
        <v>5779393.0</v>
      </c>
      <c r="R1054" s="1">
        <v>45.13</v>
      </c>
      <c r="S1054" s="1">
        <v>2002379.0</v>
      </c>
      <c r="T1054" s="1">
        <v>28.04</v>
      </c>
      <c r="U1054" s="1">
        <v>1080282.0</v>
      </c>
    </row>
    <row r="1055" ht="13.5" customHeight="1">
      <c r="A1055" s="1">
        <v>43472.0</v>
      </c>
      <c r="B1055" s="1">
        <v>93.91</v>
      </c>
      <c r="C1055" s="1">
        <v>6092594.0</v>
      </c>
      <c r="D1055" s="1">
        <v>67.69</v>
      </c>
      <c r="E1055" s="1">
        <v>9063016.0</v>
      </c>
      <c r="F1055" s="1">
        <v>89.93</v>
      </c>
      <c r="G1055" s="1">
        <v>3409793.0</v>
      </c>
      <c r="H1055" s="1">
        <v>68.76</v>
      </c>
      <c r="I1055" s="1">
        <v>3721234.0</v>
      </c>
      <c r="J1055" s="1">
        <v>51.76</v>
      </c>
      <c r="K1055" s="1">
        <v>3736028.0</v>
      </c>
      <c r="L1055" s="1">
        <v>57.31</v>
      </c>
      <c r="M1055" s="1">
        <v>1447894.0</v>
      </c>
      <c r="N1055" s="1">
        <v>19.0303</v>
      </c>
      <c r="O1055" s="1">
        <v>5508248.0</v>
      </c>
      <c r="P1055" s="1">
        <v>19.88</v>
      </c>
      <c r="Q1055" s="1">
        <v>8489020.0</v>
      </c>
      <c r="R1055" s="1">
        <v>45.15</v>
      </c>
      <c r="S1055" s="1">
        <v>2490384.0</v>
      </c>
      <c r="T1055" s="1">
        <v>27.94</v>
      </c>
      <c r="U1055" s="1">
        <v>1427342.0</v>
      </c>
    </row>
    <row r="1056" ht="13.5" customHeight="1">
      <c r="A1056" s="1">
        <v>43473.0</v>
      </c>
      <c r="B1056" s="1">
        <v>93.74</v>
      </c>
      <c r="C1056" s="1">
        <v>4907689.0</v>
      </c>
      <c r="D1056" s="1">
        <v>67.82</v>
      </c>
      <c r="E1056" s="1">
        <v>1.0642325E7</v>
      </c>
      <c r="F1056" s="1">
        <v>90.73</v>
      </c>
      <c r="G1056" s="1">
        <v>2758504.0</v>
      </c>
      <c r="H1056" s="1">
        <v>69.25</v>
      </c>
      <c r="I1056" s="1">
        <v>3791137.0</v>
      </c>
      <c r="J1056" s="1">
        <v>51.9</v>
      </c>
      <c r="K1056" s="1">
        <v>4026088.0</v>
      </c>
      <c r="L1056" s="1">
        <v>57.44</v>
      </c>
      <c r="M1056" s="1">
        <v>1414118.0</v>
      </c>
      <c r="N1056" s="1">
        <v>19.016</v>
      </c>
      <c r="O1056" s="1">
        <v>4309400.0</v>
      </c>
      <c r="P1056" s="1">
        <v>20.2</v>
      </c>
      <c r="Q1056" s="1">
        <v>8587702.0</v>
      </c>
      <c r="R1056" s="1">
        <v>45.08</v>
      </c>
      <c r="S1056" s="1">
        <v>2549420.0</v>
      </c>
      <c r="T1056" s="1">
        <v>28.04</v>
      </c>
      <c r="U1056" s="1">
        <v>1063368.0</v>
      </c>
    </row>
    <row r="1057" ht="13.5" customHeight="1">
      <c r="A1057" s="1">
        <v>43474.0</v>
      </c>
      <c r="B1057" s="1">
        <v>95.74</v>
      </c>
      <c r="C1057" s="1">
        <v>7409754.0</v>
      </c>
      <c r="D1057" s="1">
        <v>68.14</v>
      </c>
      <c r="E1057" s="1">
        <v>8735695.0</v>
      </c>
      <c r="F1057" s="1">
        <v>91.89</v>
      </c>
      <c r="G1057" s="1">
        <v>3844804.0</v>
      </c>
      <c r="H1057" s="1">
        <v>70.47</v>
      </c>
      <c r="I1057" s="1">
        <v>4094701.0</v>
      </c>
      <c r="J1057" s="1">
        <v>52.58</v>
      </c>
      <c r="K1057" s="1">
        <v>4909780.0</v>
      </c>
      <c r="L1057" s="1">
        <v>58.69</v>
      </c>
      <c r="M1057" s="1">
        <v>2399943.0</v>
      </c>
      <c r="N1057" s="1">
        <v>19.2663</v>
      </c>
      <c r="O1057" s="1">
        <v>4575767.0</v>
      </c>
      <c r="P1057" s="1">
        <v>20.64</v>
      </c>
      <c r="Q1057" s="1">
        <v>9476331.0</v>
      </c>
      <c r="R1057" s="1">
        <v>46.33</v>
      </c>
      <c r="S1057" s="1">
        <v>3043792.0</v>
      </c>
      <c r="T1057" s="1">
        <v>28.45</v>
      </c>
      <c r="U1057" s="1">
        <v>1662982.0</v>
      </c>
    </row>
    <row r="1058" ht="13.5" customHeight="1">
      <c r="A1058" s="1">
        <v>43475.0</v>
      </c>
      <c r="B1058" s="1">
        <v>96.62</v>
      </c>
      <c r="C1058" s="1">
        <v>6166255.0</v>
      </c>
      <c r="D1058" s="1">
        <v>68.8</v>
      </c>
      <c r="E1058" s="1">
        <v>7079380.0</v>
      </c>
      <c r="F1058" s="1">
        <v>92.47</v>
      </c>
      <c r="G1058" s="1">
        <v>2175051.0</v>
      </c>
      <c r="H1058" s="1">
        <v>71.2</v>
      </c>
      <c r="I1058" s="1">
        <v>3970933.0</v>
      </c>
      <c r="J1058" s="1">
        <v>52.895</v>
      </c>
      <c r="K1058" s="1">
        <v>4427436.0</v>
      </c>
      <c r="L1058" s="1">
        <v>59.24</v>
      </c>
      <c r="M1058" s="1">
        <v>1858595.0</v>
      </c>
      <c r="N1058" s="1">
        <v>19.2592</v>
      </c>
      <c r="O1058" s="1">
        <v>3855960.0</v>
      </c>
      <c r="P1058" s="1">
        <v>20.6</v>
      </c>
      <c r="Q1058" s="1">
        <v>8474045.0</v>
      </c>
      <c r="R1058" s="1">
        <v>46.83</v>
      </c>
      <c r="S1058" s="1">
        <v>2284237.0</v>
      </c>
      <c r="T1058" s="1">
        <v>28.78</v>
      </c>
      <c r="U1058" s="1">
        <v>748958.0</v>
      </c>
    </row>
    <row r="1059" ht="13.5" customHeight="1">
      <c r="A1059" s="1">
        <v>43476.0</v>
      </c>
      <c r="B1059" s="1">
        <v>96.6</v>
      </c>
      <c r="C1059" s="1">
        <v>4870916.0</v>
      </c>
      <c r="D1059" s="1">
        <v>68.83</v>
      </c>
      <c r="E1059" s="1">
        <v>6578559.0</v>
      </c>
      <c r="F1059" s="1">
        <v>92.76</v>
      </c>
      <c r="G1059" s="1">
        <v>1891955.0</v>
      </c>
      <c r="H1059" s="1">
        <v>71.37</v>
      </c>
      <c r="I1059" s="1">
        <v>3358389.0</v>
      </c>
      <c r="J1059" s="1">
        <v>53.365</v>
      </c>
      <c r="K1059" s="1">
        <v>3262594.0</v>
      </c>
      <c r="L1059" s="1">
        <v>59.51</v>
      </c>
      <c r="M1059" s="1">
        <v>1278761.0</v>
      </c>
      <c r="N1059" s="1">
        <v>19.2985</v>
      </c>
      <c r="O1059" s="1">
        <v>2943824.0</v>
      </c>
      <c r="P1059" s="1">
        <v>20.63</v>
      </c>
      <c r="Q1059" s="1">
        <v>7069630.0</v>
      </c>
      <c r="R1059" s="1">
        <v>47.02</v>
      </c>
      <c r="S1059" s="1">
        <v>1523824.0</v>
      </c>
      <c r="T1059" s="1">
        <v>28.69</v>
      </c>
      <c r="U1059" s="1">
        <v>1516765.0</v>
      </c>
    </row>
    <row r="1060" ht="13.5" customHeight="1">
      <c r="A1060" s="1">
        <v>43479.0</v>
      </c>
      <c r="B1060" s="1">
        <v>96.89</v>
      </c>
      <c r="C1060" s="1">
        <v>4664096.0</v>
      </c>
      <c r="D1060" s="1">
        <v>68.65</v>
      </c>
      <c r="E1060" s="1">
        <v>6421840.0</v>
      </c>
      <c r="F1060" s="1">
        <v>92.82</v>
      </c>
      <c r="G1060" s="1">
        <v>2907294.0</v>
      </c>
      <c r="H1060" s="1">
        <v>71.28</v>
      </c>
      <c r="I1060" s="1">
        <v>4251870.0</v>
      </c>
      <c r="J1060" s="1">
        <v>53.105</v>
      </c>
      <c r="K1060" s="1">
        <v>3472326.0</v>
      </c>
      <c r="L1060" s="1">
        <v>59.32</v>
      </c>
      <c r="M1060" s="1">
        <v>1419184.0</v>
      </c>
      <c r="N1060" s="1">
        <v>19.3414</v>
      </c>
      <c r="O1060" s="1">
        <v>2493268.0</v>
      </c>
      <c r="P1060" s="1">
        <v>20.58</v>
      </c>
      <c r="Q1060" s="1">
        <v>6593915.0</v>
      </c>
      <c r="R1060" s="1">
        <v>46.83</v>
      </c>
      <c r="S1060" s="1">
        <v>1640375.0</v>
      </c>
      <c r="T1060" s="1">
        <v>28.77</v>
      </c>
      <c r="U1060" s="1">
        <v>943624.0</v>
      </c>
    </row>
    <row r="1061" ht="13.5" customHeight="1">
      <c r="A1061" s="1">
        <v>43480.0</v>
      </c>
      <c r="B1061" s="1">
        <v>97.27</v>
      </c>
      <c r="C1061" s="1">
        <v>3522483.0</v>
      </c>
      <c r="D1061" s="1">
        <v>69.33</v>
      </c>
      <c r="E1061" s="1">
        <v>5042258.0</v>
      </c>
      <c r="F1061" s="1">
        <v>93.62</v>
      </c>
      <c r="G1061" s="1">
        <v>1984954.0</v>
      </c>
      <c r="H1061" s="1">
        <v>71.57</v>
      </c>
      <c r="I1061" s="1">
        <v>2858239.0</v>
      </c>
      <c r="J1061" s="1">
        <v>53.405</v>
      </c>
      <c r="K1061" s="1">
        <v>2871642.0</v>
      </c>
      <c r="L1061" s="1">
        <v>59.29</v>
      </c>
      <c r="M1061" s="1">
        <v>1320251.0</v>
      </c>
      <c r="N1061" s="1">
        <v>19.3664</v>
      </c>
      <c r="O1061" s="1">
        <v>2525720.0</v>
      </c>
      <c r="P1061" s="1">
        <v>20.86</v>
      </c>
      <c r="Q1061" s="1">
        <v>4823055.0</v>
      </c>
      <c r="R1061" s="1">
        <v>47.23</v>
      </c>
      <c r="S1061" s="1">
        <v>1553925.0</v>
      </c>
      <c r="T1061" s="1">
        <v>28.54</v>
      </c>
      <c r="U1061" s="1">
        <v>1173060.0</v>
      </c>
    </row>
    <row r="1062" ht="13.5" customHeight="1">
      <c r="A1062" s="1">
        <v>43481.0</v>
      </c>
      <c r="B1062" s="1">
        <v>97.84</v>
      </c>
      <c r="C1062" s="1">
        <v>5027604.0</v>
      </c>
      <c r="D1062" s="1">
        <v>70.63</v>
      </c>
      <c r="E1062" s="1">
        <v>7125252.0</v>
      </c>
      <c r="F1062" s="1">
        <v>94.89</v>
      </c>
      <c r="G1062" s="1">
        <v>2533212.0</v>
      </c>
      <c r="H1062" s="1">
        <v>72.27</v>
      </c>
      <c r="I1062" s="1">
        <v>3807443.0</v>
      </c>
      <c r="J1062" s="1">
        <v>53.965</v>
      </c>
      <c r="K1062" s="1">
        <v>3453860.0</v>
      </c>
      <c r="L1062" s="1">
        <v>59.83</v>
      </c>
      <c r="M1062" s="1">
        <v>1829994.0</v>
      </c>
      <c r="N1062" s="1">
        <v>19.4916</v>
      </c>
      <c r="O1062" s="1">
        <v>4134823.0</v>
      </c>
      <c r="P1062" s="1">
        <v>20.94</v>
      </c>
      <c r="Q1062" s="1">
        <v>8434336.0</v>
      </c>
      <c r="R1062" s="1">
        <v>47.81</v>
      </c>
      <c r="S1062" s="1">
        <v>2730110.0</v>
      </c>
      <c r="T1062" s="1">
        <v>28.71</v>
      </c>
      <c r="U1062" s="1">
        <v>2314456.0</v>
      </c>
    </row>
    <row r="1063" ht="13.5" customHeight="1">
      <c r="A1063" s="1">
        <v>43482.0</v>
      </c>
      <c r="B1063" s="1">
        <v>98.42</v>
      </c>
      <c r="C1063" s="1">
        <v>3806015.0</v>
      </c>
      <c r="D1063" s="1">
        <v>71.34</v>
      </c>
      <c r="E1063" s="1">
        <v>5944161.0</v>
      </c>
      <c r="F1063" s="1">
        <v>95.7</v>
      </c>
      <c r="G1063" s="1">
        <v>2031051.0</v>
      </c>
      <c r="H1063" s="1">
        <v>73.1</v>
      </c>
      <c r="I1063" s="1">
        <v>3883548.0</v>
      </c>
      <c r="J1063" s="1">
        <v>54.285</v>
      </c>
      <c r="K1063" s="1">
        <v>3089892.0</v>
      </c>
      <c r="L1063" s="1">
        <v>60.18</v>
      </c>
      <c r="M1063" s="1">
        <v>1532875.0</v>
      </c>
      <c r="N1063" s="1">
        <v>19.7955</v>
      </c>
      <c r="O1063" s="1">
        <v>4263032.0</v>
      </c>
      <c r="P1063" s="1">
        <v>21.06</v>
      </c>
      <c r="Q1063" s="1">
        <v>7377695.0</v>
      </c>
      <c r="R1063" s="1">
        <v>48.28</v>
      </c>
      <c r="S1063" s="1">
        <v>1974235.0</v>
      </c>
      <c r="T1063" s="1">
        <v>29.22</v>
      </c>
      <c r="U1063" s="1">
        <v>1324288.0</v>
      </c>
    </row>
    <row r="1064" ht="13.5" customHeight="1">
      <c r="A1064" s="1">
        <v>43483.0</v>
      </c>
      <c r="B1064" s="1">
        <v>98.64</v>
      </c>
      <c r="C1064" s="1">
        <v>5177664.0</v>
      </c>
      <c r="D1064" s="1">
        <v>72.34</v>
      </c>
      <c r="E1064" s="1">
        <v>7798578.0</v>
      </c>
      <c r="F1064" s="1">
        <v>96.73</v>
      </c>
      <c r="G1064" s="1">
        <v>3961898.0</v>
      </c>
      <c r="H1064" s="1">
        <v>73.34</v>
      </c>
      <c r="I1064" s="1">
        <v>3873302.0</v>
      </c>
      <c r="J1064" s="1">
        <v>54.845</v>
      </c>
      <c r="K1064" s="1">
        <v>4448714.0</v>
      </c>
      <c r="L1064" s="1">
        <v>60.74</v>
      </c>
      <c r="M1064" s="1">
        <v>1780015.0</v>
      </c>
      <c r="N1064" s="1">
        <v>20.0172</v>
      </c>
      <c r="O1064" s="1">
        <v>4304315.0</v>
      </c>
      <c r="P1064" s="1">
        <v>21.38</v>
      </c>
      <c r="Q1064" s="1">
        <v>7731723.0</v>
      </c>
      <c r="R1064" s="1">
        <v>48.86</v>
      </c>
      <c r="S1064" s="1">
        <v>1853888.0</v>
      </c>
      <c r="T1064" s="1">
        <v>29.54</v>
      </c>
      <c r="U1064" s="1">
        <v>1384239.0</v>
      </c>
    </row>
    <row r="1065" ht="13.5" customHeight="1">
      <c r="A1065" s="1">
        <v>43486.0</v>
      </c>
      <c r="B1065" s="1">
        <v>99.74</v>
      </c>
      <c r="C1065" s="1">
        <v>1779261.0</v>
      </c>
      <c r="D1065" s="1">
        <v>72.9</v>
      </c>
      <c r="E1065" s="1">
        <v>2517284.0</v>
      </c>
      <c r="F1065" s="1">
        <v>96.76</v>
      </c>
      <c r="G1065" s="1">
        <v>846576.0</v>
      </c>
      <c r="H1065" s="1">
        <v>73.77</v>
      </c>
      <c r="I1065" s="1">
        <v>1685022.0</v>
      </c>
      <c r="J1065" s="1">
        <v>54.88</v>
      </c>
      <c r="K1065" s="1">
        <v>1192296.0</v>
      </c>
      <c r="L1065" s="1">
        <v>60.93</v>
      </c>
      <c r="M1065" s="1">
        <v>357094.0</v>
      </c>
      <c r="N1065" s="1">
        <v>20.0065</v>
      </c>
      <c r="O1065" s="1">
        <v>981662.0</v>
      </c>
      <c r="P1065" s="1">
        <v>21.25</v>
      </c>
      <c r="Q1065" s="1">
        <v>2903655.0</v>
      </c>
      <c r="R1065" s="1">
        <v>48.5</v>
      </c>
      <c r="S1065" s="1">
        <v>706223.0</v>
      </c>
      <c r="T1065" s="1">
        <v>29.42</v>
      </c>
      <c r="U1065" s="1">
        <v>230835.0</v>
      </c>
    </row>
    <row r="1066" ht="13.5" customHeight="1">
      <c r="A1066" s="1">
        <v>43487.0</v>
      </c>
      <c r="B1066" s="1">
        <v>100.0</v>
      </c>
      <c r="C1066" s="1">
        <v>6936507.0</v>
      </c>
      <c r="D1066" s="1">
        <v>72.41</v>
      </c>
      <c r="E1066" s="1">
        <v>6901756.0</v>
      </c>
      <c r="F1066" s="1">
        <v>96.7</v>
      </c>
      <c r="G1066" s="1">
        <v>2299638.0</v>
      </c>
      <c r="H1066" s="1">
        <v>73.8</v>
      </c>
      <c r="I1066" s="1">
        <v>3677276.0</v>
      </c>
      <c r="J1066" s="1">
        <v>54.87</v>
      </c>
      <c r="K1066" s="1">
        <v>3608230.0</v>
      </c>
      <c r="L1066" s="1">
        <v>60.32</v>
      </c>
      <c r="M1066" s="1">
        <v>1606094.0</v>
      </c>
      <c r="N1066" s="1">
        <v>19.8241</v>
      </c>
      <c r="O1066" s="1">
        <v>3316815.0</v>
      </c>
      <c r="P1066" s="1">
        <v>21.06</v>
      </c>
      <c r="Q1066" s="1">
        <v>6385099.0</v>
      </c>
      <c r="R1066" s="1">
        <v>47.94</v>
      </c>
      <c r="S1066" s="1">
        <v>1871439.0</v>
      </c>
      <c r="T1066" s="1">
        <v>29.19</v>
      </c>
      <c r="U1066" s="1">
        <v>938465.0</v>
      </c>
    </row>
    <row r="1067" ht="13.5" customHeight="1">
      <c r="A1067" s="1">
        <v>43488.0</v>
      </c>
      <c r="B1067" s="1">
        <v>98.65</v>
      </c>
      <c r="C1067" s="1">
        <v>5050256.0</v>
      </c>
      <c r="D1067" s="1">
        <v>72.2</v>
      </c>
      <c r="E1067" s="1">
        <v>5909319.0</v>
      </c>
      <c r="F1067" s="1">
        <v>96.61</v>
      </c>
      <c r="G1067" s="1">
        <v>2468725.0</v>
      </c>
      <c r="H1067" s="1">
        <v>73.37</v>
      </c>
      <c r="I1067" s="1">
        <v>3514871.0</v>
      </c>
      <c r="J1067" s="1">
        <v>54.555</v>
      </c>
      <c r="K1067" s="1">
        <v>3700406.0</v>
      </c>
      <c r="L1067" s="1">
        <v>60.51</v>
      </c>
      <c r="M1067" s="1">
        <v>1424707.0</v>
      </c>
      <c r="N1067" s="1">
        <v>19.7705</v>
      </c>
      <c r="O1067" s="1">
        <v>3559912.0</v>
      </c>
      <c r="P1067" s="1">
        <v>21.09</v>
      </c>
      <c r="Q1067" s="1">
        <v>4738990.0</v>
      </c>
      <c r="R1067" s="1">
        <v>48.02</v>
      </c>
      <c r="S1067" s="1">
        <v>1615617.0</v>
      </c>
      <c r="T1067" s="1">
        <v>29.32</v>
      </c>
      <c r="U1067" s="1">
        <v>1697794.0</v>
      </c>
    </row>
    <row r="1068" ht="13.5" customHeight="1">
      <c r="A1068" s="1">
        <v>43489.0</v>
      </c>
      <c r="B1068" s="1">
        <v>98.99</v>
      </c>
      <c r="C1068" s="1">
        <v>3977207.0</v>
      </c>
      <c r="D1068" s="1">
        <v>72.66</v>
      </c>
      <c r="E1068" s="1">
        <v>4427851.0</v>
      </c>
      <c r="F1068" s="1">
        <v>96.8</v>
      </c>
      <c r="G1068" s="1">
        <v>2128490.0</v>
      </c>
      <c r="H1068" s="1">
        <v>73.49</v>
      </c>
      <c r="I1068" s="1">
        <v>3422897.0</v>
      </c>
      <c r="J1068" s="1">
        <v>54.88</v>
      </c>
      <c r="K1068" s="1">
        <v>3597192.0</v>
      </c>
      <c r="L1068" s="1">
        <v>60.72</v>
      </c>
      <c r="M1068" s="1">
        <v>1518739.0</v>
      </c>
      <c r="N1068" s="1">
        <v>19.8527</v>
      </c>
      <c r="O1068" s="1">
        <v>3913830.0</v>
      </c>
      <c r="P1068" s="1">
        <v>20.85</v>
      </c>
      <c r="Q1068" s="1">
        <v>8138088.0</v>
      </c>
      <c r="R1068" s="1">
        <v>47.58</v>
      </c>
      <c r="S1068" s="1">
        <v>2345829.0</v>
      </c>
      <c r="T1068" s="1">
        <v>27.9</v>
      </c>
      <c r="U1068" s="1">
        <v>2762497.0</v>
      </c>
    </row>
    <row r="1069" ht="13.5" customHeight="1">
      <c r="A1069" s="1">
        <v>43490.0</v>
      </c>
      <c r="B1069" s="1">
        <v>99.06</v>
      </c>
      <c r="C1069" s="1">
        <v>3042255.0</v>
      </c>
      <c r="D1069" s="1">
        <v>72.83</v>
      </c>
      <c r="E1069" s="1">
        <v>3266485.0</v>
      </c>
      <c r="F1069" s="1">
        <v>97.24</v>
      </c>
      <c r="G1069" s="1">
        <v>1976639.0</v>
      </c>
      <c r="H1069" s="1">
        <v>73.57</v>
      </c>
      <c r="I1069" s="1">
        <v>2575751.0</v>
      </c>
      <c r="J1069" s="1">
        <v>55.12</v>
      </c>
      <c r="K1069" s="1">
        <v>2291644.0</v>
      </c>
      <c r="L1069" s="1">
        <v>60.86</v>
      </c>
      <c r="M1069" s="1">
        <v>753396.0</v>
      </c>
      <c r="N1069" s="1">
        <v>19.8921</v>
      </c>
      <c r="O1069" s="1">
        <v>3313337.0</v>
      </c>
      <c r="P1069" s="1">
        <v>20.86</v>
      </c>
      <c r="Q1069" s="1">
        <v>5463217.0</v>
      </c>
      <c r="R1069" s="1">
        <v>47.53</v>
      </c>
      <c r="S1069" s="1">
        <v>1786464.0</v>
      </c>
      <c r="T1069" s="1">
        <v>28.0</v>
      </c>
      <c r="U1069" s="1">
        <v>1726788.0</v>
      </c>
    </row>
    <row r="1070" ht="13.5" customHeight="1">
      <c r="A1070" s="1">
        <v>43493.0</v>
      </c>
      <c r="B1070" s="1">
        <v>99.39</v>
      </c>
      <c r="C1070" s="1">
        <v>2771418.0</v>
      </c>
      <c r="D1070" s="1">
        <v>73.17</v>
      </c>
      <c r="E1070" s="1">
        <v>3567758.0</v>
      </c>
      <c r="F1070" s="1">
        <v>96.68</v>
      </c>
      <c r="G1070" s="1">
        <v>5150096.0</v>
      </c>
      <c r="H1070" s="1">
        <v>73.78</v>
      </c>
      <c r="I1070" s="1">
        <v>4662158.0</v>
      </c>
      <c r="J1070" s="1">
        <v>55.23</v>
      </c>
      <c r="K1070" s="1">
        <v>2555752.0</v>
      </c>
      <c r="L1070" s="1">
        <v>61.14</v>
      </c>
      <c r="M1070" s="1">
        <v>5094993.0</v>
      </c>
      <c r="N1070" s="1">
        <v>19.7848</v>
      </c>
      <c r="O1070" s="1">
        <v>1.150551E7</v>
      </c>
      <c r="P1070" s="1">
        <v>20.94</v>
      </c>
      <c r="Q1070" s="1">
        <v>4383160.0</v>
      </c>
      <c r="R1070" s="1">
        <v>47.88</v>
      </c>
      <c r="S1070" s="1">
        <v>1378014.0</v>
      </c>
      <c r="T1070" s="1">
        <v>28.02</v>
      </c>
      <c r="U1070" s="1">
        <v>1568456.0</v>
      </c>
    </row>
    <row r="1071" ht="13.5" customHeight="1">
      <c r="A1071" s="1">
        <v>43494.0</v>
      </c>
      <c r="B1071" s="1">
        <v>99.71</v>
      </c>
      <c r="C1071" s="1">
        <v>4270918.0</v>
      </c>
      <c r="D1071" s="1">
        <v>73.71</v>
      </c>
      <c r="E1071" s="1">
        <v>5425354.0</v>
      </c>
      <c r="F1071" s="1">
        <v>97.05</v>
      </c>
      <c r="G1071" s="1">
        <v>2626504.0</v>
      </c>
      <c r="H1071" s="1">
        <v>74.32</v>
      </c>
      <c r="I1071" s="1">
        <v>4138218.0</v>
      </c>
      <c r="J1071" s="1">
        <v>55.525</v>
      </c>
      <c r="K1071" s="1">
        <v>3368370.0</v>
      </c>
      <c r="L1071" s="1">
        <v>61.31</v>
      </c>
      <c r="M1071" s="1">
        <v>1770095.0</v>
      </c>
      <c r="N1071" s="1">
        <v>19.9314</v>
      </c>
      <c r="O1071" s="1">
        <v>4614152.0</v>
      </c>
      <c r="P1071" s="1">
        <v>21.03</v>
      </c>
      <c r="Q1071" s="1">
        <v>6257010.0</v>
      </c>
      <c r="R1071" s="1">
        <v>47.8</v>
      </c>
      <c r="S1071" s="1">
        <v>1828697.0</v>
      </c>
      <c r="T1071" s="1">
        <v>28.22</v>
      </c>
      <c r="U1071" s="1">
        <v>1552499.0</v>
      </c>
    </row>
    <row r="1072" ht="13.5" customHeight="1">
      <c r="A1072" s="1">
        <v>43495.0</v>
      </c>
      <c r="B1072" s="1">
        <v>100.03</v>
      </c>
      <c r="C1072" s="1">
        <v>5370701.0</v>
      </c>
      <c r="D1072" s="1">
        <v>73.73</v>
      </c>
      <c r="E1072" s="1">
        <v>5005911.0</v>
      </c>
      <c r="F1072" s="1">
        <v>97.73</v>
      </c>
      <c r="G1072" s="1">
        <v>2955070.0</v>
      </c>
      <c r="H1072" s="1">
        <v>74.47</v>
      </c>
      <c r="I1072" s="1">
        <v>2821694.0</v>
      </c>
      <c r="J1072" s="1">
        <v>55.605</v>
      </c>
      <c r="K1072" s="1">
        <v>3184772.0</v>
      </c>
      <c r="L1072" s="1">
        <v>61.65</v>
      </c>
      <c r="M1072" s="1">
        <v>1025418.0</v>
      </c>
      <c r="N1072" s="1">
        <v>19.9493</v>
      </c>
      <c r="O1072" s="1">
        <v>2939267.0</v>
      </c>
      <c r="P1072" s="1">
        <v>21.05</v>
      </c>
      <c r="Q1072" s="1">
        <v>7503008.0</v>
      </c>
      <c r="R1072" s="1">
        <v>47.62</v>
      </c>
      <c r="S1072" s="1">
        <v>3473038.0</v>
      </c>
      <c r="T1072" s="1">
        <v>28.22</v>
      </c>
      <c r="U1072" s="1">
        <v>1601054.0</v>
      </c>
    </row>
    <row r="1073" ht="13.5" customHeight="1">
      <c r="A1073" s="1">
        <v>43496.0</v>
      </c>
      <c r="B1073" s="1">
        <v>100.02</v>
      </c>
      <c r="C1073" s="1">
        <v>4534590.0</v>
      </c>
      <c r="D1073" s="1">
        <v>74.0</v>
      </c>
      <c r="E1073" s="1">
        <v>6059820.0</v>
      </c>
      <c r="F1073" s="1">
        <v>96.12</v>
      </c>
      <c r="G1073" s="1">
        <v>3348886.0</v>
      </c>
      <c r="H1073" s="1">
        <v>74.78</v>
      </c>
      <c r="I1073" s="1">
        <v>4315238.0</v>
      </c>
      <c r="J1073" s="1">
        <v>55.705</v>
      </c>
      <c r="K1073" s="1">
        <v>3601152.0</v>
      </c>
      <c r="L1073" s="1">
        <v>61.8</v>
      </c>
      <c r="M1073" s="1">
        <v>1521726.0</v>
      </c>
      <c r="N1073" s="1">
        <v>20.2175</v>
      </c>
      <c r="O1073" s="1">
        <v>4449017.0</v>
      </c>
      <c r="P1073" s="1">
        <v>21.11</v>
      </c>
      <c r="Q1073" s="1">
        <v>7772930.0</v>
      </c>
      <c r="R1073" s="1">
        <v>47.4</v>
      </c>
      <c r="S1073" s="1">
        <v>3121303.0</v>
      </c>
      <c r="T1073" s="1">
        <v>28.2</v>
      </c>
      <c r="U1073" s="1">
        <v>3149895.0</v>
      </c>
    </row>
    <row r="1074" ht="13.5" customHeight="1">
      <c r="A1074" s="1">
        <v>43497.0</v>
      </c>
      <c r="B1074" s="1">
        <v>100.11</v>
      </c>
      <c r="C1074" s="1">
        <v>3909600.0</v>
      </c>
      <c r="D1074" s="1">
        <v>73.77</v>
      </c>
      <c r="E1074" s="1">
        <v>4106909.0</v>
      </c>
      <c r="F1074" s="1">
        <v>95.94</v>
      </c>
      <c r="G1074" s="1">
        <v>1766649.0</v>
      </c>
      <c r="H1074" s="1">
        <v>73.82</v>
      </c>
      <c r="I1074" s="1">
        <v>3918833.0</v>
      </c>
      <c r="J1074" s="1">
        <v>55.6</v>
      </c>
      <c r="K1074" s="1">
        <v>2878682.0</v>
      </c>
      <c r="L1074" s="1">
        <v>61.85</v>
      </c>
      <c r="M1074" s="1">
        <v>1184039.0</v>
      </c>
      <c r="N1074" s="1">
        <v>20.2532</v>
      </c>
      <c r="O1074" s="1">
        <v>3042626.0</v>
      </c>
      <c r="P1074" s="1">
        <v>20.97</v>
      </c>
      <c r="Q1074" s="1">
        <v>7672665.0</v>
      </c>
      <c r="R1074" s="1">
        <v>47.56</v>
      </c>
      <c r="S1074" s="1">
        <v>1559703.0</v>
      </c>
      <c r="T1074" s="1">
        <v>28.24</v>
      </c>
      <c r="U1074" s="1">
        <v>1751339.0</v>
      </c>
    </row>
    <row r="1075" ht="13.5" customHeight="1">
      <c r="A1075" s="1">
        <v>43500.0</v>
      </c>
      <c r="B1075" s="1">
        <v>100.54</v>
      </c>
      <c r="C1075" s="1">
        <v>4813812.0</v>
      </c>
      <c r="D1075" s="1">
        <v>74.26</v>
      </c>
      <c r="E1075" s="1">
        <v>5971276.0</v>
      </c>
      <c r="F1075" s="1">
        <v>96.72</v>
      </c>
      <c r="G1075" s="1">
        <v>2953283.0</v>
      </c>
      <c r="H1075" s="1">
        <v>74.23</v>
      </c>
      <c r="I1075" s="1">
        <v>3190678.0</v>
      </c>
      <c r="J1075" s="1">
        <v>55.66</v>
      </c>
      <c r="K1075" s="1">
        <v>4035830.0</v>
      </c>
      <c r="L1075" s="1">
        <v>62.12</v>
      </c>
      <c r="M1075" s="1">
        <v>1430087.0</v>
      </c>
      <c r="N1075" s="1">
        <v>20.4999</v>
      </c>
      <c r="O1075" s="1">
        <v>2944580.0</v>
      </c>
      <c r="P1075" s="1">
        <v>20.69</v>
      </c>
      <c r="Q1075" s="1">
        <v>1.2692082E7</v>
      </c>
      <c r="R1075" s="1">
        <v>47.42</v>
      </c>
      <c r="S1075" s="1">
        <v>1950116.0</v>
      </c>
      <c r="T1075" s="1">
        <v>28.4</v>
      </c>
      <c r="U1075" s="1">
        <v>940969.0</v>
      </c>
    </row>
    <row r="1076" ht="13.5" customHeight="1">
      <c r="A1076" s="1">
        <v>43501.0</v>
      </c>
      <c r="B1076" s="1">
        <v>101.2</v>
      </c>
      <c r="C1076" s="1">
        <v>3690753.0</v>
      </c>
      <c r="D1076" s="1">
        <v>74.54</v>
      </c>
      <c r="E1076" s="1">
        <v>5134971.0</v>
      </c>
      <c r="F1076" s="1">
        <v>97.25</v>
      </c>
      <c r="G1076" s="1">
        <v>1807521.0</v>
      </c>
      <c r="H1076" s="1">
        <v>74.54</v>
      </c>
      <c r="I1076" s="1">
        <v>3256258.0</v>
      </c>
      <c r="J1076" s="1">
        <v>56.07</v>
      </c>
      <c r="K1076" s="1">
        <v>3005598.0</v>
      </c>
      <c r="L1076" s="1">
        <v>62.29</v>
      </c>
      <c r="M1076" s="1">
        <v>1177074.0</v>
      </c>
      <c r="N1076" s="1">
        <v>20.6966</v>
      </c>
      <c r="O1076" s="1">
        <v>3686684.0</v>
      </c>
      <c r="P1076" s="1">
        <v>20.77</v>
      </c>
      <c r="Q1076" s="1">
        <v>1.3758818E7</v>
      </c>
      <c r="R1076" s="1">
        <v>47.85</v>
      </c>
      <c r="S1076" s="1">
        <v>2234154.0</v>
      </c>
      <c r="T1076" s="1">
        <v>28.72</v>
      </c>
      <c r="U1076" s="1">
        <v>1097583.0</v>
      </c>
    </row>
    <row r="1077" ht="13.5" customHeight="1">
      <c r="A1077" s="1">
        <v>43502.0</v>
      </c>
      <c r="B1077" s="1">
        <v>101.39</v>
      </c>
      <c r="C1077" s="1">
        <v>3146033.0</v>
      </c>
      <c r="D1077" s="1">
        <v>74.78</v>
      </c>
      <c r="E1077" s="1">
        <v>4589509.0</v>
      </c>
      <c r="F1077" s="1">
        <v>97.2</v>
      </c>
      <c r="G1077" s="1">
        <v>2029753.0</v>
      </c>
      <c r="H1077" s="1">
        <v>74.61</v>
      </c>
      <c r="I1077" s="1">
        <v>3503462.0</v>
      </c>
      <c r="J1077" s="1">
        <v>56.14</v>
      </c>
      <c r="K1077" s="1">
        <v>2734634.0</v>
      </c>
      <c r="L1077" s="1">
        <v>62.41</v>
      </c>
      <c r="M1077" s="1">
        <v>989944.0</v>
      </c>
      <c r="N1077" s="1">
        <v>20.6251</v>
      </c>
      <c r="O1077" s="1">
        <v>2229712.0</v>
      </c>
      <c r="P1077" s="1">
        <v>21.0</v>
      </c>
      <c r="Q1077" s="1">
        <v>7220355.0</v>
      </c>
      <c r="R1077" s="1">
        <v>47.69</v>
      </c>
      <c r="S1077" s="1">
        <v>2061094.0</v>
      </c>
      <c r="T1077" s="1">
        <v>28.79</v>
      </c>
      <c r="U1077" s="1">
        <v>872321.0</v>
      </c>
    </row>
    <row r="1078" ht="13.5" customHeight="1">
      <c r="A1078" s="1">
        <v>43503.0</v>
      </c>
      <c r="B1078" s="1">
        <v>101.4</v>
      </c>
      <c r="C1078" s="1">
        <v>4567635.0</v>
      </c>
      <c r="D1078" s="1">
        <v>74.57</v>
      </c>
      <c r="E1078" s="1">
        <v>6179748.0</v>
      </c>
      <c r="F1078" s="1">
        <v>97.14</v>
      </c>
      <c r="G1078" s="1">
        <v>2836899.0</v>
      </c>
      <c r="H1078" s="1">
        <v>74.83</v>
      </c>
      <c r="I1078" s="1">
        <v>3167599.0</v>
      </c>
      <c r="J1078" s="1">
        <v>55.475</v>
      </c>
      <c r="K1078" s="1">
        <v>4575580.0</v>
      </c>
      <c r="L1078" s="1">
        <v>61.69</v>
      </c>
      <c r="M1078" s="1">
        <v>2042975.0</v>
      </c>
      <c r="N1078" s="1">
        <v>20.7932</v>
      </c>
      <c r="O1078" s="1">
        <v>3089135.0</v>
      </c>
      <c r="P1078" s="1">
        <v>21.11</v>
      </c>
      <c r="Q1078" s="1">
        <v>1.5071802E7</v>
      </c>
      <c r="R1078" s="1">
        <v>47.62</v>
      </c>
      <c r="S1078" s="1">
        <v>4361075.0</v>
      </c>
      <c r="T1078" s="1">
        <v>29.74</v>
      </c>
      <c r="U1078" s="1">
        <v>3206992.0</v>
      </c>
    </row>
    <row r="1079" ht="13.5" customHeight="1">
      <c r="A1079" s="1">
        <v>43504.0</v>
      </c>
      <c r="B1079" s="1">
        <v>100.91</v>
      </c>
      <c r="C1079" s="1">
        <v>2950067.0</v>
      </c>
      <c r="D1079" s="1">
        <v>74.62</v>
      </c>
      <c r="E1079" s="1">
        <v>3359144.0</v>
      </c>
      <c r="F1079" s="1">
        <v>96.95</v>
      </c>
      <c r="G1079" s="1">
        <v>1586195.0</v>
      </c>
      <c r="H1079" s="1">
        <v>74.48</v>
      </c>
      <c r="I1079" s="1">
        <v>3017830.0</v>
      </c>
      <c r="J1079" s="1">
        <v>55.475</v>
      </c>
      <c r="K1079" s="1">
        <v>4187934.0</v>
      </c>
      <c r="L1079" s="1">
        <v>61.59</v>
      </c>
      <c r="M1079" s="1">
        <v>1462758.0</v>
      </c>
      <c r="N1079" s="1">
        <v>20.7324</v>
      </c>
      <c r="O1079" s="1">
        <v>2192222.0</v>
      </c>
      <c r="P1079" s="1">
        <v>20.82</v>
      </c>
      <c r="Q1079" s="1">
        <v>9909830.0</v>
      </c>
      <c r="R1079" s="1">
        <v>47.4</v>
      </c>
      <c r="S1079" s="1">
        <v>3201683.0</v>
      </c>
      <c r="T1079" s="1">
        <v>29.27</v>
      </c>
      <c r="U1079" s="1">
        <v>1576857.0</v>
      </c>
    </row>
    <row r="1080" ht="13.5" customHeight="1">
      <c r="A1080" s="1">
        <v>43507.0</v>
      </c>
      <c r="B1080" s="1">
        <v>100.45</v>
      </c>
      <c r="C1080" s="1">
        <v>5375826.0</v>
      </c>
      <c r="D1080" s="1">
        <v>73.97</v>
      </c>
      <c r="E1080" s="1">
        <v>4662404.0</v>
      </c>
      <c r="F1080" s="1">
        <v>96.98</v>
      </c>
      <c r="G1080" s="1">
        <v>1768000.0</v>
      </c>
      <c r="H1080" s="1">
        <v>74.48</v>
      </c>
      <c r="I1080" s="1">
        <v>3181015.0</v>
      </c>
      <c r="J1080" s="1">
        <v>55.445</v>
      </c>
      <c r="K1080" s="1">
        <v>2548136.0</v>
      </c>
      <c r="L1080" s="1">
        <v>61.74</v>
      </c>
      <c r="M1080" s="1">
        <v>1215245.0</v>
      </c>
      <c r="N1080" s="1">
        <v>20.5071</v>
      </c>
      <c r="O1080" s="1">
        <v>3516534.0</v>
      </c>
      <c r="P1080" s="1">
        <v>20.79</v>
      </c>
      <c r="Q1080" s="1">
        <v>4479428.0</v>
      </c>
      <c r="R1080" s="1">
        <v>46.71</v>
      </c>
      <c r="S1080" s="1">
        <v>2434955.0</v>
      </c>
      <c r="T1080" s="1">
        <v>29.29</v>
      </c>
      <c r="U1080" s="1">
        <v>1002613.0</v>
      </c>
    </row>
    <row r="1081" ht="13.5" customHeight="1">
      <c r="A1081" s="1">
        <v>43508.0</v>
      </c>
      <c r="B1081" s="1">
        <v>100.75</v>
      </c>
      <c r="C1081" s="1">
        <v>4669822.0</v>
      </c>
      <c r="D1081" s="1">
        <v>74.63</v>
      </c>
      <c r="E1081" s="1">
        <v>5205553.0</v>
      </c>
      <c r="F1081" s="1">
        <v>97.82</v>
      </c>
      <c r="G1081" s="1">
        <v>4207865.0</v>
      </c>
      <c r="H1081" s="1">
        <v>74.62</v>
      </c>
      <c r="I1081" s="1">
        <v>2657836.0</v>
      </c>
      <c r="J1081" s="1">
        <v>56.13</v>
      </c>
      <c r="K1081" s="1">
        <v>4339252.0</v>
      </c>
      <c r="L1081" s="1">
        <v>61.94</v>
      </c>
      <c r="M1081" s="1">
        <v>1293773.0</v>
      </c>
      <c r="N1081" s="1">
        <v>20.5107</v>
      </c>
      <c r="O1081" s="1">
        <v>3822120.0</v>
      </c>
      <c r="P1081" s="1">
        <v>21.14</v>
      </c>
      <c r="Q1081" s="1">
        <v>1.1258223E7</v>
      </c>
      <c r="R1081" s="1">
        <v>47.01</v>
      </c>
      <c r="S1081" s="1">
        <v>4548741.0</v>
      </c>
      <c r="T1081" s="1">
        <v>29.33</v>
      </c>
      <c r="U1081" s="1">
        <v>1348060.0</v>
      </c>
    </row>
    <row r="1082" ht="13.5" customHeight="1">
      <c r="A1082" s="1">
        <v>43509.0</v>
      </c>
      <c r="B1082" s="1">
        <v>100.84</v>
      </c>
      <c r="C1082" s="1">
        <v>2153404.0</v>
      </c>
      <c r="D1082" s="1">
        <v>74.87</v>
      </c>
      <c r="E1082" s="1">
        <v>4225309.0</v>
      </c>
      <c r="F1082" s="1">
        <v>97.87</v>
      </c>
      <c r="G1082" s="1">
        <v>1854378.0</v>
      </c>
      <c r="H1082" s="1">
        <v>74.59</v>
      </c>
      <c r="I1082" s="1">
        <v>2222556.0</v>
      </c>
      <c r="J1082" s="1">
        <v>55.955</v>
      </c>
      <c r="K1082" s="1">
        <v>3561386.0</v>
      </c>
      <c r="L1082" s="1">
        <v>62.05</v>
      </c>
      <c r="M1082" s="1">
        <v>956389.0</v>
      </c>
      <c r="N1082" s="1">
        <v>20.4177</v>
      </c>
      <c r="O1082" s="1">
        <v>2656064.0</v>
      </c>
      <c r="P1082" s="1">
        <v>20.93</v>
      </c>
      <c r="Q1082" s="1">
        <v>5628862.0</v>
      </c>
      <c r="R1082" s="1">
        <v>46.38</v>
      </c>
      <c r="S1082" s="1">
        <v>3324144.0</v>
      </c>
      <c r="T1082" s="1">
        <v>29.38</v>
      </c>
      <c r="U1082" s="1">
        <v>824327.0</v>
      </c>
    </row>
    <row r="1083" ht="13.5" customHeight="1">
      <c r="A1083" s="1">
        <v>43510.0</v>
      </c>
      <c r="B1083" s="1">
        <v>100.67</v>
      </c>
      <c r="C1083" s="1">
        <v>3059952.0</v>
      </c>
      <c r="D1083" s="1">
        <v>74.61</v>
      </c>
      <c r="E1083" s="1">
        <v>4582364.0</v>
      </c>
      <c r="F1083" s="1">
        <v>97.35</v>
      </c>
      <c r="G1083" s="1">
        <v>2726419.0</v>
      </c>
      <c r="H1083" s="1">
        <v>74.32</v>
      </c>
      <c r="I1083" s="1">
        <v>2960229.0</v>
      </c>
      <c r="J1083" s="1">
        <v>55.915</v>
      </c>
      <c r="K1083" s="1">
        <v>2696694.0</v>
      </c>
      <c r="L1083" s="1">
        <v>61.79</v>
      </c>
      <c r="M1083" s="1">
        <v>1220033.0</v>
      </c>
      <c r="N1083" s="1">
        <v>20.3927</v>
      </c>
      <c r="O1083" s="1">
        <v>5742043.0</v>
      </c>
      <c r="P1083" s="1">
        <v>21.4</v>
      </c>
      <c r="Q1083" s="1">
        <v>1.5421654E7</v>
      </c>
      <c r="R1083" s="1">
        <v>46.87</v>
      </c>
      <c r="S1083" s="1">
        <v>4336604.0</v>
      </c>
      <c r="T1083" s="1">
        <v>29.2</v>
      </c>
      <c r="U1083" s="1">
        <v>2248388.0</v>
      </c>
    </row>
    <row r="1084" ht="13.5" customHeight="1">
      <c r="A1084" s="1">
        <v>43511.0</v>
      </c>
      <c r="B1084" s="1">
        <v>101.41</v>
      </c>
      <c r="C1084" s="1">
        <v>3661977.0</v>
      </c>
      <c r="D1084" s="1">
        <v>75.36</v>
      </c>
      <c r="E1084" s="1">
        <v>5407954.0</v>
      </c>
      <c r="F1084" s="1">
        <v>98.13</v>
      </c>
      <c r="G1084" s="1">
        <v>2447343.0</v>
      </c>
      <c r="H1084" s="1">
        <v>74.77</v>
      </c>
      <c r="I1084" s="1">
        <v>4585393.0</v>
      </c>
      <c r="J1084" s="1">
        <v>56.525</v>
      </c>
      <c r="K1084" s="1">
        <v>5491570.0</v>
      </c>
      <c r="L1084" s="1">
        <v>62.19</v>
      </c>
      <c r="M1084" s="1">
        <v>1438458.0</v>
      </c>
      <c r="N1084" s="1">
        <v>20.8432</v>
      </c>
      <c r="O1084" s="1">
        <v>5631462.0</v>
      </c>
      <c r="P1084" s="1">
        <v>21.47</v>
      </c>
      <c r="Q1084" s="1">
        <v>8815167.0</v>
      </c>
      <c r="R1084" s="1">
        <v>49.06</v>
      </c>
      <c r="S1084" s="1">
        <v>3384333.0</v>
      </c>
      <c r="T1084" s="1">
        <v>29.47</v>
      </c>
      <c r="U1084" s="1">
        <v>1036938.0</v>
      </c>
    </row>
    <row r="1085" ht="13.5" customHeight="1">
      <c r="A1085" s="1">
        <v>43514.0</v>
      </c>
      <c r="B1085" s="1">
        <v>101.41</v>
      </c>
      <c r="C1085" s="1">
        <v>3661977.0</v>
      </c>
      <c r="D1085" s="1">
        <v>75.36</v>
      </c>
      <c r="E1085" s="1">
        <v>5407954.0</v>
      </c>
      <c r="F1085" s="1">
        <v>98.13</v>
      </c>
      <c r="G1085" s="1">
        <v>2447343.0</v>
      </c>
      <c r="H1085" s="1">
        <v>74.77</v>
      </c>
      <c r="I1085" s="1">
        <v>4585393.0</v>
      </c>
      <c r="J1085" s="1">
        <v>56.525</v>
      </c>
      <c r="K1085" s="1">
        <v>5491570.0</v>
      </c>
      <c r="L1085" s="1">
        <v>62.19</v>
      </c>
      <c r="M1085" s="1">
        <v>1438458.0</v>
      </c>
      <c r="N1085" s="1">
        <v>20.8432</v>
      </c>
      <c r="O1085" s="1">
        <v>5631462.0</v>
      </c>
      <c r="P1085" s="1">
        <v>21.47</v>
      </c>
      <c r="Q1085" s="1">
        <v>8815167.0</v>
      </c>
      <c r="R1085" s="1">
        <v>49.06</v>
      </c>
      <c r="S1085" s="1">
        <v>3384333.0</v>
      </c>
      <c r="T1085" s="1">
        <v>29.47</v>
      </c>
      <c r="U1085" s="1">
        <v>1036938.0</v>
      </c>
    </row>
    <row r="1086" ht="13.5" customHeight="1">
      <c r="A1086" s="1">
        <v>43515.0</v>
      </c>
      <c r="B1086" s="1">
        <v>101.79</v>
      </c>
      <c r="C1086" s="1">
        <v>7770048.0</v>
      </c>
      <c r="D1086" s="1">
        <v>75.69</v>
      </c>
      <c r="E1086" s="1">
        <v>5313166.0</v>
      </c>
      <c r="F1086" s="1">
        <v>98.16</v>
      </c>
      <c r="G1086" s="1">
        <v>2614376.0</v>
      </c>
      <c r="H1086" s="1">
        <v>74.89</v>
      </c>
      <c r="I1086" s="1">
        <v>2999847.0</v>
      </c>
      <c r="J1086" s="1">
        <v>56.61</v>
      </c>
      <c r="K1086" s="1">
        <v>2749682.0</v>
      </c>
      <c r="L1086" s="1">
        <v>62.34</v>
      </c>
      <c r="M1086" s="1">
        <v>1828847.0</v>
      </c>
      <c r="N1086" s="1">
        <v>20.9398</v>
      </c>
      <c r="O1086" s="1">
        <v>5947603.0</v>
      </c>
      <c r="P1086" s="1">
        <v>21.83</v>
      </c>
      <c r="Q1086" s="1">
        <v>7661632.0</v>
      </c>
      <c r="R1086" s="1">
        <v>49.11</v>
      </c>
      <c r="S1086" s="1">
        <v>3854941.0</v>
      </c>
      <c r="T1086" s="1">
        <v>29.95</v>
      </c>
      <c r="U1086" s="1">
        <v>690987.0</v>
      </c>
    </row>
    <row r="1087" ht="13.5" customHeight="1">
      <c r="A1087" s="1">
        <v>43516.0</v>
      </c>
      <c r="B1087" s="1">
        <v>102.78</v>
      </c>
      <c r="C1087" s="1">
        <v>6669093.0</v>
      </c>
      <c r="D1087" s="1">
        <v>76.29</v>
      </c>
      <c r="E1087" s="1">
        <v>4764997.0</v>
      </c>
      <c r="F1087" s="1">
        <v>99.05</v>
      </c>
      <c r="G1087" s="1">
        <v>3007535.0</v>
      </c>
      <c r="H1087" s="1">
        <v>75.58</v>
      </c>
      <c r="I1087" s="1">
        <v>3537997.0</v>
      </c>
      <c r="J1087" s="1">
        <v>57.1</v>
      </c>
      <c r="K1087" s="1">
        <v>4406924.0</v>
      </c>
      <c r="L1087" s="1">
        <v>62.56</v>
      </c>
      <c r="M1087" s="1">
        <v>2405563.0</v>
      </c>
      <c r="N1087" s="1">
        <v>20.9791</v>
      </c>
      <c r="O1087" s="1">
        <v>4292755.0</v>
      </c>
      <c r="P1087" s="1">
        <v>22.27</v>
      </c>
      <c r="Q1087" s="1">
        <v>1.3608943E7</v>
      </c>
      <c r="R1087" s="1">
        <v>49.64</v>
      </c>
      <c r="S1087" s="1">
        <v>5808945.0</v>
      </c>
      <c r="T1087" s="1">
        <v>29.95</v>
      </c>
      <c r="U1087" s="1">
        <v>3472160.0</v>
      </c>
    </row>
    <row r="1088" ht="13.5" customHeight="1">
      <c r="A1088" s="1">
        <v>43517.0</v>
      </c>
      <c r="B1088" s="1">
        <v>102.27</v>
      </c>
      <c r="C1088" s="1">
        <v>8964936.0</v>
      </c>
      <c r="D1088" s="1">
        <v>76.33</v>
      </c>
      <c r="E1088" s="1">
        <v>5526214.0</v>
      </c>
      <c r="F1088" s="1">
        <v>98.47</v>
      </c>
      <c r="G1088" s="1">
        <v>3394474.0</v>
      </c>
      <c r="H1088" s="1">
        <v>75.5</v>
      </c>
      <c r="I1088" s="1">
        <v>4524680.0</v>
      </c>
      <c r="J1088" s="1">
        <v>56.96</v>
      </c>
      <c r="K1088" s="1">
        <v>3725950.0</v>
      </c>
      <c r="L1088" s="1">
        <v>62.64</v>
      </c>
      <c r="M1088" s="1">
        <v>2505889.0</v>
      </c>
      <c r="N1088" s="1">
        <v>20.8826</v>
      </c>
      <c r="O1088" s="1">
        <v>4112021.0</v>
      </c>
      <c r="P1088" s="1">
        <v>22.18</v>
      </c>
      <c r="Q1088" s="1">
        <v>1.3158902E7</v>
      </c>
      <c r="R1088" s="1">
        <v>49.66</v>
      </c>
      <c r="S1088" s="1">
        <v>7135330.0</v>
      </c>
      <c r="T1088" s="1">
        <v>29.94</v>
      </c>
      <c r="U1088" s="1">
        <v>2264468.0</v>
      </c>
    </row>
    <row r="1089" ht="13.5" customHeight="1">
      <c r="A1089" s="1">
        <v>43518.0</v>
      </c>
      <c r="B1089" s="1">
        <v>101.74</v>
      </c>
      <c r="C1089" s="1">
        <v>4677309.0</v>
      </c>
      <c r="D1089" s="1">
        <v>76.22</v>
      </c>
      <c r="E1089" s="1">
        <v>4247114.0</v>
      </c>
      <c r="F1089" s="1">
        <v>98.73</v>
      </c>
      <c r="G1089" s="1">
        <v>2306810.0</v>
      </c>
      <c r="H1089" s="1">
        <v>75.38</v>
      </c>
      <c r="I1089" s="1">
        <v>2585901.0</v>
      </c>
      <c r="J1089" s="1">
        <v>57.12</v>
      </c>
      <c r="K1089" s="1">
        <v>2606424.0</v>
      </c>
      <c r="L1089" s="1">
        <v>62.58</v>
      </c>
      <c r="M1089" s="1">
        <v>1217913.0</v>
      </c>
      <c r="N1089" s="1">
        <v>20.8933</v>
      </c>
      <c r="O1089" s="1">
        <v>2917190.0</v>
      </c>
      <c r="P1089" s="1">
        <v>22.31</v>
      </c>
      <c r="Q1089" s="1">
        <v>8304848.0</v>
      </c>
      <c r="R1089" s="1">
        <v>49.7</v>
      </c>
      <c r="S1089" s="1">
        <v>2260040.0</v>
      </c>
      <c r="T1089" s="1">
        <v>29.91</v>
      </c>
      <c r="U1089" s="1">
        <v>1301434.0</v>
      </c>
    </row>
    <row r="1090" ht="13.5" customHeight="1">
      <c r="A1090" s="1">
        <v>43521.0</v>
      </c>
      <c r="B1090" s="1">
        <v>102.42</v>
      </c>
      <c r="C1090" s="1">
        <v>4257026.0</v>
      </c>
      <c r="D1090" s="1">
        <v>76.57</v>
      </c>
      <c r="E1090" s="1">
        <v>4091142.0</v>
      </c>
      <c r="F1090" s="1">
        <v>99.18</v>
      </c>
      <c r="G1090" s="1">
        <v>1802527.0</v>
      </c>
      <c r="H1090" s="1">
        <v>75.42</v>
      </c>
      <c r="I1090" s="1">
        <v>4351429.0</v>
      </c>
      <c r="J1090" s="1">
        <v>57.305</v>
      </c>
      <c r="K1090" s="1">
        <v>2782470.0</v>
      </c>
      <c r="L1090" s="1">
        <v>62.52</v>
      </c>
      <c r="M1090" s="1">
        <v>1598310.0</v>
      </c>
      <c r="N1090" s="1">
        <v>20.9112</v>
      </c>
      <c r="O1090" s="1">
        <v>3509793.0</v>
      </c>
      <c r="P1090" s="1">
        <v>22.76</v>
      </c>
      <c r="Q1090" s="1">
        <v>9912518.0</v>
      </c>
      <c r="R1090" s="1">
        <v>50.43</v>
      </c>
      <c r="S1090" s="1">
        <v>3048177.0</v>
      </c>
      <c r="T1090" s="1">
        <v>30.26</v>
      </c>
      <c r="U1090" s="1">
        <v>1500301.0</v>
      </c>
    </row>
    <row r="1091" ht="13.5" customHeight="1">
      <c r="A1091" s="1">
        <v>43522.0</v>
      </c>
      <c r="B1091" s="1">
        <v>102.64</v>
      </c>
      <c r="C1091" s="1">
        <v>3770825.0</v>
      </c>
      <c r="D1091" s="1">
        <v>76.72</v>
      </c>
      <c r="E1091" s="1">
        <v>6192989.0</v>
      </c>
      <c r="F1091" s="1">
        <v>101.66</v>
      </c>
      <c r="G1091" s="1">
        <v>4650033.0</v>
      </c>
      <c r="H1091" s="1">
        <v>73.16</v>
      </c>
      <c r="I1091" s="1">
        <v>1.1375603E7</v>
      </c>
      <c r="J1091" s="1">
        <v>56.755</v>
      </c>
      <c r="K1091" s="1">
        <v>8161970.0</v>
      </c>
      <c r="L1091" s="1">
        <v>62.53</v>
      </c>
      <c r="M1091" s="1">
        <v>1570591.0</v>
      </c>
      <c r="N1091" s="1">
        <v>21.0792</v>
      </c>
      <c r="O1091" s="1">
        <v>4599086.0</v>
      </c>
      <c r="P1091" s="1">
        <v>22.52</v>
      </c>
      <c r="Q1091" s="1">
        <v>1.2773055E7</v>
      </c>
      <c r="R1091" s="1">
        <v>50.58</v>
      </c>
      <c r="S1091" s="1">
        <v>2426970.0</v>
      </c>
      <c r="T1091" s="1">
        <v>30.52</v>
      </c>
      <c r="U1091" s="1">
        <v>1480891.0</v>
      </c>
    </row>
    <row r="1092" ht="13.5" customHeight="1">
      <c r="A1092" s="1">
        <v>43523.0</v>
      </c>
      <c r="B1092" s="1">
        <v>103.3</v>
      </c>
      <c r="C1092" s="1">
        <v>3228472.0</v>
      </c>
      <c r="D1092" s="1">
        <v>77.3</v>
      </c>
      <c r="E1092" s="1">
        <v>4850534.0</v>
      </c>
      <c r="F1092" s="1">
        <v>102.94</v>
      </c>
      <c r="G1092" s="1">
        <v>2603706.0</v>
      </c>
      <c r="H1092" s="1">
        <v>72.72</v>
      </c>
      <c r="I1092" s="1">
        <v>6022657.0</v>
      </c>
      <c r="J1092" s="1">
        <v>57.365</v>
      </c>
      <c r="K1092" s="1">
        <v>6317954.0</v>
      </c>
      <c r="L1092" s="1">
        <v>62.13</v>
      </c>
      <c r="M1092" s="1">
        <v>2275392.0</v>
      </c>
      <c r="N1092" s="1">
        <v>21.1364</v>
      </c>
      <c r="O1092" s="1">
        <v>3666971.0</v>
      </c>
      <c r="P1092" s="1">
        <v>22.46</v>
      </c>
      <c r="Q1092" s="1">
        <v>9218494.0</v>
      </c>
      <c r="R1092" s="1">
        <v>51.11</v>
      </c>
      <c r="S1092" s="1">
        <v>4086854.0</v>
      </c>
      <c r="T1092" s="1">
        <v>30.65</v>
      </c>
      <c r="U1092" s="1">
        <v>1697176.0</v>
      </c>
    </row>
    <row r="1093" ht="13.5" customHeight="1">
      <c r="A1093" s="1">
        <v>43524.0</v>
      </c>
      <c r="B1093" s="1">
        <v>102.85</v>
      </c>
      <c r="C1093" s="1">
        <v>3968667.0</v>
      </c>
      <c r="D1093" s="1">
        <v>75.46</v>
      </c>
      <c r="E1093" s="1">
        <v>1.1297199E7</v>
      </c>
      <c r="F1093" s="1">
        <v>102.62</v>
      </c>
      <c r="G1093" s="1">
        <v>2554186.0</v>
      </c>
      <c r="H1093" s="1">
        <v>73.14</v>
      </c>
      <c r="I1093" s="1">
        <v>6801560.0</v>
      </c>
      <c r="J1093" s="1">
        <v>55.815</v>
      </c>
      <c r="K1093" s="1">
        <v>9840710.0</v>
      </c>
      <c r="L1093" s="1">
        <v>62.09</v>
      </c>
      <c r="M1093" s="1">
        <v>2703919.0</v>
      </c>
      <c r="N1093" s="1">
        <v>21.2544</v>
      </c>
      <c r="O1093" s="1">
        <v>6202618.0</v>
      </c>
      <c r="P1093" s="1">
        <v>22.24</v>
      </c>
      <c r="Q1093" s="1">
        <v>9463720.0</v>
      </c>
      <c r="R1093" s="1">
        <v>49.82</v>
      </c>
      <c r="S1093" s="1">
        <v>4816591.0</v>
      </c>
      <c r="T1093" s="1">
        <v>30.26</v>
      </c>
      <c r="U1093" s="1">
        <v>1790228.0</v>
      </c>
    </row>
    <row r="1094" ht="13.5" customHeight="1">
      <c r="A1094" s="1">
        <v>43525.0</v>
      </c>
      <c r="B1094" s="1">
        <v>103.46</v>
      </c>
      <c r="C1094" s="1">
        <v>3460726.0</v>
      </c>
      <c r="D1094" s="1">
        <v>75.16</v>
      </c>
      <c r="E1094" s="1">
        <v>5595922.0</v>
      </c>
      <c r="F1094" s="1">
        <v>103.15</v>
      </c>
      <c r="G1094" s="1">
        <v>2946659.0</v>
      </c>
      <c r="H1094" s="1">
        <v>72.67</v>
      </c>
      <c r="I1094" s="1">
        <v>4433476.0</v>
      </c>
      <c r="J1094" s="1">
        <v>55.95</v>
      </c>
      <c r="K1094" s="1">
        <v>5075580.0</v>
      </c>
      <c r="L1094" s="1">
        <v>62.16</v>
      </c>
      <c r="M1094" s="1">
        <v>1350653.0</v>
      </c>
      <c r="N1094" s="1">
        <v>21.519</v>
      </c>
      <c r="O1094" s="1">
        <v>6174090.0</v>
      </c>
      <c r="P1094" s="1">
        <v>22.52</v>
      </c>
      <c r="Q1094" s="1">
        <v>7362969.0</v>
      </c>
      <c r="R1094" s="1">
        <v>50.37</v>
      </c>
      <c r="S1094" s="1">
        <v>2375872.0</v>
      </c>
      <c r="T1094" s="1">
        <v>30.13</v>
      </c>
      <c r="U1094" s="1">
        <v>1619300.0</v>
      </c>
    </row>
    <row r="1095" ht="13.5" customHeight="1">
      <c r="A1095" s="1">
        <v>43528.0</v>
      </c>
      <c r="B1095" s="1">
        <v>103.42</v>
      </c>
      <c r="C1095" s="1">
        <v>5351951.0</v>
      </c>
      <c r="D1095" s="1">
        <v>75.02</v>
      </c>
      <c r="E1095" s="1">
        <v>6317763.0</v>
      </c>
      <c r="F1095" s="1">
        <v>103.29</v>
      </c>
      <c r="G1095" s="1">
        <v>2702390.0</v>
      </c>
      <c r="H1095" s="1">
        <v>72.76</v>
      </c>
      <c r="I1095" s="1">
        <v>4366013.0</v>
      </c>
      <c r="J1095" s="1">
        <v>56.36</v>
      </c>
      <c r="K1095" s="1">
        <v>5693588.0</v>
      </c>
      <c r="L1095" s="1">
        <v>62.33</v>
      </c>
      <c r="M1095" s="1">
        <v>2108361.0</v>
      </c>
      <c r="N1095" s="1">
        <v>21.6943</v>
      </c>
      <c r="O1095" s="1">
        <v>3925890.0</v>
      </c>
      <c r="P1095" s="1">
        <v>22.6</v>
      </c>
      <c r="Q1095" s="1">
        <v>1.8526914E7</v>
      </c>
      <c r="R1095" s="1">
        <v>50.66</v>
      </c>
      <c r="S1095" s="1">
        <v>4389039.0</v>
      </c>
      <c r="T1095" s="1">
        <v>30.63</v>
      </c>
      <c r="U1095" s="1">
        <v>2170888.0</v>
      </c>
    </row>
    <row r="1096" ht="13.5" customHeight="1">
      <c r="A1096" s="1">
        <v>43529.0</v>
      </c>
      <c r="B1096" s="1">
        <v>103.74</v>
      </c>
      <c r="C1096" s="1">
        <v>3727782.0</v>
      </c>
      <c r="D1096" s="1">
        <v>75.07</v>
      </c>
      <c r="E1096" s="1">
        <v>5677565.0</v>
      </c>
      <c r="F1096" s="1">
        <v>103.64</v>
      </c>
      <c r="G1096" s="1">
        <v>2274010.0</v>
      </c>
      <c r="H1096" s="1">
        <v>72.43</v>
      </c>
      <c r="I1096" s="1">
        <v>6553360.0</v>
      </c>
      <c r="J1096" s="1">
        <v>56.485</v>
      </c>
      <c r="K1096" s="1">
        <v>3454990.0</v>
      </c>
      <c r="L1096" s="1">
        <v>62.18</v>
      </c>
      <c r="M1096" s="1">
        <v>1332264.0</v>
      </c>
      <c r="N1096" s="1">
        <v>21.7658</v>
      </c>
      <c r="O1096" s="1">
        <v>4807026.0</v>
      </c>
      <c r="P1096" s="1">
        <v>22.73</v>
      </c>
      <c r="Q1096" s="1">
        <v>1.4078683E7</v>
      </c>
      <c r="R1096" s="1">
        <v>50.85</v>
      </c>
      <c r="S1096" s="1">
        <v>4364665.0</v>
      </c>
      <c r="T1096" s="1">
        <v>30.71</v>
      </c>
      <c r="U1096" s="1">
        <v>1976567.0</v>
      </c>
    </row>
    <row r="1097" ht="13.5" customHeight="1">
      <c r="A1097" s="1">
        <v>43530.0</v>
      </c>
      <c r="B1097" s="1">
        <v>103.68</v>
      </c>
      <c r="C1097" s="1">
        <v>3628774.0</v>
      </c>
      <c r="D1097" s="1">
        <v>74.93</v>
      </c>
      <c r="E1097" s="1">
        <v>6607205.0</v>
      </c>
      <c r="F1097" s="1">
        <v>103.91</v>
      </c>
      <c r="G1097" s="1">
        <v>3139255.0</v>
      </c>
      <c r="H1097" s="1">
        <v>72.72</v>
      </c>
      <c r="I1097" s="1">
        <v>5430424.0</v>
      </c>
      <c r="J1097" s="1">
        <v>56.4</v>
      </c>
      <c r="K1097" s="1">
        <v>4312958.0</v>
      </c>
      <c r="L1097" s="1">
        <v>62.0</v>
      </c>
      <c r="M1097" s="1">
        <v>2332746.0</v>
      </c>
      <c r="N1097" s="1">
        <v>22.0983</v>
      </c>
      <c r="O1097" s="1">
        <v>4497233.0</v>
      </c>
      <c r="P1097" s="1">
        <v>22.48</v>
      </c>
      <c r="Q1097" s="1">
        <v>1.2149522E7</v>
      </c>
      <c r="R1097" s="1">
        <v>50.91</v>
      </c>
      <c r="S1097" s="1">
        <v>1826316.0</v>
      </c>
      <c r="T1097" s="1">
        <v>30.77</v>
      </c>
      <c r="U1097" s="1">
        <v>1478244.0</v>
      </c>
    </row>
    <row r="1098" ht="13.5" customHeight="1">
      <c r="A1098" s="1">
        <v>43531.0</v>
      </c>
      <c r="B1098" s="1">
        <v>103.23</v>
      </c>
      <c r="C1098" s="1">
        <v>4179917.0</v>
      </c>
      <c r="D1098" s="1">
        <v>74.59</v>
      </c>
      <c r="E1098" s="1">
        <v>6215807.0</v>
      </c>
      <c r="F1098" s="1">
        <v>103.58</v>
      </c>
      <c r="G1098" s="1">
        <v>2404968.0</v>
      </c>
      <c r="H1098" s="1">
        <v>72.37</v>
      </c>
      <c r="I1098" s="1">
        <v>4479402.0</v>
      </c>
      <c r="J1098" s="1">
        <v>56.165</v>
      </c>
      <c r="K1098" s="1">
        <v>3965792.0</v>
      </c>
      <c r="L1098" s="1">
        <v>61.85</v>
      </c>
      <c r="M1098" s="1">
        <v>1599338.0</v>
      </c>
      <c r="N1098" s="1">
        <v>21.966</v>
      </c>
      <c r="O1098" s="1">
        <v>5044241.0</v>
      </c>
      <c r="P1098" s="1">
        <v>22.23</v>
      </c>
      <c r="Q1098" s="1">
        <v>1.8694434E7</v>
      </c>
      <c r="R1098" s="1">
        <v>50.69</v>
      </c>
      <c r="S1098" s="1">
        <v>4203396.0</v>
      </c>
      <c r="T1098" s="1">
        <v>30.77</v>
      </c>
      <c r="U1098" s="1">
        <v>1236899.0</v>
      </c>
    </row>
    <row r="1099" ht="13.5" customHeight="1">
      <c r="A1099" s="1">
        <v>43532.0</v>
      </c>
      <c r="B1099" s="1">
        <v>102.87</v>
      </c>
      <c r="C1099" s="1">
        <v>3642004.0</v>
      </c>
      <c r="D1099" s="1">
        <v>74.83</v>
      </c>
      <c r="E1099" s="1">
        <v>6803180.0</v>
      </c>
      <c r="F1099" s="1">
        <v>102.83</v>
      </c>
      <c r="G1099" s="1">
        <v>2575799.0</v>
      </c>
      <c r="H1099" s="1">
        <v>72.25</v>
      </c>
      <c r="I1099" s="1">
        <v>4446522.0</v>
      </c>
      <c r="J1099" s="1">
        <v>55.935</v>
      </c>
      <c r="K1099" s="1">
        <v>4275114.0</v>
      </c>
      <c r="L1099" s="1">
        <v>61.61</v>
      </c>
      <c r="M1099" s="1">
        <v>1339622.0</v>
      </c>
      <c r="N1099" s="1">
        <v>21.7837</v>
      </c>
      <c r="O1099" s="1">
        <v>3751801.0</v>
      </c>
      <c r="P1099" s="1">
        <v>22.16</v>
      </c>
      <c r="Q1099" s="1">
        <v>1.0816749E7</v>
      </c>
      <c r="R1099" s="1">
        <v>50.35</v>
      </c>
      <c r="S1099" s="1">
        <v>3093902.0</v>
      </c>
      <c r="T1099" s="1">
        <v>30.99</v>
      </c>
      <c r="U1099" s="1">
        <v>1600677.0</v>
      </c>
    </row>
    <row r="1100" ht="13.5" customHeight="1">
      <c r="A1100" s="1">
        <v>43535.0</v>
      </c>
      <c r="B1100" s="1">
        <v>102.98</v>
      </c>
      <c r="C1100" s="1">
        <v>3293180.0</v>
      </c>
      <c r="D1100" s="1">
        <v>75.12</v>
      </c>
      <c r="E1100" s="1">
        <v>8990049.0</v>
      </c>
      <c r="F1100" s="1">
        <v>102.85</v>
      </c>
      <c r="G1100" s="1">
        <v>2238634.0</v>
      </c>
      <c r="H1100" s="1">
        <v>72.53</v>
      </c>
      <c r="I1100" s="1">
        <v>7755485.0</v>
      </c>
      <c r="J1100" s="1">
        <v>56.23</v>
      </c>
      <c r="K1100" s="1">
        <v>5311752.0</v>
      </c>
      <c r="L1100" s="1">
        <v>61.83</v>
      </c>
      <c r="M1100" s="1">
        <v>4343261.0</v>
      </c>
      <c r="N1100" s="1">
        <v>21.9553</v>
      </c>
      <c r="O1100" s="1">
        <v>4421833.0</v>
      </c>
      <c r="P1100" s="1">
        <v>22.54</v>
      </c>
      <c r="Q1100" s="1">
        <v>8213787.0</v>
      </c>
      <c r="R1100" s="1">
        <v>50.5</v>
      </c>
      <c r="S1100" s="1">
        <v>2225352.0</v>
      </c>
      <c r="T1100" s="1">
        <v>31.2</v>
      </c>
      <c r="U1100" s="1">
        <v>1336377.0</v>
      </c>
    </row>
    <row r="1101" ht="13.5" customHeight="1">
      <c r="A1101" s="1">
        <v>43536.0</v>
      </c>
      <c r="B1101" s="1">
        <v>102.65</v>
      </c>
      <c r="C1101" s="1">
        <v>2964772.0</v>
      </c>
      <c r="D1101" s="1">
        <v>75.28</v>
      </c>
      <c r="E1101" s="1">
        <v>6393644.0</v>
      </c>
      <c r="F1101" s="1">
        <v>101.95</v>
      </c>
      <c r="G1101" s="1">
        <v>2750953.0</v>
      </c>
      <c r="H1101" s="1">
        <v>72.83</v>
      </c>
      <c r="I1101" s="1">
        <v>6003199.0</v>
      </c>
      <c r="J1101" s="1">
        <v>56.085</v>
      </c>
      <c r="K1101" s="1">
        <v>4162992.0</v>
      </c>
      <c r="L1101" s="1">
        <v>61.97</v>
      </c>
      <c r="M1101" s="1">
        <v>3203818.0</v>
      </c>
      <c r="N1101" s="1">
        <v>21.9696</v>
      </c>
      <c r="O1101" s="1">
        <v>2556995.0</v>
      </c>
      <c r="P1101" s="1">
        <v>22.48</v>
      </c>
      <c r="Q1101" s="1">
        <v>8231181.0</v>
      </c>
      <c r="R1101" s="1">
        <v>50.78</v>
      </c>
      <c r="S1101" s="1">
        <v>2776712.0</v>
      </c>
      <c r="T1101" s="1">
        <v>31.71</v>
      </c>
      <c r="U1101" s="1">
        <v>1254527.0</v>
      </c>
    </row>
    <row r="1102" ht="13.5" customHeight="1">
      <c r="A1102" s="1">
        <v>43537.0</v>
      </c>
      <c r="B1102" s="1">
        <v>102.76</v>
      </c>
      <c r="C1102" s="1">
        <v>4694025.0</v>
      </c>
      <c r="D1102" s="1">
        <v>75.16</v>
      </c>
      <c r="E1102" s="1">
        <v>4987838.0</v>
      </c>
      <c r="F1102" s="1">
        <v>102.07</v>
      </c>
      <c r="G1102" s="1">
        <v>4207566.0</v>
      </c>
      <c r="H1102" s="1">
        <v>72.76</v>
      </c>
      <c r="I1102" s="1">
        <v>5035214.0</v>
      </c>
      <c r="J1102" s="1">
        <v>55.975</v>
      </c>
      <c r="K1102" s="1">
        <v>3289516.0</v>
      </c>
      <c r="L1102" s="1">
        <v>61.79</v>
      </c>
      <c r="M1102" s="1">
        <v>3690276.0</v>
      </c>
      <c r="N1102" s="1">
        <v>22.0447</v>
      </c>
      <c r="O1102" s="1">
        <v>5709413.0</v>
      </c>
      <c r="P1102" s="1">
        <v>22.65</v>
      </c>
      <c r="Q1102" s="1">
        <v>8391935.0</v>
      </c>
      <c r="R1102" s="1">
        <v>50.9</v>
      </c>
      <c r="S1102" s="1">
        <v>2185796.0</v>
      </c>
      <c r="T1102" s="1">
        <v>31.62</v>
      </c>
      <c r="U1102" s="1">
        <v>980895.0</v>
      </c>
    </row>
    <row r="1103" ht="13.5" customHeight="1">
      <c r="A1103" s="1">
        <v>43538.0</v>
      </c>
      <c r="B1103" s="1">
        <v>102.64</v>
      </c>
      <c r="C1103" s="1">
        <v>1997803.0</v>
      </c>
      <c r="D1103" s="1">
        <v>75.03</v>
      </c>
      <c r="E1103" s="1">
        <v>2791475.0</v>
      </c>
      <c r="F1103" s="1">
        <v>102.67</v>
      </c>
      <c r="G1103" s="1">
        <v>1595038.0</v>
      </c>
      <c r="H1103" s="1">
        <v>72.86</v>
      </c>
      <c r="I1103" s="1">
        <v>2162231.0</v>
      </c>
      <c r="J1103" s="1">
        <v>56.09</v>
      </c>
      <c r="K1103" s="1">
        <v>2909480.0</v>
      </c>
      <c r="L1103" s="1">
        <v>61.86</v>
      </c>
      <c r="M1103" s="1">
        <v>1251834.0</v>
      </c>
      <c r="N1103" s="1">
        <v>21.587</v>
      </c>
      <c r="O1103" s="1">
        <v>5456257.0</v>
      </c>
      <c r="P1103" s="1">
        <v>22.42</v>
      </c>
      <c r="Q1103" s="1">
        <v>8450686.0</v>
      </c>
      <c r="R1103" s="1">
        <v>50.61</v>
      </c>
      <c r="S1103" s="1">
        <v>3508900.0</v>
      </c>
      <c r="T1103" s="1">
        <v>31.41</v>
      </c>
      <c r="U1103" s="1">
        <v>2391109.0</v>
      </c>
    </row>
    <row r="1104" ht="13.5" customHeight="1">
      <c r="A1104" s="1">
        <v>43539.0</v>
      </c>
      <c r="B1104" s="1">
        <v>103.54</v>
      </c>
      <c r="C1104" s="1">
        <v>1.1131653E7</v>
      </c>
      <c r="D1104" s="1">
        <v>75.57</v>
      </c>
      <c r="E1104" s="1">
        <v>1.3494329E7</v>
      </c>
      <c r="F1104" s="1">
        <v>103.7</v>
      </c>
      <c r="G1104" s="1">
        <v>6531365.0</v>
      </c>
      <c r="H1104" s="1">
        <v>73.09</v>
      </c>
      <c r="I1104" s="1">
        <v>9579954.0</v>
      </c>
      <c r="J1104" s="1">
        <v>56.45</v>
      </c>
      <c r="K1104" s="1">
        <v>8814192.0</v>
      </c>
      <c r="L1104" s="1">
        <v>62.28</v>
      </c>
      <c r="M1104" s="1">
        <v>4712286.0</v>
      </c>
      <c r="N1104" s="1">
        <v>22.059</v>
      </c>
      <c r="O1104" s="1">
        <v>1.8422096E7</v>
      </c>
      <c r="P1104" s="1">
        <v>22.61</v>
      </c>
      <c r="Q1104" s="1">
        <v>2.1174811E7</v>
      </c>
      <c r="R1104" s="1">
        <v>51.28</v>
      </c>
      <c r="S1104" s="1">
        <v>6668588.0</v>
      </c>
      <c r="T1104" s="1">
        <v>31.41</v>
      </c>
      <c r="U1104" s="1">
        <v>3563252.0</v>
      </c>
    </row>
    <row r="1105" ht="13.5" customHeight="1">
      <c r="A1105" s="1">
        <v>43542.0</v>
      </c>
      <c r="B1105" s="1">
        <v>104.17</v>
      </c>
      <c r="C1105" s="1">
        <v>2500049.0</v>
      </c>
      <c r="D1105" s="1">
        <v>76.25</v>
      </c>
      <c r="E1105" s="1">
        <v>3596620.0</v>
      </c>
      <c r="F1105" s="1">
        <v>104.11</v>
      </c>
      <c r="G1105" s="1">
        <v>1566749.0</v>
      </c>
      <c r="H1105" s="1">
        <v>73.7</v>
      </c>
      <c r="I1105" s="1">
        <v>2876127.0</v>
      </c>
      <c r="J1105" s="1">
        <v>56.845</v>
      </c>
      <c r="K1105" s="1">
        <v>3937426.0</v>
      </c>
      <c r="L1105" s="1">
        <v>62.65</v>
      </c>
      <c r="M1105" s="1">
        <v>1231953.0</v>
      </c>
      <c r="N1105" s="1">
        <v>22.1698</v>
      </c>
      <c r="O1105" s="1">
        <v>3516431.0</v>
      </c>
      <c r="P1105" s="1">
        <v>23.31</v>
      </c>
      <c r="Q1105" s="1">
        <v>1.2713839E7</v>
      </c>
      <c r="R1105" s="1">
        <v>51.71</v>
      </c>
      <c r="S1105" s="1">
        <v>2681428.0</v>
      </c>
      <c r="T1105" s="1">
        <v>32.2</v>
      </c>
      <c r="U1105" s="1">
        <v>1600931.0</v>
      </c>
    </row>
    <row r="1106" ht="13.5" customHeight="1">
      <c r="A1106" s="1">
        <v>43543.0</v>
      </c>
      <c r="B1106" s="1">
        <v>103.6</v>
      </c>
      <c r="C1106" s="1">
        <v>2722923.0</v>
      </c>
      <c r="D1106" s="1">
        <v>75.82</v>
      </c>
      <c r="E1106" s="1">
        <v>4415074.0</v>
      </c>
      <c r="F1106" s="1">
        <v>103.54</v>
      </c>
      <c r="G1106" s="1">
        <v>1354773.0</v>
      </c>
      <c r="H1106" s="1">
        <v>73.48</v>
      </c>
      <c r="I1106" s="1">
        <v>4028508.0</v>
      </c>
      <c r="J1106" s="1">
        <v>56.67</v>
      </c>
      <c r="K1106" s="1">
        <v>4273140.0</v>
      </c>
      <c r="L1106" s="1">
        <v>62.62</v>
      </c>
      <c r="M1106" s="1">
        <v>2128000.0</v>
      </c>
      <c r="N1106" s="1">
        <v>22.0983</v>
      </c>
      <c r="O1106" s="1">
        <v>3816491.0</v>
      </c>
      <c r="P1106" s="1">
        <v>23.58</v>
      </c>
      <c r="Q1106" s="1">
        <v>1.4416435E7</v>
      </c>
      <c r="R1106" s="1">
        <v>51.85</v>
      </c>
      <c r="S1106" s="1">
        <v>3657535.0</v>
      </c>
      <c r="T1106" s="1">
        <v>32.72</v>
      </c>
      <c r="U1106" s="1">
        <v>2218791.0</v>
      </c>
    </row>
    <row r="1107" ht="13.5" customHeight="1">
      <c r="A1107" s="1">
        <v>43544.0</v>
      </c>
      <c r="B1107" s="1">
        <v>102.91</v>
      </c>
      <c r="C1107" s="1">
        <v>2815205.0</v>
      </c>
      <c r="D1107" s="1">
        <v>75.46</v>
      </c>
      <c r="E1107" s="1">
        <v>4555726.0</v>
      </c>
      <c r="F1107" s="1">
        <v>102.74</v>
      </c>
      <c r="G1107" s="1">
        <v>1965478.0</v>
      </c>
      <c r="H1107" s="1">
        <v>72.78</v>
      </c>
      <c r="I1107" s="1">
        <v>3396161.0</v>
      </c>
      <c r="J1107" s="1">
        <v>56.045</v>
      </c>
      <c r="K1107" s="1">
        <v>4602626.0</v>
      </c>
      <c r="L1107" s="1">
        <v>62.33</v>
      </c>
      <c r="M1107" s="1">
        <v>2796031.0</v>
      </c>
      <c r="N1107" s="1">
        <v>22.0804</v>
      </c>
      <c r="O1107" s="1">
        <v>3465862.0</v>
      </c>
      <c r="P1107" s="1">
        <v>23.2</v>
      </c>
      <c r="Q1107" s="1">
        <v>1.3866801E7</v>
      </c>
      <c r="R1107" s="1">
        <v>51.12</v>
      </c>
      <c r="S1107" s="1">
        <v>4367889.0</v>
      </c>
      <c r="T1107" s="1">
        <v>32.63</v>
      </c>
      <c r="U1107" s="1">
        <v>3619852.0</v>
      </c>
    </row>
    <row r="1108" ht="13.5" customHeight="1">
      <c r="A1108" s="1">
        <v>43545.0</v>
      </c>
      <c r="B1108" s="1">
        <v>102.48</v>
      </c>
      <c r="C1108" s="1">
        <v>7171170.0</v>
      </c>
      <c r="D1108" s="1">
        <v>74.86</v>
      </c>
      <c r="E1108" s="1">
        <v>5931871.0</v>
      </c>
      <c r="F1108" s="1">
        <v>102.25</v>
      </c>
      <c r="G1108" s="1">
        <v>1935457.0</v>
      </c>
      <c r="H1108" s="1">
        <v>72.48</v>
      </c>
      <c r="I1108" s="1">
        <v>8195046.0</v>
      </c>
      <c r="J1108" s="1">
        <v>55.9</v>
      </c>
      <c r="K1108" s="1">
        <v>4643446.0</v>
      </c>
      <c r="L1108" s="1">
        <v>62.49</v>
      </c>
      <c r="M1108" s="1">
        <v>2722770.0</v>
      </c>
      <c r="N1108" s="1">
        <v>22.2986</v>
      </c>
      <c r="O1108" s="1">
        <v>4201259.0</v>
      </c>
      <c r="P1108" s="1">
        <v>22.92</v>
      </c>
      <c r="Q1108" s="1">
        <v>1.2144657E7</v>
      </c>
      <c r="R1108" s="1">
        <v>51.35</v>
      </c>
      <c r="S1108" s="1">
        <v>2578856.0</v>
      </c>
      <c r="T1108" s="1">
        <v>32.57</v>
      </c>
      <c r="U1108" s="1">
        <v>2304186.0</v>
      </c>
    </row>
    <row r="1109" ht="13.5" customHeight="1">
      <c r="A1109" s="1">
        <v>43546.0</v>
      </c>
      <c r="B1109" s="1">
        <v>102.13</v>
      </c>
      <c r="C1109" s="1">
        <v>6667745.0</v>
      </c>
      <c r="D1109" s="1">
        <v>74.0</v>
      </c>
      <c r="E1109" s="1">
        <v>8555643.0</v>
      </c>
      <c r="F1109" s="1">
        <v>100.74</v>
      </c>
      <c r="G1109" s="1">
        <v>3804005.0</v>
      </c>
      <c r="H1109" s="1">
        <v>71.39</v>
      </c>
      <c r="I1109" s="1">
        <v>7905991.0</v>
      </c>
      <c r="J1109" s="1">
        <v>54.64</v>
      </c>
      <c r="K1109" s="1">
        <v>1.0248662E7</v>
      </c>
      <c r="L1109" s="1">
        <v>61.34</v>
      </c>
      <c r="M1109" s="1">
        <v>4008261.0</v>
      </c>
      <c r="N1109" s="1">
        <v>22.0375</v>
      </c>
      <c r="O1109" s="1">
        <v>6250174.0</v>
      </c>
      <c r="P1109" s="1">
        <v>22.36</v>
      </c>
      <c r="Q1109" s="1">
        <v>1.0076757E7</v>
      </c>
      <c r="R1109" s="1">
        <v>50.32</v>
      </c>
      <c r="S1109" s="1">
        <v>3670254.0</v>
      </c>
      <c r="T1109" s="1">
        <v>32.25</v>
      </c>
      <c r="U1109" s="1">
        <v>1868945.0</v>
      </c>
    </row>
    <row r="1110" ht="13.5" customHeight="1">
      <c r="A1110" s="1">
        <v>43549.0</v>
      </c>
      <c r="B1110" s="1">
        <v>102.03</v>
      </c>
      <c r="C1110" s="1">
        <v>4064893.0</v>
      </c>
      <c r="D1110" s="1">
        <v>73.88</v>
      </c>
      <c r="E1110" s="1">
        <v>6461465.0</v>
      </c>
      <c r="F1110" s="1">
        <v>100.97</v>
      </c>
      <c r="G1110" s="1">
        <v>2753715.0</v>
      </c>
      <c r="H1110" s="1">
        <v>70.79</v>
      </c>
      <c r="I1110" s="1">
        <v>7793271.0</v>
      </c>
      <c r="J1110" s="1">
        <v>54.6</v>
      </c>
      <c r="K1110" s="1">
        <v>7747328.0</v>
      </c>
      <c r="L1110" s="1">
        <v>60.92</v>
      </c>
      <c r="M1110" s="1">
        <v>4575756.0</v>
      </c>
      <c r="N1110" s="1">
        <v>21.9338</v>
      </c>
      <c r="O1110" s="1">
        <v>3322157.0</v>
      </c>
      <c r="P1110" s="1">
        <v>22.13</v>
      </c>
      <c r="Q1110" s="1">
        <v>7533690.0</v>
      </c>
      <c r="R1110" s="1">
        <v>50.25</v>
      </c>
      <c r="S1110" s="1">
        <v>2465258.0</v>
      </c>
      <c r="T1110" s="1">
        <v>31.76</v>
      </c>
      <c r="U1110" s="1">
        <v>1357663.0</v>
      </c>
    </row>
    <row r="1111" ht="13.5" customHeight="1">
      <c r="A1111" s="1">
        <v>43550.0</v>
      </c>
      <c r="B1111" s="1">
        <v>102.74</v>
      </c>
      <c r="C1111" s="1">
        <v>5131245.0</v>
      </c>
      <c r="D1111" s="1">
        <v>73.66</v>
      </c>
      <c r="E1111" s="1">
        <v>6156143.0</v>
      </c>
      <c r="F1111" s="1">
        <v>101.12</v>
      </c>
      <c r="G1111" s="1">
        <v>3336123.0</v>
      </c>
      <c r="H1111" s="1">
        <v>70.62</v>
      </c>
      <c r="I1111" s="1">
        <v>7826324.0</v>
      </c>
      <c r="J1111" s="1">
        <v>54.3</v>
      </c>
      <c r="K1111" s="1">
        <v>1.166558E7</v>
      </c>
      <c r="L1111" s="1">
        <v>61.13</v>
      </c>
      <c r="M1111" s="1">
        <v>3678239.0</v>
      </c>
      <c r="N1111" s="1">
        <v>22.084</v>
      </c>
      <c r="O1111" s="1">
        <v>4248407.0</v>
      </c>
      <c r="P1111" s="1">
        <v>22.42</v>
      </c>
      <c r="Q1111" s="1">
        <v>1.0354084E7</v>
      </c>
      <c r="R1111" s="1">
        <v>50.5</v>
      </c>
      <c r="S1111" s="1">
        <v>1554052.0</v>
      </c>
      <c r="T1111" s="1">
        <v>31.92</v>
      </c>
      <c r="U1111" s="1">
        <v>1511590.0</v>
      </c>
    </row>
    <row r="1112" ht="13.5" customHeight="1">
      <c r="A1112" s="1">
        <v>43551.0</v>
      </c>
      <c r="B1112" s="1">
        <v>102.07</v>
      </c>
      <c r="C1112" s="1">
        <v>4361623.0</v>
      </c>
      <c r="D1112" s="1">
        <v>73.34</v>
      </c>
      <c r="E1112" s="1">
        <v>1.1237414E7</v>
      </c>
      <c r="F1112" s="1">
        <v>100.91</v>
      </c>
      <c r="G1112" s="1">
        <v>2658291.0</v>
      </c>
      <c r="H1112" s="1">
        <v>70.78</v>
      </c>
      <c r="I1112" s="1">
        <v>7572061.0</v>
      </c>
      <c r="J1112" s="1">
        <v>53.36</v>
      </c>
      <c r="K1112" s="1">
        <v>5460500.0</v>
      </c>
      <c r="L1112" s="1">
        <v>61.04</v>
      </c>
      <c r="M1112" s="1">
        <v>3688513.0</v>
      </c>
      <c r="N1112" s="1">
        <v>22.1269</v>
      </c>
      <c r="O1112" s="1">
        <v>4486133.0</v>
      </c>
      <c r="P1112" s="1">
        <v>22.65</v>
      </c>
      <c r="Q1112" s="1">
        <v>7452796.0</v>
      </c>
      <c r="R1112" s="1">
        <v>51.14</v>
      </c>
      <c r="S1112" s="1">
        <v>4069313.0</v>
      </c>
      <c r="T1112" s="1">
        <v>32.24</v>
      </c>
      <c r="U1112" s="1">
        <v>1373714.0</v>
      </c>
    </row>
    <row r="1113" ht="13.5" customHeight="1">
      <c r="A1113" s="1">
        <v>43552.0</v>
      </c>
      <c r="B1113" s="1">
        <v>101.78</v>
      </c>
      <c r="C1113" s="1">
        <v>4621111.0</v>
      </c>
      <c r="D1113" s="1">
        <v>73.05</v>
      </c>
      <c r="E1113" s="1">
        <v>6211317.0</v>
      </c>
      <c r="F1113" s="1">
        <v>100.52</v>
      </c>
      <c r="G1113" s="1">
        <v>1842602.0</v>
      </c>
      <c r="H1113" s="1">
        <v>71.29</v>
      </c>
      <c r="I1113" s="1">
        <v>4506811.0</v>
      </c>
      <c r="J1113" s="1">
        <v>53.51</v>
      </c>
      <c r="K1113" s="1">
        <v>6058158.0</v>
      </c>
      <c r="L1113" s="1">
        <v>60.75</v>
      </c>
      <c r="M1113" s="1">
        <v>1144040.0</v>
      </c>
      <c r="N1113" s="1">
        <v>22.3737</v>
      </c>
      <c r="O1113" s="1">
        <v>3600011.0</v>
      </c>
      <c r="P1113" s="1">
        <v>22.67</v>
      </c>
      <c r="Q1113" s="1">
        <v>5430324.0</v>
      </c>
      <c r="R1113" s="1">
        <v>51.36</v>
      </c>
      <c r="S1113" s="1">
        <v>1453205.0</v>
      </c>
      <c r="T1113" s="1">
        <v>32.2</v>
      </c>
      <c r="U1113" s="1">
        <v>1230699.0</v>
      </c>
    </row>
    <row r="1114" ht="13.5" customHeight="1">
      <c r="A1114" s="1">
        <v>43553.0</v>
      </c>
      <c r="B1114" s="1">
        <v>100.82</v>
      </c>
      <c r="C1114" s="1">
        <v>4173607.0</v>
      </c>
      <c r="D1114" s="1">
        <v>72.52</v>
      </c>
      <c r="E1114" s="1">
        <v>6975684.0</v>
      </c>
      <c r="F1114" s="1">
        <v>99.99</v>
      </c>
      <c r="G1114" s="1">
        <v>2028154.0</v>
      </c>
      <c r="H1114" s="1">
        <v>70.11</v>
      </c>
      <c r="I1114" s="1">
        <v>4958220.0</v>
      </c>
      <c r="J1114" s="1">
        <v>52.8</v>
      </c>
      <c r="K1114" s="1">
        <v>7407864.0</v>
      </c>
      <c r="L1114" s="1">
        <v>60.31</v>
      </c>
      <c r="M1114" s="1">
        <v>1411354.0</v>
      </c>
      <c r="N1114" s="1">
        <v>22.2628</v>
      </c>
      <c r="O1114" s="1">
        <v>4006154.0</v>
      </c>
      <c r="P1114" s="1">
        <v>22.6</v>
      </c>
      <c r="Q1114" s="1">
        <v>6063727.0</v>
      </c>
      <c r="R1114" s="1">
        <v>51.34</v>
      </c>
      <c r="S1114" s="1">
        <v>2202403.0</v>
      </c>
      <c r="T1114" s="1">
        <v>32.36</v>
      </c>
      <c r="U1114" s="1">
        <v>1730818.0</v>
      </c>
    </row>
    <row r="1115" ht="13.5" customHeight="1">
      <c r="A1115" s="1">
        <v>43556.0</v>
      </c>
      <c r="B1115" s="1">
        <v>102.5</v>
      </c>
      <c r="C1115" s="1">
        <v>5398278.0</v>
      </c>
      <c r="D1115" s="1">
        <v>73.91</v>
      </c>
      <c r="E1115" s="1">
        <v>7649955.0</v>
      </c>
      <c r="F1115" s="1">
        <v>101.48</v>
      </c>
      <c r="G1115" s="1">
        <v>2075101.0</v>
      </c>
      <c r="H1115" s="1">
        <v>71.15</v>
      </c>
      <c r="I1115" s="1">
        <v>3545255.0</v>
      </c>
      <c r="J1115" s="1">
        <v>53.78</v>
      </c>
      <c r="K1115" s="1">
        <v>6354844.0</v>
      </c>
      <c r="L1115" s="1">
        <v>61.29</v>
      </c>
      <c r="M1115" s="1">
        <v>2168610.0</v>
      </c>
      <c r="N1115" s="1">
        <v>22.531</v>
      </c>
      <c r="O1115" s="1">
        <v>3670477.0</v>
      </c>
      <c r="P1115" s="1">
        <v>23.22</v>
      </c>
      <c r="Q1115" s="1">
        <v>7867655.0</v>
      </c>
      <c r="R1115" s="1">
        <v>52.13</v>
      </c>
      <c r="S1115" s="1">
        <v>2302696.0</v>
      </c>
      <c r="T1115" s="1">
        <v>32.59</v>
      </c>
      <c r="U1115" s="1">
        <v>1156248.0</v>
      </c>
    </row>
    <row r="1116" ht="13.5" customHeight="1">
      <c r="A1116" s="1">
        <v>43557.0</v>
      </c>
      <c r="B1116" s="1">
        <v>103.02</v>
      </c>
      <c r="C1116" s="1">
        <v>3503058.0</v>
      </c>
      <c r="D1116" s="1">
        <v>74.25</v>
      </c>
      <c r="E1116" s="1">
        <v>7208149.0</v>
      </c>
      <c r="F1116" s="1">
        <v>102.14</v>
      </c>
      <c r="G1116" s="1">
        <v>1622604.0</v>
      </c>
      <c r="H1116" s="1">
        <v>70.82</v>
      </c>
      <c r="I1116" s="1">
        <v>3147106.0</v>
      </c>
      <c r="J1116" s="1">
        <v>54.06</v>
      </c>
      <c r="K1116" s="1">
        <v>3031648.0</v>
      </c>
      <c r="L1116" s="1">
        <v>61.44</v>
      </c>
      <c r="M1116" s="1">
        <v>1403369.0</v>
      </c>
      <c r="N1116" s="1">
        <v>22.5596</v>
      </c>
      <c r="O1116" s="1">
        <v>3302575.0</v>
      </c>
      <c r="P1116" s="1">
        <v>23.25</v>
      </c>
      <c r="Q1116" s="1">
        <v>5630100.0</v>
      </c>
      <c r="R1116" s="1">
        <v>52.21</v>
      </c>
      <c r="S1116" s="1">
        <v>1257368.0</v>
      </c>
      <c r="T1116" s="1">
        <v>32.59</v>
      </c>
      <c r="U1116" s="1">
        <v>1229441.0</v>
      </c>
    </row>
    <row r="1117" ht="13.5" customHeight="1">
      <c r="A1117" s="1">
        <v>43558.0</v>
      </c>
      <c r="B1117" s="1">
        <v>103.39</v>
      </c>
      <c r="C1117" s="1">
        <v>3008315.0</v>
      </c>
      <c r="D1117" s="1">
        <v>74.58</v>
      </c>
      <c r="E1117" s="1">
        <v>6541260.0</v>
      </c>
      <c r="F1117" s="1">
        <v>102.19</v>
      </c>
      <c r="G1117" s="1">
        <v>2486487.0</v>
      </c>
      <c r="H1117" s="1">
        <v>71.1</v>
      </c>
      <c r="I1117" s="1">
        <v>4144003.0</v>
      </c>
      <c r="J1117" s="1">
        <v>54.145</v>
      </c>
      <c r="K1117" s="1">
        <v>5313998.0</v>
      </c>
      <c r="L1117" s="1">
        <v>61.7</v>
      </c>
      <c r="M1117" s="1">
        <v>1156182.0</v>
      </c>
      <c r="N1117" s="1">
        <v>22.6347</v>
      </c>
      <c r="O1117" s="1">
        <v>4432212.0</v>
      </c>
      <c r="P1117" s="1">
        <v>23.44</v>
      </c>
      <c r="Q1117" s="1">
        <v>9682312.0</v>
      </c>
      <c r="R1117" s="1">
        <v>52.73</v>
      </c>
      <c r="S1117" s="1">
        <v>2707370.0</v>
      </c>
      <c r="T1117" s="1">
        <v>32.81</v>
      </c>
      <c r="U1117" s="1">
        <v>1285279.0</v>
      </c>
    </row>
    <row r="1118" ht="13.5" customHeight="1">
      <c r="A1118" s="1">
        <v>43559.0</v>
      </c>
      <c r="B1118" s="1">
        <v>103.44</v>
      </c>
      <c r="C1118" s="1">
        <v>2370188.0</v>
      </c>
      <c r="D1118" s="1">
        <v>74.75</v>
      </c>
      <c r="E1118" s="1">
        <v>6616754.0</v>
      </c>
      <c r="F1118" s="1">
        <v>102.31</v>
      </c>
      <c r="G1118" s="1">
        <v>1554159.0</v>
      </c>
      <c r="H1118" s="1">
        <v>71.3</v>
      </c>
      <c r="I1118" s="1">
        <v>5343422.0</v>
      </c>
      <c r="J1118" s="1">
        <v>54.625</v>
      </c>
      <c r="K1118" s="1">
        <v>5447826.0</v>
      </c>
      <c r="L1118" s="1">
        <v>61.8</v>
      </c>
      <c r="M1118" s="1">
        <v>1212462.0</v>
      </c>
      <c r="N1118" s="1">
        <v>22.6704</v>
      </c>
      <c r="O1118" s="1">
        <v>3022067.0</v>
      </c>
      <c r="P1118" s="1">
        <v>23.42</v>
      </c>
      <c r="Q1118" s="1">
        <v>6912918.0</v>
      </c>
      <c r="R1118" s="1">
        <v>52.51</v>
      </c>
      <c r="S1118" s="1">
        <v>1782470.0</v>
      </c>
      <c r="T1118" s="1">
        <v>33.03</v>
      </c>
      <c r="U1118" s="1">
        <v>1587571.0</v>
      </c>
    </row>
    <row r="1119" ht="13.5" customHeight="1">
      <c r="A1119" s="1">
        <v>43560.0</v>
      </c>
      <c r="B1119" s="1">
        <v>103.6</v>
      </c>
      <c r="C1119" s="1">
        <v>2708456.0</v>
      </c>
      <c r="D1119" s="1">
        <v>74.97</v>
      </c>
      <c r="E1119" s="1">
        <v>3529885.0</v>
      </c>
      <c r="F1119" s="1">
        <v>102.34</v>
      </c>
      <c r="G1119" s="1">
        <v>1305581.0</v>
      </c>
      <c r="H1119" s="1">
        <v>71.37</v>
      </c>
      <c r="I1119" s="1">
        <v>2458634.0</v>
      </c>
      <c r="J1119" s="1">
        <v>54.765</v>
      </c>
      <c r="K1119" s="1">
        <v>3840792.0</v>
      </c>
      <c r="L1119" s="1">
        <v>61.97</v>
      </c>
      <c r="M1119" s="1">
        <v>1129837.0</v>
      </c>
      <c r="N1119" s="1">
        <v>22.6061</v>
      </c>
      <c r="O1119" s="1">
        <v>2342477.0</v>
      </c>
      <c r="P1119" s="1">
        <v>23.62</v>
      </c>
      <c r="Q1119" s="1">
        <v>4590114.0</v>
      </c>
      <c r="R1119" s="1">
        <v>52.86</v>
      </c>
      <c r="S1119" s="1">
        <v>1742431.0</v>
      </c>
      <c r="T1119" s="1">
        <v>33.17</v>
      </c>
      <c r="U1119" s="1">
        <v>2046123.0</v>
      </c>
    </row>
    <row r="1120" ht="13.5" customHeight="1">
      <c r="A1120" s="1">
        <v>43563.0</v>
      </c>
      <c r="B1120" s="1">
        <v>103.44</v>
      </c>
      <c r="C1120" s="1">
        <v>3472339.0</v>
      </c>
      <c r="D1120" s="1">
        <v>75.02</v>
      </c>
      <c r="E1120" s="1">
        <v>8948177.0</v>
      </c>
      <c r="F1120" s="1">
        <v>102.25</v>
      </c>
      <c r="G1120" s="1">
        <v>1659517.0</v>
      </c>
      <c r="H1120" s="1">
        <v>71.24</v>
      </c>
      <c r="I1120" s="1">
        <v>3254181.0</v>
      </c>
      <c r="J1120" s="1">
        <v>54.71</v>
      </c>
      <c r="K1120" s="1">
        <v>4359790.0</v>
      </c>
      <c r="L1120" s="1">
        <v>61.77</v>
      </c>
      <c r="M1120" s="1">
        <v>1808298.0</v>
      </c>
      <c r="N1120" s="1">
        <v>22.4881</v>
      </c>
      <c r="O1120" s="1">
        <v>2448655.0</v>
      </c>
      <c r="P1120" s="1">
        <v>23.6</v>
      </c>
      <c r="Q1120" s="1">
        <v>4154395.0</v>
      </c>
      <c r="R1120" s="1">
        <v>52.88</v>
      </c>
      <c r="S1120" s="1">
        <v>3149927.0</v>
      </c>
      <c r="T1120" s="1">
        <v>33.49</v>
      </c>
      <c r="U1120" s="1">
        <v>1546951.0</v>
      </c>
    </row>
    <row r="1121" ht="13.5" customHeight="1">
      <c r="A1121" s="1">
        <v>43564.0</v>
      </c>
      <c r="B1121" s="1">
        <v>103.16</v>
      </c>
      <c r="C1121" s="1">
        <v>3669342.0</v>
      </c>
      <c r="D1121" s="1">
        <v>73.72</v>
      </c>
      <c r="E1121" s="1">
        <v>4379744.0</v>
      </c>
      <c r="F1121" s="1">
        <v>101.97</v>
      </c>
      <c r="G1121" s="1">
        <v>1577737.0</v>
      </c>
      <c r="H1121" s="1">
        <v>71.05</v>
      </c>
      <c r="I1121" s="1">
        <v>2736693.0</v>
      </c>
      <c r="J1121" s="1">
        <v>54.56</v>
      </c>
      <c r="K1121" s="1">
        <v>3549188.0</v>
      </c>
      <c r="L1121" s="1">
        <v>61.81</v>
      </c>
      <c r="M1121" s="1">
        <v>1089895.0</v>
      </c>
      <c r="N1121" s="1">
        <v>22.4058</v>
      </c>
      <c r="O1121" s="1">
        <v>2520034.0</v>
      </c>
      <c r="P1121" s="1">
        <v>23.54</v>
      </c>
      <c r="Q1121" s="1">
        <v>5029330.0</v>
      </c>
      <c r="R1121" s="1">
        <v>52.5</v>
      </c>
      <c r="S1121" s="1">
        <v>1400874.0</v>
      </c>
      <c r="T1121" s="1">
        <v>33.15</v>
      </c>
      <c r="U1121" s="1">
        <v>1536995.0</v>
      </c>
    </row>
    <row r="1122" ht="13.5" customHeight="1">
      <c r="A1122" s="1">
        <v>43565.0</v>
      </c>
      <c r="B1122" s="1">
        <v>103.5</v>
      </c>
      <c r="C1122" s="1">
        <v>2637852.0</v>
      </c>
      <c r="D1122" s="1">
        <v>73.76</v>
      </c>
      <c r="E1122" s="1">
        <v>4347310.0</v>
      </c>
      <c r="F1122" s="1">
        <v>102.06</v>
      </c>
      <c r="G1122" s="1">
        <v>1279559.0</v>
      </c>
      <c r="H1122" s="1">
        <v>71.35</v>
      </c>
      <c r="I1122" s="1">
        <v>2733586.0</v>
      </c>
      <c r="J1122" s="1">
        <v>54.575</v>
      </c>
      <c r="K1122" s="1">
        <v>2984028.0</v>
      </c>
      <c r="L1122" s="1">
        <v>61.94</v>
      </c>
      <c r="M1122" s="1">
        <v>1845688.0</v>
      </c>
      <c r="N1122" s="1">
        <v>22.5596</v>
      </c>
      <c r="O1122" s="1">
        <v>2720567.0</v>
      </c>
      <c r="P1122" s="1">
        <v>23.7</v>
      </c>
      <c r="Q1122" s="1">
        <v>7238935.0</v>
      </c>
      <c r="R1122" s="1">
        <v>52.66</v>
      </c>
      <c r="S1122" s="1">
        <v>1457057.0</v>
      </c>
      <c r="T1122" s="1">
        <v>33.04</v>
      </c>
      <c r="U1122" s="1">
        <v>1252294.0</v>
      </c>
    </row>
    <row r="1123" ht="13.5" customHeight="1">
      <c r="A1123" s="1">
        <v>43566.0</v>
      </c>
      <c r="B1123" s="1">
        <v>103.78</v>
      </c>
      <c r="C1123" s="1">
        <v>5538059.0</v>
      </c>
      <c r="D1123" s="1">
        <v>73.68</v>
      </c>
      <c r="E1123" s="1">
        <v>9217314.0</v>
      </c>
      <c r="F1123" s="1">
        <v>102.54</v>
      </c>
      <c r="G1123" s="1">
        <v>1764478.0</v>
      </c>
      <c r="H1123" s="1">
        <v>71.26</v>
      </c>
      <c r="I1123" s="1">
        <v>3866426.0</v>
      </c>
      <c r="J1123" s="1">
        <v>54.625</v>
      </c>
      <c r="K1123" s="1">
        <v>4236216.0</v>
      </c>
      <c r="L1123" s="1">
        <v>61.96</v>
      </c>
      <c r="M1123" s="1">
        <v>1673967.0</v>
      </c>
      <c r="N1123" s="1">
        <v>22.5131</v>
      </c>
      <c r="O1123" s="1">
        <v>3532379.0</v>
      </c>
      <c r="P1123" s="1">
        <v>24.0</v>
      </c>
      <c r="Q1123" s="1">
        <v>8573501.0</v>
      </c>
      <c r="R1123" s="1">
        <v>53.17</v>
      </c>
      <c r="S1123" s="1">
        <v>2209191.0</v>
      </c>
      <c r="T1123" s="1">
        <v>32.91</v>
      </c>
      <c r="U1123" s="1">
        <v>1425116.0</v>
      </c>
    </row>
    <row r="1124" ht="13.5" customHeight="1">
      <c r="A1124" s="1">
        <v>43567.0</v>
      </c>
      <c r="B1124" s="1">
        <v>104.69</v>
      </c>
      <c r="C1124" s="1">
        <v>3010701.0</v>
      </c>
      <c r="D1124" s="1">
        <v>74.47</v>
      </c>
      <c r="E1124" s="1">
        <v>6873719.0</v>
      </c>
      <c r="F1124" s="1">
        <v>103.23</v>
      </c>
      <c r="G1124" s="1">
        <v>1866110.0</v>
      </c>
      <c r="H1124" s="1">
        <v>71.78</v>
      </c>
      <c r="I1124" s="1">
        <v>2860602.0</v>
      </c>
      <c r="J1124" s="1">
        <v>54.975</v>
      </c>
      <c r="K1124" s="1">
        <v>4294380.0</v>
      </c>
      <c r="L1124" s="1">
        <v>62.54</v>
      </c>
      <c r="M1124" s="1">
        <v>1817542.0</v>
      </c>
      <c r="N1124" s="1">
        <v>22.6097</v>
      </c>
      <c r="O1124" s="1">
        <v>3248165.0</v>
      </c>
      <c r="P1124" s="1">
        <v>24.17</v>
      </c>
      <c r="Q1124" s="1">
        <v>7121656.0</v>
      </c>
      <c r="R1124" s="1">
        <v>53.56</v>
      </c>
      <c r="S1124" s="1">
        <v>1588626.0</v>
      </c>
      <c r="T1124" s="1">
        <v>32.67</v>
      </c>
      <c r="U1124" s="1">
        <v>1412429.0</v>
      </c>
    </row>
    <row r="1125" ht="13.5" customHeight="1">
      <c r="A1125" s="1">
        <v>43570.0</v>
      </c>
      <c r="B1125" s="1">
        <v>105.05</v>
      </c>
      <c r="C1125" s="1">
        <v>3494523.0</v>
      </c>
      <c r="D1125" s="1">
        <v>74.86</v>
      </c>
      <c r="E1125" s="1">
        <v>5009325.0</v>
      </c>
      <c r="F1125" s="1">
        <v>103.53</v>
      </c>
      <c r="G1125" s="1">
        <v>1459079.0</v>
      </c>
      <c r="H1125" s="1">
        <v>72.04</v>
      </c>
      <c r="I1125" s="1">
        <v>2531259.0</v>
      </c>
      <c r="J1125" s="1">
        <v>55.175</v>
      </c>
      <c r="K1125" s="1">
        <v>3073382.0</v>
      </c>
      <c r="L1125" s="1">
        <v>62.82</v>
      </c>
      <c r="M1125" s="1">
        <v>1384213.0</v>
      </c>
      <c r="N1125" s="1">
        <v>22.9601</v>
      </c>
      <c r="O1125" s="1">
        <v>4018856.0</v>
      </c>
      <c r="P1125" s="1">
        <v>24.3</v>
      </c>
      <c r="Q1125" s="1">
        <v>5510258.0</v>
      </c>
      <c r="R1125" s="1">
        <v>53.73</v>
      </c>
      <c r="S1125" s="1">
        <v>1429773.0</v>
      </c>
      <c r="T1125" s="1">
        <v>33.24</v>
      </c>
      <c r="U1125" s="1">
        <v>1897229.0</v>
      </c>
    </row>
    <row r="1126" ht="13.5" customHeight="1">
      <c r="A1126" s="1">
        <v>43571.0</v>
      </c>
      <c r="B1126" s="1">
        <v>105.68</v>
      </c>
      <c r="C1126" s="1">
        <v>4035972.0</v>
      </c>
      <c r="D1126" s="1">
        <v>75.45</v>
      </c>
      <c r="E1126" s="1">
        <v>5501341.0</v>
      </c>
      <c r="F1126" s="1">
        <v>103.87</v>
      </c>
      <c r="G1126" s="1">
        <v>2603200.0</v>
      </c>
      <c r="H1126" s="1">
        <v>72.54</v>
      </c>
      <c r="I1126" s="1">
        <v>4393959.0</v>
      </c>
      <c r="J1126" s="1">
        <v>55.39</v>
      </c>
      <c r="K1126" s="1">
        <v>3563778.0</v>
      </c>
      <c r="L1126" s="1">
        <v>62.82</v>
      </c>
      <c r="M1126" s="1">
        <v>1925273.0</v>
      </c>
      <c r="N1126" s="1">
        <v>22.9208</v>
      </c>
      <c r="O1126" s="1">
        <v>4131376.0</v>
      </c>
      <c r="P1126" s="1">
        <v>24.54</v>
      </c>
      <c r="Q1126" s="1">
        <v>5954640.0</v>
      </c>
      <c r="R1126" s="1">
        <v>54.48</v>
      </c>
      <c r="S1126" s="1">
        <v>2079020.0</v>
      </c>
      <c r="T1126" s="1">
        <v>33.33</v>
      </c>
      <c r="U1126" s="1">
        <v>1335105.0</v>
      </c>
    </row>
    <row r="1127" ht="13.5" customHeight="1">
      <c r="A1127" s="1">
        <v>43572.0</v>
      </c>
      <c r="B1127" s="1">
        <v>106.44</v>
      </c>
      <c r="C1127" s="1">
        <v>1.014867E7</v>
      </c>
      <c r="D1127" s="1">
        <v>75.63</v>
      </c>
      <c r="E1127" s="1">
        <v>4640837.0</v>
      </c>
      <c r="F1127" s="1">
        <v>105.19</v>
      </c>
      <c r="G1127" s="1">
        <v>2316365.0</v>
      </c>
      <c r="H1127" s="1">
        <v>72.85</v>
      </c>
      <c r="I1127" s="1">
        <v>4001228.0</v>
      </c>
      <c r="J1127" s="1">
        <v>55.44</v>
      </c>
      <c r="K1127" s="1">
        <v>5330648.0</v>
      </c>
      <c r="L1127" s="1">
        <v>62.96</v>
      </c>
      <c r="M1127" s="1">
        <v>1286569.0</v>
      </c>
      <c r="N1127" s="1">
        <v>22.7098</v>
      </c>
      <c r="O1127" s="1">
        <v>5153067.0</v>
      </c>
      <c r="P1127" s="1">
        <v>24.73</v>
      </c>
      <c r="Q1127" s="1">
        <v>9966785.0</v>
      </c>
      <c r="R1127" s="1">
        <v>54.5</v>
      </c>
      <c r="S1127" s="1">
        <v>1819806.0</v>
      </c>
      <c r="T1127" s="1">
        <v>33.92</v>
      </c>
      <c r="U1127" s="1">
        <v>2033488.0</v>
      </c>
    </row>
    <row r="1128" ht="13.5" customHeight="1">
      <c r="A1128" s="1">
        <v>43573.0</v>
      </c>
      <c r="B1128" s="1">
        <v>107.18</v>
      </c>
      <c r="C1128" s="1">
        <v>5746728.0</v>
      </c>
      <c r="D1128" s="1">
        <v>75.75</v>
      </c>
      <c r="E1128" s="1">
        <v>3516693.0</v>
      </c>
      <c r="F1128" s="1">
        <v>105.5</v>
      </c>
      <c r="G1128" s="1">
        <v>1782152.0</v>
      </c>
      <c r="H1128" s="1">
        <v>73.16</v>
      </c>
      <c r="I1128" s="1">
        <v>3794149.0</v>
      </c>
      <c r="J1128" s="1">
        <v>55.495</v>
      </c>
      <c r="K1128" s="1">
        <v>3289854.0</v>
      </c>
      <c r="L1128" s="1">
        <v>63.31</v>
      </c>
      <c r="M1128" s="1">
        <v>1687526.0</v>
      </c>
      <c r="N1128" s="1">
        <v>22.9994</v>
      </c>
      <c r="O1128" s="1">
        <v>3552854.0</v>
      </c>
      <c r="P1128" s="1">
        <v>24.64</v>
      </c>
      <c r="Q1128" s="1">
        <v>7598024.0</v>
      </c>
      <c r="R1128" s="1">
        <v>54.89</v>
      </c>
      <c r="S1128" s="1">
        <v>1823342.0</v>
      </c>
      <c r="T1128" s="1">
        <v>34.38</v>
      </c>
      <c r="U1128" s="1">
        <v>2072268.0</v>
      </c>
    </row>
    <row r="1129" ht="13.5" customHeight="1">
      <c r="A1129" s="1">
        <v>43574.0</v>
      </c>
      <c r="B1129" s="1">
        <v>107.18</v>
      </c>
      <c r="C1129" s="1">
        <v>5746728.0</v>
      </c>
      <c r="D1129" s="1">
        <v>75.75</v>
      </c>
      <c r="E1129" s="1">
        <v>3516693.0</v>
      </c>
      <c r="F1129" s="1">
        <v>105.5</v>
      </c>
      <c r="G1129" s="1">
        <v>1782152.0</v>
      </c>
      <c r="H1129" s="1">
        <v>73.16</v>
      </c>
      <c r="I1129" s="1">
        <v>3794149.0</v>
      </c>
      <c r="J1129" s="1">
        <v>55.495</v>
      </c>
      <c r="K1129" s="1">
        <v>3289854.0</v>
      </c>
      <c r="L1129" s="1">
        <v>63.31</v>
      </c>
      <c r="M1129" s="1">
        <v>1687526.0</v>
      </c>
      <c r="N1129" s="1">
        <v>22.9994</v>
      </c>
      <c r="O1129" s="1">
        <v>3552854.0</v>
      </c>
      <c r="P1129" s="1">
        <v>24.64</v>
      </c>
      <c r="Q1129" s="1">
        <v>7598024.0</v>
      </c>
      <c r="R1129" s="1">
        <v>54.89</v>
      </c>
      <c r="S1129" s="1">
        <v>1823342.0</v>
      </c>
      <c r="T1129" s="1">
        <v>34.38</v>
      </c>
      <c r="U1129" s="1">
        <v>2072268.0</v>
      </c>
    </row>
    <row r="1130" ht="13.5" customHeight="1">
      <c r="A1130" s="1">
        <v>43577.0</v>
      </c>
      <c r="B1130" s="1">
        <v>107.04</v>
      </c>
      <c r="C1130" s="1">
        <v>4369944.0</v>
      </c>
      <c r="D1130" s="1">
        <v>75.52</v>
      </c>
      <c r="E1130" s="1">
        <v>5420168.0</v>
      </c>
      <c r="F1130" s="1">
        <v>105.44</v>
      </c>
      <c r="G1130" s="1">
        <v>3147988.0</v>
      </c>
      <c r="H1130" s="1">
        <v>72.6</v>
      </c>
      <c r="I1130" s="1">
        <v>5785882.0</v>
      </c>
      <c r="J1130" s="1">
        <v>55.3</v>
      </c>
      <c r="K1130" s="1">
        <v>5205922.0</v>
      </c>
      <c r="L1130" s="1">
        <v>63.44</v>
      </c>
      <c r="M1130" s="1">
        <v>688460.0</v>
      </c>
      <c r="N1130" s="1">
        <v>22.9565</v>
      </c>
      <c r="O1130" s="1">
        <v>3397950.0</v>
      </c>
      <c r="P1130" s="1">
        <v>24.43</v>
      </c>
      <c r="Q1130" s="1">
        <v>6524775.0</v>
      </c>
      <c r="R1130" s="1">
        <v>54.77</v>
      </c>
      <c r="S1130" s="1">
        <v>1142968.0</v>
      </c>
      <c r="T1130" s="1">
        <v>34.2</v>
      </c>
      <c r="U1130" s="1">
        <v>1398912.0</v>
      </c>
    </row>
    <row r="1131" ht="13.5" customHeight="1">
      <c r="A1131" s="1">
        <v>43578.0</v>
      </c>
      <c r="B1131" s="1">
        <v>107.85</v>
      </c>
      <c r="C1131" s="1">
        <v>5802204.0</v>
      </c>
      <c r="D1131" s="1">
        <v>75.43</v>
      </c>
      <c r="E1131" s="1">
        <v>4493750.0</v>
      </c>
      <c r="F1131" s="1">
        <v>105.63</v>
      </c>
      <c r="G1131" s="1">
        <v>2583923.0</v>
      </c>
      <c r="H1131" s="1">
        <v>73.16</v>
      </c>
      <c r="I1131" s="1">
        <v>6161939.0</v>
      </c>
      <c r="J1131" s="1">
        <v>55.64</v>
      </c>
      <c r="K1131" s="1">
        <v>4360180.0</v>
      </c>
      <c r="L1131" s="1">
        <v>63.4</v>
      </c>
      <c r="M1131" s="1">
        <v>1057791.0</v>
      </c>
      <c r="N1131" s="1">
        <v>23.1675</v>
      </c>
      <c r="O1131" s="1">
        <v>5151533.0</v>
      </c>
      <c r="P1131" s="1">
        <v>24.67</v>
      </c>
      <c r="Q1131" s="1">
        <v>9465348.0</v>
      </c>
      <c r="R1131" s="1">
        <v>55.36</v>
      </c>
      <c r="S1131" s="1">
        <v>1928212.0</v>
      </c>
      <c r="T1131" s="1">
        <v>33.57</v>
      </c>
      <c r="U1131" s="1">
        <v>1515688.0</v>
      </c>
    </row>
    <row r="1132" ht="13.5" customHeight="1">
      <c r="A1132" s="1">
        <v>43579.0</v>
      </c>
      <c r="B1132" s="1">
        <v>105.46</v>
      </c>
      <c r="C1132" s="1">
        <v>5440844.0</v>
      </c>
      <c r="D1132" s="1">
        <v>74.87</v>
      </c>
      <c r="E1132" s="1">
        <v>5011725.0</v>
      </c>
      <c r="F1132" s="1">
        <v>105.37</v>
      </c>
      <c r="G1132" s="1">
        <v>1987501.0</v>
      </c>
      <c r="H1132" s="1">
        <v>72.59</v>
      </c>
      <c r="I1132" s="1">
        <v>4092400.0</v>
      </c>
      <c r="J1132" s="1">
        <v>55.445</v>
      </c>
      <c r="K1132" s="1">
        <v>3280502.0</v>
      </c>
      <c r="L1132" s="1">
        <v>63.32</v>
      </c>
      <c r="M1132" s="1">
        <v>1006445.0</v>
      </c>
      <c r="N1132" s="1">
        <v>23.0173</v>
      </c>
      <c r="O1132" s="1">
        <v>4512125.0</v>
      </c>
      <c r="P1132" s="1">
        <v>24.38</v>
      </c>
      <c r="Q1132" s="1">
        <v>9569589.0</v>
      </c>
      <c r="R1132" s="1">
        <v>54.94</v>
      </c>
      <c r="S1132" s="1">
        <v>2292829.0</v>
      </c>
      <c r="T1132" s="1">
        <v>33.65</v>
      </c>
      <c r="U1132" s="1">
        <v>1032440.0</v>
      </c>
    </row>
    <row r="1133" ht="13.5" customHeight="1">
      <c r="A1133" s="1">
        <v>43580.0</v>
      </c>
      <c r="B1133" s="1">
        <v>105.38</v>
      </c>
      <c r="C1133" s="1">
        <v>5485758.0</v>
      </c>
      <c r="D1133" s="1">
        <v>75.06</v>
      </c>
      <c r="E1133" s="1">
        <v>3122390.0</v>
      </c>
      <c r="F1133" s="1">
        <v>105.34</v>
      </c>
      <c r="G1133" s="1">
        <v>3219221.0</v>
      </c>
      <c r="H1133" s="1">
        <v>72.9</v>
      </c>
      <c r="I1133" s="1">
        <v>4051477.0</v>
      </c>
      <c r="J1133" s="1">
        <v>55.825</v>
      </c>
      <c r="K1133" s="1">
        <v>3537706.0</v>
      </c>
      <c r="L1133" s="1">
        <v>63.5</v>
      </c>
      <c r="M1133" s="1">
        <v>924912.0</v>
      </c>
      <c r="N1133" s="1">
        <v>23.1425</v>
      </c>
      <c r="O1133" s="1">
        <v>3072159.0</v>
      </c>
      <c r="P1133" s="1">
        <v>24.45</v>
      </c>
      <c r="Q1133" s="1">
        <v>8116565.0</v>
      </c>
      <c r="R1133" s="1">
        <v>55.26</v>
      </c>
      <c r="S1133" s="1">
        <v>1638378.0</v>
      </c>
      <c r="T1133" s="1">
        <v>33.79</v>
      </c>
      <c r="U1133" s="1">
        <v>1060655.0</v>
      </c>
    </row>
    <row r="1134" ht="13.5" customHeight="1">
      <c r="A1134" s="1">
        <v>43581.0</v>
      </c>
      <c r="B1134" s="1">
        <v>105.91</v>
      </c>
      <c r="C1134" s="1">
        <v>5884311.0</v>
      </c>
      <c r="D1134" s="1">
        <v>75.44</v>
      </c>
      <c r="E1134" s="1">
        <v>3200742.0</v>
      </c>
      <c r="F1134" s="1">
        <v>105.69</v>
      </c>
      <c r="G1134" s="1">
        <v>5921912.0</v>
      </c>
      <c r="H1134" s="1">
        <v>73.41</v>
      </c>
      <c r="I1134" s="1">
        <v>6141226.0</v>
      </c>
      <c r="J1134" s="1">
        <v>56.12</v>
      </c>
      <c r="K1134" s="1">
        <v>3541994.0</v>
      </c>
      <c r="L1134" s="1">
        <v>63.6</v>
      </c>
      <c r="M1134" s="1">
        <v>1490795.0</v>
      </c>
      <c r="N1134" s="1">
        <v>23.1353</v>
      </c>
      <c r="O1134" s="1">
        <v>2776570.0</v>
      </c>
      <c r="P1134" s="1">
        <v>24.53</v>
      </c>
      <c r="Q1134" s="1">
        <v>5465318.0</v>
      </c>
      <c r="R1134" s="1">
        <v>55.18</v>
      </c>
      <c r="S1134" s="1">
        <v>1590712.0</v>
      </c>
      <c r="T1134" s="1">
        <v>33.75</v>
      </c>
      <c r="U1134" s="1">
        <v>1628176.0</v>
      </c>
    </row>
    <row r="1135" ht="13.5" customHeight="1">
      <c r="A1135" s="1">
        <v>43584.0</v>
      </c>
      <c r="B1135" s="1">
        <v>106.58</v>
      </c>
      <c r="C1135" s="1">
        <v>4066998.0</v>
      </c>
      <c r="D1135" s="1">
        <v>76.17</v>
      </c>
      <c r="E1135" s="1">
        <v>6181810.0</v>
      </c>
      <c r="F1135" s="1">
        <v>106.41</v>
      </c>
      <c r="G1135" s="1">
        <v>2944964.0</v>
      </c>
      <c r="H1135" s="1">
        <v>73.59</v>
      </c>
      <c r="I1135" s="1">
        <v>5166760.0</v>
      </c>
      <c r="J1135" s="1">
        <v>56.34</v>
      </c>
      <c r="K1135" s="1">
        <v>4307902.0</v>
      </c>
      <c r="L1135" s="1">
        <v>63.6</v>
      </c>
      <c r="M1135" s="1">
        <v>1105958.0</v>
      </c>
      <c r="N1135" s="1">
        <v>23.1281</v>
      </c>
      <c r="O1135" s="1">
        <v>2565549.0</v>
      </c>
      <c r="P1135" s="1">
        <v>24.44</v>
      </c>
      <c r="Q1135" s="1">
        <v>1.1789008E7</v>
      </c>
      <c r="R1135" s="1">
        <v>55.57</v>
      </c>
      <c r="S1135" s="1">
        <v>1931370.0</v>
      </c>
      <c r="T1135" s="1">
        <v>33.7</v>
      </c>
      <c r="U1135" s="1">
        <v>981999.0</v>
      </c>
    </row>
    <row r="1136" ht="13.5" customHeight="1">
      <c r="A1136" s="1">
        <v>43585.0</v>
      </c>
      <c r="B1136" s="1">
        <v>106.77</v>
      </c>
      <c r="C1136" s="1">
        <v>4121355.0</v>
      </c>
      <c r="D1136" s="1">
        <v>76.42</v>
      </c>
      <c r="E1136" s="1">
        <v>5338944.0</v>
      </c>
      <c r="F1136" s="1">
        <v>105.82</v>
      </c>
      <c r="G1136" s="1">
        <v>2655434.0</v>
      </c>
      <c r="H1136" s="1">
        <v>73.78</v>
      </c>
      <c r="I1136" s="1">
        <v>4249432.0</v>
      </c>
      <c r="J1136" s="1">
        <v>56.405</v>
      </c>
      <c r="K1136" s="1">
        <v>3220452.0</v>
      </c>
      <c r="L1136" s="1">
        <v>63.82</v>
      </c>
      <c r="M1136" s="1">
        <v>1165005.0</v>
      </c>
      <c r="N1136" s="1">
        <v>23.096</v>
      </c>
      <c r="O1136" s="1">
        <v>2955733.0</v>
      </c>
      <c r="P1136" s="1">
        <v>24.67</v>
      </c>
      <c r="Q1136" s="1">
        <v>5793061.0</v>
      </c>
      <c r="R1136" s="1">
        <v>55.66</v>
      </c>
      <c r="S1136" s="1">
        <v>1670514.0</v>
      </c>
      <c r="T1136" s="1">
        <v>33.67</v>
      </c>
      <c r="U1136" s="1">
        <v>1675561.0</v>
      </c>
    </row>
    <row r="1137" ht="13.5" customHeight="1">
      <c r="A1137" s="1">
        <v>43586.0</v>
      </c>
      <c r="B1137" s="1">
        <v>106.45</v>
      </c>
      <c r="C1137" s="1">
        <v>6331331.0</v>
      </c>
      <c r="D1137" s="1">
        <v>76.21</v>
      </c>
      <c r="E1137" s="1">
        <v>4127801.0</v>
      </c>
      <c r="F1137" s="1">
        <v>105.83</v>
      </c>
      <c r="G1137" s="1">
        <v>2046859.0</v>
      </c>
      <c r="H1137" s="1">
        <v>73.67</v>
      </c>
      <c r="I1137" s="1">
        <v>3273156.0</v>
      </c>
      <c r="J1137" s="1">
        <v>56.565</v>
      </c>
      <c r="K1137" s="1">
        <v>5752848.0</v>
      </c>
      <c r="L1137" s="1">
        <v>63.84</v>
      </c>
      <c r="M1137" s="1">
        <v>1065261.0</v>
      </c>
      <c r="N1137" s="1">
        <v>23.0173</v>
      </c>
      <c r="O1137" s="1">
        <v>2870471.0</v>
      </c>
      <c r="P1137" s="1">
        <v>24.7</v>
      </c>
      <c r="Q1137" s="1">
        <v>1.0330171E7</v>
      </c>
      <c r="R1137" s="1">
        <v>55.58</v>
      </c>
      <c r="S1137" s="1">
        <v>2003567.0</v>
      </c>
      <c r="T1137" s="1">
        <v>33.78</v>
      </c>
      <c r="U1137" s="1">
        <v>1399132.0</v>
      </c>
    </row>
    <row r="1138" ht="13.5" customHeight="1">
      <c r="A1138" s="1">
        <v>43587.0</v>
      </c>
      <c r="B1138" s="1">
        <v>106.39</v>
      </c>
      <c r="C1138" s="1">
        <v>3185933.0</v>
      </c>
      <c r="D1138" s="1">
        <v>76.12</v>
      </c>
      <c r="E1138" s="1">
        <v>3973196.0</v>
      </c>
      <c r="F1138" s="1">
        <v>105.73</v>
      </c>
      <c r="G1138" s="1">
        <v>3705563.0</v>
      </c>
      <c r="H1138" s="1">
        <v>73.18</v>
      </c>
      <c r="I1138" s="1">
        <v>2829953.0</v>
      </c>
      <c r="J1138" s="1">
        <v>56.36</v>
      </c>
      <c r="K1138" s="1">
        <v>3370178.0</v>
      </c>
      <c r="L1138" s="1">
        <v>63.79</v>
      </c>
      <c r="M1138" s="1">
        <v>1973543.0</v>
      </c>
      <c r="N1138" s="1">
        <v>22.91</v>
      </c>
      <c r="O1138" s="1">
        <v>3393266.0</v>
      </c>
      <c r="P1138" s="1">
        <v>24.62</v>
      </c>
      <c r="Q1138" s="1">
        <v>1.1631265E7</v>
      </c>
      <c r="R1138" s="1">
        <v>55.67</v>
      </c>
      <c r="S1138" s="1">
        <v>2301008.0</v>
      </c>
      <c r="T1138" s="1">
        <v>32.75</v>
      </c>
      <c r="U1138" s="1">
        <v>2334000.0</v>
      </c>
    </row>
    <row r="1139" ht="13.5" customHeight="1">
      <c r="A1139" s="1">
        <v>43588.0</v>
      </c>
      <c r="B1139" s="1">
        <v>106.89</v>
      </c>
      <c r="C1139" s="1">
        <v>2976684.0</v>
      </c>
      <c r="D1139" s="1">
        <v>76.48</v>
      </c>
      <c r="E1139" s="1">
        <v>3449609.0</v>
      </c>
      <c r="F1139" s="1">
        <v>106.11</v>
      </c>
      <c r="G1139" s="1">
        <v>2126753.0</v>
      </c>
      <c r="H1139" s="1">
        <v>73.41</v>
      </c>
      <c r="I1139" s="1">
        <v>3430819.0</v>
      </c>
      <c r="J1139" s="1">
        <v>56.505</v>
      </c>
      <c r="K1139" s="1">
        <v>3473292.0</v>
      </c>
      <c r="L1139" s="1">
        <v>63.95</v>
      </c>
      <c r="M1139" s="1">
        <v>1551277.0</v>
      </c>
      <c r="N1139" s="1">
        <v>23.0566</v>
      </c>
      <c r="O1139" s="1">
        <v>3469102.0</v>
      </c>
      <c r="P1139" s="1">
        <v>24.95</v>
      </c>
      <c r="Q1139" s="1">
        <v>1.08436E7</v>
      </c>
      <c r="R1139" s="1">
        <v>55.45</v>
      </c>
      <c r="S1139" s="1">
        <v>2796468.0</v>
      </c>
      <c r="T1139" s="1">
        <v>31.8</v>
      </c>
      <c r="U1139" s="1">
        <v>1834985.0</v>
      </c>
    </row>
    <row r="1140" ht="13.5" customHeight="1">
      <c r="A1140" s="1">
        <v>43591.0</v>
      </c>
      <c r="B1140" s="1">
        <v>107.06</v>
      </c>
      <c r="C1140" s="1">
        <v>3212073.0</v>
      </c>
      <c r="D1140" s="1">
        <v>76.38</v>
      </c>
      <c r="E1140" s="1">
        <v>4923984.0</v>
      </c>
      <c r="F1140" s="1">
        <v>106.36</v>
      </c>
      <c r="G1140" s="1">
        <v>2488715.0</v>
      </c>
      <c r="H1140" s="1">
        <v>73.46</v>
      </c>
      <c r="I1140" s="1">
        <v>4342309.0</v>
      </c>
      <c r="J1140" s="1">
        <v>56.365</v>
      </c>
      <c r="K1140" s="1">
        <v>4923768.0</v>
      </c>
      <c r="L1140" s="1">
        <v>63.77</v>
      </c>
      <c r="M1140" s="1">
        <v>1760107.0</v>
      </c>
      <c r="N1140" s="1">
        <v>23.0316</v>
      </c>
      <c r="O1140" s="1">
        <v>2498135.0</v>
      </c>
      <c r="P1140" s="1">
        <v>24.64</v>
      </c>
      <c r="Q1140" s="1">
        <v>8149768.0</v>
      </c>
      <c r="R1140" s="1">
        <v>55.41</v>
      </c>
      <c r="S1140" s="1">
        <v>1894104.0</v>
      </c>
      <c r="T1140" s="1">
        <v>32.14</v>
      </c>
      <c r="U1140" s="1">
        <v>985992.0</v>
      </c>
    </row>
    <row r="1141" ht="13.5" customHeight="1">
      <c r="A1141" s="1">
        <v>43592.0</v>
      </c>
      <c r="B1141" s="1">
        <v>106.32</v>
      </c>
      <c r="C1141" s="1">
        <v>3771294.0</v>
      </c>
      <c r="D1141" s="1">
        <v>75.53</v>
      </c>
      <c r="E1141" s="1">
        <v>5223775.0</v>
      </c>
      <c r="F1141" s="1">
        <v>105.55</v>
      </c>
      <c r="G1141" s="1">
        <v>2377923.0</v>
      </c>
      <c r="H1141" s="1">
        <v>72.93</v>
      </c>
      <c r="I1141" s="1">
        <v>3889548.0</v>
      </c>
      <c r="J1141" s="1">
        <v>55.99</v>
      </c>
      <c r="K1141" s="1">
        <v>4200256.0</v>
      </c>
      <c r="L1141" s="1">
        <v>63.52</v>
      </c>
      <c r="M1141" s="1">
        <v>1732748.0</v>
      </c>
      <c r="N1141" s="1">
        <v>22.674</v>
      </c>
      <c r="O1141" s="1">
        <v>3676410.0</v>
      </c>
      <c r="P1141" s="1">
        <v>24.18</v>
      </c>
      <c r="Q1141" s="1">
        <v>1.2253493E7</v>
      </c>
      <c r="R1141" s="1">
        <v>54.88</v>
      </c>
      <c r="S1141" s="1">
        <v>2439760.0</v>
      </c>
      <c r="T1141" s="1">
        <v>31.96</v>
      </c>
      <c r="U1141" s="1">
        <v>1205958.0</v>
      </c>
    </row>
    <row r="1142" ht="13.5" customHeight="1">
      <c r="A1142" s="1">
        <v>43593.0</v>
      </c>
      <c r="B1142" s="1">
        <v>105.93</v>
      </c>
      <c r="C1142" s="1">
        <v>2320706.0</v>
      </c>
      <c r="D1142" s="1">
        <v>75.1</v>
      </c>
      <c r="E1142" s="1">
        <v>3791683.0</v>
      </c>
      <c r="F1142" s="1">
        <v>105.47</v>
      </c>
      <c r="G1142" s="1">
        <v>1547007.0</v>
      </c>
      <c r="H1142" s="1">
        <v>72.44</v>
      </c>
      <c r="I1142" s="1">
        <v>3065505.0</v>
      </c>
      <c r="J1142" s="1">
        <v>55.91</v>
      </c>
      <c r="K1142" s="1">
        <v>3148772.0</v>
      </c>
      <c r="L1142" s="1">
        <v>63.62</v>
      </c>
      <c r="M1142" s="1">
        <v>1134842.0</v>
      </c>
      <c r="N1142" s="1">
        <v>22.649</v>
      </c>
      <c r="O1142" s="1">
        <v>4040595.0</v>
      </c>
      <c r="P1142" s="1">
        <v>24.46</v>
      </c>
      <c r="Q1142" s="1">
        <v>1.1999707E7</v>
      </c>
      <c r="R1142" s="1">
        <v>55.39</v>
      </c>
      <c r="S1142" s="1">
        <v>2286345.0</v>
      </c>
      <c r="T1142" s="1">
        <v>32.03</v>
      </c>
      <c r="U1142" s="1">
        <v>795045.0</v>
      </c>
    </row>
    <row r="1143" ht="13.5" customHeight="1">
      <c r="A1143" s="1">
        <v>43594.0</v>
      </c>
      <c r="B1143" s="1">
        <v>105.98</v>
      </c>
      <c r="C1143" s="1">
        <v>4817001.0</v>
      </c>
      <c r="D1143" s="1">
        <v>74.64</v>
      </c>
      <c r="E1143" s="1">
        <v>4694367.0</v>
      </c>
      <c r="F1143" s="1">
        <v>104.55</v>
      </c>
      <c r="G1143" s="1">
        <v>3582692.0</v>
      </c>
      <c r="H1143" s="1">
        <v>72.06</v>
      </c>
      <c r="I1143" s="1">
        <v>3710090.0</v>
      </c>
      <c r="J1143" s="1">
        <v>55.58</v>
      </c>
      <c r="K1143" s="1">
        <v>4222988.0</v>
      </c>
      <c r="L1143" s="1">
        <v>63.49</v>
      </c>
      <c r="M1143" s="1">
        <v>1367844.0</v>
      </c>
      <c r="N1143" s="1">
        <v>22.295</v>
      </c>
      <c r="O1143" s="1">
        <v>4745693.0</v>
      </c>
      <c r="P1143" s="1">
        <v>24.25</v>
      </c>
      <c r="Q1143" s="1">
        <v>1.1103267E7</v>
      </c>
      <c r="R1143" s="1">
        <v>53.85</v>
      </c>
      <c r="S1143" s="1">
        <v>4874718.0</v>
      </c>
      <c r="T1143" s="1">
        <v>32.13</v>
      </c>
      <c r="U1143" s="1">
        <v>870001.0</v>
      </c>
    </row>
    <row r="1144" ht="13.5" customHeight="1">
      <c r="A1144" s="1">
        <v>43595.0</v>
      </c>
      <c r="B1144" s="1">
        <v>105.42</v>
      </c>
      <c r="C1144" s="1">
        <v>4762473.0</v>
      </c>
      <c r="D1144" s="1">
        <v>74.28</v>
      </c>
      <c r="E1144" s="1">
        <v>6118745.0</v>
      </c>
      <c r="F1144" s="1">
        <v>104.16</v>
      </c>
      <c r="G1144" s="1">
        <v>3075438.0</v>
      </c>
      <c r="H1144" s="1">
        <v>72.33</v>
      </c>
      <c r="I1144" s="1">
        <v>5239070.0</v>
      </c>
      <c r="J1144" s="1">
        <v>55.385</v>
      </c>
      <c r="K1144" s="1">
        <v>5310966.0</v>
      </c>
      <c r="L1144" s="1">
        <v>63.38</v>
      </c>
      <c r="M1144" s="1">
        <v>2747765.0</v>
      </c>
      <c r="N1144" s="1">
        <v>22.9351</v>
      </c>
      <c r="O1144" s="1">
        <v>7682740.0</v>
      </c>
      <c r="P1144" s="1">
        <v>23.8</v>
      </c>
      <c r="Q1144" s="1">
        <v>1.6251678E7</v>
      </c>
      <c r="R1144" s="1">
        <v>53.71</v>
      </c>
      <c r="S1144" s="1">
        <v>3647983.0</v>
      </c>
      <c r="T1144" s="1">
        <v>31.97</v>
      </c>
      <c r="U1144" s="1">
        <v>744657.0</v>
      </c>
    </row>
    <row r="1145" ht="13.5" customHeight="1">
      <c r="A1145" s="1">
        <v>43598.0</v>
      </c>
      <c r="B1145" s="1">
        <v>104.39</v>
      </c>
      <c r="C1145" s="1">
        <v>4439885.0</v>
      </c>
      <c r="D1145" s="1">
        <v>73.73</v>
      </c>
      <c r="E1145" s="1">
        <v>4869972.0</v>
      </c>
      <c r="F1145" s="1">
        <v>102.86</v>
      </c>
      <c r="G1145" s="1">
        <v>2446329.0</v>
      </c>
      <c r="H1145" s="1">
        <v>70.53</v>
      </c>
      <c r="I1145" s="1">
        <v>4715163.0</v>
      </c>
      <c r="J1145" s="1">
        <v>54.695</v>
      </c>
      <c r="K1145" s="1">
        <v>4994084.0</v>
      </c>
      <c r="L1145" s="1">
        <v>63.1</v>
      </c>
      <c r="M1145" s="1">
        <v>2352323.0</v>
      </c>
      <c r="N1145" s="1">
        <v>22.7992</v>
      </c>
      <c r="O1145" s="1">
        <v>4523828.0</v>
      </c>
      <c r="P1145" s="1">
        <v>23.15</v>
      </c>
      <c r="Q1145" s="1">
        <v>1.179034E7</v>
      </c>
      <c r="R1145" s="1">
        <v>52.65</v>
      </c>
      <c r="S1145" s="1">
        <v>2744334.0</v>
      </c>
      <c r="T1145" s="1">
        <v>31.39</v>
      </c>
      <c r="U1145" s="1">
        <v>1130871.0</v>
      </c>
    </row>
    <row r="1146" ht="13.5" customHeight="1">
      <c r="A1146" s="1">
        <v>43599.0</v>
      </c>
      <c r="B1146" s="1">
        <v>104.7</v>
      </c>
      <c r="C1146" s="1">
        <v>2781589.0</v>
      </c>
      <c r="D1146" s="1">
        <v>73.96</v>
      </c>
      <c r="E1146" s="1">
        <v>3886500.0</v>
      </c>
      <c r="F1146" s="1">
        <v>103.31</v>
      </c>
      <c r="G1146" s="1">
        <v>1537195.0</v>
      </c>
      <c r="H1146" s="1">
        <v>71.37</v>
      </c>
      <c r="I1146" s="1">
        <v>2923952.0</v>
      </c>
      <c r="J1146" s="1">
        <v>54.89</v>
      </c>
      <c r="K1146" s="1">
        <v>4425078.0</v>
      </c>
      <c r="L1146" s="1">
        <v>62.94</v>
      </c>
      <c r="M1146" s="1">
        <v>1988154.0</v>
      </c>
      <c r="N1146" s="1">
        <v>22.9064</v>
      </c>
      <c r="O1146" s="1">
        <v>4811195.0</v>
      </c>
      <c r="P1146" s="1">
        <v>23.63</v>
      </c>
      <c r="Q1146" s="1">
        <v>1.4589674E7</v>
      </c>
      <c r="R1146" s="1">
        <v>53.06</v>
      </c>
      <c r="S1146" s="1">
        <v>2941681.0</v>
      </c>
      <c r="T1146" s="1">
        <v>31.49</v>
      </c>
      <c r="U1146" s="1">
        <v>1386233.0</v>
      </c>
    </row>
    <row r="1147" ht="13.5" customHeight="1">
      <c r="A1147" s="1">
        <v>43600.0</v>
      </c>
      <c r="B1147" s="1">
        <v>104.71</v>
      </c>
      <c r="C1147" s="1">
        <v>3339128.0</v>
      </c>
      <c r="D1147" s="1">
        <v>73.98</v>
      </c>
      <c r="E1147" s="1">
        <v>3709523.0</v>
      </c>
      <c r="F1147" s="1">
        <v>103.58</v>
      </c>
      <c r="G1147" s="1">
        <v>1318107.0</v>
      </c>
      <c r="H1147" s="1">
        <v>71.1</v>
      </c>
      <c r="I1147" s="1">
        <v>2618630.0</v>
      </c>
      <c r="J1147" s="1">
        <v>55.02</v>
      </c>
      <c r="K1147" s="1">
        <v>3880592.0</v>
      </c>
      <c r="L1147" s="1">
        <v>63.3</v>
      </c>
      <c r="M1147" s="1">
        <v>1453670.0</v>
      </c>
      <c r="N1147" s="1">
        <v>22.8671</v>
      </c>
      <c r="O1147" s="1">
        <v>2344570.0</v>
      </c>
      <c r="P1147" s="1">
        <v>23.48</v>
      </c>
      <c r="Q1147" s="1">
        <v>1.0319876E7</v>
      </c>
      <c r="R1147" s="1">
        <v>53.37</v>
      </c>
      <c r="S1147" s="1">
        <v>2577438.0</v>
      </c>
      <c r="T1147" s="1">
        <v>31.36</v>
      </c>
      <c r="U1147" s="1">
        <v>1093053.0</v>
      </c>
    </row>
    <row r="1148" ht="13.5" customHeight="1">
      <c r="A1148" s="1">
        <v>43601.0</v>
      </c>
      <c r="B1148" s="1">
        <v>105.41</v>
      </c>
      <c r="C1148" s="1">
        <v>3567909.0</v>
      </c>
      <c r="D1148" s="1">
        <v>74.41</v>
      </c>
      <c r="E1148" s="1">
        <v>4030979.0</v>
      </c>
      <c r="F1148" s="1">
        <v>104.01</v>
      </c>
      <c r="G1148" s="1">
        <v>1462945.0</v>
      </c>
      <c r="H1148" s="1">
        <v>71.53</v>
      </c>
      <c r="I1148" s="1">
        <v>3113634.0</v>
      </c>
      <c r="J1148" s="1">
        <v>55.29</v>
      </c>
      <c r="K1148" s="1">
        <v>4310530.0</v>
      </c>
      <c r="L1148" s="1">
        <v>63.45</v>
      </c>
      <c r="M1148" s="1">
        <v>1611203.0</v>
      </c>
      <c r="N1148" s="1">
        <v>22.9494</v>
      </c>
      <c r="O1148" s="1">
        <v>4144061.0</v>
      </c>
      <c r="P1148" s="1">
        <v>23.64</v>
      </c>
      <c r="Q1148" s="1">
        <v>1.2359397E7</v>
      </c>
      <c r="R1148" s="1">
        <v>53.63</v>
      </c>
      <c r="S1148" s="1">
        <v>1802729.0</v>
      </c>
      <c r="T1148" s="1">
        <v>30.96</v>
      </c>
      <c r="U1148" s="1">
        <v>1174177.0</v>
      </c>
    </row>
    <row r="1149" ht="13.5" customHeight="1">
      <c r="A1149" s="1">
        <v>43602.0</v>
      </c>
      <c r="B1149" s="1">
        <v>105.12</v>
      </c>
      <c r="C1149" s="1">
        <v>3102567.0</v>
      </c>
      <c r="D1149" s="1">
        <v>74.37</v>
      </c>
      <c r="E1149" s="1">
        <v>3107971.0</v>
      </c>
      <c r="F1149" s="1">
        <v>103.42</v>
      </c>
      <c r="G1149" s="1">
        <v>2173117.0</v>
      </c>
      <c r="H1149" s="1">
        <v>71.45</v>
      </c>
      <c r="I1149" s="1">
        <v>2253904.0</v>
      </c>
      <c r="J1149" s="1">
        <v>55.32</v>
      </c>
      <c r="K1149" s="1">
        <v>3748674.0</v>
      </c>
      <c r="L1149" s="1">
        <v>63.08</v>
      </c>
      <c r="M1149" s="1">
        <v>1641155.0</v>
      </c>
      <c r="N1149" s="1">
        <v>22.8099</v>
      </c>
      <c r="O1149" s="1">
        <v>3277942.0</v>
      </c>
      <c r="P1149" s="1">
        <v>23.25</v>
      </c>
      <c r="Q1149" s="1">
        <v>1.0071353E7</v>
      </c>
      <c r="R1149" s="1">
        <v>53.41</v>
      </c>
      <c r="S1149" s="1">
        <v>1843899.0</v>
      </c>
      <c r="T1149" s="1">
        <v>31.07</v>
      </c>
      <c r="U1149" s="1">
        <v>1001873.0</v>
      </c>
    </row>
    <row r="1150" ht="13.5" customHeight="1">
      <c r="A1150" s="1">
        <v>43605.0</v>
      </c>
      <c r="B1150" s="1">
        <v>105.12</v>
      </c>
      <c r="C1150" s="1">
        <v>3102567.0</v>
      </c>
      <c r="D1150" s="1">
        <v>74.37</v>
      </c>
      <c r="E1150" s="1">
        <v>3107971.0</v>
      </c>
      <c r="F1150" s="1">
        <v>103.42</v>
      </c>
      <c r="G1150" s="1">
        <v>2173117.0</v>
      </c>
      <c r="H1150" s="1">
        <v>71.45</v>
      </c>
      <c r="I1150" s="1">
        <v>2253904.0</v>
      </c>
      <c r="J1150" s="1">
        <v>55.32</v>
      </c>
      <c r="K1150" s="1">
        <v>3748674.0</v>
      </c>
      <c r="L1150" s="1">
        <v>63.08</v>
      </c>
      <c r="M1150" s="1">
        <v>1641155.0</v>
      </c>
      <c r="N1150" s="1">
        <v>22.8099</v>
      </c>
      <c r="O1150" s="1">
        <v>3277942.0</v>
      </c>
      <c r="P1150" s="1">
        <v>23.25</v>
      </c>
      <c r="Q1150" s="1">
        <v>1.0071353E7</v>
      </c>
      <c r="R1150" s="1">
        <v>53.41</v>
      </c>
      <c r="S1150" s="1">
        <v>1843899.0</v>
      </c>
      <c r="T1150" s="1">
        <v>31.07</v>
      </c>
      <c r="U1150" s="1">
        <v>1001873.0</v>
      </c>
    </row>
    <row r="1151" ht="13.5" customHeight="1">
      <c r="A1151" s="1">
        <v>43606.0</v>
      </c>
      <c r="B1151" s="1">
        <v>105.2</v>
      </c>
      <c r="C1151" s="1">
        <v>4954975.0</v>
      </c>
      <c r="D1151" s="1">
        <v>74.37</v>
      </c>
      <c r="E1151" s="1">
        <v>5146270.0</v>
      </c>
      <c r="F1151" s="1">
        <v>104.63</v>
      </c>
      <c r="G1151" s="1">
        <v>2618746.0</v>
      </c>
      <c r="H1151" s="1">
        <v>71.79</v>
      </c>
      <c r="I1151" s="1">
        <v>3478151.0</v>
      </c>
      <c r="J1151" s="1">
        <v>56.06</v>
      </c>
      <c r="K1151" s="1">
        <v>7495010.0</v>
      </c>
      <c r="L1151" s="1">
        <v>63.06</v>
      </c>
      <c r="M1151" s="1">
        <v>2056450.0</v>
      </c>
      <c r="N1151" s="1">
        <v>22.5632</v>
      </c>
      <c r="O1151" s="1">
        <v>4417153.0</v>
      </c>
      <c r="P1151" s="1">
        <v>23.8</v>
      </c>
      <c r="Q1151" s="1">
        <v>1.3447631E7</v>
      </c>
      <c r="R1151" s="1">
        <v>54.13</v>
      </c>
      <c r="S1151" s="1">
        <v>4264400.0</v>
      </c>
      <c r="T1151" s="1">
        <v>31.39</v>
      </c>
      <c r="U1151" s="1">
        <v>1837352.0</v>
      </c>
    </row>
    <row r="1152" ht="13.5" customHeight="1">
      <c r="A1152" s="1">
        <v>43607.0</v>
      </c>
      <c r="B1152" s="1">
        <v>105.18</v>
      </c>
      <c r="C1152" s="1">
        <v>4588566.0</v>
      </c>
      <c r="D1152" s="1">
        <v>73.85</v>
      </c>
      <c r="E1152" s="1">
        <v>4736384.0</v>
      </c>
      <c r="F1152" s="1">
        <v>104.07</v>
      </c>
      <c r="G1152" s="1">
        <v>2427313.0</v>
      </c>
      <c r="H1152" s="1">
        <v>71.28</v>
      </c>
      <c r="I1152" s="1">
        <v>4028377.0</v>
      </c>
      <c r="J1152" s="1">
        <v>53.605</v>
      </c>
      <c r="K1152" s="1">
        <v>1.3781234E7</v>
      </c>
      <c r="L1152" s="1">
        <v>62.81</v>
      </c>
      <c r="M1152" s="1">
        <v>1623576.0</v>
      </c>
      <c r="N1152" s="1">
        <v>22.4809</v>
      </c>
      <c r="O1152" s="1">
        <v>3818106.0</v>
      </c>
      <c r="P1152" s="1">
        <v>23.6</v>
      </c>
      <c r="Q1152" s="1">
        <v>6145600.0</v>
      </c>
      <c r="R1152" s="1">
        <v>53.73</v>
      </c>
      <c r="S1152" s="1">
        <v>1750141.0</v>
      </c>
      <c r="T1152" s="1">
        <v>31.38</v>
      </c>
      <c r="U1152" s="1">
        <v>1052495.0</v>
      </c>
    </row>
    <row r="1153" ht="13.5" customHeight="1">
      <c r="A1153" s="1">
        <v>43608.0</v>
      </c>
      <c r="B1153" s="1">
        <v>102.64</v>
      </c>
      <c r="C1153" s="1">
        <v>7297845.0</v>
      </c>
      <c r="D1153" s="1">
        <v>75.45</v>
      </c>
      <c r="E1153" s="1">
        <v>9250007.0</v>
      </c>
      <c r="F1153" s="1">
        <v>101.86</v>
      </c>
      <c r="G1153" s="1">
        <v>3877144.0</v>
      </c>
      <c r="H1153" s="1">
        <v>70.5</v>
      </c>
      <c r="I1153" s="1">
        <v>5195003.0</v>
      </c>
      <c r="J1153" s="1">
        <v>51.935</v>
      </c>
      <c r="K1153" s="1">
        <v>1.3084408E7</v>
      </c>
      <c r="L1153" s="1">
        <v>62.32</v>
      </c>
      <c r="M1153" s="1">
        <v>2063924.0</v>
      </c>
      <c r="N1153" s="1">
        <v>22.4273</v>
      </c>
      <c r="O1153" s="1">
        <v>3867878.0</v>
      </c>
      <c r="P1153" s="1">
        <v>23.1</v>
      </c>
      <c r="Q1153" s="1">
        <v>7571589.0</v>
      </c>
      <c r="R1153" s="1">
        <v>53.21</v>
      </c>
      <c r="S1153" s="1">
        <v>1933884.0</v>
      </c>
      <c r="T1153" s="1">
        <v>31.16</v>
      </c>
      <c r="U1153" s="1">
        <v>1328668.0</v>
      </c>
    </row>
    <row r="1154" ht="13.5" customHeight="1">
      <c r="A1154" s="1">
        <v>43609.0</v>
      </c>
      <c r="B1154" s="1">
        <v>103.39</v>
      </c>
      <c r="C1154" s="1">
        <v>5284074.0</v>
      </c>
      <c r="D1154" s="1">
        <v>76.1</v>
      </c>
      <c r="E1154" s="1">
        <v>5411931.0</v>
      </c>
      <c r="F1154" s="1">
        <v>103.6</v>
      </c>
      <c r="G1154" s="1">
        <v>2665870.0</v>
      </c>
      <c r="H1154" s="1">
        <v>70.6</v>
      </c>
      <c r="I1154" s="1">
        <v>3423884.0</v>
      </c>
      <c r="J1154" s="1">
        <v>52.28</v>
      </c>
      <c r="K1154" s="1">
        <v>8824238.0</v>
      </c>
      <c r="L1154" s="1">
        <v>62.15</v>
      </c>
      <c r="M1154" s="1">
        <v>1683030.0</v>
      </c>
      <c r="N1154" s="1">
        <v>22.4881</v>
      </c>
      <c r="O1154" s="1">
        <v>3339392.0</v>
      </c>
      <c r="P1154" s="1">
        <v>23.26</v>
      </c>
      <c r="Q1154" s="1">
        <v>1.4514316E7</v>
      </c>
      <c r="R1154" s="1">
        <v>53.83</v>
      </c>
      <c r="S1154" s="1">
        <v>1598723.0</v>
      </c>
      <c r="T1154" s="1">
        <v>31.41</v>
      </c>
      <c r="U1154" s="1">
        <v>940188.0</v>
      </c>
    </row>
    <row r="1155" ht="13.5" customHeight="1">
      <c r="A1155" s="1">
        <v>43612.0</v>
      </c>
      <c r="B1155" s="1">
        <v>104.74</v>
      </c>
      <c r="C1155" s="1">
        <v>1287901.0</v>
      </c>
      <c r="D1155" s="1">
        <v>76.52</v>
      </c>
      <c r="E1155" s="1">
        <v>2467177.0</v>
      </c>
      <c r="F1155" s="1">
        <v>103.52</v>
      </c>
      <c r="G1155" s="1">
        <v>909852.0</v>
      </c>
      <c r="H1155" s="1">
        <v>70.57</v>
      </c>
      <c r="I1155" s="1">
        <v>1934266.0</v>
      </c>
      <c r="J1155" s="1">
        <v>52.23</v>
      </c>
      <c r="K1155" s="1">
        <v>2625602.0</v>
      </c>
      <c r="L1155" s="1">
        <v>62.57</v>
      </c>
      <c r="M1155" s="1">
        <v>671745.0</v>
      </c>
      <c r="N1155" s="1">
        <v>22.7277</v>
      </c>
      <c r="O1155" s="1">
        <v>991136.0</v>
      </c>
      <c r="P1155" s="1">
        <v>23.67</v>
      </c>
      <c r="Q1155" s="1">
        <v>2580059.0</v>
      </c>
      <c r="R1155" s="1">
        <v>54.23</v>
      </c>
      <c r="S1155" s="1">
        <v>1010395.0</v>
      </c>
      <c r="T1155" s="1">
        <v>31.61</v>
      </c>
      <c r="U1155" s="1">
        <v>604736.0</v>
      </c>
    </row>
    <row r="1156" ht="13.5" customHeight="1">
      <c r="A1156" s="1">
        <v>43613.0</v>
      </c>
      <c r="B1156" s="1">
        <v>104.05</v>
      </c>
      <c r="C1156" s="1">
        <v>5276691.0</v>
      </c>
      <c r="D1156" s="1">
        <v>76.25</v>
      </c>
      <c r="E1156" s="1">
        <v>4049860.0</v>
      </c>
      <c r="F1156" s="1">
        <v>103.04</v>
      </c>
      <c r="G1156" s="1">
        <v>2220119.0</v>
      </c>
      <c r="H1156" s="1">
        <v>70.15</v>
      </c>
      <c r="I1156" s="1">
        <v>7695317.0</v>
      </c>
      <c r="J1156" s="1">
        <v>51.84</v>
      </c>
      <c r="K1156" s="1">
        <v>5730990.0</v>
      </c>
      <c r="L1156" s="1">
        <v>62.27</v>
      </c>
      <c r="M1156" s="1">
        <v>1233580.0</v>
      </c>
      <c r="N1156" s="1">
        <v>22.6812</v>
      </c>
      <c r="O1156" s="1">
        <v>5421623.0</v>
      </c>
      <c r="P1156" s="1">
        <v>23.22</v>
      </c>
      <c r="Q1156" s="1">
        <v>8171158.0</v>
      </c>
      <c r="R1156" s="1">
        <v>53.31</v>
      </c>
      <c r="S1156" s="1">
        <v>4019135.0</v>
      </c>
      <c r="T1156" s="1">
        <v>31.85</v>
      </c>
      <c r="U1156" s="1">
        <v>1727328.0</v>
      </c>
    </row>
    <row r="1157" ht="13.5" customHeight="1">
      <c r="A1157" s="1">
        <v>43614.0</v>
      </c>
      <c r="B1157" s="1">
        <v>102.66</v>
      </c>
      <c r="C1157" s="1">
        <v>3552257.0</v>
      </c>
      <c r="D1157" s="1">
        <v>75.16</v>
      </c>
      <c r="E1157" s="1">
        <v>5336693.0</v>
      </c>
      <c r="F1157" s="1">
        <v>100.35</v>
      </c>
      <c r="G1157" s="1">
        <v>3999802.0</v>
      </c>
      <c r="H1157" s="1">
        <v>69.85</v>
      </c>
      <c r="I1157" s="1">
        <v>4747596.0</v>
      </c>
      <c r="J1157" s="1">
        <v>51.61</v>
      </c>
      <c r="K1157" s="1">
        <v>6876750.0</v>
      </c>
      <c r="L1157" s="1">
        <v>61.89</v>
      </c>
      <c r="M1157" s="1">
        <v>1918818.0</v>
      </c>
      <c r="N1157" s="1">
        <v>22.4309</v>
      </c>
      <c r="O1157" s="1">
        <v>4240022.0</v>
      </c>
      <c r="P1157" s="1">
        <v>23.14</v>
      </c>
      <c r="Q1157" s="1">
        <v>7031102.0</v>
      </c>
      <c r="R1157" s="1">
        <v>53.28</v>
      </c>
      <c r="S1157" s="1">
        <v>2286147.0</v>
      </c>
      <c r="T1157" s="1">
        <v>31.88</v>
      </c>
      <c r="U1157" s="1">
        <v>1393589.0</v>
      </c>
    </row>
    <row r="1158" ht="13.5" customHeight="1">
      <c r="A1158" s="1">
        <v>43615.0</v>
      </c>
      <c r="B1158" s="1">
        <v>102.59</v>
      </c>
      <c r="C1158" s="1">
        <v>2576516.0</v>
      </c>
      <c r="D1158" s="1">
        <v>74.88</v>
      </c>
      <c r="E1158" s="1">
        <v>4179553.0</v>
      </c>
      <c r="F1158" s="1">
        <v>99.28</v>
      </c>
      <c r="G1158" s="1">
        <v>2177972.0</v>
      </c>
      <c r="H1158" s="1">
        <v>69.4</v>
      </c>
      <c r="I1158" s="1">
        <v>4735380.0</v>
      </c>
      <c r="J1158" s="1">
        <v>51.325</v>
      </c>
      <c r="K1158" s="1">
        <v>5126588.0</v>
      </c>
      <c r="L1158" s="1">
        <v>61.3</v>
      </c>
      <c r="M1158" s="1">
        <v>2058165.0</v>
      </c>
      <c r="N1158" s="1">
        <v>22.3701</v>
      </c>
      <c r="O1158" s="1">
        <v>3539810.0</v>
      </c>
      <c r="P1158" s="1">
        <v>23.14</v>
      </c>
      <c r="Q1158" s="1">
        <v>4062932.0</v>
      </c>
      <c r="R1158" s="1">
        <v>53.03</v>
      </c>
      <c r="S1158" s="1">
        <v>3383642.0</v>
      </c>
      <c r="T1158" s="1">
        <v>31.16</v>
      </c>
      <c r="U1158" s="1">
        <v>792361.0</v>
      </c>
    </row>
    <row r="1159" ht="13.5" customHeight="1">
      <c r="A1159" s="1">
        <v>43616.0</v>
      </c>
      <c r="B1159" s="1">
        <v>101.58</v>
      </c>
      <c r="C1159" s="1">
        <v>3762626.0</v>
      </c>
      <c r="D1159" s="1">
        <v>73.9</v>
      </c>
      <c r="E1159" s="1">
        <v>4727681.0</v>
      </c>
      <c r="F1159" s="1">
        <v>98.12</v>
      </c>
      <c r="G1159" s="1">
        <v>3264532.0</v>
      </c>
      <c r="H1159" s="1">
        <v>68.56</v>
      </c>
      <c r="I1159" s="1">
        <v>5442169.0</v>
      </c>
      <c r="J1159" s="1">
        <v>51.245</v>
      </c>
      <c r="K1159" s="1">
        <v>6876886.0</v>
      </c>
      <c r="L1159" s="1">
        <v>60.71</v>
      </c>
      <c r="M1159" s="1">
        <v>2200184.0</v>
      </c>
      <c r="N1159" s="1">
        <v>22.1698</v>
      </c>
      <c r="O1159" s="1">
        <v>4701150.0</v>
      </c>
      <c r="P1159" s="1">
        <v>22.68</v>
      </c>
      <c r="Q1159" s="1">
        <v>8885847.0</v>
      </c>
      <c r="R1159" s="1">
        <v>52.46</v>
      </c>
      <c r="S1159" s="1">
        <v>2659424.0</v>
      </c>
      <c r="T1159" s="1">
        <v>30.6</v>
      </c>
      <c r="U1159" s="1">
        <v>1655516.0</v>
      </c>
    </row>
    <row r="1160" ht="13.5" customHeight="1">
      <c r="A1160" s="1">
        <v>43619.0</v>
      </c>
      <c r="B1160" s="1">
        <v>101.78</v>
      </c>
      <c r="C1160" s="1">
        <v>3597447.0</v>
      </c>
      <c r="D1160" s="1">
        <v>73.71</v>
      </c>
      <c r="E1160" s="1">
        <v>5256693.0</v>
      </c>
      <c r="F1160" s="1">
        <v>98.38</v>
      </c>
      <c r="G1160" s="1">
        <v>2523581.0</v>
      </c>
      <c r="H1160" s="1">
        <v>69.21</v>
      </c>
      <c r="I1160" s="1">
        <v>5013865.0</v>
      </c>
      <c r="J1160" s="1">
        <v>51.59</v>
      </c>
      <c r="K1160" s="1">
        <v>7202558.0</v>
      </c>
      <c r="L1160" s="1">
        <v>60.73</v>
      </c>
      <c r="M1160" s="1">
        <v>1855203.0</v>
      </c>
      <c r="N1160" s="1">
        <v>22.1698</v>
      </c>
      <c r="O1160" s="1">
        <v>5869283.0</v>
      </c>
      <c r="P1160" s="1">
        <v>22.82</v>
      </c>
      <c r="Q1160" s="1">
        <v>6573059.0</v>
      </c>
      <c r="R1160" s="1">
        <v>52.81</v>
      </c>
      <c r="S1160" s="1">
        <v>1499817.0</v>
      </c>
      <c r="T1160" s="1">
        <v>30.71</v>
      </c>
      <c r="U1160" s="1">
        <v>758515.0</v>
      </c>
    </row>
    <row r="1161" ht="13.5" customHeight="1">
      <c r="A1161" s="1">
        <v>43620.0</v>
      </c>
      <c r="B1161" s="1">
        <v>103.07</v>
      </c>
      <c r="C1161" s="1">
        <v>3312440.0</v>
      </c>
      <c r="D1161" s="1">
        <v>74.74</v>
      </c>
      <c r="E1161" s="1">
        <v>5071765.0</v>
      </c>
      <c r="F1161" s="1">
        <v>99.83</v>
      </c>
      <c r="G1161" s="1">
        <v>2092914.0</v>
      </c>
      <c r="H1161" s="1">
        <v>70.5</v>
      </c>
      <c r="I1161" s="1">
        <v>4765837.0</v>
      </c>
      <c r="J1161" s="1">
        <v>52.5</v>
      </c>
      <c r="K1161" s="1">
        <v>6105438.0</v>
      </c>
      <c r="L1161" s="1">
        <v>61.6</v>
      </c>
      <c r="M1161" s="1">
        <v>2104719.0</v>
      </c>
      <c r="N1161" s="1">
        <v>22.3021</v>
      </c>
      <c r="O1161" s="1">
        <v>7346462.0</v>
      </c>
      <c r="P1161" s="1">
        <v>23.53</v>
      </c>
      <c r="Q1161" s="1">
        <v>8635656.0</v>
      </c>
      <c r="R1161" s="1">
        <v>53.57</v>
      </c>
      <c r="S1161" s="1">
        <v>1773151.0</v>
      </c>
      <c r="T1161" s="1">
        <v>30.78</v>
      </c>
      <c r="U1161" s="1">
        <v>1089660.0</v>
      </c>
    </row>
    <row r="1162" ht="13.5" customHeight="1">
      <c r="A1162" s="1">
        <v>43621.0</v>
      </c>
      <c r="B1162" s="1">
        <v>103.5</v>
      </c>
      <c r="C1162" s="1">
        <v>2795416.0</v>
      </c>
      <c r="D1162" s="1">
        <v>75.24</v>
      </c>
      <c r="E1162" s="1">
        <v>4187499.0</v>
      </c>
      <c r="F1162" s="1">
        <v>99.76</v>
      </c>
      <c r="G1162" s="1">
        <v>2078657.0</v>
      </c>
      <c r="H1162" s="1">
        <v>69.95</v>
      </c>
      <c r="I1162" s="1">
        <v>3578178.0</v>
      </c>
      <c r="J1162" s="1">
        <v>51.93</v>
      </c>
      <c r="K1162" s="1">
        <v>6309696.0</v>
      </c>
      <c r="L1162" s="1">
        <v>61.97</v>
      </c>
      <c r="M1162" s="1">
        <v>1721112.0</v>
      </c>
      <c r="N1162" s="1">
        <v>22.4917</v>
      </c>
      <c r="O1162" s="1">
        <v>4400845.0</v>
      </c>
      <c r="P1162" s="1">
        <v>23.67</v>
      </c>
      <c r="Q1162" s="1">
        <v>5521794.0</v>
      </c>
      <c r="R1162" s="1">
        <v>53.56</v>
      </c>
      <c r="S1162" s="1">
        <v>1871442.0</v>
      </c>
      <c r="T1162" s="1">
        <v>30.82</v>
      </c>
      <c r="U1162" s="1">
        <v>1266525.0</v>
      </c>
    </row>
    <row r="1163" ht="13.5" customHeight="1">
      <c r="A1163" s="1">
        <v>43622.0</v>
      </c>
      <c r="B1163" s="1">
        <v>103.21</v>
      </c>
      <c r="C1163" s="1">
        <v>2507250.0</v>
      </c>
      <c r="D1163" s="1">
        <v>75.4</v>
      </c>
      <c r="E1163" s="1">
        <v>3255724.0</v>
      </c>
      <c r="F1163" s="1">
        <v>99.38</v>
      </c>
      <c r="G1163" s="1">
        <v>1694703.0</v>
      </c>
      <c r="H1163" s="1">
        <v>70.03</v>
      </c>
      <c r="I1163" s="1">
        <v>2989428.0</v>
      </c>
      <c r="J1163" s="1">
        <v>51.695</v>
      </c>
      <c r="K1163" s="1">
        <v>5406314.0</v>
      </c>
      <c r="L1163" s="1">
        <v>61.78</v>
      </c>
      <c r="M1163" s="1">
        <v>1061401.0</v>
      </c>
      <c r="N1163" s="1">
        <v>22.6204</v>
      </c>
      <c r="O1163" s="1">
        <v>3175043.0</v>
      </c>
      <c r="P1163" s="1">
        <v>23.7</v>
      </c>
      <c r="Q1163" s="1">
        <v>4598743.0</v>
      </c>
      <c r="R1163" s="1">
        <v>53.65</v>
      </c>
      <c r="S1163" s="1">
        <v>1652782.0</v>
      </c>
      <c r="T1163" s="1">
        <v>31.09</v>
      </c>
      <c r="U1163" s="1">
        <v>1043979.0</v>
      </c>
    </row>
    <row r="1164" ht="13.5" customHeight="1">
      <c r="A1164" s="1">
        <v>43623.0</v>
      </c>
      <c r="B1164" s="1">
        <v>103.22</v>
      </c>
      <c r="C1164" s="1">
        <v>2504971.0</v>
      </c>
      <c r="D1164" s="1">
        <v>75.33</v>
      </c>
      <c r="E1164" s="1">
        <v>3530456.0</v>
      </c>
      <c r="F1164" s="1">
        <v>98.97</v>
      </c>
      <c r="G1164" s="1">
        <v>1862623.0</v>
      </c>
      <c r="H1164" s="1">
        <v>70.4</v>
      </c>
      <c r="I1164" s="1">
        <v>2853670.0</v>
      </c>
      <c r="J1164" s="1">
        <v>51.74</v>
      </c>
      <c r="K1164" s="1">
        <v>4005592.0</v>
      </c>
      <c r="L1164" s="1">
        <v>61.89</v>
      </c>
      <c r="M1164" s="1">
        <v>1388177.0</v>
      </c>
      <c r="N1164" s="1">
        <v>22.674</v>
      </c>
      <c r="O1164" s="1">
        <v>3898796.0</v>
      </c>
      <c r="P1164" s="1">
        <v>23.73</v>
      </c>
      <c r="Q1164" s="1">
        <v>4454890.0</v>
      </c>
      <c r="R1164" s="1">
        <v>53.83</v>
      </c>
      <c r="S1164" s="1">
        <v>1801844.0</v>
      </c>
      <c r="T1164" s="1">
        <v>30.9</v>
      </c>
      <c r="U1164" s="1">
        <v>746209.0</v>
      </c>
    </row>
    <row r="1165" ht="13.5" customHeight="1">
      <c r="A1165" s="1">
        <v>43626.0</v>
      </c>
      <c r="B1165" s="1">
        <v>103.34</v>
      </c>
      <c r="C1165" s="1">
        <v>2111135.0</v>
      </c>
      <c r="D1165" s="1">
        <v>75.39</v>
      </c>
      <c r="E1165" s="1">
        <v>2839473.0</v>
      </c>
      <c r="F1165" s="1">
        <v>99.33</v>
      </c>
      <c r="G1165" s="1">
        <v>1239762.0</v>
      </c>
      <c r="H1165" s="1">
        <v>70.72</v>
      </c>
      <c r="I1165" s="1">
        <v>2882280.0</v>
      </c>
      <c r="J1165" s="1">
        <v>51.905</v>
      </c>
      <c r="K1165" s="1">
        <v>3200436.0</v>
      </c>
      <c r="L1165" s="1">
        <v>62.07</v>
      </c>
      <c r="M1165" s="1">
        <v>1191637.0</v>
      </c>
      <c r="N1165" s="1">
        <v>22.5346</v>
      </c>
      <c r="O1165" s="1">
        <v>2605435.0</v>
      </c>
      <c r="P1165" s="1">
        <v>23.56</v>
      </c>
      <c r="Q1165" s="1">
        <v>6566182.0</v>
      </c>
      <c r="R1165" s="1">
        <v>53.39</v>
      </c>
      <c r="S1165" s="1">
        <v>2460827.0</v>
      </c>
      <c r="T1165" s="1">
        <v>31.0</v>
      </c>
      <c r="U1165" s="1">
        <v>906161.0</v>
      </c>
    </row>
    <row r="1166" ht="13.5" customHeight="1">
      <c r="A1166" s="1">
        <v>43627.0</v>
      </c>
      <c r="B1166" s="1">
        <v>103.28</v>
      </c>
      <c r="C1166" s="1">
        <v>3276581.0</v>
      </c>
      <c r="D1166" s="1">
        <v>75.72</v>
      </c>
      <c r="E1166" s="1">
        <v>4336798.0</v>
      </c>
      <c r="F1166" s="1">
        <v>99.6</v>
      </c>
      <c r="G1166" s="1">
        <v>1846017.0</v>
      </c>
      <c r="H1166" s="1">
        <v>70.77</v>
      </c>
      <c r="I1166" s="1">
        <v>2825363.0</v>
      </c>
      <c r="J1166" s="1">
        <v>51.78</v>
      </c>
      <c r="K1166" s="1">
        <v>3541914.0</v>
      </c>
      <c r="L1166" s="1">
        <v>61.73</v>
      </c>
      <c r="M1166" s="1">
        <v>1727571.0</v>
      </c>
      <c r="N1166" s="1">
        <v>22.5167</v>
      </c>
      <c r="O1166" s="1">
        <v>2547860.0</v>
      </c>
      <c r="P1166" s="1">
        <v>23.57</v>
      </c>
      <c r="Q1166" s="1">
        <v>5587037.0</v>
      </c>
      <c r="R1166" s="1">
        <v>53.37</v>
      </c>
      <c r="S1166" s="1">
        <v>1637563.0</v>
      </c>
      <c r="T1166" s="1">
        <v>30.95</v>
      </c>
      <c r="U1166" s="1">
        <v>852537.0</v>
      </c>
    </row>
    <row r="1167" ht="13.5" customHeight="1">
      <c r="A1167" s="1">
        <v>43628.0</v>
      </c>
      <c r="B1167" s="1">
        <v>102.36</v>
      </c>
      <c r="C1167" s="1">
        <v>3164526.0</v>
      </c>
      <c r="D1167" s="1">
        <v>75.0</v>
      </c>
      <c r="E1167" s="1">
        <v>3651131.0</v>
      </c>
      <c r="F1167" s="1">
        <v>99.04</v>
      </c>
      <c r="G1167" s="1">
        <v>1418465.0</v>
      </c>
      <c r="H1167" s="1">
        <v>70.22</v>
      </c>
      <c r="I1167" s="1">
        <v>3276706.0</v>
      </c>
      <c r="J1167" s="1">
        <v>51.295</v>
      </c>
      <c r="K1167" s="1">
        <v>3963144.0</v>
      </c>
      <c r="L1167" s="1">
        <v>61.35</v>
      </c>
      <c r="M1167" s="1">
        <v>1387145.0</v>
      </c>
      <c r="N1167" s="1">
        <v>22.5811</v>
      </c>
      <c r="O1167" s="1">
        <v>3940351.0</v>
      </c>
      <c r="P1167" s="1">
        <v>23.12</v>
      </c>
      <c r="Q1167" s="1">
        <v>7418089.0</v>
      </c>
      <c r="R1167" s="1">
        <v>52.39</v>
      </c>
      <c r="S1167" s="1">
        <v>2711365.0</v>
      </c>
      <c r="T1167" s="1">
        <v>30.1</v>
      </c>
      <c r="U1167" s="1">
        <v>1656009.0</v>
      </c>
    </row>
    <row r="1168" ht="13.5" customHeight="1">
      <c r="A1168" s="1">
        <v>43629.0</v>
      </c>
      <c r="B1168" s="1">
        <v>103.03</v>
      </c>
      <c r="C1168" s="1">
        <v>3565424.0</v>
      </c>
      <c r="D1168" s="1">
        <v>75.15</v>
      </c>
      <c r="E1168" s="1">
        <v>3542179.0</v>
      </c>
      <c r="F1168" s="1">
        <v>99.15</v>
      </c>
      <c r="G1168" s="1">
        <v>1271707.0</v>
      </c>
      <c r="H1168" s="1">
        <v>70.33</v>
      </c>
      <c r="I1168" s="1">
        <v>3119737.0</v>
      </c>
      <c r="J1168" s="1">
        <v>51.465</v>
      </c>
      <c r="K1168" s="1">
        <v>4322510.0</v>
      </c>
      <c r="L1168" s="1">
        <v>61.33</v>
      </c>
      <c r="M1168" s="1">
        <v>1783504.0</v>
      </c>
      <c r="N1168" s="1">
        <v>22.5632</v>
      </c>
      <c r="O1168" s="1">
        <v>3402772.0</v>
      </c>
      <c r="P1168" s="1">
        <v>23.12</v>
      </c>
      <c r="Q1168" s="1">
        <v>8450314.0</v>
      </c>
      <c r="R1168" s="1">
        <v>52.27</v>
      </c>
      <c r="S1168" s="1">
        <v>1556034.0</v>
      </c>
      <c r="T1168" s="1">
        <v>29.69</v>
      </c>
      <c r="U1168" s="1">
        <v>1224820.0</v>
      </c>
    </row>
    <row r="1169" ht="13.5" customHeight="1">
      <c r="A1169" s="1">
        <v>43630.0</v>
      </c>
      <c r="B1169" s="1">
        <v>103.55</v>
      </c>
      <c r="C1169" s="1">
        <v>2401123.0</v>
      </c>
      <c r="D1169" s="1">
        <v>75.91</v>
      </c>
      <c r="E1169" s="1">
        <v>3988812.0</v>
      </c>
      <c r="F1169" s="1">
        <v>99.67</v>
      </c>
      <c r="G1169" s="1">
        <v>1704697.0</v>
      </c>
      <c r="H1169" s="1">
        <v>70.59</v>
      </c>
      <c r="I1169" s="1">
        <v>2483504.0</v>
      </c>
      <c r="J1169" s="1">
        <v>51.755</v>
      </c>
      <c r="K1169" s="1">
        <v>2835216.0</v>
      </c>
      <c r="L1169" s="1">
        <v>61.73</v>
      </c>
      <c r="M1169" s="1">
        <v>999556.0</v>
      </c>
      <c r="N1169" s="1">
        <v>22.6204</v>
      </c>
      <c r="O1169" s="1">
        <v>3141288.0</v>
      </c>
      <c r="P1169" s="1">
        <v>23.32</v>
      </c>
      <c r="Q1169" s="1">
        <v>8377387.0</v>
      </c>
      <c r="R1169" s="1">
        <v>52.71</v>
      </c>
      <c r="S1169" s="1">
        <v>1371677.0</v>
      </c>
      <c r="T1169" s="1">
        <v>30.0</v>
      </c>
      <c r="U1169" s="1">
        <v>1262885.0</v>
      </c>
    </row>
    <row r="1170" ht="13.5" customHeight="1">
      <c r="A1170" s="1">
        <v>43633.0</v>
      </c>
      <c r="B1170" s="1">
        <v>103.67</v>
      </c>
      <c r="C1170" s="1">
        <v>2209880.0</v>
      </c>
      <c r="D1170" s="1">
        <v>75.97</v>
      </c>
      <c r="E1170" s="1">
        <v>2932220.0</v>
      </c>
      <c r="F1170" s="1">
        <v>99.56</v>
      </c>
      <c r="G1170" s="1">
        <v>1282940.0</v>
      </c>
      <c r="H1170" s="1">
        <v>70.61</v>
      </c>
      <c r="I1170" s="1">
        <v>1865700.0</v>
      </c>
      <c r="J1170" s="1">
        <v>51.79</v>
      </c>
      <c r="K1170" s="1">
        <v>2542194.0</v>
      </c>
      <c r="L1170" s="1">
        <v>61.94</v>
      </c>
      <c r="M1170" s="1">
        <v>921945.0</v>
      </c>
      <c r="N1170" s="1">
        <v>22.6132</v>
      </c>
      <c r="O1170" s="1">
        <v>3680462.0</v>
      </c>
      <c r="P1170" s="1">
        <v>23.23</v>
      </c>
      <c r="Q1170" s="1">
        <v>8457141.0</v>
      </c>
      <c r="R1170" s="1">
        <v>52.84</v>
      </c>
      <c r="S1170" s="1">
        <v>811641.0</v>
      </c>
      <c r="T1170" s="1">
        <v>30.09</v>
      </c>
      <c r="U1170" s="1">
        <v>1266056.0</v>
      </c>
    </row>
    <row r="1171" ht="13.5" customHeight="1">
      <c r="A1171" s="1">
        <v>43634.0</v>
      </c>
      <c r="B1171" s="1">
        <v>105.36</v>
      </c>
      <c r="C1171" s="1">
        <v>3880782.0</v>
      </c>
      <c r="D1171" s="1">
        <v>76.9</v>
      </c>
      <c r="E1171" s="1">
        <v>5208396.0</v>
      </c>
      <c r="F1171" s="1">
        <v>100.51</v>
      </c>
      <c r="G1171" s="1">
        <v>1841029.0</v>
      </c>
      <c r="H1171" s="1">
        <v>71.16</v>
      </c>
      <c r="I1171" s="1">
        <v>3830440.0</v>
      </c>
      <c r="J1171" s="1">
        <v>52.175</v>
      </c>
      <c r="K1171" s="1">
        <v>4617842.0</v>
      </c>
      <c r="L1171" s="1">
        <v>62.3</v>
      </c>
      <c r="M1171" s="1">
        <v>2223160.0</v>
      </c>
      <c r="N1171" s="1">
        <v>22.9494</v>
      </c>
      <c r="O1171" s="1">
        <v>5804152.0</v>
      </c>
      <c r="P1171" s="1">
        <v>23.73</v>
      </c>
      <c r="Q1171" s="1">
        <v>9168453.0</v>
      </c>
      <c r="R1171" s="1">
        <v>53.5</v>
      </c>
      <c r="S1171" s="1">
        <v>1741248.0</v>
      </c>
      <c r="T1171" s="1">
        <v>30.2</v>
      </c>
      <c r="U1171" s="1">
        <v>1580612.0</v>
      </c>
    </row>
    <row r="1172" ht="13.5" customHeight="1">
      <c r="A1172" s="1">
        <v>43635.0</v>
      </c>
      <c r="B1172" s="1">
        <v>105.19</v>
      </c>
      <c r="C1172" s="1">
        <v>2693308.0</v>
      </c>
      <c r="D1172" s="1">
        <v>76.97</v>
      </c>
      <c r="E1172" s="1">
        <v>4709741.0</v>
      </c>
      <c r="F1172" s="1">
        <v>100.25</v>
      </c>
      <c r="G1172" s="1">
        <v>1576553.0</v>
      </c>
      <c r="H1172" s="1">
        <v>71.26</v>
      </c>
      <c r="I1172" s="1">
        <v>3235363.0</v>
      </c>
      <c r="J1172" s="1">
        <v>52.15</v>
      </c>
      <c r="K1172" s="1">
        <v>3946632.0</v>
      </c>
      <c r="L1172" s="1">
        <v>62.55</v>
      </c>
      <c r="M1172" s="1">
        <v>1458579.0</v>
      </c>
      <c r="N1172" s="1">
        <v>22.8457</v>
      </c>
      <c r="O1172" s="1">
        <v>4892238.0</v>
      </c>
      <c r="P1172" s="1">
        <v>23.7</v>
      </c>
      <c r="Q1172" s="1">
        <v>8286346.0</v>
      </c>
      <c r="R1172" s="1">
        <v>53.6</v>
      </c>
      <c r="S1172" s="1">
        <v>1220457.0</v>
      </c>
      <c r="T1172" s="1">
        <v>30.27</v>
      </c>
      <c r="U1172" s="1">
        <v>1589425.0</v>
      </c>
    </row>
    <row r="1173" ht="13.5" customHeight="1">
      <c r="A1173" s="1">
        <v>43636.0</v>
      </c>
      <c r="B1173" s="1">
        <v>105.43</v>
      </c>
      <c r="C1173" s="1">
        <v>2592032.0</v>
      </c>
      <c r="D1173" s="1">
        <v>76.75</v>
      </c>
      <c r="E1173" s="1">
        <v>3982973.0</v>
      </c>
      <c r="F1173" s="1">
        <v>100.43</v>
      </c>
      <c r="G1173" s="1">
        <v>1476330.0</v>
      </c>
      <c r="H1173" s="1">
        <v>71.38</v>
      </c>
      <c r="I1173" s="1">
        <v>2517704.0</v>
      </c>
      <c r="J1173" s="1">
        <v>52.51</v>
      </c>
      <c r="K1173" s="1">
        <v>6496034.0</v>
      </c>
      <c r="L1173" s="1">
        <v>62.57</v>
      </c>
      <c r="M1173" s="1">
        <v>2619912.0</v>
      </c>
      <c r="N1173" s="1">
        <v>22.8171</v>
      </c>
      <c r="O1173" s="1">
        <v>4240409.0</v>
      </c>
      <c r="P1173" s="1">
        <v>23.93</v>
      </c>
      <c r="Q1173" s="1">
        <v>5163718.0</v>
      </c>
      <c r="R1173" s="1">
        <v>53.84</v>
      </c>
      <c r="S1173" s="1">
        <v>1209891.0</v>
      </c>
      <c r="T1173" s="1">
        <v>30.49</v>
      </c>
      <c r="U1173" s="1">
        <v>915768.0</v>
      </c>
    </row>
    <row r="1174" ht="13.5" customHeight="1">
      <c r="A1174" s="1">
        <v>43637.0</v>
      </c>
      <c r="B1174" s="1">
        <v>105.0</v>
      </c>
      <c r="C1174" s="1">
        <v>8249921.0</v>
      </c>
      <c r="D1174" s="1">
        <v>76.5</v>
      </c>
      <c r="E1174" s="1">
        <v>1.0332754E7</v>
      </c>
      <c r="F1174" s="1">
        <v>99.94</v>
      </c>
      <c r="G1174" s="1">
        <v>4359082.0</v>
      </c>
      <c r="H1174" s="1">
        <v>71.51</v>
      </c>
      <c r="I1174" s="1">
        <v>7581685.0</v>
      </c>
      <c r="J1174" s="1">
        <v>52.55</v>
      </c>
      <c r="K1174" s="1">
        <v>6698344.0</v>
      </c>
      <c r="L1174" s="1">
        <v>62.61</v>
      </c>
      <c r="M1174" s="1">
        <v>3006291.0</v>
      </c>
      <c r="N1174" s="1">
        <v>22.7491</v>
      </c>
      <c r="O1174" s="1">
        <v>1.1327081E7</v>
      </c>
      <c r="P1174" s="1">
        <v>23.85</v>
      </c>
      <c r="Q1174" s="1">
        <v>1.4538946E7</v>
      </c>
      <c r="R1174" s="1">
        <v>53.7</v>
      </c>
      <c r="S1174" s="1">
        <v>5204582.0</v>
      </c>
      <c r="T1174" s="1">
        <v>30.32</v>
      </c>
      <c r="U1174" s="1">
        <v>2168784.0</v>
      </c>
    </row>
    <row r="1175" ht="13.5" customHeight="1">
      <c r="A1175" s="1">
        <v>43640.0</v>
      </c>
      <c r="B1175" s="1">
        <v>104.99</v>
      </c>
      <c r="C1175" s="1">
        <v>3165119.0</v>
      </c>
      <c r="D1175" s="1">
        <v>76.8</v>
      </c>
      <c r="E1175" s="1">
        <v>7135099.0</v>
      </c>
      <c r="F1175" s="1">
        <v>99.78</v>
      </c>
      <c r="G1175" s="1">
        <v>1638999.0</v>
      </c>
      <c r="H1175" s="1">
        <v>71.69</v>
      </c>
      <c r="I1175" s="1">
        <v>5849797.0</v>
      </c>
      <c r="J1175" s="1">
        <v>52.575</v>
      </c>
      <c r="K1175" s="1">
        <v>4697940.0</v>
      </c>
      <c r="L1175" s="1">
        <v>61.8</v>
      </c>
      <c r="M1175" s="1">
        <v>2597307.0</v>
      </c>
      <c r="N1175" s="1">
        <v>22.6561</v>
      </c>
      <c r="O1175" s="1">
        <v>3249959.0</v>
      </c>
      <c r="P1175" s="1">
        <v>23.82</v>
      </c>
      <c r="Q1175" s="1">
        <v>3765810.0</v>
      </c>
      <c r="R1175" s="1">
        <v>53.63</v>
      </c>
      <c r="S1175" s="1">
        <v>2613905.0</v>
      </c>
      <c r="T1175" s="1">
        <v>30.27</v>
      </c>
      <c r="U1175" s="1">
        <v>601548.0</v>
      </c>
    </row>
    <row r="1176" ht="13.5" customHeight="1">
      <c r="A1176" s="1">
        <v>43641.0</v>
      </c>
      <c r="B1176" s="1">
        <v>104.15</v>
      </c>
      <c r="C1176" s="1">
        <v>5283354.0</v>
      </c>
      <c r="D1176" s="1">
        <v>76.3</v>
      </c>
      <c r="E1176" s="1">
        <v>5605196.0</v>
      </c>
      <c r="F1176" s="1">
        <v>98.91</v>
      </c>
      <c r="G1176" s="1">
        <v>2147719.0</v>
      </c>
      <c r="H1176" s="1">
        <v>71.36</v>
      </c>
      <c r="I1176" s="1">
        <v>3587967.0</v>
      </c>
      <c r="J1176" s="1">
        <v>52.2</v>
      </c>
      <c r="K1176" s="1">
        <v>5471354.0</v>
      </c>
      <c r="L1176" s="1">
        <v>61.68</v>
      </c>
      <c r="M1176" s="1">
        <v>2031673.0</v>
      </c>
      <c r="N1176" s="1">
        <v>22.4738</v>
      </c>
      <c r="O1176" s="1">
        <v>4238363.0</v>
      </c>
      <c r="P1176" s="1">
        <v>23.81</v>
      </c>
      <c r="Q1176" s="1">
        <v>7018059.0</v>
      </c>
      <c r="R1176" s="1">
        <v>54.04</v>
      </c>
      <c r="S1176" s="1">
        <v>3343977.0</v>
      </c>
      <c r="T1176" s="1">
        <v>30.01</v>
      </c>
      <c r="U1176" s="1">
        <v>1235656.0</v>
      </c>
    </row>
    <row r="1177" ht="13.5" customHeight="1">
      <c r="A1177" s="1">
        <v>43642.0</v>
      </c>
      <c r="B1177" s="1">
        <v>103.74</v>
      </c>
      <c r="C1177" s="1">
        <v>2970910.0</v>
      </c>
      <c r="D1177" s="1">
        <v>76.21</v>
      </c>
      <c r="E1177" s="1">
        <v>4174587.0</v>
      </c>
      <c r="F1177" s="1">
        <v>98.52</v>
      </c>
      <c r="G1177" s="1">
        <v>1779913.0</v>
      </c>
      <c r="H1177" s="1">
        <v>71.13</v>
      </c>
      <c r="I1177" s="1">
        <v>5022345.0</v>
      </c>
      <c r="J1177" s="1">
        <v>52.03</v>
      </c>
      <c r="K1177" s="1">
        <v>5217434.0</v>
      </c>
      <c r="L1177" s="1">
        <v>61.33</v>
      </c>
      <c r="M1177" s="1">
        <v>1816800.0</v>
      </c>
      <c r="N1177" s="1">
        <v>22.295</v>
      </c>
      <c r="O1177" s="1">
        <v>2915474.0</v>
      </c>
      <c r="P1177" s="1">
        <v>23.8</v>
      </c>
      <c r="Q1177" s="1">
        <v>6562090.0</v>
      </c>
      <c r="R1177" s="1">
        <v>54.14</v>
      </c>
      <c r="S1177" s="1">
        <v>2875075.0</v>
      </c>
      <c r="T1177" s="1">
        <v>29.98</v>
      </c>
      <c r="U1177" s="1">
        <v>1284156.0</v>
      </c>
    </row>
    <row r="1178" ht="13.5" customHeight="1">
      <c r="A1178" s="1">
        <v>43643.0</v>
      </c>
      <c r="B1178" s="1">
        <v>103.46</v>
      </c>
      <c r="C1178" s="1">
        <v>2157847.0</v>
      </c>
      <c r="D1178" s="1">
        <v>76.12</v>
      </c>
      <c r="E1178" s="1">
        <v>3574863.0</v>
      </c>
      <c r="F1178" s="1">
        <v>98.43</v>
      </c>
      <c r="G1178" s="1">
        <v>1636302.0</v>
      </c>
      <c r="H1178" s="1">
        <v>70.98</v>
      </c>
      <c r="I1178" s="1">
        <v>5691109.0</v>
      </c>
      <c r="J1178" s="1">
        <v>51.01</v>
      </c>
      <c r="K1178" s="1">
        <v>7218416.0</v>
      </c>
      <c r="L1178" s="1">
        <v>61.43</v>
      </c>
      <c r="M1178" s="1">
        <v>1158218.0</v>
      </c>
      <c r="N1178" s="1">
        <v>22.3272</v>
      </c>
      <c r="O1178" s="1">
        <v>2424562.0</v>
      </c>
      <c r="P1178" s="1">
        <v>23.78</v>
      </c>
      <c r="Q1178" s="1">
        <v>6426047.0</v>
      </c>
      <c r="R1178" s="1">
        <v>54.0</v>
      </c>
      <c r="S1178" s="1">
        <v>1672417.0</v>
      </c>
      <c r="T1178" s="1">
        <v>30.05</v>
      </c>
      <c r="U1178" s="1">
        <v>947875.0</v>
      </c>
    </row>
    <row r="1179" ht="13.5" customHeight="1">
      <c r="A1179" s="1">
        <v>43644.0</v>
      </c>
      <c r="B1179" s="1">
        <v>104.07</v>
      </c>
      <c r="C1179" s="1">
        <v>4204813.0</v>
      </c>
      <c r="D1179" s="1">
        <v>76.52</v>
      </c>
      <c r="E1179" s="1">
        <v>5368825.0</v>
      </c>
      <c r="F1179" s="1">
        <v>98.92</v>
      </c>
      <c r="G1179" s="1">
        <v>2202907.0</v>
      </c>
      <c r="H1179" s="1">
        <v>70.34</v>
      </c>
      <c r="I1179" s="1">
        <v>4916704.0</v>
      </c>
      <c r="J1179" s="1">
        <v>51.49</v>
      </c>
      <c r="K1179" s="1">
        <v>5754434.0</v>
      </c>
      <c r="L1179" s="1">
        <v>62.21</v>
      </c>
      <c r="M1179" s="1">
        <v>1862840.0</v>
      </c>
      <c r="N1179" s="1">
        <v>22.4023</v>
      </c>
      <c r="O1179" s="1">
        <v>3173864.0</v>
      </c>
      <c r="P1179" s="1">
        <v>23.8</v>
      </c>
      <c r="Q1179" s="1">
        <v>7910693.0</v>
      </c>
      <c r="R1179" s="1">
        <v>54.23</v>
      </c>
      <c r="S1179" s="1">
        <v>2349186.0</v>
      </c>
      <c r="T1179" s="1">
        <v>30.15</v>
      </c>
      <c r="U1179" s="1">
        <v>1228992.0</v>
      </c>
    </row>
    <row r="1180" ht="13.5" customHeight="1">
      <c r="A1180" s="1">
        <v>43647.0</v>
      </c>
      <c r="B1180" s="1">
        <v>104.07</v>
      </c>
      <c r="C1180" s="1">
        <v>4204813.0</v>
      </c>
      <c r="D1180" s="1">
        <v>76.52</v>
      </c>
      <c r="E1180" s="1">
        <v>5368825.0</v>
      </c>
      <c r="F1180" s="1">
        <v>98.92</v>
      </c>
      <c r="G1180" s="1">
        <v>2202907.0</v>
      </c>
      <c r="H1180" s="1">
        <v>70.34</v>
      </c>
      <c r="I1180" s="1">
        <v>4916704.0</v>
      </c>
      <c r="J1180" s="1">
        <v>51.49</v>
      </c>
      <c r="K1180" s="1">
        <v>5754434.0</v>
      </c>
      <c r="L1180" s="1">
        <v>62.21</v>
      </c>
      <c r="M1180" s="1">
        <v>1862840.0</v>
      </c>
      <c r="N1180" s="1">
        <v>22.4023</v>
      </c>
      <c r="O1180" s="1">
        <v>3173864.0</v>
      </c>
      <c r="P1180" s="1">
        <v>23.8</v>
      </c>
      <c r="Q1180" s="1">
        <v>7910693.0</v>
      </c>
      <c r="R1180" s="1">
        <v>54.23</v>
      </c>
      <c r="S1180" s="1">
        <v>2349186.0</v>
      </c>
      <c r="T1180" s="1">
        <v>30.15</v>
      </c>
      <c r="U1180" s="1">
        <v>1228992.0</v>
      </c>
    </row>
    <row r="1181" ht="13.5" customHeight="1">
      <c r="A1181" s="1">
        <v>43648.0</v>
      </c>
      <c r="B1181" s="1">
        <v>104.83</v>
      </c>
      <c r="C1181" s="1">
        <v>2646284.0</v>
      </c>
      <c r="D1181" s="1">
        <v>77.05</v>
      </c>
      <c r="E1181" s="1">
        <v>4831004.0</v>
      </c>
      <c r="F1181" s="1">
        <v>99.92</v>
      </c>
      <c r="G1181" s="1">
        <v>2415882.0</v>
      </c>
      <c r="H1181" s="1">
        <v>70.77</v>
      </c>
      <c r="I1181" s="1">
        <v>3279678.0</v>
      </c>
      <c r="J1181" s="1">
        <v>52.075</v>
      </c>
      <c r="K1181" s="1">
        <v>5747140.0</v>
      </c>
      <c r="L1181" s="1">
        <v>62.52</v>
      </c>
      <c r="M1181" s="1">
        <v>1634246.0</v>
      </c>
      <c r="N1181" s="1">
        <v>22.7205</v>
      </c>
      <c r="O1181" s="1">
        <v>3780122.0</v>
      </c>
      <c r="P1181" s="1">
        <v>24.28</v>
      </c>
      <c r="Q1181" s="1">
        <v>8338313.0</v>
      </c>
      <c r="R1181" s="1">
        <v>54.64</v>
      </c>
      <c r="S1181" s="1">
        <v>1545733.0</v>
      </c>
      <c r="T1181" s="1">
        <v>30.31</v>
      </c>
      <c r="U1181" s="1">
        <v>1086034.0</v>
      </c>
    </row>
    <row r="1182" ht="13.5" customHeight="1">
      <c r="A1182" s="1">
        <v>43649.0</v>
      </c>
      <c r="B1182" s="1">
        <v>105.61</v>
      </c>
      <c r="C1182" s="1">
        <v>2396882.0</v>
      </c>
      <c r="D1182" s="1">
        <v>77.54</v>
      </c>
      <c r="E1182" s="1">
        <v>5097728.0</v>
      </c>
      <c r="F1182" s="1">
        <v>100.3</v>
      </c>
      <c r="G1182" s="1">
        <v>1318158.0</v>
      </c>
      <c r="H1182" s="1">
        <v>71.16</v>
      </c>
      <c r="I1182" s="1">
        <v>2373995.0</v>
      </c>
      <c r="J1182" s="1">
        <v>52.19</v>
      </c>
      <c r="K1182" s="1">
        <v>4001760.0</v>
      </c>
      <c r="L1182" s="1">
        <v>62.96</v>
      </c>
      <c r="M1182" s="1">
        <v>2735194.0</v>
      </c>
      <c r="N1182" s="1">
        <v>23.0423</v>
      </c>
      <c r="O1182" s="1">
        <v>2558653.0</v>
      </c>
      <c r="P1182" s="1">
        <v>24.29</v>
      </c>
      <c r="Q1182" s="1">
        <v>4768126.0</v>
      </c>
      <c r="R1182" s="1">
        <v>54.76</v>
      </c>
      <c r="S1182" s="1">
        <v>1058827.0</v>
      </c>
      <c r="T1182" s="1">
        <v>30.24</v>
      </c>
      <c r="U1182" s="1">
        <v>1344084.0</v>
      </c>
    </row>
    <row r="1183" ht="13.5" customHeight="1">
      <c r="A1183" s="1">
        <v>43650.0</v>
      </c>
      <c r="B1183" s="1">
        <v>105.42</v>
      </c>
      <c r="C1183" s="1">
        <v>1117122.0</v>
      </c>
      <c r="D1183" s="1">
        <v>77.74</v>
      </c>
      <c r="E1183" s="1">
        <v>3606436.0</v>
      </c>
      <c r="F1183" s="1">
        <v>100.35</v>
      </c>
      <c r="G1183" s="1">
        <v>534532.0</v>
      </c>
      <c r="H1183" s="1">
        <v>71.2</v>
      </c>
      <c r="I1183" s="1">
        <v>2858244.0</v>
      </c>
      <c r="J1183" s="1">
        <v>52.12</v>
      </c>
      <c r="K1183" s="1">
        <v>1193368.0</v>
      </c>
      <c r="L1183" s="1">
        <v>63.11</v>
      </c>
      <c r="M1183" s="1">
        <v>681869.0</v>
      </c>
      <c r="N1183" s="1">
        <v>22.885</v>
      </c>
      <c r="O1183" s="1">
        <v>1471142.0</v>
      </c>
      <c r="P1183" s="1">
        <v>24.29</v>
      </c>
      <c r="Q1183" s="1">
        <v>1912348.0</v>
      </c>
      <c r="R1183" s="1">
        <v>54.73</v>
      </c>
      <c r="S1183" s="1">
        <v>467157.0</v>
      </c>
      <c r="T1183" s="1">
        <v>30.35</v>
      </c>
      <c r="U1183" s="1">
        <v>458753.0</v>
      </c>
    </row>
    <row r="1184" ht="13.5" customHeight="1">
      <c r="A1184" s="1">
        <v>43651.0</v>
      </c>
      <c r="B1184" s="1">
        <v>105.69</v>
      </c>
      <c r="C1184" s="1">
        <v>1857866.0</v>
      </c>
      <c r="D1184" s="1">
        <v>77.65</v>
      </c>
      <c r="E1184" s="1">
        <v>6461016.0</v>
      </c>
      <c r="F1184" s="1">
        <v>100.88</v>
      </c>
      <c r="G1184" s="1">
        <v>2014598.0</v>
      </c>
      <c r="H1184" s="1">
        <v>70.98</v>
      </c>
      <c r="I1184" s="1">
        <v>3323569.0</v>
      </c>
      <c r="J1184" s="1">
        <v>52.225</v>
      </c>
      <c r="K1184" s="1">
        <v>2726606.0</v>
      </c>
      <c r="L1184" s="1">
        <v>63.31</v>
      </c>
      <c r="M1184" s="1">
        <v>1707671.0</v>
      </c>
      <c r="N1184" s="1">
        <v>22.8135</v>
      </c>
      <c r="O1184" s="1">
        <v>2699822.0</v>
      </c>
      <c r="P1184" s="1">
        <v>24.27</v>
      </c>
      <c r="Q1184" s="1">
        <v>5083929.0</v>
      </c>
      <c r="R1184" s="1">
        <v>55.16</v>
      </c>
      <c r="S1184" s="1">
        <v>1412335.0</v>
      </c>
      <c r="T1184" s="1">
        <v>30.21</v>
      </c>
      <c r="U1184" s="1">
        <v>926927.0</v>
      </c>
    </row>
    <row r="1185" ht="13.5" customHeight="1">
      <c r="A1185" s="1">
        <v>43654.0</v>
      </c>
      <c r="B1185" s="1">
        <v>105.16</v>
      </c>
      <c r="C1185" s="1">
        <v>3536096.0</v>
      </c>
      <c r="D1185" s="1">
        <v>77.42</v>
      </c>
      <c r="E1185" s="1">
        <v>9516201.0</v>
      </c>
      <c r="F1185" s="1">
        <v>100.44</v>
      </c>
      <c r="G1185" s="1">
        <v>2191807.0</v>
      </c>
      <c r="H1185" s="1">
        <v>70.87</v>
      </c>
      <c r="I1185" s="1">
        <v>5034206.0</v>
      </c>
      <c r="J1185" s="1">
        <v>51.89</v>
      </c>
      <c r="K1185" s="1">
        <v>4148822.0</v>
      </c>
      <c r="L1185" s="1">
        <v>63.22</v>
      </c>
      <c r="M1185" s="1">
        <v>1982600.0</v>
      </c>
      <c r="N1185" s="1">
        <v>22.5918</v>
      </c>
      <c r="O1185" s="1">
        <v>3944489.0</v>
      </c>
      <c r="P1185" s="1">
        <v>24.24</v>
      </c>
      <c r="Q1185" s="1">
        <v>5639062.0</v>
      </c>
      <c r="R1185" s="1">
        <v>54.95</v>
      </c>
      <c r="S1185" s="1">
        <v>2010677.0</v>
      </c>
      <c r="T1185" s="1">
        <v>30.29</v>
      </c>
      <c r="U1185" s="1">
        <v>934107.0</v>
      </c>
    </row>
    <row r="1186" ht="13.5" customHeight="1">
      <c r="A1186" s="1">
        <v>43655.0</v>
      </c>
      <c r="B1186" s="1">
        <v>105.52</v>
      </c>
      <c r="C1186" s="1">
        <v>3493246.0</v>
      </c>
      <c r="D1186" s="1">
        <v>76.84</v>
      </c>
      <c r="E1186" s="1">
        <v>6077630.0</v>
      </c>
      <c r="F1186" s="1">
        <v>100.95</v>
      </c>
      <c r="G1186" s="1">
        <v>1712937.0</v>
      </c>
      <c r="H1186" s="1">
        <v>71.01</v>
      </c>
      <c r="I1186" s="1">
        <v>3563813.0</v>
      </c>
      <c r="J1186" s="1">
        <v>51.65</v>
      </c>
      <c r="K1186" s="1">
        <v>5909286.0</v>
      </c>
      <c r="L1186" s="1">
        <v>63.89</v>
      </c>
      <c r="M1186" s="1">
        <v>2139361.0</v>
      </c>
      <c r="N1186" s="1">
        <v>22.8028</v>
      </c>
      <c r="O1186" s="1">
        <v>3816630.0</v>
      </c>
      <c r="P1186" s="1">
        <v>24.64</v>
      </c>
      <c r="Q1186" s="1">
        <v>7596995.0</v>
      </c>
      <c r="R1186" s="1">
        <v>55.25</v>
      </c>
      <c r="S1186" s="1">
        <v>2091528.0</v>
      </c>
      <c r="T1186" s="1">
        <v>30.29</v>
      </c>
      <c r="U1186" s="1">
        <v>762177.0</v>
      </c>
    </row>
    <row r="1187" ht="13.5" customHeight="1">
      <c r="A1187" s="1">
        <v>43656.0</v>
      </c>
      <c r="B1187" s="1">
        <v>105.17</v>
      </c>
      <c r="C1187" s="1">
        <v>3519796.0</v>
      </c>
      <c r="D1187" s="1">
        <v>76.42</v>
      </c>
      <c r="E1187" s="1">
        <v>4597400.0</v>
      </c>
      <c r="F1187" s="1">
        <v>100.23</v>
      </c>
      <c r="G1187" s="1">
        <v>2755536.0</v>
      </c>
      <c r="H1187" s="1">
        <v>70.78</v>
      </c>
      <c r="I1187" s="1">
        <v>3316435.0</v>
      </c>
      <c r="J1187" s="1">
        <v>51.685</v>
      </c>
      <c r="K1187" s="1">
        <v>4117758.0</v>
      </c>
      <c r="L1187" s="1">
        <v>64.0</v>
      </c>
      <c r="M1187" s="1">
        <v>1956077.0</v>
      </c>
      <c r="N1187" s="1">
        <v>22.8242</v>
      </c>
      <c r="O1187" s="1">
        <v>3935003.0</v>
      </c>
      <c r="P1187" s="1">
        <v>24.08</v>
      </c>
      <c r="Q1187" s="1">
        <v>8364909.0</v>
      </c>
      <c r="R1187" s="1">
        <v>54.93</v>
      </c>
      <c r="S1187" s="1">
        <v>1528586.0</v>
      </c>
      <c r="T1187" s="1">
        <v>30.3</v>
      </c>
      <c r="U1187" s="1">
        <v>1660537.0</v>
      </c>
    </row>
    <row r="1188" ht="13.5" customHeight="1">
      <c r="A1188" s="1">
        <v>43657.0</v>
      </c>
      <c r="B1188" s="1">
        <v>104.85</v>
      </c>
      <c r="C1188" s="1">
        <v>3434622.0</v>
      </c>
      <c r="D1188" s="1">
        <v>76.67</v>
      </c>
      <c r="E1188" s="1">
        <v>5778650.0</v>
      </c>
      <c r="F1188" s="1">
        <v>100.37</v>
      </c>
      <c r="G1188" s="1">
        <v>2140727.0</v>
      </c>
      <c r="H1188" s="1">
        <v>70.52</v>
      </c>
      <c r="I1188" s="1">
        <v>3649518.0</v>
      </c>
      <c r="J1188" s="1">
        <v>51.755</v>
      </c>
      <c r="K1188" s="1">
        <v>3518500.0</v>
      </c>
      <c r="L1188" s="1">
        <v>63.74</v>
      </c>
      <c r="M1188" s="1">
        <v>1562951.0</v>
      </c>
      <c r="N1188" s="1">
        <v>22.7741</v>
      </c>
      <c r="O1188" s="1">
        <v>3340001.0</v>
      </c>
      <c r="P1188" s="1">
        <v>23.99</v>
      </c>
      <c r="Q1188" s="1">
        <v>7098832.0</v>
      </c>
      <c r="R1188" s="1">
        <v>54.75</v>
      </c>
      <c r="S1188" s="1">
        <v>1315504.0</v>
      </c>
      <c r="T1188" s="1">
        <v>29.96</v>
      </c>
      <c r="U1188" s="1">
        <v>654653.0</v>
      </c>
    </row>
    <row r="1189" ht="13.5" customHeight="1">
      <c r="A1189" s="1">
        <v>43658.0</v>
      </c>
      <c r="B1189" s="1">
        <v>104.33</v>
      </c>
      <c r="C1189" s="1">
        <v>4202070.0</v>
      </c>
      <c r="D1189" s="1">
        <v>76.53</v>
      </c>
      <c r="E1189" s="1">
        <v>6171866.0</v>
      </c>
      <c r="F1189" s="1">
        <v>100.01</v>
      </c>
      <c r="G1189" s="1">
        <v>2127201.0</v>
      </c>
      <c r="H1189" s="1">
        <v>69.83</v>
      </c>
      <c r="I1189" s="1">
        <v>4438598.0</v>
      </c>
      <c r="J1189" s="1">
        <v>51.57</v>
      </c>
      <c r="K1189" s="1">
        <v>4495614.0</v>
      </c>
      <c r="L1189" s="1">
        <v>63.28</v>
      </c>
      <c r="M1189" s="1">
        <v>1919668.0</v>
      </c>
      <c r="N1189" s="1">
        <v>22.9172</v>
      </c>
      <c r="O1189" s="1">
        <v>3796405.0</v>
      </c>
      <c r="P1189" s="1">
        <v>24.02</v>
      </c>
      <c r="Q1189" s="1">
        <v>5593619.0</v>
      </c>
      <c r="R1189" s="1">
        <v>54.66</v>
      </c>
      <c r="S1189" s="1">
        <v>1946409.0</v>
      </c>
      <c r="T1189" s="1">
        <v>30.04</v>
      </c>
      <c r="U1189" s="1">
        <v>878909.0</v>
      </c>
    </row>
    <row r="1190" ht="13.5" customHeight="1">
      <c r="A1190" s="1">
        <v>43661.0</v>
      </c>
      <c r="B1190" s="1">
        <v>104.25</v>
      </c>
      <c r="C1190" s="1">
        <v>2635118.0</v>
      </c>
      <c r="D1190" s="1">
        <v>76.56</v>
      </c>
      <c r="E1190" s="1">
        <v>6140601.0</v>
      </c>
      <c r="F1190" s="1">
        <v>99.42</v>
      </c>
      <c r="G1190" s="1">
        <v>2043321.0</v>
      </c>
      <c r="H1190" s="1">
        <v>69.49</v>
      </c>
      <c r="I1190" s="1">
        <v>2702690.0</v>
      </c>
      <c r="J1190" s="1">
        <v>51.465</v>
      </c>
      <c r="K1190" s="1">
        <v>3053944.0</v>
      </c>
      <c r="L1190" s="1">
        <v>63.32</v>
      </c>
      <c r="M1190" s="1">
        <v>1248226.0</v>
      </c>
      <c r="N1190" s="1">
        <v>22.9386</v>
      </c>
      <c r="O1190" s="1">
        <v>2192884.0</v>
      </c>
      <c r="P1190" s="1">
        <v>24.07</v>
      </c>
      <c r="Q1190" s="1">
        <v>4573227.0</v>
      </c>
      <c r="R1190" s="1">
        <v>55.0</v>
      </c>
      <c r="S1190" s="1">
        <v>1746104.0</v>
      </c>
      <c r="T1190" s="1">
        <v>29.98</v>
      </c>
      <c r="U1190" s="1">
        <v>822229.0</v>
      </c>
    </row>
    <row r="1191" ht="13.5" customHeight="1">
      <c r="A1191" s="1">
        <v>43662.0</v>
      </c>
      <c r="B1191" s="1">
        <v>104.42</v>
      </c>
      <c r="C1191" s="1">
        <v>3091486.0</v>
      </c>
      <c r="D1191" s="1">
        <v>76.71</v>
      </c>
      <c r="E1191" s="1">
        <v>4652954.0</v>
      </c>
      <c r="F1191" s="1">
        <v>99.43</v>
      </c>
      <c r="G1191" s="1">
        <v>1363592.0</v>
      </c>
      <c r="H1191" s="1">
        <v>69.42</v>
      </c>
      <c r="I1191" s="1">
        <v>2535296.0</v>
      </c>
      <c r="J1191" s="1">
        <v>51.17</v>
      </c>
      <c r="K1191" s="1">
        <v>3639790.0</v>
      </c>
      <c r="L1191" s="1">
        <v>63.23</v>
      </c>
      <c r="M1191" s="1">
        <v>1111575.0</v>
      </c>
      <c r="N1191" s="1">
        <v>22.7706</v>
      </c>
      <c r="O1191" s="1">
        <v>2346482.0</v>
      </c>
      <c r="P1191" s="1">
        <v>24.17</v>
      </c>
      <c r="Q1191" s="1">
        <v>5355691.0</v>
      </c>
      <c r="R1191" s="1">
        <v>55.43</v>
      </c>
      <c r="S1191" s="1">
        <v>1994926.0</v>
      </c>
      <c r="T1191" s="1">
        <v>29.85</v>
      </c>
      <c r="U1191" s="1">
        <v>533576.0</v>
      </c>
    </row>
    <row r="1192" ht="13.5" customHeight="1">
      <c r="A1192" s="1">
        <v>43663.0</v>
      </c>
      <c r="B1192" s="1">
        <v>104.33</v>
      </c>
      <c r="C1192" s="1">
        <v>2848363.0</v>
      </c>
      <c r="D1192" s="1">
        <v>76.77</v>
      </c>
      <c r="E1192" s="1">
        <v>4234559.0</v>
      </c>
      <c r="F1192" s="1">
        <v>98.92</v>
      </c>
      <c r="G1192" s="1">
        <v>1713417.0</v>
      </c>
      <c r="H1192" s="1">
        <v>69.07</v>
      </c>
      <c r="I1192" s="1">
        <v>3044243.0</v>
      </c>
      <c r="J1192" s="1">
        <v>50.9</v>
      </c>
      <c r="K1192" s="1">
        <v>3109436.0</v>
      </c>
      <c r="L1192" s="1">
        <v>63.1</v>
      </c>
      <c r="M1192" s="1">
        <v>1381555.0</v>
      </c>
      <c r="N1192" s="1">
        <v>22.5703</v>
      </c>
      <c r="O1192" s="1">
        <v>2675385.0</v>
      </c>
      <c r="P1192" s="1">
        <v>24.03</v>
      </c>
      <c r="Q1192" s="1">
        <v>5352376.0</v>
      </c>
      <c r="R1192" s="1">
        <v>55.44</v>
      </c>
      <c r="S1192" s="1">
        <v>2159909.0</v>
      </c>
      <c r="T1192" s="1">
        <v>29.68</v>
      </c>
      <c r="U1192" s="1">
        <v>554512.0</v>
      </c>
    </row>
    <row r="1193" ht="13.5" customHeight="1">
      <c r="A1193" s="1">
        <v>43664.0</v>
      </c>
      <c r="B1193" s="1">
        <v>104.5</v>
      </c>
      <c r="C1193" s="1">
        <v>3916926.0</v>
      </c>
      <c r="D1193" s="1">
        <v>77.0</v>
      </c>
      <c r="E1193" s="1">
        <v>5095915.0</v>
      </c>
      <c r="F1193" s="1">
        <v>99.1</v>
      </c>
      <c r="G1193" s="1">
        <v>1824646.0</v>
      </c>
      <c r="H1193" s="1">
        <v>69.37</v>
      </c>
      <c r="I1193" s="1">
        <v>2625566.0</v>
      </c>
      <c r="J1193" s="1">
        <v>51.19</v>
      </c>
      <c r="K1193" s="1">
        <v>4990626.0</v>
      </c>
      <c r="L1193" s="1">
        <v>63.06</v>
      </c>
      <c r="M1193" s="1">
        <v>927317.0</v>
      </c>
      <c r="N1193" s="1">
        <v>22.6883</v>
      </c>
      <c r="O1193" s="1">
        <v>2673959.0</v>
      </c>
      <c r="P1193" s="1">
        <v>24.14</v>
      </c>
      <c r="Q1193" s="1">
        <v>4329109.0</v>
      </c>
      <c r="R1193" s="1">
        <v>55.16</v>
      </c>
      <c r="S1193" s="1">
        <v>1567582.0</v>
      </c>
      <c r="T1193" s="1">
        <v>29.68</v>
      </c>
      <c r="U1193" s="1">
        <v>570242.0</v>
      </c>
    </row>
    <row r="1194" ht="13.5" customHeight="1">
      <c r="A1194" s="1">
        <v>43665.0</v>
      </c>
      <c r="B1194" s="1">
        <v>104.91</v>
      </c>
      <c r="C1194" s="1">
        <v>3001274.0</v>
      </c>
      <c r="D1194" s="1">
        <v>76.77</v>
      </c>
      <c r="E1194" s="1">
        <v>4285120.0</v>
      </c>
      <c r="F1194" s="1">
        <v>98.71</v>
      </c>
      <c r="G1194" s="1">
        <v>1615523.0</v>
      </c>
      <c r="H1194" s="1">
        <v>69.37</v>
      </c>
      <c r="I1194" s="1">
        <v>2196651.0</v>
      </c>
      <c r="J1194" s="1">
        <v>51.34</v>
      </c>
      <c r="K1194" s="1">
        <v>2677934.0</v>
      </c>
      <c r="L1194" s="1">
        <v>63.33</v>
      </c>
      <c r="M1194" s="1">
        <v>1340407.0</v>
      </c>
      <c r="N1194" s="1">
        <v>22.4523</v>
      </c>
      <c r="O1194" s="1">
        <v>2049134.0</v>
      </c>
      <c r="P1194" s="1">
        <v>24.32</v>
      </c>
      <c r="Q1194" s="1">
        <v>6158344.0</v>
      </c>
      <c r="R1194" s="1">
        <v>55.36</v>
      </c>
      <c r="S1194" s="1">
        <v>1698341.0</v>
      </c>
      <c r="T1194" s="1">
        <v>29.69</v>
      </c>
      <c r="U1194" s="1">
        <v>539540.0</v>
      </c>
    </row>
    <row r="1195" ht="13.5" customHeight="1">
      <c r="A1195" s="1">
        <v>43668.0</v>
      </c>
      <c r="B1195" s="1">
        <v>104.72</v>
      </c>
      <c r="C1195" s="1">
        <v>3313643.0</v>
      </c>
      <c r="D1195" s="1">
        <v>76.87</v>
      </c>
      <c r="E1195" s="1">
        <v>2225808.0</v>
      </c>
      <c r="F1195" s="1">
        <v>98.69</v>
      </c>
      <c r="G1195" s="1">
        <v>1424520.0</v>
      </c>
      <c r="H1195" s="1">
        <v>69.36</v>
      </c>
      <c r="I1195" s="1">
        <v>1656114.0</v>
      </c>
      <c r="J1195" s="1">
        <v>51.385</v>
      </c>
      <c r="K1195" s="1">
        <v>2114084.0</v>
      </c>
      <c r="L1195" s="1">
        <v>63.31</v>
      </c>
      <c r="M1195" s="1">
        <v>612576.0</v>
      </c>
      <c r="N1195" s="1">
        <v>22.506</v>
      </c>
      <c r="O1195" s="1">
        <v>1989331.0</v>
      </c>
      <c r="P1195" s="1">
        <v>24.44</v>
      </c>
      <c r="Q1195" s="1">
        <v>3422357.0</v>
      </c>
      <c r="R1195" s="1">
        <v>55.41</v>
      </c>
      <c r="S1195" s="1">
        <v>954989.0</v>
      </c>
      <c r="T1195" s="1">
        <v>29.57</v>
      </c>
      <c r="U1195" s="1">
        <v>540034.0</v>
      </c>
    </row>
    <row r="1196" ht="13.5" customHeight="1">
      <c r="A1196" s="1">
        <v>43669.0</v>
      </c>
      <c r="B1196" s="1">
        <v>105.5</v>
      </c>
      <c r="C1196" s="1">
        <v>4654345.0</v>
      </c>
      <c r="D1196" s="1">
        <v>77.26</v>
      </c>
      <c r="E1196" s="1">
        <v>3018922.0</v>
      </c>
      <c r="F1196" s="1">
        <v>99.16</v>
      </c>
      <c r="G1196" s="1">
        <v>1715164.0</v>
      </c>
      <c r="H1196" s="1">
        <v>69.82</v>
      </c>
      <c r="I1196" s="1">
        <v>2173752.0</v>
      </c>
      <c r="J1196" s="1">
        <v>51.565</v>
      </c>
      <c r="K1196" s="1">
        <v>2678956.0</v>
      </c>
      <c r="L1196" s="1">
        <v>63.47</v>
      </c>
      <c r="M1196" s="1">
        <v>824313.0</v>
      </c>
      <c r="N1196" s="1">
        <v>22.7098</v>
      </c>
      <c r="O1196" s="1">
        <v>1972978.0</v>
      </c>
      <c r="P1196" s="1">
        <v>24.47</v>
      </c>
      <c r="Q1196" s="1">
        <v>4596112.0</v>
      </c>
      <c r="R1196" s="1">
        <v>55.53</v>
      </c>
      <c r="S1196" s="1">
        <v>1296510.0</v>
      </c>
      <c r="T1196" s="1">
        <v>29.51</v>
      </c>
      <c r="U1196" s="1">
        <v>576392.0</v>
      </c>
    </row>
    <row r="1197" ht="13.5" customHeight="1">
      <c r="A1197" s="1">
        <v>43670.0</v>
      </c>
      <c r="B1197" s="1">
        <v>105.04</v>
      </c>
      <c r="C1197" s="1">
        <v>3910517.0</v>
      </c>
      <c r="D1197" s="1">
        <v>77.53</v>
      </c>
      <c r="E1197" s="1">
        <v>4999369.0</v>
      </c>
      <c r="F1197" s="1">
        <v>99.79</v>
      </c>
      <c r="G1197" s="1">
        <v>2054461.0</v>
      </c>
      <c r="H1197" s="1">
        <v>70.29</v>
      </c>
      <c r="I1197" s="1">
        <v>2624506.0</v>
      </c>
      <c r="J1197" s="1">
        <v>51.935</v>
      </c>
      <c r="K1197" s="1">
        <v>4914678.0</v>
      </c>
      <c r="L1197" s="1">
        <v>64.01</v>
      </c>
      <c r="M1197" s="1">
        <v>1451479.0</v>
      </c>
      <c r="N1197" s="1">
        <v>23.1067</v>
      </c>
      <c r="O1197" s="1">
        <v>2717638.0</v>
      </c>
      <c r="P1197" s="1">
        <v>24.51</v>
      </c>
      <c r="Q1197" s="1">
        <v>4474341.0</v>
      </c>
      <c r="R1197" s="1">
        <v>55.46</v>
      </c>
      <c r="S1197" s="1">
        <v>1078458.0</v>
      </c>
      <c r="T1197" s="1">
        <v>29.52</v>
      </c>
      <c r="U1197" s="1">
        <v>569048.0</v>
      </c>
    </row>
    <row r="1198" ht="13.5" customHeight="1">
      <c r="A1198" s="1">
        <v>43671.0</v>
      </c>
      <c r="B1198" s="1">
        <v>104.5</v>
      </c>
      <c r="C1198" s="1">
        <v>4851790.0</v>
      </c>
      <c r="D1198" s="1">
        <v>77.23</v>
      </c>
      <c r="E1198" s="1">
        <v>5349051.0</v>
      </c>
      <c r="F1198" s="1">
        <v>99.83</v>
      </c>
      <c r="G1198" s="1">
        <v>3586776.0</v>
      </c>
      <c r="H1198" s="1">
        <v>70.73</v>
      </c>
      <c r="I1198" s="1">
        <v>3691235.0</v>
      </c>
      <c r="J1198" s="1">
        <v>51.9</v>
      </c>
      <c r="K1198" s="1">
        <v>4362862.0</v>
      </c>
      <c r="L1198" s="1">
        <v>63.88</v>
      </c>
      <c r="M1198" s="1">
        <v>1101057.0</v>
      </c>
      <c r="N1198" s="1">
        <v>23.1889</v>
      </c>
      <c r="O1198" s="1">
        <v>3623191.0</v>
      </c>
      <c r="P1198" s="1">
        <v>24.25</v>
      </c>
      <c r="Q1198" s="1">
        <v>6410001.0</v>
      </c>
      <c r="R1198" s="1">
        <v>54.97</v>
      </c>
      <c r="S1198" s="1">
        <v>2040406.0</v>
      </c>
      <c r="T1198" s="1">
        <v>29.1</v>
      </c>
      <c r="U1198" s="1">
        <v>969281.0</v>
      </c>
    </row>
    <row r="1199" ht="13.5" customHeight="1">
      <c r="A1199" s="1">
        <v>43672.0</v>
      </c>
      <c r="B1199" s="1">
        <v>104.77</v>
      </c>
      <c r="C1199" s="1">
        <v>2498331.0</v>
      </c>
      <c r="D1199" s="1">
        <v>77.24</v>
      </c>
      <c r="E1199" s="1">
        <v>3290787.0</v>
      </c>
      <c r="F1199" s="1">
        <v>99.98</v>
      </c>
      <c r="G1199" s="1">
        <v>1882954.0</v>
      </c>
      <c r="H1199" s="1">
        <v>70.54</v>
      </c>
      <c r="I1199" s="1">
        <v>1984913.0</v>
      </c>
      <c r="J1199" s="1">
        <v>51.8</v>
      </c>
      <c r="K1199" s="1">
        <v>2004668.0</v>
      </c>
      <c r="L1199" s="1">
        <v>64.16</v>
      </c>
      <c r="M1199" s="1">
        <v>1229187.0</v>
      </c>
      <c r="N1199" s="1">
        <v>23.2926</v>
      </c>
      <c r="O1199" s="1">
        <v>2903753.0</v>
      </c>
      <c r="P1199" s="1">
        <v>24.36</v>
      </c>
      <c r="Q1199" s="1">
        <v>4576786.0</v>
      </c>
      <c r="R1199" s="1">
        <v>55.16</v>
      </c>
      <c r="S1199" s="1">
        <v>811274.0</v>
      </c>
      <c r="T1199" s="1">
        <v>29.16</v>
      </c>
      <c r="U1199" s="1">
        <v>791141.0</v>
      </c>
    </row>
    <row r="1200" ht="13.5" customHeight="1">
      <c r="A1200" s="1">
        <v>43675.0</v>
      </c>
      <c r="B1200" s="1">
        <v>104.77</v>
      </c>
      <c r="C1200" s="1">
        <v>3083109.0</v>
      </c>
      <c r="D1200" s="1">
        <v>77.39</v>
      </c>
      <c r="E1200" s="1">
        <v>4404539.0</v>
      </c>
      <c r="F1200" s="1">
        <v>100.24</v>
      </c>
      <c r="G1200" s="1">
        <v>4285535.0</v>
      </c>
      <c r="H1200" s="1">
        <v>70.8</v>
      </c>
      <c r="I1200" s="1">
        <v>3553311.0</v>
      </c>
      <c r="J1200" s="1">
        <v>51.755</v>
      </c>
      <c r="K1200" s="1">
        <v>3259284.0</v>
      </c>
      <c r="L1200" s="1">
        <v>64.04</v>
      </c>
      <c r="M1200" s="1">
        <v>1040440.0</v>
      </c>
      <c r="N1200" s="1">
        <v>23.2676</v>
      </c>
      <c r="O1200" s="1">
        <v>1819172.0</v>
      </c>
      <c r="P1200" s="1">
        <v>24.19</v>
      </c>
      <c r="Q1200" s="1">
        <v>4793921.0</v>
      </c>
      <c r="R1200" s="1">
        <v>55.09</v>
      </c>
      <c r="S1200" s="1">
        <v>975070.0</v>
      </c>
      <c r="T1200" s="1">
        <v>29.26</v>
      </c>
      <c r="U1200" s="1">
        <v>939414.0</v>
      </c>
    </row>
    <row r="1201" ht="13.5" customHeight="1">
      <c r="A1201" s="1">
        <v>43676.0</v>
      </c>
      <c r="B1201" s="1">
        <v>104.15</v>
      </c>
      <c r="C1201" s="1">
        <v>3612660.0</v>
      </c>
      <c r="D1201" s="1">
        <v>77.1</v>
      </c>
      <c r="E1201" s="1">
        <v>4508204.0</v>
      </c>
      <c r="F1201" s="1">
        <v>99.59</v>
      </c>
      <c r="G1201" s="1">
        <v>2641228.0</v>
      </c>
      <c r="H1201" s="1">
        <v>70.48</v>
      </c>
      <c r="I1201" s="1">
        <v>3756371.0</v>
      </c>
      <c r="J1201" s="1">
        <v>51.695</v>
      </c>
      <c r="K1201" s="1">
        <v>3580776.0</v>
      </c>
      <c r="L1201" s="1">
        <v>63.84</v>
      </c>
      <c r="M1201" s="1">
        <v>1045858.0</v>
      </c>
      <c r="N1201" s="1">
        <v>23.1281</v>
      </c>
      <c r="O1201" s="1">
        <v>1683529.0</v>
      </c>
      <c r="P1201" s="1">
        <v>23.9</v>
      </c>
      <c r="Q1201" s="1">
        <v>6644615.0</v>
      </c>
      <c r="R1201" s="1">
        <v>54.82</v>
      </c>
      <c r="S1201" s="1">
        <v>1360801.0</v>
      </c>
      <c r="T1201" s="1">
        <v>29.23</v>
      </c>
      <c r="U1201" s="1">
        <v>916011.0</v>
      </c>
    </row>
    <row r="1202" ht="13.5" customHeight="1">
      <c r="A1202" s="1">
        <v>43677.0</v>
      </c>
      <c r="B1202" s="1">
        <v>104.22</v>
      </c>
      <c r="C1202" s="1">
        <v>3763284.0</v>
      </c>
      <c r="D1202" s="1">
        <v>77.15</v>
      </c>
      <c r="E1202" s="1">
        <v>5674296.0</v>
      </c>
      <c r="F1202" s="1">
        <v>98.8</v>
      </c>
      <c r="G1202" s="1">
        <v>2647061.0</v>
      </c>
      <c r="H1202" s="1">
        <v>70.46</v>
      </c>
      <c r="I1202" s="1">
        <v>3911519.0</v>
      </c>
      <c r="J1202" s="1">
        <v>51.915</v>
      </c>
      <c r="K1202" s="1">
        <v>4191560.0</v>
      </c>
      <c r="L1202" s="1">
        <v>63.88</v>
      </c>
      <c r="M1202" s="1">
        <v>1048323.0</v>
      </c>
      <c r="N1202" s="1">
        <v>23.1246</v>
      </c>
      <c r="O1202" s="1">
        <v>4226110.0</v>
      </c>
      <c r="P1202" s="1">
        <v>23.9</v>
      </c>
      <c r="Q1202" s="1">
        <v>7664108.0</v>
      </c>
      <c r="R1202" s="1">
        <v>54.84</v>
      </c>
      <c r="S1202" s="1">
        <v>2311255.0</v>
      </c>
      <c r="T1202" s="1">
        <v>28.98</v>
      </c>
      <c r="U1202" s="1">
        <v>3012616.0</v>
      </c>
    </row>
    <row r="1203" ht="13.5" customHeight="1">
      <c r="A1203" s="1">
        <v>43678.0</v>
      </c>
      <c r="B1203" s="1">
        <v>102.83</v>
      </c>
      <c r="C1203" s="1">
        <v>5557206.0</v>
      </c>
      <c r="D1203" s="1">
        <v>76.02</v>
      </c>
      <c r="E1203" s="1">
        <v>5276675.0</v>
      </c>
      <c r="F1203" s="1">
        <v>97.4</v>
      </c>
      <c r="G1203" s="1">
        <v>2395047.0</v>
      </c>
      <c r="H1203" s="1">
        <v>70.07</v>
      </c>
      <c r="I1203" s="1">
        <v>3993374.0</v>
      </c>
      <c r="J1203" s="1">
        <v>51.25</v>
      </c>
      <c r="K1203" s="1">
        <v>5198690.0</v>
      </c>
      <c r="L1203" s="1">
        <v>63.82</v>
      </c>
      <c r="M1203" s="1">
        <v>1617611.0</v>
      </c>
      <c r="N1203" s="1">
        <v>23.3034</v>
      </c>
      <c r="O1203" s="1">
        <v>4255477.0</v>
      </c>
      <c r="P1203" s="1">
        <v>23.11</v>
      </c>
      <c r="Q1203" s="1">
        <v>9184789.0</v>
      </c>
      <c r="R1203" s="1">
        <v>53.4</v>
      </c>
      <c r="S1203" s="1">
        <v>2436003.0</v>
      </c>
      <c r="T1203" s="1">
        <v>28.35</v>
      </c>
      <c r="U1203" s="1">
        <v>5199659.0</v>
      </c>
    </row>
    <row r="1204" ht="13.5" customHeight="1">
      <c r="A1204" s="1">
        <v>43679.0</v>
      </c>
      <c r="B1204" s="1">
        <v>102.2</v>
      </c>
      <c r="C1204" s="1">
        <v>4517966.0</v>
      </c>
      <c r="D1204" s="1">
        <v>75.29</v>
      </c>
      <c r="E1204" s="1">
        <v>5398371.0</v>
      </c>
      <c r="F1204" s="1">
        <v>96.7</v>
      </c>
      <c r="G1204" s="1">
        <v>2524808.0</v>
      </c>
      <c r="H1204" s="1">
        <v>69.57</v>
      </c>
      <c r="I1204" s="1">
        <v>3505658.0</v>
      </c>
      <c r="J1204" s="1">
        <v>50.905</v>
      </c>
      <c r="K1204" s="1">
        <v>4421408.0</v>
      </c>
      <c r="L1204" s="1">
        <v>63.34</v>
      </c>
      <c r="M1204" s="1">
        <v>1291342.0</v>
      </c>
      <c r="N1204" s="1">
        <v>23.1711</v>
      </c>
      <c r="O1204" s="1">
        <v>3265531.0</v>
      </c>
      <c r="P1204" s="1">
        <v>22.55</v>
      </c>
      <c r="Q1204" s="1">
        <v>1.1918509E7</v>
      </c>
      <c r="R1204" s="1">
        <v>52.42</v>
      </c>
      <c r="S1204" s="1">
        <v>2626456.0</v>
      </c>
      <c r="T1204" s="1">
        <v>28.31</v>
      </c>
      <c r="U1204" s="1">
        <v>1853620.0</v>
      </c>
    </row>
    <row r="1205" ht="13.5" customHeight="1">
      <c r="A1205" s="1">
        <v>43682.0</v>
      </c>
      <c r="B1205" s="1">
        <v>102.2</v>
      </c>
      <c r="C1205" s="1">
        <v>4517966.0</v>
      </c>
      <c r="D1205" s="1">
        <v>75.29</v>
      </c>
      <c r="E1205" s="1">
        <v>5398371.0</v>
      </c>
      <c r="F1205" s="1">
        <v>96.7</v>
      </c>
      <c r="G1205" s="1">
        <v>2524808.0</v>
      </c>
      <c r="H1205" s="1">
        <v>69.57</v>
      </c>
      <c r="I1205" s="1">
        <v>3505658.0</v>
      </c>
      <c r="J1205" s="1">
        <v>50.905</v>
      </c>
      <c r="K1205" s="1">
        <v>4421408.0</v>
      </c>
      <c r="L1205" s="1">
        <v>63.34</v>
      </c>
      <c r="M1205" s="1">
        <v>1291342.0</v>
      </c>
      <c r="N1205" s="1">
        <v>23.1711</v>
      </c>
      <c r="O1205" s="1">
        <v>3265531.0</v>
      </c>
      <c r="P1205" s="1">
        <v>22.55</v>
      </c>
      <c r="Q1205" s="1">
        <v>1.1918509E7</v>
      </c>
      <c r="R1205" s="1">
        <v>52.42</v>
      </c>
      <c r="S1205" s="1">
        <v>2626456.0</v>
      </c>
      <c r="T1205" s="1">
        <v>28.31</v>
      </c>
      <c r="U1205" s="1">
        <v>1853620.0</v>
      </c>
    </row>
    <row r="1206" ht="13.5" customHeight="1">
      <c r="A1206" s="1">
        <v>43683.0</v>
      </c>
      <c r="B1206" s="1">
        <v>101.01</v>
      </c>
      <c r="C1206" s="1">
        <v>5736445.0</v>
      </c>
      <c r="D1206" s="1">
        <v>74.54</v>
      </c>
      <c r="E1206" s="1">
        <v>8431356.0</v>
      </c>
      <c r="F1206" s="1">
        <v>95.06</v>
      </c>
      <c r="G1206" s="1">
        <v>5287593.0</v>
      </c>
      <c r="H1206" s="1">
        <v>68.5</v>
      </c>
      <c r="I1206" s="1">
        <v>5807736.0</v>
      </c>
      <c r="J1206" s="1">
        <v>49.915</v>
      </c>
      <c r="K1206" s="1">
        <v>1.0861666E7</v>
      </c>
      <c r="L1206" s="1">
        <v>62.81</v>
      </c>
      <c r="M1206" s="1">
        <v>1912653.0</v>
      </c>
      <c r="N1206" s="1">
        <v>23.0674</v>
      </c>
      <c r="O1206" s="1">
        <v>7124339.0</v>
      </c>
      <c r="P1206" s="1">
        <v>22.04</v>
      </c>
      <c r="Q1206" s="1">
        <v>1.5925301E7</v>
      </c>
      <c r="R1206" s="1">
        <v>51.9</v>
      </c>
      <c r="S1206" s="1">
        <v>3669829.0</v>
      </c>
      <c r="T1206" s="1">
        <v>27.94</v>
      </c>
      <c r="U1206" s="1">
        <v>2495619.0</v>
      </c>
    </row>
    <row r="1207" ht="13.5" customHeight="1">
      <c r="A1207" s="1">
        <v>43684.0</v>
      </c>
      <c r="B1207" s="1">
        <v>101.32</v>
      </c>
      <c r="C1207" s="1">
        <v>4370326.0</v>
      </c>
      <c r="D1207" s="1">
        <v>74.36</v>
      </c>
      <c r="E1207" s="1">
        <v>5992169.0</v>
      </c>
      <c r="F1207" s="1">
        <v>95.21</v>
      </c>
      <c r="G1207" s="1">
        <v>2205979.0</v>
      </c>
      <c r="H1207" s="1">
        <v>68.99</v>
      </c>
      <c r="I1207" s="1">
        <v>3583419.0</v>
      </c>
      <c r="J1207" s="1">
        <v>50.21</v>
      </c>
      <c r="K1207" s="1">
        <v>3874160.0</v>
      </c>
      <c r="L1207" s="1">
        <v>63.12</v>
      </c>
      <c r="M1207" s="1">
        <v>1404002.0</v>
      </c>
      <c r="N1207" s="1">
        <v>23.4357</v>
      </c>
      <c r="O1207" s="1">
        <v>4329450.0</v>
      </c>
      <c r="P1207" s="1">
        <v>21.89</v>
      </c>
      <c r="Q1207" s="1">
        <v>1.3175004E7</v>
      </c>
      <c r="R1207" s="1">
        <v>52.7</v>
      </c>
      <c r="S1207" s="1">
        <v>2165214.0</v>
      </c>
      <c r="T1207" s="1">
        <v>27.85</v>
      </c>
      <c r="U1207" s="1">
        <v>856604.0</v>
      </c>
    </row>
    <row r="1208" ht="13.5" customHeight="1">
      <c r="A1208" s="1">
        <v>43685.0</v>
      </c>
      <c r="B1208" s="1">
        <v>101.82</v>
      </c>
      <c r="C1208" s="1">
        <v>2441898.0</v>
      </c>
      <c r="D1208" s="1">
        <v>75.04</v>
      </c>
      <c r="E1208" s="1">
        <v>4846363.0</v>
      </c>
      <c r="F1208" s="1">
        <v>95.67</v>
      </c>
      <c r="G1208" s="1">
        <v>1695424.0</v>
      </c>
      <c r="H1208" s="1">
        <v>69.37</v>
      </c>
      <c r="I1208" s="1">
        <v>3140819.0</v>
      </c>
      <c r="J1208" s="1">
        <v>50.675</v>
      </c>
      <c r="K1208" s="1">
        <v>3368172.0</v>
      </c>
      <c r="L1208" s="1">
        <v>63.16</v>
      </c>
      <c r="M1208" s="1">
        <v>1009840.0</v>
      </c>
      <c r="N1208" s="1">
        <v>23.7074</v>
      </c>
      <c r="O1208" s="1">
        <v>3552300.0</v>
      </c>
      <c r="P1208" s="1">
        <v>22.29</v>
      </c>
      <c r="Q1208" s="1">
        <v>1.2218679E7</v>
      </c>
      <c r="R1208" s="1">
        <v>52.79</v>
      </c>
      <c r="S1208" s="1">
        <v>1474642.0</v>
      </c>
      <c r="T1208" s="1">
        <v>28.0</v>
      </c>
      <c r="U1208" s="1">
        <v>1111228.0</v>
      </c>
    </row>
    <row r="1209" ht="13.5" customHeight="1">
      <c r="A1209" s="1">
        <v>43686.0</v>
      </c>
      <c r="B1209" s="1">
        <v>101.08</v>
      </c>
      <c r="C1209" s="1">
        <v>4075202.0</v>
      </c>
      <c r="D1209" s="1">
        <v>74.68</v>
      </c>
      <c r="E1209" s="1">
        <v>5231065.0</v>
      </c>
      <c r="F1209" s="1">
        <v>95.44</v>
      </c>
      <c r="G1209" s="1">
        <v>2406950.0</v>
      </c>
      <c r="H1209" s="1">
        <v>69.12</v>
      </c>
      <c r="I1209" s="1">
        <v>3459692.0</v>
      </c>
      <c r="J1209" s="1">
        <v>50.46</v>
      </c>
      <c r="K1209" s="1">
        <v>3763634.0</v>
      </c>
      <c r="L1209" s="1">
        <v>62.96</v>
      </c>
      <c r="M1209" s="1">
        <v>1031851.0</v>
      </c>
      <c r="N1209" s="1">
        <v>24.0257</v>
      </c>
      <c r="O1209" s="1">
        <v>5478120.0</v>
      </c>
      <c r="P1209" s="1">
        <v>22.16</v>
      </c>
      <c r="Q1209" s="1">
        <v>6962524.0</v>
      </c>
      <c r="R1209" s="1">
        <v>52.62</v>
      </c>
      <c r="S1209" s="1">
        <v>1342383.0</v>
      </c>
      <c r="T1209" s="1">
        <v>28.06</v>
      </c>
      <c r="U1209" s="1">
        <v>1368559.0</v>
      </c>
    </row>
    <row r="1210" ht="13.5" customHeight="1">
      <c r="A1210" s="1">
        <v>43689.0</v>
      </c>
      <c r="B1210" s="1">
        <v>99.98</v>
      </c>
      <c r="C1210" s="1">
        <v>3480905.0</v>
      </c>
      <c r="D1210" s="1">
        <v>73.93</v>
      </c>
      <c r="E1210" s="1">
        <v>4902763.0</v>
      </c>
      <c r="F1210" s="1">
        <v>94.22</v>
      </c>
      <c r="G1210" s="1">
        <v>1809733.0</v>
      </c>
      <c r="H1210" s="1">
        <v>68.81</v>
      </c>
      <c r="I1210" s="1">
        <v>2241868.0</v>
      </c>
      <c r="J1210" s="1">
        <v>49.925</v>
      </c>
      <c r="K1210" s="1">
        <v>4282600.0</v>
      </c>
      <c r="L1210" s="1">
        <v>62.8</v>
      </c>
      <c r="M1210" s="1">
        <v>1312521.0</v>
      </c>
      <c r="N1210" s="1">
        <v>23.9255</v>
      </c>
      <c r="O1210" s="1">
        <v>3149300.0</v>
      </c>
      <c r="P1210" s="1">
        <v>21.99</v>
      </c>
      <c r="Q1210" s="1">
        <v>9224603.0</v>
      </c>
      <c r="R1210" s="1">
        <v>52.37</v>
      </c>
      <c r="S1210" s="1">
        <v>1448076.0</v>
      </c>
      <c r="T1210" s="1">
        <v>27.88</v>
      </c>
      <c r="U1210" s="1">
        <v>954354.0</v>
      </c>
    </row>
    <row r="1211" ht="13.5" customHeight="1">
      <c r="A1211" s="1">
        <v>43690.0</v>
      </c>
      <c r="B1211" s="1">
        <v>100.71</v>
      </c>
      <c r="C1211" s="1">
        <v>4353051.0</v>
      </c>
      <c r="D1211" s="1">
        <v>74.57</v>
      </c>
      <c r="E1211" s="1">
        <v>5166415.0</v>
      </c>
      <c r="F1211" s="1">
        <v>94.77</v>
      </c>
      <c r="G1211" s="1">
        <v>1679866.0</v>
      </c>
      <c r="H1211" s="1">
        <v>69.07</v>
      </c>
      <c r="I1211" s="1">
        <v>2749939.0</v>
      </c>
      <c r="J1211" s="1">
        <v>50.265</v>
      </c>
      <c r="K1211" s="1">
        <v>3063922.0</v>
      </c>
      <c r="L1211" s="1">
        <v>62.51</v>
      </c>
      <c r="M1211" s="1">
        <v>1471963.0</v>
      </c>
      <c r="N1211" s="1">
        <v>24.158</v>
      </c>
      <c r="O1211" s="1">
        <v>3532412.0</v>
      </c>
      <c r="P1211" s="1">
        <v>22.37</v>
      </c>
      <c r="Q1211" s="1">
        <v>5851468.0</v>
      </c>
      <c r="R1211" s="1">
        <v>52.69</v>
      </c>
      <c r="S1211" s="1">
        <v>1988330.0</v>
      </c>
      <c r="T1211" s="1">
        <v>28.0</v>
      </c>
      <c r="U1211" s="1">
        <v>1013065.0</v>
      </c>
    </row>
    <row r="1212" ht="13.5" customHeight="1">
      <c r="A1212" s="1">
        <v>43691.0</v>
      </c>
      <c r="B1212" s="1">
        <v>98.83</v>
      </c>
      <c r="C1212" s="1">
        <v>4308354.0</v>
      </c>
      <c r="D1212" s="1">
        <v>72.81</v>
      </c>
      <c r="E1212" s="1">
        <v>6667624.0</v>
      </c>
      <c r="F1212" s="1">
        <v>92.7</v>
      </c>
      <c r="G1212" s="1">
        <v>2846571.0</v>
      </c>
      <c r="H1212" s="1">
        <v>67.71</v>
      </c>
      <c r="I1212" s="1">
        <v>3995049.0</v>
      </c>
      <c r="J1212" s="1">
        <v>49.57</v>
      </c>
      <c r="K1212" s="1">
        <v>4179858.0</v>
      </c>
      <c r="L1212" s="1">
        <v>61.0</v>
      </c>
      <c r="M1212" s="1">
        <v>2377575.0</v>
      </c>
      <c r="N1212" s="1">
        <v>23.7003</v>
      </c>
      <c r="O1212" s="1">
        <v>4474508.0</v>
      </c>
      <c r="P1212" s="1">
        <v>21.96</v>
      </c>
      <c r="Q1212" s="1">
        <v>1.2398381E7</v>
      </c>
      <c r="R1212" s="1">
        <v>51.7</v>
      </c>
      <c r="S1212" s="1">
        <v>2509241.0</v>
      </c>
      <c r="T1212" s="1">
        <v>27.6</v>
      </c>
      <c r="U1212" s="1">
        <v>1770169.0</v>
      </c>
    </row>
    <row r="1213" ht="13.5" customHeight="1">
      <c r="A1213" s="1">
        <v>43692.0</v>
      </c>
      <c r="B1213" s="1">
        <v>98.75</v>
      </c>
      <c r="C1213" s="1">
        <v>3362220.0</v>
      </c>
      <c r="D1213" s="1">
        <v>71.84</v>
      </c>
      <c r="E1213" s="1">
        <v>6942600.0</v>
      </c>
      <c r="F1213" s="1">
        <v>92.35</v>
      </c>
      <c r="G1213" s="1">
        <v>2377709.0</v>
      </c>
      <c r="H1213" s="1">
        <v>67.41</v>
      </c>
      <c r="I1213" s="1">
        <v>3052388.0</v>
      </c>
      <c r="J1213" s="1">
        <v>49.1</v>
      </c>
      <c r="K1213" s="1">
        <v>4368100.0</v>
      </c>
      <c r="L1213" s="1">
        <v>60.56</v>
      </c>
      <c r="M1213" s="1">
        <v>1737775.0</v>
      </c>
      <c r="N1213" s="1">
        <v>23.8397</v>
      </c>
      <c r="O1213" s="1">
        <v>3200159.0</v>
      </c>
      <c r="P1213" s="1">
        <v>21.98</v>
      </c>
      <c r="Q1213" s="1">
        <v>9001189.0</v>
      </c>
      <c r="R1213" s="1">
        <v>52.15</v>
      </c>
      <c r="S1213" s="1">
        <v>2232890.0</v>
      </c>
      <c r="T1213" s="1">
        <v>27.59</v>
      </c>
      <c r="U1213" s="1">
        <v>845324.0</v>
      </c>
    </row>
    <row r="1214" ht="13.5" customHeight="1">
      <c r="A1214" s="1">
        <v>43693.0</v>
      </c>
      <c r="B1214" s="1">
        <v>99.74</v>
      </c>
      <c r="C1214" s="1">
        <v>2600997.0</v>
      </c>
      <c r="D1214" s="1">
        <v>72.52</v>
      </c>
      <c r="E1214" s="1">
        <v>4186511.0</v>
      </c>
      <c r="F1214" s="1">
        <v>93.19</v>
      </c>
      <c r="G1214" s="1">
        <v>1985630.0</v>
      </c>
      <c r="H1214" s="1">
        <v>67.72</v>
      </c>
      <c r="I1214" s="1">
        <v>3171993.0</v>
      </c>
      <c r="J1214" s="1">
        <v>49.52</v>
      </c>
      <c r="K1214" s="1">
        <v>2751624.0</v>
      </c>
      <c r="L1214" s="1">
        <v>61.05</v>
      </c>
      <c r="M1214" s="1">
        <v>847519.0</v>
      </c>
      <c r="N1214" s="1">
        <v>24.2402</v>
      </c>
      <c r="O1214" s="1">
        <v>3190516.0</v>
      </c>
      <c r="P1214" s="1">
        <v>22.21</v>
      </c>
      <c r="Q1214" s="1">
        <v>4183557.0</v>
      </c>
      <c r="R1214" s="1">
        <v>52.81</v>
      </c>
      <c r="S1214" s="1">
        <v>1445355.0</v>
      </c>
      <c r="T1214" s="1">
        <v>27.9</v>
      </c>
      <c r="U1214" s="1">
        <v>697888.0</v>
      </c>
    </row>
    <row r="1215" ht="13.5" customHeight="1">
      <c r="A1215" s="1">
        <v>43696.0</v>
      </c>
      <c r="B1215" s="1">
        <v>100.46</v>
      </c>
      <c r="C1215" s="1">
        <v>2498026.0</v>
      </c>
      <c r="D1215" s="1">
        <v>73.12</v>
      </c>
      <c r="E1215" s="1">
        <v>3532056.0</v>
      </c>
      <c r="F1215" s="1">
        <v>94.01</v>
      </c>
      <c r="G1215" s="1">
        <v>2450129.0</v>
      </c>
      <c r="H1215" s="1">
        <v>68.47</v>
      </c>
      <c r="I1215" s="1">
        <v>2875714.0</v>
      </c>
      <c r="J1215" s="1">
        <v>49.955</v>
      </c>
      <c r="K1215" s="1">
        <v>2969516.0</v>
      </c>
      <c r="L1215" s="1">
        <v>61.21</v>
      </c>
      <c r="M1215" s="1">
        <v>1049067.0</v>
      </c>
      <c r="N1215" s="1">
        <v>24.5978</v>
      </c>
      <c r="O1215" s="1">
        <v>4998560.0</v>
      </c>
      <c r="P1215" s="1">
        <v>22.18</v>
      </c>
      <c r="Q1215" s="1">
        <v>6835648.0</v>
      </c>
      <c r="R1215" s="1">
        <v>53.33</v>
      </c>
      <c r="S1215" s="1">
        <v>1853833.0</v>
      </c>
      <c r="T1215" s="1">
        <v>28.36</v>
      </c>
      <c r="U1215" s="1">
        <v>888055.0</v>
      </c>
    </row>
    <row r="1216" ht="13.5" customHeight="1">
      <c r="A1216" s="1">
        <v>43697.0</v>
      </c>
      <c r="B1216" s="1">
        <v>99.34</v>
      </c>
      <c r="C1216" s="1">
        <v>3544114.0</v>
      </c>
      <c r="D1216" s="1">
        <v>72.13</v>
      </c>
      <c r="E1216" s="1">
        <v>4429734.0</v>
      </c>
      <c r="F1216" s="1">
        <v>92.62</v>
      </c>
      <c r="G1216" s="1">
        <v>1799951.0</v>
      </c>
      <c r="H1216" s="1">
        <v>67.93</v>
      </c>
      <c r="I1216" s="1">
        <v>2855874.0</v>
      </c>
      <c r="J1216" s="1">
        <v>49.375</v>
      </c>
      <c r="K1216" s="1">
        <v>3474564.0</v>
      </c>
      <c r="L1216" s="1">
        <v>60.92</v>
      </c>
      <c r="M1216" s="1">
        <v>1378673.0</v>
      </c>
      <c r="N1216" s="1">
        <v>24.5191</v>
      </c>
      <c r="O1216" s="1">
        <v>5342186.0</v>
      </c>
      <c r="P1216" s="1">
        <v>21.84</v>
      </c>
      <c r="Q1216" s="1">
        <v>7722390.0</v>
      </c>
      <c r="R1216" s="1">
        <v>52.66</v>
      </c>
      <c r="S1216" s="1">
        <v>2733785.0</v>
      </c>
      <c r="T1216" s="1">
        <v>28.22</v>
      </c>
      <c r="U1216" s="1">
        <v>1047276.0</v>
      </c>
    </row>
    <row r="1217" ht="13.5" customHeight="1">
      <c r="A1217" s="1">
        <v>43698.0</v>
      </c>
      <c r="B1217" s="1">
        <v>99.91</v>
      </c>
      <c r="C1217" s="1">
        <v>5623080.0</v>
      </c>
      <c r="D1217" s="1">
        <v>72.48</v>
      </c>
      <c r="E1217" s="1">
        <v>3590640.0</v>
      </c>
      <c r="F1217" s="1">
        <v>93.16</v>
      </c>
      <c r="G1217" s="1">
        <v>1663341.0</v>
      </c>
      <c r="H1217" s="1">
        <v>68.22</v>
      </c>
      <c r="I1217" s="1">
        <v>2474490.0</v>
      </c>
      <c r="J1217" s="1">
        <v>49.75</v>
      </c>
      <c r="K1217" s="1">
        <v>4622892.0</v>
      </c>
      <c r="L1217" s="1">
        <v>61.15</v>
      </c>
      <c r="M1217" s="1">
        <v>1171206.0</v>
      </c>
      <c r="N1217" s="1">
        <v>24.7122</v>
      </c>
      <c r="O1217" s="1">
        <v>5161964.0</v>
      </c>
      <c r="P1217" s="1">
        <v>22.23</v>
      </c>
      <c r="Q1217" s="1">
        <v>1.2651575E7</v>
      </c>
      <c r="R1217" s="1">
        <v>53.27</v>
      </c>
      <c r="S1217" s="1">
        <v>4472304.0</v>
      </c>
      <c r="T1217" s="1">
        <v>28.22</v>
      </c>
      <c r="U1217" s="1">
        <v>893929.0</v>
      </c>
    </row>
    <row r="1218" ht="13.5" customHeight="1">
      <c r="A1218" s="1">
        <v>43699.0</v>
      </c>
      <c r="B1218" s="1">
        <v>99.35</v>
      </c>
      <c r="C1218" s="1">
        <v>3048821.0</v>
      </c>
      <c r="D1218" s="1">
        <v>72.64</v>
      </c>
      <c r="E1218" s="1">
        <v>4696056.0</v>
      </c>
      <c r="F1218" s="1">
        <v>93.06</v>
      </c>
      <c r="G1218" s="1">
        <v>2185165.0</v>
      </c>
      <c r="H1218" s="1">
        <v>68.48</v>
      </c>
      <c r="I1218" s="1">
        <v>2436714.0</v>
      </c>
      <c r="J1218" s="1">
        <v>50.8</v>
      </c>
      <c r="K1218" s="1">
        <v>8373982.0</v>
      </c>
      <c r="L1218" s="1">
        <v>61.28</v>
      </c>
      <c r="M1218" s="1">
        <v>994184.0</v>
      </c>
      <c r="N1218" s="1">
        <v>24.6264</v>
      </c>
      <c r="O1218" s="1">
        <v>2346057.0</v>
      </c>
      <c r="P1218" s="1">
        <v>22.15</v>
      </c>
      <c r="Q1218" s="1">
        <v>5072568.0</v>
      </c>
      <c r="R1218" s="1">
        <v>53.46</v>
      </c>
      <c r="S1218" s="1">
        <v>1497929.0</v>
      </c>
      <c r="T1218" s="1">
        <v>28.3</v>
      </c>
      <c r="U1218" s="1">
        <v>710249.0</v>
      </c>
    </row>
    <row r="1219" ht="13.5" customHeight="1">
      <c r="A1219" s="1">
        <v>43700.0</v>
      </c>
      <c r="B1219" s="1">
        <v>97.6</v>
      </c>
      <c r="C1219" s="1">
        <v>3395494.0</v>
      </c>
      <c r="D1219" s="1">
        <v>71.58</v>
      </c>
      <c r="E1219" s="1">
        <v>5869845.0</v>
      </c>
      <c r="F1219" s="1">
        <v>92.0</v>
      </c>
      <c r="G1219" s="1">
        <v>1907167.0</v>
      </c>
      <c r="H1219" s="1">
        <v>67.71</v>
      </c>
      <c r="I1219" s="1">
        <v>3289304.0</v>
      </c>
      <c r="J1219" s="1">
        <v>50.015</v>
      </c>
      <c r="K1219" s="1">
        <v>4881202.0</v>
      </c>
      <c r="L1219" s="1">
        <v>60.38</v>
      </c>
      <c r="M1219" s="1">
        <v>1086834.0</v>
      </c>
      <c r="N1219" s="1">
        <v>24.0543</v>
      </c>
      <c r="O1219" s="1">
        <v>3356800.0</v>
      </c>
      <c r="P1219" s="1">
        <v>21.67</v>
      </c>
      <c r="Q1219" s="1">
        <v>5317089.0</v>
      </c>
      <c r="R1219" s="1">
        <v>52.85</v>
      </c>
      <c r="S1219" s="1">
        <v>1569976.0</v>
      </c>
      <c r="T1219" s="1">
        <v>28.18</v>
      </c>
      <c r="U1219" s="1">
        <v>864744.0</v>
      </c>
    </row>
    <row r="1220" ht="13.5" customHeight="1">
      <c r="A1220" s="1">
        <v>43703.0</v>
      </c>
      <c r="B1220" s="1">
        <v>97.88</v>
      </c>
      <c r="C1220" s="1">
        <v>2654392.0</v>
      </c>
      <c r="D1220" s="1">
        <v>71.92</v>
      </c>
      <c r="E1220" s="1">
        <v>4502697.0</v>
      </c>
      <c r="F1220" s="1">
        <v>92.38</v>
      </c>
      <c r="G1220" s="1">
        <v>1553437.0</v>
      </c>
      <c r="H1220" s="1">
        <v>67.77</v>
      </c>
      <c r="I1220" s="1">
        <v>2378273.0</v>
      </c>
      <c r="J1220" s="1">
        <v>50.425</v>
      </c>
      <c r="K1220" s="1">
        <v>3067340.0</v>
      </c>
      <c r="L1220" s="1">
        <v>60.63</v>
      </c>
      <c r="M1220" s="1">
        <v>766944.0</v>
      </c>
      <c r="N1220" s="1">
        <v>24.2259</v>
      </c>
      <c r="O1220" s="1">
        <v>2681134.0</v>
      </c>
      <c r="P1220" s="1">
        <v>21.81</v>
      </c>
      <c r="Q1220" s="1">
        <v>5304533.0</v>
      </c>
      <c r="R1220" s="1">
        <v>53.42</v>
      </c>
      <c r="S1220" s="1">
        <v>2602112.0</v>
      </c>
      <c r="T1220" s="1">
        <v>28.26</v>
      </c>
      <c r="U1220" s="1">
        <v>912732.0</v>
      </c>
    </row>
    <row r="1221" ht="13.5" customHeight="1">
      <c r="A1221" s="1">
        <v>43704.0</v>
      </c>
      <c r="B1221" s="1">
        <v>97.92</v>
      </c>
      <c r="C1221" s="1">
        <v>3561360.0</v>
      </c>
      <c r="D1221" s="1">
        <v>71.83</v>
      </c>
      <c r="E1221" s="1">
        <v>4928050.0</v>
      </c>
      <c r="F1221" s="1">
        <v>89.21</v>
      </c>
      <c r="G1221" s="1">
        <v>7076610.0</v>
      </c>
      <c r="H1221" s="1">
        <v>68.57</v>
      </c>
      <c r="I1221" s="1">
        <v>4886836.0</v>
      </c>
      <c r="J1221" s="1">
        <v>50.115</v>
      </c>
      <c r="K1221" s="1">
        <v>5474446.0</v>
      </c>
      <c r="L1221" s="1">
        <v>60.45</v>
      </c>
      <c r="M1221" s="1">
        <v>1321681.0</v>
      </c>
      <c r="N1221" s="1">
        <v>24.2152</v>
      </c>
      <c r="O1221" s="1">
        <v>4609944.0</v>
      </c>
      <c r="P1221" s="1">
        <v>21.51</v>
      </c>
      <c r="Q1221" s="1">
        <v>8104081.0</v>
      </c>
      <c r="R1221" s="1">
        <v>53.0</v>
      </c>
      <c r="S1221" s="1">
        <v>2467438.0</v>
      </c>
      <c r="T1221" s="1">
        <v>28.24</v>
      </c>
      <c r="U1221" s="1">
        <v>1323670.0</v>
      </c>
    </row>
    <row r="1222" ht="13.5" customHeight="1">
      <c r="A1222" s="1">
        <v>43705.0</v>
      </c>
      <c r="B1222" s="1">
        <v>98.3</v>
      </c>
      <c r="C1222" s="1">
        <v>2693091.0</v>
      </c>
      <c r="D1222" s="1">
        <v>72.0</v>
      </c>
      <c r="E1222" s="1">
        <v>5638322.0</v>
      </c>
      <c r="F1222" s="1">
        <v>89.36</v>
      </c>
      <c r="G1222" s="1">
        <v>3359374.0</v>
      </c>
      <c r="H1222" s="1">
        <v>69.33</v>
      </c>
      <c r="I1222" s="1">
        <v>3997978.0</v>
      </c>
      <c r="J1222" s="1">
        <v>51.11</v>
      </c>
      <c r="K1222" s="1">
        <v>5239694.0</v>
      </c>
      <c r="L1222" s="1">
        <v>60.9</v>
      </c>
      <c r="M1222" s="1">
        <v>1634009.0</v>
      </c>
      <c r="N1222" s="1">
        <v>24.3618</v>
      </c>
      <c r="O1222" s="1">
        <v>2988842.0</v>
      </c>
      <c r="P1222" s="1">
        <v>21.6</v>
      </c>
      <c r="Q1222" s="1">
        <v>6166317.0</v>
      </c>
      <c r="R1222" s="1">
        <v>53.54</v>
      </c>
      <c r="S1222" s="1">
        <v>3805416.0</v>
      </c>
      <c r="T1222" s="1">
        <v>28.46</v>
      </c>
      <c r="U1222" s="1">
        <v>968706.0</v>
      </c>
    </row>
    <row r="1223" ht="13.5" customHeight="1">
      <c r="A1223" s="1">
        <v>43706.0</v>
      </c>
      <c r="B1223" s="1">
        <v>99.42</v>
      </c>
      <c r="C1223" s="1">
        <v>2899051.0</v>
      </c>
      <c r="D1223" s="1">
        <v>71.87</v>
      </c>
      <c r="E1223" s="1">
        <v>5553174.0</v>
      </c>
      <c r="F1223" s="1">
        <v>91.21</v>
      </c>
      <c r="G1223" s="1">
        <v>3698453.0</v>
      </c>
      <c r="H1223" s="1">
        <v>70.47</v>
      </c>
      <c r="I1223" s="1">
        <v>4024995.0</v>
      </c>
      <c r="J1223" s="1">
        <v>51.44</v>
      </c>
      <c r="K1223" s="1">
        <v>5050190.0</v>
      </c>
      <c r="L1223" s="1">
        <v>62.13</v>
      </c>
      <c r="M1223" s="1">
        <v>1828035.0</v>
      </c>
      <c r="N1223" s="1">
        <v>24.4405</v>
      </c>
      <c r="O1223" s="1">
        <v>4271738.0</v>
      </c>
      <c r="P1223" s="1">
        <v>21.97</v>
      </c>
      <c r="Q1223" s="1">
        <v>5861494.0</v>
      </c>
      <c r="R1223" s="1">
        <v>54.31</v>
      </c>
      <c r="S1223" s="1">
        <v>1740184.0</v>
      </c>
      <c r="T1223" s="1">
        <v>28.15</v>
      </c>
      <c r="U1223" s="1">
        <v>1115350.0</v>
      </c>
    </row>
    <row r="1224" ht="13.5" customHeight="1">
      <c r="A1224" s="1">
        <v>43707.0</v>
      </c>
      <c r="B1224" s="1">
        <v>99.58</v>
      </c>
      <c r="C1224" s="1">
        <v>3374621.0</v>
      </c>
      <c r="D1224" s="1">
        <v>72.2</v>
      </c>
      <c r="E1224" s="1">
        <v>6244509.0</v>
      </c>
      <c r="F1224" s="1">
        <v>91.26</v>
      </c>
      <c r="G1224" s="1">
        <v>2194022.0</v>
      </c>
      <c r="H1224" s="1">
        <v>70.8</v>
      </c>
      <c r="I1224" s="1">
        <v>3680874.0</v>
      </c>
      <c r="J1224" s="1">
        <v>51.565</v>
      </c>
      <c r="K1224" s="1">
        <v>3622962.0</v>
      </c>
      <c r="L1224" s="1">
        <v>62.52</v>
      </c>
      <c r="M1224" s="1">
        <v>1451018.0</v>
      </c>
      <c r="N1224" s="1">
        <v>24.5513</v>
      </c>
      <c r="O1224" s="1">
        <v>3515004.0</v>
      </c>
      <c r="P1224" s="1">
        <v>22.09</v>
      </c>
      <c r="Q1224" s="1">
        <v>5436213.0</v>
      </c>
      <c r="R1224" s="1">
        <v>54.57</v>
      </c>
      <c r="S1224" s="1">
        <v>1828876.0</v>
      </c>
      <c r="T1224" s="1">
        <v>28.38</v>
      </c>
      <c r="U1224" s="1">
        <v>936145.0</v>
      </c>
    </row>
    <row r="1225" ht="13.5" customHeight="1">
      <c r="A1225" s="1">
        <v>43710.0</v>
      </c>
      <c r="B1225" s="1">
        <v>99.58</v>
      </c>
      <c r="C1225" s="1">
        <v>3374621.0</v>
      </c>
      <c r="D1225" s="1">
        <v>72.2</v>
      </c>
      <c r="E1225" s="1">
        <v>6244509.0</v>
      </c>
      <c r="F1225" s="1">
        <v>91.26</v>
      </c>
      <c r="G1225" s="1">
        <v>2194022.0</v>
      </c>
      <c r="H1225" s="1">
        <v>70.8</v>
      </c>
      <c r="I1225" s="1">
        <v>3680874.0</v>
      </c>
      <c r="J1225" s="1">
        <v>51.565</v>
      </c>
      <c r="K1225" s="1">
        <v>3622962.0</v>
      </c>
      <c r="L1225" s="1">
        <v>62.52</v>
      </c>
      <c r="M1225" s="1">
        <v>1451018.0</v>
      </c>
      <c r="N1225" s="1">
        <v>24.5513</v>
      </c>
      <c r="O1225" s="1">
        <v>3515004.0</v>
      </c>
      <c r="P1225" s="1">
        <v>22.09</v>
      </c>
      <c r="Q1225" s="1">
        <v>5436213.0</v>
      </c>
      <c r="R1225" s="1">
        <v>54.57</v>
      </c>
      <c r="S1225" s="1">
        <v>1828876.0</v>
      </c>
      <c r="T1225" s="1">
        <v>28.38</v>
      </c>
      <c r="U1225" s="1">
        <v>936145.0</v>
      </c>
    </row>
    <row r="1226" ht="13.5" customHeight="1">
      <c r="A1226" s="1">
        <v>43711.0</v>
      </c>
      <c r="B1226" s="1">
        <v>99.43</v>
      </c>
      <c r="C1226" s="1">
        <v>2670675.0</v>
      </c>
      <c r="D1226" s="1">
        <v>71.6</v>
      </c>
      <c r="E1226" s="1">
        <v>4372316.0</v>
      </c>
      <c r="F1226" s="1">
        <v>90.43</v>
      </c>
      <c r="G1226" s="1">
        <v>2597450.0</v>
      </c>
      <c r="H1226" s="1">
        <v>70.44</v>
      </c>
      <c r="I1226" s="1">
        <v>4709094.0</v>
      </c>
      <c r="J1226" s="1">
        <v>51.44</v>
      </c>
      <c r="K1226" s="1">
        <v>4896520.0</v>
      </c>
      <c r="L1226" s="1">
        <v>62.23</v>
      </c>
      <c r="M1226" s="1">
        <v>1878928.0</v>
      </c>
      <c r="N1226" s="1">
        <v>24.6443</v>
      </c>
      <c r="O1226" s="1">
        <v>3864326.0</v>
      </c>
      <c r="P1226" s="1">
        <v>21.76</v>
      </c>
      <c r="Q1226" s="1">
        <v>7329586.0</v>
      </c>
      <c r="R1226" s="1">
        <v>54.23</v>
      </c>
      <c r="S1226" s="1">
        <v>3036538.0</v>
      </c>
      <c r="T1226" s="1">
        <v>28.32</v>
      </c>
      <c r="U1226" s="1">
        <v>753812.0</v>
      </c>
    </row>
    <row r="1227" ht="13.5" customHeight="1">
      <c r="A1227" s="1">
        <v>43712.0</v>
      </c>
      <c r="B1227" s="1">
        <v>99.38</v>
      </c>
      <c r="C1227" s="1">
        <v>3430174.0</v>
      </c>
      <c r="D1227" s="1">
        <v>71.69</v>
      </c>
      <c r="E1227" s="1">
        <v>4888996.0</v>
      </c>
      <c r="F1227" s="1">
        <v>90.18</v>
      </c>
      <c r="G1227" s="1">
        <v>2730145.0</v>
      </c>
      <c r="H1227" s="1">
        <v>71.02</v>
      </c>
      <c r="I1227" s="1">
        <v>4520293.0</v>
      </c>
      <c r="J1227" s="1">
        <v>50.97</v>
      </c>
      <c r="K1227" s="1">
        <v>4817688.0</v>
      </c>
      <c r="L1227" s="1">
        <v>62.27</v>
      </c>
      <c r="M1227" s="1">
        <v>1551176.0</v>
      </c>
      <c r="N1227" s="1">
        <v>24.8016</v>
      </c>
      <c r="O1227" s="1">
        <v>3244444.0</v>
      </c>
      <c r="P1227" s="1">
        <v>21.91</v>
      </c>
      <c r="Q1227" s="1">
        <v>6540417.0</v>
      </c>
      <c r="R1227" s="1">
        <v>54.86</v>
      </c>
      <c r="S1227" s="1">
        <v>2474450.0</v>
      </c>
      <c r="T1227" s="1">
        <v>28.27</v>
      </c>
      <c r="U1227" s="1">
        <v>1043088.0</v>
      </c>
    </row>
    <row r="1228" ht="13.5" customHeight="1">
      <c r="A1228" s="1">
        <v>43713.0</v>
      </c>
      <c r="B1228" s="1">
        <v>100.69</v>
      </c>
      <c r="C1228" s="1">
        <v>3903874.0</v>
      </c>
      <c r="D1228" s="1">
        <v>72.41</v>
      </c>
      <c r="E1228" s="1">
        <v>6403770.0</v>
      </c>
      <c r="F1228" s="1">
        <v>91.77</v>
      </c>
      <c r="G1228" s="1">
        <v>3068793.0</v>
      </c>
      <c r="H1228" s="1">
        <v>71.63</v>
      </c>
      <c r="I1228" s="1">
        <v>4241119.0</v>
      </c>
      <c r="J1228" s="1">
        <v>51.635</v>
      </c>
      <c r="K1228" s="1">
        <v>5646978.0</v>
      </c>
      <c r="L1228" s="1">
        <v>63.51</v>
      </c>
      <c r="M1228" s="1">
        <v>2800463.0</v>
      </c>
      <c r="N1228" s="1">
        <v>25.1377</v>
      </c>
      <c r="O1228" s="1">
        <v>3673449.0</v>
      </c>
      <c r="P1228" s="1">
        <v>22.64</v>
      </c>
      <c r="Q1228" s="1">
        <v>7820092.0</v>
      </c>
      <c r="R1228" s="1">
        <v>55.92</v>
      </c>
      <c r="S1228" s="1">
        <v>2088611.0</v>
      </c>
      <c r="T1228" s="1">
        <v>28.75</v>
      </c>
      <c r="U1228" s="1">
        <v>1289788.0</v>
      </c>
    </row>
    <row r="1229" ht="13.5" customHeight="1">
      <c r="A1229" s="1">
        <v>43714.0</v>
      </c>
      <c r="B1229" s="1">
        <v>100.94</v>
      </c>
      <c r="C1229" s="1">
        <v>2444347.0</v>
      </c>
      <c r="D1229" s="1">
        <v>72.94</v>
      </c>
      <c r="E1229" s="1">
        <v>3710929.0</v>
      </c>
      <c r="F1229" s="1">
        <v>92.23</v>
      </c>
      <c r="G1229" s="1">
        <v>2263389.0</v>
      </c>
      <c r="H1229" s="1">
        <v>72.08</v>
      </c>
      <c r="I1229" s="1">
        <v>3591985.0</v>
      </c>
      <c r="J1229" s="1">
        <v>51.77</v>
      </c>
      <c r="K1229" s="1">
        <v>3540150.0</v>
      </c>
      <c r="L1229" s="1">
        <v>63.26</v>
      </c>
      <c r="M1229" s="1">
        <v>1449333.0</v>
      </c>
      <c r="N1229" s="1">
        <v>25.2271</v>
      </c>
      <c r="O1229" s="1">
        <v>3652252.0</v>
      </c>
      <c r="P1229" s="1">
        <v>22.71</v>
      </c>
      <c r="Q1229" s="1">
        <v>5363540.0</v>
      </c>
      <c r="R1229" s="1">
        <v>56.25</v>
      </c>
      <c r="S1229" s="1">
        <v>2162877.0</v>
      </c>
      <c r="T1229" s="1">
        <v>29.0</v>
      </c>
      <c r="U1229" s="1">
        <v>1878063.0</v>
      </c>
    </row>
    <row r="1230" ht="13.5" customHeight="1">
      <c r="A1230" s="1">
        <v>43717.0</v>
      </c>
      <c r="B1230" s="1">
        <v>101.24</v>
      </c>
      <c r="C1230" s="1">
        <v>4338674.0</v>
      </c>
      <c r="D1230" s="1">
        <v>73.19</v>
      </c>
      <c r="E1230" s="1">
        <v>4554774.0</v>
      </c>
      <c r="F1230" s="1">
        <v>93.21</v>
      </c>
      <c r="G1230" s="1">
        <v>2403228.0</v>
      </c>
      <c r="H1230" s="1">
        <v>72.57</v>
      </c>
      <c r="I1230" s="1">
        <v>2891690.0</v>
      </c>
      <c r="J1230" s="1">
        <v>52.22</v>
      </c>
      <c r="K1230" s="1">
        <v>4594804.0</v>
      </c>
      <c r="L1230" s="1">
        <v>63.43</v>
      </c>
      <c r="M1230" s="1">
        <v>1123693.0</v>
      </c>
      <c r="N1230" s="1">
        <v>24.9768</v>
      </c>
      <c r="O1230" s="1">
        <v>3107810.0</v>
      </c>
      <c r="P1230" s="1">
        <v>23.15</v>
      </c>
      <c r="Q1230" s="1">
        <v>8190020.0</v>
      </c>
      <c r="R1230" s="1">
        <v>56.66</v>
      </c>
      <c r="S1230" s="1">
        <v>1976575.0</v>
      </c>
      <c r="T1230" s="1">
        <v>29.14</v>
      </c>
      <c r="U1230" s="1">
        <v>740964.0</v>
      </c>
    </row>
    <row r="1231" ht="13.5" customHeight="1">
      <c r="A1231" s="1">
        <v>43718.0</v>
      </c>
      <c r="B1231" s="1">
        <v>102.32</v>
      </c>
      <c r="C1231" s="1">
        <v>1.0802448E7</v>
      </c>
      <c r="D1231" s="1">
        <v>74.01</v>
      </c>
      <c r="E1231" s="1">
        <v>5134578.0</v>
      </c>
      <c r="F1231" s="1">
        <v>94.9</v>
      </c>
      <c r="G1231" s="1">
        <v>2889409.0</v>
      </c>
      <c r="H1231" s="1">
        <v>72.92</v>
      </c>
      <c r="I1231" s="1">
        <v>4611478.0</v>
      </c>
      <c r="J1231" s="1">
        <v>52.72</v>
      </c>
      <c r="K1231" s="1">
        <v>4195344.0</v>
      </c>
      <c r="L1231" s="1">
        <v>63.73</v>
      </c>
      <c r="M1231" s="1">
        <v>1583650.0</v>
      </c>
      <c r="N1231" s="1">
        <v>24.6693</v>
      </c>
      <c r="O1231" s="1">
        <v>4437938.0</v>
      </c>
      <c r="P1231" s="1">
        <v>23.5</v>
      </c>
      <c r="Q1231" s="1">
        <v>8781085.0</v>
      </c>
      <c r="R1231" s="1">
        <v>56.91</v>
      </c>
      <c r="S1231" s="1">
        <v>2515311.0</v>
      </c>
      <c r="T1231" s="1">
        <v>29.64</v>
      </c>
      <c r="U1231" s="1">
        <v>1636936.0</v>
      </c>
    </row>
    <row r="1232" ht="13.5" customHeight="1">
      <c r="A1232" s="1">
        <v>43719.0</v>
      </c>
      <c r="B1232" s="1">
        <v>104.65</v>
      </c>
      <c r="C1232" s="1">
        <v>8588303.0</v>
      </c>
      <c r="D1232" s="1">
        <v>74.32</v>
      </c>
      <c r="E1232" s="1">
        <v>6102483.0</v>
      </c>
      <c r="F1232" s="1">
        <v>95.5</v>
      </c>
      <c r="G1232" s="1">
        <v>3036576.0</v>
      </c>
      <c r="H1232" s="1">
        <v>73.71</v>
      </c>
      <c r="I1232" s="1">
        <v>4511389.0</v>
      </c>
      <c r="J1232" s="1">
        <v>53.53</v>
      </c>
      <c r="K1232" s="1">
        <v>6345802.0</v>
      </c>
      <c r="L1232" s="1">
        <v>64.16</v>
      </c>
      <c r="M1232" s="1">
        <v>1745826.0</v>
      </c>
      <c r="N1232" s="1">
        <v>24.9053</v>
      </c>
      <c r="O1232" s="1">
        <v>3113782.0</v>
      </c>
      <c r="P1232" s="1">
        <v>23.75</v>
      </c>
      <c r="Q1232" s="1">
        <v>8642453.0</v>
      </c>
      <c r="R1232" s="1">
        <v>57.25</v>
      </c>
      <c r="S1232" s="1">
        <v>2072836.0</v>
      </c>
      <c r="T1232" s="1">
        <v>30.36</v>
      </c>
      <c r="U1232" s="1">
        <v>1849375.0</v>
      </c>
    </row>
    <row r="1233" ht="13.5" customHeight="1">
      <c r="A1233" s="1">
        <v>43720.0</v>
      </c>
      <c r="B1233" s="1">
        <v>104.18</v>
      </c>
      <c r="C1233" s="1">
        <v>7914166.0</v>
      </c>
      <c r="D1233" s="1">
        <v>74.77</v>
      </c>
      <c r="E1233" s="1">
        <v>9252632.0</v>
      </c>
      <c r="F1233" s="1">
        <v>95.94</v>
      </c>
      <c r="G1233" s="1">
        <v>2394022.0</v>
      </c>
      <c r="H1233" s="1">
        <v>74.26</v>
      </c>
      <c r="I1233" s="1">
        <v>4196373.0</v>
      </c>
      <c r="J1233" s="1">
        <v>53.765</v>
      </c>
      <c r="K1233" s="1">
        <v>4750522.0</v>
      </c>
      <c r="L1233" s="1">
        <v>64.53</v>
      </c>
      <c r="M1233" s="1">
        <v>2524663.0</v>
      </c>
      <c r="N1233" s="1">
        <v>25.3344</v>
      </c>
      <c r="O1233" s="1">
        <v>6391406.0</v>
      </c>
      <c r="P1233" s="1">
        <v>23.92</v>
      </c>
      <c r="Q1233" s="1">
        <v>1.1547783E7</v>
      </c>
      <c r="R1233" s="1">
        <v>57.9</v>
      </c>
      <c r="S1233" s="1">
        <v>2885939.0</v>
      </c>
      <c r="T1233" s="1">
        <v>30.61</v>
      </c>
      <c r="U1233" s="1">
        <v>1293510.0</v>
      </c>
    </row>
    <row r="1234" ht="13.5" customHeight="1">
      <c r="A1234" s="1">
        <v>43721.0</v>
      </c>
      <c r="B1234" s="1">
        <v>105.25</v>
      </c>
      <c r="C1234" s="1">
        <v>5860771.0</v>
      </c>
      <c r="D1234" s="1">
        <v>75.21</v>
      </c>
      <c r="E1234" s="1">
        <v>6793605.0</v>
      </c>
      <c r="F1234" s="1">
        <v>96.48</v>
      </c>
      <c r="G1234" s="1">
        <v>2444043.0</v>
      </c>
      <c r="H1234" s="1">
        <v>74.97</v>
      </c>
      <c r="I1234" s="1">
        <v>5120140.0</v>
      </c>
      <c r="J1234" s="1">
        <v>54.41</v>
      </c>
      <c r="K1234" s="1">
        <v>6106482.0</v>
      </c>
      <c r="L1234" s="1">
        <v>64.52</v>
      </c>
      <c r="M1234" s="1">
        <v>2140831.0</v>
      </c>
      <c r="N1234" s="1">
        <v>25.4667</v>
      </c>
      <c r="O1234" s="1">
        <v>4015647.0</v>
      </c>
      <c r="P1234" s="1">
        <v>24.16</v>
      </c>
      <c r="Q1234" s="1">
        <v>1.039616E7</v>
      </c>
      <c r="R1234" s="1">
        <v>58.55</v>
      </c>
      <c r="S1234" s="1">
        <v>2409792.0</v>
      </c>
      <c r="T1234" s="1">
        <v>30.81</v>
      </c>
      <c r="U1234" s="1">
        <v>1289307.0</v>
      </c>
    </row>
    <row r="1235" ht="13.5" customHeight="1">
      <c r="A1235" s="1">
        <v>43724.0</v>
      </c>
      <c r="B1235" s="1">
        <v>105.39</v>
      </c>
      <c r="C1235" s="1">
        <v>7185827.0</v>
      </c>
      <c r="D1235" s="1">
        <v>75.27</v>
      </c>
      <c r="E1235" s="1">
        <v>4614308.0</v>
      </c>
      <c r="F1235" s="1">
        <v>96.42</v>
      </c>
      <c r="G1235" s="1">
        <v>1697555.0</v>
      </c>
      <c r="H1235" s="1">
        <v>74.47</v>
      </c>
      <c r="I1235" s="1">
        <v>2984398.0</v>
      </c>
      <c r="J1235" s="1">
        <v>54.675</v>
      </c>
      <c r="K1235" s="1">
        <v>5269116.0</v>
      </c>
      <c r="L1235" s="1">
        <v>64.63</v>
      </c>
      <c r="M1235" s="1">
        <v>1472684.0</v>
      </c>
      <c r="N1235" s="1">
        <v>25.0054</v>
      </c>
      <c r="O1235" s="1">
        <v>3650411.0</v>
      </c>
      <c r="P1235" s="1">
        <v>24.15</v>
      </c>
      <c r="Q1235" s="1">
        <v>6764525.0</v>
      </c>
      <c r="R1235" s="1">
        <v>58.28</v>
      </c>
      <c r="S1235" s="1">
        <v>1498438.0</v>
      </c>
      <c r="T1235" s="1">
        <v>30.86</v>
      </c>
      <c r="U1235" s="1">
        <v>1219067.0</v>
      </c>
    </row>
    <row r="1236" ht="13.5" customHeight="1">
      <c r="A1236" s="1">
        <v>43725.0</v>
      </c>
      <c r="B1236" s="1">
        <v>105.89</v>
      </c>
      <c r="C1236" s="1">
        <v>7367999.0</v>
      </c>
      <c r="D1236" s="1">
        <v>75.69</v>
      </c>
      <c r="E1236" s="1">
        <v>4857910.0</v>
      </c>
      <c r="F1236" s="1">
        <v>96.61</v>
      </c>
      <c r="G1236" s="1">
        <v>1935234.0</v>
      </c>
      <c r="H1236" s="1">
        <v>74.75</v>
      </c>
      <c r="I1236" s="1">
        <v>5642371.0</v>
      </c>
      <c r="J1236" s="1">
        <v>54.7</v>
      </c>
      <c r="K1236" s="1">
        <v>4368308.0</v>
      </c>
      <c r="L1236" s="1">
        <v>64.59</v>
      </c>
      <c r="M1236" s="1">
        <v>1457923.0</v>
      </c>
      <c r="N1236" s="1">
        <v>25.4095</v>
      </c>
      <c r="O1236" s="1">
        <v>3329093.0</v>
      </c>
      <c r="P1236" s="1">
        <v>24.24</v>
      </c>
      <c r="Q1236" s="1">
        <v>7930148.0</v>
      </c>
      <c r="R1236" s="1">
        <v>58.51</v>
      </c>
      <c r="S1236" s="1">
        <v>2193851.0</v>
      </c>
      <c r="T1236" s="1">
        <v>31.01</v>
      </c>
      <c r="U1236" s="1">
        <v>1296089.0</v>
      </c>
    </row>
    <row r="1237" ht="13.5" customHeight="1">
      <c r="A1237" s="1">
        <v>43726.0</v>
      </c>
      <c r="B1237" s="1">
        <v>106.29</v>
      </c>
      <c r="C1237" s="1">
        <v>5239604.0</v>
      </c>
      <c r="D1237" s="1">
        <v>76.03</v>
      </c>
      <c r="E1237" s="1">
        <v>6149013.0</v>
      </c>
      <c r="F1237" s="1">
        <v>97.22</v>
      </c>
      <c r="G1237" s="1">
        <v>2585385.0</v>
      </c>
      <c r="H1237" s="1">
        <v>74.58</v>
      </c>
      <c r="I1237" s="1">
        <v>4241492.0</v>
      </c>
      <c r="J1237" s="1">
        <v>54.94</v>
      </c>
      <c r="K1237" s="1">
        <v>7479846.0</v>
      </c>
      <c r="L1237" s="1">
        <v>64.83</v>
      </c>
      <c r="M1237" s="1">
        <v>2401340.0</v>
      </c>
      <c r="N1237" s="1">
        <v>25.4488</v>
      </c>
      <c r="O1237" s="1">
        <v>4038890.0</v>
      </c>
      <c r="P1237" s="1">
        <v>24.18</v>
      </c>
      <c r="Q1237" s="1">
        <v>9266927.0</v>
      </c>
      <c r="R1237" s="1">
        <v>58.52</v>
      </c>
      <c r="S1237" s="1">
        <v>1807612.0</v>
      </c>
      <c r="T1237" s="1">
        <v>31.11</v>
      </c>
      <c r="U1237" s="1">
        <v>1090710.0</v>
      </c>
    </row>
    <row r="1238" ht="13.5" customHeight="1">
      <c r="A1238" s="1">
        <v>43727.0</v>
      </c>
      <c r="B1238" s="1">
        <v>106.89</v>
      </c>
      <c r="C1238" s="1">
        <v>3858556.0</v>
      </c>
      <c r="D1238" s="1">
        <v>76.3</v>
      </c>
      <c r="E1238" s="1">
        <v>4901200.0</v>
      </c>
      <c r="F1238" s="1">
        <v>97.31</v>
      </c>
      <c r="G1238" s="1">
        <v>2924253.0</v>
      </c>
      <c r="H1238" s="1">
        <v>74.53</v>
      </c>
      <c r="I1238" s="1">
        <v>5284241.0</v>
      </c>
      <c r="J1238" s="1">
        <v>55.575</v>
      </c>
      <c r="K1238" s="1">
        <v>8981972.0</v>
      </c>
      <c r="L1238" s="1">
        <v>64.99</v>
      </c>
      <c r="M1238" s="1">
        <v>1843505.0</v>
      </c>
      <c r="N1238" s="1">
        <v>25.6741</v>
      </c>
      <c r="O1238" s="1">
        <v>3941190.0</v>
      </c>
      <c r="P1238" s="1">
        <v>24.43</v>
      </c>
      <c r="Q1238" s="1">
        <v>9494099.0</v>
      </c>
      <c r="R1238" s="1">
        <v>59.02</v>
      </c>
      <c r="S1238" s="1">
        <v>1712307.0</v>
      </c>
      <c r="T1238" s="1">
        <v>31.16</v>
      </c>
      <c r="U1238" s="1">
        <v>787321.0</v>
      </c>
    </row>
    <row r="1239" ht="13.5" customHeight="1">
      <c r="A1239" s="1">
        <v>43728.0</v>
      </c>
      <c r="B1239" s="1">
        <v>107.96</v>
      </c>
      <c r="C1239" s="1">
        <v>1.0411916E7</v>
      </c>
      <c r="D1239" s="1">
        <v>76.58</v>
      </c>
      <c r="E1239" s="1">
        <v>1.1930177E7</v>
      </c>
      <c r="F1239" s="1">
        <v>97.58</v>
      </c>
      <c r="G1239" s="1">
        <v>3984639.0</v>
      </c>
      <c r="H1239" s="1">
        <v>74.75</v>
      </c>
      <c r="I1239" s="1">
        <v>1.1245148E7</v>
      </c>
      <c r="J1239" s="1">
        <v>55.555</v>
      </c>
      <c r="K1239" s="1">
        <v>9272948.0</v>
      </c>
      <c r="L1239" s="1">
        <v>65.33</v>
      </c>
      <c r="M1239" s="1">
        <v>3513970.0</v>
      </c>
      <c r="N1239" s="1">
        <v>25.6562</v>
      </c>
      <c r="O1239" s="1">
        <v>9920088.0</v>
      </c>
      <c r="P1239" s="1">
        <v>24.51</v>
      </c>
      <c r="Q1239" s="1">
        <v>1.1460221E7</v>
      </c>
      <c r="R1239" s="1">
        <v>59.35</v>
      </c>
      <c r="S1239" s="1">
        <v>4410141.0</v>
      </c>
      <c r="T1239" s="1">
        <v>31.35</v>
      </c>
      <c r="U1239" s="1">
        <v>1685111.0</v>
      </c>
    </row>
    <row r="1240" ht="13.5" customHeight="1">
      <c r="A1240" s="1">
        <v>43731.0</v>
      </c>
      <c r="B1240" s="1">
        <v>107.36</v>
      </c>
      <c r="C1240" s="1">
        <v>3458047.0</v>
      </c>
      <c r="D1240" s="1">
        <v>76.48</v>
      </c>
      <c r="E1240" s="1">
        <v>3213849.0</v>
      </c>
      <c r="F1240" s="1">
        <v>96.92</v>
      </c>
      <c r="G1240" s="1">
        <v>1574380.0</v>
      </c>
      <c r="H1240" s="1">
        <v>74.85</v>
      </c>
      <c r="I1240" s="1">
        <v>3160485.0</v>
      </c>
      <c r="J1240" s="1">
        <v>55.32</v>
      </c>
      <c r="K1240" s="1">
        <v>7049972.0</v>
      </c>
      <c r="L1240" s="1">
        <v>65.53</v>
      </c>
      <c r="M1240" s="1">
        <v>1831738.0</v>
      </c>
      <c r="N1240" s="1">
        <v>25.2021</v>
      </c>
      <c r="O1240" s="1">
        <v>3427929.0</v>
      </c>
      <c r="P1240" s="1">
        <v>24.42</v>
      </c>
      <c r="Q1240" s="1">
        <v>3748345.0</v>
      </c>
      <c r="R1240" s="1">
        <v>59.14</v>
      </c>
      <c r="S1240" s="1">
        <v>1154120.0</v>
      </c>
      <c r="T1240" s="1">
        <v>31.33</v>
      </c>
      <c r="U1240" s="1">
        <v>674644.0</v>
      </c>
    </row>
    <row r="1241" ht="13.5" customHeight="1">
      <c r="A1241" s="1">
        <v>43732.0</v>
      </c>
      <c r="B1241" s="1">
        <v>106.83</v>
      </c>
      <c r="C1241" s="1">
        <v>3857317.0</v>
      </c>
      <c r="D1241" s="1">
        <v>76.1</v>
      </c>
      <c r="E1241" s="1">
        <v>4244821.0</v>
      </c>
      <c r="F1241" s="1">
        <v>96.12</v>
      </c>
      <c r="G1241" s="1">
        <v>2889954.0</v>
      </c>
      <c r="H1241" s="1">
        <v>75.33</v>
      </c>
      <c r="I1241" s="1">
        <v>5901225.0</v>
      </c>
      <c r="J1241" s="1">
        <v>54.765</v>
      </c>
      <c r="K1241" s="1">
        <v>9635148.0</v>
      </c>
      <c r="L1241" s="1">
        <v>65.77</v>
      </c>
      <c r="M1241" s="1">
        <v>2281159.0</v>
      </c>
      <c r="N1241" s="1">
        <v>24.916</v>
      </c>
      <c r="O1241" s="1">
        <v>4752740.0</v>
      </c>
      <c r="P1241" s="1">
        <v>24.16</v>
      </c>
      <c r="Q1241" s="1">
        <v>5927878.0</v>
      </c>
      <c r="R1241" s="1">
        <v>59.0</v>
      </c>
      <c r="S1241" s="1">
        <v>2257709.0</v>
      </c>
      <c r="T1241" s="1">
        <v>31.49</v>
      </c>
      <c r="U1241" s="1">
        <v>1488628.0</v>
      </c>
    </row>
    <row r="1242" ht="13.5" customHeight="1">
      <c r="A1242" s="1">
        <v>43733.0</v>
      </c>
      <c r="B1242" s="1">
        <v>107.37</v>
      </c>
      <c r="C1242" s="1">
        <v>3650811.0</v>
      </c>
      <c r="D1242" s="1">
        <v>76.05</v>
      </c>
      <c r="E1242" s="1">
        <v>8107113.0</v>
      </c>
      <c r="F1242" s="1">
        <v>97.1</v>
      </c>
      <c r="G1242" s="1">
        <v>3244601.0</v>
      </c>
      <c r="H1242" s="1">
        <v>75.67</v>
      </c>
      <c r="I1242" s="1">
        <v>5914199.0</v>
      </c>
      <c r="J1242" s="1">
        <v>55.275</v>
      </c>
      <c r="K1242" s="1">
        <v>6082018.0</v>
      </c>
      <c r="L1242" s="1">
        <v>66.15</v>
      </c>
      <c r="M1242" s="1">
        <v>3581540.0</v>
      </c>
      <c r="N1242" s="1">
        <v>25.1628</v>
      </c>
      <c r="O1242" s="1">
        <v>6155336.0</v>
      </c>
      <c r="P1242" s="1">
        <v>24.2</v>
      </c>
      <c r="Q1242" s="1">
        <v>5739268.0</v>
      </c>
      <c r="R1242" s="1">
        <v>58.84</v>
      </c>
      <c r="S1242" s="1">
        <v>1768400.0</v>
      </c>
      <c r="T1242" s="1">
        <v>31.6</v>
      </c>
      <c r="U1242" s="1">
        <v>856593.0</v>
      </c>
    </row>
    <row r="1243" ht="13.5" customHeight="1">
      <c r="A1243" s="1">
        <v>43734.0</v>
      </c>
      <c r="B1243" s="1">
        <v>107.46</v>
      </c>
      <c r="C1243" s="1">
        <v>2751118.0</v>
      </c>
      <c r="D1243" s="1">
        <v>76.24</v>
      </c>
      <c r="E1243" s="1">
        <v>7777091.0</v>
      </c>
      <c r="F1243" s="1">
        <v>97.02</v>
      </c>
      <c r="G1243" s="1">
        <v>2550156.0</v>
      </c>
      <c r="H1243" s="1">
        <v>76.14</v>
      </c>
      <c r="I1243" s="1">
        <v>1.0207771E7</v>
      </c>
      <c r="J1243" s="1">
        <v>54.455</v>
      </c>
      <c r="K1243" s="1">
        <v>7512408.0</v>
      </c>
      <c r="L1243" s="1">
        <v>66.57</v>
      </c>
      <c r="M1243" s="1">
        <v>2472262.0</v>
      </c>
      <c r="N1243" s="1">
        <v>25.6312</v>
      </c>
      <c r="O1243" s="1">
        <v>5913457.0</v>
      </c>
      <c r="P1243" s="1">
        <v>24.04</v>
      </c>
      <c r="Q1243" s="1">
        <v>7844160.0</v>
      </c>
      <c r="R1243" s="1">
        <v>58.72</v>
      </c>
      <c r="S1243" s="1">
        <v>1397173.0</v>
      </c>
      <c r="T1243" s="1">
        <v>31.66</v>
      </c>
      <c r="U1243" s="1">
        <v>1368410.0</v>
      </c>
    </row>
    <row r="1244" ht="13.5" customHeight="1">
      <c r="A1244" s="1">
        <v>43735.0</v>
      </c>
      <c r="B1244" s="1">
        <v>107.45</v>
      </c>
      <c r="C1244" s="1">
        <v>2760611.0</v>
      </c>
      <c r="D1244" s="1">
        <v>76.79</v>
      </c>
      <c r="E1244" s="1">
        <v>4805851.0</v>
      </c>
      <c r="F1244" s="1">
        <v>97.61</v>
      </c>
      <c r="G1244" s="1">
        <v>2129437.0</v>
      </c>
      <c r="H1244" s="1">
        <v>76.25</v>
      </c>
      <c r="I1244" s="1">
        <v>8827878.0</v>
      </c>
      <c r="J1244" s="1">
        <v>54.665</v>
      </c>
      <c r="K1244" s="1">
        <v>4764218.0</v>
      </c>
      <c r="L1244" s="1">
        <v>65.95</v>
      </c>
      <c r="M1244" s="1">
        <v>2986120.0</v>
      </c>
      <c r="N1244" s="1">
        <v>25.549</v>
      </c>
      <c r="O1244" s="1">
        <v>1.4623616E7</v>
      </c>
      <c r="P1244" s="1">
        <v>24.16</v>
      </c>
      <c r="Q1244" s="1">
        <v>3877249.0</v>
      </c>
      <c r="R1244" s="1">
        <v>58.81</v>
      </c>
      <c r="S1244" s="1">
        <v>1397784.0</v>
      </c>
      <c r="T1244" s="1">
        <v>31.88</v>
      </c>
      <c r="U1244" s="1">
        <v>1062497.0</v>
      </c>
    </row>
    <row r="1245" ht="13.5" customHeight="1">
      <c r="A1245" s="1">
        <v>43738.0</v>
      </c>
      <c r="B1245" s="1">
        <v>107.47</v>
      </c>
      <c r="C1245" s="1">
        <v>4372144.0</v>
      </c>
      <c r="D1245" s="1">
        <v>77.25</v>
      </c>
      <c r="E1245" s="1">
        <v>6075428.0</v>
      </c>
      <c r="F1245" s="1">
        <v>97.58</v>
      </c>
      <c r="G1245" s="1">
        <v>2083359.0</v>
      </c>
      <c r="H1245" s="1">
        <v>75.25</v>
      </c>
      <c r="I1245" s="1">
        <v>7433508.0</v>
      </c>
      <c r="J1245" s="1">
        <v>54.655</v>
      </c>
      <c r="K1245" s="1">
        <v>3369660.0</v>
      </c>
      <c r="L1245" s="1">
        <v>65.92</v>
      </c>
      <c r="M1245" s="1">
        <v>1323209.0</v>
      </c>
      <c r="N1245" s="1">
        <v>25.1556</v>
      </c>
      <c r="O1245" s="1">
        <v>1.1992658E7</v>
      </c>
      <c r="P1245" s="1">
        <v>24.3</v>
      </c>
      <c r="Q1245" s="1">
        <v>5635061.0</v>
      </c>
      <c r="R1245" s="1">
        <v>59.24</v>
      </c>
      <c r="S1245" s="1">
        <v>2431839.0</v>
      </c>
      <c r="T1245" s="1">
        <v>31.81</v>
      </c>
      <c r="U1245" s="1">
        <v>894959.0</v>
      </c>
    </row>
    <row r="1246" ht="13.5" customHeight="1">
      <c r="A1246" s="1">
        <v>43739.0</v>
      </c>
      <c r="B1246" s="1">
        <v>106.73</v>
      </c>
      <c r="C1246" s="1">
        <v>4074845.0</v>
      </c>
      <c r="D1246" s="1">
        <v>75.2</v>
      </c>
      <c r="E1246" s="1">
        <v>1.2081585E7</v>
      </c>
      <c r="F1246" s="1">
        <v>96.97</v>
      </c>
      <c r="G1246" s="1">
        <v>2425724.0</v>
      </c>
      <c r="H1246" s="1">
        <v>74.51</v>
      </c>
      <c r="I1246" s="1">
        <v>4715370.0</v>
      </c>
      <c r="J1246" s="1">
        <v>54.38</v>
      </c>
      <c r="K1246" s="1">
        <v>4509528.0</v>
      </c>
      <c r="L1246" s="1">
        <v>65.95</v>
      </c>
      <c r="M1246" s="1">
        <v>2388239.0</v>
      </c>
      <c r="N1246" s="1">
        <v>24.5656</v>
      </c>
      <c r="O1246" s="1">
        <v>7458161.0</v>
      </c>
      <c r="P1246" s="1">
        <v>23.83</v>
      </c>
      <c r="Q1246" s="1">
        <v>5366249.0</v>
      </c>
      <c r="R1246" s="1">
        <v>58.38</v>
      </c>
      <c r="S1246" s="1">
        <v>1906417.0</v>
      </c>
      <c r="T1246" s="1">
        <v>31.17</v>
      </c>
      <c r="U1246" s="1">
        <v>1339630.0</v>
      </c>
    </row>
    <row r="1247" ht="13.5" customHeight="1">
      <c r="A1247" s="1">
        <v>43740.0</v>
      </c>
      <c r="B1247" s="1">
        <v>105.31</v>
      </c>
      <c r="C1247" s="1">
        <v>5371978.0</v>
      </c>
      <c r="D1247" s="1">
        <v>73.44</v>
      </c>
      <c r="E1247" s="1">
        <v>9149489.0</v>
      </c>
      <c r="F1247" s="1">
        <v>95.84</v>
      </c>
      <c r="G1247" s="1">
        <v>2470920.0</v>
      </c>
      <c r="H1247" s="1">
        <v>73.93</v>
      </c>
      <c r="I1247" s="1">
        <v>7814225.0</v>
      </c>
      <c r="J1247" s="1">
        <v>53.615</v>
      </c>
      <c r="K1247" s="1">
        <v>5555100.0</v>
      </c>
      <c r="L1247" s="1">
        <v>65.27</v>
      </c>
      <c r="M1247" s="1">
        <v>2507253.0</v>
      </c>
      <c r="N1247" s="1">
        <v>24.3153</v>
      </c>
      <c r="O1247" s="1">
        <v>6576971.0</v>
      </c>
      <c r="P1247" s="1">
        <v>23.01</v>
      </c>
      <c r="Q1247" s="1">
        <v>9505018.0</v>
      </c>
      <c r="R1247" s="1">
        <v>57.63</v>
      </c>
      <c r="S1247" s="1">
        <v>1736170.0</v>
      </c>
      <c r="T1247" s="1">
        <v>30.51</v>
      </c>
      <c r="U1247" s="1">
        <v>1831599.0</v>
      </c>
    </row>
    <row r="1248" ht="13.5" customHeight="1">
      <c r="A1248" s="1">
        <v>43741.0</v>
      </c>
      <c r="B1248" s="1">
        <v>105.18</v>
      </c>
      <c r="C1248" s="1">
        <v>4919862.0</v>
      </c>
      <c r="D1248" s="1">
        <v>73.27</v>
      </c>
      <c r="E1248" s="1">
        <v>1.2201103E7</v>
      </c>
      <c r="F1248" s="1">
        <v>95.45</v>
      </c>
      <c r="G1248" s="1">
        <v>4104421.0</v>
      </c>
      <c r="H1248" s="1">
        <v>73.8</v>
      </c>
      <c r="I1248" s="1">
        <v>6130167.0</v>
      </c>
      <c r="J1248" s="1">
        <v>53.36</v>
      </c>
      <c r="K1248" s="1">
        <v>7113744.0</v>
      </c>
      <c r="L1248" s="1">
        <v>65.15</v>
      </c>
      <c r="M1248" s="1">
        <v>2090139.0</v>
      </c>
      <c r="N1248" s="1">
        <v>24.2402</v>
      </c>
      <c r="O1248" s="1">
        <v>5326245.0</v>
      </c>
      <c r="P1248" s="1">
        <v>23.17</v>
      </c>
      <c r="Q1248" s="1">
        <v>7023397.0</v>
      </c>
      <c r="R1248" s="1">
        <v>57.43</v>
      </c>
      <c r="S1248" s="1">
        <v>1861312.0</v>
      </c>
      <c r="T1248" s="1">
        <v>30.4</v>
      </c>
      <c r="U1248" s="1">
        <v>792051.0</v>
      </c>
    </row>
    <row r="1249" ht="13.5" customHeight="1">
      <c r="A1249" s="1">
        <v>43742.0</v>
      </c>
      <c r="B1249" s="1">
        <v>105.85</v>
      </c>
      <c r="C1249" s="1">
        <v>4619853.0</v>
      </c>
      <c r="D1249" s="1">
        <v>73.8</v>
      </c>
      <c r="E1249" s="1">
        <v>1.0513414E7</v>
      </c>
      <c r="F1249" s="1">
        <v>95.86</v>
      </c>
      <c r="G1249" s="1">
        <v>3856965.0</v>
      </c>
      <c r="H1249" s="1">
        <v>74.25</v>
      </c>
      <c r="I1249" s="1">
        <v>4114594.0</v>
      </c>
      <c r="J1249" s="1">
        <v>53.75</v>
      </c>
      <c r="K1249" s="1">
        <v>5926230.0</v>
      </c>
      <c r="L1249" s="1">
        <v>65.75</v>
      </c>
      <c r="M1249" s="1">
        <v>1905012.0</v>
      </c>
      <c r="N1249" s="1">
        <v>24.4226</v>
      </c>
      <c r="O1249" s="1">
        <v>4166422.0</v>
      </c>
      <c r="P1249" s="1">
        <v>23.48</v>
      </c>
      <c r="Q1249" s="1">
        <v>3913990.0</v>
      </c>
      <c r="R1249" s="1">
        <v>57.73</v>
      </c>
      <c r="S1249" s="1">
        <v>1345797.0</v>
      </c>
      <c r="T1249" s="1">
        <v>30.3</v>
      </c>
      <c r="U1249" s="1">
        <v>1460764.0</v>
      </c>
    </row>
    <row r="1250" ht="13.5" customHeight="1">
      <c r="A1250" s="1">
        <v>43745.0</v>
      </c>
      <c r="B1250" s="1">
        <v>105.59</v>
      </c>
      <c r="C1250" s="1">
        <v>2586655.0</v>
      </c>
      <c r="D1250" s="1">
        <v>71.8</v>
      </c>
      <c r="E1250" s="1">
        <v>5098393.0</v>
      </c>
      <c r="F1250" s="1">
        <v>96.12</v>
      </c>
      <c r="G1250" s="1">
        <v>1932718.0</v>
      </c>
      <c r="H1250" s="1">
        <v>74.31</v>
      </c>
      <c r="I1250" s="1">
        <v>3133160.0</v>
      </c>
      <c r="J1250" s="1">
        <v>54.06</v>
      </c>
      <c r="K1250" s="1">
        <v>4615380.0</v>
      </c>
      <c r="L1250" s="1">
        <v>65.27</v>
      </c>
      <c r="M1250" s="1">
        <v>1859481.0</v>
      </c>
      <c r="N1250" s="1">
        <v>24.3654</v>
      </c>
      <c r="O1250" s="1">
        <v>3001012.0</v>
      </c>
      <c r="P1250" s="1">
        <v>23.42</v>
      </c>
      <c r="Q1250" s="1">
        <v>5104897.0</v>
      </c>
      <c r="R1250" s="1">
        <v>57.58</v>
      </c>
      <c r="S1250" s="1">
        <v>1356632.0</v>
      </c>
      <c r="T1250" s="1">
        <v>30.38</v>
      </c>
      <c r="U1250" s="1">
        <v>1510715.0</v>
      </c>
    </row>
    <row r="1251" ht="13.5" customHeight="1">
      <c r="A1251" s="1">
        <v>43746.0</v>
      </c>
      <c r="B1251" s="1">
        <v>104.48</v>
      </c>
      <c r="C1251" s="1">
        <v>3858927.0</v>
      </c>
      <c r="D1251" s="1">
        <v>73.16</v>
      </c>
      <c r="E1251" s="1">
        <v>7104191.0</v>
      </c>
      <c r="F1251" s="1">
        <v>95.22</v>
      </c>
      <c r="G1251" s="1">
        <v>2544843.0</v>
      </c>
      <c r="H1251" s="1">
        <v>74.2</v>
      </c>
      <c r="I1251" s="1">
        <v>4905820.0</v>
      </c>
      <c r="J1251" s="1">
        <v>53.655</v>
      </c>
      <c r="K1251" s="1">
        <v>4680430.0</v>
      </c>
      <c r="L1251" s="1">
        <v>65.85</v>
      </c>
      <c r="M1251" s="1">
        <v>2793843.0</v>
      </c>
      <c r="N1251" s="1">
        <v>24.3189</v>
      </c>
      <c r="O1251" s="1">
        <v>3673863.0</v>
      </c>
      <c r="P1251" s="1">
        <v>23.03</v>
      </c>
      <c r="Q1251" s="1">
        <v>6133638.0</v>
      </c>
      <c r="R1251" s="1">
        <v>56.83</v>
      </c>
      <c r="S1251" s="1">
        <v>1547595.0</v>
      </c>
      <c r="T1251" s="1">
        <v>30.13</v>
      </c>
      <c r="U1251" s="1">
        <v>889531.0</v>
      </c>
    </row>
    <row r="1252" ht="13.5" customHeight="1">
      <c r="A1252" s="1">
        <v>43747.0</v>
      </c>
      <c r="B1252" s="1">
        <v>105.49</v>
      </c>
      <c r="C1252" s="1">
        <v>3329991.0</v>
      </c>
      <c r="D1252" s="1">
        <v>72.86</v>
      </c>
      <c r="E1252" s="1">
        <v>4738320.0</v>
      </c>
      <c r="F1252" s="1">
        <v>95.78</v>
      </c>
      <c r="G1252" s="1">
        <v>1970734.0</v>
      </c>
      <c r="H1252" s="1">
        <v>74.82</v>
      </c>
      <c r="I1252" s="1">
        <v>5070845.0</v>
      </c>
      <c r="J1252" s="1">
        <v>54.295</v>
      </c>
      <c r="K1252" s="1">
        <v>4754264.0</v>
      </c>
      <c r="L1252" s="1">
        <v>66.08</v>
      </c>
      <c r="M1252" s="1">
        <v>1630461.0</v>
      </c>
      <c r="N1252" s="1">
        <v>24.655</v>
      </c>
      <c r="O1252" s="1">
        <v>4763864.0</v>
      </c>
      <c r="P1252" s="1">
        <v>23.27</v>
      </c>
      <c r="Q1252" s="1">
        <v>7096334.0</v>
      </c>
      <c r="R1252" s="1">
        <v>57.32</v>
      </c>
      <c r="S1252" s="1">
        <v>1509939.0</v>
      </c>
      <c r="T1252" s="1">
        <v>30.23</v>
      </c>
      <c r="U1252" s="1">
        <v>692314.0</v>
      </c>
    </row>
    <row r="1253" ht="13.5" customHeight="1">
      <c r="A1253" s="1">
        <v>43748.0</v>
      </c>
      <c r="B1253" s="1">
        <v>105.76</v>
      </c>
      <c r="C1253" s="1">
        <v>2379640.0</v>
      </c>
      <c r="D1253" s="1">
        <v>73.03</v>
      </c>
      <c r="E1253" s="1">
        <v>5915006.0</v>
      </c>
      <c r="F1253" s="1">
        <v>96.14</v>
      </c>
      <c r="G1253" s="1">
        <v>1663851.0</v>
      </c>
      <c r="H1253" s="1">
        <v>74.81</v>
      </c>
      <c r="I1253" s="1">
        <v>3287305.0</v>
      </c>
      <c r="J1253" s="1">
        <v>54.33</v>
      </c>
      <c r="K1253" s="1">
        <v>3292982.0</v>
      </c>
      <c r="L1253" s="1">
        <v>66.09</v>
      </c>
      <c r="M1253" s="1">
        <v>1634865.0</v>
      </c>
      <c r="N1253" s="1">
        <v>24.8696</v>
      </c>
      <c r="O1253" s="1">
        <v>3817098.0</v>
      </c>
      <c r="P1253" s="1">
        <v>23.46</v>
      </c>
      <c r="Q1253" s="1">
        <v>5734609.0</v>
      </c>
      <c r="R1253" s="1">
        <v>57.63</v>
      </c>
      <c r="S1253" s="1">
        <v>1290977.0</v>
      </c>
      <c r="T1253" s="1">
        <v>30.4</v>
      </c>
      <c r="U1253" s="1">
        <v>1209924.0</v>
      </c>
    </row>
    <row r="1254" ht="13.5" customHeight="1">
      <c r="A1254" s="1">
        <v>43749.0</v>
      </c>
      <c r="B1254" s="1">
        <v>106.33</v>
      </c>
      <c r="C1254" s="1">
        <v>5522068.0</v>
      </c>
      <c r="D1254" s="1">
        <v>73.81</v>
      </c>
      <c r="E1254" s="1">
        <v>5691709.0</v>
      </c>
      <c r="F1254" s="1">
        <v>96.98</v>
      </c>
      <c r="G1254" s="1">
        <v>3076235.0</v>
      </c>
      <c r="H1254" s="1">
        <v>75.15</v>
      </c>
      <c r="I1254" s="1">
        <v>3306290.0</v>
      </c>
      <c r="J1254" s="1">
        <v>54.945</v>
      </c>
      <c r="K1254" s="1">
        <v>4819162.0</v>
      </c>
      <c r="L1254" s="1">
        <v>66.39</v>
      </c>
      <c r="M1254" s="1">
        <v>2113067.0</v>
      </c>
      <c r="N1254" s="1">
        <v>24.8481</v>
      </c>
      <c r="O1254" s="1">
        <v>3508466.0</v>
      </c>
      <c r="P1254" s="1">
        <v>24.0</v>
      </c>
      <c r="Q1254" s="1">
        <v>6223236.0</v>
      </c>
      <c r="R1254" s="1">
        <v>58.13</v>
      </c>
      <c r="S1254" s="1">
        <v>1281915.0</v>
      </c>
      <c r="T1254" s="1">
        <v>30.71</v>
      </c>
      <c r="U1254" s="1">
        <v>587636.0</v>
      </c>
    </row>
    <row r="1255" ht="13.5" customHeight="1">
      <c r="A1255" s="1">
        <v>43752.0</v>
      </c>
      <c r="B1255" s="1">
        <v>106.33</v>
      </c>
      <c r="C1255" s="1">
        <v>5522068.0</v>
      </c>
      <c r="D1255" s="1">
        <v>73.81</v>
      </c>
      <c r="E1255" s="1">
        <v>5691709.0</v>
      </c>
      <c r="F1255" s="1">
        <v>96.98</v>
      </c>
      <c r="G1255" s="1">
        <v>3076235.0</v>
      </c>
      <c r="H1255" s="1">
        <v>75.15</v>
      </c>
      <c r="I1255" s="1">
        <v>3306290.0</v>
      </c>
      <c r="J1255" s="1">
        <v>54.945</v>
      </c>
      <c r="K1255" s="1">
        <v>4819162.0</v>
      </c>
      <c r="L1255" s="1">
        <v>66.39</v>
      </c>
      <c r="M1255" s="1">
        <v>2113067.0</v>
      </c>
      <c r="N1255" s="1">
        <v>24.8481</v>
      </c>
      <c r="O1255" s="1">
        <v>3508466.0</v>
      </c>
      <c r="P1255" s="1">
        <v>24.0</v>
      </c>
      <c r="Q1255" s="1">
        <v>6223236.0</v>
      </c>
      <c r="R1255" s="1">
        <v>58.13</v>
      </c>
      <c r="S1255" s="1">
        <v>1281915.0</v>
      </c>
      <c r="T1255" s="1">
        <v>30.71</v>
      </c>
      <c r="U1255" s="1">
        <v>587636.0</v>
      </c>
    </row>
    <row r="1256" ht="13.5" customHeight="1">
      <c r="A1256" s="1">
        <v>43753.0</v>
      </c>
      <c r="B1256" s="1">
        <v>107.02</v>
      </c>
      <c r="C1256" s="1">
        <v>4345995.0</v>
      </c>
      <c r="D1256" s="1">
        <v>74.32</v>
      </c>
      <c r="E1256" s="1">
        <v>9951545.0</v>
      </c>
      <c r="F1256" s="1">
        <v>96.83</v>
      </c>
      <c r="G1256" s="1">
        <v>2646595.0</v>
      </c>
      <c r="H1256" s="1">
        <v>75.58</v>
      </c>
      <c r="I1256" s="1">
        <v>3499027.0</v>
      </c>
      <c r="J1256" s="1">
        <v>55.105</v>
      </c>
      <c r="K1256" s="1">
        <v>3419912.0</v>
      </c>
      <c r="L1256" s="1">
        <v>67.0</v>
      </c>
      <c r="M1256" s="1">
        <v>1818900.0</v>
      </c>
      <c r="N1256" s="1">
        <v>24.9947</v>
      </c>
      <c r="O1256" s="1">
        <v>3423373.0</v>
      </c>
      <c r="P1256" s="1">
        <v>24.17</v>
      </c>
      <c r="Q1256" s="1">
        <v>1.0724055E7</v>
      </c>
      <c r="R1256" s="1">
        <v>58.51</v>
      </c>
      <c r="S1256" s="1">
        <v>1696978.0</v>
      </c>
      <c r="T1256" s="1">
        <v>31.05</v>
      </c>
      <c r="U1256" s="1">
        <v>1060115.0</v>
      </c>
    </row>
    <row r="1257" ht="13.5" customHeight="1">
      <c r="A1257" s="1">
        <v>43754.0</v>
      </c>
      <c r="B1257" s="1">
        <v>107.16</v>
      </c>
      <c r="C1257" s="1">
        <v>4140662.0</v>
      </c>
      <c r="D1257" s="1">
        <v>74.35</v>
      </c>
      <c r="E1257" s="1">
        <v>5210231.0</v>
      </c>
      <c r="F1257" s="1">
        <v>97.22</v>
      </c>
      <c r="G1257" s="1">
        <v>2405481.0</v>
      </c>
      <c r="H1257" s="1">
        <v>75.76</v>
      </c>
      <c r="I1257" s="1">
        <v>3420764.0</v>
      </c>
      <c r="J1257" s="1">
        <v>55.465</v>
      </c>
      <c r="K1257" s="1">
        <v>3724818.0</v>
      </c>
      <c r="L1257" s="1">
        <v>67.23</v>
      </c>
      <c r="M1257" s="1">
        <v>1327040.0</v>
      </c>
      <c r="N1257" s="1">
        <v>25.2021</v>
      </c>
      <c r="O1257" s="1">
        <v>3034825.0</v>
      </c>
      <c r="P1257" s="1">
        <v>24.28</v>
      </c>
      <c r="Q1257" s="1">
        <v>7807060.0</v>
      </c>
      <c r="R1257" s="1">
        <v>58.77</v>
      </c>
      <c r="S1257" s="1">
        <v>2003935.0</v>
      </c>
      <c r="T1257" s="1">
        <v>31.06</v>
      </c>
      <c r="U1257" s="1">
        <v>665769.0</v>
      </c>
    </row>
    <row r="1258" ht="13.5" customHeight="1">
      <c r="A1258" s="1">
        <v>43755.0</v>
      </c>
      <c r="B1258" s="1">
        <v>106.63</v>
      </c>
      <c r="C1258" s="1">
        <v>5018748.0</v>
      </c>
      <c r="D1258" s="1">
        <v>73.98</v>
      </c>
      <c r="E1258" s="1">
        <v>4024578.0</v>
      </c>
      <c r="F1258" s="1">
        <v>96.89</v>
      </c>
      <c r="G1258" s="1">
        <v>1664312.0</v>
      </c>
      <c r="H1258" s="1">
        <v>75.49</v>
      </c>
      <c r="I1258" s="1">
        <v>2847613.0</v>
      </c>
      <c r="J1258" s="1">
        <v>55.255</v>
      </c>
      <c r="K1258" s="1">
        <v>3430166.0</v>
      </c>
      <c r="L1258" s="1">
        <v>67.32</v>
      </c>
      <c r="M1258" s="1">
        <v>1047868.0</v>
      </c>
      <c r="N1258" s="1">
        <v>25.0948</v>
      </c>
      <c r="O1258" s="1">
        <v>4080434.0</v>
      </c>
      <c r="P1258" s="1">
        <v>24.14</v>
      </c>
      <c r="Q1258" s="1">
        <v>4262841.0</v>
      </c>
      <c r="R1258" s="1">
        <v>58.39</v>
      </c>
      <c r="S1258" s="1">
        <v>825438.0</v>
      </c>
      <c r="T1258" s="1">
        <v>31.09</v>
      </c>
      <c r="U1258" s="1">
        <v>921640.0</v>
      </c>
    </row>
    <row r="1259" ht="13.5" customHeight="1">
      <c r="A1259" s="1">
        <v>43756.0</v>
      </c>
      <c r="B1259" s="1">
        <v>106.95</v>
      </c>
      <c r="C1259" s="1">
        <v>4762398.0</v>
      </c>
      <c r="D1259" s="1">
        <v>74.1</v>
      </c>
      <c r="E1259" s="1">
        <v>3699783.0</v>
      </c>
      <c r="F1259" s="1">
        <v>96.86</v>
      </c>
      <c r="G1259" s="1">
        <v>2267464.0</v>
      </c>
      <c r="H1259" s="1">
        <v>75.57</v>
      </c>
      <c r="I1259" s="1">
        <v>2442261.0</v>
      </c>
      <c r="J1259" s="1">
        <v>55.525</v>
      </c>
      <c r="K1259" s="1">
        <v>3917526.0</v>
      </c>
      <c r="L1259" s="1">
        <v>67.41</v>
      </c>
      <c r="M1259" s="1">
        <v>1611595.0</v>
      </c>
      <c r="N1259" s="1">
        <v>25.0591</v>
      </c>
      <c r="O1259" s="1">
        <v>2619682.0</v>
      </c>
      <c r="P1259" s="1">
        <v>24.33</v>
      </c>
      <c r="Q1259" s="1">
        <v>5452209.0</v>
      </c>
      <c r="R1259" s="1">
        <v>58.47</v>
      </c>
      <c r="S1259" s="1">
        <v>1166271.0</v>
      </c>
      <c r="T1259" s="1">
        <v>31.05</v>
      </c>
      <c r="U1259" s="1">
        <v>794372.0</v>
      </c>
    </row>
    <row r="1260" ht="13.5" customHeight="1">
      <c r="A1260" s="1">
        <v>43759.0</v>
      </c>
      <c r="B1260" s="1">
        <v>107.7</v>
      </c>
      <c r="C1260" s="1">
        <v>5558623.0</v>
      </c>
      <c r="D1260" s="1">
        <v>74.33</v>
      </c>
      <c r="E1260" s="1">
        <v>4311492.0</v>
      </c>
      <c r="F1260" s="1">
        <v>97.42</v>
      </c>
      <c r="G1260" s="1">
        <v>2119963.0</v>
      </c>
      <c r="H1260" s="1">
        <v>75.29</v>
      </c>
      <c r="I1260" s="1">
        <v>6037281.0</v>
      </c>
      <c r="J1260" s="1">
        <v>55.6</v>
      </c>
      <c r="K1260" s="1">
        <v>4112642.0</v>
      </c>
      <c r="L1260" s="1">
        <v>67.45</v>
      </c>
      <c r="M1260" s="1">
        <v>917538.0</v>
      </c>
      <c r="N1260" s="1">
        <v>25.1306</v>
      </c>
      <c r="O1260" s="1">
        <v>1512203.0</v>
      </c>
      <c r="P1260" s="1">
        <v>24.55</v>
      </c>
      <c r="Q1260" s="1">
        <v>6581749.0</v>
      </c>
      <c r="R1260" s="1">
        <v>58.85</v>
      </c>
      <c r="S1260" s="1">
        <v>1684837.0</v>
      </c>
      <c r="T1260" s="1">
        <v>31.23</v>
      </c>
      <c r="U1260" s="1">
        <v>586709.0</v>
      </c>
    </row>
    <row r="1261" ht="13.5" customHeight="1">
      <c r="A1261" s="1">
        <v>43760.0</v>
      </c>
      <c r="B1261" s="1">
        <v>107.27</v>
      </c>
      <c r="C1261" s="1">
        <v>4702886.0</v>
      </c>
      <c r="D1261" s="1">
        <v>74.67</v>
      </c>
      <c r="E1261" s="1">
        <v>5267968.0</v>
      </c>
      <c r="F1261" s="1">
        <v>97.61</v>
      </c>
      <c r="G1261" s="1">
        <v>1865171.0</v>
      </c>
      <c r="H1261" s="1">
        <v>75.19</v>
      </c>
      <c r="I1261" s="1">
        <v>3910844.0</v>
      </c>
      <c r="J1261" s="1">
        <v>55.71</v>
      </c>
      <c r="K1261" s="1">
        <v>2947366.0</v>
      </c>
      <c r="L1261" s="1">
        <v>67.51</v>
      </c>
      <c r="M1261" s="1">
        <v>1275860.0</v>
      </c>
      <c r="N1261" s="1">
        <v>25.1377</v>
      </c>
      <c r="O1261" s="1">
        <v>3169276.0</v>
      </c>
      <c r="P1261" s="1">
        <v>24.55</v>
      </c>
      <c r="Q1261" s="1">
        <v>5646327.0</v>
      </c>
      <c r="R1261" s="1">
        <v>58.78</v>
      </c>
      <c r="S1261" s="1">
        <v>2293593.0</v>
      </c>
      <c r="T1261" s="1">
        <v>31.26</v>
      </c>
      <c r="U1261" s="1">
        <v>615797.0</v>
      </c>
    </row>
    <row r="1262" ht="13.5" customHeight="1">
      <c r="A1262" s="1">
        <v>43761.0</v>
      </c>
      <c r="B1262" s="1">
        <v>106.27</v>
      </c>
      <c r="C1262" s="1">
        <v>6030192.0</v>
      </c>
      <c r="D1262" s="1">
        <v>74.6</v>
      </c>
      <c r="E1262" s="1">
        <v>3032330.0</v>
      </c>
      <c r="F1262" s="1">
        <v>97.71</v>
      </c>
      <c r="G1262" s="1">
        <v>5981212.0</v>
      </c>
      <c r="H1262" s="1">
        <v>75.09</v>
      </c>
      <c r="I1262" s="1">
        <v>2971579.0</v>
      </c>
      <c r="J1262" s="1">
        <v>55.945</v>
      </c>
      <c r="K1262" s="1">
        <v>5258652.0</v>
      </c>
      <c r="L1262" s="1">
        <v>67.48</v>
      </c>
      <c r="M1262" s="1">
        <v>955922.0</v>
      </c>
      <c r="N1262" s="1">
        <v>25.1914</v>
      </c>
      <c r="O1262" s="1">
        <v>2533777.0</v>
      </c>
      <c r="P1262" s="1">
        <v>24.53</v>
      </c>
      <c r="Q1262" s="1">
        <v>3980534.0</v>
      </c>
      <c r="R1262" s="1">
        <v>58.82</v>
      </c>
      <c r="S1262" s="1">
        <v>2360735.0</v>
      </c>
      <c r="T1262" s="1">
        <v>31.18</v>
      </c>
      <c r="U1262" s="1">
        <v>385698.0</v>
      </c>
    </row>
    <row r="1263" ht="13.5" customHeight="1">
      <c r="A1263" s="1">
        <v>43762.0</v>
      </c>
      <c r="B1263" s="1">
        <v>105.81</v>
      </c>
      <c r="C1263" s="1">
        <v>5574843.0</v>
      </c>
      <c r="D1263" s="1">
        <v>74.79</v>
      </c>
      <c r="E1263" s="1">
        <v>4190870.0</v>
      </c>
      <c r="F1263" s="1">
        <v>97.51</v>
      </c>
      <c r="G1263" s="1">
        <v>4161697.0</v>
      </c>
      <c r="H1263" s="1">
        <v>75.08</v>
      </c>
      <c r="I1263" s="1">
        <v>2329518.0</v>
      </c>
      <c r="J1263" s="1">
        <v>55.88</v>
      </c>
      <c r="K1263" s="1">
        <v>3493940.0</v>
      </c>
      <c r="L1263" s="1">
        <v>67.38</v>
      </c>
      <c r="M1263" s="1">
        <v>1127145.0</v>
      </c>
      <c r="N1263" s="1">
        <v>25.245</v>
      </c>
      <c r="O1263" s="1">
        <v>2572648.0</v>
      </c>
      <c r="P1263" s="1">
        <v>24.33</v>
      </c>
      <c r="Q1263" s="1">
        <v>5033780.0</v>
      </c>
      <c r="R1263" s="1">
        <v>58.43</v>
      </c>
      <c r="S1263" s="1">
        <v>1430995.0</v>
      </c>
      <c r="T1263" s="1">
        <v>31.18</v>
      </c>
      <c r="U1263" s="1">
        <v>754485.0</v>
      </c>
    </row>
    <row r="1264" ht="13.5" customHeight="1">
      <c r="A1264" s="1">
        <v>43763.0</v>
      </c>
      <c r="B1264" s="1">
        <v>106.02</v>
      </c>
      <c r="C1264" s="1">
        <v>3883040.0</v>
      </c>
      <c r="D1264" s="1">
        <v>75.16</v>
      </c>
      <c r="E1264" s="1">
        <v>4976382.0</v>
      </c>
      <c r="F1264" s="1">
        <v>98.13</v>
      </c>
      <c r="G1264" s="1">
        <v>4358091.0</v>
      </c>
      <c r="H1264" s="1">
        <v>75.13</v>
      </c>
      <c r="I1264" s="1">
        <v>2467150.0</v>
      </c>
      <c r="J1264" s="1">
        <v>56.035</v>
      </c>
      <c r="K1264" s="1">
        <v>3100580.0</v>
      </c>
      <c r="L1264" s="1">
        <v>67.47</v>
      </c>
      <c r="M1264" s="1">
        <v>996578.0</v>
      </c>
      <c r="N1264" s="1">
        <v>25.1556</v>
      </c>
      <c r="O1264" s="1">
        <v>2417483.0</v>
      </c>
      <c r="P1264" s="1">
        <v>24.48</v>
      </c>
      <c r="Q1264" s="1">
        <v>5801336.0</v>
      </c>
      <c r="R1264" s="1">
        <v>58.4</v>
      </c>
      <c r="S1264" s="1">
        <v>1329690.0</v>
      </c>
      <c r="T1264" s="1">
        <v>31.17</v>
      </c>
      <c r="U1264" s="1">
        <v>496357.0</v>
      </c>
    </row>
    <row r="1265" ht="13.5" customHeight="1">
      <c r="A1265" s="1">
        <v>43766.0</v>
      </c>
      <c r="B1265" s="1">
        <v>105.92</v>
      </c>
      <c r="C1265" s="1">
        <v>2253016.0</v>
      </c>
      <c r="D1265" s="1">
        <v>75.15</v>
      </c>
      <c r="E1265" s="1">
        <v>3882207.0</v>
      </c>
      <c r="F1265" s="1">
        <v>98.15</v>
      </c>
      <c r="G1265" s="1">
        <v>1472830.0</v>
      </c>
      <c r="H1265" s="1">
        <v>75.19</v>
      </c>
      <c r="I1265" s="1">
        <v>2814412.0</v>
      </c>
      <c r="J1265" s="1">
        <v>56.11</v>
      </c>
      <c r="K1265" s="1">
        <v>2793100.0</v>
      </c>
      <c r="L1265" s="1">
        <v>67.71</v>
      </c>
      <c r="M1265" s="1">
        <v>1027986.0</v>
      </c>
      <c r="N1265" s="1">
        <v>25.5954</v>
      </c>
      <c r="O1265" s="1">
        <v>2385245.0</v>
      </c>
      <c r="P1265" s="1">
        <v>24.77</v>
      </c>
      <c r="Q1265" s="1">
        <v>1.0264159E7</v>
      </c>
      <c r="R1265" s="1">
        <v>58.97</v>
      </c>
      <c r="S1265" s="1">
        <v>2282858.0</v>
      </c>
      <c r="T1265" s="1">
        <v>31.16</v>
      </c>
      <c r="U1265" s="1">
        <v>1217020.0</v>
      </c>
    </row>
    <row r="1266" ht="13.5" customHeight="1">
      <c r="A1266" s="1">
        <v>43767.0</v>
      </c>
      <c r="B1266" s="1">
        <v>106.04</v>
      </c>
      <c r="C1266" s="1">
        <v>4616311.0</v>
      </c>
      <c r="D1266" s="1">
        <v>75.22</v>
      </c>
      <c r="E1266" s="1">
        <v>4433472.0</v>
      </c>
      <c r="F1266" s="1">
        <v>98.29</v>
      </c>
      <c r="G1266" s="1">
        <v>1845708.0</v>
      </c>
      <c r="H1266" s="1">
        <v>75.55</v>
      </c>
      <c r="I1266" s="1">
        <v>4096262.0</v>
      </c>
      <c r="J1266" s="1">
        <v>56.365</v>
      </c>
      <c r="K1266" s="1">
        <v>3108184.0</v>
      </c>
      <c r="L1266" s="1">
        <v>67.81</v>
      </c>
      <c r="M1266" s="1">
        <v>978806.0</v>
      </c>
      <c r="N1266" s="1">
        <v>25.717</v>
      </c>
      <c r="O1266" s="1">
        <v>3106172.0</v>
      </c>
      <c r="P1266" s="1">
        <v>24.6</v>
      </c>
      <c r="Q1266" s="1">
        <v>9845350.0</v>
      </c>
      <c r="R1266" s="1">
        <v>59.02</v>
      </c>
      <c r="S1266" s="1">
        <v>1221527.0</v>
      </c>
      <c r="T1266" s="1">
        <v>31.11</v>
      </c>
      <c r="U1266" s="1">
        <v>1322427.0</v>
      </c>
    </row>
    <row r="1267" ht="13.5" customHeight="1">
      <c r="A1267" s="1">
        <v>43768.0</v>
      </c>
      <c r="B1267" s="1">
        <v>106.5</v>
      </c>
      <c r="C1267" s="1">
        <v>5897625.0</v>
      </c>
      <c r="D1267" s="1">
        <v>75.26</v>
      </c>
      <c r="E1267" s="1">
        <v>3902671.0</v>
      </c>
      <c r="F1267" s="1">
        <v>98.93</v>
      </c>
      <c r="G1267" s="1">
        <v>4499046.0</v>
      </c>
      <c r="H1267" s="1">
        <v>75.76</v>
      </c>
      <c r="I1267" s="1">
        <v>2815033.0</v>
      </c>
      <c r="J1267" s="1">
        <v>56.6</v>
      </c>
      <c r="K1267" s="1">
        <v>2728746.0</v>
      </c>
      <c r="L1267" s="1">
        <v>67.94</v>
      </c>
      <c r="M1267" s="1">
        <v>933777.0</v>
      </c>
      <c r="N1267" s="1">
        <v>26.1997</v>
      </c>
      <c r="O1267" s="1">
        <v>3191987.0</v>
      </c>
      <c r="P1267" s="1">
        <v>24.7</v>
      </c>
      <c r="Q1267" s="1">
        <v>5757163.0</v>
      </c>
      <c r="R1267" s="1">
        <v>59.39</v>
      </c>
      <c r="S1267" s="1">
        <v>1273700.0</v>
      </c>
      <c r="T1267" s="1">
        <v>31.16</v>
      </c>
      <c r="U1267" s="1">
        <v>617760.0</v>
      </c>
    </row>
    <row r="1268" ht="13.5" customHeight="1">
      <c r="A1268" s="1">
        <v>43769.0</v>
      </c>
      <c r="B1268" s="1">
        <v>106.24</v>
      </c>
      <c r="C1268" s="1">
        <v>3463008.0</v>
      </c>
      <c r="D1268" s="1">
        <v>75.21</v>
      </c>
      <c r="E1268" s="1">
        <v>5488777.0</v>
      </c>
      <c r="F1268" s="1">
        <v>97.5</v>
      </c>
      <c r="G1268" s="1">
        <v>3653046.0</v>
      </c>
      <c r="H1268" s="1">
        <v>75.54</v>
      </c>
      <c r="I1268" s="1">
        <v>3327516.0</v>
      </c>
      <c r="J1268" s="1">
        <v>56.155</v>
      </c>
      <c r="K1268" s="1">
        <v>4489124.0</v>
      </c>
      <c r="L1268" s="1">
        <v>68.02</v>
      </c>
      <c r="M1268" s="1">
        <v>1280113.0</v>
      </c>
      <c r="N1268" s="1">
        <v>26.0424</v>
      </c>
      <c r="O1268" s="1">
        <v>3729382.0</v>
      </c>
      <c r="P1268" s="1">
        <v>24.53</v>
      </c>
      <c r="Q1268" s="1">
        <v>5841975.0</v>
      </c>
      <c r="R1268" s="1">
        <v>59.09</v>
      </c>
      <c r="S1268" s="1">
        <v>1722879.0</v>
      </c>
      <c r="T1268" s="1">
        <v>32.03</v>
      </c>
      <c r="U1268" s="1">
        <v>2357268.0</v>
      </c>
    </row>
    <row r="1269" ht="13.5" customHeight="1">
      <c r="A1269" s="1">
        <v>43770.0</v>
      </c>
      <c r="B1269" s="1">
        <v>106.65</v>
      </c>
      <c r="C1269" s="1">
        <v>2368816.0</v>
      </c>
      <c r="D1269" s="1">
        <v>75.34</v>
      </c>
      <c r="E1269" s="1">
        <v>4127650.0</v>
      </c>
      <c r="F1269" s="1">
        <v>97.93</v>
      </c>
      <c r="G1269" s="1">
        <v>3873927.0</v>
      </c>
      <c r="H1269" s="1">
        <v>75.8</v>
      </c>
      <c r="I1269" s="1">
        <v>2833182.0</v>
      </c>
      <c r="J1269" s="1">
        <v>56.475</v>
      </c>
      <c r="K1269" s="1">
        <v>3734770.0</v>
      </c>
      <c r="L1269" s="1">
        <v>68.25</v>
      </c>
      <c r="M1269" s="1">
        <v>1318691.0</v>
      </c>
      <c r="N1269" s="1">
        <v>26.2927</v>
      </c>
      <c r="O1269" s="1">
        <v>2744867.0</v>
      </c>
      <c r="P1269" s="1">
        <v>24.82</v>
      </c>
      <c r="Q1269" s="1">
        <v>5067267.0</v>
      </c>
      <c r="R1269" s="1">
        <v>59.14</v>
      </c>
      <c r="S1269" s="1">
        <v>1500164.0</v>
      </c>
      <c r="T1269" s="1">
        <v>32.1</v>
      </c>
      <c r="U1269" s="1">
        <v>1100301.0</v>
      </c>
    </row>
    <row r="1270" ht="13.5" customHeight="1">
      <c r="A1270" s="1">
        <v>43773.0</v>
      </c>
      <c r="B1270" s="1">
        <v>107.38</v>
      </c>
      <c r="C1270" s="1">
        <v>6312475.0</v>
      </c>
      <c r="D1270" s="1">
        <v>76.03</v>
      </c>
      <c r="E1270" s="1">
        <v>7198436.0</v>
      </c>
      <c r="F1270" s="1">
        <v>98.43</v>
      </c>
      <c r="G1270" s="1">
        <v>3976959.0</v>
      </c>
      <c r="H1270" s="1">
        <v>76.22</v>
      </c>
      <c r="I1270" s="1">
        <v>5110824.0</v>
      </c>
      <c r="J1270" s="1">
        <v>56.76</v>
      </c>
      <c r="K1270" s="1">
        <v>4946176.0</v>
      </c>
      <c r="L1270" s="1">
        <v>68.25</v>
      </c>
      <c r="M1270" s="1">
        <v>1150792.0</v>
      </c>
      <c r="N1270" s="1">
        <v>26.4572</v>
      </c>
      <c r="O1270" s="1">
        <v>4184737.0</v>
      </c>
      <c r="P1270" s="1">
        <v>25.12</v>
      </c>
      <c r="Q1270" s="1">
        <v>1.2678384E7</v>
      </c>
      <c r="R1270" s="1">
        <v>59.7</v>
      </c>
      <c r="S1270" s="1">
        <v>3858791.0</v>
      </c>
      <c r="T1270" s="1">
        <v>32.33</v>
      </c>
      <c r="U1270" s="1">
        <v>1353786.0</v>
      </c>
    </row>
    <row r="1271" ht="13.5" customHeight="1">
      <c r="A1271" s="1">
        <v>43774.0</v>
      </c>
      <c r="B1271" s="1">
        <v>107.9</v>
      </c>
      <c r="C1271" s="1">
        <v>3622315.0</v>
      </c>
      <c r="D1271" s="1">
        <v>75.89</v>
      </c>
      <c r="E1271" s="1">
        <v>5962363.0</v>
      </c>
      <c r="F1271" s="1">
        <v>99.21</v>
      </c>
      <c r="G1271" s="1">
        <v>4807764.0</v>
      </c>
      <c r="H1271" s="1">
        <v>76.38</v>
      </c>
      <c r="I1271" s="1">
        <v>2979548.0</v>
      </c>
      <c r="J1271" s="1">
        <v>57.14</v>
      </c>
      <c r="K1271" s="1">
        <v>3589404.0</v>
      </c>
      <c r="L1271" s="1">
        <v>68.56</v>
      </c>
      <c r="M1271" s="1">
        <v>1617795.0</v>
      </c>
      <c r="N1271" s="1">
        <v>26.3428</v>
      </c>
      <c r="O1271" s="1">
        <v>3819994.0</v>
      </c>
      <c r="P1271" s="1">
        <v>25.25</v>
      </c>
      <c r="Q1271" s="1">
        <v>7739322.0</v>
      </c>
      <c r="R1271" s="1">
        <v>60.05</v>
      </c>
      <c r="S1271" s="1">
        <v>2412831.0</v>
      </c>
      <c r="T1271" s="1">
        <v>32.41</v>
      </c>
      <c r="U1271" s="1">
        <v>974160.0</v>
      </c>
    </row>
    <row r="1272" ht="13.5" customHeight="1">
      <c r="A1272" s="1">
        <v>43775.0</v>
      </c>
      <c r="B1272" s="1">
        <v>108.1</v>
      </c>
      <c r="C1272" s="1">
        <v>3098430.0</v>
      </c>
      <c r="D1272" s="1">
        <v>76.21</v>
      </c>
      <c r="E1272" s="1">
        <v>3572042.0</v>
      </c>
      <c r="F1272" s="1">
        <v>99.54</v>
      </c>
      <c r="G1272" s="1">
        <v>2909570.0</v>
      </c>
      <c r="H1272" s="1">
        <v>76.47</v>
      </c>
      <c r="I1272" s="1">
        <v>2600590.0</v>
      </c>
      <c r="J1272" s="1">
        <v>57.375</v>
      </c>
      <c r="K1272" s="1">
        <v>2584836.0</v>
      </c>
      <c r="L1272" s="1">
        <v>68.64</v>
      </c>
      <c r="M1272" s="1">
        <v>1628136.0</v>
      </c>
      <c r="N1272" s="1">
        <v>26.518</v>
      </c>
      <c r="O1272" s="1">
        <v>3102404.0</v>
      </c>
      <c r="P1272" s="1">
        <v>25.47</v>
      </c>
      <c r="Q1272" s="1">
        <v>1.0104396E7</v>
      </c>
      <c r="R1272" s="1">
        <v>60.66</v>
      </c>
      <c r="S1272" s="1">
        <v>2250410.0</v>
      </c>
      <c r="T1272" s="1">
        <v>32.78</v>
      </c>
      <c r="U1272" s="1">
        <v>1146912.0</v>
      </c>
    </row>
    <row r="1273" ht="13.5" customHeight="1">
      <c r="A1273" s="1">
        <v>43776.0</v>
      </c>
      <c r="B1273" s="1">
        <v>108.46</v>
      </c>
      <c r="C1273" s="1">
        <v>2534784.0</v>
      </c>
      <c r="D1273" s="1">
        <v>76.34</v>
      </c>
      <c r="E1273" s="1">
        <v>3666435.0</v>
      </c>
      <c r="F1273" s="1">
        <v>100.52</v>
      </c>
      <c r="G1273" s="1">
        <v>3277898.0</v>
      </c>
      <c r="H1273" s="1">
        <v>76.42</v>
      </c>
      <c r="I1273" s="1">
        <v>2948544.0</v>
      </c>
      <c r="J1273" s="1">
        <v>57.49</v>
      </c>
      <c r="K1273" s="1">
        <v>3436744.0</v>
      </c>
      <c r="L1273" s="1">
        <v>68.99</v>
      </c>
      <c r="M1273" s="1">
        <v>1313448.0</v>
      </c>
      <c r="N1273" s="1">
        <v>26.6396</v>
      </c>
      <c r="O1273" s="1">
        <v>3703516.0</v>
      </c>
      <c r="P1273" s="1">
        <v>25.78</v>
      </c>
      <c r="Q1273" s="1">
        <v>1.3967808E7</v>
      </c>
      <c r="R1273" s="1">
        <v>60.98</v>
      </c>
      <c r="S1273" s="1">
        <v>2875525.0</v>
      </c>
      <c r="T1273" s="1">
        <v>32.77</v>
      </c>
      <c r="U1273" s="1">
        <v>1004026.0</v>
      </c>
    </row>
    <row r="1274" ht="13.5" customHeight="1">
      <c r="A1274" s="1">
        <v>43777.0</v>
      </c>
      <c r="B1274" s="1">
        <v>108.44</v>
      </c>
      <c r="C1274" s="1">
        <v>1925876.0</v>
      </c>
      <c r="D1274" s="1">
        <v>76.55</v>
      </c>
      <c r="E1274" s="1">
        <v>2463238.0</v>
      </c>
      <c r="F1274" s="1">
        <v>100.68</v>
      </c>
      <c r="G1274" s="1">
        <v>1228446.0</v>
      </c>
      <c r="H1274" s="1">
        <v>76.5</v>
      </c>
      <c r="I1274" s="1">
        <v>1924852.0</v>
      </c>
      <c r="J1274" s="1">
        <v>57.49</v>
      </c>
      <c r="K1274" s="1">
        <v>2599208.0</v>
      </c>
      <c r="L1274" s="1">
        <v>69.39</v>
      </c>
      <c r="M1274" s="1">
        <v>1284048.0</v>
      </c>
      <c r="N1274" s="1">
        <v>26.6717</v>
      </c>
      <c r="O1274" s="1">
        <v>2875955.0</v>
      </c>
      <c r="P1274" s="1">
        <v>26.13</v>
      </c>
      <c r="Q1274" s="1">
        <v>1.1847051E7</v>
      </c>
      <c r="R1274" s="1">
        <v>61.19</v>
      </c>
      <c r="S1274" s="1">
        <v>1772164.0</v>
      </c>
      <c r="T1274" s="1">
        <v>32.71</v>
      </c>
      <c r="U1274" s="1">
        <v>617714.0</v>
      </c>
    </row>
    <row r="1275" ht="13.5" customHeight="1">
      <c r="A1275" s="1">
        <v>43780.0</v>
      </c>
      <c r="B1275" s="1">
        <v>108.2</v>
      </c>
      <c r="C1275" s="1">
        <v>2061440.0</v>
      </c>
      <c r="D1275" s="1">
        <v>76.69</v>
      </c>
      <c r="E1275" s="1">
        <v>2351805.0</v>
      </c>
      <c r="F1275" s="1">
        <v>100.48</v>
      </c>
      <c r="G1275" s="1">
        <v>1644017.0</v>
      </c>
      <c r="H1275" s="1">
        <v>76.5</v>
      </c>
      <c r="I1275" s="1">
        <v>1672112.0</v>
      </c>
      <c r="J1275" s="1">
        <v>57.265</v>
      </c>
      <c r="K1275" s="1">
        <v>2000514.0</v>
      </c>
      <c r="L1275" s="1">
        <v>69.48</v>
      </c>
      <c r="M1275" s="1">
        <v>1328844.0</v>
      </c>
      <c r="N1275" s="1">
        <v>26.9542</v>
      </c>
      <c r="O1275" s="1">
        <v>2737881.0</v>
      </c>
      <c r="P1275" s="1">
        <v>26.07</v>
      </c>
      <c r="Q1275" s="1">
        <v>7929850.0</v>
      </c>
      <c r="R1275" s="1">
        <v>61.02</v>
      </c>
      <c r="S1275" s="1">
        <v>1114680.0</v>
      </c>
      <c r="T1275" s="1">
        <v>32.87</v>
      </c>
      <c r="U1275" s="1">
        <v>750887.0</v>
      </c>
    </row>
    <row r="1276" ht="13.5" customHeight="1">
      <c r="A1276" s="1">
        <v>43781.0</v>
      </c>
      <c r="B1276" s="1">
        <v>108.28</v>
      </c>
      <c r="C1276" s="1">
        <v>4153831.0</v>
      </c>
      <c r="D1276" s="1">
        <v>76.6</v>
      </c>
      <c r="E1276" s="1">
        <v>4486456.0</v>
      </c>
      <c r="F1276" s="1">
        <v>100.6</v>
      </c>
      <c r="G1276" s="1">
        <v>3125713.0</v>
      </c>
      <c r="H1276" s="1">
        <v>76.43</v>
      </c>
      <c r="I1276" s="1">
        <v>2414959.0</v>
      </c>
      <c r="J1276" s="1">
        <v>57.28</v>
      </c>
      <c r="K1276" s="1">
        <v>2033620.0</v>
      </c>
      <c r="L1276" s="1">
        <v>69.45</v>
      </c>
      <c r="M1276" s="1">
        <v>1009110.0</v>
      </c>
      <c r="N1276" s="1">
        <v>26.9435</v>
      </c>
      <c r="O1276" s="1">
        <v>2324765.0</v>
      </c>
      <c r="P1276" s="1">
        <v>26.38</v>
      </c>
      <c r="Q1276" s="1">
        <v>1.7865467E7</v>
      </c>
      <c r="R1276" s="1">
        <v>61.0</v>
      </c>
      <c r="S1276" s="1">
        <v>2717350.0</v>
      </c>
      <c r="T1276" s="1">
        <v>33.13</v>
      </c>
      <c r="U1276" s="1">
        <v>1431776.0</v>
      </c>
    </row>
    <row r="1277" ht="13.5" customHeight="1">
      <c r="A1277" s="1">
        <v>43782.0</v>
      </c>
      <c r="B1277" s="1">
        <v>108.2</v>
      </c>
      <c r="C1277" s="1">
        <v>2561521.0</v>
      </c>
      <c r="D1277" s="1">
        <v>76.36</v>
      </c>
      <c r="E1277" s="1">
        <v>3953078.0</v>
      </c>
      <c r="F1277" s="1">
        <v>100.32</v>
      </c>
      <c r="G1277" s="1">
        <v>2604736.0</v>
      </c>
      <c r="H1277" s="1">
        <v>76.07</v>
      </c>
      <c r="I1277" s="1">
        <v>2655314.0</v>
      </c>
      <c r="J1277" s="1">
        <v>57.145</v>
      </c>
      <c r="K1277" s="1">
        <v>2651114.0</v>
      </c>
      <c r="L1277" s="1">
        <v>69.37</v>
      </c>
      <c r="M1277" s="1">
        <v>1351933.0</v>
      </c>
      <c r="N1277" s="1">
        <v>27.0186</v>
      </c>
      <c r="O1277" s="1">
        <v>3678827.0</v>
      </c>
      <c r="P1277" s="1">
        <v>26.26</v>
      </c>
      <c r="Q1277" s="1">
        <v>9711573.0</v>
      </c>
      <c r="R1277" s="1">
        <v>60.99</v>
      </c>
      <c r="S1277" s="1">
        <v>1258094.0</v>
      </c>
      <c r="T1277" s="1">
        <v>33.03</v>
      </c>
      <c r="U1277" s="1">
        <v>1677111.0</v>
      </c>
    </row>
    <row r="1278" ht="13.5" customHeight="1">
      <c r="A1278" s="1">
        <v>43783.0</v>
      </c>
      <c r="B1278" s="1">
        <v>108.27</v>
      </c>
      <c r="C1278" s="1">
        <v>1760679.0</v>
      </c>
      <c r="D1278" s="1">
        <v>76.34</v>
      </c>
      <c r="E1278" s="1">
        <v>2654937.0</v>
      </c>
      <c r="F1278" s="1">
        <v>100.95</v>
      </c>
      <c r="G1278" s="1">
        <v>1766175.0</v>
      </c>
      <c r="H1278" s="1">
        <v>76.1</v>
      </c>
      <c r="I1278" s="1">
        <v>2105183.0</v>
      </c>
      <c r="J1278" s="1">
        <v>57.26</v>
      </c>
      <c r="K1278" s="1">
        <v>1915978.0</v>
      </c>
      <c r="L1278" s="1">
        <v>69.64</v>
      </c>
      <c r="M1278" s="1">
        <v>1276492.0</v>
      </c>
      <c r="N1278" s="1">
        <v>27.3797</v>
      </c>
      <c r="O1278" s="1">
        <v>4603385.0</v>
      </c>
      <c r="P1278" s="1">
        <v>26.26</v>
      </c>
      <c r="Q1278" s="1">
        <v>1.119115E7</v>
      </c>
      <c r="R1278" s="1">
        <v>61.04</v>
      </c>
      <c r="S1278" s="1">
        <v>1857320.0</v>
      </c>
      <c r="T1278" s="1">
        <v>33.16</v>
      </c>
      <c r="U1278" s="1">
        <v>1276006.0</v>
      </c>
    </row>
    <row r="1279" ht="13.5" customHeight="1">
      <c r="A1279" s="1">
        <v>43784.0</v>
      </c>
      <c r="B1279" s="1">
        <v>108.81</v>
      </c>
      <c r="C1279" s="1">
        <v>2470712.0</v>
      </c>
      <c r="D1279" s="1">
        <v>76.72</v>
      </c>
      <c r="E1279" s="1">
        <v>3480931.0</v>
      </c>
      <c r="F1279" s="1">
        <v>101.34</v>
      </c>
      <c r="G1279" s="1">
        <v>1932263.0</v>
      </c>
      <c r="H1279" s="1">
        <v>76.01</v>
      </c>
      <c r="I1279" s="1">
        <v>5259633.0</v>
      </c>
      <c r="J1279" s="1">
        <v>57.665</v>
      </c>
      <c r="K1279" s="1">
        <v>3686646.0</v>
      </c>
      <c r="L1279" s="1">
        <v>69.68</v>
      </c>
      <c r="M1279" s="1">
        <v>918079.0</v>
      </c>
      <c r="N1279" s="1">
        <v>27.1473</v>
      </c>
      <c r="O1279" s="1">
        <v>4507261.0</v>
      </c>
      <c r="P1279" s="1">
        <v>26.31</v>
      </c>
      <c r="Q1279" s="1">
        <v>1.1613358E7</v>
      </c>
      <c r="R1279" s="1">
        <v>61.22</v>
      </c>
      <c r="S1279" s="1">
        <v>1178895.0</v>
      </c>
      <c r="T1279" s="1">
        <v>33.36</v>
      </c>
      <c r="U1279" s="1">
        <v>1653934.0</v>
      </c>
    </row>
    <row r="1280" ht="13.5" customHeight="1">
      <c r="A1280" s="1">
        <v>43787.0</v>
      </c>
      <c r="B1280" s="1">
        <v>108.8</v>
      </c>
      <c r="C1280" s="1">
        <v>2000208.0</v>
      </c>
      <c r="D1280" s="1">
        <v>76.72</v>
      </c>
      <c r="E1280" s="1">
        <v>2595610.0</v>
      </c>
      <c r="F1280" s="1">
        <v>101.38</v>
      </c>
      <c r="G1280" s="1">
        <v>1663652.0</v>
      </c>
      <c r="H1280" s="1">
        <v>76.28</v>
      </c>
      <c r="I1280" s="1">
        <v>2637403.0</v>
      </c>
      <c r="J1280" s="1">
        <v>57.695</v>
      </c>
      <c r="K1280" s="1">
        <v>2658580.0</v>
      </c>
      <c r="L1280" s="1">
        <v>69.81</v>
      </c>
      <c r="M1280" s="1">
        <v>989402.0</v>
      </c>
      <c r="N1280" s="1">
        <v>27.1652</v>
      </c>
      <c r="O1280" s="1">
        <v>3035473.0</v>
      </c>
      <c r="P1280" s="1">
        <v>25.96</v>
      </c>
      <c r="Q1280" s="1">
        <v>4434676.0</v>
      </c>
      <c r="R1280" s="1">
        <v>60.94</v>
      </c>
      <c r="S1280" s="1">
        <v>1237315.0</v>
      </c>
      <c r="T1280" s="1">
        <v>33.39</v>
      </c>
      <c r="U1280" s="1">
        <v>753603.0</v>
      </c>
    </row>
    <row r="1281" ht="13.5" customHeight="1">
      <c r="A1281" s="1">
        <v>43788.0</v>
      </c>
      <c r="B1281" s="1">
        <v>108.86</v>
      </c>
      <c r="C1281" s="1">
        <v>3771984.0</v>
      </c>
      <c r="D1281" s="1">
        <v>76.98</v>
      </c>
      <c r="E1281" s="1">
        <v>5110297.0</v>
      </c>
      <c r="F1281" s="1">
        <v>101.35</v>
      </c>
      <c r="G1281" s="1">
        <v>2271663.0</v>
      </c>
      <c r="H1281" s="1">
        <v>76.5</v>
      </c>
      <c r="I1281" s="1">
        <v>2875244.0</v>
      </c>
      <c r="J1281" s="1">
        <v>57.585</v>
      </c>
      <c r="K1281" s="1">
        <v>4291226.0</v>
      </c>
      <c r="L1281" s="1">
        <v>69.86</v>
      </c>
      <c r="M1281" s="1">
        <v>1017676.0</v>
      </c>
      <c r="N1281" s="1">
        <v>27.1581</v>
      </c>
      <c r="O1281" s="1">
        <v>4113950.0</v>
      </c>
      <c r="P1281" s="1">
        <v>26.08</v>
      </c>
      <c r="Q1281" s="1">
        <v>9338091.0</v>
      </c>
      <c r="R1281" s="1">
        <v>61.19</v>
      </c>
      <c r="S1281" s="1">
        <v>2616639.0</v>
      </c>
      <c r="T1281" s="1">
        <v>33.1</v>
      </c>
      <c r="U1281" s="1">
        <v>1334754.0</v>
      </c>
    </row>
    <row r="1282" ht="13.5" customHeight="1">
      <c r="A1282" s="1">
        <v>43789.0</v>
      </c>
      <c r="B1282" s="1">
        <v>108.84</v>
      </c>
      <c r="C1282" s="1">
        <v>4083634.0</v>
      </c>
      <c r="D1282" s="1">
        <v>76.55</v>
      </c>
      <c r="E1282" s="1">
        <v>5236244.0</v>
      </c>
      <c r="F1282" s="1">
        <v>101.46</v>
      </c>
      <c r="G1282" s="1">
        <v>2634381.0</v>
      </c>
      <c r="H1282" s="1">
        <v>76.22</v>
      </c>
      <c r="I1282" s="1">
        <v>3003145.0</v>
      </c>
      <c r="J1282" s="1">
        <v>57.285</v>
      </c>
      <c r="K1282" s="1">
        <v>4063374.0</v>
      </c>
      <c r="L1282" s="1">
        <v>70.3</v>
      </c>
      <c r="M1282" s="1">
        <v>2220716.0</v>
      </c>
      <c r="N1282" s="1">
        <v>27.2653</v>
      </c>
      <c r="O1282" s="1">
        <v>3496824.0</v>
      </c>
      <c r="P1282" s="1">
        <v>25.85</v>
      </c>
      <c r="Q1282" s="1">
        <v>7686932.0</v>
      </c>
      <c r="R1282" s="1">
        <v>61.29</v>
      </c>
      <c r="S1282" s="1">
        <v>2305327.0</v>
      </c>
      <c r="T1282" s="1">
        <v>33.05</v>
      </c>
      <c r="U1282" s="1">
        <v>1193596.0</v>
      </c>
    </row>
    <row r="1283" ht="13.5" customHeight="1">
      <c r="A1283" s="1">
        <v>43790.0</v>
      </c>
      <c r="B1283" s="1">
        <v>109.16</v>
      </c>
      <c r="C1283" s="1">
        <v>3772287.0</v>
      </c>
      <c r="D1283" s="1">
        <v>77.24</v>
      </c>
      <c r="E1283" s="1">
        <v>6921875.0</v>
      </c>
      <c r="F1283" s="1">
        <v>101.12</v>
      </c>
      <c r="G1283" s="1">
        <v>2556822.0</v>
      </c>
      <c r="H1283" s="1">
        <v>76.02</v>
      </c>
      <c r="I1283" s="1">
        <v>3336492.0</v>
      </c>
      <c r="J1283" s="1">
        <v>57.475</v>
      </c>
      <c r="K1283" s="1">
        <v>2996760.0</v>
      </c>
      <c r="L1283" s="1">
        <v>70.27</v>
      </c>
      <c r="M1283" s="1">
        <v>1675917.0</v>
      </c>
      <c r="N1283" s="1">
        <v>27.0794</v>
      </c>
      <c r="O1283" s="1">
        <v>4685360.0</v>
      </c>
      <c r="P1283" s="1">
        <v>25.78</v>
      </c>
      <c r="Q1283" s="1">
        <v>8020584.0</v>
      </c>
      <c r="R1283" s="1">
        <v>61.06</v>
      </c>
      <c r="S1283" s="1">
        <v>3137835.0</v>
      </c>
      <c r="T1283" s="1">
        <v>33.06</v>
      </c>
      <c r="U1283" s="1">
        <v>562629.0</v>
      </c>
    </row>
    <row r="1284" ht="13.5" customHeight="1">
      <c r="A1284" s="1">
        <v>43791.0</v>
      </c>
      <c r="B1284" s="1">
        <v>109.25</v>
      </c>
      <c r="C1284" s="1">
        <v>2324999.0</v>
      </c>
      <c r="D1284" s="1">
        <v>77.06</v>
      </c>
      <c r="E1284" s="1">
        <v>4235552.0</v>
      </c>
      <c r="F1284" s="1">
        <v>101.08</v>
      </c>
      <c r="G1284" s="1">
        <v>1893732.0</v>
      </c>
      <c r="H1284" s="1">
        <v>75.56</v>
      </c>
      <c r="I1284" s="1">
        <v>3583643.0</v>
      </c>
      <c r="J1284" s="1">
        <v>57.73</v>
      </c>
      <c r="K1284" s="1">
        <v>3861782.0</v>
      </c>
      <c r="L1284" s="1">
        <v>70.69</v>
      </c>
      <c r="M1284" s="1">
        <v>1496514.0</v>
      </c>
      <c r="N1284" s="1">
        <v>27.1437</v>
      </c>
      <c r="O1284" s="1">
        <v>2399958.0</v>
      </c>
      <c r="P1284" s="1">
        <v>25.8</v>
      </c>
      <c r="Q1284" s="1">
        <v>1.3090426E7</v>
      </c>
      <c r="R1284" s="1">
        <v>60.93</v>
      </c>
      <c r="S1284" s="1">
        <v>1483948.0</v>
      </c>
      <c r="T1284" s="1">
        <v>32.91</v>
      </c>
      <c r="U1284" s="1">
        <v>706902.0</v>
      </c>
    </row>
    <row r="1285" ht="13.5" customHeight="1">
      <c r="A1285" s="1">
        <v>43794.0</v>
      </c>
      <c r="B1285" s="1">
        <v>109.36</v>
      </c>
      <c r="C1285" s="1">
        <v>6277570.0</v>
      </c>
      <c r="D1285" s="1">
        <v>77.54</v>
      </c>
      <c r="E1285" s="1">
        <v>5199291.0</v>
      </c>
      <c r="F1285" s="1">
        <v>101.34</v>
      </c>
      <c r="G1285" s="1">
        <v>2341232.0</v>
      </c>
      <c r="H1285" s="1">
        <v>75.8</v>
      </c>
      <c r="I1285" s="1">
        <v>3972174.0</v>
      </c>
      <c r="J1285" s="1">
        <v>57.7</v>
      </c>
      <c r="K1285" s="1">
        <v>3346374.0</v>
      </c>
      <c r="L1285" s="1">
        <v>70.92</v>
      </c>
      <c r="M1285" s="1">
        <v>1276401.0</v>
      </c>
      <c r="N1285" s="1">
        <v>27.3797</v>
      </c>
      <c r="O1285" s="1">
        <v>2870930.0</v>
      </c>
      <c r="P1285" s="1">
        <v>26.06</v>
      </c>
      <c r="Q1285" s="1">
        <v>1.2254165E7</v>
      </c>
      <c r="R1285" s="1">
        <v>61.43</v>
      </c>
      <c r="S1285" s="1">
        <v>2296500.0</v>
      </c>
      <c r="T1285" s="1">
        <v>33.09</v>
      </c>
      <c r="U1285" s="1">
        <v>912672.0</v>
      </c>
    </row>
    <row r="1286" ht="13.5" customHeight="1">
      <c r="A1286" s="1">
        <v>43795.0</v>
      </c>
      <c r="B1286" s="1">
        <v>108.62</v>
      </c>
      <c r="C1286" s="1">
        <v>4132481.0</v>
      </c>
      <c r="D1286" s="1">
        <v>76.92</v>
      </c>
      <c r="E1286" s="1">
        <v>6165071.0</v>
      </c>
      <c r="F1286" s="1">
        <v>101.5</v>
      </c>
      <c r="G1286" s="1">
        <v>2338249.0</v>
      </c>
      <c r="H1286" s="1">
        <v>75.18</v>
      </c>
      <c r="I1286" s="1">
        <v>5435218.0</v>
      </c>
      <c r="J1286" s="1">
        <v>57.65</v>
      </c>
      <c r="K1286" s="1">
        <v>4348242.0</v>
      </c>
      <c r="L1286" s="1">
        <v>70.83</v>
      </c>
      <c r="M1286" s="1">
        <v>1815371.0</v>
      </c>
      <c r="N1286" s="1">
        <v>27.5478</v>
      </c>
      <c r="O1286" s="1">
        <v>4167473.0</v>
      </c>
      <c r="P1286" s="1">
        <v>25.93</v>
      </c>
      <c r="Q1286" s="1">
        <v>7564268.0</v>
      </c>
      <c r="R1286" s="1">
        <v>60.13</v>
      </c>
      <c r="S1286" s="1">
        <v>3225045.0</v>
      </c>
      <c r="T1286" s="1">
        <v>33.21</v>
      </c>
      <c r="U1286" s="1">
        <v>1875015.0</v>
      </c>
    </row>
    <row r="1287" ht="13.5" customHeight="1">
      <c r="A1287" s="1">
        <v>43796.0</v>
      </c>
      <c r="B1287" s="1">
        <v>108.8</v>
      </c>
      <c r="C1287" s="1">
        <v>2063651.0</v>
      </c>
      <c r="D1287" s="1">
        <v>76.87</v>
      </c>
      <c r="E1287" s="1">
        <v>3364437.0</v>
      </c>
      <c r="F1287" s="1">
        <v>102.12</v>
      </c>
      <c r="G1287" s="1">
        <v>2210832.0</v>
      </c>
      <c r="H1287" s="1">
        <v>74.92</v>
      </c>
      <c r="I1287" s="1">
        <v>3928169.0</v>
      </c>
      <c r="J1287" s="1">
        <v>57.775</v>
      </c>
      <c r="K1287" s="1">
        <v>3369586.0</v>
      </c>
      <c r="L1287" s="1">
        <v>70.95</v>
      </c>
      <c r="M1287" s="1">
        <v>1125113.0</v>
      </c>
      <c r="N1287" s="1">
        <v>27.7338</v>
      </c>
      <c r="O1287" s="1">
        <v>3665916.0</v>
      </c>
      <c r="P1287" s="1">
        <v>25.99</v>
      </c>
      <c r="Q1287" s="1">
        <v>5936090.0</v>
      </c>
      <c r="R1287" s="1">
        <v>60.6</v>
      </c>
      <c r="S1287" s="1">
        <v>1998586.0</v>
      </c>
      <c r="T1287" s="1">
        <v>33.36</v>
      </c>
      <c r="U1287" s="1">
        <v>1280033.0</v>
      </c>
    </row>
    <row r="1288" ht="13.5" customHeight="1">
      <c r="A1288" s="1">
        <v>43797.0</v>
      </c>
      <c r="B1288" s="1">
        <v>108.67</v>
      </c>
      <c r="C1288" s="1">
        <v>887714.0</v>
      </c>
      <c r="D1288" s="1">
        <v>76.94</v>
      </c>
      <c r="E1288" s="1">
        <v>1182890.0</v>
      </c>
      <c r="F1288" s="1">
        <v>102.29</v>
      </c>
      <c r="G1288" s="1">
        <v>703317.0</v>
      </c>
      <c r="H1288" s="1">
        <v>74.92</v>
      </c>
      <c r="I1288" s="1">
        <v>1444641.0</v>
      </c>
      <c r="J1288" s="1">
        <v>57.88</v>
      </c>
      <c r="K1288" s="1">
        <v>939034.0</v>
      </c>
      <c r="L1288" s="1">
        <v>70.9</v>
      </c>
      <c r="M1288" s="1">
        <v>327761.0</v>
      </c>
      <c r="N1288" s="1">
        <v>27.8804</v>
      </c>
      <c r="O1288" s="1">
        <v>1918013.0</v>
      </c>
      <c r="P1288" s="1">
        <v>26.16</v>
      </c>
      <c r="Q1288" s="1">
        <v>2905836.0</v>
      </c>
      <c r="R1288" s="1">
        <v>60.46</v>
      </c>
      <c r="S1288" s="1">
        <v>473397.0</v>
      </c>
      <c r="T1288" s="1">
        <v>33.4</v>
      </c>
      <c r="U1288" s="1">
        <v>446522.0</v>
      </c>
    </row>
    <row r="1289" ht="13.5" customHeight="1">
      <c r="A1289" s="1">
        <v>43798.0</v>
      </c>
      <c r="B1289" s="1">
        <v>108.73</v>
      </c>
      <c r="C1289" s="1">
        <v>1984913.0</v>
      </c>
      <c r="D1289" s="1">
        <v>76.59</v>
      </c>
      <c r="E1289" s="1">
        <v>3365087.0</v>
      </c>
      <c r="F1289" s="1">
        <v>102.22</v>
      </c>
      <c r="G1289" s="1">
        <v>1403219.0</v>
      </c>
      <c r="H1289" s="1">
        <v>74.94</v>
      </c>
      <c r="I1289" s="1">
        <v>2998829.0</v>
      </c>
      <c r="J1289" s="1">
        <v>57.73</v>
      </c>
      <c r="K1289" s="1">
        <v>2157292.0</v>
      </c>
      <c r="L1289" s="1">
        <v>71.15</v>
      </c>
      <c r="M1289" s="1">
        <v>826154.0</v>
      </c>
      <c r="N1289" s="1">
        <v>27.4799</v>
      </c>
      <c r="O1289" s="1">
        <v>2491502.0</v>
      </c>
      <c r="P1289" s="1">
        <v>26.13</v>
      </c>
      <c r="Q1289" s="1">
        <v>6919815.0</v>
      </c>
      <c r="R1289" s="1">
        <v>60.61</v>
      </c>
      <c r="S1289" s="1">
        <v>1306535.0</v>
      </c>
      <c r="T1289" s="1">
        <v>33.45</v>
      </c>
      <c r="U1289" s="1">
        <v>1411172.0</v>
      </c>
    </row>
    <row r="1290" ht="13.5" customHeight="1">
      <c r="A1290" s="1">
        <v>43801.0</v>
      </c>
      <c r="B1290" s="1">
        <v>108.06</v>
      </c>
      <c r="C1290" s="1">
        <v>5205729.0</v>
      </c>
      <c r="D1290" s="1">
        <v>76.25</v>
      </c>
      <c r="E1290" s="1">
        <v>5127715.0</v>
      </c>
      <c r="F1290" s="1">
        <v>100.71</v>
      </c>
      <c r="G1290" s="1">
        <v>3428158.0</v>
      </c>
      <c r="H1290" s="1">
        <v>74.68</v>
      </c>
      <c r="I1290" s="1">
        <v>4178303.0</v>
      </c>
      <c r="J1290" s="1">
        <v>57.58</v>
      </c>
      <c r="K1290" s="1">
        <v>3881612.0</v>
      </c>
      <c r="L1290" s="1">
        <v>70.9</v>
      </c>
      <c r="M1290" s="1">
        <v>1692773.0</v>
      </c>
      <c r="N1290" s="1">
        <v>27.3154</v>
      </c>
      <c r="O1290" s="1">
        <v>5056589.0</v>
      </c>
      <c r="P1290" s="1">
        <v>26.08</v>
      </c>
      <c r="Q1290" s="1">
        <v>1.2474097E7</v>
      </c>
      <c r="R1290" s="1">
        <v>60.29</v>
      </c>
      <c r="S1290" s="1">
        <v>2233018.0</v>
      </c>
      <c r="T1290" s="1">
        <v>32.81</v>
      </c>
      <c r="U1290" s="1">
        <v>1157811.0</v>
      </c>
    </row>
    <row r="1291" ht="13.5" customHeight="1">
      <c r="A1291" s="1">
        <v>43802.0</v>
      </c>
      <c r="B1291" s="1">
        <v>107.18</v>
      </c>
      <c r="C1291" s="1">
        <v>4051810.0</v>
      </c>
      <c r="D1291" s="1">
        <v>75.72</v>
      </c>
      <c r="E1291" s="1">
        <v>4838244.0</v>
      </c>
      <c r="F1291" s="1">
        <v>98.57</v>
      </c>
      <c r="G1291" s="1">
        <v>5223975.0</v>
      </c>
      <c r="H1291" s="1">
        <v>73.94</v>
      </c>
      <c r="I1291" s="1">
        <v>4303749.0</v>
      </c>
      <c r="J1291" s="1">
        <v>57.145</v>
      </c>
      <c r="K1291" s="1">
        <v>4702048.0</v>
      </c>
      <c r="L1291" s="1">
        <v>70.85</v>
      </c>
      <c r="M1291" s="1">
        <v>1806311.0</v>
      </c>
      <c r="N1291" s="1">
        <v>27.1724</v>
      </c>
      <c r="O1291" s="1">
        <v>4163216.0</v>
      </c>
      <c r="P1291" s="1">
        <v>25.38</v>
      </c>
      <c r="Q1291" s="1">
        <v>1.1654044E7</v>
      </c>
      <c r="R1291" s="1">
        <v>58.77</v>
      </c>
      <c r="S1291" s="1">
        <v>3673490.0</v>
      </c>
      <c r="T1291" s="1">
        <v>32.47</v>
      </c>
      <c r="U1291" s="1">
        <v>2113248.0</v>
      </c>
    </row>
    <row r="1292" ht="13.5" customHeight="1">
      <c r="A1292" s="1">
        <v>43803.0</v>
      </c>
      <c r="B1292" s="1">
        <v>104.95</v>
      </c>
      <c r="C1292" s="1">
        <v>7895529.0</v>
      </c>
      <c r="D1292" s="1">
        <v>75.67</v>
      </c>
      <c r="E1292" s="1">
        <v>5210589.0</v>
      </c>
      <c r="F1292" s="1">
        <v>99.19</v>
      </c>
      <c r="G1292" s="1">
        <v>3117462.0</v>
      </c>
      <c r="H1292" s="1">
        <v>74.2</v>
      </c>
      <c r="I1292" s="1">
        <v>3704910.0</v>
      </c>
      <c r="J1292" s="1">
        <v>57.415</v>
      </c>
      <c r="K1292" s="1">
        <v>3781162.0</v>
      </c>
      <c r="L1292" s="1">
        <v>72.24</v>
      </c>
      <c r="M1292" s="1">
        <v>2517099.0</v>
      </c>
      <c r="N1292" s="1">
        <v>27.344</v>
      </c>
      <c r="O1292" s="1">
        <v>4294256.0</v>
      </c>
      <c r="P1292" s="1">
        <v>25.26</v>
      </c>
      <c r="Q1292" s="1">
        <v>6083319.0</v>
      </c>
      <c r="R1292" s="1">
        <v>58.38</v>
      </c>
      <c r="S1292" s="1">
        <v>1481844.0</v>
      </c>
      <c r="T1292" s="1">
        <v>32.72</v>
      </c>
      <c r="U1292" s="1">
        <v>795796.0</v>
      </c>
    </row>
    <row r="1293" ht="13.5" customHeight="1">
      <c r="A1293" s="1">
        <v>43804.0</v>
      </c>
      <c r="B1293" s="1">
        <v>104.76</v>
      </c>
      <c r="C1293" s="1">
        <v>6915351.0</v>
      </c>
      <c r="D1293" s="1">
        <v>73.02</v>
      </c>
      <c r="E1293" s="1">
        <v>1.0788067E7</v>
      </c>
      <c r="F1293" s="1">
        <v>99.65</v>
      </c>
      <c r="G1293" s="1">
        <v>3834457.0</v>
      </c>
      <c r="H1293" s="1">
        <v>74.9</v>
      </c>
      <c r="I1293" s="1">
        <v>5564579.0</v>
      </c>
      <c r="J1293" s="1">
        <v>54.44</v>
      </c>
      <c r="K1293" s="1">
        <v>1.6917384E7</v>
      </c>
      <c r="L1293" s="1">
        <v>72.97</v>
      </c>
      <c r="M1293" s="1">
        <v>4825323.0</v>
      </c>
      <c r="N1293" s="1">
        <v>27.4084</v>
      </c>
      <c r="O1293" s="1">
        <v>3858176.0</v>
      </c>
      <c r="P1293" s="1">
        <v>25.1</v>
      </c>
      <c r="Q1293" s="1">
        <v>1.2947899E7</v>
      </c>
      <c r="R1293" s="1">
        <v>58.4</v>
      </c>
      <c r="S1293" s="1">
        <v>3627374.0</v>
      </c>
      <c r="T1293" s="1">
        <v>32.85</v>
      </c>
      <c r="U1293" s="1">
        <v>1143113.0</v>
      </c>
    </row>
    <row r="1294" ht="13.5" customHeight="1">
      <c r="A1294" s="1">
        <v>43805.0</v>
      </c>
      <c r="B1294" s="1">
        <v>104.99</v>
      </c>
      <c r="C1294" s="1">
        <v>3738580.0</v>
      </c>
      <c r="D1294" s="1">
        <v>73.43</v>
      </c>
      <c r="E1294" s="1">
        <v>5868141.0</v>
      </c>
      <c r="F1294" s="1">
        <v>100.12</v>
      </c>
      <c r="G1294" s="1">
        <v>1995816.0</v>
      </c>
      <c r="H1294" s="1">
        <v>75.21</v>
      </c>
      <c r="I1294" s="1">
        <v>3622382.0</v>
      </c>
      <c r="J1294" s="1">
        <v>54.935</v>
      </c>
      <c r="K1294" s="1">
        <v>5126370.0</v>
      </c>
      <c r="L1294" s="1">
        <v>71.86</v>
      </c>
      <c r="M1294" s="1">
        <v>3371507.0</v>
      </c>
      <c r="N1294" s="1">
        <v>27.6122</v>
      </c>
      <c r="O1294" s="1">
        <v>3989905.0</v>
      </c>
      <c r="P1294" s="1">
        <v>25.45</v>
      </c>
      <c r="Q1294" s="1">
        <v>8099385.0</v>
      </c>
      <c r="R1294" s="1">
        <v>59.06</v>
      </c>
      <c r="S1294" s="1">
        <v>1634757.0</v>
      </c>
      <c r="T1294" s="1">
        <v>33.07</v>
      </c>
      <c r="U1294" s="1">
        <v>808583.0</v>
      </c>
    </row>
    <row r="1295" ht="13.5" customHeight="1">
      <c r="A1295" s="1">
        <v>43808.0</v>
      </c>
      <c r="B1295" s="1">
        <v>104.45</v>
      </c>
      <c r="C1295" s="1">
        <v>4342687.0</v>
      </c>
      <c r="D1295" s="1">
        <v>72.88</v>
      </c>
      <c r="E1295" s="1">
        <v>4744891.0</v>
      </c>
      <c r="F1295" s="1">
        <v>99.72</v>
      </c>
      <c r="G1295" s="1">
        <v>2330825.0</v>
      </c>
      <c r="H1295" s="1">
        <v>74.96</v>
      </c>
      <c r="I1295" s="1">
        <v>3250815.0</v>
      </c>
      <c r="J1295" s="1">
        <v>54.72</v>
      </c>
      <c r="K1295" s="1">
        <v>4681704.0</v>
      </c>
      <c r="L1295" s="1">
        <v>71.98</v>
      </c>
      <c r="M1295" s="1">
        <v>2009755.0</v>
      </c>
      <c r="N1295" s="1">
        <v>27.4048</v>
      </c>
      <c r="O1295" s="1">
        <v>3504470.0</v>
      </c>
      <c r="P1295" s="1">
        <v>25.42</v>
      </c>
      <c r="Q1295" s="1">
        <v>7758395.0</v>
      </c>
      <c r="R1295" s="1">
        <v>58.84</v>
      </c>
      <c r="S1295" s="1">
        <v>1684033.0</v>
      </c>
      <c r="T1295" s="1">
        <v>33.16</v>
      </c>
      <c r="U1295" s="1">
        <v>1006943.0</v>
      </c>
    </row>
    <row r="1296" ht="13.5" customHeight="1">
      <c r="A1296" s="1">
        <v>43809.0</v>
      </c>
      <c r="B1296" s="1">
        <v>103.97</v>
      </c>
      <c r="C1296" s="1">
        <v>4389920.0</v>
      </c>
      <c r="D1296" s="1">
        <v>72.97</v>
      </c>
      <c r="E1296" s="1">
        <v>5493135.0</v>
      </c>
      <c r="F1296" s="1">
        <v>100.02</v>
      </c>
      <c r="G1296" s="1">
        <v>2655337.0</v>
      </c>
      <c r="H1296" s="1">
        <v>74.67</v>
      </c>
      <c r="I1296" s="1">
        <v>3479512.0</v>
      </c>
      <c r="J1296" s="1">
        <v>54.525</v>
      </c>
      <c r="K1296" s="1">
        <v>3756430.0</v>
      </c>
      <c r="L1296" s="1">
        <v>72.08</v>
      </c>
      <c r="M1296" s="1">
        <v>1964072.0</v>
      </c>
      <c r="N1296" s="1">
        <v>27.4441</v>
      </c>
      <c r="O1296" s="1">
        <v>4201290.0</v>
      </c>
      <c r="P1296" s="1">
        <v>25.52</v>
      </c>
      <c r="Q1296" s="1">
        <v>6134127.0</v>
      </c>
      <c r="R1296" s="1">
        <v>59.31</v>
      </c>
      <c r="S1296" s="1">
        <v>1994983.0</v>
      </c>
      <c r="T1296" s="1">
        <v>33.01</v>
      </c>
      <c r="U1296" s="1">
        <v>1123626.0</v>
      </c>
    </row>
    <row r="1297" ht="13.5" customHeight="1">
      <c r="A1297" s="1">
        <v>43810.0</v>
      </c>
      <c r="B1297" s="1">
        <v>103.73</v>
      </c>
      <c r="C1297" s="1">
        <v>3512799.0</v>
      </c>
      <c r="D1297" s="1">
        <v>72.84</v>
      </c>
      <c r="E1297" s="1">
        <v>5752533.0</v>
      </c>
      <c r="F1297" s="1">
        <v>99.96</v>
      </c>
      <c r="G1297" s="1">
        <v>1676075.0</v>
      </c>
      <c r="H1297" s="1">
        <v>74.59</v>
      </c>
      <c r="I1297" s="1">
        <v>3267728.0</v>
      </c>
      <c r="J1297" s="1">
        <v>54.42</v>
      </c>
      <c r="K1297" s="1">
        <v>3754528.0</v>
      </c>
      <c r="L1297" s="1">
        <v>72.27</v>
      </c>
      <c r="M1297" s="1">
        <v>1634622.0</v>
      </c>
      <c r="N1297" s="1">
        <v>27.4084</v>
      </c>
      <c r="O1297" s="1">
        <v>3424921.0</v>
      </c>
      <c r="P1297" s="1">
        <v>25.48</v>
      </c>
      <c r="Q1297" s="1">
        <v>4803472.0</v>
      </c>
      <c r="R1297" s="1">
        <v>59.01</v>
      </c>
      <c r="S1297" s="1">
        <v>1384582.0</v>
      </c>
      <c r="T1297" s="1">
        <v>33.02</v>
      </c>
      <c r="U1297" s="1">
        <v>637629.0</v>
      </c>
    </row>
    <row r="1298" ht="13.5" customHeight="1">
      <c r="A1298" s="1">
        <v>43811.0</v>
      </c>
      <c r="B1298" s="1">
        <v>103.75</v>
      </c>
      <c r="C1298" s="1">
        <v>4569008.0</v>
      </c>
      <c r="D1298" s="1">
        <v>73.3</v>
      </c>
      <c r="E1298" s="1">
        <v>7344143.0</v>
      </c>
      <c r="F1298" s="1">
        <v>100.55</v>
      </c>
      <c r="G1298" s="1">
        <v>2695458.0</v>
      </c>
      <c r="H1298" s="1">
        <v>74.71</v>
      </c>
      <c r="I1298" s="1">
        <v>3427700.0</v>
      </c>
      <c r="J1298" s="1">
        <v>54.725</v>
      </c>
      <c r="K1298" s="1">
        <v>5646266.0</v>
      </c>
      <c r="L1298" s="1">
        <v>72.2</v>
      </c>
      <c r="M1298" s="1">
        <v>1971019.0</v>
      </c>
      <c r="N1298" s="1">
        <v>26.9578</v>
      </c>
      <c r="O1298" s="1">
        <v>5521874.0</v>
      </c>
      <c r="P1298" s="1">
        <v>25.65</v>
      </c>
      <c r="Q1298" s="1">
        <v>8912132.0</v>
      </c>
      <c r="R1298" s="1">
        <v>59.13</v>
      </c>
      <c r="S1298" s="1">
        <v>2079696.0</v>
      </c>
      <c r="T1298" s="1">
        <v>33.15</v>
      </c>
      <c r="U1298" s="1">
        <v>1386286.0</v>
      </c>
    </row>
    <row r="1299" ht="13.5" customHeight="1">
      <c r="A1299" s="1">
        <v>43812.0</v>
      </c>
      <c r="B1299" s="1">
        <v>104.84</v>
      </c>
      <c r="C1299" s="1">
        <v>5431940.0</v>
      </c>
      <c r="D1299" s="1">
        <v>74.31</v>
      </c>
      <c r="E1299" s="1">
        <v>7826674.0</v>
      </c>
      <c r="F1299" s="1">
        <v>101.47</v>
      </c>
      <c r="G1299" s="1">
        <v>3128074.0</v>
      </c>
      <c r="H1299" s="1">
        <v>73.82</v>
      </c>
      <c r="I1299" s="1">
        <v>7412589.0</v>
      </c>
      <c r="J1299" s="1">
        <v>54.715</v>
      </c>
      <c r="K1299" s="1">
        <v>8491012.0</v>
      </c>
      <c r="L1299" s="1">
        <v>72.2</v>
      </c>
      <c r="M1299" s="1">
        <v>2043033.0</v>
      </c>
      <c r="N1299" s="1">
        <v>27.0687</v>
      </c>
      <c r="O1299" s="1">
        <v>4197292.0</v>
      </c>
      <c r="P1299" s="1">
        <v>25.4</v>
      </c>
      <c r="Q1299" s="1">
        <v>8864916.0</v>
      </c>
      <c r="R1299" s="1">
        <v>58.76</v>
      </c>
      <c r="S1299" s="1">
        <v>2924551.0</v>
      </c>
      <c r="T1299" s="1">
        <v>33.62</v>
      </c>
      <c r="U1299" s="1">
        <v>2494210.0</v>
      </c>
    </row>
    <row r="1300" ht="13.5" customHeight="1">
      <c r="A1300" s="1">
        <v>43815.0</v>
      </c>
      <c r="B1300" s="1">
        <v>104.8</v>
      </c>
      <c r="C1300" s="1">
        <v>2770534.0</v>
      </c>
      <c r="D1300" s="1">
        <v>74.45</v>
      </c>
      <c r="E1300" s="1">
        <v>4510326.0</v>
      </c>
      <c r="F1300" s="1">
        <v>101.74</v>
      </c>
      <c r="G1300" s="1">
        <v>1904451.0</v>
      </c>
      <c r="H1300" s="1">
        <v>74.05</v>
      </c>
      <c r="I1300" s="1">
        <v>2651239.0</v>
      </c>
      <c r="J1300" s="1">
        <v>54.95</v>
      </c>
      <c r="K1300" s="1">
        <v>4963458.0</v>
      </c>
      <c r="L1300" s="1">
        <v>72.1</v>
      </c>
      <c r="M1300" s="1">
        <v>1272168.0</v>
      </c>
      <c r="N1300" s="1">
        <v>27.2403</v>
      </c>
      <c r="O1300" s="1">
        <v>2850966.0</v>
      </c>
      <c r="P1300" s="1">
        <v>25.72</v>
      </c>
      <c r="Q1300" s="1">
        <v>6964337.0</v>
      </c>
      <c r="R1300" s="1">
        <v>59.21</v>
      </c>
      <c r="S1300" s="1">
        <v>1644236.0</v>
      </c>
      <c r="T1300" s="1">
        <v>33.75</v>
      </c>
      <c r="U1300" s="1">
        <v>1139443.0</v>
      </c>
    </row>
    <row r="1301" ht="13.5" customHeight="1">
      <c r="A1301" s="1">
        <v>43816.0</v>
      </c>
      <c r="B1301" s="1">
        <v>104.75</v>
      </c>
      <c r="C1301" s="1">
        <v>4985335.0</v>
      </c>
      <c r="D1301" s="1">
        <v>74.72</v>
      </c>
      <c r="E1301" s="1">
        <v>4821586.0</v>
      </c>
      <c r="F1301" s="1">
        <v>102.0</v>
      </c>
      <c r="G1301" s="1">
        <v>2019686.0</v>
      </c>
      <c r="H1301" s="1">
        <v>74.48</v>
      </c>
      <c r="I1301" s="1">
        <v>4633793.0</v>
      </c>
      <c r="J1301" s="1">
        <v>55.135</v>
      </c>
      <c r="K1301" s="1">
        <v>5591620.0</v>
      </c>
      <c r="L1301" s="1">
        <v>72.14</v>
      </c>
      <c r="M1301" s="1">
        <v>1388970.0</v>
      </c>
      <c r="N1301" s="1">
        <v>27.2868</v>
      </c>
      <c r="O1301" s="1">
        <v>4217641.0</v>
      </c>
      <c r="P1301" s="1">
        <v>25.93</v>
      </c>
      <c r="Q1301" s="1">
        <v>7260979.0</v>
      </c>
      <c r="R1301" s="1">
        <v>59.53</v>
      </c>
      <c r="S1301" s="1">
        <v>2052990.0</v>
      </c>
      <c r="T1301" s="1">
        <v>33.52</v>
      </c>
      <c r="U1301" s="1">
        <v>1949681.0</v>
      </c>
    </row>
    <row r="1302" ht="13.5" customHeight="1">
      <c r="A1302" s="1">
        <v>43817.0</v>
      </c>
      <c r="B1302" s="1">
        <v>103.89</v>
      </c>
      <c r="C1302" s="1">
        <v>5132219.0</v>
      </c>
      <c r="D1302" s="1">
        <v>74.01</v>
      </c>
      <c r="E1302" s="1">
        <v>6603880.0</v>
      </c>
      <c r="F1302" s="1">
        <v>101.65</v>
      </c>
      <c r="G1302" s="1">
        <v>2606133.0</v>
      </c>
      <c r="H1302" s="1">
        <v>73.61</v>
      </c>
      <c r="I1302" s="1">
        <v>5804503.0</v>
      </c>
      <c r="J1302" s="1">
        <v>54.865</v>
      </c>
      <c r="K1302" s="1">
        <v>9346832.0</v>
      </c>
      <c r="L1302" s="1">
        <v>71.6</v>
      </c>
      <c r="M1302" s="1">
        <v>2655723.0</v>
      </c>
      <c r="N1302" s="1">
        <v>27.1187</v>
      </c>
      <c r="O1302" s="1">
        <v>5493155.0</v>
      </c>
      <c r="P1302" s="1">
        <v>26.11</v>
      </c>
      <c r="Q1302" s="1">
        <v>1.4941055E7</v>
      </c>
      <c r="R1302" s="1">
        <v>59.5</v>
      </c>
      <c r="S1302" s="1">
        <v>2344518.0</v>
      </c>
      <c r="T1302" s="1">
        <v>33.51</v>
      </c>
      <c r="U1302" s="1">
        <v>963926.0</v>
      </c>
    </row>
    <row r="1303" ht="13.5" customHeight="1">
      <c r="A1303" s="1">
        <v>43818.0</v>
      </c>
      <c r="B1303" s="1">
        <v>103.83</v>
      </c>
      <c r="C1303" s="1">
        <v>3648717.0</v>
      </c>
      <c r="D1303" s="1">
        <v>73.59</v>
      </c>
      <c r="E1303" s="1">
        <v>6086666.0</v>
      </c>
      <c r="F1303" s="1">
        <v>101.71</v>
      </c>
      <c r="G1303" s="1">
        <v>2237796.0</v>
      </c>
      <c r="H1303" s="1">
        <v>73.32</v>
      </c>
      <c r="I1303" s="1">
        <v>5628624.0</v>
      </c>
      <c r="J1303" s="1">
        <v>55.075</v>
      </c>
      <c r="K1303" s="1">
        <v>8843486.0</v>
      </c>
      <c r="L1303" s="1">
        <v>72.55</v>
      </c>
      <c r="M1303" s="1">
        <v>1725802.0</v>
      </c>
      <c r="N1303" s="1">
        <v>27.3905</v>
      </c>
      <c r="O1303" s="1">
        <v>5046145.0</v>
      </c>
      <c r="P1303" s="1">
        <v>26.02</v>
      </c>
      <c r="Q1303" s="1">
        <v>6395400.0</v>
      </c>
      <c r="R1303" s="1">
        <v>59.31</v>
      </c>
      <c r="S1303" s="1">
        <v>1436674.0</v>
      </c>
      <c r="T1303" s="1">
        <v>33.64</v>
      </c>
      <c r="U1303" s="1">
        <v>987012.0</v>
      </c>
    </row>
    <row r="1304" ht="13.5" customHeight="1">
      <c r="A1304" s="1">
        <v>43819.0</v>
      </c>
      <c r="B1304" s="1">
        <v>104.41</v>
      </c>
      <c r="C1304" s="1">
        <v>8838278.0</v>
      </c>
      <c r="D1304" s="1">
        <v>73.86</v>
      </c>
      <c r="E1304" s="1">
        <v>1.2866445E7</v>
      </c>
      <c r="F1304" s="1">
        <v>102.17</v>
      </c>
      <c r="G1304" s="1">
        <v>3780799.0</v>
      </c>
      <c r="H1304" s="1">
        <v>73.67</v>
      </c>
      <c r="I1304" s="1">
        <v>9030375.0</v>
      </c>
      <c r="J1304" s="1">
        <v>55.575</v>
      </c>
      <c r="K1304" s="1">
        <v>9995600.0</v>
      </c>
      <c r="L1304" s="1">
        <v>72.87</v>
      </c>
      <c r="M1304" s="1">
        <v>3172905.0</v>
      </c>
      <c r="N1304" s="1">
        <v>27.4227</v>
      </c>
      <c r="O1304" s="1">
        <v>1.1332796E7</v>
      </c>
      <c r="P1304" s="1">
        <v>26.41</v>
      </c>
      <c r="Q1304" s="1">
        <v>2.9709513E7</v>
      </c>
      <c r="R1304" s="1">
        <v>60.08</v>
      </c>
      <c r="S1304" s="1">
        <v>4420655.0</v>
      </c>
      <c r="T1304" s="1">
        <v>33.4</v>
      </c>
      <c r="U1304" s="1">
        <v>9618138.0</v>
      </c>
    </row>
    <row r="1305" ht="13.5" customHeight="1">
      <c r="A1305" s="1">
        <v>43822.0</v>
      </c>
      <c r="B1305" s="1">
        <v>103.52</v>
      </c>
      <c r="C1305" s="1">
        <v>2878988.0</v>
      </c>
      <c r="D1305" s="1">
        <v>73.54</v>
      </c>
      <c r="E1305" s="1">
        <v>3774029.0</v>
      </c>
      <c r="F1305" s="1">
        <v>101.25</v>
      </c>
      <c r="G1305" s="1">
        <v>1704224.0</v>
      </c>
      <c r="H1305" s="1">
        <v>73.47</v>
      </c>
      <c r="I1305" s="1">
        <v>2987822.0</v>
      </c>
      <c r="J1305" s="1">
        <v>55.16</v>
      </c>
      <c r="K1305" s="1">
        <v>4332894.0</v>
      </c>
      <c r="L1305" s="1">
        <v>72.79</v>
      </c>
      <c r="M1305" s="1">
        <v>2407275.0</v>
      </c>
      <c r="N1305" s="1">
        <v>27.0794</v>
      </c>
      <c r="O1305" s="1">
        <v>2993184.0</v>
      </c>
      <c r="P1305" s="1">
        <v>26.32</v>
      </c>
      <c r="Q1305" s="1">
        <v>6052510.0</v>
      </c>
      <c r="R1305" s="1">
        <v>59.69</v>
      </c>
      <c r="S1305" s="1">
        <v>1083743.0</v>
      </c>
      <c r="T1305" s="1">
        <v>33.3</v>
      </c>
      <c r="U1305" s="1">
        <v>827592.0</v>
      </c>
    </row>
    <row r="1306" ht="13.5" customHeight="1">
      <c r="A1306" s="1">
        <v>43823.0</v>
      </c>
      <c r="B1306" s="1">
        <v>103.43</v>
      </c>
      <c r="C1306" s="1">
        <v>1188263.0</v>
      </c>
      <c r="D1306" s="1">
        <v>73.55</v>
      </c>
      <c r="E1306" s="1">
        <v>2174660.0</v>
      </c>
      <c r="F1306" s="1">
        <v>101.12</v>
      </c>
      <c r="G1306" s="1">
        <v>1359222.0</v>
      </c>
      <c r="H1306" s="1">
        <v>73.42</v>
      </c>
      <c r="I1306" s="1">
        <v>1442685.0</v>
      </c>
      <c r="J1306" s="1">
        <v>54.36</v>
      </c>
      <c r="K1306" s="1">
        <v>2632494.0</v>
      </c>
      <c r="L1306" s="1">
        <v>72.94</v>
      </c>
      <c r="M1306" s="1">
        <v>615484.0</v>
      </c>
      <c r="N1306" s="1">
        <v>27.1187</v>
      </c>
      <c r="O1306" s="1">
        <v>2174645.0</v>
      </c>
      <c r="P1306" s="1">
        <v>26.32</v>
      </c>
      <c r="Q1306" s="1">
        <v>2639052.0</v>
      </c>
      <c r="R1306" s="1">
        <v>59.51</v>
      </c>
      <c r="S1306" s="1">
        <v>586770.0</v>
      </c>
      <c r="T1306" s="1">
        <v>33.36</v>
      </c>
      <c r="U1306" s="1">
        <v>217909.0</v>
      </c>
    </row>
    <row r="1307" ht="13.5" customHeight="1">
      <c r="A1307" s="1">
        <v>43824.0</v>
      </c>
      <c r="B1307" s="1">
        <v>103.43</v>
      </c>
      <c r="C1307" s="1">
        <v>1188263.0</v>
      </c>
      <c r="D1307" s="1">
        <v>73.55</v>
      </c>
      <c r="E1307" s="1">
        <v>2174660.0</v>
      </c>
      <c r="F1307" s="1">
        <v>101.12</v>
      </c>
      <c r="G1307" s="1">
        <v>1359222.0</v>
      </c>
      <c r="H1307" s="1">
        <v>73.42</v>
      </c>
      <c r="I1307" s="1">
        <v>1442685.0</v>
      </c>
      <c r="J1307" s="1">
        <v>54.36</v>
      </c>
      <c r="K1307" s="1">
        <v>2632494.0</v>
      </c>
      <c r="L1307" s="1">
        <v>72.94</v>
      </c>
      <c r="M1307" s="1">
        <v>615484.0</v>
      </c>
      <c r="N1307" s="1">
        <v>27.1187</v>
      </c>
      <c r="O1307" s="1">
        <v>2174645.0</v>
      </c>
      <c r="P1307" s="1">
        <v>26.32</v>
      </c>
      <c r="Q1307" s="1">
        <v>2639052.0</v>
      </c>
      <c r="R1307" s="1">
        <v>59.51</v>
      </c>
      <c r="S1307" s="1">
        <v>586770.0</v>
      </c>
      <c r="T1307" s="1">
        <v>33.36</v>
      </c>
      <c r="U1307" s="1">
        <v>217909.0</v>
      </c>
    </row>
    <row r="1308" ht="13.5" customHeight="1">
      <c r="A1308" s="1">
        <v>43825.0</v>
      </c>
      <c r="B1308" s="1">
        <v>103.43</v>
      </c>
      <c r="C1308" s="1">
        <v>1188263.0</v>
      </c>
      <c r="D1308" s="1">
        <v>73.55</v>
      </c>
      <c r="E1308" s="1">
        <v>2174660.0</v>
      </c>
      <c r="F1308" s="1">
        <v>101.12</v>
      </c>
      <c r="G1308" s="1">
        <v>1359222.0</v>
      </c>
      <c r="H1308" s="1">
        <v>73.42</v>
      </c>
      <c r="I1308" s="1">
        <v>1442685.0</v>
      </c>
      <c r="J1308" s="1">
        <v>54.36</v>
      </c>
      <c r="K1308" s="1">
        <v>2632494.0</v>
      </c>
      <c r="L1308" s="1">
        <v>72.94</v>
      </c>
      <c r="M1308" s="1">
        <v>615484.0</v>
      </c>
      <c r="N1308" s="1">
        <v>27.1187</v>
      </c>
      <c r="O1308" s="1">
        <v>2174645.0</v>
      </c>
      <c r="P1308" s="1">
        <v>26.32</v>
      </c>
      <c r="Q1308" s="1">
        <v>2639052.0</v>
      </c>
      <c r="R1308" s="1">
        <v>59.51</v>
      </c>
      <c r="S1308" s="1">
        <v>586770.0</v>
      </c>
      <c r="T1308" s="1">
        <v>33.36</v>
      </c>
      <c r="U1308" s="1">
        <v>217909.0</v>
      </c>
    </row>
    <row r="1309" ht="13.5" customHeight="1">
      <c r="A1309" s="1">
        <v>43826.0</v>
      </c>
      <c r="B1309" s="1">
        <v>103.47</v>
      </c>
      <c r="C1309" s="1">
        <v>2126799.0</v>
      </c>
      <c r="D1309" s="1">
        <v>73.39</v>
      </c>
      <c r="E1309" s="1">
        <v>2934623.0</v>
      </c>
      <c r="F1309" s="1">
        <v>101.01</v>
      </c>
      <c r="G1309" s="1">
        <v>1209985.0</v>
      </c>
      <c r="H1309" s="1">
        <v>73.52</v>
      </c>
      <c r="I1309" s="1">
        <v>4278443.0</v>
      </c>
      <c r="J1309" s="1">
        <v>54.145</v>
      </c>
      <c r="K1309" s="1">
        <v>6137272.0</v>
      </c>
      <c r="L1309" s="1">
        <v>72.15</v>
      </c>
      <c r="M1309" s="1">
        <v>1052550.0</v>
      </c>
      <c r="N1309" s="1">
        <v>27.1759</v>
      </c>
      <c r="O1309" s="1">
        <v>2111452.0</v>
      </c>
      <c r="P1309" s="1">
        <v>26.34</v>
      </c>
      <c r="Q1309" s="1">
        <v>5878091.0</v>
      </c>
      <c r="R1309" s="1">
        <v>59.59</v>
      </c>
      <c r="S1309" s="1">
        <v>794571.0</v>
      </c>
      <c r="T1309" s="1">
        <v>33.37</v>
      </c>
      <c r="U1309" s="1">
        <v>663554.0</v>
      </c>
    </row>
    <row r="1310" ht="13.5" customHeight="1">
      <c r="A1310" s="1">
        <v>43829.0</v>
      </c>
      <c r="B1310" s="1">
        <v>103.18</v>
      </c>
      <c r="C1310" s="1">
        <v>2410426.0</v>
      </c>
      <c r="D1310" s="1">
        <v>73.12</v>
      </c>
      <c r="E1310" s="1">
        <v>3269321.0</v>
      </c>
      <c r="F1310" s="1">
        <v>100.72</v>
      </c>
      <c r="G1310" s="1">
        <v>1106205.0</v>
      </c>
      <c r="H1310" s="1">
        <v>73.36</v>
      </c>
      <c r="I1310" s="1">
        <v>4240891.0</v>
      </c>
      <c r="J1310" s="1">
        <v>54.07</v>
      </c>
      <c r="K1310" s="1">
        <v>3267670.0</v>
      </c>
      <c r="L1310" s="1">
        <v>72.18</v>
      </c>
      <c r="M1310" s="1">
        <v>854405.0</v>
      </c>
      <c r="N1310" s="1">
        <v>27.0007</v>
      </c>
      <c r="O1310" s="1">
        <v>2928191.0</v>
      </c>
      <c r="P1310" s="1">
        <v>26.36</v>
      </c>
      <c r="Q1310" s="1">
        <v>4731367.0</v>
      </c>
      <c r="R1310" s="1">
        <v>59.23</v>
      </c>
      <c r="S1310" s="1">
        <v>1068822.0</v>
      </c>
      <c r="T1310" s="1">
        <v>33.29</v>
      </c>
      <c r="U1310" s="1">
        <v>393310.0</v>
      </c>
    </row>
    <row r="1311" ht="13.5" customHeight="1">
      <c r="A1311" s="1">
        <v>43830.0</v>
      </c>
      <c r="B1311" s="1">
        <v>102.75</v>
      </c>
      <c r="C1311" s="1">
        <v>2453737.0</v>
      </c>
      <c r="D1311" s="1">
        <v>72.83</v>
      </c>
      <c r="E1311" s="1">
        <v>3309743.0</v>
      </c>
      <c r="F1311" s="1">
        <v>100.64</v>
      </c>
      <c r="G1311" s="1">
        <v>1782865.0</v>
      </c>
      <c r="H1311" s="1">
        <v>73.35</v>
      </c>
      <c r="I1311" s="1">
        <v>3982050.0</v>
      </c>
      <c r="J1311" s="1">
        <v>54.03</v>
      </c>
      <c r="K1311" s="1">
        <v>2076360.0</v>
      </c>
      <c r="L1311" s="1">
        <v>72.08</v>
      </c>
      <c r="M1311" s="1">
        <v>2222427.0</v>
      </c>
      <c r="N1311" s="1">
        <v>26.8291</v>
      </c>
      <c r="O1311" s="1">
        <v>2887299.0</v>
      </c>
      <c r="P1311" s="1">
        <v>26.36</v>
      </c>
      <c r="Q1311" s="1">
        <v>4549183.0</v>
      </c>
      <c r="R1311" s="1">
        <v>59.21</v>
      </c>
      <c r="S1311" s="1">
        <v>1253921.0</v>
      </c>
      <c r="T1311" s="1">
        <v>33.26</v>
      </c>
      <c r="U1311" s="1">
        <v>401906.0</v>
      </c>
    </row>
    <row r="1312" ht="13.5" customHeight="1">
      <c r="A1312" s="1">
        <v>43831.0</v>
      </c>
      <c r="B1312" s="1">
        <v>102.75</v>
      </c>
      <c r="C1312" s="1">
        <v>2453737.0</v>
      </c>
      <c r="D1312" s="1">
        <v>72.83</v>
      </c>
      <c r="E1312" s="1">
        <v>3309743.0</v>
      </c>
      <c r="F1312" s="1">
        <v>100.64</v>
      </c>
      <c r="G1312" s="1">
        <v>1782865.0</v>
      </c>
      <c r="H1312" s="1">
        <v>73.35</v>
      </c>
      <c r="I1312" s="1">
        <v>3982050.0</v>
      </c>
      <c r="J1312" s="1">
        <v>54.03</v>
      </c>
      <c r="K1312" s="1">
        <v>2076360.0</v>
      </c>
      <c r="L1312" s="1">
        <v>72.08</v>
      </c>
      <c r="M1312" s="1">
        <v>2222427.0</v>
      </c>
      <c r="N1312" s="1">
        <v>26.8291</v>
      </c>
      <c r="O1312" s="1">
        <v>2887299.0</v>
      </c>
      <c r="P1312" s="1">
        <v>26.36</v>
      </c>
      <c r="Q1312" s="1">
        <v>4549183.0</v>
      </c>
      <c r="R1312" s="1">
        <v>59.21</v>
      </c>
      <c r="S1312" s="1">
        <v>1253921.0</v>
      </c>
      <c r="T1312" s="1">
        <v>33.26</v>
      </c>
      <c r="U1312" s="1">
        <v>401906.0</v>
      </c>
    </row>
    <row r="1313" ht="13.5" customHeight="1">
      <c r="A1313" s="1">
        <v>43832.0</v>
      </c>
      <c r="B1313" s="1">
        <v>103.35</v>
      </c>
      <c r="C1313" s="1">
        <v>2604525.0</v>
      </c>
      <c r="D1313" s="1">
        <v>73.42</v>
      </c>
      <c r="E1313" s="1">
        <v>4118947.0</v>
      </c>
      <c r="F1313" s="1">
        <v>100.85</v>
      </c>
      <c r="G1313" s="1">
        <v>1292769.0</v>
      </c>
      <c r="H1313" s="1">
        <v>73.66</v>
      </c>
      <c r="I1313" s="1">
        <v>5544155.0</v>
      </c>
      <c r="J1313" s="1">
        <v>54.115</v>
      </c>
      <c r="K1313" s="1">
        <v>3262736.0</v>
      </c>
      <c r="L1313" s="1">
        <v>71.62</v>
      </c>
      <c r="M1313" s="1">
        <v>1599817.0</v>
      </c>
      <c r="N1313" s="1">
        <v>26.8791</v>
      </c>
      <c r="O1313" s="1">
        <v>3188786.0</v>
      </c>
      <c r="P1313" s="1">
        <v>26.7</v>
      </c>
      <c r="Q1313" s="1">
        <v>7610574.0</v>
      </c>
      <c r="R1313" s="1">
        <v>59.57</v>
      </c>
      <c r="S1313" s="1">
        <v>1083192.0</v>
      </c>
      <c r="T1313" s="1">
        <v>33.34</v>
      </c>
      <c r="U1313" s="1">
        <v>524971.0</v>
      </c>
    </row>
    <row r="1314" ht="13.5" customHeight="1">
      <c r="A1314" s="1">
        <v>43833.0</v>
      </c>
      <c r="B1314" s="1">
        <v>103.17</v>
      </c>
      <c r="C1314" s="1">
        <v>4646922.0</v>
      </c>
      <c r="D1314" s="1">
        <v>73.36</v>
      </c>
      <c r="E1314" s="1">
        <v>5523776.0</v>
      </c>
      <c r="F1314" s="1">
        <v>100.6</v>
      </c>
      <c r="G1314" s="1">
        <v>2061978.0</v>
      </c>
      <c r="H1314" s="1">
        <v>73.59</v>
      </c>
      <c r="I1314" s="1">
        <v>6584973.0</v>
      </c>
      <c r="J1314" s="1">
        <v>53.935</v>
      </c>
      <c r="K1314" s="1">
        <v>2922028.0</v>
      </c>
      <c r="L1314" s="1">
        <v>71.68</v>
      </c>
      <c r="M1314" s="1">
        <v>2466834.0</v>
      </c>
      <c r="N1314" s="1">
        <v>26.8827</v>
      </c>
      <c r="O1314" s="1">
        <v>3759863.0</v>
      </c>
      <c r="P1314" s="1">
        <v>26.47</v>
      </c>
      <c r="Q1314" s="1">
        <v>8229991.0</v>
      </c>
      <c r="R1314" s="1">
        <v>59.21</v>
      </c>
      <c r="S1314" s="1">
        <v>1570861.0</v>
      </c>
      <c r="T1314" s="1">
        <v>33.29</v>
      </c>
      <c r="U1314" s="1">
        <v>533743.0</v>
      </c>
    </row>
    <row r="1315" ht="13.5" customHeight="1">
      <c r="A1315" s="1">
        <v>43836.0</v>
      </c>
      <c r="B1315" s="1">
        <v>103.19</v>
      </c>
      <c r="C1315" s="1">
        <v>4303778.0</v>
      </c>
      <c r="D1315" s="1">
        <v>73.37</v>
      </c>
      <c r="E1315" s="1">
        <v>9888587.0</v>
      </c>
      <c r="F1315" s="1">
        <v>100.52</v>
      </c>
      <c r="G1315" s="1">
        <v>1619944.0</v>
      </c>
      <c r="H1315" s="1">
        <v>72.42</v>
      </c>
      <c r="I1315" s="1">
        <v>2705157.0</v>
      </c>
      <c r="J1315" s="1">
        <v>53.77</v>
      </c>
      <c r="K1315" s="1">
        <v>4690014.0</v>
      </c>
      <c r="L1315" s="1">
        <v>71.56</v>
      </c>
      <c r="M1315" s="1">
        <v>1751239.0</v>
      </c>
      <c r="N1315" s="1">
        <v>26.9578</v>
      </c>
      <c r="O1315" s="1">
        <v>2598764.0</v>
      </c>
      <c r="P1315" s="1">
        <v>26.55</v>
      </c>
      <c r="Q1315" s="1">
        <v>6671173.0</v>
      </c>
      <c r="R1315" s="1">
        <v>59.51</v>
      </c>
      <c r="S1315" s="1">
        <v>1092951.0</v>
      </c>
      <c r="T1315" s="1">
        <v>33.34</v>
      </c>
      <c r="U1315" s="1">
        <v>405669.0</v>
      </c>
    </row>
    <row r="1316" ht="13.5" customHeight="1">
      <c r="A1316" s="1">
        <v>43837.0</v>
      </c>
      <c r="B1316" s="1">
        <v>103.23</v>
      </c>
      <c r="C1316" s="1">
        <v>2590245.0</v>
      </c>
      <c r="D1316" s="1">
        <v>73.29</v>
      </c>
      <c r="E1316" s="1">
        <v>6706394.0</v>
      </c>
      <c r="F1316" s="1">
        <v>100.35</v>
      </c>
      <c r="G1316" s="1">
        <v>1199362.0</v>
      </c>
      <c r="H1316" s="1">
        <v>71.74</v>
      </c>
      <c r="I1316" s="1">
        <v>6140701.0</v>
      </c>
      <c r="J1316" s="1">
        <v>53.665</v>
      </c>
      <c r="K1316" s="1">
        <v>3014400.0</v>
      </c>
      <c r="L1316" s="1">
        <v>71.76</v>
      </c>
      <c r="M1316" s="1">
        <v>1142709.0</v>
      </c>
      <c r="N1316" s="1">
        <v>26.8684</v>
      </c>
      <c r="O1316" s="1">
        <v>2985863.0</v>
      </c>
      <c r="P1316" s="1">
        <v>26.84</v>
      </c>
      <c r="Q1316" s="1">
        <v>7446365.0</v>
      </c>
      <c r="R1316" s="1">
        <v>60.62</v>
      </c>
      <c r="S1316" s="1">
        <v>1900452.0</v>
      </c>
      <c r="T1316" s="1">
        <v>33.61</v>
      </c>
      <c r="U1316" s="1">
        <v>1435597.0</v>
      </c>
    </row>
    <row r="1317" ht="13.5" customHeight="1">
      <c r="A1317" s="1">
        <v>43838.0</v>
      </c>
      <c r="B1317" s="1">
        <v>104.05</v>
      </c>
      <c r="C1317" s="1">
        <v>5845675.0</v>
      </c>
      <c r="D1317" s="1">
        <v>73.86</v>
      </c>
      <c r="E1317" s="1">
        <v>1.1793756E7</v>
      </c>
      <c r="F1317" s="1">
        <v>101.08</v>
      </c>
      <c r="G1317" s="1">
        <v>1979153.0</v>
      </c>
      <c r="H1317" s="1">
        <v>72.39</v>
      </c>
      <c r="I1317" s="1">
        <v>5836443.0</v>
      </c>
      <c r="J1317" s="1">
        <v>53.975</v>
      </c>
      <c r="K1317" s="1">
        <v>5356696.0</v>
      </c>
      <c r="L1317" s="1">
        <v>71.94</v>
      </c>
      <c r="M1317" s="1">
        <v>1933911.0</v>
      </c>
      <c r="N1317" s="1">
        <v>26.9793</v>
      </c>
      <c r="O1317" s="1">
        <v>4374077.0</v>
      </c>
      <c r="P1317" s="1">
        <v>27.17</v>
      </c>
      <c r="Q1317" s="1">
        <v>1.0683016E7</v>
      </c>
      <c r="R1317" s="1">
        <v>62.1</v>
      </c>
      <c r="S1317" s="1">
        <v>3315423.0</v>
      </c>
      <c r="T1317" s="1">
        <v>33.94</v>
      </c>
      <c r="U1317" s="1">
        <v>1304994.0</v>
      </c>
    </row>
    <row r="1318" ht="13.5" customHeight="1">
      <c r="A1318" s="1">
        <v>43839.0</v>
      </c>
      <c r="B1318" s="1">
        <v>104.43</v>
      </c>
      <c r="C1318" s="1">
        <v>5296690.0</v>
      </c>
      <c r="D1318" s="1">
        <v>73.19</v>
      </c>
      <c r="E1318" s="1">
        <v>5390060.0</v>
      </c>
      <c r="F1318" s="1">
        <v>101.45</v>
      </c>
      <c r="G1318" s="1">
        <v>2384381.0</v>
      </c>
      <c r="H1318" s="1">
        <v>72.28</v>
      </c>
      <c r="I1318" s="1">
        <v>4403443.0</v>
      </c>
      <c r="J1318" s="1">
        <v>53.815</v>
      </c>
      <c r="K1318" s="1">
        <v>5035798.0</v>
      </c>
      <c r="L1318" s="1">
        <v>71.97</v>
      </c>
      <c r="M1318" s="1">
        <v>1858992.0</v>
      </c>
      <c r="N1318" s="1">
        <v>27.2188</v>
      </c>
      <c r="O1318" s="1">
        <v>4060618.0</v>
      </c>
      <c r="P1318" s="1">
        <v>27.48</v>
      </c>
      <c r="Q1318" s="1">
        <v>9090779.0</v>
      </c>
      <c r="R1318" s="1">
        <v>62.8</v>
      </c>
      <c r="S1318" s="1">
        <v>1902948.0</v>
      </c>
      <c r="T1318" s="1">
        <v>33.8</v>
      </c>
      <c r="U1318" s="1">
        <v>2270727.0</v>
      </c>
    </row>
    <row r="1319" ht="13.5" customHeight="1">
      <c r="A1319" s="1">
        <v>43840.0</v>
      </c>
      <c r="B1319" s="1">
        <v>104.3</v>
      </c>
      <c r="C1319" s="1">
        <v>3466992.0</v>
      </c>
      <c r="D1319" s="1">
        <v>73.0</v>
      </c>
      <c r="E1319" s="1">
        <v>7751714.0</v>
      </c>
      <c r="F1319" s="1">
        <v>101.42</v>
      </c>
      <c r="G1319" s="1">
        <v>3577747.0</v>
      </c>
      <c r="H1319" s="1">
        <v>71.99</v>
      </c>
      <c r="I1319" s="1">
        <v>4591574.0</v>
      </c>
      <c r="J1319" s="1">
        <v>53.895</v>
      </c>
      <c r="K1319" s="1">
        <v>3826018.0</v>
      </c>
      <c r="L1319" s="1">
        <v>72.18</v>
      </c>
      <c r="M1319" s="1">
        <v>1948936.0</v>
      </c>
      <c r="N1319" s="1">
        <v>27.2725</v>
      </c>
      <c r="O1319" s="1">
        <v>2183576.0</v>
      </c>
      <c r="P1319" s="1">
        <v>27.63</v>
      </c>
      <c r="Q1319" s="1">
        <v>7317582.0</v>
      </c>
      <c r="R1319" s="1">
        <v>62.62</v>
      </c>
      <c r="S1319" s="1">
        <v>1505321.0</v>
      </c>
      <c r="T1319" s="1">
        <v>33.96</v>
      </c>
      <c r="U1319" s="1">
        <v>1072495.0</v>
      </c>
    </row>
    <row r="1320" ht="13.5" customHeight="1">
      <c r="A1320" s="1">
        <v>43843.0</v>
      </c>
      <c r="B1320" s="1">
        <v>104.71</v>
      </c>
      <c r="C1320" s="1">
        <v>7389203.0</v>
      </c>
      <c r="D1320" s="1">
        <v>73.14</v>
      </c>
      <c r="E1320" s="1">
        <v>9626233.0</v>
      </c>
      <c r="F1320" s="1">
        <v>102.2</v>
      </c>
      <c r="G1320" s="1">
        <v>4697546.0</v>
      </c>
      <c r="H1320" s="1">
        <v>72.28</v>
      </c>
      <c r="I1320" s="1">
        <v>5700812.0</v>
      </c>
      <c r="J1320" s="1">
        <v>54.075</v>
      </c>
      <c r="K1320" s="1">
        <v>8953468.0</v>
      </c>
      <c r="L1320" s="1">
        <v>72.47</v>
      </c>
      <c r="M1320" s="1">
        <v>4071583.0</v>
      </c>
      <c r="N1320" s="1">
        <v>27.8589</v>
      </c>
      <c r="O1320" s="1">
        <v>3981004.0</v>
      </c>
      <c r="P1320" s="1">
        <v>27.55</v>
      </c>
      <c r="Q1320" s="1">
        <v>9714814.0</v>
      </c>
      <c r="R1320" s="1">
        <v>62.55</v>
      </c>
      <c r="S1320" s="1">
        <v>1921380.0</v>
      </c>
      <c r="T1320" s="1">
        <v>33.8</v>
      </c>
      <c r="U1320" s="1">
        <v>1063367.0</v>
      </c>
    </row>
    <row r="1321" ht="13.5" customHeight="1">
      <c r="A1321" s="1">
        <v>43844.0</v>
      </c>
      <c r="B1321" s="1">
        <v>105.05</v>
      </c>
      <c r="C1321" s="1">
        <v>5988489.0</v>
      </c>
      <c r="D1321" s="1">
        <v>72.85</v>
      </c>
      <c r="E1321" s="1">
        <v>7286041.0</v>
      </c>
      <c r="F1321" s="1">
        <v>102.71</v>
      </c>
      <c r="G1321" s="1">
        <v>2807624.0</v>
      </c>
      <c r="H1321" s="1">
        <v>72.11</v>
      </c>
      <c r="I1321" s="1">
        <v>3879751.0</v>
      </c>
      <c r="J1321" s="1">
        <v>53.775</v>
      </c>
      <c r="K1321" s="1">
        <v>4645136.0</v>
      </c>
      <c r="L1321" s="1">
        <v>73.41</v>
      </c>
      <c r="M1321" s="1">
        <v>2482451.0</v>
      </c>
      <c r="N1321" s="1">
        <v>28.0806</v>
      </c>
      <c r="O1321" s="1">
        <v>4791227.0</v>
      </c>
      <c r="P1321" s="1">
        <v>27.49</v>
      </c>
      <c r="Q1321" s="1">
        <v>8916524.0</v>
      </c>
      <c r="R1321" s="1">
        <v>62.5</v>
      </c>
      <c r="S1321" s="1">
        <v>1873401.0</v>
      </c>
      <c r="T1321" s="1">
        <v>33.71</v>
      </c>
      <c r="U1321" s="1">
        <v>880037.0</v>
      </c>
    </row>
    <row r="1322" ht="13.5" customHeight="1">
      <c r="A1322" s="1">
        <v>43845.0</v>
      </c>
      <c r="B1322" s="1">
        <v>105.45</v>
      </c>
      <c r="C1322" s="1">
        <v>4064747.0</v>
      </c>
      <c r="D1322" s="1">
        <v>73.39</v>
      </c>
      <c r="E1322" s="1">
        <v>7717135.0</v>
      </c>
      <c r="F1322" s="1">
        <v>103.01</v>
      </c>
      <c r="G1322" s="1">
        <v>2438249.0</v>
      </c>
      <c r="H1322" s="1">
        <v>72.29</v>
      </c>
      <c r="I1322" s="1">
        <v>3826193.0</v>
      </c>
      <c r="J1322" s="1">
        <v>54.1</v>
      </c>
      <c r="K1322" s="1">
        <v>3222826.0</v>
      </c>
      <c r="L1322" s="1">
        <v>73.26</v>
      </c>
      <c r="M1322" s="1">
        <v>1572976.0</v>
      </c>
      <c r="N1322" s="1">
        <v>28.3309</v>
      </c>
      <c r="O1322" s="1">
        <v>3229110.0</v>
      </c>
      <c r="P1322" s="1">
        <v>27.1</v>
      </c>
      <c r="Q1322" s="1">
        <v>6901545.0</v>
      </c>
      <c r="R1322" s="1">
        <v>62.57</v>
      </c>
      <c r="S1322" s="1">
        <v>1849631.0</v>
      </c>
      <c r="T1322" s="1">
        <v>33.67</v>
      </c>
      <c r="U1322" s="1">
        <v>833091.0</v>
      </c>
    </row>
    <row r="1323" ht="13.5" customHeight="1">
      <c r="A1323" s="1">
        <v>43846.0</v>
      </c>
      <c r="B1323" s="1">
        <v>106.15</v>
      </c>
      <c r="C1323" s="1">
        <v>3652096.0</v>
      </c>
      <c r="D1323" s="1">
        <v>73.96</v>
      </c>
      <c r="E1323" s="1">
        <v>5663249.0</v>
      </c>
      <c r="F1323" s="1">
        <v>103.36</v>
      </c>
      <c r="G1323" s="1">
        <v>2548063.0</v>
      </c>
      <c r="H1323" s="1">
        <v>72.54</v>
      </c>
      <c r="I1323" s="1">
        <v>3635335.0</v>
      </c>
      <c r="J1323" s="1">
        <v>54.3</v>
      </c>
      <c r="K1323" s="1">
        <v>3386724.0</v>
      </c>
      <c r="L1323" s="1">
        <v>73.31</v>
      </c>
      <c r="M1323" s="1">
        <v>1131472.0</v>
      </c>
      <c r="N1323" s="1">
        <v>28.7743</v>
      </c>
      <c r="O1323" s="1">
        <v>3454749.0</v>
      </c>
      <c r="P1323" s="1">
        <v>27.25</v>
      </c>
      <c r="Q1323" s="1">
        <v>7992620.0</v>
      </c>
      <c r="R1323" s="1">
        <v>63.03</v>
      </c>
      <c r="S1323" s="1">
        <v>1789873.0</v>
      </c>
      <c r="T1323" s="1">
        <v>33.91</v>
      </c>
      <c r="U1323" s="1">
        <v>764389.0</v>
      </c>
    </row>
    <row r="1324" ht="13.5" customHeight="1">
      <c r="A1324" s="1">
        <v>43847.0</v>
      </c>
      <c r="B1324" s="1">
        <v>106.55</v>
      </c>
      <c r="C1324" s="1">
        <v>5380295.0</v>
      </c>
      <c r="D1324" s="1">
        <v>74.12</v>
      </c>
      <c r="E1324" s="1">
        <v>5084684.0</v>
      </c>
      <c r="F1324" s="1">
        <v>103.8</v>
      </c>
      <c r="G1324" s="1">
        <v>2268531.0</v>
      </c>
      <c r="H1324" s="1">
        <v>72.48</v>
      </c>
      <c r="I1324" s="1">
        <v>3797800.0</v>
      </c>
      <c r="J1324" s="1">
        <v>54.385</v>
      </c>
      <c r="K1324" s="1">
        <v>3394756.0</v>
      </c>
      <c r="L1324" s="1">
        <v>73.52</v>
      </c>
      <c r="M1324" s="1">
        <v>1304184.0</v>
      </c>
      <c r="N1324" s="1">
        <v>29.0997</v>
      </c>
      <c r="O1324" s="1">
        <v>4153158.0</v>
      </c>
      <c r="P1324" s="1">
        <v>27.61</v>
      </c>
      <c r="Q1324" s="1">
        <v>5376894.0</v>
      </c>
      <c r="R1324" s="1">
        <v>63.55</v>
      </c>
      <c r="S1324" s="1">
        <v>1690768.0</v>
      </c>
      <c r="T1324" s="1">
        <v>34.07</v>
      </c>
      <c r="U1324" s="1">
        <v>1926978.0</v>
      </c>
    </row>
    <row r="1325" ht="13.5" customHeight="1">
      <c r="A1325" s="1">
        <v>43850.0</v>
      </c>
      <c r="B1325" s="1">
        <v>107.06</v>
      </c>
      <c r="C1325" s="1">
        <v>2492068.0</v>
      </c>
      <c r="D1325" s="1">
        <v>74.2</v>
      </c>
      <c r="E1325" s="1">
        <v>2263728.0</v>
      </c>
      <c r="F1325" s="1">
        <v>103.71</v>
      </c>
      <c r="G1325" s="1">
        <v>2080957.0</v>
      </c>
      <c r="H1325" s="1">
        <v>72.65</v>
      </c>
      <c r="I1325" s="1">
        <v>1422394.0</v>
      </c>
      <c r="J1325" s="1">
        <v>54.6</v>
      </c>
      <c r="K1325" s="1">
        <v>2944670.0</v>
      </c>
      <c r="L1325" s="1">
        <v>73.42</v>
      </c>
      <c r="M1325" s="1">
        <v>644844.0</v>
      </c>
      <c r="N1325" s="1">
        <v>29.1069</v>
      </c>
      <c r="O1325" s="1">
        <v>1001657.0</v>
      </c>
      <c r="P1325" s="1">
        <v>27.71</v>
      </c>
      <c r="Q1325" s="1">
        <v>2996178.0</v>
      </c>
      <c r="R1325" s="1">
        <v>63.77</v>
      </c>
      <c r="S1325" s="1">
        <v>484381.0</v>
      </c>
      <c r="T1325" s="1">
        <v>34.33</v>
      </c>
      <c r="U1325" s="1">
        <v>475554.0</v>
      </c>
    </row>
    <row r="1326" ht="13.5" customHeight="1">
      <c r="A1326" s="1">
        <v>43851.0</v>
      </c>
      <c r="B1326" s="1">
        <v>106.79</v>
      </c>
      <c r="C1326" s="1">
        <v>8726982.0</v>
      </c>
      <c r="D1326" s="1">
        <v>73.96</v>
      </c>
      <c r="E1326" s="1">
        <v>4588791.0</v>
      </c>
      <c r="F1326" s="1">
        <v>104.34</v>
      </c>
      <c r="G1326" s="1">
        <v>2503658.0</v>
      </c>
      <c r="H1326" s="1">
        <v>72.63</v>
      </c>
      <c r="I1326" s="1">
        <v>2370324.0</v>
      </c>
      <c r="J1326" s="1">
        <v>54.07</v>
      </c>
      <c r="K1326" s="1">
        <v>4891322.0</v>
      </c>
      <c r="L1326" s="1">
        <v>73.5</v>
      </c>
      <c r="M1326" s="1">
        <v>1727788.0</v>
      </c>
      <c r="N1326" s="1">
        <v>29.0461</v>
      </c>
      <c r="O1326" s="1">
        <v>3732329.0</v>
      </c>
      <c r="P1326" s="1">
        <v>26.97</v>
      </c>
      <c r="Q1326" s="1">
        <v>1.0631373E7</v>
      </c>
      <c r="R1326" s="1">
        <v>63.22</v>
      </c>
      <c r="S1326" s="1">
        <v>1489154.0</v>
      </c>
      <c r="T1326" s="1">
        <v>34.58</v>
      </c>
      <c r="U1326" s="1">
        <v>1297907.0</v>
      </c>
    </row>
    <row r="1327" ht="13.5" customHeight="1">
      <c r="A1327" s="1">
        <v>43852.0</v>
      </c>
      <c r="B1327" s="1">
        <v>106.73</v>
      </c>
      <c r="C1327" s="1">
        <v>5878971.0</v>
      </c>
      <c r="D1327" s="1">
        <v>74.11</v>
      </c>
      <c r="E1327" s="1">
        <v>4223219.0</v>
      </c>
      <c r="F1327" s="1">
        <v>104.43</v>
      </c>
      <c r="G1327" s="1">
        <v>2121258.0</v>
      </c>
      <c r="H1327" s="1">
        <v>73.35</v>
      </c>
      <c r="I1327" s="1">
        <v>4877947.0</v>
      </c>
      <c r="J1327" s="1">
        <v>54.36</v>
      </c>
      <c r="K1327" s="1">
        <v>3807450.0</v>
      </c>
      <c r="L1327" s="1">
        <v>73.4</v>
      </c>
      <c r="M1327" s="1">
        <v>1190035.0</v>
      </c>
      <c r="N1327" s="1">
        <v>29.0782</v>
      </c>
      <c r="O1327" s="1">
        <v>3535560.0</v>
      </c>
      <c r="P1327" s="1">
        <v>27.25</v>
      </c>
      <c r="Q1327" s="1">
        <v>8637969.0</v>
      </c>
      <c r="R1327" s="1">
        <v>63.67</v>
      </c>
      <c r="S1327" s="1">
        <v>1266067.0</v>
      </c>
      <c r="T1327" s="1">
        <v>34.55</v>
      </c>
      <c r="U1327" s="1">
        <v>765756.0</v>
      </c>
    </row>
    <row r="1328" ht="13.5" customHeight="1">
      <c r="A1328" s="1">
        <v>43853.0</v>
      </c>
      <c r="B1328" s="1">
        <v>107.31</v>
      </c>
      <c r="C1328" s="1">
        <v>6899071.0</v>
      </c>
      <c r="D1328" s="1">
        <v>74.17</v>
      </c>
      <c r="E1328" s="1">
        <v>5517919.0</v>
      </c>
      <c r="F1328" s="1">
        <v>104.25</v>
      </c>
      <c r="G1328" s="1">
        <v>3419439.0</v>
      </c>
      <c r="H1328" s="1">
        <v>73.45</v>
      </c>
      <c r="I1328" s="1">
        <v>3886162.0</v>
      </c>
      <c r="J1328" s="1">
        <v>54.48</v>
      </c>
      <c r="K1328" s="1">
        <v>2894524.0</v>
      </c>
      <c r="L1328" s="1">
        <v>73.71</v>
      </c>
      <c r="M1328" s="1">
        <v>1510161.0</v>
      </c>
      <c r="N1328" s="1">
        <v>29.375</v>
      </c>
      <c r="O1328" s="1">
        <v>4531709.0</v>
      </c>
      <c r="P1328" s="1">
        <v>27.31</v>
      </c>
      <c r="Q1328" s="1">
        <v>8729432.0</v>
      </c>
      <c r="R1328" s="1">
        <v>63.59</v>
      </c>
      <c r="S1328" s="1">
        <v>1903487.0</v>
      </c>
      <c r="T1328" s="1">
        <v>34.43</v>
      </c>
      <c r="U1328" s="1">
        <v>613252.0</v>
      </c>
    </row>
    <row r="1329" ht="13.5" customHeight="1">
      <c r="A1329" s="1">
        <v>43854.0</v>
      </c>
      <c r="B1329" s="1">
        <v>105.77</v>
      </c>
      <c r="C1329" s="1">
        <v>3752512.0</v>
      </c>
      <c r="D1329" s="1">
        <v>74.2</v>
      </c>
      <c r="E1329" s="1">
        <v>5255850.0</v>
      </c>
      <c r="F1329" s="1">
        <v>104.02</v>
      </c>
      <c r="G1329" s="1">
        <v>2887923.0</v>
      </c>
      <c r="H1329" s="1">
        <v>73.34</v>
      </c>
      <c r="I1329" s="1">
        <v>3174331.0</v>
      </c>
      <c r="J1329" s="1">
        <v>54.475</v>
      </c>
      <c r="K1329" s="1">
        <v>4330116.0</v>
      </c>
      <c r="L1329" s="1">
        <v>73.79</v>
      </c>
      <c r="M1329" s="1">
        <v>1841799.0</v>
      </c>
      <c r="N1329" s="1">
        <v>29.3142</v>
      </c>
      <c r="O1329" s="1">
        <v>3239150.0</v>
      </c>
      <c r="P1329" s="1">
        <v>27.14</v>
      </c>
      <c r="Q1329" s="1">
        <v>7431971.0</v>
      </c>
      <c r="R1329" s="1">
        <v>63.5</v>
      </c>
      <c r="S1329" s="1">
        <v>1614822.0</v>
      </c>
      <c r="T1329" s="1">
        <v>34.4</v>
      </c>
      <c r="U1329" s="1">
        <v>435474.0</v>
      </c>
    </row>
    <row r="1330" ht="13.5" customHeight="1">
      <c r="A1330" s="1">
        <v>43857.0</v>
      </c>
      <c r="B1330" s="1">
        <v>105.35</v>
      </c>
      <c r="C1330" s="1">
        <v>4658694.0</v>
      </c>
      <c r="D1330" s="1">
        <v>73.98</v>
      </c>
      <c r="E1330" s="1">
        <v>4090449.0</v>
      </c>
      <c r="F1330" s="1">
        <v>103.4</v>
      </c>
      <c r="G1330" s="1">
        <v>5510972.0</v>
      </c>
      <c r="H1330" s="1">
        <v>73.27</v>
      </c>
      <c r="I1330" s="1">
        <v>3130865.0</v>
      </c>
      <c r="J1330" s="1">
        <v>54.38</v>
      </c>
      <c r="K1330" s="1">
        <v>5853508.0</v>
      </c>
      <c r="L1330" s="1">
        <v>73.95</v>
      </c>
      <c r="M1330" s="1">
        <v>1316073.0</v>
      </c>
      <c r="N1330" s="1">
        <v>29.1212</v>
      </c>
      <c r="O1330" s="1">
        <v>3981751.0</v>
      </c>
      <c r="P1330" s="1">
        <v>26.44</v>
      </c>
      <c r="Q1330" s="1">
        <v>9052645.0</v>
      </c>
      <c r="R1330" s="1">
        <v>63.14</v>
      </c>
      <c r="S1330" s="1">
        <v>1286573.0</v>
      </c>
      <c r="T1330" s="1">
        <v>34.49</v>
      </c>
      <c r="U1330" s="1">
        <v>1110690.0</v>
      </c>
    </row>
    <row r="1331" ht="13.5" customHeight="1">
      <c r="A1331" s="1">
        <v>43858.0</v>
      </c>
      <c r="B1331" s="1">
        <v>105.7</v>
      </c>
      <c r="C1331" s="1">
        <v>7575828.0</v>
      </c>
      <c r="D1331" s="1">
        <v>74.17</v>
      </c>
      <c r="E1331" s="1">
        <v>3837223.0</v>
      </c>
      <c r="F1331" s="1">
        <v>103.72</v>
      </c>
      <c r="G1331" s="1">
        <v>5169788.0</v>
      </c>
      <c r="H1331" s="1">
        <v>73.11</v>
      </c>
      <c r="I1331" s="1">
        <v>3441486.0</v>
      </c>
      <c r="J1331" s="1">
        <v>54.725</v>
      </c>
      <c r="K1331" s="1">
        <v>4364824.0</v>
      </c>
      <c r="L1331" s="1">
        <v>73.84</v>
      </c>
      <c r="M1331" s="1">
        <v>1140850.0</v>
      </c>
      <c r="N1331" s="1">
        <v>29.3965</v>
      </c>
      <c r="O1331" s="1">
        <v>4078985.0</v>
      </c>
      <c r="P1331" s="1">
        <v>26.65</v>
      </c>
      <c r="Q1331" s="1">
        <v>7619005.0</v>
      </c>
      <c r="R1331" s="1">
        <v>63.61</v>
      </c>
      <c r="S1331" s="1">
        <v>1647471.0</v>
      </c>
      <c r="T1331" s="1">
        <v>34.5</v>
      </c>
      <c r="U1331" s="1">
        <v>835879.0</v>
      </c>
    </row>
    <row r="1332" ht="13.5" customHeight="1">
      <c r="A1332" s="1">
        <v>43859.0</v>
      </c>
      <c r="B1332" s="1">
        <v>105.78</v>
      </c>
      <c r="C1332" s="1">
        <v>6442414.0</v>
      </c>
      <c r="D1332" s="1">
        <v>74.02</v>
      </c>
      <c r="E1332" s="1">
        <v>4919086.0</v>
      </c>
      <c r="F1332" s="1">
        <v>103.49</v>
      </c>
      <c r="G1332" s="1">
        <v>4782754.0</v>
      </c>
      <c r="H1332" s="1">
        <v>72.93</v>
      </c>
      <c r="I1332" s="1">
        <v>4087324.0</v>
      </c>
      <c r="J1332" s="1">
        <v>54.63</v>
      </c>
      <c r="K1332" s="1">
        <v>4310892.0</v>
      </c>
      <c r="L1332" s="1">
        <v>73.92</v>
      </c>
      <c r="M1332" s="1">
        <v>939531.0</v>
      </c>
      <c r="N1332" s="1">
        <v>29.3786</v>
      </c>
      <c r="O1332" s="1">
        <v>4689659.0</v>
      </c>
      <c r="P1332" s="1">
        <v>26.49</v>
      </c>
      <c r="Q1332" s="1">
        <v>4128985.0</v>
      </c>
      <c r="R1332" s="1">
        <v>63.26</v>
      </c>
      <c r="S1332" s="1">
        <v>985485.0</v>
      </c>
      <c r="T1332" s="1">
        <v>34.46</v>
      </c>
      <c r="U1332" s="1">
        <v>589043.0</v>
      </c>
    </row>
    <row r="1333" ht="13.5" customHeight="1">
      <c r="A1333" s="1">
        <v>43860.0</v>
      </c>
      <c r="B1333" s="1">
        <v>105.54</v>
      </c>
      <c r="C1333" s="1">
        <v>4050432.0</v>
      </c>
      <c r="D1333" s="1">
        <v>73.77</v>
      </c>
      <c r="E1333" s="1">
        <v>4142129.0</v>
      </c>
      <c r="F1333" s="1">
        <v>103.37</v>
      </c>
      <c r="G1333" s="1">
        <v>2402592.0</v>
      </c>
      <c r="H1333" s="1">
        <v>72.6</v>
      </c>
      <c r="I1333" s="1">
        <v>4104406.0</v>
      </c>
      <c r="J1333" s="1">
        <v>54.565</v>
      </c>
      <c r="K1333" s="1">
        <v>2597884.0</v>
      </c>
      <c r="L1333" s="1">
        <v>74.22</v>
      </c>
      <c r="M1333" s="1">
        <v>1437141.0</v>
      </c>
      <c r="N1333" s="1">
        <v>29.325</v>
      </c>
      <c r="O1333" s="1">
        <v>3754400.0</v>
      </c>
      <c r="P1333" s="1">
        <v>26.48</v>
      </c>
      <c r="Q1333" s="1">
        <v>7009068.0</v>
      </c>
      <c r="R1333" s="1">
        <v>62.96</v>
      </c>
      <c r="S1333" s="1">
        <v>1510112.0</v>
      </c>
      <c r="T1333" s="1">
        <v>34.48</v>
      </c>
      <c r="U1333" s="1">
        <v>797897.0</v>
      </c>
    </row>
    <row r="1334" ht="13.5" customHeight="1">
      <c r="A1334" s="1">
        <v>43861.0</v>
      </c>
      <c r="B1334" s="1">
        <v>104.58</v>
      </c>
      <c r="C1334" s="1">
        <v>4183633.0</v>
      </c>
      <c r="D1334" s="1">
        <v>73.14</v>
      </c>
      <c r="E1334" s="1">
        <v>5619573.0</v>
      </c>
      <c r="F1334" s="1">
        <v>100.93</v>
      </c>
      <c r="G1334" s="1">
        <v>3604161.0</v>
      </c>
      <c r="H1334" s="1">
        <v>72.28</v>
      </c>
      <c r="I1334" s="1">
        <v>4237209.0</v>
      </c>
      <c r="J1334" s="1">
        <v>53.96</v>
      </c>
      <c r="K1334" s="1">
        <v>4341976.0</v>
      </c>
      <c r="L1334" s="1">
        <v>73.43</v>
      </c>
      <c r="M1334" s="1">
        <v>2331406.0</v>
      </c>
      <c r="N1334" s="1">
        <v>28.9567</v>
      </c>
      <c r="O1334" s="1">
        <v>3861767.0</v>
      </c>
      <c r="P1334" s="1">
        <v>25.78</v>
      </c>
      <c r="Q1334" s="1">
        <v>7621855.0</v>
      </c>
      <c r="R1334" s="1">
        <v>62.22</v>
      </c>
      <c r="S1334" s="1">
        <v>1992690.0</v>
      </c>
      <c r="T1334" s="1">
        <v>34.29</v>
      </c>
      <c r="U1334" s="1">
        <v>1673967.0</v>
      </c>
    </row>
    <row r="1335" ht="13.5" customHeight="1">
      <c r="A1335" s="1">
        <v>43864.0</v>
      </c>
      <c r="B1335" s="1">
        <v>104.76</v>
      </c>
      <c r="C1335" s="1">
        <v>3937939.0</v>
      </c>
      <c r="D1335" s="1">
        <v>73.11</v>
      </c>
      <c r="E1335" s="1">
        <v>4084185.0</v>
      </c>
      <c r="F1335" s="1">
        <v>100.53</v>
      </c>
      <c r="G1335" s="1">
        <v>4780959.0</v>
      </c>
      <c r="H1335" s="1">
        <v>72.28</v>
      </c>
      <c r="I1335" s="1">
        <v>3962885.0</v>
      </c>
      <c r="J1335" s="1">
        <v>53.895</v>
      </c>
      <c r="K1335" s="1">
        <v>3164656.0</v>
      </c>
      <c r="L1335" s="1">
        <v>73.25</v>
      </c>
      <c r="M1335" s="1">
        <v>1249475.0</v>
      </c>
      <c r="N1335" s="1">
        <v>29.4501</v>
      </c>
      <c r="O1335" s="1">
        <v>4060051.0</v>
      </c>
      <c r="P1335" s="1">
        <v>25.82</v>
      </c>
      <c r="Q1335" s="1">
        <v>5943217.0</v>
      </c>
      <c r="R1335" s="1">
        <v>62.57</v>
      </c>
      <c r="S1335" s="1">
        <v>1355992.0</v>
      </c>
      <c r="T1335" s="1">
        <v>34.59</v>
      </c>
      <c r="U1335" s="1">
        <v>1712551.0</v>
      </c>
    </row>
    <row r="1336" ht="13.5" customHeight="1">
      <c r="A1336" s="1">
        <v>43865.0</v>
      </c>
      <c r="B1336" s="1">
        <v>106.44</v>
      </c>
      <c r="C1336" s="1">
        <v>4372778.0</v>
      </c>
      <c r="D1336" s="1">
        <v>74.39</v>
      </c>
      <c r="E1336" s="1">
        <v>6893309.0</v>
      </c>
      <c r="F1336" s="1">
        <v>101.29</v>
      </c>
      <c r="G1336" s="1">
        <v>3533906.0</v>
      </c>
      <c r="H1336" s="1">
        <v>72.98</v>
      </c>
      <c r="I1336" s="1">
        <v>4647510.0</v>
      </c>
      <c r="J1336" s="1">
        <v>54.15</v>
      </c>
      <c r="K1336" s="1">
        <v>4860678.0</v>
      </c>
      <c r="L1336" s="1">
        <v>73.16</v>
      </c>
      <c r="M1336" s="1">
        <v>2298919.0</v>
      </c>
      <c r="N1336" s="1">
        <v>29.7863</v>
      </c>
      <c r="O1336" s="1">
        <v>4086367.0</v>
      </c>
      <c r="P1336" s="1">
        <v>26.09</v>
      </c>
      <c r="Q1336" s="1">
        <v>5598153.0</v>
      </c>
      <c r="R1336" s="1">
        <v>62.91</v>
      </c>
      <c r="S1336" s="1">
        <v>1608156.0</v>
      </c>
      <c r="T1336" s="1">
        <v>34.38</v>
      </c>
      <c r="U1336" s="1">
        <v>1018941.0</v>
      </c>
    </row>
    <row r="1337" ht="13.5" customHeight="1">
      <c r="A1337" s="1">
        <v>43866.0</v>
      </c>
      <c r="B1337" s="1">
        <v>106.95</v>
      </c>
      <c r="C1337" s="1">
        <v>6108772.0</v>
      </c>
      <c r="D1337" s="1">
        <v>75.22</v>
      </c>
      <c r="E1337" s="1">
        <v>5855728.0</v>
      </c>
      <c r="F1337" s="1">
        <v>101.83</v>
      </c>
      <c r="G1337" s="1">
        <v>3650436.0</v>
      </c>
      <c r="H1337" s="1">
        <v>73.3</v>
      </c>
      <c r="I1337" s="1">
        <v>4474824.0</v>
      </c>
      <c r="J1337" s="1">
        <v>54.62</v>
      </c>
      <c r="K1337" s="1">
        <v>3917860.0</v>
      </c>
      <c r="L1337" s="1">
        <v>73.25</v>
      </c>
      <c r="M1337" s="1">
        <v>1621783.0</v>
      </c>
      <c r="N1337" s="1">
        <v>29.9936</v>
      </c>
      <c r="O1337" s="1">
        <v>5324243.0</v>
      </c>
      <c r="P1337" s="1">
        <v>26.59</v>
      </c>
      <c r="Q1337" s="1">
        <v>7178853.0</v>
      </c>
      <c r="R1337" s="1">
        <v>63.61</v>
      </c>
      <c r="S1337" s="1">
        <v>1440347.0</v>
      </c>
      <c r="T1337" s="1">
        <v>34.69</v>
      </c>
      <c r="U1337" s="1">
        <v>1123106.0</v>
      </c>
    </row>
    <row r="1338" ht="13.5" customHeight="1">
      <c r="A1338" s="1">
        <v>43867.0</v>
      </c>
      <c r="B1338" s="1">
        <v>107.63</v>
      </c>
      <c r="C1338" s="1">
        <v>3969483.0</v>
      </c>
      <c r="D1338" s="1">
        <v>75.73</v>
      </c>
      <c r="E1338" s="1">
        <v>4200741.0</v>
      </c>
      <c r="F1338" s="1">
        <v>102.47</v>
      </c>
      <c r="G1338" s="1">
        <v>3142988.0</v>
      </c>
      <c r="H1338" s="1">
        <v>74.04</v>
      </c>
      <c r="I1338" s="1">
        <v>4239625.0</v>
      </c>
      <c r="J1338" s="1">
        <v>55.125</v>
      </c>
      <c r="K1338" s="1">
        <v>5675034.0</v>
      </c>
      <c r="L1338" s="1">
        <v>73.75</v>
      </c>
      <c r="M1338" s="1">
        <v>1485671.0</v>
      </c>
      <c r="N1338" s="1">
        <v>30.5407</v>
      </c>
      <c r="O1338" s="1">
        <v>4709941.0</v>
      </c>
      <c r="P1338" s="1">
        <v>26.77</v>
      </c>
      <c r="Q1338" s="1">
        <v>4472841.0</v>
      </c>
      <c r="R1338" s="1">
        <v>63.7</v>
      </c>
      <c r="S1338" s="1">
        <v>1727377.0</v>
      </c>
      <c r="T1338" s="1">
        <v>35.04</v>
      </c>
      <c r="U1338" s="1">
        <v>1528228.0</v>
      </c>
    </row>
    <row r="1339" ht="13.5" customHeight="1">
      <c r="A1339" s="1">
        <v>43868.0</v>
      </c>
      <c r="B1339" s="1">
        <v>107.24</v>
      </c>
      <c r="C1339" s="1">
        <v>2408706.0</v>
      </c>
      <c r="D1339" s="1">
        <v>75.75</v>
      </c>
      <c r="E1339" s="1">
        <v>4021782.0</v>
      </c>
      <c r="F1339" s="1">
        <v>102.49</v>
      </c>
      <c r="G1339" s="1">
        <v>1334295.0</v>
      </c>
      <c r="H1339" s="1">
        <v>74.35</v>
      </c>
      <c r="I1339" s="1">
        <v>6508580.0</v>
      </c>
      <c r="J1339" s="1">
        <v>55.03</v>
      </c>
      <c r="K1339" s="1">
        <v>2418620.0</v>
      </c>
      <c r="L1339" s="1">
        <v>73.64</v>
      </c>
      <c r="M1339" s="1">
        <v>1181701.0</v>
      </c>
      <c r="N1339" s="1">
        <v>30.2761</v>
      </c>
      <c r="O1339" s="1">
        <v>3339934.0</v>
      </c>
      <c r="P1339" s="1">
        <v>26.56</v>
      </c>
      <c r="Q1339" s="1">
        <v>7179543.0</v>
      </c>
      <c r="R1339" s="1">
        <v>64.1</v>
      </c>
      <c r="S1339" s="1">
        <v>1492446.0</v>
      </c>
      <c r="T1339" s="1">
        <v>35.12</v>
      </c>
      <c r="U1339" s="1">
        <v>1214234.0</v>
      </c>
    </row>
    <row r="1340" ht="13.5" customHeight="1">
      <c r="A1340" s="1">
        <v>43871.0</v>
      </c>
      <c r="B1340" s="1">
        <v>107.42</v>
      </c>
      <c r="C1340" s="1">
        <v>3988907.0</v>
      </c>
      <c r="D1340" s="1">
        <v>75.58</v>
      </c>
      <c r="E1340" s="1">
        <v>3462386.0</v>
      </c>
      <c r="F1340" s="1">
        <v>102.15</v>
      </c>
      <c r="G1340" s="1">
        <v>2341489.0</v>
      </c>
      <c r="H1340" s="1">
        <v>74.35</v>
      </c>
      <c r="I1340" s="1">
        <v>2488207.0</v>
      </c>
      <c r="J1340" s="1">
        <v>55.035</v>
      </c>
      <c r="K1340" s="1">
        <v>2458256.0</v>
      </c>
      <c r="L1340" s="1">
        <v>73.5</v>
      </c>
      <c r="M1340" s="1">
        <v>1202882.0</v>
      </c>
      <c r="N1340" s="1">
        <v>30.4049</v>
      </c>
      <c r="O1340" s="1">
        <v>3721073.0</v>
      </c>
      <c r="P1340" s="1">
        <v>26.56</v>
      </c>
      <c r="Q1340" s="1">
        <v>1.3440785E7</v>
      </c>
      <c r="R1340" s="1">
        <v>64.35</v>
      </c>
      <c r="S1340" s="1">
        <v>1659701.0</v>
      </c>
      <c r="T1340" s="1">
        <v>35.05</v>
      </c>
      <c r="U1340" s="1">
        <v>1150019.0</v>
      </c>
    </row>
    <row r="1341" ht="13.5" customHeight="1">
      <c r="A1341" s="1">
        <v>43872.0</v>
      </c>
      <c r="B1341" s="1">
        <v>107.77</v>
      </c>
      <c r="C1341" s="1">
        <v>2319373.0</v>
      </c>
      <c r="D1341" s="1">
        <v>75.6</v>
      </c>
      <c r="E1341" s="1">
        <v>3548818.0</v>
      </c>
      <c r="F1341" s="1">
        <v>102.16</v>
      </c>
      <c r="G1341" s="1">
        <v>2217063.0</v>
      </c>
      <c r="H1341" s="1">
        <v>74.28</v>
      </c>
      <c r="I1341" s="1">
        <v>3456898.0</v>
      </c>
      <c r="J1341" s="1">
        <v>55.255</v>
      </c>
      <c r="K1341" s="1">
        <v>3718252.0</v>
      </c>
      <c r="L1341" s="1">
        <v>73.67</v>
      </c>
      <c r="M1341" s="1">
        <v>1531183.0</v>
      </c>
      <c r="N1341" s="1">
        <v>30.5479</v>
      </c>
      <c r="O1341" s="1">
        <v>4203965.0</v>
      </c>
      <c r="P1341" s="1">
        <v>26.9</v>
      </c>
      <c r="Q1341" s="1">
        <v>1.4352785E7</v>
      </c>
      <c r="R1341" s="1">
        <v>64.9</v>
      </c>
      <c r="S1341" s="1">
        <v>2105749.0</v>
      </c>
      <c r="T1341" s="1">
        <v>35.3</v>
      </c>
      <c r="U1341" s="1">
        <v>832207.0</v>
      </c>
    </row>
    <row r="1342" ht="13.5" customHeight="1">
      <c r="A1342" s="1">
        <v>43873.0</v>
      </c>
      <c r="B1342" s="1">
        <v>108.06</v>
      </c>
      <c r="C1342" s="1">
        <v>3226487.0</v>
      </c>
      <c r="D1342" s="1">
        <v>75.35</v>
      </c>
      <c r="E1342" s="1">
        <v>4021202.0</v>
      </c>
      <c r="F1342" s="1">
        <v>102.06</v>
      </c>
      <c r="G1342" s="1">
        <v>2495473.0</v>
      </c>
      <c r="H1342" s="1">
        <v>74.64</v>
      </c>
      <c r="I1342" s="1">
        <v>3614267.0</v>
      </c>
      <c r="J1342" s="1">
        <v>55.26</v>
      </c>
      <c r="K1342" s="1">
        <v>3360926.0</v>
      </c>
      <c r="L1342" s="1">
        <v>73.8</v>
      </c>
      <c r="M1342" s="1">
        <v>1361264.0</v>
      </c>
      <c r="N1342" s="1">
        <v>30.6444</v>
      </c>
      <c r="O1342" s="1">
        <v>4143537.0</v>
      </c>
      <c r="P1342" s="1">
        <v>26.62</v>
      </c>
      <c r="Q1342" s="1">
        <v>1.3349994E7</v>
      </c>
      <c r="R1342" s="1">
        <v>65.31</v>
      </c>
      <c r="S1342" s="1">
        <v>1800571.0</v>
      </c>
      <c r="T1342" s="1">
        <v>35.22</v>
      </c>
      <c r="U1342" s="1">
        <v>1181889.0</v>
      </c>
    </row>
    <row r="1343" ht="13.5" customHeight="1">
      <c r="A1343" s="1">
        <v>43874.0</v>
      </c>
      <c r="B1343" s="1">
        <v>108.31</v>
      </c>
      <c r="C1343" s="1">
        <v>5895208.0</v>
      </c>
      <c r="D1343" s="1">
        <v>74.97</v>
      </c>
      <c r="E1343" s="1">
        <v>4023658.0</v>
      </c>
      <c r="F1343" s="1">
        <v>101.75</v>
      </c>
      <c r="G1343" s="1">
        <v>3452923.0</v>
      </c>
      <c r="H1343" s="1">
        <v>74.69</v>
      </c>
      <c r="I1343" s="1">
        <v>4007431.0</v>
      </c>
      <c r="J1343" s="1">
        <v>55.31</v>
      </c>
      <c r="K1343" s="1">
        <v>2352242.0</v>
      </c>
      <c r="L1343" s="1">
        <v>73.72</v>
      </c>
      <c r="M1343" s="1">
        <v>893390.0</v>
      </c>
      <c r="N1343" s="1">
        <v>31.617</v>
      </c>
      <c r="O1343" s="1">
        <v>6633970.0</v>
      </c>
      <c r="P1343" s="1">
        <v>26.15</v>
      </c>
      <c r="Q1343" s="1">
        <v>1.770583E7</v>
      </c>
      <c r="R1343" s="1">
        <v>65.27</v>
      </c>
      <c r="S1343" s="1">
        <v>3772879.0</v>
      </c>
      <c r="T1343" s="1">
        <v>34.91</v>
      </c>
      <c r="U1343" s="1">
        <v>2376557.0</v>
      </c>
    </row>
    <row r="1344" ht="13.5" customHeight="1">
      <c r="A1344" s="1">
        <v>43875.0</v>
      </c>
      <c r="B1344" s="1">
        <v>108.3</v>
      </c>
      <c r="C1344" s="1">
        <v>2894827.0</v>
      </c>
      <c r="D1344" s="1">
        <v>75.29</v>
      </c>
      <c r="E1344" s="1">
        <v>2859697.0</v>
      </c>
      <c r="F1344" s="1">
        <v>101.81</v>
      </c>
      <c r="G1344" s="1">
        <v>946272.0</v>
      </c>
      <c r="H1344" s="1">
        <v>74.73</v>
      </c>
      <c r="I1344" s="1">
        <v>2283500.0</v>
      </c>
      <c r="J1344" s="1">
        <v>55.025</v>
      </c>
      <c r="K1344" s="1">
        <v>2843418.0</v>
      </c>
      <c r="L1344" s="1">
        <v>73.76</v>
      </c>
      <c r="M1344" s="1">
        <v>1296124.0</v>
      </c>
      <c r="N1344" s="1">
        <v>32.2071</v>
      </c>
      <c r="O1344" s="1">
        <v>6504820.0</v>
      </c>
      <c r="P1344" s="1">
        <v>26.11</v>
      </c>
      <c r="Q1344" s="1">
        <v>9390892.0</v>
      </c>
      <c r="R1344" s="1">
        <v>66.44</v>
      </c>
      <c r="S1344" s="1">
        <v>2238905.0</v>
      </c>
      <c r="T1344" s="1">
        <v>34.75</v>
      </c>
      <c r="U1344" s="1">
        <v>1061152.0</v>
      </c>
    </row>
    <row r="1345" ht="13.5" customHeight="1">
      <c r="A1345" s="1">
        <v>43878.0</v>
      </c>
      <c r="B1345" s="1">
        <v>108.3</v>
      </c>
      <c r="C1345" s="1">
        <v>2894827.0</v>
      </c>
      <c r="D1345" s="1">
        <v>75.29</v>
      </c>
      <c r="E1345" s="1">
        <v>2859697.0</v>
      </c>
      <c r="F1345" s="1">
        <v>101.81</v>
      </c>
      <c r="G1345" s="1">
        <v>946272.0</v>
      </c>
      <c r="H1345" s="1">
        <v>74.73</v>
      </c>
      <c r="I1345" s="1">
        <v>2283500.0</v>
      </c>
      <c r="J1345" s="1">
        <v>55.025</v>
      </c>
      <c r="K1345" s="1">
        <v>2843418.0</v>
      </c>
      <c r="L1345" s="1">
        <v>73.76</v>
      </c>
      <c r="M1345" s="1">
        <v>1296124.0</v>
      </c>
      <c r="N1345" s="1">
        <v>32.2071</v>
      </c>
      <c r="O1345" s="1">
        <v>6504820.0</v>
      </c>
      <c r="P1345" s="1">
        <v>26.11</v>
      </c>
      <c r="Q1345" s="1">
        <v>9390892.0</v>
      </c>
      <c r="R1345" s="1">
        <v>66.44</v>
      </c>
      <c r="S1345" s="1">
        <v>2238905.0</v>
      </c>
      <c r="T1345" s="1">
        <v>34.75</v>
      </c>
      <c r="U1345" s="1">
        <v>1061152.0</v>
      </c>
    </row>
    <row r="1346" ht="13.5" customHeight="1">
      <c r="A1346" s="1">
        <v>43879.0</v>
      </c>
      <c r="B1346" s="1">
        <v>107.85</v>
      </c>
      <c r="C1346" s="1">
        <v>5318342.0</v>
      </c>
      <c r="D1346" s="1">
        <v>75.3</v>
      </c>
      <c r="E1346" s="1">
        <v>4807415.0</v>
      </c>
      <c r="F1346" s="1">
        <v>101.3</v>
      </c>
      <c r="G1346" s="1">
        <v>2805805.0</v>
      </c>
      <c r="H1346" s="1">
        <v>74.62</v>
      </c>
      <c r="I1346" s="1">
        <v>3776113.0</v>
      </c>
      <c r="J1346" s="1">
        <v>54.565</v>
      </c>
      <c r="K1346" s="1">
        <v>7401700.0</v>
      </c>
      <c r="L1346" s="1">
        <v>73.79</v>
      </c>
      <c r="M1346" s="1">
        <v>2772193.0</v>
      </c>
      <c r="N1346" s="1">
        <v>32.0104</v>
      </c>
      <c r="O1346" s="1">
        <v>5937561.0</v>
      </c>
      <c r="P1346" s="1">
        <v>26.0</v>
      </c>
      <c r="Q1346" s="1">
        <v>2.0257359E7</v>
      </c>
      <c r="R1346" s="1">
        <v>65.47</v>
      </c>
      <c r="S1346" s="1">
        <v>2863899.0</v>
      </c>
      <c r="T1346" s="1">
        <v>34.59</v>
      </c>
      <c r="U1346" s="1">
        <v>2365131.0</v>
      </c>
    </row>
    <row r="1347" ht="13.5" customHeight="1">
      <c r="A1347" s="1">
        <v>43880.0</v>
      </c>
      <c r="B1347" s="1">
        <v>107.76</v>
      </c>
      <c r="C1347" s="1">
        <v>3255084.0</v>
      </c>
      <c r="D1347" s="1">
        <v>75.6</v>
      </c>
      <c r="E1347" s="1">
        <v>3680251.0</v>
      </c>
      <c r="F1347" s="1">
        <v>101.09</v>
      </c>
      <c r="G1347" s="1">
        <v>1873107.0</v>
      </c>
      <c r="H1347" s="1">
        <v>74.63</v>
      </c>
      <c r="I1347" s="1">
        <v>3832690.0</v>
      </c>
      <c r="J1347" s="1">
        <v>54.52</v>
      </c>
      <c r="K1347" s="1">
        <v>3516456.0</v>
      </c>
      <c r="L1347" s="1">
        <v>74.48</v>
      </c>
      <c r="M1347" s="1">
        <v>1949856.0</v>
      </c>
      <c r="N1347" s="1">
        <v>32.1427</v>
      </c>
      <c r="O1347" s="1">
        <v>4152206.0</v>
      </c>
      <c r="P1347" s="1">
        <v>26.33</v>
      </c>
      <c r="Q1347" s="1">
        <v>1.6694202E7</v>
      </c>
      <c r="R1347" s="1">
        <v>65.32</v>
      </c>
      <c r="S1347" s="1">
        <v>2834519.0</v>
      </c>
      <c r="T1347" s="1">
        <v>34.55</v>
      </c>
      <c r="U1347" s="1">
        <v>1355302.0</v>
      </c>
    </row>
    <row r="1348" ht="13.5" customHeight="1">
      <c r="A1348" s="1">
        <v>43881.0</v>
      </c>
      <c r="B1348" s="1">
        <v>108.0</v>
      </c>
      <c r="C1348" s="1">
        <v>6179740.0</v>
      </c>
      <c r="D1348" s="1">
        <v>75.98</v>
      </c>
      <c r="E1348" s="1">
        <v>5298355.0</v>
      </c>
      <c r="F1348" s="1">
        <v>101.25</v>
      </c>
      <c r="G1348" s="1">
        <v>2204589.0</v>
      </c>
      <c r="H1348" s="1">
        <v>74.63</v>
      </c>
      <c r="I1348" s="1">
        <v>4099796.0</v>
      </c>
      <c r="J1348" s="1">
        <v>54.62</v>
      </c>
      <c r="K1348" s="1">
        <v>4515902.0</v>
      </c>
      <c r="L1348" s="1">
        <v>74.69</v>
      </c>
      <c r="M1348" s="1">
        <v>1702806.0</v>
      </c>
      <c r="N1348" s="1">
        <v>32.368</v>
      </c>
      <c r="O1348" s="1">
        <v>3736346.0</v>
      </c>
      <c r="P1348" s="1">
        <v>26.59</v>
      </c>
      <c r="Q1348" s="1">
        <v>1.5234703E7</v>
      </c>
      <c r="R1348" s="1">
        <v>65.65</v>
      </c>
      <c r="S1348" s="1">
        <v>2646839.0</v>
      </c>
      <c r="T1348" s="1">
        <v>34.4</v>
      </c>
      <c r="U1348" s="1">
        <v>964008.0</v>
      </c>
    </row>
    <row r="1349" ht="13.5" customHeight="1">
      <c r="A1349" s="1">
        <v>43882.0</v>
      </c>
      <c r="B1349" s="1">
        <v>109.21</v>
      </c>
      <c r="C1349" s="1">
        <v>8314244.0</v>
      </c>
      <c r="D1349" s="1">
        <v>75.77</v>
      </c>
      <c r="E1349" s="1">
        <v>4366218.0</v>
      </c>
      <c r="F1349" s="1">
        <v>100.92</v>
      </c>
      <c r="G1349" s="1">
        <v>3000115.0</v>
      </c>
      <c r="H1349" s="1">
        <v>74.24</v>
      </c>
      <c r="I1349" s="1">
        <v>4462036.0</v>
      </c>
      <c r="J1349" s="1">
        <v>54.585</v>
      </c>
      <c r="K1349" s="1">
        <v>3444470.0</v>
      </c>
      <c r="L1349" s="1">
        <v>74.79</v>
      </c>
      <c r="M1349" s="1">
        <v>2322836.0</v>
      </c>
      <c r="N1349" s="1">
        <v>32.182</v>
      </c>
      <c r="O1349" s="1">
        <v>4082954.0</v>
      </c>
      <c r="P1349" s="1">
        <v>25.79</v>
      </c>
      <c r="Q1349" s="1">
        <v>1.5894638E7</v>
      </c>
      <c r="R1349" s="1">
        <v>65.23</v>
      </c>
      <c r="S1349" s="1">
        <v>3308924.0</v>
      </c>
      <c r="T1349" s="1">
        <v>34.12</v>
      </c>
      <c r="U1349" s="1">
        <v>1276836.0</v>
      </c>
    </row>
    <row r="1350" ht="13.5" customHeight="1">
      <c r="A1350" s="1">
        <v>43885.0</v>
      </c>
      <c r="B1350" s="1">
        <v>108.32</v>
      </c>
      <c r="C1350" s="1">
        <v>5047561.0</v>
      </c>
      <c r="D1350" s="1">
        <v>74.81</v>
      </c>
      <c r="E1350" s="1">
        <v>6394401.0</v>
      </c>
      <c r="F1350" s="1">
        <v>99.47</v>
      </c>
      <c r="G1350" s="1">
        <v>4098507.0</v>
      </c>
      <c r="H1350" s="1">
        <v>73.15</v>
      </c>
      <c r="I1350" s="1">
        <v>5447414.0</v>
      </c>
      <c r="J1350" s="1">
        <v>53.75</v>
      </c>
      <c r="K1350" s="1">
        <v>5981680.0</v>
      </c>
      <c r="L1350" s="1">
        <v>74.18</v>
      </c>
      <c r="M1350" s="1">
        <v>2645089.0</v>
      </c>
      <c r="N1350" s="1">
        <v>31.2094</v>
      </c>
      <c r="O1350" s="1">
        <v>5948129.0</v>
      </c>
      <c r="P1350" s="1">
        <v>23.9</v>
      </c>
      <c r="Q1350" s="1">
        <v>1.9280151E7</v>
      </c>
      <c r="R1350" s="1">
        <v>63.6</v>
      </c>
      <c r="S1350" s="1">
        <v>3565901.0</v>
      </c>
      <c r="T1350" s="1">
        <v>33.59</v>
      </c>
      <c r="U1350" s="1">
        <v>1677952.0</v>
      </c>
    </row>
    <row r="1351" ht="13.5" customHeight="1">
      <c r="A1351" s="1">
        <v>43886.0</v>
      </c>
      <c r="B1351" s="1">
        <v>106.22</v>
      </c>
      <c r="C1351" s="1">
        <v>7191925.0</v>
      </c>
      <c r="D1351" s="1">
        <v>73.49</v>
      </c>
      <c r="E1351" s="1">
        <v>7572832.0</v>
      </c>
      <c r="F1351" s="1">
        <v>97.25</v>
      </c>
      <c r="G1351" s="1">
        <v>4301855.0</v>
      </c>
      <c r="H1351" s="1">
        <v>72.48</v>
      </c>
      <c r="I1351" s="1">
        <v>6048333.0</v>
      </c>
      <c r="J1351" s="1">
        <v>53.01</v>
      </c>
      <c r="K1351" s="1">
        <v>7171156.0</v>
      </c>
      <c r="L1351" s="1">
        <v>73.43</v>
      </c>
      <c r="M1351" s="1">
        <v>2338226.0</v>
      </c>
      <c r="N1351" s="1">
        <v>30.3047</v>
      </c>
      <c r="O1351" s="1">
        <v>8491331.0</v>
      </c>
      <c r="P1351" s="1">
        <v>23.46</v>
      </c>
      <c r="Q1351" s="1">
        <v>2.1447819E7</v>
      </c>
      <c r="R1351" s="1">
        <v>62.12</v>
      </c>
      <c r="S1351" s="1">
        <v>4152952.0</v>
      </c>
      <c r="T1351" s="1">
        <v>32.94</v>
      </c>
      <c r="U1351" s="1">
        <v>3158408.0</v>
      </c>
    </row>
    <row r="1352" ht="13.5" customHeight="1">
      <c r="A1352" s="1">
        <v>43887.0</v>
      </c>
      <c r="B1352" s="1">
        <v>103.97</v>
      </c>
      <c r="C1352" s="1">
        <v>6689006.0</v>
      </c>
      <c r="D1352" s="1">
        <v>73.1</v>
      </c>
      <c r="E1352" s="1">
        <v>7390728.0</v>
      </c>
      <c r="F1352" s="1">
        <v>95.7</v>
      </c>
      <c r="G1352" s="1">
        <v>4443845.0</v>
      </c>
      <c r="H1352" s="1">
        <v>72.5</v>
      </c>
      <c r="I1352" s="1">
        <v>6576702.0</v>
      </c>
      <c r="J1352" s="1">
        <v>53.535</v>
      </c>
      <c r="K1352" s="1">
        <v>7939310.0</v>
      </c>
      <c r="L1352" s="1">
        <v>73.09</v>
      </c>
      <c r="M1352" s="1">
        <v>2491166.0</v>
      </c>
      <c r="N1352" s="1">
        <v>30.2797</v>
      </c>
      <c r="O1352" s="1">
        <v>9695972.0</v>
      </c>
      <c r="P1352" s="1">
        <v>23.39</v>
      </c>
      <c r="Q1352" s="1">
        <v>1.8229661E7</v>
      </c>
      <c r="R1352" s="1">
        <v>62.0</v>
      </c>
      <c r="S1352" s="1">
        <v>4805427.0</v>
      </c>
      <c r="T1352" s="1">
        <v>32.66</v>
      </c>
      <c r="U1352" s="1">
        <v>2077780.0</v>
      </c>
    </row>
    <row r="1353" ht="13.5" customHeight="1">
      <c r="A1353" s="1">
        <v>43888.0</v>
      </c>
      <c r="B1353" s="1">
        <v>101.84</v>
      </c>
      <c r="C1353" s="1">
        <v>6885868.0</v>
      </c>
      <c r="D1353" s="1">
        <v>70.89</v>
      </c>
      <c r="E1353" s="1">
        <v>1.1741477E7</v>
      </c>
      <c r="F1353" s="1">
        <v>92.53</v>
      </c>
      <c r="G1353" s="1">
        <v>3599391.0</v>
      </c>
      <c r="H1353" s="1">
        <v>71.71</v>
      </c>
      <c r="I1353" s="1">
        <v>7235553.0</v>
      </c>
      <c r="J1353" s="1">
        <v>52.0</v>
      </c>
      <c r="K1353" s="1">
        <v>7776586.0</v>
      </c>
      <c r="L1353" s="1">
        <v>72.4</v>
      </c>
      <c r="M1353" s="1">
        <v>2533772.0</v>
      </c>
      <c r="N1353" s="1">
        <v>29.1641</v>
      </c>
      <c r="O1353" s="1">
        <v>7994770.0</v>
      </c>
      <c r="P1353" s="1">
        <v>22.55</v>
      </c>
      <c r="Q1353" s="1">
        <v>9748408.0</v>
      </c>
      <c r="R1353" s="1">
        <v>61.95</v>
      </c>
      <c r="S1353" s="1">
        <v>3613217.0</v>
      </c>
      <c r="T1353" s="1">
        <v>32.42</v>
      </c>
      <c r="U1353" s="1">
        <v>845101.0</v>
      </c>
    </row>
    <row r="1354" ht="13.5" customHeight="1">
      <c r="A1354" s="1">
        <v>43889.0</v>
      </c>
      <c r="B1354" s="1">
        <v>99.82</v>
      </c>
      <c r="C1354" s="1">
        <v>1.1639484E7</v>
      </c>
      <c r="D1354" s="1">
        <v>69.04</v>
      </c>
      <c r="E1354" s="1">
        <v>1.5462781E7</v>
      </c>
      <c r="F1354" s="1">
        <v>91.21</v>
      </c>
      <c r="G1354" s="1">
        <v>6104163.0</v>
      </c>
      <c r="H1354" s="1">
        <v>70.22</v>
      </c>
      <c r="I1354" s="1">
        <v>1.0493963E7</v>
      </c>
      <c r="J1354" s="1">
        <v>51.08</v>
      </c>
      <c r="K1354" s="1">
        <v>1.1351096E7</v>
      </c>
      <c r="L1354" s="1">
        <v>69.77</v>
      </c>
      <c r="M1354" s="1">
        <v>5692718.0</v>
      </c>
      <c r="N1354" s="1">
        <v>28.7028</v>
      </c>
      <c r="O1354" s="1">
        <v>1.665889E7</v>
      </c>
      <c r="P1354" s="1">
        <v>22.56</v>
      </c>
      <c r="Q1354" s="1">
        <v>2.7082178E7</v>
      </c>
      <c r="R1354" s="1">
        <v>57.99</v>
      </c>
      <c r="S1354" s="1">
        <v>6005797.0</v>
      </c>
      <c r="T1354" s="1">
        <v>31.57</v>
      </c>
      <c r="U1354" s="1">
        <v>5937728.0</v>
      </c>
    </row>
    <row r="1355" ht="13.5" customHeight="1">
      <c r="A1355" s="1">
        <v>43892.0</v>
      </c>
      <c r="B1355" s="1">
        <v>102.29</v>
      </c>
      <c r="C1355" s="1">
        <v>8753979.0</v>
      </c>
      <c r="D1355" s="1">
        <v>69.51</v>
      </c>
      <c r="E1355" s="1">
        <v>1.2069237E7</v>
      </c>
      <c r="F1355" s="1">
        <v>92.1</v>
      </c>
      <c r="G1355" s="1">
        <v>4326002.0</v>
      </c>
      <c r="H1355" s="1">
        <v>70.57</v>
      </c>
      <c r="I1355" s="1">
        <v>7158721.0</v>
      </c>
      <c r="J1355" s="1">
        <v>51.72</v>
      </c>
      <c r="K1355" s="1">
        <v>7969772.0</v>
      </c>
      <c r="L1355" s="1">
        <v>69.93</v>
      </c>
      <c r="M1355" s="1">
        <v>3614679.0</v>
      </c>
      <c r="N1355" s="1">
        <v>29.5073</v>
      </c>
      <c r="O1355" s="1">
        <v>1.0620461E7</v>
      </c>
      <c r="P1355" s="1">
        <v>22.91</v>
      </c>
      <c r="Q1355" s="1">
        <v>2.1248529E7</v>
      </c>
      <c r="R1355" s="1">
        <v>59.03</v>
      </c>
      <c r="S1355" s="1">
        <v>4100058.0</v>
      </c>
      <c r="T1355" s="1">
        <v>31.05</v>
      </c>
      <c r="U1355" s="1">
        <v>2617560.0</v>
      </c>
    </row>
    <row r="1356" ht="13.5" customHeight="1">
      <c r="A1356" s="1">
        <v>43893.0</v>
      </c>
      <c r="B1356" s="1">
        <v>100.58</v>
      </c>
      <c r="C1356" s="1">
        <v>9315946.0</v>
      </c>
      <c r="D1356" s="1">
        <v>67.85</v>
      </c>
      <c r="E1356" s="1">
        <v>1.5572208E7</v>
      </c>
      <c r="F1356" s="1">
        <v>89.98</v>
      </c>
      <c r="G1356" s="1">
        <v>5408034.0</v>
      </c>
      <c r="H1356" s="1">
        <v>69.64</v>
      </c>
      <c r="I1356" s="1">
        <v>7480752.0</v>
      </c>
      <c r="J1356" s="1">
        <v>50.8</v>
      </c>
      <c r="K1356" s="1">
        <v>1.0842498E7</v>
      </c>
      <c r="L1356" s="1">
        <v>68.47</v>
      </c>
      <c r="M1356" s="1">
        <v>4485957.0</v>
      </c>
      <c r="N1356" s="1">
        <v>29.1712</v>
      </c>
      <c r="O1356" s="1">
        <v>1.1027367E7</v>
      </c>
      <c r="P1356" s="1">
        <v>22.31</v>
      </c>
      <c r="Q1356" s="1">
        <v>1.5704033E7</v>
      </c>
      <c r="R1356" s="1">
        <v>57.98</v>
      </c>
      <c r="S1356" s="1">
        <v>3856298.0</v>
      </c>
      <c r="T1356" s="1">
        <v>30.31</v>
      </c>
      <c r="U1356" s="1">
        <v>2361154.0</v>
      </c>
    </row>
    <row r="1357" ht="13.5" customHeight="1">
      <c r="A1357" s="1">
        <v>43894.0</v>
      </c>
      <c r="B1357" s="1">
        <v>101.18</v>
      </c>
      <c r="C1357" s="1">
        <v>8195659.0</v>
      </c>
      <c r="D1357" s="1">
        <v>68.64</v>
      </c>
      <c r="E1357" s="1">
        <v>8062927.0</v>
      </c>
      <c r="F1357" s="1">
        <v>90.93</v>
      </c>
      <c r="G1357" s="1">
        <v>3518704.0</v>
      </c>
      <c r="H1357" s="1">
        <v>70.73</v>
      </c>
      <c r="I1357" s="1">
        <v>6489100.0</v>
      </c>
      <c r="J1357" s="1">
        <v>51.875</v>
      </c>
      <c r="K1357" s="1">
        <v>6700294.0</v>
      </c>
      <c r="L1357" s="1">
        <v>68.92</v>
      </c>
      <c r="M1357" s="1">
        <v>2537663.0</v>
      </c>
      <c r="N1357" s="1">
        <v>30.319</v>
      </c>
      <c r="O1357" s="1">
        <v>8173564.0</v>
      </c>
      <c r="P1357" s="1">
        <v>22.64</v>
      </c>
      <c r="Q1357" s="1">
        <v>2.0772255E7</v>
      </c>
      <c r="R1357" s="1">
        <v>59.74</v>
      </c>
      <c r="S1357" s="1">
        <v>4071199.0</v>
      </c>
      <c r="T1357" s="1">
        <v>30.72</v>
      </c>
      <c r="U1357" s="1">
        <v>2195509.0</v>
      </c>
    </row>
    <row r="1358" ht="13.5" customHeight="1">
      <c r="A1358" s="1">
        <v>43895.0</v>
      </c>
      <c r="B1358" s="1">
        <v>99.8</v>
      </c>
      <c r="C1358" s="1">
        <v>8825514.0</v>
      </c>
      <c r="D1358" s="1">
        <v>67.29</v>
      </c>
      <c r="E1358" s="1">
        <v>1.0799868E7</v>
      </c>
      <c r="F1358" s="1">
        <v>88.01</v>
      </c>
      <c r="G1358" s="1">
        <v>4765936.0</v>
      </c>
      <c r="H1358" s="1">
        <v>68.76</v>
      </c>
      <c r="I1358" s="1">
        <v>6812245.0</v>
      </c>
      <c r="J1358" s="1">
        <v>50.735</v>
      </c>
      <c r="K1358" s="1">
        <v>8412238.0</v>
      </c>
      <c r="L1358" s="1">
        <v>66.29</v>
      </c>
      <c r="M1358" s="1">
        <v>4141829.0</v>
      </c>
      <c r="N1358" s="1">
        <v>29.847</v>
      </c>
      <c r="O1358" s="1">
        <v>8679584.0</v>
      </c>
      <c r="P1358" s="1">
        <v>22.32</v>
      </c>
      <c r="Q1358" s="1">
        <v>2.1545207E7</v>
      </c>
      <c r="R1358" s="1">
        <v>57.86</v>
      </c>
      <c r="S1358" s="1">
        <v>3044897.0</v>
      </c>
      <c r="T1358" s="1">
        <v>30.14</v>
      </c>
      <c r="U1358" s="1">
        <v>1452361.0</v>
      </c>
    </row>
    <row r="1359" ht="13.5" customHeight="1">
      <c r="A1359" s="1">
        <v>43896.0</v>
      </c>
      <c r="B1359" s="1">
        <v>97.5</v>
      </c>
      <c r="C1359" s="1">
        <v>8507051.0</v>
      </c>
      <c r="D1359" s="1">
        <v>65.45</v>
      </c>
      <c r="E1359" s="1">
        <v>1.9745177E7</v>
      </c>
      <c r="F1359" s="1">
        <v>84.37</v>
      </c>
      <c r="G1359" s="1">
        <v>6393726.0</v>
      </c>
      <c r="H1359" s="1">
        <v>67.09</v>
      </c>
      <c r="I1359" s="1">
        <v>7298775.0</v>
      </c>
      <c r="J1359" s="1">
        <v>49.495</v>
      </c>
      <c r="K1359" s="1">
        <v>1.013776E7</v>
      </c>
      <c r="L1359" s="1">
        <v>62.3</v>
      </c>
      <c r="M1359" s="1">
        <v>5054810.0</v>
      </c>
      <c r="N1359" s="1">
        <v>29.5574</v>
      </c>
      <c r="O1359" s="1">
        <v>8128058.0</v>
      </c>
      <c r="P1359" s="1">
        <v>21.55</v>
      </c>
      <c r="Q1359" s="1">
        <v>1.2829361E7</v>
      </c>
      <c r="R1359" s="1">
        <v>56.48</v>
      </c>
      <c r="S1359" s="1">
        <v>3716987.0</v>
      </c>
      <c r="T1359" s="1">
        <v>29.25</v>
      </c>
      <c r="U1359" s="1">
        <v>1935300.0</v>
      </c>
    </row>
    <row r="1360" ht="13.5" customHeight="1">
      <c r="A1360" s="1">
        <v>43899.0</v>
      </c>
      <c r="B1360" s="1">
        <v>89.35</v>
      </c>
      <c r="C1360" s="1">
        <v>1.9669689E7</v>
      </c>
      <c r="D1360" s="1">
        <v>57.38</v>
      </c>
      <c r="E1360" s="1">
        <v>1.8332961E7</v>
      </c>
      <c r="F1360" s="1">
        <v>73.16</v>
      </c>
      <c r="G1360" s="1">
        <v>9331709.0</v>
      </c>
      <c r="H1360" s="1">
        <v>59.39</v>
      </c>
      <c r="I1360" s="1">
        <v>1.4199576E7</v>
      </c>
      <c r="J1360" s="1">
        <v>42.73</v>
      </c>
      <c r="K1360" s="1">
        <v>1.731593E7</v>
      </c>
      <c r="L1360" s="1">
        <v>54.86</v>
      </c>
      <c r="M1360" s="1">
        <v>9170101.0</v>
      </c>
      <c r="N1360" s="1">
        <v>26.8219</v>
      </c>
      <c r="O1360" s="1">
        <v>1.7887439E7</v>
      </c>
      <c r="P1360" s="1">
        <v>19.46</v>
      </c>
      <c r="Q1360" s="1">
        <v>2.30905E7</v>
      </c>
      <c r="R1360" s="1">
        <v>50.81</v>
      </c>
      <c r="S1360" s="1">
        <v>5753272.0</v>
      </c>
      <c r="T1360" s="1">
        <v>28.6</v>
      </c>
      <c r="U1360" s="1">
        <v>3680666.0</v>
      </c>
    </row>
    <row r="1361" ht="13.5" customHeight="1">
      <c r="A1361" s="1">
        <v>43900.0</v>
      </c>
      <c r="B1361" s="1">
        <v>92.38</v>
      </c>
      <c r="C1361" s="1">
        <v>1.2220611E7</v>
      </c>
      <c r="D1361" s="1">
        <v>60.2</v>
      </c>
      <c r="E1361" s="1">
        <v>1.7678212E7</v>
      </c>
      <c r="F1361" s="1">
        <v>75.97</v>
      </c>
      <c r="G1361" s="1">
        <v>8679677.0</v>
      </c>
      <c r="H1361" s="1">
        <v>60.3</v>
      </c>
      <c r="I1361" s="1">
        <v>1.4289025E7</v>
      </c>
      <c r="J1361" s="1">
        <v>44.085</v>
      </c>
      <c r="K1361" s="1">
        <v>1.3589848E7</v>
      </c>
      <c r="L1361" s="1">
        <v>55.6</v>
      </c>
      <c r="M1361" s="1">
        <v>7732868.0</v>
      </c>
      <c r="N1361" s="1">
        <v>27.8911</v>
      </c>
      <c r="O1361" s="1">
        <v>1.7758712E7</v>
      </c>
      <c r="P1361" s="1">
        <v>21.24</v>
      </c>
      <c r="Q1361" s="1">
        <v>2.0723684E7</v>
      </c>
      <c r="R1361" s="1">
        <v>53.53</v>
      </c>
      <c r="S1361" s="1">
        <v>6168303.0</v>
      </c>
      <c r="T1361" s="1">
        <v>29.25</v>
      </c>
      <c r="U1361" s="1">
        <v>4323925.0</v>
      </c>
    </row>
    <row r="1362" ht="13.5" customHeight="1">
      <c r="A1362" s="1">
        <v>43901.0</v>
      </c>
      <c r="B1362" s="1">
        <v>87.87</v>
      </c>
      <c r="C1362" s="1">
        <v>1.0782631E7</v>
      </c>
      <c r="D1362" s="1">
        <v>58.0</v>
      </c>
      <c r="E1362" s="1">
        <v>1.3611169E7</v>
      </c>
      <c r="F1362" s="1">
        <v>72.38</v>
      </c>
      <c r="G1362" s="1">
        <v>7138019.0</v>
      </c>
      <c r="H1362" s="1">
        <v>58.48</v>
      </c>
      <c r="I1362" s="1">
        <v>1.0085845E7</v>
      </c>
      <c r="J1362" s="1">
        <v>42.84</v>
      </c>
      <c r="K1362" s="1">
        <v>2.1547102E7</v>
      </c>
      <c r="L1362" s="1">
        <v>53.77</v>
      </c>
      <c r="M1362" s="1">
        <v>5888313.0</v>
      </c>
      <c r="N1362" s="1">
        <v>26.5108</v>
      </c>
      <c r="O1362" s="1">
        <v>1.4326216E7</v>
      </c>
      <c r="P1362" s="1">
        <v>19.41</v>
      </c>
      <c r="Q1362" s="1">
        <v>1.7276973E7</v>
      </c>
      <c r="R1362" s="1">
        <v>50.78</v>
      </c>
      <c r="S1362" s="1">
        <v>4895194.0</v>
      </c>
      <c r="T1362" s="1">
        <v>27.03</v>
      </c>
      <c r="U1362" s="1">
        <v>4571119.0</v>
      </c>
    </row>
    <row r="1363" ht="13.5" customHeight="1">
      <c r="A1363" s="1">
        <v>43902.0</v>
      </c>
      <c r="B1363" s="1">
        <v>78.61</v>
      </c>
      <c r="C1363" s="1">
        <v>2.0188652E7</v>
      </c>
      <c r="D1363" s="1">
        <v>51.84</v>
      </c>
      <c r="E1363" s="1">
        <v>2.7923289E7</v>
      </c>
      <c r="F1363" s="1">
        <v>60.5</v>
      </c>
      <c r="G1363" s="1">
        <v>1.7137015E7</v>
      </c>
      <c r="H1363" s="1">
        <v>51.1</v>
      </c>
      <c r="I1363" s="1">
        <v>2.4836115E7</v>
      </c>
      <c r="J1363" s="1">
        <v>36.04</v>
      </c>
      <c r="K1363" s="1">
        <v>2.1120908E7</v>
      </c>
      <c r="L1363" s="1">
        <v>46.0</v>
      </c>
      <c r="M1363" s="1">
        <v>1.2523094E7</v>
      </c>
      <c r="N1363" s="1">
        <v>23.1067</v>
      </c>
      <c r="O1363" s="1">
        <v>1.9785798E7</v>
      </c>
      <c r="P1363" s="1">
        <v>16.11</v>
      </c>
      <c r="Q1363" s="1">
        <v>3.4140138E7</v>
      </c>
      <c r="R1363" s="1">
        <v>43.23</v>
      </c>
      <c r="S1363" s="1">
        <v>9895265.0</v>
      </c>
      <c r="T1363" s="1">
        <v>22.52</v>
      </c>
      <c r="U1363" s="1">
        <v>5559439.0</v>
      </c>
    </row>
    <row r="1364" ht="13.5" customHeight="1">
      <c r="A1364" s="1">
        <v>43903.0</v>
      </c>
      <c r="B1364" s="1">
        <v>90.32</v>
      </c>
      <c r="C1364" s="1">
        <v>1.7244585E7</v>
      </c>
      <c r="D1364" s="1">
        <v>61.11</v>
      </c>
      <c r="E1364" s="1">
        <v>2.3083857E7</v>
      </c>
      <c r="F1364" s="1">
        <v>70.5</v>
      </c>
      <c r="G1364" s="1">
        <v>1.2401534E7</v>
      </c>
      <c r="H1364" s="1">
        <v>59.19</v>
      </c>
      <c r="I1364" s="1">
        <v>2.0752057E7</v>
      </c>
      <c r="J1364" s="1">
        <v>42.23</v>
      </c>
      <c r="K1364" s="1">
        <v>1.9308582E7</v>
      </c>
      <c r="L1364" s="1">
        <v>54.96</v>
      </c>
      <c r="M1364" s="1">
        <v>9551913.0</v>
      </c>
      <c r="N1364" s="1">
        <v>26.2427</v>
      </c>
      <c r="O1364" s="1">
        <v>1.9990501E7</v>
      </c>
      <c r="P1364" s="1">
        <v>17.96</v>
      </c>
      <c r="Q1364" s="1">
        <v>2.71156E7</v>
      </c>
      <c r="R1364" s="1">
        <v>48.17</v>
      </c>
      <c r="S1364" s="1">
        <v>7761602.0</v>
      </c>
      <c r="T1364" s="1">
        <v>25.17</v>
      </c>
      <c r="U1364" s="1">
        <v>4400706.0</v>
      </c>
    </row>
    <row r="1365" ht="13.5" customHeight="1">
      <c r="A1365" s="1">
        <v>43906.0</v>
      </c>
      <c r="B1365" s="1">
        <v>83.85</v>
      </c>
      <c r="C1365" s="1">
        <v>1.5751728E7</v>
      </c>
      <c r="D1365" s="1">
        <v>54.0</v>
      </c>
      <c r="E1365" s="1">
        <v>1.8083819E7</v>
      </c>
      <c r="F1365" s="1">
        <v>62.01</v>
      </c>
      <c r="G1365" s="1">
        <v>1.2774287E7</v>
      </c>
      <c r="H1365" s="1">
        <v>52.66</v>
      </c>
      <c r="I1365" s="1">
        <v>1.817312E7</v>
      </c>
      <c r="J1365" s="1">
        <v>38.74</v>
      </c>
      <c r="K1365" s="1">
        <v>1.9123948E7</v>
      </c>
      <c r="L1365" s="1">
        <v>45.75</v>
      </c>
      <c r="M1365" s="1">
        <v>1.1063784E7</v>
      </c>
      <c r="N1365" s="1">
        <v>22.7062</v>
      </c>
      <c r="O1365" s="1">
        <v>1.5137856E7</v>
      </c>
      <c r="P1365" s="1">
        <v>14.74</v>
      </c>
      <c r="Q1365" s="1">
        <v>2.7307504E7</v>
      </c>
      <c r="R1365" s="1">
        <v>43.51</v>
      </c>
      <c r="S1365" s="1">
        <v>4261675.0</v>
      </c>
      <c r="T1365" s="1">
        <v>22.05</v>
      </c>
      <c r="U1365" s="1">
        <v>2313679.0</v>
      </c>
    </row>
    <row r="1366" ht="13.5" customHeight="1">
      <c r="A1366" s="1">
        <v>43907.0</v>
      </c>
      <c r="B1366" s="1">
        <v>89.1</v>
      </c>
      <c r="C1366" s="1">
        <v>1.5905415E7</v>
      </c>
      <c r="D1366" s="1">
        <v>57.71</v>
      </c>
      <c r="E1366" s="1">
        <v>1.8554598E7</v>
      </c>
      <c r="F1366" s="1">
        <v>61.41</v>
      </c>
      <c r="G1366" s="1">
        <v>1.0739572E7</v>
      </c>
      <c r="H1366" s="1">
        <v>54.02</v>
      </c>
      <c r="I1366" s="1">
        <v>1.358221E7</v>
      </c>
      <c r="J1366" s="1">
        <v>37.71</v>
      </c>
      <c r="K1366" s="1">
        <v>1.8985632E7</v>
      </c>
      <c r="L1366" s="1">
        <v>46.11</v>
      </c>
      <c r="M1366" s="1">
        <v>8631178.0</v>
      </c>
      <c r="N1366" s="1">
        <v>23.1138</v>
      </c>
      <c r="O1366" s="1">
        <v>1.4676237E7</v>
      </c>
      <c r="P1366" s="1">
        <v>14.25</v>
      </c>
      <c r="Q1366" s="1">
        <v>2.953173E7</v>
      </c>
      <c r="R1366" s="1">
        <v>42.88</v>
      </c>
      <c r="S1366" s="1">
        <v>5529744.0</v>
      </c>
      <c r="T1366" s="1">
        <v>23.1</v>
      </c>
      <c r="U1366" s="1">
        <v>2986093.0</v>
      </c>
    </row>
    <row r="1367" ht="13.5" customHeight="1">
      <c r="A1367" s="1">
        <v>43908.0</v>
      </c>
      <c r="B1367" s="1">
        <v>80.0</v>
      </c>
      <c r="C1367" s="1">
        <v>1.3279761E7</v>
      </c>
      <c r="D1367" s="1">
        <v>54.03</v>
      </c>
      <c r="E1367" s="1">
        <v>1.4103541E7</v>
      </c>
      <c r="F1367" s="1">
        <v>58.45</v>
      </c>
      <c r="G1367" s="1">
        <v>7980200.0</v>
      </c>
      <c r="H1367" s="1">
        <v>49.95</v>
      </c>
      <c r="I1367" s="1">
        <v>1.1546608E7</v>
      </c>
      <c r="J1367" s="1">
        <v>36.1</v>
      </c>
      <c r="K1367" s="1">
        <v>1.28114E7</v>
      </c>
      <c r="L1367" s="1">
        <v>44.0</v>
      </c>
      <c r="M1367" s="1">
        <v>5880590.0</v>
      </c>
      <c r="N1367" s="1">
        <v>21.2223</v>
      </c>
      <c r="O1367" s="1">
        <v>1.4529375E7</v>
      </c>
      <c r="P1367" s="1">
        <v>13.1</v>
      </c>
      <c r="Q1367" s="1">
        <v>1.7776615E7</v>
      </c>
      <c r="R1367" s="1">
        <v>39.87</v>
      </c>
      <c r="S1367" s="1">
        <v>4324254.0</v>
      </c>
      <c r="T1367" s="1">
        <v>21.53</v>
      </c>
      <c r="U1367" s="1">
        <v>2828860.0</v>
      </c>
    </row>
    <row r="1368" ht="13.5" customHeight="1">
      <c r="A1368" s="1">
        <v>43909.0</v>
      </c>
      <c r="B1368" s="1">
        <v>82.1</v>
      </c>
      <c r="C1368" s="1">
        <v>8951184.0</v>
      </c>
      <c r="D1368" s="1">
        <v>54.38</v>
      </c>
      <c r="E1368" s="1">
        <v>1.1505044E7</v>
      </c>
      <c r="F1368" s="1">
        <v>60.67</v>
      </c>
      <c r="G1368" s="1">
        <v>7289622.0</v>
      </c>
      <c r="H1368" s="1">
        <v>50.68</v>
      </c>
      <c r="I1368" s="1">
        <v>1.0720021E7</v>
      </c>
      <c r="J1368" s="1">
        <v>36.095</v>
      </c>
      <c r="K1368" s="1">
        <v>1.2413072E7</v>
      </c>
      <c r="L1368" s="1">
        <v>43.2</v>
      </c>
      <c r="M1368" s="1">
        <v>4801428.0</v>
      </c>
      <c r="N1368" s="1">
        <v>22.3808</v>
      </c>
      <c r="O1368" s="1">
        <v>9237701.0</v>
      </c>
      <c r="P1368" s="1">
        <v>14.34</v>
      </c>
      <c r="Q1368" s="1">
        <v>1.9948815E7</v>
      </c>
      <c r="R1368" s="1">
        <v>38.9</v>
      </c>
      <c r="S1368" s="1">
        <v>4143842.0</v>
      </c>
      <c r="T1368" s="1">
        <v>23.37</v>
      </c>
      <c r="U1368" s="1">
        <v>2208892.0</v>
      </c>
    </row>
    <row r="1369" ht="13.5" customHeight="1">
      <c r="A1369" s="1">
        <v>43910.0</v>
      </c>
      <c r="B1369" s="1">
        <v>79.75</v>
      </c>
      <c r="C1369" s="1">
        <v>1.5095411E7</v>
      </c>
      <c r="D1369" s="1">
        <v>53.11</v>
      </c>
      <c r="E1369" s="1">
        <v>2.2156576E7</v>
      </c>
      <c r="F1369" s="1">
        <v>62.26</v>
      </c>
      <c r="G1369" s="1">
        <v>1.185881E7</v>
      </c>
      <c r="H1369" s="1">
        <v>53.07</v>
      </c>
      <c r="I1369" s="1">
        <v>1.325049E7</v>
      </c>
      <c r="J1369" s="1">
        <v>36.645</v>
      </c>
      <c r="K1369" s="1">
        <v>1.9018644E7</v>
      </c>
      <c r="L1369" s="1">
        <v>42.96</v>
      </c>
      <c r="M1369" s="1">
        <v>5693005.0</v>
      </c>
      <c r="N1369" s="1">
        <v>19.9815</v>
      </c>
      <c r="O1369" s="1">
        <v>1.7814305E7</v>
      </c>
      <c r="P1369" s="1">
        <v>13.62</v>
      </c>
      <c r="Q1369" s="1">
        <v>2.0711678E7</v>
      </c>
      <c r="R1369" s="1">
        <v>36.44</v>
      </c>
      <c r="S1369" s="1">
        <v>9048679.0</v>
      </c>
      <c r="T1369" s="1">
        <v>22.07</v>
      </c>
      <c r="U1369" s="1">
        <v>3151282.0</v>
      </c>
    </row>
    <row r="1370" ht="13.5" customHeight="1">
      <c r="A1370" s="1">
        <v>43913.0</v>
      </c>
      <c r="B1370" s="1">
        <v>72.25</v>
      </c>
      <c r="C1370" s="1">
        <v>1.3333608E7</v>
      </c>
      <c r="D1370" s="1">
        <v>49.28</v>
      </c>
      <c r="E1370" s="1">
        <v>1.8488923E7</v>
      </c>
      <c r="F1370" s="1">
        <v>56.24</v>
      </c>
      <c r="G1370" s="1">
        <v>8146322.0</v>
      </c>
      <c r="H1370" s="1">
        <v>46.72</v>
      </c>
      <c r="I1370" s="1">
        <v>1.3256906E7</v>
      </c>
      <c r="J1370" s="1">
        <v>33.805</v>
      </c>
      <c r="K1370" s="1">
        <v>1.7851088E7</v>
      </c>
      <c r="L1370" s="1">
        <v>39.01</v>
      </c>
      <c r="M1370" s="1">
        <v>5256424.0</v>
      </c>
      <c r="N1370" s="1">
        <v>17.1888</v>
      </c>
      <c r="O1370" s="1">
        <v>1.7838263E7</v>
      </c>
      <c r="P1370" s="1">
        <v>12.97</v>
      </c>
      <c r="Q1370" s="1">
        <v>1.7209058E7</v>
      </c>
      <c r="R1370" s="1">
        <v>35.56</v>
      </c>
      <c r="S1370" s="1">
        <v>5328693.0</v>
      </c>
      <c r="T1370" s="1">
        <v>19.16</v>
      </c>
      <c r="U1370" s="1">
        <v>2837126.0</v>
      </c>
    </row>
    <row r="1371" ht="13.5" customHeight="1">
      <c r="A1371" s="1">
        <v>43914.0</v>
      </c>
      <c r="B1371" s="1">
        <v>81.75</v>
      </c>
      <c r="C1371" s="1">
        <v>1.3486688E7</v>
      </c>
      <c r="D1371" s="1">
        <v>55.95</v>
      </c>
      <c r="E1371" s="1">
        <v>1.8936925E7</v>
      </c>
      <c r="F1371" s="1">
        <v>64.1</v>
      </c>
      <c r="G1371" s="1">
        <v>8740182.0</v>
      </c>
      <c r="H1371" s="1">
        <v>52.26</v>
      </c>
      <c r="I1371" s="1">
        <v>1.2559426E7</v>
      </c>
      <c r="J1371" s="1">
        <v>37.55</v>
      </c>
      <c r="K1371" s="1">
        <v>1.9475344E7</v>
      </c>
      <c r="L1371" s="1">
        <v>46.0</v>
      </c>
      <c r="M1371" s="1">
        <v>6210657.0</v>
      </c>
      <c r="N1371" s="1">
        <v>20.0744</v>
      </c>
      <c r="O1371" s="1">
        <v>1.4614598E7</v>
      </c>
      <c r="P1371" s="1">
        <v>15.58</v>
      </c>
      <c r="Q1371" s="1">
        <v>1.566766E7</v>
      </c>
      <c r="R1371" s="1">
        <v>40.13</v>
      </c>
      <c r="S1371" s="1">
        <v>5091826.0</v>
      </c>
      <c r="T1371" s="1">
        <v>22.28</v>
      </c>
      <c r="U1371" s="1">
        <v>3702617.0</v>
      </c>
    </row>
    <row r="1372" ht="13.5" customHeight="1">
      <c r="A1372" s="1">
        <v>43915.0</v>
      </c>
      <c r="B1372" s="1">
        <v>85.0</v>
      </c>
      <c r="C1372" s="1">
        <v>1.2275122E7</v>
      </c>
      <c r="D1372" s="1">
        <v>59.6</v>
      </c>
      <c r="E1372" s="1">
        <v>1.6134577E7</v>
      </c>
      <c r="F1372" s="1">
        <v>69.67</v>
      </c>
      <c r="G1372" s="1">
        <v>9144867.0</v>
      </c>
      <c r="H1372" s="1">
        <v>57.25</v>
      </c>
      <c r="I1372" s="1">
        <v>1.3247915E7</v>
      </c>
      <c r="J1372" s="1">
        <v>40.82</v>
      </c>
      <c r="K1372" s="1">
        <v>1.3840214E7</v>
      </c>
      <c r="L1372" s="1">
        <v>51.44</v>
      </c>
      <c r="M1372" s="1">
        <v>5681164.0</v>
      </c>
      <c r="N1372" s="1">
        <v>21.9124</v>
      </c>
      <c r="O1372" s="1">
        <v>1.1257835E7</v>
      </c>
      <c r="P1372" s="1">
        <v>16.77</v>
      </c>
      <c r="Q1372" s="1">
        <v>2.0563146E7</v>
      </c>
      <c r="R1372" s="1">
        <v>41.99</v>
      </c>
      <c r="S1372" s="1">
        <v>7439435.0</v>
      </c>
      <c r="T1372" s="1">
        <v>23.61</v>
      </c>
      <c r="U1372" s="1">
        <v>2862982.0</v>
      </c>
    </row>
    <row r="1373" ht="13.5" customHeight="1">
      <c r="A1373" s="1">
        <v>43916.0</v>
      </c>
      <c r="B1373" s="1">
        <v>86.41</v>
      </c>
      <c r="C1373" s="1">
        <v>1.0139256E7</v>
      </c>
      <c r="D1373" s="1">
        <v>60.0</v>
      </c>
      <c r="E1373" s="1">
        <v>1.4391971E7</v>
      </c>
      <c r="F1373" s="1">
        <v>69.98</v>
      </c>
      <c r="G1373" s="1">
        <v>5722095.0</v>
      </c>
      <c r="H1373" s="1">
        <v>58.07</v>
      </c>
      <c r="I1373" s="1">
        <v>8271495.0</v>
      </c>
      <c r="J1373" s="1">
        <v>40.84</v>
      </c>
      <c r="K1373" s="1">
        <v>1.1659388E7</v>
      </c>
      <c r="L1373" s="1">
        <v>54.04</v>
      </c>
      <c r="M1373" s="1">
        <v>6618501.0</v>
      </c>
      <c r="N1373" s="1">
        <v>22.0554</v>
      </c>
      <c r="O1373" s="1">
        <v>1.2931639E7</v>
      </c>
      <c r="P1373" s="1">
        <v>16.9</v>
      </c>
      <c r="Q1373" s="1">
        <v>1.4509921E7</v>
      </c>
      <c r="R1373" s="1">
        <v>44.56</v>
      </c>
      <c r="S1373" s="1">
        <v>4828111.0</v>
      </c>
      <c r="T1373" s="1">
        <v>24.12</v>
      </c>
      <c r="U1373" s="1">
        <v>1583070.0</v>
      </c>
    </row>
    <row r="1374" ht="13.5" customHeight="1">
      <c r="A1374" s="1">
        <v>43917.0</v>
      </c>
      <c r="B1374" s="1">
        <v>82.54</v>
      </c>
      <c r="C1374" s="1">
        <v>8399059.0</v>
      </c>
      <c r="D1374" s="1">
        <v>56.77</v>
      </c>
      <c r="E1374" s="1">
        <v>1.1126939E7</v>
      </c>
      <c r="F1374" s="1">
        <v>66.66</v>
      </c>
      <c r="G1374" s="1">
        <v>4696440.0</v>
      </c>
      <c r="H1374" s="1">
        <v>54.275</v>
      </c>
      <c r="I1374" s="1">
        <v>9527657.0</v>
      </c>
      <c r="J1374" s="1">
        <v>38.755</v>
      </c>
      <c r="K1374" s="1">
        <v>1.376119E7</v>
      </c>
      <c r="L1374" s="1">
        <v>50.07</v>
      </c>
      <c r="M1374" s="1">
        <v>4382049.0</v>
      </c>
      <c r="N1374" s="1">
        <v>21.1793</v>
      </c>
      <c r="O1374" s="1">
        <v>1.1059076E7</v>
      </c>
      <c r="P1374" s="1">
        <v>15.76</v>
      </c>
      <c r="Q1374" s="1">
        <v>1.4494209E7</v>
      </c>
      <c r="R1374" s="1">
        <v>42.38</v>
      </c>
      <c r="S1374" s="1">
        <v>3520832.0</v>
      </c>
      <c r="T1374" s="1">
        <v>22.53</v>
      </c>
      <c r="U1374" s="1">
        <v>1510176.0</v>
      </c>
    </row>
    <row r="1375" ht="13.5" customHeight="1">
      <c r="A1375" s="1">
        <v>43920.0</v>
      </c>
      <c r="B1375" s="1">
        <v>84.8</v>
      </c>
      <c r="C1375" s="1">
        <v>6731580.0</v>
      </c>
      <c r="D1375" s="1">
        <v>58.46</v>
      </c>
      <c r="E1375" s="1">
        <v>9881729.0</v>
      </c>
      <c r="F1375" s="1">
        <v>67.81</v>
      </c>
      <c r="G1375" s="1">
        <v>4783025.0</v>
      </c>
      <c r="H1375" s="1">
        <v>54.81</v>
      </c>
      <c r="I1375" s="1">
        <v>9391085.0</v>
      </c>
      <c r="J1375" s="1">
        <v>39.5</v>
      </c>
      <c r="K1375" s="1">
        <v>1.4455568E7</v>
      </c>
      <c r="L1375" s="1">
        <v>52.03</v>
      </c>
      <c r="M1375" s="1">
        <v>3049067.0</v>
      </c>
      <c r="N1375" s="1">
        <v>22.3415</v>
      </c>
      <c r="O1375" s="1">
        <v>8718755.0</v>
      </c>
      <c r="P1375" s="1">
        <v>17.0</v>
      </c>
      <c r="Q1375" s="1">
        <v>1.1568953E7</v>
      </c>
      <c r="R1375" s="1">
        <v>44.2</v>
      </c>
      <c r="S1375" s="1">
        <v>2124226.0</v>
      </c>
      <c r="T1375" s="1">
        <v>23.5</v>
      </c>
      <c r="U1375" s="1">
        <v>1992989.0</v>
      </c>
    </row>
    <row r="1376" ht="13.5" customHeight="1">
      <c r="A1376" s="1">
        <v>43921.0</v>
      </c>
      <c r="B1376" s="1">
        <v>87.17</v>
      </c>
      <c r="C1376" s="1">
        <v>8379968.0</v>
      </c>
      <c r="D1376" s="1">
        <v>59.83</v>
      </c>
      <c r="E1376" s="1">
        <v>1.3440782E7</v>
      </c>
      <c r="F1376" s="1">
        <v>71.06</v>
      </c>
      <c r="G1376" s="1">
        <v>5481883.0</v>
      </c>
      <c r="H1376" s="1">
        <v>57.3</v>
      </c>
      <c r="I1376" s="1">
        <v>1.5071018E7</v>
      </c>
      <c r="J1376" s="1">
        <v>41.0</v>
      </c>
      <c r="K1376" s="1">
        <v>8549634.0</v>
      </c>
      <c r="L1376" s="1">
        <v>54.39</v>
      </c>
      <c r="M1376" s="1">
        <v>4948765.0</v>
      </c>
      <c r="N1376" s="1">
        <v>22.3057</v>
      </c>
      <c r="O1376" s="1">
        <v>8194167.0</v>
      </c>
      <c r="P1376" s="1">
        <v>17.67</v>
      </c>
      <c r="Q1376" s="1">
        <v>1.6930928E7</v>
      </c>
      <c r="R1376" s="1">
        <v>45.27</v>
      </c>
      <c r="S1376" s="1">
        <v>3640201.0</v>
      </c>
      <c r="T1376" s="1">
        <v>24.31</v>
      </c>
      <c r="U1376" s="1">
        <v>2217971.0</v>
      </c>
    </row>
    <row r="1377" ht="13.5" customHeight="1">
      <c r="A1377" s="1">
        <v>43922.0</v>
      </c>
      <c r="B1377" s="1">
        <v>83.05</v>
      </c>
      <c r="C1377" s="1">
        <v>6235527.0</v>
      </c>
      <c r="D1377" s="1">
        <v>56.8</v>
      </c>
      <c r="E1377" s="1">
        <v>1.4258369E7</v>
      </c>
      <c r="F1377" s="1">
        <v>67.13</v>
      </c>
      <c r="G1377" s="1">
        <v>5434204.0</v>
      </c>
      <c r="H1377" s="1">
        <v>54.38</v>
      </c>
      <c r="I1377" s="1">
        <v>1.0100902E7</v>
      </c>
      <c r="J1377" s="1">
        <v>39.04</v>
      </c>
      <c r="K1377" s="1">
        <v>1.1981962E7</v>
      </c>
      <c r="L1377" s="1">
        <v>52.15</v>
      </c>
      <c r="M1377" s="1">
        <v>2377980.0</v>
      </c>
      <c r="N1377" s="1">
        <v>21.0613</v>
      </c>
      <c r="O1377" s="1">
        <v>6367883.0</v>
      </c>
      <c r="P1377" s="1">
        <v>16.81</v>
      </c>
      <c r="Q1377" s="1">
        <v>1.3438017E7</v>
      </c>
      <c r="R1377" s="1">
        <v>43.31</v>
      </c>
      <c r="S1377" s="1">
        <v>2412457.0</v>
      </c>
      <c r="T1377" s="1">
        <v>22.41</v>
      </c>
      <c r="U1377" s="1">
        <v>1604655.0</v>
      </c>
    </row>
    <row r="1378" ht="13.5" customHeight="1">
      <c r="A1378" s="1">
        <v>43923.0</v>
      </c>
      <c r="B1378" s="1">
        <v>83.66</v>
      </c>
      <c r="C1378" s="1">
        <v>7005414.0</v>
      </c>
      <c r="D1378" s="1">
        <v>56.9</v>
      </c>
      <c r="E1378" s="1">
        <v>1.7059711E7</v>
      </c>
      <c r="F1378" s="1">
        <v>67.96</v>
      </c>
      <c r="G1378" s="1">
        <v>5186656.0</v>
      </c>
      <c r="H1378" s="1">
        <v>55.13</v>
      </c>
      <c r="I1378" s="1">
        <v>1.1689945E7</v>
      </c>
      <c r="J1378" s="1">
        <v>39.505</v>
      </c>
      <c r="K1378" s="1">
        <v>6216088.0</v>
      </c>
      <c r="L1378" s="1">
        <v>51.58</v>
      </c>
      <c r="M1378" s="1">
        <v>3456829.0</v>
      </c>
      <c r="N1378" s="1">
        <v>22.1198</v>
      </c>
      <c r="O1378" s="1">
        <v>4409702.0</v>
      </c>
      <c r="P1378" s="1">
        <v>16.41</v>
      </c>
      <c r="Q1378" s="1">
        <v>1.0869323E7</v>
      </c>
      <c r="R1378" s="1">
        <v>43.71</v>
      </c>
      <c r="S1378" s="1">
        <v>2002511.0</v>
      </c>
      <c r="T1378" s="1">
        <v>22.26</v>
      </c>
      <c r="U1378" s="1">
        <v>1484473.0</v>
      </c>
    </row>
    <row r="1379" ht="13.5" customHeight="1">
      <c r="A1379" s="1">
        <v>43924.0</v>
      </c>
      <c r="B1379" s="1">
        <v>82.08</v>
      </c>
      <c r="C1379" s="1">
        <v>5637934.0</v>
      </c>
      <c r="D1379" s="1">
        <v>55.79</v>
      </c>
      <c r="E1379" s="1">
        <v>1.2034835E7</v>
      </c>
      <c r="F1379" s="1">
        <v>66.95</v>
      </c>
      <c r="G1379" s="1">
        <v>2852584.0</v>
      </c>
      <c r="H1379" s="1">
        <v>53.535</v>
      </c>
      <c r="I1379" s="1">
        <v>8133714.0</v>
      </c>
      <c r="J1379" s="1">
        <v>38.2</v>
      </c>
      <c r="K1379" s="1">
        <v>1.1890528E7</v>
      </c>
      <c r="L1379" s="1">
        <v>50.82</v>
      </c>
      <c r="M1379" s="1">
        <v>4324876.0</v>
      </c>
      <c r="N1379" s="1">
        <v>21.9374</v>
      </c>
      <c r="O1379" s="1">
        <v>4349690.0</v>
      </c>
      <c r="P1379" s="1">
        <v>16.04</v>
      </c>
      <c r="Q1379" s="1">
        <v>6826952.0</v>
      </c>
      <c r="R1379" s="1">
        <v>42.43</v>
      </c>
      <c r="S1379" s="1">
        <v>2014995.0</v>
      </c>
      <c r="T1379" s="1">
        <v>21.67</v>
      </c>
      <c r="U1379" s="1">
        <v>2023792.0</v>
      </c>
    </row>
    <row r="1380" ht="13.5" customHeight="1">
      <c r="A1380" s="1">
        <v>43927.0</v>
      </c>
      <c r="B1380" s="1">
        <v>85.9</v>
      </c>
      <c r="C1380" s="1">
        <v>9073214.0</v>
      </c>
      <c r="D1380" s="1">
        <v>58.98</v>
      </c>
      <c r="E1380" s="1">
        <v>1.9564225E7</v>
      </c>
      <c r="F1380" s="1">
        <v>70.7</v>
      </c>
      <c r="G1380" s="1">
        <v>5298654.0</v>
      </c>
      <c r="H1380" s="1">
        <v>55.29</v>
      </c>
      <c r="I1380" s="1">
        <v>1.1241468E7</v>
      </c>
      <c r="J1380" s="1">
        <v>40.89</v>
      </c>
      <c r="K1380" s="1">
        <v>1.3392494E7</v>
      </c>
      <c r="L1380" s="1">
        <v>53.3</v>
      </c>
      <c r="M1380" s="1">
        <v>4867161.0</v>
      </c>
      <c r="N1380" s="1">
        <v>23.8791</v>
      </c>
      <c r="O1380" s="1">
        <v>4843212.0</v>
      </c>
      <c r="P1380" s="1">
        <v>16.56</v>
      </c>
      <c r="Q1380" s="1">
        <v>1.3302661E7</v>
      </c>
      <c r="R1380" s="1">
        <v>45.27</v>
      </c>
      <c r="S1380" s="1">
        <v>3589557.0</v>
      </c>
      <c r="T1380" s="1">
        <v>22.81</v>
      </c>
      <c r="U1380" s="1">
        <v>2274280.0</v>
      </c>
    </row>
    <row r="1381" ht="13.5" customHeight="1">
      <c r="A1381" s="1">
        <v>43928.0</v>
      </c>
      <c r="B1381" s="1">
        <v>85.67</v>
      </c>
      <c r="C1381" s="1">
        <v>7839161.0</v>
      </c>
      <c r="D1381" s="1">
        <v>59.8</v>
      </c>
      <c r="E1381" s="1">
        <v>1.3810448E7</v>
      </c>
      <c r="F1381" s="1">
        <v>72.03</v>
      </c>
      <c r="G1381" s="1">
        <v>4990222.0</v>
      </c>
      <c r="H1381" s="1">
        <v>55.51</v>
      </c>
      <c r="I1381" s="1">
        <v>1.0706019E7</v>
      </c>
      <c r="J1381" s="1">
        <v>41.57</v>
      </c>
      <c r="K1381" s="1">
        <v>8207764.0</v>
      </c>
      <c r="L1381" s="1">
        <v>53.53</v>
      </c>
      <c r="M1381" s="1">
        <v>3744149.0</v>
      </c>
      <c r="N1381" s="1">
        <v>23.8469</v>
      </c>
      <c r="O1381" s="1">
        <v>7194632.0</v>
      </c>
      <c r="P1381" s="1">
        <v>16.68</v>
      </c>
      <c r="Q1381" s="1">
        <v>1.2214671E7</v>
      </c>
      <c r="R1381" s="1">
        <v>46.0</v>
      </c>
      <c r="S1381" s="1">
        <v>3491975.0</v>
      </c>
      <c r="T1381" s="1">
        <v>23.31</v>
      </c>
      <c r="U1381" s="1">
        <v>1603101.0</v>
      </c>
    </row>
    <row r="1382" ht="13.5" customHeight="1">
      <c r="A1382" s="1">
        <v>43929.0</v>
      </c>
      <c r="B1382" s="1">
        <v>87.41</v>
      </c>
      <c r="C1382" s="1">
        <v>1.3135092E7</v>
      </c>
      <c r="D1382" s="1">
        <v>60.01</v>
      </c>
      <c r="E1382" s="1">
        <v>1.2710228E7</v>
      </c>
      <c r="F1382" s="1">
        <v>74.89</v>
      </c>
      <c r="G1382" s="1">
        <v>5185048.0</v>
      </c>
      <c r="H1382" s="1">
        <v>56.4</v>
      </c>
      <c r="I1382" s="1">
        <v>9419050.0</v>
      </c>
      <c r="J1382" s="1">
        <v>42.515</v>
      </c>
      <c r="K1382" s="1">
        <v>6696346.0</v>
      </c>
      <c r="L1382" s="1">
        <v>56.04</v>
      </c>
      <c r="M1382" s="1">
        <v>4023102.0</v>
      </c>
      <c r="N1382" s="1">
        <v>25.6759</v>
      </c>
      <c r="O1382" s="1">
        <v>7588104.0</v>
      </c>
      <c r="P1382" s="1">
        <v>17.15</v>
      </c>
      <c r="Q1382" s="1">
        <v>9996620.0</v>
      </c>
      <c r="R1382" s="1">
        <v>46.69</v>
      </c>
      <c r="S1382" s="1">
        <v>2282608.0</v>
      </c>
      <c r="T1382" s="1">
        <v>23.69</v>
      </c>
      <c r="U1382" s="1">
        <v>952676.0</v>
      </c>
    </row>
    <row r="1383" ht="13.5" customHeight="1">
      <c r="A1383" s="1">
        <v>43930.0</v>
      </c>
      <c r="B1383" s="1">
        <v>88.25</v>
      </c>
      <c r="C1383" s="1">
        <v>6915264.0</v>
      </c>
      <c r="D1383" s="1">
        <v>60.23</v>
      </c>
      <c r="E1383" s="1">
        <v>1.0912143E7</v>
      </c>
      <c r="F1383" s="1">
        <v>75.1</v>
      </c>
      <c r="G1383" s="1">
        <v>6351184.0</v>
      </c>
      <c r="H1383" s="1">
        <v>57.4</v>
      </c>
      <c r="I1383" s="1">
        <v>1.0556491E7</v>
      </c>
      <c r="J1383" s="1">
        <v>43.085</v>
      </c>
      <c r="K1383" s="1">
        <v>1.1379184E7</v>
      </c>
      <c r="L1383" s="1">
        <v>56.94</v>
      </c>
      <c r="M1383" s="1">
        <v>4322428.0</v>
      </c>
      <c r="N1383" s="1">
        <v>26.3463</v>
      </c>
      <c r="O1383" s="1">
        <v>6085922.0</v>
      </c>
      <c r="P1383" s="1">
        <v>17.95</v>
      </c>
      <c r="Q1383" s="1">
        <v>1.2535355E7</v>
      </c>
      <c r="R1383" s="1">
        <v>48.65</v>
      </c>
      <c r="S1383" s="1">
        <v>3610884.0</v>
      </c>
      <c r="T1383" s="1">
        <v>23.6</v>
      </c>
      <c r="U1383" s="1">
        <v>1213893.0</v>
      </c>
    </row>
    <row r="1384" ht="13.5" customHeight="1">
      <c r="A1384" s="1">
        <v>43931.0</v>
      </c>
      <c r="B1384" s="1">
        <v>88.25</v>
      </c>
      <c r="C1384" s="1">
        <v>6915264.0</v>
      </c>
      <c r="D1384" s="1">
        <v>60.23</v>
      </c>
      <c r="E1384" s="1">
        <v>1.0912143E7</v>
      </c>
      <c r="F1384" s="1">
        <v>75.1</v>
      </c>
      <c r="G1384" s="1">
        <v>6351184.0</v>
      </c>
      <c r="H1384" s="1">
        <v>57.4</v>
      </c>
      <c r="I1384" s="1">
        <v>1.0556491E7</v>
      </c>
      <c r="J1384" s="1">
        <v>43.085</v>
      </c>
      <c r="K1384" s="1">
        <v>1.1379184E7</v>
      </c>
      <c r="L1384" s="1">
        <v>56.94</v>
      </c>
      <c r="M1384" s="1">
        <v>4322428.0</v>
      </c>
      <c r="N1384" s="1">
        <v>26.3463</v>
      </c>
      <c r="O1384" s="1">
        <v>6085922.0</v>
      </c>
      <c r="P1384" s="1">
        <v>17.95</v>
      </c>
      <c r="Q1384" s="1">
        <v>1.2535355E7</v>
      </c>
      <c r="R1384" s="1">
        <v>48.65</v>
      </c>
      <c r="S1384" s="1">
        <v>3610884.0</v>
      </c>
      <c r="T1384" s="1">
        <v>23.6</v>
      </c>
      <c r="U1384" s="1">
        <v>1213893.0</v>
      </c>
    </row>
    <row r="1385" ht="13.5" customHeight="1">
      <c r="A1385" s="1">
        <v>43934.0</v>
      </c>
      <c r="B1385" s="1">
        <v>86.11</v>
      </c>
      <c r="C1385" s="1">
        <v>7744425.0</v>
      </c>
      <c r="D1385" s="1">
        <v>58.42</v>
      </c>
      <c r="E1385" s="1">
        <v>1.5497785E7</v>
      </c>
      <c r="F1385" s="1">
        <v>73.44</v>
      </c>
      <c r="G1385" s="1">
        <v>4568368.0</v>
      </c>
      <c r="H1385" s="1">
        <v>55.69</v>
      </c>
      <c r="I1385" s="1">
        <v>7057864.0</v>
      </c>
      <c r="J1385" s="1">
        <v>42.125</v>
      </c>
      <c r="K1385" s="1">
        <v>3402812.0</v>
      </c>
      <c r="L1385" s="1">
        <v>55.78</v>
      </c>
      <c r="M1385" s="1">
        <v>2275187.0</v>
      </c>
      <c r="N1385" s="1">
        <v>25.1073</v>
      </c>
      <c r="O1385" s="1">
        <v>4447242.0</v>
      </c>
      <c r="P1385" s="1">
        <v>17.57</v>
      </c>
      <c r="Q1385" s="1">
        <v>8315867.0</v>
      </c>
      <c r="R1385" s="1">
        <v>47.03</v>
      </c>
      <c r="S1385" s="1">
        <v>1990772.0</v>
      </c>
      <c r="T1385" s="1">
        <v>22.92</v>
      </c>
      <c r="U1385" s="1">
        <v>1012876.0</v>
      </c>
    </row>
    <row r="1386" ht="13.5" customHeight="1">
      <c r="A1386" s="1">
        <v>43935.0</v>
      </c>
      <c r="B1386" s="1">
        <v>87.39</v>
      </c>
      <c r="C1386" s="1">
        <v>7750514.0</v>
      </c>
      <c r="D1386" s="1">
        <v>58.75</v>
      </c>
      <c r="E1386" s="1">
        <v>1.0737677E7</v>
      </c>
      <c r="F1386" s="1">
        <v>72.99</v>
      </c>
      <c r="G1386" s="1">
        <v>4464934.0</v>
      </c>
      <c r="H1386" s="1">
        <v>55.53</v>
      </c>
      <c r="I1386" s="1">
        <v>6622990.0</v>
      </c>
      <c r="J1386" s="1">
        <v>41.92</v>
      </c>
      <c r="K1386" s="1">
        <v>6423002.0</v>
      </c>
      <c r="L1386" s="1">
        <v>54.64</v>
      </c>
      <c r="M1386" s="1">
        <v>2413137.0</v>
      </c>
      <c r="N1386" s="1">
        <v>25.4989</v>
      </c>
      <c r="O1386" s="1">
        <v>4691121.0</v>
      </c>
      <c r="P1386" s="1">
        <v>17.49</v>
      </c>
      <c r="Q1386" s="1">
        <v>7445256.0</v>
      </c>
      <c r="R1386" s="1">
        <v>46.96</v>
      </c>
      <c r="S1386" s="1">
        <v>2055736.0</v>
      </c>
      <c r="T1386" s="1">
        <v>23.06</v>
      </c>
      <c r="U1386" s="1">
        <v>1276135.0</v>
      </c>
    </row>
    <row r="1387" ht="13.5" customHeight="1">
      <c r="A1387" s="1">
        <v>43936.0</v>
      </c>
      <c r="B1387" s="1">
        <v>85.26</v>
      </c>
      <c r="C1387" s="1">
        <v>6353284.0</v>
      </c>
      <c r="D1387" s="1">
        <v>56.66</v>
      </c>
      <c r="E1387" s="1">
        <v>7010257.0</v>
      </c>
      <c r="F1387" s="1">
        <v>69.34</v>
      </c>
      <c r="G1387" s="1">
        <v>4731386.0</v>
      </c>
      <c r="H1387" s="1">
        <v>53.66</v>
      </c>
      <c r="I1387" s="1">
        <v>7361415.0</v>
      </c>
      <c r="J1387" s="1">
        <v>40.39</v>
      </c>
      <c r="K1387" s="1">
        <v>1.1643704E7</v>
      </c>
      <c r="L1387" s="1">
        <v>52.49</v>
      </c>
      <c r="M1387" s="1">
        <v>3190629.0</v>
      </c>
      <c r="N1387" s="1">
        <v>25.0591</v>
      </c>
      <c r="O1387" s="1">
        <v>4259780.0</v>
      </c>
      <c r="P1387" s="1">
        <v>16.69</v>
      </c>
      <c r="Q1387" s="1">
        <v>9151221.0</v>
      </c>
      <c r="R1387" s="1">
        <v>44.96</v>
      </c>
      <c r="S1387" s="1">
        <v>2025104.0</v>
      </c>
      <c r="T1387" s="1">
        <v>21.58</v>
      </c>
      <c r="U1387" s="1">
        <v>1486975.0</v>
      </c>
    </row>
    <row r="1388" ht="13.5" customHeight="1">
      <c r="A1388" s="1">
        <v>43937.0</v>
      </c>
      <c r="B1388" s="1">
        <v>83.63</v>
      </c>
      <c r="C1388" s="1">
        <v>7422826.0</v>
      </c>
      <c r="D1388" s="1">
        <v>54.52</v>
      </c>
      <c r="E1388" s="1">
        <v>8177635.0</v>
      </c>
      <c r="F1388" s="1">
        <v>67.65</v>
      </c>
      <c r="G1388" s="1">
        <v>7773377.0</v>
      </c>
      <c r="H1388" s="1">
        <v>51.95</v>
      </c>
      <c r="I1388" s="1">
        <v>5802881.0</v>
      </c>
      <c r="J1388" s="1">
        <v>39.025</v>
      </c>
      <c r="K1388" s="1">
        <v>7096910.0</v>
      </c>
      <c r="L1388" s="1">
        <v>50.36</v>
      </c>
      <c r="M1388" s="1">
        <v>2328575.0</v>
      </c>
      <c r="N1388" s="1">
        <v>24.7533</v>
      </c>
      <c r="O1388" s="1">
        <v>3661586.0</v>
      </c>
      <c r="P1388" s="1">
        <v>16.27</v>
      </c>
      <c r="Q1388" s="1">
        <v>7619835.0</v>
      </c>
      <c r="R1388" s="1">
        <v>43.91</v>
      </c>
      <c r="S1388" s="1">
        <v>1821181.0</v>
      </c>
      <c r="T1388" s="1">
        <v>21.72</v>
      </c>
      <c r="U1388" s="1">
        <v>1386012.0</v>
      </c>
    </row>
    <row r="1389" ht="13.5" customHeight="1">
      <c r="A1389" s="1">
        <v>43938.0</v>
      </c>
      <c r="B1389" s="1">
        <v>87.47</v>
      </c>
      <c r="C1389" s="1">
        <v>1.464174E7</v>
      </c>
      <c r="D1389" s="1">
        <v>56.92</v>
      </c>
      <c r="E1389" s="1">
        <v>7441820.0</v>
      </c>
      <c r="F1389" s="1">
        <v>69.99</v>
      </c>
      <c r="G1389" s="1">
        <v>4412501.0</v>
      </c>
      <c r="H1389" s="1">
        <v>54.45</v>
      </c>
      <c r="I1389" s="1">
        <v>6750844.0</v>
      </c>
      <c r="J1389" s="1">
        <v>40.45</v>
      </c>
      <c r="K1389" s="1">
        <v>8599744.0</v>
      </c>
      <c r="L1389" s="1">
        <v>54.36</v>
      </c>
      <c r="M1389" s="1">
        <v>2446634.0</v>
      </c>
      <c r="N1389" s="1">
        <v>25.456</v>
      </c>
      <c r="O1389" s="1">
        <v>4229070.0</v>
      </c>
      <c r="P1389" s="1">
        <v>17.36</v>
      </c>
      <c r="Q1389" s="1">
        <v>8314737.0</v>
      </c>
      <c r="R1389" s="1">
        <v>46.25</v>
      </c>
      <c r="S1389" s="1">
        <v>2657586.0</v>
      </c>
      <c r="T1389" s="1">
        <v>23.06</v>
      </c>
      <c r="U1389" s="1">
        <v>1984492.0</v>
      </c>
    </row>
    <row r="1390" ht="13.5" customHeight="1">
      <c r="A1390" s="1">
        <v>43941.0</v>
      </c>
      <c r="B1390" s="1">
        <v>86.81</v>
      </c>
      <c r="C1390" s="1">
        <v>9084704.0</v>
      </c>
      <c r="D1390" s="1">
        <v>56.97</v>
      </c>
      <c r="E1390" s="1">
        <v>9096255.0</v>
      </c>
      <c r="F1390" s="1">
        <v>69.22</v>
      </c>
      <c r="G1390" s="1">
        <v>5414594.0</v>
      </c>
      <c r="H1390" s="1">
        <v>54.76</v>
      </c>
      <c r="I1390" s="1">
        <v>7432511.0</v>
      </c>
      <c r="J1390" s="1">
        <v>40.415</v>
      </c>
      <c r="K1390" s="1">
        <v>9628116.0</v>
      </c>
      <c r="L1390" s="1">
        <v>53.84</v>
      </c>
      <c r="M1390" s="1">
        <v>2501032.0</v>
      </c>
      <c r="N1390" s="1">
        <v>25.0591</v>
      </c>
      <c r="O1390" s="1">
        <v>5188755.0</v>
      </c>
      <c r="P1390" s="1">
        <v>17.12</v>
      </c>
      <c r="Q1390" s="1">
        <v>1.4042252E7</v>
      </c>
      <c r="R1390" s="1">
        <v>45.27</v>
      </c>
      <c r="S1390" s="1">
        <v>1660334.0</v>
      </c>
      <c r="T1390" s="1">
        <v>22.65</v>
      </c>
      <c r="U1390" s="1">
        <v>1304819.0</v>
      </c>
    </row>
    <row r="1391" ht="13.5" customHeight="1">
      <c r="A1391" s="1">
        <v>43942.0</v>
      </c>
      <c r="B1391" s="1">
        <v>83.73</v>
      </c>
      <c r="C1391" s="1">
        <v>1.5036305E7</v>
      </c>
      <c r="D1391" s="1">
        <v>54.49</v>
      </c>
      <c r="E1391" s="1">
        <v>9686591.0</v>
      </c>
      <c r="F1391" s="1">
        <v>66.43</v>
      </c>
      <c r="G1391" s="1">
        <v>5894716.0</v>
      </c>
      <c r="H1391" s="1">
        <v>52.57</v>
      </c>
      <c r="I1391" s="1">
        <v>6305397.0</v>
      </c>
      <c r="J1391" s="1">
        <v>38.9</v>
      </c>
      <c r="K1391" s="1">
        <v>8214902.0</v>
      </c>
      <c r="L1391" s="1">
        <v>51.44</v>
      </c>
      <c r="M1391" s="1">
        <v>2860613.0</v>
      </c>
      <c r="N1391" s="1">
        <v>24.2009</v>
      </c>
      <c r="O1391" s="1">
        <v>5064486.0</v>
      </c>
      <c r="P1391" s="1">
        <v>16.28</v>
      </c>
      <c r="Q1391" s="1">
        <v>1.36473E7</v>
      </c>
      <c r="R1391" s="1">
        <v>42.98</v>
      </c>
      <c r="S1391" s="1">
        <v>2539717.0</v>
      </c>
      <c r="T1391" s="1">
        <v>20.93</v>
      </c>
      <c r="U1391" s="1">
        <v>1929331.0</v>
      </c>
    </row>
    <row r="1392" ht="13.5" customHeight="1">
      <c r="A1392" s="1">
        <v>43943.0</v>
      </c>
      <c r="B1392" s="1">
        <v>83.0</v>
      </c>
      <c r="C1392" s="1">
        <v>6088877.0</v>
      </c>
      <c r="D1392" s="1">
        <v>54.86</v>
      </c>
      <c r="E1392" s="1">
        <v>6281136.0</v>
      </c>
      <c r="F1392" s="1">
        <v>67.33</v>
      </c>
      <c r="G1392" s="1">
        <v>4509200.0</v>
      </c>
      <c r="H1392" s="1">
        <v>53.1</v>
      </c>
      <c r="I1392" s="1">
        <v>5079211.0</v>
      </c>
      <c r="J1392" s="1">
        <v>39.48</v>
      </c>
      <c r="K1392" s="1">
        <v>4001720.0</v>
      </c>
      <c r="L1392" s="1">
        <v>51.83</v>
      </c>
      <c r="M1392" s="1">
        <v>2265871.0</v>
      </c>
      <c r="N1392" s="1">
        <v>24.3296</v>
      </c>
      <c r="O1392" s="1">
        <v>4129089.0</v>
      </c>
      <c r="P1392" s="1">
        <v>16.4</v>
      </c>
      <c r="Q1392" s="1">
        <v>2.2338187E7</v>
      </c>
      <c r="R1392" s="1">
        <v>43.83</v>
      </c>
      <c r="S1392" s="1">
        <v>1934261.0</v>
      </c>
      <c r="T1392" s="1">
        <v>20.83</v>
      </c>
      <c r="U1392" s="1">
        <v>1458704.0</v>
      </c>
    </row>
    <row r="1393" ht="13.5" customHeight="1">
      <c r="A1393" s="1">
        <v>43944.0</v>
      </c>
      <c r="B1393" s="1">
        <v>82.26</v>
      </c>
      <c r="C1393" s="1">
        <v>4518839.0</v>
      </c>
      <c r="D1393" s="1">
        <v>54.31</v>
      </c>
      <c r="E1393" s="1">
        <v>6008786.0</v>
      </c>
      <c r="F1393" s="1">
        <v>66.89</v>
      </c>
      <c r="G1393" s="1">
        <v>3692287.0</v>
      </c>
      <c r="H1393" s="1">
        <v>52.78</v>
      </c>
      <c r="I1393" s="1">
        <v>4832188.0</v>
      </c>
      <c r="J1393" s="1">
        <v>39.0</v>
      </c>
      <c r="K1393" s="1">
        <v>7375142.0</v>
      </c>
      <c r="L1393" s="1">
        <v>52.15</v>
      </c>
      <c r="M1393" s="1">
        <v>2461516.0</v>
      </c>
      <c r="N1393" s="1">
        <v>23.9917</v>
      </c>
      <c r="O1393" s="1">
        <v>4797779.0</v>
      </c>
      <c r="P1393" s="1">
        <v>16.09</v>
      </c>
      <c r="Q1393" s="1">
        <v>9998013.0</v>
      </c>
      <c r="R1393" s="1">
        <v>43.09</v>
      </c>
      <c r="S1393" s="1">
        <v>1754196.0</v>
      </c>
      <c r="T1393" s="1">
        <v>20.8</v>
      </c>
      <c r="U1393" s="1">
        <v>1572552.0</v>
      </c>
    </row>
    <row r="1394" ht="13.5" customHeight="1">
      <c r="A1394" s="1">
        <v>43945.0</v>
      </c>
      <c r="B1394" s="1">
        <v>83.2</v>
      </c>
      <c r="C1394" s="1">
        <v>4984519.0</v>
      </c>
      <c r="D1394" s="1">
        <v>54.87</v>
      </c>
      <c r="E1394" s="1">
        <v>6343623.0</v>
      </c>
      <c r="F1394" s="1">
        <v>67.52</v>
      </c>
      <c r="G1394" s="1">
        <v>6025784.0</v>
      </c>
      <c r="H1394" s="1">
        <v>53.35</v>
      </c>
      <c r="I1394" s="1">
        <v>5443670.0</v>
      </c>
      <c r="J1394" s="1">
        <v>39.5</v>
      </c>
      <c r="K1394" s="1">
        <v>6121404.0</v>
      </c>
      <c r="L1394" s="1">
        <v>52.43</v>
      </c>
      <c r="M1394" s="1">
        <v>2971778.0</v>
      </c>
      <c r="N1394" s="1">
        <v>24.0668</v>
      </c>
      <c r="O1394" s="1">
        <v>4179495.0</v>
      </c>
      <c r="P1394" s="1">
        <v>16.3</v>
      </c>
      <c r="Q1394" s="1">
        <v>1.605484E7</v>
      </c>
      <c r="R1394" s="1">
        <v>43.75</v>
      </c>
      <c r="S1394" s="1">
        <v>1860061.0</v>
      </c>
      <c r="T1394" s="1">
        <v>20.99</v>
      </c>
      <c r="U1394" s="1">
        <v>1804134.0</v>
      </c>
    </row>
    <row r="1395" ht="13.5" customHeight="1">
      <c r="A1395" s="1">
        <v>43948.0</v>
      </c>
      <c r="B1395" s="1">
        <v>84.95</v>
      </c>
      <c r="C1395" s="1">
        <v>1.1953398E7</v>
      </c>
      <c r="D1395" s="1">
        <v>56.85</v>
      </c>
      <c r="E1395" s="1">
        <v>8529658.0</v>
      </c>
      <c r="F1395" s="1">
        <v>69.81</v>
      </c>
      <c r="G1395" s="1">
        <v>7798018.0</v>
      </c>
      <c r="H1395" s="1">
        <v>54.5</v>
      </c>
      <c r="I1395" s="1">
        <v>6706227.0</v>
      </c>
      <c r="J1395" s="1">
        <v>40.985</v>
      </c>
      <c r="K1395" s="1">
        <v>4965656.0</v>
      </c>
      <c r="L1395" s="1">
        <v>54.9</v>
      </c>
      <c r="M1395" s="1">
        <v>2576045.0</v>
      </c>
      <c r="N1395" s="1">
        <v>24.6943</v>
      </c>
      <c r="O1395" s="1">
        <v>3676244.0</v>
      </c>
      <c r="P1395" s="1">
        <v>16.32</v>
      </c>
      <c r="Q1395" s="1">
        <v>1.5383543E7</v>
      </c>
      <c r="R1395" s="1">
        <v>45.45</v>
      </c>
      <c r="S1395" s="1">
        <v>1903285.0</v>
      </c>
      <c r="T1395" s="1">
        <v>21.45</v>
      </c>
      <c r="U1395" s="1">
        <v>1567647.0</v>
      </c>
    </row>
    <row r="1396" ht="13.5" customHeight="1">
      <c r="A1396" s="1">
        <v>43949.0</v>
      </c>
      <c r="B1396" s="1">
        <v>86.13</v>
      </c>
      <c r="C1396" s="1">
        <v>9094774.0</v>
      </c>
      <c r="D1396" s="1">
        <v>57.92</v>
      </c>
      <c r="E1396" s="1">
        <v>9693597.0</v>
      </c>
      <c r="F1396" s="1">
        <v>71.26</v>
      </c>
      <c r="G1396" s="1">
        <v>1.0677635E7</v>
      </c>
      <c r="H1396" s="1">
        <v>55.43</v>
      </c>
      <c r="I1396" s="1">
        <v>7471925.0</v>
      </c>
      <c r="J1396" s="1">
        <v>41.34</v>
      </c>
      <c r="K1396" s="1">
        <v>5608898.0</v>
      </c>
      <c r="L1396" s="1">
        <v>56.38</v>
      </c>
      <c r="M1396" s="1">
        <v>2644363.0</v>
      </c>
      <c r="N1396" s="1">
        <v>24.7319</v>
      </c>
      <c r="O1396" s="1">
        <v>3482820.0</v>
      </c>
      <c r="P1396" s="1">
        <v>16.69</v>
      </c>
      <c r="Q1396" s="1">
        <v>1.7767416E7</v>
      </c>
      <c r="R1396" s="1">
        <v>46.88</v>
      </c>
      <c r="S1396" s="1">
        <v>2571820.0</v>
      </c>
      <c r="T1396" s="1">
        <v>22.23</v>
      </c>
      <c r="U1396" s="1">
        <v>1676773.0</v>
      </c>
    </row>
    <row r="1397" ht="13.5" customHeight="1">
      <c r="A1397" s="1">
        <v>43950.0</v>
      </c>
      <c r="B1397" s="1">
        <v>88.34</v>
      </c>
      <c r="C1397" s="1">
        <v>6570103.0</v>
      </c>
      <c r="D1397" s="1">
        <v>60.33</v>
      </c>
      <c r="E1397" s="1">
        <v>1.0331209E7</v>
      </c>
      <c r="F1397" s="1">
        <v>74.84</v>
      </c>
      <c r="G1397" s="1">
        <v>7901640.0</v>
      </c>
      <c r="H1397" s="1">
        <v>57.85</v>
      </c>
      <c r="I1397" s="1">
        <v>9925463.0</v>
      </c>
      <c r="J1397" s="1">
        <v>42.705</v>
      </c>
      <c r="K1397" s="1">
        <v>6990026.0</v>
      </c>
      <c r="L1397" s="1">
        <v>59.02</v>
      </c>
      <c r="M1397" s="1">
        <v>3692256.0</v>
      </c>
      <c r="N1397" s="1">
        <v>26.2176</v>
      </c>
      <c r="O1397" s="1">
        <v>4873623.0</v>
      </c>
      <c r="P1397" s="1">
        <v>18.13</v>
      </c>
      <c r="Q1397" s="1">
        <v>2.0280723E7</v>
      </c>
      <c r="R1397" s="1">
        <v>49.17</v>
      </c>
      <c r="S1397" s="1">
        <v>3019634.0</v>
      </c>
      <c r="T1397" s="1">
        <v>23.22</v>
      </c>
      <c r="U1397" s="1">
        <v>1716563.0</v>
      </c>
    </row>
    <row r="1398" ht="13.5" customHeight="1">
      <c r="A1398" s="1">
        <v>43951.0</v>
      </c>
      <c r="B1398" s="1">
        <v>85.63</v>
      </c>
      <c r="C1398" s="1">
        <v>6029124.0</v>
      </c>
      <c r="D1398" s="1">
        <v>58.16</v>
      </c>
      <c r="E1398" s="1">
        <v>9463107.0</v>
      </c>
      <c r="F1398" s="1">
        <v>70.77</v>
      </c>
      <c r="G1398" s="1">
        <v>1.2180209E7</v>
      </c>
      <c r="H1398" s="1">
        <v>55.8</v>
      </c>
      <c r="I1398" s="1">
        <v>8441555.0</v>
      </c>
      <c r="J1398" s="1">
        <v>41.24</v>
      </c>
      <c r="K1398" s="1">
        <v>6643838.0</v>
      </c>
      <c r="L1398" s="1">
        <v>56.14</v>
      </c>
      <c r="M1398" s="1">
        <v>2904557.0</v>
      </c>
      <c r="N1398" s="1">
        <v>25.2307</v>
      </c>
      <c r="O1398" s="1">
        <v>8325833.0</v>
      </c>
      <c r="P1398" s="1">
        <v>17.53</v>
      </c>
      <c r="Q1398" s="1">
        <v>1.3710691E7</v>
      </c>
      <c r="R1398" s="1">
        <v>47.71</v>
      </c>
      <c r="S1398" s="1">
        <v>3263600.0</v>
      </c>
      <c r="T1398" s="1">
        <v>22.92</v>
      </c>
      <c r="U1398" s="1">
        <v>1927493.0</v>
      </c>
    </row>
    <row r="1399" ht="13.5" customHeight="1">
      <c r="A1399" s="1">
        <v>43952.0</v>
      </c>
      <c r="B1399" s="1">
        <v>84.48</v>
      </c>
      <c r="C1399" s="1">
        <v>4820038.0</v>
      </c>
      <c r="D1399" s="1">
        <v>57.04</v>
      </c>
      <c r="E1399" s="1">
        <v>6924784.0</v>
      </c>
      <c r="F1399" s="1">
        <v>68.55</v>
      </c>
      <c r="G1399" s="1">
        <v>4080420.0</v>
      </c>
      <c r="H1399" s="1">
        <v>53.9</v>
      </c>
      <c r="I1399" s="1">
        <v>6687303.0</v>
      </c>
      <c r="J1399" s="1">
        <v>40.5</v>
      </c>
      <c r="K1399" s="1">
        <v>6452614.0</v>
      </c>
      <c r="L1399" s="1">
        <v>55.05</v>
      </c>
      <c r="M1399" s="1">
        <v>2126656.0</v>
      </c>
      <c r="N1399" s="1">
        <v>24.748</v>
      </c>
      <c r="O1399" s="1">
        <v>3682215.0</v>
      </c>
      <c r="P1399" s="1">
        <v>16.9</v>
      </c>
      <c r="Q1399" s="1">
        <v>1.4369488E7</v>
      </c>
      <c r="R1399" s="1">
        <v>46.6</v>
      </c>
      <c r="S1399" s="1">
        <v>2709298.0</v>
      </c>
      <c r="T1399" s="1">
        <v>22.28</v>
      </c>
      <c r="U1399" s="1">
        <v>1900225.0</v>
      </c>
    </row>
    <row r="1400" ht="13.5" customHeight="1">
      <c r="A1400" s="1">
        <v>43955.0</v>
      </c>
      <c r="B1400" s="1">
        <v>85.14</v>
      </c>
      <c r="C1400" s="1">
        <v>5239130.0</v>
      </c>
      <c r="D1400" s="1">
        <v>57.49</v>
      </c>
      <c r="E1400" s="1">
        <v>8646826.0</v>
      </c>
      <c r="F1400" s="1">
        <v>68.56</v>
      </c>
      <c r="G1400" s="1">
        <v>7031306.0</v>
      </c>
      <c r="H1400" s="1">
        <v>53.59</v>
      </c>
      <c r="I1400" s="1">
        <v>1.038534E7</v>
      </c>
      <c r="J1400" s="1">
        <v>40.88</v>
      </c>
      <c r="K1400" s="1">
        <v>5851482.0</v>
      </c>
      <c r="L1400" s="1">
        <v>55.46</v>
      </c>
      <c r="M1400" s="1">
        <v>1361422.0</v>
      </c>
      <c r="N1400" s="1">
        <v>25.0752</v>
      </c>
      <c r="O1400" s="1">
        <v>4842129.0</v>
      </c>
      <c r="P1400" s="1">
        <v>16.73</v>
      </c>
      <c r="Q1400" s="1">
        <v>1.2990363E7</v>
      </c>
      <c r="R1400" s="1">
        <v>46.78</v>
      </c>
      <c r="S1400" s="1">
        <v>2826578.0</v>
      </c>
      <c r="T1400" s="1">
        <v>21.93</v>
      </c>
      <c r="U1400" s="1">
        <v>1509624.0</v>
      </c>
    </row>
    <row r="1401" ht="13.5" customHeight="1">
      <c r="A1401" s="1">
        <v>43956.0</v>
      </c>
      <c r="B1401" s="1">
        <v>84.88</v>
      </c>
      <c r="C1401" s="1">
        <v>4963712.0</v>
      </c>
      <c r="D1401" s="1">
        <v>56.99</v>
      </c>
      <c r="E1401" s="1">
        <v>7322748.0</v>
      </c>
      <c r="F1401" s="1">
        <v>67.75</v>
      </c>
      <c r="G1401" s="1">
        <v>8731197.0</v>
      </c>
      <c r="H1401" s="1">
        <v>53.17</v>
      </c>
      <c r="I1401" s="1">
        <v>5450328.0</v>
      </c>
      <c r="J1401" s="1">
        <v>41.025</v>
      </c>
      <c r="K1401" s="1">
        <v>5236590.0</v>
      </c>
      <c r="L1401" s="1">
        <v>55.7</v>
      </c>
      <c r="M1401" s="1">
        <v>1470129.0</v>
      </c>
      <c r="N1401" s="1">
        <v>24.9947</v>
      </c>
      <c r="O1401" s="1">
        <v>5276702.0</v>
      </c>
      <c r="P1401" s="1">
        <v>16.44</v>
      </c>
      <c r="Q1401" s="1">
        <v>1.1297802E7</v>
      </c>
      <c r="R1401" s="1">
        <v>44.79</v>
      </c>
      <c r="S1401" s="1">
        <v>3949133.0</v>
      </c>
      <c r="T1401" s="1">
        <v>21.6</v>
      </c>
      <c r="U1401" s="1">
        <v>2092800.0</v>
      </c>
    </row>
    <row r="1402" ht="13.5" customHeight="1">
      <c r="A1402" s="1">
        <v>43957.0</v>
      </c>
      <c r="B1402" s="1">
        <v>84.62</v>
      </c>
      <c r="C1402" s="1">
        <v>5331258.0</v>
      </c>
      <c r="D1402" s="1">
        <v>56.78</v>
      </c>
      <c r="E1402" s="1">
        <v>7937490.0</v>
      </c>
      <c r="F1402" s="1">
        <v>67.98</v>
      </c>
      <c r="G1402" s="1">
        <v>4006312.0</v>
      </c>
      <c r="H1402" s="1">
        <v>52.95</v>
      </c>
      <c r="I1402" s="1">
        <v>5164344.0</v>
      </c>
      <c r="J1402" s="1">
        <v>41.23</v>
      </c>
      <c r="K1402" s="1">
        <v>4413242.0</v>
      </c>
      <c r="L1402" s="1">
        <v>55.5</v>
      </c>
      <c r="M1402" s="1">
        <v>1555766.0</v>
      </c>
      <c r="N1402" s="1">
        <v>24.5495</v>
      </c>
      <c r="O1402" s="1">
        <v>3751494.0</v>
      </c>
      <c r="P1402" s="1">
        <v>16.69</v>
      </c>
      <c r="Q1402" s="1">
        <v>1.1534143E7</v>
      </c>
      <c r="R1402" s="1">
        <v>47.81</v>
      </c>
      <c r="S1402" s="1">
        <v>5264407.0</v>
      </c>
      <c r="T1402" s="1">
        <v>21.95</v>
      </c>
      <c r="U1402" s="1">
        <v>2227352.0</v>
      </c>
    </row>
    <row r="1403" ht="13.5" customHeight="1">
      <c r="A1403" s="1">
        <v>43958.0</v>
      </c>
      <c r="B1403" s="1">
        <v>84.18</v>
      </c>
      <c r="C1403" s="1">
        <v>3353260.0</v>
      </c>
      <c r="D1403" s="1">
        <v>56.25</v>
      </c>
      <c r="E1403" s="1">
        <v>6246888.0</v>
      </c>
      <c r="F1403" s="1">
        <v>67.1</v>
      </c>
      <c r="G1403" s="1">
        <v>3962025.0</v>
      </c>
      <c r="H1403" s="1">
        <v>52.39</v>
      </c>
      <c r="I1403" s="1">
        <v>6874670.0</v>
      </c>
      <c r="J1403" s="1">
        <v>40.92</v>
      </c>
      <c r="K1403" s="1">
        <v>4929562.0</v>
      </c>
      <c r="L1403" s="1">
        <v>54.6</v>
      </c>
      <c r="M1403" s="1">
        <v>1499334.0</v>
      </c>
      <c r="N1403" s="1">
        <v>24.8982</v>
      </c>
      <c r="O1403" s="1">
        <v>3664104.0</v>
      </c>
      <c r="P1403" s="1">
        <v>16.4</v>
      </c>
      <c r="Q1403" s="1">
        <v>1.7526894E7</v>
      </c>
      <c r="R1403" s="1">
        <v>47.79</v>
      </c>
      <c r="S1403" s="1">
        <v>3849856.0</v>
      </c>
      <c r="T1403" s="1">
        <v>21.07</v>
      </c>
      <c r="U1403" s="1">
        <v>2242799.0</v>
      </c>
    </row>
    <row r="1404" ht="13.5" customHeight="1">
      <c r="A1404" s="1">
        <v>43959.0</v>
      </c>
      <c r="B1404" s="1">
        <v>85.34</v>
      </c>
      <c r="C1404" s="1">
        <v>8613786.0</v>
      </c>
      <c r="D1404" s="1">
        <v>57.03</v>
      </c>
      <c r="E1404" s="1">
        <v>6169350.0</v>
      </c>
      <c r="F1404" s="1">
        <v>68.34</v>
      </c>
      <c r="G1404" s="1">
        <v>4465145.0</v>
      </c>
      <c r="H1404" s="1">
        <v>52.95</v>
      </c>
      <c r="I1404" s="1">
        <v>6259746.0</v>
      </c>
      <c r="J1404" s="1">
        <v>41.615</v>
      </c>
      <c r="K1404" s="1">
        <v>4127204.0</v>
      </c>
      <c r="L1404" s="1">
        <v>55.5</v>
      </c>
      <c r="M1404" s="1">
        <v>1187291.0</v>
      </c>
      <c r="N1404" s="1">
        <v>24.9411</v>
      </c>
      <c r="O1404" s="1">
        <v>3984800.0</v>
      </c>
      <c r="P1404" s="1">
        <v>17.08</v>
      </c>
      <c r="Q1404" s="1">
        <v>1.9216336E7</v>
      </c>
      <c r="R1404" s="1">
        <v>48.41</v>
      </c>
      <c r="S1404" s="1">
        <v>3577734.0</v>
      </c>
      <c r="T1404" s="1">
        <v>21.55</v>
      </c>
      <c r="U1404" s="1">
        <v>1502468.0</v>
      </c>
    </row>
    <row r="1405" ht="13.5" customHeight="1">
      <c r="A1405" s="1">
        <v>43962.0</v>
      </c>
      <c r="B1405" s="1">
        <v>86.6</v>
      </c>
      <c r="C1405" s="1">
        <v>5162040.0</v>
      </c>
      <c r="D1405" s="1">
        <v>57.87</v>
      </c>
      <c r="E1405" s="1">
        <v>5235957.0</v>
      </c>
      <c r="F1405" s="1">
        <v>68.71</v>
      </c>
      <c r="G1405" s="1">
        <v>4542509.0</v>
      </c>
      <c r="H1405" s="1">
        <v>53.41</v>
      </c>
      <c r="I1405" s="1">
        <v>5263602.0</v>
      </c>
      <c r="J1405" s="1">
        <v>41.765</v>
      </c>
      <c r="K1405" s="1">
        <v>3577950.0</v>
      </c>
      <c r="L1405" s="1">
        <v>56.23</v>
      </c>
      <c r="M1405" s="1">
        <v>1099234.0</v>
      </c>
      <c r="N1405" s="1">
        <v>25.338</v>
      </c>
      <c r="O1405" s="1">
        <v>3190364.0</v>
      </c>
      <c r="P1405" s="1">
        <v>17.13</v>
      </c>
      <c r="Q1405" s="1">
        <v>1.9995431E7</v>
      </c>
      <c r="R1405" s="1">
        <v>48.23</v>
      </c>
      <c r="S1405" s="1">
        <v>2348157.0</v>
      </c>
      <c r="T1405" s="1">
        <v>21.32</v>
      </c>
      <c r="U1405" s="1">
        <v>1486263.0</v>
      </c>
    </row>
    <row r="1406" ht="13.5" customHeight="1">
      <c r="A1406" s="1">
        <v>43963.0</v>
      </c>
      <c r="B1406" s="1">
        <v>84.89</v>
      </c>
      <c r="C1406" s="1">
        <v>5048340.0</v>
      </c>
      <c r="D1406" s="1">
        <v>56.75</v>
      </c>
      <c r="E1406" s="1">
        <v>5918100.0</v>
      </c>
      <c r="F1406" s="1">
        <v>67.3</v>
      </c>
      <c r="G1406" s="1">
        <v>3135622.0</v>
      </c>
      <c r="H1406" s="1">
        <v>52.74</v>
      </c>
      <c r="I1406" s="1">
        <v>3815671.0</v>
      </c>
      <c r="J1406" s="1">
        <v>41.175</v>
      </c>
      <c r="K1406" s="1">
        <v>3694976.0</v>
      </c>
      <c r="L1406" s="1">
        <v>55.09</v>
      </c>
      <c r="M1406" s="1">
        <v>1225082.0</v>
      </c>
      <c r="N1406" s="1">
        <v>24.5495</v>
      </c>
      <c r="O1406" s="1">
        <v>3874257.0</v>
      </c>
      <c r="P1406" s="1">
        <v>16.94</v>
      </c>
      <c r="Q1406" s="1">
        <v>3.4520694E7</v>
      </c>
      <c r="R1406" s="1">
        <v>47.43</v>
      </c>
      <c r="S1406" s="1">
        <v>2178258.0</v>
      </c>
      <c r="T1406" s="1">
        <v>20.93</v>
      </c>
      <c r="U1406" s="1">
        <v>1969048.0</v>
      </c>
    </row>
    <row r="1407" ht="13.5" customHeight="1">
      <c r="A1407" s="1">
        <v>43964.0</v>
      </c>
      <c r="B1407" s="1">
        <v>82.5</v>
      </c>
      <c r="C1407" s="1">
        <v>6779898.0</v>
      </c>
      <c r="D1407" s="1">
        <v>54.75</v>
      </c>
      <c r="E1407" s="1">
        <v>9014736.0</v>
      </c>
      <c r="F1407" s="1">
        <v>63.85</v>
      </c>
      <c r="G1407" s="1">
        <v>6097690.0</v>
      </c>
      <c r="H1407" s="1">
        <v>50.46</v>
      </c>
      <c r="I1407" s="1">
        <v>1.1356108E7</v>
      </c>
      <c r="J1407" s="1">
        <v>40.16</v>
      </c>
      <c r="K1407" s="1">
        <v>7801922.0</v>
      </c>
      <c r="L1407" s="1">
        <v>51.99</v>
      </c>
      <c r="M1407" s="1">
        <v>2562036.0</v>
      </c>
      <c r="N1407" s="1">
        <v>23.4017</v>
      </c>
      <c r="O1407" s="1">
        <v>5667749.0</v>
      </c>
      <c r="P1407" s="1">
        <v>16.24</v>
      </c>
      <c r="Q1407" s="1">
        <v>1.5234974E7</v>
      </c>
      <c r="R1407" s="1">
        <v>45.67</v>
      </c>
      <c r="S1407" s="1">
        <v>2738550.0</v>
      </c>
      <c r="T1407" s="1">
        <v>20.0</v>
      </c>
      <c r="U1407" s="1">
        <v>2459838.0</v>
      </c>
    </row>
    <row r="1408" ht="13.5" customHeight="1">
      <c r="A1408" s="1">
        <v>43965.0</v>
      </c>
      <c r="B1408" s="1">
        <v>83.14</v>
      </c>
      <c r="C1408" s="1">
        <v>5829294.0</v>
      </c>
      <c r="D1408" s="1">
        <v>55.23</v>
      </c>
      <c r="E1408" s="1">
        <v>8833846.0</v>
      </c>
      <c r="F1408" s="1">
        <v>63.13</v>
      </c>
      <c r="G1408" s="1">
        <v>6489166.0</v>
      </c>
      <c r="H1408" s="1">
        <v>50.55</v>
      </c>
      <c r="I1408" s="1">
        <v>7934910.0</v>
      </c>
      <c r="J1408" s="1">
        <v>39.88</v>
      </c>
      <c r="K1408" s="1">
        <v>6262776.0</v>
      </c>
      <c r="L1408" s="1">
        <v>51.82</v>
      </c>
      <c r="M1408" s="1">
        <v>2889922.0</v>
      </c>
      <c r="N1408" s="1">
        <v>23.096</v>
      </c>
      <c r="O1408" s="1">
        <v>9044381.0</v>
      </c>
      <c r="P1408" s="1">
        <v>16.1</v>
      </c>
      <c r="Q1408" s="1">
        <v>2.5575774E7</v>
      </c>
      <c r="R1408" s="1">
        <v>45.23</v>
      </c>
      <c r="S1408" s="1">
        <v>2408722.0</v>
      </c>
      <c r="T1408" s="1">
        <v>20.0</v>
      </c>
      <c r="U1408" s="1">
        <v>2394453.0</v>
      </c>
    </row>
    <row r="1409" ht="13.5" customHeight="1">
      <c r="A1409" s="1">
        <v>43966.0</v>
      </c>
      <c r="B1409" s="1">
        <v>82.64</v>
      </c>
      <c r="C1409" s="1">
        <v>3410200.0</v>
      </c>
      <c r="D1409" s="1">
        <v>55.1</v>
      </c>
      <c r="E1409" s="1">
        <v>5410145.0</v>
      </c>
      <c r="F1409" s="1">
        <v>62.37</v>
      </c>
      <c r="G1409" s="1">
        <v>3720005.0</v>
      </c>
      <c r="H1409" s="1">
        <v>49.97</v>
      </c>
      <c r="I1409" s="1">
        <v>5029875.0</v>
      </c>
      <c r="J1409" s="1">
        <v>39.635</v>
      </c>
      <c r="K1409" s="1">
        <v>4174208.0</v>
      </c>
      <c r="L1409" s="1">
        <v>51.38</v>
      </c>
      <c r="M1409" s="1">
        <v>1476761.0</v>
      </c>
      <c r="N1409" s="1">
        <v>22.6508</v>
      </c>
      <c r="O1409" s="1">
        <v>6769227.0</v>
      </c>
      <c r="P1409" s="1">
        <v>15.74</v>
      </c>
      <c r="Q1409" s="1">
        <v>1.1681422E7</v>
      </c>
      <c r="R1409" s="1">
        <v>45.44</v>
      </c>
      <c r="S1409" s="1">
        <v>3655770.0</v>
      </c>
      <c r="T1409" s="1">
        <v>19.86</v>
      </c>
      <c r="U1409" s="1">
        <v>1743657.0</v>
      </c>
    </row>
    <row r="1410" ht="13.5" customHeight="1">
      <c r="A1410" s="1">
        <v>43969.0</v>
      </c>
      <c r="B1410" s="1">
        <v>82.64</v>
      </c>
      <c r="C1410" s="1">
        <v>3410200.0</v>
      </c>
      <c r="D1410" s="1">
        <v>55.1</v>
      </c>
      <c r="E1410" s="1">
        <v>5410145.0</v>
      </c>
      <c r="F1410" s="1">
        <v>62.37</v>
      </c>
      <c r="G1410" s="1">
        <v>3720005.0</v>
      </c>
      <c r="H1410" s="1">
        <v>49.97</v>
      </c>
      <c r="I1410" s="1">
        <v>5029875.0</v>
      </c>
      <c r="J1410" s="1">
        <v>39.635</v>
      </c>
      <c r="K1410" s="1">
        <v>4174208.0</v>
      </c>
      <c r="L1410" s="1">
        <v>51.38</v>
      </c>
      <c r="M1410" s="1">
        <v>1476761.0</v>
      </c>
      <c r="N1410" s="1">
        <v>22.6508</v>
      </c>
      <c r="O1410" s="1">
        <v>6769227.0</v>
      </c>
      <c r="P1410" s="1">
        <v>15.74</v>
      </c>
      <c r="Q1410" s="1">
        <v>1.1681422E7</v>
      </c>
      <c r="R1410" s="1">
        <v>45.44</v>
      </c>
      <c r="S1410" s="1">
        <v>3655770.0</v>
      </c>
      <c r="T1410" s="1">
        <v>19.86</v>
      </c>
      <c r="U1410" s="1">
        <v>1743657.0</v>
      </c>
    </row>
    <row r="1411" ht="13.5" customHeight="1">
      <c r="A1411" s="1">
        <v>43970.0</v>
      </c>
      <c r="B1411" s="1">
        <v>83.73</v>
      </c>
      <c r="C1411" s="1">
        <v>7981015.0</v>
      </c>
      <c r="D1411" s="1">
        <v>56.14</v>
      </c>
      <c r="E1411" s="1">
        <v>5764000.0</v>
      </c>
      <c r="F1411" s="1">
        <v>65.22</v>
      </c>
      <c r="G1411" s="1">
        <v>5958735.0</v>
      </c>
      <c r="H1411" s="1">
        <v>51.08</v>
      </c>
      <c r="I1411" s="1">
        <v>5852384.0</v>
      </c>
      <c r="J1411" s="1">
        <v>40.935</v>
      </c>
      <c r="K1411" s="1">
        <v>5015808.0</v>
      </c>
      <c r="L1411" s="1">
        <v>53.47</v>
      </c>
      <c r="M1411" s="1">
        <v>2517102.0</v>
      </c>
      <c r="N1411" s="1">
        <v>22.3665</v>
      </c>
      <c r="O1411" s="1">
        <v>6288870.0</v>
      </c>
      <c r="P1411" s="1">
        <v>15.89</v>
      </c>
      <c r="Q1411" s="1">
        <v>1.472378E7</v>
      </c>
      <c r="R1411" s="1">
        <v>46.09</v>
      </c>
      <c r="S1411" s="1">
        <v>3149629.0</v>
      </c>
      <c r="T1411" s="1">
        <v>20.35</v>
      </c>
      <c r="U1411" s="1">
        <v>2302860.0</v>
      </c>
    </row>
    <row r="1412" ht="13.5" customHeight="1">
      <c r="A1412" s="1">
        <v>43971.0</v>
      </c>
      <c r="B1412" s="1">
        <v>86.01</v>
      </c>
      <c r="C1412" s="1">
        <v>7708746.0</v>
      </c>
      <c r="D1412" s="1">
        <v>56.85</v>
      </c>
      <c r="E1412" s="1">
        <v>5574970.0</v>
      </c>
      <c r="F1412" s="1">
        <v>66.45</v>
      </c>
      <c r="G1412" s="1">
        <v>4866819.0</v>
      </c>
      <c r="H1412" s="1">
        <v>51.62</v>
      </c>
      <c r="I1412" s="1">
        <v>3923038.0</v>
      </c>
      <c r="J1412" s="1">
        <v>41.395</v>
      </c>
      <c r="K1412" s="1">
        <v>4290022.0</v>
      </c>
      <c r="L1412" s="1">
        <v>54.24</v>
      </c>
      <c r="M1412" s="1">
        <v>1575497.0</v>
      </c>
      <c r="N1412" s="1">
        <v>22.2753</v>
      </c>
      <c r="O1412" s="1">
        <v>7731176.0</v>
      </c>
      <c r="P1412" s="1">
        <v>16.17</v>
      </c>
      <c r="Q1412" s="1">
        <v>1.2620057E7</v>
      </c>
      <c r="R1412" s="1">
        <v>46.88</v>
      </c>
      <c r="S1412" s="1">
        <v>3052963.0</v>
      </c>
      <c r="T1412" s="1">
        <v>21.03</v>
      </c>
      <c r="U1412" s="1">
        <v>1456488.0</v>
      </c>
    </row>
    <row r="1413" ht="13.5" customHeight="1">
      <c r="A1413" s="1">
        <v>43972.0</v>
      </c>
      <c r="B1413" s="1">
        <v>83.68</v>
      </c>
      <c r="C1413" s="1">
        <v>6717557.0</v>
      </c>
      <c r="D1413" s="1">
        <v>56.21</v>
      </c>
      <c r="E1413" s="1">
        <v>5803065.0</v>
      </c>
      <c r="F1413" s="1">
        <v>65.1</v>
      </c>
      <c r="G1413" s="1">
        <v>4144717.0</v>
      </c>
      <c r="H1413" s="1">
        <v>51.46</v>
      </c>
      <c r="I1413" s="1">
        <v>4338575.0</v>
      </c>
      <c r="J1413" s="1">
        <v>41.3</v>
      </c>
      <c r="K1413" s="1">
        <v>3860290.0</v>
      </c>
      <c r="L1413" s="1">
        <v>53.25</v>
      </c>
      <c r="M1413" s="1">
        <v>1259401.0</v>
      </c>
      <c r="N1413" s="1">
        <v>22.4523</v>
      </c>
      <c r="O1413" s="1">
        <v>5616234.0</v>
      </c>
      <c r="P1413" s="1">
        <v>16.15</v>
      </c>
      <c r="Q1413" s="1">
        <v>2.2781824E7</v>
      </c>
      <c r="R1413" s="1">
        <v>47.06</v>
      </c>
      <c r="S1413" s="1">
        <v>2.648283E7</v>
      </c>
      <c r="T1413" s="1">
        <v>20.95</v>
      </c>
      <c r="U1413" s="1">
        <v>1277361.0</v>
      </c>
    </row>
    <row r="1414" ht="13.5" customHeight="1">
      <c r="A1414" s="1">
        <v>43973.0</v>
      </c>
      <c r="B1414" s="1">
        <v>82.27</v>
      </c>
      <c r="C1414" s="1">
        <v>4928240.0</v>
      </c>
      <c r="D1414" s="1">
        <v>55.52</v>
      </c>
      <c r="E1414" s="1">
        <v>5769154.0</v>
      </c>
      <c r="F1414" s="1">
        <v>64.14</v>
      </c>
      <c r="G1414" s="1">
        <v>4075442.0</v>
      </c>
      <c r="H1414" s="1">
        <v>51.1</v>
      </c>
      <c r="I1414" s="1">
        <v>4820246.0</v>
      </c>
      <c r="J1414" s="1">
        <v>41.15</v>
      </c>
      <c r="K1414" s="1">
        <v>4146954.0</v>
      </c>
      <c r="L1414" s="1">
        <v>52.42</v>
      </c>
      <c r="M1414" s="1">
        <v>985092.0</v>
      </c>
      <c r="N1414" s="1">
        <v>22.742</v>
      </c>
      <c r="O1414" s="1">
        <v>3759660.0</v>
      </c>
      <c r="P1414" s="1">
        <v>15.89</v>
      </c>
      <c r="Q1414" s="1">
        <v>1.6620247E7</v>
      </c>
      <c r="R1414" s="1">
        <v>46.6</v>
      </c>
      <c r="S1414" s="1">
        <v>5420437.0</v>
      </c>
      <c r="T1414" s="1">
        <v>20.46</v>
      </c>
      <c r="U1414" s="1">
        <v>980241.0</v>
      </c>
    </row>
    <row r="1415" ht="13.5" customHeight="1">
      <c r="A1415" s="1">
        <v>43976.0</v>
      </c>
      <c r="B1415" s="1">
        <v>82.9</v>
      </c>
      <c r="C1415" s="1">
        <v>3156082.0</v>
      </c>
      <c r="D1415" s="1">
        <v>56.89</v>
      </c>
      <c r="E1415" s="1">
        <v>2841911.0</v>
      </c>
      <c r="F1415" s="1">
        <v>65.25</v>
      </c>
      <c r="G1415" s="1">
        <v>2000236.0</v>
      </c>
      <c r="H1415" s="1">
        <v>51.99</v>
      </c>
      <c r="I1415" s="1">
        <v>2024312.0</v>
      </c>
      <c r="J1415" s="1">
        <v>41.305</v>
      </c>
      <c r="K1415" s="1">
        <v>1768022.0</v>
      </c>
      <c r="L1415" s="1">
        <v>54.02</v>
      </c>
      <c r="M1415" s="1">
        <v>786204.0</v>
      </c>
      <c r="N1415" s="1">
        <v>23.3212</v>
      </c>
      <c r="O1415" s="1">
        <v>1385481.0</v>
      </c>
      <c r="P1415" s="1">
        <v>16.27</v>
      </c>
      <c r="Q1415" s="1">
        <v>2673930.0</v>
      </c>
      <c r="R1415" s="1">
        <v>47.17</v>
      </c>
      <c r="S1415" s="1">
        <v>653073.0</v>
      </c>
      <c r="T1415" s="1">
        <v>20.93</v>
      </c>
      <c r="U1415" s="1">
        <v>496433.0</v>
      </c>
    </row>
    <row r="1416" ht="13.5" customHeight="1">
      <c r="A1416" s="1">
        <v>43977.0</v>
      </c>
      <c r="B1416" s="1">
        <v>88.03</v>
      </c>
      <c r="C1416" s="1">
        <v>1.0732672E7</v>
      </c>
      <c r="D1416" s="1">
        <v>59.81</v>
      </c>
      <c r="E1416" s="1">
        <v>9093156.0</v>
      </c>
      <c r="F1416" s="1">
        <v>70.19</v>
      </c>
      <c r="G1416" s="1">
        <v>6500129.0</v>
      </c>
      <c r="H1416" s="1">
        <v>55.84</v>
      </c>
      <c r="I1416" s="1">
        <v>1.0333025E7</v>
      </c>
      <c r="J1416" s="1">
        <v>43.96</v>
      </c>
      <c r="K1416" s="1">
        <v>1.0779214E7</v>
      </c>
      <c r="L1416" s="1">
        <v>57.08</v>
      </c>
      <c r="M1416" s="1">
        <v>2917949.0</v>
      </c>
      <c r="N1416" s="1">
        <v>23.7128</v>
      </c>
      <c r="O1416" s="1">
        <v>6031049.0</v>
      </c>
      <c r="P1416" s="1">
        <v>17.28</v>
      </c>
      <c r="Q1416" s="1">
        <v>1.5984165E7</v>
      </c>
      <c r="R1416" s="1">
        <v>48.31</v>
      </c>
      <c r="S1416" s="1">
        <v>3640036.0</v>
      </c>
      <c r="T1416" s="1">
        <v>22.12</v>
      </c>
      <c r="U1416" s="1">
        <v>3317495.0</v>
      </c>
    </row>
    <row r="1417" ht="13.5" customHeight="1">
      <c r="A1417" s="1">
        <v>43978.0</v>
      </c>
      <c r="B1417" s="1">
        <v>92.25</v>
      </c>
      <c r="C1417" s="1">
        <v>9232205.0</v>
      </c>
      <c r="D1417" s="1">
        <v>62.52</v>
      </c>
      <c r="E1417" s="1">
        <v>1.5778379E7</v>
      </c>
      <c r="F1417" s="1">
        <v>70.79</v>
      </c>
      <c r="G1417" s="1">
        <v>7635109.0</v>
      </c>
      <c r="H1417" s="1">
        <v>57.97</v>
      </c>
      <c r="I1417" s="1">
        <v>1.223136E7</v>
      </c>
      <c r="J1417" s="1">
        <v>45.9</v>
      </c>
      <c r="K1417" s="1">
        <v>9988984.0</v>
      </c>
      <c r="L1417" s="1">
        <v>61.15</v>
      </c>
      <c r="M1417" s="1">
        <v>6477253.0</v>
      </c>
      <c r="N1417" s="1">
        <v>23.8522</v>
      </c>
      <c r="O1417" s="1">
        <v>6789288.0</v>
      </c>
      <c r="P1417" s="1">
        <v>17.69</v>
      </c>
      <c r="Q1417" s="1">
        <v>1.5423489E7</v>
      </c>
      <c r="R1417" s="1">
        <v>48.39</v>
      </c>
      <c r="S1417" s="1">
        <v>4618987.0</v>
      </c>
      <c r="T1417" s="1">
        <v>22.45</v>
      </c>
      <c r="U1417" s="1">
        <v>2166118.0</v>
      </c>
    </row>
    <row r="1418" ht="13.5" customHeight="1">
      <c r="A1418" s="1">
        <v>43979.0</v>
      </c>
      <c r="B1418" s="1">
        <v>91.33</v>
      </c>
      <c r="C1418" s="1">
        <v>4682520.0</v>
      </c>
      <c r="D1418" s="1">
        <v>60.29</v>
      </c>
      <c r="E1418" s="1">
        <v>1.0268698E7</v>
      </c>
      <c r="F1418" s="1">
        <v>69.39</v>
      </c>
      <c r="G1418" s="1">
        <v>4040950.0</v>
      </c>
      <c r="H1418" s="1">
        <v>57.35</v>
      </c>
      <c r="I1418" s="1">
        <v>7678646.0</v>
      </c>
      <c r="J1418" s="1">
        <v>44.97</v>
      </c>
      <c r="K1418" s="1">
        <v>8602452.0</v>
      </c>
      <c r="L1418" s="1">
        <v>61.79</v>
      </c>
      <c r="M1418" s="1">
        <v>3590799.0</v>
      </c>
      <c r="N1418" s="1">
        <v>23.5304</v>
      </c>
      <c r="O1418" s="1">
        <v>5252564.0</v>
      </c>
      <c r="P1418" s="1">
        <v>17.33</v>
      </c>
      <c r="Q1418" s="1">
        <v>1.1141243E7</v>
      </c>
      <c r="R1418" s="1">
        <v>48.09</v>
      </c>
      <c r="S1418" s="1">
        <v>2.5269235E7</v>
      </c>
      <c r="T1418" s="1">
        <v>22.47</v>
      </c>
      <c r="U1418" s="1">
        <v>1.4841139E7</v>
      </c>
    </row>
    <row r="1419" ht="13.5" customHeight="1">
      <c r="A1419" s="1">
        <v>43980.0</v>
      </c>
      <c r="B1419" s="1">
        <v>89.1</v>
      </c>
      <c r="C1419" s="1">
        <v>5894503.0</v>
      </c>
      <c r="D1419" s="1">
        <v>58.98</v>
      </c>
      <c r="E1419" s="1">
        <v>8379711.0</v>
      </c>
      <c r="F1419" s="1">
        <v>67.92</v>
      </c>
      <c r="G1419" s="1">
        <v>4961904.0</v>
      </c>
      <c r="H1419" s="1">
        <v>55.17</v>
      </c>
      <c r="I1419" s="1">
        <v>8523784.0</v>
      </c>
      <c r="J1419" s="1">
        <v>44.145</v>
      </c>
      <c r="K1419" s="1">
        <v>8898904.0</v>
      </c>
      <c r="L1419" s="1">
        <v>59.96</v>
      </c>
      <c r="M1419" s="1">
        <v>4577165.0</v>
      </c>
      <c r="N1419" s="1">
        <v>23.1871</v>
      </c>
      <c r="O1419" s="1">
        <v>6048405.0</v>
      </c>
      <c r="P1419" s="1">
        <v>17.1</v>
      </c>
      <c r="Q1419" s="1">
        <v>1.8997383E7</v>
      </c>
      <c r="R1419" s="1">
        <v>47.23</v>
      </c>
      <c r="S1419" s="1">
        <v>6163921.0</v>
      </c>
      <c r="T1419" s="1">
        <v>22.42</v>
      </c>
      <c r="U1419" s="1">
        <v>1.2159868E7</v>
      </c>
    </row>
    <row r="1420" ht="13.5" customHeight="1">
      <c r="A1420" s="1">
        <v>43983.0</v>
      </c>
      <c r="B1420" s="1">
        <v>91.25</v>
      </c>
      <c r="C1420" s="1">
        <v>4802447.0</v>
      </c>
      <c r="D1420" s="1">
        <v>60.05</v>
      </c>
      <c r="E1420" s="1">
        <v>5285048.0</v>
      </c>
      <c r="F1420" s="1">
        <v>69.09</v>
      </c>
      <c r="G1420" s="1">
        <v>3286342.0</v>
      </c>
      <c r="H1420" s="1">
        <v>56.18</v>
      </c>
      <c r="I1420" s="1">
        <v>4125192.0</v>
      </c>
      <c r="J1420" s="1">
        <v>45.365</v>
      </c>
      <c r="K1420" s="1">
        <v>5027948.0</v>
      </c>
      <c r="L1420" s="1">
        <v>61.27</v>
      </c>
      <c r="M1420" s="1">
        <v>2315416.0</v>
      </c>
      <c r="N1420" s="1">
        <v>23.0745</v>
      </c>
      <c r="O1420" s="1">
        <v>3341412.0</v>
      </c>
      <c r="P1420" s="1">
        <v>17.25</v>
      </c>
      <c r="Q1420" s="1">
        <v>8568857.0</v>
      </c>
      <c r="R1420" s="1">
        <v>47.99</v>
      </c>
      <c r="S1420" s="1">
        <v>1394360.0</v>
      </c>
      <c r="T1420" s="1">
        <v>22.42</v>
      </c>
      <c r="U1420" s="1">
        <v>2524760.0</v>
      </c>
    </row>
    <row r="1421" ht="13.5" customHeight="1">
      <c r="A1421" s="1">
        <v>43984.0</v>
      </c>
      <c r="B1421" s="1">
        <v>93.64</v>
      </c>
      <c r="C1421" s="1">
        <v>8352377.0</v>
      </c>
      <c r="D1421" s="1">
        <v>60.79</v>
      </c>
      <c r="E1421" s="1">
        <v>6788995.0</v>
      </c>
      <c r="F1421" s="1">
        <v>70.52</v>
      </c>
      <c r="G1421" s="1">
        <v>3561186.0</v>
      </c>
      <c r="H1421" s="1">
        <v>57.2</v>
      </c>
      <c r="I1421" s="1">
        <v>5402064.0</v>
      </c>
      <c r="J1421" s="1">
        <v>46.23</v>
      </c>
      <c r="K1421" s="1">
        <v>6114916.0</v>
      </c>
      <c r="L1421" s="1">
        <v>63.95</v>
      </c>
      <c r="M1421" s="1">
        <v>3105352.0</v>
      </c>
      <c r="N1421" s="1">
        <v>23.8308</v>
      </c>
      <c r="O1421" s="1">
        <v>3903240.0</v>
      </c>
      <c r="P1421" s="1">
        <v>17.76</v>
      </c>
      <c r="Q1421" s="1">
        <v>9055027.0</v>
      </c>
      <c r="R1421" s="1">
        <v>49.22</v>
      </c>
      <c r="S1421" s="1">
        <v>2654507.0</v>
      </c>
      <c r="T1421" s="1">
        <v>23.04</v>
      </c>
      <c r="U1421" s="1">
        <v>1760309.0</v>
      </c>
    </row>
    <row r="1422" ht="13.5" customHeight="1">
      <c r="A1422" s="1">
        <v>43985.0</v>
      </c>
      <c r="B1422" s="1">
        <v>93.8</v>
      </c>
      <c r="C1422" s="1">
        <v>4963411.0</v>
      </c>
      <c r="D1422" s="1">
        <v>62.43</v>
      </c>
      <c r="E1422" s="1">
        <v>9361953.0</v>
      </c>
      <c r="F1422" s="1">
        <v>73.93</v>
      </c>
      <c r="G1422" s="1">
        <v>5674160.0</v>
      </c>
      <c r="H1422" s="1">
        <v>58.95</v>
      </c>
      <c r="I1422" s="1">
        <v>6244406.0</v>
      </c>
      <c r="J1422" s="1">
        <v>47.72</v>
      </c>
      <c r="K1422" s="1">
        <v>6852632.0</v>
      </c>
      <c r="L1422" s="1">
        <v>65.35</v>
      </c>
      <c r="M1422" s="1">
        <v>3445708.0</v>
      </c>
      <c r="N1422" s="1">
        <v>25.3004</v>
      </c>
      <c r="O1422" s="1">
        <v>4884866.0</v>
      </c>
      <c r="P1422" s="1">
        <v>18.38</v>
      </c>
      <c r="Q1422" s="1">
        <v>1.3119705E7</v>
      </c>
      <c r="R1422" s="1">
        <v>51.17</v>
      </c>
      <c r="S1422" s="1">
        <v>4730991.0</v>
      </c>
      <c r="T1422" s="1">
        <v>23.82</v>
      </c>
      <c r="U1422" s="1">
        <v>2.3504323E7</v>
      </c>
    </row>
    <row r="1423" ht="13.5" customHeight="1">
      <c r="A1423" s="1">
        <v>43986.0</v>
      </c>
      <c r="B1423" s="1">
        <v>94.91</v>
      </c>
      <c r="C1423" s="1">
        <v>5461037.0</v>
      </c>
      <c r="D1423" s="1">
        <v>62.37</v>
      </c>
      <c r="E1423" s="1">
        <v>6253412.0</v>
      </c>
      <c r="F1423" s="1">
        <v>74.15</v>
      </c>
      <c r="G1423" s="1">
        <v>3785705.0</v>
      </c>
      <c r="H1423" s="1">
        <v>59.05</v>
      </c>
      <c r="I1423" s="1">
        <v>5783994.0</v>
      </c>
      <c r="J1423" s="1">
        <v>47.815</v>
      </c>
      <c r="K1423" s="1">
        <v>5615780.0</v>
      </c>
      <c r="L1423" s="1">
        <v>64.53</v>
      </c>
      <c r="M1423" s="1">
        <v>3215008.0</v>
      </c>
      <c r="N1423" s="1">
        <v>24.9893</v>
      </c>
      <c r="O1423" s="1">
        <v>4342598.0</v>
      </c>
      <c r="P1423" s="1">
        <v>18.48</v>
      </c>
      <c r="Q1423" s="1">
        <v>1.1855084E7</v>
      </c>
      <c r="R1423" s="1">
        <v>50.92</v>
      </c>
      <c r="S1423" s="1">
        <v>4005154.0</v>
      </c>
      <c r="T1423" s="1">
        <v>23.74</v>
      </c>
      <c r="U1423" s="1">
        <v>2864444.0</v>
      </c>
    </row>
    <row r="1424" ht="13.5" customHeight="1">
      <c r="A1424" s="1">
        <v>43987.0</v>
      </c>
      <c r="B1424" s="1">
        <v>96.8</v>
      </c>
      <c r="C1424" s="1">
        <v>4455692.0</v>
      </c>
      <c r="D1424" s="1">
        <v>65.01</v>
      </c>
      <c r="E1424" s="1">
        <v>7804098.0</v>
      </c>
      <c r="F1424" s="1">
        <v>76.07</v>
      </c>
      <c r="G1424" s="1">
        <v>4255594.0</v>
      </c>
      <c r="H1424" s="1">
        <v>60.54</v>
      </c>
      <c r="I1424" s="1">
        <v>5794364.0</v>
      </c>
      <c r="J1424" s="1">
        <v>48.95</v>
      </c>
      <c r="K1424" s="1">
        <v>5114302.0</v>
      </c>
      <c r="L1424" s="1">
        <v>65.52</v>
      </c>
      <c r="M1424" s="1">
        <v>4142366.0</v>
      </c>
      <c r="N1424" s="1">
        <v>26.1318</v>
      </c>
      <c r="O1424" s="1">
        <v>6067536.0</v>
      </c>
      <c r="P1424" s="1">
        <v>19.52</v>
      </c>
      <c r="Q1424" s="1">
        <v>1.9015435E7</v>
      </c>
      <c r="R1424" s="1">
        <v>52.8</v>
      </c>
      <c r="S1424" s="1">
        <v>3870718.0</v>
      </c>
      <c r="T1424" s="1">
        <v>24.32</v>
      </c>
      <c r="U1424" s="1">
        <v>3367068.0</v>
      </c>
    </row>
    <row r="1425" ht="13.5" customHeight="1">
      <c r="A1425" s="1">
        <v>43990.0</v>
      </c>
      <c r="B1425" s="1">
        <v>96.07</v>
      </c>
      <c r="C1425" s="1">
        <v>4179720.0</v>
      </c>
      <c r="D1425" s="1">
        <v>65.69</v>
      </c>
      <c r="E1425" s="1">
        <v>6118704.0</v>
      </c>
      <c r="F1425" s="1">
        <v>77.95</v>
      </c>
      <c r="G1425" s="1">
        <v>4078393.0</v>
      </c>
      <c r="H1425" s="1">
        <v>60.96</v>
      </c>
      <c r="I1425" s="1">
        <v>9074513.0</v>
      </c>
      <c r="J1425" s="1">
        <v>49.435</v>
      </c>
      <c r="K1425" s="1">
        <v>7214844.0</v>
      </c>
      <c r="L1425" s="1">
        <v>65.54</v>
      </c>
      <c r="M1425" s="1">
        <v>2591505.0</v>
      </c>
      <c r="N1425" s="1">
        <v>27.0114</v>
      </c>
      <c r="O1425" s="1">
        <v>4985234.0</v>
      </c>
      <c r="P1425" s="1">
        <v>20.1</v>
      </c>
      <c r="Q1425" s="1">
        <v>2.1508616E7</v>
      </c>
      <c r="R1425" s="1">
        <v>52.38</v>
      </c>
      <c r="S1425" s="1">
        <v>4157818.0</v>
      </c>
      <c r="T1425" s="1">
        <v>25.73</v>
      </c>
      <c r="U1425" s="1">
        <v>3478072.0</v>
      </c>
    </row>
    <row r="1426" ht="13.5" customHeight="1">
      <c r="A1426" s="1">
        <v>43991.0</v>
      </c>
      <c r="B1426" s="1">
        <v>94.64</v>
      </c>
      <c r="C1426" s="1">
        <v>4286758.0</v>
      </c>
      <c r="D1426" s="1">
        <v>64.9</v>
      </c>
      <c r="E1426" s="1">
        <v>7007403.0</v>
      </c>
      <c r="F1426" s="1">
        <v>77.29</v>
      </c>
      <c r="G1426" s="1">
        <v>3015326.0</v>
      </c>
      <c r="H1426" s="1">
        <v>60.67</v>
      </c>
      <c r="I1426" s="1">
        <v>5058608.0</v>
      </c>
      <c r="J1426" s="1">
        <v>49.36</v>
      </c>
      <c r="K1426" s="1">
        <v>6414294.0</v>
      </c>
      <c r="L1426" s="1">
        <v>64.14</v>
      </c>
      <c r="M1426" s="1">
        <v>2559037.0</v>
      </c>
      <c r="N1426" s="1">
        <v>26.7862</v>
      </c>
      <c r="O1426" s="1">
        <v>4747748.0</v>
      </c>
      <c r="P1426" s="1">
        <v>19.93</v>
      </c>
      <c r="Q1426" s="1">
        <v>1.4641987E7</v>
      </c>
      <c r="R1426" s="1">
        <v>51.65</v>
      </c>
      <c r="S1426" s="1">
        <v>2381409.0</v>
      </c>
      <c r="T1426" s="1">
        <v>25.57</v>
      </c>
      <c r="U1426" s="1">
        <v>2258875.0</v>
      </c>
    </row>
    <row r="1427" ht="13.5" customHeight="1">
      <c r="A1427" s="1">
        <v>43992.0</v>
      </c>
      <c r="B1427" s="1">
        <v>93.24</v>
      </c>
      <c r="C1427" s="1">
        <v>3727541.0</v>
      </c>
      <c r="D1427" s="1">
        <v>63.63</v>
      </c>
      <c r="E1427" s="1">
        <v>6591091.0</v>
      </c>
      <c r="F1427" s="1">
        <v>75.71</v>
      </c>
      <c r="G1427" s="1">
        <v>4072027.0</v>
      </c>
      <c r="H1427" s="1">
        <v>59.93</v>
      </c>
      <c r="I1427" s="1">
        <v>6591752.0</v>
      </c>
      <c r="J1427" s="1">
        <v>48.26</v>
      </c>
      <c r="K1427" s="1">
        <v>9824864.0</v>
      </c>
      <c r="L1427" s="1">
        <v>62.89</v>
      </c>
      <c r="M1427" s="1">
        <v>2580273.0</v>
      </c>
      <c r="N1427" s="1">
        <v>26.3732</v>
      </c>
      <c r="O1427" s="1">
        <v>5029526.0</v>
      </c>
      <c r="P1427" s="1">
        <v>19.7</v>
      </c>
      <c r="Q1427" s="1">
        <v>1.5518729E7</v>
      </c>
      <c r="R1427" s="1">
        <v>51.13</v>
      </c>
      <c r="S1427" s="1">
        <v>1852189.0</v>
      </c>
      <c r="T1427" s="1">
        <v>24.48</v>
      </c>
      <c r="U1427" s="1">
        <v>2012184.0</v>
      </c>
    </row>
    <row r="1428" ht="13.5" customHeight="1">
      <c r="A1428" s="1">
        <v>43993.0</v>
      </c>
      <c r="B1428" s="1">
        <v>89.89</v>
      </c>
      <c r="C1428" s="1">
        <v>5094399.0</v>
      </c>
      <c r="D1428" s="1">
        <v>60.71</v>
      </c>
      <c r="E1428" s="1">
        <v>8620520.0</v>
      </c>
      <c r="F1428" s="1">
        <v>72.5</v>
      </c>
      <c r="G1428" s="1">
        <v>5340456.0</v>
      </c>
      <c r="H1428" s="1">
        <v>57.36</v>
      </c>
      <c r="I1428" s="1">
        <v>7006030.0</v>
      </c>
      <c r="J1428" s="1">
        <v>46.26</v>
      </c>
      <c r="K1428" s="1">
        <v>6274068.0</v>
      </c>
      <c r="L1428" s="1">
        <v>60.07</v>
      </c>
      <c r="M1428" s="1">
        <v>2608612.0</v>
      </c>
      <c r="N1428" s="1">
        <v>24.4047</v>
      </c>
      <c r="O1428" s="1">
        <v>6090572.0</v>
      </c>
      <c r="P1428" s="1">
        <v>18.72</v>
      </c>
      <c r="Q1428" s="1">
        <v>1.4662112E7</v>
      </c>
      <c r="R1428" s="1">
        <v>49.31</v>
      </c>
      <c r="S1428" s="1">
        <v>2972077.0</v>
      </c>
      <c r="T1428" s="1">
        <v>23.34</v>
      </c>
      <c r="U1428" s="1">
        <v>2061846.0</v>
      </c>
    </row>
    <row r="1429" ht="13.5" customHeight="1">
      <c r="A1429" s="1">
        <v>43994.0</v>
      </c>
      <c r="B1429" s="1">
        <v>91.35</v>
      </c>
      <c r="C1429" s="1">
        <v>4847175.0</v>
      </c>
      <c r="D1429" s="1">
        <v>62.41</v>
      </c>
      <c r="E1429" s="1">
        <v>9315271.0</v>
      </c>
      <c r="F1429" s="1">
        <v>74.45</v>
      </c>
      <c r="G1429" s="1">
        <v>5436665.0</v>
      </c>
      <c r="H1429" s="1">
        <v>58.51</v>
      </c>
      <c r="I1429" s="1">
        <v>8212756.0</v>
      </c>
      <c r="J1429" s="1">
        <v>47.01</v>
      </c>
      <c r="K1429" s="1">
        <v>7410370.0</v>
      </c>
      <c r="L1429" s="1">
        <v>60.99</v>
      </c>
      <c r="M1429" s="1">
        <v>2406436.0</v>
      </c>
      <c r="N1429" s="1">
        <v>24.9089</v>
      </c>
      <c r="O1429" s="1">
        <v>5472098.0</v>
      </c>
      <c r="P1429" s="1">
        <v>18.78</v>
      </c>
      <c r="Q1429" s="1">
        <v>1.521761E7</v>
      </c>
      <c r="R1429" s="1">
        <v>50.15</v>
      </c>
      <c r="S1429" s="1">
        <v>2148985.0</v>
      </c>
      <c r="T1429" s="1">
        <v>23.8</v>
      </c>
      <c r="U1429" s="1">
        <v>2800994.0</v>
      </c>
    </row>
    <row r="1430" ht="13.5" customHeight="1">
      <c r="A1430" s="1">
        <v>43997.0</v>
      </c>
      <c r="B1430" s="1">
        <v>91.37</v>
      </c>
      <c r="C1430" s="1">
        <v>3922797.0</v>
      </c>
      <c r="D1430" s="1">
        <v>61.85</v>
      </c>
      <c r="E1430" s="1">
        <v>5425763.0</v>
      </c>
      <c r="F1430" s="1">
        <v>74.68</v>
      </c>
      <c r="G1430" s="1">
        <v>3498686.0</v>
      </c>
      <c r="H1430" s="1">
        <v>58.19</v>
      </c>
      <c r="I1430" s="1">
        <v>6256623.0</v>
      </c>
      <c r="J1430" s="1">
        <v>46.95</v>
      </c>
      <c r="K1430" s="1">
        <v>5575032.0</v>
      </c>
      <c r="L1430" s="1">
        <v>60.71</v>
      </c>
      <c r="M1430" s="1">
        <v>3542250.0</v>
      </c>
      <c r="N1430" s="1">
        <v>24.6568</v>
      </c>
      <c r="O1430" s="1">
        <v>5226645.0</v>
      </c>
      <c r="P1430" s="1">
        <v>18.61</v>
      </c>
      <c r="Q1430" s="1">
        <v>1.4520651E7</v>
      </c>
      <c r="R1430" s="1">
        <v>49.85</v>
      </c>
      <c r="S1430" s="1">
        <v>3419860.0</v>
      </c>
      <c r="T1430" s="1">
        <v>23.65</v>
      </c>
      <c r="U1430" s="1">
        <v>2853293.0</v>
      </c>
    </row>
    <row r="1431" ht="13.5" customHeight="1">
      <c r="A1431" s="1">
        <v>43998.0</v>
      </c>
      <c r="B1431" s="1">
        <v>92.75</v>
      </c>
      <c r="C1431" s="1">
        <v>4054923.0</v>
      </c>
      <c r="D1431" s="1">
        <v>62.46</v>
      </c>
      <c r="E1431" s="1">
        <v>6746090.0</v>
      </c>
      <c r="F1431" s="1">
        <v>76.77</v>
      </c>
      <c r="G1431" s="1">
        <v>4401839.0</v>
      </c>
      <c r="H1431" s="1">
        <v>58.75</v>
      </c>
      <c r="I1431" s="1">
        <v>6311042.0</v>
      </c>
      <c r="J1431" s="1">
        <v>47.455</v>
      </c>
      <c r="K1431" s="1">
        <v>5577630.0</v>
      </c>
      <c r="L1431" s="1">
        <v>62.01</v>
      </c>
      <c r="M1431" s="1">
        <v>2741757.0</v>
      </c>
      <c r="N1431" s="1">
        <v>25.0805</v>
      </c>
      <c r="O1431" s="1">
        <v>5239451.0</v>
      </c>
      <c r="P1431" s="1">
        <v>18.89</v>
      </c>
      <c r="Q1431" s="1">
        <v>1.2409079E7</v>
      </c>
      <c r="R1431" s="1">
        <v>50.56</v>
      </c>
      <c r="S1431" s="1">
        <v>3800437.0</v>
      </c>
      <c r="T1431" s="1">
        <v>24.11</v>
      </c>
      <c r="U1431" s="1">
        <v>1898429.0</v>
      </c>
    </row>
    <row r="1432" ht="13.5" customHeight="1">
      <c r="A1432" s="1">
        <v>43999.0</v>
      </c>
      <c r="B1432" s="1">
        <v>92.27</v>
      </c>
      <c r="C1432" s="1">
        <v>3072620.0</v>
      </c>
      <c r="D1432" s="1">
        <v>61.94</v>
      </c>
      <c r="E1432" s="1">
        <v>6315643.0</v>
      </c>
      <c r="F1432" s="1">
        <v>76.14</v>
      </c>
      <c r="G1432" s="1">
        <v>3242701.0</v>
      </c>
      <c r="H1432" s="1">
        <v>58.41</v>
      </c>
      <c r="I1432" s="1">
        <v>5968510.0</v>
      </c>
      <c r="J1432" s="1">
        <v>47.015</v>
      </c>
      <c r="K1432" s="1">
        <v>6876960.0</v>
      </c>
      <c r="L1432" s="1">
        <v>61.9</v>
      </c>
      <c r="M1432" s="1">
        <v>1861678.0</v>
      </c>
      <c r="N1432" s="1">
        <v>25.2039</v>
      </c>
      <c r="O1432" s="1">
        <v>4948716.0</v>
      </c>
      <c r="P1432" s="1">
        <v>18.61</v>
      </c>
      <c r="Q1432" s="1">
        <v>5429354.0</v>
      </c>
      <c r="R1432" s="1">
        <v>49.98</v>
      </c>
      <c r="S1432" s="1">
        <v>1418873.0</v>
      </c>
      <c r="T1432" s="1">
        <v>24.06</v>
      </c>
      <c r="U1432" s="1">
        <v>1542745.0</v>
      </c>
    </row>
    <row r="1433" ht="13.5" customHeight="1">
      <c r="A1433" s="1">
        <v>44000.0</v>
      </c>
      <c r="B1433" s="1">
        <v>93.0</v>
      </c>
      <c r="C1433" s="1">
        <v>4039007.0</v>
      </c>
      <c r="D1433" s="1">
        <v>61.8</v>
      </c>
      <c r="E1433" s="1">
        <v>5937749.0</v>
      </c>
      <c r="F1433" s="1">
        <v>76.55</v>
      </c>
      <c r="G1433" s="1">
        <v>3488985.0</v>
      </c>
      <c r="H1433" s="1">
        <v>57.9</v>
      </c>
      <c r="I1433" s="1">
        <v>9458745.0</v>
      </c>
      <c r="J1433" s="1">
        <v>46.98</v>
      </c>
      <c r="K1433" s="1">
        <v>5919292.0</v>
      </c>
      <c r="L1433" s="1">
        <v>61.55</v>
      </c>
      <c r="M1433" s="1">
        <v>2644943.0</v>
      </c>
      <c r="N1433" s="1">
        <v>25.0108</v>
      </c>
      <c r="O1433" s="1">
        <v>3450188.0</v>
      </c>
      <c r="P1433" s="1">
        <v>18.63</v>
      </c>
      <c r="Q1433" s="1">
        <v>8264850.0</v>
      </c>
      <c r="R1433" s="1">
        <v>50.12</v>
      </c>
      <c r="S1433" s="1">
        <v>2215337.0</v>
      </c>
      <c r="T1433" s="1">
        <v>24.07</v>
      </c>
      <c r="U1433" s="1">
        <v>1361834.0</v>
      </c>
    </row>
    <row r="1434" ht="13.5" customHeight="1">
      <c r="A1434" s="1">
        <v>44001.0</v>
      </c>
      <c r="B1434" s="1">
        <v>92.36</v>
      </c>
      <c r="C1434" s="1">
        <v>1.3862581E7</v>
      </c>
      <c r="D1434" s="1">
        <v>61.57</v>
      </c>
      <c r="E1434" s="1">
        <v>1.966651E7</v>
      </c>
      <c r="F1434" s="1">
        <v>75.99</v>
      </c>
      <c r="G1434" s="1">
        <v>8662153.0</v>
      </c>
      <c r="H1434" s="1">
        <v>57.03</v>
      </c>
      <c r="I1434" s="1">
        <v>1.6184971E7</v>
      </c>
      <c r="J1434" s="1">
        <v>46.745</v>
      </c>
      <c r="K1434" s="1">
        <v>1.5907458E7</v>
      </c>
      <c r="L1434" s="1">
        <v>61.97</v>
      </c>
      <c r="M1434" s="1">
        <v>6857101.0</v>
      </c>
      <c r="N1434" s="1">
        <v>25.1824</v>
      </c>
      <c r="O1434" s="1">
        <v>1.9688504E7</v>
      </c>
      <c r="P1434" s="1">
        <v>18.69</v>
      </c>
      <c r="Q1434" s="1">
        <v>2.5757138E7</v>
      </c>
      <c r="R1434" s="1">
        <v>49.96</v>
      </c>
      <c r="S1434" s="1">
        <v>6515445.0</v>
      </c>
      <c r="T1434" s="1">
        <v>24.25</v>
      </c>
      <c r="U1434" s="1">
        <v>4549081.0</v>
      </c>
    </row>
    <row r="1435" ht="13.5" customHeight="1">
      <c r="A1435" s="1">
        <v>44004.0</v>
      </c>
      <c r="B1435" s="1">
        <v>92.1</v>
      </c>
      <c r="C1435" s="1">
        <v>4200244.0</v>
      </c>
      <c r="D1435" s="1">
        <v>61.4</v>
      </c>
      <c r="E1435" s="1">
        <v>9863431.0</v>
      </c>
      <c r="F1435" s="1">
        <v>75.2</v>
      </c>
      <c r="G1435" s="1">
        <v>2786429.0</v>
      </c>
      <c r="H1435" s="1">
        <v>56.74</v>
      </c>
      <c r="I1435" s="1">
        <v>7767800.0</v>
      </c>
      <c r="J1435" s="1">
        <v>46.855</v>
      </c>
      <c r="K1435" s="1">
        <v>7266668.0</v>
      </c>
      <c r="L1435" s="1">
        <v>62.05</v>
      </c>
      <c r="M1435" s="1">
        <v>3164712.0</v>
      </c>
      <c r="N1435" s="1">
        <v>24.9679</v>
      </c>
      <c r="O1435" s="1">
        <v>4901490.0</v>
      </c>
      <c r="P1435" s="1">
        <v>18.54</v>
      </c>
      <c r="Q1435" s="1">
        <v>1.0384464E7</v>
      </c>
      <c r="R1435" s="1">
        <v>49.88</v>
      </c>
      <c r="S1435" s="1">
        <v>3294017.0</v>
      </c>
      <c r="T1435" s="1">
        <v>24.35</v>
      </c>
      <c r="U1435" s="1">
        <v>2780753.0</v>
      </c>
    </row>
    <row r="1436" ht="13.5" customHeight="1">
      <c r="A1436" s="1">
        <v>44005.0</v>
      </c>
      <c r="B1436" s="1">
        <v>92.6</v>
      </c>
      <c r="C1436" s="1">
        <v>4265745.0</v>
      </c>
      <c r="D1436" s="1">
        <v>61.71</v>
      </c>
      <c r="E1436" s="1">
        <v>6926090.0</v>
      </c>
      <c r="F1436" s="1">
        <v>75.93</v>
      </c>
      <c r="G1436" s="1">
        <v>5419704.0</v>
      </c>
      <c r="H1436" s="1">
        <v>56.78</v>
      </c>
      <c r="I1436" s="1">
        <v>6326967.0</v>
      </c>
      <c r="J1436" s="1">
        <v>47.1</v>
      </c>
      <c r="K1436" s="1">
        <v>6193206.0</v>
      </c>
      <c r="L1436" s="1">
        <v>62.81</v>
      </c>
      <c r="M1436" s="1">
        <v>1788597.0</v>
      </c>
      <c r="N1436" s="1">
        <v>24.6997</v>
      </c>
      <c r="O1436" s="1">
        <v>5057657.0</v>
      </c>
      <c r="P1436" s="1">
        <v>18.72</v>
      </c>
      <c r="Q1436" s="1">
        <v>1.2113906E7</v>
      </c>
      <c r="R1436" s="1">
        <v>50.0</v>
      </c>
      <c r="S1436" s="1">
        <v>2466595.0</v>
      </c>
      <c r="T1436" s="1">
        <v>24.3</v>
      </c>
      <c r="U1436" s="1">
        <v>2753429.0</v>
      </c>
    </row>
    <row r="1437" ht="13.5" customHeight="1">
      <c r="A1437" s="1">
        <v>44006.0</v>
      </c>
      <c r="B1437" s="1">
        <v>91.71</v>
      </c>
      <c r="C1437" s="1">
        <v>6856849.0</v>
      </c>
      <c r="D1437" s="1">
        <v>60.29</v>
      </c>
      <c r="E1437" s="1">
        <v>7952838.0</v>
      </c>
      <c r="F1437" s="1">
        <v>73.95</v>
      </c>
      <c r="G1437" s="1">
        <v>4631411.0</v>
      </c>
      <c r="H1437" s="1">
        <v>55.64</v>
      </c>
      <c r="I1437" s="1">
        <v>6697672.0</v>
      </c>
      <c r="J1437" s="1">
        <v>46.32</v>
      </c>
      <c r="K1437" s="1">
        <v>8078172.0</v>
      </c>
      <c r="L1437" s="1">
        <v>61.98</v>
      </c>
      <c r="M1437" s="1">
        <v>2805696.0</v>
      </c>
      <c r="N1437" s="1">
        <v>23.9863</v>
      </c>
      <c r="O1437" s="1">
        <v>7109109.0</v>
      </c>
      <c r="P1437" s="1">
        <v>18.2</v>
      </c>
      <c r="Q1437" s="1">
        <v>9963066.0</v>
      </c>
      <c r="R1437" s="1">
        <v>48.82</v>
      </c>
      <c r="S1437" s="1">
        <v>2234025.0</v>
      </c>
      <c r="T1437" s="1">
        <v>24.16</v>
      </c>
      <c r="U1437" s="1">
        <v>1983237.0</v>
      </c>
    </row>
    <row r="1438" ht="13.5" customHeight="1">
      <c r="A1438" s="1">
        <v>44007.0</v>
      </c>
      <c r="B1438" s="1">
        <v>93.17</v>
      </c>
      <c r="C1438" s="1">
        <v>3441719.0</v>
      </c>
      <c r="D1438" s="1">
        <v>60.97</v>
      </c>
      <c r="E1438" s="1">
        <v>7210867.0</v>
      </c>
      <c r="F1438" s="1">
        <v>73.75</v>
      </c>
      <c r="G1438" s="1">
        <v>3049997.0</v>
      </c>
      <c r="H1438" s="1">
        <v>56.01</v>
      </c>
      <c r="I1438" s="1">
        <v>6260590.0</v>
      </c>
      <c r="J1438" s="1">
        <v>46.515</v>
      </c>
      <c r="K1438" s="1">
        <v>5704176.0</v>
      </c>
      <c r="L1438" s="1">
        <v>62.05</v>
      </c>
      <c r="M1438" s="1">
        <v>1318145.0</v>
      </c>
      <c r="N1438" s="1">
        <v>24.5817</v>
      </c>
      <c r="O1438" s="1">
        <v>5807129.0</v>
      </c>
      <c r="P1438" s="1">
        <v>18.53</v>
      </c>
      <c r="Q1438" s="1">
        <v>8343607.0</v>
      </c>
      <c r="R1438" s="1">
        <v>49.38</v>
      </c>
      <c r="S1438" s="1">
        <v>1642682.0</v>
      </c>
      <c r="T1438" s="1">
        <v>23.87</v>
      </c>
      <c r="U1438" s="1">
        <v>833285.0</v>
      </c>
    </row>
    <row r="1439" ht="13.5" customHeight="1">
      <c r="A1439" s="1">
        <v>44008.0</v>
      </c>
      <c r="B1439" s="1">
        <v>91.2</v>
      </c>
      <c r="C1439" s="1">
        <v>5162687.0</v>
      </c>
      <c r="D1439" s="1">
        <v>59.52</v>
      </c>
      <c r="E1439" s="1">
        <v>9499344.0</v>
      </c>
      <c r="F1439" s="1">
        <v>70.74</v>
      </c>
      <c r="G1439" s="1">
        <v>5433282.0</v>
      </c>
      <c r="H1439" s="1">
        <v>54.44</v>
      </c>
      <c r="I1439" s="1">
        <v>1.0784775E7</v>
      </c>
      <c r="J1439" s="1">
        <v>45.205</v>
      </c>
      <c r="K1439" s="1">
        <v>9998802.0</v>
      </c>
      <c r="L1439" s="1">
        <v>60.14</v>
      </c>
      <c r="M1439" s="1">
        <v>2360447.0</v>
      </c>
      <c r="N1439" s="1">
        <v>23.8469</v>
      </c>
      <c r="O1439" s="1">
        <v>3647523.0</v>
      </c>
      <c r="P1439" s="1">
        <v>17.85</v>
      </c>
      <c r="Q1439" s="1">
        <v>6781392.0</v>
      </c>
      <c r="R1439" s="1">
        <v>48.38</v>
      </c>
      <c r="S1439" s="1">
        <v>1630116.0</v>
      </c>
      <c r="T1439" s="1">
        <v>23.28</v>
      </c>
      <c r="U1439" s="1">
        <v>1344222.0</v>
      </c>
    </row>
    <row r="1440" ht="13.5" customHeight="1">
      <c r="A1440" s="1">
        <v>44011.0</v>
      </c>
      <c r="B1440" s="1">
        <v>92.21</v>
      </c>
      <c r="C1440" s="1">
        <v>4108874.0</v>
      </c>
      <c r="D1440" s="1">
        <v>60.32</v>
      </c>
      <c r="E1440" s="1">
        <v>9050568.0</v>
      </c>
      <c r="F1440" s="1">
        <v>71.46</v>
      </c>
      <c r="G1440" s="1">
        <v>2845769.0</v>
      </c>
      <c r="H1440" s="1">
        <v>55.62</v>
      </c>
      <c r="I1440" s="1">
        <v>9715688.0</v>
      </c>
      <c r="J1440" s="1">
        <v>45.065</v>
      </c>
      <c r="K1440" s="1">
        <v>1.2350184E7</v>
      </c>
      <c r="L1440" s="1">
        <v>61.0</v>
      </c>
      <c r="M1440" s="1">
        <v>2163141.0</v>
      </c>
      <c r="N1440" s="1">
        <v>23.922</v>
      </c>
      <c r="O1440" s="1">
        <v>4128299.0</v>
      </c>
      <c r="P1440" s="1">
        <v>18.19</v>
      </c>
      <c r="Q1440" s="1">
        <v>6621734.0</v>
      </c>
      <c r="R1440" s="1">
        <v>48.65</v>
      </c>
      <c r="S1440" s="1">
        <v>1816064.0</v>
      </c>
      <c r="T1440" s="1">
        <v>23.27</v>
      </c>
      <c r="U1440" s="1">
        <v>1666844.0</v>
      </c>
    </row>
    <row r="1441" ht="13.5" customHeight="1">
      <c r="A1441" s="1">
        <v>44012.0</v>
      </c>
      <c r="B1441" s="1">
        <v>92.11</v>
      </c>
      <c r="C1441" s="1">
        <v>3793408.0</v>
      </c>
      <c r="D1441" s="1">
        <v>60.59</v>
      </c>
      <c r="E1441" s="1">
        <v>8353211.0</v>
      </c>
      <c r="F1441" s="1">
        <v>72.26</v>
      </c>
      <c r="G1441" s="1">
        <v>3564097.0</v>
      </c>
      <c r="H1441" s="1">
        <v>56.18</v>
      </c>
      <c r="I1441" s="1">
        <v>1.0514624E7</v>
      </c>
      <c r="J1441" s="1">
        <v>45.465</v>
      </c>
      <c r="K1441" s="1">
        <v>7989408.0</v>
      </c>
      <c r="L1441" s="1">
        <v>61.52</v>
      </c>
      <c r="M1441" s="1">
        <v>2219713.0</v>
      </c>
      <c r="N1441" s="1">
        <v>23.9649</v>
      </c>
      <c r="O1441" s="1">
        <v>4067351.0</v>
      </c>
      <c r="P1441" s="1">
        <v>18.47</v>
      </c>
      <c r="Q1441" s="1">
        <v>6612754.0</v>
      </c>
      <c r="R1441" s="1">
        <v>49.89</v>
      </c>
      <c r="S1441" s="1">
        <v>2512770.0</v>
      </c>
      <c r="T1441" s="1">
        <v>23.8</v>
      </c>
      <c r="U1441" s="1">
        <v>985352.0</v>
      </c>
    </row>
    <row r="1442" ht="13.5" customHeight="1">
      <c r="A1442" s="1">
        <v>44013.0</v>
      </c>
      <c r="B1442" s="1">
        <v>92.11</v>
      </c>
      <c r="C1442" s="1">
        <v>3793408.0</v>
      </c>
      <c r="D1442" s="1">
        <v>60.59</v>
      </c>
      <c r="E1442" s="1">
        <v>8353211.0</v>
      </c>
      <c r="F1442" s="1">
        <v>72.26</v>
      </c>
      <c r="G1442" s="1">
        <v>3564097.0</v>
      </c>
      <c r="H1442" s="1">
        <v>56.18</v>
      </c>
      <c r="I1442" s="1">
        <v>1.0514624E7</v>
      </c>
      <c r="J1442" s="1">
        <v>45.465</v>
      </c>
      <c r="K1442" s="1">
        <v>7989408.0</v>
      </c>
      <c r="L1442" s="1">
        <v>61.52</v>
      </c>
      <c r="M1442" s="1">
        <v>2219713.0</v>
      </c>
      <c r="N1442" s="1">
        <v>23.9649</v>
      </c>
      <c r="O1442" s="1">
        <v>4067351.0</v>
      </c>
      <c r="P1442" s="1">
        <v>18.47</v>
      </c>
      <c r="Q1442" s="1">
        <v>6612754.0</v>
      </c>
      <c r="R1442" s="1">
        <v>49.89</v>
      </c>
      <c r="S1442" s="1">
        <v>2512770.0</v>
      </c>
      <c r="T1442" s="1">
        <v>23.8</v>
      </c>
      <c r="U1442" s="1">
        <v>985352.0</v>
      </c>
    </row>
    <row r="1443" ht="13.5" customHeight="1">
      <c r="A1443" s="1">
        <v>44014.0</v>
      </c>
      <c r="B1443" s="1">
        <v>92.77</v>
      </c>
      <c r="C1443" s="1">
        <v>5251049.0</v>
      </c>
      <c r="D1443" s="1">
        <v>60.6</v>
      </c>
      <c r="E1443" s="1">
        <v>7412637.0</v>
      </c>
      <c r="F1443" s="1">
        <v>72.11</v>
      </c>
      <c r="G1443" s="1">
        <v>3052665.0</v>
      </c>
      <c r="H1443" s="1">
        <v>56.46</v>
      </c>
      <c r="I1443" s="1">
        <v>6612200.0</v>
      </c>
      <c r="J1443" s="1">
        <v>45.575</v>
      </c>
      <c r="K1443" s="1">
        <v>7201662.0</v>
      </c>
      <c r="L1443" s="1">
        <v>61.58</v>
      </c>
      <c r="M1443" s="1">
        <v>2941890.0</v>
      </c>
      <c r="N1443" s="1">
        <v>23.8576</v>
      </c>
      <c r="O1443" s="1">
        <v>5021333.0</v>
      </c>
      <c r="P1443" s="1">
        <v>18.41</v>
      </c>
      <c r="Q1443" s="1">
        <v>9174120.0</v>
      </c>
      <c r="R1443" s="1">
        <v>49.23</v>
      </c>
      <c r="S1443" s="1">
        <v>1881410.0</v>
      </c>
      <c r="T1443" s="1">
        <v>23.81</v>
      </c>
      <c r="U1443" s="1">
        <v>879622.0</v>
      </c>
    </row>
    <row r="1444" ht="13.5" customHeight="1">
      <c r="A1444" s="1">
        <v>44015.0</v>
      </c>
      <c r="B1444" s="1">
        <v>92.17</v>
      </c>
      <c r="C1444" s="1">
        <v>1012496.0</v>
      </c>
      <c r="D1444" s="1">
        <v>60.65</v>
      </c>
      <c r="E1444" s="1">
        <v>2968675.0</v>
      </c>
      <c r="F1444" s="1">
        <v>72.25</v>
      </c>
      <c r="G1444" s="1">
        <v>580720.0</v>
      </c>
      <c r="H1444" s="1">
        <v>57.0</v>
      </c>
      <c r="I1444" s="1">
        <v>5147155.0</v>
      </c>
      <c r="J1444" s="1">
        <v>45.56</v>
      </c>
      <c r="K1444" s="1">
        <v>2797074.0</v>
      </c>
      <c r="L1444" s="1">
        <v>61.72</v>
      </c>
      <c r="M1444" s="1">
        <v>486526.0</v>
      </c>
      <c r="N1444" s="1">
        <v>23.8415</v>
      </c>
      <c r="O1444" s="1">
        <v>805409.0</v>
      </c>
      <c r="P1444" s="1">
        <v>18.27</v>
      </c>
      <c r="Q1444" s="1">
        <v>1572759.0</v>
      </c>
      <c r="R1444" s="1">
        <v>49.11</v>
      </c>
      <c r="S1444" s="1">
        <v>328400.0</v>
      </c>
      <c r="T1444" s="1">
        <v>23.75</v>
      </c>
      <c r="U1444" s="1">
        <v>304781.0</v>
      </c>
    </row>
    <row r="1445" ht="13.5" customHeight="1">
      <c r="A1445" s="1">
        <v>44018.0</v>
      </c>
      <c r="B1445" s="1">
        <v>93.41</v>
      </c>
      <c r="C1445" s="1">
        <v>5484302.0</v>
      </c>
      <c r="D1445" s="1">
        <v>61.17</v>
      </c>
      <c r="E1445" s="1">
        <v>1.3637182E7</v>
      </c>
      <c r="F1445" s="1">
        <v>73.7</v>
      </c>
      <c r="G1445" s="1">
        <v>4458273.0</v>
      </c>
      <c r="H1445" s="1">
        <v>56.24</v>
      </c>
      <c r="I1445" s="1">
        <v>9440564.0</v>
      </c>
      <c r="J1445" s="1">
        <v>46.06</v>
      </c>
      <c r="K1445" s="1">
        <v>7356258.0</v>
      </c>
      <c r="L1445" s="1">
        <v>62.01</v>
      </c>
      <c r="M1445" s="1">
        <v>2699674.0</v>
      </c>
      <c r="N1445" s="1">
        <v>24.2009</v>
      </c>
      <c r="O1445" s="1">
        <v>2600927.0</v>
      </c>
      <c r="P1445" s="1">
        <v>18.85</v>
      </c>
      <c r="Q1445" s="1">
        <v>7116114.0</v>
      </c>
      <c r="R1445" s="1">
        <v>50.12</v>
      </c>
      <c r="S1445" s="1">
        <v>1541245.0</v>
      </c>
      <c r="T1445" s="1">
        <v>24.03</v>
      </c>
      <c r="U1445" s="1">
        <v>725174.0</v>
      </c>
    </row>
    <row r="1446" ht="13.5" customHeight="1">
      <c r="A1446" s="1">
        <v>44019.0</v>
      </c>
      <c r="B1446" s="1">
        <v>92.47</v>
      </c>
      <c r="C1446" s="1">
        <v>4282667.0</v>
      </c>
      <c r="D1446" s="1">
        <v>60.22</v>
      </c>
      <c r="E1446" s="1">
        <v>1.6048106E7</v>
      </c>
      <c r="F1446" s="1">
        <v>71.97</v>
      </c>
      <c r="G1446" s="1">
        <v>3383027.0</v>
      </c>
      <c r="H1446" s="1">
        <v>54.95</v>
      </c>
      <c r="I1446" s="1">
        <v>7036078.0</v>
      </c>
      <c r="J1446" s="1">
        <v>45.675</v>
      </c>
      <c r="K1446" s="1">
        <v>3354692.0</v>
      </c>
      <c r="L1446" s="1">
        <v>60.66</v>
      </c>
      <c r="M1446" s="1">
        <v>2177419.0</v>
      </c>
      <c r="N1446" s="1">
        <v>23.5519</v>
      </c>
      <c r="O1446" s="1">
        <v>2780186.0</v>
      </c>
      <c r="P1446" s="1">
        <v>18.36</v>
      </c>
      <c r="Q1446" s="1">
        <v>5160935.0</v>
      </c>
      <c r="R1446" s="1">
        <v>49.22</v>
      </c>
      <c r="S1446" s="1">
        <v>1831139.0</v>
      </c>
      <c r="T1446" s="1">
        <v>23.51</v>
      </c>
      <c r="U1446" s="1">
        <v>815287.0</v>
      </c>
    </row>
    <row r="1447" ht="13.5" customHeight="1">
      <c r="A1447" s="1">
        <v>44020.0</v>
      </c>
      <c r="B1447" s="1">
        <v>91.98</v>
      </c>
      <c r="C1447" s="1">
        <v>4882689.0</v>
      </c>
      <c r="D1447" s="1">
        <v>60.3</v>
      </c>
      <c r="E1447" s="1">
        <v>2.4406857E7</v>
      </c>
      <c r="F1447" s="1">
        <v>72.02</v>
      </c>
      <c r="G1447" s="1">
        <v>3355408.0</v>
      </c>
      <c r="H1447" s="1">
        <v>54.73</v>
      </c>
      <c r="I1447" s="1">
        <v>7083367.0</v>
      </c>
      <c r="J1447" s="1">
        <v>45.7</v>
      </c>
      <c r="K1447" s="1">
        <v>5906948.0</v>
      </c>
      <c r="L1447" s="1">
        <v>60.72</v>
      </c>
      <c r="M1447" s="1">
        <v>2058687.0</v>
      </c>
      <c r="N1447" s="1">
        <v>23.8952</v>
      </c>
      <c r="O1447" s="1">
        <v>2243756.0</v>
      </c>
      <c r="P1447" s="1">
        <v>18.25</v>
      </c>
      <c r="Q1447" s="1">
        <v>6004298.0</v>
      </c>
      <c r="R1447" s="1">
        <v>49.44</v>
      </c>
      <c r="S1447" s="1">
        <v>954324.0</v>
      </c>
      <c r="T1447" s="1">
        <v>23.63</v>
      </c>
      <c r="U1447" s="1">
        <v>756654.0</v>
      </c>
    </row>
    <row r="1448" ht="13.5" customHeight="1">
      <c r="A1448" s="1">
        <v>44021.0</v>
      </c>
      <c r="B1448" s="1">
        <v>91.27</v>
      </c>
      <c r="C1448" s="1">
        <v>4920196.0</v>
      </c>
      <c r="D1448" s="1">
        <v>58.74</v>
      </c>
      <c r="E1448" s="1">
        <v>6613677.0</v>
      </c>
      <c r="F1448" s="1">
        <v>70.88</v>
      </c>
      <c r="G1448" s="1">
        <v>5410145.0</v>
      </c>
      <c r="H1448" s="1">
        <v>54.13</v>
      </c>
      <c r="I1448" s="1">
        <v>5514788.0</v>
      </c>
      <c r="J1448" s="1">
        <v>45.055</v>
      </c>
      <c r="K1448" s="1">
        <v>4188150.0</v>
      </c>
      <c r="L1448" s="1">
        <v>60.08</v>
      </c>
      <c r="M1448" s="1">
        <v>1521533.0</v>
      </c>
      <c r="N1448" s="1">
        <v>23.6645</v>
      </c>
      <c r="O1448" s="1">
        <v>3544284.0</v>
      </c>
      <c r="P1448" s="1">
        <v>17.93</v>
      </c>
      <c r="Q1448" s="1">
        <v>7407504.0</v>
      </c>
      <c r="R1448" s="1">
        <v>48.96</v>
      </c>
      <c r="S1448" s="1">
        <v>1421796.0</v>
      </c>
      <c r="T1448" s="1">
        <v>23.28</v>
      </c>
      <c r="U1448" s="1">
        <v>851221.0</v>
      </c>
    </row>
    <row r="1449" ht="13.5" customHeight="1">
      <c r="A1449" s="1">
        <v>44022.0</v>
      </c>
      <c r="B1449" s="1">
        <v>93.08</v>
      </c>
      <c r="C1449" s="1">
        <v>7386959.0</v>
      </c>
      <c r="D1449" s="1">
        <v>59.92</v>
      </c>
      <c r="E1449" s="1">
        <v>9421530.0</v>
      </c>
      <c r="F1449" s="1">
        <v>72.82</v>
      </c>
      <c r="G1449" s="1">
        <v>5722259.0</v>
      </c>
      <c r="H1449" s="1">
        <v>55.54</v>
      </c>
      <c r="I1449" s="1">
        <v>1.0166738E7</v>
      </c>
      <c r="J1449" s="1">
        <v>45.81</v>
      </c>
      <c r="K1449" s="1">
        <v>8937480.0</v>
      </c>
      <c r="L1449" s="1">
        <v>61.25</v>
      </c>
      <c r="M1449" s="1">
        <v>1457232.0</v>
      </c>
      <c r="N1449" s="1">
        <v>23.9542</v>
      </c>
      <c r="O1449" s="1">
        <v>2874788.0</v>
      </c>
      <c r="P1449" s="1">
        <v>18.34</v>
      </c>
      <c r="Q1449" s="1">
        <v>6218846.0</v>
      </c>
      <c r="R1449" s="1">
        <v>49.85</v>
      </c>
      <c r="S1449" s="1">
        <v>1029390.0</v>
      </c>
      <c r="T1449" s="1">
        <v>23.9</v>
      </c>
      <c r="U1449" s="1">
        <v>1051859.0</v>
      </c>
    </row>
    <row r="1450" ht="13.5" customHeight="1">
      <c r="A1450" s="1">
        <v>44025.0</v>
      </c>
      <c r="B1450" s="1">
        <v>93.44</v>
      </c>
      <c r="C1450" s="1">
        <v>5133804.0</v>
      </c>
      <c r="D1450" s="1">
        <v>60.76</v>
      </c>
      <c r="E1450" s="1">
        <v>1.1426298E7</v>
      </c>
      <c r="F1450" s="1">
        <v>73.23</v>
      </c>
      <c r="G1450" s="1">
        <v>5108877.0</v>
      </c>
      <c r="H1450" s="1">
        <v>56.19</v>
      </c>
      <c r="I1450" s="1">
        <v>7590206.0</v>
      </c>
      <c r="J1450" s="1">
        <v>45.965</v>
      </c>
      <c r="K1450" s="1">
        <v>6574162.0</v>
      </c>
      <c r="L1450" s="1">
        <v>61.34</v>
      </c>
      <c r="M1450" s="1">
        <v>1316309.0</v>
      </c>
      <c r="N1450" s="1">
        <v>24.1794</v>
      </c>
      <c r="O1450" s="1">
        <v>4200480.0</v>
      </c>
      <c r="P1450" s="1">
        <v>18.69</v>
      </c>
      <c r="Q1450" s="1">
        <v>9435103.0</v>
      </c>
      <c r="R1450" s="1">
        <v>50.3</v>
      </c>
      <c r="S1450" s="1">
        <v>1664566.0</v>
      </c>
      <c r="T1450" s="1">
        <v>23.86</v>
      </c>
      <c r="U1450" s="1">
        <v>804233.0</v>
      </c>
    </row>
    <row r="1451" ht="13.5" customHeight="1">
      <c r="A1451" s="1">
        <v>44026.0</v>
      </c>
      <c r="B1451" s="1">
        <v>94.83</v>
      </c>
      <c r="C1451" s="1">
        <v>6546150.0</v>
      </c>
      <c r="D1451" s="1">
        <v>60.87</v>
      </c>
      <c r="E1451" s="1">
        <v>1.3983049E7</v>
      </c>
      <c r="F1451" s="1">
        <v>73.85</v>
      </c>
      <c r="G1451" s="1">
        <v>6383710.0</v>
      </c>
      <c r="H1451" s="1">
        <v>56.07</v>
      </c>
      <c r="I1451" s="1">
        <v>8983322.0</v>
      </c>
      <c r="J1451" s="1">
        <v>46.35</v>
      </c>
      <c r="K1451" s="1">
        <v>5292074.0</v>
      </c>
      <c r="L1451" s="1">
        <v>61.93</v>
      </c>
      <c r="M1451" s="1">
        <v>2455032.0</v>
      </c>
      <c r="N1451" s="1">
        <v>24.9035</v>
      </c>
      <c r="O1451" s="1">
        <v>5647791.0</v>
      </c>
      <c r="P1451" s="1">
        <v>18.76</v>
      </c>
      <c r="Q1451" s="1">
        <v>9168348.0</v>
      </c>
      <c r="R1451" s="1">
        <v>51.17</v>
      </c>
      <c r="S1451" s="1">
        <v>2603528.0</v>
      </c>
      <c r="T1451" s="1">
        <v>24.24</v>
      </c>
      <c r="U1451" s="1">
        <v>1070166.0</v>
      </c>
    </row>
    <row r="1452" ht="13.5" customHeight="1">
      <c r="A1452" s="1">
        <v>44027.0</v>
      </c>
      <c r="B1452" s="1">
        <v>95.78</v>
      </c>
      <c r="C1452" s="1">
        <v>1.3606896E7</v>
      </c>
      <c r="D1452" s="1">
        <v>61.8</v>
      </c>
      <c r="E1452" s="1">
        <v>1.6273206E7</v>
      </c>
      <c r="F1452" s="1">
        <v>75.56</v>
      </c>
      <c r="G1452" s="1">
        <v>3690632.0</v>
      </c>
      <c r="H1452" s="1">
        <v>56.57</v>
      </c>
      <c r="I1452" s="1">
        <v>8393825.0</v>
      </c>
      <c r="J1452" s="1">
        <v>46.84</v>
      </c>
      <c r="K1452" s="1">
        <v>5775656.0</v>
      </c>
      <c r="L1452" s="1">
        <v>63.2</v>
      </c>
      <c r="M1452" s="1">
        <v>2875931.0</v>
      </c>
      <c r="N1452" s="1">
        <v>25.2629</v>
      </c>
      <c r="O1452" s="1">
        <v>4834004.0</v>
      </c>
      <c r="P1452" s="1">
        <v>18.98</v>
      </c>
      <c r="Q1452" s="1">
        <v>9533301.0</v>
      </c>
      <c r="R1452" s="1">
        <v>51.76</v>
      </c>
      <c r="S1452" s="1">
        <v>2142657.0</v>
      </c>
      <c r="T1452" s="1">
        <v>24.18</v>
      </c>
      <c r="U1452" s="1">
        <v>1065375.0</v>
      </c>
    </row>
    <row r="1453" ht="13.5" customHeight="1">
      <c r="A1453" s="1">
        <v>44028.0</v>
      </c>
      <c r="B1453" s="1">
        <v>95.76</v>
      </c>
      <c r="C1453" s="1">
        <v>5573662.0</v>
      </c>
      <c r="D1453" s="1">
        <v>61.8</v>
      </c>
      <c r="E1453" s="1">
        <v>5256136.0</v>
      </c>
      <c r="F1453" s="1">
        <v>75.5</v>
      </c>
      <c r="G1453" s="1">
        <v>3100078.0</v>
      </c>
      <c r="H1453" s="1">
        <v>57.05</v>
      </c>
      <c r="I1453" s="1">
        <v>6055597.0</v>
      </c>
      <c r="J1453" s="1">
        <v>46.955</v>
      </c>
      <c r="K1453" s="1">
        <v>5544186.0</v>
      </c>
      <c r="L1453" s="1">
        <v>62.85</v>
      </c>
      <c r="M1453" s="1">
        <v>2723079.0</v>
      </c>
      <c r="N1453" s="1">
        <v>25.043</v>
      </c>
      <c r="O1453" s="1">
        <v>3448302.0</v>
      </c>
      <c r="P1453" s="1">
        <v>19.17</v>
      </c>
      <c r="Q1453" s="1">
        <v>6391575.0</v>
      </c>
      <c r="R1453" s="1">
        <v>52.2</v>
      </c>
      <c r="S1453" s="1">
        <v>2108986.0</v>
      </c>
      <c r="T1453" s="1">
        <v>24.31</v>
      </c>
      <c r="U1453" s="1">
        <v>980587.0</v>
      </c>
    </row>
    <row r="1454" ht="13.5" customHeight="1">
      <c r="A1454" s="1">
        <v>44029.0</v>
      </c>
      <c r="B1454" s="1">
        <v>95.86</v>
      </c>
      <c r="C1454" s="1">
        <v>5165085.0</v>
      </c>
      <c r="D1454" s="1">
        <v>61.68</v>
      </c>
      <c r="E1454" s="1">
        <v>5551051.0</v>
      </c>
      <c r="F1454" s="1">
        <v>74.6</v>
      </c>
      <c r="G1454" s="1">
        <v>3044779.0</v>
      </c>
      <c r="H1454" s="1">
        <v>56.58</v>
      </c>
      <c r="I1454" s="1">
        <v>4140516.0</v>
      </c>
      <c r="J1454" s="1">
        <v>46.77</v>
      </c>
      <c r="K1454" s="1">
        <v>3877594.0</v>
      </c>
      <c r="L1454" s="1">
        <v>63.0</v>
      </c>
      <c r="M1454" s="1">
        <v>2437331.0</v>
      </c>
      <c r="N1454" s="1">
        <v>25.161</v>
      </c>
      <c r="O1454" s="1">
        <v>2239073.0</v>
      </c>
      <c r="P1454" s="1">
        <v>19.14</v>
      </c>
      <c r="Q1454" s="1">
        <v>6844629.0</v>
      </c>
      <c r="R1454" s="1">
        <v>52.92</v>
      </c>
      <c r="S1454" s="1">
        <v>1531208.0</v>
      </c>
      <c r="T1454" s="1">
        <v>24.3</v>
      </c>
      <c r="U1454" s="1">
        <v>844689.0</v>
      </c>
    </row>
    <row r="1455" ht="13.5" customHeight="1">
      <c r="A1455" s="1">
        <v>44032.0</v>
      </c>
      <c r="B1455" s="1">
        <v>94.94</v>
      </c>
      <c r="C1455" s="1">
        <v>9800794.0</v>
      </c>
      <c r="D1455" s="1">
        <v>61.72</v>
      </c>
      <c r="E1455" s="1">
        <v>7217040.0</v>
      </c>
      <c r="F1455" s="1">
        <v>74.38</v>
      </c>
      <c r="G1455" s="1">
        <v>4234674.0</v>
      </c>
      <c r="H1455" s="1">
        <v>56.06</v>
      </c>
      <c r="I1455" s="1">
        <v>9107148.0</v>
      </c>
      <c r="J1455" s="1">
        <v>46.645</v>
      </c>
      <c r="K1455" s="1">
        <v>4363584.0</v>
      </c>
      <c r="L1455" s="1">
        <v>63.31</v>
      </c>
      <c r="M1455" s="1">
        <v>2805172.0</v>
      </c>
      <c r="N1455" s="1">
        <v>24.925</v>
      </c>
      <c r="O1455" s="1">
        <v>1925208.0</v>
      </c>
      <c r="P1455" s="1">
        <v>19.04</v>
      </c>
      <c r="Q1455" s="1">
        <v>1.2637904E7</v>
      </c>
      <c r="R1455" s="1">
        <v>52.76</v>
      </c>
      <c r="S1455" s="1">
        <v>1473155.0</v>
      </c>
      <c r="T1455" s="1">
        <v>24.33</v>
      </c>
      <c r="U1455" s="1">
        <v>518569.0</v>
      </c>
    </row>
    <row r="1456" ht="13.5" customHeight="1">
      <c r="A1456" s="1">
        <v>44033.0</v>
      </c>
      <c r="B1456" s="1">
        <v>95.7</v>
      </c>
      <c r="C1456" s="1">
        <v>1.1591877E7</v>
      </c>
      <c r="D1456" s="1">
        <v>61.92</v>
      </c>
      <c r="E1456" s="1">
        <v>3631165.0</v>
      </c>
      <c r="F1456" s="1">
        <v>75.08</v>
      </c>
      <c r="G1456" s="1">
        <v>3111191.0</v>
      </c>
      <c r="H1456" s="1">
        <v>56.39</v>
      </c>
      <c r="I1456" s="1">
        <v>4806397.0</v>
      </c>
      <c r="J1456" s="1">
        <v>47.075</v>
      </c>
      <c r="K1456" s="1">
        <v>2657088.0</v>
      </c>
      <c r="L1456" s="1">
        <v>63.08</v>
      </c>
      <c r="M1456" s="1">
        <v>1485489.0</v>
      </c>
      <c r="N1456" s="1">
        <v>25.1127</v>
      </c>
      <c r="O1456" s="1">
        <v>3171659.0</v>
      </c>
      <c r="P1456" s="1">
        <v>19.17</v>
      </c>
      <c r="Q1456" s="1">
        <v>1.1355806E7</v>
      </c>
      <c r="R1456" s="1">
        <v>52.89</v>
      </c>
      <c r="S1456" s="1">
        <v>2074437.0</v>
      </c>
      <c r="T1456" s="1">
        <v>24.35</v>
      </c>
      <c r="U1456" s="1">
        <v>463772.0</v>
      </c>
    </row>
    <row r="1457" ht="13.5" customHeight="1">
      <c r="A1457" s="1">
        <v>44034.0</v>
      </c>
      <c r="B1457" s="1">
        <v>95.39</v>
      </c>
      <c r="C1457" s="1">
        <v>3459548.0</v>
      </c>
      <c r="D1457" s="1">
        <v>61.5</v>
      </c>
      <c r="E1457" s="1">
        <v>4491754.0</v>
      </c>
      <c r="F1457" s="1">
        <v>74.8</v>
      </c>
      <c r="G1457" s="1">
        <v>1584095.0</v>
      </c>
      <c r="H1457" s="1">
        <v>56.31</v>
      </c>
      <c r="I1457" s="1">
        <v>4839047.0</v>
      </c>
      <c r="J1457" s="1">
        <v>46.88</v>
      </c>
      <c r="K1457" s="1">
        <v>3203210.0</v>
      </c>
      <c r="L1457" s="1">
        <v>62.93</v>
      </c>
      <c r="M1457" s="1">
        <v>1259036.0</v>
      </c>
      <c r="N1457" s="1">
        <v>24.8499</v>
      </c>
      <c r="O1457" s="1">
        <v>2145329.0</v>
      </c>
      <c r="P1457" s="1">
        <v>19.0</v>
      </c>
      <c r="Q1457" s="1">
        <v>1.1639236E7</v>
      </c>
      <c r="R1457" s="1">
        <v>53.26</v>
      </c>
      <c r="S1457" s="1">
        <v>1318852.0</v>
      </c>
      <c r="T1457" s="1">
        <v>24.32</v>
      </c>
      <c r="U1457" s="1">
        <v>674262.0</v>
      </c>
    </row>
    <row r="1458" ht="13.5" customHeight="1">
      <c r="A1458" s="1">
        <v>44035.0</v>
      </c>
      <c r="B1458" s="1">
        <v>95.11</v>
      </c>
      <c r="C1458" s="1">
        <v>4763675.0</v>
      </c>
      <c r="D1458" s="1">
        <v>61.23</v>
      </c>
      <c r="E1458" s="1">
        <v>5780029.0</v>
      </c>
      <c r="F1458" s="1">
        <v>74.24</v>
      </c>
      <c r="G1458" s="1">
        <v>3730487.0</v>
      </c>
      <c r="H1458" s="1">
        <v>55.98</v>
      </c>
      <c r="I1458" s="1">
        <v>4677002.0</v>
      </c>
      <c r="J1458" s="1">
        <v>46.855</v>
      </c>
      <c r="K1458" s="1">
        <v>3699024.0</v>
      </c>
      <c r="L1458" s="1">
        <v>62.53</v>
      </c>
      <c r="M1458" s="1">
        <v>1161377.0</v>
      </c>
      <c r="N1458" s="1">
        <v>24.3672</v>
      </c>
      <c r="O1458" s="1">
        <v>3245082.0</v>
      </c>
      <c r="P1458" s="1">
        <v>18.9</v>
      </c>
      <c r="Q1458" s="1">
        <v>1.048534E7</v>
      </c>
      <c r="R1458" s="1">
        <v>53.15</v>
      </c>
      <c r="S1458" s="1">
        <v>1737216.0</v>
      </c>
      <c r="T1458" s="1">
        <v>23.99</v>
      </c>
      <c r="U1458" s="1">
        <v>753708.0</v>
      </c>
    </row>
    <row r="1459" ht="13.5" customHeight="1">
      <c r="A1459" s="1">
        <v>44036.0</v>
      </c>
      <c r="B1459" s="1">
        <v>93.72</v>
      </c>
      <c r="C1459" s="1">
        <v>8390675.0</v>
      </c>
      <c r="D1459" s="1">
        <v>60.58</v>
      </c>
      <c r="E1459" s="1">
        <v>5257288.0</v>
      </c>
      <c r="F1459" s="1">
        <v>73.73</v>
      </c>
      <c r="G1459" s="1">
        <v>3475715.0</v>
      </c>
      <c r="H1459" s="1">
        <v>55.55</v>
      </c>
      <c r="I1459" s="1">
        <v>2757208.0</v>
      </c>
      <c r="J1459" s="1">
        <v>46.69</v>
      </c>
      <c r="K1459" s="1">
        <v>4830662.0</v>
      </c>
      <c r="L1459" s="1">
        <v>62.09</v>
      </c>
      <c r="M1459" s="1">
        <v>992254.0</v>
      </c>
      <c r="N1459" s="1">
        <v>24.1204</v>
      </c>
      <c r="O1459" s="1">
        <v>2824584.0</v>
      </c>
      <c r="P1459" s="1">
        <v>18.68</v>
      </c>
      <c r="Q1459" s="1">
        <v>6599753.0</v>
      </c>
      <c r="R1459" s="1">
        <v>53.2</v>
      </c>
      <c r="S1459" s="1">
        <v>1045807.0</v>
      </c>
      <c r="T1459" s="1">
        <v>23.91</v>
      </c>
      <c r="U1459" s="1">
        <v>769919.0</v>
      </c>
    </row>
    <row r="1460" ht="13.5" customHeight="1">
      <c r="A1460" s="1">
        <v>44039.0</v>
      </c>
      <c r="B1460" s="1">
        <v>93.4</v>
      </c>
      <c r="C1460" s="1">
        <v>6879309.0</v>
      </c>
      <c r="D1460" s="1">
        <v>60.08</v>
      </c>
      <c r="E1460" s="1">
        <v>7866991.0</v>
      </c>
      <c r="F1460" s="1">
        <v>74.17</v>
      </c>
      <c r="G1460" s="1">
        <v>5023286.0</v>
      </c>
      <c r="H1460" s="1">
        <v>55.4</v>
      </c>
      <c r="I1460" s="1">
        <v>5550124.0</v>
      </c>
      <c r="J1460" s="1">
        <v>46.58</v>
      </c>
      <c r="K1460" s="1">
        <v>2591338.0</v>
      </c>
      <c r="L1460" s="1">
        <v>62.87</v>
      </c>
      <c r="M1460" s="1">
        <v>953548.0</v>
      </c>
      <c r="N1460" s="1">
        <v>24.1687</v>
      </c>
      <c r="O1460" s="1">
        <v>4186565.0</v>
      </c>
      <c r="P1460" s="1">
        <v>18.65</v>
      </c>
      <c r="Q1460" s="1">
        <v>8223842.0</v>
      </c>
      <c r="R1460" s="1">
        <v>53.52</v>
      </c>
      <c r="S1460" s="1">
        <v>1846615.0</v>
      </c>
      <c r="T1460" s="1">
        <v>24.08</v>
      </c>
      <c r="U1460" s="1">
        <v>546023.0</v>
      </c>
    </row>
    <row r="1461" ht="13.5" customHeight="1">
      <c r="A1461" s="1">
        <v>44040.0</v>
      </c>
      <c r="B1461" s="1">
        <v>92.49</v>
      </c>
      <c r="C1461" s="1">
        <v>4596413.0</v>
      </c>
      <c r="D1461" s="1">
        <v>59.64</v>
      </c>
      <c r="E1461" s="1">
        <v>6852386.0</v>
      </c>
      <c r="F1461" s="1">
        <v>73.96</v>
      </c>
      <c r="G1461" s="1">
        <v>6322962.0</v>
      </c>
      <c r="H1461" s="1">
        <v>55.04</v>
      </c>
      <c r="I1461" s="1">
        <v>4322562.0</v>
      </c>
      <c r="J1461" s="1">
        <v>46.31</v>
      </c>
      <c r="K1461" s="1">
        <v>1981496.0</v>
      </c>
      <c r="L1461" s="1">
        <v>62.72</v>
      </c>
      <c r="M1461" s="1">
        <v>1313089.0</v>
      </c>
      <c r="N1461" s="1">
        <v>24.4208</v>
      </c>
      <c r="O1461" s="1">
        <v>2625867.0</v>
      </c>
      <c r="P1461" s="1">
        <v>18.53</v>
      </c>
      <c r="Q1461" s="1">
        <v>7696222.0</v>
      </c>
      <c r="R1461" s="1">
        <v>52.52</v>
      </c>
      <c r="S1461" s="1">
        <v>1648905.0</v>
      </c>
      <c r="T1461" s="1">
        <v>23.9</v>
      </c>
      <c r="U1461" s="1">
        <v>747275.0</v>
      </c>
    </row>
    <row r="1462" ht="13.5" customHeight="1">
      <c r="A1462" s="1">
        <v>44041.0</v>
      </c>
      <c r="B1462" s="1">
        <v>93.08</v>
      </c>
      <c r="C1462" s="1">
        <v>3750614.0</v>
      </c>
      <c r="D1462" s="1">
        <v>59.91</v>
      </c>
      <c r="E1462" s="1">
        <v>5478435.0</v>
      </c>
      <c r="F1462" s="1">
        <v>75.07</v>
      </c>
      <c r="G1462" s="1">
        <v>4917456.0</v>
      </c>
      <c r="H1462" s="1">
        <v>55.67</v>
      </c>
      <c r="I1462" s="1">
        <v>3771177.0</v>
      </c>
      <c r="J1462" s="1">
        <v>46.6</v>
      </c>
      <c r="K1462" s="1">
        <v>2332930.0</v>
      </c>
      <c r="L1462" s="1">
        <v>63.48</v>
      </c>
      <c r="M1462" s="1">
        <v>1961107.0</v>
      </c>
      <c r="N1462" s="1">
        <v>24.2706</v>
      </c>
      <c r="O1462" s="1">
        <v>2666748.0</v>
      </c>
      <c r="P1462" s="1">
        <v>18.58</v>
      </c>
      <c r="Q1462" s="1">
        <v>5879038.0</v>
      </c>
      <c r="R1462" s="1">
        <v>52.94</v>
      </c>
      <c r="S1462" s="1">
        <v>1008712.0</v>
      </c>
      <c r="T1462" s="1">
        <v>24.16</v>
      </c>
      <c r="U1462" s="1">
        <v>616071.0</v>
      </c>
    </row>
    <row r="1463" ht="13.5" customHeight="1">
      <c r="A1463" s="1">
        <v>44042.0</v>
      </c>
      <c r="B1463" s="1">
        <v>93.24</v>
      </c>
      <c r="C1463" s="1">
        <v>4275472.0</v>
      </c>
      <c r="D1463" s="1">
        <v>59.91</v>
      </c>
      <c r="E1463" s="1">
        <v>5473755.0</v>
      </c>
      <c r="F1463" s="1">
        <v>75.43</v>
      </c>
      <c r="G1463" s="1">
        <v>4825817.0</v>
      </c>
      <c r="H1463" s="1">
        <v>55.78</v>
      </c>
      <c r="I1463" s="1">
        <v>4775573.0</v>
      </c>
      <c r="J1463" s="1">
        <v>46.795</v>
      </c>
      <c r="K1463" s="1">
        <v>3118622.0</v>
      </c>
      <c r="L1463" s="1">
        <v>63.9</v>
      </c>
      <c r="M1463" s="1">
        <v>1216695.0</v>
      </c>
      <c r="N1463" s="1">
        <v>24.1848</v>
      </c>
      <c r="O1463" s="1">
        <v>2936073.0</v>
      </c>
      <c r="P1463" s="1">
        <v>18.45</v>
      </c>
      <c r="Q1463" s="1">
        <v>8143200.0</v>
      </c>
      <c r="R1463" s="1">
        <v>53.44</v>
      </c>
      <c r="S1463" s="1">
        <v>1788834.0</v>
      </c>
      <c r="T1463" s="1">
        <v>24.19</v>
      </c>
      <c r="U1463" s="1">
        <v>552177.0</v>
      </c>
    </row>
    <row r="1464" ht="13.5" customHeight="1">
      <c r="A1464" s="1">
        <v>44043.0</v>
      </c>
      <c r="B1464" s="1">
        <v>92.4</v>
      </c>
      <c r="C1464" s="1">
        <v>3699902.0</v>
      </c>
      <c r="D1464" s="1">
        <v>59.27</v>
      </c>
      <c r="E1464" s="1">
        <v>7375908.0</v>
      </c>
      <c r="F1464" s="1">
        <v>73.28</v>
      </c>
      <c r="G1464" s="1">
        <v>3778772.0</v>
      </c>
      <c r="H1464" s="1">
        <v>55.01</v>
      </c>
      <c r="I1464" s="1">
        <v>5523138.0</v>
      </c>
      <c r="J1464" s="1">
        <v>46.365</v>
      </c>
      <c r="K1464" s="1">
        <v>3318002.0</v>
      </c>
      <c r="L1464" s="1">
        <v>63.24</v>
      </c>
      <c r="M1464" s="1">
        <v>1600400.0</v>
      </c>
      <c r="N1464" s="1">
        <v>23.2032</v>
      </c>
      <c r="O1464" s="1">
        <v>6695487.0</v>
      </c>
      <c r="P1464" s="1">
        <v>17.95</v>
      </c>
      <c r="Q1464" s="1">
        <v>1.0979732E7</v>
      </c>
      <c r="R1464" s="1">
        <v>52.21</v>
      </c>
      <c r="S1464" s="1">
        <v>3190265.0</v>
      </c>
      <c r="T1464" s="1">
        <v>23.68</v>
      </c>
      <c r="U1464" s="1">
        <v>1166534.0</v>
      </c>
    </row>
    <row r="1465" ht="13.5" customHeight="1">
      <c r="A1465" s="1">
        <v>44046.0</v>
      </c>
      <c r="B1465" s="1">
        <v>92.4</v>
      </c>
      <c r="C1465" s="1">
        <v>3699902.0</v>
      </c>
      <c r="D1465" s="1">
        <v>59.27</v>
      </c>
      <c r="E1465" s="1">
        <v>7375908.0</v>
      </c>
      <c r="F1465" s="1">
        <v>73.28</v>
      </c>
      <c r="G1465" s="1">
        <v>3778772.0</v>
      </c>
      <c r="H1465" s="1">
        <v>55.01</v>
      </c>
      <c r="I1465" s="1">
        <v>5523138.0</v>
      </c>
      <c r="J1465" s="1">
        <v>46.365</v>
      </c>
      <c r="K1465" s="1">
        <v>3318002.0</v>
      </c>
      <c r="L1465" s="1">
        <v>63.24</v>
      </c>
      <c r="M1465" s="1">
        <v>1600400.0</v>
      </c>
      <c r="N1465" s="1">
        <v>23.2032</v>
      </c>
      <c r="O1465" s="1">
        <v>6695487.0</v>
      </c>
      <c r="P1465" s="1">
        <v>17.95</v>
      </c>
      <c r="Q1465" s="1">
        <v>1.0979732E7</v>
      </c>
      <c r="R1465" s="1">
        <v>52.21</v>
      </c>
      <c r="S1465" s="1">
        <v>3190265.0</v>
      </c>
      <c r="T1465" s="1">
        <v>23.68</v>
      </c>
      <c r="U1465" s="1">
        <v>1166534.0</v>
      </c>
    </row>
    <row r="1466" ht="13.5" customHeight="1">
      <c r="A1466" s="1">
        <v>44047.0</v>
      </c>
      <c r="B1466" s="1">
        <v>92.49</v>
      </c>
      <c r="C1466" s="1">
        <v>5725701.0</v>
      </c>
      <c r="D1466" s="1">
        <v>59.57</v>
      </c>
      <c r="E1466" s="1">
        <v>7749564.0</v>
      </c>
      <c r="F1466" s="1">
        <v>73.0</v>
      </c>
      <c r="G1466" s="1">
        <v>6114870.0</v>
      </c>
      <c r="H1466" s="1">
        <v>55.23</v>
      </c>
      <c r="I1466" s="1">
        <v>3565886.0</v>
      </c>
      <c r="J1466" s="1">
        <v>46.18</v>
      </c>
      <c r="K1466" s="1">
        <v>3192768.0</v>
      </c>
      <c r="L1466" s="1">
        <v>63.83</v>
      </c>
      <c r="M1466" s="1">
        <v>2490326.0</v>
      </c>
      <c r="N1466" s="1">
        <v>22.8814</v>
      </c>
      <c r="O1466" s="1">
        <v>5078261.0</v>
      </c>
      <c r="P1466" s="1">
        <v>17.99</v>
      </c>
      <c r="Q1466" s="1">
        <v>1.1362879E7</v>
      </c>
      <c r="R1466" s="1">
        <v>51.87</v>
      </c>
      <c r="S1466" s="1">
        <v>2699453.0</v>
      </c>
      <c r="T1466" s="1">
        <v>23.9</v>
      </c>
      <c r="U1466" s="1">
        <v>1352054.0</v>
      </c>
    </row>
    <row r="1467" ht="13.5" customHeight="1">
      <c r="A1467" s="1">
        <v>44048.0</v>
      </c>
      <c r="B1467" s="1">
        <v>93.8</v>
      </c>
      <c r="C1467" s="1">
        <v>6936305.0</v>
      </c>
      <c r="D1467" s="1">
        <v>60.18</v>
      </c>
      <c r="E1467" s="1">
        <v>4973608.0</v>
      </c>
      <c r="F1467" s="1">
        <v>74.41</v>
      </c>
      <c r="G1467" s="1">
        <v>8946763.0</v>
      </c>
      <c r="H1467" s="1">
        <v>55.92</v>
      </c>
      <c r="I1467" s="1">
        <v>2578369.0</v>
      </c>
      <c r="J1467" s="1">
        <v>46.775</v>
      </c>
      <c r="K1467" s="1">
        <v>2400942.0</v>
      </c>
      <c r="L1467" s="1">
        <v>63.87</v>
      </c>
      <c r="M1467" s="1">
        <v>1074410.0</v>
      </c>
      <c r="N1467" s="1">
        <v>23.1657</v>
      </c>
      <c r="O1467" s="1">
        <v>3600587.0</v>
      </c>
      <c r="P1467" s="1">
        <v>18.83</v>
      </c>
      <c r="Q1467" s="1">
        <v>1.0381095E7</v>
      </c>
      <c r="R1467" s="1">
        <v>53.53</v>
      </c>
      <c r="S1467" s="1">
        <v>2243198.0</v>
      </c>
      <c r="T1467" s="1">
        <v>24.96</v>
      </c>
      <c r="U1467" s="1">
        <v>2786484.0</v>
      </c>
    </row>
    <row r="1468" ht="13.5" customHeight="1">
      <c r="A1468" s="1">
        <v>44049.0</v>
      </c>
      <c r="B1468" s="1">
        <v>94.59</v>
      </c>
      <c r="C1468" s="1">
        <v>3803886.0</v>
      </c>
      <c r="D1468" s="1">
        <v>60.49</v>
      </c>
      <c r="E1468" s="1">
        <v>4816180.0</v>
      </c>
      <c r="F1468" s="1">
        <v>74.3</v>
      </c>
      <c r="G1468" s="1">
        <v>5738125.0</v>
      </c>
      <c r="H1468" s="1">
        <v>56.17</v>
      </c>
      <c r="I1468" s="1">
        <v>4073177.0</v>
      </c>
      <c r="J1468" s="1">
        <v>46.82</v>
      </c>
      <c r="K1468" s="1">
        <v>4983126.0</v>
      </c>
      <c r="L1468" s="1">
        <v>63.89</v>
      </c>
      <c r="M1468" s="1">
        <v>1161133.0</v>
      </c>
      <c r="N1468" s="1">
        <v>23.1603</v>
      </c>
      <c r="O1468" s="1">
        <v>4323818.0</v>
      </c>
      <c r="P1468" s="1">
        <v>19.4</v>
      </c>
      <c r="Q1468" s="1">
        <v>1.9003891E7</v>
      </c>
      <c r="R1468" s="1">
        <v>53.98</v>
      </c>
      <c r="S1468" s="1">
        <v>3800789.0</v>
      </c>
      <c r="T1468" s="1">
        <v>25.7</v>
      </c>
      <c r="U1468" s="1">
        <v>1688325.0</v>
      </c>
    </row>
    <row r="1469" ht="13.5" customHeight="1">
      <c r="A1469" s="1">
        <v>44050.0</v>
      </c>
      <c r="B1469" s="1">
        <v>95.4</v>
      </c>
      <c r="C1469" s="1">
        <v>3580350.0</v>
      </c>
      <c r="D1469" s="1">
        <v>61.2</v>
      </c>
      <c r="E1469" s="1">
        <v>4763747.0</v>
      </c>
      <c r="F1469" s="1">
        <v>75.25</v>
      </c>
      <c r="G1469" s="1">
        <v>3473544.0</v>
      </c>
      <c r="H1469" s="1">
        <v>56.9</v>
      </c>
      <c r="I1469" s="1">
        <v>3155245.0</v>
      </c>
      <c r="J1469" s="1">
        <v>47.375</v>
      </c>
      <c r="K1469" s="1">
        <v>2257606.0</v>
      </c>
      <c r="L1469" s="1">
        <v>64.91</v>
      </c>
      <c r="M1469" s="1">
        <v>1107011.0</v>
      </c>
      <c r="N1469" s="1">
        <v>23.1979</v>
      </c>
      <c r="O1469" s="1">
        <v>3726372.0</v>
      </c>
      <c r="P1469" s="1">
        <v>19.59</v>
      </c>
      <c r="Q1469" s="1">
        <v>8966185.0</v>
      </c>
      <c r="R1469" s="1">
        <v>55.0</v>
      </c>
      <c r="S1469" s="1">
        <v>1763633.0</v>
      </c>
      <c r="T1469" s="1">
        <v>26.32</v>
      </c>
      <c r="U1469" s="1">
        <v>1891301.0</v>
      </c>
    </row>
    <row r="1470" ht="13.5" customHeight="1">
      <c r="A1470" s="1">
        <v>44053.0</v>
      </c>
      <c r="B1470" s="1">
        <v>96.23</v>
      </c>
      <c r="C1470" s="1">
        <v>6711451.0</v>
      </c>
      <c r="D1470" s="1">
        <v>62.0</v>
      </c>
      <c r="E1470" s="1">
        <v>4338249.0</v>
      </c>
      <c r="F1470" s="1">
        <v>76.6</v>
      </c>
      <c r="G1470" s="1">
        <v>6916768.0</v>
      </c>
      <c r="H1470" s="1">
        <v>57.84</v>
      </c>
      <c r="I1470" s="1">
        <v>3421672.0</v>
      </c>
      <c r="J1470" s="1">
        <v>47.97</v>
      </c>
      <c r="K1470" s="1">
        <v>3116436.0</v>
      </c>
      <c r="L1470" s="1">
        <v>65.51</v>
      </c>
      <c r="M1470" s="1">
        <v>1363529.0</v>
      </c>
      <c r="N1470" s="1">
        <v>23.5894</v>
      </c>
      <c r="O1470" s="1">
        <v>5189640.0</v>
      </c>
      <c r="P1470" s="1">
        <v>19.93</v>
      </c>
      <c r="Q1470" s="1">
        <v>1.3322119E7</v>
      </c>
      <c r="R1470" s="1">
        <v>56.12</v>
      </c>
      <c r="S1470" s="1">
        <v>1644045.0</v>
      </c>
      <c r="T1470" s="1">
        <v>26.61</v>
      </c>
      <c r="U1470" s="1">
        <v>2115626.0</v>
      </c>
    </row>
    <row r="1471" ht="13.5" customHeight="1">
      <c r="A1471" s="1">
        <v>44054.0</v>
      </c>
      <c r="B1471" s="1">
        <v>97.66</v>
      </c>
      <c r="C1471" s="1">
        <v>7774236.0</v>
      </c>
      <c r="D1471" s="1">
        <v>63.13</v>
      </c>
      <c r="E1471" s="1">
        <v>1.2759044E7</v>
      </c>
      <c r="F1471" s="1">
        <v>77.58</v>
      </c>
      <c r="G1471" s="1">
        <v>5798523.0</v>
      </c>
      <c r="H1471" s="1">
        <v>58.24</v>
      </c>
      <c r="I1471" s="1">
        <v>4319827.0</v>
      </c>
      <c r="J1471" s="1">
        <v>48.355</v>
      </c>
      <c r="K1471" s="1">
        <v>4039842.0</v>
      </c>
      <c r="L1471" s="1">
        <v>65.58</v>
      </c>
      <c r="M1471" s="1">
        <v>2318907.0</v>
      </c>
      <c r="N1471" s="1">
        <v>24.1794</v>
      </c>
      <c r="O1471" s="1">
        <v>4305780.0</v>
      </c>
      <c r="P1471" s="1">
        <v>20.45</v>
      </c>
      <c r="Q1471" s="1">
        <v>9701243.0</v>
      </c>
      <c r="R1471" s="1">
        <v>56.61</v>
      </c>
      <c r="S1471" s="1">
        <v>3938925.0</v>
      </c>
      <c r="T1471" s="1">
        <v>27.43</v>
      </c>
      <c r="U1471" s="1">
        <v>2379434.0</v>
      </c>
    </row>
    <row r="1472" ht="13.5" customHeight="1">
      <c r="A1472" s="1">
        <v>44055.0</v>
      </c>
      <c r="B1472" s="1">
        <v>98.04</v>
      </c>
      <c r="C1472" s="1">
        <v>4528738.0</v>
      </c>
      <c r="D1472" s="1">
        <v>63.97</v>
      </c>
      <c r="E1472" s="1">
        <v>6936926.0</v>
      </c>
      <c r="F1472" s="1">
        <v>78.65</v>
      </c>
      <c r="G1472" s="1">
        <v>4911433.0</v>
      </c>
      <c r="H1472" s="1">
        <v>58.75</v>
      </c>
      <c r="I1472" s="1">
        <v>6254332.0</v>
      </c>
      <c r="J1472" s="1">
        <v>48.82</v>
      </c>
      <c r="K1472" s="1">
        <v>3877018.0</v>
      </c>
      <c r="L1472" s="1">
        <v>65.81</v>
      </c>
      <c r="M1472" s="1">
        <v>1776919.0</v>
      </c>
      <c r="N1472" s="1">
        <v>24.0775</v>
      </c>
      <c r="O1472" s="1">
        <v>3331110.0</v>
      </c>
      <c r="P1472" s="1">
        <v>20.55</v>
      </c>
      <c r="Q1472" s="1">
        <v>9636870.0</v>
      </c>
      <c r="R1472" s="1">
        <v>56.88</v>
      </c>
      <c r="S1472" s="1">
        <v>5155619.0</v>
      </c>
      <c r="T1472" s="1">
        <v>27.38</v>
      </c>
      <c r="U1472" s="1">
        <v>1151738.0</v>
      </c>
    </row>
    <row r="1473" ht="13.5" customHeight="1">
      <c r="A1473" s="1">
        <v>44056.0</v>
      </c>
      <c r="B1473" s="1">
        <v>97.65</v>
      </c>
      <c r="C1473" s="1">
        <v>3051329.0</v>
      </c>
      <c r="D1473" s="1">
        <v>63.48</v>
      </c>
      <c r="E1473" s="1">
        <v>3998137.0</v>
      </c>
      <c r="F1473" s="1">
        <v>77.79</v>
      </c>
      <c r="G1473" s="1">
        <v>3041198.0</v>
      </c>
      <c r="H1473" s="1">
        <v>58.18</v>
      </c>
      <c r="I1473" s="1">
        <v>2987595.0</v>
      </c>
      <c r="J1473" s="1">
        <v>48.485</v>
      </c>
      <c r="K1473" s="1">
        <v>2627822.0</v>
      </c>
      <c r="L1473" s="1">
        <v>65.9</v>
      </c>
      <c r="M1473" s="1">
        <v>999018.0</v>
      </c>
      <c r="N1473" s="1">
        <v>23.6109</v>
      </c>
      <c r="O1473" s="1">
        <v>4587138.0</v>
      </c>
      <c r="P1473" s="1">
        <v>20.3</v>
      </c>
      <c r="Q1473" s="1">
        <v>1.5601039E7</v>
      </c>
      <c r="R1473" s="1">
        <v>56.52</v>
      </c>
      <c r="S1473" s="1">
        <v>2123487.0</v>
      </c>
      <c r="T1473" s="1">
        <v>27.01</v>
      </c>
      <c r="U1473" s="1">
        <v>930365.0</v>
      </c>
    </row>
    <row r="1474" ht="13.5" customHeight="1">
      <c r="A1474" s="1">
        <v>44057.0</v>
      </c>
      <c r="B1474" s="1">
        <v>97.46</v>
      </c>
      <c r="C1474" s="1">
        <v>2006190.0</v>
      </c>
      <c r="D1474" s="1">
        <v>63.43</v>
      </c>
      <c r="E1474" s="1">
        <v>4605336.0</v>
      </c>
      <c r="F1474" s="1">
        <v>78.03</v>
      </c>
      <c r="G1474" s="1">
        <v>3214293.0</v>
      </c>
      <c r="H1474" s="1">
        <v>57.68</v>
      </c>
      <c r="I1474" s="1">
        <v>3958398.0</v>
      </c>
      <c r="J1474" s="1">
        <v>48.585</v>
      </c>
      <c r="K1474" s="1">
        <v>2462618.0</v>
      </c>
      <c r="L1474" s="1">
        <v>66.41</v>
      </c>
      <c r="M1474" s="1">
        <v>1295446.0</v>
      </c>
      <c r="N1474" s="1">
        <v>23.9166</v>
      </c>
      <c r="O1474" s="1">
        <v>3974190.0</v>
      </c>
      <c r="P1474" s="1">
        <v>19.98</v>
      </c>
      <c r="Q1474" s="1">
        <v>8674371.0</v>
      </c>
      <c r="R1474" s="1">
        <v>56.71</v>
      </c>
      <c r="S1474" s="1">
        <v>2576089.0</v>
      </c>
      <c r="T1474" s="1">
        <v>27.06</v>
      </c>
      <c r="U1474" s="1">
        <v>805579.0</v>
      </c>
    </row>
    <row r="1475" ht="13.5" customHeight="1">
      <c r="A1475" s="1">
        <v>44060.0</v>
      </c>
      <c r="B1475" s="1">
        <v>97.1</v>
      </c>
      <c r="C1475" s="1">
        <v>5542715.0</v>
      </c>
      <c r="D1475" s="1">
        <v>62.96</v>
      </c>
      <c r="E1475" s="1">
        <v>2736689.0</v>
      </c>
      <c r="F1475" s="1">
        <v>77.78</v>
      </c>
      <c r="G1475" s="1">
        <v>2674942.0</v>
      </c>
      <c r="H1475" s="1">
        <v>57.21</v>
      </c>
      <c r="I1475" s="1">
        <v>3358331.0</v>
      </c>
      <c r="J1475" s="1">
        <v>48.665</v>
      </c>
      <c r="K1475" s="1">
        <v>2167132.0</v>
      </c>
      <c r="L1475" s="1">
        <v>66.41</v>
      </c>
      <c r="M1475" s="1">
        <v>959659.0</v>
      </c>
      <c r="N1475" s="1">
        <v>24.3618</v>
      </c>
      <c r="O1475" s="1">
        <v>4967108.0</v>
      </c>
      <c r="P1475" s="1">
        <v>19.77</v>
      </c>
      <c r="Q1475" s="1">
        <v>7083095.0</v>
      </c>
      <c r="R1475" s="1">
        <v>55.96</v>
      </c>
      <c r="S1475" s="1">
        <v>2139311.0</v>
      </c>
      <c r="T1475" s="1">
        <v>26.73</v>
      </c>
      <c r="U1475" s="1">
        <v>819357.0</v>
      </c>
    </row>
    <row r="1476" ht="13.5" customHeight="1">
      <c r="A1476" s="1">
        <v>44061.0</v>
      </c>
      <c r="B1476" s="1">
        <v>97.32</v>
      </c>
      <c r="C1476" s="1">
        <v>2239264.0</v>
      </c>
      <c r="D1476" s="1">
        <v>62.4</v>
      </c>
      <c r="E1476" s="1">
        <v>3667991.0</v>
      </c>
      <c r="F1476" s="1">
        <v>77.31</v>
      </c>
      <c r="G1476" s="1">
        <v>3069783.0</v>
      </c>
      <c r="H1476" s="1">
        <v>57.03</v>
      </c>
      <c r="I1476" s="1">
        <v>2871656.0</v>
      </c>
      <c r="J1476" s="1">
        <v>48.305</v>
      </c>
      <c r="K1476" s="1">
        <v>2363444.0</v>
      </c>
      <c r="L1476" s="1">
        <v>66.27</v>
      </c>
      <c r="M1476" s="1">
        <v>991006.0</v>
      </c>
      <c r="N1476" s="1">
        <v>23.7718</v>
      </c>
      <c r="O1476" s="1">
        <v>3752894.0</v>
      </c>
      <c r="P1476" s="1">
        <v>19.67</v>
      </c>
      <c r="Q1476" s="1">
        <v>4973644.0</v>
      </c>
      <c r="R1476" s="1">
        <v>55.74</v>
      </c>
      <c r="S1476" s="1">
        <v>2346402.0</v>
      </c>
      <c r="T1476" s="1">
        <v>26.67</v>
      </c>
      <c r="U1476" s="1">
        <v>602930.0</v>
      </c>
    </row>
    <row r="1477" ht="13.5" customHeight="1">
      <c r="A1477" s="1">
        <v>44062.0</v>
      </c>
      <c r="B1477" s="1">
        <v>97.69</v>
      </c>
      <c r="C1477" s="1">
        <v>3214899.0</v>
      </c>
      <c r="D1477" s="1">
        <v>62.43</v>
      </c>
      <c r="E1477" s="1">
        <v>3230586.0</v>
      </c>
      <c r="F1477" s="1">
        <v>77.01</v>
      </c>
      <c r="G1477" s="1">
        <v>2328957.0</v>
      </c>
      <c r="H1477" s="1">
        <v>56.58</v>
      </c>
      <c r="I1477" s="1">
        <v>3208756.0</v>
      </c>
      <c r="J1477" s="1">
        <v>48.935</v>
      </c>
      <c r="K1477" s="1">
        <v>4276674.0</v>
      </c>
      <c r="L1477" s="1">
        <v>66.64</v>
      </c>
      <c r="M1477" s="1">
        <v>1523437.0</v>
      </c>
      <c r="N1477" s="1">
        <v>23.9434</v>
      </c>
      <c r="O1477" s="1">
        <v>4766295.0</v>
      </c>
      <c r="P1477" s="1">
        <v>19.76</v>
      </c>
      <c r="Q1477" s="1">
        <v>1.1402441E7</v>
      </c>
      <c r="R1477" s="1">
        <v>56.04</v>
      </c>
      <c r="S1477" s="1">
        <v>2157652.0</v>
      </c>
      <c r="T1477" s="1">
        <v>26.45</v>
      </c>
      <c r="U1477" s="1">
        <v>1027740.0</v>
      </c>
    </row>
    <row r="1478" ht="13.5" customHeight="1">
      <c r="A1478" s="1">
        <v>44063.0</v>
      </c>
      <c r="B1478" s="1">
        <v>97.92</v>
      </c>
      <c r="C1478" s="1">
        <v>4125179.0</v>
      </c>
      <c r="D1478" s="1">
        <v>62.2</v>
      </c>
      <c r="E1478" s="1">
        <v>5330068.0</v>
      </c>
      <c r="F1478" s="1">
        <v>76.07</v>
      </c>
      <c r="G1478" s="1">
        <v>2617753.0</v>
      </c>
      <c r="H1478" s="1">
        <v>56.04</v>
      </c>
      <c r="I1478" s="1">
        <v>4167680.0</v>
      </c>
      <c r="J1478" s="1">
        <v>48.81</v>
      </c>
      <c r="K1478" s="1">
        <v>2683366.0</v>
      </c>
      <c r="L1478" s="1">
        <v>66.75</v>
      </c>
      <c r="M1478" s="1">
        <v>1240147.0</v>
      </c>
      <c r="N1478" s="1">
        <v>23.7021</v>
      </c>
      <c r="O1478" s="1">
        <v>3576911.0</v>
      </c>
      <c r="P1478" s="1">
        <v>19.56</v>
      </c>
      <c r="Q1478" s="1">
        <v>1.7806943E7</v>
      </c>
      <c r="R1478" s="1">
        <v>55.89</v>
      </c>
      <c r="S1478" s="1">
        <v>9697092.0</v>
      </c>
      <c r="T1478" s="1">
        <v>26.18</v>
      </c>
      <c r="U1478" s="1">
        <v>1633506.0</v>
      </c>
    </row>
    <row r="1479" ht="13.5" customHeight="1">
      <c r="A1479" s="1">
        <v>44064.0</v>
      </c>
      <c r="B1479" s="1">
        <v>97.92</v>
      </c>
      <c r="C1479" s="1">
        <v>2688643.0</v>
      </c>
      <c r="D1479" s="1">
        <v>62.2</v>
      </c>
      <c r="E1479" s="1">
        <v>4521115.0</v>
      </c>
      <c r="F1479" s="1">
        <v>75.48</v>
      </c>
      <c r="G1479" s="1">
        <v>3151106.0</v>
      </c>
      <c r="H1479" s="1">
        <v>55.55</v>
      </c>
      <c r="I1479" s="1">
        <v>4785731.0</v>
      </c>
      <c r="J1479" s="1">
        <v>48.975</v>
      </c>
      <c r="K1479" s="1">
        <v>3109396.0</v>
      </c>
      <c r="L1479" s="1">
        <v>67.01</v>
      </c>
      <c r="M1479" s="1">
        <v>1497549.0</v>
      </c>
      <c r="N1479" s="1">
        <v>23.9434</v>
      </c>
      <c r="O1479" s="1">
        <v>3627356.0</v>
      </c>
      <c r="P1479" s="1">
        <v>19.49</v>
      </c>
      <c r="Q1479" s="1">
        <v>8606157.0</v>
      </c>
      <c r="R1479" s="1">
        <v>56.32</v>
      </c>
      <c r="S1479" s="1">
        <v>5311586.0</v>
      </c>
      <c r="T1479" s="1">
        <v>25.95</v>
      </c>
      <c r="U1479" s="1">
        <v>1934769.0</v>
      </c>
    </row>
    <row r="1480" ht="13.5" customHeight="1">
      <c r="A1480" s="1">
        <v>44067.0</v>
      </c>
      <c r="B1480" s="1">
        <v>98.94</v>
      </c>
      <c r="C1480" s="1">
        <v>5118076.0</v>
      </c>
      <c r="D1480" s="1">
        <v>64.01</v>
      </c>
      <c r="E1480" s="1">
        <v>6894976.0</v>
      </c>
      <c r="F1480" s="1">
        <v>76.85</v>
      </c>
      <c r="G1480" s="1">
        <v>3509284.0</v>
      </c>
      <c r="H1480" s="1">
        <v>56.48</v>
      </c>
      <c r="I1480" s="1">
        <v>6443546.0</v>
      </c>
      <c r="J1480" s="1">
        <v>49.495</v>
      </c>
      <c r="K1480" s="1">
        <v>3818296.0</v>
      </c>
      <c r="L1480" s="1">
        <v>67.63</v>
      </c>
      <c r="M1480" s="1">
        <v>1567168.0</v>
      </c>
      <c r="N1480" s="1">
        <v>24.1902</v>
      </c>
      <c r="O1480" s="1">
        <v>5507118.0</v>
      </c>
      <c r="P1480" s="1">
        <v>19.97</v>
      </c>
      <c r="Q1480" s="1">
        <v>8223461.0</v>
      </c>
      <c r="R1480" s="1">
        <v>57.19</v>
      </c>
      <c r="S1480" s="1">
        <v>3179520.0</v>
      </c>
      <c r="T1480" s="1">
        <v>26.82</v>
      </c>
      <c r="U1480" s="1">
        <v>1849691.0</v>
      </c>
    </row>
    <row r="1481" ht="13.5" customHeight="1">
      <c r="A1481" s="1">
        <v>44068.0</v>
      </c>
      <c r="B1481" s="1">
        <v>99.92</v>
      </c>
      <c r="C1481" s="1">
        <v>4276458.0</v>
      </c>
      <c r="D1481" s="1">
        <v>64.55</v>
      </c>
      <c r="E1481" s="1">
        <v>5261024.0</v>
      </c>
      <c r="F1481" s="1">
        <v>81.23</v>
      </c>
      <c r="G1481" s="1">
        <v>6127328.0</v>
      </c>
      <c r="H1481" s="1">
        <v>56.1</v>
      </c>
      <c r="I1481" s="1">
        <v>5397865.0</v>
      </c>
      <c r="J1481" s="1">
        <v>49.7</v>
      </c>
      <c r="K1481" s="1">
        <v>4927970.0</v>
      </c>
      <c r="L1481" s="1">
        <v>68.05</v>
      </c>
      <c r="M1481" s="1">
        <v>1900475.0</v>
      </c>
      <c r="N1481" s="1">
        <v>23.8093</v>
      </c>
      <c r="O1481" s="1">
        <v>2985794.0</v>
      </c>
      <c r="P1481" s="1">
        <v>19.88</v>
      </c>
      <c r="Q1481" s="1">
        <v>8855780.0</v>
      </c>
      <c r="R1481" s="1">
        <v>55.96</v>
      </c>
      <c r="S1481" s="1">
        <v>1558197.0</v>
      </c>
      <c r="T1481" s="1">
        <v>26.93</v>
      </c>
      <c r="U1481" s="1">
        <v>1639795.0</v>
      </c>
    </row>
    <row r="1482" ht="13.5" customHeight="1">
      <c r="A1482" s="1">
        <v>44069.0</v>
      </c>
      <c r="B1482" s="1">
        <v>101.4</v>
      </c>
      <c r="C1482" s="1">
        <v>8330657.0</v>
      </c>
      <c r="D1482" s="1">
        <v>66.37</v>
      </c>
      <c r="E1482" s="1">
        <v>9809770.0</v>
      </c>
      <c r="F1482" s="1">
        <v>83.56</v>
      </c>
      <c r="G1482" s="1">
        <v>7195810.0</v>
      </c>
      <c r="H1482" s="1">
        <v>56.71</v>
      </c>
      <c r="I1482" s="1">
        <v>8831818.0</v>
      </c>
      <c r="J1482" s="1">
        <v>51.03</v>
      </c>
      <c r="K1482" s="1">
        <v>7918678.0</v>
      </c>
      <c r="L1482" s="1">
        <v>71.0</v>
      </c>
      <c r="M1482" s="1">
        <v>3341311.0</v>
      </c>
      <c r="N1482" s="1">
        <v>24.1902</v>
      </c>
      <c r="O1482" s="1">
        <v>3136451.0</v>
      </c>
      <c r="P1482" s="1">
        <v>19.97</v>
      </c>
      <c r="Q1482" s="1">
        <v>5339789.0</v>
      </c>
      <c r="R1482" s="1">
        <v>56.23</v>
      </c>
      <c r="S1482" s="1">
        <v>2337342.0</v>
      </c>
      <c r="T1482" s="1">
        <v>27.1</v>
      </c>
      <c r="U1482" s="1">
        <v>1068608.0</v>
      </c>
    </row>
    <row r="1483" ht="13.5" customHeight="1">
      <c r="A1483" s="1">
        <v>44070.0</v>
      </c>
      <c r="B1483" s="1">
        <v>101.9</v>
      </c>
      <c r="C1483" s="1">
        <v>3733633.0</v>
      </c>
      <c r="D1483" s="1">
        <v>66.4</v>
      </c>
      <c r="E1483" s="1">
        <v>7613069.0</v>
      </c>
      <c r="F1483" s="1">
        <v>83.67</v>
      </c>
      <c r="G1483" s="1">
        <v>4382272.0</v>
      </c>
      <c r="H1483" s="1">
        <v>57.525</v>
      </c>
      <c r="I1483" s="1">
        <v>5922663.0</v>
      </c>
      <c r="J1483" s="1">
        <v>52.005</v>
      </c>
      <c r="K1483" s="1">
        <v>8000888.0</v>
      </c>
      <c r="L1483" s="1">
        <v>71.4</v>
      </c>
      <c r="M1483" s="1">
        <v>2343882.0</v>
      </c>
      <c r="N1483" s="1">
        <v>24.4422</v>
      </c>
      <c r="O1483" s="1">
        <v>4372544.0</v>
      </c>
      <c r="P1483" s="1">
        <v>20.01</v>
      </c>
      <c r="Q1483" s="1">
        <v>1.0485788E7</v>
      </c>
      <c r="R1483" s="1">
        <v>56.91</v>
      </c>
      <c r="S1483" s="1">
        <v>7184248.0</v>
      </c>
      <c r="T1483" s="1">
        <v>27.28</v>
      </c>
      <c r="U1483" s="1">
        <v>937177.0</v>
      </c>
    </row>
    <row r="1484" ht="13.5" customHeight="1">
      <c r="A1484" s="1">
        <v>44071.0</v>
      </c>
      <c r="B1484" s="1">
        <v>101.07</v>
      </c>
      <c r="C1484" s="1">
        <v>3129698.0</v>
      </c>
      <c r="D1484" s="1">
        <v>65.78</v>
      </c>
      <c r="E1484" s="1">
        <v>6578533.0</v>
      </c>
      <c r="F1484" s="1">
        <v>82.83</v>
      </c>
      <c r="G1484" s="1">
        <v>2712453.0</v>
      </c>
      <c r="H1484" s="1">
        <v>56.79</v>
      </c>
      <c r="I1484" s="1">
        <v>5608969.0</v>
      </c>
      <c r="J1484" s="1">
        <v>52.06</v>
      </c>
      <c r="K1484" s="1">
        <v>5800708.0</v>
      </c>
      <c r="L1484" s="1">
        <v>71.5</v>
      </c>
      <c r="M1484" s="1">
        <v>1969989.0</v>
      </c>
      <c r="N1484" s="1">
        <v>24.4852</v>
      </c>
      <c r="O1484" s="1">
        <v>4897737.0</v>
      </c>
      <c r="P1484" s="1">
        <v>19.91</v>
      </c>
      <c r="Q1484" s="1">
        <v>8117349.0</v>
      </c>
      <c r="R1484" s="1">
        <v>55.97</v>
      </c>
      <c r="S1484" s="1">
        <v>4583464.0</v>
      </c>
      <c r="T1484" s="1">
        <v>27.17</v>
      </c>
      <c r="U1484" s="1">
        <v>2635371.0</v>
      </c>
    </row>
    <row r="1485" ht="13.5" customHeight="1">
      <c r="A1485" s="1">
        <v>44074.0</v>
      </c>
      <c r="B1485" s="1">
        <v>99.33</v>
      </c>
      <c r="C1485" s="1">
        <v>4133249.0</v>
      </c>
      <c r="D1485" s="1">
        <v>65.07</v>
      </c>
      <c r="E1485" s="1">
        <v>8041753.0</v>
      </c>
      <c r="F1485" s="1">
        <v>82.78</v>
      </c>
      <c r="G1485" s="1">
        <v>4448728.0</v>
      </c>
      <c r="H1485" s="1">
        <v>56.37</v>
      </c>
      <c r="I1485" s="1">
        <v>4993068.0</v>
      </c>
      <c r="J1485" s="1">
        <v>51.78</v>
      </c>
      <c r="K1485" s="1">
        <v>6279928.0</v>
      </c>
      <c r="L1485" s="1">
        <v>71.7</v>
      </c>
      <c r="M1485" s="1">
        <v>2870992.0</v>
      </c>
      <c r="N1485" s="1">
        <v>23.6109</v>
      </c>
      <c r="O1485" s="1">
        <v>5777009.0</v>
      </c>
      <c r="P1485" s="1">
        <v>19.24</v>
      </c>
      <c r="Q1485" s="1">
        <v>1.1366457E7</v>
      </c>
      <c r="R1485" s="1">
        <v>54.44</v>
      </c>
      <c r="S1485" s="1">
        <v>5092198.0</v>
      </c>
      <c r="T1485" s="1">
        <v>26.61</v>
      </c>
      <c r="U1485" s="1">
        <v>1509182.0</v>
      </c>
    </row>
    <row r="1486" ht="13.5" customHeight="1">
      <c r="A1486" s="1">
        <v>44075.0</v>
      </c>
      <c r="B1486" s="1">
        <v>99.03</v>
      </c>
      <c r="C1486" s="1">
        <v>3522809.0</v>
      </c>
      <c r="D1486" s="1">
        <v>64.99</v>
      </c>
      <c r="E1486" s="1">
        <v>5035273.0</v>
      </c>
      <c r="F1486" s="1">
        <v>81.9</v>
      </c>
      <c r="G1486" s="1">
        <v>3319630.0</v>
      </c>
      <c r="H1486" s="1">
        <v>55.62</v>
      </c>
      <c r="I1486" s="1">
        <v>6122329.0</v>
      </c>
      <c r="J1486" s="1">
        <v>52.05</v>
      </c>
      <c r="K1486" s="1">
        <v>6158496.0</v>
      </c>
      <c r="L1486" s="1">
        <v>71.79</v>
      </c>
      <c r="M1486" s="1">
        <v>2834032.0</v>
      </c>
      <c r="N1486" s="1">
        <v>23.7986</v>
      </c>
      <c r="O1486" s="1">
        <v>4404519.0</v>
      </c>
      <c r="P1486" s="1">
        <v>19.45</v>
      </c>
      <c r="Q1486" s="1">
        <v>8747797.0</v>
      </c>
      <c r="R1486" s="1">
        <v>54.88</v>
      </c>
      <c r="S1486" s="1">
        <v>3942057.0</v>
      </c>
      <c r="T1486" s="1">
        <v>26.22</v>
      </c>
      <c r="U1486" s="1">
        <v>1915727.0</v>
      </c>
    </row>
    <row r="1487" ht="13.5" customHeight="1">
      <c r="A1487" s="1">
        <v>44076.0</v>
      </c>
      <c r="B1487" s="1">
        <v>99.14</v>
      </c>
      <c r="C1487" s="1">
        <v>3281780.0</v>
      </c>
      <c r="D1487" s="1">
        <v>64.94</v>
      </c>
      <c r="E1487" s="1">
        <v>4979882.0</v>
      </c>
      <c r="F1487" s="1">
        <v>81.94</v>
      </c>
      <c r="G1487" s="1">
        <v>3087793.0</v>
      </c>
      <c r="H1487" s="1">
        <v>55.88</v>
      </c>
      <c r="I1487" s="1">
        <v>5373936.0</v>
      </c>
      <c r="J1487" s="1">
        <v>52.04</v>
      </c>
      <c r="K1487" s="1">
        <v>5286832.0</v>
      </c>
      <c r="L1487" s="1">
        <v>72.65</v>
      </c>
      <c r="M1487" s="1">
        <v>2241276.0</v>
      </c>
      <c r="N1487" s="1">
        <v>24.276</v>
      </c>
      <c r="O1487" s="1">
        <v>5330912.0</v>
      </c>
      <c r="P1487" s="1">
        <v>19.63</v>
      </c>
      <c r="Q1487" s="1">
        <v>6882531.0</v>
      </c>
      <c r="R1487" s="1">
        <v>55.77</v>
      </c>
      <c r="S1487" s="1">
        <v>2898052.0</v>
      </c>
      <c r="T1487" s="1">
        <v>26.38</v>
      </c>
      <c r="U1487" s="1">
        <v>1074262.0</v>
      </c>
    </row>
    <row r="1488" ht="13.5" customHeight="1">
      <c r="A1488" s="1">
        <v>44077.0</v>
      </c>
      <c r="B1488" s="1">
        <v>97.84</v>
      </c>
      <c r="C1488" s="1">
        <v>5894340.0</v>
      </c>
      <c r="D1488" s="1">
        <v>64.17</v>
      </c>
      <c r="E1488" s="1">
        <v>6769489.0</v>
      </c>
      <c r="F1488" s="1">
        <v>81.42</v>
      </c>
      <c r="G1488" s="1">
        <v>3203825.0</v>
      </c>
      <c r="H1488" s="1">
        <v>55.29</v>
      </c>
      <c r="I1488" s="1">
        <v>6849370.0</v>
      </c>
      <c r="J1488" s="1">
        <v>52.14</v>
      </c>
      <c r="K1488" s="1">
        <v>5369840.0</v>
      </c>
      <c r="L1488" s="1">
        <v>72.59</v>
      </c>
      <c r="M1488" s="1">
        <v>2587797.0</v>
      </c>
      <c r="N1488" s="1">
        <v>23.7611</v>
      </c>
      <c r="O1488" s="1">
        <v>4181177.0</v>
      </c>
      <c r="P1488" s="1">
        <v>19.2</v>
      </c>
      <c r="Q1488" s="1">
        <v>1.1560509E7</v>
      </c>
      <c r="R1488" s="1">
        <v>54.69</v>
      </c>
      <c r="S1488" s="1">
        <v>1499163.0</v>
      </c>
      <c r="T1488" s="1">
        <v>25.88</v>
      </c>
      <c r="U1488" s="1">
        <v>799598.0</v>
      </c>
    </row>
    <row r="1489" ht="13.5" customHeight="1">
      <c r="A1489" s="1">
        <v>44078.0</v>
      </c>
      <c r="B1489" s="1">
        <v>96.91</v>
      </c>
      <c r="C1489" s="1">
        <v>5433519.0</v>
      </c>
      <c r="D1489" s="1">
        <v>63.42</v>
      </c>
      <c r="E1489" s="1">
        <v>7303570.0</v>
      </c>
      <c r="F1489" s="1">
        <v>81.37</v>
      </c>
      <c r="G1489" s="1">
        <v>3405091.0</v>
      </c>
      <c r="H1489" s="1">
        <v>55.34</v>
      </c>
      <c r="I1489" s="1">
        <v>6961998.0</v>
      </c>
      <c r="J1489" s="1">
        <v>52.045</v>
      </c>
      <c r="K1489" s="1">
        <v>5666872.0</v>
      </c>
      <c r="L1489" s="1">
        <v>72.58</v>
      </c>
      <c r="M1489" s="1">
        <v>2544050.0</v>
      </c>
      <c r="N1489" s="1">
        <v>23.2891</v>
      </c>
      <c r="O1489" s="1">
        <v>5858168.0</v>
      </c>
      <c r="P1489" s="1">
        <v>19.16</v>
      </c>
      <c r="Q1489" s="1">
        <v>1.3129736E7</v>
      </c>
      <c r="R1489" s="1">
        <v>54.38</v>
      </c>
      <c r="S1489" s="1">
        <v>3157062.0</v>
      </c>
      <c r="T1489" s="1">
        <v>25.76</v>
      </c>
      <c r="U1489" s="1">
        <v>1897262.0</v>
      </c>
    </row>
    <row r="1490" ht="13.5" customHeight="1">
      <c r="A1490" s="1">
        <v>44081.0</v>
      </c>
      <c r="B1490" s="1">
        <v>96.91</v>
      </c>
      <c r="C1490" s="1">
        <v>5433519.0</v>
      </c>
      <c r="D1490" s="1">
        <v>63.42</v>
      </c>
      <c r="E1490" s="1">
        <v>7303570.0</v>
      </c>
      <c r="F1490" s="1">
        <v>81.37</v>
      </c>
      <c r="G1490" s="1">
        <v>3405091.0</v>
      </c>
      <c r="H1490" s="1">
        <v>55.34</v>
      </c>
      <c r="I1490" s="1">
        <v>6961998.0</v>
      </c>
      <c r="J1490" s="1">
        <v>52.045</v>
      </c>
      <c r="K1490" s="1">
        <v>5666872.0</v>
      </c>
      <c r="L1490" s="1">
        <v>72.58</v>
      </c>
      <c r="M1490" s="1">
        <v>2544050.0</v>
      </c>
      <c r="N1490" s="1">
        <v>23.2891</v>
      </c>
      <c r="O1490" s="1">
        <v>5858168.0</v>
      </c>
      <c r="P1490" s="1">
        <v>19.16</v>
      </c>
      <c r="Q1490" s="1">
        <v>1.3129736E7</v>
      </c>
      <c r="R1490" s="1">
        <v>54.38</v>
      </c>
      <c r="S1490" s="1">
        <v>3157062.0</v>
      </c>
      <c r="T1490" s="1">
        <v>25.76</v>
      </c>
      <c r="U1490" s="1">
        <v>1897262.0</v>
      </c>
    </row>
    <row r="1491" ht="13.5" customHeight="1">
      <c r="A1491" s="1">
        <v>44082.0</v>
      </c>
      <c r="B1491" s="1">
        <v>96.29</v>
      </c>
      <c r="C1491" s="1">
        <v>4114246.0</v>
      </c>
      <c r="D1491" s="1">
        <v>63.07</v>
      </c>
      <c r="E1491" s="1">
        <v>4677956.0</v>
      </c>
      <c r="F1491" s="1">
        <v>80.16</v>
      </c>
      <c r="G1491" s="1">
        <v>3482948.0</v>
      </c>
      <c r="H1491" s="1">
        <v>54.85</v>
      </c>
      <c r="I1491" s="1">
        <v>8728157.0</v>
      </c>
      <c r="J1491" s="1">
        <v>51.785</v>
      </c>
      <c r="K1491" s="1">
        <v>5059198.0</v>
      </c>
      <c r="L1491" s="1">
        <v>71.85</v>
      </c>
      <c r="M1491" s="1">
        <v>3514739.0</v>
      </c>
      <c r="N1491" s="1">
        <v>23.0477</v>
      </c>
      <c r="O1491" s="1">
        <v>5510243.0</v>
      </c>
      <c r="P1491" s="1">
        <v>19.06</v>
      </c>
      <c r="Q1491" s="1">
        <v>1.3557152E7</v>
      </c>
      <c r="R1491" s="1">
        <v>54.23</v>
      </c>
      <c r="S1491" s="1">
        <v>2250118.0</v>
      </c>
      <c r="T1491" s="1">
        <v>26.29</v>
      </c>
      <c r="U1491" s="1">
        <v>3032559.0</v>
      </c>
    </row>
    <row r="1492" ht="13.5" customHeight="1">
      <c r="A1492" s="1">
        <v>44083.0</v>
      </c>
      <c r="B1492" s="1">
        <v>97.5</v>
      </c>
      <c r="C1492" s="1">
        <v>3258681.0</v>
      </c>
      <c r="D1492" s="1">
        <v>63.68</v>
      </c>
      <c r="E1492" s="1">
        <v>4512067.0</v>
      </c>
      <c r="F1492" s="1">
        <v>80.72</v>
      </c>
      <c r="G1492" s="1">
        <v>2354091.0</v>
      </c>
      <c r="H1492" s="1">
        <v>55.44</v>
      </c>
      <c r="I1492" s="1">
        <v>4592439.0</v>
      </c>
      <c r="J1492" s="1">
        <v>51.95</v>
      </c>
      <c r="K1492" s="1">
        <v>3171608.0</v>
      </c>
      <c r="L1492" s="1">
        <v>72.57</v>
      </c>
      <c r="M1492" s="1">
        <v>1688220.0</v>
      </c>
      <c r="N1492" s="1">
        <v>23.214</v>
      </c>
      <c r="O1492" s="1">
        <v>3926466.0</v>
      </c>
      <c r="P1492" s="1">
        <v>19.44</v>
      </c>
      <c r="Q1492" s="1">
        <v>7964621.0</v>
      </c>
      <c r="R1492" s="1">
        <v>55.31</v>
      </c>
      <c r="S1492" s="1">
        <v>1459170.0</v>
      </c>
      <c r="T1492" s="1">
        <v>26.62</v>
      </c>
      <c r="U1492" s="1">
        <v>2342514.0</v>
      </c>
    </row>
    <row r="1493" ht="13.5" customHeight="1">
      <c r="A1493" s="1">
        <v>44084.0</v>
      </c>
      <c r="B1493" s="1">
        <v>96.41</v>
      </c>
      <c r="C1493" s="1">
        <v>4459014.0</v>
      </c>
      <c r="D1493" s="1">
        <v>63.01</v>
      </c>
      <c r="E1493" s="1">
        <v>5568169.0</v>
      </c>
      <c r="F1493" s="1">
        <v>79.83</v>
      </c>
      <c r="G1493" s="1">
        <v>2035601.0</v>
      </c>
      <c r="H1493" s="1">
        <v>55.19</v>
      </c>
      <c r="I1493" s="1">
        <v>5115475.0</v>
      </c>
      <c r="J1493" s="1">
        <v>51.15</v>
      </c>
      <c r="K1493" s="1">
        <v>6761828.0</v>
      </c>
      <c r="L1493" s="1">
        <v>72.33</v>
      </c>
      <c r="M1493" s="1">
        <v>2651256.0</v>
      </c>
      <c r="N1493" s="1">
        <v>22.9994</v>
      </c>
      <c r="O1493" s="1">
        <v>4985649.0</v>
      </c>
      <c r="P1493" s="1">
        <v>18.89</v>
      </c>
      <c r="Q1493" s="1">
        <v>9282684.0</v>
      </c>
      <c r="R1493" s="1">
        <v>54.32</v>
      </c>
      <c r="S1493" s="1">
        <v>1693946.0</v>
      </c>
      <c r="T1493" s="1">
        <v>26.17</v>
      </c>
      <c r="U1493" s="1">
        <v>1698403.0</v>
      </c>
    </row>
    <row r="1494" ht="13.5" customHeight="1">
      <c r="A1494" s="1">
        <v>44085.0</v>
      </c>
      <c r="B1494" s="1">
        <v>97.18</v>
      </c>
      <c r="C1494" s="1">
        <v>4483885.0</v>
      </c>
      <c r="D1494" s="1">
        <v>63.31</v>
      </c>
      <c r="E1494" s="1">
        <v>4667687.0</v>
      </c>
      <c r="F1494" s="1">
        <v>80.51</v>
      </c>
      <c r="G1494" s="1">
        <v>2476009.0</v>
      </c>
      <c r="H1494" s="1">
        <v>55.38</v>
      </c>
      <c r="I1494" s="1">
        <v>3940018.0</v>
      </c>
      <c r="J1494" s="1">
        <v>51.28</v>
      </c>
      <c r="K1494" s="1">
        <v>7441534.0</v>
      </c>
      <c r="L1494" s="1">
        <v>72.85</v>
      </c>
      <c r="M1494" s="1">
        <v>2633388.0</v>
      </c>
      <c r="N1494" s="1">
        <v>23.3588</v>
      </c>
      <c r="O1494" s="1">
        <v>4166277.0</v>
      </c>
      <c r="P1494" s="1">
        <v>19.06</v>
      </c>
      <c r="Q1494" s="1">
        <v>6298766.0</v>
      </c>
      <c r="R1494" s="1">
        <v>55.05</v>
      </c>
      <c r="S1494" s="1">
        <v>1731043.0</v>
      </c>
      <c r="T1494" s="1">
        <v>26.27</v>
      </c>
      <c r="U1494" s="1">
        <v>1343856.0</v>
      </c>
    </row>
    <row r="1495" ht="13.5" customHeight="1">
      <c r="A1495" s="1">
        <v>44088.0</v>
      </c>
      <c r="B1495" s="1">
        <v>97.87</v>
      </c>
      <c r="C1495" s="1">
        <v>3109257.0</v>
      </c>
      <c r="D1495" s="1">
        <v>63.38</v>
      </c>
      <c r="E1495" s="1">
        <v>1.0102495E7</v>
      </c>
      <c r="F1495" s="1">
        <v>81.36</v>
      </c>
      <c r="G1495" s="1">
        <v>2264107.0</v>
      </c>
      <c r="H1495" s="1">
        <v>55.32</v>
      </c>
      <c r="I1495" s="1">
        <v>7111155.0</v>
      </c>
      <c r="J1495" s="1">
        <v>51.38</v>
      </c>
      <c r="K1495" s="1">
        <v>5293996.0</v>
      </c>
      <c r="L1495" s="1">
        <v>72.8</v>
      </c>
      <c r="M1495" s="1">
        <v>3022232.0</v>
      </c>
      <c r="N1495" s="1">
        <v>23.4285</v>
      </c>
      <c r="O1495" s="1">
        <v>3270845.0</v>
      </c>
      <c r="P1495" s="1">
        <v>19.31</v>
      </c>
      <c r="Q1495" s="1">
        <v>7307237.0</v>
      </c>
      <c r="R1495" s="1">
        <v>55.33</v>
      </c>
      <c r="S1495" s="1">
        <v>2030185.0</v>
      </c>
      <c r="T1495" s="1">
        <v>26.34</v>
      </c>
      <c r="U1495" s="1">
        <v>2059807.0</v>
      </c>
    </row>
    <row r="1496" ht="13.5" customHeight="1">
      <c r="A1496" s="1">
        <v>44089.0</v>
      </c>
      <c r="B1496" s="1">
        <v>98.13</v>
      </c>
      <c r="C1496" s="1">
        <v>2686981.0</v>
      </c>
      <c r="D1496" s="1">
        <v>63.21</v>
      </c>
      <c r="E1496" s="1">
        <v>7569744.0</v>
      </c>
      <c r="F1496" s="1">
        <v>81.25</v>
      </c>
      <c r="G1496" s="1">
        <v>2086900.0</v>
      </c>
      <c r="H1496" s="1">
        <v>55.53</v>
      </c>
      <c r="I1496" s="1">
        <v>4159855.0</v>
      </c>
      <c r="J1496" s="1">
        <v>51.305</v>
      </c>
      <c r="K1496" s="1">
        <v>3892556.0</v>
      </c>
      <c r="L1496" s="1">
        <v>72.0</v>
      </c>
      <c r="M1496" s="1">
        <v>2230652.0</v>
      </c>
      <c r="N1496" s="1">
        <v>23.5948</v>
      </c>
      <c r="O1496" s="1">
        <v>3544859.0</v>
      </c>
      <c r="P1496" s="1">
        <v>19.28</v>
      </c>
      <c r="Q1496" s="1">
        <v>4872497.0</v>
      </c>
      <c r="R1496" s="1">
        <v>55.69</v>
      </c>
      <c r="S1496" s="1">
        <v>1419092.0</v>
      </c>
      <c r="T1496" s="1">
        <v>26.31</v>
      </c>
      <c r="U1496" s="1">
        <v>1078702.0</v>
      </c>
    </row>
    <row r="1497" ht="13.5" customHeight="1">
      <c r="A1497" s="1">
        <v>44090.0</v>
      </c>
      <c r="B1497" s="1">
        <v>96.67</v>
      </c>
      <c r="C1497" s="1">
        <v>2931686.0</v>
      </c>
      <c r="D1497" s="1">
        <v>62.56</v>
      </c>
      <c r="E1497" s="1">
        <v>5627735.0</v>
      </c>
      <c r="F1497" s="1">
        <v>80.64</v>
      </c>
      <c r="G1497" s="1">
        <v>2705903.0</v>
      </c>
      <c r="H1497" s="1">
        <v>55.07</v>
      </c>
      <c r="I1497" s="1">
        <v>4545853.0</v>
      </c>
      <c r="J1497" s="1">
        <v>51.17</v>
      </c>
      <c r="K1497" s="1">
        <v>5496080.0</v>
      </c>
      <c r="L1497" s="1">
        <v>71.34</v>
      </c>
      <c r="M1497" s="1">
        <v>1788013.0</v>
      </c>
      <c r="N1497" s="1">
        <v>23.9702</v>
      </c>
      <c r="O1497" s="1">
        <v>4254489.0</v>
      </c>
      <c r="P1497" s="1">
        <v>19.27</v>
      </c>
      <c r="Q1497" s="1">
        <v>6012648.0</v>
      </c>
      <c r="R1497" s="1">
        <v>55.12</v>
      </c>
      <c r="S1497" s="1">
        <v>1146065.0</v>
      </c>
      <c r="T1497" s="1">
        <v>26.11</v>
      </c>
      <c r="U1497" s="1">
        <v>1151436.0</v>
      </c>
    </row>
    <row r="1498" ht="13.5" customHeight="1">
      <c r="A1498" s="1">
        <v>44091.0</v>
      </c>
      <c r="B1498" s="1">
        <v>96.53</v>
      </c>
      <c r="C1498" s="1">
        <v>2239729.0</v>
      </c>
      <c r="D1498" s="1">
        <v>62.53</v>
      </c>
      <c r="E1498" s="1">
        <v>5966783.0</v>
      </c>
      <c r="F1498" s="1">
        <v>80.79</v>
      </c>
      <c r="G1498" s="1">
        <v>2668939.0</v>
      </c>
      <c r="H1498" s="1">
        <v>55.18</v>
      </c>
      <c r="I1498" s="1">
        <v>5685777.0</v>
      </c>
      <c r="J1498" s="1">
        <v>51.235</v>
      </c>
      <c r="K1498" s="1">
        <v>5128428.0</v>
      </c>
      <c r="L1498" s="1">
        <v>70.74</v>
      </c>
      <c r="M1498" s="1">
        <v>2568647.0</v>
      </c>
      <c r="N1498" s="1">
        <v>23.7342</v>
      </c>
      <c r="O1498" s="1">
        <v>3886526.0</v>
      </c>
      <c r="P1498" s="1">
        <v>19.23</v>
      </c>
      <c r="Q1498" s="1">
        <v>4854002.0</v>
      </c>
      <c r="R1498" s="1">
        <v>55.16</v>
      </c>
      <c r="S1498" s="1">
        <v>1340475.0</v>
      </c>
      <c r="T1498" s="1">
        <v>25.95</v>
      </c>
      <c r="U1498" s="1">
        <v>1186979.0</v>
      </c>
    </row>
    <row r="1499" ht="13.5" customHeight="1">
      <c r="A1499" s="1">
        <v>44092.0</v>
      </c>
      <c r="B1499" s="1">
        <v>95.47</v>
      </c>
      <c r="C1499" s="1">
        <v>8952373.0</v>
      </c>
      <c r="D1499" s="1">
        <v>62.08</v>
      </c>
      <c r="E1499" s="1">
        <v>1.3377352E7</v>
      </c>
      <c r="F1499" s="1">
        <v>80.23</v>
      </c>
      <c r="G1499" s="1">
        <v>4370096.0</v>
      </c>
      <c r="H1499" s="1">
        <v>55.15</v>
      </c>
      <c r="I1499" s="1">
        <v>1.131038E7</v>
      </c>
      <c r="J1499" s="1">
        <v>50.98</v>
      </c>
      <c r="K1499" s="1">
        <v>1.3323578E7</v>
      </c>
      <c r="L1499" s="1">
        <v>69.57</v>
      </c>
      <c r="M1499" s="1">
        <v>4833625.0</v>
      </c>
      <c r="N1499" s="1">
        <v>23.7611</v>
      </c>
      <c r="O1499" s="1">
        <v>1.1599641E7</v>
      </c>
      <c r="P1499" s="1">
        <v>19.11</v>
      </c>
      <c r="Q1499" s="1">
        <v>1.4182235E7</v>
      </c>
      <c r="R1499" s="1">
        <v>54.82</v>
      </c>
      <c r="S1499" s="1">
        <v>3509343.0</v>
      </c>
      <c r="T1499" s="1">
        <v>26.12</v>
      </c>
      <c r="U1499" s="1">
        <v>2110026.0</v>
      </c>
    </row>
    <row r="1500" ht="13.5" customHeight="1">
      <c r="A1500" s="1">
        <v>44095.0</v>
      </c>
      <c r="B1500" s="1">
        <v>94.35</v>
      </c>
      <c r="C1500" s="1">
        <v>3504092.0</v>
      </c>
      <c r="D1500" s="1">
        <v>60.8</v>
      </c>
      <c r="E1500" s="1">
        <v>9328598.0</v>
      </c>
      <c r="F1500" s="1">
        <v>79.17</v>
      </c>
      <c r="G1500" s="1">
        <v>2806684.0</v>
      </c>
      <c r="H1500" s="1">
        <v>54.58</v>
      </c>
      <c r="I1500" s="1">
        <v>1.1599335E7</v>
      </c>
      <c r="J1500" s="1">
        <v>50.91</v>
      </c>
      <c r="K1500" s="1">
        <v>1.1371454E7</v>
      </c>
      <c r="L1500" s="1">
        <v>68.31</v>
      </c>
      <c r="M1500" s="1">
        <v>3008274.0</v>
      </c>
      <c r="N1500" s="1">
        <v>23.2086</v>
      </c>
      <c r="O1500" s="1">
        <v>3949689.0</v>
      </c>
      <c r="P1500" s="1">
        <v>18.53</v>
      </c>
      <c r="Q1500" s="1">
        <v>8856204.0</v>
      </c>
      <c r="R1500" s="1">
        <v>53.72</v>
      </c>
      <c r="S1500" s="1">
        <v>1834216.0</v>
      </c>
      <c r="T1500" s="1">
        <v>25.81</v>
      </c>
      <c r="U1500" s="1">
        <v>1825608.0</v>
      </c>
    </row>
    <row r="1501" ht="13.5" customHeight="1">
      <c r="A1501" s="1">
        <v>44096.0</v>
      </c>
      <c r="B1501" s="1">
        <v>94.32</v>
      </c>
      <c r="C1501" s="1">
        <v>2532941.0</v>
      </c>
      <c r="D1501" s="1">
        <v>60.92</v>
      </c>
      <c r="E1501" s="1">
        <v>6011876.0</v>
      </c>
      <c r="F1501" s="1">
        <v>78.04</v>
      </c>
      <c r="G1501" s="1">
        <v>2410648.0</v>
      </c>
      <c r="H1501" s="1">
        <v>54.31</v>
      </c>
      <c r="I1501" s="1">
        <v>7341862.0</v>
      </c>
      <c r="J1501" s="1">
        <v>50.945</v>
      </c>
      <c r="K1501" s="1">
        <v>8525328.0</v>
      </c>
      <c r="L1501" s="1">
        <v>67.73</v>
      </c>
      <c r="M1501" s="1">
        <v>2285731.0</v>
      </c>
      <c r="N1501" s="1">
        <v>23.4178</v>
      </c>
      <c r="O1501" s="1">
        <v>3702426.0</v>
      </c>
      <c r="P1501" s="1">
        <v>18.45</v>
      </c>
      <c r="Q1501" s="1">
        <v>5166903.0</v>
      </c>
      <c r="R1501" s="1">
        <v>53.96</v>
      </c>
      <c r="S1501" s="1">
        <v>1002605.0</v>
      </c>
      <c r="T1501" s="1">
        <v>25.88</v>
      </c>
      <c r="U1501" s="1">
        <v>1273698.0</v>
      </c>
    </row>
    <row r="1502" ht="13.5" customHeight="1">
      <c r="A1502" s="1">
        <v>44097.0</v>
      </c>
      <c r="B1502" s="1">
        <v>93.63</v>
      </c>
      <c r="C1502" s="1">
        <v>2268566.0</v>
      </c>
      <c r="D1502" s="1">
        <v>60.17</v>
      </c>
      <c r="E1502" s="1">
        <v>6595166.0</v>
      </c>
      <c r="F1502" s="1">
        <v>77.65</v>
      </c>
      <c r="G1502" s="1">
        <v>2094342.0</v>
      </c>
      <c r="H1502" s="1">
        <v>54.13</v>
      </c>
      <c r="I1502" s="1">
        <v>4844402.0</v>
      </c>
      <c r="J1502" s="1">
        <v>50.655</v>
      </c>
      <c r="K1502" s="1">
        <v>8324450.0</v>
      </c>
      <c r="L1502" s="1">
        <v>66.07</v>
      </c>
      <c r="M1502" s="1">
        <v>2061816.0</v>
      </c>
      <c r="N1502" s="1">
        <v>22.8975</v>
      </c>
      <c r="O1502" s="1">
        <v>3172518.0</v>
      </c>
      <c r="P1502" s="1">
        <v>18.17</v>
      </c>
      <c r="Q1502" s="1">
        <v>6123642.0</v>
      </c>
      <c r="R1502" s="1">
        <v>53.1</v>
      </c>
      <c r="S1502" s="1">
        <v>1293779.0</v>
      </c>
      <c r="T1502" s="1">
        <v>25.62</v>
      </c>
      <c r="U1502" s="1">
        <v>946006.0</v>
      </c>
    </row>
    <row r="1503" ht="13.5" customHeight="1">
      <c r="A1503" s="1">
        <v>44098.0</v>
      </c>
      <c r="B1503" s="1">
        <v>94.19</v>
      </c>
      <c r="C1503" s="1">
        <v>2350219.0</v>
      </c>
      <c r="D1503" s="1">
        <v>60.84</v>
      </c>
      <c r="E1503" s="1">
        <v>4608378.0</v>
      </c>
      <c r="F1503" s="1">
        <v>77.99</v>
      </c>
      <c r="G1503" s="1">
        <v>2732227.0</v>
      </c>
      <c r="H1503" s="1">
        <v>54.21</v>
      </c>
      <c r="I1503" s="1">
        <v>4970432.0</v>
      </c>
      <c r="J1503" s="1">
        <v>50.725</v>
      </c>
      <c r="K1503" s="1">
        <v>4091504.0</v>
      </c>
      <c r="L1503" s="1">
        <v>66.26</v>
      </c>
      <c r="M1503" s="1">
        <v>1474875.0</v>
      </c>
      <c r="N1503" s="1">
        <v>22.7259</v>
      </c>
      <c r="O1503" s="1">
        <v>3465720.0</v>
      </c>
      <c r="P1503" s="1">
        <v>18.27</v>
      </c>
      <c r="Q1503" s="1">
        <v>5511666.0</v>
      </c>
      <c r="R1503" s="1">
        <v>53.07</v>
      </c>
      <c r="S1503" s="1">
        <v>1543946.0</v>
      </c>
      <c r="T1503" s="1">
        <v>25.54</v>
      </c>
      <c r="U1503" s="1">
        <v>1229674.0</v>
      </c>
    </row>
    <row r="1504" ht="13.5" customHeight="1">
      <c r="A1504" s="1">
        <v>44099.0</v>
      </c>
      <c r="B1504" s="1">
        <v>94.49</v>
      </c>
      <c r="C1504" s="1">
        <v>3086195.0</v>
      </c>
      <c r="D1504" s="1">
        <v>61.32</v>
      </c>
      <c r="E1504" s="1">
        <v>4803684.0</v>
      </c>
      <c r="F1504" s="1">
        <v>77.98</v>
      </c>
      <c r="G1504" s="1">
        <v>2351966.0</v>
      </c>
      <c r="H1504" s="1">
        <v>54.46</v>
      </c>
      <c r="I1504" s="1">
        <v>9043890.0</v>
      </c>
      <c r="J1504" s="1">
        <v>49.875</v>
      </c>
      <c r="K1504" s="1">
        <v>5654398.0</v>
      </c>
      <c r="L1504" s="1">
        <v>65.71</v>
      </c>
      <c r="M1504" s="1">
        <v>2287757.0</v>
      </c>
      <c r="N1504" s="1">
        <v>23.3266</v>
      </c>
      <c r="O1504" s="1">
        <v>4444413.0</v>
      </c>
      <c r="P1504" s="1">
        <v>18.4</v>
      </c>
      <c r="Q1504" s="1">
        <v>7466418.0</v>
      </c>
      <c r="R1504" s="1">
        <v>53.94</v>
      </c>
      <c r="S1504" s="1">
        <v>1939808.0</v>
      </c>
      <c r="T1504" s="1">
        <v>26.01</v>
      </c>
      <c r="U1504" s="1">
        <v>1295150.0</v>
      </c>
    </row>
    <row r="1505" ht="13.5" customHeight="1">
      <c r="A1505" s="1">
        <v>44102.0</v>
      </c>
      <c r="B1505" s="1">
        <v>95.56</v>
      </c>
      <c r="C1505" s="1">
        <v>9708494.0</v>
      </c>
      <c r="D1505" s="1">
        <v>62.37</v>
      </c>
      <c r="E1505" s="1">
        <v>8226744.0</v>
      </c>
      <c r="F1505" s="1">
        <v>79.59</v>
      </c>
      <c r="G1505" s="1">
        <v>2411646.0</v>
      </c>
      <c r="H1505" s="1">
        <v>55.97</v>
      </c>
      <c r="I1505" s="1">
        <v>1.2232477E7</v>
      </c>
      <c r="J1505" s="1">
        <v>50.6</v>
      </c>
      <c r="K1505" s="1">
        <v>1.3709628E7</v>
      </c>
      <c r="L1505" s="1">
        <v>67.21</v>
      </c>
      <c r="M1505" s="1">
        <v>3945304.0</v>
      </c>
      <c r="N1505" s="1">
        <v>24.0132</v>
      </c>
      <c r="O1505" s="1">
        <v>5213702.0</v>
      </c>
      <c r="P1505" s="1">
        <v>18.95</v>
      </c>
      <c r="Q1505" s="1">
        <v>6876117.0</v>
      </c>
      <c r="R1505" s="1">
        <v>54.98</v>
      </c>
      <c r="S1505" s="1">
        <v>1327165.0</v>
      </c>
      <c r="T1505" s="1">
        <v>26.45</v>
      </c>
      <c r="U1505" s="1">
        <v>1839545.0</v>
      </c>
    </row>
    <row r="1506" ht="13.5" customHeight="1">
      <c r="A1506" s="1">
        <v>44103.0</v>
      </c>
      <c r="B1506" s="1">
        <v>93.91</v>
      </c>
      <c r="C1506" s="1">
        <v>5187492.0</v>
      </c>
      <c r="D1506" s="1">
        <v>61.57</v>
      </c>
      <c r="E1506" s="1">
        <v>6203511.0</v>
      </c>
      <c r="F1506" s="1">
        <v>78.17</v>
      </c>
      <c r="G1506" s="1">
        <v>3812438.0</v>
      </c>
      <c r="H1506" s="1">
        <v>55.44</v>
      </c>
      <c r="I1506" s="1">
        <v>9406200.0</v>
      </c>
      <c r="J1506" s="1">
        <v>49.96</v>
      </c>
      <c r="K1506" s="1">
        <v>1.0228052E7</v>
      </c>
      <c r="L1506" s="1">
        <v>66.54</v>
      </c>
      <c r="M1506" s="1">
        <v>1472529.0</v>
      </c>
      <c r="N1506" s="1">
        <v>23.6431</v>
      </c>
      <c r="O1506" s="1">
        <v>3500253.0</v>
      </c>
      <c r="P1506" s="1">
        <v>18.64</v>
      </c>
      <c r="Q1506" s="1">
        <v>5031524.0</v>
      </c>
      <c r="R1506" s="1">
        <v>54.44</v>
      </c>
      <c r="S1506" s="1">
        <v>759439.0</v>
      </c>
      <c r="T1506" s="1">
        <v>26.15</v>
      </c>
      <c r="U1506" s="1">
        <v>713291.0</v>
      </c>
    </row>
    <row r="1507" ht="13.5" customHeight="1">
      <c r="A1507" s="1">
        <v>44104.0</v>
      </c>
      <c r="B1507" s="1">
        <v>93.49</v>
      </c>
      <c r="C1507" s="1">
        <v>5816162.0</v>
      </c>
      <c r="D1507" s="1">
        <v>61.65</v>
      </c>
      <c r="E1507" s="1">
        <v>8475340.0</v>
      </c>
      <c r="F1507" s="1">
        <v>77.84</v>
      </c>
      <c r="G1507" s="1">
        <v>5317092.0</v>
      </c>
      <c r="H1507" s="1">
        <v>55.32</v>
      </c>
      <c r="I1507" s="1">
        <v>1.7017401E7</v>
      </c>
      <c r="J1507" s="1">
        <v>49.765</v>
      </c>
      <c r="K1507" s="1">
        <v>1.1276486E7</v>
      </c>
      <c r="L1507" s="1">
        <v>66.14</v>
      </c>
      <c r="M1507" s="1">
        <v>1959605.0</v>
      </c>
      <c r="N1507" s="1">
        <v>23.6323</v>
      </c>
      <c r="O1507" s="1">
        <v>4247639.0</v>
      </c>
      <c r="P1507" s="1">
        <v>18.52</v>
      </c>
      <c r="Q1507" s="1">
        <v>7218744.0</v>
      </c>
      <c r="R1507" s="1">
        <v>54.26</v>
      </c>
      <c r="S1507" s="1">
        <v>2426800.0</v>
      </c>
      <c r="T1507" s="1">
        <v>26.02</v>
      </c>
      <c r="U1507" s="1">
        <v>1134028.0</v>
      </c>
    </row>
    <row r="1508" ht="13.5" customHeight="1">
      <c r="A1508" s="1">
        <v>44105.0</v>
      </c>
      <c r="B1508" s="1">
        <v>93.56</v>
      </c>
      <c r="C1508" s="1">
        <v>3512826.0</v>
      </c>
      <c r="D1508" s="1">
        <v>61.79</v>
      </c>
      <c r="E1508" s="1">
        <v>7447577.0</v>
      </c>
      <c r="F1508" s="1">
        <v>77.08</v>
      </c>
      <c r="G1508" s="1">
        <v>2672721.0</v>
      </c>
      <c r="H1508" s="1">
        <v>55.39</v>
      </c>
      <c r="I1508" s="1">
        <v>7539364.0</v>
      </c>
      <c r="J1508" s="1">
        <v>49.62</v>
      </c>
      <c r="K1508" s="1">
        <v>8100064.0</v>
      </c>
      <c r="L1508" s="1">
        <v>66.22</v>
      </c>
      <c r="M1508" s="1">
        <v>1578914.0</v>
      </c>
      <c r="N1508" s="1">
        <v>24.0346</v>
      </c>
      <c r="O1508" s="1">
        <v>4734497.0</v>
      </c>
      <c r="P1508" s="1">
        <v>18.5</v>
      </c>
      <c r="Q1508" s="1">
        <v>5667713.0</v>
      </c>
      <c r="R1508" s="1">
        <v>54.34</v>
      </c>
      <c r="S1508" s="1">
        <v>1102434.0</v>
      </c>
      <c r="T1508" s="1">
        <v>26.01</v>
      </c>
      <c r="U1508" s="1">
        <v>657718.0</v>
      </c>
    </row>
    <row r="1509" ht="13.5" customHeight="1">
      <c r="A1509" s="1">
        <v>44106.0</v>
      </c>
      <c r="B1509" s="1">
        <v>94.27</v>
      </c>
      <c r="C1509" s="1">
        <v>3049967.0</v>
      </c>
      <c r="D1509" s="1">
        <v>62.5</v>
      </c>
      <c r="E1509" s="1">
        <v>7140892.0</v>
      </c>
      <c r="F1509" s="1">
        <v>77.4</v>
      </c>
      <c r="G1509" s="1">
        <v>5125121.0</v>
      </c>
      <c r="H1509" s="1">
        <v>55.025</v>
      </c>
      <c r="I1509" s="1">
        <v>7389161.0</v>
      </c>
      <c r="J1509" s="1">
        <v>49.86</v>
      </c>
      <c r="K1509" s="1">
        <v>4232916.0</v>
      </c>
      <c r="L1509" s="1">
        <v>66.78</v>
      </c>
      <c r="M1509" s="1">
        <v>1367513.0</v>
      </c>
      <c r="N1509" s="1">
        <v>24.1741</v>
      </c>
      <c r="O1509" s="1">
        <v>3378120.0</v>
      </c>
      <c r="P1509" s="1">
        <v>18.89</v>
      </c>
      <c r="Q1509" s="1">
        <v>6054827.0</v>
      </c>
      <c r="R1509" s="1">
        <v>54.88</v>
      </c>
      <c r="S1509" s="1">
        <v>1066193.0</v>
      </c>
      <c r="T1509" s="1">
        <v>26.61</v>
      </c>
      <c r="U1509" s="1">
        <v>2027228.0</v>
      </c>
    </row>
    <row r="1510" ht="13.5" customHeight="1">
      <c r="A1510" s="1">
        <v>44109.0</v>
      </c>
      <c r="B1510" s="1">
        <v>95.52</v>
      </c>
      <c r="C1510" s="1">
        <v>5765113.0</v>
      </c>
      <c r="D1510" s="1">
        <v>63.48</v>
      </c>
      <c r="E1510" s="1">
        <v>1.3676745E7</v>
      </c>
      <c r="F1510" s="1">
        <v>78.45</v>
      </c>
      <c r="G1510" s="1">
        <v>4648822.0</v>
      </c>
      <c r="H1510" s="1">
        <v>55.8</v>
      </c>
      <c r="I1510" s="1">
        <v>8132980.0</v>
      </c>
      <c r="J1510" s="1">
        <v>50.615</v>
      </c>
      <c r="K1510" s="1">
        <v>6370148.0</v>
      </c>
      <c r="L1510" s="1">
        <v>68.01</v>
      </c>
      <c r="M1510" s="1">
        <v>2749909.0</v>
      </c>
      <c r="N1510" s="1">
        <v>24.3135</v>
      </c>
      <c r="O1510" s="1">
        <v>2759174.0</v>
      </c>
      <c r="P1510" s="1">
        <v>19.17</v>
      </c>
      <c r="Q1510" s="1">
        <v>5940240.0</v>
      </c>
      <c r="R1510" s="1">
        <v>55.57</v>
      </c>
      <c r="S1510" s="1">
        <v>1362767.0</v>
      </c>
      <c r="T1510" s="1">
        <v>27.09</v>
      </c>
      <c r="U1510" s="1">
        <v>1345374.0</v>
      </c>
    </row>
    <row r="1511" ht="13.5" customHeight="1">
      <c r="A1511" s="1">
        <v>44110.0</v>
      </c>
      <c r="B1511" s="1">
        <v>95.64</v>
      </c>
      <c r="C1511" s="1">
        <v>3361907.0</v>
      </c>
      <c r="D1511" s="1">
        <v>63.28</v>
      </c>
      <c r="E1511" s="1">
        <v>1.6412135E7</v>
      </c>
      <c r="F1511" s="1">
        <v>80.37</v>
      </c>
      <c r="G1511" s="1">
        <v>5452004.0</v>
      </c>
      <c r="H1511" s="1">
        <v>55.95</v>
      </c>
      <c r="I1511" s="1">
        <v>1.7635844E7</v>
      </c>
      <c r="J1511" s="1">
        <v>50.8</v>
      </c>
      <c r="K1511" s="1">
        <v>4707948.0</v>
      </c>
      <c r="L1511" s="1">
        <v>67.0</v>
      </c>
      <c r="M1511" s="1">
        <v>2503318.0</v>
      </c>
      <c r="N1511" s="1">
        <v>24.1741</v>
      </c>
      <c r="O1511" s="1">
        <v>4458116.0</v>
      </c>
      <c r="P1511" s="1">
        <v>19.13</v>
      </c>
      <c r="Q1511" s="1">
        <v>5881945.0</v>
      </c>
      <c r="R1511" s="1">
        <v>55.52</v>
      </c>
      <c r="S1511" s="1">
        <v>1853163.0</v>
      </c>
      <c r="T1511" s="1">
        <v>27.69</v>
      </c>
      <c r="U1511" s="1">
        <v>2462605.0</v>
      </c>
    </row>
    <row r="1512" ht="13.5" customHeight="1">
      <c r="A1512" s="1">
        <v>44111.0</v>
      </c>
      <c r="B1512" s="1">
        <v>97.67</v>
      </c>
      <c r="C1512" s="1">
        <v>4571141.0</v>
      </c>
      <c r="D1512" s="1">
        <v>63.41</v>
      </c>
      <c r="E1512" s="1">
        <v>1.4321872E7</v>
      </c>
      <c r="F1512" s="1">
        <v>81.72</v>
      </c>
      <c r="G1512" s="1">
        <v>3143209.0</v>
      </c>
      <c r="H1512" s="1">
        <v>56.67</v>
      </c>
      <c r="I1512" s="1">
        <v>1.3641715E7</v>
      </c>
      <c r="J1512" s="1">
        <v>51.09</v>
      </c>
      <c r="K1512" s="1">
        <v>4691820.0</v>
      </c>
      <c r="L1512" s="1">
        <v>67.52</v>
      </c>
      <c r="M1512" s="1">
        <v>1433650.0</v>
      </c>
      <c r="N1512" s="1">
        <v>24.9893</v>
      </c>
      <c r="O1512" s="1">
        <v>4480580.0</v>
      </c>
      <c r="P1512" s="1">
        <v>19.47</v>
      </c>
      <c r="Q1512" s="1">
        <v>4405846.0</v>
      </c>
      <c r="R1512" s="1">
        <v>56.2</v>
      </c>
      <c r="S1512" s="1">
        <v>1386008.0</v>
      </c>
      <c r="T1512" s="1">
        <v>27.69</v>
      </c>
      <c r="U1512" s="1">
        <v>1666996.0</v>
      </c>
    </row>
    <row r="1513" ht="13.5" customHeight="1">
      <c r="A1513" s="1">
        <v>44112.0</v>
      </c>
      <c r="B1513" s="1">
        <v>97.71</v>
      </c>
      <c r="C1513" s="1">
        <v>4915032.0</v>
      </c>
      <c r="D1513" s="1">
        <v>62.71</v>
      </c>
      <c r="E1513" s="1">
        <v>1.012738E7</v>
      </c>
      <c r="F1513" s="1">
        <v>82.21</v>
      </c>
      <c r="G1513" s="1">
        <v>4488036.0</v>
      </c>
      <c r="H1513" s="1">
        <v>56.74</v>
      </c>
      <c r="I1513" s="1">
        <v>6590395.0</v>
      </c>
      <c r="J1513" s="1">
        <v>51.245</v>
      </c>
      <c r="K1513" s="1">
        <v>4523834.0</v>
      </c>
      <c r="L1513" s="1">
        <v>67.97</v>
      </c>
      <c r="M1513" s="1">
        <v>1354715.0</v>
      </c>
      <c r="N1513" s="1">
        <v>25.1449</v>
      </c>
      <c r="O1513" s="1">
        <v>4523147.0</v>
      </c>
      <c r="P1513" s="1">
        <v>19.38</v>
      </c>
      <c r="Q1513" s="1">
        <v>6760146.0</v>
      </c>
      <c r="R1513" s="1">
        <v>55.83</v>
      </c>
      <c r="S1513" s="1">
        <v>1393076.0</v>
      </c>
      <c r="T1513" s="1">
        <v>27.84</v>
      </c>
      <c r="U1513" s="1">
        <v>1246397.0</v>
      </c>
    </row>
    <row r="1514" ht="13.5" customHeight="1">
      <c r="A1514" s="1">
        <v>44113.0</v>
      </c>
      <c r="B1514" s="1">
        <v>97.35</v>
      </c>
      <c r="C1514" s="1">
        <v>4076930.0</v>
      </c>
      <c r="D1514" s="1">
        <v>61.54</v>
      </c>
      <c r="E1514" s="1">
        <v>9151315.0</v>
      </c>
      <c r="F1514" s="1">
        <v>81.78</v>
      </c>
      <c r="G1514" s="1">
        <v>4506609.0</v>
      </c>
      <c r="H1514" s="1">
        <v>56.43</v>
      </c>
      <c r="I1514" s="1">
        <v>6128194.0</v>
      </c>
      <c r="J1514" s="1">
        <v>50.8</v>
      </c>
      <c r="K1514" s="1">
        <v>2978528.0</v>
      </c>
      <c r="L1514" s="1">
        <v>67.76</v>
      </c>
      <c r="M1514" s="1">
        <v>764638.0</v>
      </c>
      <c r="N1514" s="1">
        <v>24.7694</v>
      </c>
      <c r="O1514" s="1">
        <v>2533355.0</v>
      </c>
      <c r="P1514" s="1">
        <v>19.26</v>
      </c>
      <c r="Q1514" s="1">
        <v>4427635.0</v>
      </c>
      <c r="R1514" s="1">
        <v>55.55</v>
      </c>
      <c r="S1514" s="1">
        <v>737732.0</v>
      </c>
      <c r="T1514" s="1">
        <v>27.77</v>
      </c>
      <c r="U1514" s="1">
        <v>841056.0</v>
      </c>
    </row>
    <row r="1515" ht="13.5" customHeight="1">
      <c r="A1515" s="1">
        <v>44116.0</v>
      </c>
      <c r="B1515" s="1">
        <v>97.35</v>
      </c>
      <c r="C1515" s="1">
        <v>4076930.0</v>
      </c>
      <c r="D1515" s="1">
        <v>61.54</v>
      </c>
      <c r="E1515" s="1">
        <v>9151315.0</v>
      </c>
      <c r="F1515" s="1">
        <v>81.78</v>
      </c>
      <c r="G1515" s="1">
        <v>4506609.0</v>
      </c>
      <c r="H1515" s="1">
        <v>56.43</v>
      </c>
      <c r="I1515" s="1">
        <v>6128194.0</v>
      </c>
      <c r="J1515" s="1">
        <v>50.8</v>
      </c>
      <c r="K1515" s="1">
        <v>2978528.0</v>
      </c>
      <c r="L1515" s="1">
        <v>67.76</v>
      </c>
      <c r="M1515" s="1">
        <v>764638.0</v>
      </c>
      <c r="N1515" s="1">
        <v>24.7694</v>
      </c>
      <c r="O1515" s="1">
        <v>2533355.0</v>
      </c>
      <c r="P1515" s="1">
        <v>19.26</v>
      </c>
      <c r="Q1515" s="1">
        <v>4427635.0</v>
      </c>
      <c r="R1515" s="1">
        <v>55.55</v>
      </c>
      <c r="S1515" s="1">
        <v>737732.0</v>
      </c>
      <c r="T1515" s="1">
        <v>27.77</v>
      </c>
      <c r="U1515" s="1">
        <v>841056.0</v>
      </c>
    </row>
    <row r="1516" ht="13.5" customHeight="1">
      <c r="A1516" s="1">
        <v>44117.0</v>
      </c>
      <c r="B1516" s="1">
        <v>97.3</v>
      </c>
      <c r="C1516" s="1">
        <v>4878218.0</v>
      </c>
      <c r="D1516" s="1">
        <v>60.48</v>
      </c>
      <c r="E1516" s="1">
        <v>2.0200889E7</v>
      </c>
      <c r="F1516" s="1">
        <v>81.39</v>
      </c>
      <c r="G1516" s="1">
        <v>5556310.0</v>
      </c>
      <c r="H1516" s="1">
        <v>56.17</v>
      </c>
      <c r="I1516" s="1">
        <v>8135555.0</v>
      </c>
      <c r="J1516" s="1">
        <v>50.29</v>
      </c>
      <c r="K1516" s="1">
        <v>4015198.0</v>
      </c>
      <c r="L1516" s="1">
        <v>66.43</v>
      </c>
      <c r="M1516" s="1">
        <v>2700365.0</v>
      </c>
      <c r="N1516" s="1">
        <v>24.2438</v>
      </c>
      <c r="O1516" s="1">
        <v>3475904.0</v>
      </c>
      <c r="P1516" s="1">
        <v>18.87</v>
      </c>
      <c r="Q1516" s="1">
        <v>6342396.0</v>
      </c>
      <c r="R1516" s="1">
        <v>54.71</v>
      </c>
      <c r="S1516" s="1">
        <v>1519293.0</v>
      </c>
      <c r="T1516" s="1">
        <v>27.35</v>
      </c>
      <c r="U1516" s="1">
        <v>844143.0</v>
      </c>
    </row>
    <row r="1517" ht="13.5" customHeight="1">
      <c r="A1517" s="1">
        <v>44118.0</v>
      </c>
      <c r="B1517" s="1">
        <v>97.08</v>
      </c>
      <c r="C1517" s="1">
        <v>3268022.0</v>
      </c>
      <c r="D1517" s="1">
        <v>60.03</v>
      </c>
      <c r="E1517" s="1">
        <v>1.6157016E7</v>
      </c>
      <c r="F1517" s="1">
        <v>80.94</v>
      </c>
      <c r="G1517" s="1">
        <v>4353136.0</v>
      </c>
      <c r="H1517" s="1">
        <v>55.85</v>
      </c>
      <c r="I1517" s="1">
        <v>8255094.0</v>
      </c>
      <c r="J1517" s="1">
        <v>50.14</v>
      </c>
      <c r="K1517" s="1">
        <v>3365978.0</v>
      </c>
      <c r="L1517" s="1">
        <v>66.37</v>
      </c>
      <c r="M1517" s="1">
        <v>1213374.0</v>
      </c>
      <c r="N1517" s="1">
        <v>23.9863</v>
      </c>
      <c r="O1517" s="1">
        <v>3428174.0</v>
      </c>
      <c r="P1517" s="1">
        <v>18.66</v>
      </c>
      <c r="Q1517" s="1">
        <v>7030686.0</v>
      </c>
      <c r="R1517" s="1">
        <v>54.64</v>
      </c>
      <c r="S1517" s="1">
        <v>1031292.0</v>
      </c>
      <c r="T1517" s="1">
        <v>27.51</v>
      </c>
      <c r="U1517" s="1">
        <v>1417557.0</v>
      </c>
    </row>
    <row r="1518" ht="13.5" customHeight="1">
      <c r="A1518" s="1">
        <v>44119.0</v>
      </c>
      <c r="B1518" s="1">
        <v>97.07</v>
      </c>
      <c r="C1518" s="1">
        <v>6355173.0</v>
      </c>
      <c r="D1518" s="1">
        <v>60.56</v>
      </c>
      <c r="E1518" s="1">
        <v>6963612.0</v>
      </c>
      <c r="F1518" s="1">
        <v>81.01</v>
      </c>
      <c r="G1518" s="1">
        <v>1924190.0</v>
      </c>
      <c r="H1518" s="1">
        <v>56.12</v>
      </c>
      <c r="I1518" s="1">
        <v>4303391.0</v>
      </c>
      <c r="J1518" s="1">
        <v>50.28</v>
      </c>
      <c r="K1518" s="1">
        <v>2888094.0</v>
      </c>
      <c r="L1518" s="1">
        <v>66.65</v>
      </c>
      <c r="M1518" s="1">
        <v>1409692.0</v>
      </c>
      <c r="N1518" s="1">
        <v>23.9112</v>
      </c>
      <c r="O1518" s="1">
        <v>3344364.0</v>
      </c>
      <c r="P1518" s="1">
        <v>18.71</v>
      </c>
      <c r="Q1518" s="1">
        <v>4805143.0</v>
      </c>
      <c r="R1518" s="1">
        <v>54.64</v>
      </c>
      <c r="S1518" s="1">
        <v>1226244.0</v>
      </c>
      <c r="T1518" s="1">
        <v>27.59</v>
      </c>
      <c r="U1518" s="1">
        <v>818258.0</v>
      </c>
    </row>
    <row r="1519" ht="13.5" customHeight="1">
      <c r="A1519" s="1">
        <v>44120.0</v>
      </c>
      <c r="B1519" s="1">
        <v>97.34</v>
      </c>
      <c r="C1519" s="1">
        <v>7404752.0</v>
      </c>
      <c r="D1519" s="1">
        <v>60.42</v>
      </c>
      <c r="E1519" s="1">
        <v>8885676.0</v>
      </c>
      <c r="F1519" s="1">
        <v>80.99</v>
      </c>
      <c r="G1519" s="1">
        <v>2124141.0</v>
      </c>
      <c r="H1519" s="1">
        <v>56.18</v>
      </c>
      <c r="I1519" s="1">
        <v>4362271.0</v>
      </c>
      <c r="J1519" s="1">
        <v>50.505</v>
      </c>
      <c r="K1519" s="1">
        <v>2022042.0</v>
      </c>
      <c r="L1519" s="1">
        <v>66.55</v>
      </c>
      <c r="M1519" s="1">
        <v>1402245.0</v>
      </c>
      <c r="N1519" s="1">
        <v>23.8576</v>
      </c>
      <c r="O1519" s="1">
        <v>3175650.0</v>
      </c>
      <c r="P1519" s="1">
        <v>18.81</v>
      </c>
      <c r="Q1519" s="1">
        <v>4783515.0</v>
      </c>
      <c r="R1519" s="1">
        <v>54.64</v>
      </c>
      <c r="S1519" s="1">
        <v>1859699.0</v>
      </c>
      <c r="T1519" s="1">
        <v>27.68</v>
      </c>
      <c r="U1519" s="1">
        <v>1200414.0</v>
      </c>
    </row>
    <row r="1520" ht="13.5" customHeight="1">
      <c r="A1520" s="1">
        <v>44123.0</v>
      </c>
      <c r="B1520" s="1">
        <v>96.15</v>
      </c>
      <c r="C1520" s="1">
        <v>9089898.0</v>
      </c>
      <c r="D1520" s="1">
        <v>59.35</v>
      </c>
      <c r="E1520" s="1">
        <v>1.1712813E7</v>
      </c>
      <c r="F1520" s="1">
        <v>79.78</v>
      </c>
      <c r="G1520" s="1">
        <v>4138670.0</v>
      </c>
      <c r="H1520" s="1">
        <v>55.76</v>
      </c>
      <c r="I1520" s="1">
        <v>5920104.0</v>
      </c>
      <c r="J1520" s="1">
        <v>50.065</v>
      </c>
      <c r="K1520" s="1">
        <v>2810788.0</v>
      </c>
      <c r="L1520" s="1">
        <v>66.45</v>
      </c>
      <c r="M1520" s="1">
        <v>1703279.0</v>
      </c>
      <c r="N1520" s="1">
        <v>23.8147</v>
      </c>
      <c r="O1520" s="1">
        <v>3770595.0</v>
      </c>
      <c r="P1520" s="1">
        <v>18.48</v>
      </c>
      <c r="Q1520" s="1">
        <v>9973663.0</v>
      </c>
      <c r="R1520" s="1">
        <v>54.37</v>
      </c>
      <c r="S1520" s="1">
        <v>1026279.0</v>
      </c>
      <c r="T1520" s="1">
        <v>27.58</v>
      </c>
      <c r="U1520" s="1">
        <v>732542.0</v>
      </c>
    </row>
    <row r="1521" ht="13.5" customHeight="1">
      <c r="A1521" s="1">
        <v>44124.0</v>
      </c>
      <c r="B1521" s="1">
        <v>95.9</v>
      </c>
      <c r="C1521" s="1">
        <v>8453149.0</v>
      </c>
      <c r="D1521" s="1">
        <v>59.24</v>
      </c>
      <c r="E1521" s="1">
        <v>7796766.0</v>
      </c>
      <c r="F1521" s="1">
        <v>80.86</v>
      </c>
      <c r="G1521" s="1">
        <v>4313237.0</v>
      </c>
      <c r="H1521" s="1">
        <v>55.58</v>
      </c>
      <c r="I1521" s="1">
        <v>5910523.0</v>
      </c>
      <c r="J1521" s="1">
        <v>50.235</v>
      </c>
      <c r="K1521" s="1">
        <v>2377116.0</v>
      </c>
      <c r="L1521" s="1">
        <v>66.18</v>
      </c>
      <c r="M1521" s="1">
        <v>1438564.0</v>
      </c>
      <c r="N1521" s="1">
        <v>23.7342</v>
      </c>
      <c r="O1521" s="1">
        <v>4895465.0</v>
      </c>
      <c r="P1521" s="1">
        <v>18.44</v>
      </c>
      <c r="Q1521" s="1">
        <v>9451957.0</v>
      </c>
      <c r="R1521" s="1">
        <v>54.24</v>
      </c>
      <c r="S1521" s="1">
        <v>1137916.0</v>
      </c>
      <c r="T1521" s="1">
        <v>27.44</v>
      </c>
      <c r="U1521" s="1">
        <v>554795.0</v>
      </c>
    </row>
    <row r="1522" ht="13.5" customHeight="1">
      <c r="A1522" s="1">
        <v>44125.0</v>
      </c>
      <c r="B1522" s="1">
        <v>96.73</v>
      </c>
      <c r="C1522" s="1">
        <v>6554955.0</v>
      </c>
      <c r="D1522" s="1">
        <v>59.16</v>
      </c>
      <c r="E1522" s="1">
        <v>5705652.0</v>
      </c>
      <c r="F1522" s="1">
        <v>81.95</v>
      </c>
      <c r="G1522" s="1">
        <v>4783235.0</v>
      </c>
      <c r="H1522" s="1">
        <v>53.2</v>
      </c>
      <c r="I1522" s="1">
        <v>7003322.0</v>
      </c>
      <c r="J1522" s="1">
        <v>50.485</v>
      </c>
      <c r="K1522" s="1">
        <v>2250436.0</v>
      </c>
      <c r="L1522" s="1">
        <v>66.6</v>
      </c>
      <c r="M1522" s="1">
        <v>1561456.0</v>
      </c>
      <c r="N1522" s="1">
        <v>23.6967</v>
      </c>
      <c r="O1522" s="1">
        <v>6051779.0</v>
      </c>
      <c r="P1522" s="1">
        <v>18.57</v>
      </c>
      <c r="Q1522" s="1">
        <v>9476275.0</v>
      </c>
      <c r="R1522" s="1">
        <v>54.67</v>
      </c>
      <c r="S1522" s="1">
        <v>1629905.0</v>
      </c>
      <c r="T1522" s="1">
        <v>27.69</v>
      </c>
      <c r="U1522" s="1">
        <v>845405.0</v>
      </c>
    </row>
    <row r="1523" ht="13.5" customHeight="1">
      <c r="A1523" s="1">
        <v>44126.0</v>
      </c>
      <c r="B1523" s="1">
        <v>97.35</v>
      </c>
      <c r="C1523" s="1">
        <v>4843549.0</v>
      </c>
      <c r="D1523" s="1">
        <v>60.02</v>
      </c>
      <c r="E1523" s="1">
        <v>6118596.0</v>
      </c>
      <c r="F1523" s="1">
        <v>82.73</v>
      </c>
      <c r="G1523" s="1">
        <v>4749355.0</v>
      </c>
      <c r="H1523" s="1">
        <v>56.39</v>
      </c>
      <c r="I1523" s="1">
        <v>8600614.0</v>
      </c>
      <c r="J1523" s="1">
        <v>50.74</v>
      </c>
      <c r="K1523" s="1">
        <v>2838612.0</v>
      </c>
      <c r="L1523" s="1">
        <v>66.38</v>
      </c>
      <c r="M1523" s="1">
        <v>1238748.0</v>
      </c>
      <c r="N1523" s="1">
        <v>23.863</v>
      </c>
      <c r="O1523" s="1">
        <v>2853078.0</v>
      </c>
      <c r="P1523" s="1">
        <v>18.89</v>
      </c>
      <c r="Q1523" s="1">
        <v>9436864.0</v>
      </c>
      <c r="R1523" s="1">
        <v>55.3</v>
      </c>
      <c r="S1523" s="1">
        <v>1497967.0</v>
      </c>
      <c r="T1523" s="1">
        <v>28.16</v>
      </c>
      <c r="U1523" s="1">
        <v>868814.0</v>
      </c>
    </row>
    <row r="1524" ht="13.5" customHeight="1">
      <c r="A1524" s="1">
        <v>44127.0</v>
      </c>
      <c r="B1524" s="1">
        <v>96.29</v>
      </c>
      <c r="C1524" s="1">
        <v>1.4018318E7</v>
      </c>
      <c r="D1524" s="1">
        <v>60.53</v>
      </c>
      <c r="E1524" s="1">
        <v>5736416.0</v>
      </c>
      <c r="F1524" s="1">
        <v>84.09</v>
      </c>
      <c r="G1524" s="1">
        <v>4229449.0</v>
      </c>
      <c r="H1524" s="1">
        <v>57.18</v>
      </c>
      <c r="I1524" s="1">
        <v>4355693.0</v>
      </c>
      <c r="J1524" s="1">
        <v>51.25</v>
      </c>
      <c r="K1524" s="1">
        <v>2731970.0</v>
      </c>
      <c r="L1524" s="1">
        <v>67.03</v>
      </c>
      <c r="M1524" s="1">
        <v>1036122.0</v>
      </c>
      <c r="N1524" s="1">
        <v>23.8791</v>
      </c>
      <c r="O1524" s="1">
        <v>4735037.0</v>
      </c>
      <c r="P1524" s="1">
        <v>19.21</v>
      </c>
      <c r="Q1524" s="1">
        <v>8974281.0</v>
      </c>
      <c r="R1524" s="1">
        <v>55.68</v>
      </c>
      <c r="S1524" s="1">
        <v>1583020.0</v>
      </c>
      <c r="T1524" s="1">
        <v>28.28</v>
      </c>
      <c r="U1524" s="1">
        <v>1544042.0</v>
      </c>
    </row>
    <row r="1525" ht="13.5" customHeight="1">
      <c r="A1525" s="1">
        <v>44130.0</v>
      </c>
      <c r="B1525" s="1">
        <v>94.5</v>
      </c>
      <c r="C1525" s="1">
        <v>7245898.0</v>
      </c>
      <c r="D1525" s="1">
        <v>59.77</v>
      </c>
      <c r="E1525" s="1">
        <v>7105925.0</v>
      </c>
      <c r="F1525" s="1">
        <v>83.65</v>
      </c>
      <c r="G1525" s="1">
        <v>4938601.0</v>
      </c>
      <c r="H1525" s="1">
        <v>56.66</v>
      </c>
      <c r="I1525" s="1">
        <v>6206374.0</v>
      </c>
      <c r="J1525" s="1">
        <v>50.55</v>
      </c>
      <c r="K1525" s="1">
        <v>3506108.0</v>
      </c>
      <c r="L1525" s="1">
        <v>65.88</v>
      </c>
      <c r="M1525" s="1">
        <v>1167403.0</v>
      </c>
      <c r="N1525" s="1">
        <v>23.0799</v>
      </c>
      <c r="O1525" s="1">
        <v>4167990.0</v>
      </c>
      <c r="P1525" s="1">
        <v>18.72</v>
      </c>
      <c r="Q1525" s="1">
        <v>1.229943E7</v>
      </c>
      <c r="R1525" s="1">
        <v>54.34</v>
      </c>
      <c r="S1525" s="1">
        <v>1607409.0</v>
      </c>
      <c r="T1525" s="1">
        <v>27.71</v>
      </c>
      <c r="U1525" s="1">
        <v>1280659.0</v>
      </c>
    </row>
    <row r="1526" ht="13.5" customHeight="1">
      <c r="A1526" s="1">
        <v>44131.0</v>
      </c>
      <c r="B1526" s="1">
        <v>92.91</v>
      </c>
      <c r="C1526" s="1">
        <v>1.0208902E7</v>
      </c>
      <c r="D1526" s="1">
        <v>58.74</v>
      </c>
      <c r="E1526" s="1">
        <v>8086256.0</v>
      </c>
      <c r="F1526" s="1">
        <v>82.08</v>
      </c>
      <c r="G1526" s="1">
        <v>7557001.0</v>
      </c>
      <c r="H1526" s="1">
        <v>55.75</v>
      </c>
      <c r="I1526" s="1">
        <v>5423009.0</v>
      </c>
      <c r="J1526" s="1">
        <v>49.78</v>
      </c>
      <c r="K1526" s="1">
        <v>4361430.0</v>
      </c>
      <c r="L1526" s="1">
        <v>64.77</v>
      </c>
      <c r="M1526" s="1">
        <v>1348920.0</v>
      </c>
      <c r="N1526" s="1">
        <v>22.4899</v>
      </c>
      <c r="O1526" s="1">
        <v>4682850.0</v>
      </c>
      <c r="P1526" s="1">
        <v>18.21</v>
      </c>
      <c r="Q1526" s="1">
        <v>8905607.0</v>
      </c>
      <c r="R1526" s="1">
        <v>53.36</v>
      </c>
      <c r="S1526" s="1">
        <v>1361032.0</v>
      </c>
      <c r="T1526" s="1">
        <v>27.35</v>
      </c>
      <c r="U1526" s="1">
        <v>1204122.0</v>
      </c>
    </row>
    <row r="1527" ht="13.5" customHeight="1">
      <c r="A1527" s="1">
        <v>44132.0</v>
      </c>
      <c r="B1527" s="1">
        <v>91.19</v>
      </c>
      <c r="C1527" s="1">
        <v>7543244.0</v>
      </c>
      <c r="D1527" s="1">
        <v>57.82</v>
      </c>
      <c r="E1527" s="1">
        <v>5640315.0</v>
      </c>
      <c r="F1527" s="1">
        <v>80.08</v>
      </c>
      <c r="G1527" s="1">
        <v>8258188.0</v>
      </c>
      <c r="H1527" s="1">
        <v>54.28</v>
      </c>
      <c r="I1527" s="1">
        <v>1.01084E7</v>
      </c>
      <c r="J1527" s="1">
        <v>48.605</v>
      </c>
      <c r="K1527" s="1">
        <v>6682560.0</v>
      </c>
      <c r="L1527" s="1">
        <v>62.99</v>
      </c>
      <c r="M1527" s="1">
        <v>2108905.0</v>
      </c>
      <c r="N1527" s="1">
        <v>21.621</v>
      </c>
      <c r="O1527" s="1">
        <v>9128171.0</v>
      </c>
      <c r="P1527" s="1">
        <v>17.78</v>
      </c>
      <c r="Q1527" s="1">
        <v>1.121278E7</v>
      </c>
      <c r="R1527" s="1">
        <v>51.88</v>
      </c>
      <c r="S1527" s="1">
        <v>2832925.0</v>
      </c>
      <c r="T1527" s="1">
        <v>26.73</v>
      </c>
      <c r="U1527" s="1">
        <v>929337.0</v>
      </c>
    </row>
    <row r="1528" ht="13.5" customHeight="1">
      <c r="A1528" s="1">
        <v>44133.0</v>
      </c>
      <c r="B1528" s="1">
        <v>92.89</v>
      </c>
      <c r="C1528" s="1">
        <v>5682457.0</v>
      </c>
      <c r="D1528" s="1">
        <v>58.8</v>
      </c>
      <c r="E1528" s="1">
        <v>4840745.0</v>
      </c>
      <c r="F1528" s="1">
        <v>81.08</v>
      </c>
      <c r="G1528" s="1">
        <v>4063467.0</v>
      </c>
      <c r="H1528" s="1">
        <v>55.22</v>
      </c>
      <c r="I1528" s="1">
        <v>5098430.0</v>
      </c>
      <c r="J1528" s="1">
        <v>49.295</v>
      </c>
      <c r="K1528" s="1">
        <v>3369302.0</v>
      </c>
      <c r="L1528" s="1">
        <v>63.51</v>
      </c>
      <c r="M1528" s="1">
        <v>1234480.0</v>
      </c>
      <c r="N1528" s="1">
        <v>21.5244</v>
      </c>
      <c r="O1528" s="1">
        <v>6136890.0</v>
      </c>
      <c r="P1528" s="1">
        <v>18.16</v>
      </c>
      <c r="Q1528" s="1">
        <v>7286106.0</v>
      </c>
      <c r="R1528" s="1">
        <v>52.87</v>
      </c>
      <c r="S1528" s="1">
        <v>1372573.0</v>
      </c>
      <c r="T1528" s="1">
        <v>27.11</v>
      </c>
      <c r="U1528" s="1">
        <v>684736.0</v>
      </c>
    </row>
    <row r="1529" ht="13.5" customHeight="1">
      <c r="A1529" s="1">
        <v>44134.0</v>
      </c>
      <c r="B1529" s="1">
        <v>93.16</v>
      </c>
      <c r="C1529" s="1">
        <v>4200226.0</v>
      </c>
      <c r="D1529" s="1">
        <v>58.78</v>
      </c>
      <c r="E1529" s="1">
        <v>5968577.0</v>
      </c>
      <c r="F1529" s="1">
        <v>79.33</v>
      </c>
      <c r="G1529" s="1">
        <v>6015291.0</v>
      </c>
      <c r="H1529" s="1">
        <v>55.35</v>
      </c>
      <c r="I1529" s="1">
        <v>4742387.0</v>
      </c>
      <c r="J1529" s="1">
        <v>49.69</v>
      </c>
      <c r="K1529" s="1">
        <v>3347882.0</v>
      </c>
      <c r="L1529" s="1">
        <v>63.94</v>
      </c>
      <c r="M1529" s="1">
        <v>1261554.0</v>
      </c>
      <c r="N1529" s="1">
        <v>21.2348</v>
      </c>
      <c r="O1529" s="1">
        <v>7248099.0</v>
      </c>
      <c r="P1529" s="1">
        <v>18.06</v>
      </c>
      <c r="Q1529" s="1">
        <v>1.1542893E7</v>
      </c>
      <c r="R1529" s="1">
        <v>53.01</v>
      </c>
      <c r="S1529" s="1">
        <v>2087769.0</v>
      </c>
      <c r="T1529" s="1">
        <v>27.15</v>
      </c>
      <c r="U1529" s="1">
        <v>1178010.0</v>
      </c>
    </row>
    <row r="1530" ht="13.5" customHeight="1">
      <c r="A1530" s="1">
        <v>44137.0</v>
      </c>
      <c r="B1530" s="1">
        <v>93.29</v>
      </c>
      <c r="C1530" s="1">
        <v>4700965.0</v>
      </c>
      <c r="D1530" s="1">
        <v>59.02</v>
      </c>
      <c r="E1530" s="1">
        <v>7160224.0</v>
      </c>
      <c r="F1530" s="1">
        <v>79.5</v>
      </c>
      <c r="G1530" s="1">
        <v>4094742.0</v>
      </c>
      <c r="H1530" s="1">
        <v>55.59</v>
      </c>
      <c r="I1530" s="1">
        <v>7038395.0</v>
      </c>
      <c r="J1530" s="1">
        <v>50.08</v>
      </c>
      <c r="K1530" s="1">
        <v>4244838.0</v>
      </c>
      <c r="L1530" s="1">
        <v>65.54</v>
      </c>
      <c r="M1530" s="1">
        <v>1967055.0</v>
      </c>
      <c r="N1530" s="1">
        <v>21.2991</v>
      </c>
      <c r="O1530" s="1">
        <v>4076613.0</v>
      </c>
      <c r="P1530" s="1">
        <v>18.19</v>
      </c>
      <c r="Q1530" s="1">
        <v>9233656.0</v>
      </c>
      <c r="R1530" s="1">
        <v>53.36</v>
      </c>
      <c r="S1530" s="1">
        <v>1911787.0</v>
      </c>
      <c r="T1530" s="1">
        <v>27.52</v>
      </c>
      <c r="U1530" s="1">
        <v>1000033.0</v>
      </c>
    </row>
    <row r="1531" ht="13.5" customHeight="1">
      <c r="A1531" s="1">
        <v>44138.0</v>
      </c>
      <c r="B1531" s="1">
        <v>94.94</v>
      </c>
      <c r="C1531" s="1">
        <v>3656978.0</v>
      </c>
      <c r="D1531" s="1">
        <v>59.95</v>
      </c>
      <c r="E1531" s="1">
        <v>5961091.0</v>
      </c>
      <c r="F1531" s="1">
        <v>81.53</v>
      </c>
      <c r="G1531" s="1">
        <v>6835282.0</v>
      </c>
      <c r="H1531" s="1">
        <v>56.32</v>
      </c>
      <c r="I1531" s="1">
        <v>8260280.0</v>
      </c>
      <c r="J1531" s="1">
        <v>50.985</v>
      </c>
      <c r="K1531" s="1">
        <v>4817340.0</v>
      </c>
      <c r="L1531" s="1">
        <v>66.07</v>
      </c>
      <c r="M1531" s="1">
        <v>1393119.0</v>
      </c>
      <c r="N1531" s="1">
        <v>22.5274</v>
      </c>
      <c r="O1531" s="1">
        <v>5295257.0</v>
      </c>
      <c r="P1531" s="1">
        <v>19.82</v>
      </c>
      <c r="Q1531" s="1">
        <v>9855001.0</v>
      </c>
      <c r="R1531" s="1">
        <v>54.89</v>
      </c>
      <c r="S1531" s="1">
        <v>1442218.0</v>
      </c>
      <c r="T1531" s="1">
        <v>28.28</v>
      </c>
      <c r="U1531" s="1">
        <v>983432.0</v>
      </c>
    </row>
    <row r="1532" ht="13.5" customHeight="1">
      <c r="A1532" s="1">
        <v>44139.0</v>
      </c>
      <c r="B1532" s="1">
        <v>97.23</v>
      </c>
      <c r="C1532" s="1">
        <v>7437898.0</v>
      </c>
      <c r="D1532" s="1">
        <v>59.91</v>
      </c>
      <c r="E1532" s="1">
        <v>1.0712014E7</v>
      </c>
      <c r="F1532" s="1">
        <v>82.68</v>
      </c>
      <c r="G1532" s="1">
        <v>9093251.0</v>
      </c>
      <c r="H1532" s="1">
        <v>56.53</v>
      </c>
      <c r="I1532" s="1">
        <v>7993260.0</v>
      </c>
      <c r="J1532" s="1">
        <v>51.275</v>
      </c>
      <c r="K1532" s="1">
        <v>4858258.0</v>
      </c>
      <c r="L1532" s="1">
        <v>66.47</v>
      </c>
      <c r="M1532" s="1">
        <v>1782420.0</v>
      </c>
      <c r="N1532" s="1">
        <v>22.5703</v>
      </c>
      <c r="O1532" s="1">
        <v>4623846.0</v>
      </c>
      <c r="P1532" s="1">
        <v>18.53</v>
      </c>
      <c r="Q1532" s="1">
        <v>2.030727E7</v>
      </c>
      <c r="R1532" s="1">
        <v>54.96</v>
      </c>
      <c r="S1532" s="1">
        <v>4411230.0</v>
      </c>
      <c r="T1532" s="1">
        <v>28.33</v>
      </c>
      <c r="U1532" s="1">
        <v>1265404.0</v>
      </c>
    </row>
    <row r="1533" ht="13.5" customHeight="1">
      <c r="A1533" s="1">
        <v>44140.0</v>
      </c>
      <c r="B1533" s="1">
        <v>96.27</v>
      </c>
      <c r="C1533" s="1">
        <v>5475066.0</v>
      </c>
      <c r="D1533" s="1">
        <v>59.43</v>
      </c>
      <c r="E1533" s="1">
        <v>8620568.0</v>
      </c>
      <c r="F1533" s="1">
        <v>82.09</v>
      </c>
      <c r="G1533" s="1">
        <v>4429213.0</v>
      </c>
      <c r="H1533" s="1">
        <v>56.63</v>
      </c>
      <c r="I1533" s="1">
        <v>3759424.0</v>
      </c>
      <c r="J1533" s="1">
        <v>50.955</v>
      </c>
      <c r="K1533" s="1">
        <v>5468658.0</v>
      </c>
      <c r="L1533" s="1">
        <v>66.75</v>
      </c>
      <c r="M1533" s="1">
        <v>2019625.0</v>
      </c>
      <c r="N1533" s="1">
        <v>23.5251</v>
      </c>
      <c r="O1533" s="1">
        <v>7282293.0</v>
      </c>
      <c r="P1533" s="1">
        <v>18.87</v>
      </c>
      <c r="Q1533" s="1">
        <v>1.0887117E7</v>
      </c>
      <c r="R1533" s="1">
        <v>56.4</v>
      </c>
      <c r="S1533" s="1">
        <v>2432248.0</v>
      </c>
      <c r="T1533" s="1">
        <v>28.16</v>
      </c>
      <c r="U1533" s="1">
        <v>1500372.0</v>
      </c>
    </row>
    <row r="1534" ht="13.5" customHeight="1">
      <c r="A1534" s="1">
        <v>44141.0</v>
      </c>
      <c r="B1534" s="1">
        <v>96.74</v>
      </c>
      <c r="C1534" s="1">
        <v>5342921.0</v>
      </c>
      <c r="D1534" s="1">
        <v>59.52</v>
      </c>
      <c r="E1534" s="1">
        <v>8062215.0</v>
      </c>
      <c r="F1534" s="1">
        <v>81.38</v>
      </c>
      <c r="G1534" s="1">
        <v>4681220.0</v>
      </c>
      <c r="H1534" s="1">
        <v>56.51</v>
      </c>
      <c r="I1534" s="1">
        <v>4697154.0</v>
      </c>
      <c r="J1534" s="1">
        <v>50.655</v>
      </c>
      <c r="K1534" s="1">
        <v>3730722.0</v>
      </c>
      <c r="L1534" s="1">
        <v>67.06</v>
      </c>
      <c r="M1534" s="1">
        <v>1225097.0</v>
      </c>
      <c r="N1534" s="1">
        <v>23.1603</v>
      </c>
      <c r="O1534" s="1">
        <v>5688500.0</v>
      </c>
      <c r="P1534" s="1">
        <v>18.83</v>
      </c>
      <c r="Q1534" s="1">
        <v>8580365.0</v>
      </c>
      <c r="R1534" s="1">
        <v>56.42</v>
      </c>
      <c r="S1534" s="1">
        <v>1621157.0</v>
      </c>
      <c r="T1534" s="1">
        <v>28.16</v>
      </c>
      <c r="U1534" s="1">
        <v>743417.0</v>
      </c>
    </row>
    <row r="1535" ht="13.5" customHeight="1">
      <c r="A1535" s="1">
        <v>44144.0</v>
      </c>
      <c r="B1535" s="1">
        <v>97.67</v>
      </c>
      <c r="C1535" s="1">
        <v>1.2019903E7</v>
      </c>
      <c r="D1535" s="1">
        <v>62.89</v>
      </c>
      <c r="E1535" s="1">
        <v>1.6431375E7</v>
      </c>
      <c r="F1535" s="1">
        <v>84.89</v>
      </c>
      <c r="G1535" s="1">
        <v>1.075581E7</v>
      </c>
      <c r="H1535" s="1">
        <v>59.78</v>
      </c>
      <c r="I1535" s="1">
        <v>1.4762294E7</v>
      </c>
      <c r="J1535" s="1">
        <v>51.08</v>
      </c>
      <c r="K1535" s="1">
        <v>7135326.0</v>
      </c>
      <c r="L1535" s="1">
        <v>67.6</v>
      </c>
      <c r="M1535" s="1">
        <v>2302531.0</v>
      </c>
      <c r="N1535" s="1">
        <v>25.0483</v>
      </c>
      <c r="O1535" s="1">
        <v>9960824.0</v>
      </c>
      <c r="P1535" s="1">
        <v>20.89</v>
      </c>
      <c r="Q1535" s="1">
        <v>2.9021951E7</v>
      </c>
      <c r="R1535" s="1">
        <v>58.96</v>
      </c>
      <c r="S1535" s="1">
        <v>4218730.0</v>
      </c>
      <c r="T1535" s="1">
        <v>28.67</v>
      </c>
      <c r="U1535" s="1">
        <v>1806240.0</v>
      </c>
    </row>
    <row r="1536" ht="13.5" customHeight="1">
      <c r="A1536" s="1">
        <v>44145.0</v>
      </c>
      <c r="B1536" s="1">
        <v>99.4</v>
      </c>
      <c r="C1536" s="1">
        <v>7443139.0</v>
      </c>
      <c r="D1536" s="1">
        <v>64.48</v>
      </c>
      <c r="E1536" s="1">
        <v>1.196611E7</v>
      </c>
      <c r="F1536" s="1">
        <v>87.57</v>
      </c>
      <c r="G1536" s="1">
        <v>6616687.0</v>
      </c>
      <c r="H1536" s="1">
        <v>61.35</v>
      </c>
      <c r="I1536" s="1">
        <v>1.0090901E7</v>
      </c>
      <c r="J1536" s="1">
        <v>52.76</v>
      </c>
      <c r="K1536" s="1">
        <v>9625988.0</v>
      </c>
      <c r="L1536" s="1">
        <v>68.5</v>
      </c>
      <c r="M1536" s="1">
        <v>1888473.0</v>
      </c>
      <c r="N1536" s="1">
        <v>26.1693</v>
      </c>
      <c r="O1536" s="1">
        <v>9171749.0</v>
      </c>
      <c r="P1536" s="1">
        <v>21.98</v>
      </c>
      <c r="Q1536" s="1">
        <v>2.0439146E7</v>
      </c>
      <c r="R1536" s="1">
        <v>59.52</v>
      </c>
      <c r="S1536" s="1">
        <v>2591375.0</v>
      </c>
      <c r="T1536" s="1">
        <v>29.34</v>
      </c>
      <c r="U1536" s="1">
        <v>1702595.0</v>
      </c>
    </row>
    <row r="1537" ht="13.5" customHeight="1">
      <c r="A1537" s="1">
        <v>44146.0</v>
      </c>
      <c r="B1537" s="1">
        <v>100.14</v>
      </c>
      <c r="C1537" s="1">
        <v>4622830.0</v>
      </c>
      <c r="D1537" s="1">
        <v>64.99</v>
      </c>
      <c r="E1537" s="1">
        <v>1.03986E7</v>
      </c>
      <c r="F1537" s="1">
        <v>87.35</v>
      </c>
      <c r="G1537" s="1">
        <v>4235756.0</v>
      </c>
      <c r="H1537" s="1">
        <v>61.48</v>
      </c>
      <c r="I1537" s="1">
        <v>9180991.0</v>
      </c>
      <c r="J1537" s="1">
        <v>53.27</v>
      </c>
      <c r="K1537" s="1">
        <v>7704270.0</v>
      </c>
      <c r="L1537" s="1">
        <v>69.31</v>
      </c>
      <c r="M1537" s="1">
        <v>1936488.0</v>
      </c>
      <c r="N1537" s="1">
        <v>26.4697</v>
      </c>
      <c r="O1537" s="1">
        <v>8676999.0</v>
      </c>
      <c r="P1537" s="1">
        <v>21.44</v>
      </c>
      <c r="Q1537" s="1">
        <v>1.2974848E7</v>
      </c>
      <c r="R1537" s="1">
        <v>59.73</v>
      </c>
      <c r="S1537" s="1">
        <v>1914161.0</v>
      </c>
      <c r="T1537" s="1">
        <v>29.59</v>
      </c>
      <c r="U1537" s="1">
        <v>1329152.0</v>
      </c>
    </row>
    <row r="1538" ht="13.5" customHeight="1">
      <c r="A1538" s="1">
        <v>44147.0</v>
      </c>
      <c r="B1538" s="1">
        <v>100.29</v>
      </c>
      <c r="C1538" s="1">
        <v>5304304.0</v>
      </c>
      <c r="D1538" s="1">
        <v>64.5</v>
      </c>
      <c r="E1538" s="1">
        <v>7147166.0</v>
      </c>
      <c r="F1538" s="1">
        <v>86.77</v>
      </c>
      <c r="G1538" s="1">
        <v>2881874.0</v>
      </c>
      <c r="H1538" s="1">
        <v>60.87</v>
      </c>
      <c r="I1538" s="1">
        <v>5705798.0</v>
      </c>
      <c r="J1538" s="1">
        <v>52.965</v>
      </c>
      <c r="K1538" s="1">
        <v>3663496.0</v>
      </c>
      <c r="L1538" s="1">
        <v>68.98</v>
      </c>
      <c r="M1538" s="1">
        <v>1777454.0</v>
      </c>
      <c r="N1538" s="1">
        <v>25.3809</v>
      </c>
      <c r="O1538" s="1">
        <v>5090790.0</v>
      </c>
      <c r="P1538" s="1">
        <v>20.72</v>
      </c>
      <c r="Q1538" s="1">
        <v>1.483482E7</v>
      </c>
      <c r="R1538" s="1">
        <v>58.93</v>
      </c>
      <c r="S1538" s="1">
        <v>2255502.0</v>
      </c>
      <c r="T1538" s="1">
        <v>29.28</v>
      </c>
      <c r="U1538" s="1">
        <v>1494701.0</v>
      </c>
    </row>
    <row r="1539" ht="13.5" customHeight="1">
      <c r="A1539" s="1">
        <v>44148.0</v>
      </c>
      <c r="B1539" s="1">
        <v>100.4</v>
      </c>
      <c r="C1539" s="1">
        <v>4632814.0</v>
      </c>
      <c r="D1539" s="1">
        <v>64.89</v>
      </c>
      <c r="E1539" s="1">
        <v>8428023.0</v>
      </c>
      <c r="F1539" s="1">
        <v>87.54</v>
      </c>
      <c r="G1539" s="1">
        <v>3130317.0</v>
      </c>
      <c r="H1539" s="1">
        <v>60.8</v>
      </c>
      <c r="I1539" s="1">
        <v>5588460.0</v>
      </c>
      <c r="J1539" s="1">
        <v>53.19</v>
      </c>
      <c r="K1539" s="1">
        <v>4013568.0</v>
      </c>
      <c r="L1539" s="1">
        <v>69.18</v>
      </c>
      <c r="M1539" s="1">
        <v>1179506.0</v>
      </c>
      <c r="N1539" s="1">
        <v>26.1962</v>
      </c>
      <c r="O1539" s="1">
        <v>6137387.0</v>
      </c>
      <c r="P1539" s="1">
        <v>20.8</v>
      </c>
      <c r="Q1539" s="1">
        <v>2.3408168E7</v>
      </c>
      <c r="R1539" s="1">
        <v>58.41</v>
      </c>
      <c r="S1539" s="1">
        <v>4000736.0</v>
      </c>
      <c r="T1539" s="1">
        <v>29.21</v>
      </c>
      <c r="U1539" s="1">
        <v>1070265.0</v>
      </c>
    </row>
    <row r="1540" ht="13.5" customHeight="1">
      <c r="A1540" s="1">
        <v>44151.0</v>
      </c>
      <c r="B1540" s="1">
        <v>101.75</v>
      </c>
      <c r="C1540" s="1">
        <v>7677763.0</v>
      </c>
      <c r="D1540" s="1">
        <v>66.22</v>
      </c>
      <c r="E1540" s="1">
        <v>9422605.0</v>
      </c>
      <c r="F1540" s="1">
        <v>89.66</v>
      </c>
      <c r="G1540" s="1">
        <v>6406847.0</v>
      </c>
      <c r="H1540" s="1">
        <v>62.09</v>
      </c>
      <c r="I1540" s="1">
        <v>6243064.0</v>
      </c>
      <c r="J1540" s="1">
        <v>53.905</v>
      </c>
      <c r="K1540" s="1">
        <v>5520184.0</v>
      </c>
      <c r="L1540" s="1">
        <v>69.67</v>
      </c>
      <c r="M1540" s="1">
        <v>4301750.0</v>
      </c>
      <c r="N1540" s="1">
        <v>27.9286</v>
      </c>
      <c r="O1540" s="1">
        <v>8477357.0</v>
      </c>
      <c r="P1540" s="1">
        <v>21.84</v>
      </c>
      <c r="Q1540" s="1">
        <v>2.3259731E7</v>
      </c>
      <c r="R1540" s="1">
        <v>59.41</v>
      </c>
      <c r="S1540" s="1">
        <v>4334605.0</v>
      </c>
      <c r="T1540" s="1">
        <v>29.69</v>
      </c>
      <c r="U1540" s="1">
        <v>1395376.0</v>
      </c>
    </row>
    <row r="1541" ht="13.5" customHeight="1">
      <c r="A1541" s="1">
        <v>44152.0</v>
      </c>
      <c r="B1541" s="1">
        <v>103.46</v>
      </c>
      <c r="C1541" s="1">
        <v>1.2239462E7</v>
      </c>
      <c r="D1541" s="1">
        <v>67.2</v>
      </c>
      <c r="E1541" s="1">
        <v>7090953.0</v>
      </c>
      <c r="F1541" s="1">
        <v>90.82</v>
      </c>
      <c r="G1541" s="1">
        <v>5885719.0</v>
      </c>
      <c r="H1541" s="1">
        <v>62.03</v>
      </c>
      <c r="I1541" s="1">
        <v>9137959.0</v>
      </c>
      <c r="J1541" s="1">
        <v>54.445</v>
      </c>
      <c r="K1541" s="1">
        <v>5147340.0</v>
      </c>
      <c r="L1541" s="1">
        <v>69.99</v>
      </c>
      <c r="M1541" s="1">
        <v>1948238.0</v>
      </c>
      <c r="N1541" s="1">
        <v>28.5347</v>
      </c>
      <c r="O1541" s="1">
        <v>8165406.0</v>
      </c>
      <c r="P1541" s="1">
        <v>21.84</v>
      </c>
      <c r="Q1541" s="1">
        <v>1.3599091E7</v>
      </c>
      <c r="R1541" s="1">
        <v>59.14</v>
      </c>
      <c r="S1541" s="1">
        <v>2847470.0</v>
      </c>
      <c r="T1541" s="1">
        <v>30.17</v>
      </c>
      <c r="U1541" s="1">
        <v>1485029.0</v>
      </c>
    </row>
    <row r="1542" ht="13.5" customHeight="1">
      <c r="A1542" s="1">
        <v>44153.0</v>
      </c>
      <c r="B1542" s="1">
        <v>104.08</v>
      </c>
      <c r="C1542" s="1">
        <v>7227932.0</v>
      </c>
      <c r="D1542" s="1">
        <v>68.3</v>
      </c>
      <c r="E1542" s="1">
        <v>7681543.0</v>
      </c>
      <c r="F1542" s="1">
        <v>91.51</v>
      </c>
      <c r="G1542" s="1">
        <v>2966326.0</v>
      </c>
      <c r="H1542" s="1">
        <v>62.87</v>
      </c>
      <c r="I1542" s="1">
        <v>5665080.0</v>
      </c>
      <c r="J1542" s="1">
        <v>54.7</v>
      </c>
      <c r="K1542" s="1">
        <v>4054576.0</v>
      </c>
      <c r="L1542" s="1">
        <v>70.94</v>
      </c>
      <c r="M1542" s="1">
        <v>1672335.0</v>
      </c>
      <c r="N1542" s="1">
        <v>28.6688</v>
      </c>
      <c r="O1542" s="1">
        <v>8445174.0</v>
      </c>
      <c r="P1542" s="1">
        <v>21.8</v>
      </c>
      <c r="Q1542" s="1">
        <v>1.3613573E7</v>
      </c>
      <c r="R1542" s="1">
        <v>59.33</v>
      </c>
      <c r="S1542" s="1">
        <v>3312356.0</v>
      </c>
      <c r="T1542" s="1">
        <v>30.31</v>
      </c>
      <c r="U1542" s="1">
        <v>1073550.0</v>
      </c>
    </row>
    <row r="1543" ht="13.5" customHeight="1">
      <c r="A1543" s="1">
        <v>44154.0</v>
      </c>
      <c r="B1543" s="1">
        <v>103.97</v>
      </c>
      <c r="C1543" s="1">
        <v>9219260.0</v>
      </c>
      <c r="D1543" s="1">
        <v>68.41</v>
      </c>
      <c r="E1543" s="1">
        <v>9173525.0</v>
      </c>
      <c r="F1543" s="1">
        <v>92.27</v>
      </c>
      <c r="G1543" s="1">
        <v>2841506.0</v>
      </c>
      <c r="H1543" s="1">
        <v>62.99</v>
      </c>
      <c r="I1543" s="1">
        <v>7626688.0</v>
      </c>
      <c r="J1543" s="1">
        <v>54.715</v>
      </c>
      <c r="K1543" s="1">
        <v>2976082.0</v>
      </c>
      <c r="L1543" s="1">
        <v>70.47</v>
      </c>
      <c r="M1543" s="1">
        <v>1616946.0</v>
      </c>
      <c r="N1543" s="1">
        <v>28.5991</v>
      </c>
      <c r="O1543" s="1">
        <v>5218259.0</v>
      </c>
      <c r="P1543" s="1">
        <v>21.75</v>
      </c>
      <c r="Q1543" s="1">
        <v>1.5461084E7</v>
      </c>
      <c r="R1543" s="1">
        <v>58.87</v>
      </c>
      <c r="S1543" s="1">
        <v>3410171.0</v>
      </c>
      <c r="T1543" s="1">
        <v>30.16</v>
      </c>
      <c r="U1543" s="1">
        <v>806300.0</v>
      </c>
    </row>
    <row r="1544" ht="13.5" customHeight="1">
      <c r="A1544" s="1">
        <v>44155.0</v>
      </c>
      <c r="B1544" s="1">
        <v>104.33</v>
      </c>
      <c r="C1544" s="1">
        <v>8279079.0</v>
      </c>
      <c r="D1544" s="1">
        <v>68.86</v>
      </c>
      <c r="E1544" s="1">
        <v>6672807.0</v>
      </c>
      <c r="F1544" s="1">
        <v>93.35</v>
      </c>
      <c r="G1544" s="1">
        <v>3636030.0</v>
      </c>
      <c r="H1544" s="1">
        <v>63.48</v>
      </c>
      <c r="I1544" s="1">
        <v>4220612.0</v>
      </c>
      <c r="J1544" s="1">
        <v>54.96</v>
      </c>
      <c r="K1544" s="1">
        <v>3263932.0</v>
      </c>
      <c r="L1544" s="1">
        <v>70.64</v>
      </c>
      <c r="M1544" s="1">
        <v>1070209.0</v>
      </c>
      <c r="N1544" s="1">
        <v>28.2397</v>
      </c>
      <c r="O1544" s="1">
        <v>6755829.0</v>
      </c>
      <c r="P1544" s="1">
        <v>21.5</v>
      </c>
      <c r="Q1544" s="1">
        <v>2.531969E7</v>
      </c>
      <c r="R1544" s="1">
        <v>59.5</v>
      </c>
      <c r="S1544" s="1">
        <v>8763157.0</v>
      </c>
      <c r="T1544" s="1">
        <v>30.27</v>
      </c>
      <c r="U1544" s="1">
        <v>2061482.0</v>
      </c>
    </row>
    <row r="1545" ht="13.5" customHeight="1">
      <c r="A1545" s="1">
        <v>44158.0</v>
      </c>
      <c r="B1545" s="1">
        <v>105.6</v>
      </c>
      <c r="C1545" s="1">
        <v>7331339.0</v>
      </c>
      <c r="D1545" s="1">
        <v>69.8</v>
      </c>
      <c r="E1545" s="1">
        <v>8755307.0</v>
      </c>
      <c r="F1545" s="1">
        <v>94.84</v>
      </c>
      <c r="G1545" s="1">
        <v>3193342.0</v>
      </c>
      <c r="H1545" s="1">
        <v>63.87</v>
      </c>
      <c r="I1545" s="1">
        <v>5154853.0</v>
      </c>
      <c r="J1545" s="1">
        <v>54.805</v>
      </c>
      <c r="K1545" s="1">
        <v>5228794.0</v>
      </c>
      <c r="L1545" s="1">
        <v>72.09</v>
      </c>
      <c r="M1545" s="1">
        <v>2010990.0</v>
      </c>
      <c r="N1545" s="1">
        <v>28.7546</v>
      </c>
      <c r="O1545" s="1">
        <v>3985947.0</v>
      </c>
      <c r="P1545" s="1">
        <v>21.71</v>
      </c>
      <c r="Q1545" s="1">
        <v>2.1075891E7</v>
      </c>
      <c r="R1545" s="1">
        <v>59.26</v>
      </c>
      <c r="S1545" s="1">
        <v>5394154.0</v>
      </c>
      <c r="T1545" s="1">
        <v>30.14</v>
      </c>
      <c r="U1545" s="1">
        <v>1453220.0</v>
      </c>
    </row>
    <row r="1546" ht="13.5" customHeight="1">
      <c r="A1546" s="1">
        <v>44159.0</v>
      </c>
      <c r="B1546" s="1">
        <v>107.71</v>
      </c>
      <c r="C1546" s="1">
        <v>7657682.0</v>
      </c>
      <c r="D1546" s="1">
        <v>71.18</v>
      </c>
      <c r="E1546" s="1">
        <v>1.0673746E7</v>
      </c>
      <c r="F1546" s="1">
        <v>97.28</v>
      </c>
      <c r="G1546" s="1">
        <v>4424503.0</v>
      </c>
      <c r="H1546" s="1">
        <v>64.45</v>
      </c>
      <c r="I1546" s="1">
        <v>8689919.0</v>
      </c>
      <c r="J1546" s="1">
        <v>55.53</v>
      </c>
      <c r="K1546" s="1">
        <v>7367756.0</v>
      </c>
      <c r="L1546" s="1">
        <v>73.35</v>
      </c>
      <c r="M1546" s="1">
        <v>2646032.0</v>
      </c>
      <c r="N1546" s="1">
        <v>30.0097</v>
      </c>
      <c r="O1546" s="1">
        <v>9150224.0</v>
      </c>
      <c r="P1546" s="1">
        <v>22.58</v>
      </c>
      <c r="Q1546" s="1">
        <v>1.9519437E7</v>
      </c>
      <c r="R1546" s="1">
        <v>59.58</v>
      </c>
      <c r="S1546" s="1">
        <v>3281508.0</v>
      </c>
      <c r="T1546" s="1">
        <v>31.1</v>
      </c>
      <c r="U1546" s="1">
        <v>1551750.0</v>
      </c>
    </row>
    <row r="1547" ht="13.5" customHeight="1">
      <c r="A1547" s="1">
        <v>44160.0</v>
      </c>
      <c r="B1547" s="1">
        <v>107.71</v>
      </c>
      <c r="C1547" s="1">
        <v>6861907.0</v>
      </c>
      <c r="D1547" s="1">
        <v>71.07</v>
      </c>
      <c r="E1547" s="1">
        <v>6590105.0</v>
      </c>
      <c r="F1547" s="1">
        <v>97.04</v>
      </c>
      <c r="G1547" s="1">
        <v>4648654.0</v>
      </c>
      <c r="H1547" s="1">
        <v>64.65</v>
      </c>
      <c r="I1547" s="1">
        <v>4471015.0</v>
      </c>
      <c r="J1547" s="1">
        <v>55.735</v>
      </c>
      <c r="K1547" s="1">
        <v>6684856.0</v>
      </c>
      <c r="L1547" s="1">
        <v>73.62</v>
      </c>
      <c r="M1547" s="1">
        <v>1696310.0</v>
      </c>
      <c r="N1547" s="1">
        <v>28.996</v>
      </c>
      <c r="O1547" s="1">
        <v>6396257.0</v>
      </c>
      <c r="P1547" s="1">
        <v>22.23</v>
      </c>
      <c r="Q1547" s="1">
        <v>1.1062364E7</v>
      </c>
      <c r="R1547" s="1">
        <v>58.91</v>
      </c>
      <c r="S1547" s="1">
        <v>2762855.0</v>
      </c>
      <c r="T1547" s="1">
        <v>31.05</v>
      </c>
      <c r="U1547" s="1">
        <v>1061667.0</v>
      </c>
    </row>
    <row r="1548" ht="13.5" customHeight="1">
      <c r="A1548" s="1">
        <v>44161.0</v>
      </c>
      <c r="B1548" s="1">
        <v>108.25</v>
      </c>
      <c r="C1548" s="1">
        <v>1732706.0</v>
      </c>
      <c r="D1548" s="1">
        <v>70.91</v>
      </c>
      <c r="E1548" s="1">
        <v>3777000.0</v>
      </c>
      <c r="F1548" s="1">
        <v>97.16</v>
      </c>
      <c r="G1548" s="1">
        <v>1091436.0</v>
      </c>
      <c r="H1548" s="1">
        <v>64.88</v>
      </c>
      <c r="I1548" s="1">
        <v>2332514.0</v>
      </c>
      <c r="J1548" s="1">
        <v>55.615</v>
      </c>
      <c r="K1548" s="1">
        <v>2404686.0</v>
      </c>
      <c r="L1548" s="1">
        <v>73.69</v>
      </c>
      <c r="M1548" s="1">
        <v>505352.0</v>
      </c>
      <c r="N1548" s="1">
        <v>28.2612</v>
      </c>
      <c r="O1548" s="1">
        <v>2788763.0</v>
      </c>
      <c r="P1548" s="1">
        <v>22.3</v>
      </c>
      <c r="Q1548" s="1">
        <v>5125810.0</v>
      </c>
      <c r="R1548" s="1">
        <v>58.68</v>
      </c>
      <c r="S1548" s="1">
        <v>1771427.0</v>
      </c>
      <c r="T1548" s="1">
        <v>30.88</v>
      </c>
      <c r="U1548" s="1">
        <v>710743.0</v>
      </c>
    </row>
    <row r="1549" ht="13.5" customHeight="1">
      <c r="A1549" s="1">
        <v>44162.0</v>
      </c>
      <c r="B1549" s="1">
        <v>108.16</v>
      </c>
      <c r="C1549" s="1">
        <v>2833332.0</v>
      </c>
      <c r="D1549" s="1">
        <v>70.9</v>
      </c>
      <c r="E1549" s="1">
        <v>4802922.0</v>
      </c>
      <c r="F1549" s="1">
        <v>96.77</v>
      </c>
      <c r="G1549" s="1">
        <v>1841431.0</v>
      </c>
      <c r="H1549" s="1">
        <v>64.89</v>
      </c>
      <c r="I1549" s="1">
        <v>3483868.0</v>
      </c>
      <c r="J1549" s="1">
        <v>55.57</v>
      </c>
      <c r="K1549" s="1">
        <v>2827642.0</v>
      </c>
      <c r="L1549" s="1">
        <v>73.48</v>
      </c>
      <c r="M1549" s="1">
        <v>816027.0</v>
      </c>
      <c r="N1549" s="1">
        <v>28.583</v>
      </c>
      <c r="O1549" s="1">
        <v>3663015.0</v>
      </c>
      <c r="P1549" s="1">
        <v>22.42</v>
      </c>
      <c r="Q1549" s="1">
        <v>6374109.0</v>
      </c>
      <c r="R1549" s="1">
        <v>59.18</v>
      </c>
      <c r="S1549" s="1">
        <v>4673063.0</v>
      </c>
      <c r="T1549" s="1">
        <v>30.51</v>
      </c>
      <c r="U1549" s="1">
        <v>1492428.0</v>
      </c>
    </row>
    <row r="1550" ht="13.5" customHeight="1">
      <c r="A1550" s="1">
        <v>44165.0</v>
      </c>
      <c r="B1550" s="1">
        <v>106.06</v>
      </c>
      <c r="C1550" s="1">
        <v>6858803.0</v>
      </c>
      <c r="D1550" s="1">
        <v>69.8</v>
      </c>
      <c r="E1550" s="1">
        <v>9920448.0</v>
      </c>
      <c r="F1550" s="1">
        <v>93.33</v>
      </c>
      <c r="G1550" s="1">
        <v>4862295.0</v>
      </c>
      <c r="H1550" s="1">
        <v>63.25</v>
      </c>
      <c r="I1550" s="1">
        <v>8586450.0</v>
      </c>
      <c r="J1550" s="1">
        <v>54.74</v>
      </c>
      <c r="K1550" s="1">
        <v>6835892.0</v>
      </c>
      <c r="L1550" s="1">
        <v>71.94</v>
      </c>
      <c r="M1550" s="1">
        <v>2662017.0</v>
      </c>
      <c r="N1550" s="1">
        <v>28.1325</v>
      </c>
      <c r="O1550" s="1">
        <v>1.2108975E7</v>
      </c>
      <c r="P1550" s="1">
        <v>22.13</v>
      </c>
      <c r="Q1550" s="1">
        <v>1.623105E7</v>
      </c>
      <c r="R1550" s="1">
        <v>57.67</v>
      </c>
      <c r="S1550" s="1">
        <v>8759982.0</v>
      </c>
      <c r="T1550" s="1">
        <v>30.21</v>
      </c>
      <c r="U1550" s="1">
        <v>2497338.0</v>
      </c>
    </row>
    <row r="1551" ht="13.5" customHeight="1">
      <c r="A1551" s="1">
        <v>44166.0</v>
      </c>
      <c r="B1551" s="1">
        <v>107.04</v>
      </c>
      <c r="C1551" s="1">
        <v>3916714.0</v>
      </c>
      <c r="D1551" s="1">
        <v>70.71</v>
      </c>
      <c r="E1551" s="1">
        <v>6202943.0</v>
      </c>
      <c r="F1551" s="1">
        <v>96.52</v>
      </c>
      <c r="G1551" s="1">
        <v>4116287.0</v>
      </c>
      <c r="H1551" s="1">
        <v>65.0</v>
      </c>
      <c r="I1551" s="1">
        <v>8009874.0</v>
      </c>
      <c r="J1551" s="1">
        <v>55.17</v>
      </c>
      <c r="K1551" s="1">
        <v>4631936.0</v>
      </c>
      <c r="L1551" s="1">
        <v>73.43</v>
      </c>
      <c r="M1551" s="1">
        <v>2367465.0</v>
      </c>
      <c r="N1551" s="1">
        <v>28.1325</v>
      </c>
      <c r="O1551" s="1">
        <v>4315874.0</v>
      </c>
      <c r="P1551" s="1">
        <v>22.21</v>
      </c>
      <c r="Q1551" s="1">
        <v>1.00159E7</v>
      </c>
      <c r="R1551" s="1">
        <v>57.09</v>
      </c>
      <c r="S1551" s="1">
        <v>3016099.0</v>
      </c>
      <c r="T1551" s="1">
        <v>30.5</v>
      </c>
      <c r="U1551" s="1">
        <v>2080168.0</v>
      </c>
    </row>
    <row r="1552" ht="13.5" customHeight="1">
      <c r="A1552" s="1">
        <v>44167.0</v>
      </c>
      <c r="B1552" s="1">
        <v>106.39</v>
      </c>
      <c r="C1552" s="1">
        <v>5267414.0</v>
      </c>
      <c r="D1552" s="1">
        <v>70.78</v>
      </c>
      <c r="E1552" s="1">
        <v>5516055.0</v>
      </c>
      <c r="F1552" s="1">
        <v>97.33</v>
      </c>
      <c r="G1552" s="1">
        <v>3659729.0</v>
      </c>
      <c r="H1552" s="1">
        <v>66.15</v>
      </c>
      <c r="I1552" s="1">
        <v>5883828.0</v>
      </c>
      <c r="J1552" s="1">
        <v>55.03</v>
      </c>
      <c r="K1552" s="1">
        <v>3418114.0</v>
      </c>
      <c r="L1552" s="1">
        <v>72.59</v>
      </c>
      <c r="M1552" s="1">
        <v>1775924.0</v>
      </c>
      <c r="N1552" s="1">
        <v>28.3416</v>
      </c>
      <c r="O1552" s="1">
        <v>3660033.0</v>
      </c>
      <c r="P1552" s="1">
        <v>22.43</v>
      </c>
      <c r="Q1552" s="1">
        <v>1.3666344E7</v>
      </c>
      <c r="R1552" s="1">
        <v>57.25</v>
      </c>
      <c r="S1552" s="1">
        <v>4096319.0</v>
      </c>
      <c r="T1552" s="1">
        <v>29.66</v>
      </c>
      <c r="U1552" s="1">
        <v>2099258.0</v>
      </c>
    </row>
    <row r="1553" ht="13.5" customHeight="1">
      <c r="A1553" s="1">
        <v>44168.0</v>
      </c>
      <c r="B1553" s="1">
        <v>105.84</v>
      </c>
      <c r="C1553" s="1">
        <v>3578959.0</v>
      </c>
      <c r="D1553" s="1">
        <v>70.67</v>
      </c>
      <c r="E1553" s="1">
        <v>6618543.0</v>
      </c>
      <c r="F1553" s="1">
        <v>97.76</v>
      </c>
      <c r="G1553" s="1">
        <v>2904785.0</v>
      </c>
      <c r="H1553" s="1">
        <v>66.4</v>
      </c>
      <c r="I1553" s="1">
        <v>4461219.0</v>
      </c>
      <c r="J1553" s="1">
        <v>55.16</v>
      </c>
      <c r="K1553" s="1">
        <v>4292588.0</v>
      </c>
      <c r="L1553" s="1">
        <v>72.08</v>
      </c>
      <c r="M1553" s="1">
        <v>1614269.0</v>
      </c>
      <c r="N1553" s="1">
        <v>28.4543</v>
      </c>
      <c r="O1553" s="1">
        <v>5326625.0</v>
      </c>
      <c r="P1553" s="1">
        <v>22.64</v>
      </c>
      <c r="Q1553" s="1">
        <v>6816515.0</v>
      </c>
      <c r="R1553" s="1">
        <v>56.68</v>
      </c>
      <c r="S1553" s="1">
        <v>2582128.0</v>
      </c>
      <c r="T1553" s="1">
        <v>29.69</v>
      </c>
      <c r="U1553" s="1">
        <v>1131527.0</v>
      </c>
    </row>
    <row r="1554" ht="13.5" customHeight="1">
      <c r="A1554" s="1">
        <v>44169.0</v>
      </c>
      <c r="B1554" s="1">
        <v>105.15</v>
      </c>
      <c r="C1554" s="1">
        <v>5589303.0</v>
      </c>
      <c r="D1554" s="1">
        <v>70.9</v>
      </c>
      <c r="E1554" s="1">
        <v>7614472.0</v>
      </c>
      <c r="F1554" s="1">
        <v>98.05</v>
      </c>
      <c r="G1554" s="1">
        <v>2342734.0</v>
      </c>
      <c r="H1554" s="1">
        <v>67.5</v>
      </c>
      <c r="I1554" s="1">
        <v>5797573.0</v>
      </c>
      <c r="J1554" s="1">
        <v>55.395</v>
      </c>
      <c r="K1554" s="1">
        <v>5526994.0</v>
      </c>
      <c r="L1554" s="1">
        <v>71.84</v>
      </c>
      <c r="M1554" s="1">
        <v>2612762.0</v>
      </c>
      <c r="N1554" s="1">
        <v>29.1569</v>
      </c>
      <c r="O1554" s="1">
        <v>3807053.0</v>
      </c>
      <c r="P1554" s="1">
        <v>23.3</v>
      </c>
      <c r="Q1554" s="1">
        <v>1.2512569E7</v>
      </c>
      <c r="R1554" s="1">
        <v>57.16</v>
      </c>
      <c r="S1554" s="1">
        <v>3068424.0</v>
      </c>
      <c r="T1554" s="1">
        <v>29.78</v>
      </c>
      <c r="U1554" s="1">
        <v>1049690.0</v>
      </c>
    </row>
    <row r="1555" ht="13.5" customHeight="1">
      <c r="A1555" s="1">
        <v>44172.0</v>
      </c>
      <c r="B1555" s="1">
        <v>105.73</v>
      </c>
      <c r="C1555" s="1">
        <v>2927157.0</v>
      </c>
      <c r="D1555" s="1">
        <v>71.04</v>
      </c>
      <c r="E1555" s="1">
        <v>4444074.0</v>
      </c>
      <c r="F1555" s="1">
        <v>97.39</v>
      </c>
      <c r="G1555" s="1">
        <v>3548579.0</v>
      </c>
      <c r="H1555" s="1">
        <v>67.22</v>
      </c>
      <c r="I1555" s="1">
        <v>6405387.0</v>
      </c>
      <c r="J1555" s="1">
        <v>55.94</v>
      </c>
      <c r="K1555" s="1">
        <v>6403246.0</v>
      </c>
      <c r="L1555" s="1">
        <v>71.55</v>
      </c>
      <c r="M1555" s="1">
        <v>2779930.0</v>
      </c>
      <c r="N1555" s="1">
        <v>28.7385</v>
      </c>
      <c r="O1555" s="1">
        <v>8502738.0</v>
      </c>
      <c r="P1555" s="1">
        <v>23.06</v>
      </c>
      <c r="Q1555" s="1">
        <v>1.289729E7</v>
      </c>
      <c r="R1555" s="1">
        <v>57.25</v>
      </c>
      <c r="S1555" s="1">
        <v>3075547.0</v>
      </c>
      <c r="T1555" s="1">
        <v>29.73</v>
      </c>
      <c r="U1555" s="1">
        <v>1635958.0</v>
      </c>
    </row>
    <row r="1556" ht="13.5" customHeight="1">
      <c r="A1556" s="1">
        <v>44173.0</v>
      </c>
      <c r="B1556" s="1">
        <v>105.81</v>
      </c>
      <c r="C1556" s="1">
        <v>3850083.0</v>
      </c>
      <c r="D1556" s="1">
        <v>71.52</v>
      </c>
      <c r="E1556" s="1">
        <v>5404199.0</v>
      </c>
      <c r="F1556" s="1">
        <v>97.65</v>
      </c>
      <c r="G1556" s="1">
        <v>2577230.0</v>
      </c>
      <c r="H1556" s="1">
        <v>68.21</v>
      </c>
      <c r="I1556" s="1">
        <v>5301642.0</v>
      </c>
      <c r="J1556" s="1">
        <v>55.81</v>
      </c>
      <c r="K1556" s="1">
        <v>3829160.0</v>
      </c>
      <c r="L1556" s="1">
        <v>72.02</v>
      </c>
      <c r="M1556" s="1">
        <v>3549405.0</v>
      </c>
      <c r="N1556" s="1">
        <v>28.7439</v>
      </c>
      <c r="O1556" s="1">
        <v>3202632.0</v>
      </c>
      <c r="P1556" s="1">
        <v>23.15</v>
      </c>
      <c r="Q1556" s="1">
        <v>9220654.0</v>
      </c>
      <c r="R1556" s="1">
        <v>57.17</v>
      </c>
      <c r="S1556" s="1">
        <v>2800484.0</v>
      </c>
      <c r="T1556" s="1">
        <v>29.48</v>
      </c>
      <c r="U1556" s="1">
        <v>1542403.0</v>
      </c>
    </row>
    <row r="1557" ht="13.5" customHeight="1">
      <c r="A1557" s="1">
        <v>44174.0</v>
      </c>
      <c r="B1557" s="1">
        <v>106.25</v>
      </c>
      <c r="C1557" s="1">
        <v>5143418.0</v>
      </c>
      <c r="D1557" s="1">
        <v>72.37</v>
      </c>
      <c r="E1557" s="1">
        <v>9637782.0</v>
      </c>
      <c r="F1557" s="1">
        <v>98.33</v>
      </c>
      <c r="G1557" s="1">
        <v>2756452.0</v>
      </c>
      <c r="H1557" s="1">
        <v>68.36</v>
      </c>
      <c r="I1557" s="1">
        <v>7093218.0</v>
      </c>
      <c r="J1557" s="1">
        <v>55.88</v>
      </c>
      <c r="K1557" s="1">
        <v>6706988.0</v>
      </c>
      <c r="L1557" s="1">
        <v>72.75</v>
      </c>
      <c r="M1557" s="1">
        <v>1835074.0</v>
      </c>
      <c r="N1557" s="1">
        <v>28.5347</v>
      </c>
      <c r="O1557" s="1">
        <v>4966595.0</v>
      </c>
      <c r="P1557" s="1">
        <v>23.15</v>
      </c>
      <c r="Q1557" s="1">
        <v>1.034228E7</v>
      </c>
      <c r="R1557" s="1">
        <v>57.41</v>
      </c>
      <c r="S1557" s="1">
        <v>1707627.0</v>
      </c>
      <c r="T1557" s="1">
        <v>29.41</v>
      </c>
      <c r="U1557" s="1">
        <v>1139239.0</v>
      </c>
    </row>
    <row r="1558" ht="13.5" customHeight="1">
      <c r="A1558" s="1">
        <v>44175.0</v>
      </c>
      <c r="B1558" s="1">
        <v>106.44</v>
      </c>
      <c r="C1558" s="1">
        <v>2963232.0</v>
      </c>
      <c r="D1558" s="1">
        <v>72.35</v>
      </c>
      <c r="E1558" s="1">
        <v>6206954.0</v>
      </c>
      <c r="F1558" s="1">
        <v>97.51</v>
      </c>
      <c r="G1558" s="1">
        <v>2157296.0</v>
      </c>
      <c r="H1558" s="1">
        <v>68.29</v>
      </c>
      <c r="I1558" s="1">
        <v>4246315.0</v>
      </c>
      <c r="J1558" s="1">
        <v>55.885</v>
      </c>
      <c r="K1558" s="1">
        <v>5824984.0</v>
      </c>
      <c r="L1558" s="1">
        <v>72.4</v>
      </c>
      <c r="M1558" s="1">
        <v>1392091.0</v>
      </c>
      <c r="N1558" s="1">
        <v>28.9692</v>
      </c>
      <c r="O1558" s="1">
        <v>3198308.0</v>
      </c>
      <c r="P1558" s="1">
        <v>23.01</v>
      </c>
      <c r="Q1558" s="1">
        <v>8707445.0</v>
      </c>
      <c r="R1558" s="1">
        <v>57.07</v>
      </c>
      <c r="S1558" s="1">
        <v>1247306.0</v>
      </c>
      <c r="T1558" s="1">
        <v>29.35</v>
      </c>
      <c r="U1558" s="1">
        <v>1013008.0</v>
      </c>
    </row>
    <row r="1559" ht="13.5" customHeight="1">
      <c r="A1559" s="1">
        <v>44176.0</v>
      </c>
      <c r="B1559" s="1">
        <v>106.37</v>
      </c>
      <c r="C1559" s="1">
        <v>2987886.0</v>
      </c>
      <c r="D1559" s="1">
        <v>71.88</v>
      </c>
      <c r="E1559" s="1">
        <v>5579997.0</v>
      </c>
      <c r="F1559" s="1">
        <v>97.14</v>
      </c>
      <c r="G1559" s="1">
        <v>1739149.0</v>
      </c>
      <c r="H1559" s="1">
        <v>68.71</v>
      </c>
      <c r="I1559" s="1">
        <v>4472362.0</v>
      </c>
      <c r="J1559" s="1">
        <v>55.765</v>
      </c>
      <c r="K1559" s="1">
        <v>6847930.0</v>
      </c>
      <c r="L1559" s="1">
        <v>72.23</v>
      </c>
      <c r="M1559" s="1">
        <v>1315345.0</v>
      </c>
      <c r="N1559" s="1">
        <v>28.5079</v>
      </c>
      <c r="O1559" s="1">
        <v>3060969.0</v>
      </c>
      <c r="P1559" s="1">
        <v>22.81</v>
      </c>
      <c r="Q1559" s="1">
        <v>6556797.0</v>
      </c>
      <c r="R1559" s="1">
        <v>56.85</v>
      </c>
      <c r="S1559" s="1">
        <v>1614852.0</v>
      </c>
      <c r="T1559" s="1">
        <v>29.32</v>
      </c>
      <c r="U1559" s="1">
        <v>904658.0</v>
      </c>
    </row>
    <row r="1560" ht="13.5" customHeight="1">
      <c r="A1560" s="1">
        <v>44179.0</v>
      </c>
      <c r="B1560" s="1">
        <v>104.86</v>
      </c>
      <c r="C1560" s="1">
        <v>4981571.0</v>
      </c>
      <c r="D1560" s="1">
        <v>71.69</v>
      </c>
      <c r="E1560" s="1">
        <v>1.2459927E7</v>
      </c>
      <c r="F1560" s="1">
        <v>96.12</v>
      </c>
      <c r="G1560" s="1">
        <v>3541330.0</v>
      </c>
      <c r="H1560" s="1">
        <v>68.16</v>
      </c>
      <c r="I1560" s="1">
        <v>8686406.0</v>
      </c>
      <c r="J1560" s="1">
        <v>55.375</v>
      </c>
      <c r="K1560" s="1">
        <v>1.101144E7</v>
      </c>
      <c r="L1560" s="1">
        <v>72.39</v>
      </c>
      <c r="M1560" s="1">
        <v>3516242.0</v>
      </c>
      <c r="N1560" s="1">
        <v>27.8053</v>
      </c>
      <c r="O1560" s="1">
        <v>4509191.0</v>
      </c>
      <c r="P1560" s="1">
        <v>22.4</v>
      </c>
      <c r="Q1560" s="1">
        <v>1.7049392E7</v>
      </c>
      <c r="R1560" s="1">
        <v>56.59</v>
      </c>
      <c r="S1560" s="1">
        <v>4498613.0</v>
      </c>
      <c r="T1560" s="1">
        <v>29.14</v>
      </c>
      <c r="U1560" s="1">
        <v>1568790.0</v>
      </c>
    </row>
    <row r="1561" ht="13.5" customHeight="1">
      <c r="A1561" s="1">
        <v>44180.0</v>
      </c>
      <c r="B1561" s="1">
        <v>104.42</v>
      </c>
      <c r="C1561" s="1">
        <v>4761464.0</v>
      </c>
      <c r="D1561" s="1">
        <v>71.92</v>
      </c>
      <c r="E1561" s="1">
        <v>5149052.0</v>
      </c>
      <c r="F1561" s="1">
        <v>97.46</v>
      </c>
      <c r="G1561" s="1">
        <v>3639191.0</v>
      </c>
      <c r="H1561" s="1">
        <v>68.12</v>
      </c>
      <c r="I1561" s="1">
        <v>4847104.0</v>
      </c>
      <c r="J1561" s="1">
        <v>55.445</v>
      </c>
      <c r="K1561" s="1">
        <v>6910928.0</v>
      </c>
      <c r="L1561" s="1">
        <v>72.53</v>
      </c>
      <c r="M1561" s="1">
        <v>1752818.0</v>
      </c>
      <c r="N1561" s="1">
        <v>28.0466</v>
      </c>
      <c r="O1561" s="1">
        <v>3437682.0</v>
      </c>
      <c r="P1561" s="1">
        <v>22.44</v>
      </c>
      <c r="Q1561" s="1">
        <v>8892566.0</v>
      </c>
      <c r="R1561" s="1">
        <v>56.92</v>
      </c>
      <c r="S1561" s="1">
        <v>2091121.0</v>
      </c>
      <c r="T1561" s="1">
        <v>29.53</v>
      </c>
      <c r="U1561" s="1">
        <v>890001.0</v>
      </c>
    </row>
    <row r="1562" ht="13.5" customHeight="1">
      <c r="A1562" s="1">
        <v>44181.0</v>
      </c>
      <c r="B1562" s="1">
        <v>104.76</v>
      </c>
      <c r="C1562" s="1">
        <v>6008056.0</v>
      </c>
      <c r="D1562" s="1">
        <v>72.02</v>
      </c>
      <c r="E1562" s="1">
        <v>7209295.0</v>
      </c>
      <c r="F1562" s="1">
        <v>97.43</v>
      </c>
      <c r="G1562" s="1">
        <v>3879853.0</v>
      </c>
      <c r="H1562" s="1">
        <v>68.09</v>
      </c>
      <c r="I1562" s="1">
        <v>7205887.0</v>
      </c>
      <c r="J1562" s="1">
        <v>55.7</v>
      </c>
      <c r="K1562" s="1">
        <v>6427670.0</v>
      </c>
      <c r="L1562" s="1">
        <v>72.73</v>
      </c>
      <c r="M1562" s="1">
        <v>5871819.0</v>
      </c>
      <c r="N1562" s="1">
        <v>27.7463</v>
      </c>
      <c r="O1562" s="1">
        <v>3919434.0</v>
      </c>
      <c r="P1562" s="1">
        <v>22.5</v>
      </c>
      <c r="Q1562" s="1">
        <v>1.1158581E7</v>
      </c>
      <c r="R1562" s="1">
        <v>57.21</v>
      </c>
      <c r="S1562" s="1">
        <v>2558754.0</v>
      </c>
      <c r="T1562" s="1">
        <v>30.16</v>
      </c>
      <c r="U1562" s="1">
        <v>2029224.0</v>
      </c>
    </row>
    <row r="1563" ht="13.5" customHeight="1">
      <c r="A1563" s="1">
        <v>44182.0</v>
      </c>
      <c r="B1563" s="1">
        <v>104.43</v>
      </c>
      <c r="C1563" s="1">
        <v>6863400.0</v>
      </c>
      <c r="D1563" s="1">
        <v>71.97</v>
      </c>
      <c r="E1563" s="1">
        <v>5911861.0</v>
      </c>
      <c r="F1563" s="1">
        <v>97.58</v>
      </c>
      <c r="G1563" s="1">
        <v>2191502.0</v>
      </c>
      <c r="H1563" s="1">
        <v>68.11</v>
      </c>
      <c r="I1563" s="1">
        <v>4135697.0</v>
      </c>
      <c r="J1563" s="1">
        <v>55.745</v>
      </c>
      <c r="K1563" s="1">
        <v>7804852.0</v>
      </c>
      <c r="L1563" s="1">
        <v>72.11</v>
      </c>
      <c r="M1563" s="1">
        <v>3206963.0</v>
      </c>
      <c r="N1563" s="1">
        <v>27.8428</v>
      </c>
      <c r="O1563" s="1">
        <v>5311221.0</v>
      </c>
      <c r="P1563" s="1">
        <v>22.46</v>
      </c>
      <c r="Q1563" s="1">
        <v>1.1331895E7</v>
      </c>
      <c r="R1563" s="1">
        <v>56.71</v>
      </c>
      <c r="S1563" s="1">
        <v>2196062.0</v>
      </c>
      <c r="T1563" s="1">
        <v>29.73</v>
      </c>
      <c r="U1563" s="1">
        <v>1850789.0</v>
      </c>
    </row>
    <row r="1564" ht="13.5" customHeight="1">
      <c r="A1564" s="1">
        <v>44183.0</v>
      </c>
      <c r="B1564" s="1">
        <v>104.05</v>
      </c>
      <c r="C1564" s="1">
        <v>1.1548077E7</v>
      </c>
      <c r="D1564" s="1">
        <v>71.78</v>
      </c>
      <c r="E1564" s="1">
        <v>1.9425777E7</v>
      </c>
      <c r="F1564" s="1">
        <v>96.44</v>
      </c>
      <c r="G1564" s="1">
        <v>5232197.0</v>
      </c>
      <c r="H1564" s="1">
        <v>67.93</v>
      </c>
      <c r="I1564" s="1">
        <v>1.1497899E7</v>
      </c>
      <c r="J1564" s="1">
        <v>55.99</v>
      </c>
      <c r="K1564" s="1">
        <v>1.4611924E7</v>
      </c>
      <c r="L1564" s="1">
        <v>71.63</v>
      </c>
      <c r="M1564" s="1">
        <v>4821203.0</v>
      </c>
      <c r="N1564" s="1">
        <v>27.5478</v>
      </c>
      <c r="O1564" s="1">
        <v>1.5163041E7</v>
      </c>
      <c r="P1564" s="1">
        <v>22.21</v>
      </c>
      <c r="Q1564" s="1">
        <v>1.7593757E7</v>
      </c>
      <c r="R1564" s="1">
        <v>55.82</v>
      </c>
      <c r="S1564" s="1">
        <v>4400482.0</v>
      </c>
      <c r="T1564" s="1">
        <v>29.33</v>
      </c>
      <c r="U1564" s="1">
        <v>1608379.0</v>
      </c>
    </row>
    <row r="1565" ht="13.5" customHeight="1">
      <c r="A1565" s="1">
        <v>44186.0</v>
      </c>
      <c r="B1565" s="1">
        <v>103.72</v>
      </c>
      <c r="C1565" s="1">
        <v>4002606.0</v>
      </c>
      <c r="D1565" s="1">
        <v>71.5</v>
      </c>
      <c r="E1565" s="1">
        <v>8130053.0</v>
      </c>
      <c r="F1565" s="1">
        <v>96.78</v>
      </c>
      <c r="G1565" s="1">
        <v>2516923.0</v>
      </c>
      <c r="H1565" s="1">
        <v>67.87</v>
      </c>
      <c r="I1565" s="1">
        <v>8473556.0</v>
      </c>
      <c r="J1565" s="1">
        <v>55.89</v>
      </c>
      <c r="K1565" s="1">
        <v>6677456.0</v>
      </c>
      <c r="L1565" s="1">
        <v>71.51</v>
      </c>
      <c r="M1565" s="1">
        <v>4609301.0</v>
      </c>
      <c r="N1565" s="1">
        <v>27.344</v>
      </c>
      <c r="O1565" s="1">
        <v>4744022.0</v>
      </c>
      <c r="P1565" s="1">
        <v>22.21</v>
      </c>
      <c r="Q1565" s="1">
        <v>9177186.0</v>
      </c>
      <c r="R1565" s="1">
        <v>55.54</v>
      </c>
      <c r="S1565" s="1">
        <v>2109089.0</v>
      </c>
      <c r="T1565" s="1">
        <v>28.95</v>
      </c>
      <c r="U1565" s="1">
        <v>1551650.0</v>
      </c>
    </row>
    <row r="1566" ht="13.5" customHeight="1">
      <c r="A1566" s="1">
        <v>44187.0</v>
      </c>
      <c r="B1566" s="1">
        <v>103.48</v>
      </c>
      <c r="C1566" s="1">
        <v>2480899.0</v>
      </c>
      <c r="D1566" s="1">
        <v>71.01</v>
      </c>
      <c r="E1566" s="1">
        <v>8084643.0</v>
      </c>
      <c r="F1566" s="1">
        <v>96.66</v>
      </c>
      <c r="G1566" s="1">
        <v>1728876.0</v>
      </c>
      <c r="H1566" s="1">
        <v>67.99</v>
      </c>
      <c r="I1566" s="1">
        <v>7382567.0</v>
      </c>
      <c r="J1566" s="1">
        <v>55.715</v>
      </c>
      <c r="K1566" s="1">
        <v>8729788.0</v>
      </c>
      <c r="L1566" s="1">
        <v>71.64</v>
      </c>
      <c r="M1566" s="1">
        <v>1890236.0</v>
      </c>
      <c r="N1566" s="1">
        <v>27.4137</v>
      </c>
      <c r="O1566" s="1">
        <v>3157545.0</v>
      </c>
      <c r="P1566" s="1">
        <v>22.19</v>
      </c>
      <c r="Q1566" s="1">
        <v>4989996.0</v>
      </c>
      <c r="R1566" s="1">
        <v>55.36</v>
      </c>
      <c r="S1566" s="1">
        <v>1838795.0</v>
      </c>
      <c r="T1566" s="1">
        <v>28.94</v>
      </c>
      <c r="U1566" s="1">
        <v>998158.0</v>
      </c>
    </row>
    <row r="1567" ht="13.5" customHeight="1">
      <c r="A1567" s="1">
        <v>44188.0</v>
      </c>
      <c r="B1567" s="1">
        <v>104.86</v>
      </c>
      <c r="C1567" s="1">
        <v>4343766.0</v>
      </c>
      <c r="D1567" s="1">
        <v>71.73</v>
      </c>
      <c r="E1567" s="1">
        <v>6906154.0</v>
      </c>
      <c r="F1567" s="1">
        <v>97.33</v>
      </c>
      <c r="G1567" s="1">
        <v>2400413.0</v>
      </c>
      <c r="H1567" s="1">
        <v>68.43</v>
      </c>
      <c r="I1567" s="1">
        <v>6124367.0</v>
      </c>
      <c r="J1567" s="1">
        <v>56.13</v>
      </c>
      <c r="K1567" s="1">
        <v>4497896.0</v>
      </c>
      <c r="L1567" s="1">
        <v>71.69</v>
      </c>
      <c r="M1567" s="1">
        <v>2877106.0</v>
      </c>
      <c r="N1567" s="1">
        <v>27.7892</v>
      </c>
      <c r="O1567" s="1">
        <v>2427344.0</v>
      </c>
      <c r="P1567" s="1">
        <v>22.49</v>
      </c>
      <c r="Q1567" s="1">
        <v>5317554.0</v>
      </c>
      <c r="R1567" s="1">
        <v>56.0</v>
      </c>
      <c r="S1567" s="1">
        <v>1178261.0</v>
      </c>
      <c r="T1567" s="1">
        <v>29.32</v>
      </c>
      <c r="U1567" s="1">
        <v>888425.0</v>
      </c>
    </row>
    <row r="1568" ht="13.5" customHeight="1">
      <c r="A1568" s="1">
        <v>44189.0</v>
      </c>
      <c r="B1568" s="1">
        <v>104.91</v>
      </c>
      <c r="C1568" s="1">
        <v>1403828.0</v>
      </c>
      <c r="D1568" s="1">
        <v>71.86</v>
      </c>
      <c r="E1568" s="1">
        <v>1879065.0</v>
      </c>
      <c r="F1568" s="1">
        <v>97.25</v>
      </c>
      <c r="G1568" s="1">
        <v>737049.0</v>
      </c>
      <c r="H1568" s="1">
        <v>68.54</v>
      </c>
      <c r="I1568" s="1">
        <v>2937375.0</v>
      </c>
      <c r="J1568" s="1">
        <v>55.17</v>
      </c>
      <c r="K1568" s="1">
        <v>1.0953712E7</v>
      </c>
      <c r="L1568" s="1">
        <v>71.74</v>
      </c>
      <c r="M1568" s="1">
        <v>1121112.0</v>
      </c>
      <c r="N1568" s="1">
        <v>28.1271</v>
      </c>
      <c r="O1568" s="1">
        <v>1636197.0</v>
      </c>
      <c r="P1568" s="1">
        <v>22.44</v>
      </c>
      <c r="Q1568" s="1">
        <v>2013118.0</v>
      </c>
      <c r="R1568" s="1">
        <v>56.16</v>
      </c>
      <c r="S1568" s="1">
        <v>523725.0</v>
      </c>
      <c r="T1568" s="1">
        <v>29.56</v>
      </c>
      <c r="U1568" s="1">
        <v>573808.0</v>
      </c>
    </row>
    <row r="1569" ht="13.5" customHeight="1">
      <c r="A1569" s="1">
        <v>44190.0</v>
      </c>
      <c r="B1569" s="1">
        <v>104.91</v>
      </c>
      <c r="C1569" s="1">
        <v>1403828.0</v>
      </c>
      <c r="D1569" s="1">
        <v>71.86</v>
      </c>
      <c r="E1569" s="1">
        <v>1879065.0</v>
      </c>
      <c r="F1569" s="1">
        <v>97.25</v>
      </c>
      <c r="G1569" s="1">
        <v>737049.0</v>
      </c>
      <c r="H1569" s="1">
        <v>68.54</v>
      </c>
      <c r="I1569" s="1">
        <v>2937375.0</v>
      </c>
      <c r="J1569" s="1">
        <v>55.17</v>
      </c>
      <c r="K1569" s="1">
        <v>1.0953712E7</v>
      </c>
      <c r="L1569" s="1">
        <v>71.74</v>
      </c>
      <c r="M1569" s="1">
        <v>1121112.0</v>
      </c>
      <c r="N1569" s="1">
        <v>28.1271</v>
      </c>
      <c r="O1569" s="1">
        <v>1636197.0</v>
      </c>
      <c r="P1569" s="1">
        <v>22.44</v>
      </c>
      <c r="Q1569" s="1">
        <v>2013118.0</v>
      </c>
      <c r="R1569" s="1">
        <v>56.16</v>
      </c>
      <c r="S1569" s="1">
        <v>523725.0</v>
      </c>
      <c r="T1569" s="1">
        <v>29.56</v>
      </c>
      <c r="U1569" s="1">
        <v>573808.0</v>
      </c>
    </row>
    <row r="1570" ht="13.5" customHeight="1">
      <c r="A1570" s="1">
        <v>44193.0</v>
      </c>
      <c r="B1570" s="1">
        <v>104.91</v>
      </c>
      <c r="C1570" s="1">
        <v>1403828.0</v>
      </c>
      <c r="D1570" s="1">
        <v>71.86</v>
      </c>
      <c r="E1570" s="1">
        <v>1879065.0</v>
      </c>
      <c r="F1570" s="1">
        <v>97.25</v>
      </c>
      <c r="G1570" s="1">
        <v>737049.0</v>
      </c>
      <c r="H1570" s="1">
        <v>68.54</v>
      </c>
      <c r="I1570" s="1">
        <v>2937375.0</v>
      </c>
      <c r="J1570" s="1">
        <v>55.17</v>
      </c>
      <c r="K1570" s="1">
        <v>1.0953712E7</v>
      </c>
      <c r="L1570" s="1">
        <v>71.74</v>
      </c>
      <c r="M1570" s="1">
        <v>1121112.0</v>
      </c>
      <c r="N1570" s="1">
        <v>28.1271</v>
      </c>
      <c r="O1570" s="1">
        <v>1636197.0</v>
      </c>
      <c r="P1570" s="1">
        <v>22.44</v>
      </c>
      <c r="Q1570" s="1">
        <v>2013118.0</v>
      </c>
      <c r="R1570" s="1">
        <v>56.16</v>
      </c>
      <c r="S1570" s="1">
        <v>523725.0</v>
      </c>
      <c r="T1570" s="1">
        <v>29.56</v>
      </c>
      <c r="U1570" s="1">
        <v>573808.0</v>
      </c>
    </row>
    <row r="1571" ht="13.5" customHeight="1">
      <c r="A1571" s="1">
        <v>44194.0</v>
      </c>
      <c r="B1571" s="1">
        <v>105.2</v>
      </c>
      <c r="C1571" s="1">
        <v>4735421.0</v>
      </c>
      <c r="D1571" s="1">
        <v>72.14</v>
      </c>
      <c r="E1571" s="1">
        <v>6408295.0</v>
      </c>
      <c r="F1571" s="1">
        <v>97.14</v>
      </c>
      <c r="G1571" s="1">
        <v>2646820.0</v>
      </c>
      <c r="H1571" s="1">
        <v>68.66</v>
      </c>
      <c r="I1571" s="1">
        <v>8133917.0</v>
      </c>
      <c r="J1571" s="1">
        <v>54.79</v>
      </c>
      <c r="K1571" s="1">
        <v>9104468.0</v>
      </c>
      <c r="L1571" s="1">
        <v>71.57</v>
      </c>
      <c r="M1571" s="1">
        <v>1452979.0</v>
      </c>
      <c r="N1571" s="1">
        <v>28.3631</v>
      </c>
      <c r="O1571" s="1">
        <v>2606924.0</v>
      </c>
      <c r="P1571" s="1">
        <v>22.6</v>
      </c>
      <c r="Q1571" s="1">
        <v>5062449.0</v>
      </c>
      <c r="R1571" s="1">
        <v>56.25</v>
      </c>
      <c r="S1571" s="1">
        <v>2025775.0</v>
      </c>
      <c r="T1571" s="1">
        <v>29.71</v>
      </c>
      <c r="U1571" s="1">
        <v>1920766.0</v>
      </c>
    </row>
    <row r="1572" ht="13.5" customHeight="1">
      <c r="A1572" s="1">
        <v>44195.0</v>
      </c>
      <c r="B1572" s="1">
        <v>104.82</v>
      </c>
      <c r="C1572" s="1">
        <v>2030463.0</v>
      </c>
      <c r="D1572" s="1">
        <v>72.02</v>
      </c>
      <c r="E1572" s="1">
        <v>6211455.0</v>
      </c>
      <c r="F1572" s="1">
        <v>96.61</v>
      </c>
      <c r="G1572" s="1">
        <v>1415273.0</v>
      </c>
      <c r="H1572" s="1">
        <v>68.78</v>
      </c>
      <c r="I1572" s="1">
        <v>7773897.0</v>
      </c>
      <c r="J1572" s="1">
        <v>54.505</v>
      </c>
      <c r="K1572" s="1">
        <v>8220934.0</v>
      </c>
      <c r="L1572" s="1">
        <v>71.58</v>
      </c>
      <c r="M1572" s="1">
        <v>2216603.0</v>
      </c>
      <c r="N1572" s="1">
        <v>28.2558</v>
      </c>
      <c r="O1572" s="1">
        <v>2074149.0</v>
      </c>
      <c r="P1572" s="1">
        <v>22.52</v>
      </c>
      <c r="Q1572" s="1">
        <v>3076792.0</v>
      </c>
      <c r="R1572" s="1">
        <v>56.26</v>
      </c>
      <c r="S1572" s="1">
        <v>799869.0</v>
      </c>
      <c r="T1572" s="1">
        <v>29.92</v>
      </c>
      <c r="U1572" s="1">
        <v>889188.0</v>
      </c>
    </row>
    <row r="1573" ht="13.5" customHeight="1">
      <c r="A1573" s="1">
        <v>44196.0</v>
      </c>
      <c r="B1573" s="1">
        <v>104.59</v>
      </c>
      <c r="C1573" s="1">
        <v>2434894.0</v>
      </c>
      <c r="D1573" s="1">
        <v>71.92</v>
      </c>
      <c r="E1573" s="1">
        <v>6254060.0</v>
      </c>
      <c r="F1573" s="1">
        <v>96.78</v>
      </c>
      <c r="G1573" s="1">
        <v>1588948.0</v>
      </c>
      <c r="H1573" s="1">
        <v>68.8</v>
      </c>
      <c r="I1573" s="1">
        <v>7878161.0</v>
      </c>
      <c r="J1573" s="1">
        <v>54.36</v>
      </c>
      <c r="K1573" s="1">
        <v>3514544.0</v>
      </c>
      <c r="L1573" s="1">
        <v>71.64</v>
      </c>
      <c r="M1573" s="1">
        <v>1380340.0</v>
      </c>
      <c r="N1573" s="1">
        <v>28.2236</v>
      </c>
      <c r="O1573" s="1">
        <v>3444455.0</v>
      </c>
      <c r="P1573" s="1">
        <v>22.65</v>
      </c>
      <c r="Q1573" s="1">
        <v>4883789.0</v>
      </c>
      <c r="R1573" s="1">
        <v>56.6</v>
      </c>
      <c r="S1573" s="1">
        <v>1465884.0</v>
      </c>
      <c r="T1573" s="1">
        <v>30.35</v>
      </c>
      <c r="U1573" s="1">
        <v>1106000.0</v>
      </c>
    </row>
    <row r="1574" ht="13.5" customHeight="1">
      <c r="A1574" s="1">
        <v>44197.0</v>
      </c>
      <c r="B1574" s="1">
        <v>104.59</v>
      </c>
      <c r="C1574" s="1">
        <v>2434894.0</v>
      </c>
      <c r="D1574" s="1">
        <v>71.92</v>
      </c>
      <c r="E1574" s="1">
        <v>6254060.0</v>
      </c>
      <c r="F1574" s="1">
        <v>96.78</v>
      </c>
      <c r="G1574" s="1">
        <v>1588948.0</v>
      </c>
      <c r="H1574" s="1">
        <v>68.8</v>
      </c>
      <c r="I1574" s="1">
        <v>7878161.0</v>
      </c>
      <c r="J1574" s="1">
        <v>54.36</v>
      </c>
      <c r="K1574" s="1">
        <v>3514544.0</v>
      </c>
      <c r="L1574" s="1">
        <v>71.64</v>
      </c>
      <c r="M1574" s="1">
        <v>1380340.0</v>
      </c>
      <c r="N1574" s="1">
        <v>28.2236</v>
      </c>
      <c r="O1574" s="1">
        <v>3444455.0</v>
      </c>
      <c r="P1574" s="1">
        <v>22.65</v>
      </c>
      <c r="Q1574" s="1">
        <v>4883789.0</v>
      </c>
      <c r="R1574" s="1">
        <v>56.6</v>
      </c>
      <c r="S1574" s="1">
        <v>1465884.0</v>
      </c>
      <c r="T1574" s="1">
        <v>30.35</v>
      </c>
      <c r="U1574" s="1">
        <v>1106000.0</v>
      </c>
    </row>
    <row r="1575" ht="13.5" customHeight="1">
      <c r="A1575" s="1">
        <v>44200.0</v>
      </c>
      <c r="B1575" s="1">
        <v>104.68</v>
      </c>
      <c r="C1575" s="1">
        <v>3239410.0</v>
      </c>
      <c r="D1575" s="1">
        <v>71.94</v>
      </c>
      <c r="E1575" s="1">
        <v>1.0344333E7</v>
      </c>
      <c r="F1575" s="1">
        <v>95.99</v>
      </c>
      <c r="G1575" s="1">
        <v>3250066.0</v>
      </c>
      <c r="H1575" s="1">
        <v>67.72</v>
      </c>
      <c r="I1575" s="1">
        <v>8810308.0</v>
      </c>
      <c r="J1575" s="1">
        <v>54.01</v>
      </c>
      <c r="K1575" s="1">
        <v>6075768.0</v>
      </c>
      <c r="L1575" s="1">
        <v>71.59</v>
      </c>
      <c r="M1575" s="1">
        <v>2035871.0</v>
      </c>
      <c r="N1575" s="1">
        <v>27.0544</v>
      </c>
      <c r="O1575" s="1">
        <v>6241922.0</v>
      </c>
      <c r="P1575" s="1">
        <v>22.43</v>
      </c>
      <c r="Q1575" s="1">
        <v>6245098.0</v>
      </c>
      <c r="R1575" s="1">
        <v>56.45</v>
      </c>
      <c r="S1575" s="1">
        <v>3187856.0</v>
      </c>
      <c r="T1575" s="1">
        <v>29.88</v>
      </c>
      <c r="U1575" s="1">
        <v>1671590.0</v>
      </c>
    </row>
    <row r="1576" ht="13.5" customHeight="1">
      <c r="A1576" s="1">
        <v>44201.0</v>
      </c>
      <c r="B1576" s="1">
        <v>105.35</v>
      </c>
      <c r="C1576" s="1">
        <v>4445196.0</v>
      </c>
      <c r="D1576" s="1">
        <v>72.31</v>
      </c>
      <c r="E1576" s="1">
        <v>2.1579336E7</v>
      </c>
      <c r="F1576" s="1">
        <v>96.46</v>
      </c>
      <c r="G1576" s="1">
        <v>2717165.0</v>
      </c>
      <c r="H1576" s="1">
        <v>67.93</v>
      </c>
      <c r="I1576" s="1">
        <v>9998588.0</v>
      </c>
      <c r="J1576" s="1">
        <v>54.575</v>
      </c>
      <c r="K1576" s="1">
        <v>7455428.0</v>
      </c>
      <c r="L1576" s="1">
        <v>71.18</v>
      </c>
      <c r="M1576" s="1">
        <v>1392059.0</v>
      </c>
      <c r="N1576" s="1">
        <v>26.5126</v>
      </c>
      <c r="O1576" s="1">
        <v>7880015.0</v>
      </c>
      <c r="P1576" s="1">
        <v>22.73</v>
      </c>
      <c r="Q1576" s="1">
        <v>6499913.0</v>
      </c>
      <c r="R1576" s="1">
        <v>56.67</v>
      </c>
      <c r="S1576" s="1">
        <v>1606755.0</v>
      </c>
      <c r="T1576" s="1">
        <v>30.1</v>
      </c>
      <c r="U1576" s="1">
        <v>1516750.0</v>
      </c>
    </row>
    <row r="1577" ht="13.5" customHeight="1">
      <c r="A1577" s="1">
        <v>44202.0</v>
      </c>
      <c r="B1577" s="1">
        <v>106.88</v>
      </c>
      <c r="C1577" s="1">
        <v>4861453.0</v>
      </c>
      <c r="D1577" s="1">
        <v>74.36</v>
      </c>
      <c r="E1577" s="1">
        <v>2.68451E7</v>
      </c>
      <c r="F1577" s="1">
        <v>98.2</v>
      </c>
      <c r="G1577" s="1">
        <v>4185837.0</v>
      </c>
      <c r="H1577" s="1">
        <v>68.5</v>
      </c>
      <c r="I1577" s="1">
        <v>9737536.0</v>
      </c>
      <c r="J1577" s="1">
        <v>55.61</v>
      </c>
      <c r="K1577" s="1">
        <v>9046004.0</v>
      </c>
      <c r="L1577" s="1">
        <v>72.39</v>
      </c>
      <c r="M1577" s="1">
        <v>2553579.0</v>
      </c>
      <c r="N1577" s="1">
        <v>26.9632</v>
      </c>
      <c r="O1577" s="1">
        <v>6817212.0</v>
      </c>
      <c r="P1577" s="1">
        <v>23.54</v>
      </c>
      <c r="Q1577" s="1">
        <v>1.7701327E7</v>
      </c>
      <c r="R1577" s="1">
        <v>59.8</v>
      </c>
      <c r="S1577" s="1">
        <v>4604705.0</v>
      </c>
      <c r="T1577" s="1">
        <v>30.59</v>
      </c>
      <c r="U1577" s="1">
        <v>2462317.0</v>
      </c>
    </row>
    <row r="1578" ht="13.5" customHeight="1">
      <c r="A1578" s="1">
        <v>44203.0</v>
      </c>
      <c r="B1578" s="1">
        <v>108.07</v>
      </c>
      <c r="C1578" s="1">
        <v>8970749.0</v>
      </c>
      <c r="D1578" s="1">
        <v>74.06</v>
      </c>
      <c r="E1578" s="1">
        <v>1.4954801E7</v>
      </c>
      <c r="F1578" s="1">
        <v>99.24</v>
      </c>
      <c r="G1578" s="1">
        <v>3898432.0</v>
      </c>
      <c r="H1578" s="1">
        <v>68.99</v>
      </c>
      <c r="I1578" s="1">
        <v>5424992.0</v>
      </c>
      <c r="J1578" s="1">
        <v>55.87</v>
      </c>
      <c r="K1578" s="1">
        <v>4575516.0</v>
      </c>
      <c r="L1578" s="1">
        <v>72.59</v>
      </c>
      <c r="M1578" s="1">
        <v>1234700.0</v>
      </c>
      <c r="N1578" s="1">
        <v>26.4912</v>
      </c>
      <c r="O1578" s="1">
        <v>6128910.0</v>
      </c>
      <c r="P1578" s="1">
        <v>23.96</v>
      </c>
      <c r="Q1578" s="1">
        <v>1.058506E7</v>
      </c>
      <c r="R1578" s="1">
        <v>60.69</v>
      </c>
      <c r="S1578" s="1">
        <v>4383611.0</v>
      </c>
      <c r="T1578" s="1">
        <v>30.68</v>
      </c>
      <c r="U1578" s="1">
        <v>941342.0</v>
      </c>
    </row>
    <row r="1579" ht="13.5" customHeight="1">
      <c r="A1579" s="1">
        <v>44204.0</v>
      </c>
      <c r="B1579" s="1">
        <v>107.98</v>
      </c>
      <c r="C1579" s="1">
        <v>5793483.0</v>
      </c>
      <c r="D1579" s="1">
        <v>74.11</v>
      </c>
      <c r="E1579" s="1">
        <v>7111293.0</v>
      </c>
      <c r="F1579" s="1">
        <v>99.86</v>
      </c>
      <c r="G1579" s="1">
        <v>4603155.0</v>
      </c>
      <c r="H1579" s="1">
        <v>68.06</v>
      </c>
      <c r="I1579" s="1">
        <v>7081555.0</v>
      </c>
      <c r="J1579" s="1">
        <v>56.255</v>
      </c>
      <c r="K1579" s="1">
        <v>5047322.0</v>
      </c>
      <c r="L1579" s="1">
        <v>73.1</v>
      </c>
      <c r="M1579" s="1">
        <v>2809022.0</v>
      </c>
      <c r="N1579" s="1">
        <v>26.7433</v>
      </c>
      <c r="O1579" s="1">
        <v>4540833.0</v>
      </c>
      <c r="P1579" s="1">
        <v>23.97</v>
      </c>
      <c r="Q1579" s="1">
        <v>8652451.0</v>
      </c>
      <c r="R1579" s="1">
        <v>60.71</v>
      </c>
      <c r="S1579" s="1">
        <v>1699798.0</v>
      </c>
      <c r="T1579" s="1">
        <v>30.62</v>
      </c>
      <c r="U1579" s="1">
        <v>1622395.0</v>
      </c>
    </row>
    <row r="1580" ht="13.5" customHeight="1">
      <c r="A1580" s="1">
        <v>44207.0</v>
      </c>
      <c r="B1580" s="1">
        <v>107.84</v>
      </c>
      <c r="C1580" s="1">
        <v>6063953.0</v>
      </c>
      <c r="D1580" s="1">
        <v>74.2</v>
      </c>
      <c r="E1580" s="1">
        <v>9972458.0</v>
      </c>
      <c r="F1580" s="1">
        <v>99.87</v>
      </c>
      <c r="G1580" s="1">
        <v>5158263.0</v>
      </c>
      <c r="H1580" s="1">
        <v>68.06</v>
      </c>
      <c r="I1580" s="1">
        <v>5778441.0</v>
      </c>
      <c r="J1580" s="1">
        <v>56.44</v>
      </c>
      <c r="K1580" s="1">
        <v>4977768.0</v>
      </c>
      <c r="L1580" s="1">
        <v>73.06</v>
      </c>
      <c r="M1580" s="1">
        <v>1168214.0</v>
      </c>
      <c r="N1580" s="1">
        <v>26.3839</v>
      </c>
      <c r="O1580" s="1">
        <v>5643852.0</v>
      </c>
      <c r="P1580" s="1">
        <v>23.96</v>
      </c>
      <c r="Q1580" s="1">
        <v>7485625.0</v>
      </c>
      <c r="R1580" s="1">
        <v>60.4</v>
      </c>
      <c r="S1580" s="1">
        <v>1899726.0</v>
      </c>
      <c r="T1580" s="1">
        <v>30.78</v>
      </c>
      <c r="U1580" s="1">
        <v>987575.0</v>
      </c>
    </row>
    <row r="1581" ht="13.5" customHeight="1">
      <c r="A1581" s="1">
        <v>44208.0</v>
      </c>
      <c r="B1581" s="1">
        <v>108.46</v>
      </c>
      <c r="C1581" s="1">
        <v>4316344.0</v>
      </c>
      <c r="D1581" s="1">
        <v>74.8</v>
      </c>
      <c r="E1581" s="1">
        <v>1.794132E7</v>
      </c>
      <c r="F1581" s="1">
        <v>99.62</v>
      </c>
      <c r="G1581" s="1">
        <v>2419703.0</v>
      </c>
      <c r="H1581" s="1">
        <v>68.84</v>
      </c>
      <c r="I1581" s="1">
        <v>6892463.0</v>
      </c>
      <c r="J1581" s="1">
        <v>56.635</v>
      </c>
      <c r="K1581" s="1">
        <v>5085950.0</v>
      </c>
      <c r="L1581" s="1">
        <v>73.71</v>
      </c>
      <c r="M1581" s="1">
        <v>2465637.0</v>
      </c>
      <c r="N1581" s="1">
        <v>26.4</v>
      </c>
      <c r="O1581" s="1">
        <v>4881405.0</v>
      </c>
      <c r="P1581" s="1">
        <v>24.13</v>
      </c>
      <c r="Q1581" s="1">
        <v>1.4770442E7</v>
      </c>
      <c r="R1581" s="1">
        <v>60.63</v>
      </c>
      <c r="S1581" s="1">
        <v>1844111.0</v>
      </c>
      <c r="T1581" s="1">
        <v>30.77</v>
      </c>
      <c r="U1581" s="1">
        <v>1134677.0</v>
      </c>
    </row>
    <row r="1582" ht="13.5" customHeight="1">
      <c r="A1582" s="1">
        <v>44209.0</v>
      </c>
      <c r="B1582" s="1">
        <v>108.56</v>
      </c>
      <c r="C1582" s="1">
        <v>2612526.0</v>
      </c>
      <c r="D1582" s="1">
        <v>74.61</v>
      </c>
      <c r="E1582" s="1">
        <v>1.0397314E7</v>
      </c>
      <c r="F1582" s="1">
        <v>99.29</v>
      </c>
      <c r="G1582" s="1">
        <v>3029433.0</v>
      </c>
      <c r="H1582" s="1">
        <v>69.03</v>
      </c>
      <c r="I1582" s="1">
        <v>5016053.0</v>
      </c>
      <c r="J1582" s="1">
        <v>56.915</v>
      </c>
      <c r="K1582" s="1">
        <v>4888700.0</v>
      </c>
      <c r="L1582" s="1">
        <v>73.59</v>
      </c>
      <c r="M1582" s="1">
        <v>1817763.0</v>
      </c>
      <c r="N1582" s="1">
        <v>26.0192</v>
      </c>
      <c r="O1582" s="1">
        <v>4265012.0</v>
      </c>
      <c r="P1582" s="1">
        <v>24.34</v>
      </c>
      <c r="Q1582" s="1">
        <v>1.41759E7</v>
      </c>
      <c r="R1582" s="1">
        <v>60.56</v>
      </c>
      <c r="S1582" s="1">
        <v>1391189.0</v>
      </c>
      <c r="T1582" s="1">
        <v>30.67</v>
      </c>
      <c r="U1582" s="1">
        <v>1157602.0</v>
      </c>
    </row>
    <row r="1583" ht="13.5" customHeight="1">
      <c r="A1583" s="1">
        <v>44210.0</v>
      </c>
      <c r="B1583" s="1">
        <v>108.18</v>
      </c>
      <c r="C1583" s="1">
        <v>7702673.0</v>
      </c>
      <c r="D1583" s="1">
        <v>75.6</v>
      </c>
      <c r="E1583" s="1">
        <v>9328885.0</v>
      </c>
      <c r="F1583" s="1">
        <v>99.5</v>
      </c>
      <c r="G1583" s="1">
        <v>2373274.0</v>
      </c>
      <c r="H1583" s="1">
        <v>69.96</v>
      </c>
      <c r="I1583" s="1">
        <v>8021033.0</v>
      </c>
      <c r="J1583" s="1">
        <v>56.93</v>
      </c>
      <c r="K1583" s="1">
        <v>4549016.0</v>
      </c>
      <c r="L1583" s="1">
        <v>73.18</v>
      </c>
      <c r="M1583" s="1">
        <v>1948429.0</v>
      </c>
      <c r="N1583" s="1">
        <v>26.1962</v>
      </c>
      <c r="O1583" s="1">
        <v>4540472.0</v>
      </c>
      <c r="P1583" s="1">
        <v>24.55</v>
      </c>
      <c r="Q1583" s="1">
        <v>9004289.0</v>
      </c>
      <c r="R1583" s="1">
        <v>59.59</v>
      </c>
      <c r="S1583" s="1">
        <v>2334271.0</v>
      </c>
      <c r="T1583" s="1">
        <v>30.71</v>
      </c>
      <c r="U1583" s="1">
        <v>1696241.0</v>
      </c>
    </row>
    <row r="1584" ht="13.5" customHeight="1">
      <c r="A1584" s="1">
        <v>44211.0</v>
      </c>
      <c r="B1584" s="1">
        <v>108.4</v>
      </c>
      <c r="C1584" s="1">
        <v>5832694.0</v>
      </c>
      <c r="D1584" s="1">
        <v>75.42</v>
      </c>
      <c r="E1584" s="1">
        <v>1.2935698E7</v>
      </c>
      <c r="F1584" s="1">
        <v>100.63</v>
      </c>
      <c r="G1584" s="1">
        <v>6831020.0</v>
      </c>
      <c r="H1584" s="1">
        <v>70.21</v>
      </c>
      <c r="I1584" s="1">
        <v>6008046.0</v>
      </c>
      <c r="J1584" s="1">
        <v>56.835</v>
      </c>
      <c r="K1584" s="1">
        <v>5346730.0</v>
      </c>
      <c r="L1584" s="1">
        <v>73.22</v>
      </c>
      <c r="M1584" s="1">
        <v>1546453.0</v>
      </c>
      <c r="N1584" s="1">
        <v>26.4536</v>
      </c>
      <c r="O1584" s="1">
        <v>4011483.0</v>
      </c>
      <c r="P1584" s="1">
        <v>24.18</v>
      </c>
      <c r="Q1584" s="1">
        <v>1.0621766E7</v>
      </c>
      <c r="R1584" s="1">
        <v>59.51</v>
      </c>
      <c r="S1584" s="1">
        <v>1890916.0</v>
      </c>
      <c r="T1584" s="1">
        <v>31.35</v>
      </c>
      <c r="U1584" s="1">
        <v>2246261.0</v>
      </c>
    </row>
    <row r="1585" ht="13.5" customHeight="1">
      <c r="A1585" s="1">
        <v>44214.0</v>
      </c>
      <c r="B1585" s="1">
        <v>108.3</v>
      </c>
      <c r="C1585" s="1">
        <v>3660809.0</v>
      </c>
      <c r="D1585" s="1">
        <v>75.42</v>
      </c>
      <c r="E1585" s="1">
        <v>4295482.0</v>
      </c>
      <c r="F1585" s="1">
        <v>101.23</v>
      </c>
      <c r="G1585" s="1">
        <v>1464636.0</v>
      </c>
      <c r="H1585" s="1">
        <v>70.4</v>
      </c>
      <c r="I1585" s="1">
        <v>2190966.0</v>
      </c>
      <c r="J1585" s="1">
        <v>56.89</v>
      </c>
      <c r="K1585" s="1">
        <v>3682150.0</v>
      </c>
      <c r="L1585" s="1">
        <v>73.29</v>
      </c>
      <c r="M1585" s="1">
        <v>483996.0</v>
      </c>
      <c r="N1585" s="1">
        <v>26.754</v>
      </c>
      <c r="O1585" s="1">
        <v>1522781.0</v>
      </c>
      <c r="P1585" s="1">
        <v>24.47</v>
      </c>
      <c r="Q1585" s="1">
        <v>3719624.0</v>
      </c>
      <c r="R1585" s="1">
        <v>60.8</v>
      </c>
      <c r="S1585" s="1">
        <v>1096124.0</v>
      </c>
      <c r="T1585" s="1">
        <v>31.64</v>
      </c>
      <c r="U1585" s="1">
        <v>965273.0</v>
      </c>
    </row>
    <row r="1586" ht="13.5" customHeight="1">
      <c r="A1586" s="1">
        <v>44215.0</v>
      </c>
      <c r="B1586" s="1">
        <v>107.8</v>
      </c>
      <c r="C1586" s="1">
        <v>1.3341416E7</v>
      </c>
      <c r="D1586" s="1">
        <v>74.98</v>
      </c>
      <c r="E1586" s="1">
        <v>1.3151561E7</v>
      </c>
      <c r="F1586" s="1">
        <v>100.5</v>
      </c>
      <c r="G1586" s="1">
        <v>3551549.0</v>
      </c>
      <c r="H1586" s="1">
        <v>70.76</v>
      </c>
      <c r="I1586" s="1">
        <v>7576888.0</v>
      </c>
      <c r="J1586" s="1">
        <v>56.74</v>
      </c>
      <c r="K1586" s="1">
        <v>5807938.0</v>
      </c>
      <c r="L1586" s="1">
        <v>73.37</v>
      </c>
      <c r="M1586" s="1">
        <v>1460535.0</v>
      </c>
      <c r="N1586" s="1">
        <v>26.1479</v>
      </c>
      <c r="O1586" s="1">
        <v>5350808.0</v>
      </c>
      <c r="P1586" s="1">
        <v>24.59</v>
      </c>
      <c r="Q1586" s="1">
        <v>7606862.0</v>
      </c>
      <c r="R1586" s="1">
        <v>61.34</v>
      </c>
      <c r="S1586" s="1">
        <v>3598604.0</v>
      </c>
      <c r="T1586" s="1">
        <v>31.22</v>
      </c>
      <c r="U1586" s="1">
        <v>1546059.0</v>
      </c>
    </row>
    <row r="1587" ht="13.5" customHeight="1">
      <c r="A1587" s="1">
        <v>44216.0</v>
      </c>
      <c r="B1587" s="1">
        <v>108.07</v>
      </c>
      <c r="C1587" s="1">
        <v>9713944.0</v>
      </c>
      <c r="D1587" s="1">
        <v>74.85</v>
      </c>
      <c r="E1587" s="1">
        <v>8924239.0</v>
      </c>
      <c r="F1587" s="1">
        <v>99.55</v>
      </c>
      <c r="G1587" s="1">
        <v>5502123.0</v>
      </c>
      <c r="H1587" s="1">
        <v>70.57</v>
      </c>
      <c r="I1587" s="1">
        <v>6992087.0</v>
      </c>
      <c r="J1587" s="1">
        <v>56.295</v>
      </c>
      <c r="K1587" s="1">
        <v>4501938.0</v>
      </c>
      <c r="L1587" s="1">
        <v>73.51</v>
      </c>
      <c r="M1587" s="1">
        <v>2172992.0</v>
      </c>
      <c r="N1587" s="1">
        <v>26.6092</v>
      </c>
      <c r="O1587" s="1">
        <v>4112016.0</v>
      </c>
      <c r="P1587" s="1">
        <v>24.5</v>
      </c>
      <c r="Q1587" s="1">
        <v>5909547.0</v>
      </c>
      <c r="R1587" s="1">
        <v>61.57</v>
      </c>
      <c r="S1587" s="1">
        <v>2491842.0</v>
      </c>
      <c r="T1587" s="1">
        <v>30.98</v>
      </c>
      <c r="U1587" s="1">
        <v>1566806.0</v>
      </c>
    </row>
    <row r="1588" ht="13.5" customHeight="1">
      <c r="A1588" s="1">
        <v>44217.0</v>
      </c>
      <c r="B1588" s="1">
        <v>107.84</v>
      </c>
      <c r="C1588" s="1">
        <v>1.4152795E7</v>
      </c>
      <c r="D1588" s="1">
        <v>74.49</v>
      </c>
      <c r="E1588" s="1">
        <v>6491210.0</v>
      </c>
      <c r="F1588" s="1">
        <v>98.2</v>
      </c>
      <c r="G1588" s="1">
        <v>5540893.0</v>
      </c>
      <c r="H1588" s="1">
        <v>69.98</v>
      </c>
      <c r="I1588" s="1">
        <v>4930243.0</v>
      </c>
      <c r="J1588" s="1">
        <v>55.845</v>
      </c>
      <c r="K1588" s="1">
        <v>5489562.0</v>
      </c>
      <c r="L1588" s="1">
        <v>73.71</v>
      </c>
      <c r="M1588" s="1">
        <v>1507094.0</v>
      </c>
      <c r="N1588" s="1">
        <v>26.3034</v>
      </c>
      <c r="O1588" s="1">
        <v>3060159.0</v>
      </c>
      <c r="P1588" s="1">
        <v>24.36</v>
      </c>
      <c r="Q1588" s="1">
        <v>5457719.0</v>
      </c>
      <c r="R1588" s="1">
        <v>61.25</v>
      </c>
      <c r="S1588" s="1">
        <v>1709117.0</v>
      </c>
      <c r="T1588" s="1">
        <v>30.68</v>
      </c>
      <c r="U1588" s="1">
        <v>2007692.0</v>
      </c>
    </row>
    <row r="1589" ht="13.5" customHeight="1">
      <c r="A1589" s="1">
        <v>44218.0</v>
      </c>
      <c r="B1589" s="1">
        <v>107.36</v>
      </c>
      <c r="C1589" s="1">
        <v>1.5998972E7</v>
      </c>
      <c r="D1589" s="1">
        <v>73.58</v>
      </c>
      <c r="E1589" s="1">
        <v>7453994.0</v>
      </c>
      <c r="F1589" s="1">
        <v>97.6</v>
      </c>
      <c r="G1589" s="1">
        <v>3418883.0</v>
      </c>
      <c r="H1589" s="1">
        <v>69.4</v>
      </c>
      <c r="I1589" s="1">
        <v>8370054.0</v>
      </c>
      <c r="J1589" s="1">
        <v>55.53</v>
      </c>
      <c r="K1589" s="1">
        <v>5172080.0</v>
      </c>
      <c r="L1589" s="1">
        <v>73.55</v>
      </c>
      <c r="M1589" s="1">
        <v>1335041.0</v>
      </c>
      <c r="N1589" s="1">
        <v>26.2337</v>
      </c>
      <c r="O1589" s="1">
        <v>3213983.0</v>
      </c>
      <c r="P1589" s="1">
        <v>24.15</v>
      </c>
      <c r="Q1589" s="1">
        <v>6824704.0</v>
      </c>
      <c r="R1589" s="1">
        <v>60.73</v>
      </c>
      <c r="S1589" s="1">
        <v>1435425.0</v>
      </c>
      <c r="T1589" s="1">
        <v>30.31</v>
      </c>
      <c r="U1589" s="1">
        <v>1142078.0</v>
      </c>
    </row>
    <row r="1590" ht="13.5" customHeight="1">
      <c r="A1590" s="1">
        <v>44221.0</v>
      </c>
      <c r="B1590" s="1">
        <v>106.29</v>
      </c>
      <c r="C1590" s="1">
        <v>6406239.0</v>
      </c>
      <c r="D1590" s="1">
        <v>73.51</v>
      </c>
      <c r="E1590" s="1">
        <v>9138019.0</v>
      </c>
      <c r="F1590" s="1">
        <v>98.14</v>
      </c>
      <c r="G1590" s="1">
        <v>3637457.0</v>
      </c>
      <c r="H1590" s="1">
        <v>69.94</v>
      </c>
      <c r="I1590" s="1">
        <v>5107068.0</v>
      </c>
      <c r="J1590" s="1">
        <v>55.485</v>
      </c>
      <c r="K1590" s="1">
        <v>3408888.0</v>
      </c>
      <c r="L1590" s="1">
        <v>73.51</v>
      </c>
      <c r="M1590" s="1">
        <v>1130099.0</v>
      </c>
      <c r="N1590" s="1">
        <v>26.3624</v>
      </c>
      <c r="O1590" s="1">
        <v>5822148.0</v>
      </c>
      <c r="P1590" s="1">
        <v>23.96</v>
      </c>
      <c r="Q1590" s="1">
        <v>1.0247324E7</v>
      </c>
      <c r="R1590" s="1">
        <v>60.47</v>
      </c>
      <c r="S1590" s="1">
        <v>1865801.0</v>
      </c>
      <c r="T1590" s="1">
        <v>30.19</v>
      </c>
      <c r="U1590" s="1">
        <v>1184396.0</v>
      </c>
    </row>
    <row r="1591" ht="13.5" customHeight="1">
      <c r="A1591" s="1">
        <v>44222.0</v>
      </c>
      <c r="B1591" s="1">
        <v>105.99</v>
      </c>
      <c r="C1591" s="1">
        <v>6078677.0</v>
      </c>
      <c r="D1591" s="1">
        <v>73.78</v>
      </c>
      <c r="E1591" s="1">
        <v>4805428.0</v>
      </c>
      <c r="F1591" s="1">
        <v>98.05</v>
      </c>
      <c r="G1591" s="1">
        <v>3063195.0</v>
      </c>
      <c r="H1591" s="1">
        <v>69.54</v>
      </c>
      <c r="I1591" s="1">
        <v>3124527.0</v>
      </c>
      <c r="J1591" s="1">
        <v>55.43</v>
      </c>
      <c r="K1591" s="1">
        <v>2887672.0</v>
      </c>
      <c r="L1591" s="1">
        <v>73.33</v>
      </c>
      <c r="M1591" s="1">
        <v>954195.0</v>
      </c>
      <c r="N1591" s="1">
        <v>26.6735</v>
      </c>
      <c r="O1591" s="1">
        <v>3592806.0</v>
      </c>
      <c r="P1591" s="1">
        <v>23.87</v>
      </c>
      <c r="Q1591" s="1">
        <v>4028768.0</v>
      </c>
      <c r="R1591" s="1">
        <v>60.16</v>
      </c>
      <c r="S1591" s="1">
        <v>945913.0</v>
      </c>
      <c r="T1591" s="1">
        <v>30.02</v>
      </c>
      <c r="U1591" s="1">
        <v>662087.0</v>
      </c>
    </row>
    <row r="1592" ht="13.5" customHeight="1">
      <c r="A1592" s="1">
        <v>44223.0</v>
      </c>
      <c r="B1592" s="1">
        <v>104.08</v>
      </c>
      <c r="C1592" s="1">
        <v>7691495.0</v>
      </c>
      <c r="D1592" s="1">
        <v>72.97</v>
      </c>
      <c r="E1592" s="1">
        <v>1.181407E7</v>
      </c>
      <c r="F1592" s="1">
        <v>97.05</v>
      </c>
      <c r="G1592" s="1">
        <v>4953595.0</v>
      </c>
      <c r="H1592" s="1">
        <v>68.27</v>
      </c>
      <c r="I1592" s="1">
        <v>6423541.0</v>
      </c>
      <c r="J1592" s="1">
        <v>54.74</v>
      </c>
      <c r="K1592" s="1">
        <v>5953292.0</v>
      </c>
      <c r="L1592" s="1">
        <v>73.64</v>
      </c>
      <c r="M1592" s="1">
        <v>4315933.0</v>
      </c>
      <c r="N1592" s="1">
        <v>26.2873</v>
      </c>
      <c r="O1592" s="1">
        <v>5944455.0</v>
      </c>
      <c r="P1592" s="1">
        <v>23.23</v>
      </c>
      <c r="Q1592" s="1">
        <v>8331015.0</v>
      </c>
      <c r="R1592" s="1">
        <v>59.01</v>
      </c>
      <c r="S1592" s="1">
        <v>1929350.0</v>
      </c>
      <c r="T1592" s="1">
        <v>29.55</v>
      </c>
      <c r="U1592" s="1">
        <v>1503397.0</v>
      </c>
    </row>
    <row r="1593" ht="13.5" customHeight="1">
      <c r="A1593" s="1">
        <v>44224.0</v>
      </c>
      <c r="B1593" s="1">
        <v>105.17</v>
      </c>
      <c r="C1593" s="1">
        <v>1.1188823E7</v>
      </c>
      <c r="D1593" s="1">
        <v>73.85</v>
      </c>
      <c r="E1593" s="1">
        <v>6457705.0</v>
      </c>
      <c r="F1593" s="1">
        <v>98.13</v>
      </c>
      <c r="G1593" s="1">
        <v>6300944.0</v>
      </c>
      <c r="H1593" s="1">
        <v>69.16</v>
      </c>
      <c r="I1593" s="1">
        <v>4687200.0</v>
      </c>
      <c r="J1593" s="1">
        <v>55.17</v>
      </c>
      <c r="K1593" s="1">
        <v>3842190.0</v>
      </c>
      <c r="L1593" s="1">
        <v>73.81</v>
      </c>
      <c r="M1593" s="1">
        <v>2126570.0</v>
      </c>
      <c r="N1593" s="1">
        <v>27.2528</v>
      </c>
      <c r="O1593" s="1">
        <v>5172572.0</v>
      </c>
      <c r="P1593" s="1">
        <v>23.61</v>
      </c>
      <c r="Q1593" s="1">
        <v>9605934.0</v>
      </c>
      <c r="R1593" s="1">
        <v>59.85</v>
      </c>
      <c r="S1593" s="1">
        <v>1858020.0</v>
      </c>
      <c r="T1593" s="1">
        <v>29.61</v>
      </c>
      <c r="U1593" s="1">
        <v>1292296.0</v>
      </c>
    </row>
    <row r="1594" ht="13.5" customHeight="1">
      <c r="A1594" s="1">
        <v>44225.0</v>
      </c>
      <c r="B1594" s="1">
        <v>103.5</v>
      </c>
      <c r="C1594" s="1">
        <v>7909350.0</v>
      </c>
      <c r="D1594" s="1">
        <v>72.46</v>
      </c>
      <c r="E1594" s="1">
        <v>7286443.0</v>
      </c>
      <c r="F1594" s="1">
        <v>95.12</v>
      </c>
      <c r="G1594" s="1">
        <v>5293686.0</v>
      </c>
      <c r="H1594" s="1">
        <v>68.2</v>
      </c>
      <c r="I1594" s="1">
        <v>6579151.0</v>
      </c>
      <c r="J1594" s="1">
        <v>54.49</v>
      </c>
      <c r="K1594" s="1">
        <v>6222952.0</v>
      </c>
      <c r="L1594" s="1">
        <v>71.87</v>
      </c>
      <c r="M1594" s="1">
        <v>2960740.0</v>
      </c>
      <c r="N1594" s="1">
        <v>26.577</v>
      </c>
      <c r="O1594" s="1">
        <v>9701502.0</v>
      </c>
      <c r="P1594" s="1">
        <v>23.11</v>
      </c>
      <c r="Q1594" s="1">
        <v>1.0621302E7</v>
      </c>
      <c r="R1594" s="1">
        <v>59.1</v>
      </c>
      <c r="S1594" s="1">
        <v>2772608.0</v>
      </c>
      <c r="T1594" s="1">
        <v>29.2</v>
      </c>
      <c r="U1594" s="1">
        <v>1925155.0</v>
      </c>
    </row>
    <row r="1595" ht="13.5" customHeight="1">
      <c r="A1595" s="1">
        <v>44228.0</v>
      </c>
      <c r="B1595" s="1">
        <v>104.52</v>
      </c>
      <c r="C1595" s="1">
        <v>4573128.0</v>
      </c>
      <c r="D1595" s="1">
        <v>72.75</v>
      </c>
      <c r="E1595" s="1">
        <v>4378182.0</v>
      </c>
      <c r="F1595" s="1">
        <v>95.75</v>
      </c>
      <c r="G1595" s="1">
        <v>3413332.0</v>
      </c>
      <c r="H1595" s="1">
        <v>68.67</v>
      </c>
      <c r="I1595" s="1">
        <v>4624720.0</v>
      </c>
      <c r="J1595" s="1">
        <v>54.61</v>
      </c>
      <c r="K1595" s="1">
        <v>4192626.0</v>
      </c>
      <c r="L1595" s="1">
        <v>72.3</v>
      </c>
      <c r="M1595" s="1">
        <v>1189950.0</v>
      </c>
      <c r="N1595" s="1">
        <v>26.931</v>
      </c>
      <c r="O1595" s="1">
        <v>4341794.0</v>
      </c>
      <c r="P1595" s="1">
        <v>23.43</v>
      </c>
      <c r="Q1595" s="1">
        <v>5951819.0</v>
      </c>
      <c r="R1595" s="1">
        <v>60.05</v>
      </c>
      <c r="S1595" s="1">
        <v>1657370.0</v>
      </c>
      <c r="T1595" s="1">
        <v>29.22</v>
      </c>
      <c r="U1595" s="1">
        <v>1154085.0</v>
      </c>
    </row>
    <row r="1596" ht="13.5" customHeight="1">
      <c r="A1596" s="1">
        <v>44229.0</v>
      </c>
      <c r="B1596" s="1">
        <v>105.66</v>
      </c>
      <c r="C1596" s="1">
        <v>7030880.0</v>
      </c>
      <c r="D1596" s="1">
        <v>73.9</v>
      </c>
      <c r="E1596" s="1">
        <v>5717702.0</v>
      </c>
      <c r="F1596" s="1">
        <v>96.44</v>
      </c>
      <c r="G1596" s="1">
        <v>2507697.0</v>
      </c>
      <c r="H1596" s="1">
        <v>69.28</v>
      </c>
      <c r="I1596" s="1">
        <v>4885538.0</v>
      </c>
      <c r="J1596" s="1">
        <v>55.17</v>
      </c>
      <c r="K1596" s="1">
        <v>3781610.0</v>
      </c>
      <c r="L1596" s="1">
        <v>71.87</v>
      </c>
      <c r="M1596" s="1">
        <v>2534886.0</v>
      </c>
      <c r="N1596" s="1">
        <v>27.1563</v>
      </c>
      <c r="O1596" s="1">
        <v>3906719.0</v>
      </c>
      <c r="P1596" s="1">
        <v>23.68</v>
      </c>
      <c r="Q1596" s="1">
        <v>7455088.0</v>
      </c>
      <c r="R1596" s="1">
        <v>61.05</v>
      </c>
      <c r="S1596" s="1">
        <v>2037513.0</v>
      </c>
      <c r="T1596" s="1">
        <v>29.7</v>
      </c>
      <c r="U1596" s="1">
        <v>1267794.0</v>
      </c>
    </row>
    <row r="1597" ht="13.5" customHeight="1">
      <c r="A1597" s="1">
        <v>44230.0</v>
      </c>
      <c r="B1597" s="1">
        <v>105.54</v>
      </c>
      <c r="C1597" s="1">
        <v>3392109.0</v>
      </c>
      <c r="D1597" s="1">
        <v>74.2</v>
      </c>
      <c r="E1597" s="1">
        <v>5859387.0</v>
      </c>
      <c r="F1597" s="1">
        <v>96.21</v>
      </c>
      <c r="G1597" s="1">
        <v>2790242.0</v>
      </c>
      <c r="H1597" s="1">
        <v>69.11</v>
      </c>
      <c r="I1597" s="1">
        <v>3911513.0</v>
      </c>
      <c r="J1597" s="1">
        <v>55.95</v>
      </c>
      <c r="K1597" s="1">
        <v>4516184.0</v>
      </c>
      <c r="L1597" s="1">
        <v>72.86</v>
      </c>
      <c r="M1597" s="1">
        <v>1917741.0</v>
      </c>
      <c r="N1597" s="1">
        <v>27.5746</v>
      </c>
      <c r="O1597" s="1">
        <v>5955048.0</v>
      </c>
      <c r="P1597" s="1">
        <v>23.74</v>
      </c>
      <c r="Q1597" s="1">
        <v>8927157.0</v>
      </c>
      <c r="R1597" s="1">
        <v>60.76</v>
      </c>
      <c r="S1597" s="1">
        <v>1820825.0</v>
      </c>
      <c r="T1597" s="1">
        <v>29.75</v>
      </c>
      <c r="U1597" s="1">
        <v>753634.0</v>
      </c>
    </row>
    <row r="1598" ht="13.5" customHeight="1">
      <c r="A1598" s="1">
        <v>44231.0</v>
      </c>
      <c r="B1598" s="1">
        <v>106.3</v>
      </c>
      <c r="C1598" s="1">
        <v>5220753.0</v>
      </c>
      <c r="D1598" s="1">
        <v>74.67</v>
      </c>
      <c r="E1598" s="1">
        <v>6489004.0</v>
      </c>
      <c r="F1598" s="1">
        <v>97.93</v>
      </c>
      <c r="G1598" s="1">
        <v>7267969.0</v>
      </c>
      <c r="H1598" s="1">
        <v>69.88</v>
      </c>
      <c r="I1598" s="1">
        <v>3078563.0</v>
      </c>
      <c r="J1598" s="1">
        <v>56.3</v>
      </c>
      <c r="K1598" s="1">
        <v>3636568.0</v>
      </c>
      <c r="L1598" s="1">
        <v>72.96</v>
      </c>
      <c r="M1598" s="1">
        <v>1845422.0</v>
      </c>
      <c r="N1598" s="1">
        <v>27.9715</v>
      </c>
      <c r="O1598" s="1">
        <v>6106658.0</v>
      </c>
      <c r="P1598" s="1">
        <v>24.03</v>
      </c>
      <c r="Q1598" s="1">
        <v>8964816.0</v>
      </c>
      <c r="R1598" s="1">
        <v>61.1</v>
      </c>
      <c r="S1598" s="1">
        <v>2078463.0</v>
      </c>
      <c r="T1598" s="1">
        <v>29.96</v>
      </c>
      <c r="U1598" s="1">
        <v>1151156.0</v>
      </c>
    </row>
    <row r="1599" ht="13.5" customHeight="1">
      <c r="A1599" s="1">
        <v>44232.0</v>
      </c>
      <c r="B1599" s="1">
        <v>106.68</v>
      </c>
      <c r="C1599" s="1">
        <v>2430320.0</v>
      </c>
      <c r="D1599" s="1">
        <v>74.6</v>
      </c>
      <c r="E1599" s="1">
        <v>7172525.0</v>
      </c>
      <c r="F1599" s="1">
        <v>97.84</v>
      </c>
      <c r="G1599" s="1">
        <v>3171564.0</v>
      </c>
      <c r="H1599" s="1">
        <v>70.03</v>
      </c>
      <c r="I1599" s="1">
        <v>3530776.0</v>
      </c>
      <c r="J1599" s="1">
        <v>56.47</v>
      </c>
      <c r="K1599" s="1">
        <v>2909384.0</v>
      </c>
      <c r="L1599" s="1">
        <v>72.92</v>
      </c>
      <c r="M1599" s="1">
        <v>1212948.0</v>
      </c>
      <c r="N1599" s="1">
        <v>27.993</v>
      </c>
      <c r="O1599" s="1">
        <v>4942845.0</v>
      </c>
      <c r="P1599" s="1">
        <v>24.11</v>
      </c>
      <c r="Q1599" s="1">
        <v>6378917.0</v>
      </c>
      <c r="R1599" s="1">
        <v>60.91</v>
      </c>
      <c r="S1599" s="1">
        <v>1437184.0</v>
      </c>
      <c r="T1599" s="1">
        <v>29.99</v>
      </c>
      <c r="U1599" s="1">
        <v>1160527.0</v>
      </c>
    </row>
    <row r="1600" ht="13.5" customHeight="1">
      <c r="A1600" s="1">
        <v>44235.0</v>
      </c>
      <c r="B1600" s="1">
        <v>107.13</v>
      </c>
      <c r="C1600" s="1">
        <v>7079369.0</v>
      </c>
      <c r="D1600" s="1">
        <v>75.13</v>
      </c>
      <c r="E1600" s="1">
        <v>5796007.0</v>
      </c>
      <c r="F1600" s="1">
        <v>97.77</v>
      </c>
      <c r="G1600" s="1">
        <v>4961551.0</v>
      </c>
      <c r="H1600" s="1">
        <v>70.79</v>
      </c>
      <c r="I1600" s="1">
        <v>4151641.0</v>
      </c>
      <c r="J1600" s="1">
        <v>56.67</v>
      </c>
      <c r="K1600" s="1">
        <v>2506494.0</v>
      </c>
      <c r="L1600" s="1">
        <v>73.13</v>
      </c>
      <c r="M1600" s="1">
        <v>1011442.0</v>
      </c>
      <c r="N1600" s="1">
        <v>28.1593</v>
      </c>
      <c r="O1600" s="1">
        <v>8892581.0</v>
      </c>
      <c r="P1600" s="1">
        <v>24.44</v>
      </c>
      <c r="Q1600" s="1">
        <v>1.33588E7</v>
      </c>
      <c r="R1600" s="1">
        <v>61.2</v>
      </c>
      <c r="S1600" s="1">
        <v>5242150.0</v>
      </c>
      <c r="T1600" s="1">
        <v>30.27</v>
      </c>
      <c r="U1600" s="1">
        <v>1359315.0</v>
      </c>
    </row>
    <row r="1601" ht="13.5" customHeight="1">
      <c r="A1601" s="1">
        <v>44236.0</v>
      </c>
      <c r="B1601" s="1">
        <v>107.07</v>
      </c>
      <c r="C1601" s="1">
        <v>6092660.0</v>
      </c>
      <c r="D1601" s="1">
        <v>75.06</v>
      </c>
      <c r="E1601" s="1">
        <v>6810517.0</v>
      </c>
      <c r="F1601" s="1">
        <v>97.62</v>
      </c>
      <c r="G1601" s="1">
        <v>4664737.0</v>
      </c>
      <c r="H1601" s="1">
        <v>70.93</v>
      </c>
      <c r="I1601" s="1">
        <v>3833678.0</v>
      </c>
      <c r="J1601" s="1">
        <v>56.6</v>
      </c>
      <c r="K1601" s="1">
        <v>2504290.0</v>
      </c>
      <c r="L1601" s="1">
        <v>73.04</v>
      </c>
      <c r="M1601" s="1">
        <v>975842.0</v>
      </c>
      <c r="N1601" s="1">
        <v>28.2344</v>
      </c>
      <c r="O1601" s="1">
        <v>3960288.0</v>
      </c>
      <c r="P1601" s="1">
        <v>24.69</v>
      </c>
      <c r="Q1601" s="1">
        <v>1.0985721E7</v>
      </c>
      <c r="R1601" s="1">
        <v>61.6</v>
      </c>
      <c r="S1601" s="1">
        <v>2538222.0</v>
      </c>
      <c r="T1601" s="1">
        <v>30.35</v>
      </c>
      <c r="U1601" s="1">
        <v>1019237.0</v>
      </c>
    </row>
    <row r="1602" ht="13.5" customHeight="1">
      <c r="A1602" s="1">
        <v>44237.0</v>
      </c>
      <c r="B1602" s="1">
        <v>105.93</v>
      </c>
      <c r="C1602" s="1">
        <v>3874037.0</v>
      </c>
      <c r="D1602" s="1">
        <v>75.01</v>
      </c>
      <c r="E1602" s="1">
        <v>3919713.0</v>
      </c>
      <c r="F1602" s="1">
        <v>97.31</v>
      </c>
      <c r="G1602" s="1">
        <v>2711224.0</v>
      </c>
      <c r="H1602" s="1">
        <v>70.59</v>
      </c>
      <c r="I1602" s="1">
        <v>3291022.0</v>
      </c>
      <c r="J1602" s="1">
        <v>56.58</v>
      </c>
      <c r="K1602" s="1">
        <v>2516378.0</v>
      </c>
      <c r="L1602" s="1">
        <v>72.83</v>
      </c>
      <c r="M1602" s="1">
        <v>1245472.0</v>
      </c>
      <c r="N1602" s="1">
        <v>27.9823</v>
      </c>
      <c r="O1602" s="1">
        <v>3588575.0</v>
      </c>
      <c r="P1602" s="1">
        <v>24.6</v>
      </c>
      <c r="Q1602" s="1">
        <v>7218804.0</v>
      </c>
      <c r="R1602" s="1">
        <v>61.74</v>
      </c>
      <c r="S1602" s="1">
        <v>1676059.0</v>
      </c>
      <c r="T1602" s="1">
        <v>30.73</v>
      </c>
      <c r="U1602" s="1">
        <v>953656.0</v>
      </c>
    </row>
    <row r="1603" ht="13.5" customHeight="1">
      <c r="A1603" s="1">
        <v>44238.0</v>
      </c>
      <c r="B1603" s="1">
        <v>105.81</v>
      </c>
      <c r="C1603" s="1">
        <v>3623054.0</v>
      </c>
      <c r="D1603" s="1">
        <v>75.16</v>
      </c>
      <c r="E1603" s="1">
        <v>3735425.0</v>
      </c>
      <c r="F1603" s="1">
        <v>96.84</v>
      </c>
      <c r="G1603" s="1">
        <v>1910413.0</v>
      </c>
      <c r="H1603" s="1">
        <v>70.72</v>
      </c>
      <c r="I1603" s="1">
        <v>3001969.0</v>
      </c>
      <c r="J1603" s="1">
        <v>56.49</v>
      </c>
      <c r="K1603" s="1">
        <v>1930292.0</v>
      </c>
      <c r="L1603" s="1">
        <v>72.66</v>
      </c>
      <c r="M1603" s="1">
        <v>912423.0</v>
      </c>
      <c r="N1603" s="1">
        <v>28.9853</v>
      </c>
      <c r="O1603" s="1">
        <v>4135757.0</v>
      </c>
      <c r="P1603" s="1">
        <v>24.94</v>
      </c>
      <c r="Q1603" s="1">
        <v>1.5063742E7</v>
      </c>
      <c r="R1603" s="1">
        <v>62.46</v>
      </c>
      <c r="S1603" s="1">
        <v>3133589.0</v>
      </c>
      <c r="T1603" s="1">
        <v>30.59</v>
      </c>
      <c r="U1603" s="1">
        <v>1253902.0</v>
      </c>
    </row>
    <row r="1604" ht="13.5" customHeight="1">
      <c r="A1604" s="1">
        <v>44239.0</v>
      </c>
      <c r="B1604" s="1">
        <v>106.2</v>
      </c>
      <c r="C1604" s="1">
        <v>5992833.0</v>
      </c>
      <c r="D1604" s="1">
        <v>75.42</v>
      </c>
      <c r="E1604" s="1">
        <v>4623652.0</v>
      </c>
      <c r="F1604" s="1">
        <v>97.6</v>
      </c>
      <c r="G1604" s="1">
        <v>3274587.0</v>
      </c>
      <c r="H1604" s="1">
        <v>71.01</v>
      </c>
      <c r="I1604" s="1">
        <v>3003686.0</v>
      </c>
      <c r="J1604" s="1">
        <v>56.715</v>
      </c>
      <c r="K1604" s="1">
        <v>2385190.0</v>
      </c>
      <c r="L1604" s="1">
        <v>72.67</v>
      </c>
      <c r="M1604" s="1">
        <v>987707.0</v>
      </c>
      <c r="N1604" s="1">
        <v>29.2266</v>
      </c>
      <c r="O1604" s="1">
        <v>4769171.0</v>
      </c>
      <c r="P1604" s="1">
        <v>24.88</v>
      </c>
      <c r="Q1604" s="1">
        <v>1.1470339E7</v>
      </c>
      <c r="R1604" s="1">
        <v>62.0</v>
      </c>
      <c r="S1604" s="1">
        <v>3196855.0</v>
      </c>
      <c r="T1604" s="1">
        <v>31.1</v>
      </c>
      <c r="U1604" s="1">
        <v>1704734.0</v>
      </c>
    </row>
    <row r="1605" ht="13.5" customHeight="1">
      <c r="A1605" s="1">
        <v>44242.0</v>
      </c>
      <c r="B1605" s="1">
        <v>106.2</v>
      </c>
      <c r="C1605" s="1">
        <v>5992833.0</v>
      </c>
      <c r="D1605" s="1">
        <v>75.42</v>
      </c>
      <c r="E1605" s="1">
        <v>4623652.0</v>
      </c>
      <c r="F1605" s="1">
        <v>97.6</v>
      </c>
      <c r="G1605" s="1">
        <v>3274587.0</v>
      </c>
      <c r="H1605" s="1">
        <v>71.01</v>
      </c>
      <c r="I1605" s="1">
        <v>3003686.0</v>
      </c>
      <c r="J1605" s="1">
        <v>56.715</v>
      </c>
      <c r="K1605" s="1">
        <v>2385190.0</v>
      </c>
      <c r="L1605" s="1">
        <v>72.67</v>
      </c>
      <c r="M1605" s="1">
        <v>987707.0</v>
      </c>
      <c r="N1605" s="1">
        <v>29.2266</v>
      </c>
      <c r="O1605" s="1">
        <v>4769171.0</v>
      </c>
      <c r="P1605" s="1">
        <v>24.88</v>
      </c>
      <c r="Q1605" s="1">
        <v>1.1470339E7</v>
      </c>
      <c r="R1605" s="1">
        <v>62.0</v>
      </c>
      <c r="S1605" s="1">
        <v>3196855.0</v>
      </c>
      <c r="T1605" s="1">
        <v>31.1</v>
      </c>
      <c r="U1605" s="1">
        <v>1704734.0</v>
      </c>
    </row>
    <row r="1606" ht="13.5" customHeight="1">
      <c r="A1606" s="1">
        <v>44243.0</v>
      </c>
      <c r="B1606" s="1">
        <v>106.27</v>
      </c>
      <c r="C1606" s="1">
        <v>5334738.0</v>
      </c>
      <c r="D1606" s="1">
        <v>75.65</v>
      </c>
      <c r="E1606" s="1">
        <v>5095425.0</v>
      </c>
      <c r="F1606" s="1">
        <v>98.24</v>
      </c>
      <c r="G1606" s="1">
        <v>4646742.0</v>
      </c>
      <c r="H1606" s="1">
        <v>71.26</v>
      </c>
      <c r="I1606" s="1">
        <v>3949053.0</v>
      </c>
      <c r="J1606" s="1">
        <v>56.96</v>
      </c>
      <c r="K1606" s="1">
        <v>9229348.0</v>
      </c>
      <c r="L1606" s="1">
        <v>73.39</v>
      </c>
      <c r="M1606" s="1">
        <v>1306452.0</v>
      </c>
      <c r="N1606" s="1">
        <v>29.7416</v>
      </c>
      <c r="O1606" s="1">
        <v>5802945.0</v>
      </c>
      <c r="P1606" s="1">
        <v>24.75</v>
      </c>
      <c r="Q1606" s="1">
        <v>2.5809186E7</v>
      </c>
      <c r="R1606" s="1">
        <v>61.82</v>
      </c>
      <c r="S1606" s="1">
        <v>4007714.0</v>
      </c>
      <c r="T1606" s="1">
        <v>31.14</v>
      </c>
      <c r="U1606" s="1">
        <v>1536285.0</v>
      </c>
    </row>
    <row r="1607" ht="13.5" customHeight="1">
      <c r="A1607" s="1">
        <v>44244.0</v>
      </c>
      <c r="B1607" s="1">
        <v>107.37</v>
      </c>
      <c r="C1607" s="1">
        <v>8587988.0</v>
      </c>
      <c r="D1607" s="1">
        <v>75.51</v>
      </c>
      <c r="E1607" s="1">
        <v>5538440.0</v>
      </c>
      <c r="F1607" s="1">
        <v>99.37</v>
      </c>
      <c r="G1607" s="1">
        <v>3848505.0</v>
      </c>
      <c r="H1607" s="1">
        <v>71.0</v>
      </c>
      <c r="I1607" s="1">
        <v>4063101.0</v>
      </c>
      <c r="J1607" s="1">
        <v>57.01</v>
      </c>
      <c r="K1607" s="1">
        <v>4508242.0</v>
      </c>
      <c r="L1607" s="1">
        <v>73.99</v>
      </c>
      <c r="M1607" s="1">
        <v>1894506.0</v>
      </c>
      <c r="N1607" s="1">
        <v>29.9507</v>
      </c>
      <c r="O1607" s="1">
        <v>5935773.0</v>
      </c>
      <c r="P1607" s="1">
        <v>25.08</v>
      </c>
      <c r="Q1607" s="1">
        <v>3.5770288E7</v>
      </c>
      <c r="R1607" s="1">
        <v>61.6</v>
      </c>
      <c r="S1607" s="1">
        <v>3054749.0</v>
      </c>
      <c r="T1607" s="1">
        <v>31.32</v>
      </c>
      <c r="U1607" s="1">
        <v>977249.0</v>
      </c>
    </row>
    <row r="1608" ht="13.5" customHeight="1">
      <c r="A1608" s="1">
        <v>44245.0</v>
      </c>
      <c r="B1608" s="1">
        <v>109.11</v>
      </c>
      <c r="C1608" s="1">
        <v>8310778.0</v>
      </c>
      <c r="D1608" s="1">
        <v>75.5</v>
      </c>
      <c r="E1608" s="1">
        <v>6172597.0</v>
      </c>
      <c r="F1608" s="1">
        <v>99.67</v>
      </c>
      <c r="G1608" s="1">
        <v>2541876.0</v>
      </c>
      <c r="H1608" s="1">
        <v>71.08</v>
      </c>
      <c r="I1608" s="1">
        <v>3907535.0</v>
      </c>
      <c r="J1608" s="1">
        <v>57.115</v>
      </c>
      <c r="K1608" s="1">
        <v>3435204.0</v>
      </c>
      <c r="L1608" s="1">
        <v>74.25</v>
      </c>
      <c r="M1608" s="1">
        <v>1563764.0</v>
      </c>
      <c r="N1608" s="1">
        <v>29.8274</v>
      </c>
      <c r="O1608" s="1">
        <v>5150262.0</v>
      </c>
      <c r="P1608" s="1">
        <v>25.0</v>
      </c>
      <c r="Q1608" s="1">
        <v>2.9783288E7</v>
      </c>
      <c r="R1608" s="1">
        <v>61.75</v>
      </c>
      <c r="S1608" s="1">
        <v>6221803.0</v>
      </c>
      <c r="T1608" s="1">
        <v>31.37</v>
      </c>
      <c r="U1608" s="1">
        <v>1007153.0</v>
      </c>
    </row>
    <row r="1609" ht="13.5" customHeight="1">
      <c r="A1609" s="1">
        <v>44246.0</v>
      </c>
      <c r="B1609" s="1">
        <v>109.77</v>
      </c>
      <c r="C1609" s="1">
        <v>7471665.0</v>
      </c>
      <c r="D1609" s="1">
        <v>76.38</v>
      </c>
      <c r="E1609" s="1">
        <v>8895810.0</v>
      </c>
      <c r="F1609" s="1">
        <v>101.25</v>
      </c>
      <c r="G1609" s="1">
        <v>4096223.0</v>
      </c>
      <c r="H1609" s="1">
        <v>71.51</v>
      </c>
      <c r="I1609" s="1">
        <v>4821182.0</v>
      </c>
      <c r="J1609" s="1">
        <v>57.44</v>
      </c>
      <c r="K1609" s="1">
        <v>5158628.0</v>
      </c>
      <c r="L1609" s="1">
        <v>75.13</v>
      </c>
      <c r="M1609" s="1">
        <v>2318739.0</v>
      </c>
      <c r="N1609" s="1">
        <v>29.468</v>
      </c>
      <c r="O1609" s="1">
        <v>4094723.0</v>
      </c>
      <c r="P1609" s="1">
        <v>24.91</v>
      </c>
      <c r="Q1609" s="1">
        <v>2.842043E7</v>
      </c>
      <c r="R1609" s="1">
        <v>62.93</v>
      </c>
      <c r="S1609" s="1">
        <v>4855726.0</v>
      </c>
      <c r="T1609" s="1">
        <v>31.36</v>
      </c>
      <c r="U1609" s="1">
        <v>1488677.0</v>
      </c>
    </row>
    <row r="1610" ht="13.5" customHeight="1">
      <c r="A1610" s="1">
        <v>44249.0</v>
      </c>
      <c r="B1610" s="1">
        <v>111.07</v>
      </c>
      <c r="C1610" s="1">
        <v>7587369.0</v>
      </c>
      <c r="D1610" s="1">
        <v>76.84</v>
      </c>
      <c r="E1610" s="1">
        <v>6824426.0</v>
      </c>
      <c r="F1610" s="1">
        <v>101.84</v>
      </c>
      <c r="G1610" s="1">
        <v>3389221.0</v>
      </c>
      <c r="H1610" s="1">
        <v>72.08</v>
      </c>
      <c r="I1610" s="1">
        <v>5492319.0</v>
      </c>
      <c r="J1610" s="1">
        <v>57.545</v>
      </c>
      <c r="K1610" s="1">
        <v>6008888.0</v>
      </c>
      <c r="L1610" s="1">
        <v>75.6</v>
      </c>
      <c r="M1610" s="1">
        <v>2202564.0</v>
      </c>
      <c r="N1610" s="1">
        <v>29.3661</v>
      </c>
      <c r="O1610" s="1">
        <v>3641760.0</v>
      </c>
      <c r="P1610" s="1">
        <v>24.62</v>
      </c>
      <c r="Q1610" s="1">
        <v>1.7932851E7</v>
      </c>
      <c r="R1610" s="1">
        <v>63.28</v>
      </c>
      <c r="S1610" s="1">
        <v>5038049.0</v>
      </c>
      <c r="T1610" s="1">
        <v>31.65</v>
      </c>
      <c r="U1610" s="1">
        <v>1492245.0</v>
      </c>
    </row>
    <row r="1611" ht="13.5" customHeight="1">
      <c r="A1611" s="1">
        <v>44250.0</v>
      </c>
      <c r="B1611" s="1">
        <v>112.17</v>
      </c>
      <c r="C1611" s="1">
        <v>5770774.0</v>
      </c>
      <c r="D1611" s="1">
        <v>78.03</v>
      </c>
      <c r="E1611" s="1">
        <v>1.3983332E7</v>
      </c>
      <c r="F1611" s="1">
        <v>104.9</v>
      </c>
      <c r="G1611" s="1">
        <v>7798646.0</v>
      </c>
      <c r="H1611" s="1">
        <v>74.1</v>
      </c>
      <c r="I1611" s="1">
        <v>8659584.0</v>
      </c>
      <c r="J1611" s="1">
        <v>58.36</v>
      </c>
      <c r="K1611" s="1">
        <v>8037950.0</v>
      </c>
      <c r="L1611" s="1">
        <v>75.81</v>
      </c>
      <c r="M1611" s="1">
        <v>2266153.0</v>
      </c>
      <c r="N1611" s="1">
        <v>29.1569</v>
      </c>
      <c r="O1611" s="1">
        <v>6055704.0</v>
      </c>
      <c r="P1611" s="1">
        <v>24.44</v>
      </c>
      <c r="Q1611" s="1">
        <v>2.2877461E7</v>
      </c>
      <c r="R1611" s="1">
        <v>62.59</v>
      </c>
      <c r="S1611" s="1">
        <v>6891719.0</v>
      </c>
      <c r="T1611" s="1">
        <v>32.02</v>
      </c>
      <c r="U1611" s="1">
        <v>3498287.0</v>
      </c>
    </row>
    <row r="1612" ht="13.5" customHeight="1">
      <c r="A1612" s="1">
        <v>44251.0</v>
      </c>
      <c r="B1612" s="1">
        <v>111.88</v>
      </c>
      <c r="C1612" s="1">
        <v>6948649.0</v>
      </c>
      <c r="D1612" s="1">
        <v>79.4</v>
      </c>
      <c r="E1612" s="1">
        <v>1.4675449E7</v>
      </c>
      <c r="F1612" s="1">
        <v>107.8</v>
      </c>
      <c r="G1612" s="1">
        <v>6419856.0</v>
      </c>
      <c r="H1612" s="1">
        <v>76.32</v>
      </c>
      <c r="I1612" s="1">
        <v>1.3416125E7</v>
      </c>
      <c r="J1612" s="1">
        <v>58.92</v>
      </c>
      <c r="K1612" s="1">
        <v>6749784.0</v>
      </c>
      <c r="L1612" s="1">
        <v>79.48</v>
      </c>
      <c r="M1612" s="1">
        <v>4281321.0</v>
      </c>
      <c r="N1612" s="1">
        <v>29.6611</v>
      </c>
      <c r="O1612" s="1">
        <v>4847478.0</v>
      </c>
      <c r="P1612" s="1">
        <v>25.59</v>
      </c>
      <c r="Q1612" s="1">
        <v>3.3500692E7</v>
      </c>
      <c r="R1612" s="1">
        <v>63.38</v>
      </c>
      <c r="S1612" s="1">
        <v>5533096.0</v>
      </c>
      <c r="T1612" s="1">
        <v>31.99</v>
      </c>
      <c r="U1612" s="1">
        <v>5581836.0</v>
      </c>
    </row>
    <row r="1613" ht="13.5" customHeight="1">
      <c r="A1613" s="1">
        <v>44252.0</v>
      </c>
      <c r="B1613" s="1">
        <v>110.35</v>
      </c>
      <c r="C1613" s="1">
        <v>1.2334358E7</v>
      </c>
      <c r="D1613" s="1">
        <v>78.07</v>
      </c>
      <c r="E1613" s="1">
        <v>1.066836E7</v>
      </c>
      <c r="F1613" s="1">
        <v>105.89</v>
      </c>
      <c r="G1613" s="1">
        <v>3603822.0</v>
      </c>
      <c r="H1613" s="1">
        <v>75.64</v>
      </c>
      <c r="I1613" s="1">
        <v>7113163.0</v>
      </c>
      <c r="J1613" s="1">
        <v>59.0</v>
      </c>
      <c r="K1613" s="1">
        <v>5740112.0</v>
      </c>
      <c r="L1613" s="1">
        <v>80.25</v>
      </c>
      <c r="M1613" s="1">
        <v>2695844.0</v>
      </c>
      <c r="N1613" s="1">
        <v>28.4516</v>
      </c>
      <c r="O1613" s="1">
        <v>7998707.0</v>
      </c>
      <c r="P1613" s="1">
        <v>25.76</v>
      </c>
      <c r="Q1613" s="1">
        <v>2.9772859E7</v>
      </c>
      <c r="R1613" s="1">
        <v>63.0</v>
      </c>
      <c r="S1613" s="1">
        <v>5333668.0</v>
      </c>
      <c r="T1613" s="1">
        <v>32.2</v>
      </c>
      <c r="U1613" s="1">
        <v>5813263.0</v>
      </c>
    </row>
    <row r="1614" ht="13.5" customHeight="1">
      <c r="A1614" s="1">
        <v>44253.0</v>
      </c>
      <c r="B1614" s="1">
        <v>108.36</v>
      </c>
      <c r="C1614" s="1">
        <v>9837875.0</v>
      </c>
      <c r="D1614" s="1">
        <v>77.14</v>
      </c>
      <c r="E1614" s="1">
        <v>9539600.0</v>
      </c>
      <c r="F1614" s="1">
        <v>103.98</v>
      </c>
      <c r="G1614" s="1">
        <v>3734726.0</v>
      </c>
      <c r="H1614" s="1">
        <v>74.4</v>
      </c>
      <c r="I1614" s="1">
        <v>7635319.0</v>
      </c>
      <c r="J1614" s="1">
        <v>58.665</v>
      </c>
      <c r="K1614" s="1">
        <v>8558302.0</v>
      </c>
      <c r="L1614" s="1">
        <v>80.16</v>
      </c>
      <c r="M1614" s="1">
        <v>2689310.0</v>
      </c>
      <c r="N1614" s="1">
        <v>27.5693</v>
      </c>
      <c r="O1614" s="1">
        <v>7156910.0</v>
      </c>
      <c r="P1614" s="1">
        <v>25.37</v>
      </c>
      <c r="Q1614" s="1">
        <v>1.5493117E7</v>
      </c>
      <c r="R1614" s="1">
        <v>61.24</v>
      </c>
      <c r="S1614" s="1">
        <v>5659355.0</v>
      </c>
      <c r="T1614" s="1">
        <v>32.57</v>
      </c>
      <c r="U1614" s="1">
        <v>3614953.0</v>
      </c>
    </row>
    <row r="1615" ht="13.5" customHeight="1">
      <c r="A1615" s="1">
        <v>44256.0</v>
      </c>
      <c r="B1615" s="1">
        <v>109.74</v>
      </c>
      <c r="C1615" s="1">
        <v>4339635.0</v>
      </c>
      <c r="D1615" s="1">
        <v>77.77</v>
      </c>
      <c r="E1615" s="1">
        <v>7707472.0</v>
      </c>
      <c r="F1615" s="1">
        <v>106.1</v>
      </c>
      <c r="G1615" s="1">
        <v>5383577.0</v>
      </c>
      <c r="H1615" s="1">
        <v>75.55</v>
      </c>
      <c r="I1615" s="1">
        <v>4980843.0</v>
      </c>
      <c r="J1615" s="1">
        <v>59.33</v>
      </c>
      <c r="K1615" s="1">
        <v>5695976.0</v>
      </c>
      <c r="L1615" s="1">
        <v>80.36</v>
      </c>
      <c r="M1615" s="1">
        <v>2218531.0</v>
      </c>
      <c r="N1615" s="1">
        <v>28.0037</v>
      </c>
      <c r="O1615" s="1">
        <v>5968442.0</v>
      </c>
      <c r="P1615" s="1">
        <v>26.01</v>
      </c>
      <c r="Q1615" s="1">
        <v>1.3682727E7</v>
      </c>
      <c r="R1615" s="1">
        <v>61.63</v>
      </c>
      <c r="S1615" s="1">
        <v>4488797.0</v>
      </c>
      <c r="T1615" s="1">
        <v>33.28</v>
      </c>
      <c r="U1615" s="1">
        <v>7281378.0</v>
      </c>
    </row>
    <row r="1616" ht="13.5" customHeight="1">
      <c r="A1616" s="1">
        <v>44257.0</v>
      </c>
      <c r="B1616" s="1">
        <v>109.7</v>
      </c>
      <c r="C1616" s="1">
        <v>5127042.0</v>
      </c>
      <c r="D1616" s="1">
        <v>78.38</v>
      </c>
      <c r="E1616" s="1">
        <v>7602178.0</v>
      </c>
      <c r="F1616" s="1">
        <v>107.4</v>
      </c>
      <c r="G1616" s="1">
        <v>4534773.0</v>
      </c>
      <c r="H1616" s="1">
        <v>76.64</v>
      </c>
      <c r="I1616" s="1">
        <v>5772989.0</v>
      </c>
      <c r="J1616" s="1">
        <v>59.985</v>
      </c>
      <c r="K1616" s="1">
        <v>6077396.0</v>
      </c>
      <c r="L1616" s="1">
        <v>81.33</v>
      </c>
      <c r="M1616" s="1">
        <v>2130741.0</v>
      </c>
      <c r="N1616" s="1">
        <v>28.4275</v>
      </c>
      <c r="O1616" s="1">
        <v>4032276.0</v>
      </c>
      <c r="P1616" s="1">
        <v>25.98</v>
      </c>
      <c r="Q1616" s="1">
        <v>1.3900876E7</v>
      </c>
      <c r="R1616" s="1">
        <v>63.28</v>
      </c>
      <c r="S1616" s="1">
        <v>7169676.0</v>
      </c>
      <c r="T1616" s="1">
        <v>32.52</v>
      </c>
      <c r="U1616" s="1">
        <v>4535651.0</v>
      </c>
    </row>
    <row r="1617" ht="13.5" customHeight="1">
      <c r="A1617" s="1">
        <v>44258.0</v>
      </c>
      <c r="B1617" s="1">
        <v>109.76</v>
      </c>
      <c r="C1617" s="1">
        <v>4367590.0</v>
      </c>
      <c r="D1617" s="1">
        <v>78.92</v>
      </c>
      <c r="E1617" s="1">
        <v>5761951.0</v>
      </c>
      <c r="F1617" s="1">
        <v>107.32</v>
      </c>
      <c r="G1617" s="1">
        <v>2081230.0</v>
      </c>
      <c r="H1617" s="1">
        <v>76.98</v>
      </c>
      <c r="I1617" s="1">
        <v>4977847.0</v>
      </c>
      <c r="J1617" s="1">
        <v>60.6</v>
      </c>
      <c r="K1617" s="1">
        <v>4527694.0</v>
      </c>
      <c r="L1617" s="1">
        <v>82.11</v>
      </c>
      <c r="M1617" s="1">
        <v>2158198.0</v>
      </c>
      <c r="N1617" s="1">
        <v>28.0252</v>
      </c>
      <c r="O1617" s="1">
        <v>4239654.0</v>
      </c>
      <c r="P1617" s="1">
        <v>26.1</v>
      </c>
      <c r="Q1617" s="1">
        <v>1.1432153E7</v>
      </c>
      <c r="R1617" s="1">
        <v>63.24</v>
      </c>
      <c r="S1617" s="1">
        <v>4434037.0</v>
      </c>
      <c r="T1617" s="1">
        <v>32.13</v>
      </c>
      <c r="U1617" s="1">
        <v>3171903.0</v>
      </c>
    </row>
    <row r="1618" ht="13.5" customHeight="1">
      <c r="A1618" s="1">
        <v>44259.0</v>
      </c>
      <c r="B1618" s="1">
        <v>109.88</v>
      </c>
      <c r="C1618" s="1">
        <v>9161097.0</v>
      </c>
      <c r="D1618" s="1">
        <v>78.35</v>
      </c>
      <c r="E1618" s="1">
        <v>7389083.0</v>
      </c>
      <c r="F1618" s="1">
        <v>106.55</v>
      </c>
      <c r="G1618" s="1">
        <v>4398756.0</v>
      </c>
      <c r="H1618" s="1">
        <v>76.27</v>
      </c>
      <c r="I1618" s="1">
        <v>5557806.0</v>
      </c>
      <c r="J1618" s="1">
        <v>60.49</v>
      </c>
      <c r="K1618" s="1">
        <v>7058636.0</v>
      </c>
      <c r="L1618" s="1">
        <v>82.99</v>
      </c>
      <c r="M1618" s="1">
        <v>2563070.0</v>
      </c>
      <c r="N1618" s="1">
        <v>27.7463</v>
      </c>
      <c r="O1618" s="1">
        <v>4702061.0</v>
      </c>
      <c r="P1618" s="1">
        <v>25.77</v>
      </c>
      <c r="Q1618" s="1">
        <v>1.2224473E7</v>
      </c>
      <c r="R1618" s="1">
        <v>62.4</v>
      </c>
      <c r="S1618" s="1">
        <v>3922408.0</v>
      </c>
      <c r="T1618" s="1">
        <v>31.82</v>
      </c>
      <c r="U1618" s="1">
        <v>3461321.0</v>
      </c>
    </row>
    <row r="1619" ht="13.5" customHeight="1">
      <c r="A1619" s="1">
        <v>44260.0</v>
      </c>
      <c r="B1619" s="1">
        <v>112.57</v>
      </c>
      <c r="C1619" s="1">
        <v>7587356.0</v>
      </c>
      <c r="D1619" s="1">
        <v>79.51</v>
      </c>
      <c r="E1619" s="1">
        <v>1.4304696E7</v>
      </c>
      <c r="F1619" s="1">
        <v>108.11</v>
      </c>
      <c r="G1619" s="1">
        <v>3842809.0</v>
      </c>
      <c r="H1619" s="1">
        <v>77.43</v>
      </c>
      <c r="I1619" s="1">
        <v>6288840.0</v>
      </c>
      <c r="J1619" s="1">
        <v>61.26</v>
      </c>
      <c r="K1619" s="1">
        <v>9281922.0</v>
      </c>
      <c r="L1619" s="1">
        <v>83.51</v>
      </c>
      <c r="M1619" s="1">
        <v>2921453.0</v>
      </c>
      <c r="N1619" s="1">
        <v>28.2451</v>
      </c>
      <c r="O1619" s="1">
        <v>4899773.0</v>
      </c>
      <c r="P1619" s="1">
        <v>26.79</v>
      </c>
      <c r="Q1619" s="1">
        <v>1.8265353E7</v>
      </c>
      <c r="R1619" s="1">
        <v>63.07</v>
      </c>
      <c r="S1619" s="1">
        <v>6360977.0</v>
      </c>
      <c r="T1619" s="1">
        <v>31.54</v>
      </c>
      <c r="U1619" s="1">
        <v>2337573.0</v>
      </c>
    </row>
    <row r="1620" ht="13.5" customHeight="1">
      <c r="A1620" s="1">
        <v>44263.0</v>
      </c>
      <c r="B1620" s="1">
        <v>114.49</v>
      </c>
      <c r="C1620" s="1">
        <v>5597731.0</v>
      </c>
      <c r="D1620" s="1">
        <v>80.79</v>
      </c>
      <c r="E1620" s="1">
        <v>9356526.0</v>
      </c>
      <c r="F1620" s="1">
        <v>108.89</v>
      </c>
      <c r="G1620" s="1">
        <v>3364658.0</v>
      </c>
      <c r="H1620" s="1">
        <v>78.04</v>
      </c>
      <c r="I1620" s="1">
        <v>7118080.0</v>
      </c>
      <c r="J1620" s="1">
        <v>61.545</v>
      </c>
      <c r="K1620" s="1">
        <v>4796332.0</v>
      </c>
      <c r="L1620" s="1">
        <v>85.47</v>
      </c>
      <c r="M1620" s="1">
        <v>3032068.0</v>
      </c>
      <c r="N1620" s="1">
        <v>28.4382</v>
      </c>
      <c r="O1620" s="1">
        <v>7902648.0</v>
      </c>
      <c r="P1620" s="1">
        <v>27.16</v>
      </c>
      <c r="Q1620" s="1">
        <v>2.0735688E7</v>
      </c>
      <c r="R1620" s="1">
        <v>64.1</v>
      </c>
      <c r="S1620" s="1">
        <v>5533892.0</v>
      </c>
      <c r="T1620" s="1">
        <v>32.01</v>
      </c>
      <c r="U1620" s="1">
        <v>6383743.0</v>
      </c>
    </row>
    <row r="1621" ht="13.5" customHeight="1">
      <c r="A1621" s="1">
        <v>44264.0</v>
      </c>
      <c r="B1621" s="1">
        <v>114.3</v>
      </c>
      <c r="C1621" s="1">
        <v>6178641.0</v>
      </c>
      <c r="D1621" s="1">
        <v>80.83</v>
      </c>
      <c r="E1621" s="1">
        <v>1.1607881E7</v>
      </c>
      <c r="F1621" s="1">
        <v>108.39</v>
      </c>
      <c r="G1621" s="1">
        <v>3693915.0</v>
      </c>
      <c r="H1621" s="1">
        <v>78.02</v>
      </c>
      <c r="I1621" s="1">
        <v>4369082.0</v>
      </c>
      <c r="J1621" s="1">
        <v>61.785</v>
      </c>
      <c r="K1621" s="1">
        <v>5885650.0</v>
      </c>
      <c r="L1621" s="1">
        <v>86.24</v>
      </c>
      <c r="M1621" s="1">
        <v>3931024.0</v>
      </c>
      <c r="N1621" s="1">
        <v>28.7171</v>
      </c>
      <c r="O1621" s="1">
        <v>3462737.0</v>
      </c>
      <c r="P1621" s="1">
        <v>26.82</v>
      </c>
      <c r="Q1621" s="1">
        <v>2.1664537E7</v>
      </c>
      <c r="R1621" s="1">
        <v>64.5</v>
      </c>
      <c r="S1621" s="1">
        <v>2914873.0</v>
      </c>
      <c r="T1621" s="1">
        <v>32.5</v>
      </c>
      <c r="U1621" s="1">
        <v>1619559.0</v>
      </c>
    </row>
    <row r="1622" ht="13.5" customHeight="1">
      <c r="A1622" s="1">
        <v>44265.0</v>
      </c>
      <c r="B1622" s="1">
        <v>115.94</v>
      </c>
      <c r="C1622" s="1">
        <v>4759492.0</v>
      </c>
      <c r="D1622" s="1">
        <v>81.15</v>
      </c>
      <c r="E1622" s="1">
        <v>6751421.0</v>
      </c>
      <c r="F1622" s="1">
        <v>110.15</v>
      </c>
      <c r="G1622" s="1">
        <v>2586025.0</v>
      </c>
      <c r="H1622" s="1">
        <v>79.18</v>
      </c>
      <c r="I1622" s="1">
        <v>4181170.0</v>
      </c>
      <c r="J1622" s="1">
        <v>62.255</v>
      </c>
      <c r="K1622" s="1">
        <v>7141142.0</v>
      </c>
      <c r="L1622" s="1">
        <v>86.36</v>
      </c>
      <c r="M1622" s="1">
        <v>1698356.0</v>
      </c>
      <c r="N1622" s="1">
        <v>28.8512</v>
      </c>
      <c r="O1622" s="1">
        <v>2500826.0</v>
      </c>
      <c r="P1622" s="1">
        <v>27.13</v>
      </c>
      <c r="Q1622" s="1">
        <v>1.576931E7</v>
      </c>
      <c r="R1622" s="1">
        <v>64.85</v>
      </c>
      <c r="S1622" s="1">
        <v>1476760.0</v>
      </c>
      <c r="T1622" s="1">
        <v>32.68</v>
      </c>
      <c r="U1622" s="1">
        <v>1093276.0</v>
      </c>
    </row>
    <row r="1623" ht="13.5" customHeight="1">
      <c r="A1623" s="1">
        <v>44266.0</v>
      </c>
      <c r="B1623" s="1">
        <v>116.25</v>
      </c>
      <c r="C1623" s="1">
        <v>5212998.0</v>
      </c>
      <c r="D1623" s="1">
        <v>81.26</v>
      </c>
      <c r="E1623" s="1">
        <v>8300992.0</v>
      </c>
      <c r="F1623" s="1">
        <v>109.73</v>
      </c>
      <c r="G1623" s="1">
        <v>2539302.0</v>
      </c>
      <c r="H1623" s="1">
        <v>79.2</v>
      </c>
      <c r="I1623" s="1">
        <v>6380277.0</v>
      </c>
      <c r="J1623" s="1">
        <v>61.98</v>
      </c>
      <c r="K1623" s="1">
        <v>8161536.0</v>
      </c>
      <c r="L1623" s="1">
        <v>86.48</v>
      </c>
      <c r="M1623" s="1">
        <v>1935115.0</v>
      </c>
      <c r="N1623" s="1">
        <v>29.0121</v>
      </c>
      <c r="O1623" s="1">
        <v>3326673.0</v>
      </c>
      <c r="P1623" s="1">
        <v>27.13</v>
      </c>
      <c r="Q1623" s="1">
        <v>9954752.0</v>
      </c>
      <c r="R1623" s="1">
        <v>64.58</v>
      </c>
      <c r="S1623" s="1">
        <v>2098392.0</v>
      </c>
      <c r="T1623" s="1">
        <v>33.0</v>
      </c>
      <c r="U1623" s="1">
        <v>1850204.0</v>
      </c>
    </row>
    <row r="1624" ht="13.5" customHeight="1">
      <c r="A1624" s="1">
        <v>44267.0</v>
      </c>
      <c r="B1624" s="1">
        <v>116.45</v>
      </c>
      <c r="C1624" s="1">
        <v>4022012.0</v>
      </c>
      <c r="D1624" s="1">
        <v>81.65</v>
      </c>
      <c r="E1624" s="1">
        <v>6955210.0</v>
      </c>
      <c r="F1624" s="1">
        <v>110.21</v>
      </c>
      <c r="G1624" s="1">
        <v>2176650.0</v>
      </c>
      <c r="H1624" s="1">
        <v>79.31</v>
      </c>
      <c r="I1624" s="1">
        <v>5141111.0</v>
      </c>
      <c r="J1624" s="1">
        <v>62.245</v>
      </c>
      <c r="K1624" s="1">
        <v>5542446.0</v>
      </c>
      <c r="L1624" s="1">
        <v>87.08</v>
      </c>
      <c r="M1624" s="1">
        <v>2684597.0</v>
      </c>
      <c r="N1624" s="1">
        <v>29.1247</v>
      </c>
      <c r="O1624" s="1">
        <v>3394329.0</v>
      </c>
      <c r="P1624" s="1">
        <v>27.22</v>
      </c>
      <c r="Q1624" s="1">
        <v>1.0616811E7</v>
      </c>
      <c r="R1624" s="1">
        <v>64.47</v>
      </c>
      <c r="S1624" s="1">
        <v>2605914.0</v>
      </c>
      <c r="T1624" s="1">
        <v>32.89</v>
      </c>
      <c r="U1624" s="1">
        <v>1700718.0</v>
      </c>
    </row>
    <row r="1625" ht="13.5" customHeight="1">
      <c r="A1625" s="1">
        <v>44270.0</v>
      </c>
      <c r="B1625" s="1">
        <v>115.92</v>
      </c>
      <c r="C1625" s="1">
        <v>4123947.0</v>
      </c>
      <c r="D1625" s="1">
        <v>82.06</v>
      </c>
      <c r="E1625" s="1">
        <v>6567396.0</v>
      </c>
      <c r="F1625" s="1">
        <v>109.72</v>
      </c>
      <c r="G1625" s="1">
        <v>2462525.0</v>
      </c>
      <c r="H1625" s="1">
        <v>78.76</v>
      </c>
      <c r="I1625" s="1">
        <v>5115509.0</v>
      </c>
      <c r="J1625" s="1">
        <v>61.955</v>
      </c>
      <c r="K1625" s="1">
        <v>5102980.0</v>
      </c>
      <c r="L1625" s="1">
        <v>87.5</v>
      </c>
      <c r="M1625" s="1">
        <v>1236524.0</v>
      </c>
      <c r="N1625" s="1">
        <v>29.0925</v>
      </c>
      <c r="O1625" s="1">
        <v>3851594.0</v>
      </c>
      <c r="P1625" s="1">
        <v>26.88</v>
      </c>
      <c r="Q1625" s="1">
        <v>9970044.0</v>
      </c>
      <c r="R1625" s="1">
        <v>64.18</v>
      </c>
      <c r="S1625" s="1">
        <v>2668874.0</v>
      </c>
      <c r="T1625" s="1">
        <v>32.75</v>
      </c>
      <c r="U1625" s="1">
        <v>1399356.0</v>
      </c>
    </row>
    <row r="1626" ht="13.5" customHeight="1">
      <c r="A1626" s="1">
        <v>44271.0</v>
      </c>
      <c r="B1626" s="1">
        <v>115.99</v>
      </c>
      <c r="C1626" s="1">
        <v>3430152.0</v>
      </c>
      <c r="D1626" s="1">
        <v>82.15</v>
      </c>
      <c r="E1626" s="1">
        <v>7425472.0</v>
      </c>
      <c r="F1626" s="1">
        <v>109.6</v>
      </c>
      <c r="G1626" s="1">
        <v>2039376.0</v>
      </c>
      <c r="H1626" s="1">
        <v>78.92</v>
      </c>
      <c r="I1626" s="1">
        <v>4199286.0</v>
      </c>
      <c r="J1626" s="1">
        <v>62.195</v>
      </c>
      <c r="K1626" s="1">
        <v>4343756.0</v>
      </c>
      <c r="L1626" s="1">
        <v>87.62</v>
      </c>
      <c r="M1626" s="1">
        <v>2881297.0</v>
      </c>
      <c r="N1626" s="1">
        <v>29.1784</v>
      </c>
      <c r="O1626" s="1">
        <v>4805702.0</v>
      </c>
      <c r="P1626" s="1">
        <v>26.71</v>
      </c>
      <c r="Q1626" s="1">
        <v>1.0858073E7</v>
      </c>
      <c r="R1626" s="1">
        <v>64.06</v>
      </c>
      <c r="S1626" s="1">
        <v>2509318.0</v>
      </c>
      <c r="T1626" s="1">
        <v>32.74</v>
      </c>
      <c r="U1626" s="1">
        <v>1298940.0</v>
      </c>
    </row>
    <row r="1627" ht="13.5" customHeight="1">
      <c r="A1627" s="1">
        <v>44272.0</v>
      </c>
      <c r="B1627" s="1">
        <v>116.41</v>
      </c>
      <c r="C1627" s="1">
        <v>5801134.0</v>
      </c>
      <c r="D1627" s="1">
        <v>82.25</v>
      </c>
      <c r="E1627" s="1">
        <v>7543416.0</v>
      </c>
      <c r="F1627" s="1">
        <v>110.66</v>
      </c>
      <c r="G1627" s="1">
        <v>3845890.0</v>
      </c>
      <c r="H1627" s="1">
        <v>78.94</v>
      </c>
      <c r="I1627" s="1">
        <v>6885913.0</v>
      </c>
      <c r="J1627" s="1">
        <v>62.505</v>
      </c>
      <c r="K1627" s="1">
        <v>1.0710744E7</v>
      </c>
      <c r="L1627" s="1">
        <v>87.87</v>
      </c>
      <c r="M1627" s="1">
        <v>3282206.0</v>
      </c>
      <c r="N1627" s="1">
        <v>30.3584</v>
      </c>
      <c r="O1627" s="1">
        <v>7606247.0</v>
      </c>
      <c r="P1627" s="1">
        <v>26.98</v>
      </c>
      <c r="Q1627" s="1">
        <v>9492471.0</v>
      </c>
      <c r="R1627" s="1">
        <v>63.84</v>
      </c>
      <c r="S1627" s="1">
        <v>1568490.0</v>
      </c>
      <c r="T1627" s="1">
        <v>32.75</v>
      </c>
      <c r="U1627" s="1">
        <v>3538261.0</v>
      </c>
    </row>
    <row r="1628" ht="13.5" customHeight="1">
      <c r="A1628" s="1">
        <v>44273.0</v>
      </c>
      <c r="B1628" s="1">
        <v>117.04</v>
      </c>
      <c r="C1628" s="1">
        <v>4717794.0</v>
      </c>
      <c r="D1628" s="1">
        <v>83.02</v>
      </c>
      <c r="E1628" s="1">
        <v>1.4243198E7</v>
      </c>
      <c r="F1628" s="1">
        <v>111.83</v>
      </c>
      <c r="G1628" s="1">
        <v>5112995.0</v>
      </c>
      <c r="H1628" s="1">
        <v>79.13</v>
      </c>
      <c r="I1628" s="1">
        <v>1.0185074E7</v>
      </c>
      <c r="J1628" s="1">
        <v>63.35</v>
      </c>
      <c r="K1628" s="1">
        <v>6645608.0</v>
      </c>
      <c r="L1628" s="1">
        <v>88.72</v>
      </c>
      <c r="M1628" s="1">
        <v>2984836.0</v>
      </c>
      <c r="N1628" s="1">
        <v>30.2618</v>
      </c>
      <c r="O1628" s="1">
        <v>9484487.0</v>
      </c>
      <c r="P1628" s="1">
        <v>27.35</v>
      </c>
      <c r="Q1628" s="1">
        <v>1.1038527E7</v>
      </c>
      <c r="R1628" s="1">
        <v>63.98</v>
      </c>
      <c r="S1628" s="1">
        <v>2122997.0</v>
      </c>
      <c r="T1628" s="1">
        <v>33.12</v>
      </c>
      <c r="U1628" s="1">
        <v>1387153.0</v>
      </c>
    </row>
    <row r="1629" ht="13.5" customHeight="1">
      <c r="A1629" s="1">
        <v>44274.0</v>
      </c>
      <c r="B1629" s="1">
        <v>116.54</v>
      </c>
      <c r="C1629" s="1">
        <v>1.3390386E7</v>
      </c>
      <c r="D1629" s="1">
        <v>82.42</v>
      </c>
      <c r="E1629" s="1">
        <v>2.452005E7</v>
      </c>
      <c r="F1629" s="1">
        <v>111.58</v>
      </c>
      <c r="G1629" s="1">
        <v>7774910.0</v>
      </c>
      <c r="H1629" s="1">
        <v>78.73</v>
      </c>
      <c r="I1629" s="1">
        <v>1.6151953E7</v>
      </c>
      <c r="J1629" s="1">
        <v>63.405</v>
      </c>
      <c r="K1629" s="1">
        <v>1.8289664E7</v>
      </c>
      <c r="L1629" s="1">
        <v>88.78</v>
      </c>
      <c r="M1629" s="1">
        <v>6275977.0</v>
      </c>
      <c r="N1629" s="1">
        <v>30.3798</v>
      </c>
      <c r="O1629" s="1">
        <v>1.8021066E7</v>
      </c>
      <c r="P1629" s="1">
        <v>27.15</v>
      </c>
      <c r="Q1629" s="1">
        <v>1.973739E7</v>
      </c>
      <c r="R1629" s="1">
        <v>64.73</v>
      </c>
      <c r="S1629" s="1">
        <v>7173694.0</v>
      </c>
      <c r="T1629" s="1">
        <v>33.18</v>
      </c>
      <c r="U1629" s="1">
        <v>2616489.0</v>
      </c>
    </row>
    <row r="1630" ht="13.5" customHeight="1">
      <c r="A1630" s="1">
        <v>44277.0</v>
      </c>
      <c r="B1630" s="1">
        <v>115.98</v>
      </c>
      <c r="C1630" s="1">
        <v>3496055.0</v>
      </c>
      <c r="D1630" s="1">
        <v>82.14</v>
      </c>
      <c r="E1630" s="1">
        <v>5716238.0</v>
      </c>
      <c r="F1630" s="1">
        <v>110.76</v>
      </c>
      <c r="G1630" s="1">
        <v>1817963.0</v>
      </c>
      <c r="H1630" s="1">
        <v>78.56</v>
      </c>
      <c r="I1630" s="1">
        <v>5599088.0</v>
      </c>
      <c r="J1630" s="1">
        <v>62.945</v>
      </c>
      <c r="K1630" s="1">
        <v>1.0339888E7</v>
      </c>
      <c r="L1630" s="1">
        <v>87.8</v>
      </c>
      <c r="M1630" s="1">
        <v>3814012.0</v>
      </c>
      <c r="N1630" s="1">
        <v>30.4335</v>
      </c>
      <c r="O1630" s="1">
        <v>3952754.0</v>
      </c>
      <c r="P1630" s="1">
        <v>26.95</v>
      </c>
      <c r="Q1630" s="1">
        <v>1.0279179E7</v>
      </c>
      <c r="R1630" s="1">
        <v>64.39</v>
      </c>
      <c r="S1630" s="1">
        <v>2566451.0</v>
      </c>
      <c r="T1630" s="1">
        <v>33.12</v>
      </c>
      <c r="U1630" s="1">
        <v>1207474.0</v>
      </c>
    </row>
    <row r="1631" ht="13.5" customHeight="1">
      <c r="A1631" s="1">
        <v>44278.0</v>
      </c>
      <c r="B1631" s="1">
        <v>115.84</v>
      </c>
      <c r="C1631" s="1">
        <v>4965235.0</v>
      </c>
      <c r="D1631" s="1">
        <v>81.72</v>
      </c>
      <c r="E1631" s="1">
        <v>1.2275407E7</v>
      </c>
      <c r="F1631" s="1">
        <v>109.65</v>
      </c>
      <c r="G1631" s="1">
        <v>2286353.0</v>
      </c>
      <c r="H1631" s="1">
        <v>78.05</v>
      </c>
      <c r="I1631" s="1">
        <v>6158793.0</v>
      </c>
      <c r="J1631" s="1">
        <v>62.6</v>
      </c>
      <c r="K1631" s="1">
        <v>7337628.0</v>
      </c>
      <c r="L1631" s="1">
        <v>86.86</v>
      </c>
      <c r="M1631" s="1">
        <v>2341824.0</v>
      </c>
      <c r="N1631" s="1">
        <v>30.2404</v>
      </c>
      <c r="O1631" s="1">
        <v>6678576.0</v>
      </c>
      <c r="P1631" s="1">
        <v>26.56</v>
      </c>
      <c r="Q1631" s="1">
        <v>9148863.0</v>
      </c>
      <c r="R1631" s="1">
        <v>63.86</v>
      </c>
      <c r="S1631" s="1">
        <v>2527162.0</v>
      </c>
      <c r="T1631" s="1">
        <v>33.27</v>
      </c>
      <c r="U1631" s="1">
        <v>1137465.0</v>
      </c>
    </row>
    <row r="1632" ht="13.5" customHeight="1">
      <c r="A1632" s="1">
        <v>44279.0</v>
      </c>
      <c r="B1632" s="1">
        <v>115.96</v>
      </c>
      <c r="C1632" s="1">
        <v>3297737.0</v>
      </c>
      <c r="D1632" s="1">
        <v>81.57</v>
      </c>
      <c r="E1632" s="1">
        <v>1.047778E7</v>
      </c>
      <c r="F1632" s="1">
        <v>110.56</v>
      </c>
      <c r="G1632" s="1">
        <v>1888516.0</v>
      </c>
      <c r="H1632" s="1">
        <v>78.15</v>
      </c>
      <c r="I1632" s="1">
        <v>2982952.0</v>
      </c>
      <c r="J1632" s="1">
        <v>62.93</v>
      </c>
      <c r="K1632" s="1">
        <v>7645276.0</v>
      </c>
      <c r="L1632" s="1">
        <v>86.86</v>
      </c>
      <c r="M1632" s="1">
        <v>4521370.0</v>
      </c>
      <c r="N1632" s="1">
        <v>30.3369</v>
      </c>
      <c r="O1632" s="1">
        <v>3625050.0</v>
      </c>
      <c r="P1632" s="1">
        <v>26.68</v>
      </c>
      <c r="Q1632" s="1">
        <v>6571872.0</v>
      </c>
      <c r="R1632" s="1">
        <v>63.78</v>
      </c>
      <c r="S1632" s="1">
        <v>1634731.0</v>
      </c>
      <c r="T1632" s="1">
        <v>33.18</v>
      </c>
      <c r="U1632" s="1">
        <v>952307.0</v>
      </c>
    </row>
    <row r="1633" ht="13.5" customHeight="1">
      <c r="A1633" s="1">
        <v>44280.0</v>
      </c>
      <c r="B1633" s="1">
        <v>116.29</v>
      </c>
      <c r="C1633" s="1">
        <v>1.0249084E7</v>
      </c>
      <c r="D1633" s="1">
        <v>82.12</v>
      </c>
      <c r="E1633" s="1">
        <v>8071704.0</v>
      </c>
      <c r="F1633" s="1">
        <v>112.23</v>
      </c>
      <c r="G1633" s="1">
        <v>3160424.0</v>
      </c>
      <c r="H1633" s="1">
        <v>78.61</v>
      </c>
      <c r="I1633" s="1">
        <v>5222447.0</v>
      </c>
      <c r="J1633" s="1">
        <v>63.385</v>
      </c>
      <c r="K1633" s="1">
        <v>8767186.0</v>
      </c>
      <c r="L1633" s="1">
        <v>87.13</v>
      </c>
      <c r="M1633" s="1">
        <v>6321782.0</v>
      </c>
      <c r="N1633" s="1">
        <v>30.7124</v>
      </c>
      <c r="O1633" s="1">
        <v>4555071.0</v>
      </c>
      <c r="P1633" s="1">
        <v>26.97</v>
      </c>
      <c r="Q1633" s="1">
        <v>7302862.0</v>
      </c>
      <c r="R1633" s="1">
        <v>63.72</v>
      </c>
      <c r="S1633" s="1">
        <v>1907986.0</v>
      </c>
      <c r="T1633" s="1">
        <v>33.24</v>
      </c>
      <c r="U1633" s="1">
        <v>1899987.0</v>
      </c>
    </row>
    <row r="1634" ht="13.5" customHeight="1">
      <c r="A1634" s="1">
        <v>44281.0</v>
      </c>
      <c r="B1634" s="1">
        <v>117.06</v>
      </c>
      <c r="C1634" s="1">
        <v>5798980.0</v>
      </c>
      <c r="D1634" s="1">
        <v>82.88</v>
      </c>
      <c r="E1634" s="1">
        <v>4236306.0</v>
      </c>
      <c r="F1634" s="1">
        <v>112.96</v>
      </c>
      <c r="G1634" s="1">
        <v>2170083.0</v>
      </c>
      <c r="H1634" s="1">
        <v>79.52</v>
      </c>
      <c r="I1634" s="1">
        <v>5545389.0</v>
      </c>
      <c r="J1634" s="1">
        <v>62.585</v>
      </c>
      <c r="K1634" s="1">
        <v>1.5912162E7</v>
      </c>
      <c r="L1634" s="1">
        <v>86.36</v>
      </c>
      <c r="M1634" s="1">
        <v>1862699.0</v>
      </c>
      <c r="N1634" s="1">
        <v>30.7446</v>
      </c>
      <c r="O1634" s="1">
        <v>3132590.0</v>
      </c>
      <c r="P1634" s="1">
        <v>27.07</v>
      </c>
      <c r="Q1634" s="1">
        <v>4677756.0</v>
      </c>
      <c r="R1634" s="1">
        <v>64.03</v>
      </c>
      <c r="S1634" s="1">
        <v>1367509.0</v>
      </c>
      <c r="T1634" s="1">
        <v>33.37</v>
      </c>
      <c r="U1634" s="1">
        <v>1035861.0</v>
      </c>
    </row>
    <row r="1635" ht="13.5" customHeight="1">
      <c r="A1635" s="1">
        <v>44284.0</v>
      </c>
      <c r="B1635" s="1">
        <v>117.12</v>
      </c>
      <c r="C1635" s="1">
        <v>4385100.0</v>
      </c>
      <c r="D1635" s="1">
        <v>82.46</v>
      </c>
      <c r="E1635" s="1">
        <v>5803393.0</v>
      </c>
      <c r="F1635" s="1">
        <v>112.52</v>
      </c>
      <c r="G1635" s="1">
        <v>4595377.0</v>
      </c>
      <c r="H1635" s="1">
        <v>79.37</v>
      </c>
      <c r="I1635" s="1">
        <v>8319854.0</v>
      </c>
      <c r="J1635" s="1">
        <v>62.06</v>
      </c>
      <c r="K1635" s="1">
        <v>7582140.0</v>
      </c>
      <c r="L1635" s="1">
        <v>85.9</v>
      </c>
      <c r="M1635" s="1">
        <v>2610652.0</v>
      </c>
      <c r="N1635" s="1">
        <v>30.8357</v>
      </c>
      <c r="O1635" s="1">
        <v>4788299.0</v>
      </c>
      <c r="P1635" s="1">
        <v>26.95</v>
      </c>
      <c r="Q1635" s="1">
        <v>8310126.0</v>
      </c>
      <c r="R1635" s="1">
        <v>63.92</v>
      </c>
      <c r="S1635" s="1">
        <v>1593138.0</v>
      </c>
      <c r="T1635" s="1">
        <v>33.43</v>
      </c>
      <c r="U1635" s="1">
        <v>2266952.0</v>
      </c>
    </row>
    <row r="1636" ht="13.5" customHeight="1">
      <c r="A1636" s="1">
        <v>44285.0</v>
      </c>
      <c r="B1636" s="1">
        <v>117.14</v>
      </c>
      <c r="C1636" s="1">
        <v>4262819.0</v>
      </c>
      <c r="D1636" s="1">
        <v>82.63</v>
      </c>
      <c r="E1636" s="1">
        <v>5510127.0</v>
      </c>
      <c r="F1636" s="1">
        <v>113.17</v>
      </c>
      <c r="G1636" s="1">
        <v>1563189.0</v>
      </c>
      <c r="H1636" s="1">
        <v>79.55</v>
      </c>
      <c r="I1636" s="1">
        <v>1.3343282E7</v>
      </c>
      <c r="J1636" s="1">
        <v>62.08</v>
      </c>
      <c r="K1636" s="1">
        <v>4379400.0</v>
      </c>
      <c r="L1636" s="1">
        <v>85.76</v>
      </c>
      <c r="M1636" s="1">
        <v>4703580.0</v>
      </c>
      <c r="N1636" s="1">
        <v>30.7285</v>
      </c>
      <c r="O1636" s="1">
        <v>3679626.0</v>
      </c>
      <c r="P1636" s="1">
        <v>27.25</v>
      </c>
      <c r="Q1636" s="1">
        <v>6561834.0</v>
      </c>
      <c r="R1636" s="1">
        <v>64.09</v>
      </c>
      <c r="S1636" s="1">
        <v>984737.0</v>
      </c>
      <c r="T1636" s="1">
        <v>33.6</v>
      </c>
      <c r="U1636" s="1">
        <v>851883.0</v>
      </c>
    </row>
    <row r="1637" ht="13.5" customHeight="1">
      <c r="A1637" s="1">
        <v>44286.0</v>
      </c>
      <c r="B1637" s="1">
        <v>115.87</v>
      </c>
      <c r="C1637" s="1">
        <v>4644613.0</v>
      </c>
      <c r="D1637" s="1">
        <v>81.96</v>
      </c>
      <c r="E1637" s="1">
        <v>1.7045937E7</v>
      </c>
      <c r="F1637" s="1">
        <v>112.02</v>
      </c>
      <c r="G1637" s="1">
        <v>2344955.0</v>
      </c>
      <c r="H1637" s="1">
        <v>78.62</v>
      </c>
      <c r="I1637" s="1">
        <v>1.3126869E7</v>
      </c>
      <c r="J1637" s="1">
        <v>61.525</v>
      </c>
      <c r="K1637" s="1">
        <v>9712354.0</v>
      </c>
      <c r="L1637" s="1">
        <v>85.37</v>
      </c>
      <c r="M1637" s="1">
        <v>2990141.0</v>
      </c>
      <c r="N1637" s="1">
        <v>29.9829</v>
      </c>
      <c r="O1637" s="1">
        <v>6584040.0</v>
      </c>
      <c r="P1637" s="1">
        <v>27.03</v>
      </c>
      <c r="Q1637" s="1">
        <v>7897031.0</v>
      </c>
      <c r="R1637" s="1">
        <v>63.51</v>
      </c>
      <c r="S1637" s="1">
        <v>1930286.0</v>
      </c>
      <c r="T1637" s="1">
        <v>33.44</v>
      </c>
      <c r="U1637" s="1">
        <v>2131864.0</v>
      </c>
    </row>
    <row r="1638" ht="13.5" customHeight="1">
      <c r="A1638" s="1">
        <v>44287.0</v>
      </c>
      <c r="B1638" s="1">
        <v>116.0</v>
      </c>
      <c r="C1638" s="1">
        <v>5285406.0</v>
      </c>
      <c r="D1638" s="1">
        <v>82.46</v>
      </c>
      <c r="E1638" s="1">
        <v>8441781.0</v>
      </c>
      <c r="F1638" s="1">
        <v>113.0</v>
      </c>
      <c r="G1638" s="1">
        <v>2092425.0</v>
      </c>
      <c r="H1638" s="1">
        <v>79.0</v>
      </c>
      <c r="I1638" s="1">
        <v>1.9305424E7</v>
      </c>
      <c r="J1638" s="1">
        <v>61.91</v>
      </c>
      <c r="K1638" s="1">
        <v>3874250.0</v>
      </c>
      <c r="L1638" s="1">
        <v>85.34</v>
      </c>
      <c r="M1638" s="1">
        <v>2158474.0</v>
      </c>
      <c r="N1638" s="1">
        <v>30.1277</v>
      </c>
      <c r="O1638" s="1">
        <v>4545296.0</v>
      </c>
      <c r="P1638" s="1">
        <v>27.28</v>
      </c>
      <c r="Q1638" s="1">
        <v>6531425.0</v>
      </c>
      <c r="R1638" s="1">
        <v>64.04</v>
      </c>
      <c r="S1638" s="1">
        <v>3792187.0</v>
      </c>
      <c r="T1638" s="1">
        <v>33.57</v>
      </c>
      <c r="U1638" s="1">
        <v>794104.0</v>
      </c>
    </row>
    <row r="1639" ht="13.5" customHeight="1">
      <c r="A1639" s="1">
        <v>44288.0</v>
      </c>
      <c r="B1639" s="1">
        <v>116.0</v>
      </c>
      <c r="C1639" s="1">
        <v>5285406.0</v>
      </c>
      <c r="D1639" s="1">
        <v>82.46</v>
      </c>
      <c r="E1639" s="1">
        <v>8441781.0</v>
      </c>
      <c r="F1639" s="1">
        <v>113.0</v>
      </c>
      <c r="G1639" s="1">
        <v>2092425.0</v>
      </c>
      <c r="H1639" s="1">
        <v>79.0</v>
      </c>
      <c r="I1639" s="1">
        <v>1.9305424E7</v>
      </c>
      <c r="J1639" s="1">
        <v>61.91</v>
      </c>
      <c r="K1639" s="1">
        <v>3874250.0</v>
      </c>
      <c r="L1639" s="1">
        <v>85.34</v>
      </c>
      <c r="M1639" s="1">
        <v>2158474.0</v>
      </c>
      <c r="N1639" s="1">
        <v>30.1277</v>
      </c>
      <c r="O1639" s="1">
        <v>4545296.0</v>
      </c>
      <c r="P1639" s="1">
        <v>27.28</v>
      </c>
      <c r="Q1639" s="1">
        <v>6531425.0</v>
      </c>
      <c r="R1639" s="1">
        <v>64.04</v>
      </c>
      <c r="S1639" s="1">
        <v>3792187.0</v>
      </c>
      <c r="T1639" s="1">
        <v>33.57</v>
      </c>
      <c r="U1639" s="1">
        <v>794104.0</v>
      </c>
    </row>
    <row r="1640" ht="13.5" customHeight="1">
      <c r="A1640" s="1">
        <v>44291.0</v>
      </c>
      <c r="B1640" s="1">
        <v>116.5</v>
      </c>
      <c r="C1640" s="1">
        <v>7866703.0</v>
      </c>
      <c r="D1640" s="1">
        <v>83.47</v>
      </c>
      <c r="E1640" s="1">
        <v>1.5705885E7</v>
      </c>
      <c r="F1640" s="1">
        <v>113.62</v>
      </c>
      <c r="G1640" s="1">
        <v>5011793.0</v>
      </c>
      <c r="H1640" s="1">
        <v>78.31</v>
      </c>
      <c r="I1640" s="1">
        <v>5615886.0</v>
      </c>
      <c r="J1640" s="1">
        <v>62.155</v>
      </c>
      <c r="K1640" s="1">
        <v>5746356.0</v>
      </c>
      <c r="L1640" s="1">
        <v>85.4</v>
      </c>
      <c r="M1640" s="1">
        <v>1127514.0</v>
      </c>
      <c r="N1640" s="1">
        <v>30.5032</v>
      </c>
      <c r="O1640" s="1">
        <v>3213953.0</v>
      </c>
      <c r="P1640" s="1">
        <v>27.36</v>
      </c>
      <c r="Q1640" s="1">
        <v>4330275.0</v>
      </c>
      <c r="R1640" s="1">
        <v>64.21</v>
      </c>
      <c r="S1640" s="1">
        <v>882709.0</v>
      </c>
      <c r="T1640" s="1">
        <v>33.57</v>
      </c>
      <c r="U1640" s="1">
        <v>573671.0</v>
      </c>
    </row>
    <row r="1641" ht="13.5" customHeight="1">
      <c r="A1641" s="1">
        <v>44292.0</v>
      </c>
      <c r="B1641" s="1">
        <v>116.49</v>
      </c>
      <c r="C1641" s="1">
        <v>2642151.0</v>
      </c>
      <c r="D1641" s="1">
        <v>83.45</v>
      </c>
      <c r="E1641" s="1">
        <v>1.8819572E7</v>
      </c>
      <c r="F1641" s="1">
        <v>113.09</v>
      </c>
      <c r="G1641" s="1">
        <v>1835681.0</v>
      </c>
      <c r="H1641" s="1">
        <v>78.18</v>
      </c>
      <c r="I1641" s="1">
        <v>6979056.0</v>
      </c>
      <c r="J1641" s="1">
        <v>62.09</v>
      </c>
      <c r="K1641" s="1">
        <v>2329040.0</v>
      </c>
      <c r="L1641" s="1">
        <v>85.23</v>
      </c>
      <c r="M1641" s="1">
        <v>1105706.0</v>
      </c>
      <c r="N1641" s="1">
        <v>30.353</v>
      </c>
      <c r="O1641" s="1">
        <v>2727803.0</v>
      </c>
      <c r="P1641" s="1">
        <v>27.4</v>
      </c>
      <c r="Q1641" s="1">
        <v>4333520.0</v>
      </c>
      <c r="R1641" s="1">
        <v>64.35</v>
      </c>
      <c r="S1641" s="1">
        <v>1228181.0</v>
      </c>
      <c r="T1641" s="1">
        <v>33.82</v>
      </c>
      <c r="U1641" s="1">
        <v>728192.0</v>
      </c>
    </row>
    <row r="1642" ht="13.5" customHeight="1">
      <c r="A1642" s="1">
        <v>44293.0</v>
      </c>
      <c r="B1642" s="1">
        <v>116.55</v>
      </c>
      <c r="C1642" s="1">
        <v>3184013.0</v>
      </c>
      <c r="D1642" s="1">
        <v>83.66</v>
      </c>
      <c r="E1642" s="1">
        <v>1.2583474E7</v>
      </c>
      <c r="F1642" s="1">
        <v>113.83</v>
      </c>
      <c r="G1642" s="1">
        <v>3727039.0</v>
      </c>
      <c r="H1642" s="1">
        <v>78.08</v>
      </c>
      <c r="I1642" s="1">
        <v>7575133.0</v>
      </c>
      <c r="J1642" s="1">
        <v>62.175</v>
      </c>
      <c r="K1642" s="1">
        <v>1956172.0</v>
      </c>
      <c r="L1642" s="1">
        <v>85.49</v>
      </c>
      <c r="M1642" s="1">
        <v>5069340.0</v>
      </c>
      <c r="N1642" s="1">
        <v>30.6212</v>
      </c>
      <c r="O1642" s="1">
        <v>2395104.0</v>
      </c>
      <c r="P1642" s="1">
        <v>27.33</v>
      </c>
      <c r="Q1642" s="1">
        <v>1.2844858E7</v>
      </c>
      <c r="R1642" s="1">
        <v>64.55</v>
      </c>
      <c r="S1642" s="1">
        <v>1169059.0</v>
      </c>
      <c r="T1642" s="1">
        <v>34.14</v>
      </c>
      <c r="U1642" s="1">
        <v>1211644.0</v>
      </c>
    </row>
    <row r="1643" ht="13.5" customHeight="1">
      <c r="A1643" s="1">
        <v>44294.0</v>
      </c>
      <c r="B1643" s="1">
        <v>116.8</v>
      </c>
      <c r="C1643" s="1">
        <v>3448746.0</v>
      </c>
      <c r="D1643" s="1">
        <v>82.68</v>
      </c>
      <c r="E1643" s="1">
        <v>1.2294504E7</v>
      </c>
      <c r="F1643" s="1">
        <v>114.35</v>
      </c>
      <c r="G1643" s="1">
        <v>4682811.0</v>
      </c>
      <c r="H1643" s="1">
        <v>78.3</v>
      </c>
      <c r="I1643" s="1">
        <v>8589343.0</v>
      </c>
      <c r="J1643" s="1">
        <v>61.975</v>
      </c>
      <c r="K1643" s="1">
        <v>2691662.0</v>
      </c>
      <c r="L1643" s="1">
        <v>86.13</v>
      </c>
      <c r="M1643" s="1">
        <v>2259139.0</v>
      </c>
      <c r="N1643" s="1">
        <v>30.5086</v>
      </c>
      <c r="O1643" s="1">
        <v>3288080.0</v>
      </c>
      <c r="P1643" s="1">
        <v>27.08</v>
      </c>
      <c r="Q1643" s="1">
        <v>9030388.0</v>
      </c>
      <c r="R1643" s="1">
        <v>64.32</v>
      </c>
      <c r="S1643" s="1">
        <v>1752747.0</v>
      </c>
      <c r="T1643" s="1">
        <v>34.39</v>
      </c>
      <c r="U1643" s="1">
        <v>1612981.0</v>
      </c>
    </row>
    <row r="1644" ht="13.5" customHeight="1">
      <c r="A1644" s="1">
        <v>44295.0</v>
      </c>
      <c r="B1644" s="1">
        <v>117.11</v>
      </c>
      <c r="C1644" s="1">
        <v>3556154.0</v>
      </c>
      <c r="D1644" s="1">
        <v>82.88</v>
      </c>
      <c r="E1644" s="1">
        <v>1.208766E7</v>
      </c>
      <c r="F1644" s="1">
        <v>114.89</v>
      </c>
      <c r="G1644" s="1">
        <v>3748811.0</v>
      </c>
      <c r="H1644" s="1">
        <v>78.32</v>
      </c>
      <c r="I1644" s="1">
        <v>4825202.0</v>
      </c>
      <c r="J1644" s="1">
        <v>61.955</v>
      </c>
      <c r="K1644" s="1">
        <v>3203744.0</v>
      </c>
      <c r="L1644" s="1">
        <v>86.0</v>
      </c>
      <c r="M1644" s="1">
        <v>3473069.0</v>
      </c>
      <c r="N1644" s="1">
        <v>30.6105</v>
      </c>
      <c r="O1644" s="1">
        <v>2796996.0</v>
      </c>
      <c r="P1644" s="1">
        <v>27.02</v>
      </c>
      <c r="Q1644" s="1">
        <v>5152945.0</v>
      </c>
      <c r="R1644" s="1">
        <v>64.36</v>
      </c>
      <c r="S1644" s="1">
        <v>1336144.0</v>
      </c>
      <c r="T1644" s="1">
        <v>34.41</v>
      </c>
      <c r="U1644" s="1">
        <v>1852197.0</v>
      </c>
    </row>
    <row r="1645" ht="13.5" customHeight="1">
      <c r="A1645" s="1">
        <v>44298.0</v>
      </c>
      <c r="B1645" s="1">
        <v>117.59</v>
      </c>
      <c r="C1645" s="1">
        <v>1.1938433E7</v>
      </c>
      <c r="D1645" s="1">
        <v>83.6</v>
      </c>
      <c r="E1645" s="1">
        <v>1.5769707E7</v>
      </c>
      <c r="F1645" s="1">
        <v>115.72</v>
      </c>
      <c r="G1645" s="1">
        <v>3469488.0</v>
      </c>
      <c r="H1645" s="1">
        <v>78.49</v>
      </c>
      <c r="I1645" s="1">
        <v>7457262.0</v>
      </c>
      <c r="J1645" s="1">
        <v>62.23</v>
      </c>
      <c r="K1645" s="1">
        <v>3997072.0</v>
      </c>
      <c r="L1645" s="1">
        <v>86.8</v>
      </c>
      <c r="M1645" s="1">
        <v>2164845.0</v>
      </c>
      <c r="N1645" s="1">
        <v>30.9645</v>
      </c>
      <c r="O1645" s="1">
        <v>3213006.0</v>
      </c>
      <c r="P1645" s="1">
        <v>27.47</v>
      </c>
      <c r="Q1645" s="1">
        <v>9886590.0</v>
      </c>
      <c r="R1645" s="1">
        <v>65.1</v>
      </c>
      <c r="S1645" s="1">
        <v>2237929.0</v>
      </c>
      <c r="T1645" s="1">
        <v>34.63</v>
      </c>
      <c r="U1645" s="1">
        <v>1214508.0</v>
      </c>
    </row>
    <row r="1646" ht="13.5" customHeight="1">
      <c r="A1646" s="1">
        <v>44299.0</v>
      </c>
      <c r="B1646" s="1">
        <v>117.18</v>
      </c>
      <c r="C1646" s="1">
        <v>5625025.0</v>
      </c>
      <c r="D1646" s="1">
        <v>83.12</v>
      </c>
      <c r="E1646" s="1">
        <v>1.7903749E7</v>
      </c>
      <c r="F1646" s="1">
        <v>113.86</v>
      </c>
      <c r="G1646" s="1">
        <v>5956172.0</v>
      </c>
      <c r="H1646" s="1">
        <v>77.51</v>
      </c>
      <c r="I1646" s="1">
        <v>6243018.0</v>
      </c>
      <c r="J1646" s="1">
        <v>62.025</v>
      </c>
      <c r="K1646" s="1">
        <v>3708596.0</v>
      </c>
      <c r="L1646" s="1">
        <v>86.64</v>
      </c>
      <c r="M1646" s="1">
        <v>1308966.0</v>
      </c>
      <c r="N1646" s="1">
        <v>30.5944</v>
      </c>
      <c r="O1646" s="1">
        <v>2602925.0</v>
      </c>
      <c r="P1646" s="1">
        <v>27.0</v>
      </c>
      <c r="Q1646" s="1">
        <v>8471546.0</v>
      </c>
      <c r="R1646" s="1">
        <v>65.11</v>
      </c>
      <c r="S1646" s="1">
        <v>1596051.0</v>
      </c>
      <c r="T1646" s="1">
        <v>34.5</v>
      </c>
      <c r="U1646" s="1">
        <v>873272.0</v>
      </c>
    </row>
    <row r="1647" ht="13.5" customHeight="1">
      <c r="A1647" s="1">
        <v>44300.0</v>
      </c>
      <c r="B1647" s="1">
        <v>117.34</v>
      </c>
      <c r="C1647" s="1">
        <v>9230464.0</v>
      </c>
      <c r="D1647" s="1">
        <v>82.96</v>
      </c>
      <c r="E1647" s="1">
        <v>7607848.0</v>
      </c>
      <c r="F1647" s="1">
        <v>114.28</v>
      </c>
      <c r="G1647" s="1">
        <v>5196894.0</v>
      </c>
      <c r="H1647" s="1">
        <v>77.59</v>
      </c>
      <c r="I1647" s="1">
        <v>3307261.0</v>
      </c>
      <c r="J1647" s="1">
        <v>62.205</v>
      </c>
      <c r="K1647" s="1">
        <v>3090428.0</v>
      </c>
      <c r="L1647" s="1">
        <v>86.89</v>
      </c>
      <c r="M1647" s="1">
        <v>1723416.0</v>
      </c>
      <c r="N1647" s="1">
        <v>30.4656</v>
      </c>
      <c r="O1647" s="1">
        <v>3438218.0</v>
      </c>
      <c r="P1647" s="1">
        <v>27.04</v>
      </c>
      <c r="Q1647" s="1">
        <v>6477292.0</v>
      </c>
      <c r="R1647" s="1">
        <v>64.84</v>
      </c>
      <c r="S1647" s="1">
        <v>1457877.0</v>
      </c>
      <c r="T1647" s="1">
        <v>34.4</v>
      </c>
      <c r="U1647" s="1">
        <v>743370.0</v>
      </c>
    </row>
    <row r="1648" ht="13.5" customHeight="1">
      <c r="A1648" s="1">
        <v>44301.0</v>
      </c>
      <c r="B1648" s="1">
        <v>118.02</v>
      </c>
      <c r="C1648" s="1">
        <v>9675831.0</v>
      </c>
      <c r="D1648" s="1">
        <v>82.62</v>
      </c>
      <c r="E1648" s="1">
        <v>5051966.0</v>
      </c>
      <c r="F1648" s="1">
        <v>114.56</v>
      </c>
      <c r="G1648" s="1">
        <v>2259151.0</v>
      </c>
      <c r="H1648" s="1">
        <v>77.43</v>
      </c>
      <c r="I1648" s="1">
        <v>3510349.0</v>
      </c>
      <c r="J1648" s="1">
        <v>62.065</v>
      </c>
      <c r="K1648" s="1">
        <v>5341434.0</v>
      </c>
      <c r="L1648" s="1">
        <v>86.87</v>
      </c>
      <c r="M1648" s="1">
        <v>1733154.0</v>
      </c>
      <c r="N1648" s="1">
        <v>31.0986</v>
      </c>
      <c r="O1648" s="1">
        <v>3266267.0</v>
      </c>
      <c r="P1648" s="1">
        <v>26.76</v>
      </c>
      <c r="Q1648" s="1">
        <v>9531005.0</v>
      </c>
      <c r="R1648" s="1">
        <v>64.77</v>
      </c>
      <c r="S1648" s="1">
        <v>1197472.0</v>
      </c>
      <c r="T1648" s="1">
        <v>34.55</v>
      </c>
      <c r="U1648" s="1">
        <v>745080.0</v>
      </c>
    </row>
    <row r="1649" ht="13.5" customHeight="1">
      <c r="A1649" s="1">
        <v>44302.0</v>
      </c>
      <c r="B1649" s="1">
        <v>118.5</v>
      </c>
      <c r="C1649" s="1">
        <v>6482583.0</v>
      </c>
      <c r="D1649" s="1">
        <v>82.88</v>
      </c>
      <c r="E1649" s="1">
        <v>5721875.0</v>
      </c>
      <c r="F1649" s="1">
        <v>114.82</v>
      </c>
      <c r="G1649" s="1">
        <v>2325276.0</v>
      </c>
      <c r="H1649" s="1">
        <v>77.59</v>
      </c>
      <c r="I1649" s="1">
        <v>4807582.0</v>
      </c>
      <c r="J1649" s="1">
        <v>62.4</v>
      </c>
      <c r="K1649" s="1">
        <v>3351048.0</v>
      </c>
      <c r="L1649" s="1">
        <v>87.92</v>
      </c>
      <c r="M1649" s="1">
        <v>1617725.0</v>
      </c>
      <c r="N1649" s="1">
        <v>30.9216</v>
      </c>
      <c r="O1649" s="1">
        <v>2070914.0</v>
      </c>
      <c r="P1649" s="1">
        <v>26.97</v>
      </c>
      <c r="Q1649" s="1">
        <v>6398178.0</v>
      </c>
      <c r="R1649" s="1">
        <v>65.36</v>
      </c>
      <c r="S1649" s="1">
        <v>904259.0</v>
      </c>
      <c r="T1649" s="1">
        <v>34.94</v>
      </c>
      <c r="U1649" s="1">
        <v>1226671.0</v>
      </c>
    </row>
    <row r="1650" ht="13.5" customHeight="1">
      <c r="A1650" s="1">
        <v>44305.0</v>
      </c>
      <c r="B1650" s="1">
        <v>117.95</v>
      </c>
      <c r="C1650" s="1">
        <v>9804645.0</v>
      </c>
      <c r="D1650" s="1">
        <v>82.31</v>
      </c>
      <c r="E1650" s="1">
        <v>5928332.0</v>
      </c>
      <c r="F1650" s="1">
        <v>114.07</v>
      </c>
      <c r="G1650" s="1">
        <v>2231562.0</v>
      </c>
      <c r="H1650" s="1">
        <v>77.17</v>
      </c>
      <c r="I1650" s="1">
        <v>3910303.0</v>
      </c>
      <c r="J1650" s="1">
        <v>62.295</v>
      </c>
      <c r="K1650" s="1">
        <v>3451926.0</v>
      </c>
      <c r="L1650" s="1">
        <v>87.5</v>
      </c>
      <c r="M1650" s="1">
        <v>2310497.0</v>
      </c>
      <c r="N1650" s="1">
        <v>30.7714</v>
      </c>
      <c r="O1650" s="1">
        <v>2289168.0</v>
      </c>
      <c r="P1650" s="1">
        <v>27.07</v>
      </c>
      <c r="Q1650" s="1">
        <v>9824114.0</v>
      </c>
      <c r="R1650" s="1">
        <v>65.7</v>
      </c>
      <c r="S1650" s="1">
        <v>1037722.0</v>
      </c>
      <c r="T1650" s="1">
        <v>34.93</v>
      </c>
      <c r="U1650" s="1">
        <v>622638.0</v>
      </c>
    </row>
    <row r="1651" ht="13.5" customHeight="1">
      <c r="A1651" s="1">
        <v>44306.0</v>
      </c>
      <c r="B1651" s="1">
        <v>116.6</v>
      </c>
      <c r="C1651" s="1">
        <v>7869806.0</v>
      </c>
      <c r="D1651" s="1">
        <v>81.96</v>
      </c>
      <c r="E1651" s="1">
        <v>4235707.0</v>
      </c>
      <c r="F1651" s="1">
        <v>112.67</v>
      </c>
      <c r="G1651" s="1">
        <v>2788834.0</v>
      </c>
      <c r="H1651" s="1">
        <v>76.76</v>
      </c>
      <c r="I1651" s="1">
        <v>4193097.0</v>
      </c>
      <c r="J1651" s="1">
        <v>61.8</v>
      </c>
      <c r="K1651" s="1">
        <v>4591288.0</v>
      </c>
      <c r="L1651" s="1">
        <v>87.75</v>
      </c>
      <c r="M1651" s="1">
        <v>1722722.0</v>
      </c>
      <c r="N1651" s="1">
        <v>29.9025</v>
      </c>
      <c r="O1651" s="1">
        <v>4342439.0</v>
      </c>
      <c r="P1651" s="1">
        <v>26.48</v>
      </c>
      <c r="Q1651" s="1">
        <v>9997035.0</v>
      </c>
      <c r="R1651" s="1">
        <v>65.4</v>
      </c>
      <c r="S1651" s="1">
        <v>1514106.0</v>
      </c>
      <c r="T1651" s="1">
        <v>34.95</v>
      </c>
      <c r="U1651" s="1">
        <v>888700.0</v>
      </c>
    </row>
    <row r="1652" ht="13.5" customHeight="1">
      <c r="A1652" s="1">
        <v>44307.0</v>
      </c>
      <c r="B1652" s="1">
        <v>116.04</v>
      </c>
      <c r="C1652" s="1">
        <v>5665632.0</v>
      </c>
      <c r="D1652" s="1">
        <v>82.68</v>
      </c>
      <c r="E1652" s="1">
        <v>5005592.0</v>
      </c>
      <c r="F1652" s="1">
        <v>113.79</v>
      </c>
      <c r="G1652" s="1">
        <v>2296655.0</v>
      </c>
      <c r="H1652" s="1">
        <v>77.46</v>
      </c>
      <c r="I1652" s="1">
        <v>4413426.0</v>
      </c>
      <c r="J1652" s="1">
        <v>62.125</v>
      </c>
      <c r="K1652" s="1">
        <v>2857244.0</v>
      </c>
      <c r="L1652" s="1">
        <v>88.22</v>
      </c>
      <c r="M1652" s="1">
        <v>1044603.0</v>
      </c>
      <c r="N1652" s="1">
        <v>30.2511</v>
      </c>
      <c r="O1652" s="1">
        <v>3165105.0</v>
      </c>
      <c r="P1652" s="1">
        <v>26.51</v>
      </c>
      <c r="Q1652" s="1">
        <v>8264247.0</v>
      </c>
      <c r="R1652" s="1">
        <v>65.7</v>
      </c>
      <c r="S1652" s="1">
        <v>1350643.0</v>
      </c>
      <c r="T1652" s="1">
        <v>34.99</v>
      </c>
      <c r="U1652" s="1">
        <v>895474.0</v>
      </c>
    </row>
    <row r="1653" ht="13.5" customHeight="1">
      <c r="A1653" s="1">
        <v>44308.0</v>
      </c>
      <c r="B1653" s="1">
        <v>115.85</v>
      </c>
      <c r="C1653" s="1">
        <v>5540972.0</v>
      </c>
      <c r="D1653" s="1">
        <v>82.75</v>
      </c>
      <c r="E1653" s="1">
        <v>3967056.0</v>
      </c>
      <c r="F1653" s="1">
        <v>113.93</v>
      </c>
      <c r="G1653" s="1">
        <v>2596291.0</v>
      </c>
      <c r="H1653" s="1">
        <v>77.51</v>
      </c>
      <c r="I1653" s="1">
        <v>5450615.0</v>
      </c>
      <c r="J1653" s="1">
        <v>62.515</v>
      </c>
      <c r="K1653" s="1">
        <v>3360260.0</v>
      </c>
      <c r="L1653" s="1">
        <v>87.88</v>
      </c>
      <c r="M1653" s="1">
        <v>1068957.0</v>
      </c>
      <c r="N1653" s="1">
        <v>30.2243</v>
      </c>
      <c r="O1653" s="1">
        <v>2974377.0</v>
      </c>
      <c r="P1653" s="1">
        <v>26.3</v>
      </c>
      <c r="Q1653" s="1">
        <v>9150128.0</v>
      </c>
      <c r="R1653" s="1">
        <v>65.45</v>
      </c>
      <c r="S1653" s="1">
        <v>1945723.0</v>
      </c>
      <c r="T1653" s="1">
        <v>35.05</v>
      </c>
      <c r="U1653" s="1">
        <v>848116.0</v>
      </c>
    </row>
    <row r="1654" ht="13.5" customHeight="1">
      <c r="A1654" s="1">
        <v>44309.0</v>
      </c>
      <c r="B1654" s="1">
        <v>116.56</v>
      </c>
      <c r="C1654" s="1">
        <v>5610834.0</v>
      </c>
      <c r="D1654" s="1">
        <v>84.21</v>
      </c>
      <c r="E1654" s="1">
        <v>8507445.0</v>
      </c>
      <c r="F1654" s="1">
        <v>116.01</v>
      </c>
      <c r="G1654" s="1">
        <v>3637728.0</v>
      </c>
      <c r="H1654" s="1">
        <v>78.0</v>
      </c>
      <c r="I1654" s="1">
        <v>6730574.0</v>
      </c>
      <c r="J1654" s="1">
        <v>63.26</v>
      </c>
      <c r="K1654" s="1">
        <v>4383174.0</v>
      </c>
      <c r="L1654" s="1">
        <v>88.04</v>
      </c>
      <c r="M1654" s="1">
        <v>1649168.0</v>
      </c>
      <c r="N1654" s="1">
        <v>30.3476</v>
      </c>
      <c r="O1654" s="1">
        <v>3367923.0</v>
      </c>
      <c r="P1654" s="1">
        <v>26.6</v>
      </c>
      <c r="Q1654" s="1">
        <v>1.0441717E7</v>
      </c>
      <c r="R1654" s="1">
        <v>66.27</v>
      </c>
      <c r="S1654" s="1">
        <v>2236819.0</v>
      </c>
      <c r="T1654" s="1">
        <v>35.24</v>
      </c>
      <c r="U1654" s="1">
        <v>1103184.0</v>
      </c>
    </row>
    <row r="1655" ht="13.5" customHeight="1">
      <c r="A1655" s="1">
        <v>44312.0</v>
      </c>
      <c r="B1655" s="1">
        <v>116.75</v>
      </c>
      <c r="C1655" s="1">
        <v>6813053.0</v>
      </c>
      <c r="D1655" s="1">
        <v>84.14</v>
      </c>
      <c r="E1655" s="1">
        <v>6464161.0</v>
      </c>
      <c r="F1655" s="1">
        <v>116.71</v>
      </c>
      <c r="G1655" s="1">
        <v>5236701.0</v>
      </c>
      <c r="H1655" s="1">
        <v>78.02</v>
      </c>
      <c r="I1655" s="1">
        <v>4497310.0</v>
      </c>
      <c r="J1655" s="1">
        <v>63.41</v>
      </c>
      <c r="K1655" s="1">
        <v>4051900.0</v>
      </c>
      <c r="L1655" s="1">
        <v>88.57</v>
      </c>
      <c r="M1655" s="1">
        <v>1865891.0</v>
      </c>
      <c r="N1655" s="1">
        <v>30.2028</v>
      </c>
      <c r="O1655" s="1">
        <v>2473212.0</v>
      </c>
      <c r="P1655" s="1">
        <v>26.8</v>
      </c>
      <c r="Q1655" s="1">
        <v>9183945.0</v>
      </c>
      <c r="R1655" s="1">
        <v>66.12</v>
      </c>
      <c r="S1655" s="1">
        <v>2945161.0</v>
      </c>
      <c r="T1655" s="1">
        <v>35.44</v>
      </c>
      <c r="U1655" s="1">
        <v>979167.0</v>
      </c>
    </row>
    <row r="1656" ht="13.5" customHeight="1">
      <c r="A1656" s="1">
        <v>44313.0</v>
      </c>
      <c r="B1656" s="1">
        <v>117.11</v>
      </c>
      <c r="C1656" s="1">
        <v>8407029.0</v>
      </c>
      <c r="D1656" s="1">
        <v>84.59</v>
      </c>
      <c r="E1656" s="1">
        <v>4566088.0</v>
      </c>
      <c r="F1656" s="1">
        <v>116.8</v>
      </c>
      <c r="G1656" s="1">
        <v>3606632.0</v>
      </c>
      <c r="H1656" s="1">
        <v>78.27</v>
      </c>
      <c r="I1656" s="1">
        <v>3752413.0</v>
      </c>
      <c r="J1656" s="1">
        <v>63.605</v>
      </c>
      <c r="K1656" s="1">
        <v>3648884.0</v>
      </c>
      <c r="L1656" s="1">
        <v>88.67</v>
      </c>
      <c r="M1656" s="1">
        <v>1020308.0</v>
      </c>
      <c r="N1656" s="1">
        <v>30.1975</v>
      </c>
      <c r="O1656" s="1">
        <v>2670993.0</v>
      </c>
      <c r="P1656" s="1">
        <v>26.83</v>
      </c>
      <c r="Q1656" s="1">
        <v>4164896.0</v>
      </c>
      <c r="R1656" s="1">
        <v>66.28</v>
      </c>
      <c r="S1656" s="1">
        <v>1040848.0</v>
      </c>
      <c r="T1656" s="1">
        <v>35.52</v>
      </c>
      <c r="U1656" s="1">
        <v>1289757.0</v>
      </c>
    </row>
    <row r="1657" ht="13.5" customHeight="1">
      <c r="A1657" s="1">
        <v>44314.0</v>
      </c>
      <c r="B1657" s="1">
        <v>117.74</v>
      </c>
      <c r="C1657" s="1">
        <v>1.0634218E7</v>
      </c>
      <c r="D1657" s="1">
        <v>84.69</v>
      </c>
      <c r="E1657" s="1">
        <v>4603313.0</v>
      </c>
      <c r="F1657" s="1">
        <v>117.1</v>
      </c>
      <c r="G1657" s="1">
        <v>6225426.0</v>
      </c>
      <c r="H1657" s="1">
        <v>78.305</v>
      </c>
      <c r="I1657" s="1">
        <v>3447090.0</v>
      </c>
      <c r="J1657" s="1">
        <v>63.66</v>
      </c>
      <c r="K1657" s="1">
        <v>3461270.0</v>
      </c>
      <c r="L1657" s="1">
        <v>89.15</v>
      </c>
      <c r="M1657" s="1">
        <v>1516374.0</v>
      </c>
      <c r="N1657" s="1">
        <v>30.1975</v>
      </c>
      <c r="O1657" s="1">
        <v>2640327.0</v>
      </c>
      <c r="P1657" s="1">
        <v>26.77</v>
      </c>
      <c r="Q1657" s="1">
        <v>6435588.0</v>
      </c>
      <c r="R1657" s="1">
        <v>66.27</v>
      </c>
      <c r="S1657" s="1">
        <v>1056537.0</v>
      </c>
      <c r="T1657" s="1">
        <v>35.66</v>
      </c>
      <c r="U1657" s="1">
        <v>1052012.0</v>
      </c>
    </row>
    <row r="1658" ht="13.5" customHeight="1">
      <c r="A1658" s="1">
        <v>44315.0</v>
      </c>
      <c r="B1658" s="1">
        <v>118.11</v>
      </c>
      <c r="C1658" s="1">
        <v>1.0524192E7</v>
      </c>
      <c r="D1658" s="1">
        <v>85.12</v>
      </c>
      <c r="E1658" s="1">
        <v>5025463.0</v>
      </c>
      <c r="F1658" s="1">
        <v>117.25</v>
      </c>
      <c r="G1658" s="1">
        <v>4841146.0</v>
      </c>
      <c r="H1658" s="1">
        <v>78.53</v>
      </c>
      <c r="I1658" s="1">
        <v>4545669.0</v>
      </c>
      <c r="J1658" s="1">
        <v>63.84</v>
      </c>
      <c r="K1658" s="1">
        <v>3139790.0</v>
      </c>
      <c r="L1658" s="1">
        <v>89.42</v>
      </c>
      <c r="M1658" s="1">
        <v>1688422.0</v>
      </c>
      <c r="N1658" s="1">
        <v>30.2618</v>
      </c>
      <c r="O1658" s="1">
        <v>3074018.0</v>
      </c>
      <c r="P1658" s="1">
        <v>26.99</v>
      </c>
      <c r="Q1658" s="1">
        <v>8795697.0</v>
      </c>
      <c r="R1658" s="1">
        <v>66.54</v>
      </c>
      <c r="S1658" s="1">
        <v>2176732.0</v>
      </c>
      <c r="T1658" s="1">
        <v>35.7</v>
      </c>
      <c r="U1658" s="1">
        <v>708463.0</v>
      </c>
    </row>
    <row r="1659" ht="13.5" customHeight="1">
      <c r="A1659" s="1">
        <v>44316.0</v>
      </c>
      <c r="B1659" s="1">
        <v>117.31</v>
      </c>
      <c r="C1659" s="1">
        <v>3882681.0</v>
      </c>
      <c r="D1659" s="1">
        <v>84.5</v>
      </c>
      <c r="E1659" s="1">
        <v>6826761.0</v>
      </c>
      <c r="F1659" s="1">
        <v>116.01</v>
      </c>
      <c r="G1659" s="1">
        <v>3366812.0</v>
      </c>
      <c r="H1659" s="1">
        <v>78.23</v>
      </c>
      <c r="I1659" s="1">
        <v>4142153.0</v>
      </c>
      <c r="J1659" s="1">
        <v>63.89</v>
      </c>
      <c r="K1659" s="1">
        <v>3308702.0</v>
      </c>
      <c r="L1659" s="1">
        <v>89.36</v>
      </c>
      <c r="M1659" s="1">
        <v>1257633.0</v>
      </c>
      <c r="N1659" s="1">
        <v>30.0526</v>
      </c>
      <c r="O1659" s="1">
        <v>4071098.0</v>
      </c>
      <c r="P1659" s="1">
        <v>26.84</v>
      </c>
      <c r="Q1659" s="1">
        <v>7212081.0</v>
      </c>
      <c r="R1659" s="1">
        <v>66.31</v>
      </c>
      <c r="S1659" s="1">
        <v>2193420.0</v>
      </c>
      <c r="T1659" s="1">
        <v>35.64</v>
      </c>
      <c r="U1659" s="1">
        <v>1086240.0</v>
      </c>
    </row>
    <row r="1660" ht="13.5" customHeight="1">
      <c r="A1660" s="1">
        <v>44319.0</v>
      </c>
      <c r="B1660" s="1">
        <v>118.09</v>
      </c>
      <c r="C1660" s="1">
        <v>3394554.0</v>
      </c>
      <c r="D1660" s="1">
        <v>84.15</v>
      </c>
      <c r="E1660" s="1">
        <v>4832460.0</v>
      </c>
      <c r="F1660" s="1">
        <v>115.81</v>
      </c>
      <c r="G1660" s="1">
        <v>5642191.0</v>
      </c>
      <c r="H1660" s="1">
        <v>78.44</v>
      </c>
      <c r="I1660" s="1">
        <v>4464558.0</v>
      </c>
      <c r="J1660" s="1">
        <v>64.115</v>
      </c>
      <c r="K1660" s="1">
        <v>2216114.0</v>
      </c>
      <c r="L1660" s="1">
        <v>89.64</v>
      </c>
      <c r="M1660" s="1">
        <v>1127741.0</v>
      </c>
      <c r="N1660" s="1">
        <v>30.1009</v>
      </c>
      <c r="O1660" s="1">
        <v>4126155.0</v>
      </c>
      <c r="P1660" s="1">
        <v>27.0</v>
      </c>
      <c r="Q1660" s="1">
        <v>8273436.0</v>
      </c>
      <c r="R1660" s="1">
        <v>66.36</v>
      </c>
      <c r="S1660" s="1">
        <v>2027732.0</v>
      </c>
      <c r="T1660" s="1">
        <v>35.73</v>
      </c>
      <c r="U1660" s="1">
        <v>1232668.0</v>
      </c>
    </row>
    <row r="1661" ht="13.5" customHeight="1">
      <c r="A1661" s="1">
        <v>44320.0</v>
      </c>
      <c r="B1661" s="1">
        <v>117.92</v>
      </c>
      <c r="C1661" s="1">
        <v>5469131.0</v>
      </c>
      <c r="D1661" s="1">
        <v>84.3</v>
      </c>
      <c r="E1661" s="1">
        <v>7480189.0</v>
      </c>
      <c r="F1661" s="1">
        <v>115.51</v>
      </c>
      <c r="G1661" s="1">
        <v>4528521.0</v>
      </c>
      <c r="H1661" s="1">
        <v>78.35</v>
      </c>
      <c r="I1661" s="1">
        <v>3365400.0</v>
      </c>
      <c r="J1661" s="1">
        <v>64.32</v>
      </c>
      <c r="K1661" s="1">
        <v>3179326.0</v>
      </c>
      <c r="L1661" s="1">
        <v>89.47</v>
      </c>
      <c r="M1661" s="1">
        <v>905254.0</v>
      </c>
      <c r="N1661" s="1">
        <v>29.8327</v>
      </c>
      <c r="O1661" s="1">
        <v>3521237.0</v>
      </c>
      <c r="P1661" s="1">
        <v>26.79</v>
      </c>
      <c r="Q1661" s="1">
        <v>8976138.0</v>
      </c>
      <c r="R1661" s="1">
        <v>66.47</v>
      </c>
      <c r="S1661" s="1">
        <v>1077262.0</v>
      </c>
      <c r="T1661" s="1">
        <v>35.91</v>
      </c>
      <c r="U1661" s="1">
        <v>917326.0</v>
      </c>
    </row>
    <row r="1662" ht="13.5" customHeight="1">
      <c r="A1662" s="1">
        <v>44321.0</v>
      </c>
      <c r="B1662" s="1">
        <v>119.04</v>
      </c>
      <c r="C1662" s="1">
        <v>5658246.0</v>
      </c>
      <c r="D1662" s="1">
        <v>85.23</v>
      </c>
      <c r="E1662" s="1">
        <v>6228149.0</v>
      </c>
      <c r="F1662" s="1">
        <v>116.24</v>
      </c>
      <c r="G1662" s="1">
        <v>4513317.0</v>
      </c>
      <c r="H1662" s="1">
        <v>78.83</v>
      </c>
      <c r="I1662" s="1">
        <v>3227336.0</v>
      </c>
      <c r="J1662" s="1">
        <v>64.735</v>
      </c>
      <c r="K1662" s="1">
        <v>2876202.0</v>
      </c>
      <c r="L1662" s="1">
        <v>89.86</v>
      </c>
      <c r="M1662" s="1">
        <v>989224.0</v>
      </c>
      <c r="N1662" s="1">
        <v>29.9132</v>
      </c>
      <c r="O1662" s="1">
        <v>3364997.0</v>
      </c>
      <c r="P1662" s="1">
        <v>27.19</v>
      </c>
      <c r="Q1662" s="1">
        <v>1.4020094E7</v>
      </c>
      <c r="R1662" s="1">
        <v>67.13</v>
      </c>
      <c r="S1662" s="1">
        <v>2151963.0</v>
      </c>
      <c r="T1662" s="1">
        <v>35.89</v>
      </c>
      <c r="U1662" s="1">
        <v>1327619.0</v>
      </c>
    </row>
    <row r="1663" ht="13.5" customHeight="1">
      <c r="A1663" s="1">
        <v>44322.0</v>
      </c>
      <c r="B1663" s="1">
        <v>119.57</v>
      </c>
      <c r="C1663" s="1">
        <v>3871635.0</v>
      </c>
      <c r="D1663" s="1">
        <v>85.91</v>
      </c>
      <c r="E1663" s="1">
        <v>5258571.0</v>
      </c>
      <c r="F1663" s="1">
        <v>117.3</v>
      </c>
      <c r="G1663" s="1">
        <v>4576577.0</v>
      </c>
      <c r="H1663" s="1">
        <v>79.26</v>
      </c>
      <c r="I1663" s="1">
        <v>3700987.0</v>
      </c>
      <c r="J1663" s="1">
        <v>65.1</v>
      </c>
      <c r="K1663" s="1">
        <v>3992568.0</v>
      </c>
      <c r="L1663" s="1">
        <v>90.11</v>
      </c>
      <c r="M1663" s="1">
        <v>948268.0</v>
      </c>
      <c r="N1663" s="1">
        <v>29.822</v>
      </c>
      <c r="O1663" s="1">
        <v>3558927.0</v>
      </c>
      <c r="P1663" s="1">
        <v>26.27</v>
      </c>
      <c r="Q1663" s="1">
        <v>1.8708326E7</v>
      </c>
      <c r="R1663" s="1">
        <v>66.11</v>
      </c>
      <c r="S1663" s="1">
        <v>2196851.0</v>
      </c>
      <c r="T1663" s="1">
        <v>36.16</v>
      </c>
      <c r="U1663" s="1">
        <v>1068054.0</v>
      </c>
    </row>
    <row r="1664" ht="13.5" customHeight="1">
      <c r="A1664" s="1">
        <v>44323.0</v>
      </c>
      <c r="B1664" s="1">
        <v>120.26</v>
      </c>
      <c r="C1664" s="1">
        <v>3524109.0</v>
      </c>
      <c r="D1664" s="1">
        <v>86.1</v>
      </c>
      <c r="E1664" s="1">
        <v>6179312.0</v>
      </c>
      <c r="F1664" s="1">
        <v>117.84</v>
      </c>
      <c r="G1664" s="1">
        <v>2209750.0</v>
      </c>
      <c r="H1664" s="1">
        <v>79.43</v>
      </c>
      <c r="I1664" s="1">
        <v>4596602.0</v>
      </c>
      <c r="J1664" s="1">
        <v>65.35</v>
      </c>
      <c r="K1664" s="1">
        <v>2503154.0</v>
      </c>
      <c r="L1664" s="1">
        <v>90.88</v>
      </c>
      <c r="M1664" s="1">
        <v>1345533.0</v>
      </c>
      <c r="N1664" s="1">
        <v>30.2136</v>
      </c>
      <c r="O1664" s="1">
        <v>3182364.0</v>
      </c>
      <c r="P1664" s="1">
        <v>25.85</v>
      </c>
      <c r="Q1664" s="1">
        <v>2.7038249E7</v>
      </c>
      <c r="R1664" s="1">
        <v>66.2</v>
      </c>
      <c r="S1664" s="1">
        <v>1788493.0</v>
      </c>
      <c r="T1664" s="1">
        <v>36.26</v>
      </c>
      <c r="U1664" s="1">
        <v>1056340.0</v>
      </c>
    </row>
    <row r="1665" ht="13.5" customHeight="1">
      <c r="A1665" s="1">
        <v>44326.0</v>
      </c>
      <c r="B1665" s="1">
        <v>120.38</v>
      </c>
      <c r="C1665" s="1">
        <v>4542753.0</v>
      </c>
      <c r="D1665" s="1">
        <v>85.8</v>
      </c>
      <c r="E1665" s="1">
        <v>9712784.0</v>
      </c>
      <c r="F1665" s="1">
        <v>117.81</v>
      </c>
      <c r="G1665" s="1">
        <v>3912692.0</v>
      </c>
      <c r="H1665" s="1">
        <v>79.45</v>
      </c>
      <c r="I1665" s="1">
        <v>5506968.0</v>
      </c>
      <c r="J1665" s="1">
        <v>65.385</v>
      </c>
      <c r="K1665" s="1">
        <v>3546334.0</v>
      </c>
      <c r="L1665" s="1">
        <v>90.73</v>
      </c>
      <c r="M1665" s="1">
        <v>1459450.0</v>
      </c>
      <c r="N1665" s="1">
        <v>29.8756</v>
      </c>
      <c r="O1665" s="1">
        <v>4248456.0</v>
      </c>
      <c r="P1665" s="1">
        <v>26.02</v>
      </c>
      <c r="Q1665" s="1">
        <v>2.5255729E7</v>
      </c>
      <c r="R1665" s="1">
        <v>65.91</v>
      </c>
      <c r="S1665" s="1">
        <v>1970977.0</v>
      </c>
      <c r="T1665" s="1">
        <v>36.46</v>
      </c>
      <c r="U1665" s="1">
        <v>2155126.0</v>
      </c>
    </row>
    <row r="1666" ht="13.5" customHeight="1">
      <c r="A1666" s="1">
        <v>44327.0</v>
      </c>
      <c r="B1666" s="1">
        <v>119.41</v>
      </c>
      <c r="C1666" s="1">
        <v>8337968.0</v>
      </c>
      <c r="D1666" s="1">
        <v>85.55</v>
      </c>
      <c r="E1666" s="1">
        <v>6333282.0</v>
      </c>
      <c r="F1666" s="1">
        <v>117.14</v>
      </c>
      <c r="G1666" s="1">
        <v>5273890.0</v>
      </c>
      <c r="H1666" s="1">
        <v>78.51</v>
      </c>
      <c r="I1666" s="1">
        <v>6751246.0</v>
      </c>
      <c r="J1666" s="1">
        <v>65.155</v>
      </c>
      <c r="K1666" s="1">
        <v>3832872.0</v>
      </c>
      <c r="L1666" s="1">
        <v>90.62</v>
      </c>
      <c r="M1666" s="1">
        <v>1516376.0</v>
      </c>
      <c r="N1666" s="1">
        <v>29.6611</v>
      </c>
      <c r="O1666" s="1">
        <v>5104709.0</v>
      </c>
      <c r="P1666" s="1">
        <v>25.62</v>
      </c>
      <c r="Q1666" s="1">
        <v>2.0687483E7</v>
      </c>
      <c r="R1666" s="1">
        <v>65.13</v>
      </c>
      <c r="S1666" s="1">
        <v>2230538.0</v>
      </c>
      <c r="T1666" s="1">
        <v>36.51</v>
      </c>
      <c r="U1666" s="1">
        <v>1246422.0</v>
      </c>
    </row>
    <row r="1667" ht="13.5" customHeight="1">
      <c r="A1667" s="1">
        <v>44328.0</v>
      </c>
      <c r="B1667" s="1">
        <v>119.94</v>
      </c>
      <c r="C1667" s="1">
        <v>6607443.0</v>
      </c>
      <c r="D1667" s="1">
        <v>85.79</v>
      </c>
      <c r="E1667" s="1">
        <v>6070604.0</v>
      </c>
      <c r="F1667" s="1">
        <v>116.49</v>
      </c>
      <c r="G1667" s="1">
        <v>2433204.0</v>
      </c>
      <c r="H1667" s="1">
        <v>78.24</v>
      </c>
      <c r="I1667" s="1">
        <v>4269835.0</v>
      </c>
      <c r="J1667" s="1">
        <v>64.94</v>
      </c>
      <c r="K1667" s="1">
        <v>3817198.0</v>
      </c>
      <c r="L1667" s="1">
        <v>90.35</v>
      </c>
      <c r="M1667" s="1">
        <v>1555785.0</v>
      </c>
      <c r="N1667" s="1">
        <v>29.114</v>
      </c>
      <c r="O1667" s="1">
        <v>4800105.0</v>
      </c>
      <c r="P1667" s="1">
        <v>25.55</v>
      </c>
      <c r="Q1667" s="1">
        <v>1.3446972E7</v>
      </c>
      <c r="R1667" s="1">
        <v>64.53</v>
      </c>
      <c r="S1667" s="1">
        <v>2563311.0</v>
      </c>
      <c r="T1667" s="1">
        <v>36.32</v>
      </c>
      <c r="U1667" s="1">
        <v>1434169.0</v>
      </c>
    </row>
    <row r="1668" ht="13.5" customHeight="1">
      <c r="A1668" s="1">
        <v>44329.0</v>
      </c>
      <c r="B1668" s="1">
        <v>121.14</v>
      </c>
      <c r="C1668" s="1">
        <v>4830950.0</v>
      </c>
      <c r="D1668" s="1">
        <v>87.03</v>
      </c>
      <c r="E1668" s="1">
        <v>8110762.0</v>
      </c>
      <c r="F1668" s="1">
        <v>119.42</v>
      </c>
      <c r="G1668" s="1">
        <v>4960975.0</v>
      </c>
      <c r="H1668" s="1">
        <v>79.32</v>
      </c>
      <c r="I1668" s="1">
        <v>4920562.0</v>
      </c>
      <c r="J1668" s="1">
        <v>65.88</v>
      </c>
      <c r="K1668" s="1">
        <v>3558850.0</v>
      </c>
      <c r="L1668" s="1">
        <v>91.08</v>
      </c>
      <c r="M1668" s="1">
        <v>1888084.0</v>
      </c>
      <c r="N1668" s="1">
        <v>29.645</v>
      </c>
      <c r="O1668" s="1">
        <v>4786521.0</v>
      </c>
      <c r="P1668" s="1">
        <v>25.87</v>
      </c>
      <c r="Q1668" s="1">
        <v>2.367035E7</v>
      </c>
      <c r="R1668" s="1">
        <v>64.95</v>
      </c>
      <c r="S1668" s="1">
        <v>2404066.0</v>
      </c>
      <c r="T1668" s="1">
        <v>36.32</v>
      </c>
      <c r="U1668" s="1">
        <v>1024809.0</v>
      </c>
    </row>
    <row r="1669" ht="13.5" customHeight="1">
      <c r="A1669" s="1">
        <v>44330.0</v>
      </c>
      <c r="B1669" s="1">
        <v>121.86</v>
      </c>
      <c r="C1669" s="1">
        <v>3548119.0</v>
      </c>
      <c r="D1669" s="1">
        <v>87.73</v>
      </c>
      <c r="E1669" s="1">
        <v>4939540.0</v>
      </c>
      <c r="F1669" s="1">
        <v>120.65</v>
      </c>
      <c r="G1669" s="1">
        <v>2094219.0</v>
      </c>
      <c r="H1669" s="1">
        <v>79.76</v>
      </c>
      <c r="I1669" s="1">
        <v>3049711.0</v>
      </c>
      <c r="J1669" s="1">
        <v>66.265</v>
      </c>
      <c r="K1669" s="1">
        <v>2706840.0</v>
      </c>
      <c r="L1669" s="1">
        <v>91.56</v>
      </c>
      <c r="M1669" s="1">
        <v>1242509.0</v>
      </c>
      <c r="N1669" s="1">
        <v>31.4204</v>
      </c>
      <c r="O1669" s="1">
        <v>6875168.0</v>
      </c>
      <c r="P1669" s="1">
        <v>26.18</v>
      </c>
      <c r="Q1669" s="1">
        <v>1.7418476E7</v>
      </c>
      <c r="R1669" s="1">
        <v>65.7</v>
      </c>
      <c r="S1669" s="1">
        <v>1866335.0</v>
      </c>
      <c r="T1669" s="1">
        <v>36.78</v>
      </c>
      <c r="U1669" s="1">
        <v>1428769.0</v>
      </c>
    </row>
    <row r="1670" ht="13.5" customHeight="1">
      <c r="A1670" s="1">
        <v>44333.0</v>
      </c>
      <c r="B1670" s="1">
        <v>122.29</v>
      </c>
      <c r="C1670" s="1">
        <v>3380860.0</v>
      </c>
      <c r="D1670" s="1">
        <v>88.37</v>
      </c>
      <c r="E1670" s="1">
        <v>6144047.0</v>
      </c>
      <c r="F1670" s="1">
        <v>121.52</v>
      </c>
      <c r="G1670" s="1">
        <v>2146388.0</v>
      </c>
      <c r="H1670" s="1">
        <v>80.04</v>
      </c>
      <c r="I1670" s="1">
        <v>3789574.0</v>
      </c>
      <c r="J1670" s="1">
        <v>66.625</v>
      </c>
      <c r="K1670" s="1">
        <v>2930356.0</v>
      </c>
      <c r="L1670" s="1">
        <v>92.79</v>
      </c>
      <c r="M1670" s="1">
        <v>1875865.0</v>
      </c>
      <c r="N1670" s="1">
        <v>31.5598</v>
      </c>
      <c r="O1670" s="1">
        <v>5658833.0</v>
      </c>
      <c r="P1670" s="1">
        <v>25.68</v>
      </c>
      <c r="Q1670" s="1">
        <v>1.1663514E7</v>
      </c>
      <c r="R1670" s="1">
        <v>65.84</v>
      </c>
      <c r="S1670" s="1">
        <v>5602473.0</v>
      </c>
      <c r="T1670" s="1">
        <v>36.93</v>
      </c>
      <c r="U1670" s="1">
        <v>1350491.0</v>
      </c>
    </row>
    <row r="1671" ht="13.5" customHeight="1">
      <c r="A1671" s="1">
        <v>44334.0</v>
      </c>
      <c r="B1671" s="1">
        <v>123.14</v>
      </c>
      <c r="C1671" s="1">
        <v>3464342.0</v>
      </c>
      <c r="D1671" s="1">
        <v>88.23</v>
      </c>
      <c r="E1671" s="1">
        <v>5625782.0</v>
      </c>
      <c r="F1671" s="1">
        <v>122.36</v>
      </c>
      <c r="G1671" s="1">
        <v>2187087.0</v>
      </c>
      <c r="H1671" s="1">
        <v>79.55</v>
      </c>
      <c r="I1671" s="1">
        <v>3995527.0</v>
      </c>
      <c r="J1671" s="1">
        <v>66.66</v>
      </c>
      <c r="K1671" s="1">
        <v>3061892.0</v>
      </c>
      <c r="L1671" s="1">
        <v>93.28</v>
      </c>
      <c r="M1671" s="1">
        <v>1649541.0</v>
      </c>
      <c r="N1671" s="1">
        <v>31.6886</v>
      </c>
      <c r="O1671" s="1">
        <v>5158449.0</v>
      </c>
      <c r="P1671" s="1">
        <v>25.42</v>
      </c>
      <c r="Q1671" s="1">
        <v>2.2456452E7</v>
      </c>
      <c r="R1671" s="1">
        <v>65.79</v>
      </c>
      <c r="S1671" s="1">
        <v>6541990.0</v>
      </c>
      <c r="T1671" s="1">
        <v>36.97</v>
      </c>
      <c r="U1671" s="1">
        <v>1094608.0</v>
      </c>
    </row>
    <row r="1672" ht="13.5" customHeight="1">
      <c r="A1672" s="1">
        <v>44335.0</v>
      </c>
      <c r="B1672" s="1">
        <v>122.84</v>
      </c>
      <c r="C1672" s="1">
        <v>5256455.0</v>
      </c>
      <c r="D1672" s="1">
        <v>87.59</v>
      </c>
      <c r="E1672" s="1">
        <v>5854589.0</v>
      </c>
      <c r="F1672" s="1">
        <v>122.0</v>
      </c>
      <c r="G1672" s="1">
        <v>2643477.0</v>
      </c>
      <c r="H1672" s="1">
        <v>79.27</v>
      </c>
      <c r="I1672" s="1">
        <v>5329583.0</v>
      </c>
      <c r="J1672" s="1">
        <v>66.895</v>
      </c>
      <c r="K1672" s="1">
        <v>4139680.0</v>
      </c>
      <c r="L1672" s="1">
        <v>92.33</v>
      </c>
      <c r="M1672" s="1">
        <v>2666548.0</v>
      </c>
      <c r="N1672" s="1">
        <v>31.7851</v>
      </c>
      <c r="O1672" s="1">
        <v>6871112.0</v>
      </c>
      <c r="P1672" s="1">
        <v>24.91</v>
      </c>
      <c r="Q1672" s="1">
        <v>2.4142806E7</v>
      </c>
      <c r="R1672" s="1">
        <v>65.15</v>
      </c>
      <c r="S1672" s="1">
        <v>6169818.0</v>
      </c>
      <c r="T1672" s="1">
        <v>37.25</v>
      </c>
      <c r="U1672" s="1">
        <v>2199119.0</v>
      </c>
    </row>
    <row r="1673" ht="13.5" customHeight="1">
      <c r="A1673" s="1">
        <v>44336.0</v>
      </c>
      <c r="B1673" s="1">
        <v>122.97</v>
      </c>
      <c r="C1673" s="1">
        <v>3655392.0</v>
      </c>
      <c r="D1673" s="1">
        <v>87.85</v>
      </c>
      <c r="E1673" s="1">
        <v>5658014.0</v>
      </c>
      <c r="F1673" s="1">
        <v>123.14</v>
      </c>
      <c r="G1673" s="1">
        <v>2790930.0</v>
      </c>
      <c r="H1673" s="1">
        <v>79.08</v>
      </c>
      <c r="I1673" s="1">
        <v>5620157.0</v>
      </c>
      <c r="J1673" s="1">
        <v>67.175</v>
      </c>
      <c r="K1673" s="1">
        <v>5292740.0</v>
      </c>
      <c r="L1673" s="1">
        <v>93.07</v>
      </c>
      <c r="M1673" s="1">
        <v>2411372.0</v>
      </c>
      <c r="N1673" s="1">
        <v>31.7529</v>
      </c>
      <c r="O1673" s="1">
        <v>8424339.0</v>
      </c>
      <c r="P1673" s="1">
        <v>24.91</v>
      </c>
      <c r="Q1673" s="1">
        <v>2.13796E7</v>
      </c>
      <c r="R1673" s="1">
        <v>64.91</v>
      </c>
      <c r="S1673" s="1">
        <v>8776782.0</v>
      </c>
      <c r="T1673" s="1">
        <v>37.07</v>
      </c>
      <c r="U1673" s="1">
        <v>1133283.0</v>
      </c>
    </row>
    <row r="1674" ht="13.5" customHeight="1">
      <c r="A1674" s="1">
        <v>44337.0</v>
      </c>
      <c r="B1674" s="1">
        <v>123.47</v>
      </c>
      <c r="C1674" s="1">
        <v>3669180.0</v>
      </c>
      <c r="D1674" s="1">
        <v>88.11</v>
      </c>
      <c r="E1674" s="1">
        <v>5202878.0</v>
      </c>
      <c r="F1674" s="1">
        <v>123.92</v>
      </c>
      <c r="G1674" s="1">
        <v>2655581.0</v>
      </c>
      <c r="H1674" s="1">
        <v>79.03</v>
      </c>
      <c r="I1674" s="1">
        <v>4383850.0</v>
      </c>
      <c r="J1674" s="1">
        <v>67.675</v>
      </c>
      <c r="K1674" s="1">
        <v>4537534.0</v>
      </c>
      <c r="L1674" s="1">
        <v>93.67</v>
      </c>
      <c r="M1674" s="1">
        <v>1909077.0</v>
      </c>
      <c r="N1674" s="1">
        <v>31.6296</v>
      </c>
      <c r="O1674" s="1">
        <v>4934087.0</v>
      </c>
      <c r="P1674" s="1">
        <v>24.82</v>
      </c>
      <c r="Q1674" s="1">
        <v>1.6907801E7</v>
      </c>
      <c r="R1674" s="1">
        <v>65.13</v>
      </c>
      <c r="S1674" s="1">
        <v>9122429.0</v>
      </c>
      <c r="T1674" s="1">
        <v>37.31</v>
      </c>
      <c r="U1674" s="1">
        <v>1068689.0</v>
      </c>
    </row>
    <row r="1675" ht="13.5" customHeight="1">
      <c r="A1675" s="1">
        <v>44340.0</v>
      </c>
      <c r="B1675" s="1">
        <v>123.47</v>
      </c>
      <c r="C1675" s="1">
        <v>3669180.0</v>
      </c>
      <c r="D1675" s="1">
        <v>88.11</v>
      </c>
      <c r="E1675" s="1">
        <v>5202878.0</v>
      </c>
      <c r="F1675" s="1">
        <v>123.92</v>
      </c>
      <c r="G1675" s="1">
        <v>2655581.0</v>
      </c>
      <c r="H1675" s="1">
        <v>79.03</v>
      </c>
      <c r="I1675" s="1">
        <v>4383850.0</v>
      </c>
      <c r="J1675" s="1">
        <v>67.675</v>
      </c>
      <c r="K1675" s="1">
        <v>4537534.0</v>
      </c>
      <c r="L1675" s="1">
        <v>93.67</v>
      </c>
      <c r="M1675" s="1">
        <v>1909077.0</v>
      </c>
      <c r="N1675" s="1">
        <v>31.6296</v>
      </c>
      <c r="O1675" s="1">
        <v>4934087.0</v>
      </c>
      <c r="P1675" s="1">
        <v>24.82</v>
      </c>
      <c r="Q1675" s="1">
        <v>1.6907801E7</v>
      </c>
      <c r="R1675" s="1">
        <v>65.13</v>
      </c>
      <c r="S1675" s="1">
        <v>9122429.0</v>
      </c>
      <c r="T1675" s="1">
        <v>37.31</v>
      </c>
      <c r="U1675" s="1">
        <v>1068689.0</v>
      </c>
    </row>
    <row r="1676" ht="13.5" customHeight="1">
      <c r="A1676" s="1">
        <v>44341.0</v>
      </c>
      <c r="B1676" s="1">
        <v>123.46</v>
      </c>
      <c r="C1676" s="1">
        <v>4871153.0</v>
      </c>
      <c r="D1676" s="1">
        <v>88.12</v>
      </c>
      <c r="E1676" s="1">
        <v>6126972.0</v>
      </c>
      <c r="F1676" s="1">
        <v>123.6</v>
      </c>
      <c r="G1676" s="1">
        <v>3908730.0</v>
      </c>
      <c r="H1676" s="1">
        <v>79.57</v>
      </c>
      <c r="I1676" s="1">
        <v>5252921.0</v>
      </c>
      <c r="J1676" s="1">
        <v>67.795</v>
      </c>
      <c r="K1676" s="1">
        <v>4692722.0</v>
      </c>
      <c r="L1676" s="1">
        <v>94.33</v>
      </c>
      <c r="M1676" s="1">
        <v>1638296.0</v>
      </c>
      <c r="N1676" s="1">
        <v>31.9246</v>
      </c>
      <c r="O1676" s="1">
        <v>7227359.0</v>
      </c>
      <c r="P1676" s="1">
        <v>24.8</v>
      </c>
      <c r="Q1676" s="1">
        <v>1.1709933E7</v>
      </c>
      <c r="R1676" s="1">
        <v>64.21</v>
      </c>
      <c r="S1676" s="1">
        <v>4299731.0</v>
      </c>
      <c r="T1676" s="1">
        <v>37.23</v>
      </c>
      <c r="U1676" s="1">
        <v>4092136.0</v>
      </c>
    </row>
    <row r="1677" ht="13.5" customHeight="1">
      <c r="A1677" s="1">
        <v>44342.0</v>
      </c>
      <c r="B1677" s="1">
        <v>124.45</v>
      </c>
      <c r="C1677" s="1">
        <v>3930907.0</v>
      </c>
      <c r="D1677" s="1">
        <v>88.81</v>
      </c>
      <c r="E1677" s="1">
        <v>5810536.0</v>
      </c>
      <c r="F1677" s="1">
        <v>125.41</v>
      </c>
      <c r="G1677" s="1">
        <v>3329804.0</v>
      </c>
      <c r="H1677" s="1">
        <v>80.4</v>
      </c>
      <c r="I1677" s="1">
        <v>4026189.0</v>
      </c>
      <c r="J1677" s="1">
        <v>68.56</v>
      </c>
      <c r="K1677" s="1">
        <v>5030838.0</v>
      </c>
      <c r="L1677" s="1">
        <v>94.81</v>
      </c>
      <c r="M1677" s="1">
        <v>1723351.0</v>
      </c>
      <c r="N1677" s="1">
        <v>32.2947</v>
      </c>
      <c r="O1677" s="1">
        <v>3919743.0</v>
      </c>
      <c r="P1677" s="1">
        <v>25.0</v>
      </c>
      <c r="Q1677" s="1">
        <v>6173656.0</v>
      </c>
      <c r="R1677" s="1">
        <v>64.37</v>
      </c>
      <c r="S1677" s="1">
        <v>5298612.0</v>
      </c>
      <c r="T1677" s="1">
        <v>36.96</v>
      </c>
      <c r="U1677" s="1">
        <v>9773085.0</v>
      </c>
    </row>
    <row r="1678" ht="13.5" customHeight="1">
      <c r="A1678" s="1">
        <v>44343.0</v>
      </c>
      <c r="B1678" s="1">
        <v>126.0</v>
      </c>
      <c r="C1678" s="1">
        <v>6371686.0</v>
      </c>
      <c r="D1678" s="1">
        <v>86.59</v>
      </c>
      <c r="E1678" s="1">
        <v>1.5573027E7</v>
      </c>
      <c r="F1678" s="1">
        <v>126.18</v>
      </c>
      <c r="G1678" s="1">
        <v>3528692.0</v>
      </c>
      <c r="H1678" s="1">
        <v>80.99</v>
      </c>
      <c r="I1678" s="1">
        <v>7076192.0</v>
      </c>
      <c r="J1678" s="1">
        <v>70.54</v>
      </c>
      <c r="K1678" s="1">
        <v>9271622.0</v>
      </c>
      <c r="L1678" s="1">
        <v>96.97</v>
      </c>
      <c r="M1678" s="1">
        <v>4028604.0</v>
      </c>
      <c r="N1678" s="1">
        <v>32.5789</v>
      </c>
      <c r="O1678" s="1">
        <v>9728028.0</v>
      </c>
      <c r="P1678" s="1">
        <v>25.17</v>
      </c>
      <c r="Q1678" s="1">
        <v>1.071666E7</v>
      </c>
      <c r="R1678" s="1">
        <v>64.73</v>
      </c>
      <c r="S1678" s="1">
        <v>4641320.0</v>
      </c>
      <c r="T1678" s="1">
        <v>36.67</v>
      </c>
      <c r="U1678" s="1">
        <v>1.089736E7</v>
      </c>
    </row>
    <row r="1679" ht="13.5" customHeight="1">
      <c r="A1679" s="1">
        <v>44344.0</v>
      </c>
      <c r="B1679" s="1">
        <v>125.62</v>
      </c>
      <c r="C1679" s="1">
        <v>7756721.0</v>
      </c>
      <c r="D1679" s="1">
        <v>87.07</v>
      </c>
      <c r="E1679" s="1">
        <v>7398127.0</v>
      </c>
      <c r="F1679" s="1">
        <v>126.83</v>
      </c>
      <c r="G1679" s="1">
        <v>2615439.0</v>
      </c>
      <c r="H1679" s="1">
        <v>81.32</v>
      </c>
      <c r="I1679" s="1">
        <v>6091850.0</v>
      </c>
      <c r="J1679" s="1">
        <v>71.23</v>
      </c>
      <c r="K1679" s="1">
        <v>5927406.0</v>
      </c>
      <c r="L1679" s="1">
        <v>94.28</v>
      </c>
      <c r="M1679" s="1">
        <v>3670328.0</v>
      </c>
      <c r="N1679" s="1">
        <v>32.6058</v>
      </c>
      <c r="O1679" s="1">
        <v>3107319.0</v>
      </c>
      <c r="P1679" s="1">
        <v>25.24</v>
      </c>
      <c r="Q1679" s="1">
        <v>7002877.0</v>
      </c>
      <c r="R1679" s="1">
        <v>65.07</v>
      </c>
      <c r="S1679" s="1">
        <v>5363941.0</v>
      </c>
      <c r="T1679" s="1">
        <v>37.14</v>
      </c>
      <c r="U1679" s="1">
        <v>1.2938179E7</v>
      </c>
    </row>
    <row r="1680" ht="13.5" customHeight="1">
      <c r="A1680" s="1">
        <v>44347.0</v>
      </c>
      <c r="B1680" s="1">
        <v>124.21</v>
      </c>
      <c r="C1680" s="1">
        <v>3196401.0</v>
      </c>
      <c r="D1680" s="1">
        <v>86.9</v>
      </c>
      <c r="E1680" s="1">
        <v>4404414.0</v>
      </c>
      <c r="F1680" s="1">
        <v>126.19</v>
      </c>
      <c r="G1680" s="1">
        <v>1671619.0</v>
      </c>
      <c r="H1680" s="1">
        <v>81.21</v>
      </c>
      <c r="I1680" s="1">
        <v>2707388.0</v>
      </c>
      <c r="J1680" s="1">
        <v>70.355</v>
      </c>
      <c r="K1680" s="1">
        <v>4392102.0</v>
      </c>
      <c r="L1680" s="1">
        <v>95.01</v>
      </c>
      <c r="M1680" s="1">
        <v>1523736.0</v>
      </c>
      <c r="N1680" s="1">
        <v>32.182</v>
      </c>
      <c r="O1680" s="1">
        <v>2018967.0</v>
      </c>
      <c r="P1680" s="1">
        <v>25.27</v>
      </c>
      <c r="Q1680" s="1">
        <v>3623691.0</v>
      </c>
      <c r="R1680" s="1">
        <v>64.68</v>
      </c>
      <c r="S1680" s="1">
        <v>1896566.0</v>
      </c>
      <c r="T1680" s="1">
        <v>37.41</v>
      </c>
      <c r="U1680" s="1">
        <v>1205443.0</v>
      </c>
    </row>
    <row r="1681" ht="13.5" customHeight="1">
      <c r="A1681" s="1">
        <v>44348.0</v>
      </c>
      <c r="B1681" s="1">
        <v>125.85</v>
      </c>
      <c r="C1681" s="1">
        <v>5855233.0</v>
      </c>
      <c r="D1681" s="1">
        <v>87.66</v>
      </c>
      <c r="E1681" s="1">
        <v>6744030.0</v>
      </c>
      <c r="F1681" s="1">
        <v>127.98</v>
      </c>
      <c r="G1681" s="1">
        <v>5091447.0</v>
      </c>
      <c r="H1681" s="1">
        <v>80.88</v>
      </c>
      <c r="I1681" s="1">
        <v>7626972.0</v>
      </c>
      <c r="J1681" s="1">
        <v>71.89</v>
      </c>
      <c r="K1681" s="1">
        <v>6640658.0</v>
      </c>
      <c r="L1681" s="1">
        <v>92.87</v>
      </c>
      <c r="M1681" s="1">
        <v>3894277.0</v>
      </c>
      <c r="N1681" s="1">
        <v>32.4824</v>
      </c>
      <c r="O1681" s="1">
        <v>5924352.0</v>
      </c>
      <c r="P1681" s="1">
        <v>25.41</v>
      </c>
      <c r="Q1681" s="1">
        <v>1.1299532E7</v>
      </c>
      <c r="R1681" s="1">
        <v>64.76</v>
      </c>
      <c r="S1681" s="1">
        <v>7268158.0</v>
      </c>
      <c r="T1681" s="1">
        <v>36.87</v>
      </c>
      <c r="U1681" s="1">
        <v>2699900.0</v>
      </c>
    </row>
    <row r="1682" ht="13.5" customHeight="1">
      <c r="A1682" s="1">
        <v>44349.0</v>
      </c>
      <c r="B1682" s="1">
        <v>125.98</v>
      </c>
      <c r="C1682" s="1">
        <v>3500150.0</v>
      </c>
      <c r="D1682" s="1">
        <v>87.59</v>
      </c>
      <c r="E1682" s="1">
        <v>4429296.0</v>
      </c>
      <c r="F1682" s="1">
        <v>127.42</v>
      </c>
      <c r="G1682" s="1">
        <v>1926907.0</v>
      </c>
      <c r="H1682" s="1">
        <v>81.88</v>
      </c>
      <c r="I1682" s="1">
        <v>5758737.0</v>
      </c>
      <c r="J1682" s="1">
        <v>72.48</v>
      </c>
      <c r="K1682" s="1">
        <v>5781602.0</v>
      </c>
      <c r="L1682" s="1">
        <v>92.46</v>
      </c>
      <c r="M1682" s="1">
        <v>2138403.0</v>
      </c>
      <c r="N1682" s="1">
        <v>32.2571</v>
      </c>
      <c r="O1682" s="1">
        <v>4000818.0</v>
      </c>
      <c r="P1682" s="1">
        <v>25.13</v>
      </c>
      <c r="Q1682" s="1">
        <v>9035456.0</v>
      </c>
      <c r="R1682" s="1">
        <v>65.08</v>
      </c>
      <c r="S1682" s="1">
        <v>4013140.0</v>
      </c>
      <c r="T1682" s="1">
        <v>36.51</v>
      </c>
      <c r="U1682" s="1">
        <v>5348725.0</v>
      </c>
    </row>
    <row r="1683" ht="13.5" customHeight="1">
      <c r="A1683" s="1">
        <v>44350.0</v>
      </c>
      <c r="B1683" s="1">
        <v>126.12</v>
      </c>
      <c r="C1683" s="1">
        <v>4165816.0</v>
      </c>
      <c r="D1683" s="1">
        <v>87.82</v>
      </c>
      <c r="E1683" s="1">
        <v>4788055.0</v>
      </c>
      <c r="F1683" s="1">
        <v>128.57</v>
      </c>
      <c r="G1683" s="1">
        <v>2091067.0</v>
      </c>
      <c r="H1683" s="1">
        <v>81.64</v>
      </c>
      <c r="I1683" s="1">
        <v>3535449.0</v>
      </c>
      <c r="J1683" s="1">
        <v>72.645</v>
      </c>
      <c r="K1683" s="1">
        <v>4061284.0</v>
      </c>
      <c r="L1683" s="1">
        <v>93.04</v>
      </c>
      <c r="M1683" s="1">
        <v>1890754.0</v>
      </c>
      <c r="N1683" s="1">
        <v>32.4556</v>
      </c>
      <c r="O1683" s="1">
        <v>4712382.0</v>
      </c>
      <c r="P1683" s="1">
        <v>25.29</v>
      </c>
      <c r="Q1683" s="1">
        <v>6320652.0</v>
      </c>
      <c r="R1683" s="1">
        <v>65.33</v>
      </c>
      <c r="S1683" s="1">
        <v>1944247.0</v>
      </c>
      <c r="T1683" s="1">
        <v>36.93</v>
      </c>
      <c r="U1683" s="1">
        <v>9687241.0</v>
      </c>
    </row>
    <row r="1684" ht="13.5" customHeight="1">
      <c r="A1684" s="1">
        <v>44351.0</v>
      </c>
      <c r="B1684" s="1">
        <v>126.21</v>
      </c>
      <c r="C1684" s="1">
        <v>2703403.0</v>
      </c>
      <c r="D1684" s="1">
        <v>87.96</v>
      </c>
      <c r="E1684" s="1">
        <v>2754398.0</v>
      </c>
      <c r="F1684" s="1">
        <v>128.0</v>
      </c>
      <c r="G1684" s="1">
        <v>1681776.0</v>
      </c>
      <c r="H1684" s="1">
        <v>81.21</v>
      </c>
      <c r="I1684" s="1">
        <v>2784256.0</v>
      </c>
      <c r="J1684" s="1">
        <v>72.595</v>
      </c>
      <c r="K1684" s="1">
        <v>2896158.0</v>
      </c>
      <c r="L1684" s="1">
        <v>92.98</v>
      </c>
      <c r="M1684" s="1">
        <v>1053390.0</v>
      </c>
      <c r="N1684" s="1">
        <v>32.4448</v>
      </c>
      <c r="O1684" s="1">
        <v>3965612.0</v>
      </c>
      <c r="P1684" s="1">
        <v>25.25</v>
      </c>
      <c r="Q1684" s="1">
        <v>4707557.0</v>
      </c>
      <c r="R1684" s="1">
        <v>65.21</v>
      </c>
      <c r="S1684" s="1">
        <v>966097.0</v>
      </c>
      <c r="T1684" s="1">
        <v>37.02</v>
      </c>
      <c r="U1684" s="1">
        <v>9169529.0</v>
      </c>
    </row>
    <row r="1685" ht="13.5" customHeight="1">
      <c r="A1685" s="1">
        <v>44354.0</v>
      </c>
      <c r="B1685" s="1">
        <v>126.03</v>
      </c>
      <c r="C1685" s="1">
        <v>2932807.0</v>
      </c>
      <c r="D1685" s="1">
        <v>87.92</v>
      </c>
      <c r="E1685" s="1">
        <v>3692142.0</v>
      </c>
      <c r="F1685" s="1">
        <v>128.55</v>
      </c>
      <c r="G1685" s="1">
        <v>1545099.0</v>
      </c>
      <c r="H1685" s="1">
        <v>81.15</v>
      </c>
      <c r="I1685" s="1">
        <v>3079424.0</v>
      </c>
      <c r="J1685" s="1">
        <v>72.54</v>
      </c>
      <c r="K1685" s="1">
        <v>4092564.0</v>
      </c>
      <c r="L1685" s="1">
        <v>92.96</v>
      </c>
      <c r="M1685" s="1">
        <v>1625068.0</v>
      </c>
      <c r="N1685" s="1">
        <v>32.4878</v>
      </c>
      <c r="O1685" s="1">
        <v>2347719.0</v>
      </c>
      <c r="P1685" s="1">
        <v>25.14</v>
      </c>
      <c r="Q1685" s="1">
        <v>8869745.0</v>
      </c>
      <c r="R1685" s="1">
        <v>64.97</v>
      </c>
      <c r="S1685" s="1">
        <v>5793522.0</v>
      </c>
      <c r="T1685" s="1">
        <v>36.91</v>
      </c>
      <c r="U1685" s="1">
        <v>3133162.0</v>
      </c>
    </row>
    <row r="1686" ht="13.5" customHeight="1">
      <c r="A1686" s="1">
        <v>44355.0</v>
      </c>
      <c r="B1686" s="1">
        <v>125.68</v>
      </c>
      <c r="C1686" s="1">
        <v>5098997.0</v>
      </c>
      <c r="D1686" s="1">
        <v>87.99</v>
      </c>
      <c r="E1686" s="1">
        <v>4938023.0</v>
      </c>
      <c r="F1686" s="1">
        <v>128.17</v>
      </c>
      <c r="G1686" s="1">
        <v>3905901.0</v>
      </c>
      <c r="H1686" s="1">
        <v>81.17</v>
      </c>
      <c r="I1686" s="1">
        <v>4152721.0</v>
      </c>
      <c r="J1686" s="1">
        <v>72.38</v>
      </c>
      <c r="K1686" s="1">
        <v>3305708.0</v>
      </c>
      <c r="L1686" s="1">
        <v>92.39</v>
      </c>
      <c r="M1686" s="1">
        <v>1784047.0</v>
      </c>
      <c r="N1686" s="1">
        <v>32.5199</v>
      </c>
      <c r="O1686" s="1">
        <v>4762595.0</v>
      </c>
      <c r="P1686" s="1">
        <v>25.18</v>
      </c>
      <c r="Q1686" s="1">
        <v>1.1815668E7</v>
      </c>
      <c r="R1686" s="1">
        <v>64.86</v>
      </c>
      <c r="S1686" s="1">
        <v>1981028.0</v>
      </c>
      <c r="T1686" s="1">
        <v>36.79</v>
      </c>
      <c r="U1686" s="1">
        <v>838698.0</v>
      </c>
    </row>
    <row r="1687" ht="13.5" customHeight="1">
      <c r="A1687" s="1">
        <v>44356.0</v>
      </c>
      <c r="B1687" s="1">
        <v>124.92</v>
      </c>
      <c r="C1687" s="1">
        <v>5260428.0</v>
      </c>
      <c r="D1687" s="1">
        <v>87.37</v>
      </c>
      <c r="E1687" s="1">
        <v>5465379.0</v>
      </c>
      <c r="F1687" s="1">
        <v>127.15</v>
      </c>
      <c r="G1687" s="1">
        <v>2062355.0</v>
      </c>
      <c r="H1687" s="1">
        <v>80.97</v>
      </c>
      <c r="I1687" s="1">
        <v>3677999.0</v>
      </c>
      <c r="J1687" s="1">
        <v>72.2</v>
      </c>
      <c r="K1687" s="1">
        <v>3600522.0</v>
      </c>
      <c r="L1687" s="1">
        <v>91.91</v>
      </c>
      <c r="M1687" s="1">
        <v>2378952.0</v>
      </c>
      <c r="N1687" s="1">
        <v>32.1928</v>
      </c>
      <c r="O1687" s="1">
        <v>2772894.0</v>
      </c>
      <c r="P1687" s="1">
        <v>25.0</v>
      </c>
      <c r="Q1687" s="1">
        <v>6449980.0</v>
      </c>
      <c r="R1687" s="1">
        <v>64.55</v>
      </c>
      <c r="S1687" s="1">
        <v>2530691.0</v>
      </c>
      <c r="T1687" s="1">
        <v>36.67</v>
      </c>
      <c r="U1687" s="1">
        <v>1295783.0</v>
      </c>
    </row>
    <row r="1688" ht="13.5" customHeight="1">
      <c r="A1688" s="1">
        <v>44357.0</v>
      </c>
      <c r="B1688" s="1">
        <v>124.7</v>
      </c>
      <c r="C1688" s="1">
        <v>3042604.0</v>
      </c>
      <c r="D1688" s="1">
        <v>87.08</v>
      </c>
      <c r="E1688" s="1">
        <v>5832191.0</v>
      </c>
      <c r="F1688" s="1">
        <v>126.95</v>
      </c>
      <c r="G1688" s="1">
        <v>1741415.0</v>
      </c>
      <c r="H1688" s="1">
        <v>80.83</v>
      </c>
      <c r="I1688" s="1">
        <v>4784508.0</v>
      </c>
      <c r="J1688" s="1">
        <v>72.09</v>
      </c>
      <c r="K1688" s="1">
        <v>3319492.0</v>
      </c>
      <c r="L1688" s="1">
        <v>91.56</v>
      </c>
      <c r="M1688" s="1">
        <v>1653214.0</v>
      </c>
      <c r="N1688" s="1">
        <v>32.359</v>
      </c>
      <c r="O1688" s="1">
        <v>2657136.0</v>
      </c>
      <c r="P1688" s="1">
        <v>24.64</v>
      </c>
      <c r="Q1688" s="1">
        <v>1.152667E7</v>
      </c>
      <c r="R1688" s="1">
        <v>63.97</v>
      </c>
      <c r="S1688" s="1">
        <v>2061363.0</v>
      </c>
      <c r="T1688" s="1">
        <v>36.49</v>
      </c>
      <c r="U1688" s="1">
        <v>7524935.0</v>
      </c>
    </row>
    <row r="1689" ht="13.5" customHeight="1">
      <c r="A1689" s="1">
        <v>44358.0</v>
      </c>
      <c r="B1689" s="1">
        <v>126.1</v>
      </c>
      <c r="C1689" s="1">
        <v>3889237.0</v>
      </c>
      <c r="D1689" s="1">
        <v>87.26</v>
      </c>
      <c r="E1689" s="1">
        <v>2956069.0</v>
      </c>
      <c r="F1689" s="1">
        <v>126.92</v>
      </c>
      <c r="G1689" s="1">
        <v>1400783.0</v>
      </c>
      <c r="H1689" s="1">
        <v>80.96</v>
      </c>
      <c r="I1689" s="1">
        <v>2655372.0</v>
      </c>
      <c r="J1689" s="1">
        <v>72.19</v>
      </c>
      <c r="K1689" s="1">
        <v>3024136.0</v>
      </c>
      <c r="L1689" s="1">
        <v>91.46</v>
      </c>
      <c r="M1689" s="1">
        <v>862962.0</v>
      </c>
      <c r="N1689" s="1">
        <v>32.3751</v>
      </c>
      <c r="O1689" s="1">
        <v>1802259.0</v>
      </c>
      <c r="P1689" s="1">
        <v>24.74</v>
      </c>
      <c r="Q1689" s="1">
        <v>8132794.0</v>
      </c>
      <c r="R1689" s="1">
        <v>64.16</v>
      </c>
      <c r="S1689" s="1">
        <v>1043203.0</v>
      </c>
      <c r="T1689" s="1">
        <v>36.65</v>
      </c>
      <c r="U1689" s="1">
        <v>1375544.0</v>
      </c>
    </row>
    <row r="1690" ht="13.5" customHeight="1">
      <c r="A1690" s="1">
        <v>44361.0</v>
      </c>
      <c r="B1690" s="1">
        <v>126.41</v>
      </c>
      <c r="C1690" s="1">
        <v>3379904.0</v>
      </c>
      <c r="D1690" s="1">
        <v>86.93</v>
      </c>
      <c r="E1690" s="1">
        <v>7734127.0</v>
      </c>
      <c r="F1690" s="1">
        <v>126.5</v>
      </c>
      <c r="G1690" s="1">
        <v>1326634.0</v>
      </c>
      <c r="H1690" s="1">
        <v>80.84</v>
      </c>
      <c r="I1690" s="1">
        <v>4842253.0</v>
      </c>
      <c r="J1690" s="1">
        <v>72.19</v>
      </c>
      <c r="K1690" s="1">
        <v>3231312.0</v>
      </c>
      <c r="L1690" s="1">
        <v>91.21</v>
      </c>
      <c r="M1690" s="1">
        <v>2532505.0</v>
      </c>
      <c r="N1690" s="1">
        <v>32.2947</v>
      </c>
      <c r="O1690" s="1">
        <v>2268272.0</v>
      </c>
      <c r="P1690" s="1">
        <v>24.59</v>
      </c>
      <c r="Q1690" s="1">
        <v>1.6575192E7</v>
      </c>
      <c r="R1690" s="1">
        <v>63.52</v>
      </c>
      <c r="S1690" s="1">
        <v>4329145.0</v>
      </c>
      <c r="T1690" s="1">
        <v>36.28</v>
      </c>
      <c r="U1690" s="1">
        <v>2297534.0</v>
      </c>
    </row>
    <row r="1691" ht="13.5" customHeight="1">
      <c r="A1691" s="1">
        <v>44362.0</v>
      </c>
      <c r="B1691" s="1">
        <v>127.33</v>
      </c>
      <c r="C1691" s="1">
        <v>3883351.0</v>
      </c>
      <c r="D1691" s="1">
        <v>87.5</v>
      </c>
      <c r="E1691" s="1">
        <v>4768547.0</v>
      </c>
      <c r="F1691" s="1">
        <v>127.51</v>
      </c>
      <c r="G1691" s="1">
        <v>1681000.0</v>
      </c>
      <c r="H1691" s="1">
        <v>81.23</v>
      </c>
      <c r="I1691" s="1">
        <v>3211351.0</v>
      </c>
      <c r="J1691" s="1">
        <v>72.945</v>
      </c>
      <c r="K1691" s="1">
        <v>4152926.0</v>
      </c>
      <c r="L1691" s="1">
        <v>91.49</v>
      </c>
      <c r="M1691" s="1">
        <v>4419485.0</v>
      </c>
      <c r="N1691" s="1">
        <v>32.7398</v>
      </c>
      <c r="O1691" s="1">
        <v>4188189.0</v>
      </c>
      <c r="P1691" s="1">
        <v>24.71</v>
      </c>
      <c r="Q1691" s="1">
        <v>9244841.0</v>
      </c>
      <c r="R1691" s="1">
        <v>63.63</v>
      </c>
      <c r="S1691" s="1">
        <v>2305667.0</v>
      </c>
      <c r="T1691" s="1">
        <v>36.32</v>
      </c>
      <c r="U1691" s="1">
        <v>961405.0</v>
      </c>
    </row>
    <row r="1692" ht="13.5" customHeight="1">
      <c r="A1692" s="1">
        <v>44363.0</v>
      </c>
      <c r="B1692" s="1">
        <v>127.68</v>
      </c>
      <c r="C1692" s="1">
        <v>3488759.0</v>
      </c>
      <c r="D1692" s="1">
        <v>87.84</v>
      </c>
      <c r="E1692" s="1">
        <v>6339999.0</v>
      </c>
      <c r="F1692" s="1">
        <v>129.31</v>
      </c>
      <c r="G1692" s="1">
        <v>2951302.0</v>
      </c>
      <c r="H1692" s="1">
        <v>81.95</v>
      </c>
      <c r="I1692" s="1">
        <v>3575970.0</v>
      </c>
      <c r="J1692" s="1">
        <v>73.57</v>
      </c>
      <c r="K1692" s="1">
        <v>9182552.0</v>
      </c>
      <c r="L1692" s="1">
        <v>92.93</v>
      </c>
      <c r="M1692" s="1">
        <v>2668789.0</v>
      </c>
      <c r="N1692" s="1">
        <v>32.9705</v>
      </c>
      <c r="O1692" s="1">
        <v>7942634.0</v>
      </c>
      <c r="P1692" s="1">
        <v>24.6</v>
      </c>
      <c r="Q1692" s="1">
        <v>7321499.0</v>
      </c>
      <c r="R1692" s="1">
        <v>63.66</v>
      </c>
      <c r="S1692" s="1">
        <v>1935659.0</v>
      </c>
      <c r="T1692" s="1">
        <v>36.55</v>
      </c>
      <c r="U1692" s="1">
        <v>1047794.0</v>
      </c>
    </row>
    <row r="1693" ht="13.5" customHeight="1">
      <c r="A1693" s="1">
        <v>44364.0</v>
      </c>
      <c r="B1693" s="1">
        <v>127.08</v>
      </c>
      <c r="C1693" s="1">
        <v>4865567.0</v>
      </c>
      <c r="D1693" s="1">
        <v>87.56</v>
      </c>
      <c r="E1693" s="1">
        <v>9576379.0</v>
      </c>
      <c r="F1693" s="1">
        <v>127.83</v>
      </c>
      <c r="G1693" s="1">
        <v>3236459.0</v>
      </c>
      <c r="H1693" s="1">
        <v>80.81</v>
      </c>
      <c r="I1693" s="1">
        <v>6555410.0</v>
      </c>
      <c r="J1693" s="1">
        <v>72.745</v>
      </c>
      <c r="K1693" s="1">
        <v>8077616.0</v>
      </c>
      <c r="L1693" s="1">
        <v>92.66</v>
      </c>
      <c r="M1693" s="1">
        <v>2081339.0</v>
      </c>
      <c r="N1693" s="1">
        <v>32.6755</v>
      </c>
      <c r="O1693" s="1">
        <v>4514177.0</v>
      </c>
      <c r="P1693" s="1">
        <v>24.26</v>
      </c>
      <c r="Q1693" s="1">
        <v>1.158947E7</v>
      </c>
      <c r="R1693" s="1">
        <v>62.95</v>
      </c>
      <c r="S1693" s="1">
        <v>2333995.0</v>
      </c>
      <c r="T1693" s="1">
        <v>36.59</v>
      </c>
      <c r="U1693" s="1">
        <v>1061216.0</v>
      </c>
    </row>
    <row r="1694" ht="13.5" customHeight="1">
      <c r="A1694" s="1">
        <v>44365.0</v>
      </c>
      <c r="B1694" s="1">
        <v>125.96</v>
      </c>
      <c r="C1694" s="1">
        <v>1.1949106E7</v>
      </c>
      <c r="D1694" s="1">
        <v>87.09</v>
      </c>
      <c r="E1694" s="1">
        <v>1.6243653E7</v>
      </c>
      <c r="F1694" s="1">
        <v>126.93</v>
      </c>
      <c r="G1694" s="1">
        <v>6207917.0</v>
      </c>
      <c r="H1694" s="1">
        <v>79.37</v>
      </c>
      <c r="I1694" s="1">
        <v>1.4339908E7</v>
      </c>
      <c r="J1694" s="1">
        <v>72.355</v>
      </c>
      <c r="K1694" s="1">
        <v>1.1010838E7</v>
      </c>
      <c r="L1694" s="1">
        <v>91.6</v>
      </c>
      <c r="M1694" s="1">
        <v>4739643.0</v>
      </c>
      <c r="N1694" s="1">
        <v>32.477</v>
      </c>
      <c r="O1694" s="1">
        <v>1.0657803E7</v>
      </c>
      <c r="P1694" s="1">
        <v>24.08</v>
      </c>
      <c r="Q1694" s="1">
        <v>1.2991635E7</v>
      </c>
      <c r="R1694" s="1">
        <v>62.24</v>
      </c>
      <c r="S1694" s="1">
        <v>5179871.0</v>
      </c>
      <c r="T1694" s="1">
        <v>36.42</v>
      </c>
      <c r="U1694" s="1">
        <v>3118803.0</v>
      </c>
    </row>
    <row r="1695" ht="13.5" customHeight="1">
      <c r="A1695" s="1">
        <v>44368.0</v>
      </c>
      <c r="B1695" s="1">
        <v>126.26</v>
      </c>
      <c r="C1695" s="1">
        <v>2802643.0</v>
      </c>
      <c r="D1695" s="1">
        <v>87.56</v>
      </c>
      <c r="E1695" s="1">
        <v>4267325.0</v>
      </c>
      <c r="F1695" s="1">
        <v>128.05</v>
      </c>
      <c r="G1695" s="1">
        <v>1711861.0</v>
      </c>
      <c r="H1695" s="1">
        <v>79.85</v>
      </c>
      <c r="I1695" s="1">
        <v>5354912.0</v>
      </c>
      <c r="J1695" s="1">
        <v>73.165</v>
      </c>
      <c r="K1695" s="1">
        <v>1.008467E7</v>
      </c>
      <c r="L1695" s="1">
        <v>92.82</v>
      </c>
      <c r="M1695" s="1">
        <v>1771909.0</v>
      </c>
      <c r="N1695" s="1">
        <v>32.9383</v>
      </c>
      <c r="O1695" s="1">
        <v>3777257.0</v>
      </c>
      <c r="P1695" s="1">
        <v>24.09</v>
      </c>
      <c r="Q1695" s="1">
        <v>1.1584719E7</v>
      </c>
      <c r="R1695" s="1">
        <v>62.71</v>
      </c>
      <c r="S1695" s="1">
        <v>3346958.0</v>
      </c>
      <c r="T1695" s="1">
        <v>36.62</v>
      </c>
      <c r="U1695" s="1">
        <v>1115684.0</v>
      </c>
    </row>
    <row r="1696" ht="13.5" customHeight="1">
      <c r="A1696" s="1">
        <v>44369.0</v>
      </c>
      <c r="B1696" s="1">
        <v>125.84</v>
      </c>
      <c r="C1696" s="1">
        <v>3363631.0</v>
      </c>
      <c r="D1696" s="1">
        <v>87.12</v>
      </c>
      <c r="E1696" s="1">
        <v>7630460.0</v>
      </c>
      <c r="F1696" s="1">
        <v>128.12</v>
      </c>
      <c r="G1696" s="1">
        <v>1503801.0</v>
      </c>
      <c r="H1696" s="1">
        <v>79.63</v>
      </c>
      <c r="I1696" s="1">
        <v>4122851.0</v>
      </c>
      <c r="J1696" s="1">
        <v>73.02</v>
      </c>
      <c r="K1696" s="1">
        <v>4398906.0</v>
      </c>
      <c r="L1696" s="1">
        <v>93.45</v>
      </c>
      <c r="M1696" s="1">
        <v>3350438.0</v>
      </c>
      <c r="N1696" s="1">
        <v>33.1904</v>
      </c>
      <c r="O1696" s="1">
        <v>3915917.0</v>
      </c>
      <c r="P1696" s="1">
        <v>23.9</v>
      </c>
      <c r="Q1696" s="1">
        <v>9541143.0</v>
      </c>
      <c r="R1696" s="1">
        <v>62.85</v>
      </c>
      <c r="S1696" s="1">
        <v>2039364.0</v>
      </c>
      <c r="T1696" s="1">
        <v>36.99</v>
      </c>
      <c r="U1696" s="1">
        <v>1265673.0</v>
      </c>
    </row>
    <row r="1697" ht="13.5" customHeight="1">
      <c r="A1697" s="1">
        <v>44370.0</v>
      </c>
      <c r="B1697" s="1">
        <v>125.64</v>
      </c>
      <c r="C1697" s="1">
        <v>3118275.0</v>
      </c>
      <c r="D1697" s="1">
        <v>87.0</v>
      </c>
      <c r="E1697" s="1">
        <v>4567014.0</v>
      </c>
      <c r="F1697" s="1">
        <v>127.9</v>
      </c>
      <c r="G1697" s="1">
        <v>1400648.0</v>
      </c>
      <c r="H1697" s="1">
        <v>79.93</v>
      </c>
      <c r="I1697" s="1">
        <v>4570068.0</v>
      </c>
      <c r="J1697" s="1">
        <v>73.135</v>
      </c>
      <c r="K1697" s="1">
        <v>3196656.0</v>
      </c>
      <c r="L1697" s="1">
        <v>93.33</v>
      </c>
      <c r="M1697" s="1">
        <v>2438911.0</v>
      </c>
      <c r="N1697" s="1">
        <v>33.1475</v>
      </c>
      <c r="O1697" s="1">
        <v>4081902.0</v>
      </c>
      <c r="P1697" s="1">
        <v>23.81</v>
      </c>
      <c r="Q1697" s="1">
        <v>6791740.0</v>
      </c>
      <c r="R1697" s="1">
        <v>62.74</v>
      </c>
      <c r="S1697" s="1">
        <v>1686065.0</v>
      </c>
      <c r="T1697" s="1">
        <v>36.88</v>
      </c>
      <c r="U1697" s="1">
        <v>1323114.0</v>
      </c>
    </row>
    <row r="1698" ht="13.5" customHeight="1">
      <c r="A1698" s="1">
        <v>44371.0</v>
      </c>
      <c r="B1698" s="1">
        <v>125.71</v>
      </c>
      <c r="C1698" s="1">
        <v>2799624.0</v>
      </c>
      <c r="D1698" s="1">
        <v>87.17</v>
      </c>
      <c r="E1698" s="1">
        <v>4412938.0</v>
      </c>
      <c r="F1698" s="1">
        <v>127.76</v>
      </c>
      <c r="G1698" s="1">
        <v>2061165.0</v>
      </c>
      <c r="H1698" s="1">
        <v>80.24</v>
      </c>
      <c r="I1698" s="1">
        <v>3640604.0</v>
      </c>
      <c r="J1698" s="1">
        <v>73.0</v>
      </c>
      <c r="K1698" s="1">
        <v>6266304.0</v>
      </c>
      <c r="L1698" s="1">
        <v>93.71</v>
      </c>
      <c r="M1698" s="1">
        <v>2588553.0</v>
      </c>
      <c r="N1698" s="1">
        <v>34.1451</v>
      </c>
      <c r="O1698" s="1">
        <v>6241496.0</v>
      </c>
      <c r="P1698" s="1">
        <v>24.18</v>
      </c>
      <c r="Q1698" s="1">
        <v>1.2937345E7</v>
      </c>
      <c r="R1698" s="1">
        <v>63.04</v>
      </c>
      <c r="S1698" s="1">
        <v>1721506.0</v>
      </c>
      <c r="T1698" s="1">
        <v>36.87</v>
      </c>
      <c r="U1698" s="1">
        <v>938227.0</v>
      </c>
    </row>
    <row r="1699" ht="13.5" customHeight="1">
      <c r="A1699" s="1">
        <v>44372.0</v>
      </c>
      <c r="B1699" s="1">
        <v>126.17</v>
      </c>
      <c r="C1699" s="1">
        <v>2797705.0</v>
      </c>
      <c r="D1699" s="1">
        <v>87.7</v>
      </c>
      <c r="E1699" s="1">
        <v>4134163.0</v>
      </c>
      <c r="F1699" s="1">
        <v>128.65</v>
      </c>
      <c r="G1699" s="1">
        <v>1773997.0</v>
      </c>
      <c r="H1699" s="1">
        <v>80.89</v>
      </c>
      <c r="I1699" s="1">
        <v>4719917.0</v>
      </c>
      <c r="J1699" s="1">
        <v>71.97</v>
      </c>
      <c r="K1699" s="1">
        <v>1.0803024E7</v>
      </c>
      <c r="L1699" s="1">
        <v>93.7</v>
      </c>
      <c r="M1699" s="1">
        <v>2778990.0</v>
      </c>
      <c r="N1699" s="1">
        <v>34.4133</v>
      </c>
      <c r="O1699" s="1">
        <v>4110711.0</v>
      </c>
      <c r="P1699" s="1">
        <v>24.62</v>
      </c>
      <c r="Q1699" s="1">
        <v>8614182.0</v>
      </c>
      <c r="R1699" s="1">
        <v>63.73</v>
      </c>
      <c r="S1699" s="1">
        <v>1189890.0</v>
      </c>
      <c r="T1699" s="1">
        <v>36.91</v>
      </c>
      <c r="U1699" s="1">
        <v>1153717.0</v>
      </c>
    </row>
    <row r="1700" ht="13.5" customHeight="1">
      <c r="A1700" s="1">
        <v>44375.0</v>
      </c>
      <c r="B1700" s="1">
        <v>125.53</v>
      </c>
      <c r="C1700" s="1">
        <v>3875005.0</v>
      </c>
      <c r="D1700" s="1">
        <v>86.91</v>
      </c>
      <c r="E1700" s="1">
        <v>4239690.0</v>
      </c>
      <c r="F1700" s="1">
        <v>127.08</v>
      </c>
      <c r="G1700" s="1">
        <v>1684779.0</v>
      </c>
      <c r="H1700" s="1">
        <v>80.22</v>
      </c>
      <c r="I1700" s="1">
        <v>1.0357102E7</v>
      </c>
      <c r="J1700" s="1">
        <v>70.785</v>
      </c>
      <c r="K1700" s="1">
        <v>6994632.0</v>
      </c>
      <c r="L1700" s="1">
        <v>93.56</v>
      </c>
      <c r="M1700" s="1">
        <v>4012460.0</v>
      </c>
      <c r="N1700" s="1">
        <v>34.659</v>
      </c>
      <c r="O1700" s="1">
        <v>4276853.0</v>
      </c>
      <c r="P1700" s="1">
        <v>24.26</v>
      </c>
      <c r="Q1700" s="1">
        <v>6635221.0</v>
      </c>
      <c r="R1700" s="1">
        <v>63.49</v>
      </c>
      <c r="S1700" s="1">
        <v>1952429.0</v>
      </c>
      <c r="T1700" s="1">
        <v>36.64</v>
      </c>
      <c r="U1700" s="1">
        <v>992200.0</v>
      </c>
    </row>
    <row r="1701" ht="13.5" customHeight="1">
      <c r="A1701" s="1">
        <v>44376.0</v>
      </c>
      <c r="B1701" s="1">
        <v>125.66</v>
      </c>
      <c r="C1701" s="1">
        <v>2339874.0</v>
      </c>
      <c r="D1701" s="1">
        <v>86.94</v>
      </c>
      <c r="E1701" s="1">
        <v>3023707.0</v>
      </c>
      <c r="F1701" s="1">
        <v>126.6</v>
      </c>
      <c r="G1701" s="1">
        <v>1586689.0</v>
      </c>
      <c r="H1701" s="1">
        <v>80.58</v>
      </c>
      <c r="I1701" s="1">
        <v>1.6582676E7</v>
      </c>
      <c r="J1701" s="1">
        <v>70.24</v>
      </c>
      <c r="K1701" s="1">
        <v>3603014.0</v>
      </c>
      <c r="L1701" s="1">
        <v>93.49</v>
      </c>
      <c r="M1701" s="1">
        <v>4429612.0</v>
      </c>
      <c r="N1701" s="1">
        <v>35.0264</v>
      </c>
      <c r="O1701" s="1">
        <v>5467143.0</v>
      </c>
      <c r="P1701" s="1">
        <v>24.28</v>
      </c>
      <c r="Q1701" s="1">
        <v>5101446.0</v>
      </c>
      <c r="R1701" s="1">
        <v>63.99</v>
      </c>
      <c r="S1701" s="1">
        <v>1643265.0</v>
      </c>
      <c r="T1701" s="1">
        <v>36.6</v>
      </c>
      <c r="U1701" s="1">
        <v>701998.0</v>
      </c>
    </row>
    <row r="1702" ht="13.5" customHeight="1">
      <c r="A1702" s="1">
        <v>44377.0</v>
      </c>
      <c r="B1702" s="1">
        <v>125.59</v>
      </c>
      <c r="C1702" s="1">
        <v>3563587.0</v>
      </c>
      <c r="D1702" s="1">
        <v>86.87</v>
      </c>
      <c r="E1702" s="1">
        <v>8244697.0</v>
      </c>
      <c r="F1702" s="1">
        <v>127.06</v>
      </c>
      <c r="G1702" s="1">
        <v>1603715.0</v>
      </c>
      <c r="H1702" s="1">
        <v>80.62</v>
      </c>
      <c r="I1702" s="1">
        <v>6304221.0</v>
      </c>
      <c r="J1702" s="1">
        <v>70.555</v>
      </c>
      <c r="K1702" s="1">
        <v>8209382.0</v>
      </c>
      <c r="L1702" s="1">
        <v>92.77</v>
      </c>
      <c r="M1702" s="1">
        <v>2871095.0</v>
      </c>
      <c r="N1702" s="1">
        <v>34.1727</v>
      </c>
      <c r="O1702" s="1">
        <v>6134492.0</v>
      </c>
      <c r="P1702" s="1">
        <v>24.4</v>
      </c>
      <c r="Q1702" s="1">
        <v>5408901.0</v>
      </c>
      <c r="R1702" s="1">
        <v>63.92</v>
      </c>
      <c r="S1702" s="1">
        <v>1956182.0</v>
      </c>
      <c r="T1702" s="1">
        <v>36.82</v>
      </c>
      <c r="U1702" s="1">
        <v>956920.0</v>
      </c>
    </row>
    <row r="1703" ht="13.5" customHeight="1">
      <c r="A1703" s="1">
        <v>44378.0</v>
      </c>
      <c r="B1703" s="1">
        <v>125.59</v>
      </c>
      <c r="C1703" s="1">
        <v>3563587.0</v>
      </c>
      <c r="D1703" s="1">
        <v>86.87</v>
      </c>
      <c r="E1703" s="1">
        <v>8244697.0</v>
      </c>
      <c r="F1703" s="1">
        <v>127.06</v>
      </c>
      <c r="G1703" s="1">
        <v>1603715.0</v>
      </c>
      <c r="H1703" s="1">
        <v>80.62</v>
      </c>
      <c r="I1703" s="1">
        <v>6304221.0</v>
      </c>
      <c r="J1703" s="1">
        <v>70.555</v>
      </c>
      <c r="K1703" s="1">
        <v>8209382.0</v>
      </c>
      <c r="L1703" s="1">
        <v>92.77</v>
      </c>
      <c r="M1703" s="1">
        <v>2871095.0</v>
      </c>
      <c r="N1703" s="1">
        <v>34.1727</v>
      </c>
      <c r="O1703" s="1">
        <v>6134492.0</v>
      </c>
      <c r="P1703" s="1">
        <v>24.4</v>
      </c>
      <c r="Q1703" s="1">
        <v>5408901.0</v>
      </c>
      <c r="R1703" s="1">
        <v>63.92</v>
      </c>
      <c r="S1703" s="1">
        <v>1956182.0</v>
      </c>
      <c r="T1703" s="1">
        <v>36.82</v>
      </c>
      <c r="U1703" s="1">
        <v>956920.0</v>
      </c>
    </row>
    <row r="1704" ht="13.5" customHeight="1">
      <c r="A1704" s="1">
        <v>44379.0</v>
      </c>
      <c r="B1704" s="1">
        <v>126.03</v>
      </c>
      <c r="C1704" s="1">
        <v>2454850.0</v>
      </c>
      <c r="D1704" s="1">
        <v>87.0</v>
      </c>
      <c r="E1704" s="1">
        <v>4529821.0</v>
      </c>
      <c r="F1704" s="1">
        <v>127.09</v>
      </c>
      <c r="G1704" s="1">
        <v>1597641.0</v>
      </c>
      <c r="H1704" s="1">
        <v>81.0</v>
      </c>
      <c r="I1704" s="1">
        <v>2.3014346E7</v>
      </c>
      <c r="J1704" s="1">
        <v>70.735</v>
      </c>
      <c r="K1704" s="1">
        <v>2897718.0</v>
      </c>
      <c r="L1704" s="1">
        <v>93.19</v>
      </c>
      <c r="M1704" s="1">
        <v>1877124.0</v>
      </c>
      <c r="N1704" s="1">
        <v>34.1727</v>
      </c>
      <c r="O1704" s="1">
        <v>3903300.0</v>
      </c>
      <c r="P1704" s="1">
        <v>24.4</v>
      </c>
      <c r="Q1704" s="1">
        <v>4890889.0</v>
      </c>
      <c r="R1704" s="1">
        <v>63.71</v>
      </c>
      <c r="S1704" s="1">
        <v>1049700.0</v>
      </c>
      <c r="T1704" s="1">
        <v>36.93</v>
      </c>
      <c r="U1704" s="1">
        <v>785018.0</v>
      </c>
    </row>
    <row r="1705" ht="13.5" customHeight="1">
      <c r="A1705" s="1">
        <v>44382.0</v>
      </c>
      <c r="B1705" s="1">
        <v>126.38</v>
      </c>
      <c r="C1705" s="1">
        <v>960326.0</v>
      </c>
      <c r="D1705" s="1">
        <v>87.64</v>
      </c>
      <c r="E1705" s="1">
        <v>5956204.0</v>
      </c>
      <c r="F1705" s="1">
        <v>127.32</v>
      </c>
      <c r="G1705" s="1">
        <v>1149054.0</v>
      </c>
      <c r="H1705" s="1">
        <v>80.16</v>
      </c>
      <c r="I1705" s="1">
        <v>3593782.0</v>
      </c>
      <c r="J1705" s="1">
        <v>70.835</v>
      </c>
      <c r="K1705" s="1">
        <v>1902114.0</v>
      </c>
      <c r="L1705" s="1">
        <v>93.79</v>
      </c>
      <c r="M1705" s="1">
        <v>503878.0</v>
      </c>
      <c r="N1705" s="1">
        <v>34.07</v>
      </c>
      <c r="O1705" s="1">
        <v>1130540.0</v>
      </c>
      <c r="P1705" s="1">
        <v>24.62</v>
      </c>
      <c r="Q1705" s="1">
        <v>2561501.0</v>
      </c>
      <c r="R1705" s="1">
        <v>63.91</v>
      </c>
      <c r="S1705" s="1">
        <v>604421.0</v>
      </c>
      <c r="T1705" s="1">
        <v>36.82</v>
      </c>
      <c r="U1705" s="1">
        <v>407546.0</v>
      </c>
    </row>
    <row r="1706" ht="13.5" customHeight="1">
      <c r="A1706" s="1">
        <v>44383.0</v>
      </c>
      <c r="B1706" s="1">
        <v>125.98</v>
      </c>
      <c r="C1706" s="1">
        <v>3644054.0</v>
      </c>
      <c r="D1706" s="1">
        <v>87.25</v>
      </c>
      <c r="E1706" s="1">
        <v>2.7539464E7</v>
      </c>
      <c r="F1706" s="1">
        <v>126.68</v>
      </c>
      <c r="G1706" s="1">
        <v>1641985.0</v>
      </c>
      <c r="H1706" s="1">
        <v>79.34</v>
      </c>
      <c r="I1706" s="1">
        <v>1.1375451E7</v>
      </c>
      <c r="J1706" s="1">
        <v>70.785</v>
      </c>
      <c r="K1706" s="1">
        <v>3969638.0</v>
      </c>
      <c r="L1706" s="1">
        <v>93.44</v>
      </c>
      <c r="M1706" s="1">
        <v>1642509.0</v>
      </c>
      <c r="N1706" s="1">
        <v>34.3834</v>
      </c>
      <c r="O1706" s="1">
        <v>4427043.0</v>
      </c>
      <c r="P1706" s="1">
        <v>24.31</v>
      </c>
      <c r="Q1706" s="1">
        <v>8092612.0</v>
      </c>
      <c r="R1706" s="1">
        <v>63.36</v>
      </c>
      <c r="S1706" s="1">
        <v>1823084.0</v>
      </c>
      <c r="T1706" s="1">
        <v>36.81</v>
      </c>
      <c r="U1706" s="1">
        <v>792265.0</v>
      </c>
    </row>
    <row r="1707" ht="13.5" customHeight="1">
      <c r="A1707" s="1">
        <v>44384.0</v>
      </c>
      <c r="B1707" s="1">
        <v>125.95</v>
      </c>
      <c r="C1707" s="1">
        <v>3516937.0</v>
      </c>
      <c r="D1707" s="1">
        <v>86.94</v>
      </c>
      <c r="E1707" s="1">
        <v>1.2822738E7</v>
      </c>
      <c r="F1707" s="1">
        <v>126.84</v>
      </c>
      <c r="G1707" s="1">
        <v>1643185.0</v>
      </c>
      <c r="H1707" s="1">
        <v>79.02</v>
      </c>
      <c r="I1707" s="1">
        <v>7528627.0</v>
      </c>
      <c r="J1707" s="1">
        <v>70.84</v>
      </c>
      <c r="K1707" s="1">
        <v>3931940.0</v>
      </c>
      <c r="L1707" s="1">
        <v>93.25</v>
      </c>
      <c r="M1707" s="1">
        <v>1220919.0</v>
      </c>
      <c r="N1707" s="1">
        <v>34.351</v>
      </c>
      <c r="O1707" s="1">
        <v>4110084.0</v>
      </c>
      <c r="P1707" s="1">
        <v>24.1</v>
      </c>
      <c r="Q1707" s="1">
        <v>1.0259743E7</v>
      </c>
      <c r="R1707" s="1">
        <v>63.22</v>
      </c>
      <c r="S1707" s="1">
        <v>2159300.0</v>
      </c>
      <c r="T1707" s="1">
        <v>36.69</v>
      </c>
      <c r="U1707" s="1">
        <v>1336613.0</v>
      </c>
    </row>
    <row r="1708" ht="13.5" customHeight="1">
      <c r="A1708" s="1">
        <v>44385.0</v>
      </c>
      <c r="B1708" s="1">
        <v>125.295</v>
      </c>
      <c r="C1708" s="1">
        <v>7409466.0</v>
      </c>
      <c r="D1708" s="1">
        <v>83.75</v>
      </c>
      <c r="E1708" s="1">
        <v>1.3354859E7</v>
      </c>
      <c r="F1708" s="1">
        <v>124.98</v>
      </c>
      <c r="G1708" s="1">
        <v>2474344.0</v>
      </c>
      <c r="H1708" s="1">
        <v>77.93</v>
      </c>
      <c r="I1708" s="1">
        <v>5248865.0</v>
      </c>
      <c r="J1708" s="1">
        <v>70.215</v>
      </c>
      <c r="K1708" s="1">
        <v>4124250.0</v>
      </c>
      <c r="L1708" s="1">
        <v>91.92</v>
      </c>
      <c r="M1708" s="1">
        <v>1736592.0</v>
      </c>
      <c r="N1708" s="1">
        <v>34.0754</v>
      </c>
      <c r="O1708" s="1">
        <v>4118744.0</v>
      </c>
      <c r="P1708" s="1">
        <v>23.7</v>
      </c>
      <c r="Q1708" s="1">
        <v>9322798.0</v>
      </c>
      <c r="R1708" s="1">
        <v>62.4</v>
      </c>
      <c r="S1708" s="1">
        <v>2086239.0</v>
      </c>
      <c r="T1708" s="1">
        <v>36.45</v>
      </c>
      <c r="U1708" s="1">
        <v>2097507.0</v>
      </c>
    </row>
    <row r="1709" ht="13.5" customHeight="1">
      <c r="A1709" s="1">
        <v>44386.0</v>
      </c>
      <c r="B1709" s="1">
        <v>126.37</v>
      </c>
      <c r="C1709" s="1">
        <v>6707523.0</v>
      </c>
      <c r="D1709" s="1">
        <v>84.7</v>
      </c>
      <c r="E1709" s="1">
        <v>1.1212869E7</v>
      </c>
      <c r="F1709" s="1">
        <v>126.12</v>
      </c>
      <c r="G1709" s="1">
        <v>4405003.0</v>
      </c>
      <c r="H1709" s="1">
        <v>78.9</v>
      </c>
      <c r="I1709" s="1">
        <v>8839060.0</v>
      </c>
      <c r="J1709" s="1">
        <v>70.935</v>
      </c>
      <c r="K1709" s="1">
        <v>3158326.0</v>
      </c>
      <c r="L1709" s="1">
        <v>93.5</v>
      </c>
      <c r="M1709" s="1">
        <v>2126941.0</v>
      </c>
      <c r="N1709" s="1">
        <v>34.5023</v>
      </c>
      <c r="O1709" s="1">
        <v>2520621.0</v>
      </c>
      <c r="P1709" s="1">
        <v>23.99</v>
      </c>
      <c r="Q1709" s="1">
        <v>8003099.0</v>
      </c>
      <c r="R1709" s="1">
        <v>63.29</v>
      </c>
      <c r="S1709" s="1">
        <v>1538081.0</v>
      </c>
      <c r="T1709" s="1">
        <v>36.78</v>
      </c>
      <c r="U1709" s="1">
        <v>1173308.0</v>
      </c>
    </row>
    <row r="1710" ht="13.5" customHeight="1">
      <c r="A1710" s="1">
        <v>44389.0</v>
      </c>
      <c r="B1710" s="1">
        <v>127.72</v>
      </c>
      <c r="C1710" s="1">
        <v>1.0590485E7</v>
      </c>
      <c r="D1710" s="1">
        <v>85.05</v>
      </c>
      <c r="E1710" s="1">
        <v>1.3220804E7</v>
      </c>
      <c r="F1710" s="1">
        <v>127.0</v>
      </c>
      <c r="G1710" s="1">
        <v>3109484.0</v>
      </c>
      <c r="H1710" s="1">
        <v>79.29</v>
      </c>
      <c r="I1710" s="1">
        <v>3623052.0</v>
      </c>
      <c r="J1710" s="1">
        <v>71.415</v>
      </c>
      <c r="K1710" s="1">
        <v>3098750.0</v>
      </c>
      <c r="L1710" s="1">
        <v>94.28</v>
      </c>
      <c r="M1710" s="1">
        <v>1458120.0</v>
      </c>
      <c r="N1710" s="1">
        <v>34.3348</v>
      </c>
      <c r="O1710" s="1">
        <v>1854969.0</v>
      </c>
      <c r="P1710" s="1">
        <v>24.22</v>
      </c>
      <c r="Q1710" s="1">
        <v>9869530.0</v>
      </c>
      <c r="R1710" s="1">
        <v>64.23</v>
      </c>
      <c r="S1710" s="1">
        <v>2016158.0</v>
      </c>
      <c r="T1710" s="1">
        <v>37.03</v>
      </c>
      <c r="U1710" s="1">
        <v>1014899.0</v>
      </c>
    </row>
    <row r="1711" ht="13.5" customHeight="1">
      <c r="A1711" s="1">
        <v>44390.0</v>
      </c>
      <c r="B1711" s="1">
        <v>127.98</v>
      </c>
      <c r="C1711" s="1">
        <v>2706630.0</v>
      </c>
      <c r="D1711" s="1">
        <v>84.7</v>
      </c>
      <c r="E1711" s="1">
        <v>1.0687757E7</v>
      </c>
      <c r="F1711" s="1">
        <v>126.77</v>
      </c>
      <c r="G1711" s="1">
        <v>4644225.0</v>
      </c>
      <c r="H1711" s="1">
        <v>79.1</v>
      </c>
      <c r="I1711" s="1">
        <v>4012839.0</v>
      </c>
      <c r="J1711" s="1">
        <v>71.64</v>
      </c>
      <c r="K1711" s="1">
        <v>2837756.0</v>
      </c>
      <c r="L1711" s="1">
        <v>94.22</v>
      </c>
      <c r="M1711" s="1">
        <v>1075612.0</v>
      </c>
      <c r="N1711" s="1">
        <v>34.1727</v>
      </c>
      <c r="O1711" s="1">
        <v>2410686.0</v>
      </c>
      <c r="P1711" s="1">
        <v>24.1</v>
      </c>
      <c r="Q1711" s="1">
        <v>7900827.0</v>
      </c>
      <c r="R1711" s="1">
        <v>63.74</v>
      </c>
      <c r="S1711" s="1">
        <v>1464421.0</v>
      </c>
      <c r="T1711" s="1">
        <v>37.18</v>
      </c>
      <c r="U1711" s="1">
        <v>1008764.0</v>
      </c>
    </row>
    <row r="1712" ht="13.5" customHeight="1">
      <c r="A1712" s="1">
        <v>44391.0</v>
      </c>
      <c r="B1712" s="1">
        <v>128.74</v>
      </c>
      <c r="C1712" s="1">
        <v>6219562.0</v>
      </c>
      <c r="D1712" s="1">
        <v>84.65</v>
      </c>
      <c r="E1712" s="1">
        <v>6771719.0</v>
      </c>
      <c r="F1712" s="1">
        <v>126.42</v>
      </c>
      <c r="G1712" s="1">
        <v>2055336.0</v>
      </c>
      <c r="H1712" s="1">
        <v>79.07</v>
      </c>
      <c r="I1712" s="1">
        <v>3005623.0</v>
      </c>
      <c r="J1712" s="1">
        <v>71.68</v>
      </c>
      <c r="K1712" s="1">
        <v>2459618.0</v>
      </c>
      <c r="L1712" s="1">
        <v>94.43</v>
      </c>
      <c r="M1712" s="1">
        <v>1123261.0</v>
      </c>
      <c r="N1712" s="1">
        <v>34.2267</v>
      </c>
      <c r="O1712" s="1">
        <v>3042251.0</v>
      </c>
      <c r="P1712" s="1">
        <v>24.1</v>
      </c>
      <c r="Q1712" s="1">
        <v>8970589.0</v>
      </c>
      <c r="R1712" s="1">
        <v>63.73</v>
      </c>
      <c r="S1712" s="1">
        <v>1107239.0</v>
      </c>
      <c r="T1712" s="1">
        <v>37.12</v>
      </c>
      <c r="U1712" s="1">
        <v>729763.0</v>
      </c>
    </row>
    <row r="1713" ht="13.5" customHeight="1">
      <c r="A1713" s="1">
        <v>44392.0</v>
      </c>
      <c r="B1713" s="1">
        <v>129.31</v>
      </c>
      <c r="C1713" s="1">
        <v>3527194.0</v>
      </c>
      <c r="D1713" s="1">
        <v>84.65</v>
      </c>
      <c r="E1713" s="1">
        <v>9128234.0</v>
      </c>
      <c r="F1713" s="1">
        <v>126.34</v>
      </c>
      <c r="G1713" s="1">
        <v>3688606.0</v>
      </c>
      <c r="H1713" s="1">
        <v>79.22</v>
      </c>
      <c r="I1713" s="1">
        <v>9157941.0</v>
      </c>
      <c r="J1713" s="1">
        <v>71.85</v>
      </c>
      <c r="K1713" s="1">
        <v>2764672.0</v>
      </c>
      <c r="L1713" s="1">
        <v>94.85</v>
      </c>
      <c r="M1713" s="1">
        <v>1747248.0</v>
      </c>
      <c r="N1713" s="1">
        <v>34.3402</v>
      </c>
      <c r="O1713" s="1">
        <v>2467758.0</v>
      </c>
      <c r="P1713" s="1">
        <v>24.16</v>
      </c>
      <c r="Q1713" s="1">
        <v>6959144.0</v>
      </c>
      <c r="R1713" s="1">
        <v>64.17</v>
      </c>
      <c r="S1713" s="1">
        <v>1078034.0</v>
      </c>
      <c r="T1713" s="1">
        <v>37.03</v>
      </c>
      <c r="U1713" s="1">
        <v>798752.0</v>
      </c>
    </row>
    <row r="1714" ht="13.5" customHeight="1">
      <c r="A1714" s="1">
        <v>44393.0</v>
      </c>
      <c r="B1714" s="1">
        <v>127.54</v>
      </c>
      <c r="C1714" s="1">
        <v>1.0482272E7</v>
      </c>
      <c r="D1714" s="1">
        <v>84.02</v>
      </c>
      <c r="E1714" s="1">
        <v>3702638.0</v>
      </c>
      <c r="F1714" s="1">
        <v>125.11</v>
      </c>
      <c r="G1714" s="1">
        <v>2110052.0</v>
      </c>
      <c r="H1714" s="1">
        <v>78.52</v>
      </c>
      <c r="I1714" s="1">
        <v>3046494.0</v>
      </c>
      <c r="J1714" s="1">
        <v>71.415</v>
      </c>
      <c r="K1714" s="1">
        <v>1835752.0</v>
      </c>
      <c r="L1714" s="1">
        <v>94.71</v>
      </c>
      <c r="M1714" s="1">
        <v>961606.0</v>
      </c>
      <c r="N1714" s="1">
        <v>33.8052</v>
      </c>
      <c r="O1714" s="1">
        <v>2456766.0</v>
      </c>
      <c r="P1714" s="1">
        <v>23.98</v>
      </c>
      <c r="Q1714" s="1">
        <v>8782193.0</v>
      </c>
      <c r="R1714" s="1">
        <v>63.96</v>
      </c>
      <c r="S1714" s="1">
        <v>1635642.0</v>
      </c>
      <c r="T1714" s="1">
        <v>36.93</v>
      </c>
      <c r="U1714" s="1">
        <v>1032635.0</v>
      </c>
    </row>
    <row r="1715" ht="13.5" customHeight="1">
      <c r="A1715" s="1">
        <v>44396.0</v>
      </c>
      <c r="B1715" s="1">
        <v>125.54</v>
      </c>
      <c r="C1715" s="1">
        <v>1.2513212E7</v>
      </c>
      <c r="D1715" s="1">
        <v>81.81</v>
      </c>
      <c r="E1715" s="1">
        <v>1.3515168E7</v>
      </c>
      <c r="F1715" s="1">
        <v>122.37</v>
      </c>
      <c r="G1715" s="1">
        <v>3012944.0</v>
      </c>
      <c r="H1715" s="1">
        <v>76.77</v>
      </c>
      <c r="I1715" s="1">
        <v>6927862.0</v>
      </c>
      <c r="J1715" s="1">
        <v>70.3</v>
      </c>
      <c r="K1715" s="1">
        <v>4771592.0</v>
      </c>
      <c r="L1715" s="1">
        <v>92.39</v>
      </c>
      <c r="M1715" s="1">
        <v>1785295.0</v>
      </c>
      <c r="N1715" s="1">
        <v>32.9893</v>
      </c>
      <c r="O1715" s="1">
        <v>4700495.0</v>
      </c>
      <c r="P1715" s="1">
        <v>23.54</v>
      </c>
      <c r="Q1715" s="1">
        <v>1.5990345E7</v>
      </c>
      <c r="R1715" s="1">
        <v>63.08</v>
      </c>
      <c r="S1715" s="1">
        <v>2228892.0</v>
      </c>
      <c r="T1715" s="1">
        <v>36.57</v>
      </c>
      <c r="U1715" s="1">
        <v>1411817.0</v>
      </c>
    </row>
    <row r="1716" ht="13.5" customHeight="1">
      <c r="A1716" s="1">
        <v>44397.0</v>
      </c>
      <c r="B1716" s="1">
        <v>125.54</v>
      </c>
      <c r="C1716" s="1">
        <v>8264529.0</v>
      </c>
      <c r="D1716" s="1">
        <v>82.34</v>
      </c>
      <c r="E1716" s="1">
        <v>4943309.0</v>
      </c>
      <c r="F1716" s="1">
        <v>123.14</v>
      </c>
      <c r="G1716" s="1">
        <v>1781901.0</v>
      </c>
      <c r="H1716" s="1">
        <v>77.65</v>
      </c>
      <c r="I1716" s="1">
        <v>3960790.0</v>
      </c>
      <c r="J1716" s="1">
        <v>70.505</v>
      </c>
      <c r="K1716" s="1">
        <v>2688030.0</v>
      </c>
      <c r="L1716" s="1">
        <v>93.25</v>
      </c>
      <c r="M1716" s="1">
        <v>1494760.0</v>
      </c>
      <c r="N1716" s="1">
        <v>33.508</v>
      </c>
      <c r="O1716" s="1">
        <v>3639642.0</v>
      </c>
      <c r="P1716" s="1">
        <v>23.54</v>
      </c>
      <c r="Q1716" s="1">
        <v>9537584.0</v>
      </c>
      <c r="R1716" s="1">
        <v>63.45</v>
      </c>
      <c r="S1716" s="1">
        <v>1893572.0</v>
      </c>
      <c r="T1716" s="1">
        <v>36.56</v>
      </c>
      <c r="U1716" s="1">
        <v>979893.0</v>
      </c>
    </row>
    <row r="1717" ht="13.5" customHeight="1">
      <c r="A1717" s="1">
        <v>44398.0</v>
      </c>
      <c r="B1717" s="1">
        <v>126.3</v>
      </c>
      <c r="C1717" s="1">
        <v>4211092.0</v>
      </c>
      <c r="D1717" s="1">
        <v>82.85</v>
      </c>
      <c r="E1717" s="1">
        <v>4343291.0</v>
      </c>
      <c r="F1717" s="1">
        <v>124.12</v>
      </c>
      <c r="G1717" s="1">
        <v>1659061.0</v>
      </c>
      <c r="H1717" s="1">
        <v>77.99</v>
      </c>
      <c r="I1717" s="1">
        <v>5845038.0</v>
      </c>
      <c r="J1717" s="1">
        <v>71.28</v>
      </c>
      <c r="K1717" s="1">
        <v>2400708.0</v>
      </c>
      <c r="L1717" s="1">
        <v>93.68</v>
      </c>
      <c r="M1717" s="1">
        <v>1242674.0</v>
      </c>
      <c r="N1717" s="1">
        <v>34.6158</v>
      </c>
      <c r="O1717" s="1">
        <v>3264156.0</v>
      </c>
      <c r="P1717" s="1">
        <v>24.28</v>
      </c>
      <c r="Q1717" s="1">
        <v>1.0469761E7</v>
      </c>
      <c r="R1717" s="1">
        <v>64.16</v>
      </c>
      <c r="S1717" s="1">
        <v>1508610.0</v>
      </c>
      <c r="T1717" s="1">
        <v>37.1</v>
      </c>
      <c r="U1717" s="1">
        <v>1287944.0</v>
      </c>
    </row>
    <row r="1718" ht="13.5" customHeight="1">
      <c r="A1718" s="1">
        <v>44399.0</v>
      </c>
      <c r="B1718" s="1">
        <v>126.11</v>
      </c>
      <c r="C1718" s="1">
        <v>1.2696587E7</v>
      </c>
      <c r="D1718" s="1">
        <v>82.41</v>
      </c>
      <c r="E1718" s="1">
        <v>4441725.0</v>
      </c>
      <c r="F1718" s="1">
        <v>123.59</v>
      </c>
      <c r="G1718" s="1">
        <v>1667317.0</v>
      </c>
      <c r="H1718" s="1">
        <v>77.38</v>
      </c>
      <c r="I1718" s="1">
        <v>3522668.0</v>
      </c>
      <c r="J1718" s="1">
        <v>71.26</v>
      </c>
      <c r="K1718" s="1">
        <v>1863408.0</v>
      </c>
      <c r="L1718" s="1">
        <v>93.58</v>
      </c>
      <c r="M1718" s="1">
        <v>820163.0</v>
      </c>
      <c r="N1718" s="1">
        <v>34.9076</v>
      </c>
      <c r="O1718" s="1">
        <v>3310601.0</v>
      </c>
      <c r="P1718" s="1">
        <v>24.02</v>
      </c>
      <c r="Q1718" s="1">
        <v>1.0887043E7</v>
      </c>
      <c r="R1718" s="1">
        <v>63.95</v>
      </c>
      <c r="S1718" s="1">
        <v>1500048.0</v>
      </c>
      <c r="T1718" s="1">
        <v>37.18</v>
      </c>
      <c r="U1718" s="1">
        <v>800715.0</v>
      </c>
    </row>
    <row r="1719" ht="13.5" customHeight="1">
      <c r="A1719" s="1">
        <v>44400.0</v>
      </c>
      <c r="B1719" s="1">
        <v>125.32</v>
      </c>
      <c r="C1719" s="1">
        <v>8767041.0</v>
      </c>
      <c r="D1719" s="1">
        <v>82.68</v>
      </c>
      <c r="E1719" s="1">
        <v>5326969.0</v>
      </c>
      <c r="F1719" s="1">
        <v>124.47</v>
      </c>
      <c r="G1719" s="1">
        <v>5096664.0</v>
      </c>
      <c r="H1719" s="1">
        <v>77.92</v>
      </c>
      <c r="I1719" s="1">
        <v>4161720.0</v>
      </c>
      <c r="J1719" s="1">
        <v>71.56</v>
      </c>
      <c r="K1719" s="1">
        <v>2631952.0</v>
      </c>
      <c r="L1719" s="1">
        <v>94.02</v>
      </c>
      <c r="M1719" s="1">
        <v>947426.0</v>
      </c>
      <c r="N1719" s="1">
        <v>34.7941</v>
      </c>
      <c r="O1719" s="1">
        <v>4369799.0</v>
      </c>
      <c r="P1719" s="1">
        <v>23.97</v>
      </c>
      <c r="Q1719" s="1">
        <v>6745606.0</v>
      </c>
      <c r="R1719" s="1">
        <v>63.98</v>
      </c>
      <c r="S1719" s="1">
        <v>1479240.0</v>
      </c>
      <c r="T1719" s="1">
        <v>37.24</v>
      </c>
      <c r="U1719" s="1">
        <v>928238.0</v>
      </c>
    </row>
    <row r="1720" ht="13.5" customHeight="1">
      <c r="A1720" s="1">
        <v>44403.0</v>
      </c>
      <c r="B1720" s="1">
        <v>125.86</v>
      </c>
      <c r="C1720" s="1">
        <v>7352788.0</v>
      </c>
      <c r="D1720" s="1">
        <v>82.69</v>
      </c>
      <c r="E1720" s="1">
        <v>6520164.0</v>
      </c>
      <c r="F1720" s="1">
        <v>125.33</v>
      </c>
      <c r="G1720" s="1">
        <v>6433445.0</v>
      </c>
      <c r="H1720" s="1">
        <v>77.97</v>
      </c>
      <c r="I1720" s="1">
        <v>3228190.0</v>
      </c>
      <c r="J1720" s="1">
        <v>72.08</v>
      </c>
      <c r="K1720" s="1">
        <v>2325706.0</v>
      </c>
      <c r="L1720" s="1">
        <v>93.74</v>
      </c>
      <c r="M1720" s="1">
        <v>920431.0</v>
      </c>
      <c r="N1720" s="1">
        <v>34.405</v>
      </c>
      <c r="O1720" s="1">
        <v>8491427.0</v>
      </c>
      <c r="P1720" s="1">
        <v>24.01</v>
      </c>
      <c r="Q1720" s="1">
        <v>4991568.0</v>
      </c>
      <c r="R1720" s="1">
        <v>64.03</v>
      </c>
      <c r="S1720" s="1">
        <v>804540.0</v>
      </c>
      <c r="T1720" s="1">
        <v>37.33</v>
      </c>
      <c r="U1720" s="1">
        <v>1007010.0</v>
      </c>
    </row>
    <row r="1721" ht="13.5" customHeight="1">
      <c r="A1721" s="1">
        <v>44404.0</v>
      </c>
      <c r="B1721" s="1">
        <v>126.54</v>
      </c>
      <c r="C1721" s="1">
        <v>6842824.0</v>
      </c>
      <c r="D1721" s="1">
        <v>83.09</v>
      </c>
      <c r="E1721" s="1">
        <v>5252655.0</v>
      </c>
      <c r="F1721" s="1">
        <v>125.4</v>
      </c>
      <c r="G1721" s="1">
        <v>6690423.0</v>
      </c>
      <c r="H1721" s="1">
        <v>77.89</v>
      </c>
      <c r="I1721" s="1">
        <v>2898437.0</v>
      </c>
      <c r="J1721" s="1">
        <v>72.25</v>
      </c>
      <c r="K1721" s="1">
        <v>2396166.0</v>
      </c>
      <c r="L1721" s="1">
        <v>93.83</v>
      </c>
      <c r="M1721" s="1">
        <v>590668.0</v>
      </c>
      <c r="N1721" s="1">
        <v>35.4803</v>
      </c>
      <c r="O1721" s="1">
        <v>5769647.0</v>
      </c>
      <c r="P1721" s="1">
        <v>23.88</v>
      </c>
      <c r="Q1721" s="1">
        <v>5904941.0</v>
      </c>
      <c r="R1721" s="1">
        <v>63.97</v>
      </c>
      <c r="S1721" s="1">
        <v>1308423.0</v>
      </c>
      <c r="T1721" s="1">
        <v>37.27</v>
      </c>
      <c r="U1721" s="1">
        <v>889073.0</v>
      </c>
    </row>
    <row r="1722" ht="13.5" customHeight="1">
      <c r="A1722" s="1">
        <v>44405.0</v>
      </c>
      <c r="B1722" s="1">
        <v>126.64</v>
      </c>
      <c r="C1722" s="1">
        <v>3106753.0</v>
      </c>
      <c r="D1722" s="1">
        <v>83.25</v>
      </c>
      <c r="E1722" s="1">
        <v>3022378.0</v>
      </c>
      <c r="F1722" s="1">
        <v>125.51</v>
      </c>
      <c r="G1722" s="1">
        <v>2518221.0</v>
      </c>
      <c r="H1722" s="1">
        <v>78.2</v>
      </c>
      <c r="I1722" s="1">
        <v>3674946.0</v>
      </c>
      <c r="J1722" s="1">
        <v>72.54</v>
      </c>
      <c r="K1722" s="1">
        <v>1975628.0</v>
      </c>
      <c r="L1722" s="1">
        <v>93.89</v>
      </c>
      <c r="M1722" s="1">
        <v>977038.0</v>
      </c>
      <c r="N1722" s="1">
        <v>36.3665</v>
      </c>
      <c r="O1722" s="1">
        <v>6666960.0</v>
      </c>
      <c r="P1722" s="1">
        <v>23.97</v>
      </c>
      <c r="Q1722" s="1">
        <v>4203141.0</v>
      </c>
      <c r="R1722" s="1">
        <v>63.95</v>
      </c>
      <c r="S1722" s="1">
        <v>1025602.0</v>
      </c>
      <c r="T1722" s="1">
        <v>37.27</v>
      </c>
      <c r="U1722" s="1">
        <v>443787.0</v>
      </c>
    </row>
    <row r="1723" ht="13.5" customHeight="1">
      <c r="A1723" s="1">
        <v>44406.0</v>
      </c>
      <c r="B1723" s="1">
        <v>127.0</v>
      </c>
      <c r="C1723" s="1">
        <v>2871709.0</v>
      </c>
      <c r="D1723" s="1">
        <v>83.7</v>
      </c>
      <c r="E1723" s="1">
        <v>4459973.0</v>
      </c>
      <c r="F1723" s="1">
        <v>126.14</v>
      </c>
      <c r="G1723" s="1">
        <v>2848068.0</v>
      </c>
      <c r="H1723" s="1">
        <v>78.65</v>
      </c>
      <c r="I1723" s="1">
        <v>5617988.0</v>
      </c>
      <c r="J1723" s="1">
        <v>72.91</v>
      </c>
      <c r="K1723" s="1">
        <v>1906102.0</v>
      </c>
      <c r="L1723" s="1">
        <v>94.99</v>
      </c>
      <c r="M1723" s="1">
        <v>2000249.0</v>
      </c>
      <c r="N1723" s="1">
        <v>36.6962</v>
      </c>
      <c r="O1723" s="1">
        <v>3299049.0</v>
      </c>
      <c r="P1723" s="1">
        <v>24.24</v>
      </c>
      <c r="Q1723" s="1">
        <v>6642605.0</v>
      </c>
      <c r="R1723" s="1">
        <v>64.7</v>
      </c>
      <c r="S1723" s="1">
        <v>1424717.0</v>
      </c>
      <c r="T1723" s="1">
        <v>37.45</v>
      </c>
      <c r="U1723" s="1">
        <v>918012.0</v>
      </c>
    </row>
    <row r="1724" ht="13.5" customHeight="1">
      <c r="A1724" s="1">
        <v>44407.0</v>
      </c>
      <c r="B1724" s="1">
        <v>126.18</v>
      </c>
      <c r="C1724" s="1">
        <v>6457444.0</v>
      </c>
      <c r="D1724" s="1">
        <v>82.95</v>
      </c>
      <c r="E1724" s="1">
        <v>8652911.0</v>
      </c>
      <c r="F1724" s="1">
        <v>123.53</v>
      </c>
      <c r="G1724" s="1">
        <v>7078021.0</v>
      </c>
      <c r="H1724" s="1">
        <v>77.87</v>
      </c>
      <c r="I1724" s="1">
        <v>6252888.0</v>
      </c>
      <c r="J1724" s="1">
        <v>72.535</v>
      </c>
      <c r="K1724" s="1">
        <v>2690288.0</v>
      </c>
      <c r="L1724" s="1">
        <v>95.49</v>
      </c>
      <c r="M1724" s="1">
        <v>2167744.0</v>
      </c>
      <c r="N1724" s="1">
        <v>36.3936</v>
      </c>
      <c r="O1724" s="1">
        <v>3853499.0</v>
      </c>
      <c r="P1724" s="1">
        <v>24.12</v>
      </c>
      <c r="Q1724" s="1">
        <v>5265262.0</v>
      </c>
      <c r="R1724" s="1">
        <v>64.98</v>
      </c>
      <c r="S1724" s="1">
        <v>1594173.0</v>
      </c>
      <c r="T1724" s="1">
        <v>37.54</v>
      </c>
      <c r="U1724" s="1">
        <v>1277741.0</v>
      </c>
    </row>
    <row r="1725" ht="13.5" customHeight="1">
      <c r="A1725" s="1">
        <v>44410.0</v>
      </c>
      <c r="B1725" s="1">
        <v>126.18</v>
      </c>
      <c r="C1725" s="1">
        <v>6457444.0</v>
      </c>
      <c r="D1725" s="1">
        <v>82.95</v>
      </c>
      <c r="E1725" s="1">
        <v>8652911.0</v>
      </c>
      <c r="F1725" s="1">
        <v>123.53</v>
      </c>
      <c r="G1725" s="1">
        <v>7078021.0</v>
      </c>
      <c r="H1725" s="1">
        <v>77.87</v>
      </c>
      <c r="I1725" s="1">
        <v>6252888.0</v>
      </c>
      <c r="J1725" s="1">
        <v>72.535</v>
      </c>
      <c r="K1725" s="1">
        <v>2690288.0</v>
      </c>
      <c r="L1725" s="1">
        <v>95.49</v>
      </c>
      <c r="M1725" s="1">
        <v>2167744.0</v>
      </c>
      <c r="N1725" s="1">
        <v>36.3936</v>
      </c>
      <c r="O1725" s="1">
        <v>3853499.0</v>
      </c>
      <c r="P1725" s="1">
        <v>24.12</v>
      </c>
      <c r="Q1725" s="1">
        <v>5265262.0</v>
      </c>
      <c r="R1725" s="1">
        <v>64.98</v>
      </c>
      <c r="S1725" s="1">
        <v>1594173.0</v>
      </c>
      <c r="T1725" s="1">
        <v>37.54</v>
      </c>
      <c r="U1725" s="1">
        <v>1277741.0</v>
      </c>
    </row>
    <row r="1726" ht="13.5" customHeight="1">
      <c r="A1726" s="1">
        <v>44411.0</v>
      </c>
      <c r="B1726" s="1">
        <v>126.28</v>
      </c>
      <c r="C1726" s="1">
        <v>3089159.0</v>
      </c>
      <c r="D1726" s="1">
        <v>83.62</v>
      </c>
      <c r="E1726" s="1">
        <v>4287920.0</v>
      </c>
      <c r="F1726" s="1">
        <v>124.26</v>
      </c>
      <c r="G1726" s="1">
        <v>8021764.0</v>
      </c>
      <c r="H1726" s="1">
        <v>78.18</v>
      </c>
      <c r="I1726" s="1">
        <v>4405322.0</v>
      </c>
      <c r="J1726" s="1">
        <v>71.71</v>
      </c>
      <c r="K1726" s="1">
        <v>4155302.0</v>
      </c>
      <c r="L1726" s="1">
        <v>95.75</v>
      </c>
      <c r="M1726" s="1">
        <v>1300017.0</v>
      </c>
      <c r="N1726" s="1">
        <v>36.8691</v>
      </c>
      <c r="O1726" s="1">
        <v>4095326.0</v>
      </c>
      <c r="P1726" s="1">
        <v>24.01</v>
      </c>
      <c r="Q1726" s="1">
        <v>8937547.0</v>
      </c>
      <c r="R1726" s="1">
        <v>64.87</v>
      </c>
      <c r="S1726" s="1">
        <v>1904057.0</v>
      </c>
      <c r="T1726" s="1">
        <v>37.72</v>
      </c>
      <c r="U1726" s="1">
        <v>1531368.0</v>
      </c>
    </row>
    <row r="1727" ht="13.5" customHeight="1">
      <c r="A1727" s="1">
        <v>44412.0</v>
      </c>
      <c r="B1727" s="1">
        <v>127.2</v>
      </c>
      <c r="C1727" s="1">
        <v>2664084.0</v>
      </c>
      <c r="D1727" s="1">
        <v>83.39</v>
      </c>
      <c r="E1727" s="1">
        <v>3325165.0</v>
      </c>
      <c r="F1727" s="1">
        <v>123.99</v>
      </c>
      <c r="G1727" s="1">
        <v>2854573.0</v>
      </c>
      <c r="H1727" s="1">
        <v>78.11</v>
      </c>
      <c r="I1727" s="1">
        <v>2143285.0</v>
      </c>
      <c r="J1727" s="1">
        <v>72.115</v>
      </c>
      <c r="K1727" s="1">
        <v>3288456.0</v>
      </c>
      <c r="L1727" s="1">
        <v>95.38</v>
      </c>
      <c r="M1727" s="1">
        <v>731514.0</v>
      </c>
      <c r="N1727" s="1">
        <v>37.3662</v>
      </c>
      <c r="O1727" s="1">
        <v>5785235.0</v>
      </c>
      <c r="P1727" s="1">
        <v>24.12</v>
      </c>
      <c r="Q1727" s="1">
        <v>1.0093344E7</v>
      </c>
      <c r="R1727" s="1">
        <v>65.05</v>
      </c>
      <c r="S1727" s="1">
        <v>1401357.0</v>
      </c>
      <c r="T1727" s="1">
        <v>38.0</v>
      </c>
      <c r="U1727" s="1">
        <v>1955052.0</v>
      </c>
    </row>
    <row r="1728" ht="13.5" customHeight="1">
      <c r="A1728" s="1">
        <v>44413.0</v>
      </c>
      <c r="B1728" s="1">
        <v>127.92</v>
      </c>
      <c r="C1728" s="1">
        <v>9882664.0</v>
      </c>
      <c r="D1728" s="1">
        <v>83.7</v>
      </c>
      <c r="E1728" s="1">
        <v>5738499.0</v>
      </c>
      <c r="F1728" s="1">
        <v>125.47</v>
      </c>
      <c r="G1728" s="1">
        <v>2963794.0</v>
      </c>
      <c r="H1728" s="1">
        <v>78.7</v>
      </c>
      <c r="I1728" s="1">
        <v>2624895.0</v>
      </c>
      <c r="J1728" s="1">
        <v>72.5</v>
      </c>
      <c r="K1728" s="1">
        <v>2303232.0</v>
      </c>
      <c r="L1728" s="1">
        <v>95.74</v>
      </c>
      <c r="M1728" s="1">
        <v>790078.0</v>
      </c>
      <c r="N1728" s="1">
        <v>37.7066</v>
      </c>
      <c r="O1728" s="1">
        <v>2339397.0</v>
      </c>
      <c r="P1728" s="1">
        <v>24.56</v>
      </c>
      <c r="Q1728" s="1">
        <v>1.9428019E7</v>
      </c>
      <c r="R1728" s="1">
        <v>64.72</v>
      </c>
      <c r="S1728" s="1">
        <v>2771197.0</v>
      </c>
      <c r="T1728" s="1">
        <v>38.18</v>
      </c>
      <c r="U1728" s="1">
        <v>1338560.0</v>
      </c>
    </row>
    <row r="1729" ht="13.5" customHeight="1">
      <c r="A1729" s="1">
        <v>44414.0</v>
      </c>
      <c r="B1729" s="1">
        <v>129.14</v>
      </c>
      <c r="C1729" s="1">
        <v>3556250.0</v>
      </c>
      <c r="D1729" s="1">
        <v>84.78</v>
      </c>
      <c r="E1729" s="1">
        <v>5189699.0</v>
      </c>
      <c r="F1729" s="1">
        <v>126.45</v>
      </c>
      <c r="G1729" s="1">
        <v>3091027.0</v>
      </c>
      <c r="H1729" s="1">
        <v>79.59</v>
      </c>
      <c r="I1729" s="1">
        <v>3297183.0</v>
      </c>
      <c r="J1729" s="1">
        <v>73.705</v>
      </c>
      <c r="K1729" s="1">
        <v>4242016.0</v>
      </c>
      <c r="L1729" s="1">
        <v>96.34</v>
      </c>
      <c r="M1729" s="1">
        <v>1718477.0</v>
      </c>
      <c r="N1729" s="1">
        <v>38.4902</v>
      </c>
      <c r="O1729" s="1">
        <v>4142489.0</v>
      </c>
      <c r="P1729" s="1">
        <v>25.19</v>
      </c>
      <c r="Q1729" s="1">
        <v>1.940055E7</v>
      </c>
      <c r="R1729" s="1">
        <v>65.41</v>
      </c>
      <c r="S1729" s="1">
        <v>2255345.0</v>
      </c>
      <c r="T1729" s="1">
        <v>38.22</v>
      </c>
      <c r="U1729" s="1">
        <v>1868242.0</v>
      </c>
    </row>
    <row r="1730" ht="13.5" customHeight="1">
      <c r="A1730" s="1">
        <v>44417.0</v>
      </c>
      <c r="B1730" s="1">
        <v>129.35</v>
      </c>
      <c r="C1730" s="1">
        <v>5044341.0</v>
      </c>
      <c r="D1730" s="1">
        <v>84.59</v>
      </c>
      <c r="E1730" s="1">
        <v>3088470.0</v>
      </c>
      <c r="F1730" s="1">
        <v>126.54</v>
      </c>
      <c r="G1730" s="1">
        <v>2223897.0</v>
      </c>
      <c r="H1730" s="1">
        <v>79.79</v>
      </c>
      <c r="I1730" s="1">
        <v>2331364.0</v>
      </c>
      <c r="J1730" s="1">
        <v>73.515</v>
      </c>
      <c r="K1730" s="1">
        <v>3519200.0</v>
      </c>
      <c r="L1730" s="1">
        <v>96.91</v>
      </c>
      <c r="M1730" s="1">
        <v>989664.0</v>
      </c>
      <c r="N1730" s="1">
        <v>38.7712</v>
      </c>
      <c r="O1730" s="1">
        <v>4267236.0</v>
      </c>
      <c r="P1730" s="1">
        <v>25.25</v>
      </c>
      <c r="Q1730" s="1">
        <v>1.6480594E7</v>
      </c>
      <c r="R1730" s="1">
        <v>65.69</v>
      </c>
      <c r="S1730" s="1">
        <v>1626293.0</v>
      </c>
      <c r="T1730" s="1">
        <v>38.58</v>
      </c>
      <c r="U1730" s="1">
        <v>1436254.0</v>
      </c>
    </row>
    <row r="1731" ht="13.5" customHeight="1">
      <c r="A1731" s="1">
        <v>44418.0</v>
      </c>
      <c r="B1731" s="1">
        <v>130.36</v>
      </c>
      <c r="C1731" s="1">
        <v>2647707.0</v>
      </c>
      <c r="D1731" s="1">
        <v>85.74</v>
      </c>
      <c r="E1731" s="1">
        <v>5780390.0</v>
      </c>
      <c r="F1731" s="1">
        <v>127.92</v>
      </c>
      <c r="G1731" s="1">
        <v>3157522.0</v>
      </c>
      <c r="H1731" s="1">
        <v>80.71</v>
      </c>
      <c r="I1731" s="1">
        <v>4391086.0</v>
      </c>
      <c r="J1731" s="1">
        <v>73.71</v>
      </c>
      <c r="K1731" s="1">
        <v>2499282.0</v>
      </c>
      <c r="L1731" s="1">
        <v>97.3</v>
      </c>
      <c r="M1731" s="1">
        <v>1563039.0</v>
      </c>
      <c r="N1731" s="1">
        <v>38.7658</v>
      </c>
      <c r="O1731" s="1">
        <v>4676690.0</v>
      </c>
      <c r="P1731" s="1">
        <v>25.14</v>
      </c>
      <c r="Q1731" s="1">
        <v>1.8041141E7</v>
      </c>
      <c r="R1731" s="1">
        <v>66.05</v>
      </c>
      <c r="S1731" s="1">
        <v>2463077.0</v>
      </c>
      <c r="T1731" s="1">
        <v>38.93</v>
      </c>
      <c r="U1731" s="1">
        <v>1471704.0</v>
      </c>
    </row>
    <row r="1732" ht="13.5" customHeight="1">
      <c r="A1732" s="1">
        <v>44419.0</v>
      </c>
      <c r="B1732" s="1">
        <v>130.96</v>
      </c>
      <c r="C1732" s="1">
        <v>5237834.0</v>
      </c>
      <c r="D1732" s="1">
        <v>86.52</v>
      </c>
      <c r="E1732" s="1">
        <v>4093835.0</v>
      </c>
      <c r="F1732" s="1">
        <v>129.05</v>
      </c>
      <c r="G1732" s="1">
        <v>4067904.0</v>
      </c>
      <c r="H1732" s="1">
        <v>81.07</v>
      </c>
      <c r="I1732" s="1">
        <v>3441738.0</v>
      </c>
      <c r="J1732" s="1">
        <v>74.045</v>
      </c>
      <c r="K1732" s="1">
        <v>3102334.0</v>
      </c>
      <c r="L1732" s="1">
        <v>98.03</v>
      </c>
      <c r="M1732" s="1">
        <v>1227672.0</v>
      </c>
      <c r="N1732" s="1">
        <v>38.782</v>
      </c>
      <c r="O1732" s="1">
        <v>2780421.0</v>
      </c>
      <c r="P1732" s="1">
        <v>25.5</v>
      </c>
      <c r="Q1732" s="1">
        <v>2.3962478E7</v>
      </c>
      <c r="R1732" s="1">
        <v>66.51</v>
      </c>
      <c r="S1732" s="1">
        <v>1613884.0</v>
      </c>
      <c r="T1732" s="1">
        <v>39.03</v>
      </c>
      <c r="U1732" s="1">
        <v>761093.0</v>
      </c>
    </row>
    <row r="1733" ht="13.5" customHeight="1">
      <c r="A1733" s="1">
        <v>44420.0</v>
      </c>
      <c r="B1733" s="1">
        <v>131.08</v>
      </c>
      <c r="C1733" s="1">
        <v>3340916.0</v>
      </c>
      <c r="D1733" s="1">
        <v>86.45</v>
      </c>
      <c r="E1733" s="1">
        <v>3846014.0</v>
      </c>
      <c r="F1733" s="1">
        <v>129.13</v>
      </c>
      <c r="G1733" s="1">
        <v>1836131.0</v>
      </c>
      <c r="H1733" s="1">
        <v>81.11</v>
      </c>
      <c r="I1733" s="1">
        <v>3154286.0</v>
      </c>
      <c r="J1733" s="1">
        <v>74.245</v>
      </c>
      <c r="K1733" s="1">
        <v>2059452.0</v>
      </c>
      <c r="L1733" s="1">
        <v>97.14</v>
      </c>
      <c r="M1733" s="1">
        <v>1448953.0</v>
      </c>
      <c r="N1733" s="1">
        <v>38.2794</v>
      </c>
      <c r="O1733" s="1">
        <v>5717304.0</v>
      </c>
      <c r="P1733" s="1">
        <v>25.6</v>
      </c>
      <c r="Q1733" s="1">
        <v>1.3991152E7</v>
      </c>
      <c r="R1733" s="1">
        <v>66.64</v>
      </c>
      <c r="S1733" s="1">
        <v>1830889.0</v>
      </c>
      <c r="T1733" s="1">
        <v>39.5</v>
      </c>
      <c r="U1733" s="1">
        <v>1436294.0</v>
      </c>
    </row>
    <row r="1734" ht="13.5" customHeight="1">
      <c r="A1734" s="1">
        <v>44421.0</v>
      </c>
      <c r="B1734" s="1">
        <v>131.06</v>
      </c>
      <c r="C1734" s="1">
        <v>1779293.0</v>
      </c>
      <c r="D1734" s="1">
        <v>86.12</v>
      </c>
      <c r="E1734" s="1">
        <v>3076021.0</v>
      </c>
      <c r="F1734" s="1">
        <v>128.73</v>
      </c>
      <c r="G1734" s="1">
        <v>2019895.0</v>
      </c>
      <c r="H1734" s="1">
        <v>80.97</v>
      </c>
      <c r="I1734" s="1">
        <v>2092224.0</v>
      </c>
      <c r="J1734" s="1">
        <v>74.565</v>
      </c>
      <c r="K1734" s="1">
        <v>3516670.0</v>
      </c>
      <c r="L1734" s="1">
        <v>96.74</v>
      </c>
      <c r="M1734" s="1">
        <v>1207835.0</v>
      </c>
      <c r="N1734" s="1">
        <v>38.3497</v>
      </c>
      <c r="O1734" s="1">
        <v>2970657.0</v>
      </c>
      <c r="P1734" s="1">
        <v>25.46</v>
      </c>
      <c r="Q1734" s="1">
        <v>1.5636249E7</v>
      </c>
      <c r="R1734" s="1">
        <v>66.71</v>
      </c>
      <c r="S1734" s="1">
        <v>1821191.0</v>
      </c>
      <c r="T1734" s="1">
        <v>39.5</v>
      </c>
      <c r="U1734" s="1">
        <v>1286134.0</v>
      </c>
    </row>
    <row r="1735" ht="13.5" customHeight="1">
      <c r="A1735" s="1">
        <v>44424.0</v>
      </c>
      <c r="B1735" s="1">
        <v>131.18</v>
      </c>
      <c r="C1735" s="1">
        <v>3404780.0</v>
      </c>
      <c r="D1735" s="1">
        <v>86.27</v>
      </c>
      <c r="E1735" s="1">
        <v>3053316.0</v>
      </c>
      <c r="F1735" s="1">
        <v>127.99</v>
      </c>
      <c r="G1735" s="1">
        <v>2175404.0</v>
      </c>
      <c r="H1735" s="1">
        <v>81.03</v>
      </c>
      <c r="I1735" s="1">
        <v>2620288.0</v>
      </c>
      <c r="J1735" s="1">
        <v>74.565</v>
      </c>
      <c r="K1735" s="1">
        <v>2383298.0</v>
      </c>
      <c r="L1735" s="1">
        <v>96.2</v>
      </c>
      <c r="M1735" s="1">
        <v>1190630.0</v>
      </c>
      <c r="N1735" s="1">
        <v>38.4956</v>
      </c>
      <c r="O1735" s="1">
        <v>3067940.0</v>
      </c>
      <c r="P1735" s="1">
        <v>25.18</v>
      </c>
      <c r="Q1735" s="1">
        <v>1.212091E7</v>
      </c>
      <c r="R1735" s="1">
        <v>66.58</v>
      </c>
      <c r="S1735" s="1">
        <v>1903122.0</v>
      </c>
      <c r="T1735" s="1">
        <v>39.53</v>
      </c>
      <c r="U1735" s="1">
        <v>1245373.0</v>
      </c>
    </row>
    <row r="1736" ht="13.5" customHeight="1">
      <c r="A1736" s="1">
        <v>44425.0</v>
      </c>
      <c r="B1736" s="1">
        <v>130.75</v>
      </c>
      <c r="C1736" s="1">
        <v>3744277.0</v>
      </c>
      <c r="D1736" s="1">
        <v>85.94</v>
      </c>
      <c r="E1736" s="1">
        <v>5962325.0</v>
      </c>
      <c r="F1736" s="1">
        <v>127.5</v>
      </c>
      <c r="G1736" s="1">
        <v>2072751.0</v>
      </c>
      <c r="H1736" s="1">
        <v>80.55</v>
      </c>
      <c r="I1736" s="1">
        <v>3239562.0</v>
      </c>
      <c r="J1736" s="1">
        <v>73.965</v>
      </c>
      <c r="K1736" s="1">
        <v>2877534.0</v>
      </c>
      <c r="L1736" s="1">
        <v>96.28</v>
      </c>
      <c r="M1736" s="1">
        <v>1235141.0</v>
      </c>
      <c r="N1736" s="1">
        <v>37.7337</v>
      </c>
      <c r="O1736" s="1">
        <v>4812584.0</v>
      </c>
      <c r="P1736" s="1">
        <v>24.93</v>
      </c>
      <c r="Q1736" s="1">
        <v>1.5704998E7</v>
      </c>
      <c r="R1736" s="1">
        <v>66.33</v>
      </c>
      <c r="S1736" s="1">
        <v>6794296.0</v>
      </c>
      <c r="T1736" s="1">
        <v>39.49</v>
      </c>
      <c r="U1736" s="1">
        <v>988321.0</v>
      </c>
    </row>
    <row r="1737" ht="13.5" customHeight="1">
      <c r="A1737" s="1">
        <v>44426.0</v>
      </c>
      <c r="B1737" s="1">
        <v>130.66</v>
      </c>
      <c r="C1737" s="1">
        <v>2793240.0</v>
      </c>
      <c r="D1737" s="1">
        <v>85.65</v>
      </c>
      <c r="E1737" s="1">
        <v>4219740.0</v>
      </c>
      <c r="F1737" s="1">
        <v>128.15</v>
      </c>
      <c r="G1737" s="1">
        <v>4117164.0</v>
      </c>
      <c r="H1737" s="1">
        <v>80.37</v>
      </c>
      <c r="I1737" s="1">
        <v>2768577.0</v>
      </c>
      <c r="J1737" s="1">
        <v>74.15</v>
      </c>
      <c r="K1737" s="1">
        <v>3939138.0</v>
      </c>
      <c r="L1737" s="1">
        <v>97.25</v>
      </c>
      <c r="M1737" s="1">
        <v>1640415.0</v>
      </c>
      <c r="N1737" s="1">
        <v>38.1389</v>
      </c>
      <c r="O1737" s="1">
        <v>3329136.0</v>
      </c>
      <c r="P1737" s="1">
        <v>25.02</v>
      </c>
      <c r="Q1737" s="1">
        <v>1.6576076E7</v>
      </c>
      <c r="R1737" s="1">
        <v>65.98</v>
      </c>
      <c r="S1737" s="1">
        <v>6760530.0</v>
      </c>
      <c r="T1737" s="1">
        <v>39.6</v>
      </c>
      <c r="U1737" s="1">
        <v>1168367.0</v>
      </c>
    </row>
    <row r="1738" ht="13.5" customHeight="1">
      <c r="A1738" s="1">
        <v>44427.0</v>
      </c>
      <c r="B1738" s="1">
        <v>130.35</v>
      </c>
      <c r="C1738" s="1">
        <v>3570613.0</v>
      </c>
      <c r="D1738" s="1">
        <v>85.57</v>
      </c>
      <c r="E1738" s="1">
        <v>4269443.0</v>
      </c>
      <c r="F1738" s="1">
        <v>126.79</v>
      </c>
      <c r="G1738" s="1">
        <v>2252915.0</v>
      </c>
      <c r="H1738" s="1">
        <v>79.61</v>
      </c>
      <c r="I1738" s="1">
        <v>4330752.0</v>
      </c>
      <c r="J1738" s="1">
        <v>73.425</v>
      </c>
      <c r="K1738" s="1">
        <v>3412922.0</v>
      </c>
      <c r="L1738" s="1">
        <v>97.43</v>
      </c>
      <c r="M1738" s="1">
        <v>1720333.0</v>
      </c>
      <c r="N1738" s="1">
        <v>37.8471</v>
      </c>
      <c r="O1738" s="1">
        <v>2977352.0</v>
      </c>
      <c r="P1738" s="1">
        <v>24.81</v>
      </c>
      <c r="Q1738" s="1">
        <v>6191323.0</v>
      </c>
      <c r="R1738" s="1">
        <v>66.13</v>
      </c>
      <c r="S1738" s="1">
        <v>6768478.0</v>
      </c>
      <c r="T1738" s="1">
        <v>39.56</v>
      </c>
      <c r="U1738" s="1">
        <v>4439643.0</v>
      </c>
    </row>
    <row r="1739" ht="13.5" customHeight="1">
      <c r="A1739" s="1">
        <v>44428.0</v>
      </c>
      <c r="B1739" s="1">
        <v>131.72</v>
      </c>
      <c r="C1739" s="1">
        <v>4001555.0</v>
      </c>
      <c r="D1739" s="1">
        <v>86.13</v>
      </c>
      <c r="E1739" s="1">
        <v>3435618.0</v>
      </c>
      <c r="F1739" s="1">
        <v>127.91</v>
      </c>
      <c r="G1739" s="1">
        <v>1630994.0</v>
      </c>
      <c r="H1739" s="1">
        <v>79.93</v>
      </c>
      <c r="I1739" s="1">
        <v>2957976.0</v>
      </c>
      <c r="J1739" s="1">
        <v>73.805</v>
      </c>
      <c r="K1739" s="1">
        <v>2428836.0</v>
      </c>
      <c r="L1739" s="1">
        <v>98.89</v>
      </c>
      <c r="M1739" s="1">
        <v>2676265.0</v>
      </c>
      <c r="N1739" s="1">
        <v>38.582</v>
      </c>
      <c r="O1739" s="1">
        <v>2755151.0</v>
      </c>
      <c r="P1739" s="1">
        <v>24.93</v>
      </c>
      <c r="Q1739" s="1">
        <v>7327326.0</v>
      </c>
      <c r="R1739" s="1">
        <v>66.52</v>
      </c>
      <c r="S1739" s="1">
        <v>5649155.0</v>
      </c>
      <c r="T1739" s="1">
        <v>39.5</v>
      </c>
      <c r="U1739" s="1">
        <v>1370730.0</v>
      </c>
    </row>
    <row r="1740" ht="13.5" customHeight="1">
      <c r="A1740" s="1">
        <v>44431.0</v>
      </c>
      <c r="B1740" s="1">
        <v>131.74</v>
      </c>
      <c r="C1740" s="1">
        <v>3183785.0</v>
      </c>
      <c r="D1740" s="1">
        <v>86.24</v>
      </c>
      <c r="E1740" s="1">
        <v>4599898.0</v>
      </c>
      <c r="F1740" s="1">
        <v>128.72</v>
      </c>
      <c r="G1740" s="1">
        <v>2803062.0</v>
      </c>
      <c r="H1740" s="1">
        <v>80.23</v>
      </c>
      <c r="I1740" s="1">
        <v>4201357.0</v>
      </c>
      <c r="J1740" s="1">
        <v>74.315</v>
      </c>
      <c r="K1740" s="1">
        <v>3148210.0</v>
      </c>
      <c r="L1740" s="1">
        <v>99.54</v>
      </c>
      <c r="M1740" s="1">
        <v>1680431.0</v>
      </c>
      <c r="N1740" s="1">
        <v>38.274</v>
      </c>
      <c r="O1740" s="1">
        <v>3501354.0</v>
      </c>
      <c r="P1740" s="1">
        <v>24.98</v>
      </c>
      <c r="Q1740" s="1">
        <v>1.1053943E7</v>
      </c>
      <c r="R1740" s="1">
        <v>66.34</v>
      </c>
      <c r="S1740" s="1">
        <v>4687477.0</v>
      </c>
      <c r="T1740" s="1">
        <v>39.6</v>
      </c>
      <c r="U1740" s="1">
        <v>5810743.0</v>
      </c>
    </row>
    <row r="1741" ht="13.5" customHeight="1">
      <c r="A1741" s="1">
        <v>44432.0</v>
      </c>
      <c r="B1741" s="1">
        <v>132.05</v>
      </c>
      <c r="C1741" s="1">
        <v>3515519.0</v>
      </c>
      <c r="D1741" s="1">
        <v>85.77</v>
      </c>
      <c r="E1741" s="1">
        <v>4605385.0</v>
      </c>
      <c r="F1741" s="1">
        <v>130.87</v>
      </c>
      <c r="G1741" s="1">
        <v>3145287.0</v>
      </c>
      <c r="H1741" s="1">
        <v>79.6</v>
      </c>
      <c r="I1741" s="1">
        <v>4088341.0</v>
      </c>
      <c r="J1741" s="1">
        <v>74.865</v>
      </c>
      <c r="K1741" s="1">
        <v>3844688.0</v>
      </c>
      <c r="L1741" s="1">
        <v>99.69</v>
      </c>
      <c r="M1741" s="1">
        <v>1510336.0</v>
      </c>
      <c r="N1741" s="1">
        <v>37.9498</v>
      </c>
      <c r="O1741" s="1">
        <v>2860275.0</v>
      </c>
      <c r="P1741" s="1">
        <v>24.96</v>
      </c>
      <c r="Q1741" s="1">
        <v>4594543.0</v>
      </c>
      <c r="R1741" s="1">
        <v>65.5</v>
      </c>
      <c r="S1741" s="1">
        <v>3658285.0</v>
      </c>
      <c r="T1741" s="1">
        <v>39.46</v>
      </c>
      <c r="U1741" s="1">
        <v>3939335.0</v>
      </c>
    </row>
    <row r="1742" ht="13.5" customHeight="1">
      <c r="A1742" s="1">
        <v>44433.0</v>
      </c>
      <c r="B1742" s="1">
        <v>133.15</v>
      </c>
      <c r="C1742" s="1">
        <v>5034351.0</v>
      </c>
      <c r="D1742" s="1">
        <v>85.75</v>
      </c>
      <c r="E1742" s="1">
        <v>9121457.0</v>
      </c>
      <c r="F1742" s="1">
        <v>130.72</v>
      </c>
      <c r="G1742" s="1">
        <v>3722163.0</v>
      </c>
      <c r="H1742" s="1">
        <v>80.63</v>
      </c>
      <c r="I1742" s="1">
        <v>8111052.0</v>
      </c>
      <c r="J1742" s="1">
        <v>75.68</v>
      </c>
      <c r="K1742" s="1">
        <v>5176752.0</v>
      </c>
      <c r="L1742" s="1">
        <v>99.14</v>
      </c>
      <c r="M1742" s="1">
        <v>3265913.0</v>
      </c>
      <c r="N1742" s="1">
        <v>38.3929</v>
      </c>
      <c r="O1742" s="1">
        <v>3528092.0</v>
      </c>
      <c r="P1742" s="1">
        <v>25.14</v>
      </c>
      <c r="Q1742" s="1">
        <v>6331927.0</v>
      </c>
      <c r="R1742" s="1">
        <v>65.39</v>
      </c>
      <c r="S1742" s="1">
        <v>3930200.0</v>
      </c>
      <c r="T1742" s="1">
        <v>39.44</v>
      </c>
      <c r="U1742" s="1">
        <v>9473129.0</v>
      </c>
    </row>
    <row r="1743" ht="13.5" customHeight="1">
      <c r="A1743" s="1">
        <v>44434.0</v>
      </c>
      <c r="B1743" s="1">
        <v>132.57</v>
      </c>
      <c r="C1743" s="1">
        <v>3321335.0</v>
      </c>
      <c r="D1743" s="1">
        <v>83.7</v>
      </c>
      <c r="E1743" s="1">
        <v>8216582.0</v>
      </c>
      <c r="F1743" s="1">
        <v>127.67</v>
      </c>
      <c r="G1743" s="1">
        <v>3730337.0</v>
      </c>
      <c r="H1743" s="1">
        <v>79.8</v>
      </c>
      <c r="I1743" s="1">
        <v>7084205.0</v>
      </c>
      <c r="J1743" s="1">
        <v>74.095</v>
      </c>
      <c r="K1743" s="1">
        <v>5925086.0</v>
      </c>
      <c r="L1743" s="1">
        <v>99.35</v>
      </c>
      <c r="M1743" s="1">
        <v>3093369.0</v>
      </c>
      <c r="N1743" s="1">
        <v>38.6199</v>
      </c>
      <c r="O1743" s="1">
        <v>3063285.0</v>
      </c>
      <c r="P1743" s="1">
        <v>25.03</v>
      </c>
      <c r="Q1743" s="1">
        <v>5281339.0</v>
      </c>
      <c r="R1743" s="1">
        <v>65.14</v>
      </c>
      <c r="S1743" s="1">
        <v>6024936.0</v>
      </c>
      <c r="T1743" s="1">
        <v>39.57</v>
      </c>
      <c r="U1743" s="1">
        <v>1442326.0</v>
      </c>
    </row>
    <row r="1744" ht="13.5" customHeight="1">
      <c r="A1744" s="1">
        <v>44435.0</v>
      </c>
      <c r="B1744" s="1">
        <v>132.28</v>
      </c>
      <c r="C1744" s="1">
        <v>4370938.0</v>
      </c>
      <c r="D1744" s="1">
        <v>83.3</v>
      </c>
      <c r="E1744" s="1">
        <v>7497605.0</v>
      </c>
      <c r="F1744" s="1">
        <v>126.94</v>
      </c>
      <c r="G1744" s="1">
        <v>3470143.0</v>
      </c>
      <c r="H1744" s="1">
        <v>79.41</v>
      </c>
      <c r="I1744" s="1">
        <v>7398900.0</v>
      </c>
      <c r="J1744" s="1">
        <v>73.235</v>
      </c>
      <c r="K1744" s="1">
        <v>8032902.0</v>
      </c>
      <c r="L1744" s="1">
        <v>99.32</v>
      </c>
      <c r="M1744" s="1">
        <v>1903092.0</v>
      </c>
      <c r="N1744" s="1">
        <v>38.836</v>
      </c>
      <c r="O1744" s="1">
        <v>2541954.0</v>
      </c>
      <c r="P1744" s="1">
        <v>25.1</v>
      </c>
      <c r="Q1744" s="1">
        <v>4211517.0</v>
      </c>
      <c r="R1744" s="1">
        <v>65.69</v>
      </c>
      <c r="S1744" s="1">
        <v>5589962.0</v>
      </c>
      <c r="T1744" s="1">
        <v>39.36</v>
      </c>
      <c r="U1744" s="1">
        <v>6020600.0</v>
      </c>
    </row>
    <row r="1745" ht="13.5" customHeight="1">
      <c r="A1745" s="1">
        <v>44438.0</v>
      </c>
      <c r="B1745" s="1">
        <v>131.07</v>
      </c>
      <c r="C1745" s="1">
        <v>2783834.0</v>
      </c>
      <c r="D1745" s="1">
        <v>82.76</v>
      </c>
      <c r="E1745" s="1">
        <v>4003601.0</v>
      </c>
      <c r="F1745" s="1">
        <v>125.91</v>
      </c>
      <c r="G1745" s="1">
        <v>2193927.0</v>
      </c>
      <c r="H1745" s="1">
        <v>78.59</v>
      </c>
      <c r="I1745" s="1">
        <v>5218787.0</v>
      </c>
      <c r="J1745" s="1">
        <v>72.79</v>
      </c>
      <c r="K1745" s="1">
        <v>3826312.0</v>
      </c>
      <c r="L1745" s="1">
        <v>99.7</v>
      </c>
      <c r="M1745" s="1">
        <v>2983521.0</v>
      </c>
      <c r="N1745" s="1">
        <v>38.3983</v>
      </c>
      <c r="O1745" s="1">
        <v>2164677.0</v>
      </c>
      <c r="P1745" s="1">
        <v>24.63</v>
      </c>
      <c r="Q1745" s="1">
        <v>8122549.0</v>
      </c>
      <c r="R1745" s="1">
        <v>65.18</v>
      </c>
      <c r="S1745" s="1">
        <v>6284125.0</v>
      </c>
      <c r="T1745" s="1">
        <v>39.19</v>
      </c>
      <c r="U1745" s="1">
        <v>5058755.0</v>
      </c>
    </row>
    <row r="1746" ht="13.5" customHeight="1">
      <c r="A1746" s="1">
        <v>44439.0</v>
      </c>
      <c r="B1746" s="1">
        <v>129.6</v>
      </c>
      <c r="C1746" s="1">
        <v>5184551.0</v>
      </c>
      <c r="D1746" s="1">
        <v>81.93</v>
      </c>
      <c r="E1746" s="1">
        <v>8055639.0</v>
      </c>
      <c r="F1746" s="1">
        <v>125.56</v>
      </c>
      <c r="G1746" s="1">
        <v>3019960.0</v>
      </c>
      <c r="H1746" s="1">
        <v>78.15</v>
      </c>
      <c r="I1746" s="1">
        <v>6341362.0</v>
      </c>
      <c r="J1746" s="1">
        <v>72.57</v>
      </c>
      <c r="K1746" s="1">
        <v>3086760.0</v>
      </c>
      <c r="L1746" s="1">
        <v>100.14</v>
      </c>
      <c r="M1746" s="1">
        <v>3225079.0</v>
      </c>
      <c r="N1746" s="1">
        <v>37.9282</v>
      </c>
      <c r="O1746" s="1">
        <v>8443013.0</v>
      </c>
      <c r="P1746" s="1">
        <v>24.57</v>
      </c>
      <c r="Q1746" s="1">
        <v>1.1531277E7</v>
      </c>
      <c r="R1746" s="1">
        <v>64.96</v>
      </c>
      <c r="S1746" s="1">
        <v>2007672.0</v>
      </c>
      <c r="T1746" s="1">
        <v>39.03</v>
      </c>
      <c r="U1746" s="1">
        <v>1743584.0</v>
      </c>
    </row>
    <row r="1747" ht="13.5" customHeight="1">
      <c r="A1747" s="1">
        <v>44440.0</v>
      </c>
      <c r="B1747" s="1">
        <v>129.49</v>
      </c>
      <c r="C1747" s="1">
        <v>2942192.0</v>
      </c>
      <c r="D1747" s="1">
        <v>82.13</v>
      </c>
      <c r="E1747" s="1">
        <v>5571472.0</v>
      </c>
      <c r="F1747" s="1">
        <v>127.01</v>
      </c>
      <c r="G1747" s="1">
        <v>2238157.0</v>
      </c>
      <c r="H1747" s="1">
        <v>78.05</v>
      </c>
      <c r="I1747" s="1">
        <v>3714176.0</v>
      </c>
      <c r="J1747" s="1">
        <v>72.6</v>
      </c>
      <c r="K1747" s="1">
        <v>2625700.0</v>
      </c>
      <c r="L1747" s="1">
        <v>99.89</v>
      </c>
      <c r="M1747" s="1">
        <v>1660154.0</v>
      </c>
      <c r="N1747" s="1">
        <v>38.5226</v>
      </c>
      <c r="O1747" s="1">
        <v>3489090.0</v>
      </c>
      <c r="P1747" s="1">
        <v>24.56</v>
      </c>
      <c r="Q1747" s="1">
        <v>5109519.0</v>
      </c>
      <c r="R1747" s="1">
        <v>65.02</v>
      </c>
      <c r="S1747" s="1">
        <v>2323082.0</v>
      </c>
      <c r="T1747" s="1">
        <v>38.18</v>
      </c>
      <c r="U1747" s="1">
        <v>1.0358359E7</v>
      </c>
    </row>
    <row r="1748" ht="13.5" customHeight="1">
      <c r="A1748" s="1">
        <v>44441.0</v>
      </c>
      <c r="B1748" s="1">
        <v>129.65</v>
      </c>
      <c r="C1748" s="1">
        <v>2147033.0</v>
      </c>
      <c r="D1748" s="1">
        <v>82.49</v>
      </c>
      <c r="E1748" s="1">
        <v>4346347.0</v>
      </c>
      <c r="F1748" s="1">
        <v>127.81</v>
      </c>
      <c r="G1748" s="1">
        <v>1720092.0</v>
      </c>
      <c r="H1748" s="1">
        <v>78.31</v>
      </c>
      <c r="I1748" s="1">
        <v>3080306.0</v>
      </c>
      <c r="J1748" s="1">
        <v>72.85</v>
      </c>
      <c r="K1748" s="1">
        <v>2073102.0</v>
      </c>
      <c r="L1748" s="1">
        <v>98.56</v>
      </c>
      <c r="M1748" s="1">
        <v>1569933.0</v>
      </c>
      <c r="N1748" s="1">
        <v>38.5928</v>
      </c>
      <c r="O1748" s="1">
        <v>2401613.0</v>
      </c>
      <c r="P1748" s="1">
        <v>24.5</v>
      </c>
      <c r="Q1748" s="1">
        <v>5168223.0</v>
      </c>
      <c r="R1748" s="1">
        <v>64.91</v>
      </c>
      <c r="S1748" s="1">
        <v>2118027.0</v>
      </c>
      <c r="T1748" s="1">
        <v>38.65</v>
      </c>
      <c r="U1748" s="1">
        <v>1519100.0</v>
      </c>
    </row>
    <row r="1749" ht="13.5" customHeight="1">
      <c r="A1749" s="1">
        <v>44442.0</v>
      </c>
      <c r="B1749" s="1">
        <v>129.48</v>
      </c>
      <c r="C1749" s="1">
        <v>1725003.0</v>
      </c>
      <c r="D1749" s="1">
        <v>82.45</v>
      </c>
      <c r="E1749" s="1">
        <v>3353357.0</v>
      </c>
      <c r="F1749" s="1">
        <v>127.73</v>
      </c>
      <c r="G1749" s="1">
        <v>1699046.0</v>
      </c>
      <c r="H1749" s="1">
        <v>78.12</v>
      </c>
      <c r="I1749" s="1">
        <v>2850783.0</v>
      </c>
      <c r="J1749" s="1">
        <v>72.785</v>
      </c>
      <c r="K1749" s="1">
        <v>2098868.0</v>
      </c>
      <c r="L1749" s="1">
        <v>98.18</v>
      </c>
      <c r="M1749" s="1">
        <v>1028676.0</v>
      </c>
      <c r="N1749" s="1">
        <v>38.4794</v>
      </c>
      <c r="O1749" s="1">
        <v>2461272.0</v>
      </c>
      <c r="P1749" s="1">
        <v>24.42</v>
      </c>
      <c r="Q1749" s="1">
        <v>5550167.0</v>
      </c>
      <c r="R1749" s="1">
        <v>64.69</v>
      </c>
      <c r="S1749" s="1">
        <v>1408777.0</v>
      </c>
      <c r="T1749" s="1">
        <v>38.7</v>
      </c>
      <c r="U1749" s="1">
        <v>8982725.0</v>
      </c>
    </row>
    <row r="1750" ht="13.5" customHeight="1">
      <c r="A1750" s="1">
        <v>44445.0</v>
      </c>
      <c r="B1750" s="1">
        <v>129.48</v>
      </c>
      <c r="C1750" s="1">
        <v>1725003.0</v>
      </c>
      <c r="D1750" s="1">
        <v>82.45</v>
      </c>
      <c r="E1750" s="1">
        <v>3353357.0</v>
      </c>
      <c r="F1750" s="1">
        <v>127.73</v>
      </c>
      <c r="G1750" s="1">
        <v>1699046.0</v>
      </c>
      <c r="H1750" s="1">
        <v>78.12</v>
      </c>
      <c r="I1750" s="1">
        <v>2850783.0</v>
      </c>
      <c r="J1750" s="1">
        <v>72.785</v>
      </c>
      <c r="K1750" s="1">
        <v>2098868.0</v>
      </c>
      <c r="L1750" s="1">
        <v>98.18</v>
      </c>
      <c r="M1750" s="1">
        <v>1028676.0</v>
      </c>
      <c r="N1750" s="1">
        <v>38.4794</v>
      </c>
      <c r="O1750" s="1">
        <v>2461272.0</v>
      </c>
      <c r="P1750" s="1">
        <v>24.42</v>
      </c>
      <c r="Q1750" s="1">
        <v>5550167.0</v>
      </c>
      <c r="R1750" s="1">
        <v>64.69</v>
      </c>
      <c r="S1750" s="1">
        <v>1408777.0</v>
      </c>
      <c r="T1750" s="1">
        <v>38.7</v>
      </c>
      <c r="U1750" s="1">
        <v>8982725.0</v>
      </c>
    </row>
    <row r="1751" ht="13.5" customHeight="1">
      <c r="A1751" s="1">
        <v>44446.0</v>
      </c>
      <c r="B1751" s="1">
        <v>129.95</v>
      </c>
      <c r="C1751" s="1">
        <v>2468755.0</v>
      </c>
      <c r="D1751" s="1">
        <v>83.03</v>
      </c>
      <c r="E1751" s="1">
        <v>4730126.0</v>
      </c>
      <c r="F1751" s="1">
        <v>128.5</v>
      </c>
      <c r="G1751" s="1">
        <v>1777454.0</v>
      </c>
      <c r="H1751" s="1">
        <v>78.15</v>
      </c>
      <c r="I1751" s="1">
        <v>5421699.0</v>
      </c>
      <c r="J1751" s="1">
        <v>73.0</v>
      </c>
      <c r="K1751" s="1">
        <v>2629284.0</v>
      </c>
      <c r="L1751" s="1">
        <v>97.79</v>
      </c>
      <c r="M1751" s="1">
        <v>1644762.0</v>
      </c>
      <c r="N1751" s="1">
        <v>38.5388</v>
      </c>
      <c r="O1751" s="1">
        <v>2955077.0</v>
      </c>
      <c r="P1751" s="1">
        <v>24.62</v>
      </c>
      <c r="Q1751" s="1">
        <v>1.3081135E7</v>
      </c>
      <c r="R1751" s="1">
        <v>64.71</v>
      </c>
      <c r="S1751" s="1">
        <v>2093192.0</v>
      </c>
      <c r="T1751" s="1">
        <v>38.44</v>
      </c>
      <c r="U1751" s="1">
        <v>1187744.0</v>
      </c>
    </row>
    <row r="1752" ht="13.5" customHeight="1">
      <c r="A1752" s="1">
        <v>44447.0</v>
      </c>
      <c r="B1752" s="1">
        <v>129.32</v>
      </c>
      <c r="C1752" s="1">
        <v>2134888.0</v>
      </c>
      <c r="D1752" s="1">
        <v>82.45</v>
      </c>
      <c r="E1752" s="1">
        <v>4226712.0</v>
      </c>
      <c r="F1752" s="1">
        <v>128.41</v>
      </c>
      <c r="G1752" s="1">
        <v>1294400.0</v>
      </c>
      <c r="H1752" s="1">
        <v>78.06</v>
      </c>
      <c r="I1752" s="1">
        <v>3034424.0</v>
      </c>
      <c r="J1752" s="1">
        <v>72.815</v>
      </c>
      <c r="K1752" s="1">
        <v>2735670.0</v>
      </c>
      <c r="L1752" s="1">
        <v>97.56</v>
      </c>
      <c r="M1752" s="1">
        <v>888479.0</v>
      </c>
      <c r="N1752" s="1">
        <v>38.3335</v>
      </c>
      <c r="O1752" s="1">
        <v>2612726.0</v>
      </c>
      <c r="P1752" s="1">
        <v>24.61</v>
      </c>
      <c r="Q1752" s="1">
        <v>7788758.0</v>
      </c>
      <c r="R1752" s="1">
        <v>65.66</v>
      </c>
      <c r="S1752" s="1">
        <v>2356374.0</v>
      </c>
      <c r="T1752" s="1">
        <v>38.55</v>
      </c>
      <c r="U1752" s="1">
        <v>1501282.0</v>
      </c>
    </row>
    <row r="1753" ht="13.5" customHeight="1">
      <c r="A1753" s="1">
        <v>44448.0</v>
      </c>
      <c r="B1753" s="1">
        <v>129.84</v>
      </c>
      <c r="C1753" s="1">
        <v>1907253.0</v>
      </c>
      <c r="D1753" s="1">
        <v>82.49</v>
      </c>
      <c r="E1753" s="1">
        <v>3307681.0</v>
      </c>
      <c r="F1753" s="1">
        <v>128.27</v>
      </c>
      <c r="G1753" s="1">
        <v>1923244.0</v>
      </c>
      <c r="H1753" s="1">
        <v>78.15</v>
      </c>
      <c r="I1753" s="1">
        <v>2899901.0</v>
      </c>
      <c r="J1753" s="1">
        <v>73.32</v>
      </c>
      <c r="K1753" s="1">
        <v>3122992.0</v>
      </c>
      <c r="L1753" s="1">
        <v>97.5</v>
      </c>
      <c r="M1753" s="1">
        <v>1443135.0</v>
      </c>
      <c r="N1753" s="1">
        <v>38.2254</v>
      </c>
      <c r="O1753" s="1">
        <v>3091365.0</v>
      </c>
      <c r="P1753" s="1">
        <v>24.59</v>
      </c>
      <c r="Q1753" s="1">
        <v>1.0665626E7</v>
      </c>
      <c r="R1753" s="1">
        <v>65.54</v>
      </c>
      <c r="S1753" s="1">
        <v>2332046.0</v>
      </c>
      <c r="T1753" s="1">
        <v>38.96</v>
      </c>
      <c r="U1753" s="1">
        <v>1309119.0</v>
      </c>
    </row>
    <row r="1754" ht="13.5" customHeight="1">
      <c r="A1754" s="1">
        <v>44449.0</v>
      </c>
      <c r="B1754" s="1">
        <v>129.63</v>
      </c>
      <c r="C1754" s="1">
        <v>2061770.0</v>
      </c>
      <c r="D1754" s="1">
        <v>82.2</v>
      </c>
      <c r="E1754" s="1">
        <v>3401109.0</v>
      </c>
      <c r="F1754" s="1">
        <v>127.86</v>
      </c>
      <c r="G1754" s="1">
        <v>1899068.0</v>
      </c>
      <c r="H1754" s="1">
        <v>78.05</v>
      </c>
      <c r="I1754" s="1">
        <v>3818510.0</v>
      </c>
      <c r="J1754" s="1">
        <v>73.135</v>
      </c>
      <c r="K1754" s="1">
        <v>2239654.0</v>
      </c>
      <c r="L1754" s="1">
        <v>97.66</v>
      </c>
      <c r="M1754" s="1">
        <v>1311323.0</v>
      </c>
      <c r="N1754" s="1">
        <v>37.7607</v>
      </c>
      <c r="O1754" s="1">
        <v>2531075.0</v>
      </c>
      <c r="P1754" s="1">
        <v>24.44</v>
      </c>
      <c r="Q1754" s="1">
        <v>8188946.0</v>
      </c>
      <c r="R1754" s="1">
        <v>65.4</v>
      </c>
      <c r="S1754" s="1">
        <v>2005905.0</v>
      </c>
      <c r="T1754" s="1">
        <v>39.04</v>
      </c>
      <c r="U1754" s="1">
        <v>6884104.0</v>
      </c>
    </row>
    <row r="1755" ht="13.5" customHeight="1">
      <c r="A1755" s="1">
        <v>44452.0</v>
      </c>
      <c r="B1755" s="1">
        <v>129.16</v>
      </c>
      <c r="C1755" s="1">
        <v>2859385.0</v>
      </c>
      <c r="D1755" s="1">
        <v>82.12</v>
      </c>
      <c r="E1755" s="1">
        <v>7817809.0</v>
      </c>
      <c r="F1755" s="1">
        <v>128.79</v>
      </c>
      <c r="G1755" s="1">
        <v>1919454.0</v>
      </c>
      <c r="H1755" s="1">
        <v>78.36</v>
      </c>
      <c r="I1755" s="1">
        <v>4610854.0</v>
      </c>
      <c r="J1755" s="1">
        <v>73.495</v>
      </c>
      <c r="K1755" s="1">
        <v>4050212.0</v>
      </c>
      <c r="L1755" s="1">
        <v>98.5</v>
      </c>
      <c r="M1755" s="1">
        <v>1941498.0</v>
      </c>
      <c r="N1755" s="1">
        <v>38.1443</v>
      </c>
      <c r="O1755" s="1">
        <v>4097537.0</v>
      </c>
      <c r="P1755" s="1">
        <v>24.72</v>
      </c>
      <c r="Q1755" s="1">
        <v>1.0219638E7</v>
      </c>
      <c r="R1755" s="1">
        <v>65.74</v>
      </c>
      <c r="S1755" s="1">
        <v>2690266.0</v>
      </c>
      <c r="T1755" s="1">
        <v>39.29</v>
      </c>
      <c r="U1755" s="1">
        <v>1179787.0</v>
      </c>
    </row>
    <row r="1756" ht="13.5" customHeight="1">
      <c r="A1756" s="1">
        <v>44453.0</v>
      </c>
      <c r="B1756" s="1">
        <v>128.43</v>
      </c>
      <c r="C1756" s="1">
        <v>2907347.0</v>
      </c>
      <c r="D1756" s="1">
        <v>81.76</v>
      </c>
      <c r="E1756" s="1">
        <v>4490991.0</v>
      </c>
      <c r="F1756" s="1">
        <v>127.48</v>
      </c>
      <c r="G1756" s="1">
        <v>1866439.0</v>
      </c>
      <c r="H1756" s="1">
        <v>77.69</v>
      </c>
      <c r="I1756" s="1">
        <v>4947358.0</v>
      </c>
      <c r="J1756" s="1">
        <v>72.84</v>
      </c>
      <c r="K1756" s="1">
        <v>2950012.0</v>
      </c>
      <c r="L1756" s="1">
        <v>98.35</v>
      </c>
      <c r="M1756" s="1">
        <v>4884262.0</v>
      </c>
      <c r="N1756" s="1">
        <v>37.8309</v>
      </c>
      <c r="O1756" s="1">
        <v>2436558.0</v>
      </c>
      <c r="P1756" s="1">
        <v>24.54</v>
      </c>
      <c r="Q1756" s="1">
        <v>7852996.0</v>
      </c>
      <c r="R1756" s="1">
        <v>65.4</v>
      </c>
      <c r="S1756" s="1">
        <v>2630355.0</v>
      </c>
      <c r="T1756" s="1">
        <v>39.24</v>
      </c>
      <c r="U1756" s="1">
        <v>1690354.0</v>
      </c>
    </row>
    <row r="1757" ht="13.5" customHeight="1">
      <c r="A1757" s="1">
        <v>44454.0</v>
      </c>
      <c r="B1757" s="1">
        <v>129.56</v>
      </c>
      <c r="C1757" s="1">
        <v>4010636.0</v>
      </c>
      <c r="D1757" s="1">
        <v>82.5</v>
      </c>
      <c r="E1757" s="1">
        <v>5338817.0</v>
      </c>
      <c r="F1757" s="1">
        <v>128.38</v>
      </c>
      <c r="G1757" s="1">
        <v>2364234.0</v>
      </c>
      <c r="H1757" s="1">
        <v>78.34</v>
      </c>
      <c r="I1757" s="1">
        <v>5990444.0</v>
      </c>
      <c r="J1757" s="1">
        <v>73.705</v>
      </c>
      <c r="K1757" s="1">
        <v>4840736.0</v>
      </c>
      <c r="L1757" s="1">
        <v>98.07</v>
      </c>
      <c r="M1757" s="1">
        <v>3518690.0</v>
      </c>
      <c r="N1757" s="1">
        <v>37.9012</v>
      </c>
      <c r="O1757" s="1">
        <v>5717583.0</v>
      </c>
      <c r="P1757" s="1">
        <v>24.87</v>
      </c>
      <c r="Q1757" s="1">
        <v>8108118.0</v>
      </c>
      <c r="R1757" s="1">
        <v>65.38</v>
      </c>
      <c r="S1757" s="1">
        <v>2646984.0</v>
      </c>
      <c r="T1757" s="1">
        <v>39.38</v>
      </c>
      <c r="U1757" s="1">
        <v>1638741.0</v>
      </c>
    </row>
    <row r="1758" ht="13.5" customHeight="1">
      <c r="A1758" s="1">
        <v>44455.0</v>
      </c>
      <c r="B1758" s="1">
        <v>129.57</v>
      </c>
      <c r="C1758" s="1">
        <v>2516478.0</v>
      </c>
      <c r="D1758" s="1">
        <v>82.94</v>
      </c>
      <c r="E1758" s="1">
        <v>4605716.0</v>
      </c>
      <c r="F1758" s="1">
        <v>128.8</v>
      </c>
      <c r="G1758" s="1">
        <v>1666941.0</v>
      </c>
      <c r="H1758" s="1">
        <v>78.51</v>
      </c>
      <c r="I1758" s="1">
        <v>3968630.0</v>
      </c>
      <c r="J1758" s="1">
        <v>74.025</v>
      </c>
      <c r="K1758" s="1">
        <v>9558040.0</v>
      </c>
      <c r="L1758" s="1">
        <v>98.53</v>
      </c>
      <c r="M1758" s="1">
        <v>1128765.0</v>
      </c>
      <c r="N1758" s="1">
        <v>37.7769</v>
      </c>
      <c r="O1758" s="1">
        <v>2503605.0</v>
      </c>
      <c r="P1758" s="1">
        <v>24.95</v>
      </c>
      <c r="Q1758" s="1">
        <v>5190478.0</v>
      </c>
      <c r="R1758" s="1">
        <v>65.53</v>
      </c>
      <c r="S1758" s="1">
        <v>1443955.0</v>
      </c>
      <c r="T1758" s="1">
        <v>39.34</v>
      </c>
      <c r="U1758" s="1">
        <v>748075.0</v>
      </c>
    </row>
    <row r="1759" ht="13.5" customHeight="1">
      <c r="A1759" s="1">
        <v>44456.0</v>
      </c>
      <c r="B1759" s="1">
        <v>127.66</v>
      </c>
      <c r="C1759" s="1">
        <v>9055348.0</v>
      </c>
      <c r="D1759" s="1">
        <v>82.48</v>
      </c>
      <c r="E1759" s="1">
        <v>1.4224333E7</v>
      </c>
      <c r="F1759" s="1">
        <v>127.85</v>
      </c>
      <c r="G1759" s="1">
        <v>4775051.0</v>
      </c>
      <c r="H1759" s="1">
        <v>78.19</v>
      </c>
      <c r="I1759" s="1">
        <v>1.0322065E7</v>
      </c>
      <c r="J1759" s="1">
        <v>72.995</v>
      </c>
      <c r="K1759" s="1">
        <v>1.064391E7</v>
      </c>
      <c r="L1759" s="1">
        <v>97.98</v>
      </c>
      <c r="M1759" s="1">
        <v>4193701.0</v>
      </c>
      <c r="N1759" s="1">
        <v>37.2203</v>
      </c>
      <c r="O1759" s="1">
        <v>1.6160441E7</v>
      </c>
      <c r="P1759" s="1">
        <v>24.51</v>
      </c>
      <c r="Q1759" s="1">
        <v>1.4460293E7</v>
      </c>
      <c r="R1759" s="1">
        <v>64.69</v>
      </c>
      <c r="S1759" s="1">
        <v>4042327.0</v>
      </c>
      <c r="T1759" s="1">
        <v>39.01</v>
      </c>
      <c r="U1759" s="1">
        <v>1633034.0</v>
      </c>
    </row>
    <row r="1760" ht="13.5" customHeight="1">
      <c r="A1760" s="1">
        <v>44459.0</v>
      </c>
      <c r="B1760" s="1">
        <v>125.73</v>
      </c>
      <c r="C1760" s="1">
        <v>4858303.0</v>
      </c>
      <c r="D1760" s="1">
        <v>81.86</v>
      </c>
      <c r="E1760" s="1">
        <v>8262592.0</v>
      </c>
      <c r="F1760" s="1">
        <v>125.11</v>
      </c>
      <c r="G1760" s="1">
        <v>2679480.0</v>
      </c>
      <c r="H1760" s="1">
        <v>76.72</v>
      </c>
      <c r="I1760" s="1">
        <v>9429394.0</v>
      </c>
      <c r="J1760" s="1">
        <v>71.415</v>
      </c>
      <c r="K1760" s="1">
        <v>1.1497932E7</v>
      </c>
      <c r="L1760" s="1">
        <v>96.28</v>
      </c>
      <c r="M1760" s="1">
        <v>4949470.0</v>
      </c>
      <c r="N1760" s="1">
        <v>36.2423</v>
      </c>
      <c r="O1760" s="1">
        <v>4613421.0</v>
      </c>
      <c r="P1760" s="1">
        <v>23.85</v>
      </c>
      <c r="Q1760" s="1">
        <v>1.3362696E7</v>
      </c>
      <c r="R1760" s="1">
        <v>63.5</v>
      </c>
      <c r="S1760" s="1">
        <v>3839734.0</v>
      </c>
      <c r="T1760" s="1">
        <v>38.76</v>
      </c>
      <c r="U1760" s="1">
        <v>2356009.0</v>
      </c>
    </row>
    <row r="1761" ht="13.5" customHeight="1">
      <c r="A1761" s="1">
        <v>44460.0</v>
      </c>
      <c r="B1761" s="1">
        <v>125.33</v>
      </c>
      <c r="C1761" s="1">
        <v>2760344.0</v>
      </c>
      <c r="D1761" s="1">
        <v>82.1</v>
      </c>
      <c r="E1761" s="1">
        <v>6099722.0</v>
      </c>
      <c r="F1761" s="1">
        <v>125.3</v>
      </c>
      <c r="G1761" s="1">
        <v>1987774.0</v>
      </c>
      <c r="H1761" s="1">
        <v>76.83</v>
      </c>
      <c r="I1761" s="1">
        <v>4234684.0</v>
      </c>
      <c r="J1761" s="1">
        <v>71.47</v>
      </c>
      <c r="K1761" s="1">
        <v>1.1221246E7</v>
      </c>
      <c r="L1761" s="1">
        <v>95.0</v>
      </c>
      <c r="M1761" s="1">
        <v>6863165.0</v>
      </c>
      <c r="N1761" s="1">
        <v>37.6904</v>
      </c>
      <c r="O1761" s="1">
        <v>5704373.0</v>
      </c>
      <c r="P1761" s="1">
        <v>23.67</v>
      </c>
      <c r="Q1761" s="1">
        <v>7052103.0</v>
      </c>
      <c r="R1761" s="1">
        <v>63.08</v>
      </c>
      <c r="S1761" s="1">
        <v>2867016.0</v>
      </c>
      <c r="T1761" s="1">
        <v>38.57</v>
      </c>
      <c r="U1761" s="1">
        <v>901974.0</v>
      </c>
    </row>
    <row r="1762" ht="13.5" customHeight="1">
      <c r="A1762" s="1">
        <v>44461.0</v>
      </c>
      <c r="B1762" s="1">
        <v>126.41</v>
      </c>
      <c r="C1762" s="1">
        <v>2776979.0</v>
      </c>
      <c r="D1762" s="1">
        <v>82.2</v>
      </c>
      <c r="E1762" s="1">
        <v>4585207.0</v>
      </c>
      <c r="F1762" s="1">
        <v>126.55</v>
      </c>
      <c r="G1762" s="1">
        <v>1699942.0</v>
      </c>
      <c r="H1762" s="1">
        <v>77.13</v>
      </c>
      <c r="I1762" s="1">
        <v>3844781.0</v>
      </c>
      <c r="J1762" s="1">
        <v>71.845</v>
      </c>
      <c r="K1762" s="1">
        <v>7814436.0</v>
      </c>
      <c r="L1762" s="1">
        <v>95.83</v>
      </c>
      <c r="M1762" s="1">
        <v>2480133.0</v>
      </c>
      <c r="N1762" s="1">
        <v>38.3659</v>
      </c>
      <c r="O1762" s="1">
        <v>3845997.0</v>
      </c>
      <c r="P1762" s="1">
        <v>23.98</v>
      </c>
      <c r="Q1762" s="1">
        <v>4921202.0</v>
      </c>
      <c r="R1762" s="1">
        <v>63.62</v>
      </c>
      <c r="S1762" s="1">
        <v>2259923.0</v>
      </c>
      <c r="T1762" s="1">
        <v>38.49</v>
      </c>
      <c r="U1762" s="1">
        <v>1385360.0</v>
      </c>
    </row>
    <row r="1763" ht="13.5" customHeight="1">
      <c r="A1763" s="1">
        <v>44462.0</v>
      </c>
      <c r="B1763" s="1">
        <v>128.15</v>
      </c>
      <c r="C1763" s="1">
        <v>2898989.0</v>
      </c>
      <c r="D1763" s="1">
        <v>83.19</v>
      </c>
      <c r="E1763" s="1">
        <v>8096159.0</v>
      </c>
      <c r="F1763" s="1">
        <v>128.37</v>
      </c>
      <c r="G1763" s="1">
        <v>1669057.0</v>
      </c>
      <c r="H1763" s="1">
        <v>78.09</v>
      </c>
      <c r="I1763" s="1">
        <v>4486694.0</v>
      </c>
      <c r="J1763" s="1">
        <v>72.975</v>
      </c>
      <c r="K1763" s="1">
        <v>6602390.0</v>
      </c>
      <c r="L1763" s="1">
        <v>96.6</v>
      </c>
      <c r="M1763" s="1">
        <v>1000267.0</v>
      </c>
      <c r="N1763" s="1">
        <v>38.4415</v>
      </c>
      <c r="O1763" s="1">
        <v>3228665.0</v>
      </c>
      <c r="P1763" s="1">
        <v>24.51</v>
      </c>
      <c r="Q1763" s="1">
        <v>8468288.0</v>
      </c>
      <c r="R1763" s="1">
        <v>63.86</v>
      </c>
      <c r="S1763" s="1">
        <v>1419300.0</v>
      </c>
      <c r="T1763" s="1">
        <v>38.45</v>
      </c>
      <c r="U1763" s="1">
        <v>1236491.0</v>
      </c>
    </row>
    <row r="1764" ht="13.5" customHeight="1">
      <c r="A1764" s="1">
        <v>44463.0</v>
      </c>
      <c r="B1764" s="1">
        <v>127.9</v>
      </c>
      <c r="C1764" s="1">
        <v>3851416.0</v>
      </c>
      <c r="D1764" s="1">
        <v>83.26</v>
      </c>
      <c r="E1764" s="1">
        <v>3330993.0</v>
      </c>
      <c r="F1764" s="1">
        <v>128.46</v>
      </c>
      <c r="G1764" s="1">
        <v>1190235.0</v>
      </c>
      <c r="H1764" s="1">
        <v>78.25</v>
      </c>
      <c r="I1764" s="1">
        <v>3763688.0</v>
      </c>
      <c r="J1764" s="1">
        <v>72.92</v>
      </c>
      <c r="K1764" s="1">
        <v>4484076.0</v>
      </c>
      <c r="L1764" s="1">
        <v>95.8</v>
      </c>
      <c r="M1764" s="1">
        <v>3542507.0</v>
      </c>
      <c r="N1764" s="1">
        <v>38.2956</v>
      </c>
      <c r="O1764" s="1">
        <v>1783490.0</v>
      </c>
      <c r="P1764" s="1">
        <v>24.43</v>
      </c>
      <c r="Q1764" s="1">
        <v>3751416.0</v>
      </c>
      <c r="R1764" s="1">
        <v>64.13</v>
      </c>
      <c r="S1764" s="1">
        <v>1188007.0</v>
      </c>
      <c r="T1764" s="1">
        <v>38.47</v>
      </c>
      <c r="U1764" s="1">
        <v>616004.0</v>
      </c>
    </row>
    <row r="1765" ht="13.5" customHeight="1">
      <c r="A1765" s="1">
        <v>44466.0</v>
      </c>
      <c r="B1765" s="1">
        <v>127.96</v>
      </c>
      <c r="C1765" s="1">
        <v>3631950.0</v>
      </c>
      <c r="D1765" s="1">
        <v>84.65</v>
      </c>
      <c r="E1765" s="1">
        <v>8883953.0</v>
      </c>
      <c r="F1765" s="1">
        <v>129.43</v>
      </c>
      <c r="G1765" s="1">
        <v>1747779.0</v>
      </c>
      <c r="H1765" s="1">
        <v>79.11</v>
      </c>
      <c r="I1765" s="1">
        <v>9096895.0</v>
      </c>
      <c r="J1765" s="1">
        <v>72.835</v>
      </c>
      <c r="K1765" s="1">
        <v>8045954.0</v>
      </c>
      <c r="L1765" s="1">
        <v>97.54</v>
      </c>
      <c r="M1765" s="1">
        <v>8727107.0</v>
      </c>
      <c r="N1765" s="1">
        <v>37.912</v>
      </c>
      <c r="O1765" s="1">
        <v>3400178.0</v>
      </c>
      <c r="P1765" s="1">
        <v>24.94</v>
      </c>
      <c r="Q1765" s="1">
        <v>7301987.0</v>
      </c>
      <c r="R1765" s="1">
        <v>64.98</v>
      </c>
      <c r="S1765" s="1">
        <v>2237987.0</v>
      </c>
      <c r="T1765" s="1">
        <v>38.67</v>
      </c>
      <c r="U1765" s="1">
        <v>1359617.0</v>
      </c>
    </row>
    <row r="1766" ht="13.5" customHeight="1">
      <c r="A1766" s="1">
        <v>44467.0</v>
      </c>
      <c r="B1766" s="1">
        <v>126.57</v>
      </c>
      <c r="C1766" s="1">
        <v>3710997.0</v>
      </c>
      <c r="D1766" s="1">
        <v>84.96</v>
      </c>
      <c r="E1766" s="1">
        <v>8296473.0</v>
      </c>
      <c r="F1766" s="1">
        <v>128.09</v>
      </c>
      <c r="G1766" s="1">
        <v>1716482.0</v>
      </c>
      <c r="H1766" s="1">
        <v>78.74</v>
      </c>
      <c r="I1766" s="1">
        <v>1.337626E7</v>
      </c>
      <c r="J1766" s="1">
        <v>71.42</v>
      </c>
      <c r="K1766" s="1">
        <v>8437914.0</v>
      </c>
      <c r="L1766" s="1">
        <v>96.41</v>
      </c>
      <c r="M1766" s="1">
        <v>5987175.0</v>
      </c>
      <c r="N1766" s="1">
        <v>36.9934</v>
      </c>
      <c r="O1766" s="1">
        <v>4786001.0</v>
      </c>
      <c r="P1766" s="1">
        <v>24.77</v>
      </c>
      <c r="Q1766" s="1">
        <v>6581581.0</v>
      </c>
      <c r="R1766" s="1">
        <v>65.23</v>
      </c>
      <c r="S1766" s="1">
        <v>2478612.0</v>
      </c>
      <c r="T1766" s="1">
        <v>38.32</v>
      </c>
      <c r="U1766" s="1">
        <v>1406505.0</v>
      </c>
    </row>
    <row r="1767" ht="13.5" customHeight="1">
      <c r="A1767" s="1">
        <v>44468.0</v>
      </c>
      <c r="B1767" s="1">
        <v>126.71</v>
      </c>
      <c r="C1767" s="1">
        <v>2879939.0</v>
      </c>
      <c r="D1767" s="1">
        <v>84.93</v>
      </c>
      <c r="E1767" s="1">
        <v>9603600.0</v>
      </c>
      <c r="F1767" s="1">
        <v>128.35</v>
      </c>
      <c r="G1767" s="1">
        <v>1622135.0</v>
      </c>
      <c r="H1767" s="1">
        <v>78.83</v>
      </c>
      <c r="I1767" s="1">
        <v>1.6604461E7</v>
      </c>
      <c r="J1767" s="1">
        <v>71.25</v>
      </c>
      <c r="K1767" s="1">
        <v>1.2279876E7</v>
      </c>
      <c r="L1767" s="1">
        <v>96.69</v>
      </c>
      <c r="M1767" s="1">
        <v>1884304.0</v>
      </c>
      <c r="N1767" s="1">
        <v>36.7988</v>
      </c>
      <c r="O1767" s="1">
        <v>2961867.0</v>
      </c>
      <c r="P1767" s="1">
        <v>24.75</v>
      </c>
      <c r="Q1767" s="1">
        <v>5397419.0</v>
      </c>
      <c r="R1767" s="1">
        <v>65.91</v>
      </c>
      <c r="S1767" s="1">
        <v>2243536.0</v>
      </c>
      <c r="T1767" s="1">
        <v>38.51</v>
      </c>
      <c r="U1767" s="1">
        <v>1374874.0</v>
      </c>
    </row>
    <row r="1768" ht="13.5" customHeight="1">
      <c r="A1768" s="1">
        <v>44469.0</v>
      </c>
      <c r="B1768" s="1">
        <v>126.03</v>
      </c>
      <c r="C1768" s="1">
        <v>3955993.0</v>
      </c>
      <c r="D1768" s="1">
        <v>83.85</v>
      </c>
      <c r="E1768" s="1">
        <v>7475068.0</v>
      </c>
      <c r="F1768" s="1">
        <v>126.45</v>
      </c>
      <c r="G1768" s="1">
        <v>2329699.0</v>
      </c>
      <c r="H1768" s="1">
        <v>77.96</v>
      </c>
      <c r="I1768" s="1">
        <v>1.3199705E7</v>
      </c>
      <c r="J1768" s="1">
        <v>70.5</v>
      </c>
      <c r="K1768" s="1">
        <v>5273594.0</v>
      </c>
      <c r="L1768" s="1">
        <v>97.28</v>
      </c>
      <c r="M1768" s="1">
        <v>2802758.0</v>
      </c>
      <c r="N1768" s="1">
        <v>36.6745</v>
      </c>
      <c r="O1768" s="1">
        <v>5287127.0</v>
      </c>
      <c r="P1768" s="1">
        <v>24.38</v>
      </c>
      <c r="Q1768" s="1">
        <v>1.0823223E7</v>
      </c>
      <c r="R1768" s="1">
        <v>65.2</v>
      </c>
      <c r="S1768" s="1">
        <v>2160103.0</v>
      </c>
      <c r="T1768" s="1">
        <v>38.54</v>
      </c>
      <c r="U1768" s="1">
        <v>1280093.0</v>
      </c>
    </row>
    <row r="1769" ht="13.5" customHeight="1">
      <c r="A1769" s="1">
        <v>44470.0</v>
      </c>
      <c r="B1769" s="1">
        <v>126.11</v>
      </c>
      <c r="C1769" s="1">
        <v>5615744.0</v>
      </c>
      <c r="D1769" s="1">
        <v>85.37</v>
      </c>
      <c r="E1769" s="1">
        <v>1.105285E7</v>
      </c>
      <c r="F1769" s="1">
        <v>127.31</v>
      </c>
      <c r="G1769" s="1">
        <v>1756003.0</v>
      </c>
      <c r="H1769" s="1">
        <v>77.775</v>
      </c>
      <c r="I1769" s="1">
        <v>1.553542E7</v>
      </c>
      <c r="J1769" s="1">
        <v>71.09</v>
      </c>
      <c r="K1769" s="1">
        <v>3772876.0</v>
      </c>
      <c r="L1769" s="1">
        <v>98.24</v>
      </c>
      <c r="M1769" s="1">
        <v>1827704.0</v>
      </c>
      <c r="N1769" s="1">
        <v>37.3068</v>
      </c>
      <c r="O1769" s="1">
        <v>3275736.0</v>
      </c>
      <c r="P1769" s="1">
        <v>24.55</v>
      </c>
      <c r="Q1769" s="1">
        <v>5281684.0</v>
      </c>
      <c r="R1769" s="1">
        <v>65.06</v>
      </c>
      <c r="S1769" s="1">
        <v>1594862.0</v>
      </c>
      <c r="T1769" s="1">
        <v>38.64</v>
      </c>
      <c r="U1769" s="1">
        <v>912601.0</v>
      </c>
    </row>
    <row r="1770" ht="13.5" customHeight="1">
      <c r="A1770" s="1">
        <v>44473.0</v>
      </c>
      <c r="B1770" s="1">
        <v>126.2</v>
      </c>
      <c r="C1770" s="1">
        <v>2738428.0</v>
      </c>
      <c r="D1770" s="1">
        <v>85.08</v>
      </c>
      <c r="E1770" s="1">
        <v>1.8492705E7</v>
      </c>
      <c r="F1770" s="1">
        <v>127.2</v>
      </c>
      <c r="G1770" s="1">
        <v>2121136.0</v>
      </c>
      <c r="H1770" s="1">
        <v>77.47</v>
      </c>
      <c r="I1770" s="1">
        <v>8111499.0</v>
      </c>
      <c r="J1770" s="1">
        <v>71.25</v>
      </c>
      <c r="K1770" s="1">
        <v>2102296.0</v>
      </c>
      <c r="L1770" s="1">
        <v>98.57</v>
      </c>
      <c r="M1770" s="1">
        <v>2218100.0</v>
      </c>
      <c r="N1770" s="1">
        <v>36.5881</v>
      </c>
      <c r="O1770" s="1">
        <v>4421934.0</v>
      </c>
      <c r="P1770" s="1">
        <v>24.45</v>
      </c>
      <c r="Q1770" s="1">
        <v>5623731.0</v>
      </c>
      <c r="R1770" s="1">
        <v>66.65</v>
      </c>
      <c r="S1770" s="1">
        <v>3118274.0</v>
      </c>
      <c r="T1770" s="1">
        <v>38.63</v>
      </c>
      <c r="U1770" s="1">
        <v>589173.0</v>
      </c>
    </row>
    <row r="1771" ht="13.5" customHeight="1">
      <c r="A1771" s="1">
        <v>44474.0</v>
      </c>
      <c r="B1771" s="1">
        <v>127.25</v>
      </c>
      <c r="C1771" s="1">
        <v>4012674.0</v>
      </c>
      <c r="D1771" s="1">
        <v>85.89</v>
      </c>
      <c r="E1771" s="1">
        <v>2.2183155E7</v>
      </c>
      <c r="F1771" s="1">
        <v>129.0</v>
      </c>
      <c r="G1771" s="1">
        <v>2042954.0</v>
      </c>
      <c r="H1771" s="1">
        <v>77.93</v>
      </c>
      <c r="I1771" s="1">
        <v>5636008.0</v>
      </c>
      <c r="J1771" s="1">
        <v>72.035</v>
      </c>
      <c r="K1771" s="1">
        <v>3286974.0</v>
      </c>
      <c r="L1771" s="1">
        <v>99.83</v>
      </c>
      <c r="M1771" s="1">
        <v>1555977.0</v>
      </c>
      <c r="N1771" s="1">
        <v>36.9177</v>
      </c>
      <c r="O1771" s="1">
        <v>3074589.0</v>
      </c>
      <c r="P1771" s="1">
        <v>24.68</v>
      </c>
      <c r="Q1771" s="1">
        <v>4818592.0</v>
      </c>
      <c r="R1771" s="1">
        <v>67.88</v>
      </c>
      <c r="S1771" s="1">
        <v>3468839.0</v>
      </c>
      <c r="T1771" s="1">
        <v>38.68</v>
      </c>
      <c r="U1771" s="1">
        <v>1597627.0</v>
      </c>
    </row>
    <row r="1772" ht="13.5" customHeight="1">
      <c r="A1772" s="1">
        <v>44475.0</v>
      </c>
      <c r="B1772" s="1">
        <v>127.32</v>
      </c>
      <c r="C1772" s="1">
        <v>4172605.0</v>
      </c>
      <c r="D1772" s="1">
        <v>85.5</v>
      </c>
      <c r="E1772" s="1">
        <v>1.9483873E7</v>
      </c>
      <c r="F1772" s="1">
        <v>128.47</v>
      </c>
      <c r="G1772" s="1">
        <v>1683157.0</v>
      </c>
      <c r="H1772" s="1">
        <v>77.55</v>
      </c>
      <c r="I1772" s="1">
        <v>1.2504308E7</v>
      </c>
      <c r="J1772" s="1">
        <v>72.0</v>
      </c>
      <c r="K1772" s="1">
        <v>6268418.0</v>
      </c>
      <c r="L1772" s="1">
        <v>99.75</v>
      </c>
      <c r="M1772" s="1">
        <v>2577708.0</v>
      </c>
      <c r="N1772" s="1">
        <v>36.9663</v>
      </c>
      <c r="O1772" s="1">
        <v>3447734.0</v>
      </c>
      <c r="P1772" s="1">
        <v>24.34</v>
      </c>
      <c r="Q1772" s="1">
        <v>1.2734759E7</v>
      </c>
      <c r="R1772" s="1">
        <v>68.39</v>
      </c>
      <c r="S1772" s="1">
        <v>2853538.0</v>
      </c>
      <c r="T1772" s="1">
        <v>38.66</v>
      </c>
      <c r="U1772" s="1">
        <v>1343182.0</v>
      </c>
    </row>
    <row r="1773" ht="13.5" customHeight="1">
      <c r="A1773" s="1">
        <v>44476.0</v>
      </c>
      <c r="B1773" s="1">
        <v>127.88</v>
      </c>
      <c r="C1773" s="1">
        <v>3528906.0</v>
      </c>
      <c r="D1773" s="1">
        <v>85.42</v>
      </c>
      <c r="E1773" s="1">
        <v>8936478.0</v>
      </c>
      <c r="F1773" s="1">
        <v>129.94</v>
      </c>
      <c r="G1773" s="1">
        <v>1767495.0</v>
      </c>
      <c r="H1773" s="1">
        <v>77.71</v>
      </c>
      <c r="I1773" s="1">
        <v>6125353.0</v>
      </c>
      <c r="J1773" s="1">
        <v>72.555</v>
      </c>
      <c r="K1773" s="1">
        <v>3470682.0</v>
      </c>
      <c r="L1773" s="1">
        <v>100.07</v>
      </c>
      <c r="M1773" s="1">
        <v>1080056.0</v>
      </c>
      <c r="N1773" s="1">
        <v>37.8309</v>
      </c>
      <c r="O1773" s="1">
        <v>3652620.0</v>
      </c>
      <c r="P1773" s="1">
        <v>24.43</v>
      </c>
      <c r="Q1773" s="1">
        <v>8580939.0</v>
      </c>
      <c r="R1773" s="1">
        <v>68.3</v>
      </c>
      <c r="S1773" s="1">
        <v>2461085.0</v>
      </c>
      <c r="T1773" s="1">
        <v>38.84</v>
      </c>
      <c r="U1773" s="1">
        <v>951521.0</v>
      </c>
    </row>
    <row r="1774" ht="13.5" customHeight="1">
      <c r="A1774" s="1">
        <v>44477.0</v>
      </c>
      <c r="B1774" s="1">
        <v>128.41</v>
      </c>
      <c r="C1774" s="1">
        <v>2208499.0</v>
      </c>
      <c r="D1774" s="1">
        <v>86.29</v>
      </c>
      <c r="E1774" s="1">
        <v>6756439.0</v>
      </c>
      <c r="F1774" s="1">
        <v>130.7</v>
      </c>
      <c r="G1774" s="1">
        <v>1558174.0</v>
      </c>
      <c r="H1774" s="1">
        <v>78.37</v>
      </c>
      <c r="I1774" s="1">
        <v>4034133.0</v>
      </c>
      <c r="J1774" s="1">
        <v>73.05</v>
      </c>
      <c r="K1774" s="1">
        <v>3719962.0</v>
      </c>
      <c r="L1774" s="1">
        <v>100.44</v>
      </c>
      <c r="M1774" s="1">
        <v>1466293.0</v>
      </c>
      <c r="N1774" s="1">
        <v>37.9606</v>
      </c>
      <c r="O1774" s="1">
        <v>2813951.0</v>
      </c>
      <c r="P1774" s="1">
        <v>24.65</v>
      </c>
      <c r="Q1774" s="1">
        <v>5174095.0</v>
      </c>
      <c r="R1774" s="1">
        <v>68.5</v>
      </c>
      <c r="S1774" s="1">
        <v>1818875.0</v>
      </c>
      <c r="T1774" s="1">
        <v>38.86</v>
      </c>
      <c r="U1774" s="1">
        <v>923967.0</v>
      </c>
    </row>
    <row r="1775" ht="13.5" customHeight="1">
      <c r="A1775" s="1">
        <v>44480.0</v>
      </c>
      <c r="B1775" s="1">
        <v>128.41</v>
      </c>
      <c r="C1775" s="1">
        <v>2208499.0</v>
      </c>
      <c r="D1775" s="1">
        <v>86.29</v>
      </c>
      <c r="E1775" s="1">
        <v>6756439.0</v>
      </c>
      <c r="F1775" s="1">
        <v>130.7</v>
      </c>
      <c r="G1775" s="1">
        <v>1558174.0</v>
      </c>
      <c r="H1775" s="1">
        <v>78.37</v>
      </c>
      <c r="I1775" s="1">
        <v>4034133.0</v>
      </c>
      <c r="J1775" s="1">
        <v>73.05</v>
      </c>
      <c r="K1775" s="1">
        <v>3719962.0</v>
      </c>
      <c r="L1775" s="1">
        <v>100.44</v>
      </c>
      <c r="M1775" s="1">
        <v>1466293.0</v>
      </c>
      <c r="N1775" s="1">
        <v>37.9606</v>
      </c>
      <c r="O1775" s="1">
        <v>2813951.0</v>
      </c>
      <c r="P1775" s="1">
        <v>24.65</v>
      </c>
      <c r="Q1775" s="1">
        <v>5174095.0</v>
      </c>
      <c r="R1775" s="1">
        <v>68.5</v>
      </c>
      <c r="S1775" s="1">
        <v>1818875.0</v>
      </c>
      <c r="T1775" s="1">
        <v>38.86</v>
      </c>
      <c r="U1775" s="1">
        <v>923967.0</v>
      </c>
    </row>
    <row r="1776" ht="13.5" customHeight="1">
      <c r="A1776" s="1">
        <v>44481.0</v>
      </c>
      <c r="B1776" s="1">
        <v>128.3</v>
      </c>
      <c r="C1776" s="1">
        <v>6877444.0</v>
      </c>
      <c r="D1776" s="1">
        <v>85.69</v>
      </c>
      <c r="E1776" s="1">
        <v>1.2066952E7</v>
      </c>
      <c r="F1776" s="1">
        <v>129.65</v>
      </c>
      <c r="G1776" s="1">
        <v>2465731.0</v>
      </c>
      <c r="H1776" s="1">
        <v>78.53</v>
      </c>
      <c r="I1776" s="1">
        <v>7162268.0</v>
      </c>
      <c r="J1776" s="1">
        <v>72.69</v>
      </c>
      <c r="K1776" s="1">
        <v>3489392.0</v>
      </c>
      <c r="L1776" s="1">
        <v>100.45</v>
      </c>
      <c r="M1776" s="1">
        <v>1904484.0</v>
      </c>
      <c r="N1776" s="1">
        <v>37.9822</v>
      </c>
      <c r="O1776" s="1">
        <v>3460223.0</v>
      </c>
      <c r="P1776" s="1">
        <v>24.64</v>
      </c>
      <c r="Q1776" s="1">
        <v>5968925.0</v>
      </c>
      <c r="R1776" s="1">
        <v>68.31</v>
      </c>
      <c r="S1776" s="1">
        <v>2389453.0</v>
      </c>
      <c r="T1776" s="1">
        <v>38.81</v>
      </c>
      <c r="U1776" s="1">
        <v>861240.0</v>
      </c>
    </row>
    <row r="1777" ht="13.5" customHeight="1">
      <c r="A1777" s="1">
        <v>44482.0</v>
      </c>
      <c r="B1777" s="1">
        <v>128.67</v>
      </c>
      <c r="C1777" s="1">
        <v>7626560.0</v>
      </c>
      <c r="D1777" s="1">
        <v>85.04</v>
      </c>
      <c r="E1777" s="1">
        <v>1.6359565E7</v>
      </c>
      <c r="F1777" s="1">
        <v>129.51</v>
      </c>
      <c r="G1777" s="1">
        <v>2224154.0</v>
      </c>
      <c r="H1777" s="1">
        <v>78.58</v>
      </c>
      <c r="I1777" s="1">
        <v>5994679.0</v>
      </c>
      <c r="J1777" s="1">
        <v>72.25</v>
      </c>
      <c r="K1777" s="1">
        <v>2822268.0</v>
      </c>
      <c r="L1777" s="1">
        <v>100.63</v>
      </c>
      <c r="M1777" s="1">
        <v>1791855.0</v>
      </c>
      <c r="N1777" s="1">
        <v>38.1551</v>
      </c>
      <c r="O1777" s="1">
        <v>2214507.0</v>
      </c>
      <c r="P1777" s="1">
        <v>24.51</v>
      </c>
      <c r="Q1777" s="1">
        <v>7047732.0</v>
      </c>
      <c r="R1777" s="1">
        <v>68.44</v>
      </c>
      <c r="S1777" s="1">
        <v>1714642.0</v>
      </c>
      <c r="T1777" s="1">
        <v>38.71</v>
      </c>
      <c r="U1777" s="1">
        <v>1232955.0</v>
      </c>
    </row>
    <row r="1778" ht="13.5" customHeight="1">
      <c r="A1778" s="1">
        <v>44483.0</v>
      </c>
      <c r="B1778" s="1">
        <v>129.87</v>
      </c>
      <c r="C1778" s="1">
        <v>1.0432109E7</v>
      </c>
      <c r="D1778" s="1">
        <v>85.51</v>
      </c>
      <c r="E1778" s="1">
        <v>1.9120674E7</v>
      </c>
      <c r="F1778" s="1">
        <v>130.7</v>
      </c>
      <c r="G1778" s="1">
        <v>1637895.0</v>
      </c>
      <c r="H1778" s="1">
        <v>79.07</v>
      </c>
      <c r="I1778" s="1">
        <v>1.1179512E7</v>
      </c>
      <c r="J1778" s="1">
        <v>72.96</v>
      </c>
      <c r="K1778" s="1">
        <v>7424234.0</v>
      </c>
      <c r="L1778" s="1">
        <v>100.88</v>
      </c>
      <c r="M1778" s="1">
        <v>1080024.0</v>
      </c>
      <c r="N1778" s="1">
        <v>38.8576</v>
      </c>
      <c r="O1778" s="1">
        <v>3270153.0</v>
      </c>
      <c r="P1778" s="1">
        <v>24.85</v>
      </c>
      <c r="Q1778" s="1">
        <v>1.0746749E7</v>
      </c>
      <c r="R1778" s="1">
        <v>68.78</v>
      </c>
      <c r="S1778" s="1">
        <v>2415260.0</v>
      </c>
      <c r="T1778" s="1">
        <v>38.61</v>
      </c>
      <c r="U1778" s="1">
        <v>1640407.0</v>
      </c>
    </row>
    <row r="1779" ht="13.5" customHeight="1">
      <c r="A1779" s="1">
        <v>44484.0</v>
      </c>
      <c r="B1779" s="1">
        <v>130.66</v>
      </c>
      <c r="C1779" s="1">
        <v>3230936.0</v>
      </c>
      <c r="D1779" s="1">
        <v>87.01</v>
      </c>
      <c r="E1779" s="1">
        <v>8890984.0</v>
      </c>
      <c r="F1779" s="1">
        <v>132.68</v>
      </c>
      <c r="G1779" s="1">
        <v>2905219.0</v>
      </c>
      <c r="H1779" s="1">
        <v>79.69</v>
      </c>
      <c r="I1779" s="1">
        <v>4199362.0</v>
      </c>
      <c r="J1779" s="1">
        <v>73.785</v>
      </c>
      <c r="K1779" s="1">
        <v>4591164.0</v>
      </c>
      <c r="L1779" s="1">
        <v>101.85</v>
      </c>
      <c r="M1779" s="1">
        <v>1382554.0</v>
      </c>
      <c r="N1779" s="1">
        <v>39.2845</v>
      </c>
      <c r="O1779" s="1">
        <v>2997525.0</v>
      </c>
      <c r="P1779" s="1">
        <v>25.01</v>
      </c>
      <c r="Q1779" s="1">
        <v>4229181.0</v>
      </c>
      <c r="R1779" s="1">
        <v>69.16</v>
      </c>
      <c r="S1779" s="1">
        <v>2676769.0</v>
      </c>
      <c r="T1779" s="1">
        <v>38.07</v>
      </c>
      <c r="U1779" s="1">
        <v>1840102.0</v>
      </c>
    </row>
    <row r="1780" ht="13.5" customHeight="1">
      <c r="A1780" s="1">
        <v>44487.0</v>
      </c>
      <c r="B1780" s="1">
        <v>131.28</v>
      </c>
      <c r="C1780" s="1">
        <v>1.2072213E7</v>
      </c>
      <c r="D1780" s="1">
        <v>87.38</v>
      </c>
      <c r="E1780" s="1">
        <v>3867572.0</v>
      </c>
      <c r="F1780" s="1">
        <v>132.64</v>
      </c>
      <c r="G1780" s="1">
        <v>2222742.0</v>
      </c>
      <c r="H1780" s="1">
        <v>79.99</v>
      </c>
      <c r="I1780" s="1">
        <v>3757606.0</v>
      </c>
      <c r="J1780" s="1">
        <v>73.92</v>
      </c>
      <c r="K1780" s="1">
        <v>2690558.0</v>
      </c>
      <c r="L1780" s="1">
        <v>102.58</v>
      </c>
      <c r="M1780" s="1">
        <v>1044590.0</v>
      </c>
      <c r="N1780" s="1">
        <v>39.1872</v>
      </c>
      <c r="O1780" s="1">
        <v>2108336.0</v>
      </c>
      <c r="P1780" s="1">
        <v>24.94</v>
      </c>
      <c r="Q1780" s="1">
        <v>4915489.0</v>
      </c>
      <c r="R1780" s="1">
        <v>69.05</v>
      </c>
      <c r="S1780" s="1">
        <v>1109222.0</v>
      </c>
      <c r="T1780" s="1">
        <v>37.54</v>
      </c>
      <c r="U1780" s="1">
        <v>2624996.0</v>
      </c>
    </row>
    <row r="1781" ht="13.5" customHeight="1">
      <c r="A1781" s="1">
        <v>44488.0</v>
      </c>
      <c r="B1781" s="1">
        <v>131.56</v>
      </c>
      <c r="C1781" s="1">
        <v>5111569.0</v>
      </c>
      <c r="D1781" s="1">
        <v>88.68</v>
      </c>
      <c r="E1781" s="1">
        <v>6330678.0</v>
      </c>
      <c r="F1781" s="1">
        <v>133.1808</v>
      </c>
      <c r="G1781" s="1">
        <v>2155287.0</v>
      </c>
      <c r="H1781" s="1">
        <v>80.98</v>
      </c>
      <c r="I1781" s="1">
        <v>4438678.0</v>
      </c>
      <c r="J1781" s="1">
        <v>73.985</v>
      </c>
      <c r="K1781" s="1">
        <v>2217754.0</v>
      </c>
      <c r="L1781" s="1">
        <v>102.24</v>
      </c>
      <c r="M1781" s="1">
        <v>989709.0</v>
      </c>
      <c r="N1781" s="1">
        <v>39.1926</v>
      </c>
      <c r="O1781" s="1">
        <v>2707902.0</v>
      </c>
      <c r="P1781" s="1">
        <v>25.01</v>
      </c>
      <c r="Q1781" s="1">
        <v>3434336.0</v>
      </c>
      <c r="R1781" s="1">
        <v>69.1646</v>
      </c>
      <c r="S1781" s="1">
        <v>1041691.0</v>
      </c>
      <c r="T1781" s="1">
        <v>37.32</v>
      </c>
      <c r="U1781" s="1">
        <v>1509465.0</v>
      </c>
    </row>
    <row r="1782" ht="13.5" customHeight="1">
      <c r="A1782" s="1">
        <v>44489.0</v>
      </c>
      <c r="B1782" s="1">
        <v>132.14</v>
      </c>
      <c r="C1782" s="1">
        <v>1.3394415E7</v>
      </c>
      <c r="D1782" s="1">
        <v>89.1</v>
      </c>
      <c r="E1782" s="1">
        <v>4672051.0</v>
      </c>
      <c r="F1782" s="1">
        <v>134.71</v>
      </c>
      <c r="G1782" s="1">
        <v>4613162.0</v>
      </c>
      <c r="H1782" s="1">
        <v>81.85</v>
      </c>
      <c r="I1782" s="1">
        <v>5170319.0</v>
      </c>
      <c r="J1782" s="1">
        <v>74.34</v>
      </c>
      <c r="K1782" s="1">
        <v>1937286.0</v>
      </c>
      <c r="L1782" s="1">
        <v>102.23</v>
      </c>
      <c r="M1782" s="1">
        <v>1786177.0</v>
      </c>
      <c r="N1782" s="1">
        <v>39.76</v>
      </c>
      <c r="O1782" s="1">
        <v>3590288.0</v>
      </c>
      <c r="P1782" s="1">
        <v>25.05</v>
      </c>
      <c r="Q1782" s="1">
        <v>5384095.0</v>
      </c>
      <c r="R1782" s="1">
        <v>69.75</v>
      </c>
      <c r="S1782" s="1">
        <v>1408368.0</v>
      </c>
      <c r="T1782" s="1">
        <v>37.39</v>
      </c>
      <c r="U1782" s="1">
        <v>968828.0</v>
      </c>
    </row>
    <row r="1783" ht="13.5" customHeight="1">
      <c r="A1783" s="1">
        <v>44490.0</v>
      </c>
      <c r="B1783" s="1">
        <v>132.37</v>
      </c>
      <c r="C1783" s="1">
        <v>2215909.0</v>
      </c>
      <c r="D1783" s="1">
        <v>88.93</v>
      </c>
      <c r="E1783" s="1">
        <v>5521578.0</v>
      </c>
      <c r="F1783" s="1">
        <v>134.93</v>
      </c>
      <c r="G1783" s="1">
        <v>4633022.0</v>
      </c>
      <c r="H1783" s="1">
        <v>81.57</v>
      </c>
      <c r="I1783" s="1">
        <v>3947798.0</v>
      </c>
      <c r="J1783" s="1">
        <v>74.405</v>
      </c>
      <c r="K1783" s="1">
        <v>1909752.0</v>
      </c>
      <c r="L1783" s="1">
        <v>102.56</v>
      </c>
      <c r="M1783" s="1">
        <v>725265.0</v>
      </c>
      <c r="N1783" s="1">
        <v>40.3815</v>
      </c>
      <c r="O1783" s="1">
        <v>2672637.0</v>
      </c>
      <c r="P1783" s="1">
        <v>25.06</v>
      </c>
      <c r="Q1783" s="1">
        <v>5916331.0</v>
      </c>
      <c r="R1783" s="1">
        <v>70.16</v>
      </c>
      <c r="S1783" s="1">
        <v>1202815.0</v>
      </c>
      <c r="T1783" s="1">
        <v>36.94</v>
      </c>
      <c r="U1783" s="1">
        <v>1227145.0</v>
      </c>
    </row>
    <row r="1784" ht="13.5" customHeight="1">
      <c r="A1784" s="1">
        <v>44491.0</v>
      </c>
      <c r="B1784" s="1">
        <v>134.0</v>
      </c>
      <c r="C1784" s="1">
        <v>3762783.0</v>
      </c>
      <c r="D1784" s="1">
        <v>89.15</v>
      </c>
      <c r="E1784" s="1">
        <v>4137281.0</v>
      </c>
      <c r="F1784" s="1">
        <v>135.6</v>
      </c>
      <c r="G1784" s="1">
        <v>5210561.0</v>
      </c>
      <c r="H1784" s="1">
        <v>81.75</v>
      </c>
      <c r="I1784" s="1">
        <v>4129731.0</v>
      </c>
      <c r="J1784" s="1">
        <v>75.005</v>
      </c>
      <c r="K1784" s="1">
        <v>3320630.0</v>
      </c>
      <c r="L1784" s="1">
        <v>103.54</v>
      </c>
      <c r="M1784" s="1">
        <v>1819256.0</v>
      </c>
      <c r="N1784" s="1">
        <v>40.7759</v>
      </c>
      <c r="O1784" s="1">
        <v>2967477.0</v>
      </c>
      <c r="P1784" s="1">
        <v>25.13</v>
      </c>
      <c r="Q1784" s="1">
        <v>6118782.0</v>
      </c>
      <c r="R1784" s="1">
        <v>70.54</v>
      </c>
      <c r="S1784" s="1">
        <v>2021555.0</v>
      </c>
      <c r="T1784" s="1">
        <v>36.97</v>
      </c>
      <c r="U1784" s="1">
        <v>1634104.0</v>
      </c>
    </row>
    <row r="1785" ht="13.5" customHeight="1">
      <c r="A1785" s="1">
        <v>44494.0</v>
      </c>
      <c r="B1785" s="1">
        <v>132.45</v>
      </c>
      <c r="C1785" s="1">
        <v>9675108.0</v>
      </c>
      <c r="D1785" s="1">
        <v>89.54</v>
      </c>
      <c r="E1785" s="1">
        <v>8033929.0</v>
      </c>
      <c r="F1785" s="1">
        <v>137.26</v>
      </c>
      <c r="G1785" s="1">
        <v>6571346.0</v>
      </c>
      <c r="H1785" s="1">
        <v>82.36</v>
      </c>
      <c r="I1785" s="1">
        <v>6591002.0</v>
      </c>
      <c r="J1785" s="1">
        <v>75.315</v>
      </c>
      <c r="K1785" s="1">
        <v>4040848.0</v>
      </c>
      <c r="L1785" s="1">
        <v>103.6</v>
      </c>
      <c r="M1785" s="1">
        <v>1086985.0</v>
      </c>
      <c r="N1785" s="1">
        <v>41.1596</v>
      </c>
      <c r="O1785" s="1">
        <v>3484947.0</v>
      </c>
      <c r="P1785" s="1">
        <v>25.12</v>
      </c>
      <c r="Q1785" s="1">
        <v>6426185.0</v>
      </c>
      <c r="R1785" s="1">
        <v>70.75</v>
      </c>
      <c r="S1785" s="1">
        <v>1376595.0</v>
      </c>
      <c r="T1785" s="1">
        <v>37.18</v>
      </c>
      <c r="U1785" s="1">
        <v>2144067.0</v>
      </c>
    </row>
    <row r="1786" ht="13.5" customHeight="1">
      <c r="A1786" s="1">
        <v>44495.0</v>
      </c>
      <c r="B1786" s="1">
        <v>132.7</v>
      </c>
      <c r="C1786" s="1">
        <v>1.282852E7</v>
      </c>
      <c r="D1786" s="1">
        <v>90.3</v>
      </c>
      <c r="E1786" s="1">
        <v>4127835.0</v>
      </c>
      <c r="F1786" s="1">
        <v>137.89</v>
      </c>
      <c r="G1786" s="1">
        <v>7002212.0</v>
      </c>
      <c r="H1786" s="1">
        <v>83.0</v>
      </c>
      <c r="I1786" s="1">
        <v>3070331.0</v>
      </c>
      <c r="J1786" s="1">
        <v>75.55</v>
      </c>
      <c r="K1786" s="1">
        <v>2890692.0</v>
      </c>
      <c r="L1786" s="1">
        <v>104.33</v>
      </c>
      <c r="M1786" s="1">
        <v>1959100.0</v>
      </c>
      <c r="N1786" s="1">
        <v>41.0191</v>
      </c>
      <c r="O1786" s="1">
        <v>2646147.0</v>
      </c>
      <c r="P1786" s="1">
        <v>25.09</v>
      </c>
      <c r="Q1786" s="1">
        <v>5170388.0</v>
      </c>
      <c r="R1786" s="1">
        <v>71.23</v>
      </c>
      <c r="S1786" s="1">
        <v>1791958.0</v>
      </c>
      <c r="T1786" s="1">
        <v>37.36</v>
      </c>
      <c r="U1786" s="1">
        <v>895387.0</v>
      </c>
    </row>
    <row r="1787" ht="13.5" customHeight="1">
      <c r="A1787" s="1">
        <v>44496.0</v>
      </c>
      <c r="B1787" s="1">
        <v>130.99</v>
      </c>
      <c r="C1787" s="1">
        <v>5309451.0</v>
      </c>
      <c r="D1787" s="1">
        <v>89.77</v>
      </c>
      <c r="E1787" s="1">
        <v>5722680.0</v>
      </c>
      <c r="F1787" s="1">
        <v>137.16</v>
      </c>
      <c r="G1787" s="1">
        <v>3837267.0</v>
      </c>
      <c r="H1787" s="1">
        <v>82.6</v>
      </c>
      <c r="I1787" s="1">
        <v>4556940.0</v>
      </c>
      <c r="J1787" s="1">
        <v>75.125</v>
      </c>
      <c r="K1787" s="1">
        <v>4090648.0</v>
      </c>
      <c r="L1787" s="1">
        <v>103.34</v>
      </c>
      <c r="M1787" s="1">
        <v>1713055.0</v>
      </c>
      <c r="N1787" s="1">
        <v>40.5328</v>
      </c>
      <c r="O1787" s="1">
        <v>3257096.0</v>
      </c>
      <c r="P1787" s="1">
        <v>24.63</v>
      </c>
      <c r="Q1787" s="1">
        <v>7469759.0</v>
      </c>
      <c r="R1787" s="1">
        <v>71.04</v>
      </c>
      <c r="S1787" s="1">
        <v>1794387.0</v>
      </c>
      <c r="T1787" s="1">
        <v>36.86</v>
      </c>
      <c r="U1787" s="1">
        <v>1550917.0</v>
      </c>
    </row>
    <row r="1788" ht="13.5" customHeight="1">
      <c r="A1788" s="1">
        <v>44497.0</v>
      </c>
      <c r="B1788" s="1">
        <v>131.13</v>
      </c>
      <c r="C1788" s="1">
        <v>2628625.0</v>
      </c>
      <c r="D1788" s="1">
        <v>89.74</v>
      </c>
      <c r="E1788" s="1">
        <v>4292134.0</v>
      </c>
      <c r="F1788" s="1">
        <v>138.57</v>
      </c>
      <c r="G1788" s="1">
        <v>4152106.0</v>
      </c>
      <c r="H1788" s="1">
        <v>82.42</v>
      </c>
      <c r="I1788" s="1">
        <v>2759770.0</v>
      </c>
      <c r="J1788" s="1">
        <v>75.31</v>
      </c>
      <c r="K1788" s="1">
        <v>3057748.0</v>
      </c>
      <c r="L1788" s="1">
        <v>103.64</v>
      </c>
      <c r="M1788" s="1">
        <v>922331.0</v>
      </c>
      <c r="N1788" s="1">
        <v>41.2406</v>
      </c>
      <c r="O1788" s="1">
        <v>3495882.0</v>
      </c>
      <c r="P1788" s="1">
        <v>24.68</v>
      </c>
      <c r="Q1788" s="1">
        <v>4951841.0</v>
      </c>
      <c r="R1788" s="1">
        <v>70.87</v>
      </c>
      <c r="S1788" s="1">
        <v>1030092.0</v>
      </c>
      <c r="T1788" s="1">
        <v>36.97</v>
      </c>
      <c r="U1788" s="1">
        <v>741587.0</v>
      </c>
    </row>
    <row r="1789" ht="13.5" customHeight="1">
      <c r="A1789" s="1">
        <v>44498.0</v>
      </c>
      <c r="B1789" s="1">
        <v>128.82</v>
      </c>
      <c r="C1789" s="1">
        <v>8256323.0</v>
      </c>
      <c r="D1789" s="1">
        <v>89.84</v>
      </c>
      <c r="E1789" s="1">
        <v>1.0814151E7</v>
      </c>
      <c r="F1789" s="1">
        <v>134.37</v>
      </c>
      <c r="G1789" s="1">
        <v>8005422.0</v>
      </c>
      <c r="H1789" s="1">
        <v>81.14</v>
      </c>
      <c r="I1789" s="1">
        <v>9122569.0</v>
      </c>
      <c r="J1789" s="1">
        <v>75.085</v>
      </c>
      <c r="K1789" s="1">
        <v>5520616.0</v>
      </c>
      <c r="L1789" s="1">
        <v>102.46</v>
      </c>
      <c r="M1789" s="1">
        <v>1909829.0</v>
      </c>
      <c r="N1789" s="1">
        <v>40.376</v>
      </c>
      <c r="O1789" s="1">
        <v>8502621.0</v>
      </c>
      <c r="P1789" s="1">
        <v>24.11</v>
      </c>
      <c r="Q1789" s="1">
        <v>1.7317067E7</v>
      </c>
      <c r="R1789" s="1">
        <v>70.53</v>
      </c>
      <c r="S1789" s="1">
        <v>1844558.0</v>
      </c>
      <c r="T1789" s="1">
        <v>36.41</v>
      </c>
      <c r="U1789" s="1">
        <v>1446235.0</v>
      </c>
    </row>
    <row r="1790" ht="13.5" customHeight="1">
      <c r="A1790" s="1">
        <v>44501.0</v>
      </c>
      <c r="B1790" s="1">
        <v>129.3</v>
      </c>
      <c r="C1790" s="1">
        <v>2974868.0</v>
      </c>
      <c r="D1790" s="1">
        <v>90.42</v>
      </c>
      <c r="E1790" s="1">
        <v>5283297.0</v>
      </c>
      <c r="F1790" s="1">
        <v>135.55</v>
      </c>
      <c r="G1790" s="1">
        <v>3135599.0</v>
      </c>
      <c r="H1790" s="1">
        <v>81.96</v>
      </c>
      <c r="I1790" s="1">
        <v>5320553.0</v>
      </c>
      <c r="J1790" s="1">
        <v>75.485</v>
      </c>
      <c r="K1790" s="1">
        <v>3012642.0</v>
      </c>
      <c r="L1790" s="1">
        <v>102.64</v>
      </c>
      <c r="M1790" s="1">
        <v>1427205.0</v>
      </c>
      <c r="N1790" s="1">
        <v>40.3058</v>
      </c>
      <c r="O1790" s="1">
        <v>3114828.0</v>
      </c>
      <c r="P1790" s="1">
        <v>24.41</v>
      </c>
      <c r="Q1790" s="1">
        <v>7465386.0</v>
      </c>
      <c r="R1790" s="1">
        <v>70.78</v>
      </c>
      <c r="S1790" s="1">
        <v>1691790.0</v>
      </c>
      <c r="T1790" s="1">
        <v>36.68</v>
      </c>
      <c r="U1790" s="1">
        <v>1173318.0</v>
      </c>
    </row>
    <row r="1791" ht="13.5" customHeight="1">
      <c r="A1791" s="1">
        <v>44502.0</v>
      </c>
      <c r="B1791" s="1">
        <v>130.69</v>
      </c>
      <c r="C1791" s="1">
        <v>7367099.0</v>
      </c>
      <c r="D1791" s="1">
        <v>90.36</v>
      </c>
      <c r="E1791" s="1">
        <v>4079096.0</v>
      </c>
      <c r="F1791" s="1">
        <v>136.62</v>
      </c>
      <c r="G1791" s="1">
        <v>3611508.0</v>
      </c>
      <c r="H1791" s="1">
        <v>82.2</v>
      </c>
      <c r="I1791" s="1">
        <v>4227940.0</v>
      </c>
      <c r="J1791" s="1">
        <v>75.715</v>
      </c>
      <c r="K1791" s="1">
        <v>2345712.0</v>
      </c>
      <c r="L1791" s="1">
        <v>103.59</v>
      </c>
      <c r="M1791" s="1">
        <v>1157134.0</v>
      </c>
      <c r="N1791" s="1">
        <v>40.4733</v>
      </c>
      <c r="O1791" s="1">
        <v>2828628.0</v>
      </c>
      <c r="P1791" s="1">
        <v>24.56</v>
      </c>
      <c r="Q1791" s="1">
        <v>6410813.0</v>
      </c>
      <c r="R1791" s="1">
        <v>71.14</v>
      </c>
      <c r="S1791" s="1">
        <v>1781821.0</v>
      </c>
      <c r="T1791" s="1">
        <v>36.76</v>
      </c>
      <c r="U1791" s="1">
        <v>717892.0</v>
      </c>
    </row>
    <row r="1792" ht="13.5" customHeight="1">
      <c r="A1792" s="1">
        <v>44503.0</v>
      </c>
      <c r="B1792" s="1">
        <v>132.17</v>
      </c>
      <c r="C1792" s="1">
        <v>3565841.0</v>
      </c>
      <c r="D1792" s="1">
        <v>91.12</v>
      </c>
      <c r="E1792" s="1">
        <v>4415088.0</v>
      </c>
      <c r="F1792" s="1">
        <v>137.03</v>
      </c>
      <c r="G1792" s="1">
        <v>2259394.0</v>
      </c>
      <c r="H1792" s="1">
        <v>82.86</v>
      </c>
      <c r="I1792" s="1">
        <v>3474758.0</v>
      </c>
      <c r="J1792" s="1">
        <v>76.125</v>
      </c>
      <c r="K1792" s="1">
        <v>2364366.0</v>
      </c>
      <c r="L1792" s="1">
        <v>104.31</v>
      </c>
      <c r="M1792" s="1">
        <v>1076313.0</v>
      </c>
      <c r="N1792" s="1">
        <v>40.6192</v>
      </c>
      <c r="O1792" s="1">
        <v>2511776.0</v>
      </c>
      <c r="P1792" s="1">
        <v>25.0</v>
      </c>
      <c r="Q1792" s="1">
        <v>8213676.0</v>
      </c>
      <c r="R1792" s="1">
        <v>71.34</v>
      </c>
      <c r="S1792" s="1">
        <v>1787103.0</v>
      </c>
      <c r="T1792" s="1">
        <v>36.82</v>
      </c>
      <c r="U1792" s="1">
        <v>1430239.0</v>
      </c>
    </row>
    <row r="1793" ht="13.5" customHeight="1">
      <c r="A1793" s="1">
        <v>44504.0</v>
      </c>
      <c r="B1793" s="1">
        <v>132.51</v>
      </c>
      <c r="C1793" s="1">
        <v>6922764.0</v>
      </c>
      <c r="D1793" s="1">
        <v>91.25</v>
      </c>
      <c r="E1793" s="1">
        <v>4884943.0</v>
      </c>
      <c r="F1793" s="1">
        <v>137.34</v>
      </c>
      <c r="G1793" s="1">
        <v>4099842.0</v>
      </c>
      <c r="H1793" s="1">
        <v>82.92</v>
      </c>
      <c r="I1793" s="1">
        <v>3195588.0</v>
      </c>
      <c r="J1793" s="1">
        <v>74.955</v>
      </c>
      <c r="K1793" s="1">
        <v>4685604.0</v>
      </c>
      <c r="L1793" s="1">
        <v>104.48</v>
      </c>
      <c r="M1793" s="1">
        <v>839926.0</v>
      </c>
      <c r="N1793" s="1">
        <v>40.7651</v>
      </c>
      <c r="O1793" s="1">
        <v>2333673.0</v>
      </c>
      <c r="P1793" s="1">
        <v>24.04</v>
      </c>
      <c r="Q1793" s="1">
        <v>2.4916061E7</v>
      </c>
      <c r="R1793" s="1">
        <v>71.24</v>
      </c>
      <c r="S1793" s="1">
        <v>2243601.0</v>
      </c>
      <c r="T1793" s="1">
        <v>37.55</v>
      </c>
      <c r="U1793" s="1">
        <v>2528954.0</v>
      </c>
    </row>
    <row r="1794" ht="13.5" customHeight="1">
      <c r="A1794" s="1">
        <v>44505.0</v>
      </c>
      <c r="B1794" s="1">
        <v>132.1</v>
      </c>
      <c r="C1794" s="1">
        <v>3947777.0</v>
      </c>
      <c r="D1794" s="1">
        <v>91.45</v>
      </c>
      <c r="E1794" s="1">
        <v>6881555.0</v>
      </c>
      <c r="F1794" s="1">
        <v>137.69</v>
      </c>
      <c r="G1794" s="1">
        <v>3479693.0</v>
      </c>
      <c r="H1794" s="1">
        <v>82.88</v>
      </c>
      <c r="I1794" s="1">
        <v>4285082.0</v>
      </c>
      <c r="J1794" s="1">
        <v>74.405</v>
      </c>
      <c r="K1794" s="1">
        <v>5528978.0</v>
      </c>
      <c r="L1794" s="1">
        <v>104.17</v>
      </c>
      <c r="M1794" s="1">
        <v>968688.0</v>
      </c>
      <c r="N1794" s="1">
        <v>41.4027</v>
      </c>
      <c r="O1794" s="1">
        <v>3063152.0</v>
      </c>
      <c r="P1794" s="1">
        <v>24.37</v>
      </c>
      <c r="Q1794" s="1">
        <v>1.5641685E7</v>
      </c>
      <c r="R1794" s="1">
        <v>70.71</v>
      </c>
      <c r="S1794" s="1">
        <v>1745472.0</v>
      </c>
      <c r="T1794" s="1">
        <v>38.07</v>
      </c>
      <c r="U1794" s="1">
        <v>3256760.0</v>
      </c>
    </row>
    <row r="1795" ht="13.5" customHeight="1">
      <c r="A1795" s="1">
        <v>44508.0</v>
      </c>
      <c r="B1795" s="1">
        <v>132.0</v>
      </c>
      <c r="C1795" s="1">
        <v>6108656.0</v>
      </c>
      <c r="D1795" s="1">
        <v>91.77</v>
      </c>
      <c r="E1795" s="1">
        <v>6392121.0</v>
      </c>
      <c r="F1795" s="1">
        <v>139.03</v>
      </c>
      <c r="G1795" s="1">
        <v>2707429.0</v>
      </c>
      <c r="H1795" s="1">
        <v>82.65</v>
      </c>
      <c r="I1795" s="1">
        <v>3710280.0</v>
      </c>
      <c r="J1795" s="1">
        <v>73.785</v>
      </c>
      <c r="K1795" s="1">
        <v>4083098.0</v>
      </c>
      <c r="L1795" s="1">
        <v>104.3</v>
      </c>
      <c r="M1795" s="1">
        <v>691561.0</v>
      </c>
      <c r="N1795" s="1">
        <v>41.3487</v>
      </c>
      <c r="O1795" s="1">
        <v>2585904.0</v>
      </c>
      <c r="P1795" s="1">
        <v>25.0</v>
      </c>
      <c r="Q1795" s="1">
        <v>8836547.0</v>
      </c>
      <c r="R1795" s="1">
        <v>71.51</v>
      </c>
      <c r="S1795" s="1">
        <v>2037297.0</v>
      </c>
      <c r="T1795" s="1">
        <v>38.39</v>
      </c>
      <c r="U1795" s="1">
        <v>2325652.0</v>
      </c>
    </row>
    <row r="1796" ht="13.5" customHeight="1">
      <c r="A1796" s="1">
        <v>44509.0</v>
      </c>
      <c r="B1796" s="1">
        <v>132.23</v>
      </c>
      <c r="C1796" s="1">
        <v>4262403.0</v>
      </c>
      <c r="D1796" s="1">
        <v>91.65</v>
      </c>
      <c r="E1796" s="1">
        <v>7516127.0</v>
      </c>
      <c r="F1796" s="1">
        <v>139.4</v>
      </c>
      <c r="G1796" s="1">
        <v>2771396.0</v>
      </c>
      <c r="H1796" s="1">
        <v>82.84</v>
      </c>
      <c r="I1796" s="1">
        <v>2380769.0</v>
      </c>
      <c r="J1796" s="1">
        <v>74.215</v>
      </c>
      <c r="K1796" s="1">
        <v>3184312.0</v>
      </c>
      <c r="L1796" s="1">
        <v>104.47</v>
      </c>
      <c r="M1796" s="1">
        <v>702225.0</v>
      </c>
      <c r="N1796" s="1">
        <v>41.2839</v>
      </c>
      <c r="O1796" s="1">
        <v>2662863.0</v>
      </c>
      <c r="P1796" s="1">
        <v>24.82</v>
      </c>
      <c r="Q1796" s="1">
        <v>9409847.0</v>
      </c>
      <c r="R1796" s="1">
        <v>71.18</v>
      </c>
      <c r="S1796" s="1">
        <v>1786651.0</v>
      </c>
      <c r="T1796" s="1">
        <v>38.59</v>
      </c>
      <c r="U1796" s="1">
        <v>2347424.0</v>
      </c>
    </row>
    <row r="1797" ht="13.5" customHeight="1">
      <c r="A1797" s="1">
        <v>44510.0</v>
      </c>
      <c r="B1797" s="1">
        <v>132.39</v>
      </c>
      <c r="C1797" s="1">
        <v>2996019.0</v>
      </c>
      <c r="D1797" s="1">
        <v>92.22</v>
      </c>
      <c r="E1797" s="1">
        <v>4418679.0</v>
      </c>
      <c r="F1797" s="1">
        <v>138.99</v>
      </c>
      <c r="G1797" s="1">
        <v>3044338.0</v>
      </c>
      <c r="H1797" s="1">
        <v>82.71</v>
      </c>
      <c r="I1797" s="1">
        <v>3734968.0</v>
      </c>
      <c r="J1797" s="1">
        <v>74.545</v>
      </c>
      <c r="K1797" s="1">
        <v>1771842.0</v>
      </c>
      <c r="L1797" s="1">
        <v>104.88</v>
      </c>
      <c r="M1797" s="1">
        <v>770727.0</v>
      </c>
      <c r="N1797" s="1">
        <v>40.7921</v>
      </c>
      <c r="O1797" s="1">
        <v>2644343.0</v>
      </c>
      <c r="P1797" s="1">
        <v>24.95</v>
      </c>
      <c r="Q1797" s="1">
        <v>9821093.0</v>
      </c>
      <c r="R1797" s="1">
        <v>70.39</v>
      </c>
      <c r="S1797" s="1">
        <v>1893693.0</v>
      </c>
      <c r="T1797" s="1">
        <v>38.28</v>
      </c>
      <c r="U1797" s="1">
        <v>841730.0</v>
      </c>
    </row>
    <row r="1798" ht="13.5" customHeight="1">
      <c r="A1798" s="1">
        <v>44511.0</v>
      </c>
      <c r="B1798" s="1">
        <v>133.22</v>
      </c>
      <c r="C1798" s="1">
        <v>2931456.0</v>
      </c>
      <c r="D1798" s="1">
        <v>92.8</v>
      </c>
      <c r="E1798" s="1">
        <v>5098147.0</v>
      </c>
      <c r="F1798" s="1">
        <v>140.08</v>
      </c>
      <c r="G1798" s="1">
        <v>1257184.0</v>
      </c>
      <c r="H1798" s="1">
        <v>82.68</v>
      </c>
      <c r="I1798" s="1">
        <v>2058240.0</v>
      </c>
      <c r="J1798" s="1">
        <v>74.78</v>
      </c>
      <c r="K1798" s="1">
        <v>1524930.0</v>
      </c>
      <c r="L1798" s="1">
        <v>105.07</v>
      </c>
      <c r="M1798" s="1">
        <v>603835.0</v>
      </c>
      <c r="N1798" s="1">
        <v>40.1059</v>
      </c>
      <c r="O1798" s="1">
        <v>2641560.0</v>
      </c>
      <c r="P1798" s="1">
        <v>25.07</v>
      </c>
      <c r="Q1798" s="1">
        <v>4643227.0</v>
      </c>
      <c r="R1798" s="1">
        <v>70.78</v>
      </c>
      <c r="S1798" s="1">
        <v>1090852.0</v>
      </c>
      <c r="T1798" s="1">
        <v>38.48</v>
      </c>
      <c r="U1798" s="1">
        <v>1009018.0</v>
      </c>
    </row>
    <row r="1799" ht="13.5" customHeight="1">
      <c r="A1799" s="1">
        <v>44512.0</v>
      </c>
      <c r="B1799" s="1">
        <v>133.22</v>
      </c>
      <c r="C1799" s="1">
        <v>3525930.0</v>
      </c>
      <c r="D1799" s="1">
        <v>93.39</v>
      </c>
      <c r="E1799" s="1">
        <v>8069358.0</v>
      </c>
      <c r="F1799" s="1">
        <v>140.27</v>
      </c>
      <c r="G1799" s="1">
        <v>1563700.0</v>
      </c>
      <c r="H1799" s="1">
        <v>83.39</v>
      </c>
      <c r="I1799" s="1">
        <v>3744416.0</v>
      </c>
      <c r="J1799" s="1">
        <v>75.035</v>
      </c>
      <c r="K1799" s="1">
        <v>2221816.0</v>
      </c>
      <c r="L1799" s="1">
        <v>105.44</v>
      </c>
      <c r="M1799" s="1">
        <v>1058339.0</v>
      </c>
      <c r="N1799" s="1">
        <v>40.9164</v>
      </c>
      <c r="O1799" s="1">
        <v>6205118.0</v>
      </c>
      <c r="P1799" s="1">
        <v>24.98</v>
      </c>
      <c r="Q1799" s="1">
        <v>9494205.0</v>
      </c>
      <c r="R1799" s="1">
        <v>70.52</v>
      </c>
      <c r="S1799" s="1">
        <v>1446918.0</v>
      </c>
      <c r="T1799" s="1">
        <v>38.34</v>
      </c>
      <c r="U1799" s="1">
        <v>715933.0</v>
      </c>
    </row>
    <row r="1800" ht="13.5" customHeight="1">
      <c r="A1800" s="1">
        <v>44515.0</v>
      </c>
      <c r="B1800" s="1">
        <v>132.45</v>
      </c>
      <c r="C1800" s="1">
        <v>4197245.0</v>
      </c>
      <c r="D1800" s="1">
        <v>93.31</v>
      </c>
      <c r="E1800" s="1">
        <v>5433986.0</v>
      </c>
      <c r="F1800" s="1">
        <v>140.25</v>
      </c>
      <c r="G1800" s="1">
        <v>3325043.0</v>
      </c>
      <c r="H1800" s="1">
        <v>82.94</v>
      </c>
      <c r="I1800" s="1">
        <v>5014969.0</v>
      </c>
      <c r="J1800" s="1">
        <v>74.675</v>
      </c>
      <c r="K1800" s="1">
        <v>3104038.0</v>
      </c>
      <c r="L1800" s="1">
        <v>105.18</v>
      </c>
      <c r="M1800" s="1">
        <v>1170021.0</v>
      </c>
      <c r="N1800" s="1">
        <v>40.1005</v>
      </c>
      <c r="O1800" s="1">
        <v>3904544.0</v>
      </c>
      <c r="P1800" s="1">
        <v>24.87</v>
      </c>
      <c r="Q1800" s="1">
        <v>8074780.0</v>
      </c>
      <c r="R1800" s="1">
        <v>70.36</v>
      </c>
      <c r="S1800" s="1">
        <v>2437777.0</v>
      </c>
      <c r="T1800" s="1">
        <v>38.42</v>
      </c>
      <c r="U1800" s="1">
        <v>1703354.0</v>
      </c>
    </row>
    <row r="1801" ht="13.5" customHeight="1">
      <c r="A1801" s="1">
        <v>44516.0</v>
      </c>
      <c r="B1801" s="1">
        <v>132.65</v>
      </c>
      <c r="C1801" s="1">
        <v>3067541.0</v>
      </c>
      <c r="D1801" s="1">
        <v>93.23</v>
      </c>
      <c r="E1801" s="1">
        <v>3938567.0</v>
      </c>
      <c r="F1801" s="1">
        <v>139.78</v>
      </c>
      <c r="G1801" s="1">
        <v>2397493.0</v>
      </c>
      <c r="H1801" s="1">
        <v>82.74</v>
      </c>
      <c r="I1801" s="1">
        <v>2462952.0</v>
      </c>
      <c r="J1801" s="1">
        <v>74.515</v>
      </c>
      <c r="K1801" s="1">
        <v>2026000.0</v>
      </c>
      <c r="L1801" s="1">
        <v>104.41</v>
      </c>
      <c r="M1801" s="1">
        <v>773909.0</v>
      </c>
      <c r="N1801" s="1">
        <v>40.3869</v>
      </c>
      <c r="O1801" s="1">
        <v>3109427.0</v>
      </c>
      <c r="P1801" s="1">
        <v>25.81</v>
      </c>
      <c r="Q1801" s="1">
        <v>2.3923969E7</v>
      </c>
      <c r="R1801" s="1">
        <v>70.64</v>
      </c>
      <c r="S1801" s="1">
        <v>1.0009065E7</v>
      </c>
      <c r="T1801" s="1">
        <v>38.07</v>
      </c>
      <c r="U1801" s="1">
        <v>2071093.0</v>
      </c>
    </row>
    <row r="1802" ht="13.5" customHeight="1">
      <c r="A1802" s="1">
        <v>44517.0</v>
      </c>
      <c r="B1802" s="1">
        <v>132.16</v>
      </c>
      <c r="C1802" s="1">
        <v>4310163.0</v>
      </c>
      <c r="D1802" s="1">
        <v>92.56</v>
      </c>
      <c r="E1802" s="1">
        <v>4693188.0</v>
      </c>
      <c r="F1802" s="1">
        <v>139.18</v>
      </c>
      <c r="G1802" s="1">
        <v>2017937.0</v>
      </c>
      <c r="H1802" s="1">
        <v>82.58</v>
      </c>
      <c r="I1802" s="1">
        <v>3002118.0</v>
      </c>
      <c r="J1802" s="1">
        <v>74.58</v>
      </c>
      <c r="K1802" s="1">
        <v>2439054.0</v>
      </c>
      <c r="L1802" s="1">
        <v>104.31</v>
      </c>
      <c r="M1802" s="1">
        <v>1201437.0</v>
      </c>
      <c r="N1802" s="1">
        <v>40.4679</v>
      </c>
      <c r="O1802" s="1">
        <v>3115254.0</v>
      </c>
      <c r="P1802" s="1">
        <v>25.63</v>
      </c>
      <c r="Q1802" s="1">
        <v>1.9655926E7</v>
      </c>
      <c r="R1802" s="1">
        <v>70.85</v>
      </c>
      <c r="S1802" s="1">
        <v>7183174.0</v>
      </c>
      <c r="T1802" s="1">
        <v>38.14</v>
      </c>
      <c r="U1802" s="1">
        <v>766835.0</v>
      </c>
    </row>
    <row r="1803" ht="13.5" customHeight="1">
      <c r="A1803" s="1">
        <v>44518.0</v>
      </c>
      <c r="B1803" s="1">
        <v>131.79</v>
      </c>
      <c r="C1803" s="1">
        <v>2603858.0</v>
      </c>
      <c r="D1803" s="1">
        <v>92.27</v>
      </c>
      <c r="E1803" s="1">
        <v>3283760.0</v>
      </c>
      <c r="F1803" s="1">
        <v>138.85</v>
      </c>
      <c r="G1803" s="1">
        <v>1486904.0</v>
      </c>
      <c r="H1803" s="1">
        <v>82.76</v>
      </c>
      <c r="I1803" s="1">
        <v>3553680.0</v>
      </c>
      <c r="J1803" s="1">
        <v>74.19</v>
      </c>
      <c r="K1803" s="1">
        <v>2393104.0</v>
      </c>
      <c r="L1803" s="1">
        <v>105.4</v>
      </c>
      <c r="M1803" s="1">
        <v>1189076.0</v>
      </c>
      <c r="N1803" s="1">
        <v>40.4301</v>
      </c>
      <c r="O1803" s="1">
        <v>2590341.0</v>
      </c>
      <c r="P1803" s="1">
        <v>24.97</v>
      </c>
      <c r="Q1803" s="1">
        <v>3.1300594E7</v>
      </c>
      <c r="R1803" s="1">
        <v>70.42</v>
      </c>
      <c r="S1803" s="1">
        <v>7263848.0</v>
      </c>
      <c r="T1803" s="1">
        <v>38.22</v>
      </c>
      <c r="U1803" s="1">
        <v>1403251.0</v>
      </c>
    </row>
    <row r="1804" ht="13.5" customHeight="1">
      <c r="A1804" s="1">
        <v>44519.0</v>
      </c>
      <c r="B1804" s="1">
        <v>131.96</v>
      </c>
      <c r="C1804" s="1">
        <v>3902652.0</v>
      </c>
      <c r="D1804" s="1">
        <v>91.83</v>
      </c>
      <c r="E1804" s="1">
        <v>5710984.0</v>
      </c>
      <c r="F1804" s="1">
        <v>137.89</v>
      </c>
      <c r="G1804" s="1">
        <v>2008593.0</v>
      </c>
      <c r="H1804" s="1">
        <v>82.56</v>
      </c>
      <c r="I1804" s="1">
        <v>3470618.0</v>
      </c>
      <c r="J1804" s="1">
        <v>73.55</v>
      </c>
      <c r="K1804" s="1">
        <v>3842284.0</v>
      </c>
      <c r="L1804" s="1">
        <v>104.81</v>
      </c>
      <c r="M1804" s="1">
        <v>1377534.0</v>
      </c>
      <c r="N1804" s="1">
        <v>40.7435</v>
      </c>
      <c r="O1804" s="1">
        <v>3527990.0</v>
      </c>
      <c r="P1804" s="1">
        <v>24.43</v>
      </c>
      <c r="Q1804" s="1">
        <v>1.7188523E7</v>
      </c>
      <c r="R1804" s="1">
        <v>70.67</v>
      </c>
      <c r="S1804" s="1">
        <v>5150938.0</v>
      </c>
      <c r="T1804" s="1">
        <v>37.94</v>
      </c>
      <c r="U1804" s="1">
        <v>1184560.0</v>
      </c>
    </row>
    <row r="1805" ht="13.5" customHeight="1">
      <c r="A1805" s="1">
        <v>44522.0</v>
      </c>
      <c r="B1805" s="1">
        <v>131.63</v>
      </c>
      <c r="C1805" s="1">
        <v>5300905.0</v>
      </c>
      <c r="D1805" s="1">
        <v>92.96</v>
      </c>
      <c r="E1805" s="1">
        <v>7213991.0</v>
      </c>
      <c r="F1805" s="1">
        <v>138.61</v>
      </c>
      <c r="G1805" s="1">
        <v>2927045.0</v>
      </c>
      <c r="H1805" s="1">
        <v>82.32</v>
      </c>
      <c r="I1805" s="1">
        <v>4957977.0</v>
      </c>
      <c r="J1805" s="1">
        <v>74.305</v>
      </c>
      <c r="K1805" s="1">
        <v>3392744.0</v>
      </c>
      <c r="L1805" s="1">
        <v>105.44</v>
      </c>
      <c r="M1805" s="1">
        <v>1567396.0</v>
      </c>
      <c r="N1805" s="1">
        <v>40.4247</v>
      </c>
      <c r="O1805" s="1">
        <v>5167352.0</v>
      </c>
      <c r="P1805" s="1">
        <v>24.43</v>
      </c>
      <c r="Q1805" s="1">
        <v>1.332194E7</v>
      </c>
      <c r="R1805" s="1">
        <v>70.68</v>
      </c>
      <c r="S1805" s="1">
        <v>2066883.0</v>
      </c>
      <c r="T1805" s="1">
        <v>38.19</v>
      </c>
      <c r="U1805" s="1">
        <v>1848291.0</v>
      </c>
    </row>
    <row r="1806" ht="13.5" customHeight="1">
      <c r="A1806" s="1">
        <v>44523.0</v>
      </c>
      <c r="B1806" s="1">
        <v>131.67</v>
      </c>
      <c r="C1806" s="1">
        <v>5600404.0</v>
      </c>
      <c r="D1806" s="1">
        <v>95.22</v>
      </c>
      <c r="E1806" s="1">
        <v>9473194.0</v>
      </c>
      <c r="F1806" s="1">
        <v>139.85</v>
      </c>
      <c r="G1806" s="1">
        <v>2071486.0</v>
      </c>
      <c r="H1806" s="1">
        <v>83.4</v>
      </c>
      <c r="I1806" s="1">
        <v>9778418.0</v>
      </c>
      <c r="J1806" s="1">
        <v>74.565</v>
      </c>
      <c r="K1806" s="1">
        <v>4699200.0</v>
      </c>
      <c r="L1806" s="1">
        <v>104.82</v>
      </c>
      <c r="M1806" s="1">
        <v>1365084.0</v>
      </c>
      <c r="N1806" s="1">
        <v>40.0464</v>
      </c>
      <c r="O1806" s="1">
        <v>5007194.0</v>
      </c>
      <c r="P1806" s="1">
        <v>24.71</v>
      </c>
      <c r="Q1806" s="1">
        <v>1.5036047E7</v>
      </c>
      <c r="R1806" s="1">
        <v>69.88</v>
      </c>
      <c r="S1806" s="1">
        <v>5529767.0</v>
      </c>
      <c r="T1806" s="1">
        <v>38.33</v>
      </c>
      <c r="U1806" s="1">
        <v>1512606.0</v>
      </c>
    </row>
    <row r="1807" ht="13.5" customHeight="1">
      <c r="A1807" s="1">
        <v>44524.0</v>
      </c>
      <c r="B1807" s="1">
        <v>132.11</v>
      </c>
      <c r="C1807" s="1">
        <v>4358647.0</v>
      </c>
      <c r="D1807" s="1">
        <v>95.77</v>
      </c>
      <c r="E1807" s="1">
        <v>5789355.0</v>
      </c>
      <c r="F1807" s="1">
        <v>140.22</v>
      </c>
      <c r="G1807" s="1">
        <v>1916897.0</v>
      </c>
      <c r="H1807" s="1">
        <v>83.22</v>
      </c>
      <c r="I1807" s="1">
        <v>2455823.0</v>
      </c>
      <c r="J1807" s="1">
        <v>74.48</v>
      </c>
      <c r="K1807" s="1">
        <v>2357436.0</v>
      </c>
      <c r="L1807" s="1">
        <v>104.05</v>
      </c>
      <c r="M1807" s="1">
        <v>1035165.0</v>
      </c>
      <c r="N1807" s="1">
        <v>40.4463</v>
      </c>
      <c r="O1807" s="1">
        <v>3995234.0</v>
      </c>
      <c r="P1807" s="1">
        <v>24.78</v>
      </c>
      <c r="Q1807" s="1">
        <v>1.7504474E7</v>
      </c>
      <c r="R1807" s="1">
        <v>69.64</v>
      </c>
      <c r="S1807" s="1">
        <v>3472156.0</v>
      </c>
      <c r="T1807" s="1">
        <v>38.13</v>
      </c>
      <c r="U1807" s="1">
        <v>1041284.0</v>
      </c>
    </row>
    <row r="1808" ht="13.5" customHeight="1">
      <c r="A1808" s="1">
        <v>44525.0</v>
      </c>
      <c r="B1808" s="1">
        <v>132.75</v>
      </c>
      <c r="C1808" s="1">
        <v>1348322.0</v>
      </c>
      <c r="D1808" s="1">
        <v>96.11</v>
      </c>
      <c r="E1808" s="1">
        <v>2440169.0</v>
      </c>
      <c r="F1808" s="1">
        <v>140.87</v>
      </c>
      <c r="G1808" s="1">
        <v>973179.0</v>
      </c>
      <c r="H1808" s="1">
        <v>83.88</v>
      </c>
      <c r="I1808" s="1">
        <v>1990142.0</v>
      </c>
      <c r="J1808" s="1">
        <v>74.68</v>
      </c>
      <c r="K1808" s="1">
        <v>1296440.0</v>
      </c>
      <c r="L1808" s="1">
        <v>104.04</v>
      </c>
      <c r="M1808" s="1">
        <v>643998.0</v>
      </c>
      <c r="N1808" s="1">
        <v>40.6462</v>
      </c>
      <c r="O1808" s="1">
        <v>1761264.0</v>
      </c>
      <c r="P1808" s="1">
        <v>24.93</v>
      </c>
      <c r="Q1808" s="1">
        <v>1.4233621E7</v>
      </c>
      <c r="R1808" s="1">
        <v>69.77</v>
      </c>
      <c r="S1808" s="1">
        <v>5011352.0</v>
      </c>
      <c r="T1808" s="1">
        <v>38.16</v>
      </c>
      <c r="U1808" s="1">
        <v>321795.0</v>
      </c>
    </row>
    <row r="1809" ht="13.5" customHeight="1">
      <c r="A1809" s="1">
        <v>44526.0</v>
      </c>
      <c r="B1809" s="1">
        <v>130.7</v>
      </c>
      <c r="C1809" s="1">
        <v>6771363.0</v>
      </c>
      <c r="D1809" s="1">
        <v>94.57</v>
      </c>
      <c r="E1809" s="1">
        <v>7952484.0</v>
      </c>
      <c r="F1809" s="1">
        <v>137.93</v>
      </c>
      <c r="G1809" s="1">
        <v>3100721.0</v>
      </c>
      <c r="H1809" s="1">
        <v>81.51</v>
      </c>
      <c r="I1809" s="1">
        <v>7021896.0</v>
      </c>
      <c r="J1809" s="1">
        <v>73.28</v>
      </c>
      <c r="K1809" s="1">
        <v>4861602.0</v>
      </c>
      <c r="L1809" s="1">
        <v>102.33</v>
      </c>
      <c r="M1809" s="1">
        <v>2077279.0</v>
      </c>
      <c r="N1809" s="1">
        <v>39.7654</v>
      </c>
      <c r="O1809" s="1">
        <v>5413457.0</v>
      </c>
      <c r="P1809" s="1">
        <v>24.15</v>
      </c>
      <c r="Q1809" s="1">
        <v>1.5993482E7</v>
      </c>
      <c r="R1809" s="1">
        <v>68.91</v>
      </c>
      <c r="S1809" s="1">
        <v>4586360.0</v>
      </c>
      <c r="T1809" s="1">
        <v>37.36</v>
      </c>
      <c r="U1809" s="1">
        <v>2146082.0</v>
      </c>
    </row>
    <row r="1810" ht="13.5" customHeight="1">
      <c r="A1810" s="1">
        <v>44529.0</v>
      </c>
      <c r="B1810" s="1">
        <v>129.73</v>
      </c>
      <c r="C1810" s="1">
        <v>4090228.0</v>
      </c>
      <c r="D1810" s="1">
        <v>93.59</v>
      </c>
      <c r="E1810" s="1">
        <v>6533241.0</v>
      </c>
      <c r="F1810" s="1">
        <v>137.01</v>
      </c>
      <c r="G1810" s="1">
        <v>2230959.0</v>
      </c>
      <c r="H1810" s="1">
        <v>81.43</v>
      </c>
      <c r="I1810" s="1">
        <v>5670397.0</v>
      </c>
      <c r="J1810" s="1">
        <v>72.795</v>
      </c>
      <c r="K1810" s="1">
        <v>4645780.0</v>
      </c>
      <c r="L1810" s="1">
        <v>101.87</v>
      </c>
      <c r="M1810" s="1">
        <v>1345545.0</v>
      </c>
      <c r="N1810" s="1">
        <v>39.9167</v>
      </c>
      <c r="O1810" s="1">
        <v>7092141.0</v>
      </c>
      <c r="P1810" s="1">
        <v>23.92</v>
      </c>
      <c r="Q1810" s="1">
        <v>1.2173101E7</v>
      </c>
      <c r="R1810" s="1">
        <v>68.67</v>
      </c>
      <c r="S1810" s="1">
        <v>7342764.0</v>
      </c>
      <c r="T1810" s="1">
        <v>37.45</v>
      </c>
      <c r="U1810" s="1">
        <v>1440094.0</v>
      </c>
    </row>
    <row r="1811" ht="13.5" customHeight="1">
      <c r="A1811" s="1">
        <v>44530.0</v>
      </c>
      <c r="B1811" s="1">
        <v>126.3</v>
      </c>
      <c r="C1811" s="1">
        <v>9241219.0</v>
      </c>
      <c r="D1811" s="1">
        <v>91.75</v>
      </c>
      <c r="E1811" s="1">
        <v>1.4112091E7</v>
      </c>
      <c r="F1811" s="1">
        <v>133.04</v>
      </c>
      <c r="G1811" s="1">
        <v>6044205.0</v>
      </c>
      <c r="H1811" s="1">
        <v>79.78</v>
      </c>
      <c r="I1811" s="1">
        <v>1.1187037E7</v>
      </c>
      <c r="J1811" s="1">
        <v>71.225</v>
      </c>
      <c r="K1811" s="1">
        <v>7070080.0</v>
      </c>
      <c r="L1811" s="1">
        <v>99.27</v>
      </c>
      <c r="M1811" s="1">
        <v>2888646.0</v>
      </c>
      <c r="N1811" s="1">
        <v>38.7441</v>
      </c>
      <c r="O1811" s="1">
        <v>2.1267662E7</v>
      </c>
      <c r="P1811" s="1">
        <v>22.84</v>
      </c>
      <c r="Q1811" s="1">
        <v>4.4170865E7</v>
      </c>
      <c r="R1811" s="1">
        <v>67.83</v>
      </c>
      <c r="S1811" s="1">
        <v>7641202.0</v>
      </c>
      <c r="T1811" s="1">
        <v>37.08</v>
      </c>
      <c r="U1811" s="1">
        <v>5781164.0</v>
      </c>
    </row>
    <row r="1812" ht="13.5" customHeight="1">
      <c r="A1812" s="1">
        <v>44531.0</v>
      </c>
      <c r="B1812" s="1">
        <v>125.74</v>
      </c>
      <c r="C1812" s="1">
        <v>5725046.0</v>
      </c>
      <c r="D1812" s="1">
        <v>91.98</v>
      </c>
      <c r="E1812" s="1">
        <v>6958259.0</v>
      </c>
      <c r="F1812" s="1">
        <v>132.71</v>
      </c>
      <c r="G1812" s="1">
        <v>3021438.0</v>
      </c>
      <c r="H1812" s="1">
        <v>82.51</v>
      </c>
      <c r="I1812" s="1">
        <v>8811159.0</v>
      </c>
      <c r="J1812" s="1">
        <v>70.63</v>
      </c>
      <c r="K1812" s="1">
        <v>4991320.0</v>
      </c>
      <c r="L1812" s="1">
        <v>95.84</v>
      </c>
      <c r="M1812" s="1">
        <v>4194515.0</v>
      </c>
      <c r="N1812" s="1">
        <v>38.4253</v>
      </c>
      <c r="O1812" s="1">
        <v>4583987.0</v>
      </c>
      <c r="P1812" s="1">
        <v>23.07</v>
      </c>
      <c r="Q1812" s="1">
        <v>2.6420901E7</v>
      </c>
      <c r="R1812" s="1">
        <v>67.56</v>
      </c>
      <c r="S1812" s="1">
        <v>2025523.0</v>
      </c>
      <c r="T1812" s="1">
        <v>36.86</v>
      </c>
      <c r="U1812" s="1">
        <v>4738352.0</v>
      </c>
    </row>
    <row r="1813" ht="13.5" customHeight="1">
      <c r="A1813" s="1">
        <v>44532.0</v>
      </c>
      <c r="B1813" s="1">
        <v>128.14</v>
      </c>
      <c r="C1813" s="1">
        <v>7061347.0</v>
      </c>
      <c r="D1813" s="1">
        <v>96.5</v>
      </c>
      <c r="E1813" s="1">
        <v>1.0248216E7</v>
      </c>
      <c r="F1813" s="1">
        <v>134.81</v>
      </c>
      <c r="G1813" s="1">
        <v>2998791.0</v>
      </c>
      <c r="H1813" s="1">
        <v>84.65</v>
      </c>
      <c r="I1813" s="1">
        <v>7947242.0</v>
      </c>
      <c r="J1813" s="1">
        <v>68.64</v>
      </c>
      <c r="K1813" s="1">
        <v>9936320.0</v>
      </c>
      <c r="L1813" s="1">
        <v>96.57</v>
      </c>
      <c r="M1813" s="1">
        <v>3128568.0</v>
      </c>
      <c r="N1813" s="1">
        <v>39.5601</v>
      </c>
      <c r="O1813" s="1">
        <v>4366397.0</v>
      </c>
      <c r="P1813" s="1">
        <v>23.4</v>
      </c>
      <c r="Q1813" s="1">
        <v>2.5320519E7</v>
      </c>
      <c r="R1813" s="1">
        <v>68.73</v>
      </c>
      <c r="S1813" s="1">
        <v>2514268.0</v>
      </c>
      <c r="T1813" s="1">
        <v>37.12</v>
      </c>
      <c r="U1813" s="1">
        <v>1714955.0</v>
      </c>
    </row>
    <row r="1814" ht="13.5" customHeight="1">
      <c r="A1814" s="1">
        <v>44533.0</v>
      </c>
      <c r="B1814" s="1">
        <v>128.64</v>
      </c>
      <c r="C1814" s="1">
        <v>3720497.0</v>
      </c>
      <c r="D1814" s="1">
        <v>95.59</v>
      </c>
      <c r="E1814" s="1">
        <v>7221973.0</v>
      </c>
      <c r="F1814" s="1">
        <v>137.98</v>
      </c>
      <c r="G1814" s="1">
        <v>4058454.0</v>
      </c>
      <c r="H1814" s="1">
        <v>83.92</v>
      </c>
      <c r="I1814" s="1">
        <v>5734201.0</v>
      </c>
      <c r="J1814" s="1">
        <v>70.05</v>
      </c>
      <c r="K1814" s="1">
        <v>5284124.0</v>
      </c>
      <c r="L1814" s="1">
        <v>96.11</v>
      </c>
      <c r="M1814" s="1">
        <v>2407567.0</v>
      </c>
      <c r="N1814" s="1">
        <v>38.4632</v>
      </c>
      <c r="O1814" s="1">
        <v>3910680.0</v>
      </c>
      <c r="P1814" s="1">
        <v>23.29</v>
      </c>
      <c r="Q1814" s="1">
        <v>9418500.0</v>
      </c>
      <c r="R1814" s="1">
        <v>68.41</v>
      </c>
      <c r="S1814" s="1">
        <v>2087682.0</v>
      </c>
      <c r="T1814" s="1">
        <v>37.14</v>
      </c>
      <c r="U1814" s="1">
        <v>1326594.0</v>
      </c>
    </row>
    <row r="1815" ht="13.5" customHeight="1">
      <c r="A1815" s="1">
        <v>44536.0</v>
      </c>
      <c r="B1815" s="1">
        <v>129.06</v>
      </c>
      <c r="C1815" s="1">
        <v>3332563.0</v>
      </c>
      <c r="D1815" s="1">
        <v>94.45</v>
      </c>
      <c r="E1815" s="1">
        <v>5981201.0</v>
      </c>
      <c r="F1815" s="1">
        <v>137.89</v>
      </c>
      <c r="G1815" s="1">
        <v>2768964.0</v>
      </c>
      <c r="H1815" s="1">
        <v>84.76</v>
      </c>
      <c r="I1815" s="1">
        <v>8424990.0</v>
      </c>
      <c r="J1815" s="1">
        <v>70.66</v>
      </c>
      <c r="K1815" s="1">
        <v>4188632.0</v>
      </c>
      <c r="L1815" s="1">
        <v>97.85</v>
      </c>
      <c r="M1815" s="1">
        <v>3088122.0</v>
      </c>
      <c r="N1815" s="1">
        <v>39.5115</v>
      </c>
      <c r="O1815" s="1">
        <v>3586980.0</v>
      </c>
      <c r="P1815" s="1">
        <v>23.52</v>
      </c>
      <c r="Q1815" s="1">
        <v>9743075.0</v>
      </c>
      <c r="R1815" s="1">
        <v>68.97</v>
      </c>
      <c r="S1815" s="1">
        <v>3316256.0</v>
      </c>
      <c r="T1815" s="1">
        <v>37.61</v>
      </c>
      <c r="U1815" s="1">
        <v>4746039.0</v>
      </c>
    </row>
    <row r="1816" ht="13.5" customHeight="1">
      <c r="A1816" s="1">
        <v>44537.0</v>
      </c>
      <c r="B1816" s="1">
        <v>130.32</v>
      </c>
      <c r="C1816" s="1">
        <v>3467033.0</v>
      </c>
      <c r="D1816" s="1">
        <v>94.9</v>
      </c>
      <c r="E1816" s="1">
        <v>5422946.0</v>
      </c>
      <c r="F1816" s="1">
        <v>138.25</v>
      </c>
      <c r="G1816" s="1">
        <v>1869041.0</v>
      </c>
      <c r="H1816" s="1">
        <v>85.46</v>
      </c>
      <c r="I1816" s="1">
        <v>5566625.0</v>
      </c>
      <c r="J1816" s="1">
        <v>71.015</v>
      </c>
      <c r="K1816" s="1">
        <v>5211076.0</v>
      </c>
      <c r="L1816" s="1">
        <v>98.01</v>
      </c>
      <c r="M1816" s="1">
        <v>1581843.0</v>
      </c>
      <c r="N1816" s="1">
        <v>40.2734</v>
      </c>
      <c r="O1816" s="1">
        <v>3681096.0</v>
      </c>
      <c r="P1816" s="1">
        <v>23.85</v>
      </c>
      <c r="Q1816" s="1">
        <v>1.2516208E7</v>
      </c>
      <c r="R1816" s="1">
        <v>69.14</v>
      </c>
      <c r="S1816" s="1">
        <v>1515991.0</v>
      </c>
      <c r="T1816" s="1">
        <v>37.91</v>
      </c>
      <c r="U1816" s="1">
        <v>3549620.0</v>
      </c>
    </row>
    <row r="1817" ht="13.5" customHeight="1">
      <c r="A1817" s="1">
        <v>44538.0</v>
      </c>
      <c r="B1817" s="1">
        <v>129.64</v>
      </c>
      <c r="C1817" s="1">
        <v>3527210.0</v>
      </c>
      <c r="D1817" s="1">
        <v>95.45</v>
      </c>
      <c r="E1817" s="1">
        <v>5379984.0</v>
      </c>
      <c r="F1817" s="1">
        <v>137.98</v>
      </c>
      <c r="G1817" s="1">
        <v>1669411.0</v>
      </c>
      <c r="H1817" s="1">
        <v>85.46</v>
      </c>
      <c r="I1817" s="1">
        <v>4084816.0</v>
      </c>
      <c r="J1817" s="1">
        <v>71.095</v>
      </c>
      <c r="K1817" s="1">
        <v>3359396.0</v>
      </c>
      <c r="L1817" s="1">
        <v>97.24</v>
      </c>
      <c r="M1817" s="1">
        <v>1787323.0</v>
      </c>
      <c r="N1817" s="1">
        <v>39.9113</v>
      </c>
      <c r="O1817" s="1">
        <v>2558193.0</v>
      </c>
      <c r="P1817" s="1">
        <v>23.9</v>
      </c>
      <c r="Q1817" s="1">
        <v>8425962.0</v>
      </c>
      <c r="R1817" s="1">
        <v>69.39</v>
      </c>
      <c r="S1817" s="1">
        <v>2223372.0</v>
      </c>
      <c r="T1817" s="1">
        <v>37.82</v>
      </c>
      <c r="U1817" s="1">
        <v>1016509.0</v>
      </c>
    </row>
    <row r="1818" ht="13.5" customHeight="1">
      <c r="A1818" s="1">
        <v>44539.0</v>
      </c>
      <c r="B1818" s="1">
        <v>129.73</v>
      </c>
      <c r="C1818" s="1">
        <v>3719133.0</v>
      </c>
      <c r="D1818" s="1">
        <v>95.44</v>
      </c>
      <c r="E1818" s="1">
        <v>4277155.0</v>
      </c>
      <c r="F1818" s="1">
        <v>137.83</v>
      </c>
      <c r="G1818" s="1">
        <v>1332800.0</v>
      </c>
      <c r="H1818" s="1">
        <v>85.8</v>
      </c>
      <c r="I1818" s="1">
        <v>5709630.0</v>
      </c>
      <c r="J1818" s="1">
        <v>70.895</v>
      </c>
      <c r="K1818" s="1">
        <v>3143794.0</v>
      </c>
      <c r="L1818" s="1">
        <v>96.69</v>
      </c>
      <c r="M1818" s="1">
        <v>1646128.0</v>
      </c>
      <c r="N1818" s="1">
        <v>39.3926</v>
      </c>
      <c r="O1818" s="1">
        <v>2977443.0</v>
      </c>
      <c r="P1818" s="1">
        <v>23.87</v>
      </c>
      <c r="Q1818" s="1">
        <v>7664621.0</v>
      </c>
      <c r="R1818" s="1">
        <v>69.46</v>
      </c>
      <c r="S1818" s="1">
        <v>1761336.0</v>
      </c>
      <c r="T1818" s="1">
        <v>37.94</v>
      </c>
      <c r="U1818" s="1">
        <v>918332.0</v>
      </c>
    </row>
    <row r="1819" ht="13.5" customHeight="1">
      <c r="A1819" s="1">
        <v>44540.0</v>
      </c>
      <c r="B1819" s="1">
        <v>130.18</v>
      </c>
      <c r="C1819" s="1">
        <v>3221104.0</v>
      </c>
      <c r="D1819" s="1">
        <v>95.33</v>
      </c>
      <c r="E1819" s="1">
        <v>8853095.0</v>
      </c>
      <c r="F1819" s="1">
        <v>138.73</v>
      </c>
      <c r="G1819" s="1">
        <v>1538765.0</v>
      </c>
      <c r="H1819" s="1">
        <v>86.12</v>
      </c>
      <c r="I1819" s="1">
        <v>7339166.0</v>
      </c>
      <c r="J1819" s="1">
        <v>71.015</v>
      </c>
      <c r="K1819" s="1">
        <v>3628606.0</v>
      </c>
      <c r="L1819" s="1">
        <v>96.5</v>
      </c>
      <c r="M1819" s="1">
        <v>1756321.0</v>
      </c>
      <c r="N1819" s="1">
        <v>40.1221</v>
      </c>
      <c r="O1819" s="1">
        <v>3495074.0</v>
      </c>
      <c r="P1819" s="1">
        <v>24.01</v>
      </c>
      <c r="Q1819" s="1">
        <v>8950590.0</v>
      </c>
      <c r="R1819" s="1">
        <v>69.38</v>
      </c>
      <c r="S1819" s="1">
        <v>1298148.0</v>
      </c>
      <c r="T1819" s="1">
        <v>37.89</v>
      </c>
      <c r="U1819" s="1">
        <v>749286.0</v>
      </c>
    </row>
    <row r="1820" ht="13.5" customHeight="1">
      <c r="A1820" s="1">
        <v>44543.0</v>
      </c>
      <c r="B1820" s="1">
        <v>128.48</v>
      </c>
      <c r="C1820" s="1">
        <v>8512977.0</v>
      </c>
      <c r="D1820" s="1">
        <v>95.09</v>
      </c>
      <c r="E1820" s="1">
        <v>9812490.0</v>
      </c>
      <c r="F1820" s="1">
        <v>138.42</v>
      </c>
      <c r="G1820" s="1">
        <v>2656005.0</v>
      </c>
      <c r="H1820" s="1">
        <v>85.9</v>
      </c>
      <c r="I1820" s="1">
        <v>8268407.0</v>
      </c>
      <c r="J1820" s="1">
        <v>70.795</v>
      </c>
      <c r="K1820" s="1">
        <v>4660386.0</v>
      </c>
      <c r="L1820" s="1">
        <v>96.35</v>
      </c>
      <c r="M1820" s="1">
        <v>3050562.0</v>
      </c>
      <c r="N1820" s="1">
        <v>40.2572</v>
      </c>
      <c r="O1820" s="1">
        <v>6406872.0</v>
      </c>
      <c r="P1820" s="1">
        <v>23.67</v>
      </c>
      <c r="Q1820" s="1">
        <v>1.6836913E7</v>
      </c>
      <c r="R1820" s="1">
        <v>69.19</v>
      </c>
      <c r="S1820" s="1">
        <v>2072385.0</v>
      </c>
      <c r="T1820" s="1">
        <v>37.71</v>
      </c>
      <c r="U1820" s="1">
        <v>866980.0</v>
      </c>
    </row>
    <row r="1821" ht="13.5" customHeight="1">
      <c r="A1821" s="1">
        <v>44544.0</v>
      </c>
      <c r="B1821" s="1">
        <v>128.62</v>
      </c>
      <c r="C1821" s="1">
        <v>4698950.0</v>
      </c>
      <c r="D1821" s="1">
        <v>94.75</v>
      </c>
      <c r="E1821" s="1">
        <v>5787048.0</v>
      </c>
      <c r="F1821" s="1">
        <v>138.62</v>
      </c>
      <c r="G1821" s="1">
        <v>1617303.0</v>
      </c>
      <c r="H1821" s="1">
        <v>86.15</v>
      </c>
      <c r="I1821" s="1">
        <v>4075383.0</v>
      </c>
      <c r="J1821" s="1">
        <v>71.18</v>
      </c>
      <c r="K1821" s="1">
        <v>3164192.0</v>
      </c>
      <c r="L1821" s="1">
        <v>96.36</v>
      </c>
      <c r="M1821" s="1">
        <v>1117148.0</v>
      </c>
      <c r="N1821" s="1">
        <v>39.9816</v>
      </c>
      <c r="O1821" s="1">
        <v>3892893.0</v>
      </c>
      <c r="P1821" s="1">
        <v>23.68</v>
      </c>
      <c r="Q1821" s="1">
        <v>8398253.0</v>
      </c>
      <c r="R1821" s="1">
        <v>69.26</v>
      </c>
      <c r="S1821" s="1">
        <v>1937184.0</v>
      </c>
      <c r="T1821" s="1">
        <v>37.88</v>
      </c>
      <c r="U1821" s="1">
        <v>1204471.0</v>
      </c>
    </row>
    <row r="1822" ht="13.5" customHeight="1">
      <c r="A1822" s="1">
        <v>44545.0</v>
      </c>
      <c r="B1822" s="1">
        <v>130.32</v>
      </c>
      <c r="C1822" s="1">
        <v>6348407.0</v>
      </c>
      <c r="D1822" s="1">
        <v>95.23</v>
      </c>
      <c r="E1822" s="1">
        <v>6959066.0</v>
      </c>
      <c r="F1822" s="1">
        <v>140.05</v>
      </c>
      <c r="G1822" s="1">
        <v>2528430.0</v>
      </c>
      <c r="H1822" s="1">
        <v>86.68</v>
      </c>
      <c r="I1822" s="1">
        <v>6756455.0</v>
      </c>
      <c r="J1822" s="1">
        <v>71.71</v>
      </c>
      <c r="K1822" s="1">
        <v>5771994.0</v>
      </c>
      <c r="L1822" s="1">
        <v>95.28</v>
      </c>
      <c r="M1822" s="1">
        <v>6576069.0</v>
      </c>
      <c r="N1822" s="1">
        <v>40.9596</v>
      </c>
      <c r="O1822" s="1">
        <v>5966484.0</v>
      </c>
      <c r="P1822" s="1">
        <v>23.9</v>
      </c>
      <c r="Q1822" s="1">
        <v>9281624.0</v>
      </c>
      <c r="R1822" s="1">
        <v>69.43</v>
      </c>
      <c r="S1822" s="1">
        <v>2377866.0</v>
      </c>
      <c r="T1822" s="1">
        <v>37.81</v>
      </c>
      <c r="U1822" s="1">
        <v>1705195.0</v>
      </c>
    </row>
    <row r="1823" ht="13.5" customHeight="1">
      <c r="A1823" s="1">
        <v>44546.0</v>
      </c>
      <c r="B1823" s="1">
        <v>131.47</v>
      </c>
      <c r="C1823" s="1">
        <v>4941223.0</v>
      </c>
      <c r="D1823" s="1">
        <v>95.56</v>
      </c>
      <c r="E1823" s="1">
        <v>5453401.0</v>
      </c>
      <c r="F1823" s="1">
        <v>136.7</v>
      </c>
      <c r="G1823" s="1">
        <v>4992849.0</v>
      </c>
      <c r="H1823" s="1">
        <v>87.05</v>
      </c>
      <c r="I1823" s="1">
        <v>5157827.0</v>
      </c>
      <c r="J1823" s="1">
        <v>72.88</v>
      </c>
      <c r="K1823" s="1">
        <v>7455600.0</v>
      </c>
      <c r="L1823" s="1">
        <v>96.84</v>
      </c>
      <c r="M1823" s="1">
        <v>3078388.0</v>
      </c>
      <c r="N1823" s="1">
        <v>40.2788</v>
      </c>
      <c r="O1823" s="1">
        <v>5962217.0</v>
      </c>
      <c r="P1823" s="1">
        <v>23.54</v>
      </c>
      <c r="Q1823" s="1">
        <v>1.5552482E7</v>
      </c>
      <c r="R1823" s="1">
        <v>69.61</v>
      </c>
      <c r="S1823" s="1">
        <v>1762511.0</v>
      </c>
      <c r="T1823" s="1">
        <v>38.02</v>
      </c>
      <c r="U1823" s="1">
        <v>1809871.0</v>
      </c>
    </row>
    <row r="1824" ht="13.5" customHeight="1">
      <c r="A1824" s="1">
        <v>44547.0</v>
      </c>
      <c r="B1824" s="1">
        <v>131.0</v>
      </c>
      <c r="C1824" s="1">
        <v>7188172.0</v>
      </c>
      <c r="D1824" s="1">
        <v>94.12</v>
      </c>
      <c r="E1824" s="1">
        <v>1.1706553E7</v>
      </c>
      <c r="F1824" s="1">
        <v>134.11</v>
      </c>
      <c r="G1824" s="1">
        <v>5492125.0</v>
      </c>
      <c r="H1824" s="1">
        <v>87.29</v>
      </c>
      <c r="I1824" s="1">
        <v>8807286.0</v>
      </c>
      <c r="J1824" s="1">
        <v>72.5</v>
      </c>
      <c r="K1824" s="1">
        <v>7980756.0</v>
      </c>
      <c r="L1824" s="1">
        <v>96.8</v>
      </c>
      <c r="M1824" s="1">
        <v>4060775.0</v>
      </c>
      <c r="N1824" s="1">
        <v>39.8951</v>
      </c>
      <c r="O1824" s="1">
        <v>8374091.0</v>
      </c>
      <c r="P1824" s="1">
        <v>23.43</v>
      </c>
      <c r="Q1824" s="1">
        <v>1.2893595E7</v>
      </c>
      <c r="R1824" s="1">
        <v>69.14</v>
      </c>
      <c r="S1824" s="1">
        <v>3172490.0</v>
      </c>
      <c r="T1824" s="1">
        <v>37.39</v>
      </c>
      <c r="U1824" s="1">
        <v>2544372.0</v>
      </c>
    </row>
    <row r="1825" ht="13.5" customHeight="1">
      <c r="A1825" s="1">
        <v>44550.0</v>
      </c>
      <c r="B1825" s="1">
        <v>129.99</v>
      </c>
      <c r="C1825" s="1">
        <v>4505773.0</v>
      </c>
      <c r="D1825" s="1">
        <v>93.98</v>
      </c>
      <c r="E1825" s="1">
        <v>4673823.0</v>
      </c>
      <c r="F1825" s="1">
        <v>131.54</v>
      </c>
      <c r="G1825" s="1">
        <v>3999956.0</v>
      </c>
      <c r="H1825" s="1">
        <v>86.83</v>
      </c>
      <c r="I1825" s="1">
        <v>6628913.0</v>
      </c>
      <c r="J1825" s="1">
        <v>72.35</v>
      </c>
      <c r="K1825" s="1">
        <v>5122164.0</v>
      </c>
      <c r="L1825" s="1">
        <v>94.37</v>
      </c>
      <c r="M1825" s="1">
        <v>5141484.0</v>
      </c>
      <c r="N1825" s="1">
        <v>39.5655</v>
      </c>
      <c r="O1825" s="1">
        <v>3358652.0</v>
      </c>
      <c r="P1825" s="1">
        <v>23.18</v>
      </c>
      <c r="Q1825" s="1">
        <v>1.1303341E7</v>
      </c>
      <c r="R1825" s="1">
        <v>68.46</v>
      </c>
      <c r="S1825" s="1">
        <v>1494633.0</v>
      </c>
      <c r="T1825" s="1">
        <v>37.03</v>
      </c>
      <c r="U1825" s="1">
        <v>1936853.0</v>
      </c>
    </row>
    <row r="1826" ht="13.5" customHeight="1">
      <c r="A1826" s="1">
        <v>44551.0</v>
      </c>
      <c r="B1826" s="1">
        <v>131.57</v>
      </c>
      <c r="C1826" s="1">
        <v>4604000.0</v>
      </c>
      <c r="D1826" s="1">
        <v>94.7</v>
      </c>
      <c r="E1826" s="1">
        <v>4440812.0</v>
      </c>
      <c r="F1826" s="1">
        <v>133.14</v>
      </c>
      <c r="G1826" s="1">
        <v>2881377.0</v>
      </c>
      <c r="H1826" s="1">
        <v>87.69</v>
      </c>
      <c r="I1826" s="1">
        <v>6952228.0</v>
      </c>
      <c r="J1826" s="1">
        <v>73.055</v>
      </c>
      <c r="K1826" s="1">
        <v>6002108.0</v>
      </c>
      <c r="L1826" s="1">
        <v>96.26</v>
      </c>
      <c r="M1826" s="1">
        <v>2307775.0</v>
      </c>
      <c r="N1826" s="1">
        <v>40.3652</v>
      </c>
      <c r="O1826" s="1">
        <v>3022317.0</v>
      </c>
      <c r="P1826" s="1">
        <v>23.51</v>
      </c>
      <c r="Q1826" s="1">
        <v>8363780.0</v>
      </c>
      <c r="R1826" s="1">
        <v>69.3</v>
      </c>
      <c r="S1826" s="1">
        <v>1552941.0</v>
      </c>
      <c r="T1826" s="1">
        <v>37.37</v>
      </c>
      <c r="U1826" s="1">
        <v>1341788.0</v>
      </c>
    </row>
    <row r="1827" ht="13.5" customHeight="1">
      <c r="A1827" s="1">
        <v>44552.0</v>
      </c>
      <c r="B1827" s="1">
        <v>132.59</v>
      </c>
      <c r="C1827" s="1">
        <v>3512956.0</v>
      </c>
      <c r="D1827" s="1">
        <v>95.41</v>
      </c>
      <c r="E1827" s="1">
        <v>5985061.0</v>
      </c>
      <c r="F1827" s="1">
        <v>135.35</v>
      </c>
      <c r="G1827" s="1">
        <v>2209210.0</v>
      </c>
      <c r="H1827" s="1">
        <v>88.67</v>
      </c>
      <c r="I1827" s="1">
        <v>5785963.0</v>
      </c>
      <c r="J1827" s="1">
        <v>73.605</v>
      </c>
      <c r="K1827" s="1">
        <v>3663454.0</v>
      </c>
      <c r="L1827" s="1">
        <v>96.7</v>
      </c>
      <c r="M1827" s="1">
        <v>1531764.0</v>
      </c>
      <c r="N1827" s="1">
        <v>40.7489</v>
      </c>
      <c r="O1827" s="1">
        <v>3349313.0</v>
      </c>
      <c r="P1827" s="1">
        <v>23.67</v>
      </c>
      <c r="Q1827" s="1">
        <v>4596179.0</v>
      </c>
      <c r="R1827" s="1">
        <v>69.48</v>
      </c>
      <c r="S1827" s="1">
        <v>1229913.0</v>
      </c>
      <c r="T1827" s="1">
        <v>37.43</v>
      </c>
      <c r="U1827" s="1">
        <v>541936.0</v>
      </c>
    </row>
    <row r="1828" ht="13.5" customHeight="1">
      <c r="A1828" s="1">
        <v>44553.0</v>
      </c>
      <c r="B1828" s="1">
        <v>133.64</v>
      </c>
      <c r="C1828" s="1">
        <v>4900625.0</v>
      </c>
      <c r="D1828" s="1">
        <v>96.21</v>
      </c>
      <c r="E1828" s="1">
        <v>5274553.0</v>
      </c>
      <c r="F1828" s="1">
        <v>135.58</v>
      </c>
      <c r="G1828" s="1">
        <v>2083583.0</v>
      </c>
      <c r="H1828" s="1">
        <v>89.31</v>
      </c>
      <c r="I1828" s="1">
        <v>4812686.0</v>
      </c>
      <c r="J1828" s="1">
        <v>74.205</v>
      </c>
      <c r="K1828" s="1">
        <v>5150900.0</v>
      </c>
      <c r="L1828" s="1">
        <v>97.54</v>
      </c>
      <c r="M1828" s="1">
        <v>6186989.0</v>
      </c>
      <c r="N1828" s="1">
        <v>41.4892</v>
      </c>
      <c r="O1828" s="1">
        <v>2616200.0</v>
      </c>
      <c r="P1828" s="1">
        <v>23.98</v>
      </c>
      <c r="Q1828" s="1">
        <v>5420387.0</v>
      </c>
      <c r="R1828" s="1">
        <v>69.98</v>
      </c>
      <c r="S1828" s="1">
        <v>1692877.0</v>
      </c>
      <c r="T1828" s="1">
        <v>37.67</v>
      </c>
      <c r="U1828" s="1">
        <v>1242433.0</v>
      </c>
    </row>
    <row r="1829" ht="13.5" customHeight="1">
      <c r="A1829" s="1">
        <v>44554.0</v>
      </c>
      <c r="B1829" s="1">
        <v>133.99</v>
      </c>
      <c r="C1829" s="1">
        <v>645442.0</v>
      </c>
      <c r="D1829" s="1">
        <v>96.3</v>
      </c>
      <c r="E1829" s="1">
        <v>655499.0</v>
      </c>
      <c r="F1829" s="1">
        <v>135.87</v>
      </c>
      <c r="G1829" s="1">
        <v>343208.0</v>
      </c>
      <c r="H1829" s="1">
        <v>89.76</v>
      </c>
      <c r="I1829" s="1">
        <v>838198.0</v>
      </c>
      <c r="J1829" s="1">
        <v>73.445</v>
      </c>
      <c r="K1829" s="1">
        <v>3978790.0</v>
      </c>
      <c r="L1829" s="1">
        <v>97.36</v>
      </c>
      <c r="M1829" s="1">
        <v>361317.0</v>
      </c>
      <c r="N1829" s="1">
        <v>41.3109</v>
      </c>
      <c r="O1829" s="1">
        <v>836816.0</v>
      </c>
      <c r="P1829" s="1">
        <v>23.89</v>
      </c>
      <c r="Q1829" s="1">
        <v>1100876.0</v>
      </c>
      <c r="R1829" s="1">
        <v>70.03</v>
      </c>
      <c r="S1829" s="1">
        <v>203547.0</v>
      </c>
      <c r="T1829" s="1">
        <v>37.64</v>
      </c>
      <c r="U1829" s="1">
        <v>188204.0</v>
      </c>
    </row>
    <row r="1830" ht="13.5" customHeight="1">
      <c r="A1830" s="1">
        <v>44557.0</v>
      </c>
      <c r="B1830" s="1">
        <v>133.99</v>
      </c>
      <c r="C1830" s="1">
        <v>645442.0</v>
      </c>
      <c r="D1830" s="1">
        <v>96.3</v>
      </c>
      <c r="E1830" s="1">
        <v>655499.0</v>
      </c>
      <c r="F1830" s="1">
        <v>135.87</v>
      </c>
      <c r="G1830" s="1">
        <v>343208.0</v>
      </c>
      <c r="H1830" s="1">
        <v>89.76</v>
      </c>
      <c r="I1830" s="1">
        <v>838198.0</v>
      </c>
      <c r="J1830" s="1">
        <v>73.445</v>
      </c>
      <c r="K1830" s="1">
        <v>3978790.0</v>
      </c>
      <c r="L1830" s="1">
        <v>97.36</v>
      </c>
      <c r="M1830" s="1">
        <v>361317.0</v>
      </c>
      <c r="N1830" s="1">
        <v>41.3109</v>
      </c>
      <c r="O1830" s="1">
        <v>836816.0</v>
      </c>
      <c r="P1830" s="1">
        <v>23.89</v>
      </c>
      <c r="Q1830" s="1">
        <v>1100876.0</v>
      </c>
      <c r="R1830" s="1">
        <v>70.03</v>
      </c>
      <c r="S1830" s="1">
        <v>203547.0</v>
      </c>
      <c r="T1830" s="1">
        <v>37.64</v>
      </c>
      <c r="U1830" s="1">
        <v>188204.0</v>
      </c>
    </row>
    <row r="1831" ht="13.5" customHeight="1">
      <c r="A1831" s="1">
        <v>44558.0</v>
      </c>
      <c r="B1831" s="1">
        <v>133.99</v>
      </c>
      <c r="C1831" s="1">
        <v>645442.0</v>
      </c>
      <c r="D1831" s="1">
        <v>96.3</v>
      </c>
      <c r="E1831" s="1">
        <v>655499.0</v>
      </c>
      <c r="F1831" s="1">
        <v>135.87</v>
      </c>
      <c r="G1831" s="1">
        <v>343208.0</v>
      </c>
      <c r="H1831" s="1">
        <v>89.76</v>
      </c>
      <c r="I1831" s="1">
        <v>838198.0</v>
      </c>
      <c r="J1831" s="1">
        <v>73.445</v>
      </c>
      <c r="K1831" s="1">
        <v>3978790.0</v>
      </c>
      <c r="L1831" s="1">
        <v>97.36</v>
      </c>
      <c r="M1831" s="1">
        <v>361317.0</v>
      </c>
      <c r="N1831" s="1">
        <v>41.3109</v>
      </c>
      <c r="O1831" s="1">
        <v>836816.0</v>
      </c>
      <c r="P1831" s="1">
        <v>23.89</v>
      </c>
      <c r="Q1831" s="1">
        <v>1100876.0</v>
      </c>
      <c r="R1831" s="1">
        <v>70.03</v>
      </c>
      <c r="S1831" s="1">
        <v>203547.0</v>
      </c>
      <c r="T1831" s="1">
        <v>37.64</v>
      </c>
      <c r="U1831" s="1">
        <v>188204.0</v>
      </c>
    </row>
    <row r="1832" ht="13.5" customHeight="1">
      <c r="A1832" s="1">
        <v>44559.0</v>
      </c>
      <c r="B1832" s="1">
        <v>134.79</v>
      </c>
      <c r="C1832" s="1">
        <v>4275505.0</v>
      </c>
      <c r="D1832" s="1">
        <v>97.51</v>
      </c>
      <c r="E1832" s="1">
        <v>4817854.0</v>
      </c>
      <c r="F1832" s="1">
        <v>136.94</v>
      </c>
      <c r="G1832" s="1">
        <v>2361785.0</v>
      </c>
      <c r="H1832" s="1">
        <v>91.26</v>
      </c>
      <c r="I1832" s="1">
        <v>9528011.0</v>
      </c>
      <c r="J1832" s="1">
        <v>73.95</v>
      </c>
      <c r="K1832" s="1">
        <v>9863360.0</v>
      </c>
      <c r="L1832" s="1">
        <v>97.01</v>
      </c>
      <c r="M1832" s="1">
        <v>3701672.0</v>
      </c>
      <c r="N1832" s="1">
        <v>42.143</v>
      </c>
      <c r="O1832" s="1">
        <v>3901281.0</v>
      </c>
      <c r="P1832" s="1">
        <v>24.21</v>
      </c>
      <c r="Q1832" s="1">
        <v>9023197.0</v>
      </c>
      <c r="R1832" s="1">
        <v>70.42</v>
      </c>
      <c r="S1832" s="1">
        <v>1523153.0</v>
      </c>
      <c r="T1832" s="1">
        <v>37.78</v>
      </c>
      <c r="U1832" s="1">
        <v>1335384.0</v>
      </c>
    </row>
    <row r="1833" ht="13.5" customHeight="1">
      <c r="A1833" s="1">
        <v>44560.0</v>
      </c>
      <c r="B1833" s="1">
        <v>134.46</v>
      </c>
      <c r="C1833" s="1">
        <v>2108530.0</v>
      </c>
      <c r="D1833" s="1">
        <v>97.24</v>
      </c>
      <c r="E1833" s="1">
        <v>2681644.0</v>
      </c>
      <c r="F1833" s="1">
        <v>136.59</v>
      </c>
      <c r="G1833" s="1">
        <v>1087420.0</v>
      </c>
      <c r="H1833" s="1">
        <v>91.26</v>
      </c>
      <c r="I1833" s="1">
        <v>1.2046067E7</v>
      </c>
      <c r="J1833" s="1">
        <v>73.735</v>
      </c>
      <c r="K1833" s="1">
        <v>3002714.0</v>
      </c>
      <c r="L1833" s="1">
        <v>96.93</v>
      </c>
      <c r="M1833" s="1">
        <v>714120.0</v>
      </c>
      <c r="N1833" s="1">
        <v>41.6945</v>
      </c>
      <c r="O1833" s="1">
        <v>1649030.0</v>
      </c>
      <c r="P1833" s="1">
        <v>24.31</v>
      </c>
      <c r="Q1833" s="1">
        <v>5420027.0</v>
      </c>
      <c r="R1833" s="1">
        <v>71.21</v>
      </c>
      <c r="S1833" s="1">
        <v>765557.0</v>
      </c>
      <c r="T1833" s="1">
        <v>37.93</v>
      </c>
      <c r="U1833" s="1">
        <v>431571.0</v>
      </c>
    </row>
    <row r="1834" ht="13.5" customHeight="1">
      <c r="A1834" s="1">
        <v>44561.0</v>
      </c>
      <c r="B1834" s="1">
        <v>134.25</v>
      </c>
      <c r="C1834" s="1">
        <v>2999056.0</v>
      </c>
      <c r="D1834" s="1">
        <v>96.98</v>
      </c>
      <c r="E1834" s="1">
        <v>5217688.0</v>
      </c>
      <c r="F1834" s="1">
        <v>136.19</v>
      </c>
      <c r="G1834" s="1">
        <v>1457787.0</v>
      </c>
      <c r="H1834" s="1">
        <v>89.55</v>
      </c>
      <c r="I1834" s="1">
        <v>5425159.0</v>
      </c>
      <c r="J1834" s="1">
        <v>73.725</v>
      </c>
      <c r="K1834" s="1">
        <v>1961176.0</v>
      </c>
      <c r="L1834" s="1">
        <v>96.44</v>
      </c>
      <c r="M1834" s="1">
        <v>2190779.0</v>
      </c>
      <c r="N1834" s="1">
        <v>41.2785</v>
      </c>
      <c r="O1834" s="1">
        <v>3526916.0</v>
      </c>
      <c r="P1834" s="1">
        <v>24.11</v>
      </c>
      <c r="Q1834" s="1">
        <v>5459543.0</v>
      </c>
      <c r="R1834" s="1">
        <v>70.41</v>
      </c>
      <c r="S1834" s="1">
        <v>1454609.0</v>
      </c>
      <c r="T1834" s="1">
        <v>37.97</v>
      </c>
      <c r="U1834" s="1">
        <v>825283.0</v>
      </c>
    </row>
    <row r="1835" ht="13.5" customHeight="1">
      <c r="A1835" s="1">
        <v>44564.0</v>
      </c>
      <c r="B1835" s="1">
        <v>134.25</v>
      </c>
      <c r="C1835" s="1">
        <v>2999056.0</v>
      </c>
      <c r="D1835" s="1">
        <v>96.98</v>
      </c>
      <c r="E1835" s="1">
        <v>5217688.0</v>
      </c>
      <c r="F1835" s="1">
        <v>136.19</v>
      </c>
      <c r="G1835" s="1">
        <v>1457787.0</v>
      </c>
      <c r="H1835" s="1">
        <v>89.55</v>
      </c>
      <c r="I1835" s="1">
        <v>5425159.0</v>
      </c>
      <c r="J1835" s="1">
        <v>73.725</v>
      </c>
      <c r="K1835" s="1">
        <v>1961176.0</v>
      </c>
      <c r="L1835" s="1">
        <v>96.44</v>
      </c>
      <c r="M1835" s="1">
        <v>2190779.0</v>
      </c>
      <c r="N1835" s="1">
        <v>41.2785</v>
      </c>
      <c r="O1835" s="1">
        <v>3526916.0</v>
      </c>
      <c r="P1835" s="1">
        <v>24.11</v>
      </c>
      <c r="Q1835" s="1">
        <v>5459543.0</v>
      </c>
      <c r="R1835" s="1">
        <v>70.41</v>
      </c>
      <c r="S1835" s="1">
        <v>1454609.0</v>
      </c>
      <c r="T1835" s="1">
        <v>37.97</v>
      </c>
      <c r="U1835" s="1">
        <v>825283.0</v>
      </c>
    </row>
    <row r="1836" ht="13.5" customHeight="1">
      <c r="A1836" s="1">
        <v>44565.0</v>
      </c>
      <c r="B1836" s="1">
        <v>136.84</v>
      </c>
      <c r="C1836" s="1">
        <v>6243569.0</v>
      </c>
      <c r="D1836" s="1">
        <v>99.6</v>
      </c>
      <c r="E1836" s="1">
        <v>2.3532195E7</v>
      </c>
      <c r="F1836" s="1">
        <v>141.07</v>
      </c>
      <c r="G1836" s="1">
        <v>5283348.0</v>
      </c>
      <c r="H1836" s="1">
        <v>90.85</v>
      </c>
      <c r="I1836" s="1">
        <v>1.2651316E7</v>
      </c>
      <c r="J1836" s="1">
        <v>75.14</v>
      </c>
      <c r="K1836" s="1">
        <v>7039664.0</v>
      </c>
      <c r="L1836" s="1">
        <v>99.72</v>
      </c>
      <c r="M1836" s="1">
        <v>3369447.0</v>
      </c>
      <c r="N1836" s="1">
        <v>41.5865</v>
      </c>
      <c r="O1836" s="1">
        <v>3583973.0</v>
      </c>
      <c r="P1836" s="1">
        <v>24.9</v>
      </c>
      <c r="Q1836" s="1">
        <v>1.3141906E7</v>
      </c>
      <c r="R1836" s="1">
        <v>70.78</v>
      </c>
      <c r="S1836" s="1">
        <v>2672139.0</v>
      </c>
      <c r="T1836" s="1">
        <v>37.84</v>
      </c>
      <c r="U1836" s="1">
        <v>2041185.0</v>
      </c>
    </row>
    <row r="1837" ht="13.5" customHeight="1">
      <c r="A1837" s="1">
        <v>44566.0</v>
      </c>
      <c r="B1837" s="1">
        <v>138.32</v>
      </c>
      <c r="C1837" s="1">
        <v>6315096.0</v>
      </c>
      <c r="D1837" s="1">
        <v>99.95</v>
      </c>
      <c r="E1837" s="1">
        <v>1.9077378E7</v>
      </c>
      <c r="F1837" s="1">
        <v>139.97</v>
      </c>
      <c r="G1837" s="1">
        <v>2854046.0</v>
      </c>
      <c r="H1837" s="1">
        <v>90.23</v>
      </c>
      <c r="I1837" s="1">
        <v>8103154.0</v>
      </c>
      <c r="J1837" s="1">
        <v>75.76</v>
      </c>
      <c r="K1837" s="1">
        <v>7694584.0</v>
      </c>
      <c r="L1837" s="1">
        <v>98.41</v>
      </c>
      <c r="M1837" s="1">
        <v>2900011.0</v>
      </c>
      <c r="N1837" s="1">
        <v>39.8897</v>
      </c>
      <c r="O1837" s="1">
        <v>4302446.0</v>
      </c>
      <c r="P1837" s="1">
        <v>24.9</v>
      </c>
      <c r="Q1837" s="1">
        <v>1.0232433E7</v>
      </c>
      <c r="R1837" s="1">
        <v>70.87</v>
      </c>
      <c r="S1837" s="1">
        <v>1742379.0</v>
      </c>
      <c r="T1837" s="1">
        <v>37.48</v>
      </c>
      <c r="U1837" s="1">
        <v>1548926.0</v>
      </c>
    </row>
    <row r="1838" ht="13.5" customHeight="1">
      <c r="A1838" s="1">
        <v>44567.0</v>
      </c>
      <c r="B1838" s="1">
        <v>139.81</v>
      </c>
      <c r="C1838" s="1">
        <v>4566499.0</v>
      </c>
      <c r="D1838" s="1">
        <v>100.56</v>
      </c>
      <c r="E1838" s="1">
        <v>1.3649218E7</v>
      </c>
      <c r="F1838" s="1">
        <v>141.83</v>
      </c>
      <c r="G1838" s="1">
        <v>2336444.0</v>
      </c>
      <c r="H1838" s="1">
        <v>91.91</v>
      </c>
      <c r="I1838" s="1">
        <v>7140935.0</v>
      </c>
      <c r="J1838" s="1">
        <v>77.36</v>
      </c>
      <c r="K1838" s="1">
        <v>5509162.0</v>
      </c>
      <c r="L1838" s="1">
        <v>98.19</v>
      </c>
      <c r="M1838" s="1">
        <v>2033945.0</v>
      </c>
      <c r="N1838" s="1">
        <v>39.5709</v>
      </c>
      <c r="O1838" s="1">
        <v>4402556.0</v>
      </c>
      <c r="P1838" s="1">
        <v>25.28</v>
      </c>
      <c r="Q1838" s="1">
        <v>1.1472573E7</v>
      </c>
      <c r="R1838" s="1">
        <v>70.78</v>
      </c>
      <c r="S1838" s="1">
        <v>2030516.0</v>
      </c>
      <c r="T1838" s="1">
        <v>38.15</v>
      </c>
      <c r="U1838" s="1">
        <v>1220576.0</v>
      </c>
    </row>
    <row r="1839" ht="13.5" customHeight="1">
      <c r="A1839" s="1">
        <v>44568.0</v>
      </c>
      <c r="B1839" s="1">
        <v>141.75</v>
      </c>
      <c r="C1839" s="1">
        <v>4470929.0</v>
      </c>
      <c r="D1839" s="1">
        <v>100.14</v>
      </c>
      <c r="E1839" s="1">
        <v>1.3146792E7</v>
      </c>
      <c r="F1839" s="1">
        <v>143.11</v>
      </c>
      <c r="G1839" s="1">
        <v>2552591.0</v>
      </c>
      <c r="H1839" s="1">
        <v>91.49</v>
      </c>
      <c r="I1839" s="1">
        <v>6836305.0</v>
      </c>
      <c r="J1839" s="1">
        <v>78.435</v>
      </c>
      <c r="K1839" s="1">
        <v>6394726.0</v>
      </c>
      <c r="L1839" s="1">
        <v>99.75</v>
      </c>
      <c r="M1839" s="1">
        <v>2226964.0</v>
      </c>
      <c r="N1839" s="1">
        <v>39.2089</v>
      </c>
      <c r="O1839" s="1">
        <v>2966478.0</v>
      </c>
      <c r="P1839" s="1">
        <v>25.52</v>
      </c>
      <c r="Q1839" s="1">
        <v>8299354.0</v>
      </c>
      <c r="R1839" s="1">
        <v>70.92</v>
      </c>
      <c r="S1839" s="1">
        <v>1763072.0</v>
      </c>
      <c r="T1839" s="1">
        <v>38.39</v>
      </c>
      <c r="U1839" s="1">
        <v>1049825.0</v>
      </c>
    </row>
    <row r="1840" ht="13.5" customHeight="1">
      <c r="A1840" s="1">
        <v>44571.0</v>
      </c>
      <c r="B1840" s="1">
        <v>142.53</v>
      </c>
      <c r="C1840" s="1">
        <v>5713210.0</v>
      </c>
      <c r="D1840" s="1">
        <v>99.61</v>
      </c>
      <c r="E1840" s="1">
        <v>1.1338775E7</v>
      </c>
      <c r="F1840" s="1">
        <v>143.05</v>
      </c>
      <c r="G1840" s="1">
        <v>4407014.0</v>
      </c>
      <c r="H1840" s="1">
        <v>90.93</v>
      </c>
      <c r="I1840" s="1">
        <v>5950217.0</v>
      </c>
      <c r="J1840" s="1">
        <v>78.53</v>
      </c>
      <c r="K1840" s="1">
        <v>6644974.0</v>
      </c>
      <c r="L1840" s="1">
        <v>98.47</v>
      </c>
      <c r="M1840" s="1">
        <v>1776279.0</v>
      </c>
      <c r="N1840" s="1">
        <v>38.8306</v>
      </c>
      <c r="O1840" s="1">
        <v>4507985.0</v>
      </c>
      <c r="P1840" s="1">
        <v>25.63</v>
      </c>
      <c r="Q1840" s="1">
        <v>1.0667735E7</v>
      </c>
      <c r="R1840" s="1">
        <v>70.9</v>
      </c>
      <c r="S1840" s="1">
        <v>2202805.0</v>
      </c>
      <c r="T1840" s="1">
        <v>38.13</v>
      </c>
      <c r="U1840" s="1">
        <v>1761064.0</v>
      </c>
    </row>
    <row r="1841" ht="13.5" customHeight="1">
      <c r="A1841" s="1">
        <v>44572.0</v>
      </c>
      <c r="B1841" s="1">
        <v>143.79</v>
      </c>
      <c r="C1841" s="1">
        <v>5493475.0</v>
      </c>
      <c r="D1841" s="1">
        <v>100.65</v>
      </c>
      <c r="E1841" s="1">
        <v>1.3094937E7</v>
      </c>
      <c r="F1841" s="1">
        <v>144.97</v>
      </c>
      <c r="G1841" s="1">
        <v>3689038.0</v>
      </c>
      <c r="H1841" s="1">
        <v>91.81</v>
      </c>
      <c r="I1841" s="1">
        <v>7697485.0</v>
      </c>
      <c r="J1841" s="1">
        <v>79.945</v>
      </c>
      <c r="K1841" s="1">
        <v>6723150.0</v>
      </c>
      <c r="L1841" s="1">
        <v>99.1</v>
      </c>
      <c r="M1841" s="1">
        <v>2359681.0</v>
      </c>
      <c r="N1841" s="1">
        <v>39.8519</v>
      </c>
      <c r="O1841" s="1">
        <v>3571619.0</v>
      </c>
      <c r="P1841" s="1">
        <v>25.87</v>
      </c>
      <c r="Q1841" s="1">
        <v>9374212.0</v>
      </c>
      <c r="R1841" s="1">
        <v>71.35</v>
      </c>
      <c r="S1841" s="1">
        <v>1487271.0</v>
      </c>
      <c r="T1841" s="1">
        <v>38.31</v>
      </c>
      <c r="U1841" s="1">
        <v>1495778.0</v>
      </c>
    </row>
    <row r="1842" ht="13.5" customHeight="1">
      <c r="A1842" s="1">
        <v>44573.0</v>
      </c>
      <c r="B1842" s="1">
        <v>144.99</v>
      </c>
      <c r="C1842" s="1">
        <v>5639995.0</v>
      </c>
      <c r="D1842" s="1">
        <v>101.43</v>
      </c>
      <c r="E1842" s="1">
        <v>1.0682824E7</v>
      </c>
      <c r="F1842" s="1">
        <v>146.13</v>
      </c>
      <c r="G1842" s="1">
        <v>2656564.0</v>
      </c>
      <c r="H1842" s="1">
        <v>91.7</v>
      </c>
      <c r="I1842" s="1">
        <v>5737223.0</v>
      </c>
      <c r="J1842" s="1">
        <v>80.545</v>
      </c>
      <c r="K1842" s="1">
        <v>4735416.0</v>
      </c>
      <c r="L1842" s="1">
        <v>99.9</v>
      </c>
      <c r="M1842" s="1">
        <v>2901458.0</v>
      </c>
      <c r="N1842" s="1">
        <v>39.8087</v>
      </c>
      <c r="O1842" s="1">
        <v>4112337.0</v>
      </c>
      <c r="P1842" s="1">
        <v>25.79</v>
      </c>
      <c r="Q1842" s="1">
        <v>1.4482798E7</v>
      </c>
      <c r="R1842" s="1">
        <v>71.55</v>
      </c>
      <c r="S1842" s="1">
        <v>1841064.0</v>
      </c>
      <c r="T1842" s="1">
        <v>38.33</v>
      </c>
      <c r="U1842" s="1">
        <v>1494862.0</v>
      </c>
    </row>
    <row r="1843" ht="13.5" customHeight="1">
      <c r="A1843" s="1">
        <v>44574.0</v>
      </c>
      <c r="B1843" s="1">
        <v>145.4</v>
      </c>
      <c r="C1843" s="1">
        <v>9743069.0</v>
      </c>
      <c r="D1843" s="1">
        <v>101.73</v>
      </c>
      <c r="E1843" s="1">
        <v>1.4191548E7</v>
      </c>
      <c r="F1843" s="1">
        <v>147.57</v>
      </c>
      <c r="G1843" s="1">
        <v>2051118.0</v>
      </c>
      <c r="H1843" s="1">
        <v>92.48</v>
      </c>
      <c r="I1843" s="1">
        <v>4531847.0</v>
      </c>
      <c r="J1843" s="1">
        <v>81.835</v>
      </c>
      <c r="K1843" s="1">
        <v>4976154.0</v>
      </c>
      <c r="L1843" s="1">
        <v>100.84</v>
      </c>
      <c r="M1843" s="1">
        <v>2229680.0</v>
      </c>
      <c r="N1843" s="1">
        <v>39.425</v>
      </c>
      <c r="O1843" s="1">
        <v>2585712.0</v>
      </c>
      <c r="P1843" s="1">
        <v>25.85</v>
      </c>
      <c r="Q1843" s="1">
        <v>1.1072653E7</v>
      </c>
      <c r="R1843" s="1">
        <v>72.07</v>
      </c>
      <c r="S1843" s="1">
        <v>1975177.0</v>
      </c>
      <c r="T1843" s="1">
        <v>38.61</v>
      </c>
      <c r="U1843" s="1">
        <v>1496559.0</v>
      </c>
    </row>
    <row r="1844" ht="13.5" customHeight="1">
      <c r="A1844" s="1">
        <v>44575.0</v>
      </c>
      <c r="B1844" s="1">
        <v>147.29</v>
      </c>
      <c r="C1844" s="1">
        <v>1.3553108E7</v>
      </c>
      <c r="D1844" s="1">
        <v>102.46</v>
      </c>
      <c r="E1844" s="1">
        <v>1.3524504E7</v>
      </c>
      <c r="F1844" s="1">
        <v>148.16</v>
      </c>
      <c r="G1844" s="1">
        <v>2444839.0</v>
      </c>
      <c r="H1844" s="1">
        <v>92.29</v>
      </c>
      <c r="I1844" s="1">
        <v>6781477.0</v>
      </c>
      <c r="J1844" s="1">
        <v>82.55</v>
      </c>
      <c r="K1844" s="1">
        <v>4679584.0</v>
      </c>
      <c r="L1844" s="1">
        <v>101.31</v>
      </c>
      <c r="M1844" s="1">
        <v>1901228.0</v>
      </c>
      <c r="N1844" s="1">
        <v>38.7225</v>
      </c>
      <c r="O1844" s="1">
        <v>3369086.0</v>
      </c>
      <c r="P1844" s="1">
        <v>26.0</v>
      </c>
      <c r="Q1844" s="1">
        <v>9290133.0</v>
      </c>
      <c r="R1844" s="1">
        <v>72.18</v>
      </c>
      <c r="S1844" s="1">
        <v>2182874.0</v>
      </c>
      <c r="T1844" s="1">
        <v>39.03</v>
      </c>
      <c r="U1844" s="1">
        <v>1397225.0</v>
      </c>
    </row>
    <row r="1845" ht="13.5" customHeight="1">
      <c r="A1845" s="1">
        <v>44578.0</v>
      </c>
      <c r="B1845" s="1">
        <v>149.15</v>
      </c>
      <c r="C1845" s="1">
        <v>3252732.0</v>
      </c>
      <c r="D1845" s="1">
        <v>104.15</v>
      </c>
      <c r="E1845" s="1">
        <v>3574395.0</v>
      </c>
      <c r="F1845" s="1">
        <v>149.85</v>
      </c>
      <c r="G1845" s="1">
        <v>5209939.0</v>
      </c>
      <c r="H1845" s="1">
        <v>93.34</v>
      </c>
      <c r="I1845" s="1">
        <v>2831423.0</v>
      </c>
      <c r="J1845" s="1">
        <v>83.04</v>
      </c>
      <c r="K1845" s="1">
        <v>2220134.0</v>
      </c>
      <c r="L1845" s="1">
        <v>103.03</v>
      </c>
      <c r="M1845" s="1">
        <v>1088934.0</v>
      </c>
      <c r="N1845" s="1">
        <v>39.1548</v>
      </c>
      <c r="O1845" s="1">
        <v>1494531.0</v>
      </c>
      <c r="P1845" s="1">
        <v>26.17</v>
      </c>
      <c r="Q1845" s="1">
        <v>3591640.0</v>
      </c>
      <c r="R1845" s="1">
        <v>72.65</v>
      </c>
      <c r="S1845" s="1">
        <v>714306.0</v>
      </c>
      <c r="T1845" s="1">
        <v>39.07</v>
      </c>
      <c r="U1845" s="1">
        <v>553569.0</v>
      </c>
    </row>
    <row r="1846" ht="13.5" customHeight="1">
      <c r="A1846" s="1">
        <v>44579.0</v>
      </c>
      <c r="B1846" s="1">
        <v>148.69</v>
      </c>
      <c r="C1846" s="1">
        <v>1.3494611E7</v>
      </c>
      <c r="D1846" s="1">
        <v>103.29</v>
      </c>
      <c r="E1846" s="1">
        <v>8607867.0</v>
      </c>
      <c r="F1846" s="1">
        <v>148.6</v>
      </c>
      <c r="G1846" s="1">
        <v>4218586.0</v>
      </c>
      <c r="H1846" s="1">
        <v>92.36</v>
      </c>
      <c r="I1846" s="1">
        <v>6863485.0</v>
      </c>
      <c r="J1846" s="1">
        <v>82.66</v>
      </c>
      <c r="K1846" s="1">
        <v>5037450.0</v>
      </c>
      <c r="L1846" s="1">
        <v>102.34</v>
      </c>
      <c r="M1846" s="1">
        <v>1710242.0</v>
      </c>
      <c r="N1846" s="1">
        <v>37.5824</v>
      </c>
      <c r="O1846" s="1">
        <v>6618995.0</v>
      </c>
      <c r="P1846" s="1">
        <v>26.08</v>
      </c>
      <c r="Q1846" s="1">
        <v>7951265.0</v>
      </c>
      <c r="R1846" s="1">
        <v>72.53</v>
      </c>
      <c r="S1846" s="1">
        <v>2049044.0</v>
      </c>
      <c r="T1846" s="1">
        <v>39.18</v>
      </c>
      <c r="U1846" s="1">
        <v>1308852.0</v>
      </c>
    </row>
    <row r="1847" ht="13.5" customHeight="1">
      <c r="A1847" s="1">
        <v>44580.0</v>
      </c>
      <c r="B1847" s="1">
        <v>147.0</v>
      </c>
      <c r="C1847" s="1">
        <v>9527440.0</v>
      </c>
      <c r="D1847" s="1">
        <v>101.63</v>
      </c>
      <c r="E1847" s="1">
        <v>9745913.0</v>
      </c>
      <c r="F1847" s="1">
        <v>146.61</v>
      </c>
      <c r="G1847" s="1">
        <v>2946948.0</v>
      </c>
      <c r="H1847" s="1">
        <v>91.1</v>
      </c>
      <c r="I1847" s="1">
        <v>5676714.0</v>
      </c>
      <c r="J1847" s="1">
        <v>81.665</v>
      </c>
      <c r="K1847" s="1">
        <v>6218958.0</v>
      </c>
      <c r="L1847" s="1">
        <v>99.6</v>
      </c>
      <c r="M1847" s="1">
        <v>4120491.0</v>
      </c>
      <c r="N1847" s="1">
        <v>37.1663</v>
      </c>
      <c r="O1847" s="1">
        <v>6056153.0</v>
      </c>
      <c r="P1847" s="1">
        <v>25.66</v>
      </c>
      <c r="Q1847" s="1">
        <v>1.0456778E7</v>
      </c>
      <c r="R1847" s="1">
        <v>71.44</v>
      </c>
      <c r="S1847" s="1">
        <v>2632294.0</v>
      </c>
      <c r="T1847" s="1">
        <v>38.66</v>
      </c>
      <c r="U1847" s="1">
        <v>1125262.0</v>
      </c>
    </row>
    <row r="1848" ht="13.5" customHeight="1">
      <c r="A1848" s="1">
        <v>44581.0</v>
      </c>
      <c r="B1848" s="1">
        <v>145.31</v>
      </c>
      <c r="C1848" s="1">
        <v>8365423.0</v>
      </c>
      <c r="D1848" s="1">
        <v>101.76</v>
      </c>
      <c r="E1848" s="1">
        <v>7215205.0</v>
      </c>
      <c r="F1848" s="1">
        <v>145.82</v>
      </c>
      <c r="G1848" s="1">
        <v>2217202.0</v>
      </c>
      <c r="H1848" s="1">
        <v>91.04</v>
      </c>
      <c r="I1848" s="1">
        <v>4176980.0</v>
      </c>
      <c r="J1848" s="1">
        <v>80.92</v>
      </c>
      <c r="K1848" s="1">
        <v>4955520.0</v>
      </c>
      <c r="L1848" s="1">
        <v>99.43</v>
      </c>
      <c r="M1848" s="1">
        <v>1775147.0</v>
      </c>
      <c r="N1848" s="1">
        <v>37.1014</v>
      </c>
      <c r="O1848" s="1">
        <v>5657397.0</v>
      </c>
      <c r="P1848" s="1">
        <v>25.61</v>
      </c>
      <c r="Q1848" s="1">
        <v>1.0094161E7</v>
      </c>
      <c r="R1848" s="1">
        <v>71.21</v>
      </c>
      <c r="S1848" s="1">
        <v>2262616.0</v>
      </c>
      <c r="T1848" s="1">
        <v>38.46</v>
      </c>
      <c r="U1848" s="1">
        <v>942406.0</v>
      </c>
    </row>
    <row r="1849" ht="13.5" customHeight="1">
      <c r="A1849" s="1">
        <v>44582.0</v>
      </c>
      <c r="B1849" s="1">
        <v>144.65</v>
      </c>
      <c r="C1849" s="1">
        <v>1.1797469E7</v>
      </c>
      <c r="D1849" s="1">
        <v>100.3</v>
      </c>
      <c r="E1849" s="1">
        <v>1.0199693E7</v>
      </c>
      <c r="F1849" s="1">
        <v>143.75</v>
      </c>
      <c r="G1849" s="1">
        <v>7665357.0</v>
      </c>
      <c r="H1849" s="1">
        <v>89.97</v>
      </c>
      <c r="I1849" s="1">
        <v>8315718.0</v>
      </c>
      <c r="J1849" s="1">
        <v>80.065</v>
      </c>
      <c r="K1849" s="1">
        <v>6593194.0</v>
      </c>
      <c r="L1849" s="1">
        <v>97.93</v>
      </c>
      <c r="M1849" s="1">
        <v>3773299.0</v>
      </c>
      <c r="N1849" s="1">
        <v>36.3125</v>
      </c>
      <c r="O1849" s="1">
        <v>5272677.0</v>
      </c>
      <c r="P1849" s="1">
        <v>25.28</v>
      </c>
      <c r="Q1849" s="1">
        <v>1.1483585E7</v>
      </c>
      <c r="R1849" s="1">
        <v>70.38</v>
      </c>
      <c r="S1849" s="1">
        <v>2841206.0</v>
      </c>
      <c r="T1849" s="1">
        <v>38.3</v>
      </c>
      <c r="U1849" s="1">
        <v>1780460.0</v>
      </c>
    </row>
    <row r="1850" ht="13.5" customHeight="1">
      <c r="A1850" s="1">
        <v>44585.0</v>
      </c>
      <c r="B1850" s="1">
        <v>143.34</v>
      </c>
      <c r="C1850" s="1">
        <v>1.1102486E7</v>
      </c>
      <c r="D1850" s="1">
        <v>99.21</v>
      </c>
      <c r="E1850" s="1">
        <v>1.2723239E7</v>
      </c>
      <c r="F1850" s="1">
        <v>142.1</v>
      </c>
      <c r="G1850" s="1">
        <v>5292463.0</v>
      </c>
      <c r="H1850" s="1">
        <v>88.99</v>
      </c>
      <c r="I1850" s="1">
        <v>1.1458414E7</v>
      </c>
      <c r="J1850" s="1">
        <v>79.13</v>
      </c>
      <c r="K1850" s="1">
        <v>8577524.0</v>
      </c>
      <c r="L1850" s="1">
        <v>97.25</v>
      </c>
      <c r="M1850" s="1">
        <v>2795306.0</v>
      </c>
      <c r="N1850" s="1">
        <v>36.6097</v>
      </c>
      <c r="O1850" s="1">
        <v>7126064.0</v>
      </c>
      <c r="P1850" s="1">
        <v>24.92</v>
      </c>
      <c r="Q1850" s="1">
        <v>1.7564237E7</v>
      </c>
      <c r="R1850" s="1">
        <v>69.74</v>
      </c>
      <c r="S1850" s="1">
        <v>3706092.0</v>
      </c>
      <c r="T1850" s="1">
        <v>38.19</v>
      </c>
      <c r="U1850" s="1">
        <v>2105067.0</v>
      </c>
    </row>
    <row r="1851" ht="13.5" customHeight="1">
      <c r="A1851" s="1">
        <v>44586.0</v>
      </c>
      <c r="B1851" s="1">
        <v>141.22</v>
      </c>
      <c r="C1851" s="1">
        <v>1.0111916E7</v>
      </c>
      <c r="D1851" s="1">
        <v>99.87</v>
      </c>
      <c r="E1851" s="1">
        <v>8239131.0</v>
      </c>
      <c r="F1851" s="1">
        <v>144.41</v>
      </c>
      <c r="G1851" s="1">
        <v>6508948.0</v>
      </c>
      <c r="H1851" s="1">
        <v>89.57</v>
      </c>
      <c r="I1851" s="1">
        <v>5312874.0</v>
      </c>
      <c r="J1851" s="1">
        <v>79.82</v>
      </c>
      <c r="K1851" s="1">
        <v>5713252.0</v>
      </c>
      <c r="L1851" s="1">
        <v>98.47</v>
      </c>
      <c r="M1851" s="1">
        <v>2062635.0</v>
      </c>
      <c r="N1851" s="1">
        <v>36.7286</v>
      </c>
      <c r="O1851" s="1">
        <v>6128004.0</v>
      </c>
      <c r="P1851" s="1">
        <v>25.28</v>
      </c>
      <c r="Q1851" s="1">
        <v>1.4237633E7</v>
      </c>
      <c r="R1851" s="1">
        <v>69.88</v>
      </c>
      <c r="S1851" s="1">
        <v>2625900.0</v>
      </c>
      <c r="T1851" s="1">
        <v>38.62</v>
      </c>
      <c r="U1851" s="1">
        <v>1399149.0</v>
      </c>
    </row>
    <row r="1852" ht="13.5" customHeight="1">
      <c r="A1852" s="1">
        <v>44587.0</v>
      </c>
      <c r="B1852" s="1">
        <v>141.46</v>
      </c>
      <c r="C1852" s="1">
        <v>6666185.0</v>
      </c>
      <c r="D1852" s="1">
        <v>100.22</v>
      </c>
      <c r="E1852" s="1">
        <v>6957481.0</v>
      </c>
      <c r="F1852" s="1">
        <v>146.26</v>
      </c>
      <c r="G1852" s="1">
        <v>4674356.0</v>
      </c>
      <c r="H1852" s="1">
        <v>90.71</v>
      </c>
      <c r="I1852" s="1">
        <v>5999232.0</v>
      </c>
      <c r="J1852" s="1">
        <v>80.565</v>
      </c>
      <c r="K1852" s="1">
        <v>5666292.0</v>
      </c>
      <c r="L1852" s="1">
        <v>100.11</v>
      </c>
      <c r="M1852" s="1">
        <v>3179093.0</v>
      </c>
      <c r="N1852" s="1">
        <v>36.1288</v>
      </c>
      <c r="O1852" s="1">
        <v>6262914.0</v>
      </c>
      <c r="P1852" s="1">
        <v>25.73</v>
      </c>
      <c r="Q1852" s="1">
        <v>1.4490534E7</v>
      </c>
      <c r="R1852" s="1">
        <v>70.22</v>
      </c>
      <c r="S1852" s="1">
        <v>2436824.0</v>
      </c>
      <c r="T1852" s="1">
        <v>38.94</v>
      </c>
      <c r="U1852" s="1">
        <v>1603192.0</v>
      </c>
    </row>
    <row r="1853" ht="13.5" customHeight="1">
      <c r="A1853" s="1">
        <v>44588.0</v>
      </c>
      <c r="B1853" s="1">
        <v>142.13</v>
      </c>
      <c r="C1853" s="1">
        <v>1.2398418E7</v>
      </c>
      <c r="D1853" s="1">
        <v>100.69</v>
      </c>
      <c r="E1853" s="1">
        <v>6939317.0</v>
      </c>
      <c r="F1853" s="1">
        <v>144.85</v>
      </c>
      <c r="G1853" s="1">
        <v>5786023.0</v>
      </c>
      <c r="H1853" s="1">
        <v>90.715</v>
      </c>
      <c r="I1853" s="1">
        <v>7345912.0</v>
      </c>
      <c r="J1853" s="1">
        <v>79.695</v>
      </c>
      <c r="K1853" s="1">
        <v>3989256.0</v>
      </c>
      <c r="L1853" s="1">
        <v>99.14</v>
      </c>
      <c r="M1853" s="1">
        <v>1933007.0</v>
      </c>
      <c r="N1853" s="1">
        <v>36.0153</v>
      </c>
      <c r="O1853" s="1">
        <v>5028777.0</v>
      </c>
      <c r="P1853" s="1">
        <v>26.04</v>
      </c>
      <c r="Q1853" s="1">
        <v>1.3531489E7</v>
      </c>
      <c r="R1853" s="1">
        <v>70.37</v>
      </c>
      <c r="S1853" s="1">
        <v>2260689.0</v>
      </c>
      <c r="T1853" s="1">
        <v>38.76</v>
      </c>
      <c r="U1853" s="1">
        <v>1570255.0</v>
      </c>
    </row>
    <row r="1854" ht="13.5" customHeight="1">
      <c r="A1854" s="1">
        <v>44589.0</v>
      </c>
      <c r="B1854" s="1">
        <v>143.18</v>
      </c>
      <c r="C1854" s="1">
        <v>8669996.0</v>
      </c>
      <c r="D1854" s="1">
        <v>100.21</v>
      </c>
      <c r="E1854" s="1">
        <v>5699474.0</v>
      </c>
      <c r="F1854" s="1">
        <v>144.31</v>
      </c>
      <c r="G1854" s="1">
        <v>5423573.0</v>
      </c>
      <c r="H1854" s="1">
        <v>90.33</v>
      </c>
      <c r="I1854" s="1">
        <v>6293280.0</v>
      </c>
      <c r="J1854" s="1">
        <v>79.485</v>
      </c>
      <c r="K1854" s="1">
        <v>4549722.0</v>
      </c>
      <c r="L1854" s="1">
        <v>100.26</v>
      </c>
      <c r="M1854" s="1">
        <v>1761463.0</v>
      </c>
      <c r="N1854" s="1">
        <v>36.6908</v>
      </c>
      <c r="O1854" s="1">
        <v>4607039.0</v>
      </c>
      <c r="P1854" s="1">
        <v>26.15</v>
      </c>
      <c r="Q1854" s="1">
        <v>1.1768095E7</v>
      </c>
      <c r="R1854" s="1">
        <v>71.41</v>
      </c>
      <c r="S1854" s="1">
        <v>2918787.0</v>
      </c>
      <c r="T1854" s="1">
        <v>39.39</v>
      </c>
      <c r="U1854" s="1">
        <v>1570095.0</v>
      </c>
    </row>
    <row r="1855" ht="13.5" customHeight="1">
      <c r="A1855" s="1">
        <v>44592.0</v>
      </c>
      <c r="B1855" s="1">
        <v>144.93</v>
      </c>
      <c r="C1855" s="1">
        <v>4330581.0</v>
      </c>
      <c r="D1855" s="1">
        <v>101.41</v>
      </c>
      <c r="E1855" s="1">
        <v>7945161.0</v>
      </c>
      <c r="F1855" s="1">
        <v>143.88</v>
      </c>
      <c r="G1855" s="1">
        <v>5756946.0</v>
      </c>
      <c r="H1855" s="1">
        <v>91.56</v>
      </c>
      <c r="I1855" s="1">
        <v>6975759.0</v>
      </c>
      <c r="J1855" s="1">
        <v>79.81</v>
      </c>
      <c r="K1855" s="1">
        <v>4228630.0</v>
      </c>
      <c r="L1855" s="1">
        <v>101.7</v>
      </c>
      <c r="M1855" s="1">
        <v>1921189.0</v>
      </c>
      <c r="N1855" s="1">
        <v>37.8255</v>
      </c>
      <c r="O1855" s="1">
        <v>6044097.0</v>
      </c>
      <c r="P1855" s="1">
        <v>26.45</v>
      </c>
      <c r="Q1855" s="1">
        <v>1.1151121E7</v>
      </c>
      <c r="R1855" s="1">
        <v>71.99</v>
      </c>
      <c r="S1855" s="1">
        <v>2706534.0</v>
      </c>
      <c r="T1855" s="1">
        <v>39.71</v>
      </c>
      <c r="U1855" s="1">
        <v>1521881.0</v>
      </c>
    </row>
    <row r="1856" ht="13.5" customHeight="1">
      <c r="A1856" s="1">
        <v>44593.0</v>
      </c>
      <c r="B1856" s="1">
        <v>146.14</v>
      </c>
      <c r="C1856" s="1">
        <v>6010929.0</v>
      </c>
      <c r="D1856" s="1">
        <v>103.5</v>
      </c>
      <c r="E1856" s="1">
        <v>6445448.0</v>
      </c>
      <c r="F1856" s="1">
        <v>145.58</v>
      </c>
      <c r="G1856" s="1">
        <v>3907319.0</v>
      </c>
      <c r="H1856" s="1">
        <v>92.24</v>
      </c>
      <c r="I1856" s="1">
        <v>5101913.0</v>
      </c>
      <c r="J1856" s="1">
        <v>80.75</v>
      </c>
      <c r="K1856" s="1">
        <v>3832382.0</v>
      </c>
      <c r="L1856" s="1">
        <v>102.47</v>
      </c>
      <c r="M1856" s="1">
        <v>1318351.0</v>
      </c>
      <c r="N1856" s="1">
        <v>38.0903</v>
      </c>
      <c r="O1856" s="1">
        <v>4014687.0</v>
      </c>
      <c r="P1856" s="1">
        <v>26.63</v>
      </c>
      <c r="Q1856" s="1">
        <v>7690532.0</v>
      </c>
      <c r="R1856" s="1">
        <v>72.7</v>
      </c>
      <c r="S1856" s="1">
        <v>2151056.0</v>
      </c>
      <c r="T1856" s="1">
        <v>39.81</v>
      </c>
      <c r="U1856" s="1">
        <v>1047524.0</v>
      </c>
    </row>
    <row r="1857" ht="13.5" customHeight="1">
      <c r="A1857" s="1">
        <v>44594.0</v>
      </c>
      <c r="B1857" s="1">
        <v>146.76</v>
      </c>
      <c r="C1857" s="1">
        <v>5245799.0</v>
      </c>
      <c r="D1857" s="1">
        <v>105.17</v>
      </c>
      <c r="E1857" s="1">
        <v>7823611.0</v>
      </c>
      <c r="F1857" s="1">
        <v>148.34</v>
      </c>
      <c r="G1857" s="1">
        <v>4571788.0</v>
      </c>
      <c r="H1857" s="1">
        <v>93.1</v>
      </c>
      <c r="I1857" s="1">
        <v>5084542.0</v>
      </c>
      <c r="J1857" s="1">
        <v>81.61</v>
      </c>
      <c r="K1857" s="1">
        <v>3490412.0</v>
      </c>
      <c r="L1857" s="1">
        <v>102.6</v>
      </c>
      <c r="M1857" s="1">
        <v>1764963.0</v>
      </c>
      <c r="N1857" s="1">
        <v>38.2308</v>
      </c>
      <c r="O1857" s="1">
        <v>3232335.0</v>
      </c>
      <c r="P1857" s="1">
        <v>26.61</v>
      </c>
      <c r="Q1857" s="1">
        <v>7664719.0</v>
      </c>
      <c r="R1857" s="1">
        <v>73.32</v>
      </c>
      <c r="S1857" s="1">
        <v>2309329.0</v>
      </c>
      <c r="T1857" s="1">
        <v>39.97</v>
      </c>
      <c r="U1857" s="1">
        <v>1523483.0</v>
      </c>
    </row>
    <row r="1858" ht="13.5" customHeight="1">
      <c r="A1858" s="1">
        <v>44595.0</v>
      </c>
      <c r="B1858" s="1">
        <v>146.1</v>
      </c>
      <c r="C1858" s="1">
        <v>6360876.0</v>
      </c>
      <c r="D1858" s="1">
        <v>105.21</v>
      </c>
      <c r="E1858" s="1">
        <v>7834113.0</v>
      </c>
      <c r="F1858" s="1">
        <v>147.81</v>
      </c>
      <c r="G1858" s="1">
        <v>7567304.0</v>
      </c>
      <c r="H1858" s="1">
        <v>92.84</v>
      </c>
      <c r="I1858" s="1">
        <v>3755720.0</v>
      </c>
      <c r="J1858" s="1">
        <v>81.55</v>
      </c>
      <c r="K1858" s="1">
        <v>3836830.0</v>
      </c>
      <c r="L1858" s="1">
        <v>101.81</v>
      </c>
      <c r="M1858" s="1">
        <v>1256761.0</v>
      </c>
      <c r="N1858" s="1">
        <v>37.3122</v>
      </c>
      <c r="O1858" s="1">
        <v>2562945.0</v>
      </c>
      <c r="P1858" s="1">
        <v>26.37</v>
      </c>
      <c r="Q1858" s="1">
        <v>1.2468385E7</v>
      </c>
      <c r="R1858" s="1">
        <v>72.69</v>
      </c>
      <c r="S1858" s="1">
        <v>2124031.0</v>
      </c>
      <c r="T1858" s="1">
        <v>40.39</v>
      </c>
      <c r="U1858" s="1">
        <v>1613487.0</v>
      </c>
    </row>
    <row r="1859" ht="13.5" customHeight="1">
      <c r="A1859" s="1">
        <v>44596.0</v>
      </c>
      <c r="B1859" s="1">
        <v>146.87</v>
      </c>
      <c r="C1859" s="1">
        <v>4514150.0</v>
      </c>
      <c r="D1859" s="1">
        <v>105.62</v>
      </c>
      <c r="E1859" s="1">
        <v>5017927.0</v>
      </c>
      <c r="F1859" s="1">
        <v>148.36</v>
      </c>
      <c r="G1859" s="1">
        <v>4463448.0</v>
      </c>
      <c r="H1859" s="1">
        <v>93.35</v>
      </c>
      <c r="I1859" s="1">
        <v>3558637.0</v>
      </c>
      <c r="J1859" s="1">
        <v>81.905</v>
      </c>
      <c r="K1859" s="1">
        <v>2592086.0</v>
      </c>
      <c r="L1859" s="1">
        <v>102.99</v>
      </c>
      <c r="M1859" s="1">
        <v>1133595.0</v>
      </c>
      <c r="N1859" s="1">
        <v>37.6688</v>
      </c>
      <c r="O1859" s="1">
        <v>2561564.0</v>
      </c>
      <c r="P1859" s="1">
        <v>26.45</v>
      </c>
      <c r="Q1859" s="1">
        <v>9893008.0</v>
      </c>
      <c r="R1859" s="1">
        <v>72.89</v>
      </c>
      <c r="S1859" s="1">
        <v>1925113.0</v>
      </c>
      <c r="T1859" s="1">
        <v>40.72</v>
      </c>
      <c r="U1859" s="1">
        <v>1205956.0</v>
      </c>
    </row>
    <row r="1860" ht="13.5" customHeight="1">
      <c r="A1860" s="1">
        <v>44599.0</v>
      </c>
      <c r="B1860" s="1">
        <v>145.78</v>
      </c>
      <c r="C1860" s="1">
        <v>4998615.0</v>
      </c>
      <c r="D1860" s="1">
        <v>106.13</v>
      </c>
      <c r="E1860" s="1">
        <v>8139627.0</v>
      </c>
      <c r="F1860" s="1">
        <v>148.26</v>
      </c>
      <c r="G1860" s="1">
        <v>2056613.0</v>
      </c>
      <c r="H1860" s="1">
        <v>93.45</v>
      </c>
      <c r="I1860" s="1">
        <v>5347941.0</v>
      </c>
      <c r="J1860" s="1">
        <v>82.445</v>
      </c>
      <c r="K1860" s="1">
        <v>5152320.0</v>
      </c>
      <c r="L1860" s="1">
        <v>103.19</v>
      </c>
      <c r="M1860" s="1">
        <v>1014147.0</v>
      </c>
      <c r="N1860" s="1">
        <v>38.1768</v>
      </c>
      <c r="O1860" s="1">
        <v>3734552.0</v>
      </c>
      <c r="P1860" s="1">
        <v>26.55</v>
      </c>
      <c r="Q1860" s="1">
        <v>1.0448191E7</v>
      </c>
      <c r="R1860" s="1">
        <v>72.82</v>
      </c>
      <c r="S1860" s="1">
        <v>2664866.0</v>
      </c>
      <c r="T1860" s="1">
        <v>40.85</v>
      </c>
      <c r="U1860" s="1">
        <v>2098806.0</v>
      </c>
    </row>
    <row r="1861" ht="13.5" customHeight="1">
      <c r="A1861" s="1">
        <v>44600.0</v>
      </c>
      <c r="B1861" s="1">
        <v>147.53</v>
      </c>
      <c r="C1861" s="1">
        <v>4293441.0</v>
      </c>
      <c r="D1861" s="1">
        <v>107.51</v>
      </c>
      <c r="E1861" s="1">
        <v>7873870.0</v>
      </c>
      <c r="F1861" s="1">
        <v>150.39</v>
      </c>
      <c r="G1861" s="1">
        <v>3392775.0</v>
      </c>
      <c r="H1861" s="1">
        <v>94.49</v>
      </c>
      <c r="I1861" s="1">
        <v>5339323.0</v>
      </c>
      <c r="J1861" s="1">
        <v>83.225</v>
      </c>
      <c r="K1861" s="1">
        <v>3995044.0</v>
      </c>
      <c r="L1861" s="1">
        <v>103.9</v>
      </c>
      <c r="M1861" s="1">
        <v>1151918.0</v>
      </c>
      <c r="N1861" s="1">
        <v>38.5226</v>
      </c>
      <c r="O1861" s="1">
        <v>3273945.0</v>
      </c>
      <c r="P1861" s="1">
        <v>26.86</v>
      </c>
      <c r="Q1861" s="1">
        <v>1.1084528E7</v>
      </c>
      <c r="R1861" s="1">
        <v>73.71</v>
      </c>
      <c r="S1861" s="1">
        <v>2301505.0</v>
      </c>
      <c r="T1861" s="1">
        <v>41.14</v>
      </c>
      <c r="U1861" s="1">
        <v>1711912.0</v>
      </c>
    </row>
    <row r="1862" ht="13.5" customHeight="1">
      <c r="A1862" s="1">
        <v>44601.0</v>
      </c>
      <c r="B1862" s="1">
        <v>146.43</v>
      </c>
      <c r="C1862" s="1">
        <v>3649550.0</v>
      </c>
      <c r="D1862" s="1">
        <v>107.25</v>
      </c>
      <c r="E1862" s="1">
        <v>6023304.0</v>
      </c>
      <c r="F1862" s="1">
        <v>150.78</v>
      </c>
      <c r="G1862" s="1">
        <v>2471858.0</v>
      </c>
      <c r="H1862" s="1">
        <v>94.04</v>
      </c>
      <c r="I1862" s="1">
        <v>3400128.0</v>
      </c>
      <c r="J1862" s="1">
        <v>82.48</v>
      </c>
      <c r="K1862" s="1">
        <v>3019940.0</v>
      </c>
      <c r="L1862" s="1">
        <v>104.59</v>
      </c>
      <c r="M1862" s="1">
        <v>1169003.0</v>
      </c>
      <c r="N1862" s="1">
        <v>38.9117</v>
      </c>
      <c r="O1862" s="1">
        <v>2974314.0</v>
      </c>
      <c r="P1862" s="1">
        <v>26.9</v>
      </c>
      <c r="Q1862" s="1">
        <v>8518901.0</v>
      </c>
      <c r="R1862" s="1">
        <v>73.81</v>
      </c>
      <c r="S1862" s="1">
        <v>1274241.0</v>
      </c>
      <c r="T1862" s="1">
        <v>41.35</v>
      </c>
      <c r="U1862" s="1">
        <v>1416458.0</v>
      </c>
    </row>
    <row r="1863" ht="13.5" customHeight="1">
      <c r="A1863" s="1">
        <v>44602.0</v>
      </c>
      <c r="B1863" s="1">
        <v>145.62</v>
      </c>
      <c r="C1863" s="1">
        <v>3321687.0</v>
      </c>
      <c r="D1863" s="1">
        <v>107.84</v>
      </c>
      <c r="E1863" s="1">
        <v>8188761.0</v>
      </c>
      <c r="F1863" s="1">
        <v>151.9</v>
      </c>
      <c r="G1863" s="1">
        <v>3056706.0</v>
      </c>
      <c r="H1863" s="1">
        <v>93.2</v>
      </c>
      <c r="I1863" s="1">
        <v>4255507.0</v>
      </c>
      <c r="J1863" s="1">
        <v>81.625</v>
      </c>
      <c r="K1863" s="1">
        <v>3219662.0</v>
      </c>
      <c r="L1863" s="1">
        <v>103.37</v>
      </c>
      <c r="M1863" s="1">
        <v>1198487.0</v>
      </c>
      <c r="N1863" s="1">
        <v>41.0677</v>
      </c>
      <c r="O1863" s="1">
        <v>1.1051255E7</v>
      </c>
      <c r="P1863" s="1">
        <v>27.97</v>
      </c>
      <c r="Q1863" s="1">
        <v>4.6288383E7</v>
      </c>
      <c r="R1863" s="1">
        <v>69.72</v>
      </c>
      <c r="S1863" s="1">
        <v>6525817.0</v>
      </c>
      <c r="T1863" s="1">
        <v>40.38</v>
      </c>
      <c r="U1863" s="1">
        <v>2407908.0</v>
      </c>
    </row>
    <row r="1864" ht="13.5" customHeight="1">
      <c r="A1864" s="1">
        <v>44603.0</v>
      </c>
      <c r="B1864" s="1">
        <v>146.25</v>
      </c>
      <c r="C1864" s="1">
        <v>4546899.0</v>
      </c>
      <c r="D1864" s="1">
        <v>107.81</v>
      </c>
      <c r="E1864" s="1">
        <v>6395906.0</v>
      </c>
      <c r="F1864" s="1">
        <v>150.74</v>
      </c>
      <c r="G1864" s="1">
        <v>3032054.0</v>
      </c>
      <c r="H1864" s="1">
        <v>93.14</v>
      </c>
      <c r="I1864" s="1">
        <v>3460681.0</v>
      </c>
      <c r="J1864" s="1">
        <v>81.6</v>
      </c>
      <c r="K1864" s="1">
        <v>3367390.0</v>
      </c>
      <c r="L1864" s="1">
        <v>102.9</v>
      </c>
      <c r="M1864" s="1">
        <v>1493002.0</v>
      </c>
      <c r="N1864" s="1">
        <v>40.0086</v>
      </c>
      <c r="O1864" s="1">
        <v>6380630.0</v>
      </c>
      <c r="P1864" s="1">
        <v>27.41</v>
      </c>
      <c r="Q1864" s="1">
        <v>2.8404885E7</v>
      </c>
      <c r="R1864" s="1">
        <v>69.73</v>
      </c>
      <c r="S1864" s="1">
        <v>4212535.0</v>
      </c>
      <c r="T1864" s="1">
        <v>40.0</v>
      </c>
      <c r="U1864" s="1">
        <v>2201602.0</v>
      </c>
    </row>
    <row r="1865" ht="13.5" customHeight="1">
      <c r="A1865" s="1">
        <v>44606.0</v>
      </c>
      <c r="B1865" s="1">
        <v>145.0</v>
      </c>
      <c r="C1865" s="1">
        <v>6346780.0</v>
      </c>
      <c r="D1865" s="1">
        <v>106.27</v>
      </c>
      <c r="E1865" s="1">
        <v>6439289.0</v>
      </c>
      <c r="F1865" s="1">
        <v>148.73</v>
      </c>
      <c r="G1865" s="1">
        <v>3820629.0</v>
      </c>
      <c r="H1865" s="1">
        <v>92.52</v>
      </c>
      <c r="I1865" s="1">
        <v>3689396.0</v>
      </c>
      <c r="J1865" s="1">
        <v>80.74</v>
      </c>
      <c r="K1865" s="1">
        <v>3006010.0</v>
      </c>
      <c r="L1865" s="1">
        <v>102.43</v>
      </c>
      <c r="M1865" s="1">
        <v>1335047.0</v>
      </c>
      <c r="N1865" s="1">
        <v>38.9873</v>
      </c>
      <c r="O1865" s="1">
        <v>4499573.0</v>
      </c>
      <c r="P1865" s="1">
        <v>27.05</v>
      </c>
      <c r="Q1865" s="1">
        <v>2.6854904E7</v>
      </c>
      <c r="R1865" s="1">
        <v>68.33</v>
      </c>
      <c r="S1865" s="1">
        <v>3286175.0</v>
      </c>
      <c r="T1865" s="1">
        <v>39.76</v>
      </c>
      <c r="U1865" s="1">
        <v>2257166.0</v>
      </c>
    </row>
    <row r="1866" ht="13.5" customHeight="1">
      <c r="A1866" s="1">
        <v>44607.0</v>
      </c>
      <c r="B1866" s="1">
        <v>145.0</v>
      </c>
      <c r="C1866" s="1">
        <v>2369793.0</v>
      </c>
      <c r="D1866" s="1">
        <v>106.9</v>
      </c>
      <c r="E1866" s="1">
        <v>6624005.0</v>
      </c>
      <c r="F1866" s="1">
        <v>149.51</v>
      </c>
      <c r="G1866" s="1">
        <v>2710437.0</v>
      </c>
      <c r="H1866" s="1">
        <v>93.03</v>
      </c>
      <c r="I1866" s="1">
        <v>2853130.0</v>
      </c>
      <c r="J1866" s="1">
        <v>81.45</v>
      </c>
      <c r="K1866" s="1">
        <v>3077120.0</v>
      </c>
      <c r="L1866" s="1">
        <v>103.47</v>
      </c>
      <c r="M1866" s="1">
        <v>1131887.0</v>
      </c>
      <c r="N1866" s="1">
        <v>38.8738</v>
      </c>
      <c r="O1866" s="1">
        <v>4887318.0</v>
      </c>
      <c r="P1866" s="1">
        <v>27.66</v>
      </c>
      <c r="Q1866" s="1">
        <v>2.7648776E7</v>
      </c>
      <c r="R1866" s="1">
        <v>68.42</v>
      </c>
      <c r="S1866" s="1">
        <v>2153119.0</v>
      </c>
      <c r="T1866" s="1">
        <v>39.66</v>
      </c>
      <c r="U1866" s="1">
        <v>1801272.0</v>
      </c>
    </row>
    <row r="1867" ht="13.5" customHeight="1">
      <c r="A1867" s="1">
        <v>44608.0</v>
      </c>
      <c r="B1867" s="1">
        <v>144.87</v>
      </c>
      <c r="C1867" s="1">
        <v>3628098.0</v>
      </c>
      <c r="D1867" s="1">
        <v>107.75</v>
      </c>
      <c r="E1867" s="1">
        <v>6058617.0</v>
      </c>
      <c r="F1867" s="1">
        <v>149.38</v>
      </c>
      <c r="G1867" s="1">
        <v>2382422.0</v>
      </c>
      <c r="H1867" s="1">
        <v>92.74</v>
      </c>
      <c r="I1867" s="1">
        <v>4802654.0</v>
      </c>
      <c r="J1867" s="1">
        <v>81.455</v>
      </c>
      <c r="K1867" s="1">
        <v>2955372.0</v>
      </c>
      <c r="L1867" s="1">
        <v>102.9</v>
      </c>
      <c r="M1867" s="1">
        <v>1263919.0</v>
      </c>
      <c r="N1867" s="1">
        <v>38.6361</v>
      </c>
      <c r="O1867" s="1">
        <v>4600964.0</v>
      </c>
      <c r="P1867" s="1">
        <v>27.48</v>
      </c>
      <c r="Q1867" s="1">
        <v>1.1505114E7</v>
      </c>
      <c r="R1867" s="1">
        <v>68.77</v>
      </c>
      <c r="S1867" s="1">
        <v>3420589.0</v>
      </c>
      <c r="T1867" s="1">
        <v>39.39</v>
      </c>
      <c r="U1867" s="1">
        <v>1286872.0</v>
      </c>
    </row>
    <row r="1868" ht="13.5" customHeight="1">
      <c r="A1868" s="1">
        <v>44609.0</v>
      </c>
      <c r="B1868" s="1">
        <v>141.46</v>
      </c>
      <c r="C1868" s="1">
        <v>4508065.0</v>
      </c>
      <c r="D1868" s="1">
        <v>106.59</v>
      </c>
      <c r="E1868" s="1">
        <v>5293293.0</v>
      </c>
      <c r="F1868" s="1">
        <v>146.95</v>
      </c>
      <c r="G1868" s="1">
        <v>2841997.0</v>
      </c>
      <c r="H1868" s="1">
        <v>92.02</v>
      </c>
      <c r="I1868" s="1">
        <v>3962651.0</v>
      </c>
      <c r="J1868" s="1">
        <v>80.39</v>
      </c>
      <c r="K1868" s="1">
        <v>3056926.0</v>
      </c>
      <c r="L1868" s="1">
        <v>100.65</v>
      </c>
      <c r="M1868" s="1">
        <v>1904046.0</v>
      </c>
      <c r="N1868" s="1">
        <v>37.4635</v>
      </c>
      <c r="O1868" s="1">
        <v>4096586.0</v>
      </c>
      <c r="P1868" s="1">
        <v>26.63</v>
      </c>
      <c r="Q1868" s="1">
        <v>1.0414572E7</v>
      </c>
      <c r="R1868" s="1">
        <v>68.3</v>
      </c>
      <c r="S1868" s="1">
        <v>7598111.0</v>
      </c>
      <c r="T1868" s="1">
        <v>39.28</v>
      </c>
      <c r="U1868" s="1">
        <v>1672451.0</v>
      </c>
    </row>
    <row r="1869" ht="13.5" customHeight="1">
      <c r="A1869" s="1">
        <v>44610.0</v>
      </c>
      <c r="B1869" s="1">
        <v>141.05</v>
      </c>
      <c r="C1869" s="1">
        <v>3241717.0</v>
      </c>
      <c r="D1869" s="1">
        <v>106.23</v>
      </c>
      <c r="E1869" s="1">
        <v>5260989.0</v>
      </c>
      <c r="F1869" s="1">
        <v>146.48</v>
      </c>
      <c r="G1869" s="1">
        <v>2186149.0</v>
      </c>
      <c r="H1869" s="1">
        <v>91.87</v>
      </c>
      <c r="I1869" s="1">
        <v>4000161.0</v>
      </c>
      <c r="J1869" s="1">
        <v>80.305</v>
      </c>
      <c r="K1869" s="1">
        <v>2855052.0</v>
      </c>
      <c r="L1869" s="1">
        <v>101.64</v>
      </c>
      <c r="M1869" s="1">
        <v>1346130.0</v>
      </c>
      <c r="N1869" s="1">
        <v>36.6962</v>
      </c>
      <c r="O1869" s="1">
        <v>4610924.0</v>
      </c>
      <c r="P1869" s="1">
        <v>26.9</v>
      </c>
      <c r="Q1869" s="1">
        <v>8729049.0</v>
      </c>
      <c r="R1869" s="1">
        <v>67.68</v>
      </c>
      <c r="S1869" s="1">
        <v>9709021.0</v>
      </c>
      <c r="T1869" s="1">
        <v>39.03</v>
      </c>
      <c r="U1869" s="1">
        <v>1607858.0</v>
      </c>
    </row>
    <row r="1870" ht="13.5" customHeight="1">
      <c r="A1870" s="1">
        <v>44613.0</v>
      </c>
      <c r="B1870" s="1">
        <v>141.05</v>
      </c>
      <c r="C1870" s="1">
        <v>3241717.0</v>
      </c>
      <c r="D1870" s="1">
        <v>106.23</v>
      </c>
      <c r="E1870" s="1">
        <v>5260989.0</v>
      </c>
      <c r="F1870" s="1">
        <v>146.48</v>
      </c>
      <c r="G1870" s="1">
        <v>2186149.0</v>
      </c>
      <c r="H1870" s="1">
        <v>91.87</v>
      </c>
      <c r="I1870" s="1">
        <v>4000161.0</v>
      </c>
      <c r="J1870" s="1">
        <v>80.305</v>
      </c>
      <c r="K1870" s="1">
        <v>2855052.0</v>
      </c>
      <c r="L1870" s="1">
        <v>101.64</v>
      </c>
      <c r="M1870" s="1">
        <v>1346130.0</v>
      </c>
      <c r="N1870" s="1">
        <v>36.6962</v>
      </c>
      <c r="O1870" s="1">
        <v>4610924.0</v>
      </c>
      <c r="P1870" s="1">
        <v>26.9</v>
      </c>
      <c r="Q1870" s="1">
        <v>8729049.0</v>
      </c>
      <c r="R1870" s="1">
        <v>67.68</v>
      </c>
      <c r="S1870" s="1">
        <v>9709021.0</v>
      </c>
      <c r="T1870" s="1">
        <v>39.03</v>
      </c>
      <c r="U1870" s="1">
        <v>1607858.0</v>
      </c>
    </row>
    <row r="1871" ht="13.5" customHeight="1">
      <c r="A1871" s="1">
        <v>44614.0</v>
      </c>
      <c r="B1871" s="1">
        <v>142.35</v>
      </c>
      <c r="C1871" s="1">
        <v>4637186.0</v>
      </c>
      <c r="D1871" s="1">
        <v>106.05</v>
      </c>
      <c r="E1871" s="1">
        <v>8188276.0</v>
      </c>
      <c r="F1871" s="1">
        <v>146.38</v>
      </c>
      <c r="G1871" s="1">
        <v>3148014.0</v>
      </c>
      <c r="H1871" s="1">
        <v>91.67</v>
      </c>
      <c r="I1871" s="1">
        <v>4804285.0</v>
      </c>
      <c r="J1871" s="1">
        <v>80.755</v>
      </c>
      <c r="K1871" s="1">
        <v>3586990.0</v>
      </c>
      <c r="L1871" s="1">
        <v>102.29</v>
      </c>
      <c r="M1871" s="1">
        <v>1421614.0</v>
      </c>
      <c r="N1871" s="1">
        <v>36.8475</v>
      </c>
      <c r="O1871" s="1">
        <v>5168586.0</v>
      </c>
      <c r="P1871" s="1">
        <v>26.28</v>
      </c>
      <c r="Q1871" s="1">
        <v>2.957877E7</v>
      </c>
      <c r="R1871" s="1">
        <v>68.12</v>
      </c>
      <c r="S1871" s="1">
        <v>9195282.0</v>
      </c>
      <c r="T1871" s="1">
        <v>39.12</v>
      </c>
      <c r="U1871" s="1">
        <v>3079563.0</v>
      </c>
    </row>
    <row r="1872" ht="13.5" customHeight="1">
      <c r="A1872" s="1">
        <v>44615.0</v>
      </c>
      <c r="B1872" s="1">
        <v>140.49</v>
      </c>
      <c r="C1872" s="1">
        <v>5145203.0</v>
      </c>
      <c r="D1872" s="1">
        <v>104.65</v>
      </c>
      <c r="E1872" s="1">
        <v>6284051.0</v>
      </c>
      <c r="F1872" s="1">
        <v>144.27</v>
      </c>
      <c r="G1872" s="1">
        <v>2193186.0</v>
      </c>
      <c r="H1872" s="1">
        <v>91.02</v>
      </c>
      <c r="I1872" s="1">
        <v>4777009.0</v>
      </c>
      <c r="J1872" s="1">
        <v>80.2</v>
      </c>
      <c r="K1872" s="1">
        <v>4218910.0</v>
      </c>
      <c r="L1872" s="1">
        <v>101.21</v>
      </c>
      <c r="M1872" s="1">
        <v>1417267.0</v>
      </c>
      <c r="N1872" s="1">
        <v>36.0423</v>
      </c>
      <c r="O1872" s="1">
        <v>3739917.0</v>
      </c>
      <c r="P1872" s="1">
        <v>26.0</v>
      </c>
      <c r="Q1872" s="1">
        <v>2.769921E7</v>
      </c>
      <c r="R1872" s="1">
        <v>67.59</v>
      </c>
      <c r="S1872" s="1">
        <v>3826386.0</v>
      </c>
      <c r="T1872" s="1">
        <v>38.63</v>
      </c>
      <c r="U1872" s="1">
        <v>1.1849245E7</v>
      </c>
    </row>
    <row r="1873" ht="13.5" customHeight="1">
      <c r="A1873" s="1">
        <v>44616.0</v>
      </c>
      <c r="B1873" s="1">
        <v>137.61</v>
      </c>
      <c r="C1873" s="1">
        <v>1.0547788E7</v>
      </c>
      <c r="D1873" s="1">
        <v>102.34</v>
      </c>
      <c r="E1873" s="1">
        <v>9612061.0</v>
      </c>
      <c r="F1873" s="1">
        <v>142.41</v>
      </c>
      <c r="G1873" s="1">
        <v>4610269.0</v>
      </c>
      <c r="H1873" s="1">
        <v>88.835</v>
      </c>
      <c r="I1873" s="1">
        <v>8414527.0</v>
      </c>
      <c r="J1873" s="1">
        <v>77.45</v>
      </c>
      <c r="K1873" s="1">
        <v>7109366.0</v>
      </c>
      <c r="L1873" s="1">
        <v>100.83</v>
      </c>
      <c r="M1873" s="1">
        <v>2993910.0</v>
      </c>
      <c r="N1873" s="1">
        <v>36.8799</v>
      </c>
      <c r="O1873" s="1">
        <v>6500339.0</v>
      </c>
      <c r="P1873" s="1">
        <v>25.44</v>
      </c>
      <c r="Q1873" s="1">
        <v>3.0524083E7</v>
      </c>
      <c r="R1873" s="1">
        <v>66.42</v>
      </c>
      <c r="S1873" s="1">
        <v>5333142.0</v>
      </c>
      <c r="T1873" s="1">
        <v>37.99</v>
      </c>
      <c r="U1873" s="1">
        <v>5555226.0</v>
      </c>
    </row>
    <row r="1874" ht="13.5" customHeight="1">
      <c r="A1874" s="1">
        <v>44617.0</v>
      </c>
      <c r="B1874" s="1">
        <v>140.37</v>
      </c>
      <c r="C1874" s="1">
        <v>5847933.0</v>
      </c>
      <c r="D1874" s="1">
        <v>104.68</v>
      </c>
      <c r="E1874" s="1">
        <v>6104575.0</v>
      </c>
      <c r="F1874" s="1">
        <v>145.27</v>
      </c>
      <c r="G1874" s="1">
        <v>3084826.0</v>
      </c>
      <c r="H1874" s="1">
        <v>91.68</v>
      </c>
      <c r="I1874" s="1">
        <v>5207932.0</v>
      </c>
      <c r="J1874" s="1">
        <v>81.805</v>
      </c>
      <c r="K1874" s="1">
        <v>6739262.0</v>
      </c>
      <c r="L1874" s="1">
        <v>102.78</v>
      </c>
      <c r="M1874" s="1">
        <v>1971211.0</v>
      </c>
      <c r="N1874" s="1">
        <v>37.5986</v>
      </c>
      <c r="O1874" s="1">
        <v>4755036.0</v>
      </c>
      <c r="P1874" s="1">
        <v>25.9</v>
      </c>
      <c r="Q1874" s="1">
        <v>1.3581067E7</v>
      </c>
      <c r="R1874" s="1">
        <v>67.29</v>
      </c>
      <c r="S1874" s="1">
        <v>2310173.0</v>
      </c>
      <c r="T1874" s="1">
        <v>38.25</v>
      </c>
      <c r="U1874" s="1">
        <v>3610648.0</v>
      </c>
    </row>
    <row r="1875" ht="13.5" customHeight="1">
      <c r="A1875" s="1">
        <v>44620.0</v>
      </c>
      <c r="B1875" s="1">
        <v>140.21</v>
      </c>
      <c r="C1875" s="1">
        <v>6553962.0</v>
      </c>
      <c r="D1875" s="1">
        <v>102.28</v>
      </c>
      <c r="E1875" s="1">
        <v>8640434.0</v>
      </c>
      <c r="F1875" s="1">
        <v>144.73</v>
      </c>
      <c r="G1875" s="1">
        <v>3426130.0</v>
      </c>
      <c r="H1875" s="1">
        <v>91.85</v>
      </c>
      <c r="I1875" s="1">
        <v>5163132.0</v>
      </c>
      <c r="J1875" s="1">
        <v>80.215</v>
      </c>
      <c r="K1875" s="1">
        <v>7483368.0</v>
      </c>
      <c r="L1875" s="1">
        <v>101.63</v>
      </c>
      <c r="M1875" s="1">
        <v>2293822.0</v>
      </c>
      <c r="N1875" s="1">
        <v>37.4311</v>
      </c>
      <c r="O1875" s="1">
        <v>5023706.0</v>
      </c>
      <c r="P1875" s="1">
        <v>25.68</v>
      </c>
      <c r="Q1875" s="1">
        <v>2.1385159E7</v>
      </c>
      <c r="R1875" s="1">
        <v>66.66</v>
      </c>
      <c r="S1875" s="1">
        <v>3707848.0</v>
      </c>
      <c r="T1875" s="1">
        <v>38.13</v>
      </c>
      <c r="U1875" s="1">
        <v>2771865.0</v>
      </c>
    </row>
    <row r="1876" ht="13.5" customHeight="1">
      <c r="A1876" s="1">
        <v>44621.0</v>
      </c>
      <c r="B1876" s="1">
        <v>137.4</v>
      </c>
      <c r="C1876" s="1">
        <v>6079587.0</v>
      </c>
      <c r="D1876" s="1">
        <v>98.91</v>
      </c>
      <c r="E1876" s="1">
        <v>1.1140606E7</v>
      </c>
      <c r="F1876" s="1">
        <v>144.67</v>
      </c>
      <c r="G1876" s="1">
        <v>4261647.0</v>
      </c>
      <c r="H1876" s="1">
        <v>90.89</v>
      </c>
      <c r="I1876" s="1">
        <v>5570147.0</v>
      </c>
      <c r="J1876" s="1">
        <v>78.84</v>
      </c>
      <c r="K1876" s="1">
        <v>4869946.0</v>
      </c>
      <c r="L1876" s="1">
        <v>99.63</v>
      </c>
      <c r="M1876" s="1">
        <v>3180786.0</v>
      </c>
      <c r="N1876" s="1">
        <v>36.761</v>
      </c>
      <c r="O1876" s="1">
        <v>5199791.0</v>
      </c>
      <c r="P1876" s="1">
        <v>24.85</v>
      </c>
      <c r="Q1876" s="1">
        <v>1.3555557E7</v>
      </c>
      <c r="R1876" s="1">
        <v>65.04</v>
      </c>
      <c r="S1876" s="1">
        <v>9518799.0</v>
      </c>
      <c r="T1876" s="1">
        <v>37.33</v>
      </c>
      <c r="U1876" s="1">
        <v>1.5144996E7</v>
      </c>
    </row>
    <row r="1877" ht="13.5" customHeight="1">
      <c r="A1877" s="1">
        <v>44622.0</v>
      </c>
      <c r="B1877" s="1">
        <v>137.63</v>
      </c>
      <c r="C1877" s="1">
        <v>5255818.0</v>
      </c>
      <c r="D1877" s="1">
        <v>101.49</v>
      </c>
      <c r="E1877" s="1">
        <v>6747999.0</v>
      </c>
      <c r="F1877" s="1">
        <v>147.64</v>
      </c>
      <c r="G1877" s="1">
        <v>2990297.0</v>
      </c>
      <c r="H1877" s="1">
        <v>93.19</v>
      </c>
      <c r="I1877" s="1">
        <v>5723612.0</v>
      </c>
      <c r="J1877" s="1">
        <v>80.13</v>
      </c>
      <c r="K1877" s="1">
        <v>4577328.0</v>
      </c>
      <c r="L1877" s="1">
        <v>100.63</v>
      </c>
      <c r="M1877" s="1">
        <v>1749172.0</v>
      </c>
      <c r="N1877" s="1">
        <v>37.3392</v>
      </c>
      <c r="O1877" s="1">
        <v>3762321.0</v>
      </c>
      <c r="P1877" s="1">
        <v>25.27</v>
      </c>
      <c r="Q1877" s="1">
        <v>7624049.0</v>
      </c>
      <c r="R1877" s="1">
        <v>65.88</v>
      </c>
      <c r="S1877" s="1">
        <v>8204076.0</v>
      </c>
      <c r="T1877" s="1">
        <v>37.01</v>
      </c>
      <c r="U1877" s="1">
        <v>1.0709944E7</v>
      </c>
    </row>
    <row r="1878" ht="13.5" customHeight="1">
      <c r="A1878" s="1">
        <v>44623.0</v>
      </c>
      <c r="B1878" s="1">
        <v>139.04</v>
      </c>
      <c r="C1878" s="1">
        <v>4435464.0</v>
      </c>
      <c r="D1878" s="1">
        <v>98.3</v>
      </c>
      <c r="E1878" s="1">
        <v>1.0088976E7</v>
      </c>
      <c r="F1878" s="1">
        <v>147.88</v>
      </c>
      <c r="G1878" s="1">
        <v>2666125.0</v>
      </c>
      <c r="H1878" s="1">
        <v>93.84</v>
      </c>
      <c r="I1878" s="1">
        <v>4012917.0</v>
      </c>
      <c r="J1878" s="1">
        <v>79.965</v>
      </c>
      <c r="K1878" s="1">
        <v>3109410.0</v>
      </c>
      <c r="L1878" s="1">
        <v>100.14</v>
      </c>
      <c r="M1878" s="1">
        <v>987085.0</v>
      </c>
      <c r="N1878" s="1">
        <v>36.9663</v>
      </c>
      <c r="O1878" s="1">
        <v>2665811.0</v>
      </c>
      <c r="P1878" s="1">
        <v>25.48</v>
      </c>
      <c r="Q1878" s="1">
        <v>1.0468187E7</v>
      </c>
      <c r="R1878" s="1">
        <v>66.33</v>
      </c>
      <c r="S1878" s="1">
        <v>3509566.0</v>
      </c>
      <c r="T1878" s="1">
        <v>37.25</v>
      </c>
      <c r="U1878" s="1">
        <v>1847958.0</v>
      </c>
    </row>
    <row r="1879" ht="13.5" customHeight="1">
      <c r="A1879" s="1">
        <v>44624.0</v>
      </c>
      <c r="B1879" s="1">
        <v>138.0</v>
      </c>
      <c r="C1879" s="1">
        <v>4863370.0</v>
      </c>
      <c r="D1879" s="1">
        <v>98.54</v>
      </c>
      <c r="E1879" s="1">
        <v>6042819.0</v>
      </c>
      <c r="F1879" s="1">
        <v>146.25</v>
      </c>
      <c r="G1879" s="1">
        <v>2618444.0</v>
      </c>
      <c r="H1879" s="1">
        <v>93.19</v>
      </c>
      <c r="I1879" s="1">
        <v>4504645.0</v>
      </c>
      <c r="J1879" s="1">
        <v>79.78</v>
      </c>
      <c r="K1879" s="1">
        <v>3639452.0</v>
      </c>
      <c r="L1879" s="1">
        <v>99.04</v>
      </c>
      <c r="M1879" s="1">
        <v>1470000.0</v>
      </c>
      <c r="N1879" s="1">
        <v>37.096</v>
      </c>
      <c r="O1879" s="1">
        <v>2808504.0</v>
      </c>
      <c r="P1879" s="1">
        <v>25.13</v>
      </c>
      <c r="Q1879" s="1">
        <v>1.0792847E7</v>
      </c>
      <c r="R1879" s="1">
        <v>66.23</v>
      </c>
      <c r="S1879" s="1">
        <v>4860023.0</v>
      </c>
      <c r="T1879" s="1">
        <v>36.65</v>
      </c>
      <c r="U1879" s="1">
        <v>1871496.0</v>
      </c>
    </row>
    <row r="1880" ht="13.5" customHeight="1">
      <c r="A1880" s="1">
        <v>44627.0</v>
      </c>
      <c r="B1880" s="1">
        <v>136.3</v>
      </c>
      <c r="C1880" s="1">
        <v>7153592.0</v>
      </c>
      <c r="D1880" s="1">
        <v>97.19</v>
      </c>
      <c r="E1880" s="1">
        <v>6363922.0</v>
      </c>
      <c r="F1880" s="1">
        <v>142.34</v>
      </c>
      <c r="G1880" s="1">
        <v>3527441.0</v>
      </c>
      <c r="H1880" s="1">
        <v>92.16</v>
      </c>
      <c r="I1880" s="1">
        <v>8239769.0</v>
      </c>
      <c r="J1880" s="1">
        <v>78.155</v>
      </c>
      <c r="K1880" s="1">
        <v>4095096.0</v>
      </c>
      <c r="L1880" s="1">
        <v>96.56</v>
      </c>
      <c r="M1880" s="1">
        <v>1802689.0</v>
      </c>
      <c r="N1880" s="1">
        <v>36.1936</v>
      </c>
      <c r="O1880" s="1">
        <v>4078893.0</v>
      </c>
      <c r="P1880" s="1">
        <v>24.78</v>
      </c>
      <c r="Q1880" s="1">
        <v>1.2302454E7</v>
      </c>
      <c r="R1880" s="1">
        <v>65.55</v>
      </c>
      <c r="S1880" s="1">
        <v>2728298.0</v>
      </c>
      <c r="T1880" s="1">
        <v>35.82</v>
      </c>
      <c r="U1880" s="1">
        <v>2542275.0</v>
      </c>
    </row>
    <row r="1881" ht="13.5" customHeight="1">
      <c r="A1881" s="1">
        <v>44628.0</v>
      </c>
      <c r="B1881" s="1">
        <v>135.24</v>
      </c>
      <c r="C1881" s="1">
        <v>7724053.0</v>
      </c>
      <c r="D1881" s="1">
        <v>96.32</v>
      </c>
      <c r="E1881" s="1">
        <v>8960377.0</v>
      </c>
      <c r="F1881" s="1">
        <v>143.02</v>
      </c>
      <c r="G1881" s="1">
        <v>4306069.0</v>
      </c>
      <c r="H1881" s="1">
        <v>90.48</v>
      </c>
      <c r="I1881" s="1">
        <v>6031372.0</v>
      </c>
      <c r="J1881" s="1">
        <v>78.0</v>
      </c>
      <c r="K1881" s="1">
        <v>6600688.0</v>
      </c>
      <c r="L1881" s="1">
        <v>96.57</v>
      </c>
      <c r="M1881" s="1">
        <v>2815576.0</v>
      </c>
      <c r="N1881" s="1">
        <v>36.3557</v>
      </c>
      <c r="O1881" s="1">
        <v>4641354.0</v>
      </c>
      <c r="P1881" s="1">
        <v>24.86</v>
      </c>
      <c r="Q1881" s="1">
        <v>1.1621075E7</v>
      </c>
      <c r="R1881" s="1">
        <v>66.12</v>
      </c>
      <c r="S1881" s="1">
        <v>3081937.0</v>
      </c>
      <c r="T1881" s="1">
        <v>36.03</v>
      </c>
      <c r="U1881" s="1">
        <v>8356654.0</v>
      </c>
    </row>
    <row r="1882" ht="13.5" customHeight="1">
      <c r="A1882" s="1">
        <v>44629.0</v>
      </c>
      <c r="B1882" s="1">
        <v>137.75</v>
      </c>
      <c r="C1882" s="1">
        <v>4055591.0</v>
      </c>
      <c r="D1882" s="1">
        <v>98.44</v>
      </c>
      <c r="E1882" s="1">
        <v>5426727.0</v>
      </c>
      <c r="F1882" s="1">
        <v>147.14</v>
      </c>
      <c r="G1882" s="1">
        <v>3070456.0</v>
      </c>
      <c r="H1882" s="1">
        <v>92.65</v>
      </c>
      <c r="I1882" s="1">
        <v>6757220.0</v>
      </c>
      <c r="J1882" s="1">
        <v>79.655</v>
      </c>
      <c r="K1882" s="1">
        <v>3267790.0</v>
      </c>
      <c r="L1882" s="1">
        <v>98.31</v>
      </c>
      <c r="M1882" s="1">
        <v>1667545.0</v>
      </c>
      <c r="N1882" s="1">
        <v>37.5337</v>
      </c>
      <c r="O1882" s="1">
        <v>3296037.0</v>
      </c>
      <c r="P1882" s="1">
        <v>25.17</v>
      </c>
      <c r="Q1882" s="1">
        <v>9943567.0</v>
      </c>
      <c r="R1882" s="1">
        <v>67.0</v>
      </c>
      <c r="S1882" s="1">
        <v>1988977.0</v>
      </c>
      <c r="T1882" s="1">
        <v>36.28</v>
      </c>
      <c r="U1882" s="1">
        <v>5649749.0</v>
      </c>
    </row>
    <row r="1883" ht="13.5" customHeight="1">
      <c r="A1883" s="1">
        <v>44630.0</v>
      </c>
      <c r="B1883" s="1">
        <v>138.31</v>
      </c>
      <c r="C1883" s="1">
        <v>3484851.0</v>
      </c>
      <c r="D1883" s="1">
        <v>98.36</v>
      </c>
      <c r="E1883" s="1">
        <v>5409355.0</v>
      </c>
      <c r="F1883" s="1">
        <v>146.66</v>
      </c>
      <c r="G1883" s="1">
        <v>2195472.0</v>
      </c>
      <c r="H1883" s="1">
        <v>92.13</v>
      </c>
      <c r="I1883" s="1">
        <v>5793031.0</v>
      </c>
      <c r="J1883" s="1">
        <v>79.63</v>
      </c>
      <c r="K1883" s="1">
        <v>3525052.0</v>
      </c>
      <c r="L1883" s="1">
        <v>98.04</v>
      </c>
      <c r="M1883" s="1">
        <v>1517067.0</v>
      </c>
      <c r="N1883" s="1">
        <v>37.2095</v>
      </c>
      <c r="O1883" s="1">
        <v>3107993.0</v>
      </c>
      <c r="P1883" s="1">
        <v>25.0</v>
      </c>
      <c r="Q1883" s="1">
        <v>1.3433618E7</v>
      </c>
      <c r="R1883" s="1">
        <v>67.15</v>
      </c>
      <c r="S1883" s="1">
        <v>2293038.0</v>
      </c>
      <c r="T1883" s="1">
        <v>36.38</v>
      </c>
      <c r="U1883" s="1">
        <v>3252702.0</v>
      </c>
    </row>
    <row r="1884" ht="13.5" customHeight="1">
      <c r="A1884" s="1">
        <v>44631.0</v>
      </c>
      <c r="B1884" s="1">
        <v>138.15</v>
      </c>
      <c r="C1884" s="1">
        <v>4623464.0</v>
      </c>
      <c r="D1884" s="1">
        <v>98.06</v>
      </c>
      <c r="E1884" s="1">
        <v>6485927.0</v>
      </c>
      <c r="F1884" s="1">
        <v>147.11</v>
      </c>
      <c r="G1884" s="1">
        <v>2458992.0</v>
      </c>
      <c r="H1884" s="1">
        <v>91.8</v>
      </c>
      <c r="I1884" s="1">
        <v>7042729.0</v>
      </c>
      <c r="J1884" s="1">
        <v>79.47</v>
      </c>
      <c r="K1884" s="1">
        <v>4670908.0</v>
      </c>
      <c r="L1884" s="1">
        <v>97.75</v>
      </c>
      <c r="M1884" s="1">
        <v>1956041.0</v>
      </c>
      <c r="N1884" s="1">
        <v>36.8583</v>
      </c>
      <c r="O1884" s="1">
        <v>3894977.0</v>
      </c>
      <c r="P1884" s="1">
        <v>25.27</v>
      </c>
      <c r="Q1884" s="1">
        <v>1.7205541E7</v>
      </c>
      <c r="R1884" s="1">
        <v>67.48</v>
      </c>
      <c r="S1884" s="1">
        <v>2015232.0</v>
      </c>
      <c r="T1884" s="1">
        <v>36.53</v>
      </c>
      <c r="U1884" s="1">
        <v>4189607.0</v>
      </c>
    </row>
    <row r="1885" ht="13.5" customHeight="1">
      <c r="A1885" s="1">
        <v>44634.0</v>
      </c>
      <c r="B1885" s="1">
        <v>139.08</v>
      </c>
      <c r="C1885" s="1">
        <v>5359889.0</v>
      </c>
      <c r="D1885" s="1">
        <v>98.98</v>
      </c>
      <c r="E1885" s="1">
        <v>6253809.0</v>
      </c>
      <c r="F1885" s="1">
        <v>148.64</v>
      </c>
      <c r="G1885" s="1">
        <v>2412557.0</v>
      </c>
      <c r="H1885" s="1">
        <v>92.46</v>
      </c>
      <c r="I1885" s="1">
        <v>6005774.0</v>
      </c>
      <c r="J1885" s="1">
        <v>79.62</v>
      </c>
      <c r="K1885" s="1">
        <v>4551716.0</v>
      </c>
      <c r="L1885" s="1">
        <v>99.14</v>
      </c>
      <c r="M1885" s="1">
        <v>2222073.0</v>
      </c>
      <c r="N1885" s="1">
        <v>36.1234</v>
      </c>
      <c r="O1885" s="1">
        <v>3538083.0</v>
      </c>
      <c r="P1885" s="1">
        <v>25.39</v>
      </c>
      <c r="Q1885" s="1">
        <v>1.0749968E7</v>
      </c>
      <c r="R1885" s="1">
        <v>67.91</v>
      </c>
      <c r="S1885" s="1">
        <v>1994217.0</v>
      </c>
      <c r="T1885" s="1">
        <v>36.42</v>
      </c>
      <c r="U1885" s="1">
        <v>2489296.0</v>
      </c>
    </row>
    <row r="1886" ht="13.5" customHeight="1">
      <c r="A1886" s="1">
        <v>44635.0</v>
      </c>
      <c r="B1886" s="1">
        <v>140.08</v>
      </c>
      <c r="C1886" s="1">
        <v>5337072.0</v>
      </c>
      <c r="D1886" s="1">
        <v>99.92</v>
      </c>
      <c r="E1886" s="1">
        <v>7391788.0</v>
      </c>
      <c r="F1886" s="1">
        <v>148.51</v>
      </c>
      <c r="G1886" s="1">
        <v>2280411.0</v>
      </c>
      <c r="H1886" s="1">
        <v>91.84</v>
      </c>
      <c r="I1886" s="1">
        <v>6291804.0</v>
      </c>
      <c r="J1886" s="1">
        <v>79.59</v>
      </c>
      <c r="K1886" s="1">
        <v>4725450.0</v>
      </c>
      <c r="L1886" s="1">
        <v>98.22</v>
      </c>
      <c r="M1886" s="1">
        <v>3388457.0</v>
      </c>
      <c r="N1886" s="1">
        <v>36.4314</v>
      </c>
      <c r="O1886" s="1">
        <v>5683283.0</v>
      </c>
      <c r="P1886" s="1">
        <v>24.5</v>
      </c>
      <c r="Q1886" s="1">
        <v>2.2346023E7</v>
      </c>
      <c r="R1886" s="1">
        <v>68.24</v>
      </c>
      <c r="S1886" s="1">
        <v>2909942.0</v>
      </c>
      <c r="T1886" s="1">
        <v>36.0</v>
      </c>
      <c r="U1886" s="1">
        <v>2281668.0</v>
      </c>
    </row>
    <row r="1887" ht="13.5" customHeight="1">
      <c r="A1887" s="1">
        <v>44636.0</v>
      </c>
      <c r="B1887" s="1">
        <v>140.89</v>
      </c>
      <c r="C1887" s="1">
        <v>5792351.0</v>
      </c>
      <c r="D1887" s="1">
        <v>101.11</v>
      </c>
      <c r="E1887" s="1">
        <v>7667545.0</v>
      </c>
      <c r="F1887" s="1">
        <v>151.28</v>
      </c>
      <c r="G1887" s="1">
        <v>3592021.0</v>
      </c>
      <c r="H1887" s="1">
        <v>92.73</v>
      </c>
      <c r="I1887" s="1">
        <v>6025787.0</v>
      </c>
      <c r="J1887" s="1">
        <v>80.7</v>
      </c>
      <c r="K1887" s="1">
        <v>4692254.0</v>
      </c>
      <c r="L1887" s="1">
        <v>99.65</v>
      </c>
      <c r="M1887" s="1">
        <v>5157654.0</v>
      </c>
      <c r="N1887" s="1">
        <v>37.4148</v>
      </c>
      <c r="O1887" s="1">
        <v>4881924.0</v>
      </c>
      <c r="P1887" s="1">
        <v>25.49</v>
      </c>
      <c r="Q1887" s="1">
        <v>1.1484128E7</v>
      </c>
      <c r="R1887" s="1">
        <v>69.6</v>
      </c>
      <c r="S1887" s="1">
        <v>3461992.0</v>
      </c>
      <c r="T1887" s="1">
        <v>36.06</v>
      </c>
      <c r="U1887" s="1">
        <v>4166594.0</v>
      </c>
    </row>
    <row r="1888" ht="13.5" customHeight="1">
      <c r="A1888" s="1">
        <v>44637.0</v>
      </c>
      <c r="B1888" s="1">
        <v>141.75</v>
      </c>
      <c r="C1888" s="1">
        <v>3088091.0</v>
      </c>
      <c r="D1888" s="1">
        <v>102.19</v>
      </c>
      <c r="E1888" s="1">
        <v>4638957.0</v>
      </c>
      <c r="F1888" s="1">
        <v>151.76</v>
      </c>
      <c r="G1888" s="1">
        <v>2493328.0</v>
      </c>
      <c r="H1888" s="1">
        <v>92.71</v>
      </c>
      <c r="I1888" s="1">
        <v>3821408.0</v>
      </c>
      <c r="J1888" s="1">
        <v>81.075</v>
      </c>
      <c r="K1888" s="1">
        <v>3673040.0</v>
      </c>
      <c r="L1888" s="1">
        <v>99.97</v>
      </c>
      <c r="M1888" s="1">
        <v>3571588.0</v>
      </c>
      <c r="N1888" s="1">
        <v>37.8309</v>
      </c>
      <c r="O1888" s="1">
        <v>3103217.0</v>
      </c>
      <c r="P1888" s="1">
        <v>25.77</v>
      </c>
      <c r="Q1888" s="1">
        <v>6471489.0</v>
      </c>
      <c r="R1888" s="1">
        <v>69.71</v>
      </c>
      <c r="S1888" s="1">
        <v>2304404.0</v>
      </c>
      <c r="T1888" s="1">
        <v>36.0</v>
      </c>
      <c r="U1888" s="1">
        <v>3657671.0</v>
      </c>
    </row>
    <row r="1889" ht="13.5" customHeight="1">
      <c r="A1889" s="1">
        <v>44638.0</v>
      </c>
      <c r="B1889" s="1">
        <v>142.13</v>
      </c>
      <c r="C1889" s="1">
        <v>1.1704389E7</v>
      </c>
      <c r="D1889" s="1">
        <v>101.79</v>
      </c>
      <c r="E1889" s="1">
        <v>1.6074626E7</v>
      </c>
      <c r="F1889" s="1">
        <v>152.67</v>
      </c>
      <c r="G1889" s="1">
        <v>7367718.0</v>
      </c>
      <c r="H1889" s="1">
        <v>92.77</v>
      </c>
      <c r="I1889" s="1">
        <v>1.3406968E7</v>
      </c>
      <c r="J1889" s="1">
        <v>81.695</v>
      </c>
      <c r="K1889" s="1">
        <v>1.4371164E7</v>
      </c>
      <c r="L1889" s="1">
        <v>100.83</v>
      </c>
      <c r="M1889" s="1">
        <v>6981358.0</v>
      </c>
      <c r="N1889" s="1">
        <v>38.0741</v>
      </c>
      <c r="O1889" s="1">
        <v>1.4773451E7</v>
      </c>
      <c r="P1889" s="1">
        <v>25.57</v>
      </c>
      <c r="Q1889" s="1">
        <v>1.8470897E7</v>
      </c>
      <c r="R1889" s="1">
        <v>70.18</v>
      </c>
      <c r="S1889" s="1">
        <v>5217787.0</v>
      </c>
      <c r="T1889" s="1">
        <v>35.86</v>
      </c>
      <c r="U1889" s="1">
        <v>2661917.0</v>
      </c>
    </row>
    <row r="1890" ht="13.5" customHeight="1">
      <c r="A1890" s="1">
        <v>44641.0</v>
      </c>
      <c r="B1890" s="1">
        <v>142.71</v>
      </c>
      <c r="C1890" s="1">
        <v>3017389.0</v>
      </c>
      <c r="D1890" s="1">
        <v>102.8</v>
      </c>
      <c r="E1890" s="1">
        <v>3790380.0</v>
      </c>
      <c r="F1890" s="1">
        <v>152.81</v>
      </c>
      <c r="G1890" s="1">
        <v>1681996.0</v>
      </c>
      <c r="H1890" s="1">
        <v>92.82</v>
      </c>
      <c r="I1890" s="1">
        <v>5850521.0</v>
      </c>
      <c r="J1890" s="1">
        <v>81.92</v>
      </c>
      <c r="K1890" s="1">
        <v>5498172.0</v>
      </c>
      <c r="L1890" s="1">
        <v>100.92</v>
      </c>
      <c r="M1890" s="1">
        <v>4278031.0</v>
      </c>
      <c r="N1890" s="1">
        <v>38.1119</v>
      </c>
      <c r="O1890" s="1">
        <v>2733746.0</v>
      </c>
      <c r="P1890" s="1">
        <v>25.88</v>
      </c>
      <c r="Q1890" s="1">
        <v>8035202.0</v>
      </c>
      <c r="R1890" s="1">
        <v>70.29</v>
      </c>
      <c r="S1890" s="1">
        <v>1724087.0</v>
      </c>
      <c r="T1890" s="1">
        <v>35.6</v>
      </c>
      <c r="U1890" s="1">
        <v>2804091.0</v>
      </c>
    </row>
    <row r="1891" ht="13.5" customHeight="1">
      <c r="A1891" s="1">
        <v>44642.0</v>
      </c>
      <c r="B1891" s="1">
        <v>142.96</v>
      </c>
      <c r="C1891" s="1">
        <v>3306808.0</v>
      </c>
      <c r="D1891" s="1">
        <v>102.91</v>
      </c>
      <c r="E1891" s="1">
        <v>7181486.0</v>
      </c>
      <c r="F1891" s="1">
        <v>153.72</v>
      </c>
      <c r="G1891" s="1">
        <v>2290553.0</v>
      </c>
      <c r="H1891" s="1">
        <v>93.73</v>
      </c>
      <c r="I1891" s="1">
        <v>8158636.0</v>
      </c>
      <c r="J1891" s="1">
        <v>82.05</v>
      </c>
      <c r="K1891" s="1">
        <v>9959792.0</v>
      </c>
      <c r="L1891" s="1">
        <v>101.08</v>
      </c>
      <c r="M1891" s="1">
        <v>2858353.0</v>
      </c>
      <c r="N1891" s="1">
        <v>38.474</v>
      </c>
      <c r="O1891" s="1">
        <v>3047757.0</v>
      </c>
      <c r="P1891" s="1">
        <v>26.34</v>
      </c>
      <c r="Q1891" s="1">
        <v>1.4271634E7</v>
      </c>
      <c r="R1891" s="1">
        <v>70.64</v>
      </c>
      <c r="S1891" s="1">
        <v>2680230.0</v>
      </c>
      <c r="T1891" s="1">
        <v>35.83</v>
      </c>
      <c r="U1891" s="1">
        <v>3479903.0</v>
      </c>
    </row>
    <row r="1892" ht="13.5" customHeight="1">
      <c r="A1892" s="1">
        <v>44643.0</v>
      </c>
      <c r="B1892" s="1">
        <v>140.39</v>
      </c>
      <c r="C1892" s="1">
        <v>4406425.0</v>
      </c>
      <c r="D1892" s="1">
        <v>101.06</v>
      </c>
      <c r="E1892" s="1">
        <v>1.1490537E7</v>
      </c>
      <c r="F1892" s="1">
        <v>148.01</v>
      </c>
      <c r="G1892" s="1">
        <v>7059769.0</v>
      </c>
      <c r="H1892" s="1">
        <v>90.94</v>
      </c>
      <c r="I1892" s="1">
        <v>9087176.0</v>
      </c>
      <c r="J1892" s="1">
        <v>79.54</v>
      </c>
      <c r="K1892" s="1">
        <v>1.5100662E7</v>
      </c>
      <c r="L1892" s="1">
        <v>98.99</v>
      </c>
      <c r="M1892" s="1">
        <v>3683869.0</v>
      </c>
      <c r="N1892" s="1">
        <v>37.6688</v>
      </c>
      <c r="O1892" s="1">
        <v>2812970.0</v>
      </c>
      <c r="P1892" s="1">
        <v>26.14</v>
      </c>
      <c r="Q1892" s="1">
        <v>6977960.0</v>
      </c>
      <c r="R1892" s="1">
        <v>70.03</v>
      </c>
      <c r="S1892" s="1">
        <v>1775995.0</v>
      </c>
      <c r="T1892" s="1">
        <v>35.81</v>
      </c>
      <c r="U1892" s="1">
        <v>2517081.0</v>
      </c>
    </row>
    <row r="1893" ht="13.5" customHeight="1">
      <c r="A1893" s="1">
        <v>44644.0</v>
      </c>
      <c r="B1893" s="1">
        <v>140.49</v>
      </c>
      <c r="C1893" s="1">
        <v>3012735.0</v>
      </c>
      <c r="D1893" s="1">
        <v>100.89</v>
      </c>
      <c r="E1893" s="1">
        <v>4489872.0</v>
      </c>
      <c r="F1893" s="1">
        <v>148.8</v>
      </c>
      <c r="G1893" s="1">
        <v>3258877.0</v>
      </c>
      <c r="H1893" s="1">
        <v>91.18</v>
      </c>
      <c r="I1893" s="1">
        <v>6133116.0</v>
      </c>
      <c r="J1893" s="1">
        <v>79.59</v>
      </c>
      <c r="K1893" s="1">
        <v>6739488.0</v>
      </c>
      <c r="L1893" s="1">
        <v>98.28</v>
      </c>
      <c r="M1893" s="1">
        <v>4935834.0</v>
      </c>
      <c r="N1893" s="1">
        <v>38.1389</v>
      </c>
      <c r="O1893" s="1">
        <v>3302658.0</v>
      </c>
      <c r="P1893" s="1">
        <v>26.13</v>
      </c>
      <c r="Q1893" s="1">
        <v>6648095.0</v>
      </c>
      <c r="R1893" s="1">
        <v>69.72</v>
      </c>
      <c r="S1893" s="1">
        <v>2328998.0</v>
      </c>
      <c r="T1893" s="1">
        <v>35.96</v>
      </c>
      <c r="U1893" s="1">
        <v>1694198.0</v>
      </c>
    </row>
    <row r="1894" ht="13.5" customHeight="1">
      <c r="A1894" s="1">
        <v>44645.0</v>
      </c>
      <c r="B1894" s="1">
        <v>141.28</v>
      </c>
      <c r="C1894" s="1">
        <v>3937028.0</v>
      </c>
      <c r="D1894" s="1">
        <v>101.81</v>
      </c>
      <c r="E1894" s="1">
        <v>4733243.0</v>
      </c>
      <c r="F1894" s="1">
        <v>149.15</v>
      </c>
      <c r="G1894" s="1">
        <v>2610494.0</v>
      </c>
      <c r="H1894" s="1">
        <v>91.97</v>
      </c>
      <c r="I1894" s="1">
        <v>3398811.0</v>
      </c>
      <c r="J1894" s="1">
        <v>78.94</v>
      </c>
      <c r="K1894" s="1">
        <v>3409310.0</v>
      </c>
      <c r="L1894" s="1">
        <v>97.43</v>
      </c>
      <c r="M1894" s="1">
        <v>3032576.0</v>
      </c>
      <c r="N1894" s="1">
        <v>38.2902</v>
      </c>
      <c r="O1894" s="1">
        <v>3456150.0</v>
      </c>
      <c r="P1894" s="1">
        <v>26.34</v>
      </c>
      <c r="Q1894" s="1">
        <v>9214307.0</v>
      </c>
      <c r="R1894" s="1">
        <v>70.09</v>
      </c>
      <c r="S1894" s="1">
        <v>1498124.0</v>
      </c>
      <c r="T1894" s="1">
        <v>36.31</v>
      </c>
      <c r="U1894" s="1">
        <v>1250033.0</v>
      </c>
    </row>
    <row r="1895" ht="13.5" customHeight="1">
      <c r="A1895" s="1">
        <v>44648.0</v>
      </c>
      <c r="B1895" s="1">
        <v>140.82</v>
      </c>
      <c r="C1895" s="1">
        <v>5708508.0</v>
      </c>
      <c r="D1895" s="1">
        <v>101.97</v>
      </c>
      <c r="E1895" s="1">
        <v>6975203.0</v>
      </c>
      <c r="F1895" s="1">
        <v>149.38</v>
      </c>
      <c r="G1895" s="1">
        <v>2088060.0</v>
      </c>
      <c r="H1895" s="1">
        <v>91.99</v>
      </c>
      <c r="I1895" s="1">
        <v>5120583.0</v>
      </c>
      <c r="J1895" s="1">
        <v>78.215</v>
      </c>
      <c r="K1895" s="1">
        <v>7474472.0</v>
      </c>
      <c r="L1895" s="1">
        <v>96.67</v>
      </c>
      <c r="M1895" s="1">
        <v>3008952.0</v>
      </c>
      <c r="N1895" s="1">
        <v>38.6901</v>
      </c>
      <c r="O1895" s="1">
        <v>3271979.0</v>
      </c>
      <c r="P1895" s="1">
        <v>26.6</v>
      </c>
      <c r="Q1895" s="1">
        <v>9225319.0</v>
      </c>
      <c r="R1895" s="1">
        <v>70.09</v>
      </c>
      <c r="S1895" s="1">
        <v>1678223.0</v>
      </c>
      <c r="T1895" s="1">
        <v>36.17</v>
      </c>
      <c r="U1895" s="1">
        <v>1938327.0</v>
      </c>
    </row>
    <row r="1896" ht="13.5" customHeight="1">
      <c r="A1896" s="1">
        <v>44649.0</v>
      </c>
      <c r="B1896" s="1">
        <v>140.37</v>
      </c>
      <c r="C1896" s="1">
        <v>3084316.0</v>
      </c>
      <c r="D1896" s="1">
        <v>101.57</v>
      </c>
      <c r="E1896" s="1">
        <v>6625899.0</v>
      </c>
      <c r="F1896" s="1">
        <v>149.05</v>
      </c>
      <c r="G1896" s="1">
        <v>3527078.0</v>
      </c>
      <c r="H1896" s="1">
        <v>92.21</v>
      </c>
      <c r="I1896" s="1">
        <v>8401651.0</v>
      </c>
      <c r="J1896" s="1">
        <v>78.14</v>
      </c>
      <c r="K1896" s="1">
        <v>8712538.0</v>
      </c>
      <c r="L1896" s="1">
        <v>97.18</v>
      </c>
      <c r="M1896" s="1">
        <v>3673159.0</v>
      </c>
      <c r="N1896" s="1">
        <v>39.3602</v>
      </c>
      <c r="O1896" s="1">
        <v>3611723.0</v>
      </c>
      <c r="P1896" s="1">
        <v>26.75</v>
      </c>
      <c r="Q1896" s="1">
        <v>9387266.0</v>
      </c>
      <c r="R1896" s="1">
        <v>70.31</v>
      </c>
      <c r="S1896" s="1">
        <v>1557905.0</v>
      </c>
      <c r="T1896" s="1">
        <v>36.65</v>
      </c>
      <c r="U1896" s="1">
        <v>2538175.0</v>
      </c>
    </row>
    <row r="1897" ht="13.5" customHeight="1">
      <c r="A1897" s="1">
        <v>44650.0</v>
      </c>
      <c r="B1897" s="1">
        <v>139.88</v>
      </c>
      <c r="C1897" s="1">
        <v>5035863.0</v>
      </c>
      <c r="D1897" s="1">
        <v>101.43</v>
      </c>
      <c r="E1897" s="1">
        <v>5573855.0</v>
      </c>
      <c r="F1897" s="1">
        <v>148.1</v>
      </c>
      <c r="G1897" s="1">
        <v>2194879.0</v>
      </c>
      <c r="H1897" s="1">
        <v>91.41</v>
      </c>
      <c r="I1897" s="1">
        <v>1.1664061E7</v>
      </c>
      <c r="J1897" s="1">
        <v>77.57</v>
      </c>
      <c r="K1897" s="1">
        <v>2935926.0</v>
      </c>
      <c r="L1897" s="1">
        <v>97.18</v>
      </c>
      <c r="M1897" s="1">
        <v>1491061.0</v>
      </c>
      <c r="N1897" s="1">
        <v>38.8414</v>
      </c>
      <c r="O1897" s="1">
        <v>3083378.0</v>
      </c>
      <c r="P1897" s="1">
        <v>26.91</v>
      </c>
      <c r="Q1897" s="1">
        <v>8211467.0</v>
      </c>
      <c r="R1897" s="1">
        <v>70.37</v>
      </c>
      <c r="S1897" s="1">
        <v>1383117.0</v>
      </c>
      <c r="T1897" s="1">
        <v>36.83</v>
      </c>
      <c r="U1897" s="1">
        <v>2113183.0</v>
      </c>
    </row>
    <row r="1898" ht="13.5" customHeight="1">
      <c r="A1898" s="1">
        <v>44651.0</v>
      </c>
      <c r="B1898" s="1">
        <v>137.64</v>
      </c>
      <c r="C1898" s="1">
        <v>4416740.0</v>
      </c>
      <c r="D1898" s="1">
        <v>99.25</v>
      </c>
      <c r="E1898" s="1">
        <v>7982102.0</v>
      </c>
      <c r="F1898" s="1">
        <v>147.11</v>
      </c>
      <c r="G1898" s="1">
        <v>2843670.0</v>
      </c>
      <c r="H1898" s="1">
        <v>89.6</v>
      </c>
      <c r="I1898" s="1">
        <v>8637665.0</v>
      </c>
      <c r="J1898" s="1">
        <v>75.875</v>
      </c>
      <c r="K1898" s="1">
        <v>4885388.0</v>
      </c>
      <c r="L1898" s="1">
        <v>95.83</v>
      </c>
      <c r="M1898" s="1">
        <v>1427023.0</v>
      </c>
      <c r="N1898" s="1">
        <v>38.193</v>
      </c>
      <c r="O1898" s="1">
        <v>4816469.0</v>
      </c>
      <c r="P1898" s="1">
        <v>26.66</v>
      </c>
      <c r="Q1898" s="1">
        <v>7758142.0</v>
      </c>
      <c r="R1898" s="1">
        <v>69.8</v>
      </c>
      <c r="S1898" s="1">
        <v>2775787.0</v>
      </c>
      <c r="T1898" s="1">
        <v>36.84</v>
      </c>
      <c r="U1898" s="1">
        <v>2687022.0</v>
      </c>
    </row>
    <row r="1899" ht="13.5" customHeight="1">
      <c r="A1899" s="1">
        <v>44652.0</v>
      </c>
      <c r="B1899" s="1">
        <v>137.32</v>
      </c>
      <c r="C1899" s="1">
        <v>3796677.0</v>
      </c>
      <c r="D1899" s="1">
        <v>99.47</v>
      </c>
      <c r="E1899" s="1">
        <v>9639804.0</v>
      </c>
      <c r="F1899" s="1">
        <v>146.38</v>
      </c>
      <c r="G1899" s="1">
        <v>2536966.0</v>
      </c>
      <c r="H1899" s="1">
        <v>89.07</v>
      </c>
      <c r="I1899" s="1">
        <v>1.985506E7</v>
      </c>
      <c r="J1899" s="1">
        <v>75.685</v>
      </c>
      <c r="K1899" s="1">
        <v>3916008.0</v>
      </c>
      <c r="L1899" s="1">
        <v>95.38</v>
      </c>
      <c r="M1899" s="1">
        <v>1483654.0</v>
      </c>
      <c r="N1899" s="1">
        <v>38.6361</v>
      </c>
      <c r="O1899" s="1">
        <v>2610377.0</v>
      </c>
      <c r="P1899" s="1">
        <v>26.74</v>
      </c>
      <c r="Q1899" s="1">
        <v>6673269.0</v>
      </c>
      <c r="R1899" s="1">
        <v>69.81</v>
      </c>
      <c r="S1899" s="1">
        <v>1186751.0</v>
      </c>
      <c r="T1899" s="1">
        <v>36.54</v>
      </c>
      <c r="U1899" s="1">
        <v>1741821.0</v>
      </c>
    </row>
    <row r="1900" ht="13.5" customHeight="1">
      <c r="A1900" s="1">
        <v>44655.0</v>
      </c>
      <c r="B1900" s="1">
        <v>138.23</v>
      </c>
      <c r="C1900" s="1">
        <v>4708479.0</v>
      </c>
      <c r="D1900" s="1">
        <v>100.49</v>
      </c>
      <c r="E1900" s="1">
        <v>1.9855346E7</v>
      </c>
      <c r="F1900" s="1">
        <v>146.91</v>
      </c>
      <c r="G1900" s="1">
        <v>2126708.0</v>
      </c>
      <c r="H1900" s="1">
        <v>88.54</v>
      </c>
      <c r="I1900" s="1">
        <v>1.0044532E7</v>
      </c>
      <c r="J1900" s="1">
        <v>75.95</v>
      </c>
      <c r="K1900" s="1">
        <v>3056456.0</v>
      </c>
      <c r="L1900" s="1">
        <v>96.13</v>
      </c>
      <c r="M1900" s="1">
        <v>1477669.0</v>
      </c>
      <c r="N1900" s="1">
        <v>39.5385</v>
      </c>
      <c r="O1900" s="1">
        <v>2438274.0</v>
      </c>
      <c r="P1900" s="1">
        <v>26.74</v>
      </c>
      <c r="Q1900" s="1">
        <v>8786722.0</v>
      </c>
      <c r="R1900" s="1">
        <v>69.46</v>
      </c>
      <c r="S1900" s="1">
        <v>3563101.0</v>
      </c>
      <c r="T1900" s="1">
        <v>36.61</v>
      </c>
      <c r="U1900" s="1">
        <v>1163890.0</v>
      </c>
    </row>
    <row r="1901" ht="13.5" customHeight="1">
      <c r="A1901" s="1">
        <v>44656.0</v>
      </c>
      <c r="B1901" s="1">
        <v>137.99</v>
      </c>
      <c r="C1901" s="1">
        <v>5328692.0</v>
      </c>
      <c r="D1901" s="1">
        <v>100.19</v>
      </c>
      <c r="E1901" s="1">
        <v>1.8514633E7</v>
      </c>
      <c r="F1901" s="1">
        <v>147.76</v>
      </c>
      <c r="G1901" s="1">
        <v>3270130.0</v>
      </c>
      <c r="H1901" s="1">
        <v>89.22</v>
      </c>
      <c r="I1901" s="1">
        <v>1.1040137E7</v>
      </c>
      <c r="J1901" s="1">
        <v>75.175</v>
      </c>
      <c r="K1901" s="1">
        <v>3779892.0</v>
      </c>
      <c r="L1901" s="1">
        <v>95.26</v>
      </c>
      <c r="M1901" s="1">
        <v>4233908.0</v>
      </c>
      <c r="N1901" s="1">
        <v>39.2791</v>
      </c>
      <c r="O1901" s="1">
        <v>2541839.0</v>
      </c>
      <c r="P1901" s="1">
        <v>26.84</v>
      </c>
      <c r="Q1901" s="1">
        <v>6819226.0</v>
      </c>
      <c r="R1901" s="1">
        <v>69.34</v>
      </c>
      <c r="S1901" s="1">
        <v>1744170.0</v>
      </c>
      <c r="T1901" s="1">
        <v>36.51</v>
      </c>
      <c r="U1901" s="1">
        <v>1777273.0</v>
      </c>
    </row>
    <row r="1902" ht="13.5" customHeight="1">
      <c r="A1902" s="1">
        <v>44657.0</v>
      </c>
      <c r="B1902" s="1">
        <v>137.15</v>
      </c>
      <c r="C1902" s="1">
        <v>4818822.0</v>
      </c>
      <c r="D1902" s="1">
        <v>99.14</v>
      </c>
      <c r="E1902" s="1">
        <v>1.024042E7</v>
      </c>
      <c r="F1902" s="1">
        <v>146.34</v>
      </c>
      <c r="G1902" s="1">
        <v>2229459.0</v>
      </c>
      <c r="H1902" s="1">
        <v>87.99</v>
      </c>
      <c r="I1902" s="1">
        <v>7496655.0</v>
      </c>
      <c r="J1902" s="1">
        <v>73.685</v>
      </c>
      <c r="K1902" s="1">
        <v>5758092.0</v>
      </c>
      <c r="L1902" s="1">
        <v>93.58</v>
      </c>
      <c r="M1902" s="1">
        <v>2124109.0</v>
      </c>
      <c r="N1902" s="1">
        <v>38.8576</v>
      </c>
      <c r="O1902" s="1">
        <v>2169998.0</v>
      </c>
      <c r="P1902" s="1">
        <v>26.67</v>
      </c>
      <c r="Q1902" s="1">
        <v>1.3140694E7</v>
      </c>
      <c r="R1902" s="1">
        <v>69.39</v>
      </c>
      <c r="S1902" s="1">
        <v>1129821.0</v>
      </c>
      <c r="T1902" s="1">
        <v>36.38</v>
      </c>
      <c r="U1902" s="1">
        <v>1272423.0</v>
      </c>
    </row>
    <row r="1903" ht="13.5" customHeight="1">
      <c r="A1903" s="1">
        <v>44658.0</v>
      </c>
      <c r="B1903" s="1">
        <v>135.57</v>
      </c>
      <c r="C1903" s="1">
        <v>5967048.0</v>
      </c>
      <c r="D1903" s="1">
        <v>96.43</v>
      </c>
      <c r="E1903" s="1">
        <v>6104033.0</v>
      </c>
      <c r="F1903" s="1">
        <v>143.97</v>
      </c>
      <c r="G1903" s="1">
        <v>3197036.0</v>
      </c>
      <c r="H1903" s="1">
        <v>87.49</v>
      </c>
      <c r="I1903" s="1">
        <v>6335490.0</v>
      </c>
      <c r="J1903" s="1">
        <v>73.095</v>
      </c>
      <c r="K1903" s="1">
        <v>5275484.0</v>
      </c>
      <c r="L1903" s="1">
        <v>93.36</v>
      </c>
      <c r="M1903" s="1">
        <v>2010135.0</v>
      </c>
      <c r="N1903" s="1">
        <v>38.3173</v>
      </c>
      <c r="O1903" s="1">
        <v>2888195.0</v>
      </c>
      <c r="P1903" s="1">
        <v>26.52</v>
      </c>
      <c r="Q1903" s="1">
        <v>6845814.0</v>
      </c>
      <c r="R1903" s="1">
        <v>68.56</v>
      </c>
      <c r="S1903" s="1">
        <v>1790559.0</v>
      </c>
      <c r="T1903" s="1">
        <v>36.58</v>
      </c>
      <c r="U1903" s="1">
        <v>1381092.0</v>
      </c>
    </row>
    <row r="1904" ht="13.5" customHeight="1">
      <c r="A1904" s="1">
        <v>44659.0</v>
      </c>
      <c r="B1904" s="1">
        <v>136.66</v>
      </c>
      <c r="C1904" s="1">
        <v>3589797.0</v>
      </c>
      <c r="D1904" s="1">
        <v>96.73</v>
      </c>
      <c r="E1904" s="1">
        <v>4341136.0</v>
      </c>
      <c r="F1904" s="1">
        <v>144.95</v>
      </c>
      <c r="G1904" s="1">
        <v>2162067.0</v>
      </c>
      <c r="H1904" s="1">
        <v>87.58</v>
      </c>
      <c r="I1904" s="1">
        <v>5261209.0</v>
      </c>
      <c r="J1904" s="1">
        <v>73.37</v>
      </c>
      <c r="K1904" s="1">
        <v>4200908.0</v>
      </c>
      <c r="L1904" s="1">
        <v>94.39</v>
      </c>
      <c r="M1904" s="1">
        <v>1092665.0</v>
      </c>
      <c r="N1904" s="1">
        <v>38.1443</v>
      </c>
      <c r="O1904" s="1">
        <v>1577997.0</v>
      </c>
      <c r="P1904" s="1">
        <v>26.94</v>
      </c>
      <c r="Q1904" s="1">
        <v>6396007.0</v>
      </c>
      <c r="R1904" s="1">
        <v>69.1</v>
      </c>
      <c r="S1904" s="1">
        <v>1534084.0</v>
      </c>
      <c r="T1904" s="1">
        <v>37.1</v>
      </c>
      <c r="U1904" s="1">
        <v>1295241.0</v>
      </c>
    </row>
    <row r="1905" ht="13.5" customHeight="1">
      <c r="A1905" s="1">
        <v>44662.0</v>
      </c>
      <c r="B1905" s="1">
        <v>136.99</v>
      </c>
      <c r="C1905" s="1">
        <v>4497356.0</v>
      </c>
      <c r="D1905" s="1">
        <v>96.68</v>
      </c>
      <c r="E1905" s="1">
        <v>1.0965196E7</v>
      </c>
      <c r="F1905" s="1">
        <v>144.71</v>
      </c>
      <c r="G1905" s="1">
        <v>2641698.0</v>
      </c>
      <c r="H1905" s="1">
        <v>86.96</v>
      </c>
      <c r="I1905" s="1">
        <v>7142451.0</v>
      </c>
      <c r="J1905" s="1">
        <v>73.135</v>
      </c>
      <c r="K1905" s="1">
        <v>4758446.0</v>
      </c>
      <c r="L1905" s="1">
        <v>94.78</v>
      </c>
      <c r="M1905" s="1">
        <v>1838767.0</v>
      </c>
      <c r="N1905" s="1">
        <v>37.2744</v>
      </c>
      <c r="O1905" s="1">
        <v>2413671.0</v>
      </c>
      <c r="P1905" s="1">
        <v>26.94</v>
      </c>
      <c r="Q1905" s="1">
        <v>1.2926702E7</v>
      </c>
      <c r="R1905" s="1">
        <v>69.99</v>
      </c>
      <c r="S1905" s="1">
        <v>2363596.0</v>
      </c>
      <c r="T1905" s="1">
        <v>37.25</v>
      </c>
      <c r="U1905" s="1">
        <v>1626520.0</v>
      </c>
    </row>
    <row r="1906" ht="13.5" customHeight="1">
      <c r="A1906" s="1">
        <v>44663.0</v>
      </c>
      <c r="B1906" s="1">
        <v>136.45</v>
      </c>
      <c r="C1906" s="1">
        <v>4939245.0</v>
      </c>
      <c r="D1906" s="1">
        <v>94.59</v>
      </c>
      <c r="E1906" s="1">
        <v>1.5994478E7</v>
      </c>
      <c r="F1906" s="1">
        <v>143.11</v>
      </c>
      <c r="G1906" s="1">
        <v>2564112.0</v>
      </c>
      <c r="H1906" s="1">
        <v>85.75</v>
      </c>
      <c r="I1906" s="1">
        <v>4180968.0</v>
      </c>
      <c r="J1906" s="1">
        <v>72.54</v>
      </c>
      <c r="K1906" s="1">
        <v>3216302.0</v>
      </c>
      <c r="L1906" s="1">
        <v>93.73</v>
      </c>
      <c r="M1906" s="1">
        <v>1568207.0</v>
      </c>
      <c r="N1906" s="1">
        <v>36.7718</v>
      </c>
      <c r="O1906" s="1">
        <v>2491254.0</v>
      </c>
      <c r="P1906" s="1">
        <v>26.76</v>
      </c>
      <c r="Q1906" s="1">
        <v>9055162.0</v>
      </c>
      <c r="R1906" s="1">
        <v>69.98</v>
      </c>
      <c r="S1906" s="1">
        <v>1716098.0</v>
      </c>
      <c r="T1906" s="1">
        <v>36.91</v>
      </c>
      <c r="U1906" s="1">
        <v>1058872.0</v>
      </c>
    </row>
    <row r="1907" ht="13.5" customHeight="1">
      <c r="A1907" s="1">
        <v>44664.0</v>
      </c>
      <c r="B1907" s="1">
        <v>136.4</v>
      </c>
      <c r="C1907" s="1">
        <v>4038079.0</v>
      </c>
      <c r="D1907" s="1">
        <v>93.8</v>
      </c>
      <c r="E1907" s="1">
        <v>1.3952799E7</v>
      </c>
      <c r="F1907" s="1">
        <v>142.43</v>
      </c>
      <c r="G1907" s="1">
        <v>2108111.0</v>
      </c>
      <c r="H1907" s="1">
        <v>85.24</v>
      </c>
      <c r="I1907" s="1">
        <v>4721601.0</v>
      </c>
      <c r="J1907" s="1">
        <v>72.29</v>
      </c>
      <c r="K1907" s="1">
        <v>2896592.0</v>
      </c>
      <c r="L1907" s="1">
        <v>93.71</v>
      </c>
      <c r="M1907" s="1">
        <v>1015914.0</v>
      </c>
      <c r="N1907" s="1">
        <v>36.9826</v>
      </c>
      <c r="O1907" s="1">
        <v>3318383.0</v>
      </c>
      <c r="P1907" s="1">
        <v>26.83</v>
      </c>
      <c r="Q1907" s="1">
        <v>5328028.0</v>
      </c>
      <c r="R1907" s="1">
        <v>69.54</v>
      </c>
      <c r="S1907" s="1">
        <v>1451655.0</v>
      </c>
      <c r="T1907" s="1">
        <v>36.76</v>
      </c>
      <c r="U1907" s="1">
        <v>835658.0</v>
      </c>
    </row>
    <row r="1908" ht="13.5" customHeight="1">
      <c r="A1908" s="1">
        <v>44665.0</v>
      </c>
      <c r="B1908" s="1">
        <v>136.6</v>
      </c>
      <c r="C1908" s="1">
        <v>1.0083667E7</v>
      </c>
      <c r="D1908" s="1">
        <v>93.99</v>
      </c>
      <c r="E1908" s="1">
        <v>8898935.0</v>
      </c>
      <c r="F1908" s="1">
        <v>143.24</v>
      </c>
      <c r="G1908" s="1">
        <v>1837611.0</v>
      </c>
      <c r="H1908" s="1">
        <v>85.16</v>
      </c>
      <c r="I1908" s="1">
        <v>4189422.0</v>
      </c>
      <c r="J1908" s="1">
        <v>72.325</v>
      </c>
      <c r="K1908" s="1">
        <v>2722972.0</v>
      </c>
      <c r="L1908" s="1">
        <v>94.18</v>
      </c>
      <c r="M1908" s="1">
        <v>1516314.0</v>
      </c>
      <c r="N1908" s="1">
        <v>37.2203</v>
      </c>
      <c r="O1908" s="1">
        <v>3821430.0</v>
      </c>
      <c r="P1908" s="1">
        <v>26.93</v>
      </c>
      <c r="Q1908" s="1">
        <v>8087475.0</v>
      </c>
      <c r="R1908" s="1">
        <v>68.88</v>
      </c>
      <c r="S1908" s="1">
        <v>1944400.0</v>
      </c>
      <c r="T1908" s="1">
        <v>36.76</v>
      </c>
      <c r="U1908" s="1">
        <v>1167184.0</v>
      </c>
    </row>
    <row r="1909" ht="13.5" customHeight="1">
      <c r="A1909" s="1">
        <v>44666.0</v>
      </c>
      <c r="B1909" s="1">
        <v>136.6</v>
      </c>
      <c r="C1909" s="1">
        <v>1.0083667E7</v>
      </c>
      <c r="D1909" s="1">
        <v>93.99</v>
      </c>
      <c r="E1909" s="1">
        <v>8898935.0</v>
      </c>
      <c r="F1909" s="1">
        <v>143.24</v>
      </c>
      <c r="G1909" s="1">
        <v>1837611.0</v>
      </c>
      <c r="H1909" s="1">
        <v>85.16</v>
      </c>
      <c r="I1909" s="1">
        <v>4189422.0</v>
      </c>
      <c r="J1909" s="1">
        <v>72.325</v>
      </c>
      <c r="K1909" s="1">
        <v>2722972.0</v>
      </c>
      <c r="L1909" s="1">
        <v>94.18</v>
      </c>
      <c r="M1909" s="1">
        <v>1516314.0</v>
      </c>
      <c r="N1909" s="1">
        <v>37.2203</v>
      </c>
      <c r="O1909" s="1">
        <v>3821430.0</v>
      </c>
      <c r="P1909" s="1">
        <v>26.93</v>
      </c>
      <c r="Q1909" s="1">
        <v>8087475.0</v>
      </c>
      <c r="R1909" s="1">
        <v>68.88</v>
      </c>
      <c r="S1909" s="1">
        <v>1944400.0</v>
      </c>
      <c r="T1909" s="1">
        <v>36.76</v>
      </c>
      <c r="U1909" s="1">
        <v>1167184.0</v>
      </c>
    </row>
    <row r="1910" ht="13.5" customHeight="1">
      <c r="A1910" s="1">
        <v>44669.0</v>
      </c>
      <c r="B1910" s="1">
        <v>136.95</v>
      </c>
      <c r="C1910" s="1">
        <v>7367447.0</v>
      </c>
      <c r="D1910" s="1">
        <v>93.68</v>
      </c>
      <c r="E1910" s="1">
        <v>3423381.0</v>
      </c>
      <c r="F1910" s="1">
        <v>143.02</v>
      </c>
      <c r="G1910" s="1">
        <v>1609657.0</v>
      </c>
      <c r="H1910" s="1">
        <v>84.64</v>
      </c>
      <c r="I1910" s="1">
        <v>8354821.0</v>
      </c>
      <c r="J1910" s="1">
        <v>72.455</v>
      </c>
      <c r="K1910" s="1">
        <v>2993608.0</v>
      </c>
      <c r="L1910" s="1">
        <v>94.06</v>
      </c>
      <c r="M1910" s="1">
        <v>865291.0</v>
      </c>
      <c r="N1910" s="1">
        <v>36.6691</v>
      </c>
      <c r="O1910" s="1">
        <v>1890497.0</v>
      </c>
      <c r="P1910" s="1">
        <v>26.9</v>
      </c>
      <c r="Q1910" s="1">
        <v>3304526.0</v>
      </c>
      <c r="R1910" s="1">
        <v>68.51</v>
      </c>
      <c r="S1910" s="1">
        <v>1008237.0</v>
      </c>
      <c r="T1910" s="1">
        <v>36.69</v>
      </c>
      <c r="U1910" s="1">
        <v>1270661.0</v>
      </c>
    </row>
    <row r="1911" ht="13.5" customHeight="1">
      <c r="A1911" s="1">
        <v>44670.0</v>
      </c>
      <c r="B1911" s="1">
        <v>138.72</v>
      </c>
      <c r="C1911" s="1">
        <v>9226672.0</v>
      </c>
      <c r="D1911" s="1">
        <v>94.45</v>
      </c>
      <c r="E1911" s="1">
        <v>5356585.0</v>
      </c>
      <c r="F1911" s="1">
        <v>144.54</v>
      </c>
      <c r="G1911" s="1">
        <v>2952264.0</v>
      </c>
      <c r="H1911" s="1">
        <v>85.83</v>
      </c>
      <c r="I1911" s="1">
        <v>6655444.0</v>
      </c>
      <c r="J1911" s="1">
        <v>72.995</v>
      </c>
      <c r="K1911" s="1">
        <v>3448392.0</v>
      </c>
      <c r="L1911" s="1">
        <v>94.61</v>
      </c>
      <c r="M1911" s="1">
        <v>1371119.0</v>
      </c>
      <c r="N1911" s="1">
        <v>37.3878</v>
      </c>
      <c r="O1911" s="1">
        <v>2849532.0</v>
      </c>
      <c r="P1911" s="1">
        <v>26.88</v>
      </c>
      <c r="Q1911" s="1">
        <v>6836300.0</v>
      </c>
      <c r="R1911" s="1">
        <v>68.46</v>
      </c>
      <c r="S1911" s="1">
        <v>1061590.0</v>
      </c>
      <c r="T1911" s="1">
        <v>37.01</v>
      </c>
      <c r="U1911" s="1">
        <v>953735.0</v>
      </c>
    </row>
    <row r="1912" ht="13.5" customHeight="1">
      <c r="A1912" s="1">
        <v>44671.0</v>
      </c>
      <c r="B1912" s="1">
        <v>139.01</v>
      </c>
      <c r="C1912" s="1">
        <v>4327045.0</v>
      </c>
      <c r="D1912" s="1">
        <v>95.15</v>
      </c>
      <c r="E1912" s="1">
        <v>4852386.0</v>
      </c>
      <c r="F1912" s="1">
        <v>146.69</v>
      </c>
      <c r="G1912" s="1">
        <v>3066971.0</v>
      </c>
      <c r="H1912" s="1">
        <v>86.12</v>
      </c>
      <c r="I1912" s="1">
        <v>5564314.0</v>
      </c>
      <c r="J1912" s="1">
        <v>73.69</v>
      </c>
      <c r="K1912" s="1">
        <v>4644460.0</v>
      </c>
      <c r="L1912" s="1">
        <v>95.45</v>
      </c>
      <c r="M1912" s="1">
        <v>1687706.0</v>
      </c>
      <c r="N1912" s="1">
        <v>37.4959</v>
      </c>
      <c r="O1912" s="1">
        <v>2739744.0</v>
      </c>
      <c r="P1912" s="1">
        <v>26.79</v>
      </c>
      <c r="Q1912" s="1">
        <v>9833190.0</v>
      </c>
      <c r="R1912" s="1">
        <v>68.23</v>
      </c>
      <c r="S1912" s="1">
        <v>1939105.0</v>
      </c>
      <c r="T1912" s="1">
        <v>37.25</v>
      </c>
      <c r="U1912" s="1">
        <v>1623643.0</v>
      </c>
    </row>
    <row r="1913" ht="13.5" customHeight="1">
      <c r="A1913" s="1">
        <v>44672.0</v>
      </c>
      <c r="B1913" s="1">
        <v>138.57</v>
      </c>
      <c r="C1913" s="1">
        <v>1.4046511E7</v>
      </c>
      <c r="D1913" s="1">
        <v>94.67</v>
      </c>
      <c r="E1913" s="1">
        <v>4859469.0</v>
      </c>
      <c r="F1913" s="1">
        <v>146.03</v>
      </c>
      <c r="G1913" s="1">
        <v>2562578.0</v>
      </c>
      <c r="H1913" s="1">
        <v>86.42</v>
      </c>
      <c r="I1913" s="1">
        <v>6443751.0</v>
      </c>
      <c r="J1913" s="1">
        <v>73.59</v>
      </c>
      <c r="K1913" s="1">
        <v>3455276.0</v>
      </c>
      <c r="L1913" s="1">
        <v>94.85</v>
      </c>
      <c r="M1913" s="1">
        <v>1652613.0</v>
      </c>
      <c r="N1913" s="1">
        <v>36.9772</v>
      </c>
      <c r="O1913" s="1">
        <v>3458964.0</v>
      </c>
      <c r="P1913" s="1">
        <v>26.73</v>
      </c>
      <c r="Q1913" s="1">
        <v>1.2672815E7</v>
      </c>
      <c r="R1913" s="1">
        <v>67.97</v>
      </c>
      <c r="S1913" s="1">
        <v>1785149.0</v>
      </c>
      <c r="T1913" s="1">
        <v>37.05</v>
      </c>
      <c r="U1913" s="1">
        <v>1464770.0</v>
      </c>
    </row>
    <row r="1914" ht="13.5" customHeight="1">
      <c r="A1914" s="1">
        <v>44673.0</v>
      </c>
      <c r="B1914" s="1">
        <v>132.76</v>
      </c>
      <c r="C1914" s="1">
        <v>1.2294468E7</v>
      </c>
      <c r="D1914" s="1">
        <v>93.23</v>
      </c>
      <c r="E1914" s="1">
        <v>5853594.0</v>
      </c>
      <c r="F1914" s="1">
        <v>142.62</v>
      </c>
      <c r="G1914" s="1">
        <v>6577802.0</v>
      </c>
      <c r="H1914" s="1">
        <v>85.05</v>
      </c>
      <c r="I1914" s="1">
        <v>4636150.0</v>
      </c>
      <c r="J1914" s="1">
        <v>72.145</v>
      </c>
      <c r="K1914" s="1">
        <v>3041038.0</v>
      </c>
      <c r="L1914" s="1">
        <v>93.28</v>
      </c>
      <c r="M1914" s="1">
        <v>1917188.0</v>
      </c>
      <c r="N1914" s="1">
        <v>35.4803</v>
      </c>
      <c r="O1914" s="1">
        <v>4825686.0</v>
      </c>
      <c r="P1914" s="1">
        <v>26.02</v>
      </c>
      <c r="Q1914" s="1">
        <v>1.3598273E7</v>
      </c>
      <c r="R1914" s="1">
        <v>66.62</v>
      </c>
      <c r="S1914" s="1">
        <v>2136039.0</v>
      </c>
      <c r="T1914" s="1">
        <v>36.49</v>
      </c>
      <c r="U1914" s="1">
        <v>1385365.0</v>
      </c>
    </row>
    <row r="1915" ht="13.5" customHeight="1">
      <c r="A1915" s="1">
        <v>44676.0</v>
      </c>
      <c r="B1915" s="1">
        <v>131.6</v>
      </c>
      <c r="C1915" s="1">
        <v>9054064.0</v>
      </c>
      <c r="D1915" s="1">
        <v>93.06</v>
      </c>
      <c r="E1915" s="1">
        <v>1.1175984E7</v>
      </c>
      <c r="F1915" s="1">
        <v>141.44</v>
      </c>
      <c r="G1915" s="1">
        <v>4662668.0</v>
      </c>
      <c r="H1915" s="1">
        <v>84.93</v>
      </c>
      <c r="I1915" s="1">
        <v>6039615.0</v>
      </c>
      <c r="J1915" s="1">
        <v>71.915</v>
      </c>
      <c r="K1915" s="1">
        <v>3786550.0</v>
      </c>
      <c r="L1915" s="1">
        <v>92.19</v>
      </c>
      <c r="M1915" s="1">
        <v>3066801.0</v>
      </c>
      <c r="N1915" s="1">
        <v>35.6316</v>
      </c>
      <c r="O1915" s="1">
        <v>4061220.0</v>
      </c>
      <c r="P1915" s="1">
        <v>25.76</v>
      </c>
      <c r="Q1915" s="1">
        <v>1.4544262E7</v>
      </c>
      <c r="R1915" s="1">
        <v>66.04</v>
      </c>
      <c r="S1915" s="1">
        <v>2488100.0</v>
      </c>
      <c r="T1915" s="1">
        <v>36.17</v>
      </c>
      <c r="U1915" s="1">
        <v>1537680.0</v>
      </c>
    </row>
    <row r="1916" ht="13.5" customHeight="1">
      <c r="A1916" s="1">
        <v>44677.0</v>
      </c>
      <c r="B1916" s="1">
        <v>130.15</v>
      </c>
      <c r="C1916" s="1">
        <v>8052712.0</v>
      </c>
      <c r="D1916" s="1">
        <v>91.37</v>
      </c>
      <c r="E1916" s="1">
        <v>6060113.0</v>
      </c>
      <c r="F1916" s="1">
        <v>138.86</v>
      </c>
      <c r="G1916" s="1">
        <v>9673973.0</v>
      </c>
      <c r="H1916" s="1">
        <v>83.49</v>
      </c>
      <c r="I1916" s="1">
        <v>5525280.0</v>
      </c>
      <c r="J1916" s="1">
        <v>71.615</v>
      </c>
      <c r="K1916" s="1">
        <v>4356540.0</v>
      </c>
      <c r="L1916" s="1">
        <v>90.5</v>
      </c>
      <c r="M1916" s="1">
        <v>1705378.0</v>
      </c>
      <c r="N1916" s="1">
        <v>34.4266</v>
      </c>
      <c r="O1916" s="1">
        <v>5310429.0</v>
      </c>
      <c r="P1916" s="1">
        <v>25.14</v>
      </c>
      <c r="Q1916" s="1">
        <v>9995516.0</v>
      </c>
      <c r="R1916" s="1">
        <v>64.57</v>
      </c>
      <c r="S1916" s="1">
        <v>2084658.0</v>
      </c>
      <c r="T1916" s="1">
        <v>35.61</v>
      </c>
      <c r="U1916" s="1">
        <v>1711902.0</v>
      </c>
    </row>
    <row r="1917" ht="13.5" customHeight="1">
      <c r="A1917" s="1">
        <v>44678.0</v>
      </c>
      <c r="B1917" s="1">
        <v>129.68</v>
      </c>
      <c r="C1917" s="1">
        <v>3605803.0</v>
      </c>
      <c r="D1917" s="1">
        <v>90.66</v>
      </c>
      <c r="E1917" s="1">
        <v>5832913.0</v>
      </c>
      <c r="F1917" s="1">
        <v>137.97</v>
      </c>
      <c r="G1917" s="1">
        <v>3279794.0</v>
      </c>
      <c r="H1917" s="1">
        <v>81.96</v>
      </c>
      <c r="I1917" s="1">
        <v>7082899.0</v>
      </c>
      <c r="J1917" s="1">
        <v>70.64</v>
      </c>
      <c r="K1917" s="1">
        <v>4540356.0</v>
      </c>
      <c r="L1917" s="1">
        <v>89.33</v>
      </c>
      <c r="M1917" s="1">
        <v>2010428.0</v>
      </c>
      <c r="N1917" s="1">
        <v>34.8589</v>
      </c>
      <c r="O1917" s="1">
        <v>4927559.0</v>
      </c>
      <c r="P1917" s="1">
        <v>24.91</v>
      </c>
      <c r="Q1917" s="1">
        <v>1.0050714E7</v>
      </c>
      <c r="R1917" s="1">
        <v>63.84</v>
      </c>
      <c r="S1917" s="1">
        <v>2197834.0</v>
      </c>
      <c r="T1917" s="1">
        <v>35.33</v>
      </c>
      <c r="U1917" s="1">
        <v>1286925.0</v>
      </c>
    </row>
    <row r="1918" ht="13.5" customHeight="1">
      <c r="A1918" s="1">
        <v>44679.0</v>
      </c>
      <c r="B1918" s="1">
        <v>131.45</v>
      </c>
      <c r="C1918" s="1">
        <v>4190181.0</v>
      </c>
      <c r="D1918" s="1">
        <v>93.63</v>
      </c>
      <c r="E1918" s="1">
        <v>8444700.0</v>
      </c>
      <c r="F1918" s="1">
        <v>139.75</v>
      </c>
      <c r="G1918" s="1">
        <v>2781951.0</v>
      </c>
      <c r="H1918" s="1">
        <v>82.12</v>
      </c>
      <c r="I1918" s="1">
        <v>9480796.0</v>
      </c>
      <c r="J1918" s="1">
        <v>71.65</v>
      </c>
      <c r="K1918" s="1">
        <v>3008144.0</v>
      </c>
      <c r="L1918" s="1">
        <v>90.56</v>
      </c>
      <c r="M1918" s="1">
        <v>1188582.0</v>
      </c>
      <c r="N1918" s="1">
        <v>35.7181</v>
      </c>
      <c r="O1918" s="1">
        <v>3786224.0</v>
      </c>
      <c r="P1918" s="1">
        <v>25.28</v>
      </c>
      <c r="Q1918" s="1">
        <v>1.3821666E7</v>
      </c>
      <c r="R1918" s="1">
        <v>64.73</v>
      </c>
      <c r="S1918" s="1">
        <v>2005131.0</v>
      </c>
      <c r="T1918" s="1">
        <v>35.52</v>
      </c>
      <c r="U1918" s="1">
        <v>1344995.0</v>
      </c>
    </row>
    <row r="1919" ht="13.5" customHeight="1">
      <c r="A1919" s="1">
        <v>44680.0</v>
      </c>
      <c r="B1919" s="1">
        <v>129.45</v>
      </c>
      <c r="C1919" s="1">
        <v>3803106.0</v>
      </c>
      <c r="D1919" s="1">
        <v>92.79</v>
      </c>
      <c r="E1919" s="1">
        <v>5741272.0</v>
      </c>
      <c r="F1919" s="1">
        <v>136.21</v>
      </c>
      <c r="G1919" s="1">
        <v>6847494.0</v>
      </c>
      <c r="H1919" s="1">
        <v>81.35</v>
      </c>
      <c r="I1919" s="1">
        <v>6385002.0</v>
      </c>
      <c r="J1919" s="1">
        <v>71.01</v>
      </c>
      <c r="K1919" s="1">
        <v>3361280.0</v>
      </c>
      <c r="L1919" s="1">
        <v>89.72</v>
      </c>
      <c r="M1919" s="1">
        <v>1368802.0</v>
      </c>
      <c r="N1919" s="1">
        <v>34.6266</v>
      </c>
      <c r="O1919" s="1">
        <v>4007676.0</v>
      </c>
      <c r="P1919" s="1">
        <v>25.12</v>
      </c>
      <c r="Q1919" s="1">
        <v>1.0337852E7</v>
      </c>
      <c r="R1919" s="1">
        <v>63.91</v>
      </c>
      <c r="S1919" s="1">
        <v>1917342.0</v>
      </c>
      <c r="T1919" s="1">
        <v>35.44</v>
      </c>
      <c r="U1919" s="1">
        <v>1411854.0</v>
      </c>
    </row>
    <row r="1920" ht="13.5" customHeight="1">
      <c r="A1920" s="1">
        <v>44683.0</v>
      </c>
      <c r="B1920" s="1">
        <v>129.7</v>
      </c>
      <c r="C1920" s="1">
        <v>5490643.0</v>
      </c>
      <c r="D1920" s="1">
        <v>92.67</v>
      </c>
      <c r="E1920" s="1">
        <v>7499274.0</v>
      </c>
      <c r="F1920" s="1">
        <v>135.36</v>
      </c>
      <c r="G1920" s="1">
        <v>4916661.0</v>
      </c>
      <c r="H1920" s="1">
        <v>81.66</v>
      </c>
      <c r="I1920" s="1">
        <v>5360901.0</v>
      </c>
      <c r="J1920" s="1">
        <v>70.92</v>
      </c>
      <c r="K1920" s="1">
        <v>2853606.0</v>
      </c>
      <c r="L1920" s="1">
        <v>89.73</v>
      </c>
      <c r="M1920" s="1">
        <v>1086887.0</v>
      </c>
      <c r="N1920" s="1">
        <v>34.9022</v>
      </c>
      <c r="O1920" s="1">
        <v>3800021.0</v>
      </c>
      <c r="P1920" s="1">
        <v>25.02</v>
      </c>
      <c r="Q1920" s="1">
        <v>1.0943762E7</v>
      </c>
      <c r="R1920" s="1">
        <v>63.6</v>
      </c>
      <c r="S1920" s="1">
        <v>3865390.0</v>
      </c>
      <c r="T1920" s="1">
        <v>34.76</v>
      </c>
      <c r="U1920" s="1">
        <v>2388268.0</v>
      </c>
    </row>
    <row r="1921" ht="13.5" customHeight="1">
      <c r="A1921" s="1">
        <v>44684.0</v>
      </c>
      <c r="B1921" s="1">
        <v>130.97</v>
      </c>
      <c r="C1921" s="1">
        <v>2957538.0</v>
      </c>
      <c r="D1921" s="1">
        <v>93.67</v>
      </c>
      <c r="E1921" s="1">
        <v>4966860.0</v>
      </c>
      <c r="F1921" s="1">
        <v>137.75</v>
      </c>
      <c r="G1921" s="1">
        <v>3082878.0</v>
      </c>
      <c r="H1921" s="1">
        <v>82.78</v>
      </c>
      <c r="I1921" s="1">
        <v>4428238.0</v>
      </c>
      <c r="J1921" s="1">
        <v>71.09</v>
      </c>
      <c r="K1921" s="1">
        <v>3202698.0</v>
      </c>
      <c r="L1921" s="1">
        <v>91.69</v>
      </c>
      <c r="M1921" s="1">
        <v>1593229.0</v>
      </c>
      <c r="N1921" s="1">
        <v>35.0264</v>
      </c>
      <c r="O1921" s="1">
        <v>3694506.0</v>
      </c>
      <c r="P1921" s="1">
        <v>25.13</v>
      </c>
      <c r="Q1921" s="1">
        <v>1.2131699E7</v>
      </c>
      <c r="R1921" s="1">
        <v>64.42</v>
      </c>
      <c r="S1921" s="1">
        <v>2805819.0</v>
      </c>
      <c r="T1921" s="1">
        <v>34.78</v>
      </c>
      <c r="U1921" s="1">
        <v>2316892.0</v>
      </c>
    </row>
    <row r="1922" ht="13.5" customHeight="1">
      <c r="A1922" s="1">
        <v>44685.0</v>
      </c>
      <c r="B1922" s="1">
        <v>132.6</v>
      </c>
      <c r="C1922" s="1">
        <v>4052618.0</v>
      </c>
      <c r="D1922" s="1">
        <v>94.24</v>
      </c>
      <c r="E1922" s="1">
        <v>8075443.0</v>
      </c>
      <c r="F1922" s="1">
        <v>138.18</v>
      </c>
      <c r="G1922" s="1">
        <v>3580317.0</v>
      </c>
      <c r="H1922" s="1">
        <v>83.38</v>
      </c>
      <c r="I1922" s="1">
        <v>4953624.0</v>
      </c>
      <c r="J1922" s="1">
        <v>72.0</v>
      </c>
      <c r="K1922" s="1">
        <v>2749184.0</v>
      </c>
      <c r="L1922" s="1">
        <v>92.94</v>
      </c>
      <c r="M1922" s="1">
        <v>2154991.0</v>
      </c>
      <c r="N1922" s="1">
        <v>35.6965</v>
      </c>
      <c r="O1922" s="1">
        <v>5214123.0</v>
      </c>
      <c r="P1922" s="1">
        <v>25.43</v>
      </c>
      <c r="Q1922" s="1">
        <v>1.3917238E7</v>
      </c>
      <c r="R1922" s="1">
        <v>65.13</v>
      </c>
      <c r="S1922" s="1">
        <v>3396825.0</v>
      </c>
      <c r="T1922" s="1">
        <v>35.21</v>
      </c>
      <c r="U1922" s="1">
        <v>3109539.0</v>
      </c>
    </row>
    <row r="1923" ht="13.5" customHeight="1">
      <c r="A1923" s="1">
        <v>44686.0</v>
      </c>
      <c r="B1923" s="1">
        <v>131.47</v>
      </c>
      <c r="C1923" s="1">
        <v>5383459.0</v>
      </c>
      <c r="D1923" s="1">
        <v>93.35</v>
      </c>
      <c r="E1923" s="1">
        <v>6621591.0</v>
      </c>
      <c r="F1923" s="1">
        <v>135.16</v>
      </c>
      <c r="G1923" s="1">
        <v>2770287.0</v>
      </c>
      <c r="H1923" s="1">
        <v>82.48</v>
      </c>
      <c r="I1923" s="1">
        <v>4085687.0</v>
      </c>
      <c r="J1923" s="1">
        <v>70.055</v>
      </c>
      <c r="K1923" s="1">
        <v>4015546.0</v>
      </c>
      <c r="L1923" s="1">
        <v>92.14</v>
      </c>
      <c r="M1923" s="1">
        <v>1740452.0</v>
      </c>
      <c r="N1923" s="1">
        <v>34.1294</v>
      </c>
      <c r="O1923" s="1">
        <v>4301936.0</v>
      </c>
      <c r="P1923" s="1">
        <v>24.89</v>
      </c>
      <c r="Q1923" s="1">
        <v>1.4775677E7</v>
      </c>
      <c r="R1923" s="1">
        <v>63.94</v>
      </c>
      <c r="S1923" s="1">
        <v>2524517.0</v>
      </c>
      <c r="T1923" s="1">
        <v>34.25</v>
      </c>
      <c r="U1923" s="1">
        <v>3221554.0</v>
      </c>
    </row>
    <row r="1924" ht="13.5" customHeight="1">
      <c r="A1924" s="1">
        <v>44687.0</v>
      </c>
      <c r="B1924" s="1">
        <v>129.59</v>
      </c>
      <c r="C1924" s="1">
        <v>4289469.0</v>
      </c>
      <c r="D1924" s="1">
        <v>92.97</v>
      </c>
      <c r="E1924" s="1">
        <v>4896369.0</v>
      </c>
      <c r="F1924" s="1">
        <v>134.81</v>
      </c>
      <c r="G1924" s="1">
        <v>2168346.0</v>
      </c>
      <c r="H1924" s="1">
        <v>82.07</v>
      </c>
      <c r="I1924" s="1">
        <v>4164153.0</v>
      </c>
      <c r="J1924" s="1">
        <v>69.91</v>
      </c>
      <c r="K1924" s="1">
        <v>2972830.0</v>
      </c>
      <c r="L1924" s="1">
        <v>91.16</v>
      </c>
      <c r="M1924" s="1">
        <v>1207370.0</v>
      </c>
      <c r="N1924" s="1">
        <v>33.7296</v>
      </c>
      <c r="O1924" s="1">
        <v>5296199.0</v>
      </c>
      <c r="P1924" s="1">
        <v>24.96</v>
      </c>
      <c r="Q1924" s="1">
        <v>1.5411402E7</v>
      </c>
      <c r="R1924" s="1">
        <v>63.68</v>
      </c>
      <c r="S1924" s="1">
        <v>3702907.0</v>
      </c>
      <c r="T1924" s="1">
        <v>33.97</v>
      </c>
      <c r="U1924" s="1">
        <v>2126452.0</v>
      </c>
    </row>
    <row r="1925" ht="13.5" customHeight="1">
      <c r="A1925" s="1">
        <v>44690.0</v>
      </c>
      <c r="B1925" s="1">
        <v>127.73</v>
      </c>
      <c r="C1925" s="1">
        <v>6485006.0</v>
      </c>
      <c r="D1925" s="1">
        <v>92.49</v>
      </c>
      <c r="E1925" s="1">
        <v>5041476.0</v>
      </c>
      <c r="F1925" s="1">
        <v>132.49</v>
      </c>
      <c r="G1925" s="1">
        <v>2678469.0</v>
      </c>
      <c r="H1925" s="1">
        <v>81.4</v>
      </c>
      <c r="I1925" s="1">
        <v>3957211.0</v>
      </c>
      <c r="J1925" s="1">
        <v>69.655</v>
      </c>
      <c r="K1925" s="1">
        <v>4410994.0</v>
      </c>
      <c r="L1925" s="1">
        <v>89.4</v>
      </c>
      <c r="M1925" s="1">
        <v>1799645.0</v>
      </c>
      <c r="N1925" s="1">
        <v>32.5678</v>
      </c>
      <c r="O1925" s="1">
        <v>4574811.0</v>
      </c>
      <c r="P1925" s="1">
        <v>24.53</v>
      </c>
      <c r="Q1925" s="1">
        <v>1.0467113E7</v>
      </c>
      <c r="R1925" s="1">
        <v>64.1</v>
      </c>
      <c r="S1925" s="1">
        <v>3654031.0</v>
      </c>
      <c r="T1925" s="1">
        <v>33.74</v>
      </c>
      <c r="U1925" s="1">
        <v>2404778.0</v>
      </c>
    </row>
    <row r="1926" ht="13.5" customHeight="1">
      <c r="A1926" s="1">
        <v>44691.0</v>
      </c>
      <c r="B1926" s="1">
        <v>126.37</v>
      </c>
      <c r="C1926" s="1">
        <v>6388348.0</v>
      </c>
      <c r="D1926" s="1">
        <v>91.96</v>
      </c>
      <c r="E1926" s="1">
        <v>5509530.0</v>
      </c>
      <c r="F1926" s="1">
        <v>131.7</v>
      </c>
      <c r="G1926" s="1">
        <v>4239259.0</v>
      </c>
      <c r="H1926" s="1">
        <v>80.91</v>
      </c>
      <c r="I1926" s="1">
        <v>4840882.0</v>
      </c>
      <c r="J1926" s="1">
        <v>68.89</v>
      </c>
      <c r="K1926" s="1">
        <v>3340254.0</v>
      </c>
      <c r="L1926" s="1">
        <v>89.09</v>
      </c>
      <c r="M1926" s="1">
        <v>1668747.0</v>
      </c>
      <c r="N1926" s="1">
        <v>33.1784</v>
      </c>
      <c r="O1926" s="1">
        <v>5472392.0</v>
      </c>
      <c r="P1926" s="1">
        <v>24.68</v>
      </c>
      <c r="Q1926" s="1">
        <v>1.0348275E7</v>
      </c>
      <c r="R1926" s="1">
        <v>63.59</v>
      </c>
      <c r="S1926" s="1">
        <v>2305915.0</v>
      </c>
      <c r="T1926" s="1">
        <v>33.11</v>
      </c>
      <c r="U1926" s="1">
        <v>2493020.0</v>
      </c>
    </row>
    <row r="1927" ht="13.5" customHeight="1">
      <c r="A1927" s="1">
        <v>44692.0</v>
      </c>
      <c r="B1927" s="1">
        <v>126.39</v>
      </c>
      <c r="C1927" s="1">
        <v>6762284.0</v>
      </c>
      <c r="D1927" s="1">
        <v>92.67</v>
      </c>
      <c r="E1927" s="1">
        <v>4643968.0</v>
      </c>
      <c r="F1927" s="1">
        <v>131.2</v>
      </c>
      <c r="G1927" s="1">
        <v>4146981.0</v>
      </c>
      <c r="H1927" s="1">
        <v>80.58</v>
      </c>
      <c r="I1927" s="1">
        <v>4722986.0</v>
      </c>
      <c r="J1927" s="1">
        <v>68.17</v>
      </c>
      <c r="K1927" s="1">
        <v>3944700.0</v>
      </c>
      <c r="L1927" s="1">
        <v>88.9</v>
      </c>
      <c r="M1927" s="1">
        <v>1347004.0</v>
      </c>
      <c r="N1927" s="1">
        <v>32.8974</v>
      </c>
      <c r="O1927" s="1">
        <v>4978136.0</v>
      </c>
      <c r="P1927" s="1">
        <v>24.35</v>
      </c>
      <c r="Q1927" s="1">
        <v>1.4856561E7</v>
      </c>
      <c r="R1927" s="1">
        <v>62.72</v>
      </c>
      <c r="S1927" s="1">
        <v>3792668.0</v>
      </c>
      <c r="T1927" s="1">
        <v>33.05</v>
      </c>
      <c r="U1927" s="1">
        <v>2192131.0</v>
      </c>
    </row>
    <row r="1928" ht="13.5" customHeight="1">
      <c r="A1928" s="1">
        <v>44693.0</v>
      </c>
      <c r="B1928" s="1">
        <v>125.34</v>
      </c>
      <c r="C1928" s="1">
        <v>5172308.0</v>
      </c>
      <c r="D1928" s="1">
        <v>91.97</v>
      </c>
      <c r="E1928" s="1">
        <v>5225937.0</v>
      </c>
      <c r="F1928" s="1">
        <v>130.75</v>
      </c>
      <c r="G1928" s="1">
        <v>2929912.0</v>
      </c>
      <c r="H1928" s="1">
        <v>80.34</v>
      </c>
      <c r="I1928" s="1">
        <v>7964722.0</v>
      </c>
      <c r="J1928" s="1">
        <v>67.62</v>
      </c>
      <c r="K1928" s="1">
        <v>3551274.0</v>
      </c>
      <c r="L1928" s="1">
        <v>88.81</v>
      </c>
      <c r="M1928" s="1">
        <v>1437715.0</v>
      </c>
      <c r="N1928" s="1">
        <v>31.9734</v>
      </c>
      <c r="O1928" s="1">
        <v>6544763.0</v>
      </c>
      <c r="P1928" s="1">
        <v>21.86</v>
      </c>
      <c r="Q1928" s="1">
        <v>3.5326545E7</v>
      </c>
      <c r="R1928" s="1">
        <v>61.06</v>
      </c>
      <c r="S1928" s="1">
        <v>3784731.0</v>
      </c>
      <c r="T1928" s="1">
        <v>32.04</v>
      </c>
      <c r="U1928" s="1">
        <v>3561412.0</v>
      </c>
    </row>
    <row r="1929" ht="13.5" customHeight="1">
      <c r="A1929" s="1">
        <v>44694.0</v>
      </c>
      <c r="B1929" s="1">
        <v>126.62</v>
      </c>
      <c r="C1929" s="1">
        <v>4460870.0</v>
      </c>
      <c r="D1929" s="1">
        <v>91.92</v>
      </c>
      <c r="E1929" s="1">
        <v>3885018.0</v>
      </c>
      <c r="F1929" s="1">
        <v>132.01</v>
      </c>
      <c r="G1929" s="1">
        <v>1442913.0</v>
      </c>
      <c r="H1929" s="1">
        <v>81.07</v>
      </c>
      <c r="I1929" s="1">
        <v>2918914.0</v>
      </c>
      <c r="J1929" s="1">
        <v>68.645</v>
      </c>
      <c r="K1929" s="1">
        <v>2917472.0</v>
      </c>
      <c r="L1929" s="1">
        <v>89.96</v>
      </c>
      <c r="M1929" s="1">
        <v>1031379.0</v>
      </c>
      <c r="N1929" s="1">
        <v>33.3243</v>
      </c>
      <c r="O1929" s="1">
        <v>4863159.0</v>
      </c>
      <c r="P1929" s="1">
        <v>22.52</v>
      </c>
      <c r="Q1929" s="1">
        <v>2.36578E7</v>
      </c>
      <c r="R1929" s="1">
        <v>61.54</v>
      </c>
      <c r="S1929" s="1">
        <v>3812632.0</v>
      </c>
      <c r="T1929" s="1">
        <v>33.0</v>
      </c>
      <c r="U1929" s="1">
        <v>2870282.0</v>
      </c>
    </row>
    <row r="1930" ht="13.5" customHeight="1">
      <c r="A1930" s="1">
        <v>44697.0</v>
      </c>
      <c r="B1930" s="1">
        <v>126.89</v>
      </c>
      <c r="C1930" s="1">
        <v>3710966.0</v>
      </c>
      <c r="D1930" s="1">
        <v>92.14</v>
      </c>
      <c r="E1930" s="1">
        <v>5470708.0</v>
      </c>
      <c r="F1930" s="1">
        <v>132.86</v>
      </c>
      <c r="G1930" s="1">
        <v>2172490.0</v>
      </c>
      <c r="H1930" s="1">
        <v>81.45</v>
      </c>
      <c r="I1930" s="1">
        <v>2547351.0</v>
      </c>
      <c r="J1930" s="1">
        <v>69.36</v>
      </c>
      <c r="K1930" s="1">
        <v>3607225.0</v>
      </c>
      <c r="L1930" s="1">
        <v>90.79</v>
      </c>
      <c r="M1930" s="1">
        <v>1078381.0</v>
      </c>
      <c r="N1930" s="1">
        <v>33.1676</v>
      </c>
      <c r="O1930" s="1">
        <v>3967073.0</v>
      </c>
      <c r="P1930" s="1">
        <v>22.5</v>
      </c>
      <c r="Q1930" s="1">
        <v>2.5790953E7</v>
      </c>
      <c r="R1930" s="1">
        <v>60.93</v>
      </c>
      <c r="S1930" s="1">
        <v>4504609.0</v>
      </c>
      <c r="T1930" s="1">
        <v>33.08</v>
      </c>
      <c r="U1930" s="1">
        <v>3355159.0</v>
      </c>
    </row>
    <row r="1931" ht="13.5" customHeight="1">
      <c r="A1931" s="1">
        <v>44698.0</v>
      </c>
      <c r="B1931" s="1">
        <v>127.22</v>
      </c>
      <c r="C1931" s="1">
        <v>4751975.0</v>
      </c>
      <c r="D1931" s="1">
        <v>93.88</v>
      </c>
      <c r="E1931" s="1">
        <v>4015713.0</v>
      </c>
      <c r="F1931" s="1">
        <v>135.12</v>
      </c>
      <c r="G1931" s="1">
        <v>2364199.0</v>
      </c>
      <c r="H1931" s="1">
        <v>82.66</v>
      </c>
      <c r="I1931" s="1">
        <v>3308630.0</v>
      </c>
      <c r="J1931" s="1">
        <v>70.53</v>
      </c>
      <c r="K1931" s="1">
        <v>3718748.0</v>
      </c>
      <c r="L1931" s="1">
        <v>92.42</v>
      </c>
      <c r="M1931" s="1">
        <v>2388171.0</v>
      </c>
      <c r="N1931" s="1">
        <v>33.8809</v>
      </c>
      <c r="O1931" s="1">
        <v>5493753.0</v>
      </c>
      <c r="P1931" s="1">
        <v>23.0</v>
      </c>
      <c r="Q1931" s="1">
        <v>3.1258814E7</v>
      </c>
      <c r="R1931" s="1">
        <v>62.65</v>
      </c>
      <c r="S1931" s="1">
        <v>4075932.0</v>
      </c>
      <c r="T1931" s="1">
        <v>33.68</v>
      </c>
      <c r="U1931" s="1">
        <v>2057659.0</v>
      </c>
    </row>
    <row r="1932" ht="13.5" customHeight="1">
      <c r="A1932" s="1">
        <v>44699.0</v>
      </c>
      <c r="B1932" s="1">
        <v>125.97</v>
      </c>
      <c r="C1932" s="1">
        <v>9142689.0</v>
      </c>
      <c r="D1932" s="1">
        <v>92.45</v>
      </c>
      <c r="E1932" s="1">
        <v>4507089.0</v>
      </c>
      <c r="F1932" s="1">
        <v>132.49</v>
      </c>
      <c r="G1932" s="1">
        <v>2274953.0</v>
      </c>
      <c r="H1932" s="1">
        <v>80.64</v>
      </c>
      <c r="I1932" s="1">
        <v>4183394.0</v>
      </c>
      <c r="J1932" s="1">
        <v>69.03</v>
      </c>
      <c r="K1932" s="1">
        <v>2916659.0</v>
      </c>
      <c r="L1932" s="1">
        <v>91.59</v>
      </c>
      <c r="M1932" s="1">
        <v>1222402.0</v>
      </c>
      <c r="N1932" s="1">
        <v>31.9626</v>
      </c>
      <c r="O1932" s="1">
        <v>5569497.0</v>
      </c>
      <c r="P1932" s="1">
        <v>22.73</v>
      </c>
      <c r="Q1932" s="1">
        <v>2.7903862E7</v>
      </c>
      <c r="R1932" s="1">
        <v>61.96</v>
      </c>
      <c r="S1932" s="1">
        <v>3540283.0</v>
      </c>
      <c r="T1932" s="1">
        <v>33.33</v>
      </c>
      <c r="U1932" s="1">
        <v>3882880.0</v>
      </c>
    </row>
    <row r="1933" ht="13.5" customHeight="1">
      <c r="A1933" s="1">
        <v>44700.0</v>
      </c>
      <c r="B1933" s="1">
        <v>126.98</v>
      </c>
      <c r="C1933" s="1">
        <v>4731358.0</v>
      </c>
      <c r="D1933" s="1">
        <v>91.76</v>
      </c>
      <c r="E1933" s="1">
        <v>3723835.0</v>
      </c>
      <c r="F1933" s="1">
        <v>130.79</v>
      </c>
      <c r="G1933" s="1">
        <v>3510727.0</v>
      </c>
      <c r="H1933" s="1">
        <v>80.48</v>
      </c>
      <c r="I1933" s="1">
        <v>3619254.0</v>
      </c>
      <c r="J1933" s="1">
        <v>68.53</v>
      </c>
      <c r="K1933" s="1">
        <v>2724092.0</v>
      </c>
      <c r="L1933" s="1">
        <v>92.09</v>
      </c>
      <c r="M1933" s="1">
        <v>1500543.0</v>
      </c>
      <c r="N1933" s="1">
        <v>32.0706</v>
      </c>
      <c r="O1933" s="1">
        <v>7408352.0</v>
      </c>
      <c r="P1933" s="1">
        <v>22.63</v>
      </c>
      <c r="Q1933" s="1">
        <v>1.3882282E7</v>
      </c>
      <c r="R1933" s="1">
        <v>61.77</v>
      </c>
      <c r="S1933" s="1">
        <v>3522819.0</v>
      </c>
      <c r="T1933" s="1">
        <v>33.27</v>
      </c>
      <c r="U1933" s="1">
        <v>2721431.0</v>
      </c>
    </row>
    <row r="1934" ht="13.5" customHeight="1">
      <c r="A1934" s="1">
        <v>44701.0</v>
      </c>
      <c r="B1934" s="1">
        <v>127.25</v>
      </c>
      <c r="C1934" s="1">
        <v>4170959.0</v>
      </c>
      <c r="D1934" s="1">
        <v>92.1</v>
      </c>
      <c r="E1934" s="1">
        <v>5073448.0</v>
      </c>
      <c r="F1934" s="1">
        <v>130.92</v>
      </c>
      <c r="G1934" s="1">
        <v>2768113.0</v>
      </c>
      <c r="H1934" s="1">
        <v>80.24</v>
      </c>
      <c r="I1934" s="1">
        <v>3909625.0</v>
      </c>
      <c r="J1934" s="1">
        <v>68.57</v>
      </c>
      <c r="K1934" s="1">
        <v>3616661.0</v>
      </c>
      <c r="L1934" s="1">
        <v>92.04</v>
      </c>
      <c r="M1934" s="1">
        <v>1559250.0</v>
      </c>
      <c r="N1934" s="1">
        <v>32.6596</v>
      </c>
      <c r="O1934" s="1">
        <v>4788273.0</v>
      </c>
      <c r="P1934" s="1">
        <v>22.32</v>
      </c>
      <c r="Q1934" s="1">
        <v>1.2439714E7</v>
      </c>
      <c r="R1934" s="1">
        <v>61.56</v>
      </c>
      <c r="S1934" s="1">
        <v>2054057.0</v>
      </c>
      <c r="T1934" s="1">
        <v>33.5</v>
      </c>
      <c r="U1934" s="1">
        <v>1.0464706E7</v>
      </c>
    </row>
    <row r="1935" ht="13.5" customHeight="1">
      <c r="A1935" s="1">
        <v>44704.0</v>
      </c>
      <c r="B1935" s="1">
        <v>127.25</v>
      </c>
      <c r="C1935" s="1">
        <v>4170959.0</v>
      </c>
      <c r="D1935" s="1">
        <v>92.1</v>
      </c>
      <c r="E1935" s="1">
        <v>5073448.0</v>
      </c>
      <c r="F1935" s="1">
        <v>130.92</v>
      </c>
      <c r="G1935" s="1">
        <v>2768113.0</v>
      </c>
      <c r="H1935" s="1">
        <v>80.24</v>
      </c>
      <c r="I1935" s="1">
        <v>3909625.0</v>
      </c>
      <c r="J1935" s="1">
        <v>68.57</v>
      </c>
      <c r="K1935" s="1">
        <v>3616661.0</v>
      </c>
      <c r="L1935" s="1">
        <v>92.04</v>
      </c>
      <c r="M1935" s="1">
        <v>1559250.0</v>
      </c>
      <c r="N1935" s="1">
        <v>32.6596</v>
      </c>
      <c r="O1935" s="1">
        <v>4788273.0</v>
      </c>
      <c r="P1935" s="1">
        <v>22.32</v>
      </c>
      <c r="Q1935" s="1">
        <v>1.2439714E7</v>
      </c>
      <c r="R1935" s="1">
        <v>61.56</v>
      </c>
      <c r="S1935" s="1">
        <v>2054057.0</v>
      </c>
      <c r="T1935" s="1">
        <v>33.5</v>
      </c>
      <c r="U1935" s="1">
        <v>1.0464706E7</v>
      </c>
    </row>
    <row r="1936" ht="13.5" customHeight="1">
      <c r="A1936" s="1">
        <v>44705.0</v>
      </c>
      <c r="B1936" s="1">
        <v>128.62</v>
      </c>
      <c r="C1936" s="1">
        <v>3991026.0</v>
      </c>
      <c r="D1936" s="1">
        <v>92.42</v>
      </c>
      <c r="E1936" s="1">
        <v>6467732.0</v>
      </c>
      <c r="F1936" s="1">
        <v>133.05</v>
      </c>
      <c r="G1936" s="1">
        <v>3617355.0</v>
      </c>
      <c r="H1936" s="1">
        <v>81.53</v>
      </c>
      <c r="I1936" s="1">
        <v>4356397.0</v>
      </c>
      <c r="J1936" s="1">
        <v>69.66</v>
      </c>
      <c r="K1936" s="1">
        <v>3677152.0</v>
      </c>
      <c r="L1936" s="1">
        <v>94.28</v>
      </c>
      <c r="M1936" s="1">
        <v>1677860.0</v>
      </c>
      <c r="N1936" s="1">
        <v>32.4273</v>
      </c>
      <c r="O1936" s="1">
        <v>4162646.0</v>
      </c>
      <c r="P1936" s="1">
        <v>22.45</v>
      </c>
      <c r="Q1936" s="1">
        <v>4.5078365E7</v>
      </c>
      <c r="R1936" s="1">
        <v>62.58</v>
      </c>
      <c r="S1936" s="1">
        <v>1.0547265E7</v>
      </c>
      <c r="T1936" s="1">
        <v>33.91</v>
      </c>
      <c r="U1936" s="1">
        <v>2906599.0</v>
      </c>
    </row>
    <row r="1937" ht="13.5" customHeight="1">
      <c r="A1937" s="1">
        <v>44706.0</v>
      </c>
      <c r="B1937" s="1">
        <v>128.55</v>
      </c>
      <c r="C1937" s="1">
        <v>3261425.0</v>
      </c>
      <c r="D1937" s="1">
        <v>93.76</v>
      </c>
      <c r="E1937" s="1">
        <v>4106735.0</v>
      </c>
      <c r="F1937" s="1">
        <v>132.77</v>
      </c>
      <c r="G1937" s="1">
        <v>3117853.0</v>
      </c>
      <c r="H1937" s="1">
        <v>83.75</v>
      </c>
      <c r="I1937" s="1">
        <v>4504027.0</v>
      </c>
      <c r="J1937" s="1">
        <v>70.1</v>
      </c>
      <c r="K1937" s="1">
        <v>2706626.0</v>
      </c>
      <c r="L1937" s="1">
        <v>94.58</v>
      </c>
      <c r="M1937" s="1">
        <v>1632357.0</v>
      </c>
      <c r="N1937" s="1">
        <v>32.5678</v>
      </c>
      <c r="O1937" s="1">
        <v>3713373.0</v>
      </c>
      <c r="P1937" s="1">
        <v>22.7</v>
      </c>
      <c r="Q1937" s="1">
        <v>1.8136714E7</v>
      </c>
      <c r="R1937" s="1">
        <v>62.43</v>
      </c>
      <c r="S1937" s="1">
        <v>8056192.0</v>
      </c>
      <c r="T1937" s="1">
        <v>34.01</v>
      </c>
      <c r="U1937" s="1">
        <v>3636702.0</v>
      </c>
    </row>
    <row r="1938" ht="13.5" customHeight="1">
      <c r="A1938" s="1">
        <v>44707.0</v>
      </c>
      <c r="B1938" s="1">
        <v>128.54</v>
      </c>
      <c r="C1938" s="1">
        <v>3122081.0</v>
      </c>
      <c r="D1938" s="1">
        <v>95.23</v>
      </c>
      <c r="E1938" s="1">
        <v>5679497.0</v>
      </c>
      <c r="F1938" s="1">
        <v>135.34</v>
      </c>
      <c r="G1938" s="1">
        <v>3115330.0</v>
      </c>
      <c r="H1938" s="1">
        <v>84.33</v>
      </c>
      <c r="I1938" s="1">
        <v>3414548.0</v>
      </c>
      <c r="J1938" s="1">
        <v>68.67</v>
      </c>
      <c r="K1938" s="1">
        <v>6886507.0</v>
      </c>
      <c r="L1938" s="1">
        <v>94.88</v>
      </c>
      <c r="M1938" s="1">
        <v>2509945.0</v>
      </c>
      <c r="N1938" s="1">
        <v>33.3351</v>
      </c>
      <c r="O1938" s="1">
        <v>4359228.0</v>
      </c>
      <c r="P1938" s="1">
        <v>23.05</v>
      </c>
      <c r="Q1938" s="1">
        <v>2.7777855E7</v>
      </c>
      <c r="R1938" s="1">
        <v>62.92</v>
      </c>
      <c r="S1938" s="1">
        <v>4870492.0</v>
      </c>
      <c r="T1938" s="1">
        <v>34.28</v>
      </c>
      <c r="U1938" s="1">
        <v>2690598.0</v>
      </c>
    </row>
    <row r="1939" ht="13.5" customHeight="1">
      <c r="A1939" s="1">
        <v>44708.0</v>
      </c>
      <c r="B1939" s="1">
        <v>130.95</v>
      </c>
      <c r="C1939" s="1">
        <v>4126147.0</v>
      </c>
      <c r="D1939" s="1">
        <v>95.99</v>
      </c>
      <c r="E1939" s="1">
        <v>5448490.0</v>
      </c>
      <c r="F1939" s="1">
        <v>136.52</v>
      </c>
      <c r="G1939" s="1">
        <v>2521541.0</v>
      </c>
      <c r="H1939" s="1">
        <v>85.3</v>
      </c>
      <c r="I1939" s="1">
        <v>3738589.0</v>
      </c>
      <c r="J1939" s="1">
        <v>69.18</v>
      </c>
      <c r="K1939" s="1">
        <v>5336546.0</v>
      </c>
      <c r="L1939" s="1">
        <v>97.1</v>
      </c>
      <c r="M1939" s="1">
        <v>3480331.0</v>
      </c>
      <c r="N1939" s="1">
        <v>34.74</v>
      </c>
      <c r="O1939" s="1">
        <v>8604297.0</v>
      </c>
      <c r="P1939" s="1">
        <v>23.16</v>
      </c>
      <c r="Q1939" s="1">
        <v>1.3822268E7</v>
      </c>
      <c r="R1939" s="1">
        <v>63.38</v>
      </c>
      <c r="S1939" s="1">
        <v>4315596.0</v>
      </c>
      <c r="T1939" s="1">
        <v>34.47</v>
      </c>
      <c r="U1939" s="1">
        <v>2068767.0</v>
      </c>
    </row>
    <row r="1940" ht="13.5" customHeight="1">
      <c r="A1940" s="1">
        <v>44711.0</v>
      </c>
      <c r="B1940" s="1">
        <v>132.1</v>
      </c>
      <c r="C1940" s="1">
        <v>1341341.0</v>
      </c>
      <c r="D1940" s="1">
        <v>96.91</v>
      </c>
      <c r="E1940" s="1">
        <v>1958691.0</v>
      </c>
      <c r="F1940" s="1">
        <v>137.41</v>
      </c>
      <c r="G1940" s="1">
        <v>747075.0</v>
      </c>
      <c r="H1940" s="1">
        <v>85.43</v>
      </c>
      <c r="I1940" s="1">
        <v>1283499.0</v>
      </c>
      <c r="J1940" s="1">
        <v>69.95</v>
      </c>
      <c r="K1940" s="1">
        <v>2006840.0</v>
      </c>
      <c r="L1940" s="1">
        <v>96.94</v>
      </c>
      <c r="M1940" s="1">
        <v>568234.0</v>
      </c>
      <c r="N1940" s="1">
        <v>35.2156</v>
      </c>
      <c r="O1940" s="1">
        <v>2692700.0</v>
      </c>
      <c r="P1940" s="1">
        <v>23.41</v>
      </c>
      <c r="Q1940" s="1">
        <v>8931125.0</v>
      </c>
      <c r="R1940" s="1">
        <v>63.86</v>
      </c>
      <c r="S1940" s="1">
        <v>1479011.0</v>
      </c>
      <c r="T1940" s="1">
        <v>34.63</v>
      </c>
      <c r="U1940" s="1">
        <v>1616736.0</v>
      </c>
    </row>
    <row r="1941" ht="13.5" customHeight="1">
      <c r="A1941" s="1">
        <v>44712.0</v>
      </c>
      <c r="B1941" s="1">
        <v>132.17</v>
      </c>
      <c r="C1941" s="1">
        <v>5500657.0</v>
      </c>
      <c r="D1941" s="1">
        <v>96.66</v>
      </c>
      <c r="E1941" s="1">
        <v>1.1570067E7</v>
      </c>
      <c r="F1941" s="1">
        <v>137.59</v>
      </c>
      <c r="G1941" s="1">
        <v>3722064.0</v>
      </c>
      <c r="H1941" s="1">
        <v>85.78</v>
      </c>
      <c r="I1941" s="1">
        <v>4408994.0</v>
      </c>
      <c r="J1941" s="1">
        <v>69.58</v>
      </c>
      <c r="K1941" s="1">
        <v>9805491.0</v>
      </c>
      <c r="L1941" s="1">
        <v>97.08</v>
      </c>
      <c r="M1941" s="1">
        <v>2208454.0</v>
      </c>
      <c r="N1941" s="1">
        <v>34.5617</v>
      </c>
      <c r="O1941" s="1">
        <v>9551060.0</v>
      </c>
      <c r="P1941" s="1">
        <v>23.43</v>
      </c>
      <c r="Q1941" s="1">
        <v>2.8402957E7</v>
      </c>
      <c r="R1941" s="1">
        <v>61.78</v>
      </c>
      <c r="S1941" s="1">
        <v>1.9344892E7</v>
      </c>
      <c r="T1941" s="1">
        <v>34.71</v>
      </c>
      <c r="U1941" s="1">
        <v>1.6859553E7</v>
      </c>
    </row>
    <row r="1942" ht="13.5" customHeight="1">
      <c r="A1942" s="1">
        <v>44713.0</v>
      </c>
      <c r="B1942" s="1">
        <v>132.45</v>
      </c>
      <c r="C1942" s="1">
        <v>3316916.0</v>
      </c>
      <c r="D1942" s="1">
        <v>95.99</v>
      </c>
      <c r="E1942" s="1">
        <v>3319401.0</v>
      </c>
      <c r="F1942" s="1">
        <v>137.56</v>
      </c>
      <c r="G1942" s="1">
        <v>1805634.0</v>
      </c>
      <c r="H1942" s="1">
        <v>85.48</v>
      </c>
      <c r="I1942" s="1">
        <v>2969608.0</v>
      </c>
      <c r="J1942" s="1">
        <v>69.92</v>
      </c>
      <c r="K1942" s="1">
        <v>4021130.0</v>
      </c>
      <c r="L1942" s="1">
        <v>97.46</v>
      </c>
      <c r="M1942" s="1">
        <v>1129349.0</v>
      </c>
      <c r="N1942" s="1">
        <v>34.1889</v>
      </c>
      <c r="O1942" s="1">
        <v>3510270.0</v>
      </c>
      <c r="P1942" s="1">
        <v>23.34</v>
      </c>
      <c r="Q1942" s="1">
        <v>1.5816012E7</v>
      </c>
      <c r="R1942" s="1">
        <v>62.53</v>
      </c>
      <c r="S1942" s="1">
        <v>7810233.0</v>
      </c>
      <c r="T1942" s="1">
        <v>33.62</v>
      </c>
      <c r="U1942" s="1">
        <v>4984098.0</v>
      </c>
    </row>
    <row r="1943" ht="13.5" customHeight="1">
      <c r="A1943" s="1">
        <v>44714.0</v>
      </c>
      <c r="B1943" s="1">
        <v>132.87</v>
      </c>
      <c r="C1943" s="1">
        <v>2927293.0</v>
      </c>
      <c r="D1943" s="1">
        <v>96.81</v>
      </c>
      <c r="E1943" s="1">
        <v>3711342.0</v>
      </c>
      <c r="F1943" s="1">
        <v>138.3</v>
      </c>
      <c r="G1943" s="1">
        <v>2221649.0</v>
      </c>
      <c r="H1943" s="1">
        <v>86.03</v>
      </c>
      <c r="I1943" s="1">
        <v>5073049.0</v>
      </c>
      <c r="J1943" s="1">
        <v>70.97</v>
      </c>
      <c r="K1943" s="1">
        <v>3586625.0</v>
      </c>
      <c r="L1943" s="1">
        <v>97.87</v>
      </c>
      <c r="M1943" s="1">
        <v>1767694.0</v>
      </c>
      <c r="N1943" s="1">
        <v>34.9022</v>
      </c>
      <c r="O1943" s="1">
        <v>4691090.0</v>
      </c>
      <c r="P1943" s="1">
        <v>23.54</v>
      </c>
      <c r="Q1943" s="1">
        <v>9203919.0</v>
      </c>
      <c r="R1943" s="1">
        <v>62.61</v>
      </c>
      <c r="S1943" s="1">
        <v>5210260.0</v>
      </c>
      <c r="T1943" s="1">
        <v>33.82</v>
      </c>
      <c r="U1943" s="1">
        <v>4257934.0</v>
      </c>
    </row>
    <row r="1944" ht="13.5" customHeight="1">
      <c r="A1944" s="1">
        <v>44715.0</v>
      </c>
      <c r="B1944" s="1">
        <v>131.89</v>
      </c>
      <c r="C1944" s="1">
        <v>3463801.0</v>
      </c>
      <c r="D1944" s="1">
        <v>95.53</v>
      </c>
      <c r="E1944" s="1">
        <v>4528616.0</v>
      </c>
      <c r="F1944" s="1">
        <v>137.0</v>
      </c>
      <c r="G1944" s="1">
        <v>1606783.0</v>
      </c>
      <c r="H1944" s="1">
        <v>85.25</v>
      </c>
      <c r="I1944" s="1">
        <v>4745774.0</v>
      </c>
      <c r="J1944" s="1">
        <v>70.34</v>
      </c>
      <c r="K1944" s="1">
        <v>3205453.0</v>
      </c>
      <c r="L1944" s="1">
        <v>97.31</v>
      </c>
      <c r="M1944" s="1">
        <v>1126302.0</v>
      </c>
      <c r="N1944" s="1">
        <v>34.1943</v>
      </c>
      <c r="O1944" s="1">
        <v>2150388.0</v>
      </c>
      <c r="P1944" s="1">
        <v>23.28</v>
      </c>
      <c r="Q1944" s="1">
        <v>6908456.0</v>
      </c>
      <c r="R1944" s="1">
        <v>62.42</v>
      </c>
      <c r="S1944" s="1">
        <v>3113626.0</v>
      </c>
      <c r="T1944" s="1">
        <v>33.0</v>
      </c>
      <c r="U1944" s="1">
        <v>2330019.0</v>
      </c>
    </row>
    <row r="1945" ht="13.5" customHeight="1">
      <c r="A1945" s="1">
        <v>44718.0</v>
      </c>
      <c r="B1945" s="1">
        <v>132.49</v>
      </c>
      <c r="C1945" s="1">
        <v>3357462.0</v>
      </c>
      <c r="D1945" s="1">
        <v>95.87</v>
      </c>
      <c r="E1945" s="1">
        <v>2583113.0</v>
      </c>
      <c r="F1945" s="1">
        <v>138.11</v>
      </c>
      <c r="G1945" s="1">
        <v>1666917.0</v>
      </c>
      <c r="H1945" s="1">
        <v>84.61</v>
      </c>
      <c r="I1945" s="1">
        <v>5274020.0</v>
      </c>
      <c r="J1945" s="1">
        <v>70.31</v>
      </c>
      <c r="K1945" s="1">
        <v>3520467.0</v>
      </c>
      <c r="L1945" s="1">
        <v>97.11</v>
      </c>
      <c r="M1945" s="1">
        <v>1088834.0</v>
      </c>
      <c r="N1945" s="1">
        <v>34.4537</v>
      </c>
      <c r="O1945" s="1">
        <v>1763745.0</v>
      </c>
      <c r="P1945" s="1">
        <v>23.61</v>
      </c>
      <c r="Q1945" s="1">
        <v>2.0747832E7</v>
      </c>
      <c r="R1945" s="1">
        <v>62.81</v>
      </c>
      <c r="S1945" s="1">
        <v>3920164.0</v>
      </c>
      <c r="T1945" s="1">
        <v>33.41</v>
      </c>
      <c r="U1945" s="1">
        <v>7221917.0</v>
      </c>
    </row>
    <row r="1946" ht="13.5" customHeight="1">
      <c r="A1946" s="1">
        <v>44719.0</v>
      </c>
      <c r="B1946" s="1">
        <v>133.09</v>
      </c>
      <c r="C1946" s="1">
        <v>2933492.0</v>
      </c>
      <c r="D1946" s="1">
        <v>95.78</v>
      </c>
      <c r="E1946" s="1">
        <v>6023183.0</v>
      </c>
      <c r="F1946" s="1">
        <v>138.2</v>
      </c>
      <c r="G1946" s="1">
        <v>1613961.0</v>
      </c>
      <c r="H1946" s="1">
        <v>85.32</v>
      </c>
      <c r="I1946" s="1">
        <v>6398570.0</v>
      </c>
      <c r="J1946" s="1">
        <v>70.42</v>
      </c>
      <c r="K1946" s="1">
        <v>2364342.0</v>
      </c>
      <c r="L1946" s="1">
        <v>96.41</v>
      </c>
      <c r="M1946" s="1">
        <v>2875913.0</v>
      </c>
      <c r="N1946" s="1">
        <v>34.5185</v>
      </c>
      <c r="O1946" s="1">
        <v>3064656.0</v>
      </c>
      <c r="P1946" s="1">
        <v>23.63</v>
      </c>
      <c r="Q1946" s="1">
        <v>7061848.0</v>
      </c>
      <c r="R1946" s="1">
        <v>62.99</v>
      </c>
      <c r="S1946" s="1">
        <v>2559426.0</v>
      </c>
      <c r="T1946" s="1">
        <v>33.79</v>
      </c>
      <c r="U1946" s="1">
        <v>1.6570569E7</v>
      </c>
    </row>
    <row r="1947" ht="13.5" customHeight="1">
      <c r="A1947" s="1">
        <v>44720.0</v>
      </c>
      <c r="B1947" s="1">
        <v>131.87</v>
      </c>
      <c r="C1947" s="1">
        <v>4022057.0</v>
      </c>
      <c r="D1947" s="1">
        <v>94.85</v>
      </c>
      <c r="E1947" s="1">
        <v>6256875.0</v>
      </c>
      <c r="F1947" s="1">
        <v>136.81</v>
      </c>
      <c r="G1947" s="1">
        <v>2378164.0</v>
      </c>
      <c r="H1947" s="1">
        <v>84.42</v>
      </c>
      <c r="I1947" s="1">
        <v>4570736.0</v>
      </c>
      <c r="J1947" s="1">
        <v>69.96</v>
      </c>
      <c r="K1947" s="1">
        <v>4334889.0</v>
      </c>
      <c r="L1947" s="1">
        <v>95.96</v>
      </c>
      <c r="M1947" s="1">
        <v>1767086.0</v>
      </c>
      <c r="N1947" s="1">
        <v>34.0268</v>
      </c>
      <c r="O1947" s="1">
        <v>2384595.0</v>
      </c>
      <c r="P1947" s="1">
        <v>23.56</v>
      </c>
      <c r="Q1947" s="1">
        <v>6709289.0</v>
      </c>
      <c r="R1947" s="1">
        <v>62.52</v>
      </c>
      <c r="S1947" s="1">
        <v>3175935.0</v>
      </c>
      <c r="T1947" s="1">
        <v>33.44</v>
      </c>
      <c r="U1947" s="1">
        <v>2045121.0</v>
      </c>
    </row>
    <row r="1948" ht="13.5" customHeight="1">
      <c r="A1948" s="1">
        <v>44721.0</v>
      </c>
      <c r="B1948" s="1">
        <v>130.93</v>
      </c>
      <c r="C1948" s="1">
        <v>2543832.0</v>
      </c>
      <c r="D1948" s="1">
        <v>93.27</v>
      </c>
      <c r="E1948" s="1">
        <v>2871258.0</v>
      </c>
      <c r="F1948" s="1">
        <v>134.63</v>
      </c>
      <c r="G1948" s="1">
        <v>2592158.0</v>
      </c>
      <c r="H1948" s="1">
        <v>83.32</v>
      </c>
      <c r="I1948" s="1">
        <v>5017434.0</v>
      </c>
      <c r="J1948" s="1">
        <v>68.53</v>
      </c>
      <c r="K1948" s="1">
        <v>3208737.0</v>
      </c>
      <c r="L1948" s="1">
        <v>94.79</v>
      </c>
      <c r="M1948" s="1">
        <v>1865257.0</v>
      </c>
      <c r="N1948" s="1">
        <v>33.5026</v>
      </c>
      <c r="O1948" s="1">
        <v>2186408.0</v>
      </c>
      <c r="P1948" s="1">
        <v>23.31</v>
      </c>
      <c r="Q1948" s="1">
        <v>1.4369324E7</v>
      </c>
      <c r="R1948" s="1">
        <v>62.75</v>
      </c>
      <c r="S1948" s="1">
        <v>2391806.0</v>
      </c>
      <c r="T1948" s="1">
        <v>33.26</v>
      </c>
      <c r="U1948" s="1">
        <v>2050811.0</v>
      </c>
    </row>
    <row r="1949" ht="13.5" customHeight="1">
      <c r="A1949" s="1">
        <v>44722.0</v>
      </c>
      <c r="B1949" s="1">
        <v>128.55</v>
      </c>
      <c r="C1949" s="1">
        <v>3850092.0</v>
      </c>
      <c r="D1949" s="1">
        <v>91.62</v>
      </c>
      <c r="E1949" s="1">
        <v>5274222.0</v>
      </c>
      <c r="F1949" s="1">
        <v>131.48</v>
      </c>
      <c r="G1949" s="1">
        <v>3510238.0</v>
      </c>
      <c r="H1949" s="1">
        <v>81.94</v>
      </c>
      <c r="I1949" s="1">
        <v>6240409.0</v>
      </c>
      <c r="J1949" s="1">
        <v>67.33</v>
      </c>
      <c r="K1949" s="1">
        <v>4798168.0</v>
      </c>
      <c r="L1949" s="1">
        <v>92.72</v>
      </c>
      <c r="M1949" s="1">
        <v>2288328.0</v>
      </c>
      <c r="N1949" s="1">
        <v>32.5732</v>
      </c>
      <c r="O1949" s="1">
        <v>3750785.0</v>
      </c>
      <c r="P1949" s="1">
        <v>22.79</v>
      </c>
      <c r="Q1949" s="1">
        <v>8824417.0</v>
      </c>
      <c r="R1949" s="1">
        <v>61.17</v>
      </c>
      <c r="S1949" s="1">
        <v>3554728.0</v>
      </c>
      <c r="T1949" s="1">
        <v>32.32</v>
      </c>
      <c r="U1949" s="1">
        <v>3007796.0</v>
      </c>
    </row>
    <row r="1950" ht="13.5" customHeight="1">
      <c r="A1950" s="1">
        <v>44725.0</v>
      </c>
      <c r="B1950" s="1">
        <v>126.68</v>
      </c>
      <c r="C1950" s="1">
        <v>4602012.0</v>
      </c>
      <c r="D1950" s="1">
        <v>90.31</v>
      </c>
      <c r="E1950" s="1">
        <v>6532580.0</v>
      </c>
      <c r="F1950" s="1">
        <v>129.3</v>
      </c>
      <c r="G1950" s="1">
        <v>2765391.0</v>
      </c>
      <c r="H1950" s="1">
        <v>81.05</v>
      </c>
      <c r="I1950" s="1">
        <v>5857091.0</v>
      </c>
      <c r="J1950" s="1">
        <v>65.6</v>
      </c>
      <c r="K1950" s="1">
        <v>5763258.0</v>
      </c>
      <c r="L1950" s="1">
        <v>90.23</v>
      </c>
      <c r="M1950" s="1">
        <v>2233316.0</v>
      </c>
      <c r="N1950" s="1">
        <v>31.5087</v>
      </c>
      <c r="O1950" s="1">
        <v>4861350.0</v>
      </c>
      <c r="P1950" s="1">
        <v>22.02</v>
      </c>
      <c r="Q1950" s="1">
        <v>1.4022878E7</v>
      </c>
      <c r="R1950" s="1">
        <v>59.9</v>
      </c>
      <c r="S1950" s="1">
        <v>4493804.0</v>
      </c>
      <c r="T1950" s="1">
        <v>31.57</v>
      </c>
      <c r="U1950" s="1">
        <v>3781807.0</v>
      </c>
    </row>
    <row r="1951" ht="13.5" customHeight="1">
      <c r="A1951" s="1">
        <v>44726.0</v>
      </c>
      <c r="B1951" s="1">
        <v>126.01</v>
      </c>
      <c r="C1951" s="1">
        <v>3702684.0</v>
      </c>
      <c r="D1951" s="1">
        <v>89.42</v>
      </c>
      <c r="E1951" s="1">
        <v>7332275.0</v>
      </c>
      <c r="F1951" s="1">
        <v>128.4</v>
      </c>
      <c r="G1951" s="1">
        <v>1853058.0</v>
      </c>
      <c r="H1951" s="1">
        <v>80.66</v>
      </c>
      <c r="I1951" s="1">
        <v>7823066.0</v>
      </c>
      <c r="J1951" s="1">
        <v>65.04</v>
      </c>
      <c r="K1951" s="1">
        <v>7087154.0</v>
      </c>
      <c r="L1951" s="1">
        <v>89.1</v>
      </c>
      <c r="M1951" s="1">
        <v>2477406.0</v>
      </c>
      <c r="N1951" s="1">
        <v>31.46</v>
      </c>
      <c r="O1951" s="1">
        <v>6807224.0</v>
      </c>
      <c r="P1951" s="1">
        <v>21.91</v>
      </c>
      <c r="Q1951" s="1">
        <v>1.617957E7</v>
      </c>
      <c r="R1951" s="1">
        <v>59.32</v>
      </c>
      <c r="S1951" s="1">
        <v>3376494.0</v>
      </c>
      <c r="T1951" s="1">
        <v>31.85</v>
      </c>
      <c r="U1951" s="1">
        <v>3150443.0</v>
      </c>
    </row>
    <row r="1952" ht="13.5" customHeight="1">
      <c r="A1952" s="1">
        <v>44727.0</v>
      </c>
      <c r="B1952" s="1">
        <v>126.71</v>
      </c>
      <c r="C1952" s="1">
        <v>6892596.0</v>
      </c>
      <c r="D1952" s="1">
        <v>89.16</v>
      </c>
      <c r="E1952" s="1">
        <v>6515177.0</v>
      </c>
      <c r="F1952" s="1">
        <v>129.36</v>
      </c>
      <c r="G1952" s="1">
        <v>1795323.0</v>
      </c>
      <c r="H1952" s="1">
        <v>81.0</v>
      </c>
      <c r="I1952" s="1">
        <v>5794297.0</v>
      </c>
      <c r="J1952" s="1">
        <v>65.76</v>
      </c>
      <c r="K1952" s="1">
        <v>5444694.0</v>
      </c>
      <c r="L1952" s="1">
        <v>89.91</v>
      </c>
      <c r="M1952" s="1">
        <v>1892166.0</v>
      </c>
      <c r="N1952" s="1">
        <v>31.8545</v>
      </c>
      <c r="O1952" s="1">
        <v>4357896.0</v>
      </c>
      <c r="P1952" s="1">
        <v>22.29</v>
      </c>
      <c r="Q1952" s="1">
        <v>7851510.0</v>
      </c>
      <c r="R1952" s="1">
        <v>59.7</v>
      </c>
      <c r="S1952" s="1">
        <v>2056010.0</v>
      </c>
      <c r="T1952" s="1">
        <v>31.84</v>
      </c>
      <c r="U1952" s="1">
        <v>2863032.0</v>
      </c>
    </row>
    <row r="1953" ht="13.5" customHeight="1">
      <c r="A1953" s="1">
        <v>44728.0</v>
      </c>
      <c r="B1953" s="1">
        <v>124.77</v>
      </c>
      <c r="C1953" s="1">
        <v>4948538.0</v>
      </c>
      <c r="D1953" s="1">
        <v>86.17</v>
      </c>
      <c r="E1953" s="1">
        <v>8588058.0</v>
      </c>
      <c r="F1953" s="1">
        <v>126.39</v>
      </c>
      <c r="G1953" s="1">
        <v>2441058.0</v>
      </c>
      <c r="H1953" s="1">
        <v>79.39</v>
      </c>
      <c r="I1953" s="1">
        <v>9055690.0</v>
      </c>
      <c r="J1953" s="1">
        <v>63.77</v>
      </c>
      <c r="K1953" s="1">
        <v>8006610.0</v>
      </c>
      <c r="L1953" s="1">
        <v>85.61</v>
      </c>
      <c r="M1953" s="1">
        <v>3623606.0</v>
      </c>
      <c r="N1953" s="1">
        <v>30.174</v>
      </c>
      <c r="O1953" s="1">
        <v>4678808.0</v>
      </c>
      <c r="P1953" s="1">
        <v>21.53</v>
      </c>
      <c r="Q1953" s="1">
        <v>8943450.0</v>
      </c>
      <c r="R1953" s="1">
        <v>57.4</v>
      </c>
      <c r="S1953" s="1">
        <v>2712598.0</v>
      </c>
      <c r="T1953" s="1">
        <v>30.87</v>
      </c>
      <c r="U1953" s="1">
        <v>2033882.0</v>
      </c>
    </row>
    <row r="1954" ht="13.5" customHeight="1">
      <c r="A1954" s="1">
        <v>44729.0</v>
      </c>
      <c r="B1954" s="1">
        <v>124.53</v>
      </c>
      <c r="C1954" s="1">
        <v>8110412.0</v>
      </c>
      <c r="D1954" s="1">
        <v>86.44</v>
      </c>
      <c r="E1954" s="1">
        <v>1.2608265E7</v>
      </c>
      <c r="F1954" s="1">
        <v>125.3</v>
      </c>
      <c r="G1954" s="1">
        <v>5596346.0</v>
      </c>
      <c r="H1954" s="1">
        <v>79.29</v>
      </c>
      <c r="I1954" s="1">
        <v>1.0229324E7</v>
      </c>
      <c r="J1954" s="1">
        <v>64.15</v>
      </c>
      <c r="K1954" s="1">
        <v>1.3101376E7</v>
      </c>
      <c r="L1954" s="1">
        <v>85.7</v>
      </c>
      <c r="M1954" s="1">
        <v>3676379.0</v>
      </c>
      <c r="N1954" s="1">
        <v>30.5414</v>
      </c>
      <c r="O1954" s="1">
        <v>1.0715277E7</v>
      </c>
      <c r="P1954" s="1">
        <v>21.45</v>
      </c>
      <c r="Q1954" s="1">
        <v>1.3614736E7</v>
      </c>
      <c r="R1954" s="1">
        <v>58.23</v>
      </c>
      <c r="S1954" s="1">
        <v>7672130.0</v>
      </c>
      <c r="T1954" s="1">
        <v>30.56</v>
      </c>
      <c r="U1954" s="1">
        <v>3356922.0</v>
      </c>
    </row>
    <row r="1955" ht="13.5" customHeight="1">
      <c r="A1955" s="1">
        <v>44732.0</v>
      </c>
      <c r="B1955" s="1">
        <v>125.97</v>
      </c>
      <c r="C1955" s="1">
        <v>1711292.0</v>
      </c>
      <c r="D1955" s="1">
        <v>87.33</v>
      </c>
      <c r="E1955" s="1">
        <v>2888170.0</v>
      </c>
      <c r="F1955" s="1">
        <v>127.72</v>
      </c>
      <c r="G1955" s="1">
        <v>1178892.0</v>
      </c>
      <c r="H1955" s="1">
        <v>80.19</v>
      </c>
      <c r="I1955" s="1">
        <v>1938918.0</v>
      </c>
      <c r="J1955" s="1">
        <v>65.44</v>
      </c>
      <c r="K1955" s="1">
        <v>3629047.0</v>
      </c>
      <c r="L1955" s="1">
        <v>88.47</v>
      </c>
      <c r="M1955" s="1">
        <v>3398646.0</v>
      </c>
      <c r="N1955" s="1">
        <v>30.7359</v>
      </c>
      <c r="O1955" s="1">
        <v>1399094.0</v>
      </c>
      <c r="P1955" s="1">
        <v>21.97</v>
      </c>
      <c r="Q1955" s="1">
        <v>5236956.0</v>
      </c>
      <c r="R1955" s="1">
        <v>58.87</v>
      </c>
      <c r="S1955" s="1">
        <v>1725209.0</v>
      </c>
      <c r="T1955" s="1">
        <v>31.2</v>
      </c>
      <c r="U1955" s="1">
        <v>1864691.0</v>
      </c>
    </row>
    <row r="1956" ht="13.5" customHeight="1">
      <c r="A1956" s="1">
        <v>44733.0</v>
      </c>
      <c r="B1956" s="1">
        <v>126.38</v>
      </c>
      <c r="C1956" s="1">
        <v>3947560.0</v>
      </c>
      <c r="D1956" s="1">
        <v>87.51</v>
      </c>
      <c r="E1956" s="1">
        <v>7798061.0</v>
      </c>
      <c r="F1956" s="1">
        <v>127.36</v>
      </c>
      <c r="G1956" s="1">
        <v>1829539.0</v>
      </c>
      <c r="H1956" s="1">
        <v>80.19</v>
      </c>
      <c r="I1956" s="1">
        <v>7869012.0</v>
      </c>
      <c r="J1956" s="1">
        <v>65.35</v>
      </c>
      <c r="K1956" s="1">
        <v>8507888.0</v>
      </c>
      <c r="L1956" s="1">
        <v>87.81</v>
      </c>
      <c r="M1956" s="1">
        <v>6787614.0</v>
      </c>
      <c r="N1956" s="1">
        <v>30.6063</v>
      </c>
      <c r="O1956" s="1">
        <v>3643287.0</v>
      </c>
      <c r="P1956" s="1">
        <v>22.13</v>
      </c>
      <c r="Q1956" s="1">
        <v>1.2307421E7</v>
      </c>
      <c r="R1956" s="1">
        <v>59.27</v>
      </c>
      <c r="S1956" s="1">
        <v>4602950.0</v>
      </c>
      <c r="T1956" s="1">
        <v>31.55</v>
      </c>
      <c r="U1956" s="1">
        <v>3463331.0</v>
      </c>
    </row>
    <row r="1957" ht="13.5" customHeight="1">
      <c r="A1957" s="1">
        <v>44734.0</v>
      </c>
      <c r="B1957" s="1">
        <v>125.23</v>
      </c>
      <c r="C1957" s="1">
        <v>3899817.0</v>
      </c>
      <c r="D1957" s="1">
        <v>86.84</v>
      </c>
      <c r="E1957" s="1">
        <v>5833179.0</v>
      </c>
      <c r="F1957" s="1">
        <v>125.24</v>
      </c>
      <c r="G1957" s="1">
        <v>2594952.0</v>
      </c>
      <c r="H1957" s="1">
        <v>77.94</v>
      </c>
      <c r="I1957" s="1">
        <v>6325330.0</v>
      </c>
      <c r="J1957" s="1">
        <v>64.28</v>
      </c>
      <c r="K1957" s="1">
        <v>6983662.0</v>
      </c>
      <c r="L1957" s="1">
        <v>86.95</v>
      </c>
      <c r="M1957" s="1">
        <v>3563345.0</v>
      </c>
      <c r="N1957" s="1">
        <v>30.4279</v>
      </c>
      <c r="O1957" s="1">
        <v>3286911.0</v>
      </c>
      <c r="P1957" s="1">
        <v>21.68</v>
      </c>
      <c r="Q1957" s="1">
        <v>1.0764232E7</v>
      </c>
      <c r="R1957" s="1">
        <v>58.32</v>
      </c>
      <c r="S1957" s="1">
        <v>3642656.0</v>
      </c>
      <c r="T1957" s="1">
        <v>30.96</v>
      </c>
      <c r="U1957" s="1">
        <v>3059699.0</v>
      </c>
    </row>
    <row r="1958" ht="13.5" customHeight="1">
      <c r="A1958" s="1">
        <v>44735.0</v>
      </c>
      <c r="B1958" s="1">
        <v>123.35</v>
      </c>
      <c r="C1958" s="1">
        <v>5109505.0</v>
      </c>
      <c r="D1958" s="1">
        <v>84.01</v>
      </c>
      <c r="E1958" s="1">
        <v>8156653.0</v>
      </c>
      <c r="F1958" s="1">
        <v>121.93</v>
      </c>
      <c r="G1958" s="1">
        <v>2880430.0</v>
      </c>
      <c r="H1958" s="1">
        <v>75.61</v>
      </c>
      <c r="I1958" s="1">
        <v>6692393.0</v>
      </c>
      <c r="J1958" s="1">
        <v>62.3</v>
      </c>
      <c r="K1958" s="1">
        <v>1.3280674E7</v>
      </c>
      <c r="L1958" s="1">
        <v>83.45</v>
      </c>
      <c r="M1958" s="1">
        <v>3475854.0</v>
      </c>
      <c r="N1958" s="1">
        <v>31.1412</v>
      </c>
      <c r="O1958" s="1">
        <v>2996013.0</v>
      </c>
      <c r="P1958" s="1">
        <v>21.43</v>
      </c>
      <c r="Q1958" s="1">
        <v>1.1099754E7</v>
      </c>
      <c r="R1958" s="1">
        <v>57.89</v>
      </c>
      <c r="S1958" s="1">
        <v>1839937.0</v>
      </c>
      <c r="T1958" s="1">
        <v>30.56</v>
      </c>
      <c r="U1958" s="1">
        <v>1594258.0</v>
      </c>
    </row>
    <row r="1959" ht="13.5" customHeight="1">
      <c r="A1959" s="1">
        <v>44736.0</v>
      </c>
      <c r="B1959" s="1">
        <v>124.34</v>
      </c>
      <c r="C1959" s="1">
        <v>5369285.0</v>
      </c>
      <c r="D1959" s="1">
        <v>83.74</v>
      </c>
      <c r="E1959" s="1">
        <v>8040179.0</v>
      </c>
      <c r="F1959" s="1">
        <v>123.16</v>
      </c>
      <c r="G1959" s="1">
        <v>2628941.0</v>
      </c>
      <c r="H1959" s="1">
        <v>75.6</v>
      </c>
      <c r="I1959" s="1">
        <v>9193482.0</v>
      </c>
      <c r="J1959" s="1">
        <v>63.25</v>
      </c>
      <c r="K1959" s="1">
        <v>1.0729691E7</v>
      </c>
      <c r="L1959" s="1">
        <v>83.6</v>
      </c>
      <c r="M1959" s="1">
        <v>2163572.0</v>
      </c>
      <c r="N1959" s="1">
        <v>31.8113</v>
      </c>
      <c r="O1959" s="1">
        <v>3256172.0</v>
      </c>
      <c r="P1959" s="1">
        <v>21.92</v>
      </c>
      <c r="Q1959" s="1">
        <v>5883488.0</v>
      </c>
      <c r="R1959" s="1">
        <v>59.05</v>
      </c>
      <c r="S1959" s="1">
        <v>1619913.0</v>
      </c>
      <c r="T1959" s="1">
        <v>31.14</v>
      </c>
      <c r="U1959" s="1">
        <v>976944.0</v>
      </c>
    </row>
    <row r="1960" ht="13.5" customHeight="1">
      <c r="A1960" s="1">
        <v>44739.0</v>
      </c>
      <c r="B1960" s="1">
        <v>124.77</v>
      </c>
      <c r="C1960" s="1">
        <v>5491831.0</v>
      </c>
      <c r="D1960" s="1">
        <v>84.85</v>
      </c>
      <c r="E1960" s="1">
        <v>7990112.0</v>
      </c>
      <c r="F1960" s="1">
        <v>124.64</v>
      </c>
      <c r="G1960" s="1">
        <v>2894514.0</v>
      </c>
      <c r="H1960" s="1">
        <v>76.89</v>
      </c>
      <c r="I1960" s="1">
        <v>1.0750414E7</v>
      </c>
      <c r="J1960" s="1">
        <v>62.98</v>
      </c>
      <c r="K1960" s="1">
        <v>1.2665691E7</v>
      </c>
      <c r="L1960" s="1">
        <v>84.33</v>
      </c>
      <c r="M1960" s="1">
        <v>4592798.0</v>
      </c>
      <c r="N1960" s="1">
        <v>31.8275</v>
      </c>
      <c r="O1960" s="1">
        <v>3023199.0</v>
      </c>
      <c r="P1960" s="1">
        <v>22.13</v>
      </c>
      <c r="Q1960" s="1">
        <v>9620952.0</v>
      </c>
      <c r="R1960" s="1">
        <v>59.05</v>
      </c>
      <c r="S1960" s="1">
        <v>1248899.0</v>
      </c>
      <c r="T1960" s="1">
        <v>31.31</v>
      </c>
      <c r="U1960" s="1">
        <v>1418471.0</v>
      </c>
    </row>
    <row r="1961" ht="13.5" customHeight="1">
      <c r="A1961" s="1">
        <v>44740.0</v>
      </c>
      <c r="B1961" s="1">
        <v>125.34</v>
      </c>
      <c r="C1961" s="1">
        <v>4620684.0</v>
      </c>
      <c r="D1961" s="1">
        <v>84.77</v>
      </c>
      <c r="E1961" s="1">
        <v>1.0430151E7</v>
      </c>
      <c r="F1961" s="1">
        <v>124.68</v>
      </c>
      <c r="G1961" s="1">
        <v>2866916.0</v>
      </c>
      <c r="H1961" s="1">
        <v>76.64</v>
      </c>
      <c r="I1961" s="1">
        <v>1.5238236E7</v>
      </c>
      <c r="J1961" s="1">
        <v>62.91</v>
      </c>
      <c r="K1961" s="1">
        <v>6779643.0</v>
      </c>
      <c r="L1961" s="1">
        <v>84.72</v>
      </c>
      <c r="M1961" s="1">
        <v>3282243.0</v>
      </c>
      <c r="N1961" s="1">
        <v>31.3682</v>
      </c>
      <c r="O1961" s="1">
        <v>3547152.0</v>
      </c>
      <c r="P1961" s="1">
        <v>22.5</v>
      </c>
      <c r="Q1961" s="1">
        <v>9071373.0</v>
      </c>
      <c r="R1961" s="1">
        <v>59.42</v>
      </c>
      <c r="S1961" s="1">
        <v>2533340.0</v>
      </c>
      <c r="T1961" s="1">
        <v>31.43</v>
      </c>
      <c r="U1961" s="1">
        <v>817394.0</v>
      </c>
    </row>
    <row r="1962" ht="13.5" customHeight="1">
      <c r="A1962" s="1">
        <v>44741.0</v>
      </c>
      <c r="B1962" s="1">
        <v>126.04</v>
      </c>
      <c r="C1962" s="1">
        <v>3288875.0</v>
      </c>
      <c r="D1962" s="1">
        <v>84.89</v>
      </c>
      <c r="E1962" s="1">
        <v>7083431.0</v>
      </c>
      <c r="F1962" s="1">
        <v>124.36</v>
      </c>
      <c r="G1962" s="1">
        <v>1625207.0</v>
      </c>
      <c r="H1962" s="1">
        <v>76.98</v>
      </c>
      <c r="I1962" s="1">
        <v>1.0825276E7</v>
      </c>
      <c r="J1962" s="1">
        <v>62.66</v>
      </c>
      <c r="K1962" s="1">
        <v>4270778.0</v>
      </c>
      <c r="L1962" s="1">
        <v>84.55</v>
      </c>
      <c r="M1962" s="1">
        <v>2213087.0</v>
      </c>
      <c r="N1962" s="1">
        <v>31.1628</v>
      </c>
      <c r="O1962" s="1">
        <v>3028604.0</v>
      </c>
      <c r="P1962" s="1">
        <v>22.31</v>
      </c>
      <c r="Q1962" s="1">
        <v>6763288.0</v>
      </c>
      <c r="R1962" s="1">
        <v>59.28</v>
      </c>
      <c r="S1962" s="1">
        <v>1586608.0</v>
      </c>
      <c r="T1962" s="1">
        <v>31.39</v>
      </c>
      <c r="U1962" s="1">
        <v>701406.0</v>
      </c>
    </row>
    <row r="1963" ht="13.5" customHeight="1">
      <c r="A1963" s="1">
        <v>44742.0</v>
      </c>
      <c r="B1963" s="1">
        <v>124.63</v>
      </c>
      <c r="C1963" s="1">
        <v>3909096.0</v>
      </c>
      <c r="D1963" s="1">
        <v>84.41</v>
      </c>
      <c r="E1963" s="1">
        <v>5497411.0</v>
      </c>
      <c r="F1963" s="1">
        <v>123.78</v>
      </c>
      <c r="G1963" s="1">
        <v>4299300.0</v>
      </c>
      <c r="H1963" s="1">
        <v>76.18</v>
      </c>
      <c r="I1963" s="1">
        <v>1.1073467E7</v>
      </c>
      <c r="J1963" s="1">
        <v>62.51</v>
      </c>
      <c r="K1963" s="1">
        <v>3566244.0</v>
      </c>
      <c r="L1963" s="1">
        <v>84.47</v>
      </c>
      <c r="M1963" s="1">
        <v>1958878.0</v>
      </c>
      <c r="N1963" s="1">
        <v>30.9413</v>
      </c>
      <c r="O1963" s="1">
        <v>5498676.0</v>
      </c>
      <c r="P1963" s="1">
        <v>22.32</v>
      </c>
      <c r="Q1963" s="1">
        <v>9621234.0</v>
      </c>
      <c r="R1963" s="1">
        <v>58.98</v>
      </c>
      <c r="S1963" s="1">
        <v>4725289.0</v>
      </c>
      <c r="T1963" s="1">
        <v>31.43</v>
      </c>
      <c r="U1963" s="1">
        <v>2160960.0</v>
      </c>
    </row>
    <row r="1964" ht="13.5" customHeight="1">
      <c r="A1964" s="1">
        <v>44743.0</v>
      </c>
      <c r="B1964" s="1">
        <v>124.63</v>
      </c>
      <c r="C1964" s="1">
        <v>3909096.0</v>
      </c>
      <c r="D1964" s="1">
        <v>84.41</v>
      </c>
      <c r="E1964" s="1">
        <v>5497411.0</v>
      </c>
      <c r="F1964" s="1">
        <v>123.78</v>
      </c>
      <c r="G1964" s="1">
        <v>4299300.0</v>
      </c>
      <c r="H1964" s="1">
        <v>76.18</v>
      </c>
      <c r="I1964" s="1">
        <v>1.1073467E7</v>
      </c>
      <c r="J1964" s="1">
        <v>62.51</v>
      </c>
      <c r="K1964" s="1">
        <v>3566244.0</v>
      </c>
      <c r="L1964" s="1">
        <v>84.47</v>
      </c>
      <c r="M1964" s="1">
        <v>1958878.0</v>
      </c>
      <c r="N1964" s="1">
        <v>30.9413</v>
      </c>
      <c r="O1964" s="1">
        <v>5498676.0</v>
      </c>
      <c r="P1964" s="1">
        <v>22.32</v>
      </c>
      <c r="Q1964" s="1">
        <v>9621234.0</v>
      </c>
      <c r="R1964" s="1">
        <v>58.98</v>
      </c>
      <c r="S1964" s="1">
        <v>4725289.0</v>
      </c>
      <c r="T1964" s="1">
        <v>31.43</v>
      </c>
      <c r="U1964" s="1">
        <v>2160960.0</v>
      </c>
    </row>
    <row r="1965" ht="13.5" customHeight="1">
      <c r="A1965" s="1">
        <v>44746.0</v>
      </c>
      <c r="B1965" s="1">
        <v>125.69</v>
      </c>
      <c r="C1965" s="1">
        <v>1978397.0</v>
      </c>
      <c r="D1965" s="1">
        <v>84.04</v>
      </c>
      <c r="E1965" s="1">
        <v>7629792.0</v>
      </c>
      <c r="F1965" s="1">
        <v>124.85</v>
      </c>
      <c r="G1965" s="1">
        <v>1031966.0</v>
      </c>
      <c r="H1965" s="1">
        <v>75.09</v>
      </c>
      <c r="I1965" s="1">
        <v>2829163.0</v>
      </c>
      <c r="J1965" s="1">
        <v>62.7</v>
      </c>
      <c r="K1965" s="1">
        <v>2203682.0</v>
      </c>
      <c r="L1965" s="1">
        <v>85.27</v>
      </c>
      <c r="M1965" s="1">
        <v>839200.0</v>
      </c>
      <c r="N1965" s="1">
        <v>30.8062</v>
      </c>
      <c r="O1965" s="1">
        <v>1719963.0</v>
      </c>
      <c r="P1965" s="1">
        <v>22.73</v>
      </c>
      <c r="Q1965" s="1">
        <v>5228702.0</v>
      </c>
      <c r="R1965" s="1">
        <v>59.68</v>
      </c>
      <c r="S1965" s="1">
        <v>1111078.0</v>
      </c>
      <c r="T1965" s="1">
        <v>31.78</v>
      </c>
      <c r="U1965" s="1">
        <v>770108.0</v>
      </c>
    </row>
    <row r="1966" ht="13.5" customHeight="1">
      <c r="A1966" s="1">
        <v>44747.0</v>
      </c>
      <c r="B1966" s="1">
        <v>124.87</v>
      </c>
      <c r="C1966" s="1">
        <v>5852752.0</v>
      </c>
      <c r="D1966" s="1">
        <v>83.82</v>
      </c>
      <c r="E1966" s="1">
        <v>2.4456891E7</v>
      </c>
      <c r="F1966" s="1">
        <v>123.62</v>
      </c>
      <c r="G1966" s="1">
        <v>4056169.0</v>
      </c>
      <c r="H1966" s="1">
        <v>74.76</v>
      </c>
      <c r="I1966" s="1">
        <v>9964442.0</v>
      </c>
      <c r="J1966" s="1">
        <v>62.41</v>
      </c>
      <c r="K1966" s="1">
        <v>5370508.0</v>
      </c>
      <c r="L1966" s="1">
        <v>84.92</v>
      </c>
      <c r="M1966" s="1">
        <v>2490950.0</v>
      </c>
      <c r="N1966" s="1">
        <v>31.6005</v>
      </c>
      <c r="O1966" s="1">
        <v>4626548.0</v>
      </c>
      <c r="P1966" s="1">
        <v>22.23</v>
      </c>
      <c r="Q1966" s="1">
        <v>7971344.0</v>
      </c>
      <c r="R1966" s="1">
        <v>58.54</v>
      </c>
      <c r="S1966" s="1">
        <v>2894810.0</v>
      </c>
      <c r="T1966" s="1">
        <v>31.47</v>
      </c>
      <c r="U1966" s="1">
        <v>3034982.0</v>
      </c>
    </row>
    <row r="1967" ht="13.5" customHeight="1">
      <c r="A1967" s="1">
        <v>44748.0</v>
      </c>
      <c r="B1967" s="1">
        <v>125.54</v>
      </c>
      <c r="C1967" s="1">
        <v>3662730.0</v>
      </c>
      <c r="D1967" s="1">
        <v>83.15</v>
      </c>
      <c r="E1967" s="1">
        <v>1.3033859E7</v>
      </c>
      <c r="F1967" s="1">
        <v>124.43</v>
      </c>
      <c r="G1967" s="1">
        <v>2151295.0</v>
      </c>
      <c r="H1967" s="1">
        <v>74.78</v>
      </c>
      <c r="I1967" s="1">
        <v>1.0174415E7</v>
      </c>
      <c r="J1967" s="1">
        <v>62.33</v>
      </c>
      <c r="K1967" s="1">
        <v>6313591.0</v>
      </c>
      <c r="L1967" s="1">
        <v>84.77</v>
      </c>
      <c r="M1967" s="1">
        <v>2239276.0</v>
      </c>
      <c r="N1967" s="1">
        <v>31.4222</v>
      </c>
      <c r="O1967" s="1">
        <v>3195530.0</v>
      </c>
      <c r="P1967" s="1">
        <v>22.04</v>
      </c>
      <c r="Q1967" s="1">
        <v>9950090.0</v>
      </c>
      <c r="R1967" s="1">
        <v>58.15</v>
      </c>
      <c r="S1967" s="1">
        <v>3048067.0</v>
      </c>
      <c r="T1967" s="1">
        <v>31.34</v>
      </c>
      <c r="U1967" s="1">
        <v>3038927.0</v>
      </c>
    </row>
    <row r="1968" ht="13.5" customHeight="1">
      <c r="A1968" s="1">
        <v>44749.0</v>
      </c>
      <c r="B1968" s="1">
        <v>127.48</v>
      </c>
      <c r="C1968" s="1">
        <v>5152898.0</v>
      </c>
      <c r="D1968" s="1">
        <v>82.5</v>
      </c>
      <c r="E1968" s="1">
        <v>1.1589494E7</v>
      </c>
      <c r="F1968" s="1">
        <v>126.45</v>
      </c>
      <c r="G1968" s="1">
        <v>2239044.0</v>
      </c>
      <c r="H1968" s="1">
        <v>75.36</v>
      </c>
      <c r="I1968" s="1">
        <v>4615161.0</v>
      </c>
      <c r="J1968" s="1">
        <v>63.54</v>
      </c>
      <c r="K1968" s="1">
        <v>7838729.0</v>
      </c>
      <c r="L1968" s="1">
        <v>87.01</v>
      </c>
      <c r="M1968" s="1">
        <v>2493099.0</v>
      </c>
      <c r="N1968" s="1">
        <v>32.1463</v>
      </c>
      <c r="O1968" s="1">
        <v>3274733.0</v>
      </c>
      <c r="P1968" s="1">
        <v>22.72</v>
      </c>
      <c r="Q1968" s="1">
        <v>9315397.0</v>
      </c>
      <c r="R1968" s="1">
        <v>59.15</v>
      </c>
      <c r="S1968" s="1">
        <v>2059123.0</v>
      </c>
      <c r="T1968" s="1">
        <v>31.69</v>
      </c>
      <c r="U1968" s="1">
        <v>1227214.0</v>
      </c>
    </row>
    <row r="1969" ht="13.5" customHeight="1">
      <c r="A1969" s="1">
        <v>44750.0</v>
      </c>
      <c r="B1969" s="1">
        <v>127.56</v>
      </c>
      <c r="C1969" s="1">
        <v>4465309.0</v>
      </c>
      <c r="D1969" s="1">
        <v>83.28</v>
      </c>
      <c r="E1969" s="1">
        <v>5607363.0</v>
      </c>
      <c r="F1969" s="1">
        <v>126.31</v>
      </c>
      <c r="G1969" s="1">
        <v>1225410.0</v>
      </c>
      <c r="H1969" s="1">
        <v>75.65</v>
      </c>
      <c r="I1969" s="1">
        <v>3305348.0</v>
      </c>
      <c r="J1969" s="1">
        <v>63.54</v>
      </c>
      <c r="K1969" s="1">
        <v>4207154.0</v>
      </c>
      <c r="L1969" s="1">
        <v>87.67</v>
      </c>
      <c r="M1969" s="1">
        <v>2031931.0</v>
      </c>
      <c r="N1969" s="1">
        <v>31.8329</v>
      </c>
      <c r="O1969" s="1">
        <v>2818041.0</v>
      </c>
      <c r="P1969" s="1">
        <v>22.76</v>
      </c>
      <c r="Q1969" s="1">
        <v>5870192.0</v>
      </c>
      <c r="R1969" s="1">
        <v>58.92</v>
      </c>
      <c r="S1969" s="1">
        <v>1531561.0</v>
      </c>
      <c r="T1969" s="1">
        <v>31.73</v>
      </c>
      <c r="U1969" s="1">
        <v>1050801.0</v>
      </c>
    </row>
    <row r="1970" ht="13.5" customHeight="1">
      <c r="A1970" s="1">
        <v>44753.0</v>
      </c>
      <c r="B1970" s="1">
        <v>127.37</v>
      </c>
      <c r="C1970" s="1">
        <v>6313161.0</v>
      </c>
      <c r="D1970" s="1">
        <v>81.84</v>
      </c>
      <c r="E1970" s="1">
        <v>1.0366309E7</v>
      </c>
      <c r="F1970" s="1">
        <v>125.63</v>
      </c>
      <c r="G1970" s="1">
        <v>2408996.0</v>
      </c>
      <c r="H1970" s="1">
        <v>75.44</v>
      </c>
      <c r="I1970" s="1">
        <v>5077882.0</v>
      </c>
      <c r="J1970" s="1">
        <v>63.36</v>
      </c>
      <c r="K1970" s="1">
        <v>5223047.0</v>
      </c>
      <c r="L1970" s="1">
        <v>86.96</v>
      </c>
      <c r="M1970" s="1">
        <v>1389962.0</v>
      </c>
      <c r="N1970" s="1">
        <v>31.2223</v>
      </c>
      <c r="O1970" s="1">
        <v>2376273.0</v>
      </c>
      <c r="P1970" s="1">
        <v>22.46</v>
      </c>
      <c r="Q1970" s="1">
        <v>1.2202665E7</v>
      </c>
      <c r="R1970" s="1">
        <v>58.87</v>
      </c>
      <c r="S1970" s="1">
        <v>2392189.0</v>
      </c>
      <c r="T1970" s="1">
        <v>31.65</v>
      </c>
      <c r="U1970" s="1">
        <v>1150606.0</v>
      </c>
    </row>
    <row r="1971" ht="13.5" customHeight="1">
      <c r="A1971" s="1">
        <v>44754.0</v>
      </c>
      <c r="B1971" s="1">
        <v>127.67</v>
      </c>
      <c r="C1971" s="1">
        <v>5324143.0</v>
      </c>
      <c r="D1971" s="1">
        <v>80.83</v>
      </c>
      <c r="E1971" s="1">
        <v>1.725674E7</v>
      </c>
      <c r="F1971" s="1">
        <v>125.22</v>
      </c>
      <c r="G1971" s="1">
        <v>2076683.0</v>
      </c>
      <c r="H1971" s="1">
        <v>74.95</v>
      </c>
      <c r="I1971" s="1">
        <v>2663029.0</v>
      </c>
      <c r="J1971" s="1">
        <v>63.1</v>
      </c>
      <c r="K1971" s="1">
        <v>3653208.0</v>
      </c>
      <c r="L1971" s="1">
        <v>87.07</v>
      </c>
      <c r="M1971" s="1">
        <v>1123332.0</v>
      </c>
      <c r="N1971" s="1">
        <v>31.5681</v>
      </c>
      <c r="O1971" s="1">
        <v>2730161.0</v>
      </c>
      <c r="P1971" s="1">
        <v>22.5</v>
      </c>
      <c r="Q1971" s="1">
        <v>7310370.0</v>
      </c>
      <c r="R1971" s="1">
        <v>58.96</v>
      </c>
      <c r="S1971" s="1">
        <v>2275946.0</v>
      </c>
      <c r="T1971" s="1">
        <v>31.42</v>
      </c>
      <c r="U1971" s="1">
        <v>1754301.0</v>
      </c>
    </row>
    <row r="1972" ht="13.5" customHeight="1">
      <c r="A1972" s="1">
        <v>44755.0</v>
      </c>
      <c r="B1972" s="1">
        <v>126.35</v>
      </c>
      <c r="C1972" s="1">
        <v>4313794.0</v>
      </c>
      <c r="D1972" s="1">
        <v>79.84</v>
      </c>
      <c r="E1972" s="1">
        <v>1.3250463E7</v>
      </c>
      <c r="F1972" s="1">
        <v>123.14</v>
      </c>
      <c r="G1972" s="1">
        <v>2764161.0</v>
      </c>
      <c r="H1972" s="1">
        <v>74.06</v>
      </c>
      <c r="I1972" s="1">
        <v>4300996.0</v>
      </c>
      <c r="J1972" s="1">
        <v>62.0</v>
      </c>
      <c r="K1972" s="1">
        <v>5480970.0</v>
      </c>
      <c r="L1972" s="1">
        <v>86.44</v>
      </c>
      <c r="M1972" s="1">
        <v>2048582.0</v>
      </c>
      <c r="N1972" s="1">
        <v>30.9521</v>
      </c>
      <c r="O1972" s="1">
        <v>2866854.0</v>
      </c>
      <c r="P1972" s="1">
        <v>22.43</v>
      </c>
      <c r="Q1972" s="1">
        <v>5723317.0</v>
      </c>
      <c r="R1972" s="1">
        <v>58.07</v>
      </c>
      <c r="S1972" s="1">
        <v>2591558.0</v>
      </c>
      <c r="T1972" s="1">
        <v>30.89</v>
      </c>
      <c r="U1972" s="1">
        <v>1982161.0</v>
      </c>
    </row>
    <row r="1973" ht="13.5" customHeight="1">
      <c r="A1973" s="1">
        <v>44756.0</v>
      </c>
      <c r="B1973" s="1">
        <v>119.24</v>
      </c>
      <c r="C1973" s="1">
        <v>1.1756357E7</v>
      </c>
      <c r="D1973" s="1">
        <v>78.17</v>
      </c>
      <c r="E1973" s="1">
        <v>1.5732306E7</v>
      </c>
      <c r="F1973" s="1">
        <v>119.35</v>
      </c>
      <c r="G1973" s="1">
        <v>4553190.0</v>
      </c>
      <c r="H1973" s="1">
        <v>71.83</v>
      </c>
      <c r="I1973" s="1">
        <v>1.2439066E7</v>
      </c>
      <c r="J1973" s="1">
        <v>59.22</v>
      </c>
      <c r="K1973" s="1">
        <v>1.0210543E7</v>
      </c>
      <c r="L1973" s="1">
        <v>83.33</v>
      </c>
      <c r="M1973" s="1">
        <v>4236980.0</v>
      </c>
      <c r="N1973" s="1">
        <v>30.6387</v>
      </c>
      <c r="O1973" s="1">
        <v>5792009.0</v>
      </c>
      <c r="P1973" s="1">
        <v>21.89</v>
      </c>
      <c r="Q1973" s="1">
        <v>1.7566999E7</v>
      </c>
      <c r="R1973" s="1">
        <v>56.6</v>
      </c>
      <c r="S1973" s="1">
        <v>2094193.0</v>
      </c>
      <c r="T1973" s="1">
        <v>30.03</v>
      </c>
      <c r="U1973" s="1">
        <v>1488519.0</v>
      </c>
    </row>
    <row r="1974" ht="13.5" customHeight="1">
      <c r="A1974" s="1">
        <v>44757.0</v>
      </c>
      <c r="B1974" s="1">
        <v>118.63</v>
      </c>
      <c r="C1974" s="1">
        <v>7737713.0</v>
      </c>
      <c r="D1974" s="1">
        <v>78.89</v>
      </c>
      <c r="E1974" s="1">
        <v>7627238.0</v>
      </c>
      <c r="F1974" s="1">
        <v>119.84</v>
      </c>
      <c r="G1974" s="1">
        <v>2483518.0</v>
      </c>
      <c r="H1974" s="1">
        <v>72.42</v>
      </c>
      <c r="I1974" s="1">
        <v>6464335.0</v>
      </c>
      <c r="J1974" s="1">
        <v>59.55</v>
      </c>
      <c r="K1974" s="1">
        <v>5720863.0</v>
      </c>
      <c r="L1974" s="1">
        <v>83.85</v>
      </c>
      <c r="M1974" s="1">
        <v>1479775.0</v>
      </c>
      <c r="N1974" s="1">
        <v>31.4762</v>
      </c>
      <c r="O1974" s="1">
        <v>3308705.0</v>
      </c>
      <c r="P1974" s="1">
        <v>22.03</v>
      </c>
      <c r="Q1974" s="1">
        <v>6208589.0</v>
      </c>
      <c r="R1974" s="1">
        <v>56.49</v>
      </c>
      <c r="S1974" s="1">
        <v>1842673.0</v>
      </c>
      <c r="T1974" s="1">
        <v>30.21</v>
      </c>
      <c r="U1974" s="1">
        <v>1109165.0</v>
      </c>
    </row>
    <row r="1975" ht="13.5" customHeight="1">
      <c r="A1975" s="1">
        <v>44760.0</v>
      </c>
      <c r="B1975" s="1">
        <v>120.7</v>
      </c>
      <c r="C1975" s="1">
        <v>6912735.0</v>
      </c>
      <c r="D1975" s="1">
        <v>79.66</v>
      </c>
      <c r="E1975" s="1">
        <v>1.2816133E7</v>
      </c>
      <c r="F1975" s="1">
        <v>121.25</v>
      </c>
      <c r="G1975" s="1">
        <v>2061631.0</v>
      </c>
      <c r="H1975" s="1">
        <v>73.34</v>
      </c>
      <c r="I1975" s="1">
        <v>7153153.0</v>
      </c>
      <c r="J1975" s="1">
        <v>60.46</v>
      </c>
      <c r="K1975" s="1">
        <v>7672734.0</v>
      </c>
      <c r="L1975" s="1">
        <v>85.13</v>
      </c>
      <c r="M1975" s="1">
        <v>2583308.0</v>
      </c>
      <c r="N1975" s="1">
        <v>31.5141</v>
      </c>
      <c r="O1975" s="1">
        <v>3430025.0</v>
      </c>
      <c r="P1975" s="1">
        <v>22.42</v>
      </c>
      <c r="Q1975" s="1">
        <v>1.2313404E7</v>
      </c>
      <c r="R1975" s="1">
        <v>56.29</v>
      </c>
      <c r="S1975" s="1">
        <v>2012417.0</v>
      </c>
      <c r="T1975" s="1">
        <v>30.41</v>
      </c>
      <c r="U1975" s="1">
        <v>1281127.0</v>
      </c>
    </row>
    <row r="1976" ht="13.5" customHeight="1">
      <c r="A1976" s="1">
        <v>44761.0</v>
      </c>
      <c r="B1976" s="1">
        <v>123.28</v>
      </c>
      <c r="C1976" s="1">
        <v>7240516.0</v>
      </c>
      <c r="D1976" s="1">
        <v>81.98</v>
      </c>
      <c r="E1976" s="1">
        <v>1.1921296E7</v>
      </c>
      <c r="F1976" s="1">
        <v>123.97</v>
      </c>
      <c r="G1976" s="1">
        <v>4887560.0</v>
      </c>
      <c r="H1976" s="1">
        <v>74.75</v>
      </c>
      <c r="I1976" s="1">
        <v>4839030.0</v>
      </c>
      <c r="J1976" s="1">
        <v>62.14</v>
      </c>
      <c r="K1976" s="1">
        <v>6819994.0</v>
      </c>
      <c r="L1976" s="1">
        <v>87.88</v>
      </c>
      <c r="M1976" s="1">
        <v>4021325.0</v>
      </c>
      <c r="N1976" s="1">
        <v>32.5786</v>
      </c>
      <c r="O1976" s="1">
        <v>2822532.0</v>
      </c>
      <c r="P1976" s="1">
        <v>22.65</v>
      </c>
      <c r="Q1976" s="1">
        <v>1.2231904E7</v>
      </c>
      <c r="R1976" s="1">
        <v>57.53</v>
      </c>
      <c r="S1976" s="1">
        <v>3105746.0</v>
      </c>
      <c r="T1976" s="1">
        <v>30.73</v>
      </c>
      <c r="U1976" s="1">
        <v>3111963.0</v>
      </c>
    </row>
    <row r="1977" ht="13.5" customHeight="1">
      <c r="A1977" s="1">
        <v>44762.0</v>
      </c>
      <c r="B1977" s="1">
        <v>123.7</v>
      </c>
      <c r="C1977" s="1">
        <v>5243799.0</v>
      </c>
      <c r="D1977" s="1">
        <v>82.16</v>
      </c>
      <c r="E1977" s="1">
        <v>6236403.0</v>
      </c>
      <c r="F1977" s="1">
        <v>124.86</v>
      </c>
      <c r="G1977" s="1">
        <v>2102127.0</v>
      </c>
      <c r="H1977" s="1">
        <v>75.0</v>
      </c>
      <c r="I1977" s="1">
        <v>4258281.0</v>
      </c>
      <c r="J1977" s="1">
        <v>62.4</v>
      </c>
      <c r="K1977" s="1">
        <v>4148182.0</v>
      </c>
      <c r="L1977" s="1">
        <v>89.0</v>
      </c>
      <c r="M1977" s="1">
        <v>1560658.0</v>
      </c>
      <c r="N1977" s="1">
        <v>33.0973</v>
      </c>
      <c r="O1977" s="1">
        <v>2734526.0</v>
      </c>
      <c r="P1977" s="1">
        <v>22.59</v>
      </c>
      <c r="Q1977" s="1">
        <v>7723723.0</v>
      </c>
      <c r="R1977" s="1">
        <v>57.43</v>
      </c>
      <c r="S1977" s="1">
        <v>1598129.0</v>
      </c>
      <c r="T1977" s="1">
        <v>30.6</v>
      </c>
      <c r="U1977" s="1">
        <v>3141275.0</v>
      </c>
    </row>
    <row r="1978" ht="13.5" customHeight="1">
      <c r="A1978" s="1">
        <v>44763.0</v>
      </c>
      <c r="B1978" s="1">
        <v>124.08</v>
      </c>
      <c r="C1978" s="1">
        <v>1.0368432E7</v>
      </c>
      <c r="D1978" s="1">
        <v>82.24</v>
      </c>
      <c r="E1978" s="1">
        <v>5862825.0</v>
      </c>
      <c r="F1978" s="1">
        <v>125.45</v>
      </c>
      <c r="G1978" s="1">
        <v>1455391.0</v>
      </c>
      <c r="H1978" s="1">
        <v>75.35</v>
      </c>
      <c r="I1978" s="1">
        <v>4172302.0</v>
      </c>
      <c r="J1978" s="1">
        <v>62.7</v>
      </c>
      <c r="K1978" s="1">
        <v>2934051.0</v>
      </c>
      <c r="L1978" s="1">
        <v>89.16</v>
      </c>
      <c r="M1978" s="1">
        <v>1464716.0</v>
      </c>
      <c r="N1978" s="1">
        <v>33.4162</v>
      </c>
      <c r="O1978" s="1">
        <v>2545800.0</v>
      </c>
      <c r="P1978" s="1">
        <v>22.6</v>
      </c>
      <c r="Q1978" s="1">
        <v>9705975.0</v>
      </c>
      <c r="R1978" s="1">
        <v>57.28</v>
      </c>
      <c r="S1978" s="1">
        <v>2433359.0</v>
      </c>
      <c r="T1978" s="1">
        <v>30.7</v>
      </c>
      <c r="U1978" s="1">
        <v>1810053.0</v>
      </c>
    </row>
    <row r="1979" ht="13.5" customHeight="1">
      <c r="A1979" s="1">
        <v>44764.0</v>
      </c>
      <c r="B1979" s="1">
        <v>123.65</v>
      </c>
      <c r="C1979" s="1">
        <v>1.0957773E7</v>
      </c>
      <c r="D1979" s="1">
        <v>82.03</v>
      </c>
      <c r="E1979" s="1">
        <v>3362337.0</v>
      </c>
      <c r="F1979" s="1">
        <v>125.29</v>
      </c>
      <c r="G1979" s="1">
        <v>3733231.0</v>
      </c>
      <c r="H1979" s="1">
        <v>75.09</v>
      </c>
      <c r="I1979" s="1">
        <v>2120584.0</v>
      </c>
      <c r="J1979" s="1">
        <v>62.96</v>
      </c>
      <c r="K1979" s="1">
        <v>3736495.0</v>
      </c>
      <c r="L1979" s="1">
        <v>88.96</v>
      </c>
      <c r="M1979" s="1">
        <v>826122.0</v>
      </c>
      <c r="N1979" s="1">
        <v>33.4918</v>
      </c>
      <c r="O1979" s="1">
        <v>2851779.0</v>
      </c>
      <c r="P1979" s="1">
        <v>22.47</v>
      </c>
      <c r="Q1979" s="1">
        <v>7763960.0</v>
      </c>
      <c r="R1979" s="1">
        <v>57.25</v>
      </c>
      <c r="S1979" s="1">
        <v>1125668.0</v>
      </c>
      <c r="T1979" s="1">
        <v>30.63</v>
      </c>
      <c r="U1979" s="1">
        <v>620764.0</v>
      </c>
    </row>
    <row r="1980" ht="13.5" customHeight="1">
      <c r="A1980" s="1">
        <v>44767.0</v>
      </c>
      <c r="B1980" s="1">
        <v>123.1</v>
      </c>
      <c r="C1980" s="1">
        <v>7165067.0</v>
      </c>
      <c r="D1980" s="1">
        <v>82.47</v>
      </c>
      <c r="E1980" s="1">
        <v>7973448.0</v>
      </c>
      <c r="F1980" s="1">
        <v>126.4</v>
      </c>
      <c r="G1980" s="1">
        <v>4235508.0</v>
      </c>
      <c r="H1980" s="1">
        <v>75.74</v>
      </c>
      <c r="I1980" s="1">
        <v>5698813.0</v>
      </c>
      <c r="J1980" s="1">
        <v>63.29</v>
      </c>
      <c r="K1980" s="1">
        <v>2492712.0</v>
      </c>
      <c r="L1980" s="1">
        <v>89.92</v>
      </c>
      <c r="M1980" s="1">
        <v>1111092.0</v>
      </c>
      <c r="N1980" s="1">
        <v>33.4702</v>
      </c>
      <c r="O1980" s="1">
        <v>2328296.0</v>
      </c>
      <c r="P1980" s="1">
        <v>22.68</v>
      </c>
      <c r="Q1980" s="1">
        <v>1.3542881E7</v>
      </c>
      <c r="R1980" s="1">
        <v>57.39</v>
      </c>
      <c r="S1980" s="1">
        <v>2058266.0</v>
      </c>
      <c r="T1980" s="1">
        <v>30.8</v>
      </c>
      <c r="U1980" s="1">
        <v>1385295.0</v>
      </c>
    </row>
    <row r="1981" ht="13.5" customHeight="1">
      <c r="A1981" s="1">
        <v>44768.0</v>
      </c>
      <c r="B1981" s="1">
        <v>121.32</v>
      </c>
      <c r="C1981" s="1">
        <v>8398940.0</v>
      </c>
      <c r="D1981" s="1">
        <v>81.4</v>
      </c>
      <c r="E1981" s="1">
        <v>7576715.0</v>
      </c>
      <c r="F1981" s="1">
        <v>125.84</v>
      </c>
      <c r="G1981" s="1">
        <v>5518818.0</v>
      </c>
      <c r="H1981" s="1">
        <v>75.86</v>
      </c>
      <c r="I1981" s="1">
        <v>6797958.0</v>
      </c>
      <c r="J1981" s="1">
        <v>63.05</v>
      </c>
      <c r="K1981" s="1">
        <v>2179929.0</v>
      </c>
      <c r="L1981" s="1">
        <v>87.82</v>
      </c>
      <c r="M1981" s="1">
        <v>1962599.0</v>
      </c>
      <c r="N1981" s="1">
        <v>32.9947</v>
      </c>
      <c r="O1981" s="1">
        <v>1934123.0</v>
      </c>
      <c r="P1981" s="1">
        <v>22.57</v>
      </c>
      <c r="Q1981" s="1">
        <v>8462002.0</v>
      </c>
      <c r="R1981" s="1">
        <v>57.22</v>
      </c>
      <c r="S1981" s="1">
        <v>1434833.0</v>
      </c>
      <c r="T1981" s="1">
        <v>30.65</v>
      </c>
      <c r="U1981" s="1">
        <v>788178.0</v>
      </c>
    </row>
    <row r="1982" ht="13.5" customHeight="1">
      <c r="A1982" s="1">
        <v>44769.0</v>
      </c>
      <c r="B1982" s="1">
        <v>122.65</v>
      </c>
      <c r="C1982" s="1">
        <v>5871120.0</v>
      </c>
      <c r="D1982" s="1">
        <v>82.44</v>
      </c>
      <c r="E1982" s="1">
        <v>9403626.0</v>
      </c>
      <c r="F1982" s="1">
        <v>127.31</v>
      </c>
      <c r="G1982" s="1">
        <v>7065530.0</v>
      </c>
      <c r="H1982" s="1">
        <v>76.7</v>
      </c>
      <c r="I1982" s="1">
        <v>8672835.0</v>
      </c>
      <c r="J1982" s="1">
        <v>63.68</v>
      </c>
      <c r="K1982" s="1">
        <v>5393189.0</v>
      </c>
      <c r="L1982" s="1">
        <v>89.02</v>
      </c>
      <c r="M1982" s="1">
        <v>2345733.0</v>
      </c>
      <c r="N1982" s="1">
        <v>33.508</v>
      </c>
      <c r="O1982" s="1">
        <v>4052027.0</v>
      </c>
      <c r="P1982" s="1">
        <v>23.04</v>
      </c>
      <c r="Q1982" s="1">
        <v>1.1573352E7</v>
      </c>
      <c r="R1982" s="1">
        <v>57.8</v>
      </c>
      <c r="S1982" s="1">
        <v>2236716.0</v>
      </c>
      <c r="T1982" s="1">
        <v>30.76</v>
      </c>
      <c r="U1982" s="1">
        <v>1034252.0</v>
      </c>
    </row>
    <row r="1983" ht="13.5" customHeight="1">
      <c r="A1983" s="1">
        <v>44770.0</v>
      </c>
      <c r="B1983" s="1">
        <v>123.75</v>
      </c>
      <c r="C1983" s="1">
        <v>6135709.0</v>
      </c>
      <c r="D1983" s="1">
        <v>82.07</v>
      </c>
      <c r="E1983" s="1">
        <v>7220309.0</v>
      </c>
      <c r="F1983" s="1">
        <v>128.0</v>
      </c>
      <c r="G1983" s="1">
        <v>3537929.0</v>
      </c>
      <c r="H1983" s="1">
        <v>77.2</v>
      </c>
      <c r="I1983" s="1">
        <v>7621472.0</v>
      </c>
      <c r="J1983" s="1">
        <v>64.16</v>
      </c>
      <c r="K1983" s="1">
        <v>3628528.0</v>
      </c>
      <c r="L1983" s="1">
        <v>89.4</v>
      </c>
      <c r="M1983" s="1">
        <v>1699069.0</v>
      </c>
      <c r="N1983" s="1">
        <v>34.0592</v>
      </c>
      <c r="O1983" s="1">
        <v>4284329.0</v>
      </c>
      <c r="P1983" s="1">
        <v>23.13</v>
      </c>
      <c r="Q1983" s="1">
        <v>8971939.0</v>
      </c>
      <c r="R1983" s="1">
        <v>58.5</v>
      </c>
      <c r="S1983" s="1">
        <v>2084214.0</v>
      </c>
      <c r="T1983" s="1">
        <v>30.64</v>
      </c>
      <c r="U1983" s="1">
        <v>1771168.0</v>
      </c>
    </row>
    <row r="1984" ht="13.5" customHeight="1">
      <c r="A1984" s="1">
        <v>44771.0</v>
      </c>
      <c r="B1984" s="1">
        <v>124.86</v>
      </c>
      <c r="C1984" s="1">
        <v>5666711.0</v>
      </c>
      <c r="D1984" s="1">
        <v>83.18</v>
      </c>
      <c r="E1984" s="1">
        <v>5829125.0</v>
      </c>
      <c r="F1984" s="1">
        <v>127.66</v>
      </c>
      <c r="G1984" s="1">
        <v>3692820.0</v>
      </c>
      <c r="H1984" s="1">
        <v>78.01</v>
      </c>
      <c r="I1984" s="1">
        <v>6261706.0</v>
      </c>
      <c r="J1984" s="1">
        <v>64.7</v>
      </c>
      <c r="K1984" s="1">
        <v>4503809.0</v>
      </c>
      <c r="L1984" s="1">
        <v>89.85</v>
      </c>
      <c r="M1984" s="1">
        <v>2059405.0</v>
      </c>
      <c r="N1984" s="1">
        <v>34.3348</v>
      </c>
      <c r="O1984" s="1">
        <v>3688812.0</v>
      </c>
      <c r="P1984" s="1">
        <v>23.44</v>
      </c>
      <c r="Q1984" s="1">
        <v>9196020.0</v>
      </c>
      <c r="R1984" s="1">
        <v>59.46</v>
      </c>
      <c r="S1984" s="1">
        <v>3025020.0</v>
      </c>
      <c r="T1984" s="1">
        <v>31.1</v>
      </c>
      <c r="U1984" s="1">
        <v>1959045.0</v>
      </c>
    </row>
    <row r="1985" ht="13.5" customHeight="1">
      <c r="A1985" s="1">
        <v>44774.0</v>
      </c>
      <c r="B1985" s="1">
        <v>124.86</v>
      </c>
      <c r="C1985" s="1">
        <v>5666711.0</v>
      </c>
      <c r="D1985" s="1">
        <v>83.18</v>
      </c>
      <c r="E1985" s="1">
        <v>5829125.0</v>
      </c>
      <c r="F1985" s="1">
        <v>127.66</v>
      </c>
      <c r="G1985" s="1">
        <v>3692820.0</v>
      </c>
      <c r="H1985" s="1">
        <v>78.01</v>
      </c>
      <c r="I1985" s="1">
        <v>6261706.0</v>
      </c>
      <c r="J1985" s="1">
        <v>64.7</v>
      </c>
      <c r="K1985" s="1">
        <v>4503809.0</v>
      </c>
      <c r="L1985" s="1">
        <v>89.85</v>
      </c>
      <c r="M1985" s="1">
        <v>2059405.0</v>
      </c>
      <c r="N1985" s="1">
        <v>34.3348</v>
      </c>
      <c r="O1985" s="1">
        <v>3688812.0</v>
      </c>
      <c r="P1985" s="1">
        <v>23.44</v>
      </c>
      <c r="Q1985" s="1">
        <v>9196020.0</v>
      </c>
      <c r="R1985" s="1">
        <v>59.46</v>
      </c>
      <c r="S1985" s="1">
        <v>3025020.0</v>
      </c>
      <c r="T1985" s="1">
        <v>31.1</v>
      </c>
      <c r="U1985" s="1">
        <v>1959045.0</v>
      </c>
    </row>
    <row r="1986" ht="13.5" customHeight="1">
      <c r="A1986" s="1">
        <v>44775.0</v>
      </c>
      <c r="B1986" s="1">
        <v>124.5</v>
      </c>
      <c r="C1986" s="1">
        <v>6253874.0</v>
      </c>
      <c r="D1986" s="1">
        <v>82.9</v>
      </c>
      <c r="E1986" s="1">
        <v>1.0144429E7</v>
      </c>
      <c r="F1986" s="1">
        <v>126.29</v>
      </c>
      <c r="G1986" s="1">
        <v>6991235.0</v>
      </c>
      <c r="H1986" s="1">
        <v>77.6</v>
      </c>
      <c r="I1986" s="1">
        <v>6024325.0</v>
      </c>
      <c r="J1986" s="1">
        <v>64.46</v>
      </c>
      <c r="K1986" s="1">
        <v>3201316.0</v>
      </c>
      <c r="L1986" s="1">
        <v>90.61</v>
      </c>
      <c r="M1986" s="1">
        <v>1586186.0</v>
      </c>
      <c r="N1986" s="1">
        <v>34.0484</v>
      </c>
      <c r="O1986" s="1">
        <v>3160869.0</v>
      </c>
      <c r="P1986" s="1">
        <v>23.25</v>
      </c>
      <c r="Q1986" s="1">
        <v>1.0679371E7</v>
      </c>
      <c r="R1986" s="1">
        <v>58.52</v>
      </c>
      <c r="S1986" s="1">
        <v>2828814.0</v>
      </c>
      <c r="T1986" s="1">
        <v>31.12</v>
      </c>
      <c r="U1986" s="1">
        <v>2236106.0</v>
      </c>
    </row>
    <row r="1987" ht="13.5" customHeight="1">
      <c r="A1987" s="1">
        <v>44776.0</v>
      </c>
      <c r="B1987" s="1">
        <v>126.27</v>
      </c>
      <c r="C1987" s="1">
        <v>5021850.0</v>
      </c>
      <c r="D1987" s="1">
        <v>83.93</v>
      </c>
      <c r="E1987" s="1">
        <v>6117085.0</v>
      </c>
      <c r="F1987" s="1">
        <v>127.55</v>
      </c>
      <c r="G1987" s="1">
        <v>5239486.0</v>
      </c>
      <c r="H1987" s="1">
        <v>78.02</v>
      </c>
      <c r="I1987" s="1">
        <v>3761538.0</v>
      </c>
      <c r="J1987" s="1">
        <v>64.93</v>
      </c>
      <c r="K1987" s="1">
        <v>2608570.0</v>
      </c>
      <c r="L1987" s="1">
        <v>90.87</v>
      </c>
      <c r="M1987" s="1">
        <v>958175.0</v>
      </c>
      <c r="N1987" s="1">
        <v>34.5131</v>
      </c>
      <c r="O1987" s="1">
        <v>2637861.0</v>
      </c>
      <c r="P1987" s="1">
        <v>23.47</v>
      </c>
      <c r="Q1987" s="1">
        <v>6406861.0</v>
      </c>
      <c r="R1987" s="1">
        <v>59.14</v>
      </c>
      <c r="S1987" s="1">
        <v>2792751.0</v>
      </c>
      <c r="T1987" s="1">
        <v>31.18</v>
      </c>
      <c r="U1987" s="1">
        <v>1258436.0</v>
      </c>
    </row>
    <row r="1988" ht="13.5" customHeight="1">
      <c r="A1988" s="1">
        <v>44777.0</v>
      </c>
      <c r="B1988" s="1">
        <v>126.44</v>
      </c>
      <c r="C1988" s="1">
        <v>7046499.0</v>
      </c>
      <c r="D1988" s="1">
        <v>83.03</v>
      </c>
      <c r="E1988" s="1">
        <v>5782515.0</v>
      </c>
      <c r="F1988" s="1">
        <v>127.0</v>
      </c>
      <c r="G1988" s="1">
        <v>3769581.0</v>
      </c>
      <c r="H1988" s="1">
        <v>78.17</v>
      </c>
      <c r="I1988" s="1">
        <v>2256614.0</v>
      </c>
      <c r="J1988" s="1">
        <v>64.89</v>
      </c>
      <c r="K1988" s="1">
        <v>1614855.0</v>
      </c>
      <c r="L1988" s="1">
        <v>90.33</v>
      </c>
      <c r="M1988" s="1">
        <v>1178832.0</v>
      </c>
      <c r="N1988" s="1">
        <v>34.9292</v>
      </c>
      <c r="O1988" s="1">
        <v>1723845.0</v>
      </c>
      <c r="P1988" s="1">
        <v>23.42</v>
      </c>
      <c r="Q1988" s="1">
        <v>7554496.0</v>
      </c>
      <c r="R1988" s="1">
        <v>60.47</v>
      </c>
      <c r="S1988" s="1">
        <v>3007511.0</v>
      </c>
      <c r="T1988" s="1">
        <v>31.05</v>
      </c>
      <c r="U1988" s="1">
        <v>2138710.0</v>
      </c>
    </row>
    <row r="1989" ht="13.5" customHeight="1">
      <c r="A1989" s="1">
        <v>44778.0</v>
      </c>
      <c r="B1989" s="1">
        <v>126.47</v>
      </c>
      <c r="C1989" s="1">
        <v>3315075.0</v>
      </c>
      <c r="D1989" s="1">
        <v>83.44</v>
      </c>
      <c r="E1989" s="1">
        <v>6694819.0</v>
      </c>
      <c r="F1989" s="1">
        <v>128.0</v>
      </c>
      <c r="G1989" s="1">
        <v>2397956.0</v>
      </c>
      <c r="H1989" s="1">
        <v>78.47</v>
      </c>
      <c r="I1989" s="1">
        <v>2824313.0</v>
      </c>
      <c r="J1989" s="1">
        <v>65.25</v>
      </c>
      <c r="K1989" s="1">
        <v>2951647.0</v>
      </c>
      <c r="L1989" s="1">
        <v>91.13</v>
      </c>
      <c r="M1989" s="1">
        <v>913019.0</v>
      </c>
      <c r="N1989" s="1">
        <v>34.8535</v>
      </c>
      <c r="O1989" s="1">
        <v>2367428.0</v>
      </c>
      <c r="P1989" s="1">
        <v>23.55</v>
      </c>
      <c r="Q1989" s="1">
        <v>6513118.0</v>
      </c>
      <c r="R1989" s="1">
        <v>60.4</v>
      </c>
      <c r="S1989" s="1">
        <v>1922975.0</v>
      </c>
      <c r="T1989" s="1">
        <v>31.1</v>
      </c>
      <c r="U1989" s="1">
        <v>1825543.0</v>
      </c>
    </row>
    <row r="1990" ht="13.5" customHeight="1">
      <c r="A1990" s="1">
        <v>44781.0</v>
      </c>
      <c r="B1990" s="1">
        <v>124.6</v>
      </c>
      <c r="C1990" s="1">
        <v>6775224.0</v>
      </c>
      <c r="D1990" s="1">
        <v>83.27</v>
      </c>
      <c r="E1990" s="1">
        <v>3906602.0</v>
      </c>
      <c r="F1990" s="1">
        <v>127.76</v>
      </c>
      <c r="G1990" s="1">
        <v>2024260.0</v>
      </c>
      <c r="H1990" s="1">
        <v>78.4</v>
      </c>
      <c r="I1990" s="1">
        <v>2576651.0</v>
      </c>
      <c r="J1990" s="1">
        <v>64.92</v>
      </c>
      <c r="K1990" s="1">
        <v>1936107.0</v>
      </c>
      <c r="L1990" s="1">
        <v>90.59</v>
      </c>
      <c r="M1990" s="1">
        <v>845452.0</v>
      </c>
      <c r="N1990" s="1">
        <v>34.913</v>
      </c>
      <c r="O1990" s="1">
        <v>2670762.0</v>
      </c>
      <c r="P1990" s="1">
        <v>23.65</v>
      </c>
      <c r="Q1990" s="1">
        <v>1.0350734E7</v>
      </c>
      <c r="R1990" s="1">
        <v>60.46</v>
      </c>
      <c r="S1990" s="1">
        <v>1851082.0</v>
      </c>
      <c r="T1990" s="1">
        <v>31.3</v>
      </c>
      <c r="U1990" s="1">
        <v>3594505.0</v>
      </c>
    </row>
    <row r="1991" ht="13.5" customHeight="1">
      <c r="A1991" s="1">
        <v>44782.0</v>
      </c>
      <c r="B1991" s="1">
        <v>124.21</v>
      </c>
      <c r="C1991" s="1">
        <v>3236537.0</v>
      </c>
      <c r="D1991" s="1">
        <v>82.78</v>
      </c>
      <c r="E1991" s="1">
        <v>3304762.0</v>
      </c>
      <c r="F1991" s="1">
        <v>127.01</v>
      </c>
      <c r="G1991" s="1">
        <v>1983873.0</v>
      </c>
      <c r="H1991" s="1">
        <v>77.72</v>
      </c>
      <c r="I1991" s="1">
        <v>3666479.0</v>
      </c>
      <c r="J1991" s="1">
        <v>64.62</v>
      </c>
      <c r="K1991" s="1">
        <v>2479615.0</v>
      </c>
      <c r="L1991" s="1">
        <v>90.74</v>
      </c>
      <c r="M1991" s="1">
        <v>1359094.0</v>
      </c>
      <c r="N1991" s="1">
        <v>34.967</v>
      </c>
      <c r="O1991" s="1">
        <v>2332104.0</v>
      </c>
      <c r="P1991" s="1">
        <v>23.62</v>
      </c>
      <c r="Q1991" s="1">
        <v>7938053.0</v>
      </c>
      <c r="R1991" s="1">
        <v>60.06</v>
      </c>
      <c r="S1991" s="1">
        <v>1436941.0</v>
      </c>
      <c r="T1991" s="1">
        <v>31.29</v>
      </c>
      <c r="U1991" s="1">
        <v>1863226.0</v>
      </c>
    </row>
    <row r="1992" ht="13.5" customHeight="1">
      <c r="A1992" s="1">
        <v>44783.0</v>
      </c>
      <c r="B1992" s="1">
        <v>125.9</v>
      </c>
      <c r="C1992" s="1">
        <v>4490383.0</v>
      </c>
      <c r="D1992" s="1">
        <v>84.72</v>
      </c>
      <c r="E1992" s="1">
        <v>5626790.0</v>
      </c>
      <c r="F1992" s="1">
        <v>129.23</v>
      </c>
      <c r="G1992" s="1">
        <v>2439678.0</v>
      </c>
      <c r="H1992" s="1">
        <v>79.44</v>
      </c>
      <c r="I1992" s="1">
        <v>4406030.0</v>
      </c>
      <c r="J1992" s="1">
        <v>65.89</v>
      </c>
      <c r="K1992" s="1">
        <v>3827533.0</v>
      </c>
      <c r="L1992" s="1">
        <v>91.6</v>
      </c>
      <c r="M1992" s="1">
        <v>923855.0</v>
      </c>
      <c r="N1992" s="1">
        <v>36.5935</v>
      </c>
      <c r="O1992" s="1">
        <v>4308135.0</v>
      </c>
      <c r="P1992" s="1">
        <v>24.19</v>
      </c>
      <c r="Q1992" s="1">
        <v>1.7462264E7</v>
      </c>
      <c r="R1992" s="1">
        <v>60.74</v>
      </c>
      <c r="S1992" s="1">
        <v>2153940.0</v>
      </c>
      <c r="T1992" s="1">
        <v>31.77</v>
      </c>
      <c r="U1992" s="1">
        <v>4081661.0</v>
      </c>
    </row>
    <row r="1993" ht="13.5" customHeight="1">
      <c r="A1993" s="1">
        <v>44784.0</v>
      </c>
      <c r="B1993" s="1">
        <v>126.89</v>
      </c>
      <c r="C1993" s="1">
        <v>4039905.0</v>
      </c>
      <c r="D1993" s="1">
        <v>85.01</v>
      </c>
      <c r="E1993" s="1">
        <v>3888819.0</v>
      </c>
      <c r="F1993" s="1">
        <v>130.32</v>
      </c>
      <c r="G1993" s="1">
        <v>2447227.0</v>
      </c>
      <c r="H1993" s="1">
        <v>79.71</v>
      </c>
      <c r="I1993" s="1">
        <v>3053650.0</v>
      </c>
      <c r="J1993" s="1">
        <v>66.64</v>
      </c>
      <c r="K1993" s="1">
        <v>3686480.0</v>
      </c>
      <c r="L1993" s="1">
        <v>92.67</v>
      </c>
      <c r="M1993" s="1">
        <v>1003674.0</v>
      </c>
      <c r="N1993" s="1">
        <v>36.9609</v>
      </c>
      <c r="O1993" s="1">
        <v>3491447.0</v>
      </c>
      <c r="P1993" s="1">
        <v>23.89</v>
      </c>
      <c r="Q1993" s="1">
        <v>1.5357119E7</v>
      </c>
      <c r="R1993" s="1">
        <v>61.09</v>
      </c>
      <c r="S1993" s="1">
        <v>1414087.0</v>
      </c>
      <c r="T1993" s="1">
        <v>32.15</v>
      </c>
      <c r="U1993" s="1">
        <v>2981674.0</v>
      </c>
    </row>
    <row r="1994" ht="13.5" customHeight="1">
      <c r="A1994" s="1">
        <v>44785.0</v>
      </c>
      <c r="B1994" s="1">
        <v>128.03</v>
      </c>
      <c r="C1994" s="1">
        <v>3652529.0</v>
      </c>
      <c r="D1994" s="1">
        <v>86.45</v>
      </c>
      <c r="E1994" s="1">
        <v>8668832.0</v>
      </c>
      <c r="F1994" s="1">
        <v>132.7</v>
      </c>
      <c r="G1994" s="1">
        <v>3268360.0</v>
      </c>
      <c r="H1994" s="1">
        <v>80.39</v>
      </c>
      <c r="I1994" s="1">
        <v>3112003.0</v>
      </c>
      <c r="J1994" s="1">
        <v>67.04</v>
      </c>
      <c r="K1994" s="1">
        <v>2704068.0</v>
      </c>
      <c r="L1994" s="1">
        <v>93.31</v>
      </c>
      <c r="M1994" s="1">
        <v>758463.0</v>
      </c>
      <c r="N1994" s="1">
        <v>37.042</v>
      </c>
      <c r="O1994" s="1">
        <v>2383146.0</v>
      </c>
      <c r="P1994" s="1">
        <v>24.43</v>
      </c>
      <c r="Q1994" s="1">
        <v>1.611116E7</v>
      </c>
      <c r="R1994" s="1">
        <v>62.14</v>
      </c>
      <c r="S1994" s="1">
        <v>1653817.0</v>
      </c>
      <c r="T1994" s="1">
        <v>32.5</v>
      </c>
      <c r="U1994" s="1">
        <v>1443339.0</v>
      </c>
    </row>
    <row r="1995" ht="13.5" customHeight="1">
      <c r="A1995" s="1">
        <v>44788.0</v>
      </c>
      <c r="B1995" s="1">
        <v>128.45</v>
      </c>
      <c r="C1995" s="1">
        <v>6591189.0</v>
      </c>
      <c r="D1995" s="1">
        <v>87.13</v>
      </c>
      <c r="E1995" s="1">
        <v>5376727.0</v>
      </c>
      <c r="F1995" s="1">
        <v>133.36</v>
      </c>
      <c r="G1995" s="1">
        <v>3396141.0</v>
      </c>
      <c r="H1995" s="1">
        <v>81.12</v>
      </c>
      <c r="I1995" s="1">
        <v>5054392.0</v>
      </c>
      <c r="J1995" s="1">
        <v>67.24</v>
      </c>
      <c r="K1995" s="1">
        <v>4481317.0</v>
      </c>
      <c r="L1995" s="1">
        <v>93.7</v>
      </c>
      <c r="M1995" s="1">
        <v>678574.0</v>
      </c>
      <c r="N1995" s="1">
        <v>37.0582</v>
      </c>
      <c r="O1995" s="1">
        <v>1837668.0</v>
      </c>
      <c r="P1995" s="1">
        <v>24.38</v>
      </c>
      <c r="Q1995" s="1">
        <v>8279031.0</v>
      </c>
      <c r="R1995" s="1">
        <v>61.89</v>
      </c>
      <c r="S1995" s="1">
        <v>1654503.0</v>
      </c>
      <c r="T1995" s="1">
        <v>32.4</v>
      </c>
      <c r="U1995" s="1">
        <v>2491259.0</v>
      </c>
    </row>
    <row r="1996" ht="13.5" customHeight="1">
      <c r="A1996" s="1">
        <v>44789.0</v>
      </c>
      <c r="B1996" s="1">
        <v>129.26</v>
      </c>
      <c r="C1996" s="1">
        <v>3141563.0</v>
      </c>
      <c r="D1996" s="1">
        <v>88.47</v>
      </c>
      <c r="E1996" s="1">
        <v>5907799.0</v>
      </c>
      <c r="F1996" s="1">
        <v>135.04</v>
      </c>
      <c r="G1996" s="1">
        <v>4004036.0</v>
      </c>
      <c r="H1996" s="1">
        <v>81.62</v>
      </c>
      <c r="I1996" s="1">
        <v>3390953.0</v>
      </c>
      <c r="J1996" s="1">
        <v>68.3</v>
      </c>
      <c r="K1996" s="1">
        <v>3653056.0</v>
      </c>
      <c r="L1996" s="1">
        <v>94.37</v>
      </c>
      <c r="M1996" s="1">
        <v>1230301.0</v>
      </c>
      <c r="N1996" s="1">
        <v>36.8313</v>
      </c>
      <c r="O1996" s="1">
        <v>2760948.0</v>
      </c>
      <c r="P1996" s="1">
        <v>24.48</v>
      </c>
      <c r="Q1996" s="1">
        <v>1.602914E7</v>
      </c>
      <c r="R1996" s="1">
        <v>62.12</v>
      </c>
      <c r="S1996" s="1">
        <v>1365509.0</v>
      </c>
      <c r="T1996" s="1">
        <v>32.79</v>
      </c>
      <c r="U1996" s="1">
        <v>2015221.0</v>
      </c>
    </row>
    <row r="1997" ht="13.5" customHeight="1">
      <c r="A1997" s="1">
        <v>44790.0</v>
      </c>
      <c r="B1997" s="1">
        <v>129.07</v>
      </c>
      <c r="C1997" s="1">
        <v>4952901.0</v>
      </c>
      <c r="D1997" s="1">
        <v>88.28</v>
      </c>
      <c r="E1997" s="1">
        <v>4508219.0</v>
      </c>
      <c r="F1997" s="1">
        <v>134.64</v>
      </c>
      <c r="G1997" s="1">
        <v>2139562.0</v>
      </c>
      <c r="H1997" s="1">
        <v>81.68</v>
      </c>
      <c r="I1997" s="1">
        <v>2710317.0</v>
      </c>
      <c r="J1997" s="1">
        <v>68.41</v>
      </c>
      <c r="K1997" s="1">
        <v>3048618.0</v>
      </c>
      <c r="L1997" s="1">
        <v>94.37</v>
      </c>
      <c r="M1997" s="1">
        <v>976644.0</v>
      </c>
      <c r="N1997" s="1">
        <v>36.6097</v>
      </c>
      <c r="O1997" s="1">
        <v>2956256.0</v>
      </c>
      <c r="P1997" s="1">
        <v>24.29</v>
      </c>
      <c r="Q1997" s="1">
        <v>9265995.0</v>
      </c>
      <c r="R1997" s="1">
        <v>62.04</v>
      </c>
      <c r="S1997" s="1">
        <v>2276296.0</v>
      </c>
      <c r="T1997" s="1">
        <v>32.79</v>
      </c>
      <c r="U1997" s="1">
        <v>1707360.0</v>
      </c>
    </row>
    <row r="1998" ht="13.5" customHeight="1">
      <c r="A1998" s="1">
        <v>44791.0</v>
      </c>
      <c r="B1998" s="1">
        <v>129.6</v>
      </c>
      <c r="C1998" s="1">
        <v>2956160.0</v>
      </c>
      <c r="D1998" s="1">
        <v>88.43</v>
      </c>
      <c r="E1998" s="1">
        <v>7055516.0</v>
      </c>
      <c r="F1998" s="1">
        <v>135.57</v>
      </c>
      <c r="G1998" s="1">
        <v>2275044.0</v>
      </c>
      <c r="H1998" s="1">
        <v>81.79</v>
      </c>
      <c r="I1998" s="1">
        <v>3206411.0</v>
      </c>
      <c r="J1998" s="1">
        <v>68.46</v>
      </c>
      <c r="K1998" s="1">
        <v>2545845.0</v>
      </c>
      <c r="L1998" s="1">
        <v>93.99</v>
      </c>
      <c r="M1998" s="1">
        <v>1142704.0</v>
      </c>
      <c r="N1998" s="1">
        <v>36.6313</v>
      </c>
      <c r="O1998" s="1">
        <v>2394186.0</v>
      </c>
      <c r="P1998" s="1">
        <v>24.36</v>
      </c>
      <c r="Q1998" s="1">
        <v>1.1277335E7</v>
      </c>
      <c r="R1998" s="1">
        <v>62.31</v>
      </c>
      <c r="S1998" s="1">
        <v>2387641.0</v>
      </c>
      <c r="T1998" s="1">
        <v>33.0</v>
      </c>
      <c r="U1998" s="1">
        <v>1591883.0</v>
      </c>
    </row>
    <row r="1999" ht="13.5" customHeight="1">
      <c r="A1999" s="1">
        <v>44792.0</v>
      </c>
      <c r="B1999" s="1">
        <v>129.05</v>
      </c>
      <c r="C1999" s="1">
        <v>4091231.0</v>
      </c>
      <c r="D1999" s="1">
        <v>87.34</v>
      </c>
      <c r="E1999" s="1">
        <v>6236172.0</v>
      </c>
      <c r="F1999" s="1">
        <v>134.04</v>
      </c>
      <c r="G1999" s="1">
        <v>2742117.0</v>
      </c>
      <c r="H1999" s="1">
        <v>81.24</v>
      </c>
      <c r="I1999" s="1">
        <v>3041746.0</v>
      </c>
      <c r="J1999" s="1">
        <v>67.88</v>
      </c>
      <c r="K1999" s="1">
        <v>3184982.0</v>
      </c>
      <c r="L1999" s="1">
        <v>94.25</v>
      </c>
      <c r="M1999" s="1">
        <v>1301097.0</v>
      </c>
      <c r="N1999" s="1">
        <v>36.2639</v>
      </c>
      <c r="O1999" s="1">
        <v>2380019.0</v>
      </c>
      <c r="P1999" s="1">
        <v>24.16</v>
      </c>
      <c r="Q1999" s="1">
        <v>6298443.0</v>
      </c>
      <c r="R1999" s="1">
        <v>61.73</v>
      </c>
      <c r="S1999" s="1">
        <v>5399700.0</v>
      </c>
      <c r="T1999" s="1">
        <v>33.27</v>
      </c>
      <c r="U1999" s="1">
        <v>2506848.0</v>
      </c>
    </row>
    <row r="2000" ht="13.5" customHeight="1">
      <c r="A2000" s="1">
        <v>44795.0</v>
      </c>
      <c r="B2000" s="1">
        <v>127.63</v>
      </c>
      <c r="C2000" s="1">
        <v>5853104.0</v>
      </c>
      <c r="D2000" s="1">
        <v>85.78</v>
      </c>
      <c r="E2000" s="1">
        <v>7402954.0</v>
      </c>
      <c r="F2000" s="1">
        <v>132.04</v>
      </c>
      <c r="G2000" s="1">
        <v>3372086.0</v>
      </c>
      <c r="H2000" s="1">
        <v>80.78</v>
      </c>
      <c r="I2000" s="1">
        <v>3872799.0</v>
      </c>
      <c r="J2000" s="1">
        <v>66.84</v>
      </c>
      <c r="K2000" s="1">
        <v>2519534.0</v>
      </c>
      <c r="L2000" s="1">
        <v>93.02</v>
      </c>
      <c r="M2000" s="1">
        <v>1075547.0</v>
      </c>
      <c r="N2000" s="1">
        <v>35.9721</v>
      </c>
      <c r="O2000" s="1">
        <v>2678838.0</v>
      </c>
      <c r="P2000" s="1">
        <v>23.15</v>
      </c>
      <c r="Q2000" s="1">
        <v>3.1608075E7</v>
      </c>
      <c r="R2000" s="1">
        <v>60.64</v>
      </c>
      <c r="S2000" s="1">
        <v>1.5778211E7</v>
      </c>
      <c r="T2000" s="1">
        <v>32.64</v>
      </c>
      <c r="U2000" s="1">
        <v>5129607.0</v>
      </c>
    </row>
    <row r="2001" ht="13.5" customHeight="1">
      <c r="A2001" s="1">
        <v>44796.0</v>
      </c>
      <c r="B2001" s="1">
        <v>126.5</v>
      </c>
      <c r="C2001" s="1">
        <v>4416393.0</v>
      </c>
      <c r="D2001" s="1">
        <v>85.79</v>
      </c>
      <c r="E2001" s="1">
        <v>5998797.0</v>
      </c>
      <c r="F2001" s="1">
        <v>131.15</v>
      </c>
      <c r="G2001" s="1">
        <v>2710492.0</v>
      </c>
      <c r="H2001" s="1">
        <v>76.54</v>
      </c>
      <c r="I2001" s="1">
        <v>9277448.0</v>
      </c>
      <c r="J2001" s="1">
        <v>66.65</v>
      </c>
      <c r="K2001" s="1">
        <v>3128631.0</v>
      </c>
      <c r="L2001" s="1">
        <v>92.33</v>
      </c>
      <c r="M2001" s="1">
        <v>1198414.0</v>
      </c>
      <c r="N2001" s="1">
        <v>35.7559</v>
      </c>
      <c r="O2001" s="1">
        <v>2882850.0</v>
      </c>
      <c r="P2001" s="1">
        <v>23.28</v>
      </c>
      <c r="Q2001" s="1">
        <v>1.7123844E7</v>
      </c>
      <c r="R2001" s="1">
        <v>59.43</v>
      </c>
      <c r="S2001" s="1">
        <v>1942591.0</v>
      </c>
      <c r="T2001" s="1">
        <v>32.82</v>
      </c>
      <c r="U2001" s="1">
        <v>3185182.0</v>
      </c>
    </row>
    <row r="2002" ht="13.5" customHeight="1">
      <c r="A2002" s="1">
        <v>44797.0</v>
      </c>
      <c r="B2002" s="1">
        <v>123.2</v>
      </c>
      <c r="C2002" s="1">
        <v>7904863.0</v>
      </c>
      <c r="D2002" s="1">
        <v>85.43</v>
      </c>
      <c r="E2002" s="1">
        <v>6974889.0</v>
      </c>
      <c r="F2002" s="1">
        <v>129.07</v>
      </c>
      <c r="G2002" s="1">
        <v>4329652.0</v>
      </c>
      <c r="H2002" s="1">
        <v>74.98</v>
      </c>
      <c r="I2002" s="1">
        <v>7288897.0</v>
      </c>
      <c r="J2002" s="1">
        <v>65.51</v>
      </c>
      <c r="K2002" s="1">
        <v>3843567.0</v>
      </c>
      <c r="L2002" s="1">
        <v>91.46</v>
      </c>
      <c r="M2002" s="1">
        <v>2776413.0</v>
      </c>
      <c r="N2002" s="1">
        <v>35.7451</v>
      </c>
      <c r="O2002" s="1">
        <v>1993617.0</v>
      </c>
      <c r="P2002" s="1">
        <v>23.19</v>
      </c>
      <c r="Q2002" s="1">
        <v>9347118.0</v>
      </c>
      <c r="R2002" s="1">
        <v>59.18</v>
      </c>
      <c r="S2002" s="1">
        <v>3205990.0</v>
      </c>
      <c r="T2002" s="1">
        <v>32.69</v>
      </c>
      <c r="U2002" s="1">
        <v>7424211.0</v>
      </c>
    </row>
    <row r="2003" ht="13.5" customHeight="1">
      <c r="A2003" s="1">
        <v>44798.0</v>
      </c>
      <c r="B2003" s="1">
        <v>125.76</v>
      </c>
      <c r="C2003" s="1">
        <v>5008345.0</v>
      </c>
      <c r="D2003" s="1">
        <v>86.06</v>
      </c>
      <c r="E2003" s="1">
        <v>5826022.0</v>
      </c>
      <c r="F2003" s="1">
        <v>129.51</v>
      </c>
      <c r="G2003" s="1">
        <v>2486824.0</v>
      </c>
      <c r="H2003" s="1">
        <v>75.69</v>
      </c>
      <c r="I2003" s="1">
        <v>4679749.0</v>
      </c>
      <c r="J2003" s="1">
        <v>65.38</v>
      </c>
      <c r="K2003" s="1">
        <v>3226039.0</v>
      </c>
      <c r="L2003" s="1">
        <v>91.12</v>
      </c>
      <c r="M2003" s="1">
        <v>2120772.0</v>
      </c>
      <c r="N2003" s="1">
        <v>35.9937</v>
      </c>
      <c r="O2003" s="1">
        <v>3692372.0</v>
      </c>
      <c r="P2003" s="1">
        <v>23.53</v>
      </c>
      <c r="Q2003" s="1">
        <v>1.8040081E7</v>
      </c>
      <c r="R2003" s="1">
        <v>60.32</v>
      </c>
      <c r="S2003" s="1">
        <v>4594659.0</v>
      </c>
      <c r="T2003" s="1">
        <v>32.97</v>
      </c>
      <c r="U2003" s="1">
        <v>2187870.0</v>
      </c>
    </row>
    <row r="2004" ht="13.5" customHeight="1">
      <c r="A2004" s="1">
        <v>44799.0</v>
      </c>
      <c r="B2004" s="1">
        <v>124.97</v>
      </c>
      <c r="C2004" s="1">
        <v>3324325.0</v>
      </c>
      <c r="D2004" s="1">
        <v>86.87</v>
      </c>
      <c r="E2004" s="1">
        <v>9594392.0</v>
      </c>
      <c r="F2004" s="1">
        <v>128.53</v>
      </c>
      <c r="G2004" s="1">
        <v>2545599.0</v>
      </c>
      <c r="H2004" s="1">
        <v>74.8</v>
      </c>
      <c r="I2004" s="1">
        <v>4548677.0</v>
      </c>
      <c r="J2004" s="1">
        <v>64.94</v>
      </c>
      <c r="K2004" s="1">
        <v>3488950.0</v>
      </c>
      <c r="L2004" s="1">
        <v>89.76</v>
      </c>
      <c r="M2004" s="1">
        <v>1608521.0</v>
      </c>
      <c r="N2004" s="1">
        <v>34.6428</v>
      </c>
      <c r="O2004" s="1">
        <v>3768563.0</v>
      </c>
      <c r="P2004" s="1">
        <v>23.26</v>
      </c>
      <c r="Q2004" s="1">
        <v>1.1856329E7</v>
      </c>
      <c r="R2004" s="1">
        <v>59.19</v>
      </c>
      <c r="S2004" s="1">
        <v>5613151.0</v>
      </c>
      <c r="T2004" s="1">
        <v>32.8</v>
      </c>
      <c r="U2004" s="1">
        <v>5168595.0</v>
      </c>
    </row>
    <row r="2005" ht="13.5" customHeight="1">
      <c r="A2005" s="1">
        <v>44802.0</v>
      </c>
      <c r="B2005" s="1">
        <v>125.07</v>
      </c>
      <c r="C2005" s="1">
        <v>2952212.0</v>
      </c>
      <c r="D2005" s="1">
        <v>86.13</v>
      </c>
      <c r="E2005" s="1">
        <v>5094784.0</v>
      </c>
      <c r="F2005" s="1">
        <v>127.77</v>
      </c>
      <c r="G2005" s="1">
        <v>2385931.0</v>
      </c>
      <c r="H2005" s="1">
        <v>74.31</v>
      </c>
      <c r="I2005" s="1">
        <v>9079996.0</v>
      </c>
      <c r="J2005" s="1">
        <v>64.11</v>
      </c>
      <c r="K2005" s="1">
        <v>4659628.0</v>
      </c>
      <c r="L2005" s="1">
        <v>89.29</v>
      </c>
      <c r="M2005" s="1">
        <v>1861010.0</v>
      </c>
      <c r="N2005" s="1">
        <v>34.6158</v>
      </c>
      <c r="O2005" s="1">
        <v>2630796.0</v>
      </c>
      <c r="P2005" s="1">
        <v>23.15</v>
      </c>
      <c r="Q2005" s="1">
        <v>1.4397974E7</v>
      </c>
      <c r="R2005" s="1">
        <v>58.85</v>
      </c>
      <c r="S2005" s="1">
        <v>9401649.0</v>
      </c>
      <c r="T2005" s="1">
        <v>31.87</v>
      </c>
      <c r="U2005" s="1">
        <v>1.2403592E7</v>
      </c>
    </row>
    <row r="2006" ht="13.5" customHeight="1">
      <c r="A2006" s="1">
        <v>44803.0</v>
      </c>
      <c r="B2006" s="1">
        <v>123.28</v>
      </c>
      <c r="C2006" s="1">
        <v>3990692.0</v>
      </c>
      <c r="D2006" s="1">
        <v>86.12</v>
      </c>
      <c r="E2006" s="1">
        <v>5090520.0</v>
      </c>
      <c r="F2006" s="1">
        <v>124.49</v>
      </c>
      <c r="G2006" s="1">
        <v>3612406.0</v>
      </c>
      <c r="H2006" s="1">
        <v>73.55</v>
      </c>
      <c r="I2006" s="1">
        <v>4228471.0</v>
      </c>
      <c r="J2006" s="1">
        <v>63.35</v>
      </c>
      <c r="K2006" s="1">
        <v>3251004.0</v>
      </c>
      <c r="L2006" s="1">
        <v>88.22</v>
      </c>
      <c r="M2006" s="1">
        <v>1512883.0</v>
      </c>
      <c r="N2006" s="1">
        <v>34.5563</v>
      </c>
      <c r="O2006" s="1">
        <v>3137078.0</v>
      </c>
      <c r="P2006" s="1">
        <v>22.84</v>
      </c>
      <c r="Q2006" s="1">
        <v>7070177.0</v>
      </c>
      <c r="R2006" s="1">
        <v>58.23</v>
      </c>
      <c r="S2006" s="1">
        <v>1568081.0</v>
      </c>
      <c r="T2006" s="1">
        <v>31.58</v>
      </c>
      <c r="U2006" s="1">
        <v>2288454.0</v>
      </c>
    </row>
    <row r="2007" ht="13.5" customHeight="1">
      <c r="A2007" s="1">
        <v>44804.0</v>
      </c>
      <c r="B2007" s="1">
        <v>122.13</v>
      </c>
      <c r="C2007" s="1">
        <v>4347262.0</v>
      </c>
      <c r="D2007" s="1">
        <v>84.49</v>
      </c>
      <c r="E2007" s="1">
        <v>6309077.0</v>
      </c>
      <c r="F2007" s="1">
        <v>121.25</v>
      </c>
      <c r="G2007" s="1">
        <v>5757220.0</v>
      </c>
      <c r="H2007" s="1">
        <v>72.62</v>
      </c>
      <c r="I2007" s="1">
        <v>5984521.0</v>
      </c>
      <c r="J2007" s="1">
        <v>62.11</v>
      </c>
      <c r="K2007" s="1">
        <v>4176883.0</v>
      </c>
      <c r="L2007" s="1">
        <v>86.89</v>
      </c>
      <c r="M2007" s="1">
        <v>1364936.0</v>
      </c>
      <c r="N2007" s="1">
        <v>34.1402</v>
      </c>
      <c r="O2007" s="1">
        <v>3752457.0</v>
      </c>
      <c r="P2007" s="1">
        <v>22.68</v>
      </c>
      <c r="Q2007" s="1">
        <v>7955017.0</v>
      </c>
      <c r="R2007" s="1">
        <v>57.86</v>
      </c>
      <c r="S2007" s="1">
        <v>2519785.0</v>
      </c>
      <c r="T2007" s="1">
        <v>30.85</v>
      </c>
      <c r="U2007" s="1">
        <v>6206378.0</v>
      </c>
    </row>
    <row r="2008" ht="13.5" customHeight="1">
      <c r="A2008" s="1">
        <v>44805.0</v>
      </c>
      <c r="B2008" s="1">
        <v>121.89</v>
      </c>
      <c r="C2008" s="1">
        <v>3879338.0</v>
      </c>
      <c r="D2008" s="1">
        <v>84.62</v>
      </c>
      <c r="E2008" s="1">
        <v>7143598.0</v>
      </c>
      <c r="F2008" s="1">
        <v>121.27</v>
      </c>
      <c r="G2008" s="1">
        <v>3493137.0</v>
      </c>
      <c r="H2008" s="1">
        <v>71.38</v>
      </c>
      <c r="I2008" s="1">
        <v>8551274.0</v>
      </c>
      <c r="J2008" s="1">
        <v>61.38</v>
      </c>
      <c r="K2008" s="1">
        <v>4959771.0</v>
      </c>
      <c r="L2008" s="1">
        <v>86.98</v>
      </c>
      <c r="M2008" s="1">
        <v>1897295.0</v>
      </c>
      <c r="N2008" s="1">
        <v>33.7512</v>
      </c>
      <c r="O2008" s="1">
        <v>3765974.0</v>
      </c>
      <c r="P2008" s="1">
        <v>22.38</v>
      </c>
      <c r="Q2008" s="1">
        <v>5856662.0</v>
      </c>
      <c r="R2008" s="1">
        <v>57.49</v>
      </c>
      <c r="S2008" s="1">
        <v>2483436.0</v>
      </c>
      <c r="T2008" s="1">
        <v>30.65</v>
      </c>
      <c r="U2008" s="1">
        <v>2550022.0</v>
      </c>
    </row>
    <row r="2009" ht="13.5" customHeight="1">
      <c r="A2009" s="1">
        <v>44806.0</v>
      </c>
      <c r="B2009" s="1">
        <v>123.04</v>
      </c>
      <c r="C2009" s="1">
        <v>3849386.0</v>
      </c>
      <c r="D2009" s="1">
        <v>85.53</v>
      </c>
      <c r="E2009" s="1">
        <v>5031360.0</v>
      </c>
      <c r="F2009" s="1">
        <v>121.65</v>
      </c>
      <c r="G2009" s="1">
        <v>3081384.0</v>
      </c>
      <c r="H2009" s="1">
        <v>71.41</v>
      </c>
      <c r="I2009" s="1">
        <v>8576274.0</v>
      </c>
      <c r="J2009" s="1">
        <v>61.67</v>
      </c>
      <c r="K2009" s="1">
        <v>4385448.0</v>
      </c>
      <c r="L2009" s="1">
        <v>87.32</v>
      </c>
      <c r="M2009" s="1">
        <v>1277046.0</v>
      </c>
      <c r="N2009" s="1">
        <v>33.7836</v>
      </c>
      <c r="O2009" s="1">
        <v>2709231.0</v>
      </c>
      <c r="P2009" s="1">
        <v>22.57</v>
      </c>
      <c r="Q2009" s="1">
        <v>6560748.0</v>
      </c>
      <c r="R2009" s="1">
        <v>57.75</v>
      </c>
      <c r="S2009" s="1">
        <v>2595287.0</v>
      </c>
      <c r="T2009" s="1">
        <v>31.02</v>
      </c>
      <c r="U2009" s="1">
        <v>3741873.0</v>
      </c>
    </row>
    <row r="2010" ht="13.5" customHeight="1">
      <c r="A2010" s="1">
        <v>44809.0</v>
      </c>
      <c r="B2010" s="1">
        <v>123.04</v>
      </c>
      <c r="C2010" s="1">
        <v>3849386.0</v>
      </c>
      <c r="D2010" s="1">
        <v>85.53</v>
      </c>
      <c r="E2010" s="1">
        <v>5031360.0</v>
      </c>
      <c r="F2010" s="1">
        <v>121.65</v>
      </c>
      <c r="G2010" s="1">
        <v>3081384.0</v>
      </c>
      <c r="H2010" s="1">
        <v>71.41</v>
      </c>
      <c r="I2010" s="1">
        <v>8576274.0</v>
      </c>
      <c r="J2010" s="1">
        <v>61.67</v>
      </c>
      <c r="K2010" s="1">
        <v>4385448.0</v>
      </c>
      <c r="L2010" s="1">
        <v>87.32</v>
      </c>
      <c r="M2010" s="1">
        <v>1277046.0</v>
      </c>
      <c r="N2010" s="1">
        <v>33.7836</v>
      </c>
      <c r="O2010" s="1">
        <v>2709231.0</v>
      </c>
      <c r="P2010" s="1">
        <v>22.57</v>
      </c>
      <c r="Q2010" s="1">
        <v>6560748.0</v>
      </c>
      <c r="R2010" s="1">
        <v>57.75</v>
      </c>
      <c r="S2010" s="1">
        <v>2595287.0</v>
      </c>
      <c r="T2010" s="1">
        <v>31.02</v>
      </c>
      <c r="U2010" s="1">
        <v>3741873.0</v>
      </c>
    </row>
    <row r="2011" ht="13.5" customHeight="1">
      <c r="A2011" s="1">
        <v>44810.0</v>
      </c>
      <c r="B2011" s="1">
        <v>122.5</v>
      </c>
      <c r="C2011" s="1">
        <v>3453573.0</v>
      </c>
      <c r="D2011" s="1">
        <v>84.11</v>
      </c>
      <c r="E2011" s="1">
        <v>5308443.0</v>
      </c>
      <c r="F2011" s="1">
        <v>120.5</v>
      </c>
      <c r="G2011" s="1">
        <v>3331528.0</v>
      </c>
      <c r="H2011" s="1">
        <v>70.68</v>
      </c>
      <c r="I2011" s="1">
        <v>9099037.0</v>
      </c>
      <c r="J2011" s="1">
        <v>61.36</v>
      </c>
      <c r="K2011" s="1">
        <v>6089652.0</v>
      </c>
      <c r="L2011" s="1">
        <v>86.9</v>
      </c>
      <c r="M2011" s="1">
        <v>2124634.0</v>
      </c>
      <c r="N2011" s="1">
        <v>33.562</v>
      </c>
      <c r="O2011" s="1">
        <v>3797504.0</v>
      </c>
      <c r="P2011" s="1">
        <v>22.28</v>
      </c>
      <c r="Q2011" s="1">
        <v>1.259472E7</v>
      </c>
      <c r="R2011" s="1">
        <v>57.19</v>
      </c>
      <c r="S2011" s="1">
        <v>2257582.0</v>
      </c>
      <c r="T2011" s="1">
        <v>30.63</v>
      </c>
      <c r="U2011" s="1">
        <v>1.1636689E7</v>
      </c>
    </row>
    <row r="2012" ht="13.5" customHeight="1">
      <c r="A2012" s="1">
        <v>44811.0</v>
      </c>
      <c r="B2012" s="1">
        <v>123.91</v>
      </c>
      <c r="C2012" s="1">
        <v>2913119.0</v>
      </c>
      <c r="D2012" s="1">
        <v>85.13</v>
      </c>
      <c r="E2012" s="1">
        <v>5554222.0</v>
      </c>
      <c r="F2012" s="1">
        <v>121.43</v>
      </c>
      <c r="G2012" s="1">
        <v>2273492.0</v>
      </c>
      <c r="H2012" s="1">
        <v>70.91</v>
      </c>
      <c r="I2012" s="1">
        <v>6189971.0</v>
      </c>
      <c r="J2012" s="1">
        <v>61.84</v>
      </c>
      <c r="K2012" s="1">
        <v>2547199.0</v>
      </c>
      <c r="L2012" s="1">
        <v>87.54</v>
      </c>
      <c r="M2012" s="1">
        <v>1901699.0</v>
      </c>
      <c r="N2012" s="1">
        <v>34.1619</v>
      </c>
      <c r="O2012" s="1">
        <v>4022796.0</v>
      </c>
      <c r="P2012" s="1">
        <v>22.5</v>
      </c>
      <c r="Q2012" s="1">
        <v>7193717.0</v>
      </c>
      <c r="R2012" s="1">
        <v>57.62</v>
      </c>
      <c r="S2012" s="1">
        <v>1793315.0</v>
      </c>
      <c r="T2012" s="1">
        <v>30.95</v>
      </c>
      <c r="U2012" s="1">
        <v>1620588.0</v>
      </c>
    </row>
    <row r="2013" ht="13.5" customHeight="1">
      <c r="A2013" s="1">
        <v>44812.0</v>
      </c>
      <c r="B2013" s="1">
        <v>125.64</v>
      </c>
      <c r="C2013" s="1">
        <v>2778856.0</v>
      </c>
      <c r="D2013" s="1">
        <v>86.22</v>
      </c>
      <c r="E2013" s="1">
        <v>5175129.0</v>
      </c>
      <c r="F2013" s="1">
        <v>124.38</v>
      </c>
      <c r="G2013" s="1">
        <v>2471004.0</v>
      </c>
      <c r="H2013" s="1">
        <v>72.61</v>
      </c>
      <c r="I2013" s="1">
        <v>7641064.0</v>
      </c>
      <c r="J2013" s="1">
        <v>62.91</v>
      </c>
      <c r="K2013" s="1">
        <v>6885861.0</v>
      </c>
      <c r="L2013" s="1">
        <v>89.51</v>
      </c>
      <c r="M2013" s="1">
        <v>2288911.0</v>
      </c>
      <c r="N2013" s="1">
        <v>34.9616</v>
      </c>
      <c r="O2013" s="1">
        <v>3461714.0</v>
      </c>
      <c r="P2013" s="1">
        <v>22.74</v>
      </c>
      <c r="Q2013" s="1">
        <v>7419369.0</v>
      </c>
      <c r="R2013" s="1">
        <v>58.09</v>
      </c>
      <c r="S2013" s="1">
        <v>1466279.0</v>
      </c>
      <c r="T2013" s="1">
        <v>31.53</v>
      </c>
      <c r="U2013" s="1">
        <v>2533562.0</v>
      </c>
    </row>
    <row r="2014" ht="13.5" customHeight="1">
      <c r="A2014" s="1">
        <v>44813.0</v>
      </c>
      <c r="B2014" s="1">
        <v>127.68</v>
      </c>
      <c r="C2014" s="1">
        <v>2856389.0</v>
      </c>
      <c r="D2014" s="1">
        <v>88.07</v>
      </c>
      <c r="E2014" s="1">
        <v>4888474.0</v>
      </c>
      <c r="F2014" s="1">
        <v>127.44</v>
      </c>
      <c r="G2014" s="1">
        <v>2863657.0</v>
      </c>
      <c r="H2014" s="1">
        <v>73.33</v>
      </c>
      <c r="I2014" s="1">
        <v>7525252.0</v>
      </c>
      <c r="J2014" s="1">
        <v>63.8</v>
      </c>
      <c r="K2014" s="1">
        <v>4523977.0</v>
      </c>
      <c r="L2014" s="1">
        <v>91.58</v>
      </c>
      <c r="M2014" s="1">
        <v>1499897.0</v>
      </c>
      <c r="N2014" s="1">
        <v>35.3777</v>
      </c>
      <c r="O2014" s="1">
        <v>3435786.0</v>
      </c>
      <c r="P2014" s="1">
        <v>23.15</v>
      </c>
      <c r="Q2014" s="1">
        <v>8782056.0</v>
      </c>
      <c r="R2014" s="1">
        <v>59.36</v>
      </c>
      <c r="S2014" s="1">
        <v>2592916.0</v>
      </c>
      <c r="T2014" s="1">
        <v>32.18</v>
      </c>
      <c r="U2014" s="1">
        <v>2107356.0</v>
      </c>
    </row>
    <row r="2015" ht="13.5" customHeight="1">
      <c r="A2015" s="1">
        <v>44816.0</v>
      </c>
      <c r="B2015" s="1">
        <v>128.93</v>
      </c>
      <c r="C2015" s="1">
        <v>3758845.0</v>
      </c>
      <c r="D2015" s="1">
        <v>89.06</v>
      </c>
      <c r="E2015" s="1">
        <v>4739987.0</v>
      </c>
      <c r="F2015" s="1">
        <v>128.68</v>
      </c>
      <c r="G2015" s="1">
        <v>3906351.0</v>
      </c>
      <c r="H2015" s="1">
        <v>73.32</v>
      </c>
      <c r="I2015" s="1">
        <v>9697003.0</v>
      </c>
      <c r="J2015" s="1">
        <v>64.52</v>
      </c>
      <c r="K2015" s="1">
        <v>7241769.0</v>
      </c>
      <c r="L2015" s="1">
        <v>92.56</v>
      </c>
      <c r="M2015" s="1">
        <v>2094038.0</v>
      </c>
      <c r="N2015" s="1">
        <v>36.0207</v>
      </c>
      <c r="O2015" s="1">
        <v>4071101.0</v>
      </c>
      <c r="P2015" s="1">
        <v>23.43</v>
      </c>
      <c r="Q2015" s="1">
        <v>1.7857128E7</v>
      </c>
      <c r="R2015" s="1">
        <v>59.79</v>
      </c>
      <c r="S2015" s="1">
        <v>2860890.0</v>
      </c>
      <c r="T2015" s="1">
        <v>32.59</v>
      </c>
      <c r="U2015" s="1">
        <v>4131179.0</v>
      </c>
    </row>
    <row r="2016" ht="13.5" customHeight="1">
      <c r="A2016" s="1">
        <v>44817.0</v>
      </c>
      <c r="B2016" s="1">
        <v>126.89</v>
      </c>
      <c r="C2016" s="1">
        <v>3064196.0</v>
      </c>
      <c r="D2016" s="1">
        <v>87.09</v>
      </c>
      <c r="E2016" s="1">
        <v>4717998.0</v>
      </c>
      <c r="F2016" s="1">
        <v>125.85</v>
      </c>
      <c r="G2016" s="1">
        <v>2466965.0</v>
      </c>
      <c r="H2016" s="1">
        <v>72.01</v>
      </c>
      <c r="I2016" s="1">
        <v>8200524.0</v>
      </c>
      <c r="J2016" s="1">
        <v>63.41</v>
      </c>
      <c r="K2016" s="1">
        <v>3669410.0</v>
      </c>
      <c r="L2016" s="1">
        <v>91.98</v>
      </c>
      <c r="M2016" s="1">
        <v>2284031.0</v>
      </c>
      <c r="N2016" s="1">
        <v>35.1291</v>
      </c>
      <c r="O2016" s="1">
        <v>3397326.0</v>
      </c>
      <c r="P2016" s="1">
        <v>23.02</v>
      </c>
      <c r="Q2016" s="1">
        <v>7380448.0</v>
      </c>
      <c r="R2016" s="1">
        <v>58.63</v>
      </c>
      <c r="S2016" s="1">
        <v>2418052.0</v>
      </c>
      <c r="T2016" s="1">
        <v>32.22</v>
      </c>
      <c r="U2016" s="1">
        <v>2853091.0</v>
      </c>
    </row>
    <row r="2017" ht="13.5" customHeight="1">
      <c r="A2017" s="1">
        <v>44818.0</v>
      </c>
      <c r="B2017" s="1">
        <v>126.98</v>
      </c>
      <c r="C2017" s="1">
        <v>3117884.0</v>
      </c>
      <c r="D2017" s="1">
        <v>87.61</v>
      </c>
      <c r="E2017" s="1">
        <v>3662279.0</v>
      </c>
      <c r="F2017" s="1">
        <v>126.92</v>
      </c>
      <c r="G2017" s="1">
        <v>2295241.0</v>
      </c>
      <c r="H2017" s="1">
        <v>71.34</v>
      </c>
      <c r="I2017" s="1">
        <v>7360010.0</v>
      </c>
      <c r="J2017" s="1">
        <v>63.47</v>
      </c>
      <c r="K2017" s="1">
        <v>3740687.0</v>
      </c>
      <c r="L2017" s="1">
        <v>91.68</v>
      </c>
      <c r="M2017" s="1">
        <v>1666659.0</v>
      </c>
      <c r="N2017" s="1">
        <v>35.3723</v>
      </c>
      <c r="O2017" s="1">
        <v>3002355.0</v>
      </c>
      <c r="P2017" s="1">
        <v>22.86</v>
      </c>
      <c r="Q2017" s="1">
        <v>8191935.0</v>
      </c>
      <c r="R2017" s="1">
        <v>58.13</v>
      </c>
      <c r="S2017" s="1">
        <v>2176788.0</v>
      </c>
      <c r="T2017" s="1">
        <v>31.81</v>
      </c>
      <c r="U2017" s="1">
        <v>2510677.0</v>
      </c>
    </row>
    <row r="2018" ht="13.5" customHeight="1">
      <c r="A2018" s="1">
        <v>44819.0</v>
      </c>
      <c r="B2018" s="1">
        <v>127.91</v>
      </c>
      <c r="C2018" s="1">
        <v>3768079.0</v>
      </c>
      <c r="D2018" s="1">
        <v>88.01</v>
      </c>
      <c r="E2018" s="1">
        <v>6733434.0</v>
      </c>
      <c r="F2018" s="1">
        <v>127.85</v>
      </c>
      <c r="G2018" s="1">
        <v>3386488.0</v>
      </c>
      <c r="H2018" s="1">
        <v>71.4</v>
      </c>
      <c r="I2018" s="1">
        <v>6271051.0</v>
      </c>
      <c r="J2018" s="1">
        <v>64.13</v>
      </c>
      <c r="K2018" s="1">
        <v>5290101.0</v>
      </c>
      <c r="L2018" s="1">
        <v>92.05</v>
      </c>
      <c r="M2018" s="1">
        <v>2976444.0</v>
      </c>
      <c r="N2018" s="1">
        <v>34.8805</v>
      </c>
      <c r="O2018" s="1">
        <v>4190012.0</v>
      </c>
      <c r="P2018" s="1">
        <v>22.9</v>
      </c>
      <c r="Q2018" s="1">
        <v>9170963.0</v>
      </c>
      <c r="R2018" s="1">
        <v>58.21</v>
      </c>
      <c r="S2018" s="1">
        <v>1716108.0</v>
      </c>
      <c r="T2018" s="1">
        <v>31.49</v>
      </c>
      <c r="U2018" s="1">
        <v>1973869.0</v>
      </c>
    </row>
    <row r="2019" ht="13.5" customHeight="1">
      <c r="A2019" s="1">
        <v>44820.0</v>
      </c>
      <c r="B2019" s="1">
        <v>126.45</v>
      </c>
      <c r="C2019" s="1">
        <v>8341237.0</v>
      </c>
      <c r="D2019" s="1">
        <v>87.93</v>
      </c>
      <c r="E2019" s="1">
        <v>1.3171865E7</v>
      </c>
      <c r="F2019" s="1">
        <v>126.8</v>
      </c>
      <c r="G2019" s="1">
        <v>4458836.0</v>
      </c>
      <c r="H2019" s="1">
        <v>71.25</v>
      </c>
      <c r="I2019" s="1">
        <v>1.3079513E7</v>
      </c>
      <c r="J2019" s="1">
        <v>63.31</v>
      </c>
      <c r="K2019" s="1">
        <v>1.2785556E7</v>
      </c>
      <c r="L2019" s="1">
        <v>90.94</v>
      </c>
      <c r="M2019" s="1">
        <v>5368063.0</v>
      </c>
      <c r="N2019" s="1">
        <v>34.4699</v>
      </c>
      <c r="O2019" s="1">
        <v>1.0259111E7</v>
      </c>
      <c r="P2019" s="1">
        <v>22.74</v>
      </c>
      <c r="Q2019" s="1">
        <v>1.4623588E7</v>
      </c>
      <c r="R2019" s="1">
        <v>57.71</v>
      </c>
      <c r="S2019" s="1">
        <v>2845015.0</v>
      </c>
      <c r="T2019" s="1">
        <v>31.42</v>
      </c>
      <c r="U2019" s="1">
        <v>2385335.0</v>
      </c>
    </row>
    <row r="2020" ht="13.5" customHeight="1">
      <c r="A2020" s="1">
        <v>44823.0</v>
      </c>
      <c r="B2020" s="1">
        <v>127.61</v>
      </c>
      <c r="C2020" s="1">
        <v>3288077.0</v>
      </c>
      <c r="D2020" s="1">
        <v>88.36</v>
      </c>
      <c r="E2020" s="1">
        <v>6974254.0</v>
      </c>
      <c r="F2020" s="1">
        <v>127.55</v>
      </c>
      <c r="G2020" s="1">
        <v>2100399.0</v>
      </c>
      <c r="H2020" s="1">
        <v>71.59</v>
      </c>
      <c r="I2020" s="1">
        <v>6956684.0</v>
      </c>
      <c r="J2020" s="1">
        <v>64.01</v>
      </c>
      <c r="K2020" s="1">
        <v>1.0255215E7</v>
      </c>
      <c r="L2020" s="1">
        <v>90.94</v>
      </c>
      <c r="M2020" s="1">
        <v>7745731.0</v>
      </c>
      <c r="N2020" s="1">
        <v>34.6428</v>
      </c>
      <c r="O2020" s="1">
        <v>2918736.0</v>
      </c>
      <c r="P2020" s="1">
        <v>23.1</v>
      </c>
      <c r="Q2020" s="1">
        <v>1.8183806E7</v>
      </c>
      <c r="R2020" s="1">
        <v>58.17</v>
      </c>
      <c r="S2020" s="1">
        <v>1679325.0</v>
      </c>
      <c r="T2020" s="1">
        <v>31.79</v>
      </c>
      <c r="U2020" s="1">
        <v>2088125.0</v>
      </c>
    </row>
    <row r="2021" ht="13.5" customHeight="1">
      <c r="A2021" s="1">
        <v>44824.0</v>
      </c>
      <c r="B2021" s="1">
        <v>127.25</v>
      </c>
      <c r="C2021" s="1">
        <v>3476352.0</v>
      </c>
      <c r="D2021" s="1">
        <v>87.79</v>
      </c>
      <c r="E2021" s="1">
        <v>4738561.0</v>
      </c>
      <c r="F2021" s="1">
        <v>126.07</v>
      </c>
      <c r="G2021" s="1">
        <v>1687336.0</v>
      </c>
      <c r="H2021" s="1">
        <v>71.08</v>
      </c>
      <c r="I2021" s="1">
        <v>7189748.0</v>
      </c>
      <c r="J2021" s="1">
        <v>63.02</v>
      </c>
      <c r="K2021" s="1">
        <v>6485563.0</v>
      </c>
      <c r="L2021" s="1">
        <v>90.33</v>
      </c>
      <c r="M2021" s="1">
        <v>3892248.0</v>
      </c>
      <c r="N2021" s="1">
        <v>34.2537</v>
      </c>
      <c r="O2021" s="1">
        <v>4195548.0</v>
      </c>
      <c r="P2021" s="1">
        <v>22.66</v>
      </c>
      <c r="Q2021" s="1">
        <v>8913665.0</v>
      </c>
      <c r="R2021" s="1">
        <v>57.32</v>
      </c>
      <c r="S2021" s="1">
        <v>1749196.0</v>
      </c>
      <c r="T2021" s="1">
        <v>31.18</v>
      </c>
      <c r="U2021" s="1">
        <v>2565496.0</v>
      </c>
    </row>
    <row r="2022" ht="13.5" customHeight="1">
      <c r="A2022" s="1">
        <v>44825.0</v>
      </c>
      <c r="B2022" s="1">
        <v>125.64</v>
      </c>
      <c r="C2022" s="1">
        <v>2979655.0</v>
      </c>
      <c r="D2022" s="1">
        <v>86.05</v>
      </c>
      <c r="E2022" s="1">
        <v>4636575.0</v>
      </c>
      <c r="F2022" s="1">
        <v>124.97</v>
      </c>
      <c r="G2022" s="1">
        <v>1937142.0</v>
      </c>
      <c r="H2022" s="1">
        <v>70.22</v>
      </c>
      <c r="I2022" s="1">
        <v>6295688.0</v>
      </c>
      <c r="J2022" s="1">
        <v>62.45</v>
      </c>
      <c r="K2022" s="1">
        <v>7989108.0</v>
      </c>
      <c r="L2022" s="1">
        <v>89.23</v>
      </c>
      <c r="M2022" s="1">
        <v>3249402.0</v>
      </c>
      <c r="N2022" s="1">
        <v>33.7566</v>
      </c>
      <c r="O2022" s="1">
        <v>5507870.0</v>
      </c>
      <c r="P2022" s="1">
        <v>22.51</v>
      </c>
      <c r="Q2022" s="1">
        <v>7286986.0</v>
      </c>
      <c r="R2022" s="1">
        <v>57.07</v>
      </c>
      <c r="S2022" s="1">
        <v>1658313.0</v>
      </c>
      <c r="T2022" s="1">
        <v>31.21</v>
      </c>
      <c r="U2022" s="1">
        <v>1019848.0</v>
      </c>
    </row>
    <row r="2023" ht="13.5" customHeight="1">
      <c r="A2023" s="1">
        <v>44826.0</v>
      </c>
      <c r="B2023" s="1">
        <v>124.98</v>
      </c>
      <c r="C2023" s="1">
        <v>2993484.0</v>
      </c>
      <c r="D2023" s="1">
        <v>86.22</v>
      </c>
      <c r="E2023" s="1">
        <v>8199994.0</v>
      </c>
      <c r="F2023" s="1">
        <v>124.03</v>
      </c>
      <c r="G2023" s="1">
        <v>1410324.0</v>
      </c>
      <c r="H2023" s="1">
        <v>69.88</v>
      </c>
      <c r="I2023" s="1">
        <v>6479785.0</v>
      </c>
      <c r="J2023" s="1">
        <v>62.2</v>
      </c>
      <c r="K2023" s="1">
        <v>4660844.0</v>
      </c>
      <c r="L2023" s="1">
        <v>88.63</v>
      </c>
      <c r="M2023" s="1">
        <v>2150650.0</v>
      </c>
      <c r="N2023" s="1">
        <v>33.2324</v>
      </c>
      <c r="O2023" s="1">
        <v>4747551.0</v>
      </c>
      <c r="P2023" s="1">
        <v>22.09</v>
      </c>
      <c r="Q2023" s="1">
        <v>7175193.0</v>
      </c>
      <c r="R2023" s="1">
        <v>56.28</v>
      </c>
      <c r="S2023" s="1">
        <v>1276159.0</v>
      </c>
      <c r="T2023" s="1">
        <v>30.9</v>
      </c>
      <c r="U2023" s="1">
        <v>2652288.0</v>
      </c>
    </row>
    <row r="2024" ht="13.5" customHeight="1">
      <c r="A2024" s="1">
        <v>44827.0</v>
      </c>
      <c r="B2024" s="1">
        <v>123.4</v>
      </c>
      <c r="C2024" s="1">
        <v>4475876.0</v>
      </c>
      <c r="D2024" s="1">
        <v>84.37</v>
      </c>
      <c r="E2024" s="1">
        <v>1.0773033E7</v>
      </c>
      <c r="F2024" s="1">
        <v>121.49</v>
      </c>
      <c r="G2024" s="1">
        <v>3355527.0</v>
      </c>
      <c r="H2024" s="1">
        <v>69.35</v>
      </c>
      <c r="I2024" s="1">
        <v>1.0919585E7</v>
      </c>
      <c r="J2024" s="1">
        <v>60.87</v>
      </c>
      <c r="K2024" s="1">
        <v>6066338.0</v>
      </c>
      <c r="L2024" s="1">
        <v>85.8</v>
      </c>
      <c r="M2024" s="1">
        <v>4444970.0</v>
      </c>
      <c r="N2024" s="1">
        <v>32.1895</v>
      </c>
      <c r="O2024" s="1">
        <v>7529349.0</v>
      </c>
      <c r="P2024" s="1">
        <v>21.5</v>
      </c>
      <c r="Q2024" s="1">
        <v>1.0825463E7</v>
      </c>
      <c r="R2024" s="1">
        <v>55.31</v>
      </c>
      <c r="S2024" s="1">
        <v>2704292.0</v>
      </c>
      <c r="T2024" s="1">
        <v>30.35</v>
      </c>
      <c r="U2024" s="1">
        <v>2896372.0</v>
      </c>
    </row>
    <row r="2025" ht="13.5" customHeight="1">
      <c r="A2025" s="1">
        <v>44830.0</v>
      </c>
      <c r="B2025" s="1">
        <v>123.89</v>
      </c>
      <c r="C2025" s="1">
        <v>4611505.0</v>
      </c>
      <c r="D2025" s="1">
        <v>84.94</v>
      </c>
      <c r="E2025" s="1">
        <v>1.1493258E7</v>
      </c>
      <c r="F2025" s="1">
        <v>122.23</v>
      </c>
      <c r="G2025" s="1">
        <v>2300308.0</v>
      </c>
      <c r="H2025" s="1">
        <v>67.3</v>
      </c>
      <c r="I2025" s="1">
        <v>1.7293881E7</v>
      </c>
      <c r="J2025" s="1">
        <v>61.27</v>
      </c>
      <c r="K2025" s="1">
        <v>6822278.0</v>
      </c>
      <c r="L2025" s="1">
        <v>85.95</v>
      </c>
      <c r="M2025" s="1">
        <v>8214196.0</v>
      </c>
      <c r="N2025" s="1">
        <v>31.687</v>
      </c>
      <c r="O2025" s="1">
        <v>5314203.0</v>
      </c>
      <c r="P2025" s="1">
        <v>21.57</v>
      </c>
      <c r="Q2025" s="1">
        <v>7672232.0</v>
      </c>
      <c r="R2025" s="1">
        <v>55.17</v>
      </c>
      <c r="S2025" s="1">
        <v>1560892.0</v>
      </c>
      <c r="T2025" s="1">
        <v>30.09</v>
      </c>
      <c r="U2025" s="1">
        <v>3577500.0</v>
      </c>
    </row>
    <row r="2026" ht="13.5" customHeight="1">
      <c r="A2026" s="1">
        <v>44831.0</v>
      </c>
      <c r="B2026" s="1">
        <v>123.01</v>
      </c>
      <c r="C2026" s="1">
        <v>3626224.0</v>
      </c>
      <c r="D2026" s="1">
        <v>84.4</v>
      </c>
      <c r="E2026" s="1">
        <v>4332099.0</v>
      </c>
      <c r="F2026" s="1">
        <v>120.67</v>
      </c>
      <c r="G2026" s="1">
        <v>2561291.0</v>
      </c>
      <c r="H2026" s="1">
        <v>66.76</v>
      </c>
      <c r="I2026" s="1">
        <v>9240088.0</v>
      </c>
      <c r="J2026" s="1">
        <v>59.89</v>
      </c>
      <c r="K2026" s="1">
        <v>8739595.0</v>
      </c>
      <c r="L2026" s="1">
        <v>85.53</v>
      </c>
      <c r="M2026" s="1">
        <v>1769448.0</v>
      </c>
      <c r="N2026" s="1">
        <v>30.8062</v>
      </c>
      <c r="O2026" s="1">
        <v>6860570.0</v>
      </c>
      <c r="P2026" s="1">
        <v>21.48</v>
      </c>
      <c r="Q2026" s="1">
        <v>7478663.0</v>
      </c>
      <c r="R2026" s="1">
        <v>54.66</v>
      </c>
      <c r="S2026" s="1">
        <v>2521034.0</v>
      </c>
      <c r="T2026" s="1">
        <v>30.02</v>
      </c>
      <c r="U2026" s="1">
        <v>2810760.0</v>
      </c>
    </row>
    <row r="2027" ht="13.5" customHeight="1">
      <c r="A2027" s="1">
        <v>44832.0</v>
      </c>
      <c r="B2027" s="1">
        <v>124.72</v>
      </c>
      <c r="C2027" s="1">
        <v>3765817.0</v>
      </c>
      <c r="D2027" s="1">
        <v>85.46</v>
      </c>
      <c r="E2027" s="1">
        <v>5052544.0</v>
      </c>
      <c r="F2027" s="1">
        <v>123.22</v>
      </c>
      <c r="G2027" s="1">
        <v>2942251.0</v>
      </c>
      <c r="H2027" s="1">
        <v>66.9</v>
      </c>
      <c r="I2027" s="1">
        <v>1.2382732E7</v>
      </c>
      <c r="J2027" s="1">
        <v>61.04</v>
      </c>
      <c r="K2027" s="1">
        <v>4505656.0</v>
      </c>
      <c r="L2027" s="1">
        <v>87.11</v>
      </c>
      <c r="M2027" s="1">
        <v>1335678.0</v>
      </c>
      <c r="N2027" s="1">
        <v>31.1628</v>
      </c>
      <c r="O2027" s="1">
        <v>9299513.0</v>
      </c>
      <c r="P2027" s="1">
        <v>21.86</v>
      </c>
      <c r="Q2027" s="1">
        <v>6670799.0</v>
      </c>
      <c r="R2027" s="1">
        <v>55.39</v>
      </c>
      <c r="S2027" s="1">
        <v>1462442.0</v>
      </c>
      <c r="T2027" s="1">
        <v>30.14</v>
      </c>
      <c r="U2027" s="1">
        <v>3774889.0</v>
      </c>
    </row>
    <row r="2028" ht="13.5" customHeight="1">
      <c r="A2028" s="1">
        <v>44833.0</v>
      </c>
      <c r="B2028" s="1">
        <v>124.57</v>
      </c>
      <c r="C2028" s="1">
        <v>3975056.0</v>
      </c>
      <c r="D2028" s="1">
        <v>85.07</v>
      </c>
      <c r="E2028" s="1">
        <v>5653105.0</v>
      </c>
      <c r="F2028" s="1">
        <v>121.25</v>
      </c>
      <c r="G2028" s="1">
        <v>3411056.0</v>
      </c>
      <c r="H2028" s="1">
        <v>66.08</v>
      </c>
      <c r="I2028" s="1">
        <v>7783724.0</v>
      </c>
      <c r="J2028" s="1">
        <v>60.47</v>
      </c>
      <c r="K2028" s="1">
        <v>4752678.0</v>
      </c>
      <c r="L2028" s="1">
        <v>86.09</v>
      </c>
      <c r="M2028" s="1">
        <v>1388281.0</v>
      </c>
      <c r="N2028" s="1">
        <v>30.1253</v>
      </c>
      <c r="O2028" s="1">
        <v>9617181.0</v>
      </c>
      <c r="P2028" s="1">
        <v>21.55</v>
      </c>
      <c r="Q2028" s="1">
        <v>8258804.0</v>
      </c>
      <c r="R2028" s="1">
        <v>55.02</v>
      </c>
      <c r="S2028" s="1">
        <v>2068627.0</v>
      </c>
      <c r="T2028" s="1">
        <v>29.84</v>
      </c>
      <c r="U2028" s="1">
        <v>2531283.0</v>
      </c>
    </row>
    <row r="2029" ht="13.5" customHeight="1">
      <c r="A2029" s="1">
        <v>44834.0</v>
      </c>
      <c r="B2029" s="1">
        <v>124.37</v>
      </c>
      <c r="C2029" s="1">
        <v>3173661.0</v>
      </c>
      <c r="D2029" s="1">
        <v>84.72</v>
      </c>
      <c r="E2029" s="1">
        <v>8372475.0</v>
      </c>
      <c r="F2029" s="1">
        <v>121.07</v>
      </c>
      <c r="G2029" s="1">
        <v>3331281.0</v>
      </c>
      <c r="H2029" s="1">
        <v>65.7</v>
      </c>
      <c r="I2029" s="1">
        <v>5862054.0</v>
      </c>
      <c r="J2029" s="1">
        <v>60.46</v>
      </c>
      <c r="K2029" s="1">
        <v>3155859.0</v>
      </c>
      <c r="L2029" s="1">
        <v>86.58</v>
      </c>
      <c r="M2029" s="1">
        <v>1269232.0</v>
      </c>
      <c r="N2029" s="1">
        <v>30.536</v>
      </c>
      <c r="O2029" s="1">
        <v>4460496.0</v>
      </c>
      <c r="P2029" s="1">
        <v>21.68</v>
      </c>
      <c r="Q2029" s="1">
        <v>4885674.0</v>
      </c>
      <c r="R2029" s="1">
        <v>54.93</v>
      </c>
      <c r="S2029" s="1">
        <v>2309558.0</v>
      </c>
      <c r="T2029" s="1">
        <v>29.82</v>
      </c>
      <c r="U2029" s="1">
        <v>2035941.0</v>
      </c>
    </row>
    <row r="2030" ht="13.5" customHeight="1">
      <c r="A2030" s="1">
        <v>44837.0</v>
      </c>
      <c r="B2030" s="1">
        <v>125.45</v>
      </c>
      <c r="C2030" s="1">
        <v>3674375.0</v>
      </c>
      <c r="D2030" s="1">
        <v>86.37</v>
      </c>
      <c r="E2030" s="1">
        <v>1.170762E7</v>
      </c>
      <c r="F2030" s="1">
        <v>123.21</v>
      </c>
      <c r="G2030" s="1">
        <v>2223386.0</v>
      </c>
      <c r="H2030" s="1">
        <v>65.58</v>
      </c>
      <c r="I2030" s="1">
        <v>7964772.0</v>
      </c>
      <c r="J2030" s="1">
        <v>61.56</v>
      </c>
      <c r="K2030" s="1">
        <v>4448456.0</v>
      </c>
      <c r="L2030" s="1">
        <v>87.96</v>
      </c>
      <c r="M2030" s="1">
        <v>1140751.0</v>
      </c>
      <c r="N2030" s="1">
        <v>31.071</v>
      </c>
      <c r="O2030" s="1">
        <v>5351322.0</v>
      </c>
      <c r="P2030" s="1">
        <v>22.0</v>
      </c>
      <c r="Q2030" s="1">
        <v>9486997.0</v>
      </c>
      <c r="R2030" s="1">
        <v>56.16</v>
      </c>
      <c r="S2030" s="1">
        <v>3078885.0</v>
      </c>
      <c r="T2030" s="1">
        <v>30.46</v>
      </c>
      <c r="U2030" s="1">
        <v>1307804.0</v>
      </c>
    </row>
    <row r="2031" ht="13.5" customHeight="1">
      <c r="A2031" s="1">
        <v>44838.0</v>
      </c>
      <c r="B2031" s="1">
        <v>128.7</v>
      </c>
      <c r="C2031" s="1">
        <v>5784171.0</v>
      </c>
      <c r="D2031" s="1">
        <v>87.99</v>
      </c>
      <c r="E2031" s="1">
        <v>1.8106048E7</v>
      </c>
      <c r="F2031" s="1">
        <v>125.29</v>
      </c>
      <c r="G2031" s="1">
        <v>2781689.0</v>
      </c>
      <c r="H2031" s="1">
        <v>67.11</v>
      </c>
      <c r="I2031" s="1">
        <v>1.6426702E7</v>
      </c>
      <c r="J2031" s="1">
        <v>62.28</v>
      </c>
      <c r="K2031" s="1">
        <v>6811866.0</v>
      </c>
      <c r="L2031" s="1">
        <v>90.33</v>
      </c>
      <c r="M2031" s="1">
        <v>2944339.0</v>
      </c>
      <c r="N2031" s="1">
        <v>32.3624</v>
      </c>
      <c r="O2031" s="1">
        <v>6714597.0</v>
      </c>
      <c r="P2031" s="1">
        <v>22.83</v>
      </c>
      <c r="Q2031" s="1">
        <v>1.0255413E7</v>
      </c>
      <c r="R2031" s="1">
        <v>58.0</v>
      </c>
      <c r="S2031" s="1">
        <v>2777363.0</v>
      </c>
      <c r="T2031" s="1">
        <v>31.47</v>
      </c>
      <c r="U2031" s="1">
        <v>1737402.0</v>
      </c>
    </row>
    <row r="2032" ht="13.5" customHeight="1">
      <c r="A2032" s="1">
        <v>44839.0</v>
      </c>
      <c r="B2032" s="1">
        <v>128.15</v>
      </c>
      <c r="C2032" s="1">
        <v>2615304.0</v>
      </c>
      <c r="D2032" s="1">
        <v>87.48</v>
      </c>
      <c r="E2032" s="1">
        <v>1.0872627E7</v>
      </c>
      <c r="F2032" s="1">
        <v>124.73</v>
      </c>
      <c r="G2032" s="1">
        <v>2361771.0</v>
      </c>
      <c r="H2032" s="1">
        <v>66.56</v>
      </c>
      <c r="I2032" s="1">
        <v>9199186.0</v>
      </c>
      <c r="J2032" s="1">
        <v>61.43</v>
      </c>
      <c r="K2032" s="1">
        <v>3865691.0</v>
      </c>
      <c r="L2032" s="1">
        <v>89.49</v>
      </c>
      <c r="M2032" s="1">
        <v>1817899.0</v>
      </c>
      <c r="N2032" s="1">
        <v>31.9464</v>
      </c>
      <c r="O2032" s="1">
        <v>4154144.0</v>
      </c>
      <c r="P2032" s="1">
        <v>22.4</v>
      </c>
      <c r="Q2032" s="1">
        <v>9379026.0</v>
      </c>
      <c r="R2032" s="1">
        <v>57.0</v>
      </c>
      <c r="S2032" s="1">
        <v>2190137.0</v>
      </c>
      <c r="T2032" s="1">
        <v>31.21</v>
      </c>
      <c r="U2032" s="1">
        <v>1683417.0</v>
      </c>
    </row>
    <row r="2033" ht="13.5" customHeight="1">
      <c r="A2033" s="1">
        <v>44840.0</v>
      </c>
      <c r="B2033" s="1">
        <v>124.56</v>
      </c>
      <c r="C2033" s="1">
        <v>1.2199376E7</v>
      </c>
      <c r="D2033" s="1">
        <v>83.43</v>
      </c>
      <c r="E2033" s="1">
        <v>9705897.0</v>
      </c>
      <c r="F2033" s="1">
        <v>121.17</v>
      </c>
      <c r="G2033" s="1">
        <v>3115316.0</v>
      </c>
      <c r="H2033" s="1">
        <v>65.33</v>
      </c>
      <c r="I2033" s="1">
        <v>7260638.0</v>
      </c>
      <c r="J2033" s="1">
        <v>59.68</v>
      </c>
      <c r="K2033" s="1">
        <v>5004909.0</v>
      </c>
      <c r="L2033" s="1">
        <v>87.7</v>
      </c>
      <c r="M2033" s="1">
        <v>2121446.0</v>
      </c>
      <c r="N2033" s="1">
        <v>31.2655</v>
      </c>
      <c r="O2033" s="1">
        <v>6681041.0</v>
      </c>
      <c r="P2033" s="1">
        <v>22.29</v>
      </c>
      <c r="Q2033" s="1">
        <v>8888061.0</v>
      </c>
      <c r="R2033" s="1">
        <v>56.24</v>
      </c>
      <c r="S2033" s="1">
        <v>2451940.0</v>
      </c>
      <c r="T2033" s="1">
        <v>30.78</v>
      </c>
      <c r="U2033" s="1">
        <v>2765302.0</v>
      </c>
    </row>
    <row r="2034" ht="13.5" customHeight="1">
      <c r="A2034" s="1">
        <v>44841.0</v>
      </c>
      <c r="B2034" s="1">
        <v>121.01</v>
      </c>
      <c r="C2034" s="1">
        <v>6467051.0</v>
      </c>
      <c r="D2034" s="1">
        <v>82.24</v>
      </c>
      <c r="E2034" s="1">
        <v>7217430.0</v>
      </c>
      <c r="F2034" s="1">
        <v>117.95</v>
      </c>
      <c r="G2034" s="1">
        <v>2799888.0</v>
      </c>
      <c r="H2034" s="1">
        <v>64.86</v>
      </c>
      <c r="I2034" s="1">
        <v>5999324.0</v>
      </c>
      <c r="J2034" s="1">
        <v>58.48</v>
      </c>
      <c r="K2034" s="1">
        <v>4032930.0</v>
      </c>
      <c r="L2034" s="1">
        <v>85.4</v>
      </c>
      <c r="M2034" s="1">
        <v>2425821.0</v>
      </c>
      <c r="N2034" s="1">
        <v>30.0173</v>
      </c>
      <c r="O2034" s="1">
        <v>5178300.0</v>
      </c>
      <c r="P2034" s="1">
        <v>21.87</v>
      </c>
      <c r="Q2034" s="1">
        <v>6262283.0</v>
      </c>
      <c r="R2034" s="1">
        <v>55.44</v>
      </c>
      <c r="S2034" s="1">
        <v>1661881.0</v>
      </c>
      <c r="T2034" s="1">
        <v>29.97</v>
      </c>
      <c r="U2034" s="1">
        <v>1494253.0</v>
      </c>
    </row>
    <row r="2035" ht="13.5" customHeight="1">
      <c r="A2035" s="1">
        <v>44844.0</v>
      </c>
      <c r="B2035" s="1">
        <v>121.01</v>
      </c>
      <c r="C2035" s="1">
        <v>6467051.0</v>
      </c>
      <c r="D2035" s="1">
        <v>82.24</v>
      </c>
      <c r="E2035" s="1">
        <v>7217430.0</v>
      </c>
      <c r="F2035" s="1">
        <v>117.95</v>
      </c>
      <c r="G2035" s="1">
        <v>2799888.0</v>
      </c>
      <c r="H2035" s="1">
        <v>64.86</v>
      </c>
      <c r="I2035" s="1">
        <v>5999324.0</v>
      </c>
      <c r="J2035" s="1">
        <v>58.48</v>
      </c>
      <c r="K2035" s="1">
        <v>4032930.0</v>
      </c>
      <c r="L2035" s="1">
        <v>85.4</v>
      </c>
      <c r="M2035" s="1">
        <v>2425821.0</v>
      </c>
      <c r="N2035" s="1">
        <v>30.0173</v>
      </c>
      <c r="O2035" s="1">
        <v>5178300.0</v>
      </c>
      <c r="P2035" s="1">
        <v>21.87</v>
      </c>
      <c r="Q2035" s="1">
        <v>6262283.0</v>
      </c>
      <c r="R2035" s="1">
        <v>55.44</v>
      </c>
      <c r="S2035" s="1">
        <v>1661881.0</v>
      </c>
      <c r="T2035" s="1">
        <v>29.97</v>
      </c>
      <c r="U2035" s="1">
        <v>1494253.0</v>
      </c>
    </row>
    <row r="2036" ht="13.5" customHeight="1">
      <c r="A2036" s="1">
        <v>44845.0</v>
      </c>
      <c r="B2036" s="1">
        <v>118.08</v>
      </c>
      <c r="C2036" s="1">
        <v>7069378.0</v>
      </c>
      <c r="D2036" s="1">
        <v>80.83</v>
      </c>
      <c r="E2036" s="1">
        <v>1.1741093E7</v>
      </c>
      <c r="F2036" s="1">
        <v>114.86</v>
      </c>
      <c r="G2036" s="1">
        <v>4001118.0</v>
      </c>
      <c r="H2036" s="1">
        <v>64.06</v>
      </c>
      <c r="I2036" s="1">
        <v>1.2889024E7</v>
      </c>
      <c r="J2036" s="1">
        <v>56.03</v>
      </c>
      <c r="K2036" s="1">
        <v>8249417.0</v>
      </c>
      <c r="L2036" s="1">
        <v>83.12</v>
      </c>
      <c r="M2036" s="1">
        <v>3045730.0</v>
      </c>
      <c r="N2036" s="1">
        <v>28.9473</v>
      </c>
      <c r="O2036" s="1">
        <v>5605109.0</v>
      </c>
      <c r="P2036" s="1">
        <v>21.26</v>
      </c>
      <c r="Q2036" s="1">
        <v>1.1143474E7</v>
      </c>
      <c r="R2036" s="1">
        <v>54.35</v>
      </c>
      <c r="S2036" s="1">
        <v>2009522.0</v>
      </c>
      <c r="T2036" s="1">
        <v>29.03</v>
      </c>
      <c r="U2036" s="1">
        <v>2579155.0</v>
      </c>
    </row>
    <row r="2037" ht="13.5" customHeight="1">
      <c r="A2037" s="1">
        <v>44846.0</v>
      </c>
      <c r="B2037" s="1">
        <v>118.67</v>
      </c>
      <c r="C2037" s="1">
        <v>4013641.0</v>
      </c>
      <c r="D2037" s="1">
        <v>80.98</v>
      </c>
      <c r="E2037" s="1">
        <v>9095895.0</v>
      </c>
      <c r="F2037" s="1">
        <v>116.21</v>
      </c>
      <c r="G2037" s="1">
        <v>2283128.0</v>
      </c>
      <c r="H2037" s="1">
        <v>64.03</v>
      </c>
      <c r="I2037" s="1">
        <v>6235502.0</v>
      </c>
      <c r="J2037" s="1">
        <v>56.53</v>
      </c>
      <c r="K2037" s="1">
        <v>4969977.0</v>
      </c>
      <c r="L2037" s="1">
        <v>84.07</v>
      </c>
      <c r="M2037" s="1">
        <v>1849133.0</v>
      </c>
      <c r="N2037" s="1">
        <v>28.7096</v>
      </c>
      <c r="O2037" s="1">
        <v>6457847.0</v>
      </c>
      <c r="P2037" s="1">
        <v>21.23</v>
      </c>
      <c r="Q2037" s="1">
        <v>7886396.0</v>
      </c>
      <c r="R2037" s="1">
        <v>53.97</v>
      </c>
      <c r="S2037" s="1">
        <v>1496154.0</v>
      </c>
      <c r="T2037" s="1">
        <v>28.66</v>
      </c>
      <c r="U2037" s="1">
        <v>1690087.0</v>
      </c>
    </row>
    <row r="2038" ht="13.5" customHeight="1">
      <c r="A2038" s="1">
        <v>44847.0</v>
      </c>
      <c r="B2038" s="1">
        <v>122.02</v>
      </c>
      <c r="C2038" s="1">
        <v>8755651.0</v>
      </c>
      <c r="D2038" s="1">
        <v>84.31</v>
      </c>
      <c r="E2038" s="1">
        <v>1.0500886E7</v>
      </c>
      <c r="F2038" s="1">
        <v>119.6</v>
      </c>
      <c r="G2038" s="1">
        <v>4373875.0</v>
      </c>
      <c r="H2038" s="1">
        <v>65.87</v>
      </c>
      <c r="I2038" s="1">
        <v>8542387.0</v>
      </c>
      <c r="J2038" s="1">
        <v>57.95</v>
      </c>
      <c r="K2038" s="1">
        <v>4389351.0</v>
      </c>
      <c r="L2038" s="1">
        <v>86.53</v>
      </c>
      <c r="M2038" s="1">
        <v>2023864.0</v>
      </c>
      <c r="N2038" s="1">
        <v>29.0716</v>
      </c>
      <c r="O2038" s="1">
        <v>5571314.0</v>
      </c>
      <c r="P2038" s="1">
        <v>21.86</v>
      </c>
      <c r="Q2038" s="1">
        <v>1.270023E7</v>
      </c>
      <c r="R2038" s="1">
        <v>55.33</v>
      </c>
      <c r="S2038" s="1">
        <v>2211816.0</v>
      </c>
      <c r="T2038" s="1">
        <v>29.29</v>
      </c>
      <c r="U2038" s="1">
        <v>1806607.0</v>
      </c>
    </row>
    <row r="2039" ht="13.5" customHeight="1">
      <c r="A2039" s="1">
        <v>44848.0</v>
      </c>
      <c r="B2039" s="1">
        <v>121.94</v>
      </c>
      <c r="C2039" s="1">
        <v>6922048.0</v>
      </c>
      <c r="D2039" s="1">
        <v>84.91</v>
      </c>
      <c r="E2039" s="1">
        <v>8887551.0</v>
      </c>
      <c r="F2039" s="1">
        <v>119.37</v>
      </c>
      <c r="G2039" s="1">
        <v>2738801.0</v>
      </c>
      <c r="H2039" s="1">
        <v>65.47</v>
      </c>
      <c r="I2039" s="1">
        <v>8216993.0</v>
      </c>
      <c r="J2039" s="1">
        <v>57.9</v>
      </c>
      <c r="K2039" s="1">
        <v>4943067.0</v>
      </c>
      <c r="L2039" s="1">
        <v>86.09</v>
      </c>
      <c r="M2039" s="1">
        <v>2340215.0</v>
      </c>
      <c r="N2039" s="1">
        <v>28.4448</v>
      </c>
      <c r="O2039" s="1">
        <v>3736026.0</v>
      </c>
      <c r="P2039" s="1">
        <v>21.73</v>
      </c>
      <c r="Q2039" s="1">
        <v>7495204.0</v>
      </c>
      <c r="R2039" s="1">
        <v>54.83</v>
      </c>
      <c r="S2039" s="1">
        <v>2410814.0</v>
      </c>
      <c r="T2039" s="1">
        <v>29.17</v>
      </c>
      <c r="U2039" s="1">
        <v>1288440.0</v>
      </c>
    </row>
    <row r="2040" ht="13.5" customHeight="1">
      <c r="A2040" s="1">
        <v>44851.0</v>
      </c>
      <c r="B2040" s="1">
        <v>123.58</v>
      </c>
      <c r="C2040" s="1">
        <v>7131081.0</v>
      </c>
      <c r="D2040" s="1">
        <v>85.38</v>
      </c>
      <c r="E2040" s="1">
        <v>1.2335114E7</v>
      </c>
      <c r="F2040" s="1">
        <v>121.94</v>
      </c>
      <c r="G2040" s="1">
        <v>2205168.0</v>
      </c>
      <c r="H2040" s="1">
        <v>66.17</v>
      </c>
      <c r="I2040" s="1">
        <v>1.2215264E7</v>
      </c>
      <c r="J2040" s="1">
        <v>59.38</v>
      </c>
      <c r="K2040" s="1">
        <v>8343762.0</v>
      </c>
      <c r="L2040" s="1">
        <v>88.31</v>
      </c>
      <c r="M2040" s="1">
        <v>3666794.0</v>
      </c>
      <c r="N2040" s="1">
        <v>29.0122</v>
      </c>
      <c r="O2040" s="1">
        <v>4300302.0</v>
      </c>
      <c r="P2040" s="1">
        <v>22.0</v>
      </c>
      <c r="Q2040" s="1">
        <v>9568334.0</v>
      </c>
      <c r="R2040" s="1">
        <v>56.09</v>
      </c>
      <c r="S2040" s="1">
        <v>2294342.0</v>
      </c>
      <c r="T2040" s="1">
        <v>29.87</v>
      </c>
      <c r="U2040" s="1">
        <v>1725238.0</v>
      </c>
    </row>
    <row r="2041" ht="13.5" customHeight="1">
      <c r="A2041" s="1">
        <v>44852.0</v>
      </c>
      <c r="B2041" s="1">
        <v>124.2</v>
      </c>
      <c r="C2041" s="1">
        <v>8747519.0</v>
      </c>
      <c r="D2041" s="1">
        <v>86.68</v>
      </c>
      <c r="E2041" s="1">
        <v>7060848.0</v>
      </c>
      <c r="F2041" s="1">
        <v>123.24</v>
      </c>
      <c r="G2041" s="1">
        <v>2373820.0</v>
      </c>
      <c r="H2041" s="1">
        <v>66.58</v>
      </c>
      <c r="I2041" s="1">
        <v>4383417.0</v>
      </c>
      <c r="J2041" s="1">
        <v>59.82</v>
      </c>
      <c r="K2041" s="1">
        <v>3395111.0</v>
      </c>
      <c r="L2041" s="1">
        <v>89.14</v>
      </c>
      <c r="M2041" s="1">
        <v>1328245.0</v>
      </c>
      <c r="N2041" s="1">
        <v>29.666</v>
      </c>
      <c r="O2041" s="1">
        <v>3909126.0</v>
      </c>
      <c r="P2041" s="1">
        <v>22.08</v>
      </c>
      <c r="Q2041" s="1">
        <v>7439661.0</v>
      </c>
      <c r="R2041" s="1">
        <v>56.29</v>
      </c>
      <c r="S2041" s="1">
        <v>1225795.0</v>
      </c>
      <c r="T2041" s="1">
        <v>29.95</v>
      </c>
      <c r="U2041" s="1">
        <v>1087795.0</v>
      </c>
    </row>
    <row r="2042" ht="13.5" customHeight="1">
      <c r="A2042" s="1">
        <v>44853.0</v>
      </c>
      <c r="B2042" s="1">
        <v>123.28</v>
      </c>
      <c r="C2042" s="1">
        <v>4972172.0</v>
      </c>
      <c r="D2042" s="1">
        <v>85.77</v>
      </c>
      <c r="E2042" s="1">
        <v>6312548.0</v>
      </c>
      <c r="F2042" s="1">
        <v>120.92</v>
      </c>
      <c r="G2042" s="1">
        <v>2388165.0</v>
      </c>
      <c r="H2042" s="1">
        <v>64.89</v>
      </c>
      <c r="I2042" s="1">
        <v>8683907.0</v>
      </c>
      <c r="J2042" s="1">
        <v>59.07</v>
      </c>
      <c r="K2042" s="1">
        <v>4641633.0</v>
      </c>
      <c r="L2042" s="1">
        <v>88.28</v>
      </c>
      <c r="M2042" s="1">
        <v>2030905.0</v>
      </c>
      <c r="N2042" s="1">
        <v>28.8393</v>
      </c>
      <c r="O2042" s="1">
        <v>3687470.0</v>
      </c>
      <c r="P2042" s="1">
        <v>21.93</v>
      </c>
      <c r="Q2042" s="1">
        <v>6796674.0</v>
      </c>
      <c r="R2042" s="1">
        <v>56.25</v>
      </c>
      <c r="S2042" s="1">
        <v>1291492.0</v>
      </c>
      <c r="T2042" s="1">
        <v>29.77</v>
      </c>
      <c r="U2042" s="1">
        <v>2018192.0</v>
      </c>
    </row>
    <row r="2043" ht="13.5" customHeight="1">
      <c r="A2043" s="1">
        <v>44854.0</v>
      </c>
      <c r="B2043" s="1">
        <v>121.73</v>
      </c>
      <c r="C2043" s="1">
        <v>6743416.0</v>
      </c>
      <c r="D2043" s="1">
        <v>84.92</v>
      </c>
      <c r="E2043" s="1">
        <v>6963600.0</v>
      </c>
      <c r="F2043" s="1">
        <v>120.28</v>
      </c>
      <c r="G2043" s="1">
        <v>1954902.0</v>
      </c>
      <c r="H2043" s="1">
        <v>63.99</v>
      </c>
      <c r="I2043" s="1">
        <v>8064444.0</v>
      </c>
      <c r="J2043" s="1">
        <v>58.41</v>
      </c>
      <c r="K2043" s="1">
        <v>7609453.0</v>
      </c>
      <c r="L2043" s="1">
        <v>87.82</v>
      </c>
      <c r="M2043" s="1">
        <v>1678437.0</v>
      </c>
      <c r="N2043" s="1">
        <v>28.1044</v>
      </c>
      <c r="O2043" s="1">
        <v>4003902.0</v>
      </c>
      <c r="P2043" s="1">
        <v>21.67</v>
      </c>
      <c r="Q2043" s="1">
        <v>5067049.0</v>
      </c>
      <c r="R2043" s="1">
        <v>55.49</v>
      </c>
      <c r="S2043" s="1">
        <v>3444938.0</v>
      </c>
      <c r="T2043" s="1">
        <v>29.57</v>
      </c>
      <c r="U2043" s="1">
        <v>1499581.0</v>
      </c>
    </row>
    <row r="2044" ht="13.5" customHeight="1">
      <c r="A2044" s="1">
        <v>44855.0</v>
      </c>
      <c r="B2044" s="1">
        <v>123.73</v>
      </c>
      <c r="C2044" s="1">
        <v>4372287.0</v>
      </c>
      <c r="D2044" s="1">
        <v>86.26</v>
      </c>
      <c r="E2044" s="1">
        <v>5722807.0</v>
      </c>
      <c r="F2044" s="1">
        <v>122.56</v>
      </c>
      <c r="G2044" s="1">
        <v>2094384.0</v>
      </c>
      <c r="H2044" s="1">
        <v>64.85</v>
      </c>
      <c r="I2044" s="1">
        <v>4788672.0</v>
      </c>
      <c r="J2044" s="1">
        <v>59.46</v>
      </c>
      <c r="K2044" s="1">
        <v>2397866.0</v>
      </c>
      <c r="L2044" s="1">
        <v>89.12</v>
      </c>
      <c r="M2044" s="1">
        <v>1149427.0</v>
      </c>
      <c r="N2044" s="1">
        <v>28.1908</v>
      </c>
      <c r="O2044" s="1">
        <v>5422086.0</v>
      </c>
      <c r="P2044" s="1">
        <v>22.06</v>
      </c>
      <c r="Q2044" s="1">
        <v>6457308.0</v>
      </c>
      <c r="R2044" s="1">
        <v>56.32</v>
      </c>
      <c r="S2044" s="1">
        <v>1267616.0</v>
      </c>
      <c r="T2044" s="1">
        <v>29.78</v>
      </c>
      <c r="U2044" s="1">
        <v>1231613.0</v>
      </c>
    </row>
    <row r="2045" ht="13.5" customHeight="1">
      <c r="A2045" s="1">
        <v>44858.0</v>
      </c>
      <c r="B2045" s="1">
        <v>124.54</v>
      </c>
      <c r="C2045" s="1">
        <v>7017860.0</v>
      </c>
      <c r="D2045" s="1">
        <v>86.57</v>
      </c>
      <c r="E2045" s="1">
        <v>1.0533826E7</v>
      </c>
      <c r="F2045" s="1">
        <v>123.29</v>
      </c>
      <c r="G2045" s="1">
        <v>4523513.0</v>
      </c>
      <c r="H2045" s="1">
        <v>64.65</v>
      </c>
      <c r="I2045" s="1">
        <v>7261563.0</v>
      </c>
      <c r="J2045" s="1">
        <v>59.67</v>
      </c>
      <c r="K2045" s="1">
        <v>2594075.0</v>
      </c>
      <c r="L2045" s="1">
        <v>89.82</v>
      </c>
      <c r="M2045" s="1">
        <v>2709374.0</v>
      </c>
      <c r="N2045" s="1">
        <v>28.2557</v>
      </c>
      <c r="O2045" s="1">
        <v>6371279.0</v>
      </c>
      <c r="P2045" s="1">
        <v>22.09</v>
      </c>
      <c r="Q2045" s="1">
        <v>1.0508724E7</v>
      </c>
      <c r="R2045" s="1">
        <v>56.7</v>
      </c>
      <c r="S2045" s="1">
        <v>3221870.0</v>
      </c>
      <c r="T2045" s="1">
        <v>30.28</v>
      </c>
      <c r="U2045" s="1">
        <v>1286717.0</v>
      </c>
    </row>
    <row r="2046" ht="13.5" customHeight="1">
      <c r="A2046" s="1">
        <v>44859.0</v>
      </c>
      <c r="B2046" s="1">
        <v>123.88</v>
      </c>
      <c r="C2046" s="1">
        <v>1.7093083E7</v>
      </c>
      <c r="D2046" s="1">
        <v>87.32</v>
      </c>
      <c r="E2046" s="1">
        <v>8583814.0</v>
      </c>
      <c r="F2046" s="1">
        <v>124.59</v>
      </c>
      <c r="G2046" s="1">
        <v>7270714.0</v>
      </c>
      <c r="H2046" s="1">
        <v>65.34</v>
      </c>
      <c r="I2046" s="1">
        <v>6588719.0</v>
      </c>
      <c r="J2046" s="1">
        <v>60.14</v>
      </c>
      <c r="K2046" s="1">
        <v>2093930.0</v>
      </c>
      <c r="L2046" s="1">
        <v>90.76</v>
      </c>
      <c r="M2046" s="1">
        <v>1449205.0</v>
      </c>
      <c r="N2046" s="1">
        <v>28.8339</v>
      </c>
      <c r="O2046" s="1">
        <v>8139143.0</v>
      </c>
      <c r="P2046" s="1">
        <v>22.28</v>
      </c>
      <c r="Q2046" s="1">
        <v>5251540.0</v>
      </c>
      <c r="R2046" s="1">
        <v>56.93</v>
      </c>
      <c r="S2046" s="1">
        <v>2197425.0</v>
      </c>
      <c r="T2046" s="1">
        <v>30.33</v>
      </c>
      <c r="U2046" s="1">
        <v>718265.0</v>
      </c>
    </row>
    <row r="2047" ht="13.5" customHeight="1">
      <c r="A2047" s="1">
        <v>44860.0</v>
      </c>
      <c r="B2047" s="1">
        <v>124.35</v>
      </c>
      <c r="C2047" s="1">
        <v>4999001.0</v>
      </c>
      <c r="D2047" s="1">
        <v>87.11</v>
      </c>
      <c r="E2047" s="1">
        <v>7049452.0</v>
      </c>
      <c r="F2047" s="1">
        <v>126.07</v>
      </c>
      <c r="G2047" s="1">
        <v>4946657.0</v>
      </c>
      <c r="H2047" s="1">
        <v>65.39</v>
      </c>
      <c r="I2047" s="1">
        <v>6147876.0</v>
      </c>
      <c r="J2047" s="1">
        <v>60.81</v>
      </c>
      <c r="K2047" s="1">
        <v>4337700.0</v>
      </c>
      <c r="L2047" s="1">
        <v>90.88</v>
      </c>
      <c r="M2047" s="1">
        <v>1513569.0</v>
      </c>
      <c r="N2047" s="1">
        <v>28.9257</v>
      </c>
      <c r="O2047" s="1">
        <v>5496333.0</v>
      </c>
      <c r="P2047" s="1">
        <v>22.14</v>
      </c>
      <c r="Q2047" s="1">
        <v>7853994.0</v>
      </c>
      <c r="R2047" s="1">
        <v>56.92</v>
      </c>
      <c r="S2047" s="1">
        <v>2908100.0</v>
      </c>
      <c r="T2047" s="1">
        <v>30.28</v>
      </c>
      <c r="U2047" s="1">
        <v>1349856.0</v>
      </c>
    </row>
    <row r="2048" ht="13.5" customHeight="1">
      <c r="A2048" s="1">
        <v>44861.0</v>
      </c>
      <c r="B2048" s="1">
        <v>124.7</v>
      </c>
      <c r="C2048" s="1">
        <v>6447689.0</v>
      </c>
      <c r="D2048" s="1">
        <v>87.27</v>
      </c>
      <c r="E2048" s="1">
        <v>5256827.0</v>
      </c>
      <c r="F2048" s="1">
        <v>126.4</v>
      </c>
      <c r="G2048" s="1">
        <v>6631372.0</v>
      </c>
      <c r="H2048" s="1">
        <v>65.85</v>
      </c>
      <c r="I2048" s="1">
        <v>6140135.0</v>
      </c>
      <c r="J2048" s="1">
        <v>60.98</v>
      </c>
      <c r="K2048" s="1">
        <v>3578215.0</v>
      </c>
      <c r="L2048" s="1">
        <v>90.87</v>
      </c>
      <c r="M2048" s="1">
        <v>1248012.0</v>
      </c>
      <c r="N2048" s="1">
        <v>29.1743</v>
      </c>
      <c r="O2048" s="1">
        <v>6177041.0</v>
      </c>
      <c r="P2048" s="1">
        <v>22.2347</v>
      </c>
      <c r="Q2048" s="1">
        <v>6960400.0</v>
      </c>
      <c r="R2048" s="1">
        <v>57.35</v>
      </c>
      <c r="S2048" s="1">
        <v>2017069.0</v>
      </c>
      <c r="T2048" s="1">
        <v>30.94</v>
      </c>
      <c r="U2048" s="1">
        <v>1397725.0</v>
      </c>
    </row>
    <row r="2049" ht="13.5" customHeight="1">
      <c r="A2049" s="1">
        <v>44862.0</v>
      </c>
      <c r="B2049" s="1">
        <v>125.57</v>
      </c>
      <c r="C2049" s="1">
        <v>3593084.0</v>
      </c>
      <c r="D2049" s="1">
        <v>87.71</v>
      </c>
      <c r="E2049" s="1">
        <v>5565826.0</v>
      </c>
      <c r="F2049" s="1">
        <v>127.8</v>
      </c>
      <c r="G2049" s="1">
        <v>3185606.0</v>
      </c>
      <c r="H2049" s="1">
        <v>66.23</v>
      </c>
      <c r="I2049" s="1">
        <v>4365109.0</v>
      </c>
      <c r="J2049" s="1">
        <v>61.61</v>
      </c>
      <c r="K2049" s="1">
        <v>2624746.0</v>
      </c>
      <c r="L2049" s="1">
        <v>92.2</v>
      </c>
      <c r="M2049" s="1">
        <v>1211679.0</v>
      </c>
      <c r="N2049" s="1">
        <v>29.5525</v>
      </c>
      <c r="O2049" s="1">
        <v>3689591.0</v>
      </c>
      <c r="P2049" s="1">
        <v>22.66</v>
      </c>
      <c r="Q2049" s="1">
        <v>5569207.0</v>
      </c>
      <c r="R2049" s="1">
        <v>58.17</v>
      </c>
      <c r="S2049" s="1">
        <v>1456395.0</v>
      </c>
      <c r="T2049" s="1">
        <v>31.26</v>
      </c>
      <c r="U2049" s="1">
        <v>801967.0</v>
      </c>
    </row>
    <row r="2050" ht="13.5" customHeight="1">
      <c r="A2050" s="1">
        <v>44865.0</v>
      </c>
      <c r="B2050" s="1">
        <v>126.05</v>
      </c>
      <c r="C2050" s="1">
        <v>4070230.0</v>
      </c>
      <c r="D2050" s="1">
        <v>86.62</v>
      </c>
      <c r="E2050" s="1">
        <v>6186059.0</v>
      </c>
      <c r="F2050" s="1">
        <v>125.49</v>
      </c>
      <c r="G2050" s="1">
        <v>4763368.0</v>
      </c>
      <c r="H2050" s="1">
        <v>65.91</v>
      </c>
      <c r="I2050" s="1">
        <v>7547659.0</v>
      </c>
      <c r="J2050" s="1">
        <v>61.87</v>
      </c>
      <c r="K2050" s="1">
        <v>3013989.0</v>
      </c>
      <c r="L2050" s="1">
        <v>92.76</v>
      </c>
      <c r="M2050" s="1">
        <v>1534577.0</v>
      </c>
      <c r="N2050" s="1">
        <v>29.1527</v>
      </c>
      <c r="O2050" s="1">
        <v>5815502.0</v>
      </c>
      <c r="P2050" s="1">
        <v>22.58</v>
      </c>
      <c r="Q2050" s="1">
        <v>4919795.0</v>
      </c>
      <c r="R2050" s="1">
        <v>57.86</v>
      </c>
      <c r="S2050" s="1">
        <v>3319903.0</v>
      </c>
      <c r="T2050" s="1">
        <v>31.54</v>
      </c>
      <c r="U2050" s="1">
        <v>2059159.0</v>
      </c>
    </row>
    <row r="2051" ht="13.5" customHeight="1">
      <c r="A2051" s="1">
        <v>44866.0</v>
      </c>
      <c r="B2051" s="1">
        <v>126.07</v>
      </c>
      <c r="C2051" s="1">
        <v>2877843.0</v>
      </c>
      <c r="D2051" s="1">
        <v>87.75</v>
      </c>
      <c r="E2051" s="1">
        <v>4656587.0</v>
      </c>
      <c r="F2051" s="1">
        <v>125.27</v>
      </c>
      <c r="G2051" s="1">
        <v>6160297.0</v>
      </c>
      <c r="H2051" s="1">
        <v>65.99</v>
      </c>
      <c r="I2051" s="1">
        <v>4218141.0</v>
      </c>
      <c r="J2051" s="1">
        <v>61.82</v>
      </c>
      <c r="K2051" s="1">
        <v>1697341.0</v>
      </c>
      <c r="L2051" s="1">
        <v>92.86</v>
      </c>
      <c r="M2051" s="1">
        <v>1043146.0</v>
      </c>
      <c r="N2051" s="1">
        <v>29.4769</v>
      </c>
      <c r="O2051" s="1">
        <v>4821206.0</v>
      </c>
      <c r="P2051" s="1">
        <v>22.67</v>
      </c>
      <c r="Q2051" s="1">
        <v>3942508.0</v>
      </c>
      <c r="R2051" s="1">
        <v>57.65</v>
      </c>
      <c r="S2051" s="1">
        <v>2791714.0</v>
      </c>
      <c r="T2051" s="1">
        <v>31.72</v>
      </c>
      <c r="U2051" s="1">
        <v>1280672.0</v>
      </c>
    </row>
    <row r="2052" ht="13.5" customHeight="1">
      <c r="A2052" s="1">
        <v>44867.0</v>
      </c>
      <c r="B2052" s="1">
        <v>125.72</v>
      </c>
      <c r="C2052" s="1">
        <v>5038018.0</v>
      </c>
      <c r="D2052" s="1">
        <v>87.05</v>
      </c>
      <c r="E2052" s="1">
        <v>8544816.0</v>
      </c>
      <c r="F2052" s="1">
        <v>124.86</v>
      </c>
      <c r="G2052" s="1">
        <v>4006681.0</v>
      </c>
      <c r="H2052" s="1">
        <v>65.54</v>
      </c>
      <c r="I2052" s="1">
        <v>5203475.0</v>
      </c>
      <c r="J2052" s="1">
        <v>61.42</v>
      </c>
      <c r="K2052" s="1">
        <v>2386906.0</v>
      </c>
      <c r="L2052" s="1">
        <v>92.16</v>
      </c>
      <c r="M2052" s="1">
        <v>1407052.0</v>
      </c>
      <c r="N2052" s="1">
        <v>28.7312</v>
      </c>
      <c r="O2052" s="1">
        <v>5479046.0</v>
      </c>
      <c r="P2052" s="1">
        <v>22.47</v>
      </c>
      <c r="Q2052" s="1">
        <v>6290986.0</v>
      </c>
      <c r="R2052" s="1">
        <v>57.1</v>
      </c>
      <c r="S2052" s="1">
        <v>3857722.0</v>
      </c>
      <c r="T2052" s="1">
        <v>31.72</v>
      </c>
      <c r="U2052" s="1">
        <v>2632229.0</v>
      </c>
    </row>
    <row r="2053" ht="13.5" customHeight="1">
      <c r="A2053" s="1">
        <v>44868.0</v>
      </c>
      <c r="B2053" s="1">
        <v>125.36</v>
      </c>
      <c r="C2053" s="1">
        <v>4630889.0</v>
      </c>
      <c r="D2053" s="1">
        <v>86.61</v>
      </c>
      <c r="E2053" s="1">
        <v>3645595.0</v>
      </c>
      <c r="F2053" s="1">
        <v>123.8</v>
      </c>
      <c r="G2053" s="1">
        <v>3309916.0</v>
      </c>
      <c r="H2053" s="1">
        <v>64.81</v>
      </c>
      <c r="I2053" s="1">
        <v>4847802.0</v>
      </c>
      <c r="J2053" s="1">
        <v>60.99</v>
      </c>
      <c r="K2053" s="1">
        <v>3398769.0</v>
      </c>
      <c r="L2053" s="1">
        <v>91.56</v>
      </c>
      <c r="M2053" s="1">
        <v>1043063.0</v>
      </c>
      <c r="N2053" s="1">
        <v>28.8231</v>
      </c>
      <c r="O2053" s="1">
        <v>4219977.0</v>
      </c>
      <c r="P2053" s="1">
        <v>22.07</v>
      </c>
      <c r="Q2053" s="1">
        <v>9662305.0</v>
      </c>
      <c r="R2053" s="1">
        <v>58.87</v>
      </c>
      <c r="S2053" s="1">
        <v>3438883.0</v>
      </c>
      <c r="T2053" s="1">
        <v>29.7</v>
      </c>
      <c r="U2053" s="1">
        <v>4910412.0</v>
      </c>
    </row>
    <row r="2054" ht="13.5" customHeight="1">
      <c r="A2054" s="1">
        <v>44869.0</v>
      </c>
      <c r="B2054" s="1">
        <v>127.32</v>
      </c>
      <c r="C2054" s="1">
        <v>3773404.0</v>
      </c>
      <c r="D2054" s="1">
        <v>87.97</v>
      </c>
      <c r="E2054" s="1">
        <v>5149997.0</v>
      </c>
      <c r="F2054" s="1">
        <v>126.87</v>
      </c>
      <c r="G2054" s="1">
        <v>2335834.0</v>
      </c>
      <c r="H2054" s="1">
        <v>65.85</v>
      </c>
      <c r="I2054" s="1">
        <v>4808347.0</v>
      </c>
      <c r="J2054" s="1">
        <v>62.44</v>
      </c>
      <c r="K2054" s="1">
        <v>3035875.0</v>
      </c>
      <c r="L2054" s="1">
        <v>93.81</v>
      </c>
      <c r="M2054" s="1">
        <v>2507890.0</v>
      </c>
      <c r="N2054" s="1">
        <v>29.4553</v>
      </c>
      <c r="O2054" s="1">
        <v>4951349.0</v>
      </c>
      <c r="P2054" s="1">
        <v>22.6</v>
      </c>
      <c r="Q2054" s="1">
        <v>6880096.0</v>
      </c>
      <c r="R2054" s="1">
        <v>59.95</v>
      </c>
      <c r="S2054" s="1">
        <v>3051980.0</v>
      </c>
      <c r="T2054" s="1">
        <v>30.09</v>
      </c>
      <c r="U2054" s="1">
        <v>2699651.0</v>
      </c>
    </row>
    <row r="2055" ht="13.5" customHeight="1">
      <c r="A2055" s="1">
        <v>44872.0</v>
      </c>
      <c r="B2055" s="1">
        <v>128.21</v>
      </c>
      <c r="C2055" s="1">
        <v>4349659.0</v>
      </c>
      <c r="D2055" s="1">
        <v>88.36</v>
      </c>
      <c r="E2055" s="1">
        <v>6428214.0</v>
      </c>
      <c r="F2055" s="1">
        <v>127.78</v>
      </c>
      <c r="G2055" s="1">
        <v>3888200.0</v>
      </c>
      <c r="H2055" s="1">
        <v>66.22</v>
      </c>
      <c r="I2055" s="1">
        <v>4348252.0</v>
      </c>
      <c r="J2055" s="1">
        <v>62.47</v>
      </c>
      <c r="K2055" s="1">
        <v>2563118.0</v>
      </c>
      <c r="L2055" s="1">
        <v>94.71</v>
      </c>
      <c r="M2055" s="1">
        <v>1472539.0</v>
      </c>
      <c r="N2055" s="1">
        <v>30.0497</v>
      </c>
      <c r="O2055" s="1">
        <v>4419734.0</v>
      </c>
      <c r="P2055" s="1">
        <v>22.43</v>
      </c>
      <c r="Q2055" s="1">
        <v>8246794.0</v>
      </c>
      <c r="R2055" s="1">
        <v>59.72</v>
      </c>
      <c r="S2055" s="1">
        <v>1802328.0</v>
      </c>
      <c r="T2055" s="1">
        <v>30.24</v>
      </c>
      <c r="U2055" s="1">
        <v>3676486.0</v>
      </c>
    </row>
    <row r="2056" ht="13.5" customHeight="1">
      <c r="A2056" s="1">
        <v>44873.0</v>
      </c>
      <c r="B2056" s="1">
        <v>128.71</v>
      </c>
      <c r="C2056" s="1">
        <v>2708699.0</v>
      </c>
      <c r="D2056" s="1">
        <v>88.38</v>
      </c>
      <c r="E2056" s="1">
        <v>5334256.0</v>
      </c>
      <c r="F2056" s="1">
        <v>128.56</v>
      </c>
      <c r="G2056" s="1">
        <v>2159228.0</v>
      </c>
      <c r="H2056" s="1">
        <v>66.48</v>
      </c>
      <c r="I2056" s="1">
        <v>3466852.0</v>
      </c>
      <c r="J2056" s="1">
        <v>62.41</v>
      </c>
      <c r="K2056" s="1">
        <v>1816247.0</v>
      </c>
      <c r="L2056" s="1">
        <v>95.02</v>
      </c>
      <c r="M2056" s="1">
        <v>2473056.0</v>
      </c>
      <c r="N2056" s="1">
        <v>29.9794</v>
      </c>
      <c r="O2056" s="1">
        <v>4425855.0</v>
      </c>
      <c r="P2056" s="1">
        <v>22.54</v>
      </c>
      <c r="Q2056" s="1">
        <v>7923892.0</v>
      </c>
      <c r="R2056" s="1">
        <v>60.02</v>
      </c>
      <c r="S2056" s="1">
        <v>1338453.0</v>
      </c>
      <c r="T2056" s="1">
        <v>30.16</v>
      </c>
      <c r="U2056" s="1">
        <v>2701430.0</v>
      </c>
    </row>
    <row r="2057" ht="13.5" customHeight="1">
      <c r="A2057" s="1">
        <v>44874.0</v>
      </c>
      <c r="B2057" s="1">
        <v>127.65</v>
      </c>
      <c r="C2057" s="1">
        <v>3453346.0</v>
      </c>
      <c r="D2057" s="1">
        <v>87.6</v>
      </c>
      <c r="E2057" s="1">
        <v>4424680.0</v>
      </c>
      <c r="F2057" s="1">
        <v>126.73</v>
      </c>
      <c r="G2057" s="1">
        <v>2904305.0</v>
      </c>
      <c r="H2057" s="1">
        <v>66.01</v>
      </c>
      <c r="I2057" s="1">
        <v>4535574.0</v>
      </c>
      <c r="J2057" s="1">
        <v>61.69</v>
      </c>
      <c r="K2057" s="1">
        <v>2930285.0</v>
      </c>
      <c r="L2057" s="1">
        <v>94.96</v>
      </c>
      <c r="M2057" s="1">
        <v>1777474.0</v>
      </c>
      <c r="N2057" s="1">
        <v>29.6444</v>
      </c>
      <c r="O2057" s="1">
        <v>4513926.0</v>
      </c>
      <c r="P2057" s="1">
        <v>22.23</v>
      </c>
      <c r="Q2057" s="1">
        <v>7683508.0</v>
      </c>
      <c r="R2057" s="1">
        <v>59.0</v>
      </c>
      <c r="S2057" s="1">
        <v>2790920.0</v>
      </c>
      <c r="T2057" s="1">
        <v>29.99</v>
      </c>
      <c r="U2057" s="1">
        <v>2234347.0</v>
      </c>
    </row>
    <row r="2058" ht="13.5" customHeight="1">
      <c r="A2058" s="1">
        <v>44875.0</v>
      </c>
      <c r="B2058" s="1">
        <v>130.89</v>
      </c>
      <c r="C2058" s="1">
        <v>5463669.0</v>
      </c>
      <c r="D2058" s="1">
        <v>89.29</v>
      </c>
      <c r="E2058" s="1">
        <v>7021222.0</v>
      </c>
      <c r="F2058" s="1">
        <v>131.42</v>
      </c>
      <c r="G2058" s="1">
        <v>7341507.0</v>
      </c>
      <c r="H2058" s="1">
        <v>69.04</v>
      </c>
      <c r="I2058" s="1">
        <v>1.0754384E7</v>
      </c>
      <c r="J2058" s="1">
        <v>63.94</v>
      </c>
      <c r="K2058" s="1">
        <v>4966988.0</v>
      </c>
      <c r="L2058" s="1">
        <v>96.43</v>
      </c>
      <c r="M2058" s="1">
        <v>1945642.0</v>
      </c>
      <c r="N2058" s="1">
        <v>32.1841</v>
      </c>
      <c r="O2058" s="1">
        <v>8263086.0</v>
      </c>
      <c r="P2058" s="1">
        <v>23.05</v>
      </c>
      <c r="Q2058" s="1">
        <v>1.1990488E7</v>
      </c>
      <c r="R2058" s="1">
        <v>61.05</v>
      </c>
      <c r="S2058" s="1">
        <v>4057134.0</v>
      </c>
      <c r="T2058" s="1">
        <v>30.78</v>
      </c>
      <c r="U2058" s="1">
        <v>2880354.0</v>
      </c>
    </row>
    <row r="2059" ht="13.5" customHeight="1">
      <c r="A2059" s="1">
        <v>44876.0</v>
      </c>
      <c r="B2059" s="1">
        <v>131.68</v>
      </c>
      <c r="C2059" s="1">
        <v>3872813.0</v>
      </c>
      <c r="D2059" s="1">
        <v>88.44</v>
      </c>
      <c r="E2059" s="1">
        <v>5161650.0</v>
      </c>
      <c r="F2059" s="1">
        <v>132.83</v>
      </c>
      <c r="G2059" s="1">
        <v>2231988.0</v>
      </c>
      <c r="H2059" s="1">
        <v>68.68</v>
      </c>
      <c r="I2059" s="1">
        <v>5543159.0</v>
      </c>
      <c r="J2059" s="1">
        <v>64.75</v>
      </c>
      <c r="K2059" s="1">
        <v>4546950.0</v>
      </c>
      <c r="L2059" s="1">
        <v>96.76</v>
      </c>
      <c r="M2059" s="1">
        <v>1292860.0</v>
      </c>
      <c r="N2059" s="1">
        <v>33.535</v>
      </c>
      <c r="O2059" s="1">
        <v>7051610.0</v>
      </c>
      <c r="P2059" s="1">
        <v>23.53</v>
      </c>
      <c r="Q2059" s="1">
        <v>8490521.0</v>
      </c>
      <c r="R2059" s="1">
        <v>61.5</v>
      </c>
      <c r="S2059" s="1">
        <v>2360873.0</v>
      </c>
      <c r="T2059" s="1">
        <v>31.16</v>
      </c>
      <c r="U2059" s="1">
        <v>2862105.0</v>
      </c>
    </row>
    <row r="2060" ht="13.5" customHeight="1">
      <c r="A2060" s="1">
        <v>44879.0</v>
      </c>
      <c r="B2060" s="1">
        <v>131.66</v>
      </c>
      <c r="C2060" s="1">
        <v>6076623.0</v>
      </c>
      <c r="D2060" s="1">
        <v>87.9</v>
      </c>
      <c r="E2060" s="1">
        <v>6695707.0</v>
      </c>
      <c r="F2060" s="1">
        <v>132.16</v>
      </c>
      <c r="G2060" s="1">
        <v>4140511.0</v>
      </c>
      <c r="H2060" s="1">
        <v>68.48</v>
      </c>
      <c r="I2060" s="1">
        <v>6202001.0</v>
      </c>
      <c r="J2060" s="1">
        <v>64.23</v>
      </c>
      <c r="K2060" s="1">
        <v>4809146.0</v>
      </c>
      <c r="L2060" s="1">
        <v>96.14</v>
      </c>
      <c r="M2060" s="1">
        <v>944026.0</v>
      </c>
      <c r="N2060" s="1">
        <v>32.7947</v>
      </c>
      <c r="O2060" s="1">
        <v>6746754.0</v>
      </c>
      <c r="P2060" s="1">
        <v>23.39</v>
      </c>
      <c r="Q2060" s="1">
        <v>2.7158985E7</v>
      </c>
      <c r="R2060" s="1">
        <v>61.03</v>
      </c>
      <c r="S2060" s="1">
        <v>5259480.0</v>
      </c>
      <c r="T2060" s="1">
        <v>31.52</v>
      </c>
      <c r="U2060" s="1">
        <v>7398256.0</v>
      </c>
    </row>
    <row r="2061" ht="13.5" customHeight="1">
      <c r="A2061" s="1">
        <v>44880.0</v>
      </c>
      <c r="B2061" s="1">
        <v>131.78</v>
      </c>
      <c r="C2061" s="1">
        <v>3306061.0</v>
      </c>
      <c r="D2061" s="1">
        <v>87.72</v>
      </c>
      <c r="E2061" s="1">
        <v>3968395.0</v>
      </c>
      <c r="F2061" s="1">
        <v>132.3</v>
      </c>
      <c r="G2061" s="1">
        <v>1452812.0</v>
      </c>
      <c r="H2061" s="1">
        <v>69.55</v>
      </c>
      <c r="I2061" s="1">
        <v>4595810.0</v>
      </c>
      <c r="J2061" s="1">
        <v>63.17</v>
      </c>
      <c r="K2061" s="1">
        <v>4471249.0</v>
      </c>
      <c r="L2061" s="1">
        <v>96.36</v>
      </c>
      <c r="M2061" s="1">
        <v>879564.0</v>
      </c>
      <c r="N2061" s="1">
        <v>33.2865</v>
      </c>
      <c r="O2061" s="1">
        <v>4436972.0</v>
      </c>
      <c r="P2061" s="1">
        <v>23.49</v>
      </c>
      <c r="Q2061" s="1">
        <v>9462462.0</v>
      </c>
      <c r="R2061" s="1">
        <v>61.09</v>
      </c>
      <c r="S2061" s="1">
        <v>1264552.0</v>
      </c>
      <c r="T2061" s="1">
        <v>32.04</v>
      </c>
      <c r="U2061" s="1">
        <v>3489326.0</v>
      </c>
    </row>
    <row r="2062" ht="13.5" customHeight="1">
      <c r="A2062" s="1">
        <v>44881.0</v>
      </c>
      <c r="B2062" s="1">
        <v>131.52</v>
      </c>
      <c r="C2062" s="1">
        <v>6410129.0</v>
      </c>
      <c r="D2062" s="1">
        <v>88.13</v>
      </c>
      <c r="E2062" s="1">
        <v>4382201.0</v>
      </c>
      <c r="F2062" s="1">
        <v>131.74</v>
      </c>
      <c r="G2062" s="1">
        <v>1829977.0</v>
      </c>
      <c r="H2062" s="1">
        <v>68.81</v>
      </c>
      <c r="I2062" s="1">
        <v>4388130.0</v>
      </c>
      <c r="J2062" s="1">
        <v>63.28</v>
      </c>
      <c r="K2062" s="1">
        <v>2530154.0</v>
      </c>
      <c r="L2062" s="1">
        <v>96.23</v>
      </c>
      <c r="M2062" s="1">
        <v>1285658.0</v>
      </c>
      <c r="N2062" s="1">
        <v>33.0055</v>
      </c>
      <c r="O2062" s="1">
        <v>3749859.0</v>
      </c>
      <c r="P2062" s="1">
        <v>23.33</v>
      </c>
      <c r="Q2062" s="1">
        <v>2.1367443E7</v>
      </c>
      <c r="R2062" s="1">
        <v>61.5</v>
      </c>
      <c r="S2062" s="1">
        <v>3676801.0</v>
      </c>
      <c r="T2062" s="1">
        <v>31.43</v>
      </c>
      <c r="U2062" s="1">
        <v>3138736.0</v>
      </c>
    </row>
    <row r="2063" ht="13.5" customHeight="1">
      <c r="A2063" s="1">
        <v>44882.0</v>
      </c>
      <c r="B2063" s="1">
        <v>132.32</v>
      </c>
      <c r="C2063" s="1">
        <v>4207390.0</v>
      </c>
      <c r="D2063" s="1">
        <v>88.73</v>
      </c>
      <c r="E2063" s="1">
        <v>5040399.0</v>
      </c>
      <c r="F2063" s="1">
        <v>131.23</v>
      </c>
      <c r="G2063" s="1">
        <v>1662356.0</v>
      </c>
      <c r="H2063" s="1">
        <v>68.81</v>
      </c>
      <c r="I2063" s="1">
        <v>3583613.0</v>
      </c>
      <c r="J2063" s="1">
        <v>63.1</v>
      </c>
      <c r="K2063" s="1">
        <v>3863967.0</v>
      </c>
      <c r="L2063" s="1">
        <v>96.53</v>
      </c>
      <c r="M2063" s="1">
        <v>823711.0</v>
      </c>
      <c r="N2063" s="1">
        <v>32.3787</v>
      </c>
      <c r="O2063" s="1">
        <v>5881950.0</v>
      </c>
      <c r="P2063" s="1">
        <v>23.4</v>
      </c>
      <c r="Q2063" s="1">
        <v>1.605272E7</v>
      </c>
      <c r="R2063" s="1">
        <v>61.8</v>
      </c>
      <c r="S2063" s="1">
        <v>3508748.0</v>
      </c>
      <c r="T2063" s="1">
        <v>31.34</v>
      </c>
      <c r="U2063" s="1">
        <v>3291316.0</v>
      </c>
    </row>
    <row r="2064" ht="13.5" customHeight="1">
      <c r="A2064" s="1">
        <v>44883.0</v>
      </c>
      <c r="B2064" s="1">
        <v>132.7</v>
      </c>
      <c r="C2064" s="1">
        <v>3357370.0</v>
      </c>
      <c r="D2064" s="1">
        <v>89.42</v>
      </c>
      <c r="E2064" s="1">
        <v>5574076.0</v>
      </c>
      <c r="F2064" s="1">
        <v>132.27</v>
      </c>
      <c r="G2064" s="1">
        <v>2320579.0</v>
      </c>
      <c r="H2064" s="1">
        <v>69.04</v>
      </c>
      <c r="I2064" s="1">
        <v>4671331.0</v>
      </c>
      <c r="J2064" s="1">
        <v>63.56</v>
      </c>
      <c r="K2064" s="1">
        <v>3534561.0</v>
      </c>
      <c r="L2064" s="1">
        <v>97.39</v>
      </c>
      <c r="M2064" s="1">
        <v>1581764.0</v>
      </c>
      <c r="N2064" s="1">
        <v>32.3516</v>
      </c>
      <c r="O2064" s="1">
        <v>4056716.0</v>
      </c>
      <c r="P2064" s="1">
        <v>23.57</v>
      </c>
      <c r="Q2064" s="1">
        <v>2.4366908E7</v>
      </c>
      <c r="R2064" s="1">
        <v>61.82</v>
      </c>
      <c r="S2064" s="1">
        <v>4296401.0</v>
      </c>
      <c r="T2064" s="1">
        <v>31.39</v>
      </c>
      <c r="U2064" s="1">
        <v>2368340.0</v>
      </c>
    </row>
    <row r="2065" ht="13.5" customHeight="1">
      <c r="A2065" s="1">
        <v>44886.0</v>
      </c>
      <c r="B2065" s="1">
        <v>132.95</v>
      </c>
      <c r="C2065" s="1">
        <v>6215653.0</v>
      </c>
      <c r="D2065" s="1">
        <v>89.76</v>
      </c>
      <c r="E2065" s="1">
        <v>5574331.0</v>
      </c>
      <c r="F2065" s="1">
        <v>131.09</v>
      </c>
      <c r="G2065" s="1">
        <v>2610002.0</v>
      </c>
      <c r="H2065" s="1">
        <v>70.19</v>
      </c>
      <c r="I2065" s="1">
        <v>5133068.0</v>
      </c>
      <c r="J2065" s="1">
        <v>63.97</v>
      </c>
      <c r="K2065" s="1">
        <v>3097563.0</v>
      </c>
      <c r="L2065" s="1">
        <v>97.39</v>
      </c>
      <c r="M2065" s="1">
        <v>1200665.0</v>
      </c>
      <c r="N2065" s="1">
        <v>32.0544</v>
      </c>
      <c r="O2065" s="1">
        <v>5676323.0</v>
      </c>
      <c r="P2065" s="1">
        <v>23.29</v>
      </c>
      <c r="Q2065" s="1">
        <v>2.8206167E7</v>
      </c>
      <c r="R2065" s="1">
        <v>61.89</v>
      </c>
      <c r="S2065" s="1">
        <v>7424643.0</v>
      </c>
      <c r="T2065" s="1">
        <v>31.49</v>
      </c>
      <c r="U2065" s="1">
        <v>2501490.0</v>
      </c>
    </row>
    <row r="2066" ht="13.5" customHeight="1">
      <c r="A2066" s="1">
        <v>44887.0</v>
      </c>
      <c r="B2066" s="1">
        <v>134.83</v>
      </c>
      <c r="C2066" s="1">
        <v>5536756.0</v>
      </c>
      <c r="D2066" s="1">
        <v>90.74</v>
      </c>
      <c r="E2066" s="1">
        <v>4941826.0</v>
      </c>
      <c r="F2066" s="1">
        <v>131.99</v>
      </c>
      <c r="G2066" s="1">
        <v>2419702.0</v>
      </c>
      <c r="H2066" s="1">
        <v>70.51</v>
      </c>
      <c r="I2066" s="1">
        <v>4429805.0</v>
      </c>
      <c r="J2066" s="1">
        <v>64.29</v>
      </c>
      <c r="K2066" s="1">
        <v>2993509.0</v>
      </c>
      <c r="L2066" s="1">
        <v>98.54</v>
      </c>
      <c r="M2066" s="1">
        <v>1705828.0</v>
      </c>
      <c r="N2066" s="1">
        <v>32.3138</v>
      </c>
      <c r="O2066" s="1">
        <v>3043671.0</v>
      </c>
      <c r="P2066" s="1">
        <v>23.63</v>
      </c>
      <c r="Q2066" s="1">
        <v>9616996.0</v>
      </c>
      <c r="R2066" s="1">
        <v>61.71</v>
      </c>
      <c r="S2066" s="1">
        <v>3109335.0</v>
      </c>
      <c r="T2066" s="1">
        <v>31.94</v>
      </c>
      <c r="U2066" s="1">
        <v>2509538.0</v>
      </c>
    </row>
    <row r="2067" ht="13.5" customHeight="1">
      <c r="A2067" s="1">
        <v>44888.0</v>
      </c>
      <c r="B2067" s="1">
        <v>134.7</v>
      </c>
      <c r="C2067" s="1">
        <v>3767749.0</v>
      </c>
      <c r="D2067" s="1">
        <v>90.94</v>
      </c>
      <c r="E2067" s="1">
        <v>3288396.0</v>
      </c>
      <c r="F2067" s="1">
        <v>132.75</v>
      </c>
      <c r="G2067" s="1">
        <v>2797000.0</v>
      </c>
      <c r="H2067" s="1">
        <v>70.9</v>
      </c>
      <c r="I2067" s="1">
        <v>4429380.0</v>
      </c>
      <c r="J2067" s="1">
        <v>64.7</v>
      </c>
      <c r="K2067" s="1">
        <v>4523937.0</v>
      </c>
      <c r="L2067" s="1">
        <v>99.0</v>
      </c>
      <c r="M2067" s="1">
        <v>1361760.0</v>
      </c>
      <c r="N2067" s="1">
        <v>32.9568</v>
      </c>
      <c r="O2067" s="1">
        <v>3917573.0</v>
      </c>
      <c r="P2067" s="1">
        <v>23.8</v>
      </c>
      <c r="Q2067" s="1">
        <v>8976741.0</v>
      </c>
      <c r="R2067" s="1">
        <v>61.89</v>
      </c>
      <c r="S2067" s="1">
        <v>3123277.0</v>
      </c>
      <c r="T2067" s="1">
        <v>32.01</v>
      </c>
      <c r="U2067" s="1">
        <v>2616707.0</v>
      </c>
    </row>
    <row r="2068" ht="13.5" customHeight="1">
      <c r="A2068" s="1">
        <v>44889.0</v>
      </c>
      <c r="B2068" s="1">
        <v>134.79</v>
      </c>
      <c r="C2068" s="1">
        <v>2041176.0</v>
      </c>
      <c r="D2068" s="1">
        <v>90.96</v>
      </c>
      <c r="E2068" s="1">
        <v>1098114.0</v>
      </c>
      <c r="F2068" s="1">
        <v>132.37</v>
      </c>
      <c r="G2068" s="1">
        <v>1117926.0</v>
      </c>
      <c r="H2068" s="1">
        <v>71.03</v>
      </c>
      <c r="I2068" s="1">
        <v>2825935.0</v>
      </c>
      <c r="J2068" s="1">
        <v>64.66</v>
      </c>
      <c r="K2068" s="1">
        <v>2212145.0</v>
      </c>
      <c r="L2068" s="1">
        <v>99.01</v>
      </c>
      <c r="M2068" s="1">
        <v>1026411.0</v>
      </c>
      <c r="N2068" s="1">
        <v>33.3351</v>
      </c>
      <c r="O2068" s="1">
        <v>1676009.0</v>
      </c>
      <c r="P2068" s="1">
        <v>23.96</v>
      </c>
      <c r="Q2068" s="1">
        <v>9465567.0</v>
      </c>
      <c r="R2068" s="1">
        <v>61.98</v>
      </c>
      <c r="S2068" s="1">
        <v>1011638.0</v>
      </c>
      <c r="T2068" s="1">
        <v>32.21</v>
      </c>
      <c r="U2068" s="1">
        <v>954759.0</v>
      </c>
    </row>
    <row r="2069" ht="13.5" customHeight="1">
      <c r="A2069" s="1">
        <v>44890.0</v>
      </c>
      <c r="B2069" s="1">
        <v>134.81</v>
      </c>
      <c r="C2069" s="1">
        <v>2355093.0</v>
      </c>
      <c r="D2069" s="1">
        <v>91.02</v>
      </c>
      <c r="E2069" s="1">
        <v>2111783.0</v>
      </c>
      <c r="F2069" s="1">
        <v>132.12</v>
      </c>
      <c r="G2069" s="1">
        <v>2054930.0</v>
      </c>
      <c r="H2069" s="1">
        <v>71.36</v>
      </c>
      <c r="I2069" s="1">
        <v>4199353.0</v>
      </c>
      <c r="J2069" s="1">
        <v>64.99</v>
      </c>
      <c r="K2069" s="1">
        <v>2869065.0</v>
      </c>
      <c r="L2069" s="1">
        <v>99.13</v>
      </c>
      <c r="M2069" s="1">
        <v>564990.0</v>
      </c>
      <c r="N2069" s="1">
        <v>33.5458</v>
      </c>
      <c r="O2069" s="1">
        <v>3143190.0</v>
      </c>
      <c r="P2069" s="1">
        <v>24.03</v>
      </c>
      <c r="Q2069" s="1">
        <v>1.0428825E7</v>
      </c>
      <c r="R2069" s="1">
        <v>62.47</v>
      </c>
      <c r="S2069" s="1">
        <v>4189178.0</v>
      </c>
      <c r="T2069" s="1">
        <v>32.22</v>
      </c>
      <c r="U2069" s="1">
        <v>630134.0</v>
      </c>
    </row>
    <row r="2070" ht="13.5" customHeight="1">
      <c r="A2070" s="1">
        <v>44893.0</v>
      </c>
      <c r="B2070" s="1">
        <v>133.21</v>
      </c>
      <c r="C2070" s="1">
        <v>3911362.0</v>
      </c>
      <c r="D2070" s="1">
        <v>89.97</v>
      </c>
      <c r="E2070" s="1">
        <v>6205882.0</v>
      </c>
      <c r="F2070" s="1">
        <v>130.03</v>
      </c>
      <c r="G2070" s="1">
        <v>3225795.0</v>
      </c>
      <c r="H2070" s="1">
        <v>71.49</v>
      </c>
      <c r="I2070" s="1">
        <v>5988449.0</v>
      </c>
      <c r="J2070" s="1">
        <v>64.36</v>
      </c>
      <c r="K2070" s="1">
        <v>4276762.0</v>
      </c>
      <c r="L2070" s="1">
        <v>97.11</v>
      </c>
      <c r="M2070" s="1">
        <v>2326650.0</v>
      </c>
      <c r="N2070" s="1">
        <v>33.1784</v>
      </c>
      <c r="O2070" s="1">
        <v>5164149.0</v>
      </c>
      <c r="P2070" s="1">
        <v>23.62</v>
      </c>
      <c r="Q2070" s="1">
        <v>1.2738135E7</v>
      </c>
      <c r="R2070" s="1">
        <v>62.04</v>
      </c>
      <c r="S2070" s="1">
        <v>6629551.0</v>
      </c>
      <c r="T2070" s="1">
        <v>31.81</v>
      </c>
      <c r="U2070" s="1">
        <v>1.277861E7</v>
      </c>
    </row>
    <row r="2071" ht="13.5" customHeight="1">
      <c r="A2071" s="1">
        <v>44894.0</v>
      </c>
      <c r="B2071" s="1">
        <v>133.77</v>
      </c>
      <c r="C2071" s="1">
        <v>3800256.0</v>
      </c>
      <c r="D2071" s="1">
        <v>89.59</v>
      </c>
      <c r="E2071" s="1">
        <v>4083165.0</v>
      </c>
      <c r="F2071" s="1">
        <v>130.54</v>
      </c>
      <c r="G2071" s="1">
        <v>2598641.0</v>
      </c>
      <c r="H2071" s="1">
        <v>69.67</v>
      </c>
      <c r="I2071" s="1">
        <v>8685592.0</v>
      </c>
      <c r="J2071" s="1">
        <v>64.19</v>
      </c>
      <c r="K2071" s="1">
        <v>3436559.0</v>
      </c>
      <c r="L2071" s="1">
        <v>98.42</v>
      </c>
      <c r="M2071" s="1">
        <v>1685648.0</v>
      </c>
      <c r="N2071" s="1">
        <v>33.0703</v>
      </c>
      <c r="O2071" s="1">
        <v>3187733.0</v>
      </c>
      <c r="P2071" s="1">
        <v>23.95</v>
      </c>
      <c r="Q2071" s="1">
        <v>7494261.0</v>
      </c>
      <c r="R2071" s="1">
        <v>62.67</v>
      </c>
      <c r="S2071" s="1">
        <v>4457258.0</v>
      </c>
      <c r="T2071" s="1">
        <v>32.04</v>
      </c>
      <c r="U2071" s="1">
        <v>3260608.0</v>
      </c>
    </row>
    <row r="2072" ht="13.5" customHeight="1">
      <c r="A2072" s="1">
        <v>44895.0</v>
      </c>
      <c r="B2072" s="1">
        <v>133.78</v>
      </c>
      <c r="C2072" s="1">
        <v>7365258.0</v>
      </c>
      <c r="D2072" s="1">
        <v>89.53</v>
      </c>
      <c r="E2072" s="1">
        <v>8744175.0</v>
      </c>
      <c r="F2072" s="1">
        <v>131.38</v>
      </c>
      <c r="G2072" s="1">
        <v>3581496.0</v>
      </c>
      <c r="H2072" s="1">
        <v>70.18</v>
      </c>
      <c r="I2072" s="1">
        <v>8420295.0</v>
      </c>
      <c r="J2072" s="1">
        <v>64.79</v>
      </c>
      <c r="K2072" s="1">
        <v>4489603.0</v>
      </c>
      <c r="L2072" s="1">
        <v>95.93</v>
      </c>
      <c r="M2072" s="1">
        <v>4869196.0</v>
      </c>
      <c r="N2072" s="1">
        <v>34.2699</v>
      </c>
      <c r="O2072" s="1">
        <v>9582809.0</v>
      </c>
      <c r="P2072" s="1">
        <v>24.23</v>
      </c>
      <c r="Q2072" s="1">
        <v>1.5206661E7</v>
      </c>
      <c r="R2072" s="1">
        <v>63.74</v>
      </c>
      <c r="S2072" s="1">
        <v>4225709.0</v>
      </c>
      <c r="T2072" s="1">
        <v>32.08</v>
      </c>
      <c r="U2072" s="1">
        <v>4478920.0</v>
      </c>
    </row>
    <row r="2073" ht="13.5" customHeight="1">
      <c r="A2073" s="1">
        <v>44896.0</v>
      </c>
      <c r="B2073" s="1">
        <v>134.67</v>
      </c>
      <c r="C2073" s="1">
        <v>3555346.0</v>
      </c>
      <c r="D2073" s="1">
        <v>91.84</v>
      </c>
      <c r="E2073" s="1">
        <v>6807877.0</v>
      </c>
      <c r="F2073" s="1">
        <v>133.0</v>
      </c>
      <c r="G2073" s="1">
        <v>2862907.0</v>
      </c>
      <c r="H2073" s="1">
        <v>70.16</v>
      </c>
      <c r="I2073" s="1">
        <v>4526104.0</v>
      </c>
      <c r="J2073" s="1">
        <v>59.81</v>
      </c>
      <c r="K2073" s="1">
        <v>1.1946202E7</v>
      </c>
      <c r="L2073" s="1">
        <v>95.86</v>
      </c>
      <c r="M2073" s="1">
        <v>1488256.0</v>
      </c>
      <c r="N2073" s="1">
        <v>33.9187</v>
      </c>
      <c r="O2073" s="1">
        <v>4227050.0</v>
      </c>
      <c r="P2073" s="1">
        <v>24.33</v>
      </c>
      <c r="Q2073" s="1">
        <v>6279721.0</v>
      </c>
      <c r="R2073" s="1">
        <v>63.78</v>
      </c>
      <c r="S2073" s="1">
        <v>2230363.0</v>
      </c>
      <c r="T2073" s="1">
        <v>31.51</v>
      </c>
      <c r="U2073" s="1">
        <v>2355282.0</v>
      </c>
    </row>
    <row r="2074" ht="13.5" customHeight="1">
      <c r="A2074" s="1">
        <v>44897.0</v>
      </c>
      <c r="B2074" s="1">
        <v>134.21</v>
      </c>
      <c r="C2074" s="1">
        <v>2363411.0</v>
      </c>
      <c r="D2074" s="1">
        <v>92.36</v>
      </c>
      <c r="E2074" s="1">
        <v>4309443.0</v>
      </c>
      <c r="F2074" s="1">
        <v>134.38</v>
      </c>
      <c r="G2074" s="1">
        <v>3439669.0</v>
      </c>
      <c r="H2074" s="1">
        <v>68.94</v>
      </c>
      <c r="I2074" s="1">
        <v>6650133.0</v>
      </c>
      <c r="J2074" s="1">
        <v>59.49</v>
      </c>
      <c r="K2074" s="1">
        <v>5735818.0</v>
      </c>
      <c r="L2074" s="1">
        <v>95.83</v>
      </c>
      <c r="M2074" s="1">
        <v>1383017.0</v>
      </c>
      <c r="N2074" s="1">
        <v>32.8272</v>
      </c>
      <c r="O2074" s="1">
        <v>5014952.0</v>
      </c>
      <c r="P2074" s="1">
        <v>24.41</v>
      </c>
      <c r="Q2074" s="1">
        <v>7196020.0</v>
      </c>
      <c r="R2074" s="1">
        <v>63.54</v>
      </c>
      <c r="S2074" s="1">
        <v>3028182.0</v>
      </c>
      <c r="T2074" s="1">
        <v>31.93</v>
      </c>
      <c r="U2074" s="1">
        <v>3198116.0</v>
      </c>
    </row>
    <row r="2075" ht="13.5" customHeight="1">
      <c r="A2075" s="1">
        <v>44900.0</v>
      </c>
      <c r="B2075" s="1">
        <v>133.73</v>
      </c>
      <c r="C2075" s="1">
        <v>4494665.0</v>
      </c>
      <c r="D2075" s="1">
        <v>91.26</v>
      </c>
      <c r="E2075" s="1">
        <v>5492078.0</v>
      </c>
      <c r="F2075" s="1">
        <v>133.0</v>
      </c>
      <c r="G2075" s="1">
        <v>2671464.0</v>
      </c>
      <c r="H2075" s="1">
        <v>68.0</v>
      </c>
      <c r="I2075" s="1">
        <v>9823910.0</v>
      </c>
      <c r="J2075" s="1">
        <v>58.82</v>
      </c>
      <c r="K2075" s="1">
        <v>8566300.0</v>
      </c>
      <c r="L2075" s="1">
        <v>94.5</v>
      </c>
      <c r="M2075" s="1">
        <v>1504032.0</v>
      </c>
      <c r="N2075" s="1">
        <v>32.4381</v>
      </c>
      <c r="O2075" s="1">
        <v>4519812.0</v>
      </c>
      <c r="P2075" s="1">
        <v>24.21</v>
      </c>
      <c r="Q2075" s="1">
        <v>8183042.0</v>
      </c>
      <c r="R2075" s="1">
        <v>63.5</v>
      </c>
      <c r="S2075" s="1">
        <v>3621526.0</v>
      </c>
      <c r="T2075" s="1">
        <v>31.46</v>
      </c>
      <c r="U2075" s="1">
        <v>1.4281754E7</v>
      </c>
    </row>
    <row r="2076" ht="13.5" customHeight="1">
      <c r="A2076" s="1">
        <v>44901.0</v>
      </c>
      <c r="B2076" s="1">
        <v>132.28</v>
      </c>
      <c r="C2076" s="1">
        <v>2967552.0</v>
      </c>
      <c r="D2076" s="1">
        <v>90.09</v>
      </c>
      <c r="E2076" s="1">
        <v>5563224.0</v>
      </c>
      <c r="F2076" s="1">
        <v>129.11</v>
      </c>
      <c r="G2076" s="1">
        <v>3836514.0</v>
      </c>
      <c r="H2076" s="1">
        <v>68.39</v>
      </c>
      <c r="I2076" s="1">
        <v>4924024.0</v>
      </c>
      <c r="J2076" s="1">
        <v>58.87</v>
      </c>
      <c r="K2076" s="1">
        <v>5337428.0</v>
      </c>
      <c r="L2076" s="1">
        <v>94.52</v>
      </c>
      <c r="M2076" s="1">
        <v>1054886.0</v>
      </c>
      <c r="N2076" s="1">
        <v>31.9842</v>
      </c>
      <c r="O2076" s="1">
        <v>6307854.0</v>
      </c>
      <c r="P2076" s="1">
        <v>24.16</v>
      </c>
      <c r="Q2076" s="1">
        <v>9832090.0</v>
      </c>
      <c r="R2076" s="1">
        <v>63.26</v>
      </c>
      <c r="S2076" s="1">
        <v>1806998.0</v>
      </c>
      <c r="T2076" s="1">
        <v>31.22</v>
      </c>
      <c r="U2076" s="1">
        <v>2592113.0</v>
      </c>
    </row>
    <row r="2077" ht="13.5" customHeight="1">
      <c r="A2077" s="1">
        <v>44902.0</v>
      </c>
      <c r="B2077" s="1">
        <v>131.89</v>
      </c>
      <c r="C2077" s="1">
        <v>2458526.0</v>
      </c>
      <c r="D2077" s="1">
        <v>89.36</v>
      </c>
      <c r="E2077" s="1">
        <v>5647364.0</v>
      </c>
      <c r="F2077" s="1">
        <v>128.54</v>
      </c>
      <c r="G2077" s="1">
        <v>2320592.0</v>
      </c>
      <c r="H2077" s="1">
        <v>67.97</v>
      </c>
      <c r="I2077" s="1">
        <v>4754721.0</v>
      </c>
      <c r="J2077" s="1">
        <v>58.96</v>
      </c>
      <c r="K2077" s="1">
        <v>4143915.0</v>
      </c>
      <c r="L2077" s="1">
        <v>93.96</v>
      </c>
      <c r="M2077" s="1">
        <v>1860343.0</v>
      </c>
      <c r="N2077" s="1">
        <v>31.9788</v>
      </c>
      <c r="O2077" s="1">
        <v>6261320.0</v>
      </c>
      <c r="P2077" s="1">
        <v>24.17</v>
      </c>
      <c r="Q2077" s="1">
        <v>6474332.0</v>
      </c>
      <c r="R2077" s="1">
        <v>62.98</v>
      </c>
      <c r="S2077" s="1">
        <v>1954277.0</v>
      </c>
      <c r="T2077" s="1">
        <v>30.91</v>
      </c>
      <c r="U2077" s="1">
        <v>3153905.0</v>
      </c>
    </row>
    <row r="2078" ht="13.5" customHeight="1">
      <c r="A2078" s="1">
        <v>44903.0</v>
      </c>
      <c r="B2078" s="1">
        <v>131.29</v>
      </c>
      <c r="C2078" s="1">
        <v>3136846.0</v>
      </c>
      <c r="D2078" s="1">
        <v>89.89</v>
      </c>
      <c r="E2078" s="1">
        <v>3165578.0</v>
      </c>
      <c r="F2078" s="1">
        <v>125.72</v>
      </c>
      <c r="G2078" s="1">
        <v>3777453.0</v>
      </c>
      <c r="H2078" s="1">
        <v>68.14</v>
      </c>
      <c r="I2078" s="1">
        <v>6499101.0</v>
      </c>
      <c r="J2078" s="1">
        <v>58.2</v>
      </c>
      <c r="K2078" s="1">
        <v>5434477.0</v>
      </c>
      <c r="L2078" s="1">
        <v>93.69</v>
      </c>
      <c r="M2078" s="1">
        <v>3800682.0</v>
      </c>
      <c r="N2078" s="1">
        <v>32.0004</v>
      </c>
      <c r="O2078" s="1">
        <v>6821193.0</v>
      </c>
      <c r="P2078" s="1">
        <v>24.06</v>
      </c>
      <c r="Q2078" s="1">
        <v>8558267.0</v>
      </c>
      <c r="R2078" s="1">
        <v>62.73</v>
      </c>
      <c r="S2078" s="1">
        <v>2247086.0</v>
      </c>
      <c r="T2078" s="1">
        <v>30.21</v>
      </c>
      <c r="U2078" s="1">
        <v>4175685.0</v>
      </c>
    </row>
    <row r="2079" ht="13.5" customHeight="1">
      <c r="A2079" s="1">
        <v>44904.0</v>
      </c>
      <c r="B2079" s="1">
        <v>130.91</v>
      </c>
      <c r="C2079" s="1">
        <v>1996619.0</v>
      </c>
      <c r="D2079" s="1">
        <v>90.4</v>
      </c>
      <c r="E2079" s="1">
        <v>4716162.0</v>
      </c>
      <c r="F2079" s="1">
        <v>126.16</v>
      </c>
      <c r="G2079" s="1">
        <v>2491914.0</v>
      </c>
      <c r="H2079" s="1">
        <v>68.68</v>
      </c>
      <c r="I2079" s="1">
        <v>3737176.0</v>
      </c>
      <c r="J2079" s="1">
        <v>58.52</v>
      </c>
      <c r="K2079" s="1">
        <v>4551652.0</v>
      </c>
      <c r="L2079" s="1">
        <v>95.0</v>
      </c>
      <c r="M2079" s="1">
        <v>1229968.0</v>
      </c>
      <c r="N2079" s="1">
        <v>31.8167</v>
      </c>
      <c r="O2079" s="1">
        <v>4402458.0</v>
      </c>
      <c r="P2079" s="1">
        <v>24.19</v>
      </c>
      <c r="Q2079" s="1">
        <v>6996314.0</v>
      </c>
      <c r="R2079" s="1">
        <v>63.25</v>
      </c>
      <c r="S2079" s="1">
        <v>1306205.0</v>
      </c>
      <c r="T2079" s="1">
        <v>30.45</v>
      </c>
      <c r="U2079" s="1">
        <v>3489433.0</v>
      </c>
    </row>
    <row r="2080" ht="13.5" customHeight="1">
      <c r="A2080" s="1">
        <v>44907.0</v>
      </c>
      <c r="B2080" s="1">
        <v>131.46</v>
      </c>
      <c r="C2080" s="1">
        <v>4348183.0</v>
      </c>
      <c r="D2080" s="1">
        <v>91.1</v>
      </c>
      <c r="E2080" s="1">
        <v>9002715.0</v>
      </c>
      <c r="F2080" s="1">
        <v>119.0</v>
      </c>
      <c r="G2080" s="1">
        <v>2580670.0</v>
      </c>
      <c r="H2080" s="1">
        <v>68.19</v>
      </c>
      <c r="I2080" s="1">
        <v>1.0376235E7</v>
      </c>
      <c r="J2080" s="1">
        <v>57.65</v>
      </c>
      <c r="K2080" s="1">
        <v>9050717.0</v>
      </c>
      <c r="L2080" s="1">
        <v>94.8</v>
      </c>
      <c r="M2080" s="1">
        <v>2052869.0</v>
      </c>
      <c r="N2080" s="1">
        <v>30.7267</v>
      </c>
      <c r="O2080" s="1">
        <v>4346756.0</v>
      </c>
      <c r="P2080" s="1">
        <v>24.33</v>
      </c>
      <c r="Q2080" s="1">
        <v>1.5126356E7</v>
      </c>
      <c r="R2080" s="1">
        <v>63.4</v>
      </c>
      <c r="S2080" s="1">
        <v>3106374.0</v>
      </c>
      <c r="T2080" s="1">
        <v>30.46</v>
      </c>
      <c r="U2080" s="1">
        <v>4846317.0</v>
      </c>
    </row>
    <row r="2081" ht="13.5" customHeight="1">
      <c r="A2081" s="1">
        <v>44908.0</v>
      </c>
      <c r="B2081" s="1">
        <v>130.16</v>
      </c>
      <c r="C2081" s="1">
        <v>5717763.0</v>
      </c>
      <c r="D2081" s="1">
        <v>88.65</v>
      </c>
      <c r="E2081" s="1">
        <v>9742654.0</v>
      </c>
      <c r="F2081" s="1">
        <v>122.89</v>
      </c>
      <c r="G2081" s="1">
        <v>6009246.0</v>
      </c>
      <c r="H2081" s="1">
        <v>67.64</v>
      </c>
      <c r="I2081" s="1">
        <v>8101255.0</v>
      </c>
      <c r="J2081" s="1">
        <v>56.45</v>
      </c>
      <c r="K2081" s="1">
        <v>1.4512094E7</v>
      </c>
      <c r="L2081" s="1">
        <v>94.05</v>
      </c>
      <c r="M2081" s="1">
        <v>2656269.0</v>
      </c>
      <c r="N2081" s="1">
        <v>30.5933</v>
      </c>
      <c r="O2081" s="1">
        <v>1.0874367E7</v>
      </c>
      <c r="P2081" s="1">
        <v>24.42</v>
      </c>
      <c r="Q2081" s="1">
        <v>9251053.0</v>
      </c>
      <c r="R2081" s="1">
        <v>63.7</v>
      </c>
      <c r="S2081" s="1">
        <v>3110534.0</v>
      </c>
      <c r="T2081" s="1">
        <v>30.48</v>
      </c>
      <c r="U2081" s="1">
        <v>3315407.0</v>
      </c>
    </row>
    <row r="2082" ht="13.5" customHeight="1">
      <c r="A2082" s="1">
        <v>44909.0</v>
      </c>
      <c r="B2082" s="1">
        <v>129.42</v>
      </c>
      <c r="C2082" s="1">
        <v>3117227.0</v>
      </c>
      <c r="D2082" s="1">
        <v>87.5</v>
      </c>
      <c r="E2082" s="1">
        <v>5038611.0</v>
      </c>
      <c r="F2082" s="1">
        <v>122.31</v>
      </c>
      <c r="G2082" s="1">
        <v>2670915.0</v>
      </c>
      <c r="H2082" s="1">
        <v>66.62</v>
      </c>
      <c r="I2082" s="1">
        <v>7660985.0</v>
      </c>
      <c r="J2082" s="1">
        <v>56.09</v>
      </c>
      <c r="K2082" s="1">
        <v>8662602.0</v>
      </c>
      <c r="L2082" s="1">
        <v>93.53</v>
      </c>
      <c r="M2082" s="1">
        <v>1863539.0</v>
      </c>
      <c r="N2082" s="1">
        <v>30.3667</v>
      </c>
      <c r="O2082" s="1">
        <v>1.029957E7</v>
      </c>
      <c r="P2082" s="1">
        <v>24.18</v>
      </c>
      <c r="Q2082" s="1">
        <v>1.2106468E7</v>
      </c>
      <c r="R2082" s="1">
        <v>63.13</v>
      </c>
      <c r="S2082" s="1">
        <v>4917601.0</v>
      </c>
      <c r="T2082" s="1">
        <v>30.32</v>
      </c>
      <c r="U2082" s="1">
        <v>2769562.0</v>
      </c>
    </row>
    <row r="2083" ht="13.5" customHeight="1">
      <c r="A2083" s="1">
        <v>44910.0</v>
      </c>
      <c r="B2083" s="1">
        <v>128.22</v>
      </c>
      <c r="C2083" s="1">
        <v>3113304.0</v>
      </c>
      <c r="D2083" s="1">
        <v>86.9</v>
      </c>
      <c r="E2083" s="1">
        <v>7038055.0</v>
      </c>
      <c r="F2083" s="1">
        <v>120.75</v>
      </c>
      <c r="G2083" s="1">
        <v>3181855.0</v>
      </c>
      <c r="H2083" s="1">
        <v>65.5</v>
      </c>
      <c r="I2083" s="1">
        <v>1.3173566E7</v>
      </c>
      <c r="J2083" s="1">
        <v>55.66</v>
      </c>
      <c r="K2083" s="1">
        <v>8687987.0</v>
      </c>
      <c r="L2083" s="1">
        <v>93.01</v>
      </c>
      <c r="M2083" s="1">
        <v>1627483.0</v>
      </c>
      <c r="N2083" s="1">
        <v>30.1467</v>
      </c>
      <c r="O2083" s="1">
        <v>7303775.0</v>
      </c>
      <c r="P2083" s="1">
        <v>23.93</v>
      </c>
      <c r="Q2083" s="1">
        <v>1.0877508E7</v>
      </c>
      <c r="R2083" s="1">
        <v>62.45</v>
      </c>
      <c r="S2083" s="1">
        <v>3718428.0</v>
      </c>
      <c r="T2083" s="1">
        <v>30.0</v>
      </c>
      <c r="U2083" s="1">
        <v>3088572.0</v>
      </c>
    </row>
    <row r="2084" ht="13.5" customHeight="1">
      <c r="A2084" s="1">
        <v>44911.0</v>
      </c>
      <c r="B2084" s="1">
        <v>127.96</v>
      </c>
      <c r="C2084" s="1">
        <v>8076949.0</v>
      </c>
      <c r="D2084" s="1">
        <v>86.63</v>
      </c>
      <c r="E2084" s="1">
        <v>1.4269779E7</v>
      </c>
      <c r="F2084" s="1">
        <v>120.63</v>
      </c>
      <c r="G2084" s="1">
        <v>6096562.0</v>
      </c>
      <c r="H2084" s="1">
        <v>65.24</v>
      </c>
      <c r="I2084" s="1">
        <v>1.3435692E7</v>
      </c>
      <c r="J2084" s="1">
        <v>55.48</v>
      </c>
      <c r="K2084" s="1">
        <v>1.3014649E7</v>
      </c>
      <c r="L2084" s="1">
        <v>92.4</v>
      </c>
      <c r="M2084" s="1">
        <v>3542286.0</v>
      </c>
      <c r="N2084" s="1">
        <v>29.6</v>
      </c>
      <c r="O2084" s="1">
        <v>2.2520082E7</v>
      </c>
      <c r="P2084" s="1">
        <v>23.97</v>
      </c>
      <c r="Q2084" s="1">
        <v>2.1493529E7</v>
      </c>
      <c r="R2084" s="1">
        <v>62.5</v>
      </c>
      <c r="S2084" s="1">
        <v>4052181.0</v>
      </c>
      <c r="T2084" s="1">
        <v>30.03</v>
      </c>
      <c r="U2084" s="1">
        <v>6723823.0</v>
      </c>
    </row>
    <row r="2085" ht="13.5" customHeight="1">
      <c r="A2085" s="1">
        <v>44914.0</v>
      </c>
      <c r="B2085" s="1">
        <v>126.76</v>
      </c>
      <c r="C2085" s="1">
        <v>3465345.0</v>
      </c>
      <c r="D2085" s="1">
        <v>86.61</v>
      </c>
      <c r="E2085" s="1">
        <v>7751346.0</v>
      </c>
      <c r="F2085" s="1">
        <v>120.09</v>
      </c>
      <c r="G2085" s="1">
        <v>3598767.0</v>
      </c>
      <c r="H2085" s="1">
        <v>64.48</v>
      </c>
      <c r="I2085" s="1">
        <v>1.1490581E7</v>
      </c>
      <c r="J2085" s="1">
        <v>54.35</v>
      </c>
      <c r="K2085" s="1">
        <v>1.164709E7</v>
      </c>
      <c r="L2085" s="1">
        <v>91.23</v>
      </c>
      <c r="M2085" s="1">
        <v>6578967.0</v>
      </c>
      <c r="N2085" s="1">
        <v>28.5667</v>
      </c>
      <c r="O2085" s="1">
        <v>7575705.0</v>
      </c>
      <c r="P2085" s="1">
        <v>23.91</v>
      </c>
      <c r="Q2085" s="1">
        <v>1.262299E7</v>
      </c>
      <c r="R2085" s="1">
        <v>61.91</v>
      </c>
      <c r="S2085" s="1">
        <v>2850181.0</v>
      </c>
      <c r="T2085" s="1">
        <v>30.23</v>
      </c>
      <c r="U2085" s="1">
        <v>4935475.0</v>
      </c>
    </row>
    <row r="2086" ht="13.5" customHeight="1">
      <c r="A2086" s="1">
        <v>44915.0</v>
      </c>
      <c r="B2086" s="1">
        <v>127.5</v>
      </c>
      <c r="C2086" s="1">
        <v>4762998.0</v>
      </c>
      <c r="D2086" s="1">
        <v>87.56</v>
      </c>
      <c r="E2086" s="1">
        <v>7986800.0</v>
      </c>
      <c r="F2086" s="1">
        <v>121.68</v>
      </c>
      <c r="G2086" s="1">
        <v>3048968.0</v>
      </c>
      <c r="H2086" s="1">
        <v>65.29</v>
      </c>
      <c r="I2086" s="1">
        <v>6970566.0</v>
      </c>
      <c r="J2086" s="1">
        <v>55.19</v>
      </c>
      <c r="K2086" s="1">
        <v>8809549.0</v>
      </c>
      <c r="L2086" s="1">
        <v>92.05</v>
      </c>
      <c r="M2086" s="1">
        <v>4364204.0</v>
      </c>
      <c r="N2086" s="1">
        <v>28.0133</v>
      </c>
      <c r="O2086" s="1">
        <v>5516448.0</v>
      </c>
      <c r="P2086" s="1">
        <v>23.95</v>
      </c>
      <c r="Q2086" s="1">
        <v>9388697.0</v>
      </c>
      <c r="R2086" s="1">
        <v>62.42</v>
      </c>
      <c r="S2086" s="1">
        <v>4363308.0</v>
      </c>
      <c r="T2086" s="1">
        <v>30.5</v>
      </c>
      <c r="U2086" s="1">
        <v>4838984.0</v>
      </c>
    </row>
    <row r="2087" ht="13.5" customHeight="1">
      <c r="A2087" s="1">
        <v>44916.0</v>
      </c>
      <c r="B2087" s="1">
        <v>128.67</v>
      </c>
      <c r="C2087" s="1">
        <v>3108125.0</v>
      </c>
      <c r="D2087" s="1">
        <v>88.1</v>
      </c>
      <c r="E2087" s="1">
        <v>4776283.0</v>
      </c>
      <c r="F2087" s="1">
        <v>123.11</v>
      </c>
      <c r="G2087" s="1">
        <v>2401827.0</v>
      </c>
      <c r="H2087" s="1">
        <v>65.86</v>
      </c>
      <c r="I2087" s="1">
        <v>3317275.0</v>
      </c>
      <c r="J2087" s="1">
        <v>55.84</v>
      </c>
      <c r="K2087" s="1">
        <v>6760019.0</v>
      </c>
      <c r="L2087" s="1">
        <v>92.95</v>
      </c>
      <c r="M2087" s="1">
        <v>6141205.0</v>
      </c>
      <c r="N2087" s="1">
        <v>28.5067</v>
      </c>
      <c r="O2087" s="1">
        <v>6597767.0</v>
      </c>
      <c r="P2087" s="1">
        <v>24.44</v>
      </c>
      <c r="Q2087" s="1">
        <v>8675031.0</v>
      </c>
      <c r="R2087" s="1">
        <v>63.44</v>
      </c>
      <c r="S2087" s="1">
        <v>1824193.0</v>
      </c>
      <c r="T2087" s="1">
        <v>30.89</v>
      </c>
      <c r="U2087" s="1">
        <v>1593710.0</v>
      </c>
    </row>
    <row r="2088" ht="13.5" customHeight="1">
      <c r="A2088" s="1">
        <v>44917.0</v>
      </c>
      <c r="B2088" s="1">
        <v>127.73</v>
      </c>
      <c r="C2088" s="1">
        <v>3433460.0</v>
      </c>
      <c r="D2088" s="1">
        <v>87.82</v>
      </c>
      <c r="E2088" s="1">
        <v>6748797.0</v>
      </c>
      <c r="F2088" s="1">
        <v>122.09</v>
      </c>
      <c r="G2088" s="1">
        <v>1793595.0</v>
      </c>
      <c r="H2088" s="1">
        <v>65.82</v>
      </c>
      <c r="I2088" s="1">
        <v>7368641.0</v>
      </c>
      <c r="J2088" s="1">
        <v>55.32</v>
      </c>
      <c r="K2088" s="1">
        <v>6282407.0</v>
      </c>
      <c r="L2088" s="1">
        <v>91.4</v>
      </c>
      <c r="M2088" s="1">
        <v>5502705.0</v>
      </c>
      <c r="N2088" s="1">
        <v>28.2133</v>
      </c>
      <c r="O2088" s="1">
        <v>4351047.0</v>
      </c>
      <c r="P2088" s="1">
        <v>24.15</v>
      </c>
      <c r="Q2088" s="1">
        <v>6352140.0</v>
      </c>
      <c r="R2088" s="1">
        <v>62.94</v>
      </c>
      <c r="S2088" s="1">
        <v>1478481.0</v>
      </c>
      <c r="T2088" s="1">
        <v>30.9</v>
      </c>
      <c r="U2088" s="1">
        <v>3280674.0</v>
      </c>
    </row>
    <row r="2089" ht="13.5" customHeight="1">
      <c r="A2089" s="1">
        <v>44918.0</v>
      </c>
      <c r="B2089" s="1">
        <v>128.28</v>
      </c>
      <c r="C2089" s="1">
        <v>2838211.0</v>
      </c>
      <c r="D2089" s="1">
        <v>88.33</v>
      </c>
      <c r="E2089" s="1">
        <v>5155642.0</v>
      </c>
      <c r="F2089" s="1">
        <v>122.79</v>
      </c>
      <c r="G2089" s="1">
        <v>3081288.0</v>
      </c>
      <c r="H2089" s="1">
        <v>66.38</v>
      </c>
      <c r="I2089" s="1">
        <v>5026559.0</v>
      </c>
      <c r="J2089" s="1">
        <v>54.72</v>
      </c>
      <c r="K2089" s="1">
        <v>8854493.0</v>
      </c>
      <c r="L2089" s="1">
        <v>92.17</v>
      </c>
      <c r="M2089" s="1">
        <v>2293097.0</v>
      </c>
      <c r="N2089" s="1">
        <v>28.7467</v>
      </c>
      <c r="O2089" s="1">
        <v>3135015.0</v>
      </c>
      <c r="P2089" s="1">
        <v>24.29</v>
      </c>
      <c r="Q2089" s="1">
        <v>5774972.0</v>
      </c>
      <c r="R2089" s="1">
        <v>63.14</v>
      </c>
      <c r="S2089" s="1">
        <v>1519732.0</v>
      </c>
      <c r="T2089" s="1">
        <v>31.1</v>
      </c>
      <c r="U2089" s="1">
        <v>1977425.0</v>
      </c>
    </row>
    <row r="2090" ht="13.5" customHeight="1">
      <c r="A2090" s="1">
        <v>44921.0</v>
      </c>
      <c r="B2090" s="1">
        <v>128.28</v>
      </c>
      <c r="C2090" s="1">
        <v>2838211.0</v>
      </c>
      <c r="D2090" s="1">
        <v>88.33</v>
      </c>
      <c r="E2090" s="1">
        <v>5155642.0</v>
      </c>
      <c r="F2090" s="1">
        <v>122.79</v>
      </c>
      <c r="G2090" s="1">
        <v>3081288.0</v>
      </c>
      <c r="H2090" s="1">
        <v>66.38</v>
      </c>
      <c r="I2090" s="1">
        <v>5026559.0</v>
      </c>
      <c r="J2090" s="1">
        <v>54.72</v>
      </c>
      <c r="K2090" s="1">
        <v>8854493.0</v>
      </c>
      <c r="L2090" s="1">
        <v>92.17</v>
      </c>
      <c r="M2090" s="1">
        <v>2293097.0</v>
      </c>
      <c r="N2090" s="1">
        <v>28.7467</v>
      </c>
      <c r="O2090" s="1">
        <v>3135015.0</v>
      </c>
      <c r="P2090" s="1">
        <v>24.29</v>
      </c>
      <c r="Q2090" s="1">
        <v>5774972.0</v>
      </c>
      <c r="R2090" s="1">
        <v>63.14</v>
      </c>
      <c r="S2090" s="1">
        <v>1519732.0</v>
      </c>
      <c r="T2090" s="1">
        <v>31.1</v>
      </c>
      <c r="U2090" s="1">
        <v>1977425.0</v>
      </c>
    </row>
    <row r="2091" ht="13.5" customHeight="1">
      <c r="A2091" s="1">
        <v>44922.0</v>
      </c>
      <c r="B2091" s="1">
        <v>128.28</v>
      </c>
      <c r="C2091" s="1">
        <v>2838211.0</v>
      </c>
      <c r="D2091" s="1">
        <v>88.33</v>
      </c>
      <c r="E2091" s="1">
        <v>5155642.0</v>
      </c>
      <c r="F2091" s="1">
        <v>122.79</v>
      </c>
      <c r="G2091" s="1">
        <v>3081288.0</v>
      </c>
      <c r="H2091" s="1">
        <v>66.38</v>
      </c>
      <c r="I2091" s="1">
        <v>5026559.0</v>
      </c>
      <c r="J2091" s="1">
        <v>54.72</v>
      </c>
      <c r="K2091" s="1">
        <v>8854493.0</v>
      </c>
      <c r="L2091" s="1">
        <v>92.17</v>
      </c>
      <c r="M2091" s="1">
        <v>2293097.0</v>
      </c>
      <c r="N2091" s="1">
        <v>28.7467</v>
      </c>
      <c r="O2091" s="1">
        <v>3135015.0</v>
      </c>
      <c r="P2091" s="1">
        <v>24.29</v>
      </c>
      <c r="Q2091" s="1">
        <v>5774972.0</v>
      </c>
      <c r="R2091" s="1">
        <v>63.14</v>
      </c>
      <c r="S2091" s="1">
        <v>1519732.0</v>
      </c>
      <c r="T2091" s="1">
        <v>31.1</v>
      </c>
      <c r="U2091" s="1">
        <v>1977425.0</v>
      </c>
    </row>
    <row r="2092" ht="13.5" customHeight="1">
      <c r="A2092" s="1">
        <v>44923.0</v>
      </c>
      <c r="B2092" s="1">
        <v>127.71</v>
      </c>
      <c r="C2092" s="1">
        <v>3987713.0</v>
      </c>
      <c r="D2092" s="1">
        <v>87.56</v>
      </c>
      <c r="E2092" s="1">
        <v>7362747.0</v>
      </c>
      <c r="F2092" s="1">
        <v>122.01</v>
      </c>
      <c r="G2092" s="1">
        <v>2092535.0</v>
      </c>
      <c r="H2092" s="1">
        <v>65.44</v>
      </c>
      <c r="I2092" s="1">
        <v>1.5290695E7</v>
      </c>
      <c r="J2092" s="1">
        <v>53.77</v>
      </c>
      <c r="K2092" s="1">
        <v>1.2224912E7</v>
      </c>
      <c r="L2092" s="1">
        <v>91.02</v>
      </c>
      <c r="M2092" s="1">
        <v>1183386.0</v>
      </c>
      <c r="N2092" s="1">
        <v>28.18</v>
      </c>
      <c r="O2092" s="1">
        <v>4116354.0</v>
      </c>
      <c r="P2092" s="1">
        <v>23.97</v>
      </c>
      <c r="Q2092" s="1">
        <v>7059401.0</v>
      </c>
      <c r="R2092" s="1">
        <v>62.87</v>
      </c>
      <c r="S2092" s="1">
        <v>1277363.0</v>
      </c>
      <c r="T2092" s="1">
        <v>31.36</v>
      </c>
      <c r="U2092" s="1">
        <v>3177387.0</v>
      </c>
    </row>
    <row r="2093" ht="13.5" customHeight="1">
      <c r="A2093" s="1">
        <v>44924.0</v>
      </c>
      <c r="B2093" s="1">
        <v>128.66</v>
      </c>
      <c r="C2093" s="1">
        <v>4110603.0</v>
      </c>
      <c r="D2093" s="1">
        <v>88.54</v>
      </c>
      <c r="E2093" s="1">
        <v>9668271.0</v>
      </c>
      <c r="F2093" s="1">
        <v>123.45</v>
      </c>
      <c r="G2093" s="1">
        <v>3043248.0</v>
      </c>
      <c r="H2093" s="1">
        <v>66.63</v>
      </c>
      <c r="I2093" s="1">
        <v>1.0771418E7</v>
      </c>
      <c r="J2093" s="1">
        <v>54.96</v>
      </c>
      <c r="K2093" s="1">
        <v>4741343.0</v>
      </c>
      <c r="L2093" s="1">
        <v>91.7</v>
      </c>
      <c r="M2093" s="1">
        <v>665959.0</v>
      </c>
      <c r="N2093" s="1">
        <v>28.9333</v>
      </c>
      <c r="O2093" s="1">
        <v>3103176.0</v>
      </c>
      <c r="P2093" s="1">
        <v>24.31</v>
      </c>
      <c r="Q2093" s="1">
        <v>5271090.0</v>
      </c>
      <c r="R2093" s="1">
        <v>63.36</v>
      </c>
      <c r="S2093" s="1">
        <v>1114473.0</v>
      </c>
      <c r="T2093" s="1">
        <v>31.59</v>
      </c>
      <c r="U2093" s="1">
        <v>2299448.0</v>
      </c>
    </row>
    <row r="2094" ht="13.5" customHeight="1">
      <c r="A2094" s="1">
        <v>44925.0</v>
      </c>
      <c r="B2094" s="1">
        <v>127.3</v>
      </c>
      <c r="C2094" s="1">
        <v>4354326.0</v>
      </c>
      <c r="D2094" s="1">
        <v>87.67</v>
      </c>
      <c r="E2094" s="1">
        <v>1.2076932E7</v>
      </c>
      <c r="F2094" s="1">
        <v>122.66</v>
      </c>
      <c r="G2094" s="1">
        <v>1321829.0</v>
      </c>
      <c r="H2094" s="1">
        <v>66.38</v>
      </c>
      <c r="I2094" s="1">
        <v>5930947.0</v>
      </c>
      <c r="J2094" s="1">
        <v>54.77</v>
      </c>
      <c r="K2094" s="1">
        <v>2253066.0</v>
      </c>
      <c r="L2094" s="1">
        <v>91.23</v>
      </c>
      <c r="M2094" s="1">
        <v>641320.0</v>
      </c>
      <c r="N2094" s="1">
        <v>28.3867</v>
      </c>
      <c r="O2094" s="1">
        <v>4500635.0</v>
      </c>
      <c r="P2094" s="1">
        <v>24.15</v>
      </c>
      <c r="Q2094" s="1">
        <v>3695046.0</v>
      </c>
      <c r="R2094" s="1">
        <v>62.85</v>
      </c>
      <c r="S2094" s="1">
        <v>1643893.0</v>
      </c>
      <c r="T2094" s="1">
        <v>31.3</v>
      </c>
      <c r="U2094" s="1">
        <v>1127627.0</v>
      </c>
    </row>
    <row r="2095" ht="13.5" customHeight="1">
      <c r="A2095" s="1">
        <v>44928.0</v>
      </c>
      <c r="B2095" s="1">
        <v>127.3</v>
      </c>
      <c r="C2095" s="1">
        <v>4354326.0</v>
      </c>
      <c r="D2095" s="1">
        <v>87.67</v>
      </c>
      <c r="E2095" s="1">
        <v>1.2076932E7</v>
      </c>
      <c r="F2095" s="1">
        <v>122.66</v>
      </c>
      <c r="G2095" s="1">
        <v>1321829.0</v>
      </c>
      <c r="H2095" s="1">
        <v>66.38</v>
      </c>
      <c r="I2095" s="1">
        <v>5930947.0</v>
      </c>
      <c r="J2095" s="1">
        <v>54.77</v>
      </c>
      <c r="K2095" s="1">
        <v>2253066.0</v>
      </c>
      <c r="L2095" s="1">
        <v>91.23</v>
      </c>
      <c r="M2095" s="1">
        <v>641320.0</v>
      </c>
      <c r="N2095" s="1">
        <v>28.3867</v>
      </c>
      <c r="O2095" s="1">
        <v>4500635.0</v>
      </c>
      <c r="P2095" s="1">
        <v>24.15</v>
      </c>
      <c r="Q2095" s="1">
        <v>3695046.0</v>
      </c>
      <c r="R2095" s="1">
        <v>62.85</v>
      </c>
      <c r="S2095" s="1">
        <v>1643893.0</v>
      </c>
      <c r="T2095" s="1">
        <v>31.3</v>
      </c>
      <c r="U2095" s="1">
        <v>1127627.0</v>
      </c>
    </row>
    <row r="2096" ht="13.5" customHeight="1">
      <c r="A2096" s="1">
        <v>44929.0</v>
      </c>
      <c r="B2096" s="1">
        <v>128.03</v>
      </c>
      <c r="C2096" s="1">
        <v>5181224.0</v>
      </c>
      <c r="D2096" s="1">
        <v>87.67</v>
      </c>
      <c r="E2096" s="1">
        <v>2.2115785E7</v>
      </c>
      <c r="F2096" s="1">
        <v>124.46</v>
      </c>
      <c r="G2096" s="1">
        <v>2655347.0</v>
      </c>
      <c r="H2096" s="1">
        <v>65.19</v>
      </c>
      <c r="I2096" s="1">
        <v>8014553.0</v>
      </c>
      <c r="J2096" s="1">
        <v>55.4</v>
      </c>
      <c r="K2096" s="1">
        <v>4581917.0</v>
      </c>
      <c r="L2096" s="1">
        <v>91.68</v>
      </c>
      <c r="M2096" s="1">
        <v>1369256.0</v>
      </c>
      <c r="N2096" s="1">
        <v>28.7733</v>
      </c>
      <c r="O2096" s="1">
        <v>3105516.0</v>
      </c>
      <c r="P2096" s="1">
        <v>24.35</v>
      </c>
      <c r="Q2096" s="1">
        <v>6726791.0</v>
      </c>
      <c r="R2096" s="1">
        <v>63.44</v>
      </c>
      <c r="S2096" s="1">
        <v>1662709.0</v>
      </c>
      <c r="T2096" s="1">
        <v>31.53</v>
      </c>
      <c r="U2096" s="1">
        <v>1509278.0</v>
      </c>
    </row>
    <row r="2097" ht="13.5" customHeight="1">
      <c r="A2097" s="1">
        <v>44930.0</v>
      </c>
      <c r="B2097" s="1">
        <v>129.17</v>
      </c>
      <c r="C2097" s="1">
        <v>4234902.0</v>
      </c>
      <c r="D2097" s="1">
        <v>88.81</v>
      </c>
      <c r="E2097" s="1">
        <v>2.1986355E7</v>
      </c>
      <c r="F2097" s="1">
        <v>126.22</v>
      </c>
      <c r="G2097" s="1">
        <v>2497662.0</v>
      </c>
      <c r="H2097" s="1">
        <v>66.41</v>
      </c>
      <c r="I2097" s="1">
        <v>1.0575742E7</v>
      </c>
      <c r="J2097" s="1">
        <v>55.98</v>
      </c>
      <c r="K2097" s="1">
        <v>4820259.0</v>
      </c>
      <c r="L2097" s="1">
        <v>93.04</v>
      </c>
      <c r="M2097" s="1">
        <v>1633399.0</v>
      </c>
      <c r="N2097" s="1">
        <v>29.58</v>
      </c>
      <c r="O2097" s="1">
        <v>3725123.0</v>
      </c>
      <c r="P2097" s="1">
        <v>24.63</v>
      </c>
      <c r="Q2097" s="1">
        <v>6019144.0</v>
      </c>
      <c r="R2097" s="1">
        <v>64.05</v>
      </c>
      <c r="S2097" s="1">
        <v>1382241.0</v>
      </c>
      <c r="T2097" s="1">
        <v>32.12</v>
      </c>
      <c r="U2097" s="1">
        <v>1249669.0</v>
      </c>
    </row>
    <row r="2098" ht="13.5" customHeight="1">
      <c r="A2098" s="1">
        <v>44931.0</v>
      </c>
      <c r="B2098" s="1">
        <v>128.79</v>
      </c>
      <c r="C2098" s="1">
        <v>3107310.0</v>
      </c>
      <c r="D2098" s="1">
        <v>86.41</v>
      </c>
      <c r="E2098" s="1">
        <v>7133063.0</v>
      </c>
      <c r="F2098" s="1">
        <v>125.99</v>
      </c>
      <c r="G2098" s="1">
        <v>1885875.0</v>
      </c>
      <c r="H2098" s="1">
        <v>66.52</v>
      </c>
      <c r="I2098" s="1">
        <v>4870084.0</v>
      </c>
      <c r="J2098" s="1">
        <v>55.88</v>
      </c>
      <c r="K2098" s="1">
        <v>4046278.0</v>
      </c>
      <c r="L2098" s="1">
        <v>92.65</v>
      </c>
      <c r="M2098" s="1">
        <v>661742.0</v>
      </c>
      <c r="N2098" s="1">
        <v>29.0533</v>
      </c>
      <c r="O2098" s="1">
        <v>4615791.0</v>
      </c>
      <c r="P2098" s="1">
        <v>24.44</v>
      </c>
      <c r="Q2098" s="1">
        <v>5762139.0</v>
      </c>
      <c r="R2098" s="1">
        <v>63.32</v>
      </c>
      <c r="S2098" s="1">
        <v>3567880.0</v>
      </c>
      <c r="T2098" s="1">
        <v>32.55</v>
      </c>
      <c r="U2098" s="1">
        <v>1611177.0</v>
      </c>
    </row>
    <row r="2099" ht="13.5" customHeight="1">
      <c r="A2099" s="1">
        <v>44932.0</v>
      </c>
      <c r="B2099" s="1">
        <v>130.43</v>
      </c>
      <c r="C2099" s="1">
        <v>4572754.0</v>
      </c>
      <c r="D2099" s="1">
        <v>86.43</v>
      </c>
      <c r="E2099" s="1">
        <v>8560003.0</v>
      </c>
      <c r="F2099" s="1">
        <v>127.87</v>
      </c>
      <c r="G2099" s="1">
        <v>2436695.0</v>
      </c>
      <c r="H2099" s="1">
        <v>67.19</v>
      </c>
      <c r="I2099" s="1">
        <v>5617361.0</v>
      </c>
      <c r="J2099" s="1">
        <v>56.56</v>
      </c>
      <c r="K2099" s="1">
        <v>4414915.0</v>
      </c>
      <c r="L2099" s="1">
        <v>93.97</v>
      </c>
      <c r="M2099" s="1">
        <v>1315988.0</v>
      </c>
      <c r="N2099" s="1">
        <v>29.8267</v>
      </c>
      <c r="O2099" s="1">
        <v>3775292.0</v>
      </c>
      <c r="P2099" s="1">
        <v>24.68</v>
      </c>
      <c r="Q2099" s="1">
        <v>6572199.0</v>
      </c>
      <c r="R2099" s="1">
        <v>63.77</v>
      </c>
      <c r="S2099" s="1">
        <v>2021612.0</v>
      </c>
      <c r="T2099" s="1">
        <v>33.29</v>
      </c>
      <c r="U2099" s="1">
        <v>2809478.0</v>
      </c>
    </row>
    <row r="2100" ht="13.5" customHeight="1">
      <c r="A2100" s="1">
        <v>44935.0</v>
      </c>
      <c r="B2100" s="1">
        <v>131.4</v>
      </c>
      <c r="C2100" s="1">
        <v>4574987.0</v>
      </c>
      <c r="D2100" s="1">
        <v>86.04</v>
      </c>
      <c r="E2100" s="1">
        <v>6850138.0</v>
      </c>
      <c r="F2100" s="1">
        <v>127.72</v>
      </c>
      <c r="G2100" s="1">
        <v>2623141.0</v>
      </c>
      <c r="H2100" s="1">
        <v>67.29</v>
      </c>
      <c r="I2100" s="1">
        <v>5294888.0</v>
      </c>
      <c r="J2100" s="1">
        <v>56.82</v>
      </c>
      <c r="K2100" s="1">
        <v>4345183.0</v>
      </c>
      <c r="L2100" s="1">
        <v>94.25</v>
      </c>
      <c r="M2100" s="1">
        <v>1239364.0</v>
      </c>
      <c r="N2100" s="1">
        <v>30.2467</v>
      </c>
      <c r="O2100" s="1">
        <v>2580884.0</v>
      </c>
      <c r="P2100" s="1">
        <v>24.65</v>
      </c>
      <c r="Q2100" s="1">
        <v>9225305.0</v>
      </c>
      <c r="R2100" s="1">
        <v>63.12</v>
      </c>
      <c r="S2100" s="1">
        <v>1709313.0</v>
      </c>
      <c r="T2100" s="1">
        <v>33.5</v>
      </c>
      <c r="U2100" s="1">
        <v>3334875.0</v>
      </c>
    </row>
    <row r="2101" ht="13.5" customHeight="1">
      <c r="A2101" s="1">
        <v>44936.0</v>
      </c>
      <c r="B2101" s="1">
        <v>132.9</v>
      </c>
      <c r="C2101" s="1">
        <v>6036625.0</v>
      </c>
      <c r="D2101" s="1">
        <v>86.0</v>
      </c>
      <c r="E2101" s="1">
        <v>6799980.0</v>
      </c>
      <c r="F2101" s="1">
        <v>127.65</v>
      </c>
      <c r="G2101" s="1">
        <v>2599961.0</v>
      </c>
      <c r="H2101" s="1">
        <v>67.61</v>
      </c>
      <c r="I2101" s="1">
        <v>5146357.0</v>
      </c>
      <c r="J2101" s="1">
        <v>56.89</v>
      </c>
      <c r="K2101" s="1">
        <v>3581242.0</v>
      </c>
      <c r="L2101" s="1">
        <v>95.25</v>
      </c>
      <c r="M2101" s="1">
        <v>2185375.0</v>
      </c>
      <c r="N2101" s="1">
        <v>30.1467</v>
      </c>
      <c r="O2101" s="1">
        <v>2186508.0</v>
      </c>
      <c r="P2101" s="1">
        <v>24.77</v>
      </c>
      <c r="Q2101" s="1">
        <v>6363339.0</v>
      </c>
      <c r="R2101" s="1">
        <v>62.94</v>
      </c>
      <c r="S2101" s="1">
        <v>2558135.0</v>
      </c>
      <c r="T2101" s="1">
        <v>33.4</v>
      </c>
      <c r="U2101" s="1">
        <v>1886191.0</v>
      </c>
    </row>
    <row r="2102" ht="13.5" customHeight="1">
      <c r="A2102" s="1">
        <v>44937.0</v>
      </c>
      <c r="B2102" s="1">
        <v>132.77</v>
      </c>
      <c r="C2102" s="1">
        <v>3525289.0</v>
      </c>
      <c r="D2102" s="1">
        <v>86.46</v>
      </c>
      <c r="E2102" s="1">
        <v>1.0078706E7</v>
      </c>
      <c r="F2102" s="1">
        <v>129.02</v>
      </c>
      <c r="G2102" s="1">
        <v>5027634.0</v>
      </c>
      <c r="H2102" s="1">
        <v>67.74</v>
      </c>
      <c r="I2102" s="1">
        <v>6693734.0</v>
      </c>
      <c r="J2102" s="1">
        <v>57.27</v>
      </c>
      <c r="K2102" s="1">
        <v>4813634.0</v>
      </c>
      <c r="L2102" s="1">
        <v>97.11</v>
      </c>
      <c r="M2102" s="1">
        <v>2597088.0</v>
      </c>
      <c r="N2102" s="1">
        <v>30.9733</v>
      </c>
      <c r="O2102" s="1">
        <v>3800154.0</v>
      </c>
      <c r="P2102" s="1">
        <v>25.19</v>
      </c>
      <c r="Q2102" s="1">
        <v>1.0897171E7</v>
      </c>
      <c r="R2102" s="1">
        <v>63.96</v>
      </c>
      <c r="S2102" s="1">
        <v>1922058.0</v>
      </c>
      <c r="T2102" s="1">
        <v>33.55</v>
      </c>
      <c r="U2102" s="1">
        <v>1404715.0</v>
      </c>
    </row>
    <row r="2103" ht="13.5" customHeight="1">
      <c r="A2103" s="1">
        <v>44938.0</v>
      </c>
      <c r="B2103" s="1">
        <v>133.45</v>
      </c>
      <c r="C2103" s="1">
        <v>1.4822001E7</v>
      </c>
      <c r="D2103" s="1">
        <v>88.2</v>
      </c>
      <c r="E2103" s="1">
        <v>1.1732272E7</v>
      </c>
      <c r="F2103" s="1">
        <v>130.0</v>
      </c>
      <c r="G2103" s="1">
        <v>3529378.0</v>
      </c>
      <c r="H2103" s="1">
        <v>68.56</v>
      </c>
      <c r="I2103" s="1">
        <v>6873489.0</v>
      </c>
      <c r="J2103" s="1">
        <v>57.88</v>
      </c>
      <c r="K2103" s="1">
        <v>3743634.0</v>
      </c>
      <c r="L2103" s="1">
        <v>97.79</v>
      </c>
      <c r="M2103" s="1">
        <v>2201394.0</v>
      </c>
      <c r="N2103" s="1">
        <v>31.3067</v>
      </c>
      <c r="O2103" s="1">
        <v>5126612.0</v>
      </c>
      <c r="P2103" s="1">
        <v>25.33</v>
      </c>
      <c r="Q2103" s="1">
        <v>6560237.0</v>
      </c>
      <c r="R2103" s="1">
        <v>64.69</v>
      </c>
      <c r="S2103" s="1">
        <v>2481316.0</v>
      </c>
      <c r="T2103" s="1">
        <v>34.0</v>
      </c>
      <c r="U2103" s="1">
        <v>1565177.0</v>
      </c>
    </row>
    <row r="2104" ht="13.5" customHeight="1">
      <c r="A2104" s="1">
        <v>44939.0</v>
      </c>
      <c r="B2104" s="1">
        <v>134.28</v>
      </c>
      <c r="C2104" s="1">
        <v>4697329.0</v>
      </c>
      <c r="D2104" s="1">
        <v>88.84</v>
      </c>
      <c r="E2104" s="1">
        <v>1.132883E7</v>
      </c>
      <c r="F2104" s="1">
        <v>131.18</v>
      </c>
      <c r="G2104" s="1">
        <v>3741960.0</v>
      </c>
      <c r="H2104" s="1">
        <v>69.19</v>
      </c>
      <c r="I2104" s="1">
        <v>6047361.0</v>
      </c>
      <c r="J2104" s="1">
        <v>58.52</v>
      </c>
      <c r="K2104" s="1">
        <v>4330135.0</v>
      </c>
      <c r="L2104" s="1">
        <v>98.11</v>
      </c>
      <c r="M2104" s="1">
        <v>1624587.0</v>
      </c>
      <c r="N2104" s="1">
        <v>31.7667</v>
      </c>
      <c r="O2104" s="1">
        <v>3957075.0</v>
      </c>
      <c r="P2104" s="1">
        <v>25.35</v>
      </c>
      <c r="Q2104" s="1">
        <v>9394667.0</v>
      </c>
      <c r="R2104" s="1">
        <v>64.64</v>
      </c>
      <c r="S2104" s="1">
        <v>2248954.0</v>
      </c>
      <c r="T2104" s="1">
        <v>34.06</v>
      </c>
      <c r="U2104" s="1">
        <v>2011170.0</v>
      </c>
    </row>
    <row r="2105" ht="13.5" customHeight="1">
      <c r="A2105" s="1">
        <v>44942.0</v>
      </c>
      <c r="B2105" s="1">
        <v>134.69</v>
      </c>
      <c r="C2105" s="1">
        <v>3826900.0</v>
      </c>
      <c r="D2105" s="1">
        <v>89.1</v>
      </c>
      <c r="E2105" s="1">
        <v>4318746.0</v>
      </c>
      <c r="F2105" s="1">
        <v>131.75</v>
      </c>
      <c r="G2105" s="1">
        <v>695227.0</v>
      </c>
      <c r="H2105" s="1">
        <v>69.58</v>
      </c>
      <c r="I2105" s="1">
        <v>1.080061E7</v>
      </c>
      <c r="J2105" s="1">
        <v>58.58</v>
      </c>
      <c r="K2105" s="1">
        <v>4571976.0</v>
      </c>
      <c r="L2105" s="1">
        <v>97.66</v>
      </c>
      <c r="M2105" s="1">
        <v>586654.0</v>
      </c>
      <c r="N2105" s="1">
        <v>32.04</v>
      </c>
      <c r="O2105" s="1">
        <v>2571627.0</v>
      </c>
      <c r="P2105" s="1">
        <v>25.39</v>
      </c>
      <c r="Q2105" s="1">
        <v>4037452.0</v>
      </c>
      <c r="R2105" s="1">
        <v>64.79</v>
      </c>
      <c r="S2105" s="1">
        <v>438617.0</v>
      </c>
      <c r="T2105" s="1">
        <v>33.98</v>
      </c>
      <c r="U2105" s="1">
        <v>622952.0</v>
      </c>
    </row>
    <row r="2106" ht="13.5" customHeight="1">
      <c r="A2106" s="1">
        <v>44943.0</v>
      </c>
      <c r="B2106" s="1">
        <v>135.3</v>
      </c>
      <c r="C2106" s="1">
        <v>8929789.0</v>
      </c>
      <c r="D2106" s="1">
        <v>89.95</v>
      </c>
      <c r="E2106" s="1">
        <v>1.2160461E7</v>
      </c>
      <c r="F2106" s="1">
        <v>132.01</v>
      </c>
      <c r="G2106" s="1">
        <v>3244755.0</v>
      </c>
      <c r="H2106" s="1">
        <v>69.65</v>
      </c>
      <c r="I2106" s="1">
        <v>7934595.0</v>
      </c>
      <c r="J2106" s="1">
        <v>58.89</v>
      </c>
      <c r="K2106" s="1">
        <v>7221825.0</v>
      </c>
      <c r="L2106" s="1">
        <v>97.95</v>
      </c>
      <c r="M2106" s="1">
        <v>2381393.0</v>
      </c>
      <c r="N2106" s="1">
        <v>31.8533</v>
      </c>
      <c r="O2106" s="1">
        <v>4080147.0</v>
      </c>
      <c r="P2106" s="1">
        <v>25.46</v>
      </c>
      <c r="Q2106" s="1">
        <v>7433753.0</v>
      </c>
      <c r="R2106" s="1">
        <v>64.99</v>
      </c>
      <c r="S2106" s="1">
        <v>1706331.0</v>
      </c>
      <c r="T2106" s="1">
        <v>34.27</v>
      </c>
      <c r="U2106" s="1">
        <v>1523280.0</v>
      </c>
    </row>
    <row r="2107" ht="13.5" customHeight="1">
      <c r="A2107" s="1">
        <v>44944.0</v>
      </c>
      <c r="B2107" s="1">
        <v>134.57</v>
      </c>
      <c r="C2107" s="1">
        <v>8281136.0</v>
      </c>
      <c r="D2107" s="1">
        <v>89.03</v>
      </c>
      <c r="E2107" s="1">
        <v>1.0791542E7</v>
      </c>
      <c r="F2107" s="1">
        <v>131.33</v>
      </c>
      <c r="G2107" s="1">
        <v>2875325.0</v>
      </c>
      <c r="H2107" s="1">
        <v>69.25</v>
      </c>
      <c r="I2107" s="1">
        <v>1.0081638E7</v>
      </c>
      <c r="J2107" s="1">
        <v>58.39</v>
      </c>
      <c r="K2107" s="1">
        <v>7545051.0</v>
      </c>
      <c r="L2107" s="1">
        <v>97.67</v>
      </c>
      <c r="M2107" s="1">
        <v>2672365.0</v>
      </c>
      <c r="N2107" s="1">
        <v>32.0533</v>
      </c>
      <c r="O2107" s="1">
        <v>3972737.0</v>
      </c>
      <c r="P2107" s="1">
        <v>25.24</v>
      </c>
      <c r="Q2107" s="1">
        <v>9169553.0</v>
      </c>
      <c r="R2107" s="1">
        <v>64.64</v>
      </c>
      <c r="S2107" s="1">
        <v>1871216.0</v>
      </c>
      <c r="T2107" s="1">
        <v>34.3</v>
      </c>
      <c r="U2107" s="1">
        <v>879371.0</v>
      </c>
    </row>
    <row r="2108" ht="13.5" customHeight="1">
      <c r="A2108" s="1">
        <v>44945.0</v>
      </c>
      <c r="B2108" s="1">
        <v>134.47</v>
      </c>
      <c r="C2108" s="1">
        <v>5311268.0</v>
      </c>
      <c r="D2108" s="1">
        <v>88.57</v>
      </c>
      <c r="E2108" s="1">
        <v>6432019.0</v>
      </c>
      <c r="F2108" s="1">
        <v>131.36</v>
      </c>
      <c r="G2108" s="1">
        <v>3310514.0</v>
      </c>
      <c r="H2108" s="1">
        <v>68.96</v>
      </c>
      <c r="I2108" s="1">
        <v>5251329.0</v>
      </c>
      <c r="J2108" s="1">
        <v>57.98</v>
      </c>
      <c r="K2108" s="1">
        <v>3283552.0</v>
      </c>
      <c r="L2108" s="1">
        <v>97.33</v>
      </c>
      <c r="M2108" s="1">
        <v>1614786.0</v>
      </c>
      <c r="N2108" s="1">
        <v>31.9733</v>
      </c>
      <c r="O2108" s="1">
        <v>5264279.0</v>
      </c>
      <c r="P2108" s="1">
        <v>25.13</v>
      </c>
      <c r="Q2108" s="1">
        <v>7711545.0</v>
      </c>
      <c r="R2108" s="1">
        <v>64.65</v>
      </c>
      <c r="S2108" s="1">
        <v>1638613.0</v>
      </c>
      <c r="T2108" s="1">
        <v>34.02</v>
      </c>
      <c r="U2108" s="1">
        <v>1823754.0</v>
      </c>
    </row>
    <row r="2109" ht="13.5" customHeight="1">
      <c r="A2109" s="1">
        <v>44946.0</v>
      </c>
      <c r="B2109" s="1">
        <v>134.71</v>
      </c>
      <c r="C2109" s="1">
        <v>6996958.0</v>
      </c>
      <c r="D2109" s="1">
        <v>89.18</v>
      </c>
      <c r="E2109" s="1">
        <v>5689316.0</v>
      </c>
      <c r="F2109" s="1">
        <v>132.29</v>
      </c>
      <c r="G2109" s="1">
        <v>2792384.0</v>
      </c>
      <c r="H2109" s="1">
        <v>69.05</v>
      </c>
      <c r="I2109" s="1">
        <v>6396120.0</v>
      </c>
      <c r="J2109" s="1">
        <v>58.24</v>
      </c>
      <c r="K2109" s="1">
        <v>5252300.0</v>
      </c>
      <c r="L2109" s="1">
        <v>98.2</v>
      </c>
      <c r="M2109" s="1">
        <v>1827594.0</v>
      </c>
      <c r="N2109" s="1">
        <v>32.3067</v>
      </c>
      <c r="O2109" s="1">
        <v>2955605.0</v>
      </c>
      <c r="P2109" s="1">
        <v>25.5</v>
      </c>
      <c r="Q2109" s="1">
        <v>4978946.0</v>
      </c>
      <c r="R2109" s="1">
        <v>65.54</v>
      </c>
      <c r="S2109" s="1">
        <v>1972038.0</v>
      </c>
      <c r="T2109" s="1">
        <v>34.36</v>
      </c>
      <c r="U2109" s="1">
        <v>2057846.0</v>
      </c>
    </row>
    <row r="2110" ht="13.5" customHeight="1">
      <c r="A2110" s="1">
        <v>44949.0</v>
      </c>
      <c r="B2110" s="1">
        <v>134.73</v>
      </c>
      <c r="C2110" s="1">
        <v>1.3311348E7</v>
      </c>
      <c r="D2110" s="1">
        <v>89.65</v>
      </c>
      <c r="E2110" s="1">
        <v>9294691.0</v>
      </c>
      <c r="F2110" s="1">
        <v>133.23</v>
      </c>
      <c r="G2110" s="1">
        <v>1995667.0</v>
      </c>
      <c r="H2110" s="1">
        <v>69.61</v>
      </c>
      <c r="I2110" s="1">
        <v>6423901.0</v>
      </c>
      <c r="J2110" s="1">
        <v>58.69</v>
      </c>
      <c r="K2110" s="1">
        <v>5920312.0</v>
      </c>
      <c r="L2110" s="1">
        <v>99.19</v>
      </c>
      <c r="M2110" s="1">
        <v>1701344.0</v>
      </c>
      <c r="N2110" s="1">
        <v>33.0267</v>
      </c>
      <c r="O2110" s="1">
        <v>3435242.0</v>
      </c>
      <c r="P2110" s="1">
        <v>25.6</v>
      </c>
      <c r="Q2110" s="1">
        <v>1.3994857E7</v>
      </c>
      <c r="R2110" s="1">
        <v>65.49</v>
      </c>
      <c r="S2110" s="1">
        <v>2012478.0</v>
      </c>
      <c r="T2110" s="1">
        <v>34.19</v>
      </c>
      <c r="U2110" s="1">
        <v>1041600.0</v>
      </c>
    </row>
    <row r="2111" ht="13.5" customHeight="1">
      <c r="A2111" s="1">
        <v>44950.0</v>
      </c>
      <c r="B2111" s="1">
        <v>135.12</v>
      </c>
      <c r="C2111" s="1">
        <v>6497332.0</v>
      </c>
      <c r="D2111" s="1">
        <v>89.87</v>
      </c>
      <c r="E2111" s="1">
        <v>5652884.0</v>
      </c>
      <c r="F2111" s="1">
        <v>133.26</v>
      </c>
      <c r="G2111" s="1">
        <v>3164907.0</v>
      </c>
      <c r="H2111" s="1">
        <v>69.42</v>
      </c>
      <c r="I2111" s="1">
        <v>4431436.0</v>
      </c>
      <c r="J2111" s="1">
        <v>58.37</v>
      </c>
      <c r="K2111" s="1">
        <v>3424103.0</v>
      </c>
      <c r="L2111" s="1">
        <v>99.2</v>
      </c>
      <c r="M2111" s="1">
        <v>940061.0</v>
      </c>
      <c r="N2111" s="1">
        <v>32.7333</v>
      </c>
      <c r="O2111" s="1">
        <v>2668515.0</v>
      </c>
      <c r="P2111" s="1">
        <v>25.74</v>
      </c>
      <c r="Q2111" s="1">
        <v>9330528.0</v>
      </c>
      <c r="R2111" s="1">
        <v>65.59</v>
      </c>
      <c r="S2111" s="1">
        <v>1807573.0</v>
      </c>
      <c r="T2111" s="1">
        <v>34.31</v>
      </c>
      <c r="U2111" s="1">
        <v>893135.0</v>
      </c>
    </row>
    <row r="2112" ht="13.5" customHeight="1">
      <c r="A2112" s="1">
        <v>44951.0</v>
      </c>
      <c r="B2112" s="1">
        <v>133.49</v>
      </c>
      <c r="C2112" s="1">
        <v>1.6016075E7</v>
      </c>
      <c r="D2112" s="1">
        <v>90.11</v>
      </c>
      <c r="E2112" s="1">
        <v>5129083.0</v>
      </c>
      <c r="F2112" s="1">
        <v>133.48</v>
      </c>
      <c r="G2112" s="1">
        <v>2912525.0</v>
      </c>
      <c r="H2112" s="1">
        <v>70.11</v>
      </c>
      <c r="I2112" s="1">
        <v>6662435.0</v>
      </c>
      <c r="J2112" s="1">
        <v>58.39</v>
      </c>
      <c r="K2112" s="1">
        <v>4109795.0</v>
      </c>
      <c r="L2112" s="1">
        <v>98.66</v>
      </c>
      <c r="M2112" s="1">
        <v>1188778.0</v>
      </c>
      <c r="N2112" s="1">
        <v>32.9267</v>
      </c>
      <c r="O2112" s="1">
        <v>3799665.0</v>
      </c>
      <c r="P2112" s="1">
        <v>26.03</v>
      </c>
      <c r="Q2112" s="1">
        <v>1.4459642E7</v>
      </c>
      <c r="R2112" s="1">
        <v>65.65</v>
      </c>
      <c r="S2112" s="1">
        <v>3129164.0</v>
      </c>
      <c r="T2112" s="1">
        <v>34.72</v>
      </c>
      <c r="U2112" s="1">
        <v>1511056.0</v>
      </c>
    </row>
    <row r="2113" ht="13.5" customHeight="1">
      <c r="A2113" s="1">
        <v>44952.0</v>
      </c>
      <c r="B2113" s="1">
        <v>135.61</v>
      </c>
      <c r="C2113" s="1">
        <v>1.2835604E7</v>
      </c>
      <c r="D2113" s="1">
        <v>90.77</v>
      </c>
      <c r="E2113" s="1">
        <v>8346366.0</v>
      </c>
      <c r="F2113" s="1">
        <v>135.24</v>
      </c>
      <c r="G2113" s="1">
        <v>6436972.0</v>
      </c>
      <c r="H2113" s="1">
        <v>71.2</v>
      </c>
      <c r="I2113" s="1">
        <v>6586505.0</v>
      </c>
      <c r="J2113" s="1">
        <v>58.78</v>
      </c>
      <c r="K2113" s="1">
        <v>3931728.0</v>
      </c>
      <c r="L2113" s="1">
        <v>99.2</v>
      </c>
      <c r="M2113" s="1">
        <v>1701592.0</v>
      </c>
      <c r="N2113" s="1">
        <v>33.24</v>
      </c>
      <c r="O2113" s="1">
        <v>2772807.0</v>
      </c>
      <c r="P2113" s="1">
        <v>26.54</v>
      </c>
      <c r="Q2113" s="1">
        <v>1.5224811E7</v>
      </c>
      <c r="R2113" s="1">
        <v>66.44</v>
      </c>
      <c r="S2113" s="1">
        <v>1936776.0</v>
      </c>
      <c r="T2113" s="1">
        <v>34.89</v>
      </c>
      <c r="U2113" s="1">
        <v>994066.0</v>
      </c>
    </row>
    <row r="2114" ht="13.5" customHeight="1">
      <c r="A2114" s="1">
        <v>44953.0</v>
      </c>
      <c r="B2114" s="1">
        <v>134.65</v>
      </c>
      <c r="C2114" s="1">
        <v>5160030.0</v>
      </c>
      <c r="D2114" s="1">
        <v>91.44</v>
      </c>
      <c r="E2114" s="1">
        <v>6511387.0</v>
      </c>
      <c r="F2114" s="1">
        <v>133.56</v>
      </c>
      <c r="G2114" s="1">
        <v>5473199.0</v>
      </c>
      <c r="H2114" s="1">
        <v>71.02</v>
      </c>
      <c r="I2114" s="1">
        <v>7993503.0</v>
      </c>
      <c r="J2114" s="1">
        <v>59.47</v>
      </c>
      <c r="K2114" s="1">
        <v>3343737.0</v>
      </c>
      <c r="L2114" s="1">
        <v>99.68</v>
      </c>
      <c r="M2114" s="1">
        <v>1096960.0</v>
      </c>
      <c r="N2114" s="1">
        <v>33.48</v>
      </c>
      <c r="O2114" s="1">
        <v>3628398.0</v>
      </c>
      <c r="P2114" s="1">
        <v>26.15</v>
      </c>
      <c r="Q2114" s="1">
        <v>1.7038904E7</v>
      </c>
      <c r="R2114" s="1">
        <v>66.37</v>
      </c>
      <c r="S2114" s="1">
        <v>1767560.0</v>
      </c>
      <c r="T2114" s="1">
        <v>35.21</v>
      </c>
      <c r="U2114" s="1">
        <v>1059674.0</v>
      </c>
    </row>
    <row r="2115" ht="13.5" customHeight="1">
      <c r="A2115" s="1">
        <v>44956.0</v>
      </c>
      <c r="B2115" s="1">
        <v>135.07</v>
      </c>
      <c r="C2115" s="1">
        <v>5029581.0</v>
      </c>
      <c r="D2115" s="1">
        <v>90.65</v>
      </c>
      <c r="E2115" s="1">
        <v>1.3825792E7</v>
      </c>
      <c r="F2115" s="1">
        <v>132.57</v>
      </c>
      <c r="G2115" s="1">
        <v>3397158.0</v>
      </c>
      <c r="H2115" s="1">
        <v>71.05</v>
      </c>
      <c r="I2115" s="1">
        <v>5595239.0</v>
      </c>
      <c r="J2115" s="1">
        <v>59.71</v>
      </c>
      <c r="K2115" s="1">
        <v>3048234.0</v>
      </c>
      <c r="L2115" s="1">
        <v>99.76</v>
      </c>
      <c r="M2115" s="1">
        <v>735098.0</v>
      </c>
      <c r="N2115" s="1">
        <v>32.7533</v>
      </c>
      <c r="O2115" s="1">
        <v>3395378.0</v>
      </c>
      <c r="P2115" s="1">
        <v>26.11</v>
      </c>
      <c r="Q2115" s="1">
        <v>1.7053486E7</v>
      </c>
      <c r="R2115" s="1">
        <v>66.2</v>
      </c>
      <c r="S2115" s="1">
        <v>4335034.0</v>
      </c>
      <c r="T2115" s="1">
        <v>35.05</v>
      </c>
      <c r="U2115" s="1">
        <v>1255389.0</v>
      </c>
    </row>
    <row r="2116" ht="13.5" customHeight="1">
      <c r="A2116" s="1">
        <v>44957.0</v>
      </c>
      <c r="B2116" s="1">
        <v>136.16</v>
      </c>
      <c r="C2116" s="1">
        <v>5656561.0</v>
      </c>
      <c r="D2116" s="1">
        <v>92.15</v>
      </c>
      <c r="E2116" s="1">
        <v>1.3135163E7</v>
      </c>
      <c r="F2116" s="1">
        <v>133.9</v>
      </c>
      <c r="G2116" s="1">
        <v>5772288.0</v>
      </c>
      <c r="H2116" s="1">
        <v>72.03</v>
      </c>
      <c r="I2116" s="1">
        <v>5537386.0</v>
      </c>
      <c r="J2116" s="1">
        <v>60.74</v>
      </c>
      <c r="K2116" s="1">
        <v>4940369.0</v>
      </c>
      <c r="L2116" s="1">
        <v>99.95</v>
      </c>
      <c r="M2116" s="1">
        <v>1019549.0</v>
      </c>
      <c r="N2116" s="1">
        <v>33.0</v>
      </c>
      <c r="O2116" s="1">
        <v>5722509.0</v>
      </c>
      <c r="P2116" s="1">
        <v>26.33</v>
      </c>
      <c r="Q2116" s="1">
        <v>1.3041114E7</v>
      </c>
      <c r="R2116" s="1">
        <v>66.86</v>
      </c>
      <c r="S2116" s="1">
        <v>3863228.0</v>
      </c>
      <c r="T2116" s="1">
        <v>35.29</v>
      </c>
      <c r="U2116" s="1">
        <v>1082693.0</v>
      </c>
    </row>
    <row r="2117" ht="13.5" customHeight="1">
      <c r="A2117" s="1">
        <v>44958.0</v>
      </c>
      <c r="B2117" s="1">
        <v>136.49</v>
      </c>
      <c r="C2117" s="1">
        <v>6088383.0</v>
      </c>
      <c r="D2117" s="1">
        <v>91.49</v>
      </c>
      <c r="E2117" s="1">
        <v>4694502.0</v>
      </c>
      <c r="F2117" s="1">
        <v>133.78</v>
      </c>
      <c r="G2117" s="1">
        <v>4949782.0</v>
      </c>
      <c r="H2117" s="1">
        <v>72.35</v>
      </c>
      <c r="I2117" s="1">
        <v>5146624.0</v>
      </c>
      <c r="J2117" s="1">
        <v>61.08</v>
      </c>
      <c r="K2117" s="1">
        <v>5333215.0</v>
      </c>
      <c r="L2117" s="1">
        <v>100.52</v>
      </c>
      <c r="M2117" s="1">
        <v>1378975.0</v>
      </c>
      <c r="N2117" s="1">
        <v>32.8133</v>
      </c>
      <c r="O2117" s="1">
        <v>4432496.0</v>
      </c>
      <c r="P2117" s="1">
        <v>26.61</v>
      </c>
      <c r="Q2117" s="1">
        <v>1.4290886E7</v>
      </c>
      <c r="R2117" s="1">
        <v>67.11</v>
      </c>
      <c r="S2117" s="1">
        <v>4045004.0</v>
      </c>
      <c r="T2117" s="1">
        <v>34.96</v>
      </c>
      <c r="U2117" s="1">
        <v>1593336.0</v>
      </c>
    </row>
    <row r="2118" ht="13.5" customHeight="1">
      <c r="A2118" s="1">
        <v>44959.0</v>
      </c>
      <c r="B2118" s="1">
        <v>136.39</v>
      </c>
      <c r="C2118" s="1">
        <v>4604783.0</v>
      </c>
      <c r="D2118" s="1">
        <v>91.95</v>
      </c>
      <c r="E2118" s="1">
        <v>6175248.0</v>
      </c>
      <c r="F2118" s="1">
        <v>133.6</v>
      </c>
      <c r="G2118" s="1">
        <v>2798924.0</v>
      </c>
      <c r="H2118" s="1">
        <v>73.39</v>
      </c>
      <c r="I2118" s="1">
        <v>5816330.0</v>
      </c>
      <c r="J2118" s="1">
        <v>61.4</v>
      </c>
      <c r="K2118" s="1">
        <v>3980863.0</v>
      </c>
      <c r="L2118" s="1">
        <v>100.64</v>
      </c>
      <c r="M2118" s="1">
        <v>1566166.0</v>
      </c>
      <c r="N2118" s="1">
        <v>34.4933</v>
      </c>
      <c r="O2118" s="1">
        <v>4255476.0</v>
      </c>
      <c r="P2118" s="1">
        <v>26.21</v>
      </c>
      <c r="Q2118" s="1">
        <v>1.1748689E7</v>
      </c>
      <c r="R2118" s="1">
        <v>66.89</v>
      </c>
      <c r="S2118" s="1">
        <v>3277026.0</v>
      </c>
      <c r="T2118" s="1">
        <v>35.47</v>
      </c>
      <c r="U2118" s="1">
        <v>2340943.0</v>
      </c>
    </row>
    <row r="2119" ht="13.5" customHeight="1">
      <c r="A2119" s="1">
        <v>44960.0</v>
      </c>
      <c r="B2119" s="1">
        <v>138.15</v>
      </c>
      <c r="C2119" s="1">
        <v>6578567.0</v>
      </c>
      <c r="D2119" s="1">
        <v>92.42</v>
      </c>
      <c r="E2119" s="1">
        <v>8172094.0</v>
      </c>
      <c r="F2119" s="1">
        <v>134.88</v>
      </c>
      <c r="G2119" s="1">
        <v>2741473.0</v>
      </c>
      <c r="H2119" s="1">
        <v>73.36</v>
      </c>
      <c r="I2119" s="1">
        <v>5483374.0</v>
      </c>
      <c r="J2119" s="1">
        <v>61.76</v>
      </c>
      <c r="K2119" s="1">
        <v>3738211.0</v>
      </c>
      <c r="L2119" s="1">
        <v>100.93</v>
      </c>
      <c r="M2119" s="1">
        <v>1403437.0</v>
      </c>
      <c r="N2119" s="1">
        <v>33.7</v>
      </c>
      <c r="O2119" s="1">
        <v>5668833.0</v>
      </c>
      <c r="P2119" s="1">
        <v>26.23</v>
      </c>
      <c r="Q2119" s="1">
        <v>1.1225433E7</v>
      </c>
      <c r="R2119" s="1">
        <v>66.99</v>
      </c>
      <c r="S2119" s="1">
        <v>3041978.0</v>
      </c>
      <c r="T2119" s="1">
        <v>35.39</v>
      </c>
      <c r="U2119" s="1">
        <v>1980286.0</v>
      </c>
    </row>
    <row r="2120" ht="13.5" customHeight="1">
      <c r="A2120" s="1">
        <v>44963.0</v>
      </c>
      <c r="B2120" s="1">
        <v>138.12</v>
      </c>
      <c r="C2120" s="1">
        <v>8077535.0</v>
      </c>
      <c r="D2120" s="1">
        <v>91.7</v>
      </c>
      <c r="E2120" s="1">
        <v>7296268.0</v>
      </c>
      <c r="F2120" s="1">
        <v>135.46</v>
      </c>
      <c r="G2120" s="1">
        <v>2802542.0</v>
      </c>
      <c r="H2120" s="1">
        <v>72.64</v>
      </c>
      <c r="I2120" s="1">
        <v>4222827.0</v>
      </c>
      <c r="J2120" s="1">
        <v>61.4</v>
      </c>
      <c r="K2120" s="1">
        <v>3144398.0</v>
      </c>
      <c r="L2120" s="1">
        <v>100.27</v>
      </c>
      <c r="M2120" s="1">
        <v>972395.0</v>
      </c>
      <c r="N2120" s="1">
        <v>32.4867</v>
      </c>
      <c r="O2120" s="1">
        <v>3794574.0</v>
      </c>
      <c r="P2120" s="1">
        <v>25.84</v>
      </c>
      <c r="Q2120" s="1">
        <v>1.4064801E7</v>
      </c>
      <c r="R2120" s="1">
        <v>67.18</v>
      </c>
      <c r="S2120" s="1">
        <v>3382895.0</v>
      </c>
      <c r="T2120" s="1">
        <v>35.17</v>
      </c>
      <c r="U2120" s="1">
        <v>1846851.0</v>
      </c>
    </row>
    <row r="2121" ht="13.5" customHeight="1">
      <c r="A2121" s="1">
        <v>44964.0</v>
      </c>
      <c r="B2121" s="1">
        <v>138.62</v>
      </c>
      <c r="C2121" s="1">
        <v>6715607.0</v>
      </c>
      <c r="D2121" s="1">
        <v>92.82</v>
      </c>
      <c r="E2121" s="1">
        <v>5607555.0</v>
      </c>
      <c r="F2121" s="1">
        <v>136.68</v>
      </c>
      <c r="G2121" s="1">
        <v>2902631.0</v>
      </c>
      <c r="H2121" s="1">
        <v>73.75</v>
      </c>
      <c r="I2121" s="1">
        <v>6359699.0</v>
      </c>
      <c r="J2121" s="1">
        <v>62.16</v>
      </c>
      <c r="K2121" s="1">
        <v>3676618.0</v>
      </c>
      <c r="L2121" s="1">
        <v>100.93</v>
      </c>
      <c r="M2121" s="1">
        <v>1114856.0</v>
      </c>
      <c r="N2121" s="1">
        <v>32.9067</v>
      </c>
      <c r="O2121" s="1">
        <v>3154569.0</v>
      </c>
      <c r="P2121" s="1">
        <v>26.0</v>
      </c>
      <c r="Q2121" s="1">
        <v>8587196.0</v>
      </c>
      <c r="R2121" s="1">
        <v>67.21</v>
      </c>
      <c r="S2121" s="1">
        <v>3334622.0</v>
      </c>
      <c r="T2121" s="1">
        <v>35.37</v>
      </c>
      <c r="U2121" s="1">
        <v>2659622.0</v>
      </c>
    </row>
    <row r="2122" ht="13.5" customHeight="1">
      <c r="A2122" s="1">
        <v>44965.0</v>
      </c>
      <c r="B2122" s="1">
        <v>139.55</v>
      </c>
      <c r="C2122" s="1">
        <v>4347035.0</v>
      </c>
      <c r="D2122" s="1">
        <v>92.88</v>
      </c>
      <c r="E2122" s="1">
        <v>3779423.0</v>
      </c>
      <c r="F2122" s="1">
        <v>136.65</v>
      </c>
      <c r="G2122" s="1">
        <v>1432990.0</v>
      </c>
      <c r="H2122" s="1">
        <v>73.22</v>
      </c>
      <c r="I2122" s="1">
        <v>3989397.0</v>
      </c>
      <c r="J2122" s="1">
        <v>62.02</v>
      </c>
      <c r="K2122" s="1">
        <v>2952632.0</v>
      </c>
      <c r="L2122" s="1">
        <v>101.21</v>
      </c>
      <c r="M2122" s="1">
        <v>922463.0</v>
      </c>
      <c r="N2122" s="1">
        <v>32.9467</v>
      </c>
      <c r="O2122" s="1">
        <v>3461109.0</v>
      </c>
      <c r="P2122" s="1">
        <v>26.09</v>
      </c>
      <c r="Q2122" s="1">
        <v>5413833.0</v>
      </c>
      <c r="R2122" s="1">
        <v>67.44</v>
      </c>
      <c r="S2122" s="1">
        <v>2076638.0</v>
      </c>
      <c r="T2122" s="1">
        <v>35.11</v>
      </c>
      <c r="U2122" s="1">
        <v>1346338.0</v>
      </c>
    </row>
    <row r="2123" ht="13.5" customHeight="1">
      <c r="A2123" s="1">
        <v>44966.0</v>
      </c>
      <c r="B2123" s="1">
        <v>139.25</v>
      </c>
      <c r="C2123" s="1">
        <v>4159774.0</v>
      </c>
      <c r="D2123" s="1">
        <v>92.67</v>
      </c>
      <c r="E2123" s="1">
        <v>3629905.0</v>
      </c>
      <c r="F2123" s="1">
        <v>135.87</v>
      </c>
      <c r="G2123" s="1">
        <v>2116206.0</v>
      </c>
      <c r="H2123" s="1">
        <v>73.12</v>
      </c>
      <c r="I2123" s="1">
        <v>4182810.0</v>
      </c>
      <c r="J2123" s="1">
        <v>61.55</v>
      </c>
      <c r="K2123" s="1">
        <v>3084999.0</v>
      </c>
      <c r="L2123" s="1">
        <v>101.4</v>
      </c>
      <c r="M2123" s="1">
        <v>1900297.0</v>
      </c>
      <c r="N2123" s="1">
        <v>32.9533</v>
      </c>
      <c r="O2123" s="1">
        <v>5033387.0</v>
      </c>
      <c r="P2123" s="1">
        <v>26.13</v>
      </c>
      <c r="Q2123" s="1">
        <v>7622610.0</v>
      </c>
      <c r="R2123" s="1">
        <v>68.26</v>
      </c>
      <c r="S2123" s="1">
        <v>4189367.0</v>
      </c>
      <c r="T2123" s="1">
        <v>35.91</v>
      </c>
      <c r="U2123" s="1">
        <v>3740597.0</v>
      </c>
    </row>
    <row r="2124" ht="13.5" customHeight="1">
      <c r="A2124" s="1">
        <v>44967.0</v>
      </c>
      <c r="B2124" s="1">
        <v>138.77</v>
      </c>
      <c r="C2124" s="1">
        <v>4969201.0</v>
      </c>
      <c r="D2124" s="1">
        <v>93.01</v>
      </c>
      <c r="E2124" s="1">
        <v>3752177.0</v>
      </c>
      <c r="F2124" s="1">
        <v>135.42</v>
      </c>
      <c r="G2124" s="1">
        <v>3302129.0</v>
      </c>
      <c r="H2124" s="1">
        <v>73.57</v>
      </c>
      <c r="I2124" s="1">
        <v>4070463.0</v>
      </c>
      <c r="J2124" s="1">
        <v>61.66</v>
      </c>
      <c r="K2124" s="1">
        <v>2575264.0</v>
      </c>
      <c r="L2124" s="1">
        <v>100.65</v>
      </c>
      <c r="M2124" s="1">
        <v>1565838.0</v>
      </c>
      <c r="N2124" s="1">
        <v>32.34</v>
      </c>
      <c r="O2124" s="1">
        <v>4328597.0</v>
      </c>
      <c r="P2124" s="1">
        <v>26.09</v>
      </c>
      <c r="Q2124" s="1">
        <v>1.141778E7</v>
      </c>
      <c r="R2124" s="1">
        <v>67.62</v>
      </c>
      <c r="S2124" s="1">
        <v>3486252.0</v>
      </c>
      <c r="T2124" s="1">
        <v>35.55</v>
      </c>
      <c r="U2124" s="1">
        <v>4233729.0</v>
      </c>
    </row>
    <row r="2125" ht="13.5" customHeight="1">
      <c r="A2125" s="1">
        <v>44970.0</v>
      </c>
      <c r="B2125" s="1">
        <v>138.99</v>
      </c>
      <c r="C2125" s="1">
        <v>5168174.0</v>
      </c>
      <c r="D2125" s="1">
        <v>93.56</v>
      </c>
      <c r="E2125" s="1">
        <v>3367866.0</v>
      </c>
      <c r="F2125" s="1">
        <v>135.47</v>
      </c>
      <c r="G2125" s="1">
        <v>4161403.0</v>
      </c>
      <c r="H2125" s="1">
        <v>74.16</v>
      </c>
      <c r="I2125" s="1">
        <v>3910968.0</v>
      </c>
      <c r="J2125" s="1">
        <v>62.19</v>
      </c>
      <c r="K2125" s="1">
        <v>2942630.0</v>
      </c>
      <c r="L2125" s="1">
        <v>101.27</v>
      </c>
      <c r="M2125" s="1">
        <v>947049.0</v>
      </c>
      <c r="N2125" s="1">
        <v>32.66</v>
      </c>
      <c r="O2125" s="1">
        <v>2953865.0</v>
      </c>
      <c r="P2125" s="1">
        <v>26.2</v>
      </c>
      <c r="Q2125" s="1">
        <v>8095627.0</v>
      </c>
      <c r="R2125" s="1">
        <v>68.54</v>
      </c>
      <c r="S2125" s="1">
        <v>3713321.0</v>
      </c>
      <c r="T2125" s="1">
        <v>35.97</v>
      </c>
      <c r="U2125" s="1">
        <v>3057108.0</v>
      </c>
    </row>
    <row r="2126" ht="13.5" customHeight="1">
      <c r="A2126" s="1">
        <v>44971.0</v>
      </c>
      <c r="B2126" s="1">
        <v>138.85</v>
      </c>
      <c r="C2126" s="1">
        <v>3276718.0</v>
      </c>
      <c r="D2126" s="1">
        <v>93.15</v>
      </c>
      <c r="E2126" s="1">
        <v>4037343.0</v>
      </c>
      <c r="F2126" s="1">
        <v>135.21</v>
      </c>
      <c r="G2126" s="1">
        <v>2126336.0</v>
      </c>
      <c r="H2126" s="1">
        <v>73.95</v>
      </c>
      <c r="I2126" s="1">
        <v>3599604.0</v>
      </c>
      <c r="J2126" s="1">
        <v>62.46</v>
      </c>
      <c r="K2126" s="1">
        <v>3818477.0</v>
      </c>
      <c r="L2126" s="1">
        <v>100.91</v>
      </c>
      <c r="M2126" s="1">
        <v>1175825.0</v>
      </c>
      <c r="N2126" s="1">
        <v>32.5133</v>
      </c>
      <c r="O2126" s="1">
        <v>3567272.0</v>
      </c>
      <c r="P2126" s="1">
        <v>26.11</v>
      </c>
      <c r="Q2126" s="1">
        <v>1.1814869E7</v>
      </c>
      <c r="R2126" s="1">
        <v>68.16</v>
      </c>
      <c r="S2126" s="1">
        <v>2068314.0</v>
      </c>
      <c r="T2126" s="1">
        <v>35.91</v>
      </c>
      <c r="U2126" s="1">
        <v>1709373.0</v>
      </c>
    </row>
    <row r="2127" ht="13.5" customHeight="1">
      <c r="A2127" s="1">
        <v>44972.0</v>
      </c>
      <c r="B2127" s="1">
        <v>138.67</v>
      </c>
      <c r="C2127" s="1">
        <v>6192837.0</v>
      </c>
      <c r="D2127" s="1">
        <v>93.02</v>
      </c>
      <c r="E2127" s="1">
        <v>2674004.0</v>
      </c>
      <c r="F2127" s="1">
        <v>135.02</v>
      </c>
      <c r="G2127" s="1">
        <v>1463144.0</v>
      </c>
      <c r="H2127" s="1">
        <v>73.64</v>
      </c>
      <c r="I2127" s="1">
        <v>3595851.0</v>
      </c>
      <c r="J2127" s="1">
        <v>62.46</v>
      </c>
      <c r="K2127" s="1">
        <v>3456079.0</v>
      </c>
      <c r="L2127" s="1">
        <v>100.51</v>
      </c>
      <c r="M2127" s="1">
        <v>1152432.0</v>
      </c>
      <c r="N2127" s="1">
        <v>32.56</v>
      </c>
      <c r="O2127" s="1">
        <v>3717708.0</v>
      </c>
      <c r="P2127" s="1">
        <v>26.13</v>
      </c>
      <c r="Q2127" s="1">
        <v>1.7449943E7</v>
      </c>
      <c r="R2127" s="1">
        <v>67.98</v>
      </c>
      <c r="S2127" s="1">
        <v>3634665.0</v>
      </c>
      <c r="T2127" s="1">
        <v>36.1</v>
      </c>
      <c r="U2127" s="1">
        <v>6257326.0</v>
      </c>
    </row>
    <row r="2128" ht="13.5" customHeight="1">
      <c r="A2128" s="1">
        <v>44973.0</v>
      </c>
      <c r="B2128" s="1">
        <v>138.6</v>
      </c>
      <c r="C2128" s="1">
        <v>6072008.0</v>
      </c>
      <c r="D2128" s="1">
        <v>92.65</v>
      </c>
      <c r="E2128" s="1">
        <v>4303716.0</v>
      </c>
      <c r="F2128" s="1">
        <v>135.11</v>
      </c>
      <c r="G2128" s="1">
        <v>1727568.0</v>
      </c>
      <c r="H2128" s="1">
        <v>73.47</v>
      </c>
      <c r="I2128" s="1">
        <v>3781533.0</v>
      </c>
      <c r="J2128" s="1">
        <v>62.23</v>
      </c>
      <c r="K2128" s="1">
        <v>3629140.0</v>
      </c>
      <c r="L2128" s="1">
        <v>100.49</v>
      </c>
      <c r="M2128" s="1">
        <v>1245294.0</v>
      </c>
      <c r="N2128" s="1">
        <v>32.3</v>
      </c>
      <c r="O2128" s="1">
        <v>5060082.0</v>
      </c>
      <c r="P2128" s="1">
        <v>27.12</v>
      </c>
      <c r="Q2128" s="1">
        <v>3.450456E7</v>
      </c>
      <c r="R2128" s="1">
        <v>68.2</v>
      </c>
      <c r="S2128" s="1">
        <v>2293827.0</v>
      </c>
      <c r="T2128" s="1">
        <v>36.13</v>
      </c>
      <c r="U2128" s="1">
        <v>2430869.0</v>
      </c>
    </row>
    <row r="2129" ht="13.5" customHeight="1">
      <c r="A2129" s="1">
        <v>44974.0</v>
      </c>
      <c r="B2129" s="1">
        <v>138.79</v>
      </c>
      <c r="C2129" s="1">
        <v>6465532.0</v>
      </c>
      <c r="D2129" s="1">
        <v>92.87</v>
      </c>
      <c r="E2129" s="1">
        <v>5204356.0</v>
      </c>
      <c r="F2129" s="1">
        <v>135.18</v>
      </c>
      <c r="G2129" s="1">
        <v>2005313.0</v>
      </c>
      <c r="H2129" s="1">
        <v>72.95</v>
      </c>
      <c r="I2129" s="1">
        <v>5324807.0</v>
      </c>
      <c r="J2129" s="1">
        <v>62.52</v>
      </c>
      <c r="K2129" s="1">
        <v>4406034.0</v>
      </c>
      <c r="L2129" s="1">
        <v>101.5</v>
      </c>
      <c r="M2129" s="1">
        <v>1200235.0</v>
      </c>
      <c r="N2129" s="1">
        <v>32.1733</v>
      </c>
      <c r="O2129" s="1">
        <v>6571332.0</v>
      </c>
      <c r="P2129" s="1">
        <v>27.07</v>
      </c>
      <c r="Q2129" s="1">
        <v>9256753.0</v>
      </c>
      <c r="R2129" s="1">
        <v>68.88</v>
      </c>
      <c r="S2129" s="1">
        <v>3140592.0</v>
      </c>
      <c r="T2129" s="1">
        <v>36.38</v>
      </c>
      <c r="U2129" s="1">
        <v>3307902.0</v>
      </c>
    </row>
    <row r="2130" ht="13.5" customHeight="1">
      <c r="A2130" s="1">
        <v>44977.0</v>
      </c>
      <c r="B2130" s="1">
        <v>138.79</v>
      </c>
      <c r="C2130" s="1">
        <v>6465532.0</v>
      </c>
      <c r="D2130" s="1">
        <v>92.87</v>
      </c>
      <c r="E2130" s="1">
        <v>5204356.0</v>
      </c>
      <c r="F2130" s="1">
        <v>135.18</v>
      </c>
      <c r="G2130" s="1">
        <v>2005313.0</v>
      </c>
      <c r="H2130" s="1">
        <v>72.95</v>
      </c>
      <c r="I2130" s="1">
        <v>5324807.0</v>
      </c>
      <c r="J2130" s="1">
        <v>62.52</v>
      </c>
      <c r="K2130" s="1">
        <v>4406034.0</v>
      </c>
      <c r="L2130" s="1">
        <v>101.5</v>
      </c>
      <c r="M2130" s="1">
        <v>1200235.0</v>
      </c>
      <c r="N2130" s="1">
        <v>32.1733</v>
      </c>
      <c r="O2130" s="1">
        <v>6571332.0</v>
      </c>
      <c r="P2130" s="1">
        <v>27.07</v>
      </c>
      <c r="Q2130" s="1">
        <v>9256753.0</v>
      </c>
      <c r="R2130" s="1">
        <v>68.88</v>
      </c>
      <c r="S2130" s="1">
        <v>3140592.0</v>
      </c>
      <c r="T2130" s="1">
        <v>36.38</v>
      </c>
      <c r="U2130" s="1">
        <v>3307902.0</v>
      </c>
    </row>
    <row r="2131" ht="13.5" customHeight="1">
      <c r="A2131" s="1">
        <v>44978.0</v>
      </c>
      <c r="B2131" s="1">
        <v>138.23</v>
      </c>
      <c r="C2131" s="1">
        <v>5453194.0</v>
      </c>
      <c r="D2131" s="1">
        <v>91.99</v>
      </c>
      <c r="E2131" s="1">
        <v>6027152.0</v>
      </c>
      <c r="F2131" s="1">
        <v>132.43</v>
      </c>
      <c r="G2131" s="1">
        <v>3915204.0</v>
      </c>
      <c r="H2131" s="1">
        <v>71.82</v>
      </c>
      <c r="I2131" s="1">
        <v>5052521.0</v>
      </c>
      <c r="J2131" s="1">
        <v>61.42</v>
      </c>
      <c r="K2131" s="1">
        <v>4525987.0</v>
      </c>
      <c r="L2131" s="1">
        <v>100.02</v>
      </c>
      <c r="M2131" s="1">
        <v>1671881.0</v>
      </c>
      <c r="N2131" s="1">
        <v>31.1133</v>
      </c>
      <c r="O2131" s="1">
        <v>4466610.0</v>
      </c>
      <c r="P2131" s="1">
        <v>26.74</v>
      </c>
      <c r="Q2131" s="1">
        <v>1.7842972E7</v>
      </c>
      <c r="R2131" s="1">
        <v>67.68</v>
      </c>
      <c r="S2131" s="1">
        <v>2872854.0</v>
      </c>
      <c r="T2131" s="1">
        <v>36.45</v>
      </c>
      <c r="U2131" s="1">
        <v>5116664.0</v>
      </c>
    </row>
    <row r="2132" ht="13.5" customHeight="1">
      <c r="A2132" s="1">
        <v>44979.0</v>
      </c>
      <c r="B2132" s="1">
        <v>136.68</v>
      </c>
      <c r="C2132" s="1">
        <v>6358546.0</v>
      </c>
      <c r="D2132" s="1">
        <v>91.33</v>
      </c>
      <c r="E2132" s="1">
        <v>4506500.0</v>
      </c>
      <c r="F2132" s="1">
        <v>131.29</v>
      </c>
      <c r="G2132" s="1">
        <v>3423875.0</v>
      </c>
      <c r="H2132" s="1">
        <v>71.57</v>
      </c>
      <c r="I2132" s="1">
        <v>4126238.0</v>
      </c>
      <c r="J2132" s="1">
        <v>61.29</v>
      </c>
      <c r="K2132" s="1">
        <v>3865516.0</v>
      </c>
      <c r="L2132" s="1">
        <v>99.02</v>
      </c>
      <c r="M2132" s="1">
        <v>1444324.0</v>
      </c>
      <c r="N2132" s="1">
        <v>30.8467</v>
      </c>
      <c r="O2132" s="1">
        <v>4284687.0</v>
      </c>
      <c r="P2132" s="1">
        <v>26.91</v>
      </c>
      <c r="Q2132" s="1">
        <v>1.4160467E7</v>
      </c>
      <c r="R2132" s="1">
        <v>66.89</v>
      </c>
      <c r="S2132" s="1">
        <v>6402891.0</v>
      </c>
      <c r="T2132" s="1">
        <v>36.44</v>
      </c>
      <c r="U2132" s="1">
        <v>4039782.0</v>
      </c>
    </row>
    <row r="2133" ht="13.5" customHeight="1">
      <c r="A2133" s="1">
        <v>44980.0</v>
      </c>
      <c r="B2133" s="1">
        <v>135.87</v>
      </c>
      <c r="C2133" s="1">
        <v>3822740.0</v>
      </c>
      <c r="D2133" s="1">
        <v>90.41</v>
      </c>
      <c r="E2133" s="1">
        <v>4440058.0</v>
      </c>
      <c r="F2133" s="1">
        <v>130.39</v>
      </c>
      <c r="G2133" s="1">
        <v>3469790.0</v>
      </c>
      <c r="H2133" s="1">
        <v>71.31</v>
      </c>
      <c r="I2133" s="1">
        <v>4334766.0</v>
      </c>
      <c r="J2133" s="1">
        <v>61.23</v>
      </c>
      <c r="K2133" s="1">
        <v>4029536.0</v>
      </c>
      <c r="L2133" s="1">
        <v>98.77</v>
      </c>
      <c r="M2133" s="1">
        <v>1802492.0</v>
      </c>
      <c r="N2133" s="1">
        <v>30.7933</v>
      </c>
      <c r="O2133" s="1">
        <v>5047874.0</v>
      </c>
      <c r="P2133" s="1">
        <v>26.72</v>
      </c>
      <c r="Q2133" s="1">
        <v>8307047.0</v>
      </c>
      <c r="R2133" s="1">
        <v>66.01</v>
      </c>
      <c r="S2133" s="1">
        <v>6602292.0</v>
      </c>
      <c r="T2133" s="1">
        <v>36.54</v>
      </c>
      <c r="U2133" s="1">
        <v>6523303.0</v>
      </c>
    </row>
    <row r="2134" ht="13.5" customHeight="1">
      <c r="A2134" s="1">
        <v>44981.0</v>
      </c>
      <c r="B2134" s="1">
        <v>137.22</v>
      </c>
      <c r="C2134" s="1">
        <v>3947055.0</v>
      </c>
      <c r="D2134" s="1">
        <v>91.11</v>
      </c>
      <c r="E2134" s="1">
        <v>4205002.0</v>
      </c>
      <c r="F2134" s="1">
        <v>130.88</v>
      </c>
      <c r="G2134" s="1">
        <v>2779494.0</v>
      </c>
      <c r="H2134" s="1">
        <v>71.34</v>
      </c>
      <c r="I2134" s="1">
        <v>4989510.0</v>
      </c>
      <c r="J2134" s="1">
        <v>62.89</v>
      </c>
      <c r="K2134" s="1">
        <v>7742975.0</v>
      </c>
      <c r="L2134" s="1">
        <v>99.08</v>
      </c>
      <c r="M2134" s="1">
        <v>1455222.0</v>
      </c>
      <c r="N2134" s="1">
        <v>30.6333</v>
      </c>
      <c r="O2134" s="1">
        <v>3381722.0</v>
      </c>
      <c r="P2134" s="1">
        <v>26.74</v>
      </c>
      <c r="Q2134" s="1">
        <v>1.05321E7</v>
      </c>
      <c r="R2134" s="1">
        <v>65.95</v>
      </c>
      <c r="S2134" s="1">
        <v>3646297.0</v>
      </c>
      <c r="T2134" s="1">
        <v>36.79</v>
      </c>
      <c r="U2134" s="1">
        <v>3179530.0</v>
      </c>
    </row>
    <row r="2135" ht="13.5" customHeight="1">
      <c r="A2135" s="1">
        <v>44984.0</v>
      </c>
      <c r="B2135" s="1">
        <v>138.04</v>
      </c>
      <c r="C2135" s="1">
        <v>2892146.0</v>
      </c>
      <c r="D2135" s="1">
        <v>90.55</v>
      </c>
      <c r="E2135" s="1">
        <v>4310887.0</v>
      </c>
      <c r="F2135" s="1">
        <v>130.82</v>
      </c>
      <c r="G2135" s="1">
        <v>2396360.0</v>
      </c>
      <c r="H2135" s="1">
        <v>71.53</v>
      </c>
      <c r="I2135" s="1">
        <v>3074261.0</v>
      </c>
      <c r="J2135" s="1">
        <v>62.68</v>
      </c>
      <c r="K2135" s="1">
        <v>5361987.0</v>
      </c>
      <c r="L2135" s="1">
        <v>99.74</v>
      </c>
      <c r="M2135" s="1">
        <v>1633019.0</v>
      </c>
      <c r="N2135" s="1">
        <v>30.4667</v>
      </c>
      <c r="O2135" s="1">
        <v>2771804.0</v>
      </c>
      <c r="P2135" s="1">
        <v>26.57</v>
      </c>
      <c r="Q2135" s="1">
        <v>3.707246E7</v>
      </c>
      <c r="R2135" s="1">
        <v>66.5</v>
      </c>
      <c r="S2135" s="1">
        <v>4765162.0</v>
      </c>
      <c r="T2135" s="1">
        <v>36.76</v>
      </c>
      <c r="U2135" s="1">
        <v>2741426.0</v>
      </c>
    </row>
    <row r="2136" ht="13.5" customHeight="1">
      <c r="A2136" s="1">
        <v>44985.0</v>
      </c>
      <c r="B2136" s="1">
        <v>138.54</v>
      </c>
      <c r="C2136" s="1">
        <v>5423068.0</v>
      </c>
      <c r="D2136" s="1">
        <v>90.85</v>
      </c>
      <c r="E2136" s="1">
        <v>7790877.0</v>
      </c>
      <c r="F2136" s="1">
        <v>129.32</v>
      </c>
      <c r="G2136" s="1">
        <v>4747474.0</v>
      </c>
      <c r="H2136" s="1">
        <v>67.44</v>
      </c>
      <c r="I2136" s="1">
        <v>1.5862377E7</v>
      </c>
      <c r="J2136" s="1">
        <v>62.4</v>
      </c>
      <c r="K2136" s="1">
        <v>7205067.0</v>
      </c>
      <c r="L2136" s="1">
        <v>100.22</v>
      </c>
      <c r="M2136" s="1">
        <v>2191301.0</v>
      </c>
      <c r="N2136" s="1">
        <v>30.2667</v>
      </c>
      <c r="O2136" s="1">
        <v>8210747.0</v>
      </c>
      <c r="P2136" s="1">
        <v>26.98</v>
      </c>
      <c r="Q2136" s="1">
        <v>2.8038064E7</v>
      </c>
      <c r="R2136" s="1">
        <v>65.94</v>
      </c>
      <c r="S2136" s="1">
        <v>5093642.0</v>
      </c>
      <c r="T2136" s="1">
        <v>37.23</v>
      </c>
      <c r="U2136" s="1">
        <v>5343567.0</v>
      </c>
    </row>
    <row r="2137" ht="13.5" customHeight="1">
      <c r="A2137" s="1">
        <v>44986.0</v>
      </c>
      <c r="B2137" s="1">
        <v>133.62</v>
      </c>
      <c r="C2137" s="1">
        <v>8933409.0</v>
      </c>
      <c r="D2137" s="1">
        <v>90.66</v>
      </c>
      <c r="E2137" s="1">
        <v>1.0271319E7</v>
      </c>
      <c r="F2137" s="1">
        <v>130.47</v>
      </c>
      <c r="G2137" s="1">
        <v>3614139.0</v>
      </c>
      <c r="H2137" s="1">
        <v>68.38</v>
      </c>
      <c r="I2137" s="1">
        <v>8502045.0</v>
      </c>
      <c r="J2137" s="1">
        <v>62.44</v>
      </c>
      <c r="K2137" s="1">
        <v>6068674.0</v>
      </c>
      <c r="L2137" s="1">
        <v>101.86</v>
      </c>
      <c r="M2137" s="1">
        <v>3998517.0</v>
      </c>
      <c r="N2137" s="1">
        <v>30.02</v>
      </c>
      <c r="O2137" s="1">
        <v>4631660.0</v>
      </c>
      <c r="P2137" s="1">
        <v>27.19</v>
      </c>
      <c r="Q2137" s="1">
        <v>2.8427176E7</v>
      </c>
      <c r="R2137" s="1">
        <v>66.38</v>
      </c>
      <c r="S2137" s="1">
        <v>9325199.0</v>
      </c>
      <c r="T2137" s="1">
        <v>37.51</v>
      </c>
      <c r="U2137" s="1">
        <v>1.4625125E7</v>
      </c>
    </row>
    <row r="2138" ht="13.5" customHeight="1">
      <c r="A2138" s="1">
        <v>44987.0</v>
      </c>
      <c r="B2138" s="1">
        <v>136.21</v>
      </c>
      <c r="C2138" s="1">
        <v>5482791.0</v>
      </c>
      <c r="D2138" s="1">
        <v>88.46</v>
      </c>
      <c r="E2138" s="1">
        <v>8668259.0</v>
      </c>
      <c r="F2138" s="1">
        <v>128.68</v>
      </c>
      <c r="G2138" s="1">
        <v>2487738.0</v>
      </c>
      <c r="H2138" s="1">
        <v>68.77</v>
      </c>
      <c r="I2138" s="1">
        <v>7361655.0</v>
      </c>
      <c r="J2138" s="1">
        <v>62.03</v>
      </c>
      <c r="K2138" s="1">
        <v>3555883.0</v>
      </c>
      <c r="L2138" s="1">
        <v>101.99</v>
      </c>
      <c r="M2138" s="1">
        <v>3124605.0</v>
      </c>
      <c r="N2138" s="1">
        <v>30.14</v>
      </c>
      <c r="O2138" s="1">
        <v>4867901.0</v>
      </c>
      <c r="P2138" s="1">
        <v>27.15</v>
      </c>
      <c r="Q2138" s="1">
        <v>1.1645478E7</v>
      </c>
      <c r="R2138" s="1">
        <v>66.23</v>
      </c>
      <c r="S2138" s="1">
        <v>4228841.0</v>
      </c>
      <c r="T2138" s="1">
        <v>36.78</v>
      </c>
      <c r="U2138" s="1">
        <v>6053921.0</v>
      </c>
    </row>
    <row r="2139" ht="13.5" customHeight="1">
      <c r="A2139" s="1">
        <v>44988.0</v>
      </c>
      <c r="B2139" s="1">
        <v>136.75</v>
      </c>
      <c r="C2139" s="1">
        <v>4415834.0</v>
      </c>
      <c r="D2139" s="1">
        <v>89.05</v>
      </c>
      <c r="E2139" s="1">
        <v>5213768.0</v>
      </c>
      <c r="F2139" s="1">
        <v>130.71</v>
      </c>
      <c r="G2139" s="1">
        <v>2100698.0</v>
      </c>
      <c r="H2139" s="1">
        <v>69.96</v>
      </c>
      <c r="I2139" s="1">
        <v>8095256.0</v>
      </c>
      <c r="J2139" s="1">
        <v>63.08</v>
      </c>
      <c r="K2139" s="1">
        <v>4765270.0</v>
      </c>
      <c r="L2139" s="1">
        <v>102.74</v>
      </c>
      <c r="M2139" s="1">
        <v>2412900.0</v>
      </c>
      <c r="N2139" s="1">
        <v>30.88</v>
      </c>
      <c r="O2139" s="1">
        <v>3936459.0</v>
      </c>
      <c r="P2139" s="1">
        <v>27.38</v>
      </c>
      <c r="Q2139" s="1">
        <v>1.4737626E7</v>
      </c>
      <c r="R2139" s="1">
        <v>67.0</v>
      </c>
      <c r="S2139" s="1">
        <v>6052210.0</v>
      </c>
      <c r="T2139" s="1">
        <v>36.52</v>
      </c>
      <c r="U2139" s="1">
        <v>4921087.0</v>
      </c>
    </row>
    <row r="2140" ht="13.5" customHeight="1">
      <c r="A2140" s="1">
        <v>44991.0</v>
      </c>
      <c r="B2140" s="1">
        <v>137.21</v>
      </c>
      <c r="C2140" s="1">
        <v>3574081.0</v>
      </c>
      <c r="D2140" s="1">
        <v>88.77</v>
      </c>
      <c r="E2140" s="1">
        <v>5365844.0</v>
      </c>
      <c r="F2140" s="1">
        <v>130.62</v>
      </c>
      <c r="G2140" s="1">
        <v>1965273.0</v>
      </c>
      <c r="H2140" s="1">
        <v>70.29</v>
      </c>
      <c r="I2140" s="1">
        <v>5044989.0</v>
      </c>
      <c r="J2140" s="1">
        <v>63.05</v>
      </c>
      <c r="K2140" s="1">
        <v>2807344.0</v>
      </c>
      <c r="L2140" s="1">
        <v>102.54</v>
      </c>
      <c r="M2140" s="1">
        <v>1729981.0</v>
      </c>
      <c r="N2140" s="1">
        <v>30.44</v>
      </c>
      <c r="O2140" s="1">
        <v>4545117.0</v>
      </c>
      <c r="P2140" s="1">
        <v>27.29</v>
      </c>
      <c r="Q2140" s="1">
        <v>1.5414954E7</v>
      </c>
      <c r="R2140" s="1">
        <v>67.28</v>
      </c>
      <c r="S2140" s="1">
        <v>3778935.0</v>
      </c>
      <c r="T2140" s="1">
        <v>36.76</v>
      </c>
      <c r="U2140" s="1">
        <v>2594215.0</v>
      </c>
    </row>
    <row r="2141" ht="13.5" customHeight="1">
      <c r="A2141" s="1">
        <v>44992.0</v>
      </c>
      <c r="B2141" s="1">
        <v>136.54</v>
      </c>
      <c r="C2141" s="1">
        <v>3426741.0</v>
      </c>
      <c r="D2141" s="1">
        <v>87.27</v>
      </c>
      <c r="E2141" s="1">
        <v>9323668.0</v>
      </c>
      <c r="F2141" s="1">
        <v>127.92</v>
      </c>
      <c r="G2141" s="1">
        <v>2794284.0</v>
      </c>
      <c r="H2141" s="1">
        <v>69.04</v>
      </c>
      <c r="I2141" s="1">
        <v>7817901.0</v>
      </c>
      <c r="J2141" s="1">
        <v>61.73</v>
      </c>
      <c r="K2141" s="1">
        <v>5309345.0</v>
      </c>
      <c r="L2141" s="1">
        <v>102.51</v>
      </c>
      <c r="M2141" s="1">
        <v>2135456.0</v>
      </c>
      <c r="N2141" s="1">
        <v>29.58</v>
      </c>
      <c r="O2141" s="1">
        <v>7517120.0</v>
      </c>
      <c r="P2141" s="1">
        <v>27.11</v>
      </c>
      <c r="Q2141" s="1">
        <v>1.1913511E7</v>
      </c>
      <c r="R2141" s="1">
        <v>67.2</v>
      </c>
      <c r="S2141" s="1">
        <v>3656505.0</v>
      </c>
      <c r="T2141" s="1">
        <v>36.84</v>
      </c>
      <c r="U2141" s="1">
        <v>3665308.0</v>
      </c>
    </row>
    <row r="2142" ht="13.5" customHeight="1">
      <c r="A2142" s="1">
        <v>44993.0</v>
      </c>
      <c r="B2142" s="1">
        <v>137.06</v>
      </c>
      <c r="C2142" s="1">
        <v>3651799.0</v>
      </c>
      <c r="D2142" s="1">
        <v>87.19</v>
      </c>
      <c r="E2142" s="1">
        <v>7516250.0</v>
      </c>
      <c r="F2142" s="1">
        <v>127.38</v>
      </c>
      <c r="G2142" s="1">
        <v>2151137.0</v>
      </c>
      <c r="H2142" s="1">
        <v>68.71</v>
      </c>
      <c r="I2142" s="1">
        <v>4054242.0</v>
      </c>
      <c r="J2142" s="1">
        <v>61.37</v>
      </c>
      <c r="K2142" s="1">
        <v>3913951.0</v>
      </c>
      <c r="L2142" s="1">
        <v>103.45</v>
      </c>
      <c r="M2142" s="1">
        <v>1623353.0</v>
      </c>
      <c r="N2142" s="1">
        <v>29.82</v>
      </c>
      <c r="O2142" s="1">
        <v>3758823.0</v>
      </c>
      <c r="P2142" s="1">
        <v>27.06</v>
      </c>
      <c r="Q2142" s="1">
        <v>6676684.0</v>
      </c>
      <c r="R2142" s="1">
        <v>66.53</v>
      </c>
      <c r="S2142" s="1">
        <v>2592972.0</v>
      </c>
      <c r="T2142" s="1">
        <v>36.59</v>
      </c>
      <c r="U2142" s="1">
        <v>1.444382E7</v>
      </c>
    </row>
    <row r="2143" ht="13.5" customHeight="1">
      <c r="A2143" s="1">
        <v>44994.0</v>
      </c>
      <c r="B2143" s="1">
        <v>135.39</v>
      </c>
      <c r="C2143" s="1">
        <v>5423071.0</v>
      </c>
      <c r="D2143" s="1">
        <v>85.62</v>
      </c>
      <c r="E2143" s="1">
        <v>1.0344679E7</v>
      </c>
      <c r="F2143" s="1">
        <v>125.42</v>
      </c>
      <c r="G2143" s="1">
        <v>2893756.0</v>
      </c>
      <c r="H2143" s="1">
        <v>67.3</v>
      </c>
      <c r="I2143" s="1">
        <v>9648692.0</v>
      </c>
      <c r="J2143" s="1">
        <v>58.82</v>
      </c>
      <c r="K2143" s="1">
        <v>7669178.0</v>
      </c>
      <c r="L2143" s="1">
        <v>102.43</v>
      </c>
      <c r="M2143" s="1">
        <v>3087835.0</v>
      </c>
      <c r="N2143" s="1">
        <v>29.0933</v>
      </c>
      <c r="O2143" s="1">
        <v>7056236.0</v>
      </c>
      <c r="P2143" s="1">
        <v>26.44</v>
      </c>
      <c r="Q2143" s="1">
        <v>1.1521776E7</v>
      </c>
      <c r="R2143" s="1">
        <v>65.43</v>
      </c>
      <c r="S2143" s="1">
        <v>3457069.0</v>
      </c>
      <c r="T2143" s="1">
        <v>36.14</v>
      </c>
      <c r="U2143" s="1">
        <v>3153109.0</v>
      </c>
    </row>
    <row r="2144" ht="13.5" customHeight="1">
      <c r="A2144" s="1">
        <v>44995.0</v>
      </c>
      <c r="B2144" s="1">
        <v>133.11</v>
      </c>
      <c r="C2144" s="1">
        <v>6253276.0</v>
      </c>
      <c r="D2144" s="1">
        <v>83.77</v>
      </c>
      <c r="E2144" s="1">
        <v>1.4768546E7</v>
      </c>
      <c r="F2144" s="1">
        <v>122.1</v>
      </c>
      <c r="G2144" s="1">
        <v>4439628.0</v>
      </c>
      <c r="H2144" s="1">
        <v>65.73</v>
      </c>
      <c r="I2144" s="1">
        <v>1.2910441E7</v>
      </c>
      <c r="J2144" s="1">
        <v>57.71</v>
      </c>
      <c r="K2144" s="1">
        <v>1.0597442E7</v>
      </c>
      <c r="L2144" s="1">
        <v>100.43</v>
      </c>
      <c r="M2144" s="1">
        <v>3349401.0</v>
      </c>
      <c r="N2144" s="1">
        <v>27.66</v>
      </c>
      <c r="O2144" s="1">
        <v>1.0979712E7</v>
      </c>
      <c r="P2144" s="1">
        <v>25.97</v>
      </c>
      <c r="Q2144" s="1">
        <v>1.9000586E7</v>
      </c>
      <c r="R2144" s="1">
        <v>64.28</v>
      </c>
      <c r="S2144" s="1">
        <v>3596927.0</v>
      </c>
      <c r="T2144" s="1">
        <v>35.68</v>
      </c>
      <c r="U2144" s="1">
        <v>4717389.0</v>
      </c>
    </row>
    <row r="2145" ht="13.5" customHeight="1">
      <c r="A2145" s="1">
        <v>44998.0</v>
      </c>
      <c r="B2145" s="1">
        <v>131.27</v>
      </c>
      <c r="C2145" s="1">
        <v>7422813.0</v>
      </c>
      <c r="D2145" s="1">
        <v>80.9</v>
      </c>
      <c r="E2145" s="1">
        <v>2.0834595E7</v>
      </c>
      <c r="F2145" s="1">
        <v>119.63</v>
      </c>
      <c r="G2145" s="1">
        <v>6387110.0</v>
      </c>
      <c r="H2145" s="1">
        <v>65.76</v>
      </c>
      <c r="I2145" s="1">
        <v>1.1404935E7</v>
      </c>
      <c r="J2145" s="1">
        <v>56.82</v>
      </c>
      <c r="K2145" s="1">
        <v>1.098289E7</v>
      </c>
      <c r="L2145" s="1">
        <v>98.24</v>
      </c>
      <c r="M2145" s="1">
        <v>3788642.0</v>
      </c>
      <c r="N2145" s="1">
        <v>26.6067</v>
      </c>
      <c r="O2145" s="1">
        <v>1.1865389E7</v>
      </c>
      <c r="P2145" s="1">
        <v>25.34</v>
      </c>
      <c r="Q2145" s="1">
        <v>1.5751659E7</v>
      </c>
      <c r="R2145" s="1">
        <v>62.6</v>
      </c>
      <c r="S2145" s="1">
        <v>4835023.0</v>
      </c>
      <c r="T2145" s="1">
        <v>35.28</v>
      </c>
      <c r="U2145" s="1">
        <v>4204276.0</v>
      </c>
    </row>
    <row r="2146" ht="13.5" customHeight="1">
      <c r="A2146" s="1">
        <v>44999.0</v>
      </c>
      <c r="B2146" s="1">
        <v>132.76</v>
      </c>
      <c r="C2146" s="1">
        <v>4502046.0</v>
      </c>
      <c r="D2146" s="1">
        <v>81.0</v>
      </c>
      <c r="E2146" s="1">
        <v>1.3266501E7</v>
      </c>
      <c r="F2146" s="1">
        <v>120.46</v>
      </c>
      <c r="G2146" s="1">
        <v>3537900.0</v>
      </c>
      <c r="H2146" s="1">
        <v>66.0</v>
      </c>
      <c r="I2146" s="1">
        <v>6462886.0</v>
      </c>
      <c r="J2146" s="1">
        <v>57.41</v>
      </c>
      <c r="K2146" s="1">
        <v>7019726.0</v>
      </c>
      <c r="L2146" s="1">
        <v>100.04</v>
      </c>
      <c r="M2146" s="1">
        <v>2851469.0</v>
      </c>
      <c r="N2146" s="1">
        <v>26.88</v>
      </c>
      <c r="O2146" s="1">
        <v>6869904.0</v>
      </c>
      <c r="P2146" s="1">
        <v>25.72</v>
      </c>
      <c r="Q2146" s="1">
        <v>1.0344299E7</v>
      </c>
      <c r="R2146" s="1">
        <v>63.01</v>
      </c>
      <c r="S2146" s="1">
        <v>3022869.0</v>
      </c>
      <c r="T2146" s="1">
        <v>35.55</v>
      </c>
      <c r="U2146" s="1">
        <v>2960759.0</v>
      </c>
    </row>
    <row r="2147" ht="13.5" customHeight="1">
      <c r="A2147" s="1">
        <v>45000.0</v>
      </c>
      <c r="B2147" s="1">
        <v>130.31</v>
      </c>
      <c r="C2147" s="1">
        <v>6172654.0</v>
      </c>
      <c r="D2147" s="1">
        <v>79.4</v>
      </c>
      <c r="E2147" s="1">
        <v>1.5539612E7</v>
      </c>
      <c r="F2147" s="1">
        <v>118.26</v>
      </c>
      <c r="G2147" s="1">
        <v>7580915.0</v>
      </c>
      <c r="H2147" s="1">
        <v>65.22</v>
      </c>
      <c r="I2147" s="1">
        <v>9661001.0</v>
      </c>
      <c r="J2147" s="1">
        <v>56.57</v>
      </c>
      <c r="K2147" s="1">
        <v>7253044.0</v>
      </c>
      <c r="L2147" s="1">
        <v>95.84</v>
      </c>
      <c r="M2147" s="1">
        <v>4833978.0</v>
      </c>
      <c r="N2147" s="1">
        <v>26.4</v>
      </c>
      <c r="O2147" s="1">
        <v>1.100987E7</v>
      </c>
      <c r="P2147" s="1">
        <v>24.88</v>
      </c>
      <c r="Q2147" s="1">
        <v>2.0695348E7</v>
      </c>
      <c r="R2147" s="1">
        <v>61.33</v>
      </c>
      <c r="S2147" s="1">
        <v>3724929.0</v>
      </c>
      <c r="T2147" s="1">
        <v>35.1</v>
      </c>
      <c r="U2147" s="1">
        <v>3212989.0</v>
      </c>
    </row>
    <row r="2148" ht="13.5" customHeight="1">
      <c r="A2148" s="1">
        <v>45001.0</v>
      </c>
      <c r="B2148" s="1">
        <v>130.5</v>
      </c>
      <c r="C2148" s="1">
        <v>5113994.0</v>
      </c>
      <c r="D2148" s="1">
        <v>79.33</v>
      </c>
      <c r="E2148" s="1">
        <v>1.8525438E7</v>
      </c>
      <c r="F2148" s="1">
        <v>119.46</v>
      </c>
      <c r="G2148" s="1">
        <v>2971482.0</v>
      </c>
      <c r="H2148" s="1">
        <v>65.72</v>
      </c>
      <c r="I2148" s="1">
        <v>8088824.0</v>
      </c>
      <c r="J2148" s="1">
        <v>57.26</v>
      </c>
      <c r="K2148" s="1">
        <v>7875411.0</v>
      </c>
      <c r="L2148" s="1">
        <v>97.09</v>
      </c>
      <c r="M2148" s="1">
        <v>2951767.0</v>
      </c>
      <c r="N2148" s="1">
        <v>26.9</v>
      </c>
      <c r="O2148" s="1">
        <v>5632809.0</v>
      </c>
      <c r="P2148" s="1">
        <v>24.79</v>
      </c>
      <c r="Q2148" s="1">
        <v>1.7495962E7</v>
      </c>
      <c r="R2148" s="1">
        <v>61.57</v>
      </c>
      <c r="S2148" s="1">
        <v>5231147.0</v>
      </c>
      <c r="T2148" s="1">
        <v>35.26</v>
      </c>
      <c r="U2148" s="1">
        <v>3915062.0</v>
      </c>
    </row>
    <row r="2149" ht="13.5" customHeight="1">
      <c r="A2149" s="1">
        <v>45002.0</v>
      </c>
      <c r="B2149" s="1">
        <v>127.26</v>
      </c>
      <c r="C2149" s="1">
        <v>1.0512739E7</v>
      </c>
      <c r="D2149" s="1">
        <v>77.9</v>
      </c>
      <c r="E2149" s="1">
        <v>2.087157E7</v>
      </c>
      <c r="F2149" s="1">
        <v>117.07</v>
      </c>
      <c r="G2149" s="1">
        <v>6089275.0</v>
      </c>
      <c r="H2149" s="1">
        <v>65.81</v>
      </c>
      <c r="I2149" s="1">
        <v>1.242683E7</v>
      </c>
      <c r="J2149" s="1">
        <v>57.02</v>
      </c>
      <c r="K2149" s="1">
        <v>1.1187736E7</v>
      </c>
      <c r="L2149" s="1">
        <v>93.88</v>
      </c>
      <c r="M2149" s="1">
        <v>1.2297517E7</v>
      </c>
      <c r="N2149" s="1">
        <v>26.1933</v>
      </c>
      <c r="O2149" s="1">
        <v>1.5536348E7</v>
      </c>
      <c r="P2149" s="1">
        <v>24.06</v>
      </c>
      <c r="Q2149" s="1">
        <v>1.9052891E7</v>
      </c>
      <c r="R2149" s="1">
        <v>60.56</v>
      </c>
      <c r="S2149" s="1">
        <v>4397555.0</v>
      </c>
      <c r="T2149" s="1">
        <v>34.22</v>
      </c>
      <c r="U2149" s="1">
        <v>3870508.0</v>
      </c>
    </row>
    <row r="2150" ht="13.5" customHeight="1">
      <c r="A2150" s="1">
        <v>45005.0</v>
      </c>
      <c r="B2150" s="1">
        <v>128.55</v>
      </c>
      <c r="C2150" s="1">
        <v>3379902.0</v>
      </c>
      <c r="D2150" s="1">
        <v>77.75</v>
      </c>
      <c r="E2150" s="1">
        <v>1.2800553E7</v>
      </c>
      <c r="F2150" s="1">
        <v>117.16</v>
      </c>
      <c r="G2150" s="1">
        <v>3637542.0</v>
      </c>
      <c r="H2150" s="1">
        <v>65.76</v>
      </c>
      <c r="I2150" s="1">
        <v>6976375.0</v>
      </c>
      <c r="J2150" s="1">
        <v>56.78</v>
      </c>
      <c r="K2150" s="1">
        <v>1.3408626E7</v>
      </c>
      <c r="L2150" s="1">
        <v>95.48</v>
      </c>
      <c r="M2150" s="1">
        <v>5216187.0</v>
      </c>
      <c r="N2150" s="1">
        <v>26.5067</v>
      </c>
      <c r="O2150" s="1">
        <v>5878038.0</v>
      </c>
      <c r="P2150" s="1">
        <v>24.42</v>
      </c>
      <c r="Q2150" s="1">
        <v>1.0397303E7</v>
      </c>
      <c r="R2150" s="1">
        <v>61.56</v>
      </c>
      <c r="S2150" s="1">
        <v>3136635.0</v>
      </c>
      <c r="T2150" s="1">
        <v>34.55</v>
      </c>
      <c r="U2150" s="1">
        <v>4288334.0</v>
      </c>
    </row>
    <row r="2151" ht="13.5" customHeight="1">
      <c r="A2151" s="1">
        <v>45006.0</v>
      </c>
      <c r="B2151" s="1">
        <v>129.78</v>
      </c>
      <c r="C2151" s="1">
        <v>3786346.0</v>
      </c>
      <c r="D2151" s="1">
        <v>78.49</v>
      </c>
      <c r="E2151" s="1">
        <v>1.2075832E7</v>
      </c>
      <c r="F2151" s="1">
        <v>118.83</v>
      </c>
      <c r="G2151" s="1">
        <v>2473907.0</v>
      </c>
      <c r="H2151" s="1">
        <v>66.6</v>
      </c>
      <c r="I2151" s="1">
        <v>5565901.0</v>
      </c>
      <c r="J2151" s="1">
        <v>57.67</v>
      </c>
      <c r="K2151" s="1">
        <v>1.0283231E7</v>
      </c>
      <c r="L2151" s="1">
        <v>96.44</v>
      </c>
      <c r="M2151" s="1">
        <v>4965919.0</v>
      </c>
      <c r="N2151" s="1">
        <v>27.28</v>
      </c>
      <c r="O2151" s="1">
        <v>5089313.0</v>
      </c>
      <c r="P2151" s="1">
        <v>24.67</v>
      </c>
      <c r="Q2151" s="1">
        <v>8009069.0</v>
      </c>
      <c r="R2151" s="1">
        <v>62.32</v>
      </c>
      <c r="S2151" s="1">
        <v>2505848.0</v>
      </c>
      <c r="T2151" s="1">
        <v>34.71</v>
      </c>
      <c r="U2151" s="1">
        <v>2205714.0</v>
      </c>
    </row>
    <row r="2152" ht="13.5" customHeight="1">
      <c r="A2152" s="1">
        <v>45007.0</v>
      </c>
      <c r="B2152" s="1">
        <v>127.99</v>
      </c>
      <c r="C2152" s="1">
        <v>3791226.0</v>
      </c>
      <c r="D2152" s="1">
        <v>78.09</v>
      </c>
      <c r="E2152" s="1">
        <v>1.5964683E7</v>
      </c>
      <c r="F2152" s="1">
        <v>117.56</v>
      </c>
      <c r="G2152" s="1">
        <v>2315728.0</v>
      </c>
      <c r="H2152" s="1">
        <v>66.5</v>
      </c>
      <c r="I2152" s="1">
        <v>5571660.0</v>
      </c>
      <c r="J2152" s="1">
        <v>57.38</v>
      </c>
      <c r="K2152" s="1">
        <v>7462495.0</v>
      </c>
      <c r="L2152" s="1">
        <v>95.49</v>
      </c>
      <c r="M2152" s="1">
        <v>1358124.0</v>
      </c>
      <c r="N2152" s="1">
        <v>26.7533</v>
      </c>
      <c r="O2152" s="1">
        <v>3436608.0</v>
      </c>
      <c r="P2152" s="1">
        <v>24.46</v>
      </c>
      <c r="Q2152" s="1">
        <v>8786921.0</v>
      </c>
      <c r="R2152" s="1">
        <v>62.02</v>
      </c>
      <c r="S2152" s="1">
        <v>2552417.0</v>
      </c>
      <c r="T2152" s="1">
        <v>34.6</v>
      </c>
      <c r="U2152" s="1">
        <v>1673082.0</v>
      </c>
    </row>
    <row r="2153" ht="13.5" customHeight="1">
      <c r="A2153" s="1">
        <v>45008.0</v>
      </c>
      <c r="B2153" s="1">
        <v>127.07</v>
      </c>
      <c r="C2153" s="1">
        <v>4783596.0</v>
      </c>
      <c r="D2153" s="1">
        <v>77.33</v>
      </c>
      <c r="E2153" s="1">
        <v>1.2646211E7</v>
      </c>
      <c r="F2153" s="1">
        <v>115.79</v>
      </c>
      <c r="G2153" s="1">
        <v>5632366.0</v>
      </c>
      <c r="H2153" s="1">
        <v>66.26</v>
      </c>
      <c r="I2153" s="1">
        <v>4918511.0</v>
      </c>
      <c r="J2153" s="1">
        <v>56.72</v>
      </c>
      <c r="K2153" s="1">
        <v>6842409.0</v>
      </c>
      <c r="L2153" s="1">
        <v>94.15</v>
      </c>
      <c r="M2153" s="1">
        <v>2594464.0</v>
      </c>
      <c r="N2153" s="1">
        <v>26.8067</v>
      </c>
      <c r="O2153" s="1">
        <v>4596578.0</v>
      </c>
      <c r="P2153" s="1">
        <v>24.37</v>
      </c>
      <c r="Q2153" s="1">
        <v>1.1841161E7</v>
      </c>
      <c r="R2153" s="1">
        <v>61.27</v>
      </c>
      <c r="S2153" s="1">
        <v>3228371.0</v>
      </c>
      <c r="T2153" s="1">
        <v>34.59</v>
      </c>
      <c r="U2153" s="1">
        <v>1774040.0</v>
      </c>
    </row>
    <row r="2154" ht="13.5" customHeight="1">
      <c r="A2154" s="1">
        <v>45009.0</v>
      </c>
      <c r="B2154" s="1">
        <v>126.81</v>
      </c>
      <c r="C2154" s="1">
        <v>3213099.0</v>
      </c>
      <c r="D2154" s="1">
        <v>77.64</v>
      </c>
      <c r="E2154" s="1">
        <v>1.4645757E7</v>
      </c>
      <c r="F2154" s="1">
        <v>116.01</v>
      </c>
      <c r="G2154" s="1">
        <v>3286785.0</v>
      </c>
      <c r="H2154" s="1">
        <v>65.93</v>
      </c>
      <c r="I2154" s="1">
        <v>5892330.0</v>
      </c>
      <c r="J2154" s="1">
        <v>56.75</v>
      </c>
      <c r="K2154" s="1">
        <v>6155944.0</v>
      </c>
      <c r="L2154" s="1">
        <v>92.67</v>
      </c>
      <c r="M2154" s="1">
        <v>6199238.0</v>
      </c>
      <c r="N2154" s="1">
        <v>27.4267</v>
      </c>
      <c r="O2154" s="1">
        <v>3497448.0</v>
      </c>
      <c r="P2154" s="1">
        <v>24.34</v>
      </c>
      <c r="Q2154" s="1">
        <v>8441918.0</v>
      </c>
      <c r="R2154" s="1">
        <v>61.43</v>
      </c>
      <c r="S2154" s="1">
        <v>1536918.0</v>
      </c>
      <c r="T2154" s="1">
        <v>34.57</v>
      </c>
      <c r="U2154" s="1">
        <v>1485415.0</v>
      </c>
    </row>
    <row r="2155" ht="13.5" customHeight="1">
      <c r="A2155" s="1">
        <v>45012.0</v>
      </c>
      <c r="B2155" s="1">
        <v>127.71</v>
      </c>
      <c r="C2155" s="1">
        <v>3350222.0</v>
      </c>
      <c r="D2155" s="1">
        <v>79.14</v>
      </c>
      <c r="E2155" s="1">
        <v>1.4209518E7</v>
      </c>
      <c r="F2155" s="1">
        <v>117.15</v>
      </c>
      <c r="G2155" s="1">
        <v>2590583.0</v>
      </c>
      <c r="H2155" s="1">
        <v>66.5</v>
      </c>
      <c r="I2155" s="1">
        <v>4864942.0</v>
      </c>
      <c r="J2155" s="1">
        <v>56.29</v>
      </c>
      <c r="K2155" s="1">
        <v>1.1287206E7</v>
      </c>
      <c r="L2155" s="1">
        <v>93.9</v>
      </c>
      <c r="M2155" s="1">
        <v>2655928.0</v>
      </c>
      <c r="N2155" s="1">
        <v>27.26</v>
      </c>
      <c r="O2155" s="1">
        <v>4923030.0</v>
      </c>
      <c r="P2155" s="1">
        <v>24.32</v>
      </c>
      <c r="Q2155" s="1">
        <v>7123713.0</v>
      </c>
      <c r="R2155" s="1">
        <v>62.1</v>
      </c>
      <c r="S2155" s="1">
        <v>3573960.0</v>
      </c>
      <c r="T2155" s="1">
        <v>34.91</v>
      </c>
      <c r="U2155" s="1">
        <v>2420881.0</v>
      </c>
    </row>
    <row r="2156" ht="13.5" customHeight="1">
      <c r="A2156" s="1">
        <v>45013.0</v>
      </c>
      <c r="B2156" s="1">
        <v>127.14</v>
      </c>
      <c r="C2156" s="1">
        <v>4739325.0</v>
      </c>
      <c r="D2156" s="1">
        <v>79.86</v>
      </c>
      <c r="E2156" s="1">
        <v>9509784.0</v>
      </c>
      <c r="F2156" s="1">
        <v>117.2</v>
      </c>
      <c r="G2156" s="1">
        <v>2643635.0</v>
      </c>
      <c r="H2156" s="1">
        <v>66.66</v>
      </c>
      <c r="I2156" s="1">
        <v>4276051.0</v>
      </c>
      <c r="J2156" s="1">
        <v>55.99</v>
      </c>
      <c r="K2156" s="1">
        <v>9354259.0</v>
      </c>
      <c r="L2156" s="1">
        <v>93.21</v>
      </c>
      <c r="M2156" s="1">
        <v>3255743.0</v>
      </c>
      <c r="N2156" s="1">
        <v>27.2067</v>
      </c>
      <c r="O2156" s="1">
        <v>4196658.0</v>
      </c>
      <c r="P2156" s="1">
        <v>24.21</v>
      </c>
      <c r="Q2156" s="1">
        <v>7222548.0</v>
      </c>
      <c r="R2156" s="1">
        <v>62.1</v>
      </c>
      <c r="S2156" s="1">
        <v>2693579.0</v>
      </c>
      <c r="T2156" s="1">
        <v>34.83</v>
      </c>
      <c r="U2156" s="1">
        <v>1116297.0</v>
      </c>
    </row>
    <row r="2157" ht="13.5" customHeight="1">
      <c r="A2157" s="1">
        <v>45014.0</v>
      </c>
      <c r="B2157" s="1">
        <v>128.12</v>
      </c>
      <c r="C2157" s="1">
        <v>3894509.0</v>
      </c>
      <c r="D2157" s="1">
        <v>80.34</v>
      </c>
      <c r="E2157" s="1">
        <v>7887111.0</v>
      </c>
      <c r="F2157" s="1">
        <v>119.06</v>
      </c>
      <c r="G2157" s="1">
        <v>3577215.0</v>
      </c>
      <c r="H2157" s="1">
        <v>67.83</v>
      </c>
      <c r="I2157" s="1">
        <v>5936237.0</v>
      </c>
      <c r="J2157" s="1">
        <v>56.68</v>
      </c>
      <c r="K2157" s="1">
        <v>8628184.0</v>
      </c>
      <c r="L2157" s="1">
        <v>95.04</v>
      </c>
      <c r="M2157" s="1">
        <v>2999102.0</v>
      </c>
      <c r="N2157" s="1">
        <v>28.22</v>
      </c>
      <c r="O2157" s="1">
        <v>8673542.0</v>
      </c>
      <c r="P2157" s="1">
        <v>24.38</v>
      </c>
      <c r="Q2157" s="1">
        <v>6171542.0</v>
      </c>
      <c r="R2157" s="1">
        <v>62.26</v>
      </c>
      <c r="S2157" s="1">
        <v>1669255.0</v>
      </c>
      <c r="T2157" s="1">
        <v>34.92</v>
      </c>
      <c r="U2157" s="1">
        <v>1324015.0</v>
      </c>
    </row>
    <row r="2158" ht="13.5" customHeight="1">
      <c r="A2158" s="1">
        <v>45015.0</v>
      </c>
      <c r="B2158" s="1">
        <v>128.46</v>
      </c>
      <c r="C2158" s="1">
        <v>2764023.0</v>
      </c>
      <c r="D2158" s="1">
        <v>80.34</v>
      </c>
      <c r="E2158" s="1">
        <v>8382137.0</v>
      </c>
      <c r="F2158" s="1">
        <v>119.44</v>
      </c>
      <c r="G2158" s="1">
        <v>2342776.0</v>
      </c>
      <c r="H2158" s="1">
        <v>67.79</v>
      </c>
      <c r="I2158" s="1">
        <v>8772218.0</v>
      </c>
      <c r="J2158" s="1">
        <v>56.84</v>
      </c>
      <c r="K2158" s="1">
        <v>2983765.0</v>
      </c>
      <c r="L2158" s="1">
        <v>96.08</v>
      </c>
      <c r="M2158" s="1">
        <v>4832218.0</v>
      </c>
      <c r="N2158" s="1">
        <v>28.52</v>
      </c>
      <c r="O2158" s="1">
        <v>7795625.0</v>
      </c>
      <c r="P2158" s="1">
        <v>24.57</v>
      </c>
      <c r="Q2158" s="1">
        <v>6358107.0</v>
      </c>
      <c r="R2158" s="1">
        <v>62.51</v>
      </c>
      <c r="S2158" s="1">
        <v>2228689.0</v>
      </c>
      <c r="T2158" s="1">
        <v>35.43</v>
      </c>
      <c r="U2158" s="1">
        <v>1970084.0</v>
      </c>
    </row>
    <row r="2159" ht="13.5" customHeight="1">
      <c r="A2159" s="1">
        <v>45016.0</v>
      </c>
      <c r="B2159" s="1">
        <v>130.16</v>
      </c>
      <c r="C2159" s="1">
        <v>3173736.0</v>
      </c>
      <c r="D2159" s="1">
        <v>80.95</v>
      </c>
      <c r="E2159" s="1">
        <v>1.4064574E7</v>
      </c>
      <c r="F2159" s="1">
        <v>120.8</v>
      </c>
      <c r="G2159" s="1">
        <v>2748153.0</v>
      </c>
      <c r="H2159" s="1">
        <v>68.08</v>
      </c>
      <c r="I2159" s="1">
        <v>1.2202075E7</v>
      </c>
      <c r="J2159" s="1">
        <v>57.1</v>
      </c>
      <c r="K2159" s="1">
        <v>4951260.0</v>
      </c>
      <c r="L2159" s="1">
        <v>96.67</v>
      </c>
      <c r="M2159" s="1">
        <v>3390803.0</v>
      </c>
      <c r="N2159" s="1">
        <v>29.3533</v>
      </c>
      <c r="O2159" s="1">
        <v>7264755.0</v>
      </c>
      <c r="P2159" s="1">
        <v>24.8</v>
      </c>
      <c r="Q2159" s="1">
        <v>6582711.0</v>
      </c>
      <c r="R2159" s="1">
        <v>63.14</v>
      </c>
      <c r="S2159" s="1">
        <v>2068670.0</v>
      </c>
      <c r="T2159" s="1">
        <v>35.82</v>
      </c>
      <c r="U2159" s="1">
        <v>3323449.0</v>
      </c>
    </row>
    <row r="2160" ht="13.5" customHeight="1">
      <c r="A2160" s="1">
        <v>45019.0</v>
      </c>
      <c r="B2160" s="1">
        <v>130.94</v>
      </c>
      <c r="C2160" s="1">
        <v>5548081.0</v>
      </c>
      <c r="D2160" s="1">
        <v>82.68</v>
      </c>
      <c r="E2160" s="1">
        <v>2.0336267E7</v>
      </c>
      <c r="F2160" s="1">
        <v>121.52</v>
      </c>
      <c r="G2160" s="1">
        <v>2470784.0</v>
      </c>
      <c r="H2160" s="1">
        <v>67.4</v>
      </c>
      <c r="I2160" s="1">
        <v>9352485.0</v>
      </c>
      <c r="J2160" s="1">
        <v>57.72</v>
      </c>
      <c r="K2160" s="1">
        <v>6374202.0</v>
      </c>
      <c r="L2160" s="1">
        <v>97.33</v>
      </c>
      <c r="M2160" s="1">
        <v>1465050.0</v>
      </c>
      <c r="N2160" s="1">
        <v>28.9133</v>
      </c>
      <c r="O2160" s="1">
        <v>4776593.0</v>
      </c>
      <c r="P2160" s="1">
        <v>24.95</v>
      </c>
      <c r="Q2160" s="1">
        <v>9862652.0</v>
      </c>
      <c r="R2160" s="1">
        <v>63.52</v>
      </c>
      <c r="S2160" s="1">
        <v>1248581.0</v>
      </c>
      <c r="T2160" s="1">
        <v>36.05</v>
      </c>
      <c r="U2160" s="1">
        <v>1761079.0</v>
      </c>
    </row>
    <row r="2161" ht="13.5" customHeight="1">
      <c r="A2161" s="1">
        <v>45020.0</v>
      </c>
      <c r="B2161" s="1">
        <v>130.46</v>
      </c>
      <c r="C2161" s="1">
        <v>4131515.0</v>
      </c>
      <c r="D2161" s="1">
        <v>81.41</v>
      </c>
      <c r="E2161" s="1">
        <v>2.1436074E7</v>
      </c>
      <c r="F2161" s="1">
        <v>120.08</v>
      </c>
      <c r="G2161" s="1">
        <v>3200527.0</v>
      </c>
      <c r="H2161" s="1">
        <v>67.07</v>
      </c>
      <c r="I2161" s="1">
        <v>1.0809138E7</v>
      </c>
      <c r="J2161" s="1">
        <v>57.14</v>
      </c>
      <c r="K2161" s="1">
        <v>3829421.0</v>
      </c>
      <c r="L2161" s="1">
        <v>97.06</v>
      </c>
      <c r="M2161" s="1">
        <v>1666430.0</v>
      </c>
      <c r="N2161" s="1">
        <v>28.5667</v>
      </c>
      <c r="O2161" s="1">
        <v>4424219.0</v>
      </c>
      <c r="P2161" s="1">
        <v>24.79</v>
      </c>
      <c r="Q2161" s="1">
        <v>5149739.0</v>
      </c>
      <c r="R2161" s="1">
        <v>63.17</v>
      </c>
      <c r="S2161" s="1">
        <v>1388423.0</v>
      </c>
      <c r="T2161" s="1">
        <v>36.0</v>
      </c>
      <c r="U2161" s="1">
        <v>1860083.0</v>
      </c>
    </row>
    <row r="2162" ht="13.5" customHeight="1">
      <c r="A2162" s="1">
        <v>45021.0</v>
      </c>
      <c r="B2162" s="1">
        <v>130.33</v>
      </c>
      <c r="C2162" s="1">
        <v>4063902.0</v>
      </c>
      <c r="D2162" s="1">
        <v>79.41</v>
      </c>
      <c r="E2162" s="1">
        <v>1.1080674E7</v>
      </c>
      <c r="F2162" s="1">
        <v>119.5</v>
      </c>
      <c r="G2162" s="1">
        <v>4142396.0</v>
      </c>
      <c r="H2162" s="1">
        <v>67.5</v>
      </c>
      <c r="I2162" s="1">
        <v>5360103.0</v>
      </c>
      <c r="J2162" s="1">
        <v>56.83</v>
      </c>
      <c r="K2162" s="1">
        <v>2897826.0</v>
      </c>
      <c r="L2162" s="1">
        <v>96.28</v>
      </c>
      <c r="M2162" s="1">
        <v>1994554.0</v>
      </c>
      <c r="N2162" s="1">
        <v>28.3267</v>
      </c>
      <c r="O2162" s="1">
        <v>5589290.0</v>
      </c>
      <c r="P2162" s="1">
        <v>24.97</v>
      </c>
      <c r="Q2162" s="1">
        <v>7770801.0</v>
      </c>
      <c r="R2162" s="1">
        <v>63.07</v>
      </c>
      <c r="S2162" s="1">
        <v>2199588.0</v>
      </c>
      <c r="T2162" s="1">
        <v>36.27</v>
      </c>
      <c r="U2162" s="1">
        <v>2303212.0</v>
      </c>
    </row>
    <row r="2163" ht="13.5" customHeight="1">
      <c r="A2163" s="1">
        <v>45022.0</v>
      </c>
      <c r="B2163" s="1">
        <v>130.55</v>
      </c>
      <c r="C2163" s="1">
        <v>5625281.0</v>
      </c>
      <c r="D2163" s="1">
        <v>79.65</v>
      </c>
      <c r="E2163" s="1">
        <v>9393865.0</v>
      </c>
      <c r="F2163" s="1">
        <v>119.52</v>
      </c>
      <c r="G2163" s="1">
        <v>3427213.0</v>
      </c>
      <c r="H2163" s="1">
        <v>67.48</v>
      </c>
      <c r="I2163" s="1">
        <v>8271243.0</v>
      </c>
      <c r="J2163" s="1">
        <v>57.04</v>
      </c>
      <c r="K2163" s="1">
        <v>2961240.0</v>
      </c>
      <c r="L2163" s="1">
        <v>97.08</v>
      </c>
      <c r="M2163" s="1">
        <v>1632905.0</v>
      </c>
      <c r="N2163" s="1">
        <v>28.38</v>
      </c>
      <c r="O2163" s="1">
        <v>3840926.0</v>
      </c>
      <c r="P2163" s="1">
        <v>25.07</v>
      </c>
      <c r="Q2163" s="1">
        <v>6109126.0</v>
      </c>
      <c r="R2163" s="1">
        <v>63.19</v>
      </c>
      <c r="S2163" s="1">
        <v>3330475.0</v>
      </c>
      <c r="T2163" s="1">
        <v>36.6</v>
      </c>
      <c r="U2163" s="1">
        <v>1552355.0</v>
      </c>
    </row>
    <row r="2164" ht="13.5" customHeight="1">
      <c r="A2164" s="1">
        <v>45023.0</v>
      </c>
      <c r="B2164" s="1">
        <v>130.55</v>
      </c>
      <c r="C2164" s="1">
        <v>5625281.0</v>
      </c>
      <c r="D2164" s="1">
        <v>79.65</v>
      </c>
      <c r="E2164" s="1">
        <v>9393865.0</v>
      </c>
      <c r="F2164" s="1">
        <v>119.52</v>
      </c>
      <c r="G2164" s="1">
        <v>3427213.0</v>
      </c>
      <c r="H2164" s="1">
        <v>67.48</v>
      </c>
      <c r="I2164" s="1">
        <v>8271243.0</v>
      </c>
      <c r="J2164" s="1">
        <v>57.04</v>
      </c>
      <c r="K2164" s="1">
        <v>2961240.0</v>
      </c>
      <c r="L2164" s="1">
        <v>97.08</v>
      </c>
      <c r="M2164" s="1">
        <v>1632905.0</v>
      </c>
      <c r="N2164" s="1">
        <v>28.38</v>
      </c>
      <c r="O2164" s="1">
        <v>3840926.0</v>
      </c>
      <c r="P2164" s="1">
        <v>25.07</v>
      </c>
      <c r="Q2164" s="1">
        <v>6109126.0</v>
      </c>
      <c r="R2164" s="1">
        <v>63.19</v>
      </c>
      <c r="S2164" s="1">
        <v>3330475.0</v>
      </c>
      <c r="T2164" s="1">
        <v>36.6</v>
      </c>
      <c r="U2164" s="1">
        <v>1552355.0</v>
      </c>
    </row>
    <row r="2165" ht="13.5" customHeight="1">
      <c r="A2165" s="1">
        <v>45026.0</v>
      </c>
      <c r="B2165" s="1">
        <v>131.17</v>
      </c>
      <c r="C2165" s="1">
        <v>5007845.0</v>
      </c>
      <c r="D2165" s="1">
        <v>80.0</v>
      </c>
      <c r="E2165" s="1">
        <v>1.3017026E7</v>
      </c>
      <c r="F2165" s="1">
        <v>120.54</v>
      </c>
      <c r="G2165" s="1">
        <v>3275414.0</v>
      </c>
      <c r="H2165" s="1">
        <v>67.61</v>
      </c>
      <c r="I2165" s="1">
        <v>9785794.0</v>
      </c>
      <c r="J2165" s="1">
        <v>57.28</v>
      </c>
      <c r="K2165" s="1">
        <v>5122647.0</v>
      </c>
      <c r="L2165" s="1">
        <v>97.71</v>
      </c>
      <c r="M2165" s="1">
        <v>1702949.0</v>
      </c>
      <c r="N2165" s="1">
        <v>28.3667</v>
      </c>
      <c r="O2165" s="1">
        <v>2464928.0</v>
      </c>
      <c r="P2165" s="1">
        <v>25.23</v>
      </c>
      <c r="Q2165" s="1">
        <v>8332882.0</v>
      </c>
      <c r="R2165" s="1">
        <v>63.61</v>
      </c>
      <c r="S2165" s="1">
        <v>3192130.0</v>
      </c>
      <c r="T2165" s="1">
        <v>36.81</v>
      </c>
      <c r="U2165" s="1">
        <v>1577479.0</v>
      </c>
    </row>
    <row r="2166" ht="13.5" customHeight="1">
      <c r="A2166" s="1">
        <v>45027.0</v>
      </c>
      <c r="B2166" s="1">
        <v>131.78</v>
      </c>
      <c r="C2166" s="1">
        <v>4436014.0</v>
      </c>
      <c r="D2166" s="1">
        <v>81.46</v>
      </c>
      <c r="E2166" s="1">
        <v>1.6997428E7</v>
      </c>
      <c r="F2166" s="1">
        <v>120.47</v>
      </c>
      <c r="G2166" s="1">
        <v>4230005.0</v>
      </c>
      <c r="H2166" s="1">
        <v>68.07</v>
      </c>
      <c r="I2166" s="1">
        <v>3870315.0</v>
      </c>
      <c r="J2166" s="1">
        <v>57.77</v>
      </c>
      <c r="K2166" s="1">
        <v>3947297.0</v>
      </c>
      <c r="L2166" s="1">
        <v>97.06</v>
      </c>
      <c r="M2166" s="1">
        <v>1498808.0</v>
      </c>
      <c r="N2166" s="1">
        <v>28.6533</v>
      </c>
      <c r="O2166" s="1">
        <v>3137744.0</v>
      </c>
      <c r="P2166" s="1">
        <v>25.39</v>
      </c>
      <c r="Q2166" s="1">
        <v>6881037.0</v>
      </c>
      <c r="R2166" s="1">
        <v>63.84</v>
      </c>
      <c r="S2166" s="1">
        <v>1254231.0</v>
      </c>
      <c r="T2166" s="1">
        <v>37.0</v>
      </c>
      <c r="U2166" s="1">
        <v>1195257.0</v>
      </c>
    </row>
    <row r="2167" ht="13.5" customHeight="1">
      <c r="A2167" s="1">
        <v>45028.0</v>
      </c>
      <c r="B2167" s="1">
        <v>131.87</v>
      </c>
      <c r="C2167" s="1">
        <v>8877258.0</v>
      </c>
      <c r="D2167" s="1">
        <v>80.73</v>
      </c>
      <c r="E2167" s="1">
        <v>1.1730654E7</v>
      </c>
      <c r="F2167" s="1">
        <v>121.02</v>
      </c>
      <c r="G2167" s="1">
        <v>2872162.0</v>
      </c>
      <c r="H2167" s="1">
        <v>68.04</v>
      </c>
      <c r="I2167" s="1">
        <v>5072297.0</v>
      </c>
      <c r="J2167" s="1">
        <v>57.68</v>
      </c>
      <c r="K2167" s="1">
        <v>3617779.0</v>
      </c>
      <c r="L2167" s="1">
        <v>97.1</v>
      </c>
      <c r="M2167" s="1">
        <v>1457217.0</v>
      </c>
      <c r="N2167" s="1">
        <v>28.7133</v>
      </c>
      <c r="O2167" s="1">
        <v>3557015.0</v>
      </c>
      <c r="P2167" s="1">
        <v>25.42</v>
      </c>
      <c r="Q2167" s="1">
        <v>4750198.0</v>
      </c>
      <c r="R2167" s="1">
        <v>64.02</v>
      </c>
      <c r="S2167" s="1">
        <v>1348400.0</v>
      </c>
      <c r="T2167" s="1">
        <v>37.22</v>
      </c>
      <c r="U2167" s="1">
        <v>1586263.0</v>
      </c>
    </row>
    <row r="2168" ht="13.5" customHeight="1">
      <c r="A2168" s="1">
        <v>45029.0</v>
      </c>
      <c r="B2168" s="1">
        <v>132.09</v>
      </c>
      <c r="C2168" s="1">
        <v>3555531.0</v>
      </c>
      <c r="D2168" s="1">
        <v>80.87</v>
      </c>
      <c r="E2168" s="1">
        <v>9912977.0</v>
      </c>
      <c r="F2168" s="1">
        <v>121.23</v>
      </c>
      <c r="G2168" s="1">
        <v>2919988.0</v>
      </c>
      <c r="H2168" s="1">
        <v>68.47</v>
      </c>
      <c r="I2168" s="1">
        <v>6556919.0</v>
      </c>
      <c r="J2168" s="1">
        <v>57.7</v>
      </c>
      <c r="K2168" s="1">
        <v>4867488.0</v>
      </c>
      <c r="L2168" s="1">
        <v>97.3</v>
      </c>
      <c r="M2168" s="1">
        <v>2193089.0</v>
      </c>
      <c r="N2168" s="1">
        <v>29.2467</v>
      </c>
      <c r="O2168" s="1">
        <v>4133621.0</v>
      </c>
      <c r="P2168" s="1">
        <v>25.53</v>
      </c>
      <c r="Q2168" s="1">
        <v>4308250.0</v>
      </c>
      <c r="R2168" s="1">
        <v>63.95</v>
      </c>
      <c r="S2168" s="1">
        <v>2047485.0</v>
      </c>
      <c r="T2168" s="1">
        <v>37.18</v>
      </c>
      <c r="U2168" s="1">
        <v>871610.0</v>
      </c>
    </row>
    <row r="2169" ht="13.5" customHeight="1">
      <c r="A2169" s="1">
        <v>45030.0</v>
      </c>
      <c r="B2169" s="1">
        <v>132.67</v>
      </c>
      <c r="C2169" s="1">
        <v>9170156.0</v>
      </c>
      <c r="D2169" s="1">
        <v>81.3</v>
      </c>
      <c r="E2169" s="1">
        <v>6159927.0</v>
      </c>
      <c r="F2169" s="1">
        <v>121.58</v>
      </c>
      <c r="G2169" s="1">
        <v>1992695.0</v>
      </c>
      <c r="H2169" s="1">
        <v>68.46</v>
      </c>
      <c r="I2169" s="1">
        <v>4877899.0</v>
      </c>
      <c r="J2169" s="1">
        <v>57.96</v>
      </c>
      <c r="K2169" s="1">
        <v>4746596.0</v>
      </c>
      <c r="L2169" s="1">
        <v>98.1</v>
      </c>
      <c r="M2169" s="1">
        <v>1625910.0</v>
      </c>
      <c r="N2169" s="1">
        <v>28.9467</v>
      </c>
      <c r="O2169" s="1">
        <v>2782506.0</v>
      </c>
      <c r="P2169" s="1">
        <v>25.61</v>
      </c>
      <c r="Q2169" s="1">
        <v>3212217.0</v>
      </c>
      <c r="R2169" s="1">
        <v>64.11</v>
      </c>
      <c r="S2169" s="1">
        <v>1692613.0</v>
      </c>
      <c r="T2169" s="1">
        <v>37.28</v>
      </c>
      <c r="U2169" s="1">
        <v>955863.0</v>
      </c>
    </row>
    <row r="2170" ht="13.5" customHeight="1">
      <c r="A2170" s="1">
        <v>45033.0</v>
      </c>
      <c r="B2170" s="1">
        <v>133.09</v>
      </c>
      <c r="C2170" s="1">
        <v>9546894.0</v>
      </c>
      <c r="D2170" s="1">
        <v>81.6</v>
      </c>
      <c r="E2170" s="1">
        <v>2.4630556E7</v>
      </c>
      <c r="F2170" s="1">
        <v>122.9</v>
      </c>
      <c r="G2170" s="1">
        <v>5723962.0</v>
      </c>
      <c r="H2170" s="1">
        <v>68.61</v>
      </c>
      <c r="I2170" s="1">
        <v>5631791.0</v>
      </c>
      <c r="J2170" s="1">
        <v>57.96</v>
      </c>
      <c r="K2170" s="1">
        <v>4014647.0</v>
      </c>
      <c r="L2170" s="1">
        <v>98.11</v>
      </c>
      <c r="M2170" s="1">
        <v>2864775.0</v>
      </c>
      <c r="N2170" s="1">
        <v>29.24</v>
      </c>
      <c r="O2170" s="1">
        <v>2881826.0</v>
      </c>
      <c r="P2170" s="1">
        <v>25.82</v>
      </c>
      <c r="Q2170" s="1">
        <v>3959789.0</v>
      </c>
      <c r="R2170" s="1">
        <v>64.54</v>
      </c>
      <c r="S2170" s="1">
        <v>1689365.0</v>
      </c>
      <c r="T2170" s="1">
        <v>37.26</v>
      </c>
      <c r="U2170" s="1">
        <v>937799.0</v>
      </c>
    </row>
    <row r="2171" ht="13.5" customHeight="1">
      <c r="A2171" s="1">
        <v>45034.0</v>
      </c>
      <c r="B2171" s="1">
        <v>134.3</v>
      </c>
      <c r="C2171" s="1">
        <v>1.2362842E7</v>
      </c>
      <c r="D2171" s="1">
        <v>83.3</v>
      </c>
      <c r="E2171" s="1">
        <v>1.4800295E7</v>
      </c>
      <c r="F2171" s="1">
        <v>123.53</v>
      </c>
      <c r="G2171" s="1">
        <v>2232367.0</v>
      </c>
      <c r="H2171" s="1">
        <v>69.05</v>
      </c>
      <c r="I2171" s="1">
        <v>4138915.0</v>
      </c>
      <c r="J2171" s="1">
        <v>58.14</v>
      </c>
      <c r="K2171" s="1">
        <v>4461940.0</v>
      </c>
      <c r="L2171" s="1">
        <v>98.96</v>
      </c>
      <c r="M2171" s="1">
        <v>1700268.0</v>
      </c>
      <c r="N2171" s="1">
        <v>29.32</v>
      </c>
      <c r="O2171" s="1">
        <v>5631140.0</v>
      </c>
      <c r="P2171" s="1">
        <v>26.18</v>
      </c>
      <c r="Q2171" s="1">
        <v>8092556.0</v>
      </c>
      <c r="R2171" s="1">
        <v>64.94</v>
      </c>
      <c r="S2171" s="1">
        <v>1621001.0</v>
      </c>
      <c r="T2171" s="1">
        <v>37.47</v>
      </c>
      <c r="U2171" s="1">
        <v>1613888.0</v>
      </c>
    </row>
    <row r="2172" ht="13.5" customHeight="1">
      <c r="A2172" s="1">
        <v>45035.0</v>
      </c>
      <c r="B2172" s="1">
        <v>134.69</v>
      </c>
      <c r="C2172" s="1">
        <v>5973488.0</v>
      </c>
      <c r="D2172" s="1">
        <v>83.65</v>
      </c>
      <c r="E2172" s="1">
        <v>8483312.0</v>
      </c>
      <c r="F2172" s="1">
        <v>123.87</v>
      </c>
      <c r="G2172" s="1">
        <v>3601380.0</v>
      </c>
      <c r="H2172" s="1">
        <v>69.01</v>
      </c>
      <c r="I2172" s="1">
        <v>4089710.0</v>
      </c>
      <c r="J2172" s="1">
        <v>58.44</v>
      </c>
      <c r="K2172" s="1">
        <v>5176745.0</v>
      </c>
      <c r="L2172" s="1">
        <v>98.86</v>
      </c>
      <c r="M2172" s="1">
        <v>1007536.0</v>
      </c>
      <c r="N2172" s="1">
        <v>29.7333</v>
      </c>
      <c r="O2172" s="1">
        <v>5884898.0</v>
      </c>
      <c r="P2172" s="1">
        <v>26.22</v>
      </c>
      <c r="Q2172" s="1">
        <v>6745995.0</v>
      </c>
      <c r="R2172" s="1">
        <v>65.14</v>
      </c>
      <c r="S2172" s="1">
        <v>1849160.0</v>
      </c>
      <c r="T2172" s="1">
        <v>37.58</v>
      </c>
      <c r="U2172" s="1">
        <v>1415150.0</v>
      </c>
    </row>
    <row r="2173" ht="13.5" customHeight="1">
      <c r="A2173" s="1">
        <v>45036.0</v>
      </c>
      <c r="B2173" s="1">
        <v>134.75</v>
      </c>
      <c r="C2173" s="1">
        <v>4913229.0</v>
      </c>
      <c r="D2173" s="1">
        <v>83.5</v>
      </c>
      <c r="E2173" s="1">
        <v>4820850.0</v>
      </c>
      <c r="F2173" s="1">
        <v>123.94</v>
      </c>
      <c r="G2173" s="1">
        <v>2293993.0</v>
      </c>
      <c r="H2173" s="1">
        <v>68.79</v>
      </c>
      <c r="I2173" s="1">
        <v>5880416.0</v>
      </c>
      <c r="J2173" s="1">
        <v>58.19</v>
      </c>
      <c r="K2173" s="1">
        <v>4674210.0</v>
      </c>
      <c r="L2173" s="1">
        <v>98.98</v>
      </c>
      <c r="M2173" s="1">
        <v>1485940.0</v>
      </c>
      <c r="N2173" s="1">
        <v>29.8533</v>
      </c>
      <c r="O2173" s="1">
        <v>4168130.0</v>
      </c>
      <c r="P2173" s="1">
        <v>26.17</v>
      </c>
      <c r="Q2173" s="1">
        <v>7338626.0</v>
      </c>
      <c r="R2173" s="1">
        <v>65.32</v>
      </c>
      <c r="S2173" s="1">
        <v>2114936.0</v>
      </c>
      <c r="T2173" s="1">
        <v>37.7</v>
      </c>
      <c r="U2173" s="1">
        <v>1100623.0</v>
      </c>
    </row>
    <row r="2174" ht="13.5" customHeight="1">
      <c r="A2174" s="1">
        <v>45037.0</v>
      </c>
      <c r="B2174" s="1">
        <v>135.3</v>
      </c>
      <c r="C2174" s="1">
        <v>7830926.0</v>
      </c>
      <c r="D2174" s="1">
        <v>83.55</v>
      </c>
      <c r="E2174" s="1">
        <v>8812728.0</v>
      </c>
      <c r="F2174" s="1">
        <v>123.46</v>
      </c>
      <c r="G2174" s="1">
        <v>2569078.0</v>
      </c>
      <c r="H2174" s="1">
        <v>68.19</v>
      </c>
      <c r="I2174" s="1">
        <v>6029283.0</v>
      </c>
      <c r="J2174" s="1">
        <v>57.7</v>
      </c>
      <c r="K2174" s="1">
        <v>3914902.0</v>
      </c>
      <c r="L2174" s="1">
        <v>99.22</v>
      </c>
      <c r="M2174" s="1">
        <v>1114064.0</v>
      </c>
      <c r="N2174" s="1">
        <v>30.0533</v>
      </c>
      <c r="O2174" s="1">
        <v>3617015.0</v>
      </c>
      <c r="P2174" s="1">
        <v>26.19</v>
      </c>
      <c r="Q2174" s="1">
        <v>4434283.0</v>
      </c>
      <c r="R2174" s="1">
        <v>65.27</v>
      </c>
      <c r="S2174" s="1">
        <v>1548088.0</v>
      </c>
      <c r="T2174" s="1">
        <v>37.88</v>
      </c>
      <c r="U2174" s="1">
        <v>908158.0</v>
      </c>
    </row>
    <row r="2175" ht="13.5" customHeight="1">
      <c r="A2175" s="1">
        <v>45040.0</v>
      </c>
      <c r="B2175" s="1">
        <v>133.47</v>
      </c>
      <c r="C2175" s="1">
        <v>1.8708159E7</v>
      </c>
      <c r="D2175" s="1">
        <v>82.73</v>
      </c>
      <c r="E2175" s="1">
        <v>1.0082709E7</v>
      </c>
      <c r="F2175" s="1">
        <v>123.26</v>
      </c>
      <c r="G2175" s="1">
        <v>5149287.0</v>
      </c>
      <c r="H2175" s="1">
        <v>67.65</v>
      </c>
      <c r="I2175" s="1">
        <v>7200333.0</v>
      </c>
      <c r="J2175" s="1">
        <v>57.34</v>
      </c>
      <c r="K2175" s="1">
        <v>3115122.0</v>
      </c>
      <c r="L2175" s="1">
        <v>99.03</v>
      </c>
      <c r="M2175" s="1">
        <v>2088908.0</v>
      </c>
      <c r="N2175" s="1">
        <v>30.12</v>
      </c>
      <c r="O2175" s="1">
        <v>3767336.0</v>
      </c>
      <c r="P2175" s="1">
        <v>26.25</v>
      </c>
      <c r="Q2175" s="1">
        <v>7970643.0</v>
      </c>
      <c r="R2175" s="1">
        <v>65.31</v>
      </c>
      <c r="S2175" s="1">
        <v>1691979.0</v>
      </c>
      <c r="T2175" s="1">
        <v>37.89</v>
      </c>
      <c r="U2175" s="1">
        <v>1343447.0</v>
      </c>
    </row>
    <row r="2176" ht="13.5" customHeight="1">
      <c r="A2176" s="1">
        <v>45041.0</v>
      </c>
      <c r="B2176" s="1">
        <v>131.76</v>
      </c>
      <c r="C2176" s="1">
        <v>1.04457E7</v>
      </c>
      <c r="D2176" s="1">
        <v>81.12</v>
      </c>
      <c r="E2176" s="1">
        <v>8348729.0</v>
      </c>
      <c r="F2176" s="1">
        <v>120.72</v>
      </c>
      <c r="G2176" s="1">
        <v>6696203.0</v>
      </c>
      <c r="H2176" s="1">
        <v>66.41</v>
      </c>
      <c r="I2176" s="1">
        <v>6687726.0</v>
      </c>
      <c r="J2176" s="1">
        <v>55.51</v>
      </c>
      <c r="K2176" s="1">
        <v>6181356.0</v>
      </c>
      <c r="L2176" s="1">
        <v>97.96</v>
      </c>
      <c r="M2176" s="1">
        <v>2399824.0</v>
      </c>
      <c r="N2176" s="1">
        <v>28.8667</v>
      </c>
      <c r="O2176" s="1">
        <v>6410088.0</v>
      </c>
      <c r="P2176" s="1">
        <v>25.84</v>
      </c>
      <c r="Q2176" s="1">
        <v>1.2282622E7</v>
      </c>
      <c r="R2176" s="1">
        <v>65.12</v>
      </c>
      <c r="S2176" s="1">
        <v>2411055.0</v>
      </c>
      <c r="T2176" s="1">
        <v>37.88</v>
      </c>
      <c r="U2176" s="1">
        <v>1769864.0</v>
      </c>
    </row>
    <row r="2177" ht="13.5" customHeight="1">
      <c r="A2177" s="1">
        <v>45042.0</v>
      </c>
      <c r="B2177" s="1">
        <v>132.27</v>
      </c>
      <c r="C2177" s="1">
        <v>9462266.0</v>
      </c>
      <c r="D2177" s="1">
        <v>81.14</v>
      </c>
      <c r="E2177" s="1">
        <v>7194521.0</v>
      </c>
      <c r="F2177" s="1">
        <v>121.55</v>
      </c>
      <c r="G2177" s="1">
        <v>5393741.0</v>
      </c>
      <c r="H2177" s="1">
        <v>66.57</v>
      </c>
      <c r="I2177" s="1">
        <v>5238499.0</v>
      </c>
      <c r="J2177" s="1">
        <v>55.99</v>
      </c>
      <c r="K2177" s="1">
        <v>5352890.0</v>
      </c>
      <c r="L2177" s="1">
        <v>98.03</v>
      </c>
      <c r="M2177" s="1">
        <v>2102692.0</v>
      </c>
      <c r="N2177" s="1">
        <v>28.1733</v>
      </c>
      <c r="O2177" s="1">
        <v>5771277.0</v>
      </c>
      <c r="P2177" s="1">
        <v>25.9</v>
      </c>
      <c r="Q2177" s="1">
        <v>8791140.0</v>
      </c>
      <c r="R2177" s="1">
        <v>65.22</v>
      </c>
      <c r="S2177" s="1">
        <v>2142535.0</v>
      </c>
      <c r="T2177" s="1">
        <v>38.16</v>
      </c>
      <c r="U2177" s="1">
        <v>2099724.0</v>
      </c>
    </row>
    <row r="2178" ht="13.5" customHeight="1">
      <c r="A2178" s="1">
        <v>45043.0</v>
      </c>
      <c r="B2178" s="1">
        <v>133.59</v>
      </c>
      <c r="C2178" s="1">
        <v>6640388.0</v>
      </c>
      <c r="D2178" s="1">
        <v>82.07</v>
      </c>
      <c r="E2178" s="1">
        <v>9285849.0</v>
      </c>
      <c r="F2178" s="1">
        <v>121.75</v>
      </c>
      <c r="G2178" s="1">
        <v>3497954.0</v>
      </c>
      <c r="H2178" s="1">
        <v>67.35</v>
      </c>
      <c r="I2178" s="1">
        <v>6334539.0</v>
      </c>
      <c r="J2178" s="1">
        <v>56.66</v>
      </c>
      <c r="K2178" s="1">
        <v>4408919.0</v>
      </c>
      <c r="L2178" s="1">
        <v>100.24</v>
      </c>
      <c r="M2178" s="1">
        <v>2062639.0</v>
      </c>
      <c r="N2178" s="1">
        <v>28.9867</v>
      </c>
      <c r="O2178" s="1">
        <v>4974399.0</v>
      </c>
      <c r="P2178" s="1">
        <v>26.41</v>
      </c>
      <c r="Q2178" s="1">
        <v>1.042591E7</v>
      </c>
      <c r="R2178" s="1">
        <v>66.14</v>
      </c>
      <c r="S2178" s="1">
        <v>2836200.0</v>
      </c>
      <c r="T2178" s="1">
        <v>38.65</v>
      </c>
      <c r="U2178" s="1">
        <v>1842225.0</v>
      </c>
    </row>
    <row r="2179" ht="13.5" customHeight="1">
      <c r="A2179" s="1">
        <v>45044.0</v>
      </c>
      <c r="B2179" s="1">
        <v>134.51</v>
      </c>
      <c r="C2179" s="1">
        <v>5712205.0</v>
      </c>
      <c r="D2179" s="1">
        <v>82.07</v>
      </c>
      <c r="E2179" s="1">
        <v>6323986.0</v>
      </c>
      <c r="F2179" s="1">
        <v>122.13</v>
      </c>
      <c r="G2179" s="1">
        <v>3154600.0</v>
      </c>
      <c r="H2179" s="1">
        <v>67.63</v>
      </c>
      <c r="I2179" s="1">
        <v>4292395.0</v>
      </c>
      <c r="J2179" s="1">
        <v>56.8</v>
      </c>
      <c r="K2179" s="1">
        <v>3187100.0</v>
      </c>
      <c r="L2179" s="1">
        <v>101.03</v>
      </c>
      <c r="M2179" s="1">
        <v>2036879.0</v>
      </c>
      <c r="N2179" s="1">
        <v>29.3067</v>
      </c>
      <c r="O2179" s="1">
        <v>3109317.0</v>
      </c>
      <c r="P2179" s="1">
        <v>26.75</v>
      </c>
      <c r="Q2179" s="1">
        <v>1.2333625E7</v>
      </c>
      <c r="R2179" s="1">
        <v>66.46</v>
      </c>
      <c r="S2179" s="1">
        <v>2303477.0</v>
      </c>
      <c r="T2179" s="1">
        <v>38.52</v>
      </c>
      <c r="U2179" s="1">
        <v>3797595.0</v>
      </c>
    </row>
    <row r="2180" ht="13.5" customHeight="1">
      <c r="A2180" s="1">
        <v>45047.0</v>
      </c>
      <c r="B2180" s="1">
        <v>134.37</v>
      </c>
      <c r="C2180" s="1">
        <v>7317613.0</v>
      </c>
      <c r="D2180" s="1">
        <v>81.99</v>
      </c>
      <c r="E2180" s="1">
        <v>1.082536E7</v>
      </c>
      <c r="F2180" s="1">
        <v>121.71</v>
      </c>
      <c r="G2180" s="1">
        <v>6908932.0</v>
      </c>
      <c r="H2180" s="1">
        <v>67.48</v>
      </c>
      <c r="I2180" s="1">
        <v>3612462.0</v>
      </c>
      <c r="J2180" s="1">
        <v>56.54</v>
      </c>
      <c r="K2180" s="1">
        <v>2502811.0</v>
      </c>
      <c r="L2180" s="1">
        <v>101.19</v>
      </c>
      <c r="M2180" s="1">
        <v>1106385.0</v>
      </c>
      <c r="N2180" s="1">
        <v>29.0467</v>
      </c>
      <c r="O2180" s="1">
        <v>3556128.0</v>
      </c>
      <c r="P2180" s="1">
        <v>26.83</v>
      </c>
      <c r="Q2180" s="1">
        <v>1.377408E7</v>
      </c>
      <c r="R2180" s="1">
        <v>66.4</v>
      </c>
      <c r="S2180" s="1">
        <v>2375999.0</v>
      </c>
      <c r="T2180" s="1">
        <v>38.74</v>
      </c>
      <c r="U2180" s="1">
        <v>1910317.0</v>
      </c>
    </row>
    <row r="2181" ht="13.5" customHeight="1">
      <c r="A2181" s="1">
        <v>45048.0</v>
      </c>
      <c r="B2181" s="1">
        <v>131.44</v>
      </c>
      <c r="C2181" s="1">
        <v>6896410.0</v>
      </c>
      <c r="D2181" s="1">
        <v>81.08</v>
      </c>
      <c r="E2181" s="1">
        <v>1.2283074E7</v>
      </c>
      <c r="F2181" s="1">
        <v>118.26</v>
      </c>
      <c r="G2181" s="1">
        <v>6503334.0</v>
      </c>
      <c r="H2181" s="1">
        <v>65.93</v>
      </c>
      <c r="I2181" s="1">
        <v>5947182.0</v>
      </c>
      <c r="J2181" s="1">
        <v>55.09</v>
      </c>
      <c r="K2181" s="1">
        <v>6506701.0</v>
      </c>
      <c r="L2181" s="1">
        <v>100.57</v>
      </c>
      <c r="M2181" s="1">
        <v>2216571.0</v>
      </c>
      <c r="N2181" s="1">
        <v>27.9533</v>
      </c>
      <c r="O2181" s="1">
        <v>6503103.0</v>
      </c>
      <c r="P2181" s="1">
        <v>26.68</v>
      </c>
      <c r="Q2181" s="1">
        <v>1.673159E7</v>
      </c>
      <c r="R2181" s="1">
        <v>65.68</v>
      </c>
      <c r="S2181" s="1">
        <v>4055029.0</v>
      </c>
      <c r="T2181" s="1">
        <v>38.89</v>
      </c>
      <c r="U2181" s="1">
        <v>1935301.0</v>
      </c>
    </row>
    <row r="2182" ht="13.5" customHeight="1">
      <c r="A2182" s="1">
        <v>45049.0</v>
      </c>
      <c r="B2182" s="1">
        <v>131.12</v>
      </c>
      <c r="C2182" s="1">
        <v>3839931.0</v>
      </c>
      <c r="D2182" s="1">
        <v>81.47</v>
      </c>
      <c r="E2182" s="1">
        <v>1.0824816E7</v>
      </c>
      <c r="F2182" s="1">
        <v>118.25</v>
      </c>
      <c r="G2182" s="1">
        <v>3275049.0</v>
      </c>
      <c r="H2182" s="1">
        <v>66.15</v>
      </c>
      <c r="I2182" s="1">
        <v>3708475.0</v>
      </c>
      <c r="J2182" s="1">
        <v>55.2</v>
      </c>
      <c r="K2182" s="1">
        <v>4270147.0</v>
      </c>
      <c r="L2182" s="1">
        <v>100.02</v>
      </c>
      <c r="M2182" s="1">
        <v>1699638.0</v>
      </c>
      <c r="N2182" s="1">
        <v>28.02</v>
      </c>
      <c r="O2182" s="1">
        <v>3917292.0</v>
      </c>
      <c r="P2182" s="1">
        <v>26.6</v>
      </c>
      <c r="Q2182" s="1">
        <v>1.3833393E7</v>
      </c>
      <c r="R2182" s="1">
        <v>65.53</v>
      </c>
      <c r="S2182" s="1">
        <v>3367590.0</v>
      </c>
      <c r="T2182" s="1">
        <v>38.49</v>
      </c>
      <c r="U2182" s="1">
        <v>2249126.0</v>
      </c>
    </row>
    <row r="2183" ht="13.5" customHeight="1">
      <c r="A2183" s="1">
        <v>45050.0</v>
      </c>
      <c r="B2183" s="1">
        <v>129.27</v>
      </c>
      <c r="C2183" s="1">
        <v>3888405.0</v>
      </c>
      <c r="D2183" s="1">
        <v>81.67</v>
      </c>
      <c r="E2183" s="1">
        <v>1.0690756E7</v>
      </c>
      <c r="F2183" s="1">
        <v>114.4</v>
      </c>
      <c r="G2183" s="1">
        <v>5608226.0</v>
      </c>
      <c r="H2183" s="1">
        <v>65.66</v>
      </c>
      <c r="I2183" s="1">
        <v>5525338.0</v>
      </c>
      <c r="J2183" s="1">
        <v>54.01</v>
      </c>
      <c r="K2183" s="1">
        <v>6504564.0</v>
      </c>
      <c r="L2183" s="1">
        <v>100.12</v>
      </c>
      <c r="M2183" s="1">
        <v>2422648.0</v>
      </c>
      <c r="N2183" s="1">
        <v>27.3</v>
      </c>
      <c r="O2183" s="1">
        <v>3507146.0</v>
      </c>
      <c r="P2183" s="1">
        <v>26.06</v>
      </c>
      <c r="Q2183" s="1">
        <v>8182904.0</v>
      </c>
      <c r="R2183" s="1">
        <v>64.39</v>
      </c>
      <c r="S2183" s="1">
        <v>3239389.0</v>
      </c>
      <c r="T2183" s="1">
        <v>38.46</v>
      </c>
      <c r="U2183" s="1">
        <v>1720521.0</v>
      </c>
    </row>
    <row r="2184" ht="13.5" customHeight="1">
      <c r="A2184" s="1">
        <v>45051.0</v>
      </c>
      <c r="B2184" s="1">
        <v>130.99</v>
      </c>
      <c r="C2184" s="1">
        <v>3729615.0</v>
      </c>
      <c r="D2184" s="1">
        <v>83.3</v>
      </c>
      <c r="E2184" s="1">
        <v>8214989.0</v>
      </c>
      <c r="F2184" s="1">
        <v>117.73</v>
      </c>
      <c r="G2184" s="1">
        <v>4670762.0</v>
      </c>
      <c r="H2184" s="1">
        <v>66.94</v>
      </c>
      <c r="I2184" s="1">
        <v>5394273.0</v>
      </c>
      <c r="J2184" s="1">
        <v>55.56</v>
      </c>
      <c r="K2184" s="1">
        <v>4802014.0</v>
      </c>
      <c r="L2184" s="1">
        <v>101.56</v>
      </c>
      <c r="M2184" s="1">
        <v>1846537.0</v>
      </c>
      <c r="N2184" s="1">
        <v>27.9867</v>
      </c>
      <c r="O2184" s="1">
        <v>3612077.0</v>
      </c>
      <c r="P2184" s="1">
        <v>26.49</v>
      </c>
      <c r="Q2184" s="1">
        <v>7568494.0</v>
      </c>
      <c r="R2184" s="1">
        <v>65.13</v>
      </c>
      <c r="S2184" s="1">
        <v>2225172.0</v>
      </c>
      <c r="T2184" s="1">
        <v>38.53</v>
      </c>
      <c r="U2184" s="1">
        <v>1948410.0</v>
      </c>
    </row>
    <row r="2185" ht="13.5" customHeight="1">
      <c r="A2185" s="1">
        <v>45054.0</v>
      </c>
      <c r="B2185" s="1">
        <v>131.35</v>
      </c>
      <c r="C2185" s="1">
        <v>5901491.0</v>
      </c>
      <c r="D2185" s="1">
        <v>82.35</v>
      </c>
      <c r="E2185" s="1">
        <v>1.0880548E7</v>
      </c>
      <c r="F2185" s="1">
        <v>117.99</v>
      </c>
      <c r="G2185" s="1">
        <v>3227462.0</v>
      </c>
      <c r="H2185" s="1">
        <v>67.28</v>
      </c>
      <c r="I2185" s="1">
        <v>3983637.0</v>
      </c>
      <c r="J2185" s="1">
        <v>55.63</v>
      </c>
      <c r="K2185" s="1">
        <v>3117341.0</v>
      </c>
      <c r="L2185" s="1">
        <v>101.42</v>
      </c>
      <c r="M2185" s="1">
        <v>967461.0</v>
      </c>
      <c r="N2185" s="1">
        <v>28.3867</v>
      </c>
      <c r="O2185" s="1">
        <v>4439759.0</v>
      </c>
      <c r="P2185" s="1">
        <v>26.73</v>
      </c>
      <c r="Q2185" s="1">
        <v>1.1957961E7</v>
      </c>
      <c r="R2185" s="1">
        <v>65.24</v>
      </c>
      <c r="S2185" s="1">
        <v>1968240.0</v>
      </c>
      <c r="T2185" s="1">
        <v>38.67</v>
      </c>
      <c r="U2185" s="1">
        <v>1176467.0</v>
      </c>
    </row>
    <row r="2186" ht="13.5" customHeight="1">
      <c r="A2186" s="1">
        <v>45055.0</v>
      </c>
      <c r="B2186" s="1">
        <v>129.43</v>
      </c>
      <c r="C2186" s="1">
        <v>3962361.0</v>
      </c>
      <c r="D2186" s="1">
        <v>81.35</v>
      </c>
      <c r="E2186" s="1">
        <v>6418146.0</v>
      </c>
      <c r="F2186" s="1">
        <v>117.63</v>
      </c>
      <c r="G2186" s="1">
        <v>2540269.0</v>
      </c>
      <c r="H2186" s="1">
        <v>65.88</v>
      </c>
      <c r="I2186" s="1">
        <v>5555419.0</v>
      </c>
      <c r="J2186" s="1">
        <v>55.17</v>
      </c>
      <c r="K2186" s="1">
        <v>3103780.0</v>
      </c>
      <c r="L2186" s="1">
        <v>101.18</v>
      </c>
      <c r="M2186" s="1">
        <v>1044803.0</v>
      </c>
      <c r="N2186" s="1">
        <v>28.7133</v>
      </c>
      <c r="O2186" s="1">
        <v>4825781.0</v>
      </c>
      <c r="P2186" s="1">
        <v>26.65</v>
      </c>
      <c r="Q2186" s="1">
        <v>6367245.0</v>
      </c>
      <c r="R2186" s="1">
        <v>65.19</v>
      </c>
      <c r="S2186" s="1">
        <v>1219433.0</v>
      </c>
      <c r="T2186" s="1">
        <v>38.86</v>
      </c>
      <c r="U2186" s="1">
        <v>1563805.0</v>
      </c>
    </row>
    <row r="2187" ht="13.5" customHeight="1">
      <c r="A2187" s="1">
        <v>45056.0</v>
      </c>
      <c r="B2187" s="1">
        <v>128.96</v>
      </c>
      <c r="C2187" s="1">
        <v>6021074.0</v>
      </c>
      <c r="D2187" s="1">
        <v>82.15</v>
      </c>
      <c r="E2187" s="1">
        <v>4098302.0</v>
      </c>
      <c r="F2187" s="1">
        <v>117.78</v>
      </c>
      <c r="G2187" s="1">
        <v>3059403.0</v>
      </c>
      <c r="H2187" s="1">
        <v>66.09</v>
      </c>
      <c r="I2187" s="1">
        <v>2936103.0</v>
      </c>
      <c r="J2187" s="1">
        <v>55.64</v>
      </c>
      <c r="K2187" s="1">
        <v>2530652.0</v>
      </c>
      <c r="L2187" s="1">
        <v>100.48</v>
      </c>
      <c r="M2187" s="1">
        <v>1129637.0</v>
      </c>
      <c r="N2187" s="1">
        <v>27.76</v>
      </c>
      <c r="O2187" s="1">
        <v>4783200.0</v>
      </c>
      <c r="P2187" s="1">
        <v>26.24</v>
      </c>
      <c r="Q2187" s="1">
        <v>1.0904086E7</v>
      </c>
      <c r="R2187" s="1">
        <v>64.71</v>
      </c>
      <c r="S2187" s="1">
        <v>3693768.0</v>
      </c>
      <c r="T2187" s="1">
        <v>38.06</v>
      </c>
      <c r="U2187" s="1">
        <v>2892463.0</v>
      </c>
    </row>
    <row r="2188" ht="13.5" customHeight="1">
      <c r="A2188" s="1">
        <v>45057.0</v>
      </c>
      <c r="B2188" s="1">
        <v>129.84</v>
      </c>
      <c r="C2188" s="1">
        <v>3769347.0</v>
      </c>
      <c r="D2188" s="1">
        <v>82.17</v>
      </c>
      <c r="E2188" s="1">
        <v>3611028.0</v>
      </c>
      <c r="F2188" s="1">
        <v>118.08</v>
      </c>
      <c r="G2188" s="1">
        <v>2889918.0</v>
      </c>
      <c r="H2188" s="1">
        <v>66.56</v>
      </c>
      <c r="I2188" s="1">
        <v>2663152.0</v>
      </c>
      <c r="J2188" s="1">
        <v>56.21</v>
      </c>
      <c r="K2188" s="1">
        <v>2633290.0</v>
      </c>
      <c r="L2188" s="1">
        <v>101.05</v>
      </c>
      <c r="M2188" s="1">
        <v>835673.0</v>
      </c>
      <c r="N2188" s="1">
        <v>28.0733</v>
      </c>
      <c r="O2188" s="1">
        <v>4171773.0</v>
      </c>
      <c r="P2188" s="1">
        <v>26.19</v>
      </c>
      <c r="Q2188" s="1">
        <v>6304249.0</v>
      </c>
      <c r="R2188" s="1">
        <v>64.58</v>
      </c>
      <c r="S2188" s="1">
        <v>2473029.0</v>
      </c>
      <c r="T2188" s="1">
        <v>37.91</v>
      </c>
      <c r="U2188" s="1">
        <v>2131317.0</v>
      </c>
    </row>
    <row r="2189" ht="13.5" customHeight="1">
      <c r="A2189" s="1">
        <v>45058.0</v>
      </c>
      <c r="B2189" s="1">
        <v>129.89</v>
      </c>
      <c r="C2189" s="1">
        <v>3014697.0</v>
      </c>
      <c r="D2189" s="1">
        <v>82.33</v>
      </c>
      <c r="E2189" s="1">
        <v>3964657.0</v>
      </c>
      <c r="F2189" s="1">
        <v>118.91</v>
      </c>
      <c r="G2189" s="1">
        <v>2866996.0</v>
      </c>
      <c r="H2189" s="1">
        <v>66.52</v>
      </c>
      <c r="I2189" s="1">
        <v>2413366.0</v>
      </c>
      <c r="J2189" s="1">
        <v>56.43</v>
      </c>
      <c r="K2189" s="1">
        <v>2367868.0</v>
      </c>
      <c r="L2189" s="1">
        <v>101.47</v>
      </c>
      <c r="M2189" s="1">
        <v>1195333.0</v>
      </c>
      <c r="N2189" s="1">
        <v>27.4067</v>
      </c>
      <c r="O2189" s="1">
        <v>8944485.0</v>
      </c>
      <c r="P2189" s="1">
        <v>25.58</v>
      </c>
      <c r="Q2189" s="1">
        <v>1.0478303E7</v>
      </c>
      <c r="R2189" s="1">
        <v>64.97</v>
      </c>
      <c r="S2189" s="1">
        <v>3044182.0</v>
      </c>
      <c r="T2189" s="1">
        <v>38.21</v>
      </c>
      <c r="U2189" s="1">
        <v>2326963.0</v>
      </c>
    </row>
    <row r="2190" ht="13.5" customHeight="1">
      <c r="A2190" s="1">
        <v>45061.0</v>
      </c>
      <c r="B2190" s="1">
        <v>130.92</v>
      </c>
      <c r="C2190" s="1">
        <v>7526338.0</v>
      </c>
      <c r="D2190" s="1">
        <v>82.88</v>
      </c>
      <c r="E2190" s="1">
        <v>3679194.0</v>
      </c>
      <c r="F2190" s="1">
        <v>119.95</v>
      </c>
      <c r="G2190" s="1">
        <v>2643202.0</v>
      </c>
      <c r="H2190" s="1">
        <v>67.09</v>
      </c>
      <c r="I2190" s="1">
        <v>4773447.0</v>
      </c>
      <c r="J2190" s="1">
        <v>57.08</v>
      </c>
      <c r="K2190" s="1">
        <v>2947816.0</v>
      </c>
      <c r="L2190" s="1">
        <v>102.72</v>
      </c>
      <c r="M2190" s="1">
        <v>2328083.0</v>
      </c>
      <c r="N2190" s="1">
        <v>27.4333</v>
      </c>
      <c r="O2190" s="1">
        <v>4452773.0</v>
      </c>
      <c r="P2190" s="1">
        <v>25.98</v>
      </c>
      <c r="Q2190" s="1">
        <v>2.0775944E7</v>
      </c>
      <c r="R2190" s="1">
        <v>66.32</v>
      </c>
      <c r="S2190" s="1">
        <v>3769145.0</v>
      </c>
      <c r="T2190" s="1">
        <v>38.19</v>
      </c>
      <c r="U2190" s="1">
        <v>4217771.0</v>
      </c>
    </row>
    <row r="2191" ht="13.5" customHeight="1">
      <c r="A2191" s="1">
        <v>45062.0</v>
      </c>
      <c r="B2191" s="1">
        <v>128.3</v>
      </c>
      <c r="C2191" s="1">
        <v>7448686.0</v>
      </c>
      <c r="D2191" s="1">
        <v>81.51</v>
      </c>
      <c r="E2191" s="1">
        <v>5487458.0</v>
      </c>
      <c r="F2191" s="1">
        <v>118.23</v>
      </c>
      <c r="G2191" s="1">
        <v>3132688.0</v>
      </c>
      <c r="H2191" s="1">
        <v>66.14</v>
      </c>
      <c r="I2191" s="1">
        <v>4547589.0</v>
      </c>
      <c r="J2191" s="1">
        <v>56.09</v>
      </c>
      <c r="K2191" s="1">
        <v>3130156.0</v>
      </c>
      <c r="L2191" s="1">
        <v>102.08</v>
      </c>
      <c r="M2191" s="1">
        <v>1184312.0</v>
      </c>
      <c r="N2191" s="1">
        <v>27.16</v>
      </c>
      <c r="O2191" s="1">
        <v>3690438.0</v>
      </c>
      <c r="P2191" s="1">
        <v>25.78</v>
      </c>
      <c r="Q2191" s="1">
        <v>1.4667521E7</v>
      </c>
      <c r="R2191" s="1">
        <v>66.08</v>
      </c>
      <c r="S2191" s="1">
        <v>2401748.0</v>
      </c>
      <c r="T2191" s="1">
        <v>38.45</v>
      </c>
      <c r="U2191" s="1">
        <v>2625639.0</v>
      </c>
    </row>
    <row r="2192" ht="13.5" customHeight="1">
      <c r="A2192" s="1">
        <v>45063.0</v>
      </c>
      <c r="B2192" s="1">
        <v>128.75</v>
      </c>
      <c r="C2192" s="1">
        <v>4664454.0</v>
      </c>
      <c r="D2192" s="1">
        <v>82.27</v>
      </c>
      <c r="E2192" s="1">
        <v>5876038.0</v>
      </c>
      <c r="F2192" s="1">
        <v>119.63</v>
      </c>
      <c r="G2192" s="1">
        <v>2193536.0</v>
      </c>
      <c r="H2192" s="1">
        <v>66.94</v>
      </c>
      <c r="I2192" s="1">
        <v>3031025.0</v>
      </c>
      <c r="J2192" s="1">
        <v>56.79</v>
      </c>
      <c r="K2192" s="1">
        <v>2882564.0</v>
      </c>
      <c r="L2192" s="1">
        <v>101.86</v>
      </c>
      <c r="M2192" s="1">
        <v>1190292.0</v>
      </c>
      <c r="N2192" s="1">
        <v>28.3333</v>
      </c>
      <c r="O2192" s="1">
        <v>5653641.0</v>
      </c>
      <c r="P2192" s="1">
        <v>26.01</v>
      </c>
      <c r="Q2192" s="1">
        <v>1.161509E7</v>
      </c>
      <c r="R2192" s="1">
        <v>66.48</v>
      </c>
      <c r="S2192" s="1">
        <v>1773907.0</v>
      </c>
      <c r="T2192" s="1">
        <v>38.6</v>
      </c>
      <c r="U2192" s="1">
        <v>3632231.0</v>
      </c>
    </row>
    <row r="2193" ht="13.5" customHeight="1">
      <c r="A2193" s="1">
        <v>45064.0</v>
      </c>
      <c r="B2193" s="1">
        <v>127.9</v>
      </c>
      <c r="C2193" s="1">
        <v>5683763.0</v>
      </c>
      <c r="D2193" s="1">
        <v>82.22</v>
      </c>
      <c r="E2193" s="1">
        <v>5820569.0</v>
      </c>
      <c r="F2193" s="1">
        <v>119.04</v>
      </c>
      <c r="G2193" s="1">
        <v>2705619.0</v>
      </c>
      <c r="H2193" s="1">
        <v>67.02</v>
      </c>
      <c r="I2193" s="1">
        <v>2896231.0</v>
      </c>
      <c r="J2193" s="1">
        <v>56.57</v>
      </c>
      <c r="K2193" s="1">
        <v>2011259.0</v>
      </c>
      <c r="L2193" s="1">
        <v>102.51</v>
      </c>
      <c r="M2193" s="1">
        <v>806619.0</v>
      </c>
      <c r="N2193" s="1">
        <v>27.68</v>
      </c>
      <c r="O2193" s="1">
        <v>5411411.0</v>
      </c>
      <c r="P2193" s="1">
        <v>26.02</v>
      </c>
      <c r="Q2193" s="1">
        <v>1.311608E7</v>
      </c>
      <c r="R2193" s="1">
        <v>66.9</v>
      </c>
      <c r="S2193" s="1">
        <v>2234654.0</v>
      </c>
      <c r="T2193" s="1">
        <v>38.9</v>
      </c>
      <c r="U2193" s="1">
        <v>5757019.0</v>
      </c>
    </row>
    <row r="2194" ht="13.5" customHeight="1">
      <c r="A2194" s="1">
        <v>45065.0</v>
      </c>
      <c r="B2194" s="1">
        <v>127.19</v>
      </c>
      <c r="C2194" s="1">
        <v>5626673.0</v>
      </c>
      <c r="D2194" s="1">
        <v>82.27</v>
      </c>
      <c r="E2194" s="1">
        <v>5192322.0</v>
      </c>
      <c r="F2194" s="1">
        <v>117.98</v>
      </c>
      <c r="G2194" s="1">
        <v>3144077.0</v>
      </c>
      <c r="H2194" s="1">
        <v>66.53</v>
      </c>
      <c r="I2194" s="1">
        <v>3273492.0</v>
      </c>
      <c r="J2194" s="1">
        <v>56.14</v>
      </c>
      <c r="K2194" s="1">
        <v>3044787.0</v>
      </c>
      <c r="L2194" s="1">
        <v>102.72</v>
      </c>
      <c r="M2194" s="1">
        <v>1521131.0</v>
      </c>
      <c r="N2194" s="1">
        <v>27.7533</v>
      </c>
      <c r="O2194" s="1">
        <v>4418901.0</v>
      </c>
      <c r="P2194" s="1">
        <v>26.14</v>
      </c>
      <c r="Q2194" s="1">
        <v>1.1951136E7</v>
      </c>
      <c r="R2194" s="1">
        <v>67.18</v>
      </c>
      <c r="S2194" s="1">
        <v>2569869.0</v>
      </c>
      <c r="T2194" s="1">
        <v>39.05</v>
      </c>
      <c r="U2194" s="1">
        <v>1581271.0</v>
      </c>
    </row>
    <row r="2195" ht="13.5" customHeight="1">
      <c r="A2195" s="1">
        <v>45068.0</v>
      </c>
      <c r="B2195" s="1">
        <v>127.19</v>
      </c>
      <c r="C2195" s="1">
        <v>5626673.0</v>
      </c>
      <c r="D2195" s="1">
        <v>82.27</v>
      </c>
      <c r="E2195" s="1">
        <v>5192322.0</v>
      </c>
      <c r="F2195" s="1">
        <v>117.98</v>
      </c>
      <c r="G2195" s="1">
        <v>3144077.0</v>
      </c>
      <c r="H2195" s="1">
        <v>66.53</v>
      </c>
      <c r="I2195" s="1">
        <v>3273492.0</v>
      </c>
      <c r="J2195" s="1">
        <v>56.14</v>
      </c>
      <c r="K2195" s="1">
        <v>3044787.0</v>
      </c>
      <c r="L2195" s="1">
        <v>102.72</v>
      </c>
      <c r="M2195" s="1">
        <v>1521131.0</v>
      </c>
      <c r="N2195" s="1">
        <v>27.7533</v>
      </c>
      <c r="O2195" s="1">
        <v>4418901.0</v>
      </c>
      <c r="P2195" s="1">
        <v>26.14</v>
      </c>
      <c r="Q2195" s="1">
        <v>1.1951136E7</v>
      </c>
      <c r="R2195" s="1">
        <v>67.18</v>
      </c>
      <c r="S2195" s="1">
        <v>2569869.0</v>
      </c>
      <c r="T2195" s="1">
        <v>39.05</v>
      </c>
      <c r="U2195" s="1">
        <v>1581271.0</v>
      </c>
    </row>
    <row r="2196" ht="13.5" customHeight="1">
      <c r="A2196" s="1">
        <v>45069.0</v>
      </c>
      <c r="B2196" s="1">
        <v>125.88</v>
      </c>
      <c r="C2196" s="1">
        <v>6571838.0</v>
      </c>
      <c r="D2196" s="1">
        <v>82.71</v>
      </c>
      <c r="E2196" s="1">
        <v>6443293.0</v>
      </c>
      <c r="F2196" s="1">
        <v>117.43</v>
      </c>
      <c r="G2196" s="1">
        <v>4225317.0</v>
      </c>
      <c r="H2196" s="1">
        <v>66.51</v>
      </c>
      <c r="I2196" s="1">
        <v>4268837.0</v>
      </c>
      <c r="J2196" s="1">
        <v>56.25</v>
      </c>
      <c r="K2196" s="1">
        <v>2827107.0</v>
      </c>
      <c r="L2196" s="1">
        <v>101.28</v>
      </c>
      <c r="M2196" s="1">
        <v>1972681.0</v>
      </c>
      <c r="N2196" s="1">
        <v>28.28</v>
      </c>
      <c r="O2196" s="1">
        <v>5824932.0</v>
      </c>
      <c r="P2196" s="1">
        <v>25.59</v>
      </c>
      <c r="Q2196" s="1">
        <v>1.6491009E7</v>
      </c>
      <c r="R2196" s="1">
        <v>66.9</v>
      </c>
      <c r="S2196" s="1">
        <v>7013892.0</v>
      </c>
      <c r="T2196" s="1">
        <v>39.32</v>
      </c>
      <c r="U2196" s="1">
        <v>5103470.0</v>
      </c>
    </row>
    <row r="2197" ht="13.5" customHeight="1">
      <c r="A2197" s="1">
        <v>45070.0</v>
      </c>
      <c r="B2197" s="1">
        <v>123.75</v>
      </c>
      <c r="C2197" s="1">
        <v>5094315.0</v>
      </c>
      <c r="D2197" s="1">
        <v>81.18</v>
      </c>
      <c r="E2197" s="1">
        <v>7772647.0</v>
      </c>
      <c r="F2197" s="1">
        <v>113.76</v>
      </c>
      <c r="G2197" s="1">
        <v>7731879.0</v>
      </c>
      <c r="H2197" s="1">
        <v>65.66</v>
      </c>
      <c r="I2197" s="1">
        <v>5884296.0</v>
      </c>
      <c r="J2197" s="1">
        <v>55.73</v>
      </c>
      <c r="K2197" s="1">
        <v>4062476.0</v>
      </c>
      <c r="L2197" s="1">
        <v>99.11</v>
      </c>
      <c r="M2197" s="1">
        <v>2994716.0</v>
      </c>
      <c r="N2197" s="1">
        <v>27.7467</v>
      </c>
      <c r="O2197" s="1">
        <v>4016292.0</v>
      </c>
      <c r="P2197" s="1">
        <v>25.02</v>
      </c>
      <c r="Q2197" s="1">
        <v>1.5783078E7</v>
      </c>
      <c r="R2197" s="1">
        <v>65.94</v>
      </c>
      <c r="S2197" s="1">
        <v>5659006.0</v>
      </c>
      <c r="T2197" s="1">
        <v>38.95</v>
      </c>
      <c r="U2197" s="1">
        <v>1.1735863E7</v>
      </c>
    </row>
    <row r="2198" ht="13.5" customHeight="1">
      <c r="A2198" s="1">
        <v>45071.0</v>
      </c>
      <c r="B2198" s="1">
        <v>121.48</v>
      </c>
      <c r="C2198" s="1">
        <v>7095037.0</v>
      </c>
      <c r="D2198" s="1">
        <v>77.78</v>
      </c>
      <c r="E2198" s="1">
        <v>1.577527E7</v>
      </c>
      <c r="F2198" s="1">
        <v>113.0</v>
      </c>
      <c r="G2198" s="1">
        <v>3857437.0</v>
      </c>
      <c r="H2198" s="1">
        <v>66.72</v>
      </c>
      <c r="I2198" s="1">
        <v>5721126.0</v>
      </c>
      <c r="J2198" s="1">
        <v>56.68</v>
      </c>
      <c r="K2198" s="1">
        <v>6755452.0</v>
      </c>
      <c r="L2198" s="1">
        <v>99.24</v>
      </c>
      <c r="M2198" s="1">
        <v>1829335.0</v>
      </c>
      <c r="N2198" s="1">
        <v>28.1067</v>
      </c>
      <c r="O2198" s="1">
        <v>3974372.0</v>
      </c>
      <c r="P2198" s="1">
        <v>25.19</v>
      </c>
      <c r="Q2198" s="1">
        <v>7879054.0</v>
      </c>
      <c r="R2198" s="1">
        <v>66.32</v>
      </c>
      <c r="S2198" s="1">
        <v>3425903.0</v>
      </c>
      <c r="T2198" s="1">
        <v>38.92</v>
      </c>
      <c r="U2198" s="1">
        <v>2258941.0</v>
      </c>
    </row>
    <row r="2199" ht="13.5" customHeight="1">
      <c r="A2199" s="1">
        <v>45072.0</v>
      </c>
      <c r="B2199" s="1">
        <v>123.08</v>
      </c>
      <c r="C2199" s="1">
        <v>4531568.0</v>
      </c>
      <c r="D2199" s="1">
        <v>78.26</v>
      </c>
      <c r="E2199" s="1">
        <v>7506740.0</v>
      </c>
      <c r="F2199" s="1">
        <v>114.74</v>
      </c>
      <c r="G2199" s="1">
        <v>3401696.0</v>
      </c>
      <c r="H2199" s="1">
        <v>66.8</v>
      </c>
      <c r="I2199" s="1">
        <v>3883023.0</v>
      </c>
      <c r="J2199" s="1">
        <v>57.54</v>
      </c>
      <c r="K2199" s="1">
        <v>3014552.0</v>
      </c>
      <c r="L2199" s="1">
        <v>100.1</v>
      </c>
      <c r="M2199" s="1">
        <v>2201489.0</v>
      </c>
      <c r="N2199" s="1">
        <v>28.58</v>
      </c>
      <c r="O2199" s="1">
        <v>3207254.0</v>
      </c>
      <c r="P2199" s="1">
        <v>25.53</v>
      </c>
      <c r="Q2199" s="1">
        <v>1.6884082E7</v>
      </c>
      <c r="R2199" s="1">
        <v>66.95</v>
      </c>
      <c r="S2199" s="1">
        <v>7072882.0</v>
      </c>
      <c r="T2199" s="1">
        <v>39.23</v>
      </c>
      <c r="U2199" s="1">
        <v>3017579.0</v>
      </c>
    </row>
    <row r="2200" ht="13.5" customHeight="1">
      <c r="A2200" s="1">
        <v>45075.0</v>
      </c>
      <c r="B2200" s="1">
        <v>123.49</v>
      </c>
      <c r="C2200" s="1">
        <v>958713.0</v>
      </c>
      <c r="D2200" s="1">
        <v>79.12</v>
      </c>
      <c r="E2200" s="1">
        <v>2158233.0</v>
      </c>
      <c r="F2200" s="1">
        <v>115.07</v>
      </c>
      <c r="G2200" s="1">
        <v>1254217.0</v>
      </c>
      <c r="H2200" s="1">
        <v>67.3</v>
      </c>
      <c r="I2200" s="1">
        <v>1344538.0</v>
      </c>
      <c r="J2200" s="1">
        <v>57.6</v>
      </c>
      <c r="K2200" s="1">
        <v>1023498.0</v>
      </c>
      <c r="L2200" s="1">
        <v>100.45</v>
      </c>
      <c r="M2200" s="1">
        <v>333866.0</v>
      </c>
      <c r="N2200" s="1">
        <v>28.1933</v>
      </c>
      <c r="O2200" s="1">
        <v>1308035.0</v>
      </c>
      <c r="P2200" s="1">
        <v>25.66</v>
      </c>
      <c r="Q2200" s="1">
        <v>4303567.0</v>
      </c>
      <c r="R2200" s="1">
        <v>67.34</v>
      </c>
      <c r="S2200" s="1">
        <v>877076.0</v>
      </c>
      <c r="T2200" s="1">
        <v>39.58</v>
      </c>
      <c r="U2200" s="1">
        <v>2543998.0</v>
      </c>
    </row>
    <row r="2201" ht="13.5" customHeight="1">
      <c r="A2201" s="1">
        <v>45076.0</v>
      </c>
      <c r="B2201" s="1">
        <v>123.11</v>
      </c>
      <c r="C2201" s="1">
        <v>3500549.0</v>
      </c>
      <c r="D2201" s="1">
        <v>77.56</v>
      </c>
      <c r="E2201" s="1">
        <v>7027472.0</v>
      </c>
      <c r="F2201" s="1">
        <v>113.96</v>
      </c>
      <c r="G2201" s="1">
        <v>1877556.0</v>
      </c>
      <c r="H2201" s="1">
        <v>66.41</v>
      </c>
      <c r="I2201" s="1">
        <v>3273795.0</v>
      </c>
      <c r="J2201" s="1">
        <v>57.03</v>
      </c>
      <c r="K2201" s="1">
        <v>3983845.0</v>
      </c>
      <c r="L2201" s="1">
        <v>100.12</v>
      </c>
      <c r="M2201" s="1">
        <v>1408353.0</v>
      </c>
      <c r="N2201" s="1">
        <v>27.7533</v>
      </c>
      <c r="O2201" s="1">
        <v>4540883.0</v>
      </c>
      <c r="P2201" s="1">
        <v>25.56</v>
      </c>
      <c r="Q2201" s="1">
        <v>7411676.0</v>
      </c>
      <c r="R2201" s="1">
        <v>65.77</v>
      </c>
      <c r="S2201" s="1">
        <v>4548924.0</v>
      </c>
      <c r="T2201" s="1">
        <v>38.67</v>
      </c>
      <c r="U2201" s="1">
        <v>2684906.0</v>
      </c>
    </row>
    <row r="2202" ht="13.5" customHeight="1">
      <c r="A2202" s="1">
        <v>45077.0</v>
      </c>
      <c r="B2202" s="1">
        <v>121.43</v>
      </c>
      <c r="C2202" s="1">
        <v>5244580.0</v>
      </c>
      <c r="D2202" s="1">
        <v>76.84</v>
      </c>
      <c r="E2202" s="1">
        <v>7649887.0</v>
      </c>
      <c r="F2202" s="1">
        <v>113.22</v>
      </c>
      <c r="G2202" s="1">
        <v>4764976.0</v>
      </c>
      <c r="H2202" s="1">
        <v>65.57</v>
      </c>
      <c r="I2202" s="1">
        <v>6113663.0</v>
      </c>
      <c r="J2202" s="1">
        <v>55.97</v>
      </c>
      <c r="K2202" s="1">
        <v>7534545.0</v>
      </c>
      <c r="L2202" s="1">
        <v>97.32</v>
      </c>
      <c r="M2202" s="1">
        <v>3387870.0</v>
      </c>
      <c r="N2202" s="1">
        <v>27.18</v>
      </c>
      <c r="O2202" s="1">
        <v>6947468.0</v>
      </c>
      <c r="P2202" s="1">
        <v>25.15</v>
      </c>
      <c r="Q2202" s="1">
        <v>1.479206E7</v>
      </c>
      <c r="R2202" s="1">
        <v>65.75</v>
      </c>
      <c r="S2202" s="1">
        <v>9081494.0</v>
      </c>
      <c r="T2202" s="1">
        <v>38.43</v>
      </c>
      <c r="U2202" s="1">
        <v>9965068.0</v>
      </c>
    </row>
    <row r="2203" ht="13.5" customHeight="1">
      <c r="A2203" s="1">
        <v>45078.0</v>
      </c>
      <c r="B2203" s="1">
        <v>121.2</v>
      </c>
      <c r="C2203" s="1">
        <v>5586723.0</v>
      </c>
      <c r="D2203" s="1">
        <v>77.28</v>
      </c>
      <c r="E2203" s="1">
        <v>5686637.0</v>
      </c>
      <c r="F2203" s="1">
        <v>113.65</v>
      </c>
      <c r="G2203" s="1">
        <v>3235046.0</v>
      </c>
      <c r="H2203" s="1">
        <v>65.57</v>
      </c>
      <c r="I2203" s="1">
        <v>4996357.0</v>
      </c>
      <c r="J2203" s="1">
        <v>55.46</v>
      </c>
      <c r="K2203" s="1">
        <v>4056588.0</v>
      </c>
      <c r="L2203" s="1">
        <v>95.28</v>
      </c>
      <c r="M2203" s="1">
        <v>1990181.0</v>
      </c>
      <c r="N2203" s="1">
        <v>27.3667</v>
      </c>
      <c r="O2203" s="1">
        <v>8513561.0</v>
      </c>
      <c r="P2203" s="1">
        <v>25.25</v>
      </c>
      <c r="Q2203" s="1">
        <v>8423466.0</v>
      </c>
      <c r="R2203" s="1">
        <v>65.84</v>
      </c>
      <c r="S2203" s="1">
        <v>3151572.0</v>
      </c>
      <c r="T2203" s="1">
        <v>38.51</v>
      </c>
      <c r="U2203" s="1">
        <v>1730861.0</v>
      </c>
    </row>
    <row r="2204" ht="13.5" customHeight="1">
      <c r="A2204" s="1">
        <v>45079.0</v>
      </c>
      <c r="B2204" s="1">
        <v>124.06</v>
      </c>
      <c r="C2204" s="1">
        <v>4814442.0</v>
      </c>
      <c r="D2204" s="1">
        <v>78.82</v>
      </c>
      <c r="E2204" s="1">
        <v>6385452.0</v>
      </c>
      <c r="F2204" s="1">
        <v>116.65</v>
      </c>
      <c r="G2204" s="1">
        <v>3986189.0</v>
      </c>
      <c r="H2204" s="1">
        <v>66.71</v>
      </c>
      <c r="I2204" s="1">
        <v>6032975.0</v>
      </c>
      <c r="J2204" s="1">
        <v>57.36</v>
      </c>
      <c r="K2204" s="1">
        <v>5485636.0</v>
      </c>
      <c r="L2204" s="1">
        <v>98.65</v>
      </c>
      <c r="M2204" s="1">
        <v>2414510.0</v>
      </c>
      <c r="N2204" s="1">
        <v>27.7667</v>
      </c>
      <c r="O2204" s="1">
        <v>8006441.0</v>
      </c>
      <c r="P2204" s="1">
        <v>25.88</v>
      </c>
      <c r="Q2204" s="1">
        <v>1.0173658E7</v>
      </c>
      <c r="R2204" s="1">
        <v>67.43</v>
      </c>
      <c r="S2204" s="1">
        <v>3742597.0</v>
      </c>
      <c r="T2204" s="1">
        <v>38.82</v>
      </c>
      <c r="U2204" s="1">
        <v>2740241.0</v>
      </c>
    </row>
    <row r="2205" ht="13.5" customHeight="1">
      <c r="A2205" s="1">
        <v>45082.0</v>
      </c>
      <c r="B2205" s="1">
        <v>122.92</v>
      </c>
      <c r="C2205" s="1">
        <v>3715543.0</v>
      </c>
      <c r="D2205" s="1">
        <v>77.6</v>
      </c>
      <c r="E2205" s="1">
        <v>5824871.0</v>
      </c>
      <c r="F2205" s="1">
        <v>115.35</v>
      </c>
      <c r="G2205" s="1">
        <v>2180004.0</v>
      </c>
      <c r="H2205" s="1">
        <v>65.89</v>
      </c>
      <c r="I2205" s="1">
        <v>6827442.0</v>
      </c>
      <c r="J2205" s="1">
        <v>56.39</v>
      </c>
      <c r="K2205" s="1">
        <v>6476386.0</v>
      </c>
      <c r="L2205" s="1">
        <v>96.56</v>
      </c>
      <c r="M2205" s="1">
        <v>2146541.0</v>
      </c>
      <c r="N2205" s="1">
        <v>27.7533</v>
      </c>
      <c r="O2205" s="1">
        <v>6358743.0</v>
      </c>
      <c r="P2205" s="1">
        <v>25.7</v>
      </c>
      <c r="Q2205" s="1">
        <v>7218332.0</v>
      </c>
      <c r="R2205" s="1">
        <v>67.41</v>
      </c>
      <c r="S2205" s="1">
        <v>5022938.0</v>
      </c>
      <c r="T2205" s="1">
        <v>38.6</v>
      </c>
      <c r="U2205" s="1">
        <v>2291865.0</v>
      </c>
    </row>
    <row r="2206" ht="13.5" customHeight="1">
      <c r="A2206" s="1">
        <v>45083.0</v>
      </c>
      <c r="B2206" s="1">
        <v>123.71</v>
      </c>
      <c r="C2206" s="1">
        <v>2487275.0</v>
      </c>
      <c r="D2206" s="1">
        <v>78.0</v>
      </c>
      <c r="E2206" s="1">
        <v>4245059.0</v>
      </c>
      <c r="F2206" s="1">
        <v>117.65</v>
      </c>
      <c r="G2206" s="1">
        <v>3468083.0</v>
      </c>
      <c r="H2206" s="1">
        <v>66.5</v>
      </c>
      <c r="I2206" s="1">
        <v>5652526.0</v>
      </c>
      <c r="J2206" s="1">
        <v>57.39</v>
      </c>
      <c r="K2206" s="1">
        <v>5470282.0</v>
      </c>
      <c r="L2206" s="1">
        <v>97.24</v>
      </c>
      <c r="M2206" s="1">
        <v>2295605.0</v>
      </c>
      <c r="N2206" s="1">
        <v>28.3667</v>
      </c>
      <c r="O2206" s="1">
        <v>4019985.0</v>
      </c>
      <c r="P2206" s="1">
        <v>25.84</v>
      </c>
      <c r="Q2206" s="1">
        <v>8106871.0</v>
      </c>
      <c r="R2206" s="1">
        <v>67.77</v>
      </c>
      <c r="S2206" s="1">
        <v>2973985.0</v>
      </c>
      <c r="T2206" s="1">
        <v>38.53</v>
      </c>
      <c r="U2206" s="1">
        <v>2048713.0</v>
      </c>
    </row>
    <row r="2207" ht="13.5" customHeight="1">
      <c r="A2207" s="1">
        <v>45084.0</v>
      </c>
      <c r="B2207" s="1">
        <v>123.09</v>
      </c>
      <c r="C2207" s="1">
        <v>2051852.0</v>
      </c>
      <c r="D2207" s="1">
        <v>77.88</v>
      </c>
      <c r="E2207" s="1">
        <v>4118957.0</v>
      </c>
      <c r="F2207" s="1">
        <v>117.51</v>
      </c>
      <c r="G2207" s="1">
        <v>2491257.0</v>
      </c>
      <c r="H2207" s="1">
        <v>66.43</v>
      </c>
      <c r="I2207" s="1">
        <v>4021160.0</v>
      </c>
      <c r="J2207" s="1">
        <v>57.4</v>
      </c>
      <c r="K2207" s="1">
        <v>3893096.0</v>
      </c>
      <c r="L2207" s="1">
        <v>96.44</v>
      </c>
      <c r="M2207" s="1">
        <v>845432.0</v>
      </c>
      <c r="N2207" s="1">
        <v>28.44</v>
      </c>
      <c r="O2207" s="1">
        <v>3602979.0</v>
      </c>
      <c r="P2207" s="1">
        <v>25.92</v>
      </c>
      <c r="Q2207" s="1">
        <v>9364788.0</v>
      </c>
      <c r="R2207" s="1">
        <v>67.62</v>
      </c>
      <c r="S2207" s="1">
        <v>1580965.0</v>
      </c>
      <c r="T2207" s="1">
        <v>38.37</v>
      </c>
      <c r="U2207" s="1">
        <v>1701310.0</v>
      </c>
    </row>
    <row r="2208" ht="13.5" customHeight="1">
      <c r="A2208" s="1">
        <v>45085.0</v>
      </c>
      <c r="B2208" s="1">
        <v>123.3</v>
      </c>
      <c r="C2208" s="1">
        <v>2720229.0</v>
      </c>
      <c r="D2208" s="1">
        <v>78.97</v>
      </c>
      <c r="E2208" s="1">
        <v>7274291.0</v>
      </c>
      <c r="F2208" s="1">
        <v>117.29</v>
      </c>
      <c r="G2208" s="1">
        <v>2352796.0</v>
      </c>
      <c r="H2208" s="1">
        <v>66.31</v>
      </c>
      <c r="I2208" s="1">
        <v>4287362.0</v>
      </c>
      <c r="J2208" s="1">
        <v>57.29</v>
      </c>
      <c r="K2208" s="1">
        <v>3794553.0</v>
      </c>
      <c r="L2208" s="1">
        <v>95.76</v>
      </c>
      <c r="M2208" s="1">
        <v>1389283.0</v>
      </c>
      <c r="N2208" s="1">
        <v>28.1267</v>
      </c>
      <c r="O2208" s="1">
        <v>2819540.0</v>
      </c>
      <c r="P2208" s="1">
        <v>25.73</v>
      </c>
      <c r="Q2208" s="1">
        <v>6320950.0</v>
      </c>
      <c r="R2208" s="1">
        <v>67.38</v>
      </c>
      <c r="S2208" s="1">
        <v>3328146.0</v>
      </c>
      <c r="T2208" s="1">
        <v>38.3</v>
      </c>
      <c r="U2208" s="1">
        <v>1173185.0</v>
      </c>
    </row>
    <row r="2209" ht="13.5" customHeight="1">
      <c r="A2209" s="1">
        <v>45086.0</v>
      </c>
      <c r="B2209" s="1">
        <v>123.98</v>
      </c>
      <c r="C2209" s="1">
        <v>1965887.0</v>
      </c>
      <c r="D2209" s="1">
        <v>79.05</v>
      </c>
      <c r="E2209" s="1">
        <v>5265994.0</v>
      </c>
      <c r="F2209" s="1">
        <v>116.34</v>
      </c>
      <c r="G2209" s="1">
        <v>1926471.0</v>
      </c>
      <c r="H2209" s="1">
        <v>66.13</v>
      </c>
      <c r="I2209" s="1">
        <v>3074432.0</v>
      </c>
      <c r="J2209" s="1">
        <v>57.05</v>
      </c>
      <c r="K2209" s="1">
        <v>3433465.0</v>
      </c>
      <c r="L2209" s="1">
        <v>96.22</v>
      </c>
      <c r="M2209" s="1">
        <v>1281277.0</v>
      </c>
      <c r="N2209" s="1">
        <v>28.14</v>
      </c>
      <c r="O2209" s="1">
        <v>1994546.0</v>
      </c>
      <c r="P2209" s="1">
        <v>25.72</v>
      </c>
      <c r="Q2209" s="1">
        <v>4109016.0</v>
      </c>
      <c r="R2209" s="1">
        <v>67.4</v>
      </c>
      <c r="S2209" s="1">
        <v>1898407.0</v>
      </c>
      <c r="T2209" s="1">
        <v>38.07</v>
      </c>
      <c r="U2209" s="1">
        <v>1650787.0</v>
      </c>
    </row>
    <row r="2210" ht="13.5" customHeight="1">
      <c r="A2210" s="1">
        <v>45089.0</v>
      </c>
      <c r="B2210" s="1">
        <v>123.97</v>
      </c>
      <c r="C2210" s="1">
        <v>2071824.0</v>
      </c>
      <c r="D2210" s="1">
        <v>78.83</v>
      </c>
      <c r="E2210" s="1">
        <v>6558541.0</v>
      </c>
      <c r="F2210" s="1">
        <v>116.36</v>
      </c>
      <c r="G2210" s="1">
        <v>1576431.0</v>
      </c>
      <c r="H2210" s="1">
        <v>65.79</v>
      </c>
      <c r="I2210" s="1">
        <v>5431113.0</v>
      </c>
      <c r="J2210" s="1">
        <v>56.99</v>
      </c>
      <c r="K2210" s="1">
        <v>4260988.0</v>
      </c>
      <c r="L2210" s="1">
        <v>96.19</v>
      </c>
      <c r="M2210" s="1">
        <v>1588670.0</v>
      </c>
      <c r="N2210" s="1">
        <v>28.5067</v>
      </c>
      <c r="O2210" s="1">
        <v>3803957.0</v>
      </c>
      <c r="P2210" s="1">
        <v>25.79</v>
      </c>
      <c r="Q2210" s="1">
        <v>8350615.0</v>
      </c>
      <c r="R2210" s="1">
        <v>67.28</v>
      </c>
      <c r="S2210" s="1">
        <v>3018555.0</v>
      </c>
      <c r="T2210" s="1">
        <v>38.07</v>
      </c>
      <c r="U2210" s="1">
        <v>1420723.0</v>
      </c>
    </row>
    <row r="2211" ht="13.5" customHeight="1">
      <c r="A2211" s="1">
        <v>45090.0</v>
      </c>
      <c r="B2211" s="1">
        <v>124.82</v>
      </c>
      <c r="C2211" s="1">
        <v>2533286.0</v>
      </c>
      <c r="D2211" s="1">
        <v>79.84</v>
      </c>
      <c r="E2211" s="1">
        <v>5880205.0</v>
      </c>
      <c r="F2211" s="1">
        <v>118.24</v>
      </c>
      <c r="G2211" s="1">
        <v>1957076.0</v>
      </c>
      <c r="H2211" s="1">
        <v>66.42</v>
      </c>
      <c r="I2211" s="1">
        <v>5538280.0</v>
      </c>
      <c r="J2211" s="1">
        <v>57.27</v>
      </c>
      <c r="K2211" s="1">
        <v>3676129.0</v>
      </c>
      <c r="L2211" s="1">
        <v>97.76</v>
      </c>
      <c r="M2211" s="1">
        <v>1900560.0</v>
      </c>
      <c r="N2211" s="1">
        <v>29.0067</v>
      </c>
      <c r="O2211" s="1">
        <v>3159983.0</v>
      </c>
      <c r="P2211" s="1">
        <v>25.8</v>
      </c>
      <c r="Q2211" s="1">
        <v>7469958.0</v>
      </c>
      <c r="R2211" s="1">
        <v>67.75</v>
      </c>
      <c r="S2211" s="1">
        <v>2014325.0</v>
      </c>
      <c r="T2211" s="1">
        <v>38.22</v>
      </c>
      <c r="U2211" s="1">
        <v>1781986.0</v>
      </c>
    </row>
    <row r="2212" ht="13.5" customHeight="1">
      <c r="A2212" s="1">
        <v>45091.0</v>
      </c>
      <c r="B2212" s="1">
        <v>125.18</v>
      </c>
      <c r="C2212" s="1">
        <v>2683547.0</v>
      </c>
      <c r="D2212" s="1">
        <v>79.92</v>
      </c>
      <c r="E2212" s="1">
        <v>6663680.0</v>
      </c>
      <c r="F2212" s="1">
        <v>118.27</v>
      </c>
      <c r="G2212" s="1">
        <v>1956091.0</v>
      </c>
      <c r="H2212" s="1">
        <v>66.31</v>
      </c>
      <c r="I2212" s="1">
        <v>3710413.0</v>
      </c>
      <c r="J2212" s="1">
        <v>57.64</v>
      </c>
      <c r="K2212" s="1">
        <v>4453948.0</v>
      </c>
      <c r="L2212" s="1">
        <v>98.8</v>
      </c>
      <c r="M2212" s="1">
        <v>4517701.0</v>
      </c>
      <c r="N2212" s="1">
        <v>29.4</v>
      </c>
      <c r="O2212" s="1">
        <v>3522788.0</v>
      </c>
      <c r="P2212" s="1">
        <v>25.67</v>
      </c>
      <c r="Q2212" s="1">
        <v>9148142.0</v>
      </c>
      <c r="R2212" s="1">
        <v>67.36</v>
      </c>
      <c r="S2212" s="1">
        <v>2576094.0</v>
      </c>
      <c r="T2212" s="1">
        <v>38.47</v>
      </c>
      <c r="U2212" s="1">
        <v>2789112.0</v>
      </c>
    </row>
    <row r="2213" ht="13.5" customHeight="1">
      <c r="A2213" s="1">
        <v>45092.0</v>
      </c>
      <c r="B2213" s="1">
        <v>125.83</v>
      </c>
      <c r="C2213" s="1">
        <v>2515114.0</v>
      </c>
      <c r="D2213" s="1">
        <v>80.58</v>
      </c>
      <c r="E2213" s="1">
        <v>7577704.0</v>
      </c>
      <c r="F2213" s="1">
        <v>118.61</v>
      </c>
      <c r="G2213" s="1">
        <v>1911926.0</v>
      </c>
      <c r="H2213" s="1">
        <v>66.69</v>
      </c>
      <c r="I2213" s="1">
        <v>4186443.0</v>
      </c>
      <c r="J2213" s="1">
        <v>58.05</v>
      </c>
      <c r="K2213" s="1">
        <v>3928800.0</v>
      </c>
      <c r="L2213" s="1">
        <v>99.45</v>
      </c>
      <c r="M2213" s="1">
        <v>1282994.0</v>
      </c>
      <c r="N2213" s="1">
        <v>29.4467</v>
      </c>
      <c r="O2213" s="1">
        <v>4788540.0</v>
      </c>
      <c r="P2213" s="1">
        <v>25.53</v>
      </c>
      <c r="Q2213" s="1">
        <v>7487159.0</v>
      </c>
      <c r="R2213" s="1">
        <v>67.24</v>
      </c>
      <c r="S2213" s="1">
        <v>1424929.0</v>
      </c>
      <c r="T2213" s="1">
        <v>38.38</v>
      </c>
      <c r="U2213" s="1">
        <v>1673758.0</v>
      </c>
    </row>
    <row r="2214" ht="13.5" customHeight="1">
      <c r="A2214" s="1">
        <v>45093.0</v>
      </c>
      <c r="B2214" s="1">
        <v>125.88</v>
      </c>
      <c r="C2214" s="1">
        <v>9148092.0</v>
      </c>
      <c r="D2214" s="1">
        <v>80.71</v>
      </c>
      <c r="E2214" s="1">
        <v>1.4708497E7</v>
      </c>
      <c r="F2214" s="1">
        <v>119.1</v>
      </c>
      <c r="G2214" s="1">
        <v>7369245.0</v>
      </c>
      <c r="H2214" s="1">
        <v>66.21</v>
      </c>
      <c r="I2214" s="1">
        <v>8938728.0</v>
      </c>
      <c r="J2214" s="1">
        <v>58.26</v>
      </c>
      <c r="K2214" s="1">
        <v>8953443.0</v>
      </c>
      <c r="L2214" s="1">
        <v>99.43</v>
      </c>
      <c r="M2214" s="1">
        <v>3469011.0</v>
      </c>
      <c r="N2214" s="1">
        <v>29.52</v>
      </c>
      <c r="O2214" s="1">
        <v>2.3923815E7</v>
      </c>
      <c r="P2214" s="1">
        <v>25.04</v>
      </c>
      <c r="Q2214" s="1">
        <v>1.668197E7</v>
      </c>
      <c r="R2214" s="1">
        <v>67.18</v>
      </c>
      <c r="S2214" s="1">
        <v>3788206.0</v>
      </c>
      <c r="T2214" s="1">
        <v>38.4</v>
      </c>
      <c r="U2214" s="1">
        <v>3176710.0</v>
      </c>
    </row>
    <row r="2215" ht="13.5" customHeight="1">
      <c r="A2215" s="1">
        <v>45096.0</v>
      </c>
      <c r="B2215" s="1">
        <v>125.36</v>
      </c>
      <c r="C2215" s="1">
        <v>739712.0</v>
      </c>
      <c r="D2215" s="1">
        <v>80.87</v>
      </c>
      <c r="E2215" s="1">
        <v>2310889.0</v>
      </c>
      <c r="F2215" s="1">
        <v>118.86</v>
      </c>
      <c r="G2215" s="1">
        <v>679397.0</v>
      </c>
      <c r="H2215" s="1">
        <v>66.51</v>
      </c>
      <c r="I2215" s="1">
        <v>1042460.0</v>
      </c>
      <c r="J2215" s="1">
        <v>58.36</v>
      </c>
      <c r="K2215" s="1">
        <v>940581.0</v>
      </c>
      <c r="L2215" s="1">
        <v>98.5</v>
      </c>
      <c r="M2215" s="1">
        <v>1829413.0</v>
      </c>
      <c r="N2215" s="1">
        <v>29.0667</v>
      </c>
      <c r="O2215" s="1">
        <v>1187066.0</v>
      </c>
      <c r="P2215" s="1">
        <v>25.09</v>
      </c>
      <c r="Q2215" s="1">
        <v>4772863.0</v>
      </c>
      <c r="R2215" s="1">
        <v>66.85</v>
      </c>
      <c r="S2215" s="1">
        <v>550671.0</v>
      </c>
      <c r="T2215" s="1">
        <v>38.21</v>
      </c>
      <c r="U2215" s="1">
        <v>889855.0</v>
      </c>
    </row>
    <row r="2216" ht="13.5" customHeight="1">
      <c r="A2216" s="1">
        <v>45097.0</v>
      </c>
      <c r="B2216" s="1">
        <v>124.76</v>
      </c>
      <c r="C2216" s="1">
        <v>4125373.0</v>
      </c>
      <c r="D2216" s="1">
        <v>80.22</v>
      </c>
      <c r="E2216" s="1">
        <v>1.0952221E7</v>
      </c>
      <c r="F2216" s="1">
        <v>118.05</v>
      </c>
      <c r="G2216" s="1">
        <v>2573646.0</v>
      </c>
      <c r="H2216" s="1">
        <v>65.28</v>
      </c>
      <c r="I2216" s="1">
        <v>7086030.0</v>
      </c>
      <c r="J2216" s="1">
        <v>57.17</v>
      </c>
      <c r="K2216" s="1">
        <v>1.4249553E7</v>
      </c>
      <c r="L2216" s="1">
        <v>98.16</v>
      </c>
      <c r="M2216" s="1">
        <v>3155400.0</v>
      </c>
      <c r="N2216" s="1">
        <v>28.92</v>
      </c>
      <c r="O2216" s="1">
        <v>4375664.0</v>
      </c>
      <c r="P2216" s="1">
        <v>24.78</v>
      </c>
      <c r="Q2216" s="1">
        <v>9824867.0</v>
      </c>
      <c r="R2216" s="1">
        <v>66.66</v>
      </c>
      <c r="S2216" s="1">
        <v>2722183.0</v>
      </c>
      <c r="T2216" s="1">
        <v>38.09</v>
      </c>
      <c r="U2216" s="1">
        <v>2053835.0</v>
      </c>
    </row>
    <row r="2217" ht="13.5" customHeight="1">
      <c r="A2217" s="1">
        <v>45098.0</v>
      </c>
      <c r="B2217" s="1">
        <v>124.59</v>
      </c>
      <c r="C2217" s="1">
        <v>3540068.0</v>
      </c>
      <c r="D2217" s="1">
        <v>79.75</v>
      </c>
      <c r="E2217" s="1">
        <v>7614498.0</v>
      </c>
      <c r="F2217" s="1">
        <v>117.52</v>
      </c>
      <c r="G2217" s="1">
        <v>2120565.0</v>
      </c>
      <c r="H2217" s="1">
        <v>64.58</v>
      </c>
      <c r="I2217" s="1">
        <v>8437454.0</v>
      </c>
      <c r="J2217" s="1">
        <v>56.59</v>
      </c>
      <c r="K2217" s="1">
        <v>1.0732539E7</v>
      </c>
      <c r="L2217" s="1">
        <v>97.85</v>
      </c>
      <c r="M2217" s="1">
        <v>6161109.0</v>
      </c>
      <c r="N2217" s="1">
        <v>28.4667</v>
      </c>
      <c r="O2217" s="1">
        <v>3306089.0</v>
      </c>
      <c r="P2217" s="1">
        <v>24.62</v>
      </c>
      <c r="Q2217" s="1">
        <v>7156760.0</v>
      </c>
      <c r="R2217" s="1">
        <v>66.61</v>
      </c>
      <c r="S2217" s="1">
        <v>2185425.0</v>
      </c>
      <c r="T2217" s="1">
        <v>37.89</v>
      </c>
      <c r="U2217" s="1">
        <v>3085919.0</v>
      </c>
    </row>
    <row r="2218" ht="13.5" customHeight="1">
      <c r="A2218" s="1">
        <v>45099.0</v>
      </c>
      <c r="B2218" s="1">
        <v>123.61</v>
      </c>
      <c r="C2218" s="1">
        <v>3219843.0</v>
      </c>
      <c r="D2218" s="1">
        <v>78.63</v>
      </c>
      <c r="E2218" s="1">
        <v>7598075.0</v>
      </c>
      <c r="F2218" s="1">
        <v>117.32</v>
      </c>
      <c r="G2218" s="1">
        <v>2499681.0</v>
      </c>
      <c r="H2218" s="1">
        <v>63.91</v>
      </c>
      <c r="I2218" s="1">
        <v>6598940.0</v>
      </c>
      <c r="J2218" s="1">
        <v>55.84</v>
      </c>
      <c r="K2218" s="1">
        <v>4137472.0</v>
      </c>
      <c r="L2218" s="1">
        <v>97.0</v>
      </c>
      <c r="M2218" s="1">
        <v>5770698.0</v>
      </c>
      <c r="N2218" s="1">
        <v>27.8533</v>
      </c>
      <c r="O2218" s="1">
        <v>5902983.0</v>
      </c>
      <c r="P2218" s="1">
        <v>24.29</v>
      </c>
      <c r="Q2218" s="1">
        <v>9761679.0</v>
      </c>
      <c r="R2218" s="1">
        <v>66.84</v>
      </c>
      <c r="S2218" s="1">
        <v>3471267.0</v>
      </c>
      <c r="T2218" s="1">
        <v>37.5</v>
      </c>
      <c r="U2218" s="1">
        <v>2169467.0</v>
      </c>
    </row>
    <row r="2219" ht="13.5" customHeight="1">
      <c r="A2219" s="1">
        <v>45100.0</v>
      </c>
      <c r="B2219" s="1">
        <v>122.32</v>
      </c>
      <c r="C2219" s="1">
        <v>2903073.0</v>
      </c>
      <c r="D2219" s="1">
        <v>78.0</v>
      </c>
      <c r="E2219" s="1">
        <v>5849939.0</v>
      </c>
      <c r="F2219" s="1">
        <v>115.7</v>
      </c>
      <c r="G2219" s="1">
        <v>2558681.0</v>
      </c>
      <c r="H2219" s="1">
        <v>63.28</v>
      </c>
      <c r="I2219" s="1">
        <v>4134731.0</v>
      </c>
      <c r="J2219" s="1">
        <v>55.25</v>
      </c>
      <c r="K2219" s="1">
        <v>6571483.0</v>
      </c>
      <c r="L2219" s="1">
        <v>94.62</v>
      </c>
      <c r="M2219" s="1">
        <v>5032479.0</v>
      </c>
      <c r="N2219" s="1">
        <v>27.5867</v>
      </c>
      <c r="O2219" s="1">
        <v>4683375.0</v>
      </c>
      <c r="P2219" s="1">
        <v>24.02</v>
      </c>
      <c r="Q2219" s="1">
        <v>7262977.0</v>
      </c>
      <c r="R2219" s="1">
        <v>66.4</v>
      </c>
      <c r="S2219" s="1">
        <v>2773604.0</v>
      </c>
      <c r="T2219" s="1">
        <v>37.19</v>
      </c>
      <c r="U2219" s="1">
        <v>2087605.0</v>
      </c>
    </row>
    <row r="2220" ht="13.5" customHeight="1">
      <c r="A2220" s="1">
        <v>45103.0</v>
      </c>
      <c r="B2220" s="1">
        <v>123.62</v>
      </c>
      <c r="C2220" s="1">
        <v>4917888.0</v>
      </c>
      <c r="D2220" s="1">
        <v>79.28</v>
      </c>
      <c r="E2220" s="1">
        <v>1.0164796E7</v>
      </c>
      <c r="F2220" s="1">
        <v>117.37</v>
      </c>
      <c r="G2220" s="1">
        <v>1736283.0</v>
      </c>
      <c r="H2220" s="1">
        <v>64.04</v>
      </c>
      <c r="I2220" s="1">
        <v>5772612.0</v>
      </c>
      <c r="J2220" s="1">
        <v>56.35</v>
      </c>
      <c r="K2220" s="1">
        <v>6809083.0</v>
      </c>
      <c r="L2220" s="1">
        <v>96.25</v>
      </c>
      <c r="M2220" s="1">
        <v>4350031.0</v>
      </c>
      <c r="N2220" s="1">
        <v>27.6</v>
      </c>
      <c r="O2220" s="1">
        <v>3686313.0</v>
      </c>
      <c r="P2220" s="1">
        <v>24.11</v>
      </c>
      <c r="Q2220" s="1">
        <v>5381897.0</v>
      </c>
      <c r="R2220" s="1">
        <v>67.4</v>
      </c>
      <c r="S2220" s="1">
        <v>3011464.0</v>
      </c>
      <c r="T2220" s="1">
        <v>37.43</v>
      </c>
      <c r="U2220" s="1">
        <v>1991689.0</v>
      </c>
    </row>
    <row r="2221" ht="13.5" customHeight="1">
      <c r="A2221" s="1">
        <v>45104.0</v>
      </c>
      <c r="B2221" s="1">
        <v>125.23</v>
      </c>
      <c r="C2221" s="1">
        <v>3416337.0</v>
      </c>
      <c r="D2221" s="1">
        <v>80.05</v>
      </c>
      <c r="E2221" s="1">
        <v>1.5210895E7</v>
      </c>
      <c r="F2221" s="1">
        <v>118.76</v>
      </c>
      <c r="G2221" s="1">
        <v>2258342.0</v>
      </c>
      <c r="H2221" s="1">
        <v>64.58</v>
      </c>
      <c r="I2221" s="1">
        <v>3069230.0</v>
      </c>
      <c r="J2221" s="1">
        <v>55.82</v>
      </c>
      <c r="K2221" s="1">
        <v>6082740.0</v>
      </c>
      <c r="L2221" s="1">
        <v>97.03</v>
      </c>
      <c r="M2221" s="1">
        <v>2347257.0</v>
      </c>
      <c r="N2221" s="1">
        <v>28.3333</v>
      </c>
      <c r="O2221" s="1">
        <v>6375410.0</v>
      </c>
      <c r="P2221" s="1">
        <v>24.49</v>
      </c>
      <c r="Q2221" s="1">
        <v>9491811.0</v>
      </c>
      <c r="R2221" s="1">
        <v>67.71</v>
      </c>
      <c r="S2221" s="1">
        <v>2978137.0</v>
      </c>
      <c r="T2221" s="1">
        <v>37.84</v>
      </c>
      <c r="U2221" s="1">
        <v>1730695.0</v>
      </c>
    </row>
    <row r="2222" ht="13.5" customHeight="1">
      <c r="A2222" s="1">
        <v>45105.0</v>
      </c>
      <c r="B2222" s="1">
        <v>124.92</v>
      </c>
      <c r="C2222" s="1">
        <v>2694434.0</v>
      </c>
      <c r="D2222" s="1">
        <v>80.5</v>
      </c>
      <c r="E2222" s="1">
        <v>1.4549927E7</v>
      </c>
      <c r="F2222" s="1">
        <v>118.13</v>
      </c>
      <c r="G2222" s="1">
        <v>2688285.0</v>
      </c>
      <c r="H2222" s="1">
        <v>64.65</v>
      </c>
      <c r="I2222" s="1">
        <v>3576369.0</v>
      </c>
      <c r="J2222" s="1">
        <v>56.01</v>
      </c>
      <c r="K2222" s="1">
        <v>6739588.0</v>
      </c>
      <c r="L2222" s="1">
        <v>96.93</v>
      </c>
      <c r="M2222" s="1">
        <v>1183637.0</v>
      </c>
      <c r="N2222" s="1">
        <v>28.6333</v>
      </c>
      <c r="O2222" s="1">
        <v>3304331.0</v>
      </c>
      <c r="P2222" s="1">
        <v>24.68</v>
      </c>
      <c r="Q2222" s="1">
        <v>4773321.0</v>
      </c>
      <c r="R2222" s="1">
        <v>67.82</v>
      </c>
      <c r="S2222" s="1">
        <v>1739393.0</v>
      </c>
      <c r="T2222" s="1">
        <v>37.95</v>
      </c>
      <c r="U2222" s="1">
        <v>2303911.0</v>
      </c>
    </row>
    <row r="2223" ht="13.5" customHeight="1">
      <c r="A2223" s="1">
        <v>45106.0</v>
      </c>
      <c r="B2223" s="1">
        <v>125.51</v>
      </c>
      <c r="C2223" s="1">
        <v>3526529.0</v>
      </c>
      <c r="D2223" s="1">
        <v>81.46</v>
      </c>
      <c r="E2223" s="1">
        <v>1.0970481E7</v>
      </c>
      <c r="F2223" s="1">
        <v>118.64</v>
      </c>
      <c r="G2223" s="1">
        <v>3062601.0</v>
      </c>
      <c r="H2223" s="1">
        <v>65.54</v>
      </c>
      <c r="I2223" s="1">
        <v>1.4249378E7</v>
      </c>
      <c r="J2223" s="1">
        <v>56.29</v>
      </c>
      <c r="K2223" s="1">
        <v>4445477.0</v>
      </c>
      <c r="L2223" s="1">
        <v>97.95</v>
      </c>
      <c r="M2223" s="1">
        <v>2145801.0</v>
      </c>
      <c r="N2223" s="1">
        <v>28.8</v>
      </c>
      <c r="O2223" s="1">
        <v>2762595.0</v>
      </c>
      <c r="P2223" s="1">
        <v>24.73</v>
      </c>
      <c r="Q2223" s="1">
        <v>1.2238119E7</v>
      </c>
      <c r="R2223" s="1">
        <v>68.2</v>
      </c>
      <c r="S2223" s="1">
        <v>1377727.0</v>
      </c>
      <c r="T2223" s="1">
        <v>37.98</v>
      </c>
      <c r="U2223" s="1">
        <v>2099643.0</v>
      </c>
    </row>
    <row r="2224" ht="13.5" customHeight="1">
      <c r="A2224" s="1">
        <v>45107.0</v>
      </c>
      <c r="B2224" s="1">
        <v>126.59</v>
      </c>
      <c r="C2224" s="1">
        <v>4740444.0</v>
      </c>
      <c r="D2224" s="1">
        <v>82.11</v>
      </c>
      <c r="E2224" s="1">
        <v>1.1498039E7</v>
      </c>
      <c r="F2224" s="1">
        <v>119.64</v>
      </c>
      <c r="G2224" s="1">
        <v>2801519.0</v>
      </c>
      <c r="H2224" s="1">
        <v>66.28</v>
      </c>
      <c r="I2224" s="1">
        <v>1.0962164E7</v>
      </c>
      <c r="J2224" s="1">
        <v>56.56</v>
      </c>
      <c r="K2224" s="1">
        <v>4194025.0</v>
      </c>
      <c r="L2224" s="1">
        <v>98.7</v>
      </c>
      <c r="M2224" s="1">
        <v>4077530.0</v>
      </c>
      <c r="N2224" s="1">
        <v>29.7333</v>
      </c>
      <c r="O2224" s="1">
        <v>5506412.0</v>
      </c>
      <c r="P2224" s="1">
        <v>25.04</v>
      </c>
      <c r="Q2224" s="1">
        <v>7627227.0</v>
      </c>
      <c r="R2224" s="1">
        <v>69.05</v>
      </c>
      <c r="S2224" s="1">
        <v>2967074.0</v>
      </c>
      <c r="T2224" s="1">
        <v>38.42</v>
      </c>
      <c r="U2224" s="1">
        <v>1745535.0</v>
      </c>
    </row>
    <row r="2225" ht="13.5" customHeight="1">
      <c r="A2225" s="1">
        <v>45110.0</v>
      </c>
      <c r="B2225" s="1">
        <v>126.59</v>
      </c>
      <c r="C2225" s="1">
        <v>4740444.0</v>
      </c>
      <c r="D2225" s="1">
        <v>82.11</v>
      </c>
      <c r="E2225" s="1">
        <v>1.1498039E7</v>
      </c>
      <c r="F2225" s="1">
        <v>119.64</v>
      </c>
      <c r="G2225" s="1">
        <v>2801519.0</v>
      </c>
      <c r="H2225" s="1">
        <v>66.28</v>
      </c>
      <c r="I2225" s="1">
        <v>1.0962164E7</v>
      </c>
      <c r="J2225" s="1">
        <v>56.56</v>
      </c>
      <c r="K2225" s="1">
        <v>4194025.0</v>
      </c>
      <c r="L2225" s="1">
        <v>98.7</v>
      </c>
      <c r="M2225" s="1">
        <v>4077530.0</v>
      </c>
      <c r="N2225" s="1">
        <v>29.7333</v>
      </c>
      <c r="O2225" s="1">
        <v>5506412.0</v>
      </c>
      <c r="P2225" s="1">
        <v>25.04</v>
      </c>
      <c r="Q2225" s="1">
        <v>7627227.0</v>
      </c>
      <c r="R2225" s="1">
        <v>69.05</v>
      </c>
      <c r="S2225" s="1">
        <v>2967074.0</v>
      </c>
      <c r="T2225" s="1">
        <v>38.42</v>
      </c>
      <c r="U2225" s="1">
        <v>1745535.0</v>
      </c>
    </row>
    <row r="2226" ht="13.5" customHeight="1">
      <c r="A2226" s="1">
        <v>45111.0</v>
      </c>
      <c r="B2226" s="1">
        <v>126.72</v>
      </c>
      <c r="C2226" s="1">
        <v>2093036.0</v>
      </c>
      <c r="D2226" s="1">
        <v>83.34</v>
      </c>
      <c r="E2226" s="1">
        <v>9582020.0</v>
      </c>
      <c r="F2226" s="1">
        <v>120.05</v>
      </c>
      <c r="G2226" s="1">
        <v>659993.0</v>
      </c>
      <c r="H2226" s="1">
        <v>65.3</v>
      </c>
      <c r="I2226" s="1">
        <v>2052235.0</v>
      </c>
      <c r="J2226" s="1">
        <v>56.75</v>
      </c>
      <c r="K2226" s="1">
        <v>1350252.0</v>
      </c>
      <c r="L2226" s="1">
        <v>98.94</v>
      </c>
      <c r="M2226" s="1">
        <v>640335.0</v>
      </c>
      <c r="N2226" s="1">
        <v>29.4067</v>
      </c>
      <c r="O2226" s="1">
        <v>1289337.0</v>
      </c>
      <c r="P2226" s="1">
        <v>25.12</v>
      </c>
      <c r="Q2226" s="1">
        <v>1682930.0</v>
      </c>
      <c r="R2226" s="1">
        <v>68.93</v>
      </c>
      <c r="S2226" s="1">
        <v>377261.0</v>
      </c>
      <c r="T2226" s="1">
        <v>38.83</v>
      </c>
      <c r="U2226" s="1">
        <v>634877.0</v>
      </c>
    </row>
    <row r="2227" ht="13.5" customHeight="1">
      <c r="A2227" s="1">
        <v>45112.0</v>
      </c>
      <c r="B2227" s="1">
        <v>126.93</v>
      </c>
      <c r="C2227" s="1">
        <v>5201753.0</v>
      </c>
      <c r="D2227" s="1">
        <v>83.18</v>
      </c>
      <c r="E2227" s="1">
        <v>1.0500957E7</v>
      </c>
      <c r="F2227" s="1">
        <v>120.49</v>
      </c>
      <c r="G2227" s="1">
        <v>2587297.0</v>
      </c>
      <c r="H2227" s="1">
        <v>64.94</v>
      </c>
      <c r="I2227" s="1">
        <v>9501690.0</v>
      </c>
      <c r="J2227" s="1">
        <v>56.43</v>
      </c>
      <c r="K2227" s="1">
        <v>3586536.0</v>
      </c>
      <c r="L2227" s="1">
        <v>98.6</v>
      </c>
      <c r="M2227" s="1">
        <v>1249073.0</v>
      </c>
      <c r="N2227" s="1">
        <v>29.4933</v>
      </c>
      <c r="O2227" s="1">
        <v>5560577.0</v>
      </c>
      <c r="P2227" s="1">
        <v>24.82</v>
      </c>
      <c r="Q2227" s="1">
        <v>9387587.0</v>
      </c>
      <c r="R2227" s="1">
        <v>68.62</v>
      </c>
      <c r="S2227" s="1">
        <v>3677800.0</v>
      </c>
      <c r="T2227" s="1">
        <v>38.87</v>
      </c>
      <c r="U2227" s="1">
        <v>1589533.0</v>
      </c>
    </row>
    <row r="2228" ht="13.5" customHeight="1">
      <c r="A2228" s="1">
        <v>45113.0</v>
      </c>
      <c r="B2228" s="1">
        <v>125.51</v>
      </c>
      <c r="C2228" s="1">
        <v>5019796.0</v>
      </c>
      <c r="D2228" s="1">
        <v>81.42</v>
      </c>
      <c r="E2228" s="1">
        <v>1.8526833E7</v>
      </c>
      <c r="F2228" s="1">
        <v>118.74</v>
      </c>
      <c r="G2228" s="1">
        <v>3040310.0</v>
      </c>
      <c r="H2228" s="1">
        <v>63.07</v>
      </c>
      <c r="I2228" s="1">
        <v>1.4013276E7</v>
      </c>
      <c r="J2228" s="1">
        <v>55.95</v>
      </c>
      <c r="K2228" s="1">
        <v>5256415.0</v>
      </c>
      <c r="L2228" s="1">
        <v>97.58</v>
      </c>
      <c r="M2228" s="1">
        <v>1335726.0</v>
      </c>
      <c r="N2228" s="1">
        <v>28.3867</v>
      </c>
      <c r="O2228" s="1">
        <v>7647785.0</v>
      </c>
      <c r="P2228" s="1">
        <v>24.58</v>
      </c>
      <c r="Q2228" s="1">
        <v>6615930.0</v>
      </c>
      <c r="R2228" s="1">
        <v>67.89</v>
      </c>
      <c r="S2228" s="1">
        <v>3556321.0</v>
      </c>
      <c r="T2228" s="1">
        <v>38.74</v>
      </c>
      <c r="U2228" s="1">
        <v>1230194.0</v>
      </c>
    </row>
    <row r="2229" ht="13.5" customHeight="1">
      <c r="A2229" s="1">
        <v>45114.0</v>
      </c>
      <c r="B2229" s="1">
        <v>125.52</v>
      </c>
      <c r="C2229" s="1">
        <v>4955841.0</v>
      </c>
      <c r="D2229" s="1">
        <v>80.88</v>
      </c>
      <c r="E2229" s="1">
        <v>1.630507E7</v>
      </c>
      <c r="F2229" s="1">
        <v>119.15</v>
      </c>
      <c r="G2229" s="1">
        <v>1877278.0</v>
      </c>
      <c r="H2229" s="1">
        <v>63.95</v>
      </c>
      <c r="I2229" s="1">
        <v>7249698.0</v>
      </c>
      <c r="J2229" s="1">
        <v>55.84</v>
      </c>
      <c r="K2229" s="1">
        <v>5577667.0</v>
      </c>
      <c r="L2229" s="1">
        <v>98.21</v>
      </c>
      <c r="M2229" s="1">
        <v>1307037.0</v>
      </c>
      <c r="N2229" s="1">
        <v>28.86</v>
      </c>
      <c r="O2229" s="1">
        <v>3373776.0</v>
      </c>
      <c r="P2229" s="1">
        <v>24.6</v>
      </c>
      <c r="Q2229" s="1">
        <v>8929761.0</v>
      </c>
      <c r="R2229" s="1">
        <v>67.63</v>
      </c>
      <c r="S2229" s="1">
        <v>2238534.0</v>
      </c>
      <c r="T2229" s="1">
        <v>38.71</v>
      </c>
      <c r="U2229" s="1">
        <v>1065520.0</v>
      </c>
    </row>
    <row r="2230" ht="13.5" customHeight="1">
      <c r="A2230" s="1">
        <v>45117.0</v>
      </c>
      <c r="B2230" s="1">
        <v>125.27</v>
      </c>
      <c r="C2230" s="1">
        <v>3669908.0</v>
      </c>
      <c r="D2230" s="1">
        <v>81.03</v>
      </c>
      <c r="E2230" s="1">
        <v>1.0286982E7</v>
      </c>
      <c r="F2230" s="1">
        <v>119.37</v>
      </c>
      <c r="G2230" s="1">
        <v>2395827.0</v>
      </c>
      <c r="H2230" s="1">
        <v>63.7</v>
      </c>
      <c r="I2230" s="1">
        <v>5907248.0</v>
      </c>
      <c r="J2230" s="1">
        <v>55.62</v>
      </c>
      <c r="K2230" s="1">
        <v>3855972.0</v>
      </c>
      <c r="L2230" s="1">
        <v>97.86</v>
      </c>
      <c r="M2230" s="1">
        <v>1441476.0</v>
      </c>
      <c r="N2230" s="1">
        <v>28.6867</v>
      </c>
      <c r="O2230" s="1">
        <v>5754957.0</v>
      </c>
      <c r="P2230" s="1">
        <v>24.38</v>
      </c>
      <c r="Q2230" s="1">
        <v>9049139.0</v>
      </c>
      <c r="R2230" s="1">
        <v>67.06</v>
      </c>
      <c r="S2230" s="1">
        <v>1884500.0</v>
      </c>
      <c r="T2230" s="1">
        <v>38.34</v>
      </c>
      <c r="U2230" s="1">
        <v>1483008.0</v>
      </c>
    </row>
    <row r="2231" ht="13.5" customHeight="1">
      <c r="A2231" s="1">
        <v>45118.0</v>
      </c>
      <c r="B2231" s="1">
        <v>125.84</v>
      </c>
      <c r="C2231" s="1">
        <v>5870342.0</v>
      </c>
      <c r="D2231" s="1">
        <v>81.46</v>
      </c>
      <c r="E2231" s="1">
        <v>1.295728E7</v>
      </c>
      <c r="F2231" s="1">
        <v>119.83</v>
      </c>
      <c r="G2231" s="1">
        <v>2193252.0</v>
      </c>
      <c r="H2231" s="1">
        <v>63.76</v>
      </c>
      <c r="I2231" s="1">
        <v>5346776.0</v>
      </c>
      <c r="J2231" s="1">
        <v>55.62</v>
      </c>
      <c r="K2231" s="1">
        <v>2838849.0</v>
      </c>
      <c r="L2231" s="1">
        <v>98.23</v>
      </c>
      <c r="M2231" s="1">
        <v>1471572.0</v>
      </c>
      <c r="N2231" s="1">
        <v>28.58</v>
      </c>
      <c r="O2231" s="1">
        <v>3753767.0</v>
      </c>
      <c r="P2231" s="1">
        <v>24.56</v>
      </c>
      <c r="Q2231" s="1">
        <v>5108602.0</v>
      </c>
      <c r="R2231" s="1">
        <v>66.83</v>
      </c>
      <c r="S2231" s="1">
        <v>1668768.0</v>
      </c>
      <c r="T2231" s="1">
        <v>38.37</v>
      </c>
      <c r="U2231" s="1">
        <v>1180032.0</v>
      </c>
    </row>
    <row r="2232" ht="13.5" customHeight="1">
      <c r="A2232" s="1">
        <v>45119.0</v>
      </c>
      <c r="B2232" s="1">
        <v>126.08</v>
      </c>
      <c r="C2232" s="1">
        <v>6454239.0</v>
      </c>
      <c r="D2232" s="1">
        <v>82.07</v>
      </c>
      <c r="E2232" s="1">
        <v>7554362.0</v>
      </c>
      <c r="F2232" s="1">
        <v>120.27</v>
      </c>
      <c r="G2232" s="1">
        <v>2265616.0</v>
      </c>
      <c r="H2232" s="1">
        <v>64.67</v>
      </c>
      <c r="I2232" s="1">
        <v>5351717.0</v>
      </c>
      <c r="J2232" s="1">
        <v>55.74</v>
      </c>
      <c r="K2232" s="1">
        <v>4480700.0</v>
      </c>
      <c r="L2232" s="1">
        <v>99.32</v>
      </c>
      <c r="M2232" s="1">
        <v>2025760.0</v>
      </c>
      <c r="N2232" s="1">
        <v>29.06</v>
      </c>
      <c r="O2232" s="1">
        <v>3607947.0</v>
      </c>
      <c r="P2232" s="1">
        <v>24.6</v>
      </c>
      <c r="Q2232" s="1">
        <v>4862825.0</v>
      </c>
      <c r="R2232" s="1">
        <v>67.01</v>
      </c>
      <c r="S2232" s="1">
        <v>1981361.0</v>
      </c>
      <c r="T2232" s="1">
        <v>38.59</v>
      </c>
      <c r="U2232" s="1">
        <v>1472026.0</v>
      </c>
    </row>
    <row r="2233" ht="13.5" customHeight="1">
      <c r="A2233" s="1">
        <v>45120.0</v>
      </c>
      <c r="B2233" s="1">
        <v>127.42</v>
      </c>
      <c r="C2233" s="1">
        <v>7106103.0</v>
      </c>
      <c r="D2233" s="1">
        <v>83.25</v>
      </c>
      <c r="E2233" s="1">
        <v>9060950.0</v>
      </c>
      <c r="F2233" s="1">
        <v>122.06</v>
      </c>
      <c r="G2233" s="1">
        <v>2347116.0</v>
      </c>
      <c r="H2233" s="1">
        <v>65.53</v>
      </c>
      <c r="I2233" s="1">
        <v>5779316.0</v>
      </c>
      <c r="J2233" s="1">
        <v>56.77</v>
      </c>
      <c r="K2233" s="1">
        <v>5007104.0</v>
      </c>
      <c r="L2233" s="1">
        <v>99.48</v>
      </c>
      <c r="M2233" s="1">
        <v>1549822.0</v>
      </c>
      <c r="N2233" s="1">
        <v>30.2267</v>
      </c>
      <c r="O2233" s="1">
        <v>5479793.0</v>
      </c>
      <c r="P2233" s="1">
        <v>24.89</v>
      </c>
      <c r="Q2233" s="1">
        <v>4016329.0</v>
      </c>
      <c r="R2233" s="1">
        <v>67.23</v>
      </c>
      <c r="S2233" s="1">
        <v>1478747.0</v>
      </c>
      <c r="T2233" s="1">
        <v>38.7</v>
      </c>
      <c r="U2233" s="1">
        <v>825737.0</v>
      </c>
    </row>
    <row r="2234" ht="13.5" customHeight="1">
      <c r="A2234" s="1">
        <v>45121.0</v>
      </c>
      <c r="B2234" s="1">
        <v>128.0</v>
      </c>
      <c r="C2234" s="1">
        <v>6635338.0</v>
      </c>
      <c r="D2234" s="1">
        <v>83.88</v>
      </c>
      <c r="E2234" s="1">
        <v>7034101.0</v>
      </c>
      <c r="F2234" s="1">
        <v>121.37</v>
      </c>
      <c r="G2234" s="1">
        <v>1751620.0</v>
      </c>
      <c r="H2234" s="1">
        <v>65.32</v>
      </c>
      <c r="I2234" s="1">
        <v>3999853.0</v>
      </c>
      <c r="J2234" s="1">
        <v>56.68</v>
      </c>
      <c r="K2234" s="1">
        <v>2646873.0</v>
      </c>
      <c r="L2234" s="1">
        <v>99.8</v>
      </c>
      <c r="M2234" s="1">
        <v>1976643.0</v>
      </c>
      <c r="N2234" s="1">
        <v>30.3</v>
      </c>
      <c r="O2234" s="1">
        <v>3976473.0</v>
      </c>
      <c r="P2234" s="1">
        <v>24.92</v>
      </c>
      <c r="Q2234" s="1">
        <v>6319716.0</v>
      </c>
      <c r="R2234" s="1">
        <v>67.56</v>
      </c>
      <c r="S2234" s="1">
        <v>1124798.0</v>
      </c>
      <c r="T2234" s="1">
        <v>38.89</v>
      </c>
      <c r="U2234" s="1">
        <v>868463.0</v>
      </c>
    </row>
    <row r="2235" ht="13.5" customHeight="1">
      <c r="A2235" s="1">
        <v>45124.0</v>
      </c>
      <c r="B2235" s="1">
        <v>129.07</v>
      </c>
      <c r="C2235" s="1">
        <v>5575001.0</v>
      </c>
      <c r="D2235" s="1">
        <v>84.25</v>
      </c>
      <c r="E2235" s="1">
        <v>1.0760912E7</v>
      </c>
      <c r="F2235" s="1">
        <v>121.65</v>
      </c>
      <c r="G2235" s="1">
        <v>2166905.0</v>
      </c>
      <c r="H2235" s="1">
        <v>65.54</v>
      </c>
      <c r="I2235" s="1">
        <v>4361983.0</v>
      </c>
      <c r="J2235" s="1">
        <v>57.08</v>
      </c>
      <c r="K2235" s="1">
        <v>6453266.0</v>
      </c>
      <c r="L2235" s="1">
        <v>100.63</v>
      </c>
      <c r="M2235" s="1">
        <v>1982727.0</v>
      </c>
      <c r="N2235" s="1">
        <v>30.0933</v>
      </c>
      <c r="O2235" s="1">
        <v>3714558.0</v>
      </c>
      <c r="P2235" s="1">
        <v>25.35</v>
      </c>
      <c r="Q2235" s="1">
        <v>7431590.0</v>
      </c>
      <c r="R2235" s="1">
        <v>68.0</v>
      </c>
      <c r="S2235" s="1">
        <v>1658703.0</v>
      </c>
      <c r="T2235" s="1">
        <v>39.12</v>
      </c>
      <c r="U2235" s="1">
        <v>2301743.0</v>
      </c>
    </row>
    <row r="2236" ht="13.5" customHeight="1">
      <c r="A2236" s="1">
        <v>45125.0</v>
      </c>
      <c r="B2236" s="1">
        <v>129.66</v>
      </c>
      <c r="C2236" s="1">
        <v>1.1027918E7</v>
      </c>
      <c r="D2236" s="1">
        <v>85.01</v>
      </c>
      <c r="E2236" s="1">
        <v>9116116.0</v>
      </c>
      <c r="F2236" s="1">
        <v>122.7</v>
      </c>
      <c r="G2236" s="1">
        <v>5034476.0</v>
      </c>
      <c r="H2236" s="1">
        <v>66.28</v>
      </c>
      <c r="I2236" s="1">
        <v>6209750.0</v>
      </c>
      <c r="J2236" s="1">
        <v>57.7</v>
      </c>
      <c r="K2236" s="1">
        <v>6736197.0</v>
      </c>
      <c r="L2236" s="1">
        <v>100.4</v>
      </c>
      <c r="M2236" s="1">
        <v>3499892.0</v>
      </c>
      <c r="N2236" s="1">
        <v>30.78</v>
      </c>
      <c r="O2236" s="1">
        <v>4010276.0</v>
      </c>
      <c r="P2236" s="1">
        <v>25.36</v>
      </c>
      <c r="Q2236" s="1">
        <v>3733285.0</v>
      </c>
      <c r="R2236" s="1">
        <v>68.27</v>
      </c>
      <c r="S2236" s="1">
        <v>1623898.0</v>
      </c>
      <c r="T2236" s="1">
        <v>39.54</v>
      </c>
      <c r="U2236" s="1">
        <v>1543791.0</v>
      </c>
    </row>
    <row r="2237" ht="13.5" customHeight="1">
      <c r="A2237" s="1">
        <v>45126.0</v>
      </c>
      <c r="B2237" s="1">
        <v>130.17</v>
      </c>
      <c r="C2237" s="1">
        <v>1.3798737E7</v>
      </c>
      <c r="D2237" s="1">
        <v>85.99</v>
      </c>
      <c r="E2237" s="1">
        <v>6838683.0</v>
      </c>
      <c r="F2237" s="1">
        <v>123.38</v>
      </c>
      <c r="G2237" s="1">
        <v>2869992.0</v>
      </c>
      <c r="H2237" s="1">
        <v>67.02</v>
      </c>
      <c r="I2237" s="1">
        <v>1.099688E7</v>
      </c>
      <c r="J2237" s="1">
        <v>57.87</v>
      </c>
      <c r="K2237" s="1">
        <v>3248150.0</v>
      </c>
      <c r="L2237" s="1">
        <v>100.95</v>
      </c>
      <c r="M2237" s="1">
        <v>1802127.0</v>
      </c>
      <c r="N2237" s="1">
        <v>31.4067</v>
      </c>
      <c r="O2237" s="1">
        <v>3706533.0</v>
      </c>
      <c r="P2237" s="1">
        <v>25.43</v>
      </c>
      <c r="Q2237" s="1">
        <v>8241338.0</v>
      </c>
      <c r="R2237" s="1">
        <v>68.42</v>
      </c>
      <c r="S2237" s="1">
        <v>1511155.0</v>
      </c>
      <c r="T2237" s="1">
        <v>39.56</v>
      </c>
      <c r="U2237" s="1">
        <v>890528.0</v>
      </c>
    </row>
    <row r="2238" ht="13.5" customHeight="1">
      <c r="A2238" s="1">
        <v>45127.0</v>
      </c>
      <c r="B2238" s="1">
        <v>130.43</v>
      </c>
      <c r="C2238" s="1">
        <v>6265555.0</v>
      </c>
      <c r="D2238" s="1">
        <v>85.73</v>
      </c>
      <c r="E2238" s="1">
        <v>7692716.0</v>
      </c>
      <c r="F2238" s="1">
        <v>123.58</v>
      </c>
      <c r="G2238" s="1">
        <v>2729744.0</v>
      </c>
      <c r="H2238" s="1">
        <v>67.21</v>
      </c>
      <c r="I2238" s="1">
        <v>8745595.0</v>
      </c>
      <c r="J2238" s="1">
        <v>57.96</v>
      </c>
      <c r="K2238" s="1">
        <v>3550453.0</v>
      </c>
      <c r="L2238" s="1">
        <v>100.95</v>
      </c>
      <c r="M2238" s="1">
        <v>2941389.0</v>
      </c>
      <c r="N2238" s="1">
        <v>31.0267</v>
      </c>
      <c r="O2238" s="1">
        <v>2121918.0</v>
      </c>
      <c r="P2238" s="1">
        <v>25.62</v>
      </c>
      <c r="Q2238" s="1">
        <v>1.1199763E7</v>
      </c>
      <c r="R2238" s="1">
        <v>68.97</v>
      </c>
      <c r="S2238" s="1">
        <v>1361517.0</v>
      </c>
      <c r="T2238" s="1">
        <v>39.8</v>
      </c>
      <c r="U2238" s="1">
        <v>1003207.0</v>
      </c>
    </row>
    <row r="2239" ht="13.5" customHeight="1">
      <c r="A2239" s="1">
        <v>45128.0</v>
      </c>
      <c r="B2239" s="1">
        <v>131.03</v>
      </c>
      <c r="C2239" s="1">
        <v>1.1741864E7</v>
      </c>
      <c r="D2239" s="1">
        <v>86.24</v>
      </c>
      <c r="E2239" s="1">
        <v>8966018.0</v>
      </c>
      <c r="F2239" s="1">
        <v>123.39</v>
      </c>
      <c r="G2239" s="1">
        <v>7518672.0</v>
      </c>
      <c r="H2239" s="1">
        <v>67.26</v>
      </c>
      <c r="I2239" s="1">
        <v>6887316.0</v>
      </c>
      <c r="J2239" s="1">
        <v>57.9</v>
      </c>
      <c r="K2239" s="1">
        <v>5137243.0</v>
      </c>
      <c r="L2239" s="1">
        <v>101.4</v>
      </c>
      <c r="M2239" s="1">
        <v>2755540.0</v>
      </c>
      <c r="N2239" s="1">
        <v>31.2733</v>
      </c>
      <c r="O2239" s="1">
        <v>2209410.0</v>
      </c>
      <c r="P2239" s="1">
        <v>25.8</v>
      </c>
      <c r="Q2239" s="1">
        <v>9022896.0</v>
      </c>
      <c r="R2239" s="1">
        <v>69.45</v>
      </c>
      <c r="S2239" s="1">
        <v>1557978.0</v>
      </c>
      <c r="T2239" s="1">
        <v>40.17</v>
      </c>
      <c r="U2239" s="1">
        <v>1511227.0</v>
      </c>
    </row>
    <row r="2240" ht="13.5" customHeight="1">
      <c r="A2240" s="1">
        <v>45131.0</v>
      </c>
      <c r="B2240" s="1">
        <v>132.06</v>
      </c>
      <c r="C2240" s="1">
        <v>4666604.0</v>
      </c>
      <c r="D2240" s="1">
        <v>86.32</v>
      </c>
      <c r="E2240" s="1">
        <v>6787863.0</v>
      </c>
      <c r="F2240" s="1">
        <v>123.42</v>
      </c>
      <c r="G2240" s="1">
        <v>6047016.0</v>
      </c>
      <c r="H2240" s="1">
        <v>67.11</v>
      </c>
      <c r="I2240" s="1">
        <v>4997349.0</v>
      </c>
      <c r="J2240" s="1">
        <v>58.07</v>
      </c>
      <c r="K2240" s="1">
        <v>3817924.0</v>
      </c>
      <c r="L2240" s="1">
        <v>102.03</v>
      </c>
      <c r="M2240" s="1">
        <v>1830578.0</v>
      </c>
      <c r="N2240" s="1">
        <v>31.1733</v>
      </c>
      <c r="O2240" s="1">
        <v>2643968.0</v>
      </c>
      <c r="P2240" s="1">
        <v>25.91</v>
      </c>
      <c r="Q2240" s="1">
        <v>8624247.0</v>
      </c>
      <c r="R2240" s="1">
        <v>69.35</v>
      </c>
      <c r="S2240" s="1">
        <v>2357991.0</v>
      </c>
      <c r="T2240" s="1">
        <v>39.95</v>
      </c>
      <c r="U2240" s="1">
        <v>1182278.0</v>
      </c>
    </row>
    <row r="2241" ht="13.5" customHeight="1">
      <c r="A2241" s="1">
        <v>45132.0</v>
      </c>
      <c r="B2241" s="1">
        <v>130.01</v>
      </c>
      <c r="C2241" s="1">
        <v>1.1659379E7</v>
      </c>
      <c r="D2241" s="1">
        <v>85.23</v>
      </c>
      <c r="E2241" s="1">
        <v>7062464.0</v>
      </c>
      <c r="F2241" s="1">
        <v>123.7</v>
      </c>
      <c r="G2241" s="1">
        <v>6532920.0</v>
      </c>
      <c r="H2241" s="1">
        <v>65.36</v>
      </c>
      <c r="I2241" s="1">
        <v>1.0559597E7</v>
      </c>
      <c r="J2241" s="1">
        <v>57.4</v>
      </c>
      <c r="K2241" s="1">
        <v>3966087.0</v>
      </c>
      <c r="L2241" s="1">
        <v>102.05</v>
      </c>
      <c r="M2241" s="1">
        <v>998218.0</v>
      </c>
      <c r="N2241" s="1">
        <v>31.32</v>
      </c>
      <c r="O2241" s="1">
        <v>2803188.0</v>
      </c>
      <c r="P2241" s="1">
        <v>26.13</v>
      </c>
      <c r="Q2241" s="1">
        <v>1.0268203E7</v>
      </c>
      <c r="R2241" s="1">
        <v>69.55</v>
      </c>
      <c r="S2241" s="1">
        <v>1660133.0</v>
      </c>
      <c r="T2241" s="1">
        <v>39.91</v>
      </c>
      <c r="U2241" s="1">
        <v>2505229.0</v>
      </c>
    </row>
    <row r="2242" ht="13.5" customHeight="1">
      <c r="A2242" s="1">
        <v>45133.0</v>
      </c>
      <c r="B2242" s="1">
        <v>130.52</v>
      </c>
      <c r="C2242" s="1">
        <v>1.0672565E7</v>
      </c>
      <c r="D2242" s="1">
        <v>86.0</v>
      </c>
      <c r="E2242" s="1">
        <v>6184275.0</v>
      </c>
      <c r="F2242" s="1">
        <v>123.41</v>
      </c>
      <c r="G2242" s="1">
        <v>6354506.0</v>
      </c>
      <c r="H2242" s="1">
        <v>65.76</v>
      </c>
      <c r="I2242" s="1">
        <v>5675243.0</v>
      </c>
      <c r="J2242" s="1">
        <v>57.61</v>
      </c>
      <c r="K2242" s="1">
        <v>3464078.0</v>
      </c>
      <c r="L2242" s="1">
        <v>102.4</v>
      </c>
      <c r="M2242" s="1">
        <v>976238.0</v>
      </c>
      <c r="N2242" s="1">
        <v>31.16</v>
      </c>
      <c r="O2242" s="1">
        <v>2459529.0</v>
      </c>
      <c r="P2242" s="1">
        <v>26.23</v>
      </c>
      <c r="Q2242" s="1">
        <v>1.0953478E7</v>
      </c>
      <c r="R2242" s="1">
        <v>69.63</v>
      </c>
      <c r="S2242" s="1">
        <v>1574261.0</v>
      </c>
      <c r="T2242" s="1">
        <v>40.14</v>
      </c>
      <c r="U2242" s="1">
        <v>2079002.0</v>
      </c>
    </row>
    <row r="2243" ht="13.5" customHeight="1">
      <c r="A2243" s="1">
        <v>45134.0</v>
      </c>
      <c r="B2243" s="1">
        <v>130.16</v>
      </c>
      <c r="C2243" s="1">
        <v>7136818.0</v>
      </c>
      <c r="D2243" s="1">
        <v>85.9</v>
      </c>
      <c r="E2243" s="1">
        <v>5734427.0</v>
      </c>
      <c r="F2243" s="1">
        <v>121.6</v>
      </c>
      <c r="G2243" s="1">
        <v>4177329.0</v>
      </c>
      <c r="H2243" s="1">
        <v>65.81</v>
      </c>
      <c r="I2243" s="1">
        <v>3356122.0</v>
      </c>
      <c r="J2243" s="1">
        <v>57.53</v>
      </c>
      <c r="K2243" s="1">
        <v>4584681.0</v>
      </c>
      <c r="L2243" s="1">
        <v>102.45</v>
      </c>
      <c r="M2243" s="1">
        <v>1294373.0</v>
      </c>
      <c r="N2243" s="1">
        <v>30.72</v>
      </c>
      <c r="O2243" s="1">
        <v>2568137.0</v>
      </c>
      <c r="P2243" s="1">
        <v>26.3</v>
      </c>
      <c r="Q2243" s="1">
        <v>7692945.0</v>
      </c>
      <c r="R2243" s="1">
        <v>69.48</v>
      </c>
      <c r="S2243" s="1">
        <v>1883624.0</v>
      </c>
      <c r="T2243" s="1">
        <v>40.33</v>
      </c>
      <c r="U2243" s="1">
        <v>653023.0</v>
      </c>
    </row>
    <row r="2244" ht="13.5" customHeight="1">
      <c r="A2244" s="1">
        <v>45135.0</v>
      </c>
      <c r="B2244" s="1">
        <v>130.31</v>
      </c>
      <c r="C2244" s="1">
        <v>6342598.0</v>
      </c>
      <c r="D2244" s="1">
        <v>86.08</v>
      </c>
      <c r="E2244" s="1">
        <v>3250847.0</v>
      </c>
      <c r="F2244" s="1">
        <v>121.75</v>
      </c>
      <c r="G2244" s="1">
        <v>3357446.0</v>
      </c>
      <c r="H2244" s="1">
        <v>66.05</v>
      </c>
      <c r="I2244" s="1">
        <v>2373947.0</v>
      </c>
      <c r="J2244" s="1">
        <v>57.89</v>
      </c>
      <c r="K2244" s="1">
        <v>2559360.0</v>
      </c>
      <c r="L2244" s="1">
        <v>102.88</v>
      </c>
      <c r="M2244" s="1">
        <v>1133251.0</v>
      </c>
      <c r="N2244" s="1">
        <v>30.62</v>
      </c>
      <c r="O2244" s="1">
        <v>3059267.0</v>
      </c>
      <c r="P2244" s="1">
        <v>26.32</v>
      </c>
      <c r="Q2244" s="1">
        <v>8841196.0</v>
      </c>
      <c r="R2244" s="1">
        <v>69.63</v>
      </c>
      <c r="S2244" s="1">
        <v>1570510.0</v>
      </c>
      <c r="T2244" s="1">
        <v>39.95</v>
      </c>
      <c r="U2244" s="1">
        <v>1088865.0</v>
      </c>
    </row>
    <row r="2245" ht="13.5" customHeight="1">
      <c r="A2245" s="1">
        <v>45138.0</v>
      </c>
      <c r="B2245" s="1">
        <v>130.73</v>
      </c>
      <c r="C2245" s="1">
        <v>4189609.0</v>
      </c>
      <c r="D2245" s="1">
        <v>86.96</v>
      </c>
      <c r="E2245" s="1">
        <v>1.1492001E7</v>
      </c>
      <c r="F2245" s="1">
        <v>122.54</v>
      </c>
      <c r="G2245" s="1">
        <v>3721748.0</v>
      </c>
      <c r="H2245" s="1">
        <v>66.4</v>
      </c>
      <c r="I2245" s="1">
        <v>5895786.0</v>
      </c>
      <c r="J2245" s="1">
        <v>58.08</v>
      </c>
      <c r="K2245" s="1">
        <v>2354425.0</v>
      </c>
      <c r="L2245" s="1">
        <v>103.28</v>
      </c>
      <c r="M2245" s="1">
        <v>918099.0</v>
      </c>
      <c r="N2245" s="1">
        <v>30.6867</v>
      </c>
      <c r="O2245" s="1">
        <v>3159567.0</v>
      </c>
      <c r="P2245" s="1">
        <v>26.36</v>
      </c>
      <c r="Q2245" s="1">
        <v>8899060.0</v>
      </c>
      <c r="R2245" s="1">
        <v>69.4</v>
      </c>
      <c r="S2245" s="1">
        <v>4942180.0</v>
      </c>
      <c r="T2245" s="1">
        <v>39.77</v>
      </c>
      <c r="U2245" s="1">
        <v>3205585.0</v>
      </c>
    </row>
    <row r="2246" ht="13.5" customHeight="1">
      <c r="A2246" s="1">
        <v>45139.0</v>
      </c>
      <c r="B2246" s="1">
        <v>129.67</v>
      </c>
      <c r="C2246" s="1">
        <v>8955137.0</v>
      </c>
      <c r="D2246" s="1">
        <v>86.72</v>
      </c>
      <c r="E2246" s="1">
        <v>8400971.0</v>
      </c>
      <c r="F2246" s="1">
        <v>121.06</v>
      </c>
      <c r="G2246" s="1">
        <v>3673591.0</v>
      </c>
      <c r="H2246" s="1">
        <v>65.54</v>
      </c>
      <c r="I2246" s="1">
        <v>4396214.0</v>
      </c>
      <c r="J2246" s="1">
        <v>57.24</v>
      </c>
      <c r="K2246" s="1">
        <v>3625895.0</v>
      </c>
      <c r="L2246" s="1">
        <v>103.19</v>
      </c>
      <c r="M2246" s="1">
        <v>1057044.0</v>
      </c>
      <c r="N2246" s="1">
        <v>30.48</v>
      </c>
      <c r="O2246" s="1">
        <v>4077224.0</v>
      </c>
      <c r="P2246" s="1">
        <v>26.26</v>
      </c>
      <c r="Q2246" s="1">
        <v>4100228.0</v>
      </c>
      <c r="R2246" s="1">
        <v>69.48</v>
      </c>
      <c r="S2246" s="1">
        <v>2058319.0</v>
      </c>
      <c r="T2246" s="1">
        <v>39.95</v>
      </c>
      <c r="U2246" s="1">
        <v>1914965.0</v>
      </c>
    </row>
    <row r="2247" ht="13.5" customHeight="1">
      <c r="A2247" s="1">
        <v>45140.0</v>
      </c>
      <c r="B2247" s="1">
        <v>128.49</v>
      </c>
      <c r="C2247" s="1">
        <v>5705081.0</v>
      </c>
      <c r="D2247" s="1">
        <v>85.9</v>
      </c>
      <c r="E2247" s="1">
        <v>5922864.0</v>
      </c>
      <c r="F2247" s="1">
        <v>119.16</v>
      </c>
      <c r="G2247" s="1">
        <v>3522649.0</v>
      </c>
      <c r="H2247" s="1">
        <v>64.72</v>
      </c>
      <c r="I2247" s="1">
        <v>5375392.0</v>
      </c>
      <c r="J2247" s="1">
        <v>56.81</v>
      </c>
      <c r="K2247" s="1">
        <v>5193449.0</v>
      </c>
      <c r="L2247" s="1">
        <v>102.69</v>
      </c>
      <c r="M2247" s="1">
        <v>1904948.0</v>
      </c>
      <c r="N2247" s="1">
        <v>29.72</v>
      </c>
      <c r="O2247" s="1">
        <v>5650646.0</v>
      </c>
      <c r="P2247" s="1">
        <v>25.73</v>
      </c>
      <c r="Q2247" s="1">
        <v>9389774.0</v>
      </c>
      <c r="R2247" s="1">
        <v>68.63</v>
      </c>
      <c r="S2247" s="1">
        <v>3065002.0</v>
      </c>
      <c r="T2247" s="1">
        <v>39.82</v>
      </c>
      <c r="U2247" s="1">
        <v>2412873.0</v>
      </c>
    </row>
    <row r="2248" ht="13.5" customHeight="1">
      <c r="A2248" s="1">
        <v>45141.0</v>
      </c>
      <c r="B2248" s="1">
        <v>127.7</v>
      </c>
      <c r="C2248" s="1">
        <v>3025071.0</v>
      </c>
      <c r="D2248" s="1">
        <v>85.96</v>
      </c>
      <c r="E2248" s="1">
        <v>4473687.0</v>
      </c>
      <c r="F2248" s="1">
        <v>118.74</v>
      </c>
      <c r="G2248" s="1">
        <v>4914660.0</v>
      </c>
      <c r="H2248" s="1">
        <v>64.24</v>
      </c>
      <c r="I2248" s="1">
        <v>4024295.0</v>
      </c>
      <c r="J2248" s="1">
        <v>56.51</v>
      </c>
      <c r="K2248" s="1">
        <v>3248376.0</v>
      </c>
      <c r="L2248" s="1">
        <v>100.94</v>
      </c>
      <c r="M2248" s="1">
        <v>1838817.0</v>
      </c>
      <c r="N2248" s="1">
        <v>28.9133</v>
      </c>
      <c r="O2248" s="1">
        <v>5930807.0</v>
      </c>
      <c r="P2248" s="1">
        <v>25.67</v>
      </c>
      <c r="Q2248" s="1">
        <v>5764731.0</v>
      </c>
      <c r="R2248" s="1">
        <v>68.33</v>
      </c>
      <c r="S2248" s="1">
        <v>2216909.0</v>
      </c>
      <c r="T2248" s="1">
        <v>39.92</v>
      </c>
      <c r="U2248" s="1">
        <v>1823661.0</v>
      </c>
    </row>
    <row r="2249" ht="13.5" customHeight="1">
      <c r="A2249" s="1">
        <v>45142.0</v>
      </c>
      <c r="B2249" s="1">
        <v>128.25</v>
      </c>
      <c r="C2249" s="1">
        <v>2853711.0</v>
      </c>
      <c r="D2249" s="1">
        <v>86.4</v>
      </c>
      <c r="E2249" s="1">
        <v>9033090.0</v>
      </c>
      <c r="F2249" s="1">
        <v>119.44</v>
      </c>
      <c r="G2249" s="1">
        <v>1836451.0</v>
      </c>
      <c r="H2249" s="1">
        <v>64.37</v>
      </c>
      <c r="I2249" s="1">
        <v>4061729.0</v>
      </c>
      <c r="J2249" s="1">
        <v>56.96</v>
      </c>
      <c r="K2249" s="1">
        <v>2591791.0</v>
      </c>
      <c r="L2249" s="1">
        <v>101.63</v>
      </c>
      <c r="M2249" s="1">
        <v>1075292.0</v>
      </c>
      <c r="N2249" s="1">
        <v>29.4667</v>
      </c>
      <c r="O2249" s="1">
        <v>9103332.0</v>
      </c>
      <c r="P2249" s="1">
        <v>25.99</v>
      </c>
      <c r="Q2249" s="1">
        <v>8586735.0</v>
      </c>
      <c r="R2249" s="1">
        <v>69.02</v>
      </c>
      <c r="S2249" s="1">
        <v>2477771.0</v>
      </c>
      <c r="T2249" s="1">
        <v>40.39</v>
      </c>
      <c r="U2249" s="1">
        <v>3292048.0</v>
      </c>
    </row>
    <row r="2250" ht="13.5" customHeight="1">
      <c r="A2250" s="1">
        <v>45145.0</v>
      </c>
      <c r="B2250" s="1">
        <v>128.25</v>
      </c>
      <c r="C2250" s="1">
        <v>2853711.0</v>
      </c>
      <c r="D2250" s="1">
        <v>86.4</v>
      </c>
      <c r="E2250" s="1">
        <v>9033090.0</v>
      </c>
      <c r="F2250" s="1">
        <v>119.44</v>
      </c>
      <c r="G2250" s="1">
        <v>1836451.0</v>
      </c>
      <c r="H2250" s="1">
        <v>64.37</v>
      </c>
      <c r="I2250" s="1">
        <v>4061729.0</v>
      </c>
      <c r="J2250" s="1">
        <v>56.96</v>
      </c>
      <c r="K2250" s="1">
        <v>2591791.0</v>
      </c>
      <c r="L2250" s="1">
        <v>101.63</v>
      </c>
      <c r="M2250" s="1">
        <v>1075292.0</v>
      </c>
      <c r="N2250" s="1">
        <v>29.4667</v>
      </c>
      <c r="O2250" s="1">
        <v>9103332.0</v>
      </c>
      <c r="P2250" s="1">
        <v>25.99</v>
      </c>
      <c r="Q2250" s="1">
        <v>8586735.0</v>
      </c>
      <c r="R2250" s="1">
        <v>69.02</v>
      </c>
      <c r="S2250" s="1">
        <v>2477771.0</v>
      </c>
      <c r="T2250" s="1">
        <v>40.39</v>
      </c>
      <c r="U2250" s="1">
        <v>3292048.0</v>
      </c>
    </row>
    <row r="2251" ht="13.5" customHeight="1">
      <c r="A2251" s="1">
        <v>45146.0</v>
      </c>
      <c r="B2251" s="1">
        <v>127.48</v>
      </c>
      <c r="C2251" s="1">
        <v>4997740.0</v>
      </c>
      <c r="D2251" s="1">
        <v>85.42</v>
      </c>
      <c r="E2251" s="1">
        <v>8929328.0</v>
      </c>
      <c r="F2251" s="1">
        <v>118.24</v>
      </c>
      <c r="G2251" s="1">
        <v>2957008.0</v>
      </c>
      <c r="H2251" s="1">
        <v>63.81</v>
      </c>
      <c r="I2251" s="1">
        <v>4694406.0</v>
      </c>
      <c r="J2251" s="1">
        <v>56.39</v>
      </c>
      <c r="K2251" s="1">
        <v>5154896.0</v>
      </c>
      <c r="L2251" s="1">
        <v>101.89</v>
      </c>
      <c r="M2251" s="1">
        <v>1170434.0</v>
      </c>
      <c r="N2251" s="1">
        <v>29.6467</v>
      </c>
      <c r="O2251" s="1">
        <v>3890948.0</v>
      </c>
      <c r="P2251" s="1">
        <v>26.06</v>
      </c>
      <c r="Q2251" s="1">
        <v>1.1223065E7</v>
      </c>
      <c r="R2251" s="1">
        <v>68.52</v>
      </c>
      <c r="S2251" s="1">
        <v>3980351.0</v>
      </c>
      <c r="T2251" s="1">
        <v>40.45</v>
      </c>
      <c r="U2251" s="1">
        <v>2980653.0</v>
      </c>
    </row>
    <row r="2252" ht="13.5" customHeight="1">
      <c r="A2252" s="1">
        <v>45147.0</v>
      </c>
      <c r="B2252" s="1">
        <v>127.48</v>
      </c>
      <c r="C2252" s="1">
        <v>2992374.0</v>
      </c>
      <c r="D2252" s="1">
        <v>85.25</v>
      </c>
      <c r="E2252" s="1">
        <v>4085786.0</v>
      </c>
      <c r="F2252" s="1">
        <v>118.46</v>
      </c>
      <c r="G2252" s="1">
        <v>2917744.0</v>
      </c>
      <c r="H2252" s="1">
        <v>63.84</v>
      </c>
      <c r="I2252" s="1">
        <v>3085956.0</v>
      </c>
      <c r="J2252" s="1">
        <v>55.79</v>
      </c>
      <c r="K2252" s="1">
        <v>3635518.0</v>
      </c>
      <c r="L2252" s="1">
        <v>102.4</v>
      </c>
      <c r="M2252" s="1">
        <v>814019.0</v>
      </c>
      <c r="N2252" s="1">
        <v>29.4533</v>
      </c>
      <c r="O2252" s="1">
        <v>5255148.0</v>
      </c>
      <c r="P2252" s="1">
        <v>25.87</v>
      </c>
      <c r="Q2252" s="1">
        <v>6895772.0</v>
      </c>
      <c r="R2252" s="1">
        <v>68.27</v>
      </c>
      <c r="S2252" s="1">
        <v>2886299.0</v>
      </c>
      <c r="T2252" s="1">
        <v>40.27</v>
      </c>
      <c r="U2252" s="1">
        <v>1962071.0</v>
      </c>
    </row>
    <row r="2253" ht="13.5" customHeight="1">
      <c r="A2253" s="1">
        <v>45148.0</v>
      </c>
      <c r="B2253" s="1">
        <v>127.7</v>
      </c>
      <c r="C2253" s="1">
        <v>4838165.0</v>
      </c>
      <c r="D2253" s="1">
        <v>85.85</v>
      </c>
      <c r="E2253" s="1">
        <v>5506102.0</v>
      </c>
      <c r="F2253" s="1">
        <v>118.21</v>
      </c>
      <c r="G2253" s="1">
        <v>3781329.0</v>
      </c>
      <c r="H2253" s="1">
        <v>64.2</v>
      </c>
      <c r="I2253" s="1">
        <v>2755356.0</v>
      </c>
      <c r="J2253" s="1">
        <v>56.0</v>
      </c>
      <c r="K2253" s="1">
        <v>4386104.0</v>
      </c>
      <c r="L2253" s="1">
        <v>102.86</v>
      </c>
      <c r="M2253" s="1">
        <v>1412595.0</v>
      </c>
      <c r="N2253" s="1">
        <v>30.9467</v>
      </c>
      <c r="O2253" s="1">
        <v>6572000.0</v>
      </c>
      <c r="P2253" s="1">
        <v>26.16</v>
      </c>
      <c r="Q2253" s="1">
        <v>1.0882594E7</v>
      </c>
      <c r="R2253" s="1">
        <v>67.87</v>
      </c>
      <c r="S2253" s="1">
        <v>3089996.0</v>
      </c>
      <c r="T2253" s="1">
        <v>39.6</v>
      </c>
      <c r="U2253" s="1">
        <v>3619228.0</v>
      </c>
    </row>
    <row r="2254" ht="13.5" customHeight="1">
      <c r="A2254" s="1">
        <v>45149.0</v>
      </c>
      <c r="B2254" s="1">
        <v>127.57</v>
      </c>
      <c r="C2254" s="1">
        <v>3169950.0</v>
      </c>
      <c r="D2254" s="1">
        <v>86.26</v>
      </c>
      <c r="E2254" s="1">
        <v>3716913.0</v>
      </c>
      <c r="F2254" s="1">
        <v>118.31</v>
      </c>
      <c r="G2254" s="1">
        <v>2360474.0</v>
      </c>
      <c r="H2254" s="1">
        <v>64.6</v>
      </c>
      <c r="I2254" s="1">
        <v>2151234.0</v>
      </c>
      <c r="J2254" s="1">
        <v>56.0</v>
      </c>
      <c r="K2254" s="1">
        <v>2877255.0</v>
      </c>
      <c r="L2254" s="1">
        <v>103.58</v>
      </c>
      <c r="M2254" s="1">
        <v>794660.0</v>
      </c>
      <c r="N2254" s="1">
        <v>30.8</v>
      </c>
      <c r="O2254" s="1">
        <v>7084403.0</v>
      </c>
      <c r="P2254" s="1">
        <v>26.18</v>
      </c>
      <c r="Q2254" s="1">
        <v>6832305.0</v>
      </c>
      <c r="R2254" s="1">
        <v>67.85</v>
      </c>
      <c r="S2254" s="1">
        <v>1606383.0</v>
      </c>
      <c r="T2254" s="1">
        <v>39.8</v>
      </c>
      <c r="U2254" s="1">
        <v>2626128.0</v>
      </c>
    </row>
    <row r="2255" ht="13.5" customHeight="1">
      <c r="A2255" s="1">
        <v>45152.0</v>
      </c>
      <c r="B2255" s="1">
        <v>126.87</v>
      </c>
      <c r="C2255" s="1">
        <v>4512584.0</v>
      </c>
      <c r="D2255" s="1">
        <v>85.85</v>
      </c>
      <c r="E2255" s="1">
        <v>4577236.0</v>
      </c>
      <c r="F2255" s="1">
        <v>117.74</v>
      </c>
      <c r="G2255" s="1">
        <v>2980363.0</v>
      </c>
      <c r="H2255" s="1">
        <v>64.2</v>
      </c>
      <c r="I2255" s="1">
        <v>2730360.0</v>
      </c>
      <c r="J2255" s="1">
        <v>55.63</v>
      </c>
      <c r="K2255" s="1">
        <v>3616152.0</v>
      </c>
      <c r="L2255" s="1">
        <v>103.24</v>
      </c>
      <c r="M2255" s="1">
        <v>982060.0</v>
      </c>
      <c r="N2255" s="1">
        <v>30.8067</v>
      </c>
      <c r="O2255" s="1">
        <v>3315606.0</v>
      </c>
      <c r="P2255" s="1">
        <v>25.97</v>
      </c>
      <c r="Q2255" s="1">
        <v>1.2450956E7</v>
      </c>
      <c r="R2255" s="1">
        <v>67.3</v>
      </c>
      <c r="S2255" s="1">
        <v>2303056.0</v>
      </c>
      <c r="T2255" s="1">
        <v>39.62</v>
      </c>
      <c r="U2255" s="1">
        <v>3276545.0</v>
      </c>
    </row>
    <row r="2256" ht="13.5" customHeight="1">
      <c r="A2256" s="1">
        <v>45153.0</v>
      </c>
      <c r="B2256" s="1">
        <v>124.04</v>
      </c>
      <c r="C2256" s="1">
        <v>5148595.0</v>
      </c>
      <c r="D2256" s="1">
        <v>84.25</v>
      </c>
      <c r="E2256" s="1">
        <v>7070947.0</v>
      </c>
      <c r="F2256" s="1">
        <v>115.07</v>
      </c>
      <c r="G2256" s="1">
        <v>3470039.0</v>
      </c>
      <c r="H2256" s="1">
        <v>63.22</v>
      </c>
      <c r="I2256" s="1">
        <v>1.0266057E7</v>
      </c>
      <c r="J2256" s="1">
        <v>54.12</v>
      </c>
      <c r="K2256" s="1">
        <v>6103642.0</v>
      </c>
      <c r="L2256" s="1">
        <v>101.35</v>
      </c>
      <c r="M2256" s="1">
        <v>1975373.0</v>
      </c>
      <c r="N2256" s="1">
        <v>30.1533</v>
      </c>
      <c r="O2256" s="1">
        <v>5905220.0</v>
      </c>
      <c r="P2256" s="1">
        <v>25.37</v>
      </c>
      <c r="Q2256" s="1">
        <v>8551484.0</v>
      </c>
      <c r="R2256" s="1">
        <v>65.99</v>
      </c>
      <c r="S2256" s="1">
        <v>5072250.0</v>
      </c>
      <c r="T2256" s="1">
        <v>39.2</v>
      </c>
      <c r="U2256" s="1">
        <v>2085723.0</v>
      </c>
    </row>
    <row r="2257" ht="13.5" customHeight="1">
      <c r="A2257" s="1">
        <v>45154.0</v>
      </c>
      <c r="B2257" s="1">
        <v>123.42</v>
      </c>
      <c r="C2257" s="1">
        <v>4555147.0</v>
      </c>
      <c r="D2257" s="1">
        <v>84.21</v>
      </c>
      <c r="E2257" s="1">
        <v>4028345.0</v>
      </c>
      <c r="F2257" s="1">
        <v>114.41</v>
      </c>
      <c r="G2257" s="1">
        <v>3370397.0</v>
      </c>
      <c r="H2257" s="1">
        <v>63.15</v>
      </c>
      <c r="I2257" s="1">
        <v>2755251.0</v>
      </c>
      <c r="J2257" s="1">
        <v>54.22</v>
      </c>
      <c r="K2257" s="1">
        <v>3434080.0</v>
      </c>
      <c r="L2257" s="1">
        <v>101.69</v>
      </c>
      <c r="M2257" s="1">
        <v>972751.0</v>
      </c>
      <c r="N2257" s="1">
        <v>30.0333</v>
      </c>
      <c r="O2257" s="1">
        <v>4025277.0</v>
      </c>
      <c r="P2257" s="1">
        <v>25.28</v>
      </c>
      <c r="Q2257" s="1">
        <v>1.1922293E7</v>
      </c>
      <c r="R2257" s="1">
        <v>65.88</v>
      </c>
      <c r="S2257" s="1">
        <v>1412291.0</v>
      </c>
      <c r="T2257" s="1">
        <v>39.08</v>
      </c>
      <c r="U2257" s="1">
        <v>8053636.0</v>
      </c>
    </row>
    <row r="2258" ht="13.5" customHeight="1">
      <c r="A2258" s="1">
        <v>45155.0</v>
      </c>
      <c r="B2258" s="1">
        <v>122.49</v>
      </c>
      <c r="C2258" s="1">
        <v>4434423.0</v>
      </c>
      <c r="D2258" s="1">
        <v>84.01</v>
      </c>
      <c r="E2258" s="1">
        <v>3706990.0</v>
      </c>
      <c r="F2258" s="1">
        <v>113.97</v>
      </c>
      <c r="G2258" s="1">
        <v>2319499.0</v>
      </c>
      <c r="H2258" s="1">
        <v>62.8</v>
      </c>
      <c r="I2258" s="1">
        <v>3129246.0</v>
      </c>
      <c r="J2258" s="1">
        <v>53.87</v>
      </c>
      <c r="K2258" s="1">
        <v>2521724.0</v>
      </c>
      <c r="L2258" s="1">
        <v>100.63</v>
      </c>
      <c r="M2258" s="1">
        <v>1538741.0</v>
      </c>
      <c r="N2258" s="1">
        <v>29.36</v>
      </c>
      <c r="O2258" s="1">
        <v>3125543.0</v>
      </c>
      <c r="P2258" s="1">
        <v>25.16</v>
      </c>
      <c r="Q2258" s="1">
        <v>7457836.0</v>
      </c>
      <c r="R2258" s="1">
        <v>65.27</v>
      </c>
      <c r="S2258" s="1">
        <v>1588873.0</v>
      </c>
      <c r="T2258" s="1">
        <v>39.11</v>
      </c>
      <c r="U2258" s="1">
        <v>2939356.0</v>
      </c>
    </row>
    <row r="2259" ht="13.5" customHeight="1">
      <c r="A2259" s="1">
        <v>45156.0</v>
      </c>
      <c r="B2259" s="1">
        <v>121.8</v>
      </c>
      <c r="C2259" s="1">
        <v>4723723.0</v>
      </c>
      <c r="D2259" s="1">
        <v>83.93</v>
      </c>
      <c r="E2259" s="1">
        <v>4877536.0</v>
      </c>
      <c r="F2259" s="1">
        <v>113.26</v>
      </c>
      <c r="G2259" s="1">
        <v>1849904.0</v>
      </c>
      <c r="H2259" s="1">
        <v>62.42</v>
      </c>
      <c r="I2259" s="1">
        <v>3029340.0</v>
      </c>
      <c r="J2259" s="1">
        <v>53.76</v>
      </c>
      <c r="K2259" s="1">
        <v>3192040.0</v>
      </c>
      <c r="L2259" s="1">
        <v>100.33</v>
      </c>
      <c r="M2259" s="1">
        <v>915902.0</v>
      </c>
      <c r="N2259" s="1">
        <v>29.8867</v>
      </c>
      <c r="O2259" s="1">
        <v>3682598.0</v>
      </c>
      <c r="P2259" s="1">
        <v>24.45</v>
      </c>
      <c r="Q2259" s="1">
        <v>1.3660722E7</v>
      </c>
      <c r="R2259" s="1">
        <v>64.51</v>
      </c>
      <c r="S2259" s="1">
        <v>1636534.0</v>
      </c>
      <c r="T2259" s="1">
        <v>38.64</v>
      </c>
      <c r="U2259" s="1">
        <v>2227087.0</v>
      </c>
    </row>
    <row r="2260" ht="13.5" customHeight="1">
      <c r="A2260" s="1">
        <v>45159.0</v>
      </c>
      <c r="B2260" s="1">
        <v>121.24</v>
      </c>
      <c r="C2260" s="1">
        <v>6928001.0</v>
      </c>
      <c r="D2260" s="1">
        <v>83.55</v>
      </c>
      <c r="E2260" s="1">
        <v>5110378.0</v>
      </c>
      <c r="F2260" s="1">
        <v>113.09</v>
      </c>
      <c r="G2260" s="1">
        <v>3608566.0</v>
      </c>
      <c r="H2260" s="1">
        <v>62.08</v>
      </c>
      <c r="I2260" s="1">
        <v>3619036.0</v>
      </c>
      <c r="J2260" s="1">
        <v>53.43</v>
      </c>
      <c r="K2260" s="1">
        <v>3377140.0</v>
      </c>
      <c r="L2260" s="1">
        <v>99.45</v>
      </c>
      <c r="M2260" s="1">
        <v>1963668.0</v>
      </c>
      <c r="N2260" s="1">
        <v>29.6067</v>
      </c>
      <c r="O2260" s="1">
        <v>2862804.0</v>
      </c>
      <c r="P2260" s="1">
        <v>24.28</v>
      </c>
      <c r="Q2260" s="1">
        <v>1.2376388E7</v>
      </c>
      <c r="R2260" s="1">
        <v>64.03</v>
      </c>
      <c r="S2260" s="1">
        <v>1952056.0</v>
      </c>
      <c r="T2260" s="1">
        <v>38.41</v>
      </c>
      <c r="U2260" s="1">
        <v>4252145.0</v>
      </c>
    </row>
    <row r="2261" ht="13.5" customHeight="1">
      <c r="A2261" s="1">
        <v>45160.0</v>
      </c>
      <c r="B2261" s="1">
        <v>119.71</v>
      </c>
      <c r="C2261" s="1">
        <v>5456919.0</v>
      </c>
      <c r="D2261" s="1">
        <v>82.56</v>
      </c>
      <c r="E2261" s="1">
        <v>6700541.0</v>
      </c>
      <c r="F2261" s="1">
        <v>111.12</v>
      </c>
      <c r="G2261" s="1">
        <v>3612251.0</v>
      </c>
      <c r="H2261" s="1">
        <v>61.62</v>
      </c>
      <c r="I2261" s="1">
        <v>8527640.0</v>
      </c>
      <c r="J2261" s="1">
        <v>53.21</v>
      </c>
      <c r="K2261" s="1">
        <v>2910097.0</v>
      </c>
      <c r="L2261" s="1">
        <v>98.66</v>
      </c>
      <c r="M2261" s="1">
        <v>1210798.0</v>
      </c>
      <c r="N2261" s="1">
        <v>28.9867</v>
      </c>
      <c r="O2261" s="1">
        <v>4425300.0</v>
      </c>
      <c r="P2261" s="1">
        <v>23.84</v>
      </c>
      <c r="Q2261" s="1">
        <v>9852466.0</v>
      </c>
      <c r="R2261" s="1">
        <v>63.61</v>
      </c>
      <c r="S2261" s="1">
        <v>3957302.0</v>
      </c>
      <c r="T2261" s="1">
        <v>37.78</v>
      </c>
      <c r="U2261" s="1">
        <v>1.1245551E7</v>
      </c>
    </row>
    <row r="2262" ht="13.5" customHeight="1">
      <c r="A2262" s="1">
        <v>45161.0</v>
      </c>
      <c r="B2262" s="1">
        <v>120.26</v>
      </c>
      <c r="C2262" s="1">
        <v>4944213.0</v>
      </c>
      <c r="D2262" s="1">
        <v>83.36</v>
      </c>
      <c r="E2262" s="1">
        <v>5086083.0</v>
      </c>
      <c r="F2262" s="1">
        <v>112.88</v>
      </c>
      <c r="G2262" s="1">
        <v>2890740.0</v>
      </c>
      <c r="H2262" s="1">
        <v>62.47</v>
      </c>
      <c r="I2262" s="1">
        <v>3534601.0</v>
      </c>
      <c r="J2262" s="1">
        <v>53.58</v>
      </c>
      <c r="K2262" s="1">
        <v>3259272.0</v>
      </c>
      <c r="L2262" s="1">
        <v>100.01</v>
      </c>
      <c r="M2262" s="1">
        <v>1719774.0</v>
      </c>
      <c r="N2262" s="1">
        <v>29.42</v>
      </c>
      <c r="O2262" s="1">
        <v>2457836.0</v>
      </c>
      <c r="P2262" s="1">
        <v>24.13</v>
      </c>
      <c r="Q2262" s="1">
        <v>1.6903626E7</v>
      </c>
      <c r="R2262" s="1">
        <v>64.35</v>
      </c>
      <c r="S2262" s="1">
        <v>4320715.0</v>
      </c>
      <c r="T2262" s="1">
        <v>37.79</v>
      </c>
      <c r="U2262" s="1">
        <v>9754702.0</v>
      </c>
    </row>
    <row r="2263" ht="13.5" customHeight="1">
      <c r="A2263" s="1">
        <v>45162.0</v>
      </c>
      <c r="B2263" s="1">
        <v>122.62</v>
      </c>
      <c r="C2263" s="1">
        <v>4723769.0</v>
      </c>
      <c r="D2263" s="1">
        <v>80.75</v>
      </c>
      <c r="E2263" s="1">
        <v>1.0031228E7</v>
      </c>
      <c r="F2263" s="1">
        <v>112.59</v>
      </c>
      <c r="G2263" s="1">
        <v>3461930.0</v>
      </c>
      <c r="H2263" s="1">
        <v>62.4</v>
      </c>
      <c r="I2263" s="1">
        <v>2634458.0</v>
      </c>
      <c r="J2263" s="1">
        <v>53.92</v>
      </c>
      <c r="K2263" s="1">
        <v>4825810.0</v>
      </c>
      <c r="L2263" s="1">
        <v>99.38</v>
      </c>
      <c r="M2263" s="1">
        <v>1117824.0</v>
      </c>
      <c r="N2263" s="1">
        <v>29.3267</v>
      </c>
      <c r="O2263" s="1">
        <v>2451399.0</v>
      </c>
      <c r="P2263" s="1">
        <v>24.33</v>
      </c>
      <c r="Q2263" s="1">
        <v>1.2944921E7</v>
      </c>
      <c r="R2263" s="1">
        <v>64.53</v>
      </c>
      <c r="S2263" s="1">
        <v>3645633.0</v>
      </c>
      <c r="T2263" s="1">
        <v>38.16</v>
      </c>
      <c r="U2263" s="1">
        <v>4810922.0</v>
      </c>
    </row>
    <row r="2264" ht="13.5" customHeight="1">
      <c r="A2264" s="1">
        <v>45163.0</v>
      </c>
      <c r="B2264" s="1">
        <v>121.02</v>
      </c>
      <c r="C2264" s="1">
        <v>3302710.0</v>
      </c>
      <c r="D2264" s="1">
        <v>80.37</v>
      </c>
      <c r="E2264" s="1">
        <v>9856950.0</v>
      </c>
      <c r="F2264" s="1">
        <v>112.16</v>
      </c>
      <c r="G2264" s="1">
        <v>3486055.0</v>
      </c>
      <c r="H2264" s="1">
        <v>62.12</v>
      </c>
      <c r="I2264" s="1">
        <v>3126336.0</v>
      </c>
      <c r="J2264" s="1">
        <v>53.98</v>
      </c>
      <c r="K2264" s="1">
        <v>2444525.0</v>
      </c>
      <c r="L2264" s="1">
        <v>98.16</v>
      </c>
      <c r="M2264" s="1">
        <v>1349498.0</v>
      </c>
      <c r="N2264" s="1">
        <v>29.4467</v>
      </c>
      <c r="O2264" s="1">
        <v>2246178.0</v>
      </c>
      <c r="P2264" s="1">
        <v>24.33</v>
      </c>
      <c r="Q2264" s="1">
        <v>4574234.0</v>
      </c>
      <c r="R2264" s="1">
        <v>64.59</v>
      </c>
      <c r="S2264" s="1">
        <v>1927445.0</v>
      </c>
      <c r="T2264" s="1">
        <v>38.22</v>
      </c>
      <c r="U2264" s="1">
        <v>4732068.0</v>
      </c>
    </row>
    <row r="2265" ht="13.5" customHeight="1">
      <c r="A2265" s="1">
        <v>45166.0</v>
      </c>
      <c r="B2265" s="1">
        <v>122.02</v>
      </c>
      <c r="C2265" s="1">
        <v>2484898.0</v>
      </c>
      <c r="D2265" s="1">
        <v>82.03</v>
      </c>
      <c r="E2265" s="1">
        <v>6355282.0</v>
      </c>
      <c r="F2265" s="1">
        <v>113.94</v>
      </c>
      <c r="G2265" s="1">
        <v>2819203.0</v>
      </c>
      <c r="H2265" s="1">
        <v>62.82</v>
      </c>
      <c r="I2265" s="1">
        <v>2014446.0</v>
      </c>
      <c r="J2265" s="1">
        <v>54.51</v>
      </c>
      <c r="K2265" s="1">
        <v>3659653.0</v>
      </c>
      <c r="L2265" s="1">
        <v>99.44</v>
      </c>
      <c r="M2265" s="1">
        <v>2336831.0</v>
      </c>
      <c r="N2265" s="1">
        <v>29.8533</v>
      </c>
      <c r="O2265" s="1">
        <v>2298533.0</v>
      </c>
      <c r="P2265" s="1">
        <v>24.45</v>
      </c>
      <c r="Q2265" s="1">
        <v>1.0642705E7</v>
      </c>
      <c r="R2265" s="1">
        <v>64.89</v>
      </c>
      <c r="S2265" s="1">
        <v>1967689.0</v>
      </c>
      <c r="T2265" s="1">
        <v>38.62</v>
      </c>
      <c r="U2265" s="1">
        <v>3147873.0</v>
      </c>
    </row>
    <row r="2266" ht="13.5" customHeight="1">
      <c r="A2266" s="1">
        <v>45167.0</v>
      </c>
      <c r="B2266" s="1">
        <v>122.66</v>
      </c>
      <c r="C2266" s="1">
        <v>3787953.0</v>
      </c>
      <c r="D2266" s="1">
        <v>83.25</v>
      </c>
      <c r="E2266" s="1">
        <v>6511803.0</v>
      </c>
      <c r="F2266" s="1">
        <v>114.3</v>
      </c>
      <c r="G2266" s="1">
        <v>5360890.0</v>
      </c>
      <c r="H2266" s="1">
        <v>64.52</v>
      </c>
      <c r="I2266" s="1">
        <v>7388687.0</v>
      </c>
      <c r="J2266" s="1">
        <v>55.26</v>
      </c>
      <c r="K2266" s="1">
        <v>4735045.0</v>
      </c>
      <c r="L2266" s="1">
        <v>100.47</v>
      </c>
      <c r="M2266" s="1">
        <v>2080316.0</v>
      </c>
      <c r="N2266" s="1">
        <v>30.72</v>
      </c>
      <c r="O2266" s="1">
        <v>3685973.0</v>
      </c>
      <c r="P2266" s="1">
        <v>24.91</v>
      </c>
      <c r="Q2266" s="1">
        <v>1.3764414E7</v>
      </c>
      <c r="R2266" s="1">
        <v>65.16</v>
      </c>
      <c r="S2266" s="1">
        <v>4921769.0</v>
      </c>
      <c r="T2266" s="1">
        <v>39.1</v>
      </c>
      <c r="U2266" s="1">
        <v>1019374.0</v>
      </c>
    </row>
    <row r="2267" ht="13.5" customHeight="1">
      <c r="A2267" s="1">
        <v>45168.0</v>
      </c>
      <c r="B2267" s="1">
        <v>122.98</v>
      </c>
      <c r="C2267" s="1">
        <v>2700339.0</v>
      </c>
      <c r="D2267" s="1">
        <v>83.43</v>
      </c>
      <c r="E2267" s="1">
        <v>4172752.0</v>
      </c>
      <c r="F2267" s="1">
        <v>115.66</v>
      </c>
      <c r="G2267" s="1">
        <v>2500204.0</v>
      </c>
      <c r="H2267" s="1">
        <v>64.48</v>
      </c>
      <c r="I2267" s="1">
        <v>3383004.0</v>
      </c>
      <c r="J2267" s="1">
        <v>55.32</v>
      </c>
      <c r="K2267" s="1">
        <v>3186317.0</v>
      </c>
      <c r="L2267" s="1">
        <v>96.54</v>
      </c>
      <c r="M2267" s="1">
        <v>4263999.0</v>
      </c>
      <c r="N2267" s="1">
        <v>30.7667</v>
      </c>
      <c r="O2267" s="1">
        <v>3018735.0</v>
      </c>
      <c r="P2267" s="1">
        <v>24.96</v>
      </c>
      <c r="Q2267" s="1">
        <v>6434315.0</v>
      </c>
      <c r="R2267" s="1">
        <v>65.45</v>
      </c>
      <c r="S2267" s="1">
        <v>5382373.0</v>
      </c>
      <c r="T2267" s="1">
        <v>38.65</v>
      </c>
      <c r="U2267" s="1">
        <v>6819099.0</v>
      </c>
    </row>
    <row r="2268" ht="13.5" customHeight="1">
      <c r="A2268" s="1">
        <v>45169.0</v>
      </c>
      <c r="B2268" s="1">
        <v>121.74</v>
      </c>
      <c r="C2268" s="1">
        <v>3410670.0</v>
      </c>
      <c r="D2268" s="1">
        <v>82.42</v>
      </c>
      <c r="E2268" s="1">
        <v>6790105.0</v>
      </c>
      <c r="F2268" s="1">
        <v>116.48</v>
      </c>
      <c r="G2268" s="1">
        <v>4538185.0</v>
      </c>
      <c r="H2268" s="1">
        <v>64.12</v>
      </c>
      <c r="I2268" s="1">
        <v>5644197.0</v>
      </c>
      <c r="J2268" s="1">
        <v>53.54</v>
      </c>
      <c r="K2268" s="1">
        <v>1.1315999E7</v>
      </c>
      <c r="L2268" s="1">
        <v>94.17</v>
      </c>
      <c r="M2268" s="1">
        <v>4428408.0</v>
      </c>
      <c r="N2268" s="1">
        <v>30.7467</v>
      </c>
      <c r="O2268" s="1">
        <v>4635975.0</v>
      </c>
      <c r="P2268" s="1">
        <v>24.98</v>
      </c>
      <c r="Q2268" s="1">
        <v>9876143.0</v>
      </c>
      <c r="R2268" s="1">
        <v>65.91</v>
      </c>
      <c r="S2268" s="1">
        <v>6656052.0</v>
      </c>
      <c r="T2268" s="1">
        <v>38.83</v>
      </c>
      <c r="U2268" s="1">
        <v>6982058.0</v>
      </c>
    </row>
    <row r="2269" ht="13.5" customHeight="1">
      <c r="A2269" s="1">
        <v>45170.0</v>
      </c>
      <c r="B2269" s="1">
        <v>122.85</v>
      </c>
      <c r="C2269" s="1">
        <v>3556794.0</v>
      </c>
      <c r="D2269" s="1">
        <v>83.27</v>
      </c>
      <c r="E2269" s="1">
        <v>5676908.0</v>
      </c>
      <c r="F2269" s="1">
        <v>117.1</v>
      </c>
      <c r="G2269" s="1">
        <v>2377292.0</v>
      </c>
      <c r="H2269" s="1">
        <v>65.48</v>
      </c>
      <c r="I2269" s="1">
        <v>5898265.0</v>
      </c>
      <c r="J2269" s="1">
        <v>54.16</v>
      </c>
      <c r="K2269" s="1">
        <v>5772145.0</v>
      </c>
      <c r="L2269" s="1">
        <v>94.88</v>
      </c>
      <c r="M2269" s="1">
        <v>2837488.0</v>
      </c>
      <c r="N2269" s="1">
        <v>31.46</v>
      </c>
      <c r="O2269" s="1">
        <v>4042134.0</v>
      </c>
      <c r="P2269" s="1">
        <v>25.34</v>
      </c>
      <c r="Q2269" s="1">
        <v>8210821.0</v>
      </c>
      <c r="R2269" s="1">
        <v>66.68</v>
      </c>
      <c r="S2269" s="1">
        <v>3196069.0</v>
      </c>
      <c r="T2269" s="1">
        <v>39.47</v>
      </c>
      <c r="U2269" s="1">
        <v>6457115.0</v>
      </c>
    </row>
    <row r="2270" ht="13.5" customHeight="1">
      <c r="A2270" s="1">
        <v>45173.0</v>
      </c>
      <c r="B2270" s="1">
        <v>122.85</v>
      </c>
      <c r="C2270" s="1">
        <v>3556794.0</v>
      </c>
      <c r="D2270" s="1">
        <v>83.27</v>
      </c>
      <c r="E2270" s="1">
        <v>5676908.0</v>
      </c>
      <c r="F2270" s="1">
        <v>117.1</v>
      </c>
      <c r="G2270" s="1">
        <v>2377292.0</v>
      </c>
      <c r="H2270" s="1">
        <v>65.48</v>
      </c>
      <c r="I2270" s="1">
        <v>5898265.0</v>
      </c>
      <c r="J2270" s="1">
        <v>54.16</v>
      </c>
      <c r="K2270" s="1">
        <v>5772145.0</v>
      </c>
      <c r="L2270" s="1">
        <v>94.88</v>
      </c>
      <c r="M2270" s="1">
        <v>2837488.0</v>
      </c>
      <c r="N2270" s="1">
        <v>31.46</v>
      </c>
      <c r="O2270" s="1">
        <v>4042134.0</v>
      </c>
      <c r="P2270" s="1">
        <v>25.34</v>
      </c>
      <c r="Q2270" s="1">
        <v>8210821.0</v>
      </c>
      <c r="R2270" s="1">
        <v>66.68</v>
      </c>
      <c r="S2270" s="1">
        <v>3196069.0</v>
      </c>
      <c r="T2270" s="1">
        <v>39.47</v>
      </c>
      <c r="U2270" s="1">
        <v>6457115.0</v>
      </c>
    </row>
    <row r="2271" ht="13.5" customHeight="1">
      <c r="A2271" s="1">
        <v>45174.0</v>
      </c>
      <c r="B2271" s="1">
        <v>122.02</v>
      </c>
      <c r="C2271" s="1">
        <v>2559674.0</v>
      </c>
      <c r="D2271" s="1">
        <v>82.73</v>
      </c>
      <c r="E2271" s="1">
        <v>5716073.0</v>
      </c>
      <c r="F2271" s="1">
        <v>116.32</v>
      </c>
      <c r="G2271" s="1">
        <v>1831945.0</v>
      </c>
      <c r="H2271" s="1">
        <v>64.51</v>
      </c>
      <c r="I2271" s="1">
        <v>6607557.0</v>
      </c>
      <c r="J2271" s="1">
        <v>54.13</v>
      </c>
      <c r="K2271" s="1">
        <v>3839721.0</v>
      </c>
      <c r="L2271" s="1">
        <v>94.24</v>
      </c>
      <c r="M2271" s="1">
        <v>2113472.0</v>
      </c>
      <c r="N2271" s="1">
        <v>30.7667</v>
      </c>
      <c r="O2271" s="1">
        <v>3150212.0</v>
      </c>
      <c r="P2271" s="1">
        <v>25.28</v>
      </c>
      <c r="Q2271" s="1">
        <v>1.2400002E7</v>
      </c>
      <c r="R2271" s="1">
        <v>66.54</v>
      </c>
      <c r="S2271" s="1">
        <v>3640629.0</v>
      </c>
      <c r="T2271" s="1">
        <v>39.52</v>
      </c>
      <c r="U2271" s="1">
        <v>3073018.0</v>
      </c>
    </row>
    <row r="2272" ht="13.5" customHeight="1">
      <c r="A2272" s="1">
        <v>45175.0</v>
      </c>
      <c r="B2272" s="1">
        <v>121.24</v>
      </c>
      <c r="C2272" s="1">
        <v>2700398.0</v>
      </c>
      <c r="D2272" s="1">
        <v>81.81</v>
      </c>
      <c r="E2272" s="1">
        <v>6661765.0</v>
      </c>
      <c r="F2272" s="1">
        <v>115.18</v>
      </c>
      <c r="G2272" s="1">
        <v>1867421.0</v>
      </c>
      <c r="H2272" s="1">
        <v>64.32</v>
      </c>
      <c r="I2272" s="1">
        <v>3518630.0</v>
      </c>
      <c r="J2272" s="1">
        <v>53.78</v>
      </c>
      <c r="K2272" s="1">
        <v>3358332.0</v>
      </c>
      <c r="L2272" s="1">
        <v>92.38</v>
      </c>
      <c r="M2272" s="1">
        <v>2940561.0</v>
      </c>
      <c r="N2272" s="1">
        <v>30.5133</v>
      </c>
      <c r="O2272" s="1">
        <v>3333336.0</v>
      </c>
      <c r="P2272" s="1">
        <v>25.23</v>
      </c>
      <c r="Q2272" s="1">
        <v>5885392.0</v>
      </c>
      <c r="R2272" s="1">
        <v>67.27</v>
      </c>
      <c r="S2272" s="1">
        <v>2533901.0</v>
      </c>
      <c r="T2272" s="1">
        <v>39.67</v>
      </c>
      <c r="U2272" s="1">
        <v>2791806.0</v>
      </c>
    </row>
    <row r="2273" ht="13.5" customHeight="1">
      <c r="A2273" s="1">
        <v>45176.0</v>
      </c>
      <c r="B2273" s="1">
        <v>120.3</v>
      </c>
      <c r="C2273" s="1">
        <v>3871853.0</v>
      </c>
      <c r="D2273" s="1">
        <v>80.78</v>
      </c>
      <c r="E2273" s="1">
        <v>8836185.0</v>
      </c>
      <c r="F2273" s="1">
        <v>114.58</v>
      </c>
      <c r="G2273" s="1">
        <v>2843461.0</v>
      </c>
      <c r="H2273" s="1">
        <v>63.8</v>
      </c>
      <c r="I2273" s="1">
        <v>5783445.0</v>
      </c>
      <c r="J2273" s="1">
        <v>53.51</v>
      </c>
      <c r="K2273" s="1">
        <v>4141942.0</v>
      </c>
      <c r="L2273" s="1">
        <v>91.33</v>
      </c>
      <c r="M2273" s="1">
        <v>2829032.0</v>
      </c>
      <c r="N2273" s="1">
        <v>30.6533</v>
      </c>
      <c r="O2273" s="1">
        <v>5344658.0</v>
      </c>
      <c r="P2273" s="1">
        <v>25.3</v>
      </c>
      <c r="Q2273" s="1">
        <v>1.0399678E7</v>
      </c>
      <c r="R2273" s="1">
        <v>66.02</v>
      </c>
      <c r="S2273" s="1">
        <v>2752848.0</v>
      </c>
      <c r="T2273" s="1">
        <v>39.57</v>
      </c>
      <c r="U2273" s="1">
        <v>3894420.0</v>
      </c>
    </row>
    <row r="2274" ht="13.5" customHeight="1">
      <c r="A2274" s="1">
        <v>45177.0</v>
      </c>
      <c r="B2274" s="1">
        <v>120.1</v>
      </c>
      <c r="C2274" s="1">
        <v>2346429.0</v>
      </c>
      <c r="D2274" s="1">
        <v>80.63</v>
      </c>
      <c r="E2274" s="1">
        <v>3953306.0</v>
      </c>
      <c r="F2274" s="1">
        <v>114.19</v>
      </c>
      <c r="G2274" s="1">
        <v>1415002.0</v>
      </c>
      <c r="H2274" s="1">
        <v>63.47</v>
      </c>
      <c r="I2274" s="1">
        <v>4168222.0</v>
      </c>
      <c r="J2274" s="1">
        <v>53.19</v>
      </c>
      <c r="K2274" s="1">
        <v>3999579.0</v>
      </c>
      <c r="L2274" s="1">
        <v>92.51</v>
      </c>
      <c r="M2274" s="1">
        <v>1399643.0</v>
      </c>
      <c r="N2274" s="1">
        <v>31.0733</v>
      </c>
      <c r="O2274" s="1">
        <v>2875566.0</v>
      </c>
      <c r="P2274" s="1">
        <v>25.15</v>
      </c>
      <c r="Q2274" s="1">
        <v>4521737.0</v>
      </c>
      <c r="R2274" s="1">
        <v>65.55</v>
      </c>
      <c r="S2274" s="1">
        <v>1870632.0</v>
      </c>
      <c r="T2274" s="1">
        <v>39.64</v>
      </c>
      <c r="U2274" s="1">
        <v>2259186.0</v>
      </c>
    </row>
    <row r="2275" ht="13.5" customHeight="1">
      <c r="A2275" s="1">
        <v>45180.0</v>
      </c>
      <c r="B2275" s="1">
        <v>120.4</v>
      </c>
      <c r="C2275" s="1">
        <v>2050448.0</v>
      </c>
      <c r="D2275" s="1">
        <v>81.88</v>
      </c>
      <c r="E2275" s="1">
        <v>5988289.0</v>
      </c>
      <c r="F2275" s="1">
        <v>115.6</v>
      </c>
      <c r="G2275" s="1">
        <v>1528900.0</v>
      </c>
      <c r="H2275" s="1">
        <v>63.92</v>
      </c>
      <c r="I2275" s="1">
        <v>4045294.0</v>
      </c>
      <c r="J2275" s="1">
        <v>53.9</v>
      </c>
      <c r="K2275" s="1">
        <v>2697326.0</v>
      </c>
      <c r="L2275" s="1">
        <v>93.37</v>
      </c>
      <c r="M2275" s="1">
        <v>1582039.0</v>
      </c>
      <c r="N2275" s="1">
        <v>31.5533</v>
      </c>
      <c r="O2275" s="1">
        <v>2789288.0</v>
      </c>
      <c r="P2275" s="1">
        <v>25.52</v>
      </c>
      <c r="Q2275" s="1">
        <v>5891373.0</v>
      </c>
      <c r="R2275" s="1">
        <v>66.52</v>
      </c>
      <c r="S2275" s="1">
        <v>1994430.0</v>
      </c>
      <c r="T2275" s="1">
        <v>40.16</v>
      </c>
      <c r="U2275" s="1">
        <v>3057009.0</v>
      </c>
    </row>
    <row r="2276" ht="13.5" customHeight="1">
      <c r="A2276" s="1">
        <v>45181.0</v>
      </c>
      <c r="B2276" s="1">
        <v>121.22</v>
      </c>
      <c r="C2276" s="1">
        <v>2279413.0</v>
      </c>
      <c r="D2276" s="1">
        <v>82.13</v>
      </c>
      <c r="E2276" s="1">
        <v>5751980.0</v>
      </c>
      <c r="F2276" s="1">
        <v>116.19</v>
      </c>
      <c r="G2276" s="1">
        <v>1488010.0</v>
      </c>
      <c r="H2276" s="1">
        <v>64.11</v>
      </c>
      <c r="I2276" s="1">
        <v>3535918.0</v>
      </c>
      <c r="J2276" s="1">
        <v>54.1</v>
      </c>
      <c r="K2276" s="1">
        <v>3634566.0</v>
      </c>
      <c r="L2276" s="1">
        <v>94.3</v>
      </c>
      <c r="M2276" s="1">
        <v>2043744.0</v>
      </c>
      <c r="N2276" s="1">
        <v>31.2467</v>
      </c>
      <c r="O2276" s="1">
        <v>3052736.0</v>
      </c>
      <c r="P2276" s="1">
        <v>25.58</v>
      </c>
      <c r="Q2276" s="1">
        <v>6511224.0</v>
      </c>
      <c r="R2276" s="1">
        <v>66.77</v>
      </c>
      <c r="S2276" s="1">
        <v>2184101.0</v>
      </c>
      <c r="T2276" s="1">
        <v>39.94</v>
      </c>
      <c r="U2276" s="1">
        <v>3136886.0</v>
      </c>
    </row>
    <row r="2277" ht="13.5" customHeight="1">
      <c r="A2277" s="1">
        <v>45182.0</v>
      </c>
      <c r="B2277" s="1">
        <v>121.96</v>
      </c>
      <c r="C2277" s="1">
        <v>3049290.0</v>
      </c>
      <c r="D2277" s="1">
        <v>82.77</v>
      </c>
      <c r="E2277" s="1">
        <v>7382520.0</v>
      </c>
      <c r="F2277" s="1">
        <v>117.63</v>
      </c>
      <c r="G2277" s="1">
        <v>2712043.0</v>
      </c>
      <c r="H2277" s="1">
        <v>64.81</v>
      </c>
      <c r="I2277" s="1">
        <v>5287488.0</v>
      </c>
      <c r="J2277" s="1">
        <v>54.56</v>
      </c>
      <c r="K2277" s="1">
        <v>3576026.0</v>
      </c>
      <c r="L2277" s="1">
        <v>93.88</v>
      </c>
      <c r="M2277" s="1">
        <v>2379082.0</v>
      </c>
      <c r="N2277" s="1">
        <v>31.82</v>
      </c>
      <c r="O2277" s="1">
        <v>4592721.0</v>
      </c>
      <c r="P2277" s="1">
        <v>25.53</v>
      </c>
      <c r="Q2277" s="1">
        <v>5575701.0</v>
      </c>
      <c r="R2277" s="1">
        <v>66.89</v>
      </c>
      <c r="S2277" s="1">
        <v>1783742.0</v>
      </c>
      <c r="T2277" s="1">
        <v>39.93</v>
      </c>
      <c r="U2277" s="1">
        <v>2399213.0</v>
      </c>
    </row>
    <row r="2278" ht="13.5" customHeight="1">
      <c r="A2278" s="1">
        <v>45183.0</v>
      </c>
      <c r="B2278" s="1">
        <v>123.46</v>
      </c>
      <c r="C2278" s="1">
        <v>3788038.0</v>
      </c>
      <c r="D2278" s="1">
        <v>83.93</v>
      </c>
      <c r="E2278" s="1">
        <v>1.1000774E7</v>
      </c>
      <c r="F2278" s="1">
        <v>119.05</v>
      </c>
      <c r="G2278" s="1">
        <v>2605921.0</v>
      </c>
      <c r="H2278" s="1">
        <v>65.18</v>
      </c>
      <c r="I2278" s="1">
        <v>6710648.0</v>
      </c>
      <c r="J2278" s="1">
        <v>55.02</v>
      </c>
      <c r="K2278" s="1">
        <v>3989716.0</v>
      </c>
      <c r="L2278" s="1">
        <v>93.93</v>
      </c>
      <c r="M2278" s="1">
        <v>3297837.0</v>
      </c>
      <c r="N2278" s="1">
        <v>32.52</v>
      </c>
      <c r="O2278" s="1">
        <v>7721852.0</v>
      </c>
      <c r="P2278" s="1">
        <v>26.0</v>
      </c>
      <c r="Q2278" s="1">
        <v>9604958.0</v>
      </c>
      <c r="R2278" s="1">
        <v>68.06</v>
      </c>
      <c r="S2278" s="1">
        <v>2401256.0</v>
      </c>
      <c r="T2278" s="1">
        <v>40.27</v>
      </c>
      <c r="U2278" s="1">
        <v>3013371.0</v>
      </c>
    </row>
    <row r="2279" ht="13.5" customHeight="1">
      <c r="A2279" s="1">
        <v>45184.0</v>
      </c>
      <c r="B2279" s="1">
        <v>124.12</v>
      </c>
      <c r="C2279" s="1">
        <v>9428575.0</v>
      </c>
      <c r="D2279" s="1">
        <v>84.1</v>
      </c>
      <c r="E2279" s="1">
        <v>1.5954547E7</v>
      </c>
      <c r="F2279" s="1">
        <v>120.0</v>
      </c>
      <c r="G2279" s="1">
        <v>6297815.0</v>
      </c>
      <c r="H2279" s="1">
        <v>65.54</v>
      </c>
      <c r="I2279" s="1">
        <v>9424198.0</v>
      </c>
      <c r="J2279" s="1">
        <v>55.56</v>
      </c>
      <c r="K2279" s="1">
        <v>9952846.0</v>
      </c>
      <c r="L2279" s="1">
        <v>94.25</v>
      </c>
      <c r="M2279" s="1">
        <v>1.1098949E7</v>
      </c>
      <c r="N2279" s="1">
        <v>32.52</v>
      </c>
      <c r="O2279" s="1">
        <v>1.6561961E7</v>
      </c>
      <c r="P2279" s="1">
        <v>26.23</v>
      </c>
      <c r="Q2279" s="1">
        <v>1.7577564E7</v>
      </c>
      <c r="R2279" s="1">
        <v>68.43</v>
      </c>
      <c r="S2279" s="1">
        <v>5417412.0</v>
      </c>
      <c r="T2279" s="1">
        <v>40.67</v>
      </c>
      <c r="U2279" s="1">
        <v>3742223.0</v>
      </c>
    </row>
    <row r="2280" ht="13.5" customHeight="1">
      <c r="A2280" s="1">
        <v>45187.0</v>
      </c>
      <c r="B2280" s="1">
        <v>123.35</v>
      </c>
      <c r="C2280" s="1">
        <v>2384353.0</v>
      </c>
      <c r="D2280" s="1">
        <v>83.85</v>
      </c>
      <c r="E2280" s="1">
        <v>8615918.0</v>
      </c>
      <c r="F2280" s="1">
        <v>119.3</v>
      </c>
      <c r="G2280" s="1">
        <v>2803434.0</v>
      </c>
      <c r="H2280" s="1">
        <v>65.38</v>
      </c>
      <c r="I2280" s="1">
        <v>3583780.0</v>
      </c>
      <c r="J2280" s="1">
        <v>55.22</v>
      </c>
      <c r="K2280" s="1">
        <v>7350149.0</v>
      </c>
      <c r="L2280" s="1">
        <v>95.04</v>
      </c>
      <c r="M2280" s="1">
        <v>4397481.0</v>
      </c>
      <c r="N2280" s="1">
        <v>32.3067</v>
      </c>
      <c r="O2280" s="1">
        <v>2548212.0</v>
      </c>
      <c r="P2280" s="1">
        <v>26.12</v>
      </c>
      <c r="Q2280" s="1">
        <v>1.1053029E7</v>
      </c>
      <c r="R2280" s="1">
        <v>68.1</v>
      </c>
      <c r="S2280" s="1">
        <v>1494306.0</v>
      </c>
      <c r="T2280" s="1">
        <v>40.95</v>
      </c>
      <c r="U2280" s="1">
        <v>3525011.0</v>
      </c>
    </row>
    <row r="2281" ht="13.5" customHeight="1">
      <c r="A2281" s="1">
        <v>45188.0</v>
      </c>
      <c r="B2281" s="1">
        <v>122.36</v>
      </c>
      <c r="C2281" s="1">
        <v>3537487.0</v>
      </c>
      <c r="D2281" s="1">
        <v>82.94</v>
      </c>
      <c r="E2281" s="1">
        <v>8050387.0</v>
      </c>
      <c r="F2281" s="1">
        <v>117.87</v>
      </c>
      <c r="G2281" s="1">
        <v>2501672.0</v>
      </c>
      <c r="H2281" s="1">
        <v>64.83</v>
      </c>
      <c r="I2281" s="1">
        <v>1.2786504E7</v>
      </c>
      <c r="J2281" s="1">
        <v>54.99</v>
      </c>
      <c r="K2281" s="1">
        <v>2963064.0</v>
      </c>
      <c r="L2281" s="1">
        <v>94.65</v>
      </c>
      <c r="M2281" s="1">
        <v>2645635.0</v>
      </c>
      <c r="N2281" s="1">
        <v>31.5</v>
      </c>
      <c r="O2281" s="1">
        <v>4194057.0</v>
      </c>
      <c r="P2281" s="1">
        <v>26.35</v>
      </c>
      <c r="Q2281" s="1">
        <v>8318710.0</v>
      </c>
      <c r="R2281" s="1">
        <v>67.86</v>
      </c>
      <c r="S2281" s="1">
        <v>1640180.0</v>
      </c>
      <c r="T2281" s="1">
        <v>41.0</v>
      </c>
      <c r="U2281" s="1">
        <v>1734547.0</v>
      </c>
    </row>
    <row r="2282" ht="13.5" customHeight="1">
      <c r="A2282" s="1">
        <v>45189.0</v>
      </c>
      <c r="B2282" s="1">
        <v>122.77</v>
      </c>
      <c r="C2282" s="1">
        <v>1575337.0</v>
      </c>
      <c r="D2282" s="1">
        <v>83.03</v>
      </c>
      <c r="E2282" s="1">
        <v>6376621.0</v>
      </c>
      <c r="F2282" s="1">
        <v>118.33</v>
      </c>
      <c r="G2282" s="1">
        <v>2411761.0</v>
      </c>
      <c r="H2282" s="1">
        <v>64.52</v>
      </c>
      <c r="I2282" s="1">
        <v>4341729.0</v>
      </c>
      <c r="J2282" s="1">
        <v>55.19</v>
      </c>
      <c r="K2282" s="1">
        <v>4554830.0</v>
      </c>
      <c r="L2282" s="1">
        <v>94.4</v>
      </c>
      <c r="M2282" s="1">
        <v>2574260.0</v>
      </c>
      <c r="N2282" s="1">
        <v>31.3933</v>
      </c>
      <c r="O2282" s="1">
        <v>2962704.0</v>
      </c>
      <c r="P2282" s="1">
        <v>26.16</v>
      </c>
      <c r="Q2282" s="1">
        <v>7057250.0</v>
      </c>
      <c r="R2282" s="1">
        <v>67.82</v>
      </c>
      <c r="S2282" s="1">
        <v>812980.0</v>
      </c>
      <c r="T2282" s="1">
        <v>41.19</v>
      </c>
      <c r="U2282" s="1">
        <v>2609522.0</v>
      </c>
    </row>
    <row r="2283" ht="13.5" customHeight="1">
      <c r="A2283" s="1">
        <v>45190.0</v>
      </c>
      <c r="B2283" s="1">
        <v>121.0</v>
      </c>
      <c r="C2283" s="1">
        <v>3391073.0</v>
      </c>
      <c r="D2283" s="1">
        <v>81.84</v>
      </c>
      <c r="E2283" s="1">
        <v>8900091.0</v>
      </c>
      <c r="F2283" s="1">
        <v>116.58</v>
      </c>
      <c r="G2283" s="1">
        <v>2409939.0</v>
      </c>
      <c r="H2283" s="1">
        <v>63.43</v>
      </c>
      <c r="I2283" s="1">
        <v>7586360.0</v>
      </c>
      <c r="J2283" s="1">
        <v>54.45</v>
      </c>
      <c r="K2283" s="1">
        <v>4578501.0</v>
      </c>
      <c r="L2283" s="1">
        <v>92.96</v>
      </c>
      <c r="M2283" s="1">
        <v>3763239.0</v>
      </c>
      <c r="N2283" s="1">
        <v>29.7133</v>
      </c>
      <c r="O2283" s="1">
        <v>7177992.0</v>
      </c>
      <c r="P2283" s="1">
        <v>25.55</v>
      </c>
      <c r="Q2283" s="1">
        <v>8336650.0</v>
      </c>
      <c r="R2283" s="1">
        <v>66.94</v>
      </c>
      <c r="S2283" s="1">
        <v>2442042.0</v>
      </c>
      <c r="T2283" s="1">
        <v>40.64</v>
      </c>
      <c r="U2283" s="1">
        <v>2272082.0</v>
      </c>
    </row>
    <row r="2284" ht="13.5" customHeight="1">
      <c r="A2284" s="1">
        <v>45191.0</v>
      </c>
      <c r="B2284" s="1">
        <v>120.27</v>
      </c>
      <c r="C2284" s="1">
        <v>3561888.0</v>
      </c>
      <c r="D2284" s="1">
        <v>81.76</v>
      </c>
      <c r="E2284" s="1">
        <v>5591667.0</v>
      </c>
      <c r="F2284" s="1">
        <v>115.6</v>
      </c>
      <c r="G2284" s="1">
        <v>1969482.0</v>
      </c>
      <c r="H2284" s="1">
        <v>63.33</v>
      </c>
      <c r="I2284" s="1">
        <v>2570348.0</v>
      </c>
      <c r="J2284" s="1">
        <v>54.04</v>
      </c>
      <c r="K2284" s="1">
        <v>6268919.0</v>
      </c>
      <c r="L2284" s="1">
        <v>91.73</v>
      </c>
      <c r="M2284" s="1">
        <v>3582311.0</v>
      </c>
      <c r="N2284" s="1">
        <v>29.5</v>
      </c>
      <c r="O2284" s="1">
        <v>4097780.0</v>
      </c>
      <c r="P2284" s="1">
        <v>25.54</v>
      </c>
      <c r="Q2284" s="1">
        <v>3753862.0</v>
      </c>
      <c r="R2284" s="1">
        <v>67.09</v>
      </c>
      <c r="S2284" s="1">
        <v>1298497.0</v>
      </c>
      <c r="T2284" s="1">
        <v>40.61</v>
      </c>
      <c r="U2284" s="1">
        <v>2870190.0</v>
      </c>
    </row>
    <row r="2285" ht="13.5" customHeight="1">
      <c r="A2285" s="1">
        <v>45194.0</v>
      </c>
      <c r="B2285" s="1">
        <v>120.42</v>
      </c>
      <c r="C2285" s="1">
        <v>5147501.0</v>
      </c>
      <c r="D2285" s="1">
        <v>82.42</v>
      </c>
      <c r="E2285" s="1">
        <v>8149196.0</v>
      </c>
      <c r="F2285" s="1">
        <v>115.8</v>
      </c>
      <c r="G2285" s="1">
        <v>1947117.0</v>
      </c>
      <c r="H2285" s="1">
        <v>62.57</v>
      </c>
      <c r="I2285" s="1">
        <v>7121068.0</v>
      </c>
      <c r="J2285" s="1">
        <v>54.04</v>
      </c>
      <c r="K2285" s="1">
        <v>3116072.0</v>
      </c>
      <c r="L2285" s="1">
        <v>91.19</v>
      </c>
      <c r="M2285" s="1">
        <v>3311617.0</v>
      </c>
      <c r="N2285" s="1">
        <v>29.3933</v>
      </c>
      <c r="O2285" s="1">
        <v>3298881.0</v>
      </c>
      <c r="P2285" s="1">
        <v>25.34</v>
      </c>
      <c r="Q2285" s="1">
        <v>4223654.0</v>
      </c>
      <c r="R2285" s="1">
        <v>66.83</v>
      </c>
      <c r="S2285" s="1">
        <v>2898791.0</v>
      </c>
      <c r="T2285" s="1">
        <v>40.37</v>
      </c>
      <c r="U2285" s="1">
        <v>4502760.0</v>
      </c>
    </row>
    <row r="2286" ht="13.5" customHeight="1">
      <c r="A2286" s="1">
        <v>45195.0</v>
      </c>
      <c r="B2286" s="1">
        <v>118.86</v>
      </c>
      <c r="C2286" s="1">
        <v>4737526.0</v>
      </c>
      <c r="D2286" s="1">
        <v>81.38</v>
      </c>
      <c r="E2286" s="1">
        <v>7794117.0</v>
      </c>
      <c r="F2286" s="1">
        <v>114.61</v>
      </c>
      <c r="G2286" s="1">
        <v>2384905.0</v>
      </c>
      <c r="H2286" s="1">
        <v>62.02</v>
      </c>
      <c r="I2286" s="1">
        <v>6582056.0</v>
      </c>
      <c r="J2286" s="1">
        <v>53.79</v>
      </c>
      <c r="K2286" s="1">
        <v>5187391.0</v>
      </c>
      <c r="L2286" s="1">
        <v>89.46</v>
      </c>
      <c r="M2286" s="1">
        <v>3972586.0</v>
      </c>
      <c r="N2286" s="1">
        <v>28.7533</v>
      </c>
      <c r="O2286" s="1">
        <v>5214938.0</v>
      </c>
      <c r="P2286" s="1">
        <v>25.03</v>
      </c>
      <c r="Q2286" s="1">
        <v>5728878.0</v>
      </c>
      <c r="R2286" s="1">
        <v>66.31</v>
      </c>
      <c r="S2286" s="1">
        <v>2074588.0</v>
      </c>
      <c r="T2286" s="1">
        <v>40.09</v>
      </c>
      <c r="U2286" s="1">
        <v>2422846.0</v>
      </c>
    </row>
    <row r="2287" ht="13.5" customHeight="1">
      <c r="A2287" s="1">
        <v>45196.0</v>
      </c>
      <c r="B2287" s="1">
        <v>117.3</v>
      </c>
      <c r="C2287" s="1">
        <v>4662495.0</v>
      </c>
      <c r="D2287" s="1">
        <v>81.23</v>
      </c>
      <c r="E2287" s="1">
        <v>7547354.0</v>
      </c>
      <c r="F2287" s="1">
        <v>113.28</v>
      </c>
      <c r="G2287" s="1">
        <v>2540377.0</v>
      </c>
      <c r="H2287" s="1">
        <v>61.55</v>
      </c>
      <c r="I2287" s="1">
        <v>7897592.0</v>
      </c>
      <c r="J2287" s="1">
        <v>52.01</v>
      </c>
      <c r="K2287" s="1">
        <v>7217997.0</v>
      </c>
      <c r="L2287" s="1">
        <v>88.77</v>
      </c>
      <c r="M2287" s="1">
        <v>2455016.0</v>
      </c>
      <c r="N2287" s="1">
        <v>28.3267</v>
      </c>
      <c r="O2287" s="1">
        <v>4901849.0</v>
      </c>
      <c r="P2287" s="1">
        <v>24.63</v>
      </c>
      <c r="Q2287" s="1">
        <v>6269127.0</v>
      </c>
      <c r="R2287" s="1">
        <v>65.42</v>
      </c>
      <c r="S2287" s="1">
        <v>2604691.0</v>
      </c>
      <c r="T2287" s="1">
        <v>39.21</v>
      </c>
      <c r="U2287" s="1">
        <v>2504956.0</v>
      </c>
    </row>
    <row r="2288" ht="13.5" customHeight="1">
      <c r="A2288" s="1">
        <v>45197.0</v>
      </c>
      <c r="B2288" s="1">
        <v>118.76</v>
      </c>
      <c r="C2288" s="1">
        <v>3778235.0</v>
      </c>
      <c r="D2288" s="1">
        <v>81.96</v>
      </c>
      <c r="E2288" s="1">
        <v>1.3281996E7</v>
      </c>
      <c r="F2288" s="1">
        <v>114.68</v>
      </c>
      <c r="G2288" s="1">
        <v>1742843.0</v>
      </c>
      <c r="H2288" s="1">
        <v>62.0</v>
      </c>
      <c r="I2288" s="1">
        <v>7260094.0</v>
      </c>
      <c r="J2288" s="1">
        <v>52.74</v>
      </c>
      <c r="K2288" s="1">
        <v>3339330.0</v>
      </c>
      <c r="L2288" s="1">
        <v>90.88</v>
      </c>
      <c r="M2288" s="1">
        <v>2476412.0</v>
      </c>
      <c r="N2288" s="1">
        <v>28.8533</v>
      </c>
      <c r="O2288" s="1">
        <v>5820116.0</v>
      </c>
      <c r="P2288" s="1">
        <v>24.9</v>
      </c>
      <c r="Q2288" s="1">
        <v>8655260.0</v>
      </c>
      <c r="R2288" s="1">
        <v>66.06</v>
      </c>
      <c r="S2288" s="1">
        <v>1817533.0</v>
      </c>
      <c r="T2288" s="1">
        <v>39.3</v>
      </c>
      <c r="U2288" s="1">
        <v>2448321.0</v>
      </c>
    </row>
    <row r="2289" ht="13.5" customHeight="1">
      <c r="A2289" s="1">
        <v>45198.0</v>
      </c>
      <c r="B2289" s="1">
        <v>118.7</v>
      </c>
      <c r="C2289" s="1">
        <v>4803395.0</v>
      </c>
      <c r="D2289" s="1">
        <v>81.83</v>
      </c>
      <c r="E2289" s="1">
        <v>9958032.0</v>
      </c>
      <c r="F2289" s="1">
        <v>114.58</v>
      </c>
      <c r="G2289" s="1">
        <v>2031124.0</v>
      </c>
      <c r="H2289" s="1">
        <v>60.88</v>
      </c>
      <c r="I2289" s="1">
        <v>5611044.0</v>
      </c>
      <c r="J2289" s="1">
        <v>52.43</v>
      </c>
      <c r="K2289" s="1">
        <v>4883323.0</v>
      </c>
      <c r="L2289" s="1">
        <v>90.23</v>
      </c>
      <c r="M2289" s="1">
        <v>1407563.0</v>
      </c>
      <c r="N2289" s="1">
        <v>28.3133</v>
      </c>
      <c r="O2289" s="1">
        <v>5948307.0</v>
      </c>
      <c r="P2289" s="1">
        <v>24.82</v>
      </c>
      <c r="Q2289" s="1">
        <v>6194986.0</v>
      </c>
      <c r="R2289" s="1">
        <v>66.27</v>
      </c>
      <c r="S2289" s="1">
        <v>3251146.0</v>
      </c>
      <c r="T2289" s="1">
        <v>38.86</v>
      </c>
      <c r="U2289" s="1">
        <v>2076990.0</v>
      </c>
    </row>
    <row r="2290" ht="13.5" customHeight="1">
      <c r="A2290" s="1">
        <v>45201.0</v>
      </c>
      <c r="B2290" s="1">
        <v>115.95</v>
      </c>
      <c r="C2290" s="1">
        <v>5968389.0</v>
      </c>
      <c r="D2290" s="1">
        <v>80.41</v>
      </c>
      <c r="E2290" s="1">
        <v>1.8991377E7</v>
      </c>
      <c r="F2290" s="1">
        <v>111.64</v>
      </c>
      <c r="G2290" s="1">
        <v>3631075.0</v>
      </c>
      <c r="H2290" s="1">
        <v>59.56</v>
      </c>
      <c r="I2290" s="1">
        <v>7033056.0</v>
      </c>
      <c r="J2290" s="1">
        <v>51.46</v>
      </c>
      <c r="K2290" s="1">
        <v>3602879.0</v>
      </c>
      <c r="L2290" s="1">
        <v>88.72</v>
      </c>
      <c r="M2290" s="1">
        <v>2192001.0</v>
      </c>
      <c r="N2290" s="1">
        <v>27.4733</v>
      </c>
      <c r="O2290" s="1">
        <v>4941461.0</v>
      </c>
      <c r="P2290" s="1">
        <v>24.43</v>
      </c>
      <c r="Q2290" s="1">
        <v>4739422.0</v>
      </c>
      <c r="R2290" s="1">
        <v>65.39</v>
      </c>
      <c r="S2290" s="1">
        <v>1692160.0</v>
      </c>
      <c r="T2290" s="1">
        <v>38.31</v>
      </c>
      <c r="U2290" s="1">
        <v>1192897.0</v>
      </c>
    </row>
    <row r="2291" ht="13.5" customHeight="1">
      <c r="A2291" s="1">
        <v>45202.0</v>
      </c>
      <c r="B2291" s="1">
        <v>113.14</v>
      </c>
      <c r="C2291" s="1">
        <v>8062462.0</v>
      </c>
      <c r="D2291" s="1">
        <v>79.65</v>
      </c>
      <c r="E2291" s="1">
        <v>1.9679254E7</v>
      </c>
      <c r="F2291" s="1">
        <v>109.84</v>
      </c>
      <c r="G2291" s="1">
        <v>2758854.0</v>
      </c>
      <c r="H2291" s="1">
        <v>58.15</v>
      </c>
      <c r="I2291" s="1">
        <v>1.1542157E7</v>
      </c>
      <c r="J2291" s="1">
        <v>50.36</v>
      </c>
      <c r="K2291" s="1">
        <v>4591269.0</v>
      </c>
      <c r="L2291" s="1">
        <v>87.49</v>
      </c>
      <c r="M2291" s="1">
        <v>2721120.0</v>
      </c>
      <c r="N2291" s="1">
        <v>27.5267</v>
      </c>
      <c r="O2291" s="1">
        <v>5567645.0</v>
      </c>
      <c r="P2291" s="1">
        <v>24.19</v>
      </c>
      <c r="Q2291" s="1">
        <v>6898721.0</v>
      </c>
      <c r="R2291" s="1">
        <v>64.39</v>
      </c>
      <c r="S2291" s="1">
        <v>2067244.0</v>
      </c>
      <c r="T2291" s="1">
        <v>37.46</v>
      </c>
      <c r="U2291" s="1">
        <v>2921990.0</v>
      </c>
    </row>
    <row r="2292" ht="13.5" customHeight="1">
      <c r="A2292" s="1">
        <v>45203.0</v>
      </c>
      <c r="B2292" s="1">
        <v>114.19</v>
      </c>
      <c r="C2292" s="1">
        <v>6932021.0</v>
      </c>
      <c r="D2292" s="1">
        <v>79.49</v>
      </c>
      <c r="E2292" s="1">
        <v>1.3293923E7</v>
      </c>
      <c r="F2292" s="1">
        <v>110.25</v>
      </c>
      <c r="G2292" s="1">
        <v>2217685.0</v>
      </c>
      <c r="H2292" s="1">
        <v>59.12</v>
      </c>
      <c r="I2292" s="1">
        <v>8909260.0</v>
      </c>
      <c r="J2292" s="1">
        <v>50.94</v>
      </c>
      <c r="K2292" s="1">
        <v>3604630.0</v>
      </c>
      <c r="L2292" s="1">
        <v>87.5</v>
      </c>
      <c r="M2292" s="1">
        <v>1753417.0</v>
      </c>
      <c r="N2292" s="1">
        <v>27.7667</v>
      </c>
      <c r="O2292" s="1">
        <v>2969202.0</v>
      </c>
      <c r="P2292" s="1">
        <v>24.31</v>
      </c>
      <c r="Q2292" s="1">
        <v>4307106.0</v>
      </c>
      <c r="R2292" s="1">
        <v>64.85</v>
      </c>
      <c r="S2292" s="1">
        <v>3176481.0</v>
      </c>
      <c r="T2292" s="1">
        <v>37.61</v>
      </c>
      <c r="U2292" s="1">
        <v>1531324.0</v>
      </c>
    </row>
    <row r="2293" ht="13.5" customHeight="1">
      <c r="A2293" s="1">
        <v>45204.0</v>
      </c>
      <c r="B2293" s="1">
        <v>115.07</v>
      </c>
      <c r="C2293" s="1">
        <v>5951534.0</v>
      </c>
      <c r="D2293" s="1">
        <v>79.39</v>
      </c>
      <c r="E2293" s="1">
        <v>1.3313803E7</v>
      </c>
      <c r="F2293" s="1">
        <v>110.81</v>
      </c>
      <c r="G2293" s="1">
        <v>2409272.0</v>
      </c>
      <c r="H2293" s="1">
        <v>59.69</v>
      </c>
      <c r="I2293" s="1">
        <v>6075067.0</v>
      </c>
      <c r="J2293" s="1">
        <v>51.16</v>
      </c>
      <c r="K2293" s="1">
        <v>2389542.0</v>
      </c>
      <c r="L2293" s="1">
        <v>88.31</v>
      </c>
      <c r="M2293" s="1">
        <v>2000460.0</v>
      </c>
      <c r="N2293" s="1">
        <v>27.4067</v>
      </c>
      <c r="O2293" s="1">
        <v>5994450.0</v>
      </c>
      <c r="P2293" s="1">
        <v>24.62</v>
      </c>
      <c r="Q2293" s="1">
        <v>5066985.0</v>
      </c>
      <c r="R2293" s="1">
        <v>65.49</v>
      </c>
      <c r="S2293" s="1">
        <v>1486216.0</v>
      </c>
      <c r="T2293" s="1">
        <v>37.97</v>
      </c>
      <c r="U2293" s="1">
        <v>1565679.0</v>
      </c>
    </row>
    <row r="2294" ht="13.5" customHeight="1">
      <c r="A2294" s="1">
        <v>45205.0</v>
      </c>
      <c r="B2294" s="1">
        <v>114.9</v>
      </c>
      <c r="C2294" s="1">
        <v>7426955.0</v>
      </c>
      <c r="D2294" s="1">
        <v>79.8</v>
      </c>
      <c r="E2294" s="1">
        <v>1.1050445E7</v>
      </c>
      <c r="F2294" s="1">
        <v>110.77</v>
      </c>
      <c r="G2294" s="1">
        <v>2241816.0</v>
      </c>
      <c r="H2294" s="1">
        <v>59.41</v>
      </c>
      <c r="I2294" s="1">
        <v>3561158.0</v>
      </c>
      <c r="J2294" s="1">
        <v>51.09</v>
      </c>
      <c r="K2294" s="1">
        <v>3101227.0</v>
      </c>
      <c r="L2294" s="1">
        <v>88.69</v>
      </c>
      <c r="M2294" s="1">
        <v>1651351.0</v>
      </c>
      <c r="N2294" s="1">
        <v>27.8333</v>
      </c>
      <c r="O2294" s="1">
        <v>4762671.0</v>
      </c>
      <c r="P2294" s="1">
        <v>24.9</v>
      </c>
      <c r="Q2294" s="1">
        <v>4281632.0</v>
      </c>
      <c r="R2294" s="1">
        <v>66.15</v>
      </c>
      <c r="S2294" s="1">
        <v>1337685.0</v>
      </c>
      <c r="T2294" s="1">
        <v>38.53</v>
      </c>
      <c r="U2294" s="1">
        <v>1083795.0</v>
      </c>
    </row>
    <row r="2295" ht="13.5" customHeight="1">
      <c r="A2295" s="1">
        <v>45208.0</v>
      </c>
      <c r="B2295" s="1">
        <v>114.9</v>
      </c>
      <c r="C2295" s="1">
        <v>7426955.0</v>
      </c>
      <c r="D2295" s="1">
        <v>79.8</v>
      </c>
      <c r="E2295" s="1">
        <v>1.1050445E7</v>
      </c>
      <c r="F2295" s="1">
        <v>110.77</v>
      </c>
      <c r="G2295" s="1">
        <v>2241816.0</v>
      </c>
      <c r="H2295" s="1">
        <v>59.41</v>
      </c>
      <c r="I2295" s="1">
        <v>3561158.0</v>
      </c>
      <c r="J2295" s="1">
        <v>51.09</v>
      </c>
      <c r="K2295" s="1">
        <v>3101227.0</v>
      </c>
      <c r="L2295" s="1">
        <v>88.69</v>
      </c>
      <c r="M2295" s="1">
        <v>1651351.0</v>
      </c>
      <c r="N2295" s="1">
        <v>27.8333</v>
      </c>
      <c r="O2295" s="1">
        <v>4762671.0</v>
      </c>
      <c r="P2295" s="1">
        <v>24.9</v>
      </c>
      <c r="Q2295" s="1">
        <v>4281632.0</v>
      </c>
      <c r="R2295" s="1">
        <v>66.15</v>
      </c>
      <c r="S2295" s="1">
        <v>1337685.0</v>
      </c>
      <c r="T2295" s="1">
        <v>38.53</v>
      </c>
      <c r="U2295" s="1">
        <v>1083795.0</v>
      </c>
    </row>
    <row r="2296" ht="13.5" customHeight="1">
      <c r="A2296" s="1">
        <v>45209.0</v>
      </c>
      <c r="B2296" s="1">
        <v>115.51</v>
      </c>
      <c r="C2296" s="1">
        <v>7159389.0</v>
      </c>
      <c r="D2296" s="1">
        <v>80.52</v>
      </c>
      <c r="E2296" s="1">
        <v>1.2373417E7</v>
      </c>
      <c r="F2296" s="1">
        <v>111.2</v>
      </c>
      <c r="G2296" s="1">
        <v>9791265.0</v>
      </c>
      <c r="H2296" s="1">
        <v>60.15</v>
      </c>
      <c r="I2296" s="1">
        <v>3922615.0</v>
      </c>
      <c r="J2296" s="1">
        <v>51.67</v>
      </c>
      <c r="K2296" s="1">
        <v>4601076.0</v>
      </c>
      <c r="L2296" s="1">
        <v>88.42</v>
      </c>
      <c r="M2296" s="1">
        <v>1923776.0</v>
      </c>
      <c r="N2296" s="1">
        <v>29.16</v>
      </c>
      <c r="O2296" s="1">
        <v>4729457.0</v>
      </c>
      <c r="P2296" s="1">
        <v>25.08</v>
      </c>
      <c r="Q2296" s="1">
        <v>5518345.0</v>
      </c>
      <c r="R2296" s="1">
        <v>66.21</v>
      </c>
      <c r="S2296" s="1">
        <v>1857647.0</v>
      </c>
      <c r="T2296" s="1">
        <v>38.65</v>
      </c>
      <c r="U2296" s="1">
        <v>1973608.0</v>
      </c>
    </row>
    <row r="2297" ht="13.5" customHeight="1">
      <c r="A2297" s="1">
        <v>45210.0</v>
      </c>
      <c r="B2297" s="1">
        <v>116.38</v>
      </c>
      <c r="C2297" s="1">
        <v>6540808.0</v>
      </c>
      <c r="D2297" s="1">
        <v>81.34</v>
      </c>
      <c r="E2297" s="1">
        <v>1.3979807E7</v>
      </c>
      <c r="F2297" s="1">
        <v>112.1</v>
      </c>
      <c r="G2297" s="1">
        <v>4363884.0</v>
      </c>
      <c r="H2297" s="1">
        <v>60.53</v>
      </c>
      <c r="I2297" s="1">
        <v>5320265.0</v>
      </c>
      <c r="J2297" s="1">
        <v>51.89</v>
      </c>
      <c r="K2297" s="1">
        <v>2854831.0</v>
      </c>
      <c r="L2297" s="1">
        <v>89.46</v>
      </c>
      <c r="M2297" s="1">
        <v>1320295.0</v>
      </c>
      <c r="N2297" s="1">
        <v>30.2133</v>
      </c>
      <c r="O2297" s="1">
        <v>4815566.0</v>
      </c>
      <c r="P2297" s="1">
        <v>25.52</v>
      </c>
      <c r="Q2297" s="1">
        <v>8389968.0</v>
      </c>
      <c r="R2297" s="1">
        <v>67.6</v>
      </c>
      <c r="S2297" s="1">
        <v>1769392.0</v>
      </c>
      <c r="T2297" s="1">
        <v>38.96</v>
      </c>
      <c r="U2297" s="1">
        <v>1705896.0</v>
      </c>
    </row>
    <row r="2298" ht="13.5" customHeight="1">
      <c r="A2298" s="1">
        <v>45211.0</v>
      </c>
      <c r="B2298" s="1">
        <v>115.55</v>
      </c>
      <c r="C2298" s="1">
        <v>4679904.0</v>
      </c>
      <c r="D2298" s="1">
        <v>80.86</v>
      </c>
      <c r="E2298" s="1">
        <v>5540318.0</v>
      </c>
      <c r="F2298" s="1">
        <v>111.3</v>
      </c>
      <c r="G2298" s="1">
        <v>1757048.0</v>
      </c>
      <c r="H2298" s="1">
        <v>59.9</v>
      </c>
      <c r="I2298" s="1">
        <v>4051340.0</v>
      </c>
      <c r="J2298" s="1">
        <v>51.52</v>
      </c>
      <c r="K2298" s="1">
        <v>2704283.0</v>
      </c>
      <c r="L2298" s="1">
        <v>88.47</v>
      </c>
      <c r="M2298" s="1">
        <v>786264.0</v>
      </c>
      <c r="N2298" s="1">
        <v>29.6533</v>
      </c>
      <c r="O2298" s="1">
        <v>3712637.0</v>
      </c>
      <c r="P2298" s="1">
        <v>25.27</v>
      </c>
      <c r="Q2298" s="1">
        <v>3754589.0</v>
      </c>
      <c r="R2298" s="1">
        <v>67.0</v>
      </c>
      <c r="S2298" s="1">
        <v>970958.0</v>
      </c>
      <c r="T2298" s="1">
        <v>38.87</v>
      </c>
      <c r="U2298" s="1">
        <v>1028812.0</v>
      </c>
    </row>
    <row r="2299" ht="13.5" customHeight="1">
      <c r="A2299" s="1">
        <v>45212.0</v>
      </c>
      <c r="B2299" s="1">
        <v>114.54</v>
      </c>
      <c r="C2299" s="1">
        <v>3755951.0</v>
      </c>
      <c r="D2299" s="1">
        <v>80.35</v>
      </c>
      <c r="E2299" s="1">
        <v>7199932.0</v>
      </c>
      <c r="F2299" s="1">
        <v>109.96</v>
      </c>
      <c r="G2299" s="1">
        <v>1920011.0</v>
      </c>
      <c r="H2299" s="1">
        <v>59.34</v>
      </c>
      <c r="I2299" s="1">
        <v>4122878.0</v>
      </c>
      <c r="J2299" s="1">
        <v>51.02</v>
      </c>
      <c r="K2299" s="1">
        <v>2688225.0</v>
      </c>
      <c r="L2299" s="1">
        <v>87.74</v>
      </c>
      <c r="M2299" s="1">
        <v>1415246.0</v>
      </c>
      <c r="N2299" s="1">
        <v>29.28</v>
      </c>
      <c r="O2299" s="1">
        <v>2827187.0</v>
      </c>
      <c r="P2299" s="1">
        <v>25.06</v>
      </c>
      <c r="Q2299" s="1">
        <v>3659194.0</v>
      </c>
      <c r="R2299" s="1">
        <v>66.7</v>
      </c>
      <c r="S2299" s="1">
        <v>1059931.0</v>
      </c>
      <c r="T2299" s="1">
        <v>38.78</v>
      </c>
      <c r="U2299" s="1">
        <v>997967.0</v>
      </c>
    </row>
    <row r="2300" ht="13.5" customHeight="1">
      <c r="A2300" s="1">
        <v>45215.0</v>
      </c>
      <c r="B2300" s="1">
        <v>116.2</v>
      </c>
      <c r="C2300" s="1">
        <v>1.0160496E7</v>
      </c>
      <c r="D2300" s="1">
        <v>81.24</v>
      </c>
      <c r="E2300" s="1">
        <v>8815754.0</v>
      </c>
      <c r="F2300" s="1">
        <v>111.72</v>
      </c>
      <c r="G2300" s="1">
        <v>2010767.0</v>
      </c>
      <c r="H2300" s="1">
        <v>60.09</v>
      </c>
      <c r="I2300" s="1">
        <v>4451541.0</v>
      </c>
      <c r="J2300" s="1">
        <v>51.9</v>
      </c>
      <c r="K2300" s="1">
        <v>4067714.0</v>
      </c>
      <c r="L2300" s="1">
        <v>88.78</v>
      </c>
      <c r="M2300" s="1">
        <v>2944649.0</v>
      </c>
      <c r="N2300" s="1">
        <v>29.7733</v>
      </c>
      <c r="O2300" s="1">
        <v>2868728.0</v>
      </c>
      <c r="P2300" s="1">
        <v>25.24</v>
      </c>
      <c r="Q2300" s="1">
        <v>4920980.0</v>
      </c>
      <c r="R2300" s="1">
        <v>66.96</v>
      </c>
      <c r="S2300" s="1">
        <v>2043464.0</v>
      </c>
      <c r="T2300" s="1">
        <v>39.16</v>
      </c>
      <c r="U2300" s="1">
        <v>1170767.0</v>
      </c>
    </row>
    <row r="2301" ht="13.5" customHeight="1">
      <c r="A2301" s="1">
        <v>45216.0</v>
      </c>
      <c r="B2301" s="1">
        <v>115.53</v>
      </c>
      <c r="C2301" s="1">
        <v>4751951.0</v>
      </c>
      <c r="D2301" s="1">
        <v>81.72</v>
      </c>
      <c r="E2301" s="1">
        <v>1.071517E7</v>
      </c>
      <c r="F2301" s="1">
        <v>112.0</v>
      </c>
      <c r="G2301" s="1">
        <v>1307116.0</v>
      </c>
      <c r="H2301" s="1">
        <v>59.95</v>
      </c>
      <c r="I2301" s="1">
        <v>4858672.0</v>
      </c>
      <c r="J2301" s="1">
        <v>52.13</v>
      </c>
      <c r="K2301" s="1">
        <v>3606105.0</v>
      </c>
      <c r="L2301" s="1">
        <v>88.43</v>
      </c>
      <c r="M2301" s="1">
        <v>1795224.0</v>
      </c>
      <c r="N2301" s="1">
        <v>30.0667</v>
      </c>
      <c r="O2301" s="1">
        <v>3027260.0</v>
      </c>
      <c r="P2301" s="1">
        <v>25.32</v>
      </c>
      <c r="Q2301" s="1">
        <v>3965351.0</v>
      </c>
      <c r="R2301" s="1">
        <v>67.02</v>
      </c>
      <c r="S2301" s="1">
        <v>1129294.0</v>
      </c>
      <c r="T2301" s="1">
        <v>39.2</v>
      </c>
      <c r="U2301" s="1">
        <v>1435723.0</v>
      </c>
    </row>
    <row r="2302" ht="13.5" customHeight="1">
      <c r="A2302" s="1">
        <v>45217.0</v>
      </c>
      <c r="B2302" s="1">
        <v>113.65</v>
      </c>
      <c r="C2302" s="1">
        <v>5927165.0</v>
      </c>
      <c r="D2302" s="1">
        <v>80.38</v>
      </c>
      <c r="E2302" s="1">
        <v>7032261.0</v>
      </c>
      <c r="F2302" s="1">
        <v>109.44</v>
      </c>
      <c r="G2302" s="1">
        <v>2381420.0</v>
      </c>
      <c r="H2302" s="1">
        <v>58.65</v>
      </c>
      <c r="I2302" s="1">
        <v>3970174.0</v>
      </c>
      <c r="J2302" s="1">
        <v>50.93</v>
      </c>
      <c r="K2302" s="1">
        <v>3202747.0</v>
      </c>
      <c r="L2302" s="1">
        <v>86.85</v>
      </c>
      <c r="M2302" s="1">
        <v>3592792.0</v>
      </c>
      <c r="N2302" s="1">
        <v>29.2933</v>
      </c>
      <c r="O2302" s="1">
        <v>7234431.0</v>
      </c>
      <c r="P2302" s="1">
        <v>24.86</v>
      </c>
      <c r="Q2302" s="1">
        <v>8652373.0</v>
      </c>
      <c r="R2302" s="1">
        <v>65.99</v>
      </c>
      <c r="S2302" s="1">
        <v>1405252.0</v>
      </c>
      <c r="T2302" s="1">
        <v>39.07</v>
      </c>
      <c r="U2302" s="1">
        <v>973447.0</v>
      </c>
    </row>
    <row r="2303" ht="13.5" customHeight="1">
      <c r="A2303" s="1">
        <v>45218.0</v>
      </c>
      <c r="B2303" s="1">
        <v>113.03</v>
      </c>
      <c r="C2303" s="1">
        <v>4189551.0</v>
      </c>
      <c r="D2303" s="1">
        <v>79.92</v>
      </c>
      <c r="E2303" s="1">
        <v>5638920.0</v>
      </c>
      <c r="F2303" s="1">
        <v>108.44</v>
      </c>
      <c r="G2303" s="1">
        <v>3119272.0</v>
      </c>
      <c r="H2303" s="1">
        <v>58.23</v>
      </c>
      <c r="I2303" s="1">
        <v>5235623.0</v>
      </c>
      <c r="J2303" s="1">
        <v>50.32</v>
      </c>
      <c r="K2303" s="1">
        <v>4887838.0</v>
      </c>
      <c r="L2303" s="1">
        <v>88.55</v>
      </c>
      <c r="M2303" s="1">
        <v>2538154.0</v>
      </c>
      <c r="N2303" s="1">
        <v>28.5333</v>
      </c>
      <c r="O2303" s="1">
        <v>5938731.0</v>
      </c>
      <c r="P2303" s="1">
        <v>24.43</v>
      </c>
      <c r="Q2303" s="1">
        <v>4728834.0</v>
      </c>
      <c r="R2303" s="1">
        <v>64.12</v>
      </c>
      <c r="S2303" s="1">
        <v>1976286.0</v>
      </c>
      <c r="T2303" s="1">
        <v>38.64</v>
      </c>
      <c r="U2303" s="1">
        <v>719474.0</v>
      </c>
    </row>
    <row r="2304" ht="13.5" customHeight="1">
      <c r="A2304" s="1">
        <v>45219.0</v>
      </c>
      <c r="B2304" s="1">
        <v>111.08</v>
      </c>
      <c r="C2304" s="1">
        <v>1.0981611E7</v>
      </c>
      <c r="D2304" s="1">
        <v>78.71</v>
      </c>
      <c r="E2304" s="1">
        <v>6844514.0</v>
      </c>
      <c r="F2304" s="1">
        <v>106.27</v>
      </c>
      <c r="G2304" s="1">
        <v>2882099.0</v>
      </c>
      <c r="H2304" s="1">
        <v>56.68</v>
      </c>
      <c r="I2304" s="1">
        <v>6338736.0</v>
      </c>
      <c r="J2304" s="1">
        <v>48.67</v>
      </c>
      <c r="K2304" s="1">
        <v>6633266.0</v>
      </c>
      <c r="L2304" s="1">
        <v>85.15</v>
      </c>
      <c r="M2304" s="1">
        <v>2314507.0</v>
      </c>
      <c r="N2304" s="1">
        <v>28.0867</v>
      </c>
      <c r="O2304" s="1">
        <v>3825900.0</v>
      </c>
      <c r="P2304" s="1">
        <v>23.88</v>
      </c>
      <c r="Q2304" s="1">
        <v>7566046.0</v>
      </c>
      <c r="R2304" s="1">
        <v>63.09</v>
      </c>
      <c r="S2304" s="1">
        <v>3274191.0</v>
      </c>
      <c r="T2304" s="1">
        <v>37.54</v>
      </c>
      <c r="U2304" s="1">
        <v>1673574.0</v>
      </c>
    </row>
    <row r="2305" ht="13.5" customHeight="1">
      <c r="A2305" s="1">
        <v>45222.0</v>
      </c>
      <c r="B2305" s="1">
        <v>111.33</v>
      </c>
      <c r="C2305" s="1">
        <v>4263706.0</v>
      </c>
      <c r="D2305" s="1">
        <v>78.55</v>
      </c>
      <c r="E2305" s="1">
        <v>9821585.0</v>
      </c>
      <c r="F2305" s="1">
        <v>106.07</v>
      </c>
      <c r="G2305" s="1">
        <v>5086382.0</v>
      </c>
      <c r="H2305" s="1">
        <v>56.66</v>
      </c>
      <c r="I2305" s="1">
        <v>6039138.0</v>
      </c>
      <c r="J2305" s="1">
        <v>48.76</v>
      </c>
      <c r="K2305" s="1">
        <v>4542260.0</v>
      </c>
      <c r="L2305" s="1">
        <v>85.07</v>
      </c>
      <c r="M2305" s="1">
        <v>1772617.0</v>
      </c>
      <c r="N2305" s="1">
        <v>28.0667</v>
      </c>
      <c r="O2305" s="1">
        <v>2516630.0</v>
      </c>
      <c r="P2305" s="1">
        <v>23.97</v>
      </c>
      <c r="Q2305" s="1">
        <v>7313945.0</v>
      </c>
      <c r="R2305" s="1">
        <v>63.0</v>
      </c>
      <c r="S2305" s="1">
        <v>1587941.0</v>
      </c>
      <c r="T2305" s="1">
        <v>37.19</v>
      </c>
      <c r="U2305" s="1">
        <v>2229674.0</v>
      </c>
    </row>
    <row r="2306" ht="13.5" customHeight="1">
      <c r="A2306" s="1">
        <v>45223.0</v>
      </c>
      <c r="B2306" s="1">
        <v>110.38</v>
      </c>
      <c r="C2306" s="1">
        <v>6328720.0</v>
      </c>
      <c r="D2306" s="1">
        <v>76.83</v>
      </c>
      <c r="E2306" s="1">
        <v>1.0202397E7</v>
      </c>
      <c r="F2306" s="1">
        <v>104.98</v>
      </c>
      <c r="G2306" s="1">
        <v>3194336.0</v>
      </c>
      <c r="H2306" s="1">
        <v>56.19</v>
      </c>
      <c r="I2306" s="1">
        <v>5749528.0</v>
      </c>
      <c r="J2306" s="1">
        <v>48.27</v>
      </c>
      <c r="K2306" s="1">
        <v>5106650.0</v>
      </c>
      <c r="L2306" s="1">
        <v>84.97</v>
      </c>
      <c r="M2306" s="1">
        <v>1279808.0</v>
      </c>
      <c r="N2306" s="1">
        <v>28.3067</v>
      </c>
      <c r="O2306" s="1">
        <v>3590862.0</v>
      </c>
      <c r="P2306" s="1">
        <v>23.9</v>
      </c>
      <c r="Q2306" s="1">
        <v>7800819.0</v>
      </c>
      <c r="R2306" s="1">
        <v>62.64</v>
      </c>
      <c r="S2306" s="1">
        <v>1758832.0</v>
      </c>
      <c r="T2306" s="1">
        <v>37.4</v>
      </c>
      <c r="U2306" s="1">
        <v>1710558.0</v>
      </c>
    </row>
    <row r="2307" ht="13.5" customHeight="1">
      <c r="A2307" s="1">
        <v>45224.0</v>
      </c>
      <c r="B2307" s="1">
        <v>109.11</v>
      </c>
      <c r="C2307" s="1">
        <v>1.079208E7</v>
      </c>
      <c r="D2307" s="1">
        <v>76.92</v>
      </c>
      <c r="E2307" s="1">
        <v>1.280872E7</v>
      </c>
      <c r="F2307" s="1">
        <v>104.77</v>
      </c>
      <c r="G2307" s="1">
        <v>4771452.0</v>
      </c>
      <c r="H2307" s="1">
        <v>55.97</v>
      </c>
      <c r="I2307" s="1">
        <v>4484760.0</v>
      </c>
      <c r="J2307" s="1">
        <v>48.1</v>
      </c>
      <c r="K2307" s="1">
        <v>5160510.0</v>
      </c>
      <c r="L2307" s="1">
        <v>85.24</v>
      </c>
      <c r="M2307" s="1">
        <v>1114960.0</v>
      </c>
      <c r="N2307" s="1">
        <v>27.4333</v>
      </c>
      <c r="O2307" s="1">
        <v>6028016.0</v>
      </c>
      <c r="P2307" s="1">
        <v>23.88</v>
      </c>
      <c r="Q2307" s="1">
        <v>8344545.0</v>
      </c>
      <c r="R2307" s="1">
        <v>62.74</v>
      </c>
      <c r="S2307" s="1">
        <v>1057892.0</v>
      </c>
      <c r="T2307" s="1">
        <v>37.7</v>
      </c>
      <c r="U2307" s="1">
        <v>981645.0</v>
      </c>
    </row>
    <row r="2308" ht="13.5" customHeight="1">
      <c r="A2308" s="1">
        <v>45225.0</v>
      </c>
      <c r="B2308" s="1">
        <v>110.27</v>
      </c>
      <c r="C2308" s="1">
        <v>8297509.0</v>
      </c>
      <c r="D2308" s="1">
        <v>77.41</v>
      </c>
      <c r="E2308" s="1">
        <v>7637154.0</v>
      </c>
      <c r="F2308" s="1">
        <v>106.06</v>
      </c>
      <c r="G2308" s="1">
        <v>5093471.0</v>
      </c>
      <c r="H2308" s="1">
        <v>56.12</v>
      </c>
      <c r="I2308" s="1">
        <v>5195316.0</v>
      </c>
      <c r="J2308" s="1">
        <v>48.44</v>
      </c>
      <c r="K2308" s="1">
        <v>4909243.0</v>
      </c>
      <c r="L2308" s="1">
        <v>85.91</v>
      </c>
      <c r="M2308" s="1">
        <v>1179843.0</v>
      </c>
      <c r="N2308" s="1">
        <v>27.6067</v>
      </c>
      <c r="O2308" s="1">
        <v>3960714.0</v>
      </c>
      <c r="P2308" s="1">
        <v>24.08</v>
      </c>
      <c r="Q2308" s="1">
        <v>9401364.0</v>
      </c>
      <c r="R2308" s="1">
        <v>62.79</v>
      </c>
      <c r="S2308" s="1">
        <v>1299010.0</v>
      </c>
      <c r="T2308" s="1">
        <v>37.84</v>
      </c>
      <c r="U2308" s="1">
        <v>1311087.0</v>
      </c>
    </row>
    <row r="2309" ht="13.5" customHeight="1">
      <c r="A2309" s="1">
        <v>45226.0</v>
      </c>
      <c r="B2309" s="1">
        <v>108.47</v>
      </c>
      <c r="C2309" s="1">
        <v>8413704.0</v>
      </c>
      <c r="D2309" s="1">
        <v>76.16</v>
      </c>
      <c r="E2309" s="1">
        <v>8134292.0</v>
      </c>
      <c r="F2309" s="1">
        <v>102.94</v>
      </c>
      <c r="G2309" s="1">
        <v>2606474.0</v>
      </c>
      <c r="H2309" s="1">
        <v>55.41</v>
      </c>
      <c r="I2309" s="1">
        <v>6607584.0</v>
      </c>
      <c r="J2309" s="1">
        <v>48.15</v>
      </c>
      <c r="K2309" s="1">
        <v>3587015.0</v>
      </c>
      <c r="L2309" s="1">
        <v>85.61</v>
      </c>
      <c r="M2309" s="1">
        <v>1318792.0</v>
      </c>
      <c r="N2309" s="1">
        <v>26.9533</v>
      </c>
      <c r="O2309" s="1">
        <v>5202515.0</v>
      </c>
      <c r="P2309" s="1">
        <v>23.79</v>
      </c>
      <c r="Q2309" s="1">
        <v>5507612.0</v>
      </c>
      <c r="R2309" s="1">
        <v>62.04</v>
      </c>
      <c r="S2309" s="1">
        <v>1416064.0</v>
      </c>
      <c r="T2309" s="1">
        <v>37.27</v>
      </c>
      <c r="U2309" s="1">
        <v>1006097.0</v>
      </c>
    </row>
    <row r="2310" ht="13.5" customHeight="1">
      <c r="A2310" s="1">
        <v>45229.0</v>
      </c>
      <c r="B2310" s="1">
        <v>110.12</v>
      </c>
      <c r="C2310" s="1">
        <v>7888939.0</v>
      </c>
      <c r="D2310" s="1">
        <v>77.19</v>
      </c>
      <c r="E2310" s="1">
        <v>6984511.0</v>
      </c>
      <c r="F2310" s="1">
        <v>104.53</v>
      </c>
      <c r="G2310" s="1">
        <v>3235606.0</v>
      </c>
      <c r="H2310" s="1">
        <v>56.17</v>
      </c>
      <c r="I2310" s="1">
        <v>4332242.0</v>
      </c>
      <c r="J2310" s="1">
        <v>48.78</v>
      </c>
      <c r="K2310" s="1">
        <v>3166364.0</v>
      </c>
      <c r="L2310" s="1">
        <v>87.33</v>
      </c>
      <c r="M2310" s="1">
        <v>1534258.0</v>
      </c>
      <c r="N2310" s="1">
        <v>26.8467</v>
      </c>
      <c r="O2310" s="1">
        <v>4778798.0</v>
      </c>
      <c r="P2310" s="1">
        <v>24.19</v>
      </c>
      <c r="Q2310" s="1">
        <v>7682840.0</v>
      </c>
      <c r="R2310" s="1">
        <v>62.89</v>
      </c>
      <c r="S2310" s="1">
        <v>2134441.0</v>
      </c>
      <c r="T2310" s="1">
        <v>38.11</v>
      </c>
      <c r="U2310" s="1">
        <v>1223676.0</v>
      </c>
    </row>
    <row r="2311" ht="13.5" customHeight="1">
      <c r="A2311" s="1">
        <v>45230.0</v>
      </c>
      <c r="B2311" s="1">
        <v>110.76</v>
      </c>
      <c r="C2311" s="1">
        <v>6098203.0</v>
      </c>
      <c r="D2311" s="1">
        <v>77.46</v>
      </c>
      <c r="E2311" s="1">
        <v>8277312.0</v>
      </c>
      <c r="F2311" s="1">
        <v>104.79</v>
      </c>
      <c r="G2311" s="1">
        <v>5316695.0</v>
      </c>
      <c r="H2311" s="1">
        <v>56.15</v>
      </c>
      <c r="I2311" s="1">
        <v>4385707.0</v>
      </c>
      <c r="J2311" s="1">
        <v>48.91</v>
      </c>
      <c r="K2311" s="1">
        <v>3449553.0</v>
      </c>
      <c r="L2311" s="1">
        <v>86.22</v>
      </c>
      <c r="M2311" s="1">
        <v>1595673.0</v>
      </c>
      <c r="N2311" s="1">
        <v>26.9333</v>
      </c>
      <c r="O2311" s="1">
        <v>4431105.0</v>
      </c>
      <c r="P2311" s="1">
        <v>24.14</v>
      </c>
      <c r="Q2311" s="1">
        <v>9409531.0</v>
      </c>
      <c r="R2311" s="1">
        <v>63.34</v>
      </c>
      <c r="S2311" s="1">
        <v>2725495.0</v>
      </c>
      <c r="T2311" s="1">
        <v>38.42</v>
      </c>
      <c r="U2311" s="1">
        <v>1734013.0</v>
      </c>
    </row>
    <row r="2312" ht="13.5" customHeight="1">
      <c r="A2312" s="1">
        <v>45231.0</v>
      </c>
      <c r="B2312" s="1">
        <v>111.16</v>
      </c>
      <c r="C2312" s="1">
        <v>4343031.0</v>
      </c>
      <c r="D2312" s="1">
        <v>77.49</v>
      </c>
      <c r="E2312" s="1">
        <v>9868202.0</v>
      </c>
      <c r="F2312" s="1">
        <v>104.81</v>
      </c>
      <c r="G2312" s="1">
        <v>3155250.0</v>
      </c>
      <c r="H2312" s="1">
        <v>56.5</v>
      </c>
      <c r="I2312" s="1">
        <v>4450680.0</v>
      </c>
      <c r="J2312" s="1">
        <v>49.22</v>
      </c>
      <c r="K2312" s="1">
        <v>5434414.0</v>
      </c>
      <c r="L2312" s="1">
        <v>86.5</v>
      </c>
      <c r="M2312" s="1">
        <v>3392564.0</v>
      </c>
      <c r="N2312" s="1">
        <v>28.22</v>
      </c>
      <c r="O2312" s="1">
        <v>3933348.0</v>
      </c>
      <c r="P2312" s="1">
        <v>24.52</v>
      </c>
      <c r="Q2312" s="1">
        <v>9341897.0</v>
      </c>
      <c r="R2312" s="1">
        <v>63.97</v>
      </c>
      <c r="S2312" s="1">
        <v>1539156.0</v>
      </c>
      <c r="T2312" s="1">
        <v>39.03</v>
      </c>
      <c r="U2312" s="1">
        <v>1784063.0</v>
      </c>
    </row>
    <row r="2313" ht="13.5" customHeight="1">
      <c r="A2313" s="1">
        <v>45232.0</v>
      </c>
      <c r="B2313" s="1">
        <v>114.79</v>
      </c>
      <c r="C2313" s="1">
        <v>6165596.0</v>
      </c>
      <c r="D2313" s="1">
        <v>79.81</v>
      </c>
      <c r="E2313" s="1">
        <v>8531241.0</v>
      </c>
      <c r="F2313" s="1">
        <v>107.95</v>
      </c>
      <c r="G2313" s="1">
        <v>3613300.0</v>
      </c>
      <c r="H2313" s="1">
        <v>58.88</v>
      </c>
      <c r="I2313" s="1">
        <v>6778568.0</v>
      </c>
      <c r="J2313" s="1">
        <v>51.33</v>
      </c>
      <c r="K2313" s="1">
        <v>6189292.0</v>
      </c>
      <c r="L2313" s="1">
        <v>88.49</v>
      </c>
      <c r="M2313" s="1">
        <v>2063074.0</v>
      </c>
      <c r="N2313" s="1">
        <v>29.42</v>
      </c>
      <c r="O2313" s="1">
        <v>4063719.0</v>
      </c>
      <c r="P2313" s="1">
        <v>25.18</v>
      </c>
      <c r="Q2313" s="1">
        <v>8385869.0</v>
      </c>
      <c r="R2313" s="1">
        <v>65.24</v>
      </c>
      <c r="S2313" s="1">
        <v>1872653.0</v>
      </c>
      <c r="T2313" s="1">
        <v>39.24</v>
      </c>
      <c r="U2313" s="1">
        <v>1696764.0</v>
      </c>
    </row>
    <row r="2314" ht="13.5" customHeight="1">
      <c r="A2314" s="1">
        <v>45233.0</v>
      </c>
      <c r="B2314" s="1">
        <v>116.05</v>
      </c>
      <c r="C2314" s="1">
        <v>8915121.0</v>
      </c>
      <c r="D2314" s="1">
        <v>80.98</v>
      </c>
      <c r="E2314" s="1">
        <v>8934440.0</v>
      </c>
      <c r="F2314" s="1">
        <v>109.49</v>
      </c>
      <c r="G2314" s="1">
        <v>2829995.0</v>
      </c>
      <c r="H2314" s="1">
        <v>59.17</v>
      </c>
      <c r="I2314" s="1">
        <v>5745261.0</v>
      </c>
      <c r="J2314" s="1">
        <v>51.82</v>
      </c>
      <c r="K2314" s="1">
        <v>4090240.0</v>
      </c>
      <c r="L2314" s="1">
        <v>88.66</v>
      </c>
      <c r="M2314" s="1">
        <v>1569535.0</v>
      </c>
      <c r="N2314" s="1">
        <v>30.26</v>
      </c>
      <c r="O2314" s="1">
        <v>4598358.0</v>
      </c>
      <c r="P2314" s="1">
        <v>25.48</v>
      </c>
      <c r="Q2314" s="1">
        <v>7569792.0</v>
      </c>
      <c r="R2314" s="1">
        <v>65.6</v>
      </c>
      <c r="S2314" s="1">
        <v>912459.0</v>
      </c>
      <c r="T2314" s="1">
        <v>40.15</v>
      </c>
      <c r="U2314" s="1">
        <v>2435215.0</v>
      </c>
    </row>
    <row r="2315" ht="13.5" customHeight="1">
      <c r="A2315" s="1">
        <v>45236.0</v>
      </c>
      <c r="B2315" s="1">
        <v>116.22</v>
      </c>
      <c r="C2315" s="1">
        <v>5672400.0</v>
      </c>
      <c r="D2315" s="1">
        <v>81.35</v>
      </c>
      <c r="E2315" s="1">
        <v>5397453.0</v>
      </c>
      <c r="F2315" s="1">
        <v>108.6</v>
      </c>
      <c r="G2315" s="1">
        <v>3311675.0</v>
      </c>
      <c r="H2315" s="1">
        <v>59.24</v>
      </c>
      <c r="I2315" s="1">
        <v>3572293.0</v>
      </c>
      <c r="J2315" s="1">
        <v>51.92</v>
      </c>
      <c r="K2315" s="1">
        <v>2333586.0</v>
      </c>
      <c r="L2315" s="1">
        <v>88.22</v>
      </c>
      <c r="M2315" s="1">
        <v>1111431.0</v>
      </c>
      <c r="N2315" s="1">
        <v>29.5733</v>
      </c>
      <c r="O2315" s="1">
        <v>4739052.0</v>
      </c>
      <c r="P2315" s="1">
        <v>25.39</v>
      </c>
      <c r="Q2315" s="1">
        <v>1.010639E7</v>
      </c>
      <c r="R2315" s="1">
        <v>65.34</v>
      </c>
      <c r="S2315" s="1">
        <v>3884458.0</v>
      </c>
      <c r="T2315" s="1">
        <v>40.17</v>
      </c>
      <c r="U2315" s="1">
        <v>2024564.0</v>
      </c>
    </row>
    <row r="2316" ht="13.5" customHeight="1">
      <c r="A2316" s="1">
        <v>45237.0</v>
      </c>
      <c r="B2316" s="1">
        <v>115.78</v>
      </c>
      <c r="C2316" s="1">
        <v>9371504.0</v>
      </c>
      <c r="D2316" s="1">
        <v>80.94</v>
      </c>
      <c r="E2316" s="1">
        <v>4117547.0</v>
      </c>
      <c r="F2316" s="1">
        <v>107.64</v>
      </c>
      <c r="G2316" s="1">
        <v>2244529.0</v>
      </c>
      <c r="H2316" s="1">
        <v>59.13</v>
      </c>
      <c r="I2316" s="1">
        <v>2699081.0</v>
      </c>
      <c r="J2316" s="1">
        <v>51.7</v>
      </c>
      <c r="K2316" s="1">
        <v>2588258.0</v>
      </c>
      <c r="L2316" s="1">
        <v>87.23</v>
      </c>
      <c r="M2316" s="1">
        <v>1317527.0</v>
      </c>
      <c r="N2316" s="1">
        <v>29.36</v>
      </c>
      <c r="O2316" s="1">
        <v>3466958.0</v>
      </c>
      <c r="P2316" s="1">
        <v>25.15</v>
      </c>
      <c r="Q2316" s="1">
        <v>1.1094168E7</v>
      </c>
      <c r="R2316" s="1">
        <v>64.86</v>
      </c>
      <c r="S2316" s="1">
        <v>1994141.0</v>
      </c>
      <c r="T2316" s="1">
        <v>39.55</v>
      </c>
      <c r="U2316" s="1">
        <v>2152359.0</v>
      </c>
    </row>
    <row r="2317" ht="13.5" customHeight="1">
      <c r="A2317" s="1">
        <v>45238.0</v>
      </c>
      <c r="B2317" s="1">
        <v>116.0</v>
      </c>
      <c r="C2317" s="1">
        <v>5248609.0</v>
      </c>
      <c r="D2317" s="1">
        <v>81.0</v>
      </c>
      <c r="E2317" s="1">
        <v>3688494.0</v>
      </c>
      <c r="F2317" s="1">
        <v>106.78</v>
      </c>
      <c r="G2317" s="1">
        <v>2195987.0</v>
      </c>
      <c r="H2317" s="1">
        <v>58.63</v>
      </c>
      <c r="I2317" s="1">
        <v>3893498.0</v>
      </c>
      <c r="J2317" s="1">
        <v>51.67</v>
      </c>
      <c r="K2317" s="1">
        <v>2020264.0</v>
      </c>
      <c r="L2317" s="1">
        <v>88.26</v>
      </c>
      <c r="M2317" s="1">
        <v>896654.0</v>
      </c>
      <c r="N2317" s="1">
        <v>29.5733</v>
      </c>
      <c r="O2317" s="1">
        <v>3769710.0</v>
      </c>
      <c r="P2317" s="1">
        <v>24.92</v>
      </c>
      <c r="Q2317" s="1">
        <v>6227702.0</v>
      </c>
      <c r="R2317" s="1">
        <v>64.72</v>
      </c>
      <c r="S2317" s="1">
        <v>1480771.0</v>
      </c>
      <c r="T2317" s="1">
        <v>39.12</v>
      </c>
      <c r="U2317" s="1">
        <v>1547855.0</v>
      </c>
    </row>
    <row r="2318" ht="13.5" customHeight="1">
      <c r="A2318" s="1">
        <v>45239.0</v>
      </c>
      <c r="B2318" s="1">
        <v>116.24</v>
      </c>
      <c r="C2318" s="1">
        <v>3371974.0</v>
      </c>
      <c r="D2318" s="1">
        <v>81.44</v>
      </c>
      <c r="E2318" s="1">
        <v>3956027.0</v>
      </c>
      <c r="F2318" s="1">
        <v>106.96</v>
      </c>
      <c r="G2318" s="1">
        <v>1920036.0</v>
      </c>
      <c r="H2318" s="1">
        <v>58.98</v>
      </c>
      <c r="I2318" s="1">
        <v>2957246.0</v>
      </c>
      <c r="J2318" s="1">
        <v>51.82</v>
      </c>
      <c r="K2318" s="1">
        <v>2626518.0</v>
      </c>
      <c r="L2318" s="1">
        <v>89.02</v>
      </c>
      <c r="M2318" s="1">
        <v>1663163.0</v>
      </c>
      <c r="N2318" s="1">
        <v>29.6867</v>
      </c>
      <c r="O2318" s="1">
        <v>4165644.0</v>
      </c>
      <c r="P2318" s="1">
        <v>25.67</v>
      </c>
      <c r="Q2318" s="1">
        <v>2.3338158E7</v>
      </c>
      <c r="R2318" s="1">
        <v>65.49</v>
      </c>
      <c r="S2318" s="1">
        <v>1534543.0</v>
      </c>
      <c r="T2318" s="1">
        <v>39.84</v>
      </c>
      <c r="U2318" s="1">
        <v>1562451.0</v>
      </c>
    </row>
    <row r="2319" ht="13.5" customHeight="1">
      <c r="A2319" s="1">
        <v>45240.0</v>
      </c>
      <c r="B2319" s="1">
        <v>116.78</v>
      </c>
      <c r="C2319" s="1">
        <v>3852598.0</v>
      </c>
      <c r="D2319" s="1">
        <v>81.96</v>
      </c>
      <c r="E2319" s="1">
        <v>3199406.0</v>
      </c>
      <c r="F2319" s="1">
        <v>107.32</v>
      </c>
      <c r="G2319" s="1">
        <v>2266875.0</v>
      </c>
      <c r="H2319" s="1">
        <v>58.95</v>
      </c>
      <c r="I2319" s="1">
        <v>4149172.0</v>
      </c>
      <c r="J2319" s="1">
        <v>51.98</v>
      </c>
      <c r="K2319" s="1">
        <v>2181917.0</v>
      </c>
      <c r="L2319" s="1">
        <v>88.65</v>
      </c>
      <c r="M2319" s="1">
        <v>1357026.0</v>
      </c>
      <c r="N2319" s="1">
        <v>29.48</v>
      </c>
      <c r="O2319" s="1">
        <v>3634886.0</v>
      </c>
      <c r="P2319" s="1">
        <v>25.77</v>
      </c>
      <c r="Q2319" s="1">
        <v>4001762.0</v>
      </c>
      <c r="R2319" s="1">
        <v>65.72</v>
      </c>
      <c r="S2319" s="1">
        <v>1763675.0</v>
      </c>
      <c r="T2319" s="1">
        <v>40.57</v>
      </c>
      <c r="U2319" s="1">
        <v>1743600.0</v>
      </c>
    </row>
    <row r="2320" ht="13.5" customHeight="1">
      <c r="A2320" s="1">
        <v>45243.0</v>
      </c>
      <c r="B2320" s="1">
        <v>116.88</v>
      </c>
      <c r="C2320" s="1">
        <v>3285870.0</v>
      </c>
      <c r="D2320" s="1">
        <v>82.59</v>
      </c>
      <c r="E2320" s="1">
        <v>4551744.0</v>
      </c>
      <c r="F2320" s="1">
        <v>107.74</v>
      </c>
      <c r="G2320" s="1">
        <v>2526896.0</v>
      </c>
      <c r="H2320" s="1">
        <v>59.15</v>
      </c>
      <c r="I2320" s="1">
        <v>3264529.0</v>
      </c>
      <c r="J2320" s="1">
        <v>52.15</v>
      </c>
      <c r="K2320" s="1">
        <v>1912025.0</v>
      </c>
      <c r="L2320" s="1">
        <v>87.11</v>
      </c>
      <c r="M2320" s="1">
        <v>1180679.0</v>
      </c>
      <c r="N2320" s="1">
        <v>29.6333</v>
      </c>
      <c r="O2320" s="1">
        <v>2519499.0</v>
      </c>
      <c r="P2320" s="1">
        <v>25.73</v>
      </c>
      <c r="Q2320" s="1">
        <v>5704654.0</v>
      </c>
      <c r="R2320" s="1">
        <v>66.05</v>
      </c>
      <c r="S2320" s="1">
        <v>1123768.0</v>
      </c>
      <c r="T2320" s="1">
        <v>41.01</v>
      </c>
      <c r="U2320" s="1">
        <v>1920844.0</v>
      </c>
    </row>
    <row r="2321" ht="13.5" customHeight="1">
      <c r="A2321" s="1">
        <v>45244.0</v>
      </c>
      <c r="B2321" s="1">
        <v>119.14</v>
      </c>
      <c r="C2321" s="1">
        <v>5160027.0</v>
      </c>
      <c r="D2321" s="1">
        <v>83.6</v>
      </c>
      <c r="E2321" s="1">
        <v>7440652.0</v>
      </c>
      <c r="F2321" s="1">
        <v>110.2</v>
      </c>
      <c r="G2321" s="1">
        <v>3711578.0</v>
      </c>
      <c r="H2321" s="1">
        <v>60.23</v>
      </c>
      <c r="I2321" s="1">
        <v>5938959.0</v>
      </c>
      <c r="J2321" s="1">
        <v>53.28</v>
      </c>
      <c r="K2321" s="1">
        <v>4414459.0</v>
      </c>
      <c r="L2321" s="1">
        <v>89.99</v>
      </c>
      <c r="M2321" s="1">
        <v>1911272.0</v>
      </c>
      <c r="N2321" s="1">
        <v>31.4</v>
      </c>
      <c r="O2321" s="1">
        <v>6058493.0</v>
      </c>
      <c r="P2321" s="1">
        <v>25.96</v>
      </c>
      <c r="Q2321" s="1">
        <v>8361347.0</v>
      </c>
      <c r="R2321" s="1">
        <v>68.54</v>
      </c>
      <c r="S2321" s="1">
        <v>2862163.0</v>
      </c>
      <c r="T2321" s="1">
        <v>41.91</v>
      </c>
      <c r="U2321" s="1">
        <v>5335968.0</v>
      </c>
    </row>
    <row r="2322" ht="13.5" customHeight="1">
      <c r="A2322" s="1">
        <v>45245.0</v>
      </c>
      <c r="B2322" s="1">
        <v>120.2</v>
      </c>
      <c r="C2322" s="1">
        <v>8897614.0</v>
      </c>
      <c r="D2322" s="1">
        <v>83.85</v>
      </c>
      <c r="E2322" s="1">
        <v>5568759.0</v>
      </c>
      <c r="F2322" s="1">
        <v>111.12</v>
      </c>
      <c r="G2322" s="1">
        <v>2899778.0</v>
      </c>
      <c r="H2322" s="1">
        <v>60.51</v>
      </c>
      <c r="I2322" s="1">
        <v>5532883.0</v>
      </c>
      <c r="J2322" s="1">
        <v>53.52</v>
      </c>
      <c r="K2322" s="1">
        <v>4791263.0</v>
      </c>
      <c r="L2322" s="1">
        <v>90.67</v>
      </c>
      <c r="M2322" s="1">
        <v>1655243.0</v>
      </c>
      <c r="N2322" s="1">
        <v>31.4067</v>
      </c>
      <c r="O2322" s="1">
        <v>5333801.0</v>
      </c>
      <c r="P2322" s="1">
        <v>25.97</v>
      </c>
      <c r="Q2322" s="1">
        <v>1.5543867E7</v>
      </c>
      <c r="R2322" s="1">
        <v>68.99</v>
      </c>
      <c r="S2322" s="1">
        <v>2747415.0</v>
      </c>
      <c r="T2322" s="1">
        <v>42.24</v>
      </c>
      <c r="U2322" s="1">
        <v>2510344.0</v>
      </c>
    </row>
    <row r="2323" ht="13.5" customHeight="1">
      <c r="A2323" s="1">
        <v>45246.0</v>
      </c>
      <c r="B2323" s="1">
        <v>119.76</v>
      </c>
      <c r="C2323" s="1">
        <v>2844462.0</v>
      </c>
      <c r="D2323" s="1">
        <v>83.8</v>
      </c>
      <c r="E2323" s="1">
        <v>3839128.0</v>
      </c>
      <c r="F2323" s="1">
        <v>111.05</v>
      </c>
      <c r="G2323" s="1">
        <v>1672420.0</v>
      </c>
      <c r="H2323" s="1">
        <v>60.57</v>
      </c>
      <c r="I2323" s="1">
        <v>4653146.0</v>
      </c>
      <c r="J2323" s="1">
        <v>53.59</v>
      </c>
      <c r="K2323" s="1">
        <v>2399373.0</v>
      </c>
      <c r="L2323" s="1">
        <v>90.52</v>
      </c>
      <c r="M2323" s="1">
        <v>1103182.0</v>
      </c>
      <c r="N2323" s="1">
        <v>31.2867</v>
      </c>
      <c r="O2323" s="1">
        <v>7250858.0</v>
      </c>
      <c r="P2323" s="1">
        <v>25.89</v>
      </c>
      <c r="Q2323" s="1">
        <v>1.1578561E7</v>
      </c>
      <c r="R2323" s="1">
        <v>69.18</v>
      </c>
      <c r="S2323" s="1">
        <v>1808468.0</v>
      </c>
      <c r="T2323" s="1">
        <v>42.5</v>
      </c>
      <c r="U2323" s="1">
        <v>8053697.0</v>
      </c>
    </row>
    <row r="2324" ht="13.5" customHeight="1">
      <c r="A2324" s="1">
        <v>45247.0</v>
      </c>
      <c r="B2324" s="1">
        <v>120.49</v>
      </c>
      <c r="C2324" s="1">
        <v>4409244.0</v>
      </c>
      <c r="D2324" s="1">
        <v>84.78</v>
      </c>
      <c r="E2324" s="1">
        <v>4391606.0</v>
      </c>
      <c r="F2324" s="1">
        <v>112.03</v>
      </c>
      <c r="G2324" s="1">
        <v>2183557.0</v>
      </c>
      <c r="H2324" s="1">
        <v>61.09</v>
      </c>
      <c r="I2324" s="1">
        <v>5200766.0</v>
      </c>
      <c r="J2324" s="1">
        <v>54.22</v>
      </c>
      <c r="K2324" s="1">
        <v>3411981.0</v>
      </c>
      <c r="L2324" s="1">
        <v>91.34</v>
      </c>
      <c r="M2324" s="1">
        <v>1213752.0</v>
      </c>
      <c r="N2324" s="1">
        <v>30.9667</v>
      </c>
      <c r="O2324" s="1">
        <v>4575810.0</v>
      </c>
      <c r="P2324" s="1">
        <v>26.29</v>
      </c>
      <c r="Q2324" s="1">
        <v>1.8634362E7</v>
      </c>
      <c r="R2324" s="1">
        <v>69.48</v>
      </c>
      <c r="S2324" s="1">
        <v>1949581.0</v>
      </c>
      <c r="T2324" s="1">
        <v>42.71</v>
      </c>
      <c r="U2324" s="1">
        <v>8573609.0</v>
      </c>
    </row>
    <row r="2325" ht="13.5" customHeight="1">
      <c r="A2325" s="1">
        <v>45250.0</v>
      </c>
      <c r="B2325" s="1">
        <v>120.53</v>
      </c>
      <c r="C2325" s="1">
        <v>4851923.0</v>
      </c>
      <c r="D2325" s="1">
        <v>85.1</v>
      </c>
      <c r="E2325" s="1">
        <v>3540396.0</v>
      </c>
      <c r="F2325" s="1">
        <v>111.68</v>
      </c>
      <c r="G2325" s="1">
        <v>1506947.0</v>
      </c>
      <c r="H2325" s="1">
        <v>60.99</v>
      </c>
      <c r="I2325" s="1">
        <v>3895458.0</v>
      </c>
      <c r="J2325" s="1">
        <v>54.3</v>
      </c>
      <c r="K2325" s="1">
        <v>2475344.0</v>
      </c>
      <c r="L2325" s="1">
        <v>90.98</v>
      </c>
      <c r="M2325" s="1">
        <v>902113.0</v>
      </c>
      <c r="N2325" s="1">
        <v>31.66</v>
      </c>
      <c r="O2325" s="1">
        <v>2907939.0</v>
      </c>
      <c r="P2325" s="1">
        <v>26.49</v>
      </c>
      <c r="Q2325" s="1">
        <v>5807495.0</v>
      </c>
      <c r="R2325" s="1">
        <v>69.77</v>
      </c>
      <c r="S2325" s="1">
        <v>3014522.0</v>
      </c>
      <c r="T2325" s="1">
        <v>43.31</v>
      </c>
      <c r="U2325" s="1">
        <v>5081735.0</v>
      </c>
    </row>
    <row r="2326" ht="13.5" customHeight="1">
      <c r="A2326" s="1">
        <v>45251.0</v>
      </c>
      <c r="B2326" s="1">
        <v>119.78</v>
      </c>
      <c r="C2326" s="1">
        <v>3674003.0</v>
      </c>
      <c r="D2326" s="1">
        <v>84.27</v>
      </c>
      <c r="E2326" s="1">
        <v>3818814.0</v>
      </c>
      <c r="F2326" s="1">
        <v>110.68</v>
      </c>
      <c r="G2326" s="1">
        <v>3322516.0</v>
      </c>
      <c r="H2326" s="1">
        <v>60.41</v>
      </c>
      <c r="I2326" s="1">
        <v>3610897.0</v>
      </c>
      <c r="J2326" s="1">
        <v>53.39</v>
      </c>
      <c r="K2326" s="1">
        <v>5100117.0</v>
      </c>
      <c r="L2326" s="1">
        <v>90.29</v>
      </c>
      <c r="M2326" s="1">
        <v>1419850.0</v>
      </c>
      <c r="N2326" s="1">
        <v>30.9867</v>
      </c>
      <c r="O2326" s="1">
        <v>3128834.0</v>
      </c>
      <c r="P2326" s="1">
        <v>26.13</v>
      </c>
      <c r="Q2326" s="1">
        <v>2.0230397E7</v>
      </c>
      <c r="R2326" s="1">
        <v>69.47</v>
      </c>
      <c r="S2326" s="1">
        <v>6497280.0</v>
      </c>
      <c r="T2326" s="1">
        <v>43.57</v>
      </c>
      <c r="U2326" s="1">
        <v>9900814.0</v>
      </c>
    </row>
    <row r="2327" ht="13.5" customHeight="1">
      <c r="A2327" s="1">
        <v>45252.0</v>
      </c>
      <c r="B2327" s="1">
        <v>118.97</v>
      </c>
      <c r="C2327" s="1">
        <v>5603911.0</v>
      </c>
      <c r="D2327" s="1">
        <v>83.36</v>
      </c>
      <c r="E2327" s="1">
        <v>6886640.0</v>
      </c>
      <c r="F2327" s="1">
        <v>110.43</v>
      </c>
      <c r="G2327" s="1">
        <v>3481952.0</v>
      </c>
      <c r="H2327" s="1">
        <v>60.17</v>
      </c>
      <c r="I2327" s="1">
        <v>3452501.0</v>
      </c>
      <c r="J2327" s="1">
        <v>53.67</v>
      </c>
      <c r="K2327" s="1">
        <v>4171414.0</v>
      </c>
      <c r="L2327" s="1">
        <v>89.89</v>
      </c>
      <c r="M2327" s="1">
        <v>1808456.0</v>
      </c>
      <c r="N2327" s="1">
        <v>31.3333</v>
      </c>
      <c r="O2327" s="1">
        <v>2524184.0</v>
      </c>
      <c r="P2327" s="1">
        <v>26.09</v>
      </c>
      <c r="Q2327" s="1">
        <v>1.613229E7</v>
      </c>
      <c r="R2327" s="1">
        <v>69.8</v>
      </c>
      <c r="S2327" s="1">
        <v>3458028.0</v>
      </c>
      <c r="T2327" s="1">
        <v>43.56</v>
      </c>
      <c r="U2327" s="1">
        <v>7694945.0</v>
      </c>
    </row>
    <row r="2328" ht="13.5" customHeight="1">
      <c r="A2328" s="1">
        <v>45253.0</v>
      </c>
      <c r="B2328" s="1">
        <v>118.66</v>
      </c>
      <c r="C2328" s="1">
        <v>1886384.0</v>
      </c>
      <c r="D2328" s="1">
        <v>83.15</v>
      </c>
      <c r="E2328" s="1">
        <v>1797244.0</v>
      </c>
      <c r="F2328" s="1">
        <v>110.21</v>
      </c>
      <c r="G2328" s="1">
        <v>1282411.0</v>
      </c>
      <c r="H2328" s="1">
        <v>60.17</v>
      </c>
      <c r="I2328" s="1">
        <v>1026440.0</v>
      </c>
      <c r="J2328" s="1">
        <v>53.65</v>
      </c>
      <c r="K2328" s="1">
        <v>1317865.0</v>
      </c>
      <c r="L2328" s="1">
        <v>89.61</v>
      </c>
      <c r="M2328" s="1">
        <v>375480.0</v>
      </c>
      <c r="N2328" s="1">
        <v>31.1667</v>
      </c>
      <c r="O2328" s="1">
        <v>1028528.0</v>
      </c>
      <c r="P2328" s="1">
        <v>26.22</v>
      </c>
      <c r="Q2328" s="1">
        <v>5204121.0</v>
      </c>
      <c r="R2328" s="1">
        <v>69.65</v>
      </c>
      <c r="S2328" s="1">
        <v>2797656.0</v>
      </c>
      <c r="T2328" s="1">
        <v>43.68</v>
      </c>
      <c r="U2328" s="1">
        <v>366119.0</v>
      </c>
    </row>
    <row r="2329" ht="13.5" customHeight="1">
      <c r="A2329" s="1">
        <v>45254.0</v>
      </c>
      <c r="B2329" s="1">
        <v>118.96</v>
      </c>
      <c r="C2329" s="1">
        <v>2315601.0</v>
      </c>
      <c r="D2329" s="1">
        <v>83.35</v>
      </c>
      <c r="E2329" s="1">
        <v>3609800.0</v>
      </c>
      <c r="F2329" s="1">
        <v>110.5</v>
      </c>
      <c r="G2329" s="1">
        <v>2833262.0</v>
      </c>
      <c r="H2329" s="1">
        <v>60.13</v>
      </c>
      <c r="I2329" s="1">
        <v>3298224.0</v>
      </c>
      <c r="J2329" s="1">
        <v>53.69</v>
      </c>
      <c r="K2329" s="1">
        <v>2853658.0</v>
      </c>
      <c r="L2329" s="1">
        <v>90.2</v>
      </c>
      <c r="M2329" s="1">
        <v>664411.0</v>
      </c>
      <c r="N2329" s="1">
        <v>30.9467</v>
      </c>
      <c r="O2329" s="1">
        <v>3595035.0</v>
      </c>
      <c r="P2329" s="1">
        <v>26.39</v>
      </c>
      <c r="Q2329" s="1">
        <v>7055598.0</v>
      </c>
      <c r="R2329" s="1">
        <v>69.9</v>
      </c>
      <c r="S2329" s="1">
        <v>885162.0</v>
      </c>
      <c r="T2329" s="1">
        <v>43.62</v>
      </c>
      <c r="U2329" s="1">
        <v>2924760.0</v>
      </c>
    </row>
    <row r="2330" ht="13.5" customHeight="1">
      <c r="A2330" s="1">
        <v>45257.0</v>
      </c>
      <c r="B2330" s="1">
        <v>118.13</v>
      </c>
      <c r="C2330" s="1">
        <v>4474392.0</v>
      </c>
      <c r="D2330" s="1">
        <v>83.07</v>
      </c>
      <c r="E2330" s="1">
        <v>4235062.0</v>
      </c>
      <c r="F2330" s="1">
        <v>109.75</v>
      </c>
      <c r="G2330" s="1">
        <v>3022510.0</v>
      </c>
      <c r="H2330" s="1">
        <v>60.25</v>
      </c>
      <c r="I2330" s="1">
        <v>5253270.0</v>
      </c>
      <c r="J2330" s="1">
        <v>52.88</v>
      </c>
      <c r="K2330" s="1">
        <v>6309335.0</v>
      </c>
      <c r="L2330" s="1">
        <v>90.19</v>
      </c>
      <c r="M2330" s="1">
        <v>1923728.0</v>
      </c>
      <c r="N2330" s="1">
        <v>30.8933</v>
      </c>
      <c r="O2330" s="1">
        <v>3638121.0</v>
      </c>
      <c r="P2330" s="1">
        <v>26.28</v>
      </c>
      <c r="Q2330" s="1">
        <v>1.1843816E7</v>
      </c>
      <c r="R2330" s="1">
        <v>69.65</v>
      </c>
      <c r="S2330" s="1">
        <v>2291258.0</v>
      </c>
      <c r="T2330" s="1">
        <v>43.61</v>
      </c>
      <c r="U2330" s="1">
        <v>3984864.0</v>
      </c>
    </row>
    <row r="2331" ht="13.5" customHeight="1">
      <c r="A2331" s="1">
        <v>45258.0</v>
      </c>
      <c r="B2331" s="1">
        <v>117.32</v>
      </c>
      <c r="C2331" s="1">
        <v>9928984.0</v>
      </c>
      <c r="D2331" s="1">
        <v>82.61</v>
      </c>
      <c r="E2331" s="1">
        <v>5266860.0</v>
      </c>
      <c r="F2331" s="1">
        <v>108.53</v>
      </c>
      <c r="G2331" s="1">
        <v>3574427.0</v>
      </c>
      <c r="H2331" s="1">
        <v>57.57</v>
      </c>
      <c r="I2331" s="1">
        <v>1.4518493E7</v>
      </c>
      <c r="J2331" s="1">
        <v>52.39</v>
      </c>
      <c r="K2331" s="1">
        <v>5389157.0</v>
      </c>
      <c r="L2331" s="1">
        <v>88.03</v>
      </c>
      <c r="M2331" s="1">
        <v>2218908.0</v>
      </c>
      <c r="N2331" s="1">
        <v>31.4533</v>
      </c>
      <c r="O2331" s="1">
        <v>5244111.0</v>
      </c>
      <c r="P2331" s="1">
        <v>26.22</v>
      </c>
      <c r="Q2331" s="1">
        <v>8938868.0</v>
      </c>
      <c r="R2331" s="1">
        <v>68.55</v>
      </c>
      <c r="S2331" s="1">
        <v>4658095.0</v>
      </c>
      <c r="T2331" s="1">
        <v>43.51</v>
      </c>
      <c r="U2331" s="1">
        <v>5776636.0</v>
      </c>
    </row>
    <row r="2332" ht="13.5" customHeight="1">
      <c r="A2332" s="1">
        <v>45259.0</v>
      </c>
      <c r="B2332" s="1">
        <v>118.81</v>
      </c>
      <c r="C2332" s="1">
        <v>5508689.0</v>
      </c>
      <c r="D2332" s="1">
        <v>83.3</v>
      </c>
      <c r="E2332" s="1">
        <v>4776663.0</v>
      </c>
      <c r="F2332" s="1">
        <v>110.1</v>
      </c>
      <c r="G2332" s="1">
        <v>3421618.0</v>
      </c>
      <c r="H2332" s="1">
        <v>59.71</v>
      </c>
      <c r="I2332" s="1">
        <v>7517833.0</v>
      </c>
      <c r="J2332" s="1">
        <v>53.36</v>
      </c>
      <c r="K2332" s="1">
        <v>5831824.0</v>
      </c>
      <c r="L2332" s="1">
        <v>89.52</v>
      </c>
      <c r="M2332" s="1">
        <v>1415104.0</v>
      </c>
      <c r="N2332" s="1">
        <v>32.24</v>
      </c>
      <c r="O2332" s="1">
        <v>5794715.0</v>
      </c>
      <c r="P2332" s="1">
        <v>26.24</v>
      </c>
      <c r="Q2332" s="1">
        <v>8571900.0</v>
      </c>
      <c r="R2332" s="1">
        <v>68.38</v>
      </c>
      <c r="S2332" s="1">
        <v>3203990.0</v>
      </c>
      <c r="T2332" s="1">
        <v>43.05</v>
      </c>
      <c r="U2332" s="1">
        <v>1.0344527E7</v>
      </c>
    </row>
    <row r="2333" ht="13.5" customHeight="1">
      <c r="A2333" s="1">
        <v>45260.0</v>
      </c>
      <c r="B2333" s="1">
        <v>122.62</v>
      </c>
      <c r="C2333" s="1">
        <v>8434954.0</v>
      </c>
      <c r="D2333" s="1">
        <v>82.74</v>
      </c>
      <c r="E2333" s="1">
        <v>1.2733193E7</v>
      </c>
      <c r="F2333" s="1">
        <v>111.5</v>
      </c>
      <c r="G2333" s="1">
        <v>5141082.0</v>
      </c>
      <c r="H2333" s="1">
        <v>60.7</v>
      </c>
      <c r="I2333" s="1">
        <v>9770284.0</v>
      </c>
      <c r="J2333" s="1">
        <v>56.1</v>
      </c>
      <c r="K2333" s="1">
        <v>1.2308442E7</v>
      </c>
      <c r="L2333" s="1">
        <v>89.92</v>
      </c>
      <c r="M2333" s="1">
        <v>2498899.0</v>
      </c>
      <c r="N2333" s="1">
        <v>31.9067</v>
      </c>
      <c r="O2333" s="1">
        <v>6430409.0</v>
      </c>
      <c r="P2333" s="1">
        <v>26.58</v>
      </c>
      <c r="Q2333" s="1">
        <v>2.273516E7</v>
      </c>
      <c r="R2333" s="1">
        <v>68.52</v>
      </c>
      <c r="S2333" s="1">
        <v>7036794.0</v>
      </c>
      <c r="T2333" s="1">
        <v>43.37</v>
      </c>
      <c r="U2333" s="1">
        <v>3259416.0</v>
      </c>
    </row>
    <row r="2334" ht="13.5" customHeight="1">
      <c r="A2334" s="1">
        <v>45261.0</v>
      </c>
      <c r="B2334" s="1">
        <v>122.94</v>
      </c>
      <c r="C2334" s="1">
        <v>4862948.0</v>
      </c>
      <c r="D2334" s="1">
        <v>81.91</v>
      </c>
      <c r="E2334" s="1">
        <v>8262053.0</v>
      </c>
      <c r="F2334" s="1">
        <v>113.66</v>
      </c>
      <c r="G2334" s="1">
        <v>5412057.0</v>
      </c>
      <c r="H2334" s="1">
        <v>61.0</v>
      </c>
      <c r="I2334" s="1">
        <v>6866425.0</v>
      </c>
      <c r="J2334" s="1">
        <v>56.55</v>
      </c>
      <c r="K2334" s="1">
        <v>6893292.0</v>
      </c>
      <c r="L2334" s="1">
        <v>94.28</v>
      </c>
      <c r="M2334" s="1">
        <v>3803111.0</v>
      </c>
      <c r="N2334" s="1">
        <v>32.5267</v>
      </c>
      <c r="O2334" s="1">
        <v>5211861.0</v>
      </c>
      <c r="P2334" s="1">
        <v>26.63</v>
      </c>
      <c r="Q2334" s="1">
        <v>7343995.0</v>
      </c>
      <c r="R2334" s="1">
        <v>68.83</v>
      </c>
      <c r="S2334" s="1">
        <v>1967712.0</v>
      </c>
      <c r="T2334" s="1">
        <v>43.7</v>
      </c>
      <c r="U2334" s="1">
        <v>6719406.0</v>
      </c>
    </row>
    <row r="2335" ht="13.5" customHeight="1">
      <c r="A2335" s="1">
        <v>45264.0</v>
      </c>
      <c r="B2335" s="1">
        <v>123.25</v>
      </c>
      <c r="C2335" s="1">
        <v>4947398.0</v>
      </c>
      <c r="D2335" s="1">
        <v>82.27</v>
      </c>
      <c r="E2335" s="1">
        <v>4431109.0</v>
      </c>
      <c r="F2335" s="1">
        <v>114.23</v>
      </c>
      <c r="G2335" s="1">
        <v>2451819.0</v>
      </c>
      <c r="H2335" s="1">
        <v>60.75</v>
      </c>
      <c r="I2335" s="1">
        <v>6248493.0</v>
      </c>
      <c r="J2335" s="1">
        <v>56.94</v>
      </c>
      <c r="K2335" s="1">
        <v>4576408.0</v>
      </c>
      <c r="L2335" s="1">
        <v>93.47</v>
      </c>
      <c r="M2335" s="1">
        <v>1989806.0</v>
      </c>
      <c r="N2335" s="1">
        <v>32.6267</v>
      </c>
      <c r="O2335" s="1">
        <v>2502261.0</v>
      </c>
      <c r="P2335" s="1">
        <v>26.86</v>
      </c>
      <c r="Q2335" s="1">
        <v>1.6744082E7</v>
      </c>
      <c r="R2335" s="1">
        <v>69.37</v>
      </c>
      <c r="S2335" s="1">
        <v>1806249.0</v>
      </c>
      <c r="T2335" s="1">
        <v>43.51</v>
      </c>
      <c r="U2335" s="1">
        <v>4704016.0</v>
      </c>
    </row>
    <row r="2336" ht="13.5" customHeight="1">
      <c r="A2336" s="1">
        <v>45265.0</v>
      </c>
      <c r="B2336" s="1">
        <v>124.0</v>
      </c>
      <c r="C2336" s="1">
        <v>3650908.0</v>
      </c>
      <c r="D2336" s="1">
        <v>82.02</v>
      </c>
      <c r="E2336" s="1">
        <v>6059535.0</v>
      </c>
      <c r="F2336" s="1">
        <v>115.76</v>
      </c>
      <c r="G2336" s="1">
        <v>4323278.0</v>
      </c>
      <c r="H2336" s="1">
        <v>60.26</v>
      </c>
      <c r="I2336" s="1">
        <v>8317391.0</v>
      </c>
      <c r="J2336" s="1">
        <v>57.49</v>
      </c>
      <c r="K2336" s="1">
        <v>5773084.0</v>
      </c>
      <c r="L2336" s="1">
        <v>94.15</v>
      </c>
      <c r="M2336" s="1">
        <v>2414005.0</v>
      </c>
      <c r="N2336" s="1">
        <v>32.22</v>
      </c>
      <c r="O2336" s="1">
        <v>3572471.0</v>
      </c>
      <c r="P2336" s="1">
        <v>26.93</v>
      </c>
      <c r="Q2336" s="1">
        <v>9997479.0</v>
      </c>
      <c r="R2336" s="1">
        <v>69.64</v>
      </c>
      <c r="S2336" s="1">
        <v>4086802.0</v>
      </c>
      <c r="T2336" s="1">
        <v>43.82</v>
      </c>
      <c r="U2336" s="1">
        <v>3127346.0</v>
      </c>
    </row>
    <row r="2337" ht="13.5" customHeight="1">
      <c r="A2337" s="1">
        <v>45266.0</v>
      </c>
      <c r="B2337" s="1">
        <v>123.83</v>
      </c>
      <c r="C2337" s="1">
        <v>3683135.0</v>
      </c>
      <c r="D2337" s="1">
        <v>82.26</v>
      </c>
      <c r="E2337" s="1">
        <v>6546289.0</v>
      </c>
      <c r="F2337" s="1">
        <v>116.71</v>
      </c>
      <c r="G2337" s="1">
        <v>6616145.0</v>
      </c>
      <c r="H2337" s="1">
        <v>59.76</v>
      </c>
      <c r="I2337" s="1">
        <v>7330939.0</v>
      </c>
      <c r="J2337" s="1">
        <v>57.7</v>
      </c>
      <c r="K2337" s="1">
        <v>6525838.0</v>
      </c>
      <c r="L2337" s="1">
        <v>93.92</v>
      </c>
      <c r="M2337" s="1">
        <v>2010654.0</v>
      </c>
      <c r="N2337" s="1">
        <v>32.32</v>
      </c>
      <c r="O2337" s="1">
        <v>4341390.0</v>
      </c>
      <c r="P2337" s="1">
        <v>26.82</v>
      </c>
      <c r="Q2337" s="1">
        <v>7054319.0</v>
      </c>
      <c r="R2337" s="1">
        <v>68.97</v>
      </c>
      <c r="S2337" s="1">
        <v>2385017.0</v>
      </c>
      <c r="T2337" s="1">
        <v>43.65</v>
      </c>
      <c r="U2337" s="1">
        <v>3542665.0</v>
      </c>
    </row>
    <row r="2338" ht="13.5" customHeight="1">
      <c r="A2338" s="1">
        <v>45267.0</v>
      </c>
      <c r="B2338" s="1">
        <v>124.26</v>
      </c>
      <c r="C2338" s="1">
        <v>4516979.0</v>
      </c>
      <c r="D2338" s="1">
        <v>80.68</v>
      </c>
      <c r="E2338" s="1">
        <v>1.210762E7</v>
      </c>
      <c r="F2338" s="1">
        <v>117.0</v>
      </c>
      <c r="G2338" s="1">
        <v>2404447.0</v>
      </c>
      <c r="H2338" s="1">
        <v>60.14</v>
      </c>
      <c r="I2338" s="1">
        <v>6123290.0</v>
      </c>
      <c r="J2338" s="1">
        <v>57.96</v>
      </c>
      <c r="K2338" s="1">
        <v>3738361.0</v>
      </c>
      <c r="L2338" s="1">
        <v>94.08</v>
      </c>
      <c r="M2338" s="1">
        <v>1732333.0</v>
      </c>
      <c r="N2338" s="1">
        <v>32.4867</v>
      </c>
      <c r="O2338" s="1">
        <v>3447086.0</v>
      </c>
      <c r="P2338" s="1">
        <v>27.02</v>
      </c>
      <c r="Q2338" s="1">
        <v>8971919.0</v>
      </c>
      <c r="R2338" s="1">
        <v>69.36</v>
      </c>
      <c r="S2338" s="1">
        <v>2212794.0</v>
      </c>
      <c r="T2338" s="1">
        <v>43.76</v>
      </c>
      <c r="U2338" s="1">
        <v>5623808.0</v>
      </c>
    </row>
    <row r="2339" ht="13.5" customHeight="1">
      <c r="A2339" s="1">
        <v>45268.0</v>
      </c>
      <c r="B2339" s="1">
        <v>125.24</v>
      </c>
      <c r="C2339" s="1">
        <v>7714358.0</v>
      </c>
      <c r="D2339" s="1">
        <v>81.01</v>
      </c>
      <c r="E2339" s="1">
        <v>1.044485E7</v>
      </c>
      <c r="F2339" s="1">
        <v>118.5</v>
      </c>
      <c r="G2339" s="1">
        <v>5965202.0</v>
      </c>
      <c r="H2339" s="1">
        <v>60.9</v>
      </c>
      <c r="I2339" s="1">
        <v>5602174.0</v>
      </c>
      <c r="J2339" s="1">
        <v>58.45</v>
      </c>
      <c r="K2339" s="1">
        <v>5084256.0</v>
      </c>
      <c r="L2339" s="1">
        <v>94.55</v>
      </c>
      <c r="M2339" s="1">
        <v>1862000.0</v>
      </c>
      <c r="N2339" s="1">
        <v>32.5133</v>
      </c>
      <c r="O2339" s="1">
        <v>3541920.0</v>
      </c>
      <c r="P2339" s="1">
        <v>27.08</v>
      </c>
      <c r="Q2339" s="1">
        <v>8068199.0</v>
      </c>
      <c r="R2339" s="1">
        <v>69.9</v>
      </c>
      <c r="S2339" s="1">
        <v>1746133.0</v>
      </c>
      <c r="T2339" s="1">
        <v>43.91</v>
      </c>
      <c r="U2339" s="1">
        <v>1928053.0</v>
      </c>
    </row>
    <row r="2340" ht="13.5" customHeight="1">
      <c r="A2340" s="1">
        <v>45271.0</v>
      </c>
      <c r="B2340" s="1">
        <v>125.47</v>
      </c>
      <c r="C2340" s="1">
        <v>2434725.0</v>
      </c>
      <c r="D2340" s="1">
        <v>81.73</v>
      </c>
      <c r="E2340" s="1">
        <v>7606236.0</v>
      </c>
      <c r="F2340" s="1">
        <v>119.26</v>
      </c>
      <c r="G2340" s="1">
        <v>4036943.0</v>
      </c>
      <c r="H2340" s="1">
        <v>60.94</v>
      </c>
      <c r="I2340" s="1">
        <v>6892892.0</v>
      </c>
      <c r="J2340" s="1">
        <v>58.25</v>
      </c>
      <c r="K2340" s="1">
        <v>4899860.0</v>
      </c>
      <c r="L2340" s="1">
        <v>95.03</v>
      </c>
      <c r="M2340" s="1">
        <v>2255154.0</v>
      </c>
      <c r="N2340" s="1">
        <v>32.8267</v>
      </c>
      <c r="O2340" s="1">
        <v>3259800.0</v>
      </c>
      <c r="P2340" s="1">
        <v>27.95</v>
      </c>
      <c r="Q2340" s="1">
        <v>1.5564908E7</v>
      </c>
      <c r="R2340" s="1">
        <v>70.24</v>
      </c>
      <c r="S2340" s="1">
        <v>5247429.0</v>
      </c>
      <c r="T2340" s="1">
        <v>43.92</v>
      </c>
      <c r="U2340" s="1">
        <v>2930046.0</v>
      </c>
    </row>
    <row r="2341" ht="13.5" customHeight="1">
      <c r="A2341" s="1">
        <v>45272.0</v>
      </c>
      <c r="B2341" s="1">
        <v>125.53</v>
      </c>
      <c r="C2341" s="1">
        <v>6066799.0</v>
      </c>
      <c r="D2341" s="1">
        <v>81.06</v>
      </c>
      <c r="E2341" s="1">
        <v>1.4630637E7</v>
      </c>
      <c r="F2341" s="1">
        <v>119.13</v>
      </c>
      <c r="G2341" s="1">
        <v>3422490.0</v>
      </c>
      <c r="H2341" s="1">
        <v>60.94</v>
      </c>
      <c r="I2341" s="1">
        <v>6467097.0</v>
      </c>
      <c r="J2341" s="1">
        <v>58.6</v>
      </c>
      <c r="K2341" s="1">
        <v>6188203.0</v>
      </c>
      <c r="L2341" s="1">
        <v>94.93</v>
      </c>
      <c r="M2341" s="1">
        <v>2041920.0</v>
      </c>
      <c r="N2341" s="1">
        <v>32.9067</v>
      </c>
      <c r="O2341" s="1">
        <v>8373098.0</v>
      </c>
      <c r="P2341" s="1">
        <v>28.4</v>
      </c>
      <c r="Q2341" s="1">
        <v>1.8974814E7</v>
      </c>
      <c r="R2341" s="1">
        <v>70.09</v>
      </c>
      <c r="S2341" s="1">
        <v>3618107.0</v>
      </c>
      <c r="T2341" s="1">
        <v>43.87</v>
      </c>
      <c r="U2341" s="1">
        <v>1288921.0</v>
      </c>
    </row>
    <row r="2342" ht="13.5" customHeight="1">
      <c r="A2342" s="1">
        <v>45273.0</v>
      </c>
      <c r="B2342" s="1">
        <v>128.62</v>
      </c>
      <c r="C2342" s="1">
        <v>7391367.0</v>
      </c>
      <c r="D2342" s="1">
        <v>82.59</v>
      </c>
      <c r="E2342" s="1">
        <v>1.3378241E7</v>
      </c>
      <c r="F2342" s="1">
        <v>121.8</v>
      </c>
      <c r="G2342" s="1">
        <v>5780905.0</v>
      </c>
      <c r="H2342" s="1">
        <v>62.03</v>
      </c>
      <c r="I2342" s="1">
        <v>1.0344145E7</v>
      </c>
      <c r="J2342" s="1">
        <v>60.04</v>
      </c>
      <c r="K2342" s="1">
        <v>7126569.0</v>
      </c>
      <c r="L2342" s="1">
        <v>96.81</v>
      </c>
      <c r="M2342" s="1">
        <v>3089113.0</v>
      </c>
      <c r="N2342" s="1">
        <v>34.4</v>
      </c>
      <c r="O2342" s="1">
        <v>6013809.0</v>
      </c>
      <c r="P2342" s="1">
        <v>28.38</v>
      </c>
      <c r="Q2342" s="1">
        <v>1.1825341E7</v>
      </c>
      <c r="R2342" s="1">
        <v>70.53</v>
      </c>
      <c r="S2342" s="1">
        <v>2600165.0</v>
      </c>
      <c r="T2342" s="1">
        <v>43.95</v>
      </c>
      <c r="U2342" s="1">
        <v>1401624.0</v>
      </c>
    </row>
    <row r="2343" ht="13.5" customHeight="1">
      <c r="A2343" s="1">
        <v>45274.0</v>
      </c>
      <c r="B2343" s="1">
        <v>130.86</v>
      </c>
      <c r="C2343" s="1">
        <v>1.6916717E7</v>
      </c>
      <c r="D2343" s="1">
        <v>84.35</v>
      </c>
      <c r="E2343" s="1">
        <v>1.450279E7</v>
      </c>
      <c r="F2343" s="1">
        <v>124.37</v>
      </c>
      <c r="G2343" s="1">
        <v>7722991.0</v>
      </c>
      <c r="H2343" s="1">
        <v>63.17</v>
      </c>
      <c r="I2343" s="1">
        <v>1.1158881E7</v>
      </c>
      <c r="J2343" s="1">
        <v>60.94</v>
      </c>
      <c r="K2343" s="1">
        <v>7416794.0</v>
      </c>
      <c r="L2343" s="1">
        <v>98.74</v>
      </c>
      <c r="M2343" s="1">
        <v>8956951.0</v>
      </c>
      <c r="N2343" s="1">
        <v>35.0</v>
      </c>
      <c r="O2343" s="1">
        <v>6246180.0</v>
      </c>
      <c r="P2343" s="1">
        <v>28.66</v>
      </c>
      <c r="Q2343" s="1">
        <v>1.2726733E7</v>
      </c>
      <c r="R2343" s="1">
        <v>69.67</v>
      </c>
      <c r="S2343" s="1">
        <v>3297639.0</v>
      </c>
      <c r="T2343" s="1">
        <v>43.89</v>
      </c>
      <c r="U2343" s="1">
        <v>4174621.0</v>
      </c>
    </row>
    <row r="2344" ht="13.5" customHeight="1">
      <c r="A2344" s="1">
        <v>45275.0</v>
      </c>
      <c r="B2344" s="1">
        <v>131.39</v>
      </c>
      <c r="C2344" s="1">
        <v>1.628889E7</v>
      </c>
      <c r="D2344" s="1">
        <v>83.52</v>
      </c>
      <c r="E2344" s="1">
        <v>2.0999792E7</v>
      </c>
      <c r="F2344" s="1">
        <v>123.74</v>
      </c>
      <c r="G2344" s="1">
        <v>1.0368575E7</v>
      </c>
      <c r="H2344" s="1">
        <v>61.99</v>
      </c>
      <c r="I2344" s="1">
        <v>2.3250902E7</v>
      </c>
      <c r="J2344" s="1">
        <v>60.89</v>
      </c>
      <c r="K2344" s="1">
        <v>1.6583065E7</v>
      </c>
      <c r="L2344" s="1">
        <v>98.6</v>
      </c>
      <c r="M2344" s="1">
        <v>5889816.0</v>
      </c>
      <c r="N2344" s="1">
        <v>34.3333</v>
      </c>
      <c r="O2344" s="1">
        <v>1.8837387E7</v>
      </c>
      <c r="P2344" s="1">
        <v>28.35</v>
      </c>
      <c r="Q2344" s="1">
        <v>2.8022154E7</v>
      </c>
      <c r="R2344" s="1">
        <v>68.43</v>
      </c>
      <c r="S2344" s="1">
        <v>7035129.0</v>
      </c>
      <c r="T2344" s="1">
        <v>43.0</v>
      </c>
      <c r="U2344" s="1">
        <v>5500117.0</v>
      </c>
    </row>
    <row r="2345" ht="13.5" customHeight="1">
      <c r="A2345" s="1">
        <v>45278.0</v>
      </c>
      <c r="B2345" s="1">
        <v>132.4</v>
      </c>
      <c r="C2345" s="1">
        <v>4290089.0</v>
      </c>
      <c r="D2345" s="1">
        <v>83.0</v>
      </c>
      <c r="E2345" s="1">
        <v>7359397.0</v>
      </c>
      <c r="F2345" s="1">
        <v>125.92</v>
      </c>
      <c r="G2345" s="1">
        <v>2758230.0</v>
      </c>
      <c r="H2345" s="1">
        <v>62.39</v>
      </c>
      <c r="I2345" s="1">
        <v>8007193.0</v>
      </c>
      <c r="J2345" s="1">
        <v>60.91</v>
      </c>
      <c r="K2345" s="1">
        <v>5434570.0</v>
      </c>
      <c r="L2345" s="1">
        <v>99.29</v>
      </c>
      <c r="M2345" s="1">
        <v>7726814.0</v>
      </c>
      <c r="N2345" s="1">
        <v>34.3333</v>
      </c>
      <c r="O2345" s="1">
        <v>3457536.0</v>
      </c>
      <c r="P2345" s="1">
        <v>28.23</v>
      </c>
      <c r="Q2345" s="1">
        <v>5281321.0</v>
      </c>
      <c r="R2345" s="1">
        <v>68.36</v>
      </c>
      <c r="S2345" s="1">
        <v>1869289.0</v>
      </c>
      <c r="T2345" s="1">
        <v>42.91</v>
      </c>
      <c r="U2345" s="1">
        <v>4124563.0</v>
      </c>
    </row>
    <row r="2346" ht="13.5" customHeight="1">
      <c r="A2346" s="1">
        <v>45279.0</v>
      </c>
      <c r="B2346" s="1">
        <v>133.38</v>
      </c>
      <c r="C2346" s="1">
        <v>4433463.0</v>
      </c>
      <c r="D2346" s="1">
        <v>84.62</v>
      </c>
      <c r="E2346" s="1">
        <v>6709534.0</v>
      </c>
      <c r="F2346" s="1">
        <v>128.17</v>
      </c>
      <c r="G2346" s="1">
        <v>2796595.0</v>
      </c>
      <c r="H2346" s="1">
        <v>62.99</v>
      </c>
      <c r="I2346" s="1">
        <v>6188054.0</v>
      </c>
      <c r="J2346" s="1">
        <v>62.12</v>
      </c>
      <c r="K2346" s="1">
        <v>6081979.0</v>
      </c>
      <c r="L2346" s="1">
        <v>100.97</v>
      </c>
      <c r="M2346" s="1">
        <v>3458857.0</v>
      </c>
      <c r="N2346" s="1">
        <v>34.9733</v>
      </c>
      <c r="O2346" s="1">
        <v>4566963.0</v>
      </c>
      <c r="P2346" s="1">
        <v>28.95</v>
      </c>
      <c r="Q2346" s="1">
        <v>1.1219622E7</v>
      </c>
      <c r="R2346" s="1">
        <v>68.26</v>
      </c>
      <c r="S2346" s="1">
        <v>2888159.0</v>
      </c>
      <c r="T2346" s="1">
        <v>43.28</v>
      </c>
      <c r="U2346" s="1">
        <v>2357083.0</v>
      </c>
    </row>
    <row r="2347" ht="13.5" customHeight="1">
      <c r="A2347" s="1">
        <v>45280.0</v>
      </c>
      <c r="B2347" s="1">
        <v>132.33</v>
      </c>
      <c r="C2347" s="1">
        <v>1.312161E7</v>
      </c>
      <c r="D2347" s="1">
        <v>83.36</v>
      </c>
      <c r="E2347" s="1">
        <v>7214390.0</v>
      </c>
      <c r="F2347" s="1">
        <v>127.41</v>
      </c>
      <c r="G2347" s="1">
        <v>3815517.0</v>
      </c>
      <c r="H2347" s="1">
        <v>62.35</v>
      </c>
      <c r="I2347" s="1">
        <v>9370547.0</v>
      </c>
      <c r="J2347" s="1">
        <v>62.53</v>
      </c>
      <c r="K2347" s="1">
        <v>1.4209391E7</v>
      </c>
      <c r="L2347" s="1">
        <v>100.27</v>
      </c>
      <c r="M2347" s="1">
        <v>3183366.0</v>
      </c>
      <c r="N2347" s="1">
        <v>34.8133</v>
      </c>
      <c r="O2347" s="1">
        <v>4254282.0</v>
      </c>
      <c r="P2347" s="1">
        <v>28.91</v>
      </c>
      <c r="Q2347" s="1">
        <v>1.2293865E7</v>
      </c>
      <c r="R2347" s="1">
        <v>67.32</v>
      </c>
      <c r="S2347" s="1">
        <v>3157655.0</v>
      </c>
      <c r="T2347" s="1">
        <v>42.81</v>
      </c>
      <c r="U2347" s="1">
        <v>2793679.0</v>
      </c>
    </row>
    <row r="2348" ht="13.5" customHeight="1">
      <c r="A2348" s="1">
        <v>45281.0</v>
      </c>
      <c r="B2348" s="1">
        <v>133.09</v>
      </c>
      <c r="C2348" s="1">
        <v>2977974.0</v>
      </c>
      <c r="D2348" s="1">
        <v>84.74</v>
      </c>
      <c r="E2348" s="1">
        <v>9073606.0</v>
      </c>
      <c r="F2348" s="1">
        <v>129.16</v>
      </c>
      <c r="G2348" s="1">
        <v>2863780.0</v>
      </c>
      <c r="H2348" s="1">
        <v>62.92</v>
      </c>
      <c r="I2348" s="1">
        <v>6395695.0</v>
      </c>
      <c r="J2348" s="1">
        <v>63.31</v>
      </c>
      <c r="K2348" s="1">
        <v>7988305.0</v>
      </c>
      <c r="L2348" s="1">
        <v>99.08</v>
      </c>
      <c r="M2348" s="1">
        <v>8679204.0</v>
      </c>
      <c r="N2348" s="1">
        <v>35.3133</v>
      </c>
      <c r="O2348" s="1">
        <v>3047195.0</v>
      </c>
      <c r="P2348" s="1">
        <v>28.94</v>
      </c>
      <c r="Q2348" s="1">
        <v>9477001.0</v>
      </c>
      <c r="R2348" s="1">
        <v>67.39</v>
      </c>
      <c r="S2348" s="1">
        <v>2756885.0</v>
      </c>
      <c r="T2348" s="1">
        <v>42.75</v>
      </c>
      <c r="U2348" s="1">
        <v>2623006.0</v>
      </c>
    </row>
    <row r="2349" ht="13.5" customHeight="1">
      <c r="A2349" s="1">
        <v>45282.0</v>
      </c>
      <c r="B2349" s="1">
        <v>133.67</v>
      </c>
      <c r="C2349" s="1">
        <v>4063231.0</v>
      </c>
      <c r="D2349" s="1">
        <v>85.12</v>
      </c>
      <c r="E2349" s="1">
        <v>5531941.0</v>
      </c>
      <c r="F2349" s="1">
        <v>130.21</v>
      </c>
      <c r="G2349" s="1">
        <v>2423072.0</v>
      </c>
      <c r="H2349" s="1">
        <v>63.32</v>
      </c>
      <c r="I2349" s="1">
        <v>5491978.0</v>
      </c>
      <c r="J2349" s="1">
        <v>64.17</v>
      </c>
      <c r="K2349" s="1">
        <v>7267024.0</v>
      </c>
      <c r="L2349" s="1">
        <v>100.01</v>
      </c>
      <c r="M2349" s="1">
        <v>1617630.0</v>
      </c>
      <c r="N2349" s="1">
        <v>35.4</v>
      </c>
      <c r="O2349" s="1">
        <v>2489943.0</v>
      </c>
      <c r="P2349" s="1">
        <v>29.06</v>
      </c>
      <c r="Q2349" s="1">
        <v>6099786.0</v>
      </c>
      <c r="R2349" s="1">
        <v>67.48</v>
      </c>
      <c r="S2349" s="1">
        <v>1372455.0</v>
      </c>
      <c r="T2349" s="1">
        <v>42.85</v>
      </c>
      <c r="U2349" s="1">
        <v>2263921.0</v>
      </c>
    </row>
    <row r="2350" ht="13.5" customHeight="1">
      <c r="A2350" s="1">
        <v>45285.0</v>
      </c>
      <c r="B2350" s="1">
        <v>133.67</v>
      </c>
      <c r="C2350" s="1">
        <v>4063231.0</v>
      </c>
      <c r="D2350" s="1">
        <v>85.12</v>
      </c>
      <c r="E2350" s="1">
        <v>5531941.0</v>
      </c>
      <c r="F2350" s="1">
        <v>130.21</v>
      </c>
      <c r="G2350" s="1">
        <v>2423072.0</v>
      </c>
      <c r="H2350" s="1">
        <v>63.32</v>
      </c>
      <c r="I2350" s="1">
        <v>5491978.0</v>
      </c>
      <c r="J2350" s="1">
        <v>64.17</v>
      </c>
      <c r="K2350" s="1">
        <v>7267024.0</v>
      </c>
      <c r="L2350" s="1">
        <v>100.01</v>
      </c>
      <c r="M2350" s="1">
        <v>1617630.0</v>
      </c>
      <c r="N2350" s="1">
        <v>35.4</v>
      </c>
      <c r="O2350" s="1">
        <v>2489943.0</v>
      </c>
      <c r="P2350" s="1">
        <v>29.06</v>
      </c>
      <c r="Q2350" s="1">
        <v>6099786.0</v>
      </c>
      <c r="R2350" s="1">
        <v>67.48</v>
      </c>
      <c r="S2350" s="1">
        <v>1372455.0</v>
      </c>
      <c r="T2350" s="1">
        <v>42.85</v>
      </c>
      <c r="U2350" s="1">
        <v>2263921.0</v>
      </c>
    </row>
    <row r="2351" ht="13.5" customHeight="1">
      <c r="A2351" s="1">
        <v>45286.0</v>
      </c>
      <c r="B2351" s="1">
        <v>133.67</v>
      </c>
      <c r="C2351" s="1">
        <v>4063231.0</v>
      </c>
      <c r="D2351" s="1">
        <v>85.12</v>
      </c>
      <c r="E2351" s="1">
        <v>5531941.0</v>
      </c>
      <c r="F2351" s="1">
        <v>130.21</v>
      </c>
      <c r="G2351" s="1">
        <v>2423072.0</v>
      </c>
      <c r="H2351" s="1">
        <v>63.32</v>
      </c>
      <c r="I2351" s="1">
        <v>5491978.0</v>
      </c>
      <c r="J2351" s="1">
        <v>64.17</v>
      </c>
      <c r="K2351" s="1">
        <v>7267024.0</v>
      </c>
      <c r="L2351" s="1">
        <v>100.01</v>
      </c>
      <c r="M2351" s="1">
        <v>1617630.0</v>
      </c>
      <c r="N2351" s="1">
        <v>35.4</v>
      </c>
      <c r="O2351" s="1">
        <v>2489943.0</v>
      </c>
      <c r="P2351" s="1">
        <v>29.06</v>
      </c>
      <c r="Q2351" s="1">
        <v>6099786.0</v>
      </c>
      <c r="R2351" s="1">
        <v>67.48</v>
      </c>
      <c r="S2351" s="1">
        <v>1372455.0</v>
      </c>
      <c r="T2351" s="1">
        <v>42.85</v>
      </c>
      <c r="U2351" s="1">
        <v>2263921.0</v>
      </c>
    </row>
    <row r="2352" ht="13.5" customHeight="1">
      <c r="A2352" s="1">
        <v>45287.0</v>
      </c>
      <c r="B2352" s="1">
        <v>134.23</v>
      </c>
      <c r="C2352" s="1">
        <v>3665562.0</v>
      </c>
      <c r="D2352" s="1">
        <v>85.6</v>
      </c>
      <c r="E2352" s="1">
        <v>5045564.0</v>
      </c>
      <c r="F2352" s="1">
        <v>131.48</v>
      </c>
      <c r="G2352" s="1">
        <v>1718616.0</v>
      </c>
      <c r="H2352" s="1">
        <v>63.9</v>
      </c>
      <c r="I2352" s="1">
        <v>1.030069E7</v>
      </c>
      <c r="J2352" s="1">
        <v>63.68</v>
      </c>
      <c r="K2352" s="1">
        <v>8408224.0</v>
      </c>
      <c r="L2352" s="1">
        <v>100.51</v>
      </c>
      <c r="M2352" s="1">
        <v>1877077.0</v>
      </c>
      <c r="N2352" s="1">
        <v>35.88</v>
      </c>
      <c r="O2352" s="1">
        <v>2705298.0</v>
      </c>
      <c r="P2352" s="1">
        <v>29.17</v>
      </c>
      <c r="Q2352" s="1">
        <v>5277942.0</v>
      </c>
      <c r="R2352" s="1">
        <v>68.01</v>
      </c>
      <c r="S2352" s="1">
        <v>1926732.0</v>
      </c>
      <c r="T2352" s="1">
        <v>43.27</v>
      </c>
      <c r="U2352" s="1">
        <v>1663037.0</v>
      </c>
    </row>
    <row r="2353" ht="13.5" customHeight="1">
      <c r="A2353" s="1">
        <v>45288.0</v>
      </c>
      <c r="B2353" s="1">
        <v>134.04</v>
      </c>
      <c r="C2353" s="1">
        <v>2190372.0</v>
      </c>
      <c r="D2353" s="1">
        <v>85.25</v>
      </c>
      <c r="E2353" s="1">
        <v>8219963.0</v>
      </c>
      <c r="F2353" s="1">
        <v>130.68</v>
      </c>
      <c r="G2353" s="1">
        <v>3118385.0</v>
      </c>
      <c r="H2353" s="1">
        <v>64.28</v>
      </c>
      <c r="I2353" s="1">
        <v>8111641.0</v>
      </c>
      <c r="J2353" s="1">
        <v>63.5</v>
      </c>
      <c r="K2353" s="1">
        <v>8359589.0</v>
      </c>
      <c r="L2353" s="1">
        <v>100.78</v>
      </c>
      <c r="M2353" s="1">
        <v>1056162.0</v>
      </c>
      <c r="N2353" s="1">
        <v>35.4667</v>
      </c>
      <c r="O2353" s="1">
        <v>2563386.0</v>
      </c>
      <c r="P2353" s="1">
        <v>29.22</v>
      </c>
      <c r="Q2353" s="1">
        <v>3035831.0</v>
      </c>
      <c r="R2353" s="1">
        <v>68.12</v>
      </c>
      <c r="S2353" s="1">
        <v>653140.0</v>
      </c>
      <c r="T2353" s="1">
        <v>43.61</v>
      </c>
      <c r="U2353" s="1">
        <v>784569.0</v>
      </c>
    </row>
    <row r="2354" ht="13.5" customHeight="1">
      <c r="A2354" s="1">
        <v>45289.0</v>
      </c>
      <c r="B2354" s="1">
        <v>134.0</v>
      </c>
      <c r="C2354" s="1">
        <v>2921444.0</v>
      </c>
      <c r="D2354" s="1">
        <v>85.62</v>
      </c>
      <c r="E2354" s="1">
        <v>6506497.0</v>
      </c>
      <c r="F2354" s="1">
        <v>132.51</v>
      </c>
      <c r="G2354" s="1">
        <v>2409581.0</v>
      </c>
      <c r="H2354" s="1">
        <v>64.5</v>
      </c>
      <c r="I2354" s="1">
        <v>6945991.0</v>
      </c>
      <c r="J2354" s="1">
        <v>63.77</v>
      </c>
      <c r="K2354" s="1">
        <v>3801319.0</v>
      </c>
      <c r="L2354" s="1">
        <v>101.0</v>
      </c>
      <c r="M2354" s="1">
        <v>1156776.0</v>
      </c>
      <c r="N2354" s="1">
        <v>35.4333</v>
      </c>
      <c r="O2354" s="1">
        <v>2152835.0</v>
      </c>
      <c r="P2354" s="1">
        <v>29.28</v>
      </c>
      <c r="Q2354" s="1">
        <v>3576983.0</v>
      </c>
      <c r="R2354" s="1">
        <v>68.72</v>
      </c>
      <c r="S2354" s="1">
        <v>1319366.0</v>
      </c>
      <c r="T2354" s="1">
        <v>43.86</v>
      </c>
      <c r="U2354" s="1">
        <v>1108280.0</v>
      </c>
    </row>
    <row r="2355" ht="13.5" customHeight="1">
      <c r="A2355" s="1">
        <v>45292.0</v>
      </c>
      <c r="B2355" s="1">
        <v>134.0</v>
      </c>
      <c r="C2355" s="1">
        <v>2921444.0</v>
      </c>
      <c r="D2355" s="1">
        <v>85.62</v>
      </c>
      <c r="E2355" s="1">
        <v>6506497.0</v>
      </c>
      <c r="F2355" s="1">
        <v>132.51</v>
      </c>
      <c r="G2355" s="1">
        <v>2409581.0</v>
      </c>
      <c r="H2355" s="1">
        <v>64.5</v>
      </c>
      <c r="I2355" s="1">
        <v>6945991.0</v>
      </c>
      <c r="J2355" s="1">
        <v>63.77</v>
      </c>
      <c r="K2355" s="1">
        <v>3801319.0</v>
      </c>
      <c r="L2355" s="1">
        <v>101.0</v>
      </c>
      <c r="M2355" s="1">
        <v>1156776.0</v>
      </c>
      <c r="N2355" s="1">
        <v>35.4333</v>
      </c>
      <c r="O2355" s="1">
        <v>2152835.0</v>
      </c>
      <c r="P2355" s="1">
        <v>29.28</v>
      </c>
      <c r="Q2355" s="1">
        <v>3576983.0</v>
      </c>
      <c r="R2355" s="1">
        <v>68.72</v>
      </c>
      <c r="S2355" s="1">
        <v>1319366.0</v>
      </c>
      <c r="T2355" s="1">
        <v>43.86</v>
      </c>
      <c r="U2355" s="1">
        <v>1108280.0</v>
      </c>
    </row>
    <row r="2356" ht="13.5" customHeight="1">
      <c r="A2356" s="1">
        <v>45293.0</v>
      </c>
      <c r="B2356" s="1">
        <v>133.95</v>
      </c>
      <c r="C2356" s="1">
        <v>9362979.0</v>
      </c>
      <c r="D2356" s="1">
        <v>85.69</v>
      </c>
      <c r="E2356" s="1">
        <v>2.3604649E7</v>
      </c>
      <c r="F2356" s="1">
        <v>130.49</v>
      </c>
      <c r="G2356" s="1">
        <v>2386380.0</v>
      </c>
      <c r="H2356" s="1">
        <v>63.33</v>
      </c>
      <c r="I2356" s="1">
        <v>1.0769713E7</v>
      </c>
      <c r="J2356" s="1">
        <v>63.77</v>
      </c>
      <c r="K2356" s="1">
        <v>9267902.0</v>
      </c>
      <c r="L2356" s="1">
        <v>100.51</v>
      </c>
      <c r="M2356" s="1">
        <v>2142633.0</v>
      </c>
      <c r="N2356" s="1">
        <v>34.5333</v>
      </c>
      <c r="O2356" s="1">
        <v>5246501.0</v>
      </c>
      <c r="P2356" s="1">
        <v>29.1</v>
      </c>
      <c r="Q2356" s="1">
        <v>6908410.0</v>
      </c>
      <c r="R2356" s="1">
        <v>68.39</v>
      </c>
      <c r="S2356" s="1">
        <v>2502208.0</v>
      </c>
      <c r="T2356" s="1">
        <v>43.76</v>
      </c>
      <c r="U2356" s="1">
        <v>1166196.0</v>
      </c>
    </row>
    <row r="2357" ht="13.5" customHeight="1">
      <c r="A2357" s="1">
        <v>45294.0</v>
      </c>
      <c r="B2357" s="1">
        <v>133.58</v>
      </c>
      <c r="C2357" s="1">
        <v>1.4498312E7</v>
      </c>
      <c r="D2357" s="1">
        <v>84.97</v>
      </c>
      <c r="E2357" s="1">
        <v>1.32176E7</v>
      </c>
      <c r="F2357" s="1">
        <v>129.44</v>
      </c>
      <c r="G2357" s="1">
        <v>6023009.0</v>
      </c>
      <c r="H2357" s="1">
        <v>62.72</v>
      </c>
      <c r="I2357" s="1">
        <v>6383538.0</v>
      </c>
      <c r="J2357" s="1">
        <v>63.17</v>
      </c>
      <c r="K2357" s="1">
        <v>3480609.0</v>
      </c>
      <c r="L2357" s="1">
        <v>100.07</v>
      </c>
      <c r="M2357" s="1">
        <v>1396064.0</v>
      </c>
      <c r="N2357" s="1">
        <v>34.0133</v>
      </c>
      <c r="O2357" s="1">
        <v>3966008.0</v>
      </c>
      <c r="P2357" s="1">
        <v>28.86</v>
      </c>
      <c r="Q2357" s="1">
        <v>5736702.0</v>
      </c>
      <c r="R2357" s="1">
        <v>68.33</v>
      </c>
      <c r="S2357" s="1">
        <v>1716076.0</v>
      </c>
      <c r="T2357" s="1">
        <v>43.59</v>
      </c>
      <c r="U2357" s="1">
        <v>2631789.0</v>
      </c>
    </row>
    <row r="2358" ht="13.5" customHeight="1">
      <c r="A2358" s="1">
        <v>45295.0</v>
      </c>
      <c r="B2358" s="1">
        <v>133.77</v>
      </c>
      <c r="C2358" s="1">
        <v>3458432.0</v>
      </c>
      <c r="D2358" s="1">
        <v>85.33</v>
      </c>
      <c r="E2358" s="1">
        <v>1.8479275E7</v>
      </c>
      <c r="F2358" s="1">
        <v>129.59</v>
      </c>
      <c r="G2358" s="1">
        <v>3481260.0</v>
      </c>
      <c r="H2358" s="1">
        <v>63.09</v>
      </c>
      <c r="I2358" s="1">
        <v>6648953.0</v>
      </c>
      <c r="J2358" s="1">
        <v>63.38</v>
      </c>
      <c r="K2358" s="1">
        <v>2363479.0</v>
      </c>
      <c r="L2358" s="1">
        <v>100.29</v>
      </c>
      <c r="M2358" s="1">
        <v>1484119.0</v>
      </c>
      <c r="N2358" s="1">
        <v>34.3067</v>
      </c>
      <c r="O2358" s="1">
        <v>3302120.0</v>
      </c>
      <c r="P2358" s="1">
        <v>28.89</v>
      </c>
      <c r="Q2358" s="1">
        <v>7401919.0</v>
      </c>
      <c r="R2358" s="1">
        <v>68.5</v>
      </c>
      <c r="S2358" s="1">
        <v>994811.0</v>
      </c>
      <c r="T2358" s="1">
        <v>43.63</v>
      </c>
      <c r="U2358" s="1">
        <v>907648.0</v>
      </c>
    </row>
    <row r="2359" ht="13.5" customHeight="1">
      <c r="A2359" s="1">
        <v>45296.0</v>
      </c>
      <c r="B2359" s="1">
        <v>134.63</v>
      </c>
      <c r="C2359" s="1">
        <v>4828745.0</v>
      </c>
      <c r="D2359" s="1">
        <v>86.08</v>
      </c>
      <c r="E2359" s="1">
        <v>1.701398E7</v>
      </c>
      <c r="F2359" s="1">
        <v>130.42</v>
      </c>
      <c r="G2359" s="1">
        <v>2555315.0</v>
      </c>
      <c r="H2359" s="1">
        <v>63.41</v>
      </c>
      <c r="I2359" s="1">
        <v>5324709.0</v>
      </c>
      <c r="J2359" s="1">
        <v>63.72</v>
      </c>
      <c r="K2359" s="1">
        <v>5375984.0</v>
      </c>
      <c r="L2359" s="1">
        <v>100.67</v>
      </c>
      <c r="M2359" s="1">
        <v>1989700.0</v>
      </c>
      <c r="N2359" s="1">
        <v>34.3</v>
      </c>
      <c r="O2359" s="1">
        <v>3106418.0</v>
      </c>
      <c r="P2359" s="1">
        <v>29.14</v>
      </c>
      <c r="Q2359" s="1">
        <v>4846835.0</v>
      </c>
      <c r="R2359" s="1">
        <v>68.48</v>
      </c>
      <c r="S2359" s="1">
        <v>1035921.0</v>
      </c>
      <c r="T2359" s="1">
        <v>43.35</v>
      </c>
      <c r="U2359" s="1">
        <v>1095381.0</v>
      </c>
    </row>
    <row r="2360" ht="13.5" customHeight="1">
      <c r="A2360" s="1">
        <v>45299.0</v>
      </c>
      <c r="B2360" s="1">
        <v>135.3</v>
      </c>
      <c r="C2360" s="1">
        <v>5872021.0</v>
      </c>
      <c r="D2360" s="1">
        <v>86.89</v>
      </c>
      <c r="E2360" s="1">
        <v>1.5763021E7</v>
      </c>
      <c r="F2360" s="1">
        <v>131.7</v>
      </c>
      <c r="G2360" s="1">
        <v>7915319.0</v>
      </c>
      <c r="H2360" s="1">
        <v>64.19</v>
      </c>
      <c r="I2360" s="1">
        <v>6918448.0</v>
      </c>
      <c r="J2360" s="1">
        <v>64.06</v>
      </c>
      <c r="K2360" s="1">
        <v>6894577.0</v>
      </c>
      <c r="L2360" s="1">
        <v>101.59</v>
      </c>
      <c r="M2360" s="1">
        <v>2489865.0</v>
      </c>
      <c r="N2360" s="1">
        <v>34.6667</v>
      </c>
      <c r="O2360" s="1">
        <v>3237363.0</v>
      </c>
      <c r="P2360" s="1">
        <v>29.25</v>
      </c>
      <c r="Q2360" s="1">
        <v>8485413.0</v>
      </c>
      <c r="R2360" s="1">
        <v>68.72</v>
      </c>
      <c r="S2360" s="1">
        <v>1728716.0</v>
      </c>
      <c r="T2360" s="1">
        <v>43.43</v>
      </c>
      <c r="U2360" s="1">
        <v>1178770.0</v>
      </c>
    </row>
    <row r="2361" ht="13.5" customHeight="1">
      <c r="A2361" s="1">
        <v>45300.0</v>
      </c>
      <c r="B2361" s="1">
        <v>135.49</v>
      </c>
      <c r="C2361" s="1">
        <v>9298118.0</v>
      </c>
      <c r="D2361" s="1">
        <v>83.07</v>
      </c>
      <c r="E2361" s="1">
        <v>2.5837812E7</v>
      </c>
      <c r="F2361" s="1">
        <v>129.85</v>
      </c>
      <c r="G2361" s="1">
        <v>2839714.0</v>
      </c>
      <c r="H2361" s="1">
        <v>63.62</v>
      </c>
      <c r="I2361" s="1">
        <v>6374568.0</v>
      </c>
      <c r="J2361" s="1">
        <v>63.74</v>
      </c>
      <c r="K2361" s="1">
        <v>5319069.0</v>
      </c>
      <c r="L2361" s="1">
        <v>100.77</v>
      </c>
      <c r="M2361" s="1">
        <v>2313699.0</v>
      </c>
      <c r="N2361" s="1">
        <v>34.96</v>
      </c>
      <c r="O2361" s="1">
        <v>5079786.0</v>
      </c>
      <c r="P2361" s="1">
        <v>28.86</v>
      </c>
      <c r="Q2361" s="1">
        <v>4845389.0</v>
      </c>
      <c r="R2361" s="1">
        <v>68.24</v>
      </c>
      <c r="S2361" s="1">
        <v>2666803.0</v>
      </c>
      <c r="T2361" s="1">
        <v>43.52</v>
      </c>
      <c r="U2361" s="1">
        <v>1032384.0</v>
      </c>
    </row>
    <row r="2362" ht="13.5" customHeight="1">
      <c r="A2362" s="1">
        <v>45301.0</v>
      </c>
      <c r="B2362" s="1">
        <v>135.1</v>
      </c>
      <c r="C2362" s="1">
        <v>4370804.0</v>
      </c>
      <c r="D2362" s="1">
        <v>81.9</v>
      </c>
      <c r="E2362" s="1">
        <v>1.1534755E7</v>
      </c>
      <c r="F2362" s="1">
        <v>127.75</v>
      </c>
      <c r="G2362" s="1">
        <v>4584776.0</v>
      </c>
      <c r="H2362" s="1">
        <v>63.6</v>
      </c>
      <c r="I2362" s="1">
        <v>4844262.0</v>
      </c>
      <c r="J2362" s="1">
        <v>63.07</v>
      </c>
      <c r="K2362" s="1">
        <v>3434225.0</v>
      </c>
      <c r="L2362" s="1">
        <v>101.09</v>
      </c>
      <c r="M2362" s="1">
        <v>2365590.0</v>
      </c>
      <c r="N2362" s="1">
        <v>35.4333</v>
      </c>
      <c r="O2362" s="1">
        <v>3515228.0</v>
      </c>
      <c r="P2362" s="1">
        <v>28.93</v>
      </c>
      <c r="Q2362" s="1">
        <v>1.0954265E7</v>
      </c>
      <c r="R2362" s="1">
        <v>68.48</v>
      </c>
      <c r="S2362" s="1">
        <v>1294981.0</v>
      </c>
      <c r="T2362" s="1">
        <v>43.32</v>
      </c>
      <c r="U2362" s="1">
        <v>819962.0</v>
      </c>
    </row>
    <row r="2363" ht="13.5" customHeight="1">
      <c r="A2363" s="1">
        <v>45302.0</v>
      </c>
      <c r="B2363" s="1">
        <v>133.32</v>
      </c>
      <c r="C2363" s="1">
        <v>4557806.0</v>
      </c>
      <c r="D2363" s="1">
        <v>80.8</v>
      </c>
      <c r="E2363" s="1">
        <v>1.5747599E7</v>
      </c>
      <c r="F2363" s="1">
        <v>126.84</v>
      </c>
      <c r="G2363" s="1">
        <v>4207753.0</v>
      </c>
      <c r="H2363" s="1">
        <v>62.7</v>
      </c>
      <c r="I2363" s="1">
        <v>7202636.0</v>
      </c>
      <c r="J2363" s="1">
        <v>61.99</v>
      </c>
      <c r="K2363" s="1">
        <v>7201591.0</v>
      </c>
      <c r="L2363" s="1">
        <v>100.82</v>
      </c>
      <c r="M2363" s="1">
        <v>3663226.0</v>
      </c>
      <c r="N2363" s="1">
        <v>35.0333</v>
      </c>
      <c r="O2363" s="1">
        <v>3258638.0</v>
      </c>
      <c r="P2363" s="1">
        <v>28.77</v>
      </c>
      <c r="Q2363" s="1">
        <v>9275663.0</v>
      </c>
      <c r="R2363" s="1">
        <v>68.31</v>
      </c>
      <c r="S2363" s="1">
        <v>3588296.0</v>
      </c>
      <c r="T2363" s="1">
        <v>43.17</v>
      </c>
      <c r="U2363" s="1">
        <v>865180.0</v>
      </c>
    </row>
    <row r="2364" ht="13.5" customHeight="1">
      <c r="A2364" s="1">
        <v>45303.0</v>
      </c>
      <c r="B2364" s="1">
        <v>132.2</v>
      </c>
      <c r="C2364" s="1">
        <v>4730161.0</v>
      </c>
      <c r="D2364" s="1">
        <v>80.49</v>
      </c>
      <c r="E2364" s="1">
        <v>1.7667066E7</v>
      </c>
      <c r="F2364" s="1">
        <v>126.43</v>
      </c>
      <c r="G2364" s="1">
        <v>3647010.0</v>
      </c>
      <c r="H2364" s="1">
        <v>62.91</v>
      </c>
      <c r="I2364" s="1">
        <v>6474184.0</v>
      </c>
      <c r="J2364" s="1">
        <v>61.75</v>
      </c>
      <c r="K2364" s="1">
        <v>4363022.0</v>
      </c>
      <c r="L2364" s="1">
        <v>99.73</v>
      </c>
      <c r="M2364" s="1">
        <v>2123858.0</v>
      </c>
      <c r="N2364" s="1">
        <v>35.0067</v>
      </c>
      <c r="O2364" s="1">
        <v>7769525.0</v>
      </c>
      <c r="P2364" s="1">
        <v>28.61</v>
      </c>
      <c r="Q2364" s="1">
        <v>9902759.0</v>
      </c>
      <c r="R2364" s="1">
        <v>68.35</v>
      </c>
      <c r="S2364" s="1">
        <v>3381174.0</v>
      </c>
      <c r="T2364" s="1">
        <v>43.11</v>
      </c>
      <c r="U2364" s="1">
        <v>644977.0</v>
      </c>
    </row>
    <row r="2365" ht="13.5" customHeight="1">
      <c r="A2365" s="1">
        <v>45306.0</v>
      </c>
      <c r="B2365" s="1">
        <v>132.45</v>
      </c>
      <c r="C2365" s="1">
        <v>1410761.0</v>
      </c>
      <c r="D2365" s="1">
        <v>81.48</v>
      </c>
      <c r="E2365" s="1">
        <v>7119679.0</v>
      </c>
      <c r="F2365" s="1">
        <v>127.25</v>
      </c>
      <c r="G2365" s="1">
        <v>2908300.0</v>
      </c>
      <c r="H2365" s="1">
        <v>62.94</v>
      </c>
      <c r="I2365" s="1">
        <v>3195297.0</v>
      </c>
      <c r="J2365" s="1">
        <v>61.71</v>
      </c>
      <c r="K2365" s="1">
        <v>2113849.0</v>
      </c>
      <c r="L2365" s="1">
        <v>100.11</v>
      </c>
      <c r="M2365" s="1">
        <v>567592.0</v>
      </c>
      <c r="N2365" s="1">
        <v>35.04</v>
      </c>
      <c r="O2365" s="1">
        <v>1061549.0</v>
      </c>
      <c r="P2365" s="1">
        <v>28.82</v>
      </c>
      <c r="Q2365" s="1">
        <v>2705347.0</v>
      </c>
      <c r="R2365" s="1">
        <v>68.34</v>
      </c>
      <c r="S2365" s="1">
        <v>884848.0</v>
      </c>
      <c r="T2365" s="1">
        <v>43.11</v>
      </c>
      <c r="U2365" s="1">
        <v>796361.0</v>
      </c>
    </row>
    <row r="2366" ht="13.5" customHeight="1">
      <c r="A2366" s="1">
        <v>45307.0</v>
      </c>
      <c r="B2366" s="1">
        <v>133.0</v>
      </c>
      <c r="C2366" s="1">
        <v>1.2295838E7</v>
      </c>
      <c r="D2366" s="1">
        <v>80.5</v>
      </c>
      <c r="E2366" s="1">
        <v>1.2418419E7</v>
      </c>
      <c r="F2366" s="1">
        <v>127.45</v>
      </c>
      <c r="G2366" s="1">
        <v>4306498.0</v>
      </c>
      <c r="H2366" s="1">
        <v>62.65</v>
      </c>
      <c r="I2366" s="1">
        <v>6010731.0</v>
      </c>
      <c r="J2366" s="1">
        <v>62.0</v>
      </c>
      <c r="K2366" s="1">
        <v>5934823.0</v>
      </c>
      <c r="L2366" s="1">
        <v>99.64</v>
      </c>
      <c r="M2366" s="1">
        <v>2441344.0</v>
      </c>
      <c r="N2366" s="1">
        <v>35.0333</v>
      </c>
      <c r="O2366" s="1">
        <v>3465716.0</v>
      </c>
      <c r="P2366" s="1">
        <v>28.68</v>
      </c>
      <c r="Q2366" s="1">
        <v>1.1903913E7</v>
      </c>
      <c r="R2366" s="1">
        <v>68.42</v>
      </c>
      <c r="S2366" s="1">
        <v>1572225.0</v>
      </c>
      <c r="T2366" s="1">
        <v>43.18</v>
      </c>
      <c r="U2366" s="1">
        <v>593253.0</v>
      </c>
    </row>
    <row r="2367" ht="13.5" customHeight="1">
      <c r="A2367" s="1">
        <v>45308.0</v>
      </c>
      <c r="B2367" s="1">
        <v>131.72</v>
      </c>
      <c r="C2367" s="1">
        <v>1.0086801E7</v>
      </c>
      <c r="D2367" s="1">
        <v>79.88</v>
      </c>
      <c r="E2367" s="1">
        <v>1.3930095E7</v>
      </c>
      <c r="F2367" s="1">
        <v>125.89</v>
      </c>
      <c r="G2367" s="1">
        <v>4789749.0</v>
      </c>
      <c r="H2367" s="1">
        <v>61.98</v>
      </c>
      <c r="I2367" s="1">
        <v>6306100.0</v>
      </c>
      <c r="J2367" s="1">
        <v>61.7</v>
      </c>
      <c r="K2367" s="1">
        <v>4044132.0</v>
      </c>
      <c r="L2367" s="1">
        <v>98.1</v>
      </c>
      <c r="M2367" s="1">
        <v>2739828.0</v>
      </c>
      <c r="N2367" s="1">
        <v>34.6667</v>
      </c>
      <c r="O2367" s="1">
        <v>5538546.0</v>
      </c>
      <c r="P2367" s="1">
        <v>28.39</v>
      </c>
      <c r="Q2367" s="1">
        <v>6835820.0</v>
      </c>
      <c r="R2367" s="1">
        <v>67.59</v>
      </c>
      <c r="S2367" s="1">
        <v>1795570.0</v>
      </c>
      <c r="T2367" s="1">
        <v>42.99</v>
      </c>
      <c r="U2367" s="1">
        <v>971569.0</v>
      </c>
    </row>
    <row r="2368" ht="13.5" customHeight="1">
      <c r="A2368" s="1">
        <v>45309.0</v>
      </c>
      <c r="B2368" s="1">
        <v>132.41</v>
      </c>
      <c r="C2368" s="1">
        <v>7712867.0</v>
      </c>
      <c r="D2368" s="1">
        <v>80.2</v>
      </c>
      <c r="E2368" s="1">
        <v>8133534.0</v>
      </c>
      <c r="F2368" s="1">
        <v>126.42</v>
      </c>
      <c r="G2368" s="1">
        <v>3195303.0</v>
      </c>
      <c r="H2368" s="1">
        <v>61.31</v>
      </c>
      <c r="I2368" s="1">
        <v>7314085.0</v>
      </c>
      <c r="J2368" s="1">
        <v>61.0</v>
      </c>
      <c r="K2368" s="1">
        <v>6353801.0</v>
      </c>
      <c r="L2368" s="1">
        <v>100.06</v>
      </c>
      <c r="M2368" s="1">
        <v>1509641.0</v>
      </c>
      <c r="N2368" s="1">
        <v>34.88</v>
      </c>
      <c r="O2368" s="1">
        <v>3677172.0</v>
      </c>
      <c r="P2368" s="1">
        <v>28.34</v>
      </c>
      <c r="Q2368" s="1">
        <v>1.185868E7</v>
      </c>
      <c r="R2368" s="1">
        <v>68.07</v>
      </c>
      <c r="S2368" s="1">
        <v>2202296.0</v>
      </c>
      <c r="T2368" s="1">
        <v>42.81</v>
      </c>
      <c r="U2368" s="1">
        <v>1195586.0</v>
      </c>
    </row>
    <row r="2369" ht="13.5" customHeight="1">
      <c r="A2369" s="1">
        <v>45310.0</v>
      </c>
      <c r="B2369" s="1">
        <v>133.81</v>
      </c>
      <c r="C2369" s="1">
        <v>1.3496917E7</v>
      </c>
      <c r="D2369" s="1">
        <v>81.17</v>
      </c>
      <c r="E2369" s="1">
        <v>6540939.0</v>
      </c>
      <c r="F2369" s="1">
        <v>128.75</v>
      </c>
      <c r="G2369" s="1">
        <v>4286110.0</v>
      </c>
      <c r="H2369" s="1">
        <v>62.02</v>
      </c>
      <c r="I2369" s="1">
        <v>6001395.0</v>
      </c>
      <c r="J2369" s="1">
        <v>61.69</v>
      </c>
      <c r="K2369" s="1">
        <v>4992310.0</v>
      </c>
      <c r="L2369" s="1">
        <v>100.18</v>
      </c>
      <c r="M2369" s="1">
        <v>2305208.0</v>
      </c>
      <c r="N2369" s="1">
        <v>35.68</v>
      </c>
      <c r="O2369" s="1">
        <v>3130838.0</v>
      </c>
      <c r="P2369" s="1">
        <v>28.47</v>
      </c>
      <c r="Q2369" s="1">
        <v>6222729.0</v>
      </c>
      <c r="R2369" s="1">
        <v>68.48</v>
      </c>
      <c r="S2369" s="1">
        <v>1661519.0</v>
      </c>
      <c r="T2369" s="1">
        <v>42.85</v>
      </c>
      <c r="U2369" s="1">
        <v>1179484.0</v>
      </c>
    </row>
    <row r="2370" ht="13.5" customHeight="1">
      <c r="A2370" s="1">
        <v>45313.0</v>
      </c>
      <c r="B2370" s="1">
        <v>133.41</v>
      </c>
      <c r="C2370" s="1">
        <v>1.5838044E7</v>
      </c>
      <c r="D2370" s="1">
        <v>81.74</v>
      </c>
      <c r="E2370" s="1">
        <v>7365931.0</v>
      </c>
      <c r="F2370" s="1">
        <v>129.38</v>
      </c>
      <c r="G2370" s="1">
        <v>7151279.0</v>
      </c>
      <c r="H2370" s="1">
        <v>61.8</v>
      </c>
      <c r="I2370" s="1">
        <v>6661433.0</v>
      </c>
      <c r="J2370" s="1">
        <v>61.34</v>
      </c>
      <c r="K2370" s="1">
        <v>3213048.0</v>
      </c>
      <c r="L2370" s="1">
        <v>100.13</v>
      </c>
      <c r="M2370" s="1">
        <v>1968390.0</v>
      </c>
      <c r="N2370" s="1">
        <v>36.14</v>
      </c>
      <c r="O2370" s="1">
        <v>3576554.0</v>
      </c>
      <c r="P2370" s="1">
        <v>28.86</v>
      </c>
      <c r="Q2370" s="1">
        <v>5148922.0</v>
      </c>
      <c r="R2370" s="1">
        <v>68.6</v>
      </c>
      <c r="S2370" s="1">
        <v>1779130.0</v>
      </c>
      <c r="T2370" s="1">
        <v>42.85</v>
      </c>
      <c r="U2370" s="1">
        <v>975084.0</v>
      </c>
    </row>
    <row r="2371" ht="13.5" customHeight="1">
      <c r="A2371" s="1">
        <v>45314.0</v>
      </c>
      <c r="B2371" s="1">
        <v>133.74</v>
      </c>
      <c r="C2371" s="1">
        <v>1.0060924E7</v>
      </c>
      <c r="D2371" s="1">
        <v>81.57</v>
      </c>
      <c r="E2371" s="1">
        <v>4574054.0</v>
      </c>
      <c r="F2371" s="1">
        <v>128.7</v>
      </c>
      <c r="G2371" s="1">
        <v>4970898.0</v>
      </c>
      <c r="H2371" s="1">
        <v>61.15</v>
      </c>
      <c r="I2371" s="1">
        <v>4799846.0</v>
      </c>
      <c r="J2371" s="1">
        <v>60.99</v>
      </c>
      <c r="K2371" s="1">
        <v>4466487.0</v>
      </c>
      <c r="L2371" s="1">
        <v>101.03</v>
      </c>
      <c r="M2371" s="1">
        <v>1642369.0</v>
      </c>
      <c r="N2371" s="1">
        <v>36.1333</v>
      </c>
      <c r="O2371" s="1">
        <v>3940001.0</v>
      </c>
      <c r="P2371" s="1">
        <v>28.98</v>
      </c>
      <c r="Q2371" s="1">
        <v>6049234.0</v>
      </c>
      <c r="R2371" s="1">
        <v>68.49</v>
      </c>
      <c r="S2371" s="1">
        <v>1343213.0</v>
      </c>
      <c r="T2371" s="1">
        <v>43.52</v>
      </c>
      <c r="U2371" s="1">
        <v>829529.0</v>
      </c>
    </row>
    <row r="2372" ht="13.5" customHeight="1">
      <c r="A2372" s="1">
        <v>45315.0</v>
      </c>
      <c r="B2372" s="1">
        <v>132.59</v>
      </c>
      <c r="C2372" s="1">
        <v>2.1511935E7</v>
      </c>
      <c r="D2372" s="1">
        <v>82.21</v>
      </c>
      <c r="E2372" s="1">
        <v>6195847.0</v>
      </c>
      <c r="F2372" s="1">
        <v>130.04</v>
      </c>
      <c r="G2372" s="1">
        <v>4541736.0</v>
      </c>
      <c r="H2372" s="1">
        <v>61.67</v>
      </c>
      <c r="I2372" s="1">
        <v>4740658.0</v>
      </c>
      <c r="J2372" s="1">
        <v>61.47</v>
      </c>
      <c r="K2372" s="1">
        <v>5289188.0</v>
      </c>
      <c r="L2372" s="1">
        <v>102.26</v>
      </c>
      <c r="M2372" s="1">
        <v>2037928.0</v>
      </c>
      <c r="N2372" s="1">
        <v>36.28</v>
      </c>
      <c r="O2372" s="1">
        <v>5356446.0</v>
      </c>
      <c r="P2372" s="1">
        <v>29.24</v>
      </c>
      <c r="Q2372" s="1">
        <v>1.309305E7</v>
      </c>
      <c r="R2372" s="1">
        <v>69.17</v>
      </c>
      <c r="S2372" s="1">
        <v>1403424.0</v>
      </c>
      <c r="T2372" s="1">
        <v>43.84</v>
      </c>
      <c r="U2372" s="1">
        <v>1359059.0</v>
      </c>
    </row>
    <row r="2373" ht="13.5" customHeight="1">
      <c r="A2373" s="1">
        <v>45316.0</v>
      </c>
      <c r="B2373" s="1">
        <v>132.34</v>
      </c>
      <c r="C2373" s="1">
        <v>1.1375956E7</v>
      </c>
      <c r="D2373" s="1">
        <v>82.52</v>
      </c>
      <c r="E2373" s="1">
        <v>3718743.0</v>
      </c>
      <c r="F2373" s="1">
        <v>130.29</v>
      </c>
      <c r="G2373" s="1">
        <v>3923825.0</v>
      </c>
      <c r="H2373" s="1">
        <v>61.86</v>
      </c>
      <c r="I2373" s="1">
        <v>6103905.0</v>
      </c>
      <c r="J2373" s="1">
        <v>61.87</v>
      </c>
      <c r="K2373" s="1">
        <v>3875085.0</v>
      </c>
      <c r="L2373" s="1">
        <v>102.29</v>
      </c>
      <c r="M2373" s="1">
        <v>1524863.0</v>
      </c>
      <c r="N2373" s="1">
        <v>36.7467</v>
      </c>
      <c r="O2373" s="1">
        <v>4955630.0</v>
      </c>
      <c r="P2373" s="1">
        <v>29.53</v>
      </c>
      <c r="Q2373" s="1">
        <v>8748168.0</v>
      </c>
      <c r="R2373" s="1">
        <v>69.11</v>
      </c>
      <c r="S2373" s="1">
        <v>1201476.0</v>
      </c>
      <c r="T2373" s="1">
        <v>44.1</v>
      </c>
      <c r="U2373" s="1">
        <v>791336.0</v>
      </c>
    </row>
    <row r="2374" ht="13.5" customHeight="1">
      <c r="A2374" s="1">
        <v>45317.0</v>
      </c>
      <c r="B2374" s="1">
        <v>132.99</v>
      </c>
      <c r="C2374" s="1">
        <v>1.3894249E7</v>
      </c>
      <c r="D2374" s="1">
        <v>82.23</v>
      </c>
      <c r="E2374" s="1">
        <v>4617620.0</v>
      </c>
      <c r="F2374" s="1">
        <v>130.19</v>
      </c>
      <c r="G2374" s="1">
        <v>5351739.0</v>
      </c>
      <c r="H2374" s="1">
        <v>62.38</v>
      </c>
      <c r="I2374" s="1">
        <v>7830943.0</v>
      </c>
      <c r="J2374" s="1">
        <v>61.54</v>
      </c>
      <c r="K2374" s="1">
        <v>3046132.0</v>
      </c>
      <c r="L2374" s="1">
        <v>102.21</v>
      </c>
      <c r="M2374" s="1">
        <v>1002018.0</v>
      </c>
      <c r="N2374" s="1">
        <v>36.4</v>
      </c>
      <c r="O2374" s="1">
        <v>3420884.0</v>
      </c>
      <c r="P2374" s="1">
        <v>29.39</v>
      </c>
      <c r="Q2374" s="1">
        <v>5675718.0</v>
      </c>
      <c r="R2374" s="1">
        <v>69.11</v>
      </c>
      <c r="S2374" s="1">
        <v>2215026.0</v>
      </c>
      <c r="T2374" s="1">
        <v>44.39</v>
      </c>
      <c r="U2374" s="1">
        <v>1014193.0</v>
      </c>
    </row>
    <row r="2375" ht="13.5" customHeight="1">
      <c r="A2375" s="1">
        <v>45320.0</v>
      </c>
      <c r="B2375" s="1">
        <v>132.84</v>
      </c>
      <c r="C2375" s="1">
        <v>1.0070025E7</v>
      </c>
      <c r="D2375" s="1">
        <v>82.79</v>
      </c>
      <c r="E2375" s="1">
        <v>6995816.0</v>
      </c>
      <c r="F2375" s="1">
        <v>129.05</v>
      </c>
      <c r="G2375" s="1">
        <v>6231205.0</v>
      </c>
      <c r="H2375" s="1">
        <v>62.73</v>
      </c>
      <c r="I2375" s="1">
        <v>4884563.0</v>
      </c>
      <c r="J2375" s="1">
        <v>62.0</v>
      </c>
      <c r="K2375" s="1">
        <v>4144011.0</v>
      </c>
      <c r="L2375" s="1">
        <v>103.36</v>
      </c>
      <c r="M2375" s="1">
        <v>862932.0</v>
      </c>
      <c r="N2375" s="1">
        <v>36.6933</v>
      </c>
      <c r="O2375" s="1">
        <v>3434618.0</v>
      </c>
      <c r="P2375" s="1">
        <v>29.33</v>
      </c>
      <c r="Q2375" s="1">
        <v>7232172.0</v>
      </c>
      <c r="R2375" s="1">
        <v>69.36</v>
      </c>
      <c r="S2375" s="1">
        <v>1882019.0</v>
      </c>
      <c r="T2375" s="1">
        <v>44.27</v>
      </c>
      <c r="U2375" s="1">
        <v>817178.0</v>
      </c>
    </row>
    <row r="2376" ht="13.5" customHeight="1">
      <c r="A2376" s="1">
        <v>45321.0</v>
      </c>
      <c r="B2376" s="1">
        <v>133.09</v>
      </c>
      <c r="C2376" s="1">
        <v>4169791.0</v>
      </c>
      <c r="D2376" s="1">
        <v>82.79</v>
      </c>
      <c r="E2376" s="1">
        <v>4141571.0</v>
      </c>
      <c r="F2376" s="1">
        <v>128.45</v>
      </c>
      <c r="G2376" s="1">
        <v>5706284.0</v>
      </c>
      <c r="H2376" s="1">
        <v>62.89</v>
      </c>
      <c r="I2376" s="1">
        <v>6885249.0</v>
      </c>
      <c r="J2376" s="1">
        <v>61.6</v>
      </c>
      <c r="K2376" s="1">
        <v>4388934.0</v>
      </c>
      <c r="L2376" s="1">
        <v>103.38</v>
      </c>
      <c r="M2376" s="1">
        <v>1612733.0</v>
      </c>
      <c r="N2376" s="1">
        <v>36.5867</v>
      </c>
      <c r="O2376" s="1">
        <v>2528672.0</v>
      </c>
      <c r="P2376" s="1">
        <v>29.78</v>
      </c>
      <c r="Q2376" s="1">
        <v>9827971.0</v>
      </c>
      <c r="R2376" s="1">
        <v>69.51</v>
      </c>
      <c r="S2376" s="1">
        <v>1540595.0</v>
      </c>
      <c r="T2376" s="1">
        <v>45.03</v>
      </c>
      <c r="U2376" s="1">
        <v>2138221.0</v>
      </c>
    </row>
    <row r="2377" ht="13.5" customHeight="1">
      <c r="A2377" s="1">
        <v>45322.0</v>
      </c>
      <c r="B2377" s="1">
        <v>131.21</v>
      </c>
      <c r="C2377" s="1">
        <v>6643533.0</v>
      </c>
      <c r="D2377" s="1">
        <v>81.67</v>
      </c>
      <c r="E2377" s="1">
        <v>8768693.0</v>
      </c>
      <c r="F2377" s="1">
        <v>126.64</v>
      </c>
      <c r="G2377" s="1">
        <v>6958333.0</v>
      </c>
      <c r="H2377" s="1">
        <v>62.87</v>
      </c>
      <c r="I2377" s="1">
        <v>7037914.0</v>
      </c>
      <c r="J2377" s="1">
        <v>60.76</v>
      </c>
      <c r="K2377" s="1">
        <v>4340112.0</v>
      </c>
      <c r="L2377" s="1">
        <v>100.82</v>
      </c>
      <c r="M2377" s="1">
        <v>1519389.0</v>
      </c>
      <c r="N2377" s="1">
        <v>35.5733</v>
      </c>
      <c r="O2377" s="1">
        <v>5549028.0</v>
      </c>
      <c r="P2377" s="1">
        <v>29.72</v>
      </c>
      <c r="Q2377" s="1">
        <v>9927714.0</v>
      </c>
      <c r="R2377" s="1">
        <v>69.69</v>
      </c>
      <c r="S2377" s="1">
        <v>3282815.0</v>
      </c>
      <c r="T2377" s="1">
        <v>44.87</v>
      </c>
      <c r="U2377" s="1">
        <v>2018412.0</v>
      </c>
    </row>
    <row r="2378" ht="13.5" customHeight="1">
      <c r="A2378" s="1">
        <v>45323.0</v>
      </c>
      <c r="B2378" s="1">
        <v>131.49</v>
      </c>
      <c r="C2378" s="1">
        <v>5771855.0</v>
      </c>
      <c r="D2378" s="1">
        <v>81.06</v>
      </c>
      <c r="E2378" s="1">
        <v>6231107.0</v>
      </c>
      <c r="F2378" s="1">
        <v>126.02</v>
      </c>
      <c r="G2378" s="1">
        <v>4273441.0</v>
      </c>
      <c r="H2378" s="1">
        <v>63.43</v>
      </c>
      <c r="I2378" s="1">
        <v>6002994.0</v>
      </c>
      <c r="J2378" s="1">
        <v>61.05</v>
      </c>
      <c r="K2378" s="1">
        <v>3636222.0</v>
      </c>
      <c r="L2378" s="1">
        <v>103.29</v>
      </c>
      <c r="M2378" s="1">
        <v>1614481.0</v>
      </c>
      <c r="N2378" s="1">
        <v>34.98</v>
      </c>
      <c r="O2378" s="1">
        <v>4403325.0</v>
      </c>
      <c r="P2378" s="1">
        <v>29.3</v>
      </c>
      <c r="Q2378" s="1">
        <v>8205137.0</v>
      </c>
      <c r="R2378" s="1">
        <v>69.56</v>
      </c>
      <c r="S2378" s="1">
        <v>1752130.0</v>
      </c>
      <c r="T2378" s="1">
        <v>44.59</v>
      </c>
      <c r="U2378" s="1">
        <v>1385522.0</v>
      </c>
    </row>
    <row r="2379" ht="13.5" customHeight="1">
      <c r="A2379" s="1">
        <v>45324.0</v>
      </c>
      <c r="B2379" s="1">
        <v>131.22</v>
      </c>
      <c r="C2379" s="1">
        <v>5297285.0</v>
      </c>
      <c r="D2379" s="1">
        <v>81.1</v>
      </c>
      <c r="E2379" s="1">
        <v>4759707.0</v>
      </c>
      <c r="F2379" s="1">
        <v>125.8</v>
      </c>
      <c r="G2379" s="1">
        <v>2228248.0</v>
      </c>
      <c r="H2379" s="1">
        <v>63.11</v>
      </c>
      <c r="I2379" s="1">
        <v>4603581.0</v>
      </c>
      <c r="J2379" s="1">
        <v>61.07</v>
      </c>
      <c r="K2379" s="1">
        <v>3704481.0</v>
      </c>
      <c r="L2379" s="1">
        <v>102.7</v>
      </c>
      <c r="M2379" s="1">
        <v>1252017.0</v>
      </c>
      <c r="N2379" s="1">
        <v>35.12</v>
      </c>
      <c r="O2379" s="1">
        <v>4114124.0</v>
      </c>
      <c r="P2379" s="1">
        <v>29.44</v>
      </c>
      <c r="Q2379" s="1">
        <v>7290253.0</v>
      </c>
      <c r="R2379" s="1">
        <v>69.49</v>
      </c>
      <c r="S2379" s="1">
        <v>1886386.0</v>
      </c>
      <c r="T2379" s="1">
        <v>44.64</v>
      </c>
      <c r="U2379" s="1">
        <v>1108281.0</v>
      </c>
    </row>
    <row r="2380" ht="13.5" customHeight="1">
      <c r="A2380" s="1">
        <v>45327.0</v>
      </c>
      <c r="B2380" s="1">
        <v>130.53</v>
      </c>
      <c r="C2380" s="1">
        <v>1.0883975E7</v>
      </c>
      <c r="D2380" s="1">
        <v>80.12</v>
      </c>
      <c r="E2380" s="1">
        <v>9396598.0</v>
      </c>
      <c r="F2380" s="1">
        <v>124.87</v>
      </c>
      <c r="G2380" s="1">
        <v>6908214.0</v>
      </c>
      <c r="H2380" s="1">
        <v>62.59</v>
      </c>
      <c r="I2380" s="1">
        <v>5070514.0</v>
      </c>
      <c r="J2380" s="1">
        <v>60.73</v>
      </c>
      <c r="K2380" s="1">
        <v>2750526.0</v>
      </c>
      <c r="L2380" s="1">
        <v>102.03</v>
      </c>
      <c r="M2380" s="1">
        <v>1039039.0</v>
      </c>
      <c r="N2380" s="1">
        <v>34.7933</v>
      </c>
      <c r="O2380" s="1">
        <v>4366562.0</v>
      </c>
      <c r="P2380" s="1">
        <v>29.58</v>
      </c>
      <c r="Q2380" s="1">
        <v>1.1537222E7</v>
      </c>
      <c r="R2380" s="1">
        <v>69.15</v>
      </c>
      <c r="S2380" s="1">
        <v>2920855.0</v>
      </c>
      <c r="T2380" s="1">
        <v>44.39</v>
      </c>
      <c r="U2380" s="1">
        <v>1060497.0</v>
      </c>
    </row>
    <row r="2381" ht="13.5" customHeight="1">
      <c r="A2381" s="1">
        <v>45328.0</v>
      </c>
      <c r="B2381" s="1">
        <v>130.73</v>
      </c>
      <c r="C2381" s="1">
        <v>5079190.0</v>
      </c>
      <c r="D2381" s="1">
        <v>80.67</v>
      </c>
      <c r="E2381" s="1">
        <v>5040559.0</v>
      </c>
      <c r="F2381" s="1">
        <v>124.14</v>
      </c>
      <c r="G2381" s="1">
        <v>4563619.0</v>
      </c>
      <c r="H2381" s="1">
        <v>62.97</v>
      </c>
      <c r="I2381" s="1">
        <v>4466037.0</v>
      </c>
      <c r="J2381" s="1">
        <v>60.52</v>
      </c>
      <c r="K2381" s="1">
        <v>2726820.0</v>
      </c>
      <c r="L2381" s="1">
        <v>101.9</v>
      </c>
      <c r="M2381" s="1">
        <v>1326244.0</v>
      </c>
      <c r="N2381" s="1">
        <v>35.66</v>
      </c>
      <c r="O2381" s="1">
        <v>3547820.0</v>
      </c>
      <c r="P2381" s="1">
        <v>30.01</v>
      </c>
      <c r="Q2381" s="1">
        <v>1.2163213E7</v>
      </c>
      <c r="R2381" s="1">
        <v>70.54</v>
      </c>
      <c r="S2381" s="1">
        <v>3685443.0</v>
      </c>
      <c r="T2381" s="1">
        <v>44.58</v>
      </c>
      <c r="U2381" s="1">
        <v>1025285.0</v>
      </c>
    </row>
    <row r="2382" ht="13.5" customHeight="1">
      <c r="A2382" s="1">
        <v>45329.0</v>
      </c>
      <c r="B2382" s="1">
        <v>130.65</v>
      </c>
      <c r="C2382" s="1">
        <v>3560488.0</v>
      </c>
      <c r="D2382" s="1">
        <v>79.78</v>
      </c>
      <c r="E2382" s="1">
        <v>6737721.0</v>
      </c>
      <c r="F2382" s="1">
        <v>123.58</v>
      </c>
      <c r="G2382" s="1">
        <v>4198611.0</v>
      </c>
      <c r="H2382" s="1">
        <v>62.54</v>
      </c>
      <c r="I2382" s="1">
        <v>3365027.0</v>
      </c>
      <c r="J2382" s="1">
        <v>60.3</v>
      </c>
      <c r="K2382" s="1">
        <v>2728693.0</v>
      </c>
      <c r="L2382" s="1">
        <v>101.86</v>
      </c>
      <c r="M2382" s="1">
        <v>799462.0</v>
      </c>
      <c r="N2382" s="1">
        <v>35.6533</v>
      </c>
      <c r="O2382" s="1">
        <v>3919320.0</v>
      </c>
      <c r="P2382" s="1">
        <v>30.0</v>
      </c>
      <c r="Q2382" s="1">
        <v>1.0407536E7</v>
      </c>
      <c r="R2382" s="1">
        <v>70.74</v>
      </c>
      <c r="S2382" s="1">
        <v>3384120.0</v>
      </c>
      <c r="T2382" s="1">
        <v>44.79</v>
      </c>
      <c r="U2382" s="1">
        <v>1315612.0</v>
      </c>
    </row>
    <row r="2383" ht="13.5" customHeight="1">
      <c r="A2383" s="1">
        <v>45330.0</v>
      </c>
      <c r="B2383" s="1">
        <v>130.2</v>
      </c>
      <c r="C2383" s="1">
        <v>5051559.0</v>
      </c>
      <c r="D2383" s="1">
        <v>79.49</v>
      </c>
      <c r="E2383" s="1">
        <v>5399292.0</v>
      </c>
      <c r="F2383" s="1">
        <v>123.65</v>
      </c>
      <c r="G2383" s="1">
        <v>2316554.0</v>
      </c>
      <c r="H2383" s="1">
        <v>61.71</v>
      </c>
      <c r="I2383" s="1">
        <v>3916285.0</v>
      </c>
      <c r="J2383" s="1">
        <v>60.08</v>
      </c>
      <c r="K2383" s="1">
        <v>4106129.0</v>
      </c>
      <c r="L2383" s="1">
        <v>101.79</v>
      </c>
      <c r="M2383" s="1">
        <v>1125432.0</v>
      </c>
      <c r="N2383" s="1">
        <v>36.3533</v>
      </c>
      <c r="O2383" s="1">
        <v>4260146.0</v>
      </c>
      <c r="P2383" s="1">
        <v>30.25</v>
      </c>
      <c r="Q2383" s="1">
        <v>8731252.0</v>
      </c>
      <c r="R2383" s="1">
        <v>71.03</v>
      </c>
      <c r="S2383" s="1">
        <v>2559347.0</v>
      </c>
      <c r="T2383" s="1">
        <v>44.0</v>
      </c>
      <c r="U2383" s="1">
        <v>1668954.0</v>
      </c>
    </row>
    <row r="2384" ht="13.5" customHeight="1">
      <c r="A2384" s="1">
        <v>45331.0</v>
      </c>
      <c r="B2384" s="1">
        <v>131.01</v>
      </c>
      <c r="C2384" s="1">
        <v>2502331.0</v>
      </c>
      <c r="D2384" s="1">
        <v>79.88</v>
      </c>
      <c r="E2384" s="1">
        <v>4242240.0</v>
      </c>
      <c r="F2384" s="1">
        <v>124.66</v>
      </c>
      <c r="G2384" s="1">
        <v>1877875.0</v>
      </c>
      <c r="H2384" s="1">
        <v>63.26</v>
      </c>
      <c r="I2384" s="1">
        <v>6844416.0</v>
      </c>
      <c r="J2384" s="1">
        <v>60.7</v>
      </c>
      <c r="K2384" s="1">
        <v>2863710.0</v>
      </c>
      <c r="L2384" s="1">
        <v>102.39</v>
      </c>
      <c r="M2384" s="1">
        <v>1087689.0</v>
      </c>
      <c r="N2384" s="1">
        <v>36.6</v>
      </c>
      <c r="O2384" s="1">
        <v>5255096.0</v>
      </c>
      <c r="P2384" s="1">
        <v>30.41</v>
      </c>
      <c r="Q2384" s="1">
        <v>7224497.0</v>
      </c>
      <c r="R2384" s="1">
        <v>71.47</v>
      </c>
      <c r="S2384" s="1">
        <v>2376660.0</v>
      </c>
      <c r="T2384" s="1">
        <v>42.72</v>
      </c>
      <c r="U2384" s="1">
        <v>1966131.0</v>
      </c>
    </row>
    <row r="2385" ht="13.5" customHeight="1">
      <c r="A2385" s="1">
        <v>45334.0</v>
      </c>
      <c r="B2385" s="1">
        <v>131.48</v>
      </c>
      <c r="C2385" s="1">
        <v>5783893.0</v>
      </c>
      <c r="D2385" s="1">
        <v>79.89</v>
      </c>
      <c r="E2385" s="1">
        <v>5511913.0</v>
      </c>
      <c r="F2385" s="1">
        <v>126.19</v>
      </c>
      <c r="G2385" s="1">
        <v>4180479.0</v>
      </c>
      <c r="H2385" s="1">
        <v>63.7</v>
      </c>
      <c r="I2385" s="1">
        <v>4798708.0</v>
      </c>
      <c r="J2385" s="1">
        <v>61.28</v>
      </c>
      <c r="K2385" s="1">
        <v>2265558.0</v>
      </c>
      <c r="L2385" s="1">
        <v>102.6</v>
      </c>
      <c r="M2385" s="1">
        <v>1076627.0</v>
      </c>
      <c r="N2385" s="1">
        <v>36.7267</v>
      </c>
      <c r="O2385" s="1">
        <v>2803790.0</v>
      </c>
      <c r="P2385" s="1">
        <v>30.46</v>
      </c>
      <c r="Q2385" s="1">
        <v>1.319604E7</v>
      </c>
      <c r="R2385" s="1">
        <v>71.07</v>
      </c>
      <c r="S2385" s="1">
        <v>3626933.0</v>
      </c>
      <c r="T2385" s="1">
        <v>42.32</v>
      </c>
      <c r="U2385" s="1">
        <v>2566684.0</v>
      </c>
    </row>
    <row r="2386" ht="13.5" customHeight="1">
      <c r="A2386" s="1">
        <v>45335.0</v>
      </c>
      <c r="B2386" s="1">
        <v>128.54</v>
      </c>
      <c r="C2386" s="1">
        <v>4479486.0</v>
      </c>
      <c r="D2386" s="1">
        <v>78.6</v>
      </c>
      <c r="E2386" s="1">
        <v>9202888.0</v>
      </c>
      <c r="F2386" s="1">
        <v>122.94</v>
      </c>
      <c r="G2386" s="1">
        <v>6049301.0</v>
      </c>
      <c r="H2386" s="1">
        <v>62.84</v>
      </c>
      <c r="I2386" s="1">
        <v>7251750.0</v>
      </c>
      <c r="J2386" s="1">
        <v>60.1</v>
      </c>
      <c r="K2386" s="1">
        <v>4732853.0</v>
      </c>
      <c r="L2386" s="1">
        <v>101.24</v>
      </c>
      <c r="M2386" s="1">
        <v>2207114.0</v>
      </c>
      <c r="N2386" s="1">
        <v>35.4067</v>
      </c>
      <c r="O2386" s="1">
        <v>5613983.0</v>
      </c>
      <c r="P2386" s="1">
        <v>30.13</v>
      </c>
      <c r="Q2386" s="1">
        <v>9009774.0</v>
      </c>
      <c r="R2386" s="1">
        <v>70.3</v>
      </c>
      <c r="S2386" s="1">
        <v>5045203.0</v>
      </c>
      <c r="T2386" s="1">
        <v>41.86</v>
      </c>
      <c r="U2386" s="1">
        <v>2671574.0</v>
      </c>
    </row>
    <row r="2387" ht="13.5" customHeight="1">
      <c r="A2387" s="1">
        <v>45336.0</v>
      </c>
      <c r="B2387" s="1">
        <v>131.05</v>
      </c>
      <c r="C2387" s="1">
        <v>7048988.0</v>
      </c>
      <c r="D2387" s="1">
        <v>79.47</v>
      </c>
      <c r="E2387" s="1">
        <v>6060689.0</v>
      </c>
      <c r="F2387" s="1">
        <v>125.36</v>
      </c>
      <c r="G2387" s="1">
        <v>4126551.0</v>
      </c>
      <c r="H2387" s="1">
        <v>63.38</v>
      </c>
      <c r="I2387" s="1">
        <v>4417705.0</v>
      </c>
      <c r="J2387" s="1">
        <v>60.83</v>
      </c>
      <c r="K2387" s="1">
        <v>3231504.0</v>
      </c>
      <c r="L2387" s="1">
        <v>102.31</v>
      </c>
      <c r="M2387" s="1">
        <v>1521034.0</v>
      </c>
      <c r="N2387" s="1">
        <v>35.8067</v>
      </c>
      <c r="O2387" s="1">
        <v>4588241.0</v>
      </c>
      <c r="P2387" s="1">
        <v>30.67</v>
      </c>
      <c r="Q2387" s="1">
        <v>6465763.0</v>
      </c>
      <c r="R2387" s="1">
        <v>71.23</v>
      </c>
      <c r="S2387" s="1">
        <v>2500080.0</v>
      </c>
      <c r="T2387" s="1">
        <v>41.59</v>
      </c>
      <c r="U2387" s="1">
        <v>3181116.0</v>
      </c>
    </row>
    <row r="2388" ht="13.5" customHeight="1">
      <c r="A2388" s="1">
        <v>45337.0</v>
      </c>
      <c r="B2388" s="1">
        <v>131.94</v>
      </c>
      <c r="C2388" s="1">
        <v>5923636.0</v>
      </c>
      <c r="D2388" s="1">
        <v>80.49</v>
      </c>
      <c r="E2388" s="1">
        <v>4795678.0</v>
      </c>
      <c r="F2388" s="1">
        <v>127.33</v>
      </c>
      <c r="G2388" s="1">
        <v>5864025.0</v>
      </c>
      <c r="H2388" s="1">
        <v>63.62</v>
      </c>
      <c r="I2388" s="1">
        <v>5363528.0</v>
      </c>
      <c r="J2388" s="1">
        <v>61.55</v>
      </c>
      <c r="K2388" s="1">
        <v>3738429.0</v>
      </c>
      <c r="L2388" s="1">
        <v>103.15</v>
      </c>
      <c r="M2388" s="1">
        <v>1533608.0</v>
      </c>
      <c r="N2388" s="1">
        <v>36.3667</v>
      </c>
      <c r="O2388" s="1">
        <v>5317040.0</v>
      </c>
      <c r="P2388" s="1">
        <v>33.35</v>
      </c>
      <c r="Q2388" s="1">
        <v>2.0484609E7</v>
      </c>
      <c r="R2388" s="1">
        <v>72.03</v>
      </c>
      <c r="S2388" s="1">
        <v>2874959.0</v>
      </c>
      <c r="T2388" s="1">
        <v>41.45</v>
      </c>
      <c r="U2388" s="1">
        <v>9002904.0</v>
      </c>
    </row>
    <row r="2389" ht="13.5" customHeight="1">
      <c r="A2389" s="1">
        <v>45338.0</v>
      </c>
      <c r="B2389" s="1">
        <v>131.94</v>
      </c>
      <c r="C2389" s="1">
        <v>5725462.0</v>
      </c>
      <c r="D2389" s="1">
        <v>80.87</v>
      </c>
      <c r="E2389" s="1">
        <v>3334056.0</v>
      </c>
      <c r="F2389" s="1">
        <v>127.03</v>
      </c>
      <c r="G2389" s="1">
        <v>2680275.0</v>
      </c>
      <c r="H2389" s="1">
        <v>63.86</v>
      </c>
      <c r="I2389" s="1">
        <v>3693572.0</v>
      </c>
      <c r="J2389" s="1">
        <v>61.93</v>
      </c>
      <c r="K2389" s="1">
        <v>2656349.0</v>
      </c>
      <c r="L2389" s="1">
        <v>103.71</v>
      </c>
      <c r="M2389" s="1">
        <v>1057618.0</v>
      </c>
      <c r="N2389" s="1">
        <v>36.3133</v>
      </c>
      <c r="O2389" s="1">
        <v>4396749.0</v>
      </c>
      <c r="P2389" s="1">
        <v>33.3</v>
      </c>
      <c r="Q2389" s="1">
        <v>1.12823E7</v>
      </c>
      <c r="R2389" s="1">
        <v>72.77</v>
      </c>
      <c r="S2389" s="1">
        <v>2740994.0</v>
      </c>
      <c r="T2389" s="1">
        <v>41.78</v>
      </c>
      <c r="U2389" s="1">
        <v>2308865.0</v>
      </c>
    </row>
    <row r="2390" ht="13.5" customHeight="1">
      <c r="A2390" s="1">
        <v>45341.0</v>
      </c>
      <c r="B2390" s="1">
        <v>131.94</v>
      </c>
      <c r="C2390" s="1">
        <v>5725462.0</v>
      </c>
      <c r="D2390" s="1">
        <v>80.87</v>
      </c>
      <c r="E2390" s="1">
        <v>3334056.0</v>
      </c>
      <c r="F2390" s="1">
        <v>127.03</v>
      </c>
      <c r="G2390" s="1">
        <v>2680275.0</v>
      </c>
      <c r="H2390" s="1">
        <v>63.86</v>
      </c>
      <c r="I2390" s="1">
        <v>3693572.0</v>
      </c>
      <c r="J2390" s="1">
        <v>61.93</v>
      </c>
      <c r="K2390" s="1">
        <v>2656349.0</v>
      </c>
      <c r="L2390" s="1">
        <v>103.71</v>
      </c>
      <c r="M2390" s="1">
        <v>1057618.0</v>
      </c>
      <c r="N2390" s="1">
        <v>36.3133</v>
      </c>
      <c r="O2390" s="1">
        <v>4396749.0</v>
      </c>
      <c r="P2390" s="1">
        <v>33.3</v>
      </c>
      <c r="Q2390" s="1">
        <v>1.12823E7</v>
      </c>
      <c r="R2390" s="1">
        <v>72.77</v>
      </c>
      <c r="S2390" s="1">
        <v>2740994.0</v>
      </c>
      <c r="T2390" s="1">
        <v>41.78</v>
      </c>
      <c r="U2390" s="1">
        <v>2308865.0</v>
      </c>
    </row>
    <row r="2391" ht="13.5" customHeight="1">
      <c r="A2391" s="1">
        <v>45342.0</v>
      </c>
      <c r="B2391" s="1">
        <v>132.55</v>
      </c>
      <c r="C2391" s="1">
        <v>1.0104264E7</v>
      </c>
      <c r="D2391" s="1">
        <v>80.66</v>
      </c>
      <c r="E2391" s="1">
        <v>4862712.0</v>
      </c>
      <c r="F2391" s="1">
        <v>127.92</v>
      </c>
      <c r="G2391" s="1">
        <v>5485015.0</v>
      </c>
      <c r="H2391" s="1">
        <v>64.13</v>
      </c>
      <c r="I2391" s="1">
        <v>6316783.0</v>
      </c>
      <c r="J2391" s="1">
        <v>62.82</v>
      </c>
      <c r="K2391" s="1">
        <v>4677047.0</v>
      </c>
      <c r="L2391" s="1">
        <v>104.48</v>
      </c>
      <c r="M2391" s="1">
        <v>983203.0</v>
      </c>
      <c r="N2391" s="1">
        <v>36.4333</v>
      </c>
      <c r="O2391" s="1">
        <v>5816070.0</v>
      </c>
      <c r="P2391" s="1">
        <v>32.99</v>
      </c>
      <c r="Q2391" s="1">
        <v>1.4730516E7</v>
      </c>
      <c r="R2391" s="1">
        <v>73.43</v>
      </c>
      <c r="S2391" s="1">
        <v>5292055.0</v>
      </c>
      <c r="T2391" s="1">
        <v>42.3</v>
      </c>
      <c r="U2391" s="1">
        <v>1.130054E7</v>
      </c>
    </row>
    <row r="2392" ht="13.5" customHeight="1">
      <c r="A2392" s="1">
        <v>45343.0</v>
      </c>
      <c r="B2392" s="1">
        <v>131.91</v>
      </c>
      <c r="C2392" s="1">
        <v>6549626.0</v>
      </c>
      <c r="D2392" s="1">
        <v>80.32</v>
      </c>
      <c r="E2392" s="1">
        <v>4988792.0</v>
      </c>
      <c r="F2392" s="1">
        <v>127.35</v>
      </c>
      <c r="G2392" s="1">
        <v>3929813.0</v>
      </c>
      <c r="H2392" s="1">
        <v>63.9</v>
      </c>
      <c r="I2392" s="1">
        <v>2616625.0</v>
      </c>
      <c r="J2392" s="1">
        <v>62.55</v>
      </c>
      <c r="K2392" s="1">
        <v>2369200.0</v>
      </c>
      <c r="L2392" s="1">
        <v>103.89</v>
      </c>
      <c r="M2392" s="1">
        <v>953019.0</v>
      </c>
      <c r="N2392" s="1">
        <v>35.9733</v>
      </c>
      <c r="O2392" s="1">
        <v>4622007.0</v>
      </c>
      <c r="P2392" s="1">
        <v>32.41</v>
      </c>
      <c r="Q2392" s="1">
        <v>1.3556342E7</v>
      </c>
      <c r="R2392" s="1">
        <v>72.53</v>
      </c>
      <c r="S2392" s="1">
        <v>4170929.0</v>
      </c>
      <c r="T2392" s="1">
        <v>42.48</v>
      </c>
      <c r="U2392" s="1">
        <v>3698418.0</v>
      </c>
    </row>
    <row r="2393" ht="13.5" customHeight="1">
      <c r="A2393" s="1">
        <v>45344.0</v>
      </c>
      <c r="B2393" s="1">
        <v>132.3</v>
      </c>
      <c r="C2393" s="1">
        <v>4721637.0</v>
      </c>
      <c r="D2393" s="1">
        <v>80.93</v>
      </c>
      <c r="E2393" s="1">
        <v>6543333.0</v>
      </c>
      <c r="F2393" s="1">
        <v>127.8</v>
      </c>
      <c r="G2393" s="1">
        <v>3871783.0</v>
      </c>
      <c r="H2393" s="1">
        <v>63.89</v>
      </c>
      <c r="I2393" s="1">
        <v>4434593.0</v>
      </c>
      <c r="J2393" s="1">
        <v>63.08</v>
      </c>
      <c r="K2393" s="1">
        <v>3109222.0</v>
      </c>
      <c r="L2393" s="1">
        <v>104.94</v>
      </c>
      <c r="M2393" s="1">
        <v>1182005.0</v>
      </c>
      <c r="N2393" s="1">
        <v>36.9533</v>
      </c>
      <c r="O2393" s="1">
        <v>3579185.0</v>
      </c>
      <c r="P2393" s="1">
        <v>32.72</v>
      </c>
      <c r="Q2393" s="1">
        <v>1.3597971E7</v>
      </c>
      <c r="R2393" s="1">
        <v>73.83</v>
      </c>
      <c r="S2393" s="1">
        <v>3802231.0</v>
      </c>
      <c r="T2393" s="1">
        <v>42.95</v>
      </c>
      <c r="U2393" s="1">
        <v>4872655.0</v>
      </c>
    </row>
    <row r="2394" ht="13.5" customHeight="1">
      <c r="A2394" s="1">
        <v>45345.0</v>
      </c>
      <c r="B2394" s="1">
        <v>133.22</v>
      </c>
      <c r="C2394" s="1">
        <v>5170046.0</v>
      </c>
      <c r="D2394" s="1">
        <v>81.62</v>
      </c>
      <c r="E2394" s="1">
        <v>5754270.0</v>
      </c>
      <c r="F2394" s="1">
        <v>128.14</v>
      </c>
      <c r="G2394" s="1">
        <v>2166333.0</v>
      </c>
      <c r="H2394" s="1">
        <v>64.26</v>
      </c>
      <c r="I2394" s="1">
        <v>5177317.0</v>
      </c>
      <c r="J2394" s="1">
        <v>63.38</v>
      </c>
      <c r="K2394" s="1">
        <v>4813174.0</v>
      </c>
      <c r="L2394" s="1">
        <v>104.67</v>
      </c>
      <c r="M2394" s="1">
        <v>1683138.0</v>
      </c>
      <c r="N2394" s="1">
        <v>37.1467</v>
      </c>
      <c r="O2394" s="1">
        <v>3081288.0</v>
      </c>
      <c r="P2394" s="1">
        <v>32.81</v>
      </c>
      <c r="Q2394" s="1">
        <v>9014937.0</v>
      </c>
      <c r="R2394" s="1">
        <v>74.43</v>
      </c>
      <c r="S2394" s="1">
        <v>2930891.0</v>
      </c>
      <c r="T2394" s="1">
        <v>42.58</v>
      </c>
      <c r="U2394" s="1">
        <v>4036036.0</v>
      </c>
    </row>
    <row r="2395" ht="13.5" customHeight="1">
      <c r="A2395" s="1">
        <v>45348.0</v>
      </c>
      <c r="B2395" s="1">
        <v>132.32</v>
      </c>
      <c r="C2395" s="1">
        <v>1.592836E7</v>
      </c>
      <c r="D2395" s="1">
        <v>80.73</v>
      </c>
      <c r="E2395" s="1">
        <v>7278556.0</v>
      </c>
      <c r="F2395" s="1">
        <v>126.83</v>
      </c>
      <c r="G2395" s="1">
        <v>4432379.0</v>
      </c>
      <c r="H2395" s="1">
        <v>63.87</v>
      </c>
      <c r="I2395" s="1">
        <v>3763608.0</v>
      </c>
      <c r="J2395" s="1">
        <v>62.81</v>
      </c>
      <c r="K2395" s="1">
        <v>3278022.0</v>
      </c>
      <c r="L2395" s="1">
        <v>104.54</v>
      </c>
      <c r="M2395" s="1">
        <v>2179378.0</v>
      </c>
      <c r="N2395" s="1">
        <v>36.7133</v>
      </c>
      <c r="O2395" s="1">
        <v>6638897.0</v>
      </c>
      <c r="P2395" s="1">
        <v>32.74</v>
      </c>
      <c r="Q2395" s="1">
        <v>1.0284667E7</v>
      </c>
      <c r="R2395" s="1">
        <v>74.0</v>
      </c>
      <c r="S2395" s="1">
        <v>6106915.0</v>
      </c>
      <c r="T2395" s="1">
        <v>42.24</v>
      </c>
      <c r="U2395" s="1">
        <v>1.2040341E7</v>
      </c>
    </row>
    <row r="2396" ht="13.5" customHeight="1">
      <c r="A2396" s="1">
        <v>45349.0</v>
      </c>
      <c r="B2396" s="1">
        <v>131.22</v>
      </c>
      <c r="C2396" s="1">
        <v>8138850.0</v>
      </c>
      <c r="D2396" s="1">
        <v>80.72</v>
      </c>
      <c r="E2396" s="1">
        <v>7181072.0</v>
      </c>
      <c r="F2396" s="1">
        <v>122.31</v>
      </c>
      <c r="G2396" s="1">
        <v>1.1120636E7</v>
      </c>
      <c r="H2396" s="1">
        <v>65.9</v>
      </c>
      <c r="I2396" s="1">
        <v>1.418198E7</v>
      </c>
      <c r="J2396" s="1">
        <v>62.89</v>
      </c>
      <c r="K2396" s="1">
        <v>3652466.0</v>
      </c>
      <c r="L2396" s="1">
        <v>103.67</v>
      </c>
      <c r="M2396" s="1">
        <v>1671299.0</v>
      </c>
      <c r="N2396" s="1">
        <v>37.2067</v>
      </c>
      <c r="O2396" s="1">
        <v>5618123.0</v>
      </c>
      <c r="P2396" s="1">
        <v>32.62</v>
      </c>
      <c r="Q2396" s="1">
        <v>1.2663858E7</v>
      </c>
      <c r="R2396" s="1">
        <v>72.93</v>
      </c>
      <c r="S2396" s="1">
        <v>2763211.0</v>
      </c>
      <c r="T2396" s="1">
        <v>42.45</v>
      </c>
      <c r="U2396" s="1">
        <v>1.361775E7</v>
      </c>
    </row>
    <row r="2397" ht="13.5" customHeight="1">
      <c r="A2397" s="1">
        <v>45350.0</v>
      </c>
      <c r="B2397" s="1">
        <v>130.93</v>
      </c>
      <c r="C2397" s="1">
        <v>4938013.0</v>
      </c>
      <c r="D2397" s="1">
        <v>80.61</v>
      </c>
      <c r="E2397" s="1">
        <v>4201367.0</v>
      </c>
      <c r="F2397" s="1">
        <v>121.57</v>
      </c>
      <c r="G2397" s="1">
        <v>3354523.0</v>
      </c>
      <c r="H2397" s="1">
        <v>65.08</v>
      </c>
      <c r="I2397" s="1">
        <v>6152950.0</v>
      </c>
      <c r="J2397" s="1">
        <v>62.83</v>
      </c>
      <c r="K2397" s="1">
        <v>3144703.0</v>
      </c>
      <c r="L2397" s="1">
        <v>106.07</v>
      </c>
      <c r="M2397" s="1">
        <v>2656056.0</v>
      </c>
      <c r="N2397" s="1">
        <v>37.0133</v>
      </c>
      <c r="O2397" s="1">
        <v>3652737.0</v>
      </c>
      <c r="P2397" s="1">
        <v>32.24</v>
      </c>
      <c r="Q2397" s="1">
        <v>1.0637377E7</v>
      </c>
      <c r="R2397" s="1">
        <v>73.08</v>
      </c>
      <c r="S2397" s="1">
        <v>2973993.0</v>
      </c>
      <c r="T2397" s="1">
        <v>42.05</v>
      </c>
      <c r="U2397" s="1">
        <v>4557150.0</v>
      </c>
    </row>
    <row r="2398" ht="13.5" customHeight="1">
      <c r="A2398" s="1">
        <v>45351.0</v>
      </c>
      <c r="B2398" s="1">
        <v>131.8</v>
      </c>
      <c r="C2398" s="1">
        <v>1.0708656E7</v>
      </c>
      <c r="D2398" s="1">
        <v>81.49</v>
      </c>
      <c r="E2398" s="1">
        <v>9377336.0</v>
      </c>
      <c r="F2398" s="1">
        <v>122.84</v>
      </c>
      <c r="G2398" s="1">
        <v>6053092.0</v>
      </c>
      <c r="H2398" s="1">
        <v>65.81</v>
      </c>
      <c r="I2398" s="1">
        <v>7718587.0</v>
      </c>
      <c r="J2398" s="1">
        <v>64.22</v>
      </c>
      <c r="K2398" s="1">
        <v>8912352.0</v>
      </c>
      <c r="L2398" s="1">
        <v>105.93</v>
      </c>
      <c r="M2398" s="1">
        <v>2616989.0</v>
      </c>
      <c r="N2398" s="1">
        <v>37.28</v>
      </c>
      <c r="O2398" s="1">
        <v>5338146.0</v>
      </c>
      <c r="P2398" s="1">
        <v>32.21</v>
      </c>
      <c r="Q2398" s="1">
        <v>2.4776845E7</v>
      </c>
      <c r="R2398" s="1">
        <v>72.08</v>
      </c>
      <c r="S2398" s="1">
        <v>7935008.0</v>
      </c>
      <c r="T2398" s="1">
        <v>41.8</v>
      </c>
      <c r="U2398" s="1">
        <v>8613620.0</v>
      </c>
    </row>
    <row r="2399" ht="13.5" customHeight="1">
      <c r="A2399" s="1">
        <v>45352.0</v>
      </c>
      <c r="B2399" s="1">
        <v>131.94</v>
      </c>
      <c r="C2399" s="1">
        <v>3100506.0</v>
      </c>
      <c r="D2399" s="1">
        <v>81.31</v>
      </c>
      <c r="E2399" s="1">
        <v>7281774.0</v>
      </c>
      <c r="F2399" s="1">
        <v>123.07</v>
      </c>
      <c r="G2399" s="1">
        <v>2750920.0</v>
      </c>
      <c r="H2399" s="1">
        <v>65.98</v>
      </c>
      <c r="I2399" s="1">
        <v>4336238.0</v>
      </c>
      <c r="J2399" s="1">
        <v>65.77</v>
      </c>
      <c r="K2399" s="1">
        <v>6249016.0</v>
      </c>
      <c r="L2399" s="1">
        <v>106.71</v>
      </c>
      <c r="M2399" s="1">
        <v>1500479.0</v>
      </c>
      <c r="N2399" s="1">
        <v>37.52</v>
      </c>
      <c r="O2399" s="1">
        <v>3727116.0</v>
      </c>
      <c r="P2399" s="1">
        <v>32.38</v>
      </c>
      <c r="Q2399" s="1">
        <v>8393112.0</v>
      </c>
      <c r="R2399" s="1">
        <v>72.51</v>
      </c>
      <c r="S2399" s="1">
        <v>2838642.0</v>
      </c>
      <c r="T2399" s="1">
        <v>41.93</v>
      </c>
      <c r="U2399" s="1">
        <v>4098089.0</v>
      </c>
    </row>
    <row r="2400" ht="13.5" customHeight="1">
      <c r="A2400" s="1">
        <v>45355.0</v>
      </c>
      <c r="B2400" s="1">
        <v>131.91</v>
      </c>
      <c r="C2400" s="1">
        <v>2179882.0</v>
      </c>
      <c r="D2400" s="1">
        <v>80.23</v>
      </c>
      <c r="E2400" s="1">
        <v>6452478.0</v>
      </c>
      <c r="F2400" s="1">
        <v>124.03</v>
      </c>
      <c r="G2400" s="1">
        <v>1796056.0</v>
      </c>
      <c r="H2400" s="1">
        <v>66.66</v>
      </c>
      <c r="I2400" s="1">
        <v>6370787.0</v>
      </c>
      <c r="J2400" s="1">
        <v>65.82</v>
      </c>
      <c r="K2400" s="1">
        <v>5602325.0</v>
      </c>
      <c r="L2400" s="1">
        <v>107.68</v>
      </c>
      <c r="M2400" s="1">
        <v>1837170.0</v>
      </c>
      <c r="N2400" s="1">
        <v>37.42</v>
      </c>
      <c r="O2400" s="1">
        <v>2786633.0</v>
      </c>
      <c r="P2400" s="1">
        <v>32.55</v>
      </c>
      <c r="Q2400" s="1">
        <v>1.0210196E7</v>
      </c>
      <c r="R2400" s="1">
        <v>72.29</v>
      </c>
      <c r="S2400" s="1">
        <v>2718639.0</v>
      </c>
      <c r="T2400" s="1">
        <v>42.45</v>
      </c>
      <c r="U2400" s="1">
        <v>7865019.0</v>
      </c>
    </row>
    <row r="2401" ht="13.5" customHeight="1">
      <c r="A2401" s="1">
        <v>45356.0</v>
      </c>
      <c r="B2401" s="1">
        <v>133.12</v>
      </c>
      <c r="C2401" s="1">
        <v>3013026.0</v>
      </c>
      <c r="D2401" s="1">
        <v>80.51</v>
      </c>
      <c r="E2401" s="1">
        <v>5993852.0</v>
      </c>
      <c r="F2401" s="1">
        <v>124.28</v>
      </c>
      <c r="G2401" s="1">
        <v>2191499.0</v>
      </c>
      <c r="H2401" s="1">
        <v>67.24</v>
      </c>
      <c r="I2401" s="1">
        <v>6567340.0</v>
      </c>
      <c r="J2401" s="1">
        <v>66.27</v>
      </c>
      <c r="K2401" s="1">
        <v>5051271.0</v>
      </c>
      <c r="L2401" s="1">
        <v>107.74</v>
      </c>
      <c r="M2401" s="1">
        <v>2234274.0</v>
      </c>
      <c r="N2401" s="1">
        <v>37.3867</v>
      </c>
      <c r="O2401" s="1">
        <v>4215198.0</v>
      </c>
      <c r="P2401" s="1">
        <v>32.67</v>
      </c>
      <c r="Q2401" s="1">
        <v>1.2901656E7</v>
      </c>
      <c r="R2401" s="1">
        <v>72.97</v>
      </c>
      <c r="S2401" s="1">
        <v>3348642.0</v>
      </c>
      <c r="T2401" s="1">
        <v>42.86</v>
      </c>
      <c r="U2401" s="1">
        <v>1.4046641E7</v>
      </c>
    </row>
    <row r="2402" ht="13.5" customHeight="1">
      <c r="A2402" s="1">
        <v>45357.0</v>
      </c>
      <c r="B2402" s="1">
        <v>132.82</v>
      </c>
      <c r="C2402" s="1">
        <v>3640542.0</v>
      </c>
      <c r="D2402" s="1">
        <v>81.67</v>
      </c>
      <c r="E2402" s="1">
        <v>5753055.0</v>
      </c>
      <c r="F2402" s="1">
        <v>125.01</v>
      </c>
      <c r="G2402" s="1">
        <v>2096384.0</v>
      </c>
      <c r="H2402" s="1">
        <v>67.16</v>
      </c>
      <c r="I2402" s="1">
        <v>3434912.0</v>
      </c>
      <c r="J2402" s="1">
        <v>66.33</v>
      </c>
      <c r="K2402" s="1">
        <v>5099256.0</v>
      </c>
      <c r="L2402" s="1">
        <v>107.95</v>
      </c>
      <c r="M2402" s="1">
        <v>1261997.0</v>
      </c>
      <c r="N2402" s="1">
        <v>37.4933</v>
      </c>
      <c r="O2402" s="1">
        <v>4045620.0</v>
      </c>
      <c r="P2402" s="1">
        <v>32.38</v>
      </c>
      <c r="Q2402" s="1">
        <v>9728943.0</v>
      </c>
      <c r="R2402" s="1">
        <v>73.33</v>
      </c>
      <c r="S2402" s="1">
        <v>2629603.0</v>
      </c>
      <c r="T2402" s="1">
        <v>43.04</v>
      </c>
      <c r="U2402" s="1">
        <v>3736865.0</v>
      </c>
    </row>
    <row r="2403" ht="13.5" customHeight="1">
      <c r="A2403" s="1">
        <v>45358.0</v>
      </c>
      <c r="B2403" s="1">
        <v>133.81</v>
      </c>
      <c r="C2403" s="1">
        <v>2694055.0</v>
      </c>
      <c r="D2403" s="1">
        <v>81.78</v>
      </c>
      <c r="E2403" s="1">
        <v>5313530.0</v>
      </c>
      <c r="F2403" s="1">
        <v>126.32</v>
      </c>
      <c r="G2403" s="1">
        <v>2021054.0</v>
      </c>
      <c r="H2403" s="1">
        <v>67.49</v>
      </c>
      <c r="I2403" s="1">
        <v>3504013.0</v>
      </c>
      <c r="J2403" s="1">
        <v>66.56</v>
      </c>
      <c r="K2403" s="1">
        <v>4270246.0</v>
      </c>
      <c r="L2403" s="1">
        <v>107.92</v>
      </c>
      <c r="M2403" s="1">
        <v>1343045.0</v>
      </c>
      <c r="N2403" s="1">
        <v>37.8867</v>
      </c>
      <c r="O2403" s="1">
        <v>4181031.0</v>
      </c>
      <c r="P2403" s="1">
        <v>32.25</v>
      </c>
      <c r="Q2403" s="1">
        <v>7589806.0</v>
      </c>
      <c r="R2403" s="1">
        <v>74.21</v>
      </c>
      <c r="S2403" s="1">
        <v>2698405.0</v>
      </c>
      <c r="T2403" s="1">
        <v>43.76</v>
      </c>
      <c r="U2403" s="1">
        <v>2398249.0</v>
      </c>
    </row>
    <row r="2404" ht="13.5" customHeight="1">
      <c r="A2404" s="1">
        <v>45359.0</v>
      </c>
      <c r="B2404" s="1">
        <v>133.98</v>
      </c>
      <c r="C2404" s="1">
        <v>2162761.0</v>
      </c>
      <c r="D2404" s="1">
        <v>81.38</v>
      </c>
      <c r="E2404" s="1">
        <v>4073166.0</v>
      </c>
      <c r="F2404" s="1">
        <v>126.91</v>
      </c>
      <c r="G2404" s="1">
        <v>1761721.0</v>
      </c>
      <c r="H2404" s="1">
        <v>67.64</v>
      </c>
      <c r="I2404" s="1">
        <v>3852928.0</v>
      </c>
      <c r="J2404" s="1">
        <v>66.92</v>
      </c>
      <c r="K2404" s="1">
        <v>5482876.0</v>
      </c>
      <c r="L2404" s="1">
        <v>108.82</v>
      </c>
      <c r="M2404" s="1">
        <v>1677831.0</v>
      </c>
      <c r="N2404" s="1">
        <v>37.4933</v>
      </c>
      <c r="O2404" s="1">
        <v>3115869.0</v>
      </c>
      <c r="P2404" s="1">
        <v>32.04</v>
      </c>
      <c r="Q2404" s="1">
        <v>1.0087311E7</v>
      </c>
      <c r="R2404" s="1">
        <v>74.21</v>
      </c>
      <c r="S2404" s="1">
        <v>1870681.0</v>
      </c>
      <c r="T2404" s="1">
        <v>43.11</v>
      </c>
      <c r="U2404" s="1">
        <v>2917844.0</v>
      </c>
    </row>
    <row r="2405" ht="13.5" customHeight="1">
      <c r="A2405" s="1">
        <v>45362.0</v>
      </c>
      <c r="B2405" s="1">
        <v>134.87</v>
      </c>
      <c r="C2405" s="1">
        <v>2157806.0</v>
      </c>
      <c r="D2405" s="1">
        <v>81.56</v>
      </c>
      <c r="E2405" s="1">
        <v>6501716.0</v>
      </c>
      <c r="F2405" s="1">
        <v>127.33</v>
      </c>
      <c r="G2405" s="1">
        <v>1563040.0</v>
      </c>
      <c r="H2405" s="1">
        <v>67.33</v>
      </c>
      <c r="I2405" s="1">
        <v>4276500.0</v>
      </c>
      <c r="J2405" s="1">
        <v>66.85</v>
      </c>
      <c r="K2405" s="1">
        <v>3460345.0</v>
      </c>
      <c r="L2405" s="1">
        <v>109.83</v>
      </c>
      <c r="M2405" s="1">
        <v>1844181.0</v>
      </c>
      <c r="N2405" s="1">
        <v>37.8133</v>
      </c>
      <c r="O2405" s="1">
        <v>2731157.0</v>
      </c>
      <c r="P2405" s="1">
        <v>32.1</v>
      </c>
      <c r="Q2405" s="1">
        <v>5563328.0</v>
      </c>
      <c r="R2405" s="1">
        <v>74.04</v>
      </c>
      <c r="S2405" s="1">
        <v>4274554.0</v>
      </c>
      <c r="T2405" s="1">
        <v>42.83</v>
      </c>
      <c r="U2405" s="1">
        <v>1324138.0</v>
      </c>
    </row>
    <row r="2406" ht="13.5" customHeight="1">
      <c r="A2406" s="1">
        <v>45363.0</v>
      </c>
      <c r="B2406" s="1">
        <v>135.72</v>
      </c>
      <c r="C2406" s="1">
        <v>3120610.0</v>
      </c>
      <c r="D2406" s="1">
        <v>81.53</v>
      </c>
      <c r="E2406" s="1">
        <v>6973056.0</v>
      </c>
      <c r="F2406" s="1">
        <v>127.57</v>
      </c>
      <c r="G2406" s="1">
        <v>1767067.0</v>
      </c>
      <c r="H2406" s="1">
        <v>67.41</v>
      </c>
      <c r="I2406" s="1">
        <v>3309935.0</v>
      </c>
      <c r="J2406" s="1">
        <v>66.9</v>
      </c>
      <c r="K2406" s="1">
        <v>3690626.0</v>
      </c>
      <c r="L2406" s="1">
        <v>110.17</v>
      </c>
      <c r="M2406" s="1">
        <v>1369068.0</v>
      </c>
      <c r="N2406" s="1">
        <v>37.8733</v>
      </c>
      <c r="O2406" s="1">
        <v>2411925.0</v>
      </c>
      <c r="P2406" s="1">
        <v>32.25</v>
      </c>
      <c r="Q2406" s="1">
        <v>8122718.0</v>
      </c>
      <c r="R2406" s="1">
        <v>73.97</v>
      </c>
      <c r="S2406" s="1">
        <v>2653179.0</v>
      </c>
      <c r="T2406" s="1">
        <v>42.51</v>
      </c>
      <c r="U2406" s="1">
        <v>2042703.0</v>
      </c>
    </row>
    <row r="2407" ht="13.5" customHeight="1">
      <c r="A2407" s="1">
        <v>45364.0</v>
      </c>
      <c r="B2407" s="1">
        <v>136.17</v>
      </c>
      <c r="C2407" s="1">
        <v>2391747.0</v>
      </c>
      <c r="D2407" s="1">
        <v>81.92</v>
      </c>
      <c r="E2407" s="1">
        <v>6941985.0</v>
      </c>
      <c r="F2407" s="1">
        <v>128.7</v>
      </c>
      <c r="G2407" s="1">
        <v>2207549.0</v>
      </c>
      <c r="H2407" s="1">
        <v>67.71</v>
      </c>
      <c r="I2407" s="1">
        <v>6801868.0</v>
      </c>
      <c r="J2407" s="1">
        <v>67.21</v>
      </c>
      <c r="K2407" s="1">
        <v>6756681.0</v>
      </c>
      <c r="L2407" s="1">
        <v>111.03</v>
      </c>
      <c r="M2407" s="1">
        <v>3708759.0</v>
      </c>
      <c r="N2407" s="1">
        <v>37.7467</v>
      </c>
      <c r="O2407" s="1">
        <v>6629448.0</v>
      </c>
      <c r="P2407" s="1">
        <v>32.71</v>
      </c>
      <c r="Q2407" s="1">
        <v>1.2553649E7</v>
      </c>
      <c r="R2407" s="1">
        <v>74.3</v>
      </c>
      <c r="S2407" s="1">
        <v>3646674.0</v>
      </c>
      <c r="T2407" s="1">
        <v>42.53</v>
      </c>
      <c r="U2407" s="1">
        <v>2267069.0</v>
      </c>
    </row>
    <row r="2408" ht="13.5" customHeight="1">
      <c r="A2408" s="1">
        <v>45365.0</v>
      </c>
      <c r="B2408" s="1">
        <v>134.99</v>
      </c>
      <c r="C2408" s="1">
        <v>4448024.0</v>
      </c>
      <c r="D2408" s="1">
        <v>81.29</v>
      </c>
      <c r="E2408" s="1">
        <v>9514054.0</v>
      </c>
      <c r="F2408" s="1">
        <v>126.9</v>
      </c>
      <c r="G2408" s="1">
        <v>3026659.0</v>
      </c>
      <c r="H2408" s="1">
        <v>66.97</v>
      </c>
      <c r="I2408" s="1">
        <v>1.0121084E7</v>
      </c>
      <c r="J2408" s="1">
        <v>66.6</v>
      </c>
      <c r="K2408" s="1">
        <v>8787768.0</v>
      </c>
      <c r="L2408" s="1">
        <v>110.98</v>
      </c>
      <c r="M2408" s="1">
        <v>7326850.0</v>
      </c>
      <c r="N2408" s="1">
        <v>37.0267</v>
      </c>
      <c r="O2408" s="1">
        <v>4283148.0</v>
      </c>
      <c r="P2408" s="1">
        <v>32.74</v>
      </c>
      <c r="Q2408" s="1">
        <v>8208226.0</v>
      </c>
      <c r="R2408" s="1">
        <v>73.85</v>
      </c>
      <c r="S2408" s="1">
        <v>2140811.0</v>
      </c>
      <c r="T2408" s="1">
        <v>43.13</v>
      </c>
      <c r="U2408" s="1">
        <v>3965666.0</v>
      </c>
    </row>
    <row r="2409" ht="13.5" customHeight="1">
      <c r="A2409" s="1">
        <v>45366.0</v>
      </c>
      <c r="B2409" s="1">
        <v>134.63</v>
      </c>
      <c r="C2409" s="1">
        <v>1.1238129E7</v>
      </c>
      <c r="D2409" s="1">
        <v>81.37</v>
      </c>
      <c r="E2409" s="1">
        <v>2.2311527E7</v>
      </c>
      <c r="F2409" s="1">
        <v>127.11</v>
      </c>
      <c r="G2409" s="1">
        <v>6796410.0</v>
      </c>
      <c r="H2409" s="1">
        <v>67.44</v>
      </c>
      <c r="I2409" s="1">
        <v>1.1985218E7</v>
      </c>
      <c r="J2409" s="1">
        <v>66.69</v>
      </c>
      <c r="K2409" s="1">
        <v>1.2747446E7</v>
      </c>
      <c r="L2409" s="1">
        <v>110.22</v>
      </c>
      <c r="M2409" s="1">
        <v>5276626.0</v>
      </c>
      <c r="N2409" s="1">
        <v>37.0067</v>
      </c>
      <c r="O2409" s="1">
        <v>1.5379319E7</v>
      </c>
      <c r="P2409" s="1">
        <v>32.67</v>
      </c>
      <c r="Q2409" s="1">
        <v>1.7950497E7</v>
      </c>
      <c r="R2409" s="1">
        <v>73.97</v>
      </c>
      <c r="S2409" s="1">
        <v>4346825.0</v>
      </c>
      <c r="T2409" s="1">
        <v>42.48</v>
      </c>
      <c r="U2409" s="1">
        <v>4859072.0</v>
      </c>
    </row>
    <row r="2410" ht="13.5" customHeight="1">
      <c r="A2410" s="1">
        <v>45369.0</v>
      </c>
      <c r="B2410" s="1">
        <v>134.34</v>
      </c>
      <c r="C2410" s="1">
        <v>3041651.0</v>
      </c>
      <c r="D2410" s="1">
        <v>80.23</v>
      </c>
      <c r="E2410" s="1">
        <v>8872472.0</v>
      </c>
      <c r="F2410" s="1">
        <v>127.17</v>
      </c>
      <c r="G2410" s="1">
        <v>2486911.0</v>
      </c>
      <c r="H2410" s="1">
        <v>67.28</v>
      </c>
      <c r="I2410" s="1">
        <v>6518391.0</v>
      </c>
      <c r="J2410" s="1">
        <v>67.17</v>
      </c>
      <c r="K2410" s="1">
        <v>7329313.0</v>
      </c>
      <c r="L2410" s="1">
        <v>111.39</v>
      </c>
      <c r="M2410" s="1">
        <v>9112660.0</v>
      </c>
      <c r="N2410" s="1">
        <v>37.0067</v>
      </c>
      <c r="O2410" s="1">
        <v>3816011.0</v>
      </c>
      <c r="P2410" s="1">
        <v>32.6</v>
      </c>
      <c r="Q2410" s="1">
        <v>7109676.0</v>
      </c>
      <c r="R2410" s="1">
        <v>73.86</v>
      </c>
      <c r="S2410" s="1">
        <v>2204449.0</v>
      </c>
      <c r="T2410" s="1">
        <v>42.57</v>
      </c>
      <c r="U2410" s="1">
        <v>1752719.0</v>
      </c>
    </row>
    <row r="2411" ht="13.5" customHeight="1">
      <c r="A2411" s="1">
        <v>45370.0</v>
      </c>
      <c r="B2411" s="1">
        <v>134.08</v>
      </c>
      <c r="C2411" s="1">
        <v>4533222.0</v>
      </c>
      <c r="D2411" s="1">
        <v>80.82</v>
      </c>
      <c r="E2411" s="1">
        <v>7163414.0</v>
      </c>
      <c r="F2411" s="1">
        <v>127.59</v>
      </c>
      <c r="G2411" s="1">
        <v>1717847.0</v>
      </c>
      <c r="H2411" s="1">
        <v>67.3</v>
      </c>
      <c r="I2411" s="1">
        <v>4714267.0</v>
      </c>
      <c r="J2411" s="1">
        <v>67.46</v>
      </c>
      <c r="K2411" s="1">
        <v>1.2503669E7</v>
      </c>
      <c r="L2411" s="1">
        <v>111.68</v>
      </c>
      <c r="M2411" s="1">
        <v>2086631.0</v>
      </c>
      <c r="N2411" s="1">
        <v>37.2133</v>
      </c>
      <c r="O2411" s="1">
        <v>2559902.0</v>
      </c>
      <c r="P2411" s="1">
        <v>32.83</v>
      </c>
      <c r="Q2411" s="1">
        <v>7885291.0</v>
      </c>
      <c r="R2411" s="1">
        <v>74.13</v>
      </c>
      <c r="S2411" s="1">
        <v>2317197.0</v>
      </c>
      <c r="T2411" s="1">
        <v>43.17</v>
      </c>
      <c r="U2411" s="1">
        <v>2677818.0</v>
      </c>
    </row>
    <row r="2412" ht="13.5" customHeight="1">
      <c r="A2412" s="1">
        <v>45371.0</v>
      </c>
      <c r="B2412" s="1">
        <v>135.36</v>
      </c>
      <c r="C2412" s="1">
        <v>4837952.0</v>
      </c>
      <c r="D2412" s="1">
        <v>81.12</v>
      </c>
      <c r="E2412" s="1">
        <v>1.051441E7</v>
      </c>
      <c r="F2412" s="1">
        <v>129.54</v>
      </c>
      <c r="G2412" s="1">
        <v>3807337.0</v>
      </c>
      <c r="H2412" s="1">
        <v>67.84</v>
      </c>
      <c r="I2412" s="1">
        <v>6977548.0</v>
      </c>
      <c r="J2412" s="1">
        <v>67.85</v>
      </c>
      <c r="K2412" s="1">
        <v>5518228.0</v>
      </c>
      <c r="L2412" s="1">
        <v>112.74</v>
      </c>
      <c r="M2412" s="1">
        <v>4212183.0</v>
      </c>
      <c r="N2412" s="1">
        <v>37.88</v>
      </c>
      <c r="O2412" s="1">
        <v>5994632.0</v>
      </c>
      <c r="P2412" s="1">
        <v>32.87</v>
      </c>
      <c r="Q2412" s="1">
        <v>5583374.0</v>
      </c>
      <c r="R2412" s="1">
        <v>74.29</v>
      </c>
      <c r="S2412" s="1">
        <v>2320923.0</v>
      </c>
      <c r="T2412" s="1">
        <v>43.37</v>
      </c>
      <c r="U2412" s="1">
        <v>2552201.0</v>
      </c>
    </row>
    <row r="2413" ht="13.5" customHeight="1">
      <c r="A2413" s="1">
        <v>45372.0</v>
      </c>
      <c r="B2413" s="1">
        <v>136.53</v>
      </c>
      <c r="C2413" s="1">
        <v>6893282.0</v>
      </c>
      <c r="D2413" s="1">
        <v>81.43</v>
      </c>
      <c r="E2413" s="1">
        <v>1.361324E7</v>
      </c>
      <c r="F2413" s="1">
        <v>130.5</v>
      </c>
      <c r="G2413" s="1">
        <v>3038333.0</v>
      </c>
      <c r="H2413" s="1">
        <v>68.3</v>
      </c>
      <c r="I2413" s="1">
        <v>6744038.0</v>
      </c>
      <c r="J2413" s="1">
        <v>68.48</v>
      </c>
      <c r="K2413" s="1">
        <v>5937421.0</v>
      </c>
      <c r="L2413" s="1">
        <v>114.68</v>
      </c>
      <c r="M2413" s="1">
        <v>2013620.0</v>
      </c>
      <c r="N2413" s="1">
        <v>38.2133</v>
      </c>
      <c r="O2413" s="1">
        <v>4367261.0</v>
      </c>
      <c r="P2413" s="1">
        <v>32.88</v>
      </c>
      <c r="Q2413" s="1">
        <v>9659330.0</v>
      </c>
      <c r="R2413" s="1">
        <v>74.52</v>
      </c>
      <c r="S2413" s="1">
        <v>2267285.0</v>
      </c>
      <c r="T2413" s="1">
        <v>43.35</v>
      </c>
      <c r="U2413" s="1">
        <v>3410503.0</v>
      </c>
    </row>
    <row r="2414" ht="13.5" customHeight="1">
      <c r="A2414" s="1">
        <v>45373.0</v>
      </c>
      <c r="B2414" s="1">
        <v>135.26</v>
      </c>
      <c r="C2414" s="1">
        <v>3308479.0</v>
      </c>
      <c r="D2414" s="1">
        <v>81.27</v>
      </c>
      <c r="E2414" s="1">
        <v>9178265.0</v>
      </c>
      <c r="F2414" s="1">
        <v>130.0</v>
      </c>
      <c r="G2414" s="1">
        <v>2181100.0</v>
      </c>
      <c r="H2414" s="1">
        <v>68.38</v>
      </c>
      <c r="I2414" s="1">
        <v>6745813.0</v>
      </c>
      <c r="J2414" s="1">
        <v>68.28</v>
      </c>
      <c r="K2414" s="1">
        <v>5914649.0</v>
      </c>
      <c r="L2414" s="1">
        <v>114.6</v>
      </c>
      <c r="M2414" s="1">
        <v>2073526.0</v>
      </c>
      <c r="N2414" s="1">
        <v>37.8733</v>
      </c>
      <c r="O2414" s="1">
        <v>2117090.0</v>
      </c>
      <c r="P2414" s="1">
        <v>32.66</v>
      </c>
      <c r="Q2414" s="1">
        <v>7484019.0</v>
      </c>
      <c r="R2414" s="1">
        <v>73.8</v>
      </c>
      <c r="S2414" s="1">
        <v>1538388.0</v>
      </c>
      <c r="T2414" s="1">
        <v>42.97</v>
      </c>
      <c r="U2414" s="1">
        <v>2679357.0</v>
      </c>
    </row>
    <row r="2415" ht="13.5" customHeight="1">
      <c r="A2415" s="1">
        <v>45376.0</v>
      </c>
      <c r="B2415" s="1">
        <v>135.07</v>
      </c>
      <c r="C2415" s="1">
        <v>3917610.0</v>
      </c>
      <c r="D2415" s="1">
        <v>80.96</v>
      </c>
      <c r="E2415" s="1">
        <v>7259995.0</v>
      </c>
      <c r="F2415" s="1">
        <v>129.96</v>
      </c>
      <c r="G2415" s="1">
        <v>1710642.0</v>
      </c>
      <c r="H2415" s="1">
        <v>68.36</v>
      </c>
      <c r="I2415" s="1">
        <v>6033960.0</v>
      </c>
      <c r="J2415" s="1">
        <v>68.32</v>
      </c>
      <c r="K2415" s="1">
        <v>5907173.0</v>
      </c>
      <c r="L2415" s="1">
        <v>114.6</v>
      </c>
      <c r="M2415" s="1">
        <v>4576198.0</v>
      </c>
      <c r="N2415" s="1">
        <v>37.54</v>
      </c>
      <c r="O2415" s="1">
        <v>2505542.0</v>
      </c>
      <c r="P2415" s="1">
        <v>32.98</v>
      </c>
      <c r="Q2415" s="1">
        <v>9390507.0</v>
      </c>
      <c r="R2415" s="1">
        <v>73.48</v>
      </c>
      <c r="S2415" s="1">
        <v>2213147.0</v>
      </c>
      <c r="T2415" s="1">
        <v>42.38</v>
      </c>
      <c r="U2415" s="1">
        <v>3414357.0</v>
      </c>
    </row>
    <row r="2416" ht="13.5" customHeight="1">
      <c r="A2416" s="1">
        <v>45377.0</v>
      </c>
      <c r="B2416" s="1">
        <v>134.72</v>
      </c>
      <c r="C2416" s="1">
        <v>4595882.0</v>
      </c>
      <c r="D2416" s="1">
        <v>81.04</v>
      </c>
      <c r="E2416" s="1">
        <v>1.8118248E7</v>
      </c>
      <c r="F2416" s="1">
        <v>130.35</v>
      </c>
      <c r="G2416" s="1">
        <v>3877902.0</v>
      </c>
      <c r="H2416" s="1">
        <v>68.46</v>
      </c>
      <c r="I2416" s="1">
        <v>8041375.0</v>
      </c>
      <c r="J2416" s="1">
        <v>68.35</v>
      </c>
      <c r="K2416" s="1">
        <v>5541263.0</v>
      </c>
      <c r="L2416" s="1">
        <v>113.73</v>
      </c>
      <c r="M2416" s="1">
        <v>5031416.0</v>
      </c>
      <c r="N2416" s="1">
        <v>37.1467</v>
      </c>
      <c r="O2416" s="1">
        <v>4546476.0</v>
      </c>
      <c r="P2416" s="1">
        <v>32.84</v>
      </c>
      <c r="Q2416" s="1">
        <v>1.0914313E7</v>
      </c>
      <c r="R2416" s="1">
        <v>73.76</v>
      </c>
      <c r="S2416" s="1">
        <v>2942519.0</v>
      </c>
      <c r="T2416" s="1">
        <v>42.78</v>
      </c>
      <c r="U2416" s="1">
        <v>2507154.0</v>
      </c>
    </row>
    <row r="2417" ht="13.5" customHeight="1">
      <c r="A2417" s="1">
        <v>45378.0</v>
      </c>
      <c r="B2417" s="1">
        <v>136.23</v>
      </c>
      <c r="C2417" s="1">
        <v>3061267.0</v>
      </c>
      <c r="D2417" s="1">
        <v>82.27</v>
      </c>
      <c r="E2417" s="1">
        <v>7580233.0</v>
      </c>
      <c r="F2417" s="1">
        <v>130.77</v>
      </c>
      <c r="G2417" s="1">
        <v>3864364.0</v>
      </c>
      <c r="H2417" s="1">
        <v>69.42</v>
      </c>
      <c r="I2417" s="1">
        <v>6119605.0</v>
      </c>
      <c r="J2417" s="1">
        <v>67.9</v>
      </c>
      <c r="K2417" s="1">
        <v>4902077.0</v>
      </c>
      <c r="L2417" s="1">
        <v>114.57</v>
      </c>
      <c r="M2417" s="1">
        <v>3385994.0</v>
      </c>
      <c r="N2417" s="1">
        <v>37.5933</v>
      </c>
      <c r="O2417" s="1">
        <v>4419176.0</v>
      </c>
      <c r="P2417" s="1">
        <v>33.43</v>
      </c>
      <c r="Q2417" s="1">
        <v>7530083.0</v>
      </c>
      <c r="R2417" s="1">
        <v>73.8</v>
      </c>
      <c r="S2417" s="1">
        <v>1442771.0</v>
      </c>
      <c r="T2417" s="1">
        <v>42.92</v>
      </c>
      <c r="U2417" s="1">
        <v>2805163.0</v>
      </c>
    </row>
    <row r="2418" ht="13.5" customHeight="1">
      <c r="A2418" s="1">
        <v>45379.0</v>
      </c>
      <c r="B2418" s="1">
        <v>136.62</v>
      </c>
      <c r="C2418" s="1">
        <v>3667640.0</v>
      </c>
      <c r="D2418" s="1">
        <v>81.75</v>
      </c>
      <c r="E2418" s="1">
        <v>1.4031647E7</v>
      </c>
      <c r="F2418" s="1">
        <v>132.25</v>
      </c>
      <c r="G2418" s="1">
        <v>3156241.0</v>
      </c>
      <c r="H2418" s="1">
        <v>70.07</v>
      </c>
      <c r="I2418" s="1">
        <v>8017001.0</v>
      </c>
      <c r="J2418" s="1">
        <v>68.67</v>
      </c>
      <c r="K2418" s="1">
        <v>8528259.0</v>
      </c>
      <c r="L2418" s="1">
        <v>114.06</v>
      </c>
      <c r="M2418" s="1">
        <v>2448825.0</v>
      </c>
      <c r="N2418" s="1">
        <v>37.7867</v>
      </c>
      <c r="O2418" s="1">
        <v>3177357.0</v>
      </c>
      <c r="P2418" s="1">
        <v>33.83</v>
      </c>
      <c r="Q2418" s="1">
        <v>1.6186902E7</v>
      </c>
      <c r="R2418" s="1">
        <v>73.91</v>
      </c>
      <c r="S2418" s="1">
        <v>3352890.0</v>
      </c>
      <c r="T2418" s="1">
        <v>43.32</v>
      </c>
      <c r="U2418" s="1">
        <v>1990697.0</v>
      </c>
    </row>
    <row r="2419" ht="13.5" customHeight="1">
      <c r="A2419" s="1">
        <v>45380.0</v>
      </c>
      <c r="B2419" s="1">
        <v>136.62</v>
      </c>
      <c r="C2419" s="1">
        <v>3667640.0</v>
      </c>
      <c r="D2419" s="1">
        <v>81.75</v>
      </c>
      <c r="E2419" s="1">
        <v>1.4031647E7</v>
      </c>
      <c r="F2419" s="1">
        <v>132.25</v>
      </c>
      <c r="G2419" s="1">
        <v>3156241.0</v>
      </c>
      <c r="H2419" s="1">
        <v>70.07</v>
      </c>
      <c r="I2419" s="1">
        <v>8017001.0</v>
      </c>
      <c r="J2419" s="1">
        <v>68.67</v>
      </c>
      <c r="K2419" s="1">
        <v>8528259.0</v>
      </c>
      <c r="L2419" s="1">
        <v>114.06</v>
      </c>
      <c r="M2419" s="1">
        <v>2448825.0</v>
      </c>
      <c r="N2419" s="1">
        <v>37.7867</v>
      </c>
      <c r="O2419" s="1">
        <v>3177357.0</v>
      </c>
      <c r="P2419" s="1">
        <v>33.83</v>
      </c>
      <c r="Q2419" s="1">
        <v>1.6186902E7</v>
      </c>
      <c r="R2419" s="1">
        <v>73.91</v>
      </c>
      <c r="S2419" s="1">
        <v>3352890.0</v>
      </c>
      <c r="T2419" s="1">
        <v>43.32</v>
      </c>
      <c r="U2419" s="1">
        <v>1990697.0</v>
      </c>
    </row>
    <row r="2420" ht="13.5" customHeight="1">
      <c r="A2420" s="1">
        <v>45383.0</v>
      </c>
      <c r="B2420" s="1">
        <v>136.08</v>
      </c>
      <c r="C2420" s="1">
        <v>3381736.0</v>
      </c>
      <c r="D2420" s="1">
        <v>81.88</v>
      </c>
      <c r="E2420" s="1">
        <v>1.4594024E7</v>
      </c>
      <c r="F2420" s="1">
        <v>132.5</v>
      </c>
      <c r="G2420" s="1">
        <v>1816780.0</v>
      </c>
      <c r="H2420" s="1">
        <v>68.4</v>
      </c>
      <c r="I2420" s="1">
        <v>7308423.0</v>
      </c>
      <c r="J2420" s="1">
        <v>68.32</v>
      </c>
      <c r="K2420" s="1">
        <v>7092190.0</v>
      </c>
      <c r="L2420" s="1">
        <v>113.64</v>
      </c>
      <c r="M2420" s="1">
        <v>2086410.0</v>
      </c>
      <c r="N2420" s="1">
        <v>37.28</v>
      </c>
      <c r="O2420" s="1">
        <v>2750924.0</v>
      </c>
      <c r="P2420" s="1">
        <v>33.38</v>
      </c>
      <c r="Q2420" s="1">
        <v>6542525.0</v>
      </c>
      <c r="R2420" s="1">
        <v>73.25</v>
      </c>
      <c r="S2420" s="1">
        <v>2400082.0</v>
      </c>
      <c r="T2420" s="1">
        <v>43.3</v>
      </c>
      <c r="U2420" s="1">
        <v>2726610.0</v>
      </c>
    </row>
    <row r="2421" ht="13.5" customHeight="1">
      <c r="A2421" s="1">
        <v>45384.0</v>
      </c>
      <c r="B2421" s="1">
        <v>134.98</v>
      </c>
      <c r="C2421" s="1">
        <v>3729369.0</v>
      </c>
      <c r="D2421" s="1">
        <v>80.62</v>
      </c>
      <c r="E2421" s="1">
        <v>1.263081E7</v>
      </c>
      <c r="F2421" s="1">
        <v>130.92</v>
      </c>
      <c r="G2421" s="1">
        <v>2282627.0</v>
      </c>
      <c r="H2421" s="1">
        <v>67.73</v>
      </c>
      <c r="I2421" s="1">
        <v>7771032.0</v>
      </c>
      <c r="J2421" s="1">
        <v>67.63</v>
      </c>
      <c r="K2421" s="1">
        <v>8646329.0</v>
      </c>
      <c r="L2421" s="1">
        <v>112.55</v>
      </c>
      <c r="M2421" s="1">
        <v>1645453.0</v>
      </c>
      <c r="N2421" s="1">
        <v>36.62</v>
      </c>
      <c r="O2421" s="1">
        <v>3938001.0</v>
      </c>
      <c r="P2421" s="1">
        <v>33.16</v>
      </c>
      <c r="Q2421" s="1">
        <v>5433761.0</v>
      </c>
      <c r="R2421" s="1">
        <v>72.44</v>
      </c>
      <c r="S2421" s="1">
        <v>1422678.0</v>
      </c>
      <c r="T2421" s="1">
        <v>43.26</v>
      </c>
      <c r="U2421" s="1">
        <v>962494.0</v>
      </c>
    </row>
    <row r="2422" ht="13.5" customHeight="1">
      <c r="A2422" s="1">
        <v>45385.0</v>
      </c>
      <c r="B2422" s="1">
        <v>135.69</v>
      </c>
      <c r="C2422" s="1">
        <v>3674469.0</v>
      </c>
      <c r="D2422" s="1">
        <v>80.67</v>
      </c>
      <c r="E2422" s="1">
        <v>1.0150281E7</v>
      </c>
      <c r="F2422" s="1">
        <v>131.28</v>
      </c>
      <c r="G2422" s="1">
        <v>1770080.0</v>
      </c>
      <c r="H2422" s="1">
        <v>67.98</v>
      </c>
      <c r="I2422" s="1">
        <v>9019188.0</v>
      </c>
      <c r="J2422" s="1">
        <v>67.51</v>
      </c>
      <c r="K2422" s="1">
        <v>8217692.0</v>
      </c>
      <c r="L2422" s="1">
        <v>112.92</v>
      </c>
      <c r="M2422" s="1">
        <v>2163709.0</v>
      </c>
      <c r="N2422" s="1">
        <v>36.76</v>
      </c>
      <c r="O2422" s="1">
        <v>3805875.0</v>
      </c>
      <c r="P2422" s="1">
        <v>33.22</v>
      </c>
      <c r="Q2422" s="1">
        <v>6335950.0</v>
      </c>
      <c r="R2422" s="1">
        <v>72.23</v>
      </c>
      <c r="S2422" s="1">
        <v>1287434.0</v>
      </c>
      <c r="T2422" s="1">
        <v>42.56</v>
      </c>
      <c r="U2422" s="1">
        <v>1278695.0</v>
      </c>
    </row>
    <row r="2423" ht="13.5" customHeight="1">
      <c r="A2423" s="1">
        <v>45386.0</v>
      </c>
      <c r="B2423" s="1">
        <v>136.77</v>
      </c>
      <c r="C2423" s="1">
        <v>5777037.0</v>
      </c>
      <c r="D2423" s="1">
        <v>81.05</v>
      </c>
      <c r="E2423" s="1">
        <v>2.078118E7</v>
      </c>
      <c r="F2423" s="1">
        <v>130.92</v>
      </c>
      <c r="G2423" s="1">
        <v>4349003.0</v>
      </c>
      <c r="H2423" s="1">
        <v>67.66</v>
      </c>
      <c r="I2423" s="1">
        <v>6029695.0</v>
      </c>
      <c r="J2423" s="1">
        <v>67.03</v>
      </c>
      <c r="K2423" s="1">
        <v>6512961.0</v>
      </c>
      <c r="L2423" s="1">
        <v>112.47</v>
      </c>
      <c r="M2423" s="1">
        <v>1684835.0</v>
      </c>
      <c r="N2423" s="1">
        <v>36.2333</v>
      </c>
      <c r="O2423" s="1">
        <v>3156639.0</v>
      </c>
      <c r="P2423" s="1">
        <v>32.91</v>
      </c>
      <c r="Q2423" s="1">
        <v>4781709.0</v>
      </c>
      <c r="R2423" s="1">
        <v>72.02</v>
      </c>
      <c r="S2423" s="1">
        <v>1240988.0</v>
      </c>
      <c r="T2423" s="1">
        <v>42.19</v>
      </c>
      <c r="U2423" s="1">
        <v>1818842.0</v>
      </c>
    </row>
    <row r="2424" ht="13.5" customHeight="1">
      <c r="A2424" s="1">
        <v>45387.0</v>
      </c>
      <c r="B2424" s="1">
        <v>139.11</v>
      </c>
      <c r="C2424" s="1">
        <v>5661126.0</v>
      </c>
      <c r="D2424" s="1">
        <v>80.63</v>
      </c>
      <c r="E2424" s="1">
        <v>1.9516887E7</v>
      </c>
      <c r="F2424" s="1">
        <v>132.05</v>
      </c>
      <c r="G2424" s="1">
        <v>3114692.0</v>
      </c>
      <c r="H2424" s="1">
        <v>67.94</v>
      </c>
      <c r="I2424" s="1">
        <v>7057051.0</v>
      </c>
      <c r="J2424" s="1">
        <v>67.55</v>
      </c>
      <c r="K2424" s="1">
        <v>4967696.0</v>
      </c>
      <c r="L2424" s="1">
        <v>112.82</v>
      </c>
      <c r="M2424" s="1">
        <v>2495818.0</v>
      </c>
      <c r="N2424" s="1">
        <v>36.5267</v>
      </c>
      <c r="O2424" s="1">
        <v>2682552.0</v>
      </c>
      <c r="P2424" s="1">
        <v>33.13</v>
      </c>
      <c r="Q2424" s="1">
        <v>4675058.0</v>
      </c>
      <c r="R2424" s="1">
        <v>72.59</v>
      </c>
      <c r="S2424" s="1">
        <v>1184295.0</v>
      </c>
      <c r="T2424" s="1">
        <v>42.41</v>
      </c>
      <c r="U2424" s="1">
        <v>573159.0</v>
      </c>
    </row>
    <row r="2425" ht="13.5" customHeight="1">
      <c r="A2425" s="1">
        <v>45390.0</v>
      </c>
      <c r="B2425" s="1">
        <v>139.95</v>
      </c>
      <c r="C2425" s="1">
        <v>6515309.0</v>
      </c>
      <c r="D2425" s="1">
        <v>79.86</v>
      </c>
      <c r="E2425" s="1">
        <v>1.659134E7</v>
      </c>
      <c r="F2425" s="1">
        <v>133.08</v>
      </c>
      <c r="G2425" s="1">
        <v>3006369.0</v>
      </c>
      <c r="H2425" s="1">
        <v>68.39</v>
      </c>
      <c r="I2425" s="1">
        <v>3670788.0</v>
      </c>
      <c r="J2425" s="1">
        <v>68.13</v>
      </c>
      <c r="K2425" s="1">
        <v>4915585.0</v>
      </c>
      <c r="L2425" s="1">
        <v>113.61</v>
      </c>
      <c r="M2425" s="1">
        <v>2573633.0</v>
      </c>
      <c r="N2425" s="1">
        <v>36.6867</v>
      </c>
      <c r="O2425" s="1">
        <v>2846633.0</v>
      </c>
      <c r="P2425" s="1">
        <v>33.45</v>
      </c>
      <c r="Q2425" s="1">
        <v>3233633.0</v>
      </c>
      <c r="R2425" s="1">
        <v>72.4</v>
      </c>
      <c r="S2425" s="1">
        <v>1004634.0</v>
      </c>
      <c r="T2425" s="1">
        <v>42.15</v>
      </c>
      <c r="U2425" s="1">
        <v>664463.0</v>
      </c>
    </row>
    <row r="2426" ht="13.5" customHeight="1">
      <c r="A2426" s="1">
        <v>45391.0</v>
      </c>
      <c r="B2426" s="1">
        <v>139.48</v>
      </c>
      <c r="C2426" s="1">
        <v>3383644.0</v>
      </c>
      <c r="D2426" s="1">
        <v>80.18</v>
      </c>
      <c r="E2426" s="1">
        <v>1.5102456E7</v>
      </c>
      <c r="F2426" s="1">
        <v>133.53</v>
      </c>
      <c r="G2426" s="1">
        <v>1597890.0</v>
      </c>
      <c r="H2426" s="1">
        <v>68.53</v>
      </c>
      <c r="I2426" s="1">
        <v>3308135.0</v>
      </c>
      <c r="J2426" s="1">
        <v>68.14</v>
      </c>
      <c r="K2426" s="1">
        <v>3650560.0</v>
      </c>
      <c r="L2426" s="1">
        <v>113.79</v>
      </c>
      <c r="M2426" s="1">
        <v>4113192.0</v>
      </c>
      <c r="N2426" s="1">
        <v>37.1933</v>
      </c>
      <c r="O2426" s="1">
        <v>2998748.0</v>
      </c>
      <c r="P2426" s="1">
        <v>33.45</v>
      </c>
      <c r="Q2426" s="1">
        <v>3762387.0</v>
      </c>
      <c r="R2426" s="1">
        <v>72.18</v>
      </c>
      <c r="S2426" s="1">
        <v>1260819.0</v>
      </c>
      <c r="T2426" s="1">
        <v>41.52</v>
      </c>
      <c r="U2426" s="1">
        <v>1190442.0</v>
      </c>
    </row>
    <row r="2427" ht="13.5" customHeight="1">
      <c r="A2427" s="1">
        <v>45392.0</v>
      </c>
      <c r="B2427" s="1">
        <v>138.08</v>
      </c>
      <c r="C2427" s="1">
        <v>4300092.0</v>
      </c>
      <c r="D2427" s="1">
        <v>78.76</v>
      </c>
      <c r="E2427" s="1">
        <v>1.5612955E7</v>
      </c>
      <c r="F2427" s="1">
        <v>130.72</v>
      </c>
      <c r="G2427" s="1">
        <v>4018228.0</v>
      </c>
      <c r="H2427" s="1">
        <v>67.04</v>
      </c>
      <c r="I2427" s="1">
        <v>1.0972492E7</v>
      </c>
      <c r="J2427" s="1">
        <v>67.16</v>
      </c>
      <c r="K2427" s="1">
        <v>6564767.0</v>
      </c>
      <c r="L2427" s="1">
        <v>113.07</v>
      </c>
      <c r="M2427" s="1">
        <v>2968617.0</v>
      </c>
      <c r="N2427" s="1">
        <v>35.72</v>
      </c>
      <c r="O2427" s="1">
        <v>5603042.0</v>
      </c>
      <c r="P2427" s="1">
        <v>32.98</v>
      </c>
      <c r="Q2427" s="1">
        <v>1.0196826E7</v>
      </c>
      <c r="R2427" s="1">
        <v>71.77</v>
      </c>
      <c r="S2427" s="1">
        <v>2247173.0</v>
      </c>
      <c r="T2427" s="1">
        <v>40.98</v>
      </c>
      <c r="U2427" s="1">
        <v>2509112.0</v>
      </c>
    </row>
    <row r="2428" ht="13.5" customHeight="1">
      <c r="A2428" s="1">
        <v>45393.0</v>
      </c>
      <c r="B2428" s="1">
        <v>137.25</v>
      </c>
      <c r="C2428" s="1">
        <v>3893413.0</v>
      </c>
      <c r="D2428" s="1">
        <v>79.06</v>
      </c>
      <c r="E2428" s="1">
        <v>1.415448E7</v>
      </c>
      <c r="F2428" s="1">
        <v>129.66</v>
      </c>
      <c r="G2428" s="1">
        <v>3446341.0</v>
      </c>
      <c r="H2428" s="1">
        <v>66.98</v>
      </c>
      <c r="I2428" s="1">
        <v>6099004.0</v>
      </c>
      <c r="J2428" s="1">
        <v>66.53</v>
      </c>
      <c r="K2428" s="1">
        <v>4487234.0</v>
      </c>
      <c r="L2428" s="1">
        <v>112.17</v>
      </c>
      <c r="M2428" s="1">
        <v>2597577.0</v>
      </c>
      <c r="N2428" s="1">
        <v>36.2267</v>
      </c>
      <c r="O2428" s="1">
        <v>3324999.0</v>
      </c>
      <c r="P2428" s="1">
        <v>32.45</v>
      </c>
      <c r="Q2428" s="1">
        <v>6963010.0</v>
      </c>
      <c r="R2428" s="1">
        <v>70.7</v>
      </c>
      <c r="S2428" s="1">
        <v>1831099.0</v>
      </c>
      <c r="T2428" s="1">
        <v>40.49</v>
      </c>
      <c r="U2428" s="1">
        <v>1672857.0</v>
      </c>
    </row>
    <row r="2429" ht="13.5" customHeight="1">
      <c r="A2429" s="1">
        <v>45394.0</v>
      </c>
      <c r="B2429" s="1">
        <v>135.66</v>
      </c>
      <c r="C2429" s="1">
        <v>4956908.0</v>
      </c>
      <c r="D2429" s="1">
        <v>78.29</v>
      </c>
      <c r="E2429" s="1">
        <v>1.2237072E7</v>
      </c>
      <c r="F2429" s="1">
        <v>128.15</v>
      </c>
      <c r="G2429" s="1">
        <v>2929290.0</v>
      </c>
      <c r="H2429" s="1">
        <v>66.4</v>
      </c>
      <c r="I2429" s="1">
        <v>4828518.0</v>
      </c>
      <c r="J2429" s="1">
        <v>66.15</v>
      </c>
      <c r="K2429" s="1">
        <v>2953709.0</v>
      </c>
      <c r="L2429" s="1">
        <v>110.96</v>
      </c>
      <c r="M2429" s="1">
        <v>1814241.0</v>
      </c>
      <c r="N2429" s="1">
        <v>36.0867</v>
      </c>
      <c r="O2429" s="1">
        <v>3924120.0</v>
      </c>
      <c r="P2429" s="1">
        <v>31.95</v>
      </c>
      <c r="Q2429" s="1">
        <v>6115877.0</v>
      </c>
      <c r="R2429" s="1">
        <v>70.21</v>
      </c>
      <c r="S2429" s="1">
        <v>1588099.0</v>
      </c>
      <c r="T2429" s="1">
        <v>40.36</v>
      </c>
      <c r="U2429" s="1">
        <v>1983046.0</v>
      </c>
    </row>
    <row r="2430" ht="13.5" customHeight="1">
      <c r="A2430" s="1">
        <v>45397.0</v>
      </c>
      <c r="B2430" s="1">
        <v>134.99</v>
      </c>
      <c r="C2430" s="1">
        <v>8914494.0</v>
      </c>
      <c r="D2430" s="1">
        <v>77.94</v>
      </c>
      <c r="E2430" s="1">
        <v>1.0653572E7</v>
      </c>
      <c r="F2430" s="1">
        <v>127.84</v>
      </c>
      <c r="G2430" s="1">
        <v>2941155.0</v>
      </c>
      <c r="H2430" s="1">
        <v>65.47</v>
      </c>
      <c r="I2430" s="1">
        <v>7718092.0</v>
      </c>
      <c r="J2430" s="1">
        <v>65.69</v>
      </c>
      <c r="K2430" s="1">
        <v>5589879.0</v>
      </c>
      <c r="L2430" s="1">
        <v>110.69</v>
      </c>
      <c r="M2430" s="1">
        <v>3197366.0</v>
      </c>
      <c r="N2430" s="1">
        <v>35.82</v>
      </c>
      <c r="O2430" s="1">
        <v>3529412.0</v>
      </c>
      <c r="P2430" s="1">
        <v>31.68</v>
      </c>
      <c r="Q2430" s="1">
        <v>4631816.0</v>
      </c>
      <c r="R2430" s="1">
        <v>69.95</v>
      </c>
      <c r="S2430" s="1">
        <v>1295770.0</v>
      </c>
      <c r="T2430" s="1">
        <v>40.22</v>
      </c>
      <c r="U2430" s="1">
        <v>2219415.0</v>
      </c>
    </row>
    <row r="2431" ht="13.5" customHeight="1">
      <c r="A2431" s="1">
        <v>45398.0</v>
      </c>
      <c r="B2431" s="1">
        <v>133.11</v>
      </c>
      <c r="C2431" s="1">
        <v>6846181.0</v>
      </c>
      <c r="D2431" s="1">
        <v>77.52</v>
      </c>
      <c r="E2431" s="1">
        <v>1.5998402E7</v>
      </c>
      <c r="F2431" s="1">
        <v>125.93</v>
      </c>
      <c r="G2431" s="1">
        <v>3547586.0</v>
      </c>
      <c r="H2431" s="1">
        <v>64.08</v>
      </c>
      <c r="I2431" s="1">
        <v>6464503.0</v>
      </c>
      <c r="J2431" s="1">
        <v>64.94</v>
      </c>
      <c r="K2431" s="1">
        <v>5659806.0</v>
      </c>
      <c r="L2431" s="1">
        <v>110.81</v>
      </c>
      <c r="M2431" s="1">
        <v>2751409.0</v>
      </c>
      <c r="N2431" s="1">
        <v>35.6733</v>
      </c>
      <c r="O2431" s="1">
        <v>5339981.0</v>
      </c>
      <c r="P2431" s="1">
        <v>31.47</v>
      </c>
      <c r="Q2431" s="1">
        <v>6099916.0</v>
      </c>
      <c r="R2431" s="1">
        <v>69.53</v>
      </c>
      <c r="S2431" s="1">
        <v>1325782.0</v>
      </c>
      <c r="T2431" s="1">
        <v>40.33</v>
      </c>
      <c r="U2431" s="1">
        <v>1417838.0</v>
      </c>
    </row>
    <row r="2432" ht="13.5" customHeight="1">
      <c r="A2432" s="1">
        <v>45399.0</v>
      </c>
      <c r="B2432" s="1">
        <v>133.3</v>
      </c>
      <c r="C2432" s="1">
        <v>9465848.0</v>
      </c>
      <c r="D2432" s="1">
        <v>78.28</v>
      </c>
      <c r="E2432" s="1">
        <v>1.1280306E7</v>
      </c>
      <c r="F2432" s="1">
        <v>125.27</v>
      </c>
      <c r="G2432" s="1">
        <v>3630142.0</v>
      </c>
      <c r="H2432" s="1">
        <v>64.26</v>
      </c>
      <c r="I2432" s="1">
        <v>4096227.0</v>
      </c>
      <c r="J2432" s="1">
        <v>64.8</v>
      </c>
      <c r="K2432" s="1">
        <v>4440704.0</v>
      </c>
      <c r="L2432" s="1">
        <v>110.43</v>
      </c>
      <c r="M2432" s="1">
        <v>2026355.0</v>
      </c>
      <c r="N2432" s="1">
        <v>35.8133</v>
      </c>
      <c r="O2432" s="1">
        <v>3196847.0</v>
      </c>
      <c r="P2432" s="1">
        <v>31.44</v>
      </c>
      <c r="Q2432" s="1">
        <v>3943298.0</v>
      </c>
      <c r="R2432" s="1">
        <v>69.16</v>
      </c>
      <c r="S2432" s="1">
        <v>1926278.0</v>
      </c>
      <c r="T2432" s="1">
        <v>40.07</v>
      </c>
      <c r="U2432" s="1">
        <v>1611926.0</v>
      </c>
    </row>
    <row r="2433" ht="13.5" customHeight="1">
      <c r="A2433" s="1">
        <v>45400.0</v>
      </c>
      <c r="B2433" s="1">
        <v>133.52</v>
      </c>
      <c r="C2433" s="1">
        <v>8954321.0</v>
      </c>
      <c r="D2433" s="1">
        <v>78.85</v>
      </c>
      <c r="E2433" s="1">
        <v>7508566.0</v>
      </c>
      <c r="F2433" s="1">
        <v>125.36</v>
      </c>
      <c r="G2433" s="1">
        <v>2617183.0</v>
      </c>
      <c r="H2433" s="1">
        <v>64.14</v>
      </c>
      <c r="I2433" s="1">
        <v>5818627.0</v>
      </c>
      <c r="J2433" s="1">
        <v>65.02</v>
      </c>
      <c r="K2433" s="1">
        <v>4935808.0</v>
      </c>
      <c r="L2433" s="1">
        <v>110.12</v>
      </c>
      <c r="M2433" s="1">
        <v>1601909.0</v>
      </c>
      <c r="N2433" s="1">
        <v>35.42</v>
      </c>
      <c r="O2433" s="1">
        <v>4736270.0</v>
      </c>
      <c r="P2433" s="1">
        <v>31.59</v>
      </c>
      <c r="Q2433" s="1">
        <v>6083082.0</v>
      </c>
      <c r="R2433" s="1">
        <v>69.8</v>
      </c>
      <c r="S2433" s="1">
        <v>1885818.0</v>
      </c>
      <c r="T2433" s="1">
        <v>40.3</v>
      </c>
      <c r="U2433" s="1">
        <v>868035.0</v>
      </c>
    </row>
    <row r="2434" ht="13.5" customHeight="1">
      <c r="A2434" s="1">
        <v>45401.0</v>
      </c>
      <c r="B2434" s="1">
        <v>134.57</v>
      </c>
      <c r="C2434" s="1">
        <v>1.445232E7</v>
      </c>
      <c r="D2434" s="1">
        <v>79.88</v>
      </c>
      <c r="E2434" s="1">
        <v>1.0529626E7</v>
      </c>
      <c r="F2434" s="1">
        <v>126.75</v>
      </c>
      <c r="G2434" s="1">
        <v>3430549.0</v>
      </c>
      <c r="H2434" s="1">
        <v>64.28</v>
      </c>
      <c r="I2434" s="1">
        <v>5353817.0</v>
      </c>
      <c r="J2434" s="1">
        <v>65.43</v>
      </c>
      <c r="K2434" s="1">
        <v>5916471.0</v>
      </c>
      <c r="L2434" s="1">
        <v>110.12</v>
      </c>
      <c r="M2434" s="1">
        <v>2108142.0</v>
      </c>
      <c r="N2434" s="1">
        <v>35.7467</v>
      </c>
      <c r="O2434" s="1">
        <v>2740217.0</v>
      </c>
      <c r="P2434" s="1">
        <v>31.72</v>
      </c>
      <c r="Q2434" s="1">
        <v>5455713.0</v>
      </c>
      <c r="R2434" s="1">
        <v>70.3</v>
      </c>
      <c r="S2434" s="1">
        <v>1988090.0</v>
      </c>
      <c r="T2434" s="1">
        <v>40.26</v>
      </c>
      <c r="U2434" s="1">
        <v>1486095.0</v>
      </c>
    </row>
    <row r="2435" ht="13.5" customHeight="1">
      <c r="A2435" s="1">
        <v>45404.0</v>
      </c>
      <c r="B2435" s="1">
        <v>135.93</v>
      </c>
      <c r="C2435" s="1">
        <v>1.3318499E7</v>
      </c>
      <c r="D2435" s="1">
        <v>80.19</v>
      </c>
      <c r="E2435" s="1">
        <v>1.2618588E7</v>
      </c>
      <c r="F2435" s="1">
        <v>127.4</v>
      </c>
      <c r="G2435" s="1">
        <v>6177935.0</v>
      </c>
      <c r="H2435" s="1">
        <v>64.51</v>
      </c>
      <c r="I2435" s="1">
        <v>7148581.0</v>
      </c>
      <c r="J2435" s="1">
        <v>65.32</v>
      </c>
      <c r="K2435" s="1">
        <v>6021258.0</v>
      </c>
      <c r="L2435" s="1">
        <v>111.32</v>
      </c>
      <c r="M2435" s="1">
        <v>1843038.0</v>
      </c>
      <c r="N2435" s="1">
        <v>36.1867</v>
      </c>
      <c r="O2435" s="1">
        <v>2843171.0</v>
      </c>
      <c r="P2435" s="1">
        <v>32.14</v>
      </c>
      <c r="Q2435" s="1">
        <v>8821001.0</v>
      </c>
      <c r="R2435" s="1">
        <v>70.68</v>
      </c>
      <c r="S2435" s="1">
        <v>2134148.0</v>
      </c>
      <c r="T2435" s="1">
        <v>40.22</v>
      </c>
      <c r="U2435" s="1">
        <v>2540050.0</v>
      </c>
    </row>
    <row r="2436" ht="13.5" customHeight="1">
      <c r="A2436" s="1">
        <v>45405.0</v>
      </c>
      <c r="B2436" s="1">
        <v>136.41</v>
      </c>
      <c r="C2436" s="1">
        <v>7600987.0</v>
      </c>
      <c r="D2436" s="1">
        <v>80.51</v>
      </c>
      <c r="E2436" s="1">
        <v>7024141.0</v>
      </c>
      <c r="F2436" s="1">
        <v>128.11</v>
      </c>
      <c r="G2436" s="1">
        <v>2824080.0</v>
      </c>
      <c r="H2436" s="1">
        <v>64.6</v>
      </c>
      <c r="I2436" s="1">
        <v>4606432.0</v>
      </c>
      <c r="J2436" s="1">
        <v>65.61</v>
      </c>
      <c r="K2436" s="1">
        <v>3456872.0</v>
      </c>
      <c r="L2436" s="1">
        <v>111.58</v>
      </c>
      <c r="M2436" s="1">
        <v>1885903.0</v>
      </c>
      <c r="N2436" s="1">
        <v>36.78</v>
      </c>
      <c r="O2436" s="1">
        <v>3211026.0</v>
      </c>
      <c r="P2436" s="1">
        <v>32.21</v>
      </c>
      <c r="Q2436" s="1">
        <v>5490383.0</v>
      </c>
      <c r="R2436" s="1">
        <v>70.83</v>
      </c>
      <c r="S2436" s="1">
        <v>1500880.0</v>
      </c>
      <c r="T2436" s="1">
        <v>40.27</v>
      </c>
      <c r="U2436" s="1">
        <v>1365772.0</v>
      </c>
    </row>
    <row r="2437" ht="13.5" customHeight="1">
      <c r="A2437" s="1">
        <v>45406.0</v>
      </c>
      <c r="B2437" s="1">
        <v>133.31</v>
      </c>
      <c r="C2437" s="1">
        <v>1.0094924E7</v>
      </c>
      <c r="D2437" s="1">
        <v>80.37</v>
      </c>
      <c r="E2437" s="1">
        <v>1.1892438E7</v>
      </c>
      <c r="F2437" s="1">
        <v>127.24</v>
      </c>
      <c r="G2437" s="1">
        <v>5738999.0</v>
      </c>
      <c r="H2437" s="1">
        <v>64.12</v>
      </c>
      <c r="I2437" s="1">
        <v>1.1404145E7</v>
      </c>
      <c r="J2437" s="1">
        <v>65.16</v>
      </c>
      <c r="K2437" s="1">
        <v>5268415.0</v>
      </c>
      <c r="L2437" s="1">
        <v>111.8</v>
      </c>
      <c r="M2437" s="1">
        <v>7120528.0</v>
      </c>
      <c r="N2437" s="1">
        <v>37.0133</v>
      </c>
      <c r="O2437" s="1">
        <v>3396350.0</v>
      </c>
      <c r="P2437" s="1">
        <v>32.15</v>
      </c>
      <c r="Q2437" s="1">
        <v>5416998.0</v>
      </c>
      <c r="R2437" s="1">
        <v>70.86</v>
      </c>
      <c r="S2437" s="1">
        <v>2069577.0</v>
      </c>
      <c r="T2437" s="1">
        <v>40.43</v>
      </c>
      <c r="U2437" s="1">
        <v>2580010.0</v>
      </c>
    </row>
    <row r="2438" ht="13.5" customHeight="1">
      <c r="A2438" s="1">
        <v>45407.0</v>
      </c>
      <c r="B2438" s="1">
        <v>133.42</v>
      </c>
      <c r="C2438" s="1">
        <v>1.0290196E7</v>
      </c>
      <c r="D2438" s="1">
        <v>80.76</v>
      </c>
      <c r="E2438" s="1">
        <v>1.0818765E7</v>
      </c>
      <c r="F2438" s="1">
        <v>126.69</v>
      </c>
      <c r="G2438" s="1">
        <v>3637880.0</v>
      </c>
      <c r="H2438" s="1">
        <v>63.15</v>
      </c>
      <c r="I2438" s="1">
        <v>1.0373459E7</v>
      </c>
      <c r="J2438" s="1">
        <v>64.76</v>
      </c>
      <c r="K2438" s="1">
        <v>1.5305545E7</v>
      </c>
      <c r="L2438" s="1">
        <v>112.06</v>
      </c>
      <c r="M2438" s="1">
        <v>1809692.0</v>
      </c>
      <c r="N2438" s="1">
        <v>36.64</v>
      </c>
      <c r="O2438" s="1">
        <v>4771224.0</v>
      </c>
      <c r="P2438" s="1">
        <v>31.94</v>
      </c>
      <c r="Q2438" s="1">
        <v>7035918.0</v>
      </c>
      <c r="R2438" s="1">
        <v>70.14</v>
      </c>
      <c r="S2438" s="1">
        <v>1668362.0</v>
      </c>
      <c r="T2438" s="1">
        <v>40.19</v>
      </c>
      <c r="U2438" s="1">
        <v>1157276.0</v>
      </c>
    </row>
    <row r="2439" ht="13.5" customHeight="1">
      <c r="A2439" s="1">
        <v>45408.0</v>
      </c>
      <c r="B2439" s="1">
        <v>134.14</v>
      </c>
      <c r="C2439" s="1">
        <v>7820337.0</v>
      </c>
      <c r="D2439" s="1">
        <v>81.2</v>
      </c>
      <c r="E2439" s="1">
        <v>6397720.0</v>
      </c>
      <c r="F2439" s="1">
        <v>124.23</v>
      </c>
      <c r="G2439" s="1">
        <v>4437537.0</v>
      </c>
      <c r="H2439" s="1">
        <v>63.62</v>
      </c>
      <c r="I2439" s="1">
        <v>4606342.0</v>
      </c>
      <c r="J2439" s="1">
        <v>65.37</v>
      </c>
      <c r="K2439" s="1">
        <v>3293478.0</v>
      </c>
      <c r="L2439" s="1">
        <v>111.93</v>
      </c>
      <c r="M2439" s="1">
        <v>2349467.0</v>
      </c>
      <c r="N2439" s="1">
        <v>37.28</v>
      </c>
      <c r="O2439" s="1">
        <v>2970123.0</v>
      </c>
      <c r="P2439" s="1">
        <v>32.07</v>
      </c>
      <c r="Q2439" s="1">
        <v>4866443.0</v>
      </c>
      <c r="R2439" s="1">
        <v>70.67</v>
      </c>
      <c r="S2439" s="1">
        <v>1469013.0</v>
      </c>
      <c r="T2439" s="1">
        <v>40.45</v>
      </c>
      <c r="U2439" s="1">
        <v>979148.0</v>
      </c>
    </row>
    <row r="2440" ht="13.5" customHeight="1">
      <c r="A2440" s="1">
        <v>45411.0</v>
      </c>
      <c r="B2440" s="1">
        <v>134.01</v>
      </c>
      <c r="C2440" s="1">
        <v>4940336.0</v>
      </c>
      <c r="D2440" s="1">
        <v>81.05</v>
      </c>
      <c r="E2440" s="1">
        <v>9459007.0</v>
      </c>
      <c r="F2440" s="1">
        <v>123.4</v>
      </c>
      <c r="G2440" s="1">
        <v>6334979.0</v>
      </c>
      <c r="H2440" s="1">
        <v>63.48</v>
      </c>
      <c r="I2440" s="1">
        <v>6277329.0</v>
      </c>
      <c r="J2440" s="1">
        <v>64.79</v>
      </c>
      <c r="K2440" s="1">
        <v>5660643.0</v>
      </c>
      <c r="L2440" s="1">
        <v>111.51</v>
      </c>
      <c r="M2440" s="1">
        <v>2152548.0</v>
      </c>
      <c r="N2440" s="1">
        <v>37.3933</v>
      </c>
      <c r="O2440" s="1">
        <v>2902232.0</v>
      </c>
      <c r="P2440" s="1">
        <v>32.27</v>
      </c>
      <c r="Q2440" s="1">
        <v>1.0842923E7</v>
      </c>
      <c r="R2440" s="1">
        <v>70.52</v>
      </c>
      <c r="S2440" s="1">
        <v>1973711.0</v>
      </c>
      <c r="T2440" s="1">
        <v>40.67</v>
      </c>
      <c r="U2440" s="1">
        <v>1859647.0</v>
      </c>
    </row>
    <row r="2441" ht="13.5" customHeight="1">
      <c r="A2441" s="1">
        <v>45412.0</v>
      </c>
      <c r="B2441" s="1">
        <v>133.41</v>
      </c>
      <c r="C2441" s="1">
        <v>5337727.0</v>
      </c>
      <c r="D2441" s="1">
        <v>81.67</v>
      </c>
      <c r="E2441" s="1">
        <v>1.0409208E7</v>
      </c>
      <c r="F2441" s="1">
        <v>123.32</v>
      </c>
      <c r="G2441" s="1">
        <v>4075127.0</v>
      </c>
      <c r="H2441" s="1">
        <v>63.24</v>
      </c>
      <c r="I2441" s="1">
        <v>4683104.0</v>
      </c>
      <c r="J2441" s="1">
        <v>64.26</v>
      </c>
      <c r="K2441" s="1">
        <v>3871936.0</v>
      </c>
      <c r="L2441" s="1">
        <v>110.54</v>
      </c>
      <c r="M2441" s="1">
        <v>1180611.0</v>
      </c>
      <c r="N2441" s="1">
        <v>36.8133</v>
      </c>
      <c r="O2441" s="1">
        <v>3874389.0</v>
      </c>
      <c r="P2441" s="1">
        <v>32.11</v>
      </c>
      <c r="Q2441" s="1">
        <v>7828649.0</v>
      </c>
      <c r="R2441" s="1">
        <v>70.29</v>
      </c>
      <c r="S2441" s="1">
        <v>2557910.0</v>
      </c>
      <c r="T2441" s="1">
        <v>40.71</v>
      </c>
      <c r="U2441" s="1">
        <v>1789923.0</v>
      </c>
    </row>
    <row r="2442" ht="13.5" customHeight="1">
      <c r="A2442" s="1">
        <v>45413.0</v>
      </c>
      <c r="B2442" s="1">
        <v>133.88</v>
      </c>
      <c r="C2442" s="1">
        <v>7420586.0</v>
      </c>
      <c r="D2442" s="1">
        <v>80.76</v>
      </c>
      <c r="E2442" s="1">
        <v>8447192.0</v>
      </c>
      <c r="F2442" s="1">
        <v>123.34</v>
      </c>
      <c r="G2442" s="1">
        <v>3522091.0</v>
      </c>
      <c r="H2442" s="1">
        <v>63.68</v>
      </c>
      <c r="I2442" s="1">
        <v>4681689.0</v>
      </c>
      <c r="J2442" s="1">
        <v>64.51</v>
      </c>
      <c r="K2442" s="1">
        <v>4258461.0</v>
      </c>
      <c r="L2442" s="1">
        <v>111.64</v>
      </c>
      <c r="M2442" s="1">
        <v>1985396.0</v>
      </c>
      <c r="N2442" s="1">
        <v>37.58</v>
      </c>
      <c r="O2442" s="1">
        <v>4240707.0</v>
      </c>
      <c r="P2442" s="1">
        <v>32.43</v>
      </c>
      <c r="Q2442" s="1">
        <v>1.1566026E7</v>
      </c>
      <c r="R2442" s="1">
        <v>70.84</v>
      </c>
      <c r="S2442" s="1">
        <v>4519809.0</v>
      </c>
      <c r="T2442" s="1">
        <v>40.76</v>
      </c>
      <c r="U2442" s="1">
        <v>2583613.0</v>
      </c>
    </row>
    <row r="2443" ht="13.5" customHeight="1">
      <c r="A2443" s="1">
        <v>45414.0</v>
      </c>
      <c r="B2443" s="1">
        <v>135.74</v>
      </c>
      <c r="C2443" s="1">
        <v>6500007.0</v>
      </c>
      <c r="D2443" s="1">
        <v>79.4</v>
      </c>
      <c r="E2443" s="1">
        <v>7964594.0</v>
      </c>
      <c r="F2443" s="1">
        <v>122.92</v>
      </c>
      <c r="G2443" s="1">
        <v>3790636.0</v>
      </c>
      <c r="H2443" s="1">
        <v>63.3</v>
      </c>
      <c r="I2443" s="1">
        <v>6178513.0</v>
      </c>
      <c r="J2443" s="1">
        <v>64.7</v>
      </c>
      <c r="K2443" s="1">
        <v>4860242.0</v>
      </c>
      <c r="L2443" s="1">
        <v>112.63</v>
      </c>
      <c r="M2443" s="1">
        <v>2231356.0</v>
      </c>
      <c r="N2443" s="1">
        <v>37.9733</v>
      </c>
      <c r="O2443" s="1">
        <v>3664301.0</v>
      </c>
      <c r="P2443" s="1">
        <v>32.42</v>
      </c>
      <c r="Q2443" s="1">
        <v>7804233.0</v>
      </c>
      <c r="R2443" s="1">
        <v>71.21</v>
      </c>
      <c r="S2443" s="1">
        <v>2168339.0</v>
      </c>
      <c r="T2443" s="1">
        <v>41.72</v>
      </c>
      <c r="U2443" s="1">
        <v>2778541.0</v>
      </c>
    </row>
    <row r="2444" ht="13.5" customHeight="1">
      <c r="A2444" s="1">
        <v>45415.0</v>
      </c>
      <c r="B2444" s="1">
        <v>138.38</v>
      </c>
      <c r="C2444" s="1">
        <v>8553014.0</v>
      </c>
      <c r="D2444" s="1">
        <v>74.8</v>
      </c>
      <c r="E2444" s="1">
        <v>2.5623627E7</v>
      </c>
      <c r="F2444" s="1">
        <v>124.79</v>
      </c>
      <c r="G2444" s="1">
        <v>3741897.0</v>
      </c>
      <c r="H2444" s="1">
        <v>64.13</v>
      </c>
      <c r="I2444" s="1">
        <v>5278276.0</v>
      </c>
      <c r="J2444" s="1">
        <v>65.51</v>
      </c>
      <c r="K2444" s="1">
        <v>1.2778813E7</v>
      </c>
      <c r="L2444" s="1">
        <v>113.55</v>
      </c>
      <c r="M2444" s="1">
        <v>5062063.0</v>
      </c>
      <c r="N2444" s="1">
        <v>38.9067</v>
      </c>
      <c r="O2444" s="1">
        <v>4143056.0</v>
      </c>
      <c r="P2444" s="1">
        <v>32.86</v>
      </c>
      <c r="Q2444" s="1">
        <v>5496298.0</v>
      </c>
      <c r="R2444" s="1">
        <v>71.75</v>
      </c>
      <c r="S2444" s="1">
        <v>1110075.0</v>
      </c>
      <c r="T2444" s="1">
        <v>42.23</v>
      </c>
      <c r="U2444" s="1">
        <v>1716187.0</v>
      </c>
    </row>
    <row r="2445" ht="13.5" customHeight="1">
      <c r="A2445" s="1">
        <v>45418.0</v>
      </c>
      <c r="B2445" s="1">
        <v>139.14</v>
      </c>
      <c r="C2445" s="1">
        <v>8556065.0</v>
      </c>
      <c r="D2445" s="1">
        <v>75.13</v>
      </c>
      <c r="E2445" s="1">
        <v>2.3144669E7</v>
      </c>
      <c r="F2445" s="1">
        <v>127.18</v>
      </c>
      <c r="G2445" s="1">
        <v>4608325.0</v>
      </c>
      <c r="H2445" s="1">
        <v>64.82</v>
      </c>
      <c r="I2445" s="1">
        <v>4224735.0</v>
      </c>
      <c r="J2445" s="1">
        <v>66.11</v>
      </c>
      <c r="K2445" s="1">
        <v>2909133.0</v>
      </c>
      <c r="L2445" s="1">
        <v>114.13</v>
      </c>
      <c r="M2445" s="1">
        <v>2446985.0</v>
      </c>
      <c r="N2445" s="1">
        <v>39.8</v>
      </c>
      <c r="O2445" s="1">
        <v>4569734.0</v>
      </c>
      <c r="P2445" s="1">
        <v>33.42</v>
      </c>
      <c r="Q2445" s="1">
        <v>1.1025188E7</v>
      </c>
      <c r="R2445" s="1">
        <v>72.65</v>
      </c>
      <c r="S2445" s="1">
        <v>2687575.0</v>
      </c>
      <c r="T2445" s="1">
        <v>43.33</v>
      </c>
      <c r="U2445" s="1">
        <v>2892311.0</v>
      </c>
    </row>
    <row r="2446" ht="13.5" customHeight="1">
      <c r="A2446" s="1">
        <v>45419.0</v>
      </c>
      <c r="B2446" s="1">
        <v>138.65</v>
      </c>
      <c r="C2446" s="1">
        <v>8191106.0</v>
      </c>
      <c r="D2446" s="1">
        <v>75.88</v>
      </c>
      <c r="E2446" s="1">
        <v>1.6407385E7</v>
      </c>
      <c r="F2446" s="1">
        <v>126.32</v>
      </c>
      <c r="G2446" s="1">
        <v>4184844.0</v>
      </c>
      <c r="H2446" s="1">
        <v>64.69</v>
      </c>
      <c r="I2446" s="1">
        <v>4500729.0</v>
      </c>
      <c r="J2446" s="1">
        <v>65.85</v>
      </c>
      <c r="K2446" s="1">
        <v>2402640.0</v>
      </c>
      <c r="L2446" s="1">
        <v>113.61</v>
      </c>
      <c r="M2446" s="1">
        <v>2573064.0</v>
      </c>
      <c r="N2446" s="1">
        <v>40.0533</v>
      </c>
      <c r="O2446" s="1">
        <v>3990470.0</v>
      </c>
      <c r="P2446" s="1">
        <v>33.3</v>
      </c>
      <c r="Q2446" s="1">
        <v>9060268.0</v>
      </c>
      <c r="R2446" s="1">
        <v>72.52</v>
      </c>
      <c r="S2446" s="1">
        <v>1898076.0</v>
      </c>
      <c r="T2446" s="1">
        <v>42.89</v>
      </c>
      <c r="U2446" s="1">
        <v>2431705.0</v>
      </c>
    </row>
    <row r="2447" ht="13.5" customHeight="1">
      <c r="A2447" s="1">
        <v>45420.0</v>
      </c>
      <c r="B2447" s="1">
        <v>139.89</v>
      </c>
      <c r="C2447" s="1">
        <v>5084432.0</v>
      </c>
      <c r="D2447" s="1">
        <v>76.9</v>
      </c>
      <c r="E2447" s="1">
        <v>1.0867483E7</v>
      </c>
      <c r="F2447" s="1">
        <v>127.56</v>
      </c>
      <c r="G2447" s="1">
        <v>2170125.0</v>
      </c>
      <c r="H2447" s="1">
        <v>65.64</v>
      </c>
      <c r="I2447" s="1">
        <v>5481879.0</v>
      </c>
      <c r="J2447" s="1">
        <v>66.73</v>
      </c>
      <c r="K2447" s="1">
        <v>3289802.0</v>
      </c>
      <c r="L2447" s="1">
        <v>114.52</v>
      </c>
      <c r="M2447" s="1">
        <v>2066492.0</v>
      </c>
      <c r="N2447" s="1">
        <v>40.24</v>
      </c>
      <c r="O2447" s="1">
        <v>4586163.0</v>
      </c>
      <c r="P2447" s="1">
        <v>33.6</v>
      </c>
      <c r="Q2447" s="1">
        <v>1.0347251E7</v>
      </c>
      <c r="R2447" s="1">
        <v>72.85</v>
      </c>
      <c r="S2447" s="1">
        <v>2241123.0</v>
      </c>
      <c r="T2447" s="1">
        <v>42.78</v>
      </c>
      <c r="U2447" s="1">
        <v>2143992.0</v>
      </c>
    </row>
    <row r="2448" ht="13.5" customHeight="1">
      <c r="A2448" s="1">
        <v>45421.0</v>
      </c>
      <c r="B2448" s="1">
        <v>140.96</v>
      </c>
      <c r="C2448" s="1">
        <v>3676099.0</v>
      </c>
      <c r="D2448" s="1">
        <v>76.76</v>
      </c>
      <c r="E2448" s="1">
        <v>7732014.0</v>
      </c>
      <c r="F2448" s="1">
        <v>127.43</v>
      </c>
      <c r="G2448" s="1">
        <v>2119701.0</v>
      </c>
      <c r="H2448" s="1">
        <v>65.55</v>
      </c>
      <c r="I2448" s="1">
        <v>3417853.0</v>
      </c>
      <c r="J2448" s="1">
        <v>67.18</v>
      </c>
      <c r="K2448" s="1">
        <v>2665259.0</v>
      </c>
      <c r="L2448" s="1">
        <v>115.26</v>
      </c>
      <c r="M2448" s="1">
        <v>1789793.0</v>
      </c>
      <c r="N2448" s="1">
        <v>40.3267</v>
      </c>
      <c r="O2448" s="1">
        <v>4769994.0</v>
      </c>
      <c r="P2448" s="1">
        <v>35.19</v>
      </c>
      <c r="Q2448" s="1">
        <v>1.0549819E7</v>
      </c>
      <c r="R2448" s="1">
        <v>73.43</v>
      </c>
      <c r="S2448" s="1">
        <v>1424009.0</v>
      </c>
      <c r="T2448" s="1">
        <v>43.04</v>
      </c>
      <c r="U2448" s="1">
        <v>2041738.0</v>
      </c>
    </row>
    <row r="2449" ht="13.5" customHeight="1">
      <c r="A2449" s="1">
        <v>45422.0</v>
      </c>
      <c r="B2449" s="1">
        <v>141.08</v>
      </c>
      <c r="C2449" s="1">
        <v>3277810.0</v>
      </c>
      <c r="D2449" s="1">
        <v>77.38</v>
      </c>
      <c r="E2449" s="1">
        <v>1.0764103E7</v>
      </c>
      <c r="F2449" s="1">
        <v>128.16</v>
      </c>
      <c r="G2449" s="1">
        <v>2388311.0</v>
      </c>
      <c r="H2449" s="1">
        <v>65.67</v>
      </c>
      <c r="I2449" s="1">
        <v>3090004.0</v>
      </c>
      <c r="J2449" s="1">
        <v>67.55</v>
      </c>
      <c r="K2449" s="1">
        <v>1888524.0</v>
      </c>
      <c r="L2449" s="1">
        <v>116.02</v>
      </c>
      <c r="M2449" s="1">
        <v>1574383.0</v>
      </c>
      <c r="N2449" s="1">
        <v>40.3067</v>
      </c>
      <c r="O2449" s="1">
        <v>5330141.0</v>
      </c>
      <c r="P2449" s="1">
        <v>35.64</v>
      </c>
      <c r="Q2449" s="1">
        <v>1.1817373E7</v>
      </c>
      <c r="R2449" s="1">
        <v>68.51</v>
      </c>
      <c r="S2449" s="1">
        <v>7004752.0</v>
      </c>
      <c r="T2449" s="1">
        <v>43.28</v>
      </c>
      <c r="U2449" s="1">
        <v>1412576.0</v>
      </c>
    </row>
    <row r="2450" ht="13.5" customHeight="1">
      <c r="A2450" s="1">
        <v>45425.0</v>
      </c>
      <c r="B2450" s="1">
        <v>142.98</v>
      </c>
      <c r="C2450" s="1">
        <v>8420383.0</v>
      </c>
      <c r="D2450" s="1">
        <v>77.6</v>
      </c>
      <c r="E2450" s="1">
        <v>5485759.0</v>
      </c>
      <c r="F2450" s="1">
        <v>128.61</v>
      </c>
      <c r="G2450" s="1">
        <v>3529240.0</v>
      </c>
      <c r="H2450" s="1">
        <v>65.79</v>
      </c>
      <c r="I2450" s="1">
        <v>2986288.0</v>
      </c>
      <c r="J2450" s="1">
        <v>67.39</v>
      </c>
      <c r="K2450" s="1">
        <v>2071175.0</v>
      </c>
      <c r="L2450" s="1">
        <v>115.39</v>
      </c>
      <c r="M2450" s="1">
        <v>851496.0</v>
      </c>
      <c r="N2450" s="1">
        <v>40.08</v>
      </c>
      <c r="O2450" s="1">
        <v>6450029.0</v>
      </c>
      <c r="P2450" s="1">
        <v>35.14</v>
      </c>
      <c r="Q2450" s="1">
        <v>1.1320102E7</v>
      </c>
      <c r="R2450" s="1">
        <v>69.27</v>
      </c>
      <c r="S2450" s="1">
        <v>4469418.0</v>
      </c>
      <c r="T2450" s="1">
        <v>43.02</v>
      </c>
      <c r="U2450" s="1">
        <v>3333529.0</v>
      </c>
    </row>
    <row r="2451" ht="13.5" customHeight="1">
      <c r="A2451" s="1">
        <v>45426.0</v>
      </c>
      <c r="B2451" s="1">
        <v>142.28</v>
      </c>
      <c r="C2451" s="1">
        <v>6046225.0</v>
      </c>
      <c r="D2451" s="1">
        <v>77.4</v>
      </c>
      <c r="E2451" s="1">
        <v>6392817.0</v>
      </c>
      <c r="F2451" s="1">
        <v>128.9</v>
      </c>
      <c r="G2451" s="1">
        <v>2025296.0</v>
      </c>
      <c r="H2451" s="1">
        <v>65.6</v>
      </c>
      <c r="I2451" s="1">
        <v>2980012.0</v>
      </c>
      <c r="J2451" s="1">
        <v>66.89</v>
      </c>
      <c r="K2451" s="1">
        <v>2471821.0</v>
      </c>
      <c r="L2451" s="1">
        <v>115.59</v>
      </c>
      <c r="M2451" s="1">
        <v>1042212.0</v>
      </c>
      <c r="N2451" s="1">
        <v>40.6133</v>
      </c>
      <c r="O2451" s="1">
        <v>3464613.0</v>
      </c>
      <c r="P2451" s="1">
        <v>35.5</v>
      </c>
      <c r="Q2451" s="1">
        <v>8467334.0</v>
      </c>
      <c r="R2451" s="1">
        <v>69.31</v>
      </c>
      <c r="S2451" s="1">
        <v>4265562.0</v>
      </c>
      <c r="T2451" s="1">
        <v>42.6</v>
      </c>
      <c r="U2451" s="1">
        <v>2034240.0</v>
      </c>
    </row>
    <row r="2452" ht="13.5" customHeight="1">
      <c r="A2452" s="1">
        <v>45427.0</v>
      </c>
      <c r="B2452" s="1">
        <v>143.52</v>
      </c>
      <c r="C2452" s="1">
        <v>4525332.0</v>
      </c>
      <c r="D2452" s="1">
        <v>77.35</v>
      </c>
      <c r="E2452" s="1">
        <v>7302887.0</v>
      </c>
      <c r="F2452" s="1">
        <v>129.56</v>
      </c>
      <c r="G2452" s="1">
        <v>2054903.0</v>
      </c>
      <c r="H2452" s="1">
        <v>65.99</v>
      </c>
      <c r="I2452" s="1">
        <v>3186973.0</v>
      </c>
      <c r="J2452" s="1">
        <v>66.97</v>
      </c>
      <c r="K2452" s="1">
        <v>2893482.0</v>
      </c>
      <c r="L2452" s="1">
        <v>115.98</v>
      </c>
      <c r="M2452" s="1">
        <v>1456555.0</v>
      </c>
      <c r="N2452" s="1">
        <v>40.6333</v>
      </c>
      <c r="O2452" s="1">
        <v>3907577.0</v>
      </c>
      <c r="P2452" s="1">
        <v>35.55</v>
      </c>
      <c r="Q2452" s="1">
        <v>1.192649E7</v>
      </c>
      <c r="R2452" s="1">
        <v>69.17</v>
      </c>
      <c r="S2452" s="1">
        <v>5692663.0</v>
      </c>
      <c r="T2452" s="1">
        <v>42.39</v>
      </c>
      <c r="U2452" s="1">
        <v>5241295.0</v>
      </c>
    </row>
    <row r="2453" ht="13.5" customHeight="1">
      <c r="A2453" s="1">
        <v>45428.0</v>
      </c>
      <c r="B2453" s="1">
        <v>144.32</v>
      </c>
      <c r="C2453" s="1">
        <v>3897334.0</v>
      </c>
      <c r="D2453" s="1">
        <v>77.47</v>
      </c>
      <c r="E2453" s="1">
        <v>6282545.0</v>
      </c>
      <c r="F2453" s="1">
        <v>128.62</v>
      </c>
      <c r="G2453" s="1">
        <v>2138938.0</v>
      </c>
      <c r="H2453" s="1">
        <v>65.7</v>
      </c>
      <c r="I2453" s="1">
        <v>3353614.0</v>
      </c>
      <c r="J2453" s="1">
        <v>66.62</v>
      </c>
      <c r="K2453" s="1">
        <v>2257191.0</v>
      </c>
      <c r="L2453" s="1">
        <v>115.42</v>
      </c>
      <c r="M2453" s="1">
        <v>1754414.0</v>
      </c>
      <c r="N2453" s="1">
        <v>40.52</v>
      </c>
      <c r="O2453" s="1">
        <v>5815838.0</v>
      </c>
      <c r="P2453" s="1">
        <v>35.96</v>
      </c>
      <c r="Q2453" s="1">
        <v>1.3027445E7</v>
      </c>
      <c r="R2453" s="1">
        <v>70.07</v>
      </c>
      <c r="S2453" s="1">
        <v>4926084.0</v>
      </c>
      <c r="T2453" s="1">
        <v>42.62</v>
      </c>
      <c r="U2453" s="1">
        <v>1522560.0</v>
      </c>
    </row>
    <row r="2454" ht="13.5" customHeight="1">
      <c r="A2454" s="1">
        <v>45429.0</v>
      </c>
      <c r="B2454" s="1">
        <v>145.21</v>
      </c>
      <c r="C2454" s="1">
        <v>5349702.0</v>
      </c>
      <c r="D2454" s="1">
        <v>77.95</v>
      </c>
      <c r="E2454" s="1">
        <v>7399682.0</v>
      </c>
      <c r="F2454" s="1">
        <v>129.63</v>
      </c>
      <c r="G2454" s="1">
        <v>4144052.0</v>
      </c>
      <c r="H2454" s="1">
        <v>65.93</v>
      </c>
      <c r="I2454" s="1">
        <v>3961854.0</v>
      </c>
      <c r="J2454" s="1">
        <v>67.24</v>
      </c>
      <c r="K2454" s="1">
        <v>4864215.0</v>
      </c>
      <c r="L2454" s="1">
        <v>115.66</v>
      </c>
      <c r="M2454" s="1">
        <v>2929671.0</v>
      </c>
      <c r="N2454" s="1">
        <v>40.3533</v>
      </c>
      <c r="O2454" s="1">
        <v>3943619.0</v>
      </c>
      <c r="P2454" s="1">
        <v>36.34</v>
      </c>
      <c r="Q2454" s="1">
        <v>1.4832197E7</v>
      </c>
      <c r="R2454" s="1">
        <v>70.37</v>
      </c>
      <c r="S2454" s="1">
        <v>1828941.0</v>
      </c>
      <c r="T2454" s="1">
        <v>42.77</v>
      </c>
      <c r="U2454" s="1">
        <v>1.2743798E7</v>
      </c>
    </row>
    <row r="2455" ht="13.5" customHeight="1">
      <c r="A2455" s="1">
        <v>45432.0</v>
      </c>
      <c r="B2455" s="1">
        <v>145.21</v>
      </c>
      <c r="C2455" s="1">
        <v>5349702.0</v>
      </c>
      <c r="D2455" s="1">
        <v>77.95</v>
      </c>
      <c r="E2455" s="1">
        <v>7399682.0</v>
      </c>
      <c r="F2455" s="1">
        <v>129.63</v>
      </c>
      <c r="G2455" s="1">
        <v>4144052.0</v>
      </c>
      <c r="H2455" s="1">
        <v>65.93</v>
      </c>
      <c r="I2455" s="1">
        <v>3961854.0</v>
      </c>
      <c r="J2455" s="1">
        <v>67.24</v>
      </c>
      <c r="K2455" s="1">
        <v>4864215.0</v>
      </c>
      <c r="L2455" s="1">
        <v>115.66</v>
      </c>
      <c r="M2455" s="1">
        <v>2929671.0</v>
      </c>
      <c r="N2455" s="1">
        <v>40.3533</v>
      </c>
      <c r="O2455" s="1">
        <v>3943619.0</v>
      </c>
      <c r="P2455" s="1">
        <v>36.34</v>
      </c>
      <c r="Q2455" s="1">
        <v>1.4832197E7</v>
      </c>
      <c r="R2455" s="1">
        <v>70.37</v>
      </c>
      <c r="S2455" s="1">
        <v>1828941.0</v>
      </c>
      <c r="T2455" s="1">
        <v>42.77</v>
      </c>
      <c r="U2455" s="1">
        <v>1.2743798E7</v>
      </c>
    </row>
    <row r="2456" ht="13.5" customHeight="1">
      <c r="A2456" s="1">
        <v>45433.0</v>
      </c>
      <c r="B2456" s="1">
        <v>144.53</v>
      </c>
      <c r="C2456" s="1">
        <v>7537035.0</v>
      </c>
      <c r="D2456" s="1">
        <v>77.63</v>
      </c>
      <c r="E2456" s="1">
        <v>5870274.0</v>
      </c>
      <c r="F2456" s="1">
        <v>129.17</v>
      </c>
      <c r="G2456" s="1">
        <v>3894839.0</v>
      </c>
      <c r="H2456" s="1">
        <v>66.21</v>
      </c>
      <c r="I2456" s="1">
        <v>3897293.0</v>
      </c>
      <c r="J2456" s="1">
        <v>67.02</v>
      </c>
      <c r="K2456" s="1">
        <v>3015848.0</v>
      </c>
      <c r="L2456" s="1">
        <v>115.37</v>
      </c>
      <c r="M2456" s="1">
        <v>1480626.0</v>
      </c>
      <c r="N2456" s="1">
        <v>40.5533</v>
      </c>
      <c r="O2456" s="1">
        <v>4444214.0</v>
      </c>
      <c r="P2456" s="1">
        <v>36.0</v>
      </c>
      <c r="Q2456" s="1">
        <v>1.6376752E7</v>
      </c>
      <c r="R2456" s="1">
        <v>69.91</v>
      </c>
      <c r="S2456" s="1">
        <v>5482242.0</v>
      </c>
      <c r="T2456" s="1">
        <v>43.02</v>
      </c>
      <c r="U2456" s="1">
        <v>5237093.0</v>
      </c>
    </row>
    <row r="2457" ht="13.5" customHeight="1">
      <c r="A2457" s="1">
        <v>45434.0</v>
      </c>
      <c r="B2457" s="1">
        <v>145.01</v>
      </c>
      <c r="C2457" s="1">
        <v>7747433.0</v>
      </c>
      <c r="D2457" s="1">
        <v>77.0</v>
      </c>
      <c r="E2457" s="1">
        <v>6434960.0</v>
      </c>
      <c r="F2457" s="1">
        <v>129.34</v>
      </c>
      <c r="G2457" s="1">
        <v>2326917.0</v>
      </c>
      <c r="H2457" s="1">
        <v>65.16</v>
      </c>
      <c r="I2457" s="1">
        <v>3424406.0</v>
      </c>
      <c r="J2457" s="1">
        <v>66.3</v>
      </c>
      <c r="K2457" s="1">
        <v>6006266.0</v>
      </c>
      <c r="L2457" s="1">
        <v>113.88</v>
      </c>
      <c r="M2457" s="1">
        <v>2102048.0</v>
      </c>
      <c r="N2457" s="1">
        <v>40.4933</v>
      </c>
      <c r="O2457" s="1">
        <v>4907786.0</v>
      </c>
      <c r="P2457" s="1">
        <v>35.98</v>
      </c>
      <c r="Q2457" s="1">
        <v>1.3430979E7</v>
      </c>
      <c r="R2457" s="1">
        <v>69.47</v>
      </c>
      <c r="S2457" s="1">
        <v>5667735.0</v>
      </c>
      <c r="T2457" s="1">
        <v>42.85</v>
      </c>
      <c r="U2457" s="1">
        <v>3387450.0</v>
      </c>
    </row>
    <row r="2458" ht="13.5" customHeight="1">
      <c r="A2458" s="1">
        <v>45435.0</v>
      </c>
      <c r="B2458" s="1">
        <v>143.67</v>
      </c>
      <c r="C2458" s="1">
        <v>8472894.0</v>
      </c>
      <c r="D2458" s="1">
        <v>75.58</v>
      </c>
      <c r="E2458" s="1">
        <v>1.1641022E7</v>
      </c>
      <c r="F2458" s="1">
        <v>129.87</v>
      </c>
      <c r="G2458" s="1">
        <v>4433333.0</v>
      </c>
      <c r="H2458" s="1">
        <v>64.98</v>
      </c>
      <c r="I2458" s="1">
        <v>3928267.0</v>
      </c>
      <c r="J2458" s="1">
        <v>66.19</v>
      </c>
      <c r="K2458" s="1">
        <v>5757654.0</v>
      </c>
      <c r="L2458" s="1">
        <v>113.96</v>
      </c>
      <c r="M2458" s="1">
        <v>1372422.0</v>
      </c>
      <c r="N2458" s="1">
        <v>40.4667</v>
      </c>
      <c r="O2458" s="1">
        <v>5325738.0</v>
      </c>
      <c r="P2458" s="1">
        <v>35.92</v>
      </c>
      <c r="Q2458" s="1">
        <v>1.1255947E7</v>
      </c>
      <c r="R2458" s="1">
        <v>69.11</v>
      </c>
      <c r="S2458" s="1">
        <v>4266210.0</v>
      </c>
      <c r="T2458" s="1">
        <v>42.78</v>
      </c>
      <c r="U2458" s="1">
        <v>4341637.0</v>
      </c>
    </row>
    <row r="2459" ht="13.5" customHeight="1">
      <c r="A2459" s="1">
        <v>45436.0</v>
      </c>
      <c r="B2459" s="1">
        <v>143.92</v>
      </c>
      <c r="C2459" s="1">
        <v>2887903.0</v>
      </c>
      <c r="D2459" s="1">
        <v>77.28</v>
      </c>
      <c r="E2459" s="1">
        <v>1.1763653E7</v>
      </c>
      <c r="F2459" s="1">
        <v>130.48</v>
      </c>
      <c r="G2459" s="1">
        <v>2421274.0</v>
      </c>
      <c r="H2459" s="1">
        <v>65.27</v>
      </c>
      <c r="I2459" s="1">
        <v>4349206.0</v>
      </c>
      <c r="J2459" s="1">
        <v>66.39</v>
      </c>
      <c r="K2459" s="1">
        <v>4213685.0</v>
      </c>
      <c r="L2459" s="1">
        <v>114.71</v>
      </c>
      <c r="M2459" s="1">
        <v>2017592.0</v>
      </c>
      <c r="N2459" s="1">
        <v>40.8067</v>
      </c>
      <c r="O2459" s="1">
        <v>4180485.0</v>
      </c>
      <c r="P2459" s="1">
        <v>36.31</v>
      </c>
      <c r="Q2459" s="1">
        <v>1.1771836E7</v>
      </c>
      <c r="R2459" s="1">
        <v>69.75</v>
      </c>
      <c r="S2459" s="1">
        <v>3897781.0</v>
      </c>
      <c r="T2459" s="1">
        <v>42.67</v>
      </c>
      <c r="U2459" s="1">
        <v>3915146.0</v>
      </c>
    </row>
    <row r="2460" ht="13.5" customHeight="1">
      <c r="A2460" s="1">
        <v>45439.0</v>
      </c>
      <c r="B2460" s="1">
        <v>144.15</v>
      </c>
      <c r="C2460" s="1">
        <v>1032822.0</v>
      </c>
      <c r="D2460" s="1">
        <v>76.97</v>
      </c>
      <c r="E2460" s="1">
        <v>2618723.0</v>
      </c>
      <c r="F2460" s="1">
        <v>130.82</v>
      </c>
      <c r="G2460" s="1">
        <v>855923.0</v>
      </c>
      <c r="H2460" s="1">
        <v>65.59</v>
      </c>
      <c r="I2460" s="1">
        <v>1746431.0</v>
      </c>
      <c r="J2460" s="1">
        <v>66.42</v>
      </c>
      <c r="K2460" s="1">
        <v>926222.0</v>
      </c>
      <c r="L2460" s="1">
        <v>113.97</v>
      </c>
      <c r="M2460" s="1">
        <v>377349.0</v>
      </c>
      <c r="N2460" s="1">
        <v>40.4333</v>
      </c>
      <c r="O2460" s="1">
        <v>1240566.0</v>
      </c>
      <c r="P2460" s="1">
        <v>36.52</v>
      </c>
      <c r="Q2460" s="1">
        <v>5084812.0</v>
      </c>
      <c r="R2460" s="1">
        <v>70.2</v>
      </c>
      <c r="S2460" s="1">
        <v>2336501.0</v>
      </c>
      <c r="T2460" s="1">
        <v>42.69</v>
      </c>
      <c r="U2460" s="1">
        <v>7399043.0</v>
      </c>
    </row>
    <row r="2461" ht="13.5" customHeight="1">
      <c r="A2461" s="1">
        <v>45440.0</v>
      </c>
      <c r="B2461" s="1">
        <v>143.31</v>
      </c>
      <c r="C2461" s="1">
        <v>4243973.0</v>
      </c>
      <c r="D2461" s="1">
        <v>75.78</v>
      </c>
      <c r="E2461" s="1">
        <v>7100921.0</v>
      </c>
      <c r="F2461" s="1">
        <v>131.1</v>
      </c>
      <c r="G2461" s="1">
        <v>4084175.0</v>
      </c>
      <c r="H2461" s="1">
        <v>65.04</v>
      </c>
      <c r="I2461" s="1">
        <v>6257689.0</v>
      </c>
      <c r="J2461" s="1">
        <v>66.21</v>
      </c>
      <c r="K2461" s="1">
        <v>4852475.0</v>
      </c>
      <c r="L2461" s="1">
        <v>113.07</v>
      </c>
      <c r="M2461" s="1">
        <v>2142211.0</v>
      </c>
      <c r="N2461" s="1">
        <v>39.62</v>
      </c>
      <c r="O2461" s="1">
        <v>4517994.0</v>
      </c>
      <c r="P2461" s="1">
        <v>35.8</v>
      </c>
      <c r="Q2461" s="1">
        <v>1.1057667E7</v>
      </c>
      <c r="R2461" s="1">
        <v>68.96</v>
      </c>
      <c r="S2461" s="1">
        <v>4765237.0</v>
      </c>
      <c r="T2461" s="1">
        <v>42.18</v>
      </c>
      <c r="U2461" s="1">
        <v>3786819.0</v>
      </c>
    </row>
    <row r="2462" ht="13.5" customHeight="1">
      <c r="A2462" s="1">
        <v>45441.0</v>
      </c>
      <c r="B2462" s="1">
        <v>140.96</v>
      </c>
      <c r="C2462" s="1">
        <v>5042639.0</v>
      </c>
      <c r="D2462" s="1">
        <v>74.98</v>
      </c>
      <c r="E2462" s="1">
        <v>1.0314575E7</v>
      </c>
      <c r="F2462" s="1">
        <v>119.48</v>
      </c>
      <c r="G2462" s="1">
        <v>1.2130052E7</v>
      </c>
      <c r="H2462" s="1">
        <v>63.51</v>
      </c>
      <c r="I2462" s="1">
        <v>6628222.0</v>
      </c>
      <c r="J2462" s="1">
        <v>64.66</v>
      </c>
      <c r="K2462" s="1">
        <v>1.0692267E7</v>
      </c>
      <c r="L2462" s="1">
        <v>115.89</v>
      </c>
      <c r="M2462" s="1">
        <v>4710082.0</v>
      </c>
      <c r="N2462" s="1">
        <v>38.36</v>
      </c>
      <c r="O2462" s="1">
        <v>3178541.0</v>
      </c>
      <c r="P2462" s="1">
        <v>35.15</v>
      </c>
      <c r="Q2462" s="1">
        <v>1.2143482E7</v>
      </c>
      <c r="R2462" s="1">
        <v>67.44</v>
      </c>
      <c r="S2462" s="1">
        <v>4015418.0</v>
      </c>
      <c r="T2462" s="1">
        <v>42.16</v>
      </c>
      <c r="U2462" s="1">
        <v>4814834.0</v>
      </c>
    </row>
    <row r="2463" ht="13.5" customHeight="1">
      <c r="A2463" s="1">
        <v>45442.0</v>
      </c>
      <c r="B2463" s="1">
        <v>148.27</v>
      </c>
      <c r="C2463" s="1">
        <v>9720804.0</v>
      </c>
      <c r="D2463" s="1">
        <v>75.17</v>
      </c>
      <c r="E2463" s="1">
        <v>6121114.0</v>
      </c>
      <c r="F2463" s="1">
        <v>119.82</v>
      </c>
      <c r="G2463" s="1">
        <v>6278537.0</v>
      </c>
      <c r="H2463" s="1">
        <v>64.12</v>
      </c>
      <c r="I2463" s="1">
        <v>6188670.0</v>
      </c>
      <c r="J2463" s="1">
        <v>69.22</v>
      </c>
      <c r="K2463" s="1">
        <v>1.0619165E7</v>
      </c>
      <c r="L2463" s="1">
        <v>116.03</v>
      </c>
      <c r="M2463" s="1">
        <v>2383883.0</v>
      </c>
      <c r="N2463" s="1">
        <v>38.92</v>
      </c>
      <c r="O2463" s="1">
        <v>5244441.0</v>
      </c>
      <c r="P2463" s="1">
        <v>35.08</v>
      </c>
      <c r="Q2463" s="1">
        <v>9618362.0</v>
      </c>
      <c r="R2463" s="1">
        <v>67.29</v>
      </c>
      <c r="S2463" s="1">
        <v>3267003.0</v>
      </c>
      <c r="T2463" s="1">
        <v>41.78</v>
      </c>
      <c r="U2463" s="1">
        <v>3175049.0</v>
      </c>
    </row>
    <row r="2464" ht="13.5" customHeight="1">
      <c r="A2464" s="1">
        <v>45443.0</v>
      </c>
      <c r="B2464" s="1">
        <v>148.98</v>
      </c>
      <c r="C2464" s="1">
        <v>5951402.0</v>
      </c>
      <c r="D2464" s="1">
        <v>76.2</v>
      </c>
      <c r="E2464" s="1">
        <v>1.0391945E7</v>
      </c>
      <c r="F2464" s="1">
        <v>121.55</v>
      </c>
      <c r="G2464" s="1">
        <v>5566453.0</v>
      </c>
      <c r="H2464" s="1">
        <v>64.52</v>
      </c>
      <c r="I2464" s="1">
        <v>6569789.0</v>
      </c>
      <c r="J2464" s="1">
        <v>67.41</v>
      </c>
      <c r="K2464" s="1">
        <v>9845133.0</v>
      </c>
      <c r="L2464" s="1">
        <v>116.49</v>
      </c>
      <c r="M2464" s="1">
        <v>2318070.0</v>
      </c>
      <c r="N2464" s="1">
        <v>39.0667</v>
      </c>
      <c r="O2464" s="1">
        <v>8891928.0</v>
      </c>
      <c r="P2464" s="1">
        <v>35.4</v>
      </c>
      <c r="Q2464" s="1">
        <v>1.0031052E7</v>
      </c>
      <c r="R2464" s="1">
        <v>68.31</v>
      </c>
      <c r="S2464" s="1">
        <v>6600782.0</v>
      </c>
      <c r="T2464" s="1">
        <v>40.88</v>
      </c>
      <c r="U2464" s="1">
        <v>5924544.0</v>
      </c>
    </row>
    <row r="2465" ht="13.5" customHeight="1">
      <c r="A2465" s="1">
        <v>45446.0</v>
      </c>
      <c r="B2465" s="1">
        <v>148.08</v>
      </c>
      <c r="C2465" s="1">
        <v>4179214.0</v>
      </c>
      <c r="D2465" s="1">
        <v>75.42</v>
      </c>
      <c r="E2465" s="1">
        <v>8224191.0</v>
      </c>
      <c r="F2465" s="1">
        <v>121.28</v>
      </c>
      <c r="G2465" s="1">
        <v>3791692.0</v>
      </c>
      <c r="H2465" s="1">
        <v>64.38</v>
      </c>
      <c r="I2465" s="1">
        <v>5260046.0</v>
      </c>
      <c r="J2465" s="1">
        <v>68.11</v>
      </c>
      <c r="K2465" s="1">
        <v>8173339.0</v>
      </c>
      <c r="L2465" s="1">
        <v>117.2</v>
      </c>
      <c r="M2465" s="1">
        <v>3500885.0</v>
      </c>
      <c r="N2465" s="1">
        <v>39.7133</v>
      </c>
      <c r="O2465" s="1">
        <v>6276041.0</v>
      </c>
      <c r="P2465" s="1">
        <v>35.32</v>
      </c>
      <c r="Q2465" s="1">
        <v>1.0178077E7</v>
      </c>
      <c r="R2465" s="1">
        <v>67.8</v>
      </c>
      <c r="S2465" s="1">
        <v>5274981.0</v>
      </c>
      <c r="T2465" s="1">
        <v>41.05</v>
      </c>
      <c r="U2465" s="1">
        <v>1.3839173E7</v>
      </c>
    </row>
    <row r="2466" ht="13.5" customHeight="1">
      <c r="A2466" s="1">
        <v>45447.0</v>
      </c>
      <c r="B2466" s="1">
        <v>146.95</v>
      </c>
      <c r="C2466" s="1">
        <v>5243113.0</v>
      </c>
      <c r="D2466" s="1">
        <v>76.1</v>
      </c>
      <c r="E2466" s="1">
        <v>6493328.0</v>
      </c>
      <c r="F2466" s="1">
        <v>119.76</v>
      </c>
      <c r="G2466" s="1">
        <v>3268724.0</v>
      </c>
      <c r="H2466" s="1">
        <v>64.57</v>
      </c>
      <c r="I2466" s="1">
        <v>3627171.0</v>
      </c>
      <c r="J2466" s="1">
        <v>67.63</v>
      </c>
      <c r="K2466" s="1">
        <v>4917886.0</v>
      </c>
      <c r="L2466" s="1">
        <v>118.17</v>
      </c>
      <c r="M2466" s="1">
        <v>2386864.0</v>
      </c>
      <c r="N2466" s="1">
        <v>38.8467</v>
      </c>
      <c r="O2466" s="1">
        <v>3645734.0</v>
      </c>
      <c r="P2466" s="1">
        <v>35.32</v>
      </c>
      <c r="Q2466" s="1">
        <v>5499687.0</v>
      </c>
      <c r="R2466" s="1">
        <v>67.81</v>
      </c>
      <c r="S2466" s="1">
        <v>3447229.0</v>
      </c>
      <c r="T2466" s="1">
        <v>41.56</v>
      </c>
      <c r="U2466" s="1">
        <v>4641997.0</v>
      </c>
    </row>
    <row r="2467" ht="13.5" customHeight="1">
      <c r="A2467" s="1">
        <v>45448.0</v>
      </c>
      <c r="B2467" s="1">
        <v>146.69</v>
      </c>
      <c r="C2467" s="1">
        <v>4817395.0</v>
      </c>
      <c r="D2467" s="1">
        <v>76.62</v>
      </c>
      <c r="E2467" s="1">
        <v>6548687.0</v>
      </c>
      <c r="F2467" s="1">
        <v>118.85</v>
      </c>
      <c r="G2467" s="1">
        <v>3198521.0</v>
      </c>
      <c r="H2467" s="1">
        <v>64.99</v>
      </c>
      <c r="I2467" s="1">
        <v>4385196.0</v>
      </c>
      <c r="J2467" s="1">
        <v>67.49</v>
      </c>
      <c r="K2467" s="1">
        <v>5709164.0</v>
      </c>
      <c r="L2467" s="1">
        <v>117.71</v>
      </c>
      <c r="M2467" s="1">
        <v>1694268.0</v>
      </c>
      <c r="N2467" s="1">
        <v>39.36</v>
      </c>
      <c r="O2467" s="1">
        <v>3012222.0</v>
      </c>
      <c r="P2467" s="1">
        <v>35.34</v>
      </c>
      <c r="Q2467" s="1">
        <v>8420709.0</v>
      </c>
      <c r="R2467" s="1">
        <v>67.75</v>
      </c>
      <c r="S2467" s="1">
        <v>1775118.0</v>
      </c>
      <c r="T2467" s="1">
        <v>40.16</v>
      </c>
      <c r="U2467" s="1">
        <v>3885821.0</v>
      </c>
    </row>
    <row r="2468" ht="13.5" customHeight="1">
      <c r="A2468" s="1">
        <v>45449.0</v>
      </c>
      <c r="B2468" s="1">
        <v>147.12</v>
      </c>
      <c r="C2468" s="1">
        <v>4760217.0</v>
      </c>
      <c r="D2468" s="1">
        <v>76.57</v>
      </c>
      <c r="E2468" s="1">
        <v>6519248.0</v>
      </c>
      <c r="F2468" s="1">
        <v>118.28</v>
      </c>
      <c r="G2468" s="1">
        <v>3119749.0</v>
      </c>
      <c r="H2468" s="1">
        <v>64.71</v>
      </c>
      <c r="I2468" s="1">
        <v>5326780.0</v>
      </c>
      <c r="J2468" s="1">
        <v>67.29</v>
      </c>
      <c r="K2468" s="1">
        <v>3173315.0</v>
      </c>
      <c r="L2468" s="1">
        <v>118.03</v>
      </c>
      <c r="M2468" s="1">
        <v>1997752.0</v>
      </c>
      <c r="N2468" s="1">
        <v>38.5733</v>
      </c>
      <c r="O2468" s="1">
        <v>5035425.0</v>
      </c>
      <c r="P2468" s="1">
        <v>35.38</v>
      </c>
      <c r="Q2468" s="1">
        <v>1.15633E7</v>
      </c>
      <c r="R2468" s="1">
        <v>67.32</v>
      </c>
      <c r="S2468" s="1">
        <v>2889824.0</v>
      </c>
      <c r="T2468" s="1">
        <v>39.56</v>
      </c>
      <c r="U2468" s="1">
        <v>3995501.0</v>
      </c>
    </row>
    <row r="2469" ht="13.5" customHeight="1">
      <c r="A2469" s="1">
        <v>45450.0</v>
      </c>
      <c r="B2469" s="1">
        <v>146.35</v>
      </c>
      <c r="C2469" s="1">
        <v>2951341.0</v>
      </c>
      <c r="D2469" s="1">
        <v>76.45</v>
      </c>
      <c r="E2469" s="1">
        <v>4495331.0</v>
      </c>
      <c r="F2469" s="1">
        <v>116.9</v>
      </c>
      <c r="G2469" s="1">
        <v>5065042.0</v>
      </c>
      <c r="H2469" s="1">
        <v>64.6</v>
      </c>
      <c r="I2469" s="1">
        <v>4548853.0</v>
      </c>
      <c r="J2469" s="1">
        <v>67.39</v>
      </c>
      <c r="K2469" s="1">
        <v>3893638.0</v>
      </c>
      <c r="L2469" s="1">
        <v>117.74</v>
      </c>
      <c r="M2469" s="1">
        <v>1416198.0</v>
      </c>
      <c r="N2469" s="1">
        <v>38.0933</v>
      </c>
      <c r="O2469" s="1">
        <v>6021281.0</v>
      </c>
      <c r="P2469" s="1">
        <v>35.59</v>
      </c>
      <c r="Q2469" s="1">
        <v>1.4619745E7</v>
      </c>
      <c r="R2469" s="1">
        <v>67.52</v>
      </c>
      <c r="S2469" s="1">
        <v>5726882.0</v>
      </c>
      <c r="T2469" s="1">
        <v>39.92</v>
      </c>
      <c r="U2469" s="1">
        <v>6794068.0</v>
      </c>
    </row>
    <row r="2470" ht="13.5" customHeight="1">
      <c r="A2470" s="1">
        <v>45453.0</v>
      </c>
      <c r="B2470" s="1">
        <v>146.21</v>
      </c>
      <c r="C2470" s="1">
        <v>4714016.0</v>
      </c>
      <c r="D2470" s="1">
        <v>75.95</v>
      </c>
      <c r="E2470" s="1">
        <v>8045618.0</v>
      </c>
      <c r="F2470" s="1">
        <v>116.24</v>
      </c>
      <c r="G2470" s="1">
        <v>2711590.0</v>
      </c>
      <c r="H2470" s="1">
        <v>63.87</v>
      </c>
      <c r="I2470" s="1">
        <v>6394512.0</v>
      </c>
      <c r="J2470" s="1">
        <v>67.11</v>
      </c>
      <c r="K2470" s="1">
        <v>5096187.0</v>
      </c>
      <c r="L2470" s="1">
        <v>117.67</v>
      </c>
      <c r="M2470" s="1">
        <v>2221319.0</v>
      </c>
      <c r="N2470" s="1">
        <v>38.22</v>
      </c>
      <c r="O2470" s="1">
        <v>5605566.0</v>
      </c>
      <c r="P2470" s="1">
        <v>36.11</v>
      </c>
      <c r="Q2470" s="1">
        <v>1.1766737E7</v>
      </c>
      <c r="R2470" s="1">
        <v>68.07</v>
      </c>
      <c r="S2470" s="1">
        <v>2422163.0</v>
      </c>
      <c r="T2470" s="1">
        <v>40.45</v>
      </c>
      <c r="U2470" s="1">
        <v>3599896.0</v>
      </c>
    </row>
    <row r="2471" ht="13.5" customHeight="1">
      <c r="A2471" s="1">
        <v>45454.0</v>
      </c>
      <c r="B2471" s="1">
        <v>144.89</v>
      </c>
      <c r="C2471" s="1">
        <v>3096659.0</v>
      </c>
      <c r="D2471" s="1">
        <v>75.41</v>
      </c>
      <c r="E2471" s="1">
        <v>9559050.0</v>
      </c>
      <c r="F2471" s="1">
        <v>114.89</v>
      </c>
      <c r="G2471" s="1">
        <v>2421446.0</v>
      </c>
      <c r="H2471" s="1">
        <v>63.72</v>
      </c>
      <c r="I2471" s="1">
        <v>4796633.0</v>
      </c>
      <c r="J2471" s="1">
        <v>66.08</v>
      </c>
      <c r="K2471" s="1">
        <v>5818604.0</v>
      </c>
      <c r="L2471" s="1">
        <v>116.34</v>
      </c>
      <c r="M2471" s="1">
        <v>3002340.0</v>
      </c>
      <c r="N2471" s="1">
        <v>37.7267</v>
      </c>
      <c r="O2471" s="1">
        <v>7045760.0</v>
      </c>
      <c r="P2471" s="1">
        <v>35.48</v>
      </c>
      <c r="Q2471" s="1">
        <v>8765347.0</v>
      </c>
      <c r="R2471" s="1">
        <v>67.11</v>
      </c>
      <c r="S2471" s="1">
        <v>2846361.0</v>
      </c>
      <c r="T2471" s="1">
        <v>40.48</v>
      </c>
      <c r="U2471" s="1">
        <v>4277594.0</v>
      </c>
    </row>
    <row r="2472" ht="13.5" customHeight="1">
      <c r="A2472" s="1">
        <v>45455.0</v>
      </c>
      <c r="B2472" s="1">
        <v>144.83</v>
      </c>
      <c r="C2472" s="1">
        <v>4945579.0</v>
      </c>
      <c r="D2472" s="1">
        <v>75.75</v>
      </c>
      <c r="E2472" s="1">
        <v>7231265.0</v>
      </c>
      <c r="F2472" s="1">
        <v>116.56</v>
      </c>
      <c r="G2472" s="1">
        <v>3892407.0</v>
      </c>
      <c r="H2472" s="1">
        <v>64.97</v>
      </c>
      <c r="I2472" s="1">
        <v>6539129.0</v>
      </c>
      <c r="J2472" s="1">
        <v>66.83</v>
      </c>
      <c r="K2472" s="1">
        <v>6757855.0</v>
      </c>
      <c r="L2472" s="1">
        <v>109.49</v>
      </c>
      <c r="M2472" s="1">
        <v>6656342.0</v>
      </c>
      <c r="N2472" s="1">
        <v>38.36</v>
      </c>
      <c r="O2472" s="1">
        <v>9088701.0</v>
      </c>
      <c r="P2472" s="1">
        <v>35.43</v>
      </c>
      <c r="Q2472" s="1">
        <v>8113951.0</v>
      </c>
      <c r="R2472" s="1">
        <v>66.59</v>
      </c>
      <c r="S2472" s="1">
        <v>2533823.0</v>
      </c>
      <c r="T2472" s="1">
        <v>39.85</v>
      </c>
      <c r="U2472" s="1">
        <v>3681470.0</v>
      </c>
    </row>
    <row r="2473" ht="13.5" customHeight="1">
      <c r="A2473" s="1">
        <v>45456.0</v>
      </c>
      <c r="B2473" s="1">
        <v>143.41</v>
      </c>
      <c r="C2473" s="1">
        <v>3446653.0</v>
      </c>
      <c r="D2473" s="1">
        <v>74.56</v>
      </c>
      <c r="E2473" s="1">
        <v>1.1499427E7</v>
      </c>
      <c r="F2473" s="1">
        <v>116.04</v>
      </c>
      <c r="G2473" s="1">
        <v>2793651.0</v>
      </c>
      <c r="H2473" s="1">
        <v>64.61</v>
      </c>
      <c r="I2473" s="1">
        <v>4619021.0</v>
      </c>
      <c r="J2473" s="1">
        <v>65.94</v>
      </c>
      <c r="K2473" s="1">
        <v>3486003.0</v>
      </c>
      <c r="L2473" s="1">
        <v>107.77</v>
      </c>
      <c r="M2473" s="1">
        <v>4063345.0</v>
      </c>
      <c r="N2473" s="1">
        <v>37.5733</v>
      </c>
      <c r="O2473" s="1">
        <v>9771752.0</v>
      </c>
      <c r="P2473" s="1">
        <v>34.61</v>
      </c>
      <c r="Q2473" s="1">
        <v>1.0525738E7</v>
      </c>
      <c r="R2473" s="1">
        <v>65.19</v>
      </c>
      <c r="S2473" s="1">
        <v>4607799.0</v>
      </c>
      <c r="T2473" s="1">
        <v>39.0</v>
      </c>
      <c r="U2473" s="1">
        <v>4741845.0</v>
      </c>
    </row>
    <row r="2474" ht="13.5" customHeight="1">
      <c r="A2474" s="1">
        <v>45457.0</v>
      </c>
      <c r="B2474" s="1">
        <v>142.87</v>
      </c>
      <c r="C2474" s="1">
        <v>4589907.0</v>
      </c>
      <c r="D2474" s="1">
        <v>74.53</v>
      </c>
      <c r="E2474" s="1">
        <v>8439499.0</v>
      </c>
      <c r="F2474" s="1">
        <v>114.86</v>
      </c>
      <c r="G2474" s="1">
        <v>2779863.0</v>
      </c>
      <c r="H2474" s="1">
        <v>63.7</v>
      </c>
      <c r="I2474" s="1">
        <v>5880327.0</v>
      </c>
      <c r="J2474" s="1">
        <v>65.31</v>
      </c>
      <c r="K2474" s="1">
        <v>5750380.0</v>
      </c>
      <c r="L2474" s="1">
        <v>106.43</v>
      </c>
      <c r="M2474" s="1">
        <v>3891247.0</v>
      </c>
      <c r="N2474" s="1">
        <v>37.4933</v>
      </c>
      <c r="O2474" s="1">
        <v>4697487.0</v>
      </c>
      <c r="P2474" s="1">
        <v>34.5</v>
      </c>
      <c r="Q2474" s="1">
        <v>5960049.0</v>
      </c>
      <c r="R2474" s="1">
        <v>65.34</v>
      </c>
      <c r="S2474" s="1">
        <v>2945796.0</v>
      </c>
      <c r="T2474" s="1">
        <v>39.21</v>
      </c>
      <c r="U2474" s="1">
        <v>4138139.0</v>
      </c>
    </row>
    <row r="2475" ht="13.5" customHeight="1">
      <c r="A2475" s="1">
        <v>45460.0</v>
      </c>
      <c r="B2475" s="1">
        <v>142.28</v>
      </c>
      <c r="C2475" s="1">
        <v>5329717.0</v>
      </c>
      <c r="D2475" s="1">
        <v>73.88</v>
      </c>
      <c r="E2475" s="1">
        <v>1.0625168E7</v>
      </c>
      <c r="F2475" s="1">
        <v>114.97</v>
      </c>
      <c r="G2475" s="1">
        <v>2822613.0</v>
      </c>
      <c r="H2475" s="1">
        <v>63.65</v>
      </c>
      <c r="I2475" s="1">
        <v>5341919.0</v>
      </c>
      <c r="J2475" s="1">
        <v>65.15</v>
      </c>
      <c r="K2475" s="1">
        <v>1.2687118E7</v>
      </c>
      <c r="L2475" s="1">
        <v>106.21</v>
      </c>
      <c r="M2475" s="1">
        <v>4076728.0</v>
      </c>
      <c r="N2475" s="1">
        <v>37.5867</v>
      </c>
      <c r="O2475" s="1">
        <v>5065346.0</v>
      </c>
      <c r="P2475" s="1">
        <v>34.98</v>
      </c>
      <c r="Q2475" s="1">
        <v>8358028.0</v>
      </c>
      <c r="R2475" s="1">
        <v>65.65</v>
      </c>
      <c r="S2475" s="1">
        <v>4580837.0</v>
      </c>
      <c r="T2475" s="1">
        <v>39.24</v>
      </c>
      <c r="U2475" s="1">
        <v>4548018.0</v>
      </c>
    </row>
    <row r="2476" ht="13.5" customHeight="1">
      <c r="A2476" s="1">
        <v>45461.0</v>
      </c>
      <c r="B2476" s="1">
        <v>142.39</v>
      </c>
      <c r="C2476" s="1">
        <v>5284614.0</v>
      </c>
      <c r="D2476" s="1">
        <v>74.41</v>
      </c>
      <c r="E2476" s="1">
        <v>7364385.0</v>
      </c>
      <c r="F2476" s="1">
        <v>115.5</v>
      </c>
      <c r="G2476" s="1">
        <v>3150017.0</v>
      </c>
      <c r="H2476" s="1">
        <v>63.42</v>
      </c>
      <c r="I2476" s="1">
        <v>4481188.0</v>
      </c>
      <c r="J2476" s="1">
        <v>65.64</v>
      </c>
      <c r="K2476" s="1">
        <v>6546770.0</v>
      </c>
      <c r="L2476" s="1">
        <v>107.47</v>
      </c>
      <c r="M2476" s="1">
        <v>2589206.0</v>
      </c>
      <c r="N2476" s="1">
        <v>37.8267</v>
      </c>
      <c r="O2476" s="1">
        <v>5846849.0</v>
      </c>
      <c r="P2476" s="1">
        <v>35.02</v>
      </c>
      <c r="Q2476" s="1">
        <v>8874617.0</v>
      </c>
      <c r="R2476" s="1">
        <v>66.23</v>
      </c>
      <c r="S2476" s="1">
        <v>2722277.0</v>
      </c>
      <c r="T2476" s="1">
        <v>39.23</v>
      </c>
      <c r="U2476" s="1">
        <v>2737271.0</v>
      </c>
    </row>
    <row r="2477" ht="13.5" customHeight="1">
      <c r="A2477" s="1">
        <v>45462.0</v>
      </c>
      <c r="B2477" s="1">
        <v>141.76</v>
      </c>
      <c r="C2477" s="1">
        <v>4108852.0</v>
      </c>
      <c r="D2477" s="1">
        <v>73.97</v>
      </c>
      <c r="E2477" s="1">
        <v>4049056.0</v>
      </c>
      <c r="F2477" s="1">
        <v>115.76</v>
      </c>
      <c r="G2477" s="1">
        <v>2045446.0</v>
      </c>
      <c r="H2477" s="1">
        <v>63.06</v>
      </c>
      <c r="I2477" s="1">
        <v>2688076.0</v>
      </c>
      <c r="J2477" s="1">
        <v>65.67</v>
      </c>
      <c r="K2477" s="1">
        <v>2438710.0</v>
      </c>
      <c r="L2477" s="1">
        <v>106.93</v>
      </c>
      <c r="M2477" s="1">
        <v>2141382.0</v>
      </c>
      <c r="N2477" s="1">
        <v>36.86</v>
      </c>
      <c r="O2477" s="1">
        <v>3478947.0</v>
      </c>
      <c r="P2477" s="1">
        <v>35.07</v>
      </c>
      <c r="Q2477" s="1">
        <v>3879299.0</v>
      </c>
      <c r="R2477" s="1">
        <v>65.87</v>
      </c>
      <c r="S2477" s="1">
        <v>985795.0</v>
      </c>
      <c r="T2477" s="1">
        <v>39.18</v>
      </c>
      <c r="U2477" s="1">
        <v>584831.0</v>
      </c>
    </row>
    <row r="2478" ht="13.5" customHeight="1">
      <c r="A2478" s="1">
        <v>45463.0</v>
      </c>
      <c r="B2478" s="1">
        <v>141.52</v>
      </c>
      <c r="C2478" s="1">
        <v>6102375.0</v>
      </c>
      <c r="D2478" s="1">
        <v>73.93</v>
      </c>
      <c r="E2478" s="1">
        <v>9596171.0</v>
      </c>
      <c r="F2478" s="1">
        <v>114.72</v>
      </c>
      <c r="G2478" s="1">
        <v>4564678.0</v>
      </c>
      <c r="H2478" s="1">
        <v>62.01</v>
      </c>
      <c r="I2478" s="1">
        <v>7576771.0</v>
      </c>
      <c r="J2478" s="1">
        <v>64.88</v>
      </c>
      <c r="K2478" s="1">
        <v>6295890.0</v>
      </c>
      <c r="L2478" s="1">
        <v>106.86</v>
      </c>
      <c r="M2478" s="1">
        <v>6050200.0</v>
      </c>
      <c r="N2478" s="1">
        <v>37.2267</v>
      </c>
      <c r="O2478" s="1">
        <v>7064520.0</v>
      </c>
      <c r="P2478" s="1">
        <v>35.22</v>
      </c>
      <c r="Q2478" s="1">
        <v>1.2302158E7</v>
      </c>
      <c r="R2478" s="1">
        <v>65.95</v>
      </c>
      <c r="S2478" s="1">
        <v>3878761.0</v>
      </c>
      <c r="T2478" s="1">
        <v>38.84</v>
      </c>
      <c r="U2478" s="1">
        <v>5158900.0</v>
      </c>
    </row>
    <row r="2479" ht="13.5" customHeight="1">
      <c r="A2479" s="1">
        <v>45464.0</v>
      </c>
      <c r="B2479" s="1">
        <v>142.03</v>
      </c>
      <c r="C2479" s="1">
        <v>1.2545929E7</v>
      </c>
      <c r="D2479" s="1">
        <v>73.96</v>
      </c>
      <c r="E2479" s="1">
        <v>1.9673952E7</v>
      </c>
      <c r="F2479" s="1">
        <v>114.88</v>
      </c>
      <c r="G2479" s="1">
        <v>9249432.0</v>
      </c>
      <c r="H2479" s="1">
        <v>61.83</v>
      </c>
      <c r="I2479" s="1">
        <v>1.4060408E7</v>
      </c>
      <c r="J2479" s="1">
        <v>65.04</v>
      </c>
      <c r="K2479" s="1">
        <v>1.1897226E7</v>
      </c>
      <c r="L2479" s="1">
        <v>106.39</v>
      </c>
      <c r="M2479" s="1">
        <v>7119592.0</v>
      </c>
      <c r="N2479" s="1">
        <v>37.08</v>
      </c>
      <c r="O2479" s="1">
        <v>1.8155465E7</v>
      </c>
      <c r="P2479" s="1">
        <v>35.17</v>
      </c>
      <c r="Q2479" s="1">
        <v>1.6822979E7</v>
      </c>
      <c r="R2479" s="1">
        <v>66.37</v>
      </c>
      <c r="S2479" s="1">
        <v>5645071.0</v>
      </c>
      <c r="T2479" s="1">
        <v>39.35</v>
      </c>
      <c r="U2479" s="1">
        <v>3305846.0</v>
      </c>
    </row>
    <row r="2480" ht="13.5" customHeight="1">
      <c r="A2480" s="1">
        <v>45467.0</v>
      </c>
      <c r="B2480" s="1">
        <v>145.12</v>
      </c>
      <c r="C2480" s="1">
        <v>5544531.0</v>
      </c>
      <c r="D2480" s="1">
        <v>75.41</v>
      </c>
      <c r="E2480" s="1">
        <v>1.1150345E7</v>
      </c>
      <c r="F2480" s="1">
        <v>116.4</v>
      </c>
      <c r="G2480" s="1">
        <v>3828397.0</v>
      </c>
      <c r="H2480" s="1">
        <v>62.84</v>
      </c>
      <c r="I2480" s="1">
        <v>7184603.0</v>
      </c>
      <c r="J2480" s="1">
        <v>66.15</v>
      </c>
      <c r="K2480" s="1">
        <v>1.1138839E7</v>
      </c>
      <c r="L2480" s="1">
        <v>106.72</v>
      </c>
      <c r="M2480" s="1">
        <v>2402047.0</v>
      </c>
      <c r="N2480" s="1">
        <v>37.7</v>
      </c>
      <c r="O2480" s="1">
        <v>6123029.0</v>
      </c>
      <c r="P2480" s="1">
        <v>35.79</v>
      </c>
      <c r="Q2480" s="1">
        <v>9667619.0</v>
      </c>
      <c r="R2480" s="1">
        <v>67.07</v>
      </c>
      <c r="S2480" s="1">
        <v>3557668.0</v>
      </c>
      <c r="T2480" s="1">
        <v>39.09</v>
      </c>
      <c r="U2480" s="1">
        <v>3438292.0</v>
      </c>
    </row>
    <row r="2481" ht="13.5" customHeight="1">
      <c r="A2481" s="1">
        <v>45468.0</v>
      </c>
      <c r="B2481" s="1">
        <v>145.24</v>
      </c>
      <c r="C2481" s="1">
        <v>4046646.0</v>
      </c>
      <c r="D2481" s="1">
        <v>75.85</v>
      </c>
      <c r="E2481" s="1">
        <v>5763083.0</v>
      </c>
      <c r="F2481" s="1">
        <v>115.84</v>
      </c>
      <c r="G2481" s="1">
        <v>1445407.0</v>
      </c>
      <c r="H2481" s="1">
        <v>62.55</v>
      </c>
      <c r="I2481" s="1">
        <v>4862324.0</v>
      </c>
      <c r="J2481" s="1">
        <v>66.22</v>
      </c>
      <c r="K2481" s="1">
        <v>4590256.0</v>
      </c>
      <c r="L2481" s="1">
        <v>108.55</v>
      </c>
      <c r="M2481" s="1">
        <v>3625819.0</v>
      </c>
      <c r="N2481" s="1">
        <v>37.6467</v>
      </c>
      <c r="O2481" s="1">
        <v>3148901.0</v>
      </c>
      <c r="P2481" s="1">
        <v>36.17</v>
      </c>
      <c r="Q2481" s="1">
        <v>9266920.0</v>
      </c>
      <c r="R2481" s="1">
        <v>66.78</v>
      </c>
      <c r="S2481" s="1">
        <v>2882060.0</v>
      </c>
      <c r="T2481" s="1">
        <v>39.33</v>
      </c>
      <c r="U2481" s="1">
        <v>1703108.0</v>
      </c>
    </row>
    <row r="2482" ht="13.5" customHeight="1">
      <c r="A2482" s="1">
        <v>45469.0</v>
      </c>
      <c r="B2482" s="1">
        <v>144.71</v>
      </c>
      <c r="C2482" s="1">
        <v>3380198.0</v>
      </c>
      <c r="D2482" s="1">
        <v>74.94</v>
      </c>
      <c r="E2482" s="1">
        <v>6572938.0</v>
      </c>
      <c r="F2482" s="1">
        <v>115.67</v>
      </c>
      <c r="G2482" s="1">
        <v>1714875.0</v>
      </c>
      <c r="H2482" s="1">
        <v>62.33</v>
      </c>
      <c r="I2482" s="1">
        <v>5141442.0</v>
      </c>
      <c r="J2482" s="1">
        <v>65.95</v>
      </c>
      <c r="K2482" s="1">
        <v>4505788.0</v>
      </c>
      <c r="L2482" s="1">
        <v>108.4</v>
      </c>
      <c r="M2482" s="1">
        <v>5128927.0</v>
      </c>
      <c r="N2482" s="1">
        <v>37.3467</v>
      </c>
      <c r="O2482" s="1">
        <v>3703406.0</v>
      </c>
      <c r="P2482" s="1">
        <v>35.47</v>
      </c>
      <c r="Q2482" s="1">
        <v>8477436.0</v>
      </c>
      <c r="R2482" s="1">
        <v>66.58</v>
      </c>
      <c r="S2482" s="1">
        <v>2629738.0</v>
      </c>
      <c r="T2482" s="1">
        <v>39.24</v>
      </c>
      <c r="U2482" s="1">
        <v>1624410.0</v>
      </c>
    </row>
    <row r="2483" ht="13.5" customHeight="1">
      <c r="A2483" s="1">
        <v>45470.0</v>
      </c>
      <c r="B2483" s="1">
        <v>145.4</v>
      </c>
      <c r="C2483" s="1">
        <v>4715177.0</v>
      </c>
      <c r="D2483" s="1">
        <v>75.13</v>
      </c>
      <c r="E2483" s="1">
        <v>5718108.0</v>
      </c>
      <c r="F2483" s="1">
        <v>114.05</v>
      </c>
      <c r="G2483" s="1">
        <v>8355152.0</v>
      </c>
      <c r="H2483" s="1">
        <v>62.4</v>
      </c>
      <c r="I2483" s="1">
        <v>9473905.0</v>
      </c>
      <c r="J2483" s="1">
        <v>66.45</v>
      </c>
      <c r="K2483" s="1">
        <v>6721470.0</v>
      </c>
      <c r="L2483" s="1">
        <v>108.9</v>
      </c>
      <c r="M2483" s="1">
        <v>1717036.0</v>
      </c>
      <c r="N2483" s="1">
        <v>37.9667</v>
      </c>
      <c r="O2483" s="1">
        <v>4258806.0</v>
      </c>
      <c r="P2483" s="1">
        <v>36.29</v>
      </c>
      <c r="Q2483" s="1">
        <v>6741550.0</v>
      </c>
      <c r="R2483" s="1">
        <v>67.01</v>
      </c>
      <c r="S2483" s="1">
        <v>1601640.0</v>
      </c>
      <c r="T2483" s="1">
        <v>39.64</v>
      </c>
      <c r="U2483" s="1">
        <v>1444841.0</v>
      </c>
    </row>
    <row r="2484" ht="13.5" customHeight="1">
      <c r="A2484" s="1">
        <v>45471.0</v>
      </c>
      <c r="B2484" s="1">
        <v>145.65</v>
      </c>
      <c r="C2484" s="1">
        <v>5065198.0</v>
      </c>
      <c r="D2484" s="1">
        <v>75.2</v>
      </c>
      <c r="E2484" s="1">
        <v>1.1704511E7</v>
      </c>
      <c r="F2484" s="1">
        <v>114.83</v>
      </c>
      <c r="G2484" s="1">
        <v>4820776.0</v>
      </c>
      <c r="H2484" s="1">
        <v>62.58</v>
      </c>
      <c r="I2484" s="1">
        <v>2.1548199E7</v>
      </c>
      <c r="J2484" s="1">
        <v>65.05</v>
      </c>
      <c r="K2484" s="1">
        <v>7175938.0</v>
      </c>
      <c r="L2484" s="1">
        <v>108.51</v>
      </c>
      <c r="M2484" s="1">
        <v>2669026.0</v>
      </c>
      <c r="N2484" s="1">
        <v>37.9333</v>
      </c>
      <c r="O2484" s="1">
        <v>5519690.0</v>
      </c>
      <c r="P2484" s="1">
        <v>36.43</v>
      </c>
      <c r="Q2484" s="1">
        <v>9013550.0</v>
      </c>
      <c r="R2484" s="1">
        <v>67.08</v>
      </c>
      <c r="S2484" s="1">
        <v>4315920.0</v>
      </c>
      <c r="T2484" s="1">
        <v>39.91</v>
      </c>
      <c r="U2484" s="1">
        <v>3324737.0</v>
      </c>
    </row>
    <row r="2485" ht="13.5" customHeight="1">
      <c r="A2485" s="1">
        <v>45474.0</v>
      </c>
      <c r="B2485" s="1">
        <v>145.65</v>
      </c>
      <c r="C2485" s="1">
        <v>5065198.0</v>
      </c>
      <c r="D2485" s="1">
        <v>75.2</v>
      </c>
      <c r="E2485" s="1">
        <v>1.1704511E7</v>
      </c>
      <c r="F2485" s="1">
        <v>114.83</v>
      </c>
      <c r="G2485" s="1">
        <v>4820776.0</v>
      </c>
      <c r="H2485" s="1">
        <v>62.58</v>
      </c>
      <c r="I2485" s="1">
        <v>2.1548199E7</v>
      </c>
      <c r="J2485" s="1">
        <v>65.05</v>
      </c>
      <c r="K2485" s="1">
        <v>7175938.0</v>
      </c>
      <c r="L2485" s="1">
        <v>108.51</v>
      </c>
      <c r="M2485" s="1">
        <v>2669026.0</v>
      </c>
      <c r="N2485" s="1">
        <v>37.9333</v>
      </c>
      <c r="O2485" s="1">
        <v>5519690.0</v>
      </c>
      <c r="P2485" s="1">
        <v>36.43</v>
      </c>
      <c r="Q2485" s="1">
        <v>9013550.0</v>
      </c>
      <c r="R2485" s="1">
        <v>67.08</v>
      </c>
      <c r="S2485" s="1">
        <v>4315920.0</v>
      </c>
      <c r="T2485" s="1">
        <v>39.91</v>
      </c>
      <c r="U2485" s="1">
        <v>3324737.0</v>
      </c>
    </row>
    <row r="2486" ht="13.5" customHeight="1">
      <c r="A2486" s="1">
        <v>45475.0</v>
      </c>
      <c r="B2486" s="1">
        <v>146.97</v>
      </c>
      <c r="C2486" s="1">
        <v>7292562.0</v>
      </c>
      <c r="D2486" s="1">
        <v>75.64</v>
      </c>
      <c r="E2486" s="1">
        <v>2.2961651E7</v>
      </c>
      <c r="F2486" s="1">
        <v>115.25</v>
      </c>
      <c r="G2486" s="1">
        <v>4136951.0</v>
      </c>
      <c r="H2486" s="1">
        <v>62.56</v>
      </c>
      <c r="I2486" s="1">
        <v>1.4488293E7</v>
      </c>
      <c r="J2486" s="1">
        <v>65.7</v>
      </c>
      <c r="K2486" s="1">
        <v>1.3368209E7</v>
      </c>
      <c r="L2486" s="1">
        <v>109.22</v>
      </c>
      <c r="M2486" s="1">
        <v>5145953.0</v>
      </c>
      <c r="N2486" s="1">
        <v>38.3733</v>
      </c>
      <c r="O2486" s="1">
        <v>4967811.0</v>
      </c>
      <c r="P2486" s="1">
        <v>36.15</v>
      </c>
      <c r="Q2486" s="1">
        <v>9049917.0</v>
      </c>
      <c r="R2486" s="1">
        <v>66.97</v>
      </c>
      <c r="S2486" s="1">
        <v>3044282.0</v>
      </c>
      <c r="T2486" s="1">
        <v>39.76</v>
      </c>
      <c r="U2486" s="1">
        <v>2523112.0</v>
      </c>
    </row>
    <row r="2487" ht="13.5" customHeight="1">
      <c r="A2487" s="1">
        <v>45476.0</v>
      </c>
      <c r="B2487" s="1">
        <v>149.22</v>
      </c>
      <c r="C2487" s="1">
        <v>5638115.0</v>
      </c>
      <c r="D2487" s="1">
        <v>76.04</v>
      </c>
      <c r="E2487" s="1">
        <v>1.468611E7</v>
      </c>
      <c r="F2487" s="1">
        <v>116.11</v>
      </c>
      <c r="G2487" s="1">
        <v>2383431.0</v>
      </c>
      <c r="H2487" s="1">
        <v>62.24</v>
      </c>
      <c r="I2487" s="1">
        <v>7873607.0</v>
      </c>
      <c r="J2487" s="1">
        <v>66.24</v>
      </c>
      <c r="K2487" s="1">
        <v>7238145.0</v>
      </c>
      <c r="L2487" s="1">
        <v>110.22</v>
      </c>
      <c r="M2487" s="1">
        <v>5210416.0</v>
      </c>
      <c r="N2487" s="1">
        <v>39.4667</v>
      </c>
      <c r="O2487" s="1">
        <v>4314722.0</v>
      </c>
      <c r="P2487" s="1">
        <v>36.58</v>
      </c>
      <c r="Q2487" s="1">
        <v>5320085.0</v>
      </c>
      <c r="R2487" s="1">
        <v>67.6</v>
      </c>
      <c r="S2487" s="1">
        <v>1996213.0</v>
      </c>
      <c r="T2487" s="1">
        <v>39.95</v>
      </c>
      <c r="U2487" s="1">
        <v>1483802.0</v>
      </c>
    </row>
    <row r="2488" ht="13.5" customHeight="1">
      <c r="A2488" s="1">
        <v>45477.0</v>
      </c>
      <c r="B2488" s="1">
        <v>149.56</v>
      </c>
      <c r="C2488" s="1">
        <v>2431522.0</v>
      </c>
      <c r="D2488" s="1">
        <v>75.87</v>
      </c>
      <c r="E2488" s="1">
        <v>5500336.0</v>
      </c>
      <c r="F2488" s="1">
        <v>116.08</v>
      </c>
      <c r="G2488" s="1">
        <v>929136.0</v>
      </c>
      <c r="H2488" s="1">
        <v>62.06</v>
      </c>
      <c r="I2488" s="1">
        <v>2975062.0</v>
      </c>
      <c r="J2488" s="1">
        <v>66.24</v>
      </c>
      <c r="K2488" s="1">
        <v>1405094.0</v>
      </c>
      <c r="L2488" s="1">
        <v>110.94</v>
      </c>
      <c r="M2488" s="1">
        <v>728593.0</v>
      </c>
      <c r="N2488" s="1">
        <v>39.1533</v>
      </c>
      <c r="O2488" s="1">
        <v>674910.0</v>
      </c>
      <c r="P2488" s="1">
        <v>36.73</v>
      </c>
      <c r="Q2488" s="1">
        <v>1679695.0</v>
      </c>
      <c r="R2488" s="1">
        <v>67.49</v>
      </c>
      <c r="S2488" s="1">
        <v>388675.0</v>
      </c>
      <c r="T2488" s="1">
        <v>39.73</v>
      </c>
      <c r="U2488" s="1">
        <v>423196.0</v>
      </c>
    </row>
    <row r="2489" ht="13.5" customHeight="1">
      <c r="A2489" s="1">
        <v>45478.0</v>
      </c>
      <c r="B2489" s="1">
        <v>148.21</v>
      </c>
      <c r="C2489" s="1">
        <v>6076356.0</v>
      </c>
      <c r="D2489" s="1">
        <v>75.24</v>
      </c>
      <c r="E2489" s="1">
        <v>1.7701075E7</v>
      </c>
      <c r="F2489" s="1">
        <v>114.14</v>
      </c>
      <c r="G2489" s="1">
        <v>3118176.0</v>
      </c>
      <c r="H2489" s="1">
        <v>61.6</v>
      </c>
      <c r="I2489" s="1">
        <v>1.1186234E7</v>
      </c>
      <c r="J2489" s="1">
        <v>65.77</v>
      </c>
      <c r="K2489" s="1">
        <v>5344292.0</v>
      </c>
      <c r="L2489" s="1">
        <v>109.85</v>
      </c>
      <c r="M2489" s="1">
        <v>1882358.0</v>
      </c>
      <c r="N2489" s="1">
        <v>38.6467</v>
      </c>
      <c r="O2489" s="1">
        <v>3058700.0</v>
      </c>
      <c r="P2489" s="1">
        <v>36.33</v>
      </c>
      <c r="Q2489" s="1">
        <v>4106678.0</v>
      </c>
      <c r="R2489" s="1">
        <v>66.72</v>
      </c>
      <c r="S2489" s="1">
        <v>1840078.0</v>
      </c>
      <c r="T2489" s="1">
        <v>39.6</v>
      </c>
      <c r="U2489" s="1">
        <v>2038877.0</v>
      </c>
    </row>
    <row r="2490" ht="13.5" customHeight="1">
      <c r="A2490" s="1">
        <v>45481.0</v>
      </c>
      <c r="B2490" s="1">
        <v>149.1</v>
      </c>
      <c r="C2490" s="1">
        <v>5476873.0</v>
      </c>
      <c r="D2490" s="1">
        <v>75.88</v>
      </c>
      <c r="E2490" s="1">
        <v>1.0572439E7</v>
      </c>
      <c r="F2490" s="1">
        <v>114.91</v>
      </c>
      <c r="G2490" s="1">
        <v>3211488.0</v>
      </c>
      <c r="H2490" s="1">
        <v>61.72</v>
      </c>
      <c r="I2490" s="1">
        <v>6959057.0</v>
      </c>
      <c r="J2490" s="1">
        <v>65.87</v>
      </c>
      <c r="K2490" s="1">
        <v>4395319.0</v>
      </c>
      <c r="L2490" s="1">
        <v>110.45</v>
      </c>
      <c r="M2490" s="1">
        <v>2587907.0</v>
      </c>
      <c r="N2490" s="1">
        <v>38.8667</v>
      </c>
      <c r="O2490" s="1">
        <v>4307043.0</v>
      </c>
      <c r="P2490" s="1">
        <v>36.85</v>
      </c>
      <c r="Q2490" s="1">
        <v>9698334.0</v>
      </c>
      <c r="R2490" s="1">
        <v>67.05</v>
      </c>
      <c r="S2490" s="1">
        <v>2551223.0</v>
      </c>
      <c r="T2490" s="1">
        <v>39.58</v>
      </c>
      <c r="U2490" s="1">
        <v>3413229.0</v>
      </c>
    </row>
    <row r="2491" ht="13.5" customHeight="1">
      <c r="A2491" s="1">
        <v>45482.0</v>
      </c>
      <c r="B2491" s="1">
        <v>149.44</v>
      </c>
      <c r="C2491" s="1">
        <v>6621165.0</v>
      </c>
      <c r="D2491" s="1">
        <v>76.13</v>
      </c>
      <c r="E2491" s="1">
        <v>1.6850505E7</v>
      </c>
      <c r="F2491" s="1">
        <v>115.31</v>
      </c>
      <c r="G2491" s="1">
        <v>2814689.0</v>
      </c>
      <c r="H2491" s="1">
        <v>62.31</v>
      </c>
      <c r="I2491" s="1">
        <v>6260788.0</v>
      </c>
      <c r="J2491" s="1">
        <v>66.18</v>
      </c>
      <c r="K2491" s="1">
        <v>6052688.0</v>
      </c>
      <c r="L2491" s="1">
        <v>112.12</v>
      </c>
      <c r="M2491" s="1">
        <v>4509103.0</v>
      </c>
      <c r="N2491" s="1">
        <v>39.1067</v>
      </c>
      <c r="O2491" s="1">
        <v>2193981.0</v>
      </c>
      <c r="P2491" s="1">
        <v>36.74</v>
      </c>
      <c r="Q2491" s="1">
        <v>6219762.0</v>
      </c>
      <c r="R2491" s="1">
        <v>66.99</v>
      </c>
      <c r="S2491" s="1">
        <v>2594614.0</v>
      </c>
      <c r="T2491" s="1">
        <v>39.68</v>
      </c>
      <c r="U2491" s="1">
        <v>1554281.0</v>
      </c>
    </row>
    <row r="2492" ht="13.5" customHeight="1">
      <c r="A2492" s="1">
        <v>45483.0</v>
      </c>
      <c r="B2492" s="1">
        <v>150.86</v>
      </c>
      <c r="C2492" s="1">
        <v>6515477.0</v>
      </c>
      <c r="D2492" s="1">
        <v>76.0</v>
      </c>
      <c r="E2492" s="1">
        <v>2.1021192E7</v>
      </c>
      <c r="F2492" s="1">
        <v>116.19</v>
      </c>
      <c r="G2492" s="1">
        <v>5374320.0</v>
      </c>
      <c r="H2492" s="1">
        <v>63.08</v>
      </c>
      <c r="I2492" s="1">
        <v>7587162.0</v>
      </c>
      <c r="J2492" s="1">
        <v>66.76</v>
      </c>
      <c r="K2492" s="1">
        <v>5582994.0</v>
      </c>
      <c r="L2492" s="1">
        <v>113.37</v>
      </c>
      <c r="M2492" s="1">
        <v>2726126.0</v>
      </c>
      <c r="N2492" s="1">
        <v>40.0267</v>
      </c>
      <c r="O2492" s="1">
        <v>4508939.0</v>
      </c>
      <c r="P2492" s="1">
        <v>37.01</v>
      </c>
      <c r="Q2492" s="1">
        <v>1.2304873E7</v>
      </c>
      <c r="R2492" s="1">
        <v>67.81</v>
      </c>
      <c r="S2492" s="1">
        <v>5157201.0</v>
      </c>
      <c r="T2492" s="1">
        <v>39.71</v>
      </c>
      <c r="U2492" s="1">
        <v>2627061.0</v>
      </c>
    </row>
    <row r="2493" ht="13.5" customHeight="1">
      <c r="A2493" s="1">
        <v>45484.0</v>
      </c>
      <c r="B2493" s="1">
        <v>150.36</v>
      </c>
      <c r="C2493" s="1">
        <v>4109859.0</v>
      </c>
      <c r="D2493" s="1">
        <v>76.74</v>
      </c>
      <c r="E2493" s="1">
        <v>1.0882205E7</v>
      </c>
      <c r="F2493" s="1">
        <v>116.88</v>
      </c>
      <c r="G2493" s="1">
        <v>5971626.0</v>
      </c>
      <c r="H2493" s="1">
        <v>63.88</v>
      </c>
      <c r="I2493" s="1">
        <v>5119991.0</v>
      </c>
      <c r="J2493" s="1">
        <v>67.25</v>
      </c>
      <c r="K2493" s="1">
        <v>5788218.0</v>
      </c>
      <c r="L2493" s="1">
        <v>113.02</v>
      </c>
      <c r="M2493" s="1">
        <v>2090551.0</v>
      </c>
      <c r="N2493" s="1">
        <v>40.8533</v>
      </c>
      <c r="O2493" s="1">
        <v>5289395.0</v>
      </c>
      <c r="P2493" s="1">
        <v>37.1</v>
      </c>
      <c r="Q2493" s="1">
        <v>7282917.0</v>
      </c>
      <c r="R2493" s="1">
        <v>68.24</v>
      </c>
      <c r="S2493" s="1">
        <v>1955133.0</v>
      </c>
      <c r="T2493" s="1">
        <v>39.7</v>
      </c>
      <c r="U2493" s="1">
        <v>3005124.0</v>
      </c>
    </row>
    <row r="2494" ht="13.5" customHeight="1">
      <c r="A2494" s="1">
        <v>45485.0</v>
      </c>
      <c r="B2494" s="1">
        <v>151.58</v>
      </c>
      <c r="C2494" s="1">
        <v>5143223.0</v>
      </c>
      <c r="D2494" s="1">
        <v>77.37</v>
      </c>
      <c r="E2494" s="1">
        <v>1.607529E7</v>
      </c>
      <c r="F2494" s="1">
        <v>118.09</v>
      </c>
      <c r="G2494" s="1">
        <v>3537980.0</v>
      </c>
      <c r="H2494" s="1">
        <v>64.16</v>
      </c>
      <c r="I2494" s="1">
        <v>6109317.0</v>
      </c>
      <c r="J2494" s="1">
        <v>66.99</v>
      </c>
      <c r="K2494" s="1">
        <v>4170979.0</v>
      </c>
      <c r="L2494" s="1">
        <v>113.65</v>
      </c>
      <c r="M2494" s="1">
        <v>1265606.0</v>
      </c>
      <c r="N2494" s="1">
        <v>41.82</v>
      </c>
      <c r="O2494" s="1">
        <v>5642207.0</v>
      </c>
      <c r="P2494" s="1">
        <v>37.0</v>
      </c>
      <c r="Q2494" s="1">
        <v>6799822.0</v>
      </c>
      <c r="R2494" s="1">
        <v>68.49</v>
      </c>
      <c r="S2494" s="1">
        <v>1370700.0</v>
      </c>
      <c r="T2494" s="1">
        <v>40.07</v>
      </c>
      <c r="U2494" s="1">
        <v>1864326.0</v>
      </c>
    </row>
    <row r="2495" ht="13.5" customHeight="1">
      <c r="A2495" s="1">
        <v>45488.0</v>
      </c>
      <c r="B2495" s="1">
        <v>151.51</v>
      </c>
      <c r="C2495" s="1">
        <v>6482577.0</v>
      </c>
      <c r="D2495" s="1">
        <v>78.28</v>
      </c>
      <c r="E2495" s="1">
        <v>1.228485E7</v>
      </c>
      <c r="F2495" s="1">
        <v>118.6</v>
      </c>
      <c r="G2495" s="1">
        <v>2710520.0</v>
      </c>
      <c r="H2495" s="1">
        <v>64.47</v>
      </c>
      <c r="I2495" s="1">
        <v>4204197.0</v>
      </c>
      <c r="J2495" s="1">
        <v>68.19</v>
      </c>
      <c r="K2495" s="1">
        <v>6789958.0</v>
      </c>
      <c r="L2495" s="1">
        <v>112.88</v>
      </c>
      <c r="M2495" s="1">
        <v>2683033.0</v>
      </c>
      <c r="N2495" s="1">
        <v>42.0133</v>
      </c>
      <c r="O2495" s="1">
        <v>4801383.0</v>
      </c>
      <c r="P2495" s="1">
        <v>37.04</v>
      </c>
      <c r="Q2495" s="1">
        <v>7500180.0</v>
      </c>
      <c r="R2495" s="1">
        <v>69.01</v>
      </c>
      <c r="S2495" s="1">
        <v>1544145.0</v>
      </c>
      <c r="T2495" s="1">
        <v>40.08</v>
      </c>
      <c r="U2495" s="1">
        <v>1873207.0</v>
      </c>
    </row>
    <row r="2496" ht="13.5" customHeight="1">
      <c r="A2496" s="1">
        <v>45489.0</v>
      </c>
      <c r="B2496" s="1">
        <v>151.1</v>
      </c>
      <c r="C2496" s="1">
        <v>3931214.0</v>
      </c>
      <c r="D2496" s="1">
        <v>79.82</v>
      </c>
      <c r="E2496" s="1">
        <v>1.3985187E7</v>
      </c>
      <c r="F2496" s="1">
        <v>119.96</v>
      </c>
      <c r="G2496" s="1">
        <v>4182416.0</v>
      </c>
      <c r="H2496" s="1">
        <v>65.53</v>
      </c>
      <c r="I2496" s="1">
        <v>4881552.0</v>
      </c>
      <c r="J2496" s="1">
        <v>68.68</v>
      </c>
      <c r="K2496" s="1">
        <v>4991600.0</v>
      </c>
      <c r="L2496" s="1">
        <v>111.15</v>
      </c>
      <c r="M2496" s="1">
        <v>2525079.0</v>
      </c>
      <c r="N2496" s="1">
        <v>43.1933</v>
      </c>
      <c r="O2496" s="1">
        <v>3820089.0</v>
      </c>
      <c r="P2496" s="1">
        <v>36.56</v>
      </c>
      <c r="Q2496" s="1">
        <v>7594127.0</v>
      </c>
      <c r="R2496" s="1">
        <v>69.42</v>
      </c>
      <c r="S2496" s="1">
        <v>1496107.0</v>
      </c>
      <c r="T2496" s="1">
        <v>41.0</v>
      </c>
      <c r="U2496" s="1">
        <v>1750792.0</v>
      </c>
    </row>
    <row r="2497" ht="13.5" customHeight="1">
      <c r="A2497" s="1">
        <v>45490.0</v>
      </c>
      <c r="B2497" s="1">
        <v>153.32</v>
      </c>
      <c r="C2497" s="1">
        <v>7069613.0</v>
      </c>
      <c r="D2497" s="1">
        <v>79.99</v>
      </c>
      <c r="E2497" s="1">
        <v>1.0009366E7</v>
      </c>
      <c r="F2497" s="1">
        <v>119.42</v>
      </c>
      <c r="G2497" s="1">
        <v>3960970.0</v>
      </c>
      <c r="H2497" s="1">
        <v>64.84</v>
      </c>
      <c r="I2497" s="1">
        <v>4218999.0</v>
      </c>
      <c r="J2497" s="1">
        <v>68.43</v>
      </c>
      <c r="K2497" s="1">
        <v>4943015.0</v>
      </c>
      <c r="L2497" s="1">
        <v>111.49</v>
      </c>
      <c r="M2497" s="1">
        <v>1492642.0</v>
      </c>
      <c r="N2497" s="1">
        <v>42.64</v>
      </c>
      <c r="O2497" s="1">
        <v>2795666.0</v>
      </c>
      <c r="P2497" s="1">
        <v>36.22</v>
      </c>
      <c r="Q2497" s="1">
        <v>6494185.0</v>
      </c>
      <c r="R2497" s="1">
        <v>69.21</v>
      </c>
      <c r="S2497" s="1">
        <v>1283173.0</v>
      </c>
      <c r="T2497" s="1">
        <v>41.55</v>
      </c>
      <c r="U2497" s="1">
        <v>2119487.0</v>
      </c>
    </row>
    <row r="2498" ht="13.5" customHeight="1">
      <c r="A2498" s="1">
        <v>45491.0</v>
      </c>
      <c r="B2498" s="1">
        <v>153.75</v>
      </c>
      <c r="C2498" s="1">
        <v>1.0521021E7</v>
      </c>
      <c r="D2498" s="1">
        <v>79.71</v>
      </c>
      <c r="E2498" s="1">
        <v>8894339.0</v>
      </c>
      <c r="F2498" s="1">
        <v>118.99</v>
      </c>
      <c r="G2498" s="1">
        <v>3614812.0</v>
      </c>
      <c r="H2498" s="1">
        <v>64.92</v>
      </c>
      <c r="I2498" s="1">
        <v>5263016.0</v>
      </c>
      <c r="J2498" s="1">
        <v>68.66</v>
      </c>
      <c r="K2498" s="1">
        <v>4216481.0</v>
      </c>
      <c r="L2498" s="1">
        <v>111.45</v>
      </c>
      <c r="M2498" s="1">
        <v>1411501.0</v>
      </c>
      <c r="N2498" s="1">
        <v>42.2333</v>
      </c>
      <c r="O2498" s="1">
        <v>4256081.0</v>
      </c>
      <c r="P2498" s="1">
        <v>35.84</v>
      </c>
      <c r="Q2498" s="1">
        <v>7594422.0</v>
      </c>
      <c r="R2498" s="1">
        <v>68.56</v>
      </c>
      <c r="S2498" s="1">
        <v>1322320.0</v>
      </c>
      <c r="T2498" s="1">
        <v>40.86</v>
      </c>
      <c r="U2498" s="1">
        <v>2731956.0</v>
      </c>
    </row>
    <row r="2499" ht="13.5" customHeight="1">
      <c r="A2499" s="1">
        <v>45492.0</v>
      </c>
      <c r="B2499" s="1">
        <v>152.64</v>
      </c>
      <c r="C2499" s="1">
        <v>1.2035263E7</v>
      </c>
      <c r="D2499" s="1">
        <v>79.42</v>
      </c>
      <c r="E2499" s="1">
        <v>4722152.0</v>
      </c>
      <c r="F2499" s="1">
        <v>119.46</v>
      </c>
      <c r="G2499" s="1">
        <v>3075683.0</v>
      </c>
      <c r="H2499" s="1">
        <v>64.16</v>
      </c>
      <c r="I2499" s="1">
        <v>3424643.0</v>
      </c>
      <c r="J2499" s="1">
        <v>68.67</v>
      </c>
      <c r="K2499" s="1">
        <v>4266064.0</v>
      </c>
      <c r="L2499" s="1">
        <v>112.5</v>
      </c>
      <c r="M2499" s="1">
        <v>1749873.0</v>
      </c>
      <c r="N2499" s="1">
        <v>42.18</v>
      </c>
      <c r="O2499" s="1">
        <v>3373214.0</v>
      </c>
      <c r="P2499" s="1">
        <v>35.62</v>
      </c>
      <c r="Q2499" s="1">
        <v>4356630.0</v>
      </c>
      <c r="R2499" s="1">
        <v>68.0</v>
      </c>
      <c r="S2499" s="1">
        <v>1212799.0</v>
      </c>
      <c r="T2499" s="1">
        <v>40.8</v>
      </c>
      <c r="U2499" s="1">
        <v>1625373.0</v>
      </c>
    </row>
    <row r="2500" ht="13.5" customHeight="1">
      <c r="A2500" s="1">
        <v>45495.0</v>
      </c>
      <c r="B2500" s="1">
        <v>153.56</v>
      </c>
      <c r="C2500" s="1">
        <v>9198982.0</v>
      </c>
      <c r="D2500" s="1">
        <v>80.02</v>
      </c>
      <c r="E2500" s="1">
        <v>1.1869541E7</v>
      </c>
      <c r="F2500" s="1">
        <v>120.28</v>
      </c>
      <c r="G2500" s="1">
        <v>2460613.0</v>
      </c>
      <c r="H2500" s="1">
        <v>64.06</v>
      </c>
      <c r="I2500" s="1">
        <v>6657694.0</v>
      </c>
      <c r="J2500" s="1">
        <v>69.69</v>
      </c>
      <c r="K2500" s="1">
        <v>5170692.0</v>
      </c>
      <c r="L2500" s="1">
        <v>113.43</v>
      </c>
      <c r="M2500" s="1">
        <v>2270421.0</v>
      </c>
      <c r="N2500" s="1">
        <v>42.98</v>
      </c>
      <c r="O2500" s="1">
        <v>2536449.0</v>
      </c>
      <c r="P2500" s="1">
        <v>36.06</v>
      </c>
      <c r="Q2500" s="1">
        <v>6088379.0</v>
      </c>
      <c r="R2500" s="1">
        <v>68.83</v>
      </c>
      <c r="S2500" s="1">
        <v>1700860.0</v>
      </c>
      <c r="T2500" s="1">
        <v>40.75</v>
      </c>
      <c r="U2500" s="1">
        <v>1751108.0</v>
      </c>
    </row>
    <row r="2501" ht="13.5" customHeight="1">
      <c r="A2501" s="1">
        <v>45496.0</v>
      </c>
      <c r="B2501" s="1">
        <v>152.25</v>
      </c>
      <c r="C2501" s="1">
        <v>1.3287206E7</v>
      </c>
      <c r="D2501" s="1">
        <v>79.88</v>
      </c>
      <c r="E2501" s="1">
        <v>7279517.0</v>
      </c>
      <c r="F2501" s="1">
        <v>120.53</v>
      </c>
      <c r="G2501" s="1">
        <v>2529925.0</v>
      </c>
      <c r="H2501" s="1">
        <v>63.56</v>
      </c>
      <c r="I2501" s="1">
        <v>4150015.0</v>
      </c>
      <c r="J2501" s="1">
        <v>69.8</v>
      </c>
      <c r="K2501" s="1">
        <v>2835433.0</v>
      </c>
      <c r="L2501" s="1">
        <v>112.96</v>
      </c>
      <c r="M2501" s="1">
        <v>1267021.0</v>
      </c>
      <c r="N2501" s="1">
        <v>43.22</v>
      </c>
      <c r="O2501" s="1">
        <v>2548169.0</v>
      </c>
      <c r="P2501" s="1">
        <v>35.99</v>
      </c>
      <c r="Q2501" s="1">
        <v>3303434.0</v>
      </c>
      <c r="R2501" s="1">
        <v>68.43</v>
      </c>
      <c r="S2501" s="1">
        <v>2247227.0</v>
      </c>
      <c r="T2501" s="1">
        <v>41.13</v>
      </c>
      <c r="U2501" s="1">
        <v>804254.0</v>
      </c>
    </row>
    <row r="2502" ht="13.5" customHeight="1">
      <c r="A2502" s="1">
        <v>45497.0</v>
      </c>
      <c r="B2502" s="1">
        <v>152.21</v>
      </c>
      <c r="C2502" s="1">
        <v>1.3965879E7</v>
      </c>
      <c r="D2502" s="1">
        <v>79.33</v>
      </c>
      <c r="E2502" s="1">
        <v>1.0351426E7</v>
      </c>
      <c r="F2502" s="1">
        <v>119.15</v>
      </c>
      <c r="G2502" s="1">
        <v>4215400.0</v>
      </c>
      <c r="H2502" s="1">
        <v>63.19</v>
      </c>
      <c r="I2502" s="1">
        <v>6043508.0</v>
      </c>
      <c r="J2502" s="1">
        <v>69.26</v>
      </c>
      <c r="K2502" s="1">
        <v>6172457.0</v>
      </c>
      <c r="L2502" s="1">
        <v>113.13</v>
      </c>
      <c r="M2502" s="1">
        <v>1418299.0</v>
      </c>
      <c r="N2502" s="1">
        <v>42.2267</v>
      </c>
      <c r="O2502" s="1">
        <v>2456786.0</v>
      </c>
      <c r="P2502" s="1">
        <v>35.46</v>
      </c>
      <c r="Q2502" s="1">
        <v>9286057.0</v>
      </c>
      <c r="R2502" s="1">
        <v>68.24</v>
      </c>
      <c r="S2502" s="1">
        <v>1739944.0</v>
      </c>
      <c r="T2502" s="1">
        <v>41.25</v>
      </c>
      <c r="U2502" s="1">
        <v>1052103.0</v>
      </c>
    </row>
    <row r="2503" ht="13.5" customHeight="1">
      <c r="A2503" s="1">
        <v>45498.0</v>
      </c>
      <c r="B2503" s="1">
        <v>151.52</v>
      </c>
      <c r="C2503" s="1">
        <v>2.0233299E7</v>
      </c>
      <c r="D2503" s="1">
        <v>80.04</v>
      </c>
      <c r="E2503" s="1">
        <v>8066766.0</v>
      </c>
      <c r="F2503" s="1">
        <v>120.25</v>
      </c>
      <c r="G2503" s="1">
        <v>9547317.0</v>
      </c>
      <c r="H2503" s="1">
        <v>62.96</v>
      </c>
      <c r="I2503" s="1">
        <v>1.0593396E7</v>
      </c>
      <c r="J2503" s="1">
        <v>69.89</v>
      </c>
      <c r="K2503" s="1">
        <v>3928930.0</v>
      </c>
      <c r="L2503" s="1">
        <v>113.24</v>
      </c>
      <c r="M2503" s="1">
        <v>2182726.0</v>
      </c>
      <c r="N2503" s="1">
        <v>42.6933</v>
      </c>
      <c r="O2503" s="1">
        <v>5607009.0</v>
      </c>
      <c r="P2503" s="1">
        <v>35.7</v>
      </c>
      <c r="Q2503" s="1">
        <v>6177573.0</v>
      </c>
      <c r="R2503" s="1">
        <v>68.56</v>
      </c>
      <c r="S2503" s="1">
        <v>1125717.0</v>
      </c>
      <c r="T2503" s="1">
        <v>41.48</v>
      </c>
      <c r="U2503" s="1">
        <v>4259172.0</v>
      </c>
    </row>
    <row r="2504" ht="13.5" customHeight="1">
      <c r="A2504" s="1">
        <v>45499.0</v>
      </c>
      <c r="B2504" s="1">
        <v>153.13</v>
      </c>
      <c r="C2504" s="1">
        <v>1.424928E7</v>
      </c>
      <c r="D2504" s="1">
        <v>80.45</v>
      </c>
      <c r="E2504" s="1">
        <v>6362222.0</v>
      </c>
      <c r="F2504" s="1">
        <v>120.86</v>
      </c>
      <c r="G2504" s="1">
        <v>3804896.0</v>
      </c>
      <c r="H2504" s="1">
        <v>63.4</v>
      </c>
      <c r="I2504" s="1">
        <v>5112609.0</v>
      </c>
      <c r="J2504" s="1">
        <v>70.82</v>
      </c>
      <c r="K2504" s="1">
        <v>5217967.0</v>
      </c>
      <c r="L2504" s="1">
        <v>113.99</v>
      </c>
      <c r="M2504" s="1">
        <v>1370730.0</v>
      </c>
      <c r="N2504" s="1">
        <v>43.5867</v>
      </c>
      <c r="O2504" s="1">
        <v>3141252.0</v>
      </c>
      <c r="P2504" s="1">
        <v>35.97</v>
      </c>
      <c r="Q2504" s="1">
        <v>6400904.0</v>
      </c>
      <c r="R2504" s="1">
        <v>69.02</v>
      </c>
      <c r="S2504" s="1">
        <v>1147176.0</v>
      </c>
      <c r="T2504" s="1">
        <v>41.5</v>
      </c>
      <c r="U2504" s="1">
        <v>1286188.0</v>
      </c>
    </row>
    <row r="2505" ht="13.5" customHeight="1">
      <c r="A2505" s="1">
        <v>45502.0</v>
      </c>
      <c r="B2505" s="1">
        <v>152.69</v>
      </c>
      <c r="C2505" s="1">
        <v>1.0856691E7</v>
      </c>
      <c r="D2505" s="1">
        <v>80.02</v>
      </c>
      <c r="E2505" s="1">
        <v>1.1427531E7</v>
      </c>
      <c r="F2505" s="1">
        <v>120.85</v>
      </c>
      <c r="G2505" s="1">
        <v>6124505.0</v>
      </c>
      <c r="H2505" s="1">
        <v>63.63</v>
      </c>
      <c r="I2505" s="1">
        <v>6899115.0</v>
      </c>
      <c r="J2505" s="1">
        <v>70.51</v>
      </c>
      <c r="K2505" s="1">
        <v>2828854.0</v>
      </c>
      <c r="L2505" s="1">
        <v>114.41</v>
      </c>
      <c r="M2505" s="1">
        <v>1015763.0</v>
      </c>
      <c r="N2505" s="1">
        <v>43.8733</v>
      </c>
      <c r="O2505" s="1">
        <v>2610981.0</v>
      </c>
      <c r="P2505" s="1">
        <v>35.87</v>
      </c>
      <c r="Q2505" s="1">
        <v>9207854.0</v>
      </c>
      <c r="R2505" s="1">
        <v>68.67</v>
      </c>
      <c r="S2505" s="1">
        <v>2356293.0</v>
      </c>
      <c r="T2505" s="1">
        <v>41.6</v>
      </c>
      <c r="U2505" s="1">
        <v>644833.0</v>
      </c>
    </row>
    <row r="2506" ht="13.5" customHeight="1">
      <c r="A2506" s="1">
        <v>45503.0</v>
      </c>
      <c r="B2506" s="1">
        <v>153.9</v>
      </c>
      <c r="C2506" s="1">
        <v>6679223.0</v>
      </c>
      <c r="D2506" s="1">
        <v>81.76</v>
      </c>
      <c r="E2506" s="1">
        <v>1.3446046E7</v>
      </c>
      <c r="F2506" s="1">
        <v>114.33</v>
      </c>
      <c r="G2506" s="1">
        <v>8987499.0</v>
      </c>
      <c r="H2506" s="1">
        <v>64.21</v>
      </c>
      <c r="I2506" s="1">
        <v>1.011441E7</v>
      </c>
      <c r="J2506" s="1">
        <v>71.0</v>
      </c>
      <c r="K2506" s="1">
        <v>3367920.0</v>
      </c>
      <c r="L2506" s="1">
        <v>115.07</v>
      </c>
      <c r="M2506" s="1">
        <v>1134844.0</v>
      </c>
      <c r="N2506" s="1">
        <v>44.16</v>
      </c>
      <c r="O2506" s="1">
        <v>3652422.0</v>
      </c>
      <c r="P2506" s="1">
        <v>36.14</v>
      </c>
      <c r="Q2506" s="1">
        <v>6905948.0</v>
      </c>
      <c r="R2506" s="1">
        <v>69.13</v>
      </c>
      <c r="S2506" s="1">
        <v>1500363.0</v>
      </c>
      <c r="T2506" s="1">
        <v>41.48</v>
      </c>
      <c r="U2506" s="1">
        <v>1351766.0</v>
      </c>
    </row>
    <row r="2507" ht="13.5" customHeight="1">
      <c r="A2507" s="1">
        <v>45504.0</v>
      </c>
      <c r="B2507" s="1">
        <v>154.28</v>
      </c>
      <c r="C2507" s="1">
        <v>3857076.0</v>
      </c>
      <c r="D2507" s="1">
        <v>81.53</v>
      </c>
      <c r="E2507" s="1">
        <v>7430611.0</v>
      </c>
      <c r="F2507" s="1">
        <v>116.45</v>
      </c>
      <c r="G2507" s="1">
        <v>1.0844626E7</v>
      </c>
      <c r="H2507" s="1">
        <v>64.47</v>
      </c>
      <c r="I2507" s="1">
        <v>4901682.0</v>
      </c>
      <c r="J2507" s="1">
        <v>71.4</v>
      </c>
      <c r="K2507" s="1">
        <v>4554335.0</v>
      </c>
      <c r="L2507" s="1">
        <v>115.48</v>
      </c>
      <c r="M2507" s="1">
        <v>1890871.0</v>
      </c>
      <c r="N2507" s="1">
        <v>44.8867</v>
      </c>
      <c r="O2507" s="1">
        <v>4156784.0</v>
      </c>
      <c r="P2507" s="1">
        <v>36.78</v>
      </c>
      <c r="Q2507" s="1">
        <v>1.0694314E7</v>
      </c>
      <c r="R2507" s="1">
        <v>68.54</v>
      </c>
      <c r="S2507" s="1">
        <v>4401727.0</v>
      </c>
      <c r="T2507" s="1">
        <v>41.85</v>
      </c>
      <c r="U2507" s="1">
        <v>2633714.0</v>
      </c>
    </row>
    <row r="2508" ht="13.5" customHeight="1">
      <c r="A2508" s="1">
        <v>45505.0</v>
      </c>
      <c r="B2508" s="1">
        <v>152.37</v>
      </c>
      <c r="C2508" s="1">
        <v>8597485.0</v>
      </c>
      <c r="D2508" s="1">
        <v>80.57</v>
      </c>
      <c r="E2508" s="1">
        <v>6744601.0</v>
      </c>
      <c r="F2508" s="1">
        <v>114.69</v>
      </c>
      <c r="G2508" s="1">
        <v>8083282.0</v>
      </c>
      <c r="H2508" s="1">
        <v>63.82</v>
      </c>
      <c r="I2508" s="1">
        <v>6157384.0</v>
      </c>
      <c r="J2508" s="1">
        <v>70.09</v>
      </c>
      <c r="K2508" s="1">
        <v>4367408.0</v>
      </c>
      <c r="L2508" s="1">
        <v>115.21</v>
      </c>
      <c r="M2508" s="1">
        <v>1842429.0</v>
      </c>
      <c r="N2508" s="1">
        <v>43.9933</v>
      </c>
      <c r="O2508" s="1">
        <v>5213402.0</v>
      </c>
      <c r="P2508" s="1">
        <v>35.62</v>
      </c>
      <c r="Q2508" s="1">
        <v>1.1658087E7</v>
      </c>
      <c r="R2508" s="1">
        <v>67.33</v>
      </c>
      <c r="S2508" s="1">
        <v>4261364.0</v>
      </c>
      <c r="T2508" s="1">
        <v>41.32</v>
      </c>
      <c r="U2508" s="1">
        <v>3927879.0</v>
      </c>
    </row>
    <row r="2509" ht="13.5" customHeight="1">
      <c r="A2509" s="1">
        <v>45506.0</v>
      </c>
      <c r="B2509" s="1">
        <v>148.96</v>
      </c>
      <c r="C2509" s="1">
        <v>5821199.0</v>
      </c>
      <c r="D2509" s="1">
        <v>78.68</v>
      </c>
      <c r="E2509" s="1">
        <v>1.0974444E7</v>
      </c>
      <c r="F2509" s="1">
        <v>112.02</v>
      </c>
      <c r="G2509" s="1">
        <v>6899089.0</v>
      </c>
      <c r="H2509" s="1">
        <v>63.4</v>
      </c>
      <c r="I2509" s="1">
        <v>6800158.0</v>
      </c>
      <c r="J2509" s="1">
        <v>69.03</v>
      </c>
      <c r="K2509" s="1">
        <v>5544162.0</v>
      </c>
      <c r="L2509" s="1">
        <v>112.88</v>
      </c>
      <c r="M2509" s="1">
        <v>2301355.0</v>
      </c>
      <c r="N2509" s="1">
        <v>41.9133</v>
      </c>
      <c r="O2509" s="1">
        <v>8502086.0</v>
      </c>
      <c r="P2509" s="1">
        <v>34.29</v>
      </c>
      <c r="Q2509" s="1">
        <v>1.396579E7</v>
      </c>
      <c r="R2509" s="1">
        <v>66.59</v>
      </c>
      <c r="S2509" s="1">
        <v>3683512.0</v>
      </c>
      <c r="T2509" s="1">
        <v>41.09</v>
      </c>
      <c r="U2509" s="1">
        <v>3251192.0</v>
      </c>
    </row>
    <row r="2510" ht="13.5" customHeight="1">
      <c r="A2510" s="1">
        <v>45509.0</v>
      </c>
      <c r="B2510" s="1">
        <v>148.96</v>
      </c>
      <c r="C2510" s="1">
        <v>5821199.0</v>
      </c>
      <c r="D2510" s="1">
        <v>78.68</v>
      </c>
      <c r="E2510" s="1">
        <v>1.0974444E7</v>
      </c>
      <c r="F2510" s="1">
        <v>112.02</v>
      </c>
      <c r="G2510" s="1">
        <v>6899089.0</v>
      </c>
      <c r="H2510" s="1">
        <v>63.4</v>
      </c>
      <c r="I2510" s="1">
        <v>6800158.0</v>
      </c>
      <c r="J2510" s="1">
        <v>69.03</v>
      </c>
      <c r="K2510" s="1">
        <v>5544162.0</v>
      </c>
      <c r="L2510" s="1">
        <v>112.88</v>
      </c>
      <c r="M2510" s="1">
        <v>2301355.0</v>
      </c>
      <c r="N2510" s="1">
        <v>41.9133</v>
      </c>
      <c r="O2510" s="1">
        <v>8502086.0</v>
      </c>
      <c r="P2510" s="1">
        <v>34.29</v>
      </c>
      <c r="Q2510" s="1">
        <v>1.396579E7</v>
      </c>
      <c r="R2510" s="1">
        <v>66.59</v>
      </c>
      <c r="S2510" s="1">
        <v>3683512.0</v>
      </c>
      <c r="T2510" s="1">
        <v>41.09</v>
      </c>
      <c r="U2510" s="1">
        <v>3251192.0</v>
      </c>
    </row>
    <row r="2511" ht="13.5" customHeight="1">
      <c r="A2511" s="1">
        <v>45510.0</v>
      </c>
      <c r="B2511" s="1">
        <v>147.34</v>
      </c>
      <c r="C2511" s="1">
        <v>1.160045E7</v>
      </c>
      <c r="D2511" s="1">
        <v>77.31</v>
      </c>
      <c r="E2511" s="1">
        <v>1.5011658E7</v>
      </c>
      <c r="F2511" s="1">
        <v>111.52</v>
      </c>
      <c r="G2511" s="1">
        <v>5199084.0</v>
      </c>
      <c r="H2511" s="1">
        <v>62.52</v>
      </c>
      <c r="I2511" s="1">
        <v>1.0229842E7</v>
      </c>
      <c r="J2511" s="1">
        <v>68.62</v>
      </c>
      <c r="K2511" s="1">
        <v>7706757.0</v>
      </c>
      <c r="L2511" s="1">
        <v>111.98</v>
      </c>
      <c r="M2511" s="1">
        <v>1965666.0</v>
      </c>
      <c r="N2511" s="1">
        <v>41.04</v>
      </c>
      <c r="O2511" s="1">
        <v>6835283.0</v>
      </c>
      <c r="P2511" s="1">
        <v>33.99</v>
      </c>
      <c r="Q2511" s="1">
        <v>1.377468E7</v>
      </c>
      <c r="R2511" s="1">
        <v>65.49</v>
      </c>
      <c r="S2511" s="1">
        <v>5329112.0</v>
      </c>
      <c r="T2511" s="1">
        <v>40.62</v>
      </c>
      <c r="U2511" s="1">
        <v>5818835.0</v>
      </c>
    </row>
    <row r="2512" ht="13.5" customHeight="1">
      <c r="A2512" s="1">
        <v>45511.0</v>
      </c>
      <c r="B2512" s="1">
        <v>147.58</v>
      </c>
      <c r="C2512" s="1">
        <v>1.1302572E7</v>
      </c>
      <c r="D2512" s="1">
        <v>76.82</v>
      </c>
      <c r="E2512" s="1">
        <v>5556305.0</v>
      </c>
      <c r="F2512" s="1">
        <v>110.3</v>
      </c>
      <c r="G2512" s="1">
        <v>6146212.0</v>
      </c>
      <c r="H2512" s="1">
        <v>62.59</v>
      </c>
      <c r="I2512" s="1">
        <v>5038368.0</v>
      </c>
      <c r="J2512" s="1">
        <v>68.2</v>
      </c>
      <c r="K2512" s="1">
        <v>4431946.0</v>
      </c>
      <c r="L2512" s="1">
        <v>112.17</v>
      </c>
      <c r="M2512" s="1">
        <v>1996004.0</v>
      </c>
      <c r="N2512" s="1">
        <v>39.3333</v>
      </c>
      <c r="O2512" s="1">
        <v>6168974.0</v>
      </c>
      <c r="P2512" s="1">
        <v>33.19</v>
      </c>
      <c r="Q2512" s="1">
        <v>1.5347249E7</v>
      </c>
      <c r="R2512" s="1">
        <v>64.75</v>
      </c>
      <c r="S2512" s="1">
        <v>3047609.0</v>
      </c>
      <c r="T2512" s="1">
        <v>39.52</v>
      </c>
      <c r="U2512" s="1">
        <v>5472236.0</v>
      </c>
    </row>
    <row r="2513" ht="13.5" customHeight="1">
      <c r="A2513" s="1">
        <v>45512.0</v>
      </c>
      <c r="B2513" s="1">
        <v>149.2</v>
      </c>
      <c r="C2513" s="1">
        <v>5661914.0</v>
      </c>
      <c r="D2513" s="1">
        <v>77.78</v>
      </c>
      <c r="E2513" s="1">
        <v>5179997.0</v>
      </c>
      <c r="F2513" s="1">
        <v>111.64</v>
      </c>
      <c r="G2513" s="1">
        <v>3403260.0</v>
      </c>
      <c r="H2513" s="1">
        <v>63.12</v>
      </c>
      <c r="I2513" s="1">
        <v>4883386.0</v>
      </c>
      <c r="J2513" s="1">
        <v>69.53</v>
      </c>
      <c r="K2513" s="1">
        <v>3810625.0</v>
      </c>
      <c r="L2513" s="1">
        <v>114.04</v>
      </c>
      <c r="M2513" s="1">
        <v>2048444.0</v>
      </c>
      <c r="N2513" s="1">
        <v>40.68</v>
      </c>
      <c r="O2513" s="1">
        <v>7059846.0</v>
      </c>
      <c r="P2513" s="1">
        <v>34.01</v>
      </c>
      <c r="Q2513" s="1">
        <v>7868808.0</v>
      </c>
      <c r="R2513" s="1">
        <v>65.32</v>
      </c>
      <c r="S2513" s="1">
        <v>3363517.0</v>
      </c>
      <c r="T2513" s="1">
        <v>40.08</v>
      </c>
      <c r="U2513" s="1">
        <v>3503984.0</v>
      </c>
    </row>
    <row r="2514" ht="13.5" customHeight="1">
      <c r="A2514" s="1">
        <v>45513.0</v>
      </c>
      <c r="B2514" s="1">
        <v>149.84</v>
      </c>
      <c r="C2514" s="1">
        <v>2940507.0</v>
      </c>
      <c r="D2514" s="1">
        <v>78.36</v>
      </c>
      <c r="E2514" s="1">
        <v>2977953.0</v>
      </c>
      <c r="F2514" s="1">
        <v>111.96</v>
      </c>
      <c r="G2514" s="1">
        <v>2507274.0</v>
      </c>
      <c r="H2514" s="1">
        <v>63.67</v>
      </c>
      <c r="I2514" s="1">
        <v>3061427.0</v>
      </c>
      <c r="J2514" s="1">
        <v>69.94</v>
      </c>
      <c r="K2514" s="1">
        <v>4640032.0</v>
      </c>
      <c r="L2514" s="1">
        <v>113.97</v>
      </c>
      <c r="M2514" s="1">
        <v>943258.0</v>
      </c>
      <c r="N2514" s="1">
        <v>41.1067</v>
      </c>
      <c r="O2514" s="1">
        <v>3891489.0</v>
      </c>
      <c r="P2514" s="1">
        <v>34.44</v>
      </c>
      <c r="Q2514" s="1">
        <v>8261165.0</v>
      </c>
      <c r="R2514" s="1">
        <v>66.01</v>
      </c>
      <c r="S2514" s="1">
        <v>1670052.0</v>
      </c>
      <c r="T2514" s="1">
        <v>41.32</v>
      </c>
      <c r="U2514" s="1">
        <v>3529862.0</v>
      </c>
    </row>
    <row r="2515" ht="13.5" customHeight="1">
      <c r="A2515" s="1">
        <v>45516.0</v>
      </c>
      <c r="B2515" s="1">
        <v>148.76</v>
      </c>
      <c r="C2515" s="1">
        <v>4992152.0</v>
      </c>
      <c r="D2515" s="1">
        <v>78.51</v>
      </c>
      <c r="E2515" s="1">
        <v>5880241.0</v>
      </c>
      <c r="F2515" s="1">
        <v>111.85</v>
      </c>
      <c r="G2515" s="1">
        <v>5690245.0</v>
      </c>
      <c r="H2515" s="1">
        <v>61.49</v>
      </c>
      <c r="I2515" s="1">
        <v>1.1207672E7</v>
      </c>
      <c r="J2515" s="1">
        <v>69.69</v>
      </c>
      <c r="K2515" s="1">
        <v>3225171.0</v>
      </c>
      <c r="L2515" s="1">
        <v>114.42</v>
      </c>
      <c r="M2515" s="1">
        <v>1665488.0</v>
      </c>
      <c r="N2515" s="1">
        <v>40.4533</v>
      </c>
      <c r="O2515" s="1">
        <v>2500382.0</v>
      </c>
      <c r="P2515" s="1">
        <v>34.32</v>
      </c>
      <c r="Q2515" s="1">
        <v>9212378.0</v>
      </c>
      <c r="R2515" s="1">
        <v>65.94</v>
      </c>
      <c r="S2515" s="1">
        <v>1225138.0</v>
      </c>
      <c r="T2515" s="1">
        <v>42.0</v>
      </c>
      <c r="U2515" s="1">
        <v>3864180.0</v>
      </c>
    </row>
    <row r="2516" ht="13.5" customHeight="1">
      <c r="A2516" s="1">
        <v>45517.0</v>
      </c>
      <c r="B2516" s="1">
        <v>150.11</v>
      </c>
      <c r="C2516" s="1">
        <v>4545676.0</v>
      </c>
      <c r="D2516" s="1">
        <v>79.18</v>
      </c>
      <c r="E2516" s="1">
        <v>3981878.0</v>
      </c>
      <c r="F2516" s="1">
        <v>113.62</v>
      </c>
      <c r="G2516" s="1">
        <v>3078321.0</v>
      </c>
      <c r="H2516" s="1">
        <v>62.39</v>
      </c>
      <c r="I2516" s="1">
        <v>6259794.0</v>
      </c>
      <c r="J2516" s="1">
        <v>70.12</v>
      </c>
      <c r="K2516" s="1">
        <v>2247162.0</v>
      </c>
      <c r="L2516" s="1">
        <v>114.46</v>
      </c>
      <c r="M2516" s="1">
        <v>1045287.0</v>
      </c>
      <c r="N2516" s="1">
        <v>41.5933</v>
      </c>
      <c r="O2516" s="1">
        <v>5114111.0</v>
      </c>
      <c r="P2516" s="1">
        <v>34.89</v>
      </c>
      <c r="Q2516" s="1">
        <v>1.0840462E7</v>
      </c>
      <c r="R2516" s="1">
        <v>69.23</v>
      </c>
      <c r="S2516" s="1">
        <v>3111403.0</v>
      </c>
      <c r="T2516" s="1">
        <v>42.14</v>
      </c>
      <c r="U2516" s="1">
        <v>2292162.0</v>
      </c>
    </row>
    <row r="2517" ht="13.5" customHeight="1">
      <c r="A2517" s="1">
        <v>45518.0</v>
      </c>
      <c r="B2517" s="1">
        <v>151.49</v>
      </c>
      <c r="C2517" s="1">
        <v>5765598.0</v>
      </c>
      <c r="D2517" s="1">
        <v>79.45</v>
      </c>
      <c r="E2517" s="1">
        <v>3319718.0</v>
      </c>
      <c r="F2517" s="1">
        <v>114.35</v>
      </c>
      <c r="G2517" s="1">
        <v>2620289.0</v>
      </c>
      <c r="H2517" s="1">
        <v>63.05</v>
      </c>
      <c r="I2517" s="1">
        <v>4654447.0</v>
      </c>
      <c r="J2517" s="1">
        <v>70.67</v>
      </c>
      <c r="K2517" s="1">
        <v>2455430.0</v>
      </c>
      <c r="L2517" s="1">
        <v>115.26</v>
      </c>
      <c r="M2517" s="1">
        <v>1214733.0</v>
      </c>
      <c r="N2517" s="1">
        <v>42.3533</v>
      </c>
      <c r="O2517" s="1">
        <v>3281735.0</v>
      </c>
      <c r="P2517" s="1">
        <v>35.48</v>
      </c>
      <c r="Q2517" s="1">
        <v>8008697.0</v>
      </c>
      <c r="R2517" s="1">
        <v>69.9</v>
      </c>
      <c r="S2517" s="1">
        <v>2469079.0</v>
      </c>
      <c r="T2517" s="1">
        <v>42.41</v>
      </c>
      <c r="U2517" s="1">
        <v>1.062849E7</v>
      </c>
    </row>
    <row r="2518" ht="13.5" customHeight="1">
      <c r="A2518" s="1">
        <v>45519.0</v>
      </c>
      <c r="B2518" s="1">
        <v>151.96</v>
      </c>
      <c r="C2518" s="1">
        <v>3530565.0</v>
      </c>
      <c r="D2518" s="1">
        <v>80.35</v>
      </c>
      <c r="E2518" s="1">
        <v>5553731.0</v>
      </c>
      <c r="F2518" s="1">
        <v>116.35</v>
      </c>
      <c r="G2518" s="1">
        <v>3090346.0</v>
      </c>
      <c r="H2518" s="1">
        <v>63.85</v>
      </c>
      <c r="I2518" s="1">
        <v>4921016.0</v>
      </c>
      <c r="J2518" s="1">
        <v>70.73</v>
      </c>
      <c r="K2518" s="1">
        <v>2851113.0</v>
      </c>
      <c r="L2518" s="1">
        <v>116.38</v>
      </c>
      <c r="M2518" s="1">
        <v>1433639.0</v>
      </c>
      <c r="N2518" s="1">
        <v>42.5667</v>
      </c>
      <c r="O2518" s="1">
        <v>5907387.0</v>
      </c>
      <c r="P2518" s="1">
        <v>35.73</v>
      </c>
      <c r="Q2518" s="1">
        <v>1.5625233E7</v>
      </c>
      <c r="R2518" s="1">
        <v>70.82</v>
      </c>
      <c r="S2518" s="1">
        <v>2537670.0</v>
      </c>
      <c r="T2518" s="1">
        <v>42.64</v>
      </c>
      <c r="U2518" s="1">
        <v>2508444.0</v>
      </c>
    </row>
    <row r="2519" ht="13.5" customHeight="1">
      <c r="A2519" s="1">
        <v>45520.0</v>
      </c>
      <c r="B2519" s="1">
        <v>153.2</v>
      </c>
      <c r="C2519" s="1">
        <v>3370689.0</v>
      </c>
      <c r="D2519" s="1">
        <v>80.71</v>
      </c>
      <c r="E2519" s="1">
        <v>3703851.0</v>
      </c>
      <c r="F2519" s="1">
        <v>117.02</v>
      </c>
      <c r="G2519" s="1">
        <v>1729948.0</v>
      </c>
      <c r="H2519" s="1">
        <v>64.5</v>
      </c>
      <c r="I2519" s="1">
        <v>3798780.0</v>
      </c>
      <c r="J2519" s="1">
        <v>71.99</v>
      </c>
      <c r="K2519" s="1">
        <v>5186025.0</v>
      </c>
      <c r="L2519" s="1">
        <v>117.38</v>
      </c>
      <c r="M2519" s="1">
        <v>1583102.0</v>
      </c>
      <c r="N2519" s="1">
        <v>42.4867</v>
      </c>
      <c r="O2519" s="1">
        <v>3303765.0</v>
      </c>
      <c r="P2519" s="1">
        <v>35.76</v>
      </c>
      <c r="Q2519" s="1">
        <v>7770981.0</v>
      </c>
      <c r="R2519" s="1">
        <v>71.6</v>
      </c>
      <c r="S2519" s="1">
        <v>2253257.0</v>
      </c>
      <c r="T2519" s="1">
        <v>43.02</v>
      </c>
      <c r="U2519" s="1">
        <v>4576391.0</v>
      </c>
    </row>
    <row r="2520" ht="13.5" customHeight="1">
      <c r="A2520" s="1">
        <v>45523.0</v>
      </c>
      <c r="B2520" s="1">
        <v>153.77</v>
      </c>
      <c r="C2520" s="1">
        <v>5847476.0</v>
      </c>
      <c r="D2520" s="1">
        <v>81.0</v>
      </c>
      <c r="E2520" s="1">
        <v>4825372.0</v>
      </c>
      <c r="F2520" s="1">
        <v>117.83</v>
      </c>
      <c r="G2520" s="1">
        <v>5010069.0</v>
      </c>
      <c r="H2520" s="1">
        <v>64.96</v>
      </c>
      <c r="I2520" s="1">
        <v>4585982.0</v>
      </c>
      <c r="J2520" s="1">
        <v>72.55</v>
      </c>
      <c r="K2520" s="1">
        <v>4041736.0</v>
      </c>
      <c r="L2520" s="1">
        <v>117.87</v>
      </c>
      <c r="M2520" s="1">
        <v>1338050.0</v>
      </c>
      <c r="N2520" s="1">
        <v>42.6733</v>
      </c>
      <c r="O2520" s="1">
        <v>4500459.0</v>
      </c>
      <c r="P2520" s="1">
        <v>35.88</v>
      </c>
      <c r="Q2520" s="1">
        <v>1.5631994E7</v>
      </c>
      <c r="R2520" s="1">
        <v>71.62</v>
      </c>
      <c r="S2520" s="1">
        <v>2339863.0</v>
      </c>
      <c r="T2520" s="1">
        <v>43.09</v>
      </c>
      <c r="U2520" s="1">
        <v>3409343.0</v>
      </c>
    </row>
    <row r="2521" ht="13.5" customHeight="1">
      <c r="A2521" s="1">
        <v>45524.0</v>
      </c>
      <c r="B2521" s="1">
        <v>153.4</v>
      </c>
      <c r="C2521" s="1">
        <v>3849912.0</v>
      </c>
      <c r="D2521" s="1">
        <v>80.91</v>
      </c>
      <c r="E2521" s="1">
        <v>4031742.0</v>
      </c>
      <c r="F2521" s="1">
        <v>117.99</v>
      </c>
      <c r="G2521" s="1">
        <v>1763245.0</v>
      </c>
      <c r="H2521" s="1">
        <v>64.74</v>
      </c>
      <c r="I2521" s="1">
        <v>3987235.0</v>
      </c>
      <c r="J2521" s="1">
        <v>72.76</v>
      </c>
      <c r="K2521" s="1">
        <v>2229330.0</v>
      </c>
      <c r="L2521" s="1">
        <v>117.74</v>
      </c>
      <c r="M2521" s="1">
        <v>1006450.0</v>
      </c>
      <c r="N2521" s="1">
        <v>42.4</v>
      </c>
      <c r="O2521" s="1">
        <v>3211188.0</v>
      </c>
      <c r="P2521" s="1">
        <v>35.54</v>
      </c>
      <c r="Q2521" s="1">
        <v>1.5047008E7</v>
      </c>
      <c r="R2521" s="1">
        <v>71.33</v>
      </c>
      <c r="S2521" s="1">
        <v>2585321.0</v>
      </c>
      <c r="T2521" s="1">
        <v>43.5</v>
      </c>
      <c r="U2521" s="1">
        <v>7087720.0</v>
      </c>
    </row>
    <row r="2522" ht="13.5" customHeight="1">
      <c r="A2522" s="1">
        <v>45525.0</v>
      </c>
      <c r="B2522" s="1">
        <v>153.56</v>
      </c>
      <c r="C2522" s="1">
        <v>2660415.0</v>
      </c>
      <c r="D2522" s="1">
        <v>81.29</v>
      </c>
      <c r="E2522" s="1">
        <v>5196052.0</v>
      </c>
      <c r="F2522" s="1">
        <v>117.85</v>
      </c>
      <c r="G2522" s="1">
        <v>2494604.0</v>
      </c>
      <c r="H2522" s="1">
        <v>64.77</v>
      </c>
      <c r="I2522" s="1">
        <v>3562286.0</v>
      </c>
      <c r="J2522" s="1">
        <v>72.7</v>
      </c>
      <c r="K2522" s="1">
        <v>3095620.0</v>
      </c>
      <c r="L2522" s="1">
        <v>118.46</v>
      </c>
      <c r="M2522" s="1">
        <v>933421.0</v>
      </c>
      <c r="N2522" s="1">
        <v>42.62</v>
      </c>
      <c r="O2522" s="1">
        <v>4046025.0</v>
      </c>
      <c r="P2522" s="1">
        <v>35.49</v>
      </c>
      <c r="Q2522" s="1">
        <v>4844639.0</v>
      </c>
      <c r="R2522" s="1">
        <v>72.34</v>
      </c>
      <c r="S2522" s="1">
        <v>5094136.0</v>
      </c>
      <c r="T2522" s="1">
        <v>43.33</v>
      </c>
      <c r="U2522" s="1">
        <v>2265935.0</v>
      </c>
    </row>
    <row r="2523" ht="13.5" customHeight="1">
      <c r="A2523" s="1">
        <v>45526.0</v>
      </c>
      <c r="B2523" s="1">
        <v>154.3</v>
      </c>
      <c r="C2523" s="1">
        <v>5838035.0</v>
      </c>
      <c r="D2523" s="1">
        <v>79.59</v>
      </c>
      <c r="E2523" s="1">
        <v>1.2539367E7</v>
      </c>
      <c r="F2523" s="1">
        <v>118.14</v>
      </c>
      <c r="G2523" s="1">
        <v>2676975.0</v>
      </c>
      <c r="H2523" s="1">
        <v>64.68</v>
      </c>
      <c r="I2523" s="1">
        <v>2807439.0</v>
      </c>
      <c r="J2523" s="1">
        <v>73.09</v>
      </c>
      <c r="K2523" s="1">
        <v>3197678.0</v>
      </c>
      <c r="L2523" s="1">
        <v>119.13</v>
      </c>
      <c r="M2523" s="1">
        <v>1272796.0</v>
      </c>
      <c r="N2523" s="1">
        <v>42.7733</v>
      </c>
      <c r="O2523" s="1">
        <v>2505896.0</v>
      </c>
      <c r="P2523" s="1">
        <v>35.68</v>
      </c>
      <c r="Q2523" s="1">
        <v>1.1129114E7</v>
      </c>
      <c r="R2523" s="1">
        <v>72.62</v>
      </c>
      <c r="S2523" s="1">
        <v>3472488.0</v>
      </c>
      <c r="T2523" s="1">
        <v>43.5</v>
      </c>
      <c r="U2523" s="1">
        <v>6242027.0</v>
      </c>
    </row>
    <row r="2524" ht="13.5" customHeight="1">
      <c r="A2524" s="1">
        <v>45527.0</v>
      </c>
      <c r="B2524" s="1">
        <v>156.09</v>
      </c>
      <c r="C2524" s="1">
        <v>5669510.0</v>
      </c>
      <c r="D2524" s="1">
        <v>80.19</v>
      </c>
      <c r="E2524" s="1">
        <v>7229781.0</v>
      </c>
      <c r="F2524" s="1">
        <v>119.26</v>
      </c>
      <c r="G2524" s="1">
        <v>3862576.0</v>
      </c>
      <c r="H2524" s="1">
        <v>65.45</v>
      </c>
      <c r="I2524" s="1">
        <v>5190692.0</v>
      </c>
      <c r="J2524" s="1">
        <v>73.54</v>
      </c>
      <c r="K2524" s="1">
        <v>5149396.0</v>
      </c>
      <c r="L2524" s="1">
        <v>119.96</v>
      </c>
      <c r="M2524" s="1">
        <v>1329347.0</v>
      </c>
      <c r="N2524" s="1">
        <v>44.2333</v>
      </c>
      <c r="O2524" s="1">
        <v>3812907.0</v>
      </c>
      <c r="P2524" s="1">
        <v>36.68</v>
      </c>
      <c r="Q2524" s="1">
        <v>2.1665461E7</v>
      </c>
      <c r="R2524" s="1">
        <v>73.62</v>
      </c>
      <c r="S2524" s="1">
        <v>3920049.0</v>
      </c>
      <c r="T2524" s="1">
        <v>43.59</v>
      </c>
      <c r="U2524" s="1">
        <v>9648977.0</v>
      </c>
    </row>
    <row r="2525" ht="13.5" customHeight="1">
      <c r="A2525" s="1">
        <v>45530.0</v>
      </c>
      <c r="B2525" s="1">
        <v>156.04</v>
      </c>
      <c r="C2525" s="1">
        <v>5810648.0</v>
      </c>
      <c r="D2525" s="1">
        <v>79.81</v>
      </c>
      <c r="E2525" s="1">
        <v>3560765.0</v>
      </c>
      <c r="F2525" s="1">
        <v>119.77</v>
      </c>
      <c r="G2525" s="1">
        <v>2701110.0</v>
      </c>
      <c r="H2525" s="1">
        <v>65.6</v>
      </c>
      <c r="I2525" s="1">
        <v>2835211.0</v>
      </c>
      <c r="J2525" s="1">
        <v>73.62</v>
      </c>
      <c r="K2525" s="1">
        <v>2400753.0</v>
      </c>
      <c r="L2525" s="1">
        <v>120.63</v>
      </c>
      <c r="M2525" s="1">
        <v>1224195.0</v>
      </c>
      <c r="N2525" s="1">
        <v>44.42</v>
      </c>
      <c r="O2525" s="1">
        <v>3583020.0</v>
      </c>
      <c r="P2525" s="1">
        <v>36.65</v>
      </c>
      <c r="Q2525" s="1">
        <v>1.9384993E7</v>
      </c>
      <c r="R2525" s="1">
        <v>73.61</v>
      </c>
      <c r="S2525" s="1">
        <v>3652641.0</v>
      </c>
      <c r="T2525" s="1">
        <v>43.64</v>
      </c>
      <c r="U2525" s="1">
        <v>5454236.0</v>
      </c>
    </row>
    <row r="2526" ht="13.5" customHeight="1">
      <c r="A2526" s="1">
        <v>45531.0</v>
      </c>
      <c r="B2526" s="1">
        <v>156.57</v>
      </c>
      <c r="C2526" s="1">
        <v>2684921.0</v>
      </c>
      <c r="D2526" s="1">
        <v>80.25</v>
      </c>
      <c r="E2526" s="1">
        <v>4945521.0</v>
      </c>
      <c r="F2526" s="1">
        <v>112.04</v>
      </c>
      <c r="G2526" s="1">
        <v>1.2283078E7</v>
      </c>
      <c r="H2526" s="1">
        <v>67.22</v>
      </c>
      <c r="I2526" s="1">
        <v>6973519.0</v>
      </c>
      <c r="J2526" s="1">
        <v>74.12</v>
      </c>
      <c r="K2526" s="1">
        <v>3940881.0</v>
      </c>
      <c r="L2526" s="1">
        <v>119.89</v>
      </c>
      <c r="M2526" s="1">
        <v>1574331.0</v>
      </c>
      <c r="N2526" s="1">
        <v>44.66</v>
      </c>
      <c r="O2526" s="1">
        <v>3886244.0</v>
      </c>
      <c r="P2526" s="1">
        <v>36.84</v>
      </c>
      <c r="Q2526" s="1">
        <v>1.5102148E7</v>
      </c>
      <c r="R2526" s="1">
        <v>73.56</v>
      </c>
      <c r="S2526" s="1">
        <v>4089672.0</v>
      </c>
      <c r="T2526" s="1">
        <v>44.42</v>
      </c>
      <c r="U2526" s="1">
        <v>4119024.0</v>
      </c>
    </row>
    <row r="2527" ht="13.5" customHeight="1">
      <c r="A2527" s="1">
        <v>45532.0</v>
      </c>
      <c r="B2527" s="1">
        <v>159.98</v>
      </c>
      <c r="C2527" s="1">
        <v>5078803.0</v>
      </c>
      <c r="D2527" s="1">
        <v>80.03</v>
      </c>
      <c r="E2527" s="1">
        <v>8377773.0</v>
      </c>
      <c r="F2527" s="1">
        <v>110.37</v>
      </c>
      <c r="G2527" s="1">
        <v>8623561.0</v>
      </c>
      <c r="H2527" s="1">
        <v>65.94</v>
      </c>
      <c r="I2527" s="1">
        <v>5158201.0</v>
      </c>
      <c r="J2527" s="1">
        <v>73.5</v>
      </c>
      <c r="K2527" s="1">
        <v>4786705.0</v>
      </c>
      <c r="L2527" s="1">
        <v>126.91</v>
      </c>
      <c r="M2527" s="1">
        <v>4108788.0</v>
      </c>
      <c r="N2527" s="1">
        <v>44.4667</v>
      </c>
      <c r="O2527" s="1">
        <v>3453375.0</v>
      </c>
      <c r="P2527" s="1">
        <v>36.81</v>
      </c>
      <c r="Q2527" s="1">
        <v>7214993.0</v>
      </c>
      <c r="R2527" s="1">
        <v>72.67</v>
      </c>
      <c r="S2527" s="1">
        <v>6980959.0</v>
      </c>
      <c r="T2527" s="1">
        <v>44.53</v>
      </c>
      <c r="U2527" s="1">
        <v>5574662.0</v>
      </c>
    </row>
    <row r="2528" ht="13.5" customHeight="1">
      <c r="A2528" s="1">
        <v>45533.0</v>
      </c>
      <c r="B2528" s="1">
        <v>160.75</v>
      </c>
      <c r="C2528" s="1">
        <v>3345756.0</v>
      </c>
      <c r="D2528" s="1">
        <v>80.17</v>
      </c>
      <c r="E2528" s="1">
        <v>6143964.0</v>
      </c>
      <c r="F2528" s="1">
        <v>111.88</v>
      </c>
      <c r="G2528" s="1">
        <v>3780023.0</v>
      </c>
      <c r="H2528" s="1">
        <v>66.4</v>
      </c>
      <c r="I2528" s="1">
        <v>5751250.0</v>
      </c>
      <c r="J2528" s="1">
        <v>77.55</v>
      </c>
      <c r="K2528" s="1">
        <v>1.070296E7</v>
      </c>
      <c r="L2528" s="1">
        <v>124.0</v>
      </c>
      <c r="M2528" s="1">
        <v>3982680.0</v>
      </c>
      <c r="N2528" s="1">
        <v>44.6667</v>
      </c>
      <c r="O2528" s="1">
        <v>2915645.0</v>
      </c>
      <c r="P2528" s="1">
        <v>36.92</v>
      </c>
      <c r="Q2528" s="1">
        <v>9983305.0</v>
      </c>
      <c r="R2528" s="1">
        <v>73.04</v>
      </c>
      <c r="S2528" s="1">
        <v>5427270.0</v>
      </c>
      <c r="T2528" s="1">
        <v>44.35</v>
      </c>
      <c r="U2528" s="1">
        <v>2169967.0</v>
      </c>
    </row>
    <row r="2529" ht="13.5" customHeight="1">
      <c r="A2529" s="1">
        <v>45534.0</v>
      </c>
      <c r="B2529" s="1">
        <v>162.98</v>
      </c>
      <c r="C2529" s="1">
        <v>5505795.0</v>
      </c>
      <c r="D2529" s="1">
        <v>80.75</v>
      </c>
      <c r="E2529" s="1">
        <v>5942877.0</v>
      </c>
      <c r="F2529" s="1">
        <v>112.71</v>
      </c>
      <c r="G2529" s="1">
        <v>3061630.0</v>
      </c>
      <c r="H2529" s="1">
        <v>67.27</v>
      </c>
      <c r="I2529" s="1">
        <v>5999133.0</v>
      </c>
      <c r="J2529" s="1">
        <v>78.76</v>
      </c>
      <c r="K2529" s="1">
        <v>6171576.0</v>
      </c>
      <c r="L2529" s="1">
        <v>123.49</v>
      </c>
      <c r="M2529" s="1">
        <v>2797402.0</v>
      </c>
      <c r="N2529" s="1">
        <v>45.2</v>
      </c>
      <c r="O2529" s="1">
        <v>5403735.0</v>
      </c>
      <c r="P2529" s="1">
        <v>37.21</v>
      </c>
      <c r="Q2529" s="1">
        <v>8506287.0</v>
      </c>
      <c r="R2529" s="1">
        <v>73.46</v>
      </c>
      <c r="S2529" s="1">
        <v>3864578.0</v>
      </c>
      <c r="T2529" s="1">
        <v>44.3</v>
      </c>
      <c r="U2529" s="1">
        <v>1.2138825E7</v>
      </c>
    </row>
    <row r="2530" ht="13.5" customHeight="1">
      <c r="A2530" s="1">
        <v>45537.0</v>
      </c>
      <c r="B2530" s="1">
        <v>162.98</v>
      </c>
      <c r="C2530" s="1">
        <v>5505795.0</v>
      </c>
      <c r="D2530" s="1">
        <v>80.75</v>
      </c>
      <c r="E2530" s="1">
        <v>5942877.0</v>
      </c>
      <c r="F2530" s="1">
        <v>112.71</v>
      </c>
      <c r="G2530" s="1">
        <v>3061630.0</v>
      </c>
      <c r="H2530" s="1">
        <v>67.27</v>
      </c>
      <c r="I2530" s="1">
        <v>5999133.0</v>
      </c>
      <c r="J2530" s="1">
        <v>78.76</v>
      </c>
      <c r="K2530" s="1">
        <v>6171576.0</v>
      </c>
      <c r="L2530" s="1">
        <v>123.49</v>
      </c>
      <c r="M2530" s="1">
        <v>2797402.0</v>
      </c>
      <c r="N2530" s="1">
        <v>45.2</v>
      </c>
      <c r="O2530" s="1">
        <v>5403735.0</v>
      </c>
      <c r="P2530" s="1">
        <v>37.21</v>
      </c>
      <c r="Q2530" s="1">
        <v>8506287.0</v>
      </c>
      <c r="R2530" s="1">
        <v>73.46</v>
      </c>
      <c r="S2530" s="1">
        <v>3864578.0</v>
      </c>
      <c r="T2530" s="1">
        <v>44.3</v>
      </c>
      <c r="U2530" s="1">
        <v>1.2138825E7</v>
      </c>
    </row>
    <row r="2531" ht="13.5" customHeight="1">
      <c r="A2531" s="1">
        <v>45538.0</v>
      </c>
      <c r="B2531" s="1">
        <v>163.75</v>
      </c>
      <c r="C2531" s="1">
        <v>4275872.0</v>
      </c>
      <c r="D2531" s="1">
        <v>80.16</v>
      </c>
      <c r="E2531" s="1">
        <v>4107963.0</v>
      </c>
      <c r="F2531" s="1">
        <v>111.55</v>
      </c>
      <c r="G2531" s="1">
        <v>3060920.0</v>
      </c>
      <c r="H2531" s="1">
        <v>67.8</v>
      </c>
      <c r="I2531" s="1">
        <v>5613982.0</v>
      </c>
      <c r="J2531" s="1">
        <v>78.4</v>
      </c>
      <c r="K2531" s="1">
        <v>5448439.0</v>
      </c>
      <c r="L2531" s="1">
        <v>123.79</v>
      </c>
      <c r="M2531" s="1">
        <v>1702556.0</v>
      </c>
      <c r="N2531" s="1">
        <v>43.2867</v>
      </c>
      <c r="O2531" s="1">
        <v>5209904.0</v>
      </c>
      <c r="P2531" s="1">
        <v>37.15</v>
      </c>
      <c r="Q2531" s="1">
        <v>1.5747088E7</v>
      </c>
      <c r="R2531" s="1">
        <v>74.26</v>
      </c>
      <c r="S2531" s="1">
        <v>5954937.0</v>
      </c>
      <c r="T2531" s="1">
        <v>44.53</v>
      </c>
      <c r="U2531" s="1">
        <v>1.3554932E7</v>
      </c>
    </row>
    <row r="2532" ht="13.5" customHeight="1">
      <c r="A2532" s="1">
        <v>45539.0</v>
      </c>
      <c r="B2532" s="1">
        <v>164.99</v>
      </c>
      <c r="C2532" s="1">
        <v>3793457.0</v>
      </c>
      <c r="D2532" s="1">
        <v>79.94</v>
      </c>
      <c r="E2532" s="1">
        <v>4658717.0</v>
      </c>
      <c r="F2532" s="1">
        <v>112.23</v>
      </c>
      <c r="G2532" s="1">
        <v>2985062.0</v>
      </c>
      <c r="H2532" s="1">
        <v>68.69</v>
      </c>
      <c r="I2532" s="1">
        <v>6484534.0</v>
      </c>
      <c r="J2532" s="1">
        <v>79.6</v>
      </c>
      <c r="K2532" s="1">
        <v>4400817.0</v>
      </c>
      <c r="L2532" s="1">
        <v>124.26</v>
      </c>
      <c r="M2532" s="1">
        <v>2221910.0</v>
      </c>
      <c r="N2532" s="1">
        <v>42.8067</v>
      </c>
      <c r="O2532" s="1">
        <v>3867629.0</v>
      </c>
      <c r="P2532" s="1">
        <v>37.32</v>
      </c>
      <c r="Q2532" s="1">
        <v>7327708.0</v>
      </c>
      <c r="R2532" s="1">
        <v>74.89</v>
      </c>
      <c r="S2532" s="1">
        <v>3603357.0</v>
      </c>
      <c r="T2532" s="1">
        <v>45.04</v>
      </c>
      <c r="U2532" s="1">
        <v>8073848.0</v>
      </c>
    </row>
    <row r="2533" ht="13.5" customHeight="1">
      <c r="A2533" s="1">
        <v>45540.0</v>
      </c>
      <c r="B2533" s="1">
        <v>164.1</v>
      </c>
      <c r="C2533" s="1">
        <v>3212875.0</v>
      </c>
      <c r="D2533" s="1">
        <v>81.77</v>
      </c>
      <c r="E2533" s="1">
        <v>1.0912067E7</v>
      </c>
      <c r="F2533" s="1">
        <v>112.1</v>
      </c>
      <c r="G2533" s="1">
        <v>2927136.0</v>
      </c>
      <c r="H2533" s="1">
        <v>68.42</v>
      </c>
      <c r="I2533" s="1">
        <v>4877216.0</v>
      </c>
      <c r="J2533" s="1">
        <v>80.71</v>
      </c>
      <c r="K2533" s="1">
        <v>5496544.0</v>
      </c>
      <c r="L2533" s="1">
        <v>124.12</v>
      </c>
      <c r="M2533" s="1">
        <v>1878249.0</v>
      </c>
      <c r="N2533" s="1">
        <v>42.48</v>
      </c>
      <c r="O2533" s="1">
        <v>5582936.0</v>
      </c>
      <c r="P2533" s="1">
        <v>37.25</v>
      </c>
      <c r="Q2533" s="1">
        <v>5682488.0</v>
      </c>
      <c r="R2533" s="1">
        <v>74.5</v>
      </c>
      <c r="S2533" s="1">
        <v>2493175.0</v>
      </c>
      <c r="T2533" s="1">
        <v>44.51</v>
      </c>
      <c r="U2533" s="1">
        <v>2310149.0</v>
      </c>
    </row>
    <row r="2534" ht="13.5" customHeight="1">
      <c r="A2534" s="1">
        <v>45541.0</v>
      </c>
      <c r="B2534" s="1">
        <v>163.99</v>
      </c>
      <c r="C2534" s="1">
        <v>4148953.0</v>
      </c>
      <c r="D2534" s="1">
        <v>81.89</v>
      </c>
      <c r="E2534" s="1">
        <v>6504666.0</v>
      </c>
      <c r="F2534" s="1">
        <v>111.69</v>
      </c>
      <c r="G2534" s="1">
        <v>2776963.0</v>
      </c>
      <c r="H2534" s="1">
        <v>68.51</v>
      </c>
      <c r="I2534" s="1">
        <v>4904523.0</v>
      </c>
      <c r="J2534" s="1">
        <v>80.47</v>
      </c>
      <c r="K2534" s="1">
        <v>5043401.0</v>
      </c>
      <c r="L2534" s="1">
        <v>123.47</v>
      </c>
      <c r="M2534" s="1">
        <v>3160784.0</v>
      </c>
      <c r="N2534" s="1">
        <v>41.7267</v>
      </c>
      <c r="O2534" s="1">
        <v>4616952.0</v>
      </c>
      <c r="P2534" s="1">
        <v>36.73</v>
      </c>
      <c r="Q2534" s="1">
        <v>9831887.0</v>
      </c>
      <c r="R2534" s="1">
        <v>74.03</v>
      </c>
      <c r="S2534" s="1">
        <v>2846731.0</v>
      </c>
      <c r="T2534" s="1">
        <v>44.52</v>
      </c>
      <c r="U2534" s="1">
        <v>5962276.0</v>
      </c>
    </row>
    <row r="2535" ht="13.5" customHeight="1">
      <c r="A2535" s="1">
        <v>45544.0</v>
      </c>
      <c r="B2535" s="1">
        <v>166.88</v>
      </c>
      <c r="C2535" s="1">
        <v>4639908.0</v>
      </c>
      <c r="D2535" s="1">
        <v>83.38</v>
      </c>
      <c r="E2535" s="1">
        <v>7713022.0</v>
      </c>
      <c r="F2535" s="1">
        <v>112.6</v>
      </c>
      <c r="G2535" s="1">
        <v>3219858.0</v>
      </c>
      <c r="H2535" s="1">
        <v>69.57</v>
      </c>
      <c r="I2535" s="1">
        <v>7738216.0</v>
      </c>
      <c r="J2535" s="1">
        <v>82.1</v>
      </c>
      <c r="K2535" s="1">
        <v>6612832.0</v>
      </c>
      <c r="L2535" s="1">
        <v>124.59</v>
      </c>
      <c r="M2535" s="1">
        <v>3445788.0</v>
      </c>
      <c r="N2535" s="1">
        <v>42.7067</v>
      </c>
      <c r="O2535" s="1">
        <v>7142445.0</v>
      </c>
      <c r="P2535" s="1">
        <v>37.1</v>
      </c>
      <c r="Q2535" s="1">
        <v>8818091.0</v>
      </c>
      <c r="R2535" s="1">
        <v>74.54</v>
      </c>
      <c r="S2535" s="1">
        <v>2828531.0</v>
      </c>
      <c r="T2535" s="1">
        <v>44.7</v>
      </c>
      <c r="U2535" s="1">
        <v>6213728.0</v>
      </c>
    </row>
    <row r="2536" ht="13.5" customHeight="1">
      <c r="A2536" s="1">
        <v>45545.0</v>
      </c>
      <c r="B2536" s="1">
        <v>166.4</v>
      </c>
      <c r="C2536" s="1">
        <v>4474204.0</v>
      </c>
      <c r="D2536" s="1">
        <v>83.08</v>
      </c>
      <c r="E2536" s="1">
        <v>1.0371897E7</v>
      </c>
      <c r="F2536" s="1">
        <v>112.79</v>
      </c>
      <c r="G2536" s="1">
        <v>4263498.0</v>
      </c>
      <c r="H2536" s="1">
        <v>69.98</v>
      </c>
      <c r="I2536" s="1">
        <v>7933635.0</v>
      </c>
      <c r="J2536" s="1">
        <v>82.03</v>
      </c>
      <c r="K2536" s="1">
        <v>5423516.0</v>
      </c>
      <c r="L2536" s="1">
        <v>124.66</v>
      </c>
      <c r="M2536" s="1">
        <v>2258029.0</v>
      </c>
      <c r="N2536" s="1">
        <v>42.78</v>
      </c>
      <c r="O2536" s="1">
        <v>6798534.0</v>
      </c>
      <c r="P2536" s="1">
        <v>37.33</v>
      </c>
      <c r="Q2536" s="1">
        <v>8744599.0</v>
      </c>
      <c r="R2536" s="1">
        <v>74.86</v>
      </c>
      <c r="S2536" s="1">
        <v>2402045.0</v>
      </c>
      <c r="T2536" s="1">
        <v>45.02</v>
      </c>
      <c r="U2536" s="1">
        <v>2450202.0</v>
      </c>
    </row>
    <row r="2537" ht="13.5" customHeight="1">
      <c r="A2537" s="1">
        <v>45546.0</v>
      </c>
      <c r="B2537" s="1">
        <v>167.46</v>
      </c>
      <c r="C2537" s="1">
        <v>4729711.0</v>
      </c>
      <c r="D2537" s="1">
        <v>83.76</v>
      </c>
      <c r="E2537" s="1">
        <v>9324356.0</v>
      </c>
      <c r="F2537" s="1">
        <v>114.5</v>
      </c>
      <c r="G2537" s="1">
        <v>4867686.0</v>
      </c>
      <c r="H2537" s="1">
        <v>70.22</v>
      </c>
      <c r="I2537" s="1">
        <v>5178105.0</v>
      </c>
      <c r="J2537" s="1">
        <v>83.04</v>
      </c>
      <c r="K2537" s="1">
        <v>8360169.0</v>
      </c>
      <c r="L2537" s="1">
        <v>127.8</v>
      </c>
      <c r="M2537" s="1">
        <v>2830616.0</v>
      </c>
      <c r="N2537" s="1">
        <v>43.5133</v>
      </c>
      <c r="O2537" s="1">
        <v>4272398.0</v>
      </c>
      <c r="P2537" s="1">
        <v>37.5</v>
      </c>
      <c r="Q2537" s="1">
        <v>8587022.0</v>
      </c>
      <c r="R2537" s="1">
        <v>75.06</v>
      </c>
      <c r="S2537" s="1">
        <v>1596657.0</v>
      </c>
      <c r="T2537" s="1">
        <v>44.85</v>
      </c>
      <c r="U2537" s="1">
        <v>4009607.0</v>
      </c>
    </row>
    <row r="2538" ht="13.5" customHeight="1">
      <c r="A2538" s="1">
        <v>45547.0</v>
      </c>
      <c r="B2538" s="1">
        <v>168.38</v>
      </c>
      <c r="C2538" s="1">
        <v>2953717.0</v>
      </c>
      <c r="D2538" s="1">
        <v>84.01</v>
      </c>
      <c r="E2538" s="1">
        <v>6563295.0</v>
      </c>
      <c r="F2538" s="1">
        <v>115.6</v>
      </c>
      <c r="G2538" s="1">
        <v>2651333.0</v>
      </c>
      <c r="H2538" s="1">
        <v>70.24</v>
      </c>
      <c r="I2538" s="1">
        <v>5835867.0</v>
      </c>
      <c r="J2538" s="1">
        <v>82.69</v>
      </c>
      <c r="K2538" s="1">
        <v>7694018.0</v>
      </c>
      <c r="L2538" s="1">
        <v>127.73</v>
      </c>
      <c r="M2538" s="1">
        <v>1804606.0</v>
      </c>
      <c r="N2538" s="1">
        <v>44.3267</v>
      </c>
      <c r="O2538" s="1">
        <v>6642092.0</v>
      </c>
      <c r="P2538" s="1">
        <v>37.93</v>
      </c>
      <c r="Q2538" s="1">
        <v>9058639.0</v>
      </c>
      <c r="R2538" s="1">
        <v>76.04</v>
      </c>
      <c r="S2538" s="1">
        <v>3979335.0</v>
      </c>
      <c r="T2538" s="1">
        <v>45.38</v>
      </c>
      <c r="U2538" s="1">
        <v>6920278.0</v>
      </c>
    </row>
    <row r="2539" ht="13.5" customHeight="1">
      <c r="A2539" s="1">
        <v>45548.0</v>
      </c>
      <c r="B2539" s="1">
        <v>168.02</v>
      </c>
      <c r="C2539" s="1">
        <v>2736956.0</v>
      </c>
      <c r="D2539" s="1">
        <v>84.54</v>
      </c>
      <c r="E2539" s="1">
        <v>7931070.0</v>
      </c>
      <c r="F2539" s="1">
        <v>116.29</v>
      </c>
      <c r="G2539" s="1">
        <v>4676585.0</v>
      </c>
      <c r="H2539" s="1">
        <v>70.72</v>
      </c>
      <c r="I2539" s="1">
        <v>6280571.0</v>
      </c>
      <c r="J2539" s="1">
        <v>83.49</v>
      </c>
      <c r="K2539" s="1">
        <v>3930955.0</v>
      </c>
      <c r="L2539" s="1">
        <v>127.21</v>
      </c>
      <c r="M2539" s="1">
        <v>1686962.0</v>
      </c>
      <c r="N2539" s="1">
        <v>44.7</v>
      </c>
      <c r="O2539" s="1">
        <v>3046979.0</v>
      </c>
      <c r="P2539" s="1">
        <v>38.15</v>
      </c>
      <c r="Q2539" s="1">
        <v>5879966.0</v>
      </c>
      <c r="R2539" s="1">
        <v>76.24</v>
      </c>
      <c r="S2539" s="1">
        <v>1343041.0</v>
      </c>
      <c r="T2539" s="1">
        <v>45.1</v>
      </c>
      <c r="U2539" s="1">
        <v>2702709.0</v>
      </c>
    </row>
    <row r="2540" ht="13.5" customHeight="1">
      <c r="A2540" s="1">
        <v>45551.0</v>
      </c>
      <c r="B2540" s="1">
        <v>167.58</v>
      </c>
      <c r="C2540" s="1">
        <v>4211764.0</v>
      </c>
      <c r="D2540" s="1">
        <v>85.49</v>
      </c>
      <c r="E2540" s="1">
        <v>1.1482799E7</v>
      </c>
      <c r="F2540" s="1">
        <v>117.98</v>
      </c>
      <c r="G2540" s="1">
        <v>2976808.0</v>
      </c>
      <c r="H2540" s="1">
        <v>71.53</v>
      </c>
      <c r="I2540" s="1">
        <v>4673946.0</v>
      </c>
      <c r="J2540" s="1">
        <v>83.59</v>
      </c>
      <c r="K2540" s="1">
        <v>4363395.0</v>
      </c>
      <c r="L2540" s="1">
        <v>126.88</v>
      </c>
      <c r="M2540" s="1">
        <v>1880089.0</v>
      </c>
      <c r="N2540" s="1">
        <v>45.66</v>
      </c>
      <c r="O2540" s="1">
        <v>4204277.0</v>
      </c>
      <c r="P2540" s="1">
        <v>38.44</v>
      </c>
      <c r="Q2540" s="1">
        <v>6119088.0</v>
      </c>
      <c r="R2540" s="1">
        <v>76.81</v>
      </c>
      <c r="S2540" s="1">
        <v>2063472.0</v>
      </c>
      <c r="T2540" s="1">
        <v>45.52</v>
      </c>
      <c r="U2540" s="1">
        <v>2233800.0</v>
      </c>
    </row>
    <row r="2541" ht="13.5" customHeight="1">
      <c r="A2541" s="1">
        <v>45552.0</v>
      </c>
      <c r="B2541" s="1">
        <v>167.05</v>
      </c>
      <c r="C2541" s="1">
        <v>2995352.0</v>
      </c>
      <c r="D2541" s="1">
        <v>85.51</v>
      </c>
      <c r="E2541" s="1">
        <v>1.1000375E7</v>
      </c>
      <c r="F2541" s="1">
        <v>119.3</v>
      </c>
      <c r="G2541" s="1">
        <v>5459850.0</v>
      </c>
      <c r="H2541" s="1">
        <v>71.49</v>
      </c>
      <c r="I2541" s="1">
        <v>1.2725458E7</v>
      </c>
      <c r="J2541" s="1">
        <v>83.74</v>
      </c>
      <c r="K2541" s="1">
        <v>6287724.0</v>
      </c>
      <c r="L2541" s="1">
        <v>127.37</v>
      </c>
      <c r="M2541" s="1">
        <v>2570761.0</v>
      </c>
      <c r="N2541" s="1">
        <v>45.6133</v>
      </c>
      <c r="O2541" s="1">
        <v>3077927.0</v>
      </c>
      <c r="P2541" s="1">
        <v>38.43</v>
      </c>
      <c r="Q2541" s="1">
        <v>1.9262867E7</v>
      </c>
      <c r="R2541" s="1">
        <v>76.69</v>
      </c>
      <c r="S2541" s="1">
        <v>4634222.0</v>
      </c>
      <c r="T2541" s="1">
        <v>45.9</v>
      </c>
      <c r="U2541" s="1">
        <v>1.1174972E7</v>
      </c>
    </row>
    <row r="2542" ht="13.5" customHeight="1">
      <c r="A2542" s="1">
        <v>45553.0</v>
      </c>
      <c r="B2542" s="1">
        <v>166.81</v>
      </c>
      <c r="C2542" s="1">
        <v>3108477.0</v>
      </c>
      <c r="D2542" s="1">
        <v>85.26</v>
      </c>
      <c r="E2542" s="1">
        <v>8294900.0</v>
      </c>
      <c r="F2542" s="1">
        <v>118.33</v>
      </c>
      <c r="G2542" s="1">
        <v>2896329.0</v>
      </c>
      <c r="H2542" s="1">
        <v>71.46</v>
      </c>
      <c r="I2542" s="1">
        <v>5372789.0</v>
      </c>
      <c r="J2542" s="1">
        <v>82.94</v>
      </c>
      <c r="K2542" s="1">
        <v>5122467.0</v>
      </c>
      <c r="L2542" s="1">
        <v>126.85</v>
      </c>
      <c r="M2542" s="1">
        <v>1527658.0</v>
      </c>
      <c r="N2542" s="1">
        <v>45.36</v>
      </c>
      <c r="O2542" s="1">
        <v>3473054.0</v>
      </c>
      <c r="P2542" s="1">
        <v>38.49</v>
      </c>
      <c r="Q2542" s="1">
        <v>6081832.0</v>
      </c>
      <c r="R2542" s="1">
        <v>76.79</v>
      </c>
      <c r="S2542" s="1">
        <v>2183277.0</v>
      </c>
      <c r="T2542" s="1">
        <v>45.67</v>
      </c>
      <c r="U2542" s="1">
        <v>1728432.0</v>
      </c>
    </row>
    <row r="2543" ht="13.5" customHeight="1">
      <c r="A2543" s="1">
        <v>45554.0</v>
      </c>
      <c r="B2543" s="1">
        <v>166.93</v>
      </c>
      <c r="C2543" s="1">
        <v>3832600.0</v>
      </c>
      <c r="D2543" s="1">
        <v>87.32</v>
      </c>
      <c r="E2543" s="1">
        <v>2.1033732E7</v>
      </c>
      <c r="F2543" s="1">
        <v>120.41</v>
      </c>
      <c r="G2543" s="1">
        <v>5313649.0</v>
      </c>
      <c r="H2543" s="1">
        <v>72.01</v>
      </c>
      <c r="I2543" s="1">
        <v>8408001.0</v>
      </c>
      <c r="J2543" s="1">
        <v>83.63</v>
      </c>
      <c r="K2543" s="1">
        <v>7796160.0</v>
      </c>
      <c r="L2543" s="1">
        <v>128.05</v>
      </c>
      <c r="M2543" s="1">
        <v>3033318.0</v>
      </c>
      <c r="N2543" s="1">
        <v>47.2067</v>
      </c>
      <c r="O2543" s="1">
        <v>4789583.0</v>
      </c>
      <c r="P2543" s="1">
        <v>39.17</v>
      </c>
      <c r="Q2543" s="1">
        <v>7722866.0</v>
      </c>
      <c r="R2543" s="1">
        <v>77.12</v>
      </c>
      <c r="S2543" s="1">
        <v>1686737.0</v>
      </c>
      <c r="T2543" s="1">
        <v>45.97</v>
      </c>
      <c r="U2543" s="1">
        <v>1439992.0</v>
      </c>
    </row>
    <row r="2544" ht="13.5" customHeight="1">
      <c r="A2544" s="1">
        <v>45555.0</v>
      </c>
      <c r="B2544" s="1">
        <v>165.3</v>
      </c>
      <c r="C2544" s="1">
        <v>9004380.0</v>
      </c>
      <c r="D2544" s="1">
        <v>87.55</v>
      </c>
      <c r="E2544" s="1">
        <v>1.6611643E7</v>
      </c>
      <c r="F2544" s="1">
        <v>122.01</v>
      </c>
      <c r="G2544" s="1">
        <v>1.00214E7</v>
      </c>
      <c r="H2544" s="1">
        <v>73.35</v>
      </c>
      <c r="I2544" s="1">
        <v>1.8931401E7</v>
      </c>
      <c r="J2544" s="1">
        <v>83.66</v>
      </c>
      <c r="K2544" s="1">
        <v>1.4630868E7</v>
      </c>
      <c r="L2544" s="1">
        <v>127.22</v>
      </c>
      <c r="M2544" s="1">
        <v>5306747.0</v>
      </c>
      <c r="N2544" s="1">
        <v>47.1933</v>
      </c>
      <c r="O2544" s="1">
        <v>1.5106217E7</v>
      </c>
      <c r="P2544" s="1">
        <v>38.99</v>
      </c>
      <c r="Q2544" s="1">
        <v>1.2275933E7</v>
      </c>
      <c r="R2544" s="1">
        <v>76.77</v>
      </c>
      <c r="S2544" s="1">
        <v>3878390.0</v>
      </c>
      <c r="T2544" s="1">
        <v>45.81</v>
      </c>
      <c r="U2544" s="1">
        <v>4142363.0</v>
      </c>
    </row>
    <row r="2545" ht="13.5" customHeight="1">
      <c r="A2545" s="1">
        <v>45558.0</v>
      </c>
      <c r="B2545" s="1">
        <v>166.36</v>
      </c>
      <c r="C2545" s="1">
        <v>4707800.0</v>
      </c>
      <c r="D2545" s="1">
        <v>86.31</v>
      </c>
      <c r="E2545" s="1">
        <v>1.1427759E7</v>
      </c>
      <c r="F2545" s="1">
        <v>121.56</v>
      </c>
      <c r="G2545" s="1">
        <v>3351556.0</v>
      </c>
      <c r="H2545" s="1">
        <v>72.89</v>
      </c>
      <c r="I2545" s="1">
        <v>1.4582374E7</v>
      </c>
      <c r="J2545" s="1">
        <v>83.1</v>
      </c>
      <c r="K2545" s="1">
        <v>5297004.0</v>
      </c>
      <c r="L2545" s="1">
        <v>127.48</v>
      </c>
      <c r="M2545" s="1">
        <v>4895762.0</v>
      </c>
      <c r="N2545" s="1">
        <v>47.3</v>
      </c>
      <c r="O2545" s="1">
        <v>1996689.0</v>
      </c>
      <c r="P2545" s="1">
        <v>38.97</v>
      </c>
      <c r="Q2545" s="1">
        <v>9407537.0</v>
      </c>
      <c r="R2545" s="1">
        <v>76.84</v>
      </c>
      <c r="S2545" s="1">
        <v>2349823.0</v>
      </c>
      <c r="T2545" s="1">
        <v>45.99</v>
      </c>
      <c r="U2545" s="1">
        <v>2935002.0</v>
      </c>
    </row>
    <row r="2546" ht="13.5" customHeight="1">
      <c r="A2546" s="1">
        <v>45559.0</v>
      </c>
      <c r="B2546" s="1">
        <v>166.19</v>
      </c>
      <c r="C2546" s="1">
        <v>2214933.0</v>
      </c>
      <c r="D2546" s="1">
        <v>85.74</v>
      </c>
      <c r="E2546" s="1">
        <v>1.1007475E7</v>
      </c>
      <c r="F2546" s="1">
        <v>121.13</v>
      </c>
      <c r="G2546" s="1">
        <v>3459921.0</v>
      </c>
      <c r="H2546" s="1">
        <v>72.9</v>
      </c>
      <c r="I2546" s="1">
        <v>6258032.0</v>
      </c>
      <c r="J2546" s="1">
        <v>82.9</v>
      </c>
      <c r="K2546" s="1">
        <v>7640893.0</v>
      </c>
      <c r="L2546" s="1">
        <v>126.67</v>
      </c>
      <c r="M2546" s="1">
        <v>2193589.0</v>
      </c>
      <c r="N2546" s="1">
        <v>47.3</v>
      </c>
      <c r="O2546" s="1">
        <v>2892314.0</v>
      </c>
      <c r="P2546" s="1">
        <v>39.24</v>
      </c>
      <c r="Q2546" s="1">
        <v>4787276.0</v>
      </c>
      <c r="R2546" s="1">
        <v>77.37</v>
      </c>
      <c r="S2546" s="1">
        <v>2508374.0</v>
      </c>
      <c r="T2546" s="1">
        <v>46.24</v>
      </c>
      <c r="U2546" s="1">
        <v>1695114.0</v>
      </c>
    </row>
    <row r="2547" ht="13.5" customHeight="1">
      <c r="A2547" s="1">
        <v>45560.0</v>
      </c>
      <c r="B2547" s="1">
        <v>166.7</v>
      </c>
      <c r="C2547" s="1">
        <v>4576659.0</v>
      </c>
      <c r="D2547" s="1">
        <v>84.82</v>
      </c>
      <c r="E2547" s="1">
        <v>1.0673155E7</v>
      </c>
      <c r="F2547" s="1">
        <v>120.64</v>
      </c>
      <c r="G2547" s="1">
        <v>2155249.0</v>
      </c>
      <c r="H2547" s="1">
        <v>72.7</v>
      </c>
      <c r="I2547" s="1">
        <v>4451763.0</v>
      </c>
      <c r="J2547" s="1">
        <v>83.62</v>
      </c>
      <c r="K2547" s="1">
        <v>5577666.0</v>
      </c>
      <c r="L2547" s="1">
        <v>127.3</v>
      </c>
      <c r="M2547" s="1">
        <v>3208611.0</v>
      </c>
      <c r="N2547" s="1">
        <v>46.98</v>
      </c>
      <c r="O2547" s="1">
        <v>2891010.0</v>
      </c>
      <c r="P2547" s="1">
        <v>39.29</v>
      </c>
      <c r="Q2547" s="1">
        <v>5069870.0</v>
      </c>
      <c r="R2547" s="1">
        <v>77.72</v>
      </c>
      <c r="S2547" s="1">
        <v>2508471.0</v>
      </c>
      <c r="T2547" s="1">
        <v>45.78</v>
      </c>
      <c r="U2547" s="1">
        <v>1882198.0</v>
      </c>
    </row>
    <row r="2548" ht="13.5" customHeight="1">
      <c r="A2548" s="1">
        <v>45561.0</v>
      </c>
      <c r="B2548" s="1">
        <v>167.78</v>
      </c>
      <c r="C2548" s="1">
        <v>5760738.0</v>
      </c>
      <c r="D2548" s="1">
        <v>85.33</v>
      </c>
      <c r="E2548" s="1">
        <v>1.6276307E7</v>
      </c>
      <c r="F2548" s="1">
        <v>122.26</v>
      </c>
      <c r="G2548" s="1">
        <v>2896970.0</v>
      </c>
      <c r="H2548" s="1">
        <v>73.82</v>
      </c>
      <c r="I2548" s="1">
        <v>9160370.0</v>
      </c>
      <c r="J2548" s="1">
        <v>83.86</v>
      </c>
      <c r="K2548" s="1">
        <v>5080062.0</v>
      </c>
      <c r="L2548" s="1">
        <v>128.1</v>
      </c>
      <c r="M2548" s="1">
        <v>3157215.0</v>
      </c>
      <c r="N2548" s="1">
        <v>47.9867</v>
      </c>
      <c r="O2548" s="1">
        <v>4239579.0</v>
      </c>
      <c r="P2548" s="1">
        <v>39.92</v>
      </c>
      <c r="Q2548" s="1">
        <v>9294030.0</v>
      </c>
      <c r="R2548" s="1">
        <v>78.2</v>
      </c>
      <c r="S2548" s="1">
        <v>1919725.0</v>
      </c>
      <c r="T2548" s="1">
        <v>46.05</v>
      </c>
      <c r="U2548" s="1">
        <v>1165623.0</v>
      </c>
    </row>
    <row r="2549" ht="13.5" customHeight="1">
      <c r="A2549" s="1">
        <v>45562.0</v>
      </c>
      <c r="B2549" s="1">
        <v>167.84</v>
      </c>
      <c r="C2549" s="1">
        <v>4626180.0</v>
      </c>
      <c r="D2549" s="1">
        <v>85.68</v>
      </c>
      <c r="E2549" s="1">
        <v>1.1119866E7</v>
      </c>
      <c r="F2549" s="1">
        <v>122.17</v>
      </c>
      <c r="G2549" s="1">
        <v>2394542.0</v>
      </c>
      <c r="H2549" s="1">
        <v>73.54</v>
      </c>
      <c r="I2549" s="1">
        <v>2.0362346E7</v>
      </c>
      <c r="J2549" s="1">
        <v>82.78</v>
      </c>
      <c r="K2549" s="1">
        <v>1.7149163E7</v>
      </c>
      <c r="L2549" s="1">
        <v>126.71</v>
      </c>
      <c r="M2549" s="1">
        <v>7021620.0</v>
      </c>
      <c r="N2549" s="1">
        <v>48.1067</v>
      </c>
      <c r="O2549" s="1">
        <v>2636235.0</v>
      </c>
      <c r="P2549" s="1">
        <v>39.93</v>
      </c>
      <c r="Q2549" s="1">
        <v>6067749.0</v>
      </c>
      <c r="R2549" s="1">
        <v>78.17</v>
      </c>
      <c r="S2549" s="1">
        <v>3913192.0</v>
      </c>
      <c r="T2549" s="1">
        <v>45.85</v>
      </c>
      <c r="U2549" s="1">
        <v>3726986.0</v>
      </c>
    </row>
    <row r="2550" ht="13.5" customHeight="1">
      <c r="A2550" s="1">
        <v>45565.0</v>
      </c>
      <c r="B2550" s="1">
        <v>168.8</v>
      </c>
      <c r="C2550" s="1">
        <v>4537143.0</v>
      </c>
      <c r="D2550" s="1">
        <v>85.52</v>
      </c>
      <c r="E2550" s="1">
        <v>1.7064517E7</v>
      </c>
      <c r="F2550" s="1">
        <v>122.04</v>
      </c>
      <c r="G2550" s="1">
        <v>3542840.0</v>
      </c>
      <c r="H2550" s="1">
        <v>73.69</v>
      </c>
      <c r="I2550" s="1">
        <v>8514548.0</v>
      </c>
      <c r="J2550" s="1">
        <v>82.96</v>
      </c>
      <c r="K2550" s="1">
        <v>7354566.0</v>
      </c>
      <c r="L2550" s="1">
        <v>127.74</v>
      </c>
      <c r="M2550" s="1">
        <v>3249421.0</v>
      </c>
      <c r="N2550" s="1">
        <v>47.8867</v>
      </c>
      <c r="O2550" s="1">
        <v>3716466.0</v>
      </c>
      <c r="P2550" s="1">
        <v>39.97</v>
      </c>
      <c r="Q2550" s="1">
        <v>4288497.0</v>
      </c>
      <c r="R2550" s="1">
        <v>78.45</v>
      </c>
      <c r="S2550" s="1">
        <v>1012345.0</v>
      </c>
      <c r="T2550" s="1">
        <v>46.12</v>
      </c>
      <c r="U2550" s="1">
        <v>1831042.0</v>
      </c>
    </row>
    <row r="2551" ht="13.5" customHeight="1">
      <c r="A2551" s="1">
        <v>45566.0</v>
      </c>
      <c r="B2551" s="1">
        <v>167.08</v>
      </c>
      <c r="C2551" s="1">
        <v>4884960.0</v>
      </c>
      <c r="D2551" s="1">
        <v>85.89</v>
      </c>
      <c r="E2551" s="1">
        <v>1.4322711E7</v>
      </c>
      <c r="F2551" s="1">
        <v>123.12</v>
      </c>
      <c r="G2551" s="1">
        <v>5859888.0</v>
      </c>
      <c r="H2551" s="1">
        <v>73.53</v>
      </c>
      <c r="I2551" s="1">
        <v>1.2107501E7</v>
      </c>
      <c r="J2551" s="1">
        <v>81.59</v>
      </c>
      <c r="K2551" s="1">
        <v>8439603.0</v>
      </c>
      <c r="L2551" s="1">
        <v>127.41</v>
      </c>
      <c r="M2551" s="1">
        <v>4416895.0</v>
      </c>
      <c r="N2551" s="1">
        <v>47.7467</v>
      </c>
      <c r="O2551" s="1">
        <v>5749631.0</v>
      </c>
      <c r="P2551" s="1">
        <v>39.85</v>
      </c>
      <c r="Q2551" s="1">
        <v>7699531.0</v>
      </c>
      <c r="R2551" s="1">
        <v>78.3</v>
      </c>
      <c r="S2551" s="1">
        <v>1596787.0</v>
      </c>
      <c r="T2551" s="1">
        <v>46.0</v>
      </c>
      <c r="U2551" s="1">
        <v>3451442.0</v>
      </c>
    </row>
    <row r="2552" ht="13.5" customHeight="1">
      <c r="A2552" s="1">
        <v>45567.0</v>
      </c>
      <c r="B2552" s="1">
        <v>165.9</v>
      </c>
      <c r="C2552" s="1">
        <v>3052354.0</v>
      </c>
      <c r="D2552" s="1">
        <v>85.23</v>
      </c>
      <c r="E2552" s="1">
        <v>1.7939209E7</v>
      </c>
      <c r="F2552" s="1">
        <v>122.89</v>
      </c>
      <c r="G2552" s="1">
        <v>3773464.0</v>
      </c>
      <c r="H2552" s="1">
        <v>71.81</v>
      </c>
      <c r="I2552" s="1">
        <v>9740697.0</v>
      </c>
      <c r="J2552" s="1">
        <v>82.28</v>
      </c>
      <c r="K2552" s="1">
        <v>3702075.0</v>
      </c>
      <c r="L2552" s="1">
        <v>128.4</v>
      </c>
      <c r="M2552" s="1">
        <v>1538844.0</v>
      </c>
      <c r="N2552" s="1">
        <v>47.6467</v>
      </c>
      <c r="O2552" s="1">
        <v>3316361.0</v>
      </c>
      <c r="P2552" s="1">
        <v>40.06</v>
      </c>
      <c r="Q2552" s="1">
        <v>6434667.0</v>
      </c>
      <c r="R2552" s="1">
        <v>78.13</v>
      </c>
      <c r="S2552" s="1">
        <v>1497310.0</v>
      </c>
      <c r="T2552" s="1">
        <v>46.35</v>
      </c>
      <c r="U2552" s="1">
        <v>1161849.0</v>
      </c>
    </row>
    <row r="2553" ht="13.5" customHeight="1">
      <c r="A2553" s="1">
        <v>45568.0</v>
      </c>
      <c r="B2553" s="1">
        <v>164.54</v>
      </c>
      <c r="C2553" s="1">
        <v>3790795.0</v>
      </c>
      <c r="D2553" s="1">
        <v>85.79</v>
      </c>
      <c r="E2553" s="1">
        <v>8894006.0</v>
      </c>
      <c r="F2553" s="1">
        <v>123.66</v>
      </c>
      <c r="G2553" s="1">
        <v>3498555.0</v>
      </c>
      <c r="H2553" s="1">
        <v>71.5</v>
      </c>
      <c r="I2553" s="1">
        <v>9599334.0</v>
      </c>
      <c r="J2553" s="1">
        <v>81.31</v>
      </c>
      <c r="K2553" s="1">
        <v>3853571.0</v>
      </c>
      <c r="L2553" s="1">
        <v>127.84</v>
      </c>
      <c r="M2553" s="1">
        <v>2368978.0</v>
      </c>
      <c r="N2553" s="1">
        <v>47.4933</v>
      </c>
      <c r="O2553" s="1">
        <v>4697367.0</v>
      </c>
      <c r="P2553" s="1">
        <v>40.16</v>
      </c>
      <c r="Q2553" s="1">
        <v>7180547.0</v>
      </c>
      <c r="R2553" s="1">
        <v>78.09</v>
      </c>
      <c r="S2553" s="1">
        <v>2537825.0</v>
      </c>
      <c r="T2553" s="1">
        <v>45.95</v>
      </c>
      <c r="U2553" s="1">
        <v>1493776.0</v>
      </c>
    </row>
    <row r="2554" ht="13.5" customHeight="1">
      <c r="A2554" s="1">
        <v>45569.0</v>
      </c>
      <c r="B2554" s="1">
        <v>166.2</v>
      </c>
      <c r="C2554" s="1">
        <v>5488420.0</v>
      </c>
      <c r="D2554" s="1">
        <v>86.51</v>
      </c>
      <c r="E2554" s="1">
        <v>1.316532E7</v>
      </c>
      <c r="F2554" s="1">
        <v>124.3</v>
      </c>
      <c r="G2554" s="1">
        <v>5172362.0</v>
      </c>
      <c r="H2554" s="1">
        <v>72.01</v>
      </c>
      <c r="I2554" s="1">
        <v>1.2866947E7</v>
      </c>
      <c r="J2554" s="1">
        <v>81.74</v>
      </c>
      <c r="K2554" s="1">
        <v>4530692.0</v>
      </c>
      <c r="L2554" s="1">
        <v>128.15</v>
      </c>
      <c r="M2554" s="1">
        <v>2445621.0</v>
      </c>
      <c r="N2554" s="1">
        <v>48.0533</v>
      </c>
      <c r="O2554" s="1">
        <v>2608364.0</v>
      </c>
      <c r="P2554" s="1">
        <v>41.03</v>
      </c>
      <c r="Q2554" s="1">
        <v>7328888.0</v>
      </c>
      <c r="R2554" s="1">
        <v>79.04</v>
      </c>
      <c r="S2554" s="1">
        <v>1553861.0</v>
      </c>
      <c r="T2554" s="1">
        <v>46.25</v>
      </c>
      <c r="U2554" s="1">
        <v>2115338.0</v>
      </c>
    </row>
    <row r="2555" ht="13.5" customHeight="1">
      <c r="A2555" s="1">
        <v>45572.0</v>
      </c>
      <c r="B2555" s="1">
        <v>165.9</v>
      </c>
      <c r="C2555" s="1">
        <v>5779548.0</v>
      </c>
      <c r="D2555" s="1">
        <v>86.93</v>
      </c>
      <c r="E2555" s="1">
        <v>1.813892E7</v>
      </c>
      <c r="F2555" s="1">
        <v>123.82</v>
      </c>
      <c r="G2555" s="1">
        <v>4067915.0</v>
      </c>
      <c r="H2555" s="1">
        <v>71.88</v>
      </c>
      <c r="I2555" s="1">
        <v>6045800.0</v>
      </c>
      <c r="J2555" s="1">
        <v>81.52</v>
      </c>
      <c r="K2555" s="1">
        <v>3570322.0</v>
      </c>
      <c r="L2555" s="1">
        <v>127.82</v>
      </c>
      <c r="M2555" s="1">
        <v>2674669.0</v>
      </c>
      <c r="N2555" s="1">
        <v>47.7267</v>
      </c>
      <c r="O2555" s="1">
        <v>2993180.0</v>
      </c>
      <c r="P2555" s="1">
        <v>40.74</v>
      </c>
      <c r="Q2555" s="1">
        <v>5398731.0</v>
      </c>
      <c r="R2555" s="1">
        <v>78.45</v>
      </c>
      <c r="S2555" s="1">
        <v>2143124.0</v>
      </c>
      <c r="T2555" s="1">
        <v>45.86</v>
      </c>
      <c r="U2555" s="1">
        <v>1144509.0</v>
      </c>
    </row>
    <row r="2556" ht="13.5" customHeight="1">
      <c r="A2556" s="1">
        <v>45573.0</v>
      </c>
      <c r="B2556" s="1">
        <v>166.44</v>
      </c>
      <c r="C2556" s="1">
        <v>5596943.0</v>
      </c>
      <c r="D2556" s="1">
        <v>86.58</v>
      </c>
      <c r="E2556" s="1">
        <v>1.4336696E7</v>
      </c>
      <c r="F2556" s="1">
        <v>122.92</v>
      </c>
      <c r="G2556" s="1">
        <v>2220514.0</v>
      </c>
      <c r="H2556" s="1">
        <v>71.5</v>
      </c>
      <c r="I2556" s="1">
        <v>5556912.0</v>
      </c>
      <c r="J2556" s="1">
        <v>82.04</v>
      </c>
      <c r="K2556" s="1">
        <v>2997311.0</v>
      </c>
      <c r="L2556" s="1">
        <v>128.65</v>
      </c>
      <c r="M2556" s="1">
        <v>1754109.0</v>
      </c>
      <c r="N2556" s="1">
        <v>47.7133</v>
      </c>
      <c r="O2556" s="1">
        <v>3104973.0</v>
      </c>
      <c r="P2556" s="1">
        <v>40.72</v>
      </c>
      <c r="Q2556" s="1">
        <v>4093653.0</v>
      </c>
      <c r="R2556" s="1">
        <v>78.3</v>
      </c>
      <c r="S2556" s="1">
        <v>1288423.0</v>
      </c>
      <c r="T2556" s="1">
        <v>46.03</v>
      </c>
      <c r="U2556" s="1">
        <v>757569.0</v>
      </c>
    </row>
    <row r="2557" ht="13.5" customHeight="1">
      <c r="A2557" s="1">
        <v>45574.0</v>
      </c>
      <c r="B2557" s="1">
        <v>167.73</v>
      </c>
      <c r="C2557" s="1">
        <v>4117213.0</v>
      </c>
      <c r="D2557" s="1">
        <v>87.11</v>
      </c>
      <c r="E2557" s="1">
        <v>1.1920131E7</v>
      </c>
      <c r="F2557" s="1">
        <v>123.1</v>
      </c>
      <c r="G2557" s="1">
        <v>2006774.0</v>
      </c>
      <c r="H2557" s="1">
        <v>71.12</v>
      </c>
      <c r="I2557" s="1">
        <v>5629533.0</v>
      </c>
      <c r="J2557" s="1">
        <v>82.68</v>
      </c>
      <c r="K2557" s="1">
        <v>3642029.0</v>
      </c>
      <c r="L2557" s="1">
        <v>129.01</v>
      </c>
      <c r="M2557" s="1">
        <v>1795344.0</v>
      </c>
      <c r="N2557" s="1">
        <v>48.3533</v>
      </c>
      <c r="O2557" s="1">
        <v>3328536.0</v>
      </c>
      <c r="P2557" s="1">
        <v>40.85</v>
      </c>
      <c r="Q2557" s="1">
        <v>3941511.0</v>
      </c>
      <c r="R2557" s="1">
        <v>78.35</v>
      </c>
      <c r="S2557" s="1">
        <v>1459159.0</v>
      </c>
      <c r="T2557" s="1">
        <v>46.04</v>
      </c>
      <c r="U2557" s="1">
        <v>575624.0</v>
      </c>
    </row>
    <row r="2558" ht="13.5" customHeight="1">
      <c r="A2558" s="1">
        <v>45575.0</v>
      </c>
      <c r="B2558" s="1">
        <v>167.03</v>
      </c>
      <c r="C2558" s="1">
        <v>6448888.0</v>
      </c>
      <c r="D2558" s="1">
        <v>81.76</v>
      </c>
      <c r="E2558" s="1">
        <v>3.9908229E7</v>
      </c>
      <c r="F2558" s="1">
        <v>125.31</v>
      </c>
      <c r="G2558" s="1">
        <v>6417243.0</v>
      </c>
      <c r="H2558" s="1">
        <v>71.51</v>
      </c>
      <c r="I2558" s="1">
        <v>6475185.0</v>
      </c>
      <c r="J2558" s="1">
        <v>81.94</v>
      </c>
      <c r="K2558" s="1">
        <v>5762235.0</v>
      </c>
      <c r="L2558" s="1">
        <v>128.73</v>
      </c>
      <c r="M2558" s="1">
        <v>1960209.0</v>
      </c>
      <c r="N2558" s="1">
        <v>48.62</v>
      </c>
      <c r="O2558" s="1">
        <v>3442157.0</v>
      </c>
      <c r="P2558" s="1">
        <v>41.38</v>
      </c>
      <c r="Q2558" s="1">
        <v>7975624.0</v>
      </c>
      <c r="R2558" s="1">
        <v>78.6</v>
      </c>
      <c r="S2558" s="1">
        <v>2288728.0</v>
      </c>
      <c r="T2558" s="1">
        <v>46.25</v>
      </c>
      <c r="U2558" s="1">
        <v>1542718.0</v>
      </c>
    </row>
    <row r="2559" ht="13.5" customHeight="1">
      <c r="A2559" s="1">
        <v>45576.0</v>
      </c>
      <c r="B2559" s="1">
        <v>170.38</v>
      </c>
      <c r="C2559" s="1">
        <v>5580360.0</v>
      </c>
      <c r="D2559" s="1">
        <v>78.48</v>
      </c>
      <c r="E2559" s="1">
        <v>3.5122736E7</v>
      </c>
      <c r="F2559" s="1">
        <v>127.51</v>
      </c>
      <c r="G2559" s="1">
        <v>6937293.0</v>
      </c>
      <c r="H2559" s="1">
        <v>72.18</v>
      </c>
      <c r="I2559" s="1">
        <v>5910481.0</v>
      </c>
      <c r="J2559" s="1">
        <v>83.88</v>
      </c>
      <c r="K2559" s="1">
        <v>9564670.0</v>
      </c>
      <c r="L2559" s="1">
        <v>130.35</v>
      </c>
      <c r="M2559" s="1">
        <v>2616488.0</v>
      </c>
      <c r="N2559" s="1">
        <v>49.1333</v>
      </c>
      <c r="O2559" s="1">
        <v>3750138.0</v>
      </c>
      <c r="P2559" s="1">
        <v>41.82</v>
      </c>
      <c r="Q2559" s="1">
        <v>6485586.0</v>
      </c>
      <c r="R2559" s="1">
        <v>78.76</v>
      </c>
      <c r="S2559" s="1">
        <v>1818827.0</v>
      </c>
      <c r="T2559" s="1">
        <v>46.61</v>
      </c>
      <c r="U2559" s="1">
        <v>954242.0</v>
      </c>
    </row>
    <row r="2560" ht="13.5" customHeight="1">
      <c r="A2560" s="1">
        <v>45579.0</v>
      </c>
      <c r="B2560" s="1">
        <v>170.38</v>
      </c>
      <c r="C2560" s="1">
        <v>5580360.0</v>
      </c>
      <c r="D2560" s="1">
        <v>78.48</v>
      </c>
      <c r="E2560" s="1">
        <v>3.5122736E7</v>
      </c>
      <c r="F2560" s="1">
        <v>127.51</v>
      </c>
      <c r="G2560" s="1">
        <v>6937293.0</v>
      </c>
      <c r="H2560" s="1">
        <v>72.18</v>
      </c>
      <c r="I2560" s="1">
        <v>5910481.0</v>
      </c>
      <c r="J2560" s="1">
        <v>83.88</v>
      </c>
      <c r="K2560" s="1">
        <v>9564670.0</v>
      </c>
      <c r="L2560" s="1">
        <v>130.35</v>
      </c>
      <c r="M2560" s="1">
        <v>2616488.0</v>
      </c>
      <c r="N2560" s="1">
        <v>49.1333</v>
      </c>
      <c r="O2560" s="1">
        <v>3750138.0</v>
      </c>
      <c r="P2560" s="1">
        <v>41.82</v>
      </c>
      <c r="Q2560" s="1">
        <v>6485586.0</v>
      </c>
      <c r="R2560" s="1">
        <v>78.76</v>
      </c>
      <c r="S2560" s="1">
        <v>1818827.0</v>
      </c>
      <c r="T2560" s="1">
        <v>46.61</v>
      </c>
      <c r="U2560" s="1">
        <v>954242.0</v>
      </c>
    </row>
    <row r="2561" ht="13.5" customHeight="1">
      <c r="A2561" s="1">
        <v>45580.0</v>
      </c>
      <c r="B2561" s="1">
        <v>171.53</v>
      </c>
      <c r="C2561" s="1">
        <v>8879654.0</v>
      </c>
      <c r="D2561" s="1">
        <v>77.68</v>
      </c>
      <c r="E2561" s="1">
        <v>3.4215096E7</v>
      </c>
      <c r="F2561" s="1">
        <v>127.86</v>
      </c>
      <c r="G2561" s="1">
        <v>3540218.0</v>
      </c>
      <c r="H2561" s="1">
        <v>72.86</v>
      </c>
      <c r="I2561" s="1">
        <v>9848240.0</v>
      </c>
      <c r="J2561" s="1">
        <v>84.75</v>
      </c>
      <c r="K2561" s="1">
        <v>6863358.0</v>
      </c>
      <c r="L2561" s="1">
        <v>131.49</v>
      </c>
      <c r="M2561" s="1">
        <v>1832615.0</v>
      </c>
      <c r="N2561" s="1">
        <v>49.1667</v>
      </c>
      <c r="O2561" s="1">
        <v>3646481.0</v>
      </c>
      <c r="P2561" s="1">
        <v>41.8</v>
      </c>
      <c r="Q2561" s="1">
        <v>4706714.0</v>
      </c>
      <c r="R2561" s="1">
        <v>79.05</v>
      </c>
      <c r="S2561" s="1">
        <v>1759969.0</v>
      </c>
      <c r="T2561" s="1">
        <v>46.83</v>
      </c>
      <c r="U2561" s="1">
        <v>1622851.0</v>
      </c>
    </row>
    <row r="2562" ht="13.5" customHeight="1">
      <c r="A2562" s="1">
        <v>45581.0</v>
      </c>
      <c r="B2562" s="1">
        <v>173.37</v>
      </c>
      <c r="C2562" s="1">
        <v>5568772.0</v>
      </c>
      <c r="D2562" s="1">
        <v>77.45</v>
      </c>
      <c r="E2562" s="1">
        <v>2.1762539E7</v>
      </c>
      <c r="F2562" s="1">
        <v>129.06</v>
      </c>
      <c r="G2562" s="1">
        <v>4604192.0</v>
      </c>
      <c r="H2562" s="1">
        <v>73.83</v>
      </c>
      <c r="I2562" s="1">
        <v>8686330.0</v>
      </c>
      <c r="J2562" s="1">
        <v>85.89</v>
      </c>
      <c r="K2562" s="1">
        <v>5569149.0</v>
      </c>
      <c r="L2562" s="1">
        <v>131.71</v>
      </c>
      <c r="M2562" s="1">
        <v>2337913.0</v>
      </c>
      <c r="N2562" s="1">
        <v>50.1667</v>
      </c>
      <c r="O2562" s="1">
        <v>3995777.0</v>
      </c>
      <c r="P2562" s="1">
        <v>42.16</v>
      </c>
      <c r="Q2562" s="1">
        <v>3138854.0</v>
      </c>
      <c r="R2562" s="1">
        <v>78.36</v>
      </c>
      <c r="S2562" s="1">
        <v>2371936.0</v>
      </c>
      <c r="T2562" s="1">
        <v>47.15</v>
      </c>
      <c r="U2562" s="1">
        <v>858282.0</v>
      </c>
    </row>
    <row r="2563" ht="13.5" customHeight="1">
      <c r="A2563" s="1">
        <v>45582.0</v>
      </c>
      <c r="B2563" s="1">
        <v>174.56</v>
      </c>
      <c r="C2563" s="1">
        <v>9792705.0</v>
      </c>
      <c r="D2563" s="1">
        <v>77.86</v>
      </c>
      <c r="E2563" s="1">
        <v>1.9697156E7</v>
      </c>
      <c r="F2563" s="1">
        <v>129.12</v>
      </c>
      <c r="G2563" s="1">
        <v>5766365.0</v>
      </c>
      <c r="H2563" s="1">
        <v>73.87</v>
      </c>
      <c r="I2563" s="1">
        <v>6355180.0</v>
      </c>
      <c r="J2563" s="1">
        <v>86.45</v>
      </c>
      <c r="K2563" s="1">
        <v>6227245.0</v>
      </c>
      <c r="L2563" s="1">
        <v>131.55</v>
      </c>
      <c r="M2563" s="1">
        <v>2944808.0</v>
      </c>
      <c r="N2563" s="1">
        <v>50.92</v>
      </c>
      <c r="O2563" s="1">
        <v>3491262.0</v>
      </c>
      <c r="P2563" s="1">
        <v>42.18</v>
      </c>
      <c r="Q2563" s="1">
        <v>3383480.0</v>
      </c>
      <c r="R2563" s="1">
        <v>78.98</v>
      </c>
      <c r="S2563" s="1">
        <v>1978446.0</v>
      </c>
      <c r="T2563" s="1">
        <v>47.18</v>
      </c>
      <c r="U2563" s="1">
        <v>795837.0</v>
      </c>
    </row>
    <row r="2564" ht="13.5" customHeight="1">
      <c r="A2564" s="1">
        <v>45583.0</v>
      </c>
      <c r="B2564" s="1">
        <v>174.08</v>
      </c>
      <c r="C2564" s="1">
        <v>1.1183277E7</v>
      </c>
      <c r="D2564" s="1">
        <v>77.92</v>
      </c>
      <c r="E2564" s="1">
        <v>1.5188695E7</v>
      </c>
      <c r="F2564" s="1">
        <v>129.87</v>
      </c>
      <c r="G2564" s="1">
        <v>3369619.0</v>
      </c>
      <c r="H2564" s="1">
        <v>73.96</v>
      </c>
      <c r="I2564" s="1">
        <v>4398074.0</v>
      </c>
      <c r="J2564" s="1">
        <v>86.48</v>
      </c>
      <c r="K2564" s="1">
        <v>3974895.0</v>
      </c>
      <c r="L2564" s="1">
        <v>131.32</v>
      </c>
      <c r="M2564" s="1">
        <v>2340601.0</v>
      </c>
      <c r="N2564" s="1">
        <v>51.9267</v>
      </c>
      <c r="O2564" s="1">
        <v>3745392.0</v>
      </c>
      <c r="P2564" s="1">
        <v>42.1</v>
      </c>
      <c r="Q2564" s="1">
        <v>3425615.0</v>
      </c>
      <c r="R2564" s="1">
        <v>78.95</v>
      </c>
      <c r="S2564" s="1">
        <v>1188969.0</v>
      </c>
      <c r="T2564" s="1">
        <v>47.63</v>
      </c>
      <c r="U2564" s="1">
        <v>1335424.0</v>
      </c>
    </row>
    <row r="2565" ht="13.5" customHeight="1">
      <c r="A2565" s="1">
        <v>45586.0</v>
      </c>
      <c r="B2565" s="1">
        <v>173.01</v>
      </c>
      <c r="C2565" s="1">
        <v>1.4473269E7</v>
      </c>
      <c r="D2565" s="1">
        <v>78.44</v>
      </c>
      <c r="E2565" s="1">
        <v>1.4372988E7</v>
      </c>
      <c r="F2565" s="1">
        <v>128.43</v>
      </c>
      <c r="G2565" s="1">
        <v>3653181.0</v>
      </c>
      <c r="H2565" s="1">
        <v>73.2</v>
      </c>
      <c r="I2565" s="1">
        <v>9088561.0</v>
      </c>
      <c r="J2565" s="1">
        <v>86.31</v>
      </c>
      <c r="K2565" s="1">
        <v>6477482.0</v>
      </c>
      <c r="L2565" s="1">
        <v>130.65</v>
      </c>
      <c r="M2565" s="1">
        <v>3116557.0</v>
      </c>
      <c r="N2565" s="1">
        <v>51.0933</v>
      </c>
      <c r="O2565" s="1">
        <v>2669057.0</v>
      </c>
      <c r="P2565" s="1">
        <v>41.57</v>
      </c>
      <c r="Q2565" s="1">
        <v>5909012.0</v>
      </c>
      <c r="R2565" s="1">
        <v>78.77</v>
      </c>
      <c r="S2565" s="1">
        <v>1650751.0</v>
      </c>
      <c r="T2565" s="1">
        <v>47.73</v>
      </c>
      <c r="U2565" s="1">
        <v>744761.0</v>
      </c>
    </row>
    <row r="2566" ht="13.5" customHeight="1">
      <c r="A2566" s="1">
        <v>45587.0</v>
      </c>
      <c r="B2566" s="1">
        <v>172.86</v>
      </c>
      <c r="C2566" s="1">
        <v>1.0100883E7</v>
      </c>
      <c r="D2566" s="1">
        <v>79.13</v>
      </c>
      <c r="E2566" s="1">
        <v>7626058.0</v>
      </c>
      <c r="F2566" s="1">
        <v>128.59</v>
      </c>
      <c r="G2566" s="1">
        <v>3505741.0</v>
      </c>
      <c r="H2566" s="1">
        <v>72.7</v>
      </c>
      <c r="I2566" s="1">
        <v>8967427.0</v>
      </c>
      <c r="J2566" s="1">
        <v>86.38</v>
      </c>
      <c r="K2566" s="1">
        <v>5841025.0</v>
      </c>
      <c r="L2566" s="1">
        <v>131.11</v>
      </c>
      <c r="M2566" s="1">
        <v>3862815.0</v>
      </c>
      <c r="N2566" s="1">
        <v>50.0667</v>
      </c>
      <c r="O2566" s="1">
        <v>3530523.0</v>
      </c>
      <c r="P2566" s="1">
        <v>41.61</v>
      </c>
      <c r="Q2566" s="1">
        <v>3230803.0</v>
      </c>
      <c r="R2566" s="1">
        <v>78.3</v>
      </c>
      <c r="S2566" s="1">
        <v>1438046.0</v>
      </c>
      <c r="T2566" s="1">
        <v>47.38</v>
      </c>
      <c r="U2566" s="1">
        <v>655619.0</v>
      </c>
    </row>
    <row r="2567" ht="13.5" customHeight="1">
      <c r="A2567" s="1">
        <v>45588.0</v>
      </c>
      <c r="B2567" s="1">
        <v>173.29</v>
      </c>
      <c r="C2567" s="1">
        <v>8790178.0</v>
      </c>
      <c r="D2567" s="1">
        <v>78.55</v>
      </c>
      <c r="E2567" s="1">
        <v>8655593.0</v>
      </c>
      <c r="F2567" s="1">
        <v>129.16</v>
      </c>
      <c r="G2567" s="1">
        <v>2018506.0</v>
      </c>
      <c r="H2567" s="1">
        <v>72.5</v>
      </c>
      <c r="I2567" s="1">
        <v>5467320.0</v>
      </c>
      <c r="J2567" s="1">
        <v>86.83</v>
      </c>
      <c r="K2567" s="1">
        <v>3972824.0</v>
      </c>
      <c r="L2567" s="1">
        <v>131.15</v>
      </c>
      <c r="M2567" s="1">
        <v>1642249.0</v>
      </c>
      <c r="N2567" s="1">
        <v>49.86</v>
      </c>
      <c r="O2567" s="1">
        <v>2357582.0</v>
      </c>
      <c r="P2567" s="1">
        <v>41.56</v>
      </c>
      <c r="Q2567" s="1">
        <v>6795222.0</v>
      </c>
      <c r="R2567" s="1">
        <v>78.52</v>
      </c>
      <c r="S2567" s="1">
        <v>1541462.0</v>
      </c>
      <c r="T2567" s="1">
        <v>47.42</v>
      </c>
      <c r="U2567" s="1">
        <v>727339.0</v>
      </c>
    </row>
    <row r="2568" ht="13.5" customHeight="1">
      <c r="A2568" s="1">
        <v>45589.0</v>
      </c>
      <c r="B2568" s="1">
        <v>171.2</v>
      </c>
      <c r="C2568" s="1">
        <v>1.4252625E7</v>
      </c>
      <c r="D2568" s="1">
        <v>78.75</v>
      </c>
      <c r="E2568" s="1">
        <v>1.2295939E7</v>
      </c>
      <c r="F2568" s="1">
        <v>128.86</v>
      </c>
      <c r="G2568" s="1">
        <v>6972838.0</v>
      </c>
      <c r="H2568" s="1">
        <v>72.72</v>
      </c>
      <c r="I2568" s="1">
        <v>4615998.0</v>
      </c>
      <c r="J2568" s="1">
        <v>87.35</v>
      </c>
      <c r="K2568" s="1">
        <v>2978660.0</v>
      </c>
      <c r="L2568" s="1">
        <v>131.8</v>
      </c>
      <c r="M2568" s="1">
        <v>1516678.0</v>
      </c>
      <c r="N2568" s="1">
        <v>50.16</v>
      </c>
      <c r="O2568" s="1">
        <v>3227459.0</v>
      </c>
      <c r="P2568" s="1">
        <v>41.53</v>
      </c>
      <c r="Q2568" s="1">
        <v>5866732.0</v>
      </c>
      <c r="R2568" s="1">
        <v>78.63</v>
      </c>
      <c r="S2568" s="1">
        <v>1285278.0</v>
      </c>
      <c r="T2568" s="1">
        <v>47.32</v>
      </c>
      <c r="U2568" s="1">
        <v>483619.0</v>
      </c>
    </row>
    <row r="2569" ht="13.5" customHeight="1">
      <c r="A2569" s="1">
        <v>45590.0</v>
      </c>
      <c r="B2569" s="1">
        <v>170.22</v>
      </c>
      <c r="C2569" s="1">
        <v>8788806.0</v>
      </c>
      <c r="D2569" s="1">
        <v>78.3</v>
      </c>
      <c r="E2569" s="1">
        <v>8900294.0</v>
      </c>
      <c r="F2569" s="1">
        <v>128.95</v>
      </c>
      <c r="G2569" s="1">
        <v>4905379.0</v>
      </c>
      <c r="H2569" s="1">
        <v>71.99</v>
      </c>
      <c r="I2569" s="1">
        <v>5897655.0</v>
      </c>
      <c r="J2569" s="1">
        <v>87.32</v>
      </c>
      <c r="K2569" s="1">
        <v>3139870.0</v>
      </c>
      <c r="L2569" s="1">
        <v>131.67</v>
      </c>
      <c r="M2569" s="1">
        <v>1521814.0</v>
      </c>
      <c r="N2569" s="1">
        <v>49.5667</v>
      </c>
      <c r="O2569" s="1">
        <v>2750342.0</v>
      </c>
      <c r="P2569" s="1">
        <v>41.41</v>
      </c>
      <c r="Q2569" s="1">
        <v>5335604.0</v>
      </c>
      <c r="R2569" s="1">
        <v>78.4</v>
      </c>
      <c r="S2569" s="1">
        <v>1677797.0</v>
      </c>
      <c r="T2569" s="1">
        <v>47.01</v>
      </c>
      <c r="U2569" s="1">
        <v>832707.0</v>
      </c>
    </row>
    <row r="2570" ht="13.5" customHeight="1">
      <c r="A2570" s="1">
        <v>45593.0</v>
      </c>
      <c r="B2570" s="1">
        <v>172.33</v>
      </c>
      <c r="C2570" s="1">
        <v>9202448.0</v>
      </c>
      <c r="D2570" s="1">
        <v>78.14</v>
      </c>
      <c r="E2570" s="1">
        <v>1.0373566E7</v>
      </c>
      <c r="F2570" s="1">
        <v>129.98</v>
      </c>
      <c r="G2570" s="1">
        <v>6309794.0</v>
      </c>
      <c r="H2570" s="1">
        <v>72.19</v>
      </c>
      <c r="I2570" s="1">
        <v>7847119.0</v>
      </c>
      <c r="J2570" s="1">
        <v>87.95</v>
      </c>
      <c r="K2570" s="1">
        <v>3693221.0</v>
      </c>
      <c r="L2570" s="1">
        <v>132.97</v>
      </c>
      <c r="M2570" s="1">
        <v>1913284.0</v>
      </c>
      <c r="N2570" s="1">
        <v>50.64</v>
      </c>
      <c r="O2570" s="1">
        <v>3386901.0</v>
      </c>
      <c r="P2570" s="1">
        <v>42.01</v>
      </c>
      <c r="Q2570" s="1">
        <v>9747854.0</v>
      </c>
      <c r="R2570" s="1">
        <v>79.1</v>
      </c>
      <c r="S2570" s="1">
        <v>3002400.0</v>
      </c>
      <c r="T2570" s="1">
        <v>47.31</v>
      </c>
      <c r="U2570" s="1">
        <v>879169.0</v>
      </c>
    </row>
    <row r="2571" ht="13.5" customHeight="1">
      <c r="A2571" s="1">
        <v>45594.0</v>
      </c>
      <c r="B2571" s="1">
        <v>172.09</v>
      </c>
      <c r="C2571" s="1">
        <v>8280411.0</v>
      </c>
      <c r="D2571" s="1">
        <v>77.32</v>
      </c>
      <c r="E2571" s="1">
        <v>1.0241157E7</v>
      </c>
      <c r="F2571" s="1">
        <v>129.54</v>
      </c>
      <c r="G2571" s="1">
        <v>6283168.0</v>
      </c>
      <c r="H2571" s="1">
        <v>72.78</v>
      </c>
      <c r="I2571" s="1">
        <v>1.3095402E7</v>
      </c>
      <c r="J2571" s="1">
        <v>87.95</v>
      </c>
      <c r="K2571" s="1">
        <v>3156495.0</v>
      </c>
      <c r="L2571" s="1">
        <v>133.37</v>
      </c>
      <c r="M2571" s="1">
        <v>1499132.0</v>
      </c>
      <c r="N2571" s="1">
        <v>49.8</v>
      </c>
      <c r="O2571" s="1">
        <v>4771845.0</v>
      </c>
      <c r="P2571" s="1">
        <v>41.89</v>
      </c>
      <c r="Q2571" s="1">
        <v>6851376.0</v>
      </c>
      <c r="R2571" s="1">
        <v>79.09</v>
      </c>
      <c r="S2571" s="1">
        <v>2976443.0</v>
      </c>
      <c r="T2571" s="1">
        <v>47.47</v>
      </c>
      <c r="U2571" s="1">
        <v>779436.0</v>
      </c>
    </row>
    <row r="2572" ht="13.5" customHeight="1">
      <c r="A2572" s="1">
        <v>45595.0</v>
      </c>
      <c r="B2572" s="1">
        <v>171.84</v>
      </c>
      <c r="C2572" s="1">
        <v>8888774.0</v>
      </c>
      <c r="D2572" s="1">
        <v>77.39</v>
      </c>
      <c r="E2572" s="1">
        <v>9991765.0</v>
      </c>
      <c r="F2572" s="1">
        <v>127.74</v>
      </c>
      <c r="G2572" s="1">
        <v>8612431.0</v>
      </c>
      <c r="H2572" s="1">
        <v>72.66</v>
      </c>
      <c r="I2572" s="1">
        <v>4942028.0</v>
      </c>
      <c r="J2572" s="1">
        <v>88.04</v>
      </c>
      <c r="K2572" s="1">
        <v>2619275.0</v>
      </c>
      <c r="L2572" s="1">
        <v>134.23</v>
      </c>
      <c r="M2572" s="1">
        <v>1768901.0</v>
      </c>
      <c r="N2572" s="1">
        <v>50.12</v>
      </c>
      <c r="O2572" s="1">
        <v>2841074.0</v>
      </c>
      <c r="P2572" s="1">
        <v>41.66</v>
      </c>
      <c r="Q2572" s="1">
        <v>7007389.0</v>
      </c>
      <c r="R2572" s="1">
        <v>78.61</v>
      </c>
      <c r="S2572" s="1">
        <v>1917671.0</v>
      </c>
      <c r="T2572" s="1">
        <v>47.37</v>
      </c>
      <c r="U2572" s="1">
        <v>584589.0</v>
      </c>
    </row>
    <row r="2573" ht="13.5" customHeight="1">
      <c r="A2573" s="1">
        <v>45596.0</v>
      </c>
      <c r="B2573" s="1">
        <v>168.39</v>
      </c>
      <c r="C2573" s="1">
        <v>7500419.0</v>
      </c>
      <c r="D2573" s="1">
        <v>77.09</v>
      </c>
      <c r="E2573" s="1">
        <v>1.1410794E7</v>
      </c>
      <c r="F2573" s="1">
        <v>126.88</v>
      </c>
      <c r="G2573" s="1">
        <v>9775602.0</v>
      </c>
      <c r="H2573" s="1">
        <v>71.69</v>
      </c>
      <c r="I2573" s="1">
        <v>6410440.0</v>
      </c>
      <c r="J2573" s="1">
        <v>87.11</v>
      </c>
      <c r="K2573" s="1">
        <v>5360591.0</v>
      </c>
      <c r="L2573" s="1">
        <v>132.8</v>
      </c>
      <c r="M2573" s="1">
        <v>2805060.0</v>
      </c>
      <c r="N2573" s="1">
        <v>49.22</v>
      </c>
      <c r="O2573" s="1">
        <v>5490527.0</v>
      </c>
      <c r="P2573" s="1">
        <v>40.67</v>
      </c>
      <c r="Q2573" s="1">
        <v>1.2218419E7</v>
      </c>
      <c r="R2573" s="1">
        <v>77.2</v>
      </c>
      <c r="S2573" s="1">
        <v>4267900.0</v>
      </c>
      <c r="T2573" s="1">
        <v>46.72</v>
      </c>
      <c r="U2573" s="1">
        <v>1140204.0</v>
      </c>
    </row>
    <row r="2574" ht="13.5" customHeight="1">
      <c r="A2574" s="1">
        <v>45597.0</v>
      </c>
      <c r="B2574" s="1">
        <v>170.12</v>
      </c>
      <c r="C2574" s="1">
        <v>6011238.0</v>
      </c>
      <c r="D2574" s="1">
        <v>76.76</v>
      </c>
      <c r="E2574" s="1">
        <v>7195951.0</v>
      </c>
      <c r="F2574" s="1">
        <v>126.59</v>
      </c>
      <c r="G2574" s="1">
        <v>2748989.0</v>
      </c>
      <c r="H2574" s="1">
        <v>72.44</v>
      </c>
      <c r="I2574" s="1">
        <v>4618318.0</v>
      </c>
      <c r="J2574" s="1">
        <v>87.88</v>
      </c>
      <c r="K2574" s="1">
        <v>3027296.0</v>
      </c>
      <c r="L2574" s="1">
        <v>132.14</v>
      </c>
      <c r="M2574" s="1">
        <v>2102255.0</v>
      </c>
      <c r="N2574" s="1">
        <v>49.4733</v>
      </c>
      <c r="O2574" s="1">
        <v>2821773.0</v>
      </c>
      <c r="P2574" s="1">
        <v>41.13</v>
      </c>
      <c r="Q2574" s="1">
        <v>8530671.0</v>
      </c>
      <c r="R2574" s="1">
        <v>77.63</v>
      </c>
      <c r="S2574" s="1">
        <v>3270400.0</v>
      </c>
      <c r="T2574" s="1">
        <v>46.86</v>
      </c>
      <c r="U2574" s="1">
        <v>1870530.0</v>
      </c>
    </row>
    <row r="2575" ht="13.5" customHeight="1">
      <c r="A2575" s="1">
        <v>45600.0</v>
      </c>
      <c r="B2575" s="1">
        <v>169.8</v>
      </c>
      <c r="C2575" s="1">
        <v>6930249.0</v>
      </c>
      <c r="D2575" s="1">
        <v>76.54</v>
      </c>
      <c r="E2575" s="1">
        <v>1.2169684E7</v>
      </c>
      <c r="F2575" s="1">
        <v>125.22</v>
      </c>
      <c r="G2575" s="1">
        <v>5155254.0</v>
      </c>
      <c r="H2575" s="1">
        <v>73.74</v>
      </c>
      <c r="I2575" s="1">
        <v>1.0238876E7</v>
      </c>
      <c r="J2575" s="1">
        <v>87.85</v>
      </c>
      <c r="K2575" s="1">
        <v>3434635.0</v>
      </c>
      <c r="L2575" s="1">
        <v>132.42</v>
      </c>
      <c r="M2575" s="1">
        <v>1680247.0</v>
      </c>
      <c r="N2575" s="1">
        <v>49.94</v>
      </c>
      <c r="O2575" s="1">
        <v>4554833.0</v>
      </c>
      <c r="P2575" s="1">
        <v>41.32</v>
      </c>
      <c r="Q2575" s="1">
        <v>8774971.0</v>
      </c>
      <c r="R2575" s="1">
        <v>77.49</v>
      </c>
      <c r="S2575" s="1">
        <v>3043957.0</v>
      </c>
      <c r="T2575" s="1">
        <v>46.84</v>
      </c>
      <c r="U2575" s="1">
        <v>3684634.0</v>
      </c>
    </row>
    <row r="2576" ht="13.5" customHeight="1">
      <c r="A2576" s="1">
        <v>45601.0</v>
      </c>
      <c r="B2576" s="1">
        <v>170.42</v>
      </c>
      <c r="C2576" s="1">
        <v>3411903.0</v>
      </c>
      <c r="D2576" s="1">
        <v>77.09</v>
      </c>
      <c r="E2576" s="1">
        <v>5627186.0</v>
      </c>
      <c r="F2576" s="1">
        <v>126.33</v>
      </c>
      <c r="G2576" s="1">
        <v>4450707.0</v>
      </c>
      <c r="H2576" s="1">
        <v>73.52</v>
      </c>
      <c r="I2576" s="1">
        <v>5849224.0</v>
      </c>
      <c r="J2576" s="1">
        <v>88.22</v>
      </c>
      <c r="K2576" s="1">
        <v>2698974.0</v>
      </c>
      <c r="L2576" s="1">
        <v>132.8</v>
      </c>
      <c r="M2576" s="1">
        <v>1568445.0</v>
      </c>
      <c r="N2576" s="1">
        <v>51.38</v>
      </c>
      <c r="O2576" s="1">
        <v>4655498.0</v>
      </c>
      <c r="P2576" s="1">
        <v>41.49</v>
      </c>
      <c r="Q2576" s="1">
        <v>5702617.0</v>
      </c>
      <c r="R2576" s="1">
        <v>79.94</v>
      </c>
      <c r="S2576" s="1">
        <v>4679799.0</v>
      </c>
      <c r="T2576" s="1">
        <v>47.2</v>
      </c>
      <c r="U2576" s="1">
        <v>2825873.0</v>
      </c>
    </row>
    <row r="2577" ht="13.5" customHeight="1">
      <c r="A2577" s="1">
        <v>45602.0</v>
      </c>
      <c r="B2577" s="1">
        <v>171.1</v>
      </c>
      <c r="C2577" s="1">
        <v>6240128.0</v>
      </c>
      <c r="D2577" s="1">
        <v>78.77</v>
      </c>
      <c r="E2577" s="1">
        <v>1.0754328E7</v>
      </c>
      <c r="F2577" s="1">
        <v>129.81</v>
      </c>
      <c r="G2577" s="1">
        <v>4865440.0</v>
      </c>
      <c r="H2577" s="1">
        <v>74.22</v>
      </c>
      <c r="I2577" s="1">
        <v>7731628.0</v>
      </c>
      <c r="J2577" s="1">
        <v>88.6</v>
      </c>
      <c r="K2577" s="1">
        <v>6845896.0</v>
      </c>
      <c r="L2577" s="1">
        <v>133.38</v>
      </c>
      <c r="M2577" s="1">
        <v>1742632.0</v>
      </c>
      <c r="N2577" s="1">
        <v>52.94</v>
      </c>
      <c r="O2577" s="1">
        <v>4593998.0</v>
      </c>
      <c r="P2577" s="1">
        <v>43.66</v>
      </c>
      <c r="Q2577" s="1">
        <v>1.0791384E7</v>
      </c>
      <c r="R2577" s="1">
        <v>82.08</v>
      </c>
      <c r="S2577" s="1">
        <v>4794092.0</v>
      </c>
      <c r="T2577" s="1">
        <v>47.55</v>
      </c>
      <c r="U2577" s="1">
        <v>2141288.0</v>
      </c>
    </row>
    <row r="2578" ht="13.5" customHeight="1">
      <c r="A2578" s="1">
        <v>45603.0</v>
      </c>
      <c r="B2578" s="1">
        <v>172.66</v>
      </c>
      <c r="C2578" s="1">
        <v>5152404.0</v>
      </c>
      <c r="D2578" s="1">
        <v>78.74</v>
      </c>
      <c r="E2578" s="1">
        <v>5706591.0</v>
      </c>
      <c r="F2578" s="1">
        <v>129.14</v>
      </c>
      <c r="G2578" s="1">
        <v>5329967.0</v>
      </c>
      <c r="H2578" s="1">
        <v>75.0</v>
      </c>
      <c r="I2578" s="1">
        <v>5075934.0</v>
      </c>
      <c r="J2578" s="1">
        <v>89.66</v>
      </c>
      <c r="K2578" s="1">
        <v>4152563.0</v>
      </c>
      <c r="L2578" s="1">
        <v>133.11</v>
      </c>
      <c r="M2578" s="1">
        <v>1424578.0</v>
      </c>
      <c r="N2578" s="1">
        <v>53.1733</v>
      </c>
      <c r="O2578" s="1">
        <v>3110948.0</v>
      </c>
      <c r="P2578" s="1">
        <v>44.76</v>
      </c>
      <c r="Q2578" s="1">
        <v>9939981.0</v>
      </c>
      <c r="R2578" s="1">
        <v>82.63</v>
      </c>
      <c r="S2578" s="1">
        <v>2265816.0</v>
      </c>
      <c r="T2578" s="1">
        <v>48.97</v>
      </c>
      <c r="U2578" s="1">
        <v>3785415.0</v>
      </c>
    </row>
    <row r="2579" ht="13.5" customHeight="1">
      <c r="A2579" s="1">
        <v>45604.0</v>
      </c>
      <c r="B2579" s="1">
        <v>172.04</v>
      </c>
      <c r="C2579" s="1">
        <v>2841723.0</v>
      </c>
      <c r="D2579" s="1">
        <v>78.91</v>
      </c>
      <c r="E2579" s="1">
        <v>5907278.0</v>
      </c>
      <c r="F2579" s="1">
        <v>129.3</v>
      </c>
      <c r="G2579" s="1">
        <v>1861853.0</v>
      </c>
      <c r="H2579" s="1">
        <v>75.05</v>
      </c>
      <c r="I2579" s="1">
        <v>3335424.0</v>
      </c>
      <c r="J2579" s="1">
        <v>89.55</v>
      </c>
      <c r="K2579" s="1">
        <v>2687635.0</v>
      </c>
      <c r="L2579" s="1">
        <v>133.91</v>
      </c>
      <c r="M2579" s="1">
        <v>1075254.0</v>
      </c>
      <c r="N2579" s="1">
        <v>52.96</v>
      </c>
      <c r="O2579" s="1">
        <v>2682528.0</v>
      </c>
      <c r="P2579" s="1">
        <v>44.24</v>
      </c>
      <c r="Q2579" s="1">
        <v>4780087.0</v>
      </c>
      <c r="R2579" s="1">
        <v>82.46</v>
      </c>
      <c r="S2579" s="1">
        <v>1056281.0</v>
      </c>
      <c r="T2579" s="1">
        <v>49.09</v>
      </c>
      <c r="U2579" s="1">
        <v>1038497.0</v>
      </c>
    </row>
    <row r="2580" ht="13.5" customHeight="1">
      <c r="A2580" s="1">
        <v>45607.0</v>
      </c>
      <c r="B2580" s="1">
        <v>172.78</v>
      </c>
      <c r="C2580" s="1">
        <v>4371664.0</v>
      </c>
      <c r="D2580" s="1">
        <v>79.28</v>
      </c>
      <c r="E2580" s="1">
        <v>6239789.0</v>
      </c>
      <c r="F2580" s="1">
        <v>131.05</v>
      </c>
      <c r="G2580" s="1">
        <v>7023991.0</v>
      </c>
      <c r="H2580" s="1">
        <v>75.27</v>
      </c>
      <c r="I2580" s="1">
        <v>3462025.0</v>
      </c>
      <c r="J2580" s="1">
        <v>89.81</v>
      </c>
      <c r="K2580" s="1">
        <v>3414003.0</v>
      </c>
      <c r="L2580" s="1">
        <v>132.92</v>
      </c>
      <c r="M2580" s="1">
        <v>1586806.0</v>
      </c>
      <c r="N2580" s="1">
        <v>54.56</v>
      </c>
      <c r="O2580" s="1">
        <v>3065444.0</v>
      </c>
      <c r="P2580" s="1">
        <v>45.11</v>
      </c>
      <c r="Q2580" s="1">
        <v>7570687.0</v>
      </c>
      <c r="R2580" s="1">
        <v>82.96</v>
      </c>
      <c r="S2580" s="1">
        <v>1088442.0</v>
      </c>
      <c r="T2580" s="1">
        <v>48.79</v>
      </c>
      <c r="U2580" s="1">
        <v>1086763.0</v>
      </c>
    </row>
    <row r="2581" ht="13.5" customHeight="1">
      <c r="A2581" s="1">
        <v>45608.0</v>
      </c>
      <c r="B2581" s="1">
        <v>172.75</v>
      </c>
      <c r="C2581" s="1">
        <v>4403329.0</v>
      </c>
      <c r="D2581" s="1">
        <v>78.33</v>
      </c>
      <c r="E2581" s="1">
        <v>7117516.0</v>
      </c>
      <c r="F2581" s="1">
        <v>131.24</v>
      </c>
      <c r="G2581" s="1">
        <v>5654327.0</v>
      </c>
      <c r="H2581" s="1">
        <v>75.25</v>
      </c>
      <c r="I2581" s="1">
        <v>3553687.0</v>
      </c>
      <c r="J2581" s="1">
        <v>89.89</v>
      </c>
      <c r="K2581" s="1">
        <v>3506314.0</v>
      </c>
      <c r="L2581" s="1">
        <v>132.77</v>
      </c>
      <c r="M2581" s="1">
        <v>1348751.0</v>
      </c>
      <c r="N2581" s="1">
        <v>53.84</v>
      </c>
      <c r="O2581" s="1">
        <v>5063786.0</v>
      </c>
      <c r="P2581" s="1">
        <v>45.38</v>
      </c>
      <c r="Q2581" s="1">
        <v>1.0571616E7</v>
      </c>
      <c r="R2581" s="1">
        <v>83.43</v>
      </c>
      <c r="S2581" s="1">
        <v>1598890.0</v>
      </c>
      <c r="T2581" s="1">
        <v>48.92</v>
      </c>
      <c r="U2581" s="1">
        <v>1300828.0</v>
      </c>
    </row>
    <row r="2582" ht="13.5" customHeight="1">
      <c r="A2582" s="1">
        <v>45609.0</v>
      </c>
      <c r="B2582" s="1">
        <v>173.8</v>
      </c>
      <c r="C2582" s="1">
        <v>2617799.0</v>
      </c>
      <c r="D2582" s="1">
        <v>78.56</v>
      </c>
      <c r="E2582" s="1">
        <v>3688239.0</v>
      </c>
      <c r="F2582" s="1">
        <v>130.88</v>
      </c>
      <c r="G2582" s="1">
        <v>1597425.0</v>
      </c>
      <c r="H2582" s="1">
        <v>75.04</v>
      </c>
      <c r="I2582" s="1">
        <v>2935760.0</v>
      </c>
      <c r="J2582" s="1">
        <v>89.69</v>
      </c>
      <c r="K2582" s="1">
        <v>1943172.0</v>
      </c>
      <c r="L2582" s="1">
        <v>132.51</v>
      </c>
      <c r="M2582" s="1">
        <v>785307.0</v>
      </c>
      <c r="N2582" s="1">
        <v>53.7933</v>
      </c>
      <c r="O2582" s="1">
        <v>3330926.0</v>
      </c>
      <c r="P2582" s="1">
        <v>45.42</v>
      </c>
      <c r="Q2582" s="1">
        <v>1.0070523E7</v>
      </c>
      <c r="R2582" s="1">
        <v>84.43</v>
      </c>
      <c r="S2582" s="1">
        <v>1869410.0</v>
      </c>
      <c r="T2582" s="1">
        <v>48.31</v>
      </c>
      <c r="U2582" s="1">
        <v>2149783.0</v>
      </c>
    </row>
    <row r="2583" ht="13.5" customHeight="1">
      <c r="A2583" s="1">
        <v>45610.0</v>
      </c>
      <c r="B2583" s="1">
        <v>172.05</v>
      </c>
      <c r="C2583" s="1">
        <v>4625566.0</v>
      </c>
      <c r="D2583" s="1">
        <v>79.64</v>
      </c>
      <c r="E2583" s="1">
        <v>6152245.0</v>
      </c>
      <c r="F2583" s="1">
        <v>131.3</v>
      </c>
      <c r="G2583" s="1">
        <v>2665023.0</v>
      </c>
      <c r="H2583" s="1">
        <v>75.71</v>
      </c>
      <c r="I2583" s="1">
        <v>3547220.0</v>
      </c>
      <c r="J2583" s="1">
        <v>89.84</v>
      </c>
      <c r="K2583" s="1">
        <v>3499699.0</v>
      </c>
      <c r="L2583" s="1">
        <v>133.21</v>
      </c>
      <c r="M2583" s="1">
        <v>1394902.0</v>
      </c>
      <c r="N2583" s="1">
        <v>54.18</v>
      </c>
      <c r="O2583" s="1">
        <v>4186830.0</v>
      </c>
      <c r="P2583" s="1">
        <v>46.23</v>
      </c>
      <c r="Q2583" s="1">
        <v>1.1557096E7</v>
      </c>
      <c r="R2583" s="1">
        <v>85.95</v>
      </c>
      <c r="S2583" s="1">
        <v>2876947.0</v>
      </c>
      <c r="T2583" s="1">
        <v>48.7</v>
      </c>
      <c r="U2583" s="1">
        <v>1711922.0</v>
      </c>
    </row>
    <row r="2584" ht="13.5" customHeight="1">
      <c r="A2584" s="1">
        <v>45611.0</v>
      </c>
      <c r="B2584" s="1">
        <v>171.01</v>
      </c>
      <c r="C2584" s="1">
        <v>5699324.0</v>
      </c>
      <c r="D2584" s="1">
        <v>78.8</v>
      </c>
      <c r="E2584" s="1">
        <v>1.0843547E7</v>
      </c>
      <c r="F2584" s="1">
        <v>131.32</v>
      </c>
      <c r="G2584" s="1">
        <v>6225346.0</v>
      </c>
      <c r="H2584" s="1">
        <v>75.94</v>
      </c>
      <c r="I2584" s="1">
        <v>4826651.0</v>
      </c>
      <c r="J2584" s="1">
        <v>89.5</v>
      </c>
      <c r="K2584" s="1">
        <v>4910559.0</v>
      </c>
      <c r="L2584" s="1">
        <v>133.67</v>
      </c>
      <c r="M2584" s="1">
        <v>1603061.0</v>
      </c>
      <c r="N2584" s="1">
        <v>53.24</v>
      </c>
      <c r="O2584" s="1">
        <v>5449031.0</v>
      </c>
      <c r="P2584" s="1">
        <v>46.05</v>
      </c>
      <c r="Q2584" s="1">
        <v>1.6437718E7</v>
      </c>
      <c r="R2584" s="1">
        <v>84.88</v>
      </c>
      <c r="S2584" s="1">
        <v>3225162.0</v>
      </c>
      <c r="T2584" s="1">
        <v>48.76</v>
      </c>
      <c r="U2584" s="1">
        <v>1542256.0</v>
      </c>
    </row>
    <row r="2585" ht="13.5" customHeight="1">
      <c r="A2585" s="1">
        <v>45614.0</v>
      </c>
      <c r="B2585" s="1">
        <v>171.6</v>
      </c>
      <c r="C2585" s="1">
        <v>4460915.0</v>
      </c>
      <c r="D2585" s="1">
        <v>78.87</v>
      </c>
      <c r="E2585" s="1">
        <v>5630385.0</v>
      </c>
      <c r="F2585" s="1">
        <v>130.33</v>
      </c>
      <c r="G2585" s="1">
        <v>4150895.0</v>
      </c>
      <c r="H2585" s="1">
        <v>77.43</v>
      </c>
      <c r="I2585" s="1">
        <v>7568753.0</v>
      </c>
      <c r="J2585" s="1">
        <v>89.72</v>
      </c>
      <c r="K2585" s="1">
        <v>3410584.0</v>
      </c>
      <c r="L2585" s="1">
        <v>135.2</v>
      </c>
      <c r="M2585" s="1">
        <v>1729785.0</v>
      </c>
      <c r="N2585" s="1">
        <v>52.4133</v>
      </c>
      <c r="O2585" s="1">
        <v>4119228.0</v>
      </c>
      <c r="P2585" s="1">
        <v>45.33</v>
      </c>
      <c r="Q2585" s="1">
        <v>1.1967194E7</v>
      </c>
      <c r="R2585" s="1">
        <v>85.05</v>
      </c>
      <c r="S2585" s="1">
        <v>1677763.0</v>
      </c>
      <c r="T2585" s="1">
        <v>49.17</v>
      </c>
      <c r="U2585" s="1">
        <v>8706277.0</v>
      </c>
    </row>
    <row r="2586" ht="13.5" customHeight="1">
      <c r="A2586" s="1">
        <v>45615.0</v>
      </c>
      <c r="B2586" s="1">
        <v>171.69</v>
      </c>
      <c r="C2586" s="1">
        <v>5078188.0</v>
      </c>
      <c r="D2586" s="1">
        <v>77.98</v>
      </c>
      <c r="E2586" s="1">
        <v>8391682.0</v>
      </c>
      <c r="F2586" s="1">
        <v>131.41</v>
      </c>
      <c r="G2586" s="1">
        <v>2239512.0</v>
      </c>
      <c r="H2586" s="1">
        <v>78.38</v>
      </c>
      <c r="I2586" s="1">
        <v>6527867.0</v>
      </c>
      <c r="J2586" s="1">
        <v>89.85</v>
      </c>
      <c r="K2586" s="1">
        <v>2529518.0</v>
      </c>
      <c r="L2586" s="1">
        <v>135.5</v>
      </c>
      <c r="M2586" s="1">
        <v>1217533.0</v>
      </c>
      <c r="N2586" s="1">
        <v>52.8667</v>
      </c>
      <c r="O2586" s="1">
        <v>2853878.0</v>
      </c>
      <c r="P2586" s="1">
        <v>45.51</v>
      </c>
      <c r="Q2586" s="1">
        <v>9572272.0</v>
      </c>
      <c r="R2586" s="1">
        <v>84.25</v>
      </c>
      <c r="S2586" s="1">
        <v>1552614.0</v>
      </c>
      <c r="T2586" s="1">
        <v>49.56</v>
      </c>
      <c r="U2586" s="1">
        <v>6929398.0</v>
      </c>
    </row>
    <row r="2587" ht="13.5" customHeight="1">
      <c r="A2587" s="1">
        <v>45616.0</v>
      </c>
      <c r="B2587" s="1">
        <v>170.3</v>
      </c>
      <c r="C2587" s="1">
        <v>3347375.0</v>
      </c>
      <c r="D2587" s="1">
        <v>78.23</v>
      </c>
      <c r="E2587" s="1">
        <v>4672761.0</v>
      </c>
      <c r="F2587" s="1">
        <v>131.48</v>
      </c>
      <c r="G2587" s="1">
        <v>2289026.0</v>
      </c>
      <c r="H2587" s="1">
        <v>78.71</v>
      </c>
      <c r="I2587" s="1">
        <v>5804288.0</v>
      </c>
      <c r="J2587" s="1">
        <v>90.72</v>
      </c>
      <c r="K2587" s="1">
        <v>3185106.0</v>
      </c>
      <c r="L2587" s="1">
        <v>137.09</v>
      </c>
      <c r="M2587" s="1">
        <v>1680424.0</v>
      </c>
      <c r="N2587" s="1">
        <v>52.56</v>
      </c>
      <c r="O2587" s="1">
        <v>2987274.0</v>
      </c>
      <c r="P2587" s="1">
        <v>45.03</v>
      </c>
      <c r="Q2587" s="1">
        <v>1.0115432E7</v>
      </c>
      <c r="R2587" s="1">
        <v>85.05</v>
      </c>
      <c r="S2587" s="1">
        <v>5268704.0</v>
      </c>
      <c r="T2587" s="1">
        <v>49.7</v>
      </c>
      <c r="U2587" s="1">
        <v>6777627.0</v>
      </c>
    </row>
    <row r="2588" ht="13.5" customHeight="1">
      <c r="A2588" s="1">
        <v>45617.0</v>
      </c>
      <c r="B2588" s="1">
        <v>174.76</v>
      </c>
      <c r="C2588" s="1">
        <v>7692497.0</v>
      </c>
      <c r="D2588" s="1">
        <v>78.11</v>
      </c>
      <c r="E2588" s="1">
        <v>1.0825032E7</v>
      </c>
      <c r="F2588" s="1">
        <v>132.24</v>
      </c>
      <c r="G2588" s="1">
        <v>4222357.0</v>
      </c>
      <c r="H2588" s="1">
        <v>78.5</v>
      </c>
      <c r="I2588" s="1">
        <v>5806982.0</v>
      </c>
      <c r="J2588" s="1">
        <v>91.11</v>
      </c>
      <c r="K2588" s="1">
        <v>4853396.0</v>
      </c>
      <c r="L2588" s="1">
        <v>137.4</v>
      </c>
      <c r="M2588" s="1">
        <v>2226861.0</v>
      </c>
      <c r="N2588" s="1">
        <v>53.5867</v>
      </c>
      <c r="O2588" s="1">
        <v>3992871.0</v>
      </c>
      <c r="P2588" s="1">
        <v>45.66</v>
      </c>
      <c r="Q2588" s="1">
        <v>1.3604744E7</v>
      </c>
      <c r="R2588" s="1">
        <v>85.74</v>
      </c>
      <c r="S2588" s="1">
        <v>6564206.0</v>
      </c>
      <c r="T2588" s="1">
        <v>49.81</v>
      </c>
      <c r="U2588" s="1">
        <v>5911646.0</v>
      </c>
    </row>
    <row r="2589" ht="13.5" customHeight="1">
      <c r="A2589" s="1">
        <v>45618.0</v>
      </c>
      <c r="B2589" s="1">
        <v>174.71</v>
      </c>
      <c r="C2589" s="1">
        <v>3327244.0</v>
      </c>
      <c r="D2589" s="1">
        <v>78.51</v>
      </c>
      <c r="E2589" s="1">
        <v>4770918.0</v>
      </c>
      <c r="F2589" s="1">
        <v>132.68</v>
      </c>
      <c r="G2589" s="1">
        <v>3327896.0</v>
      </c>
      <c r="H2589" s="1">
        <v>78.91</v>
      </c>
      <c r="I2589" s="1">
        <v>3871825.0</v>
      </c>
      <c r="J2589" s="1">
        <v>91.48</v>
      </c>
      <c r="K2589" s="1">
        <v>3640352.0</v>
      </c>
      <c r="L2589" s="1">
        <v>137.81</v>
      </c>
      <c r="M2589" s="1">
        <v>1286200.0</v>
      </c>
      <c r="N2589" s="1">
        <v>54.3733</v>
      </c>
      <c r="O2589" s="1">
        <v>3621150.0</v>
      </c>
      <c r="P2589" s="1">
        <v>45.37</v>
      </c>
      <c r="Q2589" s="1">
        <v>1.1279357E7</v>
      </c>
      <c r="R2589" s="1">
        <v>85.53</v>
      </c>
      <c r="S2589" s="1">
        <v>6608987.0</v>
      </c>
      <c r="T2589" s="1">
        <v>49.79</v>
      </c>
      <c r="U2589" s="1">
        <v>1696852.0</v>
      </c>
    </row>
    <row r="2590" ht="13.5" customHeight="1">
      <c r="A2590" s="1">
        <v>45621.0</v>
      </c>
      <c r="B2590" s="1">
        <v>173.77</v>
      </c>
      <c r="C2590" s="1">
        <v>8146228.0</v>
      </c>
      <c r="D2590" s="1">
        <v>78.2</v>
      </c>
      <c r="E2590" s="1">
        <v>1.3579741E7</v>
      </c>
      <c r="F2590" s="1">
        <v>133.64</v>
      </c>
      <c r="G2590" s="1">
        <v>5759762.0</v>
      </c>
      <c r="H2590" s="1">
        <v>78.99</v>
      </c>
      <c r="I2590" s="1">
        <v>7289573.0</v>
      </c>
      <c r="J2590" s="1">
        <v>91.42</v>
      </c>
      <c r="K2590" s="1">
        <v>5493809.0</v>
      </c>
      <c r="L2590" s="1">
        <v>137.39</v>
      </c>
      <c r="M2590" s="1">
        <v>3759466.0</v>
      </c>
      <c r="N2590" s="1">
        <v>55.64</v>
      </c>
      <c r="O2590" s="1">
        <v>6719310.0</v>
      </c>
      <c r="P2590" s="1">
        <v>44.7</v>
      </c>
      <c r="Q2590" s="1">
        <v>1.7964125E7</v>
      </c>
      <c r="R2590" s="1">
        <v>86.13</v>
      </c>
      <c r="S2590" s="1">
        <v>7255604.0</v>
      </c>
      <c r="T2590" s="1">
        <v>50.22</v>
      </c>
      <c r="U2590" s="1">
        <v>3721285.0</v>
      </c>
    </row>
    <row r="2591" ht="13.5" customHeight="1">
      <c r="A2591" s="1">
        <v>45622.0</v>
      </c>
      <c r="B2591" s="1">
        <v>174.66</v>
      </c>
      <c r="C2591" s="1">
        <v>3151163.0</v>
      </c>
      <c r="D2591" s="1">
        <v>78.63</v>
      </c>
      <c r="E2591" s="1">
        <v>8106896.0</v>
      </c>
      <c r="F2591" s="1">
        <v>132.83</v>
      </c>
      <c r="G2591" s="1">
        <v>3674223.0</v>
      </c>
      <c r="H2591" s="1">
        <v>79.03</v>
      </c>
      <c r="I2591" s="1">
        <v>8110773.0</v>
      </c>
      <c r="J2591" s="1">
        <v>91.06</v>
      </c>
      <c r="K2591" s="1">
        <v>5127570.0</v>
      </c>
      <c r="L2591" s="1">
        <v>137.43</v>
      </c>
      <c r="M2591" s="1">
        <v>3283492.0</v>
      </c>
      <c r="N2591" s="1">
        <v>56.3133</v>
      </c>
      <c r="O2591" s="1">
        <v>3803894.0</v>
      </c>
      <c r="P2591" s="1">
        <v>44.81</v>
      </c>
      <c r="Q2591" s="1">
        <v>7035903.0</v>
      </c>
      <c r="R2591" s="1">
        <v>86.55</v>
      </c>
      <c r="S2591" s="1">
        <v>3623815.0</v>
      </c>
      <c r="T2591" s="1">
        <v>50.04</v>
      </c>
      <c r="U2591" s="1">
        <v>7302273.0</v>
      </c>
    </row>
    <row r="2592" ht="13.5" customHeight="1">
      <c r="A2592" s="1">
        <v>45623.0</v>
      </c>
      <c r="B2592" s="1">
        <v>175.77</v>
      </c>
      <c r="C2592" s="1">
        <v>4750323.0</v>
      </c>
      <c r="D2592" s="1">
        <v>79.08</v>
      </c>
      <c r="E2592" s="1">
        <v>1.0068918E7</v>
      </c>
      <c r="F2592" s="1">
        <v>133.21</v>
      </c>
      <c r="G2592" s="1">
        <v>2283769.0</v>
      </c>
      <c r="H2592" s="1">
        <v>79.52</v>
      </c>
      <c r="I2592" s="1">
        <v>4701629.0</v>
      </c>
      <c r="J2592" s="1">
        <v>90.7</v>
      </c>
      <c r="K2592" s="1">
        <v>4280582.0</v>
      </c>
      <c r="L2592" s="1">
        <v>138.43</v>
      </c>
      <c r="M2592" s="1">
        <v>1691872.0</v>
      </c>
      <c r="N2592" s="1">
        <v>57.3933</v>
      </c>
      <c r="O2592" s="1">
        <v>4487417.0</v>
      </c>
      <c r="P2592" s="1">
        <v>44.69</v>
      </c>
      <c r="Q2592" s="1">
        <v>7779810.0</v>
      </c>
      <c r="R2592" s="1">
        <v>85.45</v>
      </c>
      <c r="S2592" s="1">
        <v>5811046.0</v>
      </c>
      <c r="T2592" s="1">
        <v>50.79</v>
      </c>
      <c r="U2592" s="1">
        <v>4537676.0</v>
      </c>
    </row>
    <row r="2593" ht="13.5" customHeight="1">
      <c r="A2593" s="1">
        <v>45624.0</v>
      </c>
      <c r="B2593" s="1">
        <v>175.8</v>
      </c>
      <c r="C2593" s="1">
        <v>1467081.0</v>
      </c>
      <c r="D2593" s="1">
        <v>79.39</v>
      </c>
      <c r="E2593" s="1">
        <v>2815526.0</v>
      </c>
      <c r="F2593" s="1">
        <v>133.3</v>
      </c>
      <c r="G2593" s="1">
        <v>1241431.0</v>
      </c>
      <c r="H2593" s="1">
        <v>79.8</v>
      </c>
      <c r="I2593" s="1">
        <v>3321801.0</v>
      </c>
      <c r="J2593" s="1">
        <v>90.42</v>
      </c>
      <c r="K2593" s="1">
        <v>2097672.0</v>
      </c>
      <c r="L2593" s="1">
        <v>137.92</v>
      </c>
      <c r="M2593" s="1">
        <v>744731.0</v>
      </c>
      <c r="N2593" s="1">
        <v>56.7667</v>
      </c>
      <c r="O2593" s="1">
        <v>1282541.0</v>
      </c>
      <c r="P2593" s="1">
        <v>44.87</v>
      </c>
      <c r="Q2593" s="1">
        <v>2192693.0</v>
      </c>
      <c r="R2593" s="1">
        <v>85.62</v>
      </c>
      <c r="S2593" s="1">
        <v>5743924.0</v>
      </c>
      <c r="T2593" s="1">
        <v>50.33</v>
      </c>
      <c r="U2593" s="1">
        <v>7394208.0</v>
      </c>
    </row>
    <row r="2594" ht="13.5" customHeight="1">
      <c r="A2594" s="1">
        <v>45625.0</v>
      </c>
      <c r="B2594" s="1">
        <v>176.16</v>
      </c>
      <c r="C2594" s="1">
        <v>2216615.0</v>
      </c>
      <c r="D2594" s="1">
        <v>79.23</v>
      </c>
      <c r="E2594" s="1">
        <v>3888027.0</v>
      </c>
      <c r="F2594" s="1">
        <v>133.5</v>
      </c>
      <c r="G2594" s="1">
        <v>1889324.0</v>
      </c>
      <c r="H2594" s="1">
        <v>79.85</v>
      </c>
      <c r="I2594" s="1">
        <v>5282649.0</v>
      </c>
      <c r="J2594" s="1">
        <v>90.88</v>
      </c>
      <c r="K2594" s="1">
        <v>4409149.0</v>
      </c>
      <c r="L2594" s="1">
        <v>138.71</v>
      </c>
      <c r="M2594" s="1">
        <v>1587893.0</v>
      </c>
      <c r="N2594" s="1">
        <v>57.36</v>
      </c>
      <c r="O2594" s="1">
        <v>3399885.0</v>
      </c>
      <c r="P2594" s="1">
        <v>45.07</v>
      </c>
      <c r="Q2594" s="1">
        <v>7753133.0</v>
      </c>
      <c r="R2594" s="1">
        <v>86.17</v>
      </c>
      <c r="S2594" s="1">
        <v>7223079.0</v>
      </c>
      <c r="T2594" s="1">
        <v>50.41</v>
      </c>
      <c r="U2594" s="1">
        <v>6886056.0</v>
      </c>
    </row>
    <row r="2595" ht="13.5" customHeight="1">
      <c r="A2595" s="1">
        <v>45628.0</v>
      </c>
      <c r="B2595" s="1">
        <v>175.8</v>
      </c>
      <c r="C2595" s="1">
        <v>5897506.0</v>
      </c>
      <c r="D2595" s="1">
        <v>78.97</v>
      </c>
      <c r="E2595" s="1">
        <v>1.40312E7</v>
      </c>
      <c r="F2595" s="1">
        <v>133.55</v>
      </c>
      <c r="G2595" s="1">
        <v>5240314.0</v>
      </c>
      <c r="H2595" s="1">
        <v>79.79</v>
      </c>
      <c r="I2595" s="1">
        <v>5565350.0</v>
      </c>
      <c r="J2595" s="1">
        <v>90.05</v>
      </c>
      <c r="K2595" s="1">
        <v>1.0445954E7</v>
      </c>
      <c r="L2595" s="1">
        <v>139.84</v>
      </c>
      <c r="M2595" s="1">
        <v>4455658.0</v>
      </c>
      <c r="N2595" s="1">
        <v>57.62</v>
      </c>
      <c r="O2595" s="1">
        <v>5076060.0</v>
      </c>
      <c r="P2595" s="1">
        <v>45.37</v>
      </c>
      <c r="Q2595" s="1">
        <v>1.3008741E7</v>
      </c>
      <c r="R2595" s="1">
        <v>86.74</v>
      </c>
      <c r="S2595" s="1">
        <v>4378168.0</v>
      </c>
      <c r="T2595" s="1">
        <v>50.41</v>
      </c>
      <c r="U2595" s="1">
        <v>4021201.0</v>
      </c>
    </row>
    <row r="2596" ht="13.5" customHeight="1">
      <c r="A2596" s="1">
        <v>45629.0</v>
      </c>
      <c r="B2596" s="1">
        <v>175.8</v>
      </c>
      <c r="C2596" s="1">
        <v>3543174.0</v>
      </c>
      <c r="D2596" s="1">
        <v>79.19</v>
      </c>
      <c r="E2596" s="1">
        <v>7824373.0</v>
      </c>
      <c r="F2596" s="1">
        <v>134.09</v>
      </c>
      <c r="G2596" s="1">
        <v>3810121.0</v>
      </c>
      <c r="H2596" s="1">
        <v>77.1</v>
      </c>
      <c r="I2596" s="1">
        <v>1.3831684E7</v>
      </c>
      <c r="J2596" s="1">
        <v>89.3</v>
      </c>
      <c r="K2596" s="1">
        <v>4422478.0</v>
      </c>
      <c r="L2596" s="1">
        <v>140.76</v>
      </c>
      <c r="M2596" s="1">
        <v>3196469.0</v>
      </c>
      <c r="N2596" s="1">
        <v>57.2467</v>
      </c>
      <c r="O2596" s="1">
        <v>5003810.0</v>
      </c>
      <c r="P2596" s="1">
        <v>45.13</v>
      </c>
      <c r="Q2596" s="1">
        <v>6826092.0</v>
      </c>
      <c r="R2596" s="1">
        <v>86.2</v>
      </c>
      <c r="S2596" s="1">
        <v>3783808.0</v>
      </c>
      <c r="T2596" s="1">
        <v>48.68</v>
      </c>
      <c r="U2596" s="1">
        <v>8629093.0</v>
      </c>
    </row>
    <row r="2597" ht="13.5" customHeight="1">
      <c r="A2597" s="1">
        <v>45630.0</v>
      </c>
      <c r="B2597" s="1">
        <v>176.26</v>
      </c>
      <c r="C2597" s="1">
        <v>5232622.0</v>
      </c>
      <c r="D2597" s="1">
        <v>79.66</v>
      </c>
      <c r="E2597" s="1">
        <v>7535489.0</v>
      </c>
      <c r="F2597" s="1">
        <v>134.15</v>
      </c>
      <c r="G2597" s="1">
        <v>3897350.0</v>
      </c>
      <c r="H2597" s="1">
        <v>77.8</v>
      </c>
      <c r="I2597" s="1">
        <v>6161299.0</v>
      </c>
      <c r="J2597" s="1">
        <v>89.57</v>
      </c>
      <c r="K2597" s="1">
        <v>5437629.0</v>
      </c>
      <c r="L2597" s="1">
        <v>135.39</v>
      </c>
      <c r="M2597" s="1">
        <v>5198648.0</v>
      </c>
      <c r="N2597" s="1">
        <v>56.92</v>
      </c>
      <c r="O2597" s="1">
        <v>4489577.0</v>
      </c>
      <c r="P2597" s="1">
        <v>45.41</v>
      </c>
      <c r="Q2597" s="1">
        <v>9700786.0</v>
      </c>
      <c r="R2597" s="1">
        <v>87.07</v>
      </c>
      <c r="S2597" s="1">
        <v>2380643.0</v>
      </c>
      <c r="T2597" s="1">
        <v>48.82</v>
      </c>
      <c r="U2597" s="1">
        <v>4180390.0</v>
      </c>
    </row>
    <row r="2598" ht="13.5" customHeight="1">
      <c r="A2598" s="1">
        <v>45631.0</v>
      </c>
      <c r="B2598" s="1">
        <v>179.57</v>
      </c>
      <c r="C2598" s="1">
        <v>6667628.0</v>
      </c>
      <c r="D2598" s="1">
        <v>74.02</v>
      </c>
      <c r="E2598" s="1">
        <v>2.663036E7</v>
      </c>
      <c r="F2598" s="1">
        <v>139.73</v>
      </c>
      <c r="G2598" s="1">
        <v>1.0352545E7</v>
      </c>
      <c r="H2598" s="1">
        <v>78.29</v>
      </c>
      <c r="I2598" s="1">
        <v>8574219.0</v>
      </c>
      <c r="J2598" s="1">
        <v>93.54</v>
      </c>
      <c r="K2598" s="1">
        <v>1.0782253E7</v>
      </c>
      <c r="L2598" s="1">
        <v>135.18</v>
      </c>
      <c r="M2598" s="1">
        <v>2942968.0</v>
      </c>
      <c r="N2598" s="1">
        <v>56.16</v>
      </c>
      <c r="O2598" s="1">
        <v>4605810.0</v>
      </c>
      <c r="P2598" s="1">
        <v>45.69</v>
      </c>
      <c r="Q2598" s="1">
        <v>6323040.0</v>
      </c>
      <c r="R2598" s="1">
        <v>87.98</v>
      </c>
      <c r="S2598" s="1">
        <v>2680149.0</v>
      </c>
      <c r="T2598" s="1">
        <v>48.87</v>
      </c>
      <c r="U2598" s="1">
        <v>7063169.0</v>
      </c>
    </row>
    <row r="2599" ht="13.5" customHeight="1">
      <c r="A2599" s="1">
        <v>45632.0</v>
      </c>
      <c r="B2599" s="1">
        <v>178.27</v>
      </c>
      <c r="C2599" s="1">
        <v>3544726.0</v>
      </c>
      <c r="D2599" s="1">
        <v>73.5</v>
      </c>
      <c r="E2599" s="1">
        <v>1.8332756E7</v>
      </c>
      <c r="F2599" s="1">
        <v>146.32</v>
      </c>
      <c r="G2599" s="1">
        <v>5806799.0</v>
      </c>
      <c r="H2599" s="1">
        <v>78.94</v>
      </c>
      <c r="I2599" s="1">
        <v>8401707.0</v>
      </c>
      <c r="J2599" s="1">
        <v>94.35</v>
      </c>
      <c r="K2599" s="1">
        <v>8269775.0</v>
      </c>
      <c r="L2599" s="1">
        <v>132.75</v>
      </c>
      <c r="M2599" s="1">
        <v>5261669.0</v>
      </c>
      <c r="N2599" s="1">
        <v>56.4267</v>
      </c>
      <c r="O2599" s="1">
        <v>3798786.0</v>
      </c>
      <c r="P2599" s="1">
        <v>45.81</v>
      </c>
      <c r="Q2599" s="1">
        <v>6626326.0</v>
      </c>
      <c r="R2599" s="1">
        <v>87.95</v>
      </c>
      <c r="S2599" s="1">
        <v>2154236.0</v>
      </c>
      <c r="T2599" s="1">
        <v>48.76</v>
      </c>
      <c r="U2599" s="1">
        <v>7806403.0</v>
      </c>
    </row>
    <row r="2600" ht="13.5" customHeight="1">
      <c r="A2600" s="1">
        <v>45635.0</v>
      </c>
      <c r="B2600" s="1">
        <v>178.45</v>
      </c>
      <c r="C2600" s="1">
        <v>4011614.0</v>
      </c>
      <c r="D2600" s="1">
        <v>74.62</v>
      </c>
      <c r="E2600" s="1">
        <v>1.4032386E7</v>
      </c>
      <c r="F2600" s="1">
        <v>142.89</v>
      </c>
      <c r="G2600" s="1">
        <v>3376272.0</v>
      </c>
      <c r="H2600" s="1">
        <v>79.17</v>
      </c>
      <c r="I2600" s="1">
        <v>5074170.0</v>
      </c>
      <c r="J2600" s="1">
        <v>93.83</v>
      </c>
      <c r="K2600" s="1">
        <v>6123748.0</v>
      </c>
      <c r="L2600" s="1">
        <v>135.32</v>
      </c>
      <c r="M2600" s="1">
        <v>2379844.0</v>
      </c>
      <c r="N2600" s="1">
        <v>55.8267</v>
      </c>
      <c r="O2600" s="1">
        <v>3745137.0</v>
      </c>
      <c r="P2600" s="1">
        <v>45.28</v>
      </c>
      <c r="Q2600" s="1">
        <v>7552370.0</v>
      </c>
      <c r="R2600" s="1">
        <v>87.45</v>
      </c>
      <c r="S2600" s="1">
        <v>2809547.0</v>
      </c>
      <c r="T2600" s="1">
        <v>47.94</v>
      </c>
      <c r="U2600" s="1">
        <v>5487353.0</v>
      </c>
    </row>
    <row r="2601" ht="13.5" customHeight="1">
      <c r="A2601" s="1">
        <v>45636.0</v>
      </c>
      <c r="B2601" s="1">
        <v>178.47</v>
      </c>
      <c r="C2601" s="1">
        <v>5042939.0</v>
      </c>
      <c r="D2601" s="1">
        <v>75.37</v>
      </c>
      <c r="E2601" s="1">
        <v>1.0206019E7</v>
      </c>
      <c r="F2601" s="1">
        <v>142.87</v>
      </c>
      <c r="G2601" s="1">
        <v>1830456.0</v>
      </c>
      <c r="H2601" s="1">
        <v>79.16</v>
      </c>
      <c r="I2601" s="1">
        <v>4720777.0</v>
      </c>
      <c r="J2601" s="1">
        <v>94.26</v>
      </c>
      <c r="K2601" s="1">
        <v>6778153.0</v>
      </c>
      <c r="L2601" s="1">
        <v>133.87</v>
      </c>
      <c r="M2601" s="1">
        <v>3292626.0</v>
      </c>
      <c r="N2601" s="1">
        <v>55.9</v>
      </c>
      <c r="O2601" s="1">
        <v>3932358.0</v>
      </c>
      <c r="P2601" s="1">
        <v>44.57</v>
      </c>
      <c r="Q2601" s="1">
        <v>9948523.0</v>
      </c>
      <c r="R2601" s="1">
        <v>86.61</v>
      </c>
      <c r="S2601" s="1">
        <v>2469738.0</v>
      </c>
      <c r="T2601" s="1">
        <v>47.16</v>
      </c>
      <c r="U2601" s="1">
        <v>4950594.0</v>
      </c>
    </row>
    <row r="2602" ht="13.5" customHeight="1">
      <c r="A2602" s="1">
        <v>45637.0</v>
      </c>
      <c r="B2602" s="1">
        <v>178.57</v>
      </c>
      <c r="C2602" s="1">
        <v>2795333.0</v>
      </c>
      <c r="D2602" s="1">
        <v>75.76</v>
      </c>
      <c r="E2602" s="1">
        <v>1.4294067E7</v>
      </c>
      <c r="F2602" s="1">
        <v>142.74</v>
      </c>
      <c r="G2602" s="1">
        <v>1900618.0</v>
      </c>
      <c r="H2602" s="1">
        <v>79.13</v>
      </c>
      <c r="I2602" s="1">
        <v>4184337.0</v>
      </c>
      <c r="J2602" s="1">
        <v>95.38</v>
      </c>
      <c r="K2602" s="1">
        <v>5148566.0</v>
      </c>
      <c r="L2602" s="1">
        <v>133.96</v>
      </c>
      <c r="M2602" s="1">
        <v>1713288.0</v>
      </c>
      <c r="N2602" s="1">
        <v>56.7133</v>
      </c>
      <c r="O2602" s="1">
        <v>3227886.0</v>
      </c>
      <c r="P2602" s="1">
        <v>44.6</v>
      </c>
      <c r="Q2602" s="1">
        <v>7353991.0</v>
      </c>
      <c r="R2602" s="1">
        <v>86.05</v>
      </c>
      <c r="S2602" s="1">
        <v>1982831.0</v>
      </c>
      <c r="T2602" s="1">
        <v>46.0</v>
      </c>
      <c r="U2602" s="1">
        <v>3037536.0</v>
      </c>
    </row>
    <row r="2603" ht="13.5" customHeight="1">
      <c r="A2603" s="1">
        <v>45638.0</v>
      </c>
      <c r="B2603" s="1">
        <v>177.42</v>
      </c>
      <c r="C2603" s="1">
        <v>6333738.0</v>
      </c>
      <c r="D2603" s="1">
        <v>76.09</v>
      </c>
      <c r="E2603" s="1">
        <v>1.3244632E7</v>
      </c>
      <c r="F2603" s="1">
        <v>141.26</v>
      </c>
      <c r="G2603" s="1">
        <v>2784351.0</v>
      </c>
      <c r="H2603" s="1">
        <v>78.58</v>
      </c>
      <c r="I2603" s="1">
        <v>4414182.0</v>
      </c>
      <c r="J2603" s="1">
        <v>94.4</v>
      </c>
      <c r="K2603" s="1">
        <v>4798683.0</v>
      </c>
      <c r="L2603" s="1">
        <v>134.46</v>
      </c>
      <c r="M2603" s="1">
        <v>1847513.0</v>
      </c>
      <c r="N2603" s="1">
        <v>56.1733</v>
      </c>
      <c r="O2603" s="1">
        <v>4201662.0</v>
      </c>
      <c r="P2603" s="1">
        <v>43.85</v>
      </c>
      <c r="Q2603" s="1">
        <v>9242443.0</v>
      </c>
      <c r="R2603" s="1">
        <v>85.99</v>
      </c>
      <c r="S2603" s="1">
        <v>2033439.0</v>
      </c>
      <c r="T2603" s="1">
        <v>46.55</v>
      </c>
      <c r="U2603" s="1">
        <v>5134993.0</v>
      </c>
    </row>
    <row r="2604" ht="13.5" customHeight="1">
      <c r="A2604" s="1">
        <v>45639.0</v>
      </c>
      <c r="B2604" s="1">
        <v>177.3</v>
      </c>
      <c r="C2604" s="1">
        <v>2775163.0</v>
      </c>
      <c r="D2604" s="1">
        <v>75.92</v>
      </c>
      <c r="E2604" s="1">
        <v>7317085.0</v>
      </c>
      <c r="F2604" s="1">
        <v>140.85</v>
      </c>
      <c r="G2604" s="1">
        <v>4560431.0</v>
      </c>
      <c r="H2604" s="1">
        <v>78.92</v>
      </c>
      <c r="I2604" s="1">
        <v>3688876.0</v>
      </c>
      <c r="J2604" s="1">
        <v>94.2</v>
      </c>
      <c r="K2604" s="1">
        <v>3058229.0</v>
      </c>
      <c r="L2604" s="1">
        <v>133.91</v>
      </c>
      <c r="M2604" s="1">
        <v>1541055.0</v>
      </c>
      <c r="N2604" s="1">
        <v>55.7067</v>
      </c>
      <c r="O2604" s="1">
        <v>2938989.0</v>
      </c>
      <c r="P2604" s="1">
        <v>44.07</v>
      </c>
      <c r="Q2604" s="1">
        <v>6739603.0</v>
      </c>
      <c r="R2604" s="1">
        <v>85.61</v>
      </c>
      <c r="S2604" s="1">
        <v>1518266.0</v>
      </c>
      <c r="T2604" s="1">
        <v>46.77</v>
      </c>
      <c r="U2604" s="1">
        <v>2505725.0</v>
      </c>
    </row>
    <row r="2605" ht="13.5" customHeight="1">
      <c r="A2605" s="1">
        <v>45642.0</v>
      </c>
      <c r="B2605" s="1">
        <v>177.39</v>
      </c>
      <c r="C2605" s="1">
        <v>2877215.0</v>
      </c>
      <c r="D2605" s="1">
        <v>75.68</v>
      </c>
      <c r="E2605" s="1">
        <v>8073610.0</v>
      </c>
      <c r="F2605" s="1">
        <v>140.64</v>
      </c>
      <c r="G2605" s="1">
        <v>2662496.0</v>
      </c>
      <c r="H2605" s="1">
        <v>78.36</v>
      </c>
      <c r="I2605" s="1">
        <v>5924152.0</v>
      </c>
      <c r="J2605" s="1">
        <v>94.28</v>
      </c>
      <c r="K2605" s="1">
        <v>5538098.0</v>
      </c>
      <c r="L2605" s="1">
        <v>133.37</v>
      </c>
      <c r="M2605" s="1">
        <v>1382619.0</v>
      </c>
      <c r="N2605" s="1">
        <v>56.1867</v>
      </c>
      <c r="O2605" s="1">
        <v>2624861.0</v>
      </c>
      <c r="P2605" s="1">
        <v>44.26</v>
      </c>
      <c r="Q2605" s="1">
        <v>8516083.0</v>
      </c>
      <c r="R2605" s="1">
        <v>85.61</v>
      </c>
      <c r="S2605" s="1">
        <v>2395021.0</v>
      </c>
      <c r="T2605" s="1">
        <v>46.94</v>
      </c>
      <c r="U2605" s="1">
        <v>7098308.0</v>
      </c>
    </row>
    <row r="2606" ht="13.5" customHeight="1">
      <c r="A2606" s="1">
        <v>45643.0</v>
      </c>
      <c r="B2606" s="1">
        <v>177.07</v>
      </c>
      <c r="C2606" s="1">
        <v>3345330.0</v>
      </c>
      <c r="D2606" s="1">
        <v>75.21</v>
      </c>
      <c r="E2606" s="1">
        <v>8706768.0</v>
      </c>
      <c r="F2606" s="1">
        <v>140.48</v>
      </c>
      <c r="G2606" s="1">
        <v>2651118.0</v>
      </c>
      <c r="H2606" s="1">
        <v>78.37</v>
      </c>
      <c r="I2606" s="1">
        <v>5193750.0</v>
      </c>
      <c r="J2606" s="1">
        <v>94.12</v>
      </c>
      <c r="K2606" s="1">
        <v>5443700.0</v>
      </c>
      <c r="L2606" s="1">
        <v>132.58</v>
      </c>
      <c r="M2606" s="1">
        <v>1421894.0</v>
      </c>
      <c r="N2606" s="1">
        <v>56.2933</v>
      </c>
      <c r="O2606" s="1">
        <v>4204308.0</v>
      </c>
      <c r="P2606" s="1">
        <v>44.02</v>
      </c>
      <c r="Q2606" s="1">
        <v>6980502.0</v>
      </c>
      <c r="R2606" s="1">
        <v>85.22</v>
      </c>
      <c r="S2606" s="1">
        <v>1425528.0</v>
      </c>
      <c r="T2606" s="1">
        <v>47.37</v>
      </c>
      <c r="U2606" s="1">
        <v>3181939.0</v>
      </c>
    </row>
    <row r="2607" ht="13.5" customHeight="1">
      <c r="A2607" s="1">
        <v>45644.0</v>
      </c>
      <c r="B2607" s="1">
        <v>173.01</v>
      </c>
      <c r="C2607" s="1">
        <v>7850328.0</v>
      </c>
      <c r="D2607" s="1">
        <v>74.8</v>
      </c>
      <c r="E2607" s="1">
        <v>1.2273802E7</v>
      </c>
      <c r="F2607" s="1">
        <v>138.34</v>
      </c>
      <c r="G2607" s="1">
        <v>3449701.0</v>
      </c>
      <c r="H2607" s="1">
        <v>77.12</v>
      </c>
      <c r="I2607" s="1">
        <v>8349265.0</v>
      </c>
      <c r="J2607" s="1">
        <v>92.54</v>
      </c>
      <c r="K2607" s="1">
        <v>8300306.0</v>
      </c>
      <c r="L2607" s="1">
        <v>132.74</v>
      </c>
      <c r="M2607" s="1">
        <v>2616464.0</v>
      </c>
      <c r="N2607" s="1">
        <v>53.36</v>
      </c>
      <c r="O2607" s="1">
        <v>4822506.0</v>
      </c>
      <c r="P2607" s="1">
        <v>42.9</v>
      </c>
      <c r="Q2607" s="1">
        <v>7502350.0</v>
      </c>
      <c r="R2607" s="1">
        <v>84.03</v>
      </c>
      <c r="S2607" s="1">
        <v>1957771.0</v>
      </c>
      <c r="T2607" s="1">
        <v>46.9</v>
      </c>
      <c r="U2607" s="1">
        <v>2691459.0</v>
      </c>
    </row>
    <row r="2608" ht="13.5" customHeight="1">
      <c r="A2608" s="1">
        <v>45645.0</v>
      </c>
      <c r="B2608" s="1">
        <v>172.31</v>
      </c>
      <c r="C2608" s="1">
        <v>3569364.0</v>
      </c>
      <c r="D2608" s="1">
        <v>74.29</v>
      </c>
      <c r="E2608" s="1">
        <v>1.0233006E7</v>
      </c>
      <c r="F2608" s="1">
        <v>139.13</v>
      </c>
      <c r="G2608" s="1">
        <v>3119467.0</v>
      </c>
      <c r="H2608" s="1">
        <v>76.9</v>
      </c>
      <c r="I2608" s="1">
        <v>4720741.0</v>
      </c>
      <c r="J2608" s="1">
        <v>91.79</v>
      </c>
      <c r="K2608" s="1">
        <v>7721995.0</v>
      </c>
      <c r="L2608" s="1">
        <v>131.29</v>
      </c>
      <c r="M2608" s="1">
        <v>1603706.0</v>
      </c>
      <c r="N2608" s="1">
        <v>53.2533</v>
      </c>
      <c r="O2608" s="1">
        <v>4816380.0</v>
      </c>
      <c r="P2608" s="1">
        <v>43.33</v>
      </c>
      <c r="Q2608" s="1">
        <v>8866877.0</v>
      </c>
      <c r="R2608" s="1">
        <v>84.5</v>
      </c>
      <c r="S2608" s="1">
        <v>2076392.0</v>
      </c>
      <c r="T2608" s="1">
        <v>46.88</v>
      </c>
      <c r="U2608" s="1">
        <v>4714060.0</v>
      </c>
    </row>
    <row r="2609" ht="13.5" customHeight="1">
      <c r="A2609" s="1">
        <v>45646.0</v>
      </c>
      <c r="B2609" s="1">
        <v>173.4</v>
      </c>
      <c r="C2609" s="1">
        <v>1.0530674E7</v>
      </c>
      <c r="D2609" s="1">
        <v>75.03</v>
      </c>
      <c r="E2609" s="1">
        <v>1.6394676E7</v>
      </c>
      <c r="F2609" s="1">
        <v>138.84</v>
      </c>
      <c r="G2609" s="1">
        <v>5547865.0</v>
      </c>
      <c r="H2609" s="1">
        <v>77.09</v>
      </c>
      <c r="I2609" s="1">
        <v>1.079981E7</v>
      </c>
      <c r="J2609" s="1">
        <v>92.5</v>
      </c>
      <c r="K2609" s="1">
        <v>1.8300667E7</v>
      </c>
      <c r="L2609" s="1">
        <v>131.91</v>
      </c>
      <c r="M2609" s="1">
        <v>5985967.0</v>
      </c>
      <c r="N2609" s="1">
        <v>53.7333</v>
      </c>
      <c r="O2609" s="1">
        <v>1.1823993E7</v>
      </c>
      <c r="P2609" s="1">
        <v>43.53</v>
      </c>
      <c r="Q2609" s="1">
        <v>1.7037501E7</v>
      </c>
      <c r="R2609" s="1">
        <v>84.65</v>
      </c>
      <c r="S2609" s="1">
        <v>5322355.0</v>
      </c>
      <c r="T2609" s="1">
        <v>47.14</v>
      </c>
      <c r="U2609" s="1">
        <v>3205993.0</v>
      </c>
    </row>
    <row r="2610" ht="13.5" customHeight="1">
      <c r="A2610" s="1">
        <v>45649.0</v>
      </c>
      <c r="B2610" s="1">
        <v>173.45</v>
      </c>
      <c r="C2610" s="1">
        <v>4934668.0</v>
      </c>
      <c r="D2610" s="1">
        <v>75.61</v>
      </c>
      <c r="E2610" s="1">
        <v>8515290.0</v>
      </c>
      <c r="F2610" s="1">
        <v>139.41</v>
      </c>
      <c r="G2610" s="1">
        <v>2750467.0</v>
      </c>
      <c r="H2610" s="1">
        <v>77.08</v>
      </c>
      <c r="I2610" s="1">
        <v>6667767.0</v>
      </c>
      <c r="J2610" s="1">
        <v>92.31</v>
      </c>
      <c r="K2610" s="1">
        <v>5998858.0</v>
      </c>
      <c r="L2610" s="1">
        <v>132.69</v>
      </c>
      <c r="M2610" s="1">
        <v>6206903.0</v>
      </c>
      <c r="N2610" s="1">
        <v>54.6533</v>
      </c>
      <c r="O2610" s="1">
        <v>3238925.0</v>
      </c>
      <c r="P2610" s="1">
        <v>44.03</v>
      </c>
      <c r="Q2610" s="1">
        <v>6234992.0</v>
      </c>
      <c r="R2610" s="1">
        <v>85.17</v>
      </c>
      <c r="S2610" s="1">
        <v>4248357.0</v>
      </c>
      <c r="T2610" s="1">
        <v>47.36</v>
      </c>
      <c r="U2610" s="1">
        <v>3698951.0</v>
      </c>
    </row>
    <row r="2611" ht="13.5" customHeight="1">
      <c r="A2611" s="1">
        <v>45650.0</v>
      </c>
      <c r="B2611" s="1">
        <v>173.39</v>
      </c>
      <c r="C2611" s="1">
        <v>1039085.0</v>
      </c>
      <c r="D2611" s="1">
        <v>76.22</v>
      </c>
      <c r="E2611" s="1">
        <v>2748423.0</v>
      </c>
      <c r="F2611" s="1">
        <v>139.11</v>
      </c>
      <c r="G2611" s="1">
        <v>571090.0</v>
      </c>
      <c r="H2611" s="1">
        <v>77.03</v>
      </c>
      <c r="I2611" s="1">
        <v>1927111.0</v>
      </c>
      <c r="J2611" s="1">
        <v>92.53</v>
      </c>
      <c r="K2611" s="1">
        <v>2418779.0</v>
      </c>
      <c r="L2611" s="1">
        <v>132.66</v>
      </c>
      <c r="M2611" s="1">
        <v>798538.0</v>
      </c>
      <c r="N2611" s="1">
        <v>55.1933</v>
      </c>
      <c r="O2611" s="1">
        <v>973700.0</v>
      </c>
      <c r="P2611" s="1">
        <v>44.15</v>
      </c>
      <c r="Q2611" s="1">
        <v>1802364.0</v>
      </c>
      <c r="R2611" s="1">
        <v>85.17</v>
      </c>
      <c r="S2611" s="1">
        <v>1389868.0</v>
      </c>
      <c r="T2611" s="1">
        <v>47.15</v>
      </c>
      <c r="U2611" s="1">
        <v>838683.0</v>
      </c>
    </row>
    <row r="2612" ht="13.5" customHeight="1">
      <c r="A2612" s="1">
        <v>45651.0</v>
      </c>
      <c r="B2612" s="1">
        <v>173.39</v>
      </c>
      <c r="C2612" s="1">
        <v>1039085.0</v>
      </c>
      <c r="D2612" s="1">
        <v>76.22</v>
      </c>
      <c r="E2612" s="1">
        <v>2748423.0</v>
      </c>
      <c r="F2612" s="1">
        <v>139.11</v>
      </c>
      <c r="G2612" s="1">
        <v>571090.0</v>
      </c>
      <c r="H2612" s="1">
        <v>77.03</v>
      </c>
      <c r="I2612" s="1">
        <v>1927111.0</v>
      </c>
      <c r="J2612" s="1">
        <v>92.53</v>
      </c>
      <c r="K2612" s="1">
        <v>2418779.0</v>
      </c>
      <c r="L2612" s="1">
        <v>132.66</v>
      </c>
      <c r="M2612" s="1">
        <v>798538.0</v>
      </c>
      <c r="N2612" s="1">
        <v>55.1933</v>
      </c>
      <c r="O2612" s="1">
        <v>973700.0</v>
      </c>
      <c r="P2612" s="1">
        <v>44.15</v>
      </c>
      <c r="Q2612" s="1">
        <v>1802364.0</v>
      </c>
      <c r="R2612" s="1">
        <v>85.17</v>
      </c>
      <c r="S2612" s="1">
        <v>1389868.0</v>
      </c>
      <c r="T2612" s="1">
        <v>47.15</v>
      </c>
      <c r="U2612" s="1">
        <v>838683.0</v>
      </c>
    </row>
    <row r="2613" ht="13.5" customHeight="1">
      <c r="A2613" s="1">
        <v>45652.0</v>
      </c>
      <c r="B2613" s="1">
        <v>173.39</v>
      </c>
      <c r="C2613" s="1">
        <v>1039085.0</v>
      </c>
      <c r="D2613" s="1">
        <v>76.22</v>
      </c>
      <c r="E2613" s="1">
        <v>2748423.0</v>
      </c>
      <c r="F2613" s="1">
        <v>139.11</v>
      </c>
      <c r="G2613" s="1">
        <v>571090.0</v>
      </c>
      <c r="H2613" s="1">
        <v>77.03</v>
      </c>
      <c r="I2613" s="1">
        <v>1927111.0</v>
      </c>
      <c r="J2613" s="1">
        <v>92.53</v>
      </c>
      <c r="K2613" s="1">
        <v>2418779.0</v>
      </c>
      <c r="L2613" s="1">
        <v>132.66</v>
      </c>
      <c r="M2613" s="1">
        <v>798538.0</v>
      </c>
      <c r="N2613" s="1">
        <v>55.1933</v>
      </c>
      <c r="O2613" s="1">
        <v>973700.0</v>
      </c>
      <c r="P2613" s="1">
        <v>44.15</v>
      </c>
      <c r="Q2613" s="1">
        <v>1802364.0</v>
      </c>
      <c r="R2613" s="1">
        <v>85.17</v>
      </c>
      <c r="S2613" s="1">
        <v>1389868.0</v>
      </c>
      <c r="T2613" s="1">
        <v>47.15</v>
      </c>
      <c r="U2613" s="1">
        <v>838683.0</v>
      </c>
    </row>
    <row r="2614" ht="13.5" customHeight="1">
      <c r="A2614" s="1">
        <v>45653.0</v>
      </c>
      <c r="B2614" s="1">
        <v>174.36</v>
      </c>
      <c r="C2614" s="1">
        <v>2501186.0</v>
      </c>
      <c r="D2614" s="1">
        <v>76.42</v>
      </c>
      <c r="E2614" s="1">
        <v>6961653.0</v>
      </c>
      <c r="F2614" s="1">
        <v>139.94</v>
      </c>
      <c r="G2614" s="1">
        <v>2672282.0</v>
      </c>
      <c r="H2614" s="1">
        <v>77.52</v>
      </c>
      <c r="I2614" s="1">
        <v>3680780.0</v>
      </c>
      <c r="J2614" s="1">
        <v>90.8</v>
      </c>
      <c r="K2614" s="1">
        <v>9215473.0</v>
      </c>
      <c r="L2614" s="1">
        <v>132.22</v>
      </c>
      <c r="M2614" s="1">
        <v>3065400.0</v>
      </c>
      <c r="N2614" s="1">
        <v>54.9533</v>
      </c>
      <c r="O2614" s="1">
        <v>2879807.0</v>
      </c>
      <c r="P2614" s="1">
        <v>44.29</v>
      </c>
      <c r="Q2614" s="1">
        <v>4189309.0</v>
      </c>
      <c r="R2614" s="1">
        <v>85.77</v>
      </c>
      <c r="S2614" s="1">
        <v>1884150.0</v>
      </c>
      <c r="T2614" s="1">
        <v>47.57</v>
      </c>
      <c r="U2614" s="1">
        <v>3143091.0</v>
      </c>
    </row>
    <row r="2615" ht="13.5" customHeight="1">
      <c r="A2615" s="1">
        <v>45656.0</v>
      </c>
      <c r="B2615" s="1">
        <v>173.06</v>
      </c>
      <c r="C2615" s="1">
        <v>3998893.0</v>
      </c>
      <c r="D2615" s="1">
        <v>76.23</v>
      </c>
      <c r="E2615" s="1">
        <v>1.7146482E7</v>
      </c>
      <c r="F2615" s="1">
        <v>139.12</v>
      </c>
      <c r="G2615" s="1">
        <v>2785189.0</v>
      </c>
      <c r="H2615" s="1">
        <v>77.42</v>
      </c>
      <c r="I2615" s="1">
        <v>6032846.0</v>
      </c>
      <c r="J2615" s="1">
        <v>91.09</v>
      </c>
      <c r="K2615" s="1">
        <v>9038936.0</v>
      </c>
      <c r="L2615" s="1">
        <v>130.89</v>
      </c>
      <c r="M2615" s="1">
        <v>2507839.0</v>
      </c>
      <c r="N2615" s="1">
        <v>54.9067</v>
      </c>
      <c r="O2615" s="1">
        <v>4306161.0</v>
      </c>
      <c r="P2615" s="1">
        <v>44.01</v>
      </c>
      <c r="Q2615" s="1">
        <v>6093048.0</v>
      </c>
      <c r="R2615" s="1">
        <v>85.21</v>
      </c>
      <c r="S2615" s="1">
        <v>1915609.0</v>
      </c>
      <c r="T2615" s="1">
        <v>47.5</v>
      </c>
      <c r="U2615" s="1">
        <v>557755.0</v>
      </c>
    </row>
    <row r="2616" ht="13.5" customHeight="1">
      <c r="A2616" s="1">
        <v>45657.0</v>
      </c>
      <c r="B2616" s="1">
        <v>173.32</v>
      </c>
      <c r="C2616" s="1">
        <v>1552559.0</v>
      </c>
      <c r="D2616" s="1">
        <v>76.51</v>
      </c>
      <c r="E2616" s="1">
        <v>7791225.0</v>
      </c>
      <c r="F2616" s="1">
        <v>139.55</v>
      </c>
      <c r="G2616" s="1">
        <v>2862991.0</v>
      </c>
      <c r="H2616" s="1">
        <v>77.19</v>
      </c>
      <c r="I2616" s="1">
        <v>5136708.0</v>
      </c>
      <c r="J2616" s="1">
        <v>90.93</v>
      </c>
      <c r="K2616" s="1">
        <v>3340025.0</v>
      </c>
      <c r="L2616" s="1">
        <v>131.04</v>
      </c>
      <c r="M2616" s="1">
        <v>1753919.0</v>
      </c>
      <c r="N2616" s="1">
        <v>55.08</v>
      </c>
      <c r="O2616" s="1">
        <v>2117562.0</v>
      </c>
      <c r="P2616" s="1">
        <v>44.16</v>
      </c>
      <c r="Q2616" s="1">
        <v>3061508.0</v>
      </c>
      <c r="R2616" s="1">
        <v>85.35</v>
      </c>
      <c r="S2616" s="1">
        <v>1272125.0</v>
      </c>
      <c r="T2616" s="1">
        <v>47.67</v>
      </c>
      <c r="U2616" s="1">
        <v>883734.0</v>
      </c>
    </row>
    <row r="2617" ht="13.5" customHeight="1">
      <c r="A2617" s="1">
        <v>45658.0</v>
      </c>
      <c r="B2617" s="1">
        <v>173.32</v>
      </c>
      <c r="C2617" s="1">
        <v>1552559.0</v>
      </c>
      <c r="D2617" s="1">
        <v>76.51</v>
      </c>
      <c r="E2617" s="1">
        <v>7791225.0</v>
      </c>
      <c r="F2617" s="1">
        <v>139.55</v>
      </c>
      <c r="G2617" s="1">
        <v>2862991.0</v>
      </c>
      <c r="H2617" s="1">
        <v>77.19</v>
      </c>
      <c r="I2617" s="1">
        <v>5136708.0</v>
      </c>
      <c r="J2617" s="1">
        <v>90.93</v>
      </c>
      <c r="K2617" s="1">
        <v>3340025.0</v>
      </c>
      <c r="L2617" s="1">
        <v>131.04</v>
      </c>
      <c r="M2617" s="1">
        <v>1753919.0</v>
      </c>
      <c r="N2617" s="1">
        <v>55.08</v>
      </c>
      <c r="O2617" s="1">
        <v>2117562.0</v>
      </c>
      <c r="P2617" s="1">
        <v>44.16</v>
      </c>
      <c r="Q2617" s="1">
        <v>3061508.0</v>
      </c>
      <c r="R2617" s="1">
        <v>85.35</v>
      </c>
      <c r="S2617" s="1">
        <v>1272125.0</v>
      </c>
      <c r="T2617" s="1">
        <v>47.67</v>
      </c>
      <c r="U2617" s="1">
        <v>883734.0</v>
      </c>
    </row>
    <row r="2618" ht="13.5" customHeight="1">
      <c r="A2618" s="1">
        <v>45659.0</v>
      </c>
      <c r="B2618" s="1">
        <v>172.0</v>
      </c>
      <c r="C2618" s="1">
        <v>5586705.0</v>
      </c>
      <c r="D2618" s="1">
        <v>76.5</v>
      </c>
      <c r="E2618" s="1">
        <v>2.0607159E7</v>
      </c>
      <c r="F2618" s="1">
        <v>139.79</v>
      </c>
      <c r="G2618" s="1">
        <v>2712061.0</v>
      </c>
      <c r="H2618" s="1">
        <v>77.25</v>
      </c>
      <c r="I2618" s="1">
        <v>1.0693726E7</v>
      </c>
      <c r="J2618" s="1">
        <v>90.42</v>
      </c>
      <c r="K2618" s="1">
        <v>6073170.0</v>
      </c>
      <c r="L2618" s="1">
        <v>130.48</v>
      </c>
      <c r="M2618" s="1">
        <v>2209793.0</v>
      </c>
      <c r="N2618" s="1">
        <v>55.26</v>
      </c>
      <c r="O2618" s="1">
        <v>2599904.0</v>
      </c>
      <c r="P2618" s="1">
        <v>43.94</v>
      </c>
      <c r="Q2618" s="1">
        <v>3450918.0</v>
      </c>
      <c r="R2618" s="1">
        <v>84.92</v>
      </c>
      <c r="S2618" s="1">
        <v>1169900.0</v>
      </c>
      <c r="T2618" s="1">
        <v>46.94</v>
      </c>
      <c r="U2618" s="1">
        <v>1821528.0</v>
      </c>
    </row>
    <row r="2619" ht="13.5" customHeight="1">
      <c r="A2619" s="1">
        <v>45660.0</v>
      </c>
      <c r="B2619" s="1">
        <v>173.9</v>
      </c>
      <c r="C2619" s="1">
        <v>4192063.0</v>
      </c>
      <c r="D2619" s="1">
        <v>77.71</v>
      </c>
      <c r="E2619" s="1">
        <v>2.142277E7</v>
      </c>
      <c r="F2619" s="1">
        <v>138.77</v>
      </c>
      <c r="G2619" s="1">
        <v>1743158.0</v>
      </c>
      <c r="H2619" s="1">
        <v>77.13</v>
      </c>
      <c r="I2619" s="1">
        <v>1.2991164E7</v>
      </c>
      <c r="J2619" s="1">
        <v>90.63</v>
      </c>
      <c r="K2619" s="1">
        <v>3888158.0</v>
      </c>
      <c r="L2619" s="1">
        <v>132.48</v>
      </c>
      <c r="M2619" s="1">
        <v>2917373.0</v>
      </c>
      <c r="N2619" s="1">
        <v>55.6067</v>
      </c>
      <c r="O2619" s="1">
        <v>2413047.0</v>
      </c>
      <c r="P2619" s="1">
        <v>44.3</v>
      </c>
      <c r="Q2619" s="1">
        <v>2815341.0</v>
      </c>
      <c r="R2619" s="1">
        <v>85.54</v>
      </c>
      <c r="S2619" s="1">
        <v>1530818.0</v>
      </c>
      <c r="T2619" s="1">
        <v>47.05</v>
      </c>
      <c r="U2619" s="1">
        <v>968045.0</v>
      </c>
    </row>
    <row r="2620" ht="13.5" customHeight="1">
      <c r="A2620" s="1">
        <v>45663.0</v>
      </c>
      <c r="B2620" s="1">
        <v>174.25</v>
      </c>
      <c r="C2620" s="1">
        <v>4487336.0</v>
      </c>
      <c r="D2620" s="1">
        <v>77.75</v>
      </c>
      <c r="E2620" s="1">
        <v>2.553848E7</v>
      </c>
      <c r="F2620" s="1">
        <v>138.18</v>
      </c>
      <c r="G2620" s="1">
        <v>2678768.0</v>
      </c>
      <c r="H2620" s="1">
        <v>76.93</v>
      </c>
      <c r="I2620" s="1">
        <v>1.0069117E7</v>
      </c>
      <c r="J2620" s="1">
        <v>90.57</v>
      </c>
      <c r="K2620" s="1">
        <v>7831182.0</v>
      </c>
      <c r="L2620" s="1">
        <v>132.18</v>
      </c>
      <c r="M2620" s="1">
        <v>3145874.0</v>
      </c>
      <c r="N2620" s="1">
        <v>54.8733</v>
      </c>
      <c r="O2620" s="1">
        <v>3348689.0</v>
      </c>
      <c r="P2620" s="1">
        <v>44.17</v>
      </c>
      <c r="Q2620" s="1">
        <v>5988346.0</v>
      </c>
      <c r="R2620" s="1">
        <v>84.51</v>
      </c>
      <c r="S2620" s="1">
        <v>2497396.0</v>
      </c>
      <c r="T2620" s="1">
        <v>47.15</v>
      </c>
      <c r="U2620" s="1">
        <v>1759892.0</v>
      </c>
    </row>
    <row r="2621" ht="13.5" customHeight="1">
      <c r="A2621" s="1">
        <v>45664.0</v>
      </c>
      <c r="B2621" s="1">
        <v>174.28</v>
      </c>
      <c r="C2621" s="1">
        <v>4352729.0</v>
      </c>
      <c r="D2621" s="1">
        <v>78.4</v>
      </c>
      <c r="E2621" s="1">
        <v>2.5941628E7</v>
      </c>
      <c r="F2621" s="1">
        <v>139.12</v>
      </c>
      <c r="G2621" s="1">
        <v>2539621.0</v>
      </c>
      <c r="H2621" s="1">
        <v>74.9</v>
      </c>
      <c r="I2621" s="1">
        <v>9502293.0</v>
      </c>
      <c r="J2621" s="1">
        <v>89.9811</v>
      </c>
      <c r="K2621" s="1">
        <v>5543677.0</v>
      </c>
      <c r="L2621" s="1">
        <v>131.77</v>
      </c>
      <c r="M2621" s="1">
        <v>2519744.0</v>
      </c>
      <c r="N2621" s="1">
        <v>54.5733</v>
      </c>
      <c r="O2621" s="1">
        <v>3698067.0</v>
      </c>
      <c r="P2621" s="1">
        <v>44.0696</v>
      </c>
      <c r="Q2621" s="1">
        <v>6121460.0</v>
      </c>
      <c r="R2621" s="1">
        <v>84.21</v>
      </c>
      <c r="S2621" s="1">
        <v>1609986.0</v>
      </c>
      <c r="T2621" s="1">
        <v>46.98</v>
      </c>
      <c r="U2621" s="1">
        <v>1916947.0</v>
      </c>
    </row>
    <row r="2622" ht="13.5" customHeight="1">
      <c r="A2622" s="1">
        <v>45665.0</v>
      </c>
      <c r="B2622" s="1">
        <v>175.01</v>
      </c>
      <c r="C2622" s="1">
        <v>7250084.0</v>
      </c>
      <c r="D2622" s="1">
        <v>77.92</v>
      </c>
      <c r="E2622" s="1">
        <v>2.6391697E7</v>
      </c>
      <c r="F2622" s="1">
        <v>141.55</v>
      </c>
      <c r="G2622" s="1">
        <v>4328023.0</v>
      </c>
      <c r="H2622" s="1">
        <v>74.3361</v>
      </c>
      <c r="I2622" s="1">
        <v>1.3144227E7</v>
      </c>
      <c r="J2622" s="1">
        <v>90.81</v>
      </c>
      <c r="K2622" s="1">
        <v>9673875.0</v>
      </c>
      <c r="L2622" s="1">
        <v>132.27</v>
      </c>
      <c r="M2622" s="1">
        <v>3836204.0</v>
      </c>
      <c r="N2622" s="1">
        <v>55.9867</v>
      </c>
      <c r="O2622" s="1">
        <v>4471014.0</v>
      </c>
      <c r="P2622" s="1">
        <v>44.1</v>
      </c>
      <c r="Q2622" s="1">
        <v>8383499.0</v>
      </c>
      <c r="R2622" s="1">
        <v>84.12</v>
      </c>
      <c r="S2622" s="1">
        <v>2129649.0</v>
      </c>
      <c r="T2622" s="1">
        <v>46.9</v>
      </c>
      <c r="U2622" s="1">
        <v>1757621.0</v>
      </c>
    </row>
    <row r="2623" ht="13.5" customHeight="1">
      <c r="A2623" s="1">
        <v>45666.0</v>
      </c>
      <c r="B2623" s="1">
        <v>174.47</v>
      </c>
      <c r="C2623" s="1">
        <v>2063738.0</v>
      </c>
      <c r="D2623" s="1">
        <v>78.02</v>
      </c>
      <c r="E2623" s="1">
        <v>7664298.0</v>
      </c>
      <c r="F2623" s="1">
        <v>141.63</v>
      </c>
      <c r="G2623" s="1">
        <v>943786.0</v>
      </c>
      <c r="H2623" s="1">
        <v>74.62</v>
      </c>
      <c r="I2623" s="1">
        <v>6269470.0</v>
      </c>
      <c r="J2623" s="1">
        <v>91.55</v>
      </c>
      <c r="K2623" s="1">
        <v>2394016.0</v>
      </c>
      <c r="L2623" s="1">
        <v>132.8</v>
      </c>
      <c r="M2623" s="1">
        <v>666740.0</v>
      </c>
      <c r="N2623" s="1">
        <v>56.12</v>
      </c>
      <c r="O2623" s="1">
        <v>1428114.0</v>
      </c>
      <c r="P2623" s="1">
        <v>44.18</v>
      </c>
      <c r="Q2623" s="1">
        <v>1446728.0</v>
      </c>
      <c r="R2623" s="1">
        <v>84.19</v>
      </c>
      <c r="S2623" s="1">
        <v>392614.0</v>
      </c>
      <c r="T2623" s="1">
        <v>46.81</v>
      </c>
      <c r="U2623" s="1">
        <v>265825.0</v>
      </c>
    </row>
    <row r="2624" ht="13.5" customHeight="1">
      <c r="A2624" s="1">
        <v>45667.0</v>
      </c>
      <c r="B2624" s="1">
        <v>170.92</v>
      </c>
      <c r="C2624" s="1">
        <v>5669890.0</v>
      </c>
      <c r="D2624" s="1">
        <v>78.02</v>
      </c>
      <c r="E2624" s="1">
        <v>2.495078E7</v>
      </c>
      <c r="F2624" s="1">
        <v>140.65</v>
      </c>
      <c r="G2624" s="1">
        <v>5058881.0</v>
      </c>
      <c r="H2624" s="1">
        <v>74.1486</v>
      </c>
      <c r="I2624" s="1">
        <v>1.2382405E7</v>
      </c>
      <c r="J2624" s="1">
        <v>89.59</v>
      </c>
      <c r="K2624" s="1">
        <v>6953485.0</v>
      </c>
      <c r="L2624" s="1">
        <v>132.49</v>
      </c>
      <c r="M2624" s="1">
        <v>3025364.0</v>
      </c>
      <c r="N2624" s="1">
        <v>52.8333</v>
      </c>
      <c r="O2624" s="1">
        <v>7315203.0</v>
      </c>
      <c r="P2624" s="1">
        <v>42.95</v>
      </c>
      <c r="Q2624" s="1">
        <v>7593393.0</v>
      </c>
      <c r="R2624" s="1">
        <v>82.69</v>
      </c>
      <c r="S2624" s="1">
        <v>2949629.0</v>
      </c>
      <c r="T2624" s="1">
        <v>46.43</v>
      </c>
      <c r="U2624" s="1">
        <v>6386377.0</v>
      </c>
    </row>
    <row r="2625" ht="13.5" customHeight="1">
      <c r="A2625" s="1">
        <v>45670.0</v>
      </c>
      <c r="B2625" s="1">
        <v>171.25</v>
      </c>
      <c r="C2625" s="1">
        <v>4873193.0</v>
      </c>
      <c r="D2625" s="1">
        <v>78.28</v>
      </c>
      <c r="E2625" s="1">
        <v>1.8088066E7</v>
      </c>
      <c r="F2625" s="1">
        <v>139.46</v>
      </c>
      <c r="G2625" s="1">
        <v>4769457.0</v>
      </c>
      <c r="H2625" s="1">
        <v>72.8</v>
      </c>
      <c r="I2625" s="1">
        <v>7606393.0</v>
      </c>
      <c r="J2625" s="1">
        <v>89.05</v>
      </c>
      <c r="K2625" s="1">
        <v>5357914.0</v>
      </c>
      <c r="L2625" s="1">
        <v>131.86</v>
      </c>
      <c r="M2625" s="1">
        <v>2925759.0</v>
      </c>
      <c r="N2625" s="1">
        <v>52.7</v>
      </c>
      <c r="O2625" s="1">
        <v>5481695.0</v>
      </c>
      <c r="P2625" s="1">
        <v>42.53</v>
      </c>
      <c r="Q2625" s="1">
        <v>5667992.0</v>
      </c>
      <c r="R2625" s="1">
        <v>82.41</v>
      </c>
      <c r="S2625" s="1">
        <v>1696186.0</v>
      </c>
      <c r="T2625" s="1">
        <v>46.0</v>
      </c>
      <c r="U2625" s="1">
        <v>3258142.0</v>
      </c>
    </row>
    <row r="2626" ht="13.5" customHeight="1">
      <c r="A2626" s="1">
        <v>45671.0</v>
      </c>
      <c r="B2626" s="1">
        <v>170.4</v>
      </c>
      <c r="C2626" s="1">
        <v>5455753.0</v>
      </c>
      <c r="D2626" s="1">
        <v>78.53</v>
      </c>
      <c r="E2626" s="1">
        <v>1.1536361E7</v>
      </c>
      <c r="F2626" s="1">
        <v>140.41</v>
      </c>
      <c r="G2626" s="1">
        <v>2283192.0</v>
      </c>
      <c r="H2626" s="1">
        <v>73.61</v>
      </c>
      <c r="I2626" s="1">
        <v>4744760.0</v>
      </c>
      <c r="J2626" s="1">
        <v>88.64</v>
      </c>
      <c r="K2626" s="1">
        <v>4547443.0</v>
      </c>
      <c r="L2626" s="1">
        <v>132.25</v>
      </c>
      <c r="M2626" s="1">
        <v>1953783.0</v>
      </c>
      <c r="N2626" s="1">
        <v>53.0067</v>
      </c>
      <c r="O2626" s="1">
        <v>3536213.0</v>
      </c>
      <c r="P2626" s="1">
        <v>42.8</v>
      </c>
      <c r="Q2626" s="1">
        <v>5433361.0</v>
      </c>
      <c r="R2626" s="1">
        <v>82.56</v>
      </c>
      <c r="S2626" s="1">
        <v>1051662.0</v>
      </c>
      <c r="T2626" s="1">
        <v>45.47</v>
      </c>
      <c r="U2626" s="1">
        <v>1762090.0</v>
      </c>
    </row>
    <row r="2627" ht="13.5" customHeight="1">
      <c r="A2627" s="1">
        <v>45672.0</v>
      </c>
      <c r="B2627" s="1">
        <v>171.57</v>
      </c>
      <c r="C2627" s="1">
        <v>4528805.0</v>
      </c>
      <c r="D2627" s="1">
        <v>79.52</v>
      </c>
      <c r="E2627" s="1">
        <v>1.8260319E7</v>
      </c>
      <c r="F2627" s="1">
        <v>142.1</v>
      </c>
      <c r="G2627" s="1">
        <v>3710810.0</v>
      </c>
      <c r="H2627" s="1">
        <v>74.18</v>
      </c>
      <c r="I2627" s="1">
        <v>5193705.0</v>
      </c>
      <c r="J2627" s="1">
        <v>89.4013</v>
      </c>
      <c r="K2627" s="1">
        <v>5951864.0</v>
      </c>
      <c r="L2627" s="1">
        <v>132.66</v>
      </c>
      <c r="M2627" s="1">
        <v>2053505.0</v>
      </c>
      <c r="N2627" s="1">
        <v>54.34</v>
      </c>
      <c r="O2627" s="1">
        <v>3539387.0</v>
      </c>
      <c r="P2627" s="1">
        <v>43.98</v>
      </c>
      <c r="Q2627" s="1">
        <v>5270466.0</v>
      </c>
      <c r="R2627" s="1">
        <v>84.4211</v>
      </c>
      <c r="S2627" s="1">
        <v>2114904.0</v>
      </c>
      <c r="T2627" s="1">
        <v>46.06</v>
      </c>
      <c r="U2627" s="1">
        <v>1729668.0</v>
      </c>
    </row>
    <row r="2628" ht="13.5" customHeight="1">
      <c r="A2628" s="1">
        <v>45673.0</v>
      </c>
      <c r="B2628" s="1">
        <v>172.86</v>
      </c>
      <c r="C2628" s="1">
        <v>6952077.0</v>
      </c>
      <c r="D2628" s="1">
        <v>79.6</v>
      </c>
      <c r="E2628" s="1">
        <v>1.3559549E7</v>
      </c>
      <c r="F2628" s="1">
        <v>142.84</v>
      </c>
      <c r="G2628" s="1">
        <v>3212137.0</v>
      </c>
      <c r="H2628" s="1">
        <v>74.43</v>
      </c>
      <c r="I2628" s="1">
        <v>4788180.0</v>
      </c>
      <c r="J2628" s="1">
        <v>90.31</v>
      </c>
      <c r="K2628" s="1">
        <v>5385428.0</v>
      </c>
      <c r="L2628" s="1">
        <v>131.37</v>
      </c>
      <c r="M2628" s="1">
        <v>1752927.0</v>
      </c>
      <c r="N2628" s="1">
        <v>55.2467</v>
      </c>
      <c r="O2628" s="1">
        <v>2666334.0</v>
      </c>
      <c r="P2628" s="1">
        <v>44.37</v>
      </c>
      <c r="Q2628" s="1">
        <v>3683316.0</v>
      </c>
      <c r="R2628" s="1">
        <v>84.98</v>
      </c>
      <c r="S2628" s="1">
        <v>1271902.0</v>
      </c>
      <c r="T2628" s="1">
        <v>46.54</v>
      </c>
      <c r="U2628" s="1">
        <v>1083855.0</v>
      </c>
    </row>
    <row r="2629" ht="13.5" customHeight="1">
      <c r="A2629" s="1">
        <v>45674.0</v>
      </c>
      <c r="B2629" s="1">
        <v>174.28</v>
      </c>
      <c r="C2629" s="1">
        <v>6436836.0</v>
      </c>
      <c r="D2629" s="1">
        <v>83.13</v>
      </c>
      <c r="E2629" s="1">
        <v>2.1642258E7</v>
      </c>
      <c r="F2629" s="1">
        <v>143.32</v>
      </c>
      <c r="G2629" s="1">
        <v>2622042.0</v>
      </c>
      <c r="H2629" s="1">
        <v>73.57</v>
      </c>
      <c r="I2629" s="1">
        <v>7266451.0</v>
      </c>
      <c r="J2629" s="1">
        <v>90.54</v>
      </c>
      <c r="K2629" s="1">
        <v>4947301.0</v>
      </c>
      <c r="L2629" s="1">
        <v>128.79</v>
      </c>
      <c r="M2629" s="1">
        <v>3429544.0</v>
      </c>
      <c r="N2629" s="1">
        <v>56.08</v>
      </c>
      <c r="O2629" s="1">
        <v>3361925.0</v>
      </c>
      <c r="P2629" s="1">
        <v>44.26</v>
      </c>
      <c r="Q2629" s="1">
        <v>5447750.0</v>
      </c>
      <c r="R2629" s="1">
        <v>85.16</v>
      </c>
      <c r="S2629" s="1">
        <v>1843518.0</v>
      </c>
      <c r="T2629" s="1">
        <v>45.98</v>
      </c>
      <c r="U2629" s="1">
        <v>2978136.0</v>
      </c>
    </row>
    <row r="2630" ht="13.5" customHeight="1">
      <c r="A2630" s="1">
        <v>45677.0</v>
      </c>
      <c r="B2630" s="1">
        <v>173.79</v>
      </c>
      <c r="C2630" s="1">
        <v>3797892.0</v>
      </c>
      <c r="D2630" s="1">
        <v>82.36</v>
      </c>
      <c r="E2630" s="1">
        <v>5020666.0</v>
      </c>
      <c r="F2630" s="1">
        <v>143.83</v>
      </c>
      <c r="G2630" s="1">
        <v>1018253.0</v>
      </c>
      <c r="H2630" s="1">
        <v>73.86</v>
      </c>
      <c r="I2630" s="1">
        <v>3075530.0</v>
      </c>
      <c r="J2630" s="1">
        <v>90.63</v>
      </c>
      <c r="K2630" s="1">
        <v>1356223.0</v>
      </c>
      <c r="L2630" s="1">
        <v>130.06</v>
      </c>
      <c r="M2630" s="1">
        <v>804505.0</v>
      </c>
      <c r="N2630" s="1">
        <v>55.6133</v>
      </c>
      <c r="O2630" s="1">
        <v>1137051.0</v>
      </c>
      <c r="P2630" s="1">
        <v>44.24</v>
      </c>
      <c r="Q2630" s="1">
        <v>1789314.0</v>
      </c>
      <c r="R2630" s="1">
        <v>84.96</v>
      </c>
      <c r="S2630" s="1">
        <v>525837.0</v>
      </c>
      <c r="T2630" s="1">
        <v>45.81</v>
      </c>
      <c r="U2630" s="1">
        <v>504742.0</v>
      </c>
    </row>
    <row r="2631" ht="13.5" customHeight="1">
      <c r="A2631" s="1">
        <v>45678.0</v>
      </c>
      <c r="B2631" s="1">
        <v>175.5</v>
      </c>
      <c r="C2631" s="1">
        <v>9401911.0</v>
      </c>
      <c r="D2631" s="1">
        <v>82.11</v>
      </c>
      <c r="E2631" s="1">
        <v>1.3154063E7</v>
      </c>
      <c r="F2631" s="1">
        <v>143.79</v>
      </c>
      <c r="G2631" s="1">
        <v>3816895.0</v>
      </c>
      <c r="H2631" s="1">
        <v>74.1796</v>
      </c>
      <c r="I2631" s="1">
        <v>4767005.0</v>
      </c>
      <c r="J2631" s="1">
        <v>90.77</v>
      </c>
      <c r="K2631" s="1">
        <v>6213035.0</v>
      </c>
      <c r="L2631" s="1">
        <v>131.95</v>
      </c>
      <c r="M2631" s="1">
        <v>1834866.0</v>
      </c>
      <c r="N2631" s="1">
        <v>57.16</v>
      </c>
      <c r="O2631" s="1">
        <v>3534027.0</v>
      </c>
      <c r="P2631" s="1">
        <v>44.23</v>
      </c>
      <c r="Q2631" s="1">
        <v>3936375.0</v>
      </c>
      <c r="R2631" s="1">
        <v>84.54</v>
      </c>
      <c r="S2631" s="1">
        <v>1835688.0</v>
      </c>
      <c r="T2631" s="1">
        <v>46.31</v>
      </c>
      <c r="U2631" s="1">
        <v>1949625.0</v>
      </c>
    </row>
    <row r="2632" ht="13.5" customHeight="1">
      <c r="A2632" s="1">
        <v>45679.0</v>
      </c>
      <c r="B2632" s="1">
        <v>174.11</v>
      </c>
      <c r="C2632" s="1">
        <v>8460157.0</v>
      </c>
      <c r="D2632" s="1">
        <v>81.86</v>
      </c>
      <c r="E2632" s="1">
        <v>1.1138175E7</v>
      </c>
      <c r="F2632" s="1">
        <v>144.03</v>
      </c>
      <c r="G2632" s="1">
        <v>3182412.0</v>
      </c>
      <c r="H2632" s="1">
        <v>74.05</v>
      </c>
      <c r="I2632" s="1">
        <v>3494000.0</v>
      </c>
      <c r="J2632" s="1">
        <v>91.54</v>
      </c>
      <c r="K2632" s="1">
        <v>5349261.0</v>
      </c>
      <c r="L2632" s="1">
        <v>130.05</v>
      </c>
      <c r="M2632" s="1">
        <v>1725599.0</v>
      </c>
      <c r="N2632" s="1">
        <v>56.5067</v>
      </c>
      <c r="O2632" s="1">
        <v>3066311.0</v>
      </c>
      <c r="P2632" s="1">
        <v>43.79</v>
      </c>
      <c r="Q2632" s="1">
        <v>3889637.0</v>
      </c>
      <c r="R2632" s="1">
        <v>84.07</v>
      </c>
      <c r="S2632" s="1">
        <v>1363310.0</v>
      </c>
      <c r="T2632" s="1">
        <v>46.35</v>
      </c>
      <c r="U2632" s="1">
        <v>901799.0</v>
      </c>
    </row>
    <row r="2633" ht="13.5" customHeight="1">
      <c r="A2633" s="1">
        <v>45680.0</v>
      </c>
      <c r="B2633" s="1">
        <v>175.58</v>
      </c>
      <c r="C2633" s="1">
        <v>9067028.0</v>
      </c>
      <c r="D2633" s="1">
        <v>82.23</v>
      </c>
      <c r="E2633" s="1">
        <v>6181812.0</v>
      </c>
      <c r="F2633" s="1">
        <v>143.99</v>
      </c>
      <c r="G2633" s="1">
        <v>4031504.0</v>
      </c>
      <c r="H2633" s="1">
        <v>74.316</v>
      </c>
      <c r="I2633" s="1">
        <v>3614805.0</v>
      </c>
      <c r="J2633" s="1">
        <v>91.5</v>
      </c>
      <c r="K2633" s="1">
        <v>5561966.0</v>
      </c>
      <c r="L2633" s="1">
        <v>130.48</v>
      </c>
      <c r="M2633" s="1">
        <v>2862566.0</v>
      </c>
      <c r="N2633" s="1">
        <v>57.06</v>
      </c>
      <c r="O2633" s="1">
        <v>4320461.0</v>
      </c>
      <c r="P2633" s="1">
        <v>44.08</v>
      </c>
      <c r="Q2633" s="1">
        <v>3356406.0</v>
      </c>
      <c r="R2633" s="1">
        <v>84.67</v>
      </c>
      <c r="S2633" s="1">
        <v>1868668.0</v>
      </c>
      <c r="T2633" s="1">
        <v>46.44</v>
      </c>
      <c r="U2633" s="1">
        <v>2006527.0</v>
      </c>
    </row>
    <row r="2634" ht="13.5" customHeight="1">
      <c r="A2634" s="1">
        <v>45681.0</v>
      </c>
      <c r="B2634" s="1">
        <v>175.96</v>
      </c>
      <c r="C2634" s="1">
        <v>8556622.0</v>
      </c>
      <c r="D2634" s="1">
        <v>82.15</v>
      </c>
      <c r="E2634" s="1">
        <v>7866821.0</v>
      </c>
      <c r="F2634" s="1">
        <v>144.86</v>
      </c>
      <c r="G2634" s="1">
        <v>8359919.0</v>
      </c>
      <c r="H2634" s="1">
        <v>74.49</v>
      </c>
      <c r="I2634" s="1">
        <v>5909690.0</v>
      </c>
      <c r="J2634" s="1">
        <v>91.2</v>
      </c>
      <c r="K2634" s="1">
        <v>3310914.0</v>
      </c>
      <c r="L2634" s="1">
        <v>131.05</v>
      </c>
      <c r="M2634" s="1">
        <v>3162955.0</v>
      </c>
      <c r="N2634" s="1">
        <v>58.4</v>
      </c>
      <c r="O2634" s="1">
        <v>3723740.0</v>
      </c>
      <c r="P2634" s="1">
        <v>43.81</v>
      </c>
      <c r="Q2634" s="1">
        <v>5606133.0</v>
      </c>
      <c r="R2634" s="1">
        <v>83.97</v>
      </c>
      <c r="S2634" s="1">
        <v>1586421.0</v>
      </c>
      <c r="T2634" s="1">
        <v>46.66</v>
      </c>
      <c r="U2634" s="1">
        <v>1767397.0</v>
      </c>
    </row>
    <row r="2635" ht="13.5" customHeight="1">
      <c r="A2635" s="1">
        <v>45684.0</v>
      </c>
      <c r="B2635" s="1">
        <v>176.15</v>
      </c>
      <c r="C2635" s="1">
        <v>1.1736061E7</v>
      </c>
      <c r="D2635" s="1">
        <v>82.7</v>
      </c>
      <c r="E2635" s="1">
        <v>7187642.0</v>
      </c>
      <c r="F2635" s="1">
        <v>144.9</v>
      </c>
      <c r="G2635" s="1">
        <v>7280145.0</v>
      </c>
      <c r="H2635" s="1">
        <v>74.91</v>
      </c>
      <c r="I2635" s="1">
        <v>4666355.0</v>
      </c>
      <c r="J2635" s="1">
        <v>91.46</v>
      </c>
      <c r="K2635" s="1">
        <v>2824854.0</v>
      </c>
      <c r="L2635" s="1">
        <v>130.57</v>
      </c>
      <c r="M2635" s="1">
        <v>1646170.0</v>
      </c>
      <c r="N2635" s="1">
        <v>57.5467</v>
      </c>
      <c r="O2635" s="1">
        <v>2491533.0</v>
      </c>
      <c r="P2635" s="1">
        <v>43.61</v>
      </c>
      <c r="Q2635" s="1">
        <v>6698408.0</v>
      </c>
      <c r="R2635" s="1">
        <v>84.57</v>
      </c>
      <c r="S2635" s="1">
        <v>1219856.0</v>
      </c>
      <c r="T2635" s="1">
        <v>46.75</v>
      </c>
      <c r="U2635" s="1">
        <v>1434771.0</v>
      </c>
    </row>
    <row r="2636" ht="13.5" customHeight="1">
      <c r="A2636" s="1">
        <v>45685.0</v>
      </c>
      <c r="B2636" s="1">
        <v>177.03</v>
      </c>
      <c r="C2636" s="1">
        <v>9133752.0</v>
      </c>
      <c r="D2636" s="1">
        <v>82.54</v>
      </c>
      <c r="E2636" s="1">
        <v>7104107.0</v>
      </c>
      <c r="F2636" s="1">
        <v>144.6</v>
      </c>
      <c r="G2636" s="1">
        <v>5356530.0</v>
      </c>
      <c r="H2636" s="1">
        <v>75.1</v>
      </c>
      <c r="I2636" s="1">
        <v>5600298.0</v>
      </c>
      <c r="J2636" s="1">
        <v>92.9</v>
      </c>
      <c r="K2636" s="1">
        <v>4557946.0</v>
      </c>
      <c r="L2636" s="1">
        <v>129.46</v>
      </c>
      <c r="M2636" s="1">
        <v>1608493.0</v>
      </c>
      <c r="N2636" s="1">
        <v>57.9467</v>
      </c>
      <c r="O2636" s="1">
        <v>2732483.0</v>
      </c>
      <c r="P2636" s="1">
        <v>43.46</v>
      </c>
      <c r="Q2636" s="1">
        <v>7500601.0</v>
      </c>
      <c r="R2636" s="1">
        <v>84.2</v>
      </c>
      <c r="S2636" s="1">
        <v>1815894.0</v>
      </c>
      <c r="T2636" s="1">
        <v>46.78</v>
      </c>
      <c r="U2636" s="1">
        <v>1257683.0</v>
      </c>
    </row>
    <row r="2637" ht="13.5" customHeight="1">
      <c r="A2637" s="1">
        <v>45686.0</v>
      </c>
      <c r="B2637" s="1">
        <v>176.04</v>
      </c>
      <c r="C2637" s="1">
        <v>1.000705E7</v>
      </c>
      <c r="D2637" s="1">
        <v>82.85</v>
      </c>
      <c r="E2637" s="1">
        <v>4201681.0</v>
      </c>
      <c r="F2637" s="1">
        <v>145.62</v>
      </c>
      <c r="G2637" s="1">
        <v>5473442.0</v>
      </c>
      <c r="H2637" s="1">
        <v>74.91</v>
      </c>
      <c r="I2637" s="1">
        <v>3889925.0</v>
      </c>
      <c r="J2637" s="1">
        <v>92.7</v>
      </c>
      <c r="K2637" s="1">
        <v>3014599.0</v>
      </c>
      <c r="L2637" s="1">
        <v>129.5</v>
      </c>
      <c r="M2637" s="1">
        <v>1846585.0</v>
      </c>
      <c r="N2637" s="1">
        <v>58.1667</v>
      </c>
      <c r="O2637" s="1">
        <v>3358889.0</v>
      </c>
      <c r="P2637" s="1">
        <v>43.82</v>
      </c>
      <c r="Q2637" s="1">
        <v>5382169.0</v>
      </c>
      <c r="R2637" s="1">
        <v>84.5</v>
      </c>
      <c r="S2637" s="1">
        <v>1737106.0</v>
      </c>
      <c r="T2637" s="1">
        <v>46.85</v>
      </c>
      <c r="U2637" s="1">
        <v>1265079.0</v>
      </c>
    </row>
    <row r="2638" ht="13.5" customHeight="1">
      <c r="A2638" s="1">
        <v>45687.0</v>
      </c>
      <c r="B2638" s="1">
        <v>178.67</v>
      </c>
      <c r="C2638" s="1">
        <v>5999183.0</v>
      </c>
      <c r="D2638" s="1">
        <v>83.05</v>
      </c>
      <c r="E2638" s="1">
        <v>1.0464995E7</v>
      </c>
      <c r="F2638" s="1">
        <v>144.23</v>
      </c>
      <c r="G2638" s="1">
        <v>5211196.0</v>
      </c>
      <c r="H2638" s="1">
        <v>75.07</v>
      </c>
      <c r="I2638" s="1">
        <v>5945833.0</v>
      </c>
      <c r="J2638" s="1">
        <v>92.4</v>
      </c>
      <c r="K2638" s="1">
        <v>5204382.0</v>
      </c>
      <c r="L2638" s="1">
        <v>131.21</v>
      </c>
      <c r="M2638" s="1">
        <v>3071894.0</v>
      </c>
      <c r="N2638" s="1">
        <v>60.2467</v>
      </c>
      <c r="O2638" s="1">
        <v>4656393.0</v>
      </c>
      <c r="P2638" s="1">
        <v>44.15</v>
      </c>
      <c r="Q2638" s="1">
        <v>9254108.0</v>
      </c>
      <c r="R2638" s="1">
        <v>83.54</v>
      </c>
      <c r="S2638" s="1">
        <v>3212130.0</v>
      </c>
      <c r="T2638" s="1">
        <v>46.58</v>
      </c>
      <c r="U2638" s="1">
        <v>2118629.0</v>
      </c>
    </row>
    <row r="2639" ht="13.5" customHeight="1">
      <c r="A2639" s="1">
        <v>45688.0</v>
      </c>
      <c r="B2639" s="1">
        <v>177.18</v>
      </c>
      <c r="C2639" s="1">
        <v>7268530.0</v>
      </c>
      <c r="D2639" s="1">
        <v>82.91</v>
      </c>
      <c r="E2639" s="1">
        <v>7702883.0</v>
      </c>
      <c r="F2639" s="1">
        <v>143.88</v>
      </c>
      <c r="G2639" s="1">
        <v>7916155.0</v>
      </c>
      <c r="H2639" s="1">
        <v>74.36</v>
      </c>
      <c r="I2639" s="1">
        <v>7571900.0</v>
      </c>
      <c r="J2639" s="1">
        <v>91.55</v>
      </c>
      <c r="K2639" s="1">
        <v>6312856.0</v>
      </c>
      <c r="L2639" s="1">
        <v>128.99</v>
      </c>
      <c r="M2639" s="1">
        <v>3139139.0</v>
      </c>
      <c r="N2639" s="1">
        <v>59.24</v>
      </c>
      <c r="O2639" s="1">
        <v>6367919.0</v>
      </c>
      <c r="P2639" s="1">
        <v>43.46</v>
      </c>
      <c r="Q2639" s="1">
        <v>6176363.0</v>
      </c>
      <c r="R2639" s="1">
        <v>83.81</v>
      </c>
      <c r="S2639" s="1">
        <v>2294728.0</v>
      </c>
      <c r="T2639" s="1">
        <v>46.99</v>
      </c>
      <c r="U2639" s="1">
        <v>1273963.0</v>
      </c>
    </row>
    <row r="2640" ht="13.5" customHeight="1">
      <c r="A2640" s="1">
        <v>45691.0</v>
      </c>
      <c r="B2640" s="1">
        <v>173.0</v>
      </c>
      <c r="C2640" s="1">
        <v>9852490.0</v>
      </c>
      <c r="D2640" s="1">
        <v>82.5</v>
      </c>
      <c r="E2640" s="1">
        <v>1.9777999E7</v>
      </c>
      <c r="F2640" s="1">
        <v>142.24</v>
      </c>
      <c r="G2640" s="1">
        <v>1.1300886E7</v>
      </c>
      <c r="H2640" s="1">
        <v>72.15</v>
      </c>
      <c r="I2640" s="1">
        <v>1.7109737E7</v>
      </c>
      <c r="J2640" s="1">
        <v>87.34</v>
      </c>
      <c r="K2640" s="1">
        <v>1.6220882E7</v>
      </c>
      <c r="L2640" s="1">
        <v>127.37</v>
      </c>
      <c r="M2640" s="1">
        <v>8641296.0</v>
      </c>
      <c r="N2640" s="1">
        <v>57.5933</v>
      </c>
      <c r="O2640" s="1">
        <v>4710704.0</v>
      </c>
      <c r="P2640" s="1">
        <v>42.66</v>
      </c>
      <c r="Q2640" s="1">
        <v>1.6559084E7</v>
      </c>
      <c r="R2640" s="1">
        <v>83.0433</v>
      </c>
      <c r="S2640" s="1">
        <v>5190193.0</v>
      </c>
      <c r="T2640" s="1">
        <v>47.0</v>
      </c>
      <c r="U2640" s="1">
        <v>3566747.0</v>
      </c>
    </row>
    <row r="2641" ht="13.5" customHeight="1">
      <c r="A2641" s="1">
        <v>45692.0</v>
      </c>
      <c r="B2641" s="1">
        <v>169.92</v>
      </c>
      <c r="C2641" s="1">
        <v>7179453.0</v>
      </c>
      <c r="D2641" s="1">
        <v>82.0</v>
      </c>
      <c r="E2641" s="1">
        <v>1.0120888E7</v>
      </c>
      <c r="F2641" s="1">
        <v>139.47</v>
      </c>
      <c r="G2641" s="1">
        <v>5305734.0</v>
      </c>
      <c r="H2641" s="1">
        <v>71.87</v>
      </c>
      <c r="I2641" s="1">
        <v>7519108.0</v>
      </c>
      <c r="J2641" s="1">
        <v>88.23</v>
      </c>
      <c r="K2641" s="1">
        <v>7238392.0</v>
      </c>
      <c r="L2641" s="1">
        <v>125.93</v>
      </c>
      <c r="M2641" s="1">
        <v>5255015.0</v>
      </c>
      <c r="N2641" s="1">
        <v>55.86</v>
      </c>
      <c r="O2641" s="1">
        <v>4268267.0</v>
      </c>
      <c r="P2641" s="1">
        <v>42.54</v>
      </c>
      <c r="Q2641" s="1">
        <v>1.0964576E7</v>
      </c>
      <c r="R2641" s="1">
        <v>82.7</v>
      </c>
      <c r="S2641" s="1">
        <v>3853991.0</v>
      </c>
      <c r="T2641" s="1">
        <v>46.85</v>
      </c>
      <c r="U2641" s="1">
        <v>3306828.0</v>
      </c>
    </row>
    <row r="2642" ht="13.5" customHeight="1">
      <c r="A2642" s="1">
        <v>45693.0</v>
      </c>
      <c r="B2642" s="1">
        <v>170.41</v>
      </c>
      <c r="C2642" s="1">
        <v>3813483.0</v>
      </c>
      <c r="D2642" s="1">
        <v>82.25</v>
      </c>
      <c r="E2642" s="1">
        <v>8572599.0</v>
      </c>
      <c r="F2642" s="1">
        <v>141.05</v>
      </c>
      <c r="G2642" s="1">
        <v>3484986.0</v>
      </c>
      <c r="H2642" s="1">
        <v>72.32</v>
      </c>
      <c r="I2642" s="1">
        <v>7139315.0</v>
      </c>
      <c r="J2642" s="1">
        <v>88.27</v>
      </c>
      <c r="K2642" s="1">
        <v>3740174.0</v>
      </c>
      <c r="L2642" s="1">
        <v>126.55</v>
      </c>
      <c r="M2642" s="1">
        <v>2485255.0</v>
      </c>
      <c r="N2642" s="1">
        <v>56.9</v>
      </c>
      <c r="O2642" s="1">
        <v>3705833.0</v>
      </c>
      <c r="P2642" s="1">
        <v>42.74</v>
      </c>
      <c r="Q2642" s="1">
        <v>1.2069034E7</v>
      </c>
      <c r="R2642" s="1">
        <v>82.81</v>
      </c>
      <c r="S2642" s="1">
        <v>4689753.0</v>
      </c>
      <c r="T2642" s="1">
        <v>47.47</v>
      </c>
      <c r="U2642" s="1">
        <v>3316505.0</v>
      </c>
    </row>
    <row r="2643" ht="13.5" customHeight="1">
      <c r="A2643" s="1">
        <v>45694.0</v>
      </c>
      <c r="B2643" s="1">
        <v>170.88</v>
      </c>
      <c r="C2643" s="1">
        <v>3926682.0</v>
      </c>
      <c r="D2643" s="1">
        <v>82.86</v>
      </c>
      <c r="E2643" s="1">
        <v>5198556.0</v>
      </c>
      <c r="F2643" s="1">
        <v>142.67</v>
      </c>
      <c r="G2643" s="1">
        <v>3276884.0</v>
      </c>
      <c r="H2643" s="1">
        <v>72.89</v>
      </c>
      <c r="I2643" s="1">
        <v>5625878.0</v>
      </c>
      <c r="J2643" s="1">
        <v>88.52</v>
      </c>
      <c r="K2643" s="1">
        <v>3947713.0</v>
      </c>
      <c r="L2643" s="1">
        <v>126.49</v>
      </c>
      <c r="M2643" s="1">
        <v>2406175.0</v>
      </c>
      <c r="N2643" s="1">
        <v>57.28</v>
      </c>
      <c r="O2643" s="1">
        <v>3118838.0</v>
      </c>
      <c r="P2643" s="1">
        <v>42.91</v>
      </c>
      <c r="Q2643" s="1">
        <v>1.4467249E7</v>
      </c>
      <c r="R2643" s="1">
        <v>84.18</v>
      </c>
      <c r="S2643" s="1">
        <v>5424265.0</v>
      </c>
      <c r="T2643" s="1">
        <v>52.39</v>
      </c>
      <c r="U2643" s="1">
        <v>5875594.0</v>
      </c>
    </row>
    <row r="2644" ht="13.5" customHeight="1">
      <c r="A2644" s="1">
        <v>45695.0</v>
      </c>
      <c r="B2644" s="1">
        <v>170.44</v>
      </c>
      <c r="C2644" s="1">
        <v>3721470.0</v>
      </c>
      <c r="D2644" s="1">
        <v>82.81</v>
      </c>
      <c r="E2644" s="1">
        <v>6805552.0</v>
      </c>
      <c r="F2644" s="1">
        <v>142.27</v>
      </c>
      <c r="G2644" s="1">
        <v>2326833.0</v>
      </c>
      <c r="H2644" s="1">
        <v>72.77</v>
      </c>
      <c r="I2644" s="1">
        <v>5103050.0</v>
      </c>
      <c r="J2644" s="1">
        <v>89.0</v>
      </c>
      <c r="K2644" s="1">
        <v>2727289.0</v>
      </c>
      <c r="L2644" s="1">
        <v>125.23</v>
      </c>
      <c r="M2644" s="1">
        <v>1951856.0</v>
      </c>
      <c r="N2644" s="1">
        <v>56.6267</v>
      </c>
      <c r="O2644" s="1">
        <v>2629658.0</v>
      </c>
      <c r="P2644" s="1">
        <v>43.06</v>
      </c>
      <c r="Q2644" s="1">
        <v>1.3186019E7</v>
      </c>
      <c r="R2644" s="1">
        <v>84.58</v>
      </c>
      <c r="S2644" s="1">
        <v>2735604.0</v>
      </c>
      <c r="T2644" s="1">
        <v>51.71</v>
      </c>
      <c r="U2644" s="1">
        <v>3621747.0</v>
      </c>
    </row>
    <row r="2645" ht="13.5" customHeight="1">
      <c r="A2645" s="1">
        <v>45698.0</v>
      </c>
      <c r="B2645" s="1">
        <v>168.88</v>
      </c>
      <c r="C2645" s="1">
        <v>5707433.0</v>
      </c>
      <c r="D2645" s="1">
        <v>86.01</v>
      </c>
      <c r="E2645" s="1">
        <v>2.1682419E7</v>
      </c>
      <c r="F2645" s="1">
        <v>142.17</v>
      </c>
      <c r="G2645" s="1">
        <v>3584763.0</v>
      </c>
      <c r="H2645" s="1">
        <v>72.43</v>
      </c>
      <c r="I2645" s="1">
        <v>3907400.0</v>
      </c>
      <c r="J2645" s="1">
        <v>87.85</v>
      </c>
      <c r="K2645" s="1">
        <v>3757272.0</v>
      </c>
      <c r="L2645" s="1">
        <v>125.25</v>
      </c>
      <c r="M2645" s="1">
        <v>1579848.0</v>
      </c>
      <c r="N2645" s="1">
        <v>56.68</v>
      </c>
      <c r="O2645" s="1">
        <v>2231771.0</v>
      </c>
      <c r="P2645" s="1">
        <v>42.74</v>
      </c>
      <c r="Q2645" s="1">
        <v>1.6379698E7</v>
      </c>
      <c r="R2645" s="1">
        <v>84.23</v>
      </c>
      <c r="S2645" s="1">
        <v>3478806.0</v>
      </c>
      <c r="T2645" s="1">
        <v>51.35</v>
      </c>
      <c r="U2645" s="1">
        <v>6392538.0</v>
      </c>
    </row>
    <row r="2646" ht="13.5" customHeight="1">
      <c r="A2646" s="1">
        <v>45699.0</v>
      </c>
      <c r="B2646" s="1">
        <v>169.06</v>
      </c>
      <c r="C2646" s="1">
        <v>2388381.0</v>
      </c>
      <c r="D2646" s="1">
        <v>86.63</v>
      </c>
      <c r="E2646" s="1">
        <v>8729476.0</v>
      </c>
      <c r="F2646" s="1">
        <v>142.31</v>
      </c>
      <c r="G2646" s="1">
        <v>4664357.0</v>
      </c>
      <c r="H2646" s="1">
        <v>72.85</v>
      </c>
      <c r="I2646" s="1">
        <v>6717768.0</v>
      </c>
      <c r="J2646" s="1">
        <v>87.83</v>
      </c>
      <c r="K2646" s="1">
        <v>5358650.0</v>
      </c>
      <c r="L2646" s="1">
        <v>125.46</v>
      </c>
      <c r="M2646" s="1">
        <v>2130395.0</v>
      </c>
      <c r="N2646" s="1">
        <v>55.88</v>
      </c>
      <c r="O2646" s="1">
        <v>2091981.0</v>
      </c>
      <c r="P2646" s="1">
        <v>42.33</v>
      </c>
      <c r="Q2646" s="1">
        <v>5465721.0</v>
      </c>
      <c r="R2646" s="1">
        <v>83.5</v>
      </c>
      <c r="S2646" s="1">
        <v>2501151.0</v>
      </c>
      <c r="T2646" s="1">
        <v>51.15</v>
      </c>
      <c r="U2646" s="1">
        <v>4024557.0</v>
      </c>
    </row>
    <row r="2647" ht="13.5" customHeight="1">
      <c r="A2647" s="1">
        <v>45700.0</v>
      </c>
      <c r="B2647" s="1">
        <v>169.13</v>
      </c>
      <c r="C2647" s="1">
        <v>2781099.0</v>
      </c>
      <c r="D2647" s="1">
        <v>85.57</v>
      </c>
      <c r="E2647" s="1">
        <v>9701137.0</v>
      </c>
      <c r="F2647" s="1">
        <v>141.03</v>
      </c>
      <c r="G2647" s="1">
        <v>2370001.0</v>
      </c>
      <c r="H2647" s="1">
        <v>72.93</v>
      </c>
      <c r="I2647" s="1">
        <v>4729022.0</v>
      </c>
      <c r="J2647" s="1">
        <v>88.2</v>
      </c>
      <c r="K2647" s="1">
        <v>3178013.0</v>
      </c>
      <c r="L2647" s="1">
        <v>126.5</v>
      </c>
      <c r="M2647" s="1">
        <v>2340794.0</v>
      </c>
      <c r="N2647" s="1">
        <v>55.7733</v>
      </c>
      <c r="O2647" s="1">
        <v>2051756.0</v>
      </c>
      <c r="P2647" s="1">
        <v>42.25</v>
      </c>
      <c r="Q2647" s="1">
        <v>8252289.0</v>
      </c>
      <c r="R2647" s="1">
        <v>84.63</v>
      </c>
      <c r="S2647" s="1">
        <v>2888993.0</v>
      </c>
      <c r="T2647" s="1">
        <v>52.03</v>
      </c>
      <c r="U2647" s="1">
        <v>3929254.0</v>
      </c>
    </row>
    <row r="2648" ht="13.5" customHeight="1">
      <c r="A2648" s="1">
        <v>45701.0</v>
      </c>
      <c r="B2648" s="1">
        <v>169.34</v>
      </c>
      <c r="C2648" s="1">
        <v>4928357.0</v>
      </c>
      <c r="D2648" s="1">
        <v>85.09</v>
      </c>
      <c r="E2648" s="1">
        <v>5665627.0</v>
      </c>
      <c r="F2648" s="1">
        <v>142.53</v>
      </c>
      <c r="G2648" s="1">
        <v>3246986.0</v>
      </c>
      <c r="H2648" s="1">
        <v>72.63</v>
      </c>
      <c r="I2648" s="1">
        <v>2878439.0</v>
      </c>
      <c r="J2648" s="1">
        <v>88.05</v>
      </c>
      <c r="K2648" s="1">
        <v>2492782.0</v>
      </c>
      <c r="L2648" s="1">
        <v>126.65</v>
      </c>
      <c r="M2648" s="1">
        <v>1302398.0</v>
      </c>
      <c r="N2648" s="1">
        <v>57.08</v>
      </c>
      <c r="O2648" s="1">
        <v>3193874.0</v>
      </c>
      <c r="P2648" s="1">
        <v>42.05</v>
      </c>
      <c r="Q2648" s="1">
        <v>1.2547055E7</v>
      </c>
      <c r="R2648" s="1">
        <v>78.45</v>
      </c>
      <c r="S2648" s="1">
        <v>9914072.0</v>
      </c>
      <c r="T2648" s="1">
        <v>51.48</v>
      </c>
      <c r="U2648" s="1">
        <v>3082201.0</v>
      </c>
    </row>
    <row r="2649" ht="13.5" customHeight="1">
      <c r="A2649" s="1">
        <v>45702.0</v>
      </c>
      <c r="B2649" s="1">
        <v>168.67</v>
      </c>
      <c r="C2649" s="1">
        <v>3547290.0</v>
      </c>
      <c r="D2649" s="1">
        <v>84.64</v>
      </c>
      <c r="E2649" s="1">
        <v>6481679.0</v>
      </c>
      <c r="F2649" s="1">
        <v>143.21</v>
      </c>
      <c r="G2649" s="1">
        <v>2743836.0</v>
      </c>
      <c r="H2649" s="1">
        <v>72.59</v>
      </c>
      <c r="I2649" s="1">
        <v>3908914.0</v>
      </c>
      <c r="J2649" s="1">
        <v>88.01</v>
      </c>
      <c r="K2649" s="1">
        <v>2827952.0</v>
      </c>
      <c r="L2649" s="1">
        <v>126.23</v>
      </c>
      <c r="M2649" s="1">
        <v>1982674.0</v>
      </c>
      <c r="N2649" s="1">
        <v>57.5</v>
      </c>
      <c r="O2649" s="1">
        <v>4121960.0</v>
      </c>
      <c r="P2649" s="1">
        <v>42.1</v>
      </c>
      <c r="Q2649" s="1">
        <v>7863942.0</v>
      </c>
      <c r="R2649" s="1">
        <v>78.2</v>
      </c>
      <c r="S2649" s="1">
        <v>4910107.0</v>
      </c>
      <c r="T2649" s="1">
        <v>51.59</v>
      </c>
      <c r="U2649" s="1">
        <v>4008773.0</v>
      </c>
    </row>
    <row r="2650" ht="13.5" customHeight="1">
      <c r="A2650" s="1">
        <v>45705.0</v>
      </c>
      <c r="B2650" s="1">
        <v>168.67</v>
      </c>
      <c r="C2650" s="1">
        <v>3547290.0</v>
      </c>
      <c r="D2650" s="1">
        <v>84.64</v>
      </c>
      <c r="E2650" s="1">
        <v>6481679.0</v>
      </c>
      <c r="F2650" s="1">
        <v>143.21</v>
      </c>
      <c r="G2650" s="1">
        <v>2743836.0</v>
      </c>
      <c r="H2650" s="1">
        <v>72.59</v>
      </c>
      <c r="I2650" s="1">
        <v>3908914.0</v>
      </c>
      <c r="J2650" s="1">
        <v>88.01</v>
      </c>
      <c r="K2650" s="1">
        <v>2827952.0</v>
      </c>
      <c r="L2650" s="1">
        <v>126.23</v>
      </c>
      <c r="M2650" s="1">
        <v>1982674.0</v>
      </c>
      <c r="N2650" s="1">
        <v>57.5</v>
      </c>
      <c r="O2650" s="1">
        <v>4121960.0</v>
      </c>
      <c r="P2650" s="1">
        <v>42.1</v>
      </c>
      <c r="Q2650" s="1">
        <v>7863942.0</v>
      </c>
      <c r="R2650" s="1">
        <v>78.2</v>
      </c>
      <c r="S2650" s="1">
        <v>4910107.0</v>
      </c>
      <c r="T2650" s="1">
        <v>51.59</v>
      </c>
      <c r="U2650" s="1">
        <v>4008773.0</v>
      </c>
    </row>
    <row r="2651" ht="13.5" customHeight="1">
      <c r="A2651" s="1">
        <v>45706.0</v>
      </c>
      <c r="B2651" s="1">
        <v>171.41</v>
      </c>
      <c r="C2651" s="1">
        <v>8106549.0</v>
      </c>
      <c r="D2651" s="1">
        <v>85.13</v>
      </c>
      <c r="E2651" s="1">
        <v>5961647.0</v>
      </c>
      <c r="F2651" s="1">
        <v>143.78</v>
      </c>
      <c r="G2651" s="1">
        <v>4167363.0</v>
      </c>
      <c r="H2651" s="1">
        <v>72.42</v>
      </c>
      <c r="I2651" s="1">
        <v>4145063.0</v>
      </c>
      <c r="J2651" s="1">
        <v>88.33</v>
      </c>
      <c r="K2651" s="1">
        <v>3220176.0</v>
      </c>
      <c r="L2651" s="1">
        <v>125.05</v>
      </c>
      <c r="M2651" s="1">
        <v>1859189.0</v>
      </c>
      <c r="N2651" s="1">
        <v>57.9867</v>
      </c>
      <c r="O2651" s="1">
        <v>3222278.0</v>
      </c>
      <c r="P2651" s="1">
        <v>42.57</v>
      </c>
      <c r="Q2651" s="1">
        <v>1.2257538E7</v>
      </c>
      <c r="R2651" s="1">
        <v>78.76</v>
      </c>
      <c r="S2651" s="1">
        <v>6027605.0</v>
      </c>
      <c r="T2651" s="1">
        <v>51.88</v>
      </c>
      <c r="U2651" s="1">
        <v>6246673.0</v>
      </c>
    </row>
    <row r="2652" ht="13.5" customHeight="1">
      <c r="A2652" s="1">
        <v>45707.0</v>
      </c>
      <c r="B2652" s="1">
        <v>171.52</v>
      </c>
      <c r="C2652" s="1">
        <v>3347387.0</v>
      </c>
      <c r="D2652" s="1">
        <v>85.56</v>
      </c>
      <c r="E2652" s="1">
        <v>6196340.0</v>
      </c>
      <c r="F2652" s="1">
        <v>143.71</v>
      </c>
      <c r="G2652" s="1">
        <v>2797203.0</v>
      </c>
      <c r="H2652" s="1">
        <v>72.4</v>
      </c>
      <c r="I2652" s="1">
        <v>3987378.0</v>
      </c>
      <c r="J2652" s="1">
        <v>87.92</v>
      </c>
      <c r="K2652" s="1">
        <v>2860002.0</v>
      </c>
      <c r="L2652" s="1">
        <v>123.99</v>
      </c>
      <c r="M2652" s="1">
        <v>1946399.0</v>
      </c>
      <c r="N2652" s="1">
        <v>57.3733</v>
      </c>
      <c r="O2652" s="1">
        <v>3904209.0</v>
      </c>
      <c r="P2652" s="1">
        <v>42.32</v>
      </c>
      <c r="Q2652" s="1">
        <v>1.0600976E7</v>
      </c>
      <c r="R2652" s="1">
        <v>79.64</v>
      </c>
      <c r="S2652" s="1">
        <v>3851217.0</v>
      </c>
      <c r="T2652" s="1">
        <v>52.02</v>
      </c>
      <c r="U2652" s="1">
        <v>2369408.0</v>
      </c>
    </row>
    <row r="2653" ht="13.5" customHeight="1">
      <c r="A2653" s="1">
        <v>45708.0</v>
      </c>
      <c r="B2653" s="1">
        <v>169.4</v>
      </c>
      <c r="C2653" s="1">
        <v>3806832.0</v>
      </c>
      <c r="D2653" s="1">
        <v>85.59</v>
      </c>
      <c r="E2653" s="1">
        <v>6795991.0</v>
      </c>
      <c r="F2653" s="1">
        <v>142.99</v>
      </c>
      <c r="G2653" s="1">
        <v>2581725.0</v>
      </c>
      <c r="H2653" s="1">
        <v>72.48</v>
      </c>
      <c r="I2653" s="1">
        <v>4177830.0</v>
      </c>
      <c r="J2653" s="1">
        <v>87.2193</v>
      </c>
      <c r="K2653" s="1">
        <v>2985132.0</v>
      </c>
      <c r="L2653" s="1">
        <v>123.48</v>
      </c>
      <c r="M2653" s="1">
        <v>1939601.0</v>
      </c>
      <c r="N2653" s="1">
        <v>56.6933</v>
      </c>
      <c r="O2653" s="1">
        <v>2691687.0</v>
      </c>
      <c r="P2653" s="1">
        <v>45.14</v>
      </c>
      <c r="Q2653" s="1">
        <v>1.5780471E7</v>
      </c>
      <c r="R2653" s="1">
        <v>78.13</v>
      </c>
      <c r="S2653" s="1">
        <v>6513562.0</v>
      </c>
      <c r="T2653" s="1">
        <v>52.07</v>
      </c>
      <c r="U2653" s="1">
        <v>3502947.0</v>
      </c>
    </row>
    <row r="2654" ht="13.5" customHeight="1">
      <c r="A2654" s="1">
        <v>45709.0</v>
      </c>
      <c r="B2654" s="1">
        <v>172.0</v>
      </c>
      <c r="C2654" s="1">
        <v>4844815.0</v>
      </c>
      <c r="D2654" s="1">
        <v>85.12</v>
      </c>
      <c r="E2654" s="1">
        <v>5536655.0</v>
      </c>
      <c r="F2654" s="1">
        <v>142.96</v>
      </c>
      <c r="G2654" s="1">
        <v>3806331.0</v>
      </c>
      <c r="H2654" s="1">
        <v>71.89</v>
      </c>
      <c r="I2654" s="1">
        <v>6367502.0</v>
      </c>
      <c r="J2654" s="1">
        <v>86.59</v>
      </c>
      <c r="K2654" s="1">
        <v>2908231.0</v>
      </c>
      <c r="L2654" s="1">
        <v>124.43</v>
      </c>
      <c r="M2654" s="1">
        <v>2298002.0</v>
      </c>
      <c r="N2654" s="1">
        <v>55.8133</v>
      </c>
      <c r="O2654" s="1">
        <v>3966482.0</v>
      </c>
      <c r="P2654" s="1">
        <v>43.5485</v>
      </c>
      <c r="Q2654" s="1">
        <v>1.0319875E7</v>
      </c>
      <c r="R2654" s="1">
        <v>77.72</v>
      </c>
      <c r="S2654" s="1">
        <v>6104298.0</v>
      </c>
      <c r="T2654" s="1">
        <v>52.09</v>
      </c>
      <c r="U2654" s="1">
        <v>2681852.0</v>
      </c>
    </row>
    <row r="2655" ht="13.5" customHeight="1">
      <c r="A2655" s="1">
        <v>45712.0</v>
      </c>
      <c r="B2655" s="1">
        <v>169.14</v>
      </c>
      <c r="C2655" s="1">
        <v>4928900.0</v>
      </c>
      <c r="D2655" s="1">
        <v>84.59</v>
      </c>
      <c r="E2655" s="1">
        <v>3655594.0</v>
      </c>
      <c r="F2655" s="1">
        <v>142.35</v>
      </c>
      <c r="G2655" s="1">
        <v>3619541.0</v>
      </c>
      <c r="H2655" s="1">
        <v>72.23</v>
      </c>
      <c r="I2655" s="1">
        <v>4485976.0</v>
      </c>
      <c r="J2655" s="1">
        <v>87.09</v>
      </c>
      <c r="K2655" s="1">
        <v>3454678.0</v>
      </c>
      <c r="L2655" s="1">
        <v>125.03</v>
      </c>
      <c r="M2655" s="1">
        <v>2100810.0</v>
      </c>
      <c r="N2655" s="1">
        <v>55.0067</v>
      </c>
      <c r="O2655" s="1">
        <v>3020402.0</v>
      </c>
      <c r="P2655" s="1">
        <v>42.94</v>
      </c>
      <c r="Q2655" s="1">
        <v>1.3511561E7</v>
      </c>
      <c r="R2655" s="1">
        <v>78.6</v>
      </c>
      <c r="S2655" s="1">
        <v>5791610.0</v>
      </c>
      <c r="T2655" s="1">
        <v>52.81</v>
      </c>
      <c r="U2655" s="1">
        <v>8412289.0</v>
      </c>
    </row>
    <row r="2656" ht="13.5" customHeight="1">
      <c r="A2656" s="1">
        <v>45713.0</v>
      </c>
      <c r="B2656" s="1">
        <v>170.69</v>
      </c>
      <c r="C2656" s="1">
        <v>6743389.0</v>
      </c>
      <c r="D2656" s="1">
        <v>85.27</v>
      </c>
      <c r="E2656" s="1">
        <v>7012665.0</v>
      </c>
      <c r="F2656" s="1">
        <v>146.04</v>
      </c>
      <c r="G2656" s="1">
        <v>8508101.0</v>
      </c>
      <c r="H2656" s="1">
        <v>71.4</v>
      </c>
      <c r="I2656" s="1">
        <v>8504782.0</v>
      </c>
      <c r="J2656" s="1">
        <v>86.22</v>
      </c>
      <c r="K2656" s="1">
        <v>4450087.0</v>
      </c>
      <c r="L2656" s="1">
        <v>127.44</v>
      </c>
      <c r="M2656" s="1">
        <v>3175644.0</v>
      </c>
      <c r="N2656" s="1">
        <v>54.9667</v>
      </c>
      <c r="O2656" s="1">
        <v>4134567.0</v>
      </c>
      <c r="P2656" s="1">
        <v>44.01</v>
      </c>
      <c r="Q2656" s="1">
        <v>9157964.0</v>
      </c>
      <c r="R2656" s="1">
        <v>79.16</v>
      </c>
      <c r="S2656" s="1">
        <v>3296991.0</v>
      </c>
      <c r="T2656" s="1">
        <v>52.62</v>
      </c>
      <c r="U2656" s="1">
        <v>6585552.0</v>
      </c>
    </row>
    <row r="2657" ht="13.5" customHeight="1">
      <c r="A2657" s="1">
        <v>45714.0</v>
      </c>
      <c r="B2657" s="1">
        <v>171.42</v>
      </c>
      <c r="C2657" s="1">
        <v>3850041.0</v>
      </c>
      <c r="D2657" s="1">
        <v>85.67</v>
      </c>
      <c r="E2657" s="1">
        <v>3985637.0</v>
      </c>
      <c r="F2657" s="1">
        <v>149.03</v>
      </c>
      <c r="G2657" s="1">
        <v>5109935.0</v>
      </c>
      <c r="H2657" s="1">
        <v>72.38</v>
      </c>
      <c r="I2657" s="1">
        <v>7090508.0</v>
      </c>
      <c r="J2657" s="1">
        <v>86.78</v>
      </c>
      <c r="K2657" s="1">
        <v>3051730.0</v>
      </c>
      <c r="L2657" s="1">
        <v>120.47</v>
      </c>
      <c r="M2657" s="1">
        <v>5734541.0</v>
      </c>
      <c r="N2657" s="1">
        <v>55.1467</v>
      </c>
      <c r="O2657" s="1">
        <v>5357874.0</v>
      </c>
      <c r="P2657" s="1">
        <v>44.16</v>
      </c>
      <c r="Q2657" s="1">
        <v>4804351.0</v>
      </c>
      <c r="R2657" s="1">
        <v>78.27</v>
      </c>
      <c r="S2657" s="1">
        <v>3246374.0</v>
      </c>
      <c r="T2657" s="1">
        <v>53.23</v>
      </c>
      <c r="U2657" s="1">
        <v>3406832.0</v>
      </c>
    </row>
    <row r="2658" ht="13.5" customHeight="1">
      <c r="A2658" s="1">
        <v>45715.0</v>
      </c>
      <c r="B2658" s="1">
        <v>166.52</v>
      </c>
      <c r="C2658" s="1">
        <v>9061110.0</v>
      </c>
      <c r="D2658" s="1">
        <v>86.28</v>
      </c>
      <c r="E2658" s="1">
        <v>9488486.0</v>
      </c>
      <c r="F2658" s="1">
        <v>148.76</v>
      </c>
      <c r="G2658" s="1">
        <v>4786446.0</v>
      </c>
      <c r="H2658" s="1">
        <v>71.72</v>
      </c>
      <c r="I2658" s="1">
        <v>7961356.0</v>
      </c>
      <c r="J2658" s="1">
        <v>86.43</v>
      </c>
      <c r="K2658" s="1">
        <v>4619099.0</v>
      </c>
      <c r="L2658" s="1">
        <v>120.01</v>
      </c>
      <c r="M2658" s="1">
        <v>3298884.0</v>
      </c>
      <c r="N2658" s="1">
        <v>54.7267</v>
      </c>
      <c r="O2658" s="1">
        <v>4409460.0</v>
      </c>
      <c r="P2658" s="1">
        <v>44.42</v>
      </c>
      <c r="Q2658" s="1">
        <v>8700684.0</v>
      </c>
      <c r="R2658" s="1">
        <v>78.9986</v>
      </c>
      <c r="S2658" s="1">
        <v>2882881.0</v>
      </c>
      <c r="T2658" s="1">
        <v>53.41</v>
      </c>
      <c r="U2658" s="1">
        <v>7184026.0</v>
      </c>
    </row>
    <row r="2659" ht="13.5" customHeight="1">
      <c r="A2659" s="1">
        <v>45716.0</v>
      </c>
      <c r="B2659" s="1">
        <v>170.98</v>
      </c>
      <c r="C2659" s="1">
        <v>6797436.0</v>
      </c>
      <c r="D2659" s="1">
        <v>86.64</v>
      </c>
      <c r="E2659" s="1">
        <v>1.0695177E7</v>
      </c>
      <c r="F2659" s="1">
        <v>148.76</v>
      </c>
      <c r="G2659" s="1">
        <v>6095838.0</v>
      </c>
      <c r="H2659" s="1">
        <v>71.82</v>
      </c>
      <c r="I2659" s="1">
        <v>9702949.0</v>
      </c>
      <c r="J2659" s="1">
        <v>87.67</v>
      </c>
      <c r="K2659" s="1">
        <v>7833095.0</v>
      </c>
      <c r="L2659" s="1">
        <v>120.41</v>
      </c>
      <c r="M2659" s="1">
        <v>5356078.0</v>
      </c>
      <c r="N2659" s="1">
        <v>55.8133</v>
      </c>
      <c r="O2659" s="1">
        <v>7847178.0</v>
      </c>
      <c r="P2659" s="1">
        <v>45.06</v>
      </c>
      <c r="Q2659" s="1">
        <v>1.0997691E7</v>
      </c>
      <c r="R2659" s="1">
        <v>80.46</v>
      </c>
      <c r="S2659" s="1">
        <v>4615459.0</v>
      </c>
      <c r="T2659" s="1">
        <v>53.74</v>
      </c>
      <c r="U2659" s="1">
        <v>6894273.0</v>
      </c>
    </row>
    <row r="2660" ht="13.5" customHeight="1">
      <c r="A2660" s="1">
        <v>45719.0</v>
      </c>
      <c r="B2660" s="1">
        <v>169.56</v>
      </c>
      <c r="C2660" s="1">
        <v>4549498.0</v>
      </c>
      <c r="D2660" s="1">
        <v>86.41</v>
      </c>
      <c r="E2660" s="1">
        <v>7692530.0</v>
      </c>
      <c r="F2660" s="1">
        <v>147.47</v>
      </c>
      <c r="G2660" s="1">
        <v>3236271.0</v>
      </c>
      <c r="H2660" s="1">
        <v>71.64</v>
      </c>
      <c r="I2660" s="1">
        <v>7150404.0</v>
      </c>
      <c r="J2660" s="1">
        <v>86.7962</v>
      </c>
      <c r="K2660" s="1">
        <v>6473688.0</v>
      </c>
      <c r="L2660" s="1">
        <v>118.63</v>
      </c>
      <c r="M2660" s="1">
        <v>3126384.0</v>
      </c>
      <c r="N2660" s="1">
        <v>54.66</v>
      </c>
      <c r="O2660" s="1">
        <v>3381734.0</v>
      </c>
      <c r="P2660" s="1">
        <v>44.42</v>
      </c>
      <c r="Q2660" s="1">
        <v>1.558577E7</v>
      </c>
      <c r="R2660" s="1">
        <v>81.06</v>
      </c>
      <c r="S2660" s="1">
        <v>7280331.0</v>
      </c>
      <c r="T2660" s="1">
        <v>53.4</v>
      </c>
      <c r="U2660" s="1">
        <v>9518851.0</v>
      </c>
    </row>
    <row r="2661" ht="13.5" customHeight="1">
      <c r="A2661" s="1">
        <v>45720.0</v>
      </c>
      <c r="B2661" s="1">
        <v>163.02</v>
      </c>
      <c r="C2661" s="1">
        <v>6702980.0</v>
      </c>
      <c r="D2661" s="1">
        <v>84.92</v>
      </c>
      <c r="E2661" s="1">
        <v>9464909.0</v>
      </c>
      <c r="F2661" s="1">
        <v>144.18</v>
      </c>
      <c r="G2661" s="1">
        <v>5313286.0</v>
      </c>
      <c r="H2661" s="1">
        <v>70.26</v>
      </c>
      <c r="I2661" s="1">
        <v>1.2067045E7</v>
      </c>
      <c r="J2661" s="1">
        <v>83.1</v>
      </c>
      <c r="K2661" s="1">
        <v>9421150.0</v>
      </c>
      <c r="L2661" s="1">
        <v>117.56</v>
      </c>
      <c r="M2661" s="1">
        <v>3733647.0</v>
      </c>
      <c r="N2661" s="1">
        <v>51.8667</v>
      </c>
      <c r="O2661" s="1">
        <v>8060169.0</v>
      </c>
      <c r="P2661" s="1">
        <v>42.27</v>
      </c>
      <c r="Q2661" s="1">
        <v>1.601465E7</v>
      </c>
      <c r="R2661" s="1">
        <v>79.88</v>
      </c>
      <c r="S2661" s="1">
        <v>4022676.0</v>
      </c>
      <c r="T2661" s="1">
        <v>53.71</v>
      </c>
      <c r="U2661" s="1">
        <v>6252256.0</v>
      </c>
    </row>
    <row r="2662" ht="13.5" customHeight="1">
      <c r="A2662" s="1">
        <v>45721.0</v>
      </c>
      <c r="B2662" s="1">
        <v>165.21</v>
      </c>
      <c r="C2662" s="1">
        <v>5076412.0</v>
      </c>
      <c r="D2662" s="1">
        <v>84.99</v>
      </c>
      <c r="E2662" s="1">
        <v>9068848.0</v>
      </c>
      <c r="F2662" s="1">
        <v>142.6</v>
      </c>
      <c r="G2662" s="1">
        <v>4798489.0</v>
      </c>
      <c r="H2662" s="1">
        <v>69.7</v>
      </c>
      <c r="I2662" s="1">
        <v>7940586.0</v>
      </c>
      <c r="J2662" s="1">
        <v>83.49</v>
      </c>
      <c r="K2662" s="1">
        <v>6850361.0</v>
      </c>
      <c r="L2662" s="1">
        <v>116.31</v>
      </c>
      <c r="M2662" s="1">
        <v>2818588.0</v>
      </c>
      <c r="N2662" s="1">
        <v>52.8267</v>
      </c>
      <c r="O2662" s="1">
        <v>6382752.0</v>
      </c>
      <c r="P2662" s="1">
        <v>43.01</v>
      </c>
      <c r="Q2662" s="1">
        <v>1.7509429E7</v>
      </c>
      <c r="R2662" s="1">
        <v>80.26</v>
      </c>
      <c r="S2662" s="1">
        <v>4339569.0</v>
      </c>
      <c r="T2662" s="1">
        <v>53.8</v>
      </c>
      <c r="U2662" s="1">
        <v>5896690.0</v>
      </c>
    </row>
    <row r="2663" ht="13.5" customHeight="1">
      <c r="A2663" s="1">
        <v>45722.0</v>
      </c>
      <c r="B2663" s="1">
        <v>163.41</v>
      </c>
      <c r="C2663" s="1">
        <v>5611508.0</v>
      </c>
      <c r="D2663" s="1">
        <v>84.77</v>
      </c>
      <c r="E2663" s="1">
        <v>6397957.0</v>
      </c>
      <c r="F2663" s="1">
        <v>140.39</v>
      </c>
      <c r="G2663" s="1">
        <v>4156821.0</v>
      </c>
      <c r="H2663" s="1">
        <v>68.88</v>
      </c>
      <c r="I2663" s="1">
        <v>8279145.0</v>
      </c>
      <c r="J2663" s="1">
        <v>81.32</v>
      </c>
      <c r="K2663" s="1">
        <v>7729972.0</v>
      </c>
      <c r="L2663" s="1">
        <v>115.91</v>
      </c>
      <c r="M2663" s="1">
        <v>3689985.0</v>
      </c>
      <c r="N2663" s="1">
        <v>50.1467</v>
      </c>
      <c r="O2663" s="1">
        <v>8441669.0</v>
      </c>
      <c r="P2663" s="1">
        <v>42.03</v>
      </c>
      <c r="Q2663" s="1">
        <v>1.5117593E7</v>
      </c>
      <c r="R2663" s="1">
        <v>78.98</v>
      </c>
      <c r="S2663" s="1">
        <v>3747240.0</v>
      </c>
      <c r="T2663" s="1">
        <v>54.17</v>
      </c>
      <c r="U2663" s="1">
        <v>5670075.0</v>
      </c>
    </row>
    <row r="2664" ht="13.5" customHeight="1">
      <c r="A2664" s="1">
        <v>45723.0</v>
      </c>
      <c r="B2664" s="1">
        <v>165.38</v>
      </c>
      <c r="C2664" s="1">
        <v>4984198.0</v>
      </c>
      <c r="D2664" s="1">
        <v>85.58</v>
      </c>
      <c r="E2664" s="1">
        <v>7781357.0</v>
      </c>
      <c r="F2664" s="1">
        <v>141.61</v>
      </c>
      <c r="G2664" s="1">
        <v>2316791.0</v>
      </c>
      <c r="H2664" s="1">
        <v>69.49</v>
      </c>
      <c r="I2664" s="1">
        <v>6163375.0</v>
      </c>
      <c r="J2664" s="1">
        <v>81.52</v>
      </c>
      <c r="K2664" s="1">
        <v>6657897.0</v>
      </c>
      <c r="L2664" s="1">
        <v>117.42</v>
      </c>
      <c r="M2664" s="1">
        <v>2284440.0</v>
      </c>
      <c r="N2664" s="1">
        <v>49.9133</v>
      </c>
      <c r="O2664" s="1">
        <v>9282675.0</v>
      </c>
      <c r="P2664" s="1">
        <v>42.08</v>
      </c>
      <c r="Q2664" s="1">
        <v>1.1674939E7</v>
      </c>
      <c r="R2664" s="1">
        <v>79.89</v>
      </c>
      <c r="S2664" s="1">
        <v>2660665.0</v>
      </c>
      <c r="T2664" s="1">
        <v>53.02</v>
      </c>
      <c r="U2664" s="1">
        <v>7292493.0</v>
      </c>
    </row>
    <row r="2665" ht="13.5" customHeight="1">
      <c r="A2665" s="1">
        <v>45726.0</v>
      </c>
      <c r="B2665" s="1">
        <v>163.16</v>
      </c>
      <c r="C2665" s="1">
        <v>4979531.0</v>
      </c>
      <c r="D2665" s="1">
        <v>84.83</v>
      </c>
      <c r="E2665" s="1">
        <v>1.2154002E7</v>
      </c>
      <c r="F2665" s="1">
        <v>141.04</v>
      </c>
      <c r="G2665" s="1">
        <v>3165308.0</v>
      </c>
      <c r="H2665" s="1">
        <v>69.11</v>
      </c>
      <c r="I2665" s="1">
        <v>9075015.0</v>
      </c>
      <c r="J2665" s="1">
        <v>80.38</v>
      </c>
      <c r="K2665" s="1">
        <v>7637801.0</v>
      </c>
      <c r="L2665" s="1">
        <v>116.84</v>
      </c>
      <c r="M2665" s="1">
        <v>2964569.0</v>
      </c>
      <c r="N2665" s="1">
        <v>48.44</v>
      </c>
      <c r="O2665" s="1">
        <v>7961079.0</v>
      </c>
      <c r="P2665" s="1">
        <v>41.21</v>
      </c>
      <c r="Q2665" s="1">
        <v>2.4915917E7</v>
      </c>
      <c r="R2665" s="1">
        <v>78.47</v>
      </c>
      <c r="S2665" s="1">
        <v>5989356.0</v>
      </c>
      <c r="T2665" s="1">
        <v>52.0</v>
      </c>
      <c r="U2665" s="1">
        <v>6119494.0</v>
      </c>
    </row>
    <row r="2666" ht="13.5" customHeight="1">
      <c r="A2666" s="1">
        <v>45727.0</v>
      </c>
      <c r="B2666" s="1">
        <v>159.01</v>
      </c>
      <c r="C2666" s="1">
        <v>7006344.0</v>
      </c>
      <c r="D2666" s="1">
        <v>83.18</v>
      </c>
      <c r="E2666" s="1">
        <v>1.0455535E7</v>
      </c>
      <c r="F2666" s="1">
        <v>137.47</v>
      </c>
      <c r="G2666" s="1">
        <v>5656171.0</v>
      </c>
      <c r="H2666" s="1">
        <v>68.54</v>
      </c>
      <c r="I2666" s="1">
        <v>7805787.0</v>
      </c>
      <c r="J2666" s="1">
        <v>79.8</v>
      </c>
      <c r="K2666" s="1">
        <v>1.1355675E7</v>
      </c>
      <c r="L2666" s="1">
        <v>116.17</v>
      </c>
      <c r="M2666" s="1">
        <v>3288685.0</v>
      </c>
      <c r="N2666" s="1">
        <v>47.9867</v>
      </c>
      <c r="O2666" s="1">
        <v>6457619.0</v>
      </c>
      <c r="P2666" s="1">
        <v>41.29</v>
      </c>
      <c r="Q2666" s="1">
        <v>1.6173655E7</v>
      </c>
      <c r="R2666" s="1">
        <v>78.0</v>
      </c>
      <c r="S2666" s="1">
        <v>3409969.0</v>
      </c>
      <c r="T2666" s="1">
        <v>51.12</v>
      </c>
      <c r="U2666" s="1">
        <v>5488440.0</v>
      </c>
    </row>
    <row r="2667" ht="13.5" customHeight="1">
      <c r="A2667" s="1">
        <v>45728.0</v>
      </c>
      <c r="B2667" s="1">
        <v>160.0</v>
      </c>
      <c r="C2667" s="1">
        <v>5632595.0</v>
      </c>
      <c r="D2667" s="1">
        <v>83.91</v>
      </c>
      <c r="E2667" s="1">
        <v>7106784.0</v>
      </c>
      <c r="F2667" s="1">
        <v>139.41</v>
      </c>
      <c r="G2667" s="1">
        <v>3174588.0</v>
      </c>
      <c r="H2667" s="1">
        <v>68.44</v>
      </c>
      <c r="I2667" s="1">
        <v>7379750.0</v>
      </c>
      <c r="J2667" s="1">
        <v>80.43</v>
      </c>
      <c r="K2667" s="1">
        <v>8831815.0</v>
      </c>
      <c r="L2667" s="1">
        <v>116.24</v>
      </c>
      <c r="M2667" s="1">
        <v>3698379.0</v>
      </c>
      <c r="N2667" s="1">
        <v>48.2</v>
      </c>
      <c r="O2667" s="1">
        <v>4001595.0</v>
      </c>
      <c r="P2667" s="1">
        <v>42.06</v>
      </c>
      <c r="Q2667" s="1">
        <v>1.1475697E7</v>
      </c>
      <c r="R2667" s="1">
        <v>78.78</v>
      </c>
      <c r="S2667" s="1">
        <v>4268287.0</v>
      </c>
      <c r="T2667" s="1">
        <v>51.18</v>
      </c>
      <c r="U2667" s="1">
        <v>3549480.0</v>
      </c>
    </row>
    <row r="2668" ht="13.5" customHeight="1">
      <c r="A2668" s="1">
        <v>45729.0</v>
      </c>
      <c r="B2668" s="1">
        <v>157.05</v>
      </c>
      <c r="C2668" s="1">
        <v>5034602.0</v>
      </c>
      <c r="D2668" s="1">
        <v>83.27</v>
      </c>
      <c r="E2668" s="1">
        <v>8012050.0</v>
      </c>
      <c r="F2668" s="1">
        <v>137.22</v>
      </c>
      <c r="G2668" s="1">
        <v>3181324.0</v>
      </c>
      <c r="H2668" s="1">
        <v>68.18</v>
      </c>
      <c r="I2668" s="1">
        <v>7194769.0</v>
      </c>
      <c r="J2668" s="1">
        <v>79.51</v>
      </c>
      <c r="K2668" s="1">
        <v>6437823.0</v>
      </c>
      <c r="L2668" s="1">
        <v>115.11</v>
      </c>
      <c r="M2668" s="1">
        <v>3417412.0</v>
      </c>
      <c r="N2668" s="1">
        <v>46.7867</v>
      </c>
      <c r="O2668" s="1">
        <v>5307795.0</v>
      </c>
      <c r="P2668" s="1">
        <v>41.0</v>
      </c>
      <c r="Q2668" s="1">
        <v>1.4228402E7</v>
      </c>
      <c r="R2668" s="1">
        <v>78.38</v>
      </c>
      <c r="S2668" s="1">
        <v>3846130.0</v>
      </c>
      <c r="T2668" s="1">
        <v>51.46</v>
      </c>
      <c r="U2668" s="1">
        <v>6265753.0</v>
      </c>
    </row>
    <row r="2669" ht="13.5" customHeight="1">
      <c r="A2669" s="1">
        <v>45730.0</v>
      </c>
      <c r="B2669" s="1">
        <v>160.0</v>
      </c>
      <c r="C2669" s="1">
        <v>4933688.0</v>
      </c>
      <c r="D2669" s="1">
        <v>84.63</v>
      </c>
      <c r="E2669" s="1">
        <v>7478760.0</v>
      </c>
      <c r="F2669" s="1">
        <v>139.17</v>
      </c>
      <c r="G2669" s="1">
        <v>2561513.0</v>
      </c>
      <c r="H2669" s="1">
        <v>68.87</v>
      </c>
      <c r="I2669" s="1">
        <v>5140741.0</v>
      </c>
      <c r="J2669" s="1">
        <v>80.6</v>
      </c>
      <c r="K2669" s="1">
        <v>5385266.0</v>
      </c>
      <c r="L2669" s="1">
        <v>116.96</v>
      </c>
      <c r="M2669" s="1">
        <v>2439524.0</v>
      </c>
      <c r="N2669" s="1">
        <v>48.2733</v>
      </c>
      <c r="O2669" s="1">
        <v>5792715.0</v>
      </c>
      <c r="P2669" s="1">
        <v>42.2005</v>
      </c>
      <c r="Q2669" s="1">
        <v>1.0760092E7</v>
      </c>
      <c r="R2669" s="1">
        <v>79.5</v>
      </c>
      <c r="S2669" s="1">
        <v>3014511.0</v>
      </c>
      <c r="T2669" s="1">
        <v>51.74</v>
      </c>
      <c r="U2669" s="1">
        <v>4225427.0</v>
      </c>
    </row>
    <row r="2670" ht="13.5" customHeight="1">
      <c r="A2670" s="1">
        <v>45733.0</v>
      </c>
      <c r="B2670" s="1">
        <v>161.03</v>
      </c>
      <c r="C2670" s="1">
        <v>5689174.0</v>
      </c>
      <c r="D2670" s="1">
        <v>85.27</v>
      </c>
      <c r="E2670" s="1">
        <v>1.1261311E7</v>
      </c>
      <c r="F2670" s="1">
        <v>140.04</v>
      </c>
      <c r="G2670" s="1">
        <v>3218674.0</v>
      </c>
      <c r="H2670" s="1">
        <v>69.66</v>
      </c>
      <c r="I2670" s="1">
        <v>5189923.0</v>
      </c>
      <c r="J2670" s="1">
        <v>81.71</v>
      </c>
      <c r="K2670" s="1">
        <v>4140816.0</v>
      </c>
      <c r="L2670" s="1">
        <v>117.98</v>
      </c>
      <c r="M2670" s="1">
        <v>2185910.0</v>
      </c>
      <c r="N2670" s="1">
        <v>49.3333</v>
      </c>
      <c r="O2670" s="1">
        <v>4381109.0</v>
      </c>
      <c r="P2670" s="1">
        <v>42.9913</v>
      </c>
      <c r="Q2670" s="1">
        <v>1.2640858E7</v>
      </c>
      <c r="R2670" s="1">
        <v>80.6188</v>
      </c>
      <c r="S2670" s="1">
        <v>4703466.0</v>
      </c>
      <c r="T2670" s="1">
        <v>52.41</v>
      </c>
      <c r="U2670" s="1">
        <v>7434319.0</v>
      </c>
    </row>
    <row r="2671" ht="13.5" customHeight="1">
      <c r="A2671" s="1">
        <v>45734.0</v>
      </c>
      <c r="B2671" s="1">
        <v>160.84</v>
      </c>
      <c r="C2671" s="1">
        <v>3819844.0</v>
      </c>
      <c r="D2671" s="1">
        <v>85.31</v>
      </c>
      <c r="E2671" s="1">
        <v>6772785.0</v>
      </c>
      <c r="F2671" s="1">
        <v>139.59</v>
      </c>
      <c r="G2671" s="1">
        <v>2551389.0</v>
      </c>
      <c r="H2671" s="1">
        <v>69.0</v>
      </c>
      <c r="I2671" s="1">
        <v>6968475.0</v>
      </c>
      <c r="J2671" s="1">
        <v>81.18</v>
      </c>
      <c r="K2671" s="1">
        <v>3847293.0</v>
      </c>
      <c r="L2671" s="1">
        <v>117.89</v>
      </c>
      <c r="M2671" s="1">
        <v>1265791.0</v>
      </c>
      <c r="N2671" s="1">
        <v>49.72</v>
      </c>
      <c r="O2671" s="1">
        <v>4114020.0</v>
      </c>
      <c r="P2671" s="1">
        <v>42.95</v>
      </c>
      <c r="Q2671" s="1">
        <v>1.1797912E7</v>
      </c>
      <c r="R2671" s="1">
        <v>80.68</v>
      </c>
      <c r="S2671" s="1">
        <v>2774696.0</v>
      </c>
      <c r="T2671" s="1">
        <v>52.25</v>
      </c>
      <c r="U2671" s="1">
        <v>2880460.0</v>
      </c>
    </row>
    <row r="2672" ht="13.5" customHeight="1">
      <c r="A2672" s="1">
        <v>45735.0</v>
      </c>
      <c r="B2672" s="1">
        <v>163.5</v>
      </c>
      <c r="C2672" s="1">
        <v>3877487.0</v>
      </c>
      <c r="D2672" s="1">
        <v>85.82</v>
      </c>
      <c r="E2672" s="1">
        <v>6841808.0</v>
      </c>
      <c r="F2672" s="1">
        <v>140.53</v>
      </c>
      <c r="G2672" s="1">
        <v>2399717.0</v>
      </c>
      <c r="H2672" s="1">
        <v>69.07</v>
      </c>
      <c r="I2672" s="1">
        <v>5433217.0</v>
      </c>
      <c r="J2672" s="1">
        <v>81.35</v>
      </c>
      <c r="K2672" s="1">
        <v>7519870.0</v>
      </c>
      <c r="L2672" s="1">
        <v>118.07</v>
      </c>
      <c r="M2672" s="1">
        <v>1540111.0</v>
      </c>
      <c r="N2672" s="1">
        <v>51.6533</v>
      </c>
      <c r="O2672" s="1">
        <v>5561871.0</v>
      </c>
      <c r="P2672" s="1">
        <v>43.69</v>
      </c>
      <c r="Q2672" s="1">
        <v>4769677.0</v>
      </c>
      <c r="R2672" s="1">
        <v>81.2</v>
      </c>
      <c r="S2672" s="1">
        <v>1628068.0</v>
      </c>
      <c r="T2672" s="1">
        <v>52.33</v>
      </c>
      <c r="U2672" s="1">
        <v>4199333.0</v>
      </c>
    </row>
    <row r="2673" ht="13.5" customHeight="1">
      <c r="A2673" s="1">
        <v>45736.0</v>
      </c>
      <c r="B2673" s="1">
        <v>162.95</v>
      </c>
      <c r="C2673" s="1">
        <v>3455540.0</v>
      </c>
      <c r="D2673" s="1">
        <v>85.88</v>
      </c>
      <c r="E2673" s="1">
        <v>6506452.0</v>
      </c>
      <c r="F2673" s="1">
        <v>140.1</v>
      </c>
      <c r="G2673" s="1">
        <v>1906946.0</v>
      </c>
      <c r="H2673" s="1">
        <v>68.86</v>
      </c>
      <c r="I2673" s="1">
        <v>4585982.0</v>
      </c>
      <c r="J2673" s="1">
        <v>81.11</v>
      </c>
      <c r="K2673" s="1">
        <v>5408827.0</v>
      </c>
      <c r="L2673" s="1">
        <v>118.01</v>
      </c>
      <c r="M2673" s="1">
        <v>2295559.0</v>
      </c>
      <c r="N2673" s="1">
        <v>51.3533</v>
      </c>
      <c r="O2673" s="1">
        <v>5244726.0</v>
      </c>
      <c r="P2673" s="1">
        <v>43.71</v>
      </c>
      <c r="Q2673" s="1">
        <v>6190206.0</v>
      </c>
      <c r="R2673" s="1">
        <v>81.14</v>
      </c>
      <c r="S2673" s="1">
        <v>2238133.0</v>
      </c>
      <c r="T2673" s="1">
        <v>53.12</v>
      </c>
      <c r="U2673" s="1">
        <v>3365264.0</v>
      </c>
    </row>
    <row r="2674" ht="13.5" customHeight="1">
      <c r="A2674" s="1">
        <v>45737.0</v>
      </c>
      <c r="B2674" s="1">
        <v>162.92</v>
      </c>
      <c r="C2674" s="1">
        <v>7808150.0</v>
      </c>
      <c r="D2674" s="1">
        <v>85.3</v>
      </c>
      <c r="E2674" s="1">
        <v>1.507422E7</v>
      </c>
      <c r="F2674" s="1">
        <v>138.68</v>
      </c>
      <c r="G2674" s="1">
        <v>7685120.0</v>
      </c>
      <c r="H2674" s="1">
        <v>68.87</v>
      </c>
      <c r="I2674" s="1">
        <v>1.4401749E7</v>
      </c>
      <c r="J2674" s="1">
        <v>81.4</v>
      </c>
      <c r="K2674" s="1">
        <v>1.6961319E7</v>
      </c>
      <c r="L2674" s="1">
        <v>118.77</v>
      </c>
      <c r="M2674" s="1">
        <v>5214059.0</v>
      </c>
      <c r="N2674" s="1">
        <v>51.2867</v>
      </c>
      <c r="O2674" s="1">
        <v>7551807.0</v>
      </c>
      <c r="P2674" s="1">
        <v>43.68</v>
      </c>
      <c r="Q2674" s="1">
        <v>1.4482579E7</v>
      </c>
      <c r="R2674" s="1">
        <v>80.57</v>
      </c>
      <c r="S2674" s="1">
        <v>4095730.0</v>
      </c>
      <c r="T2674" s="1">
        <v>53.06</v>
      </c>
      <c r="U2674" s="1">
        <v>4508410.0</v>
      </c>
    </row>
    <row r="2675" ht="13.5" customHeight="1">
      <c r="A2675" s="1">
        <v>45740.0</v>
      </c>
      <c r="B2675" s="1">
        <v>166.0</v>
      </c>
      <c r="C2675" s="1">
        <v>5266895.0</v>
      </c>
      <c r="D2675" s="1">
        <v>86.66</v>
      </c>
      <c r="E2675" s="1">
        <v>1.4204546E7</v>
      </c>
      <c r="F2675" s="1">
        <v>139.49</v>
      </c>
      <c r="G2675" s="1">
        <v>3307311.0</v>
      </c>
      <c r="H2675" s="1">
        <v>69.2</v>
      </c>
      <c r="I2675" s="1">
        <v>1.0245059E7</v>
      </c>
      <c r="J2675" s="1">
        <v>82.46</v>
      </c>
      <c r="K2675" s="1">
        <v>6654631.0</v>
      </c>
      <c r="L2675" s="1">
        <v>119.87</v>
      </c>
      <c r="M2675" s="1">
        <v>3471868.0</v>
      </c>
      <c r="N2675" s="1">
        <v>52.8667</v>
      </c>
      <c r="O2675" s="1">
        <v>5108378.0</v>
      </c>
      <c r="P2675" s="1">
        <v>44.92</v>
      </c>
      <c r="Q2675" s="1">
        <v>1.1033987E7</v>
      </c>
      <c r="R2675" s="1">
        <v>82.19</v>
      </c>
      <c r="S2675" s="1">
        <v>2791349.0</v>
      </c>
      <c r="T2675" s="1">
        <v>53.48</v>
      </c>
      <c r="U2675" s="1">
        <v>3758061.0</v>
      </c>
    </row>
    <row r="2676" ht="13.5" customHeight="1">
      <c r="A2676" s="1">
        <v>45741.0</v>
      </c>
      <c r="B2676" s="1">
        <v>166.65</v>
      </c>
      <c r="C2676" s="1">
        <v>4434506.0</v>
      </c>
      <c r="D2676" s="1">
        <v>87.05</v>
      </c>
      <c r="E2676" s="1">
        <v>1.1152937E7</v>
      </c>
      <c r="F2676" s="1">
        <v>140.22</v>
      </c>
      <c r="G2676" s="1">
        <v>2708000.0</v>
      </c>
      <c r="H2676" s="1">
        <v>69.7</v>
      </c>
      <c r="I2676" s="1">
        <v>9945747.0</v>
      </c>
      <c r="J2676" s="1">
        <v>82.87</v>
      </c>
      <c r="K2676" s="1">
        <v>5253799.0</v>
      </c>
      <c r="L2676" s="1">
        <v>120.06</v>
      </c>
      <c r="M2676" s="1">
        <v>2869156.0</v>
      </c>
      <c r="N2676" s="1">
        <v>52.74</v>
      </c>
      <c r="O2676" s="1">
        <v>4877136.0</v>
      </c>
      <c r="P2676" s="1">
        <v>44.9</v>
      </c>
      <c r="Q2676" s="1">
        <v>6365346.0</v>
      </c>
      <c r="R2676" s="1">
        <v>82.28</v>
      </c>
      <c r="S2676" s="1">
        <v>1013477.0</v>
      </c>
      <c r="T2676" s="1">
        <v>53.95</v>
      </c>
      <c r="U2676" s="1">
        <v>4367783.0</v>
      </c>
    </row>
    <row r="2677" ht="13.5" customHeight="1">
      <c r="A2677" s="1">
        <v>45742.0</v>
      </c>
      <c r="B2677" s="1">
        <v>166.09</v>
      </c>
      <c r="C2677" s="1">
        <v>3386095.0</v>
      </c>
      <c r="D2677" s="1">
        <v>87.33</v>
      </c>
      <c r="E2677" s="1">
        <v>1.0597146E7</v>
      </c>
      <c r="F2677" s="1">
        <v>139.35</v>
      </c>
      <c r="G2677" s="1">
        <v>2554438.0</v>
      </c>
      <c r="H2677" s="1">
        <v>69.61</v>
      </c>
      <c r="I2677" s="1">
        <v>9532852.0</v>
      </c>
      <c r="J2677" s="1">
        <v>82.99</v>
      </c>
      <c r="K2677" s="1">
        <v>3643545.0</v>
      </c>
      <c r="L2677" s="1">
        <v>120.47</v>
      </c>
      <c r="M2677" s="1">
        <v>1398305.0</v>
      </c>
      <c r="N2677" s="1">
        <v>51.68</v>
      </c>
      <c r="O2677" s="1">
        <v>2961659.0</v>
      </c>
      <c r="P2677" s="1">
        <v>44.45</v>
      </c>
      <c r="Q2677" s="1">
        <v>3534199.0</v>
      </c>
      <c r="R2677" s="1">
        <v>81.65</v>
      </c>
      <c r="S2677" s="1">
        <v>1425310.0</v>
      </c>
      <c r="T2677" s="1">
        <v>53.66</v>
      </c>
      <c r="U2677" s="1">
        <v>1617343.0</v>
      </c>
    </row>
    <row r="2678" ht="13.5" customHeight="1">
      <c r="A2678" s="1">
        <v>45743.0</v>
      </c>
      <c r="B2678" s="1">
        <v>164.24</v>
      </c>
      <c r="C2678" s="1">
        <v>3548142.0</v>
      </c>
      <c r="D2678" s="1">
        <v>87.29</v>
      </c>
      <c r="E2678" s="1">
        <v>1.1705319E7</v>
      </c>
      <c r="F2678" s="1">
        <v>138.91</v>
      </c>
      <c r="G2678" s="1">
        <v>2700153.0</v>
      </c>
      <c r="H2678" s="1">
        <v>69.2</v>
      </c>
      <c r="I2678" s="1">
        <v>9053594.0</v>
      </c>
      <c r="J2678" s="1">
        <v>82.02</v>
      </c>
      <c r="K2678" s="1">
        <v>5499813.0</v>
      </c>
      <c r="L2678" s="1">
        <v>120.35</v>
      </c>
      <c r="M2678" s="1">
        <v>2423269.0</v>
      </c>
      <c r="N2678" s="1">
        <v>51.6467</v>
      </c>
      <c r="O2678" s="1">
        <v>2447642.0</v>
      </c>
      <c r="P2678" s="1">
        <v>44.55</v>
      </c>
      <c r="Q2678" s="1">
        <v>5959591.0</v>
      </c>
      <c r="R2678" s="1">
        <v>81.77</v>
      </c>
      <c r="S2678" s="1">
        <v>1421256.0</v>
      </c>
      <c r="T2678" s="1">
        <v>54.48</v>
      </c>
      <c r="U2678" s="1">
        <v>3521172.0</v>
      </c>
    </row>
    <row r="2679" ht="13.5" customHeight="1">
      <c r="A2679" s="1">
        <v>45744.0</v>
      </c>
      <c r="B2679" s="1">
        <v>160.46</v>
      </c>
      <c r="C2679" s="1">
        <v>5511142.0</v>
      </c>
      <c r="D2679" s="1">
        <v>86.37</v>
      </c>
      <c r="E2679" s="1">
        <v>1.1762271E7</v>
      </c>
      <c r="F2679" s="1">
        <v>136.44</v>
      </c>
      <c r="G2679" s="1">
        <v>4637173.0</v>
      </c>
      <c r="H2679" s="1">
        <v>68.36</v>
      </c>
      <c r="I2679" s="1">
        <v>1.1278778E7</v>
      </c>
      <c r="J2679" s="1">
        <v>80.4</v>
      </c>
      <c r="K2679" s="1">
        <v>1.3665963E7</v>
      </c>
      <c r="L2679" s="1">
        <v>119.22</v>
      </c>
      <c r="M2679" s="1">
        <v>3184964.0</v>
      </c>
      <c r="N2679" s="1">
        <v>49.4667</v>
      </c>
      <c r="O2679" s="1">
        <v>5220557.0</v>
      </c>
      <c r="P2679" s="1">
        <v>44.06</v>
      </c>
      <c r="Q2679" s="1">
        <v>7182516.0</v>
      </c>
      <c r="R2679" s="1">
        <v>81.12</v>
      </c>
      <c r="S2679" s="1">
        <v>2439782.0</v>
      </c>
      <c r="T2679" s="1">
        <v>55.26</v>
      </c>
      <c r="U2679" s="1">
        <v>4586440.0</v>
      </c>
    </row>
    <row r="2680" ht="13.5" customHeight="1">
      <c r="A2680" s="1">
        <v>45747.0</v>
      </c>
      <c r="B2680" s="1">
        <v>162.1</v>
      </c>
      <c r="C2680" s="1">
        <v>5761500.0</v>
      </c>
      <c r="D2680" s="1">
        <v>86.23</v>
      </c>
      <c r="E2680" s="1">
        <v>1.1808277E7</v>
      </c>
      <c r="F2680" s="1">
        <v>137.42</v>
      </c>
      <c r="G2680" s="1">
        <v>3601363.0</v>
      </c>
      <c r="H2680" s="1">
        <v>68.23</v>
      </c>
      <c r="I2680" s="1">
        <v>1.6248879E7</v>
      </c>
      <c r="J2680" s="1">
        <v>80.95</v>
      </c>
      <c r="K2680" s="1">
        <v>4801492.0</v>
      </c>
      <c r="L2680" s="1">
        <v>118.77</v>
      </c>
      <c r="M2680" s="1">
        <v>3255184.0</v>
      </c>
      <c r="N2680" s="1">
        <v>50.2067</v>
      </c>
      <c r="O2680" s="1">
        <v>6338822.0</v>
      </c>
      <c r="P2680" s="1">
        <v>44.84</v>
      </c>
      <c r="Q2680" s="1">
        <v>8790855.0</v>
      </c>
      <c r="R2680" s="1">
        <v>82.36</v>
      </c>
      <c r="S2680" s="1">
        <v>2771159.0</v>
      </c>
      <c r="T2680" s="1">
        <v>56.38</v>
      </c>
      <c r="U2680" s="1">
        <v>4108889.0</v>
      </c>
    </row>
    <row r="2681" ht="13.5" customHeight="1">
      <c r="A2681" s="1">
        <v>45748.0</v>
      </c>
      <c r="B2681" s="1">
        <v>162.69</v>
      </c>
      <c r="C2681" s="1">
        <v>4384325.0</v>
      </c>
      <c r="D2681" s="1">
        <v>84.89</v>
      </c>
      <c r="E2681" s="1">
        <v>2.0864064E7</v>
      </c>
      <c r="F2681" s="1">
        <v>138.04</v>
      </c>
      <c r="G2681" s="1">
        <v>2934674.0</v>
      </c>
      <c r="H2681" s="1">
        <v>67.14</v>
      </c>
      <c r="I2681" s="1">
        <v>7555408.0</v>
      </c>
      <c r="J2681" s="1">
        <v>81.55</v>
      </c>
      <c r="K2681" s="1">
        <v>4672162.0</v>
      </c>
      <c r="L2681" s="1">
        <v>119.68</v>
      </c>
      <c r="M2681" s="1">
        <v>2762551.0</v>
      </c>
      <c r="N2681" s="1">
        <v>51.3133</v>
      </c>
      <c r="O2681" s="1">
        <v>4343430.0</v>
      </c>
      <c r="P2681" s="1">
        <v>45.46</v>
      </c>
      <c r="Q2681" s="1">
        <v>8915380.0</v>
      </c>
      <c r="R2681" s="1">
        <v>83.14</v>
      </c>
      <c r="S2681" s="1">
        <v>1486581.0</v>
      </c>
      <c r="T2681" s="1">
        <v>57.05</v>
      </c>
      <c r="U2681" s="1">
        <v>2135690.0</v>
      </c>
    </row>
    <row r="2682" ht="13.5" customHeight="1">
      <c r="A2682" s="1">
        <v>45749.0</v>
      </c>
      <c r="B2682" s="1">
        <v>164.27</v>
      </c>
      <c r="C2682" s="1">
        <v>4656294.0</v>
      </c>
      <c r="D2682" s="1">
        <v>85.82</v>
      </c>
      <c r="E2682" s="1">
        <v>1.6076026E7</v>
      </c>
      <c r="F2682" s="1">
        <v>139.76</v>
      </c>
      <c r="G2682" s="1">
        <v>4556904.0</v>
      </c>
      <c r="H2682" s="1">
        <v>68.1</v>
      </c>
      <c r="I2682" s="1">
        <v>1.3322676E7</v>
      </c>
      <c r="J2682" s="1">
        <v>82.83</v>
      </c>
      <c r="K2682" s="1">
        <v>6551874.0</v>
      </c>
      <c r="L2682" s="1">
        <v>121.38</v>
      </c>
      <c r="M2682" s="1">
        <v>3024338.0</v>
      </c>
      <c r="N2682" s="1">
        <v>51.9067</v>
      </c>
      <c r="O2682" s="1">
        <v>5717450.0</v>
      </c>
      <c r="P2682" s="1">
        <v>46.35</v>
      </c>
      <c r="Q2682" s="1">
        <v>1.0570083E7</v>
      </c>
      <c r="R2682" s="1">
        <v>84.15</v>
      </c>
      <c r="S2682" s="1">
        <v>2092010.0</v>
      </c>
      <c r="T2682" s="1">
        <v>57.47</v>
      </c>
      <c r="U2682" s="1">
        <v>3820725.0</v>
      </c>
    </row>
    <row r="2683" ht="13.5" customHeight="1">
      <c r="A2683" s="1">
        <v>45750.0</v>
      </c>
      <c r="B2683" s="1">
        <v>162.21</v>
      </c>
      <c r="C2683" s="1">
        <v>8599993.0</v>
      </c>
      <c r="D2683" s="1">
        <v>82.64</v>
      </c>
      <c r="E2683" s="1">
        <v>2.0546846E7</v>
      </c>
      <c r="F2683" s="1">
        <v>135.31</v>
      </c>
      <c r="G2683" s="1">
        <v>6338427.0</v>
      </c>
      <c r="H2683" s="1">
        <v>68.18</v>
      </c>
      <c r="I2683" s="1">
        <v>1.2502658E7</v>
      </c>
      <c r="J2683" s="1">
        <v>83.04</v>
      </c>
      <c r="K2683" s="1">
        <v>9192843.0</v>
      </c>
      <c r="L2683" s="1">
        <v>118.51</v>
      </c>
      <c r="M2683" s="1">
        <v>4639451.0</v>
      </c>
      <c r="N2683" s="1">
        <v>47.2867</v>
      </c>
      <c r="O2683" s="1">
        <v>9432045.0</v>
      </c>
      <c r="P2683" s="1">
        <v>43.18</v>
      </c>
      <c r="Q2683" s="1">
        <v>1.5101819E7</v>
      </c>
      <c r="R2683" s="1">
        <v>82.1</v>
      </c>
      <c r="S2683" s="1">
        <v>2998632.0</v>
      </c>
      <c r="T2683" s="1">
        <v>56.77</v>
      </c>
      <c r="U2683" s="1">
        <v>2871340.0</v>
      </c>
    </row>
    <row r="2684" ht="13.5" customHeight="1">
      <c r="A2684" s="1">
        <v>45751.0</v>
      </c>
      <c r="B2684" s="1">
        <v>157.82</v>
      </c>
      <c r="C2684" s="1">
        <v>1.1419064E7</v>
      </c>
      <c r="D2684" s="1">
        <v>81.1</v>
      </c>
      <c r="E2684" s="1">
        <v>1.8392385E7</v>
      </c>
      <c r="F2684" s="1">
        <v>127.04</v>
      </c>
      <c r="G2684" s="1">
        <v>1.1589806E7</v>
      </c>
      <c r="H2684" s="1">
        <v>66.63</v>
      </c>
      <c r="I2684" s="1">
        <v>1.6853513E7</v>
      </c>
      <c r="J2684" s="1">
        <v>80.66</v>
      </c>
      <c r="K2684" s="1">
        <v>8520176.0</v>
      </c>
      <c r="L2684" s="1">
        <v>112.96</v>
      </c>
      <c r="M2684" s="1">
        <v>5958141.0</v>
      </c>
      <c r="N2684" s="1">
        <v>43.8933</v>
      </c>
      <c r="O2684" s="1">
        <v>1.1658734E7</v>
      </c>
      <c r="P2684" s="1">
        <v>39.5</v>
      </c>
      <c r="Q2684" s="1">
        <v>1.7434152E7</v>
      </c>
      <c r="R2684" s="1">
        <v>77.55</v>
      </c>
      <c r="S2684" s="1">
        <v>3476814.0</v>
      </c>
      <c r="T2684" s="1">
        <v>56.33</v>
      </c>
      <c r="U2684" s="1">
        <v>4033013.0</v>
      </c>
    </row>
    <row r="2685" ht="13.5" customHeight="1">
      <c r="A2685" s="1">
        <v>45754.0</v>
      </c>
      <c r="B2685" s="1">
        <v>155.54</v>
      </c>
      <c r="C2685" s="1">
        <v>1.2237843E7</v>
      </c>
      <c r="D2685" s="1">
        <v>79.35</v>
      </c>
      <c r="E2685" s="1">
        <v>3.0110578E7</v>
      </c>
      <c r="F2685" s="1">
        <v>125.63</v>
      </c>
      <c r="G2685" s="1">
        <v>8376594.0</v>
      </c>
      <c r="H2685" s="1">
        <v>63.48</v>
      </c>
      <c r="I2685" s="1">
        <v>2.2332602E7</v>
      </c>
      <c r="J2685" s="1">
        <v>78.29</v>
      </c>
      <c r="K2685" s="1">
        <v>1.1285177E7</v>
      </c>
      <c r="L2685" s="1">
        <v>110.64</v>
      </c>
      <c r="M2685" s="1">
        <v>5108052.0</v>
      </c>
      <c r="N2685" s="1">
        <v>43.5067</v>
      </c>
      <c r="O2685" s="1">
        <v>1.0645148E7</v>
      </c>
      <c r="P2685" s="1">
        <v>39.07</v>
      </c>
      <c r="Q2685" s="1">
        <v>2.0042639E7</v>
      </c>
      <c r="R2685" s="1">
        <v>76.6</v>
      </c>
      <c r="S2685" s="1">
        <v>2754726.0</v>
      </c>
      <c r="T2685" s="1">
        <v>53.43</v>
      </c>
      <c r="U2685" s="1">
        <v>3793080.0</v>
      </c>
    </row>
    <row r="2686" ht="13.5" customHeight="1">
      <c r="A2686" s="1">
        <v>45755.0</v>
      </c>
      <c r="B2686" s="1">
        <v>154.49</v>
      </c>
      <c r="C2686" s="1">
        <v>8207610.0</v>
      </c>
      <c r="D2686" s="1">
        <v>79.67</v>
      </c>
      <c r="E2686" s="1">
        <v>2.2930918E7</v>
      </c>
      <c r="F2686" s="1">
        <v>124.79</v>
      </c>
      <c r="G2686" s="1">
        <v>4712312.0</v>
      </c>
      <c r="H2686" s="1">
        <v>63.56</v>
      </c>
      <c r="I2686" s="1">
        <v>1.3773922E7</v>
      </c>
      <c r="J2686" s="1">
        <v>77.81</v>
      </c>
      <c r="K2686" s="1">
        <v>1.0243133E7</v>
      </c>
      <c r="L2686" s="1">
        <v>107.01</v>
      </c>
      <c r="M2686" s="1">
        <v>7186578.0</v>
      </c>
      <c r="N2686" s="1">
        <v>42.48</v>
      </c>
      <c r="O2686" s="1">
        <v>8133444.0</v>
      </c>
      <c r="P2686" s="1">
        <v>38.37</v>
      </c>
      <c r="Q2686" s="1">
        <v>1.2336755E7</v>
      </c>
      <c r="R2686" s="1">
        <v>76.11</v>
      </c>
      <c r="S2686" s="1">
        <v>2464047.0</v>
      </c>
      <c r="T2686" s="1">
        <v>53.0</v>
      </c>
      <c r="U2686" s="1">
        <v>2431982.0</v>
      </c>
    </row>
    <row r="2687" ht="13.5" customHeight="1">
      <c r="A2687" s="1">
        <v>45756.0</v>
      </c>
      <c r="B2687" s="1">
        <v>160.39</v>
      </c>
      <c r="C2687" s="1">
        <v>7614699.0</v>
      </c>
      <c r="D2687" s="1">
        <v>81.05</v>
      </c>
      <c r="E2687" s="1">
        <v>1.1235991E7</v>
      </c>
      <c r="F2687" s="1">
        <v>129.5</v>
      </c>
      <c r="G2687" s="1">
        <v>7653953.0</v>
      </c>
      <c r="H2687" s="1">
        <v>65.61</v>
      </c>
      <c r="I2687" s="1">
        <v>1.5024098E7</v>
      </c>
      <c r="J2687" s="1">
        <v>80.69</v>
      </c>
      <c r="K2687" s="1">
        <v>1.090805E7</v>
      </c>
      <c r="L2687" s="1">
        <v>113.98</v>
      </c>
      <c r="M2687" s="1">
        <v>5402381.0</v>
      </c>
      <c r="N2687" s="1">
        <v>47.4467</v>
      </c>
      <c r="O2687" s="1">
        <v>1.1321574E7</v>
      </c>
      <c r="P2687" s="1">
        <v>41.1</v>
      </c>
      <c r="Q2687" s="1">
        <v>1.265275E7</v>
      </c>
      <c r="R2687" s="1">
        <v>78.5</v>
      </c>
      <c r="S2687" s="1">
        <v>2756089.0</v>
      </c>
      <c r="T2687" s="1">
        <v>52.4</v>
      </c>
      <c r="U2687" s="1">
        <v>3189199.0</v>
      </c>
    </row>
    <row r="2688" ht="13.5" customHeight="1">
      <c r="A2688" s="1">
        <v>45757.0</v>
      </c>
      <c r="B2688" s="1">
        <v>153.6</v>
      </c>
      <c r="C2688" s="1">
        <v>1.1051721E7</v>
      </c>
      <c r="D2688" s="1">
        <v>79.2</v>
      </c>
      <c r="E2688" s="1">
        <v>1.433989E7</v>
      </c>
      <c r="F2688" s="1">
        <v>124.47</v>
      </c>
      <c r="G2688" s="1">
        <v>8065339.0</v>
      </c>
      <c r="H2688" s="1">
        <v>63.64</v>
      </c>
      <c r="I2688" s="1">
        <v>1.1532792E7</v>
      </c>
      <c r="J2688" s="1">
        <v>78.89</v>
      </c>
      <c r="K2688" s="1">
        <v>8732445.0</v>
      </c>
      <c r="L2688" s="1">
        <v>110.21</v>
      </c>
      <c r="M2688" s="1">
        <v>4926061.0</v>
      </c>
      <c r="N2688" s="1">
        <v>43.6933</v>
      </c>
      <c r="O2688" s="1">
        <v>9747509.0</v>
      </c>
      <c r="P2688" s="1">
        <v>38.18</v>
      </c>
      <c r="Q2688" s="1">
        <v>1.3681362E7</v>
      </c>
      <c r="R2688" s="1">
        <v>75.94</v>
      </c>
      <c r="S2688" s="1">
        <v>3082335.0</v>
      </c>
      <c r="T2688" s="1">
        <v>51.53</v>
      </c>
      <c r="U2688" s="1">
        <v>4304663.0</v>
      </c>
    </row>
    <row r="2689" ht="13.5" customHeight="1">
      <c r="A2689" s="1">
        <v>45758.0</v>
      </c>
      <c r="B2689" s="1">
        <v>157.28</v>
      </c>
      <c r="C2689" s="1">
        <v>6217692.0</v>
      </c>
      <c r="D2689" s="1">
        <v>81.05</v>
      </c>
      <c r="E2689" s="1">
        <v>9742710.0</v>
      </c>
      <c r="F2689" s="1">
        <v>126.54</v>
      </c>
      <c r="G2689" s="1">
        <v>6282629.0</v>
      </c>
      <c r="H2689" s="1">
        <v>63.97</v>
      </c>
      <c r="I2689" s="1">
        <v>7477901.0</v>
      </c>
      <c r="J2689" s="1">
        <v>79.29</v>
      </c>
      <c r="K2689" s="1">
        <v>6595021.0</v>
      </c>
      <c r="L2689" s="1">
        <v>113.39</v>
      </c>
      <c r="M2689" s="1">
        <v>3623108.0</v>
      </c>
      <c r="N2689" s="1">
        <v>44.9933</v>
      </c>
      <c r="O2689" s="1">
        <v>4613300.0</v>
      </c>
      <c r="P2689" s="1">
        <v>38.95</v>
      </c>
      <c r="Q2689" s="1">
        <v>8526943.0</v>
      </c>
      <c r="R2689" s="1">
        <v>76.94</v>
      </c>
      <c r="S2689" s="1">
        <v>1924306.0</v>
      </c>
      <c r="T2689" s="1">
        <v>51.0</v>
      </c>
      <c r="U2689" s="1">
        <v>3199710.0</v>
      </c>
    </row>
    <row r="2690" ht="13.5" customHeight="1">
      <c r="A2690" s="1">
        <v>45761.0</v>
      </c>
      <c r="B2690" s="1">
        <v>159.96</v>
      </c>
      <c r="C2690" s="1">
        <v>7478930.0</v>
      </c>
      <c r="D2690" s="1">
        <v>83.19</v>
      </c>
      <c r="E2690" s="1">
        <v>1.9540553E7</v>
      </c>
      <c r="F2690" s="1">
        <v>128.03</v>
      </c>
      <c r="G2690" s="1">
        <v>2325713.0</v>
      </c>
      <c r="H2690" s="1">
        <v>65.01</v>
      </c>
      <c r="I2690" s="1">
        <v>7534909.0</v>
      </c>
      <c r="J2690" s="1">
        <v>80.7</v>
      </c>
      <c r="K2690" s="1">
        <v>6548313.0</v>
      </c>
      <c r="L2690" s="1">
        <v>113.63</v>
      </c>
      <c r="M2690" s="1">
        <v>2611110.0</v>
      </c>
      <c r="N2690" s="1">
        <v>45.44</v>
      </c>
      <c r="O2690" s="1">
        <v>5822807.0</v>
      </c>
      <c r="P2690" s="1">
        <v>39.94</v>
      </c>
      <c r="Q2690" s="1">
        <v>6390076.0</v>
      </c>
      <c r="R2690" s="1">
        <v>78.54</v>
      </c>
      <c r="S2690" s="1">
        <v>1568096.0</v>
      </c>
      <c r="T2690" s="1">
        <v>52.59</v>
      </c>
      <c r="U2690" s="1">
        <v>2476247.0</v>
      </c>
    </row>
    <row r="2691" ht="13.5" customHeight="1">
      <c r="A2691" s="1">
        <v>45762.0</v>
      </c>
      <c r="B2691" s="1">
        <v>161.07</v>
      </c>
      <c r="C2691" s="1">
        <v>7604569.0</v>
      </c>
      <c r="D2691" s="1">
        <v>83.56</v>
      </c>
      <c r="E2691" s="1">
        <v>1.4326667E7</v>
      </c>
      <c r="F2691" s="1">
        <v>129.44</v>
      </c>
      <c r="G2691" s="1">
        <v>2570734.0</v>
      </c>
      <c r="H2691" s="1">
        <v>65.53</v>
      </c>
      <c r="I2691" s="1">
        <v>5461763.0</v>
      </c>
      <c r="J2691" s="1">
        <v>81.5</v>
      </c>
      <c r="K2691" s="1">
        <v>5206689.0</v>
      </c>
      <c r="L2691" s="1">
        <v>114.53</v>
      </c>
      <c r="M2691" s="1">
        <v>2839043.0</v>
      </c>
      <c r="N2691" s="1">
        <v>45.8867</v>
      </c>
      <c r="O2691" s="1">
        <v>5507771.0</v>
      </c>
      <c r="P2691" s="1">
        <v>40.26</v>
      </c>
      <c r="Q2691" s="1">
        <v>5096410.0</v>
      </c>
      <c r="R2691" s="1">
        <v>78.97</v>
      </c>
      <c r="S2691" s="1">
        <v>929685.0</v>
      </c>
      <c r="T2691" s="1">
        <v>52.12</v>
      </c>
      <c r="U2691" s="1">
        <v>2964405.0</v>
      </c>
    </row>
    <row r="2692" ht="13.5" customHeight="1">
      <c r="A2692" s="1">
        <v>45763.0</v>
      </c>
      <c r="B2692" s="1">
        <v>160.34</v>
      </c>
      <c r="C2692" s="1">
        <v>8899210.0</v>
      </c>
      <c r="D2692" s="1">
        <v>83.8</v>
      </c>
      <c r="E2692" s="1">
        <v>1.1327338E7</v>
      </c>
      <c r="F2692" s="1">
        <v>128.72</v>
      </c>
      <c r="G2692" s="1">
        <v>4611635.0</v>
      </c>
      <c r="H2692" s="1">
        <v>65.33</v>
      </c>
      <c r="I2692" s="1">
        <v>6521613.0</v>
      </c>
      <c r="J2692" s="1">
        <v>81.36</v>
      </c>
      <c r="K2692" s="1">
        <v>5641628.0</v>
      </c>
      <c r="L2692" s="1">
        <v>115.12</v>
      </c>
      <c r="M2692" s="1">
        <v>2778642.0</v>
      </c>
      <c r="N2692" s="1">
        <v>45.1333</v>
      </c>
      <c r="O2692" s="1">
        <v>4661693.0</v>
      </c>
      <c r="P2692" s="1">
        <v>39.66</v>
      </c>
      <c r="Q2692" s="1">
        <v>8283271.0</v>
      </c>
      <c r="R2692" s="1">
        <v>78.35</v>
      </c>
      <c r="S2692" s="1">
        <v>1410217.0</v>
      </c>
      <c r="T2692" s="1">
        <v>52.65</v>
      </c>
      <c r="U2692" s="1">
        <v>2569625.0</v>
      </c>
    </row>
    <row r="2693" ht="13.5" customHeight="1">
      <c r="A2693" s="1">
        <v>45764.0</v>
      </c>
      <c r="B2693" s="1">
        <v>160.8</v>
      </c>
      <c r="C2693" s="1">
        <v>1.1644733E7</v>
      </c>
      <c r="D2693" s="1">
        <v>83.98</v>
      </c>
      <c r="E2693" s="1">
        <v>1.5240653E7</v>
      </c>
      <c r="F2693" s="1">
        <v>129.32</v>
      </c>
      <c r="G2693" s="1">
        <v>3234366.0</v>
      </c>
      <c r="H2693" s="1">
        <v>65.69</v>
      </c>
      <c r="I2693" s="1">
        <v>5567299.0</v>
      </c>
      <c r="J2693" s="1">
        <v>81.6</v>
      </c>
      <c r="K2693" s="1">
        <v>4587464.0</v>
      </c>
      <c r="L2693" s="1">
        <v>115.68</v>
      </c>
      <c r="M2693" s="1">
        <v>2238934.0</v>
      </c>
      <c r="N2693" s="1">
        <v>45.8733</v>
      </c>
      <c r="O2693" s="1">
        <v>3693564.0</v>
      </c>
      <c r="P2693" s="1">
        <v>39.65</v>
      </c>
      <c r="Q2693" s="1">
        <v>5924696.0</v>
      </c>
      <c r="R2693" s="1">
        <v>78.11</v>
      </c>
      <c r="S2693" s="1">
        <v>1842056.0</v>
      </c>
      <c r="T2693" s="1">
        <v>52.46</v>
      </c>
      <c r="U2693" s="1">
        <v>1624598.0</v>
      </c>
    </row>
    <row r="2694" ht="13.5" customHeight="1">
      <c r="A2694" s="1">
        <v>45765.0</v>
      </c>
      <c r="B2694" s="1">
        <v>160.8</v>
      </c>
      <c r="C2694" s="1">
        <v>1.1644733E7</v>
      </c>
      <c r="D2694" s="1">
        <v>83.98</v>
      </c>
      <c r="E2694" s="1">
        <v>1.5240653E7</v>
      </c>
      <c r="F2694" s="1">
        <v>129.32</v>
      </c>
      <c r="G2694" s="1">
        <v>3234366.0</v>
      </c>
      <c r="H2694" s="1">
        <v>65.69</v>
      </c>
      <c r="I2694" s="1">
        <v>5567299.0</v>
      </c>
      <c r="J2694" s="1">
        <v>81.6</v>
      </c>
      <c r="K2694" s="1">
        <v>4587464.0</v>
      </c>
      <c r="L2694" s="1">
        <v>115.68</v>
      </c>
      <c r="M2694" s="1">
        <v>2238934.0</v>
      </c>
      <c r="N2694" s="1">
        <v>45.8733</v>
      </c>
      <c r="O2694" s="1">
        <v>3693564.0</v>
      </c>
      <c r="P2694" s="1">
        <v>39.65</v>
      </c>
      <c r="Q2694" s="1">
        <v>5924696.0</v>
      </c>
      <c r="R2694" s="1">
        <v>78.11</v>
      </c>
      <c r="S2694" s="1">
        <v>1842056.0</v>
      </c>
      <c r="T2694" s="1">
        <v>52.46</v>
      </c>
      <c r="U2694" s="1">
        <v>1624598.0</v>
      </c>
    </row>
    <row r="2695" ht="13.5" customHeight="1">
      <c r="A2695" s="1">
        <v>45768.0</v>
      </c>
      <c r="B2695" s="1">
        <v>159.38</v>
      </c>
      <c r="C2695" s="1">
        <v>8005880.0</v>
      </c>
      <c r="D2695" s="1">
        <v>84.18</v>
      </c>
      <c r="E2695" s="1">
        <v>6101763.0</v>
      </c>
      <c r="F2695" s="1">
        <v>127.75</v>
      </c>
      <c r="G2695" s="1">
        <v>3004277.0</v>
      </c>
      <c r="H2695" s="1">
        <v>65.66</v>
      </c>
      <c r="I2695" s="1">
        <v>5308727.0</v>
      </c>
      <c r="J2695" s="1">
        <v>80.87</v>
      </c>
      <c r="K2695" s="1">
        <v>5044565.0</v>
      </c>
      <c r="L2695" s="1">
        <v>115.2</v>
      </c>
      <c r="M2695" s="1">
        <v>1256007.0</v>
      </c>
      <c r="N2695" s="1">
        <v>44.28</v>
      </c>
      <c r="O2695" s="1">
        <v>3848811.0</v>
      </c>
      <c r="P2695" s="1">
        <v>39.32</v>
      </c>
      <c r="Q2695" s="1">
        <v>6340857.0</v>
      </c>
      <c r="R2695" s="1">
        <v>78.26</v>
      </c>
      <c r="S2695" s="1">
        <v>1914222.0</v>
      </c>
      <c r="T2695" s="1">
        <v>52.17</v>
      </c>
      <c r="U2695" s="1">
        <v>755252.0</v>
      </c>
    </row>
    <row r="2696" ht="13.5" customHeight="1">
      <c r="A2696" s="1">
        <v>45769.0</v>
      </c>
      <c r="B2696" s="1">
        <v>163.03</v>
      </c>
      <c r="C2696" s="1">
        <v>1.3917091E7</v>
      </c>
      <c r="D2696" s="1">
        <v>85.65</v>
      </c>
      <c r="E2696" s="1">
        <v>1.1172348E7</v>
      </c>
      <c r="F2696" s="1">
        <v>130.08</v>
      </c>
      <c r="G2696" s="1">
        <v>2996958.0</v>
      </c>
      <c r="H2696" s="1">
        <v>66.62</v>
      </c>
      <c r="I2696" s="1">
        <v>1.1214525E7</v>
      </c>
      <c r="J2696" s="1">
        <v>82.64</v>
      </c>
      <c r="K2696" s="1">
        <v>7242108.0</v>
      </c>
      <c r="L2696" s="1">
        <v>116.88</v>
      </c>
      <c r="M2696" s="1">
        <v>2464493.0</v>
      </c>
      <c r="N2696" s="1">
        <v>46.1267</v>
      </c>
      <c r="O2696" s="1">
        <v>4349298.0</v>
      </c>
      <c r="P2696" s="1">
        <v>40.39</v>
      </c>
      <c r="Q2696" s="1">
        <v>5065280.0</v>
      </c>
      <c r="R2696" s="1">
        <v>79.03</v>
      </c>
      <c r="S2696" s="1">
        <v>1857517.0</v>
      </c>
      <c r="T2696" s="1">
        <v>52.21</v>
      </c>
      <c r="U2696" s="1">
        <v>2092780.0</v>
      </c>
    </row>
    <row r="2697" ht="13.5" customHeight="1">
      <c r="A2697" s="1">
        <v>45770.0</v>
      </c>
      <c r="B2697" s="1">
        <v>163.5</v>
      </c>
      <c r="C2697" s="1">
        <v>7391735.0</v>
      </c>
      <c r="D2697" s="1">
        <v>85.7</v>
      </c>
      <c r="E2697" s="1">
        <v>9501995.0</v>
      </c>
      <c r="F2697" s="1">
        <v>130.65</v>
      </c>
      <c r="G2697" s="1">
        <v>8891005.0</v>
      </c>
      <c r="H2697" s="1">
        <v>67.27</v>
      </c>
      <c r="I2697" s="1">
        <v>6539679.0</v>
      </c>
      <c r="J2697" s="1">
        <v>83.55</v>
      </c>
      <c r="K2697" s="1">
        <v>4079367.0</v>
      </c>
      <c r="L2697" s="1">
        <v>117.56</v>
      </c>
      <c r="M2697" s="1">
        <v>1887861.0</v>
      </c>
      <c r="N2697" s="1">
        <v>47.2067</v>
      </c>
      <c r="O2697" s="1">
        <v>5411312.0</v>
      </c>
      <c r="P2697" s="1">
        <v>41.32</v>
      </c>
      <c r="Q2697" s="1">
        <v>8564143.0</v>
      </c>
      <c r="R2697" s="1">
        <v>80.27</v>
      </c>
      <c r="S2697" s="1">
        <v>1638209.0</v>
      </c>
      <c r="T2697" s="1">
        <v>52.78</v>
      </c>
      <c r="U2697" s="1">
        <v>1746484.0</v>
      </c>
    </row>
    <row r="2698" ht="13.5" customHeight="1">
      <c r="A2698" s="1">
        <v>45771.0</v>
      </c>
      <c r="B2698" s="1">
        <v>163.04</v>
      </c>
      <c r="C2698" s="1">
        <v>7903413.0</v>
      </c>
      <c r="D2698" s="1">
        <v>86.2</v>
      </c>
      <c r="E2698" s="1">
        <v>1.2358265E7</v>
      </c>
      <c r="F2698" s="1">
        <v>132.32</v>
      </c>
      <c r="G2698" s="1">
        <v>6481851.0</v>
      </c>
      <c r="H2698" s="1">
        <v>67.31</v>
      </c>
      <c r="I2698" s="1">
        <v>6075283.0</v>
      </c>
      <c r="J2698" s="1">
        <v>83.66</v>
      </c>
      <c r="K2698" s="1">
        <v>4834081.0</v>
      </c>
      <c r="L2698" s="1">
        <v>118.48</v>
      </c>
      <c r="M2698" s="1">
        <v>1299859.0</v>
      </c>
      <c r="N2698" s="1">
        <v>48.9067</v>
      </c>
      <c r="O2698" s="1">
        <v>4491399.0</v>
      </c>
      <c r="P2698" s="1">
        <v>41.85</v>
      </c>
      <c r="Q2698" s="1">
        <v>6627174.0</v>
      </c>
      <c r="R2698" s="1">
        <v>80.84</v>
      </c>
      <c r="S2698" s="1">
        <v>1114003.0</v>
      </c>
      <c r="T2698" s="1">
        <v>53.11</v>
      </c>
      <c r="U2698" s="1">
        <v>2101830.0</v>
      </c>
    </row>
    <row r="2699" ht="13.5" customHeight="1">
      <c r="A2699" s="1">
        <v>45772.0</v>
      </c>
      <c r="B2699" s="1">
        <v>163.3</v>
      </c>
      <c r="C2699" s="1">
        <v>1.5520149E7</v>
      </c>
      <c r="D2699" s="1">
        <v>86.17</v>
      </c>
      <c r="E2699" s="1">
        <v>8042883.0</v>
      </c>
      <c r="F2699" s="1">
        <v>131.72</v>
      </c>
      <c r="G2699" s="1">
        <v>7852535.0</v>
      </c>
      <c r="H2699" s="1">
        <v>67.65</v>
      </c>
      <c r="I2699" s="1">
        <v>8378627.0</v>
      </c>
      <c r="J2699" s="1">
        <v>84.71</v>
      </c>
      <c r="K2699" s="1">
        <v>5672173.0</v>
      </c>
      <c r="L2699" s="1">
        <v>118.73</v>
      </c>
      <c r="M2699" s="1">
        <v>2223076.0</v>
      </c>
      <c r="N2699" s="1">
        <v>49.2133</v>
      </c>
      <c r="O2699" s="1">
        <v>3084422.0</v>
      </c>
      <c r="P2699" s="1">
        <v>41.93</v>
      </c>
      <c r="Q2699" s="1">
        <v>1.2431102E7</v>
      </c>
      <c r="R2699" s="1">
        <v>80.82</v>
      </c>
      <c r="S2699" s="1">
        <v>1740426.0</v>
      </c>
      <c r="T2699" s="1">
        <v>52.87</v>
      </c>
      <c r="U2699" s="1">
        <v>1260258.0</v>
      </c>
    </row>
    <row r="2700" ht="13.5" customHeight="1">
      <c r="A2700" s="1">
        <v>45775.0</v>
      </c>
      <c r="B2700" s="1">
        <v>163.88</v>
      </c>
      <c r="C2700" s="1">
        <v>1.0255722E7</v>
      </c>
      <c r="D2700" s="1">
        <v>86.68</v>
      </c>
      <c r="E2700" s="1">
        <v>1.4773452E7</v>
      </c>
      <c r="F2700" s="1">
        <v>132.47</v>
      </c>
      <c r="G2700" s="1">
        <v>4223245.0</v>
      </c>
      <c r="H2700" s="1">
        <v>68.03</v>
      </c>
      <c r="I2700" s="1">
        <v>7087487.0</v>
      </c>
      <c r="J2700" s="1">
        <v>85.55</v>
      </c>
      <c r="K2700" s="1">
        <v>3855423.0</v>
      </c>
      <c r="L2700" s="1">
        <v>119.39</v>
      </c>
      <c r="M2700" s="1">
        <v>3181052.0</v>
      </c>
      <c r="N2700" s="1">
        <v>49.1467</v>
      </c>
      <c r="O2700" s="1">
        <v>1872987.0</v>
      </c>
      <c r="P2700" s="1">
        <v>42.14</v>
      </c>
      <c r="Q2700" s="1">
        <v>1.184927E7</v>
      </c>
      <c r="R2700" s="1">
        <v>81.2161</v>
      </c>
      <c r="S2700" s="1">
        <v>2441374.0</v>
      </c>
      <c r="T2700" s="1">
        <v>52.9</v>
      </c>
      <c r="U2700" s="1">
        <v>4207267.0</v>
      </c>
    </row>
    <row r="2701" ht="13.5" customHeight="1">
      <c r="A2701" s="1">
        <v>45776.0</v>
      </c>
      <c r="B2701" s="1">
        <v>165.91</v>
      </c>
      <c r="C2701" s="1">
        <v>9775428.0</v>
      </c>
      <c r="D2701" s="1">
        <v>87.56</v>
      </c>
      <c r="E2701" s="1">
        <v>1.5117692E7</v>
      </c>
      <c r="F2701" s="1">
        <v>131.85</v>
      </c>
      <c r="G2701" s="1">
        <v>8311973.0</v>
      </c>
      <c r="H2701" s="1">
        <v>68.53</v>
      </c>
      <c r="I2701" s="1">
        <v>8670254.0</v>
      </c>
      <c r="J2701" s="1">
        <v>86.47</v>
      </c>
      <c r="K2701" s="1">
        <v>5782558.0</v>
      </c>
      <c r="L2701" s="1">
        <v>120.13</v>
      </c>
      <c r="M2701" s="1">
        <v>2365188.0</v>
      </c>
      <c r="N2701" s="1">
        <v>49.4733</v>
      </c>
      <c r="O2701" s="1">
        <v>3323013.0</v>
      </c>
      <c r="P2701" s="1">
        <v>42.46</v>
      </c>
      <c r="Q2701" s="1">
        <v>8517582.0</v>
      </c>
      <c r="R2701" s="1">
        <v>81.97</v>
      </c>
      <c r="S2701" s="1">
        <v>1504343.0</v>
      </c>
      <c r="T2701" s="1">
        <v>53.0</v>
      </c>
      <c r="U2701" s="1">
        <v>2784990.0</v>
      </c>
    </row>
    <row r="2702" ht="13.5" customHeight="1">
      <c r="A2702" s="1">
        <v>45777.0</v>
      </c>
      <c r="B2702" s="1">
        <v>165.47</v>
      </c>
      <c r="C2702" s="1">
        <v>6635669.0</v>
      </c>
      <c r="D2702" s="1">
        <v>87.84</v>
      </c>
      <c r="E2702" s="1">
        <v>9587901.0</v>
      </c>
      <c r="F2702" s="1">
        <v>132.09</v>
      </c>
      <c r="G2702" s="1">
        <v>9332428.0</v>
      </c>
      <c r="H2702" s="1">
        <v>68.98</v>
      </c>
      <c r="I2702" s="1">
        <v>9400995.0</v>
      </c>
      <c r="J2702" s="1">
        <v>86.95</v>
      </c>
      <c r="K2702" s="1">
        <v>5527070.0</v>
      </c>
      <c r="L2702" s="1">
        <v>121.08</v>
      </c>
      <c r="M2702" s="1">
        <v>3020763.0</v>
      </c>
      <c r="N2702" s="1">
        <v>49.3733</v>
      </c>
      <c r="O2702" s="1">
        <v>4592294.0</v>
      </c>
      <c r="P2702" s="1">
        <v>42.25</v>
      </c>
      <c r="Q2702" s="1">
        <v>1.1319199E7</v>
      </c>
      <c r="R2702" s="1">
        <v>82.15</v>
      </c>
      <c r="S2702" s="1">
        <v>2018431.0</v>
      </c>
      <c r="T2702" s="1">
        <v>53.61</v>
      </c>
      <c r="U2702" s="1">
        <v>4270183.0</v>
      </c>
    </row>
    <row r="2703" ht="13.5" customHeight="1">
      <c r="A2703" s="1">
        <v>45778.0</v>
      </c>
      <c r="B2703" s="1">
        <v>166.15</v>
      </c>
      <c r="C2703" s="1">
        <v>2956238.0</v>
      </c>
      <c r="D2703" s="1">
        <v>87.41</v>
      </c>
      <c r="E2703" s="1">
        <v>6061062.0</v>
      </c>
      <c r="F2703" s="1">
        <v>133.27</v>
      </c>
      <c r="G2703" s="1">
        <v>4144471.0</v>
      </c>
      <c r="H2703" s="1">
        <v>68.92</v>
      </c>
      <c r="I2703" s="1">
        <v>6504862.0</v>
      </c>
      <c r="J2703" s="1">
        <v>87.32</v>
      </c>
      <c r="K2703" s="1">
        <v>2821142.0</v>
      </c>
      <c r="L2703" s="1">
        <v>121.09</v>
      </c>
      <c r="M2703" s="1">
        <v>1403266.0</v>
      </c>
      <c r="N2703" s="1">
        <v>49.9267</v>
      </c>
      <c r="O2703" s="1">
        <v>3094338.0</v>
      </c>
      <c r="P2703" s="1">
        <v>42.98</v>
      </c>
      <c r="Q2703" s="1">
        <v>9998020.0</v>
      </c>
      <c r="R2703" s="1">
        <v>81.88</v>
      </c>
      <c r="S2703" s="1">
        <v>2502376.0</v>
      </c>
      <c r="T2703" s="1">
        <v>52.38</v>
      </c>
      <c r="U2703" s="1">
        <v>3324017.0</v>
      </c>
    </row>
    <row r="2704" ht="13.5" customHeight="1">
      <c r="A2704" s="1">
        <v>45779.0</v>
      </c>
      <c r="B2704" s="1">
        <v>167.66</v>
      </c>
      <c r="C2704" s="1">
        <v>3838242.0</v>
      </c>
      <c r="D2704" s="1">
        <v>88.34</v>
      </c>
      <c r="E2704" s="1">
        <v>4882956.0</v>
      </c>
      <c r="F2704" s="1">
        <v>134.84</v>
      </c>
      <c r="G2704" s="1">
        <v>5863651.0</v>
      </c>
      <c r="H2704" s="1">
        <v>69.61</v>
      </c>
      <c r="I2704" s="1">
        <v>5507342.0</v>
      </c>
      <c r="J2704" s="1">
        <v>88.0</v>
      </c>
      <c r="K2704" s="1">
        <v>3259378.0</v>
      </c>
      <c r="L2704" s="1">
        <v>122.0</v>
      </c>
      <c r="M2704" s="1">
        <v>1763611.0</v>
      </c>
      <c r="N2704" s="1">
        <v>51.0733</v>
      </c>
      <c r="O2704" s="1">
        <v>5004260.0</v>
      </c>
      <c r="P2704" s="1">
        <v>43.57</v>
      </c>
      <c r="Q2704" s="1">
        <v>7603542.0</v>
      </c>
      <c r="R2704" s="1">
        <v>82.95</v>
      </c>
      <c r="S2704" s="1">
        <v>2913479.0</v>
      </c>
      <c r="T2704" s="1">
        <v>51.86</v>
      </c>
      <c r="U2704" s="1">
        <v>4319173.0</v>
      </c>
    </row>
    <row r="2705" ht="13.5" customHeight="1">
      <c r="A2705" s="1">
        <v>45782.0</v>
      </c>
      <c r="B2705" s="1">
        <v>167.0</v>
      </c>
      <c r="C2705" s="1">
        <v>5306787.0</v>
      </c>
      <c r="D2705" s="1">
        <v>88.18</v>
      </c>
      <c r="E2705" s="1">
        <v>7546195.0</v>
      </c>
      <c r="F2705" s="1">
        <v>135.08</v>
      </c>
      <c r="G2705" s="1">
        <v>4704306.0</v>
      </c>
      <c r="H2705" s="1">
        <v>69.42</v>
      </c>
      <c r="I2705" s="1">
        <v>2941065.0</v>
      </c>
      <c r="J2705" s="1">
        <v>88.07</v>
      </c>
      <c r="K2705" s="1">
        <v>3085220.0</v>
      </c>
      <c r="L2705" s="1">
        <v>122.46</v>
      </c>
      <c r="M2705" s="1">
        <v>921963.0</v>
      </c>
      <c r="N2705" s="1">
        <v>50.3067</v>
      </c>
      <c r="O2705" s="1">
        <v>2138771.0</v>
      </c>
      <c r="P2705" s="1">
        <v>43.25</v>
      </c>
      <c r="Q2705" s="1">
        <v>1.2070758E7</v>
      </c>
      <c r="R2705" s="1">
        <v>83.01</v>
      </c>
      <c r="S2705" s="1">
        <v>1648135.0</v>
      </c>
      <c r="T2705" s="1">
        <v>52.36</v>
      </c>
      <c r="U2705" s="1">
        <v>4771950.0</v>
      </c>
    </row>
    <row r="2706" ht="13.5" customHeight="1">
      <c r="A2706" s="1">
        <v>45783.0</v>
      </c>
      <c r="B2706" s="1">
        <v>165.45</v>
      </c>
      <c r="C2706" s="1">
        <v>6195017.0</v>
      </c>
      <c r="D2706" s="1">
        <v>87.45</v>
      </c>
      <c r="E2706" s="1">
        <v>9645223.0</v>
      </c>
      <c r="F2706" s="1">
        <v>135.04</v>
      </c>
      <c r="G2706" s="1">
        <v>3101292.0</v>
      </c>
      <c r="H2706" s="1">
        <v>68.91</v>
      </c>
      <c r="I2706" s="1">
        <v>4097936.0</v>
      </c>
      <c r="J2706" s="1">
        <v>87.73</v>
      </c>
      <c r="K2706" s="1">
        <v>3145809.0</v>
      </c>
      <c r="L2706" s="1">
        <v>122.48</v>
      </c>
      <c r="M2706" s="1">
        <v>1723240.0</v>
      </c>
      <c r="N2706" s="1">
        <v>50.04</v>
      </c>
      <c r="O2706" s="1">
        <v>2899929.0</v>
      </c>
      <c r="P2706" s="1">
        <v>43.09</v>
      </c>
      <c r="Q2706" s="1">
        <v>1.3352337E7</v>
      </c>
      <c r="R2706" s="1">
        <v>82.42</v>
      </c>
      <c r="S2706" s="1">
        <v>2951229.0</v>
      </c>
      <c r="T2706" s="1">
        <v>52.52</v>
      </c>
      <c r="U2706" s="1">
        <v>5778840.0</v>
      </c>
    </row>
    <row r="2707" ht="13.5" customHeight="1">
      <c r="A2707" s="1">
        <v>45784.0</v>
      </c>
      <c r="B2707" s="1">
        <v>166.08</v>
      </c>
      <c r="C2707" s="1">
        <v>6431305.0</v>
      </c>
      <c r="D2707" s="1">
        <v>87.34</v>
      </c>
      <c r="E2707" s="1">
        <v>4703385.0</v>
      </c>
      <c r="F2707" s="1">
        <v>135.8</v>
      </c>
      <c r="G2707" s="1">
        <v>4074983.0</v>
      </c>
      <c r="H2707" s="1">
        <v>69.41</v>
      </c>
      <c r="I2707" s="1">
        <v>4720978.0</v>
      </c>
      <c r="J2707" s="1">
        <v>88.27</v>
      </c>
      <c r="K2707" s="1">
        <v>3718510.0</v>
      </c>
      <c r="L2707" s="1">
        <v>123.7</v>
      </c>
      <c r="M2707" s="1">
        <v>2048022.0</v>
      </c>
      <c r="N2707" s="1">
        <v>51.46</v>
      </c>
      <c r="O2707" s="1">
        <v>4095857.0</v>
      </c>
      <c r="P2707" s="1">
        <v>43.43</v>
      </c>
      <c r="Q2707" s="1">
        <v>1.371083E7</v>
      </c>
      <c r="R2707" s="1">
        <v>83.62</v>
      </c>
      <c r="S2707" s="1">
        <v>3251479.0</v>
      </c>
      <c r="T2707" s="1">
        <v>51.31</v>
      </c>
      <c r="U2707" s="1">
        <v>6755514.0</v>
      </c>
    </row>
    <row r="2708" ht="13.5" customHeight="1">
      <c r="A2708" s="1">
        <v>45785.0</v>
      </c>
      <c r="B2708" s="1">
        <v>166.84</v>
      </c>
      <c r="C2708" s="1">
        <v>4618952.0</v>
      </c>
      <c r="D2708" s="1">
        <v>87.69</v>
      </c>
      <c r="E2708" s="1">
        <v>4519685.0</v>
      </c>
      <c r="F2708" s="1">
        <v>138.0</v>
      </c>
      <c r="G2708" s="1">
        <v>4247915.0</v>
      </c>
      <c r="H2708" s="1">
        <v>69.74</v>
      </c>
      <c r="I2708" s="1">
        <v>4375411.0</v>
      </c>
      <c r="J2708" s="1">
        <v>88.79</v>
      </c>
      <c r="K2708" s="1">
        <v>4410985.0</v>
      </c>
      <c r="L2708" s="1">
        <v>124.34</v>
      </c>
      <c r="M2708" s="1">
        <v>1834437.0</v>
      </c>
      <c r="N2708" s="1">
        <v>53.4333</v>
      </c>
      <c r="O2708" s="1">
        <v>4983485.0</v>
      </c>
      <c r="P2708" s="1">
        <v>43.4</v>
      </c>
      <c r="Q2708" s="1">
        <v>1.4861134E7</v>
      </c>
      <c r="R2708" s="1">
        <v>83.5</v>
      </c>
      <c r="S2708" s="1">
        <v>2747990.0</v>
      </c>
      <c r="T2708" s="1">
        <v>51.76</v>
      </c>
      <c r="U2708" s="1">
        <v>6090790.0</v>
      </c>
    </row>
    <row r="2709" ht="13.5" customHeight="1">
      <c r="A2709" s="1">
        <v>45786.0</v>
      </c>
      <c r="B2709" s="1">
        <v>167.59</v>
      </c>
      <c r="C2709" s="1">
        <v>3405053.0</v>
      </c>
      <c r="D2709" s="1">
        <v>88.07</v>
      </c>
      <c r="E2709" s="1">
        <v>3892174.0</v>
      </c>
      <c r="F2709" s="1">
        <v>138.72</v>
      </c>
      <c r="G2709" s="1">
        <v>3002246.0</v>
      </c>
      <c r="H2709" s="1">
        <v>70.02</v>
      </c>
      <c r="I2709" s="1">
        <v>3576054.0</v>
      </c>
      <c r="J2709" s="1">
        <v>88.45</v>
      </c>
      <c r="K2709" s="1">
        <v>3613142.0</v>
      </c>
      <c r="L2709" s="1">
        <v>124.98</v>
      </c>
      <c r="M2709" s="1">
        <v>2384874.0</v>
      </c>
      <c r="N2709" s="1">
        <v>52.64</v>
      </c>
      <c r="O2709" s="1">
        <v>3502781.0</v>
      </c>
      <c r="P2709" s="1">
        <v>42.88</v>
      </c>
      <c r="Q2709" s="1">
        <v>1.2858817E7</v>
      </c>
      <c r="R2709" s="1">
        <v>86.54</v>
      </c>
      <c r="S2709" s="1">
        <v>4002514.0</v>
      </c>
      <c r="T2709" s="1">
        <v>52.21</v>
      </c>
      <c r="U2709" s="1">
        <v>5360178.0</v>
      </c>
    </row>
    <row r="2710" ht="13.5" customHeight="1">
      <c r="A2710" s="1">
        <v>45789.0</v>
      </c>
      <c r="B2710" s="1">
        <v>169.01</v>
      </c>
      <c r="C2710" s="1">
        <v>5901571.0</v>
      </c>
      <c r="D2710" s="1">
        <v>88.52</v>
      </c>
      <c r="E2710" s="1">
        <v>7924031.0</v>
      </c>
      <c r="F2710" s="1">
        <v>141.89</v>
      </c>
      <c r="G2710" s="1">
        <v>6200254.0</v>
      </c>
      <c r="H2710" s="1">
        <v>70.74</v>
      </c>
      <c r="I2710" s="1">
        <v>4555096.0</v>
      </c>
      <c r="J2710" s="1">
        <v>89.08</v>
      </c>
      <c r="K2710" s="1">
        <v>2873829.0</v>
      </c>
      <c r="L2710" s="1">
        <v>126.02</v>
      </c>
      <c r="M2710" s="1">
        <v>2072777.0</v>
      </c>
      <c r="N2710" s="1">
        <v>54.7267</v>
      </c>
      <c r="O2710" s="1">
        <v>3956783.0</v>
      </c>
      <c r="P2710" s="1">
        <v>44.22</v>
      </c>
      <c r="Q2710" s="1">
        <v>1.8940102E7</v>
      </c>
      <c r="R2710" s="1">
        <v>87.38</v>
      </c>
      <c r="S2710" s="1">
        <v>3896718.0</v>
      </c>
      <c r="T2710" s="1">
        <v>51.26</v>
      </c>
      <c r="U2710" s="1">
        <v>4111925.0</v>
      </c>
    </row>
    <row r="2711" ht="13.5" customHeight="1">
      <c r="A2711" s="1">
        <v>45790.0</v>
      </c>
      <c r="B2711" s="1">
        <v>169.78</v>
      </c>
      <c r="C2711" s="1">
        <v>5952589.0</v>
      </c>
      <c r="D2711" s="1">
        <v>89.13</v>
      </c>
      <c r="E2711" s="1">
        <v>4626509.0</v>
      </c>
      <c r="F2711" s="1">
        <v>141.98</v>
      </c>
      <c r="G2711" s="1">
        <v>1776861.0</v>
      </c>
      <c r="H2711" s="1">
        <v>70.54</v>
      </c>
      <c r="I2711" s="1">
        <v>4123842.0</v>
      </c>
      <c r="J2711" s="1">
        <v>90.31</v>
      </c>
      <c r="K2711" s="1">
        <v>4077546.0</v>
      </c>
      <c r="L2711" s="1">
        <v>126.28</v>
      </c>
      <c r="M2711" s="1">
        <v>1519094.0</v>
      </c>
      <c r="N2711" s="1">
        <v>55.1667</v>
      </c>
      <c r="O2711" s="1">
        <v>3745994.0</v>
      </c>
      <c r="P2711" s="1">
        <v>44.3429</v>
      </c>
      <c r="Q2711" s="1">
        <v>1.0461613E7</v>
      </c>
      <c r="R2711" s="1">
        <v>87.01</v>
      </c>
      <c r="S2711" s="1">
        <v>1147710.0</v>
      </c>
      <c r="T2711" s="1">
        <v>50.81</v>
      </c>
      <c r="U2711" s="1">
        <v>4462306.0</v>
      </c>
    </row>
    <row r="2712" ht="13.5" customHeight="1">
      <c r="A2712" s="1">
        <v>45791.0</v>
      </c>
      <c r="B2712" s="1">
        <v>171.24</v>
      </c>
      <c r="C2712" s="1">
        <v>6798709.0</v>
      </c>
      <c r="D2712" s="1">
        <v>89.8</v>
      </c>
      <c r="E2712" s="1">
        <v>8428661.0</v>
      </c>
      <c r="F2712" s="1">
        <v>143.17</v>
      </c>
      <c r="G2712" s="1">
        <v>3046964.0</v>
      </c>
      <c r="H2712" s="1">
        <v>71.37</v>
      </c>
      <c r="I2712" s="1">
        <v>4802832.0</v>
      </c>
      <c r="J2712" s="1">
        <v>91.61</v>
      </c>
      <c r="K2712" s="1">
        <v>4754850.0</v>
      </c>
      <c r="L2712" s="1">
        <v>126.11</v>
      </c>
      <c r="M2712" s="1">
        <v>2399075.0</v>
      </c>
      <c r="N2712" s="1">
        <v>55.4267</v>
      </c>
      <c r="O2712" s="1">
        <v>3896343.0</v>
      </c>
      <c r="P2712" s="1">
        <v>44.38</v>
      </c>
      <c r="Q2712" s="1">
        <v>1.3907489E7</v>
      </c>
      <c r="R2712" s="1">
        <v>88.0</v>
      </c>
      <c r="S2712" s="1">
        <v>2921505.0</v>
      </c>
      <c r="T2712" s="1">
        <v>50.1</v>
      </c>
      <c r="U2712" s="1">
        <v>3172193.0</v>
      </c>
    </row>
    <row r="2713" ht="13.5" customHeight="1">
      <c r="A2713" s="1">
        <v>45792.0</v>
      </c>
      <c r="B2713" s="1">
        <v>174.19</v>
      </c>
      <c r="C2713" s="1">
        <v>4725889.0</v>
      </c>
      <c r="D2713" s="1">
        <v>90.72</v>
      </c>
      <c r="E2713" s="1">
        <v>8956015.0</v>
      </c>
      <c r="F2713" s="1">
        <v>143.65</v>
      </c>
      <c r="G2713" s="1">
        <v>2528395.0</v>
      </c>
      <c r="H2713" s="1">
        <v>71.78</v>
      </c>
      <c r="I2713" s="1">
        <v>4594211.0</v>
      </c>
      <c r="J2713" s="1">
        <v>91.78</v>
      </c>
      <c r="K2713" s="1">
        <v>4758264.0</v>
      </c>
      <c r="L2713" s="1">
        <v>127.64</v>
      </c>
      <c r="M2713" s="1">
        <v>2353025.0</v>
      </c>
      <c r="N2713" s="1">
        <v>55.6067</v>
      </c>
      <c r="O2713" s="1">
        <v>4220969.0</v>
      </c>
      <c r="P2713" s="1">
        <v>44.53</v>
      </c>
      <c r="Q2713" s="1">
        <v>2.5557667E7</v>
      </c>
      <c r="R2713" s="1">
        <v>88.12</v>
      </c>
      <c r="S2713" s="1">
        <v>3866577.0</v>
      </c>
      <c r="T2713" s="1">
        <v>51.13</v>
      </c>
      <c r="U2713" s="1">
        <v>3291692.0</v>
      </c>
    </row>
    <row r="2714" ht="13.5" customHeight="1">
      <c r="A2714" s="1">
        <v>45793.0</v>
      </c>
      <c r="B2714" s="1">
        <v>175.89</v>
      </c>
      <c r="C2714" s="1">
        <v>4648427.0</v>
      </c>
      <c r="D2714" s="1">
        <v>89.83</v>
      </c>
      <c r="E2714" s="1">
        <v>6911609.0</v>
      </c>
      <c r="F2714" s="1">
        <v>143.75</v>
      </c>
      <c r="G2714" s="1">
        <v>3883889.0</v>
      </c>
      <c r="H2714" s="1">
        <v>71.97</v>
      </c>
      <c r="I2714" s="1">
        <v>4803259.0</v>
      </c>
      <c r="J2714" s="1">
        <v>92.71</v>
      </c>
      <c r="K2714" s="1">
        <v>3279144.0</v>
      </c>
      <c r="L2714" s="1">
        <v>128.6</v>
      </c>
      <c r="M2714" s="1">
        <v>1468966.0</v>
      </c>
      <c r="N2714" s="1">
        <v>55.6867</v>
      </c>
      <c r="O2714" s="1">
        <v>3558488.0</v>
      </c>
      <c r="P2714" s="1">
        <v>44.77</v>
      </c>
      <c r="Q2714" s="1">
        <v>1.4187701E7</v>
      </c>
      <c r="R2714" s="1">
        <v>87.94</v>
      </c>
      <c r="S2714" s="1">
        <v>2595249.0</v>
      </c>
      <c r="T2714" s="1">
        <v>51.29</v>
      </c>
      <c r="U2714" s="1">
        <v>1946530.0</v>
      </c>
    </row>
    <row r="2715" ht="13.5" customHeight="1">
      <c r="A2715" s="1">
        <v>45796.0</v>
      </c>
      <c r="B2715" s="1">
        <v>175.89</v>
      </c>
      <c r="C2715" s="1">
        <v>4648427.0</v>
      </c>
      <c r="D2715" s="1">
        <v>89.83</v>
      </c>
      <c r="E2715" s="1">
        <v>6911609.0</v>
      </c>
      <c r="F2715" s="1">
        <v>143.75</v>
      </c>
      <c r="G2715" s="1">
        <v>3883889.0</v>
      </c>
      <c r="H2715" s="1">
        <v>71.97</v>
      </c>
      <c r="I2715" s="1">
        <v>4803259.0</v>
      </c>
      <c r="J2715" s="1">
        <v>92.71</v>
      </c>
      <c r="K2715" s="1">
        <v>3279144.0</v>
      </c>
      <c r="L2715" s="1">
        <v>128.6</v>
      </c>
      <c r="M2715" s="1">
        <v>1468966.0</v>
      </c>
      <c r="N2715" s="1">
        <v>55.6867</v>
      </c>
      <c r="O2715" s="1">
        <v>3558488.0</v>
      </c>
      <c r="P2715" s="1">
        <v>44.77</v>
      </c>
      <c r="Q2715" s="1">
        <v>1.4187701E7</v>
      </c>
      <c r="R2715" s="1">
        <v>87.94</v>
      </c>
      <c r="S2715" s="1">
        <v>2595249.0</v>
      </c>
      <c r="T2715" s="1">
        <v>51.29</v>
      </c>
      <c r="U2715" s="1">
        <v>1946530.0</v>
      </c>
    </row>
    <row r="2716" ht="13.5" customHeight="1">
      <c r="A2716" s="1">
        <v>45797.0</v>
      </c>
      <c r="B2716" s="1">
        <v>175.82</v>
      </c>
      <c r="C2716" s="1">
        <v>4791792.0</v>
      </c>
      <c r="D2716" s="1">
        <v>90.17</v>
      </c>
      <c r="E2716" s="1">
        <v>6114714.0</v>
      </c>
      <c r="F2716" s="1">
        <v>144.11</v>
      </c>
      <c r="G2716" s="1">
        <v>3811922.0</v>
      </c>
      <c r="H2716" s="1">
        <v>71.88</v>
      </c>
      <c r="I2716" s="1">
        <v>3980959.0</v>
      </c>
      <c r="J2716" s="1">
        <v>92.91</v>
      </c>
      <c r="K2716" s="1">
        <v>4382349.0</v>
      </c>
      <c r="L2716" s="1">
        <v>128.32</v>
      </c>
      <c r="M2716" s="1">
        <v>2024084.0</v>
      </c>
      <c r="N2716" s="1">
        <v>54.7333</v>
      </c>
      <c r="O2716" s="1">
        <v>5518760.0</v>
      </c>
      <c r="P2716" s="1">
        <v>44.27</v>
      </c>
      <c r="Q2716" s="1">
        <v>1.813046E7</v>
      </c>
      <c r="R2716" s="1">
        <v>88.35</v>
      </c>
      <c r="S2716" s="1">
        <v>1797313.0</v>
      </c>
      <c r="T2716" s="1">
        <v>51.73</v>
      </c>
      <c r="U2716" s="1">
        <v>4292700.0</v>
      </c>
    </row>
    <row r="2717" ht="13.5" customHeight="1">
      <c r="A2717" s="1">
        <v>45798.0</v>
      </c>
      <c r="B2717" s="1">
        <v>174.54</v>
      </c>
      <c r="C2717" s="1">
        <v>5320762.0</v>
      </c>
      <c r="D2717" s="1">
        <v>89.9</v>
      </c>
      <c r="E2717" s="1">
        <v>6548328.0</v>
      </c>
      <c r="F2717" s="1">
        <v>143.34</v>
      </c>
      <c r="G2717" s="1">
        <v>3685399.0</v>
      </c>
      <c r="H2717" s="1">
        <v>71.49</v>
      </c>
      <c r="I2717" s="1">
        <v>5804167.0</v>
      </c>
      <c r="J2717" s="1">
        <v>92.63</v>
      </c>
      <c r="K2717" s="1">
        <v>4525157.0</v>
      </c>
      <c r="L2717" s="1">
        <v>129.18</v>
      </c>
      <c r="M2717" s="1">
        <v>3357663.0</v>
      </c>
      <c r="N2717" s="1">
        <v>52.6467</v>
      </c>
      <c r="O2717" s="1">
        <v>6375285.0</v>
      </c>
      <c r="P2717" s="1">
        <v>42.68</v>
      </c>
      <c r="Q2717" s="1">
        <v>1.2840533E7</v>
      </c>
      <c r="R2717" s="1">
        <v>87.53</v>
      </c>
      <c r="S2717" s="1">
        <v>2493479.0</v>
      </c>
      <c r="T2717" s="1">
        <v>52.36</v>
      </c>
      <c r="U2717" s="1">
        <v>2921310.0</v>
      </c>
    </row>
    <row r="2718" ht="13.5" customHeight="1">
      <c r="A2718" s="1">
        <v>45799.0</v>
      </c>
      <c r="B2718" s="1">
        <v>175.41</v>
      </c>
      <c r="C2718" s="1">
        <v>8035082.0</v>
      </c>
      <c r="D2718" s="1">
        <v>92.81</v>
      </c>
      <c r="E2718" s="1">
        <v>1.5254393E7</v>
      </c>
      <c r="F2718" s="1">
        <v>143.73</v>
      </c>
      <c r="G2718" s="1">
        <v>4055379.0</v>
      </c>
      <c r="H2718" s="1">
        <v>71.55</v>
      </c>
      <c r="I2718" s="1">
        <v>7536426.0</v>
      </c>
      <c r="J2718" s="1">
        <v>92.85</v>
      </c>
      <c r="K2718" s="1">
        <v>4260775.0</v>
      </c>
      <c r="L2718" s="1">
        <v>128.29</v>
      </c>
      <c r="M2718" s="1">
        <v>2671987.0</v>
      </c>
      <c r="N2718" s="1">
        <v>52.8667</v>
      </c>
      <c r="O2718" s="1">
        <v>4240310.0</v>
      </c>
      <c r="P2718" s="1">
        <v>42.94</v>
      </c>
      <c r="Q2718" s="1">
        <v>1.9847696E7</v>
      </c>
      <c r="R2718" s="1">
        <v>87.54</v>
      </c>
      <c r="S2718" s="1">
        <v>2912003.0</v>
      </c>
      <c r="T2718" s="1">
        <v>51.53</v>
      </c>
      <c r="U2718" s="1">
        <v>4417444.0</v>
      </c>
    </row>
    <row r="2719" ht="13.5" customHeight="1">
      <c r="A2719" s="1">
        <v>45800.0</v>
      </c>
      <c r="B2719" s="1">
        <v>176.08</v>
      </c>
      <c r="C2719" s="1">
        <v>4215351.0</v>
      </c>
      <c r="D2719" s="1">
        <v>92.91</v>
      </c>
      <c r="E2719" s="1">
        <v>9820209.0</v>
      </c>
      <c r="F2719" s="1">
        <v>142.67</v>
      </c>
      <c r="G2719" s="1">
        <v>2450124.0</v>
      </c>
      <c r="H2719" s="1">
        <v>71.69</v>
      </c>
      <c r="I2719" s="1">
        <v>3968404.0</v>
      </c>
      <c r="J2719" s="1">
        <v>93.57</v>
      </c>
      <c r="K2719" s="1">
        <v>3638908.0</v>
      </c>
      <c r="L2719" s="1">
        <v>129.13</v>
      </c>
      <c r="M2719" s="1">
        <v>1474384.0</v>
      </c>
      <c r="N2719" s="1">
        <v>52.2533</v>
      </c>
      <c r="O2719" s="1">
        <v>3701790.0</v>
      </c>
      <c r="P2719" s="1">
        <v>42.83</v>
      </c>
      <c r="Q2719" s="1">
        <v>1.441573E7</v>
      </c>
      <c r="R2719" s="1">
        <v>87.32</v>
      </c>
      <c r="S2719" s="1">
        <v>2700931.0</v>
      </c>
      <c r="T2719" s="1">
        <v>51.46</v>
      </c>
      <c r="U2719" s="1">
        <v>2107909.0</v>
      </c>
    </row>
    <row r="2720" ht="13.5" customHeight="1">
      <c r="A2720" s="1">
        <v>45803.0</v>
      </c>
      <c r="B2720" s="1">
        <v>176.14</v>
      </c>
      <c r="C2720" s="1">
        <v>3077039.0</v>
      </c>
      <c r="D2720" s="1">
        <v>93.42</v>
      </c>
      <c r="E2720" s="1">
        <v>3273978.0</v>
      </c>
      <c r="F2720" s="1">
        <v>143.87</v>
      </c>
      <c r="G2720" s="1">
        <v>1102750.0</v>
      </c>
      <c r="H2720" s="1">
        <v>71.74</v>
      </c>
      <c r="I2720" s="1">
        <v>2472640.0</v>
      </c>
      <c r="J2720" s="1">
        <v>93.92</v>
      </c>
      <c r="K2720" s="1">
        <v>1207830.0</v>
      </c>
      <c r="L2720" s="1">
        <v>128.87</v>
      </c>
      <c r="M2720" s="1">
        <v>684973.0</v>
      </c>
      <c r="N2720" s="1">
        <v>52.7267</v>
      </c>
      <c r="O2720" s="1">
        <v>1173629.0</v>
      </c>
      <c r="P2720" s="1">
        <v>43.22</v>
      </c>
      <c r="Q2720" s="1">
        <v>4063850.0</v>
      </c>
      <c r="R2720" s="1">
        <v>87.6</v>
      </c>
      <c r="S2720" s="1">
        <v>2304702.0</v>
      </c>
      <c r="T2720" s="1">
        <v>51.96</v>
      </c>
      <c r="U2720" s="1">
        <v>5699217.0</v>
      </c>
    </row>
    <row r="2721" ht="13.5" customHeight="1">
      <c r="A2721" s="1">
        <v>45804.0</v>
      </c>
      <c r="B2721" s="1">
        <v>177.87</v>
      </c>
      <c r="C2721" s="1">
        <v>5105702.0</v>
      </c>
      <c r="D2721" s="1">
        <v>94.32</v>
      </c>
      <c r="E2721" s="1">
        <v>8930467.0</v>
      </c>
      <c r="F2721" s="1">
        <v>144.86</v>
      </c>
      <c r="G2721" s="1">
        <v>4797547.0</v>
      </c>
      <c r="H2721" s="1">
        <v>72.91</v>
      </c>
      <c r="I2721" s="1">
        <v>1.1066706E7</v>
      </c>
      <c r="J2721" s="1">
        <v>94.55</v>
      </c>
      <c r="K2721" s="1">
        <v>6605804.0</v>
      </c>
      <c r="L2721" s="1">
        <v>129.36</v>
      </c>
      <c r="M2721" s="1">
        <v>3571607.0</v>
      </c>
      <c r="N2721" s="1">
        <v>53.5933</v>
      </c>
      <c r="O2721" s="1">
        <v>4533552.0</v>
      </c>
      <c r="P2721" s="1">
        <v>43.92</v>
      </c>
      <c r="Q2721" s="1">
        <v>1.8363798E7</v>
      </c>
      <c r="R2721" s="1">
        <v>88.84</v>
      </c>
      <c r="S2721" s="1">
        <v>7211147.0</v>
      </c>
      <c r="T2721" s="1">
        <v>51.91</v>
      </c>
      <c r="U2721" s="1">
        <v>7347743.0</v>
      </c>
    </row>
    <row r="2722" ht="13.5" customHeight="1">
      <c r="A2722" s="1">
        <v>45805.0</v>
      </c>
      <c r="B2722" s="1">
        <v>178.31</v>
      </c>
      <c r="C2722" s="1">
        <v>5912058.0</v>
      </c>
      <c r="D2722" s="1">
        <v>94.24</v>
      </c>
      <c r="E2722" s="1">
        <v>6269309.0</v>
      </c>
      <c r="F2722" s="1">
        <v>147.09</v>
      </c>
      <c r="G2722" s="1">
        <v>5951595.0</v>
      </c>
      <c r="H2722" s="1">
        <v>72.19</v>
      </c>
      <c r="I2722" s="1">
        <v>8023585.0</v>
      </c>
      <c r="J2722" s="1">
        <v>93.99</v>
      </c>
      <c r="K2722" s="1">
        <v>4164956.0</v>
      </c>
      <c r="L2722" s="1">
        <v>134.29</v>
      </c>
      <c r="M2722" s="1">
        <v>5386509.0</v>
      </c>
      <c r="N2722" s="1">
        <v>53.2133</v>
      </c>
      <c r="O2722" s="1">
        <v>3156974.0</v>
      </c>
      <c r="P2722" s="1">
        <v>43.61</v>
      </c>
      <c r="Q2722" s="1">
        <v>1.3610748E7</v>
      </c>
      <c r="R2722" s="1">
        <v>88.22</v>
      </c>
      <c r="S2722" s="1">
        <v>6346586.0</v>
      </c>
      <c r="T2722" s="1">
        <v>52.15</v>
      </c>
      <c r="U2722" s="1">
        <v>6052701.0</v>
      </c>
    </row>
    <row r="2723" ht="13.5" customHeight="1">
      <c r="A2723" s="1">
        <v>45806.0</v>
      </c>
      <c r="B2723" s="1">
        <v>172.4</v>
      </c>
      <c r="C2723" s="1">
        <v>1.1487275E7</v>
      </c>
      <c r="D2723" s="1">
        <v>94.92</v>
      </c>
      <c r="E2723" s="1">
        <v>7365366.0</v>
      </c>
      <c r="F2723" s="1">
        <v>147.79</v>
      </c>
      <c r="G2723" s="1">
        <v>3749784.0</v>
      </c>
      <c r="H2723" s="1">
        <v>73.54</v>
      </c>
      <c r="I2723" s="1">
        <v>8936026.0</v>
      </c>
      <c r="J2723" s="1">
        <v>93.71</v>
      </c>
      <c r="K2723" s="1">
        <v>4909676.0</v>
      </c>
      <c r="L2723" s="1">
        <v>133.57</v>
      </c>
      <c r="M2723" s="1">
        <v>3846273.0</v>
      </c>
      <c r="N2723" s="1">
        <v>53.12</v>
      </c>
      <c r="O2723" s="1">
        <v>5687079.0</v>
      </c>
      <c r="P2723" s="1">
        <v>43.83</v>
      </c>
      <c r="Q2723" s="1">
        <v>1.353628E7</v>
      </c>
      <c r="R2723" s="1">
        <v>88.57</v>
      </c>
      <c r="S2723" s="1">
        <v>5066665.0</v>
      </c>
      <c r="T2723" s="1">
        <v>52.3</v>
      </c>
      <c r="U2723" s="1">
        <v>4386029.0</v>
      </c>
    </row>
    <row r="2724" ht="13.5" customHeight="1">
      <c r="A2724" s="1">
        <v>45807.0</v>
      </c>
      <c r="B2724" s="1">
        <v>173.94</v>
      </c>
      <c r="C2724" s="1">
        <v>9066327.0</v>
      </c>
      <c r="D2724" s="1">
        <v>94.77</v>
      </c>
      <c r="E2724" s="1">
        <v>7279387.0</v>
      </c>
      <c r="F2724" s="1">
        <v>147.37</v>
      </c>
      <c r="G2724" s="1">
        <v>3606003.0</v>
      </c>
      <c r="H2724" s="1">
        <v>73.43</v>
      </c>
      <c r="I2724" s="1">
        <v>1.0169935E7</v>
      </c>
      <c r="J2724" s="1">
        <v>93.43</v>
      </c>
      <c r="K2724" s="1">
        <v>6525853.0</v>
      </c>
      <c r="L2724" s="1">
        <v>135.07</v>
      </c>
      <c r="M2724" s="1">
        <v>3936691.0</v>
      </c>
      <c r="N2724" s="1">
        <v>52.8333</v>
      </c>
      <c r="O2724" s="1">
        <v>8546010.0</v>
      </c>
      <c r="P2724" s="1">
        <v>43.45</v>
      </c>
      <c r="Q2724" s="1">
        <v>1.1948212E7</v>
      </c>
      <c r="R2724" s="1">
        <v>88.86</v>
      </c>
      <c r="S2724" s="1">
        <v>5968119.0</v>
      </c>
      <c r="T2724" s="1">
        <v>52.09</v>
      </c>
      <c r="U2724" s="1">
        <v>3255431.0</v>
      </c>
    </row>
    <row r="2725" ht="13.5" customHeight="1">
      <c r="A2725" s="1">
        <v>45810.0</v>
      </c>
      <c r="B2725" s="1">
        <v>175.15</v>
      </c>
      <c r="C2725" s="1">
        <v>3654498.0</v>
      </c>
      <c r="D2725" s="1">
        <v>94.91</v>
      </c>
      <c r="E2725" s="1">
        <v>5302127.0</v>
      </c>
      <c r="F2725" s="1">
        <v>147.83</v>
      </c>
      <c r="G2725" s="1">
        <v>2570246.0</v>
      </c>
      <c r="H2725" s="1">
        <v>73.29</v>
      </c>
      <c r="I2725" s="1">
        <v>4540962.0</v>
      </c>
      <c r="J2725" s="1">
        <v>92.93</v>
      </c>
      <c r="K2725" s="1">
        <v>3830385.0</v>
      </c>
      <c r="L2725" s="1">
        <v>133.59</v>
      </c>
      <c r="M2725" s="1">
        <v>2406727.0</v>
      </c>
      <c r="N2725" s="1">
        <v>52.8</v>
      </c>
      <c r="O2725" s="1">
        <v>3314391.0</v>
      </c>
      <c r="P2725" s="1">
        <v>43.79</v>
      </c>
      <c r="Q2725" s="1">
        <v>1.184E7</v>
      </c>
      <c r="R2725" s="1">
        <v>89.26</v>
      </c>
      <c r="S2725" s="1">
        <v>3460323.0</v>
      </c>
      <c r="T2725" s="1">
        <v>51.91</v>
      </c>
      <c r="U2725" s="1">
        <v>1.0711117E7</v>
      </c>
    </row>
    <row r="2726" ht="13.5" customHeight="1">
      <c r="A2726" s="1">
        <v>45811.0</v>
      </c>
      <c r="B2726" s="1">
        <v>174.93</v>
      </c>
      <c r="C2726" s="1">
        <v>3844059.0</v>
      </c>
      <c r="D2726" s="1">
        <v>95.91</v>
      </c>
      <c r="E2726" s="1">
        <v>6233003.0</v>
      </c>
      <c r="F2726" s="1">
        <v>147.94</v>
      </c>
      <c r="G2726" s="1">
        <v>2338488.0</v>
      </c>
      <c r="H2726" s="1">
        <v>73.16</v>
      </c>
      <c r="I2726" s="1">
        <v>3835762.0</v>
      </c>
      <c r="J2726" s="1">
        <v>92.91</v>
      </c>
      <c r="K2726" s="1">
        <v>3347616.0</v>
      </c>
      <c r="L2726" s="1">
        <v>134.26</v>
      </c>
      <c r="M2726" s="1">
        <v>2639447.0</v>
      </c>
      <c r="N2726" s="1">
        <v>53.2333</v>
      </c>
      <c r="O2726" s="1">
        <v>2796827.0</v>
      </c>
      <c r="P2726" s="1">
        <v>43.86</v>
      </c>
      <c r="Q2726" s="1">
        <v>1.2426493E7</v>
      </c>
      <c r="R2726" s="1">
        <v>89.05</v>
      </c>
      <c r="S2726" s="1">
        <v>6574742.0</v>
      </c>
      <c r="T2726" s="1">
        <v>51.32</v>
      </c>
      <c r="U2726" s="1">
        <v>1.0163081E7</v>
      </c>
    </row>
    <row r="2727" ht="13.5" customHeight="1">
      <c r="A2727" s="1">
        <v>45812.0</v>
      </c>
      <c r="B2727" s="1">
        <v>174.14</v>
      </c>
      <c r="C2727" s="1">
        <v>2567702.0</v>
      </c>
      <c r="D2727" s="1">
        <v>95.16</v>
      </c>
      <c r="E2727" s="1">
        <v>3484301.0</v>
      </c>
      <c r="F2727" s="1">
        <v>148.12</v>
      </c>
      <c r="G2727" s="1">
        <v>1980188.0</v>
      </c>
      <c r="H2727" s="1">
        <v>73.13</v>
      </c>
      <c r="I2727" s="1">
        <v>8464283.0</v>
      </c>
      <c r="J2727" s="1">
        <v>92.92</v>
      </c>
      <c r="K2727" s="1">
        <v>4246619.0</v>
      </c>
      <c r="L2727" s="1">
        <v>134.39</v>
      </c>
      <c r="M2727" s="1">
        <v>2094620.0</v>
      </c>
      <c r="N2727" s="1">
        <v>52.8067</v>
      </c>
      <c r="O2727" s="1">
        <v>2916908.0</v>
      </c>
      <c r="P2727" s="1">
        <v>43.73</v>
      </c>
      <c r="Q2727" s="1">
        <v>8978811.0</v>
      </c>
      <c r="R2727" s="1">
        <v>88.68</v>
      </c>
      <c r="S2727" s="1">
        <v>1485869.0</v>
      </c>
      <c r="T2727" s="1">
        <v>51.39</v>
      </c>
      <c r="U2727" s="1">
        <v>4423086.0</v>
      </c>
    </row>
    <row r="2728" ht="13.5" customHeight="1">
      <c r="A2728" s="1">
        <v>45813.0</v>
      </c>
      <c r="B2728" s="1">
        <v>173.48</v>
      </c>
      <c r="C2728" s="1">
        <v>3562257.0</v>
      </c>
      <c r="D2728" s="1">
        <v>95.0</v>
      </c>
      <c r="E2728" s="1">
        <v>3443570.0</v>
      </c>
      <c r="F2728" s="1">
        <v>148.15</v>
      </c>
      <c r="G2728" s="1">
        <v>1786947.0</v>
      </c>
      <c r="H2728" s="1">
        <v>73.27</v>
      </c>
      <c r="I2728" s="1">
        <v>3737163.0</v>
      </c>
      <c r="J2728" s="1">
        <v>93.9</v>
      </c>
      <c r="K2728" s="1">
        <v>4217491.0</v>
      </c>
      <c r="L2728" s="1">
        <v>133.5</v>
      </c>
      <c r="M2728" s="1">
        <v>2315362.0</v>
      </c>
      <c r="N2728" s="1">
        <v>52.9467</v>
      </c>
      <c r="O2728" s="1">
        <v>2461191.0</v>
      </c>
      <c r="P2728" s="1">
        <v>43.83</v>
      </c>
      <c r="Q2728" s="1">
        <v>8588592.0</v>
      </c>
      <c r="R2728" s="1">
        <v>89.1</v>
      </c>
      <c r="S2728" s="1">
        <v>2105261.0</v>
      </c>
      <c r="T2728" s="1">
        <v>50.95</v>
      </c>
      <c r="U2728" s="1">
        <v>5301799.0</v>
      </c>
    </row>
    <row r="2729" ht="13.5" customHeight="1">
      <c r="A2729" s="1">
        <v>45814.0</v>
      </c>
      <c r="B2729" s="1">
        <v>174.57</v>
      </c>
      <c r="C2729" s="1">
        <v>3343139.0</v>
      </c>
      <c r="D2729" s="1">
        <v>96.28</v>
      </c>
      <c r="E2729" s="1">
        <v>4257051.0</v>
      </c>
      <c r="F2729" s="1">
        <v>148.29</v>
      </c>
      <c r="G2729" s="1">
        <v>1948813.0</v>
      </c>
      <c r="H2729" s="1">
        <v>73.83</v>
      </c>
      <c r="I2729" s="1">
        <v>5110148.0</v>
      </c>
      <c r="J2729" s="1">
        <v>94.24</v>
      </c>
      <c r="K2729" s="1">
        <v>3130598.0</v>
      </c>
      <c r="L2729" s="1">
        <v>133.8</v>
      </c>
      <c r="M2729" s="1">
        <v>2193251.0</v>
      </c>
      <c r="N2729" s="1">
        <v>53.7667</v>
      </c>
      <c r="O2729" s="1">
        <v>2295951.0</v>
      </c>
      <c r="P2729" s="1">
        <v>44.42</v>
      </c>
      <c r="Q2729" s="1">
        <v>9676090.0</v>
      </c>
      <c r="R2729" s="1">
        <v>89.38</v>
      </c>
      <c r="S2729" s="1">
        <v>2033938.0</v>
      </c>
      <c r="T2729" s="1">
        <v>51.26</v>
      </c>
      <c r="U2729" s="1">
        <v>5920115.0</v>
      </c>
    </row>
    <row r="2730" ht="13.5" customHeight="1">
      <c r="A2730" s="1">
        <v>45817.0</v>
      </c>
      <c r="B2730" s="1">
        <v>174.66</v>
      </c>
      <c r="C2730" s="1">
        <v>2769802.0</v>
      </c>
      <c r="D2730" s="1">
        <v>95.92</v>
      </c>
      <c r="E2730" s="1">
        <v>4331129.0</v>
      </c>
      <c r="F2730" s="1">
        <v>147.91</v>
      </c>
      <c r="G2730" s="1">
        <v>1364948.0</v>
      </c>
      <c r="H2730" s="1">
        <v>73.99</v>
      </c>
      <c r="I2730" s="1">
        <v>6698157.0</v>
      </c>
      <c r="J2730" s="1">
        <v>94.03</v>
      </c>
      <c r="K2730" s="1">
        <v>2944915.0</v>
      </c>
      <c r="L2730" s="1">
        <v>134.88</v>
      </c>
      <c r="M2730" s="1">
        <v>2150567.0</v>
      </c>
      <c r="N2730" s="1">
        <v>53.4467</v>
      </c>
      <c r="O2730" s="1">
        <v>4999968.0</v>
      </c>
      <c r="P2730" s="1">
        <v>44.28</v>
      </c>
      <c r="Q2730" s="1">
        <v>1.1070161E7</v>
      </c>
      <c r="R2730" s="1">
        <v>88.98</v>
      </c>
      <c r="S2730" s="1">
        <v>2272379.0</v>
      </c>
      <c r="T2730" s="1">
        <v>51.54</v>
      </c>
      <c r="U2730" s="1">
        <v>6428882.0</v>
      </c>
    </row>
    <row r="2731" ht="13.5" customHeight="1">
      <c r="A2731" s="1">
        <v>45818.0</v>
      </c>
      <c r="B2731" s="1">
        <v>175.47</v>
      </c>
      <c r="C2731" s="1">
        <v>2594763.0</v>
      </c>
      <c r="D2731" s="1">
        <v>96.76</v>
      </c>
      <c r="E2731" s="1">
        <v>5644720.0</v>
      </c>
      <c r="F2731" s="1">
        <v>147.55</v>
      </c>
      <c r="G2731" s="1">
        <v>1706867.0</v>
      </c>
      <c r="H2731" s="1">
        <v>73.98</v>
      </c>
      <c r="I2731" s="1">
        <v>6788839.0</v>
      </c>
      <c r="J2731" s="1">
        <v>93.69</v>
      </c>
      <c r="K2731" s="1">
        <v>3284688.0</v>
      </c>
      <c r="L2731" s="1">
        <v>134.49</v>
      </c>
      <c r="M2731" s="1">
        <v>1675200.0</v>
      </c>
      <c r="N2731" s="1">
        <v>53.8667</v>
      </c>
      <c r="O2731" s="1">
        <v>2799719.0</v>
      </c>
      <c r="P2731" s="1">
        <v>43.84</v>
      </c>
      <c r="Q2731" s="1">
        <v>1.3297904E7</v>
      </c>
      <c r="R2731" s="1">
        <v>88.54</v>
      </c>
      <c r="S2731" s="1">
        <v>2702437.0</v>
      </c>
      <c r="T2731" s="1">
        <v>50.79</v>
      </c>
      <c r="U2731" s="1">
        <v>3738626.0</v>
      </c>
    </row>
    <row r="2732" ht="13.5" customHeight="1">
      <c r="A2732" s="1">
        <v>45819.0</v>
      </c>
      <c r="B2732" s="1">
        <v>174.72</v>
      </c>
      <c r="C2732" s="1">
        <v>2844800.0</v>
      </c>
      <c r="D2732" s="1">
        <v>95.98</v>
      </c>
      <c r="E2732" s="1">
        <v>5616307.0</v>
      </c>
      <c r="F2732" s="1">
        <v>147.29</v>
      </c>
      <c r="G2732" s="1">
        <v>1319492.0</v>
      </c>
      <c r="H2732" s="1">
        <v>73.57</v>
      </c>
      <c r="I2732" s="1">
        <v>6387699.0</v>
      </c>
      <c r="J2732" s="1">
        <v>92.87</v>
      </c>
      <c r="K2732" s="1">
        <v>3782106.0</v>
      </c>
      <c r="L2732" s="1">
        <v>134.5</v>
      </c>
      <c r="M2732" s="1">
        <v>1711052.0</v>
      </c>
      <c r="N2732" s="1">
        <v>53.9133</v>
      </c>
      <c r="O2732" s="1">
        <v>2863193.0</v>
      </c>
      <c r="P2732" s="1">
        <v>43.73</v>
      </c>
      <c r="Q2732" s="1">
        <v>1.1429278E7</v>
      </c>
      <c r="R2732" s="1">
        <v>88.42</v>
      </c>
      <c r="S2732" s="1">
        <v>1981743.0</v>
      </c>
      <c r="T2732" s="1">
        <v>50.47</v>
      </c>
      <c r="U2732" s="1">
        <v>3341062.0</v>
      </c>
    </row>
    <row r="2733" ht="13.5" customHeight="1">
      <c r="A2733" s="1">
        <v>45820.0</v>
      </c>
      <c r="B2733" s="1">
        <v>175.36</v>
      </c>
      <c r="C2733" s="1">
        <v>2600188.0</v>
      </c>
      <c r="D2733" s="1">
        <v>96.31</v>
      </c>
      <c r="E2733" s="1">
        <v>4208367.0</v>
      </c>
      <c r="F2733" s="1">
        <v>147.6</v>
      </c>
      <c r="G2733" s="1">
        <v>1532110.0</v>
      </c>
      <c r="H2733" s="1">
        <v>73.9</v>
      </c>
      <c r="I2733" s="1">
        <v>4070905.0</v>
      </c>
      <c r="J2733" s="1">
        <v>92.93</v>
      </c>
      <c r="K2733" s="1">
        <v>2857621.0</v>
      </c>
      <c r="L2733" s="1">
        <v>135.0</v>
      </c>
      <c r="M2733" s="1">
        <v>1500066.0</v>
      </c>
      <c r="N2733" s="1">
        <v>53.74</v>
      </c>
      <c r="O2733" s="1">
        <v>1809555.0</v>
      </c>
      <c r="P2733" s="1">
        <v>43.74</v>
      </c>
      <c r="Q2733" s="1">
        <v>1.1681889E7</v>
      </c>
      <c r="R2733" s="1">
        <v>88.41</v>
      </c>
      <c r="S2733" s="1">
        <v>2696992.0</v>
      </c>
      <c r="T2733" s="1">
        <v>50.82</v>
      </c>
      <c r="U2733" s="1">
        <v>2454484.0</v>
      </c>
    </row>
    <row r="2734" ht="13.5" customHeight="1">
      <c r="A2734" s="1">
        <v>45821.0</v>
      </c>
      <c r="B2734" s="1">
        <v>173.55</v>
      </c>
      <c r="C2734" s="1">
        <v>2835503.0</v>
      </c>
      <c r="D2734" s="1">
        <v>96.23</v>
      </c>
      <c r="E2734" s="1">
        <v>5515293.0</v>
      </c>
      <c r="F2734" s="1">
        <v>145.29</v>
      </c>
      <c r="G2734" s="1">
        <v>2396272.0</v>
      </c>
      <c r="H2734" s="1">
        <v>73.78</v>
      </c>
      <c r="I2734" s="1">
        <v>4649486.0</v>
      </c>
      <c r="J2734" s="1">
        <v>92.61</v>
      </c>
      <c r="K2734" s="1">
        <v>4346982.0</v>
      </c>
      <c r="L2734" s="1">
        <v>135.42</v>
      </c>
      <c r="M2734" s="1">
        <v>1469873.0</v>
      </c>
      <c r="N2734" s="1">
        <v>52.3467</v>
      </c>
      <c r="O2734" s="1">
        <v>2904702.0</v>
      </c>
      <c r="P2734" s="1">
        <v>42.34</v>
      </c>
      <c r="Q2734" s="1">
        <v>1.4470595E7</v>
      </c>
      <c r="R2734" s="1">
        <v>87.29</v>
      </c>
      <c r="S2734" s="1">
        <v>1590692.0</v>
      </c>
      <c r="T2734" s="1">
        <v>51.19</v>
      </c>
      <c r="U2734" s="1">
        <v>3197414.0</v>
      </c>
    </row>
    <row r="2735" ht="13.5" customHeight="1">
      <c r="A2735" s="1">
        <v>45824.0</v>
      </c>
      <c r="B2735" s="1">
        <v>175.11</v>
      </c>
      <c r="C2735" s="1">
        <v>4169939.0</v>
      </c>
      <c r="D2735" s="1">
        <v>96.46</v>
      </c>
      <c r="E2735" s="1">
        <v>6994652.0</v>
      </c>
      <c r="F2735" s="1">
        <v>145.19</v>
      </c>
      <c r="G2735" s="1">
        <v>2071833.0</v>
      </c>
      <c r="H2735" s="1">
        <v>74.46</v>
      </c>
      <c r="I2735" s="1">
        <v>8665683.0</v>
      </c>
      <c r="J2735" s="1">
        <v>93.32</v>
      </c>
      <c r="K2735" s="1">
        <v>7190204.0</v>
      </c>
      <c r="L2735" s="1">
        <v>135.94</v>
      </c>
      <c r="M2735" s="1">
        <v>3118024.0</v>
      </c>
      <c r="N2735" s="1">
        <v>52.9933</v>
      </c>
      <c r="O2735" s="1">
        <v>3497666.0</v>
      </c>
      <c r="P2735" s="1">
        <v>42.38</v>
      </c>
      <c r="Q2735" s="1">
        <v>1.7811971E7</v>
      </c>
      <c r="R2735" s="1">
        <v>87.84</v>
      </c>
      <c r="S2735" s="1">
        <v>2637282.0</v>
      </c>
      <c r="T2735" s="1">
        <v>51.71</v>
      </c>
      <c r="U2735" s="1">
        <v>3584368.0</v>
      </c>
    </row>
    <row r="2736" ht="13.5" customHeight="1">
      <c r="A2736" s="1">
        <v>45825.0</v>
      </c>
      <c r="B2736" s="1">
        <v>174.66</v>
      </c>
      <c r="C2736" s="1">
        <v>2974131.0</v>
      </c>
      <c r="D2736" s="1">
        <v>96.8</v>
      </c>
      <c r="E2736" s="1">
        <v>6571962.0</v>
      </c>
      <c r="F2736" s="1">
        <v>144.91</v>
      </c>
      <c r="G2736" s="1">
        <v>2132010.0</v>
      </c>
      <c r="H2736" s="1">
        <v>74.25</v>
      </c>
      <c r="I2736" s="1">
        <v>7013396.0</v>
      </c>
      <c r="J2736" s="1">
        <v>93.63</v>
      </c>
      <c r="K2736" s="1">
        <v>5717941.0</v>
      </c>
      <c r="L2736" s="1">
        <v>135.54</v>
      </c>
      <c r="M2736" s="1">
        <v>1918754.0</v>
      </c>
      <c r="N2736" s="1">
        <v>52.7467</v>
      </c>
      <c r="O2736" s="1">
        <v>4829649.0</v>
      </c>
      <c r="P2736" s="1">
        <v>42.12</v>
      </c>
      <c r="Q2736" s="1">
        <v>9068214.0</v>
      </c>
      <c r="R2736" s="1">
        <v>87.69</v>
      </c>
      <c r="S2736" s="1">
        <v>1805798.0</v>
      </c>
      <c r="T2736" s="1">
        <v>50.06</v>
      </c>
      <c r="U2736" s="1">
        <v>7865713.0</v>
      </c>
    </row>
    <row r="2737" ht="13.5" customHeight="1">
      <c r="A2737" s="1">
        <v>45826.0</v>
      </c>
      <c r="B2737" s="1">
        <v>175.33</v>
      </c>
      <c r="C2737" s="1">
        <v>3457535.0</v>
      </c>
      <c r="D2737" s="1">
        <v>97.69</v>
      </c>
      <c r="E2737" s="1">
        <v>7354582.0</v>
      </c>
      <c r="F2737" s="1">
        <v>145.57</v>
      </c>
      <c r="G2737" s="1">
        <v>1848839.0</v>
      </c>
      <c r="H2737" s="1">
        <v>74.35</v>
      </c>
      <c r="I2737" s="1">
        <v>7248841.0</v>
      </c>
      <c r="J2737" s="1">
        <v>93.78</v>
      </c>
      <c r="K2737" s="1">
        <v>4043258.0</v>
      </c>
      <c r="L2737" s="1">
        <v>135.09</v>
      </c>
      <c r="M2737" s="1">
        <v>1365360.0</v>
      </c>
      <c r="N2737" s="1">
        <v>54.3067</v>
      </c>
      <c r="O2737" s="1">
        <v>5170047.0</v>
      </c>
      <c r="P2737" s="1">
        <v>41.94</v>
      </c>
      <c r="Q2737" s="1">
        <v>8222306.0</v>
      </c>
      <c r="R2737" s="1">
        <v>87.81</v>
      </c>
      <c r="S2737" s="1">
        <v>1565848.0</v>
      </c>
      <c r="T2737" s="1">
        <v>50.06</v>
      </c>
      <c r="U2737" s="1">
        <v>4587522.0</v>
      </c>
    </row>
    <row r="2738" ht="13.5" customHeight="1">
      <c r="A2738" s="1">
        <v>45827.0</v>
      </c>
      <c r="B2738" s="1">
        <v>175.03</v>
      </c>
      <c r="C2738" s="1">
        <v>938120.0</v>
      </c>
      <c r="D2738" s="1">
        <v>97.43</v>
      </c>
      <c r="E2738" s="1">
        <v>3241321.0</v>
      </c>
      <c r="F2738" s="1">
        <v>144.27</v>
      </c>
      <c r="G2738" s="1">
        <v>1704423.0</v>
      </c>
      <c r="H2738" s="1">
        <v>74.5</v>
      </c>
      <c r="I2738" s="1">
        <v>1780944.0</v>
      </c>
      <c r="J2738" s="1">
        <v>94.57</v>
      </c>
      <c r="K2738" s="1">
        <v>3003499.0</v>
      </c>
      <c r="L2738" s="1">
        <v>134.97</v>
      </c>
      <c r="M2738" s="1">
        <v>1587983.0</v>
      </c>
      <c r="N2738" s="1">
        <v>53.9733</v>
      </c>
      <c r="O2738" s="1">
        <v>1181286.0</v>
      </c>
      <c r="P2738" s="1">
        <v>42.11</v>
      </c>
      <c r="Q2738" s="1">
        <v>2905503.0</v>
      </c>
      <c r="R2738" s="1">
        <v>87.54</v>
      </c>
      <c r="S2738" s="1">
        <v>586782.0</v>
      </c>
      <c r="T2738" s="1">
        <v>49.95</v>
      </c>
      <c r="U2738" s="1">
        <v>634042.0</v>
      </c>
    </row>
    <row r="2739" ht="13.5" customHeight="1">
      <c r="A2739" s="1">
        <v>45828.0</v>
      </c>
      <c r="B2739" s="1">
        <v>174.84</v>
      </c>
      <c r="C2739" s="1">
        <v>6372213.0</v>
      </c>
      <c r="D2739" s="1">
        <v>97.39</v>
      </c>
      <c r="E2739" s="1">
        <v>1.3751185E7</v>
      </c>
      <c r="F2739" s="1">
        <v>144.64</v>
      </c>
      <c r="G2739" s="1">
        <v>4334066.0</v>
      </c>
      <c r="H2739" s="1">
        <v>74.46</v>
      </c>
      <c r="I2739" s="1">
        <v>1.176709E7</v>
      </c>
      <c r="J2739" s="1">
        <v>94.69</v>
      </c>
      <c r="K2739" s="1">
        <v>6974858.0</v>
      </c>
      <c r="L2739" s="1">
        <v>135.4</v>
      </c>
      <c r="M2739" s="1">
        <v>3853792.0</v>
      </c>
      <c r="N2739" s="1">
        <v>54.0267</v>
      </c>
      <c r="O2739" s="1">
        <v>1.1057843E7</v>
      </c>
      <c r="P2739" s="1">
        <v>42.13</v>
      </c>
      <c r="Q2739" s="1">
        <v>1.9481119E7</v>
      </c>
      <c r="R2739" s="1">
        <v>88.05</v>
      </c>
      <c r="S2739" s="1">
        <v>4100261.0</v>
      </c>
      <c r="T2739" s="1">
        <v>50.54</v>
      </c>
      <c r="U2739" s="1">
        <v>4538536.0</v>
      </c>
    </row>
    <row r="2740" ht="13.5" customHeight="1">
      <c r="A2740" s="1">
        <v>45831.0</v>
      </c>
      <c r="B2740" s="1">
        <v>174.67</v>
      </c>
      <c r="C2740" s="1">
        <v>4540142.0</v>
      </c>
      <c r="D2740" s="1">
        <v>97.77</v>
      </c>
      <c r="E2740" s="1">
        <v>9667783.0</v>
      </c>
      <c r="F2740" s="1">
        <v>144.7</v>
      </c>
      <c r="G2740" s="1">
        <v>2319785.0</v>
      </c>
      <c r="H2740" s="1">
        <v>74.37</v>
      </c>
      <c r="I2740" s="1">
        <v>1.0845514E7</v>
      </c>
      <c r="J2740" s="1">
        <v>95.66</v>
      </c>
      <c r="K2740" s="1">
        <v>6240858.0</v>
      </c>
      <c r="L2740" s="1">
        <v>136.74</v>
      </c>
      <c r="M2740" s="1">
        <v>5869117.0</v>
      </c>
      <c r="N2740" s="1">
        <v>54.5733</v>
      </c>
      <c r="O2740" s="1">
        <v>5369202.0</v>
      </c>
      <c r="P2740" s="1">
        <v>42.98</v>
      </c>
      <c r="Q2740" s="1">
        <v>1.0106554E7</v>
      </c>
      <c r="R2740" s="1">
        <v>88.98</v>
      </c>
      <c r="S2740" s="1">
        <v>2966897.0</v>
      </c>
      <c r="T2740" s="1">
        <v>50.76</v>
      </c>
      <c r="U2740" s="1">
        <v>6155580.0</v>
      </c>
    </row>
    <row r="2741" ht="13.5" customHeight="1">
      <c r="A2741" s="1">
        <v>45832.0</v>
      </c>
      <c r="B2741" s="1">
        <v>176.13</v>
      </c>
      <c r="C2741" s="1">
        <v>4314807.0</v>
      </c>
      <c r="D2741" s="1">
        <v>98.58</v>
      </c>
      <c r="E2741" s="1">
        <v>9987823.0</v>
      </c>
      <c r="F2741" s="1">
        <v>146.55</v>
      </c>
      <c r="G2741" s="1">
        <v>2646176.0</v>
      </c>
      <c r="H2741" s="1">
        <v>74.61</v>
      </c>
      <c r="I2741" s="1">
        <v>1.0271088E7</v>
      </c>
      <c r="J2741" s="1">
        <v>96.42</v>
      </c>
      <c r="K2741" s="1">
        <v>6450590.0</v>
      </c>
      <c r="L2741" s="1">
        <v>137.32</v>
      </c>
      <c r="M2741" s="1">
        <v>2796589.0</v>
      </c>
      <c r="N2741" s="1">
        <v>56.1467</v>
      </c>
      <c r="O2741" s="1">
        <v>3718496.0</v>
      </c>
      <c r="P2741" s="1">
        <v>43.28</v>
      </c>
      <c r="Q2741" s="1">
        <v>1.1905062E7</v>
      </c>
      <c r="R2741" s="1">
        <v>89.37</v>
      </c>
      <c r="S2741" s="1">
        <v>1594831.0</v>
      </c>
      <c r="T2741" s="1">
        <v>51.08</v>
      </c>
      <c r="U2741" s="1">
        <v>3200600.0</v>
      </c>
    </row>
    <row r="2742" ht="13.5" customHeight="1">
      <c r="A2742" s="1">
        <v>45833.0</v>
      </c>
      <c r="B2742" s="1">
        <v>175.72</v>
      </c>
      <c r="C2742" s="1">
        <v>3785902.0</v>
      </c>
      <c r="D2742" s="1">
        <v>98.84</v>
      </c>
      <c r="E2742" s="1">
        <v>5795254.0</v>
      </c>
      <c r="F2742" s="1">
        <v>146.33</v>
      </c>
      <c r="G2742" s="1">
        <v>1730899.0</v>
      </c>
      <c r="H2742" s="1">
        <v>74.49</v>
      </c>
      <c r="I2742" s="1">
        <v>7308919.0</v>
      </c>
      <c r="J2742" s="1">
        <v>96.4</v>
      </c>
      <c r="K2742" s="1">
        <v>3797115.0</v>
      </c>
      <c r="L2742" s="1">
        <v>137.58</v>
      </c>
      <c r="M2742" s="1">
        <v>2744217.0</v>
      </c>
      <c r="N2742" s="1">
        <v>55.0667</v>
      </c>
      <c r="O2742" s="1">
        <v>3874949.0</v>
      </c>
      <c r="P2742" s="1">
        <v>42.94</v>
      </c>
      <c r="Q2742" s="1">
        <v>5625652.0</v>
      </c>
      <c r="R2742" s="1">
        <v>89.09</v>
      </c>
      <c r="S2742" s="1">
        <v>1737999.0</v>
      </c>
      <c r="T2742" s="1">
        <v>51.52</v>
      </c>
      <c r="U2742" s="1">
        <v>2793912.0</v>
      </c>
    </row>
    <row r="2743" ht="13.5" customHeight="1">
      <c r="A2743" s="1">
        <v>45834.0</v>
      </c>
      <c r="B2743" s="1">
        <v>177.67</v>
      </c>
      <c r="C2743" s="1">
        <v>4928515.0</v>
      </c>
      <c r="D2743" s="1">
        <v>99.43</v>
      </c>
      <c r="E2743" s="1">
        <v>7065274.0</v>
      </c>
      <c r="F2743" s="1">
        <v>148.87</v>
      </c>
      <c r="G2743" s="1">
        <v>4469302.0</v>
      </c>
      <c r="H2743" s="1">
        <v>75.14</v>
      </c>
      <c r="I2743" s="1">
        <v>9602076.0</v>
      </c>
      <c r="J2743" s="1">
        <v>96.47</v>
      </c>
      <c r="K2743" s="1">
        <v>6837303.0</v>
      </c>
      <c r="L2743" s="1">
        <v>138.81</v>
      </c>
      <c r="M2743" s="1">
        <v>4361182.0</v>
      </c>
      <c r="N2743" s="1">
        <v>55.5667</v>
      </c>
      <c r="O2743" s="1">
        <v>4002914.0</v>
      </c>
      <c r="P2743" s="1">
        <v>43.75</v>
      </c>
      <c r="Q2743" s="1">
        <v>7369239.0</v>
      </c>
      <c r="R2743" s="1">
        <v>89.25</v>
      </c>
      <c r="S2743" s="1">
        <v>2079010.0</v>
      </c>
      <c r="T2743" s="1">
        <v>51.34</v>
      </c>
      <c r="U2743" s="1">
        <v>2814293.0</v>
      </c>
    </row>
    <row r="2744" ht="13.5" customHeight="1">
      <c r="A2744" s="1">
        <v>45835.0</v>
      </c>
      <c r="B2744" s="1">
        <v>177.7</v>
      </c>
      <c r="C2744" s="1">
        <v>3528475.0</v>
      </c>
      <c r="D2744" s="1">
        <v>99.45</v>
      </c>
      <c r="E2744" s="1">
        <v>1.0585076E7</v>
      </c>
      <c r="F2744" s="1">
        <v>149.56</v>
      </c>
      <c r="G2744" s="1">
        <v>3860706.0</v>
      </c>
      <c r="H2744" s="1">
        <v>75.17</v>
      </c>
      <c r="I2744" s="1">
        <v>1.4241502E7</v>
      </c>
      <c r="J2744" s="1">
        <v>95.56</v>
      </c>
      <c r="K2744" s="1">
        <v>1.0778354E7</v>
      </c>
      <c r="L2744" s="1">
        <v>139.64</v>
      </c>
      <c r="M2744" s="1">
        <v>3709383.0</v>
      </c>
      <c r="N2744" s="1">
        <v>56.2733</v>
      </c>
      <c r="O2744" s="1">
        <v>4076874.0</v>
      </c>
      <c r="P2744" s="1">
        <v>43.83</v>
      </c>
      <c r="Q2744" s="1">
        <v>1.2934404E7</v>
      </c>
      <c r="R2744" s="1">
        <v>90.4086</v>
      </c>
      <c r="S2744" s="1">
        <v>2512989.0</v>
      </c>
      <c r="T2744" s="1">
        <v>51.75</v>
      </c>
      <c r="U2744" s="1">
        <v>3609543.0</v>
      </c>
    </row>
    <row r="2745" ht="13.5" customHeight="1">
      <c r="A2745" s="1">
        <v>45838.0</v>
      </c>
      <c r="B2745" s="1">
        <v>179.47</v>
      </c>
      <c r="C2745" s="1">
        <v>6297550.0</v>
      </c>
      <c r="D2745" s="1">
        <v>100.16</v>
      </c>
      <c r="E2745" s="1">
        <v>1.0115014E7</v>
      </c>
      <c r="F2745" s="1">
        <v>150.91</v>
      </c>
      <c r="G2745" s="1">
        <v>4071180.0</v>
      </c>
      <c r="H2745" s="1">
        <v>75.31</v>
      </c>
      <c r="I2745" s="1">
        <v>1.3656708E7</v>
      </c>
      <c r="J2745" s="1">
        <v>96.66</v>
      </c>
      <c r="K2745" s="1">
        <v>7602092.0</v>
      </c>
      <c r="L2745" s="1">
        <v>140.52</v>
      </c>
      <c r="M2745" s="1">
        <v>6666434.0</v>
      </c>
      <c r="N2745" s="1">
        <v>56.1867</v>
      </c>
      <c r="O2745" s="1">
        <v>3740331.0</v>
      </c>
      <c r="P2745" s="1">
        <v>43.54</v>
      </c>
      <c r="Q2745" s="1">
        <v>7535388.0</v>
      </c>
      <c r="R2745" s="1">
        <v>90.61</v>
      </c>
      <c r="S2745" s="1">
        <v>2573710.0</v>
      </c>
      <c r="T2745" s="1">
        <v>51.79</v>
      </c>
      <c r="U2745" s="1">
        <v>3205838.0</v>
      </c>
    </row>
    <row r="2746" ht="13.5" customHeight="1">
      <c r="A2746" s="1">
        <v>45839.0</v>
      </c>
      <c r="B2746" s="1">
        <v>179.47</v>
      </c>
      <c r="C2746" s="1">
        <v>6297550.0</v>
      </c>
      <c r="D2746" s="1">
        <v>100.16</v>
      </c>
      <c r="E2746" s="1">
        <v>1.0115014E7</v>
      </c>
      <c r="F2746" s="1">
        <v>150.91</v>
      </c>
      <c r="G2746" s="1">
        <v>4071180.0</v>
      </c>
      <c r="H2746" s="1">
        <v>75.31</v>
      </c>
      <c r="I2746" s="1">
        <v>1.3656708E7</v>
      </c>
      <c r="J2746" s="1">
        <v>96.66</v>
      </c>
      <c r="K2746" s="1">
        <v>7602092.0</v>
      </c>
      <c r="L2746" s="1">
        <v>140.52</v>
      </c>
      <c r="M2746" s="1">
        <v>6666434.0</v>
      </c>
      <c r="N2746" s="1">
        <v>56.1867</v>
      </c>
      <c r="O2746" s="1">
        <v>3740331.0</v>
      </c>
      <c r="P2746" s="1">
        <v>43.54</v>
      </c>
      <c r="Q2746" s="1">
        <v>7535388.0</v>
      </c>
      <c r="R2746" s="1">
        <v>90.61</v>
      </c>
      <c r="S2746" s="1">
        <v>2573710.0</v>
      </c>
      <c r="T2746" s="1">
        <v>51.79</v>
      </c>
      <c r="U2746" s="1">
        <v>3205838.0</v>
      </c>
    </row>
    <row r="2747" ht="13.5" customHeight="1">
      <c r="A2747" s="1">
        <v>45840.0</v>
      </c>
      <c r="B2747" s="1">
        <v>178.11</v>
      </c>
      <c r="C2747" s="1">
        <v>5205640.0</v>
      </c>
      <c r="D2747" s="1">
        <v>101.1</v>
      </c>
      <c r="E2747" s="1">
        <v>1.4317884E7</v>
      </c>
      <c r="F2747" s="1">
        <v>152.35</v>
      </c>
      <c r="G2747" s="1">
        <v>3652207.0</v>
      </c>
      <c r="H2747" s="1">
        <v>74.98</v>
      </c>
      <c r="I2747" s="1">
        <v>8579597.0</v>
      </c>
      <c r="J2747" s="1">
        <v>97.34</v>
      </c>
      <c r="K2747" s="1">
        <v>5076745.0</v>
      </c>
      <c r="L2747" s="1">
        <v>140.89</v>
      </c>
      <c r="M2747" s="1">
        <v>3674865.0</v>
      </c>
      <c r="N2747" s="1">
        <v>56.76</v>
      </c>
      <c r="O2747" s="1">
        <v>3787721.0</v>
      </c>
      <c r="P2747" s="1">
        <v>42.74</v>
      </c>
      <c r="Q2747" s="1">
        <v>7314591.0</v>
      </c>
      <c r="R2747" s="1">
        <v>87.89</v>
      </c>
      <c r="S2747" s="1">
        <v>2694026.0</v>
      </c>
      <c r="T2747" s="1">
        <v>49.99</v>
      </c>
      <c r="U2747" s="1">
        <v>2995648.0</v>
      </c>
    </row>
    <row r="2748" ht="13.5" customHeight="1">
      <c r="A2748" s="1">
        <v>45841.0</v>
      </c>
      <c r="B2748" s="1">
        <v>179.53</v>
      </c>
      <c r="C2748" s="1">
        <v>4499669.0</v>
      </c>
      <c r="D2748" s="1">
        <v>101.59</v>
      </c>
      <c r="E2748" s="1">
        <v>1.2558687E7</v>
      </c>
      <c r="F2748" s="1">
        <v>154.09</v>
      </c>
      <c r="G2748" s="1">
        <v>2854083.0</v>
      </c>
      <c r="H2748" s="1">
        <v>74.96</v>
      </c>
      <c r="I2748" s="1">
        <v>7598857.0</v>
      </c>
      <c r="J2748" s="1">
        <v>97.75</v>
      </c>
      <c r="K2748" s="1">
        <v>4055427.0</v>
      </c>
      <c r="L2748" s="1">
        <v>141.53</v>
      </c>
      <c r="M2748" s="1">
        <v>2689051.0</v>
      </c>
      <c r="N2748" s="1">
        <v>58.2933</v>
      </c>
      <c r="O2748" s="1">
        <v>2840643.0</v>
      </c>
      <c r="P2748" s="1">
        <v>42.85</v>
      </c>
      <c r="Q2748" s="1">
        <v>6539485.0</v>
      </c>
      <c r="R2748" s="1">
        <v>88.06</v>
      </c>
      <c r="S2748" s="1">
        <v>987376.0</v>
      </c>
      <c r="T2748" s="1">
        <v>50.11</v>
      </c>
      <c r="U2748" s="1">
        <v>1145457.0</v>
      </c>
    </row>
    <row r="2749" ht="13.5" customHeight="1">
      <c r="A2749" s="1">
        <v>45842.0</v>
      </c>
      <c r="B2749" s="1">
        <v>179.55</v>
      </c>
      <c r="C2749" s="1">
        <v>2353306.0</v>
      </c>
      <c r="D2749" s="1">
        <v>101.69</v>
      </c>
      <c r="E2749" s="1">
        <v>4990478.0</v>
      </c>
      <c r="F2749" s="1">
        <v>153.8</v>
      </c>
      <c r="G2749" s="1">
        <v>1220285.0</v>
      </c>
      <c r="H2749" s="1">
        <v>74.92</v>
      </c>
      <c r="I2749" s="1">
        <v>1966586.0</v>
      </c>
      <c r="J2749" s="1">
        <v>97.89</v>
      </c>
      <c r="K2749" s="1">
        <v>1244724.0</v>
      </c>
      <c r="L2749" s="1">
        <v>141.41</v>
      </c>
      <c r="M2749" s="1">
        <v>969340.0</v>
      </c>
      <c r="N2749" s="1">
        <v>58.26</v>
      </c>
      <c r="O2749" s="1">
        <v>1071216.0</v>
      </c>
      <c r="P2749" s="1">
        <v>42.79</v>
      </c>
      <c r="Q2749" s="1">
        <v>4700466.0</v>
      </c>
      <c r="R2749" s="1">
        <v>88.18</v>
      </c>
      <c r="S2749" s="1">
        <v>424825.0</v>
      </c>
      <c r="T2749" s="1">
        <v>50.21</v>
      </c>
      <c r="U2749" s="1">
        <v>390135.0</v>
      </c>
    </row>
    <row r="2750" ht="13.5" customHeight="1">
      <c r="A2750" s="1">
        <v>45845.0</v>
      </c>
      <c r="B2750" s="1">
        <v>180.01</v>
      </c>
      <c r="C2750" s="1">
        <v>6431345.0</v>
      </c>
      <c r="D2750" s="1">
        <v>101.27</v>
      </c>
      <c r="E2750" s="1">
        <v>3.1412468E7</v>
      </c>
      <c r="F2750" s="1">
        <v>152.96</v>
      </c>
      <c r="G2750" s="1">
        <v>3849585.0</v>
      </c>
      <c r="H2750" s="1">
        <v>74.88</v>
      </c>
      <c r="I2750" s="1">
        <v>8279304.0</v>
      </c>
      <c r="J2750" s="1">
        <v>98.56</v>
      </c>
      <c r="K2750" s="1">
        <v>5814155.0</v>
      </c>
      <c r="L2750" s="1">
        <v>141.02</v>
      </c>
      <c r="M2750" s="1">
        <v>3270595.0</v>
      </c>
      <c r="N2750" s="1">
        <v>57.5333</v>
      </c>
      <c r="O2750" s="1">
        <v>5558432.0</v>
      </c>
      <c r="P2750" s="1">
        <v>41.85</v>
      </c>
      <c r="Q2750" s="1">
        <v>1.0903833E7</v>
      </c>
      <c r="R2750" s="1">
        <v>85.78</v>
      </c>
      <c r="S2750" s="1">
        <v>2527907.0</v>
      </c>
      <c r="T2750" s="1">
        <v>51.79</v>
      </c>
      <c r="U2750" s="1">
        <v>3650052.0</v>
      </c>
    </row>
    <row r="2751" ht="13.5" customHeight="1">
      <c r="A2751" s="1">
        <v>45846.0</v>
      </c>
      <c r="B2751" s="1">
        <v>180.39</v>
      </c>
      <c r="C2751" s="1">
        <v>5229372.0</v>
      </c>
      <c r="D2751" s="1">
        <v>101.4</v>
      </c>
      <c r="E2751" s="1">
        <v>2.7029834E7</v>
      </c>
      <c r="F2751" s="1">
        <v>154.21</v>
      </c>
      <c r="G2751" s="1">
        <v>2719134.0</v>
      </c>
      <c r="H2751" s="1">
        <v>75.08</v>
      </c>
      <c r="I2751" s="1">
        <v>1.1442528E7</v>
      </c>
      <c r="J2751" s="1">
        <v>98.07</v>
      </c>
      <c r="K2751" s="1">
        <v>3607976.0</v>
      </c>
      <c r="L2751" s="1">
        <v>140.18</v>
      </c>
      <c r="M2751" s="1">
        <v>2006471.0</v>
      </c>
      <c r="N2751" s="1">
        <v>57.3</v>
      </c>
      <c r="O2751" s="1">
        <v>4463262.0</v>
      </c>
      <c r="P2751" s="1">
        <v>41.74</v>
      </c>
      <c r="Q2751" s="1">
        <v>1.0573747E7</v>
      </c>
      <c r="R2751" s="1">
        <v>85.14</v>
      </c>
      <c r="S2751" s="1">
        <v>1611050.0</v>
      </c>
      <c r="T2751" s="1">
        <v>51.19</v>
      </c>
      <c r="U2751" s="1">
        <v>4262413.0</v>
      </c>
    </row>
    <row r="2752" ht="13.5" customHeight="1">
      <c r="A2752" s="1">
        <v>45847.0</v>
      </c>
      <c r="B2752" s="1">
        <v>181.29</v>
      </c>
      <c r="C2752" s="1">
        <v>3335539.0</v>
      </c>
      <c r="D2752" s="1">
        <v>101.55</v>
      </c>
      <c r="E2752" s="1">
        <v>1.4893536E7</v>
      </c>
      <c r="F2752" s="1">
        <v>154.75</v>
      </c>
      <c r="G2752" s="1">
        <v>3109657.0</v>
      </c>
      <c r="H2752" s="1">
        <v>75.02</v>
      </c>
      <c r="I2752" s="1">
        <v>7407490.0</v>
      </c>
      <c r="J2752" s="1">
        <v>99.56</v>
      </c>
      <c r="K2752" s="1">
        <v>5178669.0</v>
      </c>
      <c r="L2752" s="1">
        <v>141.27</v>
      </c>
      <c r="M2752" s="1">
        <v>2844900.0</v>
      </c>
      <c r="N2752" s="1">
        <v>57.0733</v>
      </c>
      <c r="O2752" s="1">
        <v>5183196.0</v>
      </c>
      <c r="P2752" s="1">
        <v>41.73</v>
      </c>
      <c r="Q2752" s="1">
        <v>5541162.0</v>
      </c>
      <c r="R2752" s="1">
        <v>84.3</v>
      </c>
      <c r="S2752" s="1">
        <v>1548887.0</v>
      </c>
      <c r="T2752" s="1">
        <v>51.4</v>
      </c>
      <c r="U2752" s="1">
        <v>2468769.0</v>
      </c>
    </row>
    <row r="2753" ht="13.5" customHeight="1">
      <c r="A2753" s="1">
        <v>45848.0</v>
      </c>
      <c r="B2753" s="1">
        <v>182.33</v>
      </c>
      <c r="C2753" s="1">
        <v>6612124.0</v>
      </c>
      <c r="D2753" s="1">
        <v>101.02</v>
      </c>
      <c r="E2753" s="1">
        <v>2.0960947E7</v>
      </c>
      <c r="F2753" s="1">
        <v>156.61</v>
      </c>
      <c r="G2753" s="1">
        <v>4957040.0</v>
      </c>
      <c r="H2753" s="1">
        <v>75.3</v>
      </c>
      <c r="I2753" s="1">
        <v>1.0508126E7</v>
      </c>
      <c r="J2753" s="1">
        <v>100.34</v>
      </c>
      <c r="K2753" s="1">
        <v>5482281.0</v>
      </c>
      <c r="L2753" s="1">
        <v>141.22</v>
      </c>
      <c r="M2753" s="1">
        <v>2369080.0</v>
      </c>
      <c r="N2753" s="1">
        <v>58.1733</v>
      </c>
      <c r="O2753" s="1">
        <v>5080062.0</v>
      </c>
      <c r="P2753" s="1">
        <v>41.99</v>
      </c>
      <c r="Q2753" s="1">
        <v>8282697.0</v>
      </c>
      <c r="R2753" s="1">
        <v>84.77</v>
      </c>
      <c r="S2753" s="1">
        <v>1774074.0</v>
      </c>
      <c r="T2753" s="1">
        <v>52.1</v>
      </c>
      <c r="U2753" s="1">
        <v>3328177.0</v>
      </c>
    </row>
    <row r="2754" ht="13.5" customHeight="1">
      <c r="A2754" s="1">
        <v>45849.0</v>
      </c>
      <c r="B2754" s="1">
        <v>180.28</v>
      </c>
      <c r="C2754" s="1">
        <v>4203667.0</v>
      </c>
      <c r="D2754" s="1">
        <v>100.76</v>
      </c>
      <c r="E2754" s="1">
        <v>1.0297446E7</v>
      </c>
      <c r="F2754" s="1">
        <v>155.66</v>
      </c>
      <c r="G2754" s="1">
        <v>3468214.0</v>
      </c>
      <c r="H2754" s="1">
        <v>74.67</v>
      </c>
      <c r="I2754" s="1">
        <v>8444193.0</v>
      </c>
      <c r="J2754" s="1">
        <v>100.04</v>
      </c>
      <c r="K2754" s="1">
        <v>4913157.0</v>
      </c>
      <c r="L2754" s="1">
        <v>140.85</v>
      </c>
      <c r="M2754" s="1">
        <v>1705745.0</v>
      </c>
      <c r="N2754" s="1">
        <v>57.5867</v>
      </c>
      <c r="O2754" s="1">
        <v>2975658.0</v>
      </c>
      <c r="P2754" s="1">
        <v>41.71</v>
      </c>
      <c r="Q2754" s="1">
        <v>4964756.0</v>
      </c>
      <c r="R2754" s="1">
        <v>85.02</v>
      </c>
      <c r="S2754" s="1">
        <v>1957845.0</v>
      </c>
      <c r="T2754" s="1">
        <v>52.39</v>
      </c>
      <c r="U2754" s="1">
        <v>1801535.0</v>
      </c>
    </row>
    <row r="2755" ht="13.5" customHeight="1">
      <c r="A2755" s="1">
        <v>45852.0</v>
      </c>
      <c r="B2755" s="1">
        <v>180.63</v>
      </c>
      <c r="C2755" s="1">
        <v>6119289.0</v>
      </c>
      <c r="D2755" s="1">
        <v>101.48</v>
      </c>
      <c r="E2755" s="1">
        <v>1.8365938E7</v>
      </c>
      <c r="F2755" s="1">
        <v>155.56</v>
      </c>
      <c r="G2755" s="1">
        <v>2424086.0</v>
      </c>
      <c r="H2755" s="1">
        <v>74.79</v>
      </c>
      <c r="I2755" s="1">
        <v>6431426.0</v>
      </c>
      <c r="J2755" s="1">
        <v>98.98</v>
      </c>
      <c r="K2755" s="1">
        <v>4475097.0</v>
      </c>
      <c r="L2755" s="1">
        <v>141.0</v>
      </c>
      <c r="M2755" s="1">
        <v>888091.0</v>
      </c>
      <c r="N2755" s="1">
        <v>58.3467</v>
      </c>
      <c r="O2755" s="1">
        <v>2134181.0</v>
      </c>
      <c r="P2755" s="1">
        <v>41.74</v>
      </c>
      <c r="Q2755" s="1">
        <v>5323341.0</v>
      </c>
      <c r="R2755" s="1">
        <v>85.98</v>
      </c>
      <c r="S2755" s="1">
        <v>1317126.0</v>
      </c>
      <c r="T2755" s="1">
        <v>52.19</v>
      </c>
      <c r="U2755" s="1">
        <v>1423074.0</v>
      </c>
    </row>
    <row r="2756" ht="13.5" customHeight="1">
      <c r="A2756" s="1">
        <v>45853.0</v>
      </c>
      <c r="B2756" s="1">
        <v>179.35</v>
      </c>
      <c r="C2756" s="1">
        <v>6766514.0</v>
      </c>
      <c r="D2756" s="1">
        <v>100.87</v>
      </c>
      <c r="E2756" s="1">
        <v>1.574733E7</v>
      </c>
      <c r="F2756" s="1">
        <v>154.69</v>
      </c>
      <c r="G2756" s="1">
        <v>2599578.0</v>
      </c>
      <c r="H2756" s="1">
        <v>74.84</v>
      </c>
      <c r="I2756" s="1">
        <v>4732302.0</v>
      </c>
      <c r="J2756" s="1">
        <v>98.87</v>
      </c>
      <c r="K2756" s="1">
        <v>3739146.0</v>
      </c>
      <c r="L2756" s="1">
        <v>140.4</v>
      </c>
      <c r="M2756" s="1">
        <v>971501.0</v>
      </c>
      <c r="N2756" s="1">
        <v>57.9133</v>
      </c>
      <c r="O2756" s="1">
        <v>2274665.0</v>
      </c>
      <c r="P2756" s="1">
        <v>41.49</v>
      </c>
      <c r="Q2756" s="1">
        <v>4742087.0</v>
      </c>
      <c r="R2756" s="1">
        <v>85.11</v>
      </c>
      <c r="S2756" s="1">
        <v>787503.0</v>
      </c>
      <c r="T2756" s="1">
        <v>51.83</v>
      </c>
      <c r="U2756" s="1">
        <v>1225235.0</v>
      </c>
    </row>
    <row r="2757" ht="13.5" customHeight="1">
      <c r="A2757" s="1">
        <v>45854.0</v>
      </c>
      <c r="B2757" s="1">
        <v>180.63</v>
      </c>
      <c r="C2757" s="1">
        <v>5794746.0</v>
      </c>
      <c r="D2757" s="1">
        <v>101.29</v>
      </c>
      <c r="E2757" s="1">
        <v>8975361.0</v>
      </c>
      <c r="F2757" s="1">
        <v>155.67</v>
      </c>
      <c r="G2757" s="1">
        <v>2324340.0</v>
      </c>
      <c r="H2757" s="1">
        <v>75.35</v>
      </c>
      <c r="I2757" s="1">
        <v>5911788.0</v>
      </c>
      <c r="J2757" s="1">
        <v>99.39</v>
      </c>
      <c r="K2757" s="1">
        <v>4374338.0</v>
      </c>
      <c r="L2757" s="1">
        <v>141.53</v>
      </c>
      <c r="M2757" s="1">
        <v>1799022.0</v>
      </c>
      <c r="N2757" s="1">
        <v>60.0133</v>
      </c>
      <c r="O2757" s="1">
        <v>3539249.0</v>
      </c>
      <c r="P2757" s="1">
        <v>41.67</v>
      </c>
      <c r="Q2757" s="1">
        <v>4487350.0</v>
      </c>
      <c r="R2757" s="1">
        <v>85.45</v>
      </c>
      <c r="S2757" s="1">
        <v>1108846.0</v>
      </c>
      <c r="T2757" s="1">
        <v>51.69</v>
      </c>
      <c r="U2757" s="1">
        <v>1365409.0</v>
      </c>
    </row>
    <row r="2758" ht="13.5" customHeight="1">
      <c r="A2758" s="1">
        <v>45855.0</v>
      </c>
      <c r="B2758" s="1">
        <v>182.78</v>
      </c>
      <c r="C2758" s="1">
        <v>5153603.0</v>
      </c>
      <c r="D2758" s="1">
        <v>101.7</v>
      </c>
      <c r="E2758" s="1">
        <v>6366373.0</v>
      </c>
      <c r="F2758" s="1">
        <v>157.19</v>
      </c>
      <c r="G2758" s="1">
        <v>3138011.0</v>
      </c>
      <c r="H2758" s="1">
        <v>75.66</v>
      </c>
      <c r="I2758" s="1">
        <v>5712538.0</v>
      </c>
      <c r="J2758" s="1">
        <v>100.34</v>
      </c>
      <c r="K2758" s="1">
        <v>4359181.0</v>
      </c>
      <c r="L2758" s="1">
        <v>142.74</v>
      </c>
      <c r="M2758" s="1">
        <v>2003292.0</v>
      </c>
      <c r="N2758" s="1">
        <v>62.4467</v>
      </c>
      <c r="O2758" s="1">
        <v>6753941.0</v>
      </c>
      <c r="P2758" s="1">
        <v>42.48</v>
      </c>
      <c r="Q2758" s="1">
        <v>5974295.0</v>
      </c>
      <c r="R2758" s="1">
        <v>85.51</v>
      </c>
      <c r="S2758" s="1">
        <v>1786797.0</v>
      </c>
      <c r="T2758" s="1">
        <v>51.84</v>
      </c>
      <c r="U2758" s="1">
        <v>2130874.0</v>
      </c>
    </row>
    <row r="2759" ht="13.5" customHeight="1">
      <c r="A2759" s="1">
        <v>45856.0</v>
      </c>
      <c r="B2759" s="1">
        <v>182.14</v>
      </c>
      <c r="C2759" s="1">
        <v>6788063.0</v>
      </c>
      <c r="D2759" s="1">
        <v>101.2</v>
      </c>
      <c r="E2759" s="1">
        <v>6917176.0</v>
      </c>
      <c r="F2759" s="1">
        <v>156.85</v>
      </c>
      <c r="G2759" s="1">
        <v>2376941.0</v>
      </c>
      <c r="H2759" s="1">
        <v>75.76</v>
      </c>
      <c r="I2759" s="1">
        <v>4633824.0</v>
      </c>
      <c r="J2759" s="1">
        <v>100.61</v>
      </c>
      <c r="K2759" s="1">
        <v>2523171.0</v>
      </c>
      <c r="L2759" s="1">
        <v>143.36</v>
      </c>
      <c r="M2759" s="1">
        <v>1297294.0</v>
      </c>
      <c r="N2759" s="1">
        <v>61.54</v>
      </c>
      <c r="O2759" s="1">
        <v>3197469.0</v>
      </c>
      <c r="P2759" s="1">
        <v>42.29</v>
      </c>
      <c r="Q2759" s="1">
        <v>5696526.0</v>
      </c>
      <c r="R2759" s="1">
        <v>85.35</v>
      </c>
      <c r="S2759" s="1">
        <v>1246750.0</v>
      </c>
      <c r="T2759" s="1">
        <v>52.01</v>
      </c>
      <c r="U2759" s="1">
        <v>1544946.0</v>
      </c>
    </row>
    <row r="2760" ht="13.5" customHeight="1">
      <c r="A2760" s="1">
        <v>45859.0</v>
      </c>
      <c r="B2760" s="1">
        <v>182.36</v>
      </c>
      <c r="C2760" s="1">
        <v>4402633.0</v>
      </c>
      <c r="D2760" s="1">
        <v>101.82</v>
      </c>
      <c r="E2760" s="1">
        <v>5864900.0</v>
      </c>
      <c r="F2760" s="1">
        <v>157.3</v>
      </c>
      <c r="G2760" s="1">
        <v>3840167.0</v>
      </c>
      <c r="H2760" s="1">
        <v>76.0</v>
      </c>
      <c r="I2760" s="1">
        <v>9265147.0</v>
      </c>
      <c r="J2760" s="1">
        <v>100.55</v>
      </c>
      <c r="K2760" s="1">
        <v>3181751.0</v>
      </c>
      <c r="L2760" s="1">
        <v>142.54</v>
      </c>
      <c r="M2760" s="1">
        <v>1137905.0</v>
      </c>
      <c r="N2760" s="1">
        <v>60.5133</v>
      </c>
      <c r="O2760" s="1">
        <v>2055831.0</v>
      </c>
      <c r="P2760" s="1">
        <v>41.75</v>
      </c>
      <c r="Q2760" s="1">
        <v>7158577.0</v>
      </c>
      <c r="R2760" s="1">
        <v>83.75</v>
      </c>
      <c r="S2760" s="1">
        <v>2217276.0</v>
      </c>
      <c r="T2760" s="1">
        <v>52.06</v>
      </c>
      <c r="U2760" s="1">
        <v>2065369.0</v>
      </c>
    </row>
    <row r="2761" ht="13.5" customHeight="1">
      <c r="A2761" s="1">
        <v>45860.0</v>
      </c>
      <c r="B2761" s="1">
        <v>181.21</v>
      </c>
      <c r="C2761" s="1">
        <v>1.06437E7</v>
      </c>
      <c r="D2761" s="1">
        <v>102.17</v>
      </c>
      <c r="E2761" s="1">
        <v>9342591.0</v>
      </c>
      <c r="F2761" s="1">
        <v>156.27</v>
      </c>
      <c r="G2761" s="1">
        <v>2819268.0</v>
      </c>
      <c r="H2761" s="1">
        <v>76.69</v>
      </c>
      <c r="I2761" s="1">
        <v>8687446.0</v>
      </c>
      <c r="J2761" s="1">
        <v>101.22</v>
      </c>
      <c r="K2761" s="1">
        <v>5220357.0</v>
      </c>
      <c r="L2761" s="1">
        <v>142.8</v>
      </c>
      <c r="M2761" s="1">
        <v>2458570.0</v>
      </c>
      <c r="N2761" s="1">
        <v>60.2667</v>
      </c>
      <c r="O2761" s="1">
        <v>3053823.0</v>
      </c>
      <c r="P2761" s="1">
        <v>41.89</v>
      </c>
      <c r="Q2761" s="1">
        <v>9994140.0</v>
      </c>
      <c r="R2761" s="1">
        <v>85.1</v>
      </c>
      <c r="S2761" s="1">
        <v>1935942.0</v>
      </c>
      <c r="T2761" s="1">
        <v>52.36</v>
      </c>
      <c r="U2761" s="1">
        <v>1401168.0</v>
      </c>
    </row>
    <row r="2762" ht="13.5" customHeight="1">
      <c r="A2762" s="1">
        <v>45861.0</v>
      </c>
      <c r="B2762" s="1">
        <v>182.42</v>
      </c>
      <c r="C2762" s="1">
        <v>7332809.0</v>
      </c>
      <c r="D2762" s="1">
        <v>102.44</v>
      </c>
      <c r="E2762" s="1">
        <v>8240941.0</v>
      </c>
      <c r="F2762" s="1">
        <v>156.1</v>
      </c>
      <c r="G2762" s="1">
        <v>3391842.0</v>
      </c>
      <c r="H2762" s="1">
        <v>77.27</v>
      </c>
      <c r="I2762" s="1">
        <v>5711206.0</v>
      </c>
      <c r="J2762" s="1">
        <v>100.96</v>
      </c>
      <c r="K2762" s="1">
        <v>4067778.0</v>
      </c>
      <c r="L2762" s="1">
        <v>143.94</v>
      </c>
      <c r="M2762" s="1">
        <v>1445460.0</v>
      </c>
      <c r="N2762" s="1">
        <v>61.4133</v>
      </c>
      <c r="O2762" s="1">
        <v>2588708.0</v>
      </c>
      <c r="P2762" s="1">
        <v>42.58</v>
      </c>
      <c r="Q2762" s="1">
        <v>7442633.0</v>
      </c>
      <c r="R2762" s="1">
        <v>85.4044</v>
      </c>
      <c r="S2762" s="1">
        <v>1530333.0</v>
      </c>
      <c r="T2762" s="1">
        <v>52.6</v>
      </c>
      <c r="U2762" s="1">
        <v>2332172.0</v>
      </c>
    </row>
    <row r="2763" ht="13.5" customHeight="1">
      <c r="A2763" s="1">
        <v>45862.0</v>
      </c>
      <c r="B2763" s="1">
        <v>180.07</v>
      </c>
      <c r="C2763" s="1">
        <v>5978193.0</v>
      </c>
      <c r="D2763" s="1">
        <v>102.13</v>
      </c>
      <c r="E2763" s="1">
        <v>5506281.0</v>
      </c>
      <c r="F2763" s="1">
        <v>155.68</v>
      </c>
      <c r="G2763" s="1">
        <v>5475676.0</v>
      </c>
      <c r="H2763" s="1">
        <v>77.34</v>
      </c>
      <c r="I2763" s="1">
        <v>6978070.0</v>
      </c>
      <c r="J2763" s="1">
        <v>100.65</v>
      </c>
      <c r="K2763" s="1">
        <v>2803376.0</v>
      </c>
      <c r="L2763" s="1">
        <v>144.64</v>
      </c>
      <c r="M2763" s="1">
        <v>3529330.0</v>
      </c>
      <c r="N2763" s="1">
        <v>61.3533</v>
      </c>
      <c r="O2763" s="1">
        <v>5660823.0</v>
      </c>
      <c r="P2763" s="1">
        <v>42.45</v>
      </c>
      <c r="Q2763" s="1">
        <v>1.0969133E7</v>
      </c>
      <c r="R2763" s="1">
        <v>85.0</v>
      </c>
      <c r="S2763" s="1">
        <v>1280462.0</v>
      </c>
      <c r="T2763" s="1">
        <v>52.8</v>
      </c>
      <c r="U2763" s="1">
        <v>2696779.0</v>
      </c>
    </row>
    <row r="2764" ht="13.5" customHeight="1">
      <c r="A2764" s="1">
        <v>45863.0</v>
      </c>
      <c r="B2764" s="1">
        <v>180.97</v>
      </c>
      <c r="C2764" s="1">
        <v>6254905.0</v>
      </c>
      <c r="D2764" s="1">
        <v>102.65</v>
      </c>
      <c r="E2764" s="1">
        <v>6118115.0</v>
      </c>
      <c r="F2764" s="1">
        <v>156.86</v>
      </c>
      <c r="G2764" s="1">
        <v>6842078.0</v>
      </c>
      <c r="H2764" s="1">
        <v>77.63</v>
      </c>
      <c r="I2764" s="1">
        <v>4102300.0</v>
      </c>
      <c r="J2764" s="1">
        <v>101.44</v>
      </c>
      <c r="K2764" s="1">
        <v>4808233.0</v>
      </c>
      <c r="L2764" s="1">
        <v>144.62</v>
      </c>
      <c r="M2764" s="1">
        <v>1155423.0</v>
      </c>
      <c r="N2764" s="1">
        <v>61.7733</v>
      </c>
      <c r="O2764" s="1">
        <v>2437533.0</v>
      </c>
      <c r="P2764" s="1">
        <v>42.9</v>
      </c>
      <c r="Q2764" s="1">
        <v>7318003.0</v>
      </c>
      <c r="R2764" s="1">
        <v>85.6</v>
      </c>
      <c r="S2764" s="1">
        <v>1288503.0</v>
      </c>
      <c r="T2764" s="1">
        <v>52.44</v>
      </c>
      <c r="U2764" s="1">
        <v>2879334.0</v>
      </c>
    </row>
    <row r="2765" ht="13.5" customHeight="1">
      <c r="A2765" s="1">
        <v>45866.0</v>
      </c>
      <c r="B2765" s="1">
        <v>179.19</v>
      </c>
      <c r="C2765" s="1">
        <v>6402855.0</v>
      </c>
      <c r="D2765" s="1">
        <v>101.79</v>
      </c>
      <c r="E2765" s="1">
        <v>7902738.0</v>
      </c>
      <c r="F2765" s="1">
        <v>155.73</v>
      </c>
      <c r="G2765" s="1">
        <v>6257810.0</v>
      </c>
      <c r="H2765" s="1">
        <v>77.29</v>
      </c>
      <c r="I2765" s="1">
        <v>7249761.0</v>
      </c>
      <c r="J2765" s="1">
        <v>101.52</v>
      </c>
      <c r="K2765" s="1">
        <v>3351150.0</v>
      </c>
      <c r="L2765" s="1">
        <v>144.45</v>
      </c>
      <c r="M2765" s="1">
        <v>799463.0</v>
      </c>
      <c r="N2765" s="1">
        <v>61.84</v>
      </c>
      <c r="O2765" s="1">
        <v>2785865.0</v>
      </c>
      <c r="P2765" s="1">
        <v>43.2</v>
      </c>
      <c r="Q2765" s="1">
        <v>8671684.0</v>
      </c>
      <c r="R2765" s="1">
        <v>84.97</v>
      </c>
      <c r="S2765" s="1">
        <v>2605899.0</v>
      </c>
      <c r="T2765" s="1">
        <v>51.98</v>
      </c>
      <c r="U2765" s="1">
        <v>2903010.0</v>
      </c>
    </row>
    <row r="2766" ht="13.5" customHeight="1">
      <c r="A2766" s="1">
        <v>45867.0</v>
      </c>
      <c r="B2766" s="1">
        <v>178.61</v>
      </c>
      <c r="C2766" s="1">
        <v>9774054.0</v>
      </c>
      <c r="D2766" s="1">
        <v>101.37</v>
      </c>
      <c r="E2766" s="1">
        <v>9769882.0</v>
      </c>
      <c r="F2766" s="1">
        <v>156.06</v>
      </c>
      <c r="G2766" s="1">
        <v>3615478.0</v>
      </c>
      <c r="H2766" s="1">
        <v>77.1</v>
      </c>
      <c r="I2766" s="1">
        <v>5950740.0</v>
      </c>
      <c r="J2766" s="1">
        <v>99.98</v>
      </c>
      <c r="K2766" s="1">
        <v>6231729.0</v>
      </c>
      <c r="L2766" s="1">
        <v>144.96</v>
      </c>
      <c r="M2766" s="1">
        <v>1854619.0</v>
      </c>
      <c r="N2766" s="1">
        <v>62.2333</v>
      </c>
      <c r="O2766" s="1">
        <v>2962668.0</v>
      </c>
      <c r="P2766" s="1">
        <v>43.35</v>
      </c>
      <c r="Q2766" s="1">
        <v>6651050.0</v>
      </c>
      <c r="R2766" s="1">
        <v>85.49</v>
      </c>
      <c r="S2766" s="1">
        <v>1486041.0</v>
      </c>
      <c r="T2766" s="1">
        <v>51.75</v>
      </c>
      <c r="U2766" s="1">
        <v>2606427.0</v>
      </c>
    </row>
    <row r="2767" ht="13.5" customHeight="1">
      <c r="A2767" s="1">
        <v>45868.0</v>
      </c>
      <c r="B2767" s="1">
        <v>179.07</v>
      </c>
      <c r="C2767" s="1">
        <v>3910202.0</v>
      </c>
      <c r="D2767" s="1">
        <v>101.8</v>
      </c>
      <c r="E2767" s="1">
        <v>9796131.0</v>
      </c>
      <c r="F2767" s="1">
        <v>153.91</v>
      </c>
      <c r="G2767" s="1">
        <v>4793030.0</v>
      </c>
      <c r="H2767" s="1">
        <v>77.51</v>
      </c>
      <c r="I2767" s="1">
        <v>6263341.0</v>
      </c>
      <c r="J2767" s="1">
        <v>99.36</v>
      </c>
      <c r="K2767" s="1">
        <v>4934623.0</v>
      </c>
      <c r="L2767" s="1">
        <v>144.06</v>
      </c>
      <c r="M2767" s="1">
        <v>2891248.0</v>
      </c>
      <c r="N2767" s="1">
        <v>62.2667</v>
      </c>
      <c r="O2767" s="1">
        <v>5371727.0</v>
      </c>
      <c r="P2767" s="1">
        <v>42.48</v>
      </c>
      <c r="Q2767" s="1">
        <v>8421404.0</v>
      </c>
      <c r="R2767" s="1">
        <v>84.67</v>
      </c>
      <c r="S2767" s="1">
        <v>2150089.0</v>
      </c>
      <c r="T2767" s="1">
        <v>52.02</v>
      </c>
      <c r="U2767" s="1">
        <v>2019547.0</v>
      </c>
    </row>
    <row r="2768" ht="13.5" customHeight="1">
      <c r="A2768" s="1">
        <v>45869.0</v>
      </c>
      <c r="B2768" s="1">
        <v>177.79</v>
      </c>
      <c r="C2768" s="1">
        <v>5521514.0</v>
      </c>
      <c r="D2768" s="1">
        <v>100.92</v>
      </c>
      <c r="E2768" s="1">
        <v>8429305.0</v>
      </c>
      <c r="F2768" s="1">
        <v>152.94</v>
      </c>
      <c r="G2768" s="1">
        <v>5989197.0</v>
      </c>
      <c r="H2768" s="1">
        <v>77.09</v>
      </c>
      <c r="I2768" s="1">
        <v>5510238.0</v>
      </c>
      <c r="J2768" s="1">
        <v>99.03</v>
      </c>
      <c r="K2768" s="1">
        <v>3460968.0</v>
      </c>
      <c r="L2768" s="1">
        <v>144.13</v>
      </c>
      <c r="M2768" s="1">
        <v>1697999.0</v>
      </c>
      <c r="N2768" s="1">
        <v>61.8733</v>
      </c>
      <c r="O2768" s="1">
        <v>4499501.0</v>
      </c>
      <c r="P2768" s="1">
        <v>42.87</v>
      </c>
      <c r="Q2768" s="1">
        <v>8829548.0</v>
      </c>
      <c r="R2768" s="1">
        <v>84.48</v>
      </c>
      <c r="S2768" s="1">
        <v>2017030.0</v>
      </c>
      <c r="T2768" s="1">
        <v>52.03</v>
      </c>
      <c r="U2768" s="1">
        <v>1628569.0</v>
      </c>
    </row>
    <row r="2769" ht="13.5" customHeight="1">
      <c r="A2769" s="1">
        <v>45870.0</v>
      </c>
      <c r="B2769" s="1">
        <v>177.48</v>
      </c>
      <c r="C2769" s="1">
        <v>4871787.0</v>
      </c>
      <c r="D2769" s="1">
        <v>100.09</v>
      </c>
      <c r="E2769" s="1">
        <v>9126915.0</v>
      </c>
      <c r="F2769" s="1">
        <v>152.92</v>
      </c>
      <c r="G2769" s="1">
        <v>7531721.0</v>
      </c>
      <c r="H2769" s="1">
        <v>76.53</v>
      </c>
      <c r="I2769" s="1">
        <v>6001159.0</v>
      </c>
      <c r="J2769" s="1">
        <v>99.07</v>
      </c>
      <c r="K2769" s="1">
        <v>3418574.0</v>
      </c>
      <c r="L2769" s="1">
        <v>143.4</v>
      </c>
      <c r="M2769" s="1">
        <v>1605649.0</v>
      </c>
      <c r="N2769" s="1">
        <v>60.0733</v>
      </c>
      <c r="O2769" s="1">
        <v>5052206.0</v>
      </c>
      <c r="P2769" s="1">
        <v>42.02</v>
      </c>
      <c r="Q2769" s="1">
        <v>1.0535256E7</v>
      </c>
      <c r="R2769" s="1">
        <v>83.33</v>
      </c>
      <c r="S2769" s="1">
        <v>2340271.0</v>
      </c>
      <c r="T2769" s="1">
        <v>52.06</v>
      </c>
      <c r="U2769" s="1">
        <v>2762021.0</v>
      </c>
    </row>
    <row r="2770" ht="13.5" customHeight="1">
      <c r="A2770" s="1">
        <v>45873.0</v>
      </c>
      <c r="B2770" s="1">
        <v>177.48</v>
      </c>
      <c r="C2770" s="1">
        <v>4871787.0</v>
      </c>
      <c r="D2770" s="1">
        <v>100.09</v>
      </c>
      <c r="E2770" s="1">
        <v>9126915.0</v>
      </c>
      <c r="F2770" s="1">
        <v>152.92</v>
      </c>
      <c r="G2770" s="1">
        <v>7531721.0</v>
      </c>
      <c r="H2770" s="1">
        <v>76.53</v>
      </c>
      <c r="I2770" s="1">
        <v>6001159.0</v>
      </c>
      <c r="J2770" s="1">
        <v>99.07</v>
      </c>
      <c r="K2770" s="1">
        <v>3418574.0</v>
      </c>
      <c r="L2770" s="1">
        <v>143.4</v>
      </c>
      <c r="M2770" s="1">
        <v>1605649.0</v>
      </c>
      <c r="N2770" s="1">
        <v>60.0733</v>
      </c>
      <c r="O2770" s="1">
        <v>5052206.0</v>
      </c>
      <c r="P2770" s="1">
        <v>42.02</v>
      </c>
      <c r="Q2770" s="1">
        <v>1.0535256E7</v>
      </c>
      <c r="R2770" s="1">
        <v>83.33</v>
      </c>
      <c r="S2770" s="1">
        <v>2340271.0</v>
      </c>
      <c r="T2770" s="1">
        <v>52.06</v>
      </c>
      <c r="U2770" s="1">
        <v>2762021.0</v>
      </c>
    </row>
    <row r="2771" ht="13.5" customHeight="1">
      <c r="A2771" s="1">
        <v>45874.0</v>
      </c>
      <c r="B2771" s="1">
        <v>180.06</v>
      </c>
      <c r="C2771" s="1">
        <v>5833618.0</v>
      </c>
      <c r="D2771" s="1">
        <v>100.53</v>
      </c>
      <c r="E2771" s="1">
        <v>8468782.0</v>
      </c>
      <c r="F2771" s="1">
        <v>154.22</v>
      </c>
      <c r="G2771" s="1">
        <v>4748444.0</v>
      </c>
      <c r="H2771" s="1">
        <v>76.63</v>
      </c>
      <c r="I2771" s="1">
        <v>4274709.0</v>
      </c>
      <c r="J2771" s="1">
        <v>99.77</v>
      </c>
      <c r="K2771" s="1">
        <v>2625876.0</v>
      </c>
      <c r="L2771" s="1">
        <v>144.6221</v>
      </c>
      <c r="M2771" s="1">
        <v>1666235.0</v>
      </c>
      <c r="N2771" s="1">
        <v>61.72</v>
      </c>
      <c r="O2771" s="1">
        <v>4624041.0</v>
      </c>
      <c r="P2771" s="1">
        <v>42.42</v>
      </c>
      <c r="Q2771" s="1">
        <v>1.5291559E7</v>
      </c>
      <c r="R2771" s="1">
        <v>83.71</v>
      </c>
      <c r="S2771" s="1">
        <v>4491201.0</v>
      </c>
      <c r="T2771" s="1">
        <v>52.26</v>
      </c>
      <c r="U2771" s="1">
        <v>4603953.0</v>
      </c>
    </row>
    <row r="2772" ht="13.5" customHeight="1">
      <c r="A2772" s="1">
        <v>45875.0</v>
      </c>
      <c r="B2772" s="1">
        <v>181.78</v>
      </c>
      <c r="C2772" s="1">
        <v>6225039.0</v>
      </c>
      <c r="D2772" s="1">
        <v>101.04</v>
      </c>
      <c r="E2772" s="1">
        <v>9126610.0</v>
      </c>
      <c r="F2772" s="1">
        <v>154.72</v>
      </c>
      <c r="G2772" s="1">
        <v>2410425.0</v>
      </c>
      <c r="H2772" s="1">
        <v>76.43</v>
      </c>
      <c r="I2772" s="1">
        <v>4921275.0</v>
      </c>
      <c r="J2772" s="1">
        <v>99.2</v>
      </c>
      <c r="K2772" s="1">
        <v>4187987.0</v>
      </c>
      <c r="L2772" s="1">
        <v>145.17</v>
      </c>
      <c r="M2772" s="1">
        <v>1243268.0</v>
      </c>
      <c r="N2772" s="1">
        <v>61.9133</v>
      </c>
      <c r="O2772" s="1">
        <v>6164978.0</v>
      </c>
      <c r="P2772" s="1">
        <v>43.0</v>
      </c>
      <c r="Q2772" s="1">
        <v>1.2303843E7</v>
      </c>
      <c r="R2772" s="1">
        <v>84.91</v>
      </c>
      <c r="S2772" s="1">
        <v>3258336.0</v>
      </c>
      <c r="T2772" s="1">
        <v>54.18</v>
      </c>
      <c r="U2772" s="1">
        <v>5468184.0</v>
      </c>
    </row>
    <row r="2773" ht="13.5" customHeight="1">
      <c r="A2773" s="1">
        <v>45876.0</v>
      </c>
      <c r="B2773" s="1">
        <v>182.12</v>
      </c>
      <c r="C2773" s="1">
        <v>4366853.0</v>
      </c>
      <c r="D2773" s="1">
        <v>100.24</v>
      </c>
      <c r="E2773" s="1">
        <v>6235675.0</v>
      </c>
      <c r="F2773" s="1">
        <v>154.83</v>
      </c>
      <c r="G2773" s="1">
        <v>2277275.0</v>
      </c>
      <c r="H2773" s="1">
        <v>76.7</v>
      </c>
      <c r="I2773" s="1">
        <v>5009786.0</v>
      </c>
      <c r="J2773" s="1">
        <v>99.0</v>
      </c>
      <c r="K2773" s="1">
        <v>3488197.0</v>
      </c>
      <c r="L2773" s="1">
        <v>145.73</v>
      </c>
      <c r="M2773" s="1">
        <v>1536317.0</v>
      </c>
      <c r="N2773" s="1">
        <v>59.5333</v>
      </c>
      <c r="O2773" s="1">
        <v>6151382.0</v>
      </c>
      <c r="P2773" s="1">
        <v>41.34</v>
      </c>
      <c r="Q2773" s="1">
        <v>1.6466255E7</v>
      </c>
      <c r="R2773" s="1">
        <v>84.57</v>
      </c>
      <c r="S2773" s="1">
        <v>2457784.0</v>
      </c>
      <c r="T2773" s="1">
        <v>53.0</v>
      </c>
      <c r="U2773" s="1">
        <v>1216304.0</v>
      </c>
    </row>
    <row r="2774" ht="13.5" customHeight="1">
      <c r="A2774" s="1">
        <v>45877.0</v>
      </c>
      <c r="B2774" s="1">
        <v>182.37</v>
      </c>
      <c r="C2774" s="1">
        <v>4182257.0</v>
      </c>
      <c r="D2774" s="1">
        <v>100.76</v>
      </c>
      <c r="E2774" s="1">
        <v>3720974.0</v>
      </c>
      <c r="F2774" s="1">
        <v>155.21</v>
      </c>
      <c r="G2774" s="1">
        <v>2040236.0</v>
      </c>
      <c r="H2774" s="1">
        <v>77.03</v>
      </c>
      <c r="I2774" s="1">
        <v>2827492.0</v>
      </c>
      <c r="J2774" s="1">
        <v>99.95</v>
      </c>
      <c r="K2774" s="1">
        <v>2551636.0</v>
      </c>
      <c r="L2774" s="1">
        <v>146.69</v>
      </c>
      <c r="M2774" s="1">
        <v>1316983.0</v>
      </c>
      <c r="N2774" s="1">
        <v>59.3533</v>
      </c>
      <c r="O2774" s="1">
        <v>3530250.0</v>
      </c>
      <c r="P2774" s="1">
        <v>41.41</v>
      </c>
      <c r="Q2774" s="1">
        <v>1.332014E7</v>
      </c>
      <c r="R2774" s="1">
        <v>77.85</v>
      </c>
      <c r="S2774" s="1">
        <v>7590334.0</v>
      </c>
      <c r="T2774" s="1">
        <v>53.28</v>
      </c>
      <c r="U2774" s="1">
        <v>3209466.0</v>
      </c>
    </row>
    <row r="2775" ht="13.5" customHeight="1">
      <c r="A2775" s="1">
        <v>45880.0</v>
      </c>
      <c r="B2775" s="1">
        <v>184.01</v>
      </c>
      <c r="C2775" s="1">
        <v>4651780.0</v>
      </c>
      <c r="D2775" s="1">
        <v>100.78</v>
      </c>
      <c r="E2775" s="1">
        <v>8534337.0</v>
      </c>
      <c r="F2775" s="1">
        <v>155.43</v>
      </c>
      <c r="G2775" s="1">
        <v>5124034.0</v>
      </c>
      <c r="H2775" s="1">
        <v>77.3</v>
      </c>
      <c r="I2775" s="1">
        <v>7716098.0</v>
      </c>
      <c r="J2775" s="1">
        <v>100.38</v>
      </c>
      <c r="K2775" s="1">
        <v>2334275.0</v>
      </c>
      <c r="L2775" s="1">
        <v>146.94</v>
      </c>
      <c r="M2775" s="1">
        <v>1780661.0</v>
      </c>
      <c r="N2775" s="1">
        <v>59.1333</v>
      </c>
      <c r="O2775" s="1">
        <v>3252041.0</v>
      </c>
      <c r="P2775" s="1">
        <v>41.19</v>
      </c>
      <c r="Q2775" s="1">
        <v>7677040.0</v>
      </c>
      <c r="R2775" s="1">
        <v>78.41</v>
      </c>
      <c r="S2775" s="1">
        <v>3313258.0</v>
      </c>
      <c r="T2775" s="1">
        <v>53.04</v>
      </c>
      <c r="U2775" s="1">
        <v>1813705.0</v>
      </c>
    </row>
    <row r="2776" ht="13.5" customHeight="1">
      <c r="A2776" s="1">
        <v>45881.0</v>
      </c>
      <c r="B2776" s="1">
        <v>185.73</v>
      </c>
      <c r="C2776" s="1">
        <v>3963751.0</v>
      </c>
      <c r="D2776" s="1">
        <v>100.94</v>
      </c>
      <c r="E2776" s="1">
        <v>6628902.0</v>
      </c>
      <c r="F2776" s="1">
        <v>156.17</v>
      </c>
      <c r="G2776" s="1">
        <v>3748468.0</v>
      </c>
      <c r="H2776" s="1">
        <v>77.71</v>
      </c>
      <c r="I2776" s="1">
        <v>4462902.0</v>
      </c>
      <c r="J2776" s="1">
        <v>100.73</v>
      </c>
      <c r="K2776" s="1">
        <v>2563690.0</v>
      </c>
      <c r="L2776" s="1">
        <v>148.09</v>
      </c>
      <c r="M2776" s="1">
        <v>1528703.0</v>
      </c>
      <c r="N2776" s="1">
        <v>60.2333</v>
      </c>
      <c r="O2776" s="1">
        <v>3608385.0</v>
      </c>
      <c r="P2776" s="1">
        <v>41.58</v>
      </c>
      <c r="Q2776" s="1">
        <v>4129394.0</v>
      </c>
      <c r="R2776" s="1">
        <v>79.37</v>
      </c>
      <c r="S2776" s="1">
        <v>1628094.0</v>
      </c>
      <c r="T2776" s="1">
        <v>53.44</v>
      </c>
      <c r="U2776" s="1">
        <v>1180936.0</v>
      </c>
    </row>
    <row r="2777" ht="13.5" customHeight="1">
      <c r="A2777" s="1">
        <v>45882.0</v>
      </c>
      <c r="B2777" s="1">
        <v>187.03</v>
      </c>
      <c r="C2777" s="1">
        <v>4089951.0</v>
      </c>
      <c r="D2777" s="1">
        <v>102.46</v>
      </c>
      <c r="E2777" s="1">
        <v>6949970.0</v>
      </c>
      <c r="F2777" s="1">
        <v>157.76</v>
      </c>
      <c r="G2777" s="1">
        <v>2690153.0</v>
      </c>
      <c r="H2777" s="1">
        <v>78.01</v>
      </c>
      <c r="I2777" s="1">
        <v>5156919.0</v>
      </c>
      <c r="J2777" s="1">
        <v>100.92</v>
      </c>
      <c r="K2777" s="1">
        <v>3021603.0</v>
      </c>
      <c r="L2777" s="1">
        <v>149.09</v>
      </c>
      <c r="M2777" s="1">
        <v>2236419.0</v>
      </c>
      <c r="N2777" s="1">
        <v>60.7867</v>
      </c>
      <c r="O2777" s="1">
        <v>4635164.0</v>
      </c>
      <c r="P2777" s="1">
        <v>41.96</v>
      </c>
      <c r="Q2777" s="1">
        <v>6560645.0</v>
      </c>
      <c r="R2777" s="1">
        <v>79.79</v>
      </c>
      <c r="S2777" s="1">
        <v>2361697.0</v>
      </c>
      <c r="T2777" s="1">
        <v>52.79</v>
      </c>
      <c r="U2777" s="1">
        <v>2135047.0</v>
      </c>
    </row>
    <row r="2778" ht="13.5" customHeight="1">
      <c r="A2778" s="1">
        <v>45883.0</v>
      </c>
      <c r="B2778" s="1">
        <v>188.61</v>
      </c>
      <c r="C2778" s="1">
        <v>4217813.0</v>
      </c>
      <c r="D2778" s="1">
        <v>102.99</v>
      </c>
      <c r="E2778" s="1">
        <v>4780669.0</v>
      </c>
      <c r="F2778" s="1">
        <v>157.6</v>
      </c>
      <c r="G2778" s="1">
        <v>1869122.0</v>
      </c>
      <c r="H2778" s="1">
        <v>78.22</v>
      </c>
      <c r="I2778" s="1">
        <v>3808642.0</v>
      </c>
      <c r="J2778" s="1">
        <v>102.0</v>
      </c>
      <c r="K2778" s="1">
        <v>3224934.0</v>
      </c>
      <c r="L2778" s="1">
        <v>149.93</v>
      </c>
      <c r="M2778" s="1">
        <v>1507015.0</v>
      </c>
      <c r="N2778" s="1">
        <v>60.4067</v>
      </c>
      <c r="O2778" s="1">
        <v>3235370.0</v>
      </c>
      <c r="P2778" s="1">
        <v>42.25</v>
      </c>
      <c r="Q2778" s="1">
        <v>9019646.0</v>
      </c>
      <c r="R2778" s="1">
        <v>80.21</v>
      </c>
      <c r="S2778" s="1">
        <v>1881412.0</v>
      </c>
      <c r="T2778" s="1">
        <v>53.6</v>
      </c>
      <c r="U2778" s="1">
        <v>1367878.0</v>
      </c>
    </row>
    <row r="2779" ht="13.5" customHeight="1">
      <c r="A2779" s="1">
        <v>45884.0</v>
      </c>
      <c r="B2779" s="1">
        <v>188.5</v>
      </c>
      <c r="C2779" s="1">
        <v>3028201.0</v>
      </c>
      <c r="D2779" s="1">
        <v>102.38</v>
      </c>
      <c r="E2779" s="1">
        <v>4830200.0</v>
      </c>
      <c r="F2779" s="1">
        <v>156.7</v>
      </c>
      <c r="G2779" s="1">
        <v>2783139.0</v>
      </c>
      <c r="H2779" s="1">
        <v>78.47</v>
      </c>
      <c r="I2779" s="1">
        <v>3845070.0</v>
      </c>
      <c r="J2779" s="1">
        <v>101.93</v>
      </c>
      <c r="K2779" s="1">
        <v>3014685.0</v>
      </c>
      <c r="L2779" s="1">
        <v>150.51</v>
      </c>
      <c r="M2779" s="1">
        <v>1676108.0</v>
      </c>
      <c r="N2779" s="1">
        <v>60.32</v>
      </c>
      <c r="O2779" s="1">
        <v>2477217.0</v>
      </c>
      <c r="P2779" s="1">
        <v>42.0</v>
      </c>
      <c r="Q2779" s="1">
        <v>6784655.0</v>
      </c>
      <c r="R2779" s="1">
        <v>80.25</v>
      </c>
      <c r="S2779" s="1">
        <v>2059283.0</v>
      </c>
      <c r="T2779" s="1">
        <v>54.33</v>
      </c>
      <c r="U2779" s="1">
        <v>1716839.0</v>
      </c>
    </row>
    <row r="2780" ht="13.5" customHeight="1">
      <c r="A2780" s="1">
        <v>45887.0</v>
      </c>
      <c r="B2780" s="1">
        <v>188.41</v>
      </c>
      <c r="C2780" s="1">
        <v>2845583.0</v>
      </c>
      <c r="D2780" s="1">
        <v>102.08</v>
      </c>
      <c r="E2780" s="1">
        <v>5072240.0</v>
      </c>
      <c r="F2780" s="1">
        <v>156.13</v>
      </c>
      <c r="G2780" s="1">
        <v>2000632.0</v>
      </c>
      <c r="H2780" s="1">
        <v>78.53</v>
      </c>
      <c r="I2780" s="1">
        <v>3504767.0</v>
      </c>
      <c r="J2780" s="1">
        <v>101.9</v>
      </c>
      <c r="K2780" s="1">
        <v>1598897.0</v>
      </c>
      <c r="L2780" s="1">
        <v>150.63</v>
      </c>
      <c r="M2780" s="1">
        <v>758276.0</v>
      </c>
      <c r="N2780" s="1">
        <v>59.9</v>
      </c>
      <c r="O2780" s="1">
        <v>2917961.0</v>
      </c>
      <c r="P2780" s="1">
        <v>42.29</v>
      </c>
      <c r="Q2780" s="1">
        <v>1.3812192E7</v>
      </c>
      <c r="R2780" s="1">
        <v>80.59</v>
      </c>
      <c r="S2780" s="1">
        <v>2530896.0</v>
      </c>
      <c r="T2780" s="1">
        <v>54.49</v>
      </c>
      <c r="U2780" s="1">
        <v>1304611.0</v>
      </c>
    </row>
    <row r="2781" ht="13.5" customHeight="1">
      <c r="A2781" s="1">
        <v>45888.0</v>
      </c>
      <c r="B2781" s="1">
        <v>188.8</v>
      </c>
      <c r="C2781" s="1">
        <v>2224841.0</v>
      </c>
      <c r="D2781" s="1">
        <v>101.77</v>
      </c>
      <c r="E2781" s="1">
        <v>4863249.0</v>
      </c>
      <c r="F2781" s="1">
        <v>156.91</v>
      </c>
      <c r="G2781" s="1">
        <v>1753171.0</v>
      </c>
      <c r="H2781" s="1">
        <v>78.57</v>
      </c>
      <c r="I2781" s="1">
        <v>3218813.0</v>
      </c>
      <c r="J2781" s="1">
        <v>101.38</v>
      </c>
      <c r="K2781" s="1">
        <v>1802038.0</v>
      </c>
      <c r="L2781" s="1">
        <v>151.02</v>
      </c>
      <c r="M2781" s="1">
        <v>1099448.0</v>
      </c>
      <c r="N2781" s="1">
        <v>59.6067</v>
      </c>
      <c r="O2781" s="1">
        <v>3800900.0</v>
      </c>
      <c r="P2781" s="1">
        <v>42.15</v>
      </c>
      <c r="Q2781" s="1">
        <v>7820708.0</v>
      </c>
      <c r="R2781" s="1">
        <v>80.92</v>
      </c>
      <c r="S2781" s="1">
        <v>1645872.0</v>
      </c>
      <c r="T2781" s="1">
        <v>54.54</v>
      </c>
      <c r="U2781" s="1">
        <v>825834.0</v>
      </c>
    </row>
    <row r="2782" ht="13.5" customHeight="1">
      <c r="A2782" s="1">
        <v>45889.0</v>
      </c>
      <c r="B2782" s="1">
        <v>189.35</v>
      </c>
      <c r="C2782" s="1">
        <v>2689134.0</v>
      </c>
      <c r="D2782" s="1">
        <v>102.24</v>
      </c>
      <c r="E2782" s="1">
        <v>5207129.0</v>
      </c>
      <c r="F2782" s="1">
        <v>156.42</v>
      </c>
      <c r="G2782" s="1">
        <v>2379638.0</v>
      </c>
      <c r="H2782" s="1">
        <v>78.71</v>
      </c>
      <c r="I2782" s="1">
        <v>6277789.0</v>
      </c>
      <c r="J2782" s="1">
        <v>101.48</v>
      </c>
      <c r="K2782" s="1">
        <v>2377742.0</v>
      </c>
      <c r="L2782" s="1">
        <v>150.27</v>
      </c>
      <c r="M2782" s="1">
        <v>2231041.0</v>
      </c>
      <c r="N2782" s="1">
        <v>59.26</v>
      </c>
      <c r="O2782" s="1">
        <v>4091327.0</v>
      </c>
      <c r="P2782" s="1">
        <v>41.74</v>
      </c>
      <c r="Q2782" s="1">
        <v>1.3999883E7</v>
      </c>
      <c r="R2782" s="1">
        <v>81.25</v>
      </c>
      <c r="S2782" s="1">
        <v>2136606.0</v>
      </c>
      <c r="T2782" s="1">
        <v>55.02</v>
      </c>
      <c r="U2782" s="1">
        <v>1486196.0</v>
      </c>
    </row>
    <row r="2783" ht="13.5" customHeight="1">
      <c r="A2783" s="1">
        <v>45890.0</v>
      </c>
      <c r="B2783" s="1">
        <v>189.61</v>
      </c>
      <c r="C2783" s="1">
        <v>5365829.0</v>
      </c>
      <c r="D2783" s="1">
        <v>102.45</v>
      </c>
      <c r="E2783" s="1">
        <v>4130399.0</v>
      </c>
      <c r="F2783" s="1">
        <v>156.52</v>
      </c>
      <c r="G2783" s="1">
        <v>2665229.0</v>
      </c>
      <c r="H2783" s="1">
        <v>78.7</v>
      </c>
      <c r="I2783" s="1">
        <v>4396538.0</v>
      </c>
      <c r="J2783" s="1">
        <v>101.6</v>
      </c>
      <c r="K2783" s="1">
        <v>2321311.0</v>
      </c>
      <c r="L2783" s="1">
        <v>150.82</v>
      </c>
      <c r="M2783" s="1">
        <v>1302531.0</v>
      </c>
      <c r="N2783" s="1">
        <v>59.3867</v>
      </c>
      <c r="O2783" s="1">
        <v>3261183.0</v>
      </c>
      <c r="P2783" s="1">
        <v>41.77</v>
      </c>
      <c r="Q2783" s="1">
        <v>1.1207127E7</v>
      </c>
      <c r="R2783" s="1">
        <v>81.67</v>
      </c>
      <c r="S2783" s="1">
        <v>2525382.0</v>
      </c>
      <c r="T2783" s="1">
        <v>55.12</v>
      </c>
      <c r="U2783" s="1">
        <v>830796.0</v>
      </c>
    </row>
    <row r="2784" ht="13.5" customHeight="1">
      <c r="A2784" s="1">
        <v>45891.0</v>
      </c>
      <c r="B2784" s="1">
        <v>190.65</v>
      </c>
      <c r="C2784" s="1">
        <v>5306480.0</v>
      </c>
      <c r="D2784" s="1">
        <v>102.88</v>
      </c>
      <c r="E2784" s="1">
        <v>5922821.0</v>
      </c>
      <c r="F2784" s="1">
        <v>158.68</v>
      </c>
      <c r="G2784" s="1">
        <v>2794057.0</v>
      </c>
      <c r="H2784" s="1">
        <v>79.7</v>
      </c>
      <c r="I2784" s="1">
        <v>9559762.0</v>
      </c>
      <c r="J2784" s="1">
        <v>101.22</v>
      </c>
      <c r="K2784" s="1">
        <v>3492327.0</v>
      </c>
      <c r="L2784" s="1">
        <v>151.55</v>
      </c>
      <c r="M2784" s="1">
        <v>1707447.0</v>
      </c>
      <c r="N2784" s="1">
        <v>60.7733</v>
      </c>
      <c r="O2784" s="1">
        <v>4990307.0</v>
      </c>
      <c r="P2784" s="1">
        <v>42.49</v>
      </c>
      <c r="Q2784" s="1">
        <v>1.5119121E7</v>
      </c>
      <c r="R2784" s="1">
        <v>81.49</v>
      </c>
      <c r="S2784" s="1">
        <v>5139696.0</v>
      </c>
      <c r="T2784" s="1">
        <v>55.23</v>
      </c>
      <c r="U2784" s="1">
        <v>7353914.0</v>
      </c>
    </row>
    <row r="2785" ht="13.5" customHeight="1">
      <c r="A2785" s="1">
        <v>45894.0</v>
      </c>
      <c r="B2785" s="1">
        <v>188.88</v>
      </c>
      <c r="C2785" s="1">
        <v>3355893.0</v>
      </c>
      <c r="D2785" s="1">
        <v>102.28</v>
      </c>
      <c r="E2785" s="1">
        <v>6585127.0</v>
      </c>
      <c r="F2785" s="1">
        <v>157.78</v>
      </c>
      <c r="G2785" s="1">
        <v>3828512.0</v>
      </c>
      <c r="H2785" s="1">
        <v>79.53</v>
      </c>
      <c r="I2785" s="1">
        <v>4852929.0</v>
      </c>
      <c r="J2785" s="1">
        <v>100.68</v>
      </c>
      <c r="K2785" s="1">
        <v>2579868.0</v>
      </c>
      <c r="L2785" s="1">
        <v>150.54</v>
      </c>
      <c r="M2785" s="1">
        <v>2922656.0</v>
      </c>
      <c r="N2785" s="1">
        <v>59.98</v>
      </c>
      <c r="O2785" s="1">
        <v>3142275.0</v>
      </c>
      <c r="P2785" s="1">
        <v>41.67</v>
      </c>
      <c r="Q2785" s="1">
        <v>1.5880919E7</v>
      </c>
      <c r="R2785" s="1">
        <v>80.51</v>
      </c>
      <c r="S2785" s="1">
        <v>4520882.0</v>
      </c>
      <c r="T2785" s="1">
        <v>54.95</v>
      </c>
      <c r="U2785" s="1">
        <v>7187426.0</v>
      </c>
    </row>
    <row r="2786" ht="13.5" customHeight="1">
      <c r="A2786" s="1">
        <v>45895.0</v>
      </c>
      <c r="B2786" s="1">
        <v>190.39</v>
      </c>
      <c r="C2786" s="1">
        <v>5932678.0</v>
      </c>
      <c r="D2786" s="1">
        <v>104.09</v>
      </c>
      <c r="E2786" s="1">
        <v>1.1583519E7</v>
      </c>
      <c r="F2786" s="1">
        <v>165.16</v>
      </c>
      <c r="G2786" s="1">
        <v>7037590.0</v>
      </c>
      <c r="H2786" s="1">
        <v>84.98</v>
      </c>
      <c r="I2786" s="1">
        <v>2.1551174E7</v>
      </c>
      <c r="J2786" s="1">
        <v>102.07</v>
      </c>
      <c r="K2786" s="1">
        <v>6825180.0</v>
      </c>
      <c r="L2786" s="1">
        <v>150.41</v>
      </c>
      <c r="M2786" s="1">
        <v>2798545.0</v>
      </c>
      <c r="N2786" s="1">
        <v>60.38</v>
      </c>
      <c r="O2786" s="1">
        <v>3965109.0</v>
      </c>
      <c r="P2786" s="1">
        <v>41.63</v>
      </c>
      <c r="Q2786" s="1">
        <v>1.2905868E7</v>
      </c>
      <c r="R2786" s="1">
        <v>81.03</v>
      </c>
      <c r="S2786" s="1">
        <v>4275680.0</v>
      </c>
      <c r="T2786" s="1">
        <v>54.63</v>
      </c>
      <c r="U2786" s="1">
        <v>2971117.0</v>
      </c>
    </row>
    <row r="2787" ht="13.5" customHeight="1">
      <c r="A2787" s="1">
        <v>45896.0</v>
      </c>
      <c r="B2787" s="1">
        <v>200.07</v>
      </c>
      <c r="C2787" s="1">
        <v>1.3054004E7</v>
      </c>
      <c r="D2787" s="1">
        <v>105.36</v>
      </c>
      <c r="E2787" s="1">
        <v>1.1834065E7</v>
      </c>
      <c r="F2787" s="1">
        <v>164.22</v>
      </c>
      <c r="G2787" s="1">
        <v>5156888.0</v>
      </c>
      <c r="H2787" s="1">
        <v>85.13</v>
      </c>
      <c r="I2787" s="1">
        <v>1.1056649E7</v>
      </c>
      <c r="J2787" s="1">
        <v>103.81</v>
      </c>
      <c r="K2787" s="1">
        <v>8206762.0</v>
      </c>
      <c r="L2787" s="1">
        <v>144.71</v>
      </c>
      <c r="M2787" s="1">
        <v>7493850.0</v>
      </c>
      <c r="N2787" s="1">
        <v>60.2333</v>
      </c>
      <c r="O2787" s="1">
        <v>3278163.0</v>
      </c>
      <c r="P2787" s="1">
        <v>41.82</v>
      </c>
      <c r="Q2787" s="1">
        <v>1.1767592E7</v>
      </c>
      <c r="R2787" s="1">
        <v>79.73</v>
      </c>
      <c r="S2787" s="1">
        <v>3371595.0</v>
      </c>
      <c r="T2787" s="1">
        <v>54.91</v>
      </c>
      <c r="U2787" s="1">
        <v>4096009.0</v>
      </c>
    </row>
    <row r="2788" ht="13.5" customHeight="1">
      <c r="A2788" s="1">
        <v>45897.0</v>
      </c>
      <c r="B2788" s="1">
        <v>200.77</v>
      </c>
      <c r="C2788" s="1">
        <v>5303538.0</v>
      </c>
      <c r="D2788" s="1">
        <v>100.27</v>
      </c>
      <c r="E2788" s="1">
        <v>2.0433348E7</v>
      </c>
      <c r="F2788" s="1">
        <v>164.03</v>
      </c>
      <c r="G2788" s="1">
        <v>3016179.0</v>
      </c>
      <c r="H2788" s="1">
        <v>85.82</v>
      </c>
      <c r="I2788" s="1">
        <v>8686140.0</v>
      </c>
      <c r="J2788" s="1">
        <v>105.91</v>
      </c>
      <c r="K2788" s="1">
        <v>8182677.0</v>
      </c>
      <c r="L2788" s="1">
        <v>143.41</v>
      </c>
      <c r="M2788" s="1">
        <v>3542697.0</v>
      </c>
      <c r="N2788" s="1">
        <v>60.3533</v>
      </c>
      <c r="O2788" s="1">
        <v>3552170.0</v>
      </c>
      <c r="P2788" s="1">
        <v>42.2</v>
      </c>
      <c r="Q2788" s="1">
        <v>8485221.0</v>
      </c>
      <c r="R2788" s="1">
        <v>80.12</v>
      </c>
      <c r="S2788" s="1">
        <v>3006189.0</v>
      </c>
      <c r="T2788" s="1">
        <v>55.0</v>
      </c>
      <c r="U2788" s="1">
        <v>2849924.0</v>
      </c>
    </row>
    <row r="2789" ht="13.5" customHeight="1">
      <c r="A2789" s="1">
        <v>45898.0</v>
      </c>
      <c r="B2789" s="1">
        <v>199.76</v>
      </c>
      <c r="C2789" s="1">
        <v>3749275.0</v>
      </c>
      <c r="D2789" s="1">
        <v>103.12</v>
      </c>
      <c r="E2789" s="1">
        <v>1.4754813E7</v>
      </c>
      <c r="F2789" s="1">
        <v>166.19</v>
      </c>
      <c r="G2789" s="1">
        <v>5050707.0</v>
      </c>
      <c r="H2789" s="1">
        <v>84.79</v>
      </c>
      <c r="I2789" s="1">
        <v>6877429.0</v>
      </c>
      <c r="J2789" s="1">
        <v>106.09</v>
      </c>
      <c r="K2789" s="1">
        <v>5298103.0</v>
      </c>
      <c r="L2789" s="1">
        <v>144.36</v>
      </c>
      <c r="M2789" s="1">
        <v>2462965.0</v>
      </c>
      <c r="N2789" s="1">
        <v>60.18</v>
      </c>
      <c r="O2789" s="1">
        <v>4014536.0</v>
      </c>
      <c r="P2789" s="1">
        <v>42.25</v>
      </c>
      <c r="Q2789" s="1">
        <v>6635949.0</v>
      </c>
      <c r="R2789" s="1">
        <v>80.32</v>
      </c>
      <c r="S2789" s="1">
        <v>3875744.0</v>
      </c>
      <c r="T2789" s="1">
        <v>54.4</v>
      </c>
      <c r="U2789" s="1">
        <v>8232317.0</v>
      </c>
    </row>
    <row r="2790" ht="13.5" customHeight="1">
      <c r="A2790" s="1">
        <v>45901.0</v>
      </c>
      <c r="B2790" s="1">
        <v>199.76</v>
      </c>
      <c r="C2790" s="1">
        <v>3749275.0</v>
      </c>
      <c r="D2790" s="1">
        <v>103.12</v>
      </c>
      <c r="E2790" s="1">
        <v>1.4754813E7</v>
      </c>
      <c r="F2790" s="1">
        <v>166.19</v>
      </c>
      <c r="G2790" s="1">
        <v>5050707.0</v>
      </c>
      <c r="H2790" s="1">
        <v>84.79</v>
      </c>
      <c r="I2790" s="1">
        <v>6877429.0</v>
      </c>
      <c r="J2790" s="1">
        <v>106.09</v>
      </c>
      <c r="K2790" s="1">
        <v>5298103.0</v>
      </c>
      <c r="L2790" s="1">
        <v>144.36</v>
      </c>
      <c r="M2790" s="1">
        <v>2462965.0</v>
      </c>
      <c r="N2790" s="1">
        <v>60.18</v>
      </c>
      <c r="O2790" s="1">
        <v>4014536.0</v>
      </c>
      <c r="P2790" s="1">
        <v>42.25</v>
      </c>
      <c r="Q2790" s="1">
        <v>6635949.0</v>
      </c>
      <c r="R2790" s="1">
        <v>80.32</v>
      </c>
      <c r="S2790" s="1">
        <v>3875744.0</v>
      </c>
      <c r="T2790" s="1">
        <v>54.4</v>
      </c>
      <c r="U2790" s="1">
        <v>8232317.0</v>
      </c>
    </row>
    <row r="2791" ht="13.5" customHeight="1">
      <c r="A2791" s="1">
        <v>45902.0</v>
      </c>
      <c r="B2791" s="1">
        <v>199.53</v>
      </c>
      <c r="C2791" s="1">
        <v>3024596.0</v>
      </c>
      <c r="D2791" s="1">
        <v>102.63</v>
      </c>
      <c r="E2791" s="1">
        <v>5716726.0</v>
      </c>
      <c r="F2791" s="1">
        <v>167.1</v>
      </c>
      <c r="G2791" s="1">
        <v>2811111.0</v>
      </c>
      <c r="H2791" s="1">
        <v>85.62</v>
      </c>
      <c r="I2791" s="1">
        <v>6361955.0</v>
      </c>
      <c r="J2791" s="1">
        <v>106.47</v>
      </c>
      <c r="K2791" s="1">
        <v>3714629.0</v>
      </c>
      <c r="L2791" s="1">
        <v>144.72</v>
      </c>
      <c r="M2791" s="1">
        <v>3293228.0</v>
      </c>
      <c r="N2791" s="1">
        <v>60.96</v>
      </c>
      <c r="O2791" s="1">
        <v>5052849.0</v>
      </c>
      <c r="P2791" s="1">
        <v>42.02</v>
      </c>
      <c r="Q2791" s="1">
        <v>7593451.0</v>
      </c>
      <c r="R2791" s="1">
        <v>79.53</v>
      </c>
      <c r="S2791" s="1">
        <v>4968921.0</v>
      </c>
      <c r="T2791" s="1">
        <v>54.34</v>
      </c>
      <c r="U2791" s="1">
        <v>7286188.0</v>
      </c>
    </row>
    <row r="2792" ht="13.5" customHeight="1">
      <c r="A2792" s="1">
        <v>45903.0</v>
      </c>
      <c r="B2792" s="1">
        <v>200.13</v>
      </c>
      <c r="C2792" s="1">
        <v>2787691.0</v>
      </c>
      <c r="D2792" s="1">
        <v>103.34</v>
      </c>
      <c r="E2792" s="1">
        <v>5050739.0</v>
      </c>
      <c r="F2792" s="1">
        <v>170.49</v>
      </c>
      <c r="G2792" s="1">
        <v>3226330.0</v>
      </c>
      <c r="H2792" s="1">
        <v>86.73</v>
      </c>
      <c r="I2792" s="1">
        <v>6596961.0</v>
      </c>
      <c r="J2792" s="1">
        <v>108.19</v>
      </c>
      <c r="K2792" s="1">
        <v>4339441.0</v>
      </c>
      <c r="L2792" s="1">
        <v>144.56</v>
      </c>
      <c r="M2792" s="1">
        <v>1715240.0</v>
      </c>
      <c r="N2792" s="1">
        <v>60.1067</v>
      </c>
      <c r="O2792" s="1">
        <v>3819626.0</v>
      </c>
      <c r="P2792" s="1">
        <v>42.07</v>
      </c>
      <c r="Q2792" s="1">
        <v>8367164.0</v>
      </c>
      <c r="R2792" s="1">
        <v>80.09</v>
      </c>
      <c r="S2792" s="1">
        <v>3883913.0</v>
      </c>
      <c r="T2792" s="1">
        <v>54.55</v>
      </c>
      <c r="U2792" s="1">
        <v>1211722.0</v>
      </c>
    </row>
    <row r="2793" ht="13.5" customHeight="1">
      <c r="A2793" s="1">
        <v>45904.0</v>
      </c>
      <c r="B2793" s="1">
        <v>201.72</v>
      </c>
      <c r="C2793" s="1">
        <v>2998580.0</v>
      </c>
      <c r="D2793" s="1">
        <v>103.33</v>
      </c>
      <c r="E2793" s="1">
        <v>4940292.0</v>
      </c>
      <c r="F2793" s="1">
        <v>173.13</v>
      </c>
      <c r="G2793" s="1">
        <v>3116032.0</v>
      </c>
      <c r="H2793" s="1">
        <v>87.85</v>
      </c>
      <c r="I2793" s="1">
        <v>8712540.0</v>
      </c>
      <c r="J2793" s="1">
        <v>109.42</v>
      </c>
      <c r="K2793" s="1">
        <v>3765433.0</v>
      </c>
      <c r="L2793" s="1">
        <v>144.41</v>
      </c>
      <c r="M2793" s="1">
        <v>2378754.0</v>
      </c>
      <c r="N2793" s="1">
        <v>61.3733</v>
      </c>
      <c r="O2793" s="1">
        <v>3603347.0</v>
      </c>
      <c r="P2793" s="1">
        <v>42.73</v>
      </c>
      <c r="Q2793" s="1">
        <v>1.2201415E7</v>
      </c>
      <c r="R2793" s="1">
        <v>79.94</v>
      </c>
      <c r="S2793" s="1">
        <v>2771221.0</v>
      </c>
      <c r="T2793" s="1">
        <v>54.69</v>
      </c>
      <c r="U2793" s="1">
        <v>1145463.0</v>
      </c>
    </row>
    <row r="2794" ht="13.5" customHeight="1">
      <c r="A2794" s="1">
        <v>45905.0</v>
      </c>
      <c r="B2794" s="1">
        <v>200.22</v>
      </c>
      <c r="C2794" s="1">
        <v>4023379.0</v>
      </c>
      <c r="D2794" s="1">
        <v>103.16</v>
      </c>
      <c r="E2794" s="1">
        <v>6116778.0</v>
      </c>
      <c r="F2794" s="1">
        <v>174.72</v>
      </c>
      <c r="G2794" s="1">
        <v>3413740.0</v>
      </c>
      <c r="H2794" s="1">
        <v>85.0</v>
      </c>
      <c r="I2794" s="1">
        <v>7549341.0</v>
      </c>
      <c r="J2794" s="1">
        <v>108.42</v>
      </c>
      <c r="K2794" s="1">
        <v>4021884.0</v>
      </c>
      <c r="L2794" s="1">
        <v>145.91</v>
      </c>
      <c r="M2794" s="1">
        <v>2513435.0</v>
      </c>
      <c r="N2794" s="1">
        <v>61.44</v>
      </c>
      <c r="O2794" s="1">
        <v>3271949.0</v>
      </c>
      <c r="P2794" s="1">
        <v>42.48</v>
      </c>
      <c r="Q2794" s="1">
        <v>9406381.0</v>
      </c>
      <c r="R2794" s="1">
        <v>79.98</v>
      </c>
      <c r="S2794" s="1">
        <v>2764582.0</v>
      </c>
      <c r="T2794" s="1">
        <v>54.18</v>
      </c>
      <c r="U2794" s="1">
        <v>1589198.0</v>
      </c>
    </row>
    <row r="2795" ht="13.5" customHeight="1">
      <c r="A2795" s="1">
        <v>45908.0</v>
      </c>
      <c r="B2795" s="1">
        <v>199.77</v>
      </c>
      <c r="C2795" s="1">
        <v>3242599.0</v>
      </c>
      <c r="D2795" s="1">
        <v>103.23</v>
      </c>
      <c r="E2795" s="1">
        <v>4679753.0</v>
      </c>
      <c r="F2795" s="1">
        <v>175.38</v>
      </c>
      <c r="G2795" s="1">
        <v>2009905.0</v>
      </c>
      <c r="H2795" s="1">
        <v>88.3</v>
      </c>
      <c r="I2795" s="1">
        <v>5721781.0</v>
      </c>
      <c r="J2795" s="1">
        <v>107.91</v>
      </c>
      <c r="K2795" s="1">
        <v>3844446.0</v>
      </c>
      <c r="L2795" s="1">
        <v>145.7257</v>
      </c>
      <c r="M2795" s="1">
        <v>1480301.0</v>
      </c>
      <c r="N2795" s="1">
        <v>61.34</v>
      </c>
      <c r="O2795" s="1">
        <v>3476397.0</v>
      </c>
      <c r="P2795" s="1">
        <v>42.47</v>
      </c>
      <c r="Q2795" s="1">
        <v>7942921.0</v>
      </c>
      <c r="R2795" s="1">
        <v>80.73</v>
      </c>
      <c r="S2795" s="1">
        <v>3183224.0</v>
      </c>
      <c r="T2795" s="1">
        <v>54.21</v>
      </c>
      <c r="U2795" s="1">
        <v>2334490.0</v>
      </c>
    </row>
    <row r="2796" ht="13.5" customHeight="1">
      <c r="A2796" s="1">
        <v>45909.0</v>
      </c>
      <c r="B2796" s="1">
        <v>199.7</v>
      </c>
      <c r="C2796" s="1">
        <v>2939069.0</v>
      </c>
      <c r="D2796" s="1">
        <v>104.32</v>
      </c>
      <c r="E2796" s="1">
        <v>7907509.0</v>
      </c>
      <c r="F2796" s="1">
        <v>175.3</v>
      </c>
      <c r="G2796" s="1">
        <v>2421397.0</v>
      </c>
      <c r="H2796" s="1">
        <v>88.35</v>
      </c>
      <c r="I2796" s="1">
        <v>6173159.0</v>
      </c>
      <c r="J2796" s="1">
        <v>108.21</v>
      </c>
      <c r="K2796" s="1">
        <v>3763957.0</v>
      </c>
      <c r="L2796" s="1">
        <v>147.37</v>
      </c>
      <c r="M2796" s="1">
        <v>2156283.0</v>
      </c>
      <c r="N2796" s="1">
        <v>61.1733</v>
      </c>
      <c r="O2796" s="1">
        <v>3561726.0</v>
      </c>
      <c r="P2796" s="1">
        <v>42.82</v>
      </c>
      <c r="Q2796" s="1">
        <v>6592295.0</v>
      </c>
      <c r="R2796" s="1">
        <v>81.05</v>
      </c>
      <c r="S2796" s="1">
        <v>2712855.0</v>
      </c>
      <c r="T2796" s="1">
        <v>54.71</v>
      </c>
      <c r="U2796" s="1">
        <v>1723224.0</v>
      </c>
    </row>
    <row r="2797" ht="13.5" customHeight="1">
      <c r="A2797" s="1">
        <v>45910.0</v>
      </c>
      <c r="B2797" s="1">
        <v>200.04</v>
      </c>
      <c r="C2797" s="1">
        <v>2836658.0</v>
      </c>
      <c r="D2797" s="1">
        <v>105.24</v>
      </c>
      <c r="E2797" s="1">
        <v>5557303.0</v>
      </c>
      <c r="F2797" s="1">
        <v>175.11</v>
      </c>
      <c r="G2797" s="1">
        <v>3391408.0</v>
      </c>
      <c r="H2797" s="1">
        <v>88.57</v>
      </c>
      <c r="I2797" s="1">
        <v>5986342.0</v>
      </c>
      <c r="J2797" s="1">
        <v>109.21</v>
      </c>
      <c r="K2797" s="1">
        <v>3917759.0</v>
      </c>
      <c r="L2797" s="1">
        <v>148.31</v>
      </c>
      <c r="M2797" s="1">
        <v>2105063.0</v>
      </c>
      <c r="N2797" s="1">
        <v>61.9933</v>
      </c>
      <c r="O2797" s="1">
        <v>3767951.0</v>
      </c>
      <c r="P2797" s="1">
        <v>42.82</v>
      </c>
      <c r="Q2797" s="1">
        <v>8909399.0</v>
      </c>
      <c r="R2797" s="1">
        <v>81.38</v>
      </c>
      <c r="S2797" s="1">
        <v>2845300.0</v>
      </c>
      <c r="T2797" s="1">
        <v>54.63</v>
      </c>
      <c r="U2797" s="1">
        <v>1784825.0</v>
      </c>
    </row>
    <row r="2798" ht="13.5" customHeight="1">
      <c r="A2798" s="1">
        <v>45911.0</v>
      </c>
      <c r="B2798" s="1">
        <v>200.95</v>
      </c>
      <c r="C2798" s="1">
        <v>3471202.0</v>
      </c>
      <c r="D2798" s="1">
        <v>106.19</v>
      </c>
      <c r="E2798" s="1">
        <v>6621796.0</v>
      </c>
      <c r="F2798" s="1">
        <v>175.36</v>
      </c>
      <c r="G2798" s="1">
        <v>2241258.0</v>
      </c>
      <c r="H2798" s="1">
        <v>88.87</v>
      </c>
      <c r="I2798" s="1">
        <v>7302312.0</v>
      </c>
      <c r="J2798" s="1">
        <v>110.03</v>
      </c>
      <c r="K2798" s="1">
        <v>3173367.0</v>
      </c>
      <c r="L2798" s="1">
        <v>149.5</v>
      </c>
      <c r="M2798" s="1">
        <v>2111477.0</v>
      </c>
      <c r="N2798" s="1">
        <v>63.3867</v>
      </c>
      <c r="O2798" s="1">
        <v>5504208.0</v>
      </c>
      <c r="P2798" s="1">
        <v>43.96</v>
      </c>
      <c r="Q2798" s="1">
        <v>7926370.0</v>
      </c>
      <c r="R2798" s="1">
        <v>82.42</v>
      </c>
      <c r="S2798" s="1">
        <v>3950267.0</v>
      </c>
      <c r="T2798" s="1">
        <v>55.14</v>
      </c>
      <c r="U2798" s="1">
        <v>2221418.0</v>
      </c>
    </row>
    <row r="2799" ht="13.5" customHeight="1">
      <c r="A2799" s="1">
        <v>45912.0</v>
      </c>
      <c r="B2799" s="1">
        <v>199.63</v>
      </c>
      <c r="C2799" s="1">
        <v>3955872.0</v>
      </c>
      <c r="D2799" s="1">
        <v>106.32</v>
      </c>
      <c r="E2799" s="1">
        <v>7104099.0</v>
      </c>
      <c r="F2799" s="1">
        <v>174.93</v>
      </c>
      <c r="G2799" s="1">
        <v>1582579.0</v>
      </c>
      <c r="H2799" s="1">
        <v>87.74</v>
      </c>
      <c r="I2799" s="1">
        <v>5927683.0</v>
      </c>
      <c r="J2799" s="1">
        <v>109.59</v>
      </c>
      <c r="K2799" s="1">
        <v>2914417.0</v>
      </c>
      <c r="L2799" s="1">
        <v>149.52</v>
      </c>
      <c r="M2799" s="1">
        <v>1761088.0</v>
      </c>
      <c r="N2799" s="1">
        <v>62.5333</v>
      </c>
      <c r="O2799" s="1">
        <v>4131021.0</v>
      </c>
      <c r="P2799" s="1">
        <v>44.14</v>
      </c>
      <c r="Q2799" s="1">
        <v>3954649.0</v>
      </c>
      <c r="R2799" s="1">
        <v>82.06</v>
      </c>
      <c r="S2799" s="1">
        <v>1556133.0</v>
      </c>
      <c r="T2799" s="1">
        <v>54.85</v>
      </c>
      <c r="U2799" s="1">
        <v>1699579.0</v>
      </c>
    </row>
    <row r="2800" ht="13.5" customHeight="1">
      <c r="A2800" s="1">
        <v>45915.0</v>
      </c>
      <c r="B2800" s="1">
        <v>200.35</v>
      </c>
      <c r="C2800" s="1">
        <v>2856445.0</v>
      </c>
      <c r="D2800" s="1">
        <v>106.96</v>
      </c>
      <c r="E2800" s="1">
        <v>6019296.0</v>
      </c>
      <c r="F2800" s="1">
        <v>176.05</v>
      </c>
      <c r="G2800" s="1">
        <v>1705970.0</v>
      </c>
      <c r="H2800" s="1">
        <v>88.16</v>
      </c>
      <c r="I2800" s="1">
        <v>5323924.0</v>
      </c>
      <c r="J2800" s="1">
        <v>109.66</v>
      </c>
      <c r="K2800" s="1">
        <v>3235937.0</v>
      </c>
      <c r="L2800" s="1">
        <v>150.64</v>
      </c>
      <c r="M2800" s="1">
        <v>2071108.0</v>
      </c>
      <c r="N2800" s="1">
        <v>63.7133</v>
      </c>
      <c r="O2800" s="1">
        <v>4305557.0</v>
      </c>
      <c r="P2800" s="1">
        <v>44.53</v>
      </c>
      <c r="Q2800" s="1">
        <v>7342805.0</v>
      </c>
      <c r="R2800" s="1">
        <v>82.21</v>
      </c>
      <c r="S2800" s="1">
        <v>2669074.0</v>
      </c>
      <c r="T2800" s="1">
        <v>54.11</v>
      </c>
      <c r="U2800" s="1">
        <v>1962166.0</v>
      </c>
    </row>
    <row r="2801" ht="13.5" customHeight="1">
      <c r="A2801" s="1">
        <v>45916.0</v>
      </c>
      <c r="B2801" s="1">
        <v>201.02</v>
      </c>
      <c r="C2801" s="1">
        <v>4192012.0</v>
      </c>
      <c r="D2801" s="1">
        <v>107.08</v>
      </c>
      <c r="E2801" s="1">
        <v>6308627.0</v>
      </c>
      <c r="F2801" s="1">
        <v>178.62</v>
      </c>
      <c r="G2801" s="1">
        <v>3223102.0</v>
      </c>
      <c r="H2801" s="1">
        <v>89.13</v>
      </c>
      <c r="I2801" s="1">
        <v>5714132.0</v>
      </c>
      <c r="J2801" s="1">
        <v>110.33</v>
      </c>
      <c r="K2801" s="1">
        <v>3705355.0</v>
      </c>
      <c r="L2801" s="1">
        <v>150.37</v>
      </c>
      <c r="M2801" s="1">
        <v>2919896.0</v>
      </c>
      <c r="N2801" s="1">
        <v>63.9667</v>
      </c>
      <c r="O2801" s="1">
        <v>4767327.0</v>
      </c>
      <c r="P2801" s="1">
        <v>43.28</v>
      </c>
      <c r="Q2801" s="1">
        <v>1.2519558E7</v>
      </c>
      <c r="R2801" s="1">
        <v>80.87</v>
      </c>
      <c r="S2801" s="1">
        <v>3165610.0</v>
      </c>
      <c r="T2801" s="1">
        <v>52.71</v>
      </c>
      <c r="U2801" s="1">
        <v>2689634.0</v>
      </c>
    </row>
    <row r="2802" ht="13.5" customHeight="1">
      <c r="A2802" s="1">
        <v>45917.0</v>
      </c>
      <c r="B2802" s="1">
        <v>201.52</v>
      </c>
      <c r="C2802" s="1">
        <v>3308891.0</v>
      </c>
      <c r="D2802" s="1">
        <v>108.06</v>
      </c>
      <c r="E2802" s="1">
        <v>4587107.0</v>
      </c>
      <c r="F2802" s="1">
        <v>178.62</v>
      </c>
      <c r="G2802" s="1">
        <v>2673731.0</v>
      </c>
      <c r="H2802" s="1">
        <v>88.99</v>
      </c>
      <c r="I2802" s="1">
        <v>4263592.0</v>
      </c>
      <c r="J2802" s="1">
        <v>110.5</v>
      </c>
      <c r="K2802" s="1">
        <v>3665088.0</v>
      </c>
      <c r="L2802" s="1">
        <v>150.3</v>
      </c>
      <c r="M2802" s="1">
        <v>1412215.0</v>
      </c>
      <c r="N2802" s="1">
        <v>63.6533</v>
      </c>
      <c r="O2802" s="1">
        <v>3905718.0</v>
      </c>
      <c r="P2802" s="1">
        <v>42.71</v>
      </c>
      <c r="Q2802" s="1">
        <v>1.0732748E7</v>
      </c>
      <c r="R2802" s="1">
        <v>81.32</v>
      </c>
      <c r="S2802" s="1">
        <v>2030476.0</v>
      </c>
      <c r="T2802" s="1">
        <v>53.28</v>
      </c>
      <c r="U2802" s="1">
        <v>2437589.0</v>
      </c>
    </row>
    <row r="2803" ht="13.5" customHeight="1">
      <c r="A2803" s="1">
        <v>45918.0</v>
      </c>
      <c r="B2803" s="1">
        <v>201.64</v>
      </c>
      <c r="C2803" s="1">
        <v>2421305.0</v>
      </c>
      <c r="D2803" s="1">
        <v>108.19</v>
      </c>
      <c r="E2803" s="1">
        <v>3578965.0</v>
      </c>
      <c r="F2803" s="1">
        <v>178.52</v>
      </c>
      <c r="G2803" s="1">
        <v>3959709.0</v>
      </c>
      <c r="H2803" s="1">
        <v>89.18</v>
      </c>
      <c r="I2803" s="1">
        <v>4036659.0</v>
      </c>
      <c r="J2803" s="1">
        <v>110.96</v>
      </c>
      <c r="K2803" s="1">
        <v>3674261.0</v>
      </c>
      <c r="L2803" s="1">
        <v>150.17</v>
      </c>
      <c r="M2803" s="1">
        <v>1439045.0</v>
      </c>
      <c r="N2803" s="1">
        <v>65.04</v>
      </c>
      <c r="O2803" s="1">
        <v>3055632.0</v>
      </c>
      <c r="P2803" s="1">
        <v>43.29</v>
      </c>
      <c r="Q2803" s="1">
        <v>4680293.0</v>
      </c>
      <c r="R2803" s="1">
        <v>82.0</v>
      </c>
      <c r="S2803" s="1">
        <v>1701912.0</v>
      </c>
      <c r="T2803" s="1">
        <v>53.2</v>
      </c>
      <c r="U2803" s="1">
        <v>1290917.0</v>
      </c>
    </row>
    <row r="2804" ht="13.5" customHeight="1">
      <c r="A2804" s="1">
        <v>45919.0</v>
      </c>
      <c r="B2804" s="1">
        <v>203.14</v>
      </c>
      <c r="C2804" s="1">
        <v>9526163.0</v>
      </c>
      <c r="D2804" s="1">
        <v>108.39</v>
      </c>
      <c r="E2804" s="1">
        <v>1.4504286E7</v>
      </c>
      <c r="F2804" s="1">
        <v>179.87</v>
      </c>
      <c r="G2804" s="1">
        <v>6781680.0</v>
      </c>
      <c r="H2804" s="1">
        <v>89.6</v>
      </c>
      <c r="I2804" s="1">
        <v>9893487.0</v>
      </c>
      <c r="J2804" s="1">
        <v>112.53</v>
      </c>
      <c r="K2804" s="1">
        <v>1.0122685E7</v>
      </c>
      <c r="L2804" s="1">
        <v>152.0</v>
      </c>
      <c r="M2804" s="1">
        <v>3990846.0</v>
      </c>
      <c r="N2804" s="1">
        <v>65.9667</v>
      </c>
      <c r="O2804" s="1">
        <v>1.2374187E7</v>
      </c>
      <c r="P2804" s="1">
        <v>43.5</v>
      </c>
      <c r="Q2804" s="1">
        <v>1.4133927E7</v>
      </c>
      <c r="R2804" s="1">
        <v>82.94</v>
      </c>
      <c r="S2804" s="1">
        <v>4491029.0</v>
      </c>
      <c r="T2804" s="1">
        <v>53.84</v>
      </c>
      <c r="U2804" s="1">
        <v>1763810.0</v>
      </c>
    </row>
    <row r="2805" ht="13.5" customHeight="1">
      <c r="A2805" s="1">
        <v>45922.0</v>
      </c>
      <c r="B2805" s="1">
        <v>205.5</v>
      </c>
      <c r="C2805" s="1">
        <v>4418303.0</v>
      </c>
      <c r="D2805" s="1">
        <v>109.56</v>
      </c>
      <c r="E2805" s="1">
        <v>7076875.0</v>
      </c>
      <c r="F2805" s="1">
        <v>179.14</v>
      </c>
      <c r="G2805" s="1">
        <v>3595690.0</v>
      </c>
      <c r="H2805" s="1">
        <v>89.06</v>
      </c>
      <c r="I2805" s="1">
        <v>9143176.0</v>
      </c>
      <c r="J2805" s="1">
        <v>112.39</v>
      </c>
      <c r="K2805" s="1">
        <v>7303889.0</v>
      </c>
      <c r="L2805" s="1">
        <v>151.95</v>
      </c>
      <c r="M2805" s="1">
        <v>2486117.0</v>
      </c>
      <c r="N2805" s="1">
        <v>67.0067</v>
      </c>
      <c r="O2805" s="1">
        <v>3992628.0</v>
      </c>
      <c r="P2805" s="1">
        <v>43.86</v>
      </c>
      <c r="Q2805" s="1">
        <v>9049371.0</v>
      </c>
      <c r="R2805" s="1">
        <v>82.77</v>
      </c>
      <c r="S2805" s="1">
        <v>4099807.0</v>
      </c>
      <c r="T2805" s="1">
        <v>54.58</v>
      </c>
      <c r="U2805" s="1">
        <v>2458757.0</v>
      </c>
    </row>
    <row r="2806" ht="13.5" customHeight="1">
      <c r="A2806" s="1">
        <v>45923.0</v>
      </c>
      <c r="B2806" s="1">
        <v>205.04</v>
      </c>
      <c r="C2806" s="1">
        <v>3080316.0</v>
      </c>
      <c r="D2806" s="1">
        <v>108.95</v>
      </c>
      <c r="E2806" s="1">
        <v>5210895.0</v>
      </c>
      <c r="F2806" s="1">
        <v>180.77</v>
      </c>
      <c r="G2806" s="1">
        <v>3058960.0</v>
      </c>
      <c r="H2806" s="1">
        <v>89.11</v>
      </c>
      <c r="I2806" s="1">
        <v>3630417.0</v>
      </c>
      <c r="J2806" s="1">
        <v>113.08</v>
      </c>
      <c r="K2806" s="1">
        <v>4317470.0</v>
      </c>
      <c r="L2806" s="1">
        <v>151.62</v>
      </c>
      <c r="M2806" s="1">
        <v>5447431.0</v>
      </c>
      <c r="N2806" s="1">
        <v>66.0467</v>
      </c>
      <c r="O2806" s="1">
        <v>5144879.0</v>
      </c>
      <c r="P2806" s="1">
        <v>43.02</v>
      </c>
      <c r="Q2806" s="1">
        <v>7878327.0</v>
      </c>
      <c r="R2806" s="1">
        <v>82.63</v>
      </c>
      <c r="S2806" s="1">
        <v>1561966.0</v>
      </c>
      <c r="T2806" s="1">
        <v>54.66</v>
      </c>
      <c r="U2806" s="1">
        <v>859153.0</v>
      </c>
    </row>
    <row r="2807" ht="13.5" customHeight="1">
      <c r="A2807" s="1">
        <v>45924.0</v>
      </c>
      <c r="B2807" s="1">
        <v>204.77</v>
      </c>
      <c r="C2807" s="1">
        <v>2802916.0</v>
      </c>
      <c r="D2807" s="1">
        <v>108.59</v>
      </c>
      <c r="E2807" s="1">
        <v>5737782.0</v>
      </c>
      <c r="F2807" s="1">
        <v>178.45</v>
      </c>
      <c r="G2807" s="1">
        <v>2842407.0</v>
      </c>
      <c r="H2807" s="1">
        <v>89.09</v>
      </c>
      <c r="I2807" s="1">
        <v>6034987.0</v>
      </c>
      <c r="J2807" s="1">
        <v>112.17</v>
      </c>
      <c r="K2807" s="1">
        <v>8090163.0</v>
      </c>
      <c r="L2807" s="1">
        <v>152.53</v>
      </c>
      <c r="M2807" s="1">
        <v>3520138.0</v>
      </c>
      <c r="N2807" s="1">
        <v>64.58</v>
      </c>
      <c r="O2807" s="1">
        <v>5895582.0</v>
      </c>
      <c r="P2807" s="1">
        <v>43.05</v>
      </c>
      <c r="Q2807" s="1">
        <v>6717839.0</v>
      </c>
      <c r="R2807" s="1">
        <v>82.0</v>
      </c>
      <c r="S2807" s="1">
        <v>1778236.0</v>
      </c>
      <c r="T2807" s="1">
        <v>54.02</v>
      </c>
      <c r="U2807" s="1">
        <v>1157308.0</v>
      </c>
    </row>
    <row r="2808" ht="13.5" customHeight="1">
      <c r="A2808" s="1">
        <v>45925.0</v>
      </c>
      <c r="B2808" s="1">
        <v>203.85</v>
      </c>
      <c r="C2808" s="1">
        <v>4594220.0</v>
      </c>
      <c r="D2808" s="1">
        <v>109.96</v>
      </c>
      <c r="E2808" s="1">
        <v>6571043.0</v>
      </c>
      <c r="F2808" s="1">
        <v>180.47</v>
      </c>
      <c r="G2808" s="1">
        <v>3270389.0</v>
      </c>
      <c r="H2808" s="1">
        <v>89.76</v>
      </c>
      <c r="I2808" s="1">
        <v>8921668.0</v>
      </c>
      <c r="J2808" s="1">
        <v>111.99</v>
      </c>
      <c r="K2808" s="1">
        <v>4644263.0</v>
      </c>
      <c r="L2808" s="1">
        <v>149.9</v>
      </c>
      <c r="M2808" s="1">
        <v>3646416.0</v>
      </c>
      <c r="N2808" s="1">
        <v>63.6067</v>
      </c>
      <c r="O2808" s="1">
        <v>4790040.0</v>
      </c>
      <c r="P2808" s="1">
        <v>42.77</v>
      </c>
      <c r="Q2808" s="1">
        <v>6445865.0</v>
      </c>
      <c r="R2808" s="1">
        <v>82.25</v>
      </c>
      <c r="S2808" s="1">
        <v>1147977.0</v>
      </c>
      <c r="T2808" s="1">
        <v>54.22</v>
      </c>
      <c r="U2808" s="1">
        <v>2501724.0</v>
      </c>
    </row>
    <row r="2809" ht="13.5" customHeight="1">
      <c r="A2809" s="1">
        <v>45926.0</v>
      </c>
      <c r="B2809" s="1">
        <v>203.63</v>
      </c>
      <c r="C2809" s="1">
        <v>2974901.0</v>
      </c>
      <c r="D2809" s="1">
        <v>110.35</v>
      </c>
      <c r="E2809" s="1">
        <v>4693202.0</v>
      </c>
      <c r="F2809" s="1">
        <v>182.0</v>
      </c>
      <c r="G2809" s="1">
        <v>2389538.0</v>
      </c>
      <c r="H2809" s="1">
        <v>89.75</v>
      </c>
      <c r="I2809" s="1">
        <v>8697635.0</v>
      </c>
      <c r="J2809" s="1">
        <v>112.44</v>
      </c>
      <c r="K2809" s="1">
        <v>5070879.0</v>
      </c>
      <c r="L2809" s="1">
        <v>150.64</v>
      </c>
      <c r="M2809" s="1">
        <v>2718938.0</v>
      </c>
      <c r="N2809" s="1">
        <v>63.56</v>
      </c>
      <c r="O2809" s="1">
        <v>4370853.0</v>
      </c>
      <c r="P2809" s="1">
        <v>42.89</v>
      </c>
      <c r="Q2809" s="1">
        <v>7859121.0</v>
      </c>
      <c r="R2809" s="1">
        <v>82.1</v>
      </c>
      <c r="S2809" s="1">
        <v>2047468.0</v>
      </c>
      <c r="T2809" s="1">
        <v>55.11</v>
      </c>
      <c r="U2809" s="1">
        <v>3973415.0</v>
      </c>
    </row>
    <row r="2810" ht="13.5" customHeight="1">
      <c r="A2810" s="1">
        <v>45929.0</v>
      </c>
      <c r="B2810" s="1">
        <v>204.52</v>
      </c>
      <c r="C2810" s="1">
        <v>3485578.0</v>
      </c>
      <c r="D2810" s="1">
        <v>111.11</v>
      </c>
      <c r="E2810" s="1">
        <v>1.4777856E7</v>
      </c>
      <c r="F2810" s="1">
        <v>180.79</v>
      </c>
      <c r="G2810" s="1">
        <v>2372535.0</v>
      </c>
      <c r="H2810" s="1">
        <v>90.18</v>
      </c>
      <c r="I2810" s="1">
        <v>9717272.0</v>
      </c>
      <c r="J2810" s="1">
        <v>110.86</v>
      </c>
      <c r="K2810" s="1">
        <v>5082311.0</v>
      </c>
      <c r="L2810" s="1">
        <v>148.92</v>
      </c>
      <c r="M2810" s="1">
        <v>2084026.0</v>
      </c>
      <c r="N2810" s="1">
        <v>64.1933</v>
      </c>
      <c r="O2810" s="1">
        <v>5244105.0</v>
      </c>
      <c r="P2810" s="1">
        <v>43.17</v>
      </c>
      <c r="Q2810" s="1">
        <v>5450446.0</v>
      </c>
      <c r="R2810" s="1">
        <v>82.68</v>
      </c>
      <c r="S2810" s="1">
        <v>1721921.0</v>
      </c>
      <c r="T2810" s="1">
        <v>56.01</v>
      </c>
      <c r="U2810" s="1">
        <v>1629403.0</v>
      </c>
    </row>
    <row r="2811" ht="13.5" customHeight="1">
      <c r="A2811" s="1">
        <v>45930.0</v>
      </c>
      <c r="B2811" s="1">
        <v>205.12</v>
      </c>
      <c r="C2811" s="1">
        <v>4160582.0</v>
      </c>
      <c r="D2811" s="1">
        <v>111.28</v>
      </c>
      <c r="E2811" s="1">
        <v>9621705.0</v>
      </c>
      <c r="F2811" s="1">
        <v>181.18</v>
      </c>
      <c r="G2811" s="1">
        <v>2799819.0</v>
      </c>
      <c r="H2811" s="1">
        <v>89.99</v>
      </c>
      <c r="I2811" s="1">
        <v>7007913.0</v>
      </c>
      <c r="J2811" s="1">
        <v>111.21</v>
      </c>
      <c r="K2811" s="1">
        <v>4679319.0</v>
      </c>
      <c r="L2811" s="1">
        <v>147.83</v>
      </c>
      <c r="M2811" s="1">
        <v>3280442.0</v>
      </c>
      <c r="N2811" s="1">
        <v>63.5667</v>
      </c>
      <c r="O2811" s="1">
        <v>6187514.0</v>
      </c>
      <c r="P2811" s="1">
        <v>43.36</v>
      </c>
      <c r="Q2811" s="1">
        <v>6807878.0</v>
      </c>
      <c r="R2811" s="1">
        <v>83.57</v>
      </c>
      <c r="S2811" s="1">
        <v>2139660.0</v>
      </c>
      <c r="T2811" s="1">
        <v>56.48</v>
      </c>
      <c r="U2811" s="1">
        <v>1781796.0</v>
      </c>
    </row>
    <row r="2812" ht="13.5" customHeight="1">
      <c r="A2812" s="1">
        <v>45931.0</v>
      </c>
      <c r="B2812" s="1">
        <v>205.25</v>
      </c>
      <c r="C2812" s="1">
        <v>3734342.0</v>
      </c>
      <c r="D2812" s="1">
        <v>112.13</v>
      </c>
      <c r="E2812" s="1">
        <v>1.0695591E7</v>
      </c>
      <c r="F2812" s="1">
        <v>181.82</v>
      </c>
      <c r="G2812" s="1">
        <v>2212260.0</v>
      </c>
      <c r="H2812" s="1">
        <v>90.07</v>
      </c>
      <c r="I2812" s="1">
        <v>6993220.0</v>
      </c>
      <c r="J2812" s="1">
        <v>112.14</v>
      </c>
      <c r="K2812" s="1">
        <v>5878302.0</v>
      </c>
      <c r="L2812" s="1">
        <v>149.44</v>
      </c>
      <c r="M2812" s="1">
        <v>5482639.0</v>
      </c>
      <c r="N2812" s="1">
        <v>63.1133</v>
      </c>
      <c r="O2812" s="1">
        <v>3035177.0</v>
      </c>
      <c r="P2812" s="1">
        <v>43.85</v>
      </c>
      <c r="Q2812" s="1">
        <v>6489461.0</v>
      </c>
      <c r="R2812" s="1">
        <v>83.85</v>
      </c>
      <c r="S2812" s="1">
        <v>1488547.0</v>
      </c>
      <c r="T2812" s="1">
        <v>56.32</v>
      </c>
      <c r="U2812" s="1">
        <v>1426906.0</v>
      </c>
    </row>
    <row r="2813" ht="13.5" customHeight="1">
      <c r="A2813" s="1">
        <v>45932.0</v>
      </c>
      <c r="B2813" s="1">
        <v>204.44</v>
      </c>
      <c r="C2813" s="1">
        <v>4245438.0</v>
      </c>
      <c r="D2813" s="1">
        <v>111.14</v>
      </c>
      <c r="E2813" s="1">
        <v>1.1486901E7</v>
      </c>
      <c r="F2813" s="1">
        <v>181.86</v>
      </c>
      <c r="G2813" s="1">
        <v>2592520.0</v>
      </c>
      <c r="H2813" s="1">
        <v>90.87</v>
      </c>
      <c r="I2813" s="1">
        <v>9083762.0</v>
      </c>
      <c r="J2813" s="1">
        <v>111.9</v>
      </c>
      <c r="K2813" s="1">
        <v>4509580.0</v>
      </c>
      <c r="L2813" s="1">
        <v>149.27</v>
      </c>
      <c r="M2813" s="1">
        <v>3382679.0</v>
      </c>
      <c r="N2813" s="1">
        <v>63.4467</v>
      </c>
      <c r="O2813" s="1">
        <v>3044940.0</v>
      </c>
      <c r="P2813" s="1">
        <v>43.84</v>
      </c>
      <c r="Q2813" s="1">
        <v>8967540.0</v>
      </c>
      <c r="R2813" s="1">
        <v>83.98</v>
      </c>
      <c r="S2813" s="1">
        <v>2499509.0</v>
      </c>
      <c r="T2813" s="1">
        <v>56.5</v>
      </c>
      <c r="U2813" s="1">
        <v>2083263.0</v>
      </c>
    </row>
    <row r="2814" ht="13.5" customHeight="1">
      <c r="A2814" s="1">
        <v>45933.0</v>
      </c>
      <c r="B2814" s="1">
        <v>205.06</v>
      </c>
      <c r="C2814" s="1">
        <v>2954479.0</v>
      </c>
      <c r="D2814" s="1">
        <v>113.17</v>
      </c>
      <c r="E2814" s="1">
        <v>2.9003652E7</v>
      </c>
      <c r="F2814" s="1">
        <v>180.02</v>
      </c>
      <c r="G2814" s="1">
        <v>5805672.0</v>
      </c>
      <c r="H2814" s="1">
        <v>91.03</v>
      </c>
      <c r="I2814" s="1">
        <v>1.3400407E7</v>
      </c>
      <c r="J2814" s="1">
        <v>113.65</v>
      </c>
      <c r="K2814" s="1">
        <v>5529415.0</v>
      </c>
      <c r="L2814" s="1">
        <v>151.19</v>
      </c>
      <c r="M2814" s="1">
        <v>3801166.0</v>
      </c>
      <c r="N2814" s="1">
        <v>63.9067</v>
      </c>
      <c r="O2814" s="1">
        <v>2334167.0</v>
      </c>
      <c r="P2814" s="1">
        <v>44.57</v>
      </c>
      <c r="Q2814" s="1">
        <v>8355700.0</v>
      </c>
      <c r="R2814" s="1">
        <v>84.17</v>
      </c>
      <c r="S2814" s="1">
        <v>2419675.0</v>
      </c>
      <c r="T2814" s="1">
        <v>56.71</v>
      </c>
      <c r="U2814" s="1">
        <v>1126733.0</v>
      </c>
    </row>
    <row r="2815" ht="13.5" customHeight="1">
      <c r="A2815" s="1">
        <v>45936.0</v>
      </c>
      <c r="B2815" s="1">
        <v>205.03</v>
      </c>
      <c r="C2815" s="1">
        <v>3683630.0</v>
      </c>
      <c r="D2815" s="1">
        <v>113.39</v>
      </c>
      <c r="E2815" s="1">
        <v>1.2078841E7</v>
      </c>
      <c r="F2815" s="1">
        <v>180.48</v>
      </c>
      <c r="G2815" s="1">
        <v>3708552.0</v>
      </c>
      <c r="H2815" s="1">
        <v>91.15</v>
      </c>
      <c r="I2815" s="1">
        <v>8996484.0</v>
      </c>
      <c r="J2815" s="1">
        <v>113.88</v>
      </c>
      <c r="K2815" s="1">
        <v>3749583.0</v>
      </c>
      <c r="L2815" s="1">
        <v>151.14</v>
      </c>
      <c r="M2815" s="1">
        <v>3181841.0</v>
      </c>
      <c r="N2815" s="1">
        <v>63.3</v>
      </c>
      <c r="O2815" s="1">
        <v>2402433.0</v>
      </c>
      <c r="P2815" s="1">
        <v>45.02</v>
      </c>
      <c r="Q2815" s="1">
        <v>5836444.0</v>
      </c>
      <c r="R2815" s="1">
        <v>85.23</v>
      </c>
      <c r="S2815" s="1">
        <v>1910066.0</v>
      </c>
      <c r="T2815" s="1">
        <v>57.4</v>
      </c>
      <c r="U2815" s="1">
        <v>1086380.0</v>
      </c>
    </row>
    <row r="2816" ht="13.5" customHeight="1">
      <c r="A2816" s="1">
        <v>45937.0</v>
      </c>
      <c r="B2816" s="1">
        <v>203.61</v>
      </c>
      <c r="C2816" s="1">
        <v>3961277.0</v>
      </c>
      <c r="D2816" s="1">
        <v>112.94</v>
      </c>
      <c r="E2816" s="1">
        <v>1.2893172E7</v>
      </c>
      <c r="F2816" s="1">
        <v>179.63</v>
      </c>
      <c r="G2816" s="1">
        <v>2319675.0</v>
      </c>
      <c r="H2816" s="1">
        <v>89.61</v>
      </c>
      <c r="I2816" s="1">
        <v>8624521.0</v>
      </c>
      <c r="J2816" s="1">
        <v>113.88</v>
      </c>
      <c r="K2816" s="1">
        <v>5422136.0</v>
      </c>
      <c r="L2816" s="1">
        <v>151.2</v>
      </c>
      <c r="M2816" s="1">
        <v>2061405.0</v>
      </c>
      <c r="N2816" s="1">
        <v>62.9933</v>
      </c>
      <c r="O2816" s="1">
        <v>3499982.0</v>
      </c>
      <c r="P2816" s="1">
        <v>44.83</v>
      </c>
      <c r="Q2816" s="1">
        <v>4485864.0</v>
      </c>
      <c r="R2816" s="1">
        <v>84.87</v>
      </c>
      <c r="S2816" s="1">
        <v>1373225.0</v>
      </c>
      <c r="T2816" s="1">
        <v>57.5</v>
      </c>
      <c r="U2816" s="1">
        <v>1843589.0</v>
      </c>
    </row>
    <row r="2817" ht="13.5" customHeight="1">
      <c r="A2817" s="1">
        <v>45938.0</v>
      </c>
      <c r="B2817" s="1">
        <v>202.51</v>
      </c>
      <c r="C2817" s="1">
        <v>4428552.0</v>
      </c>
      <c r="D2817" s="1">
        <v>112.34</v>
      </c>
      <c r="E2817" s="1">
        <v>1.3012815E7</v>
      </c>
      <c r="F2817" s="1">
        <v>177.46</v>
      </c>
      <c r="G2817" s="1">
        <v>3533583.0</v>
      </c>
      <c r="H2817" s="1">
        <v>88.42</v>
      </c>
      <c r="I2817" s="1">
        <v>1.1180566E7</v>
      </c>
      <c r="J2817" s="1">
        <v>112.21</v>
      </c>
      <c r="K2817" s="1">
        <v>3925500.0</v>
      </c>
      <c r="L2817" s="1">
        <v>149.34</v>
      </c>
      <c r="M2817" s="1">
        <v>2754813.0</v>
      </c>
      <c r="N2817" s="1">
        <v>63.32</v>
      </c>
      <c r="O2817" s="1">
        <v>2194061.0</v>
      </c>
      <c r="P2817" s="1">
        <v>45.45</v>
      </c>
      <c r="Q2817" s="1">
        <v>4588527.0</v>
      </c>
      <c r="R2817" s="1">
        <v>86.36</v>
      </c>
      <c r="S2817" s="1">
        <v>2466636.0</v>
      </c>
      <c r="T2817" s="1">
        <v>58.27</v>
      </c>
      <c r="U2817" s="1">
        <v>1472479.0</v>
      </c>
    </row>
    <row r="2818" ht="13.5" customHeight="1">
      <c r="A2818" s="1">
        <v>45939.0</v>
      </c>
      <c r="B2818" s="1">
        <v>203.81</v>
      </c>
      <c r="C2818" s="1">
        <v>3220748.0</v>
      </c>
      <c r="D2818" s="1">
        <v>112.02</v>
      </c>
      <c r="E2818" s="1">
        <v>1.358618E7</v>
      </c>
      <c r="F2818" s="1">
        <v>177.43</v>
      </c>
      <c r="G2818" s="1">
        <v>2487120.0</v>
      </c>
      <c r="H2818" s="1">
        <v>89.2</v>
      </c>
      <c r="I2818" s="1">
        <v>8151193.0</v>
      </c>
      <c r="J2818" s="1">
        <v>112.14</v>
      </c>
      <c r="K2818" s="1">
        <v>4715806.0</v>
      </c>
      <c r="L2818" s="1">
        <v>150.13</v>
      </c>
      <c r="M2818" s="1">
        <v>2233973.0</v>
      </c>
      <c r="N2818" s="1">
        <v>63.12</v>
      </c>
      <c r="O2818" s="1">
        <v>2414822.0</v>
      </c>
      <c r="P2818" s="1">
        <v>44.78</v>
      </c>
      <c r="Q2818" s="1">
        <v>4387935.0</v>
      </c>
      <c r="R2818" s="1">
        <v>85.28</v>
      </c>
      <c r="S2818" s="1">
        <v>1898360.0</v>
      </c>
      <c r="T2818" s="1">
        <v>58.08</v>
      </c>
      <c r="U2818" s="1">
        <v>1879088.0</v>
      </c>
    </row>
    <row r="2819" ht="13.5" customHeight="1">
      <c r="A2819" s="1">
        <v>45940.0</v>
      </c>
      <c r="B2819" s="1">
        <v>201.2</v>
      </c>
      <c r="C2819" s="1">
        <v>4489798.0</v>
      </c>
      <c r="D2819" s="1">
        <v>109.5</v>
      </c>
      <c r="E2819" s="1">
        <v>2.1402611E7</v>
      </c>
      <c r="F2819" s="1">
        <v>175.98</v>
      </c>
      <c r="G2819" s="1">
        <v>3712700.0</v>
      </c>
      <c r="H2819" s="1">
        <v>88.84</v>
      </c>
      <c r="I2819" s="1">
        <v>5697368.0</v>
      </c>
      <c r="J2819" s="1">
        <v>111.82</v>
      </c>
      <c r="K2819" s="1">
        <v>4090062.0</v>
      </c>
      <c r="L2819" s="1">
        <v>149.77</v>
      </c>
      <c r="M2819" s="1">
        <v>1844172.0</v>
      </c>
      <c r="N2819" s="1">
        <v>60.0</v>
      </c>
      <c r="O2819" s="1">
        <v>2989626.0</v>
      </c>
      <c r="P2819" s="1">
        <v>44.41</v>
      </c>
      <c r="Q2819" s="1">
        <v>6195318.0</v>
      </c>
      <c r="R2819" s="1">
        <v>86.24</v>
      </c>
      <c r="S2819" s="1">
        <v>2062509.0</v>
      </c>
      <c r="T2819" s="1">
        <v>58.34</v>
      </c>
      <c r="U2819" s="1">
        <v>1198624.0</v>
      </c>
    </row>
    <row r="2820" ht="13.5" customHeight="1">
      <c r="A2820" s="1">
        <v>45943.0</v>
      </c>
      <c r="B2820" s="1">
        <v>201.2</v>
      </c>
      <c r="C2820" s="1">
        <v>4489798.0</v>
      </c>
      <c r="D2820" s="1">
        <v>109.5</v>
      </c>
      <c r="E2820" s="1">
        <v>2.1402611E7</v>
      </c>
      <c r="F2820" s="1">
        <v>175.98</v>
      </c>
      <c r="G2820" s="1">
        <v>3712700.0</v>
      </c>
      <c r="H2820" s="1">
        <v>88.84</v>
      </c>
      <c r="I2820" s="1">
        <v>5697368.0</v>
      </c>
      <c r="J2820" s="1">
        <v>111.82</v>
      </c>
      <c r="K2820" s="1">
        <v>4090062.0</v>
      </c>
      <c r="L2820" s="1">
        <v>149.77</v>
      </c>
      <c r="M2820" s="1">
        <v>1844172.0</v>
      </c>
      <c r="N2820" s="1">
        <v>60.0</v>
      </c>
      <c r="O2820" s="1">
        <v>2989626.0</v>
      </c>
      <c r="P2820" s="1">
        <v>44.41</v>
      </c>
      <c r="Q2820" s="1">
        <v>6195318.0</v>
      </c>
      <c r="R2820" s="1">
        <v>86.24</v>
      </c>
      <c r="S2820" s="1">
        <v>2062509.0</v>
      </c>
      <c r="T2820" s="1">
        <v>58.34</v>
      </c>
      <c r="U2820" s="1">
        <v>1198624.0</v>
      </c>
    </row>
    <row r="2821" ht="13.5" customHeight="1">
      <c r="A2821" s="1">
        <v>45944.0</v>
      </c>
      <c r="B2821" s="1">
        <v>204.19</v>
      </c>
      <c r="C2821" s="1">
        <v>3394056.0</v>
      </c>
      <c r="D2821" s="1">
        <v>111.51</v>
      </c>
      <c r="E2821" s="1">
        <v>1.6514136E7</v>
      </c>
      <c r="F2821" s="1">
        <v>179.25</v>
      </c>
      <c r="G2821" s="1">
        <v>3215279.0</v>
      </c>
      <c r="H2821" s="1">
        <v>90.11</v>
      </c>
      <c r="I2821" s="1">
        <v>4998021.0</v>
      </c>
      <c r="J2821" s="1">
        <v>112.9</v>
      </c>
      <c r="K2821" s="1">
        <v>3180040.0</v>
      </c>
      <c r="L2821" s="1">
        <v>151.3</v>
      </c>
      <c r="M2821" s="1">
        <v>2153643.0</v>
      </c>
      <c r="N2821" s="1">
        <v>63.64</v>
      </c>
      <c r="O2821" s="1">
        <v>3353186.0</v>
      </c>
      <c r="P2821" s="1">
        <v>45.36</v>
      </c>
      <c r="Q2821" s="1">
        <v>6986093.0</v>
      </c>
      <c r="R2821" s="1">
        <v>87.6</v>
      </c>
      <c r="S2821" s="1">
        <v>1532481.0</v>
      </c>
      <c r="T2821" s="1">
        <v>58.73</v>
      </c>
      <c r="U2821" s="1">
        <v>1894014.0</v>
      </c>
    </row>
    <row r="2822" ht="13.5" customHeight="1">
      <c r="A2822" s="1">
        <v>45945.0</v>
      </c>
      <c r="B2822" s="1">
        <v>206.3</v>
      </c>
      <c r="C2822" s="1">
        <v>7432651.0</v>
      </c>
      <c r="D2822" s="1">
        <v>112.96</v>
      </c>
      <c r="E2822" s="1">
        <v>1.3597752E7</v>
      </c>
      <c r="F2822" s="1">
        <v>180.13</v>
      </c>
      <c r="G2822" s="1">
        <v>3027863.0</v>
      </c>
      <c r="H2822" s="1">
        <v>90.59</v>
      </c>
      <c r="I2822" s="1">
        <v>6891050.0</v>
      </c>
      <c r="J2822" s="1">
        <v>114.87</v>
      </c>
      <c r="K2822" s="1">
        <v>5287213.0</v>
      </c>
      <c r="L2822" s="1">
        <v>151.94</v>
      </c>
      <c r="M2822" s="1">
        <v>1891100.0</v>
      </c>
      <c r="N2822" s="1">
        <v>63.67</v>
      </c>
      <c r="O2822" s="1">
        <v>3111801.0</v>
      </c>
      <c r="P2822" s="1">
        <v>45.17</v>
      </c>
      <c r="Q2822" s="1">
        <v>5277337.0</v>
      </c>
      <c r="R2822" s="1">
        <v>87.38</v>
      </c>
      <c r="S2822" s="1">
        <v>1533006.0</v>
      </c>
      <c r="T2822" s="1">
        <v>58.2</v>
      </c>
      <c r="U2822" s="1">
        <v>1209900.0</v>
      </c>
    </row>
    <row r="2823" ht="13.5" customHeight="1">
      <c r="A2823" s="1">
        <v>45946.0</v>
      </c>
      <c r="B2823" s="1">
        <v>204.2</v>
      </c>
      <c r="C2823" s="1">
        <v>4689989.0</v>
      </c>
      <c r="D2823" s="1">
        <v>110.73</v>
      </c>
      <c r="E2823" s="1">
        <v>1.1072299E7</v>
      </c>
      <c r="F2823" s="1">
        <v>175.35</v>
      </c>
      <c r="G2823" s="1">
        <v>4605453.0</v>
      </c>
      <c r="H2823" s="1">
        <v>89.91</v>
      </c>
      <c r="I2823" s="1">
        <v>5501198.0</v>
      </c>
      <c r="J2823" s="1">
        <v>112.69</v>
      </c>
      <c r="K2823" s="1">
        <v>3926453.0</v>
      </c>
      <c r="L2823" s="1">
        <v>151.72</v>
      </c>
      <c r="M2823" s="1">
        <v>2062770.0</v>
      </c>
      <c r="N2823" s="1">
        <v>61.86</v>
      </c>
      <c r="O2823" s="1">
        <v>3287260.0</v>
      </c>
      <c r="P2823" s="1">
        <v>44.5</v>
      </c>
      <c r="Q2823" s="1">
        <v>6834631.0</v>
      </c>
      <c r="R2823" s="1">
        <v>85.72</v>
      </c>
      <c r="S2823" s="1">
        <v>2353738.0</v>
      </c>
      <c r="T2823" s="1">
        <v>58.78</v>
      </c>
      <c r="U2823" s="1">
        <v>1320526.0</v>
      </c>
    </row>
    <row r="2824" ht="13.5" customHeight="1">
      <c r="A2824" s="1">
        <v>45947.0</v>
      </c>
      <c r="B2824" s="1">
        <v>204.27</v>
      </c>
      <c r="C2824" s="1">
        <v>5153255.0</v>
      </c>
      <c r="D2824" s="1">
        <v>110.85</v>
      </c>
      <c r="E2824" s="1">
        <v>8776954.0</v>
      </c>
      <c r="F2824" s="1">
        <v>175.05</v>
      </c>
      <c r="G2824" s="1">
        <v>3250750.0</v>
      </c>
      <c r="H2824" s="1">
        <v>89.32</v>
      </c>
      <c r="I2824" s="1">
        <v>4060009.0</v>
      </c>
      <c r="J2824" s="1">
        <v>112.52</v>
      </c>
      <c r="K2824" s="1">
        <v>4395940.0</v>
      </c>
      <c r="L2824" s="1">
        <v>150.99</v>
      </c>
      <c r="M2824" s="1">
        <v>1885416.0</v>
      </c>
      <c r="N2824" s="1">
        <v>62.25</v>
      </c>
      <c r="O2824" s="1">
        <v>2761021.0</v>
      </c>
      <c r="P2824" s="1">
        <v>44.34</v>
      </c>
      <c r="Q2824" s="1">
        <v>5248671.0</v>
      </c>
      <c r="R2824" s="1">
        <v>84.9</v>
      </c>
      <c r="S2824" s="1">
        <v>2394588.0</v>
      </c>
      <c r="T2824" s="1">
        <v>57.78</v>
      </c>
      <c r="U2824" s="1">
        <v>1333902.0</v>
      </c>
    </row>
    <row r="2825" ht="13.5" customHeight="1">
      <c r="A2825" s="1">
        <v>45950.0</v>
      </c>
      <c r="B2825" s="1">
        <v>206.01</v>
      </c>
      <c r="C2825" s="1">
        <v>4467595.0</v>
      </c>
      <c r="D2825" s="1">
        <v>112.0</v>
      </c>
      <c r="E2825" s="1">
        <v>7660184.0</v>
      </c>
      <c r="F2825" s="1">
        <v>176.49</v>
      </c>
      <c r="G2825" s="1">
        <v>1584091.0</v>
      </c>
      <c r="H2825" s="1">
        <v>89.87</v>
      </c>
      <c r="I2825" s="1">
        <v>3921880.0</v>
      </c>
      <c r="J2825" s="1">
        <v>113.34</v>
      </c>
      <c r="K2825" s="1">
        <v>3499429.0</v>
      </c>
      <c r="L2825" s="1">
        <v>152.48</v>
      </c>
      <c r="M2825" s="1">
        <v>2440777.0</v>
      </c>
      <c r="N2825" s="1">
        <v>63.31</v>
      </c>
      <c r="O2825" s="1">
        <v>2016307.0</v>
      </c>
      <c r="P2825" s="1">
        <v>44.71</v>
      </c>
      <c r="Q2825" s="1">
        <v>5017896.0</v>
      </c>
      <c r="R2825" s="1">
        <v>85.84</v>
      </c>
      <c r="S2825" s="1">
        <v>1494500.0</v>
      </c>
      <c r="T2825" s="1">
        <v>57.88</v>
      </c>
      <c r="U2825" s="1">
        <v>1257273.0</v>
      </c>
    </row>
    <row r="2826" ht="13.5" customHeight="1">
      <c r="A2826" s="1">
        <v>45951.0</v>
      </c>
      <c r="B2826" s="1">
        <v>205.44</v>
      </c>
      <c r="C2826" s="1">
        <v>5200669.0</v>
      </c>
      <c r="D2826" s="1">
        <v>112.64</v>
      </c>
      <c r="E2826" s="1">
        <v>5388055.0</v>
      </c>
      <c r="F2826" s="1">
        <v>175.65</v>
      </c>
      <c r="G2826" s="1">
        <v>2017951.0</v>
      </c>
      <c r="H2826" s="1">
        <v>90.28</v>
      </c>
      <c r="I2826" s="1">
        <v>4217571.0</v>
      </c>
      <c r="J2826" s="1">
        <v>113.21</v>
      </c>
      <c r="K2826" s="1">
        <v>3418630.0</v>
      </c>
      <c r="L2826" s="1">
        <v>152.75</v>
      </c>
      <c r="M2826" s="1">
        <v>1410105.0</v>
      </c>
      <c r="N2826" s="1">
        <v>63.31</v>
      </c>
      <c r="O2826" s="1">
        <v>2331779.0</v>
      </c>
      <c r="P2826" s="1">
        <v>44.63</v>
      </c>
      <c r="Q2826" s="1">
        <v>4710247.0</v>
      </c>
      <c r="R2826" s="1">
        <v>85.64</v>
      </c>
      <c r="S2826" s="1">
        <v>1481847.0</v>
      </c>
      <c r="T2826" s="1">
        <v>58.19</v>
      </c>
      <c r="U2826" s="1">
        <v>966064.0</v>
      </c>
    </row>
    <row r="2827" ht="13.5" customHeight="1">
      <c r="A2827" s="1">
        <v>45952.0</v>
      </c>
      <c r="B2827" s="1">
        <v>205.13</v>
      </c>
      <c r="C2827" s="1">
        <v>7231072.0</v>
      </c>
      <c r="D2827" s="1">
        <v>113.15</v>
      </c>
      <c r="E2827" s="1">
        <v>8519185.0</v>
      </c>
      <c r="F2827" s="1">
        <v>175.76</v>
      </c>
      <c r="G2827" s="1">
        <v>3080146.0</v>
      </c>
      <c r="H2827" s="1">
        <v>89.73</v>
      </c>
      <c r="I2827" s="1">
        <v>5463065.0</v>
      </c>
      <c r="J2827" s="1">
        <v>113.41</v>
      </c>
      <c r="K2827" s="1">
        <v>3345434.0</v>
      </c>
      <c r="L2827" s="1">
        <v>152.12</v>
      </c>
      <c r="M2827" s="1">
        <v>2330268.0</v>
      </c>
      <c r="N2827" s="1">
        <v>63.01</v>
      </c>
      <c r="O2827" s="1">
        <v>2579576.0</v>
      </c>
      <c r="P2827" s="1">
        <v>44.585</v>
      </c>
      <c r="Q2827" s="1">
        <v>7642406.0</v>
      </c>
      <c r="R2827" s="1">
        <v>86.01</v>
      </c>
      <c r="S2827" s="1">
        <v>1846446.0</v>
      </c>
      <c r="T2827" s="1">
        <v>58.68</v>
      </c>
      <c r="U2827" s="1">
        <v>1108096.0</v>
      </c>
    </row>
    <row r="2828" ht="13.5" customHeight="1">
      <c r="A2828" s="1">
        <v>45953.0</v>
      </c>
      <c r="B2828" s="1">
        <v>206.34</v>
      </c>
      <c r="C2828" s="1">
        <v>8235529.0</v>
      </c>
      <c r="D2828" s="1">
        <v>113.14</v>
      </c>
      <c r="E2828" s="1">
        <v>6442407.0</v>
      </c>
      <c r="F2828" s="1">
        <v>176.12</v>
      </c>
      <c r="G2828" s="1">
        <v>1970765.0</v>
      </c>
      <c r="H2828" s="1">
        <v>90.18</v>
      </c>
      <c r="I2828" s="1">
        <v>7573156.0</v>
      </c>
      <c r="J2828" s="1">
        <v>114.04</v>
      </c>
      <c r="K2828" s="1">
        <v>4138037.0</v>
      </c>
      <c r="L2828" s="1">
        <v>152.83</v>
      </c>
      <c r="M2828" s="1">
        <v>2366765.0</v>
      </c>
      <c r="N2828" s="1">
        <v>63.59</v>
      </c>
      <c r="O2828" s="1">
        <v>3228695.0</v>
      </c>
      <c r="P2828" s="1">
        <v>45.04</v>
      </c>
      <c r="Q2828" s="1">
        <v>7881433.0</v>
      </c>
      <c r="R2828" s="1">
        <v>85.85</v>
      </c>
      <c r="S2828" s="1">
        <v>2245484.0</v>
      </c>
      <c r="T2828" s="1">
        <v>58.96</v>
      </c>
      <c r="U2828" s="1">
        <v>1354982.0</v>
      </c>
    </row>
    <row r="2829" ht="13.5" customHeight="1">
      <c r="A2829" s="1">
        <v>45954.0</v>
      </c>
      <c r="B2829" s="1">
        <v>206.89</v>
      </c>
      <c r="C2829" s="1">
        <v>5947104.0</v>
      </c>
      <c r="D2829" s="1">
        <v>113.7</v>
      </c>
      <c r="E2829" s="1">
        <v>7308627.0</v>
      </c>
      <c r="F2829" s="1">
        <v>177.23</v>
      </c>
      <c r="G2829" s="1">
        <v>2624422.0</v>
      </c>
      <c r="H2829" s="1">
        <v>90.68</v>
      </c>
      <c r="I2829" s="1">
        <v>5416992.0</v>
      </c>
      <c r="J2829" s="1">
        <v>115.26</v>
      </c>
      <c r="K2829" s="1">
        <v>3855548.0</v>
      </c>
      <c r="L2829" s="1">
        <v>154.46</v>
      </c>
      <c r="M2829" s="1">
        <v>2491176.0</v>
      </c>
      <c r="N2829" s="1">
        <v>64.67</v>
      </c>
      <c r="O2829" s="1">
        <v>2118288.0</v>
      </c>
      <c r="P2829" s="1">
        <v>45.67</v>
      </c>
      <c r="Q2829" s="1">
        <v>8472761.0</v>
      </c>
      <c r="R2829" s="1">
        <v>85.98</v>
      </c>
      <c r="S2829" s="1">
        <v>1290299.0</v>
      </c>
      <c r="T2829" s="1">
        <v>59.25</v>
      </c>
      <c r="U2829" s="1">
        <v>1802224.0</v>
      </c>
    </row>
    <row r="2830" ht="13.5" customHeight="1">
      <c r="A2830" s="1">
        <v>45957.0</v>
      </c>
      <c r="B2830" s="1">
        <v>207.45</v>
      </c>
      <c r="C2830" s="1">
        <v>6540862.0</v>
      </c>
      <c r="D2830" s="1">
        <v>114.26</v>
      </c>
      <c r="E2830" s="1">
        <v>7019100.0</v>
      </c>
      <c r="F2830" s="1">
        <v>178.04</v>
      </c>
      <c r="G2830" s="1">
        <v>7316001.0</v>
      </c>
      <c r="H2830" s="1">
        <v>91.33</v>
      </c>
      <c r="I2830" s="1">
        <v>8515143.0</v>
      </c>
      <c r="J2830" s="1">
        <v>116.1</v>
      </c>
      <c r="K2830" s="1">
        <v>5848676.0</v>
      </c>
      <c r="L2830" s="1">
        <v>155.69</v>
      </c>
      <c r="M2830" s="1">
        <v>2226306.0</v>
      </c>
      <c r="N2830" s="1">
        <v>65.43</v>
      </c>
      <c r="O2830" s="1">
        <v>2239254.0</v>
      </c>
      <c r="P2830" s="1">
        <v>46.04</v>
      </c>
      <c r="Q2830" s="1">
        <v>1.4960328E7</v>
      </c>
      <c r="R2830" s="1">
        <v>87.19</v>
      </c>
      <c r="S2830" s="1">
        <v>1793555.0</v>
      </c>
      <c r="T2830" s="1">
        <v>59.22</v>
      </c>
      <c r="U2830" s="1">
        <v>1882701.0</v>
      </c>
    </row>
    <row r="2831" ht="13.5" customHeight="1">
      <c r="A2831" s="1">
        <v>45958.0</v>
      </c>
      <c r="B2831" s="1">
        <v>207.8</v>
      </c>
      <c r="C2831" s="1">
        <v>8126335.0</v>
      </c>
      <c r="D2831" s="1">
        <v>115.02</v>
      </c>
      <c r="E2831" s="1">
        <v>1.0465601E7</v>
      </c>
      <c r="F2831" s="1">
        <v>177.6</v>
      </c>
      <c r="G2831" s="1">
        <v>7267754.0</v>
      </c>
      <c r="H2831" s="1">
        <v>91.86</v>
      </c>
      <c r="I2831" s="1">
        <v>1.0169254E7</v>
      </c>
      <c r="J2831" s="1">
        <v>116.55</v>
      </c>
      <c r="K2831" s="1">
        <v>3711281.0</v>
      </c>
      <c r="L2831" s="1">
        <v>156.58</v>
      </c>
      <c r="M2831" s="1">
        <v>1613558.0</v>
      </c>
      <c r="N2831" s="1">
        <v>66.18</v>
      </c>
      <c r="O2831" s="1">
        <v>4163654.0</v>
      </c>
      <c r="P2831" s="1">
        <v>45.78</v>
      </c>
      <c r="Q2831" s="1">
        <v>7854633.0</v>
      </c>
      <c r="R2831" s="1">
        <v>86.92</v>
      </c>
      <c r="S2831" s="1">
        <v>2211520.0</v>
      </c>
      <c r="T2831" s="1">
        <v>59.34</v>
      </c>
      <c r="U2831" s="1">
        <v>2302740.0</v>
      </c>
    </row>
    <row r="2832" ht="13.5" customHeight="1">
      <c r="A2832" s="1">
        <v>45959.0</v>
      </c>
      <c r="B2832" s="1">
        <v>204.55</v>
      </c>
      <c r="C2832" s="1">
        <v>8680866.0</v>
      </c>
      <c r="D2832" s="1">
        <v>114.03</v>
      </c>
      <c r="E2832" s="1">
        <v>8258408.0</v>
      </c>
      <c r="F2832" s="1">
        <v>175.7</v>
      </c>
      <c r="G2832" s="1">
        <v>4295405.0</v>
      </c>
      <c r="H2832" s="1">
        <v>91.1</v>
      </c>
      <c r="I2832" s="1">
        <v>6448821.0</v>
      </c>
      <c r="J2832" s="1">
        <v>115.34</v>
      </c>
      <c r="K2832" s="1">
        <v>3529670.0</v>
      </c>
      <c r="L2832" s="1">
        <v>155.01</v>
      </c>
      <c r="M2832" s="1">
        <v>2800694.0</v>
      </c>
      <c r="N2832" s="1">
        <v>65.5</v>
      </c>
      <c r="O2832" s="1">
        <v>3552350.0</v>
      </c>
      <c r="P2832" s="1">
        <v>45.4</v>
      </c>
      <c r="Q2832" s="1">
        <v>5516508.0</v>
      </c>
      <c r="R2832" s="1">
        <v>86.12</v>
      </c>
      <c r="S2832" s="1">
        <v>1823221.0</v>
      </c>
      <c r="T2832" s="1">
        <v>58.83</v>
      </c>
      <c r="U2832" s="1">
        <v>1995627.0</v>
      </c>
    </row>
    <row r="2833" ht="13.5" customHeight="1">
      <c r="A2833" s="1">
        <v>45960.0</v>
      </c>
      <c r="B2833" s="1">
        <v>204.12</v>
      </c>
      <c r="C2833" s="1">
        <v>6275171.0</v>
      </c>
      <c r="D2833" s="1">
        <v>114.64</v>
      </c>
      <c r="E2833" s="1">
        <v>7286825.0</v>
      </c>
      <c r="F2833" s="1">
        <v>173.05</v>
      </c>
      <c r="G2833" s="1">
        <v>4980801.0</v>
      </c>
      <c r="H2833" s="1">
        <v>91.86</v>
      </c>
      <c r="I2833" s="1">
        <v>8078092.0</v>
      </c>
      <c r="J2833" s="1">
        <v>115.25</v>
      </c>
      <c r="K2833" s="1">
        <v>2720806.0</v>
      </c>
      <c r="L2833" s="1">
        <v>155.75</v>
      </c>
      <c r="M2833" s="1">
        <v>2050733.0</v>
      </c>
      <c r="N2833" s="1">
        <v>64.03</v>
      </c>
      <c r="O2833" s="1">
        <v>3410349.0</v>
      </c>
      <c r="P2833" s="1">
        <v>45.1</v>
      </c>
      <c r="Q2833" s="1">
        <v>7944972.0</v>
      </c>
      <c r="R2833" s="1">
        <v>85.48</v>
      </c>
      <c r="S2833" s="1">
        <v>2654574.0</v>
      </c>
      <c r="T2833" s="1">
        <v>59.46</v>
      </c>
      <c r="U2833" s="1">
        <v>1043948.0</v>
      </c>
    </row>
    <row r="2834" ht="13.5" customHeight="1">
      <c r="A2834" s="1">
        <v>45961.0</v>
      </c>
      <c r="B2834" s="1">
        <v>205.47</v>
      </c>
      <c r="C2834" s="1">
        <v>3459460.0</v>
      </c>
      <c r="D2834" s="1">
        <v>115.16</v>
      </c>
      <c r="E2834" s="1">
        <v>6949085.0</v>
      </c>
      <c r="F2834" s="1">
        <v>174.23</v>
      </c>
      <c r="G2834" s="1">
        <v>2232839.0</v>
      </c>
      <c r="H2834" s="1">
        <v>91.99</v>
      </c>
      <c r="I2834" s="1">
        <v>5175560.0</v>
      </c>
      <c r="J2834" s="1">
        <v>116.21</v>
      </c>
      <c r="K2834" s="1">
        <v>2611236.0</v>
      </c>
      <c r="L2834" s="1">
        <v>156.7</v>
      </c>
      <c r="M2834" s="1">
        <v>1332524.0</v>
      </c>
      <c r="N2834" s="1">
        <v>64.59</v>
      </c>
      <c r="O2834" s="1">
        <v>2825795.0</v>
      </c>
      <c r="P2834" s="1">
        <v>45.39</v>
      </c>
      <c r="Q2834" s="1">
        <v>6547959.0</v>
      </c>
      <c r="R2834" s="1">
        <v>85.31</v>
      </c>
      <c r="S2834" s="1">
        <v>1765496.0</v>
      </c>
      <c r="T2834" s="1">
        <v>59.46</v>
      </c>
      <c r="U2834" s="1">
        <v>1312370.0</v>
      </c>
    </row>
    <row r="2835" ht="13.5" customHeight="1">
      <c r="A2835" s="1">
        <v>45964.0</v>
      </c>
      <c r="B2835" s="1">
        <v>207.22</v>
      </c>
      <c r="C2835" s="1">
        <v>4179617.0</v>
      </c>
      <c r="D2835" s="1">
        <v>115.18</v>
      </c>
      <c r="E2835" s="1">
        <v>1.1645406E7</v>
      </c>
      <c r="F2835" s="1">
        <v>175.49</v>
      </c>
      <c r="G2835" s="1">
        <v>7616354.0</v>
      </c>
      <c r="H2835" s="1">
        <v>92.32</v>
      </c>
      <c r="I2835" s="1">
        <v>7162274.0</v>
      </c>
      <c r="J2835" s="1">
        <v>117.84</v>
      </c>
      <c r="K2835" s="1">
        <v>3365479.0</v>
      </c>
      <c r="L2835" s="1">
        <v>158.21</v>
      </c>
      <c r="M2835" s="1">
        <v>1567835.0</v>
      </c>
      <c r="N2835" s="1">
        <v>64.62</v>
      </c>
      <c r="O2835" s="1">
        <v>3167138.0</v>
      </c>
      <c r="P2835" s="1">
        <v>46.42</v>
      </c>
      <c r="Q2835" s="1">
        <v>1.4335219E7</v>
      </c>
      <c r="R2835" s="1">
        <v>85.5283</v>
      </c>
      <c r="S2835" s="1">
        <v>4692031.0</v>
      </c>
      <c r="T2835" s="1">
        <v>59.54</v>
      </c>
      <c r="U2835" s="1">
        <v>3269276.0</v>
      </c>
    </row>
    <row r="2836" ht="13.5" customHeight="1">
      <c r="A2836" s="1">
        <v>45965.0</v>
      </c>
      <c r="B2836" s="1">
        <v>205.4</v>
      </c>
      <c r="C2836" s="1">
        <v>3835938.0</v>
      </c>
      <c r="D2836" s="1">
        <v>113.56</v>
      </c>
      <c r="E2836" s="1">
        <v>7339191.0</v>
      </c>
      <c r="F2836" s="1">
        <v>172.72</v>
      </c>
      <c r="G2836" s="1">
        <v>5593080.0</v>
      </c>
      <c r="H2836" s="1">
        <v>92.68</v>
      </c>
      <c r="I2836" s="1">
        <v>7235612.0</v>
      </c>
      <c r="J2836" s="1">
        <v>117.41</v>
      </c>
      <c r="K2836" s="1">
        <v>2581578.0</v>
      </c>
      <c r="L2836" s="1">
        <v>157.57</v>
      </c>
      <c r="M2836" s="1">
        <v>2681211.0</v>
      </c>
      <c r="N2836" s="1">
        <v>64.21</v>
      </c>
      <c r="O2836" s="1">
        <v>3880933.0</v>
      </c>
      <c r="P2836" s="1">
        <v>46.28</v>
      </c>
      <c r="Q2836" s="1">
        <v>8751170.0</v>
      </c>
      <c r="R2836" s="1">
        <v>86.5</v>
      </c>
      <c r="S2836" s="1">
        <v>2558207.0</v>
      </c>
      <c r="T2836" s="1">
        <v>59.53</v>
      </c>
      <c r="U2836" s="1">
        <v>1582753.0</v>
      </c>
    </row>
    <row r="2837" ht="13.5" customHeight="1">
      <c r="A2837" s="1">
        <v>45966.0</v>
      </c>
      <c r="B2837" s="1">
        <v>205.64</v>
      </c>
      <c r="C2837" s="1">
        <v>4707773.0</v>
      </c>
      <c r="D2837" s="1">
        <v>113.85</v>
      </c>
      <c r="E2837" s="1">
        <v>9880368.0</v>
      </c>
      <c r="F2837" s="1">
        <v>173.21</v>
      </c>
      <c r="G2837" s="1">
        <v>3927658.0</v>
      </c>
      <c r="H2837" s="1">
        <v>92.4</v>
      </c>
      <c r="I2837" s="1">
        <v>7196219.0</v>
      </c>
      <c r="J2837" s="1">
        <v>117.62</v>
      </c>
      <c r="K2837" s="1">
        <v>3167347.0</v>
      </c>
      <c r="L2837" s="1">
        <v>158.08</v>
      </c>
      <c r="M2837" s="1">
        <v>1518981.0</v>
      </c>
      <c r="N2837" s="1">
        <v>64.75</v>
      </c>
      <c r="O2837" s="1">
        <v>3075394.0</v>
      </c>
      <c r="P2837" s="1">
        <v>47.02</v>
      </c>
      <c r="Q2837" s="1">
        <v>1.1507867E7</v>
      </c>
      <c r="R2837" s="1">
        <v>87.03</v>
      </c>
      <c r="S2837" s="1">
        <v>2545522.0</v>
      </c>
      <c r="T2837" s="1">
        <v>59.32</v>
      </c>
      <c r="U2837" s="1">
        <v>2827337.0</v>
      </c>
    </row>
    <row r="2838" ht="13.5" customHeight="1">
      <c r="A2838" s="1">
        <v>45967.0</v>
      </c>
      <c r="B2838" s="1">
        <v>205.25</v>
      </c>
      <c r="C2838" s="1">
        <v>4686951.0</v>
      </c>
      <c r="D2838" s="1">
        <v>113.54</v>
      </c>
      <c r="E2838" s="1">
        <v>8024320.0</v>
      </c>
      <c r="F2838" s="1">
        <v>173.67</v>
      </c>
      <c r="G2838" s="1">
        <v>3079567.0</v>
      </c>
      <c r="H2838" s="1">
        <v>93.0</v>
      </c>
      <c r="I2838" s="1">
        <v>5209789.0</v>
      </c>
      <c r="J2838" s="1">
        <v>118.73</v>
      </c>
      <c r="K2838" s="1">
        <v>3048575.0</v>
      </c>
      <c r="L2838" s="1">
        <v>156.88</v>
      </c>
      <c r="M2838" s="1">
        <v>1521292.0</v>
      </c>
      <c r="N2838" s="1">
        <v>64.46</v>
      </c>
      <c r="O2838" s="1">
        <v>3701249.0</v>
      </c>
      <c r="P2838" s="1">
        <v>46.82</v>
      </c>
      <c r="Q2838" s="1">
        <v>7676030.0</v>
      </c>
      <c r="R2838" s="1">
        <v>83.41</v>
      </c>
      <c r="S2838" s="1">
        <v>5640606.0</v>
      </c>
      <c r="T2838" s="1">
        <v>60.88</v>
      </c>
      <c r="U2838" s="1">
        <v>3127460.0</v>
      </c>
    </row>
    <row r="2839" ht="13.5" customHeight="1">
      <c r="A2839" s="1">
        <v>45968.0</v>
      </c>
      <c r="B2839" s="1">
        <v>204.01</v>
      </c>
      <c r="C2839" s="1">
        <v>4195583.0</v>
      </c>
      <c r="D2839" s="1">
        <v>113.58</v>
      </c>
      <c r="E2839" s="1">
        <v>9568159.0</v>
      </c>
      <c r="F2839" s="1">
        <v>173.38</v>
      </c>
      <c r="G2839" s="1">
        <v>3716254.0</v>
      </c>
      <c r="H2839" s="1">
        <v>93.54</v>
      </c>
      <c r="I2839" s="1">
        <v>7223032.0</v>
      </c>
      <c r="J2839" s="1">
        <v>118.92</v>
      </c>
      <c r="K2839" s="1">
        <v>4260884.0</v>
      </c>
      <c r="L2839" s="1">
        <v>157.16</v>
      </c>
      <c r="M2839" s="1">
        <v>2602033.0</v>
      </c>
      <c r="N2839" s="1">
        <v>64.28</v>
      </c>
      <c r="O2839" s="1">
        <v>5783298.0</v>
      </c>
      <c r="P2839" s="1">
        <v>46.85</v>
      </c>
      <c r="Q2839" s="1">
        <v>9193972.0</v>
      </c>
      <c r="R2839" s="1">
        <v>82.1706</v>
      </c>
      <c r="S2839" s="1">
        <v>3888764.0</v>
      </c>
      <c r="T2839" s="1">
        <v>59.9</v>
      </c>
      <c r="U2839" s="1">
        <v>1976638.0</v>
      </c>
    </row>
    <row r="2840" ht="13.5" customHeight="1">
      <c r="A2840" s="1">
        <v>45971.0</v>
      </c>
      <c r="B2840" s="1">
        <v>205.84</v>
      </c>
      <c r="C2840" s="1">
        <v>6476798.0</v>
      </c>
      <c r="D2840" s="1">
        <v>113.72</v>
      </c>
      <c r="E2840" s="1">
        <v>9954129.0</v>
      </c>
      <c r="F2840" s="1">
        <v>175.73</v>
      </c>
      <c r="G2840" s="1">
        <v>4349384.0</v>
      </c>
      <c r="H2840" s="1">
        <v>94.21</v>
      </c>
      <c r="I2840" s="1">
        <v>7125759.0</v>
      </c>
      <c r="J2840" s="1">
        <v>120.08</v>
      </c>
      <c r="K2840" s="1">
        <v>2840899.0</v>
      </c>
      <c r="L2840" s="1">
        <v>158.49</v>
      </c>
      <c r="M2840" s="1">
        <v>2563091.0</v>
      </c>
      <c r="N2840" s="1">
        <v>64.58</v>
      </c>
      <c r="O2840" s="1">
        <v>3260257.0</v>
      </c>
      <c r="P2840" s="1">
        <v>46.85</v>
      </c>
      <c r="Q2840" s="1">
        <v>1.0231852E7</v>
      </c>
      <c r="R2840" s="1">
        <v>81.37</v>
      </c>
      <c r="S2840" s="1">
        <v>3632685.0</v>
      </c>
      <c r="T2840" s="1">
        <v>60.03</v>
      </c>
      <c r="U2840" s="1">
        <v>2417271.0</v>
      </c>
    </row>
    <row r="2841" ht="13.5" customHeight="1">
      <c r="A2841" s="1">
        <v>45972.0</v>
      </c>
      <c r="B2841" s="1">
        <v>206.81</v>
      </c>
      <c r="C2841" s="1">
        <v>3190695.0</v>
      </c>
      <c r="D2841" s="1">
        <v>114.35</v>
      </c>
      <c r="E2841" s="1">
        <v>6547443.0</v>
      </c>
      <c r="F2841" s="1">
        <v>175.39</v>
      </c>
      <c r="G2841" s="1">
        <v>1783137.0</v>
      </c>
      <c r="H2841" s="1">
        <v>93.54</v>
      </c>
      <c r="I2841" s="1">
        <v>5176579.0</v>
      </c>
      <c r="J2841" s="1">
        <v>120.12</v>
      </c>
      <c r="K2841" s="1">
        <v>2784354.0</v>
      </c>
      <c r="L2841" s="1">
        <v>160.93</v>
      </c>
      <c r="M2841" s="1">
        <v>2356665.0</v>
      </c>
      <c r="N2841" s="1">
        <v>64.7</v>
      </c>
      <c r="O2841" s="1">
        <v>3130699.0</v>
      </c>
      <c r="P2841" s="1">
        <v>47.0</v>
      </c>
      <c r="Q2841" s="1">
        <v>8360379.0</v>
      </c>
      <c r="R2841" s="1">
        <v>81.18</v>
      </c>
      <c r="S2841" s="1">
        <v>3082954.0</v>
      </c>
      <c r="T2841" s="1">
        <v>60.91</v>
      </c>
      <c r="U2841" s="1">
        <v>1497253.0</v>
      </c>
    </row>
    <row r="2842" ht="13.5" customHeight="1">
      <c r="A2842" s="1">
        <v>45973.0</v>
      </c>
      <c r="B2842" s="1">
        <v>208.76</v>
      </c>
      <c r="C2842" s="1">
        <v>3736091.0</v>
      </c>
      <c r="D2842" s="1">
        <v>115.89</v>
      </c>
      <c r="E2842" s="1">
        <v>5201205.0</v>
      </c>
      <c r="F2842" s="1">
        <v>176.63</v>
      </c>
      <c r="G2842" s="1">
        <v>4164711.0</v>
      </c>
      <c r="H2842" s="1">
        <v>95.0</v>
      </c>
      <c r="I2842" s="1">
        <v>7728205.0</v>
      </c>
      <c r="J2842" s="1">
        <v>121.89</v>
      </c>
      <c r="K2842" s="1">
        <v>4111143.0</v>
      </c>
      <c r="L2842" s="1">
        <v>163.03</v>
      </c>
      <c r="M2842" s="1">
        <v>3166518.0</v>
      </c>
      <c r="N2842" s="1">
        <v>65.68</v>
      </c>
      <c r="O2842" s="1">
        <v>3175092.0</v>
      </c>
      <c r="P2842" s="1">
        <v>48.24</v>
      </c>
      <c r="Q2842" s="1">
        <v>7019753.0</v>
      </c>
      <c r="R2842" s="1">
        <v>82.8</v>
      </c>
      <c r="S2842" s="1">
        <v>2852225.0</v>
      </c>
      <c r="T2842" s="1">
        <v>62.28</v>
      </c>
      <c r="U2842" s="1">
        <v>2677659.0</v>
      </c>
    </row>
    <row r="2843" ht="13.5" customHeight="1">
      <c r="A2843" s="1">
        <v>45974.0</v>
      </c>
      <c r="B2843" s="1">
        <v>205.85</v>
      </c>
      <c r="C2843" s="1">
        <v>4462339.0</v>
      </c>
      <c r="D2843" s="1">
        <v>114.21</v>
      </c>
      <c r="E2843" s="1">
        <v>6384257.0</v>
      </c>
      <c r="F2843" s="1">
        <v>174.2</v>
      </c>
      <c r="G2843" s="1">
        <v>2738660.0</v>
      </c>
      <c r="H2843" s="1">
        <v>94.42</v>
      </c>
      <c r="I2843" s="1">
        <v>7186476.0</v>
      </c>
      <c r="J2843" s="1">
        <v>120.93</v>
      </c>
      <c r="K2843" s="1">
        <v>4284515.0</v>
      </c>
      <c r="L2843" s="1">
        <v>162.09</v>
      </c>
      <c r="M2843" s="1">
        <v>2314803.0</v>
      </c>
      <c r="N2843" s="1">
        <v>61.39</v>
      </c>
      <c r="O2843" s="1">
        <v>9282665.0</v>
      </c>
      <c r="P2843" s="1">
        <v>48.3</v>
      </c>
      <c r="Q2843" s="1">
        <v>7779414.0</v>
      </c>
      <c r="R2843" s="1">
        <v>82.66</v>
      </c>
      <c r="S2843" s="1">
        <v>2053001.0</v>
      </c>
      <c r="T2843" s="1">
        <v>62.64</v>
      </c>
      <c r="U2843" s="1">
        <v>1553246.0</v>
      </c>
    </row>
    <row r="2844" ht="13.5" customHeight="1">
      <c r="A2844" s="1">
        <v>45975.0</v>
      </c>
      <c r="B2844" s="1">
        <v>205.46</v>
      </c>
      <c r="C2844" s="1">
        <v>4719753.0</v>
      </c>
      <c r="D2844" s="1">
        <v>114.05</v>
      </c>
      <c r="E2844" s="1">
        <v>8106386.0</v>
      </c>
      <c r="F2844" s="1">
        <v>173.92</v>
      </c>
      <c r="G2844" s="1">
        <v>3748746.0</v>
      </c>
      <c r="H2844" s="1">
        <v>94.65</v>
      </c>
      <c r="I2844" s="1">
        <v>6608929.0</v>
      </c>
      <c r="J2844" s="1">
        <v>122.27</v>
      </c>
      <c r="K2844" s="1">
        <v>4969518.0</v>
      </c>
      <c r="L2844" s="1">
        <v>161.8</v>
      </c>
      <c r="M2844" s="1">
        <v>2589363.0</v>
      </c>
      <c r="N2844" s="1">
        <v>61.82</v>
      </c>
      <c r="O2844" s="1">
        <v>6108073.0</v>
      </c>
      <c r="P2844" s="1">
        <v>48.26</v>
      </c>
      <c r="Q2844" s="1">
        <v>7945890.0</v>
      </c>
      <c r="R2844" s="1">
        <v>83.11</v>
      </c>
      <c r="S2844" s="1">
        <v>3483497.0</v>
      </c>
      <c r="T2844" s="1">
        <v>62.55</v>
      </c>
      <c r="U2844" s="1">
        <v>1985548.0</v>
      </c>
    </row>
    <row r="2845" ht="13.5" customHeight="1">
      <c r="A2845" s="1">
        <v>45978.0</v>
      </c>
      <c r="B2845" s="1">
        <v>206.93</v>
      </c>
      <c r="C2845" s="1">
        <v>5394813.0</v>
      </c>
      <c r="D2845" s="1">
        <v>114.46</v>
      </c>
      <c r="E2845" s="1">
        <v>7186755.0</v>
      </c>
      <c r="F2845" s="1">
        <v>171.68</v>
      </c>
      <c r="G2845" s="1">
        <v>4084733.0</v>
      </c>
      <c r="H2845" s="1">
        <v>94.66</v>
      </c>
      <c r="I2845" s="1">
        <v>6492187.0</v>
      </c>
      <c r="J2845" s="1">
        <v>122.05</v>
      </c>
      <c r="K2845" s="1">
        <v>3702053.0</v>
      </c>
      <c r="L2845" s="1">
        <v>161.71</v>
      </c>
      <c r="M2845" s="1">
        <v>2825050.0</v>
      </c>
      <c r="N2845" s="1">
        <v>60.2</v>
      </c>
      <c r="O2845" s="1">
        <v>5119637.0</v>
      </c>
      <c r="P2845" s="1">
        <v>47.48</v>
      </c>
      <c r="Q2845" s="1">
        <v>1.0922227E7</v>
      </c>
      <c r="R2845" s="1">
        <v>83.02</v>
      </c>
      <c r="S2845" s="1">
        <v>2312746.0</v>
      </c>
      <c r="T2845" s="1">
        <v>62.72</v>
      </c>
      <c r="U2845" s="1">
        <v>1744016.0</v>
      </c>
    </row>
    <row r="2846" ht="13.5" customHeight="1">
      <c r="A2846" s="1">
        <v>45979.0</v>
      </c>
      <c r="B2846" s="1">
        <v>208.38</v>
      </c>
      <c r="C2846" s="1">
        <v>5087075.0</v>
      </c>
      <c r="D2846" s="1">
        <v>114.93</v>
      </c>
      <c r="E2846" s="1">
        <v>6621845.0</v>
      </c>
      <c r="F2846" s="1">
        <v>170.2</v>
      </c>
      <c r="G2846" s="1">
        <v>2573513.0</v>
      </c>
      <c r="H2846" s="1">
        <v>94.8</v>
      </c>
      <c r="I2846" s="1">
        <v>7059232.0</v>
      </c>
      <c r="J2846" s="1">
        <v>119.99</v>
      </c>
      <c r="K2846" s="1">
        <v>5008089.0</v>
      </c>
      <c r="L2846" s="1">
        <v>161.54</v>
      </c>
      <c r="M2846" s="1">
        <v>1884718.0</v>
      </c>
      <c r="N2846" s="1">
        <v>60.68</v>
      </c>
      <c r="O2846" s="1">
        <v>4187626.0</v>
      </c>
      <c r="P2846" s="1">
        <v>46.95</v>
      </c>
      <c r="Q2846" s="1">
        <v>6630137.0</v>
      </c>
      <c r="R2846" s="1">
        <v>82.82</v>
      </c>
      <c r="S2846" s="1">
        <v>2185234.0</v>
      </c>
      <c r="T2846" s="1">
        <v>62.88</v>
      </c>
      <c r="U2846" s="1">
        <v>2014526.0</v>
      </c>
    </row>
    <row r="2847" ht="13.5" customHeight="1">
      <c r="A2847" s="1">
        <v>45980.0</v>
      </c>
      <c r="B2847" s="1">
        <v>208.27</v>
      </c>
      <c r="C2847" s="1">
        <v>3563223.0</v>
      </c>
      <c r="D2847" s="1">
        <v>114.62</v>
      </c>
      <c r="E2847" s="1">
        <v>5750096.0</v>
      </c>
      <c r="F2847" s="1">
        <v>171.21</v>
      </c>
      <c r="G2847" s="1">
        <v>2535582.0</v>
      </c>
      <c r="H2847" s="1">
        <v>94.03</v>
      </c>
      <c r="I2847" s="1">
        <v>5492491.0</v>
      </c>
      <c r="J2847" s="1">
        <v>118.19</v>
      </c>
      <c r="K2847" s="1">
        <v>5695845.0</v>
      </c>
      <c r="L2847" s="1">
        <v>162.12</v>
      </c>
      <c r="M2847" s="1">
        <v>1674408.0</v>
      </c>
      <c r="N2847" s="1">
        <v>61.46</v>
      </c>
      <c r="O2847" s="1">
        <v>3207107.0</v>
      </c>
      <c r="P2847" s="1">
        <v>47.66</v>
      </c>
      <c r="Q2847" s="1">
        <v>1.6053116E7</v>
      </c>
      <c r="R2847" s="1">
        <v>82.48</v>
      </c>
      <c r="S2847" s="1">
        <v>1947028.0</v>
      </c>
      <c r="T2847" s="1">
        <v>62.96</v>
      </c>
      <c r="U2847" s="1">
        <v>1475445.0</v>
      </c>
    </row>
    <row r="2848" ht="13.5" customHeight="1">
      <c r="A2848" s="1">
        <v>45981.0</v>
      </c>
      <c r="B2848" s="1">
        <v>207.98</v>
      </c>
      <c r="C2848" s="1">
        <v>3602615.0</v>
      </c>
      <c r="D2848" s="1">
        <v>114.66</v>
      </c>
      <c r="E2848" s="1">
        <v>5336224.0</v>
      </c>
      <c r="F2848" s="1">
        <v>169.13</v>
      </c>
      <c r="G2848" s="1">
        <v>2874037.0</v>
      </c>
      <c r="H2848" s="1">
        <v>93.59</v>
      </c>
      <c r="I2848" s="1">
        <v>5053445.0</v>
      </c>
      <c r="J2848" s="1">
        <v>117.01</v>
      </c>
      <c r="K2848" s="1">
        <v>3385746.0</v>
      </c>
      <c r="L2848" s="1">
        <v>161.73</v>
      </c>
      <c r="M2848" s="1">
        <v>2583272.0</v>
      </c>
      <c r="N2848" s="1">
        <v>61.6</v>
      </c>
      <c r="O2848" s="1">
        <v>3345560.0</v>
      </c>
      <c r="P2848" s="1">
        <v>47.8</v>
      </c>
      <c r="Q2848" s="1">
        <v>6008589.0</v>
      </c>
      <c r="R2848" s="1">
        <v>82.77</v>
      </c>
      <c r="S2848" s="1">
        <v>1649227.0</v>
      </c>
      <c r="T2848" s="1">
        <v>63.01</v>
      </c>
      <c r="U2848" s="1">
        <v>1113831.0</v>
      </c>
    </row>
    <row r="2849" ht="13.5" customHeight="1">
      <c r="A2849" s="1">
        <v>45982.0</v>
      </c>
      <c r="B2849" s="1">
        <v>211.8</v>
      </c>
      <c r="C2849" s="1">
        <v>6823506.0</v>
      </c>
      <c r="D2849" s="1">
        <v>115.59</v>
      </c>
      <c r="E2849" s="1">
        <v>5000145.0</v>
      </c>
      <c r="F2849" s="1">
        <v>170.64</v>
      </c>
      <c r="G2849" s="1">
        <v>2249361.0</v>
      </c>
      <c r="H2849" s="1">
        <v>93.87</v>
      </c>
      <c r="I2849" s="1">
        <v>6799377.0</v>
      </c>
      <c r="J2849" s="1">
        <v>118.45</v>
      </c>
      <c r="K2849" s="1">
        <v>4376148.0</v>
      </c>
      <c r="L2849" s="1">
        <v>162.59</v>
      </c>
      <c r="M2849" s="1">
        <v>2148482.0</v>
      </c>
      <c r="N2849" s="1">
        <v>63.0</v>
      </c>
      <c r="O2849" s="1">
        <v>3347538.0</v>
      </c>
      <c r="P2849" s="1">
        <v>48.61</v>
      </c>
      <c r="Q2849" s="1">
        <v>1.0062068E7</v>
      </c>
      <c r="R2849" s="1">
        <v>84.0</v>
      </c>
      <c r="S2849" s="1">
        <v>8192211.0</v>
      </c>
      <c r="T2849" s="1">
        <v>64.14</v>
      </c>
      <c r="U2849" s="1">
        <v>2281466.0</v>
      </c>
    </row>
    <row r="2850" ht="13.5" customHeight="1">
      <c r="A2850" s="1">
        <v>45985.0</v>
      </c>
      <c r="B2850" s="1">
        <v>211.39</v>
      </c>
      <c r="C2850" s="1">
        <v>7513526.0</v>
      </c>
      <c r="D2850" s="1">
        <v>116.71</v>
      </c>
      <c r="E2850" s="1">
        <v>9310456.0</v>
      </c>
      <c r="F2850" s="1">
        <v>172.6</v>
      </c>
      <c r="G2850" s="1">
        <v>3464470.0</v>
      </c>
      <c r="H2850" s="1">
        <v>93.96</v>
      </c>
      <c r="I2850" s="1">
        <v>8625491.0</v>
      </c>
      <c r="J2850" s="1">
        <v>118.6</v>
      </c>
      <c r="K2850" s="1">
        <v>7278664.0</v>
      </c>
      <c r="L2850" s="1">
        <v>163.65</v>
      </c>
      <c r="M2850" s="1">
        <v>3358052.0</v>
      </c>
      <c r="N2850" s="1">
        <v>63.65</v>
      </c>
      <c r="O2850" s="1">
        <v>7141678.0</v>
      </c>
      <c r="P2850" s="1">
        <v>49.28</v>
      </c>
      <c r="Q2850" s="1">
        <v>1.481179E7</v>
      </c>
      <c r="R2850" s="1">
        <v>83.3</v>
      </c>
      <c r="S2850" s="1">
        <v>6263610.0</v>
      </c>
      <c r="T2850" s="1">
        <v>64.53</v>
      </c>
      <c r="U2850" s="1">
        <v>4635013.0</v>
      </c>
    </row>
    <row r="2851" ht="13.5" customHeight="1">
      <c r="A2851" s="1">
        <v>45986.0</v>
      </c>
      <c r="B2851" s="1">
        <v>214.72</v>
      </c>
      <c r="C2851" s="1">
        <v>4653559.0</v>
      </c>
      <c r="D2851" s="1">
        <v>116.04</v>
      </c>
      <c r="E2851" s="1">
        <v>6690917.0</v>
      </c>
      <c r="F2851" s="1">
        <v>174.62</v>
      </c>
      <c r="G2851" s="1">
        <v>3215203.0</v>
      </c>
      <c r="H2851" s="1">
        <v>95.68</v>
      </c>
      <c r="I2851" s="1">
        <v>6256602.0</v>
      </c>
      <c r="J2851" s="1">
        <v>119.77</v>
      </c>
      <c r="K2851" s="1">
        <v>3305181.0</v>
      </c>
      <c r="L2851" s="1">
        <v>165.49</v>
      </c>
      <c r="M2851" s="1">
        <v>2510351.0</v>
      </c>
      <c r="N2851" s="1">
        <v>64.96</v>
      </c>
      <c r="O2851" s="1">
        <v>4091851.0</v>
      </c>
      <c r="P2851" s="1">
        <v>49.8</v>
      </c>
      <c r="Q2851" s="1">
        <v>9891543.0</v>
      </c>
      <c r="R2851" s="1">
        <v>84.42</v>
      </c>
      <c r="S2851" s="1">
        <v>2772331.0</v>
      </c>
      <c r="T2851" s="1">
        <v>64.56</v>
      </c>
      <c r="U2851" s="1">
        <v>3458687.0</v>
      </c>
    </row>
    <row r="2852" ht="13.5" customHeight="1">
      <c r="A2852" s="1">
        <v>45987.0</v>
      </c>
      <c r="B2852" s="1">
        <v>215.06</v>
      </c>
      <c r="C2852" s="1">
        <v>3214889.0</v>
      </c>
      <c r="D2852" s="1">
        <v>117.15</v>
      </c>
      <c r="E2852" s="1">
        <v>5496267.0</v>
      </c>
      <c r="F2852" s="1">
        <v>176.07</v>
      </c>
      <c r="G2852" s="1">
        <v>3749404.0</v>
      </c>
      <c r="H2852" s="1">
        <v>96.88</v>
      </c>
      <c r="I2852" s="1">
        <v>4418806.0</v>
      </c>
      <c r="J2852" s="1">
        <v>120.37</v>
      </c>
      <c r="K2852" s="1">
        <v>2987047.0</v>
      </c>
      <c r="L2852" s="1">
        <v>167.74</v>
      </c>
      <c r="M2852" s="1">
        <v>2416155.0</v>
      </c>
      <c r="N2852" s="1">
        <v>65.38</v>
      </c>
      <c r="O2852" s="1">
        <v>2721032.0</v>
      </c>
      <c r="P2852" s="1">
        <v>48.81</v>
      </c>
      <c r="Q2852" s="1">
        <v>2.0392564E7</v>
      </c>
      <c r="R2852" s="1">
        <v>82.41</v>
      </c>
      <c r="S2852" s="1">
        <v>1631404.0</v>
      </c>
      <c r="T2852" s="1">
        <v>64.73</v>
      </c>
      <c r="U2852" s="1">
        <v>1876125.0</v>
      </c>
    </row>
    <row r="2853" ht="13.5" customHeight="1">
      <c r="A2853" s="1">
        <v>45988.0</v>
      </c>
      <c r="B2853" s="1">
        <v>215.41</v>
      </c>
      <c r="C2853" s="1">
        <v>801469.0</v>
      </c>
      <c r="D2853" s="1">
        <v>117.25</v>
      </c>
      <c r="E2853" s="1">
        <v>1369482.0</v>
      </c>
      <c r="F2853" s="1">
        <v>175.99</v>
      </c>
      <c r="G2853" s="1">
        <v>868097.0</v>
      </c>
      <c r="H2853" s="1">
        <v>96.89</v>
      </c>
      <c r="I2853" s="1">
        <v>2780875.0</v>
      </c>
      <c r="J2853" s="1">
        <v>119.94</v>
      </c>
      <c r="K2853" s="1">
        <v>1042623.0</v>
      </c>
      <c r="L2853" s="1">
        <v>168.26</v>
      </c>
      <c r="M2853" s="1">
        <v>1216218.0</v>
      </c>
      <c r="N2853" s="1">
        <v>65.56</v>
      </c>
      <c r="O2853" s="1">
        <v>1794230.0</v>
      </c>
      <c r="P2853" s="1">
        <v>49.02</v>
      </c>
      <c r="Q2853" s="1">
        <v>1856086.0</v>
      </c>
      <c r="R2853" s="1">
        <v>82.13</v>
      </c>
      <c r="S2853" s="1">
        <v>982950.0</v>
      </c>
      <c r="T2853" s="1">
        <v>65.07</v>
      </c>
      <c r="U2853" s="1">
        <v>4149604.0</v>
      </c>
    </row>
    <row r="2854" ht="13.5" customHeight="1">
      <c r="A2854" s="1">
        <v>45989.0</v>
      </c>
      <c r="B2854" s="1">
        <v>216.14</v>
      </c>
      <c r="C2854" s="1">
        <v>2069118.0</v>
      </c>
      <c r="D2854" s="1">
        <v>117.65</v>
      </c>
      <c r="E2854" s="1">
        <v>3520729.0</v>
      </c>
      <c r="F2854" s="1">
        <v>176.91</v>
      </c>
      <c r="G2854" s="1">
        <v>1723782.0</v>
      </c>
      <c r="H2854" s="1">
        <v>96.94</v>
      </c>
      <c r="I2854" s="1">
        <v>6632156.0</v>
      </c>
      <c r="J2854" s="1">
        <v>120.83</v>
      </c>
      <c r="K2854" s="1">
        <v>2256031.0</v>
      </c>
      <c r="L2854" s="1">
        <v>168.95</v>
      </c>
      <c r="M2854" s="1">
        <v>2180984.0</v>
      </c>
      <c r="N2854" s="1">
        <v>65.98</v>
      </c>
      <c r="O2854" s="1">
        <v>2996502.0</v>
      </c>
      <c r="P2854" s="1">
        <v>49.47</v>
      </c>
      <c r="Q2854" s="1">
        <v>5664345.0</v>
      </c>
      <c r="R2854" s="1">
        <v>82.83</v>
      </c>
      <c r="S2854" s="1">
        <v>6380972.0</v>
      </c>
      <c r="T2854" s="1">
        <v>64.79</v>
      </c>
      <c r="U2854" s="1">
        <v>2867770.0</v>
      </c>
    </row>
    <row r="2855" ht="13.5" customHeight="1">
      <c r="A2855" s="1">
        <v>45992.0</v>
      </c>
      <c r="B2855" s="1">
        <v>214.09</v>
      </c>
      <c r="C2855" s="1">
        <v>4529575.0</v>
      </c>
      <c r="D2855" s="1">
        <v>116.96</v>
      </c>
      <c r="E2855" s="1">
        <v>8236401.0</v>
      </c>
      <c r="F2855" s="1">
        <v>173.82</v>
      </c>
      <c r="G2855" s="1">
        <v>2980437.0</v>
      </c>
      <c r="H2855" s="1">
        <v>96.0967</v>
      </c>
      <c r="I2855" s="1">
        <v>7551747.0</v>
      </c>
      <c r="J2855" s="1">
        <v>119.3</v>
      </c>
      <c r="K2855" s="1">
        <v>3060202.0</v>
      </c>
      <c r="L2855" s="1">
        <v>168.11</v>
      </c>
      <c r="M2855" s="1">
        <v>2297243.0</v>
      </c>
      <c r="N2855" s="1">
        <v>64.87</v>
      </c>
      <c r="O2855" s="1">
        <v>4384615.0</v>
      </c>
      <c r="P2855" s="1">
        <v>49.21</v>
      </c>
      <c r="Q2855" s="1">
        <v>9747207.0</v>
      </c>
      <c r="R2855" s="1">
        <v>80.86</v>
      </c>
      <c r="S2855" s="1">
        <v>5002512.0</v>
      </c>
      <c r="T2855" s="1">
        <v>64.53</v>
      </c>
      <c r="U2855" s="1">
        <v>5538838.0</v>
      </c>
    </row>
    <row r="2856" ht="13.5" customHeight="1">
      <c r="A2856" s="1">
        <v>45993.0</v>
      </c>
      <c r="B2856" s="1">
        <v>216.21</v>
      </c>
      <c r="C2856" s="1">
        <v>4591953.0</v>
      </c>
      <c r="D2856" s="1">
        <v>118.0</v>
      </c>
      <c r="E2856" s="1">
        <v>8074719.0</v>
      </c>
      <c r="F2856" s="1">
        <v>175.78</v>
      </c>
      <c r="G2856" s="1">
        <v>4030637.0</v>
      </c>
      <c r="H2856" s="1">
        <v>98.72</v>
      </c>
      <c r="I2856" s="1">
        <v>1.1861029E7</v>
      </c>
      <c r="J2856" s="1">
        <v>121.06</v>
      </c>
      <c r="K2856" s="1">
        <v>4043997.0</v>
      </c>
      <c r="L2856" s="1">
        <v>171.12</v>
      </c>
      <c r="M2856" s="1">
        <v>3135445.0</v>
      </c>
      <c r="N2856" s="1">
        <v>64.77</v>
      </c>
      <c r="O2856" s="1">
        <v>4807965.0</v>
      </c>
      <c r="P2856" s="1">
        <v>48.9</v>
      </c>
      <c r="Q2856" s="1">
        <v>1.4187802E7</v>
      </c>
      <c r="R2856" s="1">
        <v>80.54</v>
      </c>
      <c r="S2856" s="1">
        <v>2602655.0</v>
      </c>
      <c r="T2856" s="1">
        <v>63.74</v>
      </c>
      <c r="U2856" s="1">
        <v>2556883.0</v>
      </c>
    </row>
    <row r="2857" ht="13.5" customHeight="1">
      <c r="A2857" s="1">
        <v>45994.0</v>
      </c>
      <c r="B2857" s="1">
        <v>218.64</v>
      </c>
      <c r="C2857" s="1">
        <v>5709949.0</v>
      </c>
      <c r="D2857" s="1">
        <v>117.96</v>
      </c>
      <c r="E2857" s="1">
        <v>5308298.0</v>
      </c>
      <c r="F2857" s="1">
        <v>177.02</v>
      </c>
      <c r="G2857" s="1">
        <v>2936751.0</v>
      </c>
      <c r="H2857" s="1">
        <v>98.08</v>
      </c>
      <c r="I2857" s="1">
        <v>1.0942285E7</v>
      </c>
      <c r="J2857" s="1">
        <v>121.27</v>
      </c>
      <c r="K2857" s="1">
        <v>3179697.0</v>
      </c>
      <c r="L2857" s="1">
        <v>168.4</v>
      </c>
      <c r="M2857" s="1">
        <v>4933317.0</v>
      </c>
      <c r="N2857" s="1">
        <v>64.88</v>
      </c>
      <c r="O2857" s="1">
        <v>4510066.0</v>
      </c>
      <c r="P2857" s="1">
        <v>48.99</v>
      </c>
      <c r="Q2857" s="1">
        <v>1.261955E7</v>
      </c>
      <c r="R2857" s="1">
        <v>80.7</v>
      </c>
      <c r="S2857" s="1">
        <v>2715467.0</v>
      </c>
      <c r="T2857" s="1">
        <v>62.94</v>
      </c>
      <c r="U2857" s="1">
        <v>2213035.0</v>
      </c>
    </row>
    <row r="2858" ht="13.5" customHeight="1">
      <c r="A2858" s="1">
        <v>45995.0</v>
      </c>
      <c r="B2858" s="1">
        <v>224.06</v>
      </c>
      <c r="C2858" s="1">
        <v>6646746.0</v>
      </c>
      <c r="D2858" s="1">
        <v>121.25</v>
      </c>
      <c r="E2858" s="1">
        <v>1.0489469E7</v>
      </c>
      <c r="F2858" s="1">
        <v>176.82</v>
      </c>
      <c r="G2858" s="1">
        <v>6024494.0</v>
      </c>
      <c r="H2858" s="1">
        <v>98.33</v>
      </c>
      <c r="I2858" s="1">
        <v>7157393.0</v>
      </c>
      <c r="J2858" s="1">
        <v>126.3</v>
      </c>
      <c r="K2858" s="1">
        <v>9914292.0</v>
      </c>
      <c r="L2858" s="1">
        <v>172.3</v>
      </c>
      <c r="M2858" s="1">
        <v>5022549.0</v>
      </c>
      <c r="N2858" s="1">
        <v>65.2</v>
      </c>
      <c r="O2858" s="1">
        <v>3812259.0</v>
      </c>
      <c r="P2858" s="1">
        <v>49.24</v>
      </c>
      <c r="Q2858" s="1">
        <v>7607850.0</v>
      </c>
      <c r="R2858" s="1">
        <v>80.58</v>
      </c>
      <c r="S2858" s="1">
        <v>3871519.0</v>
      </c>
      <c r="T2858" s="1">
        <v>63.13</v>
      </c>
      <c r="U2858" s="1">
        <v>5430718.0</v>
      </c>
    </row>
    <row r="2859" ht="13.5" customHeight="1">
      <c r="A2859" s="1">
        <v>45996.0</v>
      </c>
      <c r="B2859" s="1">
        <v>224.72</v>
      </c>
      <c r="C2859" s="1">
        <v>2954399.0</v>
      </c>
      <c r="D2859" s="1">
        <v>122.2</v>
      </c>
      <c r="E2859" s="1">
        <v>6584744.0</v>
      </c>
      <c r="F2859" s="1">
        <v>178.24</v>
      </c>
      <c r="G2859" s="1">
        <v>3511348.0</v>
      </c>
      <c r="H2859" s="1">
        <v>99.26</v>
      </c>
      <c r="I2859" s="1">
        <v>5678597.0</v>
      </c>
      <c r="J2859" s="1">
        <v>126.15</v>
      </c>
      <c r="K2859" s="1">
        <v>4359484.0</v>
      </c>
      <c r="L2859" s="1">
        <v>170.76</v>
      </c>
      <c r="M2859" s="1">
        <v>2062883.0</v>
      </c>
      <c r="N2859" s="1">
        <v>64.54</v>
      </c>
      <c r="O2859" s="1">
        <v>3843599.0</v>
      </c>
      <c r="P2859" s="1">
        <v>48.83</v>
      </c>
      <c r="Q2859" s="1">
        <v>6312086.0</v>
      </c>
      <c r="R2859" s="1">
        <v>81.12</v>
      </c>
      <c r="S2859" s="1">
        <v>2594728.0</v>
      </c>
      <c r="T2859" s="1">
        <v>63.35</v>
      </c>
      <c r="U2859" s="1">
        <v>1654791.0</v>
      </c>
    </row>
    <row r="2860" ht="13.5" customHeight="1">
      <c r="A2860" s="1">
        <v>45999.0</v>
      </c>
      <c r="B2860" s="1">
        <v>226.45</v>
      </c>
      <c r="C2860" s="1">
        <v>6686549.0</v>
      </c>
      <c r="D2860" s="1">
        <v>122.2</v>
      </c>
      <c r="E2860" s="1">
        <v>6320881.0</v>
      </c>
      <c r="F2860" s="1">
        <v>175.6763</v>
      </c>
      <c r="G2860" s="1">
        <v>4934066.0</v>
      </c>
      <c r="H2860" s="1">
        <v>99.39</v>
      </c>
      <c r="I2860" s="1">
        <v>7197389.0</v>
      </c>
      <c r="J2860" s="1">
        <v>125.04</v>
      </c>
      <c r="K2860" s="1">
        <v>5558876.0</v>
      </c>
      <c r="L2860" s="1">
        <v>171.86</v>
      </c>
      <c r="M2860" s="1">
        <v>2978608.0</v>
      </c>
      <c r="N2860" s="1">
        <v>64.32</v>
      </c>
      <c r="O2860" s="1">
        <v>2784227.0</v>
      </c>
      <c r="P2860" s="1">
        <v>48.46</v>
      </c>
      <c r="Q2860" s="1">
        <v>8699763.0</v>
      </c>
      <c r="R2860" s="1">
        <v>81.1</v>
      </c>
      <c r="S2860" s="1">
        <v>3028435.0</v>
      </c>
      <c r="T2860" s="1">
        <v>63.76</v>
      </c>
      <c r="U2860" s="1">
        <v>4763871.0</v>
      </c>
    </row>
    <row r="2861" ht="13.5" customHeight="1">
      <c r="A2861" s="1">
        <v>46000.0</v>
      </c>
      <c r="B2861" s="1">
        <v>226.22</v>
      </c>
      <c r="C2861" s="1">
        <v>3691527.0</v>
      </c>
      <c r="D2861" s="1">
        <v>123.53</v>
      </c>
      <c r="E2861" s="1">
        <v>5457273.0</v>
      </c>
      <c r="F2861" s="1">
        <v>175.23</v>
      </c>
      <c r="G2861" s="1">
        <v>2934427.0</v>
      </c>
      <c r="H2861" s="1">
        <v>100.04</v>
      </c>
      <c r="I2861" s="1">
        <v>5423046.0</v>
      </c>
      <c r="J2861" s="1">
        <v>125.4</v>
      </c>
      <c r="K2861" s="1">
        <v>4068217.0</v>
      </c>
      <c r="L2861" s="1">
        <v>172.78</v>
      </c>
      <c r="M2861" s="1">
        <v>1892166.0</v>
      </c>
      <c r="N2861" s="1">
        <v>64.6</v>
      </c>
      <c r="O2861" s="1">
        <v>4440166.0</v>
      </c>
      <c r="P2861" s="1">
        <v>48.82</v>
      </c>
      <c r="Q2861" s="1">
        <v>9220287.0</v>
      </c>
      <c r="R2861" s="1">
        <v>81.89</v>
      </c>
      <c r="S2861" s="1">
        <v>2140210.0</v>
      </c>
      <c r="T2861" s="1">
        <v>64.54</v>
      </c>
      <c r="U2861" s="1">
        <v>2522598.0</v>
      </c>
    </row>
    <row r="2862" ht="13.5" customHeight="1">
      <c r="A2862" s="1">
        <v>46001.0</v>
      </c>
      <c r="B2862" s="1">
        <v>227.75</v>
      </c>
      <c r="C2862" s="1">
        <v>4746052.0</v>
      </c>
      <c r="D2862" s="1">
        <v>125.88</v>
      </c>
      <c r="E2862" s="1">
        <v>9926476.0</v>
      </c>
      <c r="F2862" s="1">
        <v>178.76</v>
      </c>
      <c r="G2862" s="1">
        <v>4996292.0</v>
      </c>
      <c r="H2862" s="1">
        <v>100.2</v>
      </c>
      <c r="I2862" s="1">
        <v>6109980.0</v>
      </c>
      <c r="J2862" s="1">
        <v>126.62</v>
      </c>
      <c r="K2862" s="1">
        <v>5683447.0</v>
      </c>
      <c r="L2862" s="1">
        <v>173.13</v>
      </c>
      <c r="M2862" s="1">
        <v>2287111.0</v>
      </c>
      <c r="N2862" s="1">
        <v>65.41</v>
      </c>
      <c r="O2862" s="1">
        <v>4374156.0</v>
      </c>
      <c r="P2862" s="1">
        <v>48.98</v>
      </c>
      <c r="Q2862" s="1">
        <v>8220017.0</v>
      </c>
      <c r="R2862" s="1">
        <v>81.13</v>
      </c>
      <c r="S2862" s="1">
        <v>3737802.0</v>
      </c>
      <c r="T2862" s="1">
        <v>65.26</v>
      </c>
      <c r="U2862" s="1">
        <v>1239903.0</v>
      </c>
    </row>
    <row r="2863" ht="13.5" customHeight="1">
      <c r="A2863" s="1">
        <v>46002.0</v>
      </c>
      <c r="B2863" s="1">
        <v>230.0</v>
      </c>
      <c r="C2863" s="1">
        <v>4305887.0</v>
      </c>
      <c r="D2863" s="1">
        <v>126.55</v>
      </c>
      <c r="E2863" s="1">
        <v>1.1184567E7</v>
      </c>
      <c r="F2863" s="1">
        <v>181.91</v>
      </c>
      <c r="G2863" s="1">
        <v>3734726.0</v>
      </c>
      <c r="H2863" s="1">
        <v>100.4</v>
      </c>
      <c r="I2863" s="1">
        <v>5163993.0</v>
      </c>
      <c r="J2863" s="1">
        <v>127.64</v>
      </c>
      <c r="K2863" s="1">
        <v>3557929.0</v>
      </c>
      <c r="L2863" s="1">
        <v>172.56</v>
      </c>
      <c r="M2863" s="1">
        <v>1985257.0</v>
      </c>
      <c r="N2863" s="1">
        <v>64.21</v>
      </c>
      <c r="O2863" s="1">
        <v>5033716.0</v>
      </c>
      <c r="P2863" s="1">
        <v>49.01</v>
      </c>
      <c r="Q2863" s="1">
        <v>7728097.0</v>
      </c>
      <c r="R2863" s="1">
        <v>82.25</v>
      </c>
      <c r="S2863" s="1">
        <v>2836792.0</v>
      </c>
      <c r="T2863" s="1">
        <v>66.07</v>
      </c>
      <c r="U2863" s="1">
        <v>1789028.0</v>
      </c>
    </row>
    <row r="2864" ht="13.5" customHeight="1">
      <c r="A2864" s="1">
        <v>46003.0</v>
      </c>
      <c r="B2864" s="1">
        <v>228.29</v>
      </c>
      <c r="C2864" s="1">
        <v>3804825.0</v>
      </c>
      <c r="D2864" s="1">
        <v>125.79</v>
      </c>
      <c r="E2864" s="1">
        <v>5067090.0</v>
      </c>
      <c r="F2864" s="1">
        <v>181.7381</v>
      </c>
      <c r="G2864" s="1">
        <v>2427908.0</v>
      </c>
      <c r="H2864" s="1">
        <v>100.2734</v>
      </c>
      <c r="I2864" s="1">
        <v>5283078.0</v>
      </c>
      <c r="J2864" s="1">
        <v>127.84</v>
      </c>
      <c r="K2864" s="1">
        <v>2805052.0</v>
      </c>
      <c r="L2864" s="1">
        <v>172.62</v>
      </c>
      <c r="M2864" s="1">
        <v>2255164.0</v>
      </c>
      <c r="N2864" s="1">
        <v>62.87</v>
      </c>
      <c r="O2864" s="1">
        <v>4106085.0</v>
      </c>
      <c r="P2864" s="1">
        <v>48.85</v>
      </c>
      <c r="Q2864" s="1">
        <v>5776207.0</v>
      </c>
      <c r="R2864" s="1">
        <v>83.16</v>
      </c>
      <c r="S2864" s="1">
        <v>1571848.0</v>
      </c>
      <c r="T2864" s="1">
        <v>66.8</v>
      </c>
      <c r="U2864" s="1">
        <v>1349515.0</v>
      </c>
    </row>
    <row r="2865" ht="13.5" customHeight="1">
      <c r="A2865" s="1">
        <v>46006.0</v>
      </c>
      <c r="B2865" s="1">
        <v>230.1</v>
      </c>
      <c r="C2865" s="1">
        <v>3464330.0</v>
      </c>
      <c r="D2865" s="1">
        <v>126.75</v>
      </c>
      <c r="E2865" s="1">
        <v>5138594.0</v>
      </c>
      <c r="F2865" s="1">
        <v>181.91</v>
      </c>
      <c r="G2865" s="1">
        <v>1645344.0</v>
      </c>
      <c r="H2865" s="1">
        <v>100.55</v>
      </c>
      <c r="I2865" s="1">
        <v>3748257.0</v>
      </c>
      <c r="J2865" s="1">
        <v>128.38</v>
      </c>
      <c r="K2865" s="1">
        <v>2579895.0</v>
      </c>
      <c r="L2865" s="1">
        <v>173.21</v>
      </c>
      <c r="M2865" s="1">
        <v>1626676.0</v>
      </c>
      <c r="N2865" s="1">
        <v>62.39</v>
      </c>
      <c r="O2865" s="1">
        <v>4761426.0</v>
      </c>
      <c r="P2865" s="1">
        <v>49.23</v>
      </c>
      <c r="Q2865" s="1">
        <v>6371775.0</v>
      </c>
      <c r="R2865" s="1">
        <v>83.75</v>
      </c>
      <c r="S2865" s="1">
        <v>2776957.0</v>
      </c>
      <c r="T2865" s="1">
        <v>67.35</v>
      </c>
      <c r="U2865" s="1">
        <v>1621838.0</v>
      </c>
    </row>
    <row r="2866" ht="13.5" customHeight="1">
      <c r="A2866" s="1">
        <v>46007.0</v>
      </c>
      <c r="B2866" s="1">
        <v>228.78</v>
      </c>
      <c r="C2866" s="1">
        <v>4200416.0</v>
      </c>
      <c r="D2866" s="1">
        <v>126.11</v>
      </c>
      <c r="E2866" s="1">
        <v>7725649.0</v>
      </c>
      <c r="F2866" s="1">
        <v>179.57</v>
      </c>
      <c r="G2866" s="1">
        <v>2604199.0</v>
      </c>
      <c r="H2866" s="1">
        <v>100.22</v>
      </c>
      <c r="I2866" s="1">
        <v>6506489.0</v>
      </c>
      <c r="J2866" s="1">
        <v>128.11</v>
      </c>
      <c r="K2866" s="1">
        <v>3880455.0</v>
      </c>
      <c r="L2866" s="1">
        <v>174.08</v>
      </c>
      <c r="M2866" s="1">
        <v>2594810.0</v>
      </c>
      <c r="N2866" s="1">
        <v>61.9</v>
      </c>
      <c r="O2866" s="1">
        <v>5311862.0</v>
      </c>
      <c r="P2866" s="1">
        <v>49.44</v>
      </c>
      <c r="Q2866" s="1">
        <v>5116758.0</v>
      </c>
      <c r="R2866" s="1">
        <v>84.23</v>
      </c>
      <c r="S2866" s="1">
        <v>1386999.0</v>
      </c>
      <c r="T2866" s="1">
        <v>67.5</v>
      </c>
      <c r="U2866" s="1">
        <v>2653017.0</v>
      </c>
    </row>
    <row r="2867" ht="13.5" customHeight="1">
      <c r="A2867" s="1">
        <v>46008.0</v>
      </c>
      <c r="B2867" s="1">
        <v>227.86</v>
      </c>
      <c r="C2867" s="1">
        <v>5106874.0</v>
      </c>
      <c r="D2867" s="1">
        <v>125.78</v>
      </c>
      <c r="E2867" s="1">
        <v>1.0124915E7</v>
      </c>
      <c r="F2867" s="1">
        <v>177.03</v>
      </c>
      <c r="G2867" s="1">
        <v>2596742.0</v>
      </c>
      <c r="H2867" s="1">
        <v>98.51</v>
      </c>
      <c r="I2867" s="1">
        <v>9554513.0</v>
      </c>
      <c r="J2867" s="1">
        <v>126.23</v>
      </c>
      <c r="K2867" s="1">
        <v>4677011.0</v>
      </c>
      <c r="L2867" s="1">
        <v>172.32</v>
      </c>
      <c r="M2867" s="1">
        <v>3102957.0</v>
      </c>
      <c r="N2867" s="1">
        <v>61.35</v>
      </c>
      <c r="O2867" s="1">
        <v>4566408.0</v>
      </c>
      <c r="P2867" s="1">
        <v>49.1</v>
      </c>
      <c r="Q2867" s="1">
        <v>5854921.0</v>
      </c>
      <c r="R2867" s="1">
        <v>84.38</v>
      </c>
      <c r="S2867" s="1">
        <v>1969066.0</v>
      </c>
      <c r="T2867" s="1">
        <v>66.57</v>
      </c>
      <c r="U2867" s="1">
        <v>1883767.0</v>
      </c>
    </row>
    <row r="2868" ht="13.5" customHeight="1">
      <c r="A2868" s="1">
        <v>46009.0</v>
      </c>
      <c r="B2868" s="1">
        <v>230.36</v>
      </c>
      <c r="C2868" s="1">
        <v>4312066.0</v>
      </c>
      <c r="D2868" s="1">
        <v>127.49</v>
      </c>
      <c r="E2868" s="1">
        <v>6088895.0</v>
      </c>
      <c r="F2868" s="1">
        <v>177.68</v>
      </c>
      <c r="G2868" s="1">
        <v>1943325.0</v>
      </c>
      <c r="H2868" s="1">
        <v>99.34</v>
      </c>
      <c r="I2868" s="1">
        <v>7578892.0</v>
      </c>
      <c r="J2868" s="1">
        <v>127.27</v>
      </c>
      <c r="K2868" s="1">
        <v>4818813.0</v>
      </c>
      <c r="L2868" s="1">
        <v>173.57</v>
      </c>
      <c r="M2868" s="1">
        <v>3502594.0</v>
      </c>
      <c r="N2868" s="1">
        <v>61.72</v>
      </c>
      <c r="O2868" s="1">
        <v>4367858.0</v>
      </c>
      <c r="P2868" s="1">
        <v>49.87</v>
      </c>
      <c r="Q2868" s="1">
        <v>7245378.0</v>
      </c>
      <c r="R2868" s="1">
        <v>84.56</v>
      </c>
      <c r="S2868" s="1">
        <v>2674877.0</v>
      </c>
      <c r="T2868" s="1">
        <v>67.05</v>
      </c>
      <c r="U2868" s="1">
        <v>1768273.0</v>
      </c>
    </row>
    <row r="2869" ht="13.5" customHeight="1">
      <c r="A2869" s="1">
        <v>46010.0</v>
      </c>
      <c r="B2869" s="1">
        <v>232.71</v>
      </c>
      <c r="C2869" s="1">
        <v>9141713.0</v>
      </c>
      <c r="D2869" s="1">
        <v>127.99</v>
      </c>
      <c r="E2869" s="1">
        <v>1.4312035E7</v>
      </c>
      <c r="F2869" s="1">
        <v>178.98</v>
      </c>
      <c r="G2869" s="1">
        <v>5063530.0</v>
      </c>
      <c r="H2869" s="1">
        <v>100.12</v>
      </c>
      <c r="I2869" s="1">
        <v>1.0673984E7</v>
      </c>
      <c r="J2869" s="1">
        <v>130.7</v>
      </c>
      <c r="K2869" s="1">
        <v>8121252.0</v>
      </c>
      <c r="L2869" s="1">
        <v>176.03</v>
      </c>
      <c r="M2869" s="1">
        <v>5230563.0</v>
      </c>
      <c r="N2869" s="1">
        <v>62.47</v>
      </c>
      <c r="O2869" s="1">
        <v>1.0546154E7</v>
      </c>
      <c r="P2869" s="1">
        <v>49.92</v>
      </c>
      <c r="Q2869" s="1">
        <v>1.1063163E7</v>
      </c>
      <c r="R2869" s="1">
        <v>84.86</v>
      </c>
      <c r="S2869" s="1">
        <v>3931462.0</v>
      </c>
      <c r="T2869" s="1">
        <v>66.9</v>
      </c>
      <c r="U2869" s="1">
        <v>2142649.0</v>
      </c>
    </row>
    <row r="2870" ht="13.5" customHeight="1">
      <c r="A2870" s="1">
        <v>46013.0</v>
      </c>
      <c r="B2870" s="1">
        <v>233.56</v>
      </c>
      <c r="C2870" s="1">
        <v>2912850.0</v>
      </c>
      <c r="D2870" s="1">
        <v>127.98</v>
      </c>
      <c r="E2870" s="1">
        <v>6981687.0</v>
      </c>
      <c r="F2870" s="1">
        <v>178.46</v>
      </c>
      <c r="G2870" s="1">
        <v>2843504.0</v>
      </c>
      <c r="H2870" s="1">
        <v>100.4</v>
      </c>
      <c r="I2870" s="1">
        <v>6184077.0</v>
      </c>
      <c r="J2870" s="1">
        <v>126.99</v>
      </c>
      <c r="K2870" s="1">
        <v>7272702.0</v>
      </c>
      <c r="L2870" s="1">
        <v>175.72</v>
      </c>
      <c r="M2870" s="1">
        <v>2615214.0</v>
      </c>
      <c r="N2870" s="1">
        <v>63.49</v>
      </c>
      <c r="O2870" s="1">
        <v>4099189.0</v>
      </c>
      <c r="P2870" s="1">
        <v>50.24</v>
      </c>
      <c r="Q2870" s="1">
        <v>1.0244334E7</v>
      </c>
      <c r="R2870" s="1">
        <v>85.43</v>
      </c>
      <c r="S2870" s="1">
        <v>2311949.0</v>
      </c>
      <c r="T2870" s="1">
        <v>67.33</v>
      </c>
      <c r="U2870" s="1">
        <v>2087209.0</v>
      </c>
    </row>
    <row r="2871" ht="13.5" customHeight="1">
      <c r="A2871" s="1">
        <v>46014.0</v>
      </c>
      <c r="B2871" s="1">
        <v>234.27</v>
      </c>
      <c r="C2871" s="1">
        <v>2602040.0</v>
      </c>
      <c r="D2871" s="1">
        <v>128.92</v>
      </c>
      <c r="E2871" s="1">
        <v>6468234.0</v>
      </c>
      <c r="F2871" s="1">
        <v>178.43</v>
      </c>
      <c r="G2871" s="1">
        <v>1662661.0</v>
      </c>
      <c r="H2871" s="1">
        <v>101.04</v>
      </c>
      <c r="I2871" s="1">
        <v>5607072.0</v>
      </c>
      <c r="J2871" s="1">
        <v>126.56</v>
      </c>
      <c r="K2871" s="1">
        <v>6387936.0</v>
      </c>
      <c r="L2871" s="1">
        <v>175.48</v>
      </c>
      <c r="M2871" s="1">
        <v>3645463.0</v>
      </c>
      <c r="N2871" s="1">
        <v>63.32</v>
      </c>
      <c r="O2871" s="1">
        <v>3814867.0</v>
      </c>
      <c r="P2871" s="1">
        <v>50.36</v>
      </c>
      <c r="Q2871" s="1">
        <v>4555935.0</v>
      </c>
      <c r="R2871" s="1">
        <v>85.68</v>
      </c>
      <c r="S2871" s="1">
        <v>1231740.0</v>
      </c>
      <c r="T2871" s="1">
        <v>67.47</v>
      </c>
      <c r="U2871" s="1">
        <v>2356614.0</v>
      </c>
    </row>
    <row r="2872" ht="13.5" customHeight="1">
      <c r="A2872" s="1">
        <v>46015.0</v>
      </c>
      <c r="B2872" s="1">
        <v>234.31</v>
      </c>
      <c r="C2872" s="1">
        <v>1103928.0</v>
      </c>
      <c r="D2872" s="1">
        <v>129.16</v>
      </c>
      <c r="E2872" s="1">
        <v>1920653.0</v>
      </c>
      <c r="F2872" s="1">
        <v>178.68</v>
      </c>
      <c r="G2872" s="1">
        <v>583817.0</v>
      </c>
      <c r="H2872" s="1">
        <v>101.42</v>
      </c>
      <c r="I2872" s="1">
        <v>2174623.0</v>
      </c>
      <c r="J2872" s="1">
        <v>126.78</v>
      </c>
      <c r="K2872" s="1">
        <v>1811499.0</v>
      </c>
      <c r="L2872" s="1">
        <v>176.36</v>
      </c>
      <c r="M2872" s="1">
        <v>1173580.0</v>
      </c>
      <c r="N2872" s="1">
        <v>63.75</v>
      </c>
      <c r="O2872" s="1">
        <v>776250.0</v>
      </c>
      <c r="P2872" s="1">
        <v>50.12</v>
      </c>
      <c r="Q2872" s="1">
        <v>1581352.0</v>
      </c>
      <c r="R2872" s="1">
        <v>85.41</v>
      </c>
      <c r="S2872" s="1">
        <v>402296.0</v>
      </c>
      <c r="T2872" s="1">
        <v>67.43</v>
      </c>
      <c r="U2872" s="1">
        <v>442256.0</v>
      </c>
    </row>
    <row r="2873" ht="13.5" customHeight="1">
      <c r="A2873" s="1">
        <v>46016.0</v>
      </c>
      <c r="B2873" s="1">
        <v>234.31</v>
      </c>
      <c r="C2873" s="1">
        <v>1103928.0</v>
      </c>
      <c r="D2873" s="1">
        <v>129.16</v>
      </c>
      <c r="E2873" s="1">
        <v>1920653.0</v>
      </c>
      <c r="F2873" s="1">
        <v>178.68</v>
      </c>
      <c r="G2873" s="1">
        <v>583817.0</v>
      </c>
      <c r="H2873" s="1">
        <v>101.42</v>
      </c>
      <c r="I2873" s="1">
        <v>2174623.0</v>
      </c>
      <c r="J2873" s="1">
        <v>126.78</v>
      </c>
      <c r="K2873" s="1">
        <v>1811499.0</v>
      </c>
      <c r="L2873" s="1">
        <v>176.36</v>
      </c>
      <c r="M2873" s="1">
        <v>1173580.0</v>
      </c>
      <c r="N2873" s="1">
        <v>63.75</v>
      </c>
      <c r="O2873" s="1">
        <v>776250.0</v>
      </c>
      <c r="P2873" s="1">
        <v>50.12</v>
      </c>
      <c r="Q2873" s="1">
        <v>1581352.0</v>
      </c>
      <c r="R2873" s="1">
        <v>85.41</v>
      </c>
      <c r="S2873" s="1">
        <v>402296.0</v>
      </c>
      <c r="T2873" s="1">
        <v>67.43</v>
      </c>
      <c r="U2873" s="1">
        <v>442256.0</v>
      </c>
    </row>
    <row r="2874" ht="13.5" customHeight="1">
      <c r="A2874" s="1">
        <v>46017.0</v>
      </c>
      <c r="B2874" s="1">
        <v>234.31</v>
      </c>
      <c r="C2874" s="1">
        <v>1103928.0</v>
      </c>
      <c r="D2874" s="1">
        <v>129.16</v>
      </c>
      <c r="E2874" s="1">
        <v>1920653.0</v>
      </c>
      <c r="F2874" s="1">
        <v>178.68</v>
      </c>
      <c r="G2874" s="1">
        <v>583817.0</v>
      </c>
      <c r="H2874" s="1">
        <v>101.42</v>
      </c>
      <c r="I2874" s="1">
        <v>2174623.0</v>
      </c>
      <c r="J2874" s="1">
        <v>126.78</v>
      </c>
      <c r="K2874" s="1">
        <v>1811499.0</v>
      </c>
      <c r="L2874" s="1">
        <v>176.36</v>
      </c>
      <c r="M2874" s="1">
        <v>1173580.0</v>
      </c>
      <c r="N2874" s="1">
        <v>63.75</v>
      </c>
      <c r="O2874" s="1">
        <v>776250.0</v>
      </c>
      <c r="P2874" s="1">
        <v>50.12</v>
      </c>
      <c r="Q2874" s="1">
        <v>1581352.0</v>
      </c>
      <c r="R2874" s="1">
        <v>85.41</v>
      </c>
      <c r="S2874" s="1">
        <v>402296.0</v>
      </c>
      <c r="T2874" s="1">
        <v>67.43</v>
      </c>
      <c r="U2874" s="1">
        <v>442256.0</v>
      </c>
    </row>
    <row r="2875" ht="13.5" customHeight="1">
      <c r="A2875" s="1">
        <v>46020.0</v>
      </c>
      <c r="B2875" s="1">
        <v>235.18</v>
      </c>
      <c r="C2875" s="1">
        <v>3006599.0</v>
      </c>
      <c r="D2875" s="1">
        <v>129.59</v>
      </c>
      <c r="E2875" s="1">
        <v>8314666.0</v>
      </c>
      <c r="F2875" s="1">
        <v>179.81</v>
      </c>
      <c r="G2875" s="1">
        <v>2115755.0</v>
      </c>
      <c r="H2875" s="1">
        <v>101.28</v>
      </c>
      <c r="I2875" s="1">
        <v>6628745.0</v>
      </c>
      <c r="J2875" s="1">
        <v>125.6</v>
      </c>
      <c r="K2875" s="1">
        <v>5289838.0</v>
      </c>
      <c r="L2875" s="1">
        <v>175.22</v>
      </c>
      <c r="M2875" s="1">
        <v>4062813.0</v>
      </c>
      <c r="N2875" s="1">
        <v>64.04</v>
      </c>
      <c r="O2875" s="1">
        <v>3917333.0</v>
      </c>
      <c r="P2875" s="1">
        <v>50.23</v>
      </c>
      <c r="Q2875" s="1">
        <v>7244416.0</v>
      </c>
      <c r="R2875" s="1">
        <v>86.0</v>
      </c>
      <c r="S2875" s="1">
        <v>1554810.0</v>
      </c>
      <c r="T2875" s="1">
        <v>67.49</v>
      </c>
      <c r="U2875" s="1">
        <v>2518288.0</v>
      </c>
    </row>
    <row r="2876" ht="13.5" customHeight="1">
      <c r="A2876" s="1">
        <v>46021.0</v>
      </c>
      <c r="B2876" s="1">
        <v>234.69</v>
      </c>
      <c r="C2876" s="1">
        <v>2473776.0</v>
      </c>
      <c r="D2876" s="1">
        <v>129.81</v>
      </c>
      <c r="E2876" s="1">
        <v>6593741.0</v>
      </c>
      <c r="F2876" s="1">
        <v>178.75</v>
      </c>
      <c r="G2876" s="1">
        <v>2153483.0</v>
      </c>
      <c r="H2876" s="1">
        <v>101.33</v>
      </c>
      <c r="I2876" s="1">
        <v>6592644.0</v>
      </c>
      <c r="J2876" s="1">
        <v>125.31</v>
      </c>
      <c r="K2876" s="1">
        <v>4733804.0</v>
      </c>
      <c r="L2876" s="1">
        <v>173.68</v>
      </c>
      <c r="M2876" s="1">
        <v>2120944.0</v>
      </c>
      <c r="N2876" s="1">
        <v>63.38</v>
      </c>
      <c r="O2876" s="1">
        <v>3477210.0</v>
      </c>
      <c r="P2876" s="1">
        <v>50.15</v>
      </c>
      <c r="Q2876" s="1">
        <v>6171808.0</v>
      </c>
      <c r="R2876" s="1">
        <v>85.84</v>
      </c>
      <c r="S2876" s="1">
        <v>1521779.0</v>
      </c>
      <c r="T2876" s="1">
        <v>67.86</v>
      </c>
      <c r="U2876" s="1">
        <v>1725743.0</v>
      </c>
    </row>
    <row r="2877" ht="13.5" customHeight="1">
      <c r="A2877" s="1">
        <v>46022.0</v>
      </c>
      <c r="B2877" s="1">
        <v>233.99</v>
      </c>
      <c r="C2877" s="1">
        <v>2370151.0</v>
      </c>
      <c r="D2877" s="1">
        <v>129.36</v>
      </c>
      <c r="E2877" s="1">
        <v>3609002.0</v>
      </c>
      <c r="F2877" s="1">
        <v>178.25</v>
      </c>
      <c r="G2877" s="1">
        <v>1409660.0</v>
      </c>
      <c r="H2877" s="1">
        <v>101.23</v>
      </c>
      <c r="I2877" s="1">
        <v>5062753.0</v>
      </c>
      <c r="J2877" s="1">
        <v>124.43</v>
      </c>
      <c r="K2877" s="1">
        <v>2577509.0</v>
      </c>
      <c r="L2877" s="1">
        <v>172.61</v>
      </c>
      <c r="M2877" s="1">
        <v>1474399.0</v>
      </c>
      <c r="N2877" s="1">
        <v>63.02</v>
      </c>
      <c r="O2877" s="1">
        <v>2405975.0</v>
      </c>
      <c r="P2877" s="1">
        <v>49.95</v>
      </c>
      <c r="Q2877" s="1">
        <v>3068219.0</v>
      </c>
      <c r="R2877" s="1">
        <v>85.68</v>
      </c>
      <c r="S2877" s="1">
        <v>1688389.0</v>
      </c>
      <c r="T2877" s="1">
        <v>67.69</v>
      </c>
      <c r="U2877" s="1">
        <v>795287.0</v>
      </c>
    </row>
  </sheetData>
  <mergeCells count="1">
    <mergeCell ref="F1:G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0.25"/>
    <col customWidth="1" min="4" max="21" width="10.63"/>
  </cols>
  <sheetData>
    <row r="1" ht="13.5" customHeight="1">
      <c r="A1" s="1" t="s">
        <v>1</v>
      </c>
      <c r="B1" s="1">
        <v>42005.0</v>
      </c>
      <c r="D1" s="1" t="s">
        <v>2</v>
      </c>
      <c r="E1" s="1">
        <f>SUM($C$29+$E$29+$G$29+$I$29+$K$29+$M$29+$O$29+$Q$29+$S$29+U29)</f>
        <v>851883409</v>
      </c>
    </row>
    <row r="2" ht="13.5" customHeight="1">
      <c r="A2" s="1" t="s">
        <v>17</v>
      </c>
      <c r="B2" s="1">
        <v>46022.0</v>
      </c>
      <c r="D2" s="3" t="s">
        <v>19</v>
      </c>
      <c r="F2" s="1">
        <f>COUNTIFS(S.FINANCIERO!A7:A2876, "&gt;="&amp;DATE(2015,1,1), S.FINANCIERO!A7:A2876, "&lt;="&amp;DATE(2015,1,31))
</f>
        <v>22</v>
      </c>
    </row>
    <row r="3" ht="13.5" customHeight="1"/>
    <row r="4" ht="13.5" customHeight="1">
      <c r="B4" s="4" t="s">
        <v>36</v>
      </c>
      <c r="C4" s="4"/>
      <c r="D4" s="5" t="s">
        <v>37</v>
      </c>
      <c r="E4" s="5"/>
      <c r="F4" s="6" t="s">
        <v>43</v>
      </c>
      <c r="G4" s="6"/>
      <c r="H4" s="7" t="s">
        <v>48</v>
      </c>
      <c r="I4" s="7"/>
      <c r="J4" s="8" t="s">
        <v>50</v>
      </c>
      <c r="K4" s="8"/>
      <c r="L4" s="9" t="s">
        <v>51</v>
      </c>
      <c r="M4" s="9"/>
      <c r="N4" s="10" t="s">
        <v>52</v>
      </c>
      <c r="O4" s="10"/>
      <c r="P4" s="11" t="s">
        <v>53</v>
      </c>
      <c r="Q4" s="11"/>
      <c r="R4" s="12" t="s">
        <v>54</v>
      </c>
      <c r="S4" s="12"/>
      <c r="T4" s="13" t="s">
        <v>55</v>
      </c>
      <c r="U4" s="13"/>
    </row>
    <row r="5" ht="13.5" customHeight="1">
      <c r="B5" s="1" t="s">
        <v>30</v>
      </c>
      <c r="C5" s="1" t="s">
        <v>31</v>
      </c>
      <c r="D5" s="1" t="s">
        <v>30</v>
      </c>
      <c r="E5" s="1" t="s">
        <v>31</v>
      </c>
      <c r="F5" s="1" t="s">
        <v>30</v>
      </c>
      <c r="G5" s="1" t="s">
        <v>31</v>
      </c>
      <c r="H5" s="1" t="s">
        <v>30</v>
      </c>
      <c r="I5" s="1" t="s">
        <v>31</v>
      </c>
      <c r="J5" s="1" t="s">
        <v>30</v>
      </c>
      <c r="K5" s="1" t="s">
        <v>31</v>
      </c>
      <c r="L5" s="1" t="s">
        <v>30</v>
      </c>
      <c r="M5" s="1" t="s">
        <v>31</v>
      </c>
      <c r="N5" s="1" t="s">
        <v>30</v>
      </c>
      <c r="O5" s="1" t="s">
        <v>31</v>
      </c>
      <c r="P5" s="1" t="s">
        <v>30</v>
      </c>
      <c r="Q5" s="1" t="s">
        <v>31</v>
      </c>
      <c r="R5" s="1" t="s">
        <v>30</v>
      </c>
      <c r="S5" s="1" t="s">
        <v>31</v>
      </c>
      <c r="T5" s="1" t="s">
        <v>30</v>
      </c>
      <c r="U5" s="1" t="s">
        <v>31</v>
      </c>
    </row>
    <row r="6" ht="13.5" customHeight="1">
      <c r="A6" s="1" t="s">
        <v>33</v>
      </c>
      <c r="B6" s="1" t="s">
        <v>34</v>
      </c>
      <c r="C6" s="1" t="s">
        <v>35</v>
      </c>
      <c r="D6" s="1" t="s">
        <v>34</v>
      </c>
      <c r="E6" s="1" t="s">
        <v>35</v>
      </c>
      <c r="F6" s="1" t="s">
        <v>34</v>
      </c>
      <c r="G6" s="1" t="s">
        <v>35</v>
      </c>
      <c r="H6" s="1" t="s">
        <v>34</v>
      </c>
      <c r="I6" s="1" t="s">
        <v>35</v>
      </c>
      <c r="J6" s="1" t="s">
        <v>34</v>
      </c>
      <c r="K6" s="1" t="s">
        <v>35</v>
      </c>
      <c r="L6" s="1" t="s">
        <v>34</v>
      </c>
      <c r="M6" s="1" t="s">
        <v>35</v>
      </c>
      <c r="N6" s="1" t="s">
        <v>34</v>
      </c>
      <c r="O6" s="1" t="s">
        <v>35</v>
      </c>
      <c r="P6" s="1" t="s">
        <v>34</v>
      </c>
      <c r="Q6" s="1" t="s">
        <v>35</v>
      </c>
      <c r="R6" s="1" t="s">
        <v>34</v>
      </c>
      <c r="S6" s="1" t="s">
        <v>35</v>
      </c>
      <c r="T6" s="1" t="s">
        <v>34</v>
      </c>
      <c r="U6" s="1" t="s">
        <v>35</v>
      </c>
    </row>
    <row r="7" ht="13.5" customHeight="1">
      <c r="A7" s="1">
        <v>42005.0</v>
      </c>
      <c r="B7" s="1">
        <v>12.52</v>
      </c>
      <c r="C7" s="1">
        <v>3498327.0</v>
      </c>
      <c r="D7" s="1">
        <v>28.92</v>
      </c>
      <c r="E7" s="1">
        <v>847249.0</v>
      </c>
      <c r="F7" s="1">
        <v>3.9518</v>
      </c>
      <c r="G7" s="1">
        <v>15850.0</v>
      </c>
      <c r="H7" s="1">
        <v>23.63</v>
      </c>
      <c r="I7" s="1">
        <v>1287495.0</v>
      </c>
      <c r="J7" s="1">
        <v>57.21</v>
      </c>
      <c r="K7" s="1">
        <v>398976.0</v>
      </c>
      <c r="L7" s="1">
        <v>15.88</v>
      </c>
      <c r="M7" s="1">
        <v>2390561.0</v>
      </c>
      <c r="N7" s="1">
        <v>3.26</v>
      </c>
      <c r="O7" s="1">
        <v>2665571.0</v>
      </c>
      <c r="P7" s="1">
        <v>16.51</v>
      </c>
      <c r="Q7" s="1">
        <v>2276589.0</v>
      </c>
      <c r="R7" s="1">
        <v>5.72</v>
      </c>
      <c r="S7" s="1">
        <v>2828823.0</v>
      </c>
      <c r="T7" s="1">
        <v>10.72</v>
      </c>
      <c r="U7" s="1">
        <v>421046.0</v>
      </c>
    </row>
    <row r="8" ht="13.5" customHeight="1">
      <c r="A8" s="1">
        <v>42006.0</v>
      </c>
      <c r="B8" s="1">
        <v>12.86</v>
      </c>
      <c r="C8" s="1">
        <v>5265356.0</v>
      </c>
      <c r="D8" s="1">
        <v>31.72</v>
      </c>
      <c r="E8" s="1">
        <v>2082146.0</v>
      </c>
      <c r="F8" s="1">
        <v>3.8855</v>
      </c>
      <c r="G8" s="1">
        <v>22210.0</v>
      </c>
      <c r="H8" s="1">
        <v>24.53</v>
      </c>
      <c r="I8" s="1">
        <v>1860059.0</v>
      </c>
      <c r="J8" s="1">
        <v>57.75</v>
      </c>
      <c r="K8" s="1">
        <v>647022.0</v>
      </c>
      <c r="L8" s="1">
        <v>16.13</v>
      </c>
      <c r="M8" s="1">
        <v>3043522.0</v>
      </c>
      <c r="N8" s="1">
        <v>3.42</v>
      </c>
      <c r="O8" s="1">
        <v>3879303.0</v>
      </c>
      <c r="P8" s="1">
        <v>17.29</v>
      </c>
      <c r="Q8" s="1">
        <v>2211468.0</v>
      </c>
      <c r="R8" s="1">
        <v>5.83</v>
      </c>
      <c r="S8" s="1">
        <v>2496801.0</v>
      </c>
      <c r="T8" s="1">
        <v>11.26</v>
      </c>
      <c r="U8" s="1">
        <v>624048.0</v>
      </c>
    </row>
    <row r="9" ht="13.5" customHeight="1">
      <c r="A9" s="1">
        <v>42009.0</v>
      </c>
      <c r="B9" s="1">
        <v>12.81</v>
      </c>
      <c r="C9" s="1">
        <v>5148425.0</v>
      </c>
      <c r="D9" s="1">
        <v>32.2</v>
      </c>
      <c r="E9" s="1">
        <v>2905673.0</v>
      </c>
      <c r="F9" s="1">
        <v>3.8191</v>
      </c>
      <c r="G9" s="1">
        <v>23600.0</v>
      </c>
      <c r="H9" s="1">
        <v>24.82</v>
      </c>
      <c r="I9" s="1">
        <v>2244611.0</v>
      </c>
      <c r="J9" s="1">
        <v>60.78</v>
      </c>
      <c r="K9" s="1">
        <v>987311.0</v>
      </c>
      <c r="L9" s="1">
        <v>15.57</v>
      </c>
      <c r="M9" s="1">
        <v>5426833.0</v>
      </c>
      <c r="N9" s="1">
        <v>3.48</v>
      </c>
      <c r="O9" s="1">
        <v>3992192.0</v>
      </c>
      <c r="P9" s="1">
        <v>15.85</v>
      </c>
      <c r="Q9" s="1">
        <v>3291694.0</v>
      </c>
      <c r="R9" s="1">
        <v>5.59</v>
      </c>
      <c r="S9" s="1">
        <v>3415431.0</v>
      </c>
      <c r="T9" s="1">
        <v>11.61</v>
      </c>
      <c r="U9" s="1">
        <v>760979.0</v>
      </c>
    </row>
    <row r="10" ht="13.5" customHeight="1">
      <c r="A10" s="1">
        <v>42010.0</v>
      </c>
      <c r="B10" s="1">
        <v>13.31</v>
      </c>
      <c r="C10" s="1">
        <v>7176405.0</v>
      </c>
      <c r="D10" s="1">
        <v>34.17</v>
      </c>
      <c r="E10" s="1">
        <v>3974471.0</v>
      </c>
      <c r="F10" s="1">
        <v>3.9423</v>
      </c>
      <c r="G10" s="1">
        <v>221384.0</v>
      </c>
      <c r="H10" s="1">
        <v>25.81</v>
      </c>
      <c r="I10" s="1">
        <v>2459597.0</v>
      </c>
      <c r="J10" s="1">
        <v>62.06</v>
      </c>
      <c r="K10" s="1">
        <v>1401541.0</v>
      </c>
      <c r="L10" s="1">
        <v>15.58</v>
      </c>
      <c r="M10" s="1">
        <v>3733142.0</v>
      </c>
      <c r="N10" s="1">
        <v>3.95</v>
      </c>
      <c r="O10" s="1">
        <v>1.1651171E7</v>
      </c>
      <c r="P10" s="1">
        <v>16.27</v>
      </c>
      <c r="Q10" s="1">
        <v>2841598.0</v>
      </c>
      <c r="R10" s="1">
        <v>5.57</v>
      </c>
      <c r="S10" s="1">
        <v>5100931.0</v>
      </c>
      <c r="T10" s="1">
        <v>12.1</v>
      </c>
      <c r="U10" s="1">
        <v>1150730.0</v>
      </c>
    </row>
    <row r="11" ht="13.5" customHeight="1">
      <c r="A11" s="1">
        <v>42011.0</v>
      </c>
      <c r="B11" s="1">
        <v>13.15</v>
      </c>
      <c r="C11" s="1">
        <v>5534475.0</v>
      </c>
      <c r="D11" s="1">
        <v>33.69</v>
      </c>
      <c r="E11" s="1">
        <v>2447008.0</v>
      </c>
      <c r="F11" s="1">
        <v>3.9802</v>
      </c>
      <c r="G11" s="1">
        <v>23715.0</v>
      </c>
      <c r="H11" s="1">
        <v>25.26</v>
      </c>
      <c r="I11" s="1">
        <v>2352338.0</v>
      </c>
      <c r="J11" s="1">
        <v>60.86</v>
      </c>
      <c r="K11" s="1">
        <v>1039549.0</v>
      </c>
      <c r="L11" s="1">
        <v>15.56</v>
      </c>
      <c r="M11" s="1">
        <v>3036783.0</v>
      </c>
      <c r="N11" s="1">
        <v>3.83</v>
      </c>
      <c r="O11" s="1">
        <v>4759953.0</v>
      </c>
      <c r="P11" s="1">
        <v>16.13</v>
      </c>
      <c r="Q11" s="1">
        <v>2274088.0</v>
      </c>
      <c r="R11" s="1">
        <v>5.45</v>
      </c>
      <c r="S11" s="1">
        <v>6690843.0</v>
      </c>
      <c r="T11" s="1">
        <v>11.94</v>
      </c>
      <c r="U11" s="1">
        <v>803725.0</v>
      </c>
    </row>
    <row r="12" ht="13.5" customHeight="1">
      <c r="A12" s="1">
        <v>42012.0</v>
      </c>
      <c r="B12" s="1">
        <v>12.79</v>
      </c>
      <c r="C12" s="1">
        <v>5440029.0</v>
      </c>
      <c r="D12" s="1">
        <v>33.13</v>
      </c>
      <c r="E12" s="1">
        <v>2146210.0</v>
      </c>
      <c r="F12" s="1">
        <v>3.9329</v>
      </c>
      <c r="G12" s="1">
        <v>85200.0</v>
      </c>
      <c r="H12" s="1">
        <v>24.96</v>
      </c>
      <c r="I12" s="1">
        <v>2189274.0</v>
      </c>
      <c r="J12" s="1">
        <v>59.79</v>
      </c>
      <c r="K12" s="1">
        <v>732389.0</v>
      </c>
      <c r="L12" s="1">
        <v>16.27</v>
      </c>
      <c r="M12" s="1">
        <v>4561990.0</v>
      </c>
      <c r="N12" s="1">
        <v>3.85</v>
      </c>
      <c r="O12" s="1">
        <v>6538609.0</v>
      </c>
      <c r="P12" s="1">
        <v>17.18</v>
      </c>
      <c r="Q12" s="1">
        <v>3073381.0</v>
      </c>
      <c r="R12" s="1">
        <v>5.42</v>
      </c>
      <c r="S12" s="1">
        <v>5224891.0</v>
      </c>
      <c r="T12" s="1">
        <v>11.72</v>
      </c>
      <c r="U12" s="1">
        <v>562397.0</v>
      </c>
    </row>
    <row r="13" ht="13.5" customHeight="1">
      <c r="A13" s="1">
        <v>42013.0</v>
      </c>
      <c r="B13" s="1">
        <v>13.04</v>
      </c>
      <c r="C13" s="1">
        <v>8157292.0</v>
      </c>
      <c r="D13" s="1">
        <v>35.29</v>
      </c>
      <c r="E13" s="1">
        <v>1735287.0</v>
      </c>
      <c r="F13" s="1">
        <v>3.8855</v>
      </c>
      <c r="G13" s="1">
        <v>38909.0</v>
      </c>
      <c r="H13" s="1">
        <v>25.77</v>
      </c>
      <c r="I13" s="1">
        <v>2268393.0</v>
      </c>
      <c r="J13" s="1">
        <v>61.74</v>
      </c>
      <c r="K13" s="1">
        <v>983008.0</v>
      </c>
      <c r="L13" s="1">
        <v>16.15</v>
      </c>
      <c r="M13" s="1">
        <v>3178282.0</v>
      </c>
      <c r="N13" s="1">
        <v>4.09</v>
      </c>
      <c r="O13" s="1">
        <v>6631096.0</v>
      </c>
      <c r="P13" s="1">
        <v>16.91</v>
      </c>
      <c r="Q13" s="1">
        <v>2054361.0</v>
      </c>
      <c r="R13" s="1">
        <v>5.47</v>
      </c>
      <c r="S13" s="1">
        <v>1.0035022E7</v>
      </c>
      <c r="T13" s="1">
        <v>12.2</v>
      </c>
      <c r="U13" s="1">
        <v>586490.0</v>
      </c>
    </row>
    <row r="14" ht="13.5" customHeight="1">
      <c r="A14" s="1">
        <v>42016.0</v>
      </c>
      <c r="B14" s="1">
        <v>13.58</v>
      </c>
      <c r="C14" s="1">
        <v>6570848.0</v>
      </c>
      <c r="D14" s="1">
        <v>37.0</v>
      </c>
      <c r="E14" s="1">
        <v>2269006.0</v>
      </c>
      <c r="F14" s="1">
        <v>3.857</v>
      </c>
      <c r="G14" s="1">
        <v>34316.0</v>
      </c>
      <c r="H14" s="1">
        <v>27.24</v>
      </c>
      <c r="I14" s="1">
        <v>3373423.0</v>
      </c>
      <c r="J14" s="1">
        <v>64.79</v>
      </c>
      <c r="K14" s="1">
        <v>1423962.0</v>
      </c>
      <c r="L14" s="1">
        <v>15.59</v>
      </c>
      <c r="M14" s="1">
        <v>5616973.0</v>
      </c>
      <c r="N14" s="1">
        <v>4.14</v>
      </c>
      <c r="O14" s="1">
        <v>6630046.0</v>
      </c>
      <c r="P14" s="1">
        <v>15.82</v>
      </c>
      <c r="Q14" s="1">
        <v>4514673.0</v>
      </c>
      <c r="R14" s="1">
        <v>5.16</v>
      </c>
      <c r="S14" s="1">
        <v>2.0433474E7</v>
      </c>
      <c r="T14" s="1">
        <v>12.8</v>
      </c>
      <c r="U14" s="1">
        <v>924348.0</v>
      </c>
    </row>
    <row r="15" ht="13.5" customHeight="1">
      <c r="A15" s="1">
        <v>42017.0</v>
      </c>
      <c r="B15" s="1">
        <v>12.76</v>
      </c>
      <c r="C15" s="1">
        <v>6307037.0</v>
      </c>
      <c r="D15" s="1">
        <v>35.55</v>
      </c>
      <c r="E15" s="1">
        <v>2332642.0</v>
      </c>
      <c r="F15" s="1">
        <v>3.7244</v>
      </c>
      <c r="G15" s="1">
        <v>27870.0</v>
      </c>
      <c r="H15" s="1">
        <v>26.88</v>
      </c>
      <c r="I15" s="1">
        <v>3175866.0</v>
      </c>
      <c r="J15" s="1">
        <v>61.6</v>
      </c>
      <c r="K15" s="1">
        <v>1260831.0</v>
      </c>
      <c r="L15" s="1">
        <v>14.66</v>
      </c>
      <c r="M15" s="1">
        <v>7647108.0</v>
      </c>
      <c r="N15" s="1">
        <v>3.81</v>
      </c>
      <c r="O15" s="1">
        <v>5823383.0</v>
      </c>
      <c r="P15" s="1">
        <v>13.47</v>
      </c>
      <c r="Q15" s="1">
        <v>9617955.0</v>
      </c>
      <c r="R15" s="1">
        <v>4.68</v>
      </c>
      <c r="S15" s="1">
        <v>1.4909401E7</v>
      </c>
      <c r="T15" s="1">
        <v>12.45</v>
      </c>
      <c r="U15" s="1">
        <v>708433.0</v>
      </c>
    </row>
    <row r="16" ht="13.5" customHeight="1">
      <c r="A16" s="1">
        <v>42018.0</v>
      </c>
      <c r="B16" s="1">
        <v>12.41</v>
      </c>
      <c r="C16" s="1">
        <v>8175975.0</v>
      </c>
      <c r="D16" s="1">
        <v>35.1</v>
      </c>
      <c r="E16" s="1">
        <v>2628583.0</v>
      </c>
      <c r="F16" s="1">
        <v>3.5348</v>
      </c>
      <c r="G16" s="1">
        <v>54100.0</v>
      </c>
      <c r="H16" s="1">
        <v>26.69</v>
      </c>
      <c r="I16" s="1">
        <v>3233149.0</v>
      </c>
      <c r="J16" s="1">
        <v>60.34</v>
      </c>
      <c r="K16" s="1">
        <v>982465.0</v>
      </c>
      <c r="L16" s="1">
        <v>13.7</v>
      </c>
      <c r="M16" s="1">
        <v>7779024.0</v>
      </c>
      <c r="N16" s="1">
        <v>3.8</v>
      </c>
      <c r="O16" s="1">
        <v>5409213.0</v>
      </c>
      <c r="P16" s="1">
        <v>11.7</v>
      </c>
      <c r="Q16" s="1">
        <v>1.5749882E7</v>
      </c>
      <c r="R16" s="1">
        <v>4.18</v>
      </c>
      <c r="S16" s="1">
        <v>3.5750004E7</v>
      </c>
      <c r="T16" s="1">
        <v>12.31</v>
      </c>
      <c r="U16" s="1">
        <v>842205.0</v>
      </c>
    </row>
    <row r="17" ht="13.5" customHeight="1">
      <c r="A17" s="1">
        <v>42019.0</v>
      </c>
      <c r="B17" s="1">
        <v>13.6</v>
      </c>
      <c r="C17" s="1">
        <v>1.1030584E7</v>
      </c>
      <c r="D17" s="1">
        <v>37.55</v>
      </c>
      <c r="E17" s="1">
        <v>2872244.0</v>
      </c>
      <c r="F17" s="1">
        <v>3.6486</v>
      </c>
      <c r="G17" s="1">
        <v>3000.0</v>
      </c>
      <c r="H17" s="1">
        <v>27.28</v>
      </c>
      <c r="I17" s="1">
        <v>4293124.0</v>
      </c>
      <c r="J17" s="1">
        <v>64.02</v>
      </c>
      <c r="K17" s="1">
        <v>1997322.0</v>
      </c>
      <c r="L17" s="1">
        <v>13.57</v>
      </c>
      <c r="M17" s="1">
        <v>6487795.0</v>
      </c>
      <c r="N17" s="1">
        <v>4.22</v>
      </c>
      <c r="O17" s="1">
        <v>1.24487E7</v>
      </c>
      <c r="P17" s="1">
        <v>11.95</v>
      </c>
      <c r="Q17" s="1">
        <v>8331710.0</v>
      </c>
      <c r="R17" s="1">
        <v>4.14</v>
      </c>
      <c r="S17" s="1">
        <v>9080800.0</v>
      </c>
      <c r="T17" s="1">
        <v>12.81</v>
      </c>
      <c r="U17" s="1">
        <v>737575.0</v>
      </c>
    </row>
    <row r="18" ht="13.5" customHeight="1">
      <c r="A18" s="1">
        <v>42020.0</v>
      </c>
      <c r="B18" s="1">
        <v>14.09</v>
      </c>
      <c r="C18" s="1">
        <v>1.0784557E7</v>
      </c>
      <c r="D18" s="1">
        <v>39.06</v>
      </c>
      <c r="E18" s="1">
        <v>3004809.0</v>
      </c>
      <c r="F18" s="1">
        <v>3.6959</v>
      </c>
      <c r="G18" s="1">
        <v>41000.0</v>
      </c>
      <c r="H18" s="1">
        <v>27.92</v>
      </c>
      <c r="I18" s="1">
        <v>3143711.0</v>
      </c>
      <c r="J18" s="1">
        <v>65.96</v>
      </c>
      <c r="K18" s="1">
        <v>1366333.0</v>
      </c>
      <c r="L18" s="1">
        <v>14.2</v>
      </c>
      <c r="M18" s="1">
        <v>4920918.0</v>
      </c>
      <c r="N18" s="1">
        <v>4.29</v>
      </c>
      <c r="O18" s="1">
        <v>1.115597E7</v>
      </c>
      <c r="P18" s="1">
        <v>13.28</v>
      </c>
      <c r="Q18" s="1">
        <v>6936369.0</v>
      </c>
      <c r="R18" s="1">
        <v>4.44</v>
      </c>
      <c r="S18" s="1">
        <v>1.036364E7</v>
      </c>
      <c r="T18" s="1">
        <v>13.15</v>
      </c>
      <c r="U18" s="1">
        <v>997722.0</v>
      </c>
    </row>
    <row r="19" ht="13.5" customHeight="1">
      <c r="A19" s="1">
        <v>42023.0</v>
      </c>
      <c r="B19" s="1">
        <v>14.21</v>
      </c>
      <c r="C19" s="1">
        <v>1405354.0</v>
      </c>
      <c r="D19" s="1">
        <v>38.94</v>
      </c>
      <c r="E19" s="1">
        <v>712011.0</v>
      </c>
      <c r="F19" s="1">
        <v>3.677</v>
      </c>
      <c r="G19" s="1">
        <v>4780.0</v>
      </c>
      <c r="H19" s="1">
        <v>28.25</v>
      </c>
      <c r="I19" s="1">
        <v>458986.0</v>
      </c>
      <c r="J19" s="1">
        <v>65.94</v>
      </c>
      <c r="K19" s="1">
        <v>207883.0</v>
      </c>
      <c r="L19" s="1">
        <v>14.41</v>
      </c>
      <c r="M19" s="1">
        <v>2013063.0</v>
      </c>
      <c r="N19" s="1">
        <v>4.31</v>
      </c>
      <c r="O19" s="1">
        <v>2091043.0</v>
      </c>
      <c r="P19" s="1">
        <v>13.4</v>
      </c>
      <c r="Q19" s="1">
        <v>2027827.0</v>
      </c>
      <c r="R19" s="1">
        <v>4.38</v>
      </c>
      <c r="S19" s="1">
        <v>2318815.0</v>
      </c>
      <c r="T19" s="1">
        <v>13.27</v>
      </c>
      <c r="U19" s="1">
        <v>157038.0</v>
      </c>
    </row>
    <row r="20" ht="13.5" customHeight="1">
      <c r="A20" s="1">
        <v>42024.0</v>
      </c>
      <c r="B20" s="1">
        <v>15.17</v>
      </c>
      <c r="C20" s="1">
        <v>7645857.0</v>
      </c>
      <c r="D20" s="1">
        <v>40.15</v>
      </c>
      <c r="E20" s="1">
        <v>2849866.0</v>
      </c>
      <c r="F20" s="1">
        <v>3.7907</v>
      </c>
      <c r="G20" s="1">
        <v>165710.0</v>
      </c>
      <c r="H20" s="1">
        <v>28.85</v>
      </c>
      <c r="I20" s="1">
        <v>2918643.0</v>
      </c>
      <c r="J20" s="1">
        <v>69.22</v>
      </c>
      <c r="K20" s="1">
        <v>1485237.0</v>
      </c>
      <c r="L20" s="1">
        <v>14.64</v>
      </c>
      <c r="M20" s="1">
        <v>4393012.0</v>
      </c>
      <c r="N20" s="1">
        <v>4.39</v>
      </c>
      <c r="O20" s="1">
        <v>5912262.0</v>
      </c>
      <c r="P20" s="1">
        <v>13.73</v>
      </c>
      <c r="Q20" s="1">
        <v>4731377.0</v>
      </c>
      <c r="R20" s="1">
        <v>4.3</v>
      </c>
      <c r="S20" s="1">
        <v>6608080.0</v>
      </c>
      <c r="T20" s="1">
        <v>13.75</v>
      </c>
      <c r="U20" s="1">
        <v>952128.0</v>
      </c>
    </row>
    <row r="21" ht="13.5" customHeight="1">
      <c r="A21" s="1">
        <v>42025.0</v>
      </c>
      <c r="B21" s="1">
        <v>15.69</v>
      </c>
      <c r="C21" s="1">
        <v>1.2645499E7</v>
      </c>
      <c r="D21" s="1">
        <v>40.29</v>
      </c>
      <c r="E21" s="1">
        <v>2484985.0</v>
      </c>
      <c r="F21" s="1">
        <v>3.8239</v>
      </c>
      <c r="G21" s="1">
        <v>90700.0</v>
      </c>
      <c r="H21" s="1">
        <v>28.88</v>
      </c>
      <c r="I21" s="1">
        <v>4556779.0</v>
      </c>
      <c r="J21" s="1">
        <v>68.75</v>
      </c>
      <c r="K21" s="1">
        <v>1418093.0</v>
      </c>
      <c r="L21" s="1">
        <v>15.87</v>
      </c>
      <c r="M21" s="1">
        <v>6545403.0</v>
      </c>
      <c r="N21" s="1">
        <v>4.38</v>
      </c>
      <c r="O21" s="1">
        <v>7930341.0</v>
      </c>
      <c r="P21" s="1">
        <v>14.58</v>
      </c>
      <c r="Q21" s="1">
        <v>4551851.0</v>
      </c>
      <c r="R21" s="1">
        <v>4.58</v>
      </c>
      <c r="S21" s="1">
        <v>7334864.0</v>
      </c>
      <c r="T21" s="1">
        <v>14.1</v>
      </c>
      <c r="U21" s="1">
        <v>1294577.0</v>
      </c>
    </row>
    <row r="22" ht="13.5" customHeight="1">
      <c r="A22" s="1">
        <v>42026.0</v>
      </c>
      <c r="B22" s="1">
        <v>15.87</v>
      </c>
      <c r="C22" s="1">
        <v>6976053.0</v>
      </c>
      <c r="D22" s="1">
        <v>41.43</v>
      </c>
      <c r="E22" s="1">
        <v>2587613.0</v>
      </c>
      <c r="F22" s="1">
        <v>3.7907</v>
      </c>
      <c r="G22" s="1">
        <v>14100.0</v>
      </c>
      <c r="H22" s="1">
        <v>29.21</v>
      </c>
      <c r="I22" s="1">
        <v>3213914.0</v>
      </c>
      <c r="J22" s="1">
        <v>68.95</v>
      </c>
      <c r="K22" s="1">
        <v>766950.0</v>
      </c>
      <c r="L22" s="1">
        <v>15.97</v>
      </c>
      <c r="M22" s="1">
        <v>4100635.0</v>
      </c>
      <c r="N22" s="1">
        <v>4.45</v>
      </c>
      <c r="O22" s="1">
        <v>7575818.0</v>
      </c>
      <c r="P22" s="1">
        <v>14.15</v>
      </c>
      <c r="Q22" s="1">
        <v>6454592.0</v>
      </c>
      <c r="R22" s="1">
        <v>4.67</v>
      </c>
      <c r="S22" s="1">
        <v>6739718.0</v>
      </c>
      <c r="T22" s="1">
        <v>14.21</v>
      </c>
      <c r="U22" s="1">
        <v>744996.0</v>
      </c>
    </row>
    <row r="23" ht="13.5" customHeight="1">
      <c r="A23" s="1">
        <v>42027.0</v>
      </c>
      <c r="B23" s="1">
        <v>15.43</v>
      </c>
      <c r="C23" s="1">
        <v>7834814.0</v>
      </c>
      <c r="D23" s="1">
        <v>40.38</v>
      </c>
      <c r="E23" s="1">
        <v>1676991.0</v>
      </c>
      <c r="F23" s="1">
        <v>3.7907</v>
      </c>
      <c r="G23" s="1">
        <v>11150.0</v>
      </c>
      <c r="H23" s="1">
        <v>28.62</v>
      </c>
      <c r="I23" s="1">
        <v>2023952.0</v>
      </c>
      <c r="J23" s="1">
        <v>67.91</v>
      </c>
      <c r="K23" s="1">
        <v>776395.0</v>
      </c>
      <c r="L23" s="1">
        <v>15.48</v>
      </c>
      <c r="M23" s="1">
        <v>4905933.0</v>
      </c>
      <c r="N23" s="1">
        <v>4.19</v>
      </c>
      <c r="O23" s="1">
        <v>5819164.0</v>
      </c>
      <c r="P23" s="1">
        <v>12.67</v>
      </c>
      <c r="Q23" s="1">
        <v>5698595.0</v>
      </c>
      <c r="R23" s="1">
        <v>4.63</v>
      </c>
      <c r="S23" s="1">
        <v>7751430.0</v>
      </c>
      <c r="T23" s="1">
        <v>13.9</v>
      </c>
      <c r="U23" s="1">
        <v>598948.0</v>
      </c>
    </row>
    <row r="24" ht="13.5" customHeight="1">
      <c r="A24" s="1">
        <v>42030.0</v>
      </c>
      <c r="B24" s="1">
        <v>15.82</v>
      </c>
      <c r="C24" s="1">
        <v>5764009.0</v>
      </c>
      <c r="D24" s="1">
        <v>40.78</v>
      </c>
      <c r="E24" s="1">
        <v>1602381.0</v>
      </c>
      <c r="F24" s="1">
        <v>3.7907</v>
      </c>
      <c r="G24" s="1">
        <v>127919.0</v>
      </c>
      <c r="H24" s="1">
        <v>29.29</v>
      </c>
      <c r="I24" s="1">
        <v>1831284.0</v>
      </c>
      <c r="J24" s="1">
        <v>69.71</v>
      </c>
      <c r="K24" s="1">
        <v>899594.0</v>
      </c>
      <c r="L24" s="1">
        <v>15.86</v>
      </c>
      <c r="M24" s="1">
        <v>3650521.0</v>
      </c>
      <c r="N24" s="1">
        <v>4.23</v>
      </c>
      <c r="O24" s="1">
        <v>4486769.0</v>
      </c>
      <c r="P24" s="1">
        <v>12.22</v>
      </c>
      <c r="Q24" s="1">
        <v>7281812.0</v>
      </c>
      <c r="R24" s="1">
        <v>4.73</v>
      </c>
      <c r="S24" s="1">
        <v>6325265.0</v>
      </c>
      <c r="T24" s="1">
        <v>14.33</v>
      </c>
      <c r="U24" s="1">
        <v>638945.0</v>
      </c>
    </row>
    <row r="25" ht="13.5" customHeight="1">
      <c r="A25" s="1">
        <v>42031.0</v>
      </c>
      <c r="B25" s="1">
        <v>16.24</v>
      </c>
      <c r="C25" s="1">
        <v>5953417.0</v>
      </c>
      <c r="D25" s="1">
        <v>42.58</v>
      </c>
      <c r="E25" s="1">
        <v>1753458.0</v>
      </c>
      <c r="F25" s="1">
        <v>3.7907</v>
      </c>
      <c r="G25" s="1">
        <v>53550.0</v>
      </c>
      <c r="H25" s="1">
        <v>29.79</v>
      </c>
      <c r="I25" s="1">
        <v>1944834.0</v>
      </c>
      <c r="J25" s="1">
        <v>72.6</v>
      </c>
      <c r="K25" s="1">
        <v>963016.0</v>
      </c>
      <c r="L25" s="1">
        <v>15.66</v>
      </c>
      <c r="M25" s="1">
        <v>4995487.0</v>
      </c>
      <c r="N25" s="1">
        <v>4.3</v>
      </c>
      <c r="O25" s="1">
        <v>5133688.0</v>
      </c>
      <c r="P25" s="1">
        <v>12.04</v>
      </c>
      <c r="Q25" s="1">
        <v>1.0275616E7</v>
      </c>
      <c r="R25" s="1">
        <v>4.56</v>
      </c>
      <c r="S25" s="1">
        <v>9187894.0</v>
      </c>
      <c r="T25" s="1">
        <v>14.79</v>
      </c>
      <c r="U25" s="1">
        <v>548767.0</v>
      </c>
    </row>
    <row r="26" ht="13.5" customHeight="1">
      <c r="A26" s="1">
        <v>42032.0</v>
      </c>
      <c r="B26" s="1">
        <v>15.79</v>
      </c>
      <c r="C26" s="1">
        <v>5053366.0</v>
      </c>
      <c r="D26" s="1">
        <v>41.2</v>
      </c>
      <c r="E26" s="1">
        <v>2294272.0</v>
      </c>
      <c r="F26" s="1">
        <v>3.7528</v>
      </c>
      <c r="G26" s="1">
        <v>205700.0</v>
      </c>
      <c r="H26" s="1">
        <v>28.67</v>
      </c>
      <c r="I26" s="1">
        <v>2229138.0</v>
      </c>
      <c r="J26" s="1">
        <v>70.05</v>
      </c>
      <c r="K26" s="1">
        <v>869882.0</v>
      </c>
      <c r="L26" s="1">
        <v>15.57</v>
      </c>
      <c r="M26" s="1">
        <v>4601103.0</v>
      </c>
      <c r="N26" s="1">
        <v>4.17</v>
      </c>
      <c r="O26" s="1">
        <v>4032927.0</v>
      </c>
      <c r="P26" s="1">
        <v>11.94</v>
      </c>
      <c r="Q26" s="1">
        <v>5302717.0</v>
      </c>
      <c r="R26" s="1">
        <v>4.44</v>
      </c>
      <c r="S26" s="1">
        <v>4159662.0</v>
      </c>
      <c r="T26" s="1">
        <v>14.13</v>
      </c>
      <c r="U26" s="1">
        <v>663150.0</v>
      </c>
    </row>
    <row r="27" ht="13.5" customHeight="1">
      <c r="A27" s="1">
        <v>42033.0</v>
      </c>
      <c r="B27" s="1">
        <v>15.49</v>
      </c>
      <c r="C27" s="1">
        <v>5997096.0</v>
      </c>
      <c r="D27" s="1">
        <v>41.24</v>
      </c>
      <c r="E27" s="1">
        <v>2003140.0</v>
      </c>
      <c r="F27" s="1">
        <v>3.7907</v>
      </c>
      <c r="G27" s="1">
        <v>6600.0</v>
      </c>
      <c r="H27" s="1">
        <v>28.07</v>
      </c>
      <c r="I27" s="1">
        <v>2512669.0</v>
      </c>
      <c r="J27" s="1">
        <v>68.96</v>
      </c>
      <c r="K27" s="1">
        <v>845817.0</v>
      </c>
      <c r="L27" s="1">
        <v>15.74</v>
      </c>
      <c r="M27" s="1">
        <v>4332913.0</v>
      </c>
      <c r="N27" s="1">
        <v>4.16</v>
      </c>
      <c r="O27" s="1">
        <v>4489885.0</v>
      </c>
      <c r="P27" s="1">
        <v>11.2</v>
      </c>
      <c r="Q27" s="1">
        <v>7673545.0</v>
      </c>
      <c r="R27" s="1">
        <v>4.28</v>
      </c>
      <c r="S27" s="1">
        <v>8261401.0</v>
      </c>
      <c r="T27" s="1">
        <v>14.0</v>
      </c>
      <c r="U27" s="1">
        <v>840294.0</v>
      </c>
    </row>
    <row r="28" ht="13.5" customHeight="1">
      <c r="A28" s="1">
        <v>42034.0</v>
      </c>
      <c r="B28" s="1">
        <v>16.25</v>
      </c>
      <c r="C28" s="1">
        <v>5976210.0</v>
      </c>
      <c r="D28" s="1">
        <v>42.84</v>
      </c>
      <c r="E28" s="1">
        <v>1746024.0</v>
      </c>
      <c r="F28" s="1">
        <v>3.8002</v>
      </c>
      <c r="G28" s="1">
        <v>146940.0</v>
      </c>
      <c r="H28" s="1">
        <v>29.19</v>
      </c>
      <c r="I28" s="1">
        <v>2361548.0</v>
      </c>
      <c r="J28" s="1">
        <v>73.33</v>
      </c>
      <c r="K28" s="1">
        <v>1669784.0</v>
      </c>
      <c r="L28" s="1">
        <v>16.45</v>
      </c>
      <c r="M28" s="1">
        <v>6354129.0</v>
      </c>
      <c r="N28" s="1">
        <v>4.31</v>
      </c>
      <c r="O28" s="1">
        <v>6878609.0</v>
      </c>
      <c r="P28" s="1">
        <v>11.55</v>
      </c>
      <c r="Q28" s="1">
        <v>7233187.0</v>
      </c>
      <c r="R28" s="1">
        <v>4.52</v>
      </c>
      <c r="S28" s="1">
        <v>7016414.0</v>
      </c>
      <c r="T28" s="1">
        <v>14.88</v>
      </c>
      <c r="U28" s="1">
        <v>2464030.0</v>
      </c>
    </row>
    <row r="29" ht="13.5" customHeight="1">
      <c r="A29" s="14" t="s">
        <v>57</v>
      </c>
      <c r="B29" s="4">
        <f>SUM(B6:B28)</f>
        <v>312.88</v>
      </c>
      <c r="C29" s="4">
        <f t="shared" ref="C29:U29" si="1">SUM(C7:C28)</f>
        <v>148340985</v>
      </c>
      <c r="D29" s="4">
        <f t="shared" si="1"/>
        <v>823.21</v>
      </c>
      <c r="E29" s="4">
        <f t="shared" si="1"/>
        <v>48956069</v>
      </c>
      <c r="F29" s="4">
        <f t="shared" si="1"/>
        <v>83.6561</v>
      </c>
      <c r="G29" s="4">
        <f t="shared" si="1"/>
        <v>1418303</v>
      </c>
      <c r="H29" s="4">
        <f t="shared" si="1"/>
        <v>599.61</v>
      </c>
      <c r="I29" s="4">
        <f t="shared" si="1"/>
        <v>55932787</v>
      </c>
      <c r="J29" s="4">
        <f t="shared" si="1"/>
        <v>1432.32</v>
      </c>
      <c r="K29" s="4">
        <f t="shared" si="1"/>
        <v>23123360</v>
      </c>
      <c r="L29" s="4">
        <f t="shared" si="1"/>
        <v>338.51</v>
      </c>
      <c r="M29" s="4">
        <f t="shared" si="1"/>
        <v>103715130</v>
      </c>
      <c r="N29" s="4">
        <f t="shared" si="1"/>
        <v>89.03</v>
      </c>
      <c r="O29" s="4">
        <f t="shared" si="1"/>
        <v>135935713</v>
      </c>
      <c r="P29" s="4">
        <f t="shared" si="1"/>
        <v>309.84</v>
      </c>
      <c r="Q29" s="4">
        <f t="shared" si="1"/>
        <v>124404887</v>
      </c>
      <c r="R29" s="4">
        <f t="shared" si="1"/>
        <v>106.74</v>
      </c>
      <c r="S29" s="4">
        <f t="shared" si="1"/>
        <v>192033604</v>
      </c>
      <c r="T29" s="4">
        <f t="shared" si="1"/>
        <v>286.43</v>
      </c>
      <c r="U29" s="4">
        <f t="shared" si="1"/>
        <v>18022571</v>
      </c>
    </row>
    <row r="30" ht="13.5" customHeight="1">
      <c r="A30" s="1">
        <v>42037.0</v>
      </c>
      <c r="B30" s="1">
        <v>16.21</v>
      </c>
      <c r="C30" s="1">
        <v>4081656.0</v>
      </c>
      <c r="D30" s="1">
        <v>43.48</v>
      </c>
      <c r="E30" s="1">
        <v>1287853.0</v>
      </c>
      <c r="F30" s="1">
        <v>3.8665</v>
      </c>
      <c r="G30" s="1">
        <v>9981.0</v>
      </c>
      <c r="H30" s="1">
        <v>29.1</v>
      </c>
      <c r="I30" s="1">
        <v>1850181.0</v>
      </c>
      <c r="J30" s="1">
        <v>73.04</v>
      </c>
      <c r="K30" s="1">
        <v>927654.0</v>
      </c>
      <c r="L30" s="1">
        <v>17.1</v>
      </c>
      <c r="M30" s="1">
        <v>4798703.0</v>
      </c>
      <c r="N30" s="1">
        <v>4.28</v>
      </c>
      <c r="O30" s="1">
        <v>5795357.0</v>
      </c>
      <c r="P30" s="1">
        <v>12.28</v>
      </c>
      <c r="Q30" s="1">
        <v>4040592.0</v>
      </c>
      <c r="R30" s="1">
        <v>4.69</v>
      </c>
      <c r="S30" s="1">
        <v>3423974.0</v>
      </c>
      <c r="T30" s="1">
        <v>14.86</v>
      </c>
      <c r="U30" s="1">
        <v>433249.0</v>
      </c>
    </row>
    <row r="31" ht="13.5" customHeight="1">
      <c r="A31" s="1">
        <v>42038.0</v>
      </c>
      <c r="B31" s="1">
        <v>15.7</v>
      </c>
      <c r="C31" s="1">
        <v>4.0497143E7</v>
      </c>
      <c r="D31" s="1">
        <v>41.86</v>
      </c>
      <c r="E31" s="1">
        <v>1705635.0</v>
      </c>
      <c r="F31" s="1">
        <v>3.8476</v>
      </c>
      <c r="G31" s="1">
        <v>1600.0</v>
      </c>
      <c r="H31" s="1">
        <v>28.02</v>
      </c>
      <c r="I31" s="1">
        <v>1967540.0</v>
      </c>
      <c r="J31" s="1">
        <v>69.61</v>
      </c>
      <c r="K31" s="1">
        <v>1315869.0</v>
      </c>
      <c r="L31" s="1">
        <v>18.37</v>
      </c>
      <c r="M31" s="1">
        <v>6742685.0</v>
      </c>
      <c r="N31" s="1">
        <v>4.08</v>
      </c>
      <c r="O31" s="1">
        <v>7087387.0</v>
      </c>
      <c r="P31" s="1">
        <v>13.12</v>
      </c>
      <c r="Q31" s="1">
        <v>6102918.0</v>
      </c>
      <c r="R31" s="1">
        <v>5.12</v>
      </c>
      <c r="S31" s="1">
        <v>1.1745499E7</v>
      </c>
      <c r="T31" s="1">
        <v>14.32</v>
      </c>
      <c r="U31" s="1">
        <v>535386.0</v>
      </c>
    </row>
    <row r="32" ht="13.5" customHeight="1">
      <c r="A32" s="1">
        <v>42039.0</v>
      </c>
      <c r="B32" s="1">
        <v>16.22</v>
      </c>
      <c r="C32" s="1">
        <v>4805028.0</v>
      </c>
      <c r="D32" s="1">
        <v>42.85</v>
      </c>
      <c r="E32" s="1">
        <v>1508373.0</v>
      </c>
      <c r="F32" s="1">
        <v>3.8476</v>
      </c>
      <c r="G32" s="1">
        <v>109010.0</v>
      </c>
      <c r="H32" s="1">
        <v>29.04</v>
      </c>
      <c r="I32" s="1">
        <v>1619448.0</v>
      </c>
      <c r="J32" s="1">
        <v>72.24</v>
      </c>
      <c r="K32" s="1">
        <v>936891.0</v>
      </c>
      <c r="L32" s="1">
        <v>17.98</v>
      </c>
      <c r="M32" s="1">
        <v>4332839.0</v>
      </c>
      <c r="N32" s="1">
        <v>4.21</v>
      </c>
      <c r="O32" s="1">
        <v>4105130.0</v>
      </c>
      <c r="P32" s="1">
        <v>12.7</v>
      </c>
      <c r="Q32" s="1">
        <v>4394108.0</v>
      </c>
      <c r="R32" s="1">
        <v>4.94</v>
      </c>
      <c r="S32" s="1">
        <v>6931741.0</v>
      </c>
      <c r="T32" s="1">
        <v>14.87</v>
      </c>
      <c r="U32" s="1">
        <v>474284.0</v>
      </c>
    </row>
    <row r="33" ht="13.5" customHeight="1">
      <c r="A33" s="1">
        <v>42040.0</v>
      </c>
      <c r="B33" s="1">
        <v>16.24</v>
      </c>
      <c r="C33" s="1">
        <v>4525444.0</v>
      </c>
      <c r="D33" s="1">
        <v>42.84</v>
      </c>
      <c r="E33" s="1">
        <v>1346587.0</v>
      </c>
      <c r="F33" s="1">
        <v>3.8476</v>
      </c>
      <c r="G33" s="1">
        <v>109010.0</v>
      </c>
      <c r="H33" s="1">
        <v>29.02</v>
      </c>
      <c r="I33" s="1">
        <v>1467823.0</v>
      </c>
      <c r="J33" s="1">
        <v>71.28</v>
      </c>
      <c r="K33" s="1">
        <v>852882.0</v>
      </c>
      <c r="L33" s="1">
        <v>18.56</v>
      </c>
      <c r="M33" s="1">
        <v>3832162.0</v>
      </c>
      <c r="N33" s="1">
        <v>4.28</v>
      </c>
      <c r="O33" s="1">
        <v>3655008.0</v>
      </c>
      <c r="P33" s="1">
        <v>12.96</v>
      </c>
      <c r="Q33" s="1">
        <v>4127185.0</v>
      </c>
      <c r="R33" s="1">
        <v>5.17</v>
      </c>
      <c r="S33" s="1">
        <v>5557715.0</v>
      </c>
      <c r="T33" s="1">
        <v>14.81</v>
      </c>
      <c r="U33" s="1">
        <v>317588.0</v>
      </c>
    </row>
    <row r="34" ht="13.5" customHeight="1">
      <c r="A34" s="1">
        <v>42041.0</v>
      </c>
      <c r="B34" s="1">
        <v>15.44</v>
      </c>
      <c r="C34" s="1">
        <v>5209548.0</v>
      </c>
      <c r="D34" s="1">
        <v>39.54</v>
      </c>
      <c r="E34" s="1">
        <v>2649150.0</v>
      </c>
      <c r="F34" s="1">
        <v>3.8476</v>
      </c>
      <c r="G34" s="1">
        <v>19300.0</v>
      </c>
      <c r="H34" s="1">
        <v>27.96</v>
      </c>
      <c r="I34" s="1">
        <v>2111612.0</v>
      </c>
      <c r="J34" s="1">
        <v>67.68</v>
      </c>
      <c r="K34" s="1">
        <v>900773.0</v>
      </c>
      <c r="L34" s="1">
        <v>18.07</v>
      </c>
      <c r="M34" s="1">
        <v>3376832.0</v>
      </c>
      <c r="N34" s="1">
        <v>4.06</v>
      </c>
      <c r="O34" s="1">
        <v>5031695.0</v>
      </c>
      <c r="P34" s="1">
        <v>13.03</v>
      </c>
      <c r="Q34" s="1">
        <v>3437957.0</v>
      </c>
      <c r="R34" s="1">
        <v>5.17</v>
      </c>
      <c r="S34" s="1">
        <v>7800517.0</v>
      </c>
      <c r="T34" s="1">
        <v>14.35</v>
      </c>
      <c r="U34" s="1">
        <v>525758.0</v>
      </c>
    </row>
    <row r="35" ht="13.5" customHeight="1">
      <c r="A35" s="1">
        <v>42044.0</v>
      </c>
      <c r="B35" s="1">
        <v>15.56</v>
      </c>
      <c r="C35" s="1">
        <v>3732396.0</v>
      </c>
      <c r="D35" s="1">
        <v>39.97</v>
      </c>
      <c r="E35" s="1">
        <v>1593774.0</v>
      </c>
      <c r="F35" s="1">
        <v>3.8002</v>
      </c>
      <c r="G35" s="1">
        <v>29400.0</v>
      </c>
      <c r="H35" s="1">
        <v>28.05</v>
      </c>
      <c r="I35" s="1">
        <v>1003547.0</v>
      </c>
      <c r="J35" s="1">
        <v>67.86</v>
      </c>
      <c r="K35" s="1">
        <v>679384.0</v>
      </c>
      <c r="L35" s="1">
        <v>18.62</v>
      </c>
      <c r="M35" s="1">
        <v>2719572.0</v>
      </c>
      <c r="N35" s="1">
        <v>4.14</v>
      </c>
      <c r="O35" s="1">
        <v>2674623.0</v>
      </c>
      <c r="P35" s="1">
        <v>12.83</v>
      </c>
      <c r="Q35" s="1">
        <v>2941527.0</v>
      </c>
      <c r="R35" s="1">
        <v>5.11</v>
      </c>
      <c r="S35" s="1">
        <v>3067372.0</v>
      </c>
      <c r="T35" s="1">
        <v>14.52</v>
      </c>
      <c r="U35" s="1">
        <v>337228.0</v>
      </c>
    </row>
    <row r="36" ht="13.5" customHeight="1">
      <c r="A36" s="1">
        <v>42045.0</v>
      </c>
      <c r="B36" s="1">
        <v>15.3</v>
      </c>
      <c r="C36" s="1">
        <v>5110290.0</v>
      </c>
      <c r="D36" s="1">
        <v>39.48</v>
      </c>
      <c r="E36" s="1">
        <v>1335374.0</v>
      </c>
      <c r="F36" s="1">
        <v>3.7907</v>
      </c>
      <c r="G36" s="1">
        <v>34000.0</v>
      </c>
      <c r="H36" s="1">
        <v>27.87</v>
      </c>
      <c r="I36" s="1">
        <v>1359974.0</v>
      </c>
      <c r="J36" s="1">
        <v>65.84</v>
      </c>
      <c r="K36" s="1">
        <v>1025611.0</v>
      </c>
      <c r="L36" s="1">
        <v>17.79</v>
      </c>
      <c r="M36" s="1">
        <v>4903628.0</v>
      </c>
      <c r="N36" s="1">
        <v>4.05</v>
      </c>
      <c r="O36" s="1">
        <v>4460526.0</v>
      </c>
      <c r="P36" s="1">
        <v>12.44</v>
      </c>
      <c r="Q36" s="1">
        <v>3756489.0</v>
      </c>
      <c r="R36" s="1">
        <v>4.89</v>
      </c>
      <c r="S36" s="1">
        <v>5868127.0</v>
      </c>
      <c r="T36" s="1">
        <v>14.43</v>
      </c>
      <c r="U36" s="1">
        <v>290168.0</v>
      </c>
    </row>
    <row r="37" ht="13.5" customHeight="1">
      <c r="A37" s="1">
        <v>42046.0</v>
      </c>
      <c r="B37" s="1">
        <v>15.1</v>
      </c>
      <c r="C37" s="1">
        <v>3941536.0</v>
      </c>
      <c r="D37" s="1">
        <v>38.9</v>
      </c>
      <c r="E37" s="1">
        <v>1305622.0</v>
      </c>
      <c r="F37" s="1">
        <v>3.7907</v>
      </c>
      <c r="G37" s="1">
        <v>112700.0</v>
      </c>
      <c r="H37" s="1">
        <v>27.88</v>
      </c>
      <c r="I37" s="1">
        <v>1484863.0</v>
      </c>
      <c r="J37" s="1">
        <v>65.25</v>
      </c>
      <c r="K37" s="1">
        <v>783823.0</v>
      </c>
      <c r="L37" s="1">
        <v>17.61</v>
      </c>
      <c r="M37" s="1">
        <v>5715387.0</v>
      </c>
      <c r="N37" s="1">
        <v>3.78</v>
      </c>
      <c r="O37" s="1">
        <v>8316288.0</v>
      </c>
      <c r="P37" s="1">
        <v>12.46</v>
      </c>
      <c r="Q37" s="1">
        <v>3524200.0</v>
      </c>
      <c r="R37" s="1">
        <v>4.83</v>
      </c>
      <c r="S37" s="1">
        <v>5047518.0</v>
      </c>
      <c r="T37" s="1">
        <v>14.46</v>
      </c>
      <c r="U37" s="1">
        <v>350279.0</v>
      </c>
    </row>
    <row r="38" ht="13.5" customHeight="1">
      <c r="A38" s="1">
        <v>42047.0</v>
      </c>
      <c r="B38" s="1">
        <v>15.15</v>
      </c>
      <c r="C38" s="1">
        <v>3621814.0</v>
      </c>
      <c r="D38" s="1">
        <v>40.65</v>
      </c>
      <c r="E38" s="1">
        <v>1992176.0</v>
      </c>
      <c r="F38" s="1">
        <v>3.8381</v>
      </c>
      <c r="G38" s="1">
        <v>14900.0</v>
      </c>
      <c r="H38" s="1">
        <v>28.02</v>
      </c>
      <c r="I38" s="1">
        <v>1746861.0</v>
      </c>
      <c r="J38" s="1">
        <v>65.27</v>
      </c>
      <c r="K38" s="1">
        <v>738733.0</v>
      </c>
      <c r="L38" s="1">
        <v>18.66</v>
      </c>
      <c r="M38" s="1">
        <v>5476976.0</v>
      </c>
      <c r="N38" s="1">
        <v>3.73</v>
      </c>
      <c r="O38" s="1">
        <v>6753668.0</v>
      </c>
      <c r="P38" s="1">
        <v>13.29</v>
      </c>
      <c r="Q38" s="1">
        <v>5789102.0</v>
      </c>
      <c r="R38" s="1">
        <v>5.02</v>
      </c>
      <c r="S38" s="1">
        <v>6077538.0</v>
      </c>
      <c r="T38" s="1">
        <v>14.58</v>
      </c>
      <c r="U38" s="1">
        <v>470529.0</v>
      </c>
    </row>
    <row r="39" ht="13.5" customHeight="1">
      <c r="A39" s="1">
        <v>42048.0</v>
      </c>
      <c r="B39" s="1">
        <v>15.12</v>
      </c>
      <c r="C39" s="1">
        <v>2795304.0</v>
      </c>
      <c r="D39" s="1">
        <v>40.66</v>
      </c>
      <c r="E39" s="1">
        <v>1246440.0</v>
      </c>
      <c r="F39" s="1">
        <v>3.7433</v>
      </c>
      <c r="G39" s="1">
        <v>10300.0</v>
      </c>
      <c r="H39" s="1">
        <v>28.35</v>
      </c>
      <c r="I39" s="1">
        <v>1085756.0</v>
      </c>
      <c r="J39" s="1">
        <v>65.07</v>
      </c>
      <c r="K39" s="1">
        <v>636789.0</v>
      </c>
      <c r="L39" s="1">
        <v>19.15</v>
      </c>
      <c r="M39" s="1">
        <v>5446049.0</v>
      </c>
      <c r="N39" s="1">
        <v>3.51</v>
      </c>
      <c r="O39" s="1">
        <v>1.3289996E7</v>
      </c>
      <c r="P39" s="1">
        <v>13.69</v>
      </c>
      <c r="Q39" s="1">
        <v>4715115.0</v>
      </c>
      <c r="R39" s="1">
        <v>5.34</v>
      </c>
      <c r="S39" s="1">
        <v>8537271.0</v>
      </c>
      <c r="T39" s="1">
        <v>14.78</v>
      </c>
      <c r="U39" s="1">
        <v>358057.0</v>
      </c>
    </row>
    <row r="40" ht="13.5" customHeight="1">
      <c r="A40" s="1">
        <v>42051.0</v>
      </c>
      <c r="B40" s="1">
        <v>15.12</v>
      </c>
      <c r="C40" s="1">
        <v>2795304.0</v>
      </c>
      <c r="D40" s="1">
        <v>40.66</v>
      </c>
      <c r="E40" s="1">
        <v>1246440.0</v>
      </c>
      <c r="F40" s="1">
        <v>3.7433</v>
      </c>
      <c r="G40" s="1">
        <v>10300.0</v>
      </c>
      <c r="H40" s="1">
        <v>28.35</v>
      </c>
      <c r="I40" s="1">
        <v>1085756.0</v>
      </c>
      <c r="J40" s="1">
        <v>65.07</v>
      </c>
      <c r="K40" s="1">
        <v>636789.0</v>
      </c>
      <c r="L40" s="1">
        <v>19.15</v>
      </c>
      <c r="M40" s="1">
        <v>5446049.0</v>
      </c>
      <c r="N40" s="1">
        <v>3.51</v>
      </c>
      <c r="O40" s="1">
        <v>1.3289996E7</v>
      </c>
      <c r="P40" s="1">
        <v>13.69</v>
      </c>
      <c r="Q40" s="1">
        <v>4715115.0</v>
      </c>
      <c r="R40" s="1">
        <v>5.34</v>
      </c>
      <c r="S40" s="1">
        <v>8537271.0</v>
      </c>
      <c r="T40" s="1">
        <v>14.78</v>
      </c>
      <c r="U40" s="1">
        <v>358057.0</v>
      </c>
    </row>
    <row r="41" ht="13.5" customHeight="1">
      <c r="A41" s="1">
        <v>42052.0</v>
      </c>
      <c r="B41" s="1">
        <v>14.83</v>
      </c>
      <c r="C41" s="1">
        <v>4818210.0</v>
      </c>
      <c r="D41" s="1">
        <v>38.69</v>
      </c>
      <c r="E41" s="1">
        <v>1445311.0</v>
      </c>
      <c r="F41" s="1">
        <v>3.5633</v>
      </c>
      <c r="G41" s="1">
        <v>13965.0</v>
      </c>
      <c r="H41" s="1">
        <v>26.89</v>
      </c>
      <c r="I41" s="1">
        <v>2248845.0</v>
      </c>
      <c r="J41" s="1">
        <v>61.88</v>
      </c>
      <c r="K41" s="1">
        <v>1388250.0</v>
      </c>
      <c r="L41" s="1">
        <v>19.52</v>
      </c>
      <c r="M41" s="1">
        <v>5412513.0</v>
      </c>
      <c r="N41" s="1">
        <v>3.34</v>
      </c>
      <c r="O41" s="1">
        <v>9861531.0</v>
      </c>
      <c r="P41" s="1">
        <v>13.83</v>
      </c>
      <c r="Q41" s="1">
        <v>4642722.0</v>
      </c>
      <c r="R41" s="1">
        <v>5.35</v>
      </c>
      <c r="S41" s="1">
        <v>5608697.0</v>
      </c>
      <c r="T41" s="1">
        <v>13.93</v>
      </c>
      <c r="U41" s="1">
        <v>418459.0</v>
      </c>
    </row>
    <row r="42" ht="13.5" customHeight="1">
      <c r="A42" s="1">
        <v>42053.0</v>
      </c>
      <c r="B42" s="1">
        <v>15.21</v>
      </c>
      <c r="C42" s="1">
        <v>4448371.0</v>
      </c>
      <c r="D42" s="1">
        <v>39.64</v>
      </c>
      <c r="E42" s="1">
        <v>2358469.0</v>
      </c>
      <c r="F42" s="1">
        <v>3.7433</v>
      </c>
      <c r="G42" s="1">
        <v>15650.0</v>
      </c>
      <c r="H42" s="1">
        <v>27.68</v>
      </c>
      <c r="I42" s="1">
        <v>1682617.0</v>
      </c>
      <c r="J42" s="1">
        <v>65.05</v>
      </c>
      <c r="K42" s="1">
        <v>1001941.0</v>
      </c>
      <c r="L42" s="1">
        <v>19.91</v>
      </c>
      <c r="M42" s="1">
        <v>7295876.0</v>
      </c>
      <c r="N42" s="1">
        <v>3.45</v>
      </c>
      <c r="O42" s="1">
        <v>4025392.0</v>
      </c>
      <c r="P42" s="1">
        <v>14.33</v>
      </c>
      <c r="Q42" s="1">
        <v>6600230.0</v>
      </c>
      <c r="R42" s="1">
        <v>5.26</v>
      </c>
      <c r="S42" s="1">
        <v>9385487.0</v>
      </c>
      <c r="T42" s="1">
        <v>14.25</v>
      </c>
      <c r="U42" s="1">
        <v>309581.0</v>
      </c>
    </row>
    <row r="43" ht="13.5" customHeight="1">
      <c r="A43" s="1">
        <v>42054.0</v>
      </c>
      <c r="B43" s="1">
        <v>16.03</v>
      </c>
      <c r="C43" s="1">
        <v>8706790.0</v>
      </c>
      <c r="D43" s="1">
        <v>38.61</v>
      </c>
      <c r="E43" s="1">
        <v>1005707.0</v>
      </c>
      <c r="F43" s="1">
        <v>3.7433</v>
      </c>
      <c r="G43" s="1">
        <v>1000.0</v>
      </c>
      <c r="H43" s="1">
        <v>27.12</v>
      </c>
      <c r="I43" s="1">
        <v>1282077.0</v>
      </c>
      <c r="J43" s="1">
        <v>62.99</v>
      </c>
      <c r="K43" s="1">
        <v>801876.0</v>
      </c>
      <c r="L43" s="1">
        <v>19.53</v>
      </c>
      <c r="M43" s="1">
        <v>8445103.0</v>
      </c>
      <c r="N43" s="1">
        <v>3.44</v>
      </c>
      <c r="O43" s="1">
        <v>3820135.0</v>
      </c>
      <c r="P43" s="1">
        <v>13.93</v>
      </c>
      <c r="Q43" s="1">
        <v>3699973.0</v>
      </c>
      <c r="R43" s="1">
        <v>5.3</v>
      </c>
      <c r="S43" s="1">
        <v>7302522.0</v>
      </c>
      <c r="T43" s="1">
        <v>13.32</v>
      </c>
      <c r="U43" s="1">
        <v>775810.0</v>
      </c>
    </row>
    <row r="44" ht="13.5" customHeight="1">
      <c r="A44" s="1">
        <v>42055.0</v>
      </c>
      <c r="B44" s="1">
        <v>16.17</v>
      </c>
      <c r="C44" s="1">
        <v>4917504.0</v>
      </c>
      <c r="D44" s="1">
        <v>38.11</v>
      </c>
      <c r="E44" s="1">
        <v>1364403.0</v>
      </c>
      <c r="F44" s="1">
        <v>3.6486</v>
      </c>
      <c r="G44" s="1">
        <v>15030.0</v>
      </c>
      <c r="H44" s="1">
        <v>26.86</v>
      </c>
      <c r="I44" s="1">
        <v>1063505.0</v>
      </c>
      <c r="J44" s="1">
        <v>63.39</v>
      </c>
      <c r="K44" s="1">
        <v>623804.0</v>
      </c>
      <c r="L44" s="1">
        <v>19.29</v>
      </c>
      <c r="M44" s="1">
        <v>5117264.0</v>
      </c>
      <c r="N44" s="1">
        <v>3.41</v>
      </c>
      <c r="O44" s="1">
        <v>2429082.0</v>
      </c>
      <c r="P44" s="1">
        <v>13.99</v>
      </c>
      <c r="Q44" s="1">
        <v>3658289.0</v>
      </c>
      <c r="R44" s="1">
        <v>5.35</v>
      </c>
      <c r="S44" s="1">
        <v>3423977.0</v>
      </c>
      <c r="T44" s="1">
        <v>12.55</v>
      </c>
      <c r="U44" s="1">
        <v>621038.0</v>
      </c>
    </row>
    <row r="45" ht="13.5" customHeight="1">
      <c r="A45" s="1">
        <v>42058.0</v>
      </c>
      <c r="B45" s="1">
        <v>15.99</v>
      </c>
      <c r="C45" s="1">
        <v>3720918.0</v>
      </c>
      <c r="D45" s="1">
        <v>38.76</v>
      </c>
      <c r="E45" s="1">
        <v>1041296.0</v>
      </c>
      <c r="F45" s="1">
        <v>3.7907</v>
      </c>
      <c r="G45" s="1">
        <v>71460.0</v>
      </c>
      <c r="H45" s="1">
        <v>26.66</v>
      </c>
      <c r="I45" s="1">
        <v>1414448.0</v>
      </c>
      <c r="J45" s="1">
        <v>64.95</v>
      </c>
      <c r="K45" s="1">
        <v>446637.0</v>
      </c>
      <c r="L45" s="1">
        <v>18.68</v>
      </c>
      <c r="M45" s="1">
        <v>4838874.0</v>
      </c>
      <c r="N45" s="1">
        <v>3.43</v>
      </c>
      <c r="O45" s="1">
        <v>2876021.0</v>
      </c>
      <c r="P45" s="1">
        <v>14.12</v>
      </c>
      <c r="Q45" s="1">
        <v>3530743.0</v>
      </c>
      <c r="R45" s="1">
        <v>5.37</v>
      </c>
      <c r="S45" s="1">
        <v>4151921.0</v>
      </c>
      <c r="T45" s="1">
        <v>12.41</v>
      </c>
      <c r="U45" s="1">
        <v>467460.0</v>
      </c>
    </row>
    <row r="46" ht="13.5" customHeight="1">
      <c r="A46" s="1">
        <v>42059.0</v>
      </c>
      <c r="B46" s="1">
        <v>15.72</v>
      </c>
      <c r="C46" s="1">
        <v>3614956.0</v>
      </c>
      <c r="D46" s="1">
        <v>38.18</v>
      </c>
      <c r="E46" s="1">
        <v>855277.0</v>
      </c>
      <c r="F46" s="1">
        <v>3.7528</v>
      </c>
      <c r="G46" s="1">
        <v>1109.0</v>
      </c>
      <c r="H46" s="1">
        <v>26.39</v>
      </c>
      <c r="I46" s="1">
        <v>1074014.0</v>
      </c>
      <c r="J46" s="1">
        <v>64.0</v>
      </c>
      <c r="K46" s="1">
        <v>693036.0</v>
      </c>
      <c r="L46" s="1">
        <v>19.21</v>
      </c>
      <c r="M46" s="1">
        <v>4759229.0</v>
      </c>
      <c r="N46" s="1">
        <v>3.41</v>
      </c>
      <c r="O46" s="1">
        <v>3312687.0</v>
      </c>
      <c r="P46" s="1">
        <v>15.27</v>
      </c>
      <c r="Q46" s="1">
        <v>6723261.0</v>
      </c>
      <c r="R46" s="1">
        <v>5.54</v>
      </c>
      <c r="S46" s="1">
        <v>7585509.0</v>
      </c>
      <c r="T46" s="1">
        <v>12.13</v>
      </c>
      <c r="U46" s="1">
        <v>505297.0</v>
      </c>
    </row>
    <row r="47" ht="13.5" customHeight="1">
      <c r="A47" s="1">
        <v>42060.0</v>
      </c>
      <c r="B47" s="1">
        <v>15.88</v>
      </c>
      <c r="C47" s="1">
        <v>3726289.0</v>
      </c>
      <c r="D47" s="1">
        <v>39.92</v>
      </c>
      <c r="E47" s="1">
        <v>1335112.0</v>
      </c>
      <c r="F47" s="1">
        <v>3.6486</v>
      </c>
      <c r="G47" s="1">
        <v>2400.0</v>
      </c>
      <c r="H47" s="1">
        <v>26.55</v>
      </c>
      <c r="I47" s="1">
        <v>1026701.0</v>
      </c>
      <c r="J47" s="1">
        <v>64.74</v>
      </c>
      <c r="K47" s="1">
        <v>571399.0</v>
      </c>
      <c r="L47" s="1">
        <v>19.31</v>
      </c>
      <c r="M47" s="1">
        <v>3087970.0</v>
      </c>
      <c r="N47" s="1">
        <v>3.43</v>
      </c>
      <c r="O47" s="1">
        <v>2790691.0</v>
      </c>
      <c r="P47" s="1">
        <v>15.12</v>
      </c>
      <c r="Q47" s="1">
        <v>4271891.0</v>
      </c>
      <c r="R47" s="1">
        <v>5.46</v>
      </c>
      <c r="S47" s="1">
        <v>5135303.0</v>
      </c>
      <c r="T47" s="1">
        <v>12.3</v>
      </c>
      <c r="U47" s="1">
        <v>409115.0</v>
      </c>
    </row>
    <row r="48" ht="13.5" customHeight="1">
      <c r="A48" s="1">
        <v>42061.0</v>
      </c>
      <c r="B48" s="1">
        <v>15.97</v>
      </c>
      <c r="C48" s="1">
        <v>3048777.0</v>
      </c>
      <c r="D48" s="1">
        <v>40.25</v>
      </c>
      <c r="E48" s="1">
        <v>1363308.0</v>
      </c>
      <c r="F48" s="1">
        <v>3.658</v>
      </c>
      <c r="G48" s="1">
        <v>22900.0</v>
      </c>
      <c r="H48" s="1">
        <v>26.86</v>
      </c>
      <c r="I48" s="1">
        <v>967126.0</v>
      </c>
      <c r="J48" s="1">
        <v>66.35</v>
      </c>
      <c r="K48" s="1">
        <v>612897.0</v>
      </c>
      <c r="L48" s="1">
        <v>19.5</v>
      </c>
      <c r="M48" s="1">
        <v>3283510.0</v>
      </c>
      <c r="N48" s="1">
        <v>3.47</v>
      </c>
      <c r="O48" s="1">
        <v>2986637.0</v>
      </c>
      <c r="P48" s="1">
        <v>15.79</v>
      </c>
      <c r="Q48" s="1">
        <v>6322436.0</v>
      </c>
      <c r="R48" s="1">
        <v>5.35</v>
      </c>
      <c r="S48" s="1">
        <v>9405445.0</v>
      </c>
      <c r="T48" s="1">
        <v>12.02</v>
      </c>
      <c r="U48" s="1">
        <v>510831.0</v>
      </c>
    </row>
    <row r="49" ht="13.5" customHeight="1">
      <c r="A49" s="1">
        <v>42062.0</v>
      </c>
      <c r="B49" s="1">
        <v>16.26</v>
      </c>
      <c r="C49" s="1">
        <v>6255486.0</v>
      </c>
      <c r="D49" s="1">
        <v>40.17</v>
      </c>
      <c r="E49" s="1">
        <v>1459187.0</v>
      </c>
      <c r="F49" s="1">
        <v>3.7433</v>
      </c>
      <c r="G49" s="1">
        <v>5400.0</v>
      </c>
      <c r="H49" s="1">
        <v>27.0</v>
      </c>
      <c r="I49" s="1">
        <v>1574736.0</v>
      </c>
      <c r="J49" s="1">
        <v>65.96</v>
      </c>
      <c r="K49" s="1">
        <v>640247.0</v>
      </c>
      <c r="L49" s="1">
        <v>20.08</v>
      </c>
      <c r="M49" s="1">
        <v>5769432.0</v>
      </c>
      <c r="N49" s="1">
        <v>3.52</v>
      </c>
      <c r="O49" s="1">
        <v>6301824.0</v>
      </c>
      <c r="P49" s="1">
        <v>15.85</v>
      </c>
      <c r="Q49" s="1">
        <v>6352006.0</v>
      </c>
      <c r="R49" s="1">
        <v>5.45</v>
      </c>
      <c r="S49" s="1">
        <v>4403993.0</v>
      </c>
      <c r="T49" s="1">
        <v>12.06</v>
      </c>
      <c r="U49" s="1">
        <v>379575.0</v>
      </c>
    </row>
    <row r="50" ht="13.5" customHeight="1">
      <c r="A50" s="1">
        <v>42065.0</v>
      </c>
      <c r="B50" s="1">
        <v>16.0</v>
      </c>
      <c r="C50" s="1">
        <v>3.9590343E7</v>
      </c>
      <c r="D50" s="1">
        <v>40.13</v>
      </c>
      <c r="E50" s="1">
        <v>1329797.0</v>
      </c>
      <c r="F50" s="1">
        <v>3.7623</v>
      </c>
      <c r="G50" s="1">
        <v>6000.0</v>
      </c>
      <c r="H50" s="1">
        <v>26.6</v>
      </c>
      <c r="I50" s="1">
        <v>938885.0</v>
      </c>
      <c r="J50" s="1">
        <v>65.65</v>
      </c>
      <c r="K50" s="1">
        <v>862306.0</v>
      </c>
      <c r="L50" s="1">
        <v>19.95</v>
      </c>
      <c r="M50" s="1">
        <v>5194067.0</v>
      </c>
      <c r="N50" s="1">
        <v>3.5</v>
      </c>
      <c r="O50" s="1">
        <v>3095911.0</v>
      </c>
      <c r="P50" s="1">
        <v>15.76</v>
      </c>
      <c r="Q50" s="1">
        <v>4376107.0</v>
      </c>
      <c r="R50" s="1">
        <v>5.4</v>
      </c>
      <c r="S50" s="1">
        <v>3401705.0</v>
      </c>
      <c r="T50" s="1">
        <v>12.15</v>
      </c>
      <c r="U50" s="1">
        <v>278055.0</v>
      </c>
    </row>
    <row r="51" ht="13.5" customHeight="1">
      <c r="A51" s="1">
        <v>42066.0</v>
      </c>
      <c r="B51" s="1">
        <v>15.6</v>
      </c>
      <c r="C51" s="1">
        <v>4607725.0</v>
      </c>
      <c r="D51" s="1">
        <v>39.52</v>
      </c>
      <c r="E51" s="1">
        <v>1069035.0</v>
      </c>
      <c r="F51" s="1">
        <v>3.658</v>
      </c>
      <c r="G51" s="1">
        <v>3800.0</v>
      </c>
      <c r="H51" s="1">
        <v>24.98</v>
      </c>
      <c r="I51" s="1">
        <v>3325429.0</v>
      </c>
      <c r="J51" s="1">
        <v>64.59</v>
      </c>
      <c r="K51" s="1">
        <v>505937.0</v>
      </c>
      <c r="L51" s="1">
        <v>19.53</v>
      </c>
      <c r="M51" s="1">
        <v>4347310.0</v>
      </c>
      <c r="N51" s="1">
        <v>3.44</v>
      </c>
      <c r="O51" s="1">
        <v>3673310.0</v>
      </c>
      <c r="P51" s="1">
        <v>15.47</v>
      </c>
      <c r="Q51" s="1">
        <v>5141959.0</v>
      </c>
      <c r="R51" s="1">
        <v>5.18</v>
      </c>
      <c r="S51" s="1">
        <v>3487607.0</v>
      </c>
      <c r="T51" s="1">
        <v>11.79</v>
      </c>
      <c r="U51" s="1">
        <v>346096.0</v>
      </c>
    </row>
    <row r="52" ht="13.5" customHeight="1">
      <c r="A52" s="1">
        <v>42067.0</v>
      </c>
      <c r="B52" s="1">
        <v>15.09</v>
      </c>
      <c r="C52" s="1">
        <v>3303568.0</v>
      </c>
      <c r="D52" s="1">
        <v>38.21</v>
      </c>
      <c r="E52" s="1">
        <v>860636.0</v>
      </c>
      <c r="F52" s="1">
        <v>3.7718</v>
      </c>
      <c r="G52" s="1">
        <v>9719.0</v>
      </c>
      <c r="H52" s="1">
        <v>24.7</v>
      </c>
      <c r="I52" s="1">
        <v>1701523.0</v>
      </c>
      <c r="J52" s="1">
        <v>63.39</v>
      </c>
      <c r="K52" s="1">
        <v>630534.0</v>
      </c>
      <c r="L52" s="1">
        <v>18.66</v>
      </c>
      <c r="M52" s="1">
        <v>6394560.0</v>
      </c>
      <c r="N52" s="1">
        <v>3.37</v>
      </c>
      <c r="O52" s="1">
        <v>2374216.0</v>
      </c>
      <c r="P52" s="1">
        <v>15.35</v>
      </c>
      <c r="Q52" s="1">
        <v>5797062.0</v>
      </c>
      <c r="R52" s="1">
        <v>5.17</v>
      </c>
      <c r="S52" s="1">
        <v>5016969.0</v>
      </c>
      <c r="T52" s="1">
        <v>11.72</v>
      </c>
      <c r="U52" s="1">
        <v>290192.0</v>
      </c>
    </row>
    <row r="53" ht="13.5" customHeight="1">
      <c r="A53" s="1">
        <v>42068.0</v>
      </c>
      <c r="B53" s="1">
        <v>15.23</v>
      </c>
      <c r="C53" s="1">
        <v>3439430.0</v>
      </c>
      <c r="D53" s="1">
        <v>39.17</v>
      </c>
      <c r="E53" s="1">
        <v>956946.0</v>
      </c>
      <c r="F53" s="1">
        <v>3.7528</v>
      </c>
      <c r="G53" s="1">
        <v>8001.0</v>
      </c>
      <c r="H53" s="1">
        <v>24.47</v>
      </c>
      <c r="I53" s="1">
        <v>1378690.0</v>
      </c>
      <c r="J53" s="1">
        <v>63.85</v>
      </c>
      <c r="K53" s="1">
        <v>738941.0</v>
      </c>
      <c r="L53" s="1">
        <v>18.78</v>
      </c>
      <c r="M53" s="1">
        <v>3995105.0</v>
      </c>
      <c r="N53" s="1">
        <v>3.44</v>
      </c>
      <c r="O53" s="1">
        <v>4645217.0</v>
      </c>
      <c r="P53" s="1">
        <v>15.37</v>
      </c>
      <c r="Q53" s="1">
        <v>2542736.0</v>
      </c>
      <c r="R53" s="1">
        <v>5.23</v>
      </c>
      <c r="S53" s="1">
        <v>4501548.0</v>
      </c>
      <c r="T53" s="1">
        <v>11.81</v>
      </c>
      <c r="U53" s="1">
        <v>254505.0</v>
      </c>
    </row>
    <row r="54" ht="13.5" customHeight="1">
      <c r="A54" s="1">
        <v>42069.0</v>
      </c>
      <c r="B54" s="1">
        <v>14.26</v>
      </c>
      <c r="C54" s="1">
        <v>6078225.0</v>
      </c>
      <c r="D54" s="1">
        <v>36.13</v>
      </c>
      <c r="E54" s="1">
        <v>2268352.0</v>
      </c>
      <c r="F54" s="1">
        <v>3.6865</v>
      </c>
      <c r="G54" s="1">
        <v>12045.0</v>
      </c>
      <c r="H54" s="1">
        <v>23.71</v>
      </c>
      <c r="I54" s="1">
        <v>2428268.0</v>
      </c>
      <c r="J54" s="1">
        <v>61.68</v>
      </c>
      <c r="K54" s="1">
        <v>995426.0</v>
      </c>
      <c r="L54" s="1">
        <v>18.12</v>
      </c>
      <c r="M54" s="1">
        <v>5553957.0</v>
      </c>
      <c r="N54" s="1">
        <v>3.15</v>
      </c>
      <c r="O54" s="1">
        <v>6317147.0</v>
      </c>
      <c r="P54" s="1">
        <v>15.05</v>
      </c>
      <c r="Q54" s="1">
        <v>9811990.0</v>
      </c>
      <c r="R54" s="1">
        <v>5.07</v>
      </c>
      <c r="S54" s="1">
        <v>2589495.0</v>
      </c>
      <c r="T54" s="1">
        <v>11.46</v>
      </c>
      <c r="U54" s="1">
        <v>487314.0</v>
      </c>
    </row>
    <row r="55" ht="13.5" customHeight="1">
      <c r="A55" s="1">
        <v>42072.0</v>
      </c>
      <c r="B55" s="1">
        <v>13.59</v>
      </c>
      <c r="C55" s="1">
        <v>5392384.0</v>
      </c>
      <c r="D55" s="1">
        <v>34.84</v>
      </c>
      <c r="E55" s="1">
        <v>1434280.0</v>
      </c>
      <c r="F55" s="1">
        <v>3.677</v>
      </c>
      <c r="G55" s="1">
        <v>5055.0</v>
      </c>
      <c r="H55" s="1">
        <v>23.3</v>
      </c>
      <c r="I55" s="1">
        <v>1629468.0</v>
      </c>
      <c r="J55" s="1">
        <v>60.3</v>
      </c>
      <c r="K55" s="1">
        <v>450635.0</v>
      </c>
      <c r="L55" s="1">
        <v>17.93</v>
      </c>
      <c r="M55" s="1">
        <v>2485060.0</v>
      </c>
      <c r="N55" s="1">
        <v>3.03</v>
      </c>
      <c r="O55" s="1">
        <v>4399075.0</v>
      </c>
      <c r="P55" s="1">
        <v>15.3</v>
      </c>
      <c r="Q55" s="1">
        <v>4203431.0</v>
      </c>
      <c r="R55" s="1">
        <v>5.08</v>
      </c>
      <c r="S55" s="1">
        <v>4997427.0</v>
      </c>
      <c r="T55" s="1">
        <v>11.11</v>
      </c>
      <c r="U55" s="1">
        <v>325073.0</v>
      </c>
    </row>
    <row r="56" ht="13.5" customHeight="1">
      <c r="A56" s="1">
        <v>42073.0</v>
      </c>
      <c r="B56" s="1">
        <v>13.59</v>
      </c>
      <c r="C56" s="1">
        <v>4010561.0</v>
      </c>
      <c r="D56" s="1">
        <v>34.82</v>
      </c>
      <c r="E56" s="1">
        <v>1484541.0</v>
      </c>
      <c r="F56" s="1">
        <v>3.5538</v>
      </c>
      <c r="G56" s="1">
        <v>37445.0</v>
      </c>
      <c r="H56" s="1">
        <v>23.06</v>
      </c>
      <c r="I56" s="1">
        <v>2518516.0</v>
      </c>
      <c r="J56" s="1">
        <v>59.15</v>
      </c>
      <c r="K56" s="1">
        <v>870026.0</v>
      </c>
      <c r="L56" s="1">
        <v>17.44</v>
      </c>
      <c r="M56" s="1">
        <v>4044659.0</v>
      </c>
      <c r="N56" s="1">
        <v>2.94</v>
      </c>
      <c r="O56" s="1">
        <v>4038456.0</v>
      </c>
      <c r="P56" s="1">
        <v>14.23</v>
      </c>
      <c r="Q56" s="1">
        <v>4403861.0</v>
      </c>
      <c r="R56" s="1">
        <v>4.89</v>
      </c>
      <c r="S56" s="1">
        <v>4616720.0</v>
      </c>
      <c r="T56" s="1">
        <v>11.08</v>
      </c>
      <c r="U56" s="1">
        <v>618390.0</v>
      </c>
    </row>
    <row r="57" ht="13.5" customHeight="1">
      <c r="A57" s="1">
        <v>42074.0</v>
      </c>
      <c r="B57" s="1">
        <v>13.94</v>
      </c>
      <c r="C57" s="1">
        <v>4369220.0</v>
      </c>
      <c r="D57" s="1">
        <v>36.49</v>
      </c>
      <c r="E57" s="1">
        <v>2089992.0</v>
      </c>
      <c r="F57" s="1">
        <v>3.6865</v>
      </c>
      <c r="G57" s="1">
        <v>1617.0</v>
      </c>
      <c r="H57" s="1">
        <v>23.69</v>
      </c>
      <c r="I57" s="1">
        <v>3043182.0</v>
      </c>
      <c r="J57" s="1">
        <v>62.0</v>
      </c>
      <c r="K57" s="1">
        <v>1408060.0</v>
      </c>
      <c r="L57" s="1">
        <v>17.76</v>
      </c>
      <c r="M57" s="1">
        <v>3256864.0</v>
      </c>
      <c r="N57" s="1">
        <v>3.02</v>
      </c>
      <c r="O57" s="1">
        <v>5447023.0</v>
      </c>
      <c r="P57" s="1">
        <v>13.74</v>
      </c>
      <c r="Q57" s="1">
        <v>4963310.0</v>
      </c>
      <c r="R57" s="1">
        <v>4.96</v>
      </c>
      <c r="S57" s="1">
        <v>3321246.0</v>
      </c>
      <c r="T57" s="1">
        <v>11.5</v>
      </c>
      <c r="U57" s="1">
        <v>535790.0</v>
      </c>
    </row>
    <row r="58" ht="13.5" customHeight="1">
      <c r="A58" s="1">
        <v>42075.0</v>
      </c>
      <c r="B58" s="1">
        <v>13.5</v>
      </c>
      <c r="C58" s="1">
        <v>3974583.0</v>
      </c>
      <c r="D58" s="1">
        <v>36.19</v>
      </c>
      <c r="E58" s="1">
        <v>1322205.0</v>
      </c>
      <c r="F58" s="1">
        <v>3.7812</v>
      </c>
      <c r="G58" s="1">
        <v>32200.0</v>
      </c>
      <c r="H58" s="1">
        <v>23.56</v>
      </c>
      <c r="I58" s="1">
        <v>2160234.0</v>
      </c>
      <c r="J58" s="1">
        <v>60.0</v>
      </c>
      <c r="K58" s="1">
        <v>1304945.0</v>
      </c>
      <c r="L58" s="1">
        <v>17.91</v>
      </c>
      <c r="M58" s="1">
        <v>4013096.0</v>
      </c>
      <c r="N58" s="1">
        <v>2.99</v>
      </c>
      <c r="O58" s="1">
        <v>3619992.0</v>
      </c>
      <c r="P58" s="1">
        <v>13.81</v>
      </c>
      <c r="Q58" s="1">
        <v>4516207.0</v>
      </c>
      <c r="R58" s="1">
        <v>5.13</v>
      </c>
      <c r="S58" s="1">
        <v>6015764.0</v>
      </c>
      <c r="T58" s="1">
        <v>11.38</v>
      </c>
      <c r="U58" s="1">
        <v>339079.0</v>
      </c>
    </row>
    <row r="59" ht="13.5" customHeight="1">
      <c r="A59" s="1">
        <v>42076.0</v>
      </c>
      <c r="B59" s="1">
        <v>13.56</v>
      </c>
      <c r="C59" s="1">
        <v>3985919.0</v>
      </c>
      <c r="D59" s="1">
        <v>36.28</v>
      </c>
      <c r="E59" s="1">
        <v>1083073.0</v>
      </c>
      <c r="F59" s="1">
        <v>3.6959</v>
      </c>
      <c r="G59" s="1">
        <v>5325.0</v>
      </c>
      <c r="H59" s="1">
        <v>24.13</v>
      </c>
      <c r="I59" s="1">
        <v>2017203.0</v>
      </c>
      <c r="J59" s="1">
        <v>60.72</v>
      </c>
      <c r="K59" s="1">
        <v>699921.0</v>
      </c>
      <c r="L59" s="1">
        <v>17.56</v>
      </c>
      <c r="M59" s="1">
        <v>3811713.0</v>
      </c>
      <c r="N59" s="1">
        <v>2.97</v>
      </c>
      <c r="O59" s="1">
        <v>3832395.0</v>
      </c>
      <c r="P59" s="1">
        <v>13.86</v>
      </c>
      <c r="Q59" s="1">
        <v>2658214.0</v>
      </c>
      <c r="R59" s="1">
        <v>5.02</v>
      </c>
      <c r="S59" s="1">
        <v>4114815.0</v>
      </c>
      <c r="T59" s="1">
        <v>11.54</v>
      </c>
      <c r="U59" s="1">
        <v>426776.0</v>
      </c>
    </row>
    <row r="60" ht="13.5" customHeight="1">
      <c r="A60" s="1">
        <v>42079.0</v>
      </c>
      <c r="B60" s="1">
        <v>13.47</v>
      </c>
      <c r="C60" s="1">
        <v>3782822.0</v>
      </c>
      <c r="D60" s="1">
        <v>36.32</v>
      </c>
      <c r="E60" s="1">
        <v>791925.0</v>
      </c>
      <c r="F60" s="1">
        <v>3.6959</v>
      </c>
      <c r="G60" s="1">
        <v>7970.0</v>
      </c>
      <c r="H60" s="1">
        <v>23.93</v>
      </c>
      <c r="I60" s="1">
        <v>3357631.0</v>
      </c>
      <c r="J60" s="1">
        <v>60.84</v>
      </c>
      <c r="K60" s="1">
        <v>544352.0</v>
      </c>
      <c r="L60" s="1">
        <v>17.32</v>
      </c>
      <c r="M60" s="1">
        <v>4571070.0</v>
      </c>
      <c r="N60" s="1">
        <v>2.99</v>
      </c>
      <c r="O60" s="1">
        <v>5564642.0</v>
      </c>
      <c r="P60" s="1">
        <v>13.77</v>
      </c>
      <c r="Q60" s="1">
        <v>3645179.0</v>
      </c>
      <c r="R60" s="1">
        <v>5.01</v>
      </c>
      <c r="S60" s="1">
        <v>2727140.0</v>
      </c>
      <c r="T60" s="1">
        <v>11.37</v>
      </c>
      <c r="U60" s="1">
        <v>598931.0</v>
      </c>
    </row>
    <row r="61" ht="13.5" customHeight="1">
      <c r="A61" s="1">
        <v>42080.0</v>
      </c>
      <c r="B61" s="1">
        <v>13.16</v>
      </c>
      <c r="C61" s="1">
        <v>4651227.0</v>
      </c>
      <c r="D61" s="1">
        <v>35.9</v>
      </c>
      <c r="E61" s="1">
        <v>934477.0</v>
      </c>
      <c r="F61" s="1">
        <v>3.6012</v>
      </c>
      <c r="G61" s="1">
        <v>1600.0</v>
      </c>
      <c r="H61" s="1">
        <v>22.51</v>
      </c>
      <c r="I61" s="1">
        <v>1915194.0</v>
      </c>
      <c r="J61" s="1">
        <v>61.43</v>
      </c>
      <c r="K61" s="1">
        <v>588623.0</v>
      </c>
      <c r="L61" s="1">
        <v>17.27</v>
      </c>
      <c r="M61" s="1">
        <v>3017390.0</v>
      </c>
      <c r="N61" s="1">
        <v>2.85</v>
      </c>
      <c r="O61" s="1">
        <v>6166240.0</v>
      </c>
      <c r="P61" s="1">
        <v>13.86</v>
      </c>
      <c r="Q61" s="1">
        <v>3586798.0</v>
      </c>
      <c r="R61" s="1">
        <v>5.11</v>
      </c>
      <c r="S61" s="1">
        <v>3677674.0</v>
      </c>
      <c r="T61" s="1">
        <v>11.28</v>
      </c>
      <c r="U61" s="1">
        <v>335154.0</v>
      </c>
    </row>
    <row r="62" ht="13.5" customHeight="1">
      <c r="A62" s="1">
        <v>42081.0</v>
      </c>
      <c r="B62" s="1">
        <v>13.82</v>
      </c>
      <c r="C62" s="1">
        <v>4937250.0</v>
      </c>
      <c r="D62" s="1">
        <v>36.79</v>
      </c>
      <c r="E62" s="1">
        <v>1396781.0</v>
      </c>
      <c r="F62" s="1">
        <v>3.7433</v>
      </c>
      <c r="G62" s="1">
        <v>76450.0</v>
      </c>
      <c r="H62" s="1">
        <v>23.83</v>
      </c>
      <c r="I62" s="1">
        <v>4119198.0</v>
      </c>
      <c r="J62" s="1">
        <v>62.02</v>
      </c>
      <c r="K62" s="1">
        <v>1012867.0</v>
      </c>
      <c r="L62" s="1">
        <v>17.8</v>
      </c>
      <c r="M62" s="1">
        <v>2473479.0</v>
      </c>
      <c r="N62" s="1">
        <v>2.97</v>
      </c>
      <c r="O62" s="1">
        <v>3942516.0</v>
      </c>
      <c r="P62" s="1">
        <v>13.57</v>
      </c>
      <c r="Q62" s="1">
        <v>5302730.0</v>
      </c>
      <c r="R62" s="1">
        <v>4.85</v>
      </c>
      <c r="S62" s="1">
        <v>9693965.0</v>
      </c>
      <c r="T62" s="1">
        <v>11.63</v>
      </c>
      <c r="U62" s="1">
        <v>362206.0</v>
      </c>
    </row>
    <row r="63" ht="13.5" customHeight="1">
      <c r="A63" s="1">
        <v>42082.0</v>
      </c>
      <c r="B63" s="1">
        <v>13.91</v>
      </c>
      <c r="C63" s="1">
        <v>4664841.0</v>
      </c>
      <c r="D63" s="1">
        <v>36.29</v>
      </c>
      <c r="E63" s="1">
        <v>1436468.0</v>
      </c>
      <c r="F63" s="1">
        <v>3.6675</v>
      </c>
      <c r="G63" s="1">
        <v>4100.0</v>
      </c>
      <c r="H63" s="1">
        <v>24.7</v>
      </c>
      <c r="I63" s="1">
        <v>3156981.0</v>
      </c>
      <c r="J63" s="1">
        <v>62.55</v>
      </c>
      <c r="K63" s="1">
        <v>502454.0</v>
      </c>
      <c r="L63" s="1">
        <v>17.61</v>
      </c>
      <c r="M63" s="1">
        <v>2953650.0</v>
      </c>
      <c r="N63" s="1">
        <v>3.0</v>
      </c>
      <c r="O63" s="1">
        <v>5415424.0</v>
      </c>
      <c r="P63" s="1">
        <v>13.59</v>
      </c>
      <c r="Q63" s="1">
        <v>3442797.0</v>
      </c>
      <c r="R63" s="1">
        <v>5.02</v>
      </c>
      <c r="S63" s="1">
        <v>2791319.0</v>
      </c>
      <c r="T63" s="1">
        <v>11.74</v>
      </c>
      <c r="U63" s="1">
        <v>298385.0</v>
      </c>
    </row>
    <row r="64" ht="13.5" customHeight="1">
      <c r="A64" s="1">
        <v>42083.0</v>
      </c>
      <c r="B64" s="1">
        <v>14.02</v>
      </c>
      <c r="C64" s="1">
        <v>8485116.0</v>
      </c>
      <c r="D64" s="1">
        <v>37.46</v>
      </c>
      <c r="E64" s="1">
        <v>2444071.0</v>
      </c>
      <c r="F64" s="1">
        <v>3.6959</v>
      </c>
      <c r="G64" s="1">
        <v>8925.0</v>
      </c>
      <c r="H64" s="1">
        <v>25.45</v>
      </c>
      <c r="I64" s="1">
        <v>8429413.0</v>
      </c>
      <c r="J64" s="1">
        <v>64.31</v>
      </c>
      <c r="K64" s="1">
        <v>839800.0</v>
      </c>
      <c r="L64" s="1">
        <v>18.88</v>
      </c>
      <c r="M64" s="1">
        <v>6574147.0</v>
      </c>
      <c r="N64" s="1">
        <v>3.06</v>
      </c>
      <c r="O64" s="1">
        <v>1.9217275E7</v>
      </c>
      <c r="P64" s="1">
        <v>15.01</v>
      </c>
      <c r="Q64" s="1">
        <v>8203059.0</v>
      </c>
      <c r="R64" s="1">
        <v>5.28</v>
      </c>
      <c r="S64" s="1">
        <v>5762616.0</v>
      </c>
      <c r="T64" s="1">
        <v>11.93</v>
      </c>
      <c r="U64" s="1">
        <v>444899.0</v>
      </c>
    </row>
    <row r="65" ht="13.5" customHeight="1">
      <c r="A65" s="1">
        <v>42086.0</v>
      </c>
      <c r="B65" s="1">
        <v>14.27</v>
      </c>
      <c r="C65" s="1">
        <v>3241703.0</v>
      </c>
      <c r="D65" s="1">
        <v>38.03</v>
      </c>
      <c r="E65" s="1">
        <v>740820.0</v>
      </c>
      <c r="F65" s="1">
        <v>3.6106</v>
      </c>
      <c r="G65" s="1">
        <v>2100.0</v>
      </c>
      <c r="H65" s="1">
        <v>25.51</v>
      </c>
      <c r="I65" s="1">
        <v>2842868.0</v>
      </c>
      <c r="J65" s="1">
        <v>64.8</v>
      </c>
      <c r="K65" s="1">
        <v>511631.0</v>
      </c>
      <c r="L65" s="1">
        <v>19.75</v>
      </c>
      <c r="M65" s="1">
        <v>5502866.0</v>
      </c>
      <c r="N65" s="1">
        <v>3.2</v>
      </c>
      <c r="O65" s="1">
        <v>6718064.0</v>
      </c>
      <c r="P65" s="1">
        <v>15.64</v>
      </c>
      <c r="Q65" s="1">
        <v>3121620.0</v>
      </c>
      <c r="R65" s="1">
        <v>5.49</v>
      </c>
      <c r="S65" s="1">
        <v>7452870.0</v>
      </c>
      <c r="T65" s="1">
        <v>12.04</v>
      </c>
      <c r="U65" s="1">
        <v>406062.0</v>
      </c>
    </row>
    <row r="66" ht="13.5" customHeight="1">
      <c r="A66" s="1">
        <v>42087.0</v>
      </c>
      <c r="B66" s="1">
        <v>14.22</v>
      </c>
      <c r="C66" s="1">
        <v>3275028.0</v>
      </c>
      <c r="D66" s="1">
        <v>37.81</v>
      </c>
      <c r="E66" s="1">
        <v>947238.0</v>
      </c>
      <c r="F66" s="1">
        <v>3.6865</v>
      </c>
      <c r="G66" s="1">
        <v>22550.0</v>
      </c>
      <c r="H66" s="1">
        <v>25.46</v>
      </c>
      <c r="I66" s="1">
        <v>4063216.0</v>
      </c>
      <c r="J66" s="1">
        <v>63.51</v>
      </c>
      <c r="K66" s="1">
        <v>497613.0</v>
      </c>
      <c r="L66" s="1">
        <v>19.34</v>
      </c>
      <c r="M66" s="1">
        <v>3134795.0</v>
      </c>
      <c r="N66" s="1">
        <v>3.16</v>
      </c>
      <c r="O66" s="1">
        <v>4976535.0</v>
      </c>
      <c r="P66" s="1">
        <v>15.32</v>
      </c>
      <c r="Q66" s="1">
        <v>2504411.0</v>
      </c>
      <c r="R66" s="1">
        <v>5.38</v>
      </c>
      <c r="S66" s="1">
        <v>4384967.0</v>
      </c>
      <c r="T66" s="1">
        <v>11.83</v>
      </c>
      <c r="U66" s="1">
        <v>480989.0</v>
      </c>
    </row>
    <row r="67" ht="13.5" customHeight="1">
      <c r="A67" s="1">
        <v>42088.0</v>
      </c>
      <c r="B67" s="1">
        <v>14.18</v>
      </c>
      <c r="C67" s="1">
        <v>4168392.0</v>
      </c>
      <c r="D67" s="1">
        <v>37.68</v>
      </c>
      <c r="E67" s="1">
        <v>973213.0</v>
      </c>
      <c r="F67" s="1">
        <v>3.6486</v>
      </c>
      <c r="G67" s="1">
        <v>10700.0</v>
      </c>
      <c r="H67" s="1">
        <v>25.17</v>
      </c>
      <c r="I67" s="1">
        <v>1616098.0</v>
      </c>
      <c r="J67" s="1">
        <v>62.1</v>
      </c>
      <c r="K67" s="1">
        <v>551626.0</v>
      </c>
      <c r="L67" s="1">
        <v>18.53</v>
      </c>
      <c r="M67" s="1">
        <v>4375269.0</v>
      </c>
      <c r="N67" s="1">
        <v>3.07</v>
      </c>
      <c r="O67" s="1">
        <v>4389512.0</v>
      </c>
      <c r="P67" s="1">
        <v>14.9</v>
      </c>
      <c r="Q67" s="1">
        <v>3057920.0</v>
      </c>
      <c r="R67" s="1">
        <v>5.18</v>
      </c>
      <c r="S67" s="1">
        <v>3084704.0</v>
      </c>
      <c r="T67" s="1">
        <v>11.84</v>
      </c>
      <c r="U67" s="1">
        <v>285220.0</v>
      </c>
    </row>
    <row r="68" ht="13.5" customHeight="1">
      <c r="A68" s="1">
        <v>42089.0</v>
      </c>
      <c r="B68" s="1">
        <v>14.09</v>
      </c>
      <c r="C68" s="1">
        <v>5315367.0</v>
      </c>
      <c r="D68" s="1">
        <v>36.36</v>
      </c>
      <c r="E68" s="1">
        <v>1232225.0</v>
      </c>
      <c r="F68" s="1">
        <v>3.5822</v>
      </c>
      <c r="G68" s="1">
        <v>13500.0</v>
      </c>
      <c r="H68" s="1">
        <v>24.58</v>
      </c>
      <c r="I68" s="1">
        <v>1979839.0</v>
      </c>
      <c r="J68" s="1">
        <v>61.92</v>
      </c>
      <c r="K68" s="1">
        <v>844666.0</v>
      </c>
      <c r="L68" s="1">
        <v>18.01</v>
      </c>
      <c r="M68" s="1">
        <v>3843503.0</v>
      </c>
      <c r="N68" s="1">
        <v>2.95</v>
      </c>
      <c r="O68" s="1">
        <v>4739165.0</v>
      </c>
      <c r="P68" s="1">
        <v>14.99</v>
      </c>
      <c r="Q68" s="1">
        <v>5608695.0</v>
      </c>
      <c r="R68" s="1">
        <v>5.15</v>
      </c>
      <c r="S68" s="1">
        <v>3680155.0</v>
      </c>
      <c r="T68" s="1">
        <v>11.43</v>
      </c>
      <c r="U68" s="1">
        <v>450453.0</v>
      </c>
    </row>
    <row r="69" ht="13.5" customHeight="1">
      <c r="A69" s="1">
        <v>42090.0</v>
      </c>
      <c r="B69" s="1">
        <v>14.21</v>
      </c>
      <c r="C69" s="1">
        <v>5135324.0</v>
      </c>
      <c r="D69" s="1">
        <v>36.31</v>
      </c>
      <c r="E69" s="1">
        <v>833395.0</v>
      </c>
      <c r="F69" s="1">
        <v>3.6012</v>
      </c>
      <c r="G69" s="1">
        <v>7300.0</v>
      </c>
      <c r="H69" s="1">
        <v>24.72</v>
      </c>
      <c r="I69" s="1">
        <v>1645131.0</v>
      </c>
      <c r="J69" s="1">
        <v>60.39</v>
      </c>
      <c r="K69" s="1">
        <v>569730.0</v>
      </c>
      <c r="L69" s="1">
        <v>17.47</v>
      </c>
      <c r="M69" s="1">
        <v>4930108.0</v>
      </c>
      <c r="N69" s="1">
        <v>2.96</v>
      </c>
      <c r="O69" s="1">
        <v>4004057.0</v>
      </c>
      <c r="P69" s="1">
        <v>14.8</v>
      </c>
      <c r="Q69" s="1">
        <v>3710514.0</v>
      </c>
      <c r="R69" s="1">
        <v>5.19</v>
      </c>
      <c r="S69" s="1">
        <v>3627204.0</v>
      </c>
      <c r="T69" s="1">
        <v>11.51</v>
      </c>
      <c r="U69" s="1">
        <v>337339.0</v>
      </c>
    </row>
    <row r="70" ht="13.5" customHeight="1">
      <c r="A70" s="1">
        <v>42093.0</v>
      </c>
      <c r="B70" s="1">
        <v>14.13</v>
      </c>
      <c r="C70" s="1">
        <v>3566423.0</v>
      </c>
      <c r="D70" s="1">
        <v>35.5</v>
      </c>
      <c r="E70" s="1">
        <v>788443.0</v>
      </c>
      <c r="F70" s="1">
        <v>3.6675</v>
      </c>
      <c r="G70" s="1">
        <v>9458.0</v>
      </c>
      <c r="H70" s="1">
        <v>24.37</v>
      </c>
      <c r="I70" s="1">
        <v>1713867.0</v>
      </c>
      <c r="J70" s="1">
        <v>60.83</v>
      </c>
      <c r="K70" s="1">
        <v>444326.0</v>
      </c>
      <c r="L70" s="1">
        <v>19.46</v>
      </c>
      <c r="M70" s="1">
        <v>1.231602E7</v>
      </c>
      <c r="N70" s="1">
        <v>2.89</v>
      </c>
      <c r="O70" s="1">
        <v>3109747.0</v>
      </c>
      <c r="P70" s="1">
        <v>15.25</v>
      </c>
      <c r="Q70" s="1">
        <v>4021447.0</v>
      </c>
      <c r="R70" s="1">
        <v>5.345</v>
      </c>
      <c r="S70" s="1">
        <v>3398326.0</v>
      </c>
      <c r="T70" s="1">
        <v>11.34</v>
      </c>
      <c r="U70" s="1">
        <v>326299.0</v>
      </c>
    </row>
    <row r="71" ht="13.5" customHeight="1">
      <c r="A71" s="1">
        <v>42094.0</v>
      </c>
      <c r="B71" s="1">
        <v>13.85</v>
      </c>
      <c r="C71" s="1">
        <v>3611939.0</v>
      </c>
      <c r="D71" s="1">
        <v>35.27</v>
      </c>
      <c r="E71" s="1">
        <v>1269927.0</v>
      </c>
      <c r="F71" s="1">
        <v>3.5917</v>
      </c>
      <c r="G71" s="1">
        <v>300.0</v>
      </c>
      <c r="H71" s="1">
        <v>24.06</v>
      </c>
      <c r="I71" s="1">
        <v>2516892.0</v>
      </c>
      <c r="J71" s="1">
        <v>61.38</v>
      </c>
      <c r="K71" s="1">
        <v>980783.0</v>
      </c>
      <c r="L71" s="1">
        <v>17.38</v>
      </c>
      <c r="M71" s="1">
        <v>7216204.0</v>
      </c>
      <c r="N71" s="1">
        <v>2.82</v>
      </c>
      <c r="O71" s="1">
        <v>4705080.0</v>
      </c>
      <c r="P71" s="1">
        <v>15.35</v>
      </c>
      <c r="Q71" s="1">
        <v>4090440.0</v>
      </c>
      <c r="R71" s="1">
        <v>5.11</v>
      </c>
      <c r="S71" s="1">
        <v>3432914.0</v>
      </c>
      <c r="T71" s="1">
        <v>11.12</v>
      </c>
      <c r="U71" s="1">
        <v>315517.0</v>
      </c>
    </row>
    <row r="72" ht="13.5" customHeight="1">
      <c r="A72" s="1">
        <v>42095.0</v>
      </c>
      <c r="B72" s="1">
        <v>15.18</v>
      </c>
      <c r="C72" s="1">
        <v>7460385.0</v>
      </c>
      <c r="D72" s="1">
        <v>38.13</v>
      </c>
      <c r="E72" s="1">
        <v>1540142.0</v>
      </c>
      <c r="F72" s="1">
        <v>3.5917</v>
      </c>
      <c r="G72" s="1">
        <v>499755.0</v>
      </c>
      <c r="H72" s="1">
        <v>25.02</v>
      </c>
      <c r="I72" s="1">
        <v>2429890.0</v>
      </c>
      <c r="J72" s="1">
        <v>62.86</v>
      </c>
      <c r="K72" s="1">
        <v>1641084.0</v>
      </c>
      <c r="L72" s="1">
        <v>16.99</v>
      </c>
      <c r="M72" s="1">
        <v>4452814.0</v>
      </c>
      <c r="N72" s="1">
        <v>2.97</v>
      </c>
      <c r="O72" s="1">
        <v>3800307.0</v>
      </c>
      <c r="P72" s="1">
        <v>15.69</v>
      </c>
      <c r="Q72" s="1">
        <v>4121123.0</v>
      </c>
      <c r="R72" s="1">
        <v>5.21</v>
      </c>
      <c r="S72" s="1">
        <v>3527939.0</v>
      </c>
      <c r="T72" s="1">
        <v>11.57</v>
      </c>
      <c r="U72" s="1">
        <v>462949.0</v>
      </c>
    </row>
    <row r="73" ht="13.5" customHeight="1">
      <c r="A73" s="1">
        <v>42096.0</v>
      </c>
      <c r="B73" s="1">
        <v>14.95</v>
      </c>
      <c r="C73" s="1">
        <v>4335061.0</v>
      </c>
      <c r="D73" s="1">
        <v>37.38</v>
      </c>
      <c r="E73" s="1">
        <v>1005711.0</v>
      </c>
      <c r="F73" s="1">
        <v>3.6012</v>
      </c>
      <c r="G73" s="1">
        <v>16300.0</v>
      </c>
      <c r="H73" s="1">
        <v>24.1</v>
      </c>
      <c r="I73" s="1">
        <v>1837908.0</v>
      </c>
      <c r="J73" s="1">
        <v>62.36</v>
      </c>
      <c r="K73" s="1">
        <v>497232.0</v>
      </c>
      <c r="L73" s="1">
        <v>17.15</v>
      </c>
      <c r="M73" s="1">
        <v>2830401.0</v>
      </c>
      <c r="N73" s="1">
        <v>2.91</v>
      </c>
      <c r="O73" s="1">
        <v>3776771.0</v>
      </c>
      <c r="P73" s="1">
        <v>16.12</v>
      </c>
      <c r="Q73" s="1">
        <v>4278978.0</v>
      </c>
      <c r="R73" s="1">
        <v>5.19</v>
      </c>
      <c r="S73" s="1">
        <v>1630278.0</v>
      </c>
      <c r="T73" s="1">
        <v>11.27</v>
      </c>
      <c r="U73" s="1">
        <v>346304.0</v>
      </c>
    </row>
    <row r="74" ht="13.5" customHeight="1">
      <c r="A74" s="1">
        <v>42097.0</v>
      </c>
      <c r="B74" s="1">
        <v>14.95</v>
      </c>
      <c r="C74" s="1">
        <v>4335061.0</v>
      </c>
      <c r="D74" s="1">
        <v>37.38</v>
      </c>
      <c r="E74" s="1">
        <v>1005711.0</v>
      </c>
      <c r="F74" s="1">
        <v>3.6012</v>
      </c>
      <c r="G74" s="1">
        <v>16300.0</v>
      </c>
      <c r="H74" s="1">
        <v>24.1</v>
      </c>
      <c r="I74" s="1">
        <v>1837908.0</v>
      </c>
      <c r="J74" s="1">
        <v>62.36</v>
      </c>
      <c r="K74" s="1">
        <v>497232.0</v>
      </c>
      <c r="L74" s="1">
        <v>17.15</v>
      </c>
      <c r="M74" s="1">
        <v>2830401.0</v>
      </c>
      <c r="N74" s="1">
        <v>2.91</v>
      </c>
      <c r="O74" s="1">
        <v>3776771.0</v>
      </c>
      <c r="P74" s="1">
        <v>16.12</v>
      </c>
      <c r="Q74" s="1">
        <v>4278978.0</v>
      </c>
      <c r="R74" s="1">
        <v>5.19</v>
      </c>
      <c r="S74" s="1">
        <v>1630278.0</v>
      </c>
      <c r="T74" s="1">
        <v>11.27</v>
      </c>
      <c r="U74" s="1">
        <v>346304.0</v>
      </c>
    </row>
    <row r="75" ht="13.5" customHeight="1">
      <c r="A75" s="1">
        <v>42100.0</v>
      </c>
      <c r="B75" s="1">
        <v>15.74</v>
      </c>
      <c r="C75" s="1">
        <v>6152819.0</v>
      </c>
      <c r="D75" s="1">
        <v>38.52</v>
      </c>
      <c r="E75" s="1">
        <v>810702.0</v>
      </c>
      <c r="F75" s="1">
        <v>3.6012</v>
      </c>
      <c r="G75" s="1">
        <v>44950.0</v>
      </c>
      <c r="H75" s="1">
        <v>24.51</v>
      </c>
      <c r="I75" s="1">
        <v>1394392.0</v>
      </c>
      <c r="J75" s="1">
        <v>64.01</v>
      </c>
      <c r="K75" s="1">
        <v>411757.0</v>
      </c>
      <c r="L75" s="1">
        <v>17.4</v>
      </c>
      <c r="M75" s="1">
        <v>4241440.0</v>
      </c>
      <c r="N75" s="1">
        <v>3.04</v>
      </c>
      <c r="O75" s="1">
        <v>3420884.0</v>
      </c>
      <c r="P75" s="1">
        <v>16.13</v>
      </c>
      <c r="Q75" s="1">
        <v>1585927.0</v>
      </c>
      <c r="R75" s="1">
        <v>5.15</v>
      </c>
      <c r="S75" s="1">
        <v>1354089.0</v>
      </c>
      <c r="T75" s="1">
        <v>11.72</v>
      </c>
      <c r="U75" s="1">
        <v>232312.0</v>
      </c>
    </row>
    <row r="76" ht="13.5" customHeight="1">
      <c r="A76" s="1">
        <v>42101.0</v>
      </c>
      <c r="B76" s="1">
        <v>15.46</v>
      </c>
      <c r="C76" s="1">
        <v>7468078.0</v>
      </c>
      <c r="D76" s="1">
        <v>37.09</v>
      </c>
      <c r="E76" s="1">
        <v>1081901.0</v>
      </c>
      <c r="F76" s="1">
        <v>3.4685</v>
      </c>
      <c r="G76" s="1">
        <v>37997.0</v>
      </c>
      <c r="H76" s="1">
        <v>24.4</v>
      </c>
      <c r="I76" s="1">
        <v>1760487.0</v>
      </c>
      <c r="J76" s="1">
        <v>62.37</v>
      </c>
      <c r="K76" s="1">
        <v>406844.0</v>
      </c>
      <c r="L76" s="1">
        <v>17.38</v>
      </c>
      <c r="M76" s="1">
        <v>3770585.0</v>
      </c>
      <c r="N76" s="1">
        <v>2.97</v>
      </c>
      <c r="O76" s="1">
        <v>2409815.0</v>
      </c>
      <c r="P76" s="1">
        <v>16.49</v>
      </c>
      <c r="Q76" s="1">
        <v>2518720.0</v>
      </c>
      <c r="R76" s="1">
        <v>5.12</v>
      </c>
      <c r="S76" s="1">
        <v>4586880.0</v>
      </c>
      <c r="T76" s="1">
        <v>11.46</v>
      </c>
      <c r="U76" s="1">
        <v>269139.0</v>
      </c>
    </row>
    <row r="77" ht="13.5" customHeight="1">
      <c r="A77" s="1">
        <v>42102.0</v>
      </c>
      <c r="B77" s="1">
        <v>15.45</v>
      </c>
      <c r="C77" s="1">
        <v>4685414.0</v>
      </c>
      <c r="D77" s="1">
        <v>36.32</v>
      </c>
      <c r="E77" s="1">
        <v>1354883.0</v>
      </c>
      <c r="F77" s="1">
        <v>3.6012</v>
      </c>
      <c r="G77" s="1">
        <v>28856.0</v>
      </c>
      <c r="H77" s="1">
        <v>24.21</v>
      </c>
      <c r="I77" s="1">
        <v>1443768.0</v>
      </c>
      <c r="J77" s="1">
        <v>61.62</v>
      </c>
      <c r="K77" s="1">
        <v>511348.0</v>
      </c>
      <c r="L77" s="1">
        <v>17.54</v>
      </c>
      <c r="M77" s="1">
        <v>3220489.0</v>
      </c>
      <c r="N77" s="1">
        <v>2.91</v>
      </c>
      <c r="O77" s="1">
        <v>4160682.0</v>
      </c>
      <c r="P77" s="1">
        <v>16.81</v>
      </c>
      <c r="Q77" s="1">
        <v>6358766.0</v>
      </c>
      <c r="R77" s="1">
        <v>5.18</v>
      </c>
      <c r="S77" s="1">
        <v>5825015.0</v>
      </c>
      <c r="T77" s="1">
        <v>11.39</v>
      </c>
      <c r="U77" s="1">
        <v>397648.0</v>
      </c>
    </row>
    <row r="78" ht="13.5" customHeight="1">
      <c r="A78" s="1">
        <v>42103.0</v>
      </c>
      <c r="B78" s="1">
        <v>15.63</v>
      </c>
      <c r="C78" s="1">
        <v>5230949.0</v>
      </c>
      <c r="D78" s="1">
        <v>36.27</v>
      </c>
      <c r="E78" s="1">
        <v>855986.0</v>
      </c>
      <c r="F78" s="1">
        <v>3.4969</v>
      </c>
      <c r="G78" s="1">
        <v>3050.0</v>
      </c>
      <c r="H78" s="1">
        <v>24.17</v>
      </c>
      <c r="I78" s="1">
        <v>1220552.0</v>
      </c>
      <c r="J78" s="1">
        <v>61.72</v>
      </c>
      <c r="K78" s="1">
        <v>529840.0</v>
      </c>
      <c r="L78" s="1">
        <v>17.55</v>
      </c>
      <c r="M78" s="1">
        <v>5264261.0</v>
      </c>
      <c r="N78" s="1">
        <v>2.88</v>
      </c>
      <c r="O78" s="1">
        <v>4303960.0</v>
      </c>
      <c r="P78" s="1">
        <v>16.63</v>
      </c>
      <c r="Q78" s="1">
        <v>3961887.0</v>
      </c>
      <c r="R78" s="1">
        <v>5.02</v>
      </c>
      <c r="S78" s="1">
        <v>7575625.0</v>
      </c>
      <c r="T78" s="1">
        <v>11.27</v>
      </c>
      <c r="U78" s="1">
        <v>478260.0</v>
      </c>
    </row>
    <row r="79" ht="13.5" customHeight="1">
      <c r="A79" s="1">
        <v>42104.0</v>
      </c>
      <c r="B79" s="1">
        <v>15.95</v>
      </c>
      <c r="C79" s="1">
        <v>2687112.0</v>
      </c>
      <c r="D79" s="1">
        <v>37.36</v>
      </c>
      <c r="E79" s="1">
        <v>955505.0</v>
      </c>
      <c r="F79" s="1">
        <v>3.5443</v>
      </c>
      <c r="G79" s="1">
        <v>2900.0</v>
      </c>
      <c r="H79" s="1">
        <v>24.66</v>
      </c>
      <c r="I79" s="1">
        <v>1271739.0</v>
      </c>
      <c r="J79" s="1">
        <v>62.42</v>
      </c>
      <c r="K79" s="1">
        <v>332064.0</v>
      </c>
      <c r="L79" s="1">
        <v>17.3</v>
      </c>
      <c r="M79" s="1">
        <v>3550547.0</v>
      </c>
      <c r="N79" s="1">
        <v>2.9</v>
      </c>
      <c r="O79" s="1">
        <v>2906932.0</v>
      </c>
      <c r="P79" s="1">
        <v>16.19</v>
      </c>
      <c r="Q79" s="1">
        <v>4716539.0</v>
      </c>
      <c r="R79" s="1">
        <v>5.08</v>
      </c>
      <c r="S79" s="1">
        <v>3628120.0</v>
      </c>
      <c r="T79" s="1">
        <v>11.81</v>
      </c>
      <c r="U79" s="1">
        <v>366429.0</v>
      </c>
    </row>
    <row r="80" ht="13.5" customHeight="1">
      <c r="A80" s="1">
        <v>42107.0</v>
      </c>
      <c r="B80" s="1">
        <v>15.59</v>
      </c>
      <c r="C80" s="1">
        <v>2344474.0</v>
      </c>
      <c r="D80" s="1">
        <v>36.63</v>
      </c>
      <c r="E80" s="1">
        <v>830800.0</v>
      </c>
      <c r="F80" s="1">
        <v>3.5064</v>
      </c>
      <c r="G80" s="1">
        <v>11300.0</v>
      </c>
      <c r="H80" s="1">
        <v>24.09</v>
      </c>
      <c r="I80" s="1">
        <v>1090676.0</v>
      </c>
      <c r="J80" s="1">
        <v>61.88</v>
      </c>
      <c r="K80" s="1">
        <v>288189.0</v>
      </c>
      <c r="L80" s="1">
        <v>16.65</v>
      </c>
      <c r="M80" s="1">
        <v>4338132.0</v>
      </c>
      <c r="N80" s="1">
        <v>2.78</v>
      </c>
      <c r="O80" s="1">
        <v>4479756.0</v>
      </c>
      <c r="P80" s="1">
        <v>15.68</v>
      </c>
      <c r="Q80" s="1">
        <v>4332374.0</v>
      </c>
      <c r="R80" s="1">
        <v>5.01</v>
      </c>
      <c r="S80" s="1">
        <v>3038730.0</v>
      </c>
      <c r="T80" s="1">
        <v>11.76</v>
      </c>
      <c r="U80" s="1">
        <v>476254.0</v>
      </c>
    </row>
    <row r="81" ht="13.5" customHeight="1">
      <c r="A81" s="1">
        <v>42108.0</v>
      </c>
      <c r="B81" s="1">
        <v>15.62</v>
      </c>
      <c r="C81" s="1">
        <v>3458958.0</v>
      </c>
      <c r="D81" s="1">
        <v>36.69</v>
      </c>
      <c r="E81" s="1">
        <v>973958.0</v>
      </c>
      <c r="F81" s="1">
        <v>3.5064</v>
      </c>
      <c r="G81" s="1">
        <v>11300.0</v>
      </c>
      <c r="H81" s="1">
        <v>23.76</v>
      </c>
      <c r="I81" s="1">
        <v>1393438.0</v>
      </c>
      <c r="J81" s="1">
        <v>60.82</v>
      </c>
      <c r="K81" s="1">
        <v>372502.0</v>
      </c>
      <c r="L81" s="1">
        <v>16.84</v>
      </c>
      <c r="M81" s="1">
        <v>4411372.0</v>
      </c>
      <c r="N81" s="1">
        <v>2.84</v>
      </c>
      <c r="O81" s="1">
        <v>3431346.0</v>
      </c>
      <c r="P81" s="1">
        <v>15.86</v>
      </c>
      <c r="Q81" s="1">
        <v>5863239.0</v>
      </c>
      <c r="R81" s="1">
        <v>5.06</v>
      </c>
      <c r="S81" s="1">
        <v>4667246.0</v>
      </c>
      <c r="T81" s="1">
        <v>11.66</v>
      </c>
      <c r="U81" s="1">
        <v>673762.0</v>
      </c>
    </row>
    <row r="82" ht="13.5" customHeight="1">
      <c r="A82" s="1">
        <v>42109.0</v>
      </c>
      <c r="B82" s="1">
        <v>15.79</v>
      </c>
      <c r="C82" s="1">
        <v>5274827.0</v>
      </c>
      <c r="D82" s="1">
        <v>37.35</v>
      </c>
      <c r="E82" s="1">
        <v>910546.0</v>
      </c>
      <c r="F82" s="1">
        <v>3.4116</v>
      </c>
      <c r="G82" s="1">
        <v>127465.0</v>
      </c>
      <c r="H82" s="1">
        <v>23.94</v>
      </c>
      <c r="I82" s="1">
        <v>1974661.0</v>
      </c>
      <c r="J82" s="1">
        <v>60.3</v>
      </c>
      <c r="K82" s="1">
        <v>836029.0</v>
      </c>
      <c r="L82" s="1">
        <v>17.04</v>
      </c>
      <c r="M82" s="1">
        <v>5064584.0</v>
      </c>
      <c r="N82" s="1">
        <v>2.82</v>
      </c>
      <c r="O82" s="1">
        <v>4386710.0</v>
      </c>
      <c r="P82" s="1">
        <v>16.18</v>
      </c>
      <c r="Q82" s="1">
        <v>4556607.0</v>
      </c>
      <c r="R82" s="1">
        <v>5.05</v>
      </c>
      <c r="S82" s="1">
        <v>5081762.0</v>
      </c>
      <c r="T82" s="1">
        <v>11.77</v>
      </c>
      <c r="U82" s="1">
        <v>1276288.0</v>
      </c>
    </row>
    <row r="83" ht="13.5" customHeight="1">
      <c r="A83" s="1">
        <v>42110.0</v>
      </c>
      <c r="B83" s="1">
        <v>15.4</v>
      </c>
      <c r="C83" s="1">
        <v>4247678.0</v>
      </c>
      <c r="D83" s="1">
        <v>36.63</v>
      </c>
      <c r="E83" s="1">
        <v>1605200.0</v>
      </c>
      <c r="F83" s="1">
        <v>3.4306</v>
      </c>
      <c r="G83" s="1">
        <v>32700.0</v>
      </c>
      <c r="H83" s="1">
        <v>23.44</v>
      </c>
      <c r="I83" s="1">
        <v>1400770.0</v>
      </c>
      <c r="J83" s="1">
        <v>59.34</v>
      </c>
      <c r="K83" s="1">
        <v>676318.0</v>
      </c>
      <c r="L83" s="1">
        <v>16.75</v>
      </c>
      <c r="M83" s="1">
        <v>4058151.0</v>
      </c>
      <c r="N83" s="1">
        <v>2.79</v>
      </c>
      <c r="O83" s="1">
        <v>3481477.0</v>
      </c>
      <c r="P83" s="1">
        <v>16.0</v>
      </c>
      <c r="Q83" s="1">
        <v>5306886.0</v>
      </c>
      <c r="R83" s="1">
        <v>5.1</v>
      </c>
      <c r="S83" s="1">
        <v>2638860.0</v>
      </c>
      <c r="T83" s="1">
        <v>11.51</v>
      </c>
      <c r="U83" s="1">
        <v>295838.0</v>
      </c>
    </row>
    <row r="84" ht="13.5" customHeight="1">
      <c r="A84" s="1">
        <v>42111.0</v>
      </c>
      <c r="B84" s="1">
        <v>15.62</v>
      </c>
      <c r="C84" s="1">
        <v>2470349.0</v>
      </c>
      <c r="D84" s="1">
        <v>36.99</v>
      </c>
      <c r="E84" s="1">
        <v>937952.0</v>
      </c>
      <c r="F84" s="1">
        <v>3.4306</v>
      </c>
      <c r="G84" s="1">
        <v>8418.0</v>
      </c>
      <c r="H84" s="1">
        <v>23.79</v>
      </c>
      <c r="I84" s="1">
        <v>1471270.0</v>
      </c>
      <c r="J84" s="1">
        <v>60.09</v>
      </c>
      <c r="K84" s="1">
        <v>435091.0</v>
      </c>
      <c r="L84" s="1">
        <v>16.5</v>
      </c>
      <c r="M84" s="1">
        <v>2414134.0</v>
      </c>
      <c r="N84" s="1">
        <v>2.8</v>
      </c>
      <c r="O84" s="1">
        <v>3524794.0</v>
      </c>
      <c r="P84" s="1">
        <v>15.55</v>
      </c>
      <c r="Q84" s="1">
        <v>3699172.0</v>
      </c>
      <c r="R84" s="1">
        <v>5.0</v>
      </c>
      <c r="S84" s="1">
        <v>3075983.0</v>
      </c>
      <c r="T84" s="1">
        <v>11.36</v>
      </c>
      <c r="U84" s="1">
        <v>385316.0</v>
      </c>
    </row>
    <row r="85" ht="13.5" customHeight="1">
      <c r="A85" s="1">
        <v>42114.0</v>
      </c>
      <c r="B85" s="1">
        <v>15.61</v>
      </c>
      <c r="C85" s="1">
        <v>2841774.0</v>
      </c>
      <c r="D85" s="1">
        <v>36.88</v>
      </c>
      <c r="E85" s="1">
        <v>1122755.0</v>
      </c>
      <c r="F85" s="1">
        <v>3.4116</v>
      </c>
      <c r="G85" s="1">
        <v>71504.0</v>
      </c>
      <c r="H85" s="1">
        <v>23.83</v>
      </c>
      <c r="I85" s="1">
        <v>1975034.0</v>
      </c>
      <c r="J85" s="1">
        <v>61.22</v>
      </c>
      <c r="K85" s="1">
        <v>594826.0</v>
      </c>
      <c r="L85" s="1">
        <v>16.92</v>
      </c>
      <c r="M85" s="1">
        <v>4274138.0</v>
      </c>
      <c r="N85" s="1">
        <v>2.82</v>
      </c>
      <c r="O85" s="1">
        <v>3558212.0</v>
      </c>
      <c r="P85" s="1">
        <v>16.62</v>
      </c>
      <c r="Q85" s="1">
        <v>5317829.0</v>
      </c>
      <c r="R85" s="1">
        <v>5.07</v>
      </c>
      <c r="S85" s="1">
        <v>4659693.0</v>
      </c>
      <c r="T85" s="1">
        <v>11.41</v>
      </c>
      <c r="U85" s="1">
        <v>304030.0</v>
      </c>
    </row>
    <row r="86" ht="13.5" customHeight="1">
      <c r="A86" s="1">
        <v>42115.0</v>
      </c>
      <c r="B86" s="1">
        <v>15.76</v>
      </c>
      <c r="C86" s="1">
        <v>6367141.0</v>
      </c>
      <c r="D86" s="1">
        <v>37.57</v>
      </c>
      <c r="E86" s="1">
        <v>1294650.0</v>
      </c>
      <c r="F86" s="1">
        <v>3.459</v>
      </c>
      <c r="G86" s="1">
        <v>700.0</v>
      </c>
      <c r="H86" s="1">
        <v>23.94</v>
      </c>
      <c r="I86" s="1">
        <v>1224943.0</v>
      </c>
      <c r="J86" s="1">
        <v>62.78</v>
      </c>
      <c r="K86" s="1">
        <v>618804.0</v>
      </c>
      <c r="L86" s="1">
        <v>15.83</v>
      </c>
      <c r="M86" s="1">
        <v>8656099.0</v>
      </c>
      <c r="N86" s="1">
        <v>2.87</v>
      </c>
      <c r="O86" s="1">
        <v>4124052.0</v>
      </c>
      <c r="P86" s="1">
        <v>16.09</v>
      </c>
      <c r="Q86" s="1">
        <v>6230125.0</v>
      </c>
      <c r="R86" s="1">
        <v>5.0</v>
      </c>
      <c r="S86" s="1">
        <v>3571231.0</v>
      </c>
      <c r="T86" s="1">
        <v>11.61</v>
      </c>
      <c r="U86" s="1">
        <v>304915.0</v>
      </c>
    </row>
    <row r="87" ht="13.5" customHeight="1">
      <c r="A87" s="1">
        <v>42116.0</v>
      </c>
      <c r="B87" s="1">
        <v>15.13</v>
      </c>
      <c r="C87" s="1">
        <v>3291209.0</v>
      </c>
      <c r="D87" s="1">
        <v>35.58</v>
      </c>
      <c r="E87" s="1">
        <v>1359238.0</v>
      </c>
      <c r="F87" s="1">
        <v>3.4116</v>
      </c>
      <c r="G87" s="1">
        <v>37750.0</v>
      </c>
      <c r="H87" s="1">
        <v>23.29</v>
      </c>
      <c r="I87" s="1">
        <v>1451325.0</v>
      </c>
      <c r="J87" s="1">
        <v>60.36</v>
      </c>
      <c r="K87" s="1">
        <v>945809.0</v>
      </c>
      <c r="L87" s="1">
        <v>15.74</v>
      </c>
      <c r="M87" s="1">
        <v>2562674.0</v>
      </c>
      <c r="N87" s="1">
        <v>2.81</v>
      </c>
      <c r="O87" s="1">
        <v>3680671.0</v>
      </c>
      <c r="P87" s="1">
        <v>16.05</v>
      </c>
      <c r="Q87" s="1">
        <v>4615734.0</v>
      </c>
      <c r="R87" s="1">
        <v>5.01</v>
      </c>
      <c r="S87" s="1">
        <v>3182558.0</v>
      </c>
      <c r="T87" s="1">
        <v>11.17</v>
      </c>
      <c r="U87" s="1">
        <v>311949.0</v>
      </c>
    </row>
    <row r="88" ht="13.5" customHeight="1">
      <c r="A88" s="1">
        <v>42117.0</v>
      </c>
      <c r="B88" s="1">
        <v>15.34</v>
      </c>
      <c r="C88" s="1">
        <v>2077001.0</v>
      </c>
      <c r="D88" s="1">
        <v>37.11</v>
      </c>
      <c r="E88" s="1">
        <v>1652318.0</v>
      </c>
      <c r="F88" s="1">
        <v>3.459</v>
      </c>
      <c r="G88" s="1">
        <v>7000.0</v>
      </c>
      <c r="H88" s="1">
        <v>23.48</v>
      </c>
      <c r="I88" s="1">
        <v>2020593.0</v>
      </c>
      <c r="J88" s="1">
        <v>61.06</v>
      </c>
      <c r="K88" s="1">
        <v>678678.0</v>
      </c>
      <c r="L88" s="1">
        <v>16.41</v>
      </c>
      <c r="M88" s="1">
        <v>4911766.0</v>
      </c>
      <c r="N88" s="1">
        <v>2.82</v>
      </c>
      <c r="O88" s="1">
        <v>3065539.0</v>
      </c>
      <c r="P88" s="1">
        <v>16.55</v>
      </c>
      <c r="Q88" s="1">
        <v>3713220.0</v>
      </c>
      <c r="R88" s="1">
        <v>5.25</v>
      </c>
      <c r="S88" s="1">
        <v>6981048.0</v>
      </c>
      <c r="T88" s="1">
        <v>11.32</v>
      </c>
      <c r="U88" s="1">
        <v>303116.0</v>
      </c>
    </row>
    <row r="89" ht="13.5" customHeight="1">
      <c r="A89" s="1">
        <v>42118.0</v>
      </c>
      <c r="B89" s="1">
        <v>15.24</v>
      </c>
      <c r="C89" s="1">
        <v>2315298.0</v>
      </c>
      <c r="D89" s="1">
        <v>36.33</v>
      </c>
      <c r="E89" s="1">
        <v>1020104.0</v>
      </c>
      <c r="F89" s="1">
        <v>3.3263</v>
      </c>
      <c r="G89" s="1">
        <v>98879.0</v>
      </c>
      <c r="H89" s="1">
        <v>23.31</v>
      </c>
      <c r="I89" s="1">
        <v>1096315.0</v>
      </c>
      <c r="J89" s="1">
        <v>60.04</v>
      </c>
      <c r="K89" s="1">
        <v>579449.0</v>
      </c>
      <c r="L89" s="1">
        <v>17.45</v>
      </c>
      <c r="M89" s="1">
        <v>5184141.0</v>
      </c>
      <c r="N89" s="1">
        <v>2.79</v>
      </c>
      <c r="O89" s="1">
        <v>4779703.0</v>
      </c>
      <c r="P89" s="1">
        <v>17.54</v>
      </c>
      <c r="Q89" s="1">
        <v>4463591.0</v>
      </c>
      <c r="R89" s="1">
        <v>5.35</v>
      </c>
      <c r="S89" s="1">
        <v>6294893.0</v>
      </c>
      <c r="T89" s="1">
        <v>11.18</v>
      </c>
      <c r="U89" s="1">
        <v>508423.0</v>
      </c>
    </row>
    <row r="90" ht="13.5" customHeight="1">
      <c r="A90" s="1">
        <v>42121.0</v>
      </c>
      <c r="B90" s="1">
        <v>15.52</v>
      </c>
      <c r="C90" s="1">
        <v>5177922.0</v>
      </c>
      <c r="D90" s="1">
        <v>36.41</v>
      </c>
      <c r="E90" s="1">
        <v>1415354.0</v>
      </c>
      <c r="F90" s="1">
        <v>3.3548</v>
      </c>
      <c r="G90" s="1">
        <v>15100.0</v>
      </c>
      <c r="H90" s="1">
        <v>24.05</v>
      </c>
      <c r="I90" s="1">
        <v>2709139.0</v>
      </c>
      <c r="J90" s="1">
        <v>60.08</v>
      </c>
      <c r="K90" s="1">
        <v>784265.0</v>
      </c>
      <c r="L90" s="1">
        <v>17.71</v>
      </c>
      <c r="M90" s="1">
        <v>4426542.0</v>
      </c>
      <c r="N90" s="1">
        <v>2.78</v>
      </c>
      <c r="O90" s="1">
        <v>9053517.0</v>
      </c>
      <c r="P90" s="1">
        <v>18.7</v>
      </c>
      <c r="Q90" s="1">
        <v>8635848.0</v>
      </c>
      <c r="R90" s="1">
        <v>5.42</v>
      </c>
      <c r="S90" s="1">
        <v>7332710.0</v>
      </c>
      <c r="T90" s="1">
        <v>11.5</v>
      </c>
      <c r="U90" s="1">
        <v>601532.0</v>
      </c>
    </row>
    <row r="91" ht="13.5" customHeight="1">
      <c r="A91" s="1">
        <v>42122.0</v>
      </c>
      <c r="B91" s="1">
        <v>15.99</v>
      </c>
      <c r="C91" s="1">
        <v>5277056.0</v>
      </c>
      <c r="D91" s="1">
        <v>38.57</v>
      </c>
      <c r="E91" s="1">
        <v>2377483.0</v>
      </c>
      <c r="F91" s="1">
        <v>3.3832</v>
      </c>
      <c r="G91" s="1">
        <v>48284.0</v>
      </c>
      <c r="H91" s="1">
        <v>24.63</v>
      </c>
      <c r="I91" s="1">
        <v>2836430.0</v>
      </c>
      <c r="J91" s="1">
        <v>61.32</v>
      </c>
      <c r="K91" s="1">
        <v>594641.0</v>
      </c>
      <c r="L91" s="1">
        <v>17.97</v>
      </c>
      <c r="M91" s="1">
        <v>4972999.0</v>
      </c>
      <c r="N91" s="1">
        <v>2.85</v>
      </c>
      <c r="O91" s="1">
        <v>1.2419759E7</v>
      </c>
      <c r="P91" s="1">
        <v>18.45</v>
      </c>
      <c r="Q91" s="1">
        <v>8658693.0</v>
      </c>
      <c r="R91" s="1">
        <v>5.43</v>
      </c>
      <c r="S91" s="1">
        <v>3850280.0</v>
      </c>
      <c r="T91" s="1">
        <v>11.67</v>
      </c>
      <c r="U91" s="1">
        <v>515623.0</v>
      </c>
    </row>
    <row r="92" ht="13.5" customHeight="1">
      <c r="A92" s="1">
        <v>42123.0</v>
      </c>
      <c r="B92" s="1">
        <v>16.22</v>
      </c>
      <c r="C92" s="1">
        <v>5552127.0</v>
      </c>
      <c r="D92" s="1">
        <v>38.31</v>
      </c>
      <c r="E92" s="1">
        <v>2154453.0</v>
      </c>
      <c r="F92" s="1">
        <v>3.3263</v>
      </c>
      <c r="G92" s="1">
        <v>93474.0</v>
      </c>
      <c r="H92" s="1">
        <v>24.75</v>
      </c>
      <c r="I92" s="1">
        <v>2843662.0</v>
      </c>
      <c r="J92" s="1">
        <v>61.78</v>
      </c>
      <c r="K92" s="1">
        <v>458769.0</v>
      </c>
      <c r="L92" s="1">
        <v>17.9</v>
      </c>
      <c r="M92" s="1">
        <v>4146839.0</v>
      </c>
      <c r="N92" s="1">
        <v>2.93</v>
      </c>
      <c r="O92" s="1">
        <v>1.754478E7</v>
      </c>
      <c r="P92" s="1">
        <v>18.3</v>
      </c>
      <c r="Q92" s="1">
        <v>2994504.0</v>
      </c>
      <c r="R92" s="1">
        <v>5.43</v>
      </c>
      <c r="S92" s="1">
        <v>5668196.0</v>
      </c>
      <c r="T92" s="1">
        <v>11.69</v>
      </c>
      <c r="U92" s="1">
        <v>473752.0</v>
      </c>
    </row>
    <row r="93" ht="13.5" customHeight="1">
      <c r="A93" s="1">
        <v>42124.0</v>
      </c>
      <c r="B93" s="1">
        <v>15.68</v>
      </c>
      <c r="C93" s="1">
        <v>4599194.0</v>
      </c>
      <c r="D93" s="1">
        <v>36.52</v>
      </c>
      <c r="E93" s="1">
        <v>2294535.0</v>
      </c>
      <c r="F93" s="1">
        <v>3.6959</v>
      </c>
      <c r="G93" s="1">
        <v>17000.0</v>
      </c>
      <c r="H93" s="1">
        <v>23.8</v>
      </c>
      <c r="I93" s="1">
        <v>2406668.0</v>
      </c>
      <c r="J93" s="1">
        <v>62.64</v>
      </c>
      <c r="K93" s="1">
        <v>866223.0</v>
      </c>
      <c r="L93" s="1">
        <v>18.34</v>
      </c>
      <c r="M93" s="1">
        <v>8744701.0</v>
      </c>
      <c r="N93" s="1">
        <v>2.92</v>
      </c>
      <c r="O93" s="1">
        <v>5551301.0</v>
      </c>
      <c r="P93" s="1">
        <v>18.5</v>
      </c>
      <c r="Q93" s="1">
        <v>1.0192084E7</v>
      </c>
      <c r="R93" s="1">
        <v>6.0</v>
      </c>
      <c r="S93" s="1">
        <v>2.1650557E7</v>
      </c>
      <c r="T93" s="1">
        <v>11.51</v>
      </c>
      <c r="U93" s="1">
        <v>1221914.0</v>
      </c>
    </row>
    <row r="94" ht="13.5" customHeight="1">
      <c r="A94" s="1">
        <v>42125.0</v>
      </c>
      <c r="B94" s="1">
        <v>15.9</v>
      </c>
      <c r="C94" s="1">
        <v>2874955.0</v>
      </c>
      <c r="D94" s="1">
        <v>38.59</v>
      </c>
      <c r="E94" s="1">
        <v>1976574.0</v>
      </c>
      <c r="F94" s="1">
        <v>3.658</v>
      </c>
      <c r="G94" s="1">
        <v>131600.0</v>
      </c>
      <c r="H94" s="1">
        <v>24.52</v>
      </c>
      <c r="I94" s="1">
        <v>1663032.0</v>
      </c>
      <c r="J94" s="1">
        <v>64.91</v>
      </c>
      <c r="K94" s="1">
        <v>1479687.0</v>
      </c>
      <c r="L94" s="1">
        <v>18.92</v>
      </c>
      <c r="M94" s="1">
        <v>4655973.0</v>
      </c>
      <c r="N94" s="1">
        <v>2.98</v>
      </c>
      <c r="O94" s="1">
        <v>5046082.0</v>
      </c>
      <c r="P94" s="1">
        <v>19.52</v>
      </c>
      <c r="Q94" s="1">
        <v>8611866.0</v>
      </c>
      <c r="R94" s="1">
        <v>6.3</v>
      </c>
      <c r="S94" s="1">
        <v>1.204481E7</v>
      </c>
      <c r="T94" s="1">
        <v>11.56</v>
      </c>
      <c r="U94" s="1">
        <v>252343.0</v>
      </c>
    </row>
    <row r="95" ht="13.5" customHeight="1">
      <c r="A95" s="1">
        <v>42128.0</v>
      </c>
      <c r="B95" s="1">
        <v>15.92</v>
      </c>
      <c r="C95" s="1">
        <v>2675798.0</v>
      </c>
      <c r="D95" s="1">
        <v>38.15</v>
      </c>
      <c r="E95" s="1">
        <v>1916875.0</v>
      </c>
      <c r="F95" s="1">
        <v>3.5064</v>
      </c>
      <c r="G95" s="1">
        <v>2200.0</v>
      </c>
      <c r="H95" s="1">
        <v>24.5</v>
      </c>
      <c r="I95" s="1">
        <v>1620364.0</v>
      </c>
      <c r="J95" s="1">
        <v>65.2</v>
      </c>
      <c r="K95" s="1">
        <v>816963.0</v>
      </c>
      <c r="L95" s="1">
        <v>19.1</v>
      </c>
      <c r="M95" s="1">
        <v>4409750.0</v>
      </c>
      <c r="N95" s="1">
        <v>3.0</v>
      </c>
      <c r="O95" s="1">
        <v>1760134.0</v>
      </c>
      <c r="P95" s="1">
        <v>18.83</v>
      </c>
      <c r="Q95" s="1">
        <v>4291277.0</v>
      </c>
      <c r="R95" s="1">
        <v>6.38</v>
      </c>
      <c r="S95" s="1">
        <v>1.4862909E7</v>
      </c>
      <c r="T95" s="1">
        <v>11.75</v>
      </c>
      <c r="U95" s="1">
        <v>432251.0</v>
      </c>
    </row>
    <row r="96" ht="13.5" customHeight="1">
      <c r="A96" s="1">
        <v>42129.0</v>
      </c>
      <c r="B96" s="1">
        <v>15.81</v>
      </c>
      <c r="C96" s="1">
        <v>3408403.0</v>
      </c>
      <c r="D96" s="1">
        <v>38.34</v>
      </c>
      <c r="E96" s="1">
        <v>2502264.0</v>
      </c>
      <c r="F96" s="1">
        <v>3.5064</v>
      </c>
      <c r="G96" s="1">
        <v>30250.0</v>
      </c>
      <c r="H96" s="1">
        <v>23.95</v>
      </c>
      <c r="I96" s="1">
        <v>1618987.0</v>
      </c>
      <c r="J96" s="1">
        <v>65.5</v>
      </c>
      <c r="K96" s="1">
        <v>1131564.0</v>
      </c>
      <c r="L96" s="1">
        <v>18.7</v>
      </c>
      <c r="M96" s="1">
        <v>5722030.0</v>
      </c>
      <c r="N96" s="1">
        <v>3.0</v>
      </c>
      <c r="O96" s="1">
        <v>3630888.0</v>
      </c>
      <c r="P96" s="1">
        <v>18.35</v>
      </c>
      <c r="Q96" s="1">
        <v>4536032.0</v>
      </c>
      <c r="R96" s="1">
        <v>6.36</v>
      </c>
      <c r="S96" s="1">
        <v>1.224652E7</v>
      </c>
      <c r="T96" s="1">
        <v>11.58</v>
      </c>
      <c r="U96" s="1">
        <v>364562.0</v>
      </c>
    </row>
    <row r="97" ht="13.5" customHeight="1">
      <c r="A97" s="1">
        <v>42130.0</v>
      </c>
      <c r="B97" s="1">
        <v>15.21</v>
      </c>
      <c r="C97" s="1">
        <v>4594370.0</v>
      </c>
      <c r="D97" s="1">
        <v>36.93</v>
      </c>
      <c r="E97" s="1">
        <v>2426192.0</v>
      </c>
      <c r="F97" s="1">
        <v>3.4874</v>
      </c>
      <c r="G97" s="1">
        <v>1000.0</v>
      </c>
      <c r="H97" s="1">
        <v>23.6</v>
      </c>
      <c r="I97" s="1">
        <v>1361504.0</v>
      </c>
      <c r="J97" s="1">
        <v>63.64</v>
      </c>
      <c r="K97" s="1">
        <v>1379584.0</v>
      </c>
      <c r="L97" s="1">
        <v>18.3</v>
      </c>
      <c r="M97" s="1">
        <v>2746813.0</v>
      </c>
      <c r="N97" s="1">
        <v>2.87</v>
      </c>
      <c r="O97" s="1">
        <v>5478751.0</v>
      </c>
      <c r="P97" s="1">
        <v>18.21</v>
      </c>
      <c r="Q97" s="1">
        <v>4031617.0</v>
      </c>
      <c r="R97" s="1">
        <v>6.33</v>
      </c>
      <c r="S97" s="1">
        <v>5194793.0</v>
      </c>
      <c r="T97" s="1">
        <v>11.21</v>
      </c>
      <c r="U97" s="1">
        <v>470402.0</v>
      </c>
    </row>
    <row r="98" ht="13.5" customHeight="1">
      <c r="A98" s="1">
        <v>42131.0</v>
      </c>
      <c r="B98" s="1">
        <v>15.4</v>
      </c>
      <c r="C98" s="1">
        <v>5590585.0</v>
      </c>
      <c r="D98" s="1">
        <v>38.11</v>
      </c>
      <c r="E98" s="1">
        <v>2021916.0</v>
      </c>
      <c r="F98" s="1">
        <v>3.4874</v>
      </c>
      <c r="G98" s="1">
        <v>2500.0</v>
      </c>
      <c r="H98" s="1">
        <v>24.11</v>
      </c>
      <c r="I98" s="1">
        <v>2008142.0</v>
      </c>
      <c r="J98" s="1">
        <v>64.21</v>
      </c>
      <c r="K98" s="1">
        <v>1.6943499E7</v>
      </c>
      <c r="L98" s="1">
        <v>18.02</v>
      </c>
      <c r="M98" s="1">
        <v>3093102.0</v>
      </c>
      <c r="N98" s="1">
        <v>2.96</v>
      </c>
      <c r="O98" s="1">
        <v>6927418.0</v>
      </c>
      <c r="P98" s="1">
        <v>18.5</v>
      </c>
      <c r="Q98" s="1">
        <v>3857936.0</v>
      </c>
      <c r="R98" s="1">
        <v>6.3</v>
      </c>
      <c r="S98" s="1">
        <v>8987039.0</v>
      </c>
      <c r="T98" s="1">
        <v>11.53</v>
      </c>
      <c r="U98" s="1">
        <v>413958.0</v>
      </c>
    </row>
    <row r="99" ht="13.5" customHeight="1">
      <c r="A99" s="1">
        <v>42132.0</v>
      </c>
      <c r="B99" s="1">
        <v>15.39</v>
      </c>
      <c r="C99" s="1">
        <v>2267503.0</v>
      </c>
      <c r="D99" s="1">
        <v>38.32</v>
      </c>
      <c r="E99" s="1">
        <v>1298544.0</v>
      </c>
      <c r="F99" s="1">
        <v>3.5727</v>
      </c>
      <c r="G99" s="1">
        <v>37075.0</v>
      </c>
      <c r="H99" s="1">
        <v>24.0</v>
      </c>
      <c r="I99" s="1">
        <v>1466121.0</v>
      </c>
      <c r="J99" s="1">
        <v>64.42</v>
      </c>
      <c r="K99" s="1">
        <v>760058.0</v>
      </c>
      <c r="L99" s="1">
        <v>18.06</v>
      </c>
      <c r="M99" s="1">
        <v>2261446.0</v>
      </c>
      <c r="N99" s="1">
        <v>2.96</v>
      </c>
      <c r="O99" s="1">
        <v>1879275.0</v>
      </c>
      <c r="P99" s="1">
        <v>18.19</v>
      </c>
      <c r="Q99" s="1">
        <v>5006275.0</v>
      </c>
      <c r="R99" s="1">
        <v>6.26</v>
      </c>
      <c r="S99" s="1">
        <v>9710232.0</v>
      </c>
      <c r="T99" s="1">
        <v>11.46</v>
      </c>
      <c r="U99" s="1">
        <v>291675.0</v>
      </c>
    </row>
    <row r="100" ht="13.5" customHeight="1">
      <c r="A100" s="1">
        <v>42135.0</v>
      </c>
      <c r="B100" s="1">
        <v>15.48</v>
      </c>
      <c r="C100" s="1">
        <v>1910777.0</v>
      </c>
      <c r="D100" s="1">
        <v>39.24</v>
      </c>
      <c r="E100" s="1">
        <v>1541334.0</v>
      </c>
      <c r="F100" s="1">
        <v>3.5822</v>
      </c>
      <c r="G100" s="1">
        <v>2450.0</v>
      </c>
      <c r="H100" s="1">
        <v>24.22</v>
      </c>
      <c r="I100" s="1">
        <v>1136982.0</v>
      </c>
      <c r="J100" s="1">
        <v>64.56</v>
      </c>
      <c r="K100" s="1">
        <v>572251.0</v>
      </c>
      <c r="L100" s="1">
        <v>17.41</v>
      </c>
      <c r="M100" s="1">
        <v>3260102.0</v>
      </c>
      <c r="N100" s="1">
        <v>3.05</v>
      </c>
      <c r="O100" s="1">
        <v>2784842.0</v>
      </c>
      <c r="P100" s="1">
        <v>18.04</v>
      </c>
      <c r="Q100" s="1">
        <v>2793923.0</v>
      </c>
      <c r="R100" s="1">
        <v>6.26</v>
      </c>
      <c r="S100" s="1">
        <v>4719745.0</v>
      </c>
      <c r="T100" s="1">
        <v>11.74</v>
      </c>
      <c r="U100" s="1">
        <v>291062.0</v>
      </c>
    </row>
    <row r="101" ht="13.5" customHeight="1">
      <c r="A101" s="1">
        <v>42136.0</v>
      </c>
      <c r="B101" s="1">
        <v>15.41</v>
      </c>
      <c r="C101" s="1">
        <v>2779717.0</v>
      </c>
      <c r="D101" s="1">
        <v>40.23</v>
      </c>
      <c r="E101" s="1">
        <v>1824586.0</v>
      </c>
      <c r="F101" s="1">
        <v>3.5159</v>
      </c>
      <c r="G101" s="1">
        <v>17330.0</v>
      </c>
      <c r="H101" s="1">
        <v>24.23</v>
      </c>
      <c r="I101" s="1">
        <v>1254065.0</v>
      </c>
      <c r="J101" s="1">
        <v>64.54</v>
      </c>
      <c r="K101" s="1">
        <v>774573.0</v>
      </c>
      <c r="L101" s="1">
        <v>17.25</v>
      </c>
      <c r="M101" s="1">
        <v>3584775.0</v>
      </c>
      <c r="N101" s="1">
        <v>3.03</v>
      </c>
      <c r="O101" s="1">
        <v>5574038.0</v>
      </c>
      <c r="P101" s="1">
        <v>18.41</v>
      </c>
      <c r="Q101" s="1">
        <v>5444301.0</v>
      </c>
      <c r="R101" s="1">
        <v>6.15</v>
      </c>
      <c r="S101" s="1">
        <v>8049304.0</v>
      </c>
      <c r="T101" s="1">
        <v>11.71</v>
      </c>
      <c r="U101" s="1">
        <v>678530.0</v>
      </c>
    </row>
    <row r="102" ht="13.5" customHeight="1">
      <c r="A102" s="1">
        <v>42137.0</v>
      </c>
      <c r="B102" s="1">
        <v>15.84</v>
      </c>
      <c r="C102" s="1">
        <v>5661186.0</v>
      </c>
      <c r="D102" s="1">
        <v>40.83</v>
      </c>
      <c r="E102" s="1">
        <v>1401889.0</v>
      </c>
      <c r="F102" s="1">
        <v>3.5538</v>
      </c>
      <c r="G102" s="1">
        <v>23400.0</v>
      </c>
      <c r="H102" s="1">
        <v>24.82</v>
      </c>
      <c r="I102" s="1">
        <v>2222061.0</v>
      </c>
      <c r="J102" s="1">
        <v>65.41</v>
      </c>
      <c r="K102" s="1">
        <v>733323.0</v>
      </c>
      <c r="L102" s="1">
        <v>16.87</v>
      </c>
      <c r="M102" s="1">
        <v>2914505.0</v>
      </c>
      <c r="N102" s="1">
        <v>3.05</v>
      </c>
      <c r="O102" s="1">
        <v>1.3947357E7</v>
      </c>
      <c r="P102" s="1">
        <v>18.09</v>
      </c>
      <c r="Q102" s="1">
        <v>3326754.0</v>
      </c>
      <c r="R102" s="1">
        <v>6.12</v>
      </c>
      <c r="S102" s="1">
        <v>2712075.0</v>
      </c>
      <c r="T102" s="1">
        <v>12.09</v>
      </c>
      <c r="U102" s="1">
        <v>757459.0</v>
      </c>
    </row>
    <row r="103" ht="13.5" customHeight="1">
      <c r="A103" s="1">
        <v>42138.0</v>
      </c>
      <c r="B103" s="1">
        <v>15.81</v>
      </c>
      <c r="C103" s="1">
        <v>5057200.0</v>
      </c>
      <c r="D103" s="1">
        <v>40.75</v>
      </c>
      <c r="E103" s="1">
        <v>1558730.0</v>
      </c>
      <c r="F103" s="1">
        <v>3.5633</v>
      </c>
      <c r="G103" s="1">
        <v>4600.0</v>
      </c>
      <c r="H103" s="1">
        <v>24.62</v>
      </c>
      <c r="I103" s="1">
        <v>1947406.0</v>
      </c>
      <c r="J103" s="1">
        <v>65.78</v>
      </c>
      <c r="K103" s="1">
        <v>837564.0</v>
      </c>
      <c r="L103" s="1">
        <v>16.74</v>
      </c>
      <c r="M103" s="1">
        <v>3255441.0</v>
      </c>
      <c r="N103" s="1">
        <v>3.03</v>
      </c>
      <c r="O103" s="1">
        <v>2.0066265E7</v>
      </c>
      <c r="P103" s="1">
        <v>18.44</v>
      </c>
      <c r="Q103" s="1">
        <v>3983182.0</v>
      </c>
      <c r="R103" s="1">
        <v>6.16</v>
      </c>
      <c r="S103" s="1">
        <v>1709996.0</v>
      </c>
      <c r="T103" s="1">
        <v>12.21</v>
      </c>
      <c r="U103" s="1">
        <v>440874.0</v>
      </c>
    </row>
    <row r="104" ht="13.5" customHeight="1">
      <c r="A104" s="1">
        <v>42139.0</v>
      </c>
      <c r="B104" s="1">
        <v>15.8</v>
      </c>
      <c r="C104" s="1">
        <v>2586192.0</v>
      </c>
      <c r="D104" s="1">
        <v>40.29</v>
      </c>
      <c r="E104" s="1">
        <v>952064.0</v>
      </c>
      <c r="F104" s="1">
        <v>3.5538</v>
      </c>
      <c r="G104" s="1">
        <v>171300.0</v>
      </c>
      <c r="H104" s="1">
        <v>24.56</v>
      </c>
      <c r="I104" s="1">
        <v>1176458.0</v>
      </c>
      <c r="J104" s="1">
        <v>65.39</v>
      </c>
      <c r="K104" s="1">
        <v>1028412.0</v>
      </c>
      <c r="L104" s="1">
        <v>16.61</v>
      </c>
      <c r="M104" s="1">
        <v>4070398.0</v>
      </c>
      <c r="N104" s="1">
        <v>3.06</v>
      </c>
      <c r="O104" s="1">
        <v>3005775.0</v>
      </c>
      <c r="P104" s="1">
        <v>18.64</v>
      </c>
      <c r="Q104" s="1">
        <v>3671051.0</v>
      </c>
      <c r="R104" s="1">
        <v>6.17</v>
      </c>
      <c r="S104" s="1">
        <v>1894003.0</v>
      </c>
      <c r="T104" s="1">
        <v>12.22</v>
      </c>
      <c r="U104" s="1">
        <v>407001.0</v>
      </c>
    </row>
    <row r="105" ht="13.5" customHeight="1">
      <c r="A105" s="1">
        <v>42142.0</v>
      </c>
      <c r="B105" s="1">
        <v>15.8</v>
      </c>
      <c r="C105" s="1">
        <v>2586192.0</v>
      </c>
      <c r="D105" s="1">
        <v>40.29</v>
      </c>
      <c r="E105" s="1">
        <v>952064.0</v>
      </c>
      <c r="F105" s="1">
        <v>3.5538</v>
      </c>
      <c r="G105" s="1">
        <v>171300.0</v>
      </c>
      <c r="H105" s="1">
        <v>24.56</v>
      </c>
      <c r="I105" s="1">
        <v>1176458.0</v>
      </c>
      <c r="J105" s="1">
        <v>65.39</v>
      </c>
      <c r="K105" s="1">
        <v>1028412.0</v>
      </c>
      <c r="L105" s="1">
        <v>16.61</v>
      </c>
      <c r="M105" s="1">
        <v>4070398.0</v>
      </c>
      <c r="N105" s="1">
        <v>3.06</v>
      </c>
      <c r="O105" s="1">
        <v>3005775.0</v>
      </c>
      <c r="P105" s="1">
        <v>18.64</v>
      </c>
      <c r="Q105" s="1">
        <v>3671051.0</v>
      </c>
      <c r="R105" s="1">
        <v>6.17</v>
      </c>
      <c r="S105" s="1">
        <v>1894003.0</v>
      </c>
      <c r="T105" s="1">
        <v>12.22</v>
      </c>
      <c r="U105" s="1">
        <v>407001.0</v>
      </c>
    </row>
    <row r="106" ht="13.5" customHeight="1">
      <c r="A106" s="1">
        <v>42143.0</v>
      </c>
      <c r="B106" s="1">
        <v>15.26</v>
      </c>
      <c r="C106" s="1">
        <v>3476367.0</v>
      </c>
      <c r="D106" s="1">
        <v>39.77</v>
      </c>
      <c r="E106" s="1">
        <v>1371509.0</v>
      </c>
      <c r="F106" s="1">
        <v>3.6486</v>
      </c>
      <c r="G106" s="1">
        <v>34920.0</v>
      </c>
      <c r="H106" s="1">
        <v>24.05</v>
      </c>
      <c r="I106" s="1">
        <v>1475277.0</v>
      </c>
      <c r="J106" s="1">
        <v>65.06</v>
      </c>
      <c r="K106" s="1">
        <v>894927.0</v>
      </c>
      <c r="L106" s="1">
        <v>15.92</v>
      </c>
      <c r="M106" s="1">
        <v>5056658.0</v>
      </c>
      <c r="N106" s="1">
        <v>3.0</v>
      </c>
      <c r="O106" s="1">
        <v>5227596.0</v>
      </c>
      <c r="P106" s="1">
        <v>17.45</v>
      </c>
      <c r="Q106" s="1">
        <v>4000111.0</v>
      </c>
      <c r="R106" s="1">
        <v>6.03</v>
      </c>
      <c r="S106" s="1">
        <v>3651141.0</v>
      </c>
      <c r="T106" s="1">
        <v>12.3</v>
      </c>
      <c r="U106" s="1">
        <v>381482.0</v>
      </c>
    </row>
    <row r="107" ht="13.5" customHeight="1">
      <c r="A107" s="1">
        <v>42144.0</v>
      </c>
      <c r="B107" s="1">
        <v>15.14</v>
      </c>
      <c r="C107" s="1">
        <v>3665188.0</v>
      </c>
      <c r="D107" s="1">
        <v>40.0</v>
      </c>
      <c r="E107" s="1">
        <v>1155676.0</v>
      </c>
      <c r="F107" s="1">
        <v>3.5633</v>
      </c>
      <c r="G107" s="1">
        <v>151400.0</v>
      </c>
      <c r="H107" s="1">
        <v>23.91</v>
      </c>
      <c r="I107" s="1">
        <v>1312578.0</v>
      </c>
      <c r="J107" s="1">
        <v>65.78</v>
      </c>
      <c r="K107" s="1">
        <v>601187.0</v>
      </c>
      <c r="L107" s="1">
        <v>15.88</v>
      </c>
      <c r="M107" s="1">
        <v>3627928.0</v>
      </c>
      <c r="N107" s="1">
        <v>2.98</v>
      </c>
      <c r="O107" s="1">
        <v>4032885.0</v>
      </c>
      <c r="P107" s="1">
        <v>17.26</v>
      </c>
      <c r="Q107" s="1">
        <v>1946979.0</v>
      </c>
      <c r="R107" s="1">
        <v>5.865</v>
      </c>
      <c r="S107" s="1">
        <v>6010670.0</v>
      </c>
      <c r="T107" s="1">
        <v>12.3</v>
      </c>
      <c r="U107" s="1">
        <v>245012.0</v>
      </c>
    </row>
    <row r="108" ht="13.5" customHeight="1">
      <c r="A108" s="1">
        <v>42145.0</v>
      </c>
      <c r="B108" s="1">
        <v>15.19</v>
      </c>
      <c r="C108" s="1">
        <v>3511665.0</v>
      </c>
      <c r="D108" s="1">
        <v>39.9</v>
      </c>
      <c r="E108" s="1">
        <v>705000.0</v>
      </c>
      <c r="F108" s="1">
        <v>3.5727</v>
      </c>
      <c r="G108" s="1">
        <v>14600.0</v>
      </c>
      <c r="H108" s="1">
        <v>23.92</v>
      </c>
      <c r="I108" s="1">
        <v>1494726.0</v>
      </c>
      <c r="J108" s="1">
        <v>64.37</v>
      </c>
      <c r="K108" s="1">
        <v>662667.0</v>
      </c>
      <c r="L108" s="1">
        <v>15.63</v>
      </c>
      <c r="M108" s="1">
        <v>4952200.0</v>
      </c>
      <c r="N108" s="1">
        <v>2.98</v>
      </c>
      <c r="O108" s="1">
        <v>6352040.0</v>
      </c>
      <c r="P108" s="1">
        <v>16.26</v>
      </c>
      <c r="Q108" s="1">
        <v>1.053919E7</v>
      </c>
      <c r="R108" s="1">
        <v>5.76</v>
      </c>
      <c r="S108" s="1">
        <v>5536050.0</v>
      </c>
      <c r="T108" s="1">
        <v>12.21</v>
      </c>
      <c r="U108" s="1">
        <v>269671.0</v>
      </c>
    </row>
    <row r="109" ht="13.5" customHeight="1">
      <c r="A109" s="1">
        <v>42146.0</v>
      </c>
      <c r="B109" s="1">
        <v>15.11</v>
      </c>
      <c r="C109" s="1">
        <v>2449371.0</v>
      </c>
      <c r="D109" s="1">
        <v>40.04</v>
      </c>
      <c r="E109" s="1">
        <v>749267.0</v>
      </c>
      <c r="F109" s="1">
        <v>3.5822</v>
      </c>
      <c r="G109" s="1">
        <v>17500.0</v>
      </c>
      <c r="H109" s="1">
        <v>23.82</v>
      </c>
      <c r="I109" s="1">
        <v>934562.0</v>
      </c>
      <c r="J109" s="1">
        <v>64.71</v>
      </c>
      <c r="K109" s="1">
        <v>370644.0</v>
      </c>
      <c r="L109" s="1">
        <v>15.54</v>
      </c>
      <c r="M109" s="1">
        <v>2730134.0</v>
      </c>
      <c r="N109" s="1">
        <v>2.95</v>
      </c>
      <c r="O109" s="1">
        <v>2412293.0</v>
      </c>
      <c r="P109" s="1">
        <v>16.45</v>
      </c>
      <c r="Q109" s="1">
        <v>6397368.0</v>
      </c>
      <c r="R109" s="1">
        <v>5.82</v>
      </c>
      <c r="S109" s="1">
        <v>4764440.0</v>
      </c>
      <c r="T109" s="1">
        <v>12.03</v>
      </c>
      <c r="U109" s="1">
        <v>310803.0</v>
      </c>
    </row>
    <row r="110" ht="13.5" customHeight="1">
      <c r="A110" s="1">
        <v>42149.0</v>
      </c>
      <c r="B110" s="1">
        <v>15.12</v>
      </c>
      <c r="C110" s="1">
        <v>415736.0</v>
      </c>
      <c r="D110" s="1">
        <v>39.79</v>
      </c>
      <c r="E110" s="1">
        <v>127013.0</v>
      </c>
      <c r="F110" s="1">
        <v>3.5917</v>
      </c>
      <c r="G110" s="1">
        <v>1250.0</v>
      </c>
      <c r="H110" s="1">
        <v>23.57</v>
      </c>
      <c r="I110" s="1">
        <v>349833.0</v>
      </c>
      <c r="J110" s="1">
        <v>64.61</v>
      </c>
      <c r="K110" s="1">
        <v>34025.0</v>
      </c>
      <c r="L110" s="1">
        <v>15.43</v>
      </c>
      <c r="M110" s="1">
        <v>837000.0</v>
      </c>
      <c r="N110" s="1">
        <v>2.95</v>
      </c>
      <c r="O110" s="1">
        <v>654587.0</v>
      </c>
      <c r="P110" s="1">
        <v>16.35</v>
      </c>
      <c r="Q110" s="1">
        <v>814966.0</v>
      </c>
      <c r="R110" s="1">
        <v>5.74</v>
      </c>
      <c r="S110" s="1">
        <v>1084844.0</v>
      </c>
      <c r="T110" s="1">
        <v>11.95</v>
      </c>
      <c r="U110" s="1">
        <v>40053.0</v>
      </c>
    </row>
    <row r="111" ht="13.5" customHeight="1">
      <c r="A111" s="1">
        <v>42150.0</v>
      </c>
      <c r="B111" s="1">
        <v>14.56</v>
      </c>
      <c r="C111" s="1">
        <v>4559034.0</v>
      </c>
      <c r="D111" s="1">
        <v>38.61</v>
      </c>
      <c r="E111" s="1">
        <v>1548302.0</v>
      </c>
      <c r="F111" s="1">
        <v>3.6296</v>
      </c>
      <c r="G111" s="1">
        <v>3715.0</v>
      </c>
      <c r="H111" s="1">
        <v>23.34</v>
      </c>
      <c r="I111" s="1">
        <v>1634732.0</v>
      </c>
      <c r="J111" s="1">
        <v>63.79</v>
      </c>
      <c r="K111" s="1">
        <v>649885.0</v>
      </c>
      <c r="L111" s="1">
        <v>14.74</v>
      </c>
      <c r="M111" s="1">
        <v>3448421.0</v>
      </c>
      <c r="N111" s="1">
        <v>2.85</v>
      </c>
      <c r="O111" s="1">
        <v>7437998.0</v>
      </c>
      <c r="P111" s="1">
        <v>16.16</v>
      </c>
      <c r="Q111" s="1">
        <v>3890578.0</v>
      </c>
      <c r="R111" s="1">
        <v>5.7</v>
      </c>
      <c r="S111" s="1">
        <v>6130213.0</v>
      </c>
      <c r="T111" s="1">
        <v>11.47</v>
      </c>
      <c r="U111" s="1">
        <v>582719.0</v>
      </c>
    </row>
    <row r="112" ht="13.5" customHeight="1">
      <c r="A112" s="1">
        <v>42151.0</v>
      </c>
      <c r="B112" s="1">
        <v>14.58</v>
      </c>
      <c r="C112" s="1">
        <v>2707500.0</v>
      </c>
      <c r="D112" s="1">
        <v>39.08</v>
      </c>
      <c r="E112" s="1">
        <v>1012714.0</v>
      </c>
      <c r="F112" s="1">
        <v>3.6959</v>
      </c>
      <c r="G112" s="1">
        <v>1700.0</v>
      </c>
      <c r="H112" s="1">
        <v>23.34</v>
      </c>
      <c r="I112" s="1">
        <v>1214894.0</v>
      </c>
      <c r="J112" s="1">
        <v>64.11</v>
      </c>
      <c r="K112" s="1">
        <v>501080.0</v>
      </c>
      <c r="L112" s="1">
        <v>14.94</v>
      </c>
      <c r="M112" s="1">
        <v>4346727.0</v>
      </c>
      <c r="N112" s="1">
        <v>2.85</v>
      </c>
      <c r="O112" s="1">
        <v>2093067.0</v>
      </c>
      <c r="P112" s="1">
        <v>16.33</v>
      </c>
      <c r="Q112" s="1">
        <v>2158014.0</v>
      </c>
      <c r="R112" s="1">
        <v>5.79</v>
      </c>
      <c r="S112" s="1">
        <v>5582197.0</v>
      </c>
      <c r="T112" s="1">
        <v>11.46</v>
      </c>
      <c r="U112" s="1">
        <v>243159.0</v>
      </c>
    </row>
    <row r="113" ht="13.5" customHeight="1">
      <c r="A113" s="1">
        <v>42152.0</v>
      </c>
      <c r="B113" s="1">
        <v>14.92</v>
      </c>
      <c r="C113" s="1">
        <v>4655595.0</v>
      </c>
      <c r="D113" s="1">
        <v>39.91</v>
      </c>
      <c r="E113" s="1">
        <v>1399387.0</v>
      </c>
      <c r="F113" s="1">
        <v>3.6675</v>
      </c>
      <c r="G113" s="1">
        <v>11200.0</v>
      </c>
      <c r="H113" s="1">
        <v>23.58</v>
      </c>
      <c r="I113" s="1">
        <v>1149572.0</v>
      </c>
      <c r="J113" s="1">
        <v>64.43</v>
      </c>
      <c r="K113" s="1">
        <v>783863.0</v>
      </c>
      <c r="L113" s="1">
        <v>15.09</v>
      </c>
      <c r="M113" s="1">
        <v>4366113.0</v>
      </c>
      <c r="N113" s="1">
        <v>2.88</v>
      </c>
      <c r="O113" s="1">
        <v>2864483.0</v>
      </c>
      <c r="P113" s="1">
        <v>16.23</v>
      </c>
      <c r="Q113" s="1">
        <v>1578065.0</v>
      </c>
      <c r="R113" s="1">
        <v>5.74</v>
      </c>
      <c r="S113" s="1">
        <v>7047356.0</v>
      </c>
      <c r="T113" s="1">
        <v>11.58</v>
      </c>
      <c r="U113" s="1">
        <v>343393.0</v>
      </c>
    </row>
    <row r="114" ht="13.5" customHeight="1">
      <c r="A114" s="1">
        <v>42153.0</v>
      </c>
      <c r="B114" s="1">
        <v>14.72</v>
      </c>
      <c r="C114" s="1">
        <v>6637839.0</v>
      </c>
      <c r="D114" s="1">
        <v>40.02</v>
      </c>
      <c r="E114" s="1">
        <v>1211631.0</v>
      </c>
      <c r="F114" s="1">
        <v>3.7054</v>
      </c>
      <c r="G114" s="1">
        <v>702299.0</v>
      </c>
      <c r="H114" s="1">
        <v>23.75</v>
      </c>
      <c r="I114" s="1">
        <v>2349309.0</v>
      </c>
      <c r="J114" s="1">
        <v>63.96</v>
      </c>
      <c r="K114" s="1">
        <v>971474.0</v>
      </c>
      <c r="L114" s="1">
        <v>14.47</v>
      </c>
      <c r="M114" s="1">
        <v>4038619.0</v>
      </c>
      <c r="N114" s="1">
        <v>2.94</v>
      </c>
      <c r="O114" s="1">
        <v>5128511.0</v>
      </c>
      <c r="P114" s="1">
        <v>16.08</v>
      </c>
      <c r="Q114" s="1">
        <v>4175586.0</v>
      </c>
      <c r="R114" s="1">
        <v>5.63</v>
      </c>
      <c r="S114" s="1">
        <v>3346791.0</v>
      </c>
      <c r="T114" s="1">
        <v>11.78</v>
      </c>
      <c r="U114" s="1">
        <v>506276.0</v>
      </c>
    </row>
    <row r="115" ht="13.5" customHeight="1">
      <c r="A115" s="1">
        <v>42156.0</v>
      </c>
      <c r="B115" s="1">
        <v>14.82</v>
      </c>
      <c r="C115" s="1">
        <v>2218836.0</v>
      </c>
      <c r="D115" s="1">
        <v>40.23</v>
      </c>
      <c r="E115" s="1">
        <v>817687.0</v>
      </c>
      <c r="F115" s="1">
        <v>3.7244</v>
      </c>
      <c r="G115" s="1">
        <v>3700.0</v>
      </c>
      <c r="H115" s="1">
        <v>23.93</v>
      </c>
      <c r="I115" s="1">
        <v>1436339.0</v>
      </c>
      <c r="J115" s="1">
        <v>64.13</v>
      </c>
      <c r="K115" s="1">
        <v>454845.0</v>
      </c>
      <c r="L115" s="1">
        <v>14.44</v>
      </c>
      <c r="M115" s="1">
        <v>2458692.0</v>
      </c>
      <c r="N115" s="1">
        <v>2.97</v>
      </c>
      <c r="O115" s="1">
        <v>4405069.0</v>
      </c>
      <c r="P115" s="1">
        <v>16.29</v>
      </c>
      <c r="Q115" s="1">
        <v>3533516.0</v>
      </c>
      <c r="R115" s="1">
        <v>5.63</v>
      </c>
      <c r="S115" s="1">
        <v>4595978.0</v>
      </c>
      <c r="T115" s="1">
        <v>11.76</v>
      </c>
      <c r="U115" s="1">
        <v>474825.0</v>
      </c>
    </row>
    <row r="116" ht="13.5" customHeight="1">
      <c r="A116" s="1">
        <v>42157.0</v>
      </c>
      <c r="B116" s="1">
        <v>14.88</v>
      </c>
      <c r="C116" s="1">
        <v>3392484.0</v>
      </c>
      <c r="D116" s="1">
        <v>40.5</v>
      </c>
      <c r="E116" s="1">
        <v>933052.0</v>
      </c>
      <c r="F116" s="1">
        <v>3.7907</v>
      </c>
      <c r="G116" s="1">
        <v>1300.0</v>
      </c>
      <c r="H116" s="1">
        <v>24.02</v>
      </c>
      <c r="I116" s="1">
        <v>952485.0</v>
      </c>
      <c r="J116" s="1">
        <v>64.24</v>
      </c>
      <c r="K116" s="1">
        <v>415032.0</v>
      </c>
      <c r="L116" s="1">
        <v>15.26</v>
      </c>
      <c r="M116" s="1">
        <v>5503556.0</v>
      </c>
      <c r="N116" s="1">
        <v>2.97</v>
      </c>
      <c r="O116" s="1">
        <v>2042886.0</v>
      </c>
      <c r="P116" s="1">
        <v>17.1</v>
      </c>
      <c r="Q116" s="1">
        <v>5961396.0</v>
      </c>
      <c r="R116" s="1">
        <v>5.71</v>
      </c>
      <c r="S116" s="1">
        <v>6446505.0</v>
      </c>
      <c r="T116" s="1">
        <v>11.8</v>
      </c>
      <c r="U116" s="1">
        <v>244032.0</v>
      </c>
    </row>
    <row r="117" ht="13.5" customHeight="1">
      <c r="A117" s="1">
        <v>42158.0</v>
      </c>
      <c r="B117" s="1">
        <v>14.94</v>
      </c>
      <c r="C117" s="1">
        <v>2809657.0</v>
      </c>
      <c r="D117" s="1">
        <v>39.67</v>
      </c>
      <c r="E117" s="1">
        <v>1550547.0</v>
      </c>
      <c r="F117" s="1">
        <v>3.7149</v>
      </c>
      <c r="G117" s="1">
        <v>8810.0</v>
      </c>
      <c r="H117" s="1">
        <v>23.72</v>
      </c>
      <c r="I117" s="1">
        <v>1374773.0</v>
      </c>
      <c r="J117" s="1">
        <v>63.74</v>
      </c>
      <c r="K117" s="1">
        <v>450355.0</v>
      </c>
      <c r="L117" s="1">
        <v>15.01</v>
      </c>
      <c r="M117" s="1">
        <v>2623421.0</v>
      </c>
      <c r="N117" s="1">
        <v>3.02</v>
      </c>
      <c r="O117" s="1">
        <v>7301110.0</v>
      </c>
      <c r="P117" s="1">
        <v>17.97</v>
      </c>
      <c r="Q117" s="1">
        <v>1.0042317E7</v>
      </c>
      <c r="R117" s="1">
        <v>5.91</v>
      </c>
      <c r="S117" s="1">
        <v>9551513.0</v>
      </c>
      <c r="T117" s="1">
        <v>11.65</v>
      </c>
      <c r="U117" s="1">
        <v>191729.0</v>
      </c>
    </row>
    <row r="118" ht="13.5" customHeight="1">
      <c r="A118" s="1">
        <v>42159.0</v>
      </c>
      <c r="B118" s="1">
        <v>14.63</v>
      </c>
      <c r="C118" s="1">
        <v>2607578.0</v>
      </c>
      <c r="D118" s="1">
        <v>39.66</v>
      </c>
      <c r="E118" s="1">
        <v>1148095.0</v>
      </c>
      <c r="F118" s="1">
        <v>3.6959</v>
      </c>
      <c r="G118" s="1">
        <v>13700.0</v>
      </c>
      <c r="H118" s="1">
        <v>23.6</v>
      </c>
      <c r="I118" s="1">
        <v>1150915.0</v>
      </c>
      <c r="J118" s="1">
        <v>63.11</v>
      </c>
      <c r="K118" s="1">
        <v>850801.0</v>
      </c>
      <c r="L118" s="1">
        <v>14.58</v>
      </c>
      <c r="M118" s="1">
        <v>3876579.0</v>
      </c>
      <c r="N118" s="1">
        <v>3.05</v>
      </c>
      <c r="O118" s="1">
        <v>6507856.0</v>
      </c>
      <c r="P118" s="1">
        <v>17.33</v>
      </c>
      <c r="Q118" s="1">
        <v>7818782.0</v>
      </c>
      <c r="R118" s="1">
        <v>5.76</v>
      </c>
      <c r="S118" s="1">
        <v>3683477.0</v>
      </c>
      <c r="T118" s="1">
        <v>11.67</v>
      </c>
      <c r="U118" s="1">
        <v>157350.0</v>
      </c>
    </row>
    <row r="119" ht="13.5" customHeight="1">
      <c r="A119" s="1">
        <v>42160.0</v>
      </c>
      <c r="B119" s="1">
        <v>14.24</v>
      </c>
      <c r="C119" s="1">
        <v>3513306.0</v>
      </c>
      <c r="D119" s="1">
        <v>38.4</v>
      </c>
      <c r="E119" s="1">
        <v>1661199.0</v>
      </c>
      <c r="F119" s="1">
        <v>3.7054</v>
      </c>
      <c r="G119" s="1">
        <v>10275.0</v>
      </c>
      <c r="H119" s="1">
        <v>23.23</v>
      </c>
      <c r="I119" s="1">
        <v>1364450.0</v>
      </c>
      <c r="J119" s="1">
        <v>62.19</v>
      </c>
      <c r="K119" s="1">
        <v>578724.0</v>
      </c>
      <c r="L119" s="1">
        <v>14.46</v>
      </c>
      <c r="M119" s="1">
        <v>2634565.0</v>
      </c>
      <c r="N119" s="1">
        <v>3.05</v>
      </c>
      <c r="O119" s="1">
        <v>1.2913906E7</v>
      </c>
      <c r="P119" s="1">
        <v>17.29</v>
      </c>
      <c r="Q119" s="1">
        <v>1.2424351E7</v>
      </c>
      <c r="R119" s="1">
        <v>5.79</v>
      </c>
      <c r="S119" s="1">
        <v>4617275.0</v>
      </c>
      <c r="T119" s="1">
        <v>11.45</v>
      </c>
      <c r="U119" s="1">
        <v>186290.0</v>
      </c>
    </row>
    <row r="120" ht="13.5" customHeight="1">
      <c r="A120" s="1">
        <v>42163.0</v>
      </c>
      <c r="B120" s="1">
        <v>14.2</v>
      </c>
      <c r="C120" s="1">
        <v>2601648.0</v>
      </c>
      <c r="D120" s="1">
        <v>38.93</v>
      </c>
      <c r="E120" s="1">
        <v>1580831.0</v>
      </c>
      <c r="F120" s="1">
        <v>3.7433</v>
      </c>
      <c r="G120" s="1">
        <v>64700.0</v>
      </c>
      <c r="H120" s="1">
        <v>23.11</v>
      </c>
      <c r="I120" s="1">
        <v>1176124.0</v>
      </c>
      <c r="J120" s="1">
        <v>61.49</v>
      </c>
      <c r="K120" s="1">
        <v>500888.0</v>
      </c>
      <c r="L120" s="1">
        <v>14.08</v>
      </c>
      <c r="M120" s="1">
        <v>2161604.0</v>
      </c>
      <c r="N120" s="1">
        <v>3.14</v>
      </c>
      <c r="O120" s="1">
        <v>6018490.0</v>
      </c>
      <c r="P120" s="1">
        <v>16.93</v>
      </c>
      <c r="Q120" s="1">
        <v>4402941.0</v>
      </c>
      <c r="R120" s="1">
        <v>5.75</v>
      </c>
      <c r="S120" s="1">
        <v>5213555.0</v>
      </c>
      <c r="T120" s="1">
        <v>11.4</v>
      </c>
      <c r="U120" s="1">
        <v>240608.0</v>
      </c>
    </row>
    <row r="121" ht="13.5" customHeight="1">
      <c r="A121" s="1">
        <v>42164.0</v>
      </c>
      <c r="B121" s="1">
        <v>14.24</v>
      </c>
      <c r="C121" s="1">
        <v>3177065.0</v>
      </c>
      <c r="D121" s="1">
        <v>38.18</v>
      </c>
      <c r="E121" s="1">
        <v>1089782.0</v>
      </c>
      <c r="F121" s="1">
        <v>3.7338</v>
      </c>
      <c r="G121" s="1">
        <v>142600.0</v>
      </c>
      <c r="H121" s="1">
        <v>22.77</v>
      </c>
      <c r="I121" s="1">
        <v>918032.0</v>
      </c>
      <c r="J121" s="1">
        <v>59.62</v>
      </c>
      <c r="K121" s="1">
        <v>1033903.0</v>
      </c>
      <c r="L121" s="1">
        <v>14.45</v>
      </c>
      <c r="M121" s="1">
        <v>2953300.0</v>
      </c>
      <c r="N121" s="1">
        <v>3.09</v>
      </c>
      <c r="O121" s="1">
        <v>5589911.0</v>
      </c>
      <c r="P121" s="1">
        <v>17.87</v>
      </c>
      <c r="Q121" s="1">
        <v>3571605.0</v>
      </c>
      <c r="R121" s="1">
        <v>5.73</v>
      </c>
      <c r="S121" s="1">
        <v>2842295.0</v>
      </c>
      <c r="T121" s="1">
        <v>11.09</v>
      </c>
      <c r="U121" s="1">
        <v>266179.0</v>
      </c>
    </row>
    <row r="122" ht="13.5" customHeight="1">
      <c r="A122" s="1">
        <v>42165.0</v>
      </c>
      <c r="B122" s="1">
        <v>14.25</v>
      </c>
      <c r="C122" s="1">
        <v>2519870.0</v>
      </c>
      <c r="D122" s="1">
        <v>38.72</v>
      </c>
      <c r="E122" s="1">
        <v>749596.0</v>
      </c>
      <c r="F122" s="1">
        <v>3.7907</v>
      </c>
      <c r="G122" s="1">
        <v>124400.0</v>
      </c>
      <c r="H122" s="1">
        <v>23.08</v>
      </c>
      <c r="I122" s="1">
        <v>1133628.0</v>
      </c>
      <c r="J122" s="1">
        <v>59.17</v>
      </c>
      <c r="K122" s="1">
        <v>997933.0</v>
      </c>
      <c r="L122" s="1">
        <v>14.5</v>
      </c>
      <c r="M122" s="1">
        <v>2912383.0</v>
      </c>
      <c r="N122" s="1">
        <v>3.18</v>
      </c>
      <c r="O122" s="1">
        <v>4360764.0</v>
      </c>
      <c r="P122" s="1">
        <v>17.7</v>
      </c>
      <c r="Q122" s="1">
        <v>4413259.0</v>
      </c>
      <c r="R122" s="1">
        <v>5.77</v>
      </c>
      <c r="S122" s="1">
        <v>3566586.0</v>
      </c>
      <c r="T122" s="1">
        <v>11.24</v>
      </c>
      <c r="U122" s="1">
        <v>810708.0</v>
      </c>
    </row>
    <row r="123" ht="13.5" customHeight="1">
      <c r="A123" s="1">
        <v>42166.0</v>
      </c>
      <c r="B123" s="1">
        <v>13.87</v>
      </c>
      <c r="C123" s="1">
        <v>2036712.0</v>
      </c>
      <c r="D123" s="1">
        <v>38.3</v>
      </c>
      <c r="E123" s="1">
        <v>750645.0</v>
      </c>
      <c r="F123" s="1">
        <v>3.7149</v>
      </c>
      <c r="G123" s="1">
        <v>55700.0</v>
      </c>
      <c r="H123" s="1">
        <v>22.89</v>
      </c>
      <c r="I123" s="1">
        <v>793452.0</v>
      </c>
      <c r="J123" s="1">
        <v>59.23</v>
      </c>
      <c r="K123" s="1">
        <v>488488.0</v>
      </c>
      <c r="L123" s="1">
        <v>14.23</v>
      </c>
      <c r="M123" s="1">
        <v>2442968.0</v>
      </c>
      <c r="N123" s="1">
        <v>3.02</v>
      </c>
      <c r="O123" s="1">
        <v>3417694.0</v>
      </c>
      <c r="P123" s="1">
        <v>17.08</v>
      </c>
      <c r="Q123" s="1">
        <v>3103733.0</v>
      </c>
      <c r="R123" s="1">
        <v>5.56</v>
      </c>
      <c r="S123" s="1">
        <v>4563019.0</v>
      </c>
      <c r="T123" s="1">
        <v>11.13</v>
      </c>
      <c r="U123" s="1">
        <v>234814.0</v>
      </c>
    </row>
    <row r="124" ht="13.5" customHeight="1">
      <c r="A124" s="1">
        <v>42167.0</v>
      </c>
      <c r="B124" s="1">
        <v>13.86</v>
      </c>
      <c r="C124" s="1">
        <v>2926973.0</v>
      </c>
      <c r="D124" s="1">
        <v>38.0</v>
      </c>
      <c r="E124" s="1">
        <v>684142.0</v>
      </c>
      <c r="F124" s="1">
        <v>3.7149</v>
      </c>
      <c r="G124" s="1">
        <v>1100.0</v>
      </c>
      <c r="H124" s="1">
        <v>22.61</v>
      </c>
      <c r="I124" s="1">
        <v>807985.0</v>
      </c>
      <c r="J124" s="1">
        <v>58.79</v>
      </c>
      <c r="K124" s="1">
        <v>492352.0</v>
      </c>
      <c r="L124" s="1">
        <v>13.97</v>
      </c>
      <c r="M124" s="1">
        <v>2048193.0</v>
      </c>
      <c r="N124" s="1">
        <v>2.89</v>
      </c>
      <c r="O124" s="1">
        <v>4829395.0</v>
      </c>
      <c r="P124" s="1">
        <v>17.47</v>
      </c>
      <c r="Q124" s="1">
        <v>3205556.0</v>
      </c>
      <c r="R124" s="1">
        <v>5.43</v>
      </c>
      <c r="S124" s="1">
        <v>6495032.0</v>
      </c>
      <c r="T124" s="1">
        <v>11.03</v>
      </c>
      <c r="U124" s="1">
        <v>170438.0</v>
      </c>
    </row>
    <row r="125" ht="13.5" customHeight="1">
      <c r="A125" s="1">
        <v>42170.0</v>
      </c>
      <c r="B125" s="1">
        <v>14.15</v>
      </c>
      <c r="C125" s="1">
        <v>2354527.0</v>
      </c>
      <c r="D125" s="1">
        <v>38.28</v>
      </c>
      <c r="E125" s="1">
        <v>784331.0</v>
      </c>
      <c r="F125" s="1">
        <v>3.6959</v>
      </c>
      <c r="G125" s="1">
        <v>100.0</v>
      </c>
      <c r="H125" s="1">
        <v>22.98</v>
      </c>
      <c r="I125" s="1">
        <v>810424.0</v>
      </c>
      <c r="J125" s="1">
        <v>59.54</v>
      </c>
      <c r="K125" s="1">
        <v>792020.0</v>
      </c>
      <c r="L125" s="1">
        <v>13.73</v>
      </c>
      <c r="M125" s="1">
        <v>3361261.0</v>
      </c>
      <c r="N125" s="1">
        <v>2.91</v>
      </c>
      <c r="O125" s="1">
        <v>3179671.0</v>
      </c>
      <c r="P125" s="1">
        <v>17.22</v>
      </c>
      <c r="Q125" s="1">
        <v>1824677.0</v>
      </c>
      <c r="R125" s="1">
        <v>5.42</v>
      </c>
      <c r="S125" s="1">
        <v>6505913.0</v>
      </c>
      <c r="T125" s="1">
        <v>11.64</v>
      </c>
      <c r="U125" s="1">
        <v>625656.0</v>
      </c>
    </row>
    <row r="126" ht="13.5" customHeight="1">
      <c r="A126" s="1">
        <v>42171.0</v>
      </c>
      <c r="B126" s="1">
        <v>13.8</v>
      </c>
      <c r="C126" s="1">
        <v>8315117.0</v>
      </c>
      <c r="D126" s="1">
        <v>37.25</v>
      </c>
      <c r="E126" s="1">
        <v>1156983.0</v>
      </c>
      <c r="F126" s="1">
        <v>3.658</v>
      </c>
      <c r="G126" s="1">
        <v>300445.0</v>
      </c>
      <c r="H126" s="1">
        <v>22.62</v>
      </c>
      <c r="I126" s="1">
        <v>1499516.0</v>
      </c>
      <c r="J126" s="1">
        <v>59.58</v>
      </c>
      <c r="K126" s="1">
        <v>646986.0</v>
      </c>
      <c r="L126" s="1">
        <v>13.47</v>
      </c>
      <c r="M126" s="1">
        <v>3863887.0</v>
      </c>
      <c r="N126" s="1">
        <v>2.84</v>
      </c>
      <c r="O126" s="1">
        <v>2650148.0</v>
      </c>
      <c r="P126" s="1">
        <v>17.29</v>
      </c>
      <c r="Q126" s="1">
        <v>8831010.0</v>
      </c>
      <c r="R126" s="1">
        <v>5.35</v>
      </c>
      <c r="S126" s="1">
        <v>3018861.0</v>
      </c>
      <c r="T126" s="1">
        <v>11.48</v>
      </c>
      <c r="U126" s="1">
        <v>390660.0</v>
      </c>
    </row>
    <row r="127" ht="13.5" customHeight="1">
      <c r="A127" s="1">
        <v>42172.0</v>
      </c>
      <c r="B127" s="1">
        <v>14.13</v>
      </c>
      <c r="C127" s="1">
        <v>3630433.0</v>
      </c>
      <c r="D127" s="1">
        <v>37.89</v>
      </c>
      <c r="E127" s="1">
        <v>1237012.0</v>
      </c>
      <c r="F127" s="1">
        <v>3.6865</v>
      </c>
      <c r="G127" s="1">
        <v>14880.0</v>
      </c>
      <c r="H127" s="1">
        <v>22.91</v>
      </c>
      <c r="I127" s="1">
        <v>1188914.0</v>
      </c>
      <c r="J127" s="1">
        <v>60.86</v>
      </c>
      <c r="K127" s="1">
        <v>710310.0</v>
      </c>
      <c r="L127" s="1">
        <v>13.67</v>
      </c>
      <c r="M127" s="1">
        <v>5838250.0</v>
      </c>
      <c r="N127" s="1">
        <v>2.97</v>
      </c>
      <c r="O127" s="1">
        <v>3194550.0</v>
      </c>
      <c r="P127" s="1">
        <v>17.47</v>
      </c>
      <c r="Q127" s="1">
        <v>2320126.0</v>
      </c>
      <c r="R127" s="1">
        <v>5.39</v>
      </c>
      <c r="S127" s="1">
        <v>3630473.0</v>
      </c>
      <c r="T127" s="1">
        <v>11.6</v>
      </c>
      <c r="U127" s="1">
        <v>430347.0</v>
      </c>
    </row>
    <row r="128" ht="13.5" customHeight="1">
      <c r="A128" s="1">
        <v>42173.0</v>
      </c>
      <c r="B128" s="1">
        <v>14.31</v>
      </c>
      <c r="C128" s="1">
        <v>3876410.0</v>
      </c>
      <c r="D128" s="1">
        <v>39.02</v>
      </c>
      <c r="E128" s="1">
        <v>1607893.0</v>
      </c>
      <c r="F128" s="1">
        <v>3.8097</v>
      </c>
      <c r="G128" s="1">
        <v>24600.0</v>
      </c>
      <c r="H128" s="1">
        <v>23.16</v>
      </c>
      <c r="I128" s="1">
        <v>1162762.0</v>
      </c>
      <c r="J128" s="1">
        <v>61.15</v>
      </c>
      <c r="K128" s="1">
        <v>614916.0</v>
      </c>
      <c r="L128" s="1">
        <v>13.69</v>
      </c>
      <c r="M128" s="1">
        <v>2865075.0</v>
      </c>
      <c r="N128" s="1">
        <v>2.94</v>
      </c>
      <c r="O128" s="1">
        <v>3862564.0</v>
      </c>
      <c r="P128" s="1">
        <v>17.39</v>
      </c>
      <c r="Q128" s="1">
        <v>2325409.0</v>
      </c>
      <c r="R128" s="1">
        <v>5.39</v>
      </c>
      <c r="S128" s="1">
        <v>4180195.0</v>
      </c>
      <c r="T128" s="1">
        <v>12.13</v>
      </c>
      <c r="U128" s="1">
        <v>508013.0</v>
      </c>
    </row>
    <row r="129" ht="13.5" customHeight="1">
      <c r="A129" s="1">
        <v>42174.0</v>
      </c>
      <c r="B129" s="1">
        <v>14.08</v>
      </c>
      <c r="C129" s="1">
        <v>1.0734043E7</v>
      </c>
      <c r="D129" s="1">
        <v>38.08</v>
      </c>
      <c r="E129" s="1">
        <v>2462619.0</v>
      </c>
      <c r="F129" s="1">
        <v>3.7528</v>
      </c>
      <c r="G129" s="1">
        <v>2265.0</v>
      </c>
      <c r="H129" s="1">
        <v>22.36</v>
      </c>
      <c r="I129" s="1">
        <v>3845757.0</v>
      </c>
      <c r="J129" s="1">
        <v>60.08</v>
      </c>
      <c r="K129" s="1">
        <v>1715799.0</v>
      </c>
      <c r="L129" s="1">
        <v>13.37</v>
      </c>
      <c r="M129" s="1">
        <v>8880043.0</v>
      </c>
      <c r="N129" s="1">
        <v>2.8</v>
      </c>
      <c r="O129" s="1">
        <v>1.3431593E7</v>
      </c>
      <c r="P129" s="1">
        <v>16.81</v>
      </c>
      <c r="Q129" s="1">
        <v>1.0912447E7</v>
      </c>
      <c r="R129" s="1">
        <v>5.27</v>
      </c>
      <c r="S129" s="1">
        <v>5641807.0</v>
      </c>
      <c r="T129" s="1">
        <v>11.62</v>
      </c>
      <c r="U129" s="1">
        <v>1373727.0</v>
      </c>
    </row>
    <row r="130" ht="13.5" customHeight="1">
      <c r="A130" s="1">
        <v>42177.0</v>
      </c>
      <c r="B130" s="1">
        <v>13.78</v>
      </c>
      <c r="C130" s="1">
        <v>2605700.0</v>
      </c>
      <c r="D130" s="1">
        <v>37.23</v>
      </c>
      <c r="E130" s="1">
        <v>818396.0</v>
      </c>
      <c r="F130" s="1">
        <v>3.6675</v>
      </c>
      <c r="G130" s="1">
        <v>38100.0</v>
      </c>
      <c r="H130" s="1">
        <v>22.47</v>
      </c>
      <c r="I130" s="1">
        <v>964736.0</v>
      </c>
      <c r="J130" s="1">
        <v>59.67</v>
      </c>
      <c r="K130" s="1">
        <v>470935.0</v>
      </c>
      <c r="L130" s="1">
        <v>13.34</v>
      </c>
      <c r="M130" s="1">
        <v>4029302.0</v>
      </c>
      <c r="N130" s="1">
        <v>2.79</v>
      </c>
      <c r="O130" s="1">
        <v>2432342.0</v>
      </c>
      <c r="P130" s="1">
        <v>16.92</v>
      </c>
      <c r="Q130" s="1">
        <v>4454428.0</v>
      </c>
      <c r="R130" s="1">
        <v>5.27</v>
      </c>
      <c r="S130" s="1">
        <v>4224078.0</v>
      </c>
      <c r="T130" s="1">
        <v>11.34</v>
      </c>
      <c r="U130" s="1">
        <v>482750.0</v>
      </c>
    </row>
    <row r="131" ht="13.5" customHeight="1">
      <c r="A131" s="1">
        <v>42178.0</v>
      </c>
      <c r="B131" s="1">
        <v>13.77</v>
      </c>
      <c r="C131" s="1">
        <v>2823017.0</v>
      </c>
      <c r="D131" s="1">
        <v>37.14</v>
      </c>
      <c r="E131" s="1">
        <v>702600.0</v>
      </c>
      <c r="F131" s="1">
        <v>3.7244</v>
      </c>
      <c r="G131" s="1">
        <v>90345.0</v>
      </c>
      <c r="H131" s="1">
        <v>22.3</v>
      </c>
      <c r="I131" s="1">
        <v>1496096.0</v>
      </c>
      <c r="J131" s="1">
        <v>59.81</v>
      </c>
      <c r="K131" s="1">
        <v>860121.0</v>
      </c>
      <c r="L131" s="1">
        <v>13.82</v>
      </c>
      <c r="M131" s="1">
        <v>7902746.0</v>
      </c>
      <c r="N131" s="1">
        <v>2.82</v>
      </c>
      <c r="O131" s="1">
        <v>3568500.0</v>
      </c>
      <c r="P131" s="1">
        <v>17.61</v>
      </c>
      <c r="Q131" s="1">
        <v>3692803.0</v>
      </c>
      <c r="R131" s="1">
        <v>5.3</v>
      </c>
      <c r="S131" s="1">
        <v>7415311.0</v>
      </c>
      <c r="T131" s="1">
        <v>11.35</v>
      </c>
      <c r="U131" s="1">
        <v>404250.0</v>
      </c>
    </row>
    <row r="132" ht="13.5" customHeight="1">
      <c r="A132" s="1">
        <v>42179.0</v>
      </c>
      <c r="B132" s="1">
        <v>13.77</v>
      </c>
      <c r="C132" s="1">
        <v>3149359.0</v>
      </c>
      <c r="D132" s="1">
        <v>37.19</v>
      </c>
      <c r="E132" s="1">
        <v>834275.0</v>
      </c>
      <c r="F132" s="1">
        <v>3.7244</v>
      </c>
      <c r="G132" s="1">
        <v>90345.0</v>
      </c>
      <c r="H132" s="1">
        <v>22.21</v>
      </c>
      <c r="I132" s="1">
        <v>1548708.0</v>
      </c>
      <c r="J132" s="1">
        <v>60.61</v>
      </c>
      <c r="K132" s="1">
        <v>765100.0</v>
      </c>
      <c r="L132" s="1">
        <v>13.92</v>
      </c>
      <c r="M132" s="1">
        <v>3338111.0</v>
      </c>
      <c r="N132" s="1">
        <v>2.88</v>
      </c>
      <c r="O132" s="1">
        <v>3402280.0</v>
      </c>
      <c r="P132" s="1">
        <v>18.14</v>
      </c>
      <c r="Q132" s="1">
        <v>5190812.0</v>
      </c>
      <c r="R132" s="1">
        <v>5.47</v>
      </c>
      <c r="S132" s="1">
        <v>7397817.0</v>
      </c>
      <c r="T132" s="1">
        <v>11.34</v>
      </c>
      <c r="U132" s="1">
        <v>522616.0</v>
      </c>
    </row>
    <row r="133" ht="13.5" customHeight="1">
      <c r="A133" s="1">
        <v>42180.0</v>
      </c>
      <c r="B133" s="1">
        <v>13.55</v>
      </c>
      <c r="C133" s="1">
        <v>3077342.0</v>
      </c>
      <c r="D133" s="1">
        <v>36.49</v>
      </c>
      <c r="E133" s="1">
        <v>1101330.0</v>
      </c>
      <c r="F133" s="1">
        <v>3.6959</v>
      </c>
      <c r="G133" s="1">
        <v>15150.0</v>
      </c>
      <c r="H133" s="1">
        <v>21.91</v>
      </c>
      <c r="I133" s="1">
        <v>1633763.0</v>
      </c>
      <c r="J133" s="1">
        <v>59.96</v>
      </c>
      <c r="K133" s="1">
        <v>970391.0</v>
      </c>
      <c r="L133" s="1">
        <v>13.13</v>
      </c>
      <c r="M133" s="1">
        <v>4144515.0</v>
      </c>
      <c r="N133" s="1">
        <v>2.84</v>
      </c>
      <c r="O133" s="1">
        <v>3297259.0</v>
      </c>
      <c r="P133" s="1">
        <v>17.28</v>
      </c>
      <c r="Q133" s="1">
        <v>4892746.0</v>
      </c>
      <c r="R133" s="1">
        <v>5.32</v>
      </c>
      <c r="S133" s="1">
        <v>3373238.0</v>
      </c>
      <c r="T133" s="1">
        <v>11.19</v>
      </c>
      <c r="U133" s="1">
        <v>308062.0</v>
      </c>
    </row>
    <row r="134" ht="13.5" customHeight="1">
      <c r="A134" s="1">
        <v>42181.0</v>
      </c>
      <c r="B134" s="1">
        <v>13.43</v>
      </c>
      <c r="C134" s="1">
        <v>2367275.0</v>
      </c>
      <c r="D134" s="1">
        <v>35.93</v>
      </c>
      <c r="E134" s="1">
        <v>1313164.0</v>
      </c>
      <c r="F134" s="1">
        <v>3.6959</v>
      </c>
      <c r="G134" s="1">
        <v>15150.0</v>
      </c>
      <c r="H134" s="1">
        <v>21.83</v>
      </c>
      <c r="I134" s="1">
        <v>1443924.0</v>
      </c>
      <c r="J134" s="1">
        <v>59.83</v>
      </c>
      <c r="K134" s="1">
        <v>586722.0</v>
      </c>
      <c r="L134" s="1">
        <v>13.0</v>
      </c>
      <c r="M134" s="1">
        <v>3507565.0</v>
      </c>
      <c r="N134" s="1">
        <v>2.87</v>
      </c>
      <c r="O134" s="1">
        <v>2431654.0</v>
      </c>
      <c r="P134" s="1">
        <v>17.1</v>
      </c>
      <c r="Q134" s="1">
        <v>4865447.0</v>
      </c>
      <c r="R134" s="1">
        <v>5.33</v>
      </c>
      <c r="S134" s="1">
        <v>1548199.0</v>
      </c>
      <c r="T134" s="1">
        <v>11.04</v>
      </c>
      <c r="U134" s="1">
        <v>359598.0</v>
      </c>
    </row>
    <row r="135" ht="13.5" customHeight="1">
      <c r="A135" s="1">
        <v>42184.0</v>
      </c>
      <c r="B135" s="1">
        <v>13.38</v>
      </c>
      <c r="C135" s="1">
        <v>2462199.0</v>
      </c>
      <c r="D135" s="1">
        <v>36.03</v>
      </c>
      <c r="E135" s="1">
        <v>945561.0</v>
      </c>
      <c r="F135" s="1">
        <v>3.7338</v>
      </c>
      <c r="G135" s="1">
        <v>2200.0</v>
      </c>
      <c r="H135" s="1">
        <v>21.62</v>
      </c>
      <c r="I135" s="1">
        <v>1687408.0</v>
      </c>
      <c r="J135" s="1">
        <v>59.6</v>
      </c>
      <c r="K135" s="1">
        <v>766438.0</v>
      </c>
      <c r="L135" s="1">
        <v>12.85</v>
      </c>
      <c r="M135" s="1">
        <v>2876429.0</v>
      </c>
      <c r="N135" s="1">
        <v>2.85</v>
      </c>
      <c r="O135" s="1">
        <v>3222783.0</v>
      </c>
      <c r="P135" s="1">
        <v>16.87</v>
      </c>
      <c r="Q135" s="1">
        <v>3488547.0</v>
      </c>
      <c r="R135" s="1">
        <v>5.28</v>
      </c>
      <c r="S135" s="1">
        <v>2698486.0</v>
      </c>
      <c r="T135" s="1">
        <v>10.88</v>
      </c>
      <c r="U135" s="1">
        <v>278506.0</v>
      </c>
    </row>
    <row r="136" ht="13.5" customHeight="1">
      <c r="A136" s="1">
        <v>42185.0</v>
      </c>
      <c r="B136" s="1">
        <v>13.35</v>
      </c>
      <c r="C136" s="1">
        <v>2954244.0</v>
      </c>
      <c r="D136" s="1">
        <v>35.46</v>
      </c>
      <c r="E136" s="1">
        <v>1335726.0</v>
      </c>
      <c r="F136" s="1">
        <v>3.7338</v>
      </c>
      <c r="G136" s="1">
        <v>2200.0</v>
      </c>
      <c r="H136" s="1">
        <v>21.65</v>
      </c>
      <c r="I136" s="1">
        <v>1811956.0</v>
      </c>
      <c r="J136" s="1">
        <v>59.57</v>
      </c>
      <c r="K136" s="1">
        <v>756659.0</v>
      </c>
      <c r="L136" s="1">
        <v>12.38</v>
      </c>
      <c r="M136" s="1">
        <v>3948768.0</v>
      </c>
      <c r="N136" s="1">
        <v>2.91</v>
      </c>
      <c r="O136" s="1">
        <v>6805676.0</v>
      </c>
      <c r="P136" s="1">
        <v>16.32</v>
      </c>
      <c r="Q136" s="1">
        <v>3939441.0</v>
      </c>
      <c r="R136" s="1">
        <v>5.13</v>
      </c>
      <c r="S136" s="1">
        <v>3542683.0</v>
      </c>
      <c r="T136" s="1">
        <v>10.74</v>
      </c>
      <c r="U136" s="1">
        <v>325687.0</v>
      </c>
    </row>
    <row r="137" ht="13.5" customHeight="1">
      <c r="A137" s="1">
        <v>42186.0</v>
      </c>
      <c r="B137" s="1">
        <v>13.35</v>
      </c>
      <c r="C137" s="1">
        <v>2954244.0</v>
      </c>
      <c r="D137" s="1">
        <v>35.46</v>
      </c>
      <c r="E137" s="1">
        <v>1335726.0</v>
      </c>
      <c r="F137" s="1">
        <v>3.7338</v>
      </c>
      <c r="G137" s="1">
        <v>2200.0</v>
      </c>
      <c r="H137" s="1">
        <v>21.65</v>
      </c>
      <c r="I137" s="1">
        <v>1811956.0</v>
      </c>
      <c r="J137" s="1">
        <v>59.57</v>
      </c>
      <c r="K137" s="1">
        <v>756659.0</v>
      </c>
      <c r="L137" s="1">
        <v>12.38</v>
      </c>
      <c r="M137" s="1">
        <v>3948768.0</v>
      </c>
      <c r="N137" s="1">
        <v>2.91</v>
      </c>
      <c r="O137" s="1">
        <v>6805676.0</v>
      </c>
      <c r="P137" s="1">
        <v>16.32</v>
      </c>
      <c r="Q137" s="1">
        <v>3939441.0</v>
      </c>
      <c r="R137" s="1">
        <v>5.13</v>
      </c>
      <c r="S137" s="1">
        <v>3542683.0</v>
      </c>
      <c r="T137" s="1">
        <v>10.74</v>
      </c>
      <c r="U137" s="1">
        <v>325687.0</v>
      </c>
    </row>
    <row r="138" ht="13.5" customHeight="1">
      <c r="A138" s="1">
        <v>42187.0</v>
      </c>
      <c r="B138" s="1">
        <v>13.25</v>
      </c>
      <c r="C138" s="1">
        <v>2815954.0</v>
      </c>
      <c r="D138" s="1">
        <v>35.65</v>
      </c>
      <c r="E138" s="1">
        <v>719685.0</v>
      </c>
      <c r="F138" s="1">
        <v>3.7433</v>
      </c>
      <c r="G138" s="1">
        <v>345.0</v>
      </c>
      <c r="H138" s="1">
        <v>21.74</v>
      </c>
      <c r="I138" s="1">
        <v>1260292.0</v>
      </c>
      <c r="J138" s="1">
        <v>59.57</v>
      </c>
      <c r="K138" s="1">
        <v>520661.0</v>
      </c>
      <c r="L138" s="1">
        <v>12.05</v>
      </c>
      <c r="M138" s="1">
        <v>4076257.0</v>
      </c>
      <c r="N138" s="1">
        <v>2.85</v>
      </c>
      <c r="O138" s="1">
        <v>2956614.0</v>
      </c>
      <c r="P138" s="1">
        <v>16.32</v>
      </c>
      <c r="Q138" s="1">
        <v>3235692.0</v>
      </c>
      <c r="R138" s="1">
        <v>5.12</v>
      </c>
      <c r="S138" s="1">
        <v>3107964.0</v>
      </c>
      <c r="T138" s="1">
        <v>10.63</v>
      </c>
      <c r="U138" s="1">
        <v>365335.0</v>
      </c>
    </row>
    <row r="139" ht="13.5" customHeight="1">
      <c r="A139" s="1">
        <v>42188.0</v>
      </c>
      <c r="B139" s="1">
        <v>13.37</v>
      </c>
      <c r="C139" s="1">
        <v>619171.0</v>
      </c>
      <c r="D139" s="1">
        <v>36.21</v>
      </c>
      <c r="E139" s="1">
        <v>211742.0</v>
      </c>
      <c r="F139" s="1">
        <v>3.7718</v>
      </c>
      <c r="G139" s="1">
        <v>54550.0</v>
      </c>
      <c r="H139" s="1">
        <v>21.71</v>
      </c>
      <c r="I139" s="1">
        <v>281395.0</v>
      </c>
      <c r="J139" s="1">
        <v>60.3</v>
      </c>
      <c r="K139" s="1">
        <v>117457.0</v>
      </c>
      <c r="L139" s="1">
        <v>12.07</v>
      </c>
      <c r="M139" s="1">
        <v>1249007.0</v>
      </c>
      <c r="N139" s="1">
        <v>2.87</v>
      </c>
      <c r="O139" s="1">
        <v>638404.0</v>
      </c>
      <c r="P139" s="1">
        <v>16.34</v>
      </c>
      <c r="Q139" s="1">
        <v>738977.0</v>
      </c>
      <c r="R139" s="1">
        <v>5.07</v>
      </c>
      <c r="S139" s="1">
        <v>872544.0</v>
      </c>
      <c r="T139" s="1">
        <v>10.68</v>
      </c>
      <c r="U139" s="1">
        <v>61211.0</v>
      </c>
    </row>
    <row r="140" ht="13.5" customHeight="1">
      <c r="A140" s="1">
        <v>42191.0</v>
      </c>
      <c r="B140" s="1">
        <v>13.73</v>
      </c>
      <c r="C140" s="1">
        <v>6111628.0</v>
      </c>
      <c r="D140" s="1">
        <v>37.65</v>
      </c>
      <c r="E140" s="1">
        <v>1718907.0</v>
      </c>
      <c r="F140" s="1">
        <v>3.7338</v>
      </c>
      <c r="G140" s="1">
        <v>36950.0</v>
      </c>
      <c r="H140" s="1">
        <v>22.21</v>
      </c>
      <c r="I140" s="1">
        <v>1986519.0</v>
      </c>
      <c r="J140" s="1">
        <v>60.81</v>
      </c>
      <c r="K140" s="1">
        <v>745111.0</v>
      </c>
      <c r="L140" s="1">
        <v>11.87</v>
      </c>
      <c r="M140" s="1">
        <v>4217385.0</v>
      </c>
      <c r="N140" s="1">
        <v>2.9</v>
      </c>
      <c r="O140" s="1">
        <v>4309366.0</v>
      </c>
      <c r="P140" s="1">
        <v>15.84</v>
      </c>
      <c r="Q140" s="1">
        <v>5525457.0</v>
      </c>
      <c r="R140" s="1">
        <v>4.98</v>
      </c>
      <c r="S140" s="1">
        <v>8116497.0</v>
      </c>
      <c r="T140" s="1">
        <v>10.78</v>
      </c>
      <c r="U140" s="1">
        <v>360657.0</v>
      </c>
    </row>
    <row r="141" ht="13.5" customHeight="1">
      <c r="A141" s="1">
        <v>42192.0</v>
      </c>
      <c r="B141" s="1">
        <v>13.1</v>
      </c>
      <c r="C141" s="1">
        <v>4619318.0</v>
      </c>
      <c r="D141" s="1">
        <v>36.16</v>
      </c>
      <c r="E141" s="1">
        <v>1556924.0</v>
      </c>
      <c r="F141" s="1">
        <v>3.6675</v>
      </c>
      <c r="G141" s="1">
        <v>103142.0</v>
      </c>
      <c r="H141" s="1">
        <v>19.62</v>
      </c>
      <c r="I141" s="1">
        <v>6016106.0</v>
      </c>
      <c r="J141" s="1">
        <v>59.29</v>
      </c>
      <c r="K141" s="1">
        <v>1177548.0</v>
      </c>
      <c r="L141" s="1">
        <v>12.26</v>
      </c>
      <c r="M141" s="1">
        <v>7599342.0</v>
      </c>
      <c r="N141" s="1">
        <v>2.83</v>
      </c>
      <c r="O141" s="1">
        <v>4905115.0</v>
      </c>
      <c r="P141" s="1">
        <v>15.02</v>
      </c>
      <c r="Q141" s="1">
        <v>1.0937813E7</v>
      </c>
      <c r="R141" s="1">
        <v>4.84</v>
      </c>
      <c r="S141" s="1">
        <v>1.1233114E7</v>
      </c>
      <c r="T141" s="1">
        <v>10.31</v>
      </c>
      <c r="U141" s="1">
        <v>577924.0</v>
      </c>
    </row>
    <row r="142" ht="13.5" customHeight="1">
      <c r="A142" s="1">
        <v>42193.0</v>
      </c>
      <c r="B142" s="1">
        <v>13.12</v>
      </c>
      <c r="C142" s="1">
        <v>6614212.0</v>
      </c>
      <c r="D142" s="1">
        <v>36.36</v>
      </c>
      <c r="E142" s="1">
        <v>1104048.0</v>
      </c>
      <c r="F142" s="1">
        <v>3.6201</v>
      </c>
      <c r="G142" s="1">
        <v>251865.0</v>
      </c>
      <c r="H142" s="1">
        <v>19.57</v>
      </c>
      <c r="I142" s="1">
        <v>5005034.0</v>
      </c>
      <c r="J142" s="1">
        <v>59.08</v>
      </c>
      <c r="K142" s="1">
        <v>916014.0</v>
      </c>
      <c r="L142" s="1">
        <v>11.49</v>
      </c>
      <c r="M142" s="1">
        <v>6853686.0</v>
      </c>
      <c r="N142" s="1">
        <v>2.83</v>
      </c>
      <c r="O142" s="1">
        <v>2739670.0</v>
      </c>
      <c r="P142" s="1">
        <v>14.73</v>
      </c>
      <c r="Q142" s="1">
        <v>1.2071E7</v>
      </c>
      <c r="R142" s="1">
        <v>4.74</v>
      </c>
      <c r="S142" s="1">
        <v>8842383.0</v>
      </c>
      <c r="T142" s="1">
        <v>10.3</v>
      </c>
      <c r="U142" s="1">
        <v>362503.0</v>
      </c>
    </row>
    <row r="143" ht="13.5" customHeight="1">
      <c r="A143" s="1">
        <v>42194.0</v>
      </c>
      <c r="B143" s="1">
        <v>12.88</v>
      </c>
      <c r="C143" s="1">
        <v>3730143.0</v>
      </c>
      <c r="D143" s="1">
        <v>36.35</v>
      </c>
      <c r="E143" s="1">
        <v>773616.0</v>
      </c>
      <c r="F143" s="1">
        <v>3.6675</v>
      </c>
      <c r="G143" s="1">
        <v>100.0</v>
      </c>
      <c r="H143" s="1">
        <v>19.43</v>
      </c>
      <c r="I143" s="1">
        <v>2292278.0</v>
      </c>
      <c r="J143" s="1">
        <v>58.5</v>
      </c>
      <c r="K143" s="1">
        <v>580331.0</v>
      </c>
      <c r="L143" s="1">
        <v>11.37</v>
      </c>
      <c r="M143" s="1">
        <v>4616556.0</v>
      </c>
      <c r="N143" s="1">
        <v>2.76</v>
      </c>
      <c r="O143" s="1">
        <v>2847215.0</v>
      </c>
      <c r="P143" s="1">
        <v>15.41</v>
      </c>
      <c r="Q143" s="1">
        <v>7352116.0</v>
      </c>
      <c r="R143" s="1">
        <v>4.95</v>
      </c>
      <c r="S143" s="1">
        <v>8989321.0</v>
      </c>
      <c r="T143" s="1">
        <v>10.19</v>
      </c>
      <c r="U143" s="1">
        <v>231401.0</v>
      </c>
    </row>
    <row r="144" ht="13.5" customHeight="1">
      <c r="A144" s="1">
        <v>42195.0</v>
      </c>
      <c r="B144" s="1">
        <v>12.82</v>
      </c>
      <c r="C144" s="1">
        <v>2665776.0</v>
      </c>
      <c r="D144" s="1">
        <v>35.4</v>
      </c>
      <c r="E144" s="1">
        <v>1230178.0</v>
      </c>
      <c r="F144" s="1">
        <v>3.6675</v>
      </c>
      <c r="G144" s="1">
        <v>1000.0</v>
      </c>
      <c r="H144" s="1">
        <v>19.17</v>
      </c>
      <c r="I144" s="1">
        <v>2254836.0</v>
      </c>
      <c r="J144" s="1">
        <v>57.97</v>
      </c>
      <c r="K144" s="1">
        <v>1204625.0</v>
      </c>
      <c r="L144" s="1">
        <v>11.25</v>
      </c>
      <c r="M144" s="1">
        <v>4168573.0</v>
      </c>
      <c r="N144" s="1">
        <v>2.66</v>
      </c>
      <c r="O144" s="1">
        <v>3280027.0</v>
      </c>
      <c r="P144" s="1">
        <v>15.58</v>
      </c>
      <c r="Q144" s="1">
        <v>3483616.0</v>
      </c>
      <c r="R144" s="1">
        <v>5.09</v>
      </c>
      <c r="S144" s="1">
        <v>6296226.0</v>
      </c>
      <c r="T144" s="1">
        <v>10.03</v>
      </c>
      <c r="U144" s="1">
        <v>398194.0</v>
      </c>
    </row>
    <row r="145" ht="13.5" customHeight="1">
      <c r="A145" s="1">
        <v>42198.0</v>
      </c>
      <c r="B145" s="1">
        <v>12.7</v>
      </c>
      <c r="C145" s="1">
        <v>3148153.0</v>
      </c>
      <c r="D145" s="1">
        <v>34.38</v>
      </c>
      <c r="E145" s="1">
        <v>1555153.0</v>
      </c>
      <c r="F145" s="1">
        <v>3.677</v>
      </c>
      <c r="G145" s="1">
        <v>1200.0</v>
      </c>
      <c r="H145" s="1">
        <v>19.24</v>
      </c>
      <c r="I145" s="1">
        <v>4055538.0</v>
      </c>
      <c r="J145" s="1">
        <v>57.86</v>
      </c>
      <c r="K145" s="1">
        <v>815068.0</v>
      </c>
      <c r="L145" s="1">
        <v>12.11</v>
      </c>
      <c r="M145" s="1">
        <v>6361736.0</v>
      </c>
      <c r="N145" s="1">
        <v>2.62</v>
      </c>
      <c r="O145" s="1">
        <v>4036699.0</v>
      </c>
      <c r="P145" s="1">
        <v>16.43</v>
      </c>
      <c r="Q145" s="1">
        <v>3704173.0</v>
      </c>
      <c r="R145" s="1">
        <v>5.2</v>
      </c>
      <c r="S145" s="1">
        <v>4174290.0</v>
      </c>
      <c r="T145" s="1">
        <v>10.23</v>
      </c>
      <c r="U145" s="1">
        <v>396077.0</v>
      </c>
    </row>
    <row r="146" ht="13.5" customHeight="1">
      <c r="A146" s="1">
        <v>42199.0</v>
      </c>
      <c r="B146" s="1">
        <v>12.59</v>
      </c>
      <c r="C146" s="1">
        <v>2586468.0</v>
      </c>
      <c r="D146" s="1">
        <v>34.92</v>
      </c>
      <c r="E146" s="1">
        <v>1157195.0</v>
      </c>
      <c r="F146" s="1">
        <v>3.6675</v>
      </c>
      <c r="G146" s="1">
        <v>23535.0</v>
      </c>
      <c r="H146" s="1">
        <v>18.91</v>
      </c>
      <c r="I146" s="1">
        <v>6674079.0</v>
      </c>
      <c r="J146" s="1">
        <v>57.66</v>
      </c>
      <c r="K146" s="1">
        <v>484139.0</v>
      </c>
      <c r="L146" s="1">
        <v>12.04</v>
      </c>
      <c r="M146" s="1">
        <v>6551454.0</v>
      </c>
      <c r="N146" s="1">
        <v>2.64</v>
      </c>
      <c r="O146" s="1">
        <v>2010342.0</v>
      </c>
      <c r="P146" s="1">
        <v>16.02</v>
      </c>
      <c r="Q146" s="1">
        <v>4932321.0</v>
      </c>
      <c r="R146" s="1">
        <v>5.21</v>
      </c>
      <c r="S146" s="1">
        <v>7727108.0</v>
      </c>
      <c r="T146" s="1">
        <v>10.16</v>
      </c>
      <c r="U146" s="1">
        <v>264008.0</v>
      </c>
    </row>
    <row r="147" ht="13.5" customHeight="1">
      <c r="A147" s="1">
        <v>42200.0</v>
      </c>
      <c r="B147" s="1">
        <v>12.47</v>
      </c>
      <c r="C147" s="1">
        <v>2914715.0</v>
      </c>
      <c r="D147" s="1">
        <v>34.81</v>
      </c>
      <c r="E147" s="1">
        <v>1026456.0</v>
      </c>
      <c r="F147" s="1">
        <v>3.6012</v>
      </c>
      <c r="G147" s="1">
        <v>1443.0</v>
      </c>
      <c r="H147" s="1">
        <v>18.61</v>
      </c>
      <c r="I147" s="1">
        <v>2714493.0</v>
      </c>
      <c r="J147" s="1">
        <v>57.47</v>
      </c>
      <c r="K147" s="1">
        <v>1086566.0</v>
      </c>
      <c r="L147" s="1">
        <v>11.97</v>
      </c>
      <c r="M147" s="1">
        <v>3123463.0</v>
      </c>
      <c r="N147" s="1">
        <v>2.6</v>
      </c>
      <c r="O147" s="1">
        <v>4398770.0</v>
      </c>
      <c r="P147" s="1">
        <v>15.62</v>
      </c>
      <c r="Q147" s="1">
        <v>7224167.0</v>
      </c>
      <c r="R147" s="1">
        <v>5.07</v>
      </c>
      <c r="S147" s="1">
        <v>5305151.0</v>
      </c>
      <c r="T147" s="1">
        <v>10.03</v>
      </c>
      <c r="U147" s="1">
        <v>463417.0</v>
      </c>
    </row>
    <row r="148" ht="13.5" customHeight="1">
      <c r="A148" s="1">
        <v>42201.0</v>
      </c>
      <c r="B148" s="1">
        <v>11.97</v>
      </c>
      <c r="C148" s="1">
        <v>4935692.0</v>
      </c>
      <c r="D148" s="1">
        <v>34.56</v>
      </c>
      <c r="E148" s="1">
        <v>1023031.0</v>
      </c>
      <c r="F148" s="1">
        <v>3.6201</v>
      </c>
      <c r="G148" s="1">
        <v>100.0</v>
      </c>
      <c r="H148" s="1">
        <v>18.37</v>
      </c>
      <c r="I148" s="1">
        <v>3709388.0</v>
      </c>
      <c r="J148" s="1">
        <v>57.71</v>
      </c>
      <c r="K148" s="1">
        <v>1827576.0</v>
      </c>
      <c r="L148" s="1">
        <v>11.74</v>
      </c>
      <c r="M148" s="1">
        <v>1927588.0</v>
      </c>
      <c r="N148" s="1">
        <v>2.64</v>
      </c>
      <c r="O148" s="1">
        <v>4843340.0</v>
      </c>
      <c r="P148" s="1">
        <v>14.7</v>
      </c>
      <c r="Q148" s="1">
        <v>1.8718702E7</v>
      </c>
      <c r="R148" s="1">
        <v>5.0</v>
      </c>
      <c r="S148" s="1">
        <v>4983002.0</v>
      </c>
      <c r="T148" s="1">
        <v>9.93</v>
      </c>
      <c r="U148" s="1">
        <v>490092.0</v>
      </c>
    </row>
    <row r="149" ht="13.5" customHeight="1">
      <c r="A149" s="1">
        <v>42202.0</v>
      </c>
      <c r="B149" s="1">
        <v>11.35</v>
      </c>
      <c r="C149" s="1">
        <v>6632013.0</v>
      </c>
      <c r="D149" s="1">
        <v>32.92</v>
      </c>
      <c r="E149" s="1">
        <v>1766455.0</v>
      </c>
      <c r="F149" s="1">
        <v>3.6201</v>
      </c>
      <c r="G149" s="1">
        <v>25018.0</v>
      </c>
      <c r="H149" s="1">
        <v>17.78</v>
      </c>
      <c r="I149" s="1">
        <v>2874776.0</v>
      </c>
      <c r="J149" s="1">
        <v>55.75</v>
      </c>
      <c r="K149" s="1">
        <v>1862154.0</v>
      </c>
      <c r="L149" s="1">
        <v>11.29</v>
      </c>
      <c r="M149" s="1">
        <v>2756412.0</v>
      </c>
      <c r="N149" s="1">
        <v>2.46</v>
      </c>
      <c r="O149" s="1">
        <v>4484239.0</v>
      </c>
      <c r="P149" s="1">
        <v>14.21</v>
      </c>
      <c r="Q149" s="1">
        <v>6275497.0</v>
      </c>
      <c r="R149" s="1">
        <v>4.95</v>
      </c>
      <c r="S149" s="1">
        <v>5524696.0</v>
      </c>
      <c r="T149" s="1">
        <v>9.55</v>
      </c>
      <c r="U149" s="1">
        <v>425836.0</v>
      </c>
    </row>
    <row r="150" ht="13.5" customHeight="1">
      <c r="A150" s="1">
        <v>42205.0</v>
      </c>
      <c r="B150" s="1">
        <v>9.58</v>
      </c>
      <c r="C150" s="1">
        <v>1.0011636E7</v>
      </c>
      <c r="D150" s="1">
        <v>29.42</v>
      </c>
      <c r="E150" s="1">
        <v>1612103.0</v>
      </c>
      <c r="F150" s="1">
        <v>3.5538</v>
      </c>
      <c r="G150" s="1">
        <v>162200.0</v>
      </c>
      <c r="H150" s="1">
        <v>16.32</v>
      </c>
      <c r="I150" s="1">
        <v>3669777.0</v>
      </c>
      <c r="J150" s="1">
        <v>51.5</v>
      </c>
      <c r="K150" s="1">
        <v>2801770.0</v>
      </c>
      <c r="L150" s="1">
        <v>10.62</v>
      </c>
      <c r="M150" s="1">
        <v>3058623.0</v>
      </c>
      <c r="N150" s="1">
        <v>2.15</v>
      </c>
      <c r="O150" s="1">
        <v>8184604.0</v>
      </c>
      <c r="P150" s="1">
        <v>13.9</v>
      </c>
      <c r="Q150" s="1">
        <v>3941998.0</v>
      </c>
      <c r="R150" s="1">
        <v>4.73</v>
      </c>
      <c r="S150" s="1">
        <v>6510723.0</v>
      </c>
      <c r="T150" s="1">
        <v>8.55</v>
      </c>
      <c r="U150" s="1">
        <v>1586197.0</v>
      </c>
    </row>
    <row r="151" ht="13.5" customHeight="1">
      <c r="A151" s="1">
        <v>42206.0</v>
      </c>
      <c r="B151" s="1">
        <v>9.68</v>
      </c>
      <c r="C151" s="1">
        <v>7620581.0</v>
      </c>
      <c r="D151" s="1">
        <v>30.18</v>
      </c>
      <c r="E151" s="1">
        <v>2165377.0</v>
      </c>
      <c r="F151" s="1">
        <v>3.6012</v>
      </c>
      <c r="G151" s="1">
        <v>320703.0</v>
      </c>
      <c r="H151" s="1">
        <v>16.57</v>
      </c>
      <c r="I151" s="1">
        <v>3018795.0</v>
      </c>
      <c r="J151" s="1">
        <v>52.35</v>
      </c>
      <c r="K151" s="1">
        <v>1482583.0</v>
      </c>
      <c r="L151" s="1">
        <v>10.68</v>
      </c>
      <c r="M151" s="1">
        <v>3537343.0</v>
      </c>
      <c r="N151" s="1">
        <v>2.21</v>
      </c>
      <c r="O151" s="1">
        <v>4890222.0</v>
      </c>
      <c r="P151" s="1">
        <v>13.99</v>
      </c>
      <c r="Q151" s="1">
        <v>5030788.0</v>
      </c>
      <c r="R151" s="1">
        <v>4.64</v>
      </c>
      <c r="S151" s="1">
        <v>6681669.0</v>
      </c>
      <c r="T151" s="1">
        <v>8.67</v>
      </c>
      <c r="U151" s="1">
        <v>911563.0</v>
      </c>
    </row>
    <row r="152" ht="13.5" customHeight="1">
      <c r="A152" s="1">
        <v>42207.0</v>
      </c>
      <c r="B152" s="1">
        <v>9.59</v>
      </c>
      <c r="C152" s="1">
        <v>5658613.0</v>
      </c>
      <c r="D152" s="1">
        <v>30.38</v>
      </c>
      <c r="E152" s="1">
        <v>2050157.0</v>
      </c>
      <c r="F152" s="1">
        <v>3.459</v>
      </c>
      <c r="G152" s="1">
        <v>6000.0</v>
      </c>
      <c r="H152" s="1">
        <v>16.79</v>
      </c>
      <c r="I152" s="1">
        <v>3168565.0</v>
      </c>
      <c r="J152" s="1">
        <v>52.57</v>
      </c>
      <c r="K152" s="1">
        <v>1044405.0</v>
      </c>
      <c r="L152" s="1">
        <v>10.41</v>
      </c>
      <c r="M152" s="1">
        <v>3732334.0</v>
      </c>
      <c r="N152" s="1">
        <v>2.24</v>
      </c>
      <c r="O152" s="1">
        <v>4229256.0</v>
      </c>
      <c r="P152" s="1">
        <v>13.37</v>
      </c>
      <c r="Q152" s="1">
        <v>5648691.0</v>
      </c>
      <c r="R152" s="1">
        <v>4.56</v>
      </c>
      <c r="S152" s="1">
        <v>1.7009705E7</v>
      </c>
      <c r="T152" s="1">
        <v>8.66</v>
      </c>
      <c r="U152" s="1">
        <v>991687.0</v>
      </c>
    </row>
    <row r="153" ht="13.5" customHeight="1">
      <c r="A153" s="1">
        <v>42208.0</v>
      </c>
      <c r="B153" s="1">
        <v>9.21</v>
      </c>
      <c r="C153" s="1">
        <v>5511633.0</v>
      </c>
      <c r="D153" s="1">
        <v>29.17</v>
      </c>
      <c r="E153" s="1">
        <v>2100510.0</v>
      </c>
      <c r="F153" s="1">
        <v>3.459</v>
      </c>
      <c r="G153" s="1">
        <v>5500.0</v>
      </c>
      <c r="H153" s="1">
        <v>16.2</v>
      </c>
      <c r="I153" s="1">
        <v>4213294.0</v>
      </c>
      <c r="J153" s="1">
        <v>51.29</v>
      </c>
      <c r="K153" s="1">
        <v>1216386.0</v>
      </c>
      <c r="L153" s="1">
        <v>9.93</v>
      </c>
      <c r="M153" s="1">
        <v>8459566.0</v>
      </c>
      <c r="N153" s="1">
        <v>2.17</v>
      </c>
      <c r="O153" s="1">
        <v>4342426.0</v>
      </c>
      <c r="P153" s="1">
        <v>12.29</v>
      </c>
      <c r="Q153" s="1">
        <v>1.0458177E7</v>
      </c>
      <c r="R153" s="1">
        <v>4.45</v>
      </c>
      <c r="S153" s="1">
        <v>2.0699018E7</v>
      </c>
      <c r="T153" s="1">
        <v>8.24</v>
      </c>
      <c r="U153" s="1">
        <v>811812.0</v>
      </c>
    </row>
    <row r="154" ht="13.5" customHeight="1">
      <c r="A154" s="1">
        <v>42209.0</v>
      </c>
      <c r="B154" s="1">
        <v>9.47</v>
      </c>
      <c r="C154" s="1">
        <v>9245369.0</v>
      </c>
      <c r="D154" s="1">
        <v>31.26</v>
      </c>
      <c r="E154" s="1">
        <v>2277496.0</v>
      </c>
      <c r="F154" s="1">
        <v>3.5538</v>
      </c>
      <c r="G154" s="1">
        <v>32600.0</v>
      </c>
      <c r="H154" s="1">
        <v>16.87</v>
      </c>
      <c r="I154" s="1">
        <v>3389489.0</v>
      </c>
      <c r="J154" s="1">
        <v>53.26</v>
      </c>
      <c r="K154" s="1">
        <v>2354893.0</v>
      </c>
      <c r="L154" s="1">
        <v>9.26</v>
      </c>
      <c r="M154" s="1">
        <v>6387158.0</v>
      </c>
      <c r="N154" s="1">
        <v>2.22</v>
      </c>
      <c r="O154" s="1">
        <v>9930640.0</v>
      </c>
      <c r="P154" s="1">
        <v>12.01</v>
      </c>
      <c r="Q154" s="1">
        <v>7875818.0</v>
      </c>
      <c r="R154" s="1">
        <v>4.53</v>
      </c>
      <c r="S154" s="1">
        <v>1.1114875E7</v>
      </c>
      <c r="T154" s="1">
        <v>8.39</v>
      </c>
      <c r="U154" s="1">
        <v>1480472.0</v>
      </c>
    </row>
    <row r="155" ht="13.5" customHeight="1">
      <c r="A155" s="1">
        <v>42212.0</v>
      </c>
      <c r="B155" s="1">
        <v>8.98</v>
      </c>
      <c r="C155" s="1">
        <v>6419827.0</v>
      </c>
      <c r="D155" s="1">
        <v>29.88</v>
      </c>
      <c r="E155" s="1">
        <v>1617762.0</v>
      </c>
      <c r="F155" s="1">
        <v>3.459</v>
      </c>
      <c r="G155" s="1">
        <v>3850.0</v>
      </c>
      <c r="H155" s="1">
        <v>16.49</v>
      </c>
      <c r="I155" s="1">
        <v>6142046.0</v>
      </c>
      <c r="J155" s="1">
        <v>53.06</v>
      </c>
      <c r="K155" s="1">
        <v>1844536.0</v>
      </c>
      <c r="L155" s="1">
        <v>8.92</v>
      </c>
      <c r="M155" s="1">
        <v>5223795.0</v>
      </c>
      <c r="N155" s="1">
        <v>2.2</v>
      </c>
      <c r="O155" s="1">
        <v>6282104.0</v>
      </c>
      <c r="P155" s="1">
        <v>11.56</v>
      </c>
      <c r="Q155" s="1">
        <v>6142266.0</v>
      </c>
      <c r="R155" s="1">
        <v>4.32</v>
      </c>
      <c r="S155" s="1">
        <v>2.1707091E7</v>
      </c>
      <c r="T155" s="1">
        <v>8.12</v>
      </c>
      <c r="U155" s="1">
        <v>910750.0</v>
      </c>
    </row>
    <row r="156" ht="13.5" customHeight="1">
      <c r="A156" s="1">
        <v>42213.0</v>
      </c>
      <c r="B156" s="1">
        <v>8.92</v>
      </c>
      <c r="C156" s="1">
        <v>4456451.0</v>
      </c>
      <c r="D156" s="1">
        <v>29.87</v>
      </c>
      <c r="E156" s="1">
        <v>1100550.0</v>
      </c>
      <c r="F156" s="1">
        <v>3.4685</v>
      </c>
      <c r="G156" s="1">
        <v>6350.0</v>
      </c>
      <c r="H156" s="1">
        <v>16.86</v>
      </c>
      <c r="I156" s="1">
        <v>5537313.0</v>
      </c>
      <c r="J156" s="1">
        <v>52.84</v>
      </c>
      <c r="K156" s="1">
        <v>846718.0</v>
      </c>
      <c r="L156" s="1">
        <v>9.45</v>
      </c>
      <c r="M156" s="1">
        <v>6127244.0</v>
      </c>
      <c r="N156" s="1">
        <v>2.18</v>
      </c>
      <c r="O156" s="1">
        <v>4572514.0</v>
      </c>
      <c r="P156" s="1">
        <v>11.06</v>
      </c>
      <c r="Q156" s="1">
        <v>1.2479338E7</v>
      </c>
      <c r="R156" s="1">
        <v>4.53</v>
      </c>
      <c r="S156" s="1">
        <v>8212203.0</v>
      </c>
      <c r="T156" s="1">
        <v>8.22</v>
      </c>
      <c r="U156" s="1">
        <v>459679.0</v>
      </c>
    </row>
    <row r="157" ht="13.5" customHeight="1">
      <c r="A157" s="1">
        <v>42214.0</v>
      </c>
      <c r="B157" s="1">
        <v>9.38</v>
      </c>
      <c r="C157" s="1">
        <v>1.0009492E7</v>
      </c>
      <c r="D157" s="1">
        <v>30.29</v>
      </c>
      <c r="E157" s="1">
        <v>1809225.0</v>
      </c>
      <c r="F157" s="1">
        <v>3.5064</v>
      </c>
      <c r="G157" s="1">
        <v>2500.0</v>
      </c>
      <c r="H157" s="1">
        <v>17.13</v>
      </c>
      <c r="I157" s="1">
        <v>4105377.0</v>
      </c>
      <c r="J157" s="1">
        <v>52.97</v>
      </c>
      <c r="K157" s="1">
        <v>1194417.0</v>
      </c>
      <c r="L157" s="1">
        <v>9.67</v>
      </c>
      <c r="M157" s="1">
        <v>3518426.0</v>
      </c>
      <c r="N157" s="1">
        <v>2.34</v>
      </c>
      <c r="O157" s="1">
        <v>6746557.0</v>
      </c>
      <c r="P157" s="1">
        <v>11.3</v>
      </c>
      <c r="Q157" s="1">
        <v>1.1738306E7</v>
      </c>
      <c r="R157" s="1">
        <v>4.72</v>
      </c>
      <c r="S157" s="1">
        <v>1.1633517E7</v>
      </c>
      <c r="T157" s="1">
        <v>8.39</v>
      </c>
      <c r="U157" s="1">
        <v>922493.0</v>
      </c>
    </row>
    <row r="158" ht="13.5" customHeight="1">
      <c r="A158" s="1">
        <v>42215.0</v>
      </c>
      <c r="B158" s="1">
        <v>9.16</v>
      </c>
      <c r="C158" s="1">
        <v>5147150.0</v>
      </c>
      <c r="D158" s="1">
        <v>28.13</v>
      </c>
      <c r="E158" s="1">
        <v>2044324.0</v>
      </c>
      <c r="F158" s="1">
        <v>3.4969</v>
      </c>
      <c r="G158" s="1">
        <v>3900.0</v>
      </c>
      <c r="H158" s="1">
        <v>17.06</v>
      </c>
      <c r="I158" s="1">
        <v>4042239.0</v>
      </c>
      <c r="J158" s="1">
        <v>52.35</v>
      </c>
      <c r="K158" s="1">
        <v>1199205.0</v>
      </c>
      <c r="L158" s="1">
        <v>9.33</v>
      </c>
      <c r="M158" s="1">
        <v>3348444.0</v>
      </c>
      <c r="N158" s="1">
        <v>2.24</v>
      </c>
      <c r="O158" s="1">
        <v>5801264.0</v>
      </c>
      <c r="P158" s="1">
        <v>10.12</v>
      </c>
      <c r="Q158" s="1">
        <v>1.7085655E7</v>
      </c>
      <c r="R158" s="1">
        <v>4.52</v>
      </c>
      <c r="S158" s="1">
        <v>1.1949233E7</v>
      </c>
      <c r="T158" s="1">
        <v>8.05</v>
      </c>
      <c r="U158" s="1">
        <v>603893.0</v>
      </c>
    </row>
    <row r="159" ht="13.5" customHeight="1">
      <c r="A159" s="1">
        <v>42216.0</v>
      </c>
      <c r="B159" s="1">
        <v>9.19</v>
      </c>
      <c r="C159" s="1">
        <v>7677634.0</v>
      </c>
      <c r="D159" s="1">
        <v>28.94</v>
      </c>
      <c r="E159" s="1">
        <v>2114011.0</v>
      </c>
      <c r="F159" s="1">
        <v>3.4685</v>
      </c>
      <c r="G159" s="1">
        <v>386.0</v>
      </c>
      <c r="H159" s="1">
        <v>17.12</v>
      </c>
      <c r="I159" s="1">
        <v>1844949.0</v>
      </c>
      <c r="J159" s="1">
        <v>53.1</v>
      </c>
      <c r="K159" s="1">
        <v>1154381.0</v>
      </c>
      <c r="L159" s="1">
        <v>9.63</v>
      </c>
      <c r="M159" s="1">
        <v>2916655.0</v>
      </c>
      <c r="N159" s="1">
        <v>2.4</v>
      </c>
      <c r="O159" s="1">
        <v>8942295.0</v>
      </c>
      <c r="P159" s="1">
        <v>10.45</v>
      </c>
      <c r="Q159" s="1">
        <v>8488153.0</v>
      </c>
      <c r="R159" s="1">
        <v>4.72</v>
      </c>
      <c r="S159" s="1">
        <v>7750608.0</v>
      </c>
      <c r="T159" s="1">
        <v>8.15</v>
      </c>
      <c r="U159" s="1">
        <v>3011474.0</v>
      </c>
    </row>
    <row r="160" ht="13.5" customHeight="1">
      <c r="A160" s="1">
        <v>42219.0</v>
      </c>
      <c r="B160" s="1">
        <v>9.19</v>
      </c>
      <c r="C160" s="1">
        <v>7677634.0</v>
      </c>
      <c r="D160" s="1">
        <v>28.94</v>
      </c>
      <c r="E160" s="1">
        <v>2114011.0</v>
      </c>
      <c r="F160" s="1">
        <v>3.4685</v>
      </c>
      <c r="G160" s="1">
        <v>386.0</v>
      </c>
      <c r="H160" s="1">
        <v>17.12</v>
      </c>
      <c r="I160" s="1">
        <v>1844949.0</v>
      </c>
      <c r="J160" s="1">
        <v>53.1</v>
      </c>
      <c r="K160" s="1">
        <v>1154381.0</v>
      </c>
      <c r="L160" s="1">
        <v>9.63</v>
      </c>
      <c r="M160" s="1">
        <v>2916655.0</v>
      </c>
      <c r="N160" s="1">
        <v>2.4</v>
      </c>
      <c r="O160" s="1">
        <v>8942295.0</v>
      </c>
      <c r="P160" s="1">
        <v>10.45</v>
      </c>
      <c r="Q160" s="1">
        <v>8488153.0</v>
      </c>
      <c r="R160" s="1">
        <v>4.72</v>
      </c>
      <c r="S160" s="1">
        <v>7750608.0</v>
      </c>
      <c r="T160" s="1">
        <v>8.15</v>
      </c>
      <c r="U160" s="1">
        <v>3011474.0</v>
      </c>
    </row>
    <row r="161" ht="13.5" customHeight="1">
      <c r="A161" s="1">
        <v>42220.0</v>
      </c>
      <c r="B161" s="1">
        <v>8.97</v>
      </c>
      <c r="C161" s="1">
        <v>7837388.0</v>
      </c>
      <c r="D161" s="1">
        <v>28.09</v>
      </c>
      <c r="E161" s="1">
        <v>1463766.0</v>
      </c>
      <c r="F161" s="1">
        <v>3.3737</v>
      </c>
      <c r="G161" s="1">
        <v>33300.0</v>
      </c>
      <c r="H161" s="1">
        <v>16.81</v>
      </c>
      <c r="I161" s="1">
        <v>4042160.0</v>
      </c>
      <c r="J161" s="1">
        <v>52.77</v>
      </c>
      <c r="K161" s="1">
        <v>754345.0</v>
      </c>
      <c r="L161" s="1">
        <v>9.31</v>
      </c>
      <c r="M161" s="1">
        <v>3294749.0</v>
      </c>
      <c r="N161" s="1">
        <v>2.23</v>
      </c>
      <c r="O161" s="1">
        <v>5227613.0</v>
      </c>
      <c r="P161" s="1">
        <v>10.13</v>
      </c>
      <c r="Q161" s="1">
        <v>6983041.0</v>
      </c>
      <c r="R161" s="1">
        <v>4.67</v>
      </c>
      <c r="S161" s="1">
        <v>6646304.0</v>
      </c>
      <c r="T161" s="1">
        <v>8.13</v>
      </c>
      <c r="U161" s="1">
        <v>1568614.0</v>
      </c>
    </row>
    <row r="162" ht="13.5" customHeight="1">
      <c r="A162" s="1">
        <v>42221.0</v>
      </c>
      <c r="B162" s="1">
        <v>8.66</v>
      </c>
      <c r="C162" s="1">
        <v>4991041.0</v>
      </c>
      <c r="D162" s="1">
        <v>27.83</v>
      </c>
      <c r="E162" s="1">
        <v>1614911.0</v>
      </c>
      <c r="F162" s="1">
        <v>3.3927</v>
      </c>
      <c r="G162" s="1">
        <v>29645.0</v>
      </c>
      <c r="H162" s="1">
        <v>16.17</v>
      </c>
      <c r="I162" s="1">
        <v>2179446.0</v>
      </c>
      <c r="J162" s="1">
        <v>51.97</v>
      </c>
      <c r="K162" s="1">
        <v>783185.0</v>
      </c>
      <c r="L162" s="1">
        <v>9.21</v>
      </c>
      <c r="M162" s="1">
        <v>3423779.0</v>
      </c>
      <c r="N162" s="1">
        <v>2.24</v>
      </c>
      <c r="O162" s="1">
        <v>5199574.0</v>
      </c>
      <c r="P162" s="1">
        <v>9.49</v>
      </c>
      <c r="Q162" s="1">
        <v>1.0145496E7</v>
      </c>
      <c r="R162" s="1">
        <v>4.59</v>
      </c>
      <c r="S162" s="1">
        <v>5806687.0</v>
      </c>
      <c r="T162" s="1">
        <v>7.82</v>
      </c>
      <c r="U162" s="1">
        <v>489378.0</v>
      </c>
    </row>
    <row r="163" ht="13.5" customHeight="1">
      <c r="A163" s="1">
        <v>42222.0</v>
      </c>
      <c r="B163" s="1">
        <v>8.99</v>
      </c>
      <c r="C163" s="1">
        <v>8214053.0</v>
      </c>
      <c r="D163" s="1">
        <v>28.72</v>
      </c>
      <c r="E163" s="1">
        <v>1794000.0</v>
      </c>
      <c r="F163" s="1">
        <v>3.3453</v>
      </c>
      <c r="G163" s="1">
        <v>48728.0</v>
      </c>
      <c r="H163" s="1">
        <v>16.55</v>
      </c>
      <c r="I163" s="1">
        <v>2689521.0</v>
      </c>
      <c r="J163" s="1">
        <v>52.84</v>
      </c>
      <c r="K163" s="1">
        <v>920590.0</v>
      </c>
      <c r="L163" s="1">
        <v>9.68</v>
      </c>
      <c r="M163" s="1">
        <v>3853930.0</v>
      </c>
      <c r="N163" s="1">
        <v>2.39</v>
      </c>
      <c r="O163" s="1">
        <v>7087847.0</v>
      </c>
      <c r="P163" s="1">
        <v>10.28</v>
      </c>
      <c r="Q163" s="1">
        <v>9046283.0</v>
      </c>
      <c r="R163" s="1">
        <v>4.54</v>
      </c>
      <c r="S163" s="1">
        <v>6227452.0</v>
      </c>
      <c r="T163" s="1">
        <v>8.03</v>
      </c>
      <c r="U163" s="1">
        <v>785483.0</v>
      </c>
    </row>
    <row r="164" ht="13.5" customHeight="1">
      <c r="A164" s="1">
        <v>42223.0</v>
      </c>
      <c r="B164" s="1">
        <v>9.26</v>
      </c>
      <c r="C164" s="1">
        <v>5228075.0</v>
      </c>
      <c r="D164" s="1">
        <v>28.96</v>
      </c>
      <c r="E164" s="1">
        <v>1671642.0</v>
      </c>
      <c r="F164" s="1">
        <v>3.3358</v>
      </c>
      <c r="G164" s="1">
        <v>28100.0</v>
      </c>
      <c r="H164" s="1">
        <v>16.69</v>
      </c>
      <c r="I164" s="1">
        <v>2119919.0</v>
      </c>
      <c r="J164" s="1">
        <v>53.4</v>
      </c>
      <c r="K164" s="1">
        <v>768147.0</v>
      </c>
      <c r="L164" s="1">
        <v>9.37</v>
      </c>
      <c r="M164" s="1">
        <v>3273798.0</v>
      </c>
      <c r="N164" s="1">
        <v>2.43</v>
      </c>
      <c r="O164" s="1">
        <v>5511325.0</v>
      </c>
      <c r="P164" s="1">
        <v>9.92</v>
      </c>
      <c r="Q164" s="1">
        <v>5700260.0</v>
      </c>
      <c r="R164" s="1">
        <v>4.48</v>
      </c>
      <c r="S164" s="1">
        <v>4479371.0</v>
      </c>
      <c r="T164" s="1">
        <v>7.87</v>
      </c>
      <c r="U164" s="1">
        <v>750605.0</v>
      </c>
    </row>
    <row r="165" ht="13.5" customHeight="1">
      <c r="A165" s="1">
        <v>42226.0</v>
      </c>
      <c r="B165" s="1">
        <v>9.9</v>
      </c>
      <c r="C165" s="1">
        <v>6805338.0</v>
      </c>
      <c r="D165" s="1">
        <v>30.79</v>
      </c>
      <c r="E165" s="1">
        <v>1940986.0</v>
      </c>
      <c r="F165" s="1">
        <v>3.3169</v>
      </c>
      <c r="G165" s="1">
        <v>535.0</v>
      </c>
      <c r="H165" s="1">
        <v>17.4</v>
      </c>
      <c r="I165" s="1">
        <v>1889595.0</v>
      </c>
      <c r="J165" s="1">
        <v>56.15</v>
      </c>
      <c r="K165" s="1">
        <v>817630.0</v>
      </c>
      <c r="L165" s="1">
        <v>10.1</v>
      </c>
      <c r="M165" s="1">
        <v>3014186.0</v>
      </c>
      <c r="N165" s="1">
        <v>2.66</v>
      </c>
      <c r="O165" s="1">
        <v>5741498.0</v>
      </c>
      <c r="P165" s="1">
        <v>10.58</v>
      </c>
      <c r="Q165" s="1">
        <v>5425952.0</v>
      </c>
      <c r="R165" s="1">
        <v>4.82</v>
      </c>
      <c r="S165" s="1">
        <v>8566495.0</v>
      </c>
      <c r="T165" s="1">
        <v>8.73</v>
      </c>
      <c r="U165" s="1">
        <v>1065479.0</v>
      </c>
    </row>
    <row r="166" ht="13.5" customHeight="1">
      <c r="A166" s="1">
        <v>42227.0</v>
      </c>
      <c r="B166" s="1">
        <v>10.06</v>
      </c>
      <c r="C166" s="1">
        <v>7599361.0</v>
      </c>
      <c r="D166" s="1">
        <v>31.09</v>
      </c>
      <c r="E166" s="1">
        <v>2079898.0</v>
      </c>
      <c r="F166" s="1">
        <v>3.3832</v>
      </c>
      <c r="G166" s="1">
        <v>700.0</v>
      </c>
      <c r="H166" s="1">
        <v>17.28</v>
      </c>
      <c r="I166" s="1">
        <v>3009058.0</v>
      </c>
      <c r="J166" s="1">
        <v>57.84</v>
      </c>
      <c r="K166" s="1">
        <v>1291650.0</v>
      </c>
      <c r="L166" s="1">
        <v>9.4</v>
      </c>
      <c r="M166" s="1">
        <v>5967836.0</v>
      </c>
      <c r="N166" s="1">
        <v>2.73</v>
      </c>
      <c r="O166" s="1">
        <v>6220132.0</v>
      </c>
      <c r="P166" s="1">
        <v>9.76</v>
      </c>
      <c r="Q166" s="1">
        <v>7510818.0</v>
      </c>
      <c r="R166" s="1">
        <v>4.71</v>
      </c>
      <c r="S166" s="1">
        <v>8878137.0</v>
      </c>
      <c r="T166" s="1">
        <v>8.94</v>
      </c>
      <c r="U166" s="1">
        <v>1485721.0</v>
      </c>
    </row>
    <row r="167" ht="13.5" customHeight="1">
      <c r="A167" s="1">
        <v>42228.0</v>
      </c>
      <c r="B167" s="1">
        <v>10.55</v>
      </c>
      <c r="C167" s="1">
        <v>6771861.0</v>
      </c>
      <c r="D167" s="1">
        <v>33.51</v>
      </c>
      <c r="E167" s="1">
        <v>1911156.0</v>
      </c>
      <c r="F167" s="1">
        <v>3.3737</v>
      </c>
      <c r="G167" s="1">
        <v>10584.0</v>
      </c>
      <c r="H167" s="1">
        <v>18.29</v>
      </c>
      <c r="I167" s="1">
        <v>2861902.0</v>
      </c>
      <c r="J167" s="1">
        <v>60.94</v>
      </c>
      <c r="K167" s="1">
        <v>1413447.0</v>
      </c>
      <c r="L167" s="1">
        <v>9.49</v>
      </c>
      <c r="M167" s="1">
        <v>4207237.0</v>
      </c>
      <c r="N167" s="1">
        <v>2.78</v>
      </c>
      <c r="O167" s="1">
        <v>8962235.0</v>
      </c>
      <c r="P167" s="1">
        <v>9.71</v>
      </c>
      <c r="Q167" s="1">
        <v>5913110.0</v>
      </c>
      <c r="R167" s="1">
        <v>4.74</v>
      </c>
      <c r="S167" s="1">
        <v>5674660.0</v>
      </c>
      <c r="T167" s="1">
        <v>9.44</v>
      </c>
      <c r="U167" s="1">
        <v>1358373.0</v>
      </c>
    </row>
    <row r="168" ht="13.5" customHeight="1">
      <c r="A168" s="1">
        <v>42229.0</v>
      </c>
      <c r="B168" s="1">
        <v>10.13</v>
      </c>
      <c r="C168" s="1">
        <v>5720295.0</v>
      </c>
      <c r="D168" s="1">
        <v>31.65</v>
      </c>
      <c r="E168" s="1">
        <v>1588114.0</v>
      </c>
      <c r="F168" s="1">
        <v>3.4116</v>
      </c>
      <c r="G168" s="1">
        <v>53150.0</v>
      </c>
      <c r="H168" s="1">
        <v>17.93</v>
      </c>
      <c r="I168" s="1">
        <v>2269216.0</v>
      </c>
      <c r="J168" s="1">
        <v>58.23</v>
      </c>
      <c r="K168" s="1">
        <v>918280.0</v>
      </c>
      <c r="L168" s="1">
        <v>9.21</v>
      </c>
      <c r="M168" s="1">
        <v>2950240.0</v>
      </c>
      <c r="N168" s="1">
        <v>2.61</v>
      </c>
      <c r="O168" s="1">
        <v>3638758.0</v>
      </c>
      <c r="P168" s="1">
        <v>9.31</v>
      </c>
      <c r="Q168" s="1">
        <v>5841312.0</v>
      </c>
      <c r="R168" s="1">
        <v>4.56</v>
      </c>
      <c r="S168" s="1">
        <v>3735197.0</v>
      </c>
      <c r="T168" s="1">
        <v>9.0</v>
      </c>
      <c r="U168" s="1">
        <v>787090.0</v>
      </c>
    </row>
    <row r="169" ht="13.5" customHeight="1">
      <c r="A169" s="1">
        <v>42230.0</v>
      </c>
      <c r="B169" s="1">
        <v>10.07</v>
      </c>
      <c r="C169" s="1">
        <v>5010368.0</v>
      </c>
      <c r="D169" s="1">
        <v>30.99</v>
      </c>
      <c r="E169" s="1">
        <v>1369194.0</v>
      </c>
      <c r="F169" s="1">
        <v>3.3169</v>
      </c>
      <c r="G169" s="1">
        <v>15200.0</v>
      </c>
      <c r="H169" s="1">
        <v>17.78</v>
      </c>
      <c r="I169" s="1">
        <v>2400913.0</v>
      </c>
      <c r="J169" s="1">
        <v>57.66</v>
      </c>
      <c r="K169" s="1">
        <v>736505.0</v>
      </c>
      <c r="L169" s="1">
        <v>9.15</v>
      </c>
      <c r="M169" s="1">
        <v>2310095.0</v>
      </c>
      <c r="N169" s="1">
        <v>2.6</v>
      </c>
      <c r="O169" s="1">
        <v>1.6620659E7</v>
      </c>
      <c r="P169" s="1">
        <v>8.9</v>
      </c>
      <c r="Q169" s="1">
        <v>5879221.0</v>
      </c>
      <c r="R169" s="1">
        <v>4.53</v>
      </c>
      <c r="S169" s="1">
        <v>3324398.0</v>
      </c>
      <c r="T169" s="1">
        <v>9.04</v>
      </c>
      <c r="U169" s="1">
        <v>938855.0</v>
      </c>
    </row>
    <row r="170" ht="13.5" customHeight="1">
      <c r="A170" s="1">
        <v>42233.0</v>
      </c>
      <c r="B170" s="1">
        <v>10.3</v>
      </c>
      <c r="C170" s="1">
        <v>4386699.0</v>
      </c>
      <c r="D170" s="1">
        <v>32.21</v>
      </c>
      <c r="E170" s="1">
        <v>1146144.0</v>
      </c>
      <c r="F170" s="1">
        <v>3.3263</v>
      </c>
      <c r="G170" s="1">
        <v>6500.0</v>
      </c>
      <c r="H170" s="1">
        <v>18.25</v>
      </c>
      <c r="I170" s="1">
        <v>1555112.0</v>
      </c>
      <c r="J170" s="1">
        <v>59.05</v>
      </c>
      <c r="K170" s="1">
        <v>851350.0</v>
      </c>
      <c r="L170" s="1">
        <v>9.12</v>
      </c>
      <c r="M170" s="1">
        <v>3680227.0</v>
      </c>
      <c r="N170" s="1">
        <v>2.68</v>
      </c>
      <c r="O170" s="1">
        <v>4452135.0</v>
      </c>
      <c r="P170" s="1">
        <v>8.47</v>
      </c>
      <c r="Q170" s="1">
        <v>9005845.0</v>
      </c>
      <c r="R170" s="1">
        <v>4.41</v>
      </c>
      <c r="S170" s="1">
        <v>4943548.0</v>
      </c>
      <c r="T170" s="1">
        <v>9.36</v>
      </c>
      <c r="U170" s="1">
        <v>1276072.0</v>
      </c>
    </row>
    <row r="171" ht="13.5" customHeight="1">
      <c r="A171" s="1">
        <v>42234.0</v>
      </c>
      <c r="B171" s="1">
        <v>9.98</v>
      </c>
      <c r="C171" s="1">
        <v>5819763.0</v>
      </c>
      <c r="D171" s="1">
        <v>32.08</v>
      </c>
      <c r="E171" s="1">
        <v>1413367.0</v>
      </c>
      <c r="F171" s="1">
        <v>3.3263</v>
      </c>
      <c r="G171" s="1">
        <v>6500.0</v>
      </c>
      <c r="H171" s="1">
        <v>17.82</v>
      </c>
      <c r="I171" s="1">
        <v>1785527.0</v>
      </c>
      <c r="J171" s="1">
        <v>58.17</v>
      </c>
      <c r="K171" s="1">
        <v>612231.0</v>
      </c>
      <c r="L171" s="1">
        <v>8.39</v>
      </c>
      <c r="M171" s="1">
        <v>4728024.0</v>
      </c>
      <c r="N171" s="1">
        <v>2.62</v>
      </c>
      <c r="O171" s="1">
        <v>3692098.0</v>
      </c>
      <c r="P171" s="1">
        <v>7.65</v>
      </c>
      <c r="Q171" s="1">
        <v>1.353171E7</v>
      </c>
      <c r="R171" s="1">
        <v>4.31</v>
      </c>
      <c r="S171" s="1">
        <v>4946506.0</v>
      </c>
      <c r="T171" s="1">
        <v>9.1</v>
      </c>
      <c r="U171" s="1">
        <v>617495.0</v>
      </c>
    </row>
    <row r="172" ht="13.5" customHeight="1">
      <c r="A172" s="1">
        <v>42235.0</v>
      </c>
      <c r="B172" s="1">
        <v>10.34</v>
      </c>
      <c r="C172" s="1">
        <v>8916857.0</v>
      </c>
      <c r="D172" s="1">
        <v>34.53</v>
      </c>
      <c r="E172" s="1">
        <v>1897907.0</v>
      </c>
      <c r="F172" s="1">
        <v>3.5633</v>
      </c>
      <c r="G172" s="1">
        <v>4300.0</v>
      </c>
      <c r="H172" s="1">
        <v>18.2</v>
      </c>
      <c r="I172" s="1">
        <v>1916433.0</v>
      </c>
      <c r="J172" s="1">
        <v>59.66</v>
      </c>
      <c r="K172" s="1">
        <v>943106.0</v>
      </c>
      <c r="L172" s="1">
        <v>8.49</v>
      </c>
      <c r="M172" s="1">
        <v>5380115.0</v>
      </c>
      <c r="N172" s="1">
        <v>2.72</v>
      </c>
      <c r="O172" s="1">
        <v>6188912.0</v>
      </c>
      <c r="P172" s="1">
        <v>7.63</v>
      </c>
      <c r="Q172" s="1">
        <v>1.1887977E7</v>
      </c>
      <c r="R172" s="1">
        <v>4.31</v>
      </c>
      <c r="S172" s="1">
        <v>4257438.0</v>
      </c>
      <c r="T172" s="1">
        <v>9.34</v>
      </c>
      <c r="U172" s="1">
        <v>1605354.0</v>
      </c>
    </row>
    <row r="173" ht="13.5" customHeight="1">
      <c r="A173" s="1">
        <v>42236.0</v>
      </c>
      <c r="B173" s="1">
        <v>10.77</v>
      </c>
      <c r="C173" s="1">
        <v>6847258.0</v>
      </c>
      <c r="D173" s="1">
        <v>35.58</v>
      </c>
      <c r="E173" s="1">
        <v>2245451.0</v>
      </c>
      <c r="F173" s="1">
        <v>3.4969</v>
      </c>
      <c r="G173" s="1">
        <v>8025.0</v>
      </c>
      <c r="H173" s="1">
        <v>18.17</v>
      </c>
      <c r="I173" s="1">
        <v>2473682.0</v>
      </c>
      <c r="J173" s="1">
        <v>61.93</v>
      </c>
      <c r="K173" s="1">
        <v>1352758.0</v>
      </c>
      <c r="L173" s="1">
        <v>8.53</v>
      </c>
      <c r="M173" s="1">
        <v>3507306.0</v>
      </c>
      <c r="N173" s="1">
        <v>2.81</v>
      </c>
      <c r="O173" s="1">
        <v>3979144.0</v>
      </c>
      <c r="P173" s="1">
        <v>7.33</v>
      </c>
      <c r="Q173" s="1">
        <v>1.4478608E7</v>
      </c>
      <c r="R173" s="1">
        <v>4.34</v>
      </c>
      <c r="S173" s="1">
        <v>5541554.0</v>
      </c>
      <c r="T173" s="1">
        <v>9.71</v>
      </c>
      <c r="U173" s="1">
        <v>911927.0</v>
      </c>
    </row>
    <row r="174" ht="13.5" customHeight="1">
      <c r="A174" s="1">
        <v>42237.0</v>
      </c>
      <c r="B174" s="1">
        <v>10.52</v>
      </c>
      <c r="C174" s="1">
        <v>5952726.0</v>
      </c>
      <c r="D174" s="1">
        <v>34.47</v>
      </c>
      <c r="E174" s="1">
        <v>1645759.0</v>
      </c>
      <c r="F174" s="1">
        <v>3.5348</v>
      </c>
      <c r="G174" s="1">
        <v>29568.0</v>
      </c>
      <c r="H174" s="1">
        <v>17.87</v>
      </c>
      <c r="I174" s="1">
        <v>1838475.0</v>
      </c>
      <c r="J174" s="1">
        <v>60.98</v>
      </c>
      <c r="K174" s="1">
        <v>953524.0</v>
      </c>
      <c r="L174" s="1">
        <v>8.3</v>
      </c>
      <c r="M174" s="1">
        <v>2830996.0</v>
      </c>
      <c r="N174" s="1">
        <v>2.72</v>
      </c>
      <c r="O174" s="1">
        <v>4293622.0</v>
      </c>
      <c r="P174" s="1">
        <v>6.79</v>
      </c>
      <c r="Q174" s="1">
        <v>9218593.0</v>
      </c>
      <c r="R174" s="1">
        <v>4.24</v>
      </c>
      <c r="S174" s="1">
        <v>4186807.0</v>
      </c>
      <c r="T174" s="1">
        <v>9.4</v>
      </c>
      <c r="U174" s="1">
        <v>947053.0</v>
      </c>
    </row>
    <row r="175" ht="13.5" customHeight="1">
      <c r="A175" s="1">
        <v>42240.0</v>
      </c>
      <c r="B175" s="1">
        <v>9.57</v>
      </c>
      <c r="C175" s="1">
        <v>8411313.0</v>
      </c>
      <c r="D175" s="1">
        <v>32.74</v>
      </c>
      <c r="E175" s="1">
        <v>2392645.0</v>
      </c>
      <c r="F175" s="1">
        <v>3.3169</v>
      </c>
      <c r="G175" s="1">
        <v>30325.0</v>
      </c>
      <c r="H175" s="1">
        <v>16.42</v>
      </c>
      <c r="I175" s="1">
        <v>4253793.0</v>
      </c>
      <c r="J175" s="1">
        <v>57.78</v>
      </c>
      <c r="K175" s="1">
        <v>1522885.0</v>
      </c>
      <c r="L175" s="1">
        <v>7.68</v>
      </c>
      <c r="M175" s="1">
        <v>5498309.0</v>
      </c>
      <c r="N175" s="1">
        <v>2.44</v>
      </c>
      <c r="O175" s="1">
        <v>7056726.0</v>
      </c>
      <c r="P175" s="1">
        <v>6.5</v>
      </c>
      <c r="Q175" s="1">
        <v>1.14767E7</v>
      </c>
      <c r="R175" s="1">
        <v>3.86</v>
      </c>
      <c r="S175" s="1">
        <v>6263077.0</v>
      </c>
      <c r="T175" s="1">
        <v>8.64</v>
      </c>
      <c r="U175" s="1">
        <v>1185011.0</v>
      </c>
    </row>
    <row r="176" ht="13.5" customHeight="1">
      <c r="A176" s="1">
        <v>42241.0</v>
      </c>
      <c r="B176" s="1">
        <v>9.36</v>
      </c>
      <c r="C176" s="1">
        <v>6707173.0</v>
      </c>
      <c r="D176" s="1">
        <v>31.7</v>
      </c>
      <c r="E176" s="1">
        <v>1959568.0</v>
      </c>
      <c r="F176" s="1">
        <v>3.6675</v>
      </c>
      <c r="G176" s="1">
        <v>20800.0</v>
      </c>
      <c r="H176" s="1">
        <v>15.97</v>
      </c>
      <c r="I176" s="1">
        <v>2336596.0</v>
      </c>
      <c r="J176" s="1">
        <v>57.28</v>
      </c>
      <c r="K176" s="1">
        <v>939265.0</v>
      </c>
      <c r="L176" s="1">
        <v>7.64</v>
      </c>
      <c r="M176" s="1">
        <v>5579088.0</v>
      </c>
      <c r="N176" s="1">
        <v>2.3</v>
      </c>
      <c r="O176" s="1">
        <v>6025842.0</v>
      </c>
      <c r="P176" s="1">
        <v>6.6</v>
      </c>
      <c r="Q176" s="1">
        <v>7268984.0</v>
      </c>
      <c r="R176" s="1">
        <v>3.88</v>
      </c>
      <c r="S176" s="1">
        <v>8402484.0</v>
      </c>
      <c r="T176" s="1">
        <v>8.4</v>
      </c>
      <c r="U176" s="1">
        <v>1199943.0</v>
      </c>
    </row>
    <row r="177" ht="13.5" customHeight="1">
      <c r="A177" s="1">
        <v>42242.0</v>
      </c>
      <c r="B177" s="1">
        <v>8.72</v>
      </c>
      <c r="C177" s="1">
        <v>7440647.0</v>
      </c>
      <c r="D177" s="1">
        <v>30.04</v>
      </c>
      <c r="E177" s="1">
        <v>2171176.0</v>
      </c>
      <c r="F177" s="1">
        <v>3.6201</v>
      </c>
      <c r="G177" s="1">
        <v>93900.0</v>
      </c>
      <c r="H177" s="1">
        <v>15.34</v>
      </c>
      <c r="I177" s="1">
        <v>2835787.0</v>
      </c>
      <c r="J177" s="1">
        <v>53.83</v>
      </c>
      <c r="K177" s="1">
        <v>1362892.0</v>
      </c>
      <c r="L177" s="1">
        <v>7.36</v>
      </c>
      <c r="M177" s="1">
        <v>3945582.0</v>
      </c>
      <c r="N177" s="1">
        <v>2.16</v>
      </c>
      <c r="O177" s="1">
        <v>3674686.0</v>
      </c>
      <c r="P177" s="1">
        <v>6.02</v>
      </c>
      <c r="Q177" s="1">
        <v>1.3488052E7</v>
      </c>
      <c r="R177" s="1">
        <v>3.8</v>
      </c>
      <c r="S177" s="1">
        <v>5432797.0</v>
      </c>
      <c r="T177" s="1">
        <v>7.91</v>
      </c>
      <c r="U177" s="1">
        <v>1047793.0</v>
      </c>
    </row>
    <row r="178" ht="13.5" customHeight="1">
      <c r="A178" s="1">
        <v>42243.0</v>
      </c>
      <c r="B178" s="1">
        <v>9.05</v>
      </c>
      <c r="C178" s="1">
        <v>8605171.0</v>
      </c>
      <c r="D178" s="1">
        <v>31.24</v>
      </c>
      <c r="E178" s="1">
        <v>1821685.0</v>
      </c>
      <c r="F178" s="1">
        <v>3.5538</v>
      </c>
      <c r="G178" s="1">
        <v>790.0</v>
      </c>
      <c r="H178" s="1">
        <v>15.87</v>
      </c>
      <c r="I178" s="1">
        <v>2427408.0</v>
      </c>
      <c r="J178" s="1">
        <v>55.94</v>
      </c>
      <c r="K178" s="1">
        <v>1168781.0</v>
      </c>
      <c r="L178" s="1">
        <v>9.09</v>
      </c>
      <c r="M178" s="1">
        <v>9161284.0</v>
      </c>
      <c r="N178" s="1">
        <v>2.27</v>
      </c>
      <c r="O178" s="1">
        <v>4828607.0</v>
      </c>
      <c r="P178" s="1">
        <v>6.95</v>
      </c>
      <c r="Q178" s="1">
        <v>2.0977999E7</v>
      </c>
      <c r="R178" s="1">
        <v>4.28</v>
      </c>
      <c r="S178" s="1">
        <v>8132708.0</v>
      </c>
      <c r="T178" s="1">
        <v>8.3</v>
      </c>
      <c r="U178" s="1">
        <v>961652.0</v>
      </c>
    </row>
    <row r="179" ht="13.5" customHeight="1">
      <c r="A179" s="1">
        <v>42244.0</v>
      </c>
      <c r="B179" s="1">
        <v>9.44</v>
      </c>
      <c r="C179" s="1">
        <v>6920863.0</v>
      </c>
      <c r="D179" s="1">
        <v>32.51</v>
      </c>
      <c r="E179" s="1">
        <v>1546838.0</v>
      </c>
      <c r="F179" s="1">
        <v>3.5538</v>
      </c>
      <c r="G179" s="1">
        <v>8600.0</v>
      </c>
      <c r="H179" s="1">
        <v>16.38</v>
      </c>
      <c r="I179" s="1">
        <v>2081099.0</v>
      </c>
      <c r="J179" s="1">
        <v>57.67</v>
      </c>
      <c r="K179" s="1">
        <v>761899.0</v>
      </c>
      <c r="L179" s="1">
        <v>9.36</v>
      </c>
      <c r="M179" s="1">
        <v>6387968.0</v>
      </c>
      <c r="N179" s="1">
        <v>2.42</v>
      </c>
      <c r="O179" s="1">
        <v>3914067.0</v>
      </c>
      <c r="P179" s="1">
        <v>7.05</v>
      </c>
      <c r="Q179" s="1">
        <v>1.7924906E7</v>
      </c>
      <c r="R179" s="1">
        <v>4.27</v>
      </c>
      <c r="S179" s="1">
        <v>5681298.0</v>
      </c>
      <c r="T179" s="1">
        <v>8.9</v>
      </c>
      <c r="U179" s="1">
        <v>691446.0</v>
      </c>
    </row>
    <row r="180" ht="13.5" customHeight="1">
      <c r="A180" s="1">
        <v>42247.0</v>
      </c>
      <c r="B180" s="1">
        <v>9.15</v>
      </c>
      <c r="C180" s="1">
        <v>7338587.0</v>
      </c>
      <c r="D180" s="1">
        <v>32.22</v>
      </c>
      <c r="E180" s="1">
        <v>1546096.0</v>
      </c>
      <c r="F180" s="1">
        <v>3.5538</v>
      </c>
      <c r="G180" s="1">
        <v>26750.0</v>
      </c>
      <c r="H180" s="1">
        <v>16.13</v>
      </c>
      <c r="I180" s="1">
        <v>2502456.0</v>
      </c>
      <c r="J180" s="1">
        <v>57.0</v>
      </c>
      <c r="K180" s="1">
        <v>1542129.0</v>
      </c>
      <c r="L180" s="1">
        <v>9.45</v>
      </c>
      <c r="M180" s="1">
        <v>5488360.0</v>
      </c>
      <c r="N180" s="1">
        <v>2.35</v>
      </c>
      <c r="O180" s="1">
        <v>5275419.0</v>
      </c>
      <c r="P180" s="1">
        <v>6.86</v>
      </c>
      <c r="Q180" s="1">
        <v>9912549.0</v>
      </c>
      <c r="R180" s="1">
        <v>4.47</v>
      </c>
      <c r="S180" s="1">
        <v>9774546.0</v>
      </c>
      <c r="T180" s="1">
        <v>9.13</v>
      </c>
      <c r="U180" s="1">
        <v>641817.0</v>
      </c>
    </row>
    <row r="181" ht="13.5" customHeight="1">
      <c r="A181" s="1">
        <v>42248.0</v>
      </c>
      <c r="B181" s="1">
        <v>8.89</v>
      </c>
      <c r="C181" s="1">
        <v>6558092.0</v>
      </c>
      <c r="D181" s="1">
        <v>31.91</v>
      </c>
      <c r="E181" s="1">
        <v>2266125.0</v>
      </c>
      <c r="F181" s="1">
        <v>3.5538</v>
      </c>
      <c r="G181" s="1">
        <v>25400.0</v>
      </c>
      <c r="H181" s="1">
        <v>15.63</v>
      </c>
      <c r="I181" s="1">
        <v>1880068.0</v>
      </c>
      <c r="J181" s="1">
        <v>56.23</v>
      </c>
      <c r="K181" s="1">
        <v>1027966.0</v>
      </c>
      <c r="L181" s="1">
        <v>8.57</v>
      </c>
      <c r="M181" s="1">
        <v>4513753.0</v>
      </c>
      <c r="N181" s="1">
        <v>2.24</v>
      </c>
      <c r="O181" s="1">
        <v>3579984.0</v>
      </c>
      <c r="P181" s="1">
        <v>6.14</v>
      </c>
      <c r="Q181" s="1">
        <v>8695551.0</v>
      </c>
      <c r="R181" s="1">
        <v>4.09</v>
      </c>
      <c r="S181" s="1">
        <v>8390620.0</v>
      </c>
      <c r="T181" s="1">
        <v>8.93</v>
      </c>
      <c r="U181" s="1">
        <v>472227.0</v>
      </c>
    </row>
    <row r="182" ht="13.5" customHeight="1">
      <c r="A182" s="1">
        <v>42249.0</v>
      </c>
      <c r="B182" s="1">
        <v>8.88</v>
      </c>
      <c r="C182" s="1">
        <v>7538341.0</v>
      </c>
      <c r="D182" s="1">
        <v>31.3</v>
      </c>
      <c r="E182" s="1">
        <v>1596213.0</v>
      </c>
      <c r="F182" s="1">
        <v>3.5538</v>
      </c>
      <c r="G182" s="1">
        <v>1400.0</v>
      </c>
      <c r="H182" s="1">
        <v>15.49</v>
      </c>
      <c r="I182" s="1">
        <v>2733669.0</v>
      </c>
      <c r="J182" s="1">
        <v>57.06</v>
      </c>
      <c r="K182" s="1">
        <v>949750.0</v>
      </c>
      <c r="L182" s="1">
        <v>8.8</v>
      </c>
      <c r="M182" s="1">
        <v>3492589.0</v>
      </c>
      <c r="N182" s="1">
        <v>2.26</v>
      </c>
      <c r="O182" s="1">
        <v>3441356.0</v>
      </c>
      <c r="P182" s="1">
        <v>6.4</v>
      </c>
      <c r="Q182" s="1">
        <v>8340497.0</v>
      </c>
      <c r="R182" s="1">
        <v>4.13</v>
      </c>
      <c r="S182" s="1">
        <v>5973626.0</v>
      </c>
      <c r="T182" s="1">
        <v>8.95</v>
      </c>
      <c r="U182" s="1">
        <v>858002.0</v>
      </c>
    </row>
    <row r="183" ht="13.5" customHeight="1">
      <c r="A183" s="1">
        <v>42250.0</v>
      </c>
      <c r="B183" s="1">
        <v>8.53</v>
      </c>
      <c r="C183" s="1">
        <v>6458400.0</v>
      </c>
      <c r="D183" s="1">
        <v>30.06</v>
      </c>
      <c r="E183" s="1">
        <v>1655931.0</v>
      </c>
      <c r="F183" s="1">
        <v>3.6391</v>
      </c>
      <c r="G183" s="1">
        <v>28908.0</v>
      </c>
      <c r="H183" s="1">
        <v>15.28</v>
      </c>
      <c r="I183" s="1">
        <v>1727589.0</v>
      </c>
      <c r="J183" s="1">
        <v>55.99</v>
      </c>
      <c r="K183" s="1">
        <v>744835.0</v>
      </c>
      <c r="L183" s="1">
        <v>9.0</v>
      </c>
      <c r="M183" s="1">
        <v>4601250.0</v>
      </c>
      <c r="N183" s="1">
        <v>2.18</v>
      </c>
      <c r="O183" s="1">
        <v>9780925.0</v>
      </c>
      <c r="P183" s="1">
        <v>6.62</v>
      </c>
      <c r="Q183" s="1">
        <v>1.03186E7</v>
      </c>
      <c r="R183" s="1">
        <v>4.16</v>
      </c>
      <c r="S183" s="1">
        <v>6240825.0</v>
      </c>
      <c r="T183" s="1">
        <v>8.8</v>
      </c>
      <c r="U183" s="1">
        <v>419858.0</v>
      </c>
    </row>
    <row r="184" ht="13.5" customHeight="1">
      <c r="A184" s="1">
        <v>42251.0</v>
      </c>
      <c r="B184" s="1">
        <v>8.5</v>
      </c>
      <c r="C184" s="1">
        <v>5181102.0</v>
      </c>
      <c r="D184" s="1">
        <v>30.24</v>
      </c>
      <c r="E184" s="1">
        <v>1094493.0</v>
      </c>
      <c r="F184" s="1">
        <v>3.6959</v>
      </c>
      <c r="G184" s="1">
        <v>21533.0</v>
      </c>
      <c r="H184" s="1">
        <v>15.14</v>
      </c>
      <c r="I184" s="1">
        <v>1263515.0</v>
      </c>
      <c r="J184" s="1">
        <v>56.29</v>
      </c>
      <c r="K184" s="1">
        <v>4553581.0</v>
      </c>
      <c r="L184" s="1">
        <v>8.17</v>
      </c>
      <c r="M184" s="1">
        <v>4822297.0</v>
      </c>
      <c r="N184" s="1">
        <v>2.18</v>
      </c>
      <c r="O184" s="1">
        <v>4166778.0</v>
      </c>
      <c r="P184" s="1">
        <v>6.2</v>
      </c>
      <c r="Q184" s="1">
        <v>8444022.0</v>
      </c>
      <c r="R184" s="1">
        <v>3.99</v>
      </c>
      <c r="S184" s="1">
        <v>4259898.0</v>
      </c>
      <c r="T184" s="1">
        <v>8.77</v>
      </c>
      <c r="U184" s="1">
        <v>402701.0</v>
      </c>
    </row>
    <row r="185" ht="13.5" customHeight="1">
      <c r="A185" s="1">
        <v>42254.0</v>
      </c>
      <c r="B185" s="1">
        <v>8.5</v>
      </c>
      <c r="C185" s="1">
        <v>5181102.0</v>
      </c>
      <c r="D185" s="1">
        <v>30.24</v>
      </c>
      <c r="E185" s="1">
        <v>1094493.0</v>
      </c>
      <c r="F185" s="1">
        <v>3.6959</v>
      </c>
      <c r="G185" s="1">
        <v>21533.0</v>
      </c>
      <c r="H185" s="1">
        <v>15.14</v>
      </c>
      <c r="I185" s="1">
        <v>1263515.0</v>
      </c>
      <c r="J185" s="1">
        <v>56.29</v>
      </c>
      <c r="K185" s="1">
        <v>4553581.0</v>
      </c>
      <c r="L185" s="1">
        <v>8.17</v>
      </c>
      <c r="M185" s="1">
        <v>4822297.0</v>
      </c>
      <c r="N185" s="1">
        <v>2.18</v>
      </c>
      <c r="O185" s="1">
        <v>4166778.0</v>
      </c>
      <c r="P185" s="1">
        <v>6.2</v>
      </c>
      <c r="Q185" s="1">
        <v>8444022.0</v>
      </c>
      <c r="R185" s="1">
        <v>3.99</v>
      </c>
      <c r="S185" s="1">
        <v>4259898.0</v>
      </c>
      <c r="T185" s="1">
        <v>8.77</v>
      </c>
      <c r="U185" s="1">
        <v>402701.0</v>
      </c>
    </row>
    <row r="186" ht="13.5" customHeight="1">
      <c r="A186" s="1">
        <v>42255.0</v>
      </c>
      <c r="B186" s="1">
        <v>8.6</v>
      </c>
      <c r="C186" s="1">
        <v>4233999.0</v>
      </c>
      <c r="D186" s="1">
        <v>29.96</v>
      </c>
      <c r="E186" s="1">
        <v>967797.0</v>
      </c>
      <c r="F186" s="1">
        <v>3.6865</v>
      </c>
      <c r="G186" s="1">
        <v>8165.0</v>
      </c>
      <c r="H186" s="1">
        <v>15.41</v>
      </c>
      <c r="I186" s="1">
        <v>1149396.0</v>
      </c>
      <c r="J186" s="1">
        <v>55.8</v>
      </c>
      <c r="K186" s="1">
        <v>935173.0</v>
      </c>
      <c r="L186" s="1">
        <v>8.64</v>
      </c>
      <c r="M186" s="1">
        <v>7858456.0</v>
      </c>
      <c r="N186" s="1">
        <v>2.09</v>
      </c>
      <c r="O186" s="1">
        <v>3966387.0</v>
      </c>
      <c r="P186" s="1">
        <v>7.62</v>
      </c>
      <c r="Q186" s="1">
        <v>1.410897E7</v>
      </c>
      <c r="R186" s="1">
        <v>4.37</v>
      </c>
      <c r="S186" s="1">
        <v>8353300.0</v>
      </c>
      <c r="T186" s="1">
        <v>8.85</v>
      </c>
      <c r="U186" s="1">
        <v>317938.0</v>
      </c>
    </row>
    <row r="187" ht="13.5" customHeight="1">
      <c r="A187" s="1">
        <v>42256.0</v>
      </c>
      <c r="B187" s="1">
        <v>8.29</v>
      </c>
      <c r="C187" s="1">
        <v>4623928.0</v>
      </c>
      <c r="D187" s="1">
        <v>28.56</v>
      </c>
      <c r="E187" s="1">
        <v>1432556.0</v>
      </c>
      <c r="F187" s="1">
        <v>3.6486</v>
      </c>
      <c r="G187" s="1">
        <v>17721.0</v>
      </c>
      <c r="H187" s="1">
        <v>15.09</v>
      </c>
      <c r="I187" s="1">
        <v>1257569.0</v>
      </c>
      <c r="J187" s="1">
        <v>54.69</v>
      </c>
      <c r="K187" s="1">
        <v>1093984.0</v>
      </c>
      <c r="L187" s="1">
        <v>9.15</v>
      </c>
      <c r="M187" s="1">
        <v>1.0014842E7</v>
      </c>
      <c r="N187" s="1">
        <v>2.03</v>
      </c>
      <c r="O187" s="1">
        <v>3182991.0</v>
      </c>
      <c r="P187" s="1">
        <v>7.2</v>
      </c>
      <c r="Q187" s="1">
        <v>1.3636792E7</v>
      </c>
      <c r="R187" s="1">
        <v>4.38</v>
      </c>
      <c r="S187" s="1">
        <v>7419679.0</v>
      </c>
      <c r="T187" s="1">
        <v>8.37</v>
      </c>
      <c r="U187" s="1">
        <v>693776.0</v>
      </c>
    </row>
    <row r="188" ht="13.5" customHeight="1">
      <c r="A188" s="1">
        <v>42257.0</v>
      </c>
      <c r="B188" s="1">
        <v>8.19</v>
      </c>
      <c r="C188" s="1">
        <v>4930682.0</v>
      </c>
      <c r="D188" s="1">
        <v>28.85</v>
      </c>
      <c r="E188" s="1">
        <v>1263269.0</v>
      </c>
      <c r="F188" s="1">
        <v>3.6865</v>
      </c>
      <c r="G188" s="1">
        <v>14723.0</v>
      </c>
      <c r="H188" s="1">
        <v>15.08</v>
      </c>
      <c r="I188" s="1">
        <v>1853662.0</v>
      </c>
      <c r="J188" s="1">
        <v>54.14</v>
      </c>
      <c r="K188" s="1">
        <v>816136.0</v>
      </c>
      <c r="L188" s="1">
        <v>8.89</v>
      </c>
      <c r="M188" s="1">
        <v>7210255.0</v>
      </c>
      <c r="N188" s="1">
        <v>2.04</v>
      </c>
      <c r="O188" s="1">
        <v>3184690.0</v>
      </c>
      <c r="P188" s="1">
        <v>7.68</v>
      </c>
      <c r="Q188" s="1">
        <v>9737610.0</v>
      </c>
      <c r="R188" s="1">
        <v>4.43</v>
      </c>
      <c r="S188" s="1">
        <v>8242621.0</v>
      </c>
      <c r="T188" s="1">
        <v>8.16</v>
      </c>
      <c r="U188" s="1">
        <v>522681.0</v>
      </c>
    </row>
    <row r="189" ht="13.5" customHeight="1">
      <c r="A189" s="1">
        <v>42258.0</v>
      </c>
      <c r="B189" s="1">
        <v>8.43</v>
      </c>
      <c r="C189" s="1">
        <v>1.4236761E7</v>
      </c>
      <c r="D189" s="1">
        <v>29.36</v>
      </c>
      <c r="E189" s="1">
        <v>1477026.0</v>
      </c>
      <c r="F189" s="1">
        <v>3.6959</v>
      </c>
      <c r="G189" s="1">
        <v>44654.0</v>
      </c>
      <c r="H189" s="1">
        <v>15.42</v>
      </c>
      <c r="I189" s="1">
        <v>1473663.0</v>
      </c>
      <c r="J189" s="1">
        <v>53.54</v>
      </c>
      <c r="K189" s="1">
        <v>880556.0</v>
      </c>
      <c r="L189" s="1">
        <v>8.69</v>
      </c>
      <c r="M189" s="1">
        <v>6063819.0</v>
      </c>
      <c r="N189" s="1">
        <v>2.01</v>
      </c>
      <c r="O189" s="1">
        <v>6712380.0</v>
      </c>
      <c r="P189" s="1">
        <v>7.75</v>
      </c>
      <c r="Q189" s="1">
        <v>1.1720951E7</v>
      </c>
      <c r="R189" s="1">
        <v>4.43</v>
      </c>
      <c r="S189" s="1">
        <v>1.0533886E7</v>
      </c>
      <c r="T189" s="1">
        <v>8.36</v>
      </c>
      <c r="U189" s="1">
        <v>568132.0</v>
      </c>
    </row>
    <row r="190" ht="13.5" customHeight="1">
      <c r="A190" s="1">
        <v>42261.0</v>
      </c>
      <c r="B190" s="1">
        <v>8.26</v>
      </c>
      <c r="C190" s="1">
        <v>6718965.0</v>
      </c>
      <c r="D190" s="1">
        <v>29.41</v>
      </c>
      <c r="E190" s="1">
        <v>1181728.0</v>
      </c>
      <c r="F190" s="1">
        <v>3.677</v>
      </c>
      <c r="G190" s="1">
        <v>11253.0</v>
      </c>
      <c r="H190" s="1">
        <v>14.76</v>
      </c>
      <c r="I190" s="1">
        <v>2492996.0</v>
      </c>
      <c r="J190" s="1">
        <v>53.95</v>
      </c>
      <c r="K190" s="1">
        <v>634054.0</v>
      </c>
      <c r="L190" s="1">
        <v>8.43</v>
      </c>
      <c r="M190" s="1">
        <v>4430579.0</v>
      </c>
      <c r="N190" s="1">
        <v>1.96</v>
      </c>
      <c r="O190" s="1">
        <v>2950010.0</v>
      </c>
      <c r="P190" s="1">
        <v>7.12</v>
      </c>
      <c r="Q190" s="1">
        <v>5250105.0</v>
      </c>
      <c r="R190" s="1">
        <v>4.19</v>
      </c>
      <c r="S190" s="1">
        <v>3301593.0</v>
      </c>
      <c r="T190" s="1">
        <v>8.44</v>
      </c>
      <c r="U190" s="1">
        <v>507102.0</v>
      </c>
    </row>
    <row r="191" ht="13.5" customHeight="1">
      <c r="A191" s="1">
        <v>42262.0</v>
      </c>
      <c r="B191" s="1">
        <v>8.29</v>
      </c>
      <c r="C191" s="1">
        <v>3686917.0</v>
      </c>
      <c r="D191" s="1">
        <v>29.23</v>
      </c>
      <c r="E191" s="1">
        <v>1158976.0</v>
      </c>
      <c r="F191" s="1">
        <v>3.6675</v>
      </c>
      <c r="G191" s="1">
        <v>14539.0</v>
      </c>
      <c r="H191" s="1">
        <v>15.22</v>
      </c>
      <c r="I191" s="1">
        <v>2298549.0</v>
      </c>
      <c r="J191" s="1">
        <v>54.02</v>
      </c>
      <c r="K191" s="1">
        <v>616415.0</v>
      </c>
      <c r="L191" s="1">
        <v>8.51</v>
      </c>
      <c r="M191" s="1">
        <v>3064235.0</v>
      </c>
      <c r="N191" s="1">
        <v>1.93</v>
      </c>
      <c r="O191" s="1">
        <v>6402054.0</v>
      </c>
      <c r="P191" s="1">
        <v>7.08</v>
      </c>
      <c r="Q191" s="1">
        <v>4064308.0</v>
      </c>
      <c r="R191" s="1">
        <v>4.19</v>
      </c>
      <c r="S191" s="1">
        <v>7215202.0</v>
      </c>
      <c r="T191" s="1">
        <v>8.36</v>
      </c>
      <c r="U191" s="1">
        <v>549909.0</v>
      </c>
    </row>
    <row r="192" ht="13.5" customHeight="1">
      <c r="A192" s="1">
        <v>42263.0</v>
      </c>
      <c r="B192" s="1">
        <v>8.83</v>
      </c>
      <c r="C192" s="1">
        <v>7456570.0</v>
      </c>
      <c r="D192" s="1">
        <v>31.24</v>
      </c>
      <c r="E192" s="1">
        <v>2222134.0</v>
      </c>
      <c r="F192" s="1">
        <v>3.6959</v>
      </c>
      <c r="G192" s="1">
        <v>10111.0</v>
      </c>
      <c r="H192" s="1">
        <v>16.26</v>
      </c>
      <c r="I192" s="1">
        <v>4229039.0</v>
      </c>
      <c r="J192" s="1">
        <v>56.51</v>
      </c>
      <c r="K192" s="1">
        <v>1295216.0</v>
      </c>
      <c r="L192" s="1">
        <v>8.77</v>
      </c>
      <c r="M192" s="1">
        <v>2816019.0</v>
      </c>
      <c r="N192" s="1">
        <v>2.12</v>
      </c>
      <c r="O192" s="1">
        <v>4227146.0</v>
      </c>
      <c r="P192" s="1">
        <v>7.53</v>
      </c>
      <c r="Q192" s="1">
        <v>6780816.0</v>
      </c>
      <c r="R192" s="1">
        <v>4.22</v>
      </c>
      <c r="S192" s="1">
        <v>5573928.0</v>
      </c>
      <c r="T192" s="1">
        <v>9.0</v>
      </c>
      <c r="U192" s="1">
        <v>740306.0</v>
      </c>
    </row>
    <row r="193" ht="13.5" customHeight="1">
      <c r="A193" s="1">
        <v>42264.0</v>
      </c>
      <c r="B193" s="1">
        <v>8.99</v>
      </c>
      <c r="C193" s="1">
        <v>6927810.0</v>
      </c>
      <c r="D193" s="1">
        <v>31.97</v>
      </c>
      <c r="E193" s="1">
        <v>1970682.0</v>
      </c>
      <c r="F193" s="1">
        <v>3.7718</v>
      </c>
      <c r="G193" s="1">
        <v>56922.0</v>
      </c>
      <c r="H193" s="1">
        <v>16.48</v>
      </c>
      <c r="I193" s="1">
        <v>2062101.0</v>
      </c>
      <c r="J193" s="1">
        <v>57.45</v>
      </c>
      <c r="K193" s="1">
        <v>915529.0</v>
      </c>
      <c r="L193" s="1">
        <v>8.71</v>
      </c>
      <c r="M193" s="1">
        <v>4568097.0</v>
      </c>
      <c r="N193" s="1">
        <v>2.24</v>
      </c>
      <c r="O193" s="1">
        <v>6533334.0</v>
      </c>
      <c r="P193" s="1">
        <v>7.59</v>
      </c>
      <c r="Q193" s="1">
        <v>1.0737155E7</v>
      </c>
      <c r="R193" s="1">
        <v>4.37</v>
      </c>
      <c r="S193" s="1">
        <v>5947739.0</v>
      </c>
      <c r="T193" s="1">
        <v>9.12</v>
      </c>
      <c r="U193" s="1">
        <v>762187.0</v>
      </c>
    </row>
    <row r="194" ht="13.5" customHeight="1">
      <c r="A194" s="1">
        <v>42265.0</v>
      </c>
      <c r="B194" s="1">
        <v>8.93</v>
      </c>
      <c r="C194" s="1">
        <v>1.4725558E7</v>
      </c>
      <c r="D194" s="1">
        <v>32.3</v>
      </c>
      <c r="E194" s="1">
        <v>2752535.0</v>
      </c>
      <c r="F194" s="1">
        <v>3.7623</v>
      </c>
      <c r="G194" s="1">
        <v>10622.0</v>
      </c>
      <c r="H194" s="1">
        <v>16.35</v>
      </c>
      <c r="I194" s="1">
        <v>3732487.0</v>
      </c>
      <c r="J194" s="1">
        <v>57.92</v>
      </c>
      <c r="K194" s="1">
        <v>1646197.0</v>
      </c>
      <c r="L194" s="1">
        <v>8.12</v>
      </c>
      <c r="M194" s="1">
        <v>1.0974018E7</v>
      </c>
      <c r="N194" s="1">
        <v>2.42</v>
      </c>
      <c r="O194" s="1">
        <v>1.4800053E7</v>
      </c>
      <c r="P194" s="1">
        <v>6.95</v>
      </c>
      <c r="Q194" s="1">
        <v>1.7818947E7</v>
      </c>
      <c r="R194" s="1">
        <v>4.16</v>
      </c>
      <c r="S194" s="1">
        <v>3649735.0</v>
      </c>
      <c r="T194" s="1">
        <v>9.43</v>
      </c>
      <c r="U194" s="1">
        <v>1139199.0</v>
      </c>
    </row>
    <row r="195" ht="13.5" customHeight="1">
      <c r="A195" s="1">
        <v>42268.0</v>
      </c>
      <c r="B195" s="1">
        <v>8.72</v>
      </c>
      <c r="C195" s="1">
        <v>4037804.0</v>
      </c>
      <c r="D195" s="1">
        <v>31.92</v>
      </c>
      <c r="E195" s="1">
        <v>1217638.0</v>
      </c>
      <c r="F195" s="1">
        <v>3.7149</v>
      </c>
      <c r="G195" s="1">
        <v>10622.0</v>
      </c>
      <c r="H195" s="1">
        <v>16.15</v>
      </c>
      <c r="I195" s="1">
        <v>1299480.0</v>
      </c>
      <c r="J195" s="1">
        <v>57.65</v>
      </c>
      <c r="K195" s="1">
        <v>690501.0</v>
      </c>
      <c r="L195" s="1">
        <v>7.71</v>
      </c>
      <c r="M195" s="1">
        <v>4734473.0</v>
      </c>
      <c r="N195" s="1">
        <v>2.3</v>
      </c>
      <c r="O195" s="1">
        <v>7072768.0</v>
      </c>
      <c r="P195" s="1">
        <v>6.3</v>
      </c>
      <c r="Q195" s="1">
        <v>7980196.0</v>
      </c>
      <c r="R195" s="1">
        <v>4.05</v>
      </c>
      <c r="S195" s="1">
        <v>2708286.0</v>
      </c>
      <c r="T195" s="1">
        <v>9.09</v>
      </c>
      <c r="U195" s="1">
        <v>426772.0</v>
      </c>
    </row>
    <row r="196" ht="13.5" customHeight="1">
      <c r="A196" s="1">
        <v>42269.0</v>
      </c>
      <c r="B196" s="1">
        <v>8.09</v>
      </c>
      <c r="C196" s="1">
        <v>5326971.0</v>
      </c>
      <c r="D196" s="1">
        <v>30.54</v>
      </c>
      <c r="E196" s="1">
        <v>941939.0</v>
      </c>
      <c r="F196" s="1">
        <v>3.6012</v>
      </c>
      <c r="G196" s="1">
        <v>6467.0</v>
      </c>
      <c r="H196" s="1">
        <v>15.61</v>
      </c>
      <c r="I196" s="1">
        <v>1839058.0</v>
      </c>
      <c r="J196" s="1">
        <v>55.76</v>
      </c>
      <c r="K196" s="1">
        <v>483681.0</v>
      </c>
      <c r="L196" s="1">
        <v>7.12</v>
      </c>
      <c r="M196" s="1">
        <v>1.0861366E7</v>
      </c>
      <c r="N196" s="1">
        <v>2.16</v>
      </c>
      <c r="O196" s="1">
        <v>3780595.0</v>
      </c>
      <c r="P196" s="1">
        <v>5.79</v>
      </c>
      <c r="Q196" s="1">
        <v>1.5498697E7</v>
      </c>
      <c r="R196" s="1">
        <v>3.85</v>
      </c>
      <c r="S196" s="1">
        <v>6623567.0</v>
      </c>
      <c r="T196" s="1">
        <v>8.6</v>
      </c>
      <c r="U196" s="1">
        <v>302320.0</v>
      </c>
    </row>
    <row r="197" ht="13.5" customHeight="1">
      <c r="A197" s="1">
        <v>42270.0</v>
      </c>
      <c r="B197" s="1">
        <v>7.9</v>
      </c>
      <c r="C197" s="1">
        <v>6225109.0</v>
      </c>
      <c r="D197" s="1">
        <v>30.82</v>
      </c>
      <c r="E197" s="1">
        <v>766214.0</v>
      </c>
      <c r="F197" s="1">
        <v>3.6959</v>
      </c>
      <c r="G197" s="1">
        <v>5920.0</v>
      </c>
      <c r="H197" s="1">
        <v>15.43</v>
      </c>
      <c r="I197" s="1">
        <v>936503.0</v>
      </c>
      <c r="J197" s="1">
        <v>56.69</v>
      </c>
      <c r="K197" s="1">
        <v>439777.0</v>
      </c>
      <c r="L197" s="1">
        <v>6.88</v>
      </c>
      <c r="M197" s="1">
        <v>6623076.0</v>
      </c>
      <c r="N197" s="1">
        <v>2.12</v>
      </c>
      <c r="O197" s="1">
        <v>2866638.0</v>
      </c>
      <c r="P197" s="1">
        <v>5.55</v>
      </c>
      <c r="Q197" s="1">
        <v>1.3547167E7</v>
      </c>
      <c r="R197" s="1">
        <v>3.86</v>
      </c>
      <c r="S197" s="1">
        <v>2715727.0</v>
      </c>
      <c r="T197" s="1">
        <v>8.33</v>
      </c>
      <c r="U197" s="1">
        <v>383114.0</v>
      </c>
    </row>
    <row r="198" ht="13.5" customHeight="1">
      <c r="A198" s="1">
        <v>42271.0</v>
      </c>
      <c r="B198" s="1">
        <v>8.72</v>
      </c>
      <c r="C198" s="1">
        <v>7784535.0</v>
      </c>
      <c r="D198" s="1">
        <v>34.28</v>
      </c>
      <c r="E198" s="1">
        <v>2248569.0</v>
      </c>
      <c r="F198" s="1">
        <v>3.6959</v>
      </c>
      <c r="G198" s="1">
        <v>13250.0</v>
      </c>
      <c r="H198" s="1">
        <v>16.66</v>
      </c>
      <c r="I198" s="1">
        <v>2387728.0</v>
      </c>
      <c r="J198" s="1">
        <v>59.31</v>
      </c>
      <c r="K198" s="1">
        <v>787308.0</v>
      </c>
      <c r="L198" s="1">
        <v>6.82</v>
      </c>
      <c r="M198" s="1">
        <v>7375406.0</v>
      </c>
      <c r="N198" s="1">
        <v>2.27</v>
      </c>
      <c r="O198" s="1">
        <v>5506947.0</v>
      </c>
      <c r="P198" s="1">
        <v>5.54</v>
      </c>
      <c r="Q198" s="1">
        <v>2.4060013E7</v>
      </c>
      <c r="R198" s="1">
        <v>4.04</v>
      </c>
      <c r="S198" s="1">
        <v>6978358.0</v>
      </c>
      <c r="T198" s="1">
        <v>8.82</v>
      </c>
      <c r="U198" s="1">
        <v>742427.0</v>
      </c>
    </row>
    <row r="199" ht="13.5" customHeight="1">
      <c r="A199" s="1">
        <v>42272.0</v>
      </c>
      <c r="B199" s="1">
        <v>8.75</v>
      </c>
      <c r="C199" s="1">
        <v>7223043.0</v>
      </c>
      <c r="D199" s="1">
        <v>34.59</v>
      </c>
      <c r="E199" s="1">
        <v>1905345.0</v>
      </c>
      <c r="F199" s="1">
        <v>3.7433</v>
      </c>
      <c r="G199" s="1">
        <v>6718.0</v>
      </c>
      <c r="H199" s="1">
        <v>16.57</v>
      </c>
      <c r="I199" s="1">
        <v>2296640.0</v>
      </c>
      <c r="J199" s="1">
        <v>58.96</v>
      </c>
      <c r="K199" s="1">
        <v>808713.0</v>
      </c>
      <c r="L199" s="1">
        <v>6.52</v>
      </c>
      <c r="M199" s="1">
        <v>5656270.0</v>
      </c>
      <c r="N199" s="1">
        <v>2.24</v>
      </c>
      <c r="O199" s="1">
        <v>4831719.0</v>
      </c>
      <c r="P199" s="1">
        <v>5.47</v>
      </c>
      <c r="Q199" s="1">
        <v>1.0393695E7</v>
      </c>
      <c r="R199" s="1">
        <v>3.96</v>
      </c>
      <c r="S199" s="1">
        <v>3844126.0</v>
      </c>
      <c r="T199" s="1">
        <v>8.77</v>
      </c>
      <c r="U199" s="1">
        <v>402412.0</v>
      </c>
    </row>
    <row r="200" ht="13.5" customHeight="1">
      <c r="A200" s="1">
        <v>42275.0</v>
      </c>
      <c r="B200" s="1">
        <v>8.39</v>
      </c>
      <c r="C200" s="1">
        <v>4171586.0</v>
      </c>
      <c r="D200" s="1">
        <v>33.15</v>
      </c>
      <c r="E200" s="1">
        <v>1509763.0</v>
      </c>
      <c r="F200" s="1">
        <v>3.677</v>
      </c>
      <c r="G200" s="1">
        <v>4885.0</v>
      </c>
      <c r="H200" s="1">
        <v>15.76</v>
      </c>
      <c r="I200" s="1">
        <v>4183481.0</v>
      </c>
      <c r="J200" s="1">
        <v>57.66</v>
      </c>
      <c r="K200" s="1">
        <v>717800.0</v>
      </c>
      <c r="L200" s="1">
        <v>5.95</v>
      </c>
      <c r="M200" s="1">
        <v>1.1125358E7</v>
      </c>
      <c r="N200" s="1">
        <v>2.15</v>
      </c>
      <c r="O200" s="1">
        <v>5837624.0</v>
      </c>
      <c r="P200" s="1">
        <v>4.65</v>
      </c>
      <c r="Q200" s="1">
        <v>1.6080241E7</v>
      </c>
      <c r="R200" s="1">
        <v>3.72</v>
      </c>
      <c r="S200" s="1">
        <v>5379656.0</v>
      </c>
      <c r="T200" s="1">
        <v>8.38</v>
      </c>
      <c r="U200" s="1">
        <v>353689.0</v>
      </c>
    </row>
    <row r="201" ht="13.5" customHeight="1">
      <c r="A201" s="1">
        <v>42276.0</v>
      </c>
      <c r="B201" s="1">
        <v>8.34</v>
      </c>
      <c r="C201" s="1">
        <v>3972381.0</v>
      </c>
      <c r="D201" s="1">
        <v>33.09</v>
      </c>
      <c r="E201" s="1">
        <v>1447108.0</v>
      </c>
      <c r="F201" s="1">
        <v>3.6675</v>
      </c>
      <c r="G201" s="1">
        <v>3906.0</v>
      </c>
      <c r="H201" s="1">
        <v>15.87</v>
      </c>
      <c r="I201" s="1">
        <v>2112855.0</v>
      </c>
      <c r="J201" s="1">
        <v>57.44</v>
      </c>
      <c r="K201" s="1">
        <v>826117.0</v>
      </c>
      <c r="L201" s="1">
        <v>6.31</v>
      </c>
      <c r="M201" s="1">
        <v>8323160.0</v>
      </c>
      <c r="N201" s="1">
        <v>2.26</v>
      </c>
      <c r="O201" s="1">
        <v>5222441.0</v>
      </c>
      <c r="P201" s="1">
        <v>4.65</v>
      </c>
      <c r="Q201" s="1">
        <v>1.6381545E7</v>
      </c>
      <c r="R201" s="1">
        <v>3.68</v>
      </c>
      <c r="S201" s="1">
        <v>5264807.0</v>
      </c>
      <c r="T201" s="1">
        <v>8.45</v>
      </c>
      <c r="U201" s="1">
        <v>443370.0</v>
      </c>
    </row>
    <row r="202" ht="13.5" customHeight="1">
      <c r="A202" s="1">
        <v>42277.0</v>
      </c>
      <c r="B202" s="1">
        <v>8.49</v>
      </c>
      <c r="C202" s="1">
        <v>5464784.0</v>
      </c>
      <c r="D202" s="1">
        <v>33.83</v>
      </c>
      <c r="E202" s="1">
        <v>1748859.0</v>
      </c>
      <c r="F202" s="1">
        <v>3.6391</v>
      </c>
      <c r="G202" s="1">
        <v>30385.0</v>
      </c>
      <c r="H202" s="1">
        <v>16.04</v>
      </c>
      <c r="I202" s="1">
        <v>2777915.0</v>
      </c>
      <c r="J202" s="1">
        <v>58.96</v>
      </c>
      <c r="K202" s="1">
        <v>761624.0</v>
      </c>
      <c r="L202" s="1">
        <v>6.4</v>
      </c>
      <c r="M202" s="1">
        <v>8094432.0</v>
      </c>
      <c r="N202" s="1">
        <v>2.32</v>
      </c>
      <c r="O202" s="1">
        <v>5827375.0</v>
      </c>
      <c r="P202" s="1">
        <v>4.89</v>
      </c>
      <c r="Q202" s="1">
        <v>1.36863E7</v>
      </c>
      <c r="R202" s="1">
        <v>3.77</v>
      </c>
      <c r="S202" s="1">
        <v>5303903.0</v>
      </c>
      <c r="T202" s="1">
        <v>8.48</v>
      </c>
      <c r="U202" s="1">
        <v>536795.0</v>
      </c>
    </row>
    <row r="203" ht="13.5" customHeight="1">
      <c r="A203" s="1">
        <v>42278.0</v>
      </c>
      <c r="B203" s="1">
        <v>8.19</v>
      </c>
      <c r="C203" s="1">
        <v>4488973.0</v>
      </c>
      <c r="D203" s="1">
        <v>32.75</v>
      </c>
      <c r="E203" s="1">
        <v>1506396.0</v>
      </c>
      <c r="F203" s="1">
        <v>3.5633</v>
      </c>
      <c r="G203" s="1">
        <v>16167.0</v>
      </c>
      <c r="H203" s="1">
        <v>15.27</v>
      </c>
      <c r="I203" s="1">
        <v>2447721.0</v>
      </c>
      <c r="J203" s="1">
        <v>56.81</v>
      </c>
      <c r="K203" s="1">
        <v>676659.0</v>
      </c>
      <c r="L203" s="1">
        <v>6.09</v>
      </c>
      <c r="M203" s="1">
        <v>7513195.0</v>
      </c>
      <c r="N203" s="1">
        <v>2.24</v>
      </c>
      <c r="O203" s="1">
        <v>4816267.0</v>
      </c>
      <c r="P203" s="1">
        <v>4.89</v>
      </c>
      <c r="Q203" s="1">
        <v>9866615.0</v>
      </c>
      <c r="R203" s="1">
        <v>3.85</v>
      </c>
      <c r="S203" s="1">
        <v>5956086.0</v>
      </c>
      <c r="T203" s="1">
        <v>8.16</v>
      </c>
      <c r="U203" s="1">
        <v>496370.0</v>
      </c>
    </row>
    <row r="204" ht="13.5" customHeight="1">
      <c r="A204" s="1">
        <v>42279.0</v>
      </c>
      <c r="B204" s="1">
        <v>8.67</v>
      </c>
      <c r="C204" s="1">
        <v>5125896.0</v>
      </c>
      <c r="D204" s="1">
        <v>36.6</v>
      </c>
      <c r="E204" s="1">
        <v>2127778.0</v>
      </c>
      <c r="F204" s="1">
        <v>3.6012</v>
      </c>
      <c r="G204" s="1">
        <v>16240.0</v>
      </c>
      <c r="H204" s="1">
        <v>16.81</v>
      </c>
      <c r="I204" s="1">
        <v>2761510.0</v>
      </c>
      <c r="J204" s="1">
        <v>61.83</v>
      </c>
      <c r="K204" s="1">
        <v>996623.0</v>
      </c>
      <c r="L204" s="1">
        <v>6.74</v>
      </c>
      <c r="M204" s="1">
        <v>7434871.0</v>
      </c>
      <c r="N204" s="1">
        <v>2.42</v>
      </c>
      <c r="O204" s="1">
        <v>4803458.0</v>
      </c>
      <c r="P204" s="1">
        <v>5.23</v>
      </c>
      <c r="Q204" s="1">
        <v>9403911.0</v>
      </c>
      <c r="R204" s="1">
        <v>4.07</v>
      </c>
      <c r="S204" s="1">
        <v>7825169.0</v>
      </c>
      <c r="T204" s="1">
        <v>8.9</v>
      </c>
      <c r="U204" s="1">
        <v>675226.0</v>
      </c>
    </row>
    <row r="205" ht="13.5" customHeight="1">
      <c r="A205" s="1">
        <v>42282.0</v>
      </c>
      <c r="B205" s="1">
        <v>8.96</v>
      </c>
      <c r="C205" s="1">
        <v>4499799.0</v>
      </c>
      <c r="D205" s="1">
        <v>37.01</v>
      </c>
      <c r="E205" s="1">
        <v>1704418.0</v>
      </c>
      <c r="F205" s="1">
        <v>3.6012</v>
      </c>
      <c r="G205" s="1">
        <v>27919.0</v>
      </c>
      <c r="H205" s="1">
        <v>17.69</v>
      </c>
      <c r="I205" s="1">
        <v>2797897.0</v>
      </c>
      <c r="J205" s="1">
        <v>62.75</v>
      </c>
      <c r="K205" s="1">
        <v>745265.0</v>
      </c>
      <c r="L205" s="1">
        <v>7.39</v>
      </c>
      <c r="M205" s="1">
        <v>1.4538703E7</v>
      </c>
      <c r="N205" s="1">
        <v>2.64</v>
      </c>
      <c r="O205" s="1">
        <v>5537925.0</v>
      </c>
      <c r="P205" s="1">
        <v>6.19</v>
      </c>
      <c r="Q205" s="1">
        <v>1.4223292E7</v>
      </c>
      <c r="R205" s="1">
        <v>4.28</v>
      </c>
      <c r="S205" s="1">
        <v>1.4972206E7</v>
      </c>
      <c r="T205" s="1">
        <v>9.4</v>
      </c>
      <c r="U205" s="1">
        <v>738760.0</v>
      </c>
    </row>
    <row r="206" ht="13.5" customHeight="1">
      <c r="A206" s="1">
        <v>42283.0</v>
      </c>
      <c r="B206" s="1">
        <v>9.51</v>
      </c>
      <c r="C206" s="1">
        <v>6690585.0</v>
      </c>
      <c r="D206" s="1">
        <v>37.6</v>
      </c>
      <c r="E206" s="1">
        <v>2005180.0</v>
      </c>
      <c r="F206" s="1">
        <v>3.6486</v>
      </c>
      <c r="G206" s="1">
        <v>45743.0</v>
      </c>
      <c r="H206" s="1">
        <v>18.87</v>
      </c>
      <c r="I206" s="1">
        <v>3801047.0</v>
      </c>
      <c r="J206" s="1">
        <v>62.87</v>
      </c>
      <c r="K206" s="1">
        <v>1116114.0</v>
      </c>
      <c r="L206" s="1">
        <v>7.78</v>
      </c>
      <c r="M206" s="1">
        <v>8428515.0</v>
      </c>
      <c r="N206" s="1">
        <v>2.8</v>
      </c>
      <c r="O206" s="1">
        <v>5665614.0</v>
      </c>
      <c r="P206" s="1">
        <v>7.49</v>
      </c>
      <c r="Q206" s="1">
        <v>2.2997839E7</v>
      </c>
      <c r="R206" s="1">
        <v>4.28</v>
      </c>
      <c r="S206" s="1">
        <v>2.3152303E7</v>
      </c>
      <c r="T206" s="1">
        <v>10.0</v>
      </c>
      <c r="U206" s="1">
        <v>810142.0</v>
      </c>
    </row>
    <row r="207" ht="13.5" customHeight="1">
      <c r="A207" s="1">
        <v>42284.0</v>
      </c>
      <c r="B207" s="1">
        <v>9.45</v>
      </c>
      <c r="C207" s="1">
        <v>5449602.0</v>
      </c>
      <c r="D207" s="1">
        <v>36.81</v>
      </c>
      <c r="E207" s="1">
        <v>2471365.0</v>
      </c>
      <c r="F207" s="1">
        <v>3.6391</v>
      </c>
      <c r="G207" s="1">
        <v>57136.0</v>
      </c>
      <c r="H207" s="1">
        <v>18.25</v>
      </c>
      <c r="I207" s="1">
        <v>4331730.0</v>
      </c>
      <c r="J207" s="1">
        <v>63.27</v>
      </c>
      <c r="K207" s="1">
        <v>4943170.0</v>
      </c>
      <c r="L207" s="1">
        <v>8.89</v>
      </c>
      <c r="M207" s="1">
        <v>1.6254021E7</v>
      </c>
      <c r="N207" s="1">
        <v>2.82</v>
      </c>
      <c r="O207" s="1">
        <v>5684977.0</v>
      </c>
      <c r="P207" s="1">
        <v>8.86</v>
      </c>
      <c r="Q207" s="1">
        <v>2.2457396E7</v>
      </c>
      <c r="R207" s="1">
        <v>4.65</v>
      </c>
      <c r="S207" s="1">
        <v>1.4377109E7</v>
      </c>
      <c r="T207" s="1">
        <v>9.99</v>
      </c>
      <c r="U207" s="1">
        <v>672046.0</v>
      </c>
    </row>
    <row r="208" ht="13.5" customHeight="1">
      <c r="A208" s="1">
        <v>42285.0</v>
      </c>
      <c r="B208" s="1">
        <v>9.33</v>
      </c>
      <c r="C208" s="1">
        <v>5533231.0</v>
      </c>
      <c r="D208" s="1">
        <v>35.78</v>
      </c>
      <c r="E208" s="1">
        <v>2014562.0</v>
      </c>
      <c r="F208" s="1">
        <v>3.7433</v>
      </c>
      <c r="G208" s="1">
        <v>51240.0</v>
      </c>
      <c r="H208" s="1">
        <v>18.47</v>
      </c>
      <c r="I208" s="1">
        <v>3891970.0</v>
      </c>
      <c r="J208" s="1">
        <v>62.42</v>
      </c>
      <c r="K208" s="1">
        <v>1334692.0</v>
      </c>
      <c r="L208" s="1">
        <v>9.53</v>
      </c>
      <c r="M208" s="1">
        <v>1.0293526E7</v>
      </c>
      <c r="N208" s="1">
        <v>2.79</v>
      </c>
      <c r="O208" s="1">
        <v>7266093.0</v>
      </c>
      <c r="P208" s="1">
        <v>8.56</v>
      </c>
      <c r="Q208" s="1">
        <v>1.5143972E7</v>
      </c>
      <c r="R208" s="1">
        <v>4.65</v>
      </c>
      <c r="S208" s="1">
        <v>1.0423424E7</v>
      </c>
      <c r="T208" s="1">
        <v>9.76</v>
      </c>
      <c r="U208" s="1">
        <v>883122.0</v>
      </c>
    </row>
    <row r="209" ht="13.5" customHeight="1">
      <c r="A209" s="1">
        <v>42286.0</v>
      </c>
      <c r="B209" s="1">
        <v>9.84</v>
      </c>
      <c r="C209" s="1">
        <v>5265998.0</v>
      </c>
      <c r="D209" s="1">
        <v>37.16</v>
      </c>
      <c r="E209" s="1">
        <v>1632488.0</v>
      </c>
      <c r="F209" s="1">
        <v>3.7718</v>
      </c>
      <c r="G209" s="1">
        <v>5150.0</v>
      </c>
      <c r="H209" s="1">
        <v>18.68</v>
      </c>
      <c r="I209" s="1">
        <v>2616929.0</v>
      </c>
      <c r="J209" s="1">
        <v>63.28</v>
      </c>
      <c r="K209" s="1">
        <v>1251607.0</v>
      </c>
      <c r="L209" s="1">
        <v>9.63</v>
      </c>
      <c r="M209" s="1">
        <v>1.3486362E7</v>
      </c>
      <c r="N209" s="1">
        <v>2.88</v>
      </c>
      <c r="O209" s="1">
        <v>6693342.0</v>
      </c>
      <c r="P209" s="1">
        <v>8.63</v>
      </c>
      <c r="Q209" s="1">
        <v>1.5619899E7</v>
      </c>
      <c r="R209" s="1">
        <v>4.91</v>
      </c>
      <c r="S209" s="1">
        <v>1.5877007E7</v>
      </c>
      <c r="T209" s="1">
        <v>10.11</v>
      </c>
      <c r="U209" s="1">
        <v>648542.0</v>
      </c>
    </row>
    <row r="210" ht="13.5" customHeight="1">
      <c r="A210" s="1">
        <v>42289.0</v>
      </c>
      <c r="B210" s="1">
        <v>9.84</v>
      </c>
      <c r="C210" s="1">
        <v>5265998.0</v>
      </c>
      <c r="D210" s="1">
        <v>37.16</v>
      </c>
      <c r="E210" s="1">
        <v>1632488.0</v>
      </c>
      <c r="F210" s="1">
        <v>3.7718</v>
      </c>
      <c r="G210" s="1">
        <v>5150.0</v>
      </c>
      <c r="H210" s="1">
        <v>18.68</v>
      </c>
      <c r="I210" s="1">
        <v>2616929.0</v>
      </c>
      <c r="J210" s="1">
        <v>63.28</v>
      </c>
      <c r="K210" s="1">
        <v>1251607.0</v>
      </c>
      <c r="L210" s="1">
        <v>9.63</v>
      </c>
      <c r="M210" s="1">
        <v>1.3486362E7</v>
      </c>
      <c r="N210" s="1">
        <v>2.88</v>
      </c>
      <c r="O210" s="1">
        <v>6693342.0</v>
      </c>
      <c r="P210" s="1">
        <v>8.63</v>
      </c>
      <c r="Q210" s="1">
        <v>1.5619899E7</v>
      </c>
      <c r="R210" s="1">
        <v>4.91</v>
      </c>
      <c r="S210" s="1">
        <v>1.5877007E7</v>
      </c>
      <c r="T210" s="1">
        <v>10.11</v>
      </c>
      <c r="U210" s="1">
        <v>648542.0</v>
      </c>
    </row>
    <row r="211" ht="13.5" customHeight="1">
      <c r="A211" s="1">
        <v>42290.0</v>
      </c>
      <c r="B211" s="1">
        <v>9.7</v>
      </c>
      <c r="C211" s="1">
        <v>5013771.0</v>
      </c>
      <c r="D211" s="1">
        <v>36.89</v>
      </c>
      <c r="E211" s="1">
        <v>1597227.0</v>
      </c>
      <c r="F211" s="1">
        <v>3.7528</v>
      </c>
      <c r="G211" s="1">
        <v>6468.0</v>
      </c>
      <c r="H211" s="1">
        <v>17.8</v>
      </c>
      <c r="I211" s="1">
        <v>3396544.0</v>
      </c>
      <c r="J211" s="1">
        <v>63.87</v>
      </c>
      <c r="K211" s="1">
        <v>1270647.0</v>
      </c>
      <c r="L211" s="1">
        <v>8.73</v>
      </c>
      <c r="M211" s="1">
        <v>7663648.0</v>
      </c>
      <c r="N211" s="1">
        <v>2.72</v>
      </c>
      <c r="O211" s="1">
        <v>4761437.0</v>
      </c>
      <c r="P211" s="1">
        <v>7.77</v>
      </c>
      <c r="Q211" s="1">
        <v>1.5368356E7</v>
      </c>
      <c r="R211" s="1">
        <v>4.73</v>
      </c>
      <c r="S211" s="1">
        <v>4072288.0</v>
      </c>
      <c r="T211" s="1">
        <v>9.88</v>
      </c>
      <c r="U211" s="1">
        <v>487173.0</v>
      </c>
    </row>
    <row r="212" ht="13.5" customHeight="1">
      <c r="A212" s="1">
        <v>42291.0</v>
      </c>
      <c r="B212" s="1">
        <v>10.56</v>
      </c>
      <c r="C212" s="1">
        <v>7933064.0</v>
      </c>
      <c r="D212" s="1">
        <v>39.07</v>
      </c>
      <c r="E212" s="1">
        <v>2103914.0</v>
      </c>
      <c r="F212" s="1">
        <v>3.8381</v>
      </c>
      <c r="G212" s="1">
        <v>10441.0</v>
      </c>
      <c r="H212" s="1">
        <v>19.06</v>
      </c>
      <c r="I212" s="1">
        <v>3094426.0</v>
      </c>
      <c r="J212" s="1">
        <v>66.54</v>
      </c>
      <c r="K212" s="1">
        <v>1543602.0</v>
      </c>
      <c r="L212" s="1">
        <v>9.09</v>
      </c>
      <c r="M212" s="1">
        <v>6982861.0</v>
      </c>
      <c r="N212" s="1">
        <v>2.92</v>
      </c>
      <c r="O212" s="1">
        <v>7806202.0</v>
      </c>
      <c r="P212" s="1">
        <v>7.51</v>
      </c>
      <c r="Q212" s="1">
        <v>1.0832317E7</v>
      </c>
      <c r="R212" s="1">
        <v>4.81</v>
      </c>
      <c r="S212" s="1">
        <v>4100731.0</v>
      </c>
      <c r="T212" s="1">
        <v>10.78</v>
      </c>
      <c r="U212" s="1">
        <v>779429.0</v>
      </c>
    </row>
    <row r="213" ht="13.5" customHeight="1">
      <c r="A213" s="1">
        <v>42292.0</v>
      </c>
      <c r="B213" s="1">
        <v>10.52</v>
      </c>
      <c r="C213" s="1">
        <v>6194860.0</v>
      </c>
      <c r="D213" s="1">
        <v>38.71</v>
      </c>
      <c r="E213" s="1">
        <v>2171768.0</v>
      </c>
      <c r="F213" s="1">
        <v>3.8002</v>
      </c>
      <c r="G213" s="1">
        <v>4279.0</v>
      </c>
      <c r="H213" s="1">
        <v>18.63</v>
      </c>
      <c r="I213" s="1">
        <v>2234434.0</v>
      </c>
      <c r="J213" s="1">
        <v>66.81</v>
      </c>
      <c r="K213" s="1">
        <v>1882867.0</v>
      </c>
      <c r="L213" s="1">
        <v>8.7</v>
      </c>
      <c r="M213" s="1">
        <v>6476444.0</v>
      </c>
      <c r="N213" s="1">
        <v>2.9</v>
      </c>
      <c r="O213" s="1">
        <v>9146269.0</v>
      </c>
      <c r="P213" s="1">
        <v>7.81</v>
      </c>
      <c r="Q213" s="1">
        <v>1.0382064E7</v>
      </c>
      <c r="R213" s="1">
        <v>4.75</v>
      </c>
      <c r="S213" s="1">
        <v>3114323.0</v>
      </c>
      <c r="T213" s="1">
        <v>11.08</v>
      </c>
      <c r="U213" s="1">
        <v>2850521.0</v>
      </c>
    </row>
    <row r="214" ht="13.5" customHeight="1">
      <c r="A214" s="1">
        <v>42293.0</v>
      </c>
      <c r="B214" s="1">
        <v>10.1</v>
      </c>
      <c r="C214" s="1">
        <v>4974623.0</v>
      </c>
      <c r="D214" s="1">
        <v>37.67</v>
      </c>
      <c r="E214" s="1">
        <v>1394629.0</v>
      </c>
      <c r="F214" s="1">
        <v>3.7907</v>
      </c>
      <c r="G214" s="1">
        <v>47995.0</v>
      </c>
      <c r="H214" s="1">
        <v>18.46</v>
      </c>
      <c r="I214" s="1">
        <v>2280327.0</v>
      </c>
      <c r="J214" s="1">
        <v>67.16</v>
      </c>
      <c r="K214" s="1">
        <v>1075633.0</v>
      </c>
      <c r="L214" s="1">
        <v>8.34</v>
      </c>
      <c r="M214" s="1">
        <v>5072900.0</v>
      </c>
      <c r="N214" s="1">
        <v>2.78</v>
      </c>
      <c r="O214" s="1">
        <v>6376278.0</v>
      </c>
      <c r="P214" s="1">
        <v>7.51</v>
      </c>
      <c r="Q214" s="1">
        <v>6197409.0</v>
      </c>
      <c r="R214" s="1">
        <v>4.52</v>
      </c>
      <c r="S214" s="1">
        <v>2875189.0</v>
      </c>
      <c r="T214" s="1">
        <v>10.87</v>
      </c>
      <c r="U214" s="1">
        <v>3045340.0</v>
      </c>
    </row>
    <row r="215" ht="13.5" customHeight="1">
      <c r="A215" s="1">
        <v>42296.0</v>
      </c>
      <c r="B215" s="1">
        <v>9.83</v>
      </c>
      <c r="C215" s="1">
        <v>6007570.0</v>
      </c>
      <c r="D215" s="1">
        <v>36.85</v>
      </c>
      <c r="E215" s="1">
        <v>1204271.0</v>
      </c>
      <c r="F215" s="1">
        <v>3.8381</v>
      </c>
      <c r="G215" s="1">
        <v>1720.0</v>
      </c>
      <c r="H215" s="1">
        <v>17.7</v>
      </c>
      <c r="I215" s="1">
        <v>2241229.0</v>
      </c>
      <c r="J215" s="1">
        <v>66.0</v>
      </c>
      <c r="K215" s="1">
        <v>842286.0</v>
      </c>
      <c r="L215" s="1">
        <v>8.09</v>
      </c>
      <c r="M215" s="1">
        <v>6997791.0</v>
      </c>
      <c r="N215" s="1">
        <v>2.69</v>
      </c>
      <c r="O215" s="1">
        <v>3154276.0</v>
      </c>
      <c r="P215" s="1">
        <v>6.83</v>
      </c>
      <c r="Q215" s="1">
        <v>9278261.0</v>
      </c>
      <c r="R215" s="1">
        <v>4.39</v>
      </c>
      <c r="S215" s="1">
        <v>3191834.0</v>
      </c>
      <c r="T215" s="1">
        <v>10.17</v>
      </c>
      <c r="U215" s="1">
        <v>967215.0</v>
      </c>
    </row>
    <row r="216" ht="13.5" customHeight="1">
      <c r="A216" s="1">
        <v>42297.0</v>
      </c>
      <c r="B216" s="1">
        <v>10.26</v>
      </c>
      <c r="C216" s="1">
        <v>5998728.0</v>
      </c>
      <c r="D216" s="1">
        <v>37.62</v>
      </c>
      <c r="E216" s="1">
        <v>1374506.0</v>
      </c>
      <c r="F216" s="1">
        <v>3.8097</v>
      </c>
      <c r="G216" s="1">
        <v>2043.0</v>
      </c>
      <c r="H216" s="1">
        <v>18.2</v>
      </c>
      <c r="I216" s="1">
        <v>2715141.0</v>
      </c>
      <c r="J216" s="1">
        <v>68.4</v>
      </c>
      <c r="K216" s="1">
        <v>1175404.0</v>
      </c>
      <c r="L216" s="1">
        <v>8.07</v>
      </c>
      <c r="M216" s="1">
        <v>6725358.0</v>
      </c>
      <c r="N216" s="1">
        <v>2.87</v>
      </c>
      <c r="O216" s="1">
        <v>3597148.0</v>
      </c>
      <c r="P216" s="1">
        <v>6.92</v>
      </c>
      <c r="Q216" s="1">
        <v>9465105.0</v>
      </c>
      <c r="R216" s="1">
        <v>4.41</v>
      </c>
      <c r="S216" s="1">
        <v>6330421.0</v>
      </c>
      <c r="T216" s="1">
        <v>10.61</v>
      </c>
      <c r="U216" s="1">
        <v>788314.0</v>
      </c>
    </row>
    <row r="217" ht="13.5" customHeight="1">
      <c r="A217" s="1">
        <v>42298.0</v>
      </c>
      <c r="B217" s="1">
        <v>9.8</v>
      </c>
      <c r="C217" s="1">
        <v>7856815.0</v>
      </c>
      <c r="D217" s="1">
        <v>37.36</v>
      </c>
      <c r="E217" s="1">
        <v>1371015.0</v>
      </c>
      <c r="F217" s="1">
        <v>3.7718</v>
      </c>
      <c r="G217" s="1">
        <v>2842.0</v>
      </c>
      <c r="H217" s="1">
        <v>17.79</v>
      </c>
      <c r="I217" s="1">
        <v>2012719.0</v>
      </c>
      <c r="J217" s="1">
        <v>67.65</v>
      </c>
      <c r="K217" s="1">
        <v>1102272.0</v>
      </c>
      <c r="L217" s="1">
        <v>8.36</v>
      </c>
      <c r="M217" s="1">
        <v>5310713.0</v>
      </c>
      <c r="N217" s="1">
        <v>2.76</v>
      </c>
      <c r="O217" s="1">
        <v>3412464.0</v>
      </c>
      <c r="P217" s="1">
        <v>7.2</v>
      </c>
      <c r="Q217" s="1">
        <v>5331888.0</v>
      </c>
      <c r="R217" s="1">
        <v>4.43</v>
      </c>
      <c r="S217" s="1">
        <v>4872524.0</v>
      </c>
      <c r="T217" s="1">
        <v>10.39</v>
      </c>
      <c r="U217" s="1">
        <v>589645.0</v>
      </c>
    </row>
    <row r="218" ht="13.5" customHeight="1">
      <c r="A218" s="1">
        <v>42299.0</v>
      </c>
      <c r="B218" s="1">
        <v>9.97</v>
      </c>
      <c r="C218" s="1">
        <v>6466218.0</v>
      </c>
      <c r="D218" s="1">
        <v>38.15</v>
      </c>
      <c r="E218" s="1">
        <v>1223944.0</v>
      </c>
      <c r="F218" s="1">
        <v>3.7718</v>
      </c>
      <c r="G218" s="1">
        <v>300.0</v>
      </c>
      <c r="H218" s="1">
        <v>18.2</v>
      </c>
      <c r="I218" s="1">
        <v>2078902.0</v>
      </c>
      <c r="J218" s="1">
        <v>68.98</v>
      </c>
      <c r="K218" s="1">
        <v>1053792.0</v>
      </c>
      <c r="L218" s="1">
        <v>8.79</v>
      </c>
      <c r="M218" s="1">
        <v>8426760.0</v>
      </c>
      <c r="N218" s="1">
        <v>2.96</v>
      </c>
      <c r="O218" s="1">
        <v>5329559.0</v>
      </c>
      <c r="P218" s="1">
        <v>7.48</v>
      </c>
      <c r="Q218" s="1">
        <v>1.5086249E7</v>
      </c>
      <c r="R218" s="1">
        <v>4.68</v>
      </c>
      <c r="S218" s="1">
        <v>1.0744635E7</v>
      </c>
      <c r="T218" s="1">
        <v>10.61</v>
      </c>
      <c r="U218" s="1">
        <v>644115.0</v>
      </c>
    </row>
    <row r="219" ht="13.5" customHeight="1">
      <c r="A219" s="1">
        <v>42300.0</v>
      </c>
      <c r="B219" s="1">
        <v>10.21</v>
      </c>
      <c r="C219" s="1">
        <v>6152345.0</v>
      </c>
      <c r="D219" s="1">
        <v>38.34</v>
      </c>
      <c r="E219" s="1">
        <v>1970815.0</v>
      </c>
      <c r="F219" s="1">
        <v>3.8002</v>
      </c>
      <c r="G219" s="1">
        <v>5651.0</v>
      </c>
      <c r="H219" s="1">
        <v>18.97</v>
      </c>
      <c r="I219" s="1">
        <v>3015615.0</v>
      </c>
      <c r="J219" s="1">
        <v>70.0</v>
      </c>
      <c r="K219" s="1">
        <v>1211343.0</v>
      </c>
      <c r="L219" s="1">
        <v>8.95</v>
      </c>
      <c r="M219" s="1">
        <v>8663241.0</v>
      </c>
      <c r="N219" s="1">
        <v>3.05</v>
      </c>
      <c r="O219" s="1">
        <v>7597113.0</v>
      </c>
      <c r="P219" s="1">
        <v>7.67</v>
      </c>
      <c r="Q219" s="1">
        <v>1.2081296E7</v>
      </c>
      <c r="R219" s="1">
        <v>4.72</v>
      </c>
      <c r="S219" s="1">
        <v>6547252.0</v>
      </c>
      <c r="T219" s="1">
        <v>10.89</v>
      </c>
      <c r="U219" s="1">
        <v>870673.0</v>
      </c>
    </row>
    <row r="220" ht="13.5" customHeight="1">
      <c r="A220" s="1">
        <v>42303.0</v>
      </c>
      <c r="B220" s="1">
        <v>9.88</v>
      </c>
      <c r="C220" s="1">
        <v>5988293.0</v>
      </c>
      <c r="D220" s="1">
        <v>36.82</v>
      </c>
      <c r="E220" s="1">
        <v>1118770.0</v>
      </c>
      <c r="F220" s="1">
        <v>3.8191</v>
      </c>
      <c r="G220" s="1">
        <v>20700.0</v>
      </c>
      <c r="H220" s="1">
        <v>18.8</v>
      </c>
      <c r="I220" s="1">
        <v>2775508.0</v>
      </c>
      <c r="J220" s="1">
        <v>70.0</v>
      </c>
      <c r="K220" s="1">
        <v>770910.0</v>
      </c>
      <c r="L220" s="1">
        <v>8.67</v>
      </c>
      <c r="M220" s="1">
        <v>3984406.0</v>
      </c>
      <c r="N220" s="1">
        <v>3.0</v>
      </c>
      <c r="O220" s="1">
        <v>4601552.0</v>
      </c>
      <c r="P220" s="1">
        <v>7.54</v>
      </c>
      <c r="Q220" s="1">
        <v>7201290.0</v>
      </c>
      <c r="R220" s="1">
        <v>4.58</v>
      </c>
      <c r="S220" s="1">
        <v>1841799.0</v>
      </c>
      <c r="T220" s="1">
        <v>10.86</v>
      </c>
      <c r="U220" s="1">
        <v>2168368.0</v>
      </c>
    </row>
    <row r="221" ht="13.5" customHeight="1">
      <c r="A221" s="1">
        <v>42304.0</v>
      </c>
      <c r="B221" s="1">
        <v>10.02</v>
      </c>
      <c r="C221" s="1">
        <v>4231785.0</v>
      </c>
      <c r="D221" s="1">
        <v>37.18</v>
      </c>
      <c r="E221" s="1">
        <v>1126482.0</v>
      </c>
      <c r="F221" s="1">
        <v>3.7907</v>
      </c>
      <c r="G221" s="1">
        <v>36348.0</v>
      </c>
      <c r="H221" s="1">
        <v>19.23</v>
      </c>
      <c r="I221" s="1">
        <v>2035390.0</v>
      </c>
      <c r="J221" s="1">
        <v>71.44</v>
      </c>
      <c r="K221" s="1">
        <v>912606.0</v>
      </c>
      <c r="L221" s="1">
        <v>8.05</v>
      </c>
      <c r="M221" s="1">
        <v>6284379.0</v>
      </c>
      <c r="N221" s="1">
        <v>3.02</v>
      </c>
      <c r="O221" s="1">
        <v>4454217.0</v>
      </c>
      <c r="P221" s="1">
        <v>7.56</v>
      </c>
      <c r="Q221" s="1">
        <v>7136035.0</v>
      </c>
      <c r="R221" s="1">
        <v>4.57</v>
      </c>
      <c r="S221" s="1">
        <v>4245344.0</v>
      </c>
      <c r="T221" s="1">
        <v>10.85</v>
      </c>
      <c r="U221" s="1">
        <v>628993.0</v>
      </c>
    </row>
    <row r="222" ht="13.5" customHeight="1">
      <c r="A222" s="1">
        <v>42305.0</v>
      </c>
      <c r="B222" s="1">
        <v>10.15</v>
      </c>
      <c r="C222" s="1">
        <v>1.0569323E7</v>
      </c>
      <c r="D222" s="1">
        <v>36.66</v>
      </c>
      <c r="E222" s="1">
        <v>1561648.0</v>
      </c>
      <c r="F222" s="1">
        <v>3.6865</v>
      </c>
      <c r="G222" s="1">
        <v>80992.0</v>
      </c>
      <c r="H222" s="1">
        <v>19.28</v>
      </c>
      <c r="I222" s="1">
        <v>3774318.0</v>
      </c>
      <c r="J222" s="1">
        <v>70.71</v>
      </c>
      <c r="K222" s="1">
        <v>1214941.0</v>
      </c>
      <c r="L222" s="1">
        <v>7.96</v>
      </c>
      <c r="M222" s="1">
        <v>7013708.0</v>
      </c>
      <c r="N222" s="1">
        <v>2.88</v>
      </c>
      <c r="O222" s="1">
        <v>9248582.0</v>
      </c>
      <c r="P222" s="1">
        <v>7.46</v>
      </c>
      <c r="Q222" s="1">
        <v>1.0195269E7</v>
      </c>
      <c r="R222" s="1">
        <v>4.5</v>
      </c>
      <c r="S222" s="1">
        <v>5567251.0</v>
      </c>
      <c r="T222" s="1">
        <v>10.77</v>
      </c>
      <c r="U222" s="1">
        <v>867160.0</v>
      </c>
    </row>
    <row r="223" ht="13.5" customHeight="1">
      <c r="A223" s="1">
        <v>42306.0</v>
      </c>
      <c r="B223" s="1">
        <v>10.31</v>
      </c>
      <c r="C223" s="1">
        <v>1.0216534E7</v>
      </c>
      <c r="D223" s="1">
        <v>37.0</v>
      </c>
      <c r="E223" s="1">
        <v>2038814.0</v>
      </c>
      <c r="F223" s="1">
        <v>3.8191</v>
      </c>
      <c r="G223" s="1">
        <v>323.0</v>
      </c>
      <c r="H223" s="1">
        <v>18.11</v>
      </c>
      <c r="I223" s="1">
        <v>1816526.0</v>
      </c>
      <c r="J223" s="1">
        <v>67.72</v>
      </c>
      <c r="K223" s="1">
        <v>756633.0</v>
      </c>
      <c r="L223" s="1">
        <v>7.38</v>
      </c>
      <c r="M223" s="1">
        <v>5959827.0</v>
      </c>
      <c r="N223" s="1">
        <v>2.75</v>
      </c>
      <c r="O223" s="1">
        <v>3732915.0</v>
      </c>
      <c r="P223" s="1">
        <v>6.66</v>
      </c>
      <c r="Q223" s="1">
        <v>1.0317717E7</v>
      </c>
      <c r="R223" s="1">
        <v>4.22</v>
      </c>
      <c r="S223" s="1">
        <v>1.2858981E7</v>
      </c>
      <c r="T223" s="1">
        <v>10.16</v>
      </c>
      <c r="U223" s="1">
        <v>542514.0</v>
      </c>
    </row>
    <row r="224" ht="13.5" customHeight="1">
      <c r="A224" s="1">
        <v>42307.0</v>
      </c>
      <c r="B224" s="1">
        <v>10.16</v>
      </c>
      <c r="C224" s="1">
        <v>6243734.0</v>
      </c>
      <c r="D224" s="1">
        <v>36.96</v>
      </c>
      <c r="E224" s="1">
        <v>1634514.0</v>
      </c>
      <c r="F224" s="1">
        <v>3.7433</v>
      </c>
      <c r="G224" s="1">
        <v>925.0</v>
      </c>
      <c r="H224" s="1">
        <v>17.77</v>
      </c>
      <c r="I224" s="1">
        <v>2223698.0</v>
      </c>
      <c r="J224" s="1">
        <v>66.32</v>
      </c>
      <c r="K224" s="1">
        <v>826200.0</v>
      </c>
      <c r="L224" s="1">
        <v>7.66</v>
      </c>
      <c r="M224" s="1">
        <v>5573967.0</v>
      </c>
      <c r="N224" s="1">
        <v>2.63</v>
      </c>
      <c r="O224" s="1">
        <v>5437013.0</v>
      </c>
      <c r="P224" s="1">
        <v>6.98</v>
      </c>
      <c r="Q224" s="1">
        <v>5645943.0</v>
      </c>
      <c r="R224" s="1">
        <v>4.41</v>
      </c>
      <c r="S224" s="1">
        <v>7835761.0</v>
      </c>
      <c r="T224" s="1">
        <v>9.92</v>
      </c>
      <c r="U224" s="1">
        <v>564600.0</v>
      </c>
    </row>
    <row r="225" ht="13.5" customHeight="1">
      <c r="A225" s="1">
        <v>42310.0</v>
      </c>
      <c r="B225" s="1">
        <v>10.17</v>
      </c>
      <c r="C225" s="1">
        <v>4984644.0</v>
      </c>
      <c r="D225" s="1">
        <v>36.84</v>
      </c>
      <c r="E225" s="1">
        <v>1226017.0</v>
      </c>
      <c r="F225" s="1">
        <v>3.8286</v>
      </c>
      <c r="G225" s="1">
        <v>1700.0</v>
      </c>
      <c r="H225" s="1">
        <v>17.98</v>
      </c>
      <c r="I225" s="1">
        <v>1422673.0</v>
      </c>
      <c r="J225" s="1">
        <v>65.98</v>
      </c>
      <c r="K225" s="1">
        <v>559218.0</v>
      </c>
      <c r="L225" s="1">
        <v>7.56</v>
      </c>
      <c r="M225" s="1">
        <v>6495683.0</v>
      </c>
      <c r="N225" s="1">
        <v>2.7</v>
      </c>
      <c r="O225" s="1">
        <v>2473370.0</v>
      </c>
      <c r="P225" s="1">
        <v>7.24</v>
      </c>
      <c r="Q225" s="1">
        <v>6515936.0</v>
      </c>
      <c r="R225" s="1">
        <v>4.38</v>
      </c>
      <c r="S225" s="1">
        <v>7215502.0</v>
      </c>
      <c r="T225" s="1">
        <v>10.0</v>
      </c>
      <c r="U225" s="1">
        <v>585756.0</v>
      </c>
    </row>
    <row r="226" ht="13.5" customHeight="1">
      <c r="A226" s="1">
        <v>42311.0</v>
      </c>
      <c r="B226" s="1">
        <v>10.25</v>
      </c>
      <c r="C226" s="1">
        <v>5707077.0</v>
      </c>
      <c r="D226" s="1">
        <v>36.25</v>
      </c>
      <c r="E226" s="1">
        <v>1275639.0</v>
      </c>
      <c r="F226" s="1">
        <v>3.8097</v>
      </c>
      <c r="G226" s="1">
        <v>1932.0</v>
      </c>
      <c r="H226" s="1">
        <v>17.85</v>
      </c>
      <c r="I226" s="1">
        <v>1199851.0</v>
      </c>
      <c r="J226" s="1">
        <v>65.52</v>
      </c>
      <c r="K226" s="1">
        <v>660253.0</v>
      </c>
      <c r="L226" s="1">
        <v>8.09</v>
      </c>
      <c r="M226" s="1">
        <v>6700867.0</v>
      </c>
      <c r="N226" s="1">
        <v>2.67</v>
      </c>
      <c r="O226" s="1">
        <v>6079785.0</v>
      </c>
      <c r="P226" s="1">
        <v>7.37</v>
      </c>
      <c r="Q226" s="1">
        <v>6140373.0</v>
      </c>
      <c r="R226" s="1">
        <v>4.35</v>
      </c>
      <c r="S226" s="1">
        <v>6822336.0</v>
      </c>
      <c r="T226" s="1">
        <v>9.98</v>
      </c>
      <c r="U226" s="1">
        <v>495964.0</v>
      </c>
    </row>
    <row r="227" ht="13.5" customHeight="1">
      <c r="A227" s="1">
        <v>42312.0</v>
      </c>
      <c r="B227" s="1">
        <v>9.94</v>
      </c>
      <c r="C227" s="1">
        <v>5716211.0</v>
      </c>
      <c r="D227" s="1">
        <v>36.32</v>
      </c>
      <c r="E227" s="1">
        <v>2003054.0</v>
      </c>
      <c r="F227" s="1">
        <v>3.8097</v>
      </c>
      <c r="G227" s="1">
        <v>1932.0</v>
      </c>
      <c r="H227" s="1">
        <v>17.94</v>
      </c>
      <c r="I227" s="1">
        <v>4396473.0</v>
      </c>
      <c r="J227" s="1">
        <v>65.9</v>
      </c>
      <c r="K227" s="1">
        <v>760535.0</v>
      </c>
      <c r="L227" s="1">
        <v>7.63</v>
      </c>
      <c r="M227" s="1">
        <v>1.305948E7</v>
      </c>
      <c r="N227" s="1">
        <v>2.59</v>
      </c>
      <c r="O227" s="1">
        <v>3776441.0</v>
      </c>
      <c r="P227" s="1">
        <v>7.65</v>
      </c>
      <c r="Q227" s="1">
        <v>1.7838382E7</v>
      </c>
      <c r="R227" s="1">
        <v>4.26</v>
      </c>
      <c r="S227" s="1">
        <v>9196061.0</v>
      </c>
      <c r="T227" s="1">
        <v>9.74</v>
      </c>
      <c r="U227" s="1">
        <v>630738.0</v>
      </c>
    </row>
    <row r="228" ht="13.5" customHeight="1">
      <c r="A228" s="1">
        <v>42313.0</v>
      </c>
      <c r="B228" s="1">
        <v>9.7</v>
      </c>
      <c r="C228" s="1">
        <v>5778705.0</v>
      </c>
      <c r="D228" s="1">
        <v>34.76</v>
      </c>
      <c r="E228" s="1">
        <v>1581334.0</v>
      </c>
      <c r="F228" s="1">
        <v>3.658</v>
      </c>
      <c r="G228" s="1">
        <v>6906.0</v>
      </c>
      <c r="H228" s="1">
        <v>17.08</v>
      </c>
      <c r="I228" s="1">
        <v>3021084.0</v>
      </c>
      <c r="J228" s="1">
        <v>63.81</v>
      </c>
      <c r="K228" s="1">
        <v>932205.0</v>
      </c>
      <c r="L228" s="1">
        <v>7.32</v>
      </c>
      <c r="M228" s="1">
        <v>8716025.0</v>
      </c>
      <c r="N228" s="1">
        <v>2.47</v>
      </c>
      <c r="O228" s="1">
        <v>7425841.0</v>
      </c>
      <c r="P228" s="1">
        <v>7.13</v>
      </c>
      <c r="Q228" s="1">
        <v>1.0029421E7</v>
      </c>
      <c r="R228" s="1">
        <v>4.07</v>
      </c>
      <c r="S228" s="1">
        <v>5104969.0</v>
      </c>
      <c r="T228" s="1">
        <v>9.37</v>
      </c>
      <c r="U228" s="1">
        <v>446432.0</v>
      </c>
    </row>
    <row r="229" ht="13.5" customHeight="1">
      <c r="A229" s="1">
        <v>42314.0</v>
      </c>
      <c r="B229" s="1">
        <v>9.38</v>
      </c>
      <c r="C229" s="1">
        <v>8209001.0</v>
      </c>
      <c r="D229" s="1">
        <v>33.45</v>
      </c>
      <c r="E229" s="1">
        <v>1699964.0</v>
      </c>
      <c r="F229" s="1">
        <v>3.6391</v>
      </c>
      <c r="G229" s="1">
        <v>77326.0</v>
      </c>
      <c r="H229" s="1">
        <v>16.67</v>
      </c>
      <c r="I229" s="1">
        <v>2000503.0</v>
      </c>
      <c r="J229" s="1">
        <v>61.52</v>
      </c>
      <c r="K229" s="1">
        <v>928477.0</v>
      </c>
      <c r="L229" s="1">
        <v>7.17</v>
      </c>
      <c r="M229" s="1">
        <v>4818257.0</v>
      </c>
      <c r="N229" s="1">
        <v>2.36</v>
      </c>
      <c r="O229" s="1">
        <v>7658776.0</v>
      </c>
      <c r="P229" s="1">
        <v>6.86</v>
      </c>
      <c r="Q229" s="1">
        <v>4882000.0</v>
      </c>
      <c r="R229" s="1">
        <v>4.08</v>
      </c>
      <c r="S229" s="1">
        <v>4780938.0</v>
      </c>
      <c r="T229" s="1">
        <v>9.2</v>
      </c>
      <c r="U229" s="1">
        <v>468120.0</v>
      </c>
    </row>
    <row r="230" ht="13.5" customHeight="1">
      <c r="A230" s="1">
        <v>42317.0</v>
      </c>
      <c r="B230" s="1">
        <v>9.77</v>
      </c>
      <c r="C230" s="1">
        <v>4187824.0</v>
      </c>
      <c r="D230" s="1">
        <v>34.38</v>
      </c>
      <c r="E230" s="1">
        <v>1209419.0</v>
      </c>
      <c r="F230" s="1">
        <v>3.7244</v>
      </c>
      <c r="G230" s="1">
        <v>29022.0</v>
      </c>
      <c r="H230" s="1">
        <v>16.92</v>
      </c>
      <c r="I230" s="1">
        <v>1772617.0</v>
      </c>
      <c r="J230" s="1">
        <v>62.65</v>
      </c>
      <c r="K230" s="1">
        <v>751671.0</v>
      </c>
      <c r="L230" s="1">
        <v>6.98</v>
      </c>
      <c r="M230" s="1">
        <v>4169489.0</v>
      </c>
      <c r="N230" s="1">
        <v>2.41</v>
      </c>
      <c r="O230" s="1">
        <v>4552216.0</v>
      </c>
      <c r="P230" s="1">
        <v>6.65</v>
      </c>
      <c r="Q230" s="1">
        <v>5605114.0</v>
      </c>
      <c r="R230" s="1">
        <v>3.99</v>
      </c>
      <c r="S230" s="1">
        <v>3077675.0</v>
      </c>
      <c r="T230" s="1">
        <v>9.31</v>
      </c>
      <c r="U230" s="1">
        <v>432576.0</v>
      </c>
    </row>
    <row r="231" ht="13.5" customHeight="1">
      <c r="A231" s="1">
        <v>42318.0</v>
      </c>
      <c r="B231" s="1">
        <v>9.56</v>
      </c>
      <c r="C231" s="1">
        <v>3443101.0</v>
      </c>
      <c r="D231" s="1">
        <v>34.03</v>
      </c>
      <c r="E231" s="1">
        <v>1116899.0</v>
      </c>
      <c r="F231" s="1">
        <v>3.6959</v>
      </c>
      <c r="G231" s="1">
        <v>500.0</v>
      </c>
      <c r="H231" s="1">
        <v>16.53</v>
      </c>
      <c r="I231" s="1">
        <v>1322652.0</v>
      </c>
      <c r="J231" s="1">
        <v>61.49</v>
      </c>
      <c r="K231" s="1">
        <v>716917.0</v>
      </c>
      <c r="L231" s="1">
        <v>6.77</v>
      </c>
      <c r="M231" s="1">
        <v>4688327.0</v>
      </c>
      <c r="N231" s="1">
        <v>2.36</v>
      </c>
      <c r="O231" s="1">
        <v>4099705.0</v>
      </c>
      <c r="P231" s="1">
        <v>6.21</v>
      </c>
      <c r="Q231" s="1">
        <v>8138434.0</v>
      </c>
      <c r="R231" s="1">
        <v>3.9</v>
      </c>
      <c r="S231" s="1">
        <v>6867755.0</v>
      </c>
      <c r="T231" s="1">
        <v>8.95</v>
      </c>
      <c r="U231" s="1">
        <v>361285.0</v>
      </c>
    </row>
    <row r="232" ht="13.5" customHeight="1">
      <c r="A232" s="1">
        <v>42319.0</v>
      </c>
      <c r="B232" s="1">
        <v>9.66</v>
      </c>
      <c r="C232" s="1">
        <v>3552093.0</v>
      </c>
      <c r="D232" s="1">
        <v>35.03</v>
      </c>
      <c r="E232" s="1">
        <v>946298.0</v>
      </c>
      <c r="F232" s="1">
        <v>3.7812</v>
      </c>
      <c r="G232" s="1">
        <v>12908.0</v>
      </c>
      <c r="H232" s="1">
        <v>16.38</v>
      </c>
      <c r="I232" s="1">
        <v>1318770.0</v>
      </c>
      <c r="J232" s="1">
        <v>62.49</v>
      </c>
      <c r="K232" s="1">
        <v>463254.0</v>
      </c>
      <c r="L232" s="1">
        <v>6.28</v>
      </c>
      <c r="M232" s="1">
        <v>6437626.0</v>
      </c>
      <c r="N232" s="1">
        <v>2.41</v>
      </c>
      <c r="O232" s="1">
        <v>5431830.0</v>
      </c>
      <c r="P232" s="1">
        <v>5.69</v>
      </c>
      <c r="Q232" s="1">
        <v>6193196.0</v>
      </c>
      <c r="R232" s="1">
        <v>3.81</v>
      </c>
      <c r="S232" s="1">
        <v>3806301.0</v>
      </c>
      <c r="T232" s="1">
        <v>8.84</v>
      </c>
      <c r="U232" s="1">
        <v>412071.0</v>
      </c>
    </row>
    <row r="233" ht="13.5" customHeight="1">
      <c r="A233" s="1">
        <v>42320.0</v>
      </c>
      <c r="B233" s="1">
        <v>10.06</v>
      </c>
      <c r="C233" s="1">
        <v>8038567.0</v>
      </c>
      <c r="D233" s="1">
        <v>34.75</v>
      </c>
      <c r="E233" s="1">
        <v>1408103.0</v>
      </c>
      <c r="F233" s="1">
        <v>3.6012</v>
      </c>
      <c r="G233" s="1">
        <v>23585.0</v>
      </c>
      <c r="H233" s="1">
        <v>16.4</v>
      </c>
      <c r="I233" s="1">
        <v>1598540.0</v>
      </c>
      <c r="J233" s="1">
        <v>62.49</v>
      </c>
      <c r="K233" s="1">
        <v>613038.0</v>
      </c>
      <c r="L233" s="1">
        <v>6.27</v>
      </c>
      <c r="M233" s="1">
        <v>1.0182867E7</v>
      </c>
      <c r="N233" s="1">
        <v>2.36</v>
      </c>
      <c r="O233" s="1">
        <v>4055391.0</v>
      </c>
      <c r="P233" s="1">
        <v>5.26</v>
      </c>
      <c r="Q233" s="1">
        <v>1.6367812E7</v>
      </c>
      <c r="R233" s="1">
        <v>3.71</v>
      </c>
      <c r="S233" s="1">
        <v>8541910.0</v>
      </c>
      <c r="T233" s="1">
        <v>8.93</v>
      </c>
      <c r="U233" s="1">
        <v>513045.0</v>
      </c>
    </row>
    <row r="234" ht="13.5" customHeight="1">
      <c r="A234" s="1">
        <v>42321.0</v>
      </c>
      <c r="B234" s="1">
        <v>10.05</v>
      </c>
      <c r="C234" s="1">
        <v>3962224.0</v>
      </c>
      <c r="D234" s="1">
        <v>34.71</v>
      </c>
      <c r="E234" s="1">
        <v>904347.0</v>
      </c>
      <c r="F234" s="1">
        <v>3.6486</v>
      </c>
      <c r="G234" s="1">
        <v>48640.0</v>
      </c>
      <c r="H234" s="1">
        <v>16.51</v>
      </c>
      <c r="I234" s="1">
        <v>961706.0</v>
      </c>
      <c r="J234" s="1">
        <v>62.93</v>
      </c>
      <c r="K234" s="1">
        <v>411859.0</v>
      </c>
      <c r="L234" s="1">
        <v>6.13</v>
      </c>
      <c r="M234" s="1">
        <v>5584678.0</v>
      </c>
      <c r="N234" s="1">
        <v>2.45</v>
      </c>
      <c r="O234" s="1">
        <v>4869267.0</v>
      </c>
      <c r="P234" s="1">
        <v>5.22</v>
      </c>
      <c r="Q234" s="1">
        <v>7331107.0</v>
      </c>
      <c r="R234" s="1">
        <v>3.64</v>
      </c>
      <c r="S234" s="1">
        <v>3144011.0</v>
      </c>
      <c r="T234" s="1">
        <v>9.18</v>
      </c>
      <c r="U234" s="1">
        <v>477254.0</v>
      </c>
    </row>
    <row r="235" ht="13.5" customHeight="1">
      <c r="A235" s="1">
        <v>42324.0</v>
      </c>
      <c r="B235" s="1">
        <v>10.17</v>
      </c>
      <c r="C235" s="1">
        <v>4031955.0</v>
      </c>
      <c r="D235" s="1">
        <v>34.86</v>
      </c>
      <c r="E235" s="1">
        <v>911716.0</v>
      </c>
      <c r="F235" s="1">
        <v>3.6201</v>
      </c>
      <c r="G235" s="1">
        <v>6665.0</v>
      </c>
      <c r="H235" s="1">
        <v>16.7</v>
      </c>
      <c r="I235" s="1">
        <v>932501.0</v>
      </c>
      <c r="J235" s="1">
        <v>62.94</v>
      </c>
      <c r="K235" s="1">
        <v>447498.0</v>
      </c>
      <c r="L235" s="1">
        <v>6.21</v>
      </c>
      <c r="M235" s="1">
        <v>7332776.0</v>
      </c>
      <c r="N235" s="1">
        <v>2.46</v>
      </c>
      <c r="O235" s="1">
        <v>1.284693E7</v>
      </c>
      <c r="P235" s="1">
        <v>4.98</v>
      </c>
      <c r="Q235" s="1">
        <v>1.3536849E7</v>
      </c>
      <c r="R235" s="1">
        <v>3.61</v>
      </c>
      <c r="S235" s="1">
        <v>3165714.0</v>
      </c>
      <c r="T235" s="1">
        <v>9.39</v>
      </c>
      <c r="U235" s="1">
        <v>470791.0</v>
      </c>
    </row>
    <row r="236" ht="13.5" customHeight="1">
      <c r="A236" s="1">
        <v>42325.0</v>
      </c>
      <c r="B236" s="1">
        <v>9.29</v>
      </c>
      <c r="C236" s="1">
        <v>8544338.0</v>
      </c>
      <c r="D236" s="1">
        <v>33.37</v>
      </c>
      <c r="E236" s="1">
        <v>1207128.0</v>
      </c>
      <c r="F236" s="1">
        <v>3.5917</v>
      </c>
      <c r="G236" s="1">
        <v>375.0</v>
      </c>
      <c r="H236" s="1">
        <v>16.09</v>
      </c>
      <c r="I236" s="1">
        <v>1277358.0</v>
      </c>
      <c r="J236" s="1">
        <v>61.43</v>
      </c>
      <c r="K236" s="1">
        <v>553691.0</v>
      </c>
      <c r="L236" s="1">
        <v>6.23</v>
      </c>
      <c r="M236" s="1">
        <v>4528763.0</v>
      </c>
      <c r="N236" s="1">
        <v>2.34</v>
      </c>
      <c r="O236" s="1">
        <v>3648342.0</v>
      </c>
      <c r="P236" s="1">
        <v>5.1</v>
      </c>
      <c r="Q236" s="1">
        <v>8225349.0</v>
      </c>
      <c r="R236" s="1">
        <v>3.69</v>
      </c>
      <c r="S236" s="1">
        <v>5299469.0</v>
      </c>
      <c r="T236" s="1">
        <v>8.6</v>
      </c>
      <c r="U236" s="1">
        <v>583652.0</v>
      </c>
    </row>
    <row r="237" ht="13.5" customHeight="1">
      <c r="A237" s="1">
        <v>42326.0</v>
      </c>
      <c r="B237" s="1">
        <v>9.63</v>
      </c>
      <c r="C237" s="1">
        <v>5204830.0</v>
      </c>
      <c r="D237" s="1">
        <v>35.1</v>
      </c>
      <c r="E237" s="1">
        <v>1323937.0</v>
      </c>
      <c r="F237" s="1">
        <v>3.7149</v>
      </c>
      <c r="G237" s="1">
        <v>31150.0</v>
      </c>
      <c r="H237" s="1">
        <v>16.88</v>
      </c>
      <c r="I237" s="1">
        <v>1258459.0</v>
      </c>
      <c r="J237" s="1">
        <v>63.47</v>
      </c>
      <c r="K237" s="1">
        <v>527504.0</v>
      </c>
      <c r="L237" s="1">
        <v>6.29</v>
      </c>
      <c r="M237" s="1">
        <v>7789955.0</v>
      </c>
      <c r="N237" s="1">
        <v>2.41</v>
      </c>
      <c r="O237" s="1">
        <v>3141591.0</v>
      </c>
      <c r="P237" s="1">
        <v>5.24</v>
      </c>
      <c r="Q237" s="1">
        <v>8392810.0</v>
      </c>
      <c r="R237" s="1">
        <v>3.91</v>
      </c>
      <c r="S237" s="1">
        <v>4801440.0</v>
      </c>
      <c r="T237" s="1">
        <v>9.01</v>
      </c>
      <c r="U237" s="1">
        <v>428658.0</v>
      </c>
    </row>
    <row r="238" ht="13.5" customHeight="1">
      <c r="A238" s="1">
        <v>42327.0</v>
      </c>
      <c r="B238" s="1">
        <v>10.02</v>
      </c>
      <c r="C238" s="1">
        <v>5553797.0</v>
      </c>
      <c r="D238" s="1">
        <v>35.96</v>
      </c>
      <c r="E238" s="1">
        <v>1550280.0</v>
      </c>
      <c r="F238" s="1">
        <v>3.6675</v>
      </c>
      <c r="G238" s="1">
        <v>111655.0</v>
      </c>
      <c r="H238" s="1">
        <v>17.19</v>
      </c>
      <c r="I238" s="1">
        <v>1142654.0</v>
      </c>
      <c r="J238" s="1">
        <v>63.95</v>
      </c>
      <c r="K238" s="1">
        <v>397842.0</v>
      </c>
      <c r="L238" s="1">
        <v>6.06</v>
      </c>
      <c r="M238" s="1">
        <v>4816761.0</v>
      </c>
      <c r="N238" s="1">
        <v>2.49</v>
      </c>
      <c r="O238" s="1">
        <v>3858879.0</v>
      </c>
      <c r="P238" s="1">
        <v>5.27</v>
      </c>
      <c r="Q238" s="1">
        <v>4058004.0</v>
      </c>
      <c r="R238" s="1">
        <v>3.84</v>
      </c>
      <c r="S238" s="1">
        <v>3546276.0</v>
      </c>
      <c r="T238" s="1">
        <v>9.23</v>
      </c>
      <c r="U238" s="1">
        <v>562806.0</v>
      </c>
    </row>
    <row r="239" ht="13.5" customHeight="1">
      <c r="A239" s="1">
        <v>42328.0</v>
      </c>
      <c r="B239" s="1">
        <v>9.6</v>
      </c>
      <c r="C239" s="1">
        <v>5165837.0</v>
      </c>
      <c r="D239" s="1">
        <v>34.92</v>
      </c>
      <c r="E239" s="1">
        <v>1020934.0</v>
      </c>
      <c r="F239" s="1">
        <v>3.6959</v>
      </c>
      <c r="G239" s="1">
        <v>22659.0</v>
      </c>
      <c r="H239" s="1">
        <v>16.74</v>
      </c>
      <c r="I239" s="1">
        <v>1742953.0</v>
      </c>
      <c r="J239" s="1">
        <v>62.73</v>
      </c>
      <c r="K239" s="1">
        <v>518412.0</v>
      </c>
      <c r="L239" s="1">
        <v>5.8</v>
      </c>
      <c r="M239" s="1">
        <v>6206714.0</v>
      </c>
      <c r="N239" s="1">
        <v>2.33</v>
      </c>
      <c r="O239" s="1">
        <v>3464845.0</v>
      </c>
      <c r="P239" s="1">
        <v>4.82</v>
      </c>
      <c r="Q239" s="1">
        <v>9118764.0</v>
      </c>
      <c r="R239" s="1">
        <v>3.78</v>
      </c>
      <c r="S239" s="1">
        <v>6217605.0</v>
      </c>
      <c r="T239" s="1">
        <v>8.9</v>
      </c>
      <c r="U239" s="1">
        <v>1100970.0</v>
      </c>
    </row>
    <row r="240" ht="13.5" customHeight="1">
      <c r="A240" s="1">
        <v>42331.0</v>
      </c>
      <c r="B240" s="1">
        <v>9.52</v>
      </c>
      <c r="C240" s="1">
        <v>3172766.0</v>
      </c>
      <c r="D240" s="1">
        <v>34.68</v>
      </c>
      <c r="E240" s="1">
        <v>704958.0</v>
      </c>
      <c r="F240" s="1">
        <v>3.7907</v>
      </c>
      <c r="G240" s="1">
        <v>5328.0</v>
      </c>
      <c r="H240" s="1">
        <v>16.65</v>
      </c>
      <c r="I240" s="1">
        <v>1005669.0</v>
      </c>
      <c r="J240" s="1">
        <v>62.91</v>
      </c>
      <c r="K240" s="1">
        <v>508206.0</v>
      </c>
      <c r="L240" s="1">
        <v>5.53</v>
      </c>
      <c r="M240" s="1">
        <v>4791474.0</v>
      </c>
      <c r="N240" s="1">
        <v>2.33</v>
      </c>
      <c r="O240" s="1">
        <v>3224598.0</v>
      </c>
      <c r="P240" s="1">
        <v>4.54</v>
      </c>
      <c r="Q240" s="1">
        <v>6792268.0</v>
      </c>
      <c r="R240" s="1">
        <v>3.57</v>
      </c>
      <c r="S240" s="1">
        <v>5994606.0</v>
      </c>
      <c r="T240" s="1">
        <v>9.05</v>
      </c>
      <c r="U240" s="1">
        <v>631523.0</v>
      </c>
    </row>
    <row r="241" ht="13.5" customHeight="1">
      <c r="A241" s="1">
        <v>42332.0</v>
      </c>
      <c r="B241" s="1">
        <v>9.84</v>
      </c>
      <c r="C241" s="1">
        <v>5996985.0</v>
      </c>
      <c r="D241" s="1">
        <v>35.51</v>
      </c>
      <c r="E241" s="1">
        <v>1009677.0</v>
      </c>
      <c r="F241" s="1">
        <v>3.8855</v>
      </c>
      <c r="G241" s="1">
        <v>57664.0</v>
      </c>
      <c r="H241" s="1">
        <v>16.89</v>
      </c>
      <c r="I241" s="1">
        <v>1813436.0</v>
      </c>
      <c r="J241" s="1">
        <v>63.76</v>
      </c>
      <c r="K241" s="1">
        <v>800800.0</v>
      </c>
      <c r="L241" s="1">
        <v>5.62</v>
      </c>
      <c r="M241" s="1">
        <v>6389032.0</v>
      </c>
      <c r="N241" s="1">
        <v>2.57</v>
      </c>
      <c r="O241" s="1">
        <v>9189123.0</v>
      </c>
      <c r="P241" s="1">
        <v>4.89</v>
      </c>
      <c r="Q241" s="1">
        <v>8705130.0</v>
      </c>
      <c r="R241" s="1">
        <v>3.67</v>
      </c>
      <c r="S241" s="1">
        <v>6605780.0</v>
      </c>
      <c r="T241" s="1">
        <v>9.24</v>
      </c>
      <c r="U241" s="1">
        <v>401801.0</v>
      </c>
    </row>
    <row r="242" ht="13.5" customHeight="1">
      <c r="A242" s="1">
        <v>42333.0</v>
      </c>
      <c r="B242" s="1">
        <v>9.81</v>
      </c>
      <c r="C242" s="1">
        <v>4805943.0</v>
      </c>
      <c r="D242" s="1">
        <v>35.5</v>
      </c>
      <c r="E242" s="1">
        <v>893597.0</v>
      </c>
      <c r="F242" s="1">
        <v>3.8002</v>
      </c>
      <c r="G242" s="1">
        <v>23819.0</v>
      </c>
      <c r="H242" s="1">
        <v>16.87</v>
      </c>
      <c r="I242" s="1">
        <v>1281784.0</v>
      </c>
      <c r="J242" s="1">
        <v>63.97</v>
      </c>
      <c r="K242" s="1">
        <v>597383.0</v>
      </c>
      <c r="L242" s="1">
        <v>5.51</v>
      </c>
      <c r="M242" s="1">
        <v>5093745.0</v>
      </c>
      <c r="N242" s="1">
        <v>2.57</v>
      </c>
      <c r="O242" s="1">
        <v>4340642.0</v>
      </c>
      <c r="P242" s="1">
        <v>4.81</v>
      </c>
      <c r="Q242" s="1">
        <v>8462961.0</v>
      </c>
      <c r="R242" s="1">
        <v>3.6</v>
      </c>
      <c r="S242" s="1">
        <v>4884452.0</v>
      </c>
      <c r="T242" s="1">
        <v>9.25</v>
      </c>
      <c r="U242" s="1">
        <v>379806.0</v>
      </c>
    </row>
    <row r="243" ht="13.5" customHeight="1">
      <c r="A243" s="1">
        <v>42334.0</v>
      </c>
      <c r="B243" s="1">
        <v>9.9</v>
      </c>
      <c r="C243" s="1">
        <v>958353.0</v>
      </c>
      <c r="D243" s="1">
        <v>35.73</v>
      </c>
      <c r="E243" s="1">
        <v>133449.0</v>
      </c>
      <c r="F243" s="1">
        <v>3.8002</v>
      </c>
      <c r="G243" s="1">
        <v>42.0</v>
      </c>
      <c r="H243" s="1">
        <v>17.21</v>
      </c>
      <c r="I243" s="1">
        <v>431264.0</v>
      </c>
      <c r="J243" s="1">
        <v>64.16</v>
      </c>
      <c r="K243" s="1">
        <v>87180.0</v>
      </c>
      <c r="L243" s="1">
        <v>5.7</v>
      </c>
      <c r="M243" s="1">
        <v>1692659.0</v>
      </c>
      <c r="N243" s="1">
        <v>2.62</v>
      </c>
      <c r="O243" s="1">
        <v>496884.0</v>
      </c>
      <c r="P243" s="1">
        <v>5.12</v>
      </c>
      <c r="Q243" s="1">
        <v>3138705.0</v>
      </c>
      <c r="R243" s="1">
        <v>3.74</v>
      </c>
      <c r="S243" s="1">
        <v>1899486.0</v>
      </c>
      <c r="T243" s="1">
        <v>9.35</v>
      </c>
      <c r="U243" s="1">
        <v>66801.0</v>
      </c>
    </row>
    <row r="244" ht="13.5" customHeight="1">
      <c r="A244" s="1">
        <v>42335.0</v>
      </c>
      <c r="B244" s="1">
        <v>9.49</v>
      </c>
      <c r="C244" s="1">
        <v>3436888.0</v>
      </c>
      <c r="D244" s="1">
        <v>34.83</v>
      </c>
      <c r="E244" s="1">
        <v>579212.0</v>
      </c>
      <c r="F244" s="1">
        <v>3.8002</v>
      </c>
      <c r="G244" s="1">
        <v>16490.0</v>
      </c>
      <c r="H244" s="1">
        <v>16.98</v>
      </c>
      <c r="I244" s="1">
        <v>749816.0</v>
      </c>
      <c r="J244" s="1">
        <v>63.1</v>
      </c>
      <c r="K244" s="1">
        <v>240708.0</v>
      </c>
      <c r="L244" s="1">
        <v>5.5</v>
      </c>
      <c r="M244" s="1">
        <v>3523607.0</v>
      </c>
      <c r="N244" s="1">
        <v>2.54</v>
      </c>
      <c r="O244" s="1">
        <v>2052288.0</v>
      </c>
      <c r="P244" s="1">
        <v>4.8</v>
      </c>
      <c r="Q244" s="1">
        <v>4094091.0</v>
      </c>
      <c r="R244" s="1">
        <v>3.66</v>
      </c>
      <c r="S244" s="1">
        <v>2271666.0</v>
      </c>
      <c r="T244" s="1">
        <v>9.22</v>
      </c>
      <c r="U244" s="1">
        <v>200306.0</v>
      </c>
    </row>
    <row r="245" ht="13.5" customHeight="1">
      <c r="A245" s="1">
        <v>42338.0</v>
      </c>
      <c r="B245" s="1">
        <v>9.83</v>
      </c>
      <c r="C245" s="1">
        <v>6349466.0</v>
      </c>
      <c r="D245" s="1">
        <v>35.48</v>
      </c>
      <c r="E245" s="1">
        <v>1648667.0</v>
      </c>
      <c r="F245" s="1">
        <v>3.7812</v>
      </c>
      <c r="G245" s="1">
        <v>1444.0</v>
      </c>
      <c r="H245" s="1">
        <v>17.55</v>
      </c>
      <c r="I245" s="1">
        <v>3364696.0</v>
      </c>
      <c r="J245" s="1">
        <v>64.19</v>
      </c>
      <c r="K245" s="1">
        <v>979165.0</v>
      </c>
      <c r="L245" s="1">
        <v>5.68</v>
      </c>
      <c r="M245" s="1">
        <v>7146226.0</v>
      </c>
      <c r="N245" s="1">
        <v>2.61</v>
      </c>
      <c r="O245" s="1">
        <v>5148726.0</v>
      </c>
      <c r="P245" s="1">
        <v>4.86</v>
      </c>
      <c r="Q245" s="1">
        <v>8273973.0</v>
      </c>
      <c r="R245" s="1">
        <v>3.65</v>
      </c>
      <c r="S245" s="1">
        <v>2607502.0</v>
      </c>
      <c r="T245" s="1">
        <v>9.29</v>
      </c>
      <c r="U245" s="1">
        <v>559436.0</v>
      </c>
    </row>
    <row r="246" ht="13.5" customHeight="1">
      <c r="A246" s="1">
        <v>42339.0</v>
      </c>
      <c r="B246" s="1">
        <v>10.16</v>
      </c>
      <c r="C246" s="1">
        <v>9143484.0</v>
      </c>
      <c r="D246" s="1">
        <v>36.5</v>
      </c>
      <c r="E246" s="1">
        <v>998463.0</v>
      </c>
      <c r="F246" s="1">
        <v>3.7433</v>
      </c>
      <c r="G246" s="1">
        <v>2603.0</v>
      </c>
      <c r="H246" s="1">
        <v>18.08</v>
      </c>
      <c r="I246" s="1">
        <v>1728435.0</v>
      </c>
      <c r="J246" s="1">
        <v>65.06</v>
      </c>
      <c r="K246" s="1">
        <v>892804.0</v>
      </c>
      <c r="L246" s="1">
        <v>5.56</v>
      </c>
      <c r="M246" s="1">
        <v>5367967.0</v>
      </c>
      <c r="N246" s="1">
        <v>2.75</v>
      </c>
      <c r="O246" s="1">
        <v>6212987.0</v>
      </c>
      <c r="P246" s="1">
        <v>5.12</v>
      </c>
      <c r="Q246" s="1">
        <v>9248152.0</v>
      </c>
      <c r="R246" s="1">
        <v>3.8</v>
      </c>
      <c r="S246" s="1">
        <v>4884439.0</v>
      </c>
      <c r="T246" s="1">
        <v>9.71</v>
      </c>
      <c r="U246" s="1">
        <v>446177.0</v>
      </c>
    </row>
    <row r="247" ht="13.5" customHeight="1">
      <c r="A247" s="1">
        <v>42340.0</v>
      </c>
      <c r="B247" s="1">
        <v>9.9</v>
      </c>
      <c r="C247" s="1">
        <v>5122520.0</v>
      </c>
      <c r="D247" s="1">
        <v>35.82</v>
      </c>
      <c r="E247" s="1">
        <v>1032844.0</v>
      </c>
      <c r="F247" s="1">
        <v>3.8002</v>
      </c>
      <c r="G247" s="1">
        <v>144150.0</v>
      </c>
      <c r="H247" s="1">
        <v>17.84</v>
      </c>
      <c r="I247" s="1">
        <v>1348277.0</v>
      </c>
      <c r="J247" s="1">
        <v>64.75</v>
      </c>
      <c r="K247" s="1">
        <v>767426.0</v>
      </c>
      <c r="L247" s="1">
        <v>5.24</v>
      </c>
      <c r="M247" s="1">
        <v>5439993.0</v>
      </c>
      <c r="N247" s="1">
        <v>2.66</v>
      </c>
      <c r="O247" s="1">
        <v>3022584.0</v>
      </c>
      <c r="P247" s="1">
        <v>5.0</v>
      </c>
      <c r="Q247" s="1">
        <v>1.3091674E7</v>
      </c>
      <c r="R247" s="1">
        <v>3.67</v>
      </c>
      <c r="S247" s="1">
        <v>2554595.0</v>
      </c>
      <c r="T247" s="1">
        <v>9.48</v>
      </c>
      <c r="U247" s="1">
        <v>382410.0</v>
      </c>
    </row>
    <row r="248" ht="13.5" customHeight="1">
      <c r="A248" s="1">
        <v>42341.0</v>
      </c>
      <c r="B248" s="1">
        <v>10.09</v>
      </c>
      <c r="C248" s="1">
        <v>4803071.0</v>
      </c>
      <c r="D248" s="1">
        <v>35.96</v>
      </c>
      <c r="E248" s="1">
        <v>1057910.0</v>
      </c>
      <c r="F248" s="1">
        <v>3.7907</v>
      </c>
      <c r="G248" s="1">
        <v>3690.0</v>
      </c>
      <c r="H248" s="1">
        <v>17.93</v>
      </c>
      <c r="I248" s="1">
        <v>1285440.0</v>
      </c>
      <c r="J248" s="1">
        <v>64.51</v>
      </c>
      <c r="K248" s="1">
        <v>559164.0</v>
      </c>
      <c r="L248" s="1">
        <v>5.43</v>
      </c>
      <c r="M248" s="1">
        <v>6558815.0</v>
      </c>
      <c r="N248" s="1">
        <v>2.69</v>
      </c>
      <c r="O248" s="1">
        <v>7966576.0</v>
      </c>
      <c r="P248" s="1">
        <v>4.98</v>
      </c>
      <c r="Q248" s="1">
        <v>9772791.0</v>
      </c>
      <c r="R248" s="1">
        <v>3.76</v>
      </c>
      <c r="S248" s="1">
        <v>3326744.0</v>
      </c>
      <c r="T248" s="1">
        <v>9.57</v>
      </c>
      <c r="U248" s="1">
        <v>449862.0</v>
      </c>
    </row>
    <row r="249" ht="13.5" customHeight="1">
      <c r="A249" s="1">
        <v>42342.0</v>
      </c>
      <c r="B249" s="1">
        <v>10.81</v>
      </c>
      <c r="C249" s="1">
        <v>7091382.0</v>
      </c>
      <c r="D249" s="1">
        <v>38.93</v>
      </c>
      <c r="E249" s="1">
        <v>3079029.0</v>
      </c>
      <c r="F249" s="1">
        <v>3.6486</v>
      </c>
      <c r="G249" s="1">
        <v>44620.0</v>
      </c>
      <c r="H249" s="1">
        <v>18.69</v>
      </c>
      <c r="I249" s="1">
        <v>3381223.0</v>
      </c>
      <c r="J249" s="1">
        <v>67.95</v>
      </c>
      <c r="K249" s="1">
        <v>2095881.0</v>
      </c>
      <c r="L249" s="1">
        <v>5.51</v>
      </c>
      <c r="M249" s="1">
        <v>7105807.0</v>
      </c>
      <c r="N249" s="1">
        <v>2.86</v>
      </c>
      <c r="O249" s="1">
        <v>4001299.0</v>
      </c>
      <c r="P249" s="1">
        <v>4.97</v>
      </c>
      <c r="Q249" s="1">
        <v>1.0572154E7</v>
      </c>
      <c r="R249" s="1">
        <v>3.79</v>
      </c>
      <c r="S249" s="1">
        <v>4917403.0</v>
      </c>
      <c r="T249" s="1">
        <v>10.13</v>
      </c>
      <c r="U249" s="1">
        <v>513707.0</v>
      </c>
    </row>
    <row r="250" ht="13.5" customHeight="1">
      <c r="A250" s="1">
        <v>42345.0</v>
      </c>
      <c r="B250" s="1">
        <v>10.37</v>
      </c>
      <c r="C250" s="1">
        <v>5115730.0</v>
      </c>
      <c r="D250" s="1">
        <v>37.62</v>
      </c>
      <c r="E250" s="1">
        <v>1182744.0</v>
      </c>
      <c r="F250" s="1">
        <v>3.876</v>
      </c>
      <c r="G250" s="1">
        <v>30934.0</v>
      </c>
      <c r="H250" s="1">
        <v>17.93</v>
      </c>
      <c r="I250" s="1">
        <v>1604493.0</v>
      </c>
      <c r="J250" s="1">
        <v>65.26</v>
      </c>
      <c r="K250" s="1">
        <v>972355.0</v>
      </c>
      <c r="L250" s="1">
        <v>4.99</v>
      </c>
      <c r="M250" s="1">
        <v>6561176.0</v>
      </c>
      <c r="N250" s="1">
        <v>2.69</v>
      </c>
      <c r="O250" s="1">
        <v>3345513.0</v>
      </c>
      <c r="P250" s="1">
        <v>4.41</v>
      </c>
      <c r="Q250" s="1">
        <v>1.0754667E7</v>
      </c>
      <c r="R250" s="1">
        <v>3.52</v>
      </c>
      <c r="S250" s="1">
        <v>7032260.0</v>
      </c>
      <c r="T250" s="1">
        <v>9.69</v>
      </c>
      <c r="U250" s="1">
        <v>399266.0</v>
      </c>
    </row>
    <row r="251" ht="13.5" customHeight="1">
      <c r="A251" s="1">
        <v>42346.0</v>
      </c>
      <c r="B251" s="1">
        <v>10.23</v>
      </c>
      <c r="C251" s="1">
        <v>4185094.0</v>
      </c>
      <c r="D251" s="1">
        <v>38.15</v>
      </c>
      <c r="E251" s="1">
        <v>1063175.0</v>
      </c>
      <c r="F251" s="1">
        <v>3.7244</v>
      </c>
      <c r="G251" s="1">
        <v>3950.0</v>
      </c>
      <c r="H251" s="1">
        <v>17.88</v>
      </c>
      <c r="I251" s="1">
        <v>1119997.0</v>
      </c>
      <c r="J251" s="1">
        <v>65.24</v>
      </c>
      <c r="K251" s="1">
        <v>546774.0</v>
      </c>
      <c r="L251" s="1">
        <v>4.77</v>
      </c>
      <c r="M251" s="1">
        <v>6324321.0</v>
      </c>
      <c r="N251" s="1">
        <v>2.66</v>
      </c>
      <c r="O251" s="1">
        <v>5172969.0</v>
      </c>
      <c r="P251" s="1">
        <v>4.42</v>
      </c>
      <c r="Q251" s="1">
        <v>1.1524326E7</v>
      </c>
      <c r="R251" s="1">
        <v>3.51</v>
      </c>
      <c r="S251" s="1">
        <v>7401829.0</v>
      </c>
      <c r="T251" s="1">
        <v>9.52</v>
      </c>
      <c r="U251" s="1">
        <v>509525.0</v>
      </c>
    </row>
    <row r="252" ht="13.5" customHeight="1">
      <c r="A252" s="1">
        <v>42347.0</v>
      </c>
      <c r="B252" s="1">
        <v>10.49</v>
      </c>
      <c r="C252" s="1">
        <v>5484713.0</v>
      </c>
      <c r="D252" s="1">
        <v>37.87</v>
      </c>
      <c r="E252" s="1">
        <v>1129599.0</v>
      </c>
      <c r="F252" s="1">
        <v>3.7433</v>
      </c>
      <c r="G252" s="1">
        <v>1045.0</v>
      </c>
      <c r="H252" s="1">
        <v>17.94</v>
      </c>
      <c r="I252" s="1">
        <v>1553140.0</v>
      </c>
      <c r="J252" s="1">
        <v>64.29</v>
      </c>
      <c r="K252" s="1">
        <v>907415.0</v>
      </c>
      <c r="L252" s="1">
        <v>5.0</v>
      </c>
      <c r="M252" s="1">
        <v>6319024.0</v>
      </c>
      <c r="N252" s="1">
        <v>2.63</v>
      </c>
      <c r="O252" s="1">
        <v>3131652.0</v>
      </c>
      <c r="P252" s="1">
        <v>4.76</v>
      </c>
      <c r="Q252" s="1">
        <v>1.7822641E7</v>
      </c>
      <c r="R252" s="1">
        <v>3.59</v>
      </c>
      <c r="S252" s="1">
        <v>5485391.0</v>
      </c>
      <c r="T252" s="1">
        <v>9.73</v>
      </c>
      <c r="U252" s="1">
        <v>646746.0</v>
      </c>
    </row>
    <row r="253" ht="13.5" customHeight="1">
      <c r="A253" s="1">
        <v>42348.0</v>
      </c>
      <c r="B253" s="1">
        <v>10.46</v>
      </c>
      <c r="C253" s="1">
        <v>5204677.0</v>
      </c>
      <c r="D253" s="1">
        <v>37.46</v>
      </c>
      <c r="E253" s="1">
        <v>833789.0</v>
      </c>
      <c r="F253" s="1">
        <v>3.6865</v>
      </c>
      <c r="G253" s="1">
        <v>2300.0</v>
      </c>
      <c r="H253" s="1">
        <v>17.88</v>
      </c>
      <c r="I253" s="1">
        <v>1745283.0</v>
      </c>
      <c r="J253" s="1">
        <v>65.07</v>
      </c>
      <c r="K253" s="1">
        <v>663383.0</v>
      </c>
      <c r="L253" s="1">
        <v>5.15</v>
      </c>
      <c r="M253" s="1">
        <v>4904480.0</v>
      </c>
      <c r="N253" s="1">
        <v>2.66</v>
      </c>
      <c r="O253" s="1">
        <v>3341775.0</v>
      </c>
      <c r="P253" s="1">
        <v>4.94</v>
      </c>
      <c r="Q253" s="1">
        <v>1.3952314E7</v>
      </c>
      <c r="R253" s="1">
        <v>3.6</v>
      </c>
      <c r="S253" s="1">
        <v>4381830.0</v>
      </c>
      <c r="T253" s="1">
        <v>9.68</v>
      </c>
      <c r="U253" s="1">
        <v>557214.0</v>
      </c>
    </row>
    <row r="254" ht="13.5" customHeight="1">
      <c r="A254" s="1">
        <v>42349.0</v>
      </c>
      <c r="B254" s="1">
        <v>10.64</v>
      </c>
      <c r="C254" s="1">
        <v>5011405.0</v>
      </c>
      <c r="D254" s="1">
        <v>38.26</v>
      </c>
      <c r="E254" s="1">
        <v>1048730.0</v>
      </c>
      <c r="F254" s="1">
        <v>3.6959</v>
      </c>
      <c r="G254" s="1">
        <v>4000.0</v>
      </c>
      <c r="H254" s="1">
        <v>18.29</v>
      </c>
      <c r="I254" s="1">
        <v>1904945.0</v>
      </c>
      <c r="J254" s="1">
        <v>66.65</v>
      </c>
      <c r="K254" s="1">
        <v>725077.0</v>
      </c>
      <c r="L254" s="1">
        <v>4.86</v>
      </c>
      <c r="M254" s="1">
        <v>6357140.0</v>
      </c>
      <c r="N254" s="1">
        <v>2.78</v>
      </c>
      <c r="O254" s="1">
        <v>8559306.0</v>
      </c>
      <c r="P254" s="1">
        <v>4.44</v>
      </c>
      <c r="Q254" s="1">
        <v>1.0744641E7</v>
      </c>
      <c r="R254" s="1">
        <v>3.52</v>
      </c>
      <c r="S254" s="1">
        <v>4955985.0</v>
      </c>
      <c r="T254" s="1">
        <v>9.82</v>
      </c>
      <c r="U254" s="1">
        <v>372324.0</v>
      </c>
    </row>
    <row r="255" ht="13.5" customHeight="1">
      <c r="A255" s="1">
        <v>42352.0</v>
      </c>
      <c r="B255" s="1">
        <v>9.69</v>
      </c>
      <c r="C255" s="1">
        <v>6717528.0</v>
      </c>
      <c r="D255" s="1">
        <v>36.52</v>
      </c>
      <c r="E255" s="1">
        <v>1709379.0</v>
      </c>
      <c r="F255" s="1">
        <v>3.7054</v>
      </c>
      <c r="G255" s="1">
        <v>1219.0</v>
      </c>
      <c r="H255" s="1">
        <v>17.35</v>
      </c>
      <c r="I255" s="1">
        <v>1760790.0</v>
      </c>
      <c r="J255" s="1">
        <v>63.17</v>
      </c>
      <c r="K255" s="1">
        <v>1109619.0</v>
      </c>
      <c r="L255" s="1">
        <v>4.57</v>
      </c>
      <c r="M255" s="1">
        <v>7369418.0</v>
      </c>
      <c r="N255" s="1">
        <v>2.58</v>
      </c>
      <c r="O255" s="1">
        <v>7743664.0</v>
      </c>
      <c r="P255" s="1">
        <v>3.93</v>
      </c>
      <c r="Q255" s="1">
        <v>1.3554335E7</v>
      </c>
      <c r="R255" s="1">
        <v>3.44</v>
      </c>
      <c r="S255" s="1">
        <v>3985104.0</v>
      </c>
      <c r="T255" s="1">
        <v>8.96</v>
      </c>
      <c r="U255" s="1">
        <v>596687.0</v>
      </c>
    </row>
    <row r="256" ht="13.5" customHeight="1">
      <c r="A256" s="1">
        <v>42353.0</v>
      </c>
      <c r="B256" s="1">
        <v>9.77</v>
      </c>
      <c r="C256" s="1">
        <v>5886163.0</v>
      </c>
      <c r="D256" s="1">
        <v>36.31</v>
      </c>
      <c r="E256" s="1">
        <v>1464228.0</v>
      </c>
      <c r="F256" s="1">
        <v>3.6959</v>
      </c>
      <c r="G256" s="1">
        <v>4100.0</v>
      </c>
      <c r="H256" s="1">
        <v>17.24</v>
      </c>
      <c r="I256" s="1">
        <v>1461722.0</v>
      </c>
      <c r="J256" s="1">
        <v>63.46</v>
      </c>
      <c r="K256" s="1">
        <v>778762.0</v>
      </c>
      <c r="L256" s="1">
        <v>4.5</v>
      </c>
      <c r="M256" s="1">
        <v>5339574.0</v>
      </c>
      <c r="N256" s="1">
        <v>2.58</v>
      </c>
      <c r="O256" s="1">
        <v>7291723.0</v>
      </c>
      <c r="P256" s="1">
        <v>3.78</v>
      </c>
      <c r="Q256" s="1">
        <v>1.1559059E7</v>
      </c>
      <c r="R256" s="1">
        <v>3.39</v>
      </c>
      <c r="S256" s="1">
        <v>3049600.0</v>
      </c>
      <c r="T256" s="1">
        <v>8.83</v>
      </c>
      <c r="U256" s="1">
        <v>1468253.0</v>
      </c>
    </row>
    <row r="257" ht="13.5" customHeight="1">
      <c r="A257" s="1">
        <v>42354.0</v>
      </c>
      <c r="B257" s="1">
        <v>10.53</v>
      </c>
      <c r="C257" s="1">
        <v>1.028335E7</v>
      </c>
      <c r="D257" s="1">
        <v>37.6</v>
      </c>
      <c r="E257" s="1">
        <v>2107916.0</v>
      </c>
      <c r="F257" s="1">
        <v>3.7338</v>
      </c>
      <c r="G257" s="1">
        <v>64556.0</v>
      </c>
      <c r="H257" s="1">
        <v>17.72</v>
      </c>
      <c r="I257" s="1">
        <v>2979648.0</v>
      </c>
      <c r="J257" s="1">
        <v>65.35</v>
      </c>
      <c r="K257" s="1">
        <v>1106226.0</v>
      </c>
      <c r="L257" s="1">
        <v>4.64</v>
      </c>
      <c r="M257" s="1">
        <v>1.0900304E7</v>
      </c>
      <c r="N257" s="1">
        <v>2.67</v>
      </c>
      <c r="O257" s="1">
        <v>8851641.0</v>
      </c>
      <c r="P257" s="1">
        <v>4.03</v>
      </c>
      <c r="Q257" s="1">
        <v>1.7182186E7</v>
      </c>
      <c r="R257" s="1">
        <v>3.57</v>
      </c>
      <c r="S257" s="1">
        <v>5603364.0</v>
      </c>
      <c r="T257" s="1">
        <v>9.42</v>
      </c>
      <c r="U257" s="1">
        <v>960920.0</v>
      </c>
    </row>
    <row r="258" ht="13.5" customHeight="1">
      <c r="A258" s="1">
        <v>42355.0</v>
      </c>
      <c r="B258" s="1">
        <v>9.69</v>
      </c>
      <c r="C258" s="1">
        <v>6481434.0</v>
      </c>
      <c r="D258" s="1">
        <v>34.93</v>
      </c>
      <c r="E258" s="1">
        <v>1688907.0</v>
      </c>
      <c r="F258" s="1">
        <v>3.6865</v>
      </c>
      <c r="G258" s="1">
        <v>9300.0</v>
      </c>
      <c r="H258" s="1">
        <v>16.65</v>
      </c>
      <c r="I258" s="1">
        <v>1706844.0</v>
      </c>
      <c r="J258" s="1">
        <v>62.65</v>
      </c>
      <c r="K258" s="1">
        <v>1183900.0</v>
      </c>
      <c r="L258" s="1">
        <v>4.33</v>
      </c>
      <c r="M258" s="1">
        <v>1.0759699E7</v>
      </c>
      <c r="N258" s="1">
        <v>2.48</v>
      </c>
      <c r="O258" s="1">
        <v>5051069.0</v>
      </c>
      <c r="P258" s="1">
        <v>3.87</v>
      </c>
      <c r="Q258" s="1">
        <v>1.6584607E7</v>
      </c>
      <c r="R258" s="1">
        <v>3.51</v>
      </c>
      <c r="S258" s="1">
        <v>3534965.0</v>
      </c>
      <c r="T258" s="1">
        <v>8.71</v>
      </c>
      <c r="U258" s="1">
        <v>686100.0</v>
      </c>
    </row>
    <row r="259" ht="13.5" customHeight="1">
      <c r="A259" s="1">
        <v>42356.0</v>
      </c>
      <c r="B259" s="1">
        <v>10.1</v>
      </c>
      <c r="C259" s="1">
        <v>1.0495258E7</v>
      </c>
      <c r="D259" s="1">
        <v>36.31</v>
      </c>
      <c r="E259" s="1">
        <v>2033265.0</v>
      </c>
      <c r="F259" s="1">
        <v>3.6865</v>
      </c>
      <c r="G259" s="1">
        <v>28500.0</v>
      </c>
      <c r="H259" s="1">
        <v>17.22</v>
      </c>
      <c r="I259" s="1">
        <v>3034618.0</v>
      </c>
      <c r="J259" s="1">
        <v>64.01</v>
      </c>
      <c r="K259" s="1">
        <v>1666160.0</v>
      </c>
      <c r="L259" s="1">
        <v>4.6</v>
      </c>
      <c r="M259" s="1">
        <v>1.2964543E7</v>
      </c>
      <c r="N259" s="1">
        <v>2.64</v>
      </c>
      <c r="O259" s="1">
        <v>1.0094403E7</v>
      </c>
      <c r="P259" s="1">
        <v>4.6</v>
      </c>
      <c r="Q259" s="1">
        <v>2.449938E7</v>
      </c>
      <c r="R259" s="1">
        <v>3.78</v>
      </c>
      <c r="S259" s="1">
        <v>8441142.0</v>
      </c>
      <c r="T259" s="1">
        <v>8.93</v>
      </c>
      <c r="U259" s="1">
        <v>1235100.0</v>
      </c>
    </row>
    <row r="260" ht="13.5" customHeight="1">
      <c r="A260" s="1">
        <v>42359.0</v>
      </c>
      <c r="B260" s="1">
        <v>10.44</v>
      </c>
      <c r="C260" s="1">
        <v>6404913.0</v>
      </c>
      <c r="D260" s="1">
        <v>37.34</v>
      </c>
      <c r="E260" s="1">
        <v>1117608.0</v>
      </c>
      <c r="F260" s="1">
        <v>3.6959</v>
      </c>
      <c r="G260" s="1">
        <v>2000.0</v>
      </c>
      <c r="H260" s="1">
        <v>17.37</v>
      </c>
      <c r="I260" s="1">
        <v>1510999.0</v>
      </c>
      <c r="J260" s="1">
        <v>65.15</v>
      </c>
      <c r="K260" s="1">
        <v>502849.0</v>
      </c>
      <c r="L260" s="1">
        <v>4.77</v>
      </c>
      <c r="M260" s="1">
        <v>6381230.0</v>
      </c>
      <c r="N260" s="1">
        <v>2.64</v>
      </c>
      <c r="O260" s="1">
        <v>4560147.0</v>
      </c>
      <c r="P260" s="1">
        <v>4.81</v>
      </c>
      <c r="Q260" s="1">
        <v>1.0329442E7</v>
      </c>
      <c r="R260" s="1">
        <v>3.84</v>
      </c>
      <c r="S260" s="1">
        <v>6617563.0</v>
      </c>
      <c r="T260" s="1">
        <v>9.06</v>
      </c>
      <c r="U260" s="1">
        <v>614536.0</v>
      </c>
    </row>
    <row r="261" ht="13.5" customHeight="1">
      <c r="A261" s="1">
        <v>42360.0</v>
      </c>
      <c r="B261" s="1">
        <v>10.4</v>
      </c>
      <c r="C261" s="1">
        <v>5886383.0</v>
      </c>
      <c r="D261" s="1">
        <v>36.9</v>
      </c>
      <c r="E261" s="1">
        <v>780878.0</v>
      </c>
      <c r="F261" s="1">
        <v>3.7528</v>
      </c>
      <c r="G261" s="1">
        <v>400.0</v>
      </c>
      <c r="H261" s="1">
        <v>17.44</v>
      </c>
      <c r="I261" s="1">
        <v>1040360.0</v>
      </c>
      <c r="J261" s="1">
        <v>64.43</v>
      </c>
      <c r="K261" s="1">
        <v>400803.0</v>
      </c>
      <c r="L261" s="1">
        <v>5.06</v>
      </c>
      <c r="M261" s="1">
        <v>9422144.0</v>
      </c>
      <c r="N261" s="1">
        <v>2.65</v>
      </c>
      <c r="O261" s="1">
        <v>3431945.0</v>
      </c>
      <c r="P261" s="1">
        <v>5.12</v>
      </c>
      <c r="Q261" s="1">
        <v>1.0734431E7</v>
      </c>
      <c r="R261" s="1">
        <v>3.91</v>
      </c>
      <c r="S261" s="1">
        <v>7112686.0</v>
      </c>
      <c r="T261" s="1">
        <v>9.13</v>
      </c>
      <c r="U261" s="1">
        <v>363383.0</v>
      </c>
    </row>
    <row r="262" ht="13.5" customHeight="1">
      <c r="A262" s="1">
        <v>42361.0</v>
      </c>
      <c r="B262" s="1">
        <v>10.64</v>
      </c>
      <c r="C262" s="1">
        <v>4995824.0</v>
      </c>
      <c r="D262" s="1">
        <v>36.99</v>
      </c>
      <c r="E262" s="1">
        <v>678341.0</v>
      </c>
      <c r="F262" s="1">
        <v>3.6391</v>
      </c>
      <c r="G262" s="1">
        <v>10380.0</v>
      </c>
      <c r="H262" s="1">
        <v>17.69</v>
      </c>
      <c r="I262" s="1">
        <v>1192841.0</v>
      </c>
      <c r="J262" s="1">
        <v>64.59</v>
      </c>
      <c r="K262" s="1">
        <v>356653.0</v>
      </c>
      <c r="L262" s="1">
        <v>5.53</v>
      </c>
      <c r="M262" s="1">
        <v>1.5417978E7</v>
      </c>
      <c r="N262" s="1">
        <v>2.64</v>
      </c>
      <c r="O262" s="1">
        <v>5435285.0</v>
      </c>
      <c r="P262" s="1">
        <v>6.0</v>
      </c>
      <c r="Q262" s="1">
        <v>2.3226849E7</v>
      </c>
      <c r="R262" s="1">
        <v>4.06</v>
      </c>
      <c r="S262" s="1">
        <v>8801764.0</v>
      </c>
      <c r="T262" s="1">
        <v>9.28</v>
      </c>
      <c r="U262" s="1">
        <v>337026.0</v>
      </c>
    </row>
    <row r="263" ht="13.5" customHeight="1">
      <c r="A263" s="1">
        <v>42362.0</v>
      </c>
      <c r="B263" s="1">
        <v>10.85</v>
      </c>
      <c r="C263" s="1">
        <v>1918425.0</v>
      </c>
      <c r="D263" s="1">
        <v>37.73</v>
      </c>
      <c r="E263" s="1">
        <v>411661.0</v>
      </c>
      <c r="F263" s="1">
        <v>3.6865</v>
      </c>
      <c r="G263" s="1">
        <v>8900.0</v>
      </c>
      <c r="H263" s="1">
        <v>18.04</v>
      </c>
      <c r="I263" s="1">
        <v>707173.0</v>
      </c>
      <c r="J263" s="1">
        <v>66.34</v>
      </c>
      <c r="K263" s="1">
        <v>226993.0</v>
      </c>
      <c r="L263" s="1">
        <v>5.62</v>
      </c>
      <c r="M263" s="1">
        <v>3503975.0</v>
      </c>
      <c r="N263" s="1">
        <v>2.72</v>
      </c>
      <c r="O263" s="1">
        <v>2250830.0</v>
      </c>
      <c r="P263" s="1">
        <v>5.81</v>
      </c>
      <c r="Q263" s="1">
        <v>4422478.0</v>
      </c>
      <c r="R263" s="1">
        <v>4.07</v>
      </c>
      <c r="S263" s="1">
        <v>1254014.0</v>
      </c>
      <c r="T263" s="1">
        <v>9.51</v>
      </c>
      <c r="U263" s="1">
        <v>161621.0</v>
      </c>
    </row>
    <row r="264" ht="13.5" customHeight="1">
      <c r="A264" s="1">
        <v>42363.0</v>
      </c>
      <c r="B264" s="1">
        <v>10.85</v>
      </c>
      <c r="C264" s="1">
        <v>1918425.0</v>
      </c>
      <c r="D264" s="1">
        <v>37.73</v>
      </c>
      <c r="E264" s="1">
        <v>411661.0</v>
      </c>
      <c r="F264" s="1">
        <v>3.6865</v>
      </c>
      <c r="G264" s="1">
        <v>8900.0</v>
      </c>
      <c r="H264" s="1">
        <v>18.04</v>
      </c>
      <c r="I264" s="1">
        <v>707173.0</v>
      </c>
      <c r="J264" s="1">
        <v>66.34</v>
      </c>
      <c r="K264" s="1">
        <v>226993.0</v>
      </c>
      <c r="L264" s="1">
        <v>5.62</v>
      </c>
      <c r="M264" s="1">
        <v>3503975.0</v>
      </c>
      <c r="N264" s="1">
        <v>2.72</v>
      </c>
      <c r="O264" s="1">
        <v>2250830.0</v>
      </c>
      <c r="P264" s="1">
        <v>5.81</v>
      </c>
      <c r="Q264" s="1">
        <v>4422478.0</v>
      </c>
      <c r="R264" s="1">
        <v>4.07</v>
      </c>
      <c r="S264" s="1">
        <v>1254014.0</v>
      </c>
      <c r="T264" s="1">
        <v>9.51</v>
      </c>
      <c r="U264" s="1">
        <v>161621.0</v>
      </c>
    </row>
    <row r="265" ht="13.5" customHeight="1">
      <c r="A265" s="1">
        <v>42366.0</v>
      </c>
      <c r="B265" s="1">
        <v>10.85</v>
      </c>
      <c r="C265" s="1">
        <v>1918425.0</v>
      </c>
      <c r="D265" s="1">
        <v>37.73</v>
      </c>
      <c r="E265" s="1">
        <v>411661.0</v>
      </c>
      <c r="F265" s="1">
        <v>3.6865</v>
      </c>
      <c r="G265" s="1">
        <v>8900.0</v>
      </c>
      <c r="H265" s="1">
        <v>18.04</v>
      </c>
      <c r="I265" s="1">
        <v>707173.0</v>
      </c>
      <c r="J265" s="1">
        <v>66.34</v>
      </c>
      <c r="K265" s="1">
        <v>226993.0</v>
      </c>
      <c r="L265" s="1">
        <v>5.62</v>
      </c>
      <c r="M265" s="1">
        <v>3503975.0</v>
      </c>
      <c r="N265" s="1">
        <v>2.72</v>
      </c>
      <c r="O265" s="1">
        <v>2250830.0</v>
      </c>
      <c r="P265" s="1">
        <v>5.81</v>
      </c>
      <c r="Q265" s="1">
        <v>4422478.0</v>
      </c>
      <c r="R265" s="1">
        <v>4.07</v>
      </c>
      <c r="S265" s="1">
        <v>1254014.0</v>
      </c>
      <c r="T265" s="1">
        <v>9.51</v>
      </c>
      <c r="U265" s="1">
        <v>161621.0</v>
      </c>
    </row>
    <row r="266" ht="13.5" customHeight="1">
      <c r="A266" s="1">
        <v>42367.0</v>
      </c>
      <c r="B266" s="1">
        <v>10.49</v>
      </c>
      <c r="C266" s="1">
        <v>3085816.0</v>
      </c>
      <c r="D266" s="1">
        <v>37.16</v>
      </c>
      <c r="E266" s="1">
        <v>713722.0</v>
      </c>
      <c r="F266" s="1">
        <v>3.6486</v>
      </c>
      <c r="G266" s="1">
        <v>600.0</v>
      </c>
      <c r="H266" s="1">
        <v>17.22</v>
      </c>
      <c r="I266" s="1">
        <v>1250478.0</v>
      </c>
      <c r="J266" s="1">
        <v>64.23</v>
      </c>
      <c r="K266" s="1">
        <v>435543.0</v>
      </c>
      <c r="L266" s="1">
        <v>5.41</v>
      </c>
      <c r="M266" s="1">
        <v>3996339.0</v>
      </c>
      <c r="N266" s="1">
        <v>2.57</v>
      </c>
      <c r="O266" s="1">
        <v>2894874.0</v>
      </c>
      <c r="P266" s="1">
        <v>5.52</v>
      </c>
      <c r="Q266" s="1">
        <v>6122374.0</v>
      </c>
      <c r="R266" s="1">
        <v>3.85</v>
      </c>
      <c r="S266" s="1">
        <v>2829671.0</v>
      </c>
      <c r="T266" s="1">
        <v>9.21</v>
      </c>
      <c r="U266" s="1">
        <v>373450.0</v>
      </c>
    </row>
    <row r="267" ht="13.5" customHeight="1">
      <c r="A267" s="1">
        <v>42368.0</v>
      </c>
      <c r="B267" s="1">
        <v>10.25</v>
      </c>
      <c r="C267" s="1">
        <v>2846820.0</v>
      </c>
      <c r="D267" s="1">
        <v>36.38</v>
      </c>
      <c r="E267" s="1">
        <v>567420.0</v>
      </c>
      <c r="F267" s="1">
        <v>3.5822</v>
      </c>
      <c r="G267" s="1">
        <v>4055.0</v>
      </c>
      <c r="H267" s="1">
        <v>17.07</v>
      </c>
      <c r="I267" s="1">
        <v>855818.0</v>
      </c>
      <c r="J267" s="1">
        <v>63.59</v>
      </c>
      <c r="K267" s="1">
        <v>377099.0</v>
      </c>
      <c r="L267" s="1">
        <v>5.3</v>
      </c>
      <c r="M267" s="1">
        <v>2626934.0</v>
      </c>
      <c r="N267" s="1">
        <v>2.55</v>
      </c>
      <c r="O267" s="1">
        <v>4255895.0</v>
      </c>
      <c r="P267" s="1">
        <v>5.2</v>
      </c>
      <c r="Q267" s="1">
        <v>4622352.0</v>
      </c>
      <c r="R267" s="1">
        <v>3.81</v>
      </c>
      <c r="S267" s="1">
        <v>1455219.0</v>
      </c>
      <c r="T267" s="1">
        <v>9.05</v>
      </c>
      <c r="U267" s="1">
        <v>238543.0</v>
      </c>
    </row>
    <row r="268" ht="13.5" customHeight="1">
      <c r="A268" s="1">
        <v>42369.0</v>
      </c>
      <c r="B268" s="1">
        <v>10.24</v>
      </c>
      <c r="C268" s="1">
        <v>3640886.0</v>
      </c>
      <c r="D268" s="1">
        <v>36.37</v>
      </c>
      <c r="E268" s="1">
        <v>878290.0</v>
      </c>
      <c r="F268" s="1">
        <v>3.658</v>
      </c>
      <c r="G268" s="1">
        <v>3475.0</v>
      </c>
      <c r="H268" s="1">
        <v>17.2</v>
      </c>
      <c r="I268" s="1">
        <v>1219353.0</v>
      </c>
      <c r="J268" s="1">
        <v>63.3</v>
      </c>
      <c r="K268" s="1">
        <v>390824.0</v>
      </c>
      <c r="L268" s="1">
        <v>5.34</v>
      </c>
      <c r="M268" s="1">
        <v>2706136.0</v>
      </c>
      <c r="N268" s="1">
        <v>2.51</v>
      </c>
      <c r="O268" s="1">
        <v>4660425.0</v>
      </c>
      <c r="P268" s="1">
        <v>5.17</v>
      </c>
      <c r="Q268" s="1">
        <v>4192634.0</v>
      </c>
      <c r="R268" s="1">
        <v>3.8</v>
      </c>
      <c r="S268" s="1">
        <v>2274486.0</v>
      </c>
      <c r="T268" s="1">
        <v>9.01</v>
      </c>
      <c r="U268" s="1">
        <v>267299.0</v>
      </c>
    </row>
    <row r="269" ht="13.5" customHeight="1">
      <c r="A269" s="1">
        <v>42370.0</v>
      </c>
      <c r="B269" s="1">
        <v>10.24</v>
      </c>
      <c r="C269" s="1">
        <v>3640886.0</v>
      </c>
      <c r="D269" s="1">
        <v>36.37</v>
      </c>
      <c r="E269" s="1">
        <v>878290.0</v>
      </c>
      <c r="F269" s="1">
        <v>3.658</v>
      </c>
      <c r="G269" s="1">
        <v>3475.0</v>
      </c>
      <c r="H269" s="1">
        <v>17.2</v>
      </c>
      <c r="I269" s="1">
        <v>1219353.0</v>
      </c>
      <c r="J269" s="1">
        <v>63.3</v>
      </c>
      <c r="K269" s="1">
        <v>390824.0</v>
      </c>
      <c r="L269" s="1">
        <v>5.34</v>
      </c>
      <c r="M269" s="1">
        <v>2706136.0</v>
      </c>
      <c r="N269" s="1">
        <v>2.51</v>
      </c>
      <c r="O269" s="1">
        <v>4660425.0</v>
      </c>
      <c r="P269" s="1">
        <v>5.17</v>
      </c>
      <c r="Q269" s="1">
        <v>4192634.0</v>
      </c>
      <c r="R269" s="1">
        <v>3.8</v>
      </c>
      <c r="S269" s="1">
        <v>2274486.0</v>
      </c>
      <c r="T269" s="1">
        <v>9.01</v>
      </c>
      <c r="U269" s="1">
        <v>267299.0</v>
      </c>
    </row>
    <row r="270" ht="13.5" customHeight="1">
      <c r="A270" s="1">
        <v>42373.0</v>
      </c>
      <c r="B270" s="1">
        <v>10.81</v>
      </c>
      <c r="C270" s="1">
        <v>6171275.0</v>
      </c>
      <c r="D270" s="1">
        <v>37.57</v>
      </c>
      <c r="E270" s="1">
        <v>1281372.0</v>
      </c>
      <c r="F270" s="1">
        <v>3.6486</v>
      </c>
      <c r="G270" s="1">
        <v>1227.0</v>
      </c>
      <c r="H270" s="1">
        <v>17.42</v>
      </c>
      <c r="I270" s="1">
        <v>2214450.0</v>
      </c>
      <c r="J270" s="1">
        <v>65.31</v>
      </c>
      <c r="K270" s="1">
        <v>665814.0</v>
      </c>
      <c r="L270" s="1">
        <v>5.05</v>
      </c>
      <c r="M270" s="1">
        <v>5649440.0</v>
      </c>
      <c r="N270" s="1">
        <v>2.61</v>
      </c>
      <c r="O270" s="1">
        <v>4425728.0</v>
      </c>
      <c r="P270" s="1">
        <v>5.11</v>
      </c>
      <c r="Q270" s="1">
        <v>7661052.0</v>
      </c>
      <c r="R270" s="1">
        <v>3.78</v>
      </c>
      <c r="S270" s="1">
        <v>3793353.0</v>
      </c>
      <c r="T270" s="1">
        <v>9.41</v>
      </c>
      <c r="U270" s="1">
        <v>412349.0</v>
      </c>
    </row>
    <row r="271" ht="13.5" customHeight="1">
      <c r="A271" s="1">
        <v>42374.0</v>
      </c>
      <c r="B271" s="1">
        <v>10.7</v>
      </c>
      <c r="C271" s="1">
        <v>5804053.0</v>
      </c>
      <c r="D271" s="1">
        <v>38.64</v>
      </c>
      <c r="E271" s="1">
        <v>1807729.0</v>
      </c>
      <c r="F271" s="1">
        <v>3.658</v>
      </c>
      <c r="G271" s="1">
        <v>9273.0</v>
      </c>
      <c r="H271" s="1">
        <v>17.07</v>
      </c>
      <c r="I271" s="1">
        <v>1842013.0</v>
      </c>
      <c r="J271" s="1">
        <v>64.03</v>
      </c>
      <c r="K271" s="1">
        <v>840731.0</v>
      </c>
      <c r="L271" s="1">
        <v>5.27</v>
      </c>
      <c r="M271" s="1">
        <v>8358353.0</v>
      </c>
      <c r="N271" s="1">
        <v>2.59</v>
      </c>
      <c r="O271" s="1">
        <v>3108220.0</v>
      </c>
      <c r="P271" s="1">
        <v>5.26</v>
      </c>
      <c r="Q271" s="1">
        <v>6698654.0</v>
      </c>
      <c r="R271" s="1">
        <v>3.83</v>
      </c>
      <c r="S271" s="1">
        <v>3608510.0</v>
      </c>
      <c r="T271" s="1">
        <v>9.39</v>
      </c>
      <c r="U271" s="1">
        <v>335623.0</v>
      </c>
    </row>
    <row r="272" ht="13.5" customHeight="1">
      <c r="A272" s="1">
        <v>42375.0</v>
      </c>
      <c r="B272" s="1">
        <v>11.19</v>
      </c>
      <c r="C272" s="1">
        <v>7127002.0</v>
      </c>
      <c r="D272" s="1">
        <v>40.0</v>
      </c>
      <c r="E272" s="1">
        <v>2730900.0</v>
      </c>
      <c r="F272" s="1">
        <v>3.677</v>
      </c>
      <c r="G272" s="1">
        <v>33900.0</v>
      </c>
      <c r="H272" s="1">
        <v>17.23</v>
      </c>
      <c r="I272" s="1">
        <v>1572169.0</v>
      </c>
      <c r="J272" s="1">
        <v>67.15</v>
      </c>
      <c r="K272" s="1">
        <v>1589251.0</v>
      </c>
      <c r="L272" s="1">
        <v>4.93</v>
      </c>
      <c r="M272" s="1">
        <v>1.0289317E7</v>
      </c>
      <c r="N272" s="1">
        <v>2.62</v>
      </c>
      <c r="O272" s="1">
        <v>7062606.0</v>
      </c>
      <c r="P272" s="1">
        <v>4.77</v>
      </c>
      <c r="Q272" s="1">
        <v>9571610.0</v>
      </c>
      <c r="R272" s="1">
        <v>3.65</v>
      </c>
      <c r="S272" s="1">
        <v>4103336.0</v>
      </c>
      <c r="T272" s="1">
        <v>9.58</v>
      </c>
      <c r="U272" s="1">
        <v>442513.0</v>
      </c>
    </row>
    <row r="273" ht="13.5" customHeight="1">
      <c r="A273" s="1">
        <v>42376.0</v>
      </c>
      <c r="B273" s="1">
        <v>12.34</v>
      </c>
      <c r="C273" s="1">
        <v>1.3174033E7</v>
      </c>
      <c r="D273" s="1">
        <v>42.28</v>
      </c>
      <c r="E273" s="1">
        <v>3276416.0</v>
      </c>
      <c r="F273" s="1">
        <v>3.677</v>
      </c>
      <c r="G273" s="1">
        <v>9960.0</v>
      </c>
      <c r="H273" s="1">
        <v>18.32</v>
      </c>
      <c r="I273" s="1">
        <v>3772270.0</v>
      </c>
      <c r="J273" s="1">
        <v>69.58</v>
      </c>
      <c r="K273" s="1">
        <v>1446477.0</v>
      </c>
      <c r="L273" s="1">
        <v>4.5</v>
      </c>
      <c r="M273" s="1">
        <v>1.5472375E7</v>
      </c>
      <c r="N273" s="1">
        <v>2.81</v>
      </c>
      <c r="O273" s="1">
        <v>7266001.0</v>
      </c>
      <c r="P273" s="1">
        <v>4.38</v>
      </c>
      <c r="Q273" s="1">
        <v>1.4151452E7</v>
      </c>
      <c r="R273" s="1">
        <v>3.39</v>
      </c>
      <c r="S273" s="1">
        <v>8117064.0</v>
      </c>
      <c r="T273" s="1">
        <v>9.93</v>
      </c>
      <c r="U273" s="1">
        <v>665704.0</v>
      </c>
    </row>
    <row r="274" ht="13.5" customHeight="1">
      <c r="A274" s="1">
        <v>42377.0</v>
      </c>
      <c r="B274" s="1">
        <v>11.92</v>
      </c>
      <c r="C274" s="1">
        <v>7343799.0</v>
      </c>
      <c r="D274" s="1">
        <v>41.82</v>
      </c>
      <c r="E274" s="1">
        <v>2024607.0</v>
      </c>
      <c r="F274" s="1">
        <v>3.7054</v>
      </c>
      <c r="G274" s="1">
        <v>3700.0</v>
      </c>
      <c r="H274" s="1">
        <v>18.07</v>
      </c>
      <c r="I274" s="1">
        <v>2514162.0</v>
      </c>
      <c r="J274" s="1">
        <v>69.05</v>
      </c>
      <c r="K274" s="1">
        <v>732245.0</v>
      </c>
      <c r="L274" s="1">
        <v>4.45</v>
      </c>
      <c r="M274" s="1">
        <v>8106570.0</v>
      </c>
      <c r="N274" s="1">
        <v>2.64</v>
      </c>
      <c r="O274" s="1">
        <v>6255046.0</v>
      </c>
      <c r="P274" s="1">
        <v>4.24</v>
      </c>
      <c r="Q274" s="1">
        <v>5186665.0</v>
      </c>
      <c r="R274" s="1">
        <v>3.35</v>
      </c>
      <c r="S274" s="1">
        <v>4435200.0</v>
      </c>
      <c r="T274" s="1">
        <v>9.77</v>
      </c>
      <c r="U274" s="1">
        <v>718999.0</v>
      </c>
    </row>
    <row r="275" ht="13.5" customHeight="1">
      <c r="A275" s="1">
        <v>42380.0</v>
      </c>
      <c r="B275" s="1">
        <v>11.6</v>
      </c>
      <c r="C275" s="1">
        <v>6821840.0</v>
      </c>
      <c r="D275" s="1">
        <v>40.69</v>
      </c>
      <c r="E275" s="1">
        <v>1386709.0</v>
      </c>
      <c r="F275" s="1">
        <v>3.6391</v>
      </c>
      <c r="G275" s="1">
        <v>21340.0</v>
      </c>
      <c r="H275" s="1">
        <v>16.74</v>
      </c>
      <c r="I275" s="1">
        <v>2677038.0</v>
      </c>
      <c r="J275" s="1">
        <v>67.96</v>
      </c>
      <c r="K275" s="1">
        <v>778610.0</v>
      </c>
      <c r="L275" s="1">
        <v>4.18</v>
      </c>
      <c r="M275" s="1">
        <v>7555672.0</v>
      </c>
      <c r="N275" s="1">
        <v>2.43</v>
      </c>
      <c r="O275" s="1">
        <v>5932907.0</v>
      </c>
      <c r="P275" s="1">
        <v>3.84</v>
      </c>
      <c r="Q275" s="1">
        <v>1.2315192E7</v>
      </c>
      <c r="R275" s="1">
        <v>3.18</v>
      </c>
      <c r="S275" s="1">
        <v>2550386.0</v>
      </c>
      <c r="T275" s="1">
        <v>9.19</v>
      </c>
      <c r="U275" s="1">
        <v>649049.0</v>
      </c>
    </row>
    <row r="276" ht="13.5" customHeight="1">
      <c r="A276" s="1">
        <v>42381.0</v>
      </c>
      <c r="B276" s="1">
        <v>11.28</v>
      </c>
      <c r="C276" s="1">
        <v>7218811.0</v>
      </c>
      <c r="D276" s="1">
        <v>40.7</v>
      </c>
      <c r="E276" s="1">
        <v>1682891.0</v>
      </c>
      <c r="F276" s="1">
        <v>3.658</v>
      </c>
      <c r="G276" s="1">
        <v>7900.0</v>
      </c>
      <c r="H276" s="1">
        <v>15.95</v>
      </c>
      <c r="I276" s="1">
        <v>3187993.0</v>
      </c>
      <c r="J276" s="1">
        <v>66.6</v>
      </c>
      <c r="K276" s="1">
        <v>957203.0</v>
      </c>
      <c r="L276" s="1">
        <v>3.89</v>
      </c>
      <c r="M276" s="1">
        <v>8711412.0</v>
      </c>
      <c r="N276" s="1">
        <v>2.37</v>
      </c>
      <c r="O276" s="1">
        <v>5013727.0</v>
      </c>
      <c r="P276" s="1">
        <v>3.5</v>
      </c>
      <c r="Q276" s="1">
        <v>1.6476201E7</v>
      </c>
      <c r="R276" s="1">
        <v>3.11</v>
      </c>
      <c r="S276" s="1">
        <v>4362282.0</v>
      </c>
      <c r="T276" s="1">
        <v>8.75</v>
      </c>
      <c r="U276" s="1">
        <v>1028637.0</v>
      </c>
    </row>
    <row r="277" ht="13.5" customHeight="1">
      <c r="A277" s="1">
        <v>42382.0</v>
      </c>
      <c r="B277" s="1">
        <v>11.53</v>
      </c>
      <c r="C277" s="1">
        <v>7359353.0</v>
      </c>
      <c r="D277" s="1">
        <v>41.61</v>
      </c>
      <c r="E277" s="1">
        <v>1912835.0</v>
      </c>
      <c r="F277" s="1">
        <v>3.6012</v>
      </c>
      <c r="G277" s="1">
        <v>800.0</v>
      </c>
      <c r="H277" s="1">
        <v>16.11</v>
      </c>
      <c r="I277" s="1">
        <v>2815973.0</v>
      </c>
      <c r="J277" s="1">
        <v>67.25</v>
      </c>
      <c r="K277" s="1">
        <v>1471597.0</v>
      </c>
      <c r="L277" s="1">
        <v>3.8</v>
      </c>
      <c r="M277" s="1">
        <v>7859052.0</v>
      </c>
      <c r="N277" s="1">
        <v>2.4</v>
      </c>
      <c r="O277" s="1">
        <v>3636791.0</v>
      </c>
      <c r="P277" s="1">
        <v>3.32</v>
      </c>
      <c r="Q277" s="1">
        <v>1.8645207E7</v>
      </c>
      <c r="R277" s="1">
        <v>3.02</v>
      </c>
      <c r="S277" s="1">
        <v>2660344.0</v>
      </c>
      <c r="T277" s="1">
        <v>8.95</v>
      </c>
      <c r="U277" s="1">
        <v>564388.0</v>
      </c>
    </row>
    <row r="278" ht="13.5" customHeight="1">
      <c r="A278" s="1">
        <v>42383.0</v>
      </c>
      <c r="B278" s="1">
        <v>10.9</v>
      </c>
      <c r="C278" s="1">
        <v>8588589.0</v>
      </c>
      <c r="D278" s="1">
        <v>40.06</v>
      </c>
      <c r="E278" s="1">
        <v>2895460.0</v>
      </c>
      <c r="F278" s="1">
        <v>3.7907</v>
      </c>
      <c r="G278" s="1">
        <v>61980.0</v>
      </c>
      <c r="H278" s="1">
        <v>15.94</v>
      </c>
      <c r="I278" s="1">
        <v>1983074.0</v>
      </c>
      <c r="J278" s="1">
        <v>66.3</v>
      </c>
      <c r="K278" s="1">
        <v>1038459.0</v>
      </c>
      <c r="L278" s="1">
        <v>4.29</v>
      </c>
      <c r="M278" s="1">
        <v>1.225433E7</v>
      </c>
      <c r="N278" s="1">
        <v>2.3</v>
      </c>
      <c r="O278" s="1">
        <v>5972437.0</v>
      </c>
      <c r="P278" s="1">
        <v>3.38</v>
      </c>
      <c r="Q278" s="1">
        <v>1.6046593E7</v>
      </c>
      <c r="R278" s="1">
        <v>3.21</v>
      </c>
      <c r="S278" s="1">
        <v>5058134.0</v>
      </c>
      <c r="T278" s="1">
        <v>8.8</v>
      </c>
      <c r="U278" s="1">
        <v>447887.0</v>
      </c>
    </row>
    <row r="279" ht="13.5" customHeight="1">
      <c r="A279" s="1">
        <v>42384.0</v>
      </c>
      <c r="B279" s="1">
        <v>11.49</v>
      </c>
      <c r="C279" s="1">
        <v>1.1575532E7</v>
      </c>
      <c r="D279" s="1">
        <v>40.75</v>
      </c>
      <c r="E279" s="1">
        <v>2007924.0</v>
      </c>
      <c r="F279" s="1">
        <v>3.9329</v>
      </c>
      <c r="G279" s="1">
        <v>205462.0</v>
      </c>
      <c r="H279" s="1">
        <v>16.2</v>
      </c>
      <c r="I279" s="1">
        <v>3032171.0</v>
      </c>
      <c r="J279" s="1">
        <v>65.65</v>
      </c>
      <c r="K279" s="1">
        <v>1727179.0</v>
      </c>
      <c r="L279" s="1">
        <v>4.49</v>
      </c>
      <c r="M279" s="1">
        <v>8973770.0</v>
      </c>
      <c r="N279" s="1">
        <v>2.15</v>
      </c>
      <c r="O279" s="1">
        <v>6352604.0</v>
      </c>
      <c r="P279" s="1">
        <v>3.09</v>
      </c>
      <c r="Q279" s="1">
        <v>1.4226445E7</v>
      </c>
      <c r="R279" s="1">
        <v>3.13</v>
      </c>
      <c r="S279" s="1">
        <v>4288301.0</v>
      </c>
      <c r="T279" s="1">
        <v>8.83</v>
      </c>
      <c r="U279" s="1">
        <v>533591.0</v>
      </c>
    </row>
    <row r="280" ht="13.5" customHeight="1">
      <c r="A280" s="1">
        <v>42387.0</v>
      </c>
      <c r="B280" s="1">
        <v>11.62</v>
      </c>
      <c r="C280" s="1">
        <v>1563572.0</v>
      </c>
      <c r="D280" s="1">
        <v>40.85</v>
      </c>
      <c r="E280" s="1">
        <v>230714.0</v>
      </c>
      <c r="F280" s="1">
        <v>3.876</v>
      </c>
      <c r="G280" s="1">
        <v>42320.0</v>
      </c>
      <c r="H280" s="1">
        <v>16.11</v>
      </c>
      <c r="I280" s="1">
        <v>226284.0</v>
      </c>
      <c r="J280" s="1">
        <v>65.24</v>
      </c>
      <c r="K280" s="1">
        <v>119010.0</v>
      </c>
      <c r="L280" s="1">
        <v>4.61</v>
      </c>
      <c r="M280" s="1">
        <v>2955064.0</v>
      </c>
      <c r="N280" s="1">
        <v>2.21</v>
      </c>
      <c r="O280" s="1">
        <v>1257730.0</v>
      </c>
      <c r="P280" s="1">
        <v>3.1</v>
      </c>
      <c r="Q280" s="1">
        <v>4887294.0</v>
      </c>
      <c r="R280" s="1">
        <v>3.1</v>
      </c>
      <c r="S280" s="1">
        <v>1164230.0</v>
      </c>
      <c r="T280" s="1">
        <v>8.74</v>
      </c>
      <c r="U280" s="1">
        <v>77750.0</v>
      </c>
    </row>
    <row r="281" ht="13.5" customHeight="1">
      <c r="A281" s="1">
        <v>42388.0</v>
      </c>
      <c r="B281" s="1">
        <v>11.01</v>
      </c>
      <c r="C281" s="1">
        <v>9291360.0</v>
      </c>
      <c r="D281" s="1">
        <v>38.99</v>
      </c>
      <c r="E281" s="1">
        <v>2502411.0</v>
      </c>
      <c r="F281" s="1">
        <v>3.9329</v>
      </c>
      <c r="G281" s="1">
        <v>31563.0</v>
      </c>
      <c r="H281" s="1">
        <v>15.31</v>
      </c>
      <c r="I281" s="1">
        <v>2408762.0</v>
      </c>
      <c r="J281" s="1">
        <v>61.75</v>
      </c>
      <c r="K281" s="1">
        <v>1241637.0</v>
      </c>
      <c r="L281" s="1">
        <v>4.97</v>
      </c>
      <c r="M281" s="1">
        <v>9033779.0</v>
      </c>
      <c r="N281" s="1">
        <v>2.0</v>
      </c>
      <c r="O281" s="1">
        <v>1.0049767E7</v>
      </c>
      <c r="P281" s="1">
        <v>2.85</v>
      </c>
      <c r="Q281" s="1">
        <v>1.293207E7</v>
      </c>
      <c r="R281" s="1">
        <v>3.19</v>
      </c>
      <c r="S281" s="1">
        <v>6273581.0</v>
      </c>
      <c r="T281" s="1">
        <v>8.21</v>
      </c>
      <c r="U281" s="1">
        <v>679767.0</v>
      </c>
    </row>
    <row r="282" ht="13.5" customHeight="1">
      <c r="A282" s="1">
        <v>42389.0</v>
      </c>
      <c r="B282" s="1">
        <v>11.79</v>
      </c>
      <c r="C282" s="1">
        <v>1.0936448E7</v>
      </c>
      <c r="D282" s="1">
        <v>39.0</v>
      </c>
      <c r="E282" s="1">
        <v>1677449.0</v>
      </c>
      <c r="F282" s="1">
        <v>3.8002</v>
      </c>
      <c r="G282" s="1">
        <v>10436.0</v>
      </c>
      <c r="H282" s="1">
        <v>15.23</v>
      </c>
      <c r="I282" s="1">
        <v>4212559.0</v>
      </c>
      <c r="J282" s="1">
        <v>61.59</v>
      </c>
      <c r="K282" s="1">
        <v>1525334.0</v>
      </c>
      <c r="L282" s="1">
        <v>5.25</v>
      </c>
      <c r="M282" s="1">
        <v>1.3928807E7</v>
      </c>
      <c r="N282" s="1">
        <v>2.16</v>
      </c>
      <c r="O282" s="1">
        <v>9132050.0</v>
      </c>
      <c r="P282" s="1">
        <v>2.72</v>
      </c>
      <c r="Q282" s="1">
        <v>2.7303867E7</v>
      </c>
      <c r="R282" s="1">
        <v>3.19</v>
      </c>
      <c r="S282" s="1">
        <v>4624110.0</v>
      </c>
      <c r="T282" s="1">
        <v>8.4</v>
      </c>
      <c r="U282" s="1">
        <v>741589.0</v>
      </c>
    </row>
    <row r="283" ht="13.5" customHeight="1">
      <c r="A283" s="1">
        <v>42390.0</v>
      </c>
      <c r="B283" s="1">
        <v>11.9</v>
      </c>
      <c r="C283" s="1">
        <v>8231093.0</v>
      </c>
      <c r="D283" s="1">
        <v>38.9</v>
      </c>
      <c r="E283" s="1">
        <v>1462631.0</v>
      </c>
      <c r="F283" s="1">
        <v>3.7907</v>
      </c>
      <c r="G283" s="1">
        <v>63298.0</v>
      </c>
      <c r="H283" s="1">
        <v>15.03</v>
      </c>
      <c r="I283" s="1">
        <v>2268345.0</v>
      </c>
      <c r="J283" s="1">
        <v>60.86</v>
      </c>
      <c r="K283" s="1">
        <v>967987.0</v>
      </c>
      <c r="L283" s="1">
        <v>5.35</v>
      </c>
      <c r="M283" s="1">
        <v>1.053127E7</v>
      </c>
      <c r="N283" s="1">
        <v>2.15</v>
      </c>
      <c r="O283" s="1">
        <v>5356025.0</v>
      </c>
      <c r="P283" s="1">
        <v>2.72</v>
      </c>
      <c r="Q283" s="1">
        <v>2.1997209E7</v>
      </c>
      <c r="R283" s="1">
        <v>3.18</v>
      </c>
      <c r="S283" s="1">
        <v>4555803.0</v>
      </c>
      <c r="T283" s="1">
        <v>8.24</v>
      </c>
      <c r="U283" s="1">
        <v>618644.0</v>
      </c>
    </row>
    <row r="284" ht="13.5" customHeight="1">
      <c r="A284" s="1">
        <v>42391.0</v>
      </c>
      <c r="B284" s="1">
        <v>12.16</v>
      </c>
      <c r="C284" s="1">
        <v>8649174.0</v>
      </c>
      <c r="D284" s="1">
        <v>38.64</v>
      </c>
      <c r="E284" s="1">
        <v>1344946.0</v>
      </c>
      <c r="F284" s="1">
        <v>3.7907</v>
      </c>
      <c r="G284" s="1">
        <v>25867.0</v>
      </c>
      <c r="H284" s="1">
        <v>14.99</v>
      </c>
      <c r="I284" s="1">
        <v>2260156.0</v>
      </c>
      <c r="J284" s="1">
        <v>60.15</v>
      </c>
      <c r="K284" s="1">
        <v>859108.0</v>
      </c>
      <c r="L284" s="1">
        <v>5.29</v>
      </c>
      <c r="M284" s="1">
        <v>1.0877328E7</v>
      </c>
      <c r="N284" s="1">
        <v>2.21</v>
      </c>
      <c r="O284" s="1">
        <v>1.1031372E7</v>
      </c>
      <c r="P284" s="1">
        <v>2.58</v>
      </c>
      <c r="Q284" s="1">
        <v>1.8460048E7</v>
      </c>
      <c r="R284" s="1">
        <v>3.29</v>
      </c>
      <c r="S284" s="1">
        <v>1.0655601E7</v>
      </c>
      <c r="T284" s="1">
        <v>8.4</v>
      </c>
      <c r="U284" s="1">
        <v>670621.0</v>
      </c>
    </row>
    <row r="285" ht="13.5" customHeight="1">
      <c r="A285" s="1">
        <v>42394.0</v>
      </c>
      <c r="B285" s="1">
        <v>13.24</v>
      </c>
      <c r="C285" s="1">
        <v>1.0654672E7</v>
      </c>
      <c r="D285" s="1">
        <v>39.78</v>
      </c>
      <c r="E285" s="1">
        <v>1003741.0</v>
      </c>
      <c r="F285" s="1">
        <v>3.7907</v>
      </c>
      <c r="G285" s="1">
        <v>320.0</v>
      </c>
      <c r="H285" s="1">
        <v>15.12</v>
      </c>
      <c r="I285" s="1">
        <v>2062710.0</v>
      </c>
      <c r="J285" s="1">
        <v>60.73</v>
      </c>
      <c r="K285" s="1">
        <v>810520.0</v>
      </c>
      <c r="L285" s="1">
        <v>4.81</v>
      </c>
      <c r="M285" s="1">
        <v>5631798.0</v>
      </c>
      <c r="N285" s="1">
        <v>2.18</v>
      </c>
      <c r="O285" s="1">
        <v>1.3162241E7</v>
      </c>
      <c r="P285" s="1">
        <v>2.49</v>
      </c>
      <c r="Q285" s="1">
        <v>8544764.0</v>
      </c>
      <c r="R285" s="1">
        <v>3.16</v>
      </c>
      <c r="S285" s="1">
        <v>4233494.0</v>
      </c>
      <c r="T285" s="1">
        <v>8.54</v>
      </c>
      <c r="U285" s="1">
        <v>436300.0</v>
      </c>
    </row>
    <row r="286" ht="13.5" customHeight="1">
      <c r="A286" s="1">
        <v>42395.0</v>
      </c>
      <c r="B286" s="1">
        <v>13.4</v>
      </c>
      <c r="C286" s="1">
        <v>7779114.0</v>
      </c>
      <c r="D286" s="1">
        <v>40.46</v>
      </c>
      <c r="E286" s="1">
        <v>1478971.0</v>
      </c>
      <c r="F286" s="1">
        <v>3.767</v>
      </c>
      <c r="G286" s="1">
        <v>3970.0</v>
      </c>
      <c r="H286" s="1">
        <v>15.8</v>
      </c>
      <c r="I286" s="1">
        <v>1750575.0</v>
      </c>
      <c r="J286" s="1">
        <v>61.3</v>
      </c>
      <c r="K286" s="1">
        <v>1064883.0</v>
      </c>
      <c r="L286" s="1">
        <v>5.09</v>
      </c>
      <c r="M286" s="1">
        <v>1.0034799E7</v>
      </c>
      <c r="N286" s="1">
        <v>2.32</v>
      </c>
      <c r="O286" s="1">
        <v>1.7738425E7</v>
      </c>
      <c r="P286" s="1">
        <v>2.5</v>
      </c>
      <c r="Q286" s="1">
        <v>1.2920512E7</v>
      </c>
      <c r="R286" s="1">
        <v>3.3</v>
      </c>
      <c r="S286" s="1">
        <v>7960917.0</v>
      </c>
      <c r="T286" s="1">
        <v>8.96</v>
      </c>
      <c r="U286" s="1">
        <v>506878.0</v>
      </c>
    </row>
    <row r="287" ht="13.5" customHeight="1">
      <c r="A287" s="1">
        <v>42396.0</v>
      </c>
      <c r="B287" s="1">
        <v>13.89</v>
      </c>
      <c r="C287" s="1">
        <v>8761231.0</v>
      </c>
      <c r="D287" s="1">
        <v>40.82</v>
      </c>
      <c r="E287" s="1">
        <v>1541377.0</v>
      </c>
      <c r="F287" s="1">
        <v>3.7623</v>
      </c>
      <c r="G287" s="1">
        <v>40044.0</v>
      </c>
      <c r="H287" s="1">
        <v>15.87</v>
      </c>
      <c r="I287" s="1">
        <v>1952578.0</v>
      </c>
      <c r="J287" s="1">
        <v>61.49</v>
      </c>
      <c r="K287" s="1">
        <v>990889.0</v>
      </c>
      <c r="L287" s="1">
        <v>4.9</v>
      </c>
      <c r="M287" s="1">
        <v>8974846.0</v>
      </c>
      <c r="N287" s="1">
        <v>2.36</v>
      </c>
      <c r="O287" s="1">
        <v>1.0618361E7</v>
      </c>
      <c r="P287" s="1">
        <v>2.6</v>
      </c>
      <c r="Q287" s="1">
        <v>2.3244553E7</v>
      </c>
      <c r="R287" s="1">
        <v>3.36</v>
      </c>
      <c r="S287" s="1">
        <v>4496501.0</v>
      </c>
      <c r="T287" s="1">
        <v>9.35</v>
      </c>
      <c r="U287" s="1">
        <v>628203.0</v>
      </c>
    </row>
    <row r="288" ht="13.5" customHeight="1">
      <c r="A288" s="1">
        <v>42397.0</v>
      </c>
      <c r="B288" s="1">
        <v>13.05</v>
      </c>
      <c r="C288" s="1">
        <v>1.0502691E7</v>
      </c>
      <c r="D288" s="1">
        <v>40.69</v>
      </c>
      <c r="E288" s="1">
        <v>1463345.0</v>
      </c>
      <c r="F288" s="1">
        <v>3.7907</v>
      </c>
      <c r="G288" s="1">
        <v>22642.0</v>
      </c>
      <c r="H288" s="1">
        <v>15.58</v>
      </c>
      <c r="I288" s="1">
        <v>2737725.0</v>
      </c>
      <c r="J288" s="1">
        <v>60.1</v>
      </c>
      <c r="K288" s="1">
        <v>955095.0</v>
      </c>
      <c r="L288" s="1">
        <v>4.99</v>
      </c>
      <c r="M288" s="1">
        <v>6370199.0</v>
      </c>
      <c r="N288" s="1">
        <v>2.25</v>
      </c>
      <c r="O288" s="1">
        <v>6298829.0</v>
      </c>
      <c r="P288" s="1">
        <v>2.61</v>
      </c>
      <c r="Q288" s="1">
        <v>1.9047442E7</v>
      </c>
      <c r="R288" s="1">
        <v>3.28</v>
      </c>
      <c r="S288" s="1">
        <v>3514562.0</v>
      </c>
      <c r="T288" s="1">
        <v>9.04</v>
      </c>
      <c r="U288" s="1">
        <v>714880.0</v>
      </c>
    </row>
    <row r="289" ht="13.5" customHeight="1">
      <c r="A289" s="1">
        <v>42398.0</v>
      </c>
      <c r="B289" s="1">
        <v>13.93</v>
      </c>
      <c r="C289" s="1">
        <v>8312562.0</v>
      </c>
      <c r="D289" s="1">
        <v>41.36</v>
      </c>
      <c r="E289" s="1">
        <v>1620570.0</v>
      </c>
      <c r="F289" s="1">
        <v>3.7149</v>
      </c>
      <c r="G289" s="1">
        <v>26018.0</v>
      </c>
      <c r="H289" s="1">
        <v>16.51</v>
      </c>
      <c r="I289" s="1">
        <v>2352126.0</v>
      </c>
      <c r="J289" s="1">
        <v>61.93</v>
      </c>
      <c r="K289" s="1">
        <v>1134915.0</v>
      </c>
      <c r="L289" s="1">
        <v>5.23</v>
      </c>
      <c r="M289" s="1">
        <v>7119108.0</v>
      </c>
      <c r="N289" s="1">
        <v>2.31</v>
      </c>
      <c r="O289" s="1">
        <v>5190710.0</v>
      </c>
      <c r="P289" s="1">
        <v>3.03</v>
      </c>
      <c r="Q289" s="1">
        <v>1.6612526E7</v>
      </c>
      <c r="R289" s="1">
        <v>3.47</v>
      </c>
      <c r="S289" s="1">
        <v>5034920.0</v>
      </c>
      <c r="T289" s="1">
        <v>9.3</v>
      </c>
      <c r="U289" s="1">
        <v>511287.0</v>
      </c>
    </row>
    <row r="290" ht="13.5" customHeight="1">
      <c r="A290" s="1">
        <v>42401.0</v>
      </c>
      <c r="B290" s="1">
        <v>14.04</v>
      </c>
      <c r="C290" s="1">
        <v>7437991.0</v>
      </c>
      <c r="D290" s="1">
        <v>41.89</v>
      </c>
      <c r="E290" s="1">
        <v>1183850.0</v>
      </c>
      <c r="F290" s="1">
        <v>3.7244</v>
      </c>
      <c r="G290" s="1">
        <v>7200.0</v>
      </c>
      <c r="H290" s="1">
        <v>16.83</v>
      </c>
      <c r="I290" s="1">
        <v>2046903.0</v>
      </c>
      <c r="J290" s="1">
        <v>62.66</v>
      </c>
      <c r="K290" s="1">
        <v>917237.0</v>
      </c>
      <c r="L290" s="1">
        <v>5.07</v>
      </c>
      <c r="M290" s="1">
        <v>6887315.0</v>
      </c>
      <c r="N290" s="1">
        <v>2.39</v>
      </c>
      <c r="O290" s="1">
        <v>6458172.0</v>
      </c>
      <c r="P290" s="1">
        <v>3.05</v>
      </c>
      <c r="Q290" s="1">
        <v>1.3650582E7</v>
      </c>
      <c r="R290" s="1">
        <v>3.23</v>
      </c>
      <c r="S290" s="1">
        <v>4229936.0</v>
      </c>
      <c r="T290" s="1">
        <v>9.83</v>
      </c>
      <c r="U290" s="1">
        <v>505225.0</v>
      </c>
    </row>
    <row r="291" ht="13.5" customHeight="1">
      <c r="A291" s="1">
        <v>42402.0</v>
      </c>
      <c r="B291" s="1">
        <v>13.84</v>
      </c>
      <c r="C291" s="1">
        <v>5624682.0</v>
      </c>
      <c r="D291" s="1">
        <v>41.75</v>
      </c>
      <c r="E291" s="1">
        <v>1457543.0</v>
      </c>
      <c r="F291" s="1">
        <v>3.6486</v>
      </c>
      <c r="G291" s="1">
        <v>350.0</v>
      </c>
      <c r="H291" s="1">
        <v>16.54</v>
      </c>
      <c r="I291" s="1">
        <v>1488710.0</v>
      </c>
      <c r="J291" s="1">
        <v>62.03</v>
      </c>
      <c r="K291" s="1">
        <v>837591.0</v>
      </c>
      <c r="L291" s="1">
        <v>4.84</v>
      </c>
      <c r="M291" s="1">
        <v>3902969.0</v>
      </c>
      <c r="N291" s="1">
        <v>2.33</v>
      </c>
      <c r="O291" s="1">
        <v>2984951.0</v>
      </c>
      <c r="P291" s="1">
        <v>2.66</v>
      </c>
      <c r="Q291" s="1">
        <v>1.1815263E7</v>
      </c>
      <c r="R291" s="1">
        <v>3.02</v>
      </c>
      <c r="S291" s="1">
        <v>4153007.0</v>
      </c>
      <c r="T291" s="1">
        <v>9.61</v>
      </c>
      <c r="U291" s="1">
        <v>522630.0</v>
      </c>
    </row>
    <row r="292" ht="13.5" customHeight="1">
      <c r="A292" s="1">
        <v>42403.0</v>
      </c>
      <c r="B292" s="1">
        <v>14.77</v>
      </c>
      <c r="C292" s="1">
        <v>9705539.0</v>
      </c>
      <c r="D292" s="1">
        <v>43.22</v>
      </c>
      <c r="E292" s="1">
        <v>1868045.0</v>
      </c>
      <c r="F292" s="1">
        <v>3.7433</v>
      </c>
      <c r="G292" s="1">
        <v>29815.0</v>
      </c>
      <c r="H292" s="1">
        <v>17.65</v>
      </c>
      <c r="I292" s="1">
        <v>2603866.0</v>
      </c>
      <c r="J292" s="1">
        <v>65.14</v>
      </c>
      <c r="K292" s="1">
        <v>1379909.0</v>
      </c>
      <c r="L292" s="1">
        <v>5.23</v>
      </c>
      <c r="M292" s="1">
        <v>7660716.0</v>
      </c>
      <c r="N292" s="1">
        <v>2.5</v>
      </c>
      <c r="O292" s="1">
        <v>6540340.0</v>
      </c>
      <c r="P292" s="1">
        <v>3.02</v>
      </c>
      <c r="Q292" s="1">
        <v>1.5065051E7</v>
      </c>
      <c r="R292" s="1">
        <v>3.27</v>
      </c>
      <c r="S292" s="1">
        <v>5065714.0</v>
      </c>
      <c r="T292" s="1">
        <v>10.04</v>
      </c>
      <c r="U292" s="1">
        <v>661810.0</v>
      </c>
    </row>
    <row r="293" ht="13.5" customHeight="1">
      <c r="A293" s="1">
        <v>42404.0</v>
      </c>
      <c r="B293" s="1">
        <v>15.41</v>
      </c>
      <c r="C293" s="1">
        <v>1.5038736E7</v>
      </c>
      <c r="D293" s="1">
        <v>45.0</v>
      </c>
      <c r="E293" s="1">
        <v>2512269.0</v>
      </c>
      <c r="F293" s="1">
        <v>3.7433</v>
      </c>
      <c r="G293" s="1">
        <v>803489.0</v>
      </c>
      <c r="H293" s="1">
        <v>18.46</v>
      </c>
      <c r="I293" s="1">
        <v>3682714.0</v>
      </c>
      <c r="J293" s="1">
        <v>67.07</v>
      </c>
      <c r="K293" s="1">
        <v>1535008.0</v>
      </c>
      <c r="L293" s="1">
        <v>5.92</v>
      </c>
      <c r="M293" s="1">
        <v>1.2481316E7</v>
      </c>
      <c r="N293" s="1">
        <v>2.81</v>
      </c>
      <c r="O293" s="1">
        <v>2.4135956E7</v>
      </c>
      <c r="P293" s="1">
        <v>4.05</v>
      </c>
      <c r="Q293" s="1">
        <v>2.4018937E7</v>
      </c>
      <c r="R293" s="1">
        <v>3.68</v>
      </c>
      <c r="S293" s="1">
        <v>1.4642761E7</v>
      </c>
      <c r="T293" s="1">
        <v>10.57</v>
      </c>
      <c r="U293" s="1">
        <v>808752.0</v>
      </c>
    </row>
    <row r="294" ht="13.5" customHeight="1">
      <c r="A294" s="1">
        <v>42405.0</v>
      </c>
      <c r="B294" s="1">
        <v>16.19</v>
      </c>
      <c r="C294" s="1">
        <v>1.2220062E7</v>
      </c>
      <c r="D294" s="1">
        <v>46.55</v>
      </c>
      <c r="E294" s="1">
        <v>1428158.0</v>
      </c>
      <c r="F294" s="1">
        <v>3.7054</v>
      </c>
      <c r="G294" s="1">
        <v>25240.0</v>
      </c>
      <c r="H294" s="1">
        <v>19.63</v>
      </c>
      <c r="I294" s="1">
        <v>6768541.0</v>
      </c>
      <c r="J294" s="1">
        <v>69.63</v>
      </c>
      <c r="K294" s="1">
        <v>1189020.0</v>
      </c>
      <c r="L294" s="1">
        <v>6.0</v>
      </c>
      <c r="M294" s="1">
        <v>8237948.0</v>
      </c>
      <c r="N294" s="1">
        <v>3.21</v>
      </c>
      <c r="O294" s="1">
        <v>1.4214528E7</v>
      </c>
      <c r="P294" s="1">
        <v>3.93</v>
      </c>
      <c r="Q294" s="1">
        <v>1.7270824E7</v>
      </c>
      <c r="R294" s="1">
        <v>3.55</v>
      </c>
      <c r="S294" s="1">
        <v>8578735.0</v>
      </c>
      <c r="T294" s="1">
        <v>11.73</v>
      </c>
      <c r="U294" s="1">
        <v>1028054.0</v>
      </c>
    </row>
    <row r="295" ht="13.5" customHeight="1">
      <c r="A295" s="1">
        <v>42408.0</v>
      </c>
      <c r="B295" s="1">
        <v>16.59</v>
      </c>
      <c r="C295" s="1">
        <v>1.4139586E7</v>
      </c>
      <c r="D295" s="1">
        <v>47.24</v>
      </c>
      <c r="E295" s="1">
        <v>2441127.0</v>
      </c>
      <c r="F295" s="1">
        <v>3.8476</v>
      </c>
      <c r="G295" s="1">
        <v>108731.0</v>
      </c>
      <c r="H295" s="1">
        <v>20.48</v>
      </c>
      <c r="I295" s="1">
        <v>5380536.0</v>
      </c>
      <c r="J295" s="1">
        <v>74.12</v>
      </c>
      <c r="K295" s="1">
        <v>1928659.0</v>
      </c>
      <c r="L295" s="1">
        <v>5.94</v>
      </c>
      <c r="M295" s="1">
        <v>8212490.0</v>
      </c>
      <c r="N295" s="1">
        <v>3.45</v>
      </c>
      <c r="O295" s="1">
        <v>1.5636979E7</v>
      </c>
      <c r="P295" s="1">
        <v>3.69</v>
      </c>
      <c r="Q295" s="1">
        <v>7798809.0</v>
      </c>
      <c r="R295" s="1">
        <v>3.49</v>
      </c>
      <c r="S295" s="1">
        <v>5576511.0</v>
      </c>
      <c r="T295" s="1">
        <v>11.92</v>
      </c>
      <c r="U295" s="1">
        <v>1043935.0</v>
      </c>
    </row>
    <row r="296" ht="13.5" customHeight="1">
      <c r="A296" s="1">
        <v>42409.0</v>
      </c>
      <c r="B296" s="1">
        <v>15.57</v>
      </c>
      <c r="C296" s="1">
        <v>1.4454777E7</v>
      </c>
      <c r="D296" s="1">
        <v>45.91</v>
      </c>
      <c r="E296" s="1">
        <v>1948400.0</v>
      </c>
      <c r="F296" s="1">
        <v>3.7718</v>
      </c>
      <c r="G296" s="1">
        <v>48989.0</v>
      </c>
      <c r="H296" s="1">
        <v>19.66</v>
      </c>
      <c r="I296" s="1">
        <v>4020231.0</v>
      </c>
      <c r="J296" s="1">
        <v>71.5</v>
      </c>
      <c r="K296" s="1">
        <v>1654656.0</v>
      </c>
      <c r="L296" s="1">
        <v>5.52</v>
      </c>
      <c r="M296" s="1">
        <v>5262336.0</v>
      </c>
      <c r="N296" s="1">
        <v>3.38</v>
      </c>
      <c r="O296" s="1">
        <v>1.6496797E7</v>
      </c>
      <c r="P296" s="1">
        <v>3.29</v>
      </c>
      <c r="Q296" s="1">
        <v>1.4550645E7</v>
      </c>
      <c r="R296" s="1">
        <v>3.17</v>
      </c>
      <c r="S296" s="1">
        <v>3789805.0</v>
      </c>
      <c r="T296" s="1">
        <v>11.38</v>
      </c>
      <c r="U296" s="1">
        <v>1115694.0</v>
      </c>
    </row>
    <row r="297" ht="13.5" customHeight="1">
      <c r="A297" s="1">
        <v>42410.0</v>
      </c>
      <c r="B297" s="1">
        <v>16.11</v>
      </c>
      <c r="C297" s="1">
        <v>1.3582039E7</v>
      </c>
      <c r="D297" s="1">
        <v>46.47</v>
      </c>
      <c r="E297" s="1">
        <v>1788608.0</v>
      </c>
      <c r="F297" s="1">
        <v>3.8855</v>
      </c>
      <c r="G297" s="1">
        <v>9150.0</v>
      </c>
      <c r="H297" s="1">
        <v>19.68</v>
      </c>
      <c r="I297" s="1">
        <v>2712300.0</v>
      </c>
      <c r="J297" s="1">
        <v>69.93</v>
      </c>
      <c r="K297" s="1">
        <v>1806454.0</v>
      </c>
      <c r="L297" s="1">
        <v>5.44</v>
      </c>
      <c r="M297" s="1">
        <v>6048463.0</v>
      </c>
      <c r="N297" s="1">
        <v>3.58</v>
      </c>
      <c r="O297" s="1">
        <v>1.5942011E7</v>
      </c>
      <c r="P297" s="1">
        <v>2.92</v>
      </c>
      <c r="Q297" s="1">
        <v>1.3765011E7</v>
      </c>
      <c r="R297" s="1">
        <v>3.15</v>
      </c>
      <c r="S297" s="1">
        <v>2772689.0</v>
      </c>
      <c r="T297" s="1">
        <v>11.37</v>
      </c>
      <c r="U297" s="1">
        <v>1219455.0</v>
      </c>
    </row>
    <row r="298" ht="13.5" customHeight="1">
      <c r="A298" s="1">
        <v>42411.0</v>
      </c>
      <c r="B298" s="1">
        <v>16.7</v>
      </c>
      <c r="C298" s="1">
        <v>1.649853E7</v>
      </c>
      <c r="D298" s="1">
        <v>49.04</v>
      </c>
      <c r="E298" s="1">
        <v>3251455.0</v>
      </c>
      <c r="F298" s="1">
        <v>3.9802</v>
      </c>
      <c r="G298" s="1">
        <v>51929.0</v>
      </c>
      <c r="H298" s="1">
        <v>20.71</v>
      </c>
      <c r="I298" s="1">
        <v>6484061.0</v>
      </c>
      <c r="J298" s="1">
        <v>74.83</v>
      </c>
      <c r="K298" s="1">
        <v>3927188.0</v>
      </c>
      <c r="L298" s="1">
        <v>5.15</v>
      </c>
      <c r="M298" s="1">
        <v>8630003.0</v>
      </c>
      <c r="N298" s="1">
        <v>4.07</v>
      </c>
      <c r="O298" s="1">
        <v>2.4850715E7</v>
      </c>
      <c r="P298" s="1">
        <v>2.94</v>
      </c>
      <c r="Q298" s="1">
        <v>1.0480942E7</v>
      </c>
      <c r="R298" s="1">
        <v>3.1</v>
      </c>
      <c r="S298" s="1">
        <v>3268417.0</v>
      </c>
      <c r="T298" s="1">
        <v>12.08</v>
      </c>
      <c r="U298" s="1">
        <v>990474.0</v>
      </c>
    </row>
    <row r="299" ht="13.5" customHeight="1">
      <c r="A299" s="1">
        <v>42412.0</v>
      </c>
      <c r="B299" s="1">
        <v>16.95</v>
      </c>
      <c r="C299" s="1">
        <v>9158385.0</v>
      </c>
      <c r="D299" s="1">
        <v>49.4</v>
      </c>
      <c r="E299" s="1">
        <v>1209128.0</v>
      </c>
      <c r="F299" s="1">
        <v>3.9802</v>
      </c>
      <c r="G299" s="1">
        <v>20100.0</v>
      </c>
      <c r="H299" s="1">
        <v>21.15</v>
      </c>
      <c r="I299" s="1">
        <v>2799208.0</v>
      </c>
      <c r="J299" s="1">
        <v>75.42</v>
      </c>
      <c r="K299" s="1">
        <v>1540418.0</v>
      </c>
      <c r="L299" s="1">
        <v>6.44</v>
      </c>
      <c r="M299" s="1">
        <v>1.263865E7</v>
      </c>
      <c r="N299" s="1">
        <v>4.17</v>
      </c>
      <c r="O299" s="1">
        <v>1.0822083E7</v>
      </c>
      <c r="P299" s="1">
        <v>3.29</v>
      </c>
      <c r="Q299" s="1">
        <v>1.2243726E7</v>
      </c>
      <c r="R299" s="1">
        <v>3.45</v>
      </c>
      <c r="S299" s="1">
        <v>5123878.0</v>
      </c>
      <c r="T299" s="1">
        <v>12.27</v>
      </c>
      <c r="U299" s="1">
        <v>718418.0</v>
      </c>
    </row>
    <row r="300" ht="13.5" customHeight="1">
      <c r="A300" s="1">
        <v>42415.0</v>
      </c>
      <c r="B300" s="1">
        <v>16.95</v>
      </c>
      <c r="C300" s="1">
        <v>9158385.0</v>
      </c>
      <c r="D300" s="1">
        <v>49.4</v>
      </c>
      <c r="E300" s="1">
        <v>1209128.0</v>
      </c>
      <c r="F300" s="1">
        <v>3.9802</v>
      </c>
      <c r="G300" s="1">
        <v>20100.0</v>
      </c>
      <c r="H300" s="1">
        <v>21.15</v>
      </c>
      <c r="I300" s="1">
        <v>2799208.0</v>
      </c>
      <c r="J300" s="1">
        <v>75.42</v>
      </c>
      <c r="K300" s="1">
        <v>1540418.0</v>
      </c>
      <c r="L300" s="1">
        <v>6.44</v>
      </c>
      <c r="M300" s="1">
        <v>1.263865E7</v>
      </c>
      <c r="N300" s="1">
        <v>4.17</v>
      </c>
      <c r="O300" s="1">
        <v>1.0822083E7</v>
      </c>
      <c r="P300" s="1">
        <v>3.29</v>
      </c>
      <c r="Q300" s="1">
        <v>1.2243726E7</v>
      </c>
      <c r="R300" s="1">
        <v>3.45</v>
      </c>
      <c r="S300" s="1">
        <v>5123878.0</v>
      </c>
      <c r="T300" s="1">
        <v>12.27</v>
      </c>
      <c r="U300" s="1">
        <v>718418.0</v>
      </c>
    </row>
    <row r="301" ht="13.5" customHeight="1">
      <c r="A301" s="1">
        <v>42416.0</v>
      </c>
      <c r="B301" s="1">
        <v>16.11</v>
      </c>
      <c r="C301" s="1">
        <v>1.0335966E7</v>
      </c>
      <c r="D301" s="1">
        <v>47.41</v>
      </c>
      <c r="E301" s="1">
        <v>3749944.0</v>
      </c>
      <c r="F301" s="1">
        <v>3.9708</v>
      </c>
      <c r="G301" s="1">
        <v>6115.0</v>
      </c>
      <c r="H301" s="1">
        <v>20.45</v>
      </c>
      <c r="I301" s="1">
        <v>3374861.0</v>
      </c>
      <c r="J301" s="1">
        <v>72.78</v>
      </c>
      <c r="K301" s="1">
        <v>1502552.0</v>
      </c>
      <c r="L301" s="1">
        <v>7.1</v>
      </c>
      <c r="M301" s="1">
        <v>1.0917924E7</v>
      </c>
      <c r="N301" s="1">
        <v>3.77</v>
      </c>
      <c r="O301" s="1">
        <v>1.1997021E7</v>
      </c>
      <c r="P301" s="1">
        <v>3.91</v>
      </c>
      <c r="Q301" s="1">
        <v>1.8547985E7</v>
      </c>
      <c r="R301" s="1">
        <v>3.73</v>
      </c>
      <c r="S301" s="1">
        <v>6593450.0</v>
      </c>
      <c r="T301" s="1">
        <v>11.91</v>
      </c>
      <c r="U301" s="1">
        <v>680210.0</v>
      </c>
    </row>
    <row r="302" ht="13.5" customHeight="1">
      <c r="A302" s="1">
        <v>42417.0</v>
      </c>
      <c r="B302" s="1">
        <v>16.26</v>
      </c>
      <c r="C302" s="1">
        <v>9208794.0</v>
      </c>
      <c r="D302" s="1">
        <v>46.46</v>
      </c>
      <c r="E302" s="1">
        <v>1788158.0</v>
      </c>
      <c r="F302" s="1">
        <v>3.7907</v>
      </c>
      <c r="G302" s="1">
        <v>152673.0</v>
      </c>
      <c r="H302" s="1">
        <v>20.64</v>
      </c>
      <c r="I302" s="1">
        <v>2709297.0</v>
      </c>
      <c r="J302" s="1">
        <v>72.65</v>
      </c>
      <c r="K302" s="1">
        <v>1898996.0</v>
      </c>
      <c r="L302" s="1">
        <v>8.42</v>
      </c>
      <c r="M302" s="1">
        <v>1.7630408E7</v>
      </c>
      <c r="N302" s="1">
        <v>3.84</v>
      </c>
      <c r="O302" s="1">
        <v>1.1277224E7</v>
      </c>
      <c r="P302" s="1">
        <v>4.9</v>
      </c>
      <c r="Q302" s="1">
        <v>2.0041779E7</v>
      </c>
      <c r="R302" s="1">
        <v>3.92</v>
      </c>
      <c r="S302" s="1">
        <v>8487011.0</v>
      </c>
      <c r="T302" s="1">
        <v>12.14</v>
      </c>
      <c r="U302" s="1">
        <v>897300.0</v>
      </c>
    </row>
    <row r="303" ht="13.5" customHeight="1">
      <c r="A303" s="1">
        <v>42418.0</v>
      </c>
      <c r="B303" s="1">
        <v>17.36</v>
      </c>
      <c r="C303" s="1">
        <v>1.4691701E7</v>
      </c>
      <c r="D303" s="1">
        <v>48.2</v>
      </c>
      <c r="E303" s="1">
        <v>2000168.0</v>
      </c>
      <c r="F303" s="1">
        <v>3.8949</v>
      </c>
      <c r="G303" s="1">
        <v>44300.0</v>
      </c>
      <c r="H303" s="1">
        <v>21.73</v>
      </c>
      <c r="I303" s="1">
        <v>4180300.0</v>
      </c>
      <c r="J303" s="1">
        <v>78.71</v>
      </c>
      <c r="K303" s="1">
        <v>2457817.0</v>
      </c>
      <c r="L303" s="1">
        <v>8.3</v>
      </c>
      <c r="M303" s="1">
        <v>1.1390964E7</v>
      </c>
      <c r="N303" s="1">
        <v>4.15</v>
      </c>
      <c r="O303" s="1">
        <v>1.4623968E7</v>
      </c>
      <c r="P303" s="1">
        <v>4.36</v>
      </c>
      <c r="Q303" s="1">
        <v>2.009515E7</v>
      </c>
      <c r="R303" s="1">
        <v>3.7</v>
      </c>
      <c r="S303" s="1">
        <v>4486258.0</v>
      </c>
      <c r="T303" s="1">
        <v>13.11</v>
      </c>
      <c r="U303" s="1">
        <v>1286454.0</v>
      </c>
    </row>
    <row r="304" ht="13.5" customHeight="1">
      <c r="A304" s="1">
        <v>42419.0</v>
      </c>
      <c r="B304" s="1">
        <v>17.26</v>
      </c>
      <c r="C304" s="1">
        <v>9711019.0</v>
      </c>
      <c r="D304" s="1">
        <v>47.62</v>
      </c>
      <c r="E304" s="1">
        <v>1426216.0</v>
      </c>
      <c r="F304" s="1">
        <v>3.9044</v>
      </c>
      <c r="G304" s="1">
        <v>11465.0</v>
      </c>
      <c r="H304" s="1">
        <v>21.43</v>
      </c>
      <c r="I304" s="1">
        <v>2574140.0</v>
      </c>
      <c r="J304" s="1">
        <v>78.75</v>
      </c>
      <c r="K304" s="1">
        <v>2490029.0</v>
      </c>
      <c r="L304" s="1">
        <v>8.15</v>
      </c>
      <c r="M304" s="1">
        <v>7389286.0</v>
      </c>
      <c r="N304" s="1">
        <v>4.07</v>
      </c>
      <c r="O304" s="1">
        <v>1.0634335E7</v>
      </c>
      <c r="P304" s="1">
        <v>4.58</v>
      </c>
      <c r="Q304" s="1">
        <v>1.7339612E7</v>
      </c>
      <c r="R304" s="1">
        <v>3.72</v>
      </c>
      <c r="S304" s="1">
        <v>3741172.0</v>
      </c>
      <c r="T304" s="1">
        <v>12.74</v>
      </c>
      <c r="U304" s="1">
        <v>780479.0</v>
      </c>
    </row>
    <row r="305" ht="13.5" customHeight="1">
      <c r="A305" s="1">
        <v>42422.0</v>
      </c>
      <c r="B305" s="1">
        <v>17.55</v>
      </c>
      <c r="C305" s="1">
        <v>1.2453207E7</v>
      </c>
      <c r="D305" s="1">
        <v>47.45</v>
      </c>
      <c r="E305" s="1">
        <v>1281659.0</v>
      </c>
      <c r="F305" s="1">
        <v>3.9329</v>
      </c>
      <c r="G305" s="1">
        <v>4700.0</v>
      </c>
      <c r="H305" s="1">
        <v>21.37</v>
      </c>
      <c r="I305" s="1">
        <v>2628116.0</v>
      </c>
      <c r="J305" s="1">
        <v>79.81</v>
      </c>
      <c r="K305" s="1">
        <v>4507406.0</v>
      </c>
      <c r="L305" s="1">
        <v>9.33</v>
      </c>
      <c r="M305" s="1">
        <v>1.9933687E7</v>
      </c>
      <c r="N305" s="1">
        <v>4.09</v>
      </c>
      <c r="O305" s="1">
        <v>9581555.0</v>
      </c>
      <c r="P305" s="1">
        <v>4.7</v>
      </c>
      <c r="Q305" s="1">
        <v>1.9964407E7</v>
      </c>
      <c r="R305" s="1">
        <v>3.9</v>
      </c>
      <c r="S305" s="1">
        <v>1.2185111E7</v>
      </c>
      <c r="T305" s="1">
        <v>12.86</v>
      </c>
      <c r="U305" s="1">
        <v>968980.0</v>
      </c>
    </row>
    <row r="306" ht="13.5" customHeight="1">
      <c r="A306" s="1">
        <v>42423.0</v>
      </c>
      <c r="B306" s="1">
        <v>18.63</v>
      </c>
      <c r="C306" s="1">
        <v>1.1531402E7</v>
      </c>
      <c r="D306" s="1">
        <v>48.53</v>
      </c>
      <c r="E306" s="1">
        <v>1213770.0</v>
      </c>
      <c r="F306" s="1">
        <v>3.9139</v>
      </c>
      <c r="G306" s="1">
        <v>8690.0</v>
      </c>
      <c r="H306" s="1">
        <v>21.65</v>
      </c>
      <c r="I306" s="1">
        <v>2204038.0</v>
      </c>
      <c r="J306" s="1">
        <v>81.57</v>
      </c>
      <c r="K306" s="1">
        <v>8118994.0</v>
      </c>
      <c r="L306" s="1">
        <v>8.29</v>
      </c>
      <c r="M306" s="1">
        <v>1.0306609E7</v>
      </c>
      <c r="N306" s="1">
        <v>4.24</v>
      </c>
      <c r="O306" s="1">
        <v>1.0088332E7</v>
      </c>
      <c r="P306" s="1">
        <v>4.34</v>
      </c>
      <c r="Q306" s="1">
        <v>1.0596004E7</v>
      </c>
      <c r="R306" s="1">
        <v>3.68</v>
      </c>
      <c r="S306" s="1">
        <v>3687539.0</v>
      </c>
      <c r="T306" s="1">
        <v>12.99</v>
      </c>
      <c r="U306" s="1">
        <v>1029944.0</v>
      </c>
    </row>
    <row r="307" ht="13.5" customHeight="1">
      <c r="A307" s="1">
        <v>42424.0</v>
      </c>
      <c r="B307" s="1">
        <v>18.4</v>
      </c>
      <c r="C307" s="1">
        <v>1.4444498E7</v>
      </c>
      <c r="D307" s="1">
        <v>48.21</v>
      </c>
      <c r="E307" s="1">
        <v>2534327.0</v>
      </c>
      <c r="F307" s="1">
        <v>3.7907</v>
      </c>
      <c r="G307" s="1">
        <v>8570.0</v>
      </c>
      <c r="H307" s="1">
        <v>21.64</v>
      </c>
      <c r="I307" s="1">
        <v>4166612.0</v>
      </c>
      <c r="J307" s="1">
        <v>81.18</v>
      </c>
      <c r="K307" s="1">
        <v>4221333.0</v>
      </c>
      <c r="L307" s="1">
        <v>7.67</v>
      </c>
      <c r="M307" s="1">
        <v>2.062895E7</v>
      </c>
      <c r="N307" s="1">
        <v>4.34</v>
      </c>
      <c r="O307" s="1">
        <v>1.54102E7</v>
      </c>
      <c r="P307" s="1">
        <v>4.44</v>
      </c>
      <c r="Q307" s="1">
        <v>1.5359834E7</v>
      </c>
      <c r="R307" s="1">
        <v>3.76</v>
      </c>
      <c r="S307" s="1">
        <v>5646304.0</v>
      </c>
      <c r="T307" s="1">
        <v>12.9</v>
      </c>
      <c r="U307" s="1">
        <v>1109565.0</v>
      </c>
    </row>
    <row r="308" ht="13.5" customHeight="1">
      <c r="A308" s="1">
        <v>42425.0</v>
      </c>
      <c r="B308" s="1">
        <v>18.46</v>
      </c>
      <c r="C308" s="1">
        <v>9736430.0</v>
      </c>
      <c r="D308" s="1">
        <v>48.21</v>
      </c>
      <c r="E308" s="1">
        <v>1225778.0</v>
      </c>
      <c r="F308" s="1">
        <v>3.7907</v>
      </c>
      <c r="G308" s="1">
        <v>21647.0</v>
      </c>
      <c r="H308" s="1">
        <v>21.47</v>
      </c>
      <c r="I308" s="1">
        <v>2576839.0</v>
      </c>
      <c r="J308" s="1">
        <v>81.5</v>
      </c>
      <c r="K308" s="1">
        <v>1307880.0</v>
      </c>
      <c r="L308" s="1">
        <v>7.67</v>
      </c>
      <c r="M308" s="1">
        <v>5862608.0</v>
      </c>
      <c r="N308" s="1">
        <v>4.07</v>
      </c>
      <c r="O308" s="1">
        <v>1.635126E7</v>
      </c>
      <c r="P308" s="1">
        <v>4.6</v>
      </c>
      <c r="Q308" s="1">
        <v>1.072126E7</v>
      </c>
      <c r="R308" s="1">
        <v>3.6</v>
      </c>
      <c r="S308" s="1">
        <v>4635875.0</v>
      </c>
      <c r="T308" s="1">
        <v>12.98</v>
      </c>
      <c r="U308" s="1">
        <v>869148.0</v>
      </c>
    </row>
    <row r="309" ht="13.5" customHeight="1">
      <c r="A309" s="1">
        <v>42426.0</v>
      </c>
      <c r="B309" s="1">
        <v>18.25</v>
      </c>
      <c r="C309" s="1">
        <v>1.2518192E7</v>
      </c>
      <c r="D309" s="1">
        <v>46.72</v>
      </c>
      <c r="E309" s="1">
        <v>1820516.0</v>
      </c>
      <c r="F309" s="1">
        <v>3.7528</v>
      </c>
      <c r="G309" s="1">
        <v>1350.0</v>
      </c>
      <c r="H309" s="1">
        <v>20.85</v>
      </c>
      <c r="I309" s="1">
        <v>2177389.0</v>
      </c>
      <c r="J309" s="1">
        <v>80.09</v>
      </c>
      <c r="K309" s="1">
        <v>1647567.0</v>
      </c>
      <c r="L309" s="1">
        <v>7.66</v>
      </c>
      <c r="M309" s="1">
        <v>7912247.0</v>
      </c>
      <c r="N309" s="1">
        <v>3.91</v>
      </c>
      <c r="O309" s="1">
        <v>1.2212639E7</v>
      </c>
      <c r="P309" s="1">
        <v>4.85</v>
      </c>
      <c r="Q309" s="1">
        <v>1.28758E7</v>
      </c>
      <c r="R309" s="1">
        <v>3.72</v>
      </c>
      <c r="S309" s="1">
        <v>3562017.0</v>
      </c>
      <c r="T309" s="1">
        <v>13.02</v>
      </c>
      <c r="U309" s="1">
        <v>971720.0</v>
      </c>
    </row>
    <row r="310" ht="13.5" customHeight="1">
      <c r="A310" s="1">
        <v>42429.0</v>
      </c>
      <c r="B310" s="1">
        <v>18.8</v>
      </c>
      <c r="C310" s="1">
        <v>9720397.0</v>
      </c>
      <c r="D310" s="1">
        <v>47.61</v>
      </c>
      <c r="E310" s="1">
        <v>2165152.0</v>
      </c>
      <c r="F310" s="1">
        <v>3.7718</v>
      </c>
      <c r="G310" s="1">
        <v>1956.0</v>
      </c>
      <c r="H310" s="1">
        <v>21.34</v>
      </c>
      <c r="I310" s="1">
        <v>2120895.0</v>
      </c>
      <c r="J310" s="1">
        <v>80.75</v>
      </c>
      <c r="K310" s="1">
        <v>1699272.0</v>
      </c>
      <c r="L310" s="1">
        <v>7.83</v>
      </c>
      <c r="M310" s="1">
        <v>6800281.0</v>
      </c>
      <c r="N310" s="1">
        <v>3.96</v>
      </c>
      <c r="O310" s="1">
        <v>9699693.0</v>
      </c>
      <c r="P310" s="1">
        <v>4.93</v>
      </c>
      <c r="Q310" s="1">
        <v>8105701.0</v>
      </c>
      <c r="R310" s="1">
        <v>3.76</v>
      </c>
      <c r="S310" s="1">
        <v>2133329.0</v>
      </c>
      <c r="T310" s="1">
        <v>12.99</v>
      </c>
      <c r="U310" s="1">
        <v>904300.0</v>
      </c>
    </row>
    <row r="311" ht="13.5" customHeight="1">
      <c r="A311" s="1">
        <v>42430.0</v>
      </c>
      <c r="B311" s="1">
        <v>17.82</v>
      </c>
      <c r="C311" s="1">
        <v>9335047.0</v>
      </c>
      <c r="D311" s="1">
        <v>44.86</v>
      </c>
      <c r="E311" s="1">
        <v>2334012.0</v>
      </c>
      <c r="F311" s="1">
        <v>3.7954</v>
      </c>
      <c r="G311" s="1">
        <v>13402.0</v>
      </c>
      <c r="H311" s="1">
        <v>20.35</v>
      </c>
      <c r="I311" s="1">
        <v>1927074.0</v>
      </c>
      <c r="J311" s="1">
        <v>77.1</v>
      </c>
      <c r="K311" s="1">
        <v>2280206.0</v>
      </c>
      <c r="L311" s="1">
        <v>8.3</v>
      </c>
      <c r="M311" s="1">
        <v>6156848.0</v>
      </c>
      <c r="N311" s="1">
        <v>3.86</v>
      </c>
      <c r="O311" s="1">
        <v>1.4872499E7</v>
      </c>
      <c r="P311" s="1">
        <v>5.19</v>
      </c>
      <c r="Q311" s="1">
        <v>1.0804154E7</v>
      </c>
      <c r="R311" s="1">
        <v>3.7</v>
      </c>
      <c r="S311" s="1">
        <v>4174856.0</v>
      </c>
      <c r="T311" s="1">
        <v>12.32</v>
      </c>
      <c r="U311" s="1">
        <v>941185.0</v>
      </c>
    </row>
    <row r="312" ht="13.5" customHeight="1">
      <c r="A312" s="1">
        <v>42431.0</v>
      </c>
      <c r="B312" s="1">
        <v>18.23</v>
      </c>
      <c r="C312" s="1">
        <v>7926608.0</v>
      </c>
      <c r="D312" s="1">
        <v>45.51</v>
      </c>
      <c r="E312" s="1">
        <v>2183087.0</v>
      </c>
      <c r="F312" s="1">
        <v>3.7433</v>
      </c>
      <c r="G312" s="1">
        <v>5464.0</v>
      </c>
      <c r="H312" s="1">
        <v>20.8</v>
      </c>
      <c r="I312" s="1">
        <v>1769121.0</v>
      </c>
      <c r="J312" s="1">
        <v>77.63</v>
      </c>
      <c r="K312" s="1">
        <v>1383494.0</v>
      </c>
      <c r="L312" s="1">
        <v>9.51</v>
      </c>
      <c r="M312" s="1">
        <v>1.7899161E7</v>
      </c>
      <c r="N312" s="1">
        <v>3.89</v>
      </c>
      <c r="O312" s="1">
        <v>7827475.0</v>
      </c>
      <c r="P312" s="1">
        <v>6.62</v>
      </c>
      <c r="Q312" s="1">
        <v>4.053573E7</v>
      </c>
      <c r="R312" s="1">
        <v>3.93</v>
      </c>
      <c r="S312" s="1">
        <v>1.3695136E7</v>
      </c>
      <c r="T312" s="1">
        <v>12.95</v>
      </c>
      <c r="U312" s="1">
        <v>1318118.0</v>
      </c>
    </row>
    <row r="313" ht="13.5" customHeight="1">
      <c r="A313" s="1">
        <v>42432.0</v>
      </c>
      <c r="B313" s="1">
        <v>18.64</v>
      </c>
      <c r="C313" s="1">
        <v>8667037.0</v>
      </c>
      <c r="D313" s="1">
        <v>46.04</v>
      </c>
      <c r="E313" s="1">
        <v>1689824.0</v>
      </c>
      <c r="F313" s="1">
        <v>3.857</v>
      </c>
      <c r="G313" s="1">
        <v>83720.0</v>
      </c>
      <c r="H313" s="1">
        <v>21.59</v>
      </c>
      <c r="I313" s="1">
        <v>2040923.0</v>
      </c>
      <c r="J313" s="1">
        <v>77.3</v>
      </c>
      <c r="K313" s="1">
        <v>2043573.0</v>
      </c>
      <c r="L313" s="1">
        <v>9.76</v>
      </c>
      <c r="M313" s="1">
        <v>1.1484911E7</v>
      </c>
      <c r="N313" s="1">
        <v>4.09</v>
      </c>
      <c r="O313" s="1">
        <v>2.7293645E7</v>
      </c>
      <c r="P313" s="1">
        <v>6.65</v>
      </c>
      <c r="Q313" s="1">
        <v>3.1299736E7</v>
      </c>
      <c r="R313" s="1">
        <v>3.99</v>
      </c>
      <c r="S313" s="1">
        <v>1.268897E7</v>
      </c>
      <c r="T313" s="1">
        <v>13.5</v>
      </c>
      <c r="U313" s="1">
        <v>910037.0</v>
      </c>
    </row>
    <row r="314" ht="13.5" customHeight="1">
      <c r="A314" s="1">
        <v>42433.0</v>
      </c>
      <c r="B314" s="1">
        <v>18.28</v>
      </c>
      <c r="C314" s="1">
        <v>1.2626279E7</v>
      </c>
      <c r="D314" s="1">
        <v>45.67</v>
      </c>
      <c r="E314" s="1">
        <v>2400853.0</v>
      </c>
      <c r="F314" s="1">
        <v>3.7907</v>
      </c>
      <c r="G314" s="1">
        <v>62880.0</v>
      </c>
      <c r="H314" s="1">
        <v>21.95</v>
      </c>
      <c r="I314" s="1">
        <v>5288015.0</v>
      </c>
      <c r="J314" s="1">
        <v>76.33</v>
      </c>
      <c r="K314" s="1">
        <v>2103138.0</v>
      </c>
      <c r="L314" s="1">
        <v>10.26</v>
      </c>
      <c r="M314" s="1">
        <v>1.5317556E7</v>
      </c>
      <c r="N314" s="1">
        <v>3.98</v>
      </c>
      <c r="O314" s="1">
        <v>2.7065898E7</v>
      </c>
      <c r="P314" s="1">
        <v>7.04</v>
      </c>
      <c r="Q314" s="1">
        <v>3.5725657E7</v>
      </c>
      <c r="R314" s="1">
        <v>4.29</v>
      </c>
      <c r="S314" s="1">
        <v>2.137098E7</v>
      </c>
      <c r="T314" s="1">
        <v>13.5</v>
      </c>
      <c r="U314" s="1">
        <v>1379372.0</v>
      </c>
    </row>
    <row r="315" ht="13.5" customHeight="1">
      <c r="A315" s="1">
        <v>42436.0</v>
      </c>
      <c r="B315" s="1">
        <v>18.44</v>
      </c>
      <c r="C315" s="1">
        <v>1.2034897E7</v>
      </c>
      <c r="D315" s="1">
        <v>46.78</v>
      </c>
      <c r="E315" s="1">
        <v>1924385.0</v>
      </c>
      <c r="F315" s="1">
        <v>3.9329</v>
      </c>
      <c r="G315" s="1">
        <v>29736.0</v>
      </c>
      <c r="H315" s="1">
        <v>22.47</v>
      </c>
      <c r="I315" s="1">
        <v>3720435.0</v>
      </c>
      <c r="J315" s="1">
        <v>76.6</v>
      </c>
      <c r="K315" s="1">
        <v>2145022.0</v>
      </c>
      <c r="L315" s="1">
        <v>10.75</v>
      </c>
      <c r="M315" s="1">
        <v>1.5269155E7</v>
      </c>
      <c r="N315" s="1">
        <v>3.99</v>
      </c>
      <c r="O315" s="1">
        <v>2.5107152E7</v>
      </c>
      <c r="P315" s="1">
        <v>7.29</v>
      </c>
      <c r="Q315" s="1">
        <v>2.2536518E7</v>
      </c>
      <c r="R315" s="1">
        <v>4.43</v>
      </c>
      <c r="S315" s="1">
        <v>9044186.0</v>
      </c>
      <c r="T315" s="1">
        <v>13.85</v>
      </c>
      <c r="U315" s="1">
        <v>1203176.0</v>
      </c>
    </row>
    <row r="316" ht="13.5" customHeight="1">
      <c r="A316" s="1">
        <v>42437.0</v>
      </c>
      <c r="B316" s="1">
        <v>17.86</v>
      </c>
      <c r="C316" s="1">
        <v>1.096714E7</v>
      </c>
      <c r="D316" s="1">
        <v>45.75</v>
      </c>
      <c r="E316" s="1">
        <v>1485224.0</v>
      </c>
      <c r="F316" s="1">
        <v>4.0276</v>
      </c>
      <c r="G316" s="1">
        <v>36854.0</v>
      </c>
      <c r="H316" s="1">
        <v>22.04</v>
      </c>
      <c r="I316" s="1">
        <v>2297645.0</v>
      </c>
      <c r="J316" s="1">
        <v>76.5</v>
      </c>
      <c r="K316" s="1">
        <v>1021759.0</v>
      </c>
      <c r="L316" s="1">
        <v>9.94</v>
      </c>
      <c r="M316" s="1">
        <v>1.3516291E7</v>
      </c>
      <c r="N316" s="1">
        <v>3.83</v>
      </c>
      <c r="O316" s="1">
        <v>2.3015927E7</v>
      </c>
      <c r="P316" s="1">
        <v>6.12</v>
      </c>
      <c r="Q316" s="1">
        <v>2.656801E7</v>
      </c>
      <c r="R316" s="1">
        <v>4.32</v>
      </c>
      <c r="S316" s="1">
        <v>1.4924305E7</v>
      </c>
      <c r="T316" s="1">
        <v>13.46</v>
      </c>
      <c r="U316" s="1">
        <v>1128010.0</v>
      </c>
    </row>
    <row r="317" ht="13.5" customHeight="1">
      <c r="A317" s="1">
        <v>42438.0</v>
      </c>
      <c r="B317" s="1">
        <v>18.14</v>
      </c>
      <c r="C317" s="1">
        <v>1.043041E7</v>
      </c>
      <c r="D317" s="1">
        <v>45.46</v>
      </c>
      <c r="E317" s="1">
        <v>1866246.0</v>
      </c>
      <c r="F317" s="1">
        <v>3.9802</v>
      </c>
      <c r="G317" s="1">
        <v>8150.0</v>
      </c>
      <c r="H317" s="1">
        <v>21.86</v>
      </c>
      <c r="I317" s="1">
        <v>2471314.0</v>
      </c>
      <c r="J317" s="1">
        <v>76.8</v>
      </c>
      <c r="K317" s="1">
        <v>1430494.0</v>
      </c>
      <c r="L317" s="1">
        <v>10.12</v>
      </c>
      <c r="M317" s="1">
        <v>1.0055184E7</v>
      </c>
      <c r="N317" s="1">
        <v>3.8</v>
      </c>
      <c r="O317" s="1">
        <v>1.3945475E7</v>
      </c>
      <c r="P317" s="1">
        <v>6.26</v>
      </c>
      <c r="Q317" s="1">
        <v>1.901642E7</v>
      </c>
      <c r="R317" s="1">
        <v>4.41</v>
      </c>
      <c r="S317" s="1">
        <v>6374078.0</v>
      </c>
      <c r="T317" s="1">
        <v>13.43</v>
      </c>
      <c r="U317" s="1">
        <v>1315650.0</v>
      </c>
    </row>
    <row r="318" ht="13.5" customHeight="1">
      <c r="A318" s="1">
        <v>42439.0</v>
      </c>
      <c r="B318" s="1">
        <v>18.92</v>
      </c>
      <c r="C318" s="1">
        <v>1.3017382E7</v>
      </c>
      <c r="D318" s="1">
        <v>48.49</v>
      </c>
      <c r="E318" s="1">
        <v>2452078.0</v>
      </c>
      <c r="F318" s="1">
        <v>4.2266</v>
      </c>
      <c r="G318" s="1">
        <v>25724.0</v>
      </c>
      <c r="H318" s="1">
        <v>22.95</v>
      </c>
      <c r="I318" s="1">
        <v>2430307.0</v>
      </c>
      <c r="J318" s="1">
        <v>80.86</v>
      </c>
      <c r="K318" s="1">
        <v>1505871.0</v>
      </c>
      <c r="L318" s="1">
        <v>9.86</v>
      </c>
      <c r="M318" s="1">
        <v>9411328.0</v>
      </c>
      <c r="N318" s="1">
        <v>4.04</v>
      </c>
      <c r="O318" s="1">
        <v>1.2310483E7</v>
      </c>
      <c r="P318" s="1">
        <v>7.09</v>
      </c>
      <c r="Q318" s="1">
        <v>2.1615839E7</v>
      </c>
      <c r="R318" s="1">
        <v>4.39</v>
      </c>
      <c r="S318" s="1">
        <v>4653532.0</v>
      </c>
      <c r="T318" s="1">
        <v>13.89</v>
      </c>
      <c r="U318" s="1">
        <v>1002627.0</v>
      </c>
    </row>
    <row r="319" ht="13.5" customHeight="1">
      <c r="A319" s="1">
        <v>42440.0</v>
      </c>
      <c r="B319" s="1">
        <v>18.45</v>
      </c>
      <c r="C319" s="1">
        <v>8075567.0</v>
      </c>
      <c r="D319" s="1">
        <v>47.24</v>
      </c>
      <c r="E319" s="1">
        <v>1439945.0</v>
      </c>
      <c r="F319" s="1">
        <v>4.1129</v>
      </c>
      <c r="G319" s="1">
        <v>72979.0</v>
      </c>
      <c r="H319" s="1">
        <v>22.53</v>
      </c>
      <c r="I319" s="1">
        <v>1862890.0</v>
      </c>
      <c r="J319" s="1">
        <v>81.17</v>
      </c>
      <c r="K319" s="1">
        <v>1705527.0</v>
      </c>
      <c r="L319" s="1">
        <v>9.81</v>
      </c>
      <c r="M319" s="1">
        <v>7314918.0</v>
      </c>
      <c r="N319" s="1">
        <v>3.92</v>
      </c>
      <c r="O319" s="1">
        <v>8704097.0</v>
      </c>
      <c r="P319" s="1">
        <v>7.37</v>
      </c>
      <c r="Q319" s="1">
        <v>1.5413667E7</v>
      </c>
      <c r="R319" s="1">
        <v>4.16</v>
      </c>
      <c r="S319" s="1">
        <v>1.084077E7</v>
      </c>
      <c r="T319" s="1">
        <v>13.58</v>
      </c>
      <c r="U319" s="1">
        <v>933491.0</v>
      </c>
    </row>
    <row r="320" ht="13.5" customHeight="1">
      <c r="A320" s="1">
        <v>42443.0</v>
      </c>
      <c r="B320" s="1">
        <v>18.15</v>
      </c>
      <c r="C320" s="1">
        <v>1.3575801E7</v>
      </c>
      <c r="D320" s="1">
        <v>46.55</v>
      </c>
      <c r="E320" s="1">
        <v>1289255.0</v>
      </c>
      <c r="F320" s="1">
        <v>3.9992</v>
      </c>
      <c r="G320" s="1">
        <v>13780.0</v>
      </c>
      <c r="H320" s="1">
        <v>22.27</v>
      </c>
      <c r="I320" s="1">
        <v>2226183.0</v>
      </c>
      <c r="J320" s="1">
        <v>78.6</v>
      </c>
      <c r="K320" s="1">
        <v>1469141.0</v>
      </c>
      <c r="L320" s="1">
        <v>9.96</v>
      </c>
      <c r="M320" s="1">
        <v>6605274.0</v>
      </c>
      <c r="N320" s="1">
        <v>3.84</v>
      </c>
      <c r="O320" s="1">
        <v>2.9150238E7</v>
      </c>
      <c r="P320" s="1">
        <v>8.0</v>
      </c>
      <c r="Q320" s="1">
        <v>1.404524E7</v>
      </c>
      <c r="R320" s="1">
        <v>4.19</v>
      </c>
      <c r="S320" s="1">
        <v>2.0819557E7</v>
      </c>
      <c r="T320" s="1">
        <v>13.47</v>
      </c>
      <c r="U320" s="1">
        <v>829527.0</v>
      </c>
    </row>
    <row r="321" ht="13.5" customHeight="1">
      <c r="A321" s="1">
        <v>42444.0</v>
      </c>
      <c r="B321" s="1">
        <v>18.98</v>
      </c>
      <c r="C321" s="1">
        <v>9353241.0</v>
      </c>
      <c r="D321" s="1">
        <v>47.84</v>
      </c>
      <c r="E321" s="1">
        <v>1608588.0</v>
      </c>
      <c r="F321" s="1">
        <v>4.0655</v>
      </c>
      <c r="G321" s="1">
        <v>9330.0</v>
      </c>
      <c r="H321" s="1">
        <v>22.57</v>
      </c>
      <c r="I321" s="1">
        <v>1733746.0</v>
      </c>
      <c r="J321" s="1">
        <v>81.43</v>
      </c>
      <c r="K321" s="1">
        <v>1298635.0</v>
      </c>
      <c r="L321" s="1">
        <v>9.34</v>
      </c>
      <c r="M321" s="1">
        <v>8949237.0</v>
      </c>
      <c r="N321" s="1">
        <v>3.96</v>
      </c>
      <c r="O321" s="1">
        <v>8571146.0</v>
      </c>
      <c r="P321" s="1">
        <v>7.65</v>
      </c>
      <c r="Q321" s="1">
        <v>1.8252524E7</v>
      </c>
      <c r="R321" s="1">
        <v>4.05</v>
      </c>
      <c r="S321" s="1">
        <v>6629364.0</v>
      </c>
      <c r="T321" s="1">
        <v>13.65</v>
      </c>
      <c r="U321" s="1">
        <v>709887.0</v>
      </c>
    </row>
    <row r="322" ht="13.5" customHeight="1">
      <c r="A322" s="1">
        <v>42445.0</v>
      </c>
      <c r="B322" s="1">
        <v>19.93</v>
      </c>
      <c r="C322" s="1">
        <v>1.0492291E7</v>
      </c>
      <c r="D322" s="1">
        <v>49.65</v>
      </c>
      <c r="E322" s="1">
        <v>1546470.0</v>
      </c>
      <c r="F322" s="1">
        <v>4.3972</v>
      </c>
      <c r="G322" s="1">
        <v>57755.0</v>
      </c>
      <c r="H322" s="1">
        <v>23.38</v>
      </c>
      <c r="I322" s="1">
        <v>2681039.0</v>
      </c>
      <c r="J322" s="1">
        <v>86.78</v>
      </c>
      <c r="K322" s="1">
        <v>1964122.0</v>
      </c>
      <c r="L322" s="1">
        <v>9.86</v>
      </c>
      <c r="M322" s="1">
        <v>1.2269889E7</v>
      </c>
      <c r="N322" s="1">
        <v>4.15</v>
      </c>
      <c r="O322" s="1">
        <v>2.2346744E7</v>
      </c>
      <c r="P322" s="1">
        <v>8.47</v>
      </c>
      <c r="Q322" s="1">
        <v>1.6737058E7</v>
      </c>
      <c r="R322" s="1">
        <v>4.2</v>
      </c>
      <c r="S322" s="1">
        <v>3089520.0</v>
      </c>
      <c r="T322" s="1">
        <v>14.3</v>
      </c>
      <c r="U322" s="1">
        <v>828884.0</v>
      </c>
    </row>
    <row r="323" ht="13.5" customHeight="1">
      <c r="A323" s="1">
        <v>42446.0</v>
      </c>
      <c r="B323" s="1">
        <v>19.21</v>
      </c>
      <c r="C323" s="1">
        <v>1.1046931E7</v>
      </c>
      <c r="D323" s="1">
        <v>49.35</v>
      </c>
      <c r="E323" s="1">
        <v>2246140.0</v>
      </c>
      <c r="F323" s="1">
        <v>4.3783</v>
      </c>
      <c r="G323" s="1">
        <v>107886.0</v>
      </c>
      <c r="H323" s="1">
        <v>23.06</v>
      </c>
      <c r="I323" s="1">
        <v>3898993.0</v>
      </c>
      <c r="J323" s="1">
        <v>85.17</v>
      </c>
      <c r="K323" s="1">
        <v>2753888.0</v>
      </c>
      <c r="L323" s="1">
        <v>11.58</v>
      </c>
      <c r="M323" s="1">
        <v>1.778005E7</v>
      </c>
      <c r="N323" s="1">
        <v>4.05</v>
      </c>
      <c r="O323" s="1">
        <v>1.414655E7</v>
      </c>
      <c r="P323" s="1">
        <v>8.21</v>
      </c>
      <c r="Q323" s="1">
        <v>1.8701963E7</v>
      </c>
      <c r="R323" s="1">
        <v>4.45</v>
      </c>
      <c r="S323" s="1">
        <v>6940599.0</v>
      </c>
      <c r="T323" s="1">
        <v>13.78</v>
      </c>
      <c r="U323" s="1">
        <v>1146768.0</v>
      </c>
    </row>
    <row r="324" ht="13.5" customHeight="1">
      <c r="A324" s="1">
        <v>42447.0</v>
      </c>
      <c r="B324" s="1">
        <v>19.12</v>
      </c>
      <c r="C324" s="1">
        <v>1.432762E7</v>
      </c>
      <c r="D324" s="1">
        <v>49.51</v>
      </c>
      <c r="E324" s="1">
        <v>1877074.0</v>
      </c>
      <c r="F324" s="1">
        <v>4.3309</v>
      </c>
      <c r="G324" s="1">
        <v>6700.0</v>
      </c>
      <c r="H324" s="1">
        <v>23.26</v>
      </c>
      <c r="I324" s="1">
        <v>4142885.0</v>
      </c>
      <c r="J324" s="1">
        <v>85.51</v>
      </c>
      <c r="K324" s="1">
        <v>2209331.0</v>
      </c>
      <c r="L324" s="1">
        <v>11.12</v>
      </c>
      <c r="M324" s="1">
        <v>1.7057029E7</v>
      </c>
      <c r="N324" s="1">
        <v>4.09</v>
      </c>
      <c r="O324" s="1">
        <v>2.6844499E7</v>
      </c>
      <c r="P324" s="1">
        <v>8.39</v>
      </c>
      <c r="Q324" s="1">
        <v>2.216961E7</v>
      </c>
      <c r="R324" s="1">
        <v>4.46</v>
      </c>
      <c r="S324" s="1">
        <v>7149646.0</v>
      </c>
      <c r="T324" s="1">
        <v>14.16</v>
      </c>
      <c r="U324" s="1">
        <v>1573964.0</v>
      </c>
    </row>
    <row r="325" ht="13.5" customHeight="1">
      <c r="A325" s="1">
        <v>42450.0</v>
      </c>
      <c r="B325" s="1">
        <v>19.21</v>
      </c>
      <c r="C325" s="1">
        <v>6979398.0</v>
      </c>
      <c r="D325" s="1">
        <v>49.77</v>
      </c>
      <c r="E325" s="1">
        <v>896298.0</v>
      </c>
      <c r="F325" s="1">
        <v>4.4636</v>
      </c>
      <c r="G325" s="1">
        <v>125958.0</v>
      </c>
      <c r="H325" s="1">
        <v>23.31</v>
      </c>
      <c r="I325" s="1">
        <v>1569788.0</v>
      </c>
      <c r="J325" s="1">
        <v>84.85</v>
      </c>
      <c r="K325" s="1">
        <v>735556.0</v>
      </c>
      <c r="L325" s="1">
        <v>11.05</v>
      </c>
      <c r="M325" s="1">
        <v>6500910.0</v>
      </c>
      <c r="N325" s="1">
        <v>4.13</v>
      </c>
      <c r="O325" s="1">
        <v>8299292.0</v>
      </c>
      <c r="P325" s="1">
        <v>8.4</v>
      </c>
      <c r="Q325" s="1">
        <v>1.1312114E7</v>
      </c>
      <c r="R325" s="1">
        <v>4.39</v>
      </c>
      <c r="S325" s="1">
        <v>2493319.0</v>
      </c>
      <c r="T325" s="1">
        <v>14.52</v>
      </c>
      <c r="U325" s="1">
        <v>1000991.0</v>
      </c>
    </row>
    <row r="326" ht="13.5" customHeight="1">
      <c r="A326" s="1">
        <v>42451.0</v>
      </c>
      <c r="B326" s="1">
        <v>18.91</v>
      </c>
      <c r="C326" s="1">
        <v>7324588.0</v>
      </c>
      <c r="D326" s="1">
        <v>48.86</v>
      </c>
      <c r="E326" s="1">
        <v>1384680.0</v>
      </c>
      <c r="F326" s="1">
        <v>4.5015</v>
      </c>
      <c r="G326" s="1">
        <v>1691.0</v>
      </c>
      <c r="H326" s="1">
        <v>23.29</v>
      </c>
      <c r="I326" s="1">
        <v>3420509.0</v>
      </c>
      <c r="J326" s="1">
        <v>83.27</v>
      </c>
      <c r="K326" s="1">
        <v>953561.0</v>
      </c>
      <c r="L326" s="1">
        <v>11.14</v>
      </c>
      <c r="M326" s="1">
        <v>6079997.0</v>
      </c>
      <c r="N326" s="1">
        <v>4.12</v>
      </c>
      <c r="O326" s="1">
        <v>1.0062578E7</v>
      </c>
      <c r="P326" s="1">
        <v>8.27</v>
      </c>
      <c r="Q326" s="1">
        <v>1.0072077E7</v>
      </c>
      <c r="R326" s="1">
        <v>4.4</v>
      </c>
      <c r="S326" s="1">
        <v>3482891.0</v>
      </c>
      <c r="T326" s="1">
        <v>14.16</v>
      </c>
      <c r="U326" s="1">
        <v>686379.0</v>
      </c>
    </row>
    <row r="327" ht="13.5" customHeight="1">
      <c r="A327" s="1">
        <v>42452.0</v>
      </c>
      <c r="B327" s="1">
        <v>17.54</v>
      </c>
      <c r="C327" s="1">
        <v>1.0658422E7</v>
      </c>
      <c r="D327" s="1">
        <v>46.85</v>
      </c>
      <c r="E327" s="1">
        <v>1316849.0</v>
      </c>
      <c r="F327" s="1">
        <v>4.3783</v>
      </c>
      <c r="G327" s="1">
        <v>19417.0</v>
      </c>
      <c r="H327" s="1">
        <v>22.65</v>
      </c>
      <c r="I327" s="1">
        <v>4330535.0</v>
      </c>
      <c r="J327" s="1">
        <v>80.23</v>
      </c>
      <c r="K327" s="1">
        <v>8164181.0</v>
      </c>
      <c r="L327" s="1">
        <v>9.67</v>
      </c>
      <c r="M327" s="1">
        <v>1.0531972E7</v>
      </c>
      <c r="N327" s="1">
        <v>3.88</v>
      </c>
      <c r="O327" s="1">
        <v>2.023065E7</v>
      </c>
      <c r="P327" s="1">
        <v>6.92</v>
      </c>
      <c r="Q327" s="1">
        <v>1.8547378E7</v>
      </c>
      <c r="R327" s="1">
        <v>4.12</v>
      </c>
      <c r="S327" s="1">
        <v>2999902.0</v>
      </c>
      <c r="T327" s="1">
        <v>13.52</v>
      </c>
      <c r="U327" s="1">
        <v>1066685.0</v>
      </c>
    </row>
    <row r="328" ht="13.5" customHeight="1">
      <c r="A328" s="1">
        <v>42453.0</v>
      </c>
      <c r="B328" s="1">
        <v>17.96</v>
      </c>
      <c r="C328" s="1">
        <v>5844901.0</v>
      </c>
      <c r="D328" s="1">
        <v>47.82</v>
      </c>
      <c r="E328" s="1">
        <v>900623.0</v>
      </c>
      <c r="F328" s="1">
        <v>4.293</v>
      </c>
      <c r="G328" s="1">
        <v>65409.0</v>
      </c>
      <c r="H328" s="1">
        <v>22.82</v>
      </c>
      <c r="I328" s="1">
        <v>2133519.0</v>
      </c>
      <c r="J328" s="1">
        <v>81.17</v>
      </c>
      <c r="K328" s="1">
        <v>1159189.0</v>
      </c>
      <c r="L328" s="1">
        <v>9.75</v>
      </c>
      <c r="M328" s="1">
        <v>1.1018293E7</v>
      </c>
      <c r="N328" s="1">
        <v>4.02</v>
      </c>
      <c r="O328" s="1">
        <v>8469166.0</v>
      </c>
      <c r="P328" s="1">
        <v>6.99</v>
      </c>
      <c r="Q328" s="1">
        <v>1.1231485E7</v>
      </c>
      <c r="R328" s="1">
        <v>4.04</v>
      </c>
      <c r="S328" s="1">
        <v>4434016.0</v>
      </c>
      <c r="T328" s="1">
        <v>14.1</v>
      </c>
      <c r="U328" s="1">
        <v>956553.0</v>
      </c>
    </row>
    <row r="329" ht="13.5" customHeight="1">
      <c r="A329" s="1">
        <v>42454.0</v>
      </c>
      <c r="B329" s="1">
        <v>17.96</v>
      </c>
      <c r="C329" s="1">
        <v>5844901.0</v>
      </c>
      <c r="D329" s="1">
        <v>47.82</v>
      </c>
      <c r="E329" s="1">
        <v>900623.0</v>
      </c>
      <c r="F329" s="1">
        <v>4.293</v>
      </c>
      <c r="G329" s="1">
        <v>65409.0</v>
      </c>
      <c r="H329" s="1">
        <v>22.82</v>
      </c>
      <c r="I329" s="1">
        <v>2133519.0</v>
      </c>
      <c r="J329" s="1">
        <v>81.17</v>
      </c>
      <c r="K329" s="1">
        <v>1159189.0</v>
      </c>
      <c r="L329" s="1">
        <v>9.75</v>
      </c>
      <c r="M329" s="1">
        <v>1.1018293E7</v>
      </c>
      <c r="N329" s="1">
        <v>4.02</v>
      </c>
      <c r="O329" s="1">
        <v>8469166.0</v>
      </c>
      <c r="P329" s="1">
        <v>6.99</v>
      </c>
      <c r="Q329" s="1">
        <v>1.1231485E7</v>
      </c>
      <c r="R329" s="1">
        <v>4.04</v>
      </c>
      <c r="S329" s="1">
        <v>4434016.0</v>
      </c>
      <c r="T329" s="1">
        <v>14.1</v>
      </c>
      <c r="U329" s="1">
        <v>956553.0</v>
      </c>
    </row>
    <row r="330" ht="13.5" customHeight="1">
      <c r="A330" s="1">
        <v>42457.0</v>
      </c>
      <c r="B330" s="1">
        <v>17.97</v>
      </c>
      <c r="C330" s="1">
        <v>5872271.0</v>
      </c>
      <c r="D330" s="1">
        <v>47.55</v>
      </c>
      <c r="E330" s="1">
        <v>1014168.0</v>
      </c>
      <c r="F330" s="1">
        <v>4.1413</v>
      </c>
      <c r="G330" s="1">
        <v>25740.0</v>
      </c>
      <c r="H330" s="1">
        <v>22.7</v>
      </c>
      <c r="I330" s="1">
        <v>1898655.0</v>
      </c>
      <c r="J330" s="1">
        <v>80.13</v>
      </c>
      <c r="K330" s="1">
        <v>815965.0</v>
      </c>
      <c r="L330" s="1">
        <v>9.76</v>
      </c>
      <c r="M330" s="1">
        <v>6056733.0</v>
      </c>
      <c r="N330" s="1">
        <v>3.99</v>
      </c>
      <c r="O330" s="1">
        <v>4205267.0</v>
      </c>
      <c r="P330" s="1">
        <v>6.79</v>
      </c>
      <c r="Q330" s="1">
        <v>7904913.0</v>
      </c>
      <c r="R330" s="1">
        <v>4.12</v>
      </c>
      <c r="S330" s="1">
        <v>2760368.0</v>
      </c>
      <c r="T330" s="1">
        <v>13.87</v>
      </c>
      <c r="U330" s="1">
        <v>521005.0</v>
      </c>
    </row>
    <row r="331" ht="13.5" customHeight="1">
      <c r="A331" s="1">
        <v>42458.0</v>
      </c>
      <c r="B331" s="1">
        <v>18.36</v>
      </c>
      <c r="C331" s="1">
        <v>7960873.0</v>
      </c>
      <c r="D331" s="1">
        <v>48.73</v>
      </c>
      <c r="E331" s="1">
        <v>986533.0</v>
      </c>
      <c r="F331" s="1">
        <v>4.3309</v>
      </c>
      <c r="G331" s="1">
        <v>36395.0</v>
      </c>
      <c r="H331" s="1">
        <v>23.24</v>
      </c>
      <c r="I331" s="1">
        <v>3374272.0</v>
      </c>
      <c r="J331" s="1">
        <v>83.56</v>
      </c>
      <c r="K331" s="1">
        <v>897917.0</v>
      </c>
      <c r="L331" s="1">
        <v>9.65</v>
      </c>
      <c r="M331" s="1">
        <v>7207123.0</v>
      </c>
      <c r="N331" s="1">
        <v>4.41</v>
      </c>
      <c r="O331" s="1">
        <v>1.3508365E7</v>
      </c>
      <c r="P331" s="1">
        <v>6.91</v>
      </c>
      <c r="Q331" s="1">
        <v>1.2107942E7</v>
      </c>
      <c r="R331" s="1">
        <v>4.16</v>
      </c>
      <c r="S331" s="1">
        <v>1715119.0</v>
      </c>
      <c r="T331" s="1">
        <v>14.54</v>
      </c>
      <c r="U331" s="1">
        <v>828110.0</v>
      </c>
    </row>
    <row r="332" ht="13.5" customHeight="1">
      <c r="A332" s="1">
        <v>42459.0</v>
      </c>
      <c r="B332" s="1">
        <v>17.82</v>
      </c>
      <c r="C332" s="1">
        <v>1.0717618E7</v>
      </c>
      <c r="D332" s="1">
        <v>47.66</v>
      </c>
      <c r="E332" s="1">
        <v>1252495.0</v>
      </c>
      <c r="F332" s="1">
        <v>4.2456</v>
      </c>
      <c r="G332" s="1">
        <v>2525.0</v>
      </c>
      <c r="H332" s="1">
        <v>22.88</v>
      </c>
      <c r="I332" s="1">
        <v>4192381.0</v>
      </c>
      <c r="J332" s="1">
        <v>81.3</v>
      </c>
      <c r="K332" s="1">
        <v>1271222.0</v>
      </c>
      <c r="L332" s="1">
        <v>10.14</v>
      </c>
      <c r="M332" s="1">
        <v>9464017.0</v>
      </c>
      <c r="N332" s="1">
        <v>4.46</v>
      </c>
      <c r="O332" s="1">
        <v>1.3748299E7</v>
      </c>
      <c r="P332" s="1">
        <v>6.75</v>
      </c>
      <c r="Q332" s="1">
        <v>9140639.0</v>
      </c>
      <c r="R332" s="1">
        <v>4.2</v>
      </c>
      <c r="S332" s="1">
        <v>2095188.0</v>
      </c>
      <c r="T332" s="1">
        <v>14.25</v>
      </c>
      <c r="U332" s="1">
        <v>695069.0</v>
      </c>
    </row>
    <row r="333" ht="13.5" customHeight="1">
      <c r="A333" s="1">
        <v>42460.0</v>
      </c>
      <c r="B333" s="1">
        <v>17.64</v>
      </c>
      <c r="C333" s="1">
        <v>7369478.0</v>
      </c>
      <c r="D333" s="1">
        <v>46.99</v>
      </c>
      <c r="E333" s="1">
        <v>1204651.0</v>
      </c>
      <c r="F333" s="1">
        <v>4.3593</v>
      </c>
      <c r="G333" s="1">
        <v>2100.0</v>
      </c>
      <c r="H333" s="1">
        <v>21.55</v>
      </c>
      <c r="I333" s="1">
        <v>5939617.0</v>
      </c>
      <c r="J333" s="1">
        <v>79.76</v>
      </c>
      <c r="K333" s="1">
        <v>1109004.0</v>
      </c>
      <c r="L333" s="1">
        <v>9.9</v>
      </c>
      <c r="M333" s="1">
        <v>6139671.0</v>
      </c>
      <c r="N333" s="1">
        <v>4.43</v>
      </c>
      <c r="O333" s="1">
        <v>1.2686215E7</v>
      </c>
      <c r="P333" s="1">
        <v>6.84</v>
      </c>
      <c r="Q333" s="1">
        <v>6555607.0</v>
      </c>
      <c r="R333" s="1">
        <v>4.09</v>
      </c>
      <c r="S333" s="1">
        <v>3053474.0</v>
      </c>
      <c r="T333" s="1">
        <v>14.12</v>
      </c>
      <c r="U333" s="1">
        <v>822646.0</v>
      </c>
    </row>
    <row r="334" ht="13.5" customHeight="1">
      <c r="A334" s="1">
        <v>42461.0</v>
      </c>
      <c r="B334" s="1">
        <v>17.78</v>
      </c>
      <c r="C334" s="1">
        <v>7182683.0</v>
      </c>
      <c r="D334" s="1">
        <v>47.55</v>
      </c>
      <c r="E334" s="1">
        <v>1096586.0</v>
      </c>
      <c r="F334" s="1">
        <v>4.5015</v>
      </c>
      <c r="G334" s="1">
        <v>9177.0</v>
      </c>
      <c r="H334" s="1">
        <v>21.39</v>
      </c>
      <c r="I334" s="1">
        <v>3345132.0</v>
      </c>
      <c r="J334" s="1">
        <v>79.36</v>
      </c>
      <c r="K334" s="1">
        <v>1374937.0</v>
      </c>
      <c r="L334" s="1">
        <v>10.1</v>
      </c>
      <c r="M334" s="1">
        <v>8229829.0</v>
      </c>
      <c r="N334" s="1">
        <v>4.53</v>
      </c>
      <c r="O334" s="1">
        <v>9730174.0</v>
      </c>
      <c r="P334" s="1">
        <v>6.81</v>
      </c>
      <c r="Q334" s="1">
        <v>5514035.0</v>
      </c>
      <c r="R334" s="1">
        <v>4.09</v>
      </c>
      <c r="S334" s="1">
        <v>2309680.0</v>
      </c>
      <c r="T334" s="1">
        <v>14.25</v>
      </c>
      <c r="U334" s="1">
        <v>846126.0</v>
      </c>
    </row>
    <row r="335" ht="13.5" customHeight="1">
      <c r="A335" s="1">
        <v>42464.0</v>
      </c>
      <c r="B335" s="1">
        <v>17.64</v>
      </c>
      <c r="C335" s="1">
        <v>4109308.0</v>
      </c>
      <c r="D335" s="1">
        <v>46.78</v>
      </c>
      <c r="E335" s="1">
        <v>744230.0</v>
      </c>
      <c r="F335" s="1">
        <v>4.4067</v>
      </c>
      <c r="G335" s="1">
        <v>8150.0</v>
      </c>
      <c r="H335" s="1">
        <v>20.58</v>
      </c>
      <c r="I335" s="1">
        <v>1959327.0</v>
      </c>
      <c r="J335" s="1">
        <v>78.69</v>
      </c>
      <c r="K335" s="1">
        <v>632373.0</v>
      </c>
      <c r="L335" s="1">
        <v>9.55</v>
      </c>
      <c r="M335" s="1">
        <v>5941400.0</v>
      </c>
      <c r="N335" s="1">
        <v>4.44</v>
      </c>
      <c r="O335" s="1">
        <v>6084945.0</v>
      </c>
      <c r="P335" s="1">
        <v>6.41</v>
      </c>
      <c r="Q335" s="1">
        <v>7482242.0</v>
      </c>
      <c r="R335" s="1">
        <v>3.96</v>
      </c>
      <c r="S335" s="1">
        <v>2347297.0</v>
      </c>
      <c r="T335" s="1">
        <v>13.79</v>
      </c>
      <c r="U335" s="1">
        <v>449854.0</v>
      </c>
    </row>
    <row r="336" ht="13.5" customHeight="1">
      <c r="A336" s="1">
        <v>42465.0</v>
      </c>
      <c r="B336" s="1">
        <v>18.46</v>
      </c>
      <c r="C336" s="1">
        <v>6300789.0</v>
      </c>
      <c r="D336" s="1">
        <v>47.96</v>
      </c>
      <c r="E336" s="1">
        <v>946882.0</v>
      </c>
      <c r="F336" s="1">
        <v>4.3593</v>
      </c>
      <c r="G336" s="1">
        <v>23053.0</v>
      </c>
      <c r="H336" s="1">
        <v>21.36</v>
      </c>
      <c r="I336" s="1">
        <v>2394329.0</v>
      </c>
      <c r="J336" s="1">
        <v>82.11</v>
      </c>
      <c r="K336" s="1">
        <v>1093678.0</v>
      </c>
      <c r="L336" s="1">
        <v>9.85</v>
      </c>
      <c r="M336" s="1">
        <v>5221856.0</v>
      </c>
      <c r="N336" s="1">
        <v>4.66</v>
      </c>
      <c r="O336" s="1">
        <v>8939175.0</v>
      </c>
      <c r="P336" s="1">
        <v>6.44</v>
      </c>
      <c r="Q336" s="1">
        <v>7822179.0</v>
      </c>
      <c r="R336" s="1">
        <v>3.99</v>
      </c>
      <c r="S336" s="1">
        <v>3137864.0</v>
      </c>
      <c r="T336" s="1">
        <v>14.37</v>
      </c>
      <c r="U336" s="1">
        <v>673425.0</v>
      </c>
    </row>
    <row r="337" ht="13.5" customHeight="1">
      <c r="A337" s="1">
        <v>42466.0</v>
      </c>
      <c r="B337" s="1">
        <v>18.28</v>
      </c>
      <c r="C337" s="1">
        <v>8110420.0</v>
      </c>
      <c r="D337" s="1">
        <v>47.82</v>
      </c>
      <c r="E337" s="1">
        <v>912159.0</v>
      </c>
      <c r="F337" s="1">
        <v>4.2077</v>
      </c>
      <c r="G337" s="1">
        <v>21447.0</v>
      </c>
      <c r="H337" s="1">
        <v>21.43</v>
      </c>
      <c r="I337" s="1">
        <v>3352458.0</v>
      </c>
      <c r="J337" s="1">
        <v>82.43</v>
      </c>
      <c r="K337" s="1">
        <v>850499.0</v>
      </c>
      <c r="L337" s="1">
        <v>10.18</v>
      </c>
      <c r="M337" s="1">
        <v>6247210.0</v>
      </c>
      <c r="N337" s="1">
        <v>4.67</v>
      </c>
      <c r="O337" s="1">
        <v>1.5219098E7</v>
      </c>
      <c r="P337" s="1">
        <v>6.42</v>
      </c>
      <c r="Q337" s="1">
        <v>7112641.0</v>
      </c>
      <c r="R337" s="1">
        <v>3.97</v>
      </c>
      <c r="S337" s="1">
        <v>1715256.0</v>
      </c>
      <c r="T337" s="1">
        <v>14.41</v>
      </c>
      <c r="U337" s="1">
        <v>724842.0</v>
      </c>
    </row>
    <row r="338" ht="13.5" customHeight="1">
      <c r="A338" s="1">
        <v>42467.0</v>
      </c>
      <c r="B338" s="1">
        <v>19.05</v>
      </c>
      <c r="C338" s="1">
        <v>8308184.0</v>
      </c>
      <c r="D338" s="1">
        <v>49.76</v>
      </c>
      <c r="E338" s="1">
        <v>1551934.0</v>
      </c>
      <c r="F338" s="1">
        <v>4.8237</v>
      </c>
      <c r="G338" s="1">
        <v>217521.0</v>
      </c>
      <c r="H338" s="1">
        <v>21.51</v>
      </c>
      <c r="I338" s="1">
        <v>3971249.0</v>
      </c>
      <c r="J338" s="1">
        <v>84.99</v>
      </c>
      <c r="K338" s="1">
        <v>1371770.0</v>
      </c>
      <c r="L338" s="1">
        <v>9.08</v>
      </c>
      <c r="M338" s="1">
        <v>1.1097618E7</v>
      </c>
      <c r="N338" s="1">
        <v>4.98</v>
      </c>
      <c r="O338" s="1">
        <v>1.5726114E7</v>
      </c>
      <c r="P338" s="1">
        <v>5.54</v>
      </c>
      <c r="Q338" s="1">
        <v>1.5153315E7</v>
      </c>
      <c r="R338" s="1">
        <v>3.73</v>
      </c>
      <c r="S338" s="1">
        <v>5484384.0</v>
      </c>
      <c r="T338" s="1">
        <v>14.95</v>
      </c>
      <c r="U338" s="1">
        <v>781020.0</v>
      </c>
    </row>
    <row r="339" ht="13.5" customHeight="1">
      <c r="A339" s="1">
        <v>42468.0</v>
      </c>
      <c r="B339" s="1">
        <v>19.71</v>
      </c>
      <c r="C339" s="1">
        <v>6647035.0</v>
      </c>
      <c r="D339" s="1">
        <v>50.07</v>
      </c>
      <c r="E339" s="1">
        <v>792281.0</v>
      </c>
      <c r="F339" s="1">
        <v>5.525</v>
      </c>
      <c r="G339" s="1">
        <v>292543.0</v>
      </c>
      <c r="H339" s="1">
        <v>21.48</v>
      </c>
      <c r="I339" s="1">
        <v>3323447.0</v>
      </c>
      <c r="J339" s="1">
        <v>84.77</v>
      </c>
      <c r="K339" s="1">
        <v>787358.0</v>
      </c>
      <c r="L339" s="1">
        <v>9.53</v>
      </c>
      <c r="M339" s="1">
        <v>7629816.0</v>
      </c>
      <c r="N339" s="1">
        <v>5.09</v>
      </c>
      <c r="O339" s="1">
        <v>1.1200698E7</v>
      </c>
      <c r="P339" s="1">
        <v>6.28</v>
      </c>
      <c r="Q339" s="1">
        <v>1.4273648E7</v>
      </c>
      <c r="R339" s="1">
        <v>3.99</v>
      </c>
      <c r="S339" s="1">
        <v>3668244.0</v>
      </c>
      <c r="T339" s="1">
        <v>15.57</v>
      </c>
      <c r="U339" s="1">
        <v>1044443.0</v>
      </c>
    </row>
    <row r="340" ht="13.5" customHeight="1">
      <c r="A340" s="1">
        <v>42471.0</v>
      </c>
      <c r="B340" s="1">
        <v>21.04</v>
      </c>
      <c r="C340" s="1">
        <v>8366994.0</v>
      </c>
      <c r="D340" s="1">
        <v>52.37</v>
      </c>
      <c r="E340" s="1">
        <v>1313407.0</v>
      </c>
      <c r="F340" s="1">
        <v>5.3923</v>
      </c>
      <c r="G340" s="1">
        <v>365630.0</v>
      </c>
      <c r="H340" s="1">
        <v>22.23</v>
      </c>
      <c r="I340" s="1">
        <v>3819955.0</v>
      </c>
      <c r="J340" s="1">
        <v>87.24</v>
      </c>
      <c r="K340" s="1">
        <v>1469128.0</v>
      </c>
      <c r="L340" s="1">
        <v>10.31</v>
      </c>
      <c r="M340" s="1">
        <v>1.2856715E7</v>
      </c>
      <c r="N340" s="1">
        <v>5.44</v>
      </c>
      <c r="O340" s="1">
        <v>1.1001787E7</v>
      </c>
      <c r="P340" s="1">
        <v>6.5</v>
      </c>
      <c r="Q340" s="1">
        <v>7151159.0</v>
      </c>
      <c r="R340" s="1">
        <v>4.04</v>
      </c>
      <c r="S340" s="1">
        <v>3075514.0</v>
      </c>
      <c r="T340" s="1">
        <v>16.31</v>
      </c>
      <c r="U340" s="1">
        <v>1084050.0</v>
      </c>
    </row>
    <row r="341" ht="13.5" customHeight="1">
      <c r="A341" s="1">
        <v>42472.0</v>
      </c>
      <c r="B341" s="1">
        <v>20.82</v>
      </c>
      <c r="C341" s="1">
        <v>8410731.0</v>
      </c>
      <c r="D341" s="1">
        <v>52.4</v>
      </c>
      <c r="E341" s="1">
        <v>1415240.0</v>
      </c>
      <c r="F341" s="1">
        <v>5.3733</v>
      </c>
      <c r="G341" s="1">
        <v>112329.0</v>
      </c>
      <c r="H341" s="1">
        <v>22.73</v>
      </c>
      <c r="I341" s="1">
        <v>4192790.0</v>
      </c>
      <c r="J341" s="1">
        <v>88.25</v>
      </c>
      <c r="K341" s="1">
        <v>1221942.0</v>
      </c>
      <c r="L341" s="1">
        <v>11.1</v>
      </c>
      <c r="M341" s="1">
        <v>1.2732713E7</v>
      </c>
      <c r="N341" s="1">
        <v>5.69</v>
      </c>
      <c r="O341" s="1">
        <v>1.4688677E7</v>
      </c>
      <c r="P341" s="1">
        <v>7.19</v>
      </c>
      <c r="Q341" s="1">
        <v>1.6346672E7</v>
      </c>
      <c r="R341" s="1">
        <v>4.25</v>
      </c>
      <c r="S341" s="1">
        <v>3437695.0</v>
      </c>
      <c r="T341" s="1">
        <v>16.43</v>
      </c>
      <c r="U341" s="1">
        <v>1410150.0</v>
      </c>
    </row>
    <row r="342" ht="13.5" customHeight="1">
      <c r="A342" s="1">
        <v>42473.0</v>
      </c>
      <c r="B342" s="1">
        <v>20.56</v>
      </c>
      <c r="C342" s="1">
        <v>6987066.0</v>
      </c>
      <c r="D342" s="1">
        <v>51.84</v>
      </c>
      <c r="E342" s="1">
        <v>1511305.0</v>
      </c>
      <c r="F342" s="1">
        <v>5.2691</v>
      </c>
      <c r="G342" s="1">
        <v>74829.0</v>
      </c>
      <c r="H342" s="1">
        <v>22.45</v>
      </c>
      <c r="I342" s="1">
        <v>2139206.0</v>
      </c>
      <c r="J342" s="1">
        <v>86.12</v>
      </c>
      <c r="K342" s="1">
        <v>981982.0</v>
      </c>
      <c r="L342" s="1">
        <v>10.97</v>
      </c>
      <c r="M342" s="1">
        <v>1.0712913E7</v>
      </c>
      <c r="N342" s="1">
        <v>5.56</v>
      </c>
      <c r="O342" s="1">
        <v>1.4909803E7</v>
      </c>
      <c r="P342" s="1">
        <v>7.14</v>
      </c>
      <c r="Q342" s="1">
        <v>1.2089406E7</v>
      </c>
      <c r="R342" s="1">
        <v>4.26</v>
      </c>
      <c r="S342" s="1">
        <v>5108749.0</v>
      </c>
      <c r="T342" s="1">
        <v>16.19</v>
      </c>
      <c r="U342" s="1">
        <v>993916.0</v>
      </c>
    </row>
    <row r="343" ht="13.5" customHeight="1">
      <c r="A343" s="1">
        <v>42474.0</v>
      </c>
      <c r="B343" s="1">
        <v>19.81</v>
      </c>
      <c r="C343" s="1">
        <v>1.0770467E7</v>
      </c>
      <c r="D343" s="1">
        <v>50.83</v>
      </c>
      <c r="E343" s="1">
        <v>1256402.0</v>
      </c>
      <c r="F343" s="1">
        <v>5.2975</v>
      </c>
      <c r="G343" s="1">
        <v>66498.0</v>
      </c>
      <c r="H343" s="1">
        <v>21.6</v>
      </c>
      <c r="I343" s="1">
        <v>3159898.0</v>
      </c>
      <c r="J343" s="1">
        <v>85.29</v>
      </c>
      <c r="K343" s="1">
        <v>938123.0</v>
      </c>
      <c r="L343" s="1">
        <v>10.95</v>
      </c>
      <c r="M343" s="1">
        <v>7244647.0</v>
      </c>
      <c r="N343" s="1">
        <v>5.3</v>
      </c>
      <c r="O343" s="1">
        <v>1.7886968E7</v>
      </c>
      <c r="P343" s="1">
        <v>7.18</v>
      </c>
      <c r="Q343" s="1">
        <v>8430398.0</v>
      </c>
      <c r="R343" s="1">
        <v>4.1</v>
      </c>
      <c r="S343" s="1">
        <v>2214665.0</v>
      </c>
      <c r="T343" s="1">
        <v>15.76</v>
      </c>
      <c r="U343" s="1">
        <v>987743.0</v>
      </c>
    </row>
    <row r="344" ht="13.5" customHeight="1">
      <c r="A344" s="1">
        <v>42475.0</v>
      </c>
      <c r="B344" s="1">
        <v>20.11</v>
      </c>
      <c r="C344" s="1">
        <v>5901663.0</v>
      </c>
      <c r="D344" s="1">
        <v>51.94</v>
      </c>
      <c r="E344" s="1">
        <v>886561.0</v>
      </c>
      <c r="F344" s="1">
        <v>5.4349</v>
      </c>
      <c r="G344" s="1">
        <v>64307.0</v>
      </c>
      <c r="H344" s="1">
        <v>21.9</v>
      </c>
      <c r="I344" s="1">
        <v>3687456.0</v>
      </c>
      <c r="J344" s="1">
        <v>86.84</v>
      </c>
      <c r="K344" s="1">
        <v>1261719.0</v>
      </c>
      <c r="L344" s="1">
        <v>10.9</v>
      </c>
      <c r="M344" s="1">
        <v>7605722.0</v>
      </c>
      <c r="N344" s="1">
        <v>5.47</v>
      </c>
      <c r="O344" s="1">
        <v>7344650.0</v>
      </c>
      <c r="P344" s="1">
        <v>7.14</v>
      </c>
      <c r="Q344" s="1">
        <v>8247800.0</v>
      </c>
      <c r="R344" s="1">
        <v>4.24</v>
      </c>
      <c r="S344" s="1">
        <v>3188159.0</v>
      </c>
      <c r="T344" s="1">
        <v>16.36</v>
      </c>
      <c r="U344" s="1">
        <v>769558.0</v>
      </c>
    </row>
    <row r="345" ht="13.5" customHeight="1">
      <c r="A345" s="1">
        <v>42478.0</v>
      </c>
      <c r="B345" s="1">
        <v>20.25</v>
      </c>
      <c r="C345" s="1">
        <v>5101870.0</v>
      </c>
      <c r="D345" s="1">
        <v>51.3</v>
      </c>
      <c r="E345" s="1">
        <v>857156.0</v>
      </c>
      <c r="F345" s="1">
        <v>5.4018</v>
      </c>
      <c r="G345" s="1">
        <v>132123.0</v>
      </c>
      <c r="H345" s="1">
        <v>21.67</v>
      </c>
      <c r="I345" s="1">
        <v>1877893.0</v>
      </c>
      <c r="J345" s="1">
        <v>87.02</v>
      </c>
      <c r="K345" s="1">
        <v>588678.0</v>
      </c>
      <c r="L345" s="1">
        <v>12.3</v>
      </c>
      <c r="M345" s="1">
        <v>1.747566E7</v>
      </c>
      <c r="N345" s="1">
        <v>5.52</v>
      </c>
      <c r="O345" s="1">
        <v>1.032216E7</v>
      </c>
      <c r="P345" s="1">
        <v>7.63</v>
      </c>
      <c r="Q345" s="1">
        <v>1.0101137E7</v>
      </c>
      <c r="R345" s="1">
        <v>4.4</v>
      </c>
      <c r="S345" s="1">
        <v>5221985.0</v>
      </c>
      <c r="T345" s="1">
        <v>16.44</v>
      </c>
      <c r="U345" s="1">
        <v>864487.0</v>
      </c>
    </row>
    <row r="346" ht="13.5" customHeight="1">
      <c r="A346" s="1">
        <v>42479.0</v>
      </c>
      <c r="B346" s="1">
        <v>20.66</v>
      </c>
      <c r="C346" s="1">
        <v>8330266.0</v>
      </c>
      <c r="D346" s="1">
        <v>52.56</v>
      </c>
      <c r="E346" s="1">
        <v>1364460.0</v>
      </c>
      <c r="F346" s="1">
        <v>5.3544</v>
      </c>
      <c r="G346" s="1">
        <v>97693.0</v>
      </c>
      <c r="H346" s="1">
        <v>23.39</v>
      </c>
      <c r="I346" s="1">
        <v>7372654.0</v>
      </c>
      <c r="J346" s="1">
        <v>88.01</v>
      </c>
      <c r="K346" s="1">
        <v>875543.0</v>
      </c>
      <c r="L346" s="1">
        <v>13.34</v>
      </c>
      <c r="M346" s="1">
        <v>1.9745898E7</v>
      </c>
      <c r="N346" s="1">
        <v>5.82</v>
      </c>
      <c r="O346" s="1">
        <v>1.1351899E7</v>
      </c>
      <c r="P346" s="1">
        <v>8.81</v>
      </c>
      <c r="Q346" s="1">
        <v>1.769618E7</v>
      </c>
      <c r="R346" s="1">
        <v>4.5</v>
      </c>
      <c r="S346" s="1">
        <v>1.2942297E7</v>
      </c>
      <c r="T346" s="1">
        <v>17.82</v>
      </c>
      <c r="U346" s="1">
        <v>1828312.0</v>
      </c>
    </row>
    <row r="347" ht="13.5" customHeight="1">
      <c r="A347" s="1">
        <v>42480.0</v>
      </c>
      <c r="B347" s="1">
        <v>20.06</v>
      </c>
      <c r="C347" s="1">
        <v>1.0606534E7</v>
      </c>
      <c r="D347" s="1">
        <v>51.61</v>
      </c>
      <c r="E347" s="1">
        <v>1425200.0</v>
      </c>
      <c r="F347" s="1">
        <v>5.1175</v>
      </c>
      <c r="G347" s="1">
        <v>105899.0</v>
      </c>
      <c r="H347" s="1">
        <v>24.11</v>
      </c>
      <c r="I347" s="1">
        <v>7038518.0</v>
      </c>
      <c r="J347" s="1">
        <v>87.44</v>
      </c>
      <c r="K347" s="1">
        <v>1061994.0</v>
      </c>
      <c r="L347" s="1">
        <v>13.95</v>
      </c>
      <c r="M347" s="1">
        <v>2.6919677E7</v>
      </c>
      <c r="N347" s="1">
        <v>5.71</v>
      </c>
      <c r="O347" s="1">
        <v>1.7681616E7</v>
      </c>
      <c r="P347" s="1">
        <v>8.89</v>
      </c>
      <c r="Q347" s="1">
        <v>1.8246542E7</v>
      </c>
      <c r="R347" s="1">
        <v>4.36</v>
      </c>
      <c r="S347" s="1">
        <v>1.1684706E7</v>
      </c>
      <c r="T347" s="1">
        <v>17.47</v>
      </c>
      <c r="U347" s="1">
        <v>2246648.0</v>
      </c>
    </row>
    <row r="348" ht="13.5" customHeight="1">
      <c r="A348" s="1">
        <v>42481.0</v>
      </c>
      <c r="B348" s="1">
        <v>20.79</v>
      </c>
      <c r="C348" s="1">
        <v>1.2297668E7</v>
      </c>
      <c r="D348" s="1">
        <v>53.24</v>
      </c>
      <c r="E348" s="1">
        <v>1626669.0</v>
      </c>
      <c r="F348" s="1">
        <v>5.3544</v>
      </c>
      <c r="G348" s="1">
        <v>39606.0</v>
      </c>
      <c r="H348" s="1">
        <v>24.28</v>
      </c>
      <c r="I348" s="1">
        <v>5461726.0</v>
      </c>
      <c r="J348" s="1">
        <v>85.5</v>
      </c>
      <c r="K348" s="1">
        <v>1330667.0</v>
      </c>
      <c r="L348" s="1">
        <v>13.4</v>
      </c>
      <c r="M348" s="1">
        <v>1.365199E7</v>
      </c>
      <c r="N348" s="1">
        <v>5.97</v>
      </c>
      <c r="O348" s="1">
        <v>1.7083052E7</v>
      </c>
      <c r="P348" s="1">
        <v>8.6</v>
      </c>
      <c r="Q348" s="1">
        <v>2.2083123E7</v>
      </c>
      <c r="R348" s="1">
        <v>4.32</v>
      </c>
      <c r="S348" s="1">
        <v>6213196.0</v>
      </c>
      <c r="T348" s="1">
        <v>18.07</v>
      </c>
      <c r="U348" s="1">
        <v>1335151.0</v>
      </c>
    </row>
    <row r="349" ht="13.5" customHeight="1">
      <c r="A349" s="1">
        <v>42482.0</v>
      </c>
      <c r="B349" s="1">
        <v>20.41</v>
      </c>
      <c r="C349" s="1">
        <v>8031895.0</v>
      </c>
      <c r="D349" s="1">
        <v>52.39</v>
      </c>
      <c r="E349" s="1">
        <v>1460043.0</v>
      </c>
      <c r="F349" s="1">
        <v>5.5439</v>
      </c>
      <c r="G349" s="1">
        <v>132398.0</v>
      </c>
      <c r="H349" s="1">
        <v>23.33</v>
      </c>
      <c r="I349" s="1">
        <v>2590630.0</v>
      </c>
      <c r="J349" s="1">
        <v>84.73</v>
      </c>
      <c r="K349" s="1">
        <v>1245329.0</v>
      </c>
      <c r="L349" s="1">
        <v>13.17</v>
      </c>
      <c r="M349" s="1">
        <v>1.2204645E7</v>
      </c>
      <c r="N349" s="1">
        <v>5.9</v>
      </c>
      <c r="O349" s="1">
        <v>1.4769517E7</v>
      </c>
      <c r="P349" s="1">
        <v>8.76</v>
      </c>
      <c r="Q349" s="1">
        <v>1.647565E7</v>
      </c>
      <c r="R349" s="1">
        <v>4.39</v>
      </c>
      <c r="S349" s="1">
        <v>5724886.0</v>
      </c>
      <c r="T349" s="1">
        <v>17.54</v>
      </c>
      <c r="U349" s="1">
        <v>1455038.0</v>
      </c>
    </row>
    <row r="350" ht="13.5" customHeight="1">
      <c r="A350" s="1">
        <v>42485.0</v>
      </c>
      <c r="B350" s="1">
        <v>20.49</v>
      </c>
      <c r="C350" s="1">
        <v>5754389.0</v>
      </c>
      <c r="D350" s="1">
        <v>51.48</v>
      </c>
      <c r="E350" s="1">
        <v>747193.0</v>
      </c>
      <c r="F350" s="1">
        <v>5.2786</v>
      </c>
      <c r="G350" s="1">
        <v>103373.0</v>
      </c>
      <c r="H350" s="1">
        <v>23.25</v>
      </c>
      <c r="I350" s="1">
        <v>2022285.0</v>
      </c>
      <c r="J350" s="1">
        <v>82.88</v>
      </c>
      <c r="K350" s="1">
        <v>738434.0</v>
      </c>
      <c r="L350" s="1">
        <v>13.06</v>
      </c>
      <c r="M350" s="1">
        <v>8485628.0</v>
      </c>
      <c r="N350" s="1">
        <v>5.86</v>
      </c>
      <c r="O350" s="1">
        <v>8713412.0</v>
      </c>
      <c r="P350" s="1">
        <v>8.47</v>
      </c>
      <c r="Q350" s="1">
        <v>1.0278105E7</v>
      </c>
      <c r="R350" s="1">
        <v>4.38</v>
      </c>
      <c r="S350" s="1">
        <v>5780225.0</v>
      </c>
      <c r="T350" s="1">
        <v>17.55</v>
      </c>
      <c r="U350" s="1">
        <v>1115301.0</v>
      </c>
    </row>
    <row r="351" ht="13.5" customHeight="1">
      <c r="A351" s="1">
        <v>42486.0</v>
      </c>
      <c r="B351" s="1">
        <v>20.78</v>
      </c>
      <c r="C351" s="1">
        <v>8202358.0</v>
      </c>
      <c r="D351" s="1">
        <v>51.86</v>
      </c>
      <c r="E351" s="1">
        <v>857881.0</v>
      </c>
      <c r="F351" s="1">
        <v>5.1175</v>
      </c>
      <c r="G351" s="1">
        <v>51336.0</v>
      </c>
      <c r="H351" s="1">
        <v>23.58</v>
      </c>
      <c r="I351" s="1">
        <v>2043422.0</v>
      </c>
      <c r="J351" s="1">
        <v>83.8</v>
      </c>
      <c r="K351" s="1">
        <v>800975.0</v>
      </c>
      <c r="L351" s="1">
        <v>13.69</v>
      </c>
      <c r="M351" s="1">
        <v>1.4329664E7</v>
      </c>
      <c r="N351" s="1">
        <v>5.9</v>
      </c>
      <c r="O351" s="1">
        <v>1.2886375E7</v>
      </c>
      <c r="P351" s="1">
        <v>8.63</v>
      </c>
      <c r="Q351" s="1">
        <v>1.080919E7</v>
      </c>
      <c r="R351" s="1">
        <v>4.38</v>
      </c>
      <c r="S351" s="1">
        <v>6762101.0</v>
      </c>
      <c r="T351" s="1">
        <v>18.08</v>
      </c>
      <c r="U351" s="1">
        <v>1336158.0</v>
      </c>
    </row>
    <row r="352" ht="13.5" customHeight="1">
      <c r="A352" s="1">
        <v>42487.0</v>
      </c>
      <c r="B352" s="1">
        <v>20.98</v>
      </c>
      <c r="C352" s="1">
        <v>8336289.0</v>
      </c>
      <c r="D352" s="1">
        <v>52.26</v>
      </c>
      <c r="E352" s="1">
        <v>1060927.0</v>
      </c>
      <c r="F352" s="1">
        <v>5.4207</v>
      </c>
      <c r="G352" s="1">
        <v>93078.0</v>
      </c>
      <c r="H352" s="1">
        <v>23.77</v>
      </c>
      <c r="I352" s="1">
        <v>2551046.0</v>
      </c>
      <c r="J352" s="1">
        <v>83.88</v>
      </c>
      <c r="K352" s="1">
        <v>970986.0</v>
      </c>
      <c r="L352" s="1">
        <v>14.25</v>
      </c>
      <c r="M352" s="1">
        <v>1.2621E7</v>
      </c>
      <c r="N352" s="1">
        <v>5.95</v>
      </c>
      <c r="O352" s="1">
        <v>1.477566E7</v>
      </c>
      <c r="P352" s="1">
        <v>9.32</v>
      </c>
      <c r="Q352" s="1">
        <v>1.2991725E7</v>
      </c>
      <c r="R352" s="1">
        <v>4.39</v>
      </c>
      <c r="S352" s="1">
        <v>4815309.0</v>
      </c>
      <c r="T352" s="1">
        <v>18.05</v>
      </c>
      <c r="U352" s="1">
        <v>1395136.0</v>
      </c>
    </row>
    <row r="353" ht="13.5" customHeight="1">
      <c r="A353" s="1">
        <v>42488.0</v>
      </c>
      <c r="B353" s="1">
        <v>21.96</v>
      </c>
      <c r="C353" s="1">
        <v>9061271.0</v>
      </c>
      <c r="D353" s="1">
        <v>54.38</v>
      </c>
      <c r="E353" s="1">
        <v>1803397.0</v>
      </c>
      <c r="F353" s="1">
        <v>5.5534</v>
      </c>
      <c r="G353" s="1">
        <v>284851.0</v>
      </c>
      <c r="H353" s="1">
        <v>24.93</v>
      </c>
      <c r="I353" s="1">
        <v>3353317.0</v>
      </c>
      <c r="J353" s="1">
        <v>86.07</v>
      </c>
      <c r="K353" s="1">
        <v>1504515.0</v>
      </c>
      <c r="L353" s="1">
        <v>14.06</v>
      </c>
      <c r="M353" s="1">
        <v>1.2926136E7</v>
      </c>
      <c r="N353" s="1">
        <v>6.49</v>
      </c>
      <c r="O353" s="1">
        <v>1.8206337E7</v>
      </c>
      <c r="P353" s="1">
        <v>9.16</v>
      </c>
      <c r="Q353" s="1">
        <v>1.7785853E7</v>
      </c>
      <c r="R353" s="1">
        <v>4.74</v>
      </c>
      <c r="S353" s="1">
        <v>1.8710915E7</v>
      </c>
      <c r="T353" s="1">
        <v>18.79</v>
      </c>
      <c r="U353" s="1">
        <v>1345479.0</v>
      </c>
    </row>
    <row r="354" ht="13.5" customHeight="1">
      <c r="A354" s="1">
        <v>42489.0</v>
      </c>
      <c r="B354" s="1">
        <v>24.29</v>
      </c>
      <c r="C354" s="1">
        <v>1.2897687E7</v>
      </c>
      <c r="D354" s="1">
        <v>59.31</v>
      </c>
      <c r="E354" s="1">
        <v>2601391.0</v>
      </c>
      <c r="F354" s="1">
        <v>5.5344</v>
      </c>
      <c r="G354" s="1">
        <v>319903.0</v>
      </c>
      <c r="H354" s="1">
        <v>26.29</v>
      </c>
      <c r="I354" s="1">
        <v>4436970.0</v>
      </c>
      <c r="J354" s="1">
        <v>88.1</v>
      </c>
      <c r="K354" s="1">
        <v>1615417.0</v>
      </c>
      <c r="L354" s="1">
        <v>15.36</v>
      </c>
      <c r="M354" s="1">
        <v>1.8415585E7</v>
      </c>
      <c r="N354" s="1">
        <v>7.15</v>
      </c>
      <c r="O354" s="1">
        <v>1.7571565E7</v>
      </c>
      <c r="P354" s="1">
        <v>10.69</v>
      </c>
      <c r="Q354" s="1">
        <v>2.9998583E7</v>
      </c>
      <c r="R354" s="1">
        <v>4.93</v>
      </c>
      <c r="S354" s="1">
        <v>1.4430715E7</v>
      </c>
      <c r="T354" s="1">
        <v>19.67</v>
      </c>
      <c r="U354" s="1">
        <v>1788804.0</v>
      </c>
    </row>
    <row r="355" ht="13.5" customHeight="1">
      <c r="A355" s="1">
        <v>42492.0</v>
      </c>
      <c r="B355" s="1">
        <v>23.96</v>
      </c>
      <c r="C355" s="1">
        <v>1.1266631E7</v>
      </c>
      <c r="D355" s="1">
        <v>58.69</v>
      </c>
      <c r="E355" s="1">
        <v>1483804.0</v>
      </c>
      <c r="F355" s="1">
        <v>5.4965</v>
      </c>
      <c r="G355" s="1">
        <v>207614.0</v>
      </c>
      <c r="H355" s="1">
        <v>25.36</v>
      </c>
      <c r="I355" s="1">
        <v>3069458.0</v>
      </c>
      <c r="J355" s="1">
        <v>86.18</v>
      </c>
      <c r="K355" s="1">
        <v>770849.0</v>
      </c>
      <c r="L355" s="1">
        <v>15.23</v>
      </c>
      <c r="M355" s="1">
        <v>1.3497737E7</v>
      </c>
      <c r="N355" s="1">
        <v>7.07</v>
      </c>
      <c r="O355" s="1">
        <v>1.3416172E7</v>
      </c>
      <c r="P355" s="1">
        <v>10.64</v>
      </c>
      <c r="Q355" s="1">
        <v>1.3588398E7</v>
      </c>
      <c r="R355" s="1">
        <v>4.59</v>
      </c>
      <c r="S355" s="1">
        <v>6022245.0</v>
      </c>
      <c r="T355" s="1">
        <v>19.05</v>
      </c>
      <c r="U355" s="1">
        <v>1672522.0</v>
      </c>
    </row>
    <row r="356" ht="13.5" customHeight="1">
      <c r="A356" s="1">
        <v>42493.0</v>
      </c>
      <c r="B356" s="1">
        <v>23.33</v>
      </c>
      <c r="C356" s="1">
        <v>8471655.0</v>
      </c>
      <c r="D356" s="1">
        <v>58.12</v>
      </c>
      <c r="E356" s="1">
        <v>1454392.0</v>
      </c>
      <c r="F356" s="1">
        <v>5.307</v>
      </c>
      <c r="G356" s="1">
        <v>80976.0</v>
      </c>
      <c r="H356" s="1">
        <v>24.77</v>
      </c>
      <c r="I356" s="1">
        <v>3044267.0</v>
      </c>
      <c r="J356" s="1">
        <v>85.93</v>
      </c>
      <c r="K356" s="1">
        <v>850624.0</v>
      </c>
      <c r="L356" s="1">
        <v>14.38</v>
      </c>
      <c r="M356" s="1">
        <v>1.6548752E7</v>
      </c>
      <c r="N356" s="1">
        <v>6.88</v>
      </c>
      <c r="O356" s="1">
        <v>1.7032992E7</v>
      </c>
      <c r="P356" s="1">
        <v>10.1</v>
      </c>
      <c r="Q356" s="1">
        <v>1.6609287E7</v>
      </c>
      <c r="R356" s="1">
        <v>4.31</v>
      </c>
      <c r="S356" s="1">
        <v>8933379.0</v>
      </c>
      <c r="T356" s="1">
        <v>18.95</v>
      </c>
      <c r="U356" s="1">
        <v>1656266.0</v>
      </c>
    </row>
    <row r="357" ht="13.5" customHeight="1">
      <c r="A357" s="1">
        <v>42494.0</v>
      </c>
      <c r="B357" s="1">
        <v>22.48</v>
      </c>
      <c r="C357" s="1">
        <v>7815451.0</v>
      </c>
      <c r="D357" s="1">
        <v>56.37</v>
      </c>
      <c r="E357" s="1">
        <v>1488565.0</v>
      </c>
      <c r="F357" s="1">
        <v>5.1364</v>
      </c>
      <c r="G357" s="1">
        <v>40312.0</v>
      </c>
      <c r="H357" s="1">
        <v>24.19</v>
      </c>
      <c r="I357" s="1">
        <v>2426753.0</v>
      </c>
      <c r="J357" s="1">
        <v>83.51</v>
      </c>
      <c r="K357" s="1">
        <v>1168503.0</v>
      </c>
      <c r="L357" s="1">
        <v>13.75</v>
      </c>
      <c r="M357" s="1">
        <v>1.4384257E7</v>
      </c>
      <c r="N357" s="1">
        <v>6.54</v>
      </c>
      <c r="O357" s="1">
        <v>1.5038743E7</v>
      </c>
      <c r="P357" s="1">
        <v>9.29</v>
      </c>
      <c r="Q357" s="1">
        <v>1.1641001E7</v>
      </c>
      <c r="R357" s="1">
        <v>4.21</v>
      </c>
      <c r="S357" s="1">
        <v>7990251.0</v>
      </c>
      <c r="T357" s="1">
        <v>18.26</v>
      </c>
      <c r="U357" s="1">
        <v>1616297.0</v>
      </c>
    </row>
    <row r="358" ht="13.5" customHeight="1">
      <c r="A358" s="1">
        <v>42495.0</v>
      </c>
      <c r="B358" s="1">
        <v>23.0</v>
      </c>
      <c r="C358" s="1">
        <v>7984834.0</v>
      </c>
      <c r="D358" s="1">
        <v>57.89</v>
      </c>
      <c r="E358" s="1">
        <v>1082762.0</v>
      </c>
      <c r="F358" s="1">
        <v>5.3259</v>
      </c>
      <c r="G358" s="1">
        <v>31035.0</v>
      </c>
      <c r="H358" s="1">
        <v>24.42</v>
      </c>
      <c r="I358" s="1">
        <v>2028859.0</v>
      </c>
      <c r="J358" s="1">
        <v>87.59</v>
      </c>
      <c r="K358" s="1">
        <v>1154179.0</v>
      </c>
      <c r="L358" s="1">
        <v>13.26</v>
      </c>
      <c r="M358" s="1">
        <v>1.2097749E7</v>
      </c>
      <c r="N358" s="1">
        <v>6.83</v>
      </c>
      <c r="O358" s="1">
        <v>1.6856448E7</v>
      </c>
      <c r="P358" s="1">
        <v>9.2</v>
      </c>
      <c r="Q358" s="1">
        <v>1.4844685E7</v>
      </c>
      <c r="R358" s="1">
        <v>4.13</v>
      </c>
      <c r="S358" s="1">
        <v>6380907.0</v>
      </c>
      <c r="T358" s="1">
        <v>18.78</v>
      </c>
      <c r="U358" s="1">
        <v>1321364.0</v>
      </c>
    </row>
    <row r="359" ht="13.5" customHeight="1">
      <c r="A359" s="1">
        <v>42496.0</v>
      </c>
      <c r="B359" s="1">
        <v>23.83</v>
      </c>
      <c r="C359" s="1">
        <v>9074388.0</v>
      </c>
      <c r="D359" s="1">
        <v>59.49</v>
      </c>
      <c r="E359" s="1">
        <v>1572009.0</v>
      </c>
      <c r="F359" s="1">
        <v>5.4918</v>
      </c>
      <c r="G359" s="1">
        <v>161297.0</v>
      </c>
      <c r="H359" s="1">
        <v>25.18</v>
      </c>
      <c r="I359" s="1">
        <v>2036016.0</v>
      </c>
      <c r="J359" s="1">
        <v>90.59</v>
      </c>
      <c r="K359" s="1">
        <v>1088004.0</v>
      </c>
      <c r="L359" s="1">
        <v>13.7</v>
      </c>
      <c r="M359" s="1">
        <v>9253423.0</v>
      </c>
      <c r="N359" s="1">
        <v>7.21</v>
      </c>
      <c r="O359" s="1">
        <v>1.5654255E7</v>
      </c>
      <c r="P359" s="1">
        <v>9.31</v>
      </c>
      <c r="Q359" s="1">
        <v>1.2814111E7</v>
      </c>
      <c r="R359" s="1">
        <v>4.22</v>
      </c>
      <c r="S359" s="1">
        <v>6854839.0</v>
      </c>
      <c r="T359" s="1">
        <v>19.51</v>
      </c>
      <c r="U359" s="1">
        <v>1731797.0</v>
      </c>
    </row>
    <row r="360" ht="13.5" customHeight="1">
      <c r="A360" s="1">
        <v>42499.0</v>
      </c>
      <c r="B360" s="1">
        <v>22.52</v>
      </c>
      <c r="C360" s="1">
        <v>5795535.0</v>
      </c>
      <c r="D360" s="1">
        <v>57.18</v>
      </c>
      <c r="E360" s="1">
        <v>1022215.0</v>
      </c>
      <c r="F360" s="1">
        <v>5.2122</v>
      </c>
      <c r="G360" s="1">
        <v>77509.0</v>
      </c>
      <c r="H360" s="1">
        <v>23.61</v>
      </c>
      <c r="I360" s="1">
        <v>2093564.0</v>
      </c>
      <c r="J360" s="1">
        <v>87.27</v>
      </c>
      <c r="K360" s="1">
        <v>840485.0</v>
      </c>
      <c r="L360" s="1">
        <v>11.98</v>
      </c>
      <c r="M360" s="1">
        <v>1.3259896E7</v>
      </c>
      <c r="N360" s="1">
        <v>6.75</v>
      </c>
      <c r="O360" s="1">
        <v>1.0518361E7</v>
      </c>
      <c r="P360" s="1">
        <v>7.98</v>
      </c>
      <c r="Q360" s="1">
        <v>1.2004684E7</v>
      </c>
      <c r="R360" s="1">
        <v>3.94</v>
      </c>
      <c r="S360" s="1">
        <v>1.0519218E7</v>
      </c>
      <c r="T360" s="1">
        <v>18.47</v>
      </c>
      <c r="U360" s="1">
        <v>1464710.0</v>
      </c>
    </row>
    <row r="361" ht="13.5" customHeight="1">
      <c r="A361" s="1">
        <v>42500.0</v>
      </c>
      <c r="B361" s="1">
        <v>23.19</v>
      </c>
      <c r="C361" s="1">
        <v>6862586.0</v>
      </c>
      <c r="D361" s="1">
        <v>58.57</v>
      </c>
      <c r="E361" s="1">
        <v>980485.0</v>
      </c>
      <c r="F361" s="1">
        <v>5.3923</v>
      </c>
      <c r="G361" s="1">
        <v>42793.0</v>
      </c>
      <c r="H361" s="1">
        <v>23.79</v>
      </c>
      <c r="I361" s="1">
        <v>2375594.0</v>
      </c>
      <c r="J361" s="1">
        <v>90.03</v>
      </c>
      <c r="K361" s="1">
        <v>786779.0</v>
      </c>
      <c r="L361" s="1">
        <v>12.29</v>
      </c>
      <c r="M361" s="1">
        <v>1.1634876E7</v>
      </c>
      <c r="N361" s="1">
        <v>7.15</v>
      </c>
      <c r="O361" s="1">
        <v>3.2942709E7</v>
      </c>
      <c r="P361" s="1">
        <v>8.53</v>
      </c>
      <c r="Q361" s="1">
        <v>1.2465531E7</v>
      </c>
      <c r="R361" s="1">
        <v>3.94</v>
      </c>
      <c r="S361" s="1">
        <v>7722001.0</v>
      </c>
      <c r="T361" s="1">
        <v>19.17</v>
      </c>
      <c r="U361" s="1">
        <v>1451570.0</v>
      </c>
    </row>
    <row r="362" ht="13.5" customHeight="1">
      <c r="A362" s="1">
        <v>42501.0</v>
      </c>
      <c r="B362" s="1">
        <v>23.71</v>
      </c>
      <c r="C362" s="1">
        <v>8948235.0</v>
      </c>
      <c r="D362" s="1">
        <v>59.94</v>
      </c>
      <c r="E362" s="1">
        <v>1225836.0</v>
      </c>
      <c r="F362" s="1">
        <v>5.5155</v>
      </c>
      <c r="G362" s="1">
        <v>49035.0</v>
      </c>
      <c r="H362" s="1">
        <v>24.76</v>
      </c>
      <c r="I362" s="1">
        <v>2669357.0</v>
      </c>
      <c r="J362" s="1">
        <v>89.74</v>
      </c>
      <c r="K362" s="1">
        <v>926532.0</v>
      </c>
      <c r="L362" s="1">
        <v>12.54</v>
      </c>
      <c r="M362" s="1">
        <v>1.0968788E7</v>
      </c>
      <c r="N362" s="1">
        <v>6.74</v>
      </c>
      <c r="O362" s="1">
        <v>2.2098869E7</v>
      </c>
      <c r="P362" s="1">
        <v>9.23</v>
      </c>
      <c r="Q362" s="1">
        <v>1.2858592E7</v>
      </c>
      <c r="R362" s="1">
        <v>4.13</v>
      </c>
      <c r="S362" s="1">
        <v>9573411.0</v>
      </c>
      <c r="T362" s="1">
        <v>19.43</v>
      </c>
      <c r="U362" s="1">
        <v>1965587.0</v>
      </c>
    </row>
    <row r="363" ht="13.5" customHeight="1">
      <c r="A363" s="1">
        <v>42502.0</v>
      </c>
      <c r="B363" s="1">
        <v>23.27</v>
      </c>
      <c r="C363" s="1">
        <v>6407220.0</v>
      </c>
      <c r="D363" s="1">
        <v>58.73</v>
      </c>
      <c r="E363" s="1">
        <v>756547.0</v>
      </c>
      <c r="F363" s="1">
        <v>5.3733</v>
      </c>
      <c r="G363" s="1">
        <v>77586.0</v>
      </c>
      <c r="H363" s="1">
        <v>24.29</v>
      </c>
      <c r="I363" s="1">
        <v>1706479.0</v>
      </c>
      <c r="J363" s="1">
        <v>87.39</v>
      </c>
      <c r="K363" s="1">
        <v>651019.0</v>
      </c>
      <c r="L363" s="1">
        <v>12.47</v>
      </c>
      <c r="M363" s="1">
        <v>1.6462037E7</v>
      </c>
      <c r="N363" s="1">
        <v>6.53</v>
      </c>
      <c r="O363" s="1">
        <v>1.1300826E7</v>
      </c>
      <c r="P363" s="1">
        <v>8.74</v>
      </c>
      <c r="Q363" s="1">
        <v>1.2771146E7</v>
      </c>
      <c r="R363" s="1">
        <v>4.02</v>
      </c>
      <c r="S363" s="1">
        <v>4141134.0</v>
      </c>
      <c r="T363" s="1">
        <v>20.15</v>
      </c>
      <c r="U363" s="1">
        <v>2377197.0</v>
      </c>
    </row>
    <row r="364" ht="13.5" customHeight="1">
      <c r="A364" s="1">
        <v>42503.0</v>
      </c>
      <c r="B364" s="1">
        <v>23.86</v>
      </c>
      <c r="C364" s="1">
        <v>7935027.0</v>
      </c>
      <c r="D364" s="1">
        <v>59.65</v>
      </c>
      <c r="E364" s="1">
        <v>1464838.0</v>
      </c>
      <c r="F364" s="1">
        <v>5.4397</v>
      </c>
      <c r="G364" s="1">
        <v>93741.0</v>
      </c>
      <c r="H364" s="1">
        <v>24.86</v>
      </c>
      <c r="I364" s="1">
        <v>2296144.0</v>
      </c>
      <c r="J364" s="1">
        <v>87.66</v>
      </c>
      <c r="K364" s="1">
        <v>781592.0</v>
      </c>
      <c r="L364" s="1">
        <v>12.19</v>
      </c>
      <c r="M364" s="1">
        <v>1.5645547E7</v>
      </c>
      <c r="N364" s="1">
        <v>6.69</v>
      </c>
      <c r="O364" s="1">
        <v>1.2569978E7</v>
      </c>
      <c r="P364" s="1">
        <v>8.38</v>
      </c>
      <c r="Q364" s="1">
        <v>9620456.0</v>
      </c>
      <c r="R364" s="1">
        <v>4.04</v>
      </c>
      <c r="S364" s="1">
        <v>5283361.0</v>
      </c>
      <c r="T364" s="1">
        <v>20.25</v>
      </c>
      <c r="U364" s="1">
        <v>1939335.0</v>
      </c>
    </row>
    <row r="365" ht="13.5" customHeight="1">
      <c r="A365" s="1">
        <v>42506.0</v>
      </c>
      <c r="B365" s="1">
        <v>24.37</v>
      </c>
      <c r="C365" s="1">
        <v>9985763.0</v>
      </c>
      <c r="D365" s="1">
        <v>61.39</v>
      </c>
      <c r="E365" s="1">
        <v>2298212.0</v>
      </c>
      <c r="F365" s="1">
        <v>5.4397</v>
      </c>
      <c r="G365" s="1">
        <v>29811.0</v>
      </c>
      <c r="H365" s="1">
        <v>25.11</v>
      </c>
      <c r="I365" s="1">
        <v>2305086.0</v>
      </c>
      <c r="J365" s="1">
        <v>88.22</v>
      </c>
      <c r="K365" s="1">
        <v>706203.0</v>
      </c>
      <c r="L365" s="1">
        <v>12.95</v>
      </c>
      <c r="M365" s="1">
        <v>1.391976E7</v>
      </c>
      <c r="N365" s="1">
        <v>6.79</v>
      </c>
      <c r="O365" s="1">
        <v>1.3176265E7</v>
      </c>
      <c r="P365" s="1">
        <v>8.7</v>
      </c>
      <c r="Q365" s="1">
        <v>9310835.0</v>
      </c>
      <c r="R365" s="1">
        <v>4.22</v>
      </c>
      <c r="S365" s="1">
        <v>6496383.0</v>
      </c>
      <c r="T365" s="1">
        <v>20.39</v>
      </c>
      <c r="U365" s="1">
        <v>1576563.0</v>
      </c>
    </row>
    <row r="366" ht="13.5" customHeight="1">
      <c r="A366" s="1">
        <v>42507.0</v>
      </c>
      <c r="B366" s="1">
        <v>24.99</v>
      </c>
      <c r="C366" s="1">
        <v>9161879.0</v>
      </c>
      <c r="D366" s="1">
        <v>62.34</v>
      </c>
      <c r="E366" s="1">
        <v>1560749.0</v>
      </c>
      <c r="F366" s="1">
        <v>5.5486</v>
      </c>
      <c r="G366" s="1">
        <v>132239.0</v>
      </c>
      <c r="H366" s="1">
        <v>26.06</v>
      </c>
      <c r="I366" s="1">
        <v>2742997.0</v>
      </c>
      <c r="J366" s="1">
        <v>89.95</v>
      </c>
      <c r="K366" s="1">
        <v>1088242.0</v>
      </c>
      <c r="L366" s="1">
        <v>13.12</v>
      </c>
      <c r="M366" s="1">
        <v>1.0357995E7</v>
      </c>
      <c r="N366" s="1">
        <v>6.85</v>
      </c>
      <c r="O366" s="1">
        <v>1.1945128E7</v>
      </c>
      <c r="P366" s="1">
        <v>9.22</v>
      </c>
      <c r="Q366" s="1">
        <v>1.1162563E7</v>
      </c>
      <c r="R366" s="1">
        <v>4.23</v>
      </c>
      <c r="S366" s="1">
        <v>3694244.0</v>
      </c>
      <c r="T366" s="1">
        <v>20.95</v>
      </c>
      <c r="U366" s="1">
        <v>2514854.0</v>
      </c>
    </row>
    <row r="367" ht="13.5" customHeight="1">
      <c r="A367" s="1">
        <v>42508.0</v>
      </c>
      <c r="B367" s="1">
        <v>23.0</v>
      </c>
      <c r="C367" s="1">
        <v>1.2407432E7</v>
      </c>
      <c r="D367" s="1">
        <v>58.46</v>
      </c>
      <c r="E367" s="1">
        <v>1668542.0</v>
      </c>
      <c r="F367" s="1">
        <v>5.2406</v>
      </c>
      <c r="G367" s="1">
        <v>251981.0</v>
      </c>
      <c r="H367" s="1">
        <v>24.31</v>
      </c>
      <c r="I367" s="1">
        <v>3126563.0</v>
      </c>
      <c r="J367" s="1">
        <v>83.7</v>
      </c>
      <c r="K367" s="1">
        <v>5099364.0</v>
      </c>
      <c r="L367" s="1">
        <v>12.22</v>
      </c>
      <c r="M367" s="1">
        <v>1.3339646E7</v>
      </c>
      <c r="N367" s="1">
        <v>6.4</v>
      </c>
      <c r="O367" s="1">
        <v>1.531942E7</v>
      </c>
      <c r="P367" s="1">
        <v>8.73</v>
      </c>
      <c r="Q367" s="1">
        <v>1.5022888E7</v>
      </c>
      <c r="R367" s="1">
        <v>4.01</v>
      </c>
      <c r="S367" s="1">
        <v>4037623.0</v>
      </c>
      <c r="T367" s="1">
        <v>18.99</v>
      </c>
      <c r="U367" s="1">
        <v>2379799.0</v>
      </c>
    </row>
    <row r="368" ht="13.5" customHeight="1">
      <c r="A368" s="1">
        <v>42509.0</v>
      </c>
      <c r="B368" s="1">
        <v>23.76</v>
      </c>
      <c r="C368" s="1">
        <v>1.0799603E7</v>
      </c>
      <c r="D368" s="1">
        <v>59.84</v>
      </c>
      <c r="E368" s="1">
        <v>1639449.0</v>
      </c>
      <c r="F368" s="1">
        <v>5.288</v>
      </c>
      <c r="G368" s="1">
        <v>93232.0</v>
      </c>
      <c r="H368" s="1">
        <v>25.01</v>
      </c>
      <c r="I368" s="1">
        <v>3011052.0</v>
      </c>
      <c r="J368" s="1">
        <v>84.95</v>
      </c>
      <c r="K368" s="1">
        <v>1099984.0</v>
      </c>
      <c r="L368" s="1">
        <v>12.72</v>
      </c>
      <c r="M368" s="1">
        <v>8183845.0</v>
      </c>
      <c r="N368" s="1">
        <v>6.45</v>
      </c>
      <c r="O368" s="1">
        <v>1.4987796E7</v>
      </c>
      <c r="P368" s="1">
        <v>8.62</v>
      </c>
      <c r="Q368" s="1">
        <v>1.280802E7</v>
      </c>
      <c r="R368" s="1">
        <v>4.07</v>
      </c>
      <c r="S368" s="1">
        <v>9825743.0</v>
      </c>
      <c r="T368" s="1">
        <v>19.22</v>
      </c>
      <c r="U368" s="1">
        <v>1598286.0</v>
      </c>
    </row>
    <row r="369" ht="13.5" customHeight="1">
      <c r="A369" s="1">
        <v>42510.0</v>
      </c>
      <c r="B369" s="1">
        <v>23.87</v>
      </c>
      <c r="C369" s="1">
        <v>6916375.0</v>
      </c>
      <c r="D369" s="1">
        <v>60.44</v>
      </c>
      <c r="E369" s="1">
        <v>1490292.0</v>
      </c>
      <c r="F369" s="1">
        <v>5.4776</v>
      </c>
      <c r="G369" s="1">
        <v>38837.0</v>
      </c>
      <c r="H369" s="1">
        <v>25.12</v>
      </c>
      <c r="I369" s="1">
        <v>2615892.0</v>
      </c>
      <c r="J369" s="1">
        <v>86.0</v>
      </c>
      <c r="K369" s="1">
        <v>1219291.0</v>
      </c>
      <c r="L369" s="1">
        <v>12.93</v>
      </c>
      <c r="M369" s="1">
        <v>8146463.0</v>
      </c>
      <c r="N369" s="1">
        <v>6.5</v>
      </c>
      <c r="O369" s="1">
        <v>1.0300622E7</v>
      </c>
      <c r="P369" s="1">
        <v>8.62</v>
      </c>
      <c r="Q369" s="1">
        <v>9044954.0</v>
      </c>
      <c r="R369" s="1">
        <v>4.14</v>
      </c>
      <c r="S369" s="1">
        <v>4786442.0</v>
      </c>
      <c r="T369" s="1">
        <v>19.27</v>
      </c>
      <c r="U369" s="1">
        <v>1346260.0</v>
      </c>
    </row>
    <row r="370" ht="13.5" customHeight="1">
      <c r="A370" s="1">
        <v>42513.0</v>
      </c>
      <c r="B370" s="1">
        <v>23.87</v>
      </c>
      <c r="C370" s="1">
        <v>6916375.0</v>
      </c>
      <c r="D370" s="1">
        <v>60.44</v>
      </c>
      <c r="E370" s="1">
        <v>1490292.0</v>
      </c>
      <c r="F370" s="1">
        <v>5.4776</v>
      </c>
      <c r="G370" s="1">
        <v>38837.0</v>
      </c>
      <c r="H370" s="1">
        <v>25.12</v>
      </c>
      <c r="I370" s="1">
        <v>2615892.0</v>
      </c>
      <c r="J370" s="1">
        <v>86.0</v>
      </c>
      <c r="K370" s="1">
        <v>1219291.0</v>
      </c>
      <c r="L370" s="1">
        <v>12.93</v>
      </c>
      <c r="M370" s="1">
        <v>8146463.0</v>
      </c>
      <c r="N370" s="1">
        <v>6.5</v>
      </c>
      <c r="O370" s="1">
        <v>1.0300622E7</v>
      </c>
      <c r="P370" s="1">
        <v>8.62</v>
      </c>
      <c r="Q370" s="1">
        <v>9044954.0</v>
      </c>
      <c r="R370" s="1">
        <v>4.14</v>
      </c>
      <c r="S370" s="1">
        <v>4786442.0</v>
      </c>
      <c r="T370" s="1">
        <v>19.27</v>
      </c>
      <c r="U370" s="1">
        <v>1346260.0</v>
      </c>
    </row>
    <row r="371" ht="13.5" customHeight="1">
      <c r="A371" s="1">
        <v>42514.0</v>
      </c>
      <c r="B371" s="1">
        <v>22.24</v>
      </c>
      <c r="C371" s="1">
        <v>1.0451839E7</v>
      </c>
      <c r="D371" s="1">
        <v>58.03</v>
      </c>
      <c r="E371" s="1">
        <v>1724864.0</v>
      </c>
      <c r="F371" s="1">
        <v>5.3544</v>
      </c>
      <c r="G371" s="1">
        <v>49927.0</v>
      </c>
      <c r="H371" s="1">
        <v>24.14</v>
      </c>
      <c r="I371" s="1">
        <v>2569671.0</v>
      </c>
      <c r="J371" s="1">
        <v>81.27</v>
      </c>
      <c r="K371" s="1">
        <v>1133857.0</v>
      </c>
      <c r="L371" s="1">
        <v>12.19</v>
      </c>
      <c r="M371" s="1">
        <v>6662823.0</v>
      </c>
      <c r="N371" s="1">
        <v>5.71</v>
      </c>
      <c r="O371" s="1">
        <v>1.9419873E7</v>
      </c>
      <c r="P371" s="1">
        <v>8.23</v>
      </c>
      <c r="Q371" s="1">
        <v>9411204.0</v>
      </c>
      <c r="R371" s="1">
        <v>4.09</v>
      </c>
      <c r="S371" s="1">
        <v>5617009.0</v>
      </c>
      <c r="T371" s="1">
        <v>18.12</v>
      </c>
      <c r="U371" s="1">
        <v>929247.0</v>
      </c>
    </row>
    <row r="372" ht="13.5" customHeight="1">
      <c r="A372" s="1">
        <v>42515.0</v>
      </c>
      <c r="B372" s="1">
        <v>22.5</v>
      </c>
      <c r="C372" s="1">
        <v>1.0190724E7</v>
      </c>
      <c r="D372" s="1">
        <v>58.38</v>
      </c>
      <c r="E372" s="1">
        <v>1640585.0</v>
      </c>
      <c r="F372" s="1">
        <v>5.2122</v>
      </c>
      <c r="G372" s="1">
        <v>60141.0</v>
      </c>
      <c r="H372" s="1">
        <v>24.45</v>
      </c>
      <c r="I372" s="1">
        <v>2871550.0</v>
      </c>
      <c r="J372" s="1">
        <v>83.08</v>
      </c>
      <c r="K372" s="1">
        <v>884062.0</v>
      </c>
      <c r="L372" s="1">
        <v>12.66</v>
      </c>
      <c r="M372" s="1">
        <v>6433989.0</v>
      </c>
      <c r="N372" s="1">
        <v>5.74</v>
      </c>
      <c r="O372" s="1">
        <v>1.6534602E7</v>
      </c>
      <c r="P372" s="1">
        <v>8.61</v>
      </c>
      <c r="Q372" s="1">
        <v>8573693.0</v>
      </c>
      <c r="R372" s="1">
        <v>4.21</v>
      </c>
      <c r="S372" s="1">
        <v>4319239.0</v>
      </c>
      <c r="T372" s="1">
        <v>18.54</v>
      </c>
      <c r="U372" s="1">
        <v>1100474.0</v>
      </c>
    </row>
    <row r="373" ht="13.5" customHeight="1">
      <c r="A373" s="1">
        <v>42516.0</v>
      </c>
      <c r="B373" s="1">
        <v>22.21</v>
      </c>
      <c r="C373" s="1">
        <v>6669874.0</v>
      </c>
      <c r="D373" s="1">
        <v>58.55</v>
      </c>
      <c r="E373" s="1">
        <v>1123047.0</v>
      </c>
      <c r="F373" s="1">
        <v>5.3733</v>
      </c>
      <c r="G373" s="1">
        <v>19412.0</v>
      </c>
      <c r="H373" s="1">
        <v>24.44</v>
      </c>
      <c r="I373" s="1">
        <v>1701552.0</v>
      </c>
      <c r="J373" s="1">
        <v>82.16</v>
      </c>
      <c r="K373" s="1">
        <v>720363.0</v>
      </c>
      <c r="L373" s="1">
        <v>12.49</v>
      </c>
      <c r="M373" s="1">
        <v>7657886.0</v>
      </c>
      <c r="N373" s="1">
        <v>5.86</v>
      </c>
      <c r="O373" s="1">
        <v>1.3744378E7</v>
      </c>
      <c r="P373" s="1">
        <v>8.72</v>
      </c>
      <c r="Q373" s="1">
        <v>1.3991038E7</v>
      </c>
      <c r="R373" s="1">
        <v>4.35</v>
      </c>
      <c r="S373" s="1">
        <v>6315887.0</v>
      </c>
      <c r="T373" s="1">
        <v>18.49</v>
      </c>
      <c r="U373" s="1">
        <v>933398.0</v>
      </c>
    </row>
    <row r="374" ht="13.5" customHeight="1">
      <c r="A374" s="1">
        <v>42517.0</v>
      </c>
      <c r="B374" s="1">
        <v>21.67</v>
      </c>
      <c r="C374" s="1">
        <v>8457439.0</v>
      </c>
      <c r="D374" s="1">
        <v>57.72</v>
      </c>
      <c r="E374" s="1">
        <v>1196682.0</v>
      </c>
      <c r="F374" s="1">
        <v>5.4397</v>
      </c>
      <c r="G374" s="1">
        <v>49143.0</v>
      </c>
      <c r="H374" s="1">
        <v>23.74</v>
      </c>
      <c r="I374" s="1">
        <v>1718558.0</v>
      </c>
      <c r="J374" s="1">
        <v>81.8</v>
      </c>
      <c r="K374" s="1">
        <v>682797.0</v>
      </c>
      <c r="L374" s="1">
        <v>12.43</v>
      </c>
      <c r="M374" s="1">
        <v>6491047.0</v>
      </c>
      <c r="N374" s="1">
        <v>5.52</v>
      </c>
      <c r="O374" s="1">
        <v>1.3091208E7</v>
      </c>
      <c r="P374" s="1">
        <v>8.92</v>
      </c>
      <c r="Q374" s="1">
        <v>9051691.0</v>
      </c>
      <c r="R374" s="1">
        <v>4.4</v>
      </c>
      <c r="S374" s="1">
        <v>4405540.0</v>
      </c>
      <c r="T374" s="1">
        <v>17.83</v>
      </c>
      <c r="U374" s="1">
        <v>766505.0</v>
      </c>
    </row>
    <row r="375" ht="13.5" customHeight="1">
      <c r="A375" s="1">
        <v>42520.0</v>
      </c>
      <c r="B375" s="1">
        <v>21.55</v>
      </c>
      <c r="C375" s="1">
        <v>1638899.0</v>
      </c>
      <c r="D375" s="1">
        <v>58.0</v>
      </c>
      <c r="E375" s="1">
        <v>319757.0</v>
      </c>
      <c r="F375" s="1">
        <v>5.4586</v>
      </c>
      <c r="G375" s="1">
        <v>31830.0</v>
      </c>
      <c r="H375" s="1">
        <v>23.69</v>
      </c>
      <c r="I375" s="1">
        <v>448979.0</v>
      </c>
      <c r="J375" s="1">
        <v>81.68</v>
      </c>
      <c r="K375" s="1">
        <v>150386.0</v>
      </c>
      <c r="L375" s="1">
        <v>12.43</v>
      </c>
      <c r="M375" s="1">
        <v>1164120.0</v>
      </c>
      <c r="N375" s="1">
        <v>5.53</v>
      </c>
      <c r="O375" s="1">
        <v>3976215.0</v>
      </c>
      <c r="P375" s="1">
        <v>8.8</v>
      </c>
      <c r="Q375" s="1">
        <v>1976189.0</v>
      </c>
      <c r="R375" s="1">
        <v>4.26</v>
      </c>
      <c r="S375" s="1">
        <v>1335710.0</v>
      </c>
      <c r="T375" s="1">
        <v>17.72</v>
      </c>
      <c r="U375" s="1">
        <v>312593.0</v>
      </c>
    </row>
    <row r="376" ht="13.5" customHeight="1">
      <c r="A376" s="1">
        <v>42521.0</v>
      </c>
      <c r="B376" s="1">
        <v>21.92</v>
      </c>
      <c r="C376" s="1">
        <v>2.0646976E7</v>
      </c>
      <c r="D376" s="1">
        <v>58.86</v>
      </c>
      <c r="E376" s="1">
        <v>2482373.0</v>
      </c>
      <c r="F376" s="1">
        <v>5.5439</v>
      </c>
      <c r="G376" s="1">
        <v>248615.0</v>
      </c>
      <c r="H376" s="1">
        <v>24.45</v>
      </c>
      <c r="I376" s="1">
        <v>4164166.0</v>
      </c>
      <c r="J376" s="1">
        <v>82.94</v>
      </c>
      <c r="K376" s="1">
        <v>1896025.0</v>
      </c>
      <c r="L376" s="1">
        <v>12.61</v>
      </c>
      <c r="M376" s="1">
        <v>8514184.0</v>
      </c>
      <c r="N376" s="1">
        <v>5.62</v>
      </c>
      <c r="O376" s="1">
        <v>1.9960443E7</v>
      </c>
      <c r="P376" s="1">
        <v>8.6</v>
      </c>
      <c r="Q376" s="1">
        <v>1.0825787E7</v>
      </c>
      <c r="R376" s="1">
        <v>4.35</v>
      </c>
      <c r="S376" s="1">
        <v>4434884.0</v>
      </c>
      <c r="T376" s="1">
        <v>18.53</v>
      </c>
      <c r="U376" s="1">
        <v>1184067.0</v>
      </c>
    </row>
    <row r="377" ht="13.5" customHeight="1">
      <c r="A377" s="1">
        <v>42522.0</v>
      </c>
      <c r="B377" s="1">
        <v>22.07</v>
      </c>
      <c r="C377" s="1">
        <v>7148919.0</v>
      </c>
      <c r="D377" s="1">
        <v>59.01</v>
      </c>
      <c r="E377" s="1">
        <v>1270891.0</v>
      </c>
      <c r="F377" s="1">
        <v>5.7998</v>
      </c>
      <c r="G377" s="1">
        <v>113465.0</v>
      </c>
      <c r="H377" s="1">
        <v>24.28</v>
      </c>
      <c r="I377" s="1">
        <v>1607443.0</v>
      </c>
      <c r="J377" s="1">
        <v>83.85</v>
      </c>
      <c r="K377" s="1">
        <v>938499.0</v>
      </c>
      <c r="L377" s="1">
        <v>12.6</v>
      </c>
      <c r="M377" s="1">
        <v>7450381.0</v>
      </c>
      <c r="N377" s="1">
        <v>5.62</v>
      </c>
      <c r="O377" s="1">
        <v>1.1412131E7</v>
      </c>
      <c r="P377" s="1">
        <v>8.66</v>
      </c>
      <c r="Q377" s="1">
        <v>1.0684486E7</v>
      </c>
      <c r="R377" s="1">
        <v>4.27</v>
      </c>
      <c r="S377" s="1">
        <v>3542452.0</v>
      </c>
      <c r="T377" s="1">
        <v>18.47</v>
      </c>
      <c r="U377" s="1">
        <v>1115063.0</v>
      </c>
    </row>
    <row r="378" ht="13.5" customHeight="1">
      <c r="A378" s="1">
        <v>42523.0</v>
      </c>
      <c r="B378" s="1">
        <v>22.23</v>
      </c>
      <c r="C378" s="1">
        <v>5291926.0</v>
      </c>
      <c r="D378" s="1">
        <v>59.14</v>
      </c>
      <c r="E378" s="1">
        <v>753596.0</v>
      </c>
      <c r="F378" s="1">
        <v>5.6766</v>
      </c>
      <c r="G378" s="1">
        <v>70554.0</v>
      </c>
      <c r="H378" s="1">
        <v>24.58</v>
      </c>
      <c r="I378" s="1">
        <v>1094351.0</v>
      </c>
      <c r="J378" s="1">
        <v>83.76</v>
      </c>
      <c r="K378" s="1">
        <v>501029.0</v>
      </c>
      <c r="L378" s="1">
        <v>12.91</v>
      </c>
      <c r="M378" s="1">
        <v>6410754.0</v>
      </c>
      <c r="N378" s="1">
        <v>5.69</v>
      </c>
      <c r="O378" s="1">
        <v>9789763.0</v>
      </c>
      <c r="P378" s="1">
        <v>8.6</v>
      </c>
      <c r="Q378" s="1">
        <v>7965432.0</v>
      </c>
      <c r="R378" s="1">
        <v>4.19</v>
      </c>
      <c r="S378" s="1">
        <v>3636303.0</v>
      </c>
      <c r="T378" s="1">
        <v>18.63</v>
      </c>
      <c r="U378" s="1">
        <v>783728.0</v>
      </c>
    </row>
    <row r="379" ht="13.5" customHeight="1">
      <c r="A379" s="1">
        <v>42524.0</v>
      </c>
      <c r="B379" s="1">
        <v>24.81</v>
      </c>
      <c r="C379" s="1">
        <v>1.1950779E7</v>
      </c>
      <c r="D379" s="1">
        <v>64.9</v>
      </c>
      <c r="E379" s="1">
        <v>2510136.0</v>
      </c>
      <c r="F379" s="1">
        <v>5.7808</v>
      </c>
      <c r="G379" s="1">
        <v>223410.0</v>
      </c>
      <c r="H379" s="1">
        <v>26.39</v>
      </c>
      <c r="I379" s="1">
        <v>3439839.0</v>
      </c>
      <c r="J379" s="1">
        <v>90.13</v>
      </c>
      <c r="K379" s="1">
        <v>1375057.0</v>
      </c>
      <c r="L379" s="1">
        <v>13.85</v>
      </c>
      <c r="M379" s="1">
        <v>1.0166463E7</v>
      </c>
      <c r="N379" s="1">
        <v>6.45</v>
      </c>
      <c r="O379" s="1">
        <v>1.8471763E7</v>
      </c>
      <c r="P379" s="1">
        <v>9.15</v>
      </c>
      <c r="Q379" s="1">
        <v>1.097742E7</v>
      </c>
      <c r="R379" s="1">
        <v>4.39</v>
      </c>
      <c r="S379" s="1">
        <v>3528780.0</v>
      </c>
      <c r="T379" s="1">
        <v>20.06</v>
      </c>
      <c r="U379" s="1">
        <v>1196588.0</v>
      </c>
    </row>
    <row r="380" ht="13.5" customHeight="1">
      <c r="A380" s="1">
        <v>42527.0</v>
      </c>
      <c r="B380" s="1">
        <v>24.27</v>
      </c>
      <c r="C380" s="1">
        <v>9200189.0</v>
      </c>
      <c r="D380" s="1">
        <v>64.45</v>
      </c>
      <c r="E380" s="1">
        <v>1726986.0</v>
      </c>
      <c r="F380" s="1">
        <v>5.9135</v>
      </c>
      <c r="G380" s="1">
        <v>127339.0</v>
      </c>
      <c r="H380" s="1">
        <v>26.52</v>
      </c>
      <c r="I380" s="1">
        <v>1921022.0</v>
      </c>
      <c r="J380" s="1">
        <v>88.73</v>
      </c>
      <c r="K380" s="1">
        <v>768619.0</v>
      </c>
      <c r="L380" s="1">
        <v>14.87</v>
      </c>
      <c r="M380" s="1">
        <v>9621391.0</v>
      </c>
      <c r="N380" s="1">
        <v>6.46</v>
      </c>
      <c r="O380" s="1">
        <v>1.2212067E7</v>
      </c>
      <c r="P380" s="1">
        <v>10.06</v>
      </c>
      <c r="Q380" s="1">
        <v>1.3979134E7</v>
      </c>
      <c r="R380" s="1">
        <v>4.49</v>
      </c>
      <c r="S380" s="1">
        <v>4032031.0</v>
      </c>
      <c r="T380" s="1">
        <v>19.68</v>
      </c>
      <c r="U380" s="1">
        <v>991300.0</v>
      </c>
    </row>
    <row r="381" ht="13.5" customHeight="1">
      <c r="A381" s="1">
        <v>42528.0</v>
      </c>
      <c r="B381" s="1">
        <v>24.03</v>
      </c>
      <c r="C381" s="1">
        <v>6004094.0</v>
      </c>
      <c r="D381" s="1">
        <v>64.08</v>
      </c>
      <c r="E381" s="1">
        <v>994237.0</v>
      </c>
      <c r="F381" s="1">
        <v>5.5344</v>
      </c>
      <c r="G381" s="1">
        <v>424480.0</v>
      </c>
      <c r="H381" s="1">
        <v>26.58</v>
      </c>
      <c r="I381" s="1">
        <v>2140606.0</v>
      </c>
      <c r="J381" s="1">
        <v>87.56</v>
      </c>
      <c r="K381" s="1">
        <v>636475.0</v>
      </c>
      <c r="L381" s="1">
        <v>14.83</v>
      </c>
      <c r="M381" s="1">
        <v>1.3865956E7</v>
      </c>
      <c r="N381" s="1">
        <v>6.29</v>
      </c>
      <c r="O381" s="1">
        <v>8856682.0</v>
      </c>
      <c r="P381" s="1">
        <v>9.68</v>
      </c>
      <c r="Q381" s="1">
        <v>1.4542349E7</v>
      </c>
      <c r="R381" s="1">
        <v>4.38</v>
      </c>
      <c r="S381" s="1">
        <v>5827908.0</v>
      </c>
      <c r="T381" s="1">
        <v>19.16</v>
      </c>
      <c r="U381" s="1">
        <v>1331468.0</v>
      </c>
    </row>
    <row r="382" ht="13.5" customHeight="1">
      <c r="A382" s="1">
        <v>42529.0</v>
      </c>
      <c r="B382" s="1">
        <v>24.4</v>
      </c>
      <c r="C382" s="1">
        <v>8094113.0</v>
      </c>
      <c r="D382" s="1">
        <v>64.33</v>
      </c>
      <c r="E382" s="1">
        <v>1227655.0</v>
      </c>
      <c r="F382" s="1">
        <v>5.4018</v>
      </c>
      <c r="G382" s="1">
        <v>122059.0</v>
      </c>
      <c r="H382" s="1">
        <v>27.7</v>
      </c>
      <c r="I382" s="1">
        <v>3089296.0</v>
      </c>
      <c r="J382" s="1">
        <v>88.29</v>
      </c>
      <c r="K382" s="1">
        <v>770670.0</v>
      </c>
      <c r="L382" s="1">
        <v>15.69</v>
      </c>
      <c r="M382" s="1">
        <v>1.1878211E7</v>
      </c>
      <c r="N382" s="1">
        <v>6.61</v>
      </c>
      <c r="O382" s="1">
        <v>1.2974778E7</v>
      </c>
      <c r="P382" s="1">
        <v>9.95</v>
      </c>
      <c r="Q382" s="1">
        <v>1.4652171E7</v>
      </c>
      <c r="R382" s="1">
        <v>4.45</v>
      </c>
      <c r="S382" s="1">
        <v>5207213.0</v>
      </c>
      <c r="T382" s="1">
        <v>19.79</v>
      </c>
      <c r="U382" s="1">
        <v>1571099.0</v>
      </c>
    </row>
    <row r="383" ht="13.5" customHeight="1">
      <c r="A383" s="1">
        <v>42530.0</v>
      </c>
      <c r="B383" s="1">
        <v>24.91</v>
      </c>
      <c r="C383" s="1">
        <v>5629908.0</v>
      </c>
      <c r="D383" s="1">
        <v>64.97</v>
      </c>
      <c r="E383" s="1">
        <v>1208545.0</v>
      </c>
      <c r="F383" s="1">
        <v>5.3259</v>
      </c>
      <c r="G383" s="1">
        <v>120543.0</v>
      </c>
      <c r="H383" s="1">
        <v>27.08</v>
      </c>
      <c r="I383" s="1">
        <v>2278039.0</v>
      </c>
      <c r="J383" s="1">
        <v>89.88</v>
      </c>
      <c r="K383" s="1">
        <v>619198.0</v>
      </c>
      <c r="L383" s="1">
        <v>15.16</v>
      </c>
      <c r="M383" s="1">
        <v>6892916.0</v>
      </c>
      <c r="N383" s="1">
        <v>6.75</v>
      </c>
      <c r="O383" s="1">
        <v>1.1453722E7</v>
      </c>
      <c r="P383" s="1">
        <v>9.18</v>
      </c>
      <c r="Q383" s="1">
        <v>1.3045118E7</v>
      </c>
      <c r="R383" s="1">
        <v>4.36</v>
      </c>
      <c r="S383" s="1">
        <v>3207805.0</v>
      </c>
      <c r="T383" s="1">
        <v>19.75</v>
      </c>
      <c r="U383" s="1">
        <v>917306.0</v>
      </c>
    </row>
    <row r="384" ht="13.5" customHeight="1">
      <c r="A384" s="1">
        <v>42531.0</v>
      </c>
      <c r="B384" s="1">
        <v>25.0</v>
      </c>
      <c r="C384" s="1">
        <v>1.112525E7</v>
      </c>
      <c r="D384" s="1">
        <v>64.52</v>
      </c>
      <c r="E384" s="1">
        <v>1101887.0</v>
      </c>
      <c r="F384" s="1">
        <v>5.3354</v>
      </c>
      <c r="G384" s="1">
        <v>135755.0</v>
      </c>
      <c r="H384" s="1">
        <v>27.06</v>
      </c>
      <c r="I384" s="1">
        <v>2301568.0</v>
      </c>
      <c r="J384" s="1">
        <v>90.48</v>
      </c>
      <c r="K384" s="1">
        <v>674499.0</v>
      </c>
      <c r="L384" s="1">
        <v>14.54</v>
      </c>
      <c r="M384" s="1">
        <v>5806060.0</v>
      </c>
      <c r="N384" s="1">
        <v>6.6</v>
      </c>
      <c r="O384" s="1">
        <v>1.3554525E7</v>
      </c>
      <c r="P384" s="1">
        <v>8.63</v>
      </c>
      <c r="Q384" s="1">
        <v>1.0440991E7</v>
      </c>
      <c r="R384" s="1">
        <v>4.35</v>
      </c>
      <c r="S384" s="1">
        <v>3481484.0</v>
      </c>
      <c r="T384" s="1">
        <v>19.36</v>
      </c>
      <c r="U384" s="1">
        <v>1147025.0</v>
      </c>
    </row>
    <row r="385" ht="13.5" customHeight="1">
      <c r="A385" s="1">
        <v>42534.0</v>
      </c>
      <c r="B385" s="1">
        <v>25.9</v>
      </c>
      <c r="C385" s="1">
        <v>8980980.0</v>
      </c>
      <c r="D385" s="1">
        <v>65.93</v>
      </c>
      <c r="E385" s="1">
        <v>1356803.0</v>
      </c>
      <c r="F385" s="1">
        <v>5.4397</v>
      </c>
      <c r="G385" s="1">
        <v>40283.0</v>
      </c>
      <c r="H385" s="1">
        <v>27.09</v>
      </c>
      <c r="I385" s="1">
        <v>2672001.0</v>
      </c>
      <c r="J385" s="1">
        <v>90.14</v>
      </c>
      <c r="K385" s="1">
        <v>857078.0</v>
      </c>
      <c r="L385" s="1">
        <v>14.76</v>
      </c>
      <c r="M385" s="1">
        <v>6773520.0</v>
      </c>
      <c r="N385" s="1">
        <v>6.6</v>
      </c>
      <c r="O385" s="1">
        <v>9662041.0</v>
      </c>
      <c r="P385" s="1">
        <v>8.77</v>
      </c>
      <c r="Q385" s="1">
        <v>6996625.0</v>
      </c>
      <c r="R385" s="1">
        <v>4.21</v>
      </c>
      <c r="S385" s="1">
        <v>3853774.0</v>
      </c>
      <c r="T385" s="1">
        <v>19.52</v>
      </c>
      <c r="U385" s="1">
        <v>1468583.0</v>
      </c>
    </row>
    <row r="386" ht="13.5" customHeight="1">
      <c r="A386" s="1">
        <v>42535.0</v>
      </c>
      <c r="B386" s="1">
        <v>25.42</v>
      </c>
      <c r="C386" s="1">
        <v>8048749.0</v>
      </c>
      <c r="D386" s="1">
        <v>64.16</v>
      </c>
      <c r="E386" s="1">
        <v>1187935.0</v>
      </c>
      <c r="F386" s="1">
        <v>5.4491</v>
      </c>
      <c r="G386" s="1">
        <v>113569.0</v>
      </c>
      <c r="H386" s="1">
        <v>26.1</v>
      </c>
      <c r="I386" s="1">
        <v>2801730.0</v>
      </c>
      <c r="J386" s="1">
        <v>88.69</v>
      </c>
      <c r="K386" s="1">
        <v>772096.0</v>
      </c>
      <c r="L386" s="1">
        <v>14.16</v>
      </c>
      <c r="M386" s="1">
        <v>8060294.0</v>
      </c>
      <c r="N386" s="1">
        <v>6.55</v>
      </c>
      <c r="O386" s="1">
        <v>1.0996283E7</v>
      </c>
      <c r="P386" s="1">
        <v>8.17</v>
      </c>
      <c r="Q386" s="1">
        <v>1.4033509E7</v>
      </c>
      <c r="R386" s="1">
        <v>4.14</v>
      </c>
      <c r="S386" s="1">
        <v>3115692.0</v>
      </c>
      <c r="T386" s="1">
        <v>19.03</v>
      </c>
      <c r="U386" s="1">
        <v>967185.0</v>
      </c>
    </row>
    <row r="387" ht="13.5" customHeight="1">
      <c r="A387" s="1">
        <v>42536.0</v>
      </c>
      <c r="B387" s="1">
        <v>26.46</v>
      </c>
      <c r="C387" s="1">
        <v>9561908.0</v>
      </c>
      <c r="D387" s="1">
        <v>66.24</v>
      </c>
      <c r="E387" s="1">
        <v>1687328.0</v>
      </c>
      <c r="F387" s="1">
        <v>5.3449</v>
      </c>
      <c r="G387" s="1">
        <v>99042.0</v>
      </c>
      <c r="H387" s="1">
        <v>27.2</v>
      </c>
      <c r="I387" s="1">
        <v>2558422.0</v>
      </c>
      <c r="J387" s="1">
        <v>91.08</v>
      </c>
      <c r="K387" s="1">
        <v>1304649.0</v>
      </c>
      <c r="L387" s="1">
        <v>14.88</v>
      </c>
      <c r="M387" s="1">
        <v>8951140.0</v>
      </c>
      <c r="N387" s="1">
        <v>6.76</v>
      </c>
      <c r="O387" s="1">
        <v>1.2450933E7</v>
      </c>
      <c r="P387" s="1">
        <v>8.64</v>
      </c>
      <c r="Q387" s="1">
        <v>1.1938327E7</v>
      </c>
      <c r="R387" s="1">
        <v>4.31</v>
      </c>
      <c r="S387" s="1">
        <v>6777785.0</v>
      </c>
      <c r="T387" s="1">
        <v>20.04</v>
      </c>
      <c r="U387" s="1">
        <v>1388391.0</v>
      </c>
    </row>
    <row r="388" ht="13.5" customHeight="1">
      <c r="A388" s="1">
        <v>42537.0</v>
      </c>
      <c r="B388" s="1">
        <v>25.99</v>
      </c>
      <c r="C388" s="1">
        <v>1.1952902E7</v>
      </c>
      <c r="D388" s="1">
        <v>65.45</v>
      </c>
      <c r="E388" s="1">
        <v>1961666.0</v>
      </c>
      <c r="F388" s="1">
        <v>5.3165</v>
      </c>
      <c r="G388" s="1">
        <v>139196.0</v>
      </c>
      <c r="H388" s="1">
        <v>26.93</v>
      </c>
      <c r="I388" s="1">
        <v>3230683.0</v>
      </c>
      <c r="J388" s="1">
        <v>91.95</v>
      </c>
      <c r="K388" s="1">
        <v>1387860.0</v>
      </c>
      <c r="L388" s="1">
        <v>14.87</v>
      </c>
      <c r="M388" s="1">
        <v>5927760.0</v>
      </c>
      <c r="N388" s="1">
        <v>6.48</v>
      </c>
      <c r="O388" s="1">
        <v>1.6958553E7</v>
      </c>
      <c r="P388" s="1">
        <v>8.5</v>
      </c>
      <c r="Q388" s="1">
        <v>1.0053049E7</v>
      </c>
      <c r="R388" s="1">
        <v>4.35</v>
      </c>
      <c r="S388" s="1">
        <v>4936196.0</v>
      </c>
      <c r="T388" s="1">
        <v>19.29</v>
      </c>
      <c r="U388" s="1">
        <v>1955655.0</v>
      </c>
    </row>
    <row r="389" ht="13.5" customHeight="1">
      <c r="A389" s="1">
        <v>42538.0</v>
      </c>
      <c r="B389" s="1">
        <v>25.81</v>
      </c>
      <c r="C389" s="1">
        <v>1.5486203E7</v>
      </c>
      <c r="D389" s="1">
        <v>64.69</v>
      </c>
      <c r="E389" s="1">
        <v>2705796.0</v>
      </c>
      <c r="F389" s="1">
        <v>5.3259</v>
      </c>
      <c r="G389" s="1">
        <v>46536.0</v>
      </c>
      <c r="H389" s="1">
        <v>27.05</v>
      </c>
      <c r="I389" s="1">
        <v>8852268.0</v>
      </c>
      <c r="J389" s="1">
        <v>90.82</v>
      </c>
      <c r="K389" s="1">
        <v>1947435.0</v>
      </c>
      <c r="L389" s="1">
        <v>15.34</v>
      </c>
      <c r="M389" s="1">
        <v>9243744.0</v>
      </c>
      <c r="N389" s="1">
        <v>6.42</v>
      </c>
      <c r="O389" s="1">
        <v>2.1127946E7</v>
      </c>
      <c r="P389" s="1">
        <v>8.77</v>
      </c>
      <c r="Q389" s="1">
        <v>1.3316327E7</v>
      </c>
      <c r="R389" s="1">
        <v>4.35</v>
      </c>
      <c r="S389" s="1">
        <v>3296198.0</v>
      </c>
      <c r="T389" s="1">
        <v>19.66</v>
      </c>
      <c r="U389" s="1">
        <v>2183308.0</v>
      </c>
    </row>
    <row r="390" ht="13.5" customHeight="1">
      <c r="A390" s="1">
        <v>42541.0</v>
      </c>
      <c r="B390" s="1">
        <v>25.3</v>
      </c>
      <c r="C390" s="1">
        <v>6931147.0</v>
      </c>
      <c r="D390" s="1">
        <v>64.63</v>
      </c>
      <c r="E390" s="1">
        <v>966048.0</v>
      </c>
      <c r="F390" s="1">
        <v>5.3449</v>
      </c>
      <c r="G390" s="1">
        <v>93150.0</v>
      </c>
      <c r="H390" s="1">
        <v>27.16</v>
      </c>
      <c r="I390" s="1">
        <v>1877774.0</v>
      </c>
      <c r="J390" s="1">
        <v>90.57</v>
      </c>
      <c r="K390" s="1">
        <v>649321.0</v>
      </c>
      <c r="L390" s="1">
        <v>15.85</v>
      </c>
      <c r="M390" s="1">
        <v>6473704.0</v>
      </c>
      <c r="N390" s="1">
        <v>6.28</v>
      </c>
      <c r="O390" s="1">
        <v>1.353564E7</v>
      </c>
      <c r="P390" s="1">
        <v>9.31</v>
      </c>
      <c r="Q390" s="1">
        <v>8679966.0</v>
      </c>
      <c r="R390" s="1">
        <v>4.43</v>
      </c>
      <c r="S390" s="1">
        <v>3180135.0</v>
      </c>
      <c r="T390" s="1">
        <v>19.22</v>
      </c>
      <c r="U390" s="1">
        <v>856793.0</v>
      </c>
    </row>
    <row r="391" ht="13.5" customHeight="1">
      <c r="A391" s="1">
        <v>42542.0</v>
      </c>
      <c r="B391" s="1">
        <v>24.54</v>
      </c>
      <c r="C391" s="1">
        <v>6732870.0</v>
      </c>
      <c r="D391" s="1">
        <v>63.53</v>
      </c>
      <c r="E391" s="1">
        <v>728072.0</v>
      </c>
      <c r="F391" s="1">
        <v>5.4776</v>
      </c>
      <c r="G391" s="1">
        <v>152305.0</v>
      </c>
      <c r="H391" s="1">
        <v>26.67</v>
      </c>
      <c r="I391" s="1">
        <v>1695102.0</v>
      </c>
      <c r="J391" s="1">
        <v>88.02</v>
      </c>
      <c r="K391" s="1">
        <v>4205162.0</v>
      </c>
      <c r="L391" s="1">
        <v>15.76</v>
      </c>
      <c r="M391" s="1">
        <v>7837949.0</v>
      </c>
      <c r="N391" s="1">
        <v>6.11</v>
      </c>
      <c r="O391" s="1">
        <v>6542927.0</v>
      </c>
      <c r="P391" s="1">
        <v>9.15</v>
      </c>
      <c r="Q391" s="1">
        <v>6257973.0</v>
      </c>
      <c r="R391" s="1">
        <v>4.34</v>
      </c>
      <c r="S391" s="1">
        <v>4764502.0</v>
      </c>
      <c r="T391" s="1">
        <v>19.01</v>
      </c>
      <c r="U391" s="1">
        <v>1033104.0</v>
      </c>
    </row>
    <row r="392" ht="13.5" customHeight="1">
      <c r="A392" s="1">
        <v>42543.0</v>
      </c>
      <c r="B392" s="1">
        <v>25.23</v>
      </c>
      <c r="C392" s="1">
        <v>6910897.0</v>
      </c>
      <c r="D392" s="1">
        <v>64.63</v>
      </c>
      <c r="E392" s="1">
        <v>984072.0</v>
      </c>
      <c r="F392" s="1">
        <v>5.4586</v>
      </c>
      <c r="G392" s="1">
        <v>65757.0</v>
      </c>
      <c r="H392" s="1">
        <v>26.78</v>
      </c>
      <c r="I392" s="1">
        <v>1852555.0</v>
      </c>
      <c r="J392" s="1">
        <v>88.41</v>
      </c>
      <c r="K392" s="1">
        <v>746354.0</v>
      </c>
      <c r="L392" s="1">
        <v>15.8</v>
      </c>
      <c r="M392" s="1">
        <v>5501814.0</v>
      </c>
      <c r="N392" s="1">
        <v>6.34</v>
      </c>
      <c r="O392" s="1">
        <v>1.2188178E7</v>
      </c>
      <c r="P392" s="1">
        <v>9.34</v>
      </c>
      <c r="Q392" s="1">
        <v>7213234.0</v>
      </c>
      <c r="R392" s="1">
        <v>4.32</v>
      </c>
      <c r="S392" s="1">
        <v>1910375.0</v>
      </c>
      <c r="T392" s="1">
        <v>19.21</v>
      </c>
      <c r="U392" s="1">
        <v>845943.0</v>
      </c>
    </row>
    <row r="393" ht="13.5" customHeight="1">
      <c r="A393" s="1">
        <v>42544.0</v>
      </c>
      <c r="B393" s="1">
        <v>24.69</v>
      </c>
      <c r="C393" s="1">
        <v>5986432.0</v>
      </c>
      <c r="D393" s="1">
        <v>63.56</v>
      </c>
      <c r="E393" s="1">
        <v>890753.0</v>
      </c>
      <c r="F393" s="1">
        <v>5.5818</v>
      </c>
      <c r="G393" s="1">
        <v>49850.0</v>
      </c>
      <c r="H393" s="1">
        <v>26.58</v>
      </c>
      <c r="I393" s="1">
        <v>1816453.0</v>
      </c>
      <c r="J393" s="1">
        <v>86.89</v>
      </c>
      <c r="K393" s="1">
        <v>833712.0</v>
      </c>
      <c r="L393" s="1">
        <v>16.31</v>
      </c>
      <c r="M393" s="1">
        <v>6486332.0</v>
      </c>
      <c r="N393" s="1">
        <v>6.25</v>
      </c>
      <c r="O393" s="1">
        <v>1.310368E7</v>
      </c>
      <c r="P393" s="1">
        <v>9.83</v>
      </c>
      <c r="Q393" s="1">
        <v>8890393.0</v>
      </c>
      <c r="R393" s="1">
        <v>4.46</v>
      </c>
      <c r="S393" s="1">
        <v>1922408.0</v>
      </c>
      <c r="T393" s="1">
        <v>19.42</v>
      </c>
      <c r="U393" s="1">
        <v>675040.0</v>
      </c>
    </row>
    <row r="394" ht="13.5" customHeight="1">
      <c r="A394" s="1">
        <v>42545.0</v>
      </c>
      <c r="B394" s="1">
        <v>26.65</v>
      </c>
      <c r="C394" s="1">
        <v>1.0844173E7</v>
      </c>
      <c r="D394" s="1">
        <v>67.51</v>
      </c>
      <c r="E394" s="1">
        <v>1811590.0</v>
      </c>
      <c r="F394" s="1">
        <v>5.4018</v>
      </c>
      <c r="G394" s="1">
        <v>220818.0</v>
      </c>
      <c r="H394" s="1">
        <v>27.69</v>
      </c>
      <c r="I394" s="1">
        <v>3150793.0</v>
      </c>
      <c r="J394" s="1">
        <v>94.18</v>
      </c>
      <c r="K394" s="1">
        <v>2048049.0</v>
      </c>
      <c r="L394" s="1">
        <v>15.32</v>
      </c>
      <c r="M394" s="1">
        <v>1.0997899E7</v>
      </c>
      <c r="N394" s="1">
        <v>6.66</v>
      </c>
      <c r="O394" s="1">
        <v>1.8657875E7</v>
      </c>
      <c r="P394" s="1">
        <v>8.85</v>
      </c>
      <c r="Q394" s="1">
        <v>1.3456404E7</v>
      </c>
      <c r="R394" s="1">
        <v>4.18</v>
      </c>
      <c r="S394" s="1">
        <v>7099091.0</v>
      </c>
      <c r="T394" s="1">
        <v>19.83</v>
      </c>
      <c r="U394" s="1">
        <v>796423.0</v>
      </c>
    </row>
    <row r="395" ht="13.5" customHeight="1">
      <c r="A395" s="1">
        <v>42548.0</v>
      </c>
      <c r="B395" s="1">
        <v>27.6</v>
      </c>
      <c r="C395" s="1">
        <v>1.2368597E7</v>
      </c>
      <c r="D395" s="1">
        <v>68.81</v>
      </c>
      <c r="E395" s="1">
        <v>1819643.0</v>
      </c>
      <c r="F395" s="1">
        <v>5.487</v>
      </c>
      <c r="G395" s="1">
        <v>147451.0</v>
      </c>
      <c r="H395" s="1">
        <v>28.75</v>
      </c>
      <c r="I395" s="1">
        <v>4022097.0</v>
      </c>
      <c r="J395" s="1">
        <v>94.83</v>
      </c>
      <c r="K395" s="1">
        <v>1006724.0</v>
      </c>
      <c r="L395" s="1">
        <v>14.91</v>
      </c>
      <c r="M395" s="1">
        <v>7551151.0</v>
      </c>
      <c r="N395" s="1">
        <v>6.74</v>
      </c>
      <c r="O395" s="1">
        <v>1.3949877E7</v>
      </c>
      <c r="P395" s="1">
        <v>8.24</v>
      </c>
      <c r="Q395" s="1">
        <v>9997209.0</v>
      </c>
      <c r="R395" s="1">
        <v>4.16</v>
      </c>
      <c r="S395" s="1">
        <v>2945908.0</v>
      </c>
      <c r="T395" s="1">
        <v>19.36</v>
      </c>
      <c r="U395" s="1">
        <v>1366702.0</v>
      </c>
    </row>
    <row r="396" ht="13.5" customHeight="1">
      <c r="A396" s="1">
        <v>42549.0</v>
      </c>
      <c r="B396" s="1">
        <v>26.86</v>
      </c>
      <c r="C396" s="1">
        <v>8210165.0</v>
      </c>
      <c r="D396" s="1">
        <v>68.2</v>
      </c>
      <c r="E396" s="1">
        <v>1131950.0</v>
      </c>
      <c r="F396" s="1">
        <v>5.1838</v>
      </c>
      <c r="G396" s="1">
        <v>1094147.0</v>
      </c>
      <c r="H396" s="1">
        <v>28.55</v>
      </c>
      <c r="I396" s="1">
        <v>2064311.0</v>
      </c>
      <c r="J396" s="1">
        <v>94.88</v>
      </c>
      <c r="K396" s="1">
        <v>980737.0</v>
      </c>
      <c r="L396" s="1">
        <v>15.37</v>
      </c>
      <c r="M396" s="1">
        <v>8355239.0</v>
      </c>
      <c r="N396" s="1">
        <v>6.48</v>
      </c>
      <c r="O396" s="1">
        <v>1.1979793E7</v>
      </c>
      <c r="P396" s="1">
        <v>8.89</v>
      </c>
      <c r="Q396" s="1">
        <v>1.405474E7</v>
      </c>
      <c r="R396" s="1">
        <v>4.19</v>
      </c>
      <c r="S396" s="1">
        <v>5917347.0</v>
      </c>
      <c r="T396" s="1">
        <v>19.67</v>
      </c>
      <c r="U396" s="1">
        <v>1049384.0</v>
      </c>
    </row>
    <row r="397" ht="13.5" customHeight="1">
      <c r="A397" s="1">
        <v>42550.0</v>
      </c>
      <c r="B397" s="1">
        <v>26.94</v>
      </c>
      <c r="C397" s="1">
        <v>7749516.0</v>
      </c>
      <c r="D397" s="1">
        <v>68.7</v>
      </c>
      <c r="E397" s="1">
        <v>1293644.0</v>
      </c>
      <c r="F397" s="1">
        <v>5.1838</v>
      </c>
      <c r="G397" s="1">
        <v>983110.0</v>
      </c>
      <c r="H397" s="1">
        <v>29.59</v>
      </c>
      <c r="I397" s="1">
        <v>4500536.0</v>
      </c>
      <c r="J397" s="1">
        <v>96.52</v>
      </c>
      <c r="K397" s="1">
        <v>878716.0</v>
      </c>
      <c r="L397" s="1">
        <v>16.31</v>
      </c>
      <c r="M397" s="1">
        <v>1.0161528E7</v>
      </c>
      <c r="N397" s="1">
        <v>6.53</v>
      </c>
      <c r="O397" s="1">
        <v>1.3784018E7</v>
      </c>
      <c r="P397" s="1">
        <v>9.24</v>
      </c>
      <c r="Q397" s="1">
        <v>1.2476931E7</v>
      </c>
      <c r="R397" s="1">
        <v>4.37</v>
      </c>
      <c r="S397" s="1">
        <v>5892815.0</v>
      </c>
      <c r="T397" s="1">
        <v>20.82</v>
      </c>
      <c r="U397" s="1">
        <v>916492.0</v>
      </c>
    </row>
    <row r="398" ht="13.5" customHeight="1">
      <c r="A398" s="1">
        <v>42551.0</v>
      </c>
      <c r="B398" s="1">
        <v>27.58</v>
      </c>
      <c r="C398" s="1">
        <v>7512990.0</v>
      </c>
      <c r="D398" s="1">
        <v>69.14</v>
      </c>
      <c r="E398" s="1">
        <v>1202996.0</v>
      </c>
      <c r="F398" s="1">
        <v>5.2501</v>
      </c>
      <c r="G398" s="1">
        <v>336289.0</v>
      </c>
      <c r="H398" s="1">
        <v>30.41</v>
      </c>
      <c r="I398" s="1">
        <v>2378001.0</v>
      </c>
      <c r="J398" s="1">
        <v>98.24</v>
      </c>
      <c r="K398" s="1">
        <v>1045138.0</v>
      </c>
      <c r="L398" s="1">
        <v>17.01</v>
      </c>
      <c r="M398" s="1">
        <v>7361500.0</v>
      </c>
      <c r="N398" s="1">
        <v>6.34</v>
      </c>
      <c r="O398" s="1">
        <v>1.8821112E7</v>
      </c>
      <c r="P398" s="1">
        <v>9.07</v>
      </c>
      <c r="Q398" s="1">
        <v>1.2299889E7</v>
      </c>
      <c r="R398" s="1">
        <v>4.36</v>
      </c>
      <c r="S398" s="1">
        <v>3588360.0</v>
      </c>
      <c r="T398" s="1">
        <v>21.28</v>
      </c>
      <c r="U398" s="1">
        <v>1191884.0</v>
      </c>
    </row>
    <row r="399" ht="13.5" customHeight="1">
      <c r="A399" s="1">
        <v>42552.0</v>
      </c>
      <c r="B399" s="1">
        <v>27.58</v>
      </c>
      <c r="C399" s="1">
        <v>7512990.0</v>
      </c>
      <c r="D399" s="1">
        <v>69.14</v>
      </c>
      <c r="E399" s="1">
        <v>1202996.0</v>
      </c>
      <c r="F399" s="1">
        <v>5.2501</v>
      </c>
      <c r="G399" s="1">
        <v>336289.0</v>
      </c>
      <c r="H399" s="1">
        <v>30.41</v>
      </c>
      <c r="I399" s="1">
        <v>2378001.0</v>
      </c>
      <c r="J399" s="1">
        <v>98.24</v>
      </c>
      <c r="K399" s="1">
        <v>1045138.0</v>
      </c>
      <c r="L399" s="1">
        <v>17.01</v>
      </c>
      <c r="M399" s="1">
        <v>7361500.0</v>
      </c>
      <c r="N399" s="1">
        <v>6.34</v>
      </c>
      <c r="O399" s="1">
        <v>1.8821112E7</v>
      </c>
      <c r="P399" s="1">
        <v>9.07</v>
      </c>
      <c r="Q399" s="1">
        <v>1.2299889E7</v>
      </c>
      <c r="R399" s="1">
        <v>4.36</v>
      </c>
      <c r="S399" s="1">
        <v>3588360.0</v>
      </c>
      <c r="T399" s="1">
        <v>21.28</v>
      </c>
      <c r="U399" s="1">
        <v>1191884.0</v>
      </c>
    </row>
    <row r="400" ht="13.5" customHeight="1">
      <c r="A400" s="1">
        <v>42555.0</v>
      </c>
      <c r="B400" s="1">
        <v>28.7</v>
      </c>
      <c r="C400" s="1">
        <v>3288647.0</v>
      </c>
      <c r="D400" s="1">
        <v>70.95</v>
      </c>
      <c r="E400" s="1">
        <v>558532.0</v>
      </c>
      <c r="F400" s="1">
        <v>5.3638</v>
      </c>
      <c r="G400" s="1">
        <v>347436.0</v>
      </c>
      <c r="H400" s="1">
        <v>32.47</v>
      </c>
      <c r="I400" s="1">
        <v>2971848.0</v>
      </c>
      <c r="J400" s="1">
        <v>99.34</v>
      </c>
      <c r="K400" s="1">
        <v>363143.0</v>
      </c>
      <c r="L400" s="1">
        <v>17.75</v>
      </c>
      <c r="M400" s="1">
        <v>5144949.0</v>
      </c>
      <c r="N400" s="1">
        <v>6.94</v>
      </c>
      <c r="O400" s="1">
        <v>8798037.0</v>
      </c>
      <c r="P400" s="1">
        <v>9.87</v>
      </c>
      <c r="Q400" s="1">
        <v>8677401.0</v>
      </c>
      <c r="R400" s="1">
        <v>4.72</v>
      </c>
      <c r="S400" s="1">
        <v>4768877.0</v>
      </c>
      <c r="T400" s="1">
        <v>23.04</v>
      </c>
      <c r="U400" s="1">
        <v>807500.0</v>
      </c>
    </row>
    <row r="401" ht="13.5" customHeight="1">
      <c r="A401" s="1">
        <v>42556.0</v>
      </c>
      <c r="B401" s="1">
        <v>29.12</v>
      </c>
      <c r="C401" s="1">
        <v>7671760.0</v>
      </c>
      <c r="D401" s="1">
        <v>71.93</v>
      </c>
      <c r="E401" s="1">
        <v>1373902.0</v>
      </c>
      <c r="F401" s="1">
        <v>5.3923</v>
      </c>
      <c r="G401" s="1">
        <v>284440.0</v>
      </c>
      <c r="H401" s="1">
        <v>32.06</v>
      </c>
      <c r="I401" s="1">
        <v>6061019.0</v>
      </c>
      <c r="J401" s="1">
        <v>101.71</v>
      </c>
      <c r="K401" s="1">
        <v>1079772.0</v>
      </c>
      <c r="L401" s="1">
        <v>17.32</v>
      </c>
      <c r="M401" s="1">
        <v>8929819.0</v>
      </c>
      <c r="N401" s="1">
        <v>7.35</v>
      </c>
      <c r="O401" s="1">
        <v>1.3590986E7</v>
      </c>
      <c r="P401" s="1">
        <v>9.41</v>
      </c>
      <c r="Q401" s="1">
        <v>1.2454089E7</v>
      </c>
      <c r="R401" s="1">
        <v>4.74</v>
      </c>
      <c r="S401" s="1">
        <v>5451284.0</v>
      </c>
      <c r="T401" s="1">
        <v>23.01</v>
      </c>
      <c r="U401" s="1">
        <v>1372523.0</v>
      </c>
    </row>
    <row r="402" ht="13.5" customHeight="1">
      <c r="A402" s="1">
        <v>42557.0</v>
      </c>
      <c r="B402" s="1">
        <v>30.03</v>
      </c>
      <c r="C402" s="1">
        <v>1.0691256E7</v>
      </c>
      <c r="D402" s="1">
        <v>73.0</v>
      </c>
      <c r="E402" s="1">
        <v>1498748.0</v>
      </c>
      <c r="F402" s="1">
        <v>5.4681</v>
      </c>
      <c r="G402" s="1">
        <v>127649.0</v>
      </c>
      <c r="H402" s="1">
        <v>33.17</v>
      </c>
      <c r="I402" s="1">
        <v>3273617.0</v>
      </c>
      <c r="J402" s="1">
        <v>103.24</v>
      </c>
      <c r="K402" s="1">
        <v>1356709.0</v>
      </c>
      <c r="L402" s="1">
        <v>17.41</v>
      </c>
      <c r="M402" s="1">
        <v>6802153.0</v>
      </c>
      <c r="N402" s="1">
        <v>7.44</v>
      </c>
      <c r="O402" s="1">
        <v>1.7666915E7</v>
      </c>
      <c r="P402" s="1">
        <v>9.13</v>
      </c>
      <c r="Q402" s="1">
        <v>1.3879088E7</v>
      </c>
      <c r="R402" s="1">
        <v>4.71</v>
      </c>
      <c r="S402" s="1">
        <v>5311728.0</v>
      </c>
      <c r="T402" s="1">
        <v>23.82</v>
      </c>
      <c r="U402" s="1">
        <v>1275226.0</v>
      </c>
    </row>
    <row r="403" ht="13.5" customHeight="1">
      <c r="A403" s="1">
        <v>42558.0</v>
      </c>
      <c r="B403" s="1">
        <v>29.08</v>
      </c>
      <c r="C403" s="1">
        <v>7905832.0</v>
      </c>
      <c r="D403" s="1">
        <v>71.93</v>
      </c>
      <c r="E403" s="1">
        <v>1165764.0</v>
      </c>
      <c r="F403" s="1">
        <v>5.5155</v>
      </c>
      <c r="G403" s="1">
        <v>426390.0</v>
      </c>
      <c r="H403" s="1">
        <v>32.37</v>
      </c>
      <c r="I403" s="1">
        <v>3461470.0</v>
      </c>
      <c r="J403" s="1">
        <v>100.45</v>
      </c>
      <c r="K403" s="1">
        <v>915076.0</v>
      </c>
      <c r="L403" s="1">
        <v>17.2</v>
      </c>
      <c r="M403" s="1">
        <v>5242357.0</v>
      </c>
      <c r="N403" s="1">
        <v>7.02</v>
      </c>
      <c r="O403" s="1">
        <v>1.1530227E7</v>
      </c>
      <c r="P403" s="1">
        <v>9.21</v>
      </c>
      <c r="Q403" s="1">
        <v>1.2042787E7</v>
      </c>
      <c r="R403" s="1">
        <v>4.65</v>
      </c>
      <c r="S403" s="1">
        <v>6541468.0</v>
      </c>
      <c r="T403" s="1">
        <v>22.86</v>
      </c>
      <c r="U403" s="1">
        <v>1240155.0</v>
      </c>
    </row>
    <row r="404" ht="13.5" customHeight="1">
      <c r="A404" s="1">
        <v>42559.0</v>
      </c>
      <c r="B404" s="1">
        <v>29.08</v>
      </c>
      <c r="C404" s="1">
        <v>9212256.0</v>
      </c>
      <c r="D404" s="1">
        <v>72.84</v>
      </c>
      <c r="E404" s="1">
        <v>1555051.0</v>
      </c>
      <c r="F404" s="1">
        <v>5.6434</v>
      </c>
      <c r="G404" s="1">
        <v>169867.0</v>
      </c>
      <c r="H404" s="1">
        <v>33.64</v>
      </c>
      <c r="I404" s="1">
        <v>3229735.0</v>
      </c>
      <c r="J404" s="1">
        <v>103.39</v>
      </c>
      <c r="K404" s="1">
        <v>1063490.0</v>
      </c>
      <c r="L404" s="1">
        <v>17.66</v>
      </c>
      <c r="M404" s="1">
        <v>6338291.0</v>
      </c>
      <c r="N404" s="1">
        <v>7.23</v>
      </c>
      <c r="O404" s="1">
        <v>1.3415664E7</v>
      </c>
      <c r="P404" s="1">
        <v>9.29</v>
      </c>
      <c r="Q404" s="1">
        <v>7645447.0</v>
      </c>
      <c r="R404" s="1">
        <v>4.74</v>
      </c>
      <c r="S404" s="1">
        <v>4647102.0</v>
      </c>
      <c r="T404" s="1">
        <v>23.96</v>
      </c>
      <c r="U404" s="1">
        <v>1209499.0</v>
      </c>
    </row>
    <row r="405" ht="13.5" customHeight="1">
      <c r="A405" s="1">
        <v>42562.0</v>
      </c>
      <c r="B405" s="1">
        <v>28.92</v>
      </c>
      <c r="C405" s="1">
        <v>7333653.0</v>
      </c>
      <c r="D405" s="1">
        <v>73.0</v>
      </c>
      <c r="E405" s="1">
        <v>1073774.0</v>
      </c>
      <c r="F405" s="1">
        <v>5.6292</v>
      </c>
      <c r="G405" s="1">
        <v>124304.0</v>
      </c>
      <c r="H405" s="1">
        <v>34.63</v>
      </c>
      <c r="I405" s="1">
        <v>4163996.0</v>
      </c>
      <c r="J405" s="1">
        <v>103.6</v>
      </c>
      <c r="K405" s="1">
        <v>820834.0</v>
      </c>
      <c r="L405" s="1">
        <v>18.15</v>
      </c>
      <c r="M405" s="1">
        <v>7542770.0</v>
      </c>
      <c r="N405" s="1">
        <v>7.3</v>
      </c>
      <c r="O405" s="1">
        <v>9426317.0</v>
      </c>
      <c r="P405" s="1">
        <v>9.75</v>
      </c>
      <c r="Q405" s="1">
        <v>1.1309483E7</v>
      </c>
      <c r="R405" s="1">
        <v>4.91</v>
      </c>
      <c r="S405" s="1">
        <v>5857383.0</v>
      </c>
      <c r="T405" s="1">
        <v>24.44</v>
      </c>
      <c r="U405" s="1">
        <v>1085470.0</v>
      </c>
    </row>
    <row r="406" ht="13.5" customHeight="1">
      <c r="A406" s="1">
        <v>42563.0</v>
      </c>
      <c r="B406" s="1">
        <v>26.89</v>
      </c>
      <c r="C406" s="1">
        <v>1.2215238E7</v>
      </c>
      <c r="D406" s="1">
        <v>70.76</v>
      </c>
      <c r="E406" s="1">
        <v>1367736.0</v>
      </c>
      <c r="F406" s="1">
        <v>5.3354</v>
      </c>
      <c r="G406" s="1">
        <v>309352.0</v>
      </c>
      <c r="H406" s="1">
        <v>33.12</v>
      </c>
      <c r="I406" s="1">
        <v>3297347.0</v>
      </c>
      <c r="J406" s="1">
        <v>98.68</v>
      </c>
      <c r="K406" s="1">
        <v>1116738.0</v>
      </c>
      <c r="L406" s="1">
        <v>18.57</v>
      </c>
      <c r="M406" s="1">
        <v>9697313.0</v>
      </c>
      <c r="N406" s="1">
        <v>6.92</v>
      </c>
      <c r="O406" s="1">
        <v>1.3913813E7</v>
      </c>
      <c r="P406" s="1">
        <v>10.78</v>
      </c>
      <c r="Q406" s="1">
        <v>1.403932E7</v>
      </c>
      <c r="R406" s="1">
        <v>5.17</v>
      </c>
      <c r="S406" s="1">
        <v>6625027.0</v>
      </c>
      <c r="T406" s="1">
        <v>23.64</v>
      </c>
      <c r="U406" s="1">
        <v>1032361.0</v>
      </c>
    </row>
    <row r="407" ht="13.5" customHeight="1">
      <c r="A407" s="1">
        <v>42564.0</v>
      </c>
      <c r="B407" s="1">
        <v>27.36</v>
      </c>
      <c r="C407" s="1">
        <v>7859432.0</v>
      </c>
      <c r="D407" s="1">
        <v>73.73</v>
      </c>
      <c r="E407" s="1">
        <v>1384516.0</v>
      </c>
      <c r="F407" s="1">
        <v>5.4681</v>
      </c>
      <c r="G407" s="1">
        <v>124490.0</v>
      </c>
      <c r="H407" s="1">
        <v>34.0</v>
      </c>
      <c r="I407" s="1">
        <v>2624019.0</v>
      </c>
      <c r="J407" s="1">
        <v>100.68</v>
      </c>
      <c r="K407" s="1">
        <v>683375.0</v>
      </c>
      <c r="L407" s="1">
        <v>18.55</v>
      </c>
      <c r="M407" s="1">
        <v>5361282.0</v>
      </c>
      <c r="N407" s="1">
        <v>7.01</v>
      </c>
      <c r="O407" s="1">
        <v>9505690.0</v>
      </c>
      <c r="P407" s="1">
        <v>10.91</v>
      </c>
      <c r="Q407" s="1">
        <v>1.4573445E7</v>
      </c>
      <c r="R407" s="1">
        <v>5.05</v>
      </c>
      <c r="S407" s="1">
        <v>7544296.0</v>
      </c>
      <c r="T407" s="1">
        <v>24.69</v>
      </c>
      <c r="U407" s="1">
        <v>914280.0</v>
      </c>
    </row>
    <row r="408" ht="13.5" customHeight="1">
      <c r="A408" s="1">
        <v>42565.0</v>
      </c>
      <c r="B408" s="1">
        <v>27.69</v>
      </c>
      <c r="C408" s="1">
        <v>8543703.0</v>
      </c>
      <c r="D408" s="1">
        <v>72.45</v>
      </c>
      <c r="E408" s="1">
        <v>1531120.0</v>
      </c>
      <c r="F408" s="1">
        <v>5.2786</v>
      </c>
      <c r="G408" s="1">
        <v>362231.0</v>
      </c>
      <c r="H408" s="1">
        <v>33.88</v>
      </c>
      <c r="I408" s="1">
        <v>2279727.0</v>
      </c>
      <c r="J408" s="1">
        <v>98.34</v>
      </c>
      <c r="K408" s="1">
        <v>1050257.0</v>
      </c>
      <c r="L408" s="1">
        <v>18.55</v>
      </c>
      <c r="M408" s="1">
        <v>4786401.0</v>
      </c>
      <c r="N408" s="1">
        <v>6.96</v>
      </c>
      <c r="O408" s="1">
        <v>1.152246E7</v>
      </c>
      <c r="P408" s="1">
        <v>10.9</v>
      </c>
      <c r="Q408" s="1">
        <v>7865403.0</v>
      </c>
      <c r="R408" s="1">
        <v>5.14</v>
      </c>
      <c r="S408" s="1">
        <v>3184515.0</v>
      </c>
      <c r="T408" s="1">
        <v>24.78</v>
      </c>
      <c r="U408" s="1">
        <v>838598.0</v>
      </c>
    </row>
    <row r="409" ht="13.5" customHeight="1">
      <c r="A409" s="1">
        <v>42566.0</v>
      </c>
      <c r="B409" s="1">
        <v>27.69</v>
      </c>
      <c r="C409" s="1">
        <v>6236791.0</v>
      </c>
      <c r="D409" s="1">
        <v>72.55</v>
      </c>
      <c r="E409" s="1">
        <v>1165648.0</v>
      </c>
      <c r="F409" s="1">
        <v>5.2406</v>
      </c>
      <c r="G409" s="1">
        <v>168426.0</v>
      </c>
      <c r="H409" s="1">
        <v>33.65</v>
      </c>
      <c r="I409" s="1">
        <v>2769333.0</v>
      </c>
      <c r="J409" s="1">
        <v>97.18</v>
      </c>
      <c r="K409" s="1">
        <v>638099.0</v>
      </c>
      <c r="L409" s="1">
        <v>18.57</v>
      </c>
      <c r="M409" s="1">
        <v>4033031.0</v>
      </c>
      <c r="N409" s="1">
        <v>6.89</v>
      </c>
      <c r="O409" s="1">
        <v>7492978.0</v>
      </c>
      <c r="P409" s="1">
        <v>10.21</v>
      </c>
      <c r="Q409" s="1">
        <v>1.3231116E7</v>
      </c>
      <c r="R409" s="1">
        <v>5.09</v>
      </c>
      <c r="S409" s="1">
        <v>4072829.0</v>
      </c>
      <c r="T409" s="1">
        <v>24.64</v>
      </c>
      <c r="U409" s="1">
        <v>838379.0</v>
      </c>
    </row>
    <row r="410" ht="13.5" customHeight="1">
      <c r="A410" s="1">
        <v>42569.0</v>
      </c>
      <c r="B410" s="1">
        <v>27.97</v>
      </c>
      <c r="C410" s="1">
        <v>4596305.0</v>
      </c>
      <c r="D410" s="1">
        <v>72.58</v>
      </c>
      <c r="E410" s="1">
        <v>531786.0</v>
      </c>
      <c r="F410" s="1">
        <v>5.2786</v>
      </c>
      <c r="G410" s="1">
        <v>130362.0</v>
      </c>
      <c r="H410" s="1">
        <v>34.16</v>
      </c>
      <c r="I410" s="1">
        <v>2536159.0</v>
      </c>
      <c r="J410" s="1">
        <v>98.42</v>
      </c>
      <c r="K410" s="1">
        <v>442680.0</v>
      </c>
      <c r="L410" s="1">
        <v>18.59</v>
      </c>
      <c r="M410" s="1">
        <v>3988617.0</v>
      </c>
      <c r="N410" s="1">
        <v>7.03</v>
      </c>
      <c r="O410" s="1">
        <v>6672983.0</v>
      </c>
      <c r="P410" s="1">
        <v>10.41</v>
      </c>
      <c r="Q410" s="1">
        <v>9512650.0</v>
      </c>
      <c r="R410" s="1">
        <v>4.99</v>
      </c>
      <c r="S410" s="1">
        <v>5160556.0</v>
      </c>
      <c r="T410" s="1">
        <v>24.69</v>
      </c>
      <c r="U410" s="1">
        <v>617574.0</v>
      </c>
    </row>
    <row r="411" ht="13.5" customHeight="1">
      <c r="A411" s="1">
        <v>42570.0</v>
      </c>
      <c r="B411" s="1">
        <v>28.09</v>
      </c>
      <c r="C411" s="1">
        <v>5523012.0</v>
      </c>
      <c r="D411" s="1">
        <v>72.58</v>
      </c>
      <c r="E411" s="1">
        <v>812394.0</v>
      </c>
      <c r="F411" s="1">
        <v>5.1838</v>
      </c>
      <c r="G411" s="1">
        <v>174144.0</v>
      </c>
      <c r="H411" s="1">
        <v>34.35</v>
      </c>
      <c r="I411" s="1">
        <v>2322010.0</v>
      </c>
      <c r="J411" s="1">
        <v>98.83</v>
      </c>
      <c r="K411" s="1">
        <v>703628.0</v>
      </c>
      <c r="L411" s="1">
        <v>17.47</v>
      </c>
      <c r="M411" s="1">
        <v>7221424.0</v>
      </c>
      <c r="N411" s="1">
        <v>6.96</v>
      </c>
      <c r="O411" s="1">
        <v>5740785.0</v>
      </c>
      <c r="P411" s="1">
        <v>9.98</v>
      </c>
      <c r="Q411" s="1">
        <v>1.0450659E7</v>
      </c>
      <c r="R411" s="1">
        <v>5.1</v>
      </c>
      <c r="S411" s="1">
        <v>7883622.0</v>
      </c>
      <c r="T411" s="1">
        <v>24.37</v>
      </c>
      <c r="U411" s="1">
        <v>669540.0</v>
      </c>
    </row>
    <row r="412" ht="13.5" customHeight="1">
      <c r="A412" s="1">
        <v>42571.0</v>
      </c>
      <c r="B412" s="1">
        <v>26.0</v>
      </c>
      <c r="C412" s="1">
        <v>9073461.0</v>
      </c>
      <c r="D412" s="1">
        <v>68.22</v>
      </c>
      <c r="E412" s="1">
        <v>1083628.0</v>
      </c>
      <c r="F412" s="1">
        <v>5.0701</v>
      </c>
      <c r="G412" s="1">
        <v>264771.0</v>
      </c>
      <c r="H412" s="1">
        <v>33.24</v>
      </c>
      <c r="I412" s="1">
        <v>2922138.0</v>
      </c>
      <c r="J412" s="1">
        <v>95.06</v>
      </c>
      <c r="K412" s="1">
        <v>1065560.0</v>
      </c>
      <c r="L412" s="1">
        <v>17.25</v>
      </c>
      <c r="M412" s="1">
        <v>6679427.0</v>
      </c>
      <c r="N412" s="1">
        <v>6.45</v>
      </c>
      <c r="O412" s="1">
        <v>8330645.0</v>
      </c>
      <c r="P412" s="1">
        <v>10.0</v>
      </c>
      <c r="Q412" s="1">
        <v>9341814.0</v>
      </c>
      <c r="R412" s="1">
        <v>5.25</v>
      </c>
      <c r="S412" s="1">
        <v>7280366.0</v>
      </c>
      <c r="T412" s="1">
        <v>23.11</v>
      </c>
      <c r="U412" s="1">
        <v>928672.0</v>
      </c>
    </row>
    <row r="413" ht="13.5" customHeight="1">
      <c r="A413" s="1">
        <v>42572.0</v>
      </c>
      <c r="B413" s="1">
        <v>26.72</v>
      </c>
      <c r="C413" s="1">
        <v>6705171.0</v>
      </c>
      <c r="D413" s="1">
        <v>69.68</v>
      </c>
      <c r="E413" s="1">
        <v>843849.0</v>
      </c>
      <c r="F413" s="1">
        <v>5.1459</v>
      </c>
      <c r="G413" s="1">
        <v>200664.0</v>
      </c>
      <c r="H413" s="1">
        <v>34.24</v>
      </c>
      <c r="I413" s="1">
        <v>2463878.0</v>
      </c>
      <c r="J413" s="1">
        <v>96.97</v>
      </c>
      <c r="K413" s="1">
        <v>767127.0</v>
      </c>
      <c r="L413" s="1">
        <v>17.96</v>
      </c>
      <c r="M413" s="1">
        <v>5382449.0</v>
      </c>
      <c r="N413" s="1">
        <v>6.67</v>
      </c>
      <c r="O413" s="1">
        <v>7704490.0</v>
      </c>
      <c r="P413" s="1">
        <v>10.04</v>
      </c>
      <c r="Q413" s="1">
        <v>1.151762E7</v>
      </c>
      <c r="R413" s="1">
        <v>5.34</v>
      </c>
      <c r="S413" s="1">
        <v>5789439.0</v>
      </c>
      <c r="T413" s="1">
        <v>23.8</v>
      </c>
      <c r="U413" s="1">
        <v>705455.0</v>
      </c>
    </row>
    <row r="414" ht="13.5" customHeight="1">
      <c r="A414" s="1">
        <v>42573.0</v>
      </c>
      <c r="B414" s="1">
        <v>27.03</v>
      </c>
      <c r="C414" s="1">
        <v>4800647.0</v>
      </c>
      <c r="D414" s="1">
        <v>70.66</v>
      </c>
      <c r="E414" s="1">
        <v>644138.0</v>
      </c>
      <c r="F414" s="1">
        <v>5.2406</v>
      </c>
      <c r="G414" s="1">
        <v>91293.0</v>
      </c>
      <c r="H414" s="1">
        <v>34.39</v>
      </c>
      <c r="I414" s="1">
        <v>1651775.0</v>
      </c>
      <c r="J414" s="1">
        <v>97.04</v>
      </c>
      <c r="K414" s="1">
        <v>445734.0</v>
      </c>
      <c r="L414" s="1">
        <v>17.85</v>
      </c>
      <c r="M414" s="1">
        <v>3798045.0</v>
      </c>
      <c r="N414" s="1">
        <v>6.62</v>
      </c>
      <c r="O414" s="1">
        <v>5818079.0</v>
      </c>
      <c r="P414" s="1">
        <v>9.99</v>
      </c>
      <c r="Q414" s="1">
        <v>6090242.0</v>
      </c>
      <c r="R414" s="1">
        <v>5.31</v>
      </c>
      <c r="S414" s="1">
        <v>2601625.0</v>
      </c>
      <c r="T414" s="1">
        <v>23.95</v>
      </c>
      <c r="U414" s="1">
        <v>582942.0</v>
      </c>
    </row>
    <row r="415" ht="13.5" customHeight="1">
      <c r="A415" s="1">
        <v>42576.0</v>
      </c>
      <c r="B415" s="1">
        <v>26.21</v>
      </c>
      <c r="C415" s="1">
        <v>6161402.0</v>
      </c>
      <c r="D415" s="1">
        <v>67.78</v>
      </c>
      <c r="E415" s="1">
        <v>838274.0</v>
      </c>
      <c r="F415" s="1">
        <v>5.1933</v>
      </c>
      <c r="G415" s="1">
        <v>156353.0</v>
      </c>
      <c r="H415" s="1">
        <v>33.66</v>
      </c>
      <c r="I415" s="1">
        <v>2395031.0</v>
      </c>
      <c r="J415" s="1">
        <v>95.9</v>
      </c>
      <c r="K415" s="1">
        <v>519375.0</v>
      </c>
      <c r="L415" s="1">
        <v>17.81</v>
      </c>
      <c r="M415" s="1">
        <v>4186720.0</v>
      </c>
      <c r="N415" s="1">
        <v>6.24</v>
      </c>
      <c r="O415" s="1">
        <v>7995916.0</v>
      </c>
      <c r="P415" s="1">
        <v>10.03</v>
      </c>
      <c r="Q415" s="1">
        <v>8070415.0</v>
      </c>
      <c r="R415" s="1">
        <v>5.23</v>
      </c>
      <c r="S415" s="1">
        <v>2279701.0</v>
      </c>
      <c r="T415" s="1">
        <v>23.06</v>
      </c>
      <c r="U415" s="1">
        <v>479095.0</v>
      </c>
    </row>
    <row r="416" ht="13.5" customHeight="1">
      <c r="A416" s="1">
        <v>42577.0</v>
      </c>
      <c r="B416" s="1">
        <v>26.97</v>
      </c>
      <c r="C416" s="1">
        <v>5698648.0</v>
      </c>
      <c r="D416" s="1">
        <v>69.6</v>
      </c>
      <c r="E416" s="1">
        <v>732061.0</v>
      </c>
      <c r="F416" s="1">
        <v>5.1554</v>
      </c>
      <c r="G416" s="1">
        <v>139812.0</v>
      </c>
      <c r="H416" s="1">
        <v>34.04</v>
      </c>
      <c r="I416" s="1">
        <v>2527421.0</v>
      </c>
      <c r="J416" s="1">
        <v>96.44</v>
      </c>
      <c r="K416" s="1">
        <v>525178.0</v>
      </c>
      <c r="L416" s="1">
        <v>18.57</v>
      </c>
      <c r="M416" s="1">
        <v>6319623.0</v>
      </c>
      <c r="N416" s="1">
        <v>6.4</v>
      </c>
      <c r="O416" s="1">
        <v>7235424.0</v>
      </c>
      <c r="P416" s="1">
        <v>10.48</v>
      </c>
      <c r="Q416" s="1">
        <v>9234616.0</v>
      </c>
      <c r="R416" s="1">
        <v>5.35</v>
      </c>
      <c r="S416" s="1">
        <v>3443983.0</v>
      </c>
      <c r="T416" s="1">
        <v>23.74</v>
      </c>
      <c r="U416" s="1">
        <v>483411.0</v>
      </c>
    </row>
    <row r="417" ht="13.5" customHeight="1">
      <c r="A417" s="1">
        <v>42578.0</v>
      </c>
      <c r="B417" s="1">
        <v>28.22</v>
      </c>
      <c r="C417" s="1">
        <v>9057158.0</v>
      </c>
      <c r="D417" s="1">
        <v>72.19</v>
      </c>
      <c r="E417" s="1">
        <v>1020204.0</v>
      </c>
      <c r="F417" s="1">
        <v>5.2122</v>
      </c>
      <c r="G417" s="1">
        <v>253968.0</v>
      </c>
      <c r="H417" s="1">
        <v>35.52</v>
      </c>
      <c r="I417" s="1">
        <v>3453358.0</v>
      </c>
      <c r="J417" s="1">
        <v>99.18</v>
      </c>
      <c r="K417" s="1">
        <v>640228.0</v>
      </c>
      <c r="L417" s="1">
        <v>18.92</v>
      </c>
      <c r="M417" s="1">
        <v>7993337.0</v>
      </c>
      <c r="N417" s="1">
        <v>6.61</v>
      </c>
      <c r="O417" s="1">
        <v>1.4437026E7</v>
      </c>
      <c r="P417" s="1">
        <v>10.4</v>
      </c>
      <c r="Q417" s="1">
        <v>8815325.0</v>
      </c>
      <c r="R417" s="1">
        <v>5.29</v>
      </c>
      <c r="S417" s="1">
        <v>7100828.0</v>
      </c>
      <c r="T417" s="1">
        <v>24.6</v>
      </c>
      <c r="U417" s="1">
        <v>566730.0</v>
      </c>
    </row>
    <row r="418" ht="13.5" customHeight="1">
      <c r="A418" s="1">
        <v>42579.0</v>
      </c>
      <c r="B418" s="1">
        <v>28.03</v>
      </c>
      <c r="C418" s="1">
        <v>7526870.0</v>
      </c>
      <c r="D418" s="1">
        <v>74.53</v>
      </c>
      <c r="E418" s="1">
        <v>1187008.0</v>
      </c>
      <c r="F418" s="1">
        <v>5.3449</v>
      </c>
      <c r="G418" s="1">
        <v>108937.0</v>
      </c>
      <c r="H418" s="1">
        <v>35.68</v>
      </c>
      <c r="I418" s="1">
        <v>1694002.0</v>
      </c>
      <c r="J418" s="1">
        <v>98.96</v>
      </c>
      <c r="K418" s="1">
        <v>526956.0</v>
      </c>
      <c r="L418" s="1">
        <v>20.19</v>
      </c>
      <c r="M418" s="1">
        <v>1.4467094E7</v>
      </c>
      <c r="N418" s="1">
        <v>6.63</v>
      </c>
      <c r="O418" s="1">
        <v>1.1792519E7</v>
      </c>
      <c r="P418" s="1">
        <v>11.35</v>
      </c>
      <c r="Q418" s="1">
        <v>2.2128246E7</v>
      </c>
      <c r="R418" s="1">
        <v>5.52</v>
      </c>
      <c r="S418" s="1">
        <v>6654477.0</v>
      </c>
      <c r="T418" s="1">
        <v>24.72</v>
      </c>
      <c r="U418" s="1">
        <v>692558.0</v>
      </c>
    </row>
    <row r="419" ht="13.5" customHeight="1">
      <c r="A419" s="1">
        <v>42580.0</v>
      </c>
      <c r="B419" s="1">
        <v>28.51</v>
      </c>
      <c r="C419" s="1">
        <v>7260168.0</v>
      </c>
      <c r="D419" s="1">
        <v>75.98</v>
      </c>
      <c r="E419" s="1">
        <v>1167335.0</v>
      </c>
      <c r="F419" s="1">
        <v>5.3165</v>
      </c>
      <c r="G419" s="1">
        <v>110110.0</v>
      </c>
      <c r="H419" s="1">
        <v>36.45</v>
      </c>
      <c r="I419" s="1">
        <v>2444755.0</v>
      </c>
      <c r="J419" s="1">
        <v>100.75</v>
      </c>
      <c r="K419" s="1">
        <v>576926.0</v>
      </c>
      <c r="L419" s="1">
        <v>20.66</v>
      </c>
      <c r="M419" s="1">
        <v>8034517.0</v>
      </c>
      <c r="N419" s="1">
        <v>6.75</v>
      </c>
      <c r="O419" s="1">
        <v>7535017.0</v>
      </c>
      <c r="P419" s="1">
        <v>11.29</v>
      </c>
      <c r="Q419" s="1">
        <v>1.013261E7</v>
      </c>
      <c r="R419" s="1">
        <v>5.47</v>
      </c>
      <c r="S419" s="1">
        <v>3360195.0</v>
      </c>
      <c r="T419" s="1">
        <v>25.48</v>
      </c>
      <c r="U419" s="1">
        <v>518673.0</v>
      </c>
    </row>
    <row r="420" ht="13.5" customHeight="1">
      <c r="A420" s="1">
        <v>42583.0</v>
      </c>
      <c r="B420" s="1">
        <v>28.51</v>
      </c>
      <c r="C420" s="1">
        <v>7260168.0</v>
      </c>
      <c r="D420" s="1">
        <v>75.98</v>
      </c>
      <c r="E420" s="1">
        <v>1167335.0</v>
      </c>
      <c r="F420" s="1">
        <v>5.3165</v>
      </c>
      <c r="G420" s="1">
        <v>110110.0</v>
      </c>
      <c r="H420" s="1">
        <v>36.45</v>
      </c>
      <c r="I420" s="1">
        <v>2444755.0</v>
      </c>
      <c r="J420" s="1">
        <v>100.75</v>
      </c>
      <c r="K420" s="1">
        <v>576926.0</v>
      </c>
      <c r="L420" s="1">
        <v>20.66</v>
      </c>
      <c r="M420" s="1">
        <v>8034517.0</v>
      </c>
      <c r="N420" s="1">
        <v>6.75</v>
      </c>
      <c r="O420" s="1">
        <v>7535017.0</v>
      </c>
      <c r="P420" s="1">
        <v>11.29</v>
      </c>
      <c r="Q420" s="1">
        <v>1.013261E7</v>
      </c>
      <c r="R420" s="1">
        <v>5.47</v>
      </c>
      <c r="S420" s="1">
        <v>3360195.0</v>
      </c>
      <c r="T420" s="1">
        <v>25.48</v>
      </c>
      <c r="U420" s="1">
        <v>518673.0</v>
      </c>
    </row>
    <row r="421" ht="13.5" customHeight="1">
      <c r="A421" s="1">
        <v>42584.0</v>
      </c>
      <c r="B421" s="1">
        <v>29.74</v>
      </c>
      <c r="C421" s="1">
        <v>7223673.0</v>
      </c>
      <c r="D421" s="1">
        <v>77.83</v>
      </c>
      <c r="E421" s="1">
        <v>1184068.0</v>
      </c>
      <c r="F421" s="1">
        <v>5.487</v>
      </c>
      <c r="G421" s="1">
        <v>136714.0</v>
      </c>
      <c r="H421" s="1">
        <v>38.31</v>
      </c>
      <c r="I421" s="1">
        <v>2942716.0</v>
      </c>
      <c r="J421" s="1">
        <v>102.99</v>
      </c>
      <c r="K421" s="1">
        <v>736943.0</v>
      </c>
      <c r="L421" s="1">
        <v>20.0</v>
      </c>
      <c r="M421" s="1">
        <v>6970188.0</v>
      </c>
      <c r="N421" s="1">
        <v>7.23</v>
      </c>
      <c r="O421" s="1">
        <v>1.1191939E7</v>
      </c>
      <c r="P421" s="1">
        <v>11.27</v>
      </c>
      <c r="Q421" s="1">
        <v>1.0107456E7</v>
      </c>
      <c r="R421" s="1">
        <v>5.49</v>
      </c>
      <c r="S421" s="1">
        <v>3575979.0</v>
      </c>
      <c r="T421" s="1">
        <v>26.14</v>
      </c>
      <c r="U421" s="1">
        <v>769181.0</v>
      </c>
    </row>
    <row r="422" ht="13.5" customHeight="1">
      <c r="A422" s="1">
        <v>42585.0</v>
      </c>
      <c r="B422" s="1">
        <v>29.32</v>
      </c>
      <c r="C422" s="1">
        <v>5249909.0</v>
      </c>
      <c r="D422" s="1">
        <v>77.56</v>
      </c>
      <c r="E422" s="1">
        <v>1029064.0</v>
      </c>
      <c r="F422" s="1">
        <v>5.3544</v>
      </c>
      <c r="G422" s="1">
        <v>58286.0</v>
      </c>
      <c r="H422" s="1">
        <v>37.92</v>
      </c>
      <c r="I422" s="1">
        <v>5796700.0</v>
      </c>
      <c r="J422" s="1">
        <v>101.88</v>
      </c>
      <c r="K422" s="1">
        <v>639054.0</v>
      </c>
      <c r="L422" s="1">
        <v>20.35</v>
      </c>
      <c r="M422" s="1">
        <v>5564643.0</v>
      </c>
      <c r="N422" s="1">
        <v>7.09</v>
      </c>
      <c r="O422" s="1">
        <v>7937914.0</v>
      </c>
      <c r="P422" s="1">
        <v>10.9</v>
      </c>
      <c r="Q422" s="1">
        <v>7056259.0</v>
      </c>
      <c r="R422" s="1">
        <v>5.47</v>
      </c>
      <c r="S422" s="1">
        <v>3699513.0</v>
      </c>
      <c r="T422" s="1">
        <v>25.71</v>
      </c>
      <c r="U422" s="1">
        <v>680524.0</v>
      </c>
    </row>
    <row r="423" ht="13.5" customHeight="1">
      <c r="A423" s="1">
        <v>42586.0</v>
      </c>
      <c r="B423" s="1">
        <v>29.12</v>
      </c>
      <c r="C423" s="1">
        <v>5883639.0</v>
      </c>
      <c r="D423" s="1">
        <v>77.91</v>
      </c>
      <c r="E423" s="1">
        <v>855791.0</v>
      </c>
      <c r="F423" s="1">
        <v>5.2975</v>
      </c>
      <c r="G423" s="1">
        <v>42878.0</v>
      </c>
      <c r="H423" s="1">
        <v>37.97</v>
      </c>
      <c r="I423" s="1">
        <v>2165809.0</v>
      </c>
      <c r="J423" s="1">
        <v>102.51</v>
      </c>
      <c r="K423" s="1">
        <v>369672.0</v>
      </c>
      <c r="L423" s="1">
        <v>20.38</v>
      </c>
      <c r="M423" s="1">
        <v>5584994.0</v>
      </c>
      <c r="N423" s="1">
        <v>7.17</v>
      </c>
      <c r="O423" s="1">
        <v>6217269.0</v>
      </c>
      <c r="P423" s="1">
        <v>11.47</v>
      </c>
      <c r="Q423" s="1">
        <v>8689744.0</v>
      </c>
      <c r="R423" s="1">
        <v>5.46</v>
      </c>
      <c r="S423" s="1">
        <v>2513566.0</v>
      </c>
      <c r="T423" s="1">
        <v>25.81</v>
      </c>
      <c r="U423" s="1">
        <v>441284.0</v>
      </c>
    </row>
    <row r="424" ht="13.5" customHeight="1">
      <c r="A424" s="1">
        <v>42587.0</v>
      </c>
      <c r="B424" s="1">
        <v>27.97</v>
      </c>
      <c r="C424" s="1">
        <v>7676279.0</v>
      </c>
      <c r="D424" s="1">
        <v>76.22</v>
      </c>
      <c r="E424" s="1">
        <v>857154.0</v>
      </c>
      <c r="F424" s="1">
        <v>5.3165</v>
      </c>
      <c r="G424" s="1">
        <v>97372.0</v>
      </c>
      <c r="H424" s="1">
        <v>37.96</v>
      </c>
      <c r="I424" s="1">
        <v>2647665.0</v>
      </c>
      <c r="J424" s="1">
        <v>101.57</v>
      </c>
      <c r="K424" s="1">
        <v>499413.0</v>
      </c>
      <c r="L424" s="1">
        <v>20.93</v>
      </c>
      <c r="M424" s="1">
        <v>5871757.0</v>
      </c>
      <c r="N424" s="1">
        <v>6.95</v>
      </c>
      <c r="O424" s="1">
        <v>7346396.0</v>
      </c>
      <c r="P424" s="1">
        <v>11.47</v>
      </c>
      <c r="Q424" s="1">
        <v>7224880.0</v>
      </c>
      <c r="R424" s="1">
        <v>5.46</v>
      </c>
      <c r="S424" s="1">
        <v>5021388.0</v>
      </c>
      <c r="T424" s="1">
        <v>25.29</v>
      </c>
      <c r="U424" s="1">
        <v>599202.0</v>
      </c>
    </row>
    <row r="425" ht="13.5" customHeight="1">
      <c r="A425" s="1">
        <v>42590.0</v>
      </c>
      <c r="B425" s="1">
        <v>28.21</v>
      </c>
      <c r="C425" s="1">
        <v>5121750.0</v>
      </c>
      <c r="D425" s="1">
        <v>75.39</v>
      </c>
      <c r="E425" s="1">
        <v>1055197.0</v>
      </c>
      <c r="F425" s="1">
        <v>5.2027</v>
      </c>
      <c r="G425" s="1">
        <v>80748.0</v>
      </c>
      <c r="H425" s="1">
        <v>38.49</v>
      </c>
      <c r="I425" s="1">
        <v>1910666.0</v>
      </c>
      <c r="J425" s="1">
        <v>102.49</v>
      </c>
      <c r="K425" s="1">
        <v>529997.0</v>
      </c>
      <c r="L425" s="1">
        <v>21.58</v>
      </c>
      <c r="M425" s="1">
        <v>1.6557117E7</v>
      </c>
      <c r="N425" s="1">
        <v>7.12</v>
      </c>
      <c r="O425" s="1">
        <v>5970135.0</v>
      </c>
      <c r="P425" s="1">
        <v>11.92</v>
      </c>
      <c r="Q425" s="1">
        <v>9926133.0</v>
      </c>
      <c r="R425" s="1">
        <v>5.63</v>
      </c>
      <c r="S425" s="1">
        <v>6014220.0</v>
      </c>
      <c r="T425" s="1">
        <v>25.69</v>
      </c>
      <c r="U425" s="1">
        <v>500598.0</v>
      </c>
    </row>
    <row r="426" ht="13.5" customHeight="1">
      <c r="A426" s="1">
        <v>42591.0</v>
      </c>
      <c r="B426" s="1">
        <v>28.19</v>
      </c>
      <c r="C426" s="1">
        <v>6643222.0</v>
      </c>
      <c r="D426" s="1">
        <v>76.63</v>
      </c>
      <c r="E426" s="1">
        <v>728448.0</v>
      </c>
      <c r="F426" s="1">
        <v>5.2406</v>
      </c>
      <c r="G426" s="1">
        <v>94188.0</v>
      </c>
      <c r="H426" s="1">
        <v>39.05</v>
      </c>
      <c r="I426" s="1">
        <v>2034203.0</v>
      </c>
      <c r="J426" s="1">
        <v>104.05</v>
      </c>
      <c r="K426" s="1">
        <v>553253.0</v>
      </c>
      <c r="L426" s="1">
        <v>21.1</v>
      </c>
      <c r="M426" s="1">
        <v>4564144.0</v>
      </c>
      <c r="N426" s="1">
        <v>7.06</v>
      </c>
      <c r="O426" s="1">
        <v>8004247.0</v>
      </c>
      <c r="P426" s="1">
        <v>11.81</v>
      </c>
      <c r="Q426" s="1">
        <v>6272579.0</v>
      </c>
      <c r="R426" s="1">
        <v>5.68</v>
      </c>
      <c r="S426" s="1">
        <v>3790227.0</v>
      </c>
      <c r="T426" s="1">
        <v>25.83</v>
      </c>
      <c r="U426" s="1">
        <v>453905.0</v>
      </c>
    </row>
    <row r="427" ht="13.5" customHeight="1">
      <c r="A427" s="1">
        <v>42592.0</v>
      </c>
      <c r="B427" s="1">
        <v>28.43</v>
      </c>
      <c r="C427" s="1">
        <v>6486428.0</v>
      </c>
      <c r="D427" s="1">
        <v>77.19</v>
      </c>
      <c r="E427" s="1">
        <v>599544.0</v>
      </c>
      <c r="F427" s="1">
        <v>5.4302</v>
      </c>
      <c r="G427" s="1">
        <v>174463.0</v>
      </c>
      <c r="H427" s="1">
        <v>39.39</v>
      </c>
      <c r="I427" s="1">
        <v>2522452.0</v>
      </c>
      <c r="J427" s="1">
        <v>103.18</v>
      </c>
      <c r="K427" s="1">
        <v>535728.0</v>
      </c>
      <c r="L427" s="1">
        <v>21.09</v>
      </c>
      <c r="M427" s="1">
        <v>5470549.0</v>
      </c>
      <c r="N427" s="1">
        <v>7.06</v>
      </c>
      <c r="O427" s="1">
        <v>6703938.0</v>
      </c>
      <c r="P427" s="1">
        <v>12.03</v>
      </c>
      <c r="Q427" s="1">
        <v>7150592.0</v>
      </c>
      <c r="R427" s="1">
        <v>5.69</v>
      </c>
      <c r="S427" s="1">
        <v>2153088.0</v>
      </c>
      <c r="T427" s="1">
        <v>26.05</v>
      </c>
      <c r="U427" s="1">
        <v>673741.0</v>
      </c>
    </row>
    <row r="428" ht="13.5" customHeight="1">
      <c r="A428" s="1">
        <v>42593.0</v>
      </c>
      <c r="B428" s="1">
        <v>28.21</v>
      </c>
      <c r="C428" s="1">
        <v>5523037.0</v>
      </c>
      <c r="D428" s="1">
        <v>76.03</v>
      </c>
      <c r="E428" s="1">
        <v>784118.0</v>
      </c>
      <c r="F428" s="1">
        <v>5.6861</v>
      </c>
      <c r="G428" s="1">
        <v>142601.0</v>
      </c>
      <c r="H428" s="1">
        <v>39.67</v>
      </c>
      <c r="I428" s="1">
        <v>3010642.0</v>
      </c>
      <c r="J428" s="1">
        <v>101.97</v>
      </c>
      <c r="K428" s="1">
        <v>509481.0</v>
      </c>
      <c r="L428" s="1">
        <v>21.29</v>
      </c>
      <c r="M428" s="1">
        <v>3296305.0</v>
      </c>
      <c r="N428" s="1">
        <v>6.85</v>
      </c>
      <c r="O428" s="1">
        <v>8397103.0</v>
      </c>
      <c r="P428" s="1">
        <v>12.05</v>
      </c>
      <c r="Q428" s="1">
        <v>5901640.0</v>
      </c>
      <c r="R428" s="1">
        <v>5.59</v>
      </c>
      <c r="S428" s="1">
        <v>2760175.0</v>
      </c>
      <c r="T428" s="1">
        <v>26.02</v>
      </c>
      <c r="U428" s="1">
        <v>471839.0</v>
      </c>
    </row>
    <row r="429" ht="13.5" customHeight="1">
      <c r="A429" s="1">
        <v>42594.0</v>
      </c>
      <c r="B429" s="1">
        <v>28.2</v>
      </c>
      <c r="C429" s="1">
        <v>5135750.0</v>
      </c>
      <c r="D429" s="1">
        <v>75.8</v>
      </c>
      <c r="E429" s="1">
        <v>706281.0</v>
      </c>
      <c r="F429" s="1">
        <v>5.9419</v>
      </c>
      <c r="G429" s="1">
        <v>327857.0</v>
      </c>
      <c r="H429" s="1">
        <v>39.5</v>
      </c>
      <c r="I429" s="1">
        <v>2943155.0</v>
      </c>
      <c r="J429" s="1">
        <v>100.86</v>
      </c>
      <c r="K429" s="1">
        <v>903984.0</v>
      </c>
      <c r="L429" s="1">
        <v>20.44</v>
      </c>
      <c r="M429" s="1">
        <v>5576111.0</v>
      </c>
      <c r="N429" s="1">
        <v>6.75</v>
      </c>
      <c r="O429" s="1">
        <v>8328310.0</v>
      </c>
      <c r="P429" s="1">
        <v>11.67</v>
      </c>
      <c r="Q429" s="1">
        <v>7621100.0</v>
      </c>
      <c r="R429" s="1">
        <v>5.55</v>
      </c>
      <c r="S429" s="1">
        <v>2368187.0</v>
      </c>
      <c r="T429" s="1">
        <v>26.74</v>
      </c>
      <c r="U429" s="1">
        <v>921628.0</v>
      </c>
    </row>
    <row r="430" ht="13.5" customHeight="1">
      <c r="A430" s="1">
        <v>42597.0</v>
      </c>
      <c r="B430" s="1">
        <v>27.8</v>
      </c>
      <c r="C430" s="1">
        <v>4928892.0</v>
      </c>
      <c r="D430" s="1">
        <v>75.14</v>
      </c>
      <c r="E430" s="1">
        <v>771821.0</v>
      </c>
      <c r="F430" s="1">
        <v>5.8851</v>
      </c>
      <c r="G430" s="1">
        <v>112713.0</v>
      </c>
      <c r="H430" s="1">
        <v>39.73</v>
      </c>
      <c r="I430" s="1">
        <v>2363626.0</v>
      </c>
      <c r="J430" s="1">
        <v>100.76</v>
      </c>
      <c r="K430" s="1">
        <v>689941.0</v>
      </c>
      <c r="L430" s="1">
        <v>20.87</v>
      </c>
      <c r="M430" s="1">
        <v>3664824.0</v>
      </c>
      <c r="N430" s="1">
        <v>6.67</v>
      </c>
      <c r="O430" s="1">
        <v>6222250.0</v>
      </c>
      <c r="P430" s="1">
        <v>11.99</v>
      </c>
      <c r="Q430" s="1">
        <v>6366492.0</v>
      </c>
      <c r="R430" s="1">
        <v>5.61</v>
      </c>
      <c r="S430" s="1">
        <v>1854113.0</v>
      </c>
      <c r="T430" s="1">
        <v>26.89</v>
      </c>
      <c r="U430" s="1">
        <v>967654.0</v>
      </c>
    </row>
    <row r="431" ht="13.5" customHeight="1">
      <c r="A431" s="1">
        <v>42598.0</v>
      </c>
      <c r="B431" s="1">
        <v>27.39</v>
      </c>
      <c r="C431" s="1">
        <v>6630065.0</v>
      </c>
      <c r="D431" s="1">
        <v>74.67</v>
      </c>
      <c r="E431" s="1">
        <v>598199.0</v>
      </c>
      <c r="F431" s="1">
        <v>5.9798</v>
      </c>
      <c r="G431" s="1">
        <v>183675.0</v>
      </c>
      <c r="H431" s="1">
        <v>39.68</v>
      </c>
      <c r="I431" s="1">
        <v>2617119.0</v>
      </c>
      <c r="J431" s="1">
        <v>100.52</v>
      </c>
      <c r="K431" s="1">
        <v>477615.0</v>
      </c>
      <c r="L431" s="1">
        <v>20.91</v>
      </c>
      <c r="M431" s="1">
        <v>4481560.0</v>
      </c>
      <c r="N431" s="1">
        <v>6.58</v>
      </c>
      <c r="O431" s="1">
        <v>5476529.0</v>
      </c>
      <c r="P431" s="1">
        <v>12.1</v>
      </c>
      <c r="Q431" s="1">
        <v>5049945.0</v>
      </c>
      <c r="R431" s="1">
        <v>5.63</v>
      </c>
      <c r="S431" s="1">
        <v>2625975.0</v>
      </c>
      <c r="T431" s="1">
        <v>26.96</v>
      </c>
      <c r="U431" s="1">
        <v>602896.0</v>
      </c>
    </row>
    <row r="432" ht="13.5" customHeight="1">
      <c r="A432" s="1">
        <v>42599.0</v>
      </c>
      <c r="B432" s="1">
        <v>26.78</v>
      </c>
      <c r="C432" s="1">
        <v>8009905.0</v>
      </c>
      <c r="D432" s="1">
        <v>73.67</v>
      </c>
      <c r="E432" s="1">
        <v>1004747.0</v>
      </c>
      <c r="F432" s="1">
        <v>5.923</v>
      </c>
      <c r="G432" s="1">
        <v>225328.0</v>
      </c>
      <c r="H432" s="1">
        <v>38.96</v>
      </c>
      <c r="I432" s="1">
        <v>3049474.0</v>
      </c>
      <c r="J432" s="1">
        <v>101.14</v>
      </c>
      <c r="K432" s="1">
        <v>704358.0</v>
      </c>
      <c r="L432" s="1">
        <v>20.67</v>
      </c>
      <c r="M432" s="1">
        <v>4676579.0</v>
      </c>
      <c r="N432" s="1">
        <v>6.45</v>
      </c>
      <c r="O432" s="1">
        <v>7725504.0</v>
      </c>
      <c r="P432" s="1">
        <v>11.95</v>
      </c>
      <c r="Q432" s="1">
        <v>5243070.0</v>
      </c>
      <c r="R432" s="1">
        <v>5.5</v>
      </c>
      <c r="S432" s="1">
        <v>3842141.0</v>
      </c>
      <c r="T432" s="1">
        <v>26.64</v>
      </c>
      <c r="U432" s="1">
        <v>766500.0</v>
      </c>
    </row>
    <row r="433" ht="13.5" customHeight="1">
      <c r="A433" s="1">
        <v>42600.0</v>
      </c>
      <c r="B433" s="1">
        <v>26.86</v>
      </c>
      <c r="C433" s="1">
        <v>4117041.0</v>
      </c>
      <c r="D433" s="1">
        <v>73.76</v>
      </c>
      <c r="E433" s="1">
        <v>631713.0</v>
      </c>
      <c r="F433" s="1">
        <v>5.9135</v>
      </c>
      <c r="G433" s="1">
        <v>52854.0</v>
      </c>
      <c r="H433" s="1">
        <v>39.07</v>
      </c>
      <c r="I433" s="1">
        <v>1899385.0</v>
      </c>
      <c r="J433" s="1">
        <v>100.67</v>
      </c>
      <c r="K433" s="1">
        <v>511310.0</v>
      </c>
      <c r="L433" s="1">
        <v>21.09</v>
      </c>
      <c r="M433" s="1">
        <v>7071525.0</v>
      </c>
      <c r="N433" s="1">
        <v>6.44</v>
      </c>
      <c r="O433" s="1">
        <v>9270935.0</v>
      </c>
      <c r="P433" s="1">
        <v>12.17</v>
      </c>
      <c r="Q433" s="1">
        <v>5459956.0</v>
      </c>
      <c r="R433" s="1">
        <v>5.55</v>
      </c>
      <c r="S433" s="1">
        <v>1693030.0</v>
      </c>
      <c r="T433" s="1">
        <v>27.4</v>
      </c>
      <c r="U433" s="1">
        <v>748110.0</v>
      </c>
    </row>
    <row r="434" ht="13.5" customHeight="1">
      <c r="A434" s="1">
        <v>42601.0</v>
      </c>
      <c r="B434" s="1">
        <v>26.48</v>
      </c>
      <c r="C434" s="1">
        <v>4646788.0</v>
      </c>
      <c r="D434" s="1">
        <v>72.21</v>
      </c>
      <c r="E434" s="1">
        <v>803797.0</v>
      </c>
      <c r="F434" s="1">
        <v>5.7808</v>
      </c>
      <c r="G434" s="1">
        <v>50968.0</v>
      </c>
      <c r="H434" s="1">
        <v>37.61</v>
      </c>
      <c r="I434" s="1">
        <v>3355750.0</v>
      </c>
      <c r="J434" s="1">
        <v>99.8</v>
      </c>
      <c r="K434" s="1">
        <v>563983.0</v>
      </c>
      <c r="L434" s="1">
        <v>20.32</v>
      </c>
      <c r="M434" s="1">
        <v>5986184.0</v>
      </c>
      <c r="N434" s="1">
        <v>6.32</v>
      </c>
      <c r="O434" s="1">
        <v>7455874.0</v>
      </c>
      <c r="P434" s="1">
        <v>12.04</v>
      </c>
      <c r="Q434" s="1">
        <v>4543183.0</v>
      </c>
      <c r="R434" s="1">
        <v>5.42</v>
      </c>
      <c r="S434" s="1">
        <v>2562380.0</v>
      </c>
      <c r="T434" s="1">
        <v>26.69</v>
      </c>
      <c r="U434" s="1">
        <v>900818.0</v>
      </c>
    </row>
    <row r="435" ht="13.5" customHeight="1">
      <c r="A435" s="1">
        <v>42604.0</v>
      </c>
      <c r="B435" s="1">
        <v>26.41</v>
      </c>
      <c r="C435" s="1">
        <v>4957883.0</v>
      </c>
      <c r="D435" s="1">
        <v>72.99</v>
      </c>
      <c r="E435" s="1">
        <v>718239.0</v>
      </c>
      <c r="F435" s="1">
        <v>5.4776</v>
      </c>
      <c r="G435" s="1">
        <v>73978.0</v>
      </c>
      <c r="H435" s="1">
        <v>37.43</v>
      </c>
      <c r="I435" s="1">
        <v>2844351.0</v>
      </c>
      <c r="J435" s="1">
        <v>100.76</v>
      </c>
      <c r="K435" s="1">
        <v>619369.0</v>
      </c>
      <c r="L435" s="1">
        <v>20.75</v>
      </c>
      <c r="M435" s="1">
        <v>5152095.0</v>
      </c>
      <c r="N435" s="1">
        <v>6.2</v>
      </c>
      <c r="O435" s="1">
        <v>7782742.0</v>
      </c>
      <c r="P435" s="1">
        <v>11.94</v>
      </c>
      <c r="Q435" s="1">
        <v>6007384.0</v>
      </c>
      <c r="R435" s="1">
        <v>5.48</v>
      </c>
      <c r="S435" s="1">
        <v>1684019.0</v>
      </c>
      <c r="T435" s="1">
        <v>26.59</v>
      </c>
      <c r="U435" s="1">
        <v>600784.0</v>
      </c>
    </row>
    <row r="436" ht="13.5" customHeight="1">
      <c r="A436" s="1">
        <v>42605.0</v>
      </c>
      <c r="B436" s="1">
        <v>25.93</v>
      </c>
      <c r="C436" s="1">
        <v>5471756.0</v>
      </c>
      <c r="D436" s="1">
        <v>72.19</v>
      </c>
      <c r="E436" s="1">
        <v>1074696.0</v>
      </c>
      <c r="F436" s="1">
        <v>5.5534</v>
      </c>
      <c r="G436" s="1">
        <v>98315.0</v>
      </c>
      <c r="H436" s="1">
        <v>36.8</v>
      </c>
      <c r="I436" s="1">
        <v>2958637.0</v>
      </c>
      <c r="J436" s="1">
        <v>98.56</v>
      </c>
      <c r="K436" s="1">
        <v>724978.0</v>
      </c>
      <c r="L436" s="1">
        <v>20.94</v>
      </c>
      <c r="M436" s="1">
        <v>5962249.0</v>
      </c>
      <c r="N436" s="1">
        <v>6.09</v>
      </c>
      <c r="O436" s="1">
        <v>8574353.0</v>
      </c>
      <c r="P436" s="1">
        <v>12.05</v>
      </c>
      <c r="Q436" s="1">
        <v>6916378.0</v>
      </c>
      <c r="R436" s="1">
        <v>5.46</v>
      </c>
      <c r="S436" s="1">
        <v>1521468.0</v>
      </c>
      <c r="T436" s="1">
        <v>25.27</v>
      </c>
      <c r="U436" s="1">
        <v>783123.0</v>
      </c>
    </row>
    <row r="437" ht="13.5" customHeight="1">
      <c r="A437" s="1">
        <v>42606.0</v>
      </c>
      <c r="B437" s="1">
        <v>23.49</v>
      </c>
      <c r="C437" s="1">
        <v>8895620.0</v>
      </c>
      <c r="D437" s="1">
        <v>67.24</v>
      </c>
      <c r="E437" s="1">
        <v>1601578.0</v>
      </c>
      <c r="F437" s="1">
        <v>5.5439</v>
      </c>
      <c r="G437" s="1">
        <v>414018.0</v>
      </c>
      <c r="H437" s="1">
        <v>33.88</v>
      </c>
      <c r="I437" s="1">
        <v>3177901.0</v>
      </c>
      <c r="J437" s="1">
        <v>93.34</v>
      </c>
      <c r="K437" s="1">
        <v>1174888.0</v>
      </c>
      <c r="L437" s="1">
        <v>20.36</v>
      </c>
      <c r="M437" s="1">
        <v>4881799.0</v>
      </c>
      <c r="N437" s="1">
        <v>5.41</v>
      </c>
      <c r="O437" s="1">
        <v>1.0270027E7</v>
      </c>
      <c r="P437" s="1">
        <v>11.08</v>
      </c>
      <c r="Q437" s="1">
        <v>1.3564793E7</v>
      </c>
      <c r="R437" s="1">
        <v>5.11</v>
      </c>
      <c r="S437" s="1">
        <v>7126612.0</v>
      </c>
      <c r="T437" s="1">
        <v>23.1</v>
      </c>
      <c r="U437" s="1">
        <v>1082722.0</v>
      </c>
    </row>
    <row r="438" ht="13.5" customHeight="1">
      <c r="A438" s="1">
        <v>42607.0</v>
      </c>
      <c r="B438" s="1">
        <v>23.65</v>
      </c>
      <c r="C438" s="1">
        <v>7389185.0</v>
      </c>
      <c r="D438" s="1">
        <v>67.86</v>
      </c>
      <c r="E438" s="1">
        <v>1177664.0</v>
      </c>
      <c r="F438" s="1">
        <v>5.6861</v>
      </c>
      <c r="G438" s="1">
        <v>100691.0</v>
      </c>
      <c r="H438" s="1">
        <v>34.52</v>
      </c>
      <c r="I438" s="1">
        <v>3007342.0</v>
      </c>
      <c r="J438" s="1">
        <v>93.66</v>
      </c>
      <c r="K438" s="1">
        <v>905873.0</v>
      </c>
      <c r="L438" s="1">
        <v>21.24</v>
      </c>
      <c r="M438" s="1">
        <v>5542196.0</v>
      </c>
      <c r="N438" s="1">
        <v>5.61</v>
      </c>
      <c r="O438" s="1">
        <v>8302965.0</v>
      </c>
      <c r="P438" s="1">
        <v>10.84</v>
      </c>
      <c r="Q438" s="1">
        <v>1.1156643E7</v>
      </c>
      <c r="R438" s="1">
        <v>5.0</v>
      </c>
      <c r="S438" s="1">
        <v>4201842.0</v>
      </c>
      <c r="T438" s="1">
        <v>23.39</v>
      </c>
      <c r="U438" s="1">
        <v>1163503.0</v>
      </c>
    </row>
    <row r="439" ht="13.5" customHeight="1">
      <c r="A439" s="1">
        <v>42608.0</v>
      </c>
      <c r="B439" s="1">
        <v>23.69</v>
      </c>
      <c r="C439" s="1">
        <v>8092234.0</v>
      </c>
      <c r="D439" s="1">
        <v>68.16</v>
      </c>
      <c r="E439" s="1">
        <v>1096653.0</v>
      </c>
      <c r="F439" s="1">
        <v>5.4491</v>
      </c>
      <c r="G439" s="1">
        <v>55421.0</v>
      </c>
      <c r="H439" s="1">
        <v>34.54</v>
      </c>
      <c r="I439" s="1">
        <v>2710840.0</v>
      </c>
      <c r="J439" s="1">
        <v>94.07</v>
      </c>
      <c r="K439" s="1">
        <v>766180.0</v>
      </c>
      <c r="L439" s="1">
        <v>20.71</v>
      </c>
      <c r="M439" s="1">
        <v>7032494.0</v>
      </c>
      <c r="N439" s="1">
        <v>5.6</v>
      </c>
      <c r="O439" s="1">
        <v>1.244057E7</v>
      </c>
      <c r="P439" s="1">
        <v>10.76</v>
      </c>
      <c r="Q439" s="1">
        <v>8925314.0</v>
      </c>
      <c r="R439" s="1">
        <v>5.04</v>
      </c>
      <c r="S439" s="1">
        <v>4956665.0</v>
      </c>
      <c r="T439" s="1">
        <v>23.37</v>
      </c>
      <c r="U439" s="1">
        <v>993785.0</v>
      </c>
    </row>
    <row r="440" ht="13.5" customHeight="1">
      <c r="A440" s="1">
        <v>42611.0</v>
      </c>
      <c r="B440" s="1">
        <v>23.96</v>
      </c>
      <c r="C440" s="1">
        <v>5436848.0</v>
      </c>
      <c r="D440" s="1">
        <v>69.41</v>
      </c>
      <c r="E440" s="1">
        <v>855980.0</v>
      </c>
      <c r="F440" s="1">
        <v>5.724</v>
      </c>
      <c r="G440" s="1">
        <v>119910.0</v>
      </c>
      <c r="H440" s="1">
        <v>34.92</v>
      </c>
      <c r="I440" s="1">
        <v>1980822.0</v>
      </c>
      <c r="J440" s="1">
        <v>94.69</v>
      </c>
      <c r="K440" s="1">
        <v>576329.0</v>
      </c>
      <c r="L440" s="1">
        <v>22.41</v>
      </c>
      <c r="M440" s="1">
        <v>7708322.0</v>
      </c>
      <c r="N440" s="1">
        <v>5.68</v>
      </c>
      <c r="O440" s="1">
        <v>5277122.0</v>
      </c>
      <c r="P440" s="1">
        <v>10.78</v>
      </c>
      <c r="Q440" s="1">
        <v>7245306.0</v>
      </c>
      <c r="R440" s="1">
        <v>5.09</v>
      </c>
      <c r="S440" s="1">
        <v>3625045.0</v>
      </c>
      <c r="T440" s="1">
        <v>23.83</v>
      </c>
      <c r="U440" s="1">
        <v>519401.0</v>
      </c>
    </row>
    <row r="441" ht="13.5" customHeight="1">
      <c r="A441" s="1">
        <v>42612.0</v>
      </c>
      <c r="B441" s="1">
        <v>22.81</v>
      </c>
      <c r="C441" s="1">
        <v>6955893.0</v>
      </c>
      <c r="D441" s="1">
        <v>66.51</v>
      </c>
      <c r="E441" s="1">
        <v>1091650.0</v>
      </c>
      <c r="F441" s="1">
        <v>5.6481</v>
      </c>
      <c r="G441" s="1">
        <v>146530.0</v>
      </c>
      <c r="H441" s="1">
        <v>33.52</v>
      </c>
      <c r="I441" s="1">
        <v>2729109.0</v>
      </c>
      <c r="J441" s="1">
        <v>90.98</v>
      </c>
      <c r="K441" s="1">
        <v>963663.0</v>
      </c>
      <c r="L441" s="1">
        <v>21.87</v>
      </c>
      <c r="M441" s="1">
        <v>5604386.0</v>
      </c>
      <c r="N441" s="1">
        <v>5.33</v>
      </c>
      <c r="O441" s="1">
        <v>9873757.0</v>
      </c>
      <c r="P441" s="1">
        <v>10.09</v>
      </c>
      <c r="Q441" s="1">
        <v>7610343.0</v>
      </c>
      <c r="R441" s="1">
        <v>5.01</v>
      </c>
      <c r="S441" s="1">
        <v>1.1255752E7</v>
      </c>
      <c r="T441" s="1">
        <v>23.09</v>
      </c>
      <c r="U441" s="1">
        <v>653757.0</v>
      </c>
    </row>
    <row r="442" ht="13.5" customHeight="1">
      <c r="A442" s="1">
        <v>42613.0</v>
      </c>
      <c r="B442" s="1">
        <v>22.29</v>
      </c>
      <c r="C442" s="1">
        <v>1.0431029E7</v>
      </c>
      <c r="D442" s="1">
        <v>66.47</v>
      </c>
      <c r="E442" s="1">
        <v>1529059.0</v>
      </c>
      <c r="F442" s="1">
        <v>5.7998</v>
      </c>
      <c r="G442" s="1">
        <v>157484.0</v>
      </c>
      <c r="H442" s="1">
        <v>33.24</v>
      </c>
      <c r="I442" s="1">
        <v>2684394.0</v>
      </c>
      <c r="J442" s="1">
        <v>91.63</v>
      </c>
      <c r="K442" s="1">
        <v>1262557.0</v>
      </c>
      <c r="L442" s="1">
        <v>21.25</v>
      </c>
      <c r="M442" s="1">
        <v>5847706.0</v>
      </c>
      <c r="N442" s="1">
        <v>5.24</v>
      </c>
      <c r="O442" s="1">
        <v>1.053155E7</v>
      </c>
      <c r="P442" s="1">
        <v>9.94</v>
      </c>
      <c r="Q442" s="1">
        <v>1.1566158E7</v>
      </c>
      <c r="R442" s="1">
        <v>4.96</v>
      </c>
      <c r="S442" s="1">
        <v>6587045.0</v>
      </c>
      <c r="T442" s="1">
        <v>22.87</v>
      </c>
      <c r="U442" s="1">
        <v>854662.0</v>
      </c>
    </row>
    <row r="443" ht="13.5" customHeight="1">
      <c r="A443" s="1">
        <v>42614.0</v>
      </c>
      <c r="B443" s="1">
        <v>23.31</v>
      </c>
      <c r="C443" s="1">
        <v>8391872.0</v>
      </c>
      <c r="D443" s="1">
        <v>68.15</v>
      </c>
      <c r="E443" s="1">
        <v>1004958.0</v>
      </c>
      <c r="F443" s="1">
        <v>5.7713</v>
      </c>
      <c r="G443" s="1">
        <v>64523.0</v>
      </c>
      <c r="H443" s="1">
        <v>34.35</v>
      </c>
      <c r="I443" s="1">
        <v>2623144.0</v>
      </c>
      <c r="J443" s="1">
        <v>94.03</v>
      </c>
      <c r="K443" s="1">
        <v>991455.0</v>
      </c>
      <c r="L443" s="1">
        <v>21.61</v>
      </c>
      <c r="M443" s="1">
        <v>4922151.0</v>
      </c>
      <c r="N443" s="1">
        <v>5.46</v>
      </c>
      <c r="O443" s="1">
        <v>1.2588149E7</v>
      </c>
      <c r="P443" s="1">
        <v>10.05</v>
      </c>
      <c r="Q443" s="1">
        <v>8250588.0</v>
      </c>
      <c r="R443" s="1">
        <v>5.12</v>
      </c>
      <c r="S443" s="1">
        <v>7673042.0</v>
      </c>
      <c r="T443" s="1">
        <v>23.64</v>
      </c>
      <c r="U443" s="1">
        <v>1151828.0</v>
      </c>
    </row>
    <row r="444" ht="13.5" customHeight="1">
      <c r="A444" s="1">
        <v>42615.0</v>
      </c>
      <c r="B444" s="1">
        <v>23.59</v>
      </c>
      <c r="C444" s="1">
        <v>8773189.0</v>
      </c>
      <c r="D444" s="1">
        <v>69.69</v>
      </c>
      <c r="E444" s="1">
        <v>1095613.0</v>
      </c>
      <c r="F444" s="1">
        <v>5.7334</v>
      </c>
      <c r="G444" s="1">
        <v>70909.0</v>
      </c>
      <c r="H444" s="1">
        <v>35.67</v>
      </c>
      <c r="I444" s="1">
        <v>2640061.0</v>
      </c>
      <c r="J444" s="1">
        <v>96.27</v>
      </c>
      <c r="K444" s="1">
        <v>744605.0</v>
      </c>
      <c r="L444" s="1">
        <v>22.09</v>
      </c>
      <c r="M444" s="1">
        <v>5132741.0</v>
      </c>
      <c r="N444" s="1">
        <v>5.74</v>
      </c>
      <c r="O444" s="1">
        <v>9741586.0</v>
      </c>
      <c r="P444" s="1">
        <v>10.16</v>
      </c>
      <c r="Q444" s="1">
        <v>6763075.0</v>
      </c>
      <c r="R444" s="1">
        <v>5.2</v>
      </c>
      <c r="S444" s="1">
        <v>5720995.0</v>
      </c>
      <c r="T444" s="1">
        <v>24.49</v>
      </c>
      <c r="U444" s="1">
        <v>995602.0</v>
      </c>
    </row>
    <row r="445" ht="13.5" customHeight="1">
      <c r="A445" s="1">
        <v>42618.0</v>
      </c>
      <c r="B445" s="1">
        <v>23.59</v>
      </c>
      <c r="C445" s="1">
        <v>8773189.0</v>
      </c>
      <c r="D445" s="1">
        <v>69.69</v>
      </c>
      <c r="E445" s="1">
        <v>1095613.0</v>
      </c>
      <c r="F445" s="1">
        <v>5.7334</v>
      </c>
      <c r="G445" s="1">
        <v>70909.0</v>
      </c>
      <c r="H445" s="1">
        <v>35.67</v>
      </c>
      <c r="I445" s="1">
        <v>2640061.0</v>
      </c>
      <c r="J445" s="1">
        <v>96.27</v>
      </c>
      <c r="K445" s="1">
        <v>744605.0</v>
      </c>
      <c r="L445" s="1">
        <v>22.09</v>
      </c>
      <c r="M445" s="1">
        <v>5132741.0</v>
      </c>
      <c r="N445" s="1">
        <v>5.74</v>
      </c>
      <c r="O445" s="1">
        <v>9741586.0</v>
      </c>
      <c r="P445" s="1">
        <v>10.16</v>
      </c>
      <c r="Q445" s="1">
        <v>6763075.0</v>
      </c>
      <c r="R445" s="1">
        <v>5.2</v>
      </c>
      <c r="S445" s="1">
        <v>5720995.0</v>
      </c>
      <c r="T445" s="1">
        <v>24.49</v>
      </c>
      <c r="U445" s="1">
        <v>995602.0</v>
      </c>
    </row>
    <row r="446" ht="13.5" customHeight="1">
      <c r="A446" s="1">
        <v>42619.0</v>
      </c>
      <c r="B446" s="1">
        <v>24.45</v>
      </c>
      <c r="C446" s="1">
        <v>6361212.0</v>
      </c>
      <c r="D446" s="1">
        <v>71.8</v>
      </c>
      <c r="E446" s="1">
        <v>1083066.0</v>
      </c>
      <c r="F446" s="1">
        <v>5.724</v>
      </c>
      <c r="G446" s="1">
        <v>67493.0</v>
      </c>
      <c r="H446" s="1">
        <v>37.14</v>
      </c>
      <c r="I446" s="1">
        <v>3255753.0</v>
      </c>
      <c r="J446" s="1">
        <v>97.62</v>
      </c>
      <c r="K446" s="1">
        <v>1016827.0</v>
      </c>
      <c r="L446" s="1">
        <v>23.0</v>
      </c>
      <c r="M446" s="1">
        <v>7686540.0</v>
      </c>
      <c r="N446" s="1">
        <v>5.81</v>
      </c>
      <c r="O446" s="1">
        <v>9764898.0</v>
      </c>
      <c r="P446" s="1">
        <v>10.33</v>
      </c>
      <c r="Q446" s="1">
        <v>7642988.0</v>
      </c>
      <c r="R446" s="1">
        <v>5.33</v>
      </c>
      <c r="S446" s="1">
        <v>3210408.0</v>
      </c>
      <c r="T446" s="1">
        <v>25.17</v>
      </c>
      <c r="U446" s="1">
        <v>1086915.0</v>
      </c>
    </row>
    <row r="447" ht="13.5" customHeight="1">
      <c r="A447" s="1">
        <v>42620.0</v>
      </c>
      <c r="B447" s="1">
        <v>24.38</v>
      </c>
      <c r="C447" s="1">
        <v>6806127.0</v>
      </c>
      <c r="D447" s="1">
        <v>72.39</v>
      </c>
      <c r="E447" s="1">
        <v>917543.0</v>
      </c>
      <c r="F447" s="1">
        <v>5.5629</v>
      </c>
      <c r="G447" s="1">
        <v>83850.0</v>
      </c>
      <c r="H447" s="1">
        <v>37.76</v>
      </c>
      <c r="I447" s="1">
        <v>3888671.0</v>
      </c>
      <c r="J447" s="1">
        <v>98.04</v>
      </c>
      <c r="K447" s="1">
        <v>868031.0</v>
      </c>
      <c r="L447" s="1">
        <v>22.07</v>
      </c>
      <c r="M447" s="1">
        <v>7259866.0</v>
      </c>
      <c r="N447" s="1">
        <v>5.85</v>
      </c>
      <c r="O447" s="1">
        <v>1.2137481E7</v>
      </c>
      <c r="P447" s="1">
        <v>10.55</v>
      </c>
      <c r="Q447" s="1">
        <v>6640590.0</v>
      </c>
      <c r="R447" s="1">
        <v>5.3</v>
      </c>
      <c r="S447" s="1">
        <v>6630147.0</v>
      </c>
      <c r="T447" s="1">
        <v>25.31</v>
      </c>
      <c r="U447" s="1">
        <v>716100.0</v>
      </c>
    </row>
    <row r="448" ht="13.5" customHeight="1">
      <c r="A448" s="1">
        <v>42621.0</v>
      </c>
      <c r="B448" s="1">
        <v>23.84</v>
      </c>
      <c r="C448" s="1">
        <v>5413826.0</v>
      </c>
      <c r="D448" s="1">
        <v>70.49</v>
      </c>
      <c r="E448" s="1">
        <v>981304.0</v>
      </c>
      <c r="F448" s="1">
        <v>5.506</v>
      </c>
      <c r="G448" s="1">
        <v>72931.0</v>
      </c>
      <c r="H448" s="1">
        <v>37.37</v>
      </c>
      <c r="I448" s="1">
        <v>2160658.0</v>
      </c>
      <c r="J448" s="1">
        <v>96.82</v>
      </c>
      <c r="K448" s="1">
        <v>483548.0</v>
      </c>
      <c r="L448" s="1">
        <v>21.9</v>
      </c>
      <c r="M448" s="1">
        <v>9376434.0</v>
      </c>
      <c r="N448" s="1">
        <v>5.74</v>
      </c>
      <c r="O448" s="1">
        <v>7212645.0</v>
      </c>
      <c r="P448" s="1">
        <v>11.05</v>
      </c>
      <c r="Q448" s="1">
        <v>8336457.0</v>
      </c>
      <c r="R448" s="1">
        <v>5.25</v>
      </c>
      <c r="S448" s="1">
        <v>2916209.0</v>
      </c>
      <c r="T448" s="1">
        <v>24.95</v>
      </c>
      <c r="U448" s="1">
        <v>596630.0</v>
      </c>
    </row>
    <row r="449" ht="13.5" customHeight="1">
      <c r="A449" s="1">
        <v>42622.0</v>
      </c>
      <c r="B449" s="1">
        <v>22.88</v>
      </c>
      <c r="C449" s="1">
        <v>5843219.0</v>
      </c>
      <c r="D449" s="1">
        <v>66.48</v>
      </c>
      <c r="E449" s="1">
        <v>1421876.0</v>
      </c>
      <c r="F449" s="1">
        <v>5.4491</v>
      </c>
      <c r="G449" s="1">
        <v>65913.0</v>
      </c>
      <c r="H449" s="1">
        <v>35.64</v>
      </c>
      <c r="I449" s="1">
        <v>2536360.0</v>
      </c>
      <c r="J449" s="1">
        <v>93.43</v>
      </c>
      <c r="K449" s="1">
        <v>1034541.0</v>
      </c>
      <c r="L449" s="1">
        <v>21.11</v>
      </c>
      <c r="M449" s="1">
        <v>6457775.0</v>
      </c>
      <c r="N449" s="1">
        <v>5.41</v>
      </c>
      <c r="O449" s="1">
        <v>1.0039916E7</v>
      </c>
      <c r="P449" s="1">
        <v>10.6</v>
      </c>
      <c r="Q449" s="1">
        <v>8157936.0</v>
      </c>
      <c r="R449" s="1">
        <v>5.07</v>
      </c>
      <c r="S449" s="1">
        <v>2702213.0</v>
      </c>
      <c r="T449" s="1">
        <v>23.24</v>
      </c>
      <c r="U449" s="1">
        <v>1092910.0</v>
      </c>
    </row>
    <row r="450" ht="13.5" customHeight="1">
      <c r="A450" s="1">
        <v>42625.0</v>
      </c>
      <c r="B450" s="1">
        <v>23.18</v>
      </c>
      <c r="C450" s="1">
        <v>8515273.0</v>
      </c>
      <c r="D450" s="1">
        <v>68.79</v>
      </c>
      <c r="E450" s="1">
        <v>1331517.0</v>
      </c>
      <c r="F450" s="1">
        <v>5.4491</v>
      </c>
      <c r="G450" s="1">
        <v>61895.0</v>
      </c>
      <c r="H450" s="1">
        <v>36.45</v>
      </c>
      <c r="I450" s="1">
        <v>3363717.0</v>
      </c>
      <c r="J450" s="1">
        <v>95.19</v>
      </c>
      <c r="K450" s="1">
        <v>975360.0</v>
      </c>
      <c r="L450" s="1">
        <v>21.75</v>
      </c>
      <c r="M450" s="1">
        <v>7253373.0</v>
      </c>
      <c r="N450" s="1">
        <v>5.56</v>
      </c>
      <c r="O450" s="1">
        <v>8939790.0</v>
      </c>
      <c r="P450" s="1">
        <v>10.82</v>
      </c>
      <c r="Q450" s="1">
        <v>7463359.0</v>
      </c>
      <c r="R450" s="1">
        <v>5.16</v>
      </c>
      <c r="S450" s="1">
        <v>3624929.0</v>
      </c>
      <c r="T450" s="1">
        <v>23.95</v>
      </c>
      <c r="U450" s="1">
        <v>1134862.0</v>
      </c>
    </row>
    <row r="451" ht="13.5" customHeight="1">
      <c r="A451" s="1">
        <v>42626.0</v>
      </c>
      <c r="B451" s="1">
        <v>22.82</v>
      </c>
      <c r="C451" s="1">
        <v>6951625.0</v>
      </c>
      <c r="D451" s="1">
        <v>67.49</v>
      </c>
      <c r="E451" s="1">
        <v>1118806.0</v>
      </c>
      <c r="F451" s="1">
        <v>5.3354</v>
      </c>
      <c r="G451" s="1">
        <v>36172.0</v>
      </c>
      <c r="H451" s="1">
        <v>35.17</v>
      </c>
      <c r="I451" s="1">
        <v>2818929.0</v>
      </c>
      <c r="J451" s="1">
        <v>92.67</v>
      </c>
      <c r="K451" s="1">
        <v>742969.0</v>
      </c>
      <c r="L451" s="1">
        <v>21.27</v>
      </c>
      <c r="M451" s="1">
        <v>6508947.0</v>
      </c>
      <c r="N451" s="1">
        <v>5.31</v>
      </c>
      <c r="O451" s="1">
        <v>9387510.0</v>
      </c>
      <c r="P451" s="1">
        <v>10.11</v>
      </c>
      <c r="Q451" s="1">
        <v>8922843.0</v>
      </c>
      <c r="R451" s="1">
        <v>4.92</v>
      </c>
      <c r="S451" s="1">
        <v>3218432.0</v>
      </c>
      <c r="T451" s="1">
        <v>22.74</v>
      </c>
      <c r="U451" s="1">
        <v>1188353.0</v>
      </c>
    </row>
    <row r="452" ht="13.5" customHeight="1">
      <c r="A452" s="1">
        <v>42627.0</v>
      </c>
      <c r="B452" s="1">
        <v>22.66</v>
      </c>
      <c r="C452" s="1">
        <v>6204841.0</v>
      </c>
      <c r="D452" s="1">
        <v>67.33</v>
      </c>
      <c r="E452" s="1">
        <v>855258.0</v>
      </c>
      <c r="F452" s="1">
        <v>5.3165</v>
      </c>
      <c r="G452" s="1">
        <v>31154.0</v>
      </c>
      <c r="H452" s="1">
        <v>35.48</v>
      </c>
      <c r="I452" s="1">
        <v>1835931.0</v>
      </c>
      <c r="J452" s="1">
        <v>92.4</v>
      </c>
      <c r="K452" s="1">
        <v>604314.0</v>
      </c>
      <c r="L452" s="1">
        <v>22.77</v>
      </c>
      <c r="M452" s="1">
        <v>1.0901482E7</v>
      </c>
      <c r="N452" s="1">
        <v>5.34</v>
      </c>
      <c r="O452" s="1">
        <v>1.0218357E7</v>
      </c>
      <c r="P452" s="1">
        <v>10.42</v>
      </c>
      <c r="Q452" s="1">
        <v>9469751.0</v>
      </c>
      <c r="R452" s="1">
        <v>4.98</v>
      </c>
      <c r="S452" s="1">
        <v>4134843.0</v>
      </c>
      <c r="T452" s="1">
        <v>22.86</v>
      </c>
      <c r="U452" s="1">
        <v>824772.0</v>
      </c>
    </row>
    <row r="453" ht="13.5" customHeight="1">
      <c r="A453" s="1">
        <v>42628.0</v>
      </c>
      <c r="B453" s="1">
        <v>23.24</v>
      </c>
      <c r="C453" s="1">
        <v>8082143.0</v>
      </c>
      <c r="D453" s="1">
        <v>67.96</v>
      </c>
      <c r="E453" s="1">
        <v>634382.0</v>
      </c>
      <c r="F453" s="1">
        <v>5.307</v>
      </c>
      <c r="G453" s="1">
        <v>108824.0</v>
      </c>
      <c r="H453" s="1">
        <v>35.52</v>
      </c>
      <c r="I453" s="1">
        <v>1575772.0</v>
      </c>
      <c r="J453" s="1">
        <v>93.39</v>
      </c>
      <c r="K453" s="1">
        <v>561081.0</v>
      </c>
      <c r="L453" s="1">
        <v>23.98</v>
      </c>
      <c r="M453" s="1">
        <v>1.1459978E7</v>
      </c>
      <c r="N453" s="1">
        <v>5.44</v>
      </c>
      <c r="O453" s="1">
        <v>1.2809938E7</v>
      </c>
      <c r="P453" s="1">
        <v>10.4</v>
      </c>
      <c r="Q453" s="1">
        <v>8443105.0</v>
      </c>
      <c r="R453" s="1">
        <v>4.95</v>
      </c>
      <c r="S453" s="1">
        <v>3125518.0</v>
      </c>
      <c r="T453" s="1">
        <v>22.9</v>
      </c>
      <c r="U453" s="1">
        <v>960215.0</v>
      </c>
    </row>
    <row r="454" ht="13.5" customHeight="1">
      <c r="A454" s="1">
        <v>42629.0</v>
      </c>
      <c r="B454" s="1">
        <v>22.88</v>
      </c>
      <c r="C454" s="1">
        <v>1.0652293E7</v>
      </c>
      <c r="D454" s="1">
        <v>67.99</v>
      </c>
      <c r="E454" s="1">
        <v>1383830.0</v>
      </c>
      <c r="F454" s="1">
        <v>5.2975</v>
      </c>
      <c r="G454" s="1">
        <v>79256.0</v>
      </c>
      <c r="H454" s="1">
        <v>35.16</v>
      </c>
      <c r="I454" s="1">
        <v>3479490.0</v>
      </c>
      <c r="J454" s="1">
        <v>92.74</v>
      </c>
      <c r="K454" s="1">
        <v>1326605.0</v>
      </c>
      <c r="L454" s="1">
        <v>24.11</v>
      </c>
      <c r="M454" s="1">
        <v>7808493.0</v>
      </c>
      <c r="N454" s="1">
        <v>5.37</v>
      </c>
      <c r="O454" s="1">
        <v>1.2779553E7</v>
      </c>
      <c r="P454" s="1">
        <v>10.57</v>
      </c>
      <c r="Q454" s="1">
        <v>7797844.0</v>
      </c>
      <c r="R454" s="1">
        <v>4.95</v>
      </c>
      <c r="S454" s="1">
        <v>3275116.0</v>
      </c>
      <c r="T454" s="1">
        <v>22.29</v>
      </c>
      <c r="U454" s="1">
        <v>1759975.0</v>
      </c>
    </row>
    <row r="455" ht="13.5" customHeight="1">
      <c r="A455" s="1">
        <v>42632.0</v>
      </c>
      <c r="B455" s="1">
        <v>22.71</v>
      </c>
      <c r="C455" s="1">
        <v>4547624.0</v>
      </c>
      <c r="D455" s="1">
        <v>68.78</v>
      </c>
      <c r="E455" s="1">
        <v>942595.0</v>
      </c>
      <c r="F455" s="1">
        <v>5.2122</v>
      </c>
      <c r="G455" s="1">
        <v>122466.0</v>
      </c>
      <c r="H455" s="1">
        <v>35.56</v>
      </c>
      <c r="I455" s="1">
        <v>1925913.0</v>
      </c>
      <c r="J455" s="1">
        <v>93.86</v>
      </c>
      <c r="K455" s="1">
        <v>460756.0</v>
      </c>
      <c r="L455" s="1">
        <v>23.72</v>
      </c>
      <c r="M455" s="1">
        <v>1.0077226E7</v>
      </c>
      <c r="N455" s="1">
        <v>5.44</v>
      </c>
      <c r="O455" s="1">
        <v>6022306.0</v>
      </c>
      <c r="P455" s="1">
        <v>10.54</v>
      </c>
      <c r="Q455" s="1">
        <v>3458653.0</v>
      </c>
      <c r="R455" s="1">
        <v>5.05</v>
      </c>
      <c r="S455" s="1">
        <v>1903789.0</v>
      </c>
      <c r="T455" s="1">
        <v>22.54</v>
      </c>
      <c r="U455" s="1">
        <v>884917.0</v>
      </c>
    </row>
    <row r="456" ht="13.5" customHeight="1">
      <c r="A456" s="1">
        <v>42633.0</v>
      </c>
      <c r="B456" s="1">
        <v>22.71</v>
      </c>
      <c r="C456" s="1">
        <v>4655017.0</v>
      </c>
      <c r="D456" s="1">
        <v>69.08</v>
      </c>
      <c r="E456" s="1">
        <v>742840.0</v>
      </c>
      <c r="F456" s="1">
        <v>5.288</v>
      </c>
      <c r="G456" s="1">
        <v>221877.0</v>
      </c>
      <c r="H456" s="1">
        <v>35.34</v>
      </c>
      <c r="I456" s="1">
        <v>1872587.0</v>
      </c>
      <c r="J456" s="1">
        <v>94.01</v>
      </c>
      <c r="K456" s="1">
        <v>451298.0</v>
      </c>
      <c r="L456" s="1">
        <v>23.61</v>
      </c>
      <c r="M456" s="1">
        <v>9155437.0</v>
      </c>
      <c r="N456" s="1">
        <v>5.51</v>
      </c>
      <c r="O456" s="1">
        <v>2.0444374E7</v>
      </c>
      <c r="P456" s="1">
        <v>10.24</v>
      </c>
      <c r="Q456" s="1">
        <v>4613556.0</v>
      </c>
      <c r="R456" s="1">
        <v>5.01</v>
      </c>
      <c r="S456" s="1">
        <v>2385884.0</v>
      </c>
      <c r="T456" s="1">
        <v>22.81</v>
      </c>
      <c r="U456" s="1">
        <v>667334.0</v>
      </c>
    </row>
    <row r="457" ht="13.5" customHeight="1">
      <c r="A457" s="1">
        <v>42634.0</v>
      </c>
      <c r="B457" s="1">
        <v>24.51</v>
      </c>
      <c r="C457" s="1">
        <v>9078467.0</v>
      </c>
      <c r="D457" s="1">
        <v>73.44</v>
      </c>
      <c r="E457" s="1">
        <v>1240990.0</v>
      </c>
      <c r="F457" s="1">
        <v>5.6387</v>
      </c>
      <c r="G457" s="1">
        <v>292034.0</v>
      </c>
      <c r="H457" s="1">
        <v>37.84</v>
      </c>
      <c r="I457" s="1">
        <v>3526564.0</v>
      </c>
      <c r="J457" s="1">
        <v>97.87</v>
      </c>
      <c r="K457" s="1">
        <v>849389.0</v>
      </c>
      <c r="L457" s="1">
        <v>24.19</v>
      </c>
      <c r="M457" s="1">
        <v>5798204.0</v>
      </c>
      <c r="N457" s="1">
        <v>5.9</v>
      </c>
      <c r="O457" s="1">
        <v>1.0719896E7</v>
      </c>
      <c r="P457" s="1">
        <v>10.51</v>
      </c>
      <c r="Q457" s="1">
        <v>5084777.0</v>
      </c>
      <c r="R457" s="1">
        <v>5.15</v>
      </c>
      <c r="S457" s="1">
        <v>3244625.0</v>
      </c>
      <c r="T457" s="1">
        <v>24.21</v>
      </c>
      <c r="U457" s="1">
        <v>879859.0</v>
      </c>
    </row>
    <row r="458" ht="13.5" customHeight="1">
      <c r="A458" s="1">
        <v>42635.0</v>
      </c>
      <c r="B458" s="1">
        <v>24.16</v>
      </c>
      <c r="C458" s="1">
        <v>6691121.0</v>
      </c>
      <c r="D458" s="1">
        <v>73.87</v>
      </c>
      <c r="E458" s="1">
        <v>1082810.0</v>
      </c>
      <c r="F458" s="1">
        <v>5.5818</v>
      </c>
      <c r="G458" s="1">
        <v>39865.0</v>
      </c>
      <c r="H458" s="1">
        <v>37.49</v>
      </c>
      <c r="I458" s="1">
        <v>2471468.0</v>
      </c>
      <c r="J458" s="1">
        <v>96.3</v>
      </c>
      <c r="K458" s="1">
        <v>695224.0</v>
      </c>
      <c r="L458" s="1">
        <v>22.27</v>
      </c>
      <c r="M458" s="1">
        <v>9351858.0</v>
      </c>
      <c r="N458" s="1">
        <v>5.77</v>
      </c>
      <c r="O458" s="1">
        <v>1.0284273E7</v>
      </c>
      <c r="P458" s="1">
        <v>11.03</v>
      </c>
      <c r="Q458" s="1">
        <v>7025393.0</v>
      </c>
      <c r="R458" s="1">
        <v>5.47</v>
      </c>
      <c r="S458" s="1">
        <v>7114945.0</v>
      </c>
      <c r="T458" s="1">
        <v>23.85</v>
      </c>
      <c r="U458" s="1">
        <v>735211.0</v>
      </c>
    </row>
    <row r="459" ht="13.5" customHeight="1">
      <c r="A459" s="1">
        <v>42636.0</v>
      </c>
      <c r="B459" s="1">
        <v>23.86</v>
      </c>
      <c r="C459" s="1">
        <v>4879015.0</v>
      </c>
      <c r="D459" s="1">
        <v>71.54</v>
      </c>
      <c r="E459" s="1">
        <v>813710.0</v>
      </c>
      <c r="F459" s="1">
        <v>5.4491</v>
      </c>
      <c r="G459" s="1">
        <v>81260.0</v>
      </c>
      <c r="H459" s="1">
        <v>36.62</v>
      </c>
      <c r="I459" s="1">
        <v>2184903.0</v>
      </c>
      <c r="J459" s="1">
        <v>94.57</v>
      </c>
      <c r="K459" s="1">
        <v>780322.0</v>
      </c>
      <c r="L459" s="1">
        <v>23.95</v>
      </c>
      <c r="M459" s="1">
        <v>1.0861383E7</v>
      </c>
      <c r="N459" s="1">
        <v>5.65</v>
      </c>
      <c r="O459" s="1">
        <v>6966287.0</v>
      </c>
      <c r="P459" s="1">
        <v>10.9</v>
      </c>
      <c r="Q459" s="1">
        <v>6701342.0</v>
      </c>
      <c r="R459" s="1">
        <v>5.28</v>
      </c>
      <c r="S459" s="1">
        <v>3183573.0</v>
      </c>
      <c r="T459" s="1">
        <v>23.42</v>
      </c>
      <c r="U459" s="1">
        <v>613408.0</v>
      </c>
    </row>
    <row r="460" ht="13.5" customHeight="1">
      <c r="A460" s="1">
        <v>42639.0</v>
      </c>
      <c r="B460" s="1">
        <v>23.73</v>
      </c>
      <c r="C460" s="1">
        <v>4570006.0</v>
      </c>
      <c r="D460" s="1">
        <v>71.65</v>
      </c>
      <c r="E460" s="1">
        <v>548020.0</v>
      </c>
      <c r="F460" s="1">
        <v>5.4254</v>
      </c>
      <c r="G460" s="1">
        <v>55063.0</v>
      </c>
      <c r="H460" s="1">
        <v>36.46</v>
      </c>
      <c r="I460" s="1">
        <v>1772161.0</v>
      </c>
      <c r="J460" s="1">
        <v>94.23</v>
      </c>
      <c r="K460" s="1">
        <v>746424.0</v>
      </c>
      <c r="L460" s="1">
        <v>24.46</v>
      </c>
      <c r="M460" s="1">
        <v>6468565.0</v>
      </c>
      <c r="N460" s="1">
        <v>5.64</v>
      </c>
      <c r="O460" s="1">
        <v>5839532.0</v>
      </c>
      <c r="P460" s="1">
        <v>10.68</v>
      </c>
      <c r="Q460" s="1">
        <v>4073594.0</v>
      </c>
      <c r="R460" s="1">
        <v>5.16</v>
      </c>
      <c r="S460" s="1">
        <v>3200373.0</v>
      </c>
      <c r="T460" s="1">
        <v>23.31</v>
      </c>
      <c r="U460" s="1">
        <v>512412.0</v>
      </c>
    </row>
    <row r="461" ht="13.5" customHeight="1">
      <c r="A461" s="1">
        <v>42640.0</v>
      </c>
      <c r="B461" s="1">
        <v>23.2</v>
      </c>
      <c r="C461" s="1">
        <v>6262988.0</v>
      </c>
      <c r="D461" s="1">
        <v>71.29</v>
      </c>
      <c r="E461" s="1">
        <v>692753.0</v>
      </c>
      <c r="F461" s="1">
        <v>5.3449</v>
      </c>
      <c r="G461" s="1">
        <v>120730.0</v>
      </c>
      <c r="H461" s="1">
        <v>35.95</v>
      </c>
      <c r="I461" s="1">
        <v>1869723.0</v>
      </c>
      <c r="J461" s="1">
        <v>92.92</v>
      </c>
      <c r="K461" s="1">
        <v>723868.0</v>
      </c>
      <c r="L461" s="1">
        <v>24.16</v>
      </c>
      <c r="M461" s="1">
        <v>5613766.0</v>
      </c>
      <c r="N461" s="1">
        <v>5.57</v>
      </c>
      <c r="O461" s="1">
        <v>8802164.0</v>
      </c>
      <c r="P461" s="1">
        <v>10.55</v>
      </c>
      <c r="Q461" s="1">
        <v>5998156.0</v>
      </c>
      <c r="R461" s="1">
        <v>5.16</v>
      </c>
      <c r="S461" s="1">
        <v>2400793.0</v>
      </c>
      <c r="T461" s="1">
        <v>23.14</v>
      </c>
      <c r="U461" s="1">
        <v>838101.0</v>
      </c>
    </row>
    <row r="462" ht="13.5" customHeight="1">
      <c r="A462" s="1">
        <v>42641.0</v>
      </c>
      <c r="B462" s="1">
        <v>23.59</v>
      </c>
      <c r="C462" s="1">
        <v>5641004.0</v>
      </c>
      <c r="D462" s="1">
        <v>72.01</v>
      </c>
      <c r="E462" s="1">
        <v>833759.0</v>
      </c>
      <c r="F462" s="1">
        <v>5.3354</v>
      </c>
      <c r="G462" s="1">
        <v>96931.0</v>
      </c>
      <c r="H462" s="1">
        <v>36.47</v>
      </c>
      <c r="I462" s="1">
        <v>1892524.0</v>
      </c>
      <c r="J462" s="1">
        <v>93.28</v>
      </c>
      <c r="K462" s="1">
        <v>942723.0</v>
      </c>
      <c r="L462" s="1">
        <v>24.73</v>
      </c>
      <c r="M462" s="1">
        <v>6329044.0</v>
      </c>
      <c r="N462" s="1">
        <v>5.62</v>
      </c>
      <c r="O462" s="1">
        <v>7754152.0</v>
      </c>
      <c r="P462" s="1">
        <v>10.79</v>
      </c>
      <c r="Q462" s="1">
        <v>4592712.0</v>
      </c>
      <c r="R462" s="1">
        <v>5.26</v>
      </c>
      <c r="S462" s="1">
        <v>3264759.0</v>
      </c>
      <c r="T462" s="1">
        <v>23.99</v>
      </c>
      <c r="U462" s="1">
        <v>876896.0</v>
      </c>
    </row>
    <row r="463" ht="13.5" customHeight="1">
      <c r="A463" s="1">
        <v>42642.0</v>
      </c>
      <c r="B463" s="1">
        <v>23.58</v>
      </c>
      <c r="C463" s="1">
        <v>4617350.0</v>
      </c>
      <c r="D463" s="1">
        <v>72.56</v>
      </c>
      <c r="E463" s="1">
        <v>700371.0</v>
      </c>
      <c r="F463" s="1">
        <v>5.4207</v>
      </c>
      <c r="G463" s="1">
        <v>46588.0</v>
      </c>
      <c r="H463" s="1">
        <v>36.37</v>
      </c>
      <c r="I463" s="1">
        <v>1822604.0</v>
      </c>
      <c r="J463" s="1">
        <v>93.11</v>
      </c>
      <c r="K463" s="1">
        <v>699695.0</v>
      </c>
      <c r="L463" s="1">
        <v>24.59</v>
      </c>
      <c r="M463" s="1">
        <v>6703581.0</v>
      </c>
      <c r="N463" s="1">
        <v>5.6</v>
      </c>
      <c r="O463" s="1">
        <v>8253668.0</v>
      </c>
      <c r="P463" s="1">
        <v>10.81</v>
      </c>
      <c r="Q463" s="1">
        <v>3743467.0</v>
      </c>
      <c r="R463" s="1">
        <v>5.18</v>
      </c>
      <c r="S463" s="1">
        <v>3649889.0</v>
      </c>
      <c r="T463" s="1">
        <v>23.69</v>
      </c>
      <c r="U463" s="1">
        <v>774130.0</v>
      </c>
    </row>
    <row r="464" ht="13.5" customHeight="1">
      <c r="A464" s="1">
        <v>42643.0</v>
      </c>
      <c r="B464" s="1">
        <v>23.23</v>
      </c>
      <c r="C464" s="1">
        <v>8621615.0</v>
      </c>
      <c r="D464" s="1">
        <v>70.95</v>
      </c>
      <c r="E464" s="1">
        <v>1270076.0</v>
      </c>
      <c r="F464" s="1">
        <v>5.3544</v>
      </c>
      <c r="G464" s="1">
        <v>32846.0</v>
      </c>
      <c r="H464" s="1">
        <v>35.44</v>
      </c>
      <c r="I464" s="1">
        <v>2363759.0</v>
      </c>
      <c r="J464" s="1">
        <v>91.66</v>
      </c>
      <c r="K464" s="1">
        <v>871203.0</v>
      </c>
      <c r="L464" s="1">
        <v>23.65</v>
      </c>
      <c r="M464" s="1">
        <v>7326802.0</v>
      </c>
      <c r="N464" s="1">
        <v>5.53</v>
      </c>
      <c r="O464" s="1">
        <v>8450665.0</v>
      </c>
      <c r="P464" s="1">
        <v>10.86</v>
      </c>
      <c r="Q464" s="1">
        <v>4957064.0</v>
      </c>
      <c r="R464" s="1">
        <v>5.19</v>
      </c>
      <c r="S464" s="1">
        <v>2428000.0</v>
      </c>
      <c r="T464" s="1">
        <v>23.1</v>
      </c>
      <c r="U464" s="1">
        <v>898860.0</v>
      </c>
    </row>
    <row r="465" ht="13.5" customHeight="1">
      <c r="A465" s="1">
        <v>42646.0</v>
      </c>
      <c r="B465" s="1">
        <v>22.78</v>
      </c>
      <c r="C465" s="1">
        <v>4794265.0</v>
      </c>
      <c r="D465" s="1">
        <v>69.12</v>
      </c>
      <c r="E465" s="1">
        <v>889075.0</v>
      </c>
      <c r="F465" s="1">
        <v>5.3354</v>
      </c>
      <c r="G465" s="1">
        <v>72254.0</v>
      </c>
      <c r="H465" s="1">
        <v>34.42</v>
      </c>
      <c r="I465" s="1">
        <v>1756717.0</v>
      </c>
      <c r="J465" s="1">
        <v>90.3</v>
      </c>
      <c r="K465" s="1">
        <v>773422.0</v>
      </c>
      <c r="L465" s="1">
        <v>23.57</v>
      </c>
      <c r="M465" s="1">
        <v>5025830.0</v>
      </c>
      <c r="N465" s="1">
        <v>5.39</v>
      </c>
      <c r="O465" s="1">
        <v>6576037.0</v>
      </c>
      <c r="P465" s="1">
        <v>10.74</v>
      </c>
      <c r="Q465" s="1">
        <v>4361427.0</v>
      </c>
      <c r="R465" s="1">
        <v>5.185</v>
      </c>
      <c r="S465" s="1">
        <v>2026750.0</v>
      </c>
      <c r="T465" s="1">
        <v>23.2</v>
      </c>
      <c r="U465" s="1">
        <v>1026348.0</v>
      </c>
    </row>
    <row r="466" ht="13.5" customHeight="1">
      <c r="A466" s="1">
        <v>42647.0</v>
      </c>
      <c r="B466" s="1">
        <v>20.39</v>
      </c>
      <c r="C466" s="1">
        <v>1.0788349E7</v>
      </c>
      <c r="D466" s="1">
        <v>62.66</v>
      </c>
      <c r="E466" s="1">
        <v>2162079.0</v>
      </c>
      <c r="F466" s="1">
        <v>5.1933</v>
      </c>
      <c r="G466" s="1">
        <v>97252.0</v>
      </c>
      <c r="H466" s="1">
        <v>31.1</v>
      </c>
      <c r="I466" s="1">
        <v>4157368.0</v>
      </c>
      <c r="J466" s="1">
        <v>85.19</v>
      </c>
      <c r="K466" s="1">
        <v>1438164.0</v>
      </c>
      <c r="L466" s="1">
        <v>22.57</v>
      </c>
      <c r="M466" s="1">
        <v>6284445.0</v>
      </c>
      <c r="N466" s="1">
        <v>4.71</v>
      </c>
      <c r="O466" s="1">
        <v>1.1847872E7</v>
      </c>
      <c r="P466" s="1">
        <v>10.1</v>
      </c>
      <c r="Q466" s="1">
        <v>6136499.0</v>
      </c>
      <c r="R466" s="1">
        <v>5.03</v>
      </c>
      <c r="S466" s="1">
        <v>3127650.0</v>
      </c>
      <c r="T466" s="1">
        <v>20.79</v>
      </c>
      <c r="U466" s="1">
        <v>1487472.0</v>
      </c>
    </row>
    <row r="467" ht="13.5" customHeight="1">
      <c r="A467" s="1">
        <v>42648.0</v>
      </c>
      <c r="B467" s="1">
        <v>21.07</v>
      </c>
      <c r="C467" s="1">
        <v>1.2742987E7</v>
      </c>
      <c r="D467" s="1">
        <v>61.63</v>
      </c>
      <c r="E467" s="1">
        <v>1987623.0</v>
      </c>
      <c r="F467" s="1">
        <v>5.1364</v>
      </c>
      <c r="G467" s="1">
        <v>165228.0</v>
      </c>
      <c r="H467" s="1">
        <v>30.64</v>
      </c>
      <c r="I467" s="1">
        <v>3686056.0</v>
      </c>
      <c r="J467" s="1">
        <v>85.02</v>
      </c>
      <c r="K467" s="1">
        <v>1270136.0</v>
      </c>
      <c r="L467" s="1">
        <v>23.48</v>
      </c>
      <c r="M467" s="1">
        <v>7652872.0</v>
      </c>
      <c r="N467" s="1">
        <v>4.77</v>
      </c>
      <c r="O467" s="1">
        <v>1.231354E7</v>
      </c>
      <c r="P467" s="1">
        <v>10.48</v>
      </c>
      <c r="Q467" s="1">
        <v>5579861.0</v>
      </c>
      <c r="R467" s="1">
        <v>5.16</v>
      </c>
      <c r="S467" s="1">
        <v>2360900.0</v>
      </c>
      <c r="T467" s="1">
        <v>20.67</v>
      </c>
      <c r="U467" s="1">
        <v>1285487.0</v>
      </c>
    </row>
    <row r="468" ht="13.5" customHeight="1">
      <c r="A468" s="1">
        <v>42649.0</v>
      </c>
      <c r="B468" s="1">
        <v>20.59</v>
      </c>
      <c r="C468" s="1">
        <v>9700384.0</v>
      </c>
      <c r="D468" s="1">
        <v>60.26</v>
      </c>
      <c r="E468" s="1">
        <v>1754825.0</v>
      </c>
      <c r="F468" s="1">
        <v>5.0985</v>
      </c>
      <c r="G468" s="1">
        <v>54908.0</v>
      </c>
      <c r="H468" s="1">
        <v>30.11</v>
      </c>
      <c r="I468" s="1">
        <v>2871991.0</v>
      </c>
      <c r="J468" s="1">
        <v>83.63</v>
      </c>
      <c r="K468" s="1">
        <v>1005848.0</v>
      </c>
      <c r="L468" s="1">
        <v>22.69</v>
      </c>
      <c r="M468" s="1">
        <v>6438953.0</v>
      </c>
      <c r="N468" s="1">
        <v>4.63</v>
      </c>
      <c r="O468" s="1">
        <v>1.3495733E7</v>
      </c>
      <c r="P468" s="1">
        <v>10.56</v>
      </c>
      <c r="Q468" s="1">
        <v>6382588.0</v>
      </c>
      <c r="R468" s="1">
        <v>5.05</v>
      </c>
      <c r="S468" s="1">
        <v>2503674.0</v>
      </c>
      <c r="T468" s="1">
        <v>20.28</v>
      </c>
      <c r="U468" s="1">
        <v>1286709.0</v>
      </c>
    </row>
    <row r="469" ht="13.5" customHeight="1">
      <c r="A469" s="1">
        <v>42650.0</v>
      </c>
      <c r="B469" s="1">
        <v>20.91</v>
      </c>
      <c r="C469" s="1">
        <v>8654475.0</v>
      </c>
      <c r="D469" s="1">
        <v>59.67</v>
      </c>
      <c r="E469" s="1">
        <v>1318511.0</v>
      </c>
      <c r="F469" s="1">
        <v>5.1648</v>
      </c>
      <c r="G469" s="1">
        <v>72195.0</v>
      </c>
      <c r="H469" s="1">
        <v>30.12</v>
      </c>
      <c r="I469" s="1">
        <v>3065665.0</v>
      </c>
      <c r="J469" s="1">
        <v>84.3</v>
      </c>
      <c r="K469" s="1">
        <v>1111034.0</v>
      </c>
      <c r="L469" s="1">
        <v>23.24</v>
      </c>
      <c r="M469" s="1">
        <v>5263089.0</v>
      </c>
      <c r="N469" s="1">
        <v>4.7</v>
      </c>
      <c r="O469" s="1">
        <v>1.2356451E7</v>
      </c>
      <c r="P469" s="1">
        <v>10.51</v>
      </c>
      <c r="Q469" s="1">
        <v>4543790.0</v>
      </c>
      <c r="R469" s="1">
        <v>5.24</v>
      </c>
      <c r="S469" s="1">
        <v>3652561.0</v>
      </c>
      <c r="T469" s="1">
        <v>20.63</v>
      </c>
      <c r="U469" s="1">
        <v>876333.0</v>
      </c>
    </row>
    <row r="470" ht="13.5" customHeight="1">
      <c r="A470" s="1">
        <v>42653.0</v>
      </c>
      <c r="B470" s="1">
        <v>20.91</v>
      </c>
      <c r="C470" s="1">
        <v>8654475.0</v>
      </c>
      <c r="D470" s="1">
        <v>59.67</v>
      </c>
      <c r="E470" s="1">
        <v>1318511.0</v>
      </c>
      <c r="F470" s="1">
        <v>5.1648</v>
      </c>
      <c r="G470" s="1">
        <v>72195.0</v>
      </c>
      <c r="H470" s="1">
        <v>30.12</v>
      </c>
      <c r="I470" s="1">
        <v>3065665.0</v>
      </c>
      <c r="J470" s="1">
        <v>84.3</v>
      </c>
      <c r="K470" s="1">
        <v>1111034.0</v>
      </c>
      <c r="L470" s="1">
        <v>23.24</v>
      </c>
      <c r="M470" s="1">
        <v>5263089.0</v>
      </c>
      <c r="N470" s="1">
        <v>4.7</v>
      </c>
      <c r="O470" s="1">
        <v>1.2356451E7</v>
      </c>
      <c r="P470" s="1">
        <v>10.51</v>
      </c>
      <c r="Q470" s="1">
        <v>4543790.0</v>
      </c>
      <c r="R470" s="1">
        <v>5.24</v>
      </c>
      <c r="S470" s="1">
        <v>3652561.0</v>
      </c>
      <c r="T470" s="1">
        <v>20.63</v>
      </c>
      <c r="U470" s="1">
        <v>876333.0</v>
      </c>
    </row>
    <row r="471" ht="13.5" customHeight="1">
      <c r="A471" s="1">
        <v>42654.0</v>
      </c>
      <c r="B471" s="1">
        <v>20.55</v>
      </c>
      <c r="C471" s="1">
        <v>5758405.0</v>
      </c>
      <c r="D471" s="1">
        <v>59.22</v>
      </c>
      <c r="E471" s="1">
        <v>1150576.0</v>
      </c>
      <c r="F471" s="1">
        <v>5.1648</v>
      </c>
      <c r="G471" s="1">
        <v>176555.0</v>
      </c>
      <c r="H471" s="1">
        <v>29.89</v>
      </c>
      <c r="I471" s="1">
        <v>1797280.0</v>
      </c>
      <c r="J471" s="1">
        <v>82.08</v>
      </c>
      <c r="K471" s="1">
        <v>865821.0</v>
      </c>
      <c r="L471" s="1">
        <v>24.27</v>
      </c>
      <c r="M471" s="1">
        <v>6410798.0</v>
      </c>
      <c r="N471" s="1">
        <v>4.76</v>
      </c>
      <c r="O471" s="1">
        <v>7043644.0</v>
      </c>
      <c r="P471" s="1">
        <v>10.68</v>
      </c>
      <c r="Q471" s="1">
        <v>6346022.0</v>
      </c>
      <c r="R471" s="1">
        <v>5.22</v>
      </c>
      <c r="S471" s="1">
        <v>2172872.0</v>
      </c>
      <c r="T471" s="1">
        <v>20.11</v>
      </c>
      <c r="U471" s="1">
        <v>628629.0</v>
      </c>
    </row>
    <row r="472" ht="13.5" customHeight="1">
      <c r="A472" s="1">
        <v>42655.0</v>
      </c>
      <c r="B472" s="1">
        <v>21.02</v>
      </c>
      <c r="C472" s="1">
        <v>7559389.0</v>
      </c>
      <c r="D472" s="1">
        <v>61.09</v>
      </c>
      <c r="E472" s="1">
        <v>1163809.0</v>
      </c>
      <c r="F472" s="1">
        <v>5.2596</v>
      </c>
      <c r="G472" s="1">
        <v>105318.0</v>
      </c>
      <c r="H472" s="1">
        <v>30.57</v>
      </c>
      <c r="I472" s="1">
        <v>1824221.0</v>
      </c>
      <c r="J472" s="1">
        <v>84.39</v>
      </c>
      <c r="K472" s="1">
        <v>914844.0</v>
      </c>
      <c r="L472" s="1">
        <v>24.74</v>
      </c>
      <c r="M472" s="1">
        <v>8304734.0</v>
      </c>
      <c r="N472" s="1">
        <v>4.91</v>
      </c>
      <c r="O472" s="1">
        <v>9057968.0</v>
      </c>
      <c r="P472" s="1">
        <v>10.73</v>
      </c>
      <c r="Q472" s="1">
        <v>4466909.0</v>
      </c>
      <c r="R472" s="1">
        <v>5.22</v>
      </c>
      <c r="S472" s="1">
        <v>1818447.0</v>
      </c>
      <c r="T472" s="1">
        <v>20.71</v>
      </c>
      <c r="U472" s="1">
        <v>602411.0</v>
      </c>
    </row>
    <row r="473" ht="13.5" customHeight="1">
      <c r="A473" s="1">
        <v>42656.0</v>
      </c>
      <c r="B473" s="1">
        <v>21.15</v>
      </c>
      <c r="C473" s="1">
        <v>6745666.0</v>
      </c>
      <c r="D473" s="1">
        <v>61.16</v>
      </c>
      <c r="E473" s="1">
        <v>1159256.0</v>
      </c>
      <c r="F473" s="1">
        <v>5.3449</v>
      </c>
      <c r="G473" s="1">
        <v>81235.0</v>
      </c>
      <c r="H473" s="1">
        <v>30.54</v>
      </c>
      <c r="I473" s="1">
        <v>1938620.0</v>
      </c>
      <c r="J473" s="1">
        <v>85.41</v>
      </c>
      <c r="K473" s="1">
        <v>1081830.0</v>
      </c>
      <c r="L473" s="1">
        <v>23.92</v>
      </c>
      <c r="M473" s="1">
        <v>8187809.0</v>
      </c>
      <c r="N473" s="1">
        <v>4.96</v>
      </c>
      <c r="O473" s="1">
        <v>8542074.0</v>
      </c>
      <c r="P473" s="1">
        <v>10.61</v>
      </c>
      <c r="Q473" s="1">
        <v>6877276.0</v>
      </c>
      <c r="R473" s="1">
        <v>5.11</v>
      </c>
      <c r="S473" s="1">
        <v>3219237.0</v>
      </c>
      <c r="T473" s="1">
        <v>20.77</v>
      </c>
      <c r="U473" s="1">
        <v>777349.0</v>
      </c>
    </row>
    <row r="474" ht="13.5" customHeight="1">
      <c r="A474" s="1">
        <v>42657.0</v>
      </c>
      <c r="B474" s="1">
        <v>20.6</v>
      </c>
      <c r="C474" s="1">
        <v>5323378.0</v>
      </c>
      <c r="D474" s="1">
        <v>60.01</v>
      </c>
      <c r="E474" s="1">
        <v>704205.0</v>
      </c>
      <c r="F474" s="1">
        <v>5.3638</v>
      </c>
      <c r="G474" s="1">
        <v>113704.0</v>
      </c>
      <c r="H474" s="1">
        <v>30.04</v>
      </c>
      <c r="I474" s="1">
        <v>1413578.0</v>
      </c>
      <c r="J474" s="1">
        <v>83.27</v>
      </c>
      <c r="K474" s="1">
        <v>786890.0</v>
      </c>
      <c r="L474" s="1">
        <v>24.66</v>
      </c>
      <c r="M474" s="1">
        <v>6768659.0</v>
      </c>
      <c r="N474" s="1">
        <v>4.74</v>
      </c>
      <c r="O474" s="1">
        <v>6853185.0</v>
      </c>
      <c r="P474" s="1">
        <v>10.65</v>
      </c>
      <c r="Q474" s="1">
        <v>4162233.0</v>
      </c>
      <c r="R474" s="1">
        <v>4.99</v>
      </c>
      <c r="S474" s="1">
        <v>2013188.0</v>
      </c>
      <c r="T474" s="1">
        <v>20.36</v>
      </c>
      <c r="U474" s="1">
        <v>480431.0</v>
      </c>
    </row>
    <row r="475" ht="13.5" customHeight="1">
      <c r="A475" s="1">
        <v>42660.0</v>
      </c>
      <c r="B475" s="1">
        <v>20.86</v>
      </c>
      <c r="C475" s="1">
        <v>3661999.0</v>
      </c>
      <c r="D475" s="1">
        <v>60.61</v>
      </c>
      <c r="E475" s="1">
        <v>886591.0</v>
      </c>
      <c r="F475" s="1">
        <v>5.4681</v>
      </c>
      <c r="G475" s="1">
        <v>43773.0</v>
      </c>
      <c r="H475" s="1">
        <v>30.41</v>
      </c>
      <c r="I475" s="1">
        <v>1518697.0</v>
      </c>
      <c r="J475" s="1">
        <v>84.86</v>
      </c>
      <c r="K475" s="1">
        <v>547243.0</v>
      </c>
      <c r="L475" s="1">
        <v>25.56</v>
      </c>
      <c r="M475" s="1">
        <v>7034203.0</v>
      </c>
      <c r="N475" s="1">
        <v>4.81</v>
      </c>
      <c r="O475" s="1">
        <v>5422947.0</v>
      </c>
      <c r="P475" s="1">
        <v>10.59</v>
      </c>
      <c r="Q475" s="1">
        <v>3464067.0</v>
      </c>
      <c r="R475" s="1">
        <v>5.15</v>
      </c>
      <c r="S475" s="1">
        <v>4588433.0</v>
      </c>
      <c r="T475" s="1">
        <v>20.87</v>
      </c>
      <c r="U475" s="1">
        <v>425988.0</v>
      </c>
    </row>
    <row r="476" ht="13.5" customHeight="1">
      <c r="A476" s="1">
        <v>42661.0</v>
      </c>
      <c r="B476" s="1">
        <v>21.12</v>
      </c>
      <c r="C476" s="1">
        <v>5336767.0</v>
      </c>
      <c r="D476" s="1">
        <v>62.94</v>
      </c>
      <c r="E476" s="1">
        <v>1719942.0</v>
      </c>
      <c r="F476" s="1">
        <v>5.5344</v>
      </c>
      <c r="G476" s="1">
        <v>215758.0</v>
      </c>
      <c r="H476" s="1">
        <v>31.59</v>
      </c>
      <c r="I476" s="1">
        <v>3114795.0</v>
      </c>
      <c r="J476" s="1">
        <v>86.62</v>
      </c>
      <c r="K476" s="1">
        <v>1256503.0</v>
      </c>
      <c r="L476" s="1">
        <v>27.1</v>
      </c>
      <c r="M476" s="1">
        <v>8058883.0</v>
      </c>
      <c r="N476" s="1">
        <v>4.91</v>
      </c>
      <c r="O476" s="1">
        <v>6979021.0</v>
      </c>
      <c r="P476" s="1">
        <v>11.62</v>
      </c>
      <c r="Q476" s="1">
        <v>9447315.0</v>
      </c>
      <c r="R476" s="1">
        <v>5.345</v>
      </c>
      <c r="S476" s="1">
        <v>5012037.0</v>
      </c>
      <c r="T476" s="1">
        <v>21.55</v>
      </c>
      <c r="U476" s="1">
        <v>535147.0</v>
      </c>
    </row>
    <row r="477" ht="13.5" customHeight="1">
      <c r="A477" s="1">
        <v>42662.0</v>
      </c>
      <c r="B477" s="1">
        <v>22.69</v>
      </c>
      <c r="C477" s="1">
        <v>1.0083368E7</v>
      </c>
      <c r="D477" s="1">
        <v>64.89</v>
      </c>
      <c r="E477" s="1">
        <v>1762414.0</v>
      </c>
      <c r="F477" s="1">
        <v>5.5439</v>
      </c>
      <c r="G477" s="1">
        <v>92057.0</v>
      </c>
      <c r="H477" s="1">
        <v>31.94</v>
      </c>
      <c r="I477" s="1">
        <v>2104003.0</v>
      </c>
      <c r="J477" s="1">
        <v>86.77</v>
      </c>
      <c r="K477" s="1">
        <v>1069586.0</v>
      </c>
      <c r="L477" s="1">
        <v>26.59</v>
      </c>
      <c r="M477" s="1">
        <v>9736723.0</v>
      </c>
      <c r="N477" s="1">
        <v>5.03</v>
      </c>
      <c r="O477" s="1">
        <v>1.0319481E7</v>
      </c>
      <c r="P477" s="1">
        <v>11.62</v>
      </c>
      <c r="Q477" s="1">
        <v>7443914.0</v>
      </c>
      <c r="R477" s="1">
        <v>5.13</v>
      </c>
      <c r="S477" s="1">
        <v>6036020.0</v>
      </c>
      <c r="T477" s="1">
        <v>22.23</v>
      </c>
      <c r="U477" s="1">
        <v>820320.0</v>
      </c>
    </row>
    <row r="478" ht="13.5" customHeight="1">
      <c r="A478" s="1">
        <v>42663.0</v>
      </c>
      <c r="B478" s="1">
        <v>22.51</v>
      </c>
      <c r="C478" s="1">
        <v>5986565.0</v>
      </c>
      <c r="D478" s="1">
        <v>64.96</v>
      </c>
      <c r="E478" s="1">
        <v>913223.0</v>
      </c>
      <c r="F478" s="1">
        <v>5.4776</v>
      </c>
      <c r="G478" s="1">
        <v>78716.0</v>
      </c>
      <c r="H478" s="1">
        <v>32.28</v>
      </c>
      <c r="I478" s="1">
        <v>1412837.0</v>
      </c>
      <c r="J478" s="1">
        <v>87.83</v>
      </c>
      <c r="K478" s="1">
        <v>1052137.0</v>
      </c>
      <c r="L478" s="1">
        <v>26.89</v>
      </c>
      <c r="M478" s="1">
        <v>5206399.0</v>
      </c>
      <c r="N478" s="1">
        <v>5.18</v>
      </c>
      <c r="O478" s="1">
        <v>7007019.0</v>
      </c>
      <c r="P478" s="1">
        <v>11.54</v>
      </c>
      <c r="Q478" s="1">
        <v>6845066.0</v>
      </c>
      <c r="R478" s="1">
        <v>5.06</v>
      </c>
      <c r="S478" s="1">
        <v>5486809.0</v>
      </c>
      <c r="T478" s="1">
        <v>22.34</v>
      </c>
      <c r="U478" s="1">
        <v>546291.0</v>
      </c>
    </row>
    <row r="479" ht="13.5" customHeight="1">
      <c r="A479" s="1">
        <v>42664.0</v>
      </c>
      <c r="B479" s="1">
        <v>22.56</v>
      </c>
      <c r="C479" s="1">
        <v>3616417.0</v>
      </c>
      <c r="D479" s="1">
        <v>65.33</v>
      </c>
      <c r="E479" s="1">
        <v>666259.0</v>
      </c>
      <c r="F479" s="1">
        <v>5.7808</v>
      </c>
      <c r="G479" s="1">
        <v>343047.0</v>
      </c>
      <c r="H479" s="1">
        <v>32.41</v>
      </c>
      <c r="I479" s="1">
        <v>1268763.0</v>
      </c>
      <c r="J479" s="1">
        <v>87.99</v>
      </c>
      <c r="K479" s="1">
        <v>450740.0</v>
      </c>
      <c r="L479" s="1">
        <v>27.31</v>
      </c>
      <c r="M479" s="1">
        <v>5599213.0</v>
      </c>
      <c r="N479" s="1">
        <v>5.2</v>
      </c>
      <c r="O479" s="1">
        <v>5130015.0</v>
      </c>
      <c r="P479" s="1">
        <v>11.7</v>
      </c>
      <c r="Q479" s="1">
        <v>5907596.0</v>
      </c>
      <c r="R479" s="1">
        <v>5.18</v>
      </c>
      <c r="S479" s="1">
        <v>3205605.0</v>
      </c>
      <c r="T479" s="1">
        <v>22.5</v>
      </c>
      <c r="U479" s="1">
        <v>583284.0</v>
      </c>
    </row>
    <row r="480" ht="13.5" customHeight="1">
      <c r="A480" s="1">
        <v>42667.0</v>
      </c>
      <c r="B480" s="1">
        <v>22.13</v>
      </c>
      <c r="C480" s="1">
        <v>5323392.0</v>
      </c>
      <c r="D480" s="1">
        <v>64.55</v>
      </c>
      <c r="E480" s="1">
        <v>907726.0</v>
      </c>
      <c r="F480" s="1">
        <v>5.8377</v>
      </c>
      <c r="G480" s="1">
        <v>222133.0</v>
      </c>
      <c r="H480" s="1">
        <v>31.95</v>
      </c>
      <c r="I480" s="1">
        <v>1313316.0</v>
      </c>
      <c r="J480" s="1">
        <v>85.71</v>
      </c>
      <c r="K480" s="1">
        <v>712751.0</v>
      </c>
      <c r="L480" s="1">
        <v>27.46</v>
      </c>
      <c r="M480" s="1">
        <v>4778328.0</v>
      </c>
      <c r="N480" s="1">
        <v>5.24</v>
      </c>
      <c r="O480" s="1">
        <v>7910394.0</v>
      </c>
      <c r="P480" s="1">
        <v>11.79</v>
      </c>
      <c r="Q480" s="1">
        <v>4335804.0</v>
      </c>
      <c r="R480" s="1">
        <v>5.07</v>
      </c>
      <c r="S480" s="1">
        <v>2370189.0</v>
      </c>
      <c r="T480" s="1">
        <v>22.07</v>
      </c>
      <c r="U480" s="1">
        <v>514288.0</v>
      </c>
    </row>
    <row r="481" ht="13.5" customHeight="1">
      <c r="A481" s="1">
        <v>42668.0</v>
      </c>
      <c r="B481" s="1">
        <v>22.57</v>
      </c>
      <c r="C481" s="1">
        <v>7829583.0</v>
      </c>
      <c r="D481" s="1">
        <v>66.24</v>
      </c>
      <c r="E481" s="1">
        <v>1105441.0</v>
      </c>
      <c r="F481" s="1">
        <v>5.8661</v>
      </c>
      <c r="G481" s="1">
        <v>122206.0</v>
      </c>
      <c r="H481" s="1">
        <v>32.41</v>
      </c>
      <c r="I481" s="1">
        <v>1613222.0</v>
      </c>
      <c r="J481" s="1">
        <v>86.65</v>
      </c>
      <c r="K481" s="1">
        <v>833991.0</v>
      </c>
      <c r="L481" s="1">
        <v>28.15</v>
      </c>
      <c r="M481" s="1">
        <v>8439012.0</v>
      </c>
      <c r="N481" s="1">
        <v>5.21</v>
      </c>
      <c r="O481" s="1">
        <v>1.2049281E7</v>
      </c>
      <c r="P481" s="1">
        <v>12.15</v>
      </c>
      <c r="Q481" s="1">
        <v>1.160111E7</v>
      </c>
      <c r="R481" s="1">
        <v>5.31</v>
      </c>
      <c r="S481" s="1">
        <v>1.1139817E7</v>
      </c>
      <c r="T481" s="1">
        <v>22.23</v>
      </c>
      <c r="U481" s="1">
        <v>454882.0</v>
      </c>
    </row>
    <row r="482" ht="13.5" customHeight="1">
      <c r="A482" s="1">
        <v>42669.0</v>
      </c>
      <c r="B482" s="1">
        <v>22.24</v>
      </c>
      <c r="C482" s="1">
        <v>6408683.0</v>
      </c>
      <c r="D482" s="1">
        <v>64.61</v>
      </c>
      <c r="E482" s="1">
        <v>1233111.0</v>
      </c>
      <c r="F482" s="1">
        <v>5.8187</v>
      </c>
      <c r="G482" s="1">
        <v>151695.0</v>
      </c>
      <c r="H482" s="1">
        <v>32.04</v>
      </c>
      <c r="I482" s="1">
        <v>1781618.0</v>
      </c>
      <c r="J482" s="1">
        <v>85.06</v>
      </c>
      <c r="K482" s="1">
        <v>870655.0</v>
      </c>
      <c r="L482" s="1">
        <v>28.14</v>
      </c>
      <c r="M482" s="1">
        <v>6457254.0</v>
      </c>
      <c r="N482" s="1">
        <v>5.05</v>
      </c>
      <c r="O482" s="1">
        <v>1.0904537E7</v>
      </c>
      <c r="P482" s="1">
        <v>12.21</v>
      </c>
      <c r="Q482" s="1">
        <v>6743380.0</v>
      </c>
      <c r="R482" s="1">
        <v>5.21</v>
      </c>
      <c r="S482" s="1">
        <v>1903692.0</v>
      </c>
      <c r="T482" s="1">
        <v>21.27</v>
      </c>
      <c r="U482" s="1">
        <v>599284.0</v>
      </c>
    </row>
    <row r="483" ht="13.5" customHeight="1">
      <c r="A483" s="1">
        <v>42670.0</v>
      </c>
      <c r="B483" s="1">
        <v>22.55</v>
      </c>
      <c r="C483" s="1">
        <v>6141361.0</v>
      </c>
      <c r="D483" s="1">
        <v>65.11</v>
      </c>
      <c r="E483" s="1">
        <v>981031.0</v>
      </c>
      <c r="F483" s="1">
        <v>5.8377</v>
      </c>
      <c r="G483" s="1">
        <v>66527.0</v>
      </c>
      <c r="H483" s="1">
        <v>31.33</v>
      </c>
      <c r="I483" s="1">
        <v>1890368.0</v>
      </c>
      <c r="J483" s="1">
        <v>84.9</v>
      </c>
      <c r="K483" s="1">
        <v>703860.0</v>
      </c>
      <c r="L483" s="1">
        <v>27.94</v>
      </c>
      <c r="M483" s="1">
        <v>8602314.0</v>
      </c>
      <c r="N483" s="1">
        <v>5.01</v>
      </c>
      <c r="O483" s="1">
        <v>7324567.0</v>
      </c>
      <c r="P483" s="1">
        <v>12.1</v>
      </c>
      <c r="Q483" s="1">
        <v>6358096.0</v>
      </c>
      <c r="R483" s="1">
        <v>5.26</v>
      </c>
      <c r="S483" s="1">
        <v>4166802.0</v>
      </c>
      <c r="T483" s="1">
        <v>20.77</v>
      </c>
      <c r="U483" s="1">
        <v>496288.0</v>
      </c>
    </row>
    <row r="484" ht="13.5" customHeight="1">
      <c r="A484" s="1">
        <v>42671.0</v>
      </c>
      <c r="B484" s="1">
        <v>22.89</v>
      </c>
      <c r="C484" s="1">
        <v>8623066.0</v>
      </c>
      <c r="D484" s="1">
        <v>66.17</v>
      </c>
      <c r="E484" s="1">
        <v>1095630.0</v>
      </c>
      <c r="F484" s="1">
        <v>5.8472</v>
      </c>
      <c r="G484" s="1">
        <v>122135.0</v>
      </c>
      <c r="H484" s="1">
        <v>31.37</v>
      </c>
      <c r="I484" s="1">
        <v>2591947.0</v>
      </c>
      <c r="J484" s="1">
        <v>85.98</v>
      </c>
      <c r="K484" s="1">
        <v>844072.0</v>
      </c>
      <c r="L484" s="1">
        <v>28.21</v>
      </c>
      <c r="M484" s="1">
        <v>5583784.0</v>
      </c>
      <c r="N484" s="1">
        <v>5.03</v>
      </c>
      <c r="O484" s="1">
        <v>8039752.0</v>
      </c>
      <c r="P484" s="1">
        <v>12.24</v>
      </c>
      <c r="Q484" s="1">
        <v>1.2171451E7</v>
      </c>
      <c r="R484" s="1">
        <v>5.34</v>
      </c>
      <c r="S484" s="1">
        <v>6561730.0</v>
      </c>
      <c r="T484" s="1">
        <v>20.64</v>
      </c>
      <c r="U484" s="1">
        <v>600774.0</v>
      </c>
    </row>
    <row r="485" ht="13.5" customHeight="1">
      <c r="A485" s="1">
        <v>42674.0</v>
      </c>
      <c r="B485" s="1">
        <v>23.6</v>
      </c>
      <c r="C485" s="1">
        <v>6676244.0</v>
      </c>
      <c r="D485" s="1">
        <v>68.12</v>
      </c>
      <c r="E485" s="1">
        <v>985246.0</v>
      </c>
      <c r="F485" s="1">
        <v>5.8377</v>
      </c>
      <c r="G485" s="1">
        <v>67814.0</v>
      </c>
      <c r="H485" s="1">
        <v>32.32</v>
      </c>
      <c r="I485" s="1">
        <v>1545643.0</v>
      </c>
      <c r="J485" s="1">
        <v>87.79</v>
      </c>
      <c r="K485" s="1">
        <v>624966.0</v>
      </c>
      <c r="L485" s="1">
        <v>28.96</v>
      </c>
      <c r="M485" s="1">
        <v>5527990.0</v>
      </c>
      <c r="N485" s="1">
        <v>5.19</v>
      </c>
      <c r="O485" s="1">
        <v>6485220.0</v>
      </c>
      <c r="P485" s="1">
        <v>12.74</v>
      </c>
      <c r="Q485" s="1">
        <v>9137916.0</v>
      </c>
      <c r="R485" s="1">
        <v>5.25</v>
      </c>
      <c r="S485" s="1">
        <v>2664350.0</v>
      </c>
      <c r="T485" s="1">
        <v>21.42</v>
      </c>
      <c r="U485" s="1">
        <v>473295.0</v>
      </c>
    </row>
    <row r="486" ht="13.5" customHeight="1">
      <c r="A486" s="1">
        <v>42675.0</v>
      </c>
      <c r="B486" s="1">
        <v>24.66</v>
      </c>
      <c r="C486" s="1">
        <v>8622055.0</v>
      </c>
      <c r="D486" s="1">
        <v>69.23</v>
      </c>
      <c r="E486" s="1">
        <v>1427131.0</v>
      </c>
      <c r="F486" s="1">
        <v>5.8472</v>
      </c>
      <c r="G486" s="1">
        <v>163542.0</v>
      </c>
      <c r="H486" s="1">
        <v>32.63</v>
      </c>
      <c r="I486" s="1">
        <v>2361752.0</v>
      </c>
      <c r="J486" s="1">
        <v>90.13</v>
      </c>
      <c r="K486" s="1">
        <v>1247619.0</v>
      </c>
      <c r="L486" s="1">
        <v>28.98</v>
      </c>
      <c r="M486" s="1">
        <v>6378924.0</v>
      </c>
      <c r="N486" s="1">
        <v>5.31</v>
      </c>
      <c r="O486" s="1">
        <v>8026552.0</v>
      </c>
      <c r="P486" s="1">
        <v>12.43</v>
      </c>
      <c r="Q486" s="1">
        <v>9928143.0</v>
      </c>
      <c r="R486" s="1">
        <v>5.38</v>
      </c>
      <c r="S486" s="1">
        <v>4167733.0</v>
      </c>
      <c r="T486" s="1">
        <v>22.18</v>
      </c>
      <c r="U486" s="1">
        <v>737622.0</v>
      </c>
    </row>
    <row r="487" ht="13.5" customHeight="1">
      <c r="A487" s="1">
        <v>42676.0</v>
      </c>
      <c r="B487" s="1">
        <v>24.24</v>
      </c>
      <c r="C487" s="1">
        <v>1.0220911E7</v>
      </c>
      <c r="D487" s="1">
        <v>68.56</v>
      </c>
      <c r="E487" s="1">
        <v>1241961.0</v>
      </c>
      <c r="F487" s="1">
        <v>5.7429</v>
      </c>
      <c r="G487" s="1">
        <v>141953.0</v>
      </c>
      <c r="H487" s="1">
        <v>32.14</v>
      </c>
      <c r="I487" s="1">
        <v>2421452.0</v>
      </c>
      <c r="J487" s="1">
        <v>89.34</v>
      </c>
      <c r="K487" s="1">
        <v>1167415.0</v>
      </c>
      <c r="L487" s="1">
        <v>27.63</v>
      </c>
      <c r="M487" s="1">
        <v>5712100.0</v>
      </c>
      <c r="N487" s="1">
        <v>5.4</v>
      </c>
      <c r="O487" s="1">
        <v>9844530.0</v>
      </c>
      <c r="P487" s="1">
        <v>11.92</v>
      </c>
      <c r="Q487" s="1">
        <v>6089472.0</v>
      </c>
      <c r="R487" s="1">
        <v>5.19</v>
      </c>
      <c r="S487" s="1">
        <v>3568506.0</v>
      </c>
      <c r="T487" s="1">
        <v>21.72</v>
      </c>
      <c r="U487" s="1">
        <v>921267.0</v>
      </c>
    </row>
    <row r="488" ht="13.5" customHeight="1">
      <c r="A488" s="1">
        <v>42677.0</v>
      </c>
      <c r="B488" s="1">
        <v>24.52</v>
      </c>
      <c r="C488" s="1">
        <v>5544843.0</v>
      </c>
      <c r="D488" s="1">
        <v>69.39</v>
      </c>
      <c r="E488" s="1">
        <v>733374.0</v>
      </c>
      <c r="F488" s="1">
        <v>5.6861</v>
      </c>
      <c r="G488" s="1">
        <v>51646.0</v>
      </c>
      <c r="H488" s="1">
        <v>32.65</v>
      </c>
      <c r="I488" s="1">
        <v>1744882.0</v>
      </c>
      <c r="J488" s="1">
        <v>91.3</v>
      </c>
      <c r="K488" s="1">
        <v>1392597.0</v>
      </c>
      <c r="L488" s="1">
        <v>28.23</v>
      </c>
      <c r="M488" s="1">
        <v>5686780.0</v>
      </c>
      <c r="N488" s="1">
        <v>5.65</v>
      </c>
      <c r="O488" s="1">
        <v>1.1033625E7</v>
      </c>
      <c r="P488" s="1">
        <v>11.93</v>
      </c>
      <c r="Q488" s="1">
        <v>3955658.0</v>
      </c>
      <c r="R488" s="1">
        <v>5.25</v>
      </c>
      <c r="S488" s="1">
        <v>2819398.0</v>
      </c>
      <c r="T488" s="1">
        <v>22.06</v>
      </c>
      <c r="U488" s="1">
        <v>514892.0</v>
      </c>
    </row>
    <row r="489" ht="13.5" customHeight="1">
      <c r="A489" s="1">
        <v>42678.0</v>
      </c>
      <c r="B489" s="1">
        <v>24.5</v>
      </c>
      <c r="C489" s="1">
        <v>5381645.0</v>
      </c>
      <c r="D489" s="1">
        <v>69.26</v>
      </c>
      <c r="E489" s="1">
        <v>876416.0</v>
      </c>
      <c r="F489" s="1">
        <v>5.6576</v>
      </c>
      <c r="G489" s="1">
        <v>37092.0</v>
      </c>
      <c r="H489" s="1">
        <v>31.9</v>
      </c>
      <c r="I489" s="1">
        <v>3495847.0</v>
      </c>
      <c r="J489" s="1">
        <v>90.34</v>
      </c>
      <c r="K489" s="1">
        <v>762261.0</v>
      </c>
      <c r="L489" s="1">
        <v>28.16</v>
      </c>
      <c r="M489" s="1">
        <v>4316019.0</v>
      </c>
      <c r="N489" s="1">
        <v>5.5</v>
      </c>
      <c r="O489" s="1">
        <v>1.288354E7</v>
      </c>
      <c r="P489" s="1">
        <v>12.1</v>
      </c>
      <c r="Q489" s="1">
        <v>6573145.0</v>
      </c>
      <c r="R489" s="1">
        <v>5.16</v>
      </c>
      <c r="S489" s="1">
        <v>2601612.0</v>
      </c>
      <c r="T489" s="1">
        <v>22.12</v>
      </c>
      <c r="U489" s="1">
        <v>1193903.0</v>
      </c>
    </row>
    <row r="490" ht="13.5" customHeight="1">
      <c r="A490" s="1">
        <v>42681.0</v>
      </c>
      <c r="B490" s="1">
        <v>23.21</v>
      </c>
      <c r="C490" s="1">
        <v>5439133.0</v>
      </c>
      <c r="D490" s="1">
        <v>66.31</v>
      </c>
      <c r="E490" s="1">
        <v>1059324.0</v>
      </c>
      <c r="F490" s="1">
        <v>5.6102</v>
      </c>
      <c r="G490" s="1">
        <v>20428.0</v>
      </c>
      <c r="H490" s="1">
        <v>31.21</v>
      </c>
      <c r="I490" s="1">
        <v>1878588.0</v>
      </c>
      <c r="J490" s="1">
        <v>87.23</v>
      </c>
      <c r="K490" s="1">
        <v>762416.0</v>
      </c>
      <c r="L490" s="1">
        <v>28.98</v>
      </c>
      <c r="M490" s="1">
        <v>5958218.0</v>
      </c>
      <c r="N490" s="1">
        <v>5.28</v>
      </c>
      <c r="O490" s="1">
        <v>9527929.0</v>
      </c>
      <c r="P490" s="1">
        <v>12.6</v>
      </c>
      <c r="Q490" s="1">
        <v>6773270.0</v>
      </c>
      <c r="R490" s="1">
        <v>5.535</v>
      </c>
      <c r="S490" s="1">
        <v>5861037.0</v>
      </c>
      <c r="T490" s="1">
        <v>21.82</v>
      </c>
      <c r="U490" s="1">
        <v>557937.0</v>
      </c>
    </row>
    <row r="491" ht="13.5" customHeight="1">
      <c r="A491" s="1">
        <v>42682.0</v>
      </c>
      <c r="B491" s="1">
        <v>22.84</v>
      </c>
      <c r="C491" s="1">
        <v>7459241.0</v>
      </c>
      <c r="D491" s="1">
        <v>66.15</v>
      </c>
      <c r="E491" s="1">
        <v>1032330.0</v>
      </c>
      <c r="F491" s="1">
        <v>5.6481</v>
      </c>
      <c r="G491" s="1">
        <v>39715.0</v>
      </c>
      <c r="H491" s="1">
        <v>31.34</v>
      </c>
      <c r="I491" s="1">
        <v>2138853.0</v>
      </c>
      <c r="J491" s="1">
        <v>86.75</v>
      </c>
      <c r="K491" s="1">
        <v>683471.0</v>
      </c>
      <c r="L491" s="1">
        <v>29.73</v>
      </c>
      <c r="M491" s="1">
        <v>6014939.0</v>
      </c>
      <c r="N491" s="1">
        <v>5.2</v>
      </c>
      <c r="O491" s="1">
        <v>1.3533209E7</v>
      </c>
      <c r="P491" s="1">
        <v>13.66</v>
      </c>
      <c r="Q491" s="1">
        <v>1.4404161E7</v>
      </c>
      <c r="R491" s="1">
        <v>5.72</v>
      </c>
      <c r="S491" s="1">
        <v>9785913.0</v>
      </c>
      <c r="T491" s="1">
        <v>22.01</v>
      </c>
      <c r="U491" s="1">
        <v>767351.0</v>
      </c>
    </row>
    <row r="492" ht="13.5" customHeight="1">
      <c r="A492" s="1">
        <v>42683.0</v>
      </c>
      <c r="B492" s="1">
        <v>23.06</v>
      </c>
      <c r="C492" s="1">
        <v>1.0582628E7</v>
      </c>
      <c r="D492" s="1">
        <v>67.68</v>
      </c>
      <c r="E492" s="1">
        <v>1662660.0</v>
      </c>
      <c r="F492" s="1">
        <v>5.705</v>
      </c>
      <c r="G492" s="1">
        <v>135396.0</v>
      </c>
      <c r="H492" s="1">
        <v>32.24</v>
      </c>
      <c r="I492" s="1">
        <v>2502463.0</v>
      </c>
      <c r="J492" s="1">
        <v>89.74</v>
      </c>
      <c r="K492" s="1">
        <v>1051895.0</v>
      </c>
      <c r="L492" s="1">
        <v>29.87</v>
      </c>
      <c r="M492" s="1">
        <v>7332198.0</v>
      </c>
      <c r="N492" s="1">
        <v>5.32</v>
      </c>
      <c r="O492" s="1">
        <v>1.2035009E7</v>
      </c>
      <c r="P492" s="1">
        <v>14.37</v>
      </c>
      <c r="Q492" s="1">
        <v>1.7131345E7</v>
      </c>
      <c r="R492" s="1">
        <v>6.11</v>
      </c>
      <c r="S492" s="1">
        <v>1.2353331E7</v>
      </c>
      <c r="T492" s="1">
        <v>22.61</v>
      </c>
      <c r="U492" s="1">
        <v>1191679.0</v>
      </c>
    </row>
    <row r="493" ht="13.5" customHeight="1">
      <c r="A493" s="1">
        <v>42684.0</v>
      </c>
      <c r="B493" s="1">
        <v>21.29</v>
      </c>
      <c r="C493" s="1">
        <v>1.126728E7</v>
      </c>
      <c r="D493" s="1">
        <v>62.75</v>
      </c>
      <c r="E493" s="1">
        <v>1923285.0</v>
      </c>
      <c r="F493" s="1">
        <v>5.4018</v>
      </c>
      <c r="G493" s="1">
        <v>173711.0</v>
      </c>
      <c r="H493" s="1">
        <v>27.01</v>
      </c>
      <c r="I493" s="1">
        <v>5059667.0</v>
      </c>
      <c r="J493" s="1">
        <v>83.93</v>
      </c>
      <c r="K493" s="1">
        <v>1848167.0</v>
      </c>
      <c r="L493" s="1">
        <v>29.93</v>
      </c>
      <c r="M493" s="1">
        <v>7626085.0</v>
      </c>
      <c r="N493" s="1">
        <v>4.82</v>
      </c>
      <c r="O493" s="1">
        <v>1.4018252E7</v>
      </c>
      <c r="P493" s="1">
        <v>14.97</v>
      </c>
      <c r="Q493" s="1">
        <v>2.1800679E7</v>
      </c>
      <c r="R493" s="1">
        <v>6.44</v>
      </c>
      <c r="S493" s="1">
        <v>1.6122268E7</v>
      </c>
      <c r="T493" s="1">
        <v>21.55</v>
      </c>
      <c r="U493" s="1">
        <v>1027423.0</v>
      </c>
    </row>
    <row r="494" ht="13.5" customHeight="1">
      <c r="A494" s="1">
        <v>42685.0</v>
      </c>
      <c r="B494" s="1">
        <v>20.06</v>
      </c>
      <c r="C494" s="1">
        <v>1.1699556E7</v>
      </c>
      <c r="D494" s="1">
        <v>57.22</v>
      </c>
      <c r="E494" s="1">
        <v>1946854.0</v>
      </c>
      <c r="F494" s="1">
        <v>5.1743</v>
      </c>
      <c r="G494" s="1">
        <v>114433.0</v>
      </c>
      <c r="H494" s="1">
        <v>24.28</v>
      </c>
      <c r="I494" s="1">
        <v>6508691.0</v>
      </c>
      <c r="J494" s="1">
        <v>77.56</v>
      </c>
      <c r="K494" s="1">
        <v>2776548.0</v>
      </c>
      <c r="L494" s="1">
        <v>30.54</v>
      </c>
      <c r="M494" s="1">
        <v>7992168.0</v>
      </c>
      <c r="N494" s="1">
        <v>4.39</v>
      </c>
      <c r="O494" s="1">
        <v>1.3332508E7</v>
      </c>
      <c r="P494" s="1">
        <v>14.22</v>
      </c>
      <c r="Q494" s="1">
        <v>1.2282712E7</v>
      </c>
      <c r="R494" s="1">
        <v>6.12</v>
      </c>
      <c r="S494" s="1">
        <v>1.0969937E7</v>
      </c>
      <c r="T494" s="1">
        <v>19.5</v>
      </c>
      <c r="U494" s="1">
        <v>1140450.0</v>
      </c>
    </row>
    <row r="495" ht="13.5" customHeight="1">
      <c r="A495" s="1">
        <v>42688.0</v>
      </c>
      <c r="B495" s="1">
        <v>19.86</v>
      </c>
      <c r="C495" s="1">
        <v>1.1848617E7</v>
      </c>
      <c r="D495" s="1">
        <v>56.92</v>
      </c>
      <c r="E495" s="1">
        <v>2160114.0</v>
      </c>
      <c r="F495" s="1">
        <v>5.4207</v>
      </c>
      <c r="G495" s="1">
        <v>199465.0</v>
      </c>
      <c r="H495" s="1">
        <v>24.91</v>
      </c>
      <c r="I495" s="1">
        <v>4357836.0</v>
      </c>
      <c r="J495" s="1">
        <v>75.67</v>
      </c>
      <c r="K495" s="1">
        <v>2779337.0</v>
      </c>
      <c r="L495" s="1">
        <v>31.01</v>
      </c>
      <c r="M495" s="1">
        <v>5641105.0</v>
      </c>
      <c r="N495" s="1">
        <v>4.56</v>
      </c>
      <c r="O495" s="1">
        <v>1.442895E7</v>
      </c>
      <c r="P495" s="1">
        <v>13.57</v>
      </c>
      <c r="Q495" s="1">
        <v>9780369.0</v>
      </c>
      <c r="R495" s="1">
        <v>6.35</v>
      </c>
      <c r="S495" s="1">
        <v>8286851.0</v>
      </c>
      <c r="T495" s="1">
        <v>19.59</v>
      </c>
      <c r="U495" s="1">
        <v>1024808.0</v>
      </c>
    </row>
    <row r="496" ht="13.5" customHeight="1">
      <c r="A496" s="1">
        <v>42689.0</v>
      </c>
      <c r="B496" s="1">
        <v>20.92</v>
      </c>
      <c r="C496" s="1">
        <v>8156537.0</v>
      </c>
      <c r="D496" s="1">
        <v>59.48</v>
      </c>
      <c r="E496" s="1">
        <v>1251747.0</v>
      </c>
      <c r="F496" s="1">
        <v>5.4112</v>
      </c>
      <c r="G496" s="1">
        <v>220688.0</v>
      </c>
      <c r="H496" s="1">
        <v>26.5</v>
      </c>
      <c r="I496" s="1">
        <v>3550491.0</v>
      </c>
      <c r="J496" s="1">
        <v>78.64</v>
      </c>
      <c r="K496" s="1">
        <v>1971828.0</v>
      </c>
      <c r="L496" s="1">
        <v>31.13</v>
      </c>
      <c r="M496" s="1">
        <v>5420273.0</v>
      </c>
      <c r="N496" s="1">
        <v>4.81</v>
      </c>
      <c r="O496" s="1">
        <v>1.2061289E7</v>
      </c>
      <c r="P496" s="1">
        <v>13.9</v>
      </c>
      <c r="Q496" s="1">
        <v>8423325.0</v>
      </c>
      <c r="R496" s="1">
        <v>6.38</v>
      </c>
      <c r="S496" s="1">
        <v>1.1532089E7</v>
      </c>
      <c r="T496" s="1">
        <v>22.53</v>
      </c>
      <c r="U496" s="1">
        <v>2069948.0</v>
      </c>
    </row>
    <row r="497" ht="13.5" customHeight="1">
      <c r="A497" s="1">
        <v>42690.0</v>
      </c>
      <c r="B497" s="1">
        <v>20.98</v>
      </c>
      <c r="C497" s="1">
        <v>8257208.0</v>
      </c>
      <c r="D497" s="1">
        <v>59.47</v>
      </c>
      <c r="E497" s="1">
        <v>1295878.0</v>
      </c>
      <c r="F497" s="1">
        <v>5.307</v>
      </c>
      <c r="G497" s="1">
        <v>86114.0</v>
      </c>
      <c r="H497" s="1">
        <v>26.53</v>
      </c>
      <c r="I497" s="1">
        <v>3067430.0</v>
      </c>
      <c r="J497" s="1">
        <v>80.05</v>
      </c>
      <c r="K497" s="1">
        <v>1232039.0</v>
      </c>
      <c r="L497" s="1">
        <v>31.44</v>
      </c>
      <c r="M497" s="1">
        <v>8041096.0</v>
      </c>
      <c r="N497" s="1">
        <v>4.85</v>
      </c>
      <c r="O497" s="1">
        <v>9562487.0</v>
      </c>
      <c r="P497" s="1">
        <v>13.85</v>
      </c>
      <c r="Q497" s="1">
        <v>7947093.0</v>
      </c>
      <c r="R497" s="1">
        <v>6.35</v>
      </c>
      <c r="S497" s="1">
        <v>5538923.0</v>
      </c>
      <c r="T497" s="1">
        <v>22.5</v>
      </c>
      <c r="U497" s="1">
        <v>1976613.0</v>
      </c>
    </row>
    <row r="498" ht="13.5" customHeight="1">
      <c r="A498" s="1">
        <v>42691.0</v>
      </c>
      <c r="B498" s="1">
        <v>20.67</v>
      </c>
      <c r="C498" s="1">
        <v>7305180.0</v>
      </c>
      <c r="D498" s="1">
        <v>57.77</v>
      </c>
      <c r="E498" s="1">
        <v>1229260.0</v>
      </c>
      <c r="F498" s="1">
        <v>5.2312</v>
      </c>
      <c r="G498" s="1">
        <v>68784.0</v>
      </c>
      <c r="H498" s="1">
        <v>25.87</v>
      </c>
      <c r="I498" s="1">
        <v>3346800.0</v>
      </c>
      <c r="J498" s="1">
        <v>78.65</v>
      </c>
      <c r="K498" s="1">
        <v>1436344.0</v>
      </c>
      <c r="L498" s="1">
        <v>31.45</v>
      </c>
      <c r="M498" s="1">
        <v>5919329.0</v>
      </c>
      <c r="N498" s="1">
        <v>4.79</v>
      </c>
      <c r="O498" s="1">
        <v>1.2263955E7</v>
      </c>
      <c r="P498" s="1">
        <v>14.37</v>
      </c>
      <c r="Q498" s="1">
        <v>5883874.0</v>
      </c>
      <c r="R498" s="1">
        <v>6.36</v>
      </c>
      <c r="S498" s="1">
        <v>6869833.0</v>
      </c>
      <c r="T498" s="1">
        <v>21.82</v>
      </c>
      <c r="U498" s="1">
        <v>1226706.0</v>
      </c>
    </row>
    <row r="499" ht="13.5" customHeight="1">
      <c r="A499" s="1">
        <v>42692.0</v>
      </c>
      <c r="B499" s="1">
        <v>20.66</v>
      </c>
      <c r="C499" s="1">
        <v>6180686.0</v>
      </c>
      <c r="D499" s="1">
        <v>57.04</v>
      </c>
      <c r="E499" s="1">
        <v>1146704.0</v>
      </c>
      <c r="F499" s="1">
        <v>5.1838</v>
      </c>
      <c r="G499" s="1">
        <v>253094.0</v>
      </c>
      <c r="H499" s="1">
        <v>25.3</v>
      </c>
      <c r="I499" s="1">
        <v>1851779.0</v>
      </c>
      <c r="J499" s="1">
        <v>77.7</v>
      </c>
      <c r="K499" s="1">
        <v>1174502.0</v>
      </c>
      <c r="L499" s="1">
        <v>30.8</v>
      </c>
      <c r="M499" s="1">
        <v>4633184.0</v>
      </c>
      <c r="N499" s="1">
        <v>4.58</v>
      </c>
      <c r="O499" s="1">
        <v>8817994.0</v>
      </c>
      <c r="P499" s="1">
        <v>13.81</v>
      </c>
      <c r="Q499" s="1">
        <v>8049685.0</v>
      </c>
      <c r="R499" s="1">
        <v>6.26</v>
      </c>
      <c r="S499" s="1">
        <v>5038140.0</v>
      </c>
      <c r="T499" s="1">
        <v>21.99</v>
      </c>
      <c r="U499" s="1">
        <v>744812.0</v>
      </c>
    </row>
    <row r="500" ht="13.5" customHeight="1">
      <c r="A500" s="1">
        <v>42695.0</v>
      </c>
      <c r="B500" s="1">
        <v>20.64</v>
      </c>
      <c r="C500" s="1">
        <v>5539796.0</v>
      </c>
      <c r="D500" s="1">
        <v>57.92</v>
      </c>
      <c r="E500" s="1">
        <v>802496.0</v>
      </c>
      <c r="F500" s="1">
        <v>5.0795</v>
      </c>
      <c r="G500" s="1">
        <v>125750.0</v>
      </c>
      <c r="H500" s="1">
        <v>25.24</v>
      </c>
      <c r="I500" s="1">
        <v>1801456.0</v>
      </c>
      <c r="J500" s="1">
        <v>78.19</v>
      </c>
      <c r="K500" s="1">
        <v>707885.0</v>
      </c>
      <c r="L500" s="1">
        <v>32.0</v>
      </c>
      <c r="M500" s="1">
        <v>4562693.0</v>
      </c>
      <c r="N500" s="1">
        <v>4.61</v>
      </c>
      <c r="O500" s="1">
        <v>7472089.0</v>
      </c>
      <c r="P500" s="1">
        <v>14.8</v>
      </c>
      <c r="Q500" s="1">
        <v>6650886.0</v>
      </c>
      <c r="R500" s="1">
        <v>6.33</v>
      </c>
      <c r="S500" s="1">
        <v>7522334.0</v>
      </c>
      <c r="T500" s="1">
        <v>22.67</v>
      </c>
      <c r="U500" s="1">
        <v>762668.0</v>
      </c>
    </row>
    <row r="501" ht="13.5" customHeight="1">
      <c r="A501" s="1">
        <v>42696.0</v>
      </c>
      <c r="B501" s="1">
        <v>20.65</v>
      </c>
      <c r="C501" s="1">
        <v>6538888.0</v>
      </c>
      <c r="D501" s="1">
        <v>57.5</v>
      </c>
      <c r="E501" s="1">
        <v>978124.0</v>
      </c>
      <c r="F501" s="1">
        <v>5.0606</v>
      </c>
      <c r="G501" s="1">
        <v>199191.0</v>
      </c>
      <c r="H501" s="1">
        <v>25.72</v>
      </c>
      <c r="I501" s="1">
        <v>1759128.0</v>
      </c>
      <c r="J501" s="1">
        <v>78.1</v>
      </c>
      <c r="K501" s="1">
        <v>723213.0</v>
      </c>
      <c r="L501" s="1">
        <v>34.33</v>
      </c>
      <c r="M501" s="1">
        <v>7519426.0</v>
      </c>
      <c r="N501" s="1">
        <v>4.64</v>
      </c>
      <c r="O501" s="1">
        <v>7852428.0</v>
      </c>
      <c r="P501" s="1">
        <v>15.73</v>
      </c>
      <c r="Q501" s="1">
        <v>9931186.0</v>
      </c>
      <c r="R501" s="1">
        <v>6.79</v>
      </c>
      <c r="S501" s="1">
        <v>8526045.0</v>
      </c>
      <c r="T501" s="1">
        <v>23.78</v>
      </c>
      <c r="U501" s="1">
        <v>893579.0</v>
      </c>
    </row>
    <row r="502" ht="13.5" customHeight="1">
      <c r="A502" s="1">
        <v>42697.0</v>
      </c>
      <c r="B502" s="1">
        <v>19.72</v>
      </c>
      <c r="C502" s="1">
        <v>9263535.0</v>
      </c>
      <c r="D502" s="1">
        <v>53.78</v>
      </c>
      <c r="E502" s="1">
        <v>1819327.0</v>
      </c>
      <c r="F502" s="1">
        <v>4.9184</v>
      </c>
      <c r="G502" s="1">
        <v>286865.0</v>
      </c>
      <c r="H502" s="1">
        <v>24.71</v>
      </c>
      <c r="I502" s="1">
        <v>2729257.0</v>
      </c>
      <c r="J502" s="1">
        <v>76.2018</v>
      </c>
      <c r="K502" s="1">
        <v>1387141.0</v>
      </c>
      <c r="L502" s="1">
        <v>34.91</v>
      </c>
      <c r="M502" s="1">
        <v>6127222.0</v>
      </c>
      <c r="N502" s="1">
        <v>4.3</v>
      </c>
      <c r="O502" s="1">
        <v>1.2799192E7</v>
      </c>
      <c r="P502" s="1">
        <v>15.99</v>
      </c>
      <c r="Q502" s="1">
        <v>8036183.0</v>
      </c>
      <c r="R502" s="1">
        <v>6.98</v>
      </c>
      <c r="S502" s="1">
        <v>1.2235088E7</v>
      </c>
      <c r="T502" s="1">
        <v>22.25</v>
      </c>
      <c r="U502" s="1">
        <v>995477.0</v>
      </c>
    </row>
    <row r="503" ht="13.5" customHeight="1">
      <c r="A503" s="1">
        <v>42698.0</v>
      </c>
      <c r="B503" s="1">
        <v>19.65</v>
      </c>
      <c r="C503" s="1">
        <v>1386523.0</v>
      </c>
      <c r="D503" s="1">
        <v>54.37</v>
      </c>
      <c r="E503" s="1">
        <v>265066.0</v>
      </c>
      <c r="F503" s="1">
        <v>4.8616</v>
      </c>
      <c r="G503" s="1">
        <v>93218.0</v>
      </c>
      <c r="H503" s="1">
        <v>24.27</v>
      </c>
      <c r="I503" s="1">
        <v>516673.0</v>
      </c>
      <c r="J503" s="1">
        <v>76.25</v>
      </c>
      <c r="K503" s="1">
        <v>139431.0</v>
      </c>
      <c r="L503" s="1">
        <v>35.02</v>
      </c>
      <c r="M503" s="1">
        <v>2079682.0</v>
      </c>
      <c r="N503" s="1">
        <v>4.27</v>
      </c>
      <c r="O503" s="1">
        <v>1991107.0</v>
      </c>
      <c r="P503" s="1">
        <v>16.67</v>
      </c>
      <c r="Q503" s="1">
        <v>3129919.0</v>
      </c>
      <c r="R503" s="1">
        <v>7.0</v>
      </c>
      <c r="S503" s="1">
        <v>3065947.0</v>
      </c>
      <c r="T503" s="1">
        <v>22.04</v>
      </c>
      <c r="U503" s="1">
        <v>85667.0</v>
      </c>
    </row>
    <row r="504" ht="13.5" customHeight="1">
      <c r="A504" s="1">
        <v>42699.0</v>
      </c>
      <c r="B504" s="1">
        <v>20.04</v>
      </c>
      <c r="C504" s="1">
        <v>4254782.0</v>
      </c>
      <c r="D504" s="1">
        <v>55.11</v>
      </c>
      <c r="E504" s="1">
        <v>647750.0</v>
      </c>
      <c r="F504" s="1">
        <v>4.9184</v>
      </c>
      <c r="G504" s="1">
        <v>189991.0</v>
      </c>
      <c r="H504" s="1">
        <v>24.36</v>
      </c>
      <c r="I504" s="1">
        <v>1465636.0</v>
      </c>
      <c r="J504" s="1">
        <v>76.72</v>
      </c>
      <c r="K504" s="1">
        <v>497518.0</v>
      </c>
      <c r="L504" s="1">
        <v>34.84</v>
      </c>
      <c r="M504" s="1">
        <v>2649333.0</v>
      </c>
      <c r="N504" s="1">
        <v>4.3</v>
      </c>
      <c r="O504" s="1">
        <v>4154016.0</v>
      </c>
      <c r="P504" s="1">
        <v>15.85</v>
      </c>
      <c r="Q504" s="1">
        <v>6030130.0</v>
      </c>
      <c r="R504" s="1">
        <v>6.92</v>
      </c>
      <c r="S504" s="1">
        <v>2061483.0</v>
      </c>
      <c r="T504" s="1">
        <v>22.11</v>
      </c>
      <c r="U504" s="1">
        <v>232939.0</v>
      </c>
    </row>
    <row r="505" ht="13.5" customHeight="1">
      <c r="A505" s="1">
        <v>42702.0</v>
      </c>
      <c r="B505" s="1">
        <v>20.69</v>
      </c>
      <c r="C505" s="1">
        <v>4477679.0</v>
      </c>
      <c r="D505" s="1">
        <v>56.66</v>
      </c>
      <c r="E505" s="1">
        <v>931790.0</v>
      </c>
      <c r="F505" s="1">
        <v>4.8995</v>
      </c>
      <c r="G505" s="1">
        <v>78223.0</v>
      </c>
      <c r="H505" s="1">
        <v>25.28</v>
      </c>
      <c r="I505" s="1">
        <v>2161471.0</v>
      </c>
      <c r="J505" s="1">
        <v>79.55</v>
      </c>
      <c r="K505" s="1">
        <v>1038290.0</v>
      </c>
      <c r="L505" s="1">
        <v>34.66</v>
      </c>
      <c r="M505" s="1">
        <v>5516190.0</v>
      </c>
      <c r="N505" s="1">
        <v>4.54</v>
      </c>
      <c r="O505" s="1">
        <v>9798289.0</v>
      </c>
      <c r="P505" s="1">
        <v>15.74</v>
      </c>
      <c r="Q505" s="1">
        <v>5070861.0</v>
      </c>
      <c r="R505" s="1">
        <v>6.95</v>
      </c>
      <c r="S505" s="1">
        <v>4421401.0</v>
      </c>
      <c r="T505" s="1">
        <v>22.66</v>
      </c>
      <c r="U505" s="1">
        <v>761903.0</v>
      </c>
    </row>
    <row r="506" ht="13.5" customHeight="1">
      <c r="A506" s="1">
        <v>42703.0</v>
      </c>
      <c r="B506" s="1">
        <v>20.75</v>
      </c>
      <c r="C506" s="1">
        <v>4824251.0</v>
      </c>
      <c r="D506" s="1">
        <v>56.37</v>
      </c>
      <c r="E506" s="1">
        <v>734082.0</v>
      </c>
      <c r="F506" s="1">
        <v>4.8995</v>
      </c>
      <c r="G506" s="1">
        <v>90564.0</v>
      </c>
      <c r="H506" s="1">
        <v>25.1</v>
      </c>
      <c r="I506" s="1">
        <v>1275832.0</v>
      </c>
      <c r="J506" s="1">
        <v>79.55</v>
      </c>
      <c r="K506" s="1">
        <v>810632.0</v>
      </c>
      <c r="L506" s="1">
        <v>33.97</v>
      </c>
      <c r="M506" s="1">
        <v>5510650.0</v>
      </c>
      <c r="N506" s="1">
        <v>4.55</v>
      </c>
      <c r="O506" s="1">
        <v>6343581.0</v>
      </c>
      <c r="P506" s="1">
        <v>14.6</v>
      </c>
      <c r="Q506" s="1">
        <v>5589610.0</v>
      </c>
      <c r="R506" s="1">
        <v>6.59</v>
      </c>
      <c r="S506" s="1">
        <v>6826071.0</v>
      </c>
      <c r="T506" s="1">
        <v>22.93</v>
      </c>
      <c r="U506" s="1">
        <v>649366.0</v>
      </c>
    </row>
    <row r="507" ht="13.5" customHeight="1">
      <c r="A507" s="1">
        <v>42704.0</v>
      </c>
      <c r="B507" s="1">
        <v>20.15</v>
      </c>
      <c r="C507" s="1">
        <v>1.2144413E7</v>
      </c>
      <c r="D507" s="1">
        <v>55.2</v>
      </c>
      <c r="E507" s="1">
        <v>1927415.0</v>
      </c>
      <c r="F507" s="1">
        <v>4.9279</v>
      </c>
      <c r="G507" s="1">
        <v>259080.0</v>
      </c>
      <c r="H507" s="1">
        <v>24.44</v>
      </c>
      <c r="I507" s="1">
        <v>5338910.0</v>
      </c>
      <c r="J507" s="1">
        <v>78.03</v>
      </c>
      <c r="K507" s="1">
        <v>1200738.0</v>
      </c>
      <c r="L507" s="1">
        <v>34.01</v>
      </c>
      <c r="M507" s="1">
        <v>6393953.0</v>
      </c>
      <c r="N507" s="1">
        <v>4.44</v>
      </c>
      <c r="O507" s="1">
        <v>1.086219E7</v>
      </c>
      <c r="P507" s="1">
        <v>15.34</v>
      </c>
      <c r="Q507" s="1">
        <v>8949253.0</v>
      </c>
      <c r="R507" s="1">
        <v>6.59</v>
      </c>
      <c r="S507" s="1">
        <v>5999744.0</v>
      </c>
      <c r="T507" s="1">
        <v>22.63</v>
      </c>
      <c r="U507" s="1">
        <v>659452.0</v>
      </c>
    </row>
    <row r="508" ht="13.5" customHeight="1">
      <c r="A508" s="1">
        <v>42705.0</v>
      </c>
      <c r="B508" s="1">
        <v>20.02</v>
      </c>
      <c r="C508" s="1">
        <v>8209211.0</v>
      </c>
      <c r="D508" s="1">
        <v>53.43</v>
      </c>
      <c r="E508" s="1">
        <v>2319433.0</v>
      </c>
      <c r="F508" s="1">
        <v>4.8331</v>
      </c>
      <c r="G508" s="1">
        <v>103688.0</v>
      </c>
      <c r="H508" s="1">
        <v>24.11</v>
      </c>
      <c r="I508" s="1">
        <v>2570761.0</v>
      </c>
      <c r="J508" s="1">
        <v>77.05</v>
      </c>
      <c r="K508" s="1">
        <v>1699174.0</v>
      </c>
      <c r="L508" s="1">
        <v>32.56</v>
      </c>
      <c r="M508" s="1">
        <v>4754248.0</v>
      </c>
      <c r="N508" s="1">
        <v>4.41</v>
      </c>
      <c r="O508" s="1">
        <v>9101519.0</v>
      </c>
      <c r="P508" s="1">
        <v>14.73</v>
      </c>
      <c r="Q508" s="1">
        <v>4488073.0</v>
      </c>
      <c r="R508" s="1">
        <v>6.91</v>
      </c>
      <c r="S508" s="1">
        <v>9868495.0</v>
      </c>
      <c r="T508" s="1">
        <v>22.09</v>
      </c>
      <c r="U508" s="1">
        <v>1013142.0</v>
      </c>
    </row>
    <row r="509" ht="13.5" customHeight="1">
      <c r="A509" s="1">
        <v>42706.0</v>
      </c>
      <c r="B509" s="1">
        <v>20.81</v>
      </c>
      <c r="C509" s="1">
        <v>7309497.0</v>
      </c>
      <c r="D509" s="1">
        <v>54.6</v>
      </c>
      <c r="E509" s="1">
        <v>1677927.0</v>
      </c>
      <c r="F509" s="1">
        <v>5.0132</v>
      </c>
      <c r="G509" s="1">
        <v>117679.0</v>
      </c>
      <c r="H509" s="1">
        <v>24.83</v>
      </c>
      <c r="I509" s="1">
        <v>2724615.0</v>
      </c>
      <c r="J509" s="1">
        <v>77.5</v>
      </c>
      <c r="K509" s="1">
        <v>1262415.0</v>
      </c>
      <c r="L509" s="1">
        <v>33.66</v>
      </c>
      <c r="M509" s="1">
        <v>4515413.0</v>
      </c>
      <c r="N509" s="1">
        <v>4.61</v>
      </c>
      <c r="O509" s="1">
        <v>8164640.0</v>
      </c>
      <c r="P509" s="1">
        <v>14.76</v>
      </c>
      <c r="Q509" s="1">
        <v>3767441.0</v>
      </c>
      <c r="R509" s="1">
        <v>6.86</v>
      </c>
      <c r="S509" s="1">
        <v>4842558.0</v>
      </c>
      <c r="T509" s="1">
        <v>23.8</v>
      </c>
      <c r="U509" s="1">
        <v>774861.0</v>
      </c>
    </row>
    <row r="510" ht="13.5" customHeight="1">
      <c r="A510" s="1">
        <v>42709.0</v>
      </c>
      <c r="B510" s="1">
        <v>20.85</v>
      </c>
      <c r="C510" s="1">
        <v>6351821.0</v>
      </c>
      <c r="D510" s="1">
        <v>54.28</v>
      </c>
      <c r="E510" s="1">
        <v>1548674.0</v>
      </c>
      <c r="F510" s="1">
        <v>5.089</v>
      </c>
      <c r="G510" s="1">
        <v>64018.0</v>
      </c>
      <c r="H510" s="1">
        <v>25.03</v>
      </c>
      <c r="I510" s="1">
        <v>2516933.0</v>
      </c>
      <c r="J510" s="1">
        <v>76.52</v>
      </c>
      <c r="K510" s="1">
        <v>1379532.0</v>
      </c>
      <c r="L510" s="1">
        <v>34.48</v>
      </c>
      <c r="M510" s="1">
        <v>1489868.0</v>
      </c>
      <c r="N510" s="1">
        <v>4.52</v>
      </c>
      <c r="O510" s="1">
        <v>1.2567208E7</v>
      </c>
      <c r="P510" s="1">
        <v>15.61</v>
      </c>
      <c r="Q510" s="1">
        <v>6587193.0</v>
      </c>
      <c r="R510" s="1">
        <v>7.09</v>
      </c>
      <c r="S510" s="1">
        <v>8417644.0</v>
      </c>
      <c r="T510" s="1">
        <v>23.96</v>
      </c>
      <c r="U510" s="1">
        <v>794077.0</v>
      </c>
    </row>
    <row r="511" ht="13.5" customHeight="1">
      <c r="A511" s="1">
        <v>42710.0</v>
      </c>
      <c r="B511" s="1">
        <v>20.56</v>
      </c>
      <c r="C511" s="1">
        <v>5818451.0</v>
      </c>
      <c r="D511" s="1">
        <v>53.79</v>
      </c>
      <c r="E511" s="1">
        <v>1033796.0</v>
      </c>
      <c r="F511" s="1">
        <v>5.108</v>
      </c>
      <c r="G511" s="1">
        <v>35856.0</v>
      </c>
      <c r="H511" s="1">
        <v>25.28</v>
      </c>
      <c r="I511" s="1">
        <v>2574595.0</v>
      </c>
      <c r="J511" s="1">
        <v>75.76</v>
      </c>
      <c r="K511" s="1">
        <v>1003309.0</v>
      </c>
      <c r="L511" s="1">
        <v>33.81</v>
      </c>
      <c r="M511" s="1">
        <v>2695213.0</v>
      </c>
      <c r="N511" s="1">
        <v>4.49</v>
      </c>
      <c r="O511" s="1">
        <v>8966865.0</v>
      </c>
      <c r="P511" s="1">
        <v>15.46</v>
      </c>
      <c r="Q511" s="1">
        <v>4203946.0</v>
      </c>
      <c r="R511" s="1">
        <v>7.11</v>
      </c>
      <c r="S511" s="1">
        <v>8902096.0</v>
      </c>
      <c r="T511" s="1">
        <v>23.35</v>
      </c>
      <c r="U511" s="1">
        <v>719495.0</v>
      </c>
    </row>
    <row r="512" ht="13.5" customHeight="1">
      <c r="A512" s="1">
        <v>42711.0</v>
      </c>
      <c r="B512" s="1">
        <v>20.92</v>
      </c>
      <c r="C512" s="1">
        <v>8759479.0</v>
      </c>
      <c r="D512" s="1">
        <v>53.33</v>
      </c>
      <c r="E512" s="1">
        <v>1615594.0</v>
      </c>
      <c r="F512" s="1">
        <v>4.9753</v>
      </c>
      <c r="G512" s="1">
        <v>12545.0</v>
      </c>
      <c r="H512" s="1">
        <v>25.27</v>
      </c>
      <c r="I512" s="1">
        <v>2710226.0</v>
      </c>
      <c r="J512" s="1">
        <v>75.25</v>
      </c>
      <c r="K512" s="1">
        <v>1592072.0</v>
      </c>
      <c r="L512" s="1">
        <v>33.2</v>
      </c>
      <c r="M512" s="1">
        <v>3261958.0</v>
      </c>
      <c r="N512" s="1">
        <v>4.5</v>
      </c>
      <c r="O512" s="1">
        <v>8186052.0</v>
      </c>
      <c r="P512" s="1">
        <v>15.74</v>
      </c>
      <c r="Q512" s="1">
        <v>4539432.0</v>
      </c>
      <c r="R512" s="1">
        <v>7.0</v>
      </c>
      <c r="S512" s="1">
        <v>7801807.0</v>
      </c>
      <c r="T512" s="1">
        <v>23.76</v>
      </c>
      <c r="U512" s="1">
        <v>693351.0</v>
      </c>
    </row>
    <row r="513" ht="13.5" customHeight="1">
      <c r="A513" s="1">
        <v>42712.0</v>
      </c>
      <c r="B513" s="1">
        <v>21.0</v>
      </c>
      <c r="C513" s="1">
        <v>6347902.0</v>
      </c>
      <c r="D513" s="1">
        <v>53.31</v>
      </c>
      <c r="E513" s="1">
        <v>1157206.0</v>
      </c>
      <c r="F513" s="1">
        <v>4.89</v>
      </c>
      <c r="G513" s="1">
        <v>27584.0</v>
      </c>
      <c r="H513" s="1">
        <v>25.08</v>
      </c>
      <c r="I513" s="1">
        <v>2663825.0</v>
      </c>
      <c r="J513" s="1">
        <v>75.21</v>
      </c>
      <c r="K513" s="1">
        <v>1484662.0</v>
      </c>
      <c r="L513" s="1">
        <v>31.55</v>
      </c>
      <c r="M513" s="1">
        <v>4545524.0</v>
      </c>
      <c r="N513" s="1">
        <v>4.43</v>
      </c>
      <c r="O513" s="1">
        <v>8537559.0</v>
      </c>
      <c r="P513" s="1">
        <v>15.84</v>
      </c>
      <c r="Q513" s="1">
        <v>3956739.0</v>
      </c>
      <c r="R513" s="1">
        <v>6.99</v>
      </c>
      <c r="S513" s="1">
        <v>9437096.0</v>
      </c>
      <c r="T513" s="1">
        <v>23.24</v>
      </c>
      <c r="U513" s="1">
        <v>667571.0</v>
      </c>
    </row>
    <row r="514" ht="13.5" customHeight="1">
      <c r="A514" s="1">
        <v>42713.0</v>
      </c>
      <c r="B514" s="1">
        <v>20.38</v>
      </c>
      <c r="C514" s="1">
        <v>6409163.0</v>
      </c>
      <c r="D514" s="1">
        <v>50.4</v>
      </c>
      <c r="E514" s="1">
        <v>1684462.0</v>
      </c>
      <c r="F514" s="1">
        <v>4.8237</v>
      </c>
      <c r="G514" s="1">
        <v>89942.0</v>
      </c>
      <c r="H514" s="1">
        <v>24.45</v>
      </c>
      <c r="I514" s="1">
        <v>3173780.0</v>
      </c>
      <c r="J514" s="1">
        <v>74.34</v>
      </c>
      <c r="K514" s="1">
        <v>1405914.0</v>
      </c>
      <c r="L514" s="1">
        <v>29.37</v>
      </c>
      <c r="M514" s="1">
        <v>8304325.0</v>
      </c>
      <c r="N514" s="1">
        <v>4.23</v>
      </c>
      <c r="O514" s="1">
        <v>7999786.0</v>
      </c>
      <c r="P514" s="1">
        <v>15.59</v>
      </c>
      <c r="Q514" s="1">
        <v>4093911.0</v>
      </c>
      <c r="R514" s="1">
        <v>7.0</v>
      </c>
      <c r="S514" s="1">
        <v>5724882.0</v>
      </c>
      <c r="T514" s="1">
        <v>21.84</v>
      </c>
      <c r="U514" s="1">
        <v>769318.0</v>
      </c>
    </row>
    <row r="515" ht="13.5" customHeight="1">
      <c r="A515" s="1">
        <v>42716.0</v>
      </c>
      <c r="B515" s="1">
        <v>20.1</v>
      </c>
      <c r="C515" s="1">
        <v>6196228.0</v>
      </c>
      <c r="D515" s="1">
        <v>51.06</v>
      </c>
      <c r="E515" s="1">
        <v>1149893.0</v>
      </c>
      <c r="F515" s="1">
        <v>4.8426</v>
      </c>
      <c r="G515" s="1">
        <v>90409.0</v>
      </c>
      <c r="H515" s="1">
        <v>24.72</v>
      </c>
      <c r="I515" s="1">
        <v>3223722.0</v>
      </c>
      <c r="J515" s="1">
        <v>74.97</v>
      </c>
      <c r="K515" s="1">
        <v>918641.0</v>
      </c>
      <c r="L515" s="1">
        <v>30.14</v>
      </c>
      <c r="M515" s="1">
        <v>4751307.0</v>
      </c>
      <c r="N515" s="1">
        <v>4.35</v>
      </c>
      <c r="O515" s="1">
        <v>7450466.0</v>
      </c>
      <c r="P515" s="1">
        <v>15.66</v>
      </c>
      <c r="Q515" s="1">
        <v>4402309.0</v>
      </c>
      <c r="R515" s="1">
        <v>6.82</v>
      </c>
      <c r="S515" s="1">
        <v>3260230.0</v>
      </c>
      <c r="T515" s="1">
        <v>21.94</v>
      </c>
      <c r="U515" s="1">
        <v>472102.0</v>
      </c>
    </row>
    <row r="516" ht="13.5" customHeight="1">
      <c r="A516" s="1">
        <v>42717.0</v>
      </c>
      <c r="B516" s="1">
        <v>20.66</v>
      </c>
      <c r="C516" s="1">
        <v>5730121.0</v>
      </c>
      <c r="D516" s="1">
        <v>52.07</v>
      </c>
      <c r="E516" s="1">
        <v>1506346.0</v>
      </c>
      <c r="F516" s="1">
        <v>4.8521</v>
      </c>
      <c r="G516" s="1">
        <v>52226.0</v>
      </c>
      <c r="H516" s="1">
        <v>25.31</v>
      </c>
      <c r="I516" s="1">
        <v>2987889.0</v>
      </c>
      <c r="J516" s="1">
        <v>75.42</v>
      </c>
      <c r="K516" s="1">
        <v>922308.0</v>
      </c>
      <c r="L516" s="1">
        <v>28.65</v>
      </c>
      <c r="M516" s="1">
        <v>6375856.0</v>
      </c>
      <c r="N516" s="1">
        <v>4.47</v>
      </c>
      <c r="O516" s="1">
        <v>1.2412992E7</v>
      </c>
      <c r="P516" s="1">
        <v>14.87</v>
      </c>
      <c r="Q516" s="1">
        <v>8300939.0</v>
      </c>
      <c r="R516" s="1">
        <v>6.84</v>
      </c>
      <c r="S516" s="1">
        <v>8413936.0</v>
      </c>
      <c r="T516" s="1">
        <v>22.35</v>
      </c>
      <c r="U516" s="1">
        <v>592463.0</v>
      </c>
    </row>
    <row r="517" ht="13.5" customHeight="1">
      <c r="A517" s="1">
        <v>42718.0</v>
      </c>
      <c r="B517" s="1">
        <v>19.54</v>
      </c>
      <c r="C517" s="1">
        <v>9893410.0</v>
      </c>
      <c r="D517" s="1">
        <v>50.29</v>
      </c>
      <c r="E517" s="1">
        <v>1931884.0</v>
      </c>
      <c r="F517" s="1">
        <v>4.7384</v>
      </c>
      <c r="G517" s="1">
        <v>79129.0</v>
      </c>
      <c r="H517" s="1">
        <v>24.81</v>
      </c>
      <c r="I517" s="1">
        <v>5085769.0</v>
      </c>
      <c r="J517" s="1">
        <v>73.36</v>
      </c>
      <c r="K517" s="1">
        <v>1919089.0</v>
      </c>
      <c r="L517" s="1">
        <v>28.25</v>
      </c>
      <c r="M517" s="1">
        <v>1.1184327E7</v>
      </c>
      <c r="N517" s="1">
        <v>4.25</v>
      </c>
      <c r="O517" s="1">
        <v>1.166536E7</v>
      </c>
      <c r="P517" s="1">
        <v>14.56</v>
      </c>
      <c r="Q517" s="1">
        <v>6418865.0</v>
      </c>
      <c r="R517" s="1">
        <v>6.77</v>
      </c>
      <c r="S517" s="1">
        <v>4230380.0</v>
      </c>
      <c r="T517" s="1">
        <v>21.3</v>
      </c>
      <c r="U517" s="1">
        <v>744376.0</v>
      </c>
    </row>
    <row r="518" ht="13.5" customHeight="1">
      <c r="A518" s="1">
        <v>42719.0</v>
      </c>
      <c r="B518" s="1">
        <v>18.68</v>
      </c>
      <c r="C518" s="1">
        <v>9076908.0</v>
      </c>
      <c r="D518" s="1">
        <v>48.62</v>
      </c>
      <c r="E518" s="1">
        <v>1884457.0</v>
      </c>
      <c r="F518" s="1">
        <v>4.89</v>
      </c>
      <c r="G518" s="1">
        <v>126901.0</v>
      </c>
      <c r="H518" s="1">
        <v>22.75</v>
      </c>
      <c r="I518" s="1">
        <v>1.4066617E7</v>
      </c>
      <c r="J518" s="1">
        <v>73.07</v>
      </c>
      <c r="K518" s="1">
        <v>1914754.0</v>
      </c>
      <c r="L518" s="1">
        <v>28.91</v>
      </c>
      <c r="M518" s="1">
        <v>3936547.0</v>
      </c>
      <c r="N518" s="1">
        <v>4.17</v>
      </c>
      <c r="O518" s="1">
        <v>1.1662119E7</v>
      </c>
      <c r="P518" s="1">
        <v>14.85</v>
      </c>
      <c r="Q518" s="1">
        <v>4119165.0</v>
      </c>
      <c r="R518" s="1">
        <v>6.74</v>
      </c>
      <c r="S518" s="1">
        <v>4320231.0</v>
      </c>
      <c r="T518" s="1">
        <v>19.77</v>
      </c>
      <c r="U518" s="1">
        <v>956363.0</v>
      </c>
    </row>
    <row r="519" ht="13.5" customHeight="1">
      <c r="A519" s="1">
        <v>42720.0</v>
      </c>
      <c r="B519" s="1">
        <v>18.95</v>
      </c>
      <c r="C519" s="1">
        <v>1.3322189E7</v>
      </c>
      <c r="D519" s="1">
        <v>49.7</v>
      </c>
      <c r="E519" s="1">
        <v>2452019.0</v>
      </c>
      <c r="F519" s="1">
        <v>4.8331</v>
      </c>
      <c r="G519" s="1">
        <v>37212.0</v>
      </c>
      <c r="H519" s="1">
        <v>23.2</v>
      </c>
      <c r="I519" s="1">
        <v>5877062.0</v>
      </c>
      <c r="J519" s="1">
        <v>75.21</v>
      </c>
      <c r="K519" s="1">
        <v>3525404.0</v>
      </c>
      <c r="L519" s="1">
        <v>27.26</v>
      </c>
      <c r="M519" s="1">
        <v>8265681.0</v>
      </c>
      <c r="N519" s="1">
        <v>4.07</v>
      </c>
      <c r="O519" s="1">
        <v>2.3685282E7</v>
      </c>
      <c r="P519" s="1">
        <v>14.28</v>
      </c>
      <c r="Q519" s="1">
        <v>9172262.0</v>
      </c>
      <c r="R519" s="1">
        <v>6.83</v>
      </c>
      <c r="S519" s="1">
        <v>2.2053957E7</v>
      </c>
      <c r="T519" s="1">
        <v>19.66</v>
      </c>
      <c r="U519" s="1">
        <v>1045714.0</v>
      </c>
    </row>
    <row r="520" ht="13.5" customHeight="1">
      <c r="A520" s="1">
        <v>42723.0</v>
      </c>
      <c r="B520" s="1">
        <v>19.1</v>
      </c>
      <c r="C520" s="1">
        <v>6224760.0</v>
      </c>
      <c r="D520" s="1">
        <v>51.18</v>
      </c>
      <c r="E520" s="1">
        <v>1007953.0</v>
      </c>
      <c r="F520" s="1">
        <v>4.7479</v>
      </c>
      <c r="G520" s="1">
        <v>95524.0</v>
      </c>
      <c r="H520" s="1">
        <v>23.5</v>
      </c>
      <c r="I520" s="1">
        <v>2076107.0</v>
      </c>
      <c r="J520" s="1">
        <v>76.73</v>
      </c>
      <c r="K520" s="1">
        <v>1138232.0</v>
      </c>
      <c r="L520" s="1">
        <v>27.58</v>
      </c>
      <c r="M520" s="1">
        <v>5248319.0</v>
      </c>
      <c r="N520" s="1">
        <v>4.04</v>
      </c>
      <c r="O520" s="1">
        <v>8140201.0</v>
      </c>
      <c r="P520" s="1">
        <v>13.85</v>
      </c>
      <c r="Q520" s="1">
        <v>5201506.0</v>
      </c>
      <c r="R520" s="1">
        <v>6.36</v>
      </c>
      <c r="S520" s="1">
        <v>9285074.0</v>
      </c>
      <c r="T520" s="1">
        <v>19.65</v>
      </c>
      <c r="U520" s="1">
        <v>619712.0</v>
      </c>
    </row>
    <row r="521" ht="13.5" customHeight="1">
      <c r="A521" s="1">
        <v>42724.0</v>
      </c>
      <c r="B521" s="1">
        <v>19.17</v>
      </c>
      <c r="C521" s="1">
        <v>4089292.0</v>
      </c>
      <c r="D521" s="1">
        <v>50.42</v>
      </c>
      <c r="E521" s="1">
        <v>1148926.0</v>
      </c>
      <c r="F521" s="1">
        <v>4.8711</v>
      </c>
      <c r="G521" s="1">
        <v>81237.0</v>
      </c>
      <c r="H521" s="1">
        <v>23.37</v>
      </c>
      <c r="I521" s="1">
        <v>2680961.0</v>
      </c>
      <c r="J521" s="1">
        <v>75.94</v>
      </c>
      <c r="K521" s="1">
        <v>1567383.0</v>
      </c>
      <c r="L521" s="1">
        <v>28.79</v>
      </c>
      <c r="M521" s="1">
        <v>3577385.0</v>
      </c>
      <c r="N521" s="1">
        <v>4.04</v>
      </c>
      <c r="O521" s="1">
        <v>7403396.0</v>
      </c>
      <c r="P521" s="1">
        <v>14.44</v>
      </c>
      <c r="Q521" s="1">
        <v>4770514.0</v>
      </c>
      <c r="R521" s="1">
        <v>6.71</v>
      </c>
      <c r="S521" s="1">
        <v>7825204.0</v>
      </c>
      <c r="T521" s="1">
        <v>19.26</v>
      </c>
      <c r="U521" s="1">
        <v>627121.0</v>
      </c>
    </row>
    <row r="522" ht="13.5" customHeight="1">
      <c r="A522" s="1">
        <v>42725.0</v>
      </c>
      <c r="B522" s="1">
        <v>18.98</v>
      </c>
      <c r="C522" s="1">
        <v>5611113.0</v>
      </c>
      <c r="D522" s="1">
        <v>51.27</v>
      </c>
      <c r="E522" s="1">
        <v>873488.0</v>
      </c>
      <c r="F522" s="1">
        <v>4.9374</v>
      </c>
      <c r="G522" s="1">
        <v>37300.0</v>
      </c>
      <c r="H522" s="1">
        <v>23.37</v>
      </c>
      <c r="I522" s="1">
        <v>1980234.0</v>
      </c>
      <c r="J522" s="1">
        <v>76.35</v>
      </c>
      <c r="K522" s="1">
        <v>951483.0</v>
      </c>
      <c r="L522" s="1">
        <v>28.24</v>
      </c>
      <c r="M522" s="1">
        <v>2572829.0</v>
      </c>
      <c r="N522" s="1">
        <v>3.99</v>
      </c>
      <c r="O522" s="1">
        <v>3855783.0</v>
      </c>
      <c r="P522" s="1">
        <v>14.4</v>
      </c>
      <c r="Q522" s="1">
        <v>2959995.0</v>
      </c>
      <c r="R522" s="1">
        <v>6.72</v>
      </c>
      <c r="S522" s="1">
        <v>2304569.0</v>
      </c>
      <c r="T522" s="1">
        <v>19.33</v>
      </c>
      <c r="U522" s="1">
        <v>569165.0</v>
      </c>
    </row>
    <row r="523" ht="13.5" customHeight="1">
      <c r="A523" s="1">
        <v>42726.0</v>
      </c>
      <c r="B523" s="1">
        <v>19.04</v>
      </c>
      <c r="C523" s="1">
        <v>4967855.0</v>
      </c>
      <c r="D523" s="1">
        <v>51.44</v>
      </c>
      <c r="E523" s="1">
        <v>958569.0</v>
      </c>
      <c r="F523" s="1">
        <v>4.9184</v>
      </c>
      <c r="G523" s="1">
        <v>68970.0</v>
      </c>
      <c r="H523" s="1">
        <v>23.4</v>
      </c>
      <c r="I523" s="1">
        <v>1641067.0</v>
      </c>
      <c r="J523" s="1">
        <v>77.27</v>
      </c>
      <c r="K523" s="1">
        <v>854181.0</v>
      </c>
      <c r="L523" s="1">
        <v>27.92</v>
      </c>
      <c r="M523" s="1">
        <v>2862702.0</v>
      </c>
      <c r="N523" s="1">
        <v>3.93</v>
      </c>
      <c r="O523" s="1">
        <v>6739341.0</v>
      </c>
      <c r="P523" s="1">
        <v>14.13</v>
      </c>
      <c r="Q523" s="1">
        <v>3384320.0</v>
      </c>
      <c r="R523" s="1">
        <v>6.51</v>
      </c>
      <c r="S523" s="1">
        <v>2912651.0</v>
      </c>
      <c r="T523" s="1">
        <v>19.06</v>
      </c>
      <c r="U523" s="1">
        <v>433924.0</v>
      </c>
    </row>
    <row r="524" ht="13.5" customHeight="1">
      <c r="A524" s="1">
        <v>42727.0</v>
      </c>
      <c r="B524" s="1">
        <v>19.69</v>
      </c>
      <c r="C524" s="1">
        <v>3427767.0</v>
      </c>
      <c r="D524" s="1">
        <v>52.61</v>
      </c>
      <c r="E524" s="1">
        <v>551674.0</v>
      </c>
      <c r="F524" s="1">
        <v>4.9279</v>
      </c>
      <c r="G524" s="1">
        <v>19386.0</v>
      </c>
      <c r="H524" s="1">
        <v>23.74</v>
      </c>
      <c r="I524" s="1">
        <v>1112335.0</v>
      </c>
      <c r="J524" s="1">
        <v>78.42</v>
      </c>
      <c r="K524" s="1">
        <v>526706.0</v>
      </c>
      <c r="L524" s="1">
        <v>27.76</v>
      </c>
      <c r="M524" s="1">
        <v>1358663.0</v>
      </c>
      <c r="N524" s="1">
        <v>3.97</v>
      </c>
      <c r="O524" s="1">
        <v>6238319.0</v>
      </c>
      <c r="P524" s="1">
        <v>13.83</v>
      </c>
      <c r="Q524" s="1">
        <v>1953378.0</v>
      </c>
      <c r="R524" s="1">
        <v>6.52</v>
      </c>
      <c r="S524" s="1">
        <v>2026646.0</v>
      </c>
      <c r="T524" s="1">
        <v>19.33</v>
      </c>
      <c r="U524" s="1">
        <v>317856.0</v>
      </c>
    </row>
    <row r="525" ht="13.5" customHeight="1">
      <c r="A525" s="1">
        <v>42730.0</v>
      </c>
      <c r="B525" s="1">
        <v>19.69</v>
      </c>
      <c r="C525" s="1">
        <v>3427767.0</v>
      </c>
      <c r="D525" s="1">
        <v>52.61</v>
      </c>
      <c r="E525" s="1">
        <v>551674.0</v>
      </c>
      <c r="F525" s="1">
        <v>4.9279</v>
      </c>
      <c r="G525" s="1">
        <v>19386.0</v>
      </c>
      <c r="H525" s="1">
        <v>23.74</v>
      </c>
      <c r="I525" s="1">
        <v>1112335.0</v>
      </c>
      <c r="J525" s="1">
        <v>78.42</v>
      </c>
      <c r="K525" s="1">
        <v>526706.0</v>
      </c>
      <c r="L525" s="1">
        <v>27.76</v>
      </c>
      <c r="M525" s="1">
        <v>1358663.0</v>
      </c>
      <c r="N525" s="1">
        <v>3.97</v>
      </c>
      <c r="O525" s="1">
        <v>6238319.0</v>
      </c>
      <c r="P525" s="1">
        <v>13.83</v>
      </c>
      <c r="Q525" s="1">
        <v>1953378.0</v>
      </c>
      <c r="R525" s="1">
        <v>6.52</v>
      </c>
      <c r="S525" s="1">
        <v>2026646.0</v>
      </c>
      <c r="T525" s="1">
        <v>19.33</v>
      </c>
      <c r="U525" s="1">
        <v>317856.0</v>
      </c>
    </row>
    <row r="526" ht="13.5" customHeight="1">
      <c r="A526" s="1">
        <v>42731.0</v>
      </c>
      <c r="B526" s="1">
        <v>19.69</v>
      </c>
      <c r="C526" s="1">
        <v>3427767.0</v>
      </c>
      <c r="D526" s="1">
        <v>52.61</v>
      </c>
      <c r="E526" s="1">
        <v>551674.0</v>
      </c>
      <c r="F526" s="1">
        <v>4.9279</v>
      </c>
      <c r="G526" s="1">
        <v>19386.0</v>
      </c>
      <c r="H526" s="1">
        <v>23.74</v>
      </c>
      <c r="I526" s="1">
        <v>1112335.0</v>
      </c>
      <c r="J526" s="1">
        <v>78.42</v>
      </c>
      <c r="K526" s="1">
        <v>526706.0</v>
      </c>
      <c r="L526" s="1">
        <v>27.76</v>
      </c>
      <c r="M526" s="1">
        <v>1358663.0</v>
      </c>
      <c r="N526" s="1">
        <v>3.97</v>
      </c>
      <c r="O526" s="1">
        <v>6238319.0</v>
      </c>
      <c r="P526" s="1">
        <v>13.83</v>
      </c>
      <c r="Q526" s="1">
        <v>1953378.0</v>
      </c>
      <c r="R526" s="1">
        <v>6.52</v>
      </c>
      <c r="S526" s="1">
        <v>2026646.0</v>
      </c>
      <c r="T526" s="1">
        <v>19.33</v>
      </c>
      <c r="U526" s="1">
        <v>317856.0</v>
      </c>
    </row>
    <row r="527" ht="13.5" customHeight="1">
      <c r="A527" s="1">
        <v>42732.0</v>
      </c>
      <c r="B527" s="1">
        <v>20.71</v>
      </c>
      <c r="C527" s="1">
        <v>5205259.0</v>
      </c>
      <c r="D527" s="1">
        <v>54.9</v>
      </c>
      <c r="E527" s="1">
        <v>840103.0</v>
      </c>
      <c r="F527" s="1">
        <v>5.0322</v>
      </c>
      <c r="G527" s="1">
        <v>59441.0</v>
      </c>
      <c r="H527" s="1">
        <v>25.06</v>
      </c>
      <c r="I527" s="1">
        <v>1658313.0</v>
      </c>
      <c r="J527" s="1">
        <v>80.66</v>
      </c>
      <c r="K527" s="1">
        <v>827133.0</v>
      </c>
      <c r="L527" s="1">
        <v>28.27</v>
      </c>
      <c r="M527" s="1">
        <v>2206390.0</v>
      </c>
      <c r="N527" s="1">
        <v>4.21</v>
      </c>
      <c r="O527" s="1">
        <v>8285900.0</v>
      </c>
      <c r="P527" s="1">
        <v>14.03</v>
      </c>
      <c r="Q527" s="1">
        <v>2961023.0</v>
      </c>
      <c r="R527" s="1">
        <v>6.59</v>
      </c>
      <c r="S527" s="1">
        <v>1797995.0</v>
      </c>
      <c r="T527" s="1">
        <v>19.95</v>
      </c>
      <c r="U527" s="1">
        <v>581731.0</v>
      </c>
    </row>
    <row r="528" ht="13.5" customHeight="1">
      <c r="A528" s="1">
        <v>42733.0</v>
      </c>
      <c r="B528" s="1">
        <v>22.12</v>
      </c>
      <c r="C528" s="1">
        <v>7173872.0</v>
      </c>
      <c r="D528" s="1">
        <v>58.6</v>
      </c>
      <c r="E528" s="1">
        <v>1214615.0</v>
      </c>
      <c r="F528" s="1">
        <v>5.0132</v>
      </c>
      <c r="G528" s="1">
        <v>60962.0</v>
      </c>
      <c r="H528" s="1">
        <v>27.32</v>
      </c>
      <c r="I528" s="1">
        <v>3169963.0</v>
      </c>
      <c r="J528" s="1">
        <v>82.95</v>
      </c>
      <c r="K528" s="1">
        <v>765194.0</v>
      </c>
      <c r="L528" s="1">
        <v>27.45</v>
      </c>
      <c r="M528" s="1">
        <v>2138117.0</v>
      </c>
      <c r="N528" s="1">
        <v>4.4</v>
      </c>
      <c r="O528" s="1">
        <v>9478641.0</v>
      </c>
      <c r="P528" s="1">
        <v>13.88</v>
      </c>
      <c r="Q528" s="1">
        <v>2571067.0</v>
      </c>
      <c r="R528" s="1">
        <v>6.51</v>
      </c>
      <c r="S528" s="1">
        <v>2146874.0</v>
      </c>
      <c r="T528" s="1">
        <v>21.18</v>
      </c>
      <c r="U528" s="1">
        <v>569914.0</v>
      </c>
    </row>
    <row r="529" ht="13.5" customHeight="1">
      <c r="A529" s="1">
        <v>42734.0</v>
      </c>
      <c r="B529" s="1">
        <v>21.49</v>
      </c>
      <c r="C529" s="1">
        <v>6111864.0</v>
      </c>
      <c r="D529" s="1">
        <v>56.45</v>
      </c>
      <c r="E529" s="1">
        <v>1148255.0</v>
      </c>
      <c r="F529" s="1">
        <v>4.9848</v>
      </c>
      <c r="G529" s="1">
        <v>52474.0</v>
      </c>
      <c r="H529" s="1">
        <v>25.94</v>
      </c>
      <c r="I529" s="1">
        <v>2889669.0</v>
      </c>
      <c r="J529" s="1">
        <v>80.28</v>
      </c>
      <c r="K529" s="1">
        <v>770917.0</v>
      </c>
      <c r="L529" s="1">
        <v>26.87</v>
      </c>
      <c r="M529" s="1">
        <v>2658877.0</v>
      </c>
      <c r="N529" s="1">
        <v>4.19</v>
      </c>
      <c r="O529" s="1">
        <v>9339060.0</v>
      </c>
      <c r="P529" s="1">
        <v>13.35</v>
      </c>
      <c r="Q529" s="1">
        <v>4117276.0</v>
      </c>
      <c r="R529" s="1">
        <v>6.4</v>
      </c>
      <c r="S529" s="1">
        <v>2491971.0</v>
      </c>
      <c r="T529" s="1">
        <v>20.25</v>
      </c>
      <c r="U529" s="1">
        <v>430723.0</v>
      </c>
    </row>
    <row r="530" ht="13.5" customHeight="1">
      <c r="A530" s="1">
        <v>42737.0</v>
      </c>
      <c r="B530" s="1">
        <v>21.49</v>
      </c>
      <c r="C530" s="1">
        <v>6111864.0</v>
      </c>
      <c r="D530" s="1">
        <v>56.45</v>
      </c>
      <c r="E530" s="1">
        <v>1148255.0</v>
      </c>
      <c r="F530" s="1">
        <v>4.9848</v>
      </c>
      <c r="G530" s="1">
        <v>52474.0</v>
      </c>
      <c r="H530" s="1">
        <v>25.94</v>
      </c>
      <c r="I530" s="1">
        <v>2889669.0</v>
      </c>
      <c r="J530" s="1">
        <v>80.28</v>
      </c>
      <c r="K530" s="1">
        <v>770917.0</v>
      </c>
      <c r="L530" s="1">
        <v>26.87</v>
      </c>
      <c r="M530" s="1">
        <v>2658877.0</v>
      </c>
      <c r="N530" s="1">
        <v>4.19</v>
      </c>
      <c r="O530" s="1">
        <v>9339060.0</v>
      </c>
      <c r="P530" s="1">
        <v>13.35</v>
      </c>
      <c r="Q530" s="1">
        <v>4117276.0</v>
      </c>
      <c r="R530" s="1">
        <v>6.4</v>
      </c>
      <c r="S530" s="1">
        <v>2491971.0</v>
      </c>
      <c r="T530" s="1">
        <v>20.25</v>
      </c>
      <c r="U530" s="1">
        <v>430723.0</v>
      </c>
    </row>
    <row r="531" ht="13.5" customHeight="1">
      <c r="A531" s="1">
        <v>42738.0</v>
      </c>
      <c r="B531" s="1">
        <v>22.04</v>
      </c>
      <c r="C531" s="1">
        <v>6950751.0</v>
      </c>
      <c r="D531" s="1">
        <v>57.83</v>
      </c>
      <c r="E531" s="1">
        <v>1125531.0</v>
      </c>
      <c r="F531" s="1">
        <v>5.0322</v>
      </c>
      <c r="G531" s="1">
        <v>18794.0</v>
      </c>
      <c r="H531" s="1">
        <v>26.62</v>
      </c>
      <c r="I531" s="1">
        <v>2015257.0</v>
      </c>
      <c r="J531" s="1">
        <v>81.77</v>
      </c>
      <c r="K531" s="1">
        <v>672737.0</v>
      </c>
      <c r="L531" s="1">
        <v>27.08</v>
      </c>
      <c r="M531" s="1">
        <v>2488134.0</v>
      </c>
      <c r="N531" s="1">
        <v>4.41</v>
      </c>
      <c r="O531" s="1">
        <v>9759614.0</v>
      </c>
      <c r="P531" s="1">
        <v>13.49</v>
      </c>
      <c r="Q531" s="1">
        <v>5522791.0</v>
      </c>
      <c r="R531" s="1">
        <v>6.65</v>
      </c>
      <c r="S531" s="1">
        <v>8648421.0</v>
      </c>
      <c r="T531" s="1">
        <v>21.12</v>
      </c>
      <c r="U531" s="1">
        <v>739490.0</v>
      </c>
    </row>
    <row r="532" ht="13.5" customHeight="1">
      <c r="A532" s="1">
        <v>42739.0</v>
      </c>
      <c r="B532" s="1">
        <v>21.81</v>
      </c>
      <c r="C532" s="1">
        <v>7977932.0</v>
      </c>
      <c r="D532" s="1">
        <v>57.57</v>
      </c>
      <c r="E532" s="1">
        <v>1258873.0</v>
      </c>
      <c r="F532" s="1">
        <v>5.1933</v>
      </c>
      <c r="G532" s="1">
        <v>43915.0</v>
      </c>
      <c r="H532" s="1">
        <v>26.53</v>
      </c>
      <c r="I532" s="1">
        <v>2070111.0</v>
      </c>
      <c r="J532" s="1">
        <v>81.15</v>
      </c>
      <c r="K532" s="1">
        <v>743418.0</v>
      </c>
      <c r="L532" s="1">
        <v>27.46</v>
      </c>
      <c r="M532" s="1">
        <v>3689685.0</v>
      </c>
      <c r="N532" s="1">
        <v>4.39</v>
      </c>
      <c r="O532" s="1">
        <v>1.0708451E7</v>
      </c>
      <c r="P532" s="1">
        <v>14.58</v>
      </c>
      <c r="Q532" s="1">
        <v>6074707.0</v>
      </c>
      <c r="R532" s="1">
        <v>6.86</v>
      </c>
      <c r="S532" s="1">
        <v>6140581.0</v>
      </c>
      <c r="T532" s="1">
        <v>21.41</v>
      </c>
      <c r="U532" s="1">
        <v>697026.0</v>
      </c>
    </row>
    <row r="533" ht="13.5" customHeight="1">
      <c r="A533" s="1">
        <v>42740.0</v>
      </c>
      <c r="B533" s="1">
        <v>23.02</v>
      </c>
      <c r="C533" s="1">
        <v>1.0848167E7</v>
      </c>
      <c r="D533" s="1">
        <v>60.3</v>
      </c>
      <c r="E533" s="1">
        <v>1715398.0</v>
      </c>
      <c r="F533" s="1">
        <v>5.2122</v>
      </c>
      <c r="G533" s="1">
        <v>285327.0</v>
      </c>
      <c r="H533" s="1">
        <v>27.72</v>
      </c>
      <c r="I533" s="1">
        <v>2784557.0</v>
      </c>
      <c r="J533" s="1">
        <v>83.66</v>
      </c>
      <c r="K533" s="1">
        <v>1054437.0</v>
      </c>
      <c r="L533" s="1">
        <v>28.58</v>
      </c>
      <c r="M533" s="1">
        <v>4248476.0</v>
      </c>
      <c r="N533" s="1">
        <v>4.58</v>
      </c>
      <c r="O533" s="1">
        <v>1.5932634E7</v>
      </c>
      <c r="P533" s="1">
        <v>15.03</v>
      </c>
      <c r="Q533" s="1">
        <v>5735177.0</v>
      </c>
      <c r="R533" s="1">
        <v>7.22</v>
      </c>
      <c r="S533" s="1">
        <v>1.1704872E7</v>
      </c>
      <c r="T533" s="1">
        <v>22.9</v>
      </c>
      <c r="U533" s="1">
        <v>1105894.0</v>
      </c>
    </row>
    <row r="534" ht="13.5" customHeight="1">
      <c r="A534" s="1">
        <v>42741.0</v>
      </c>
      <c r="B534" s="1">
        <v>22.37</v>
      </c>
      <c r="C534" s="1">
        <v>6695118.0</v>
      </c>
      <c r="D534" s="1">
        <v>59.39</v>
      </c>
      <c r="E534" s="1">
        <v>1325596.0</v>
      </c>
      <c r="F534" s="1">
        <v>5.1364</v>
      </c>
      <c r="G534" s="1">
        <v>141851.0</v>
      </c>
      <c r="H534" s="1">
        <v>26.85</v>
      </c>
      <c r="I534" s="1">
        <v>2404765.0</v>
      </c>
      <c r="J534" s="1">
        <v>81.08</v>
      </c>
      <c r="K534" s="1">
        <v>923777.0</v>
      </c>
      <c r="L534" s="1">
        <v>27.84</v>
      </c>
      <c r="M534" s="1">
        <v>3827220.0</v>
      </c>
      <c r="N534" s="1">
        <v>4.41</v>
      </c>
      <c r="O534" s="1">
        <v>1.4985719E7</v>
      </c>
      <c r="P534" s="1">
        <v>14.76</v>
      </c>
      <c r="Q534" s="1">
        <v>3094520.0</v>
      </c>
      <c r="R534" s="1">
        <v>7.08</v>
      </c>
      <c r="S534" s="1">
        <v>4260265.0</v>
      </c>
      <c r="T534" s="1">
        <v>22.3</v>
      </c>
      <c r="U534" s="1">
        <v>1016250.0</v>
      </c>
    </row>
    <row r="535" ht="13.5" customHeight="1">
      <c r="A535" s="1">
        <v>42744.0</v>
      </c>
      <c r="B535" s="1">
        <v>22.42</v>
      </c>
      <c r="C535" s="1">
        <v>6531640.0</v>
      </c>
      <c r="D535" s="1">
        <v>58.3</v>
      </c>
      <c r="E535" s="1">
        <v>1121701.0</v>
      </c>
      <c r="F535" s="1">
        <v>5.1175</v>
      </c>
      <c r="G535" s="1">
        <v>176773.0</v>
      </c>
      <c r="H535" s="1">
        <v>26.77</v>
      </c>
      <c r="I535" s="1">
        <v>2062633.0</v>
      </c>
      <c r="J535" s="1">
        <v>81.27</v>
      </c>
      <c r="K535" s="1">
        <v>685736.0</v>
      </c>
      <c r="L535" s="1">
        <v>27.48</v>
      </c>
      <c r="M535" s="1">
        <v>1962819.0</v>
      </c>
      <c r="N535" s="1">
        <v>4.42</v>
      </c>
      <c r="O535" s="1">
        <v>1.2025839E7</v>
      </c>
      <c r="P535" s="1">
        <v>14.42</v>
      </c>
      <c r="Q535" s="1">
        <v>2742830.0</v>
      </c>
      <c r="R535" s="1">
        <v>7.14</v>
      </c>
      <c r="S535" s="1">
        <v>4239868.0</v>
      </c>
      <c r="T535" s="1">
        <v>22.38</v>
      </c>
      <c r="U535" s="1">
        <v>1105090.0</v>
      </c>
    </row>
    <row r="536" ht="13.5" customHeight="1">
      <c r="A536" s="1">
        <v>42745.0</v>
      </c>
      <c r="B536" s="1">
        <v>22.22</v>
      </c>
      <c r="C536" s="1">
        <v>6382580.0</v>
      </c>
      <c r="D536" s="1">
        <v>58.68</v>
      </c>
      <c r="E536" s="1">
        <v>998620.0</v>
      </c>
      <c r="F536" s="1">
        <v>5.1459</v>
      </c>
      <c r="G536" s="1">
        <v>274951.0</v>
      </c>
      <c r="H536" s="1">
        <v>26.99</v>
      </c>
      <c r="I536" s="1">
        <v>1828657.0</v>
      </c>
      <c r="J536" s="1">
        <v>81.71</v>
      </c>
      <c r="K536" s="1">
        <v>737224.0</v>
      </c>
      <c r="L536" s="1">
        <v>29.63</v>
      </c>
      <c r="M536" s="1">
        <v>4969053.0</v>
      </c>
      <c r="N536" s="1">
        <v>4.48</v>
      </c>
      <c r="O536" s="1">
        <v>8538929.0</v>
      </c>
      <c r="P536" s="1">
        <v>15.87</v>
      </c>
      <c r="Q536" s="1">
        <v>8112215.0</v>
      </c>
      <c r="R536" s="1">
        <v>7.78</v>
      </c>
      <c r="S536" s="1">
        <v>1.2170272E7</v>
      </c>
      <c r="T536" s="1">
        <v>22.59</v>
      </c>
      <c r="U536" s="1">
        <v>1124073.0</v>
      </c>
    </row>
    <row r="537" ht="13.5" customHeight="1">
      <c r="A537" s="1">
        <v>42746.0</v>
      </c>
      <c r="B537" s="1">
        <v>21.98</v>
      </c>
      <c r="C537" s="1">
        <v>8932322.0</v>
      </c>
      <c r="D537" s="1">
        <v>60.05</v>
      </c>
      <c r="E537" s="1">
        <v>1639379.0</v>
      </c>
      <c r="F537" s="1">
        <v>5.307</v>
      </c>
      <c r="G537" s="1">
        <v>296644.0</v>
      </c>
      <c r="H537" s="1">
        <v>26.75</v>
      </c>
      <c r="I537" s="1">
        <v>2215927.0</v>
      </c>
      <c r="J537" s="1">
        <v>81.62</v>
      </c>
      <c r="K537" s="1">
        <v>750829.0</v>
      </c>
      <c r="L537" s="1">
        <v>31.6</v>
      </c>
      <c r="M537" s="1">
        <v>8075507.0</v>
      </c>
      <c r="N537" s="1">
        <v>4.44</v>
      </c>
      <c r="O537" s="1">
        <v>1.1342492E7</v>
      </c>
      <c r="P537" s="1">
        <v>16.45</v>
      </c>
      <c r="Q537" s="1">
        <v>7445172.0</v>
      </c>
      <c r="R537" s="1">
        <v>7.79</v>
      </c>
      <c r="S537" s="1">
        <v>7632140.0</v>
      </c>
      <c r="T537" s="1">
        <v>22.43</v>
      </c>
      <c r="U537" s="1">
        <v>557439.0</v>
      </c>
    </row>
    <row r="538" ht="13.5" customHeight="1">
      <c r="A538" s="1">
        <v>42747.0</v>
      </c>
      <c r="B538" s="1">
        <v>22.16</v>
      </c>
      <c r="C538" s="1">
        <v>9857883.0</v>
      </c>
      <c r="D538" s="1">
        <v>59.92</v>
      </c>
      <c r="E538" s="1">
        <v>2051005.0</v>
      </c>
      <c r="F538" s="1">
        <v>5.3259</v>
      </c>
      <c r="G538" s="1">
        <v>80172.0</v>
      </c>
      <c r="H538" s="1">
        <v>26.37</v>
      </c>
      <c r="I538" s="1">
        <v>2502554.0</v>
      </c>
      <c r="J538" s="1">
        <v>82.41</v>
      </c>
      <c r="K538" s="1">
        <v>1121211.0</v>
      </c>
      <c r="L538" s="1">
        <v>31.58</v>
      </c>
      <c r="M538" s="1">
        <v>5451365.0</v>
      </c>
      <c r="N538" s="1">
        <v>4.36</v>
      </c>
      <c r="O538" s="1">
        <v>1.147648E7</v>
      </c>
      <c r="P538" s="1">
        <v>16.44</v>
      </c>
      <c r="Q538" s="1">
        <v>8977878.0</v>
      </c>
      <c r="R538" s="1">
        <v>7.86</v>
      </c>
      <c r="S538" s="1">
        <v>6277225.0</v>
      </c>
      <c r="T538" s="1">
        <v>22.26</v>
      </c>
      <c r="U538" s="1">
        <v>575974.0</v>
      </c>
    </row>
    <row r="539" ht="13.5" customHeight="1">
      <c r="A539" s="1">
        <v>42748.0</v>
      </c>
      <c r="B539" s="1">
        <v>22.17</v>
      </c>
      <c r="C539" s="1">
        <v>5507382.0</v>
      </c>
      <c r="D539" s="1">
        <v>60.46</v>
      </c>
      <c r="E539" s="1">
        <v>901995.0</v>
      </c>
      <c r="F539" s="1">
        <v>5.307</v>
      </c>
      <c r="G539" s="1">
        <v>56374.0</v>
      </c>
      <c r="H539" s="1">
        <v>26.89</v>
      </c>
      <c r="I539" s="1">
        <v>1798602.0</v>
      </c>
      <c r="J539" s="1">
        <v>83.44</v>
      </c>
      <c r="K539" s="1">
        <v>1046512.0</v>
      </c>
      <c r="L539" s="1">
        <v>32.44</v>
      </c>
      <c r="M539" s="1">
        <v>3806416.0</v>
      </c>
      <c r="N539" s="1">
        <v>4.4</v>
      </c>
      <c r="O539" s="1">
        <v>7330625.0</v>
      </c>
      <c r="P539" s="1">
        <v>17.18</v>
      </c>
      <c r="Q539" s="1">
        <v>7581385.0</v>
      </c>
      <c r="R539" s="1">
        <v>8.27</v>
      </c>
      <c r="S539" s="1">
        <v>8801581.0</v>
      </c>
      <c r="T539" s="1">
        <v>22.94</v>
      </c>
      <c r="U539" s="1">
        <v>525303.0</v>
      </c>
    </row>
    <row r="540" ht="13.5" customHeight="1">
      <c r="A540" s="1">
        <v>42751.0</v>
      </c>
      <c r="B540" s="1">
        <v>22.5</v>
      </c>
      <c r="C540" s="1">
        <v>1782155.0</v>
      </c>
      <c r="D540" s="1">
        <v>61.17</v>
      </c>
      <c r="E540" s="1">
        <v>206962.0</v>
      </c>
      <c r="F540" s="1">
        <v>5.3165</v>
      </c>
      <c r="G540" s="1">
        <v>23311.0</v>
      </c>
      <c r="H540" s="1">
        <v>26.96</v>
      </c>
      <c r="I540" s="1">
        <v>409747.0</v>
      </c>
      <c r="J540" s="1">
        <v>83.9</v>
      </c>
      <c r="K540" s="1">
        <v>149906.0</v>
      </c>
      <c r="L540" s="1">
        <v>32.18</v>
      </c>
      <c r="M540" s="1">
        <v>1283141.0</v>
      </c>
      <c r="N540" s="1">
        <v>4.47</v>
      </c>
      <c r="O540" s="1">
        <v>1219444.0</v>
      </c>
      <c r="P540" s="1">
        <v>16.5</v>
      </c>
      <c r="Q540" s="1">
        <v>2634262.0</v>
      </c>
      <c r="R540" s="1">
        <v>7.63</v>
      </c>
      <c r="S540" s="1">
        <v>4950955.0</v>
      </c>
      <c r="T540" s="1">
        <v>23.44</v>
      </c>
      <c r="U540" s="1">
        <v>211178.0</v>
      </c>
    </row>
    <row r="541" ht="13.5" customHeight="1">
      <c r="A541" s="1">
        <v>42752.0</v>
      </c>
      <c r="B541" s="1">
        <v>22.52</v>
      </c>
      <c r="C541" s="1">
        <v>7771233.0</v>
      </c>
      <c r="D541" s="1">
        <v>60.71</v>
      </c>
      <c r="E541" s="1">
        <v>1227296.0</v>
      </c>
      <c r="F541" s="1">
        <v>5.4018</v>
      </c>
      <c r="G541" s="1">
        <v>198099.0</v>
      </c>
      <c r="H541" s="1">
        <v>27.13</v>
      </c>
      <c r="I541" s="1">
        <v>2253216.0</v>
      </c>
      <c r="J541" s="1">
        <v>84.08</v>
      </c>
      <c r="K541" s="1">
        <v>767631.0</v>
      </c>
      <c r="L541" s="1">
        <v>30.84</v>
      </c>
      <c r="M541" s="1">
        <v>3467807.0</v>
      </c>
      <c r="N541" s="1">
        <v>4.73</v>
      </c>
      <c r="O541" s="1">
        <v>1.6779185E7</v>
      </c>
      <c r="P541" s="1">
        <v>16.76</v>
      </c>
      <c r="Q541" s="1">
        <v>5010155.0</v>
      </c>
      <c r="R541" s="1">
        <v>7.42</v>
      </c>
      <c r="S541" s="1">
        <v>9034208.0</v>
      </c>
      <c r="T541" s="1">
        <v>24.0</v>
      </c>
      <c r="U541" s="1">
        <v>833901.0</v>
      </c>
    </row>
    <row r="542" ht="13.5" customHeight="1">
      <c r="A542" s="1">
        <v>42753.0</v>
      </c>
      <c r="B542" s="1">
        <v>22.3</v>
      </c>
      <c r="C542" s="1">
        <v>7073516.0</v>
      </c>
      <c r="D542" s="1">
        <v>60.65</v>
      </c>
      <c r="E542" s="1">
        <v>1192324.0</v>
      </c>
      <c r="F542" s="1">
        <v>5.3733</v>
      </c>
      <c r="G542" s="1">
        <v>48558.0</v>
      </c>
      <c r="H542" s="1">
        <v>27.28</v>
      </c>
      <c r="I542" s="1">
        <v>2726584.0</v>
      </c>
      <c r="J542" s="1">
        <v>82.83</v>
      </c>
      <c r="K542" s="1">
        <v>981037.0</v>
      </c>
      <c r="L542" s="1">
        <v>31.42</v>
      </c>
      <c r="M542" s="1">
        <v>3231640.0</v>
      </c>
      <c r="N542" s="1">
        <v>4.7</v>
      </c>
      <c r="O542" s="1">
        <v>1.1784118E7</v>
      </c>
      <c r="P542" s="1">
        <v>16.67</v>
      </c>
      <c r="Q542" s="1">
        <v>7818743.0</v>
      </c>
      <c r="R542" s="1">
        <v>7.28</v>
      </c>
      <c r="S542" s="1">
        <v>9096198.0</v>
      </c>
      <c r="T542" s="1">
        <v>24.29</v>
      </c>
      <c r="U542" s="1">
        <v>628484.0</v>
      </c>
    </row>
    <row r="543" ht="13.5" customHeight="1">
      <c r="A543" s="1">
        <v>42754.0</v>
      </c>
      <c r="B543" s="1">
        <v>22.56</v>
      </c>
      <c r="C543" s="1">
        <v>7566459.0</v>
      </c>
      <c r="D543" s="1">
        <v>60.3</v>
      </c>
      <c r="E543" s="1">
        <v>994924.0</v>
      </c>
      <c r="F543" s="1">
        <v>5.3449</v>
      </c>
      <c r="G543" s="1">
        <v>60228.0</v>
      </c>
      <c r="H543" s="1">
        <v>27.77</v>
      </c>
      <c r="I543" s="1">
        <v>1958703.0</v>
      </c>
      <c r="J543" s="1">
        <v>83.92</v>
      </c>
      <c r="K543" s="1">
        <v>890267.0</v>
      </c>
      <c r="L543" s="1">
        <v>31.32</v>
      </c>
      <c r="M543" s="1">
        <v>2518936.0</v>
      </c>
      <c r="N543" s="1">
        <v>4.68</v>
      </c>
      <c r="O543" s="1">
        <v>8447363.0</v>
      </c>
      <c r="P543" s="1">
        <v>16.89</v>
      </c>
      <c r="Q543" s="1">
        <v>8505372.0</v>
      </c>
      <c r="R543" s="1">
        <v>7.63</v>
      </c>
      <c r="S543" s="1">
        <v>4761007.0</v>
      </c>
      <c r="T543" s="1">
        <v>24.32</v>
      </c>
      <c r="U543" s="1">
        <v>527431.0</v>
      </c>
    </row>
    <row r="544" ht="13.5" customHeight="1">
      <c r="A544" s="1">
        <v>42755.0</v>
      </c>
      <c r="B544" s="1">
        <v>22.82</v>
      </c>
      <c r="C544" s="1">
        <v>9544759.0</v>
      </c>
      <c r="D544" s="1">
        <v>60.85</v>
      </c>
      <c r="E544" s="1">
        <v>1028846.0</v>
      </c>
      <c r="F544" s="1">
        <v>5.3923</v>
      </c>
      <c r="G544" s="1">
        <v>21854.0</v>
      </c>
      <c r="H544" s="1">
        <v>28.31</v>
      </c>
      <c r="I544" s="1">
        <v>3913017.0</v>
      </c>
      <c r="J544" s="1">
        <v>85.1</v>
      </c>
      <c r="K544" s="1">
        <v>1036594.0</v>
      </c>
      <c r="L544" s="1">
        <v>31.42</v>
      </c>
      <c r="M544" s="1">
        <v>3525836.0</v>
      </c>
      <c r="N544" s="1">
        <v>4.78</v>
      </c>
      <c r="O544" s="1">
        <v>7880181.0</v>
      </c>
      <c r="P544" s="1">
        <v>16.9</v>
      </c>
      <c r="Q544" s="1">
        <v>6455366.0</v>
      </c>
      <c r="R544" s="1">
        <v>7.58</v>
      </c>
      <c r="S544" s="1">
        <v>5758429.0</v>
      </c>
      <c r="T544" s="1">
        <v>24.52</v>
      </c>
      <c r="U544" s="1">
        <v>474626.0</v>
      </c>
    </row>
    <row r="545" ht="13.5" customHeight="1">
      <c r="A545" s="1">
        <v>42758.0</v>
      </c>
      <c r="B545" s="1">
        <v>23.64</v>
      </c>
      <c r="C545" s="1">
        <v>6838538.0</v>
      </c>
      <c r="D545" s="1">
        <v>62.49</v>
      </c>
      <c r="E545" s="1">
        <v>770651.0</v>
      </c>
      <c r="F545" s="1">
        <v>5.3733</v>
      </c>
      <c r="G545" s="1">
        <v>29861.0</v>
      </c>
      <c r="H545" s="1">
        <v>29.03</v>
      </c>
      <c r="I545" s="1">
        <v>2000030.0</v>
      </c>
      <c r="J545" s="1">
        <v>85.98</v>
      </c>
      <c r="K545" s="1">
        <v>843623.0</v>
      </c>
      <c r="L545" s="1">
        <v>31.99</v>
      </c>
      <c r="M545" s="1">
        <v>4534675.0</v>
      </c>
      <c r="N545" s="1">
        <v>4.99</v>
      </c>
      <c r="O545" s="1">
        <v>9421695.0</v>
      </c>
      <c r="P545" s="1">
        <v>16.79</v>
      </c>
      <c r="Q545" s="1">
        <v>4843024.0</v>
      </c>
      <c r="R545" s="1">
        <v>7.49</v>
      </c>
      <c r="S545" s="1">
        <v>4275718.0</v>
      </c>
      <c r="T545" s="1">
        <v>25.04</v>
      </c>
      <c r="U545" s="1">
        <v>678702.0</v>
      </c>
    </row>
    <row r="546" ht="13.5" customHeight="1">
      <c r="A546" s="1">
        <v>42759.0</v>
      </c>
      <c r="B546" s="1">
        <v>23.84</v>
      </c>
      <c r="C546" s="1">
        <v>9229095.0</v>
      </c>
      <c r="D546" s="1">
        <v>62.16</v>
      </c>
      <c r="E546" s="1">
        <v>789638.0</v>
      </c>
      <c r="F546" s="1">
        <v>5.3923</v>
      </c>
      <c r="G546" s="1">
        <v>839026.0</v>
      </c>
      <c r="H546" s="1">
        <v>28.78</v>
      </c>
      <c r="I546" s="1">
        <v>3376152.0</v>
      </c>
      <c r="J546" s="1">
        <v>84.58</v>
      </c>
      <c r="K546" s="1">
        <v>1126345.0</v>
      </c>
      <c r="L546" s="1">
        <v>34.18</v>
      </c>
      <c r="M546" s="1">
        <v>6652587.0</v>
      </c>
      <c r="N546" s="1">
        <v>5.06</v>
      </c>
      <c r="O546" s="1">
        <v>1.8649965E7</v>
      </c>
      <c r="P546" s="1">
        <v>17.33</v>
      </c>
      <c r="Q546" s="1">
        <v>1.3064978E7</v>
      </c>
      <c r="R546" s="1">
        <v>7.71</v>
      </c>
      <c r="S546" s="1">
        <v>9305598.0</v>
      </c>
      <c r="T546" s="1">
        <v>24.62</v>
      </c>
      <c r="U546" s="1">
        <v>436470.0</v>
      </c>
    </row>
    <row r="547" ht="13.5" customHeight="1">
      <c r="A547" s="1">
        <v>42760.0</v>
      </c>
      <c r="B547" s="1">
        <v>23.6</v>
      </c>
      <c r="C547" s="1">
        <v>6184948.0</v>
      </c>
      <c r="D547" s="1">
        <v>59.91</v>
      </c>
      <c r="E547" s="1">
        <v>1216679.0</v>
      </c>
      <c r="F547" s="1">
        <v>5.3449</v>
      </c>
      <c r="G547" s="1">
        <v>56322.0</v>
      </c>
      <c r="H547" s="1">
        <v>28.36</v>
      </c>
      <c r="I547" s="1">
        <v>2037667.0</v>
      </c>
      <c r="J547" s="1">
        <v>84.23</v>
      </c>
      <c r="K547" s="1">
        <v>734020.0</v>
      </c>
      <c r="L547" s="1">
        <v>34.36</v>
      </c>
      <c r="M547" s="1">
        <v>4066370.0</v>
      </c>
      <c r="N547" s="1">
        <v>4.86</v>
      </c>
      <c r="O547" s="1">
        <v>9883569.0</v>
      </c>
      <c r="P547" s="1">
        <v>17.15</v>
      </c>
      <c r="Q547" s="1">
        <v>1.0492338E7</v>
      </c>
      <c r="R547" s="1">
        <v>8.07</v>
      </c>
      <c r="S547" s="1">
        <v>1.2942044E7</v>
      </c>
      <c r="T547" s="1">
        <v>24.38</v>
      </c>
      <c r="U547" s="1">
        <v>371376.0</v>
      </c>
    </row>
    <row r="548" ht="13.5" customHeight="1">
      <c r="A548" s="1">
        <v>42761.0</v>
      </c>
      <c r="B548" s="1">
        <v>23.4</v>
      </c>
      <c r="C548" s="1">
        <v>6534132.0</v>
      </c>
      <c r="D548" s="1">
        <v>58.87</v>
      </c>
      <c r="E548" s="1">
        <v>1046059.0</v>
      </c>
      <c r="F548" s="1">
        <v>5.2312</v>
      </c>
      <c r="G548" s="1">
        <v>47180.0</v>
      </c>
      <c r="H548" s="1">
        <v>27.44</v>
      </c>
      <c r="I548" s="1">
        <v>2774652.0</v>
      </c>
      <c r="J548" s="1">
        <v>82.32</v>
      </c>
      <c r="K548" s="1">
        <v>829851.0</v>
      </c>
      <c r="L548" s="1">
        <v>33.36</v>
      </c>
      <c r="M548" s="1">
        <v>2702939.0</v>
      </c>
      <c r="N548" s="1">
        <v>4.7</v>
      </c>
      <c r="O548" s="1">
        <v>7746707.0</v>
      </c>
      <c r="P548" s="1">
        <v>16.63</v>
      </c>
      <c r="Q548" s="1">
        <v>7330964.0</v>
      </c>
      <c r="R548" s="1">
        <v>7.84</v>
      </c>
      <c r="S548" s="1">
        <v>6589392.0</v>
      </c>
      <c r="T548" s="1">
        <v>23.86</v>
      </c>
      <c r="U548" s="1">
        <v>234664.0</v>
      </c>
    </row>
    <row r="549" ht="13.5" customHeight="1">
      <c r="A549" s="1">
        <v>42762.0</v>
      </c>
      <c r="B549" s="1">
        <v>23.38</v>
      </c>
      <c r="C549" s="1">
        <v>5289328.0</v>
      </c>
      <c r="D549" s="1">
        <v>60.29</v>
      </c>
      <c r="E549" s="1">
        <v>586390.0</v>
      </c>
      <c r="F549" s="1">
        <v>5.2406</v>
      </c>
      <c r="G549" s="1">
        <v>34098.0</v>
      </c>
      <c r="H549" s="1">
        <v>28.15</v>
      </c>
      <c r="I549" s="1">
        <v>2153370.0</v>
      </c>
      <c r="J549" s="1">
        <v>82.4</v>
      </c>
      <c r="K549" s="1">
        <v>842896.0</v>
      </c>
      <c r="L549" s="1">
        <v>33.12</v>
      </c>
      <c r="M549" s="1">
        <v>1615097.0</v>
      </c>
      <c r="N549" s="1">
        <v>4.75</v>
      </c>
      <c r="O549" s="1">
        <v>6071992.0</v>
      </c>
      <c r="P549" s="1">
        <v>16.39</v>
      </c>
      <c r="Q549" s="1">
        <v>4890843.0</v>
      </c>
      <c r="R549" s="1">
        <v>7.95</v>
      </c>
      <c r="S549" s="1">
        <v>2544036.0</v>
      </c>
      <c r="T549" s="1">
        <v>24.73</v>
      </c>
      <c r="U549" s="1">
        <v>317185.0</v>
      </c>
    </row>
    <row r="550" ht="13.5" customHeight="1">
      <c r="A550" s="1">
        <v>42765.0</v>
      </c>
      <c r="B550" s="1">
        <v>23.62</v>
      </c>
      <c r="C550" s="1">
        <v>6608185.0</v>
      </c>
      <c r="D550" s="1">
        <v>60.6</v>
      </c>
      <c r="E550" s="1">
        <v>875638.0</v>
      </c>
      <c r="F550" s="1">
        <v>5.2596</v>
      </c>
      <c r="G550" s="1">
        <v>23873.0</v>
      </c>
      <c r="H550" s="1">
        <v>27.85</v>
      </c>
      <c r="I550" s="1">
        <v>1363466.0</v>
      </c>
      <c r="J550" s="1">
        <v>81.92</v>
      </c>
      <c r="K550" s="1">
        <v>551462.0</v>
      </c>
      <c r="L550" s="1">
        <v>31.81</v>
      </c>
      <c r="M550" s="1">
        <v>4473435.0</v>
      </c>
      <c r="N550" s="1">
        <v>4.86</v>
      </c>
      <c r="O550" s="1">
        <v>1.010153E7</v>
      </c>
      <c r="P550" s="1">
        <v>15.96</v>
      </c>
      <c r="Q550" s="1">
        <v>5133647.0</v>
      </c>
      <c r="R550" s="1">
        <v>7.9</v>
      </c>
      <c r="S550" s="1">
        <v>5162150.0</v>
      </c>
      <c r="T550" s="1">
        <v>24.53</v>
      </c>
      <c r="U550" s="1">
        <v>263366.0</v>
      </c>
    </row>
    <row r="551" ht="13.5" customHeight="1">
      <c r="A551" s="1">
        <v>42766.0</v>
      </c>
      <c r="B551" s="1">
        <v>23.98</v>
      </c>
      <c r="C551" s="1">
        <v>8717822.0</v>
      </c>
      <c r="D551" s="1">
        <v>62.07</v>
      </c>
      <c r="E551" s="1">
        <v>1104411.0</v>
      </c>
      <c r="F551" s="1">
        <v>5.3733</v>
      </c>
      <c r="G551" s="1">
        <v>12201.0</v>
      </c>
      <c r="H551" s="1">
        <v>28.77</v>
      </c>
      <c r="I551" s="1">
        <v>2072056.0</v>
      </c>
      <c r="J551" s="1">
        <v>84.64</v>
      </c>
      <c r="K551" s="1">
        <v>1148549.0</v>
      </c>
      <c r="L551" s="1">
        <v>31.89</v>
      </c>
      <c r="M551" s="1">
        <v>3378071.0</v>
      </c>
      <c r="N551" s="1">
        <v>5.07</v>
      </c>
      <c r="O551" s="1">
        <v>1.6320201E7</v>
      </c>
      <c r="P551" s="1">
        <v>16.41</v>
      </c>
      <c r="Q551" s="1">
        <v>6072651.0</v>
      </c>
      <c r="R551" s="1">
        <v>7.96</v>
      </c>
      <c r="S551" s="1">
        <v>5100993.0</v>
      </c>
      <c r="T551" s="1">
        <v>25.36</v>
      </c>
      <c r="U551" s="1">
        <v>521012.0</v>
      </c>
    </row>
    <row r="552" ht="13.5" customHeight="1">
      <c r="A552" s="1">
        <v>42767.0</v>
      </c>
      <c r="B552" s="1">
        <v>24.11</v>
      </c>
      <c r="C552" s="1">
        <v>7672202.0</v>
      </c>
      <c r="D552" s="1">
        <v>61.91</v>
      </c>
      <c r="E552" s="1">
        <v>851955.0</v>
      </c>
      <c r="F552" s="1">
        <v>5.3638</v>
      </c>
      <c r="G552" s="1">
        <v>23254.0</v>
      </c>
      <c r="H552" s="1">
        <v>28.87</v>
      </c>
      <c r="I552" s="1">
        <v>1452827.0</v>
      </c>
      <c r="J552" s="1">
        <v>85.41</v>
      </c>
      <c r="K552" s="1">
        <v>1034412.0</v>
      </c>
      <c r="L552" s="1">
        <v>33.11</v>
      </c>
      <c r="M552" s="1">
        <v>3161777.0</v>
      </c>
      <c r="N552" s="1">
        <v>5.05</v>
      </c>
      <c r="O552" s="1">
        <v>1.7879666E7</v>
      </c>
      <c r="P552" s="1">
        <v>16.86</v>
      </c>
      <c r="Q552" s="1">
        <v>4276928.0</v>
      </c>
      <c r="R552" s="1">
        <v>8.05</v>
      </c>
      <c r="S552" s="1">
        <v>6964156.0</v>
      </c>
      <c r="T552" s="1">
        <v>25.96</v>
      </c>
      <c r="U552" s="1">
        <v>201707.0</v>
      </c>
    </row>
    <row r="553" ht="13.5" customHeight="1">
      <c r="A553" s="1">
        <v>42768.0</v>
      </c>
      <c r="B553" s="1">
        <v>24.68</v>
      </c>
      <c r="C553" s="1">
        <v>7347411.0</v>
      </c>
      <c r="D553" s="1">
        <v>63.39</v>
      </c>
      <c r="E553" s="1">
        <v>1081131.0</v>
      </c>
      <c r="F553" s="1">
        <v>5.307</v>
      </c>
      <c r="G553" s="1">
        <v>62306.0</v>
      </c>
      <c r="H553" s="1">
        <v>28.89</v>
      </c>
      <c r="I553" s="1">
        <v>3181808.0</v>
      </c>
      <c r="J553" s="1">
        <v>85.93</v>
      </c>
      <c r="K553" s="1">
        <v>1363998.0</v>
      </c>
      <c r="L553" s="1">
        <v>32.9</v>
      </c>
      <c r="M553" s="1">
        <v>5091014.0</v>
      </c>
      <c r="N553" s="1">
        <v>5.12</v>
      </c>
      <c r="O553" s="1">
        <v>7917731.0</v>
      </c>
      <c r="P553" s="1">
        <v>16.62</v>
      </c>
      <c r="Q553" s="1">
        <v>6548554.0</v>
      </c>
      <c r="R553" s="1">
        <v>7.86</v>
      </c>
      <c r="S553" s="1">
        <v>9283874.0</v>
      </c>
      <c r="T553" s="1">
        <v>26.62</v>
      </c>
      <c r="U553" s="1">
        <v>460290.0</v>
      </c>
    </row>
    <row r="554" ht="13.5" customHeight="1">
      <c r="A554" s="1">
        <v>42769.0</v>
      </c>
      <c r="B554" s="1">
        <v>24.67</v>
      </c>
      <c r="C554" s="1">
        <v>4679134.0</v>
      </c>
      <c r="D554" s="1">
        <v>64.13</v>
      </c>
      <c r="E554" s="1">
        <v>866115.0</v>
      </c>
      <c r="F554" s="1">
        <v>5.3733</v>
      </c>
      <c r="G554" s="1">
        <v>51518.0</v>
      </c>
      <c r="H554" s="1">
        <v>28.92</v>
      </c>
      <c r="I554" s="1">
        <v>2201366.0</v>
      </c>
      <c r="J554" s="1">
        <v>87.26</v>
      </c>
      <c r="K554" s="1">
        <v>875126.0</v>
      </c>
      <c r="L554" s="1">
        <v>31.56</v>
      </c>
      <c r="M554" s="1">
        <v>3492601.0</v>
      </c>
      <c r="N554" s="1">
        <v>5.1</v>
      </c>
      <c r="O554" s="1">
        <v>7066839.0</v>
      </c>
      <c r="P554" s="1">
        <v>16.06</v>
      </c>
      <c r="Q554" s="1">
        <v>4345810.0</v>
      </c>
      <c r="R554" s="1">
        <v>7.81</v>
      </c>
      <c r="S554" s="1">
        <v>7392338.0</v>
      </c>
      <c r="T554" s="1">
        <v>26.59</v>
      </c>
      <c r="U554" s="1">
        <v>234955.0</v>
      </c>
    </row>
    <row r="555" ht="13.5" customHeight="1">
      <c r="A555" s="1">
        <v>42772.0</v>
      </c>
      <c r="B555" s="1">
        <v>25.4</v>
      </c>
      <c r="C555" s="1">
        <v>6275714.0</v>
      </c>
      <c r="D555" s="1">
        <v>65.89</v>
      </c>
      <c r="E555" s="1">
        <v>1107848.0</v>
      </c>
      <c r="F555" s="1">
        <v>5.5344</v>
      </c>
      <c r="G555" s="1">
        <v>31737.0</v>
      </c>
      <c r="H555" s="1">
        <v>29.7</v>
      </c>
      <c r="I555" s="1">
        <v>3067714.0</v>
      </c>
      <c r="J555" s="1">
        <v>88.62</v>
      </c>
      <c r="K555" s="1">
        <v>780146.0</v>
      </c>
      <c r="L555" s="1">
        <v>31.74</v>
      </c>
      <c r="M555" s="1">
        <v>2822998.0</v>
      </c>
      <c r="N555" s="1">
        <v>5.39</v>
      </c>
      <c r="O555" s="1">
        <v>9559701.0</v>
      </c>
      <c r="P555" s="1">
        <v>16.08</v>
      </c>
      <c r="Q555" s="1">
        <v>5023072.0</v>
      </c>
      <c r="R555" s="1">
        <v>7.82</v>
      </c>
      <c r="S555" s="1">
        <v>2293775.0</v>
      </c>
      <c r="T555" s="1">
        <v>27.41</v>
      </c>
      <c r="U555" s="1">
        <v>214227.0</v>
      </c>
    </row>
    <row r="556" ht="13.5" customHeight="1">
      <c r="A556" s="1">
        <v>42773.0</v>
      </c>
      <c r="B556" s="1">
        <v>25.45</v>
      </c>
      <c r="C556" s="1">
        <v>5438019.0</v>
      </c>
      <c r="D556" s="1">
        <v>65.93</v>
      </c>
      <c r="E556" s="1">
        <v>867515.0</v>
      </c>
      <c r="F556" s="1">
        <v>5.506</v>
      </c>
      <c r="G556" s="1">
        <v>48337.0</v>
      </c>
      <c r="H556" s="1">
        <v>29.85</v>
      </c>
      <c r="I556" s="1">
        <v>2170241.0</v>
      </c>
      <c r="J556" s="1">
        <v>89.28</v>
      </c>
      <c r="K556" s="1">
        <v>1155211.0</v>
      </c>
      <c r="L556" s="1">
        <v>31.4</v>
      </c>
      <c r="M556" s="1">
        <v>2637994.0</v>
      </c>
      <c r="N556" s="1">
        <v>5.33</v>
      </c>
      <c r="O556" s="1">
        <v>1.0604705E7</v>
      </c>
      <c r="P556" s="1">
        <v>15.93</v>
      </c>
      <c r="Q556" s="1">
        <v>3928018.0</v>
      </c>
      <c r="R556" s="1">
        <v>7.92</v>
      </c>
      <c r="S556" s="1">
        <v>8429570.0</v>
      </c>
      <c r="T556" s="1">
        <v>27.37</v>
      </c>
      <c r="U556" s="1">
        <v>316356.0</v>
      </c>
    </row>
    <row r="557" ht="13.5" customHeight="1">
      <c r="A557" s="1">
        <v>42774.0</v>
      </c>
      <c r="B557" s="1">
        <v>25.75</v>
      </c>
      <c r="C557" s="1">
        <v>5893255.0</v>
      </c>
      <c r="D557" s="1">
        <v>66.87</v>
      </c>
      <c r="E557" s="1">
        <v>1007784.0</v>
      </c>
      <c r="F557" s="1">
        <v>5.5723</v>
      </c>
      <c r="G557" s="1">
        <v>87106.0</v>
      </c>
      <c r="H557" s="1">
        <v>30.01</v>
      </c>
      <c r="I557" s="1">
        <v>1738183.0</v>
      </c>
      <c r="J557" s="1">
        <v>89.5</v>
      </c>
      <c r="K557" s="1">
        <v>963521.0</v>
      </c>
      <c r="L557" s="1">
        <v>30.94</v>
      </c>
      <c r="M557" s="1">
        <v>3857585.0</v>
      </c>
      <c r="N557" s="1">
        <v>5.5</v>
      </c>
      <c r="O557" s="1">
        <v>1.026494E7</v>
      </c>
      <c r="P557" s="1">
        <v>16.29</v>
      </c>
      <c r="Q557" s="1">
        <v>7221019.0</v>
      </c>
      <c r="R557" s="1">
        <v>8.27</v>
      </c>
      <c r="S557" s="1">
        <v>1.3762582E7</v>
      </c>
      <c r="T557" s="1">
        <v>27.63</v>
      </c>
      <c r="U557" s="1">
        <v>282838.0</v>
      </c>
    </row>
    <row r="558" ht="13.5" customHeight="1">
      <c r="A558" s="1">
        <v>42775.0</v>
      </c>
      <c r="B558" s="1">
        <v>25.175</v>
      </c>
      <c r="C558" s="1">
        <v>5391105.0</v>
      </c>
      <c r="D558" s="1">
        <v>66.0</v>
      </c>
      <c r="E558" s="1">
        <v>869764.0</v>
      </c>
      <c r="F558" s="1">
        <v>5.5534</v>
      </c>
      <c r="G558" s="1">
        <v>61961.0</v>
      </c>
      <c r="H558" s="1">
        <v>28.94</v>
      </c>
      <c r="I558" s="1">
        <v>1919243.0</v>
      </c>
      <c r="J558" s="1">
        <v>89.26</v>
      </c>
      <c r="K558" s="1">
        <v>971991.0</v>
      </c>
      <c r="L558" s="1">
        <v>30.81</v>
      </c>
      <c r="M558" s="1">
        <v>3404434.0</v>
      </c>
      <c r="N558" s="1">
        <v>5.4</v>
      </c>
      <c r="O558" s="1">
        <v>8597800.0</v>
      </c>
      <c r="P558" s="1">
        <v>16.35</v>
      </c>
      <c r="Q558" s="1">
        <v>4390296.0</v>
      </c>
      <c r="R558" s="1">
        <v>8.14</v>
      </c>
      <c r="S558" s="1">
        <v>5637327.0</v>
      </c>
      <c r="T558" s="1">
        <v>27.1</v>
      </c>
      <c r="U558" s="1">
        <v>216478.0</v>
      </c>
    </row>
    <row r="559" ht="13.5" customHeight="1">
      <c r="A559" s="1">
        <v>42776.0</v>
      </c>
      <c r="B559" s="1">
        <v>25.51</v>
      </c>
      <c r="C559" s="1">
        <v>7014376.0</v>
      </c>
      <c r="D559" s="1">
        <v>66.49</v>
      </c>
      <c r="E559" s="1">
        <v>738519.0</v>
      </c>
      <c r="F559" s="1">
        <v>5.5155</v>
      </c>
      <c r="G559" s="1">
        <v>106240.0</v>
      </c>
      <c r="H559" s="1">
        <v>29.17</v>
      </c>
      <c r="I559" s="1">
        <v>1618568.0</v>
      </c>
      <c r="J559" s="1">
        <v>89.66</v>
      </c>
      <c r="K559" s="1">
        <v>752249.0</v>
      </c>
      <c r="L559" s="1">
        <v>32.6</v>
      </c>
      <c r="M559" s="1">
        <v>5369544.0</v>
      </c>
      <c r="N559" s="1">
        <v>5.34</v>
      </c>
      <c r="O559" s="1">
        <v>8734050.0</v>
      </c>
      <c r="P559" s="1">
        <v>16.86</v>
      </c>
      <c r="Q559" s="1">
        <v>8554476.0</v>
      </c>
      <c r="R559" s="1">
        <v>8.61</v>
      </c>
      <c r="S559" s="1">
        <v>8594116.0</v>
      </c>
      <c r="T559" s="1">
        <v>27.35</v>
      </c>
      <c r="U559" s="1">
        <v>257132.0</v>
      </c>
    </row>
    <row r="560" ht="13.5" customHeight="1">
      <c r="A560" s="1">
        <v>42779.0</v>
      </c>
      <c r="B560" s="1">
        <v>25.38</v>
      </c>
      <c r="C560" s="1">
        <v>4879033.0</v>
      </c>
      <c r="D560" s="1">
        <v>65.06</v>
      </c>
      <c r="E560" s="1">
        <v>792239.0</v>
      </c>
      <c r="F560" s="1">
        <v>5.525</v>
      </c>
      <c r="G560" s="1">
        <v>34876.0</v>
      </c>
      <c r="H560" s="1">
        <v>29.02</v>
      </c>
      <c r="I560" s="1">
        <v>1807405.0</v>
      </c>
      <c r="J560" s="1">
        <v>89.21</v>
      </c>
      <c r="K560" s="1">
        <v>463411.0</v>
      </c>
      <c r="L560" s="1">
        <v>33.32</v>
      </c>
      <c r="M560" s="1">
        <v>3453059.0</v>
      </c>
      <c r="N560" s="1">
        <v>5.18</v>
      </c>
      <c r="O560" s="1">
        <v>6629699.0</v>
      </c>
      <c r="P560" s="1">
        <v>16.95</v>
      </c>
      <c r="Q560" s="1">
        <v>7766470.0</v>
      </c>
      <c r="R560" s="1">
        <v>8.75</v>
      </c>
      <c r="S560" s="1">
        <v>7957453.0</v>
      </c>
      <c r="T560" s="1">
        <v>27.16</v>
      </c>
      <c r="U560" s="1">
        <v>273353.0</v>
      </c>
    </row>
    <row r="561" ht="13.5" customHeight="1">
      <c r="A561" s="1">
        <v>42780.0</v>
      </c>
      <c r="B561" s="1">
        <v>25.18</v>
      </c>
      <c r="C561" s="1">
        <v>5612956.0</v>
      </c>
      <c r="D561" s="1">
        <v>64.55</v>
      </c>
      <c r="E561" s="1">
        <v>897204.0</v>
      </c>
      <c r="F561" s="1">
        <v>5.6387</v>
      </c>
      <c r="G561" s="1">
        <v>74133.0</v>
      </c>
      <c r="H561" s="1">
        <v>29.06</v>
      </c>
      <c r="I561" s="1">
        <v>2652505.0</v>
      </c>
      <c r="J561" s="1">
        <v>88.77</v>
      </c>
      <c r="K561" s="1">
        <v>777657.0</v>
      </c>
      <c r="L561" s="1">
        <v>32.67</v>
      </c>
      <c r="M561" s="1">
        <v>3764715.0</v>
      </c>
      <c r="N561" s="1">
        <v>5.12</v>
      </c>
      <c r="O561" s="1">
        <v>8868236.0</v>
      </c>
      <c r="P561" s="1">
        <v>16.78</v>
      </c>
      <c r="Q561" s="1">
        <v>5211575.0</v>
      </c>
      <c r="R561" s="1">
        <v>8.92</v>
      </c>
      <c r="S561" s="1">
        <v>7952340.0</v>
      </c>
      <c r="T561" s="1">
        <v>27.19</v>
      </c>
      <c r="U561" s="1">
        <v>326162.0</v>
      </c>
    </row>
    <row r="562" ht="13.5" customHeight="1">
      <c r="A562" s="1">
        <v>42781.0</v>
      </c>
      <c r="B562" s="1">
        <v>25.28</v>
      </c>
      <c r="C562" s="1">
        <v>5196414.0</v>
      </c>
      <c r="D562" s="1">
        <v>64.58</v>
      </c>
      <c r="E562" s="1">
        <v>760006.0</v>
      </c>
      <c r="F562" s="1">
        <v>5.6387</v>
      </c>
      <c r="G562" s="1">
        <v>51071.0</v>
      </c>
      <c r="H562" s="1">
        <v>29.02</v>
      </c>
      <c r="I562" s="1">
        <v>3017220.0</v>
      </c>
      <c r="J562" s="1">
        <v>88.77</v>
      </c>
      <c r="K562" s="1">
        <v>887258.0</v>
      </c>
      <c r="L562" s="1">
        <v>29.34</v>
      </c>
      <c r="M562" s="1">
        <v>1.5116793E7</v>
      </c>
      <c r="N562" s="1">
        <v>5.16</v>
      </c>
      <c r="O562" s="1">
        <v>7763150.0</v>
      </c>
      <c r="P562" s="1">
        <v>16.28</v>
      </c>
      <c r="Q562" s="1">
        <v>4333867.0</v>
      </c>
      <c r="R562" s="1">
        <v>8.63</v>
      </c>
      <c r="S562" s="1">
        <v>6634789.0</v>
      </c>
      <c r="T562" s="1">
        <v>25.33</v>
      </c>
      <c r="U562" s="1">
        <v>975411.0</v>
      </c>
    </row>
    <row r="563" ht="13.5" customHeight="1">
      <c r="A563" s="1">
        <v>42782.0</v>
      </c>
      <c r="B563" s="1">
        <v>26.81</v>
      </c>
      <c r="C563" s="1">
        <v>1.0591357E7</v>
      </c>
      <c r="D563" s="1">
        <v>61.66</v>
      </c>
      <c r="E563" s="1">
        <v>2309909.0</v>
      </c>
      <c r="F563" s="1">
        <v>5.6576</v>
      </c>
      <c r="G563" s="1">
        <v>24217.0</v>
      </c>
      <c r="H563" s="1">
        <v>28.54</v>
      </c>
      <c r="I563" s="1">
        <v>3421326.0</v>
      </c>
      <c r="J563" s="1">
        <v>89.46</v>
      </c>
      <c r="K563" s="1">
        <v>1197306.0</v>
      </c>
      <c r="L563" s="1">
        <v>27.78</v>
      </c>
      <c r="M563" s="1">
        <v>1.1569985E7</v>
      </c>
      <c r="N563" s="1">
        <v>5.14</v>
      </c>
      <c r="O563" s="1">
        <v>1.0252365E7</v>
      </c>
      <c r="P563" s="1">
        <v>15.87</v>
      </c>
      <c r="Q563" s="1">
        <v>5610189.0</v>
      </c>
      <c r="R563" s="1">
        <v>8.45</v>
      </c>
      <c r="S563" s="1">
        <v>6377183.0</v>
      </c>
      <c r="T563" s="1">
        <v>25.59</v>
      </c>
      <c r="U563" s="1">
        <v>370303.0</v>
      </c>
    </row>
    <row r="564" ht="13.5" customHeight="1">
      <c r="A564" s="1">
        <v>42783.0</v>
      </c>
      <c r="B564" s="1">
        <v>26.41</v>
      </c>
      <c r="C564" s="1">
        <v>5974541.0</v>
      </c>
      <c r="D564" s="1">
        <v>61.32</v>
      </c>
      <c r="E564" s="1">
        <v>956023.0</v>
      </c>
      <c r="F564" s="1">
        <v>5.4302</v>
      </c>
      <c r="G564" s="1">
        <v>29526.0</v>
      </c>
      <c r="H564" s="1">
        <v>28.22</v>
      </c>
      <c r="I564" s="1">
        <v>1206286.0</v>
      </c>
      <c r="J564" s="1">
        <v>88.06</v>
      </c>
      <c r="K564" s="1">
        <v>792072.0</v>
      </c>
      <c r="L564" s="1">
        <v>27.98</v>
      </c>
      <c r="M564" s="1">
        <v>5236822.0</v>
      </c>
      <c r="N564" s="1">
        <v>5.06</v>
      </c>
      <c r="O564" s="1">
        <v>6279377.0</v>
      </c>
      <c r="P564" s="1">
        <v>15.0</v>
      </c>
      <c r="Q564" s="1">
        <v>1.3726198E7</v>
      </c>
      <c r="R564" s="1">
        <v>8.34</v>
      </c>
      <c r="S564" s="1">
        <v>4576917.0</v>
      </c>
      <c r="T564" s="1">
        <v>25.29</v>
      </c>
      <c r="U564" s="1">
        <v>414699.0</v>
      </c>
    </row>
    <row r="565" ht="13.5" customHeight="1">
      <c r="A565" s="1">
        <v>42786.0</v>
      </c>
      <c r="B565" s="1">
        <v>26.41</v>
      </c>
      <c r="C565" s="1">
        <v>5974541.0</v>
      </c>
      <c r="D565" s="1">
        <v>61.32</v>
      </c>
      <c r="E565" s="1">
        <v>956023.0</v>
      </c>
      <c r="F565" s="1">
        <v>5.4302</v>
      </c>
      <c r="G565" s="1">
        <v>29526.0</v>
      </c>
      <c r="H565" s="1">
        <v>28.22</v>
      </c>
      <c r="I565" s="1">
        <v>1206286.0</v>
      </c>
      <c r="J565" s="1">
        <v>88.06</v>
      </c>
      <c r="K565" s="1">
        <v>792072.0</v>
      </c>
      <c r="L565" s="1">
        <v>27.98</v>
      </c>
      <c r="M565" s="1">
        <v>5236822.0</v>
      </c>
      <c r="N565" s="1">
        <v>5.06</v>
      </c>
      <c r="O565" s="1">
        <v>6279377.0</v>
      </c>
      <c r="P565" s="1">
        <v>15.0</v>
      </c>
      <c r="Q565" s="1">
        <v>1.3726198E7</v>
      </c>
      <c r="R565" s="1">
        <v>8.34</v>
      </c>
      <c r="S565" s="1">
        <v>4576917.0</v>
      </c>
      <c r="T565" s="1">
        <v>25.29</v>
      </c>
      <c r="U565" s="1">
        <v>414699.0</v>
      </c>
    </row>
    <row r="566" ht="13.5" customHeight="1">
      <c r="A566" s="1">
        <v>42787.0</v>
      </c>
      <c r="B566" s="1">
        <v>26.45</v>
      </c>
      <c r="C566" s="1">
        <v>4950913.0</v>
      </c>
      <c r="D566" s="1">
        <v>61.41</v>
      </c>
      <c r="E566" s="1">
        <v>1132968.0</v>
      </c>
      <c r="F566" s="1">
        <v>5.3828</v>
      </c>
      <c r="G566" s="1">
        <v>341152.0</v>
      </c>
      <c r="H566" s="1">
        <v>28.07</v>
      </c>
      <c r="I566" s="1">
        <v>1687330.0</v>
      </c>
      <c r="J566" s="1">
        <v>88.42</v>
      </c>
      <c r="K566" s="1">
        <v>579681.0</v>
      </c>
      <c r="L566" s="1">
        <v>29.15</v>
      </c>
      <c r="M566" s="1">
        <v>5616622.0</v>
      </c>
      <c r="N566" s="1">
        <v>5.04</v>
      </c>
      <c r="O566" s="1">
        <v>7376755.0</v>
      </c>
      <c r="P566" s="1">
        <v>15.58</v>
      </c>
      <c r="Q566" s="1">
        <v>7532410.0</v>
      </c>
      <c r="R566" s="1">
        <v>8.59</v>
      </c>
      <c r="S566" s="1">
        <v>4489768.0</v>
      </c>
      <c r="T566" s="1">
        <v>25.71</v>
      </c>
      <c r="U566" s="1">
        <v>306212.0</v>
      </c>
    </row>
    <row r="567" ht="13.5" customHeight="1">
      <c r="A567" s="1">
        <v>42788.0</v>
      </c>
      <c r="B567" s="1">
        <v>26.23</v>
      </c>
      <c r="C567" s="1">
        <v>7899675.0</v>
      </c>
      <c r="D567" s="1">
        <v>59.64</v>
      </c>
      <c r="E567" s="1">
        <v>1062267.0</v>
      </c>
      <c r="F567" s="1">
        <v>5.2596</v>
      </c>
      <c r="G567" s="1">
        <v>135827.0</v>
      </c>
      <c r="H567" s="1">
        <v>28.04</v>
      </c>
      <c r="I567" s="1">
        <v>1910863.0</v>
      </c>
      <c r="J567" s="1">
        <v>87.71</v>
      </c>
      <c r="K567" s="1">
        <v>846106.0</v>
      </c>
      <c r="L567" s="1">
        <v>28.29</v>
      </c>
      <c r="M567" s="1">
        <v>5133676.0</v>
      </c>
      <c r="N567" s="1">
        <v>4.96</v>
      </c>
      <c r="O567" s="1">
        <v>7530329.0</v>
      </c>
      <c r="P567" s="1">
        <v>15.22</v>
      </c>
      <c r="Q567" s="1">
        <v>4780271.0</v>
      </c>
      <c r="R567" s="1">
        <v>8.39</v>
      </c>
      <c r="S567" s="1">
        <v>3584139.0</v>
      </c>
      <c r="T567" s="1">
        <v>25.0</v>
      </c>
      <c r="U567" s="1">
        <v>276772.0</v>
      </c>
    </row>
    <row r="568" ht="13.5" customHeight="1">
      <c r="A568" s="1">
        <v>42789.0</v>
      </c>
      <c r="B568" s="1">
        <v>25.83</v>
      </c>
      <c r="C568" s="1">
        <v>5887350.0</v>
      </c>
      <c r="D568" s="1">
        <v>59.53</v>
      </c>
      <c r="E568" s="1">
        <v>1147276.0</v>
      </c>
      <c r="F568" s="1">
        <v>5.2122</v>
      </c>
      <c r="G568" s="1">
        <v>238691.0</v>
      </c>
      <c r="H568" s="1">
        <v>28.22</v>
      </c>
      <c r="I568" s="1">
        <v>1867276.0</v>
      </c>
      <c r="J568" s="1">
        <v>87.51</v>
      </c>
      <c r="K568" s="1">
        <v>644093.0</v>
      </c>
      <c r="L568" s="1">
        <v>27.29</v>
      </c>
      <c r="M568" s="1">
        <v>4659992.0</v>
      </c>
      <c r="N568" s="1">
        <v>4.86</v>
      </c>
      <c r="O568" s="1">
        <v>9764478.0</v>
      </c>
      <c r="P568" s="1">
        <v>14.23</v>
      </c>
      <c r="Q568" s="1">
        <v>1.3771576E7</v>
      </c>
      <c r="R568" s="1">
        <v>8.14</v>
      </c>
      <c r="S568" s="1">
        <v>4997956.0</v>
      </c>
      <c r="T568" s="1">
        <v>25.06</v>
      </c>
      <c r="U568" s="1">
        <v>244744.0</v>
      </c>
    </row>
    <row r="569" ht="13.5" customHeight="1">
      <c r="A569" s="1">
        <v>42790.0</v>
      </c>
      <c r="B569" s="1">
        <v>25.59</v>
      </c>
      <c r="C569" s="1">
        <v>5173502.0</v>
      </c>
      <c r="D569" s="1">
        <v>59.39</v>
      </c>
      <c r="E569" s="1">
        <v>1321749.0</v>
      </c>
      <c r="F569" s="1">
        <v>5.1459</v>
      </c>
      <c r="G569" s="1">
        <v>64093.0</v>
      </c>
      <c r="H569" s="1">
        <v>27.71</v>
      </c>
      <c r="I569" s="1">
        <v>2238945.0</v>
      </c>
      <c r="J569" s="1">
        <v>86.27</v>
      </c>
      <c r="K569" s="1">
        <v>1016872.0</v>
      </c>
      <c r="L569" s="1">
        <v>27.16</v>
      </c>
      <c r="M569" s="1">
        <v>4814308.0</v>
      </c>
      <c r="N569" s="1">
        <v>4.99</v>
      </c>
      <c r="O569" s="1">
        <v>1.1617107E7</v>
      </c>
      <c r="P569" s="1">
        <v>14.0</v>
      </c>
      <c r="Q569" s="1">
        <v>6967667.0</v>
      </c>
      <c r="R569" s="1">
        <v>8.17</v>
      </c>
      <c r="S569" s="1">
        <v>5057914.0</v>
      </c>
      <c r="T569" s="1">
        <v>24.89</v>
      </c>
      <c r="U569" s="1">
        <v>312332.0</v>
      </c>
    </row>
    <row r="570" ht="13.5" customHeight="1">
      <c r="A570" s="1">
        <v>42793.0</v>
      </c>
      <c r="B570" s="1">
        <v>24.73</v>
      </c>
      <c r="C570" s="1">
        <v>1.0628252E7</v>
      </c>
      <c r="D570" s="1">
        <v>55.32</v>
      </c>
      <c r="E570" s="1">
        <v>1912661.0</v>
      </c>
      <c r="F570" s="1">
        <v>4.8995</v>
      </c>
      <c r="G570" s="1">
        <v>91924.0</v>
      </c>
      <c r="H570" s="1">
        <v>25.77</v>
      </c>
      <c r="I570" s="1">
        <v>3705210.0</v>
      </c>
      <c r="J570" s="1">
        <v>84.04</v>
      </c>
      <c r="K570" s="1">
        <v>1503998.0</v>
      </c>
      <c r="L570" s="1">
        <v>26.26</v>
      </c>
      <c r="M570" s="1">
        <v>6400590.0</v>
      </c>
      <c r="N570" s="1">
        <v>4.69</v>
      </c>
      <c r="O570" s="1">
        <v>1.8353367E7</v>
      </c>
      <c r="P570" s="1">
        <v>13.93</v>
      </c>
      <c r="Q570" s="1">
        <v>6474196.0</v>
      </c>
      <c r="R570" s="1">
        <v>8.01</v>
      </c>
      <c r="S570" s="1">
        <v>7131531.0</v>
      </c>
      <c r="T570" s="1">
        <v>23.33</v>
      </c>
      <c r="U570" s="1">
        <v>605938.0</v>
      </c>
    </row>
    <row r="571" ht="13.5" customHeight="1">
      <c r="A571" s="1">
        <v>42794.0</v>
      </c>
      <c r="B571" s="1">
        <v>24.51</v>
      </c>
      <c r="C571" s="1">
        <v>8932243.0</v>
      </c>
      <c r="D571" s="1">
        <v>55.85</v>
      </c>
      <c r="E571" s="1">
        <v>1768544.0</v>
      </c>
      <c r="F571" s="1">
        <v>5.1743</v>
      </c>
      <c r="G571" s="1">
        <v>145655.0</v>
      </c>
      <c r="H571" s="1">
        <v>25.87</v>
      </c>
      <c r="I571" s="1">
        <v>3737483.0</v>
      </c>
      <c r="J571" s="1">
        <v>85.61</v>
      </c>
      <c r="K571" s="1">
        <v>1396847.0</v>
      </c>
      <c r="L571" s="1">
        <v>26.55</v>
      </c>
      <c r="M571" s="1">
        <v>4866522.0</v>
      </c>
      <c r="N571" s="1">
        <v>4.68</v>
      </c>
      <c r="O571" s="1">
        <v>1.155979E7</v>
      </c>
      <c r="P571" s="1">
        <v>13.82</v>
      </c>
      <c r="Q571" s="1">
        <v>6002951.0</v>
      </c>
      <c r="R571" s="1">
        <v>7.99</v>
      </c>
      <c r="S571" s="1">
        <v>6394599.0</v>
      </c>
      <c r="T571" s="1">
        <v>23.74</v>
      </c>
      <c r="U571" s="1">
        <v>579060.0</v>
      </c>
    </row>
    <row r="572" ht="13.5" customHeight="1">
      <c r="A572" s="1">
        <v>42795.0</v>
      </c>
      <c r="B572" s="1">
        <v>25.23</v>
      </c>
      <c r="C572" s="1">
        <v>7217286.0</v>
      </c>
      <c r="D572" s="1">
        <v>56.28</v>
      </c>
      <c r="E572" s="1">
        <v>1193764.0</v>
      </c>
      <c r="F572" s="1">
        <v>5.2027</v>
      </c>
      <c r="G572" s="1">
        <v>28062.0</v>
      </c>
      <c r="H572" s="1">
        <v>26.34</v>
      </c>
      <c r="I572" s="1">
        <v>1561874.0</v>
      </c>
      <c r="J572" s="1">
        <v>86.91</v>
      </c>
      <c r="K572" s="1">
        <v>1222862.0</v>
      </c>
      <c r="L572" s="1">
        <v>28.08</v>
      </c>
      <c r="M572" s="1">
        <v>6069639.0</v>
      </c>
      <c r="N572" s="1">
        <v>4.64</v>
      </c>
      <c r="O572" s="1">
        <v>9176881.0</v>
      </c>
      <c r="P572" s="1">
        <v>14.95</v>
      </c>
      <c r="Q572" s="1">
        <v>7158095.0</v>
      </c>
      <c r="R572" s="1">
        <v>8.49</v>
      </c>
      <c r="S572" s="1">
        <v>5712947.0</v>
      </c>
      <c r="T572" s="1">
        <v>23.99</v>
      </c>
      <c r="U572" s="1">
        <v>425033.0</v>
      </c>
    </row>
    <row r="573" ht="13.5" customHeight="1">
      <c r="A573" s="1">
        <v>42796.0</v>
      </c>
      <c r="B573" s="1">
        <v>24.11</v>
      </c>
      <c r="C573" s="1">
        <v>8083711.0</v>
      </c>
      <c r="D573" s="1">
        <v>54.29</v>
      </c>
      <c r="E573" s="1">
        <v>1285781.0</v>
      </c>
      <c r="F573" s="1">
        <v>5.0606</v>
      </c>
      <c r="G573" s="1">
        <v>76518.0</v>
      </c>
      <c r="H573" s="1">
        <v>25.75</v>
      </c>
      <c r="I573" s="1">
        <v>1965885.0</v>
      </c>
      <c r="J573" s="1">
        <v>82.08</v>
      </c>
      <c r="K573" s="1">
        <v>1255821.0</v>
      </c>
      <c r="L573" s="1">
        <v>27.1</v>
      </c>
      <c r="M573" s="1">
        <v>3976317.0</v>
      </c>
      <c r="N573" s="1">
        <v>4.48</v>
      </c>
      <c r="O573" s="1">
        <v>1.2968323E7</v>
      </c>
      <c r="P573" s="1">
        <v>14.77</v>
      </c>
      <c r="Q573" s="1">
        <v>6870355.0</v>
      </c>
      <c r="R573" s="1">
        <v>8.11</v>
      </c>
      <c r="S573" s="1">
        <v>4489118.0</v>
      </c>
      <c r="T573" s="1">
        <v>22.22</v>
      </c>
      <c r="U573" s="1">
        <v>545646.0</v>
      </c>
    </row>
    <row r="574" ht="13.5" customHeight="1">
      <c r="A574" s="1">
        <v>42797.0</v>
      </c>
      <c r="B574" s="1">
        <v>24.43</v>
      </c>
      <c r="C574" s="1">
        <v>7373027.0</v>
      </c>
      <c r="D574" s="1">
        <v>55.16</v>
      </c>
      <c r="E574" s="1">
        <v>1719748.0</v>
      </c>
      <c r="F574" s="1">
        <v>5.2596</v>
      </c>
      <c r="G574" s="1">
        <v>105611.0</v>
      </c>
      <c r="H574" s="1">
        <v>26.03</v>
      </c>
      <c r="I574" s="1">
        <v>2427137.0</v>
      </c>
      <c r="J574" s="1">
        <v>83.8</v>
      </c>
      <c r="K574" s="1">
        <v>1122853.0</v>
      </c>
      <c r="L574" s="1">
        <v>27.3</v>
      </c>
      <c r="M574" s="1">
        <v>4025110.0</v>
      </c>
      <c r="N574" s="1">
        <v>4.49</v>
      </c>
      <c r="O574" s="1">
        <v>9218905.0</v>
      </c>
      <c r="P574" s="1">
        <v>15.26</v>
      </c>
      <c r="Q574" s="1">
        <v>1.5561026E7</v>
      </c>
      <c r="R574" s="1">
        <v>8.42</v>
      </c>
      <c r="S574" s="1">
        <v>5797673.0</v>
      </c>
      <c r="T574" s="1">
        <v>22.49</v>
      </c>
      <c r="U574" s="1">
        <v>577483.0</v>
      </c>
    </row>
    <row r="575" ht="13.5" customHeight="1">
      <c r="A575" s="1">
        <v>42800.0</v>
      </c>
      <c r="B575" s="1">
        <v>24.08</v>
      </c>
      <c r="C575" s="1">
        <v>4687704.0</v>
      </c>
      <c r="D575" s="1">
        <v>53.63</v>
      </c>
      <c r="E575" s="1">
        <v>1260976.0</v>
      </c>
      <c r="F575" s="1">
        <v>5.2122</v>
      </c>
      <c r="G575" s="1">
        <v>54990.0</v>
      </c>
      <c r="H575" s="1">
        <v>25.86</v>
      </c>
      <c r="I575" s="1">
        <v>1674542.0</v>
      </c>
      <c r="J575" s="1">
        <v>82.47</v>
      </c>
      <c r="K575" s="1">
        <v>789431.0</v>
      </c>
      <c r="L575" s="1">
        <v>26.63</v>
      </c>
      <c r="M575" s="1">
        <v>4541688.0</v>
      </c>
      <c r="N575" s="1">
        <v>4.45</v>
      </c>
      <c r="O575" s="1">
        <v>9163202.0</v>
      </c>
      <c r="P575" s="1">
        <v>14.8</v>
      </c>
      <c r="Q575" s="1">
        <v>4763823.0</v>
      </c>
      <c r="R575" s="1">
        <v>8.185</v>
      </c>
      <c r="S575" s="1">
        <v>3592036.0</v>
      </c>
      <c r="T575" s="1">
        <v>21.81</v>
      </c>
      <c r="U575" s="1">
        <v>266367.0</v>
      </c>
    </row>
    <row r="576" ht="13.5" customHeight="1">
      <c r="A576" s="1">
        <v>42801.0</v>
      </c>
      <c r="B576" s="1">
        <v>23.85</v>
      </c>
      <c r="C576" s="1">
        <v>7361449.0</v>
      </c>
      <c r="D576" s="1">
        <v>53.63</v>
      </c>
      <c r="E576" s="1">
        <v>1378694.0</v>
      </c>
      <c r="F576" s="1">
        <v>5.3638</v>
      </c>
      <c r="G576" s="1">
        <v>146799.0</v>
      </c>
      <c r="H576" s="1">
        <v>25.62</v>
      </c>
      <c r="I576" s="1">
        <v>2224789.0</v>
      </c>
      <c r="J576" s="1">
        <v>81.73</v>
      </c>
      <c r="K576" s="1">
        <v>1502856.0</v>
      </c>
      <c r="L576" s="1">
        <v>26.91</v>
      </c>
      <c r="M576" s="1">
        <v>4233923.0</v>
      </c>
      <c r="N576" s="1">
        <v>4.39</v>
      </c>
      <c r="O576" s="1">
        <v>7830065.0</v>
      </c>
      <c r="P576" s="1">
        <v>14.26</v>
      </c>
      <c r="Q576" s="1">
        <v>6280857.0</v>
      </c>
      <c r="R576" s="1">
        <v>7.84</v>
      </c>
      <c r="S576" s="1">
        <v>7011932.0</v>
      </c>
      <c r="T576" s="1">
        <v>21.92</v>
      </c>
      <c r="U576" s="1">
        <v>520427.0</v>
      </c>
    </row>
    <row r="577" ht="13.5" customHeight="1">
      <c r="A577" s="1">
        <v>42802.0</v>
      </c>
      <c r="B577" s="1">
        <v>24.06</v>
      </c>
      <c r="C577" s="1">
        <v>4323205.0</v>
      </c>
      <c r="D577" s="1">
        <v>54.05</v>
      </c>
      <c r="E577" s="1">
        <v>913844.0</v>
      </c>
      <c r="F577" s="1">
        <v>5.0606</v>
      </c>
      <c r="G577" s="1">
        <v>109128.0</v>
      </c>
      <c r="H577" s="1">
        <v>25.53</v>
      </c>
      <c r="I577" s="1">
        <v>2292008.0</v>
      </c>
      <c r="J577" s="1">
        <v>83.05</v>
      </c>
      <c r="K577" s="1">
        <v>618551.0</v>
      </c>
      <c r="L577" s="1">
        <v>26.54</v>
      </c>
      <c r="M577" s="1">
        <v>3424460.0</v>
      </c>
      <c r="N577" s="1">
        <v>4.39</v>
      </c>
      <c r="O577" s="1">
        <v>7600925.0</v>
      </c>
      <c r="P577" s="1">
        <v>14.07</v>
      </c>
      <c r="Q577" s="1">
        <v>4653718.0</v>
      </c>
      <c r="R577" s="1">
        <v>7.68</v>
      </c>
      <c r="S577" s="1">
        <v>4616028.0</v>
      </c>
      <c r="T577" s="1">
        <v>21.66</v>
      </c>
      <c r="U577" s="1">
        <v>255003.0</v>
      </c>
    </row>
    <row r="578" ht="13.5" customHeight="1">
      <c r="A578" s="1">
        <v>42803.0</v>
      </c>
      <c r="B578" s="1">
        <v>23.89</v>
      </c>
      <c r="C578" s="1">
        <v>4499264.0</v>
      </c>
      <c r="D578" s="1">
        <v>53.82</v>
      </c>
      <c r="E578" s="1">
        <v>552548.0</v>
      </c>
      <c r="F578" s="1">
        <v>5.307</v>
      </c>
      <c r="G578" s="1">
        <v>411690.0</v>
      </c>
      <c r="H578" s="1">
        <v>25.32</v>
      </c>
      <c r="I578" s="1">
        <v>1291955.0</v>
      </c>
      <c r="J578" s="1">
        <v>81.99</v>
      </c>
      <c r="K578" s="1">
        <v>499522.0</v>
      </c>
      <c r="L578" s="1">
        <v>26.37</v>
      </c>
      <c r="M578" s="1">
        <v>3614704.0</v>
      </c>
      <c r="N578" s="1">
        <v>4.28</v>
      </c>
      <c r="O578" s="1">
        <v>6886021.0</v>
      </c>
      <c r="P578" s="1">
        <v>13.58</v>
      </c>
      <c r="Q578" s="1">
        <v>5873625.0</v>
      </c>
      <c r="R578" s="1">
        <v>7.44</v>
      </c>
      <c r="S578" s="1">
        <v>7932159.0</v>
      </c>
      <c r="T578" s="1">
        <v>21.38</v>
      </c>
      <c r="U578" s="1">
        <v>275431.0</v>
      </c>
    </row>
    <row r="579" ht="13.5" customHeight="1">
      <c r="A579" s="1">
        <v>42804.0</v>
      </c>
      <c r="B579" s="1">
        <v>24.51</v>
      </c>
      <c r="C579" s="1">
        <v>4829720.0</v>
      </c>
      <c r="D579" s="1">
        <v>55.47</v>
      </c>
      <c r="E579" s="1">
        <v>787160.0</v>
      </c>
      <c r="F579" s="1">
        <v>5.3165</v>
      </c>
      <c r="G579" s="1">
        <v>158179.0</v>
      </c>
      <c r="H579" s="1">
        <v>25.97</v>
      </c>
      <c r="I579" s="1">
        <v>1449607.0</v>
      </c>
      <c r="J579" s="1">
        <v>83.77</v>
      </c>
      <c r="K579" s="1">
        <v>745563.0</v>
      </c>
      <c r="L579" s="1">
        <v>26.8</v>
      </c>
      <c r="M579" s="1">
        <v>3128138.0</v>
      </c>
      <c r="N579" s="1">
        <v>4.43</v>
      </c>
      <c r="O579" s="1">
        <v>5985206.0</v>
      </c>
      <c r="P579" s="1">
        <v>13.61</v>
      </c>
      <c r="Q579" s="1">
        <v>4041631.0</v>
      </c>
      <c r="R579" s="1">
        <v>7.59</v>
      </c>
      <c r="S579" s="1">
        <v>5651515.0</v>
      </c>
      <c r="T579" s="1">
        <v>21.89</v>
      </c>
      <c r="U579" s="1">
        <v>251157.0</v>
      </c>
    </row>
    <row r="580" ht="13.5" customHeight="1">
      <c r="A580" s="1">
        <v>42807.0</v>
      </c>
      <c r="B580" s="1">
        <v>24.54</v>
      </c>
      <c r="C580" s="1">
        <v>4019258.0</v>
      </c>
      <c r="D580" s="1">
        <v>55.46</v>
      </c>
      <c r="E580" s="1">
        <v>1012651.0</v>
      </c>
      <c r="F580" s="1">
        <v>5.4018</v>
      </c>
      <c r="G580" s="1">
        <v>91348.0</v>
      </c>
      <c r="H580" s="1">
        <v>26.15</v>
      </c>
      <c r="I580" s="1">
        <v>1240436.0</v>
      </c>
      <c r="J580" s="1">
        <v>84.15</v>
      </c>
      <c r="K580" s="1">
        <v>529900.0</v>
      </c>
      <c r="L580" s="1">
        <v>27.52</v>
      </c>
      <c r="M580" s="1">
        <v>2818427.0</v>
      </c>
      <c r="N580" s="1">
        <v>4.35</v>
      </c>
      <c r="O580" s="1">
        <v>6976215.0</v>
      </c>
      <c r="P580" s="1">
        <v>13.6</v>
      </c>
      <c r="Q580" s="1">
        <v>5792886.0</v>
      </c>
      <c r="R580" s="1">
        <v>7.73</v>
      </c>
      <c r="S580" s="1">
        <v>4253045.0</v>
      </c>
      <c r="T580" s="1">
        <v>22.31</v>
      </c>
      <c r="U580" s="1">
        <v>274178.0</v>
      </c>
    </row>
    <row r="581" ht="13.5" customHeight="1">
      <c r="A581" s="1">
        <v>42808.0</v>
      </c>
      <c r="B581" s="1">
        <v>23.99</v>
      </c>
      <c r="C581" s="1">
        <v>5766152.0</v>
      </c>
      <c r="D581" s="1">
        <v>53.77</v>
      </c>
      <c r="E581" s="1">
        <v>902125.0</v>
      </c>
      <c r="F581" s="1">
        <v>5.3544</v>
      </c>
      <c r="G581" s="1">
        <v>69831.0</v>
      </c>
      <c r="H581" s="1">
        <v>25.59</v>
      </c>
      <c r="I581" s="1">
        <v>2229324.0</v>
      </c>
      <c r="J581" s="1">
        <v>82.14</v>
      </c>
      <c r="K581" s="1">
        <v>877460.0</v>
      </c>
      <c r="L581" s="1">
        <v>27.07</v>
      </c>
      <c r="M581" s="1">
        <v>2744431.0</v>
      </c>
      <c r="N581" s="1">
        <v>4.29</v>
      </c>
      <c r="O581" s="1">
        <v>1.1332177E7</v>
      </c>
      <c r="P581" s="1">
        <v>13.38</v>
      </c>
      <c r="Q581" s="1">
        <v>6557507.0</v>
      </c>
      <c r="R581" s="1">
        <v>7.47</v>
      </c>
      <c r="S581" s="1">
        <v>6108980.0</v>
      </c>
      <c r="T581" s="1">
        <v>21.56</v>
      </c>
      <c r="U581" s="1">
        <v>245967.0</v>
      </c>
    </row>
    <row r="582" ht="13.5" customHeight="1">
      <c r="A582" s="1">
        <v>42809.0</v>
      </c>
      <c r="B582" s="1">
        <v>25.33</v>
      </c>
      <c r="C582" s="1">
        <v>8556318.0</v>
      </c>
      <c r="D582" s="1">
        <v>57.25</v>
      </c>
      <c r="E582" s="1">
        <v>1247524.0</v>
      </c>
      <c r="F582" s="1">
        <v>5.5534</v>
      </c>
      <c r="G582" s="1">
        <v>38920.0</v>
      </c>
      <c r="H582" s="1">
        <v>26.81</v>
      </c>
      <c r="I582" s="1">
        <v>2510338.0</v>
      </c>
      <c r="J582" s="1">
        <v>85.22</v>
      </c>
      <c r="K582" s="1">
        <v>1052572.0</v>
      </c>
      <c r="L582" s="1">
        <v>28.33</v>
      </c>
      <c r="M582" s="1">
        <v>4239729.0</v>
      </c>
      <c r="N582" s="1">
        <v>4.64</v>
      </c>
      <c r="O582" s="1">
        <v>1.0114747E7</v>
      </c>
      <c r="P582" s="1">
        <v>14.07</v>
      </c>
      <c r="Q582" s="1">
        <v>3957307.0</v>
      </c>
      <c r="R582" s="1">
        <v>7.89</v>
      </c>
      <c r="S582" s="1">
        <v>4736519.0</v>
      </c>
      <c r="T582" s="1">
        <v>22.77</v>
      </c>
      <c r="U582" s="1">
        <v>773743.0</v>
      </c>
    </row>
    <row r="583" ht="13.5" customHeight="1">
      <c r="A583" s="1">
        <v>42810.0</v>
      </c>
      <c r="B583" s="1">
        <v>25.21</v>
      </c>
      <c r="C583" s="1">
        <v>8291957.0</v>
      </c>
      <c r="D583" s="1">
        <v>56.43</v>
      </c>
      <c r="E583" s="1">
        <v>1324363.0</v>
      </c>
      <c r="F583" s="1">
        <v>5.6292</v>
      </c>
      <c r="G583" s="1">
        <v>223040.0</v>
      </c>
      <c r="H583" s="1">
        <v>26.77</v>
      </c>
      <c r="I583" s="1">
        <v>1363441.0</v>
      </c>
      <c r="J583" s="1">
        <v>86.28</v>
      </c>
      <c r="K583" s="1">
        <v>1046550.0</v>
      </c>
      <c r="L583" s="1">
        <v>28.84</v>
      </c>
      <c r="M583" s="1">
        <v>6328370.0</v>
      </c>
      <c r="N583" s="1">
        <v>4.57</v>
      </c>
      <c r="O583" s="1">
        <v>1.5930475E7</v>
      </c>
      <c r="P583" s="1">
        <v>14.61</v>
      </c>
      <c r="Q583" s="1">
        <v>5981648.0</v>
      </c>
      <c r="R583" s="1">
        <v>7.9</v>
      </c>
      <c r="S583" s="1">
        <v>3512588.0</v>
      </c>
      <c r="T583" s="1">
        <v>22.99</v>
      </c>
      <c r="U583" s="1">
        <v>424769.0</v>
      </c>
    </row>
    <row r="584" ht="13.5" customHeight="1">
      <c r="A584" s="1">
        <v>42811.0</v>
      </c>
      <c r="B584" s="1">
        <v>25.14</v>
      </c>
      <c r="C584" s="1">
        <v>1.1436945E7</v>
      </c>
      <c r="D584" s="1">
        <v>56.5</v>
      </c>
      <c r="E584" s="1">
        <v>2080493.0</v>
      </c>
      <c r="F584" s="1">
        <v>5.9751</v>
      </c>
      <c r="G584" s="1">
        <v>148814.0</v>
      </c>
      <c r="H584" s="1">
        <v>26.51</v>
      </c>
      <c r="I584" s="1">
        <v>4065651.0</v>
      </c>
      <c r="J584" s="1">
        <v>86.06</v>
      </c>
      <c r="K584" s="1">
        <v>1674295.0</v>
      </c>
      <c r="L584" s="1">
        <v>28.25</v>
      </c>
      <c r="M584" s="1">
        <v>9743182.0</v>
      </c>
      <c r="N584" s="1">
        <v>4.5</v>
      </c>
      <c r="O584" s="1">
        <v>2.5712886E7</v>
      </c>
      <c r="P584" s="1">
        <v>14.41</v>
      </c>
      <c r="Q584" s="1">
        <v>1.013079E7</v>
      </c>
      <c r="R584" s="1">
        <v>7.92</v>
      </c>
      <c r="S584" s="1">
        <v>4919897.0</v>
      </c>
      <c r="T584" s="1">
        <v>22.27</v>
      </c>
      <c r="U584" s="1">
        <v>628557.0</v>
      </c>
    </row>
    <row r="585" ht="13.5" customHeight="1">
      <c r="A585" s="1">
        <v>42814.0</v>
      </c>
      <c r="B585" s="1">
        <v>25.46</v>
      </c>
      <c r="C585" s="1">
        <v>4148052.0</v>
      </c>
      <c r="D585" s="1">
        <v>57.46</v>
      </c>
      <c r="E585" s="1">
        <v>895042.0</v>
      </c>
      <c r="F585" s="1">
        <v>5.8282</v>
      </c>
      <c r="G585" s="1">
        <v>72668.0</v>
      </c>
      <c r="H585" s="1">
        <v>26.69</v>
      </c>
      <c r="I585" s="1">
        <v>1556034.0</v>
      </c>
      <c r="J585" s="1">
        <v>86.63</v>
      </c>
      <c r="K585" s="1">
        <v>542500.0</v>
      </c>
      <c r="L585" s="1">
        <v>28.58</v>
      </c>
      <c r="M585" s="1">
        <v>2301734.0</v>
      </c>
      <c r="N585" s="1">
        <v>4.6</v>
      </c>
      <c r="O585" s="1">
        <v>8906901.0</v>
      </c>
      <c r="P585" s="1">
        <v>14.42</v>
      </c>
      <c r="Q585" s="1">
        <v>4381539.0</v>
      </c>
      <c r="R585" s="1">
        <v>8.06</v>
      </c>
      <c r="S585" s="1">
        <v>3383696.0</v>
      </c>
      <c r="T585" s="1">
        <v>22.97</v>
      </c>
      <c r="U585" s="1">
        <v>266673.0</v>
      </c>
    </row>
    <row r="586" ht="13.5" customHeight="1">
      <c r="A586" s="1">
        <v>42815.0</v>
      </c>
      <c r="B586" s="1">
        <v>25.99</v>
      </c>
      <c r="C586" s="1">
        <v>6754803.0</v>
      </c>
      <c r="D586" s="1">
        <v>58.91</v>
      </c>
      <c r="E586" s="1">
        <v>1440743.0</v>
      </c>
      <c r="F586" s="1">
        <v>6.0177</v>
      </c>
      <c r="G586" s="1">
        <v>149311.0</v>
      </c>
      <c r="H586" s="1">
        <v>26.56</v>
      </c>
      <c r="I586" s="1">
        <v>1646987.0</v>
      </c>
      <c r="J586" s="1">
        <v>87.56</v>
      </c>
      <c r="K586" s="1">
        <v>1011015.0</v>
      </c>
      <c r="L586" s="1">
        <v>27.3</v>
      </c>
      <c r="M586" s="1">
        <v>5246920.0</v>
      </c>
      <c r="N586" s="1">
        <v>4.65</v>
      </c>
      <c r="O586" s="1">
        <v>1.0582219E7</v>
      </c>
      <c r="P586" s="1">
        <v>13.59</v>
      </c>
      <c r="Q586" s="1">
        <v>3727614.0</v>
      </c>
      <c r="R586" s="1">
        <v>7.64</v>
      </c>
      <c r="S586" s="1">
        <v>5283180.0</v>
      </c>
      <c r="T586" s="1">
        <v>23.99</v>
      </c>
      <c r="U586" s="1">
        <v>506300.0</v>
      </c>
    </row>
    <row r="587" ht="13.5" customHeight="1">
      <c r="A587" s="1">
        <v>42816.0</v>
      </c>
      <c r="B587" s="1">
        <v>25.98</v>
      </c>
      <c r="C587" s="1">
        <v>6846672.0</v>
      </c>
      <c r="D587" s="1">
        <v>59.12</v>
      </c>
      <c r="E587" s="1">
        <v>1380566.0</v>
      </c>
      <c r="F587" s="1">
        <v>5.9609</v>
      </c>
      <c r="G587" s="1">
        <v>75538.0</v>
      </c>
      <c r="H587" s="1">
        <v>28.56</v>
      </c>
      <c r="I587" s="1">
        <v>4011619.0</v>
      </c>
      <c r="J587" s="1">
        <v>85.55</v>
      </c>
      <c r="K587" s="1">
        <v>1001846.0</v>
      </c>
      <c r="L587" s="1">
        <v>28.47</v>
      </c>
      <c r="M587" s="1">
        <v>5212339.0</v>
      </c>
      <c r="N587" s="1">
        <v>4.64</v>
      </c>
      <c r="O587" s="1">
        <v>1.68863E7</v>
      </c>
      <c r="P587" s="1">
        <v>13.7</v>
      </c>
      <c r="Q587" s="1">
        <v>5116347.0</v>
      </c>
      <c r="R587" s="1">
        <v>7.72</v>
      </c>
      <c r="S587" s="1">
        <v>3681104.0</v>
      </c>
      <c r="T587" s="1">
        <v>23.97</v>
      </c>
      <c r="U587" s="1">
        <v>400403.0</v>
      </c>
    </row>
    <row r="588" ht="13.5" customHeight="1">
      <c r="A588" s="1">
        <v>42817.0</v>
      </c>
      <c r="B588" s="1">
        <v>25.84</v>
      </c>
      <c r="C588" s="1">
        <v>5920121.0</v>
      </c>
      <c r="D588" s="1">
        <v>59.15</v>
      </c>
      <c r="E588" s="1">
        <v>798348.0</v>
      </c>
      <c r="F588" s="1">
        <v>5.8851</v>
      </c>
      <c r="G588" s="1">
        <v>90769.0</v>
      </c>
      <c r="H588" s="1">
        <v>27.51</v>
      </c>
      <c r="I588" s="1">
        <v>2809643.0</v>
      </c>
      <c r="J588" s="1">
        <v>86.64</v>
      </c>
      <c r="K588" s="1">
        <v>828693.0</v>
      </c>
      <c r="L588" s="1">
        <v>28.14</v>
      </c>
      <c r="M588" s="1">
        <v>3771496.0</v>
      </c>
      <c r="N588" s="1">
        <v>4.58</v>
      </c>
      <c r="O588" s="1">
        <v>8710391.0</v>
      </c>
      <c r="P588" s="1">
        <v>13.87</v>
      </c>
      <c r="Q588" s="1">
        <v>5572311.0</v>
      </c>
      <c r="R588" s="1">
        <v>7.6</v>
      </c>
      <c r="S588" s="1">
        <v>3819870.0</v>
      </c>
      <c r="T588" s="1">
        <v>24.0</v>
      </c>
      <c r="U588" s="1">
        <v>230742.0</v>
      </c>
    </row>
    <row r="589" ht="13.5" customHeight="1">
      <c r="A589" s="1">
        <v>42818.0</v>
      </c>
      <c r="B589" s="1">
        <v>25.71</v>
      </c>
      <c r="C589" s="1">
        <v>4532145.0</v>
      </c>
      <c r="D589" s="1">
        <v>58.66</v>
      </c>
      <c r="E589" s="1">
        <v>707729.0</v>
      </c>
      <c r="F589" s="1">
        <v>5.923</v>
      </c>
      <c r="G589" s="1">
        <v>63385.0</v>
      </c>
      <c r="H589" s="1">
        <v>27.49</v>
      </c>
      <c r="I589" s="1">
        <v>1828291.0</v>
      </c>
      <c r="J589" s="1">
        <v>86.37</v>
      </c>
      <c r="K589" s="1">
        <v>470459.0</v>
      </c>
      <c r="L589" s="1">
        <v>28.25</v>
      </c>
      <c r="M589" s="1">
        <v>3259657.0</v>
      </c>
      <c r="N589" s="1">
        <v>4.56</v>
      </c>
      <c r="O589" s="1">
        <v>4619568.0</v>
      </c>
      <c r="P589" s="1">
        <v>13.55</v>
      </c>
      <c r="Q589" s="1">
        <v>3652470.0</v>
      </c>
      <c r="R589" s="1">
        <v>7.43</v>
      </c>
      <c r="S589" s="1">
        <v>4455017.0</v>
      </c>
      <c r="T589" s="1">
        <v>23.38</v>
      </c>
      <c r="U589" s="1">
        <v>626426.0</v>
      </c>
    </row>
    <row r="590" ht="13.5" customHeight="1">
      <c r="A590" s="1">
        <v>42821.0</v>
      </c>
      <c r="B590" s="1">
        <v>26.2</v>
      </c>
      <c r="C590" s="1">
        <v>6600758.0</v>
      </c>
      <c r="D590" s="1">
        <v>59.71</v>
      </c>
      <c r="E590" s="1">
        <v>1072238.0</v>
      </c>
      <c r="F590" s="1">
        <v>5.9988</v>
      </c>
      <c r="G590" s="1">
        <v>83082.0</v>
      </c>
      <c r="H590" s="1">
        <v>28.14</v>
      </c>
      <c r="I590" s="1">
        <v>1937351.0</v>
      </c>
      <c r="J590" s="1">
        <v>88.82</v>
      </c>
      <c r="K590" s="1">
        <v>1311943.0</v>
      </c>
      <c r="L590" s="1">
        <v>29.37</v>
      </c>
      <c r="M590" s="1">
        <v>4780621.0</v>
      </c>
      <c r="N590" s="1">
        <v>4.65</v>
      </c>
      <c r="O590" s="1">
        <v>6801533.0</v>
      </c>
      <c r="P590" s="1">
        <v>13.75</v>
      </c>
      <c r="Q590" s="1">
        <v>4162736.0</v>
      </c>
      <c r="R590" s="1">
        <v>7.45</v>
      </c>
      <c r="S590" s="1">
        <v>6367558.0</v>
      </c>
      <c r="T590" s="1">
        <v>23.83</v>
      </c>
      <c r="U590" s="1">
        <v>314979.0</v>
      </c>
    </row>
    <row r="591" ht="13.5" customHeight="1">
      <c r="A591" s="1">
        <v>42822.0</v>
      </c>
      <c r="B591" s="1">
        <v>25.55</v>
      </c>
      <c r="C591" s="1">
        <v>5858121.0</v>
      </c>
      <c r="D591" s="1">
        <v>57.62</v>
      </c>
      <c r="E591" s="1">
        <v>857268.0</v>
      </c>
      <c r="F591" s="1">
        <v>5.8756</v>
      </c>
      <c r="G591" s="1">
        <v>190035.0</v>
      </c>
      <c r="H591" s="1">
        <v>27.69</v>
      </c>
      <c r="I591" s="1">
        <v>1979363.0</v>
      </c>
      <c r="J591" s="1">
        <v>87.06</v>
      </c>
      <c r="K591" s="1">
        <v>807033.0</v>
      </c>
      <c r="L591" s="1">
        <v>29.03</v>
      </c>
      <c r="M591" s="1">
        <v>2860597.0</v>
      </c>
      <c r="N591" s="1">
        <v>4.52</v>
      </c>
      <c r="O591" s="1">
        <v>9094172.0</v>
      </c>
      <c r="P591" s="1">
        <v>13.95</v>
      </c>
      <c r="Q591" s="1">
        <v>5578812.0</v>
      </c>
      <c r="R591" s="1">
        <v>7.39</v>
      </c>
      <c r="S591" s="1">
        <v>1.9152676E7</v>
      </c>
      <c r="T591" s="1">
        <v>23.57</v>
      </c>
      <c r="U591" s="1">
        <v>288817.0</v>
      </c>
    </row>
    <row r="592" ht="13.5" customHeight="1">
      <c r="A592" s="1">
        <v>42823.0</v>
      </c>
      <c r="B592" s="1">
        <v>25.57</v>
      </c>
      <c r="C592" s="1">
        <v>4107182.0</v>
      </c>
      <c r="D592" s="1">
        <v>57.53</v>
      </c>
      <c r="E592" s="1">
        <v>954173.0</v>
      </c>
      <c r="F592" s="1">
        <v>5.8945</v>
      </c>
      <c r="G592" s="1">
        <v>53126.0</v>
      </c>
      <c r="H592" s="1">
        <v>27.34</v>
      </c>
      <c r="I592" s="1">
        <v>1830715.0</v>
      </c>
      <c r="J592" s="1">
        <v>87.63</v>
      </c>
      <c r="K592" s="1">
        <v>735764.0</v>
      </c>
      <c r="L592" s="1">
        <v>29.54</v>
      </c>
      <c r="M592" s="1">
        <v>3369926.0</v>
      </c>
      <c r="N592" s="1">
        <v>4.63</v>
      </c>
      <c r="O592" s="1">
        <v>6286243.0</v>
      </c>
      <c r="P592" s="1">
        <v>14.13</v>
      </c>
      <c r="Q592" s="1">
        <v>3650976.0</v>
      </c>
      <c r="R592" s="1">
        <v>7.55</v>
      </c>
      <c r="S592" s="1">
        <v>4041024.0</v>
      </c>
      <c r="T592" s="1">
        <v>23.65</v>
      </c>
      <c r="U592" s="1">
        <v>331255.0</v>
      </c>
    </row>
    <row r="593" ht="13.5" customHeight="1">
      <c r="A593" s="1">
        <v>42824.0</v>
      </c>
      <c r="B593" s="1">
        <v>25.12</v>
      </c>
      <c r="C593" s="1">
        <v>4187674.0</v>
      </c>
      <c r="D593" s="1">
        <v>56.39</v>
      </c>
      <c r="E593" s="1">
        <v>900800.0</v>
      </c>
      <c r="F593" s="1">
        <v>5.7998</v>
      </c>
      <c r="G593" s="1">
        <v>88405.0</v>
      </c>
      <c r="H593" s="1">
        <v>27.08</v>
      </c>
      <c r="I593" s="1">
        <v>1179944.0</v>
      </c>
      <c r="J593" s="1">
        <v>86.66</v>
      </c>
      <c r="K593" s="1">
        <v>697474.0</v>
      </c>
      <c r="L593" s="1">
        <v>29.7</v>
      </c>
      <c r="M593" s="1">
        <v>3342792.0</v>
      </c>
      <c r="N593" s="1">
        <v>4.64</v>
      </c>
      <c r="O593" s="1">
        <v>1.677014E7</v>
      </c>
      <c r="P593" s="1">
        <v>14.23</v>
      </c>
      <c r="Q593" s="1">
        <v>4421634.0</v>
      </c>
      <c r="R593" s="1">
        <v>7.62</v>
      </c>
      <c r="S593" s="1">
        <v>3269778.0</v>
      </c>
      <c r="T593" s="1">
        <v>23.31</v>
      </c>
      <c r="U593" s="1">
        <v>238262.0</v>
      </c>
    </row>
    <row r="594" ht="13.5" customHeight="1">
      <c r="A594" s="1">
        <v>42825.0</v>
      </c>
      <c r="B594" s="1">
        <v>25.26</v>
      </c>
      <c r="C594" s="1">
        <v>5337206.0</v>
      </c>
      <c r="D594" s="1">
        <v>56.42</v>
      </c>
      <c r="E594" s="1">
        <v>1032777.0</v>
      </c>
      <c r="F594" s="1">
        <v>5.7713</v>
      </c>
      <c r="G594" s="1">
        <v>60474.0</v>
      </c>
      <c r="H594" s="1">
        <v>27.71</v>
      </c>
      <c r="I594" s="1">
        <v>1832686.0</v>
      </c>
      <c r="J594" s="1">
        <v>87.12</v>
      </c>
      <c r="K594" s="1">
        <v>844996.0</v>
      </c>
      <c r="L594" s="1">
        <v>29.08</v>
      </c>
      <c r="M594" s="1">
        <v>2734843.0</v>
      </c>
      <c r="N594" s="1">
        <v>4.69</v>
      </c>
      <c r="O594" s="1">
        <v>8690118.0</v>
      </c>
      <c r="P594" s="1">
        <v>14.13</v>
      </c>
      <c r="Q594" s="1">
        <v>4360224.0</v>
      </c>
      <c r="R594" s="1">
        <v>7.49</v>
      </c>
      <c r="S594" s="1">
        <v>3136864.0</v>
      </c>
      <c r="T594" s="1">
        <v>23.28</v>
      </c>
      <c r="U594" s="1">
        <v>393691.0</v>
      </c>
    </row>
    <row r="595" ht="13.5" customHeight="1">
      <c r="A595" s="1">
        <v>42828.0</v>
      </c>
      <c r="B595" s="1">
        <v>25.85</v>
      </c>
      <c r="C595" s="1">
        <v>7215172.0</v>
      </c>
      <c r="D595" s="1">
        <v>58.3</v>
      </c>
      <c r="E595" s="1">
        <v>1312453.0</v>
      </c>
      <c r="F595" s="1">
        <v>5.6766</v>
      </c>
      <c r="G595" s="1">
        <v>52635.0</v>
      </c>
      <c r="H595" s="1">
        <v>28.31</v>
      </c>
      <c r="I595" s="1">
        <v>1307620.0</v>
      </c>
      <c r="J595" s="1">
        <v>88.75</v>
      </c>
      <c r="K595" s="1">
        <v>696972.0</v>
      </c>
      <c r="L595" s="1">
        <v>30.68</v>
      </c>
      <c r="M595" s="1">
        <v>4957037.0</v>
      </c>
      <c r="N595" s="1">
        <v>4.76</v>
      </c>
      <c r="O595" s="1">
        <v>7270758.0</v>
      </c>
      <c r="P595" s="1">
        <v>14.1</v>
      </c>
      <c r="Q595" s="1">
        <v>6820945.0</v>
      </c>
      <c r="R595" s="1">
        <v>7.43</v>
      </c>
      <c r="S595" s="1">
        <v>7041720.0</v>
      </c>
      <c r="T595" s="1">
        <v>23.78</v>
      </c>
      <c r="U595" s="1">
        <v>297810.0</v>
      </c>
    </row>
    <row r="596" ht="13.5" customHeight="1">
      <c r="A596" s="1">
        <v>42829.0</v>
      </c>
      <c r="B596" s="1">
        <v>26.1</v>
      </c>
      <c r="C596" s="1">
        <v>8059952.0</v>
      </c>
      <c r="D596" s="1">
        <v>59.44</v>
      </c>
      <c r="E596" s="1">
        <v>1103567.0</v>
      </c>
      <c r="F596" s="1">
        <v>5.6671</v>
      </c>
      <c r="G596" s="1">
        <v>26783.0</v>
      </c>
      <c r="H596" s="1">
        <v>28.54</v>
      </c>
      <c r="I596" s="1">
        <v>1247489.0</v>
      </c>
      <c r="J596" s="1">
        <v>89.0</v>
      </c>
      <c r="K596" s="1">
        <v>616762.0</v>
      </c>
      <c r="L596" s="1">
        <v>31.34</v>
      </c>
      <c r="M596" s="1">
        <v>5627072.0</v>
      </c>
      <c r="N596" s="1">
        <v>4.79</v>
      </c>
      <c r="O596" s="1">
        <v>4478931.0</v>
      </c>
      <c r="P596" s="1">
        <v>14.36</v>
      </c>
      <c r="Q596" s="1">
        <v>3822994.0</v>
      </c>
      <c r="R596" s="1">
        <v>7.54</v>
      </c>
      <c r="S596" s="1">
        <v>2284607.0</v>
      </c>
      <c r="T596" s="1">
        <v>23.92</v>
      </c>
      <c r="U596" s="1">
        <v>265479.0</v>
      </c>
    </row>
    <row r="597" ht="13.5" customHeight="1">
      <c r="A597" s="1">
        <v>42830.0</v>
      </c>
      <c r="B597" s="1">
        <v>26.01</v>
      </c>
      <c r="C597" s="1">
        <v>6567961.0</v>
      </c>
      <c r="D597" s="1">
        <v>59.94</v>
      </c>
      <c r="E597" s="1">
        <v>1170214.0</v>
      </c>
      <c r="F597" s="1">
        <v>5.6576</v>
      </c>
      <c r="G597" s="1">
        <v>23904.0</v>
      </c>
      <c r="H597" s="1">
        <v>28.54</v>
      </c>
      <c r="I597" s="1">
        <v>2324747.0</v>
      </c>
      <c r="J597" s="1">
        <v>90.05</v>
      </c>
      <c r="K597" s="1">
        <v>862332.0</v>
      </c>
      <c r="L597" s="1">
        <v>31.05</v>
      </c>
      <c r="M597" s="1">
        <v>4850150.0</v>
      </c>
      <c r="N597" s="1">
        <v>4.82</v>
      </c>
      <c r="O597" s="1">
        <v>8219359.0</v>
      </c>
      <c r="P597" s="1">
        <v>14.65</v>
      </c>
      <c r="Q597" s="1">
        <v>6887341.0</v>
      </c>
      <c r="R597" s="1">
        <v>7.59</v>
      </c>
      <c r="S597" s="1">
        <v>4588362.0</v>
      </c>
      <c r="T597" s="1">
        <v>23.92</v>
      </c>
      <c r="U597" s="1">
        <v>391193.0</v>
      </c>
    </row>
    <row r="598" ht="13.5" customHeight="1">
      <c r="A598" s="1">
        <v>42831.0</v>
      </c>
      <c r="B598" s="1">
        <v>25.87</v>
      </c>
      <c r="C598" s="1">
        <v>4195747.0</v>
      </c>
      <c r="D598" s="1">
        <v>60.27</v>
      </c>
      <c r="E598" s="1">
        <v>899754.0</v>
      </c>
      <c r="F598" s="1">
        <v>5.6387</v>
      </c>
      <c r="G598" s="1">
        <v>13957.0</v>
      </c>
      <c r="H598" s="1">
        <v>28.57</v>
      </c>
      <c r="I598" s="1">
        <v>1040545.0</v>
      </c>
      <c r="J598" s="1">
        <v>90.27</v>
      </c>
      <c r="K598" s="1">
        <v>670340.0</v>
      </c>
      <c r="L598" s="1">
        <v>31.98</v>
      </c>
      <c r="M598" s="1">
        <v>3692647.0</v>
      </c>
      <c r="N598" s="1">
        <v>4.79</v>
      </c>
      <c r="O598" s="1">
        <v>4334848.0</v>
      </c>
      <c r="P598" s="1">
        <v>14.56</v>
      </c>
      <c r="Q598" s="1">
        <v>2727587.0</v>
      </c>
      <c r="R598" s="1">
        <v>7.58</v>
      </c>
      <c r="S598" s="1">
        <v>2848155.0</v>
      </c>
      <c r="T598" s="1">
        <v>24.08</v>
      </c>
      <c r="U598" s="1">
        <v>245309.0</v>
      </c>
    </row>
    <row r="599" ht="13.5" customHeight="1">
      <c r="A599" s="1">
        <v>42832.0</v>
      </c>
      <c r="B599" s="1">
        <v>25.64</v>
      </c>
      <c r="C599" s="1">
        <v>1.1097072E7</v>
      </c>
      <c r="D599" s="1">
        <v>59.8</v>
      </c>
      <c r="E599" s="1">
        <v>1116581.0</v>
      </c>
      <c r="F599" s="1">
        <v>5.7145</v>
      </c>
      <c r="G599" s="1">
        <v>64680.0</v>
      </c>
      <c r="H599" s="1">
        <v>28.08</v>
      </c>
      <c r="I599" s="1">
        <v>6574752.0</v>
      </c>
      <c r="J599" s="1">
        <v>90.08</v>
      </c>
      <c r="K599" s="1">
        <v>836874.0</v>
      </c>
      <c r="L599" s="1">
        <v>31.54</v>
      </c>
      <c r="M599" s="1">
        <v>2971725.0</v>
      </c>
      <c r="N599" s="1">
        <v>4.79</v>
      </c>
      <c r="O599" s="1">
        <v>1.0168642E7</v>
      </c>
      <c r="P599" s="1">
        <v>14.31</v>
      </c>
      <c r="Q599" s="1">
        <v>3623312.0</v>
      </c>
      <c r="R599" s="1">
        <v>7.55</v>
      </c>
      <c r="S599" s="1">
        <v>2820521.0</v>
      </c>
      <c r="T599" s="1">
        <v>24.19</v>
      </c>
      <c r="U599" s="1">
        <v>536139.0</v>
      </c>
    </row>
    <row r="600" ht="13.5" customHeight="1">
      <c r="A600" s="1">
        <v>42835.0</v>
      </c>
      <c r="B600" s="1">
        <v>25.99</v>
      </c>
      <c r="C600" s="1">
        <v>4869381.0</v>
      </c>
      <c r="D600" s="1">
        <v>60.36</v>
      </c>
      <c r="E600" s="1">
        <v>676296.0</v>
      </c>
      <c r="F600" s="1">
        <v>5.6861</v>
      </c>
      <c r="G600" s="1">
        <v>34492.0</v>
      </c>
      <c r="H600" s="1">
        <v>28.11</v>
      </c>
      <c r="I600" s="1">
        <v>1452787.0</v>
      </c>
      <c r="J600" s="1">
        <v>90.86</v>
      </c>
      <c r="K600" s="1">
        <v>650275.0</v>
      </c>
      <c r="L600" s="1">
        <v>31.92</v>
      </c>
      <c r="M600" s="1">
        <v>2243216.0</v>
      </c>
      <c r="N600" s="1">
        <v>4.79</v>
      </c>
      <c r="O600" s="1">
        <v>4116830.0</v>
      </c>
      <c r="P600" s="1">
        <v>14.6</v>
      </c>
      <c r="Q600" s="1">
        <v>2438695.0</v>
      </c>
      <c r="R600" s="1">
        <v>7.61</v>
      </c>
      <c r="S600" s="1">
        <v>1789332.0</v>
      </c>
      <c r="T600" s="1">
        <v>23.92</v>
      </c>
      <c r="U600" s="1">
        <v>209851.0</v>
      </c>
    </row>
    <row r="601" ht="13.5" customHeight="1">
      <c r="A601" s="1">
        <v>42836.0</v>
      </c>
      <c r="B601" s="1">
        <v>26.79</v>
      </c>
      <c r="C601" s="1">
        <v>6920659.0</v>
      </c>
      <c r="D601" s="1">
        <v>61.82</v>
      </c>
      <c r="E601" s="1">
        <v>1030555.0</v>
      </c>
      <c r="F601" s="1">
        <v>5.7808</v>
      </c>
      <c r="G601" s="1">
        <v>58819.0</v>
      </c>
      <c r="H601" s="1">
        <v>29.0</v>
      </c>
      <c r="I601" s="1">
        <v>3583110.0</v>
      </c>
      <c r="J601" s="1">
        <v>92.63</v>
      </c>
      <c r="K601" s="1">
        <v>1006597.0</v>
      </c>
      <c r="L601" s="1">
        <v>31.5</v>
      </c>
      <c r="M601" s="1">
        <v>2734940.0</v>
      </c>
      <c r="N601" s="1">
        <v>4.95</v>
      </c>
      <c r="O601" s="1">
        <v>1.7376794E7</v>
      </c>
      <c r="P601" s="1">
        <v>14.56</v>
      </c>
      <c r="Q601" s="1">
        <v>2616691.0</v>
      </c>
      <c r="R601" s="1">
        <v>7.6</v>
      </c>
      <c r="S601" s="1">
        <v>4428775.0</v>
      </c>
      <c r="T601" s="1">
        <v>24.11</v>
      </c>
      <c r="U601" s="1">
        <v>1896982.0</v>
      </c>
    </row>
    <row r="602" ht="13.5" customHeight="1">
      <c r="A602" s="1">
        <v>42837.0</v>
      </c>
      <c r="B602" s="1">
        <v>26.84</v>
      </c>
      <c r="C602" s="1">
        <v>6275675.0</v>
      </c>
      <c r="D602" s="1">
        <v>62.51</v>
      </c>
      <c r="E602" s="1">
        <v>904383.0</v>
      </c>
      <c r="F602" s="1">
        <v>5.7334</v>
      </c>
      <c r="G602" s="1">
        <v>52779.0</v>
      </c>
      <c r="H602" s="1">
        <v>29.02</v>
      </c>
      <c r="I602" s="1">
        <v>1323874.0</v>
      </c>
      <c r="J602" s="1">
        <v>92.78</v>
      </c>
      <c r="K602" s="1">
        <v>631095.0</v>
      </c>
      <c r="L602" s="1">
        <v>29.51</v>
      </c>
      <c r="M602" s="1">
        <v>5042847.0</v>
      </c>
      <c r="N602" s="1">
        <v>5.09</v>
      </c>
      <c r="O602" s="1">
        <v>1.3068149E7</v>
      </c>
      <c r="P602" s="1">
        <v>14.22</v>
      </c>
      <c r="Q602" s="1">
        <v>4137646.0</v>
      </c>
      <c r="R602" s="1">
        <v>7.36</v>
      </c>
      <c r="S602" s="1">
        <v>4317075.0</v>
      </c>
      <c r="T602" s="1">
        <v>24.14</v>
      </c>
      <c r="U602" s="1">
        <v>273723.0</v>
      </c>
    </row>
    <row r="603" ht="13.5" customHeight="1">
      <c r="A603" s="1">
        <v>42838.0</v>
      </c>
      <c r="B603" s="1">
        <v>26.42</v>
      </c>
      <c r="C603" s="1">
        <v>1.2243427E7</v>
      </c>
      <c r="D603" s="1">
        <v>62.13</v>
      </c>
      <c r="E603" s="1">
        <v>875531.0</v>
      </c>
      <c r="F603" s="1">
        <v>5.7524</v>
      </c>
      <c r="G603" s="1">
        <v>32115.0</v>
      </c>
      <c r="H603" s="1">
        <v>29.12</v>
      </c>
      <c r="I603" s="1">
        <v>1269567.0</v>
      </c>
      <c r="J603" s="1">
        <v>92.44</v>
      </c>
      <c r="K603" s="1">
        <v>669072.0</v>
      </c>
      <c r="L603" s="1">
        <v>29.32</v>
      </c>
      <c r="M603" s="1">
        <v>2931741.0</v>
      </c>
      <c r="N603" s="1">
        <v>5.06</v>
      </c>
      <c r="O603" s="1">
        <v>9420354.0</v>
      </c>
      <c r="P603" s="1">
        <v>14.06</v>
      </c>
      <c r="Q603" s="1">
        <v>5264897.0</v>
      </c>
      <c r="R603" s="1">
        <v>7.34</v>
      </c>
      <c r="S603" s="1">
        <v>2419274.0</v>
      </c>
      <c r="T603" s="1">
        <v>25.2</v>
      </c>
      <c r="U603" s="1">
        <v>980209.0</v>
      </c>
    </row>
    <row r="604" ht="13.5" customHeight="1">
      <c r="A604" s="1">
        <v>42839.0</v>
      </c>
      <c r="B604" s="1">
        <v>26.42</v>
      </c>
      <c r="C604" s="1">
        <v>1.2243427E7</v>
      </c>
      <c r="D604" s="1">
        <v>62.13</v>
      </c>
      <c r="E604" s="1">
        <v>875531.0</v>
      </c>
      <c r="F604" s="1">
        <v>5.7524</v>
      </c>
      <c r="G604" s="1">
        <v>32115.0</v>
      </c>
      <c r="H604" s="1">
        <v>29.12</v>
      </c>
      <c r="I604" s="1">
        <v>1269567.0</v>
      </c>
      <c r="J604" s="1">
        <v>92.44</v>
      </c>
      <c r="K604" s="1">
        <v>669072.0</v>
      </c>
      <c r="L604" s="1">
        <v>29.32</v>
      </c>
      <c r="M604" s="1">
        <v>2931741.0</v>
      </c>
      <c r="N604" s="1">
        <v>5.06</v>
      </c>
      <c r="O604" s="1">
        <v>9420354.0</v>
      </c>
      <c r="P604" s="1">
        <v>14.06</v>
      </c>
      <c r="Q604" s="1">
        <v>5264897.0</v>
      </c>
      <c r="R604" s="1">
        <v>7.34</v>
      </c>
      <c r="S604" s="1">
        <v>2419274.0</v>
      </c>
      <c r="T604" s="1">
        <v>25.2</v>
      </c>
      <c r="U604" s="1">
        <v>980209.0</v>
      </c>
    </row>
    <row r="605" ht="13.5" customHeight="1">
      <c r="A605" s="1">
        <v>42842.0</v>
      </c>
      <c r="B605" s="1">
        <v>26.39</v>
      </c>
      <c r="C605" s="1">
        <v>1.0190233E7</v>
      </c>
      <c r="D605" s="1">
        <v>62.13</v>
      </c>
      <c r="E605" s="1">
        <v>586231.0</v>
      </c>
      <c r="F605" s="1">
        <v>5.6955</v>
      </c>
      <c r="G605" s="1">
        <v>22262.0</v>
      </c>
      <c r="H605" s="1">
        <v>29.31</v>
      </c>
      <c r="I605" s="1">
        <v>3331808.0</v>
      </c>
      <c r="J605" s="1">
        <v>92.8</v>
      </c>
      <c r="K605" s="1">
        <v>473922.0</v>
      </c>
      <c r="L605" s="1">
        <v>29.8</v>
      </c>
      <c r="M605" s="1">
        <v>2126257.0</v>
      </c>
      <c r="N605" s="1">
        <v>5.13</v>
      </c>
      <c r="O605" s="1">
        <v>7506725.0</v>
      </c>
      <c r="P605" s="1">
        <v>14.05</v>
      </c>
      <c r="Q605" s="1">
        <v>2289939.0</v>
      </c>
      <c r="R605" s="1">
        <v>7.45</v>
      </c>
      <c r="S605" s="1">
        <v>2404839.0</v>
      </c>
      <c r="T605" s="1">
        <v>25.11</v>
      </c>
      <c r="U605" s="1">
        <v>454283.0</v>
      </c>
    </row>
    <row r="606" ht="13.5" customHeight="1">
      <c r="A606" s="1">
        <v>42843.0</v>
      </c>
      <c r="B606" s="1">
        <v>26.37</v>
      </c>
      <c r="C606" s="1">
        <v>6071772.0</v>
      </c>
      <c r="D606" s="1">
        <v>62.16</v>
      </c>
      <c r="E606" s="1">
        <v>801381.0</v>
      </c>
      <c r="F606" s="1">
        <v>5.6861</v>
      </c>
      <c r="G606" s="1">
        <v>20686.0</v>
      </c>
      <c r="H606" s="1">
        <v>29.31</v>
      </c>
      <c r="I606" s="1">
        <v>3681976.0</v>
      </c>
      <c r="J606" s="1">
        <v>93.3</v>
      </c>
      <c r="K606" s="1">
        <v>961981.0</v>
      </c>
      <c r="L606" s="1">
        <v>28.8</v>
      </c>
      <c r="M606" s="1">
        <v>6513265.0</v>
      </c>
      <c r="N606" s="1">
        <v>5.15</v>
      </c>
      <c r="O606" s="1">
        <v>8080767.0</v>
      </c>
      <c r="P606" s="1">
        <v>13.47</v>
      </c>
      <c r="Q606" s="1">
        <v>3965698.0</v>
      </c>
      <c r="R606" s="1">
        <v>7.09</v>
      </c>
      <c r="S606" s="1">
        <v>6674294.0</v>
      </c>
      <c r="T606" s="1">
        <v>25.09</v>
      </c>
      <c r="U606" s="1">
        <v>785785.0</v>
      </c>
    </row>
    <row r="607" ht="13.5" customHeight="1">
      <c r="A607" s="1">
        <v>42844.0</v>
      </c>
      <c r="B607" s="1">
        <v>25.48</v>
      </c>
      <c r="C607" s="1">
        <v>8013358.0</v>
      </c>
      <c r="D607" s="1">
        <v>61.35</v>
      </c>
      <c r="E607" s="1">
        <v>904828.0</v>
      </c>
      <c r="F607" s="1">
        <v>5.6008</v>
      </c>
      <c r="G607" s="1">
        <v>29044.0</v>
      </c>
      <c r="H607" s="1">
        <v>28.59</v>
      </c>
      <c r="I607" s="1">
        <v>1309647.0</v>
      </c>
      <c r="J607" s="1">
        <v>92.89</v>
      </c>
      <c r="K607" s="1">
        <v>1052351.0</v>
      </c>
      <c r="L607" s="1">
        <v>28.59</v>
      </c>
      <c r="M607" s="1">
        <v>3271222.0</v>
      </c>
      <c r="N607" s="1">
        <v>5.0</v>
      </c>
      <c r="O607" s="1">
        <v>1.5860022E7</v>
      </c>
      <c r="P607" s="1">
        <v>13.34</v>
      </c>
      <c r="Q607" s="1">
        <v>3603906.0</v>
      </c>
      <c r="R607" s="1">
        <v>7.06</v>
      </c>
      <c r="S607" s="1">
        <v>7658027.0</v>
      </c>
      <c r="T607" s="1">
        <v>24.4</v>
      </c>
      <c r="U607" s="1">
        <v>459477.0</v>
      </c>
    </row>
    <row r="608" ht="13.5" customHeight="1">
      <c r="A608" s="1">
        <v>42845.0</v>
      </c>
      <c r="B608" s="1">
        <v>25.86</v>
      </c>
      <c r="C608" s="1">
        <v>6150560.0</v>
      </c>
      <c r="D608" s="1">
        <v>61.35</v>
      </c>
      <c r="E608" s="1">
        <v>1431223.0</v>
      </c>
      <c r="F608" s="1">
        <v>5.5439</v>
      </c>
      <c r="G608" s="1">
        <v>47690.0</v>
      </c>
      <c r="H608" s="1">
        <v>28.63</v>
      </c>
      <c r="I608" s="1">
        <v>2024757.0</v>
      </c>
      <c r="J608" s="1">
        <v>93.35</v>
      </c>
      <c r="K608" s="1">
        <v>1380084.0</v>
      </c>
      <c r="L608" s="1">
        <v>29.09</v>
      </c>
      <c r="M608" s="1">
        <v>2764473.0</v>
      </c>
      <c r="N608" s="1">
        <v>5.09</v>
      </c>
      <c r="O608" s="1">
        <v>1.312731E7</v>
      </c>
      <c r="P608" s="1">
        <v>13.44</v>
      </c>
      <c r="Q608" s="1">
        <v>3401757.0</v>
      </c>
      <c r="R608" s="1">
        <v>7.21</v>
      </c>
      <c r="S608" s="1">
        <v>5992927.0</v>
      </c>
      <c r="T608" s="1">
        <v>24.33</v>
      </c>
      <c r="U608" s="1">
        <v>337790.0</v>
      </c>
    </row>
    <row r="609" ht="13.5" customHeight="1">
      <c r="A609" s="1">
        <v>42846.0</v>
      </c>
      <c r="B609" s="1">
        <v>25.98</v>
      </c>
      <c r="C609" s="1">
        <v>6841380.0</v>
      </c>
      <c r="D609" s="1">
        <v>62.13</v>
      </c>
      <c r="E609" s="1">
        <v>1231103.0</v>
      </c>
      <c r="F609" s="1">
        <v>5.5344</v>
      </c>
      <c r="G609" s="1">
        <v>25787.0</v>
      </c>
      <c r="H609" s="1">
        <v>28.49</v>
      </c>
      <c r="I609" s="1">
        <v>1393177.0</v>
      </c>
      <c r="J609" s="1">
        <v>93.3</v>
      </c>
      <c r="K609" s="1">
        <v>675309.0</v>
      </c>
      <c r="L609" s="1">
        <v>29.46</v>
      </c>
      <c r="M609" s="1">
        <v>3144650.0</v>
      </c>
      <c r="N609" s="1">
        <v>5.22</v>
      </c>
      <c r="O609" s="1">
        <v>1.199226E7</v>
      </c>
      <c r="P609" s="1">
        <v>12.98</v>
      </c>
      <c r="Q609" s="1">
        <v>4483383.0</v>
      </c>
      <c r="R609" s="1">
        <v>7.19</v>
      </c>
      <c r="S609" s="1">
        <v>3304976.0</v>
      </c>
      <c r="T609" s="1">
        <v>24.41</v>
      </c>
      <c r="U609" s="1">
        <v>297256.0</v>
      </c>
    </row>
    <row r="610" ht="13.5" customHeight="1">
      <c r="A610" s="1">
        <v>42849.0</v>
      </c>
      <c r="B610" s="1">
        <v>25.71</v>
      </c>
      <c r="C610" s="1">
        <v>5285252.0</v>
      </c>
      <c r="D610" s="1">
        <v>61.68</v>
      </c>
      <c r="E610" s="1">
        <v>977381.0</v>
      </c>
      <c r="F610" s="1">
        <v>5.6008</v>
      </c>
      <c r="G610" s="1">
        <v>48470.0</v>
      </c>
      <c r="H610" s="1">
        <v>28.31</v>
      </c>
      <c r="I610" s="1">
        <v>1303655.0</v>
      </c>
      <c r="J610" s="1">
        <v>91.78</v>
      </c>
      <c r="K610" s="1">
        <v>793783.0</v>
      </c>
      <c r="L610" s="1">
        <v>29.59</v>
      </c>
      <c r="M610" s="1">
        <v>2673238.0</v>
      </c>
      <c r="N610" s="1">
        <v>5.07</v>
      </c>
      <c r="O610" s="1">
        <v>7633291.0</v>
      </c>
      <c r="P610" s="1">
        <v>13.11</v>
      </c>
      <c r="Q610" s="1">
        <v>3827421.0</v>
      </c>
      <c r="R610" s="1">
        <v>7.25</v>
      </c>
      <c r="S610" s="1">
        <v>3993132.0</v>
      </c>
      <c r="T610" s="1">
        <v>24.03</v>
      </c>
      <c r="U610" s="1">
        <v>542190.0</v>
      </c>
    </row>
    <row r="611" ht="13.5" customHeight="1">
      <c r="A611" s="1">
        <v>42850.0</v>
      </c>
      <c r="B611" s="1">
        <v>22.89</v>
      </c>
      <c r="C611" s="1">
        <v>1.591683E7</v>
      </c>
      <c r="D611" s="1">
        <v>58.93</v>
      </c>
      <c r="E611" s="1">
        <v>1055479.0</v>
      </c>
      <c r="F611" s="1">
        <v>5.5344</v>
      </c>
      <c r="G611" s="1">
        <v>73147.0</v>
      </c>
      <c r="H611" s="1">
        <v>27.34</v>
      </c>
      <c r="I611" s="1">
        <v>1927721.0</v>
      </c>
      <c r="J611" s="1">
        <v>90.54</v>
      </c>
      <c r="K611" s="1">
        <v>843085.0</v>
      </c>
      <c r="L611" s="1">
        <v>28.84</v>
      </c>
      <c r="M611" s="1">
        <v>8940558.0</v>
      </c>
      <c r="N611" s="1">
        <v>4.77</v>
      </c>
      <c r="O611" s="1">
        <v>9341371.0</v>
      </c>
      <c r="P611" s="1">
        <v>13.34</v>
      </c>
      <c r="Q611" s="1">
        <v>7817114.0</v>
      </c>
      <c r="R611" s="1">
        <v>7.51</v>
      </c>
      <c r="S611" s="1">
        <v>3408883.0</v>
      </c>
      <c r="T611" s="1">
        <v>22.71</v>
      </c>
      <c r="U611" s="1">
        <v>711667.0</v>
      </c>
    </row>
    <row r="612" ht="13.5" customHeight="1">
      <c r="A612" s="1">
        <v>42851.0</v>
      </c>
      <c r="B612" s="1">
        <v>23.05</v>
      </c>
      <c r="C612" s="1">
        <v>8118238.0</v>
      </c>
      <c r="D612" s="1">
        <v>59.3</v>
      </c>
      <c r="E612" s="1">
        <v>1115184.0</v>
      </c>
      <c r="F612" s="1">
        <v>5.6197</v>
      </c>
      <c r="G612" s="1">
        <v>54820.0</v>
      </c>
      <c r="H612" s="1">
        <v>27.68</v>
      </c>
      <c r="I612" s="1">
        <v>1245802.0</v>
      </c>
      <c r="J612" s="1">
        <v>91.26</v>
      </c>
      <c r="K612" s="1">
        <v>770795.0</v>
      </c>
      <c r="L612" s="1">
        <v>28.97</v>
      </c>
      <c r="M612" s="1">
        <v>3245893.0</v>
      </c>
      <c r="N612" s="1">
        <v>4.77</v>
      </c>
      <c r="O612" s="1">
        <v>9547142.0</v>
      </c>
      <c r="P612" s="1">
        <v>13.33</v>
      </c>
      <c r="Q612" s="1">
        <v>6679852.0</v>
      </c>
      <c r="R612" s="1">
        <v>7.52</v>
      </c>
      <c r="S612" s="1">
        <v>3230504.0</v>
      </c>
      <c r="T612" s="1">
        <v>23.06</v>
      </c>
      <c r="U612" s="1">
        <v>443948.0</v>
      </c>
    </row>
    <row r="613" ht="13.5" customHeight="1">
      <c r="A613" s="1">
        <v>42852.0</v>
      </c>
      <c r="B613" s="1">
        <v>22.72</v>
      </c>
      <c r="C613" s="1">
        <v>6202163.0</v>
      </c>
      <c r="D613" s="1">
        <v>59.04</v>
      </c>
      <c r="E613" s="1">
        <v>1078465.0</v>
      </c>
      <c r="F613" s="1">
        <v>5.7334</v>
      </c>
      <c r="G613" s="1">
        <v>38288.0</v>
      </c>
      <c r="H613" s="1">
        <v>27.11</v>
      </c>
      <c r="I613" s="1">
        <v>1743693.0</v>
      </c>
      <c r="J613" s="1">
        <v>91.31</v>
      </c>
      <c r="K613" s="1">
        <v>779298.0</v>
      </c>
      <c r="L613" s="1">
        <v>28.14</v>
      </c>
      <c r="M613" s="1">
        <v>3430892.0</v>
      </c>
      <c r="N613" s="1">
        <v>4.62</v>
      </c>
      <c r="O613" s="1">
        <v>1.0024762E7</v>
      </c>
      <c r="P613" s="1">
        <v>12.82</v>
      </c>
      <c r="Q613" s="1">
        <v>6539867.0</v>
      </c>
      <c r="R613" s="1">
        <v>7.01</v>
      </c>
      <c r="S613" s="1">
        <v>1.3741992E7</v>
      </c>
      <c r="T613" s="1">
        <v>22.45</v>
      </c>
      <c r="U613" s="1">
        <v>873900.0</v>
      </c>
    </row>
    <row r="614" ht="13.5" customHeight="1">
      <c r="A614" s="1">
        <v>42853.0</v>
      </c>
      <c r="B614" s="1">
        <v>22.82</v>
      </c>
      <c r="C614" s="1">
        <v>7540087.0</v>
      </c>
      <c r="D614" s="1">
        <v>65.25</v>
      </c>
      <c r="E614" s="1">
        <v>2181013.0</v>
      </c>
      <c r="F614" s="1">
        <v>5.705</v>
      </c>
      <c r="G614" s="1">
        <v>45351.0</v>
      </c>
      <c r="H614" s="1">
        <v>27.24</v>
      </c>
      <c r="I614" s="1">
        <v>1954257.0</v>
      </c>
      <c r="J614" s="1">
        <v>92.84</v>
      </c>
      <c r="K614" s="1">
        <v>670818.0</v>
      </c>
      <c r="L614" s="1">
        <v>28.32</v>
      </c>
      <c r="M614" s="1">
        <v>2871229.0</v>
      </c>
      <c r="N614" s="1">
        <v>4.75</v>
      </c>
      <c r="O614" s="1">
        <v>6945499.0</v>
      </c>
      <c r="P614" s="1">
        <v>13.01</v>
      </c>
      <c r="Q614" s="1">
        <v>7157905.0</v>
      </c>
      <c r="R614" s="1">
        <v>7.28</v>
      </c>
      <c r="S614" s="1">
        <v>5350666.0</v>
      </c>
      <c r="T614" s="1">
        <v>22.89</v>
      </c>
      <c r="U614" s="1">
        <v>441149.0</v>
      </c>
    </row>
    <row r="615" ht="13.5" customHeight="1">
      <c r="A615" s="1">
        <v>42856.0</v>
      </c>
      <c r="B615" s="1">
        <v>22.38</v>
      </c>
      <c r="C615" s="1">
        <v>5822089.0</v>
      </c>
      <c r="D615" s="1">
        <v>63.83</v>
      </c>
      <c r="E615" s="1">
        <v>1144653.0</v>
      </c>
      <c r="F615" s="1">
        <v>5.6766</v>
      </c>
      <c r="G615" s="1">
        <v>12950.0</v>
      </c>
      <c r="H615" s="1">
        <v>26.78</v>
      </c>
      <c r="I615" s="1">
        <v>1100338.0</v>
      </c>
      <c r="J615" s="1">
        <v>90.45</v>
      </c>
      <c r="K615" s="1">
        <v>552838.0</v>
      </c>
      <c r="L615" s="1">
        <v>28.5</v>
      </c>
      <c r="M615" s="1">
        <v>1868801.0</v>
      </c>
      <c r="N615" s="1">
        <v>4.64</v>
      </c>
      <c r="O615" s="1">
        <v>6640057.0</v>
      </c>
      <c r="P615" s="1">
        <v>13.09</v>
      </c>
      <c r="Q615" s="1">
        <v>3207908.0</v>
      </c>
      <c r="R615" s="1">
        <v>7.43</v>
      </c>
      <c r="S615" s="1">
        <v>3155760.0</v>
      </c>
      <c r="T615" s="1">
        <v>22.39</v>
      </c>
      <c r="U615" s="1">
        <v>347539.0</v>
      </c>
    </row>
    <row r="616" ht="13.5" customHeight="1">
      <c r="A616" s="1">
        <v>42857.0</v>
      </c>
      <c r="B616" s="1">
        <v>22.57</v>
      </c>
      <c r="C616" s="1">
        <v>6814457.0</v>
      </c>
      <c r="D616" s="1">
        <v>64.25</v>
      </c>
      <c r="E616" s="1">
        <v>968686.0</v>
      </c>
      <c r="F616" s="1">
        <v>5.6671</v>
      </c>
      <c r="G616" s="1">
        <v>19492.0</v>
      </c>
      <c r="H616" s="1">
        <v>27.1</v>
      </c>
      <c r="I616" s="1">
        <v>1567986.0</v>
      </c>
      <c r="J616" s="1">
        <v>91.75</v>
      </c>
      <c r="K616" s="1">
        <v>758399.0</v>
      </c>
      <c r="L616" s="1">
        <v>28.27</v>
      </c>
      <c r="M616" s="1">
        <v>2710427.0</v>
      </c>
      <c r="N616" s="1">
        <v>4.59</v>
      </c>
      <c r="O616" s="1">
        <v>1.0339505E7</v>
      </c>
      <c r="P616" s="1">
        <v>12.71</v>
      </c>
      <c r="Q616" s="1">
        <v>4325867.0</v>
      </c>
      <c r="R616" s="1">
        <v>7.47</v>
      </c>
      <c r="S616" s="1">
        <v>3781146.0</v>
      </c>
      <c r="T616" s="1">
        <v>22.54</v>
      </c>
      <c r="U616" s="1">
        <v>286954.0</v>
      </c>
    </row>
    <row r="617" ht="13.5" customHeight="1">
      <c r="A617" s="1">
        <v>42858.0</v>
      </c>
      <c r="B617" s="1">
        <v>22.24</v>
      </c>
      <c r="C617" s="1">
        <v>5576782.0</v>
      </c>
      <c r="D617" s="1">
        <v>63.5</v>
      </c>
      <c r="E617" s="1">
        <v>1260049.0</v>
      </c>
      <c r="F617" s="1">
        <v>5.6387</v>
      </c>
      <c r="G617" s="1">
        <v>18149.0</v>
      </c>
      <c r="H617" s="1">
        <v>26.67</v>
      </c>
      <c r="I617" s="1">
        <v>1423496.0</v>
      </c>
      <c r="J617" s="1">
        <v>90.94</v>
      </c>
      <c r="K617" s="1">
        <v>711029.0</v>
      </c>
      <c r="L617" s="1">
        <v>26.64</v>
      </c>
      <c r="M617" s="1">
        <v>4943005.0</v>
      </c>
      <c r="N617" s="1">
        <v>5.08</v>
      </c>
      <c r="O617" s="1">
        <v>2.4935246E7</v>
      </c>
      <c r="P617" s="1">
        <v>12.03</v>
      </c>
      <c r="Q617" s="1">
        <v>7181943.0</v>
      </c>
      <c r="R617" s="1">
        <v>7.0</v>
      </c>
      <c r="S617" s="1">
        <v>4255757.0</v>
      </c>
      <c r="T617" s="1">
        <v>22.43</v>
      </c>
      <c r="U617" s="1">
        <v>521651.0</v>
      </c>
    </row>
    <row r="618" ht="13.5" customHeight="1">
      <c r="A618" s="1">
        <v>42859.0</v>
      </c>
      <c r="B618" s="1">
        <v>22.01</v>
      </c>
      <c r="C618" s="1">
        <v>6363038.0</v>
      </c>
      <c r="D618" s="1">
        <v>62.41</v>
      </c>
      <c r="E618" s="1">
        <v>1405010.0</v>
      </c>
      <c r="F618" s="1">
        <v>5.525</v>
      </c>
      <c r="G618" s="1">
        <v>39195.0</v>
      </c>
      <c r="H618" s="1">
        <v>26.03</v>
      </c>
      <c r="I618" s="1">
        <v>2705960.0</v>
      </c>
      <c r="J618" s="1">
        <v>90.01</v>
      </c>
      <c r="K618" s="1">
        <v>808850.0</v>
      </c>
      <c r="L618" s="1">
        <v>24.95</v>
      </c>
      <c r="M618" s="1">
        <v>5674427.0</v>
      </c>
      <c r="N618" s="1">
        <v>4.94</v>
      </c>
      <c r="O618" s="1">
        <v>1.4059122E7</v>
      </c>
      <c r="P618" s="1">
        <v>11.59</v>
      </c>
      <c r="Q618" s="1">
        <v>7084228.0</v>
      </c>
      <c r="R618" s="1">
        <v>6.68</v>
      </c>
      <c r="S618" s="1">
        <v>5798233.0</v>
      </c>
      <c r="T618" s="1">
        <v>21.61</v>
      </c>
      <c r="U618" s="1">
        <v>720245.0</v>
      </c>
    </row>
    <row r="619" ht="13.5" customHeight="1">
      <c r="A619" s="1">
        <v>42860.0</v>
      </c>
      <c r="B619" s="1">
        <v>22.06</v>
      </c>
      <c r="C619" s="1">
        <v>4806439.0</v>
      </c>
      <c r="D619" s="1">
        <v>63.75</v>
      </c>
      <c r="E619" s="1">
        <v>1107621.0</v>
      </c>
      <c r="F619" s="1">
        <v>5.5155</v>
      </c>
      <c r="G619" s="1">
        <v>12695.0</v>
      </c>
      <c r="H619" s="1">
        <v>26.62</v>
      </c>
      <c r="I619" s="1">
        <v>1159365.0</v>
      </c>
      <c r="J619" s="1">
        <v>90.64</v>
      </c>
      <c r="K619" s="1">
        <v>694978.0</v>
      </c>
      <c r="L619" s="1">
        <v>25.3</v>
      </c>
      <c r="M619" s="1">
        <v>3675046.0</v>
      </c>
      <c r="N619" s="1">
        <v>5.17</v>
      </c>
      <c r="O619" s="1">
        <v>1.0638997E7</v>
      </c>
      <c r="P619" s="1">
        <v>11.83</v>
      </c>
      <c r="Q619" s="1">
        <v>4363482.0</v>
      </c>
      <c r="R619" s="1">
        <v>6.82</v>
      </c>
      <c r="S619" s="1">
        <v>3828921.0</v>
      </c>
      <c r="T619" s="1">
        <v>22.18</v>
      </c>
      <c r="U619" s="1">
        <v>409074.0</v>
      </c>
    </row>
    <row r="620" ht="13.5" customHeight="1">
      <c r="A620" s="1">
        <v>42863.0</v>
      </c>
      <c r="B620" s="1">
        <v>22.28</v>
      </c>
      <c r="C620" s="1">
        <v>6609473.0</v>
      </c>
      <c r="D620" s="1">
        <v>63.89</v>
      </c>
      <c r="E620" s="1">
        <v>1077072.0</v>
      </c>
      <c r="F620" s="1">
        <v>5.525</v>
      </c>
      <c r="G620" s="1">
        <v>13431.0</v>
      </c>
      <c r="H620" s="1">
        <v>26.8</v>
      </c>
      <c r="I620" s="1">
        <v>1625127.0</v>
      </c>
      <c r="J620" s="1">
        <v>91.82</v>
      </c>
      <c r="K620" s="1">
        <v>831149.0</v>
      </c>
      <c r="L620" s="1">
        <v>25.01</v>
      </c>
      <c r="M620" s="1">
        <v>3759724.0</v>
      </c>
      <c r="N620" s="1">
        <v>5.22</v>
      </c>
      <c r="O620" s="1">
        <v>7550280.0</v>
      </c>
      <c r="P620" s="1">
        <v>11.62</v>
      </c>
      <c r="Q620" s="1">
        <v>5229370.0</v>
      </c>
      <c r="R620" s="1">
        <v>6.74</v>
      </c>
      <c r="S620" s="1">
        <v>3233221.0</v>
      </c>
      <c r="T620" s="1">
        <v>22.23</v>
      </c>
      <c r="U620" s="1">
        <v>329412.0</v>
      </c>
    </row>
    <row r="621" ht="13.5" customHeight="1">
      <c r="A621" s="1">
        <v>42864.0</v>
      </c>
      <c r="B621" s="1">
        <v>22.35</v>
      </c>
      <c r="C621" s="1">
        <v>5174598.0</v>
      </c>
      <c r="D621" s="1">
        <v>63.48</v>
      </c>
      <c r="E621" s="1">
        <v>857014.0</v>
      </c>
      <c r="F621" s="1">
        <v>5.5723</v>
      </c>
      <c r="G621" s="1">
        <v>63133.0</v>
      </c>
      <c r="H621" s="1">
        <v>26.4</v>
      </c>
      <c r="I621" s="1">
        <v>1408677.0</v>
      </c>
      <c r="J621" s="1">
        <v>92.41</v>
      </c>
      <c r="K621" s="1">
        <v>675432.0</v>
      </c>
      <c r="L621" s="1">
        <v>24.85</v>
      </c>
      <c r="M621" s="1">
        <v>2794811.0</v>
      </c>
      <c r="N621" s="1">
        <v>5.14</v>
      </c>
      <c r="O621" s="1">
        <v>5748352.0</v>
      </c>
      <c r="P621" s="1">
        <v>11.56</v>
      </c>
      <c r="Q621" s="1">
        <v>2963348.0</v>
      </c>
      <c r="R621" s="1">
        <v>6.94</v>
      </c>
      <c r="S621" s="1">
        <v>5300843.0</v>
      </c>
      <c r="T621" s="1">
        <v>22.09</v>
      </c>
      <c r="U621" s="1">
        <v>455725.0</v>
      </c>
    </row>
    <row r="622" ht="13.5" customHeight="1">
      <c r="A622" s="1">
        <v>42865.0</v>
      </c>
      <c r="B622" s="1">
        <v>22.37</v>
      </c>
      <c r="C622" s="1">
        <v>8236132.0</v>
      </c>
      <c r="D622" s="1">
        <v>63.85</v>
      </c>
      <c r="E622" s="1">
        <v>1666629.0</v>
      </c>
      <c r="F622" s="1">
        <v>5.5723</v>
      </c>
      <c r="G622" s="1">
        <v>32026.0</v>
      </c>
      <c r="H622" s="1">
        <v>26.7</v>
      </c>
      <c r="I622" s="1">
        <v>2123831.0</v>
      </c>
      <c r="J622" s="1">
        <v>94.08</v>
      </c>
      <c r="K622" s="1">
        <v>1009792.0</v>
      </c>
      <c r="L622" s="1">
        <v>24.84</v>
      </c>
      <c r="M622" s="1">
        <v>3212723.0</v>
      </c>
      <c r="N622" s="1">
        <v>5.38</v>
      </c>
      <c r="O622" s="1">
        <v>1.7114047E7</v>
      </c>
      <c r="P622" s="1">
        <v>11.92</v>
      </c>
      <c r="Q622" s="1">
        <v>6794516.0</v>
      </c>
      <c r="R622" s="1">
        <v>6.91</v>
      </c>
      <c r="S622" s="1">
        <v>3358534.0</v>
      </c>
      <c r="T622" s="1">
        <v>22.2</v>
      </c>
      <c r="U622" s="1">
        <v>388300.0</v>
      </c>
    </row>
    <row r="623" ht="13.5" customHeight="1">
      <c r="A623" s="1">
        <v>42866.0</v>
      </c>
      <c r="B623" s="1">
        <v>22.87</v>
      </c>
      <c r="C623" s="1">
        <v>4314350.0</v>
      </c>
      <c r="D623" s="1">
        <v>65.15</v>
      </c>
      <c r="E623" s="1">
        <v>1134723.0</v>
      </c>
      <c r="F623" s="1">
        <v>5.6955</v>
      </c>
      <c r="G623" s="1">
        <v>20329.0</v>
      </c>
      <c r="H623" s="1">
        <v>27.37</v>
      </c>
      <c r="I623" s="1">
        <v>1300512.0</v>
      </c>
      <c r="J623" s="1">
        <v>95.33</v>
      </c>
      <c r="K623" s="1">
        <v>683422.0</v>
      </c>
      <c r="L623" s="1">
        <v>24.8</v>
      </c>
      <c r="M623" s="1">
        <v>3664814.0</v>
      </c>
      <c r="N623" s="1">
        <v>5.62</v>
      </c>
      <c r="O623" s="1">
        <v>1.1005467E7</v>
      </c>
      <c r="P623" s="1">
        <v>12.25</v>
      </c>
      <c r="Q623" s="1">
        <v>8591221.0</v>
      </c>
      <c r="R623" s="1">
        <v>6.88</v>
      </c>
      <c r="S623" s="1">
        <v>3745238.0</v>
      </c>
      <c r="T623" s="1">
        <v>22.95</v>
      </c>
      <c r="U623" s="1">
        <v>312088.0</v>
      </c>
    </row>
    <row r="624" ht="13.5" customHeight="1">
      <c r="A624" s="1">
        <v>42867.0</v>
      </c>
      <c r="B624" s="1">
        <v>23.1</v>
      </c>
      <c r="C624" s="1">
        <v>5379745.0</v>
      </c>
      <c r="D624" s="1">
        <v>66.33</v>
      </c>
      <c r="E624" s="1">
        <v>1460446.0</v>
      </c>
      <c r="F624" s="1">
        <v>5.7524</v>
      </c>
      <c r="G624" s="1">
        <v>22917.0</v>
      </c>
      <c r="H624" s="1">
        <v>28.29</v>
      </c>
      <c r="I624" s="1">
        <v>2429244.0</v>
      </c>
      <c r="J624" s="1">
        <v>96.71</v>
      </c>
      <c r="K624" s="1">
        <v>992153.0</v>
      </c>
      <c r="L624" s="1">
        <v>25.26</v>
      </c>
      <c r="M624" s="1">
        <v>4813321.0</v>
      </c>
      <c r="N624" s="1">
        <v>5.66</v>
      </c>
      <c r="O624" s="1">
        <v>1.4999241E7</v>
      </c>
      <c r="P624" s="1">
        <v>12.23</v>
      </c>
      <c r="Q624" s="1">
        <v>6895129.0</v>
      </c>
      <c r="R624" s="1">
        <v>7.0</v>
      </c>
      <c r="S624" s="1">
        <v>6786366.0</v>
      </c>
      <c r="T624" s="1">
        <v>24.02</v>
      </c>
      <c r="U624" s="1">
        <v>441303.0</v>
      </c>
    </row>
    <row r="625" ht="13.5" customHeight="1">
      <c r="A625" s="1">
        <v>42870.0</v>
      </c>
      <c r="B625" s="1">
        <v>23.12</v>
      </c>
      <c r="C625" s="1">
        <v>4121552.0</v>
      </c>
      <c r="D625" s="1">
        <v>66.57</v>
      </c>
      <c r="E625" s="1">
        <v>1177004.0</v>
      </c>
      <c r="F625" s="1">
        <v>5.7619</v>
      </c>
      <c r="G625" s="1">
        <v>54407.0</v>
      </c>
      <c r="H625" s="1">
        <v>28.53</v>
      </c>
      <c r="I625" s="1">
        <v>1517414.0</v>
      </c>
      <c r="J625" s="1">
        <v>97.64</v>
      </c>
      <c r="K625" s="1">
        <v>805543.0</v>
      </c>
      <c r="L625" s="1">
        <v>25.28</v>
      </c>
      <c r="M625" s="1">
        <v>3327697.0</v>
      </c>
      <c r="N625" s="1">
        <v>5.69</v>
      </c>
      <c r="O625" s="1">
        <v>1.1499896E7</v>
      </c>
      <c r="P625" s="1">
        <v>12.2</v>
      </c>
      <c r="Q625" s="1">
        <v>5353817.0</v>
      </c>
      <c r="R625" s="1">
        <v>7.21</v>
      </c>
      <c r="S625" s="1">
        <v>5062310.0</v>
      </c>
      <c r="T625" s="1">
        <v>23.93</v>
      </c>
      <c r="U625" s="1">
        <v>275787.0</v>
      </c>
    </row>
    <row r="626" ht="13.5" customHeight="1">
      <c r="A626" s="1">
        <v>42871.0</v>
      </c>
      <c r="B626" s="1">
        <v>23.02</v>
      </c>
      <c r="C626" s="1">
        <v>5045928.0</v>
      </c>
      <c r="D626" s="1">
        <v>66.77</v>
      </c>
      <c r="E626" s="1">
        <v>1204427.0</v>
      </c>
      <c r="F626" s="1">
        <v>5.9609</v>
      </c>
      <c r="G626" s="1">
        <v>113361.0</v>
      </c>
      <c r="H626" s="1">
        <v>29.26</v>
      </c>
      <c r="I626" s="1">
        <v>1220682.0</v>
      </c>
      <c r="J626" s="1">
        <v>99.5</v>
      </c>
      <c r="K626" s="1">
        <v>1128421.0</v>
      </c>
      <c r="L626" s="1">
        <v>25.52</v>
      </c>
      <c r="M626" s="1">
        <v>5584328.0</v>
      </c>
      <c r="N626" s="1">
        <v>5.71</v>
      </c>
      <c r="O626" s="1">
        <v>1.0493642E7</v>
      </c>
      <c r="P626" s="1">
        <v>12.51</v>
      </c>
      <c r="Q626" s="1">
        <v>7638248.0</v>
      </c>
      <c r="R626" s="1">
        <v>7.46</v>
      </c>
      <c r="S626" s="1">
        <v>5303524.0</v>
      </c>
      <c r="T626" s="1">
        <v>24.12</v>
      </c>
      <c r="U626" s="1">
        <v>397679.0</v>
      </c>
    </row>
    <row r="627" ht="13.5" customHeight="1">
      <c r="A627" s="1">
        <v>42872.0</v>
      </c>
      <c r="B627" s="1">
        <v>23.23</v>
      </c>
      <c r="C627" s="1">
        <v>8061712.0</v>
      </c>
      <c r="D627" s="1">
        <v>67.39</v>
      </c>
      <c r="E627" s="1">
        <v>1456782.0</v>
      </c>
      <c r="F627" s="1">
        <v>5.923</v>
      </c>
      <c r="G627" s="1">
        <v>114688.0</v>
      </c>
      <c r="H627" s="1">
        <v>29.08</v>
      </c>
      <c r="I627" s="1">
        <v>1380296.0</v>
      </c>
      <c r="J627" s="1">
        <v>99.04</v>
      </c>
      <c r="K627" s="1">
        <v>897982.0</v>
      </c>
      <c r="L627" s="1">
        <v>24.58</v>
      </c>
      <c r="M627" s="1">
        <v>4308528.0</v>
      </c>
      <c r="N627" s="1">
        <v>5.84</v>
      </c>
      <c r="O627" s="1">
        <v>1.3813154E7</v>
      </c>
      <c r="P627" s="1">
        <v>11.87</v>
      </c>
      <c r="Q627" s="1">
        <v>5395704.0</v>
      </c>
      <c r="R627" s="1">
        <v>7.39</v>
      </c>
      <c r="S627" s="1">
        <v>4713321.0</v>
      </c>
      <c r="T627" s="1">
        <v>24.88</v>
      </c>
      <c r="U627" s="1">
        <v>731843.0</v>
      </c>
    </row>
    <row r="628" ht="13.5" customHeight="1">
      <c r="A628" s="1">
        <v>42873.0</v>
      </c>
      <c r="B628" s="1">
        <v>22.46</v>
      </c>
      <c r="C628" s="1">
        <v>6659494.0</v>
      </c>
      <c r="D628" s="1">
        <v>66.38</v>
      </c>
      <c r="E628" s="1">
        <v>1083830.0</v>
      </c>
      <c r="F628" s="1">
        <v>5.923</v>
      </c>
      <c r="G628" s="1">
        <v>47967.0</v>
      </c>
      <c r="H628" s="1">
        <v>28.57</v>
      </c>
      <c r="I628" s="1">
        <v>1617508.0</v>
      </c>
      <c r="J628" s="1">
        <v>98.35</v>
      </c>
      <c r="K628" s="1">
        <v>859301.0</v>
      </c>
      <c r="L628" s="1">
        <v>24.58</v>
      </c>
      <c r="M628" s="1">
        <v>5868454.0</v>
      </c>
      <c r="N628" s="1">
        <v>5.74</v>
      </c>
      <c r="O628" s="1">
        <v>1.5738957E7</v>
      </c>
      <c r="P628" s="1">
        <v>11.56</v>
      </c>
      <c r="Q628" s="1">
        <v>6132947.0</v>
      </c>
      <c r="R628" s="1">
        <v>7.37</v>
      </c>
      <c r="S628" s="1">
        <v>3864642.0</v>
      </c>
      <c r="T628" s="1">
        <v>23.42</v>
      </c>
      <c r="U628" s="1">
        <v>467715.0</v>
      </c>
    </row>
    <row r="629" ht="13.5" customHeight="1">
      <c r="A629" s="1">
        <v>42874.0</v>
      </c>
      <c r="B629" s="1">
        <v>22.51</v>
      </c>
      <c r="C629" s="1">
        <v>4496298.0</v>
      </c>
      <c r="D629" s="1">
        <v>66.59</v>
      </c>
      <c r="E629" s="1">
        <v>925593.0</v>
      </c>
      <c r="F629" s="1">
        <v>5.8945</v>
      </c>
      <c r="G629" s="1">
        <v>388016.0</v>
      </c>
      <c r="H629" s="1">
        <v>28.46</v>
      </c>
      <c r="I629" s="1">
        <v>901831.0</v>
      </c>
      <c r="J629" s="1">
        <v>98.74</v>
      </c>
      <c r="K629" s="1">
        <v>678949.0</v>
      </c>
      <c r="L629" s="1">
        <v>25.29</v>
      </c>
      <c r="M629" s="1">
        <v>2913418.0</v>
      </c>
      <c r="N629" s="1">
        <v>5.74</v>
      </c>
      <c r="O629" s="1">
        <v>9204670.0</v>
      </c>
      <c r="P629" s="1">
        <v>12.11</v>
      </c>
      <c r="Q629" s="1">
        <v>6015783.0</v>
      </c>
      <c r="R629" s="1">
        <v>7.73</v>
      </c>
      <c r="S629" s="1">
        <v>4703876.0</v>
      </c>
      <c r="T629" s="1">
        <v>23.39</v>
      </c>
      <c r="U629" s="1">
        <v>322534.0</v>
      </c>
    </row>
    <row r="630" ht="13.5" customHeight="1">
      <c r="A630" s="1">
        <v>42877.0</v>
      </c>
      <c r="B630" s="1">
        <v>22.51</v>
      </c>
      <c r="C630" s="1">
        <v>4496298.0</v>
      </c>
      <c r="D630" s="1">
        <v>66.59</v>
      </c>
      <c r="E630" s="1">
        <v>925593.0</v>
      </c>
      <c r="F630" s="1">
        <v>5.8945</v>
      </c>
      <c r="G630" s="1">
        <v>388016.0</v>
      </c>
      <c r="H630" s="1">
        <v>28.46</v>
      </c>
      <c r="I630" s="1">
        <v>901831.0</v>
      </c>
      <c r="J630" s="1">
        <v>98.74</v>
      </c>
      <c r="K630" s="1">
        <v>678949.0</v>
      </c>
      <c r="L630" s="1">
        <v>25.29</v>
      </c>
      <c r="M630" s="1">
        <v>2913418.0</v>
      </c>
      <c r="N630" s="1">
        <v>5.74</v>
      </c>
      <c r="O630" s="1">
        <v>9204670.0</v>
      </c>
      <c r="P630" s="1">
        <v>12.11</v>
      </c>
      <c r="Q630" s="1">
        <v>6015783.0</v>
      </c>
      <c r="R630" s="1">
        <v>7.73</v>
      </c>
      <c r="S630" s="1">
        <v>4703876.0</v>
      </c>
      <c r="T630" s="1">
        <v>23.39</v>
      </c>
      <c r="U630" s="1">
        <v>322534.0</v>
      </c>
    </row>
    <row r="631" ht="13.5" customHeight="1">
      <c r="A631" s="1">
        <v>42878.0</v>
      </c>
      <c r="B631" s="1">
        <v>22.2</v>
      </c>
      <c r="C631" s="1">
        <v>7129164.0</v>
      </c>
      <c r="D631" s="1">
        <v>64.33</v>
      </c>
      <c r="E631" s="1">
        <v>1648318.0</v>
      </c>
      <c r="F631" s="1">
        <v>5.8756</v>
      </c>
      <c r="G631" s="1">
        <v>122211.0</v>
      </c>
      <c r="H631" s="1">
        <v>27.67</v>
      </c>
      <c r="I631" s="1">
        <v>1564168.0</v>
      </c>
      <c r="J631" s="1">
        <v>97.58</v>
      </c>
      <c r="K631" s="1">
        <v>620290.0</v>
      </c>
      <c r="L631" s="1">
        <v>25.33</v>
      </c>
      <c r="M631" s="1">
        <v>2458371.0</v>
      </c>
      <c r="N631" s="1">
        <v>5.64</v>
      </c>
      <c r="O631" s="1">
        <v>1.4683487E7</v>
      </c>
      <c r="P631" s="1">
        <v>12.01</v>
      </c>
      <c r="Q631" s="1">
        <v>3756965.0</v>
      </c>
      <c r="R631" s="1">
        <v>7.58</v>
      </c>
      <c r="S631" s="1">
        <v>4099756.0</v>
      </c>
      <c r="T631" s="1">
        <v>23.12</v>
      </c>
      <c r="U631" s="1">
        <v>258269.0</v>
      </c>
    </row>
    <row r="632" ht="13.5" customHeight="1">
      <c r="A632" s="1">
        <v>42879.0</v>
      </c>
      <c r="B632" s="1">
        <v>22.44</v>
      </c>
      <c r="C632" s="1">
        <v>7314516.0</v>
      </c>
      <c r="D632" s="1">
        <v>64.79</v>
      </c>
      <c r="E632" s="1">
        <v>1265697.0</v>
      </c>
      <c r="F632" s="1">
        <v>5.8661</v>
      </c>
      <c r="G632" s="1">
        <v>206945.0</v>
      </c>
      <c r="H632" s="1">
        <v>27.87</v>
      </c>
      <c r="I632" s="1">
        <v>1141347.0</v>
      </c>
      <c r="J632" s="1">
        <v>98.45</v>
      </c>
      <c r="K632" s="1">
        <v>603480.0</v>
      </c>
      <c r="L632" s="1">
        <v>24.85</v>
      </c>
      <c r="M632" s="1">
        <v>2412717.0</v>
      </c>
      <c r="N632" s="1">
        <v>5.68</v>
      </c>
      <c r="O632" s="1">
        <v>1.002874E7</v>
      </c>
      <c r="P632" s="1">
        <v>11.85</v>
      </c>
      <c r="Q632" s="1">
        <v>4103265.0</v>
      </c>
      <c r="R632" s="1">
        <v>7.81</v>
      </c>
      <c r="S632" s="1">
        <v>6663430.0</v>
      </c>
      <c r="T632" s="1">
        <v>23.33</v>
      </c>
      <c r="U632" s="1">
        <v>314722.0</v>
      </c>
    </row>
    <row r="633" ht="13.5" customHeight="1">
      <c r="A633" s="1">
        <v>42880.0</v>
      </c>
      <c r="B633" s="1">
        <v>21.96</v>
      </c>
      <c r="C633" s="1">
        <v>6476782.0</v>
      </c>
      <c r="D633" s="1">
        <v>65.03</v>
      </c>
      <c r="E633" s="1">
        <v>704261.0</v>
      </c>
      <c r="F633" s="1">
        <v>5.8661</v>
      </c>
      <c r="G633" s="1">
        <v>70071.0</v>
      </c>
      <c r="H633" s="1">
        <v>27.79</v>
      </c>
      <c r="I633" s="1">
        <v>1024064.0</v>
      </c>
      <c r="J633" s="1">
        <v>98.8</v>
      </c>
      <c r="K633" s="1">
        <v>552240.0</v>
      </c>
      <c r="L633" s="1">
        <v>24.97</v>
      </c>
      <c r="M633" s="1">
        <v>3080987.0</v>
      </c>
      <c r="N633" s="1">
        <v>5.67</v>
      </c>
      <c r="O633" s="1">
        <v>4897024.0</v>
      </c>
      <c r="P633" s="1">
        <v>11.9</v>
      </c>
      <c r="Q633" s="1">
        <v>3016378.0</v>
      </c>
      <c r="R633" s="1">
        <v>7.82</v>
      </c>
      <c r="S633" s="1">
        <v>6073050.0</v>
      </c>
      <c r="T633" s="1">
        <v>23.62</v>
      </c>
      <c r="U633" s="1">
        <v>335798.0</v>
      </c>
    </row>
    <row r="634" ht="13.5" customHeight="1">
      <c r="A634" s="1">
        <v>42881.0</v>
      </c>
      <c r="B634" s="1">
        <v>22.07</v>
      </c>
      <c r="C634" s="1">
        <v>6056790.0</v>
      </c>
      <c r="D634" s="1">
        <v>66.13</v>
      </c>
      <c r="E634" s="1">
        <v>846479.0</v>
      </c>
      <c r="F634" s="1">
        <v>5.8756</v>
      </c>
      <c r="G634" s="1">
        <v>61102.0</v>
      </c>
      <c r="H634" s="1">
        <v>28.12</v>
      </c>
      <c r="I634" s="1">
        <v>878089.0</v>
      </c>
      <c r="J634" s="1">
        <v>99.09</v>
      </c>
      <c r="K634" s="1">
        <v>332906.0</v>
      </c>
      <c r="L634" s="1">
        <v>25.18</v>
      </c>
      <c r="M634" s="1">
        <v>4980469.0</v>
      </c>
      <c r="N634" s="1">
        <v>5.7</v>
      </c>
      <c r="O634" s="1">
        <v>6449376.0</v>
      </c>
      <c r="P634" s="1">
        <v>11.86</v>
      </c>
      <c r="Q634" s="1">
        <v>2223728.0</v>
      </c>
      <c r="R634" s="1">
        <v>7.78</v>
      </c>
      <c r="S634" s="1">
        <v>3060790.0</v>
      </c>
      <c r="T634" s="1">
        <v>23.83</v>
      </c>
      <c r="U634" s="1">
        <v>220165.0</v>
      </c>
    </row>
    <row r="635" ht="13.5" customHeight="1">
      <c r="A635" s="1">
        <v>42884.0</v>
      </c>
      <c r="B635" s="1">
        <v>22.07</v>
      </c>
      <c r="C635" s="1">
        <v>1293900.0</v>
      </c>
      <c r="D635" s="1">
        <v>65.28</v>
      </c>
      <c r="E635" s="1">
        <v>230125.0</v>
      </c>
      <c r="F635" s="1">
        <v>5.904</v>
      </c>
      <c r="G635" s="1">
        <v>21241.0</v>
      </c>
      <c r="H635" s="1">
        <v>27.8</v>
      </c>
      <c r="I635" s="1">
        <v>280646.0</v>
      </c>
      <c r="J635" s="1">
        <v>98.42</v>
      </c>
      <c r="K635" s="1">
        <v>106920.0</v>
      </c>
      <c r="L635" s="1">
        <v>24.95</v>
      </c>
      <c r="M635" s="1">
        <v>536174.0</v>
      </c>
      <c r="N635" s="1">
        <v>5.73</v>
      </c>
      <c r="O635" s="1">
        <v>1514518.0</v>
      </c>
      <c r="P635" s="1">
        <v>11.68</v>
      </c>
      <c r="Q635" s="1">
        <v>921171.0</v>
      </c>
      <c r="R635" s="1">
        <v>7.73</v>
      </c>
      <c r="S635" s="1">
        <v>541173.0</v>
      </c>
      <c r="T635" s="1">
        <v>23.66</v>
      </c>
      <c r="U635" s="1">
        <v>23816.0</v>
      </c>
    </row>
    <row r="636" ht="13.5" customHeight="1">
      <c r="A636" s="1">
        <v>42885.0</v>
      </c>
      <c r="B636" s="1">
        <v>22.09</v>
      </c>
      <c r="C636" s="1">
        <v>3323507.0</v>
      </c>
      <c r="D636" s="1">
        <v>64.71</v>
      </c>
      <c r="E636" s="1">
        <v>529747.0</v>
      </c>
      <c r="F636" s="1">
        <v>5.8472</v>
      </c>
      <c r="G636" s="1">
        <v>83332.0</v>
      </c>
      <c r="H636" s="1">
        <v>28.0</v>
      </c>
      <c r="I636" s="1">
        <v>667776.0</v>
      </c>
      <c r="J636" s="1">
        <v>98.31</v>
      </c>
      <c r="K636" s="1">
        <v>406360.0</v>
      </c>
      <c r="L636" s="1">
        <v>25.31</v>
      </c>
      <c r="M636" s="1">
        <v>5252384.0</v>
      </c>
      <c r="N636" s="1">
        <v>5.69</v>
      </c>
      <c r="O636" s="1">
        <v>8700556.0</v>
      </c>
      <c r="P636" s="1">
        <v>11.63</v>
      </c>
      <c r="Q636" s="1">
        <v>2096104.0</v>
      </c>
      <c r="R636" s="1">
        <v>7.68</v>
      </c>
      <c r="S636" s="1">
        <v>1699016.0</v>
      </c>
      <c r="T636" s="1">
        <v>23.42</v>
      </c>
      <c r="U636" s="1">
        <v>254804.0</v>
      </c>
    </row>
    <row r="637" ht="13.5" customHeight="1">
      <c r="A637" s="1">
        <v>42886.0</v>
      </c>
      <c r="B637" s="1">
        <v>22.34</v>
      </c>
      <c r="C637" s="1">
        <v>6183337.0</v>
      </c>
      <c r="D637" s="1">
        <v>65.29</v>
      </c>
      <c r="E637" s="1">
        <v>1584071.0</v>
      </c>
      <c r="F637" s="1">
        <v>5.8187</v>
      </c>
      <c r="G637" s="1">
        <v>1074293.0</v>
      </c>
      <c r="H637" s="1">
        <v>27.6</v>
      </c>
      <c r="I637" s="1">
        <v>2613167.0</v>
      </c>
      <c r="J637" s="1">
        <v>100.87</v>
      </c>
      <c r="K637" s="1">
        <v>1154518.0</v>
      </c>
      <c r="L637" s="1">
        <v>24.05</v>
      </c>
      <c r="M637" s="1">
        <v>6011452.0</v>
      </c>
      <c r="N637" s="1">
        <v>5.84</v>
      </c>
      <c r="O637" s="1">
        <v>9892226.0</v>
      </c>
      <c r="P637" s="1">
        <v>11.39</v>
      </c>
      <c r="Q637" s="1">
        <v>5076672.0</v>
      </c>
      <c r="R637" s="1">
        <v>7.44</v>
      </c>
      <c r="S637" s="1">
        <v>5767639.0</v>
      </c>
      <c r="T637" s="1">
        <v>23.56</v>
      </c>
      <c r="U637" s="1">
        <v>392575.0</v>
      </c>
    </row>
    <row r="638" ht="13.5" customHeight="1">
      <c r="A638" s="1">
        <v>42887.0</v>
      </c>
      <c r="B638" s="1">
        <v>21.95</v>
      </c>
      <c r="C638" s="1">
        <v>3391924.0</v>
      </c>
      <c r="D638" s="1">
        <v>65.75</v>
      </c>
      <c r="E638" s="1">
        <v>627131.0</v>
      </c>
      <c r="F638" s="1">
        <v>5.7713</v>
      </c>
      <c r="G638" s="1">
        <v>77196.0</v>
      </c>
      <c r="H638" s="1">
        <v>27.49</v>
      </c>
      <c r="I638" s="1">
        <v>816002.0</v>
      </c>
      <c r="J638" s="1">
        <v>100.64</v>
      </c>
      <c r="K638" s="1">
        <v>581493.0</v>
      </c>
      <c r="L638" s="1">
        <v>24.3</v>
      </c>
      <c r="M638" s="1">
        <v>2846659.0</v>
      </c>
      <c r="N638" s="1">
        <v>5.83</v>
      </c>
      <c r="O638" s="1">
        <v>7004813.0</v>
      </c>
      <c r="P638" s="1">
        <v>11.14</v>
      </c>
      <c r="Q638" s="1">
        <v>6504629.0</v>
      </c>
      <c r="R638" s="1">
        <v>7.33</v>
      </c>
      <c r="S638" s="1">
        <v>6652989.0</v>
      </c>
      <c r="T638" s="1">
        <v>23.71</v>
      </c>
      <c r="U638" s="1">
        <v>242511.0</v>
      </c>
    </row>
    <row r="639" ht="13.5" customHeight="1">
      <c r="A639" s="1">
        <v>42888.0</v>
      </c>
      <c r="B639" s="1">
        <v>21.87</v>
      </c>
      <c r="C639" s="1">
        <v>4198146.0</v>
      </c>
      <c r="D639" s="1">
        <v>65.96</v>
      </c>
      <c r="E639" s="1">
        <v>697664.0</v>
      </c>
      <c r="F639" s="1">
        <v>5.7713</v>
      </c>
      <c r="G639" s="1">
        <v>103813.0</v>
      </c>
      <c r="H639" s="1">
        <v>27.54</v>
      </c>
      <c r="I639" s="1">
        <v>992047.0</v>
      </c>
      <c r="J639" s="1">
        <v>100.9</v>
      </c>
      <c r="K639" s="1">
        <v>590786.0</v>
      </c>
      <c r="L639" s="1">
        <v>23.6</v>
      </c>
      <c r="M639" s="1">
        <v>2571480.0</v>
      </c>
      <c r="N639" s="1">
        <v>5.83</v>
      </c>
      <c r="O639" s="1">
        <v>5981607.0</v>
      </c>
      <c r="P639" s="1">
        <v>10.86</v>
      </c>
      <c r="Q639" s="1">
        <v>5947647.0</v>
      </c>
      <c r="R639" s="1">
        <v>7.19</v>
      </c>
      <c r="S639" s="1">
        <v>4719811.0</v>
      </c>
      <c r="T639" s="1">
        <v>23.6</v>
      </c>
      <c r="U639" s="1">
        <v>371714.0</v>
      </c>
    </row>
    <row r="640" ht="13.5" customHeight="1">
      <c r="A640" s="1">
        <v>42891.0</v>
      </c>
      <c r="B640" s="1">
        <v>21.8</v>
      </c>
      <c r="C640" s="1">
        <v>3161761.0</v>
      </c>
      <c r="D640" s="1">
        <v>64.85</v>
      </c>
      <c r="E640" s="1">
        <v>495839.0</v>
      </c>
      <c r="F640" s="1">
        <v>5.7429</v>
      </c>
      <c r="G640" s="1">
        <v>37851.0</v>
      </c>
      <c r="H640" s="1">
        <v>27.01</v>
      </c>
      <c r="I640" s="1">
        <v>553253.0</v>
      </c>
      <c r="J640" s="1">
        <v>99.94</v>
      </c>
      <c r="K640" s="1">
        <v>452887.0</v>
      </c>
      <c r="L640" s="1">
        <v>23.51</v>
      </c>
      <c r="M640" s="1">
        <v>1932826.0</v>
      </c>
      <c r="N640" s="1">
        <v>5.73</v>
      </c>
      <c r="O640" s="1">
        <v>5949358.0</v>
      </c>
      <c r="P640" s="1">
        <v>10.91</v>
      </c>
      <c r="Q640" s="1">
        <v>2649214.0</v>
      </c>
      <c r="R640" s="1">
        <v>7.13</v>
      </c>
      <c r="S640" s="1">
        <v>2238548.0</v>
      </c>
      <c r="T640" s="1">
        <v>23.6</v>
      </c>
      <c r="U640" s="1">
        <v>330110.0</v>
      </c>
    </row>
    <row r="641" ht="13.5" customHeight="1">
      <c r="A641" s="1">
        <v>42892.0</v>
      </c>
      <c r="B641" s="1">
        <v>22.86</v>
      </c>
      <c r="C641" s="1">
        <v>6649088.0</v>
      </c>
      <c r="D641" s="1">
        <v>67.91</v>
      </c>
      <c r="E641" s="1">
        <v>1471445.0</v>
      </c>
      <c r="F641" s="1">
        <v>5.8377</v>
      </c>
      <c r="G641" s="1">
        <v>138799.0</v>
      </c>
      <c r="H641" s="1">
        <v>28.03</v>
      </c>
      <c r="I641" s="1">
        <v>1274535.0</v>
      </c>
      <c r="J641" s="1">
        <v>102.16</v>
      </c>
      <c r="K641" s="1">
        <v>1022698.0</v>
      </c>
      <c r="L641" s="1">
        <v>24.16</v>
      </c>
      <c r="M641" s="1">
        <v>6193744.0</v>
      </c>
      <c r="N641" s="1">
        <v>6.21</v>
      </c>
      <c r="O641" s="1">
        <v>1.1906042E7</v>
      </c>
      <c r="P641" s="1">
        <v>10.89</v>
      </c>
      <c r="Q641" s="1">
        <v>3700779.0</v>
      </c>
      <c r="R641" s="1">
        <v>7.25</v>
      </c>
      <c r="S641" s="1">
        <v>4507724.0</v>
      </c>
      <c r="T641" s="1">
        <v>24.35</v>
      </c>
      <c r="U641" s="1">
        <v>546562.0</v>
      </c>
    </row>
    <row r="642" ht="13.5" customHeight="1">
      <c r="A642" s="1">
        <v>42893.0</v>
      </c>
      <c r="B642" s="1">
        <v>22.79</v>
      </c>
      <c r="C642" s="1">
        <v>4649195.0</v>
      </c>
      <c r="D642" s="1">
        <v>67.64</v>
      </c>
      <c r="E642" s="1">
        <v>1032068.0</v>
      </c>
      <c r="F642" s="1">
        <v>5.7619</v>
      </c>
      <c r="G642" s="1">
        <v>90383.0</v>
      </c>
      <c r="H642" s="1">
        <v>27.93</v>
      </c>
      <c r="I642" s="1">
        <v>781792.0</v>
      </c>
      <c r="J642" s="1">
        <v>101.23</v>
      </c>
      <c r="K642" s="1">
        <v>606803.0</v>
      </c>
      <c r="L642" s="1">
        <v>23.65</v>
      </c>
      <c r="M642" s="1">
        <v>5400744.0</v>
      </c>
      <c r="N642" s="1">
        <v>6.26</v>
      </c>
      <c r="O642" s="1">
        <v>1.059349E7</v>
      </c>
      <c r="P642" s="1">
        <v>10.91</v>
      </c>
      <c r="Q642" s="1">
        <v>3471528.0</v>
      </c>
      <c r="R642" s="1">
        <v>7.23</v>
      </c>
      <c r="S642" s="1">
        <v>2147197.0</v>
      </c>
      <c r="T642" s="1">
        <v>24.22</v>
      </c>
      <c r="U642" s="1">
        <v>377031.0</v>
      </c>
    </row>
    <row r="643" ht="13.5" customHeight="1">
      <c r="A643" s="1">
        <v>42894.0</v>
      </c>
      <c r="B643" s="1">
        <v>22.45</v>
      </c>
      <c r="C643" s="1">
        <v>4036522.0</v>
      </c>
      <c r="D643" s="1">
        <v>66.99</v>
      </c>
      <c r="E643" s="1">
        <v>947573.0</v>
      </c>
      <c r="F643" s="1">
        <v>5.7808</v>
      </c>
      <c r="G643" s="1">
        <v>24402.0</v>
      </c>
      <c r="H643" s="1">
        <v>27.84</v>
      </c>
      <c r="I643" s="1">
        <v>991116.0</v>
      </c>
      <c r="J643" s="1">
        <v>99.91</v>
      </c>
      <c r="K643" s="1">
        <v>588454.0</v>
      </c>
      <c r="L643" s="1">
        <v>24.5</v>
      </c>
      <c r="M643" s="1">
        <v>2547510.0</v>
      </c>
      <c r="N643" s="1">
        <v>6.0</v>
      </c>
      <c r="O643" s="1">
        <v>1.093533E7</v>
      </c>
      <c r="P643" s="1">
        <v>11.75</v>
      </c>
      <c r="Q643" s="1">
        <v>5721018.0</v>
      </c>
      <c r="R643" s="1">
        <v>7.72</v>
      </c>
      <c r="S643" s="1">
        <v>5870180.0</v>
      </c>
      <c r="T643" s="1">
        <v>24.28</v>
      </c>
      <c r="U643" s="1">
        <v>286287.0</v>
      </c>
    </row>
    <row r="644" ht="13.5" customHeight="1">
      <c r="A644" s="1">
        <v>42895.0</v>
      </c>
      <c r="B644" s="1">
        <v>21.96</v>
      </c>
      <c r="C644" s="1">
        <v>4717319.0</v>
      </c>
      <c r="D644" s="1">
        <v>64.85</v>
      </c>
      <c r="E644" s="1">
        <v>973756.0</v>
      </c>
      <c r="F644" s="1">
        <v>5.724</v>
      </c>
      <c r="G644" s="1">
        <v>12438.0</v>
      </c>
      <c r="H644" s="1">
        <v>27.04</v>
      </c>
      <c r="I644" s="1">
        <v>733652.0</v>
      </c>
      <c r="J644" s="1">
        <v>97.55</v>
      </c>
      <c r="K644" s="1">
        <v>662079.0</v>
      </c>
      <c r="L644" s="1">
        <v>24.14</v>
      </c>
      <c r="M644" s="1">
        <v>2983673.0</v>
      </c>
      <c r="N644" s="1">
        <v>5.82</v>
      </c>
      <c r="O644" s="1">
        <v>8666175.0</v>
      </c>
      <c r="P644" s="1">
        <v>11.92</v>
      </c>
      <c r="Q644" s="1">
        <v>4585786.0</v>
      </c>
      <c r="R644" s="1">
        <v>7.84</v>
      </c>
      <c r="S644" s="1">
        <v>5237142.0</v>
      </c>
      <c r="T644" s="1">
        <v>23.65</v>
      </c>
      <c r="U644" s="1">
        <v>264574.0</v>
      </c>
    </row>
    <row r="645" ht="13.5" customHeight="1">
      <c r="A645" s="1">
        <v>42898.0</v>
      </c>
      <c r="B645" s="1">
        <v>21.86</v>
      </c>
      <c r="C645" s="1">
        <v>4570097.0</v>
      </c>
      <c r="D645" s="1">
        <v>64.2</v>
      </c>
      <c r="E645" s="1">
        <v>913224.0</v>
      </c>
      <c r="F645" s="1">
        <v>5.7713</v>
      </c>
      <c r="G645" s="1">
        <v>55761.0</v>
      </c>
      <c r="H645" s="1">
        <v>26.52</v>
      </c>
      <c r="I645" s="1">
        <v>2352618.0</v>
      </c>
      <c r="J645" s="1">
        <v>96.83</v>
      </c>
      <c r="K645" s="1">
        <v>1215532.0</v>
      </c>
      <c r="L645" s="1">
        <v>23.67</v>
      </c>
      <c r="M645" s="1">
        <v>3040710.0</v>
      </c>
      <c r="N645" s="1">
        <v>5.73</v>
      </c>
      <c r="O645" s="1">
        <v>7459149.0</v>
      </c>
      <c r="P645" s="1">
        <v>11.91</v>
      </c>
      <c r="Q645" s="1">
        <v>3818508.0</v>
      </c>
      <c r="R645" s="1">
        <v>7.63</v>
      </c>
      <c r="S645" s="1">
        <v>4847709.0</v>
      </c>
      <c r="T645" s="1">
        <v>22.54</v>
      </c>
      <c r="U645" s="1">
        <v>566750.0</v>
      </c>
    </row>
    <row r="646" ht="13.5" customHeight="1">
      <c r="A646" s="1">
        <v>42899.0</v>
      </c>
      <c r="B646" s="1">
        <v>21.54</v>
      </c>
      <c r="C646" s="1">
        <v>5477323.0</v>
      </c>
      <c r="D646" s="1">
        <v>65.23</v>
      </c>
      <c r="E646" s="1">
        <v>1584210.0</v>
      </c>
      <c r="F646" s="1">
        <v>5.7145</v>
      </c>
      <c r="G646" s="1">
        <v>38199.0</v>
      </c>
      <c r="H646" s="1">
        <v>26.41</v>
      </c>
      <c r="I646" s="1">
        <v>1582260.0</v>
      </c>
      <c r="J646" s="1">
        <v>97.19</v>
      </c>
      <c r="K646" s="1">
        <v>899945.0</v>
      </c>
      <c r="L646" s="1">
        <v>23.38</v>
      </c>
      <c r="M646" s="1">
        <v>2899120.0</v>
      </c>
      <c r="N646" s="1">
        <v>5.63</v>
      </c>
      <c r="O646" s="1">
        <v>7706891.0</v>
      </c>
      <c r="P646" s="1">
        <v>11.43</v>
      </c>
      <c r="Q646" s="1">
        <v>5774323.0</v>
      </c>
      <c r="R646" s="1">
        <v>7.55</v>
      </c>
      <c r="S646" s="1">
        <v>2906618.0</v>
      </c>
      <c r="T646" s="1">
        <v>22.6</v>
      </c>
      <c r="U646" s="1">
        <v>528434.0</v>
      </c>
    </row>
    <row r="647" ht="13.5" customHeight="1">
      <c r="A647" s="1">
        <v>42900.0</v>
      </c>
      <c r="B647" s="1">
        <v>21.1</v>
      </c>
      <c r="C647" s="1">
        <v>8357359.0</v>
      </c>
      <c r="D647" s="1">
        <v>62.18</v>
      </c>
      <c r="E647" s="1">
        <v>1326816.0</v>
      </c>
      <c r="F647" s="1">
        <v>5.4965</v>
      </c>
      <c r="G647" s="1">
        <v>48979.0</v>
      </c>
      <c r="H647" s="1">
        <v>25.58</v>
      </c>
      <c r="I647" s="1">
        <v>1454587.0</v>
      </c>
      <c r="J647" s="1">
        <v>94.14</v>
      </c>
      <c r="K647" s="1">
        <v>816576.0</v>
      </c>
      <c r="L647" s="1">
        <v>22.42</v>
      </c>
      <c r="M647" s="1">
        <v>3830529.0</v>
      </c>
      <c r="N647" s="1">
        <v>5.46</v>
      </c>
      <c r="O647" s="1">
        <v>1.2245761E7</v>
      </c>
      <c r="P647" s="1">
        <v>10.91</v>
      </c>
      <c r="Q647" s="1">
        <v>6778131.0</v>
      </c>
      <c r="R647" s="1">
        <v>7.29</v>
      </c>
      <c r="S647" s="1">
        <v>5099542.0</v>
      </c>
      <c r="T647" s="1">
        <v>21.69</v>
      </c>
      <c r="U647" s="1">
        <v>592937.0</v>
      </c>
    </row>
    <row r="648" ht="13.5" customHeight="1">
      <c r="A648" s="1">
        <v>42901.0</v>
      </c>
      <c r="B648" s="1">
        <v>20.76</v>
      </c>
      <c r="C648" s="1">
        <v>6679206.0</v>
      </c>
      <c r="D648" s="1">
        <v>61.6</v>
      </c>
      <c r="E648" s="1">
        <v>994981.0</v>
      </c>
      <c r="F648" s="1">
        <v>5.4018</v>
      </c>
      <c r="G648" s="1">
        <v>67034.0</v>
      </c>
      <c r="H648" s="1">
        <v>25.28</v>
      </c>
      <c r="I648" s="1">
        <v>1364062.0</v>
      </c>
      <c r="J648" s="1">
        <v>95.53</v>
      </c>
      <c r="K648" s="1">
        <v>784922.0</v>
      </c>
      <c r="L648" s="1">
        <v>21.58</v>
      </c>
      <c r="M648" s="1">
        <v>3933444.0</v>
      </c>
      <c r="N648" s="1">
        <v>5.42</v>
      </c>
      <c r="O648" s="1">
        <v>7276407.0</v>
      </c>
      <c r="P648" s="1">
        <v>10.4</v>
      </c>
      <c r="Q648" s="1">
        <v>7115817.0</v>
      </c>
      <c r="R648" s="1">
        <v>7.11</v>
      </c>
      <c r="S648" s="1">
        <v>4207470.0</v>
      </c>
      <c r="T648" s="1">
        <v>21.57</v>
      </c>
      <c r="U648" s="1">
        <v>784308.0</v>
      </c>
    </row>
    <row r="649" ht="13.5" customHeight="1">
      <c r="A649" s="1">
        <v>42902.0</v>
      </c>
      <c r="B649" s="1">
        <v>20.71</v>
      </c>
      <c r="C649" s="1">
        <v>1.0386442E7</v>
      </c>
      <c r="D649" s="1">
        <v>62.0</v>
      </c>
      <c r="E649" s="1">
        <v>2614094.0</v>
      </c>
      <c r="F649" s="1">
        <v>5.3544</v>
      </c>
      <c r="G649" s="1">
        <v>64079.0</v>
      </c>
      <c r="H649" s="1">
        <v>25.28</v>
      </c>
      <c r="I649" s="1">
        <v>3521942.0</v>
      </c>
      <c r="J649" s="1">
        <v>95.16</v>
      </c>
      <c r="K649" s="1">
        <v>1573998.0</v>
      </c>
      <c r="L649" s="1">
        <v>19.73</v>
      </c>
      <c r="M649" s="1">
        <v>1.2074865E7</v>
      </c>
      <c r="N649" s="1">
        <v>5.41</v>
      </c>
      <c r="O649" s="1">
        <v>1.2057463E7</v>
      </c>
      <c r="P649" s="1">
        <v>10.21</v>
      </c>
      <c r="Q649" s="1">
        <v>1.015077E7</v>
      </c>
      <c r="R649" s="1">
        <v>7.0</v>
      </c>
      <c r="S649" s="1">
        <v>6474617.0</v>
      </c>
      <c r="T649" s="1">
        <v>21.51</v>
      </c>
      <c r="U649" s="1">
        <v>772098.0</v>
      </c>
    </row>
    <row r="650" ht="13.5" customHeight="1">
      <c r="A650" s="1">
        <v>42905.0</v>
      </c>
      <c r="B650" s="1">
        <v>20.72</v>
      </c>
      <c r="C650" s="1">
        <v>4097096.0</v>
      </c>
      <c r="D650" s="1">
        <v>61.12</v>
      </c>
      <c r="E650" s="1">
        <v>1449022.0</v>
      </c>
      <c r="F650" s="1">
        <v>5.2786</v>
      </c>
      <c r="G650" s="1">
        <v>65340.0</v>
      </c>
      <c r="H650" s="1">
        <v>25.37</v>
      </c>
      <c r="I650" s="1">
        <v>1437248.0</v>
      </c>
      <c r="J650" s="1">
        <v>95.5</v>
      </c>
      <c r="K650" s="1">
        <v>673213.0</v>
      </c>
      <c r="L650" s="1">
        <v>20.39</v>
      </c>
      <c r="M650" s="1">
        <v>6134502.0</v>
      </c>
      <c r="N650" s="1">
        <v>5.33</v>
      </c>
      <c r="O650" s="1">
        <v>6385638.0</v>
      </c>
      <c r="P650" s="1">
        <v>10.25</v>
      </c>
      <c r="Q650" s="1">
        <v>4623272.0</v>
      </c>
      <c r="R650" s="1">
        <v>7.02</v>
      </c>
      <c r="S650" s="1">
        <v>3101072.0</v>
      </c>
      <c r="T650" s="1">
        <v>21.45</v>
      </c>
      <c r="U650" s="1">
        <v>464794.0</v>
      </c>
    </row>
    <row r="651" ht="13.5" customHeight="1">
      <c r="A651" s="1">
        <v>42906.0</v>
      </c>
      <c r="B651" s="1">
        <v>20.67</v>
      </c>
      <c r="C651" s="1">
        <v>4649109.0</v>
      </c>
      <c r="D651" s="1">
        <v>60.71</v>
      </c>
      <c r="E651" s="1">
        <v>768893.0</v>
      </c>
      <c r="F651" s="1">
        <v>5.2691</v>
      </c>
      <c r="G651" s="1">
        <v>23776.0</v>
      </c>
      <c r="H651" s="1">
        <v>25.37</v>
      </c>
      <c r="I651" s="1">
        <v>870479.0</v>
      </c>
      <c r="J651" s="1">
        <v>95.72</v>
      </c>
      <c r="K651" s="1">
        <v>543414.0</v>
      </c>
      <c r="L651" s="1">
        <v>19.87</v>
      </c>
      <c r="M651" s="1">
        <v>7951859.0</v>
      </c>
      <c r="N651" s="1">
        <v>5.26</v>
      </c>
      <c r="O651" s="1">
        <v>1.7086182E7</v>
      </c>
      <c r="P651" s="1">
        <v>9.84</v>
      </c>
      <c r="Q651" s="1">
        <v>5955835.0</v>
      </c>
      <c r="R651" s="1">
        <v>6.91</v>
      </c>
      <c r="S651" s="1">
        <v>2919095.0</v>
      </c>
      <c r="T651" s="1">
        <v>21.47</v>
      </c>
      <c r="U651" s="1">
        <v>224102.0</v>
      </c>
    </row>
    <row r="652" ht="13.5" customHeight="1">
      <c r="A652" s="1">
        <v>42907.0</v>
      </c>
      <c r="B652" s="1">
        <v>20.96</v>
      </c>
      <c r="C652" s="1">
        <v>4083094.0</v>
      </c>
      <c r="D652" s="1">
        <v>61.88</v>
      </c>
      <c r="E652" s="1">
        <v>876264.0</v>
      </c>
      <c r="F652" s="1">
        <v>5.4018</v>
      </c>
      <c r="G652" s="1">
        <v>135972.0</v>
      </c>
      <c r="H652" s="1">
        <v>26.1</v>
      </c>
      <c r="I652" s="1">
        <v>913956.0</v>
      </c>
      <c r="J652" s="1">
        <v>96.84</v>
      </c>
      <c r="K652" s="1">
        <v>479552.0</v>
      </c>
      <c r="L652" s="1">
        <v>20.37</v>
      </c>
      <c r="M652" s="1">
        <v>5833765.0</v>
      </c>
      <c r="N652" s="1">
        <v>5.37</v>
      </c>
      <c r="O652" s="1">
        <v>5270529.0</v>
      </c>
      <c r="P652" s="1">
        <v>10.05</v>
      </c>
      <c r="Q652" s="1">
        <v>5097346.0</v>
      </c>
      <c r="R652" s="1">
        <v>7.05</v>
      </c>
      <c r="S652" s="1">
        <v>7523276.0</v>
      </c>
      <c r="T652" s="1">
        <v>21.87</v>
      </c>
      <c r="U652" s="1">
        <v>339236.0</v>
      </c>
    </row>
    <row r="653" ht="13.5" customHeight="1">
      <c r="A653" s="1">
        <v>42908.0</v>
      </c>
      <c r="B653" s="1">
        <v>21.32</v>
      </c>
      <c r="C653" s="1">
        <v>3611571.0</v>
      </c>
      <c r="D653" s="1">
        <v>61.6</v>
      </c>
      <c r="E653" s="1">
        <v>794151.0</v>
      </c>
      <c r="F653" s="1">
        <v>5.4681</v>
      </c>
      <c r="G653" s="1">
        <v>45113.0</v>
      </c>
      <c r="H653" s="1">
        <v>26.36</v>
      </c>
      <c r="I653" s="1">
        <v>796877.0</v>
      </c>
      <c r="J653" s="1">
        <v>97.29</v>
      </c>
      <c r="K653" s="1">
        <v>611554.0</v>
      </c>
      <c r="L653" s="1">
        <v>21.01</v>
      </c>
      <c r="M653" s="1">
        <v>5253209.0</v>
      </c>
      <c r="N653" s="1">
        <v>5.43</v>
      </c>
      <c r="O653" s="1">
        <v>4302026.0</v>
      </c>
      <c r="P653" s="1">
        <v>10.16</v>
      </c>
      <c r="Q653" s="1">
        <v>3610644.0</v>
      </c>
      <c r="R653" s="1">
        <v>7.33</v>
      </c>
      <c r="S653" s="1">
        <v>6401532.0</v>
      </c>
      <c r="T653" s="1">
        <v>22.43</v>
      </c>
      <c r="U653" s="1">
        <v>367513.0</v>
      </c>
    </row>
    <row r="654" ht="13.5" customHeight="1">
      <c r="A654" s="1">
        <v>42909.0</v>
      </c>
      <c r="B654" s="1">
        <v>21.86</v>
      </c>
      <c r="C654" s="1">
        <v>3895299.0</v>
      </c>
      <c r="D654" s="1">
        <v>63.43</v>
      </c>
      <c r="E654" s="1">
        <v>754849.0</v>
      </c>
      <c r="F654" s="1">
        <v>5.5155</v>
      </c>
      <c r="G654" s="1">
        <v>57283.0</v>
      </c>
      <c r="H654" s="1">
        <v>26.82</v>
      </c>
      <c r="I654" s="1">
        <v>860596.0</v>
      </c>
      <c r="J654" s="1">
        <v>98.72</v>
      </c>
      <c r="K654" s="1">
        <v>540825.0</v>
      </c>
      <c r="L654" s="1">
        <v>21.97</v>
      </c>
      <c r="M654" s="1">
        <v>4777938.0</v>
      </c>
      <c r="N654" s="1">
        <v>5.62</v>
      </c>
      <c r="O654" s="1">
        <v>5396515.0</v>
      </c>
      <c r="P654" s="1">
        <v>10.41</v>
      </c>
      <c r="Q654" s="1">
        <v>3989996.0</v>
      </c>
      <c r="R654" s="1">
        <v>7.3</v>
      </c>
      <c r="S654" s="1">
        <v>5166027.0</v>
      </c>
      <c r="T654" s="1">
        <v>22.71</v>
      </c>
      <c r="U654" s="1">
        <v>364733.0</v>
      </c>
    </row>
    <row r="655" ht="13.5" customHeight="1">
      <c r="A655" s="1">
        <v>42912.0</v>
      </c>
      <c r="B655" s="1">
        <v>21.65</v>
      </c>
      <c r="C655" s="1">
        <v>2783392.0</v>
      </c>
      <c r="D655" s="1">
        <v>62.58</v>
      </c>
      <c r="E655" s="1">
        <v>712941.0</v>
      </c>
      <c r="F655" s="1">
        <v>5.3259</v>
      </c>
      <c r="G655" s="1">
        <v>72287.0</v>
      </c>
      <c r="H655" s="1">
        <v>26.67</v>
      </c>
      <c r="I655" s="1">
        <v>488803.0</v>
      </c>
      <c r="J655" s="1">
        <v>97.42</v>
      </c>
      <c r="K655" s="1">
        <v>439923.0</v>
      </c>
      <c r="L655" s="1">
        <v>21.9</v>
      </c>
      <c r="M655" s="1">
        <v>3172903.0</v>
      </c>
      <c r="N655" s="1">
        <v>5.61</v>
      </c>
      <c r="O655" s="1">
        <v>4336238.0</v>
      </c>
      <c r="P655" s="1">
        <v>10.4</v>
      </c>
      <c r="Q655" s="1">
        <v>2819709.0</v>
      </c>
      <c r="R655" s="1">
        <v>7.24</v>
      </c>
      <c r="S655" s="1">
        <v>5807356.0</v>
      </c>
      <c r="T655" s="1">
        <v>22.6</v>
      </c>
      <c r="U655" s="1">
        <v>381492.0</v>
      </c>
    </row>
    <row r="656" ht="13.5" customHeight="1">
      <c r="A656" s="1">
        <v>42913.0</v>
      </c>
      <c r="B656" s="1">
        <v>21.16</v>
      </c>
      <c r="C656" s="1">
        <v>4149133.0</v>
      </c>
      <c r="D656" s="1">
        <v>60.65</v>
      </c>
      <c r="E656" s="1">
        <v>1055910.0</v>
      </c>
      <c r="F656" s="1">
        <v>5.3638</v>
      </c>
      <c r="G656" s="1">
        <v>45553.0</v>
      </c>
      <c r="H656" s="1">
        <v>26.54</v>
      </c>
      <c r="I656" s="1">
        <v>2244072.0</v>
      </c>
      <c r="J656" s="1">
        <v>96.33</v>
      </c>
      <c r="K656" s="1">
        <v>773606.0</v>
      </c>
      <c r="L656" s="1">
        <v>21.76</v>
      </c>
      <c r="M656" s="1">
        <v>3610431.0</v>
      </c>
      <c r="N656" s="1">
        <v>5.43</v>
      </c>
      <c r="O656" s="1">
        <v>6159609.0</v>
      </c>
      <c r="P656" s="1">
        <v>10.49</v>
      </c>
      <c r="Q656" s="1">
        <v>7656586.0</v>
      </c>
      <c r="R656" s="1">
        <v>7.31</v>
      </c>
      <c r="S656" s="1">
        <v>8220650.0</v>
      </c>
      <c r="T656" s="1">
        <v>22.4</v>
      </c>
      <c r="U656" s="1">
        <v>720077.0</v>
      </c>
    </row>
    <row r="657" ht="13.5" customHeight="1">
      <c r="A657" s="1">
        <v>42914.0</v>
      </c>
      <c r="B657" s="1">
        <v>21.03</v>
      </c>
      <c r="C657" s="1">
        <v>5375795.0</v>
      </c>
      <c r="D657" s="1">
        <v>60.55</v>
      </c>
      <c r="E657" s="1">
        <v>936018.0</v>
      </c>
      <c r="F657" s="1">
        <v>5.2975</v>
      </c>
      <c r="G657" s="1">
        <v>41938.0</v>
      </c>
      <c r="H657" s="1">
        <v>26.55</v>
      </c>
      <c r="I657" s="1">
        <v>643315.0</v>
      </c>
      <c r="J657" s="1">
        <v>96.02</v>
      </c>
      <c r="K657" s="1">
        <v>641192.0</v>
      </c>
      <c r="L657" s="1">
        <v>22.48</v>
      </c>
      <c r="M657" s="1">
        <v>3423550.0</v>
      </c>
      <c r="N657" s="1">
        <v>5.37</v>
      </c>
      <c r="O657" s="1">
        <v>5645137.0</v>
      </c>
      <c r="P657" s="1">
        <v>10.88</v>
      </c>
      <c r="Q657" s="1">
        <v>4051019.0</v>
      </c>
      <c r="R657" s="1">
        <v>7.4</v>
      </c>
      <c r="S657" s="1">
        <v>3348341.0</v>
      </c>
      <c r="T657" s="1">
        <v>22.69</v>
      </c>
      <c r="U657" s="1">
        <v>350259.0</v>
      </c>
    </row>
    <row r="658" ht="13.5" customHeight="1">
      <c r="A658" s="1">
        <v>42915.0</v>
      </c>
      <c r="B658" s="1">
        <v>20.6</v>
      </c>
      <c r="C658" s="1">
        <v>5465708.0</v>
      </c>
      <c r="D658" s="1">
        <v>58.24</v>
      </c>
      <c r="E658" s="1">
        <v>1285064.0</v>
      </c>
      <c r="F658" s="1">
        <v>5.2501</v>
      </c>
      <c r="G658" s="1">
        <v>42967.0</v>
      </c>
      <c r="H658" s="1">
        <v>25.75</v>
      </c>
      <c r="I658" s="1">
        <v>907153.0</v>
      </c>
      <c r="J658" s="1">
        <v>94.16</v>
      </c>
      <c r="K658" s="1">
        <v>638092.0</v>
      </c>
      <c r="L658" s="1">
        <v>22.46</v>
      </c>
      <c r="M658" s="1">
        <v>4551939.0</v>
      </c>
      <c r="N658" s="1">
        <v>5.21</v>
      </c>
      <c r="O658" s="1">
        <v>5651931.0</v>
      </c>
      <c r="P658" s="1">
        <v>10.91</v>
      </c>
      <c r="Q658" s="1">
        <v>7295272.0</v>
      </c>
      <c r="R658" s="1">
        <v>7.39</v>
      </c>
      <c r="S658" s="1">
        <v>5051407.0</v>
      </c>
      <c r="T658" s="1">
        <v>22.01</v>
      </c>
      <c r="U658" s="1">
        <v>305218.0</v>
      </c>
    </row>
    <row r="659" ht="13.5" customHeight="1">
      <c r="A659" s="1">
        <v>42916.0</v>
      </c>
      <c r="B659" s="1">
        <v>20.63</v>
      </c>
      <c r="C659" s="1">
        <v>5200023.0</v>
      </c>
      <c r="D659" s="1">
        <v>58.48</v>
      </c>
      <c r="E659" s="1">
        <v>1049580.0</v>
      </c>
      <c r="F659" s="1">
        <v>5.2122</v>
      </c>
      <c r="G659" s="1">
        <v>177492.0</v>
      </c>
      <c r="H659" s="1">
        <v>25.76</v>
      </c>
      <c r="I659" s="1">
        <v>1107519.0</v>
      </c>
      <c r="J659" s="1">
        <v>93.57</v>
      </c>
      <c r="K659" s="1">
        <v>706466.0</v>
      </c>
      <c r="L659" s="1">
        <v>22.48</v>
      </c>
      <c r="M659" s="1">
        <v>3787166.0</v>
      </c>
      <c r="N659" s="1">
        <v>5.27</v>
      </c>
      <c r="O659" s="1">
        <v>5207046.0</v>
      </c>
      <c r="P659" s="1">
        <v>10.83</v>
      </c>
      <c r="Q659" s="1">
        <v>6731941.0</v>
      </c>
      <c r="R659" s="1">
        <v>7.37</v>
      </c>
      <c r="S659" s="1">
        <v>3950042.0</v>
      </c>
      <c r="T659" s="1">
        <v>21.81</v>
      </c>
      <c r="U659" s="1">
        <v>321180.0</v>
      </c>
    </row>
    <row r="660" ht="13.5" customHeight="1">
      <c r="A660" s="1">
        <v>42919.0</v>
      </c>
      <c r="B660" s="1">
        <v>20.63</v>
      </c>
      <c r="C660" s="1">
        <v>5200023.0</v>
      </c>
      <c r="D660" s="1">
        <v>58.48</v>
      </c>
      <c r="E660" s="1">
        <v>1049580.0</v>
      </c>
      <c r="F660" s="1">
        <v>5.2122</v>
      </c>
      <c r="G660" s="1">
        <v>177492.0</v>
      </c>
      <c r="H660" s="1">
        <v>25.76</v>
      </c>
      <c r="I660" s="1">
        <v>1107519.0</v>
      </c>
      <c r="J660" s="1">
        <v>93.57</v>
      </c>
      <c r="K660" s="1">
        <v>706466.0</v>
      </c>
      <c r="L660" s="1">
        <v>22.48</v>
      </c>
      <c r="M660" s="1">
        <v>3787166.0</v>
      </c>
      <c r="N660" s="1">
        <v>5.27</v>
      </c>
      <c r="O660" s="1">
        <v>5207046.0</v>
      </c>
      <c r="P660" s="1">
        <v>10.83</v>
      </c>
      <c r="Q660" s="1">
        <v>6731941.0</v>
      </c>
      <c r="R660" s="1">
        <v>7.37</v>
      </c>
      <c r="S660" s="1">
        <v>3950042.0</v>
      </c>
      <c r="T660" s="1">
        <v>21.81</v>
      </c>
      <c r="U660" s="1">
        <v>321180.0</v>
      </c>
    </row>
    <row r="661" ht="13.5" customHeight="1">
      <c r="A661" s="1">
        <v>42920.0</v>
      </c>
      <c r="B661" s="1">
        <v>20.02</v>
      </c>
      <c r="C661" s="1">
        <v>1382435.0</v>
      </c>
      <c r="D661" s="1">
        <v>56.4</v>
      </c>
      <c r="E661" s="1">
        <v>404004.0</v>
      </c>
      <c r="F661" s="1">
        <v>5.1269</v>
      </c>
      <c r="G661" s="1">
        <v>39263.0</v>
      </c>
      <c r="H661" s="1">
        <v>24.77</v>
      </c>
      <c r="I661" s="1">
        <v>568566.0</v>
      </c>
      <c r="J661" s="1">
        <v>91.01</v>
      </c>
      <c r="K661" s="1">
        <v>346009.0</v>
      </c>
      <c r="L661" s="1">
        <v>22.88</v>
      </c>
      <c r="M661" s="1">
        <v>1838421.0</v>
      </c>
      <c r="N661" s="1">
        <v>5.13</v>
      </c>
      <c r="O661" s="1">
        <v>2439011.0</v>
      </c>
      <c r="P661" s="1">
        <v>11.2</v>
      </c>
      <c r="Q661" s="1">
        <v>1708589.0</v>
      </c>
      <c r="R661" s="1">
        <v>7.26</v>
      </c>
      <c r="S661" s="1">
        <v>1333936.0</v>
      </c>
      <c r="T661" s="1">
        <v>20.89</v>
      </c>
      <c r="U661" s="1">
        <v>170505.0</v>
      </c>
    </row>
    <row r="662" ht="13.5" customHeight="1">
      <c r="A662" s="1">
        <v>42921.0</v>
      </c>
      <c r="B662" s="1">
        <v>20.67</v>
      </c>
      <c r="C662" s="1">
        <v>5570142.0</v>
      </c>
      <c r="D662" s="1">
        <v>57.33</v>
      </c>
      <c r="E662" s="1">
        <v>971789.0</v>
      </c>
      <c r="F662" s="1">
        <v>5.0606</v>
      </c>
      <c r="G662" s="1">
        <v>33890.0</v>
      </c>
      <c r="H662" s="1">
        <v>25.2</v>
      </c>
      <c r="I662" s="1">
        <v>1086906.0</v>
      </c>
      <c r="J662" s="1">
        <v>92.18</v>
      </c>
      <c r="K662" s="1">
        <v>759236.0</v>
      </c>
      <c r="L662" s="1">
        <v>22.92</v>
      </c>
      <c r="M662" s="1">
        <v>3293049.0</v>
      </c>
      <c r="N662" s="1">
        <v>5.12</v>
      </c>
      <c r="O662" s="1">
        <v>9242577.0</v>
      </c>
      <c r="P662" s="1">
        <v>11.46</v>
      </c>
      <c r="Q662" s="1">
        <v>8139614.0</v>
      </c>
      <c r="R662" s="1">
        <v>7.2</v>
      </c>
      <c r="S662" s="1">
        <v>4247459.0</v>
      </c>
      <c r="T662" s="1">
        <v>20.84</v>
      </c>
      <c r="U662" s="1">
        <v>623496.0</v>
      </c>
    </row>
    <row r="663" ht="13.5" customHeight="1">
      <c r="A663" s="1">
        <v>42922.0</v>
      </c>
      <c r="B663" s="1">
        <v>20.34</v>
      </c>
      <c r="C663" s="1">
        <v>5112080.0</v>
      </c>
      <c r="D663" s="1">
        <v>57.05</v>
      </c>
      <c r="E663" s="1">
        <v>788571.0</v>
      </c>
      <c r="F663" s="1">
        <v>5.0037</v>
      </c>
      <c r="G663" s="1">
        <v>32977.0</v>
      </c>
      <c r="H663" s="1">
        <v>25.05</v>
      </c>
      <c r="I663" s="1">
        <v>1000190.0</v>
      </c>
      <c r="J663" s="1">
        <v>91.51</v>
      </c>
      <c r="K663" s="1">
        <v>507744.0</v>
      </c>
      <c r="L663" s="1">
        <v>23.21</v>
      </c>
      <c r="M663" s="1">
        <v>3456013.0</v>
      </c>
      <c r="N663" s="1">
        <v>5.1</v>
      </c>
      <c r="O663" s="1">
        <v>4886634.0</v>
      </c>
      <c r="P663" s="1">
        <v>11.39</v>
      </c>
      <c r="Q663" s="1">
        <v>6932862.0</v>
      </c>
      <c r="R663" s="1">
        <v>7.09</v>
      </c>
      <c r="S663" s="1">
        <v>3819305.0</v>
      </c>
      <c r="T663" s="1">
        <v>20.74</v>
      </c>
      <c r="U663" s="1">
        <v>228290.0</v>
      </c>
    </row>
    <row r="664" ht="13.5" customHeight="1">
      <c r="A664" s="1">
        <v>42923.0</v>
      </c>
      <c r="B664" s="1">
        <v>19.81</v>
      </c>
      <c r="C664" s="1">
        <v>5015664.0</v>
      </c>
      <c r="D664" s="1">
        <v>56.2</v>
      </c>
      <c r="E664" s="1">
        <v>892356.0</v>
      </c>
      <c r="F664" s="1">
        <v>4.9943</v>
      </c>
      <c r="G664" s="1">
        <v>40248.0</v>
      </c>
      <c r="H664" s="1">
        <v>24.56</v>
      </c>
      <c r="I664" s="1">
        <v>791095.0</v>
      </c>
      <c r="J664" s="1">
        <v>90.22</v>
      </c>
      <c r="K664" s="1">
        <v>705118.0</v>
      </c>
      <c r="L664" s="1">
        <v>22.77</v>
      </c>
      <c r="M664" s="1">
        <v>2636159.0</v>
      </c>
      <c r="N664" s="1">
        <v>4.95</v>
      </c>
      <c r="O664" s="1">
        <v>4940532.0</v>
      </c>
      <c r="P664" s="1">
        <v>11.21</v>
      </c>
      <c r="Q664" s="1">
        <v>4554726.0</v>
      </c>
      <c r="R664" s="1">
        <v>7.08</v>
      </c>
      <c r="S664" s="1">
        <v>2225171.0</v>
      </c>
      <c r="T664" s="1">
        <v>19.96</v>
      </c>
      <c r="U664" s="1">
        <v>402034.0</v>
      </c>
    </row>
    <row r="665" ht="13.5" customHeight="1">
      <c r="A665" s="1">
        <v>42926.0</v>
      </c>
      <c r="B665" s="1">
        <v>20.37</v>
      </c>
      <c r="C665" s="1">
        <v>3488629.0</v>
      </c>
      <c r="D665" s="1">
        <v>57.32</v>
      </c>
      <c r="E665" s="1">
        <v>844678.0</v>
      </c>
      <c r="F665" s="1">
        <v>4.8616</v>
      </c>
      <c r="G665" s="1">
        <v>77967.0</v>
      </c>
      <c r="H665" s="1">
        <v>25.02</v>
      </c>
      <c r="I665" s="1">
        <v>1298979.0</v>
      </c>
      <c r="J665" s="1">
        <v>91.76</v>
      </c>
      <c r="K665" s="1">
        <v>587992.0</v>
      </c>
      <c r="L665" s="1">
        <v>23.65</v>
      </c>
      <c r="M665" s="1">
        <v>3226250.0</v>
      </c>
      <c r="N665" s="1">
        <v>5.15</v>
      </c>
      <c r="O665" s="1">
        <v>4435532.0</v>
      </c>
      <c r="P665" s="1">
        <v>11.7</v>
      </c>
      <c r="Q665" s="1">
        <v>3753737.0</v>
      </c>
      <c r="R665" s="1">
        <v>7.32</v>
      </c>
      <c r="S665" s="1">
        <v>3052120.0</v>
      </c>
      <c r="T665" s="1">
        <v>20.67</v>
      </c>
      <c r="U665" s="1">
        <v>436610.0</v>
      </c>
    </row>
    <row r="666" ht="13.5" customHeight="1">
      <c r="A666" s="1">
        <v>42927.0</v>
      </c>
      <c r="B666" s="1">
        <v>20.55</v>
      </c>
      <c r="C666" s="1">
        <v>3475396.0</v>
      </c>
      <c r="D666" s="1">
        <v>57.92</v>
      </c>
      <c r="E666" s="1">
        <v>755407.0</v>
      </c>
      <c r="F666" s="1">
        <v>4.8426</v>
      </c>
      <c r="G666" s="1">
        <v>64718.0</v>
      </c>
      <c r="H666" s="1">
        <v>25.28</v>
      </c>
      <c r="I666" s="1">
        <v>1028800.0</v>
      </c>
      <c r="J666" s="1">
        <v>91.92</v>
      </c>
      <c r="K666" s="1">
        <v>449336.0</v>
      </c>
      <c r="L666" s="1">
        <v>24.55</v>
      </c>
      <c r="M666" s="1">
        <v>4559437.0</v>
      </c>
      <c r="N666" s="1">
        <v>5.15</v>
      </c>
      <c r="O666" s="1">
        <v>3687451.0</v>
      </c>
      <c r="P666" s="1">
        <v>12.55</v>
      </c>
      <c r="Q666" s="1">
        <v>6116241.0</v>
      </c>
      <c r="R666" s="1">
        <v>7.735</v>
      </c>
      <c r="S666" s="1">
        <v>6450994.0</v>
      </c>
      <c r="T666" s="1">
        <v>21.02</v>
      </c>
      <c r="U666" s="1">
        <v>359049.0</v>
      </c>
    </row>
    <row r="667" ht="13.5" customHeight="1">
      <c r="A667" s="1">
        <v>42928.0</v>
      </c>
      <c r="B667" s="1">
        <v>20.13</v>
      </c>
      <c r="C667" s="1">
        <v>5164027.0</v>
      </c>
      <c r="D667" s="1">
        <v>56.88</v>
      </c>
      <c r="E667" s="1">
        <v>617653.0</v>
      </c>
      <c r="F667" s="1">
        <v>4.8805</v>
      </c>
      <c r="G667" s="1">
        <v>29553.0</v>
      </c>
      <c r="H667" s="1">
        <v>24.79</v>
      </c>
      <c r="I667" s="1">
        <v>1011232.0</v>
      </c>
      <c r="J667" s="1">
        <v>90.44</v>
      </c>
      <c r="K667" s="1">
        <v>735378.0</v>
      </c>
      <c r="L667" s="1">
        <v>24.08</v>
      </c>
      <c r="M667" s="1">
        <v>4952124.0</v>
      </c>
      <c r="N667" s="1">
        <v>4.97</v>
      </c>
      <c r="O667" s="1">
        <v>6778008.0</v>
      </c>
      <c r="P667" s="1">
        <v>12.74</v>
      </c>
      <c r="Q667" s="1">
        <v>8098645.0</v>
      </c>
      <c r="R667" s="1">
        <v>7.82</v>
      </c>
      <c r="S667" s="1">
        <v>6736626.0</v>
      </c>
      <c r="T667" s="1">
        <v>20.67</v>
      </c>
      <c r="U667" s="1">
        <v>421999.0</v>
      </c>
    </row>
    <row r="668" ht="13.5" customHeight="1">
      <c r="A668" s="1">
        <v>42929.0</v>
      </c>
      <c r="B668" s="1">
        <v>20.06</v>
      </c>
      <c r="C668" s="1">
        <v>3663478.0</v>
      </c>
      <c r="D668" s="1">
        <v>55.56</v>
      </c>
      <c r="E668" s="1">
        <v>917461.0</v>
      </c>
      <c r="F668" s="1">
        <v>4.7289</v>
      </c>
      <c r="G668" s="1">
        <v>177627.0</v>
      </c>
      <c r="H668" s="1">
        <v>24.39</v>
      </c>
      <c r="I668" s="1">
        <v>985752.0</v>
      </c>
      <c r="J668" s="1">
        <v>89.62</v>
      </c>
      <c r="K668" s="1">
        <v>816378.0</v>
      </c>
      <c r="L668" s="1">
        <v>24.33</v>
      </c>
      <c r="M668" s="1">
        <v>3371414.0</v>
      </c>
      <c r="N668" s="1">
        <v>4.83</v>
      </c>
      <c r="O668" s="1">
        <v>5240736.0</v>
      </c>
      <c r="P668" s="1">
        <v>12.89</v>
      </c>
      <c r="Q668" s="1">
        <v>4250971.0</v>
      </c>
      <c r="R668" s="1">
        <v>7.99</v>
      </c>
      <c r="S668" s="1">
        <v>4945555.0</v>
      </c>
      <c r="T668" s="1">
        <v>19.92</v>
      </c>
      <c r="U668" s="1">
        <v>305007.0</v>
      </c>
    </row>
    <row r="669" ht="13.5" customHeight="1">
      <c r="A669" s="1">
        <v>42930.0</v>
      </c>
      <c r="B669" s="1">
        <v>20.22</v>
      </c>
      <c r="C669" s="1">
        <v>3651909.0</v>
      </c>
      <c r="D669" s="1">
        <v>56.46</v>
      </c>
      <c r="E669" s="1">
        <v>638441.0</v>
      </c>
      <c r="F669" s="1">
        <v>4.7005</v>
      </c>
      <c r="G669" s="1">
        <v>218167.0</v>
      </c>
      <c r="H669" s="1">
        <v>24.59</v>
      </c>
      <c r="I669" s="1">
        <v>1165957.0</v>
      </c>
      <c r="J669" s="1">
        <v>90.07</v>
      </c>
      <c r="K669" s="1">
        <v>627325.0</v>
      </c>
      <c r="L669" s="1">
        <v>24.39</v>
      </c>
      <c r="M669" s="1">
        <v>2224115.0</v>
      </c>
      <c r="N669" s="1">
        <v>4.94</v>
      </c>
      <c r="O669" s="1">
        <v>5079831.0</v>
      </c>
      <c r="P669" s="1">
        <v>12.58</v>
      </c>
      <c r="Q669" s="1">
        <v>4898273.0</v>
      </c>
      <c r="R669" s="1">
        <v>7.9</v>
      </c>
      <c r="S669" s="1">
        <v>3717693.0</v>
      </c>
      <c r="T669" s="1">
        <v>20.45</v>
      </c>
      <c r="U669" s="1">
        <v>388549.0</v>
      </c>
    </row>
    <row r="670" ht="13.5" customHeight="1">
      <c r="A670" s="1">
        <v>42933.0</v>
      </c>
      <c r="B670" s="1">
        <v>20.42</v>
      </c>
      <c r="C670" s="1">
        <v>2903122.0</v>
      </c>
      <c r="D670" s="1">
        <v>57.02</v>
      </c>
      <c r="E670" s="1">
        <v>629186.0</v>
      </c>
      <c r="F670" s="1">
        <v>4.691</v>
      </c>
      <c r="G670" s="1">
        <v>159141.0</v>
      </c>
      <c r="H670" s="1">
        <v>24.82</v>
      </c>
      <c r="I670" s="1">
        <v>672367.0</v>
      </c>
      <c r="J670" s="1">
        <v>91.05</v>
      </c>
      <c r="K670" s="1">
        <v>621954.0</v>
      </c>
      <c r="L670" s="1">
        <v>24.55</v>
      </c>
      <c r="M670" s="1">
        <v>2595494.0</v>
      </c>
      <c r="N670" s="1">
        <v>5.06</v>
      </c>
      <c r="O670" s="1">
        <v>4734543.0</v>
      </c>
      <c r="P670" s="1">
        <v>13.69</v>
      </c>
      <c r="Q670" s="1">
        <v>7125836.0</v>
      </c>
      <c r="R670" s="1">
        <v>8.29</v>
      </c>
      <c r="S670" s="1">
        <v>6117113.0</v>
      </c>
      <c r="T670" s="1">
        <v>21.13</v>
      </c>
      <c r="U670" s="1">
        <v>294068.0</v>
      </c>
    </row>
    <row r="671" ht="13.5" customHeight="1">
      <c r="A671" s="1">
        <v>42934.0</v>
      </c>
      <c r="B671" s="1">
        <v>20.31</v>
      </c>
      <c r="C671" s="1">
        <v>2807390.0</v>
      </c>
      <c r="D671" s="1">
        <v>56.81</v>
      </c>
      <c r="E671" s="1">
        <v>748965.0</v>
      </c>
      <c r="F671" s="1">
        <v>4.7099</v>
      </c>
      <c r="G671" s="1">
        <v>149084.0</v>
      </c>
      <c r="H671" s="1">
        <v>24.62</v>
      </c>
      <c r="I671" s="1">
        <v>1135627.0</v>
      </c>
      <c r="J671" s="1">
        <v>91.77</v>
      </c>
      <c r="K671" s="1">
        <v>641881.0</v>
      </c>
      <c r="L671" s="1">
        <v>24.46</v>
      </c>
      <c r="M671" s="1">
        <v>2961016.0</v>
      </c>
      <c r="N671" s="1">
        <v>5.15</v>
      </c>
      <c r="O671" s="1">
        <v>5255786.0</v>
      </c>
      <c r="P671" s="1">
        <v>13.42</v>
      </c>
      <c r="Q671" s="1">
        <v>6987002.0</v>
      </c>
      <c r="R671" s="1">
        <v>8.15</v>
      </c>
      <c r="S671" s="1">
        <v>7285316.0</v>
      </c>
      <c r="T671" s="1">
        <v>20.96</v>
      </c>
      <c r="U671" s="1">
        <v>383497.0</v>
      </c>
    </row>
    <row r="672" ht="13.5" customHeight="1">
      <c r="A672" s="1">
        <v>42935.0</v>
      </c>
      <c r="B672" s="1">
        <v>20.3</v>
      </c>
      <c r="C672" s="1">
        <v>2698988.0</v>
      </c>
      <c r="D672" s="1">
        <v>56.58</v>
      </c>
      <c r="E672" s="1">
        <v>662187.0</v>
      </c>
      <c r="F672" s="1">
        <v>4.7005</v>
      </c>
      <c r="G672" s="1">
        <v>26285.0</v>
      </c>
      <c r="H672" s="1">
        <v>24.62</v>
      </c>
      <c r="I672" s="1">
        <v>674611.0</v>
      </c>
      <c r="J672" s="1">
        <v>92.33</v>
      </c>
      <c r="K672" s="1">
        <v>504776.0</v>
      </c>
      <c r="L672" s="1">
        <v>24.44</v>
      </c>
      <c r="M672" s="1">
        <v>3314622.0</v>
      </c>
      <c r="N672" s="1">
        <v>5.21</v>
      </c>
      <c r="O672" s="1">
        <v>3971585.0</v>
      </c>
      <c r="P672" s="1">
        <v>13.28</v>
      </c>
      <c r="Q672" s="1">
        <v>4981140.0</v>
      </c>
      <c r="R672" s="1">
        <v>8.11</v>
      </c>
      <c r="S672" s="1">
        <v>2696362.0</v>
      </c>
      <c r="T672" s="1">
        <v>20.95</v>
      </c>
      <c r="U672" s="1">
        <v>229993.0</v>
      </c>
    </row>
    <row r="673" ht="13.5" customHeight="1">
      <c r="A673" s="1">
        <v>42936.0</v>
      </c>
      <c r="B673" s="1">
        <v>20.55</v>
      </c>
      <c r="C673" s="1">
        <v>3210488.0</v>
      </c>
      <c r="D673" s="1">
        <v>57.41</v>
      </c>
      <c r="E673" s="1">
        <v>837129.0</v>
      </c>
      <c r="F673" s="1">
        <v>4.6152</v>
      </c>
      <c r="G673" s="1">
        <v>97532.0</v>
      </c>
      <c r="H673" s="1">
        <v>25.15</v>
      </c>
      <c r="I673" s="1">
        <v>745462.0</v>
      </c>
      <c r="J673" s="1">
        <v>93.76</v>
      </c>
      <c r="K673" s="1">
        <v>560597.0</v>
      </c>
      <c r="L673" s="1">
        <v>24.23</v>
      </c>
      <c r="M673" s="1">
        <v>2437904.0</v>
      </c>
      <c r="N673" s="1">
        <v>5.22</v>
      </c>
      <c r="O673" s="1">
        <v>5479969.0</v>
      </c>
      <c r="P673" s="1">
        <v>12.74</v>
      </c>
      <c r="Q673" s="1">
        <v>4397074.0</v>
      </c>
      <c r="R673" s="1">
        <v>7.76</v>
      </c>
      <c r="S673" s="1">
        <v>7932844.0</v>
      </c>
      <c r="T673" s="1">
        <v>21.14</v>
      </c>
      <c r="U673" s="1">
        <v>274362.0</v>
      </c>
    </row>
    <row r="674" ht="13.5" customHeight="1">
      <c r="A674" s="1">
        <v>42937.0</v>
      </c>
      <c r="B674" s="1">
        <v>20.29</v>
      </c>
      <c r="C674" s="1">
        <v>3522562.0</v>
      </c>
      <c r="D674" s="1">
        <v>57.69</v>
      </c>
      <c r="E674" s="1">
        <v>1190688.0</v>
      </c>
      <c r="F674" s="1">
        <v>4.6341</v>
      </c>
      <c r="G674" s="1">
        <v>44166.0</v>
      </c>
      <c r="H674" s="1">
        <v>25.09</v>
      </c>
      <c r="I674" s="1">
        <v>839688.0</v>
      </c>
      <c r="J674" s="1">
        <v>92.56</v>
      </c>
      <c r="K674" s="1">
        <v>582423.0</v>
      </c>
      <c r="L674" s="1">
        <v>24.42</v>
      </c>
      <c r="M674" s="1">
        <v>3841128.0</v>
      </c>
      <c r="N674" s="1">
        <v>5.3</v>
      </c>
      <c r="O674" s="1">
        <v>6598439.0</v>
      </c>
      <c r="P674" s="1">
        <v>13.22</v>
      </c>
      <c r="Q674" s="1">
        <v>5420503.0</v>
      </c>
      <c r="R674" s="1">
        <v>7.85</v>
      </c>
      <c r="S674" s="1">
        <v>6816011.0</v>
      </c>
      <c r="T674" s="1">
        <v>21.13</v>
      </c>
      <c r="U674" s="1">
        <v>253774.0</v>
      </c>
    </row>
    <row r="675" ht="13.5" customHeight="1">
      <c r="A675" s="1">
        <v>42940.0</v>
      </c>
      <c r="B675" s="1">
        <v>19.29</v>
      </c>
      <c r="C675" s="1">
        <v>6422372.0</v>
      </c>
      <c r="D675" s="1">
        <v>57.4</v>
      </c>
      <c r="E675" s="1">
        <v>857030.0</v>
      </c>
      <c r="F675" s="1">
        <v>4.5204</v>
      </c>
      <c r="G675" s="1">
        <v>76015.0</v>
      </c>
      <c r="H675" s="1">
        <v>24.55</v>
      </c>
      <c r="I675" s="1">
        <v>730140.0</v>
      </c>
      <c r="J675" s="1">
        <v>91.2</v>
      </c>
      <c r="K675" s="1">
        <v>386043.0</v>
      </c>
      <c r="L675" s="1">
        <v>24.61</v>
      </c>
      <c r="M675" s="1">
        <v>2785536.0</v>
      </c>
      <c r="N675" s="1">
        <v>5.17</v>
      </c>
      <c r="O675" s="1">
        <v>3533581.0</v>
      </c>
      <c r="P675" s="1">
        <v>13.15</v>
      </c>
      <c r="Q675" s="1">
        <v>3376472.0</v>
      </c>
      <c r="R675" s="1">
        <v>8.0</v>
      </c>
      <c r="S675" s="1">
        <v>6248409.0</v>
      </c>
      <c r="T675" s="1">
        <v>20.69</v>
      </c>
      <c r="U675" s="1">
        <v>254630.0</v>
      </c>
    </row>
    <row r="676" ht="13.5" customHeight="1">
      <c r="A676" s="1">
        <v>42941.0</v>
      </c>
      <c r="B676" s="1">
        <v>20.05</v>
      </c>
      <c r="C676" s="1">
        <v>6454702.0</v>
      </c>
      <c r="D676" s="1">
        <v>56.8</v>
      </c>
      <c r="E676" s="1">
        <v>654856.0</v>
      </c>
      <c r="F676" s="1">
        <v>4.4351</v>
      </c>
      <c r="G676" s="1">
        <v>101218.0</v>
      </c>
      <c r="H676" s="1">
        <v>24.56</v>
      </c>
      <c r="I676" s="1">
        <v>1256465.0</v>
      </c>
      <c r="J676" s="1">
        <v>88.55</v>
      </c>
      <c r="K676" s="1">
        <v>878230.0</v>
      </c>
      <c r="L676" s="1">
        <v>25.76</v>
      </c>
      <c r="M676" s="1">
        <v>4858531.0</v>
      </c>
      <c r="N676" s="1">
        <v>5.16</v>
      </c>
      <c r="O676" s="1">
        <v>5358485.0</v>
      </c>
      <c r="P676" s="1">
        <v>14.0</v>
      </c>
      <c r="Q676" s="1">
        <v>8054712.0</v>
      </c>
      <c r="R676" s="1">
        <v>8.38</v>
      </c>
      <c r="S676" s="1">
        <v>8419271.0</v>
      </c>
      <c r="T676" s="1">
        <v>20.43</v>
      </c>
      <c r="U676" s="1">
        <v>377900.0</v>
      </c>
    </row>
    <row r="677" ht="13.5" customHeight="1">
      <c r="A677" s="1">
        <v>42942.0</v>
      </c>
      <c r="B677" s="1">
        <v>20.18</v>
      </c>
      <c r="C677" s="1">
        <v>4247124.0</v>
      </c>
      <c r="D677" s="1">
        <v>59.02</v>
      </c>
      <c r="E677" s="1">
        <v>1095969.0</v>
      </c>
      <c r="F677" s="1">
        <v>4.3783</v>
      </c>
      <c r="G677" s="1">
        <v>149448.0</v>
      </c>
      <c r="H677" s="1">
        <v>25.21</v>
      </c>
      <c r="I677" s="1">
        <v>1339441.0</v>
      </c>
      <c r="J677" s="1">
        <v>90.72</v>
      </c>
      <c r="K677" s="1">
        <v>839490.0</v>
      </c>
      <c r="L677" s="1">
        <v>26.15</v>
      </c>
      <c r="M677" s="1">
        <v>4979600.0</v>
      </c>
      <c r="N677" s="1">
        <v>5.3</v>
      </c>
      <c r="O677" s="1">
        <v>7327958.0</v>
      </c>
      <c r="P677" s="1">
        <v>14.38</v>
      </c>
      <c r="Q677" s="1">
        <v>6997583.0</v>
      </c>
      <c r="R677" s="1">
        <v>8.55</v>
      </c>
      <c r="S677" s="1">
        <v>6699936.0</v>
      </c>
      <c r="T677" s="1">
        <v>21.07</v>
      </c>
      <c r="U677" s="1">
        <v>293171.0</v>
      </c>
    </row>
    <row r="678" ht="13.5" customHeight="1">
      <c r="A678" s="1">
        <v>42943.0</v>
      </c>
      <c r="B678" s="1">
        <v>20.76</v>
      </c>
      <c r="C678" s="1">
        <v>6460853.0</v>
      </c>
      <c r="D678" s="1">
        <v>59.37</v>
      </c>
      <c r="E678" s="1">
        <v>1416084.0</v>
      </c>
      <c r="F678" s="1">
        <v>4.3688</v>
      </c>
      <c r="G678" s="1">
        <v>85876.0</v>
      </c>
      <c r="H678" s="1">
        <v>25.36</v>
      </c>
      <c r="I678" s="1">
        <v>2026869.0</v>
      </c>
      <c r="J678" s="1">
        <v>90.09</v>
      </c>
      <c r="K678" s="1">
        <v>866289.0</v>
      </c>
      <c r="L678" s="1">
        <v>26.63</v>
      </c>
      <c r="M678" s="1">
        <v>5539235.0</v>
      </c>
      <c r="N678" s="1">
        <v>5.18</v>
      </c>
      <c r="O678" s="1">
        <v>1.0327868E7</v>
      </c>
      <c r="P678" s="1">
        <v>13.99</v>
      </c>
      <c r="Q678" s="1">
        <v>4837174.0</v>
      </c>
      <c r="R678" s="1">
        <v>8.49</v>
      </c>
      <c r="S678" s="1">
        <v>7998192.0</v>
      </c>
      <c r="T678" s="1">
        <v>20.69</v>
      </c>
      <c r="U678" s="1">
        <v>422597.0</v>
      </c>
    </row>
    <row r="679" ht="13.5" customHeight="1">
      <c r="A679" s="1">
        <v>42944.0</v>
      </c>
      <c r="B679" s="1">
        <v>20.99</v>
      </c>
      <c r="C679" s="1">
        <v>5121901.0</v>
      </c>
      <c r="D679" s="1">
        <v>58.85</v>
      </c>
      <c r="E679" s="1">
        <v>591344.0</v>
      </c>
      <c r="F679" s="1">
        <v>4.473</v>
      </c>
      <c r="G679" s="1">
        <v>229619.0</v>
      </c>
      <c r="H679" s="1">
        <v>25.5</v>
      </c>
      <c r="I679" s="1">
        <v>1527970.0</v>
      </c>
      <c r="J679" s="1">
        <v>90.23</v>
      </c>
      <c r="K679" s="1">
        <v>469346.0</v>
      </c>
      <c r="L679" s="1">
        <v>26.36</v>
      </c>
      <c r="M679" s="1">
        <v>3155470.0</v>
      </c>
      <c r="N679" s="1">
        <v>5.24</v>
      </c>
      <c r="O679" s="1">
        <v>3411551.0</v>
      </c>
      <c r="P679" s="1">
        <v>13.45</v>
      </c>
      <c r="Q679" s="1">
        <v>5704075.0</v>
      </c>
      <c r="R679" s="1">
        <v>8.69</v>
      </c>
      <c r="S679" s="1">
        <v>6137929.0</v>
      </c>
      <c r="T679" s="1">
        <v>21.01</v>
      </c>
      <c r="U679" s="1">
        <v>311522.0</v>
      </c>
    </row>
    <row r="680" ht="13.5" customHeight="1">
      <c r="A680" s="1">
        <v>42947.0</v>
      </c>
      <c r="B680" s="1">
        <v>21.08</v>
      </c>
      <c r="C680" s="1">
        <v>3626837.0</v>
      </c>
      <c r="D680" s="1">
        <v>58.21</v>
      </c>
      <c r="E680" s="1">
        <v>569934.0</v>
      </c>
      <c r="F680" s="1">
        <v>4.3688</v>
      </c>
      <c r="G680" s="1">
        <v>104907.0</v>
      </c>
      <c r="H680" s="1">
        <v>25.28</v>
      </c>
      <c r="I680" s="1">
        <v>834131.0</v>
      </c>
      <c r="J680" s="1">
        <v>90.33</v>
      </c>
      <c r="K680" s="1">
        <v>334029.0</v>
      </c>
      <c r="L680" s="1">
        <v>27.06</v>
      </c>
      <c r="M680" s="1">
        <v>3603185.0</v>
      </c>
      <c r="N680" s="1">
        <v>5.14</v>
      </c>
      <c r="O680" s="1">
        <v>1.1456917E7</v>
      </c>
      <c r="P680" s="1">
        <v>13.78</v>
      </c>
      <c r="Q680" s="1">
        <v>2782791.0</v>
      </c>
      <c r="R680" s="1">
        <v>8.97</v>
      </c>
      <c r="S680" s="1">
        <v>9265280.0</v>
      </c>
      <c r="T680" s="1">
        <v>21.0</v>
      </c>
      <c r="U680" s="1">
        <v>406260.0</v>
      </c>
    </row>
    <row r="681" ht="13.5" customHeight="1">
      <c r="A681" s="1">
        <v>42948.0</v>
      </c>
      <c r="B681" s="1">
        <v>21.59</v>
      </c>
      <c r="C681" s="1">
        <v>5435093.0</v>
      </c>
      <c r="D681" s="1">
        <v>57.9</v>
      </c>
      <c r="E681" s="1">
        <v>1028283.0</v>
      </c>
      <c r="F681" s="1">
        <v>4.5394</v>
      </c>
      <c r="G681" s="1">
        <v>114498.0</v>
      </c>
      <c r="H681" s="1">
        <v>25.25</v>
      </c>
      <c r="I681" s="1">
        <v>925597.0</v>
      </c>
      <c r="J681" s="1">
        <v>91.79</v>
      </c>
      <c r="K681" s="1">
        <v>571431.0</v>
      </c>
      <c r="L681" s="1">
        <v>26.96</v>
      </c>
      <c r="M681" s="1">
        <v>3651801.0</v>
      </c>
      <c r="N681" s="1">
        <v>5.15</v>
      </c>
      <c r="O681" s="1">
        <v>1.2686482E7</v>
      </c>
      <c r="P681" s="1">
        <v>13.28</v>
      </c>
      <c r="Q681" s="1">
        <v>4541593.0</v>
      </c>
      <c r="R681" s="1">
        <v>9.16</v>
      </c>
      <c r="S681" s="1">
        <v>6013523.0</v>
      </c>
      <c r="T681" s="1">
        <v>21.09</v>
      </c>
      <c r="U681" s="1">
        <v>440351.0</v>
      </c>
    </row>
    <row r="682" ht="13.5" customHeight="1">
      <c r="A682" s="1">
        <v>42949.0</v>
      </c>
      <c r="B682" s="1">
        <v>21.54</v>
      </c>
      <c r="C682" s="1">
        <v>4397018.0</v>
      </c>
      <c r="D682" s="1">
        <v>57.8</v>
      </c>
      <c r="E682" s="1">
        <v>752947.0</v>
      </c>
      <c r="F682" s="1">
        <v>4.5583</v>
      </c>
      <c r="G682" s="1">
        <v>38882.0</v>
      </c>
      <c r="H682" s="1">
        <v>25.13</v>
      </c>
      <c r="I682" s="1">
        <v>592293.0</v>
      </c>
      <c r="J682" s="1">
        <v>93.7</v>
      </c>
      <c r="K682" s="1">
        <v>765181.0</v>
      </c>
      <c r="L682" s="1">
        <v>27.61</v>
      </c>
      <c r="M682" s="1">
        <v>2894685.0</v>
      </c>
      <c r="N682" s="1">
        <v>5.2</v>
      </c>
      <c r="O682" s="1">
        <v>4076527.0</v>
      </c>
      <c r="P682" s="1">
        <v>13.22</v>
      </c>
      <c r="Q682" s="1">
        <v>3683463.0</v>
      </c>
      <c r="R682" s="1">
        <v>8.87</v>
      </c>
      <c r="S682" s="1">
        <v>9013476.0</v>
      </c>
      <c r="T682" s="1">
        <v>20.99</v>
      </c>
      <c r="U682" s="1">
        <v>210473.0</v>
      </c>
    </row>
    <row r="683" ht="13.5" customHeight="1">
      <c r="A683" s="1">
        <v>42950.0</v>
      </c>
      <c r="B683" s="1">
        <v>21.47</v>
      </c>
      <c r="C683" s="1">
        <v>4134144.0</v>
      </c>
      <c r="D683" s="1">
        <v>57.35</v>
      </c>
      <c r="E683" s="1">
        <v>959827.0</v>
      </c>
      <c r="F683" s="1">
        <v>4.4256</v>
      </c>
      <c r="G683" s="1">
        <v>105201.0</v>
      </c>
      <c r="H683" s="1">
        <v>25.05</v>
      </c>
      <c r="I683" s="1">
        <v>762392.0</v>
      </c>
      <c r="J683" s="1">
        <v>93.06</v>
      </c>
      <c r="K683" s="1">
        <v>505711.0</v>
      </c>
      <c r="L683" s="1">
        <v>27.25</v>
      </c>
      <c r="M683" s="1">
        <v>4208714.0</v>
      </c>
      <c r="N683" s="1">
        <v>5.45</v>
      </c>
      <c r="O683" s="1">
        <v>7739617.0</v>
      </c>
      <c r="P683" s="1">
        <v>12.72</v>
      </c>
      <c r="Q683" s="1">
        <v>3409270.0</v>
      </c>
      <c r="R683" s="1">
        <v>8.83</v>
      </c>
      <c r="S683" s="1">
        <v>1.2258199E7</v>
      </c>
      <c r="T683" s="1">
        <v>21.0</v>
      </c>
      <c r="U683" s="1">
        <v>216199.0</v>
      </c>
    </row>
    <row r="684" ht="13.5" customHeight="1">
      <c r="A684" s="1">
        <v>42951.0</v>
      </c>
      <c r="B684" s="1">
        <v>21.02</v>
      </c>
      <c r="C684" s="1">
        <v>3558589.0</v>
      </c>
      <c r="D684" s="1">
        <v>56.62</v>
      </c>
      <c r="E684" s="1">
        <v>616438.0</v>
      </c>
      <c r="F684" s="1">
        <v>4.3972</v>
      </c>
      <c r="G684" s="1">
        <v>103410.0</v>
      </c>
      <c r="H684" s="1">
        <v>24.76</v>
      </c>
      <c r="I684" s="1">
        <v>1301252.0</v>
      </c>
      <c r="J684" s="1">
        <v>92.5</v>
      </c>
      <c r="K684" s="1">
        <v>342419.0</v>
      </c>
      <c r="L684" s="1">
        <v>28.26</v>
      </c>
      <c r="M684" s="1">
        <v>3356804.0</v>
      </c>
      <c r="N684" s="1">
        <v>5.29</v>
      </c>
      <c r="O684" s="1">
        <v>6430027.0</v>
      </c>
      <c r="P684" s="1">
        <v>13.42</v>
      </c>
      <c r="Q684" s="1">
        <v>5058735.0</v>
      </c>
      <c r="R684" s="1">
        <v>9.02</v>
      </c>
      <c r="S684" s="1">
        <v>4461215.0</v>
      </c>
      <c r="T684" s="1">
        <v>20.27</v>
      </c>
      <c r="U684" s="1">
        <v>343851.0</v>
      </c>
    </row>
    <row r="685" ht="13.5" customHeight="1">
      <c r="A685" s="1">
        <v>42954.0</v>
      </c>
      <c r="B685" s="1">
        <v>21.02</v>
      </c>
      <c r="C685" s="1">
        <v>3558589.0</v>
      </c>
      <c r="D685" s="1">
        <v>56.62</v>
      </c>
      <c r="E685" s="1">
        <v>616438.0</v>
      </c>
      <c r="F685" s="1">
        <v>4.3972</v>
      </c>
      <c r="G685" s="1">
        <v>103410.0</v>
      </c>
      <c r="H685" s="1">
        <v>24.76</v>
      </c>
      <c r="I685" s="1">
        <v>1301252.0</v>
      </c>
      <c r="J685" s="1">
        <v>92.5</v>
      </c>
      <c r="K685" s="1">
        <v>342419.0</v>
      </c>
      <c r="L685" s="1">
        <v>28.26</v>
      </c>
      <c r="M685" s="1">
        <v>3356804.0</v>
      </c>
      <c r="N685" s="1">
        <v>5.29</v>
      </c>
      <c r="O685" s="1">
        <v>6430027.0</v>
      </c>
      <c r="P685" s="1">
        <v>13.42</v>
      </c>
      <c r="Q685" s="1">
        <v>5058735.0</v>
      </c>
      <c r="R685" s="1">
        <v>9.02</v>
      </c>
      <c r="S685" s="1">
        <v>4461215.0</v>
      </c>
      <c r="T685" s="1">
        <v>20.27</v>
      </c>
      <c r="U685" s="1">
        <v>343851.0</v>
      </c>
    </row>
    <row r="686" ht="13.5" customHeight="1">
      <c r="A686" s="1">
        <v>42955.0</v>
      </c>
      <c r="B686" s="1">
        <v>20.87</v>
      </c>
      <c r="C686" s="1">
        <v>3871542.0</v>
      </c>
      <c r="D686" s="1">
        <v>56.39</v>
      </c>
      <c r="E686" s="1">
        <v>931232.0</v>
      </c>
      <c r="F686" s="1">
        <v>4.3688</v>
      </c>
      <c r="G686" s="1">
        <v>433120.0</v>
      </c>
      <c r="H686" s="1">
        <v>24.83</v>
      </c>
      <c r="I686" s="1">
        <v>1553742.0</v>
      </c>
      <c r="J686" s="1">
        <v>92.08</v>
      </c>
      <c r="K686" s="1">
        <v>560435.0</v>
      </c>
      <c r="L686" s="1">
        <v>29.06</v>
      </c>
      <c r="M686" s="1">
        <v>4781646.0</v>
      </c>
      <c r="N686" s="1">
        <v>5.24</v>
      </c>
      <c r="O686" s="1">
        <v>5643839.0</v>
      </c>
      <c r="P686" s="1">
        <v>14.06</v>
      </c>
      <c r="Q686" s="1">
        <v>7051612.0</v>
      </c>
      <c r="R686" s="1">
        <v>9.3</v>
      </c>
      <c r="S686" s="1">
        <v>6956530.0</v>
      </c>
      <c r="T686" s="1">
        <v>19.98</v>
      </c>
      <c r="U686" s="1">
        <v>388330.0</v>
      </c>
    </row>
    <row r="687" ht="13.5" customHeight="1">
      <c r="A687" s="1">
        <v>42956.0</v>
      </c>
      <c r="B687" s="1">
        <v>21.26</v>
      </c>
      <c r="C687" s="1">
        <v>4933089.0</v>
      </c>
      <c r="D687" s="1">
        <v>56.82</v>
      </c>
      <c r="E687" s="1">
        <v>1025912.0</v>
      </c>
      <c r="F687" s="1">
        <v>4.3972</v>
      </c>
      <c r="G687" s="1">
        <v>136809.0</v>
      </c>
      <c r="H687" s="1">
        <v>25.22</v>
      </c>
      <c r="I687" s="1">
        <v>1359028.0</v>
      </c>
      <c r="J687" s="1">
        <v>95.65</v>
      </c>
      <c r="K687" s="1">
        <v>2334959.0</v>
      </c>
      <c r="L687" s="1">
        <v>28.81</v>
      </c>
      <c r="M687" s="1">
        <v>6588748.0</v>
      </c>
      <c r="N687" s="1">
        <v>5.34</v>
      </c>
      <c r="O687" s="1">
        <v>9006923.0</v>
      </c>
      <c r="P687" s="1">
        <v>13.41</v>
      </c>
      <c r="Q687" s="1">
        <v>3742660.0</v>
      </c>
      <c r="R687" s="1">
        <v>9.08</v>
      </c>
      <c r="S687" s="1">
        <v>4520857.0</v>
      </c>
      <c r="T687" s="1">
        <v>20.29</v>
      </c>
      <c r="U687" s="1">
        <v>219967.0</v>
      </c>
    </row>
    <row r="688" ht="13.5" customHeight="1">
      <c r="A688" s="1">
        <v>42957.0</v>
      </c>
      <c r="B688" s="1">
        <v>21.74</v>
      </c>
      <c r="C688" s="1">
        <v>6184850.0</v>
      </c>
      <c r="D688" s="1">
        <v>59.02</v>
      </c>
      <c r="E688" s="1">
        <v>1146017.0</v>
      </c>
      <c r="F688" s="1">
        <v>4.7573</v>
      </c>
      <c r="G688" s="1">
        <v>212479.0</v>
      </c>
      <c r="H688" s="1">
        <v>25.48</v>
      </c>
      <c r="I688" s="1">
        <v>2503738.0</v>
      </c>
      <c r="J688" s="1">
        <v>98.96</v>
      </c>
      <c r="K688" s="1">
        <v>947422.0</v>
      </c>
      <c r="L688" s="1">
        <v>28.36</v>
      </c>
      <c r="M688" s="1">
        <v>5659274.0</v>
      </c>
      <c r="N688" s="1">
        <v>5.42</v>
      </c>
      <c r="O688" s="1">
        <v>6455031.0</v>
      </c>
      <c r="P688" s="1">
        <v>12.75</v>
      </c>
      <c r="Q688" s="1">
        <v>4721165.0</v>
      </c>
      <c r="R688" s="1">
        <v>8.92</v>
      </c>
      <c r="S688" s="1">
        <v>4419072.0</v>
      </c>
      <c r="T688" s="1">
        <v>22.47</v>
      </c>
      <c r="U688" s="1">
        <v>1164639.0</v>
      </c>
    </row>
    <row r="689" ht="13.5" customHeight="1">
      <c r="A689" s="1">
        <v>42958.0</v>
      </c>
      <c r="B689" s="1">
        <v>21.6</v>
      </c>
      <c r="C689" s="1">
        <v>6405445.0</v>
      </c>
      <c r="D689" s="1">
        <v>58.53</v>
      </c>
      <c r="E689" s="1">
        <v>892758.0</v>
      </c>
      <c r="F689" s="1">
        <v>4.909</v>
      </c>
      <c r="G689" s="1">
        <v>127391.0</v>
      </c>
      <c r="H689" s="1">
        <v>24.19</v>
      </c>
      <c r="I689" s="1">
        <v>3080900.0</v>
      </c>
      <c r="J689" s="1">
        <v>98.46</v>
      </c>
      <c r="K689" s="1">
        <v>631777.0</v>
      </c>
      <c r="L689" s="1">
        <v>28.16</v>
      </c>
      <c r="M689" s="1">
        <v>4235398.0</v>
      </c>
      <c r="N689" s="1">
        <v>5.3</v>
      </c>
      <c r="O689" s="1">
        <v>5540607.0</v>
      </c>
      <c r="P689" s="1">
        <v>12.41</v>
      </c>
      <c r="Q689" s="1">
        <v>4390701.0</v>
      </c>
      <c r="R689" s="1">
        <v>8.7</v>
      </c>
      <c r="S689" s="1">
        <v>4097868.0</v>
      </c>
      <c r="T689" s="1">
        <v>22.32</v>
      </c>
      <c r="U689" s="1">
        <v>533570.0</v>
      </c>
    </row>
    <row r="690" ht="13.5" customHeight="1">
      <c r="A690" s="1">
        <v>42961.0</v>
      </c>
      <c r="B690" s="1">
        <v>21.27</v>
      </c>
      <c r="C690" s="1">
        <v>4700138.0</v>
      </c>
      <c r="D690" s="1">
        <v>58.49</v>
      </c>
      <c r="E690" s="1">
        <v>738482.0</v>
      </c>
      <c r="F690" s="1">
        <v>4.8142</v>
      </c>
      <c r="G690" s="1">
        <v>30058.0</v>
      </c>
      <c r="H690" s="1">
        <v>24.11</v>
      </c>
      <c r="I690" s="1">
        <v>1207558.0</v>
      </c>
      <c r="J690" s="1">
        <v>98.77</v>
      </c>
      <c r="K690" s="1">
        <v>531429.0</v>
      </c>
      <c r="L690" s="1">
        <v>28.38</v>
      </c>
      <c r="M690" s="1">
        <v>2494462.0</v>
      </c>
      <c r="N690" s="1">
        <v>5.33</v>
      </c>
      <c r="O690" s="1">
        <v>5892693.0</v>
      </c>
      <c r="P690" s="1">
        <v>12.66</v>
      </c>
      <c r="Q690" s="1">
        <v>3363972.0</v>
      </c>
      <c r="R690" s="1">
        <v>8.84</v>
      </c>
      <c r="S690" s="1">
        <v>3831235.0</v>
      </c>
      <c r="T690" s="1">
        <v>22.48</v>
      </c>
      <c r="U690" s="1">
        <v>523450.0</v>
      </c>
    </row>
    <row r="691" ht="13.5" customHeight="1">
      <c r="A691" s="1">
        <v>42962.0</v>
      </c>
      <c r="B691" s="1">
        <v>21.11</v>
      </c>
      <c r="C691" s="1">
        <v>2860608.0</v>
      </c>
      <c r="D691" s="1">
        <v>58.24</v>
      </c>
      <c r="E691" s="1">
        <v>930111.0</v>
      </c>
      <c r="F691" s="1">
        <v>4.7479</v>
      </c>
      <c r="G691" s="1">
        <v>84267.0</v>
      </c>
      <c r="H691" s="1">
        <v>23.37</v>
      </c>
      <c r="I691" s="1">
        <v>1580710.0</v>
      </c>
      <c r="J691" s="1">
        <v>99.8</v>
      </c>
      <c r="K691" s="1">
        <v>713155.0</v>
      </c>
      <c r="L691" s="1">
        <v>28.32</v>
      </c>
      <c r="M691" s="1">
        <v>2974406.0</v>
      </c>
      <c r="N691" s="1">
        <v>5.32</v>
      </c>
      <c r="O691" s="1">
        <v>4788694.0</v>
      </c>
      <c r="P691" s="1">
        <v>12.23</v>
      </c>
      <c r="Q691" s="1">
        <v>3605941.0</v>
      </c>
      <c r="R691" s="1">
        <v>8.74</v>
      </c>
      <c r="S691" s="1">
        <v>3548099.0</v>
      </c>
      <c r="T691" s="1">
        <v>22.46</v>
      </c>
      <c r="U691" s="1">
        <v>462098.0</v>
      </c>
    </row>
    <row r="692" ht="13.5" customHeight="1">
      <c r="A692" s="1">
        <v>42963.0</v>
      </c>
      <c r="B692" s="1">
        <v>21.34</v>
      </c>
      <c r="C692" s="1">
        <v>4304135.0</v>
      </c>
      <c r="D692" s="1">
        <v>58.97</v>
      </c>
      <c r="E692" s="1">
        <v>1122360.0</v>
      </c>
      <c r="F692" s="1">
        <v>4.7384</v>
      </c>
      <c r="G692" s="1">
        <v>39174.0</v>
      </c>
      <c r="H692" s="1">
        <v>23.91</v>
      </c>
      <c r="I692" s="1">
        <v>1482755.0</v>
      </c>
      <c r="J692" s="1">
        <v>99.79</v>
      </c>
      <c r="K692" s="1">
        <v>781195.0</v>
      </c>
      <c r="L692" s="1">
        <v>29.76</v>
      </c>
      <c r="M692" s="1">
        <v>5255768.0</v>
      </c>
      <c r="N692" s="1">
        <v>5.53</v>
      </c>
      <c r="O692" s="1">
        <v>8899051.0</v>
      </c>
      <c r="P692" s="1">
        <v>13.41</v>
      </c>
      <c r="Q692" s="1">
        <v>6463708.0</v>
      </c>
      <c r="R692" s="1">
        <v>9.0</v>
      </c>
      <c r="S692" s="1">
        <v>1.2764327E7</v>
      </c>
      <c r="T692" s="1">
        <v>22.48</v>
      </c>
      <c r="U692" s="1">
        <v>401513.0</v>
      </c>
    </row>
    <row r="693" ht="13.5" customHeight="1">
      <c r="A693" s="1">
        <v>42964.0</v>
      </c>
      <c r="B693" s="1">
        <v>21.36</v>
      </c>
      <c r="C693" s="1">
        <v>3043535.0</v>
      </c>
      <c r="D693" s="1">
        <v>59.62</v>
      </c>
      <c r="E693" s="1">
        <v>833034.0</v>
      </c>
      <c r="F693" s="1">
        <v>4.8331</v>
      </c>
      <c r="G693" s="1">
        <v>34328.0</v>
      </c>
      <c r="H693" s="1">
        <v>23.96</v>
      </c>
      <c r="I693" s="1">
        <v>1007006.0</v>
      </c>
      <c r="J693" s="1">
        <v>99.58</v>
      </c>
      <c r="K693" s="1">
        <v>397464.0</v>
      </c>
      <c r="L693" s="1">
        <v>29.25</v>
      </c>
      <c r="M693" s="1">
        <v>4965561.0</v>
      </c>
      <c r="N693" s="1">
        <v>5.54</v>
      </c>
      <c r="O693" s="1">
        <v>3371793.0</v>
      </c>
      <c r="P693" s="1">
        <v>13.17</v>
      </c>
      <c r="Q693" s="1">
        <v>3559724.0</v>
      </c>
      <c r="R693" s="1">
        <v>9.05</v>
      </c>
      <c r="S693" s="1">
        <v>8384759.0</v>
      </c>
      <c r="T693" s="1">
        <v>22.43</v>
      </c>
      <c r="U693" s="1">
        <v>381680.0</v>
      </c>
    </row>
    <row r="694" ht="13.5" customHeight="1">
      <c r="A694" s="1">
        <v>42965.0</v>
      </c>
      <c r="B694" s="1">
        <v>20.95</v>
      </c>
      <c r="C694" s="1">
        <v>5117182.0</v>
      </c>
      <c r="D694" s="1">
        <v>58.92</v>
      </c>
      <c r="E694" s="1">
        <v>1424078.0</v>
      </c>
      <c r="F694" s="1">
        <v>5.0037</v>
      </c>
      <c r="G694" s="1">
        <v>95892.0</v>
      </c>
      <c r="H694" s="1">
        <v>23.78</v>
      </c>
      <c r="I694" s="1">
        <v>1343799.0</v>
      </c>
      <c r="J694" s="1">
        <v>98.14</v>
      </c>
      <c r="K694" s="1">
        <v>645454.0</v>
      </c>
      <c r="L694" s="1">
        <v>29.34</v>
      </c>
      <c r="M694" s="1">
        <v>3558514.0</v>
      </c>
      <c r="N694" s="1">
        <v>5.34</v>
      </c>
      <c r="O694" s="1">
        <v>7186430.0</v>
      </c>
      <c r="P694" s="1">
        <v>12.89</v>
      </c>
      <c r="Q694" s="1">
        <v>2769603.0</v>
      </c>
      <c r="R694" s="1">
        <v>9.03</v>
      </c>
      <c r="S694" s="1">
        <v>2644751.0</v>
      </c>
      <c r="T694" s="1">
        <v>22.03</v>
      </c>
      <c r="U694" s="1">
        <v>334848.0</v>
      </c>
    </row>
    <row r="695" ht="13.5" customHeight="1">
      <c r="A695" s="1">
        <v>42968.0</v>
      </c>
      <c r="B695" s="1">
        <v>21.24</v>
      </c>
      <c r="C695" s="1">
        <v>3040123.0</v>
      </c>
      <c r="D695" s="1">
        <v>59.33</v>
      </c>
      <c r="E695" s="1">
        <v>532619.0</v>
      </c>
      <c r="F695" s="1">
        <v>5.0037</v>
      </c>
      <c r="G695" s="1">
        <v>31971.0</v>
      </c>
      <c r="H695" s="1">
        <v>24.14</v>
      </c>
      <c r="I695" s="1">
        <v>808566.0</v>
      </c>
      <c r="J695" s="1">
        <v>99.11</v>
      </c>
      <c r="K695" s="1">
        <v>544219.0</v>
      </c>
      <c r="L695" s="1">
        <v>29.89</v>
      </c>
      <c r="M695" s="1">
        <v>5022522.0</v>
      </c>
      <c r="N695" s="1">
        <v>5.37</v>
      </c>
      <c r="O695" s="1">
        <v>3988736.0</v>
      </c>
      <c r="P695" s="1">
        <v>13.51</v>
      </c>
      <c r="Q695" s="1">
        <v>4449898.0</v>
      </c>
      <c r="R695" s="1">
        <v>9.21</v>
      </c>
      <c r="S695" s="1">
        <v>4259015.0</v>
      </c>
      <c r="T695" s="1">
        <v>22.38</v>
      </c>
      <c r="U695" s="1">
        <v>255387.0</v>
      </c>
    </row>
    <row r="696" ht="13.5" customHeight="1">
      <c r="A696" s="1">
        <v>42969.0</v>
      </c>
      <c r="B696" s="1">
        <v>21.05</v>
      </c>
      <c r="C696" s="1">
        <v>2042707.0</v>
      </c>
      <c r="D696" s="1">
        <v>58.89</v>
      </c>
      <c r="E696" s="1">
        <v>440502.0</v>
      </c>
      <c r="F696" s="1">
        <v>4.8521</v>
      </c>
      <c r="G696" s="1">
        <v>25525.0</v>
      </c>
      <c r="H696" s="1">
        <v>23.75</v>
      </c>
      <c r="I696" s="1">
        <v>1123464.0</v>
      </c>
      <c r="J696" s="1">
        <v>98.54</v>
      </c>
      <c r="K696" s="1">
        <v>332501.0</v>
      </c>
      <c r="L696" s="1">
        <v>30.18</v>
      </c>
      <c r="M696" s="1">
        <v>4333129.0</v>
      </c>
      <c r="N696" s="1">
        <v>5.24</v>
      </c>
      <c r="O696" s="1">
        <v>3763989.0</v>
      </c>
      <c r="P696" s="1">
        <v>13.54</v>
      </c>
      <c r="Q696" s="1">
        <v>4883752.0</v>
      </c>
      <c r="R696" s="1">
        <v>9.33</v>
      </c>
      <c r="S696" s="1">
        <v>2893583.0</v>
      </c>
      <c r="T696" s="1">
        <v>22.22</v>
      </c>
      <c r="U696" s="1">
        <v>327937.0</v>
      </c>
    </row>
    <row r="697" ht="13.5" customHeight="1">
      <c r="A697" s="1">
        <v>42970.0</v>
      </c>
      <c r="B697" s="1">
        <v>21.35</v>
      </c>
      <c r="C697" s="1">
        <v>1956871.0</v>
      </c>
      <c r="D697" s="1">
        <v>58.96</v>
      </c>
      <c r="E697" s="1">
        <v>564130.0</v>
      </c>
      <c r="F697" s="1">
        <v>4.8995</v>
      </c>
      <c r="G697" s="1">
        <v>16992.0</v>
      </c>
      <c r="H697" s="1">
        <v>23.88</v>
      </c>
      <c r="I697" s="1">
        <v>767370.0</v>
      </c>
      <c r="J697" s="1">
        <v>98.59</v>
      </c>
      <c r="K697" s="1">
        <v>368665.0</v>
      </c>
      <c r="L697" s="1">
        <v>30.62</v>
      </c>
      <c r="M697" s="1">
        <v>3617841.0</v>
      </c>
      <c r="N697" s="1">
        <v>5.31</v>
      </c>
      <c r="O697" s="1">
        <v>2348026.0</v>
      </c>
      <c r="P697" s="1">
        <v>13.99</v>
      </c>
      <c r="Q697" s="1">
        <v>6111641.0</v>
      </c>
      <c r="R697" s="1">
        <v>9.41</v>
      </c>
      <c r="S697" s="1">
        <v>4144274.0</v>
      </c>
      <c r="T697" s="1">
        <v>22.22</v>
      </c>
      <c r="U697" s="1">
        <v>153557.0</v>
      </c>
    </row>
    <row r="698" ht="13.5" customHeight="1">
      <c r="A698" s="1">
        <v>42971.0</v>
      </c>
      <c r="B698" s="1">
        <v>21.37</v>
      </c>
      <c r="C698" s="1">
        <v>1997291.0</v>
      </c>
      <c r="D698" s="1">
        <v>58.86</v>
      </c>
      <c r="E698" s="1">
        <v>417764.0</v>
      </c>
      <c r="F698" s="1">
        <v>4.8805</v>
      </c>
      <c r="G698" s="1">
        <v>47098.0</v>
      </c>
      <c r="H698" s="1">
        <v>24.07</v>
      </c>
      <c r="I698" s="1">
        <v>637722.0</v>
      </c>
      <c r="J698" s="1">
        <v>99.16</v>
      </c>
      <c r="K698" s="1">
        <v>367209.0</v>
      </c>
      <c r="L698" s="1">
        <v>30.57</v>
      </c>
      <c r="M698" s="1">
        <v>3899398.0</v>
      </c>
      <c r="N698" s="1">
        <v>5.3</v>
      </c>
      <c r="O698" s="1">
        <v>2538467.0</v>
      </c>
      <c r="P698" s="1">
        <v>14.49</v>
      </c>
      <c r="Q698" s="1">
        <v>7459994.0</v>
      </c>
      <c r="R698" s="1">
        <v>9.52</v>
      </c>
      <c r="S698" s="1">
        <v>4313168.0</v>
      </c>
      <c r="T698" s="1">
        <v>22.54</v>
      </c>
      <c r="U698" s="1">
        <v>191205.0</v>
      </c>
    </row>
    <row r="699" ht="13.5" customHeight="1">
      <c r="A699" s="1">
        <v>42972.0</v>
      </c>
      <c r="B699" s="1">
        <v>21.4</v>
      </c>
      <c r="C699" s="1">
        <v>2488905.0</v>
      </c>
      <c r="D699" s="1">
        <v>59.24</v>
      </c>
      <c r="E699" s="1">
        <v>487734.0</v>
      </c>
      <c r="F699" s="1">
        <v>4.8805</v>
      </c>
      <c r="G699" s="1">
        <v>21059.0</v>
      </c>
      <c r="H699" s="1">
        <v>24.41</v>
      </c>
      <c r="I699" s="1">
        <v>849481.0</v>
      </c>
      <c r="J699" s="1">
        <v>99.2</v>
      </c>
      <c r="K699" s="1">
        <v>302817.0</v>
      </c>
      <c r="L699" s="1">
        <v>30.77</v>
      </c>
      <c r="M699" s="1">
        <v>3066665.0</v>
      </c>
      <c r="N699" s="1">
        <v>5.29</v>
      </c>
      <c r="O699" s="1">
        <v>2988897.0</v>
      </c>
      <c r="P699" s="1">
        <v>14.42</v>
      </c>
      <c r="Q699" s="1">
        <v>5496504.0</v>
      </c>
      <c r="R699" s="1">
        <v>9.28</v>
      </c>
      <c r="S699" s="1">
        <v>5249718.0</v>
      </c>
      <c r="T699" s="1">
        <v>22.37</v>
      </c>
      <c r="U699" s="1">
        <v>228173.0</v>
      </c>
    </row>
    <row r="700" ht="13.5" customHeight="1">
      <c r="A700" s="1">
        <v>42975.0</v>
      </c>
      <c r="B700" s="1">
        <v>22.08</v>
      </c>
      <c r="C700" s="1">
        <v>4171446.0</v>
      </c>
      <c r="D700" s="1">
        <v>61.99</v>
      </c>
      <c r="E700" s="1">
        <v>2142298.0</v>
      </c>
      <c r="F700" s="1">
        <v>5.0416</v>
      </c>
      <c r="G700" s="1">
        <v>23035.0</v>
      </c>
      <c r="H700" s="1">
        <v>25.32</v>
      </c>
      <c r="I700" s="1">
        <v>1292620.0</v>
      </c>
      <c r="J700" s="1">
        <v>102.16</v>
      </c>
      <c r="K700" s="1">
        <v>851797.0</v>
      </c>
      <c r="L700" s="1">
        <v>31.26</v>
      </c>
      <c r="M700" s="1">
        <v>2652535.0</v>
      </c>
      <c r="N700" s="1">
        <v>5.49</v>
      </c>
      <c r="O700" s="1">
        <v>5194534.0</v>
      </c>
      <c r="P700" s="1">
        <v>15.2</v>
      </c>
      <c r="Q700" s="1">
        <v>5558603.0</v>
      </c>
      <c r="R700" s="1">
        <v>9.8</v>
      </c>
      <c r="S700" s="1">
        <v>8201401.0</v>
      </c>
      <c r="T700" s="1">
        <v>23.19</v>
      </c>
      <c r="U700" s="1">
        <v>364957.0</v>
      </c>
    </row>
    <row r="701" ht="13.5" customHeight="1">
      <c r="A701" s="1">
        <v>42976.0</v>
      </c>
      <c r="B701" s="1">
        <v>22.27</v>
      </c>
      <c r="C701" s="1">
        <v>5473000.0</v>
      </c>
      <c r="D701" s="1">
        <v>63.9</v>
      </c>
      <c r="E701" s="1">
        <v>2743661.0</v>
      </c>
      <c r="F701" s="1">
        <v>4.9753</v>
      </c>
      <c r="G701" s="1">
        <v>66864.0</v>
      </c>
      <c r="H701" s="1">
        <v>25.87</v>
      </c>
      <c r="I701" s="1">
        <v>2053768.0</v>
      </c>
      <c r="J701" s="1">
        <v>102.69</v>
      </c>
      <c r="K701" s="1">
        <v>1504644.0</v>
      </c>
      <c r="L701" s="1">
        <v>31.61</v>
      </c>
      <c r="M701" s="1">
        <v>3114541.0</v>
      </c>
      <c r="N701" s="1">
        <v>5.51</v>
      </c>
      <c r="O701" s="1">
        <v>1.5311172E7</v>
      </c>
      <c r="P701" s="1">
        <v>15.18</v>
      </c>
      <c r="Q701" s="1">
        <v>1.0818739E7</v>
      </c>
      <c r="R701" s="1">
        <v>9.75</v>
      </c>
      <c r="S701" s="1">
        <v>1.0307101E7</v>
      </c>
      <c r="T701" s="1">
        <v>23.17</v>
      </c>
      <c r="U701" s="1">
        <v>414344.0</v>
      </c>
    </row>
    <row r="702" ht="13.5" customHeight="1">
      <c r="A702" s="1">
        <v>42977.0</v>
      </c>
      <c r="B702" s="1">
        <v>22.38</v>
      </c>
      <c r="C702" s="1">
        <v>5661871.0</v>
      </c>
      <c r="D702" s="1">
        <v>63.7</v>
      </c>
      <c r="E702" s="1">
        <v>1180909.0</v>
      </c>
      <c r="F702" s="1">
        <v>4.9848</v>
      </c>
      <c r="G702" s="1">
        <v>18425.0</v>
      </c>
      <c r="H702" s="1">
        <v>25.88</v>
      </c>
      <c r="I702" s="1">
        <v>1873025.0</v>
      </c>
      <c r="J702" s="1">
        <v>102.06</v>
      </c>
      <c r="K702" s="1">
        <v>635854.0</v>
      </c>
      <c r="L702" s="1">
        <v>31.39</v>
      </c>
      <c r="M702" s="1">
        <v>3640849.0</v>
      </c>
      <c r="N702" s="1">
        <v>5.52</v>
      </c>
      <c r="O702" s="1">
        <v>7153453.0</v>
      </c>
      <c r="P702" s="1">
        <v>14.9</v>
      </c>
      <c r="Q702" s="1">
        <v>6889667.0</v>
      </c>
      <c r="R702" s="1">
        <v>9.69</v>
      </c>
      <c r="S702" s="1">
        <v>7504845.0</v>
      </c>
      <c r="T702" s="1">
        <v>23.11</v>
      </c>
      <c r="U702" s="1">
        <v>229373.0</v>
      </c>
    </row>
    <row r="703" ht="13.5" customHeight="1">
      <c r="A703" s="1">
        <v>42978.0</v>
      </c>
      <c r="B703" s="1">
        <v>22.49</v>
      </c>
      <c r="C703" s="1">
        <v>3901868.0</v>
      </c>
      <c r="D703" s="1">
        <v>64.01</v>
      </c>
      <c r="E703" s="1">
        <v>1459519.0</v>
      </c>
      <c r="F703" s="1">
        <v>4.9848</v>
      </c>
      <c r="G703" s="1">
        <v>22540.0</v>
      </c>
      <c r="H703" s="1">
        <v>25.94</v>
      </c>
      <c r="I703" s="1">
        <v>1578063.0</v>
      </c>
      <c r="J703" s="1">
        <v>102.16</v>
      </c>
      <c r="K703" s="1">
        <v>801067.0</v>
      </c>
      <c r="L703" s="1">
        <v>31.08</v>
      </c>
      <c r="M703" s="1">
        <v>4022240.0</v>
      </c>
      <c r="N703" s="1">
        <v>5.69</v>
      </c>
      <c r="O703" s="1">
        <v>5831093.0</v>
      </c>
      <c r="P703" s="1">
        <v>15.05</v>
      </c>
      <c r="Q703" s="1">
        <v>6088019.0</v>
      </c>
      <c r="R703" s="1">
        <v>9.44</v>
      </c>
      <c r="S703" s="1">
        <v>5034817.0</v>
      </c>
      <c r="T703" s="1">
        <v>23.28</v>
      </c>
      <c r="U703" s="1">
        <v>259203.0</v>
      </c>
    </row>
    <row r="704" ht="13.5" customHeight="1">
      <c r="A704" s="1">
        <v>42979.0</v>
      </c>
      <c r="B704" s="1">
        <v>22.42</v>
      </c>
      <c r="C704" s="1">
        <v>3845297.0</v>
      </c>
      <c r="D704" s="1">
        <v>63.4</v>
      </c>
      <c r="E704" s="1">
        <v>756728.0</v>
      </c>
      <c r="F704" s="1">
        <v>4.9563</v>
      </c>
      <c r="G704" s="1">
        <v>23953.0</v>
      </c>
      <c r="H704" s="1">
        <v>25.94</v>
      </c>
      <c r="I704" s="1">
        <v>819375.0</v>
      </c>
      <c r="J704" s="1">
        <v>101.52</v>
      </c>
      <c r="K704" s="1">
        <v>502384.0</v>
      </c>
      <c r="L704" s="1">
        <v>31.58</v>
      </c>
      <c r="M704" s="1">
        <v>3069604.0</v>
      </c>
      <c r="N704" s="1">
        <v>5.55</v>
      </c>
      <c r="O704" s="1">
        <v>5856578.0</v>
      </c>
      <c r="P704" s="1">
        <v>15.23</v>
      </c>
      <c r="Q704" s="1">
        <v>4330146.0</v>
      </c>
      <c r="R704" s="1">
        <v>9.72</v>
      </c>
      <c r="S704" s="1">
        <v>4863903.0</v>
      </c>
      <c r="T704" s="1">
        <v>23.13</v>
      </c>
      <c r="U704" s="1">
        <v>165918.0</v>
      </c>
    </row>
    <row r="705" ht="13.5" customHeight="1">
      <c r="A705" s="1">
        <v>42982.0</v>
      </c>
      <c r="B705" s="1">
        <v>22.42</v>
      </c>
      <c r="C705" s="1">
        <v>3845297.0</v>
      </c>
      <c r="D705" s="1">
        <v>63.4</v>
      </c>
      <c r="E705" s="1">
        <v>756728.0</v>
      </c>
      <c r="F705" s="1">
        <v>4.9563</v>
      </c>
      <c r="G705" s="1">
        <v>23953.0</v>
      </c>
      <c r="H705" s="1">
        <v>25.94</v>
      </c>
      <c r="I705" s="1">
        <v>819375.0</v>
      </c>
      <c r="J705" s="1">
        <v>101.52</v>
      </c>
      <c r="K705" s="1">
        <v>502384.0</v>
      </c>
      <c r="L705" s="1">
        <v>31.58</v>
      </c>
      <c r="M705" s="1">
        <v>3069604.0</v>
      </c>
      <c r="N705" s="1">
        <v>5.55</v>
      </c>
      <c r="O705" s="1">
        <v>5856578.0</v>
      </c>
      <c r="P705" s="1">
        <v>15.23</v>
      </c>
      <c r="Q705" s="1">
        <v>4330146.0</v>
      </c>
      <c r="R705" s="1">
        <v>9.72</v>
      </c>
      <c r="S705" s="1">
        <v>4863903.0</v>
      </c>
      <c r="T705" s="1">
        <v>23.13</v>
      </c>
      <c r="U705" s="1">
        <v>165918.0</v>
      </c>
    </row>
    <row r="706" ht="13.5" customHeight="1">
      <c r="A706" s="1">
        <v>42983.0</v>
      </c>
      <c r="B706" s="1">
        <v>22.53</v>
      </c>
      <c r="C706" s="1">
        <v>4054531.0</v>
      </c>
      <c r="D706" s="1">
        <v>63.58</v>
      </c>
      <c r="E706" s="1">
        <v>1103175.0</v>
      </c>
      <c r="F706" s="1">
        <v>5.0322</v>
      </c>
      <c r="G706" s="1">
        <v>111856.0</v>
      </c>
      <c r="H706" s="1">
        <v>25.91</v>
      </c>
      <c r="I706" s="1">
        <v>1765565.0</v>
      </c>
      <c r="J706" s="1">
        <v>103.62</v>
      </c>
      <c r="K706" s="1">
        <v>692840.0</v>
      </c>
      <c r="L706" s="1">
        <v>29.47</v>
      </c>
      <c r="M706" s="1">
        <v>8166179.0</v>
      </c>
      <c r="N706" s="1">
        <v>5.81</v>
      </c>
      <c r="O706" s="1">
        <v>6495952.0</v>
      </c>
      <c r="P706" s="1">
        <v>14.8</v>
      </c>
      <c r="Q706" s="1">
        <v>4980890.0</v>
      </c>
      <c r="R706" s="1">
        <v>9.64</v>
      </c>
      <c r="S706" s="1">
        <v>4821929.0</v>
      </c>
      <c r="T706" s="1">
        <v>23.7</v>
      </c>
      <c r="U706" s="1">
        <v>417592.0</v>
      </c>
    </row>
    <row r="707" ht="13.5" customHeight="1">
      <c r="A707" s="1">
        <v>42984.0</v>
      </c>
      <c r="B707" s="1">
        <v>21.83</v>
      </c>
      <c r="C707" s="1">
        <v>4386164.0</v>
      </c>
      <c r="D707" s="1">
        <v>61.78</v>
      </c>
      <c r="E707" s="1">
        <v>1065991.0</v>
      </c>
      <c r="F707" s="1">
        <v>4.8805</v>
      </c>
      <c r="G707" s="1">
        <v>111151.0</v>
      </c>
      <c r="H707" s="1">
        <v>25.21</v>
      </c>
      <c r="I707" s="1">
        <v>1415450.0</v>
      </c>
      <c r="J707" s="1">
        <v>101.34</v>
      </c>
      <c r="K707" s="1">
        <v>731055.0</v>
      </c>
      <c r="L707" s="1">
        <v>29.62</v>
      </c>
      <c r="M707" s="1">
        <v>5406508.0</v>
      </c>
      <c r="N707" s="1">
        <v>5.7</v>
      </c>
      <c r="O707" s="1">
        <v>8594540.0</v>
      </c>
      <c r="P707" s="1">
        <v>14.42</v>
      </c>
      <c r="Q707" s="1">
        <v>6112909.0</v>
      </c>
      <c r="R707" s="1">
        <v>9.57</v>
      </c>
      <c r="S707" s="1">
        <v>3560184.0</v>
      </c>
      <c r="T707" s="1">
        <v>22.96</v>
      </c>
      <c r="U707" s="1">
        <v>564745.0</v>
      </c>
    </row>
    <row r="708" ht="13.5" customHeight="1">
      <c r="A708" s="1">
        <v>42985.0</v>
      </c>
      <c r="B708" s="1">
        <v>21.84</v>
      </c>
      <c r="C708" s="1">
        <v>3533319.0</v>
      </c>
      <c r="D708" s="1">
        <v>62.26</v>
      </c>
      <c r="E708" s="1">
        <v>830300.0</v>
      </c>
      <c r="F708" s="1">
        <v>4.8995</v>
      </c>
      <c r="G708" s="1">
        <v>27219.0</v>
      </c>
      <c r="H708" s="1">
        <v>25.47</v>
      </c>
      <c r="I708" s="1">
        <v>868407.0</v>
      </c>
      <c r="J708" s="1">
        <v>102.69</v>
      </c>
      <c r="K708" s="1">
        <v>664518.0</v>
      </c>
      <c r="L708" s="1">
        <v>29.83</v>
      </c>
      <c r="M708" s="1">
        <v>3671663.0</v>
      </c>
      <c r="N708" s="1">
        <v>5.93</v>
      </c>
      <c r="O708" s="1">
        <v>7825667.0</v>
      </c>
      <c r="P708" s="1">
        <v>14.24</v>
      </c>
      <c r="Q708" s="1">
        <v>3094761.0</v>
      </c>
      <c r="R708" s="1">
        <v>9.31</v>
      </c>
      <c r="S708" s="1">
        <v>5741305.0</v>
      </c>
      <c r="T708" s="1">
        <v>23.0</v>
      </c>
      <c r="U708" s="1">
        <v>350436.0</v>
      </c>
    </row>
    <row r="709" ht="13.5" customHeight="1">
      <c r="A709" s="1">
        <v>42986.0</v>
      </c>
      <c r="B709" s="1">
        <v>21.61</v>
      </c>
      <c r="C709" s="1">
        <v>3577375.0</v>
      </c>
      <c r="D709" s="1">
        <v>62.12</v>
      </c>
      <c r="E709" s="1">
        <v>552176.0</v>
      </c>
      <c r="F709" s="1">
        <v>4.909</v>
      </c>
      <c r="G709" s="1">
        <v>42154.0</v>
      </c>
      <c r="H709" s="1">
        <v>25.2</v>
      </c>
      <c r="I709" s="1">
        <v>1650758.0</v>
      </c>
      <c r="J709" s="1">
        <v>102.68</v>
      </c>
      <c r="K709" s="1">
        <v>529473.0</v>
      </c>
      <c r="L709" s="1">
        <v>28.23</v>
      </c>
      <c r="M709" s="1">
        <v>4760788.0</v>
      </c>
      <c r="N709" s="1">
        <v>5.85</v>
      </c>
      <c r="O709" s="1">
        <v>7433146.0</v>
      </c>
      <c r="P709" s="1">
        <v>13.76</v>
      </c>
      <c r="Q709" s="1">
        <v>5563982.0</v>
      </c>
      <c r="R709" s="1">
        <v>8.84</v>
      </c>
      <c r="S709" s="1">
        <v>9000394.0</v>
      </c>
      <c r="T709" s="1">
        <v>22.76</v>
      </c>
      <c r="U709" s="1">
        <v>290588.0</v>
      </c>
    </row>
    <row r="710" ht="13.5" customHeight="1">
      <c r="A710" s="1">
        <v>42989.0</v>
      </c>
      <c r="B710" s="1">
        <v>21.1</v>
      </c>
      <c r="C710" s="1">
        <v>4531604.0</v>
      </c>
      <c r="D710" s="1">
        <v>59.95</v>
      </c>
      <c r="E710" s="1">
        <v>1114133.0</v>
      </c>
      <c r="F710" s="1">
        <v>4.8331</v>
      </c>
      <c r="G710" s="1">
        <v>332915.0</v>
      </c>
      <c r="H710" s="1">
        <v>24.87</v>
      </c>
      <c r="I710" s="1">
        <v>1118857.0</v>
      </c>
      <c r="J710" s="1">
        <v>100.22</v>
      </c>
      <c r="K710" s="1">
        <v>766807.0</v>
      </c>
      <c r="L710" s="1">
        <v>28.32</v>
      </c>
      <c r="M710" s="1">
        <v>3065580.0</v>
      </c>
      <c r="N710" s="1">
        <v>5.67</v>
      </c>
      <c r="O710" s="1">
        <v>5879836.0</v>
      </c>
      <c r="P710" s="1">
        <v>13.8</v>
      </c>
      <c r="Q710" s="1">
        <v>3843171.0</v>
      </c>
      <c r="R710" s="1">
        <v>9.05</v>
      </c>
      <c r="S710" s="1">
        <v>4529366.0</v>
      </c>
      <c r="T710" s="1">
        <v>22.03</v>
      </c>
      <c r="U710" s="1">
        <v>342313.0</v>
      </c>
    </row>
    <row r="711" ht="13.5" customHeight="1">
      <c r="A711" s="1">
        <v>42990.0</v>
      </c>
      <c r="B711" s="1">
        <v>21.25</v>
      </c>
      <c r="C711" s="1">
        <v>4079712.0</v>
      </c>
      <c r="D711" s="1">
        <v>60.41</v>
      </c>
      <c r="E711" s="1">
        <v>821356.0</v>
      </c>
      <c r="F711" s="1">
        <v>4.8331</v>
      </c>
      <c r="G711" s="1">
        <v>40995.0</v>
      </c>
      <c r="H711" s="1">
        <v>25.15</v>
      </c>
      <c r="I711" s="1">
        <v>1517278.0</v>
      </c>
      <c r="J711" s="1">
        <v>101.52</v>
      </c>
      <c r="K711" s="1">
        <v>440150.0</v>
      </c>
      <c r="L711" s="1">
        <v>28.25</v>
      </c>
      <c r="M711" s="1">
        <v>7444734.0</v>
      </c>
      <c r="N711" s="1">
        <v>5.76</v>
      </c>
      <c r="O711" s="1">
        <v>4989113.0</v>
      </c>
      <c r="P711" s="1">
        <v>13.8</v>
      </c>
      <c r="Q711" s="1">
        <v>5099134.0</v>
      </c>
      <c r="R711" s="1">
        <v>8.79</v>
      </c>
      <c r="S711" s="1">
        <v>4849488.0</v>
      </c>
      <c r="T711" s="1">
        <v>22.56</v>
      </c>
      <c r="U711" s="1">
        <v>354242.0</v>
      </c>
    </row>
    <row r="712" ht="13.5" customHeight="1">
      <c r="A712" s="1">
        <v>42991.0</v>
      </c>
      <c r="B712" s="1">
        <v>20.83</v>
      </c>
      <c r="C712" s="1">
        <v>3063096.0</v>
      </c>
      <c r="D712" s="1">
        <v>59.14</v>
      </c>
      <c r="E712" s="1">
        <v>550138.0</v>
      </c>
      <c r="F712" s="1">
        <v>4.8331</v>
      </c>
      <c r="G712" s="1">
        <v>32487.0</v>
      </c>
      <c r="H712" s="1">
        <v>24.3</v>
      </c>
      <c r="I712" s="1">
        <v>1136396.0</v>
      </c>
      <c r="J712" s="1">
        <v>99.34</v>
      </c>
      <c r="K712" s="1">
        <v>559905.0</v>
      </c>
      <c r="L712" s="1">
        <v>26.73</v>
      </c>
      <c r="M712" s="1">
        <v>5101681.0</v>
      </c>
      <c r="N712" s="1">
        <v>5.72</v>
      </c>
      <c r="O712" s="1">
        <v>5958413.0</v>
      </c>
      <c r="P712" s="1">
        <v>13.3</v>
      </c>
      <c r="Q712" s="1">
        <v>5954313.0</v>
      </c>
      <c r="R712" s="1">
        <v>8.65</v>
      </c>
      <c r="S712" s="1">
        <v>4296531.0</v>
      </c>
      <c r="T712" s="1">
        <v>21.92</v>
      </c>
      <c r="U712" s="1">
        <v>222023.0</v>
      </c>
    </row>
    <row r="713" ht="13.5" customHeight="1">
      <c r="A713" s="1">
        <v>42992.0</v>
      </c>
      <c r="B713" s="1">
        <v>20.89</v>
      </c>
      <c r="C713" s="1">
        <v>3738017.0</v>
      </c>
      <c r="D713" s="1">
        <v>59.5</v>
      </c>
      <c r="E713" s="1">
        <v>707577.0</v>
      </c>
      <c r="F713" s="1">
        <v>4.8616</v>
      </c>
      <c r="G713" s="1">
        <v>96029.0</v>
      </c>
      <c r="H713" s="1">
        <v>24.17</v>
      </c>
      <c r="I713" s="1">
        <v>1175027.0</v>
      </c>
      <c r="J713" s="1">
        <v>99.84</v>
      </c>
      <c r="K713" s="1">
        <v>628793.0</v>
      </c>
      <c r="L713" s="1">
        <v>26.29</v>
      </c>
      <c r="M713" s="1">
        <v>5875490.0</v>
      </c>
      <c r="N713" s="1">
        <v>5.86</v>
      </c>
      <c r="O713" s="1">
        <v>6463751.0</v>
      </c>
      <c r="P713" s="1">
        <v>13.28</v>
      </c>
      <c r="Q713" s="1">
        <v>5559317.0</v>
      </c>
      <c r="R713" s="1">
        <v>8.74</v>
      </c>
      <c r="S713" s="1">
        <v>5107744.0</v>
      </c>
      <c r="T713" s="1">
        <v>21.8</v>
      </c>
      <c r="U713" s="1">
        <v>323716.0</v>
      </c>
    </row>
    <row r="714" ht="13.5" customHeight="1">
      <c r="A714" s="1">
        <v>42993.0</v>
      </c>
      <c r="B714" s="1">
        <v>21.07</v>
      </c>
      <c r="C714" s="1">
        <v>1.1631665E7</v>
      </c>
      <c r="D714" s="1">
        <v>58.74</v>
      </c>
      <c r="E714" s="1">
        <v>2571680.0</v>
      </c>
      <c r="F714" s="1">
        <v>4.7573</v>
      </c>
      <c r="G714" s="1">
        <v>50017.0</v>
      </c>
      <c r="H714" s="1">
        <v>23.85</v>
      </c>
      <c r="I714" s="1">
        <v>3973249.0</v>
      </c>
      <c r="J714" s="1">
        <v>98.72</v>
      </c>
      <c r="K714" s="1">
        <v>2200822.0</v>
      </c>
      <c r="L714" s="1">
        <v>25.69</v>
      </c>
      <c r="M714" s="1">
        <v>9673462.0</v>
      </c>
      <c r="N714" s="1">
        <v>5.88</v>
      </c>
      <c r="O714" s="1">
        <v>6.3011672E7</v>
      </c>
      <c r="P714" s="1">
        <v>13.26</v>
      </c>
      <c r="Q714" s="1">
        <v>1.0093037E7</v>
      </c>
      <c r="R714" s="1">
        <v>8.64</v>
      </c>
      <c r="S714" s="1">
        <v>3538734.0</v>
      </c>
      <c r="T714" s="1">
        <v>21.69</v>
      </c>
      <c r="U714" s="1">
        <v>447062.0</v>
      </c>
    </row>
    <row r="715" ht="13.5" customHeight="1">
      <c r="A715" s="1">
        <v>42996.0</v>
      </c>
      <c r="B715" s="1">
        <v>20.81</v>
      </c>
      <c r="C715" s="1">
        <v>2881444.0</v>
      </c>
      <c r="D715" s="1">
        <v>58.05</v>
      </c>
      <c r="E715" s="1">
        <v>1050350.0</v>
      </c>
      <c r="F715" s="1">
        <v>4.6626</v>
      </c>
      <c r="G715" s="1">
        <v>49238.0</v>
      </c>
      <c r="H715" s="1">
        <v>23.71</v>
      </c>
      <c r="I715" s="1">
        <v>1336280.0</v>
      </c>
      <c r="J715" s="1">
        <v>98.43</v>
      </c>
      <c r="K715" s="1">
        <v>918841.0</v>
      </c>
      <c r="L715" s="1">
        <v>26.34</v>
      </c>
      <c r="M715" s="1">
        <v>4135222.0</v>
      </c>
      <c r="N715" s="1">
        <v>5.57</v>
      </c>
      <c r="O715" s="1">
        <v>6503751.0</v>
      </c>
      <c r="P715" s="1">
        <v>13.46</v>
      </c>
      <c r="Q715" s="1">
        <v>4862781.0</v>
      </c>
      <c r="R715" s="1">
        <v>8.84</v>
      </c>
      <c r="S715" s="1">
        <v>4974373.0</v>
      </c>
      <c r="T715" s="1">
        <v>21.63</v>
      </c>
      <c r="U715" s="1">
        <v>316525.0</v>
      </c>
    </row>
    <row r="716" ht="13.5" customHeight="1">
      <c r="A716" s="1">
        <v>42997.0</v>
      </c>
      <c r="B716" s="1">
        <v>20.73</v>
      </c>
      <c r="C716" s="1">
        <v>5377284.0</v>
      </c>
      <c r="D716" s="1">
        <v>58.25</v>
      </c>
      <c r="E716" s="1">
        <v>1355675.0</v>
      </c>
      <c r="F716" s="1">
        <v>4.9848</v>
      </c>
      <c r="G716" s="1">
        <v>301638.0</v>
      </c>
      <c r="H716" s="1">
        <v>23.79</v>
      </c>
      <c r="I716" s="1">
        <v>1499481.0</v>
      </c>
      <c r="J716" s="1">
        <v>99.17</v>
      </c>
      <c r="K716" s="1">
        <v>1222192.0</v>
      </c>
      <c r="L716" s="1">
        <v>26.86</v>
      </c>
      <c r="M716" s="1">
        <v>5086524.0</v>
      </c>
      <c r="N716" s="1">
        <v>5.55</v>
      </c>
      <c r="O716" s="1">
        <v>4820976.0</v>
      </c>
      <c r="P716" s="1">
        <v>13.52</v>
      </c>
      <c r="Q716" s="1">
        <v>4302635.0</v>
      </c>
      <c r="R716" s="1">
        <v>8.85</v>
      </c>
      <c r="S716" s="1">
        <v>3793374.0</v>
      </c>
      <c r="T716" s="1">
        <v>21.72</v>
      </c>
      <c r="U716" s="1">
        <v>622037.0</v>
      </c>
    </row>
    <row r="717" ht="13.5" customHeight="1">
      <c r="A717" s="1">
        <v>42998.0</v>
      </c>
      <c r="B717" s="1">
        <v>20.31</v>
      </c>
      <c r="C717" s="1">
        <v>6410818.0</v>
      </c>
      <c r="D717" s="1">
        <v>57.83</v>
      </c>
      <c r="E717" s="1">
        <v>975222.0</v>
      </c>
      <c r="F717" s="1">
        <v>4.8237</v>
      </c>
      <c r="G717" s="1">
        <v>168226.0</v>
      </c>
      <c r="H717" s="1">
        <v>23.5</v>
      </c>
      <c r="I717" s="1">
        <v>1201325.0</v>
      </c>
      <c r="J717" s="1">
        <v>97.85</v>
      </c>
      <c r="K717" s="1">
        <v>805090.0</v>
      </c>
      <c r="L717" s="1">
        <v>26.89</v>
      </c>
      <c r="M717" s="1">
        <v>7992793.0</v>
      </c>
      <c r="N717" s="1">
        <v>5.35</v>
      </c>
      <c r="O717" s="1">
        <v>8836378.0</v>
      </c>
      <c r="P717" s="1">
        <v>13.9</v>
      </c>
      <c r="Q717" s="1">
        <v>6057216.0</v>
      </c>
      <c r="R717" s="1">
        <v>8.8</v>
      </c>
      <c r="S717" s="1">
        <v>5073646.0</v>
      </c>
      <c r="T717" s="1">
        <v>21.3</v>
      </c>
      <c r="U717" s="1">
        <v>1169923.0</v>
      </c>
    </row>
    <row r="718" ht="13.5" customHeight="1">
      <c r="A718" s="1">
        <v>42999.0</v>
      </c>
      <c r="B718" s="1">
        <v>20.15</v>
      </c>
      <c r="C718" s="1">
        <v>4365575.0</v>
      </c>
      <c r="D718" s="1">
        <v>56.93</v>
      </c>
      <c r="E718" s="1">
        <v>1230373.0</v>
      </c>
      <c r="F718" s="1">
        <v>4.8331</v>
      </c>
      <c r="G718" s="1">
        <v>37336.0</v>
      </c>
      <c r="H718" s="1">
        <v>23.52</v>
      </c>
      <c r="I718" s="1">
        <v>1129695.0</v>
      </c>
      <c r="J718" s="1">
        <v>97.37</v>
      </c>
      <c r="K718" s="1">
        <v>664679.0</v>
      </c>
      <c r="L718" s="1">
        <v>26.92</v>
      </c>
      <c r="M718" s="1">
        <v>5995811.0</v>
      </c>
      <c r="N718" s="1">
        <v>5.21</v>
      </c>
      <c r="O718" s="1">
        <v>8485520.0</v>
      </c>
      <c r="P718" s="1">
        <v>13.75</v>
      </c>
      <c r="Q718" s="1">
        <v>5609504.0</v>
      </c>
      <c r="R718" s="1">
        <v>8.75</v>
      </c>
      <c r="S718" s="1">
        <v>4021561.0</v>
      </c>
      <c r="T718" s="1">
        <v>21.19</v>
      </c>
      <c r="U718" s="1">
        <v>360459.0</v>
      </c>
    </row>
    <row r="719" ht="13.5" customHeight="1">
      <c r="A719" s="1">
        <v>43000.0</v>
      </c>
      <c r="B719" s="1">
        <v>20.19</v>
      </c>
      <c r="C719" s="1">
        <v>2726095.0</v>
      </c>
      <c r="D719" s="1">
        <v>57.67</v>
      </c>
      <c r="E719" s="1">
        <v>870418.0</v>
      </c>
      <c r="F719" s="1">
        <v>5.0511</v>
      </c>
      <c r="G719" s="1">
        <v>124976.0</v>
      </c>
      <c r="H719" s="1">
        <v>23.69</v>
      </c>
      <c r="I719" s="1">
        <v>969459.0</v>
      </c>
      <c r="J719" s="1">
        <v>97.88</v>
      </c>
      <c r="K719" s="1">
        <v>527560.0</v>
      </c>
      <c r="L719" s="1">
        <v>27.1</v>
      </c>
      <c r="M719" s="1">
        <v>5216156.0</v>
      </c>
      <c r="N719" s="1">
        <v>5.23</v>
      </c>
      <c r="O719" s="1">
        <v>6479324.0</v>
      </c>
      <c r="P719" s="1">
        <v>14.03</v>
      </c>
      <c r="Q719" s="1">
        <v>5295509.0</v>
      </c>
      <c r="R719" s="1">
        <v>8.79</v>
      </c>
      <c r="S719" s="1">
        <v>1678454.0</v>
      </c>
      <c r="T719" s="1">
        <v>21.53</v>
      </c>
      <c r="U719" s="1">
        <v>158348.0</v>
      </c>
    </row>
    <row r="720" ht="13.5" customHeight="1">
      <c r="A720" s="1">
        <v>43003.0</v>
      </c>
      <c r="B720" s="1">
        <v>20.54</v>
      </c>
      <c r="C720" s="1">
        <v>4814029.0</v>
      </c>
      <c r="D720" s="1">
        <v>58.8</v>
      </c>
      <c r="E720" s="1">
        <v>1241365.0</v>
      </c>
      <c r="F720" s="1">
        <v>4.9563</v>
      </c>
      <c r="G720" s="1">
        <v>90549.0</v>
      </c>
      <c r="H720" s="1">
        <v>23.84</v>
      </c>
      <c r="I720" s="1">
        <v>1202030.0</v>
      </c>
      <c r="J720" s="1">
        <v>98.6</v>
      </c>
      <c r="K720" s="1">
        <v>793287.0</v>
      </c>
      <c r="L720" s="1">
        <v>26.27</v>
      </c>
      <c r="M720" s="1">
        <v>2949510.0</v>
      </c>
      <c r="N720" s="1">
        <v>5.39</v>
      </c>
      <c r="O720" s="1">
        <v>9612912.0</v>
      </c>
      <c r="P720" s="1">
        <v>13.69</v>
      </c>
      <c r="Q720" s="1">
        <v>3157285.0</v>
      </c>
      <c r="R720" s="1">
        <v>8.58</v>
      </c>
      <c r="S720" s="1">
        <v>2544214.0</v>
      </c>
      <c r="T720" s="1">
        <v>21.91</v>
      </c>
      <c r="U720" s="1">
        <v>295774.0</v>
      </c>
    </row>
    <row r="721" ht="13.5" customHeight="1">
      <c r="A721" s="1">
        <v>43004.0</v>
      </c>
      <c r="B721" s="1">
        <v>20.28</v>
      </c>
      <c r="C721" s="1">
        <v>3915494.0</v>
      </c>
      <c r="D721" s="1">
        <v>56.78</v>
      </c>
      <c r="E721" s="1">
        <v>987398.0</v>
      </c>
      <c r="F721" s="1">
        <v>4.8711</v>
      </c>
      <c r="G721" s="1">
        <v>33112.0</v>
      </c>
      <c r="H721" s="1">
        <v>23.61</v>
      </c>
      <c r="I721" s="1">
        <v>1008631.0</v>
      </c>
      <c r="J721" s="1">
        <v>97.41</v>
      </c>
      <c r="K721" s="1">
        <v>624754.0</v>
      </c>
      <c r="L721" s="1">
        <v>26.07</v>
      </c>
      <c r="M721" s="1">
        <v>3351939.0</v>
      </c>
      <c r="N721" s="1">
        <v>5.28</v>
      </c>
      <c r="O721" s="1">
        <v>5329040.0</v>
      </c>
      <c r="P721" s="1">
        <v>13.76</v>
      </c>
      <c r="Q721" s="1">
        <v>4993183.0</v>
      </c>
      <c r="R721" s="1">
        <v>8.51</v>
      </c>
      <c r="S721" s="1">
        <v>2873354.0</v>
      </c>
      <c r="T721" s="1">
        <v>21.28</v>
      </c>
      <c r="U721" s="1">
        <v>303270.0</v>
      </c>
    </row>
    <row r="722" ht="13.5" customHeight="1">
      <c r="A722" s="1">
        <v>43005.0</v>
      </c>
      <c r="B722" s="1">
        <v>20.28</v>
      </c>
      <c r="C722" s="1">
        <v>4347833.0</v>
      </c>
      <c r="D722" s="1">
        <v>56.64</v>
      </c>
      <c r="E722" s="1">
        <v>1069937.0</v>
      </c>
      <c r="F722" s="1">
        <v>4.8616</v>
      </c>
      <c r="G722" s="1">
        <v>55688.0</v>
      </c>
      <c r="H722" s="1">
        <v>23.89</v>
      </c>
      <c r="I722" s="1">
        <v>1265259.0</v>
      </c>
      <c r="J722" s="1">
        <v>97.58</v>
      </c>
      <c r="K722" s="1">
        <v>565171.0</v>
      </c>
      <c r="L722" s="1">
        <v>26.52</v>
      </c>
      <c r="M722" s="1">
        <v>2861702.0</v>
      </c>
      <c r="N722" s="1">
        <v>5.25</v>
      </c>
      <c r="O722" s="1">
        <v>4223782.0</v>
      </c>
      <c r="P722" s="1">
        <v>13.83</v>
      </c>
      <c r="Q722" s="1">
        <v>9329873.0</v>
      </c>
      <c r="R722" s="1">
        <v>8.51</v>
      </c>
      <c r="S722" s="1">
        <v>7649478.0</v>
      </c>
      <c r="T722" s="1">
        <v>21.3</v>
      </c>
      <c r="U722" s="1">
        <v>195669.0</v>
      </c>
    </row>
    <row r="723" ht="13.5" customHeight="1">
      <c r="A723" s="1">
        <v>43006.0</v>
      </c>
      <c r="B723" s="1">
        <v>20.15</v>
      </c>
      <c r="C723" s="1">
        <v>3197408.0</v>
      </c>
      <c r="D723" s="1">
        <v>56.72</v>
      </c>
      <c r="E723" s="1">
        <v>701492.0</v>
      </c>
      <c r="F723" s="1">
        <v>4.8805</v>
      </c>
      <c r="G723" s="1">
        <v>49252.0</v>
      </c>
      <c r="H723" s="1">
        <v>23.93</v>
      </c>
      <c r="I723" s="1">
        <v>933620.0</v>
      </c>
      <c r="J723" s="1">
        <v>97.82</v>
      </c>
      <c r="K723" s="1">
        <v>426833.0</v>
      </c>
      <c r="L723" s="1">
        <v>26.58</v>
      </c>
      <c r="M723" s="1">
        <v>3425704.0</v>
      </c>
      <c r="N723" s="1">
        <v>5.33</v>
      </c>
      <c r="O723" s="1">
        <v>4400977.0</v>
      </c>
      <c r="P723" s="1">
        <v>14.07</v>
      </c>
      <c r="Q723" s="1">
        <v>9533960.0</v>
      </c>
      <c r="R723" s="1">
        <v>8.58</v>
      </c>
      <c r="S723" s="1">
        <v>1.0813521E7</v>
      </c>
      <c r="T723" s="1">
        <v>21.29</v>
      </c>
      <c r="U723" s="1">
        <v>192108.0</v>
      </c>
    </row>
    <row r="724" ht="13.5" customHeight="1">
      <c r="A724" s="1">
        <v>43007.0</v>
      </c>
      <c r="B724" s="1">
        <v>20.08</v>
      </c>
      <c r="C724" s="1">
        <v>3338351.0</v>
      </c>
      <c r="D724" s="1">
        <v>56.39</v>
      </c>
      <c r="E724" s="1">
        <v>765741.0</v>
      </c>
      <c r="F724" s="1">
        <v>4.8237</v>
      </c>
      <c r="G724" s="1">
        <v>16881.0</v>
      </c>
      <c r="H724" s="1">
        <v>23.8</v>
      </c>
      <c r="I724" s="1">
        <v>1149068.0</v>
      </c>
      <c r="J724" s="1">
        <v>96.66</v>
      </c>
      <c r="K724" s="1">
        <v>613997.0</v>
      </c>
      <c r="L724" s="1">
        <v>26.27</v>
      </c>
      <c r="M724" s="1">
        <v>2324095.0</v>
      </c>
      <c r="N724" s="1">
        <v>5.29</v>
      </c>
      <c r="O724" s="1">
        <v>3363243.0</v>
      </c>
      <c r="P724" s="1">
        <v>14.01</v>
      </c>
      <c r="Q724" s="1">
        <v>3286243.0</v>
      </c>
      <c r="R724" s="1">
        <v>8.56</v>
      </c>
      <c r="S724" s="1">
        <v>5652898.0</v>
      </c>
      <c r="T724" s="1">
        <v>21.25</v>
      </c>
      <c r="U724" s="1">
        <v>245446.0</v>
      </c>
    </row>
    <row r="725" ht="13.5" customHeight="1">
      <c r="A725" s="1">
        <v>43010.0</v>
      </c>
      <c r="B725" s="1">
        <v>20.17</v>
      </c>
      <c r="C725" s="1">
        <v>3687512.0</v>
      </c>
      <c r="D725" s="1">
        <v>56.54</v>
      </c>
      <c r="E725" s="1">
        <v>778457.0</v>
      </c>
      <c r="F725" s="1">
        <v>4.89</v>
      </c>
      <c r="G725" s="1">
        <v>87567.0</v>
      </c>
      <c r="H725" s="1">
        <v>24.23</v>
      </c>
      <c r="I725" s="1">
        <v>1053415.0</v>
      </c>
      <c r="J725" s="1">
        <v>96.77</v>
      </c>
      <c r="K725" s="1">
        <v>566400.0</v>
      </c>
      <c r="L725" s="1">
        <v>27.11</v>
      </c>
      <c r="M725" s="1">
        <v>2164068.0</v>
      </c>
      <c r="N725" s="1">
        <v>5.25</v>
      </c>
      <c r="O725" s="1">
        <v>9425336.0</v>
      </c>
      <c r="P725" s="1">
        <v>14.48</v>
      </c>
      <c r="Q725" s="1">
        <v>2770003.0</v>
      </c>
      <c r="R725" s="1">
        <v>8.95</v>
      </c>
      <c r="S725" s="1">
        <v>4996392.0</v>
      </c>
      <c r="T725" s="1">
        <v>21.46</v>
      </c>
      <c r="U725" s="1">
        <v>199337.0</v>
      </c>
    </row>
    <row r="726" ht="13.5" customHeight="1">
      <c r="A726" s="1">
        <v>43011.0</v>
      </c>
      <c r="B726" s="1">
        <v>20.35</v>
      </c>
      <c r="C726" s="1">
        <v>3806469.0</v>
      </c>
      <c r="D726" s="1">
        <v>56.35</v>
      </c>
      <c r="E726" s="1">
        <v>812450.0</v>
      </c>
      <c r="F726" s="1">
        <v>4.8142</v>
      </c>
      <c r="G726" s="1">
        <v>56314.0</v>
      </c>
      <c r="H726" s="1">
        <v>24.25</v>
      </c>
      <c r="I726" s="1">
        <v>1332887.0</v>
      </c>
      <c r="J726" s="1">
        <v>97.31</v>
      </c>
      <c r="K726" s="1">
        <v>495588.0</v>
      </c>
      <c r="L726" s="1">
        <v>28.0</v>
      </c>
      <c r="M726" s="1">
        <v>3874007.0</v>
      </c>
      <c r="N726" s="1">
        <v>5.36</v>
      </c>
      <c r="O726" s="1">
        <v>4421977.0</v>
      </c>
      <c r="P726" s="1">
        <v>14.99</v>
      </c>
      <c r="Q726" s="1">
        <v>3441751.0</v>
      </c>
      <c r="R726" s="1">
        <v>9.11</v>
      </c>
      <c r="S726" s="1">
        <v>3170129.0</v>
      </c>
      <c r="T726" s="1">
        <v>21.57</v>
      </c>
      <c r="U726" s="1">
        <v>251637.0</v>
      </c>
    </row>
    <row r="727" ht="13.5" customHeight="1">
      <c r="A727" s="1">
        <v>43012.0</v>
      </c>
      <c r="B727" s="1">
        <v>20.5</v>
      </c>
      <c r="C727" s="1">
        <v>3552058.0</v>
      </c>
      <c r="D727" s="1">
        <v>56.68</v>
      </c>
      <c r="E727" s="1">
        <v>852690.0</v>
      </c>
      <c r="F727" s="1">
        <v>4.8142</v>
      </c>
      <c r="G727" s="1">
        <v>95059.0</v>
      </c>
      <c r="H727" s="1">
        <v>24.56</v>
      </c>
      <c r="I727" s="1">
        <v>1235667.0</v>
      </c>
      <c r="J727" s="1">
        <v>98.34</v>
      </c>
      <c r="K727" s="1">
        <v>573238.0</v>
      </c>
      <c r="L727" s="1">
        <v>27.73</v>
      </c>
      <c r="M727" s="1">
        <v>3233375.0</v>
      </c>
      <c r="N727" s="1">
        <v>5.4</v>
      </c>
      <c r="O727" s="1">
        <v>4234240.0</v>
      </c>
      <c r="P727" s="1">
        <v>15.09</v>
      </c>
      <c r="Q727" s="1">
        <v>2771331.0</v>
      </c>
      <c r="R727" s="1">
        <v>9.23</v>
      </c>
      <c r="S727" s="1">
        <v>4720200.0</v>
      </c>
      <c r="T727" s="1">
        <v>21.47</v>
      </c>
      <c r="U727" s="1">
        <v>440982.0</v>
      </c>
    </row>
    <row r="728" ht="13.5" customHeight="1">
      <c r="A728" s="1">
        <v>43013.0</v>
      </c>
      <c r="B728" s="1">
        <v>20.64</v>
      </c>
      <c r="C728" s="1">
        <v>2720185.0</v>
      </c>
      <c r="D728" s="1">
        <v>56.96</v>
      </c>
      <c r="E728" s="1">
        <v>740553.0</v>
      </c>
      <c r="F728" s="1">
        <v>4.8237</v>
      </c>
      <c r="G728" s="1">
        <v>117627.0</v>
      </c>
      <c r="H728" s="1">
        <v>24.83</v>
      </c>
      <c r="I728" s="1">
        <v>988785.0</v>
      </c>
      <c r="J728" s="1">
        <v>98.48</v>
      </c>
      <c r="K728" s="1">
        <v>530201.0</v>
      </c>
      <c r="L728" s="1">
        <v>28.91</v>
      </c>
      <c r="M728" s="1">
        <v>6344955.0</v>
      </c>
      <c r="N728" s="1">
        <v>5.33</v>
      </c>
      <c r="O728" s="1">
        <v>3120456.0</v>
      </c>
      <c r="P728" s="1">
        <v>15.81</v>
      </c>
      <c r="Q728" s="1">
        <v>7441424.0</v>
      </c>
      <c r="R728" s="1">
        <v>9.54</v>
      </c>
      <c r="S728" s="1">
        <v>6731360.0</v>
      </c>
      <c r="T728" s="1">
        <v>21.31</v>
      </c>
      <c r="U728" s="1">
        <v>374525.0</v>
      </c>
    </row>
    <row r="729" ht="13.5" customHeight="1">
      <c r="A729" s="1">
        <v>43014.0</v>
      </c>
      <c r="B729" s="1">
        <v>20.81</v>
      </c>
      <c r="C729" s="1">
        <v>2741202.0</v>
      </c>
      <c r="D729" s="1">
        <v>57.46</v>
      </c>
      <c r="E729" s="1">
        <v>746052.0</v>
      </c>
      <c r="F729" s="1">
        <v>5.0701</v>
      </c>
      <c r="G729" s="1">
        <v>139245.0</v>
      </c>
      <c r="H729" s="1">
        <v>24.96</v>
      </c>
      <c r="I729" s="1">
        <v>688915.0</v>
      </c>
      <c r="J729" s="1">
        <v>99.3</v>
      </c>
      <c r="K729" s="1">
        <v>400413.0</v>
      </c>
      <c r="L729" s="1">
        <v>28.81</v>
      </c>
      <c r="M729" s="1">
        <v>2193129.0</v>
      </c>
      <c r="N729" s="1">
        <v>5.36</v>
      </c>
      <c r="O729" s="1">
        <v>4790051.0</v>
      </c>
      <c r="P729" s="1">
        <v>15.4</v>
      </c>
      <c r="Q729" s="1">
        <v>3571717.0</v>
      </c>
      <c r="R729" s="1">
        <v>9.52</v>
      </c>
      <c r="S729" s="1">
        <v>2618457.0</v>
      </c>
      <c r="T729" s="1">
        <v>21.95</v>
      </c>
      <c r="U729" s="1">
        <v>284566.0</v>
      </c>
    </row>
    <row r="730" ht="13.5" customHeight="1">
      <c r="A730" s="1">
        <v>43017.0</v>
      </c>
      <c r="B730" s="1">
        <v>20.81</v>
      </c>
      <c r="C730" s="1">
        <v>2741202.0</v>
      </c>
      <c r="D730" s="1">
        <v>57.46</v>
      </c>
      <c r="E730" s="1">
        <v>746052.0</v>
      </c>
      <c r="F730" s="1">
        <v>5.0701</v>
      </c>
      <c r="G730" s="1">
        <v>139245.0</v>
      </c>
      <c r="H730" s="1">
        <v>24.96</v>
      </c>
      <c r="I730" s="1">
        <v>688915.0</v>
      </c>
      <c r="J730" s="1">
        <v>99.3</v>
      </c>
      <c r="K730" s="1">
        <v>400413.0</v>
      </c>
      <c r="L730" s="1">
        <v>28.81</v>
      </c>
      <c r="M730" s="1">
        <v>2193129.0</v>
      </c>
      <c r="N730" s="1">
        <v>5.36</v>
      </c>
      <c r="O730" s="1">
        <v>4790051.0</v>
      </c>
      <c r="P730" s="1">
        <v>15.4</v>
      </c>
      <c r="Q730" s="1">
        <v>3571717.0</v>
      </c>
      <c r="R730" s="1">
        <v>9.52</v>
      </c>
      <c r="S730" s="1">
        <v>2618457.0</v>
      </c>
      <c r="T730" s="1">
        <v>21.95</v>
      </c>
      <c r="U730" s="1">
        <v>284566.0</v>
      </c>
    </row>
    <row r="731" ht="13.5" customHeight="1">
      <c r="A731" s="1">
        <v>43018.0</v>
      </c>
      <c r="B731" s="1">
        <v>20.83</v>
      </c>
      <c r="C731" s="1">
        <v>2717450.0</v>
      </c>
      <c r="D731" s="1">
        <v>57.52</v>
      </c>
      <c r="E731" s="1">
        <v>901343.0</v>
      </c>
      <c r="F731" s="1">
        <v>5.0322</v>
      </c>
      <c r="G731" s="1">
        <v>33412.0</v>
      </c>
      <c r="H731" s="1">
        <v>25.11</v>
      </c>
      <c r="I731" s="1">
        <v>898386.0</v>
      </c>
      <c r="J731" s="1">
        <v>99.39</v>
      </c>
      <c r="K731" s="1">
        <v>576862.0</v>
      </c>
      <c r="L731" s="1">
        <v>28.13</v>
      </c>
      <c r="M731" s="1">
        <v>3243381.0</v>
      </c>
      <c r="N731" s="1">
        <v>5.38</v>
      </c>
      <c r="O731" s="1">
        <v>4802151.0</v>
      </c>
      <c r="P731" s="1">
        <v>15.6</v>
      </c>
      <c r="Q731" s="1">
        <v>3022711.0</v>
      </c>
      <c r="R731" s="1">
        <v>9.58</v>
      </c>
      <c r="S731" s="1">
        <v>3775452.0</v>
      </c>
      <c r="T731" s="1">
        <v>21.69</v>
      </c>
      <c r="U731" s="1">
        <v>223851.0</v>
      </c>
    </row>
    <row r="732" ht="13.5" customHeight="1">
      <c r="A732" s="1">
        <v>43019.0</v>
      </c>
      <c r="B732" s="1">
        <v>20.89</v>
      </c>
      <c r="C732" s="1">
        <v>5128438.0</v>
      </c>
      <c r="D732" s="1">
        <v>57.62</v>
      </c>
      <c r="E732" s="1">
        <v>522595.0</v>
      </c>
      <c r="F732" s="1">
        <v>5.0416</v>
      </c>
      <c r="G732" s="1">
        <v>12488.0</v>
      </c>
      <c r="H732" s="1">
        <v>25.05</v>
      </c>
      <c r="I732" s="1">
        <v>1203843.0</v>
      </c>
      <c r="J732" s="1">
        <v>99.29</v>
      </c>
      <c r="K732" s="1">
        <v>551393.0</v>
      </c>
      <c r="L732" s="1">
        <v>28.38</v>
      </c>
      <c r="M732" s="1">
        <v>3886059.0</v>
      </c>
      <c r="N732" s="1">
        <v>5.46</v>
      </c>
      <c r="O732" s="1">
        <v>5247060.0</v>
      </c>
      <c r="P732" s="1">
        <v>15.43</v>
      </c>
      <c r="Q732" s="1">
        <v>2907596.0</v>
      </c>
      <c r="R732" s="1">
        <v>9.55</v>
      </c>
      <c r="S732" s="1">
        <v>3800933.0</v>
      </c>
      <c r="T732" s="1">
        <v>21.82</v>
      </c>
      <c r="U732" s="1">
        <v>258739.0</v>
      </c>
    </row>
    <row r="733" ht="13.5" customHeight="1">
      <c r="A733" s="1">
        <v>43020.0</v>
      </c>
      <c r="B733" s="1">
        <v>20.78</v>
      </c>
      <c r="C733" s="1">
        <v>3195221.0</v>
      </c>
      <c r="D733" s="1">
        <v>57.74</v>
      </c>
      <c r="E733" s="1">
        <v>509319.0</v>
      </c>
      <c r="F733" s="1">
        <v>4.9563</v>
      </c>
      <c r="G733" s="1">
        <v>25037.0</v>
      </c>
      <c r="H733" s="1">
        <v>25.23</v>
      </c>
      <c r="I733" s="1">
        <v>891802.0</v>
      </c>
      <c r="J733" s="1">
        <v>100.14</v>
      </c>
      <c r="K733" s="1">
        <v>412536.0</v>
      </c>
      <c r="L733" s="1">
        <v>28.48</v>
      </c>
      <c r="M733" s="1">
        <v>2444460.0</v>
      </c>
      <c r="N733" s="1">
        <v>5.54</v>
      </c>
      <c r="O733" s="1">
        <v>3797831.0</v>
      </c>
      <c r="P733" s="1">
        <v>15.49</v>
      </c>
      <c r="Q733" s="1">
        <v>2594278.0</v>
      </c>
      <c r="R733" s="1">
        <v>9.61</v>
      </c>
      <c r="S733" s="1">
        <v>3338234.0</v>
      </c>
      <c r="T733" s="1">
        <v>21.55</v>
      </c>
      <c r="U733" s="1">
        <v>214855.0</v>
      </c>
    </row>
    <row r="734" ht="13.5" customHeight="1">
      <c r="A734" s="1">
        <v>43021.0</v>
      </c>
      <c r="B734" s="1">
        <v>20.8</v>
      </c>
      <c r="C734" s="1">
        <v>3428871.0</v>
      </c>
      <c r="D734" s="1">
        <v>58.33</v>
      </c>
      <c r="E734" s="1">
        <v>813762.0</v>
      </c>
      <c r="F734" s="1">
        <v>4.9563</v>
      </c>
      <c r="G734" s="1">
        <v>14978.0</v>
      </c>
      <c r="H734" s="1">
        <v>25.4</v>
      </c>
      <c r="I734" s="1">
        <v>927968.0</v>
      </c>
      <c r="J734" s="1">
        <v>100.86</v>
      </c>
      <c r="K734" s="1">
        <v>499968.0</v>
      </c>
      <c r="L734" s="1">
        <v>28.63</v>
      </c>
      <c r="M734" s="1">
        <v>3243096.0</v>
      </c>
      <c r="N734" s="1">
        <v>5.55</v>
      </c>
      <c r="O734" s="1">
        <v>3952497.0</v>
      </c>
      <c r="P734" s="1">
        <v>15.46</v>
      </c>
      <c r="Q734" s="1">
        <v>3496528.0</v>
      </c>
      <c r="R734" s="1">
        <v>9.71</v>
      </c>
      <c r="S734" s="1">
        <v>4685543.0</v>
      </c>
      <c r="T734" s="1">
        <v>21.45</v>
      </c>
      <c r="U734" s="1">
        <v>255683.0</v>
      </c>
    </row>
    <row r="735" ht="13.5" customHeight="1">
      <c r="A735" s="1">
        <v>43024.0</v>
      </c>
      <c r="B735" s="1">
        <v>20.35</v>
      </c>
      <c r="C735" s="1">
        <v>3630067.0</v>
      </c>
      <c r="D735" s="1">
        <v>57.0</v>
      </c>
      <c r="E735" s="1">
        <v>856311.0</v>
      </c>
      <c r="F735" s="1">
        <v>5.0795</v>
      </c>
      <c r="G735" s="1">
        <v>28783.0</v>
      </c>
      <c r="H735" s="1">
        <v>25.04</v>
      </c>
      <c r="I735" s="1">
        <v>858792.0</v>
      </c>
      <c r="J735" s="1">
        <v>100.6</v>
      </c>
      <c r="K735" s="1">
        <v>346783.0</v>
      </c>
      <c r="L735" s="1">
        <v>28.82</v>
      </c>
      <c r="M735" s="1">
        <v>3429327.0</v>
      </c>
      <c r="N735" s="1">
        <v>5.36</v>
      </c>
      <c r="O735" s="1">
        <v>5251064.0</v>
      </c>
      <c r="P735" s="1">
        <v>15.84</v>
      </c>
      <c r="Q735" s="1">
        <v>6252906.0</v>
      </c>
      <c r="R735" s="1">
        <v>9.87</v>
      </c>
      <c r="S735" s="1">
        <v>6188566.0</v>
      </c>
      <c r="T735" s="1">
        <v>21.27</v>
      </c>
      <c r="U735" s="1">
        <v>265091.0</v>
      </c>
    </row>
    <row r="736" ht="13.5" customHeight="1">
      <c r="A736" s="1">
        <v>43025.0</v>
      </c>
      <c r="B736" s="1">
        <v>20.33</v>
      </c>
      <c r="C736" s="1">
        <v>3567697.0</v>
      </c>
      <c r="D736" s="1">
        <v>56.48</v>
      </c>
      <c r="E736" s="1">
        <v>1428303.0</v>
      </c>
      <c r="F736" s="1">
        <v>4.9943</v>
      </c>
      <c r="G736" s="1">
        <v>5672.0</v>
      </c>
      <c r="H736" s="1">
        <v>24.93</v>
      </c>
      <c r="I736" s="1">
        <v>869964.0</v>
      </c>
      <c r="J736" s="1">
        <v>99.8</v>
      </c>
      <c r="K736" s="1">
        <v>405348.0</v>
      </c>
      <c r="L736" s="1">
        <v>28.27</v>
      </c>
      <c r="M736" s="1">
        <v>2457850.0</v>
      </c>
      <c r="N736" s="1">
        <v>5.38</v>
      </c>
      <c r="O736" s="1">
        <v>3623409.0</v>
      </c>
      <c r="P736" s="1">
        <v>15.19</v>
      </c>
      <c r="Q736" s="1">
        <v>4014491.0</v>
      </c>
      <c r="R736" s="1">
        <v>9.73</v>
      </c>
      <c r="S736" s="1">
        <v>6298637.0</v>
      </c>
      <c r="T736" s="1">
        <v>21.19</v>
      </c>
      <c r="U736" s="1">
        <v>160468.0</v>
      </c>
    </row>
    <row r="737" ht="13.5" customHeight="1">
      <c r="A737" s="1">
        <v>43026.0</v>
      </c>
      <c r="B737" s="1">
        <v>20.16</v>
      </c>
      <c r="C737" s="1">
        <v>3567644.0</v>
      </c>
      <c r="D737" s="1">
        <v>55.84</v>
      </c>
      <c r="E737" s="1">
        <v>758670.0</v>
      </c>
      <c r="F737" s="1">
        <v>4.9658</v>
      </c>
      <c r="G737" s="1">
        <v>40642.0</v>
      </c>
      <c r="H737" s="1">
        <v>24.93</v>
      </c>
      <c r="I737" s="1">
        <v>683660.0</v>
      </c>
      <c r="J737" s="1">
        <v>99.13</v>
      </c>
      <c r="K737" s="1">
        <v>323464.0</v>
      </c>
      <c r="L737" s="1">
        <v>27.61</v>
      </c>
      <c r="M737" s="1">
        <v>2625605.0</v>
      </c>
      <c r="N737" s="1">
        <v>5.29</v>
      </c>
      <c r="O737" s="1">
        <v>2411797.0</v>
      </c>
      <c r="P737" s="1">
        <v>15.02</v>
      </c>
      <c r="Q737" s="1">
        <v>3379250.0</v>
      </c>
      <c r="R737" s="1">
        <v>9.83</v>
      </c>
      <c r="S737" s="1">
        <v>4549164.0</v>
      </c>
      <c r="T737" s="1">
        <v>21.04</v>
      </c>
      <c r="U737" s="1">
        <v>157677.0</v>
      </c>
    </row>
    <row r="738" ht="13.5" customHeight="1">
      <c r="A738" s="1">
        <v>43027.0</v>
      </c>
      <c r="B738" s="1">
        <v>20.11</v>
      </c>
      <c r="C738" s="1">
        <v>6476250.0</v>
      </c>
      <c r="D738" s="1">
        <v>55.75</v>
      </c>
      <c r="E738" s="1">
        <v>838106.0</v>
      </c>
      <c r="F738" s="1">
        <v>4.9658</v>
      </c>
      <c r="G738" s="1">
        <v>41137.0</v>
      </c>
      <c r="H738" s="1">
        <v>25.8</v>
      </c>
      <c r="I738" s="1">
        <v>1140003.0</v>
      </c>
      <c r="J738" s="1">
        <v>99.51</v>
      </c>
      <c r="K738" s="1">
        <v>375592.0</v>
      </c>
      <c r="L738" s="1">
        <v>27.91</v>
      </c>
      <c r="M738" s="1">
        <v>3161051.0</v>
      </c>
      <c r="N738" s="1">
        <v>5.37</v>
      </c>
      <c r="O738" s="1">
        <v>3111516.0</v>
      </c>
      <c r="P738" s="1">
        <v>15.03</v>
      </c>
      <c r="Q738" s="1">
        <v>2711957.0</v>
      </c>
      <c r="R738" s="1">
        <v>9.75</v>
      </c>
      <c r="S738" s="1">
        <v>4513843.0</v>
      </c>
      <c r="T738" s="1">
        <v>21.24</v>
      </c>
      <c r="U738" s="1">
        <v>197635.0</v>
      </c>
    </row>
    <row r="739" ht="13.5" customHeight="1">
      <c r="A739" s="1">
        <v>43028.0</v>
      </c>
      <c r="B739" s="1">
        <v>20.22</v>
      </c>
      <c r="C739" s="1">
        <v>4546332.0</v>
      </c>
      <c r="D739" s="1">
        <v>55.99</v>
      </c>
      <c r="E739" s="1">
        <v>1114562.0</v>
      </c>
      <c r="F739" s="1">
        <v>4.9279</v>
      </c>
      <c r="G739" s="1">
        <v>37319.0</v>
      </c>
      <c r="H739" s="1">
        <v>26.39</v>
      </c>
      <c r="I739" s="1">
        <v>1788046.0</v>
      </c>
      <c r="J739" s="1">
        <v>100.58</v>
      </c>
      <c r="K739" s="1">
        <v>542487.0</v>
      </c>
      <c r="L739" s="1">
        <v>28.69</v>
      </c>
      <c r="M739" s="1">
        <v>3271442.0</v>
      </c>
      <c r="N739" s="1">
        <v>5.23</v>
      </c>
      <c r="O739" s="1">
        <v>7398768.0</v>
      </c>
      <c r="P739" s="1">
        <v>15.07</v>
      </c>
      <c r="Q739" s="1">
        <v>3946192.0</v>
      </c>
      <c r="R739" s="1">
        <v>9.97</v>
      </c>
      <c r="S739" s="1">
        <v>7644258.0</v>
      </c>
      <c r="T739" s="1">
        <v>21.4</v>
      </c>
      <c r="U739" s="1">
        <v>177752.0</v>
      </c>
    </row>
    <row r="740" ht="13.5" customHeight="1">
      <c r="A740" s="1">
        <v>43031.0</v>
      </c>
      <c r="B740" s="1">
        <v>20.42</v>
      </c>
      <c r="C740" s="1">
        <v>3309045.0</v>
      </c>
      <c r="D740" s="1">
        <v>56.81</v>
      </c>
      <c r="E740" s="1">
        <v>723466.0</v>
      </c>
      <c r="F740" s="1">
        <v>4.9279</v>
      </c>
      <c r="G740" s="1">
        <v>69091.0</v>
      </c>
      <c r="H740" s="1">
        <v>26.53</v>
      </c>
      <c r="I740" s="1">
        <v>1349392.0</v>
      </c>
      <c r="J740" s="1">
        <v>100.95</v>
      </c>
      <c r="K740" s="1">
        <v>479773.0</v>
      </c>
      <c r="L740" s="1">
        <v>28.99</v>
      </c>
      <c r="M740" s="1">
        <v>3546391.0</v>
      </c>
      <c r="N740" s="1">
        <v>5.2</v>
      </c>
      <c r="O740" s="1">
        <v>4024650.0</v>
      </c>
      <c r="P740" s="1">
        <v>14.92</v>
      </c>
      <c r="Q740" s="1">
        <v>2998394.0</v>
      </c>
      <c r="R740" s="1">
        <v>10.02</v>
      </c>
      <c r="S740" s="1">
        <v>5225978.0</v>
      </c>
      <c r="T740" s="1">
        <v>21.41</v>
      </c>
      <c r="U740" s="1">
        <v>262159.0</v>
      </c>
    </row>
    <row r="741" ht="13.5" customHeight="1">
      <c r="A741" s="1">
        <v>43032.0</v>
      </c>
      <c r="B741" s="1">
        <v>20.09</v>
      </c>
      <c r="C741" s="1">
        <v>3695783.0</v>
      </c>
      <c r="D741" s="1">
        <v>56.12</v>
      </c>
      <c r="E741" s="1">
        <v>580881.0</v>
      </c>
      <c r="F741" s="1">
        <v>4.7763</v>
      </c>
      <c r="G741" s="1">
        <v>18701.0</v>
      </c>
      <c r="H741" s="1">
        <v>26.14</v>
      </c>
      <c r="I741" s="1">
        <v>1232200.0</v>
      </c>
      <c r="J741" s="1">
        <v>101.8</v>
      </c>
      <c r="K741" s="1">
        <v>701770.0</v>
      </c>
      <c r="L741" s="1">
        <v>29.64</v>
      </c>
      <c r="M741" s="1">
        <v>2679283.0</v>
      </c>
      <c r="N741" s="1">
        <v>5.16</v>
      </c>
      <c r="O741" s="1">
        <v>4334255.0</v>
      </c>
      <c r="P741" s="1">
        <v>15.3</v>
      </c>
      <c r="Q741" s="1">
        <v>4551300.0</v>
      </c>
      <c r="R741" s="1">
        <v>10.0</v>
      </c>
      <c r="S741" s="1">
        <v>6148132.0</v>
      </c>
      <c r="T741" s="1">
        <v>21.32</v>
      </c>
      <c r="U741" s="1">
        <v>294629.0</v>
      </c>
    </row>
    <row r="742" ht="13.5" customHeight="1">
      <c r="A742" s="1">
        <v>43033.0</v>
      </c>
      <c r="B742" s="1">
        <v>20.19</v>
      </c>
      <c r="C742" s="1">
        <v>4129231.0</v>
      </c>
      <c r="D742" s="1">
        <v>56.2</v>
      </c>
      <c r="E742" s="1">
        <v>785271.0</v>
      </c>
      <c r="F742" s="1">
        <v>4.691</v>
      </c>
      <c r="G742" s="1">
        <v>40242.0</v>
      </c>
      <c r="H742" s="1">
        <v>26.37</v>
      </c>
      <c r="I742" s="1">
        <v>1945236.0</v>
      </c>
      <c r="J742" s="1">
        <v>101.11</v>
      </c>
      <c r="K742" s="1">
        <v>689172.0</v>
      </c>
      <c r="L742" s="1">
        <v>29.28</v>
      </c>
      <c r="M742" s="1">
        <v>2755447.0</v>
      </c>
      <c r="N742" s="1">
        <v>5.04</v>
      </c>
      <c r="O742" s="1">
        <v>4478593.0</v>
      </c>
      <c r="P742" s="1">
        <v>15.03</v>
      </c>
      <c r="Q742" s="1">
        <v>3206650.0</v>
      </c>
      <c r="R742" s="1">
        <v>9.85</v>
      </c>
      <c r="S742" s="1">
        <v>3732432.0</v>
      </c>
      <c r="T742" s="1">
        <v>21.49</v>
      </c>
      <c r="U742" s="1">
        <v>238097.0</v>
      </c>
    </row>
    <row r="743" ht="13.5" customHeight="1">
      <c r="A743" s="1">
        <v>43034.0</v>
      </c>
      <c r="B743" s="1">
        <v>18.64</v>
      </c>
      <c r="C743" s="1">
        <v>1.0610286E7</v>
      </c>
      <c r="D743" s="1">
        <v>58.33</v>
      </c>
      <c r="E743" s="1">
        <v>2017493.0</v>
      </c>
      <c r="F743" s="1">
        <v>4.5773</v>
      </c>
      <c r="G743" s="1">
        <v>40300.0</v>
      </c>
      <c r="H743" s="1">
        <v>26.2</v>
      </c>
      <c r="I743" s="1">
        <v>1613259.0</v>
      </c>
      <c r="J743" s="1">
        <v>101.14</v>
      </c>
      <c r="K743" s="1">
        <v>444531.0</v>
      </c>
      <c r="L743" s="1">
        <v>26.81</v>
      </c>
      <c r="M743" s="1">
        <v>9206782.0</v>
      </c>
      <c r="N743" s="1">
        <v>4.99</v>
      </c>
      <c r="O743" s="1">
        <v>5258824.0</v>
      </c>
      <c r="P743" s="1">
        <v>14.48</v>
      </c>
      <c r="Q743" s="1">
        <v>3253455.0</v>
      </c>
      <c r="R743" s="1">
        <v>9.62</v>
      </c>
      <c r="S743" s="1">
        <v>6713595.0</v>
      </c>
      <c r="T743" s="1">
        <v>20.8</v>
      </c>
      <c r="U743" s="1">
        <v>332903.0</v>
      </c>
    </row>
    <row r="744" ht="13.5" customHeight="1">
      <c r="A744" s="1">
        <v>43035.0</v>
      </c>
      <c r="B744" s="1">
        <v>18.84</v>
      </c>
      <c r="C744" s="1">
        <v>5028379.0</v>
      </c>
      <c r="D744" s="1">
        <v>58.33</v>
      </c>
      <c r="E744" s="1">
        <v>839306.0</v>
      </c>
      <c r="F744" s="1">
        <v>4.582</v>
      </c>
      <c r="G744" s="1">
        <v>23346.0</v>
      </c>
      <c r="H744" s="1">
        <v>26.54</v>
      </c>
      <c r="I744" s="1">
        <v>1519684.0</v>
      </c>
      <c r="J744" s="1">
        <v>101.7</v>
      </c>
      <c r="K744" s="1">
        <v>592180.0</v>
      </c>
      <c r="L744" s="1">
        <v>26.78</v>
      </c>
      <c r="M744" s="1">
        <v>5593163.0</v>
      </c>
      <c r="N744" s="1">
        <v>5.08</v>
      </c>
      <c r="O744" s="1">
        <v>3955747.0</v>
      </c>
      <c r="P744" s="1">
        <v>14.21</v>
      </c>
      <c r="Q744" s="1">
        <v>6900374.0</v>
      </c>
      <c r="R744" s="1">
        <v>9.47</v>
      </c>
      <c r="S744" s="1">
        <v>6979742.0</v>
      </c>
      <c r="T744" s="1">
        <v>21.02</v>
      </c>
      <c r="U744" s="1">
        <v>257645.0</v>
      </c>
    </row>
    <row r="745" ht="13.5" customHeight="1">
      <c r="A745" s="1">
        <v>43038.0</v>
      </c>
      <c r="B745" s="1">
        <v>18.85</v>
      </c>
      <c r="C745" s="1">
        <v>4066747.0</v>
      </c>
      <c r="D745" s="1">
        <v>57.98</v>
      </c>
      <c r="E745" s="1">
        <v>576987.0</v>
      </c>
      <c r="F745" s="1">
        <v>4.6057</v>
      </c>
      <c r="G745" s="1">
        <v>29469.0</v>
      </c>
      <c r="H745" s="1">
        <v>27.18</v>
      </c>
      <c r="I745" s="1">
        <v>2586426.0</v>
      </c>
      <c r="J745" s="1">
        <v>102.49</v>
      </c>
      <c r="K745" s="1">
        <v>427158.0</v>
      </c>
      <c r="L745" s="1">
        <v>26.63</v>
      </c>
      <c r="M745" s="1">
        <v>3717233.0</v>
      </c>
      <c r="N745" s="1">
        <v>5.12</v>
      </c>
      <c r="O745" s="1">
        <v>2556361.0</v>
      </c>
      <c r="P745" s="1">
        <v>14.26</v>
      </c>
      <c r="Q745" s="1">
        <v>2974017.0</v>
      </c>
      <c r="R745" s="1">
        <v>9.7</v>
      </c>
      <c r="S745" s="1">
        <v>5342138.0</v>
      </c>
      <c r="T745" s="1">
        <v>21.21</v>
      </c>
      <c r="U745" s="1">
        <v>162161.0</v>
      </c>
    </row>
    <row r="746" ht="13.5" customHeight="1">
      <c r="A746" s="1">
        <v>43039.0</v>
      </c>
      <c r="B746" s="1">
        <v>18.64</v>
      </c>
      <c r="C746" s="1">
        <v>4439440.0</v>
      </c>
      <c r="D746" s="1">
        <v>57.6</v>
      </c>
      <c r="E746" s="1">
        <v>863950.0</v>
      </c>
      <c r="F746" s="1">
        <v>4.6815</v>
      </c>
      <c r="G746" s="1">
        <v>39410.0</v>
      </c>
      <c r="H746" s="1">
        <v>26.77</v>
      </c>
      <c r="I746" s="1">
        <v>898964.0</v>
      </c>
      <c r="J746" s="1">
        <v>102.52</v>
      </c>
      <c r="K746" s="1">
        <v>537878.0</v>
      </c>
      <c r="L746" s="1">
        <v>26.36</v>
      </c>
      <c r="M746" s="1">
        <v>3001442.0</v>
      </c>
      <c r="N746" s="1">
        <v>5.1</v>
      </c>
      <c r="O746" s="1">
        <v>3064169.0</v>
      </c>
      <c r="P746" s="1">
        <v>14.43</v>
      </c>
      <c r="Q746" s="1">
        <v>4468112.0</v>
      </c>
      <c r="R746" s="1">
        <v>9.84</v>
      </c>
      <c r="S746" s="1">
        <v>3585600.0</v>
      </c>
      <c r="T746" s="1">
        <v>21.08</v>
      </c>
      <c r="U746" s="1">
        <v>161213.0</v>
      </c>
    </row>
    <row r="747" ht="13.5" customHeight="1">
      <c r="A747" s="1">
        <v>43040.0</v>
      </c>
      <c r="B747" s="1">
        <v>18.32</v>
      </c>
      <c r="C747" s="1">
        <v>5255266.0</v>
      </c>
      <c r="D747" s="1">
        <v>57.0</v>
      </c>
      <c r="E747" s="1">
        <v>1201184.0</v>
      </c>
      <c r="F747" s="1">
        <v>4.691</v>
      </c>
      <c r="G747" s="1">
        <v>11456.0</v>
      </c>
      <c r="H747" s="1">
        <v>26.67</v>
      </c>
      <c r="I747" s="1">
        <v>836711.0</v>
      </c>
      <c r="J747" s="1">
        <v>102.69</v>
      </c>
      <c r="K747" s="1">
        <v>718001.0</v>
      </c>
      <c r="L747" s="1">
        <v>27.15</v>
      </c>
      <c r="M747" s="1">
        <v>3538798.0</v>
      </c>
      <c r="N747" s="1">
        <v>5.09</v>
      </c>
      <c r="O747" s="1">
        <v>5717976.0</v>
      </c>
      <c r="P747" s="1">
        <v>14.51</v>
      </c>
      <c r="Q747" s="1">
        <v>8199423.0</v>
      </c>
      <c r="R747" s="1">
        <v>10.06</v>
      </c>
      <c r="S747" s="1">
        <v>5851859.0</v>
      </c>
      <c r="T747" s="1">
        <v>21.01</v>
      </c>
      <c r="U747" s="1">
        <v>232434.0</v>
      </c>
    </row>
    <row r="748" ht="13.5" customHeight="1">
      <c r="A748" s="1">
        <v>43041.0</v>
      </c>
      <c r="B748" s="1">
        <v>18.08</v>
      </c>
      <c r="C748" s="1">
        <v>4765730.0</v>
      </c>
      <c r="D748" s="1">
        <v>56.41</v>
      </c>
      <c r="E748" s="1">
        <v>1474316.0</v>
      </c>
      <c r="F748" s="1">
        <v>4.7005</v>
      </c>
      <c r="G748" s="1">
        <v>44712.0</v>
      </c>
      <c r="H748" s="1">
        <v>26.48</v>
      </c>
      <c r="I748" s="1">
        <v>1041728.0</v>
      </c>
      <c r="J748" s="1">
        <v>102.88</v>
      </c>
      <c r="K748" s="1">
        <v>525801.0</v>
      </c>
      <c r="L748" s="1">
        <v>26.88</v>
      </c>
      <c r="M748" s="1">
        <v>2466438.0</v>
      </c>
      <c r="N748" s="1">
        <v>5.1</v>
      </c>
      <c r="O748" s="1">
        <v>3596903.0</v>
      </c>
      <c r="P748" s="1">
        <v>14.9</v>
      </c>
      <c r="Q748" s="1">
        <v>7479216.0</v>
      </c>
      <c r="R748" s="1">
        <v>9.9</v>
      </c>
      <c r="S748" s="1">
        <v>5094711.0</v>
      </c>
      <c r="T748" s="1">
        <v>20.99</v>
      </c>
      <c r="U748" s="1">
        <v>215427.0</v>
      </c>
    </row>
    <row r="749" ht="13.5" customHeight="1">
      <c r="A749" s="1">
        <v>43042.0</v>
      </c>
      <c r="B749" s="1">
        <v>17.89</v>
      </c>
      <c r="C749" s="1">
        <v>6821298.0</v>
      </c>
      <c r="D749" s="1">
        <v>56.3</v>
      </c>
      <c r="E749" s="1">
        <v>789769.0</v>
      </c>
      <c r="F749" s="1">
        <v>4.6815</v>
      </c>
      <c r="G749" s="1">
        <v>80841.0</v>
      </c>
      <c r="H749" s="1">
        <v>26.13</v>
      </c>
      <c r="I749" s="1">
        <v>1357329.0</v>
      </c>
      <c r="J749" s="1">
        <v>101.59</v>
      </c>
      <c r="K749" s="1">
        <v>470309.0</v>
      </c>
      <c r="L749" s="1">
        <v>26.59</v>
      </c>
      <c r="M749" s="1">
        <v>2129477.0</v>
      </c>
      <c r="N749" s="1">
        <v>5.06</v>
      </c>
      <c r="O749" s="1">
        <v>4506592.0</v>
      </c>
      <c r="P749" s="1">
        <v>14.87</v>
      </c>
      <c r="Q749" s="1">
        <v>3417306.0</v>
      </c>
      <c r="R749" s="1">
        <v>9.75</v>
      </c>
      <c r="S749" s="1">
        <v>5705918.0</v>
      </c>
      <c r="T749" s="1">
        <v>20.63</v>
      </c>
      <c r="U749" s="1">
        <v>218370.0</v>
      </c>
    </row>
    <row r="750" ht="13.5" customHeight="1">
      <c r="A750" s="1">
        <v>43045.0</v>
      </c>
      <c r="B750" s="1">
        <v>17.82</v>
      </c>
      <c r="C750" s="1">
        <v>4103077.0</v>
      </c>
      <c r="D750" s="1">
        <v>57.46</v>
      </c>
      <c r="E750" s="1">
        <v>1217826.0</v>
      </c>
      <c r="F750" s="1">
        <v>4.7668</v>
      </c>
      <c r="G750" s="1">
        <v>56745.0</v>
      </c>
      <c r="H750" s="1">
        <v>26.71</v>
      </c>
      <c r="I750" s="1">
        <v>1656519.0</v>
      </c>
      <c r="J750" s="1">
        <v>107.46</v>
      </c>
      <c r="K750" s="1">
        <v>1050978.0</v>
      </c>
      <c r="L750" s="1">
        <v>27.34</v>
      </c>
      <c r="M750" s="1">
        <v>2442675.0</v>
      </c>
      <c r="N750" s="1">
        <v>5.11</v>
      </c>
      <c r="O750" s="1">
        <v>4749903.0</v>
      </c>
      <c r="P750" s="1">
        <v>15.94</v>
      </c>
      <c r="Q750" s="1">
        <v>4623740.0</v>
      </c>
      <c r="R750" s="1">
        <v>10.05</v>
      </c>
      <c r="S750" s="1">
        <v>9957481.0</v>
      </c>
      <c r="T750" s="1">
        <v>20.73</v>
      </c>
      <c r="U750" s="1">
        <v>252852.0</v>
      </c>
    </row>
    <row r="751" ht="13.5" customHeight="1">
      <c r="A751" s="1">
        <v>43046.0</v>
      </c>
      <c r="B751" s="1">
        <v>17.9</v>
      </c>
      <c r="C751" s="1">
        <v>3385858.0</v>
      </c>
      <c r="D751" s="1">
        <v>57.57</v>
      </c>
      <c r="E751" s="1">
        <v>616256.0</v>
      </c>
      <c r="F751" s="1">
        <v>4.7479</v>
      </c>
      <c r="G751" s="1">
        <v>38263.0</v>
      </c>
      <c r="H751" s="1">
        <v>27.05</v>
      </c>
      <c r="I751" s="1">
        <v>1250381.0</v>
      </c>
      <c r="J751" s="1">
        <v>106.7</v>
      </c>
      <c r="K751" s="1">
        <v>576451.0</v>
      </c>
      <c r="L751" s="1">
        <v>27.42</v>
      </c>
      <c r="M751" s="1">
        <v>2117873.0</v>
      </c>
      <c r="N751" s="1">
        <v>5.25</v>
      </c>
      <c r="O751" s="1">
        <v>6779822.0</v>
      </c>
      <c r="P751" s="1">
        <v>15.91</v>
      </c>
      <c r="Q751" s="1">
        <v>5877131.0</v>
      </c>
      <c r="R751" s="1">
        <v>10.12</v>
      </c>
      <c r="S751" s="1">
        <v>6506208.0</v>
      </c>
      <c r="T751" s="1">
        <v>20.51</v>
      </c>
      <c r="U751" s="1">
        <v>569892.0</v>
      </c>
    </row>
    <row r="752" ht="13.5" customHeight="1">
      <c r="A752" s="1">
        <v>43047.0</v>
      </c>
      <c r="B752" s="1">
        <v>17.83</v>
      </c>
      <c r="C752" s="1">
        <v>3448874.0</v>
      </c>
      <c r="D752" s="1">
        <v>58.05</v>
      </c>
      <c r="E752" s="1">
        <v>784120.0</v>
      </c>
      <c r="F752" s="1">
        <v>4.5678</v>
      </c>
      <c r="G752" s="1">
        <v>23499.0</v>
      </c>
      <c r="H752" s="1">
        <v>26.94</v>
      </c>
      <c r="I752" s="1">
        <v>944074.0</v>
      </c>
      <c r="J752" s="1">
        <v>106.98</v>
      </c>
      <c r="K752" s="1">
        <v>427679.0</v>
      </c>
      <c r="L752" s="1">
        <v>27.81</v>
      </c>
      <c r="M752" s="1">
        <v>2592737.0</v>
      </c>
      <c r="N752" s="1">
        <v>5.34</v>
      </c>
      <c r="O752" s="1">
        <v>7504643.0</v>
      </c>
      <c r="P752" s="1">
        <v>16.52</v>
      </c>
      <c r="Q752" s="1">
        <v>5304643.0</v>
      </c>
      <c r="R752" s="1">
        <v>10.2</v>
      </c>
      <c r="S752" s="1">
        <v>4906643.0</v>
      </c>
      <c r="T752" s="1">
        <v>20.33</v>
      </c>
      <c r="U752" s="1">
        <v>882406.0</v>
      </c>
    </row>
    <row r="753" ht="13.5" customHeight="1">
      <c r="A753" s="1">
        <v>43048.0</v>
      </c>
      <c r="B753" s="1">
        <v>17.89</v>
      </c>
      <c r="C753" s="1">
        <v>3656308.0</v>
      </c>
      <c r="D753" s="1">
        <v>57.47</v>
      </c>
      <c r="E753" s="1">
        <v>818159.0</v>
      </c>
      <c r="F753" s="1">
        <v>4.6247</v>
      </c>
      <c r="G753" s="1">
        <v>14690.0</v>
      </c>
      <c r="H753" s="1">
        <v>26.72</v>
      </c>
      <c r="I753" s="1">
        <v>1139898.0</v>
      </c>
      <c r="J753" s="1">
        <v>107.0</v>
      </c>
      <c r="K753" s="1">
        <v>366364.0</v>
      </c>
      <c r="L753" s="1">
        <v>27.18</v>
      </c>
      <c r="M753" s="1">
        <v>2358178.0</v>
      </c>
      <c r="N753" s="1">
        <v>5.53</v>
      </c>
      <c r="O753" s="1">
        <v>1.1656808E7</v>
      </c>
      <c r="P753" s="1">
        <v>16.17</v>
      </c>
      <c r="Q753" s="1">
        <v>5555579.0</v>
      </c>
      <c r="R753" s="1">
        <v>9.82</v>
      </c>
      <c r="S753" s="1">
        <v>3614925.0</v>
      </c>
      <c r="T753" s="1">
        <v>19.07</v>
      </c>
      <c r="U753" s="1">
        <v>1513442.0</v>
      </c>
    </row>
    <row r="754" ht="13.5" customHeight="1">
      <c r="A754" s="1">
        <v>43049.0</v>
      </c>
      <c r="B754" s="1">
        <v>17.71</v>
      </c>
      <c r="C754" s="1">
        <v>3491341.0</v>
      </c>
      <c r="D754" s="1">
        <v>57.05</v>
      </c>
      <c r="E754" s="1">
        <v>720706.0</v>
      </c>
      <c r="F754" s="1">
        <v>4.672</v>
      </c>
      <c r="G754" s="1">
        <v>355554.0</v>
      </c>
      <c r="H754" s="1">
        <v>25.53</v>
      </c>
      <c r="I754" s="1">
        <v>2847786.0</v>
      </c>
      <c r="J754" s="1">
        <v>106.5</v>
      </c>
      <c r="K754" s="1">
        <v>499214.0</v>
      </c>
      <c r="L754" s="1">
        <v>27.28</v>
      </c>
      <c r="M754" s="1">
        <v>1993488.0</v>
      </c>
      <c r="N754" s="1">
        <v>5.45</v>
      </c>
      <c r="O754" s="1">
        <v>6506995.0</v>
      </c>
      <c r="P754" s="1">
        <v>16.1</v>
      </c>
      <c r="Q754" s="1">
        <v>4590669.0</v>
      </c>
      <c r="R754" s="1">
        <v>9.86</v>
      </c>
      <c r="S754" s="1">
        <v>2522265.0</v>
      </c>
      <c r="T754" s="1">
        <v>18.56</v>
      </c>
      <c r="U754" s="1">
        <v>1329314.0</v>
      </c>
    </row>
    <row r="755" ht="13.5" customHeight="1">
      <c r="A755" s="1">
        <v>43052.0</v>
      </c>
      <c r="B755" s="1">
        <v>17.77</v>
      </c>
      <c r="C755" s="1">
        <v>2047554.0</v>
      </c>
      <c r="D755" s="1">
        <v>57.36</v>
      </c>
      <c r="E755" s="1">
        <v>439885.0</v>
      </c>
      <c r="F755" s="1">
        <v>4.5583</v>
      </c>
      <c r="G755" s="1">
        <v>208642.0</v>
      </c>
      <c r="H755" s="1">
        <v>25.74</v>
      </c>
      <c r="I755" s="1">
        <v>985916.0</v>
      </c>
      <c r="J755" s="1">
        <v>106.17</v>
      </c>
      <c r="K755" s="1">
        <v>275581.0</v>
      </c>
      <c r="L755" s="1">
        <v>27.8</v>
      </c>
      <c r="M755" s="1">
        <v>2681490.0</v>
      </c>
      <c r="N755" s="1">
        <v>5.56</v>
      </c>
      <c r="O755" s="1">
        <v>2836449.0</v>
      </c>
      <c r="P755" s="1">
        <v>16.22</v>
      </c>
      <c r="Q755" s="1">
        <v>3541125.0</v>
      </c>
      <c r="R755" s="1">
        <v>9.95</v>
      </c>
      <c r="S755" s="1">
        <v>3164123.0</v>
      </c>
      <c r="T755" s="1">
        <v>18.6</v>
      </c>
      <c r="U755" s="1">
        <v>913323.0</v>
      </c>
    </row>
    <row r="756" ht="13.5" customHeight="1">
      <c r="A756" s="1">
        <v>43053.0</v>
      </c>
      <c r="B756" s="1">
        <v>17.85</v>
      </c>
      <c r="C756" s="1">
        <v>3402316.0</v>
      </c>
      <c r="D756" s="1">
        <v>57.83</v>
      </c>
      <c r="E756" s="1">
        <v>528733.0</v>
      </c>
      <c r="F756" s="1">
        <v>4.5962</v>
      </c>
      <c r="G756" s="1">
        <v>39380.0</v>
      </c>
      <c r="H756" s="1">
        <v>26.12</v>
      </c>
      <c r="I756" s="1">
        <v>2070697.0</v>
      </c>
      <c r="J756" s="1">
        <v>107.85</v>
      </c>
      <c r="K756" s="1">
        <v>521332.0</v>
      </c>
      <c r="L756" s="1">
        <v>26.97</v>
      </c>
      <c r="M756" s="1">
        <v>2689224.0</v>
      </c>
      <c r="N756" s="1">
        <v>5.47</v>
      </c>
      <c r="O756" s="1">
        <v>3715136.0</v>
      </c>
      <c r="P756" s="1">
        <v>15.47</v>
      </c>
      <c r="Q756" s="1">
        <v>9837288.0</v>
      </c>
      <c r="R756" s="1">
        <v>9.37</v>
      </c>
      <c r="S756" s="1">
        <v>9830513.0</v>
      </c>
      <c r="T756" s="1">
        <v>18.69</v>
      </c>
      <c r="U756" s="1">
        <v>316235.0</v>
      </c>
    </row>
    <row r="757" ht="13.5" customHeight="1">
      <c r="A757" s="1">
        <v>43054.0</v>
      </c>
      <c r="B757" s="1">
        <v>17.82</v>
      </c>
      <c r="C757" s="1">
        <v>3998968.0</v>
      </c>
      <c r="D757" s="1">
        <v>57.92</v>
      </c>
      <c r="E757" s="1">
        <v>506229.0</v>
      </c>
      <c r="F757" s="1">
        <v>4.4825</v>
      </c>
      <c r="G757" s="1">
        <v>50069.0</v>
      </c>
      <c r="H757" s="1">
        <v>26.26</v>
      </c>
      <c r="I757" s="1">
        <v>1322319.0</v>
      </c>
      <c r="J757" s="1">
        <v>108.19</v>
      </c>
      <c r="K757" s="1">
        <v>485380.0</v>
      </c>
      <c r="L757" s="1">
        <v>27.1</v>
      </c>
      <c r="M757" s="1">
        <v>2553843.0</v>
      </c>
      <c r="N757" s="1">
        <v>5.58</v>
      </c>
      <c r="O757" s="1">
        <v>4732810.0</v>
      </c>
      <c r="P757" s="1">
        <v>14.7</v>
      </c>
      <c r="Q757" s="1">
        <v>8882672.0</v>
      </c>
      <c r="R757" s="1">
        <v>9.05</v>
      </c>
      <c r="S757" s="1">
        <v>8894715.0</v>
      </c>
      <c r="T757" s="1">
        <v>19.02</v>
      </c>
      <c r="U757" s="1">
        <v>536230.0</v>
      </c>
    </row>
    <row r="758" ht="13.5" customHeight="1">
      <c r="A758" s="1">
        <v>43055.0</v>
      </c>
      <c r="B758" s="1">
        <v>17.76</v>
      </c>
      <c r="C758" s="1">
        <v>3240689.0</v>
      </c>
      <c r="D758" s="1">
        <v>56.88</v>
      </c>
      <c r="E758" s="1">
        <v>867833.0</v>
      </c>
      <c r="F758" s="1">
        <v>4.5109</v>
      </c>
      <c r="G758" s="1">
        <v>31145.0</v>
      </c>
      <c r="H758" s="1">
        <v>26.24</v>
      </c>
      <c r="I758" s="1">
        <v>951760.0</v>
      </c>
      <c r="J758" s="1">
        <v>108.22</v>
      </c>
      <c r="K758" s="1">
        <v>330749.0</v>
      </c>
      <c r="L758" s="1">
        <v>27.06</v>
      </c>
      <c r="M758" s="1">
        <v>3711268.0</v>
      </c>
      <c r="N758" s="1">
        <v>5.46</v>
      </c>
      <c r="O758" s="1">
        <v>5012641.0</v>
      </c>
      <c r="P758" s="1">
        <v>14.79</v>
      </c>
      <c r="Q758" s="1">
        <v>5277384.0</v>
      </c>
      <c r="R758" s="1">
        <v>9.1</v>
      </c>
      <c r="S758" s="1">
        <v>6373813.0</v>
      </c>
      <c r="T758" s="1">
        <v>18.83</v>
      </c>
      <c r="U758" s="1">
        <v>295852.0</v>
      </c>
    </row>
    <row r="759" ht="13.5" customHeight="1">
      <c r="A759" s="1">
        <v>43056.0</v>
      </c>
      <c r="B759" s="1">
        <v>17.96</v>
      </c>
      <c r="C759" s="1">
        <v>3386280.0</v>
      </c>
      <c r="D759" s="1">
        <v>56.92</v>
      </c>
      <c r="E759" s="1">
        <v>725714.0</v>
      </c>
      <c r="F759" s="1">
        <v>4.5962</v>
      </c>
      <c r="G759" s="1">
        <v>28595.0</v>
      </c>
      <c r="H759" s="1">
        <v>26.72</v>
      </c>
      <c r="I759" s="1">
        <v>1515561.0</v>
      </c>
      <c r="J759" s="1">
        <v>107.71</v>
      </c>
      <c r="K759" s="1">
        <v>583530.0</v>
      </c>
      <c r="L759" s="1">
        <v>27.98</v>
      </c>
      <c r="M759" s="1">
        <v>4021985.0</v>
      </c>
      <c r="N759" s="1">
        <v>5.53</v>
      </c>
      <c r="O759" s="1">
        <v>4263811.0</v>
      </c>
      <c r="P759" s="1">
        <v>14.87</v>
      </c>
      <c r="Q759" s="1">
        <v>2933777.0</v>
      </c>
      <c r="R759" s="1">
        <v>9.42</v>
      </c>
      <c r="S759" s="1">
        <v>7756359.0</v>
      </c>
      <c r="T759" s="1">
        <v>19.4</v>
      </c>
      <c r="U759" s="1">
        <v>392025.0</v>
      </c>
    </row>
    <row r="760" ht="13.5" customHeight="1">
      <c r="A760" s="1">
        <v>43059.0</v>
      </c>
      <c r="B760" s="1">
        <v>17.71</v>
      </c>
      <c r="C760" s="1">
        <v>4225865.0</v>
      </c>
      <c r="D760" s="1">
        <v>56.36</v>
      </c>
      <c r="E760" s="1">
        <v>912320.0</v>
      </c>
      <c r="F760" s="1">
        <v>4.5299</v>
      </c>
      <c r="G760" s="1">
        <v>36521.0</v>
      </c>
      <c r="H760" s="1">
        <v>26.2</v>
      </c>
      <c r="I760" s="1">
        <v>1142053.0</v>
      </c>
      <c r="J760" s="1">
        <v>107.59</v>
      </c>
      <c r="K760" s="1">
        <v>461095.0</v>
      </c>
      <c r="L760" s="1">
        <v>28.27</v>
      </c>
      <c r="M760" s="1">
        <v>2338203.0</v>
      </c>
      <c r="N760" s="1">
        <v>5.43</v>
      </c>
      <c r="O760" s="1">
        <v>2802630.0</v>
      </c>
      <c r="P760" s="1">
        <v>14.8</v>
      </c>
      <c r="Q760" s="1">
        <v>3824592.0</v>
      </c>
      <c r="R760" s="1">
        <v>9.06</v>
      </c>
      <c r="S760" s="1">
        <v>5612822.0</v>
      </c>
      <c r="T760" s="1">
        <v>19.18</v>
      </c>
      <c r="U760" s="1">
        <v>348762.0</v>
      </c>
    </row>
    <row r="761" ht="13.5" customHeight="1">
      <c r="A761" s="1">
        <v>43060.0</v>
      </c>
      <c r="B761" s="1">
        <v>17.81</v>
      </c>
      <c r="C761" s="1">
        <v>3319747.0</v>
      </c>
      <c r="D761" s="1">
        <v>56.82</v>
      </c>
      <c r="E761" s="1">
        <v>579647.0</v>
      </c>
      <c r="F761" s="1">
        <v>4.4351</v>
      </c>
      <c r="G761" s="1">
        <v>49412.0</v>
      </c>
      <c r="H761" s="1">
        <v>26.79</v>
      </c>
      <c r="I761" s="1">
        <v>1587094.0</v>
      </c>
      <c r="J761" s="1">
        <v>107.52</v>
      </c>
      <c r="K761" s="1">
        <v>417763.0</v>
      </c>
      <c r="L761" s="1">
        <v>28.64</v>
      </c>
      <c r="M761" s="1">
        <v>2869775.0</v>
      </c>
      <c r="N761" s="1">
        <v>5.48</v>
      </c>
      <c r="O761" s="1">
        <v>6014875.0</v>
      </c>
      <c r="P761" s="1">
        <v>15.31</v>
      </c>
      <c r="Q761" s="1">
        <v>4334381.0</v>
      </c>
      <c r="R761" s="1">
        <v>9.36</v>
      </c>
      <c r="S761" s="1">
        <v>6229368.0</v>
      </c>
      <c r="T761" s="1">
        <v>19.43</v>
      </c>
      <c r="U761" s="1">
        <v>291920.0</v>
      </c>
    </row>
    <row r="762" ht="13.5" customHeight="1">
      <c r="A762" s="1">
        <v>43061.0</v>
      </c>
      <c r="B762" s="1">
        <v>17.96</v>
      </c>
      <c r="C762" s="1">
        <v>4655900.0</v>
      </c>
      <c r="D762" s="1">
        <v>57.09</v>
      </c>
      <c r="E762" s="1">
        <v>557103.0</v>
      </c>
      <c r="F762" s="1">
        <v>4.6626</v>
      </c>
      <c r="G762" s="1">
        <v>70904.0</v>
      </c>
      <c r="H762" s="1">
        <v>27.09</v>
      </c>
      <c r="I762" s="1">
        <v>1433374.0</v>
      </c>
      <c r="J762" s="1">
        <v>106.95</v>
      </c>
      <c r="K762" s="1">
        <v>362641.0</v>
      </c>
      <c r="L762" s="1">
        <v>29.25</v>
      </c>
      <c r="M762" s="1">
        <v>3012885.0</v>
      </c>
      <c r="N762" s="1">
        <v>5.47</v>
      </c>
      <c r="O762" s="1">
        <v>3323372.0</v>
      </c>
      <c r="P762" s="1">
        <v>15.67</v>
      </c>
      <c r="Q762" s="1">
        <v>3416621.0</v>
      </c>
      <c r="R762" s="1">
        <v>9.49</v>
      </c>
      <c r="S762" s="1">
        <v>4412404.0</v>
      </c>
      <c r="T762" s="1">
        <v>19.74</v>
      </c>
      <c r="U762" s="1">
        <v>378132.0</v>
      </c>
    </row>
    <row r="763" ht="13.5" customHeight="1">
      <c r="A763" s="1">
        <v>43062.0</v>
      </c>
      <c r="B763" s="1">
        <v>18.34</v>
      </c>
      <c r="C763" s="1">
        <v>1702469.0</v>
      </c>
      <c r="D763" s="1">
        <v>57.25</v>
      </c>
      <c r="E763" s="1">
        <v>143201.0</v>
      </c>
      <c r="F763" s="1">
        <v>4.6436</v>
      </c>
      <c r="G763" s="1">
        <v>23424.0</v>
      </c>
      <c r="H763" s="1">
        <v>27.46</v>
      </c>
      <c r="I763" s="1">
        <v>509754.0</v>
      </c>
      <c r="J763" s="1">
        <v>107.56</v>
      </c>
      <c r="K763" s="1">
        <v>95810.0</v>
      </c>
      <c r="L763" s="1">
        <v>29.52</v>
      </c>
      <c r="M763" s="1">
        <v>1371651.0</v>
      </c>
      <c r="N763" s="1">
        <v>5.46</v>
      </c>
      <c r="O763" s="1">
        <v>685331.0</v>
      </c>
      <c r="P763" s="1">
        <v>15.79</v>
      </c>
      <c r="Q763" s="1">
        <v>523596.0</v>
      </c>
      <c r="R763" s="1">
        <v>9.7</v>
      </c>
      <c r="S763" s="1">
        <v>2237615.0</v>
      </c>
      <c r="T763" s="1">
        <v>20.02</v>
      </c>
      <c r="U763" s="1">
        <v>97240.0</v>
      </c>
    </row>
    <row r="764" ht="13.5" customHeight="1">
      <c r="A764" s="1">
        <v>43063.0</v>
      </c>
      <c r="B764" s="1">
        <v>18.06</v>
      </c>
      <c r="C764" s="1">
        <v>3035800.0</v>
      </c>
      <c r="D764" s="1">
        <v>57.22</v>
      </c>
      <c r="E764" s="1">
        <v>366191.0</v>
      </c>
      <c r="F764" s="1">
        <v>4.6152</v>
      </c>
      <c r="G764" s="1">
        <v>24201.0</v>
      </c>
      <c r="H764" s="1">
        <v>27.25</v>
      </c>
      <c r="I764" s="1">
        <v>774930.0</v>
      </c>
      <c r="J764" s="1">
        <v>107.55</v>
      </c>
      <c r="K764" s="1">
        <v>223415.0</v>
      </c>
      <c r="L764" s="1">
        <v>29.64</v>
      </c>
      <c r="M764" s="1">
        <v>2005906.0</v>
      </c>
      <c r="N764" s="1">
        <v>5.4</v>
      </c>
      <c r="O764" s="1">
        <v>2382337.0</v>
      </c>
      <c r="P764" s="1">
        <v>15.9</v>
      </c>
      <c r="Q764" s="1">
        <v>1640303.0</v>
      </c>
      <c r="R764" s="1">
        <v>9.53</v>
      </c>
      <c r="S764" s="1">
        <v>3908014.0</v>
      </c>
      <c r="T764" s="1">
        <v>19.55</v>
      </c>
      <c r="U764" s="1">
        <v>185101.0</v>
      </c>
    </row>
    <row r="765" ht="13.5" customHeight="1">
      <c r="A765" s="1">
        <v>43066.0</v>
      </c>
      <c r="B765" s="1">
        <v>18.17</v>
      </c>
      <c r="C765" s="1">
        <v>3185141.0</v>
      </c>
      <c r="D765" s="1">
        <v>57.93</v>
      </c>
      <c r="E765" s="1">
        <v>654370.0</v>
      </c>
      <c r="F765" s="1">
        <v>4.5678</v>
      </c>
      <c r="G765" s="1">
        <v>77344.0</v>
      </c>
      <c r="H765" s="1">
        <v>27.06</v>
      </c>
      <c r="I765" s="1">
        <v>955228.0</v>
      </c>
      <c r="J765" s="1">
        <v>108.99</v>
      </c>
      <c r="K765" s="1">
        <v>432042.0</v>
      </c>
      <c r="L765" s="1">
        <v>29.27</v>
      </c>
      <c r="M765" s="1">
        <v>2506698.0</v>
      </c>
      <c r="N765" s="1">
        <v>5.48</v>
      </c>
      <c r="O765" s="1">
        <v>4008755.0</v>
      </c>
      <c r="P765" s="1">
        <v>15.49</v>
      </c>
      <c r="Q765" s="1">
        <v>2053015.0</v>
      </c>
      <c r="R765" s="1">
        <v>9.23</v>
      </c>
      <c r="S765" s="1">
        <v>6720929.0</v>
      </c>
      <c r="T765" s="1">
        <v>19.36</v>
      </c>
      <c r="U765" s="1">
        <v>233713.0</v>
      </c>
    </row>
    <row r="766" ht="13.5" customHeight="1">
      <c r="A766" s="1">
        <v>43067.0</v>
      </c>
      <c r="B766" s="1">
        <v>18.17</v>
      </c>
      <c r="C766" s="1">
        <v>4184327.0</v>
      </c>
      <c r="D766" s="1">
        <v>57.93</v>
      </c>
      <c r="E766" s="1">
        <v>966823.0</v>
      </c>
      <c r="F766" s="1">
        <v>4.4399</v>
      </c>
      <c r="G766" s="1">
        <v>62111.0</v>
      </c>
      <c r="H766" s="1">
        <v>26.96</v>
      </c>
      <c r="I766" s="1">
        <v>1340801.0</v>
      </c>
      <c r="J766" s="1">
        <v>108.98</v>
      </c>
      <c r="K766" s="1">
        <v>712362.0</v>
      </c>
      <c r="L766" s="1">
        <v>29.28</v>
      </c>
      <c r="M766" s="1">
        <v>2702826.0</v>
      </c>
      <c r="N766" s="1">
        <v>5.51</v>
      </c>
      <c r="O766" s="1">
        <v>4518752.0</v>
      </c>
      <c r="P766" s="1">
        <v>15.08</v>
      </c>
      <c r="Q766" s="1">
        <v>2735888.0</v>
      </c>
      <c r="R766" s="1">
        <v>9.2</v>
      </c>
      <c r="S766" s="1">
        <v>5028961.0</v>
      </c>
      <c r="T766" s="1">
        <v>19.38</v>
      </c>
      <c r="U766" s="1">
        <v>211123.0</v>
      </c>
    </row>
    <row r="767" ht="13.5" customHeight="1">
      <c r="A767" s="1">
        <v>43068.0</v>
      </c>
      <c r="B767" s="1">
        <v>18.05</v>
      </c>
      <c r="C767" s="1">
        <v>3857521.0</v>
      </c>
      <c r="D767" s="1">
        <v>56.05</v>
      </c>
      <c r="E767" s="1">
        <v>1003813.0</v>
      </c>
      <c r="F767" s="1">
        <v>4.473</v>
      </c>
      <c r="G767" s="1">
        <v>91036.0</v>
      </c>
      <c r="H767" s="1">
        <v>26.56</v>
      </c>
      <c r="I767" s="1">
        <v>1719042.0</v>
      </c>
      <c r="J767" s="1">
        <v>106.65</v>
      </c>
      <c r="K767" s="1">
        <v>549546.0</v>
      </c>
      <c r="L767" s="1">
        <v>29.13</v>
      </c>
      <c r="M767" s="1">
        <v>3797454.0</v>
      </c>
      <c r="N767" s="1">
        <v>5.38</v>
      </c>
      <c r="O767" s="1">
        <v>3945007.0</v>
      </c>
      <c r="P767" s="1">
        <v>14.51</v>
      </c>
      <c r="Q767" s="1">
        <v>3137532.0</v>
      </c>
      <c r="R767" s="1">
        <v>8.96</v>
      </c>
      <c r="S767" s="1">
        <v>5583987.0</v>
      </c>
      <c r="T767" s="1">
        <v>19.3</v>
      </c>
      <c r="U767" s="1">
        <v>205952.0</v>
      </c>
    </row>
    <row r="768" ht="13.5" customHeight="1">
      <c r="A768" s="1">
        <v>43069.0</v>
      </c>
      <c r="B768" s="1">
        <v>17.82</v>
      </c>
      <c r="C768" s="1">
        <v>1.1745804E7</v>
      </c>
      <c r="D768" s="1">
        <v>56.55</v>
      </c>
      <c r="E768" s="1">
        <v>1490202.0</v>
      </c>
      <c r="F768" s="1">
        <v>4.3688</v>
      </c>
      <c r="G768" s="1">
        <v>77264.0</v>
      </c>
      <c r="H768" s="1">
        <v>26.99</v>
      </c>
      <c r="I768" s="1">
        <v>2717295.0</v>
      </c>
      <c r="J768" s="1">
        <v>105.11</v>
      </c>
      <c r="K768" s="1">
        <v>1679419.0</v>
      </c>
      <c r="L768" s="1">
        <v>29.64</v>
      </c>
      <c r="M768" s="1">
        <v>4364299.0</v>
      </c>
      <c r="N768" s="1">
        <v>5.39</v>
      </c>
      <c r="O768" s="1">
        <v>9479066.0</v>
      </c>
      <c r="P768" s="1">
        <v>14.83</v>
      </c>
      <c r="Q768" s="1">
        <v>7095519.0</v>
      </c>
      <c r="R768" s="1">
        <v>7.52</v>
      </c>
      <c r="S768" s="1">
        <v>1.06837376E8</v>
      </c>
      <c r="T768" s="1">
        <v>19.62</v>
      </c>
      <c r="U768" s="1">
        <v>421987.0</v>
      </c>
    </row>
    <row r="769" ht="13.5" customHeight="1">
      <c r="A769" s="1">
        <v>43070.0</v>
      </c>
      <c r="B769" s="1">
        <v>17.85</v>
      </c>
      <c r="C769" s="1">
        <v>7385552.0</v>
      </c>
      <c r="D769" s="1">
        <v>55.42</v>
      </c>
      <c r="E769" s="1">
        <v>1254582.0</v>
      </c>
      <c r="F769" s="1">
        <v>4.2077</v>
      </c>
      <c r="G769" s="1">
        <v>168729.0</v>
      </c>
      <c r="H769" s="1">
        <v>26.62</v>
      </c>
      <c r="I769" s="1">
        <v>1810786.0</v>
      </c>
      <c r="J769" s="1">
        <v>102.34</v>
      </c>
      <c r="K769" s="1">
        <v>837514.0</v>
      </c>
      <c r="L769" s="1">
        <v>29.57</v>
      </c>
      <c r="M769" s="1">
        <v>3359858.0</v>
      </c>
      <c r="N769" s="1">
        <v>5.19</v>
      </c>
      <c r="O769" s="1">
        <v>7578740.0</v>
      </c>
      <c r="P769" s="1">
        <v>15.01</v>
      </c>
      <c r="Q769" s="1">
        <v>5114658.0</v>
      </c>
      <c r="R769" s="1">
        <v>7.22</v>
      </c>
      <c r="S769" s="1">
        <v>2.3858122E7</v>
      </c>
      <c r="T769" s="1">
        <v>18.88</v>
      </c>
      <c r="U769" s="1">
        <v>413580.0</v>
      </c>
    </row>
    <row r="770" ht="13.5" customHeight="1">
      <c r="A770" s="1">
        <v>43073.0</v>
      </c>
      <c r="B770" s="1">
        <v>17.66</v>
      </c>
      <c r="C770" s="1">
        <v>3482041.0</v>
      </c>
      <c r="D770" s="1">
        <v>54.85</v>
      </c>
      <c r="E770" s="1">
        <v>889517.0</v>
      </c>
      <c r="F770" s="1">
        <v>3.9802</v>
      </c>
      <c r="G770" s="1">
        <v>115669.0</v>
      </c>
      <c r="H770" s="1">
        <v>26.62</v>
      </c>
      <c r="I770" s="1">
        <v>1491034.0</v>
      </c>
      <c r="J770" s="1">
        <v>99.81</v>
      </c>
      <c r="K770" s="1">
        <v>770595.0</v>
      </c>
      <c r="L770" s="1">
        <v>29.86</v>
      </c>
      <c r="M770" s="1">
        <v>3923720.0</v>
      </c>
      <c r="N770" s="1">
        <v>5.11</v>
      </c>
      <c r="O770" s="1">
        <v>3533989.0</v>
      </c>
      <c r="P770" s="1">
        <v>15.24</v>
      </c>
      <c r="Q770" s="1">
        <v>5837283.0</v>
      </c>
      <c r="R770" s="1">
        <v>7.06</v>
      </c>
      <c r="S770" s="1">
        <v>1.5552092E7</v>
      </c>
      <c r="T770" s="1">
        <v>18.83</v>
      </c>
      <c r="U770" s="1">
        <v>173946.0</v>
      </c>
    </row>
    <row r="771" ht="13.5" customHeight="1">
      <c r="A771" s="1">
        <v>43074.0</v>
      </c>
      <c r="B771" s="1">
        <v>17.51</v>
      </c>
      <c r="C771" s="1">
        <v>4965594.0</v>
      </c>
      <c r="D771" s="1">
        <v>53.89</v>
      </c>
      <c r="E771" s="1">
        <v>3409489.0</v>
      </c>
      <c r="F771" s="1">
        <v>3.9518</v>
      </c>
      <c r="G771" s="1">
        <v>171763.0</v>
      </c>
      <c r="H771" s="1">
        <v>26.63</v>
      </c>
      <c r="I771" s="1">
        <v>1544279.0</v>
      </c>
      <c r="J771" s="1">
        <v>99.9</v>
      </c>
      <c r="K771" s="1">
        <v>817158.0</v>
      </c>
      <c r="L771" s="1">
        <v>28.99</v>
      </c>
      <c r="M771" s="1">
        <v>4770672.0</v>
      </c>
      <c r="N771" s="1">
        <v>4.99</v>
      </c>
      <c r="O771" s="1">
        <v>3637908.0</v>
      </c>
      <c r="P771" s="1">
        <v>14.6</v>
      </c>
      <c r="Q771" s="1">
        <v>4510677.0</v>
      </c>
      <c r="R771" s="1">
        <v>6.93</v>
      </c>
      <c r="S771" s="1">
        <v>1.5720799E7</v>
      </c>
      <c r="T771" s="1">
        <v>18.54</v>
      </c>
      <c r="U771" s="1">
        <v>227503.0</v>
      </c>
    </row>
    <row r="772" ht="13.5" customHeight="1">
      <c r="A772" s="1">
        <v>43075.0</v>
      </c>
      <c r="B772" s="1">
        <v>17.34</v>
      </c>
      <c r="C772" s="1">
        <v>5134042.0</v>
      </c>
      <c r="D772" s="1">
        <v>53.01</v>
      </c>
      <c r="E772" s="1">
        <v>1237001.0</v>
      </c>
      <c r="F772" s="1">
        <v>3.9423</v>
      </c>
      <c r="G772" s="1">
        <v>120724.0</v>
      </c>
      <c r="H772" s="1">
        <v>26.7</v>
      </c>
      <c r="I772" s="1">
        <v>1558763.0</v>
      </c>
      <c r="J772" s="1">
        <v>100.07</v>
      </c>
      <c r="K772" s="1">
        <v>548386.0</v>
      </c>
      <c r="L772" s="1">
        <v>29.14</v>
      </c>
      <c r="M772" s="1">
        <v>4280431.0</v>
      </c>
      <c r="N772" s="1">
        <v>4.99</v>
      </c>
      <c r="O772" s="1">
        <v>4400837.0</v>
      </c>
      <c r="P772" s="1">
        <v>14.48</v>
      </c>
      <c r="Q772" s="1">
        <v>3351464.0</v>
      </c>
      <c r="R772" s="1">
        <v>6.78</v>
      </c>
      <c r="S772" s="1">
        <v>1.0831823E7</v>
      </c>
      <c r="T772" s="1">
        <v>18.4</v>
      </c>
      <c r="U772" s="1">
        <v>289624.0</v>
      </c>
    </row>
    <row r="773" ht="13.5" customHeight="1">
      <c r="A773" s="1">
        <v>43076.0</v>
      </c>
      <c r="B773" s="1">
        <v>17.57</v>
      </c>
      <c r="C773" s="1">
        <v>4376004.0</v>
      </c>
      <c r="D773" s="1">
        <v>54.21</v>
      </c>
      <c r="E773" s="1">
        <v>1530344.0</v>
      </c>
      <c r="F773" s="1">
        <v>3.9139</v>
      </c>
      <c r="G773" s="1">
        <v>191351.0</v>
      </c>
      <c r="H773" s="1">
        <v>26.86</v>
      </c>
      <c r="I773" s="1">
        <v>2113007.0</v>
      </c>
      <c r="J773" s="1">
        <v>99.97</v>
      </c>
      <c r="K773" s="1">
        <v>563027.0</v>
      </c>
      <c r="L773" s="1">
        <v>29.27</v>
      </c>
      <c r="M773" s="1">
        <v>2405751.0</v>
      </c>
      <c r="N773" s="1">
        <v>4.99</v>
      </c>
      <c r="O773" s="1">
        <v>4563994.0</v>
      </c>
      <c r="P773" s="1">
        <v>14.81</v>
      </c>
      <c r="Q773" s="1">
        <v>5444617.0</v>
      </c>
      <c r="R773" s="1">
        <v>6.77</v>
      </c>
      <c r="S773" s="1">
        <v>6653672.0</v>
      </c>
      <c r="T773" s="1">
        <v>18.28</v>
      </c>
      <c r="U773" s="1">
        <v>299291.0</v>
      </c>
    </row>
    <row r="774" ht="13.5" customHeight="1">
      <c r="A774" s="1">
        <v>43077.0</v>
      </c>
      <c r="B774" s="1">
        <v>17.57</v>
      </c>
      <c r="C774" s="1">
        <v>3312059.0</v>
      </c>
      <c r="D774" s="1">
        <v>55.08</v>
      </c>
      <c r="E774" s="1">
        <v>1074135.0</v>
      </c>
      <c r="F774" s="1">
        <v>3.9613</v>
      </c>
      <c r="G774" s="1">
        <v>76924.0</v>
      </c>
      <c r="H774" s="1">
        <v>27.01</v>
      </c>
      <c r="I774" s="1">
        <v>1039595.0</v>
      </c>
      <c r="J774" s="1">
        <v>100.01</v>
      </c>
      <c r="K774" s="1">
        <v>486102.0</v>
      </c>
      <c r="L774" s="1">
        <v>29.59</v>
      </c>
      <c r="M774" s="1">
        <v>3155670.0</v>
      </c>
      <c r="N774" s="1">
        <v>5.0</v>
      </c>
      <c r="O774" s="1">
        <v>2683848.0</v>
      </c>
      <c r="P774" s="1">
        <v>15.1</v>
      </c>
      <c r="Q774" s="1">
        <v>4710686.0</v>
      </c>
      <c r="R774" s="1">
        <v>7.06</v>
      </c>
      <c r="S774" s="1">
        <v>1.3991397E7</v>
      </c>
      <c r="T774" s="1">
        <v>18.56</v>
      </c>
      <c r="U774" s="1">
        <v>268910.0</v>
      </c>
    </row>
    <row r="775" ht="13.5" customHeight="1">
      <c r="A775" s="1">
        <v>43080.0</v>
      </c>
      <c r="B775" s="1">
        <v>17.54</v>
      </c>
      <c r="C775" s="1">
        <v>4023321.0</v>
      </c>
      <c r="D775" s="1">
        <v>54.68</v>
      </c>
      <c r="E775" s="1">
        <v>1114921.0</v>
      </c>
      <c r="F775" s="1">
        <v>3.9044</v>
      </c>
      <c r="G775" s="1">
        <v>208489.0</v>
      </c>
      <c r="H775" s="1">
        <v>27.35</v>
      </c>
      <c r="I775" s="1">
        <v>2394112.0</v>
      </c>
      <c r="J775" s="1">
        <v>98.15</v>
      </c>
      <c r="K775" s="1">
        <v>820062.0</v>
      </c>
      <c r="L775" s="1">
        <v>29.9</v>
      </c>
      <c r="M775" s="1">
        <v>2413058.0</v>
      </c>
      <c r="N775" s="1">
        <v>4.9</v>
      </c>
      <c r="O775" s="1">
        <v>3676251.0</v>
      </c>
      <c r="P775" s="1">
        <v>15.9</v>
      </c>
      <c r="Q775" s="1">
        <v>6784139.0</v>
      </c>
      <c r="R775" s="1">
        <v>7.16</v>
      </c>
      <c r="S775" s="1">
        <v>6119090.0</v>
      </c>
      <c r="T775" s="1">
        <v>18.69</v>
      </c>
      <c r="U775" s="1">
        <v>237788.0</v>
      </c>
    </row>
    <row r="776" ht="13.5" customHeight="1">
      <c r="A776" s="1">
        <v>43081.0</v>
      </c>
      <c r="B776" s="1">
        <v>17.55</v>
      </c>
      <c r="C776" s="1">
        <v>5756384.0</v>
      </c>
      <c r="D776" s="1">
        <v>53.98</v>
      </c>
      <c r="E776" s="1">
        <v>1468815.0</v>
      </c>
      <c r="F776" s="1">
        <v>3.8949</v>
      </c>
      <c r="G776" s="1">
        <v>208669.0</v>
      </c>
      <c r="H776" s="1">
        <v>26.86</v>
      </c>
      <c r="I776" s="1">
        <v>1985517.0</v>
      </c>
      <c r="J776" s="1">
        <v>97.18</v>
      </c>
      <c r="K776" s="1">
        <v>965845.0</v>
      </c>
      <c r="L776" s="1">
        <v>30.11</v>
      </c>
      <c r="M776" s="1">
        <v>2687706.0</v>
      </c>
      <c r="N776" s="1">
        <v>4.88</v>
      </c>
      <c r="O776" s="1">
        <v>5387819.0</v>
      </c>
      <c r="P776" s="1">
        <v>16.16</v>
      </c>
      <c r="Q776" s="1">
        <v>6847622.0</v>
      </c>
      <c r="R776" s="1">
        <v>7.26</v>
      </c>
      <c r="S776" s="1">
        <v>7271882.0</v>
      </c>
      <c r="T776" s="1">
        <v>18.64</v>
      </c>
      <c r="U776" s="1">
        <v>209940.0</v>
      </c>
    </row>
    <row r="777" ht="13.5" customHeight="1">
      <c r="A777" s="1">
        <v>43082.0</v>
      </c>
      <c r="B777" s="1">
        <v>18.13</v>
      </c>
      <c r="C777" s="1">
        <v>7097362.0</v>
      </c>
      <c r="D777" s="1">
        <v>54.69</v>
      </c>
      <c r="E777" s="1">
        <v>1740643.0</v>
      </c>
      <c r="F777" s="1">
        <v>3.9139</v>
      </c>
      <c r="G777" s="1">
        <v>68270.0</v>
      </c>
      <c r="H777" s="1">
        <v>27.71</v>
      </c>
      <c r="I777" s="1">
        <v>2607506.0</v>
      </c>
      <c r="J777" s="1">
        <v>98.82</v>
      </c>
      <c r="K777" s="1">
        <v>1033901.0</v>
      </c>
      <c r="L777" s="1">
        <v>30.67</v>
      </c>
      <c r="M777" s="1">
        <v>3534041.0</v>
      </c>
      <c r="N777" s="1">
        <v>5.21</v>
      </c>
      <c r="O777" s="1">
        <v>7793048.0</v>
      </c>
      <c r="P777" s="1">
        <v>16.9</v>
      </c>
      <c r="Q777" s="1">
        <v>6792760.0</v>
      </c>
      <c r="R777" s="1">
        <v>7.52</v>
      </c>
      <c r="S777" s="1">
        <v>1.062595E7</v>
      </c>
      <c r="T777" s="1">
        <v>19.37</v>
      </c>
      <c r="U777" s="1">
        <v>405285.0</v>
      </c>
    </row>
    <row r="778" ht="13.5" customHeight="1">
      <c r="A778" s="1">
        <v>43083.0</v>
      </c>
      <c r="B778" s="1">
        <v>18.06</v>
      </c>
      <c r="C778" s="1">
        <v>4985589.0</v>
      </c>
      <c r="D778" s="1">
        <v>54.65</v>
      </c>
      <c r="E778" s="1">
        <v>1064308.0</v>
      </c>
      <c r="F778" s="1">
        <v>3.876</v>
      </c>
      <c r="G778" s="1">
        <v>194938.0</v>
      </c>
      <c r="H778" s="1">
        <v>27.43</v>
      </c>
      <c r="I778" s="1">
        <v>1685426.0</v>
      </c>
      <c r="J778" s="1">
        <v>98.11</v>
      </c>
      <c r="K778" s="1">
        <v>634611.0</v>
      </c>
      <c r="L778" s="1">
        <v>29.86</v>
      </c>
      <c r="M778" s="1">
        <v>3755043.0</v>
      </c>
      <c r="N778" s="1">
        <v>5.17</v>
      </c>
      <c r="O778" s="1">
        <v>6138682.0</v>
      </c>
      <c r="P778" s="1">
        <v>16.37</v>
      </c>
      <c r="Q778" s="1">
        <v>4213123.0</v>
      </c>
      <c r="R778" s="1">
        <v>7.35</v>
      </c>
      <c r="S778" s="1">
        <v>1.0819568E7</v>
      </c>
      <c r="T778" s="1">
        <v>19.17</v>
      </c>
      <c r="U778" s="1">
        <v>247818.0</v>
      </c>
    </row>
    <row r="779" ht="13.5" customHeight="1">
      <c r="A779" s="1">
        <v>43084.0</v>
      </c>
      <c r="B779" s="1">
        <v>18.13</v>
      </c>
      <c r="C779" s="1">
        <v>1.2519682E7</v>
      </c>
      <c r="D779" s="1">
        <v>55.36</v>
      </c>
      <c r="E779" s="1">
        <v>2467063.0</v>
      </c>
      <c r="F779" s="1">
        <v>3.9897</v>
      </c>
      <c r="G779" s="1">
        <v>178850.0</v>
      </c>
      <c r="H779" s="1">
        <v>27.76</v>
      </c>
      <c r="I779" s="1">
        <v>4140771.0</v>
      </c>
      <c r="J779" s="1">
        <v>97.91</v>
      </c>
      <c r="K779" s="1">
        <v>1795109.0</v>
      </c>
      <c r="L779" s="1">
        <v>30.67</v>
      </c>
      <c r="M779" s="1">
        <v>6470837.0</v>
      </c>
      <c r="N779" s="1">
        <v>5.19</v>
      </c>
      <c r="O779" s="1">
        <v>1.1522042E7</v>
      </c>
      <c r="P779" s="1">
        <v>17.12</v>
      </c>
      <c r="Q779" s="1">
        <v>7357439.0</v>
      </c>
      <c r="R779" s="1">
        <v>7.48</v>
      </c>
      <c r="S779" s="1">
        <v>9254719.0</v>
      </c>
      <c r="T779" s="1">
        <v>19.4</v>
      </c>
      <c r="U779" s="1">
        <v>368378.0</v>
      </c>
    </row>
    <row r="780" ht="13.5" customHeight="1">
      <c r="A780" s="1">
        <v>43087.0</v>
      </c>
      <c r="B780" s="1">
        <v>18.43</v>
      </c>
      <c r="C780" s="1">
        <v>3818138.0</v>
      </c>
      <c r="D780" s="1">
        <v>56.23</v>
      </c>
      <c r="E780" s="1">
        <v>1170485.0</v>
      </c>
      <c r="F780" s="1">
        <v>4.0276</v>
      </c>
      <c r="G780" s="1">
        <v>71234.0</v>
      </c>
      <c r="H780" s="1">
        <v>27.99</v>
      </c>
      <c r="I780" s="1">
        <v>1624040.0</v>
      </c>
      <c r="J780" s="1">
        <v>98.38</v>
      </c>
      <c r="K780" s="1">
        <v>828636.0</v>
      </c>
      <c r="L780" s="1">
        <v>31.05</v>
      </c>
      <c r="M780" s="1">
        <v>3791053.0</v>
      </c>
      <c r="N780" s="1">
        <v>5.31</v>
      </c>
      <c r="O780" s="1">
        <v>4672448.0</v>
      </c>
      <c r="P780" s="1">
        <v>17.06</v>
      </c>
      <c r="Q780" s="1">
        <v>5633654.0</v>
      </c>
      <c r="R780" s="1">
        <v>7.65</v>
      </c>
      <c r="S780" s="1">
        <v>4586912.0</v>
      </c>
      <c r="T780" s="1">
        <v>19.8</v>
      </c>
      <c r="U780" s="1">
        <v>274839.0</v>
      </c>
    </row>
    <row r="781" ht="13.5" customHeight="1">
      <c r="A781" s="1">
        <v>43088.0</v>
      </c>
      <c r="B781" s="1">
        <v>18.38</v>
      </c>
      <c r="C781" s="1">
        <v>3056221.0</v>
      </c>
      <c r="D781" s="1">
        <v>56.44</v>
      </c>
      <c r="E781" s="1">
        <v>828362.0</v>
      </c>
      <c r="F781" s="1">
        <v>4.0892</v>
      </c>
      <c r="G781" s="1">
        <v>69769.0</v>
      </c>
      <c r="H781" s="1">
        <v>28.06</v>
      </c>
      <c r="I781" s="1">
        <v>1366484.0</v>
      </c>
      <c r="J781" s="1">
        <v>98.22</v>
      </c>
      <c r="K781" s="1">
        <v>513332.0</v>
      </c>
      <c r="L781" s="1">
        <v>30.94</v>
      </c>
      <c r="M781" s="1">
        <v>2743431.0</v>
      </c>
      <c r="N781" s="1">
        <v>5.29</v>
      </c>
      <c r="O781" s="1">
        <v>5631122.0</v>
      </c>
      <c r="P781" s="1">
        <v>16.92</v>
      </c>
      <c r="Q781" s="1">
        <v>4197970.0</v>
      </c>
      <c r="R781" s="1">
        <v>7.65</v>
      </c>
      <c r="S781" s="1">
        <v>5319056.0</v>
      </c>
      <c r="T781" s="1">
        <v>19.62</v>
      </c>
      <c r="U781" s="1">
        <v>246293.0</v>
      </c>
    </row>
    <row r="782" ht="13.5" customHeight="1">
      <c r="A782" s="1">
        <v>43089.0</v>
      </c>
      <c r="B782" s="1">
        <v>18.53</v>
      </c>
      <c r="C782" s="1">
        <v>3776420.0</v>
      </c>
      <c r="D782" s="1">
        <v>56.86</v>
      </c>
      <c r="E782" s="1">
        <v>916132.0</v>
      </c>
      <c r="F782" s="1">
        <v>4.1603</v>
      </c>
      <c r="G782" s="1">
        <v>105079.0</v>
      </c>
      <c r="H782" s="1">
        <v>28.33</v>
      </c>
      <c r="I782" s="1">
        <v>1133357.0</v>
      </c>
      <c r="J782" s="1">
        <v>98.93</v>
      </c>
      <c r="K782" s="1">
        <v>1030274.0</v>
      </c>
      <c r="L782" s="1">
        <v>31.75</v>
      </c>
      <c r="M782" s="1">
        <v>3570213.0</v>
      </c>
      <c r="N782" s="1">
        <v>5.44</v>
      </c>
      <c r="O782" s="1">
        <v>6211312.0</v>
      </c>
      <c r="P782" s="1">
        <v>17.47</v>
      </c>
      <c r="Q782" s="1">
        <v>4538038.0</v>
      </c>
      <c r="R782" s="1">
        <v>7.9</v>
      </c>
      <c r="S782" s="1">
        <v>6175621.0</v>
      </c>
      <c r="T782" s="1">
        <v>20.23</v>
      </c>
      <c r="U782" s="1">
        <v>364186.0</v>
      </c>
    </row>
    <row r="783" ht="13.5" customHeight="1">
      <c r="A783" s="1">
        <v>43090.0</v>
      </c>
      <c r="B783" s="1">
        <v>18.37</v>
      </c>
      <c r="C783" s="1">
        <v>2396195.0</v>
      </c>
      <c r="D783" s="1">
        <v>56.74</v>
      </c>
      <c r="E783" s="1">
        <v>860280.0</v>
      </c>
      <c r="F783" s="1">
        <v>4.2551</v>
      </c>
      <c r="G783" s="1">
        <v>87577.0</v>
      </c>
      <c r="H783" s="1">
        <v>28.03</v>
      </c>
      <c r="I783" s="1">
        <v>1106221.0</v>
      </c>
      <c r="J783" s="1">
        <v>99.0</v>
      </c>
      <c r="K783" s="1">
        <v>830256.0</v>
      </c>
      <c r="L783" s="1">
        <v>32.14</v>
      </c>
      <c r="M783" s="1">
        <v>3002002.0</v>
      </c>
      <c r="N783" s="1">
        <v>5.4</v>
      </c>
      <c r="O783" s="1">
        <v>3266660.0</v>
      </c>
      <c r="P783" s="1">
        <v>17.62</v>
      </c>
      <c r="Q783" s="1">
        <v>2347685.0</v>
      </c>
      <c r="R783" s="1">
        <v>8.19</v>
      </c>
      <c r="S783" s="1">
        <v>7492104.0</v>
      </c>
      <c r="T783" s="1">
        <v>19.87</v>
      </c>
      <c r="U783" s="1">
        <v>346625.0</v>
      </c>
    </row>
    <row r="784" ht="13.5" customHeight="1">
      <c r="A784" s="1">
        <v>43091.0</v>
      </c>
      <c r="B784" s="1">
        <v>18.4</v>
      </c>
      <c r="C784" s="1">
        <v>2699076.0</v>
      </c>
      <c r="D784" s="1">
        <v>57.62</v>
      </c>
      <c r="E784" s="1">
        <v>813528.0</v>
      </c>
      <c r="F784" s="1">
        <v>4.2172</v>
      </c>
      <c r="G784" s="1">
        <v>123982.0</v>
      </c>
      <c r="H784" s="1">
        <v>28.03</v>
      </c>
      <c r="I784" s="1">
        <v>624773.0</v>
      </c>
      <c r="J784" s="1">
        <v>99.86</v>
      </c>
      <c r="K784" s="1">
        <v>598657.0</v>
      </c>
      <c r="L784" s="1">
        <v>32.33</v>
      </c>
      <c r="M784" s="1">
        <v>2177103.0</v>
      </c>
      <c r="N784" s="1">
        <v>5.4</v>
      </c>
      <c r="O784" s="1">
        <v>3835671.0</v>
      </c>
      <c r="P784" s="1">
        <v>17.12</v>
      </c>
      <c r="Q784" s="1">
        <v>3059240.0</v>
      </c>
      <c r="R784" s="1">
        <v>8.2</v>
      </c>
      <c r="S784" s="1">
        <v>4152516.0</v>
      </c>
      <c r="T784" s="1">
        <v>19.95</v>
      </c>
      <c r="U784" s="1">
        <v>302427.0</v>
      </c>
    </row>
    <row r="785" ht="13.5" customHeight="1">
      <c r="A785" s="1">
        <v>43094.0</v>
      </c>
      <c r="B785" s="1">
        <v>18.4</v>
      </c>
      <c r="C785" s="1">
        <v>2699076.0</v>
      </c>
      <c r="D785" s="1">
        <v>57.62</v>
      </c>
      <c r="E785" s="1">
        <v>813528.0</v>
      </c>
      <c r="F785" s="1">
        <v>4.2172</v>
      </c>
      <c r="G785" s="1">
        <v>123982.0</v>
      </c>
      <c r="H785" s="1">
        <v>28.03</v>
      </c>
      <c r="I785" s="1">
        <v>624773.0</v>
      </c>
      <c r="J785" s="1">
        <v>99.86</v>
      </c>
      <c r="K785" s="1">
        <v>598657.0</v>
      </c>
      <c r="L785" s="1">
        <v>32.33</v>
      </c>
      <c r="M785" s="1">
        <v>2177103.0</v>
      </c>
      <c r="N785" s="1">
        <v>5.4</v>
      </c>
      <c r="O785" s="1">
        <v>3835671.0</v>
      </c>
      <c r="P785" s="1">
        <v>17.12</v>
      </c>
      <c r="Q785" s="1">
        <v>3059240.0</v>
      </c>
      <c r="R785" s="1">
        <v>8.2</v>
      </c>
      <c r="S785" s="1">
        <v>4152516.0</v>
      </c>
      <c r="T785" s="1">
        <v>19.95</v>
      </c>
      <c r="U785" s="1">
        <v>302427.0</v>
      </c>
    </row>
    <row r="786" ht="13.5" customHeight="1">
      <c r="A786" s="1">
        <v>43095.0</v>
      </c>
      <c r="B786" s="1">
        <v>18.4</v>
      </c>
      <c r="C786" s="1">
        <v>2699076.0</v>
      </c>
      <c r="D786" s="1">
        <v>57.62</v>
      </c>
      <c r="E786" s="1">
        <v>813528.0</v>
      </c>
      <c r="F786" s="1">
        <v>4.2172</v>
      </c>
      <c r="G786" s="1">
        <v>123982.0</v>
      </c>
      <c r="H786" s="1">
        <v>28.03</v>
      </c>
      <c r="I786" s="1">
        <v>624773.0</v>
      </c>
      <c r="J786" s="1">
        <v>99.86</v>
      </c>
      <c r="K786" s="1">
        <v>598657.0</v>
      </c>
      <c r="L786" s="1">
        <v>32.33</v>
      </c>
      <c r="M786" s="1">
        <v>2177103.0</v>
      </c>
      <c r="N786" s="1">
        <v>5.4</v>
      </c>
      <c r="O786" s="1">
        <v>3835671.0</v>
      </c>
      <c r="P786" s="1">
        <v>17.12</v>
      </c>
      <c r="Q786" s="1">
        <v>3059240.0</v>
      </c>
      <c r="R786" s="1">
        <v>8.2</v>
      </c>
      <c r="S786" s="1">
        <v>4152516.0</v>
      </c>
      <c r="T786" s="1">
        <v>19.95</v>
      </c>
      <c r="U786" s="1">
        <v>302427.0</v>
      </c>
    </row>
    <row r="787" ht="13.5" customHeight="1">
      <c r="A787" s="1">
        <v>43096.0</v>
      </c>
      <c r="B787" s="1">
        <v>18.32</v>
      </c>
      <c r="C787" s="1">
        <v>3091553.0</v>
      </c>
      <c r="D787" s="1">
        <v>58.14</v>
      </c>
      <c r="E787" s="1">
        <v>722928.0</v>
      </c>
      <c r="F787" s="1">
        <v>4.2645</v>
      </c>
      <c r="G787" s="1">
        <v>91925.0</v>
      </c>
      <c r="H787" s="1">
        <v>28.03</v>
      </c>
      <c r="I787" s="1">
        <v>712160.0</v>
      </c>
      <c r="J787" s="1">
        <v>100.0</v>
      </c>
      <c r="K787" s="1">
        <v>602011.0</v>
      </c>
      <c r="L787" s="1">
        <v>33.33</v>
      </c>
      <c r="M787" s="1">
        <v>2931406.0</v>
      </c>
      <c r="N787" s="1">
        <v>5.44</v>
      </c>
      <c r="O787" s="1">
        <v>3539709.0</v>
      </c>
      <c r="P787" s="1">
        <v>17.5</v>
      </c>
      <c r="Q787" s="1">
        <v>2712899.0</v>
      </c>
      <c r="R787" s="1">
        <v>8.45</v>
      </c>
      <c r="S787" s="1">
        <v>3328203.0</v>
      </c>
      <c r="T787" s="1">
        <v>19.78</v>
      </c>
      <c r="U787" s="1">
        <v>169548.0</v>
      </c>
    </row>
    <row r="788" ht="13.5" customHeight="1">
      <c r="A788" s="1">
        <v>43097.0</v>
      </c>
      <c r="B788" s="1">
        <v>18.15</v>
      </c>
      <c r="C788" s="1">
        <v>3403406.0</v>
      </c>
      <c r="D788" s="1">
        <v>58.2</v>
      </c>
      <c r="E788" s="1">
        <v>811733.0</v>
      </c>
      <c r="F788" s="1">
        <v>4.2835</v>
      </c>
      <c r="G788" s="1">
        <v>298591.0</v>
      </c>
      <c r="H788" s="1">
        <v>27.83</v>
      </c>
      <c r="I788" s="1">
        <v>878156.0</v>
      </c>
      <c r="J788" s="1">
        <v>100.1</v>
      </c>
      <c r="K788" s="1">
        <v>595653.0</v>
      </c>
      <c r="L788" s="1">
        <v>33.45</v>
      </c>
      <c r="M788" s="1">
        <v>2662767.0</v>
      </c>
      <c r="N788" s="1">
        <v>5.4</v>
      </c>
      <c r="O788" s="1">
        <v>3093350.0</v>
      </c>
      <c r="P788" s="1">
        <v>17.92</v>
      </c>
      <c r="Q788" s="1">
        <v>3349242.0</v>
      </c>
      <c r="R788" s="1">
        <v>8.49</v>
      </c>
      <c r="S788" s="1">
        <v>3761395.0</v>
      </c>
      <c r="T788" s="1">
        <v>19.69</v>
      </c>
      <c r="U788" s="1">
        <v>260861.0</v>
      </c>
    </row>
    <row r="789" ht="13.5" customHeight="1">
      <c r="A789" s="1">
        <v>43098.0</v>
      </c>
      <c r="B789" s="1">
        <v>18.18</v>
      </c>
      <c r="C789" s="1">
        <v>3073002.0</v>
      </c>
      <c r="D789" s="1">
        <v>58.04</v>
      </c>
      <c r="E789" s="1">
        <v>795916.0</v>
      </c>
      <c r="F789" s="1">
        <v>4.293</v>
      </c>
      <c r="G789" s="1">
        <v>19776.0</v>
      </c>
      <c r="H789" s="1">
        <v>27.79</v>
      </c>
      <c r="I789" s="1">
        <v>1122771.0</v>
      </c>
      <c r="J789" s="1">
        <v>100.46</v>
      </c>
      <c r="K789" s="1">
        <v>356653.0</v>
      </c>
      <c r="L789" s="1">
        <v>32.87</v>
      </c>
      <c r="M789" s="1">
        <v>2190949.0</v>
      </c>
      <c r="N789" s="1">
        <v>5.42</v>
      </c>
      <c r="O789" s="1">
        <v>2703277.0</v>
      </c>
      <c r="P789" s="1">
        <v>17.61</v>
      </c>
      <c r="Q789" s="1">
        <v>3524107.0</v>
      </c>
      <c r="R789" s="1">
        <v>8.36</v>
      </c>
      <c r="S789" s="1">
        <v>2910028.0</v>
      </c>
      <c r="T789" s="1">
        <v>19.58</v>
      </c>
      <c r="U789" s="1">
        <v>176289.0</v>
      </c>
    </row>
    <row r="790" ht="13.5" customHeight="1">
      <c r="A790" s="1">
        <v>43101.0</v>
      </c>
      <c r="B790" s="1">
        <v>18.18</v>
      </c>
      <c r="C790" s="1">
        <v>3073002.0</v>
      </c>
      <c r="D790" s="1">
        <v>58.04</v>
      </c>
      <c r="E790" s="1">
        <v>795916.0</v>
      </c>
      <c r="F790" s="1">
        <v>4.293</v>
      </c>
      <c r="G790" s="1">
        <v>19776.0</v>
      </c>
      <c r="H790" s="1">
        <v>27.79</v>
      </c>
      <c r="I790" s="1">
        <v>1122771.0</v>
      </c>
      <c r="J790" s="1">
        <v>100.46</v>
      </c>
      <c r="K790" s="1">
        <v>356653.0</v>
      </c>
      <c r="L790" s="1">
        <v>32.87</v>
      </c>
      <c r="M790" s="1">
        <v>2190949.0</v>
      </c>
      <c r="N790" s="1">
        <v>5.42</v>
      </c>
      <c r="O790" s="1">
        <v>2703277.0</v>
      </c>
      <c r="P790" s="1">
        <v>17.61</v>
      </c>
      <c r="Q790" s="1">
        <v>3524107.0</v>
      </c>
      <c r="R790" s="1">
        <v>8.36</v>
      </c>
      <c r="S790" s="1">
        <v>2910028.0</v>
      </c>
      <c r="T790" s="1">
        <v>19.58</v>
      </c>
      <c r="U790" s="1">
        <v>176289.0</v>
      </c>
    </row>
    <row r="791" ht="13.5" customHeight="1">
      <c r="A791" s="1">
        <v>43102.0</v>
      </c>
      <c r="B791" s="1">
        <v>19.01</v>
      </c>
      <c r="C791" s="1">
        <v>5419290.0</v>
      </c>
      <c r="D791" s="1">
        <v>58.48</v>
      </c>
      <c r="E791" s="1">
        <v>1103113.0</v>
      </c>
      <c r="F791" s="1">
        <v>4.3214</v>
      </c>
      <c r="G791" s="1">
        <v>125568.0</v>
      </c>
      <c r="H791" s="1">
        <v>27.88</v>
      </c>
      <c r="I791" s="1">
        <v>1334424.0</v>
      </c>
      <c r="J791" s="1">
        <v>99.41</v>
      </c>
      <c r="K791" s="1">
        <v>1728628.0</v>
      </c>
      <c r="L791" s="1">
        <v>33.72</v>
      </c>
      <c r="M791" s="1">
        <v>2352946.0</v>
      </c>
      <c r="N791" s="1">
        <v>5.6</v>
      </c>
      <c r="O791" s="1">
        <v>4042286.0</v>
      </c>
      <c r="P791" s="1">
        <v>18.06</v>
      </c>
      <c r="Q791" s="1">
        <v>3091373.0</v>
      </c>
      <c r="R791" s="1">
        <v>8.45</v>
      </c>
      <c r="S791" s="1">
        <v>4424384.0</v>
      </c>
      <c r="T791" s="1">
        <v>19.78</v>
      </c>
      <c r="U791" s="1">
        <v>266208.0</v>
      </c>
    </row>
    <row r="792" ht="13.5" customHeight="1">
      <c r="A792" s="1">
        <v>43103.0</v>
      </c>
      <c r="B792" s="1">
        <v>18.81</v>
      </c>
      <c r="C792" s="1">
        <v>5717512.0</v>
      </c>
      <c r="D792" s="1">
        <v>58.24</v>
      </c>
      <c r="E792" s="1">
        <v>1259522.0</v>
      </c>
      <c r="F792" s="1">
        <v>4.3119</v>
      </c>
      <c r="G792" s="1">
        <v>142477.0</v>
      </c>
      <c r="H792" s="1">
        <v>27.8</v>
      </c>
      <c r="I792" s="1">
        <v>1586306.0</v>
      </c>
      <c r="J792" s="1">
        <v>97.67</v>
      </c>
      <c r="K792" s="1">
        <v>889123.0</v>
      </c>
      <c r="L792" s="1">
        <v>33.37</v>
      </c>
      <c r="M792" s="1">
        <v>2442807.0</v>
      </c>
      <c r="N792" s="1">
        <v>5.59</v>
      </c>
      <c r="O792" s="1">
        <v>4626587.0</v>
      </c>
      <c r="P792" s="1">
        <v>18.49</v>
      </c>
      <c r="Q792" s="1">
        <v>4215518.0</v>
      </c>
      <c r="R792" s="1">
        <v>8.315</v>
      </c>
      <c r="S792" s="1">
        <v>4955090.0</v>
      </c>
      <c r="T792" s="1">
        <v>19.33</v>
      </c>
      <c r="U792" s="1">
        <v>331963.0</v>
      </c>
    </row>
    <row r="793" ht="13.5" customHeight="1">
      <c r="A793" s="1">
        <v>43104.0</v>
      </c>
      <c r="B793" s="1">
        <v>18.79</v>
      </c>
      <c r="C793" s="1">
        <v>3727371.0</v>
      </c>
      <c r="D793" s="1">
        <v>58.56</v>
      </c>
      <c r="E793" s="1">
        <v>726683.0</v>
      </c>
      <c r="F793" s="1">
        <v>5.0227</v>
      </c>
      <c r="G793" s="1">
        <v>430280.0</v>
      </c>
      <c r="H793" s="1">
        <v>27.81</v>
      </c>
      <c r="I793" s="1">
        <v>1169190.0</v>
      </c>
      <c r="J793" s="1">
        <v>98.11</v>
      </c>
      <c r="K793" s="1">
        <v>757016.0</v>
      </c>
      <c r="L793" s="1">
        <v>33.87</v>
      </c>
      <c r="M793" s="1">
        <v>2841238.0</v>
      </c>
      <c r="N793" s="1">
        <v>5.64</v>
      </c>
      <c r="O793" s="1">
        <v>3523302.0</v>
      </c>
      <c r="P793" s="1">
        <v>18.85</v>
      </c>
      <c r="Q793" s="1">
        <v>4363466.0</v>
      </c>
      <c r="R793" s="1">
        <v>8.4</v>
      </c>
      <c r="S793" s="1">
        <v>4724389.0</v>
      </c>
      <c r="T793" s="1">
        <v>19.6</v>
      </c>
      <c r="U793" s="1">
        <v>295763.0</v>
      </c>
    </row>
    <row r="794" ht="13.5" customHeight="1">
      <c r="A794" s="1">
        <v>43105.0</v>
      </c>
      <c r="B794" s="1">
        <v>18.55</v>
      </c>
      <c r="C794" s="1">
        <v>3191629.0</v>
      </c>
      <c r="D794" s="1">
        <v>58.34</v>
      </c>
      <c r="E794" s="1">
        <v>854657.0</v>
      </c>
      <c r="F794" s="1">
        <v>4.9279</v>
      </c>
      <c r="G794" s="1">
        <v>391023.0</v>
      </c>
      <c r="H794" s="1">
        <v>27.24</v>
      </c>
      <c r="I794" s="1">
        <v>1447376.0</v>
      </c>
      <c r="J794" s="1">
        <v>97.68</v>
      </c>
      <c r="K794" s="1">
        <v>450722.0</v>
      </c>
      <c r="L794" s="1">
        <v>33.93</v>
      </c>
      <c r="M794" s="1">
        <v>2365272.0</v>
      </c>
      <c r="N794" s="1">
        <v>5.52</v>
      </c>
      <c r="O794" s="1">
        <v>3000207.0</v>
      </c>
      <c r="P794" s="1">
        <v>18.7</v>
      </c>
      <c r="Q794" s="1">
        <v>4257820.0</v>
      </c>
      <c r="R794" s="1">
        <v>8.33</v>
      </c>
      <c r="S794" s="1">
        <v>4671237.0</v>
      </c>
      <c r="T794" s="1">
        <v>19.37</v>
      </c>
      <c r="U794" s="1">
        <v>203838.0</v>
      </c>
    </row>
    <row r="795" ht="13.5" customHeight="1">
      <c r="A795" s="1">
        <v>43108.0</v>
      </c>
      <c r="B795" s="1">
        <v>18.29</v>
      </c>
      <c r="C795" s="1">
        <v>3723803.0</v>
      </c>
      <c r="D795" s="1">
        <v>58.54</v>
      </c>
      <c r="E795" s="1">
        <v>998010.0</v>
      </c>
      <c r="F795" s="1">
        <v>4.9563</v>
      </c>
      <c r="G795" s="1">
        <v>243903.0</v>
      </c>
      <c r="H795" s="1">
        <v>26.86</v>
      </c>
      <c r="I795" s="1">
        <v>962834.0</v>
      </c>
      <c r="J795" s="1">
        <v>97.52</v>
      </c>
      <c r="K795" s="1">
        <v>585160.0</v>
      </c>
      <c r="L795" s="1">
        <v>35.48</v>
      </c>
      <c r="M795" s="1">
        <v>3803600.0</v>
      </c>
      <c r="N795" s="1">
        <v>5.38</v>
      </c>
      <c r="O795" s="1">
        <v>2762593.0</v>
      </c>
      <c r="P795" s="1">
        <v>18.74</v>
      </c>
      <c r="Q795" s="1">
        <v>2984894.0</v>
      </c>
      <c r="R795" s="1">
        <v>8.49</v>
      </c>
      <c r="S795" s="1">
        <v>4527871.0</v>
      </c>
      <c r="T795" s="1">
        <v>19.71</v>
      </c>
      <c r="U795" s="1">
        <v>452741.0</v>
      </c>
    </row>
    <row r="796" ht="13.5" customHeight="1">
      <c r="A796" s="1">
        <v>43109.0</v>
      </c>
      <c r="B796" s="1">
        <v>18.14</v>
      </c>
      <c r="C796" s="1">
        <v>3047299.0</v>
      </c>
      <c r="D796" s="1">
        <v>58.26</v>
      </c>
      <c r="E796" s="1">
        <v>1196411.0</v>
      </c>
      <c r="F796" s="1">
        <v>4.8142</v>
      </c>
      <c r="G796" s="1">
        <v>198689.0</v>
      </c>
      <c r="H796" s="1">
        <v>26.25</v>
      </c>
      <c r="I796" s="1">
        <v>1840824.0</v>
      </c>
      <c r="J796" s="1">
        <v>97.94</v>
      </c>
      <c r="K796" s="1">
        <v>762941.0</v>
      </c>
      <c r="L796" s="1">
        <v>35.51</v>
      </c>
      <c r="M796" s="1">
        <v>3954589.0</v>
      </c>
      <c r="N796" s="1">
        <v>5.17</v>
      </c>
      <c r="O796" s="1">
        <v>4268364.0</v>
      </c>
      <c r="P796" s="1">
        <v>18.64</v>
      </c>
      <c r="Q796" s="1">
        <v>7623894.0</v>
      </c>
      <c r="R796" s="1">
        <v>8.44</v>
      </c>
      <c r="S796" s="1">
        <v>7596856.0</v>
      </c>
      <c r="T796" s="1">
        <v>19.62</v>
      </c>
      <c r="U796" s="1">
        <v>303070.0</v>
      </c>
    </row>
    <row r="797" ht="13.5" customHeight="1">
      <c r="A797" s="1">
        <v>43110.0</v>
      </c>
      <c r="B797" s="1">
        <v>18.28</v>
      </c>
      <c r="C797" s="1">
        <v>4765438.0</v>
      </c>
      <c r="D797" s="1">
        <v>58.41</v>
      </c>
      <c r="E797" s="1">
        <v>1580240.0</v>
      </c>
      <c r="F797" s="1">
        <v>4.8805</v>
      </c>
      <c r="G797" s="1">
        <v>238140.0</v>
      </c>
      <c r="H797" s="1">
        <v>26.41</v>
      </c>
      <c r="I797" s="1">
        <v>2257372.0</v>
      </c>
      <c r="J797" s="1">
        <v>97.47</v>
      </c>
      <c r="K797" s="1">
        <v>737735.0</v>
      </c>
      <c r="L797" s="1">
        <v>36.52</v>
      </c>
      <c r="M797" s="1">
        <v>4059980.0</v>
      </c>
      <c r="N797" s="1">
        <v>5.18</v>
      </c>
      <c r="O797" s="1">
        <v>7731435.0</v>
      </c>
      <c r="P797" s="1">
        <v>18.97</v>
      </c>
      <c r="Q797" s="1">
        <v>4492313.0</v>
      </c>
      <c r="R797" s="1">
        <v>8.69</v>
      </c>
      <c r="S797" s="1">
        <v>6323313.0</v>
      </c>
      <c r="T797" s="1">
        <v>20.16</v>
      </c>
      <c r="U797" s="1">
        <v>344061.0</v>
      </c>
    </row>
    <row r="798" ht="13.5" customHeight="1">
      <c r="A798" s="1">
        <v>43111.0</v>
      </c>
      <c r="B798" s="1">
        <v>18.36</v>
      </c>
      <c r="C798" s="1">
        <v>2863972.0</v>
      </c>
      <c r="D798" s="1">
        <v>58.06</v>
      </c>
      <c r="E798" s="1">
        <v>856618.0</v>
      </c>
      <c r="F798" s="1">
        <v>4.89</v>
      </c>
      <c r="G798" s="1">
        <v>108040.0</v>
      </c>
      <c r="H798" s="1">
        <v>26.49</v>
      </c>
      <c r="I798" s="1">
        <v>1084518.0</v>
      </c>
      <c r="J798" s="1">
        <v>96.81</v>
      </c>
      <c r="K798" s="1">
        <v>572902.0</v>
      </c>
      <c r="L798" s="1">
        <v>37.9</v>
      </c>
      <c r="M798" s="1">
        <v>4183391.0</v>
      </c>
      <c r="N798" s="1">
        <v>5.22</v>
      </c>
      <c r="O798" s="1">
        <v>5610503.0</v>
      </c>
      <c r="P798" s="1">
        <v>19.46</v>
      </c>
      <c r="Q798" s="1">
        <v>3417199.0</v>
      </c>
      <c r="R798" s="1">
        <v>8.8</v>
      </c>
      <c r="S798" s="1">
        <v>6464997.0</v>
      </c>
      <c r="T798" s="1">
        <v>20.26</v>
      </c>
      <c r="U798" s="1">
        <v>378801.0</v>
      </c>
    </row>
    <row r="799" ht="13.5" customHeight="1">
      <c r="A799" s="1">
        <v>43112.0</v>
      </c>
      <c r="B799" s="1">
        <v>18.88</v>
      </c>
      <c r="C799" s="1">
        <v>4383908.0</v>
      </c>
      <c r="D799" s="1">
        <v>58.88</v>
      </c>
      <c r="E799" s="1">
        <v>836676.0</v>
      </c>
      <c r="F799" s="1">
        <v>4.7952</v>
      </c>
      <c r="G799" s="1">
        <v>181969.0</v>
      </c>
      <c r="H799" s="1">
        <v>27.33</v>
      </c>
      <c r="I799" s="1">
        <v>1675859.0</v>
      </c>
      <c r="J799" s="1">
        <v>97.52</v>
      </c>
      <c r="K799" s="1">
        <v>594553.0</v>
      </c>
      <c r="L799" s="1">
        <v>38.25</v>
      </c>
      <c r="M799" s="1">
        <v>4511172.0</v>
      </c>
      <c r="N799" s="1">
        <v>5.42</v>
      </c>
      <c r="O799" s="1">
        <v>9117724.0</v>
      </c>
      <c r="P799" s="1">
        <v>19.3</v>
      </c>
      <c r="Q799" s="1">
        <v>3129811.0</v>
      </c>
      <c r="R799" s="1">
        <v>8.7</v>
      </c>
      <c r="S799" s="1">
        <v>3237629.0</v>
      </c>
      <c r="T799" s="1">
        <v>20.77</v>
      </c>
      <c r="U799" s="1">
        <v>400396.0</v>
      </c>
    </row>
    <row r="800" ht="13.5" customHeight="1">
      <c r="A800" s="1">
        <v>43115.0</v>
      </c>
      <c r="B800" s="1">
        <v>19.49</v>
      </c>
      <c r="C800" s="1">
        <v>3573962.0</v>
      </c>
      <c r="D800" s="1">
        <v>59.39</v>
      </c>
      <c r="E800" s="1">
        <v>436550.0</v>
      </c>
      <c r="F800" s="1">
        <v>4.89</v>
      </c>
      <c r="G800" s="1">
        <v>105223.0</v>
      </c>
      <c r="H800" s="1">
        <v>27.49</v>
      </c>
      <c r="I800" s="1">
        <v>369829.0</v>
      </c>
      <c r="J800" s="1">
        <v>97.82</v>
      </c>
      <c r="K800" s="1">
        <v>219502.0</v>
      </c>
      <c r="L800" s="1">
        <v>38.63</v>
      </c>
      <c r="M800" s="1">
        <v>1306313.0</v>
      </c>
      <c r="N800" s="1">
        <v>5.8</v>
      </c>
      <c r="O800" s="1">
        <v>6061809.0</v>
      </c>
      <c r="P800" s="1">
        <v>19.6</v>
      </c>
      <c r="Q800" s="1">
        <v>1589809.0</v>
      </c>
      <c r="R800" s="1">
        <v>8.94</v>
      </c>
      <c r="S800" s="1">
        <v>2028926.0</v>
      </c>
      <c r="T800" s="1">
        <v>21.16</v>
      </c>
      <c r="U800" s="1">
        <v>212956.0</v>
      </c>
    </row>
    <row r="801" ht="13.5" customHeight="1">
      <c r="A801" s="1">
        <v>43116.0</v>
      </c>
      <c r="B801" s="1">
        <v>18.88</v>
      </c>
      <c r="C801" s="1">
        <v>7392756.0</v>
      </c>
      <c r="D801" s="1">
        <v>59.57</v>
      </c>
      <c r="E801" s="1">
        <v>1234183.0</v>
      </c>
      <c r="F801" s="1">
        <v>4.909</v>
      </c>
      <c r="G801" s="1">
        <v>197599.0</v>
      </c>
      <c r="H801" s="1">
        <v>27.64</v>
      </c>
      <c r="I801" s="1">
        <v>1691288.0</v>
      </c>
      <c r="J801" s="1">
        <v>97.69</v>
      </c>
      <c r="K801" s="1">
        <v>631765.0</v>
      </c>
      <c r="L801" s="1">
        <v>37.06</v>
      </c>
      <c r="M801" s="1">
        <v>5541408.0</v>
      </c>
      <c r="N801" s="1">
        <v>5.55</v>
      </c>
      <c r="O801" s="1">
        <v>1.0466531E7</v>
      </c>
      <c r="P801" s="1">
        <v>19.41</v>
      </c>
      <c r="Q801" s="1">
        <v>5610945.0</v>
      </c>
      <c r="R801" s="1">
        <v>8.93</v>
      </c>
      <c r="S801" s="1">
        <v>9753273.0</v>
      </c>
      <c r="T801" s="1">
        <v>21.41</v>
      </c>
      <c r="U801" s="1">
        <v>719379.0</v>
      </c>
    </row>
    <row r="802" ht="13.5" customHeight="1">
      <c r="A802" s="1">
        <v>43117.0</v>
      </c>
      <c r="B802" s="1">
        <v>18.17</v>
      </c>
      <c r="C802" s="1">
        <v>6472208.0</v>
      </c>
      <c r="D802" s="1">
        <v>58.95</v>
      </c>
      <c r="E802" s="1">
        <v>1197394.0</v>
      </c>
      <c r="F802" s="1">
        <v>4.8142</v>
      </c>
      <c r="G802" s="1">
        <v>394216.0</v>
      </c>
      <c r="H802" s="1">
        <v>27.33</v>
      </c>
      <c r="I802" s="1">
        <v>1194581.0</v>
      </c>
      <c r="J802" s="1">
        <v>98.14</v>
      </c>
      <c r="K802" s="1">
        <v>635295.0</v>
      </c>
      <c r="L802" s="1">
        <v>37.07</v>
      </c>
      <c r="M802" s="1">
        <v>4128933.0</v>
      </c>
      <c r="N802" s="1">
        <v>5.43</v>
      </c>
      <c r="O802" s="1">
        <v>8633288.0</v>
      </c>
      <c r="P802" s="1">
        <v>19.48</v>
      </c>
      <c r="Q802" s="1">
        <v>5103784.0</v>
      </c>
      <c r="R802" s="1">
        <v>9.11</v>
      </c>
      <c r="S802" s="1">
        <v>1.0145483E7</v>
      </c>
      <c r="T802" s="1">
        <v>21.07</v>
      </c>
      <c r="U802" s="1">
        <v>403761.0</v>
      </c>
    </row>
    <row r="803" ht="13.5" customHeight="1">
      <c r="A803" s="1">
        <v>43118.0</v>
      </c>
      <c r="B803" s="1">
        <v>17.71</v>
      </c>
      <c r="C803" s="1">
        <v>5980460.0</v>
      </c>
      <c r="D803" s="1">
        <v>57.99</v>
      </c>
      <c r="E803" s="1">
        <v>1149092.0</v>
      </c>
      <c r="F803" s="1">
        <v>4.7005</v>
      </c>
      <c r="G803" s="1">
        <v>188776.0</v>
      </c>
      <c r="H803" s="1">
        <v>27.25</v>
      </c>
      <c r="I803" s="1">
        <v>1546417.0</v>
      </c>
      <c r="J803" s="1">
        <v>97.64</v>
      </c>
      <c r="K803" s="1">
        <v>463503.0</v>
      </c>
      <c r="L803" s="1">
        <v>36.27</v>
      </c>
      <c r="M803" s="1">
        <v>4852980.0</v>
      </c>
      <c r="N803" s="1">
        <v>5.27</v>
      </c>
      <c r="O803" s="1">
        <v>5741332.0</v>
      </c>
      <c r="P803" s="1">
        <v>19.3</v>
      </c>
      <c r="Q803" s="1">
        <v>3217724.0</v>
      </c>
      <c r="R803" s="1">
        <v>8.82</v>
      </c>
      <c r="S803" s="1">
        <v>1.0184054E7</v>
      </c>
      <c r="T803" s="1">
        <v>20.59</v>
      </c>
      <c r="U803" s="1">
        <v>380083.0</v>
      </c>
    </row>
    <row r="804" ht="13.5" customHeight="1">
      <c r="A804" s="1">
        <v>43119.0</v>
      </c>
      <c r="B804" s="1">
        <v>17.99</v>
      </c>
      <c r="C804" s="1">
        <v>4674260.0</v>
      </c>
      <c r="D804" s="1">
        <v>57.84</v>
      </c>
      <c r="E804" s="1">
        <v>1038575.0</v>
      </c>
      <c r="F804" s="1">
        <v>4.691</v>
      </c>
      <c r="G804" s="1">
        <v>106316.0</v>
      </c>
      <c r="H804" s="1">
        <v>27.52</v>
      </c>
      <c r="I804" s="1">
        <v>1342537.0</v>
      </c>
      <c r="J804" s="1">
        <v>97.86</v>
      </c>
      <c r="K804" s="1">
        <v>707388.0</v>
      </c>
      <c r="L804" s="1">
        <v>36.79</v>
      </c>
      <c r="M804" s="1">
        <v>4207462.0</v>
      </c>
      <c r="N804" s="1">
        <v>5.25</v>
      </c>
      <c r="O804" s="1">
        <v>5510660.0</v>
      </c>
      <c r="P804" s="1">
        <v>19.22</v>
      </c>
      <c r="Q804" s="1">
        <v>4237790.0</v>
      </c>
      <c r="R804" s="1">
        <v>8.81</v>
      </c>
      <c r="S804" s="1">
        <v>2699737.0</v>
      </c>
      <c r="T804" s="1">
        <v>20.86</v>
      </c>
      <c r="U804" s="1">
        <v>302024.0</v>
      </c>
    </row>
    <row r="805" ht="13.5" customHeight="1">
      <c r="A805" s="1">
        <v>43122.0</v>
      </c>
      <c r="B805" s="1">
        <v>18.04</v>
      </c>
      <c r="C805" s="1">
        <v>4458586.0</v>
      </c>
      <c r="D805" s="1">
        <v>57.15</v>
      </c>
      <c r="E805" s="1">
        <v>1009437.0</v>
      </c>
      <c r="F805" s="1">
        <v>4.7573</v>
      </c>
      <c r="G805" s="1">
        <v>56721.0</v>
      </c>
      <c r="H805" s="1">
        <v>27.06</v>
      </c>
      <c r="I805" s="1">
        <v>1578947.0</v>
      </c>
      <c r="J805" s="1">
        <v>94.51</v>
      </c>
      <c r="K805" s="1">
        <v>1212772.0</v>
      </c>
      <c r="L805" s="1">
        <v>36.27</v>
      </c>
      <c r="M805" s="1">
        <v>3937324.0</v>
      </c>
      <c r="N805" s="1">
        <v>5.36</v>
      </c>
      <c r="O805" s="1">
        <v>4783772.0</v>
      </c>
      <c r="P805" s="1">
        <v>19.03</v>
      </c>
      <c r="Q805" s="1">
        <v>5737800.0</v>
      </c>
      <c r="R805" s="1">
        <v>8.75</v>
      </c>
      <c r="S805" s="1">
        <v>7167930.0</v>
      </c>
      <c r="T805" s="1">
        <v>20.64</v>
      </c>
      <c r="U805" s="1">
        <v>290539.0</v>
      </c>
    </row>
    <row r="806" ht="13.5" customHeight="1">
      <c r="A806" s="1">
        <v>43123.0</v>
      </c>
      <c r="B806" s="1">
        <v>18.45</v>
      </c>
      <c r="C806" s="1">
        <v>5637159.0</v>
      </c>
      <c r="D806" s="1">
        <v>57.78</v>
      </c>
      <c r="E806" s="1">
        <v>1120338.0</v>
      </c>
      <c r="F806" s="1">
        <v>4.7668</v>
      </c>
      <c r="G806" s="1">
        <v>100154.0</v>
      </c>
      <c r="H806" s="1">
        <v>27.41</v>
      </c>
      <c r="I806" s="1">
        <v>1849641.0</v>
      </c>
      <c r="J806" s="1">
        <v>94.9</v>
      </c>
      <c r="K806" s="1">
        <v>986611.0</v>
      </c>
      <c r="L806" s="1">
        <v>35.48</v>
      </c>
      <c r="M806" s="1">
        <v>4567142.0</v>
      </c>
      <c r="N806" s="1">
        <v>5.65</v>
      </c>
      <c r="O806" s="1">
        <v>8160178.0</v>
      </c>
      <c r="P806" s="1">
        <v>18.59</v>
      </c>
      <c r="Q806" s="1">
        <v>1.0767476E7</v>
      </c>
      <c r="R806" s="1">
        <v>8.78</v>
      </c>
      <c r="S806" s="1">
        <v>5506855.0</v>
      </c>
      <c r="T806" s="1">
        <v>21.02</v>
      </c>
      <c r="U806" s="1">
        <v>461255.0</v>
      </c>
    </row>
    <row r="807" ht="13.5" customHeight="1">
      <c r="A807" s="1">
        <v>43124.0</v>
      </c>
      <c r="B807" s="1">
        <v>18.54</v>
      </c>
      <c r="C807" s="1">
        <v>6877068.0</v>
      </c>
      <c r="D807" s="1">
        <v>60.57</v>
      </c>
      <c r="E807" s="1">
        <v>2326669.0</v>
      </c>
      <c r="F807" s="1">
        <v>4.89</v>
      </c>
      <c r="G807" s="1">
        <v>49041.0</v>
      </c>
      <c r="H807" s="1">
        <v>27.54</v>
      </c>
      <c r="I807" s="1">
        <v>1881229.0</v>
      </c>
      <c r="J807" s="1">
        <v>96.39</v>
      </c>
      <c r="K807" s="1">
        <v>1206083.0</v>
      </c>
      <c r="L807" s="1">
        <v>35.86</v>
      </c>
      <c r="M807" s="1">
        <v>4893434.0</v>
      </c>
      <c r="N807" s="1">
        <v>5.68</v>
      </c>
      <c r="O807" s="1">
        <v>1.2769426E7</v>
      </c>
      <c r="P807" s="1">
        <v>19.0</v>
      </c>
      <c r="Q807" s="1">
        <v>5001348.0</v>
      </c>
      <c r="R807" s="1">
        <v>9.09</v>
      </c>
      <c r="S807" s="1">
        <v>1.2535752E7</v>
      </c>
      <c r="T807" s="1">
        <v>21.37</v>
      </c>
      <c r="U807" s="1">
        <v>516351.0</v>
      </c>
    </row>
    <row r="808" ht="13.5" customHeight="1">
      <c r="A808" s="1">
        <v>43125.0</v>
      </c>
      <c r="B808" s="1">
        <v>18.27</v>
      </c>
      <c r="C808" s="1">
        <v>6251849.0</v>
      </c>
      <c r="D808" s="1">
        <v>60.37</v>
      </c>
      <c r="E808" s="1">
        <v>1731764.0</v>
      </c>
      <c r="F808" s="1">
        <v>4.8237</v>
      </c>
      <c r="G808" s="1">
        <v>47672.0</v>
      </c>
      <c r="H808" s="1">
        <v>27.2</v>
      </c>
      <c r="I808" s="1">
        <v>1220013.0</v>
      </c>
      <c r="J808" s="1">
        <v>96.01</v>
      </c>
      <c r="K808" s="1">
        <v>888224.0</v>
      </c>
      <c r="L808" s="1">
        <v>36.04</v>
      </c>
      <c r="M808" s="1">
        <v>3845083.0</v>
      </c>
      <c r="N808" s="1">
        <v>5.51</v>
      </c>
      <c r="O808" s="1">
        <v>5944296.0</v>
      </c>
      <c r="P808" s="1">
        <v>19.01</v>
      </c>
      <c r="Q808" s="1">
        <v>5760523.0</v>
      </c>
      <c r="R808" s="1">
        <v>8.93</v>
      </c>
      <c r="S808" s="1">
        <v>6739099.0</v>
      </c>
      <c r="T808" s="1">
        <v>20.75</v>
      </c>
      <c r="U808" s="1">
        <v>488653.0</v>
      </c>
    </row>
    <row r="809" ht="13.5" customHeight="1">
      <c r="A809" s="1">
        <v>43126.0</v>
      </c>
      <c r="B809" s="1">
        <v>18.2</v>
      </c>
      <c r="C809" s="1">
        <v>3140636.0</v>
      </c>
      <c r="D809" s="1">
        <v>60.72</v>
      </c>
      <c r="E809" s="1">
        <v>1135625.0</v>
      </c>
      <c r="F809" s="1">
        <v>4.8521</v>
      </c>
      <c r="G809" s="1">
        <v>26495.0</v>
      </c>
      <c r="H809" s="1">
        <v>27.34</v>
      </c>
      <c r="I809" s="1">
        <v>847180.0</v>
      </c>
      <c r="J809" s="1">
        <v>96.19</v>
      </c>
      <c r="K809" s="1">
        <v>392537.0</v>
      </c>
      <c r="L809" s="1">
        <v>36.13</v>
      </c>
      <c r="M809" s="1">
        <v>2558219.0</v>
      </c>
      <c r="N809" s="1">
        <v>5.56</v>
      </c>
      <c r="O809" s="1">
        <v>3603906.0</v>
      </c>
      <c r="P809" s="1">
        <v>18.98</v>
      </c>
      <c r="Q809" s="1">
        <v>5841321.0</v>
      </c>
      <c r="R809" s="1">
        <v>8.83</v>
      </c>
      <c r="S809" s="1">
        <v>2519902.0</v>
      </c>
      <c r="T809" s="1">
        <v>20.72</v>
      </c>
      <c r="U809" s="1">
        <v>344894.0</v>
      </c>
    </row>
    <row r="810" ht="13.5" customHeight="1">
      <c r="A810" s="1">
        <v>43129.0</v>
      </c>
      <c r="B810" s="1">
        <v>17.68</v>
      </c>
      <c r="C810" s="1">
        <v>4301832.0</v>
      </c>
      <c r="D810" s="1">
        <v>58.81</v>
      </c>
      <c r="E810" s="1">
        <v>961273.0</v>
      </c>
      <c r="F810" s="1">
        <v>4.8331</v>
      </c>
      <c r="G810" s="1">
        <v>35829.0</v>
      </c>
      <c r="H810" s="1">
        <v>26.54</v>
      </c>
      <c r="I810" s="1">
        <v>983360.0</v>
      </c>
      <c r="J810" s="1">
        <v>93.9</v>
      </c>
      <c r="K810" s="1">
        <v>613709.0</v>
      </c>
      <c r="L810" s="1">
        <v>36.24</v>
      </c>
      <c r="M810" s="1">
        <v>3451910.0</v>
      </c>
      <c r="N810" s="1">
        <v>5.32</v>
      </c>
      <c r="O810" s="1">
        <v>5534515.0</v>
      </c>
      <c r="P810" s="1">
        <v>18.5</v>
      </c>
      <c r="Q810" s="1">
        <v>6080460.0</v>
      </c>
      <c r="R810" s="1">
        <v>8.91</v>
      </c>
      <c r="S810" s="1">
        <v>3717612.0</v>
      </c>
      <c r="T810" s="1">
        <v>19.96</v>
      </c>
      <c r="U810" s="1">
        <v>366029.0</v>
      </c>
    </row>
    <row r="811" ht="13.5" customHeight="1">
      <c r="A811" s="1">
        <v>43130.0</v>
      </c>
      <c r="B811" s="1">
        <v>17.64</v>
      </c>
      <c r="C811" s="1">
        <v>4803773.0</v>
      </c>
      <c r="D811" s="1">
        <v>58.4</v>
      </c>
      <c r="E811" s="1">
        <v>782487.0</v>
      </c>
      <c r="F811" s="1">
        <v>4.7952</v>
      </c>
      <c r="G811" s="1">
        <v>192378.0</v>
      </c>
      <c r="H811" s="1">
        <v>26.44</v>
      </c>
      <c r="I811" s="1">
        <v>1016486.0</v>
      </c>
      <c r="J811" s="1">
        <v>93.99</v>
      </c>
      <c r="K811" s="1">
        <v>524069.0</v>
      </c>
      <c r="L811" s="1">
        <v>36.02</v>
      </c>
      <c r="M811" s="1">
        <v>3782903.0</v>
      </c>
      <c r="N811" s="1">
        <v>5.27</v>
      </c>
      <c r="O811" s="1">
        <v>5339241.0</v>
      </c>
      <c r="P811" s="1">
        <v>18.17</v>
      </c>
      <c r="Q811" s="1">
        <v>6157034.0</v>
      </c>
      <c r="R811" s="1">
        <v>8.64</v>
      </c>
      <c r="S811" s="1">
        <v>4410288.0</v>
      </c>
      <c r="T811" s="1">
        <v>20.09</v>
      </c>
      <c r="U811" s="1">
        <v>452206.0</v>
      </c>
    </row>
    <row r="812" ht="13.5" customHeight="1">
      <c r="A812" s="1">
        <v>43131.0</v>
      </c>
      <c r="B812" s="1">
        <v>17.69</v>
      </c>
      <c r="C812" s="1">
        <v>5354853.0</v>
      </c>
      <c r="D812" s="1">
        <v>58.19</v>
      </c>
      <c r="E812" s="1">
        <v>980800.0</v>
      </c>
      <c r="F812" s="1">
        <v>4.8331</v>
      </c>
      <c r="G812" s="1">
        <v>53788.0</v>
      </c>
      <c r="H812" s="1">
        <v>26.57</v>
      </c>
      <c r="I812" s="1">
        <v>1713581.0</v>
      </c>
      <c r="J812" s="1">
        <v>94.05</v>
      </c>
      <c r="K812" s="1">
        <v>766178.0</v>
      </c>
      <c r="L812" s="1">
        <v>35.72</v>
      </c>
      <c r="M812" s="1">
        <v>3772223.0</v>
      </c>
      <c r="N812" s="1">
        <v>5.34</v>
      </c>
      <c r="O812" s="1">
        <v>5576815.0</v>
      </c>
      <c r="P812" s="1">
        <v>18.34</v>
      </c>
      <c r="Q812" s="1">
        <v>5719853.0</v>
      </c>
      <c r="R812" s="1">
        <v>8.89</v>
      </c>
      <c r="S812" s="1">
        <v>4643691.0</v>
      </c>
      <c r="T812" s="1">
        <v>20.2</v>
      </c>
      <c r="U812" s="1">
        <v>568203.0</v>
      </c>
    </row>
    <row r="813" ht="13.5" customHeight="1">
      <c r="A813" s="1">
        <v>43132.0</v>
      </c>
      <c r="B813" s="1">
        <v>17.7</v>
      </c>
      <c r="C813" s="1">
        <v>4285640.0</v>
      </c>
      <c r="D813" s="1">
        <v>57.85</v>
      </c>
      <c r="E813" s="1">
        <v>769742.0</v>
      </c>
      <c r="F813" s="1">
        <v>4.8142</v>
      </c>
      <c r="G813" s="1">
        <v>244713.0</v>
      </c>
      <c r="H813" s="1">
        <v>26.55</v>
      </c>
      <c r="I813" s="1">
        <v>1366733.0</v>
      </c>
      <c r="J813" s="1">
        <v>93.5</v>
      </c>
      <c r="K813" s="1">
        <v>473084.0</v>
      </c>
      <c r="L813" s="1">
        <v>36.72</v>
      </c>
      <c r="M813" s="1">
        <v>4074750.0</v>
      </c>
      <c r="N813" s="1">
        <v>5.33</v>
      </c>
      <c r="O813" s="1">
        <v>5256174.0</v>
      </c>
      <c r="P813" s="1">
        <v>18.43</v>
      </c>
      <c r="Q813" s="1">
        <v>4829791.0</v>
      </c>
      <c r="R813" s="1">
        <v>8.91</v>
      </c>
      <c r="S813" s="1">
        <v>3613239.0</v>
      </c>
      <c r="T813" s="1">
        <v>20.07</v>
      </c>
      <c r="U813" s="1">
        <v>303475.0</v>
      </c>
    </row>
    <row r="814" ht="13.5" customHeight="1">
      <c r="A814" s="1">
        <v>43133.0</v>
      </c>
      <c r="B814" s="1">
        <v>17.04</v>
      </c>
      <c r="C814" s="1">
        <v>5759910.0</v>
      </c>
      <c r="D814" s="1">
        <v>56.91</v>
      </c>
      <c r="E814" s="1">
        <v>753057.0</v>
      </c>
      <c r="F814" s="1">
        <v>4.7573</v>
      </c>
      <c r="G814" s="1">
        <v>147382.0</v>
      </c>
      <c r="H814" s="1">
        <v>26.24</v>
      </c>
      <c r="I814" s="1">
        <v>1436948.0</v>
      </c>
      <c r="J814" s="1">
        <v>92.23</v>
      </c>
      <c r="K814" s="1">
        <v>781790.0</v>
      </c>
      <c r="L814" s="1">
        <v>35.19</v>
      </c>
      <c r="M814" s="1">
        <v>3776387.0</v>
      </c>
      <c r="N814" s="1">
        <v>5.08</v>
      </c>
      <c r="O814" s="1">
        <v>5268131.0</v>
      </c>
      <c r="P814" s="1">
        <v>17.81</v>
      </c>
      <c r="Q814" s="1">
        <v>5577436.0</v>
      </c>
      <c r="R814" s="1">
        <v>8.5</v>
      </c>
      <c r="S814" s="1">
        <v>3247859.0</v>
      </c>
      <c r="T814" s="1">
        <v>19.8</v>
      </c>
      <c r="U814" s="1">
        <v>445993.0</v>
      </c>
    </row>
    <row r="815" ht="13.5" customHeight="1">
      <c r="A815" s="1">
        <v>43136.0</v>
      </c>
      <c r="B815" s="1">
        <v>17.07</v>
      </c>
      <c r="C815" s="1">
        <v>6640276.0</v>
      </c>
      <c r="D815" s="1">
        <v>56.12</v>
      </c>
      <c r="E815" s="1">
        <v>1018646.0</v>
      </c>
      <c r="F815" s="1">
        <v>4.7005</v>
      </c>
      <c r="G815" s="1">
        <v>173862.0</v>
      </c>
      <c r="H815" s="1">
        <v>26.38</v>
      </c>
      <c r="I815" s="1">
        <v>1876065.0</v>
      </c>
      <c r="J815" s="1">
        <v>92.89</v>
      </c>
      <c r="K815" s="1">
        <v>848143.0</v>
      </c>
      <c r="L815" s="1">
        <v>34.64</v>
      </c>
      <c r="M815" s="1">
        <v>4187299.0</v>
      </c>
      <c r="N815" s="1">
        <v>5.11</v>
      </c>
      <c r="O815" s="1">
        <v>5838141.0</v>
      </c>
      <c r="P815" s="1">
        <v>17.67</v>
      </c>
      <c r="Q815" s="1">
        <v>7068610.0</v>
      </c>
      <c r="R815" s="1">
        <v>8.49</v>
      </c>
      <c r="S815" s="1">
        <v>4094004.0</v>
      </c>
      <c r="T815" s="1">
        <v>20.15</v>
      </c>
      <c r="U815" s="1">
        <v>705300.0</v>
      </c>
    </row>
    <row r="816" ht="13.5" customHeight="1">
      <c r="A816" s="1">
        <v>43137.0</v>
      </c>
      <c r="B816" s="1">
        <v>16.87</v>
      </c>
      <c r="C816" s="1">
        <v>7629610.0</v>
      </c>
      <c r="D816" s="1">
        <v>54.98</v>
      </c>
      <c r="E816" s="1">
        <v>1110681.0</v>
      </c>
      <c r="F816" s="1">
        <v>4.6152</v>
      </c>
      <c r="G816" s="1">
        <v>115257.0</v>
      </c>
      <c r="H816" s="1">
        <v>25.65</v>
      </c>
      <c r="I816" s="1">
        <v>2505465.0</v>
      </c>
      <c r="J816" s="1">
        <v>89.35</v>
      </c>
      <c r="K816" s="1">
        <v>1062140.0</v>
      </c>
      <c r="L816" s="1">
        <v>35.92</v>
      </c>
      <c r="M816" s="1">
        <v>4623459.0</v>
      </c>
      <c r="N816" s="1">
        <v>4.99</v>
      </c>
      <c r="O816" s="1">
        <v>6498870.0</v>
      </c>
      <c r="P816" s="1">
        <v>18.25</v>
      </c>
      <c r="Q816" s="1">
        <v>5690901.0</v>
      </c>
      <c r="R816" s="1">
        <v>8.51</v>
      </c>
      <c r="S816" s="1">
        <v>3646206.0</v>
      </c>
      <c r="T816" s="1">
        <v>19.86</v>
      </c>
      <c r="U816" s="1">
        <v>403310.0</v>
      </c>
    </row>
    <row r="817" ht="13.5" customHeight="1">
      <c r="A817" s="1">
        <v>43138.0</v>
      </c>
      <c r="B817" s="1">
        <v>16.83</v>
      </c>
      <c r="C817" s="1">
        <v>5368368.0</v>
      </c>
      <c r="D817" s="1">
        <v>55.09</v>
      </c>
      <c r="E817" s="1">
        <v>906126.0</v>
      </c>
      <c r="F817" s="1">
        <v>4.7194</v>
      </c>
      <c r="G817" s="1">
        <v>64987.0</v>
      </c>
      <c r="H817" s="1">
        <v>24.94</v>
      </c>
      <c r="I817" s="1">
        <v>1794142.0</v>
      </c>
      <c r="J817" s="1">
        <v>88.51</v>
      </c>
      <c r="K817" s="1">
        <v>1064397.0</v>
      </c>
      <c r="L817" s="1">
        <v>34.67</v>
      </c>
      <c r="M817" s="1">
        <v>3936801.0</v>
      </c>
      <c r="N817" s="1">
        <v>4.95</v>
      </c>
      <c r="O817" s="1">
        <v>5066011.0</v>
      </c>
      <c r="P817" s="1">
        <v>17.64</v>
      </c>
      <c r="Q817" s="1">
        <v>6000379.0</v>
      </c>
      <c r="R817" s="1">
        <v>8.14</v>
      </c>
      <c r="S817" s="1">
        <v>3581607.0</v>
      </c>
      <c r="T817" s="1">
        <v>19.57</v>
      </c>
      <c r="U817" s="1">
        <v>518054.0</v>
      </c>
    </row>
    <row r="818" ht="13.5" customHeight="1">
      <c r="A818" s="1">
        <v>43139.0</v>
      </c>
      <c r="B818" s="1">
        <v>16.67</v>
      </c>
      <c r="C818" s="1">
        <v>7088442.0</v>
      </c>
      <c r="D818" s="1">
        <v>54.81</v>
      </c>
      <c r="E818" s="1">
        <v>1132216.0</v>
      </c>
      <c r="F818" s="1">
        <v>4.7573</v>
      </c>
      <c r="G818" s="1">
        <v>123941.0</v>
      </c>
      <c r="H818" s="1">
        <v>25.02</v>
      </c>
      <c r="I818" s="1">
        <v>1917496.0</v>
      </c>
      <c r="J818" s="1">
        <v>88.22</v>
      </c>
      <c r="K818" s="1">
        <v>1018927.0</v>
      </c>
      <c r="L818" s="1">
        <v>33.3</v>
      </c>
      <c r="M818" s="1">
        <v>4588366.0</v>
      </c>
      <c r="N818" s="1">
        <v>4.99</v>
      </c>
      <c r="O818" s="1">
        <v>4796525.0</v>
      </c>
      <c r="P818" s="1">
        <v>17.11</v>
      </c>
      <c r="Q818" s="1">
        <v>8193657.0</v>
      </c>
      <c r="R818" s="1">
        <v>7.78</v>
      </c>
      <c r="S818" s="1">
        <v>7382586.0</v>
      </c>
      <c r="T818" s="1">
        <v>19.48</v>
      </c>
      <c r="U818" s="1">
        <v>309955.0</v>
      </c>
    </row>
    <row r="819" ht="13.5" customHeight="1">
      <c r="A819" s="1">
        <v>43140.0</v>
      </c>
      <c r="B819" s="1">
        <v>16.5</v>
      </c>
      <c r="C819" s="1">
        <v>8631452.0</v>
      </c>
      <c r="D819" s="1">
        <v>54.26</v>
      </c>
      <c r="E819" s="1">
        <v>1168953.0</v>
      </c>
      <c r="F819" s="1">
        <v>4.7479</v>
      </c>
      <c r="G819" s="1">
        <v>158756.0</v>
      </c>
      <c r="H819" s="1">
        <v>23.96</v>
      </c>
      <c r="I819" s="1">
        <v>2328282.0</v>
      </c>
      <c r="J819" s="1">
        <v>87.49</v>
      </c>
      <c r="K819" s="1">
        <v>1045430.0</v>
      </c>
      <c r="L819" s="1">
        <v>34.89</v>
      </c>
      <c r="M819" s="1">
        <v>4401111.0</v>
      </c>
      <c r="N819" s="1">
        <v>4.91</v>
      </c>
      <c r="O819" s="1">
        <v>6644718.0</v>
      </c>
      <c r="P819" s="1">
        <v>17.68</v>
      </c>
      <c r="Q819" s="1">
        <v>7906194.0</v>
      </c>
      <c r="R819" s="1">
        <v>7.87</v>
      </c>
      <c r="S819" s="1">
        <v>1.0329354E7</v>
      </c>
      <c r="T819" s="1">
        <v>19.13</v>
      </c>
      <c r="U819" s="1">
        <v>476431.0</v>
      </c>
    </row>
    <row r="820" ht="13.5" customHeight="1">
      <c r="A820" s="1">
        <v>43143.0</v>
      </c>
      <c r="B820" s="1">
        <v>16.71</v>
      </c>
      <c r="C820" s="1">
        <v>7963463.0</v>
      </c>
      <c r="D820" s="1">
        <v>55.49</v>
      </c>
      <c r="E820" s="1">
        <v>1301349.0</v>
      </c>
      <c r="F820" s="1">
        <v>4.8237</v>
      </c>
      <c r="G820" s="1">
        <v>74635.0</v>
      </c>
      <c r="H820" s="1">
        <v>24.77</v>
      </c>
      <c r="I820" s="1">
        <v>2510630.0</v>
      </c>
      <c r="J820" s="1">
        <v>89.19</v>
      </c>
      <c r="K820" s="1">
        <v>1109306.0</v>
      </c>
      <c r="L820" s="1">
        <v>35.93</v>
      </c>
      <c r="M820" s="1">
        <v>4892078.0</v>
      </c>
      <c r="N820" s="1">
        <v>5.02</v>
      </c>
      <c r="O820" s="1">
        <v>7487555.0</v>
      </c>
      <c r="P820" s="1">
        <v>18.77</v>
      </c>
      <c r="Q820" s="1">
        <v>1.2130836E7</v>
      </c>
      <c r="R820" s="1">
        <v>8.02</v>
      </c>
      <c r="S820" s="1">
        <v>5694354.0</v>
      </c>
      <c r="T820" s="1">
        <v>19.9</v>
      </c>
      <c r="U820" s="1">
        <v>377689.0</v>
      </c>
    </row>
    <row r="821" ht="13.5" customHeight="1">
      <c r="A821" s="1">
        <v>43144.0</v>
      </c>
      <c r="B821" s="1">
        <v>16.64</v>
      </c>
      <c r="C821" s="1">
        <v>7392974.0</v>
      </c>
      <c r="D821" s="1">
        <v>55.32</v>
      </c>
      <c r="E821" s="1">
        <v>1044256.0</v>
      </c>
      <c r="F821" s="1">
        <v>4.7384</v>
      </c>
      <c r="G821" s="1">
        <v>95067.0</v>
      </c>
      <c r="H821" s="1">
        <v>24.53</v>
      </c>
      <c r="I821" s="1">
        <v>1494878.0</v>
      </c>
      <c r="J821" s="1">
        <v>90.06</v>
      </c>
      <c r="K821" s="1">
        <v>988844.0</v>
      </c>
      <c r="L821" s="1">
        <v>37.36</v>
      </c>
      <c r="M821" s="1">
        <v>4762828.0</v>
      </c>
      <c r="N821" s="1">
        <v>4.95</v>
      </c>
      <c r="O821" s="1">
        <v>8013452.0</v>
      </c>
      <c r="P821" s="1">
        <v>20.22</v>
      </c>
      <c r="Q821" s="1">
        <v>1.4514945E7</v>
      </c>
      <c r="R821" s="1">
        <v>8.37</v>
      </c>
      <c r="S821" s="1">
        <v>6997581.0</v>
      </c>
      <c r="T821" s="1">
        <v>19.99</v>
      </c>
      <c r="U821" s="1">
        <v>281228.0</v>
      </c>
    </row>
    <row r="822" ht="13.5" customHeight="1">
      <c r="A822" s="1">
        <v>43145.0</v>
      </c>
      <c r="B822" s="1">
        <v>17.14</v>
      </c>
      <c r="C822" s="1">
        <v>7654106.0</v>
      </c>
      <c r="D822" s="1">
        <v>57.17</v>
      </c>
      <c r="E822" s="1">
        <v>1552989.0</v>
      </c>
      <c r="F822" s="1">
        <v>4.7289</v>
      </c>
      <c r="G822" s="1">
        <v>105174.0</v>
      </c>
      <c r="H822" s="1">
        <v>24.93</v>
      </c>
      <c r="I822" s="1">
        <v>2442201.0</v>
      </c>
      <c r="J822" s="1">
        <v>92.83</v>
      </c>
      <c r="K822" s="1">
        <v>1266623.0</v>
      </c>
      <c r="L822" s="1">
        <v>37.96</v>
      </c>
      <c r="M822" s="1">
        <v>6428050.0</v>
      </c>
      <c r="N822" s="1">
        <v>5.36</v>
      </c>
      <c r="O822" s="1">
        <v>1.27247E7</v>
      </c>
      <c r="P822" s="1">
        <v>21.09</v>
      </c>
      <c r="Q822" s="1">
        <v>1.0603638E7</v>
      </c>
      <c r="R822" s="1">
        <v>8.69</v>
      </c>
      <c r="S822" s="1">
        <v>1.0381881E7</v>
      </c>
      <c r="T822" s="1">
        <v>20.76</v>
      </c>
      <c r="U822" s="1">
        <v>659066.0</v>
      </c>
    </row>
    <row r="823" ht="13.5" customHeight="1">
      <c r="A823" s="1">
        <v>43146.0</v>
      </c>
      <c r="B823" s="1">
        <v>16.62</v>
      </c>
      <c r="C823" s="1">
        <v>9035472.0</v>
      </c>
      <c r="D823" s="1">
        <v>56.29</v>
      </c>
      <c r="E823" s="1">
        <v>1806195.0</v>
      </c>
      <c r="F823" s="1">
        <v>4.7573</v>
      </c>
      <c r="G823" s="1">
        <v>57295.0</v>
      </c>
      <c r="H823" s="1">
        <v>24.84</v>
      </c>
      <c r="I823" s="1">
        <v>1675826.0</v>
      </c>
      <c r="J823" s="1">
        <v>93.63</v>
      </c>
      <c r="K823" s="1">
        <v>1031205.0</v>
      </c>
      <c r="L823" s="1">
        <v>37.81</v>
      </c>
      <c r="M823" s="1">
        <v>4395098.0</v>
      </c>
      <c r="N823" s="1">
        <v>4.97</v>
      </c>
      <c r="O823" s="1">
        <v>2.2054845E7</v>
      </c>
      <c r="P823" s="1">
        <v>21.39</v>
      </c>
      <c r="Q823" s="1">
        <v>7543245.0</v>
      </c>
      <c r="R823" s="1">
        <v>8.66</v>
      </c>
      <c r="S823" s="1">
        <v>7158005.0</v>
      </c>
      <c r="T823" s="1">
        <v>20.55</v>
      </c>
      <c r="U823" s="1">
        <v>374634.0</v>
      </c>
    </row>
    <row r="824" ht="13.5" customHeight="1">
      <c r="A824" s="1">
        <v>43147.0</v>
      </c>
      <c r="B824" s="1">
        <v>16.52</v>
      </c>
      <c r="C824" s="1">
        <v>4466239.0</v>
      </c>
      <c r="D824" s="1">
        <v>54.12</v>
      </c>
      <c r="E824" s="1">
        <v>4783208.0</v>
      </c>
      <c r="F824" s="1">
        <v>4.8426</v>
      </c>
      <c r="G824" s="1">
        <v>44785.0</v>
      </c>
      <c r="H824" s="1">
        <v>24.73</v>
      </c>
      <c r="I824" s="1">
        <v>1269956.0</v>
      </c>
      <c r="J824" s="1">
        <v>92.46</v>
      </c>
      <c r="K824" s="1">
        <v>763139.0</v>
      </c>
      <c r="L824" s="1">
        <v>37.39</v>
      </c>
      <c r="M824" s="1">
        <v>3163874.0</v>
      </c>
      <c r="N824" s="1">
        <v>4.95</v>
      </c>
      <c r="O824" s="1">
        <v>7549969.0</v>
      </c>
      <c r="P824" s="1">
        <v>20.81</v>
      </c>
      <c r="Q824" s="1">
        <v>9094339.0</v>
      </c>
      <c r="R824" s="1">
        <v>8.47</v>
      </c>
      <c r="S824" s="1">
        <v>5797637.0</v>
      </c>
      <c r="T824" s="1">
        <v>20.16</v>
      </c>
      <c r="U824" s="1">
        <v>417478.0</v>
      </c>
    </row>
    <row r="825" ht="13.5" customHeight="1">
      <c r="A825" s="1">
        <v>43150.0</v>
      </c>
      <c r="B825" s="1">
        <v>16.52</v>
      </c>
      <c r="C825" s="1">
        <v>4466239.0</v>
      </c>
      <c r="D825" s="1">
        <v>54.12</v>
      </c>
      <c r="E825" s="1">
        <v>4783208.0</v>
      </c>
      <c r="F825" s="1">
        <v>4.8426</v>
      </c>
      <c r="G825" s="1">
        <v>44785.0</v>
      </c>
      <c r="H825" s="1">
        <v>24.73</v>
      </c>
      <c r="I825" s="1">
        <v>1269956.0</v>
      </c>
      <c r="J825" s="1">
        <v>92.46</v>
      </c>
      <c r="K825" s="1">
        <v>763139.0</v>
      </c>
      <c r="L825" s="1">
        <v>37.39</v>
      </c>
      <c r="M825" s="1">
        <v>3163874.0</v>
      </c>
      <c r="N825" s="1">
        <v>4.95</v>
      </c>
      <c r="O825" s="1">
        <v>7549969.0</v>
      </c>
      <c r="P825" s="1">
        <v>20.81</v>
      </c>
      <c r="Q825" s="1">
        <v>9094339.0</v>
      </c>
      <c r="R825" s="1">
        <v>8.47</v>
      </c>
      <c r="S825" s="1">
        <v>5797637.0</v>
      </c>
      <c r="T825" s="1">
        <v>20.16</v>
      </c>
      <c r="U825" s="1">
        <v>417478.0</v>
      </c>
    </row>
    <row r="826" ht="13.5" customHeight="1">
      <c r="A826" s="1">
        <v>43151.0</v>
      </c>
      <c r="B826" s="1">
        <v>16.22</v>
      </c>
      <c r="C826" s="1">
        <v>4116410.0</v>
      </c>
      <c r="D826" s="1">
        <v>52.7</v>
      </c>
      <c r="E826" s="1">
        <v>1538968.0</v>
      </c>
      <c r="F826" s="1">
        <v>4.7573</v>
      </c>
      <c r="G826" s="1">
        <v>53616.0</v>
      </c>
      <c r="H826" s="1">
        <v>24.43</v>
      </c>
      <c r="I826" s="1">
        <v>1051693.0</v>
      </c>
      <c r="J826" s="1">
        <v>91.42</v>
      </c>
      <c r="K826" s="1">
        <v>587757.0</v>
      </c>
      <c r="L826" s="1">
        <v>36.64</v>
      </c>
      <c r="M826" s="1">
        <v>4286198.0</v>
      </c>
      <c r="N826" s="1">
        <v>4.79</v>
      </c>
      <c r="O826" s="1">
        <v>6505219.0</v>
      </c>
      <c r="P826" s="1">
        <v>20.59</v>
      </c>
      <c r="Q826" s="1">
        <v>3946397.0</v>
      </c>
      <c r="R826" s="1">
        <v>8.62</v>
      </c>
      <c r="S826" s="1">
        <v>7276046.0</v>
      </c>
      <c r="T826" s="1">
        <v>19.93</v>
      </c>
      <c r="U826" s="1">
        <v>355826.0</v>
      </c>
    </row>
    <row r="827" ht="13.5" customHeight="1">
      <c r="A827" s="1">
        <v>43152.0</v>
      </c>
      <c r="B827" s="1">
        <v>16.06</v>
      </c>
      <c r="C827" s="1">
        <v>5166534.0</v>
      </c>
      <c r="D827" s="1">
        <v>51.29</v>
      </c>
      <c r="E827" s="1">
        <v>1644961.0</v>
      </c>
      <c r="F827" s="1">
        <v>4.7668</v>
      </c>
      <c r="G827" s="1">
        <v>46063.0</v>
      </c>
      <c r="H827" s="1">
        <v>24.69</v>
      </c>
      <c r="I827" s="1">
        <v>1219340.0</v>
      </c>
      <c r="J827" s="1">
        <v>90.77</v>
      </c>
      <c r="K827" s="1">
        <v>656747.0</v>
      </c>
      <c r="L827" s="1">
        <v>36.9</v>
      </c>
      <c r="M827" s="1">
        <v>3234286.0</v>
      </c>
      <c r="N827" s="1">
        <v>4.7</v>
      </c>
      <c r="O827" s="1">
        <v>6520405.0</v>
      </c>
      <c r="P827" s="1">
        <v>20.7</v>
      </c>
      <c r="Q827" s="1">
        <v>6039827.0</v>
      </c>
      <c r="R827" s="1">
        <v>8.34</v>
      </c>
      <c r="S827" s="1">
        <v>7527481.0</v>
      </c>
      <c r="T827" s="1">
        <v>19.1</v>
      </c>
      <c r="U827" s="1">
        <v>931580.0</v>
      </c>
    </row>
    <row r="828" ht="13.5" customHeight="1">
      <c r="A828" s="1">
        <v>43153.0</v>
      </c>
      <c r="B828" s="1">
        <v>15.86</v>
      </c>
      <c r="C828" s="1">
        <v>3687956.0</v>
      </c>
      <c r="D828" s="1">
        <v>51.19</v>
      </c>
      <c r="E828" s="1">
        <v>1004631.0</v>
      </c>
      <c r="F828" s="1">
        <v>4.7573</v>
      </c>
      <c r="G828" s="1">
        <v>42369.0</v>
      </c>
      <c r="H828" s="1">
        <v>24.61</v>
      </c>
      <c r="I828" s="1">
        <v>1616566.0</v>
      </c>
      <c r="J828" s="1">
        <v>91.71</v>
      </c>
      <c r="K828" s="1">
        <v>588371.0</v>
      </c>
      <c r="L828" s="1">
        <v>37.12</v>
      </c>
      <c r="M828" s="1">
        <v>2939432.0</v>
      </c>
      <c r="N828" s="1">
        <v>4.61</v>
      </c>
      <c r="O828" s="1">
        <v>4972826.0</v>
      </c>
      <c r="P828" s="1">
        <v>20.64</v>
      </c>
      <c r="Q828" s="1">
        <v>4823581.0</v>
      </c>
      <c r="R828" s="1">
        <v>8.59</v>
      </c>
      <c r="S828" s="1">
        <v>1.5086738E7</v>
      </c>
      <c r="T828" s="1">
        <v>19.83</v>
      </c>
      <c r="U828" s="1">
        <v>513048.0</v>
      </c>
    </row>
    <row r="829" ht="13.5" customHeight="1">
      <c r="A829" s="1">
        <v>43154.0</v>
      </c>
      <c r="B829" s="1">
        <v>15.4</v>
      </c>
      <c r="C829" s="1">
        <v>4452570.0</v>
      </c>
      <c r="D829" s="1">
        <v>51.39</v>
      </c>
      <c r="E829" s="1">
        <v>961677.0</v>
      </c>
      <c r="F829" s="1">
        <v>4.5583</v>
      </c>
      <c r="G829" s="1">
        <v>212728.0</v>
      </c>
      <c r="H829" s="1">
        <v>24.77</v>
      </c>
      <c r="I829" s="1">
        <v>1060401.0</v>
      </c>
      <c r="J829" s="1">
        <v>92.96</v>
      </c>
      <c r="K829" s="1">
        <v>665937.0</v>
      </c>
      <c r="L829" s="1">
        <v>37.4</v>
      </c>
      <c r="M829" s="1">
        <v>2285969.0</v>
      </c>
      <c r="N829" s="1">
        <v>4.55</v>
      </c>
      <c r="O829" s="1">
        <v>4429940.0</v>
      </c>
      <c r="P829" s="1">
        <v>21.1</v>
      </c>
      <c r="Q829" s="1">
        <v>4832693.0</v>
      </c>
      <c r="R829" s="1">
        <v>8.54</v>
      </c>
      <c r="S829" s="1">
        <v>8704584.0</v>
      </c>
      <c r="T829" s="1">
        <v>19.64</v>
      </c>
      <c r="U829" s="1">
        <v>397607.0</v>
      </c>
    </row>
    <row r="830" ht="13.5" customHeight="1">
      <c r="A830" s="1">
        <v>43157.0</v>
      </c>
      <c r="B830" s="1">
        <v>15.48</v>
      </c>
      <c r="C830" s="1">
        <v>3605085.0</v>
      </c>
      <c r="D830" s="1">
        <v>51.27</v>
      </c>
      <c r="E830" s="1">
        <v>1032165.0</v>
      </c>
      <c r="F830" s="1">
        <v>4.7384</v>
      </c>
      <c r="G830" s="1">
        <v>454683.0</v>
      </c>
      <c r="H830" s="1">
        <v>24.87</v>
      </c>
      <c r="I830" s="1">
        <v>1050394.0</v>
      </c>
      <c r="J830" s="1">
        <v>93.62</v>
      </c>
      <c r="K830" s="1">
        <v>580397.0</v>
      </c>
      <c r="L830" s="1">
        <v>37.65</v>
      </c>
      <c r="M830" s="1">
        <v>2094870.0</v>
      </c>
      <c r="N830" s="1">
        <v>4.58</v>
      </c>
      <c r="O830" s="1">
        <v>4827631.0</v>
      </c>
      <c r="P830" s="1">
        <v>21.44</v>
      </c>
      <c r="Q830" s="1">
        <v>3437583.0</v>
      </c>
      <c r="R830" s="1">
        <v>8.67</v>
      </c>
      <c r="S830" s="1">
        <v>6942828.0</v>
      </c>
      <c r="T830" s="1">
        <v>19.73</v>
      </c>
      <c r="U830" s="1">
        <v>332806.0</v>
      </c>
    </row>
    <row r="831" ht="13.5" customHeight="1">
      <c r="A831" s="1">
        <v>43158.0</v>
      </c>
      <c r="B831" s="1">
        <v>14.99</v>
      </c>
      <c r="C831" s="1">
        <v>7064617.0</v>
      </c>
      <c r="D831" s="1">
        <v>49.3</v>
      </c>
      <c r="E831" s="1">
        <v>1991991.0</v>
      </c>
      <c r="F831" s="1">
        <v>4.7763</v>
      </c>
      <c r="G831" s="1">
        <v>185744.0</v>
      </c>
      <c r="H831" s="1">
        <v>24.4</v>
      </c>
      <c r="I831" s="1">
        <v>1920444.0</v>
      </c>
      <c r="J831" s="1">
        <v>90.79</v>
      </c>
      <c r="K831" s="1">
        <v>877622.0</v>
      </c>
      <c r="L831" s="1">
        <v>37.52</v>
      </c>
      <c r="M831" s="1">
        <v>3551773.0</v>
      </c>
      <c r="N831" s="1">
        <v>4.54</v>
      </c>
      <c r="O831" s="1">
        <v>5920291.0</v>
      </c>
      <c r="P831" s="1">
        <v>21.39</v>
      </c>
      <c r="Q831" s="1">
        <v>6012056.0</v>
      </c>
      <c r="R831" s="1">
        <v>8.5</v>
      </c>
      <c r="S831" s="1">
        <v>5178065.0</v>
      </c>
      <c r="T831" s="1">
        <v>19.44</v>
      </c>
      <c r="U831" s="1">
        <v>346899.0</v>
      </c>
    </row>
    <row r="832" ht="13.5" customHeight="1">
      <c r="A832" s="1">
        <v>43159.0</v>
      </c>
      <c r="B832" s="1">
        <v>14.78</v>
      </c>
      <c r="C832" s="1">
        <v>6121824.0</v>
      </c>
      <c r="D832" s="1">
        <v>48.89</v>
      </c>
      <c r="E832" s="1">
        <v>2114399.0</v>
      </c>
      <c r="F832" s="1">
        <v>4.7858</v>
      </c>
      <c r="G832" s="1">
        <v>63024.0</v>
      </c>
      <c r="H832" s="1">
        <v>24.49</v>
      </c>
      <c r="I832" s="1">
        <v>3330290.0</v>
      </c>
      <c r="J832" s="1">
        <v>89.92</v>
      </c>
      <c r="K832" s="1">
        <v>1154670.0</v>
      </c>
      <c r="L832" s="1">
        <v>36.7</v>
      </c>
      <c r="M832" s="1">
        <v>2958750.0</v>
      </c>
      <c r="N832" s="1">
        <v>4.61</v>
      </c>
      <c r="O832" s="1">
        <v>5904626.0</v>
      </c>
      <c r="P832" s="1">
        <v>20.91</v>
      </c>
      <c r="Q832" s="1">
        <v>5951737.0</v>
      </c>
      <c r="R832" s="1">
        <v>8.35</v>
      </c>
      <c r="S832" s="1">
        <v>8216210.0</v>
      </c>
      <c r="T832" s="1">
        <v>19.42</v>
      </c>
      <c r="U832" s="1">
        <v>451670.0</v>
      </c>
    </row>
    <row r="833" ht="13.5" customHeight="1">
      <c r="A833" s="1">
        <v>43160.0</v>
      </c>
      <c r="B833" s="1">
        <v>14.6</v>
      </c>
      <c r="C833" s="1">
        <v>8705042.0</v>
      </c>
      <c r="D833" s="1">
        <v>49.59</v>
      </c>
      <c r="E833" s="1">
        <v>1576911.0</v>
      </c>
      <c r="F833" s="1">
        <v>4.7763</v>
      </c>
      <c r="G833" s="1">
        <v>135270.0</v>
      </c>
      <c r="H833" s="1">
        <v>24.7</v>
      </c>
      <c r="I833" s="1">
        <v>1185903.0</v>
      </c>
      <c r="J833" s="1">
        <v>90.52</v>
      </c>
      <c r="K833" s="1">
        <v>716523.0</v>
      </c>
      <c r="L833" s="1">
        <v>36.61</v>
      </c>
      <c r="M833" s="1">
        <v>3085269.0</v>
      </c>
      <c r="N833" s="1">
        <v>4.72</v>
      </c>
      <c r="O833" s="1">
        <v>6485362.0</v>
      </c>
      <c r="P833" s="1">
        <v>20.28</v>
      </c>
      <c r="Q833" s="1">
        <v>6003417.0</v>
      </c>
      <c r="R833" s="1">
        <v>8.32</v>
      </c>
      <c r="S833" s="1">
        <v>5568307.0</v>
      </c>
      <c r="T833" s="1">
        <v>19.71</v>
      </c>
      <c r="U833" s="1">
        <v>413635.0</v>
      </c>
    </row>
    <row r="834" ht="13.5" customHeight="1">
      <c r="A834" s="1">
        <v>43161.0</v>
      </c>
      <c r="B834" s="1">
        <v>14.88</v>
      </c>
      <c r="C834" s="1">
        <v>9460357.0</v>
      </c>
      <c r="D834" s="1">
        <v>49.17</v>
      </c>
      <c r="E834" s="1">
        <v>1216316.0</v>
      </c>
      <c r="F834" s="1">
        <v>4.7668</v>
      </c>
      <c r="G834" s="1">
        <v>654952.0</v>
      </c>
      <c r="H834" s="1">
        <v>24.9</v>
      </c>
      <c r="I834" s="1">
        <v>1404357.0</v>
      </c>
      <c r="J834" s="1">
        <v>90.92</v>
      </c>
      <c r="K834" s="1">
        <v>494364.0</v>
      </c>
      <c r="L834" s="1">
        <v>36.4</v>
      </c>
      <c r="M834" s="1">
        <v>2632571.0</v>
      </c>
      <c r="N834" s="1">
        <v>4.7</v>
      </c>
      <c r="O834" s="1">
        <v>4079049.0</v>
      </c>
      <c r="P834" s="1">
        <v>20.37</v>
      </c>
      <c r="Q834" s="1">
        <v>3672175.0</v>
      </c>
      <c r="R834" s="1">
        <v>8.16</v>
      </c>
      <c r="S834" s="1">
        <v>4973118.0</v>
      </c>
      <c r="T834" s="1">
        <v>19.75</v>
      </c>
      <c r="U834" s="1">
        <v>330209.0</v>
      </c>
    </row>
    <row r="835" ht="13.5" customHeight="1">
      <c r="A835" s="1">
        <v>43164.0</v>
      </c>
      <c r="B835" s="1">
        <v>15.13</v>
      </c>
      <c r="C835" s="1">
        <v>4680534.0</v>
      </c>
      <c r="D835" s="1">
        <v>49.83</v>
      </c>
      <c r="E835" s="1">
        <v>1141602.0</v>
      </c>
      <c r="F835" s="1">
        <v>4.7621</v>
      </c>
      <c r="G835" s="1">
        <v>128112.0</v>
      </c>
      <c r="H835" s="1">
        <v>25.33</v>
      </c>
      <c r="I835" s="1">
        <v>1017924.0</v>
      </c>
      <c r="J835" s="1">
        <v>91.12</v>
      </c>
      <c r="K835" s="1">
        <v>578159.0</v>
      </c>
      <c r="L835" s="1">
        <v>36.27</v>
      </c>
      <c r="M835" s="1">
        <v>3159079.0</v>
      </c>
      <c r="N835" s="1">
        <v>4.73</v>
      </c>
      <c r="O835" s="1">
        <v>3898754.0</v>
      </c>
      <c r="P835" s="1">
        <v>20.7</v>
      </c>
      <c r="Q835" s="1">
        <v>3534017.0</v>
      </c>
      <c r="R835" s="1">
        <v>8.26</v>
      </c>
      <c r="S835" s="1">
        <v>4051020.0</v>
      </c>
      <c r="T835" s="1">
        <v>19.78</v>
      </c>
      <c r="U835" s="1">
        <v>291168.0</v>
      </c>
    </row>
    <row r="836" ht="13.5" customHeight="1">
      <c r="A836" s="1">
        <v>43165.0</v>
      </c>
      <c r="B836" s="1">
        <v>15.28</v>
      </c>
      <c r="C836" s="1">
        <v>5352975.0</v>
      </c>
      <c r="D836" s="1">
        <v>50.5</v>
      </c>
      <c r="E836" s="1">
        <v>972285.0</v>
      </c>
      <c r="F836" s="1">
        <v>4.8331</v>
      </c>
      <c r="G836" s="1">
        <v>150779.0</v>
      </c>
      <c r="H836" s="1">
        <v>25.94</v>
      </c>
      <c r="I836" s="1">
        <v>2383829.0</v>
      </c>
      <c r="J836" s="1">
        <v>91.98</v>
      </c>
      <c r="K836" s="1">
        <v>713983.0</v>
      </c>
      <c r="L836" s="1">
        <v>36.68</v>
      </c>
      <c r="M836" s="1">
        <v>2504752.0</v>
      </c>
      <c r="N836" s="1">
        <v>4.81</v>
      </c>
      <c r="O836" s="1">
        <v>5403835.0</v>
      </c>
      <c r="P836" s="1">
        <v>20.8</v>
      </c>
      <c r="Q836" s="1">
        <v>5218696.0</v>
      </c>
      <c r="R836" s="1">
        <v>8.43</v>
      </c>
      <c r="S836" s="1">
        <v>3995161.0</v>
      </c>
      <c r="T836" s="1">
        <v>19.97</v>
      </c>
      <c r="U836" s="1">
        <v>268317.0</v>
      </c>
    </row>
    <row r="837" ht="13.5" customHeight="1">
      <c r="A837" s="1">
        <v>43166.0</v>
      </c>
      <c r="B837" s="1">
        <v>15.06</v>
      </c>
      <c r="C837" s="1">
        <v>3539957.0</v>
      </c>
      <c r="D837" s="1">
        <v>49.47</v>
      </c>
      <c r="E837" s="1">
        <v>883765.0</v>
      </c>
      <c r="F837" s="1">
        <v>4.9943</v>
      </c>
      <c r="G837" s="1">
        <v>127443.0</v>
      </c>
      <c r="H837" s="1">
        <v>25.65</v>
      </c>
      <c r="I837" s="1">
        <v>1115126.0</v>
      </c>
      <c r="J837" s="1">
        <v>91.12</v>
      </c>
      <c r="K837" s="1">
        <v>577996.0</v>
      </c>
      <c r="L837" s="1">
        <v>36.42</v>
      </c>
      <c r="M837" s="1">
        <v>2703095.0</v>
      </c>
      <c r="N837" s="1">
        <v>4.66</v>
      </c>
      <c r="O837" s="1">
        <v>5651278.0</v>
      </c>
      <c r="P837" s="1">
        <v>20.58</v>
      </c>
      <c r="Q837" s="1">
        <v>5534852.0</v>
      </c>
      <c r="R837" s="1">
        <v>8.37</v>
      </c>
      <c r="S837" s="1">
        <v>3537361.0</v>
      </c>
      <c r="T837" s="1">
        <v>19.68</v>
      </c>
      <c r="U837" s="1">
        <v>400405.0</v>
      </c>
    </row>
    <row r="838" ht="13.5" customHeight="1">
      <c r="A838" s="1">
        <v>43167.0</v>
      </c>
      <c r="B838" s="1">
        <v>15.21</v>
      </c>
      <c r="C838" s="1">
        <v>3547243.0</v>
      </c>
      <c r="D838" s="1">
        <v>50.42</v>
      </c>
      <c r="E838" s="1">
        <v>1177428.0</v>
      </c>
      <c r="F838" s="1">
        <v>5.0416</v>
      </c>
      <c r="G838" s="1">
        <v>108210.0</v>
      </c>
      <c r="H838" s="1">
        <v>25.33</v>
      </c>
      <c r="I838" s="1">
        <v>1080021.0</v>
      </c>
      <c r="J838" s="1">
        <v>87.36</v>
      </c>
      <c r="K838" s="1">
        <v>1529552.0</v>
      </c>
      <c r="L838" s="1">
        <v>34.55</v>
      </c>
      <c r="M838" s="1">
        <v>3838721.0</v>
      </c>
      <c r="N838" s="1">
        <v>4.66</v>
      </c>
      <c r="O838" s="1">
        <v>3709915.0</v>
      </c>
      <c r="P838" s="1">
        <v>19.86</v>
      </c>
      <c r="Q838" s="1">
        <v>8012703.0</v>
      </c>
      <c r="R838" s="1">
        <v>8.2</v>
      </c>
      <c r="S838" s="1">
        <v>4960254.0</v>
      </c>
      <c r="T838" s="1">
        <v>20.01</v>
      </c>
      <c r="U838" s="1">
        <v>321645.0</v>
      </c>
    </row>
    <row r="839" ht="13.5" customHeight="1">
      <c r="A839" s="1">
        <v>43168.0</v>
      </c>
      <c r="B839" s="1">
        <v>15.14</v>
      </c>
      <c r="C839" s="1">
        <v>2969567.0</v>
      </c>
      <c r="D839" s="1">
        <v>50.04</v>
      </c>
      <c r="E839" s="1">
        <v>770834.0</v>
      </c>
      <c r="F839" s="1">
        <v>5.0322</v>
      </c>
      <c r="G839" s="1">
        <v>154591.0</v>
      </c>
      <c r="H839" s="1">
        <v>25.25</v>
      </c>
      <c r="I839" s="1">
        <v>802015.0</v>
      </c>
      <c r="J839" s="1">
        <v>87.25</v>
      </c>
      <c r="K839" s="1">
        <v>777668.0</v>
      </c>
      <c r="L839" s="1">
        <v>33.83</v>
      </c>
      <c r="M839" s="1">
        <v>3441507.0</v>
      </c>
      <c r="N839" s="1">
        <v>4.59</v>
      </c>
      <c r="O839" s="1">
        <v>3739277.0</v>
      </c>
      <c r="P839" s="1">
        <v>20.29</v>
      </c>
      <c r="Q839" s="1">
        <v>3968049.0</v>
      </c>
      <c r="R839" s="1">
        <v>8.3</v>
      </c>
      <c r="S839" s="1">
        <v>3730783.0</v>
      </c>
      <c r="T839" s="1">
        <v>19.92</v>
      </c>
      <c r="U839" s="1">
        <v>186888.0</v>
      </c>
    </row>
    <row r="840" ht="13.5" customHeight="1">
      <c r="A840" s="1">
        <v>43171.0</v>
      </c>
      <c r="B840" s="1">
        <v>15.59</v>
      </c>
      <c r="C840" s="1">
        <v>4550317.0</v>
      </c>
      <c r="D840" s="1">
        <v>50.65</v>
      </c>
      <c r="E840" s="1">
        <v>547753.0</v>
      </c>
      <c r="F840" s="1">
        <v>5.1175</v>
      </c>
      <c r="G840" s="1">
        <v>153920.0</v>
      </c>
      <c r="H840" s="1">
        <v>25.56</v>
      </c>
      <c r="I840" s="1">
        <v>791361.0</v>
      </c>
      <c r="J840" s="1">
        <v>88.17</v>
      </c>
      <c r="K840" s="1">
        <v>558743.0</v>
      </c>
      <c r="L840" s="1">
        <v>34.09</v>
      </c>
      <c r="M840" s="1">
        <v>2875108.0</v>
      </c>
      <c r="N840" s="1">
        <v>4.62</v>
      </c>
      <c r="O840" s="1">
        <v>3482687.0</v>
      </c>
      <c r="P840" s="1">
        <v>21.02</v>
      </c>
      <c r="Q840" s="1">
        <v>5357873.0</v>
      </c>
      <c r="R840" s="1">
        <v>8.45</v>
      </c>
      <c r="S840" s="1">
        <v>3711367.0</v>
      </c>
      <c r="T840" s="1">
        <v>20.19</v>
      </c>
      <c r="U840" s="1">
        <v>212140.0</v>
      </c>
    </row>
    <row r="841" ht="13.5" customHeight="1">
      <c r="A841" s="1">
        <v>43172.0</v>
      </c>
      <c r="B841" s="1">
        <v>15.81</v>
      </c>
      <c r="C841" s="1">
        <v>4353159.0</v>
      </c>
      <c r="D841" s="1">
        <v>51.25</v>
      </c>
      <c r="E841" s="1">
        <v>643768.0</v>
      </c>
      <c r="F841" s="1">
        <v>5.2122</v>
      </c>
      <c r="G841" s="1">
        <v>204439.0</v>
      </c>
      <c r="H841" s="1">
        <v>25.78</v>
      </c>
      <c r="I841" s="1">
        <v>893865.0</v>
      </c>
      <c r="J841" s="1">
        <v>89.91</v>
      </c>
      <c r="K841" s="1">
        <v>678854.0</v>
      </c>
      <c r="L841" s="1">
        <v>35.01</v>
      </c>
      <c r="M841" s="1">
        <v>2526259.0</v>
      </c>
      <c r="N841" s="1">
        <v>4.66</v>
      </c>
      <c r="O841" s="1">
        <v>3659199.0</v>
      </c>
      <c r="P841" s="1">
        <v>21.56</v>
      </c>
      <c r="Q841" s="1">
        <v>4800744.0</v>
      </c>
      <c r="R841" s="1">
        <v>8.55</v>
      </c>
      <c r="S841" s="1">
        <v>3546971.0</v>
      </c>
      <c r="T841" s="1">
        <v>20.61</v>
      </c>
      <c r="U841" s="1">
        <v>226081.0</v>
      </c>
    </row>
    <row r="842" ht="13.5" customHeight="1">
      <c r="A842" s="1">
        <v>43173.0</v>
      </c>
      <c r="B842" s="1">
        <v>15.99</v>
      </c>
      <c r="C842" s="1">
        <v>3763037.0</v>
      </c>
      <c r="D842" s="1">
        <v>51.57</v>
      </c>
      <c r="E842" s="1">
        <v>778291.0</v>
      </c>
      <c r="F842" s="1">
        <v>5.1743</v>
      </c>
      <c r="G842" s="1">
        <v>116506.0</v>
      </c>
      <c r="H842" s="1">
        <v>25.79</v>
      </c>
      <c r="I842" s="1">
        <v>902476.0</v>
      </c>
      <c r="J842" s="1">
        <v>88.96</v>
      </c>
      <c r="K842" s="1">
        <v>633647.0</v>
      </c>
      <c r="L842" s="1">
        <v>35.49</v>
      </c>
      <c r="M842" s="1">
        <v>2583135.0</v>
      </c>
      <c r="N842" s="1">
        <v>4.74</v>
      </c>
      <c r="O842" s="1">
        <v>4229986.0</v>
      </c>
      <c r="P842" s="1">
        <v>21.67</v>
      </c>
      <c r="Q842" s="1">
        <v>5501476.0</v>
      </c>
      <c r="R842" s="1">
        <v>8.88</v>
      </c>
      <c r="S842" s="1">
        <v>8294193.0</v>
      </c>
      <c r="T842" s="1">
        <v>20.44</v>
      </c>
      <c r="U842" s="1">
        <v>325882.0</v>
      </c>
    </row>
    <row r="843" ht="13.5" customHeight="1">
      <c r="A843" s="1">
        <v>43174.0</v>
      </c>
      <c r="B843" s="1">
        <v>15.93</v>
      </c>
      <c r="C843" s="1">
        <v>3756819.0</v>
      </c>
      <c r="D843" s="1">
        <v>51.01</v>
      </c>
      <c r="E843" s="1">
        <v>789988.0</v>
      </c>
      <c r="F843" s="1">
        <v>5.1743</v>
      </c>
      <c r="G843" s="1">
        <v>105727.0</v>
      </c>
      <c r="H843" s="1">
        <v>25.59</v>
      </c>
      <c r="I843" s="1">
        <v>1067205.0</v>
      </c>
      <c r="J843" s="1">
        <v>89.11</v>
      </c>
      <c r="K843" s="1">
        <v>563249.0</v>
      </c>
      <c r="L843" s="1">
        <v>35.53</v>
      </c>
      <c r="M843" s="1">
        <v>1985083.0</v>
      </c>
      <c r="N843" s="1">
        <v>4.77</v>
      </c>
      <c r="O843" s="1">
        <v>4457367.0</v>
      </c>
      <c r="P843" s="1">
        <v>21.44</v>
      </c>
      <c r="Q843" s="1">
        <v>3780706.0</v>
      </c>
      <c r="R843" s="1">
        <v>8.87</v>
      </c>
      <c r="S843" s="1">
        <v>4118621.0</v>
      </c>
      <c r="T843" s="1">
        <v>20.14</v>
      </c>
      <c r="U843" s="1">
        <v>267337.0</v>
      </c>
    </row>
    <row r="844" ht="13.5" customHeight="1">
      <c r="A844" s="1">
        <v>43175.0</v>
      </c>
      <c r="B844" s="1">
        <v>16.13</v>
      </c>
      <c r="C844" s="1">
        <v>9079460.0</v>
      </c>
      <c r="D844" s="1">
        <v>51.74</v>
      </c>
      <c r="E844" s="1">
        <v>2320347.0</v>
      </c>
      <c r="F844" s="1">
        <v>5.2122</v>
      </c>
      <c r="G844" s="1">
        <v>121939.0</v>
      </c>
      <c r="H844" s="1">
        <v>25.83</v>
      </c>
      <c r="I844" s="1">
        <v>3330636.0</v>
      </c>
      <c r="J844" s="1">
        <v>89.95</v>
      </c>
      <c r="K844" s="1">
        <v>1314998.0</v>
      </c>
      <c r="L844" s="1">
        <v>35.96</v>
      </c>
      <c r="M844" s="1">
        <v>5090717.0</v>
      </c>
      <c r="N844" s="1">
        <v>4.75</v>
      </c>
      <c r="O844" s="1">
        <v>9914323.0</v>
      </c>
      <c r="P844" s="1">
        <v>21.19</v>
      </c>
      <c r="Q844" s="1">
        <v>7981607.0</v>
      </c>
      <c r="R844" s="1">
        <v>8.89</v>
      </c>
      <c r="S844" s="1">
        <v>4018114.0</v>
      </c>
      <c r="T844" s="1">
        <v>20.1</v>
      </c>
      <c r="U844" s="1">
        <v>738564.0</v>
      </c>
    </row>
    <row r="845" ht="13.5" customHeight="1">
      <c r="A845" s="1">
        <v>43178.0</v>
      </c>
      <c r="B845" s="1">
        <v>16.02</v>
      </c>
      <c r="C845" s="1">
        <v>3843272.0</v>
      </c>
      <c r="D845" s="1">
        <v>51.96</v>
      </c>
      <c r="E845" s="1">
        <v>667493.0</v>
      </c>
      <c r="F845" s="1">
        <v>4.9848</v>
      </c>
      <c r="G845" s="1">
        <v>59085.0</v>
      </c>
      <c r="H845" s="1">
        <v>25.79</v>
      </c>
      <c r="I845" s="1">
        <v>1153911.0</v>
      </c>
      <c r="J845" s="1">
        <v>90.2083</v>
      </c>
      <c r="K845" s="1">
        <v>461950.0</v>
      </c>
      <c r="L845" s="1">
        <v>34.59</v>
      </c>
      <c r="M845" s="1">
        <v>3316891.0</v>
      </c>
      <c r="N845" s="1">
        <v>4.79</v>
      </c>
      <c r="O845" s="1">
        <v>4317030.0</v>
      </c>
      <c r="P845" s="1">
        <v>20.54</v>
      </c>
      <c r="Q845" s="1">
        <v>3740364.0</v>
      </c>
      <c r="R845" s="1">
        <v>8.7</v>
      </c>
      <c r="S845" s="1">
        <v>2689573.0</v>
      </c>
      <c r="T845" s="1">
        <v>20.12</v>
      </c>
      <c r="U845" s="1">
        <v>202369.0</v>
      </c>
    </row>
    <row r="846" ht="13.5" customHeight="1">
      <c r="A846" s="1">
        <v>43179.0</v>
      </c>
      <c r="B846" s="1">
        <v>15.71</v>
      </c>
      <c r="C846" s="1">
        <v>6110910.0</v>
      </c>
      <c r="D846" s="1">
        <v>51.84</v>
      </c>
      <c r="E846" s="1">
        <v>828603.0</v>
      </c>
      <c r="F846" s="1">
        <v>4.8711</v>
      </c>
      <c r="G846" s="1">
        <v>37496.0</v>
      </c>
      <c r="H846" s="1">
        <v>25.37</v>
      </c>
      <c r="I846" s="1">
        <v>1642988.0</v>
      </c>
      <c r="J846" s="1">
        <v>90.79</v>
      </c>
      <c r="K846" s="1">
        <v>590479.0</v>
      </c>
      <c r="L846" s="1">
        <v>34.67</v>
      </c>
      <c r="M846" s="1">
        <v>2213461.0</v>
      </c>
      <c r="N846" s="1">
        <v>4.71</v>
      </c>
      <c r="O846" s="1">
        <v>3923845.0</v>
      </c>
      <c r="P846" s="1">
        <v>17.98</v>
      </c>
      <c r="Q846" s="1">
        <v>1.5397396E7</v>
      </c>
      <c r="R846" s="1">
        <v>8.68</v>
      </c>
      <c r="S846" s="1">
        <v>6731054.0</v>
      </c>
      <c r="T846" s="1">
        <v>19.72</v>
      </c>
      <c r="U846" s="1">
        <v>304631.0</v>
      </c>
    </row>
    <row r="847" ht="13.5" customHeight="1">
      <c r="A847" s="1">
        <v>43180.0</v>
      </c>
      <c r="B847" s="1">
        <v>15.94</v>
      </c>
      <c r="C847" s="1">
        <v>6088570.0</v>
      </c>
      <c r="D847" s="1">
        <v>52.34</v>
      </c>
      <c r="E847" s="1">
        <v>996513.0</v>
      </c>
      <c r="F847" s="1">
        <v>4.9374</v>
      </c>
      <c r="G847" s="1">
        <v>58335.0</v>
      </c>
      <c r="H847" s="1">
        <v>25.57</v>
      </c>
      <c r="I847" s="1">
        <v>1556295.0</v>
      </c>
      <c r="J847" s="1">
        <v>90.84</v>
      </c>
      <c r="K847" s="1">
        <v>636307.0</v>
      </c>
      <c r="L847" s="1">
        <v>35.23</v>
      </c>
      <c r="M847" s="1">
        <v>4481323.0</v>
      </c>
      <c r="N847" s="1">
        <v>4.79</v>
      </c>
      <c r="O847" s="1">
        <v>9513117.0</v>
      </c>
      <c r="P847" s="1">
        <v>18.65</v>
      </c>
      <c r="Q847" s="1">
        <v>2.1586275E7</v>
      </c>
      <c r="R847" s="1">
        <v>9.06</v>
      </c>
      <c r="S847" s="1">
        <v>6040220.0</v>
      </c>
      <c r="T847" s="1">
        <v>20.22</v>
      </c>
      <c r="U847" s="1">
        <v>275484.0</v>
      </c>
    </row>
    <row r="848" ht="13.5" customHeight="1">
      <c r="A848" s="1">
        <v>43181.0</v>
      </c>
      <c r="B848" s="1">
        <v>15.71</v>
      </c>
      <c r="C848" s="1">
        <v>3467923.0</v>
      </c>
      <c r="D848" s="1">
        <v>51.77</v>
      </c>
      <c r="E848" s="1">
        <v>1076621.0</v>
      </c>
      <c r="F848" s="1">
        <v>4.8805</v>
      </c>
      <c r="G848" s="1">
        <v>28939.0</v>
      </c>
      <c r="H848" s="1">
        <v>26.03</v>
      </c>
      <c r="I848" s="1">
        <v>1529864.0</v>
      </c>
      <c r="J848" s="1">
        <v>87.98</v>
      </c>
      <c r="K848" s="1">
        <v>909355.0</v>
      </c>
      <c r="L848" s="1">
        <v>33.69</v>
      </c>
      <c r="M848" s="1">
        <v>2410649.0</v>
      </c>
      <c r="N848" s="1">
        <v>4.67</v>
      </c>
      <c r="O848" s="1">
        <v>6199728.0</v>
      </c>
      <c r="P848" s="1">
        <v>17.8</v>
      </c>
      <c r="Q848" s="1">
        <v>5327053.0</v>
      </c>
      <c r="R848" s="1">
        <v>8.86</v>
      </c>
      <c r="S848" s="1">
        <v>6924700.0</v>
      </c>
      <c r="T848" s="1">
        <v>20.25</v>
      </c>
      <c r="U848" s="1">
        <v>253970.0</v>
      </c>
    </row>
    <row r="849" ht="13.5" customHeight="1">
      <c r="A849" s="1">
        <v>43182.0</v>
      </c>
      <c r="B849" s="1">
        <v>16.12</v>
      </c>
      <c r="C849" s="1">
        <v>5771419.0</v>
      </c>
      <c r="D849" s="1">
        <v>53.86</v>
      </c>
      <c r="E849" s="1">
        <v>1547352.0</v>
      </c>
      <c r="F849" s="1">
        <v>4.8995</v>
      </c>
      <c r="G849" s="1">
        <v>28529.0</v>
      </c>
      <c r="H849" s="1">
        <v>26.24</v>
      </c>
      <c r="I849" s="1">
        <v>1433165.0</v>
      </c>
      <c r="J849" s="1">
        <v>89.37</v>
      </c>
      <c r="K849" s="1">
        <v>1274182.0</v>
      </c>
      <c r="L849" s="1">
        <v>32.8</v>
      </c>
      <c r="M849" s="1">
        <v>2526151.0</v>
      </c>
      <c r="N849" s="1">
        <v>4.96</v>
      </c>
      <c r="O849" s="1">
        <v>9003188.0</v>
      </c>
      <c r="P849" s="1">
        <v>17.36</v>
      </c>
      <c r="Q849" s="1">
        <v>5517220.0</v>
      </c>
      <c r="R849" s="1">
        <v>8.33</v>
      </c>
      <c r="S849" s="1">
        <v>7183669.0</v>
      </c>
      <c r="T849" s="1">
        <v>20.82</v>
      </c>
      <c r="U849" s="1">
        <v>395652.0</v>
      </c>
    </row>
    <row r="850" ht="13.5" customHeight="1">
      <c r="A850" s="1">
        <v>43185.0</v>
      </c>
      <c r="B850" s="1">
        <v>16.41</v>
      </c>
      <c r="C850" s="1">
        <v>4178338.0</v>
      </c>
      <c r="D850" s="1">
        <v>54.46</v>
      </c>
      <c r="E850" s="1">
        <v>1195328.0</v>
      </c>
      <c r="F850" s="1">
        <v>4.9469</v>
      </c>
      <c r="G850" s="1">
        <v>71676.0</v>
      </c>
      <c r="H850" s="1">
        <v>26.34</v>
      </c>
      <c r="I850" s="1">
        <v>1254572.0</v>
      </c>
      <c r="J850" s="1">
        <v>90.76</v>
      </c>
      <c r="K850" s="1">
        <v>723389.0</v>
      </c>
      <c r="L850" s="1">
        <v>33.25</v>
      </c>
      <c r="M850" s="1">
        <v>2325828.0</v>
      </c>
      <c r="N850" s="1">
        <v>5.16</v>
      </c>
      <c r="O850" s="1">
        <v>8438561.0</v>
      </c>
      <c r="P850" s="1">
        <v>18.16</v>
      </c>
      <c r="Q850" s="1">
        <v>4189916.0</v>
      </c>
      <c r="R850" s="1">
        <v>8.21</v>
      </c>
      <c r="S850" s="1">
        <v>5438851.0</v>
      </c>
      <c r="T850" s="1">
        <v>20.7</v>
      </c>
      <c r="U850" s="1">
        <v>359032.0</v>
      </c>
    </row>
    <row r="851" ht="13.5" customHeight="1">
      <c r="A851" s="1">
        <v>43186.0</v>
      </c>
      <c r="B851" s="1">
        <v>16.19</v>
      </c>
      <c r="C851" s="1">
        <v>3711492.0</v>
      </c>
      <c r="D851" s="1">
        <v>53.97</v>
      </c>
      <c r="E851" s="1">
        <v>1414052.0</v>
      </c>
      <c r="F851" s="1">
        <v>4.8805</v>
      </c>
      <c r="G851" s="1">
        <v>36631.0</v>
      </c>
      <c r="H851" s="1">
        <v>26.16</v>
      </c>
      <c r="I851" s="1">
        <v>1107310.0</v>
      </c>
      <c r="J851" s="1">
        <v>90.24</v>
      </c>
      <c r="K851" s="1">
        <v>806837.0</v>
      </c>
      <c r="L851" s="1">
        <v>32.59</v>
      </c>
      <c r="M851" s="1">
        <v>2418510.0</v>
      </c>
      <c r="N851" s="1">
        <v>5.09</v>
      </c>
      <c r="O851" s="1">
        <v>5121269.0</v>
      </c>
      <c r="P851" s="1">
        <v>17.93</v>
      </c>
      <c r="Q851" s="1">
        <v>4900729.0</v>
      </c>
      <c r="R851" s="1">
        <v>8.22</v>
      </c>
      <c r="S851" s="1">
        <v>3065824.0</v>
      </c>
      <c r="T851" s="1">
        <v>20.67</v>
      </c>
      <c r="U851" s="1">
        <v>329084.0</v>
      </c>
    </row>
    <row r="852" ht="13.5" customHeight="1">
      <c r="A852" s="1">
        <v>43187.0</v>
      </c>
      <c r="B852" s="1">
        <v>15.98</v>
      </c>
      <c r="C852" s="1">
        <v>4000882.0</v>
      </c>
      <c r="D852" s="1">
        <v>53.54</v>
      </c>
      <c r="E852" s="1">
        <v>749571.0</v>
      </c>
      <c r="F852" s="1">
        <v>4.7573</v>
      </c>
      <c r="G852" s="1">
        <v>45341.0</v>
      </c>
      <c r="H852" s="1">
        <v>25.93</v>
      </c>
      <c r="I852" s="1">
        <v>946789.0</v>
      </c>
      <c r="J852" s="1">
        <v>86.61</v>
      </c>
      <c r="K852" s="1">
        <v>1465074.0</v>
      </c>
      <c r="L852" s="1">
        <v>31.75</v>
      </c>
      <c r="M852" s="1">
        <v>2090098.0</v>
      </c>
      <c r="N852" s="1">
        <v>5.01</v>
      </c>
      <c r="O852" s="1">
        <v>5440007.0</v>
      </c>
      <c r="P852" s="1">
        <v>16.67</v>
      </c>
      <c r="Q852" s="1">
        <v>5895848.0</v>
      </c>
      <c r="R852" s="1">
        <v>8.05</v>
      </c>
      <c r="S852" s="1">
        <v>5254081.0</v>
      </c>
      <c r="T852" s="1">
        <v>20.5</v>
      </c>
      <c r="U852" s="1">
        <v>463365.0</v>
      </c>
    </row>
    <row r="853" ht="13.5" customHeight="1">
      <c r="A853" s="1">
        <v>43188.0</v>
      </c>
      <c r="B853" s="1">
        <v>16.05</v>
      </c>
      <c r="C853" s="1">
        <v>4232034.0</v>
      </c>
      <c r="D853" s="1">
        <v>54.2</v>
      </c>
      <c r="E853" s="1">
        <v>742432.0</v>
      </c>
      <c r="F853" s="1">
        <v>4.89</v>
      </c>
      <c r="G853" s="1">
        <v>55728.0</v>
      </c>
      <c r="H853" s="1">
        <v>26.25</v>
      </c>
      <c r="I853" s="1">
        <v>1125047.0</v>
      </c>
      <c r="J853" s="1">
        <v>87.9</v>
      </c>
      <c r="K853" s="1">
        <v>711992.0</v>
      </c>
      <c r="L853" s="1">
        <v>33.18</v>
      </c>
      <c r="M853" s="1">
        <v>2910587.0</v>
      </c>
      <c r="N853" s="1">
        <v>5.09</v>
      </c>
      <c r="O853" s="1">
        <v>4673976.0</v>
      </c>
      <c r="P853" s="1">
        <v>18.09</v>
      </c>
      <c r="Q853" s="1">
        <v>7209270.0</v>
      </c>
      <c r="R853" s="1">
        <v>8.45</v>
      </c>
      <c r="S853" s="1">
        <v>4221915.0</v>
      </c>
      <c r="T853" s="1">
        <v>20.77</v>
      </c>
      <c r="U853" s="1">
        <v>397740.0</v>
      </c>
    </row>
    <row r="854" ht="13.5" customHeight="1">
      <c r="A854" s="1">
        <v>43189.0</v>
      </c>
      <c r="B854" s="1">
        <v>16.05</v>
      </c>
      <c r="C854" s="1">
        <v>4232034.0</v>
      </c>
      <c r="D854" s="1">
        <v>54.2</v>
      </c>
      <c r="E854" s="1">
        <v>742432.0</v>
      </c>
      <c r="F854" s="1">
        <v>4.89</v>
      </c>
      <c r="G854" s="1">
        <v>55728.0</v>
      </c>
      <c r="H854" s="1">
        <v>26.25</v>
      </c>
      <c r="I854" s="1">
        <v>1125047.0</v>
      </c>
      <c r="J854" s="1">
        <v>87.9</v>
      </c>
      <c r="K854" s="1">
        <v>711992.0</v>
      </c>
      <c r="L854" s="1">
        <v>33.18</v>
      </c>
      <c r="M854" s="1">
        <v>2910587.0</v>
      </c>
      <c r="N854" s="1">
        <v>5.09</v>
      </c>
      <c r="O854" s="1">
        <v>4673976.0</v>
      </c>
      <c r="P854" s="1">
        <v>18.09</v>
      </c>
      <c r="Q854" s="1">
        <v>7209270.0</v>
      </c>
      <c r="R854" s="1">
        <v>8.45</v>
      </c>
      <c r="S854" s="1">
        <v>4221915.0</v>
      </c>
      <c r="T854" s="1">
        <v>20.77</v>
      </c>
      <c r="U854" s="1">
        <v>397740.0</v>
      </c>
    </row>
    <row r="855" ht="13.5" customHeight="1">
      <c r="A855" s="1">
        <v>43192.0</v>
      </c>
      <c r="B855" s="1">
        <v>16.33</v>
      </c>
      <c r="C855" s="1">
        <v>3466438.0</v>
      </c>
      <c r="D855" s="1">
        <v>55.02</v>
      </c>
      <c r="E855" s="1">
        <v>918842.0</v>
      </c>
      <c r="F855" s="1">
        <v>4.8805</v>
      </c>
      <c r="G855" s="1">
        <v>45215.0</v>
      </c>
      <c r="H855" s="1">
        <v>26.49</v>
      </c>
      <c r="I855" s="1">
        <v>725700.0</v>
      </c>
      <c r="J855" s="1">
        <v>89.81</v>
      </c>
      <c r="K855" s="1">
        <v>463834.0</v>
      </c>
      <c r="L855" s="1">
        <v>32.81</v>
      </c>
      <c r="M855" s="1">
        <v>1787396.0</v>
      </c>
      <c r="N855" s="1">
        <v>5.13</v>
      </c>
      <c r="O855" s="1">
        <v>4395851.0</v>
      </c>
      <c r="P855" s="1">
        <v>18.18</v>
      </c>
      <c r="Q855" s="1">
        <v>3454775.0</v>
      </c>
      <c r="R855" s="1">
        <v>8.46</v>
      </c>
      <c r="S855" s="1">
        <v>2916197.0</v>
      </c>
      <c r="T855" s="1">
        <v>20.93</v>
      </c>
      <c r="U855" s="1">
        <v>218339.0</v>
      </c>
    </row>
    <row r="856" ht="13.5" customHeight="1">
      <c r="A856" s="1">
        <v>43193.0</v>
      </c>
      <c r="B856" s="1">
        <v>15.97</v>
      </c>
      <c r="C856" s="1">
        <v>4656266.0</v>
      </c>
      <c r="D856" s="1">
        <v>54.15</v>
      </c>
      <c r="E856" s="1">
        <v>883561.0</v>
      </c>
      <c r="F856" s="1">
        <v>4.6152</v>
      </c>
      <c r="G856" s="1">
        <v>92898.0</v>
      </c>
      <c r="H856" s="1">
        <v>26.42</v>
      </c>
      <c r="I856" s="1">
        <v>961315.0</v>
      </c>
      <c r="J856" s="1">
        <v>86.95</v>
      </c>
      <c r="K856" s="1">
        <v>642771.0</v>
      </c>
      <c r="L856" s="1">
        <v>33.0</v>
      </c>
      <c r="M856" s="1">
        <v>2229100.0</v>
      </c>
      <c r="N856" s="1">
        <v>5.06</v>
      </c>
      <c r="O856" s="1">
        <v>4849533.0</v>
      </c>
      <c r="P856" s="1">
        <v>18.26</v>
      </c>
      <c r="Q856" s="1">
        <v>3565735.0</v>
      </c>
      <c r="R856" s="1">
        <v>8.73</v>
      </c>
      <c r="S856" s="1">
        <v>5425478.0</v>
      </c>
      <c r="T856" s="1">
        <v>20.32</v>
      </c>
      <c r="U856" s="1">
        <v>266942.0</v>
      </c>
    </row>
    <row r="857" ht="13.5" customHeight="1">
      <c r="A857" s="1">
        <v>43194.0</v>
      </c>
      <c r="B857" s="1">
        <v>15.99</v>
      </c>
      <c r="C857" s="1">
        <v>3864990.0</v>
      </c>
      <c r="D857" s="1">
        <v>53.2</v>
      </c>
      <c r="E857" s="1">
        <v>1106866.0</v>
      </c>
      <c r="F857" s="1">
        <v>4.5868</v>
      </c>
      <c r="G857" s="1">
        <v>78653.0</v>
      </c>
      <c r="H857" s="1">
        <v>26.01</v>
      </c>
      <c r="I857" s="1">
        <v>1273164.0</v>
      </c>
      <c r="J857" s="1">
        <v>86.17</v>
      </c>
      <c r="K857" s="1">
        <v>724257.0</v>
      </c>
      <c r="L857" s="1">
        <v>33.05</v>
      </c>
      <c r="M857" s="1">
        <v>3444396.0</v>
      </c>
      <c r="N857" s="1">
        <v>5.02</v>
      </c>
      <c r="O857" s="1">
        <v>4325464.0</v>
      </c>
      <c r="P857" s="1">
        <v>17.87</v>
      </c>
      <c r="Q857" s="1">
        <v>3586752.0</v>
      </c>
      <c r="R857" s="1">
        <v>8.48</v>
      </c>
      <c r="S857" s="1">
        <v>4197312.0</v>
      </c>
      <c r="T857" s="1">
        <v>20.34</v>
      </c>
      <c r="U857" s="1">
        <v>216324.0</v>
      </c>
    </row>
    <row r="858" ht="13.5" customHeight="1">
      <c r="A858" s="1">
        <v>43195.0</v>
      </c>
      <c r="B858" s="1">
        <v>16.05</v>
      </c>
      <c r="C858" s="1">
        <v>2925557.0</v>
      </c>
      <c r="D858" s="1">
        <v>53.63</v>
      </c>
      <c r="E858" s="1">
        <v>949709.0</v>
      </c>
      <c r="F858" s="1">
        <v>4.5773</v>
      </c>
      <c r="G858" s="1">
        <v>71032.0</v>
      </c>
      <c r="H858" s="1">
        <v>26.07</v>
      </c>
      <c r="I858" s="1">
        <v>635060.0</v>
      </c>
      <c r="J858" s="1">
        <v>86.2</v>
      </c>
      <c r="K858" s="1">
        <v>549433.0</v>
      </c>
      <c r="L858" s="1">
        <v>34.0</v>
      </c>
      <c r="M858" s="1">
        <v>2811380.0</v>
      </c>
      <c r="N858" s="1">
        <v>5.05</v>
      </c>
      <c r="O858" s="1">
        <v>4321878.0</v>
      </c>
      <c r="P858" s="1">
        <v>18.01</v>
      </c>
      <c r="Q858" s="1">
        <v>5065811.0</v>
      </c>
      <c r="R858" s="1">
        <v>8.77</v>
      </c>
      <c r="S858" s="1">
        <v>3674967.0</v>
      </c>
      <c r="T858" s="1">
        <v>20.39</v>
      </c>
      <c r="U858" s="1">
        <v>140038.0</v>
      </c>
    </row>
    <row r="859" ht="13.5" customHeight="1">
      <c r="A859" s="1">
        <v>43196.0</v>
      </c>
      <c r="B859" s="1">
        <v>16.19</v>
      </c>
      <c r="C859" s="1">
        <v>3428650.0</v>
      </c>
      <c r="D859" s="1">
        <v>54.33</v>
      </c>
      <c r="E859" s="1">
        <v>897756.0</v>
      </c>
      <c r="F859" s="1">
        <v>4.672</v>
      </c>
      <c r="G859" s="1">
        <v>103112.0</v>
      </c>
      <c r="H859" s="1">
        <v>26.29</v>
      </c>
      <c r="I859" s="1">
        <v>977027.0</v>
      </c>
      <c r="J859" s="1">
        <v>86.57</v>
      </c>
      <c r="K859" s="1">
        <v>527262.0</v>
      </c>
      <c r="L859" s="1">
        <v>33.48</v>
      </c>
      <c r="M859" s="1">
        <v>2365641.0</v>
      </c>
      <c r="N859" s="1">
        <v>5.04</v>
      </c>
      <c r="O859" s="1">
        <v>5481341.0</v>
      </c>
      <c r="P859" s="1">
        <v>17.27</v>
      </c>
      <c r="Q859" s="1">
        <v>4989216.0</v>
      </c>
      <c r="R859" s="1">
        <v>8.28</v>
      </c>
      <c r="S859" s="1">
        <v>5436267.0</v>
      </c>
      <c r="T859" s="1">
        <v>20.27</v>
      </c>
      <c r="U859" s="1">
        <v>215590.0</v>
      </c>
    </row>
    <row r="860" ht="13.5" customHeight="1">
      <c r="A860" s="1">
        <v>43199.0</v>
      </c>
      <c r="B860" s="1">
        <v>16.14</v>
      </c>
      <c r="C860" s="1">
        <v>3804736.0</v>
      </c>
      <c r="D860" s="1">
        <v>54.79</v>
      </c>
      <c r="E860" s="1">
        <v>1205392.0</v>
      </c>
      <c r="F860" s="1">
        <v>4.4162</v>
      </c>
      <c r="G860" s="1">
        <v>110126.0</v>
      </c>
      <c r="H860" s="1">
        <v>26.17</v>
      </c>
      <c r="I860" s="1">
        <v>580213.0</v>
      </c>
      <c r="J860" s="1">
        <v>86.99</v>
      </c>
      <c r="K860" s="1">
        <v>717799.0</v>
      </c>
      <c r="L860" s="1">
        <v>33.22</v>
      </c>
      <c r="M860" s="1">
        <v>1710509.0</v>
      </c>
      <c r="N860" s="1">
        <v>4.6</v>
      </c>
      <c r="O860" s="1">
        <v>1.0850206E7</v>
      </c>
      <c r="P860" s="1">
        <v>17.09</v>
      </c>
      <c r="Q860" s="1">
        <v>4804675.0</v>
      </c>
      <c r="R860" s="1">
        <v>8.1528</v>
      </c>
      <c r="S860" s="1">
        <v>3471515.0</v>
      </c>
      <c r="T860" s="1">
        <v>20.28</v>
      </c>
      <c r="U860" s="1">
        <v>256726.0</v>
      </c>
    </row>
    <row r="861" ht="13.5" customHeight="1">
      <c r="A861" s="1">
        <v>43200.0</v>
      </c>
      <c r="B861" s="1">
        <v>16.09</v>
      </c>
      <c r="C861" s="1">
        <v>3025547.0</v>
      </c>
      <c r="D861" s="1">
        <v>54.64</v>
      </c>
      <c r="E861" s="1">
        <v>750245.0</v>
      </c>
      <c r="F861" s="1">
        <v>4.4351</v>
      </c>
      <c r="G861" s="1">
        <v>32460.0</v>
      </c>
      <c r="H861" s="1">
        <v>26.21</v>
      </c>
      <c r="I861" s="1">
        <v>785416.0</v>
      </c>
      <c r="J861" s="1">
        <v>87.2272</v>
      </c>
      <c r="K861" s="1">
        <v>421026.0</v>
      </c>
      <c r="L861" s="1">
        <v>34.54</v>
      </c>
      <c r="M861" s="1">
        <v>2900732.0</v>
      </c>
      <c r="N861" s="1">
        <v>4.63</v>
      </c>
      <c r="O861" s="1">
        <v>7414924.0</v>
      </c>
      <c r="P861" s="1">
        <v>18.05</v>
      </c>
      <c r="Q861" s="1">
        <v>4979524.0</v>
      </c>
      <c r="R861" s="1">
        <v>8.36</v>
      </c>
      <c r="S861" s="1">
        <v>6325650.0</v>
      </c>
      <c r="T861" s="1">
        <v>20.39</v>
      </c>
      <c r="U861" s="1">
        <v>261249.0</v>
      </c>
    </row>
    <row r="862" ht="13.5" customHeight="1">
      <c r="A862" s="1">
        <v>43201.0</v>
      </c>
      <c r="B862" s="1">
        <v>16.45</v>
      </c>
      <c r="C862" s="1">
        <v>7680370.0</v>
      </c>
      <c r="D862" s="1">
        <v>55.25</v>
      </c>
      <c r="E862" s="1">
        <v>1301052.0</v>
      </c>
      <c r="F862" s="1">
        <v>4.6247</v>
      </c>
      <c r="G862" s="1">
        <v>89174.0</v>
      </c>
      <c r="H862" s="1">
        <v>26.57</v>
      </c>
      <c r="I862" s="1">
        <v>1380720.0</v>
      </c>
      <c r="J862" s="1">
        <v>87.3</v>
      </c>
      <c r="K862" s="1">
        <v>994007.0</v>
      </c>
      <c r="L862" s="1">
        <v>33.53</v>
      </c>
      <c r="M862" s="1">
        <v>2994891.0</v>
      </c>
      <c r="N862" s="1">
        <v>4.78</v>
      </c>
      <c r="O862" s="1">
        <v>1.2053868E7</v>
      </c>
      <c r="P862" s="1">
        <v>17.85</v>
      </c>
      <c r="Q862" s="1">
        <v>2885658.0</v>
      </c>
      <c r="R862" s="1">
        <v>8.27</v>
      </c>
      <c r="S862" s="1">
        <v>3640651.0</v>
      </c>
      <c r="T862" s="1">
        <v>20.81</v>
      </c>
      <c r="U862" s="1">
        <v>420431.0</v>
      </c>
    </row>
    <row r="863" ht="13.5" customHeight="1">
      <c r="A863" s="1">
        <v>43202.0</v>
      </c>
      <c r="B863" s="1">
        <v>16.18</v>
      </c>
      <c r="C863" s="1">
        <v>4132517.0</v>
      </c>
      <c r="D863" s="1">
        <v>54.82</v>
      </c>
      <c r="E863" s="1">
        <v>1124465.0</v>
      </c>
      <c r="F863" s="1">
        <v>4.5678</v>
      </c>
      <c r="G863" s="1">
        <v>35651.0</v>
      </c>
      <c r="H863" s="1">
        <v>26.48</v>
      </c>
      <c r="I863" s="1">
        <v>768886.0</v>
      </c>
      <c r="J863" s="1">
        <v>87.66</v>
      </c>
      <c r="K863" s="1">
        <v>815271.0</v>
      </c>
      <c r="L863" s="1">
        <v>32.9</v>
      </c>
      <c r="M863" s="1">
        <v>2241678.0</v>
      </c>
      <c r="N863" s="1">
        <v>4.77</v>
      </c>
      <c r="O863" s="1">
        <v>6206538.0</v>
      </c>
      <c r="P863" s="1">
        <v>17.62</v>
      </c>
      <c r="Q863" s="1">
        <v>3255388.0</v>
      </c>
      <c r="R863" s="1">
        <v>8.05</v>
      </c>
      <c r="S863" s="1">
        <v>5291095.0</v>
      </c>
      <c r="T863" s="1">
        <v>20.6</v>
      </c>
      <c r="U863" s="1">
        <v>339459.0</v>
      </c>
    </row>
    <row r="864" ht="13.5" customHeight="1">
      <c r="A864" s="1">
        <v>43203.0</v>
      </c>
      <c r="B864" s="1">
        <v>16.59</v>
      </c>
      <c r="C864" s="1">
        <v>4073748.0</v>
      </c>
      <c r="D864" s="1">
        <v>56.53</v>
      </c>
      <c r="E864" s="1">
        <v>1243990.0</v>
      </c>
      <c r="F864" s="1">
        <v>4.6057</v>
      </c>
      <c r="G864" s="1">
        <v>36715.0</v>
      </c>
      <c r="H864" s="1">
        <v>26.78</v>
      </c>
      <c r="I864" s="1">
        <v>1016732.0</v>
      </c>
      <c r="J864" s="1">
        <v>89.5</v>
      </c>
      <c r="K864" s="1">
        <v>677315.0</v>
      </c>
      <c r="L864" s="1">
        <v>33.58</v>
      </c>
      <c r="M864" s="1">
        <v>2686625.0</v>
      </c>
      <c r="N864" s="1">
        <v>4.83</v>
      </c>
      <c r="O864" s="1">
        <v>4510662.0</v>
      </c>
      <c r="P864" s="1">
        <v>17.07</v>
      </c>
      <c r="Q864" s="1">
        <v>3938550.0</v>
      </c>
      <c r="R864" s="1">
        <v>8.02</v>
      </c>
      <c r="S864" s="1">
        <v>3613927.0</v>
      </c>
      <c r="T864" s="1">
        <v>20.96</v>
      </c>
      <c r="U864" s="1">
        <v>281422.0</v>
      </c>
    </row>
    <row r="865" ht="13.5" customHeight="1">
      <c r="A865" s="1">
        <v>43206.0</v>
      </c>
      <c r="B865" s="1">
        <v>16.37</v>
      </c>
      <c r="C865" s="1">
        <v>2979024.0</v>
      </c>
      <c r="D865" s="1">
        <v>56.79</v>
      </c>
      <c r="E865" s="1">
        <v>963243.0</v>
      </c>
      <c r="F865" s="1">
        <v>4.5773</v>
      </c>
      <c r="G865" s="1">
        <v>31824.0</v>
      </c>
      <c r="H865" s="1">
        <v>26.8</v>
      </c>
      <c r="I865" s="1">
        <v>929211.0</v>
      </c>
      <c r="J865" s="1">
        <v>89.82</v>
      </c>
      <c r="K865" s="1">
        <v>985008.0</v>
      </c>
      <c r="L865" s="1">
        <v>32.85</v>
      </c>
      <c r="M865" s="1">
        <v>2810423.0</v>
      </c>
      <c r="N865" s="1">
        <v>4.81</v>
      </c>
      <c r="O865" s="1">
        <v>4458831.0</v>
      </c>
      <c r="P865" s="1">
        <v>16.73</v>
      </c>
      <c r="Q865" s="1">
        <v>3494621.0</v>
      </c>
      <c r="R865" s="1">
        <v>7.96</v>
      </c>
      <c r="S865" s="1">
        <v>2895738.0</v>
      </c>
      <c r="T865" s="1">
        <v>20.92</v>
      </c>
      <c r="U865" s="1">
        <v>229888.0</v>
      </c>
    </row>
    <row r="866" ht="13.5" customHeight="1">
      <c r="A866" s="1">
        <v>43207.0</v>
      </c>
      <c r="B866" s="1">
        <v>16.39</v>
      </c>
      <c r="C866" s="1">
        <v>2864731.0</v>
      </c>
      <c r="D866" s="1">
        <v>56.45</v>
      </c>
      <c r="E866" s="1">
        <v>1066620.0</v>
      </c>
      <c r="F866" s="1">
        <v>4.6436</v>
      </c>
      <c r="G866" s="1">
        <v>74562.0</v>
      </c>
      <c r="H866" s="1">
        <v>26.99</v>
      </c>
      <c r="I866" s="1">
        <v>1219919.0</v>
      </c>
      <c r="J866" s="1">
        <v>90.7163</v>
      </c>
      <c r="K866" s="1">
        <v>772303.0</v>
      </c>
      <c r="L866" s="1">
        <v>33.01</v>
      </c>
      <c r="M866" s="1">
        <v>2652841.0</v>
      </c>
      <c r="N866" s="1">
        <v>4.87</v>
      </c>
      <c r="O866" s="1">
        <v>3356077.0</v>
      </c>
      <c r="P866" s="1">
        <v>17.43</v>
      </c>
      <c r="Q866" s="1">
        <v>3782041.0</v>
      </c>
      <c r="R866" s="1">
        <v>8.03</v>
      </c>
      <c r="S866" s="1">
        <v>5944146.0</v>
      </c>
      <c r="T866" s="1">
        <v>21.09</v>
      </c>
      <c r="U866" s="1">
        <v>238453.0</v>
      </c>
    </row>
    <row r="867" ht="13.5" customHeight="1">
      <c r="A867" s="1">
        <v>43208.0</v>
      </c>
      <c r="B867" s="1">
        <v>16.74</v>
      </c>
      <c r="C867" s="1">
        <v>4303052.0</v>
      </c>
      <c r="D867" s="1">
        <v>57.45</v>
      </c>
      <c r="E867" s="1">
        <v>1338745.0</v>
      </c>
      <c r="F867" s="1">
        <v>4.7005</v>
      </c>
      <c r="G867" s="1">
        <v>53946.0</v>
      </c>
      <c r="H867" s="1">
        <v>27.39</v>
      </c>
      <c r="I867" s="1">
        <v>2208538.0</v>
      </c>
      <c r="J867" s="1">
        <v>91.36</v>
      </c>
      <c r="K867" s="1">
        <v>846171.0</v>
      </c>
      <c r="L867" s="1">
        <v>34.02</v>
      </c>
      <c r="M867" s="1">
        <v>3304399.0</v>
      </c>
      <c r="N867" s="1">
        <v>4.94</v>
      </c>
      <c r="O867" s="1">
        <v>5490904.0</v>
      </c>
      <c r="P867" s="1">
        <v>18.59</v>
      </c>
      <c r="Q867" s="1">
        <v>5698259.0</v>
      </c>
      <c r="R867" s="1">
        <v>8.38</v>
      </c>
      <c r="S867" s="1">
        <v>4683485.0</v>
      </c>
      <c r="T867" s="1">
        <v>21.71</v>
      </c>
      <c r="U867" s="1">
        <v>554883.0</v>
      </c>
    </row>
    <row r="868" ht="13.5" customHeight="1">
      <c r="A868" s="1">
        <v>43209.0</v>
      </c>
      <c r="B868" s="1">
        <v>16.89</v>
      </c>
      <c r="C868" s="1">
        <v>3139130.0</v>
      </c>
      <c r="D868" s="1">
        <v>56.23</v>
      </c>
      <c r="E868" s="1">
        <v>924174.0</v>
      </c>
      <c r="F868" s="1">
        <v>4.7384</v>
      </c>
      <c r="G868" s="1">
        <v>33971.0</v>
      </c>
      <c r="H868" s="1">
        <v>27.46</v>
      </c>
      <c r="I868" s="1">
        <v>808103.0</v>
      </c>
      <c r="J868" s="1">
        <v>90.71</v>
      </c>
      <c r="K868" s="1">
        <v>584543.0</v>
      </c>
      <c r="L868" s="1">
        <v>33.73</v>
      </c>
      <c r="M868" s="1">
        <v>2672584.0</v>
      </c>
      <c r="N868" s="1">
        <v>4.88</v>
      </c>
      <c r="O868" s="1">
        <v>2857157.0</v>
      </c>
      <c r="P868" s="1">
        <v>18.72</v>
      </c>
      <c r="Q868" s="1">
        <v>3890514.0</v>
      </c>
      <c r="R868" s="1">
        <v>8.38</v>
      </c>
      <c r="S868" s="1">
        <v>4501085.0</v>
      </c>
      <c r="T868" s="1">
        <v>22.16</v>
      </c>
      <c r="U868" s="1">
        <v>582765.0</v>
      </c>
    </row>
    <row r="869" ht="13.5" customHeight="1">
      <c r="A869" s="1">
        <v>43210.0</v>
      </c>
      <c r="B869" s="1">
        <v>16.76</v>
      </c>
      <c r="C869" s="1">
        <v>4147530.0</v>
      </c>
      <c r="D869" s="1">
        <v>56.28</v>
      </c>
      <c r="E869" s="1">
        <v>613453.0</v>
      </c>
      <c r="F869" s="1">
        <v>4.7194</v>
      </c>
      <c r="G869" s="1">
        <v>12150.0</v>
      </c>
      <c r="H869" s="1">
        <v>27.13</v>
      </c>
      <c r="I869" s="1">
        <v>1236060.0</v>
      </c>
      <c r="J869" s="1">
        <v>90.77</v>
      </c>
      <c r="K869" s="1">
        <v>635137.0</v>
      </c>
      <c r="L869" s="1">
        <v>33.99</v>
      </c>
      <c r="M869" s="1">
        <v>2696452.0</v>
      </c>
      <c r="N869" s="1">
        <v>4.93</v>
      </c>
      <c r="O869" s="1">
        <v>2659894.0</v>
      </c>
      <c r="P869" s="1">
        <v>18.84</v>
      </c>
      <c r="Q869" s="1">
        <v>3260729.0</v>
      </c>
      <c r="R869" s="1">
        <v>8.49</v>
      </c>
      <c r="S869" s="1">
        <v>4377514.0</v>
      </c>
      <c r="T869" s="1">
        <v>22.08</v>
      </c>
      <c r="U869" s="1">
        <v>372176.0</v>
      </c>
    </row>
    <row r="870" ht="13.5" customHeight="1">
      <c r="A870" s="1">
        <v>43213.0</v>
      </c>
      <c r="B870" s="1">
        <v>16.58</v>
      </c>
      <c r="C870" s="1">
        <v>3121993.0</v>
      </c>
      <c r="D870" s="1">
        <v>55.9</v>
      </c>
      <c r="E870" s="1">
        <v>645711.0</v>
      </c>
      <c r="F870" s="1">
        <v>4.6531</v>
      </c>
      <c r="G870" s="1">
        <v>22373.0</v>
      </c>
      <c r="H870" s="1">
        <v>27.01</v>
      </c>
      <c r="I870" s="1">
        <v>1272385.0</v>
      </c>
      <c r="J870" s="1">
        <v>90.15</v>
      </c>
      <c r="K870" s="1">
        <v>473957.0</v>
      </c>
      <c r="L870" s="1">
        <v>33.2</v>
      </c>
      <c r="M870" s="1">
        <v>3804176.0</v>
      </c>
      <c r="N870" s="1">
        <v>4.97</v>
      </c>
      <c r="O870" s="1">
        <v>3884796.0</v>
      </c>
      <c r="P870" s="1">
        <v>17.86</v>
      </c>
      <c r="Q870" s="1">
        <v>3243307.0</v>
      </c>
      <c r="R870" s="1">
        <v>8.35</v>
      </c>
      <c r="S870" s="1">
        <v>4968896.0</v>
      </c>
      <c r="T870" s="1">
        <v>21.72</v>
      </c>
      <c r="U870" s="1">
        <v>512796.0</v>
      </c>
    </row>
    <row r="871" ht="13.5" customHeight="1">
      <c r="A871" s="1">
        <v>43214.0</v>
      </c>
      <c r="B871" s="1">
        <v>17.15</v>
      </c>
      <c r="C871" s="1">
        <v>4103929.0</v>
      </c>
      <c r="D871" s="1">
        <v>55.86</v>
      </c>
      <c r="E871" s="1">
        <v>925917.0</v>
      </c>
      <c r="F871" s="1">
        <v>4.6436</v>
      </c>
      <c r="G871" s="1">
        <v>35617.0</v>
      </c>
      <c r="H871" s="1">
        <v>26.95</v>
      </c>
      <c r="I871" s="1">
        <v>1560114.0</v>
      </c>
      <c r="J871" s="1">
        <v>91.0</v>
      </c>
      <c r="K871" s="1">
        <v>536775.0</v>
      </c>
      <c r="L871" s="1">
        <v>32.76</v>
      </c>
      <c r="M871" s="1">
        <v>4562683.0</v>
      </c>
      <c r="N871" s="1">
        <v>5.02</v>
      </c>
      <c r="O871" s="1">
        <v>2766500.0</v>
      </c>
      <c r="P871" s="1">
        <v>17.73</v>
      </c>
      <c r="Q871" s="1">
        <v>3408243.0</v>
      </c>
      <c r="R871" s="1">
        <v>8.33</v>
      </c>
      <c r="S871" s="1">
        <v>5666510.0</v>
      </c>
      <c r="T871" s="1">
        <v>21.76</v>
      </c>
      <c r="U871" s="1">
        <v>270333.0</v>
      </c>
    </row>
    <row r="872" ht="13.5" customHeight="1">
      <c r="A872" s="1">
        <v>43215.0</v>
      </c>
      <c r="B872" s="1">
        <v>17.32</v>
      </c>
      <c r="C872" s="1">
        <v>3361013.0</v>
      </c>
      <c r="D872" s="1">
        <v>55.56</v>
      </c>
      <c r="E872" s="1">
        <v>552084.0</v>
      </c>
      <c r="F872" s="1">
        <v>4.6436</v>
      </c>
      <c r="G872" s="1">
        <v>16862.0</v>
      </c>
      <c r="H872" s="1">
        <v>27.01</v>
      </c>
      <c r="I872" s="1">
        <v>979863.0</v>
      </c>
      <c r="J872" s="1">
        <v>90.37</v>
      </c>
      <c r="K872" s="1">
        <v>428316.0</v>
      </c>
      <c r="L872" s="1">
        <v>31.85</v>
      </c>
      <c r="M872" s="1">
        <v>4217467.0</v>
      </c>
      <c r="N872" s="1">
        <v>5.0</v>
      </c>
      <c r="O872" s="1">
        <v>3594896.0</v>
      </c>
      <c r="P872" s="1">
        <v>17.02</v>
      </c>
      <c r="Q872" s="1">
        <v>4010371.0</v>
      </c>
      <c r="R872" s="1">
        <v>8.08</v>
      </c>
      <c r="S872" s="1">
        <v>2793651.0</v>
      </c>
      <c r="T872" s="1">
        <v>21.49</v>
      </c>
      <c r="U872" s="1">
        <v>250009.0</v>
      </c>
    </row>
    <row r="873" ht="13.5" customHeight="1">
      <c r="A873" s="1">
        <v>43216.0</v>
      </c>
      <c r="B873" s="1">
        <v>17.56</v>
      </c>
      <c r="C873" s="1">
        <v>4678934.0</v>
      </c>
      <c r="D873" s="1">
        <v>56.22</v>
      </c>
      <c r="E873" s="1">
        <v>958140.0</v>
      </c>
      <c r="F873" s="1">
        <v>4.6531</v>
      </c>
      <c r="G873" s="1">
        <v>7032.0</v>
      </c>
      <c r="H873" s="1">
        <v>27.37</v>
      </c>
      <c r="I873" s="1">
        <v>985314.0</v>
      </c>
      <c r="J873" s="1">
        <v>91.57</v>
      </c>
      <c r="K873" s="1">
        <v>615359.0</v>
      </c>
      <c r="L873" s="1">
        <v>32.06</v>
      </c>
      <c r="M873" s="1">
        <v>2817289.0</v>
      </c>
      <c r="N873" s="1">
        <v>5.06</v>
      </c>
      <c r="O873" s="1">
        <v>4231328.0</v>
      </c>
      <c r="P873" s="1">
        <v>17.47</v>
      </c>
      <c r="Q873" s="1">
        <v>4013377.0</v>
      </c>
      <c r="R873" s="1">
        <v>8.15</v>
      </c>
      <c r="S873" s="1">
        <v>3812242.0</v>
      </c>
      <c r="T873" s="1">
        <v>21.47</v>
      </c>
      <c r="U873" s="1">
        <v>346552.0</v>
      </c>
    </row>
    <row r="874" ht="13.5" customHeight="1">
      <c r="A874" s="1">
        <v>43217.0</v>
      </c>
      <c r="B874" s="1">
        <v>17.71</v>
      </c>
      <c r="C874" s="1">
        <v>1765268.0</v>
      </c>
      <c r="D874" s="1">
        <v>56.43</v>
      </c>
      <c r="E874" s="1">
        <v>507913.0</v>
      </c>
      <c r="F874" s="1">
        <v>4.6815</v>
      </c>
      <c r="G874" s="1">
        <v>26774.0</v>
      </c>
      <c r="H874" s="1">
        <v>27.43</v>
      </c>
      <c r="I874" s="1">
        <v>449377.0</v>
      </c>
      <c r="J874" s="1">
        <v>92.06</v>
      </c>
      <c r="K874" s="1">
        <v>376894.0</v>
      </c>
      <c r="L874" s="1">
        <v>31.58</v>
      </c>
      <c r="M874" s="1">
        <v>1822676.0</v>
      </c>
      <c r="N874" s="1">
        <v>5.09</v>
      </c>
      <c r="O874" s="1">
        <v>1829310.0</v>
      </c>
      <c r="P874" s="1">
        <v>17.85</v>
      </c>
      <c r="Q874" s="1">
        <v>5755629.0</v>
      </c>
      <c r="R874" s="1">
        <v>8.29</v>
      </c>
      <c r="S874" s="1">
        <v>4448998.0</v>
      </c>
      <c r="T874" s="1">
        <v>21.58</v>
      </c>
      <c r="U874" s="1">
        <v>156298.0</v>
      </c>
    </row>
    <row r="875" ht="13.5" customHeight="1">
      <c r="A875" s="1">
        <v>43220.0</v>
      </c>
      <c r="B875" s="1">
        <v>17.28</v>
      </c>
      <c r="C875" s="1">
        <v>4538837.0</v>
      </c>
      <c r="D875" s="1">
        <v>54.03</v>
      </c>
      <c r="E875" s="1">
        <v>894549.0</v>
      </c>
      <c r="F875" s="1">
        <v>4.672</v>
      </c>
      <c r="G875" s="1">
        <v>72995.0</v>
      </c>
      <c r="H875" s="1">
        <v>26.65</v>
      </c>
      <c r="I875" s="1">
        <v>1321996.0</v>
      </c>
      <c r="J875" s="1">
        <v>91.07</v>
      </c>
      <c r="K875" s="1">
        <v>634652.0</v>
      </c>
      <c r="L875" s="1">
        <v>32.23</v>
      </c>
      <c r="M875" s="1">
        <v>2938801.0</v>
      </c>
      <c r="N875" s="1">
        <v>4.97</v>
      </c>
      <c r="O875" s="1">
        <v>4534679.0</v>
      </c>
      <c r="P875" s="1">
        <v>18.5</v>
      </c>
      <c r="Q875" s="1">
        <v>5821344.0</v>
      </c>
      <c r="R875" s="1">
        <v>8.5</v>
      </c>
      <c r="S875" s="1">
        <v>5957444.0</v>
      </c>
      <c r="T875" s="1">
        <v>20.7</v>
      </c>
      <c r="U875" s="1">
        <v>608314.0</v>
      </c>
    </row>
    <row r="876" ht="13.5" customHeight="1">
      <c r="A876" s="1">
        <v>43221.0</v>
      </c>
      <c r="B876" s="1">
        <v>17.29</v>
      </c>
      <c r="C876" s="1">
        <v>2411716.0</v>
      </c>
      <c r="D876" s="1">
        <v>54.22</v>
      </c>
      <c r="E876" s="1">
        <v>633032.0</v>
      </c>
      <c r="F876" s="1">
        <v>4.8237</v>
      </c>
      <c r="G876" s="1">
        <v>91615.0</v>
      </c>
      <c r="H876" s="1">
        <v>26.87</v>
      </c>
      <c r="I876" s="1">
        <v>769267.0</v>
      </c>
      <c r="J876" s="1">
        <v>91.5052</v>
      </c>
      <c r="K876" s="1">
        <v>469800.0</v>
      </c>
      <c r="L876" s="1">
        <v>32.07</v>
      </c>
      <c r="M876" s="1">
        <v>2255932.0</v>
      </c>
      <c r="N876" s="1">
        <v>5.05</v>
      </c>
      <c r="O876" s="1">
        <v>5695104.0</v>
      </c>
      <c r="P876" s="1">
        <v>18.72</v>
      </c>
      <c r="Q876" s="1">
        <v>4154111.0</v>
      </c>
      <c r="R876" s="1">
        <v>8.27</v>
      </c>
      <c r="S876" s="1">
        <v>4779622.0</v>
      </c>
      <c r="T876" s="1">
        <v>20.79</v>
      </c>
      <c r="U876" s="1">
        <v>221572.0</v>
      </c>
    </row>
    <row r="877" ht="13.5" customHeight="1">
      <c r="A877" s="1">
        <v>43222.0</v>
      </c>
      <c r="B877" s="1">
        <v>17.22</v>
      </c>
      <c r="C877" s="1">
        <v>3386815.0</v>
      </c>
      <c r="D877" s="1">
        <v>54.23</v>
      </c>
      <c r="E877" s="1">
        <v>767504.0</v>
      </c>
      <c r="F877" s="1">
        <v>4.8237</v>
      </c>
      <c r="G877" s="1">
        <v>132389.0</v>
      </c>
      <c r="H877" s="1">
        <v>27.02</v>
      </c>
      <c r="I877" s="1">
        <v>743568.0</v>
      </c>
      <c r="J877" s="1">
        <v>92.7254</v>
      </c>
      <c r="K877" s="1">
        <v>614179.0</v>
      </c>
      <c r="L877" s="1">
        <v>32.22</v>
      </c>
      <c r="M877" s="1">
        <v>2328762.0</v>
      </c>
      <c r="N877" s="1">
        <v>5.07</v>
      </c>
      <c r="O877" s="1">
        <v>3950338.0</v>
      </c>
      <c r="P877" s="1">
        <v>19.13</v>
      </c>
      <c r="Q877" s="1">
        <v>6018238.0</v>
      </c>
      <c r="R877" s="1">
        <v>8.29</v>
      </c>
      <c r="S877" s="1">
        <v>6980856.0</v>
      </c>
      <c r="T877" s="1">
        <v>21.23</v>
      </c>
      <c r="U877" s="1">
        <v>311409.0</v>
      </c>
    </row>
    <row r="878" ht="13.5" customHeight="1">
      <c r="A878" s="1">
        <v>43223.0</v>
      </c>
      <c r="B878" s="1">
        <v>17.31</v>
      </c>
      <c r="C878" s="1">
        <v>3472878.0</v>
      </c>
      <c r="D878" s="1">
        <v>54.63</v>
      </c>
      <c r="E878" s="1">
        <v>708714.0</v>
      </c>
      <c r="F878" s="1">
        <v>4.9469</v>
      </c>
      <c r="G878" s="1">
        <v>38471.0</v>
      </c>
      <c r="H878" s="1">
        <v>27.3</v>
      </c>
      <c r="I878" s="1">
        <v>977849.0</v>
      </c>
      <c r="J878" s="1">
        <v>94.06</v>
      </c>
      <c r="K878" s="1">
        <v>644167.0</v>
      </c>
      <c r="L878" s="1">
        <v>32.84</v>
      </c>
      <c r="M878" s="1">
        <v>4474363.0</v>
      </c>
      <c r="N878" s="1">
        <v>5.14</v>
      </c>
      <c r="O878" s="1">
        <v>3095291.0</v>
      </c>
      <c r="P878" s="1">
        <v>19.63</v>
      </c>
      <c r="Q878" s="1">
        <v>3594058.0</v>
      </c>
      <c r="R878" s="1">
        <v>8.16</v>
      </c>
      <c r="S878" s="1">
        <v>8300756.0</v>
      </c>
      <c r="T878" s="1">
        <v>21.33</v>
      </c>
      <c r="U878" s="1">
        <v>339027.0</v>
      </c>
    </row>
    <row r="879" ht="13.5" customHeight="1">
      <c r="A879" s="1">
        <v>43224.0</v>
      </c>
      <c r="B879" s="1">
        <v>17.34</v>
      </c>
      <c r="C879" s="1">
        <v>2479360.0</v>
      </c>
      <c r="D879" s="1">
        <v>55.01</v>
      </c>
      <c r="E879" s="1">
        <v>412881.0</v>
      </c>
      <c r="F879" s="1">
        <v>4.8995</v>
      </c>
      <c r="G879" s="1">
        <v>16215.0</v>
      </c>
      <c r="H879" s="1">
        <v>27.4</v>
      </c>
      <c r="I879" s="1">
        <v>645471.0</v>
      </c>
      <c r="J879" s="1">
        <v>94.6289</v>
      </c>
      <c r="K879" s="1">
        <v>789230.0</v>
      </c>
      <c r="L879" s="1">
        <v>33.26</v>
      </c>
      <c r="M879" s="1">
        <v>2988930.0</v>
      </c>
      <c r="N879" s="1">
        <v>5.2</v>
      </c>
      <c r="O879" s="1">
        <v>3488282.0</v>
      </c>
      <c r="P879" s="1">
        <v>20.06</v>
      </c>
      <c r="Q879" s="1">
        <v>2330317.0</v>
      </c>
      <c r="R879" s="1">
        <v>8.21</v>
      </c>
      <c r="S879" s="1">
        <v>3739158.0</v>
      </c>
      <c r="T879" s="1">
        <v>21.27</v>
      </c>
      <c r="U879" s="1">
        <v>216193.0</v>
      </c>
    </row>
    <row r="880" ht="13.5" customHeight="1">
      <c r="A880" s="1">
        <v>43227.0</v>
      </c>
      <c r="B880" s="1">
        <v>17.21</v>
      </c>
      <c r="C880" s="1">
        <v>2939339.0</v>
      </c>
      <c r="D880" s="1">
        <v>55.13</v>
      </c>
      <c r="E880" s="1">
        <v>547559.0</v>
      </c>
      <c r="F880" s="1">
        <v>4.89</v>
      </c>
      <c r="G880" s="1">
        <v>21156.0</v>
      </c>
      <c r="H880" s="1">
        <v>27.47</v>
      </c>
      <c r="I880" s="1">
        <v>932577.0</v>
      </c>
      <c r="J880" s="1">
        <v>95.66</v>
      </c>
      <c r="K880" s="1">
        <v>735400.0</v>
      </c>
      <c r="L880" s="1">
        <v>33.58</v>
      </c>
      <c r="M880" s="1">
        <v>3443060.0</v>
      </c>
      <c r="N880" s="1">
        <v>5.19</v>
      </c>
      <c r="O880" s="1">
        <v>3882516.0</v>
      </c>
      <c r="P880" s="1">
        <v>19.74</v>
      </c>
      <c r="Q880" s="1">
        <v>4022925.0</v>
      </c>
      <c r="R880" s="1">
        <v>8.24</v>
      </c>
      <c r="S880" s="1">
        <v>2507788.0</v>
      </c>
      <c r="T880" s="1">
        <v>21.16</v>
      </c>
      <c r="U880" s="1">
        <v>232433.0</v>
      </c>
    </row>
    <row r="881" ht="13.5" customHeight="1">
      <c r="A881" s="1">
        <v>43228.0</v>
      </c>
      <c r="B881" s="1">
        <v>17.17</v>
      </c>
      <c r="C881" s="1">
        <v>4612793.0</v>
      </c>
      <c r="D881" s="1">
        <v>55.81</v>
      </c>
      <c r="E881" s="1">
        <v>700369.0</v>
      </c>
      <c r="F881" s="1">
        <v>4.8995</v>
      </c>
      <c r="G881" s="1">
        <v>21576.0</v>
      </c>
      <c r="H881" s="1">
        <v>27.79</v>
      </c>
      <c r="I881" s="1">
        <v>1131299.0</v>
      </c>
      <c r="J881" s="1">
        <v>96.45</v>
      </c>
      <c r="K881" s="1">
        <v>933515.0</v>
      </c>
      <c r="L881" s="1">
        <v>32.97</v>
      </c>
      <c r="M881" s="1">
        <v>3474646.0</v>
      </c>
      <c r="N881" s="1">
        <v>5.34</v>
      </c>
      <c r="O881" s="1">
        <v>4800547.0</v>
      </c>
      <c r="P881" s="1">
        <v>19.3</v>
      </c>
      <c r="Q881" s="1">
        <v>3638277.0</v>
      </c>
      <c r="R881" s="1">
        <v>8.0</v>
      </c>
      <c r="S881" s="1">
        <v>7238890.0</v>
      </c>
      <c r="T881" s="1">
        <v>21.23</v>
      </c>
      <c r="U881" s="1">
        <v>631685.0</v>
      </c>
    </row>
    <row r="882" ht="13.5" customHeight="1">
      <c r="A882" s="1">
        <v>43229.0</v>
      </c>
      <c r="B882" s="1">
        <v>17.14</v>
      </c>
      <c r="C882" s="1">
        <v>3574588.0</v>
      </c>
      <c r="D882" s="1">
        <v>56.12</v>
      </c>
      <c r="E882" s="1">
        <v>682418.0</v>
      </c>
      <c r="F882" s="1">
        <v>4.9184</v>
      </c>
      <c r="G882" s="1">
        <v>26734.0</v>
      </c>
      <c r="H882" s="1">
        <v>27.72</v>
      </c>
      <c r="I882" s="1">
        <v>745442.0</v>
      </c>
      <c r="J882" s="1">
        <v>96.38</v>
      </c>
      <c r="K882" s="1">
        <v>766706.0</v>
      </c>
      <c r="L882" s="1">
        <v>34.16</v>
      </c>
      <c r="M882" s="1">
        <v>3101388.0</v>
      </c>
      <c r="N882" s="1">
        <v>4.73</v>
      </c>
      <c r="O882" s="1">
        <v>2.1725658E7</v>
      </c>
      <c r="P882" s="1">
        <v>19.92</v>
      </c>
      <c r="Q882" s="1">
        <v>3971201.0</v>
      </c>
      <c r="R882" s="1">
        <v>8.32</v>
      </c>
      <c r="S882" s="1">
        <v>5167169.0</v>
      </c>
      <c r="T882" s="1">
        <v>21.01</v>
      </c>
      <c r="U882" s="1">
        <v>197665.0</v>
      </c>
    </row>
    <row r="883" ht="13.5" customHeight="1">
      <c r="A883" s="1">
        <v>43230.0</v>
      </c>
      <c r="B883" s="1">
        <v>17.25</v>
      </c>
      <c r="C883" s="1">
        <v>3680117.0</v>
      </c>
      <c r="D883" s="1">
        <v>57.01</v>
      </c>
      <c r="E883" s="1">
        <v>799163.0</v>
      </c>
      <c r="F883" s="1">
        <v>4.9848</v>
      </c>
      <c r="G883" s="1">
        <v>79568.0</v>
      </c>
      <c r="H883" s="1">
        <v>27.37</v>
      </c>
      <c r="I883" s="1">
        <v>971369.0</v>
      </c>
      <c r="J883" s="1">
        <v>94.5</v>
      </c>
      <c r="K883" s="1">
        <v>758743.0</v>
      </c>
      <c r="L883" s="1">
        <v>34.87</v>
      </c>
      <c r="M883" s="1">
        <v>2520355.0</v>
      </c>
      <c r="N883" s="1">
        <v>4.77</v>
      </c>
      <c r="O883" s="1">
        <v>9258507.0</v>
      </c>
      <c r="P883" s="1">
        <v>20.42</v>
      </c>
      <c r="Q883" s="1">
        <v>3096580.0</v>
      </c>
      <c r="R883" s="1">
        <v>8.61</v>
      </c>
      <c r="S883" s="1">
        <v>3860617.0</v>
      </c>
      <c r="T883" s="1">
        <v>23.09</v>
      </c>
      <c r="U883" s="1">
        <v>1087752.0</v>
      </c>
    </row>
    <row r="884" ht="13.5" customHeight="1">
      <c r="A884" s="1">
        <v>43231.0</v>
      </c>
      <c r="B884" s="1">
        <v>17.23</v>
      </c>
      <c r="C884" s="1">
        <v>3125819.0</v>
      </c>
      <c r="D884" s="1">
        <v>57.14</v>
      </c>
      <c r="E884" s="1">
        <v>1396389.0</v>
      </c>
      <c r="F884" s="1">
        <v>4.9279</v>
      </c>
      <c r="G884" s="1">
        <v>31442.0</v>
      </c>
      <c r="H884" s="1">
        <v>27.97</v>
      </c>
      <c r="I884" s="1">
        <v>1783001.0</v>
      </c>
      <c r="J884" s="1">
        <v>93.84</v>
      </c>
      <c r="K884" s="1">
        <v>661245.0</v>
      </c>
      <c r="L884" s="1">
        <v>35.56</v>
      </c>
      <c r="M884" s="1">
        <v>2886597.0</v>
      </c>
      <c r="N884" s="1">
        <v>4.77</v>
      </c>
      <c r="O884" s="1">
        <v>4839188.0</v>
      </c>
      <c r="P884" s="1">
        <v>20.83</v>
      </c>
      <c r="Q884" s="1">
        <v>4974729.0</v>
      </c>
      <c r="R884" s="1">
        <v>8.55</v>
      </c>
      <c r="S884" s="1">
        <v>3374303.0</v>
      </c>
      <c r="T884" s="1">
        <v>23.13</v>
      </c>
      <c r="U884" s="1">
        <v>717808.0</v>
      </c>
    </row>
    <row r="885" ht="13.5" customHeight="1">
      <c r="A885" s="1">
        <v>43234.0</v>
      </c>
      <c r="B885" s="1">
        <v>17.25</v>
      </c>
      <c r="C885" s="1">
        <v>3256083.0</v>
      </c>
      <c r="D885" s="1">
        <v>57.39</v>
      </c>
      <c r="E885" s="1">
        <v>1057826.0</v>
      </c>
      <c r="F885" s="1">
        <v>4.7099</v>
      </c>
      <c r="G885" s="1">
        <v>45730.0</v>
      </c>
      <c r="H885" s="1">
        <v>27.96</v>
      </c>
      <c r="I885" s="1">
        <v>872014.0</v>
      </c>
      <c r="J885" s="1">
        <v>93.0</v>
      </c>
      <c r="K885" s="1">
        <v>758829.0</v>
      </c>
      <c r="L885" s="1">
        <v>36.34</v>
      </c>
      <c r="M885" s="1">
        <v>2839574.0</v>
      </c>
      <c r="N885" s="1">
        <v>4.78</v>
      </c>
      <c r="O885" s="1">
        <v>5894418.0</v>
      </c>
      <c r="P885" s="1">
        <v>20.82</v>
      </c>
      <c r="Q885" s="1">
        <v>4376214.0</v>
      </c>
      <c r="R885" s="1">
        <v>8.8</v>
      </c>
      <c r="S885" s="1">
        <v>4146856.0</v>
      </c>
      <c r="T885" s="1">
        <v>22.66</v>
      </c>
      <c r="U885" s="1">
        <v>369607.0</v>
      </c>
    </row>
    <row r="886" ht="13.5" customHeight="1">
      <c r="A886" s="1">
        <v>43235.0</v>
      </c>
      <c r="B886" s="1">
        <v>16.92</v>
      </c>
      <c r="C886" s="1">
        <v>4542754.0</v>
      </c>
      <c r="D886" s="1">
        <v>56.16</v>
      </c>
      <c r="E886" s="1">
        <v>1491968.0</v>
      </c>
      <c r="F886" s="1">
        <v>4.7099</v>
      </c>
      <c r="G886" s="1">
        <v>40277.0</v>
      </c>
      <c r="H886" s="1">
        <v>27.5</v>
      </c>
      <c r="I886" s="1">
        <v>1005059.0</v>
      </c>
      <c r="J886" s="1">
        <v>91.45</v>
      </c>
      <c r="K886" s="1">
        <v>858620.0</v>
      </c>
      <c r="L886" s="1">
        <v>36.16</v>
      </c>
      <c r="M886" s="1">
        <v>3261163.0</v>
      </c>
      <c r="N886" s="1">
        <v>4.66</v>
      </c>
      <c r="O886" s="1">
        <v>6597731.0</v>
      </c>
      <c r="P886" s="1">
        <v>20.96</v>
      </c>
      <c r="Q886" s="1">
        <v>2863095.0</v>
      </c>
      <c r="R886" s="1">
        <v>8.4</v>
      </c>
      <c r="S886" s="1">
        <v>3103192.0</v>
      </c>
      <c r="T886" s="1">
        <v>22.19</v>
      </c>
      <c r="U886" s="1">
        <v>420140.0</v>
      </c>
    </row>
    <row r="887" ht="13.5" customHeight="1">
      <c r="A887" s="1">
        <v>43236.0</v>
      </c>
      <c r="B887" s="1">
        <v>16.91</v>
      </c>
      <c r="C887" s="1">
        <v>2756604.0</v>
      </c>
      <c r="D887" s="1">
        <v>56.12</v>
      </c>
      <c r="E887" s="1">
        <v>814118.0</v>
      </c>
      <c r="F887" s="1">
        <v>4.7858</v>
      </c>
      <c r="G887" s="1">
        <v>34503.0</v>
      </c>
      <c r="H887" s="1">
        <v>27.47</v>
      </c>
      <c r="I887" s="1">
        <v>932865.0</v>
      </c>
      <c r="J887" s="1">
        <v>90.84</v>
      </c>
      <c r="K887" s="1">
        <v>821042.0</v>
      </c>
      <c r="L887" s="1">
        <v>36.73</v>
      </c>
      <c r="M887" s="1">
        <v>2858744.0</v>
      </c>
      <c r="N887" s="1">
        <v>4.56</v>
      </c>
      <c r="O887" s="1">
        <v>7090735.0</v>
      </c>
      <c r="P887" s="1">
        <v>22.0</v>
      </c>
      <c r="Q887" s="1">
        <v>6877963.0</v>
      </c>
      <c r="R887" s="1">
        <v>8.53</v>
      </c>
      <c r="S887" s="1">
        <v>2574262.0</v>
      </c>
      <c r="T887" s="1">
        <v>22.39</v>
      </c>
      <c r="U887" s="1">
        <v>407861.0</v>
      </c>
    </row>
    <row r="888" ht="13.5" customHeight="1">
      <c r="A888" s="1">
        <v>43237.0</v>
      </c>
      <c r="B888" s="1">
        <v>16.91</v>
      </c>
      <c r="C888" s="1">
        <v>2517061.0</v>
      </c>
      <c r="D888" s="1">
        <v>55.67</v>
      </c>
      <c r="E888" s="1">
        <v>586229.0</v>
      </c>
      <c r="F888" s="1">
        <v>4.7479</v>
      </c>
      <c r="G888" s="1">
        <v>41968.0</v>
      </c>
      <c r="H888" s="1">
        <v>27.63</v>
      </c>
      <c r="I888" s="1">
        <v>904297.0</v>
      </c>
      <c r="J888" s="1">
        <v>90.6414</v>
      </c>
      <c r="K888" s="1">
        <v>664216.0</v>
      </c>
      <c r="L888" s="1">
        <v>36.6</v>
      </c>
      <c r="M888" s="1">
        <v>2324548.0</v>
      </c>
      <c r="N888" s="1">
        <v>4.56</v>
      </c>
      <c r="O888" s="1">
        <v>7223175.0</v>
      </c>
      <c r="P888" s="1">
        <v>22.03</v>
      </c>
      <c r="Q888" s="1">
        <v>4006795.0</v>
      </c>
      <c r="R888" s="1">
        <v>8.65</v>
      </c>
      <c r="S888" s="1">
        <v>4589997.0</v>
      </c>
      <c r="T888" s="1">
        <v>22.48</v>
      </c>
      <c r="U888" s="1">
        <v>243315.0</v>
      </c>
    </row>
    <row r="889" ht="13.5" customHeight="1">
      <c r="A889" s="1">
        <v>43238.0</v>
      </c>
      <c r="B889" s="1">
        <v>16.95</v>
      </c>
      <c r="C889" s="1">
        <v>2923361.0</v>
      </c>
      <c r="D889" s="1">
        <v>55.46</v>
      </c>
      <c r="E889" s="1">
        <v>605121.0</v>
      </c>
      <c r="F889" s="1">
        <v>4.8521</v>
      </c>
      <c r="G889" s="1">
        <v>16202.0</v>
      </c>
      <c r="H889" s="1">
        <v>27.91</v>
      </c>
      <c r="I889" s="1">
        <v>855397.0</v>
      </c>
      <c r="J889" s="1">
        <v>91.1</v>
      </c>
      <c r="K889" s="1">
        <v>613728.0</v>
      </c>
      <c r="L889" s="1">
        <v>36.34</v>
      </c>
      <c r="M889" s="1">
        <v>1893376.0</v>
      </c>
      <c r="N889" s="1">
        <v>4.64</v>
      </c>
      <c r="O889" s="1">
        <v>5781895.0</v>
      </c>
      <c r="P889" s="1">
        <v>21.94</v>
      </c>
      <c r="Q889" s="1">
        <v>3606969.0</v>
      </c>
      <c r="R889" s="1">
        <v>8.51</v>
      </c>
      <c r="S889" s="1">
        <v>2240729.0</v>
      </c>
      <c r="T889" s="1">
        <v>22.67</v>
      </c>
      <c r="U889" s="1">
        <v>457243.0</v>
      </c>
    </row>
    <row r="890" ht="13.5" customHeight="1">
      <c r="A890" s="1">
        <v>43241.0</v>
      </c>
      <c r="B890" s="1">
        <v>16.95</v>
      </c>
      <c r="C890" s="1">
        <v>2923361.0</v>
      </c>
      <c r="D890" s="1">
        <v>55.46</v>
      </c>
      <c r="E890" s="1">
        <v>605121.0</v>
      </c>
      <c r="F890" s="1">
        <v>4.8521</v>
      </c>
      <c r="G890" s="1">
        <v>16202.0</v>
      </c>
      <c r="H890" s="1">
        <v>27.91</v>
      </c>
      <c r="I890" s="1">
        <v>855397.0</v>
      </c>
      <c r="J890" s="1">
        <v>91.1</v>
      </c>
      <c r="K890" s="1">
        <v>613728.0</v>
      </c>
      <c r="L890" s="1">
        <v>36.34</v>
      </c>
      <c r="M890" s="1">
        <v>1893376.0</v>
      </c>
      <c r="N890" s="1">
        <v>4.64</v>
      </c>
      <c r="O890" s="1">
        <v>5781895.0</v>
      </c>
      <c r="P890" s="1">
        <v>21.94</v>
      </c>
      <c r="Q890" s="1">
        <v>3606969.0</v>
      </c>
      <c r="R890" s="1">
        <v>8.51</v>
      </c>
      <c r="S890" s="1">
        <v>2240729.0</v>
      </c>
      <c r="T890" s="1">
        <v>22.67</v>
      </c>
      <c r="U890" s="1">
        <v>457243.0</v>
      </c>
    </row>
    <row r="891" ht="13.5" customHeight="1">
      <c r="A891" s="1">
        <v>43242.0</v>
      </c>
      <c r="B891" s="1">
        <v>16.83</v>
      </c>
      <c r="C891" s="1">
        <v>3108589.0</v>
      </c>
      <c r="D891" s="1">
        <v>54.87</v>
      </c>
      <c r="E891" s="1">
        <v>1078692.0</v>
      </c>
      <c r="F891" s="1">
        <v>4.89</v>
      </c>
      <c r="G891" s="1">
        <v>72774.0</v>
      </c>
      <c r="H891" s="1">
        <v>27.87</v>
      </c>
      <c r="I891" s="1">
        <v>1113731.0</v>
      </c>
      <c r="J891" s="1">
        <v>90.71</v>
      </c>
      <c r="K891" s="1">
        <v>540769.0</v>
      </c>
      <c r="L891" s="1">
        <v>36.59</v>
      </c>
      <c r="M891" s="1">
        <v>3008976.0</v>
      </c>
      <c r="N891" s="1">
        <v>4.59</v>
      </c>
      <c r="O891" s="1">
        <v>6044124.0</v>
      </c>
      <c r="P891" s="1">
        <v>21.9</v>
      </c>
      <c r="Q891" s="1">
        <v>4933928.0</v>
      </c>
      <c r="R891" s="1">
        <v>8.84</v>
      </c>
      <c r="S891" s="1">
        <v>6785951.0</v>
      </c>
      <c r="T891" s="1">
        <v>23.04</v>
      </c>
      <c r="U891" s="1">
        <v>626238.0</v>
      </c>
    </row>
    <row r="892" ht="13.5" customHeight="1">
      <c r="A892" s="1">
        <v>43243.0</v>
      </c>
      <c r="B892" s="1">
        <v>17.09</v>
      </c>
      <c r="C892" s="1">
        <v>2965390.0</v>
      </c>
      <c r="D892" s="1">
        <v>55.9</v>
      </c>
      <c r="E892" s="1">
        <v>1127597.0</v>
      </c>
      <c r="F892" s="1">
        <v>4.89</v>
      </c>
      <c r="G892" s="1">
        <v>31098.0</v>
      </c>
      <c r="H892" s="1">
        <v>28.25</v>
      </c>
      <c r="I892" s="1">
        <v>901718.0</v>
      </c>
      <c r="J892" s="1">
        <v>90.91</v>
      </c>
      <c r="K892" s="1">
        <v>587624.0</v>
      </c>
      <c r="L892" s="1">
        <v>35.08</v>
      </c>
      <c r="M892" s="1">
        <v>3590743.0</v>
      </c>
      <c r="N892" s="1">
        <v>4.6</v>
      </c>
      <c r="O892" s="1">
        <v>4657046.0</v>
      </c>
      <c r="P892" s="1">
        <v>21.17</v>
      </c>
      <c r="Q892" s="1">
        <v>4606876.0</v>
      </c>
      <c r="R892" s="1">
        <v>8.49</v>
      </c>
      <c r="S892" s="1">
        <v>4095019.0</v>
      </c>
      <c r="T892" s="1">
        <v>23.28</v>
      </c>
      <c r="U892" s="1">
        <v>347565.0</v>
      </c>
    </row>
    <row r="893" ht="13.5" customHeight="1">
      <c r="A893" s="1">
        <v>43244.0</v>
      </c>
      <c r="B893" s="1">
        <v>17.38</v>
      </c>
      <c r="C893" s="1">
        <v>4130963.0</v>
      </c>
      <c r="D893" s="1">
        <v>57.06</v>
      </c>
      <c r="E893" s="1">
        <v>733921.0</v>
      </c>
      <c r="F893" s="1">
        <v>4.9279</v>
      </c>
      <c r="G893" s="1">
        <v>23086.0</v>
      </c>
      <c r="H893" s="1">
        <v>28.4</v>
      </c>
      <c r="I893" s="1">
        <v>954120.0</v>
      </c>
      <c r="J893" s="1">
        <v>92.05</v>
      </c>
      <c r="K893" s="1">
        <v>552748.0</v>
      </c>
      <c r="L893" s="1">
        <v>35.46</v>
      </c>
      <c r="M893" s="1">
        <v>2240961.0</v>
      </c>
      <c r="N893" s="1">
        <v>4.7</v>
      </c>
      <c r="O893" s="1">
        <v>4131564.0</v>
      </c>
      <c r="P893" s="1">
        <v>20.8</v>
      </c>
      <c r="Q893" s="1">
        <v>3602389.0</v>
      </c>
      <c r="R893" s="1">
        <v>8.43</v>
      </c>
      <c r="S893" s="1">
        <v>2076386.0</v>
      </c>
      <c r="T893" s="1">
        <v>23.93</v>
      </c>
      <c r="U893" s="1">
        <v>681674.0</v>
      </c>
    </row>
    <row r="894" ht="13.5" customHeight="1">
      <c r="A894" s="1">
        <v>43245.0</v>
      </c>
      <c r="B894" s="1">
        <v>17.35</v>
      </c>
      <c r="C894" s="1">
        <v>2382837.0</v>
      </c>
      <c r="D894" s="1">
        <v>56.94</v>
      </c>
      <c r="E894" s="1">
        <v>476653.0</v>
      </c>
      <c r="F894" s="1">
        <v>4.8922</v>
      </c>
      <c r="G894" s="1">
        <v>29669.0</v>
      </c>
      <c r="H894" s="1">
        <v>28.35</v>
      </c>
      <c r="I894" s="1">
        <v>1263893.0</v>
      </c>
      <c r="J894" s="1">
        <v>92.13</v>
      </c>
      <c r="K894" s="1">
        <v>455348.0</v>
      </c>
      <c r="L894" s="1">
        <v>34.76</v>
      </c>
      <c r="M894" s="1">
        <v>1847854.0</v>
      </c>
      <c r="N894" s="1">
        <v>4.64</v>
      </c>
      <c r="O894" s="1">
        <v>3006997.0</v>
      </c>
      <c r="P894" s="1">
        <v>19.99</v>
      </c>
      <c r="Q894" s="1">
        <v>3371120.0</v>
      </c>
      <c r="R894" s="1">
        <v>8.22</v>
      </c>
      <c r="S894" s="1">
        <v>1692799.0</v>
      </c>
      <c r="T894" s="1">
        <v>23.37</v>
      </c>
      <c r="U894" s="1">
        <v>921220.0</v>
      </c>
    </row>
    <row r="895" ht="13.5" customHeight="1">
      <c r="A895" s="1">
        <v>43248.0</v>
      </c>
      <c r="B895" s="1">
        <v>17.22</v>
      </c>
      <c r="C895" s="1">
        <v>955786.0</v>
      </c>
      <c r="D895" s="1">
        <v>56.65</v>
      </c>
      <c r="E895" s="1">
        <v>149986.0</v>
      </c>
      <c r="F895" s="1">
        <v>4.89</v>
      </c>
      <c r="G895" s="1">
        <v>46651.0</v>
      </c>
      <c r="H895" s="1">
        <v>27.76</v>
      </c>
      <c r="I895" s="1">
        <v>374904.0</v>
      </c>
      <c r="J895" s="1">
        <v>91.39</v>
      </c>
      <c r="K895" s="1">
        <v>132391.0</v>
      </c>
      <c r="L895" s="1">
        <v>34.46</v>
      </c>
      <c r="M895" s="1">
        <v>710021.0</v>
      </c>
      <c r="N895" s="1">
        <v>4.63</v>
      </c>
      <c r="O895" s="1">
        <v>1184840.0</v>
      </c>
      <c r="P895" s="1">
        <v>19.91</v>
      </c>
      <c r="Q895" s="1">
        <v>507779.0</v>
      </c>
      <c r="R895" s="1">
        <v>8.2</v>
      </c>
      <c r="S895" s="1">
        <v>703995.0</v>
      </c>
      <c r="T895" s="1">
        <v>22.44</v>
      </c>
      <c r="U895" s="1">
        <v>300813.0</v>
      </c>
    </row>
    <row r="896" ht="13.5" customHeight="1">
      <c r="A896" s="1">
        <v>43249.0</v>
      </c>
      <c r="B896" s="1">
        <v>17.35</v>
      </c>
      <c r="C896" s="1">
        <v>4070131.0</v>
      </c>
      <c r="D896" s="1">
        <v>58.52</v>
      </c>
      <c r="E896" s="1">
        <v>1744501.0</v>
      </c>
      <c r="F896" s="1">
        <v>4.7384</v>
      </c>
      <c r="G896" s="1">
        <v>95645.0</v>
      </c>
      <c r="H896" s="1">
        <v>28.0</v>
      </c>
      <c r="I896" s="1">
        <v>1107961.0</v>
      </c>
      <c r="J896" s="1">
        <v>91.7634</v>
      </c>
      <c r="K896" s="1">
        <v>619759.0</v>
      </c>
      <c r="L896" s="1">
        <v>34.07</v>
      </c>
      <c r="M896" s="1">
        <v>2417010.0</v>
      </c>
      <c r="N896" s="1">
        <v>4.64</v>
      </c>
      <c r="O896" s="1">
        <v>4441190.0</v>
      </c>
      <c r="P896" s="1">
        <v>19.01</v>
      </c>
      <c r="Q896" s="1">
        <v>3938636.0</v>
      </c>
      <c r="R896" s="1">
        <v>7.96</v>
      </c>
      <c r="S896" s="1">
        <v>4154120.0</v>
      </c>
      <c r="T896" s="1">
        <v>23.11</v>
      </c>
      <c r="U896" s="1">
        <v>603627.0</v>
      </c>
    </row>
    <row r="897" ht="13.5" customHeight="1">
      <c r="A897" s="1">
        <v>43250.0</v>
      </c>
      <c r="B897" s="1">
        <v>17.25</v>
      </c>
      <c r="C897" s="1">
        <v>2448377.0</v>
      </c>
      <c r="D897" s="1">
        <v>58.41</v>
      </c>
      <c r="E897" s="1">
        <v>920320.0</v>
      </c>
      <c r="F897" s="1">
        <v>4.7573</v>
      </c>
      <c r="G897" s="1">
        <v>66178.0</v>
      </c>
      <c r="H897" s="1">
        <v>28.18</v>
      </c>
      <c r="I897" s="1">
        <v>714072.0</v>
      </c>
      <c r="J897" s="1">
        <v>91.09</v>
      </c>
      <c r="K897" s="1">
        <v>405286.0</v>
      </c>
      <c r="L897" s="1">
        <v>35.12</v>
      </c>
      <c r="M897" s="1">
        <v>2549930.0</v>
      </c>
      <c r="N897" s="1">
        <v>4.7</v>
      </c>
      <c r="O897" s="1">
        <v>3996970.0</v>
      </c>
      <c r="P897" s="1">
        <v>19.79</v>
      </c>
      <c r="Q897" s="1">
        <v>3524038.0</v>
      </c>
      <c r="R897" s="1">
        <v>8.16</v>
      </c>
      <c r="S897" s="1">
        <v>2664242.0</v>
      </c>
      <c r="T897" s="1">
        <v>23.08</v>
      </c>
      <c r="U897" s="1">
        <v>375806.0</v>
      </c>
    </row>
    <row r="898" ht="13.5" customHeight="1">
      <c r="A898" s="1">
        <v>43251.0</v>
      </c>
      <c r="B898" s="1">
        <v>17.07</v>
      </c>
      <c r="C898" s="1">
        <v>4368239.0</v>
      </c>
      <c r="D898" s="1">
        <v>58.19</v>
      </c>
      <c r="E898" s="1">
        <v>1163442.0</v>
      </c>
      <c r="F898" s="1">
        <v>4.8331</v>
      </c>
      <c r="G898" s="1">
        <v>204087.0</v>
      </c>
      <c r="H898" s="1">
        <v>28.34</v>
      </c>
      <c r="I898" s="1">
        <v>1811419.0</v>
      </c>
      <c r="J898" s="1">
        <v>91.43</v>
      </c>
      <c r="K898" s="1">
        <v>899150.0</v>
      </c>
      <c r="L898" s="1">
        <v>35.17</v>
      </c>
      <c r="M898" s="1">
        <v>5364289.0</v>
      </c>
      <c r="N898" s="1">
        <v>4.68</v>
      </c>
      <c r="O898" s="1">
        <v>5889712.0</v>
      </c>
      <c r="P898" s="1">
        <v>20.35</v>
      </c>
      <c r="Q898" s="1">
        <v>4506921.0</v>
      </c>
      <c r="R898" s="1">
        <v>8.13</v>
      </c>
      <c r="S898" s="1">
        <v>3339954.0</v>
      </c>
      <c r="T898" s="1">
        <v>22.92</v>
      </c>
      <c r="U898" s="1">
        <v>526893.0</v>
      </c>
    </row>
    <row r="899" ht="13.5" customHeight="1">
      <c r="A899" s="1">
        <v>43252.0</v>
      </c>
      <c r="B899" s="1">
        <v>16.94</v>
      </c>
      <c r="C899" s="1">
        <v>3325820.0</v>
      </c>
      <c r="D899" s="1">
        <v>57.92</v>
      </c>
      <c r="E899" s="1">
        <v>1280781.0</v>
      </c>
      <c r="F899" s="1">
        <v>4.7479</v>
      </c>
      <c r="G899" s="1">
        <v>33509.0</v>
      </c>
      <c r="H899" s="1">
        <v>28.39</v>
      </c>
      <c r="I899" s="1">
        <v>1022234.0</v>
      </c>
      <c r="J899" s="1">
        <v>90.9</v>
      </c>
      <c r="K899" s="1">
        <v>470823.0</v>
      </c>
      <c r="L899" s="1">
        <v>35.61</v>
      </c>
      <c r="M899" s="1">
        <v>2302686.0</v>
      </c>
      <c r="N899" s="1">
        <v>4.61</v>
      </c>
      <c r="O899" s="1">
        <v>4613208.0</v>
      </c>
      <c r="P899" s="1">
        <v>20.32</v>
      </c>
      <c r="Q899" s="1">
        <v>4619020.0</v>
      </c>
      <c r="R899" s="1">
        <v>8.1</v>
      </c>
      <c r="S899" s="1">
        <v>2643698.0</v>
      </c>
      <c r="T899" s="1">
        <v>22.96</v>
      </c>
      <c r="U899" s="1">
        <v>281555.0</v>
      </c>
    </row>
    <row r="900" ht="13.5" customHeight="1">
      <c r="A900" s="1">
        <v>43255.0</v>
      </c>
      <c r="B900" s="1">
        <v>16.67</v>
      </c>
      <c r="C900" s="1">
        <v>2261004.0</v>
      </c>
      <c r="D900" s="1">
        <v>57.4</v>
      </c>
      <c r="E900" s="1">
        <v>748983.0</v>
      </c>
      <c r="F900" s="1">
        <v>4.8237</v>
      </c>
      <c r="G900" s="1">
        <v>25296.0</v>
      </c>
      <c r="H900" s="1">
        <v>28.05</v>
      </c>
      <c r="I900" s="1">
        <v>889462.0</v>
      </c>
      <c r="J900" s="1">
        <v>91.5</v>
      </c>
      <c r="K900" s="1">
        <v>481343.0</v>
      </c>
      <c r="L900" s="1">
        <v>35.54</v>
      </c>
      <c r="M900" s="1">
        <v>1538670.0</v>
      </c>
      <c r="N900" s="1">
        <v>4.58</v>
      </c>
      <c r="O900" s="1">
        <v>3960891.0</v>
      </c>
      <c r="P900" s="1">
        <v>20.71</v>
      </c>
      <c r="Q900" s="1">
        <v>2326753.0</v>
      </c>
      <c r="R900" s="1">
        <v>8.18</v>
      </c>
      <c r="S900" s="1">
        <v>2122604.0</v>
      </c>
      <c r="T900" s="1">
        <v>22.87</v>
      </c>
      <c r="U900" s="1">
        <v>304510.0</v>
      </c>
    </row>
    <row r="901" ht="13.5" customHeight="1">
      <c r="A901" s="1">
        <v>43256.0</v>
      </c>
      <c r="B901" s="1">
        <v>16.82</v>
      </c>
      <c r="C901" s="1">
        <v>2538805.0</v>
      </c>
      <c r="D901" s="1">
        <v>57.95</v>
      </c>
      <c r="E901" s="1">
        <v>751974.0</v>
      </c>
      <c r="F901" s="1">
        <v>4.7668</v>
      </c>
      <c r="G901" s="1">
        <v>11657.0</v>
      </c>
      <c r="H901" s="1">
        <v>28.54</v>
      </c>
      <c r="I901" s="1">
        <v>946125.0</v>
      </c>
      <c r="J901" s="1">
        <v>91.95</v>
      </c>
      <c r="K901" s="1">
        <v>442222.0</v>
      </c>
      <c r="L901" s="1">
        <v>37.33</v>
      </c>
      <c r="M901" s="1">
        <v>2966745.0</v>
      </c>
      <c r="N901" s="1">
        <v>4.64</v>
      </c>
      <c r="O901" s="1">
        <v>5040738.0</v>
      </c>
      <c r="P901" s="1">
        <v>21.31</v>
      </c>
      <c r="Q901" s="1">
        <v>6200474.0</v>
      </c>
      <c r="R901" s="1">
        <v>8.64</v>
      </c>
      <c r="S901" s="1">
        <v>5404554.0</v>
      </c>
      <c r="T901" s="1">
        <v>23.21</v>
      </c>
      <c r="U901" s="1">
        <v>482136.0</v>
      </c>
    </row>
    <row r="902" ht="13.5" customHeight="1">
      <c r="A902" s="1">
        <v>43257.0</v>
      </c>
      <c r="B902" s="1">
        <v>16.77</v>
      </c>
      <c r="C902" s="1">
        <v>3979201.0</v>
      </c>
      <c r="D902" s="1">
        <v>57.62</v>
      </c>
      <c r="E902" s="1">
        <v>857072.0</v>
      </c>
      <c r="F902" s="1">
        <v>4.7684</v>
      </c>
      <c r="G902" s="1">
        <v>12602.0</v>
      </c>
      <c r="H902" s="1">
        <v>28.84</v>
      </c>
      <c r="I902" s="1">
        <v>1455477.0</v>
      </c>
      <c r="J902" s="1">
        <v>93.1</v>
      </c>
      <c r="K902" s="1">
        <v>575712.0</v>
      </c>
      <c r="L902" s="1">
        <v>38.12</v>
      </c>
      <c r="M902" s="1">
        <v>2773679.0</v>
      </c>
      <c r="N902" s="1">
        <v>4.65</v>
      </c>
      <c r="O902" s="1">
        <v>3333059.0</v>
      </c>
      <c r="P902" s="1">
        <v>22.82</v>
      </c>
      <c r="Q902" s="1">
        <v>4443842.0</v>
      </c>
      <c r="R902" s="1">
        <v>8.9</v>
      </c>
      <c r="S902" s="1">
        <v>5369009.0</v>
      </c>
      <c r="T902" s="1">
        <v>23.17</v>
      </c>
      <c r="U902" s="1">
        <v>412596.0</v>
      </c>
    </row>
    <row r="903" ht="13.5" customHeight="1">
      <c r="A903" s="1">
        <v>43258.0</v>
      </c>
      <c r="B903" s="1">
        <v>16.82</v>
      </c>
      <c r="C903" s="1">
        <v>2145298.0</v>
      </c>
      <c r="D903" s="1">
        <v>57.44</v>
      </c>
      <c r="E903" s="1">
        <v>500568.0</v>
      </c>
      <c r="F903" s="1">
        <v>4.7573</v>
      </c>
      <c r="G903" s="1">
        <v>77139.0</v>
      </c>
      <c r="H903" s="1">
        <v>28.58</v>
      </c>
      <c r="I903" s="1">
        <v>829509.0</v>
      </c>
      <c r="J903" s="1">
        <v>92.03</v>
      </c>
      <c r="K903" s="1">
        <v>582123.0</v>
      </c>
      <c r="L903" s="1">
        <v>38.28</v>
      </c>
      <c r="M903" s="1">
        <v>3958933.0</v>
      </c>
      <c r="N903" s="1">
        <v>4.62</v>
      </c>
      <c r="O903" s="1">
        <v>7001496.0</v>
      </c>
      <c r="P903" s="1">
        <v>21.91</v>
      </c>
      <c r="Q903" s="1">
        <v>5626652.0</v>
      </c>
      <c r="R903" s="1">
        <v>8.87</v>
      </c>
      <c r="S903" s="1">
        <v>3315359.0</v>
      </c>
      <c r="T903" s="1">
        <v>23.07</v>
      </c>
      <c r="U903" s="1">
        <v>333318.0</v>
      </c>
    </row>
    <row r="904" ht="13.5" customHeight="1">
      <c r="A904" s="1">
        <v>43259.0</v>
      </c>
      <c r="B904" s="1">
        <v>16.87</v>
      </c>
      <c r="C904" s="1">
        <v>1840418.0</v>
      </c>
      <c r="D904" s="1">
        <v>57.54</v>
      </c>
      <c r="E904" s="1">
        <v>726229.0</v>
      </c>
      <c r="F904" s="1">
        <v>4.7573</v>
      </c>
      <c r="G904" s="1">
        <v>36384.0</v>
      </c>
      <c r="H904" s="1">
        <v>28.69</v>
      </c>
      <c r="I904" s="1">
        <v>535145.0</v>
      </c>
      <c r="J904" s="1">
        <v>91.47</v>
      </c>
      <c r="K904" s="1">
        <v>424009.0</v>
      </c>
      <c r="L904" s="1">
        <v>38.2</v>
      </c>
      <c r="M904" s="1">
        <v>2356677.0</v>
      </c>
      <c r="N904" s="1">
        <v>4.64</v>
      </c>
      <c r="O904" s="1">
        <v>2682351.0</v>
      </c>
      <c r="P904" s="1">
        <v>21.83</v>
      </c>
      <c r="Q904" s="1">
        <v>3182592.0</v>
      </c>
      <c r="R904" s="1">
        <v>8.75</v>
      </c>
      <c r="S904" s="1">
        <v>3403241.0</v>
      </c>
      <c r="T904" s="1">
        <v>22.78</v>
      </c>
      <c r="U904" s="1">
        <v>203756.0</v>
      </c>
    </row>
    <row r="905" ht="13.5" customHeight="1">
      <c r="A905" s="1">
        <v>43262.0</v>
      </c>
      <c r="B905" s="1">
        <v>17.17</v>
      </c>
      <c r="C905" s="1">
        <v>2571891.0</v>
      </c>
      <c r="D905" s="1">
        <v>58.54</v>
      </c>
      <c r="E905" s="1">
        <v>855567.0</v>
      </c>
      <c r="F905" s="1">
        <v>4.7384</v>
      </c>
      <c r="G905" s="1">
        <v>25435.0</v>
      </c>
      <c r="H905" s="1">
        <v>28.73</v>
      </c>
      <c r="I905" s="1">
        <v>957904.0</v>
      </c>
      <c r="J905" s="1">
        <v>91.37</v>
      </c>
      <c r="K905" s="1">
        <v>450715.0</v>
      </c>
      <c r="L905" s="1">
        <v>38.43</v>
      </c>
      <c r="M905" s="1">
        <v>1779468.0</v>
      </c>
      <c r="N905" s="1">
        <v>4.75</v>
      </c>
      <c r="O905" s="1">
        <v>4336611.0</v>
      </c>
      <c r="P905" s="1">
        <v>21.31</v>
      </c>
      <c r="Q905" s="1">
        <v>3385108.0</v>
      </c>
      <c r="R905" s="1">
        <v>8.59</v>
      </c>
      <c r="S905" s="1">
        <v>2479666.0</v>
      </c>
      <c r="T905" s="1">
        <v>23.26</v>
      </c>
      <c r="U905" s="1">
        <v>349228.0</v>
      </c>
    </row>
    <row r="906" ht="13.5" customHeight="1">
      <c r="A906" s="1">
        <v>43263.0</v>
      </c>
      <c r="B906" s="1">
        <v>17.14</v>
      </c>
      <c r="C906" s="1">
        <v>2953034.0</v>
      </c>
      <c r="D906" s="1">
        <v>59.28</v>
      </c>
      <c r="E906" s="1">
        <v>776770.0</v>
      </c>
      <c r="F906" s="1">
        <v>4.7668</v>
      </c>
      <c r="G906" s="1">
        <v>24082.0</v>
      </c>
      <c r="H906" s="1">
        <v>28.86</v>
      </c>
      <c r="I906" s="1">
        <v>883838.0</v>
      </c>
      <c r="J906" s="1">
        <v>91.59</v>
      </c>
      <c r="K906" s="1">
        <v>514707.0</v>
      </c>
      <c r="L906" s="1">
        <v>38.15</v>
      </c>
      <c r="M906" s="1">
        <v>1935527.0</v>
      </c>
      <c r="N906" s="1">
        <v>4.84</v>
      </c>
      <c r="O906" s="1">
        <v>6912906.0</v>
      </c>
      <c r="P906" s="1">
        <v>21.54</v>
      </c>
      <c r="Q906" s="1">
        <v>2153901.0</v>
      </c>
      <c r="R906" s="1">
        <v>8.63</v>
      </c>
      <c r="S906" s="1">
        <v>2791162.0</v>
      </c>
      <c r="T906" s="1">
        <v>23.47</v>
      </c>
      <c r="U906" s="1">
        <v>319964.0</v>
      </c>
    </row>
    <row r="907" ht="13.5" customHeight="1">
      <c r="A907" s="1">
        <v>43264.0</v>
      </c>
      <c r="B907" s="1">
        <v>16.96</v>
      </c>
      <c r="C907" s="1">
        <v>4410439.0</v>
      </c>
      <c r="D907" s="1">
        <v>59.41</v>
      </c>
      <c r="E907" s="1">
        <v>656005.0</v>
      </c>
      <c r="F907" s="1">
        <v>4.7858</v>
      </c>
      <c r="G907" s="1">
        <v>14416.0</v>
      </c>
      <c r="H907" s="1">
        <v>28.8</v>
      </c>
      <c r="I907" s="1">
        <v>932855.0</v>
      </c>
      <c r="J907" s="1">
        <v>91.08</v>
      </c>
      <c r="K907" s="1">
        <v>668958.0</v>
      </c>
      <c r="L907" s="1">
        <v>38.07</v>
      </c>
      <c r="M907" s="1">
        <v>1660047.0</v>
      </c>
      <c r="N907" s="1">
        <v>4.85</v>
      </c>
      <c r="O907" s="1">
        <v>4238165.0</v>
      </c>
      <c r="P907" s="1">
        <v>21.78</v>
      </c>
      <c r="Q907" s="1">
        <v>2068210.0</v>
      </c>
      <c r="R907" s="1">
        <v>8.51</v>
      </c>
      <c r="S907" s="1">
        <v>2510629.0</v>
      </c>
      <c r="T907" s="1">
        <v>23.46</v>
      </c>
      <c r="U907" s="1">
        <v>294555.0</v>
      </c>
    </row>
    <row r="908" ht="13.5" customHeight="1">
      <c r="A908" s="1">
        <v>43265.0</v>
      </c>
      <c r="B908" s="1">
        <v>17.25</v>
      </c>
      <c r="C908" s="1">
        <v>5271405.0</v>
      </c>
      <c r="D908" s="1">
        <v>60.96</v>
      </c>
      <c r="E908" s="1">
        <v>1004366.0</v>
      </c>
      <c r="F908" s="1">
        <v>4.8805</v>
      </c>
      <c r="G908" s="1">
        <v>27509.0</v>
      </c>
      <c r="H908" s="1">
        <v>29.16</v>
      </c>
      <c r="I908" s="1">
        <v>1410564.0</v>
      </c>
      <c r="J908" s="1">
        <v>91.29</v>
      </c>
      <c r="K908" s="1">
        <v>674714.0</v>
      </c>
      <c r="L908" s="1">
        <v>37.43</v>
      </c>
      <c r="M908" s="1">
        <v>1974856.0</v>
      </c>
      <c r="N908" s="1">
        <v>4.97</v>
      </c>
      <c r="O908" s="1">
        <v>4392804.0</v>
      </c>
      <c r="P908" s="1">
        <v>21.95</v>
      </c>
      <c r="Q908" s="1">
        <v>4073328.0</v>
      </c>
      <c r="R908" s="1">
        <v>8.35</v>
      </c>
      <c r="S908" s="1">
        <v>1614636.0</v>
      </c>
      <c r="T908" s="1">
        <v>23.73</v>
      </c>
      <c r="U908" s="1">
        <v>259519.0</v>
      </c>
    </row>
    <row r="909" ht="13.5" customHeight="1">
      <c r="A909" s="1">
        <v>43266.0</v>
      </c>
      <c r="B909" s="1">
        <v>16.9</v>
      </c>
      <c r="C909" s="1">
        <v>1.0995507E7</v>
      </c>
      <c r="D909" s="1">
        <v>59.83</v>
      </c>
      <c r="E909" s="1">
        <v>1961102.0</v>
      </c>
      <c r="F909" s="1">
        <v>4.909</v>
      </c>
      <c r="G909" s="1">
        <v>70106.0</v>
      </c>
      <c r="H909" s="1">
        <v>29.16</v>
      </c>
      <c r="I909" s="1">
        <v>3688758.0</v>
      </c>
      <c r="J909" s="1">
        <v>91.92</v>
      </c>
      <c r="K909" s="1">
        <v>1528142.0</v>
      </c>
      <c r="L909" s="1">
        <v>35.43</v>
      </c>
      <c r="M909" s="1">
        <v>6265703.0</v>
      </c>
      <c r="N909" s="1">
        <v>4.92</v>
      </c>
      <c r="O909" s="1">
        <v>1.5494057E7</v>
      </c>
      <c r="P909" s="1">
        <v>21.07</v>
      </c>
      <c r="Q909" s="1">
        <v>6047189.0</v>
      </c>
      <c r="R909" s="1">
        <v>8.24</v>
      </c>
      <c r="S909" s="1">
        <v>4887009.0</v>
      </c>
      <c r="T909" s="1">
        <v>23.35</v>
      </c>
      <c r="U909" s="1">
        <v>556575.0</v>
      </c>
    </row>
    <row r="910" ht="13.5" customHeight="1">
      <c r="A910" s="1">
        <v>43269.0</v>
      </c>
      <c r="B910" s="1">
        <v>16.93</v>
      </c>
      <c r="C910" s="1">
        <v>2128997.0</v>
      </c>
      <c r="D910" s="1">
        <v>59.93</v>
      </c>
      <c r="E910" s="1">
        <v>456773.0</v>
      </c>
      <c r="F910" s="1">
        <v>4.8331</v>
      </c>
      <c r="G910" s="1">
        <v>67024.0</v>
      </c>
      <c r="H910" s="1">
        <v>29.31</v>
      </c>
      <c r="I910" s="1">
        <v>891558.0</v>
      </c>
      <c r="J910" s="1">
        <v>92.27</v>
      </c>
      <c r="K910" s="1">
        <v>581406.0</v>
      </c>
      <c r="L910" s="1">
        <v>35.16</v>
      </c>
      <c r="M910" s="1">
        <v>2610807.0</v>
      </c>
      <c r="N910" s="1">
        <v>4.94</v>
      </c>
      <c r="O910" s="1">
        <v>3436372.0</v>
      </c>
      <c r="P910" s="1">
        <v>20.98</v>
      </c>
      <c r="Q910" s="1">
        <v>3083090.0</v>
      </c>
      <c r="R910" s="1">
        <v>8.23</v>
      </c>
      <c r="S910" s="1">
        <v>2946297.0</v>
      </c>
      <c r="T910" s="1">
        <v>23.35</v>
      </c>
      <c r="U910" s="1">
        <v>175596.0</v>
      </c>
    </row>
    <row r="911" ht="13.5" customHeight="1">
      <c r="A911" s="1">
        <v>43270.0</v>
      </c>
      <c r="B911" s="1">
        <v>17.09</v>
      </c>
      <c r="C911" s="1">
        <v>2345908.0</v>
      </c>
      <c r="D911" s="1">
        <v>59.05</v>
      </c>
      <c r="E911" s="1">
        <v>890091.0</v>
      </c>
      <c r="F911" s="1">
        <v>4.5868</v>
      </c>
      <c r="G911" s="1">
        <v>320523.0</v>
      </c>
      <c r="H911" s="1">
        <v>29.19</v>
      </c>
      <c r="I911" s="1">
        <v>897752.0</v>
      </c>
      <c r="J911" s="1">
        <v>91.87</v>
      </c>
      <c r="K911" s="1">
        <v>469945.0</v>
      </c>
      <c r="L911" s="1">
        <v>34.96</v>
      </c>
      <c r="M911" s="1">
        <v>2727123.0</v>
      </c>
      <c r="N911" s="1">
        <v>4.94</v>
      </c>
      <c r="O911" s="1">
        <v>4077366.0</v>
      </c>
      <c r="P911" s="1">
        <v>20.38</v>
      </c>
      <c r="Q911" s="1">
        <v>4999728.0</v>
      </c>
      <c r="R911" s="1">
        <v>7.93</v>
      </c>
      <c r="S911" s="1">
        <v>4873695.0</v>
      </c>
      <c r="T911" s="1">
        <v>23.25</v>
      </c>
      <c r="U911" s="1">
        <v>255442.0</v>
      </c>
    </row>
    <row r="912" ht="13.5" customHeight="1">
      <c r="A912" s="1">
        <v>43271.0</v>
      </c>
      <c r="B912" s="1">
        <v>17.07</v>
      </c>
      <c r="C912" s="1">
        <v>2469903.0</v>
      </c>
      <c r="D912" s="1">
        <v>58.5</v>
      </c>
      <c r="E912" s="1">
        <v>785632.0</v>
      </c>
      <c r="F912" s="1">
        <v>4.492</v>
      </c>
      <c r="G912" s="1">
        <v>163902.0</v>
      </c>
      <c r="H912" s="1">
        <v>29.08</v>
      </c>
      <c r="I912" s="1">
        <v>790279.0</v>
      </c>
      <c r="J912" s="1">
        <v>91.48</v>
      </c>
      <c r="K912" s="1">
        <v>433675.0</v>
      </c>
      <c r="L912" s="1">
        <v>35.13</v>
      </c>
      <c r="M912" s="1">
        <v>2384810.0</v>
      </c>
      <c r="N912" s="1">
        <v>4.93</v>
      </c>
      <c r="O912" s="1">
        <v>3444104.0</v>
      </c>
      <c r="P912" s="1">
        <v>20.23</v>
      </c>
      <c r="Q912" s="1">
        <v>3798910.0</v>
      </c>
      <c r="R912" s="1">
        <v>7.86</v>
      </c>
      <c r="S912" s="1">
        <v>4509601.0</v>
      </c>
      <c r="T912" s="1">
        <v>23.28</v>
      </c>
      <c r="U912" s="1">
        <v>282044.0</v>
      </c>
    </row>
    <row r="913" ht="13.5" customHeight="1">
      <c r="A913" s="1">
        <v>43272.0</v>
      </c>
      <c r="B913" s="1">
        <v>17.1</v>
      </c>
      <c r="C913" s="1">
        <v>2169720.0</v>
      </c>
      <c r="D913" s="1">
        <v>58.66</v>
      </c>
      <c r="E913" s="1">
        <v>551759.0</v>
      </c>
      <c r="F913" s="1">
        <v>4.3877</v>
      </c>
      <c r="G913" s="1">
        <v>153591.0</v>
      </c>
      <c r="H913" s="1">
        <v>28.51</v>
      </c>
      <c r="I913" s="1">
        <v>936239.0</v>
      </c>
      <c r="J913" s="1">
        <v>91.4</v>
      </c>
      <c r="K913" s="1">
        <v>509451.0</v>
      </c>
      <c r="L913" s="1">
        <v>34.51</v>
      </c>
      <c r="M913" s="1">
        <v>2068491.0</v>
      </c>
      <c r="N913" s="1">
        <v>4.91</v>
      </c>
      <c r="O913" s="1">
        <v>3461390.0</v>
      </c>
      <c r="P913" s="1">
        <v>20.27</v>
      </c>
      <c r="Q913" s="1">
        <v>3885173.0</v>
      </c>
      <c r="R913" s="1">
        <v>7.89</v>
      </c>
      <c r="S913" s="1">
        <v>5160886.0</v>
      </c>
      <c r="T913" s="1">
        <v>23.36</v>
      </c>
      <c r="U913" s="1">
        <v>285742.0</v>
      </c>
    </row>
    <row r="914" ht="13.5" customHeight="1">
      <c r="A914" s="1">
        <v>43273.0</v>
      </c>
      <c r="B914" s="1">
        <v>17.35</v>
      </c>
      <c r="C914" s="1">
        <v>2808095.0</v>
      </c>
      <c r="D914" s="1">
        <v>59.54</v>
      </c>
      <c r="E914" s="1">
        <v>459921.0</v>
      </c>
      <c r="F914" s="1">
        <v>4.5204</v>
      </c>
      <c r="G914" s="1">
        <v>45582.0</v>
      </c>
      <c r="H914" s="1">
        <v>28.81</v>
      </c>
      <c r="I914" s="1">
        <v>699720.0</v>
      </c>
      <c r="J914" s="1">
        <v>92.99</v>
      </c>
      <c r="K914" s="1">
        <v>552418.0</v>
      </c>
      <c r="L914" s="1">
        <v>34.59</v>
      </c>
      <c r="M914" s="1">
        <v>2760928.0</v>
      </c>
      <c r="N914" s="1">
        <v>4.97</v>
      </c>
      <c r="O914" s="1">
        <v>4534181.0</v>
      </c>
      <c r="P914" s="1">
        <v>20.32</v>
      </c>
      <c r="Q914" s="1">
        <v>3918819.0</v>
      </c>
      <c r="R914" s="1">
        <v>8.1</v>
      </c>
      <c r="S914" s="1">
        <v>2853528.0</v>
      </c>
      <c r="T914" s="1">
        <v>23.86</v>
      </c>
      <c r="U914" s="1">
        <v>291392.0</v>
      </c>
    </row>
    <row r="915" ht="13.5" customHeight="1">
      <c r="A915" s="1">
        <v>43276.0</v>
      </c>
      <c r="B915" s="1">
        <v>17.12</v>
      </c>
      <c r="C915" s="1">
        <v>4543528.0</v>
      </c>
      <c r="D915" s="1">
        <v>58.94</v>
      </c>
      <c r="E915" s="1">
        <v>965719.0</v>
      </c>
      <c r="F915" s="1">
        <v>4.274</v>
      </c>
      <c r="G915" s="1">
        <v>180121.0</v>
      </c>
      <c r="H915" s="1">
        <v>28.48</v>
      </c>
      <c r="I915" s="1">
        <v>1462380.0</v>
      </c>
      <c r="J915" s="1">
        <v>92.39</v>
      </c>
      <c r="K915" s="1">
        <v>1901459.0</v>
      </c>
      <c r="L915" s="1">
        <v>32.9</v>
      </c>
      <c r="M915" s="1">
        <v>4210230.0</v>
      </c>
      <c r="N915" s="1">
        <v>4.88</v>
      </c>
      <c r="O915" s="1">
        <v>4748976.0</v>
      </c>
      <c r="P915" s="1">
        <v>19.4</v>
      </c>
      <c r="Q915" s="1">
        <v>5493955.0</v>
      </c>
      <c r="R915" s="1">
        <v>7.66</v>
      </c>
      <c r="S915" s="1">
        <v>6179115.0</v>
      </c>
      <c r="T915" s="1">
        <v>23.35</v>
      </c>
      <c r="U915" s="1">
        <v>212947.0</v>
      </c>
    </row>
    <row r="916" ht="13.5" customHeight="1">
      <c r="A916" s="1">
        <v>43277.0</v>
      </c>
      <c r="B916" s="1">
        <v>16.95</v>
      </c>
      <c r="C916" s="1">
        <v>5451681.0</v>
      </c>
      <c r="D916" s="1">
        <v>59.29</v>
      </c>
      <c r="E916" s="1">
        <v>977327.0</v>
      </c>
      <c r="F916" s="1">
        <v>4.2172</v>
      </c>
      <c r="G916" s="1">
        <v>181189.0</v>
      </c>
      <c r="H916" s="1">
        <v>28.85</v>
      </c>
      <c r="I916" s="1">
        <v>1219075.0</v>
      </c>
      <c r="J916" s="1">
        <v>94.01</v>
      </c>
      <c r="K916" s="1">
        <v>987546.0</v>
      </c>
      <c r="L916" s="1">
        <v>33.19</v>
      </c>
      <c r="M916" s="1">
        <v>3010920.0</v>
      </c>
      <c r="N916" s="1">
        <v>4.99</v>
      </c>
      <c r="O916" s="1">
        <v>4770426.0</v>
      </c>
      <c r="P916" s="1">
        <v>19.82</v>
      </c>
      <c r="Q916" s="1">
        <v>6284397.0</v>
      </c>
      <c r="R916" s="1">
        <v>7.57</v>
      </c>
      <c r="S916" s="1">
        <v>5709968.0</v>
      </c>
      <c r="T916" s="1">
        <v>23.38</v>
      </c>
      <c r="U916" s="1">
        <v>264214.0</v>
      </c>
    </row>
    <row r="917" ht="13.5" customHeight="1">
      <c r="A917" s="1">
        <v>43278.0</v>
      </c>
      <c r="B917" s="1">
        <v>17.0</v>
      </c>
      <c r="C917" s="1">
        <v>3072965.0</v>
      </c>
      <c r="D917" s="1">
        <v>59.07</v>
      </c>
      <c r="E917" s="1">
        <v>459991.0</v>
      </c>
      <c r="F917" s="1">
        <v>4.1603</v>
      </c>
      <c r="G917" s="1">
        <v>122770.0</v>
      </c>
      <c r="H917" s="1">
        <v>29.03</v>
      </c>
      <c r="I917" s="1">
        <v>786612.0</v>
      </c>
      <c r="J917" s="1">
        <v>95.27</v>
      </c>
      <c r="K917" s="1">
        <v>582575.0</v>
      </c>
      <c r="L917" s="1">
        <v>33.24</v>
      </c>
      <c r="M917" s="1">
        <v>1942927.0</v>
      </c>
      <c r="N917" s="1">
        <v>4.89</v>
      </c>
      <c r="O917" s="1">
        <v>5550042.0</v>
      </c>
      <c r="P917" s="1">
        <v>19.08</v>
      </c>
      <c r="Q917" s="1">
        <v>4332116.0</v>
      </c>
      <c r="R917" s="1">
        <v>7.38</v>
      </c>
      <c r="S917" s="1">
        <v>5795991.0</v>
      </c>
      <c r="T917" s="1">
        <v>23.53</v>
      </c>
      <c r="U917" s="1">
        <v>183130.0</v>
      </c>
    </row>
    <row r="918" ht="13.5" customHeight="1">
      <c r="A918" s="1">
        <v>43279.0</v>
      </c>
      <c r="B918" s="1">
        <v>16.7</v>
      </c>
      <c r="C918" s="1">
        <v>2552155.0</v>
      </c>
      <c r="D918" s="1">
        <v>59.19</v>
      </c>
      <c r="E918" s="1">
        <v>668221.0</v>
      </c>
      <c r="F918" s="1">
        <v>4.1793</v>
      </c>
      <c r="G918" s="1">
        <v>90227.0</v>
      </c>
      <c r="H918" s="1">
        <v>28.76</v>
      </c>
      <c r="I918" s="1">
        <v>593881.0</v>
      </c>
      <c r="J918" s="1">
        <v>95.95</v>
      </c>
      <c r="K918" s="1">
        <v>811007.0</v>
      </c>
      <c r="L918" s="1">
        <v>32.7</v>
      </c>
      <c r="M918" s="1">
        <v>3013226.0</v>
      </c>
      <c r="N918" s="1">
        <v>4.87</v>
      </c>
      <c r="O918" s="1">
        <v>3600320.0</v>
      </c>
      <c r="P918" s="1">
        <v>18.2</v>
      </c>
      <c r="Q918" s="1">
        <v>1.0178702E7</v>
      </c>
      <c r="R918" s="1">
        <v>7.12</v>
      </c>
      <c r="S918" s="1">
        <v>8269174.0</v>
      </c>
      <c r="T918" s="1">
        <v>23.28</v>
      </c>
      <c r="U918" s="1">
        <v>252913.0</v>
      </c>
    </row>
    <row r="919" ht="13.5" customHeight="1">
      <c r="A919" s="1">
        <v>43280.0</v>
      </c>
      <c r="B919" s="1">
        <v>17.27</v>
      </c>
      <c r="C919" s="1">
        <v>5600916.0</v>
      </c>
      <c r="D919" s="1">
        <v>60.27</v>
      </c>
      <c r="E919" s="1">
        <v>831415.0</v>
      </c>
      <c r="F919" s="1">
        <v>4.3404</v>
      </c>
      <c r="G919" s="1">
        <v>35519.0</v>
      </c>
      <c r="H919" s="1">
        <v>29.02</v>
      </c>
      <c r="I919" s="1">
        <v>865247.0</v>
      </c>
      <c r="J919" s="1">
        <v>95.95</v>
      </c>
      <c r="K919" s="1">
        <v>570665.0</v>
      </c>
      <c r="L919" s="1">
        <v>33.49</v>
      </c>
      <c r="M919" s="1">
        <v>2329314.0</v>
      </c>
      <c r="N919" s="1">
        <v>4.95</v>
      </c>
      <c r="O919" s="1">
        <v>4581898.0</v>
      </c>
      <c r="P919" s="1">
        <v>19.37</v>
      </c>
      <c r="Q919" s="1">
        <v>9715002.0</v>
      </c>
      <c r="R919" s="1">
        <v>7.31</v>
      </c>
      <c r="S919" s="1">
        <v>7307058.0</v>
      </c>
      <c r="T919" s="1">
        <v>23.53</v>
      </c>
      <c r="U919" s="1">
        <v>289083.0</v>
      </c>
    </row>
    <row r="920" ht="13.5" customHeight="1">
      <c r="A920" s="1">
        <v>43283.0</v>
      </c>
      <c r="B920" s="1">
        <v>17.27</v>
      </c>
      <c r="C920" s="1">
        <v>5600916.0</v>
      </c>
      <c r="D920" s="1">
        <v>60.27</v>
      </c>
      <c r="E920" s="1">
        <v>831415.0</v>
      </c>
      <c r="F920" s="1">
        <v>4.3404</v>
      </c>
      <c r="G920" s="1">
        <v>35519.0</v>
      </c>
      <c r="H920" s="1">
        <v>29.02</v>
      </c>
      <c r="I920" s="1">
        <v>865247.0</v>
      </c>
      <c r="J920" s="1">
        <v>95.95</v>
      </c>
      <c r="K920" s="1">
        <v>570665.0</v>
      </c>
      <c r="L920" s="1">
        <v>33.49</v>
      </c>
      <c r="M920" s="1">
        <v>2329314.0</v>
      </c>
      <c r="N920" s="1">
        <v>4.95</v>
      </c>
      <c r="O920" s="1">
        <v>4581898.0</v>
      </c>
      <c r="P920" s="1">
        <v>19.37</v>
      </c>
      <c r="Q920" s="1">
        <v>9715002.0</v>
      </c>
      <c r="R920" s="1">
        <v>7.31</v>
      </c>
      <c r="S920" s="1">
        <v>7307058.0</v>
      </c>
      <c r="T920" s="1">
        <v>23.53</v>
      </c>
      <c r="U920" s="1">
        <v>289083.0</v>
      </c>
    </row>
    <row r="921" ht="13.5" customHeight="1">
      <c r="A921" s="1">
        <v>43284.0</v>
      </c>
      <c r="B921" s="1">
        <v>17.79</v>
      </c>
      <c r="C921" s="1">
        <v>5171478.0</v>
      </c>
      <c r="D921" s="1">
        <v>60.94</v>
      </c>
      <c r="E921" s="1">
        <v>666410.0</v>
      </c>
      <c r="F921" s="1">
        <v>4.5299</v>
      </c>
      <c r="G921" s="1">
        <v>102144.0</v>
      </c>
      <c r="H921" s="1">
        <v>29.48</v>
      </c>
      <c r="I921" s="1">
        <v>3486365.0</v>
      </c>
      <c r="J921" s="1">
        <v>97.35</v>
      </c>
      <c r="K921" s="1">
        <v>607405.0</v>
      </c>
      <c r="L921" s="1">
        <v>32.31</v>
      </c>
      <c r="M921" s="1">
        <v>3152780.0</v>
      </c>
      <c r="N921" s="1">
        <v>5.04</v>
      </c>
      <c r="O921" s="1">
        <v>5327604.0</v>
      </c>
      <c r="P921" s="1">
        <v>18.25</v>
      </c>
      <c r="Q921" s="1">
        <v>4137006.0</v>
      </c>
      <c r="R921" s="1">
        <v>7.3</v>
      </c>
      <c r="S921" s="1">
        <v>9091243.0</v>
      </c>
      <c r="T921" s="1">
        <v>23.86</v>
      </c>
      <c r="U921" s="1">
        <v>232493.0</v>
      </c>
    </row>
    <row r="922" ht="13.5" customHeight="1">
      <c r="A922" s="1">
        <v>43285.0</v>
      </c>
      <c r="B922" s="1">
        <v>17.75</v>
      </c>
      <c r="C922" s="1">
        <v>1518060.0</v>
      </c>
      <c r="D922" s="1">
        <v>61.58</v>
      </c>
      <c r="E922" s="1">
        <v>309457.0</v>
      </c>
      <c r="F922" s="1">
        <v>4.5773</v>
      </c>
      <c r="G922" s="1">
        <v>22071.0</v>
      </c>
      <c r="H922" s="1">
        <v>29.56</v>
      </c>
      <c r="I922" s="1">
        <v>294061.0</v>
      </c>
      <c r="J922" s="1">
        <v>98.35</v>
      </c>
      <c r="K922" s="1">
        <v>232555.0</v>
      </c>
      <c r="L922" s="1">
        <v>32.5</v>
      </c>
      <c r="M922" s="1">
        <v>1196884.0</v>
      </c>
      <c r="N922" s="1">
        <v>5.06</v>
      </c>
      <c r="O922" s="1">
        <v>1168284.0</v>
      </c>
      <c r="P922" s="1">
        <v>18.41</v>
      </c>
      <c r="Q922" s="1">
        <v>2129546.0</v>
      </c>
      <c r="R922" s="1">
        <v>7.32</v>
      </c>
      <c r="S922" s="1">
        <v>2165139.0</v>
      </c>
      <c r="T922" s="1">
        <v>23.97</v>
      </c>
      <c r="U922" s="1">
        <v>65067.0</v>
      </c>
    </row>
    <row r="923" ht="13.5" customHeight="1">
      <c r="A923" s="1">
        <v>43286.0</v>
      </c>
      <c r="B923" s="1">
        <v>17.69</v>
      </c>
      <c r="C923" s="1">
        <v>3065888.0</v>
      </c>
      <c r="D923" s="1">
        <v>62.69</v>
      </c>
      <c r="E923" s="1">
        <v>1282674.0</v>
      </c>
      <c r="F923" s="1">
        <v>4.5488</v>
      </c>
      <c r="G923" s="1">
        <v>18749.0</v>
      </c>
      <c r="H923" s="1">
        <v>29.65</v>
      </c>
      <c r="I923" s="1">
        <v>1154139.0</v>
      </c>
      <c r="J923" s="1">
        <v>98.1</v>
      </c>
      <c r="K923" s="1">
        <v>498535.0</v>
      </c>
      <c r="L923" s="1">
        <v>32.53</v>
      </c>
      <c r="M923" s="1">
        <v>3626309.0</v>
      </c>
      <c r="N923" s="1">
        <v>5.09</v>
      </c>
      <c r="O923" s="1">
        <v>3002399.0</v>
      </c>
      <c r="P923" s="1">
        <v>18.58</v>
      </c>
      <c r="Q923" s="1">
        <v>3876995.0</v>
      </c>
      <c r="R923" s="1">
        <v>7.46</v>
      </c>
      <c r="S923" s="1">
        <v>9328144.0</v>
      </c>
      <c r="T923" s="1">
        <v>24.01</v>
      </c>
      <c r="U923" s="1">
        <v>478170.0</v>
      </c>
    </row>
    <row r="924" ht="13.5" customHeight="1">
      <c r="A924" s="1">
        <v>43287.0</v>
      </c>
      <c r="B924" s="1">
        <v>17.5</v>
      </c>
      <c r="C924" s="1">
        <v>2414147.0</v>
      </c>
      <c r="D924" s="1">
        <v>61.44</v>
      </c>
      <c r="E924" s="1">
        <v>848879.0</v>
      </c>
      <c r="F924" s="1">
        <v>4.5678</v>
      </c>
      <c r="G924" s="1">
        <v>21080.0</v>
      </c>
      <c r="H924" s="1">
        <v>29.74</v>
      </c>
      <c r="I924" s="1">
        <v>1276015.0</v>
      </c>
      <c r="J924" s="1">
        <v>98.28</v>
      </c>
      <c r="K924" s="1">
        <v>593185.0</v>
      </c>
      <c r="L924" s="1">
        <v>32.81</v>
      </c>
      <c r="M924" s="1">
        <v>1472521.0</v>
      </c>
      <c r="N924" s="1">
        <v>5.14</v>
      </c>
      <c r="O924" s="1">
        <v>3615427.0</v>
      </c>
      <c r="P924" s="1">
        <v>18.86</v>
      </c>
      <c r="Q924" s="1">
        <v>2724732.0</v>
      </c>
      <c r="R924" s="1">
        <v>7.47</v>
      </c>
      <c r="S924" s="1">
        <v>2514943.0</v>
      </c>
      <c r="T924" s="1">
        <v>23.75</v>
      </c>
      <c r="U924" s="1">
        <v>252878.0</v>
      </c>
    </row>
    <row r="925" ht="13.5" customHeight="1">
      <c r="A925" s="1">
        <v>43290.0</v>
      </c>
      <c r="B925" s="1">
        <v>17.42</v>
      </c>
      <c r="C925" s="1">
        <v>2849915.0</v>
      </c>
      <c r="D925" s="1">
        <v>60.6</v>
      </c>
      <c r="E925" s="1">
        <v>686372.0</v>
      </c>
      <c r="F925" s="1">
        <v>4.6531</v>
      </c>
      <c r="G925" s="1">
        <v>49855.0</v>
      </c>
      <c r="H925" s="1">
        <v>29.38</v>
      </c>
      <c r="I925" s="1">
        <v>650819.0</v>
      </c>
      <c r="J925" s="1">
        <v>96.34</v>
      </c>
      <c r="K925" s="1">
        <v>554837.0</v>
      </c>
      <c r="L925" s="1">
        <v>33.45</v>
      </c>
      <c r="M925" s="1">
        <v>1948664.0</v>
      </c>
      <c r="N925" s="1">
        <v>5.11</v>
      </c>
      <c r="O925" s="1">
        <v>3189142.0</v>
      </c>
      <c r="P925" s="1">
        <v>20.0</v>
      </c>
      <c r="Q925" s="1">
        <v>4870955.0</v>
      </c>
      <c r="R925" s="1">
        <v>7.67</v>
      </c>
      <c r="S925" s="1">
        <v>5300358.0</v>
      </c>
      <c r="T925" s="1">
        <v>23.47</v>
      </c>
      <c r="U925" s="1">
        <v>322972.0</v>
      </c>
    </row>
    <row r="926" ht="13.5" customHeight="1">
      <c r="A926" s="1">
        <v>43291.0</v>
      </c>
      <c r="B926" s="1">
        <v>17.58</v>
      </c>
      <c r="C926" s="1">
        <v>2129893.0</v>
      </c>
      <c r="D926" s="1">
        <v>60.7</v>
      </c>
      <c r="E926" s="1">
        <v>761574.0</v>
      </c>
      <c r="F926" s="1">
        <v>4.672</v>
      </c>
      <c r="G926" s="1">
        <v>28311.0</v>
      </c>
      <c r="H926" s="1">
        <v>29.47</v>
      </c>
      <c r="I926" s="1">
        <v>658989.0</v>
      </c>
      <c r="J926" s="1">
        <v>96.43</v>
      </c>
      <c r="K926" s="1">
        <v>519116.0</v>
      </c>
      <c r="L926" s="1">
        <v>33.24</v>
      </c>
      <c r="M926" s="1">
        <v>2178731.0</v>
      </c>
      <c r="N926" s="1">
        <v>5.11</v>
      </c>
      <c r="O926" s="1">
        <v>4518287.0</v>
      </c>
      <c r="P926" s="1">
        <v>19.79</v>
      </c>
      <c r="Q926" s="1">
        <v>4314911.0</v>
      </c>
      <c r="R926" s="1">
        <v>7.73</v>
      </c>
      <c r="S926" s="1">
        <v>3550173.0</v>
      </c>
      <c r="T926" s="1">
        <v>23.34</v>
      </c>
      <c r="U926" s="1">
        <v>329962.0</v>
      </c>
    </row>
    <row r="927" ht="13.5" customHeight="1">
      <c r="A927" s="1">
        <v>43292.0</v>
      </c>
      <c r="B927" s="1">
        <v>17.01</v>
      </c>
      <c r="C927" s="1">
        <v>4859932.0</v>
      </c>
      <c r="D927" s="1">
        <v>59.73</v>
      </c>
      <c r="E927" s="1">
        <v>851186.0</v>
      </c>
      <c r="F927" s="1">
        <v>4.6152</v>
      </c>
      <c r="G927" s="1">
        <v>54654.0</v>
      </c>
      <c r="H927" s="1">
        <v>29.01</v>
      </c>
      <c r="I927" s="1">
        <v>1072202.0</v>
      </c>
      <c r="J927" s="1">
        <v>95.99</v>
      </c>
      <c r="K927" s="1">
        <v>665649.0</v>
      </c>
      <c r="L927" s="1">
        <v>31.74</v>
      </c>
      <c r="M927" s="1">
        <v>3524558.0</v>
      </c>
      <c r="N927" s="1">
        <v>4.96</v>
      </c>
      <c r="O927" s="1">
        <v>3589783.0</v>
      </c>
      <c r="P927" s="1">
        <v>18.39</v>
      </c>
      <c r="Q927" s="1">
        <v>1.0304289E7</v>
      </c>
      <c r="R927" s="1">
        <v>7.53</v>
      </c>
      <c r="S927" s="1">
        <v>7622280.0</v>
      </c>
      <c r="T927" s="1">
        <v>22.15</v>
      </c>
      <c r="U927" s="1">
        <v>729094.0</v>
      </c>
    </row>
    <row r="928" ht="13.5" customHeight="1">
      <c r="A928" s="1">
        <v>43293.0</v>
      </c>
      <c r="B928" s="1">
        <v>17.03</v>
      </c>
      <c r="C928" s="1">
        <v>2548563.0</v>
      </c>
      <c r="D928" s="1">
        <v>60.61</v>
      </c>
      <c r="E928" s="1">
        <v>534959.0</v>
      </c>
      <c r="F928" s="1">
        <v>4.6436</v>
      </c>
      <c r="G928" s="1">
        <v>132856.0</v>
      </c>
      <c r="H928" s="1">
        <v>29.14</v>
      </c>
      <c r="I928" s="1">
        <v>685455.0</v>
      </c>
      <c r="J928" s="1">
        <v>96.87</v>
      </c>
      <c r="K928" s="1">
        <v>457614.0</v>
      </c>
      <c r="L928" s="1">
        <v>32.32</v>
      </c>
      <c r="M928" s="1">
        <v>3633876.0</v>
      </c>
      <c r="N928" s="1">
        <v>5.01</v>
      </c>
      <c r="O928" s="1">
        <v>2899300.0</v>
      </c>
      <c r="P928" s="1">
        <v>18.97</v>
      </c>
      <c r="Q928" s="1">
        <v>6735581.0</v>
      </c>
      <c r="R928" s="1">
        <v>7.48</v>
      </c>
      <c r="S928" s="1">
        <v>5167433.0</v>
      </c>
      <c r="T928" s="1">
        <v>22.15</v>
      </c>
      <c r="U928" s="1">
        <v>241432.0</v>
      </c>
    </row>
    <row r="929" ht="13.5" customHeight="1">
      <c r="A929" s="1">
        <v>43294.0</v>
      </c>
      <c r="B929" s="1">
        <v>16.98</v>
      </c>
      <c r="C929" s="1">
        <v>2456334.0</v>
      </c>
      <c r="D929" s="1">
        <v>59.91</v>
      </c>
      <c r="E929" s="1">
        <v>781426.0</v>
      </c>
      <c r="F929" s="1">
        <v>4.7194</v>
      </c>
      <c r="G929" s="1">
        <v>252445.0</v>
      </c>
      <c r="H929" s="1">
        <v>28.95</v>
      </c>
      <c r="I929" s="1">
        <v>746102.0</v>
      </c>
      <c r="J929" s="1">
        <v>96.33</v>
      </c>
      <c r="K929" s="1">
        <v>327440.0</v>
      </c>
      <c r="L929" s="1">
        <v>32.45</v>
      </c>
      <c r="M929" s="1">
        <v>2164125.0</v>
      </c>
      <c r="N929" s="1">
        <v>4.94</v>
      </c>
      <c r="O929" s="1">
        <v>3300381.0</v>
      </c>
      <c r="P929" s="1">
        <v>18.86</v>
      </c>
      <c r="Q929" s="1">
        <v>3281398.0</v>
      </c>
      <c r="R929" s="1">
        <v>7.5</v>
      </c>
      <c r="S929" s="1">
        <v>3461716.0</v>
      </c>
      <c r="T929" s="1">
        <v>22.26</v>
      </c>
      <c r="U929" s="1">
        <v>616041.0</v>
      </c>
    </row>
    <row r="930" ht="13.5" customHeight="1">
      <c r="A930" s="1">
        <v>43297.0</v>
      </c>
      <c r="B930" s="1">
        <v>16.85</v>
      </c>
      <c r="C930" s="1">
        <v>2130665.0</v>
      </c>
      <c r="D930" s="1">
        <v>59.98</v>
      </c>
      <c r="E930" s="1">
        <v>511141.0</v>
      </c>
      <c r="F930" s="1">
        <v>4.6436</v>
      </c>
      <c r="G930" s="1">
        <v>162794.0</v>
      </c>
      <c r="H930" s="1">
        <v>28.96</v>
      </c>
      <c r="I930" s="1">
        <v>695268.0</v>
      </c>
      <c r="J930" s="1">
        <v>96.66</v>
      </c>
      <c r="K930" s="1">
        <v>359445.0</v>
      </c>
      <c r="L930" s="1">
        <v>31.97</v>
      </c>
      <c r="M930" s="1">
        <v>2782816.0</v>
      </c>
      <c r="N930" s="1">
        <v>4.92</v>
      </c>
      <c r="O930" s="1">
        <v>2449446.0</v>
      </c>
      <c r="P930" s="1">
        <v>18.71</v>
      </c>
      <c r="Q930" s="1">
        <v>3506828.0</v>
      </c>
      <c r="R930" s="1">
        <v>7.48</v>
      </c>
      <c r="S930" s="1">
        <v>4835472.0</v>
      </c>
      <c r="T930" s="1">
        <v>21.39</v>
      </c>
      <c r="U930" s="1">
        <v>507963.0</v>
      </c>
    </row>
    <row r="931" ht="13.5" customHeight="1">
      <c r="A931" s="1">
        <v>43298.0</v>
      </c>
      <c r="B931" s="1">
        <v>16.74</v>
      </c>
      <c r="C931" s="1">
        <v>3430592.0</v>
      </c>
      <c r="D931" s="1">
        <v>60.09</v>
      </c>
      <c r="E931" s="1">
        <v>617634.0</v>
      </c>
      <c r="F931" s="1">
        <v>4.6436</v>
      </c>
      <c r="G931" s="1">
        <v>34784.0</v>
      </c>
      <c r="H931" s="1">
        <v>28.91</v>
      </c>
      <c r="I931" s="1">
        <v>1217521.0</v>
      </c>
      <c r="J931" s="1">
        <v>97.33</v>
      </c>
      <c r="K931" s="1">
        <v>470260.0</v>
      </c>
      <c r="L931" s="1">
        <v>32.27</v>
      </c>
      <c r="M931" s="1">
        <v>1487315.0</v>
      </c>
      <c r="N931" s="1">
        <v>4.98</v>
      </c>
      <c r="O931" s="1">
        <v>3774100.0</v>
      </c>
      <c r="P931" s="1">
        <v>18.69</v>
      </c>
      <c r="Q931" s="1">
        <v>3710252.0</v>
      </c>
      <c r="R931" s="1">
        <v>7.52</v>
      </c>
      <c r="S931" s="1">
        <v>5144481.0</v>
      </c>
      <c r="T931" s="1">
        <v>21.58</v>
      </c>
      <c r="U931" s="1">
        <v>420682.0</v>
      </c>
    </row>
    <row r="932" ht="13.5" customHeight="1">
      <c r="A932" s="1">
        <v>43299.0</v>
      </c>
      <c r="B932" s="1">
        <v>16.46</v>
      </c>
      <c r="C932" s="1">
        <v>3237635.0</v>
      </c>
      <c r="D932" s="1">
        <v>59.9</v>
      </c>
      <c r="E932" s="1">
        <v>830523.0</v>
      </c>
      <c r="F932" s="1">
        <v>4.6436</v>
      </c>
      <c r="G932" s="1">
        <v>21291.0</v>
      </c>
      <c r="H932" s="1">
        <v>28.67</v>
      </c>
      <c r="I932" s="1">
        <v>2991855.0</v>
      </c>
      <c r="J932" s="1">
        <v>98.4</v>
      </c>
      <c r="K932" s="1">
        <v>603148.0</v>
      </c>
      <c r="L932" s="1">
        <v>32.96</v>
      </c>
      <c r="M932" s="1">
        <v>2782677.0</v>
      </c>
      <c r="N932" s="1">
        <v>4.9</v>
      </c>
      <c r="O932" s="1">
        <v>3939763.0</v>
      </c>
      <c r="P932" s="1">
        <v>19.12</v>
      </c>
      <c r="Q932" s="1">
        <v>5863632.0</v>
      </c>
      <c r="R932" s="1">
        <v>7.51</v>
      </c>
      <c r="S932" s="1">
        <v>4845332.0</v>
      </c>
      <c r="T932" s="1">
        <v>21.64</v>
      </c>
      <c r="U932" s="1">
        <v>345231.0</v>
      </c>
    </row>
    <row r="933" ht="13.5" customHeight="1">
      <c r="A933" s="1">
        <v>43300.0</v>
      </c>
      <c r="B933" s="1">
        <v>16.37</v>
      </c>
      <c r="C933" s="1">
        <v>3409238.0</v>
      </c>
      <c r="D933" s="1">
        <v>60.3</v>
      </c>
      <c r="E933" s="1">
        <v>890363.0</v>
      </c>
      <c r="F933" s="1">
        <v>4.5488</v>
      </c>
      <c r="G933" s="1">
        <v>42906.0</v>
      </c>
      <c r="H933" s="1">
        <v>28.19</v>
      </c>
      <c r="I933" s="1">
        <v>1325989.0</v>
      </c>
      <c r="J933" s="1">
        <v>98.81</v>
      </c>
      <c r="K933" s="1">
        <v>374914.0</v>
      </c>
      <c r="L933" s="1">
        <v>32.08</v>
      </c>
      <c r="M933" s="1">
        <v>3169684.0</v>
      </c>
      <c r="N933" s="1">
        <v>4.81</v>
      </c>
      <c r="O933" s="1">
        <v>4751409.0</v>
      </c>
      <c r="P933" s="1">
        <v>17.69</v>
      </c>
      <c r="Q933" s="1">
        <v>9175234.0</v>
      </c>
      <c r="R933" s="1">
        <v>7.2</v>
      </c>
      <c r="S933" s="1">
        <v>5115799.0</v>
      </c>
      <c r="T933" s="1">
        <v>21.72</v>
      </c>
      <c r="U933" s="1">
        <v>382632.0</v>
      </c>
    </row>
    <row r="934" ht="13.5" customHeight="1">
      <c r="A934" s="1">
        <v>43301.0</v>
      </c>
      <c r="B934" s="1">
        <v>16.23</v>
      </c>
      <c r="C934" s="1">
        <v>4263501.0</v>
      </c>
      <c r="D934" s="1">
        <v>60.38</v>
      </c>
      <c r="E934" s="1">
        <v>465230.0</v>
      </c>
      <c r="F934" s="1">
        <v>4.5773</v>
      </c>
      <c r="G934" s="1">
        <v>25012.0</v>
      </c>
      <c r="H934" s="1">
        <v>27.95</v>
      </c>
      <c r="I934" s="1">
        <v>978511.0</v>
      </c>
      <c r="J934" s="1">
        <v>97.89</v>
      </c>
      <c r="K934" s="1">
        <v>444077.0</v>
      </c>
      <c r="L934" s="1">
        <v>32.0</v>
      </c>
      <c r="M934" s="1">
        <v>1684054.0</v>
      </c>
      <c r="N934" s="1">
        <v>4.84</v>
      </c>
      <c r="O934" s="1">
        <v>3044741.0</v>
      </c>
      <c r="P934" s="1">
        <v>17.9</v>
      </c>
      <c r="Q934" s="1">
        <v>4767399.0</v>
      </c>
      <c r="R934" s="1">
        <v>7.13</v>
      </c>
      <c r="S934" s="1">
        <v>3845883.0</v>
      </c>
      <c r="T934" s="1">
        <v>21.64</v>
      </c>
      <c r="U934" s="1">
        <v>423743.0</v>
      </c>
    </row>
    <row r="935" ht="13.5" customHeight="1">
      <c r="A935" s="1">
        <v>43304.0</v>
      </c>
      <c r="B935" s="1">
        <v>15.54</v>
      </c>
      <c r="C935" s="1">
        <v>4775633.0</v>
      </c>
      <c r="D935" s="1">
        <v>58.33</v>
      </c>
      <c r="E935" s="1">
        <v>692470.0</v>
      </c>
      <c r="F935" s="1">
        <v>4.5583</v>
      </c>
      <c r="G935" s="1">
        <v>8768.0</v>
      </c>
      <c r="H935" s="1">
        <v>27.7</v>
      </c>
      <c r="I935" s="1">
        <v>704519.0</v>
      </c>
      <c r="J935" s="1">
        <v>96.83</v>
      </c>
      <c r="K935" s="1">
        <v>423861.0</v>
      </c>
      <c r="L935" s="1">
        <v>32.19</v>
      </c>
      <c r="M935" s="1">
        <v>1909267.0</v>
      </c>
      <c r="N935" s="1">
        <v>4.78</v>
      </c>
      <c r="O935" s="1">
        <v>2700209.0</v>
      </c>
      <c r="P935" s="1">
        <v>17.85</v>
      </c>
      <c r="Q935" s="1">
        <v>3851257.0</v>
      </c>
      <c r="R935" s="1">
        <v>7.02</v>
      </c>
      <c r="S935" s="1">
        <v>8342287.0</v>
      </c>
      <c r="T935" s="1">
        <v>21.45</v>
      </c>
      <c r="U935" s="1">
        <v>269158.0</v>
      </c>
    </row>
    <row r="936" ht="13.5" customHeight="1">
      <c r="A936" s="1">
        <v>43305.0</v>
      </c>
      <c r="B936" s="1">
        <v>15.6</v>
      </c>
      <c r="C936" s="1">
        <v>2882967.0</v>
      </c>
      <c r="D936" s="1">
        <v>58.44</v>
      </c>
      <c r="E936" s="1">
        <v>740206.0</v>
      </c>
      <c r="F936" s="1">
        <v>4.6436</v>
      </c>
      <c r="G936" s="1">
        <v>42153.0</v>
      </c>
      <c r="H936" s="1">
        <v>27.92</v>
      </c>
      <c r="I936" s="1">
        <v>1027659.0</v>
      </c>
      <c r="J936" s="1">
        <v>95.5</v>
      </c>
      <c r="K936" s="1">
        <v>658611.0</v>
      </c>
      <c r="L936" s="1">
        <v>32.69</v>
      </c>
      <c r="M936" s="1">
        <v>2763469.0</v>
      </c>
      <c r="N936" s="1">
        <v>4.83</v>
      </c>
      <c r="O936" s="1">
        <v>3639275.0</v>
      </c>
      <c r="P936" s="1">
        <v>18.88</v>
      </c>
      <c r="Q936" s="1">
        <v>6368893.0</v>
      </c>
      <c r="R936" s="1">
        <v>7.39</v>
      </c>
      <c r="S936" s="1">
        <v>6224410.0</v>
      </c>
      <c r="T936" s="1">
        <v>21.67</v>
      </c>
      <c r="U936" s="1">
        <v>304857.0</v>
      </c>
    </row>
    <row r="937" ht="13.5" customHeight="1">
      <c r="A937" s="1">
        <v>43306.0</v>
      </c>
      <c r="B937" s="1">
        <v>15.43</v>
      </c>
      <c r="C937" s="1">
        <v>5766496.0</v>
      </c>
      <c r="D937" s="1">
        <v>58.48</v>
      </c>
      <c r="E937" s="1">
        <v>666208.0</v>
      </c>
      <c r="F937" s="1">
        <v>4.7005</v>
      </c>
      <c r="G937" s="1">
        <v>53170.0</v>
      </c>
      <c r="H937" s="1">
        <v>28.03</v>
      </c>
      <c r="I937" s="1">
        <v>557003.0</v>
      </c>
      <c r="J937" s="1">
        <v>95.32</v>
      </c>
      <c r="K937" s="1">
        <v>711684.0</v>
      </c>
      <c r="L937" s="1">
        <v>32.59</v>
      </c>
      <c r="M937" s="1">
        <v>2223783.0</v>
      </c>
      <c r="N937" s="1">
        <v>4.79</v>
      </c>
      <c r="O937" s="1">
        <v>4102981.0</v>
      </c>
      <c r="P937" s="1">
        <v>19.03</v>
      </c>
      <c r="Q937" s="1">
        <v>3215663.0</v>
      </c>
      <c r="R937" s="1">
        <v>7.29</v>
      </c>
      <c r="S937" s="1">
        <v>2271241.0</v>
      </c>
      <c r="T937" s="1">
        <v>21.72</v>
      </c>
      <c r="U937" s="1">
        <v>455441.0</v>
      </c>
    </row>
    <row r="938" ht="13.5" customHeight="1">
      <c r="A938" s="1">
        <v>43307.0</v>
      </c>
      <c r="B938" s="1">
        <v>14.46</v>
      </c>
      <c r="C938" s="1">
        <v>8490246.0</v>
      </c>
      <c r="D938" s="1">
        <v>55.59</v>
      </c>
      <c r="E938" s="1">
        <v>2075274.0</v>
      </c>
      <c r="F938" s="1">
        <v>4.7005</v>
      </c>
      <c r="G938" s="1">
        <v>42160.0</v>
      </c>
      <c r="H938" s="1">
        <v>27.69</v>
      </c>
      <c r="I938" s="1">
        <v>991240.0</v>
      </c>
      <c r="J938" s="1">
        <v>95.25</v>
      </c>
      <c r="K938" s="1">
        <v>660167.0</v>
      </c>
      <c r="L938" s="1">
        <v>34.17</v>
      </c>
      <c r="M938" s="1">
        <v>3470299.0</v>
      </c>
      <c r="N938" s="1">
        <v>4.69</v>
      </c>
      <c r="O938" s="1">
        <v>4662203.0</v>
      </c>
      <c r="P938" s="1">
        <v>19.26</v>
      </c>
      <c r="Q938" s="1">
        <v>3378559.0</v>
      </c>
      <c r="R938" s="1">
        <v>7.16</v>
      </c>
      <c r="S938" s="1">
        <v>3881368.0</v>
      </c>
      <c r="T938" s="1">
        <v>21.63</v>
      </c>
      <c r="U938" s="1">
        <v>304095.0</v>
      </c>
    </row>
    <row r="939" ht="13.5" customHeight="1">
      <c r="A939" s="1">
        <v>43308.0</v>
      </c>
      <c r="B939" s="1">
        <v>14.66</v>
      </c>
      <c r="C939" s="1">
        <v>4102406.0</v>
      </c>
      <c r="D939" s="1">
        <v>54.54</v>
      </c>
      <c r="E939" s="1">
        <v>1172574.0</v>
      </c>
      <c r="F939" s="1">
        <v>4.7384</v>
      </c>
      <c r="G939" s="1">
        <v>43802.0</v>
      </c>
      <c r="H939" s="1">
        <v>27.36</v>
      </c>
      <c r="I939" s="1">
        <v>867495.0</v>
      </c>
      <c r="J939" s="1">
        <v>95.04</v>
      </c>
      <c r="K939" s="1">
        <v>393963.0</v>
      </c>
      <c r="L939" s="1">
        <v>33.82</v>
      </c>
      <c r="M939" s="1">
        <v>1900533.0</v>
      </c>
      <c r="N939" s="1">
        <v>4.69</v>
      </c>
      <c r="O939" s="1">
        <v>2703287.0</v>
      </c>
      <c r="P939" s="1">
        <v>19.05</v>
      </c>
      <c r="Q939" s="1">
        <v>3510830.0</v>
      </c>
      <c r="R939" s="1">
        <v>7.07</v>
      </c>
      <c r="S939" s="1">
        <v>1535683.0</v>
      </c>
      <c r="T939" s="1">
        <v>21.37</v>
      </c>
      <c r="U939" s="1">
        <v>391744.0</v>
      </c>
    </row>
    <row r="940" ht="13.5" customHeight="1">
      <c r="A940" s="1">
        <v>43311.0</v>
      </c>
      <c r="B940" s="1">
        <v>14.52</v>
      </c>
      <c r="C940" s="1">
        <v>4310885.0</v>
      </c>
      <c r="D940" s="1">
        <v>54.62</v>
      </c>
      <c r="E940" s="1">
        <v>968418.0</v>
      </c>
      <c r="F940" s="1">
        <v>4.8237</v>
      </c>
      <c r="G940" s="1">
        <v>51106.0</v>
      </c>
      <c r="H940" s="1">
        <v>27.02</v>
      </c>
      <c r="I940" s="1">
        <v>645934.0</v>
      </c>
      <c r="J940" s="1">
        <v>95.14</v>
      </c>
      <c r="K940" s="1">
        <v>335852.0</v>
      </c>
      <c r="L940" s="1">
        <v>33.01</v>
      </c>
      <c r="M940" s="1">
        <v>1386834.0</v>
      </c>
      <c r="N940" s="1">
        <v>4.69</v>
      </c>
      <c r="O940" s="1">
        <v>1836601.0</v>
      </c>
      <c r="P940" s="1">
        <v>19.13</v>
      </c>
      <c r="Q940" s="1">
        <v>3884180.0</v>
      </c>
      <c r="R940" s="1">
        <v>7.05</v>
      </c>
      <c r="S940" s="1">
        <v>2689669.0</v>
      </c>
      <c r="T940" s="1">
        <v>21.22</v>
      </c>
      <c r="U940" s="1">
        <v>275927.0</v>
      </c>
    </row>
    <row r="941" ht="13.5" customHeight="1">
      <c r="A941" s="1">
        <v>43312.0</v>
      </c>
      <c r="B941" s="1">
        <v>14.58</v>
      </c>
      <c r="C941" s="1">
        <v>6194680.0</v>
      </c>
      <c r="D941" s="1">
        <v>54.5</v>
      </c>
      <c r="E941" s="1">
        <v>1320374.0</v>
      </c>
      <c r="F941" s="1">
        <v>4.7384</v>
      </c>
      <c r="G941" s="1">
        <v>26277.0</v>
      </c>
      <c r="H941" s="1">
        <v>27.26</v>
      </c>
      <c r="I941" s="1">
        <v>1017987.0</v>
      </c>
      <c r="J941" s="1">
        <v>95.42</v>
      </c>
      <c r="K941" s="1">
        <v>507343.0</v>
      </c>
      <c r="L941" s="1">
        <v>33.93</v>
      </c>
      <c r="M941" s="1">
        <v>2414281.0</v>
      </c>
      <c r="N941" s="1">
        <v>4.7</v>
      </c>
      <c r="O941" s="1">
        <v>5510504.0</v>
      </c>
      <c r="P941" s="1">
        <v>20.29</v>
      </c>
      <c r="Q941" s="1">
        <v>7937501.0</v>
      </c>
      <c r="R941" s="1">
        <v>7.2</v>
      </c>
      <c r="S941" s="1">
        <v>7130050.0</v>
      </c>
      <c r="T941" s="1">
        <v>21.4</v>
      </c>
      <c r="U941" s="1">
        <v>305505.0</v>
      </c>
    </row>
    <row r="942" ht="13.5" customHeight="1">
      <c r="A942" s="1">
        <v>43313.0</v>
      </c>
      <c r="B942" s="1">
        <v>14.19</v>
      </c>
      <c r="C942" s="1">
        <v>3887621.0</v>
      </c>
      <c r="D942" s="1">
        <v>53.73</v>
      </c>
      <c r="E942" s="1">
        <v>1101291.0</v>
      </c>
      <c r="F942" s="1">
        <v>4.7763</v>
      </c>
      <c r="G942" s="1">
        <v>28225.0</v>
      </c>
      <c r="H942" s="1">
        <v>27.06</v>
      </c>
      <c r="I942" s="1">
        <v>523882.0</v>
      </c>
      <c r="J942" s="1">
        <v>95.11</v>
      </c>
      <c r="K942" s="1">
        <v>408264.0</v>
      </c>
      <c r="L942" s="1">
        <v>32.38</v>
      </c>
      <c r="M942" s="1">
        <v>2186899.0</v>
      </c>
      <c r="N942" s="1">
        <v>4.63</v>
      </c>
      <c r="O942" s="1">
        <v>3703862.0</v>
      </c>
      <c r="P942" s="1">
        <v>18.68</v>
      </c>
      <c r="Q942" s="1">
        <v>5178790.0</v>
      </c>
      <c r="R942" s="1">
        <v>7.03</v>
      </c>
      <c r="S942" s="1">
        <v>3776439.0</v>
      </c>
      <c r="T942" s="1">
        <v>21.21</v>
      </c>
      <c r="U942" s="1">
        <v>239407.0</v>
      </c>
    </row>
    <row r="943" ht="13.5" customHeight="1">
      <c r="A943" s="1">
        <v>43314.0</v>
      </c>
      <c r="B943" s="1">
        <v>14.24</v>
      </c>
      <c r="C943" s="1">
        <v>3279811.0</v>
      </c>
      <c r="D943" s="1">
        <v>53.76</v>
      </c>
      <c r="E943" s="1">
        <v>1536028.0</v>
      </c>
      <c r="F943" s="1">
        <v>4.8426</v>
      </c>
      <c r="G943" s="1">
        <v>17343.0</v>
      </c>
      <c r="H943" s="1">
        <v>27.23</v>
      </c>
      <c r="I943" s="1">
        <v>1248363.0</v>
      </c>
      <c r="J943" s="1">
        <v>94.35</v>
      </c>
      <c r="K943" s="1">
        <v>442740.0</v>
      </c>
      <c r="L943" s="1">
        <v>32.29</v>
      </c>
      <c r="M943" s="1">
        <v>1638568.0</v>
      </c>
      <c r="N943" s="1">
        <v>4.44</v>
      </c>
      <c r="O943" s="1">
        <v>5822758.0</v>
      </c>
      <c r="P943" s="1">
        <v>18.66</v>
      </c>
      <c r="Q943" s="1">
        <v>3285471.0</v>
      </c>
      <c r="R943" s="1">
        <v>6.95</v>
      </c>
      <c r="S943" s="1">
        <v>3516481.0</v>
      </c>
      <c r="T943" s="1">
        <v>21.31</v>
      </c>
      <c r="U943" s="1">
        <v>287614.0</v>
      </c>
    </row>
    <row r="944" ht="13.5" customHeight="1">
      <c r="A944" s="1">
        <v>43315.0</v>
      </c>
      <c r="B944" s="1">
        <v>14.42</v>
      </c>
      <c r="C944" s="1">
        <v>3820808.0</v>
      </c>
      <c r="D944" s="1">
        <v>53.99</v>
      </c>
      <c r="E944" s="1">
        <v>1076857.0</v>
      </c>
      <c r="F944" s="1">
        <v>4.7763</v>
      </c>
      <c r="G944" s="1">
        <v>24430.0</v>
      </c>
      <c r="H944" s="1">
        <v>27.54</v>
      </c>
      <c r="I944" s="1">
        <v>784298.0</v>
      </c>
      <c r="J944" s="1">
        <v>94.97</v>
      </c>
      <c r="K944" s="1">
        <v>517514.0</v>
      </c>
      <c r="L944" s="1">
        <v>32.22</v>
      </c>
      <c r="M944" s="1">
        <v>1491390.0</v>
      </c>
      <c r="N944" s="1">
        <v>4.45</v>
      </c>
      <c r="O944" s="1">
        <v>4839730.0</v>
      </c>
      <c r="P944" s="1">
        <v>18.68</v>
      </c>
      <c r="Q944" s="1">
        <v>2304612.0</v>
      </c>
      <c r="R944" s="1">
        <v>6.94</v>
      </c>
      <c r="S944" s="1">
        <v>3232652.0</v>
      </c>
      <c r="T944" s="1">
        <v>21.3</v>
      </c>
      <c r="U944" s="1">
        <v>284559.0</v>
      </c>
    </row>
    <row r="945" ht="13.5" customHeight="1">
      <c r="A945" s="1">
        <v>43318.0</v>
      </c>
      <c r="B945" s="1">
        <v>14.42</v>
      </c>
      <c r="C945" s="1">
        <v>3820808.0</v>
      </c>
      <c r="D945" s="1">
        <v>53.99</v>
      </c>
      <c r="E945" s="1">
        <v>1076857.0</v>
      </c>
      <c r="F945" s="1">
        <v>4.7763</v>
      </c>
      <c r="G945" s="1">
        <v>24430.0</v>
      </c>
      <c r="H945" s="1">
        <v>27.54</v>
      </c>
      <c r="I945" s="1">
        <v>784298.0</v>
      </c>
      <c r="J945" s="1">
        <v>94.97</v>
      </c>
      <c r="K945" s="1">
        <v>517514.0</v>
      </c>
      <c r="L945" s="1">
        <v>32.22</v>
      </c>
      <c r="M945" s="1">
        <v>1491390.0</v>
      </c>
      <c r="N945" s="1">
        <v>4.45</v>
      </c>
      <c r="O945" s="1">
        <v>4839730.0</v>
      </c>
      <c r="P945" s="1">
        <v>18.68</v>
      </c>
      <c r="Q945" s="1">
        <v>2304612.0</v>
      </c>
      <c r="R945" s="1">
        <v>6.94</v>
      </c>
      <c r="S945" s="1">
        <v>3232652.0</v>
      </c>
      <c r="T945" s="1">
        <v>21.3</v>
      </c>
      <c r="U945" s="1">
        <v>284559.0</v>
      </c>
    </row>
    <row r="946" ht="13.5" customHeight="1">
      <c r="A946" s="1">
        <v>43319.0</v>
      </c>
      <c r="B946" s="1">
        <v>14.09</v>
      </c>
      <c r="C946" s="1">
        <v>5453948.0</v>
      </c>
      <c r="D946" s="1">
        <v>52.51</v>
      </c>
      <c r="E946" s="1">
        <v>1803578.0</v>
      </c>
      <c r="F946" s="1">
        <v>4.6436</v>
      </c>
      <c r="G946" s="1">
        <v>73923.0</v>
      </c>
      <c r="H946" s="1">
        <v>26.99</v>
      </c>
      <c r="I946" s="1">
        <v>1164533.0</v>
      </c>
      <c r="J946" s="1">
        <v>92.97</v>
      </c>
      <c r="K946" s="1">
        <v>1065689.0</v>
      </c>
      <c r="L946" s="1">
        <v>32.26</v>
      </c>
      <c r="M946" s="1">
        <v>2277737.0</v>
      </c>
      <c r="N946" s="1">
        <v>4.35</v>
      </c>
      <c r="O946" s="1">
        <v>5849507.0</v>
      </c>
      <c r="P946" s="1">
        <v>18.23</v>
      </c>
      <c r="Q946" s="1">
        <v>6107923.0</v>
      </c>
      <c r="R946" s="1">
        <v>6.81</v>
      </c>
      <c r="S946" s="1">
        <v>5964689.0</v>
      </c>
      <c r="T946" s="1">
        <v>20.82</v>
      </c>
      <c r="U946" s="1">
        <v>324337.0</v>
      </c>
    </row>
    <row r="947" ht="13.5" customHeight="1">
      <c r="A947" s="1">
        <v>43320.0</v>
      </c>
      <c r="B947" s="1">
        <v>14.24</v>
      </c>
      <c r="C947" s="1">
        <v>3593087.0</v>
      </c>
      <c r="D947" s="1">
        <v>52.2</v>
      </c>
      <c r="E947" s="1">
        <v>991481.0</v>
      </c>
      <c r="F947" s="1">
        <v>4.5394</v>
      </c>
      <c r="G947" s="1">
        <v>30919.0</v>
      </c>
      <c r="H947" s="1">
        <v>27.25</v>
      </c>
      <c r="I947" s="1">
        <v>674023.0</v>
      </c>
      <c r="J947" s="1">
        <v>93.57</v>
      </c>
      <c r="K947" s="1">
        <v>604657.0</v>
      </c>
      <c r="L947" s="1">
        <v>32.57</v>
      </c>
      <c r="M947" s="1">
        <v>1188828.0</v>
      </c>
      <c r="N947" s="1">
        <v>4.31</v>
      </c>
      <c r="O947" s="1">
        <v>3939078.0</v>
      </c>
      <c r="P947" s="1">
        <v>18.23</v>
      </c>
      <c r="Q947" s="1">
        <v>2842114.0</v>
      </c>
      <c r="R947" s="1">
        <v>6.82</v>
      </c>
      <c r="S947" s="1">
        <v>2213738.0</v>
      </c>
      <c r="T947" s="1">
        <v>20.72</v>
      </c>
      <c r="U947" s="1">
        <v>331893.0</v>
      </c>
    </row>
    <row r="948" ht="13.5" customHeight="1">
      <c r="A948" s="1">
        <v>43321.0</v>
      </c>
      <c r="B948" s="1">
        <v>14.17</v>
      </c>
      <c r="C948" s="1">
        <v>3063851.0</v>
      </c>
      <c r="D948" s="1">
        <v>52.75</v>
      </c>
      <c r="E948" s="1">
        <v>964219.0</v>
      </c>
      <c r="F948" s="1">
        <v>4.5204</v>
      </c>
      <c r="G948" s="1">
        <v>30524.0</v>
      </c>
      <c r="H948" s="1">
        <v>27.39</v>
      </c>
      <c r="I948" s="1">
        <v>818335.0</v>
      </c>
      <c r="J948" s="1">
        <v>94.53</v>
      </c>
      <c r="K948" s="1">
        <v>753290.0</v>
      </c>
      <c r="L948" s="1">
        <v>32.52</v>
      </c>
      <c r="M948" s="1">
        <v>1515432.0</v>
      </c>
      <c r="N948" s="1">
        <v>4.21</v>
      </c>
      <c r="O948" s="1">
        <v>7056058.0</v>
      </c>
      <c r="P948" s="1">
        <v>18.54</v>
      </c>
      <c r="Q948" s="1">
        <v>5254677.0</v>
      </c>
      <c r="R948" s="1">
        <v>6.95</v>
      </c>
      <c r="S948" s="1">
        <v>5051432.0</v>
      </c>
      <c r="T948" s="1">
        <v>22.65</v>
      </c>
      <c r="U948" s="1">
        <v>759728.0</v>
      </c>
    </row>
    <row r="949" ht="13.5" customHeight="1">
      <c r="A949" s="1">
        <v>43322.0</v>
      </c>
      <c r="B949" s="1">
        <v>14.22</v>
      </c>
      <c r="C949" s="1">
        <v>3326325.0</v>
      </c>
      <c r="D949" s="1">
        <v>52.48</v>
      </c>
      <c r="E949" s="1">
        <v>970123.0</v>
      </c>
      <c r="F949" s="1">
        <v>4.4541</v>
      </c>
      <c r="G949" s="1">
        <v>41920.0</v>
      </c>
      <c r="H949" s="1">
        <v>27.31</v>
      </c>
      <c r="I949" s="1">
        <v>537847.0</v>
      </c>
      <c r="J949" s="1">
        <v>94.0</v>
      </c>
      <c r="K949" s="1">
        <v>585531.0</v>
      </c>
      <c r="L949" s="1">
        <v>31.92</v>
      </c>
      <c r="M949" s="1">
        <v>1833261.0</v>
      </c>
      <c r="N949" s="1">
        <v>4.13</v>
      </c>
      <c r="O949" s="1">
        <v>3952836.0</v>
      </c>
      <c r="P949" s="1">
        <v>18.07</v>
      </c>
      <c r="Q949" s="1">
        <v>3800231.0</v>
      </c>
      <c r="R949" s="1">
        <v>6.8</v>
      </c>
      <c r="S949" s="1">
        <v>2079287.0</v>
      </c>
      <c r="T949" s="1">
        <v>22.31</v>
      </c>
      <c r="U949" s="1">
        <v>394655.0</v>
      </c>
    </row>
    <row r="950" ht="13.5" customHeight="1">
      <c r="A950" s="1">
        <v>43325.0</v>
      </c>
      <c r="B950" s="1">
        <v>13.76</v>
      </c>
      <c r="C950" s="1">
        <v>4807596.0</v>
      </c>
      <c r="D950" s="1">
        <v>50.75</v>
      </c>
      <c r="E950" s="1">
        <v>1437031.0</v>
      </c>
      <c r="F950" s="1">
        <v>4.4446</v>
      </c>
      <c r="G950" s="1">
        <v>78493.0</v>
      </c>
      <c r="H950" s="1">
        <v>26.32</v>
      </c>
      <c r="I950" s="1">
        <v>979672.0</v>
      </c>
      <c r="J950" s="1">
        <v>93.41</v>
      </c>
      <c r="K950" s="1">
        <v>799038.0</v>
      </c>
      <c r="L950" s="1">
        <v>31.43</v>
      </c>
      <c r="M950" s="1">
        <v>2089604.0</v>
      </c>
      <c r="N950" s="1">
        <v>4.09</v>
      </c>
      <c r="O950" s="1">
        <v>3927461.0</v>
      </c>
      <c r="P950" s="1">
        <v>18.12</v>
      </c>
      <c r="Q950" s="1">
        <v>2892571.0</v>
      </c>
      <c r="R950" s="1">
        <v>6.69</v>
      </c>
      <c r="S950" s="1">
        <v>3072755.0</v>
      </c>
      <c r="T950" s="1">
        <v>21.58</v>
      </c>
      <c r="U950" s="1">
        <v>419193.0</v>
      </c>
    </row>
    <row r="951" ht="13.5" customHeight="1">
      <c r="A951" s="1">
        <v>43326.0</v>
      </c>
      <c r="B951" s="1">
        <v>13.59</v>
      </c>
      <c r="C951" s="1">
        <v>4439844.0</v>
      </c>
      <c r="D951" s="1">
        <v>50.05</v>
      </c>
      <c r="E951" s="1">
        <v>1698770.0</v>
      </c>
      <c r="F951" s="1">
        <v>4.4446</v>
      </c>
      <c r="G951" s="1">
        <v>37941.0</v>
      </c>
      <c r="H951" s="1">
        <v>26.07</v>
      </c>
      <c r="I951" s="1">
        <v>775959.0</v>
      </c>
      <c r="J951" s="1">
        <v>91.89</v>
      </c>
      <c r="K951" s="1">
        <v>798815.0</v>
      </c>
      <c r="L951" s="1">
        <v>31.18</v>
      </c>
      <c r="M951" s="1">
        <v>1662149.0</v>
      </c>
      <c r="N951" s="1">
        <v>4.03</v>
      </c>
      <c r="O951" s="1">
        <v>3592206.0</v>
      </c>
      <c r="P951" s="1">
        <v>17.5</v>
      </c>
      <c r="Q951" s="1">
        <v>5778770.0</v>
      </c>
      <c r="R951" s="1">
        <v>6.66</v>
      </c>
      <c r="S951" s="1">
        <v>2642887.0</v>
      </c>
      <c r="T951" s="1">
        <v>21.67</v>
      </c>
      <c r="U951" s="1">
        <v>256286.0</v>
      </c>
    </row>
    <row r="952" ht="13.5" customHeight="1">
      <c r="A952" s="1">
        <v>43327.0</v>
      </c>
      <c r="B952" s="1">
        <v>13.1</v>
      </c>
      <c r="C952" s="1">
        <v>6642764.0</v>
      </c>
      <c r="D952" s="1">
        <v>46.62</v>
      </c>
      <c r="E952" s="1">
        <v>2031733.0</v>
      </c>
      <c r="F952" s="1">
        <v>4.3498</v>
      </c>
      <c r="G952" s="1">
        <v>47368.0</v>
      </c>
      <c r="H952" s="1">
        <v>24.08</v>
      </c>
      <c r="I952" s="1">
        <v>2049498.0</v>
      </c>
      <c r="J952" s="1">
        <v>86.76</v>
      </c>
      <c r="K952" s="1">
        <v>1735116.0</v>
      </c>
      <c r="L952" s="1">
        <v>29.08</v>
      </c>
      <c r="M952" s="1">
        <v>3600476.0</v>
      </c>
      <c r="N952" s="1">
        <v>3.76</v>
      </c>
      <c r="O952" s="1">
        <v>9636654.0</v>
      </c>
      <c r="P952" s="1">
        <v>16.2</v>
      </c>
      <c r="Q952" s="1">
        <v>9670831.0</v>
      </c>
      <c r="R952" s="1">
        <v>6.33</v>
      </c>
      <c r="S952" s="1">
        <v>9554379.0</v>
      </c>
      <c r="T952" s="1">
        <v>20.64</v>
      </c>
      <c r="U952" s="1">
        <v>504578.0</v>
      </c>
    </row>
    <row r="953" ht="13.5" customHeight="1">
      <c r="A953" s="1">
        <v>43328.0</v>
      </c>
      <c r="B953" s="1">
        <v>12.99</v>
      </c>
      <c r="C953" s="1">
        <v>5089541.0</v>
      </c>
      <c r="D953" s="1">
        <v>45.46</v>
      </c>
      <c r="E953" s="1">
        <v>2018335.0</v>
      </c>
      <c r="F953" s="1">
        <v>4.4256</v>
      </c>
      <c r="G953" s="1">
        <v>28277.0</v>
      </c>
      <c r="H953" s="1">
        <v>23.22</v>
      </c>
      <c r="I953" s="1">
        <v>1629843.0</v>
      </c>
      <c r="J953" s="1">
        <v>85.04</v>
      </c>
      <c r="K953" s="1">
        <v>917212.0</v>
      </c>
      <c r="L953" s="1">
        <v>29.51</v>
      </c>
      <c r="M953" s="1">
        <v>2366852.0</v>
      </c>
      <c r="N953" s="1">
        <v>3.71</v>
      </c>
      <c r="O953" s="1">
        <v>4856705.0</v>
      </c>
      <c r="P953" s="1">
        <v>16.99</v>
      </c>
      <c r="Q953" s="1">
        <v>4895851.0</v>
      </c>
      <c r="R953" s="1">
        <v>6.39</v>
      </c>
      <c r="S953" s="1">
        <v>6957259.0</v>
      </c>
      <c r="T953" s="1">
        <v>20.2</v>
      </c>
      <c r="U953" s="1">
        <v>388075.0</v>
      </c>
    </row>
    <row r="954" ht="13.5" customHeight="1">
      <c r="A954" s="1">
        <v>43329.0</v>
      </c>
      <c r="B954" s="1">
        <v>13.1</v>
      </c>
      <c r="C954" s="1">
        <v>5507235.0</v>
      </c>
      <c r="D954" s="1">
        <v>46.52</v>
      </c>
      <c r="E954" s="1">
        <v>1739647.0</v>
      </c>
      <c r="F954" s="1">
        <v>4.5204</v>
      </c>
      <c r="G954" s="1">
        <v>30415.0</v>
      </c>
      <c r="H954" s="1">
        <v>24.13</v>
      </c>
      <c r="I954" s="1">
        <v>1361366.0</v>
      </c>
      <c r="J954" s="1">
        <v>87.4</v>
      </c>
      <c r="K954" s="1">
        <v>1073019.0</v>
      </c>
      <c r="L954" s="1">
        <v>29.72</v>
      </c>
      <c r="M954" s="1">
        <v>1741052.0</v>
      </c>
      <c r="N954" s="1">
        <v>3.8</v>
      </c>
      <c r="O954" s="1">
        <v>7834656.0</v>
      </c>
      <c r="P954" s="1">
        <v>17.18</v>
      </c>
      <c r="Q954" s="1">
        <v>4259956.0</v>
      </c>
      <c r="R954" s="1">
        <v>6.43</v>
      </c>
      <c r="S954" s="1">
        <v>2460302.0</v>
      </c>
      <c r="T954" s="1">
        <v>20.65</v>
      </c>
      <c r="U954" s="1">
        <v>435300.0</v>
      </c>
    </row>
    <row r="955" ht="13.5" customHeight="1">
      <c r="A955" s="1">
        <v>43332.0</v>
      </c>
      <c r="B955" s="1">
        <v>13.2</v>
      </c>
      <c r="C955" s="1">
        <v>5302463.0</v>
      </c>
      <c r="D955" s="1">
        <v>46.2</v>
      </c>
      <c r="E955" s="1">
        <v>1127523.0</v>
      </c>
      <c r="F955" s="1">
        <v>4.5488</v>
      </c>
      <c r="G955" s="1">
        <v>14815.0</v>
      </c>
      <c r="H955" s="1">
        <v>23.89</v>
      </c>
      <c r="I955" s="1">
        <v>1384385.0</v>
      </c>
      <c r="J955" s="1">
        <v>87.48</v>
      </c>
      <c r="K955" s="1">
        <v>749333.0</v>
      </c>
      <c r="L955" s="1">
        <v>29.61</v>
      </c>
      <c r="M955" s="1">
        <v>2267017.0</v>
      </c>
      <c r="N955" s="1">
        <v>3.74</v>
      </c>
      <c r="O955" s="1">
        <v>8380387.0</v>
      </c>
      <c r="P955" s="1">
        <v>17.05</v>
      </c>
      <c r="Q955" s="1">
        <v>3489695.0</v>
      </c>
      <c r="R955" s="1">
        <v>6.4</v>
      </c>
      <c r="S955" s="1">
        <v>5057279.0</v>
      </c>
      <c r="T955" s="1">
        <v>20.71</v>
      </c>
      <c r="U955" s="1">
        <v>282962.0</v>
      </c>
    </row>
    <row r="956" ht="13.5" customHeight="1">
      <c r="A956" s="1">
        <v>43333.0</v>
      </c>
      <c r="B956" s="1">
        <v>13.28</v>
      </c>
      <c r="C956" s="1">
        <v>3785791.0</v>
      </c>
      <c r="D956" s="1">
        <v>46.38</v>
      </c>
      <c r="E956" s="1">
        <v>1188255.0</v>
      </c>
      <c r="F956" s="1">
        <v>4.6057</v>
      </c>
      <c r="G956" s="1">
        <v>10961.0</v>
      </c>
      <c r="H956" s="1">
        <v>23.87</v>
      </c>
      <c r="I956" s="1">
        <v>1485833.0</v>
      </c>
      <c r="J956" s="1">
        <v>87.4</v>
      </c>
      <c r="K956" s="1">
        <v>766806.0</v>
      </c>
      <c r="L956" s="1">
        <v>29.49</v>
      </c>
      <c r="M956" s="1">
        <v>2060896.0</v>
      </c>
      <c r="N956" s="1">
        <v>3.73</v>
      </c>
      <c r="O956" s="1">
        <v>5530216.0</v>
      </c>
      <c r="P956" s="1">
        <v>17.4</v>
      </c>
      <c r="Q956" s="1">
        <v>3853469.0</v>
      </c>
      <c r="R956" s="1">
        <v>6.37</v>
      </c>
      <c r="S956" s="1">
        <v>4056836.0</v>
      </c>
      <c r="T956" s="1">
        <v>20.62</v>
      </c>
      <c r="U956" s="1">
        <v>272317.0</v>
      </c>
    </row>
    <row r="957" ht="13.5" customHeight="1">
      <c r="A957" s="1">
        <v>43334.0</v>
      </c>
      <c r="B957" s="1">
        <v>13.5</v>
      </c>
      <c r="C957" s="1">
        <v>5200306.0</v>
      </c>
      <c r="D957" s="1">
        <v>46.93</v>
      </c>
      <c r="E957" s="1">
        <v>1086480.0</v>
      </c>
      <c r="F957" s="1">
        <v>4.6341</v>
      </c>
      <c r="G957" s="1">
        <v>36769.0</v>
      </c>
      <c r="H957" s="1">
        <v>23.63</v>
      </c>
      <c r="I957" s="1">
        <v>1431203.0</v>
      </c>
      <c r="J957" s="1">
        <v>87.71</v>
      </c>
      <c r="K957" s="1">
        <v>779981.0</v>
      </c>
      <c r="L957" s="1">
        <v>29.98</v>
      </c>
      <c r="M957" s="1">
        <v>2245457.0</v>
      </c>
      <c r="N957" s="1">
        <v>3.78</v>
      </c>
      <c r="O957" s="1">
        <v>6078823.0</v>
      </c>
      <c r="P957" s="1">
        <v>17.41</v>
      </c>
      <c r="Q957" s="1">
        <v>3801224.0</v>
      </c>
      <c r="R957" s="1">
        <v>6.44</v>
      </c>
      <c r="S957" s="1">
        <v>5248375.0</v>
      </c>
      <c r="T957" s="1">
        <v>20.63</v>
      </c>
      <c r="U957" s="1">
        <v>298513.0</v>
      </c>
    </row>
    <row r="958" ht="13.5" customHeight="1">
      <c r="A958" s="1">
        <v>43335.0</v>
      </c>
      <c r="B958" s="1">
        <v>13.38</v>
      </c>
      <c r="C958" s="1">
        <v>3752903.0</v>
      </c>
      <c r="D958" s="1">
        <v>45.38</v>
      </c>
      <c r="E958" s="1">
        <v>1045687.0</v>
      </c>
      <c r="F958" s="1">
        <v>4.5488</v>
      </c>
      <c r="G958" s="1">
        <v>25928.0</v>
      </c>
      <c r="H958" s="1">
        <v>23.06</v>
      </c>
      <c r="I958" s="1">
        <v>1482211.0</v>
      </c>
      <c r="J958" s="1">
        <v>85.79</v>
      </c>
      <c r="K958" s="1">
        <v>683170.0</v>
      </c>
      <c r="L958" s="1">
        <v>29.36</v>
      </c>
      <c r="M958" s="1">
        <v>1599198.0</v>
      </c>
      <c r="N958" s="1">
        <v>3.78</v>
      </c>
      <c r="O958" s="1">
        <v>1.0953423E7</v>
      </c>
      <c r="P958" s="1">
        <v>16.92</v>
      </c>
      <c r="Q958" s="1">
        <v>3044193.0</v>
      </c>
      <c r="R958" s="1">
        <v>6.32</v>
      </c>
      <c r="S958" s="1">
        <v>5647596.0</v>
      </c>
      <c r="T958" s="1">
        <v>19.86</v>
      </c>
      <c r="U958" s="1">
        <v>321517.0</v>
      </c>
    </row>
    <row r="959" ht="13.5" customHeight="1">
      <c r="A959" s="1">
        <v>43336.0</v>
      </c>
      <c r="B959" s="1">
        <v>13.63</v>
      </c>
      <c r="C959" s="1">
        <v>4836050.0</v>
      </c>
      <c r="D959" s="1">
        <v>47.13</v>
      </c>
      <c r="E959" s="1">
        <v>1521888.0</v>
      </c>
      <c r="F959" s="1">
        <v>4.6247</v>
      </c>
      <c r="G959" s="1">
        <v>46668.0</v>
      </c>
      <c r="H959" s="1">
        <v>23.63</v>
      </c>
      <c r="I959" s="1">
        <v>2411118.0</v>
      </c>
      <c r="J959" s="1">
        <v>86.95</v>
      </c>
      <c r="K959" s="1">
        <v>888779.0</v>
      </c>
      <c r="L959" s="1">
        <v>29.75</v>
      </c>
      <c r="M959" s="1">
        <v>1962806.0</v>
      </c>
      <c r="N959" s="1">
        <v>3.87</v>
      </c>
      <c r="O959" s="1">
        <v>5994351.0</v>
      </c>
      <c r="P959" s="1">
        <v>17.59</v>
      </c>
      <c r="Q959" s="1">
        <v>2610113.0</v>
      </c>
      <c r="R959" s="1">
        <v>6.42</v>
      </c>
      <c r="S959" s="1">
        <v>4601277.0</v>
      </c>
      <c r="T959" s="1">
        <v>20.63</v>
      </c>
      <c r="U959" s="1">
        <v>406724.0</v>
      </c>
    </row>
    <row r="960" ht="13.5" customHeight="1">
      <c r="A960" s="1">
        <v>43339.0</v>
      </c>
      <c r="B960" s="1">
        <v>13.76</v>
      </c>
      <c r="C960" s="1">
        <v>4188900.0</v>
      </c>
      <c r="D960" s="1">
        <v>47.62</v>
      </c>
      <c r="E960" s="1">
        <v>758830.0</v>
      </c>
      <c r="F960" s="1">
        <v>4.6436</v>
      </c>
      <c r="G960" s="1">
        <v>123189.0</v>
      </c>
      <c r="H960" s="1">
        <v>23.52</v>
      </c>
      <c r="I960" s="1">
        <v>817376.0</v>
      </c>
      <c r="J960" s="1">
        <v>87.53</v>
      </c>
      <c r="K960" s="1">
        <v>483388.0</v>
      </c>
      <c r="L960" s="1">
        <v>30.75</v>
      </c>
      <c r="M960" s="1">
        <v>1933161.0</v>
      </c>
      <c r="N960" s="1">
        <v>3.9</v>
      </c>
      <c r="O960" s="1">
        <v>4508589.0</v>
      </c>
      <c r="P960" s="1">
        <v>18.0</v>
      </c>
      <c r="Q960" s="1">
        <v>2512272.0</v>
      </c>
      <c r="R960" s="1">
        <v>6.56</v>
      </c>
      <c r="S960" s="1">
        <v>6736705.0</v>
      </c>
      <c r="T960" s="1">
        <v>20.95</v>
      </c>
      <c r="U960" s="1">
        <v>276801.0</v>
      </c>
    </row>
    <row r="961" ht="13.5" customHeight="1">
      <c r="A961" s="1">
        <v>43340.0</v>
      </c>
      <c r="B961" s="1">
        <v>13.73</v>
      </c>
      <c r="C961" s="1">
        <v>7988642.0</v>
      </c>
      <c r="D961" s="1">
        <v>46.51</v>
      </c>
      <c r="E961" s="1">
        <v>1009357.0</v>
      </c>
      <c r="F961" s="1">
        <v>4.6152</v>
      </c>
      <c r="G961" s="1">
        <v>26819.0</v>
      </c>
      <c r="H961" s="1">
        <v>22.84</v>
      </c>
      <c r="I961" s="1">
        <v>1024057.0</v>
      </c>
      <c r="J961" s="1">
        <v>85.53</v>
      </c>
      <c r="K961" s="1">
        <v>699833.0</v>
      </c>
      <c r="L961" s="1">
        <v>30.96</v>
      </c>
      <c r="M961" s="1">
        <v>2013516.0</v>
      </c>
      <c r="N961" s="1">
        <v>3.84</v>
      </c>
      <c r="O961" s="1">
        <v>6895550.0</v>
      </c>
      <c r="P961" s="1">
        <v>17.73</v>
      </c>
      <c r="Q961" s="1">
        <v>3343415.0</v>
      </c>
      <c r="R961" s="1">
        <v>6.53</v>
      </c>
      <c r="S961" s="1">
        <v>4880986.0</v>
      </c>
      <c r="T961" s="1">
        <v>20.42</v>
      </c>
      <c r="U961" s="1">
        <v>260012.0</v>
      </c>
    </row>
    <row r="962" ht="13.5" customHeight="1">
      <c r="A962" s="1">
        <v>43341.0</v>
      </c>
      <c r="B962" s="1">
        <v>13.71</v>
      </c>
      <c r="C962" s="1">
        <v>4530103.0</v>
      </c>
      <c r="D962" s="1">
        <v>46.02</v>
      </c>
      <c r="E962" s="1">
        <v>642481.0</v>
      </c>
      <c r="F962" s="1">
        <v>4.6341</v>
      </c>
      <c r="G962" s="1">
        <v>15761.0</v>
      </c>
      <c r="H962" s="1">
        <v>22.85</v>
      </c>
      <c r="I962" s="1">
        <v>1039270.0</v>
      </c>
      <c r="J962" s="1">
        <v>84.96</v>
      </c>
      <c r="K962" s="1">
        <v>436920.0</v>
      </c>
      <c r="L962" s="1">
        <v>30.66</v>
      </c>
      <c r="M962" s="1">
        <v>1821358.0</v>
      </c>
      <c r="N962" s="1">
        <v>3.91</v>
      </c>
      <c r="O962" s="1">
        <v>6023296.0</v>
      </c>
      <c r="P962" s="1">
        <v>17.6</v>
      </c>
      <c r="Q962" s="1">
        <v>3140216.0</v>
      </c>
      <c r="R962" s="1">
        <v>6.44</v>
      </c>
      <c r="S962" s="1">
        <v>1790964.0</v>
      </c>
      <c r="T962" s="1">
        <v>20.5</v>
      </c>
      <c r="U962" s="1">
        <v>189545.0</v>
      </c>
    </row>
    <row r="963" ht="13.5" customHeight="1">
      <c r="A963" s="1">
        <v>43342.0</v>
      </c>
      <c r="B963" s="1">
        <v>13.6</v>
      </c>
      <c r="C963" s="1">
        <v>3420737.0</v>
      </c>
      <c r="D963" s="1">
        <v>45.22</v>
      </c>
      <c r="E963" s="1">
        <v>843077.0</v>
      </c>
      <c r="F963" s="1">
        <v>4.5488</v>
      </c>
      <c r="G963" s="1">
        <v>48622.0</v>
      </c>
      <c r="H963" s="1">
        <v>22.63</v>
      </c>
      <c r="I963" s="1">
        <v>1835660.0</v>
      </c>
      <c r="J963" s="1">
        <v>85.14</v>
      </c>
      <c r="K963" s="1">
        <v>655668.0</v>
      </c>
      <c r="L963" s="1">
        <v>30.05</v>
      </c>
      <c r="M963" s="1">
        <v>1956112.0</v>
      </c>
      <c r="N963" s="1">
        <v>3.89</v>
      </c>
      <c r="O963" s="1">
        <v>3670104.0</v>
      </c>
      <c r="P963" s="1">
        <v>16.7</v>
      </c>
      <c r="Q963" s="1">
        <v>4503049.0</v>
      </c>
      <c r="R963" s="1">
        <v>6.31</v>
      </c>
      <c r="S963" s="1">
        <v>2285044.0</v>
      </c>
      <c r="T963" s="1">
        <v>20.3</v>
      </c>
      <c r="U963" s="1">
        <v>189783.0</v>
      </c>
    </row>
    <row r="964" ht="13.5" customHeight="1">
      <c r="A964" s="1">
        <v>43343.0</v>
      </c>
      <c r="B964" s="1">
        <v>13.35</v>
      </c>
      <c r="C964" s="1">
        <v>8155955.0</v>
      </c>
      <c r="D964" s="1">
        <v>44.98</v>
      </c>
      <c r="E964" s="1">
        <v>1224965.0</v>
      </c>
      <c r="F964" s="1">
        <v>4.6436</v>
      </c>
      <c r="G964" s="1">
        <v>139970.0</v>
      </c>
      <c r="H964" s="1">
        <v>22.36</v>
      </c>
      <c r="I964" s="1">
        <v>2635599.0</v>
      </c>
      <c r="J964" s="1">
        <v>83.42</v>
      </c>
      <c r="K964" s="1">
        <v>1117080.0</v>
      </c>
      <c r="L964" s="1">
        <v>29.41</v>
      </c>
      <c r="M964" s="1">
        <v>3684265.0</v>
      </c>
      <c r="N964" s="1">
        <v>3.9</v>
      </c>
      <c r="O964" s="1">
        <v>8382268.0</v>
      </c>
      <c r="P964" s="1">
        <v>16.37</v>
      </c>
      <c r="Q964" s="1">
        <v>3390726.0</v>
      </c>
      <c r="R964" s="1">
        <v>6.22</v>
      </c>
      <c r="S964" s="1">
        <v>3077706.0</v>
      </c>
      <c r="T964" s="1">
        <v>20.39</v>
      </c>
      <c r="U964" s="1">
        <v>312097.0</v>
      </c>
    </row>
    <row r="965" ht="13.5" customHeight="1">
      <c r="A965" s="1">
        <v>43346.0</v>
      </c>
      <c r="B965" s="1">
        <v>13.35</v>
      </c>
      <c r="C965" s="1">
        <v>8155955.0</v>
      </c>
      <c r="D965" s="1">
        <v>44.98</v>
      </c>
      <c r="E965" s="1">
        <v>1224965.0</v>
      </c>
      <c r="F965" s="1">
        <v>4.6436</v>
      </c>
      <c r="G965" s="1">
        <v>139970.0</v>
      </c>
      <c r="H965" s="1">
        <v>22.36</v>
      </c>
      <c r="I965" s="1">
        <v>2635599.0</v>
      </c>
      <c r="J965" s="1">
        <v>83.42</v>
      </c>
      <c r="K965" s="1">
        <v>1117080.0</v>
      </c>
      <c r="L965" s="1">
        <v>29.41</v>
      </c>
      <c r="M965" s="1">
        <v>3684265.0</v>
      </c>
      <c r="N965" s="1">
        <v>3.9</v>
      </c>
      <c r="O965" s="1">
        <v>8382268.0</v>
      </c>
      <c r="P965" s="1">
        <v>16.37</v>
      </c>
      <c r="Q965" s="1">
        <v>3390726.0</v>
      </c>
      <c r="R965" s="1">
        <v>6.22</v>
      </c>
      <c r="S965" s="1">
        <v>3077706.0</v>
      </c>
      <c r="T965" s="1">
        <v>20.39</v>
      </c>
      <c r="U965" s="1">
        <v>312097.0</v>
      </c>
    </row>
    <row r="966" ht="13.5" customHeight="1">
      <c r="A966" s="1">
        <v>43347.0</v>
      </c>
      <c r="B966" s="1">
        <v>12.95</v>
      </c>
      <c r="C966" s="1">
        <v>6483257.0</v>
      </c>
      <c r="D966" s="1">
        <v>43.75</v>
      </c>
      <c r="E966" s="1">
        <v>1156836.0</v>
      </c>
      <c r="F966" s="1">
        <v>4.6484</v>
      </c>
      <c r="G966" s="1">
        <v>48283.0</v>
      </c>
      <c r="H966" s="1">
        <v>21.6</v>
      </c>
      <c r="I966" s="1">
        <v>1898949.0</v>
      </c>
      <c r="J966" s="1">
        <v>81.88</v>
      </c>
      <c r="K966" s="1">
        <v>1218651.0</v>
      </c>
      <c r="L966" s="1">
        <v>29.35</v>
      </c>
      <c r="M966" s="1">
        <v>2337278.0</v>
      </c>
      <c r="N966" s="1">
        <v>3.71</v>
      </c>
      <c r="O966" s="1">
        <v>6248643.0</v>
      </c>
      <c r="P966" s="1">
        <v>15.29</v>
      </c>
      <c r="Q966" s="1">
        <v>6605723.0</v>
      </c>
      <c r="R966" s="1">
        <v>6.15</v>
      </c>
      <c r="S966" s="1">
        <v>4044598.0</v>
      </c>
      <c r="T966" s="1">
        <v>19.5</v>
      </c>
      <c r="U966" s="1">
        <v>383262.0</v>
      </c>
    </row>
    <row r="967" ht="13.5" customHeight="1">
      <c r="A967" s="1">
        <v>43348.0</v>
      </c>
      <c r="B967" s="1">
        <v>12.97</v>
      </c>
      <c r="C967" s="1">
        <v>5441687.0</v>
      </c>
      <c r="D967" s="1">
        <v>42.93</v>
      </c>
      <c r="E967" s="1">
        <v>995793.0</v>
      </c>
      <c r="F967" s="1">
        <v>4.6057</v>
      </c>
      <c r="G967" s="1">
        <v>10628.0</v>
      </c>
      <c r="H967" s="1">
        <v>21.2</v>
      </c>
      <c r="I967" s="1">
        <v>1906763.0</v>
      </c>
      <c r="J967" s="1">
        <v>80.4</v>
      </c>
      <c r="K967" s="1">
        <v>865396.0</v>
      </c>
      <c r="L967" s="1">
        <v>29.3</v>
      </c>
      <c r="M967" s="1">
        <v>2137089.0</v>
      </c>
      <c r="N967" s="1">
        <v>3.68</v>
      </c>
      <c r="O967" s="1">
        <v>4213193.0</v>
      </c>
      <c r="P967" s="1">
        <v>15.05</v>
      </c>
      <c r="Q967" s="1">
        <v>7429350.0</v>
      </c>
      <c r="R967" s="1">
        <v>6.2</v>
      </c>
      <c r="S967" s="1">
        <v>5039487.0</v>
      </c>
      <c r="T967" s="1">
        <v>19.43</v>
      </c>
      <c r="U967" s="1">
        <v>340383.0</v>
      </c>
    </row>
    <row r="968" ht="13.5" customHeight="1">
      <c r="A968" s="1">
        <v>43349.0</v>
      </c>
      <c r="B968" s="1">
        <v>13.03</v>
      </c>
      <c r="C968" s="1">
        <v>4308027.0</v>
      </c>
      <c r="D968" s="1">
        <v>42.95</v>
      </c>
      <c r="E968" s="1">
        <v>1288857.0</v>
      </c>
      <c r="F968" s="1">
        <v>4.5962</v>
      </c>
      <c r="G968" s="1">
        <v>27746.0</v>
      </c>
      <c r="H968" s="1">
        <v>20.95</v>
      </c>
      <c r="I968" s="1">
        <v>1606019.0</v>
      </c>
      <c r="J968" s="1">
        <v>80.1</v>
      </c>
      <c r="K968" s="1">
        <v>738886.0</v>
      </c>
      <c r="L968" s="1">
        <v>29.1</v>
      </c>
      <c r="M968" s="1">
        <v>1307762.0</v>
      </c>
      <c r="N968" s="1">
        <v>3.66</v>
      </c>
      <c r="O968" s="1">
        <v>4121141.0</v>
      </c>
      <c r="P968" s="1">
        <v>14.75</v>
      </c>
      <c r="Q968" s="1">
        <v>3836160.0</v>
      </c>
      <c r="R968" s="1">
        <v>6.2</v>
      </c>
      <c r="S968" s="1">
        <v>5785267.0</v>
      </c>
      <c r="T968" s="1">
        <v>19.62</v>
      </c>
      <c r="U968" s="1">
        <v>349935.0</v>
      </c>
    </row>
    <row r="969" ht="13.5" customHeight="1">
      <c r="A969" s="1">
        <v>43350.0</v>
      </c>
      <c r="B969" s="1">
        <v>13.28</v>
      </c>
      <c r="C969" s="1">
        <v>4802972.0</v>
      </c>
      <c r="D969" s="1">
        <v>43.73</v>
      </c>
      <c r="E969" s="1">
        <v>1068647.0</v>
      </c>
      <c r="F969" s="1">
        <v>4.6152</v>
      </c>
      <c r="G969" s="1">
        <v>16655.0</v>
      </c>
      <c r="H969" s="1">
        <v>21.01</v>
      </c>
      <c r="I969" s="1">
        <v>1407927.0</v>
      </c>
      <c r="J969" s="1">
        <v>80.4</v>
      </c>
      <c r="K969" s="1">
        <v>606212.0</v>
      </c>
      <c r="L969" s="1">
        <v>28.91</v>
      </c>
      <c r="M969" s="1">
        <v>1927062.0</v>
      </c>
      <c r="N969" s="1">
        <v>3.73</v>
      </c>
      <c r="O969" s="1">
        <v>4559114.0</v>
      </c>
      <c r="P969" s="1">
        <v>14.58</v>
      </c>
      <c r="Q969" s="1">
        <v>5667592.0</v>
      </c>
      <c r="R969" s="1">
        <v>6.44</v>
      </c>
      <c r="S969" s="1">
        <v>7966727.0</v>
      </c>
      <c r="T969" s="1">
        <v>19.71</v>
      </c>
      <c r="U969" s="1">
        <v>259710.0</v>
      </c>
    </row>
    <row r="970" ht="13.5" customHeight="1">
      <c r="A970" s="1">
        <v>43353.0</v>
      </c>
      <c r="B970" s="1">
        <v>12.83</v>
      </c>
      <c r="C970" s="1">
        <v>3877821.0</v>
      </c>
      <c r="D970" s="1">
        <v>43.47</v>
      </c>
      <c r="E970" s="1">
        <v>973050.0</v>
      </c>
      <c r="F970" s="1">
        <v>4.5962</v>
      </c>
      <c r="G970" s="1">
        <v>7843.0</v>
      </c>
      <c r="H970" s="1">
        <v>20.29</v>
      </c>
      <c r="I970" s="1">
        <v>1065521.0</v>
      </c>
      <c r="J970" s="1">
        <v>79.12</v>
      </c>
      <c r="K970" s="1">
        <v>614081.0</v>
      </c>
      <c r="L970" s="1">
        <v>28.72</v>
      </c>
      <c r="M970" s="1">
        <v>1287381.0</v>
      </c>
      <c r="N970" s="1">
        <v>3.6</v>
      </c>
      <c r="O970" s="1">
        <v>4539105.0</v>
      </c>
      <c r="P970" s="1">
        <v>14.54</v>
      </c>
      <c r="Q970" s="1">
        <v>2873754.0</v>
      </c>
      <c r="R970" s="1">
        <v>6.43</v>
      </c>
      <c r="S970" s="1">
        <v>5980687.0</v>
      </c>
      <c r="T970" s="1">
        <v>18.93</v>
      </c>
      <c r="U970" s="1">
        <v>385599.0</v>
      </c>
    </row>
    <row r="971" ht="13.5" customHeight="1">
      <c r="A971" s="1">
        <v>43354.0</v>
      </c>
      <c r="B971" s="1">
        <v>12.81</v>
      </c>
      <c r="C971" s="1">
        <v>3794065.0</v>
      </c>
      <c r="D971" s="1">
        <v>43.34</v>
      </c>
      <c r="E971" s="1">
        <v>875932.0</v>
      </c>
      <c r="F971" s="1">
        <v>4.5583</v>
      </c>
      <c r="G971" s="1">
        <v>24955.0</v>
      </c>
      <c r="H971" s="1">
        <v>20.25</v>
      </c>
      <c r="I971" s="1">
        <v>1403639.0</v>
      </c>
      <c r="J971" s="1">
        <v>77.22</v>
      </c>
      <c r="K971" s="1">
        <v>1086038.0</v>
      </c>
      <c r="L971" s="1">
        <v>28.92</v>
      </c>
      <c r="M971" s="1">
        <v>2458614.0</v>
      </c>
      <c r="N971" s="1">
        <v>3.57</v>
      </c>
      <c r="O971" s="1">
        <v>4691472.0</v>
      </c>
      <c r="P971" s="1">
        <v>14.7</v>
      </c>
      <c r="Q971" s="1">
        <v>4182416.0</v>
      </c>
      <c r="R971" s="1">
        <v>6.34</v>
      </c>
      <c r="S971" s="1">
        <v>4519297.0</v>
      </c>
      <c r="T971" s="1">
        <v>18.96</v>
      </c>
      <c r="U971" s="1">
        <v>271675.0</v>
      </c>
    </row>
    <row r="972" ht="13.5" customHeight="1">
      <c r="A972" s="1">
        <v>43355.0</v>
      </c>
      <c r="B972" s="1">
        <v>13.14</v>
      </c>
      <c r="C972" s="1">
        <v>6030792.0</v>
      </c>
      <c r="D972" s="1">
        <v>44.4</v>
      </c>
      <c r="E972" s="1">
        <v>1303642.0</v>
      </c>
      <c r="F972" s="1">
        <v>4.5868</v>
      </c>
      <c r="G972" s="1">
        <v>22062.0</v>
      </c>
      <c r="H972" s="1">
        <v>20.69</v>
      </c>
      <c r="I972" s="1">
        <v>1519203.0</v>
      </c>
      <c r="J972" s="1">
        <v>81.26</v>
      </c>
      <c r="K972" s="1">
        <v>1346974.0</v>
      </c>
      <c r="L972" s="1">
        <v>29.8</v>
      </c>
      <c r="M972" s="1">
        <v>2949438.0</v>
      </c>
      <c r="N972" s="1">
        <v>3.68</v>
      </c>
      <c r="O972" s="1">
        <v>9494548.0</v>
      </c>
      <c r="P972" s="1">
        <v>15.26</v>
      </c>
      <c r="Q972" s="1">
        <v>6369797.0</v>
      </c>
      <c r="R972" s="1">
        <v>6.59</v>
      </c>
      <c r="S972" s="1">
        <v>7794989.0</v>
      </c>
      <c r="T972" s="1">
        <v>19.27</v>
      </c>
      <c r="U972" s="1">
        <v>539433.0</v>
      </c>
    </row>
    <row r="973" ht="13.5" customHeight="1">
      <c r="A973" s="1">
        <v>43356.0</v>
      </c>
      <c r="B973" s="1">
        <v>13.14</v>
      </c>
      <c r="C973" s="1">
        <v>3370963.0</v>
      </c>
      <c r="D973" s="1">
        <v>43.67</v>
      </c>
      <c r="E973" s="1">
        <v>1310869.0</v>
      </c>
      <c r="F973" s="1">
        <v>4.5488</v>
      </c>
      <c r="G973" s="1">
        <v>14665.0</v>
      </c>
      <c r="H973" s="1">
        <v>20.55</v>
      </c>
      <c r="I973" s="1">
        <v>1731228.0</v>
      </c>
      <c r="J973" s="1">
        <v>81.37</v>
      </c>
      <c r="K973" s="1">
        <v>904885.0</v>
      </c>
      <c r="L973" s="1">
        <v>30.14</v>
      </c>
      <c r="M973" s="1">
        <v>2199590.0</v>
      </c>
      <c r="N973" s="1">
        <v>3.75</v>
      </c>
      <c r="O973" s="1">
        <v>5233528.0</v>
      </c>
      <c r="P973" s="1">
        <v>15.34</v>
      </c>
      <c r="Q973" s="1">
        <v>3891695.0</v>
      </c>
      <c r="R973" s="1">
        <v>6.46</v>
      </c>
      <c r="S973" s="1">
        <v>5905329.0</v>
      </c>
      <c r="T973" s="1">
        <v>19.2</v>
      </c>
      <c r="U973" s="1">
        <v>251247.0</v>
      </c>
    </row>
    <row r="974" ht="13.5" customHeight="1">
      <c r="A974" s="1">
        <v>43357.0</v>
      </c>
      <c r="B974" s="1">
        <v>13.19</v>
      </c>
      <c r="C974" s="1">
        <v>5784227.0</v>
      </c>
      <c r="D974" s="1">
        <v>43.38</v>
      </c>
      <c r="E974" s="1">
        <v>1062892.0</v>
      </c>
      <c r="F974" s="1">
        <v>4.5678</v>
      </c>
      <c r="G974" s="1">
        <v>9611.0</v>
      </c>
      <c r="H974" s="1">
        <v>20.81</v>
      </c>
      <c r="I974" s="1">
        <v>1449398.0</v>
      </c>
      <c r="J974" s="1">
        <v>80.68</v>
      </c>
      <c r="K974" s="1">
        <v>846206.0</v>
      </c>
      <c r="L974" s="1">
        <v>30.56</v>
      </c>
      <c r="M974" s="1">
        <v>1559902.0</v>
      </c>
      <c r="N974" s="1">
        <v>3.8</v>
      </c>
      <c r="O974" s="1">
        <v>7754245.0</v>
      </c>
      <c r="P974" s="1">
        <v>15.34</v>
      </c>
      <c r="Q974" s="1">
        <v>3640581.0</v>
      </c>
      <c r="R974" s="1">
        <v>6.38</v>
      </c>
      <c r="S974" s="1">
        <v>3252449.0</v>
      </c>
      <c r="T974" s="1">
        <v>18.86</v>
      </c>
      <c r="U974" s="1">
        <v>399944.0</v>
      </c>
    </row>
    <row r="975" ht="13.5" customHeight="1">
      <c r="A975" s="1">
        <v>43360.0</v>
      </c>
      <c r="B975" s="1">
        <v>13.5</v>
      </c>
      <c r="C975" s="1">
        <v>4963432.0</v>
      </c>
      <c r="D975" s="1">
        <v>44.41</v>
      </c>
      <c r="E975" s="1">
        <v>813501.0</v>
      </c>
      <c r="F975" s="1">
        <v>4.6057</v>
      </c>
      <c r="G975" s="1">
        <v>31377.0</v>
      </c>
      <c r="H975" s="1">
        <v>21.24</v>
      </c>
      <c r="I975" s="1">
        <v>1422103.0</v>
      </c>
      <c r="J975" s="1">
        <v>82.67</v>
      </c>
      <c r="K975" s="1">
        <v>1004028.0</v>
      </c>
      <c r="L975" s="1">
        <v>30.74</v>
      </c>
      <c r="M975" s="1">
        <v>1661325.0</v>
      </c>
      <c r="N975" s="1">
        <v>3.96</v>
      </c>
      <c r="O975" s="1">
        <v>7615665.0</v>
      </c>
      <c r="P975" s="1">
        <v>15.28</v>
      </c>
      <c r="Q975" s="1">
        <v>2115968.0</v>
      </c>
      <c r="R975" s="1">
        <v>6.52</v>
      </c>
      <c r="S975" s="1">
        <v>2195797.0</v>
      </c>
      <c r="T975" s="1">
        <v>19.3</v>
      </c>
      <c r="U975" s="1">
        <v>383056.0</v>
      </c>
    </row>
    <row r="976" ht="13.5" customHeight="1">
      <c r="A976" s="1">
        <v>43361.0</v>
      </c>
      <c r="B976" s="1">
        <v>13.61</v>
      </c>
      <c r="C976" s="1">
        <v>3430823.0</v>
      </c>
      <c r="D976" s="1">
        <v>44.76</v>
      </c>
      <c r="E976" s="1">
        <v>887869.0</v>
      </c>
      <c r="F976" s="1">
        <v>4.5868</v>
      </c>
      <c r="G976" s="1">
        <v>8038.0</v>
      </c>
      <c r="H976" s="1">
        <v>21.46</v>
      </c>
      <c r="I976" s="1">
        <v>1591231.0</v>
      </c>
      <c r="J976" s="1">
        <v>82.9</v>
      </c>
      <c r="K976" s="1">
        <v>788663.0</v>
      </c>
      <c r="L976" s="1">
        <v>31.63</v>
      </c>
      <c r="M976" s="1">
        <v>2122615.0</v>
      </c>
      <c r="N976" s="1">
        <v>3.9</v>
      </c>
      <c r="O976" s="1">
        <v>4131635.0</v>
      </c>
      <c r="P976" s="1">
        <v>16.14</v>
      </c>
      <c r="Q976" s="1">
        <v>5352572.0</v>
      </c>
      <c r="R976" s="1">
        <v>6.64</v>
      </c>
      <c r="S976" s="1">
        <v>4874485.0</v>
      </c>
      <c r="T976" s="1">
        <v>19.52</v>
      </c>
      <c r="U976" s="1">
        <v>310437.0</v>
      </c>
    </row>
    <row r="977" ht="13.5" customHeight="1">
      <c r="A977" s="1">
        <v>43362.0</v>
      </c>
      <c r="B977" s="1">
        <v>13.71</v>
      </c>
      <c r="C977" s="1">
        <v>5065156.0</v>
      </c>
      <c r="D977" s="1">
        <v>45.1</v>
      </c>
      <c r="E977" s="1">
        <v>1095741.0</v>
      </c>
      <c r="F977" s="1">
        <v>4.6436</v>
      </c>
      <c r="G977" s="1">
        <v>34944.0</v>
      </c>
      <c r="H977" s="1">
        <v>21.69</v>
      </c>
      <c r="I977" s="1">
        <v>2113233.0</v>
      </c>
      <c r="J977" s="1">
        <v>82.97</v>
      </c>
      <c r="K977" s="1">
        <v>704615.0</v>
      </c>
      <c r="L977" s="1">
        <v>31.88</v>
      </c>
      <c r="M977" s="1">
        <v>2514318.0</v>
      </c>
      <c r="N977" s="1">
        <v>3.9</v>
      </c>
      <c r="O977" s="1">
        <v>6139427.0</v>
      </c>
      <c r="P977" s="1">
        <v>16.84</v>
      </c>
      <c r="Q977" s="1">
        <v>5388938.0</v>
      </c>
      <c r="R977" s="1">
        <v>6.82</v>
      </c>
      <c r="S977" s="1">
        <v>4961685.0</v>
      </c>
      <c r="T977" s="1">
        <v>19.56</v>
      </c>
      <c r="U977" s="1">
        <v>340278.0</v>
      </c>
    </row>
    <row r="978" ht="13.5" customHeight="1">
      <c r="A978" s="1">
        <v>43363.0</v>
      </c>
      <c r="B978" s="1">
        <v>13.71</v>
      </c>
      <c r="C978" s="1">
        <v>4571919.0</v>
      </c>
      <c r="D978" s="1">
        <v>45.4</v>
      </c>
      <c r="E978" s="1">
        <v>1122177.0</v>
      </c>
      <c r="F978" s="1">
        <v>4.7289</v>
      </c>
      <c r="G978" s="1">
        <v>78823.0</v>
      </c>
      <c r="H978" s="1">
        <v>21.95</v>
      </c>
      <c r="I978" s="1">
        <v>1964971.0</v>
      </c>
      <c r="J978" s="1">
        <v>83.43</v>
      </c>
      <c r="K978" s="1">
        <v>701405.0</v>
      </c>
      <c r="L978" s="1">
        <v>32.36</v>
      </c>
      <c r="M978" s="1">
        <v>2553771.0</v>
      </c>
      <c r="N978" s="1">
        <v>3.88</v>
      </c>
      <c r="O978" s="1">
        <v>4762765.0</v>
      </c>
      <c r="P978" s="1">
        <v>16.98</v>
      </c>
      <c r="Q978" s="1">
        <v>5951826.0</v>
      </c>
      <c r="R978" s="1">
        <v>7.07</v>
      </c>
      <c r="S978" s="1">
        <v>7181953.0</v>
      </c>
      <c r="T978" s="1">
        <v>19.66</v>
      </c>
      <c r="U978" s="1">
        <v>329259.0</v>
      </c>
    </row>
    <row r="979" ht="13.5" customHeight="1">
      <c r="A979" s="1">
        <v>43364.0</v>
      </c>
      <c r="B979" s="1">
        <v>13.52</v>
      </c>
      <c r="C979" s="1">
        <v>8285773.0</v>
      </c>
      <c r="D979" s="1">
        <v>44.76</v>
      </c>
      <c r="E979" s="1">
        <v>1678854.0</v>
      </c>
      <c r="F979" s="1">
        <v>4.6626</v>
      </c>
      <c r="G979" s="1">
        <v>28583.0</v>
      </c>
      <c r="H979" s="1">
        <v>21.91</v>
      </c>
      <c r="I979" s="1">
        <v>2724412.0</v>
      </c>
      <c r="J979" s="1">
        <v>82.53</v>
      </c>
      <c r="K979" s="1">
        <v>1196329.0</v>
      </c>
      <c r="L979" s="1">
        <v>33.08</v>
      </c>
      <c r="M979" s="1">
        <v>3493810.0</v>
      </c>
      <c r="N979" s="1">
        <v>3.84</v>
      </c>
      <c r="O979" s="1">
        <v>1.0530738E7</v>
      </c>
      <c r="P979" s="1">
        <v>17.18</v>
      </c>
      <c r="Q979" s="1">
        <v>7810409.0</v>
      </c>
      <c r="R979" s="1">
        <v>7.13</v>
      </c>
      <c r="S979" s="1">
        <v>9201590.0</v>
      </c>
      <c r="T979" s="1">
        <v>19.29</v>
      </c>
      <c r="U979" s="1">
        <v>689875.0</v>
      </c>
    </row>
    <row r="980" ht="13.5" customHeight="1">
      <c r="A980" s="1">
        <v>43367.0</v>
      </c>
      <c r="B980" s="1">
        <v>14.3</v>
      </c>
      <c r="C980" s="1">
        <v>1.3709293E7</v>
      </c>
      <c r="D980" s="1">
        <v>44.46</v>
      </c>
      <c r="E980" s="1">
        <v>989015.0</v>
      </c>
      <c r="F980" s="1">
        <v>4.5962</v>
      </c>
      <c r="G980" s="1">
        <v>43640.0</v>
      </c>
      <c r="H980" s="1">
        <v>21.67</v>
      </c>
      <c r="I980" s="1">
        <v>1760758.0</v>
      </c>
      <c r="J980" s="1">
        <v>81.5</v>
      </c>
      <c r="K980" s="1">
        <v>786660.0</v>
      </c>
      <c r="L980" s="1">
        <v>31.96</v>
      </c>
      <c r="M980" s="1">
        <v>1751434.0</v>
      </c>
      <c r="N980" s="1">
        <v>3.82</v>
      </c>
      <c r="O980" s="1">
        <v>4792254.0</v>
      </c>
      <c r="P980" s="1">
        <v>15.96</v>
      </c>
      <c r="Q980" s="1">
        <v>4306126.0</v>
      </c>
      <c r="R980" s="1">
        <v>6.84</v>
      </c>
      <c r="S980" s="1">
        <v>4236026.0</v>
      </c>
      <c r="T980" s="1">
        <v>19.24</v>
      </c>
      <c r="U980" s="1">
        <v>405576.0</v>
      </c>
    </row>
    <row r="981" ht="13.5" customHeight="1">
      <c r="A981" s="1">
        <v>43368.0</v>
      </c>
      <c r="B981" s="1">
        <v>14.51</v>
      </c>
      <c r="C981" s="1">
        <v>1.1978101E7</v>
      </c>
      <c r="D981" s="1">
        <v>45.55</v>
      </c>
      <c r="E981" s="1">
        <v>1273285.0</v>
      </c>
      <c r="F981" s="1">
        <v>4.5773</v>
      </c>
      <c r="G981" s="1">
        <v>52966.0</v>
      </c>
      <c r="H981" s="1">
        <v>21.8</v>
      </c>
      <c r="I981" s="1">
        <v>1150571.0</v>
      </c>
      <c r="J981" s="1">
        <v>79.92</v>
      </c>
      <c r="K981" s="1">
        <v>1185539.0</v>
      </c>
      <c r="L981" s="1">
        <v>31.99</v>
      </c>
      <c r="M981" s="1">
        <v>1669685.0</v>
      </c>
      <c r="N981" s="1">
        <v>3.86</v>
      </c>
      <c r="O981" s="1">
        <v>3481252.0</v>
      </c>
      <c r="P981" s="1">
        <v>15.72</v>
      </c>
      <c r="Q981" s="1">
        <v>1.478786E7</v>
      </c>
      <c r="R981" s="1">
        <v>7.02</v>
      </c>
      <c r="S981" s="1">
        <v>3090322.0</v>
      </c>
      <c r="T981" s="1">
        <v>19.17</v>
      </c>
      <c r="U981" s="1">
        <v>675368.0</v>
      </c>
    </row>
    <row r="982" ht="13.5" customHeight="1">
      <c r="A982" s="1">
        <v>43369.0</v>
      </c>
      <c r="B982" s="1">
        <v>14.09</v>
      </c>
      <c r="C982" s="1">
        <v>8325572.0</v>
      </c>
      <c r="D982" s="1">
        <v>43.91</v>
      </c>
      <c r="E982" s="1">
        <v>1595591.0</v>
      </c>
      <c r="F982" s="1">
        <v>4.6531</v>
      </c>
      <c r="G982" s="1">
        <v>60718.0</v>
      </c>
      <c r="H982" s="1">
        <v>21.69</v>
      </c>
      <c r="I982" s="1">
        <v>1694104.0</v>
      </c>
      <c r="J982" s="1">
        <v>80.86</v>
      </c>
      <c r="K982" s="1">
        <v>1300452.0</v>
      </c>
      <c r="L982" s="1">
        <v>31.39</v>
      </c>
      <c r="M982" s="1">
        <v>2367740.0</v>
      </c>
      <c r="N982" s="1">
        <v>3.66</v>
      </c>
      <c r="O982" s="1">
        <v>9761450.0</v>
      </c>
      <c r="P982" s="1">
        <v>16.07</v>
      </c>
      <c r="Q982" s="1">
        <v>8584813.0</v>
      </c>
      <c r="R982" s="1">
        <v>6.78</v>
      </c>
      <c r="S982" s="1">
        <v>4300869.0</v>
      </c>
      <c r="T982" s="1">
        <v>18.99</v>
      </c>
      <c r="U982" s="1">
        <v>449660.0</v>
      </c>
    </row>
    <row r="983" ht="13.5" customHeight="1">
      <c r="A983" s="1">
        <v>43370.0</v>
      </c>
      <c r="B983" s="1">
        <v>14.53</v>
      </c>
      <c r="C983" s="1">
        <v>9730994.0</v>
      </c>
      <c r="D983" s="1">
        <v>44.33</v>
      </c>
      <c r="E983" s="1">
        <v>1046937.0</v>
      </c>
      <c r="F983" s="1">
        <v>4.6436</v>
      </c>
      <c r="G983" s="1">
        <v>43679.0</v>
      </c>
      <c r="H983" s="1">
        <v>22.45</v>
      </c>
      <c r="I983" s="1">
        <v>3845826.0</v>
      </c>
      <c r="J983" s="1">
        <v>81.18</v>
      </c>
      <c r="K983" s="1">
        <v>1022355.0</v>
      </c>
      <c r="L983" s="1">
        <v>31.27</v>
      </c>
      <c r="M983" s="1">
        <v>2277748.0</v>
      </c>
      <c r="N983" s="1">
        <v>3.56</v>
      </c>
      <c r="O983" s="1">
        <v>6418829.0</v>
      </c>
      <c r="P983" s="1">
        <v>15.9</v>
      </c>
      <c r="Q983" s="1">
        <v>5191457.0</v>
      </c>
      <c r="R983" s="1">
        <v>6.56</v>
      </c>
      <c r="S983" s="1">
        <v>5116658.0</v>
      </c>
      <c r="T983" s="1">
        <v>18.71</v>
      </c>
      <c r="U983" s="1">
        <v>488543.0</v>
      </c>
    </row>
    <row r="984" ht="13.5" customHeight="1">
      <c r="A984" s="1">
        <v>43371.0</v>
      </c>
      <c r="B984" s="1">
        <v>14.29</v>
      </c>
      <c r="C984" s="1">
        <v>7005696.0</v>
      </c>
      <c r="D984" s="1">
        <v>44.12</v>
      </c>
      <c r="E984" s="1">
        <v>1165352.0</v>
      </c>
      <c r="F984" s="1">
        <v>4.5773</v>
      </c>
      <c r="G984" s="1">
        <v>49888.0</v>
      </c>
      <c r="H984" s="1">
        <v>22.6</v>
      </c>
      <c r="I984" s="1">
        <v>2768561.0</v>
      </c>
      <c r="J984" s="1">
        <v>80.8</v>
      </c>
      <c r="K984" s="1">
        <v>802713.0</v>
      </c>
      <c r="L984" s="1">
        <v>31.13</v>
      </c>
      <c r="M984" s="1">
        <v>2442981.0</v>
      </c>
      <c r="N984" s="1">
        <v>3.52</v>
      </c>
      <c r="O984" s="1">
        <v>8432578.0</v>
      </c>
      <c r="P984" s="1">
        <v>14.71</v>
      </c>
      <c r="Q984" s="1">
        <v>9134847.0</v>
      </c>
      <c r="R984" s="1">
        <v>6.84</v>
      </c>
      <c r="S984" s="1">
        <v>5258876.0</v>
      </c>
      <c r="T984" s="1">
        <v>19.04</v>
      </c>
      <c r="U984" s="1">
        <v>442751.0</v>
      </c>
    </row>
    <row r="985" ht="13.5" customHeight="1">
      <c r="A985" s="1">
        <v>43374.0</v>
      </c>
      <c r="B985" s="1">
        <v>14.28</v>
      </c>
      <c r="C985" s="1">
        <v>4188613.0</v>
      </c>
      <c r="D985" s="1">
        <v>43.69</v>
      </c>
      <c r="E985" s="1">
        <v>756531.0</v>
      </c>
      <c r="F985" s="1">
        <v>4.492</v>
      </c>
      <c r="G985" s="1">
        <v>59940.0</v>
      </c>
      <c r="H985" s="1">
        <v>21.98</v>
      </c>
      <c r="I985" s="1">
        <v>1683594.0</v>
      </c>
      <c r="J985" s="1">
        <v>80.57</v>
      </c>
      <c r="K985" s="1">
        <v>837386.0</v>
      </c>
      <c r="L985" s="1">
        <v>31.91</v>
      </c>
      <c r="M985" s="1">
        <v>2011623.0</v>
      </c>
      <c r="N985" s="1">
        <v>3.52</v>
      </c>
      <c r="O985" s="1">
        <v>6081827.0</v>
      </c>
      <c r="P985" s="1">
        <v>14.75</v>
      </c>
      <c r="Q985" s="1">
        <v>5569710.0</v>
      </c>
      <c r="R985" s="1">
        <v>6.8</v>
      </c>
      <c r="S985" s="1">
        <v>2816904.0</v>
      </c>
      <c r="T985" s="1">
        <v>18.87</v>
      </c>
      <c r="U985" s="1">
        <v>250443.0</v>
      </c>
    </row>
    <row r="986" ht="13.5" customHeight="1">
      <c r="A986" s="1">
        <v>43375.0</v>
      </c>
      <c r="B986" s="1">
        <v>15.0</v>
      </c>
      <c r="C986" s="1">
        <v>9498424.0</v>
      </c>
      <c r="D986" s="1">
        <v>45.97</v>
      </c>
      <c r="E986" s="1">
        <v>2346736.0</v>
      </c>
      <c r="F986" s="1">
        <v>4.4636</v>
      </c>
      <c r="G986" s="1">
        <v>26030.0</v>
      </c>
      <c r="H986" s="1">
        <v>22.14</v>
      </c>
      <c r="I986" s="1">
        <v>2318327.0</v>
      </c>
      <c r="J986" s="1">
        <v>83.77</v>
      </c>
      <c r="K986" s="1">
        <v>1288128.0</v>
      </c>
      <c r="L986" s="1">
        <v>31.33</v>
      </c>
      <c r="M986" s="1">
        <v>2935802.0</v>
      </c>
      <c r="N986" s="1">
        <v>3.6</v>
      </c>
      <c r="O986" s="1">
        <v>1.0484829E7</v>
      </c>
      <c r="P986" s="1">
        <v>14.74</v>
      </c>
      <c r="Q986" s="1">
        <v>8197566.0</v>
      </c>
      <c r="R986" s="1">
        <v>6.79</v>
      </c>
      <c r="S986" s="1">
        <v>3167113.0</v>
      </c>
      <c r="T986" s="1">
        <v>19.2</v>
      </c>
      <c r="U986" s="1">
        <v>521895.0</v>
      </c>
    </row>
    <row r="987" ht="13.5" customHeight="1">
      <c r="A987" s="1">
        <v>43376.0</v>
      </c>
      <c r="B987" s="1">
        <v>14.96</v>
      </c>
      <c r="C987" s="1">
        <v>6066618.0</v>
      </c>
      <c r="D987" s="1">
        <v>44.93</v>
      </c>
      <c r="E987" s="1">
        <v>1201248.0</v>
      </c>
      <c r="F987" s="1">
        <v>4.4351</v>
      </c>
      <c r="G987" s="1">
        <v>26275.0</v>
      </c>
      <c r="H987" s="1">
        <v>21.87</v>
      </c>
      <c r="I987" s="1">
        <v>1809005.0</v>
      </c>
      <c r="J987" s="1">
        <v>82.02</v>
      </c>
      <c r="K987" s="1">
        <v>1043554.0</v>
      </c>
      <c r="L987" s="1">
        <v>31.28</v>
      </c>
      <c r="M987" s="1">
        <v>2024181.0</v>
      </c>
      <c r="N987" s="1">
        <v>3.57</v>
      </c>
      <c r="O987" s="1">
        <v>3880817.0</v>
      </c>
      <c r="P987" s="1">
        <v>14.99</v>
      </c>
      <c r="Q987" s="1">
        <v>7651885.0</v>
      </c>
      <c r="R987" s="1">
        <v>6.67</v>
      </c>
      <c r="S987" s="1">
        <v>3194777.0</v>
      </c>
      <c r="T987" s="1">
        <v>18.82</v>
      </c>
      <c r="U987" s="1">
        <v>264735.0</v>
      </c>
    </row>
    <row r="988" ht="13.5" customHeight="1">
      <c r="A988" s="1">
        <v>43377.0</v>
      </c>
      <c r="B988" s="1">
        <v>15.06</v>
      </c>
      <c r="C988" s="1">
        <v>7630827.0</v>
      </c>
      <c r="D988" s="1">
        <v>45.28</v>
      </c>
      <c r="E988" s="1">
        <v>1206148.0</v>
      </c>
      <c r="F988" s="1">
        <v>4.6436</v>
      </c>
      <c r="G988" s="1">
        <v>88599.0</v>
      </c>
      <c r="H988" s="1">
        <v>22.09</v>
      </c>
      <c r="I988" s="1">
        <v>1454142.0</v>
      </c>
      <c r="J988" s="1">
        <v>82.38</v>
      </c>
      <c r="K988" s="1">
        <v>730299.0</v>
      </c>
      <c r="L988" s="1">
        <v>30.46</v>
      </c>
      <c r="M988" s="1">
        <v>2270595.0</v>
      </c>
      <c r="N988" s="1">
        <v>3.57</v>
      </c>
      <c r="O988" s="1">
        <v>6292258.0</v>
      </c>
      <c r="P988" s="1">
        <v>14.92</v>
      </c>
      <c r="Q988" s="1">
        <v>6035552.0</v>
      </c>
      <c r="R988" s="1">
        <v>6.52</v>
      </c>
      <c r="S988" s="1">
        <v>5502101.0</v>
      </c>
      <c r="T988" s="1">
        <v>18.84</v>
      </c>
      <c r="U988" s="1">
        <v>486590.0</v>
      </c>
    </row>
    <row r="989" ht="13.5" customHeight="1">
      <c r="A989" s="1">
        <v>43378.0</v>
      </c>
      <c r="B989" s="1">
        <v>14.84</v>
      </c>
      <c r="C989" s="1">
        <v>4836447.0</v>
      </c>
      <c r="D989" s="1">
        <v>45.45</v>
      </c>
      <c r="E989" s="1">
        <v>1515487.0</v>
      </c>
      <c r="F989" s="1">
        <v>4.691</v>
      </c>
      <c r="G989" s="1">
        <v>166241.0</v>
      </c>
      <c r="H989" s="1">
        <v>22.09</v>
      </c>
      <c r="I989" s="1">
        <v>1163790.0</v>
      </c>
      <c r="J989" s="1">
        <v>81.79</v>
      </c>
      <c r="K989" s="1">
        <v>549616.0</v>
      </c>
      <c r="L989" s="1">
        <v>31.1</v>
      </c>
      <c r="M989" s="1">
        <v>3254215.0</v>
      </c>
      <c r="N989" s="1">
        <v>3.58</v>
      </c>
      <c r="O989" s="1">
        <v>3551495.0</v>
      </c>
      <c r="P989" s="1">
        <v>14.6</v>
      </c>
      <c r="Q989" s="1">
        <v>4203229.0</v>
      </c>
      <c r="R989" s="1">
        <v>6.34</v>
      </c>
      <c r="S989" s="1">
        <v>3754880.0</v>
      </c>
      <c r="T989" s="1">
        <v>18.83</v>
      </c>
      <c r="U989" s="1">
        <v>228933.0</v>
      </c>
    </row>
    <row r="990" ht="13.5" customHeight="1">
      <c r="A990" s="1">
        <v>43381.0</v>
      </c>
      <c r="B990" s="1">
        <v>14.84</v>
      </c>
      <c r="C990" s="1">
        <v>4836447.0</v>
      </c>
      <c r="D990" s="1">
        <v>45.45</v>
      </c>
      <c r="E990" s="1">
        <v>1515487.0</v>
      </c>
      <c r="F990" s="1">
        <v>4.691</v>
      </c>
      <c r="G990" s="1">
        <v>166241.0</v>
      </c>
      <c r="H990" s="1">
        <v>22.09</v>
      </c>
      <c r="I990" s="1">
        <v>1163790.0</v>
      </c>
      <c r="J990" s="1">
        <v>81.79</v>
      </c>
      <c r="K990" s="1">
        <v>549616.0</v>
      </c>
      <c r="L990" s="1">
        <v>31.1</v>
      </c>
      <c r="M990" s="1">
        <v>3254215.0</v>
      </c>
      <c r="N990" s="1">
        <v>3.58</v>
      </c>
      <c r="O990" s="1">
        <v>3551495.0</v>
      </c>
      <c r="P990" s="1">
        <v>14.6</v>
      </c>
      <c r="Q990" s="1">
        <v>4203229.0</v>
      </c>
      <c r="R990" s="1">
        <v>6.34</v>
      </c>
      <c r="S990" s="1">
        <v>3754880.0</v>
      </c>
      <c r="T990" s="1">
        <v>18.83</v>
      </c>
      <c r="U990" s="1">
        <v>228933.0</v>
      </c>
    </row>
    <row r="991" ht="13.5" customHeight="1">
      <c r="A991" s="1">
        <v>43382.0</v>
      </c>
      <c r="B991" s="1">
        <v>14.65</v>
      </c>
      <c r="C991" s="1">
        <v>4190758.0</v>
      </c>
      <c r="D991" s="1">
        <v>43.6</v>
      </c>
      <c r="E991" s="1">
        <v>1625230.0</v>
      </c>
      <c r="F991" s="1">
        <v>4.6057</v>
      </c>
      <c r="G991" s="1">
        <v>241657.0</v>
      </c>
      <c r="H991" s="1">
        <v>22.36</v>
      </c>
      <c r="I991" s="1">
        <v>1454237.0</v>
      </c>
      <c r="J991" s="1">
        <v>79.64</v>
      </c>
      <c r="K991" s="1">
        <v>724116.0</v>
      </c>
      <c r="L991" s="1">
        <v>30.77</v>
      </c>
      <c r="M991" s="1">
        <v>2445602.0</v>
      </c>
      <c r="N991" s="1">
        <v>3.55</v>
      </c>
      <c r="O991" s="1">
        <v>4110306.0</v>
      </c>
      <c r="P991" s="1">
        <v>14.47</v>
      </c>
      <c r="Q991" s="1">
        <v>6081363.0</v>
      </c>
      <c r="R991" s="1">
        <v>6.27</v>
      </c>
      <c r="S991" s="1">
        <v>3602083.0</v>
      </c>
      <c r="T991" s="1">
        <v>19.01</v>
      </c>
      <c r="U991" s="1">
        <v>285887.0</v>
      </c>
    </row>
    <row r="992" ht="13.5" customHeight="1">
      <c r="A992" s="1">
        <v>43383.0</v>
      </c>
      <c r="B992" s="1">
        <v>15.01</v>
      </c>
      <c r="C992" s="1">
        <v>5804728.0</v>
      </c>
      <c r="D992" s="1">
        <v>45.29</v>
      </c>
      <c r="E992" s="1">
        <v>1723686.0</v>
      </c>
      <c r="F992" s="1">
        <v>4.6436</v>
      </c>
      <c r="G992" s="1">
        <v>60749.0</v>
      </c>
      <c r="H992" s="1">
        <v>22.52</v>
      </c>
      <c r="I992" s="1">
        <v>1916756.0</v>
      </c>
      <c r="J992" s="1">
        <v>80.66</v>
      </c>
      <c r="K992" s="1">
        <v>929909.0</v>
      </c>
      <c r="L992" s="1">
        <v>29.4</v>
      </c>
      <c r="M992" s="1">
        <v>3691972.0</v>
      </c>
      <c r="N992" s="1">
        <v>3.71</v>
      </c>
      <c r="O992" s="1">
        <v>7829874.0</v>
      </c>
      <c r="P992" s="1">
        <v>14.37</v>
      </c>
      <c r="Q992" s="1">
        <v>7433986.0</v>
      </c>
      <c r="R992" s="1">
        <v>6.07</v>
      </c>
      <c r="S992" s="1">
        <v>5435605.0</v>
      </c>
      <c r="T992" s="1">
        <v>19.11</v>
      </c>
      <c r="U992" s="1">
        <v>400693.0</v>
      </c>
    </row>
    <row r="993" ht="13.5" customHeight="1">
      <c r="A993" s="1">
        <v>43384.0</v>
      </c>
      <c r="B993" s="1">
        <v>16.44</v>
      </c>
      <c r="C993" s="1">
        <v>1.6413575E7</v>
      </c>
      <c r="D993" s="1">
        <v>48.71</v>
      </c>
      <c r="E993" s="1">
        <v>2777153.0</v>
      </c>
      <c r="F993" s="1">
        <v>4.691</v>
      </c>
      <c r="G993" s="1">
        <v>127385.0</v>
      </c>
      <c r="H993" s="1">
        <v>23.41</v>
      </c>
      <c r="I993" s="1">
        <v>2848151.0</v>
      </c>
      <c r="J993" s="1">
        <v>86.25</v>
      </c>
      <c r="K993" s="1">
        <v>2008534.0</v>
      </c>
      <c r="L993" s="1">
        <v>30.53</v>
      </c>
      <c r="M993" s="1">
        <v>4181380.0</v>
      </c>
      <c r="N993" s="1">
        <v>3.85</v>
      </c>
      <c r="O993" s="1">
        <v>1.6657232E7</v>
      </c>
      <c r="P993" s="1">
        <v>14.69</v>
      </c>
      <c r="Q993" s="1">
        <v>5306508.0</v>
      </c>
      <c r="R993" s="1">
        <v>5.96</v>
      </c>
      <c r="S993" s="1">
        <v>8039706.0</v>
      </c>
      <c r="T993" s="1">
        <v>20.15</v>
      </c>
      <c r="U993" s="1">
        <v>687772.0</v>
      </c>
    </row>
    <row r="994" ht="13.5" customHeight="1">
      <c r="A994" s="1">
        <v>43385.0</v>
      </c>
      <c r="B994" s="1">
        <v>16.23</v>
      </c>
      <c r="C994" s="1">
        <v>9932923.0</v>
      </c>
      <c r="D994" s="1">
        <v>48.59</v>
      </c>
      <c r="E994" s="1">
        <v>2299083.0</v>
      </c>
      <c r="F994" s="1">
        <v>4.8237</v>
      </c>
      <c r="G994" s="1">
        <v>70106.0</v>
      </c>
      <c r="H994" s="1">
        <v>22.64</v>
      </c>
      <c r="I994" s="1">
        <v>2739108.0</v>
      </c>
      <c r="J994" s="1">
        <v>86.11</v>
      </c>
      <c r="K994" s="1">
        <v>1482788.0</v>
      </c>
      <c r="L994" s="1">
        <v>30.3</v>
      </c>
      <c r="M994" s="1">
        <v>2402023.0</v>
      </c>
      <c r="N994" s="1">
        <v>3.76</v>
      </c>
      <c r="O994" s="1">
        <v>7307428.0</v>
      </c>
      <c r="P994" s="1">
        <v>14.52</v>
      </c>
      <c r="Q994" s="1">
        <v>4082487.0</v>
      </c>
      <c r="R994" s="1">
        <v>6.05</v>
      </c>
      <c r="S994" s="1">
        <v>5805239.0</v>
      </c>
      <c r="T994" s="1">
        <v>19.82</v>
      </c>
      <c r="U994" s="1">
        <v>588650.0</v>
      </c>
    </row>
    <row r="995" ht="13.5" customHeight="1">
      <c r="A995" s="1">
        <v>43388.0</v>
      </c>
      <c r="B995" s="1">
        <v>16.52</v>
      </c>
      <c r="C995" s="1">
        <v>7379582.0</v>
      </c>
      <c r="D995" s="1">
        <v>49.35</v>
      </c>
      <c r="E995" s="1">
        <v>2481098.0</v>
      </c>
      <c r="F995" s="1">
        <v>4.7858</v>
      </c>
      <c r="G995" s="1">
        <v>50129.0</v>
      </c>
      <c r="H995" s="1">
        <v>22.87</v>
      </c>
      <c r="I995" s="1">
        <v>1618008.0</v>
      </c>
      <c r="J995" s="1">
        <v>86.81</v>
      </c>
      <c r="K995" s="1">
        <v>1234760.0</v>
      </c>
      <c r="L995" s="1">
        <v>30.72</v>
      </c>
      <c r="M995" s="1">
        <v>2035485.0</v>
      </c>
      <c r="N995" s="1">
        <v>3.75</v>
      </c>
      <c r="O995" s="1">
        <v>7081554.0</v>
      </c>
      <c r="P995" s="1">
        <v>14.06</v>
      </c>
      <c r="Q995" s="1">
        <v>3945814.0</v>
      </c>
      <c r="R995" s="1">
        <v>5.96</v>
      </c>
      <c r="S995" s="1">
        <v>4528709.0</v>
      </c>
      <c r="T995" s="1">
        <v>20.0</v>
      </c>
      <c r="U995" s="1">
        <v>455252.0</v>
      </c>
    </row>
    <row r="996" ht="13.5" customHeight="1">
      <c r="A996" s="1">
        <v>43389.0</v>
      </c>
      <c r="B996" s="1">
        <v>16.48</v>
      </c>
      <c r="C996" s="1">
        <v>5977954.0</v>
      </c>
      <c r="D996" s="1">
        <v>48.23</v>
      </c>
      <c r="E996" s="1">
        <v>1719584.0</v>
      </c>
      <c r="F996" s="1">
        <v>4.8805</v>
      </c>
      <c r="G996" s="1">
        <v>65346.0</v>
      </c>
      <c r="H996" s="1">
        <v>22.79</v>
      </c>
      <c r="I996" s="1">
        <v>1465164.0</v>
      </c>
      <c r="J996" s="1">
        <v>85.05</v>
      </c>
      <c r="K996" s="1">
        <v>823603.0</v>
      </c>
      <c r="L996" s="1">
        <v>31.49</v>
      </c>
      <c r="M996" s="1">
        <v>2917600.0</v>
      </c>
      <c r="N996" s="1">
        <v>3.72</v>
      </c>
      <c r="O996" s="1">
        <v>7132861.0</v>
      </c>
      <c r="P996" s="1">
        <v>14.0</v>
      </c>
      <c r="Q996" s="1">
        <v>3845178.0</v>
      </c>
      <c r="R996" s="1">
        <v>5.88</v>
      </c>
      <c r="S996" s="1">
        <v>5272557.0</v>
      </c>
      <c r="T996" s="1">
        <v>20.02</v>
      </c>
      <c r="U996" s="1">
        <v>267835.0</v>
      </c>
    </row>
    <row r="997" ht="13.5" customHeight="1">
      <c r="A997" s="1">
        <v>43390.0</v>
      </c>
      <c r="B997" s="1">
        <v>16.54</v>
      </c>
      <c r="C997" s="1">
        <v>9455708.0</v>
      </c>
      <c r="D997" s="1">
        <v>47.86</v>
      </c>
      <c r="E997" s="1">
        <v>2185083.0</v>
      </c>
      <c r="F997" s="1">
        <v>4.7289</v>
      </c>
      <c r="G997" s="1">
        <v>132626.0</v>
      </c>
      <c r="H997" s="1">
        <v>22.86</v>
      </c>
      <c r="I997" s="1">
        <v>1359380.0</v>
      </c>
      <c r="J997" s="1">
        <v>84.98</v>
      </c>
      <c r="K997" s="1">
        <v>901878.0</v>
      </c>
      <c r="L997" s="1">
        <v>31.03</v>
      </c>
      <c r="M997" s="1">
        <v>2305632.0</v>
      </c>
      <c r="N997" s="1">
        <v>3.72</v>
      </c>
      <c r="O997" s="1">
        <v>9021757.0</v>
      </c>
      <c r="P997" s="1">
        <v>13.58</v>
      </c>
      <c r="Q997" s="1">
        <v>5717816.0</v>
      </c>
      <c r="R997" s="1">
        <v>5.81</v>
      </c>
      <c r="S997" s="1">
        <v>7085527.0</v>
      </c>
      <c r="T997" s="1">
        <v>20.06</v>
      </c>
      <c r="U997" s="1">
        <v>289099.0</v>
      </c>
    </row>
    <row r="998" ht="13.5" customHeight="1">
      <c r="A998" s="1">
        <v>43391.0</v>
      </c>
      <c r="B998" s="1">
        <v>17.26</v>
      </c>
      <c r="C998" s="1">
        <v>1.1699194E7</v>
      </c>
      <c r="D998" s="1">
        <v>48.44</v>
      </c>
      <c r="E998" s="1">
        <v>2597832.0</v>
      </c>
      <c r="F998" s="1">
        <v>4.691</v>
      </c>
      <c r="G998" s="1">
        <v>132764.0</v>
      </c>
      <c r="H998" s="1">
        <v>22.89</v>
      </c>
      <c r="I998" s="1">
        <v>1506191.0</v>
      </c>
      <c r="J998" s="1">
        <v>84.83</v>
      </c>
      <c r="K998" s="1">
        <v>880081.0</v>
      </c>
      <c r="L998" s="1">
        <v>30.69</v>
      </c>
      <c r="M998" s="1">
        <v>4644504.0</v>
      </c>
      <c r="N998" s="1">
        <v>3.74</v>
      </c>
      <c r="O998" s="1">
        <v>1.0687044E7</v>
      </c>
      <c r="P998" s="1">
        <v>12.94</v>
      </c>
      <c r="Q998" s="1">
        <v>5914576.0</v>
      </c>
      <c r="R998" s="1">
        <v>5.47</v>
      </c>
      <c r="S998" s="1">
        <v>6590676.0</v>
      </c>
      <c r="T998" s="1">
        <v>20.28</v>
      </c>
      <c r="U998" s="1">
        <v>362217.0</v>
      </c>
    </row>
    <row r="999" ht="13.5" customHeight="1">
      <c r="A999" s="1">
        <v>43392.0</v>
      </c>
      <c r="B999" s="1">
        <v>17.29</v>
      </c>
      <c r="C999" s="1">
        <v>7874861.0</v>
      </c>
      <c r="D999" s="1">
        <v>48.53</v>
      </c>
      <c r="E999" s="1">
        <v>1511310.0</v>
      </c>
      <c r="F999" s="1">
        <v>4.6626</v>
      </c>
      <c r="G999" s="1">
        <v>150020.0</v>
      </c>
      <c r="H999" s="1">
        <v>22.81</v>
      </c>
      <c r="I999" s="1">
        <v>1155428.0</v>
      </c>
      <c r="J999" s="1">
        <v>85.0</v>
      </c>
      <c r="K999" s="1">
        <v>741036.0</v>
      </c>
      <c r="L999" s="1">
        <v>30.61</v>
      </c>
      <c r="M999" s="1">
        <v>2397318.0</v>
      </c>
      <c r="N999" s="1">
        <v>3.83</v>
      </c>
      <c r="O999" s="1">
        <v>6962821.0</v>
      </c>
      <c r="P999" s="1">
        <v>12.78</v>
      </c>
      <c r="Q999" s="1">
        <v>5193484.0</v>
      </c>
      <c r="R999" s="1">
        <v>5.41</v>
      </c>
      <c r="S999" s="1">
        <v>5303086.0</v>
      </c>
      <c r="T999" s="1">
        <v>20.29</v>
      </c>
      <c r="U999" s="1">
        <v>337168.0</v>
      </c>
    </row>
    <row r="1000" ht="13.5" customHeight="1">
      <c r="A1000" s="1">
        <v>43395.0</v>
      </c>
      <c r="B1000" s="1">
        <v>17.17</v>
      </c>
      <c r="C1000" s="1">
        <v>8774391.0</v>
      </c>
      <c r="D1000" s="1">
        <v>47.56</v>
      </c>
      <c r="E1000" s="1">
        <v>1701775.0</v>
      </c>
      <c r="F1000" s="1">
        <v>4.6815</v>
      </c>
      <c r="G1000" s="1">
        <v>88428.0</v>
      </c>
      <c r="H1000" s="1">
        <v>22.45</v>
      </c>
      <c r="I1000" s="1">
        <v>1624622.0</v>
      </c>
      <c r="J1000" s="1">
        <v>84.1</v>
      </c>
      <c r="K1000" s="1">
        <v>606742.0</v>
      </c>
      <c r="L1000" s="1">
        <v>30.84</v>
      </c>
      <c r="M1000" s="1">
        <v>3082923.0</v>
      </c>
      <c r="N1000" s="1">
        <v>3.69</v>
      </c>
      <c r="O1000" s="1">
        <v>8156168.0</v>
      </c>
      <c r="P1000" s="1">
        <v>12.83</v>
      </c>
      <c r="Q1000" s="1">
        <v>4462448.0</v>
      </c>
      <c r="R1000" s="1">
        <v>5.35</v>
      </c>
      <c r="S1000" s="1">
        <v>1.1497098E7</v>
      </c>
      <c r="T1000" s="1">
        <v>20.04</v>
      </c>
      <c r="U1000" s="1">
        <v>523807.0</v>
      </c>
    </row>
    <row r="1001" ht="13.5" customHeight="1">
      <c r="A1001" s="1">
        <v>43396.0</v>
      </c>
      <c r="B1001" s="1">
        <v>17.44</v>
      </c>
      <c r="C1001" s="1">
        <v>8082556.0</v>
      </c>
      <c r="D1001" s="1">
        <v>48.6</v>
      </c>
      <c r="E1001" s="1">
        <v>2576862.0</v>
      </c>
      <c r="F1001" s="1">
        <v>4.5962</v>
      </c>
      <c r="G1001" s="1">
        <v>83581.0</v>
      </c>
      <c r="H1001" s="1">
        <v>22.61</v>
      </c>
      <c r="I1001" s="1">
        <v>1407213.0</v>
      </c>
      <c r="J1001" s="1">
        <v>84.17</v>
      </c>
      <c r="K1001" s="1">
        <v>814356.0</v>
      </c>
      <c r="L1001" s="1">
        <v>28.69</v>
      </c>
      <c r="M1001" s="1">
        <v>4199372.0</v>
      </c>
      <c r="N1001" s="1">
        <v>3.67</v>
      </c>
      <c r="O1001" s="1">
        <v>8068761.0</v>
      </c>
      <c r="P1001" s="1">
        <v>12.47</v>
      </c>
      <c r="Q1001" s="1">
        <v>6425627.0</v>
      </c>
      <c r="R1001" s="1">
        <v>5.15</v>
      </c>
      <c r="S1001" s="1">
        <v>1.0016987E7</v>
      </c>
      <c r="T1001" s="1">
        <v>19.72</v>
      </c>
      <c r="U1001" s="1">
        <v>573219.0</v>
      </c>
    </row>
    <row r="1002" ht="13.5" customHeight="1">
      <c r="A1002" s="1">
        <v>43397.0</v>
      </c>
      <c r="B1002" s="1">
        <v>17.03</v>
      </c>
      <c r="C1002" s="1">
        <v>5320564.0</v>
      </c>
      <c r="D1002" s="1">
        <v>47.82</v>
      </c>
      <c r="E1002" s="1">
        <v>1336962.0</v>
      </c>
      <c r="F1002" s="1">
        <v>4.3877</v>
      </c>
      <c r="G1002" s="1">
        <v>99749.0</v>
      </c>
      <c r="H1002" s="1">
        <v>22.16</v>
      </c>
      <c r="I1002" s="1">
        <v>1567542.0</v>
      </c>
      <c r="J1002" s="1">
        <v>82.79</v>
      </c>
      <c r="K1002" s="1">
        <v>961433.0</v>
      </c>
      <c r="L1002" s="1">
        <v>26.91</v>
      </c>
      <c r="M1002" s="1">
        <v>4835512.0</v>
      </c>
      <c r="N1002" s="1">
        <v>3.61</v>
      </c>
      <c r="O1002" s="1">
        <v>4822471.0</v>
      </c>
      <c r="P1002" s="1">
        <v>11.33</v>
      </c>
      <c r="Q1002" s="1">
        <v>8862676.0</v>
      </c>
      <c r="R1002" s="1">
        <v>4.85</v>
      </c>
      <c r="S1002" s="1">
        <v>7991844.0</v>
      </c>
      <c r="T1002" s="1">
        <v>19.89</v>
      </c>
      <c r="U1002" s="1">
        <v>396063.0</v>
      </c>
    </row>
    <row r="1003" ht="13.5" customHeight="1">
      <c r="A1003" s="1">
        <v>43398.0</v>
      </c>
      <c r="B1003" s="1">
        <v>16.43</v>
      </c>
      <c r="C1003" s="1">
        <v>6594242.0</v>
      </c>
      <c r="D1003" s="1">
        <v>46.36</v>
      </c>
      <c r="E1003" s="1">
        <v>2523172.0</v>
      </c>
      <c r="F1003" s="1">
        <v>4.3783</v>
      </c>
      <c r="G1003" s="1">
        <v>64508.0</v>
      </c>
      <c r="H1003" s="1">
        <v>21.23</v>
      </c>
      <c r="I1003" s="1">
        <v>1523053.0</v>
      </c>
      <c r="J1003" s="1">
        <v>80.58</v>
      </c>
      <c r="K1003" s="1">
        <v>1063272.0</v>
      </c>
      <c r="L1003" s="1">
        <v>24.83</v>
      </c>
      <c r="M1003" s="1">
        <v>7251879.0</v>
      </c>
      <c r="N1003" s="1">
        <v>3.39</v>
      </c>
      <c r="O1003" s="1">
        <v>8404189.0</v>
      </c>
      <c r="P1003" s="1">
        <v>10.93</v>
      </c>
      <c r="Q1003" s="1">
        <v>9576807.0</v>
      </c>
      <c r="R1003" s="1">
        <v>4.94</v>
      </c>
      <c r="S1003" s="1">
        <v>1.0045295E7</v>
      </c>
      <c r="T1003" s="1">
        <v>19.07</v>
      </c>
      <c r="U1003" s="1">
        <v>536585.0</v>
      </c>
    </row>
    <row r="1004" ht="13.5" customHeight="1">
      <c r="A1004" s="1">
        <v>43399.0</v>
      </c>
      <c r="B1004" s="1">
        <v>16.84</v>
      </c>
      <c r="C1004" s="1">
        <v>7809352.0</v>
      </c>
      <c r="D1004" s="1">
        <v>46.06</v>
      </c>
      <c r="E1004" s="1">
        <v>2259163.0</v>
      </c>
      <c r="F1004" s="1">
        <v>4.4541</v>
      </c>
      <c r="G1004" s="1">
        <v>68915.0</v>
      </c>
      <c r="H1004" s="1">
        <v>21.49</v>
      </c>
      <c r="I1004" s="1">
        <v>1737841.0</v>
      </c>
      <c r="J1004" s="1">
        <v>81.33</v>
      </c>
      <c r="K1004" s="1">
        <v>851410.0</v>
      </c>
      <c r="L1004" s="1">
        <v>24.8</v>
      </c>
      <c r="M1004" s="1">
        <v>7737909.0</v>
      </c>
      <c r="N1004" s="1">
        <v>3.47</v>
      </c>
      <c r="O1004" s="1">
        <v>6594602.0</v>
      </c>
      <c r="P1004" s="1">
        <v>11.69</v>
      </c>
      <c r="Q1004" s="1">
        <v>8482068.0</v>
      </c>
      <c r="R1004" s="1">
        <v>5.25</v>
      </c>
      <c r="S1004" s="1">
        <v>8843929.0</v>
      </c>
      <c r="T1004" s="1">
        <v>19.62</v>
      </c>
      <c r="U1004" s="1">
        <v>501434.0</v>
      </c>
    </row>
    <row r="1005" ht="13.5" customHeight="1">
      <c r="A1005" s="1">
        <v>43402.0</v>
      </c>
      <c r="B1005" s="1">
        <v>16.68</v>
      </c>
      <c r="C1005" s="1">
        <v>4908960.0</v>
      </c>
      <c r="D1005" s="1">
        <v>46.63</v>
      </c>
      <c r="E1005" s="1">
        <v>1552256.0</v>
      </c>
      <c r="F1005" s="1">
        <v>4.3593</v>
      </c>
      <c r="G1005" s="1">
        <v>354112.0</v>
      </c>
      <c r="H1005" s="1">
        <v>21.54</v>
      </c>
      <c r="I1005" s="1">
        <v>1473631.0</v>
      </c>
      <c r="J1005" s="1">
        <v>81.17</v>
      </c>
      <c r="K1005" s="1">
        <v>650591.0</v>
      </c>
      <c r="L1005" s="1">
        <v>24.48</v>
      </c>
      <c r="M1005" s="1">
        <v>3670440.0</v>
      </c>
      <c r="N1005" s="1">
        <v>3.44</v>
      </c>
      <c r="O1005" s="1">
        <v>4969463.0</v>
      </c>
      <c r="P1005" s="1">
        <v>11.1</v>
      </c>
      <c r="Q1005" s="1">
        <v>6665609.0</v>
      </c>
      <c r="R1005" s="1">
        <v>5.11</v>
      </c>
      <c r="S1005" s="1">
        <v>7211202.0</v>
      </c>
      <c r="T1005" s="1">
        <v>19.44</v>
      </c>
      <c r="U1005" s="1">
        <v>387461.0</v>
      </c>
    </row>
    <row r="1006" ht="13.5" customHeight="1">
      <c r="A1006" s="1">
        <v>43403.0</v>
      </c>
      <c r="B1006" s="1">
        <v>16.75</v>
      </c>
      <c r="C1006" s="1">
        <v>1.0330281E7</v>
      </c>
      <c r="D1006" s="1">
        <v>46.76</v>
      </c>
      <c r="E1006" s="1">
        <v>2277116.0</v>
      </c>
      <c r="F1006" s="1">
        <v>4.4351</v>
      </c>
      <c r="G1006" s="1">
        <v>51559.0</v>
      </c>
      <c r="H1006" s="1">
        <v>21.77</v>
      </c>
      <c r="I1006" s="1">
        <v>3364381.0</v>
      </c>
      <c r="J1006" s="1">
        <v>82.07</v>
      </c>
      <c r="K1006" s="1">
        <v>493991.0</v>
      </c>
      <c r="L1006" s="1">
        <v>25.25</v>
      </c>
      <c r="M1006" s="1">
        <v>2869029.0</v>
      </c>
      <c r="N1006" s="1">
        <v>3.51</v>
      </c>
      <c r="O1006" s="1">
        <v>4400605.0</v>
      </c>
      <c r="P1006" s="1">
        <v>11.73</v>
      </c>
      <c r="Q1006" s="1">
        <v>1.0246769E7</v>
      </c>
      <c r="R1006" s="1">
        <v>5.3</v>
      </c>
      <c r="S1006" s="1">
        <v>6124408.0</v>
      </c>
      <c r="T1006" s="1">
        <v>19.57</v>
      </c>
      <c r="U1006" s="1">
        <v>423424.0</v>
      </c>
    </row>
    <row r="1007" ht="13.5" customHeight="1">
      <c r="A1007" s="1">
        <v>43404.0</v>
      </c>
      <c r="B1007" s="1">
        <v>16.49</v>
      </c>
      <c r="C1007" s="1">
        <v>6833401.0</v>
      </c>
      <c r="D1007" s="1">
        <v>46.5</v>
      </c>
      <c r="E1007" s="1">
        <v>1803648.0</v>
      </c>
      <c r="F1007" s="1">
        <v>4.4351</v>
      </c>
      <c r="G1007" s="1">
        <v>34891.0</v>
      </c>
      <c r="H1007" s="1">
        <v>21.64</v>
      </c>
      <c r="I1007" s="1">
        <v>1459212.0</v>
      </c>
      <c r="J1007" s="1">
        <v>82.22</v>
      </c>
      <c r="K1007" s="1">
        <v>840835.0</v>
      </c>
      <c r="L1007" s="1">
        <v>27.21</v>
      </c>
      <c r="M1007" s="1">
        <v>4698448.0</v>
      </c>
      <c r="N1007" s="1">
        <v>3.42</v>
      </c>
      <c r="O1007" s="1">
        <v>5664418.0</v>
      </c>
      <c r="P1007" s="1">
        <v>13.14</v>
      </c>
      <c r="Q1007" s="1">
        <v>1.1659606E7</v>
      </c>
      <c r="R1007" s="1">
        <v>5.41</v>
      </c>
      <c r="S1007" s="1">
        <v>7796872.0</v>
      </c>
      <c r="T1007" s="1">
        <v>19.39</v>
      </c>
      <c r="U1007" s="1">
        <v>465979.0</v>
      </c>
    </row>
    <row r="1008" ht="13.5" customHeight="1">
      <c r="A1008" s="1">
        <v>43405.0</v>
      </c>
      <c r="B1008" s="1">
        <v>17.5</v>
      </c>
      <c r="C1008" s="1">
        <v>1.0665758E7</v>
      </c>
      <c r="D1008" s="1">
        <v>48.56</v>
      </c>
      <c r="E1008" s="1">
        <v>1491756.0</v>
      </c>
      <c r="F1008" s="1">
        <v>4.492</v>
      </c>
      <c r="G1008" s="1">
        <v>35650.0</v>
      </c>
      <c r="H1008" s="1">
        <v>22.49</v>
      </c>
      <c r="I1008" s="1">
        <v>1531618.0</v>
      </c>
      <c r="J1008" s="1">
        <v>84.99</v>
      </c>
      <c r="K1008" s="1">
        <v>1426547.0</v>
      </c>
      <c r="L1008" s="1">
        <v>27.94</v>
      </c>
      <c r="M1008" s="1">
        <v>4153536.0</v>
      </c>
      <c r="N1008" s="1">
        <v>3.62</v>
      </c>
      <c r="O1008" s="1">
        <v>8379026.0</v>
      </c>
      <c r="P1008" s="1">
        <v>13.57</v>
      </c>
      <c r="Q1008" s="1">
        <v>8601133.0</v>
      </c>
      <c r="R1008" s="1">
        <v>5.89</v>
      </c>
      <c r="S1008" s="1">
        <v>6844858.0</v>
      </c>
      <c r="T1008" s="1">
        <v>20.09</v>
      </c>
      <c r="U1008" s="1">
        <v>487649.0</v>
      </c>
    </row>
    <row r="1009" ht="13.5" customHeight="1">
      <c r="A1009" s="1">
        <v>43406.0</v>
      </c>
      <c r="B1009" s="1">
        <v>17.28</v>
      </c>
      <c r="C1009" s="1">
        <v>5501271.0</v>
      </c>
      <c r="D1009" s="1">
        <v>48.83</v>
      </c>
      <c r="E1009" s="1">
        <v>1378466.0</v>
      </c>
      <c r="F1009" s="1">
        <v>4.4541</v>
      </c>
      <c r="G1009" s="1">
        <v>38456.0</v>
      </c>
      <c r="H1009" s="1">
        <v>22.45</v>
      </c>
      <c r="I1009" s="1">
        <v>1502241.0</v>
      </c>
      <c r="J1009" s="1">
        <v>85.5</v>
      </c>
      <c r="K1009" s="1">
        <v>1016137.0</v>
      </c>
      <c r="L1009" s="1">
        <v>27.9</v>
      </c>
      <c r="M1009" s="1">
        <v>5656778.0</v>
      </c>
      <c r="N1009" s="1">
        <v>3.62</v>
      </c>
      <c r="O1009" s="1">
        <v>4357189.0</v>
      </c>
      <c r="P1009" s="1">
        <v>13.49</v>
      </c>
      <c r="Q1009" s="1">
        <v>6522032.0</v>
      </c>
      <c r="R1009" s="1">
        <v>5.8</v>
      </c>
      <c r="S1009" s="1">
        <v>6449271.0</v>
      </c>
      <c r="T1009" s="1">
        <v>20.28</v>
      </c>
      <c r="U1009" s="1">
        <v>260646.0</v>
      </c>
    </row>
    <row r="1010" ht="13.5" customHeight="1">
      <c r="A1010" s="1">
        <v>43409.0</v>
      </c>
      <c r="B1010" s="1">
        <v>17.31</v>
      </c>
      <c r="C1010" s="1">
        <v>6670609.0</v>
      </c>
      <c r="D1010" s="1">
        <v>47.56</v>
      </c>
      <c r="E1010" s="1">
        <v>2598060.0</v>
      </c>
      <c r="F1010" s="1">
        <v>4.3688</v>
      </c>
      <c r="G1010" s="1">
        <v>65298.0</v>
      </c>
      <c r="H1010" s="1">
        <v>21.94</v>
      </c>
      <c r="I1010" s="1">
        <v>3971310.0</v>
      </c>
      <c r="J1010" s="1">
        <v>84.29</v>
      </c>
      <c r="K1010" s="1">
        <v>1048028.0</v>
      </c>
      <c r="L1010" s="1">
        <v>27.74</v>
      </c>
      <c r="M1010" s="1">
        <v>2448566.0</v>
      </c>
      <c r="N1010" s="1">
        <v>3.59</v>
      </c>
      <c r="O1010" s="1">
        <v>5550131.0</v>
      </c>
      <c r="P1010" s="1">
        <v>13.05</v>
      </c>
      <c r="Q1010" s="1">
        <v>3766644.0</v>
      </c>
      <c r="R1010" s="1">
        <v>5.68</v>
      </c>
      <c r="S1010" s="1">
        <v>4257198.0</v>
      </c>
      <c r="T1010" s="1">
        <v>20.23</v>
      </c>
      <c r="U1010" s="1">
        <v>753353.0</v>
      </c>
    </row>
    <row r="1011" ht="13.5" customHeight="1">
      <c r="A1011" s="1">
        <v>43410.0</v>
      </c>
      <c r="B1011" s="1">
        <v>17.26</v>
      </c>
      <c r="C1011" s="1">
        <v>4503165.0</v>
      </c>
      <c r="D1011" s="1">
        <v>47.26</v>
      </c>
      <c r="E1011" s="1">
        <v>927380.0</v>
      </c>
      <c r="F1011" s="1">
        <v>4.4067</v>
      </c>
      <c r="G1011" s="1">
        <v>58762.0</v>
      </c>
      <c r="H1011" s="1">
        <v>21.78</v>
      </c>
      <c r="I1011" s="1">
        <v>1441013.0</v>
      </c>
      <c r="J1011" s="1">
        <v>85.91</v>
      </c>
      <c r="K1011" s="1">
        <v>736720.0</v>
      </c>
      <c r="L1011" s="1">
        <v>27.61</v>
      </c>
      <c r="M1011" s="1">
        <v>2491900.0</v>
      </c>
      <c r="N1011" s="1">
        <v>3.54</v>
      </c>
      <c r="O1011" s="1">
        <v>4734927.0</v>
      </c>
      <c r="P1011" s="1">
        <v>12.76</v>
      </c>
      <c r="Q1011" s="1">
        <v>5323393.0</v>
      </c>
      <c r="R1011" s="1">
        <v>5.67</v>
      </c>
      <c r="S1011" s="1">
        <v>1780500.0</v>
      </c>
      <c r="T1011" s="1">
        <v>19.87</v>
      </c>
      <c r="U1011" s="1">
        <v>372609.0</v>
      </c>
    </row>
    <row r="1012" ht="13.5" customHeight="1">
      <c r="A1012" s="1">
        <v>43411.0</v>
      </c>
      <c r="B1012" s="1">
        <v>17.0</v>
      </c>
      <c r="C1012" s="1">
        <v>4648306.0</v>
      </c>
      <c r="D1012" s="1">
        <v>46.64</v>
      </c>
      <c r="E1012" s="1">
        <v>1424576.0</v>
      </c>
      <c r="F1012" s="1">
        <v>4.4162</v>
      </c>
      <c r="G1012" s="1">
        <v>44521.0</v>
      </c>
      <c r="H1012" s="1">
        <v>21.49</v>
      </c>
      <c r="I1012" s="1">
        <v>1355672.0</v>
      </c>
      <c r="J1012" s="1">
        <v>85.64</v>
      </c>
      <c r="K1012" s="1">
        <v>763887.0</v>
      </c>
      <c r="L1012" s="1">
        <v>28.52</v>
      </c>
      <c r="M1012" s="1">
        <v>2260909.0</v>
      </c>
      <c r="N1012" s="1">
        <v>3.52</v>
      </c>
      <c r="O1012" s="1">
        <v>6047343.0</v>
      </c>
      <c r="P1012" s="1">
        <v>12.99</v>
      </c>
      <c r="Q1012" s="1">
        <v>4518979.0</v>
      </c>
      <c r="R1012" s="1">
        <v>5.81</v>
      </c>
      <c r="S1012" s="1">
        <v>5079369.0</v>
      </c>
      <c r="T1012" s="1">
        <v>18.37</v>
      </c>
      <c r="U1012" s="1">
        <v>1321070.0</v>
      </c>
    </row>
    <row r="1013" ht="13.5" customHeight="1">
      <c r="A1013" s="1">
        <v>43412.0</v>
      </c>
      <c r="B1013" s="1">
        <v>17.29</v>
      </c>
      <c r="C1013" s="1">
        <v>5139773.0</v>
      </c>
      <c r="D1013" s="1">
        <v>46.84</v>
      </c>
      <c r="E1013" s="1">
        <v>1075832.0</v>
      </c>
      <c r="F1013" s="1">
        <v>4.4256</v>
      </c>
      <c r="G1013" s="1">
        <v>39239.0</v>
      </c>
      <c r="H1013" s="1">
        <v>21.6</v>
      </c>
      <c r="I1013" s="1">
        <v>1110715.0</v>
      </c>
      <c r="J1013" s="1">
        <v>86.19</v>
      </c>
      <c r="K1013" s="1">
        <v>780476.0</v>
      </c>
      <c r="L1013" s="1">
        <v>27.79</v>
      </c>
      <c r="M1013" s="1">
        <v>2473840.0</v>
      </c>
      <c r="N1013" s="1">
        <v>3.52</v>
      </c>
      <c r="O1013" s="1">
        <v>1.0053572E7</v>
      </c>
      <c r="P1013" s="1">
        <v>12.96</v>
      </c>
      <c r="Q1013" s="1">
        <v>3486207.0</v>
      </c>
      <c r="R1013" s="1">
        <v>5.57</v>
      </c>
      <c r="S1013" s="1">
        <v>2808272.0</v>
      </c>
      <c r="T1013" s="1">
        <v>18.9</v>
      </c>
      <c r="U1013" s="1">
        <v>587332.0</v>
      </c>
    </row>
    <row r="1014" ht="13.5" customHeight="1">
      <c r="A1014" s="1">
        <v>43413.0</v>
      </c>
      <c r="B1014" s="1">
        <v>17.09</v>
      </c>
      <c r="C1014" s="1">
        <v>4833007.0</v>
      </c>
      <c r="D1014" s="1">
        <v>45.25</v>
      </c>
      <c r="E1014" s="1">
        <v>1417621.0</v>
      </c>
      <c r="F1014" s="1">
        <v>4.4162</v>
      </c>
      <c r="G1014" s="1">
        <v>25021.0</v>
      </c>
      <c r="H1014" s="1">
        <v>21.54</v>
      </c>
      <c r="I1014" s="1">
        <v>1608189.0</v>
      </c>
      <c r="J1014" s="1">
        <v>85.69</v>
      </c>
      <c r="K1014" s="1">
        <v>831380.0</v>
      </c>
      <c r="L1014" s="1">
        <v>27.52</v>
      </c>
      <c r="M1014" s="1">
        <v>2776932.0</v>
      </c>
      <c r="N1014" s="1">
        <v>3.42</v>
      </c>
      <c r="O1014" s="1">
        <v>6092102.0</v>
      </c>
      <c r="P1014" s="1">
        <v>11.97</v>
      </c>
      <c r="Q1014" s="1">
        <v>4618026.0</v>
      </c>
      <c r="R1014" s="1">
        <v>5.34</v>
      </c>
      <c r="S1014" s="1">
        <v>5538512.0</v>
      </c>
      <c r="T1014" s="1">
        <v>19.25</v>
      </c>
      <c r="U1014" s="1">
        <v>786788.0</v>
      </c>
    </row>
    <row r="1015" ht="13.5" customHeight="1">
      <c r="A1015" s="1">
        <v>43416.0</v>
      </c>
      <c r="B1015" s="1">
        <v>16.65</v>
      </c>
      <c r="C1015" s="1">
        <v>4204419.0</v>
      </c>
      <c r="D1015" s="1">
        <v>45.01</v>
      </c>
      <c r="E1015" s="1">
        <v>830536.0</v>
      </c>
      <c r="F1015" s="1">
        <v>4.2835</v>
      </c>
      <c r="G1015" s="1">
        <v>29678.0</v>
      </c>
      <c r="H1015" s="1">
        <v>20.91</v>
      </c>
      <c r="I1015" s="1">
        <v>965219.0</v>
      </c>
      <c r="J1015" s="1">
        <v>84.15</v>
      </c>
      <c r="K1015" s="1">
        <v>612250.0</v>
      </c>
      <c r="L1015" s="1">
        <v>27.29</v>
      </c>
      <c r="M1015" s="1">
        <v>2150255.0</v>
      </c>
      <c r="N1015" s="1">
        <v>3.34</v>
      </c>
      <c r="O1015" s="1">
        <v>5640910.0</v>
      </c>
      <c r="P1015" s="1">
        <v>11.64</v>
      </c>
      <c r="Q1015" s="1">
        <v>3939708.0</v>
      </c>
      <c r="R1015" s="1">
        <v>5.3</v>
      </c>
      <c r="S1015" s="1">
        <v>5823167.0</v>
      </c>
      <c r="T1015" s="1">
        <v>18.9</v>
      </c>
      <c r="U1015" s="1">
        <v>539871.0</v>
      </c>
    </row>
    <row r="1016" ht="13.5" customHeight="1">
      <c r="A1016" s="1">
        <v>43417.0</v>
      </c>
      <c r="B1016" s="1">
        <v>16.44</v>
      </c>
      <c r="C1016" s="1">
        <v>4153448.0</v>
      </c>
      <c r="D1016" s="1">
        <v>44.48</v>
      </c>
      <c r="E1016" s="1">
        <v>814683.0</v>
      </c>
      <c r="F1016" s="1">
        <v>4.2456</v>
      </c>
      <c r="G1016" s="1">
        <v>90231.0</v>
      </c>
      <c r="H1016" s="1">
        <v>20.82</v>
      </c>
      <c r="I1016" s="1">
        <v>1219796.0</v>
      </c>
      <c r="J1016" s="1">
        <v>83.93</v>
      </c>
      <c r="K1016" s="1">
        <v>495934.0</v>
      </c>
      <c r="L1016" s="1">
        <v>27.47</v>
      </c>
      <c r="M1016" s="1">
        <v>2488333.0</v>
      </c>
      <c r="N1016" s="1">
        <v>3.21</v>
      </c>
      <c r="O1016" s="1">
        <v>6189152.0</v>
      </c>
      <c r="P1016" s="1">
        <v>11.87</v>
      </c>
      <c r="Q1016" s="1">
        <v>5767036.0</v>
      </c>
      <c r="R1016" s="1">
        <v>5.55</v>
      </c>
      <c r="S1016" s="1">
        <v>6044926.0</v>
      </c>
      <c r="T1016" s="1">
        <v>18.71</v>
      </c>
      <c r="U1016" s="1">
        <v>619811.0</v>
      </c>
    </row>
    <row r="1017" ht="13.5" customHeight="1">
      <c r="A1017" s="1">
        <v>43418.0</v>
      </c>
      <c r="B1017" s="1">
        <v>16.85</v>
      </c>
      <c r="C1017" s="1">
        <v>6615067.0</v>
      </c>
      <c r="D1017" s="1">
        <v>46.21</v>
      </c>
      <c r="E1017" s="1">
        <v>1424334.0</v>
      </c>
      <c r="F1017" s="1">
        <v>4.3309</v>
      </c>
      <c r="G1017" s="1">
        <v>47215.0</v>
      </c>
      <c r="H1017" s="1">
        <v>21.3</v>
      </c>
      <c r="I1017" s="1">
        <v>2274780.0</v>
      </c>
      <c r="J1017" s="1">
        <v>86.11</v>
      </c>
      <c r="K1017" s="1">
        <v>1082204.0</v>
      </c>
      <c r="L1017" s="1">
        <v>28.0</v>
      </c>
      <c r="M1017" s="1">
        <v>1878764.0</v>
      </c>
      <c r="N1017" s="1">
        <v>3.26</v>
      </c>
      <c r="O1017" s="1">
        <v>8017935.0</v>
      </c>
      <c r="P1017" s="1">
        <v>12.03</v>
      </c>
      <c r="Q1017" s="1">
        <v>3843900.0</v>
      </c>
      <c r="R1017" s="1">
        <v>5.55</v>
      </c>
      <c r="S1017" s="1">
        <v>3594617.0</v>
      </c>
      <c r="T1017" s="1">
        <v>16.77</v>
      </c>
      <c r="U1017" s="1">
        <v>2733835.0</v>
      </c>
    </row>
    <row r="1018" ht="13.5" customHeight="1">
      <c r="A1018" s="1">
        <v>43419.0</v>
      </c>
      <c r="B1018" s="1">
        <v>17.1</v>
      </c>
      <c r="C1018" s="1">
        <v>6252595.0</v>
      </c>
      <c r="D1018" s="1">
        <v>46.52</v>
      </c>
      <c r="E1018" s="1">
        <v>962409.0</v>
      </c>
      <c r="F1018" s="1">
        <v>4.3309</v>
      </c>
      <c r="G1018" s="1">
        <v>28192.0</v>
      </c>
      <c r="H1018" s="1">
        <v>20.28</v>
      </c>
      <c r="I1018" s="1">
        <v>2256450.0</v>
      </c>
      <c r="J1018" s="1">
        <v>87.02</v>
      </c>
      <c r="K1018" s="1">
        <v>1016111.0</v>
      </c>
      <c r="L1018" s="1">
        <v>29.01</v>
      </c>
      <c r="M1018" s="1">
        <v>3616001.0</v>
      </c>
      <c r="N1018" s="1">
        <v>3.27</v>
      </c>
      <c r="O1018" s="1">
        <v>4824133.0</v>
      </c>
      <c r="P1018" s="1">
        <v>12.98</v>
      </c>
      <c r="Q1018" s="1">
        <v>6360700.0</v>
      </c>
      <c r="R1018" s="1">
        <v>5.74</v>
      </c>
      <c r="S1018" s="1">
        <v>5793406.0</v>
      </c>
      <c r="T1018" s="1">
        <v>16.98</v>
      </c>
      <c r="U1018" s="1">
        <v>878201.0</v>
      </c>
    </row>
    <row r="1019" ht="13.5" customHeight="1">
      <c r="A1019" s="1">
        <v>43420.0</v>
      </c>
      <c r="B1019" s="1">
        <v>17.15</v>
      </c>
      <c r="C1019" s="1">
        <v>4812091.0</v>
      </c>
      <c r="D1019" s="1">
        <v>47.38</v>
      </c>
      <c r="E1019" s="1">
        <v>918393.0</v>
      </c>
      <c r="F1019" s="1">
        <v>4.4067</v>
      </c>
      <c r="G1019" s="1">
        <v>34219.0</v>
      </c>
      <c r="H1019" s="1">
        <v>21.22</v>
      </c>
      <c r="I1019" s="1">
        <v>2256063.0</v>
      </c>
      <c r="J1019" s="1">
        <v>88.66</v>
      </c>
      <c r="K1019" s="1">
        <v>950354.0</v>
      </c>
      <c r="L1019" s="1">
        <v>28.87</v>
      </c>
      <c r="M1019" s="1">
        <v>1858957.0</v>
      </c>
      <c r="N1019" s="1">
        <v>3.39</v>
      </c>
      <c r="O1019" s="1">
        <v>6167348.0</v>
      </c>
      <c r="P1019" s="1">
        <v>12.56</v>
      </c>
      <c r="Q1019" s="1">
        <v>5122772.0</v>
      </c>
      <c r="R1019" s="1">
        <v>5.6</v>
      </c>
      <c r="S1019" s="1">
        <v>2542904.0</v>
      </c>
      <c r="T1019" s="1">
        <v>17.07</v>
      </c>
      <c r="U1019" s="1">
        <v>568399.0</v>
      </c>
    </row>
    <row r="1020" ht="13.5" customHeight="1">
      <c r="A1020" s="1">
        <v>43423.0</v>
      </c>
      <c r="B1020" s="1">
        <v>17.26</v>
      </c>
      <c r="C1020" s="1">
        <v>4283353.0</v>
      </c>
      <c r="D1020" s="1">
        <v>47.08</v>
      </c>
      <c r="E1020" s="1">
        <v>1060033.0</v>
      </c>
      <c r="F1020" s="1">
        <v>4.4351</v>
      </c>
      <c r="G1020" s="1">
        <v>24079.0</v>
      </c>
      <c r="H1020" s="1">
        <v>21.09</v>
      </c>
      <c r="I1020" s="1">
        <v>1999300.0</v>
      </c>
      <c r="J1020" s="1">
        <v>88.81</v>
      </c>
      <c r="K1020" s="1">
        <v>900749.0</v>
      </c>
      <c r="L1020" s="1">
        <v>28.31</v>
      </c>
      <c r="M1020" s="1">
        <v>1913580.0</v>
      </c>
      <c r="N1020" s="1">
        <v>3.4</v>
      </c>
      <c r="O1020" s="1">
        <v>4399471.0</v>
      </c>
      <c r="P1020" s="1">
        <v>12.38</v>
      </c>
      <c r="Q1020" s="1">
        <v>5601942.0</v>
      </c>
      <c r="R1020" s="1">
        <v>5.39</v>
      </c>
      <c r="S1020" s="1">
        <v>3014773.0</v>
      </c>
      <c r="T1020" s="1">
        <v>17.48</v>
      </c>
      <c r="U1020" s="1">
        <v>593010.0</v>
      </c>
    </row>
    <row r="1021" ht="13.5" customHeight="1">
      <c r="A1021" s="1">
        <v>43424.0</v>
      </c>
      <c r="B1021" s="1">
        <v>17.35</v>
      </c>
      <c r="C1021" s="1">
        <v>4823596.0</v>
      </c>
      <c r="D1021" s="1">
        <v>47.71</v>
      </c>
      <c r="E1021" s="1">
        <v>1148778.0</v>
      </c>
      <c r="F1021" s="1">
        <v>4.3877</v>
      </c>
      <c r="G1021" s="1">
        <v>31804.0</v>
      </c>
      <c r="H1021" s="1">
        <v>21.04</v>
      </c>
      <c r="I1021" s="1">
        <v>1706965.0</v>
      </c>
      <c r="J1021" s="1">
        <v>91.0</v>
      </c>
      <c r="K1021" s="1">
        <v>848118.0</v>
      </c>
      <c r="L1021" s="1">
        <v>27.24</v>
      </c>
      <c r="M1021" s="1">
        <v>3277543.0</v>
      </c>
      <c r="N1021" s="1">
        <v>3.48</v>
      </c>
      <c r="O1021" s="1">
        <v>5329830.0</v>
      </c>
      <c r="P1021" s="1">
        <v>11.51</v>
      </c>
      <c r="Q1021" s="1">
        <v>9525811.0</v>
      </c>
      <c r="R1021" s="1">
        <v>5.22</v>
      </c>
      <c r="S1021" s="1">
        <v>2722923.0</v>
      </c>
      <c r="T1021" s="1">
        <v>17.57</v>
      </c>
      <c r="U1021" s="1">
        <v>580073.0</v>
      </c>
    </row>
    <row r="1022" ht="13.5" customHeight="1">
      <c r="A1022" s="1">
        <v>43425.0</v>
      </c>
      <c r="B1022" s="1">
        <v>17.85</v>
      </c>
      <c r="C1022" s="1">
        <v>5719387.0</v>
      </c>
      <c r="D1022" s="1">
        <v>49.41</v>
      </c>
      <c r="E1022" s="1">
        <v>1883754.0</v>
      </c>
      <c r="F1022" s="1">
        <v>4.3877</v>
      </c>
      <c r="G1022" s="1">
        <v>27604.0</v>
      </c>
      <c r="H1022" s="1">
        <v>21.59</v>
      </c>
      <c r="I1022" s="1">
        <v>1440324.0</v>
      </c>
      <c r="J1022" s="1">
        <v>93.0</v>
      </c>
      <c r="K1022" s="1">
        <v>1447556.0</v>
      </c>
      <c r="L1022" s="1">
        <v>27.78</v>
      </c>
      <c r="M1022" s="1">
        <v>2923728.0</v>
      </c>
      <c r="N1022" s="1">
        <v>3.57</v>
      </c>
      <c r="O1022" s="1">
        <v>8793771.0</v>
      </c>
      <c r="P1022" s="1">
        <v>12.82</v>
      </c>
      <c r="Q1022" s="1">
        <v>5256811.0</v>
      </c>
      <c r="R1022" s="1">
        <v>5.58</v>
      </c>
      <c r="S1022" s="1">
        <v>6343741.0</v>
      </c>
      <c r="T1022" s="1">
        <v>18.2</v>
      </c>
      <c r="U1022" s="1">
        <v>596423.0</v>
      </c>
    </row>
    <row r="1023" ht="13.5" customHeight="1">
      <c r="A1023" s="1">
        <v>43426.0</v>
      </c>
      <c r="B1023" s="1">
        <v>18.09</v>
      </c>
      <c r="C1023" s="1">
        <v>2767341.0</v>
      </c>
      <c r="D1023" s="1">
        <v>49.91</v>
      </c>
      <c r="E1023" s="1">
        <v>258135.0</v>
      </c>
      <c r="F1023" s="1">
        <v>4.3783</v>
      </c>
      <c r="G1023" s="1">
        <v>7951.0</v>
      </c>
      <c r="H1023" s="1">
        <v>21.65</v>
      </c>
      <c r="I1023" s="1">
        <v>701491.0</v>
      </c>
      <c r="J1023" s="1">
        <v>93.41</v>
      </c>
      <c r="K1023" s="1">
        <v>236875.0</v>
      </c>
      <c r="L1023" s="1">
        <v>27.57</v>
      </c>
      <c r="M1023" s="1">
        <v>480917.0</v>
      </c>
      <c r="N1023" s="1">
        <v>3.58</v>
      </c>
      <c r="O1023" s="1">
        <v>1936506.0</v>
      </c>
      <c r="P1023" s="1">
        <v>12.45</v>
      </c>
      <c r="Q1023" s="1">
        <v>1734119.0</v>
      </c>
      <c r="R1023" s="1">
        <v>5.59</v>
      </c>
      <c r="S1023" s="1">
        <v>568550.0</v>
      </c>
      <c r="T1023" s="1">
        <v>17.95</v>
      </c>
      <c r="U1023" s="1">
        <v>352280.0</v>
      </c>
    </row>
    <row r="1024" ht="13.5" customHeight="1">
      <c r="A1024" s="1">
        <v>43427.0</v>
      </c>
      <c r="B1024" s="1">
        <v>17.4</v>
      </c>
      <c r="C1024" s="1">
        <v>2745656.0</v>
      </c>
      <c r="D1024" s="1">
        <v>47.63</v>
      </c>
      <c r="E1024" s="1">
        <v>527109.0</v>
      </c>
      <c r="F1024" s="1">
        <v>4.3593</v>
      </c>
      <c r="G1024" s="1">
        <v>1302.0</v>
      </c>
      <c r="H1024" s="1">
        <v>21.07</v>
      </c>
      <c r="I1024" s="1">
        <v>809072.0</v>
      </c>
      <c r="J1024" s="1">
        <v>91.18</v>
      </c>
      <c r="K1024" s="1">
        <v>435587.0</v>
      </c>
      <c r="L1024" s="1">
        <v>26.45</v>
      </c>
      <c r="M1024" s="1">
        <v>1335855.0</v>
      </c>
      <c r="N1024" s="1">
        <v>3.56</v>
      </c>
      <c r="O1024" s="1">
        <v>3129702.0</v>
      </c>
      <c r="P1024" s="1">
        <v>11.8</v>
      </c>
      <c r="Q1024" s="1">
        <v>4872680.0</v>
      </c>
      <c r="R1024" s="1">
        <v>5.44</v>
      </c>
      <c r="S1024" s="1">
        <v>1631505.0</v>
      </c>
      <c r="T1024" s="1">
        <v>17.43</v>
      </c>
      <c r="U1024" s="1">
        <v>371913.0</v>
      </c>
    </row>
    <row r="1025" ht="13.5" customHeight="1">
      <c r="A1025" s="1">
        <v>43430.0</v>
      </c>
      <c r="B1025" s="1">
        <v>17.27</v>
      </c>
      <c r="C1025" s="1">
        <v>4314250.0</v>
      </c>
      <c r="D1025" s="1">
        <v>47.25</v>
      </c>
      <c r="E1025" s="1">
        <v>846116.0</v>
      </c>
      <c r="F1025" s="1">
        <v>4.3972</v>
      </c>
      <c r="G1025" s="1">
        <v>13950.0</v>
      </c>
      <c r="H1025" s="1">
        <v>20.86</v>
      </c>
      <c r="I1025" s="1">
        <v>975957.0</v>
      </c>
      <c r="J1025" s="1">
        <v>91.11</v>
      </c>
      <c r="K1025" s="1">
        <v>580454.0</v>
      </c>
      <c r="L1025" s="1">
        <v>26.63</v>
      </c>
      <c r="M1025" s="1">
        <v>2566689.0</v>
      </c>
      <c r="N1025" s="1">
        <v>3.52</v>
      </c>
      <c r="O1025" s="1">
        <v>4883371.0</v>
      </c>
      <c r="P1025" s="1">
        <v>11.84</v>
      </c>
      <c r="Q1025" s="1">
        <v>3410170.0</v>
      </c>
      <c r="R1025" s="1">
        <v>5.3</v>
      </c>
      <c r="S1025" s="1">
        <v>4751313.0</v>
      </c>
      <c r="T1025" s="1">
        <v>17.01</v>
      </c>
      <c r="U1025" s="1">
        <v>523207.0</v>
      </c>
    </row>
    <row r="1026" ht="13.5" customHeight="1">
      <c r="A1026" s="1">
        <v>43431.0</v>
      </c>
      <c r="B1026" s="1">
        <v>16.93</v>
      </c>
      <c r="C1026" s="1">
        <v>4256588.0</v>
      </c>
      <c r="D1026" s="1">
        <v>46.46</v>
      </c>
      <c r="E1026" s="1">
        <v>890806.0</v>
      </c>
      <c r="F1026" s="1">
        <v>4.4162</v>
      </c>
      <c r="G1026" s="1">
        <v>27996.0</v>
      </c>
      <c r="H1026" s="1">
        <v>20.37</v>
      </c>
      <c r="I1026" s="1">
        <v>1399091.0</v>
      </c>
      <c r="J1026" s="1">
        <v>89.51</v>
      </c>
      <c r="K1026" s="1">
        <v>839876.0</v>
      </c>
      <c r="L1026" s="1">
        <v>25.79</v>
      </c>
      <c r="M1026" s="1">
        <v>3384690.0</v>
      </c>
      <c r="N1026" s="1">
        <v>3.43</v>
      </c>
      <c r="O1026" s="1">
        <v>5226221.0</v>
      </c>
      <c r="P1026" s="1">
        <v>11.61</v>
      </c>
      <c r="Q1026" s="1">
        <v>4704967.0</v>
      </c>
      <c r="R1026" s="1">
        <v>5.15</v>
      </c>
      <c r="S1026" s="1">
        <v>2815333.0</v>
      </c>
      <c r="T1026" s="1">
        <v>16.68</v>
      </c>
      <c r="U1026" s="1">
        <v>304618.0</v>
      </c>
    </row>
    <row r="1027" ht="13.5" customHeight="1">
      <c r="A1027" s="1">
        <v>43432.0</v>
      </c>
      <c r="B1027" s="1">
        <v>17.33</v>
      </c>
      <c r="C1027" s="1">
        <v>5567826.0</v>
      </c>
      <c r="D1027" s="1">
        <v>47.13</v>
      </c>
      <c r="E1027" s="1">
        <v>1000360.0</v>
      </c>
      <c r="F1027" s="1">
        <v>4.4541</v>
      </c>
      <c r="G1027" s="1">
        <v>13393.0</v>
      </c>
      <c r="H1027" s="1">
        <v>20.96</v>
      </c>
      <c r="I1027" s="1">
        <v>1382419.0</v>
      </c>
      <c r="J1027" s="1">
        <v>91.06</v>
      </c>
      <c r="K1027" s="1">
        <v>686493.0</v>
      </c>
      <c r="L1027" s="1">
        <v>27.28</v>
      </c>
      <c r="M1027" s="1">
        <v>2434953.0</v>
      </c>
      <c r="N1027" s="1">
        <v>3.62</v>
      </c>
      <c r="O1027" s="1">
        <v>6669626.0</v>
      </c>
      <c r="P1027" s="1">
        <v>12.3</v>
      </c>
      <c r="Q1027" s="1">
        <v>6156408.0</v>
      </c>
      <c r="R1027" s="1">
        <v>5.39</v>
      </c>
      <c r="S1027" s="1">
        <v>4634773.0</v>
      </c>
      <c r="T1027" s="1">
        <v>17.33</v>
      </c>
      <c r="U1027" s="1">
        <v>357701.0</v>
      </c>
    </row>
    <row r="1028" ht="13.5" customHeight="1">
      <c r="A1028" s="1">
        <v>43433.0</v>
      </c>
      <c r="B1028" s="1">
        <v>17.34</v>
      </c>
      <c r="C1028" s="1">
        <v>4495725.0</v>
      </c>
      <c r="D1028" s="1">
        <v>46.4</v>
      </c>
      <c r="E1028" s="1">
        <v>1015795.0</v>
      </c>
      <c r="F1028" s="1">
        <v>4.4636</v>
      </c>
      <c r="G1028" s="1">
        <v>4564.0</v>
      </c>
      <c r="H1028" s="1">
        <v>20.88</v>
      </c>
      <c r="I1028" s="1">
        <v>1479877.0</v>
      </c>
      <c r="J1028" s="1">
        <v>90.64</v>
      </c>
      <c r="K1028" s="1">
        <v>663673.0</v>
      </c>
      <c r="L1028" s="1">
        <v>26.63</v>
      </c>
      <c r="M1028" s="1">
        <v>2627043.0</v>
      </c>
      <c r="N1028" s="1">
        <v>3.64</v>
      </c>
      <c r="O1028" s="1">
        <v>7569181.0</v>
      </c>
      <c r="P1028" s="1">
        <v>12.08</v>
      </c>
      <c r="Q1028" s="1">
        <v>3946332.0</v>
      </c>
      <c r="R1028" s="1">
        <v>5.7</v>
      </c>
      <c r="S1028" s="1">
        <v>7196236.0</v>
      </c>
      <c r="T1028" s="1">
        <v>17.08</v>
      </c>
      <c r="U1028" s="1">
        <v>264557.0</v>
      </c>
    </row>
    <row r="1029" ht="13.5" customHeight="1">
      <c r="A1029" s="1">
        <v>43434.0</v>
      </c>
      <c r="B1029" s="1">
        <v>16.93</v>
      </c>
      <c r="C1029" s="1">
        <v>7113822.0</v>
      </c>
      <c r="D1029" s="1">
        <v>46.73</v>
      </c>
      <c r="E1029" s="1">
        <v>1596455.0</v>
      </c>
      <c r="F1029" s="1">
        <v>4.5015</v>
      </c>
      <c r="G1029" s="1">
        <v>7610.0</v>
      </c>
      <c r="H1029" s="1">
        <v>20.86</v>
      </c>
      <c r="I1029" s="1">
        <v>2617602.0</v>
      </c>
      <c r="J1029" s="1">
        <v>92.0</v>
      </c>
      <c r="K1029" s="1">
        <v>1215543.0</v>
      </c>
      <c r="L1029" s="1">
        <v>26.91</v>
      </c>
      <c r="M1029" s="1">
        <v>2638143.0</v>
      </c>
      <c r="N1029" s="1">
        <v>3.6</v>
      </c>
      <c r="O1029" s="1">
        <v>1.0425272E7</v>
      </c>
      <c r="P1029" s="1">
        <v>12.2</v>
      </c>
      <c r="Q1029" s="1">
        <v>5579284.0</v>
      </c>
      <c r="R1029" s="1">
        <v>5.79</v>
      </c>
      <c r="S1029" s="1">
        <v>6307135.0</v>
      </c>
      <c r="T1029" s="1">
        <v>17.09</v>
      </c>
      <c r="U1029" s="1">
        <v>557693.0</v>
      </c>
    </row>
    <row r="1030" ht="13.5" customHeight="1">
      <c r="A1030" s="1">
        <v>43437.0</v>
      </c>
      <c r="B1030" s="1">
        <v>17.2</v>
      </c>
      <c r="C1030" s="1">
        <v>8277288.0</v>
      </c>
      <c r="D1030" s="1">
        <v>47.35</v>
      </c>
      <c r="E1030" s="1">
        <v>941356.0</v>
      </c>
      <c r="F1030" s="1">
        <v>4.5394</v>
      </c>
      <c r="G1030" s="1">
        <v>44530.0</v>
      </c>
      <c r="H1030" s="1">
        <v>21.34</v>
      </c>
      <c r="I1030" s="1">
        <v>1668063.0</v>
      </c>
      <c r="J1030" s="1">
        <v>91.59</v>
      </c>
      <c r="K1030" s="1">
        <v>712718.0</v>
      </c>
      <c r="L1030" s="1">
        <v>28.19</v>
      </c>
      <c r="M1030" s="1">
        <v>3498562.0</v>
      </c>
      <c r="N1030" s="1">
        <v>3.76</v>
      </c>
      <c r="O1030" s="1">
        <v>6435103.0</v>
      </c>
      <c r="P1030" s="1">
        <v>13.59</v>
      </c>
      <c r="Q1030" s="1">
        <v>6883150.0</v>
      </c>
      <c r="R1030" s="1">
        <v>6.43</v>
      </c>
      <c r="S1030" s="1">
        <v>1.3571308E7</v>
      </c>
      <c r="T1030" s="1">
        <v>17.55</v>
      </c>
      <c r="U1030" s="1">
        <v>388401.0</v>
      </c>
    </row>
    <row r="1031" ht="13.5" customHeight="1">
      <c r="A1031" s="1">
        <v>43438.0</v>
      </c>
      <c r="B1031" s="1">
        <v>17.43</v>
      </c>
      <c r="C1031" s="1">
        <v>5931022.0</v>
      </c>
      <c r="D1031" s="1">
        <v>48.69</v>
      </c>
      <c r="E1031" s="1">
        <v>1324496.0</v>
      </c>
      <c r="F1031" s="1">
        <v>4.5394</v>
      </c>
      <c r="G1031" s="1">
        <v>20213.0</v>
      </c>
      <c r="H1031" s="1">
        <v>21.35</v>
      </c>
      <c r="I1031" s="1">
        <v>1680834.0</v>
      </c>
      <c r="J1031" s="1">
        <v>93.99</v>
      </c>
      <c r="K1031" s="1">
        <v>1088645.0</v>
      </c>
      <c r="L1031" s="1">
        <v>28.78</v>
      </c>
      <c r="M1031" s="1">
        <v>4547394.0</v>
      </c>
      <c r="N1031" s="1">
        <v>3.69</v>
      </c>
      <c r="O1031" s="1">
        <v>1.0662878E7</v>
      </c>
      <c r="P1031" s="1">
        <v>12.88</v>
      </c>
      <c r="Q1031" s="1">
        <v>6737446.0</v>
      </c>
      <c r="R1031" s="1">
        <v>6.22</v>
      </c>
      <c r="S1031" s="1">
        <v>6344097.0</v>
      </c>
      <c r="T1031" s="1">
        <v>17.57</v>
      </c>
      <c r="U1031" s="1">
        <v>555063.0</v>
      </c>
    </row>
    <row r="1032" ht="13.5" customHeight="1">
      <c r="A1032" s="1">
        <v>43439.0</v>
      </c>
      <c r="B1032" s="1">
        <v>17.63</v>
      </c>
      <c r="C1032" s="1">
        <v>2649249.0</v>
      </c>
      <c r="D1032" s="1">
        <v>49.41</v>
      </c>
      <c r="E1032" s="1">
        <v>778936.0</v>
      </c>
      <c r="F1032" s="1">
        <v>4.5109</v>
      </c>
      <c r="G1032" s="1">
        <v>3986.0</v>
      </c>
      <c r="H1032" s="1">
        <v>21.51</v>
      </c>
      <c r="I1032" s="1">
        <v>828527.0</v>
      </c>
      <c r="J1032" s="1">
        <v>93.56</v>
      </c>
      <c r="K1032" s="1">
        <v>283897.0</v>
      </c>
      <c r="L1032" s="1">
        <v>29.88</v>
      </c>
      <c r="M1032" s="1">
        <v>1786595.0</v>
      </c>
      <c r="N1032" s="1">
        <v>3.72</v>
      </c>
      <c r="O1032" s="1">
        <v>4455479.0</v>
      </c>
      <c r="P1032" s="1">
        <v>12.84</v>
      </c>
      <c r="Q1032" s="1">
        <v>2279248.0</v>
      </c>
      <c r="R1032" s="1">
        <v>6.27</v>
      </c>
      <c r="S1032" s="1">
        <v>2482547.0</v>
      </c>
      <c r="T1032" s="1">
        <v>17.97</v>
      </c>
      <c r="U1032" s="1">
        <v>266570.0</v>
      </c>
    </row>
    <row r="1033" ht="13.5" customHeight="1">
      <c r="A1033" s="1">
        <v>43440.0</v>
      </c>
      <c r="B1033" s="1">
        <v>17.87</v>
      </c>
      <c r="C1033" s="1">
        <v>9809316.0</v>
      </c>
      <c r="D1033" s="1">
        <v>51.29</v>
      </c>
      <c r="E1033" s="1">
        <v>2310632.0</v>
      </c>
      <c r="F1033" s="1">
        <v>4.5015</v>
      </c>
      <c r="G1033" s="1">
        <v>30928.0</v>
      </c>
      <c r="H1033" s="1">
        <v>21.68</v>
      </c>
      <c r="I1033" s="1">
        <v>2266571.0</v>
      </c>
      <c r="J1033" s="1">
        <v>94.11</v>
      </c>
      <c r="K1033" s="1">
        <v>1096630.0</v>
      </c>
      <c r="L1033" s="1">
        <v>28.61</v>
      </c>
      <c r="M1033" s="1">
        <v>4607517.0</v>
      </c>
      <c r="N1033" s="1">
        <v>3.79</v>
      </c>
      <c r="O1033" s="1">
        <v>1.3357446E7</v>
      </c>
      <c r="P1033" s="1">
        <v>12.1</v>
      </c>
      <c r="Q1033" s="1">
        <v>8869778.0</v>
      </c>
      <c r="R1033" s="1">
        <v>6.0</v>
      </c>
      <c r="S1033" s="1">
        <v>5471431.0</v>
      </c>
      <c r="T1033" s="1">
        <v>17.88</v>
      </c>
      <c r="U1033" s="1">
        <v>452693.0</v>
      </c>
    </row>
    <row r="1034" ht="13.5" customHeight="1">
      <c r="A1034" s="1">
        <v>43441.0</v>
      </c>
      <c r="B1034" s="1">
        <v>18.22</v>
      </c>
      <c r="C1034" s="1">
        <v>6981111.0</v>
      </c>
      <c r="D1034" s="1">
        <v>53.13</v>
      </c>
      <c r="E1034" s="1">
        <v>2116945.0</v>
      </c>
      <c r="F1034" s="1">
        <v>4.7005</v>
      </c>
      <c r="G1034" s="1">
        <v>25908.0</v>
      </c>
      <c r="H1034" s="1">
        <v>21.99</v>
      </c>
      <c r="I1034" s="1">
        <v>1583760.0</v>
      </c>
      <c r="J1034" s="1">
        <v>96.08</v>
      </c>
      <c r="K1034" s="1">
        <v>832357.0</v>
      </c>
      <c r="L1034" s="1">
        <v>28.55</v>
      </c>
      <c r="M1034" s="1">
        <v>4438072.0</v>
      </c>
      <c r="N1034" s="1">
        <v>3.78</v>
      </c>
      <c r="O1034" s="1">
        <v>1.2425213E7</v>
      </c>
      <c r="P1034" s="1">
        <v>12.09</v>
      </c>
      <c r="Q1034" s="1">
        <v>4055556.0</v>
      </c>
      <c r="R1034" s="1">
        <v>6.0</v>
      </c>
      <c r="S1034" s="1">
        <v>4756561.0</v>
      </c>
      <c r="T1034" s="1">
        <v>18.42</v>
      </c>
      <c r="U1034" s="1">
        <v>576223.0</v>
      </c>
    </row>
    <row r="1035" ht="13.5" customHeight="1">
      <c r="A1035" s="1">
        <v>43444.0</v>
      </c>
      <c r="B1035" s="1">
        <v>18.55</v>
      </c>
      <c r="C1035" s="1">
        <v>1.0858821E7</v>
      </c>
      <c r="D1035" s="1">
        <v>53.1935</v>
      </c>
      <c r="E1035" s="1">
        <v>1709031.0</v>
      </c>
      <c r="F1035" s="1">
        <v>4.6815</v>
      </c>
      <c r="G1035" s="1">
        <v>36449.0</v>
      </c>
      <c r="H1035" s="1">
        <v>22.035</v>
      </c>
      <c r="I1035" s="1">
        <v>1400638.0</v>
      </c>
      <c r="J1035" s="1">
        <v>95.7814</v>
      </c>
      <c r="K1035" s="1">
        <v>1125187.0</v>
      </c>
      <c r="L1035" s="1">
        <v>28.22</v>
      </c>
      <c r="M1035" s="1">
        <v>2705422.0</v>
      </c>
      <c r="N1035" s="1">
        <v>3.84</v>
      </c>
      <c r="O1035" s="1">
        <v>1.140496E7</v>
      </c>
      <c r="P1035" s="1">
        <v>11.7103</v>
      </c>
      <c r="Q1035" s="1">
        <v>4953893.0</v>
      </c>
      <c r="R1035" s="1">
        <v>5.71</v>
      </c>
      <c r="S1035" s="1">
        <v>5239967.0</v>
      </c>
      <c r="T1035" s="1">
        <v>18.37</v>
      </c>
      <c r="U1035" s="1">
        <v>325209.0</v>
      </c>
    </row>
    <row r="1036" ht="13.5" customHeight="1">
      <c r="A1036" s="1">
        <v>43445.0</v>
      </c>
      <c r="B1036" s="1">
        <v>18.22</v>
      </c>
      <c r="C1036" s="1">
        <v>5837956.0</v>
      </c>
      <c r="D1036" s="1">
        <v>52.36</v>
      </c>
      <c r="E1036" s="1">
        <v>1728613.0</v>
      </c>
      <c r="F1036" s="1">
        <v>4.6247</v>
      </c>
      <c r="G1036" s="1">
        <v>30077.0</v>
      </c>
      <c r="H1036" s="1">
        <v>21.93</v>
      </c>
      <c r="I1036" s="1">
        <v>1506766.0</v>
      </c>
      <c r="J1036" s="1">
        <v>94.76</v>
      </c>
      <c r="K1036" s="1">
        <v>803086.0</v>
      </c>
      <c r="L1036" s="1">
        <v>29.32</v>
      </c>
      <c r="M1036" s="1">
        <v>3775021.0</v>
      </c>
      <c r="N1036" s="1">
        <v>3.8</v>
      </c>
      <c r="O1036" s="1">
        <v>8565615.0</v>
      </c>
      <c r="P1036" s="1">
        <v>12.47</v>
      </c>
      <c r="Q1036" s="1">
        <v>7841792.0</v>
      </c>
      <c r="R1036" s="1">
        <v>5.73</v>
      </c>
      <c r="S1036" s="1">
        <v>5879900.0</v>
      </c>
      <c r="T1036" s="1">
        <v>18.25</v>
      </c>
      <c r="U1036" s="1">
        <v>419310.0</v>
      </c>
    </row>
    <row r="1037" ht="13.5" customHeight="1">
      <c r="A1037" s="1">
        <v>43446.0</v>
      </c>
      <c r="B1037" s="1">
        <v>18.75</v>
      </c>
      <c r="C1037" s="1">
        <v>7228701.0</v>
      </c>
      <c r="D1037" s="1">
        <v>52.74</v>
      </c>
      <c r="E1037" s="1">
        <v>1228247.0</v>
      </c>
      <c r="F1037" s="1">
        <v>4.7952</v>
      </c>
      <c r="G1037" s="1">
        <v>46458.0</v>
      </c>
      <c r="H1037" s="1">
        <v>22.22</v>
      </c>
      <c r="I1037" s="1">
        <v>2341530.0</v>
      </c>
      <c r="J1037" s="1">
        <v>95.95</v>
      </c>
      <c r="K1037" s="1">
        <v>958926.0</v>
      </c>
      <c r="L1037" s="1">
        <v>29.87</v>
      </c>
      <c r="M1037" s="1">
        <v>4316891.0</v>
      </c>
      <c r="N1037" s="1">
        <v>3.85</v>
      </c>
      <c r="O1037" s="1">
        <v>8491296.0</v>
      </c>
      <c r="P1037" s="1">
        <v>12.47</v>
      </c>
      <c r="Q1037" s="1">
        <v>9156725.0</v>
      </c>
      <c r="R1037" s="1">
        <v>5.71</v>
      </c>
      <c r="S1037" s="1">
        <v>1.1776892E7</v>
      </c>
      <c r="T1037" s="1">
        <v>18.85</v>
      </c>
      <c r="U1037" s="1">
        <v>528244.0</v>
      </c>
    </row>
    <row r="1038" ht="13.5" customHeight="1">
      <c r="A1038" s="1">
        <v>43447.0</v>
      </c>
      <c r="B1038" s="1">
        <v>18.85</v>
      </c>
      <c r="C1038" s="1">
        <v>5773687.0</v>
      </c>
      <c r="D1038" s="1">
        <v>53.45</v>
      </c>
      <c r="E1038" s="1">
        <v>1882922.0</v>
      </c>
      <c r="F1038" s="1">
        <v>4.691</v>
      </c>
      <c r="G1038" s="1">
        <v>100796.0</v>
      </c>
      <c r="H1038" s="1">
        <v>22.16</v>
      </c>
      <c r="I1038" s="1">
        <v>1115579.0</v>
      </c>
      <c r="J1038" s="1">
        <v>97.76</v>
      </c>
      <c r="K1038" s="1">
        <v>1006521.0</v>
      </c>
      <c r="L1038" s="1">
        <v>30.24</v>
      </c>
      <c r="M1038" s="1">
        <v>3356317.0</v>
      </c>
      <c r="N1038" s="1">
        <v>3.88</v>
      </c>
      <c r="O1038" s="1">
        <v>7275575.0</v>
      </c>
      <c r="P1038" s="1">
        <v>12.39</v>
      </c>
      <c r="Q1038" s="1">
        <v>3948495.0</v>
      </c>
      <c r="R1038" s="1">
        <v>5.8</v>
      </c>
      <c r="S1038" s="1">
        <v>5918067.0</v>
      </c>
      <c r="T1038" s="1">
        <v>18.98</v>
      </c>
      <c r="U1038" s="1">
        <v>601399.0</v>
      </c>
    </row>
    <row r="1039" ht="13.5" customHeight="1">
      <c r="A1039" s="1">
        <v>43448.0</v>
      </c>
      <c r="B1039" s="1">
        <v>18.25</v>
      </c>
      <c r="C1039" s="1">
        <v>9123668.0</v>
      </c>
      <c r="D1039" s="1">
        <v>51.92</v>
      </c>
      <c r="E1039" s="1">
        <v>1582938.0</v>
      </c>
      <c r="F1039" s="1">
        <v>4.691</v>
      </c>
      <c r="G1039" s="1">
        <v>20961.0</v>
      </c>
      <c r="H1039" s="1">
        <v>25.34</v>
      </c>
      <c r="I1039" s="1">
        <v>6767379.0</v>
      </c>
      <c r="J1039" s="1">
        <v>96.22</v>
      </c>
      <c r="K1039" s="1">
        <v>1081348.0</v>
      </c>
      <c r="L1039" s="1">
        <v>29.76</v>
      </c>
      <c r="M1039" s="1">
        <v>2909531.0</v>
      </c>
      <c r="N1039" s="1">
        <v>3.85</v>
      </c>
      <c r="O1039" s="1">
        <v>7073767.0</v>
      </c>
      <c r="P1039" s="1">
        <v>11.7</v>
      </c>
      <c r="Q1039" s="1">
        <v>4936329.0</v>
      </c>
      <c r="R1039" s="1">
        <v>5.69</v>
      </c>
      <c r="S1039" s="1">
        <v>3487387.0</v>
      </c>
      <c r="T1039" s="1">
        <v>18.8</v>
      </c>
      <c r="U1039" s="1">
        <v>582262.0</v>
      </c>
    </row>
    <row r="1040" ht="13.5" customHeight="1">
      <c r="A1040" s="1">
        <v>43451.0</v>
      </c>
      <c r="B1040" s="1">
        <v>18.3</v>
      </c>
      <c r="C1040" s="1">
        <v>9181100.0</v>
      </c>
      <c r="D1040" s="1">
        <v>52.88</v>
      </c>
      <c r="E1040" s="1">
        <v>1461501.0</v>
      </c>
      <c r="F1040" s="1">
        <v>4.7005</v>
      </c>
      <c r="G1040" s="1">
        <v>29238.0</v>
      </c>
      <c r="H1040" s="1">
        <v>25.54</v>
      </c>
      <c r="I1040" s="1">
        <v>2983679.0</v>
      </c>
      <c r="J1040" s="1">
        <v>95.93</v>
      </c>
      <c r="K1040" s="1">
        <v>838526.0</v>
      </c>
      <c r="L1040" s="1">
        <v>29.3245</v>
      </c>
      <c r="M1040" s="1">
        <v>2362619.0</v>
      </c>
      <c r="N1040" s="1">
        <v>4.07</v>
      </c>
      <c r="O1040" s="1">
        <v>7900436.0</v>
      </c>
      <c r="P1040" s="1">
        <v>10.97</v>
      </c>
      <c r="Q1040" s="1">
        <v>4831843.0</v>
      </c>
      <c r="R1040" s="1">
        <v>5.79</v>
      </c>
      <c r="S1040" s="1">
        <v>5926811.0</v>
      </c>
      <c r="T1040" s="1">
        <v>19.26</v>
      </c>
      <c r="U1040" s="1">
        <v>479082.0</v>
      </c>
    </row>
    <row r="1041" ht="13.5" customHeight="1">
      <c r="A1041" s="1">
        <v>43452.0</v>
      </c>
      <c r="B1041" s="1">
        <v>18.71</v>
      </c>
      <c r="C1041" s="1">
        <v>1.1427715E7</v>
      </c>
      <c r="D1041" s="1">
        <v>54.35</v>
      </c>
      <c r="E1041" s="1">
        <v>1791691.0</v>
      </c>
      <c r="F1041" s="1">
        <v>4.672</v>
      </c>
      <c r="G1041" s="1">
        <v>63732.0</v>
      </c>
      <c r="H1041" s="1">
        <v>26.7</v>
      </c>
      <c r="I1041" s="1">
        <v>4292513.0</v>
      </c>
      <c r="J1041" s="1">
        <v>97.6</v>
      </c>
      <c r="K1041" s="1">
        <v>1477254.0</v>
      </c>
      <c r="L1041" s="1">
        <v>29.14</v>
      </c>
      <c r="M1041" s="1">
        <v>3711182.0</v>
      </c>
      <c r="N1041" s="1">
        <v>4.14</v>
      </c>
      <c r="O1041" s="1">
        <v>1.730052E7</v>
      </c>
      <c r="P1041" s="1">
        <v>11.05</v>
      </c>
      <c r="Q1041" s="1">
        <v>7440436.0</v>
      </c>
      <c r="R1041" s="1">
        <v>5.68</v>
      </c>
      <c r="S1041" s="1">
        <v>6084216.0</v>
      </c>
      <c r="T1041" s="1">
        <v>19.71</v>
      </c>
      <c r="U1041" s="1">
        <v>534205.0</v>
      </c>
    </row>
    <row r="1042" ht="13.5" customHeight="1">
      <c r="A1042" s="1">
        <v>43453.0</v>
      </c>
      <c r="B1042" s="1">
        <v>17.34</v>
      </c>
      <c r="C1042" s="1">
        <v>1.174337E7</v>
      </c>
      <c r="D1042" s="1">
        <v>51.6</v>
      </c>
      <c r="E1042" s="1">
        <v>2369317.0</v>
      </c>
      <c r="F1042" s="1">
        <v>4.6531</v>
      </c>
      <c r="G1042" s="1">
        <v>59969.0</v>
      </c>
      <c r="H1042" s="1">
        <v>25.31</v>
      </c>
      <c r="I1042" s="1">
        <v>3607196.0</v>
      </c>
      <c r="J1042" s="1">
        <v>93.08</v>
      </c>
      <c r="K1042" s="1">
        <v>1359238.0</v>
      </c>
      <c r="L1042" s="1">
        <v>28.03</v>
      </c>
      <c r="M1042" s="1">
        <v>3425946.0</v>
      </c>
      <c r="N1042" s="1">
        <v>3.86</v>
      </c>
      <c r="O1042" s="1">
        <v>1.5124692E7</v>
      </c>
      <c r="P1042" s="1">
        <v>10.2</v>
      </c>
      <c r="Q1042" s="1">
        <v>6569980.0</v>
      </c>
      <c r="R1042" s="1">
        <v>5.46</v>
      </c>
      <c r="S1042" s="1">
        <v>5059394.0</v>
      </c>
      <c r="T1042" s="1">
        <v>18.58</v>
      </c>
      <c r="U1042" s="1">
        <v>708204.0</v>
      </c>
    </row>
    <row r="1043" ht="13.5" customHeight="1">
      <c r="A1043" s="1">
        <v>43454.0</v>
      </c>
      <c r="B1043" s="1">
        <v>18.1</v>
      </c>
      <c r="C1043" s="1">
        <v>9018930.0</v>
      </c>
      <c r="D1043" s="1">
        <v>54.55</v>
      </c>
      <c r="E1043" s="1">
        <v>2206671.0</v>
      </c>
      <c r="F1043" s="1">
        <v>4.691</v>
      </c>
      <c r="G1043" s="1">
        <v>25657.0</v>
      </c>
      <c r="H1043" s="1">
        <v>26.07</v>
      </c>
      <c r="I1043" s="1">
        <v>4293812.0</v>
      </c>
      <c r="J1043" s="1">
        <v>95.67</v>
      </c>
      <c r="K1043" s="1">
        <v>1116052.0</v>
      </c>
      <c r="L1043" s="1">
        <v>28.42</v>
      </c>
      <c r="M1043" s="1">
        <v>2934552.0</v>
      </c>
      <c r="N1043" s="1">
        <v>4.21</v>
      </c>
      <c r="O1043" s="1">
        <v>1.8426538E7</v>
      </c>
      <c r="P1043" s="1">
        <v>10.41</v>
      </c>
      <c r="Q1043" s="1">
        <v>4827546.0</v>
      </c>
      <c r="R1043" s="1">
        <v>5.45</v>
      </c>
      <c r="S1043" s="1">
        <v>2996886.0</v>
      </c>
      <c r="T1043" s="1">
        <v>19.38</v>
      </c>
      <c r="U1043" s="1">
        <v>745244.0</v>
      </c>
    </row>
    <row r="1044" ht="13.5" customHeight="1">
      <c r="A1044" s="1">
        <v>43455.0</v>
      </c>
      <c r="B1044" s="1">
        <v>17.85</v>
      </c>
      <c r="C1044" s="1">
        <v>1.2699475E7</v>
      </c>
      <c r="D1044" s="1">
        <v>54.09</v>
      </c>
      <c r="E1044" s="1">
        <v>2473324.0</v>
      </c>
      <c r="F1044" s="1">
        <v>4.6247</v>
      </c>
      <c r="G1044" s="1">
        <v>31335.0</v>
      </c>
      <c r="H1044" s="1">
        <v>25.73</v>
      </c>
      <c r="I1044" s="1">
        <v>4130407.0</v>
      </c>
      <c r="J1044" s="1">
        <v>94.09</v>
      </c>
      <c r="K1044" s="1">
        <v>2258080.0</v>
      </c>
      <c r="L1044" s="1">
        <v>28.2</v>
      </c>
      <c r="M1044" s="1">
        <v>4600582.0</v>
      </c>
      <c r="N1044" s="1">
        <v>4.22</v>
      </c>
      <c r="O1044" s="1">
        <v>2.6869186E7</v>
      </c>
      <c r="P1044" s="1">
        <v>10.35</v>
      </c>
      <c r="Q1044" s="1">
        <v>9968533.0</v>
      </c>
      <c r="R1044" s="1">
        <v>5.34</v>
      </c>
      <c r="S1044" s="1">
        <v>5175882.0</v>
      </c>
      <c r="T1044" s="1">
        <v>19.07</v>
      </c>
      <c r="U1044" s="1">
        <v>570956.0</v>
      </c>
    </row>
    <row r="1045" ht="13.5" customHeight="1">
      <c r="A1045" s="1">
        <v>43458.0</v>
      </c>
      <c r="B1045" s="1">
        <v>18.63</v>
      </c>
      <c r="C1045" s="1">
        <v>3595295.0</v>
      </c>
      <c r="D1045" s="1">
        <v>55.57</v>
      </c>
      <c r="E1045" s="1">
        <v>920351.0</v>
      </c>
      <c r="F1045" s="1">
        <v>4.6531</v>
      </c>
      <c r="G1045" s="1">
        <v>25982.0</v>
      </c>
      <c r="H1045" s="1">
        <v>26.35</v>
      </c>
      <c r="I1045" s="1">
        <v>1089215.0</v>
      </c>
      <c r="J1045" s="1">
        <v>96.1</v>
      </c>
      <c r="K1045" s="1">
        <v>512372.0</v>
      </c>
      <c r="L1045" s="1">
        <v>27.85</v>
      </c>
      <c r="M1045" s="1">
        <v>1265689.0</v>
      </c>
      <c r="N1045" s="1">
        <v>4.53</v>
      </c>
      <c r="O1045" s="1">
        <v>1.0485318E7</v>
      </c>
      <c r="P1045" s="1">
        <v>10.7</v>
      </c>
      <c r="Q1045" s="1">
        <v>1690946.0</v>
      </c>
      <c r="R1045" s="1">
        <v>5.42</v>
      </c>
      <c r="S1045" s="1">
        <v>1496668.0</v>
      </c>
      <c r="T1045" s="1">
        <v>19.66</v>
      </c>
      <c r="U1045" s="1">
        <v>396639.0</v>
      </c>
    </row>
    <row r="1046" ht="13.5" customHeight="1">
      <c r="A1046" s="1">
        <v>43459.0</v>
      </c>
      <c r="B1046" s="1">
        <v>18.63</v>
      </c>
      <c r="C1046" s="1">
        <v>3595295.0</v>
      </c>
      <c r="D1046" s="1">
        <v>55.57</v>
      </c>
      <c r="E1046" s="1">
        <v>920351.0</v>
      </c>
      <c r="F1046" s="1">
        <v>4.6531</v>
      </c>
      <c r="G1046" s="1">
        <v>25982.0</v>
      </c>
      <c r="H1046" s="1">
        <v>26.35</v>
      </c>
      <c r="I1046" s="1">
        <v>1089215.0</v>
      </c>
      <c r="J1046" s="1">
        <v>96.1</v>
      </c>
      <c r="K1046" s="1">
        <v>512372.0</v>
      </c>
      <c r="L1046" s="1">
        <v>27.85</v>
      </c>
      <c r="M1046" s="1">
        <v>1265689.0</v>
      </c>
      <c r="N1046" s="1">
        <v>4.53</v>
      </c>
      <c r="O1046" s="1">
        <v>1.0485318E7</v>
      </c>
      <c r="P1046" s="1">
        <v>10.7</v>
      </c>
      <c r="Q1046" s="1">
        <v>1690946.0</v>
      </c>
      <c r="R1046" s="1">
        <v>5.42</v>
      </c>
      <c r="S1046" s="1">
        <v>1496668.0</v>
      </c>
      <c r="T1046" s="1">
        <v>19.66</v>
      </c>
      <c r="U1046" s="1">
        <v>396639.0</v>
      </c>
    </row>
    <row r="1047" ht="13.5" customHeight="1">
      <c r="A1047" s="1">
        <v>43460.0</v>
      </c>
      <c r="B1047" s="1">
        <v>18.63</v>
      </c>
      <c r="C1047" s="1">
        <v>3595295.0</v>
      </c>
      <c r="D1047" s="1">
        <v>55.57</v>
      </c>
      <c r="E1047" s="1">
        <v>920351.0</v>
      </c>
      <c r="F1047" s="1">
        <v>4.6531</v>
      </c>
      <c r="G1047" s="1">
        <v>25982.0</v>
      </c>
      <c r="H1047" s="1">
        <v>26.35</v>
      </c>
      <c r="I1047" s="1">
        <v>1089215.0</v>
      </c>
      <c r="J1047" s="1">
        <v>96.1</v>
      </c>
      <c r="K1047" s="1">
        <v>512372.0</v>
      </c>
      <c r="L1047" s="1">
        <v>27.85</v>
      </c>
      <c r="M1047" s="1">
        <v>1265689.0</v>
      </c>
      <c r="N1047" s="1">
        <v>4.53</v>
      </c>
      <c r="O1047" s="1">
        <v>1.0485318E7</v>
      </c>
      <c r="P1047" s="1">
        <v>10.7</v>
      </c>
      <c r="Q1047" s="1">
        <v>1690946.0</v>
      </c>
      <c r="R1047" s="1">
        <v>5.42</v>
      </c>
      <c r="S1047" s="1">
        <v>1496668.0</v>
      </c>
      <c r="T1047" s="1">
        <v>19.66</v>
      </c>
      <c r="U1047" s="1">
        <v>396639.0</v>
      </c>
    </row>
    <row r="1048" ht="13.5" customHeight="1">
      <c r="A1048" s="1">
        <v>43461.0</v>
      </c>
      <c r="B1048" s="1">
        <v>18.67</v>
      </c>
      <c r="C1048" s="1">
        <v>8007924.0</v>
      </c>
      <c r="D1048" s="1">
        <v>55.66</v>
      </c>
      <c r="E1048" s="1">
        <v>1056580.0</v>
      </c>
      <c r="F1048" s="1">
        <v>4.7194</v>
      </c>
      <c r="G1048" s="1">
        <v>104880.0</v>
      </c>
      <c r="H1048" s="1">
        <v>26.54</v>
      </c>
      <c r="I1048" s="1">
        <v>1477573.0</v>
      </c>
      <c r="J1048" s="1">
        <v>95.98</v>
      </c>
      <c r="K1048" s="1">
        <v>936271.0</v>
      </c>
      <c r="L1048" s="1">
        <v>29.46</v>
      </c>
      <c r="M1048" s="1">
        <v>2094352.0</v>
      </c>
      <c r="N1048" s="1">
        <v>4.39</v>
      </c>
      <c r="O1048" s="1">
        <v>5820604.0</v>
      </c>
      <c r="P1048" s="1">
        <v>11.04</v>
      </c>
      <c r="Q1048" s="1">
        <v>3557441.0</v>
      </c>
      <c r="R1048" s="1">
        <v>5.55</v>
      </c>
      <c r="S1048" s="1">
        <v>4031176.0</v>
      </c>
      <c r="T1048" s="1">
        <v>19.84</v>
      </c>
      <c r="U1048" s="1">
        <v>534504.0</v>
      </c>
    </row>
    <row r="1049" ht="13.5" customHeight="1">
      <c r="A1049" s="1">
        <v>43462.0</v>
      </c>
      <c r="B1049" s="1">
        <v>17.63</v>
      </c>
      <c r="C1049" s="1">
        <v>4.3071404E7</v>
      </c>
      <c r="D1049" s="1">
        <v>55.01</v>
      </c>
      <c r="E1049" s="1">
        <v>1198250.0</v>
      </c>
      <c r="F1049" s="1">
        <v>4.7573</v>
      </c>
      <c r="G1049" s="1">
        <v>57271.0</v>
      </c>
      <c r="H1049" s="1">
        <v>26.46</v>
      </c>
      <c r="I1049" s="1">
        <v>1901404.0</v>
      </c>
      <c r="J1049" s="1">
        <v>94.8</v>
      </c>
      <c r="K1049" s="1">
        <v>867049.0</v>
      </c>
      <c r="L1049" s="1">
        <v>28.78</v>
      </c>
      <c r="M1049" s="1">
        <v>2439281.0</v>
      </c>
      <c r="N1049" s="1">
        <v>4.35</v>
      </c>
      <c r="O1049" s="1">
        <v>7633359.0</v>
      </c>
      <c r="P1049" s="1">
        <v>10.77</v>
      </c>
      <c r="Q1049" s="1">
        <v>4256134.0</v>
      </c>
      <c r="R1049" s="1">
        <v>5.52</v>
      </c>
      <c r="S1049" s="1">
        <v>3364027.0</v>
      </c>
      <c r="T1049" s="1">
        <v>19.75</v>
      </c>
      <c r="U1049" s="1">
        <v>513697.0</v>
      </c>
    </row>
    <row r="1050" ht="13.5" customHeight="1">
      <c r="A1050" s="1">
        <v>43465.0</v>
      </c>
      <c r="B1050" s="1">
        <v>18.43</v>
      </c>
      <c r="C1050" s="1">
        <v>1.7536805E7</v>
      </c>
      <c r="D1050" s="1">
        <v>55.1</v>
      </c>
      <c r="E1050" s="1">
        <v>1288369.0</v>
      </c>
      <c r="F1050" s="1">
        <v>4.7289</v>
      </c>
      <c r="G1050" s="1">
        <v>10262.0</v>
      </c>
      <c r="H1050" s="1">
        <v>26.65</v>
      </c>
      <c r="I1050" s="1">
        <v>1247620.0</v>
      </c>
      <c r="J1050" s="1">
        <v>95.73</v>
      </c>
      <c r="K1050" s="1">
        <v>626306.0</v>
      </c>
      <c r="L1050" s="1">
        <v>29.39</v>
      </c>
      <c r="M1050" s="1">
        <v>1786302.0</v>
      </c>
      <c r="N1050" s="1">
        <v>4.4</v>
      </c>
      <c r="O1050" s="1">
        <v>7243918.0</v>
      </c>
      <c r="P1050" s="1">
        <v>11.04</v>
      </c>
      <c r="Q1050" s="1">
        <v>2573426.0</v>
      </c>
      <c r="R1050" s="1">
        <v>5.64</v>
      </c>
      <c r="S1050" s="1">
        <v>2331388.0</v>
      </c>
      <c r="T1050" s="1">
        <v>19.93</v>
      </c>
      <c r="U1050" s="1">
        <v>380177.0</v>
      </c>
    </row>
    <row r="1051" ht="13.5" customHeight="1">
      <c r="A1051" s="1">
        <v>43466.0</v>
      </c>
      <c r="B1051" s="1">
        <v>18.43</v>
      </c>
      <c r="C1051" s="1">
        <v>1.7536805E7</v>
      </c>
      <c r="D1051" s="1">
        <v>55.1</v>
      </c>
      <c r="E1051" s="1">
        <v>1288369.0</v>
      </c>
      <c r="F1051" s="1">
        <v>4.7289</v>
      </c>
      <c r="G1051" s="1">
        <v>10262.0</v>
      </c>
      <c r="H1051" s="1">
        <v>26.65</v>
      </c>
      <c r="I1051" s="1">
        <v>1247620.0</v>
      </c>
      <c r="J1051" s="1">
        <v>95.73</v>
      </c>
      <c r="K1051" s="1">
        <v>626306.0</v>
      </c>
      <c r="L1051" s="1">
        <v>29.39</v>
      </c>
      <c r="M1051" s="1">
        <v>1786302.0</v>
      </c>
      <c r="N1051" s="1">
        <v>4.4</v>
      </c>
      <c r="O1051" s="1">
        <v>7243918.0</v>
      </c>
      <c r="P1051" s="1">
        <v>11.04</v>
      </c>
      <c r="Q1051" s="1">
        <v>2573426.0</v>
      </c>
      <c r="R1051" s="1">
        <v>5.64</v>
      </c>
      <c r="S1051" s="1">
        <v>2331388.0</v>
      </c>
      <c r="T1051" s="1">
        <v>19.93</v>
      </c>
      <c r="U1051" s="1">
        <v>380177.0</v>
      </c>
    </row>
    <row r="1052" ht="13.5" customHeight="1">
      <c r="A1052" s="1">
        <v>43467.0</v>
      </c>
      <c r="B1052" s="1">
        <v>17.83</v>
      </c>
      <c r="C1052" s="1">
        <v>5.42531E7</v>
      </c>
      <c r="D1052" s="1">
        <v>54.81</v>
      </c>
      <c r="E1052" s="1">
        <v>1514513.0</v>
      </c>
      <c r="F1052" s="1">
        <v>4.7194</v>
      </c>
      <c r="G1052" s="1">
        <v>40221.0</v>
      </c>
      <c r="H1052" s="1">
        <v>26.17</v>
      </c>
      <c r="I1052" s="1">
        <v>1778643.0</v>
      </c>
      <c r="J1052" s="1">
        <v>95.27</v>
      </c>
      <c r="K1052" s="1">
        <v>636806.0</v>
      </c>
      <c r="L1052" s="1">
        <v>28.51</v>
      </c>
      <c r="M1052" s="1">
        <v>2279999.0</v>
      </c>
      <c r="N1052" s="1">
        <v>4.39</v>
      </c>
      <c r="O1052" s="1">
        <v>8638386.0</v>
      </c>
      <c r="P1052" s="1">
        <v>10.56</v>
      </c>
      <c r="Q1052" s="1">
        <v>4492506.0</v>
      </c>
      <c r="R1052" s="1">
        <v>5.77</v>
      </c>
      <c r="S1052" s="1">
        <v>4337072.0</v>
      </c>
      <c r="T1052" s="1">
        <v>19.86</v>
      </c>
      <c r="U1052" s="1">
        <v>396269.0</v>
      </c>
    </row>
    <row r="1053" ht="13.5" customHeight="1">
      <c r="A1053" s="1">
        <v>43468.0</v>
      </c>
      <c r="B1053" s="1">
        <v>17.57</v>
      </c>
      <c r="C1053" s="1">
        <v>1.4366285E7</v>
      </c>
      <c r="D1053" s="1">
        <v>55.6</v>
      </c>
      <c r="E1053" s="1">
        <v>1172471.0</v>
      </c>
      <c r="F1053" s="1">
        <v>4.7479</v>
      </c>
      <c r="G1053" s="1">
        <v>17371.0</v>
      </c>
      <c r="H1053" s="1">
        <v>26.55</v>
      </c>
      <c r="I1053" s="1">
        <v>1843626.0</v>
      </c>
      <c r="J1053" s="1">
        <v>96.0</v>
      </c>
      <c r="K1053" s="1">
        <v>888958.0</v>
      </c>
      <c r="L1053" s="1">
        <v>26.78</v>
      </c>
      <c r="M1053" s="1">
        <v>3341422.0</v>
      </c>
      <c r="N1053" s="1">
        <v>4.38</v>
      </c>
      <c r="O1053" s="1">
        <v>8673134.0</v>
      </c>
      <c r="P1053" s="1">
        <v>9.61</v>
      </c>
      <c r="Q1053" s="1">
        <v>7891919.0</v>
      </c>
      <c r="R1053" s="1">
        <v>5.49</v>
      </c>
      <c r="S1053" s="1">
        <v>5014523.0</v>
      </c>
      <c r="T1053" s="1">
        <v>19.98</v>
      </c>
      <c r="U1053" s="1">
        <v>541760.0</v>
      </c>
    </row>
    <row r="1054" ht="13.5" customHeight="1">
      <c r="A1054" s="1">
        <v>43469.0</v>
      </c>
      <c r="B1054" s="1">
        <v>17.55</v>
      </c>
      <c r="C1054" s="1">
        <v>1.1626148E7</v>
      </c>
      <c r="D1054" s="1">
        <v>54.23</v>
      </c>
      <c r="E1054" s="1">
        <v>2124746.0</v>
      </c>
      <c r="F1054" s="1">
        <v>4.7479</v>
      </c>
      <c r="G1054" s="1">
        <v>44841.0</v>
      </c>
      <c r="H1054" s="1">
        <v>25.93</v>
      </c>
      <c r="I1054" s="1">
        <v>2093002.0</v>
      </c>
      <c r="J1054" s="1">
        <v>92.72</v>
      </c>
      <c r="K1054" s="1">
        <v>813720.0</v>
      </c>
      <c r="L1054" s="1">
        <v>28.12</v>
      </c>
      <c r="M1054" s="1">
        <v>3208039.0</v>
      </c>
      <c r="N1054" s="1">
        <v>4.36</v>
      </c>
      <c r="O1054" s="1">
        <v>8658559.0</v>
      </c>
      <c r="P1054" s="1">
        <v>10.32</v>
      </c>
      <c r="Q1054" s="1">
        <v>8379189.0</v>
      </c>
      <c r="R1054" s="1">
        <v>5.95</v>
      </c>
      <c r="S1054" s="1">
        <v>7364372.0</v>
      </c>
      <c r="T1054" s="1">
        <v>20.05</v>
      </c>
      <c r="U1054" s="1">
        <v>436260.0</v>
      </c>
    </row>
    <row r="1055" ht="13.5" customHeight="1">
      <c r="A1055" s="1">
        <v>43472.0</v>
      </c>
      <c r="B1055" s="1">
        <v>17.19</v>
      </c>
      <c r="C1055" s="1">
        <v>1.642191E7</v>
      </c>
      <c r="D1055" s="1">
        <v>52.96</v>
      </c>
      <c r="E1055" s="1">
        <v>1378684.0</v>
      </c>
      <c r="F1055" s="1">
        <v>4.6436</v>
      </c>
      <c r="G1055" s="1">
        <v>34460.0</v>
      </c>
      <c r="H1055" s="1">
        <v>25.54</v>
      </c>
      <c r="I1055" s="1">
        <v>2228763.0</v>
      </c>
      <c r="J1055" s="1">
        <v>91.08</v>
      </c>
      <c r="K1055" s="1">
        <v>939788.0</v>
      </c>
      <c r="L1055" s="1">
        <v>28.11</v>
      </c>
      <c r="M1055" s="1">
        <v>2103578.0</v>
      </c>
      <c r="N1055" s="1">
        <v>4.21</v>
      </c>
      <c r="O1055" s="1">
        <v>6058399.0</v>
      </c>
      <c r="P1055" s="1">
        <v>9.99</v>
      </c>
      <c r="Q1055" s="1">
        <v>6964268.0</v>
      </c>
      <c r="R1055" s="1">
        <v>5.77</v>
      </c>
      <c r="S1055" s="1">
        <v>1.004753E7</v>
      </c>
      <c r="T1055" s="1">
        <v>20.12</v>
      </c>
      <c r="U1055" s="1">
        <v>898691.0</v>
      </c>
    </row>
    <row r="1056" ht="13.5" customHeight="1">
      <c r="A1056" s="1">
        <v>43473.0</v>
      </c>
      <c r="B1056" s="1">
        <v>16.32</v>
      </c>
      <c r="C1056" s="1">
        <v>1.66046E7</v>
      </c>
      <c r="D1056" s="1">
        <v>52.6</v>
      </c>
      <c r="E1056" s="1">
        <v>1545526.0</v>
      </c>
      <c r="F1056" s="1">
        <v>4.672</v>
      </c>
      <c r="G1056" s="1">
        <v>17700.0</v>
      </c>
      <c r="H1056" s="1">
        <v>25.65</v>
      </c>
      <c r="I1056" s="1">
        <v>1900545.0</v>
      </c>
      <c r="J1056" s="1">
        <v>90.98</v>
      </c>
      <c r="K1056" s="1">
        <v>846174.0</v>
      </c>
      <c r="L1056" s="1">
        <v>29.24</v>
      </c>
      <c r="M1056" s="1">
        <v>3375382.0</v>
      </c>
      <c r="N1056" s="1">
        <v>4.27</v>
      </c>
      <c r="O1056" s="1">
        <v>1.2973537E7</v>
      </c>
      <c r="P1056" s="1">
        <v>10.83</v>
      </c>
      <c r="Q1056" s="1">
        <v>1.0102047E7</v>
      </c>
      <c r="R1056" s="1">
        <v>5.88</v>
      </c>
      <c r="S1056" s="1">
        <v>3819757.0</v>
      </c>
      <c r="T1056" s="1">
        <v>20.07</v>
      </c>
      <c r="U1056" s="1">
        <v>686838.0</v>
      </c>
    </row>
    <row r="1057" ht="13.5" customHeight="1">
      <c r="A1057" s="1">
        <v>43474.0</v>
      </c>
      <c r="B1057" s="1">
        <v>16.43</v>
      </c>
      <c r="C1057" s="1">
        <v>1.6337467E7</v>
      </c>
      <c r="D1057" s="1">
        <v>53.47</v>
      </c>
      <c r="E1057" s="1">
        <v>1580562.0</v>
      </c>
      <c r="F1057" s="1">
        <v>4.5488</v>
      </c>
      <c r="G1057" s="1">
        <v>55677.0</v>
      </c>
      <c r="H1057" s="1">
        <v>25.75</v>
      </c>
      <c r="I1057" s="1">
        <v>1905374.0</v>
      </c>
      <c r="J1057" s="1">
        <v>92.27</v>
      </c>
      <c r="K1057" s="1">
        <v>659388.0</v>
      </c>
      <c r="L1057" s="1">
        <v>30.21</v>
      </c>
      <c r="M1057" s="1">
        <v>3037213.0</v>
      </c>
      <c r="N1057" s="1">
        <v>4.24</v>
      </c>
      <c r="O1057" s="1">
        <v>5812015.0</v>
      </c>
      <c r="P1057" s="1">
        <v>11.28</v>
      </c>
      <c r="Q1057" s="1">
        <v>7288606.0</v>
      </c>
      <c r="R1057" s="1">
        <v>5.99</v>
      </c>
      <c r="S1057" s="1">
        <v>5809240.0</v>
      </c>
      <c r="T1057" s="1">
        <v>20.4</v>
      </c>
      <c r="U1057" s="1">
        <v>498528.0</v>
      </c>
    </row>
    <row r="1058" ht="13.5" customHeight="1">
      <c r="A1058" s="1">
        <v>43475.0</v>
      </c>
      <c r="B1058" s="1">
        <v>16.37</v>
      </c>
      <c r="C1058" s="1">
        <v>9699082.0</v>
      </c>
      <c r="D1058" s="1">
        <v>52.51</v>
      </c>
      <c r="E1058" s="1">
        <v>1095761.0</v>
      </c>
      <c r="F1058" s="1">
        <v>4.5488</v>
      </c>
      <c r="G1058" s="1">
        <v>25408.0</v>
      </c>
      <c r="H1058" s="1">
        <v>25.51</v>
      </c>
      <c r="I1058" s="1">
        <v>1959591.0</v>
      </c>
      <c r="J1058" s="1">
        <v>92.54</v>
      </c>
      <c r="K1058" s="1">
        <v>1015642.0</v>
      </c>
      <c r="L1058" s="1">
        <v>30.18</v>
      </c>
      <c r="M1058" s="1">
        <v>2715030.0</v>
      </c>
      <c r="N1058" s="1">
        <v>4.19</v>
      </c>
      <c r="O1058" s="1">
        <v>6245987.0</v>
      </c>
      <c r="P1058" s="1">
        <v>10.99</v>
      </c>
      <c r="Q1058" s="1">
        <v>4147395.0</v>
      </c>
      <c r="R1058" s="1">
        <v>5.88</v>
      </c>
      <c r="S1058" s="1">
        <v>2968863.0</v>
      </c>
      <c r="T1058" s="1">
        <v>19.94</v>
      </c>
      <c r="U1058" s="1">
        <v>469021.0</v>
      </c>
    </row>
    <row r="1059" ht="13.5" customHeight="1">
      <c r="A1059" s="1">
        <v>43476.0</v>
      </c>
      <c r="B1059" s="1">
        <v>16.52</v>
      </c>
      <c r="C1059" s="1">
        <v>8156717.0</v>
      </c>
      <c r="D1059" s="1">
        <v>52.84</v>
      </c>
      <c r="E1059" s="1">
        <v>862918.0</v>
      </c>
      <c r="F1059" s="1">
        <v>4.5773</v>
      </c>
      <c r="G1059" s="1">
        <v>35183.0</v>
      </c>
      <c r="H1059" s="1">
        <v>25.65</v>
      </c>
      <c r="I1059" s="1">
        <v>1788543.0</v>
      </c>
      <c r="J1059" s="1">
        <v>93.31</v>
      </c>
      <c r="K1059" s="1">
        <v>518159.0</v>
      </c>
      <c r="L1059" s="1">
        <v>30.22</v>
      </c>
      <c r="M1059" s="1">
        <v>2523027.0</v>
      </c>
      <c r="N1059" s="1">
        <v>4.26</v>
      </c>
      <c r="O1059" s="1">
        <v>5995649.0</v>
      </c>
      <c r="P1059" s="1">
        <v>11.19</v>
      </c>
      <c r="Q1059" s="1">
        <v>4503057.0</v>
      </c>
      <c r="R1059" s="1">
        <v>5.9</v>
      </c>
      <c r="S1059" s="1">
        <v>4494107.0</v>
      </c>
      <c r="T1059" s="1">
        <v>19.86</v>
      </c>
      <c r="U1059" s="1">
        <v>517816.0</v>
      </c>
    </row>
    <row r="1060" ht="13.5" customHeight="1">
      <c r="A1060" s="1">
        <v>43479.0</v>
      </c>
      <c r="B1060" s="1">
        <v>16.32</v>
      </c>
      <c r="C1060" s="1">
        <v>7840410.0</v>
      </c>
      <c r="D1060" s="1">
        <v>52.87</v>
      </c>
      <c r="E1060" s="1">
        <v>904836.0</v>
      </c>
      <c r="F1060" s="1">
        <v>4.5962</v>
      </c>
      <c r="G1060" s="1">
        <v>64722.0</v>
      </c>
      <c r="H1060" s="1">
        <v>25.4</v>
      </c>
      <c r="I1060" s="1">
        <v>1272628.0</v>
      </c>
      <c r="J1060" s="1">
        <v>93.76</v>
      </c>
      <c r="K1060" s="1">
        <v>469887.0</v>
      </c>
      <c r="L1060" s="1">
        <v>30.11</v>
      </c>
      <c r="M1060" s="1">
        <v>1707063.0</v>
      </c>
      <c r="N1060" s="1">
        <v>4.2</v>
      </c>
      <c r="O1060" s="1">
        <v>5491412.0</v>
      </c>
      <c r="P1060" s="1">
        <v>11.03</v>
      </c>
      <c r="Q1060" s="1">
        <v>2325290.0</v>
      </c>
      <c r="R1060" s="1">
        <v>5.9</v>
      </c>
      <c r="S1060" s="1">
        <v>2668649.0</v>
      </c>
      <c r="T1060" s="1">
        <v>19.82</v>
      </c>
      <c r="U1060" s="1">
        <v>415643.0</v>
      </c>
    </row>
    <row r="1061" ht="13.5" customHeight="1">
      <c r="A1061" s="1">
        <v>43480.0</v>
      </c>
      <c r="B1061" s="1">
        <v>15.71</v>
      </c>
      <c r="C1061" s="1">
        <v>9166456.0</v>
      </c>
      <c r="D1061" s="1">
        <v>51.9</v>
      </c>
      <c r="E1061" s="1">
        <v>844350.0</v>
      </c>
      <c r="F1061" s="1">
        <v>4.5962</v>
      </c>
      <c r="G1061" s="1">
        <v>98671.0</v>
      </c>
      <c r="H1061" s="1">
        <v>25.21</v>
      </c>
      <c r="I1061" s="1">
        <v>1717485.0</v>
      </c>
      <c r="J1061" s="1">
        <v>92.81</v>
      </c>
      <c r="K1061" s="1">
        <v>693344.0</v>
      </c>
      <c r="L1061" s="1">
        <v>30.0</v>
      </c>
      <c r="M1061" s="1">
        <v>1818174.0</v>
      </c>
      <c r="N1061" s="1">
        <v>4.11</v>
      </c>
      <c r="O1061" s="1">
        <v>6594221.0</v>
      </c>
      <c r="P1061" s="1">
        <v>10.95</v>
      </c>
      <c r="Q1061" s="1">
        <v>3934964.0</v>
      </c>
      <c r="R1061" s="1">
        <v>5.84</v>
      </c>
      <c r="S1061" s="1">
        <v>4749485.0</v>
      </c>
      <c r="T1061" s="1">
        <v>19.29</v>
      </c>
      <c r="U1061" s="1">
        <v>634896.0</v>
      </c>
    </row>
    <row r="1062" ht="13.5" customHeight="1">
      <c r="A1062" s="1">
        <v>43481.0</v>
      </c>
      <c r="B1062" s="1">
        <v>15.73</v>
      </c>
      <c r="C1062" s="1">
        <v>1.0401233E7</v>
      </c>
      <c r="D1062" s="1">
        <v>52.11</v>
      </c>
      <c r="E1062" s="1">
        <v>874444.0</v>
      </c>
      <c r="F1062" s="1">
        <v>4.4541</v>
      </c>
      <c r="G1062" s="1">
        <v>130723.0</v>
      </c>
      <c r="H1062" s="1">
        <v>25.36</v>
      </c>
      <c r="I1062" s="1">
        <v>2030064.0</v>
      </c>
      <c r="J1062" s="1">
        <v>91.69</v>
      </c>
      <c r="K1062" s="1">
        <v>762830.0</v>
      </c>
      <c r="L1062" s="1">
        <v>30.03</v>
      </c>
      <c r="M1062" s="1">
        <v>1950446.0</v>
      </c>
      <c r="N1062" s="1">
        <v>4.15</v>
      </c>
      <c r="O1062" s="1">
        <v>6056993.0</v>
      </c>
      <c r="P1062" s="1">
        <v>12.57</v>
      </c>
      <c r="Q1062" s="1">
        <v>8394756.0</v>
      </c>
      <c r="R1062" s="1">
        <v>5.99</v>
      </c>
      <c r="S1062" s="1">
        <v>4067547.0</v>
      </c>
      <c r="T1062" s="1">
        <v>19.34</v>
      </c>
      <c r="U1062" s="1">
        <v>558620.0</v>
      </c>
    </row>
    <row r="1063" ht="13.5" customHeight="1">
      <c r="A1063" s="1">
        <v>43482.0</v>
      </c>
      <c r="B1063" s="1">
        <v>15.78</v>
      </c>
      <c r="C1063" s="1">
        <v>7927266.0</v>
      </c>
      <c r="D1063" s="1">
        <v>52.38</v>
      </c>
      <c r="E1063" s="1">
        <v>817159.0</v>
      </c>
      <c r="F1063" s="1">
        <v>4.5109</v>
      </c>
      <c r="G1063" s="1">
        <v>21184.0</v>
      </c>
      <c r="H1063" s="1">
        <v>25.35</v>
      </c>
      <c r="I1063" s="1">
        <v>1143904.0</v>
      </c>
      <c r="J1063" s="1">
        <v>91.75</v>
      </c>
      <c r="K1063" s="1">
        <v>628762.0</v>
      </c>
      <c r="L1063" s="1">
        <v>30.48</v>
      </c>
      <c r="M1063" s="1">
        <v>2292314.0</v>
      </c>
      <c r="N1063" s="1">
        <v>4.18</v>
      </c>
      <c r="O1063" s="1">
        <v>6089965.0</v>
      </c>
      <c r="P1063" s="1">
        <v>12.86</v>
      </c>
      <c r="Q1063" s="1">
        <v>9144004.0</v>
      </c>
      <c r="R1063" s="1">
        <v>6.05</v>
      </c>
      <c r="S1063" s="1">
        <v>4865092.0</v>
      </c>
      <c r="T1063" s="1">
        <v>19.21</v>
      </c>
      <c r="U1063" s="1">
        <v>493177.0</v>
      </c>
    </row>
    <row r="1064" ht="13.5" customHeight="1">
      <c r="A1064" s="1">
        <v>43483.0</v>
      </c>
      <c r="B1064" s="1">
        <v>15.64</v>
      </c>
      <c r="C1064" s="1">
        <v>7533804.0</v>
      </c>
      <c r="D1064" s="1">
        <v>51.74</v>
      </c>
      <c r="E1064" s="1">
        <v>1361604.0</v>
      </c>
      <c r="F1064" s="1">
        <v>4.5299</v>
      </c>
      <c r="G1064" s="1">
        <v>64720.0</v>
      </c>
      <c r="H1064" s="1">
        <v>25.25</v>
      </c>
      <c r="I1064" s="1">
        <v>1474070.0</v>
      </c>
      <c r="J1064" s="1">
        <v>91.48</v>
      </c>
      <c r="K1064" s="1">
        <v>597053.0</v>
      </c>
      <c r="L1064" s="1">
        <v>30.63</v>
      </c>
      <c r="M1064" s="1">
        <v>2681196.0</v>
      </c>
      <c r="N1064" s="1">
        <v>4.12</v>
      </c>
      <c r="O1064" s="1">
        <v>8153492.0</v>
      </c>
      <c r="P1064" s="1">
        <v>12.7</v>
      </c>
      <c r="Q1064" s="1">
        <v>6865477.0</v>
      </c>
      <c r="R1064" s="1">
        <v>5.96</v>
      </c>
      <c r="S1064" s="1">
        <v>7665970.0</v>
      </c>
      <c r="T1064" s="1">
        <v>18.81</v>
      </c>
      <c r="U1064" s="1">
        <v>481883.0</v>
      </c>
    </row>
    <row r="1065" ht="13.5" customHeight="1">
      <c r="A1065" s="1">
        <v>43486.0</v>
      </c>
      <c r="B1065" s="1">
        <v>15.89</v>
      </c>
      <c r="C1065" s="1">
        <v>2482390.0</v>
      </c>
      <c r="D1065" s="1">
        <v>52.07</v>
      </c>
      <c r="E1065" s="1">
        <v>184337.0</v>
      </c>
      <c r="F1065" s="1">
        <v>4.492</v>
      </c>
      <c r="G1065" s="1">
        <v>20460.0</v>
      </c>
      <c r="H1065" s="1">
        <v>25.18</v>
      </c>
      <c r="I1065" s="1">
        <v>229820.0</v>
      </c>
      <c r="J1065" s="1">
        <v>92.52</v>
      </c>
      <c r="K1065" s="1">
        <v>147949.0</v>
      </c>
      <c r="L1065" s="1">
        <v>30.7</v>
      </c>
      <c r="M1065" s="1">
        <v>623352.0</v>
      </c>
      <c r="N1065" s="1">
        <v>4.06</v>
      </c>
      <c r="O1065" s="1">
        <v>1800803.0</v>
      </c>
      <c r="P1065" s="1">
        <v>12.75</v>
      </c>
      <c r="Q1065" s="1">
        <v>1238003.0</v>
      </c>
      <c r="R1065" s="1">
        <v>5.94</v>
      </c>
      <c r="S1065" s="1">
        <v>3103675.0</v>
      </c>
      <c r="T1065" s="1">
        <v>18.13</v>
      </c>
      <c r="U1065" s="1">
        <v>283830.0</v>
      </c>
    </row>
    <row r="1066" ht="13.5" customHeight="1">
      <c r="A1066" s="1">
        <v>43487.0</v>
      </c>
      <c r="B1066" s="1">
        <v>15.74</v>
      </c>
      <c r="C1066" s="1">
        <v>8463287.0</v>
      </c>
      <c r="D1066" s="1">
        <v>52.5</v>
      </c>
      <c r="E1066" s="1">
        <v>1238294.0</v>
      </c>
      <c r="F1066" s="1">
        <v>4.5962</v>
      </c>
      <c r="G1066" s="1">
        <v>19737.0</v>
      </c>
      <c r="H1066" s="1">
        <v>25.17</v>
      </c>
      <c r="I1066" s="1">
        <v>1048764.0</v>
      </c>
      <c r="J1066" s="1">
        <v>93.4</v>
      </c>
      <c r="K1066" s="1">
        <v>547970.0</v>
      </c>
      <c r="L1066" s="1">
        <v>29.82</v>
      </c>
      <c r="M1066" s="1">
        <v>2234952.0</v>
      </c>
      <c r="N1066" s="1">
        <v>4.19</v>
      </c>
      <c r="O1066" s="1">
        <v>1.1929681E7</v>
      </c>
      <c r="P1066" s="1">
        <v>12.61</v>
      </c>
      <c r="Q1066" s="1">
        <v>4180913.0</v>
      </c>
      <c r="R1066" s="1">
        <v>5.57</v>
      </c>
      <c r="S1066" s="1">
        <v>7626590.0</v>
      </c>
      <c r="T1066" s="1">
        <v>17.59</v>
      </c>
      <c r="U1066" s="1">
        <v>1081378.0</v>
      </c>
    </row>
    <row r="1067" ht="13.5" customHeight="1">
      <c r="A1067" s="1">
        <v>43488.0</v>
      </c>
      <c r="B1067" s="1">
        <v>15.74</v>
      </c>
      <c r="C1067" s="1">
        <v>4458931.0</v>
      </c>
      <c r="D1067" s="1">
        <v>52.27</v>
      </c>
      <c r="E1067" s="1">
        <v>917425.0</v>
      </c>
      <c r="F1067" s="1">
        <v>4.5678</v>
      </c>
      <c r="G1067" s="1">
        <v>14190.0</v>
      </c>
      <c r="H1067" s="1">
        <v>25.15</v>
      </c>
      <c r="I1067" s="1">
        <v>1034954.0</v>
      </c>
      <c r="J1067" s="1">
        <v>93.97</v>
      </c>
      <c r="K1067" s="1">
        <v>512575.0</v>
      </c>
      <c r="L1067" s="1">
        <v>29.38</v>
      </c>
      <c r="M1067" s="1">
        <v>3245252.0</v>
      </c>
      <c r="N1067" s="1">
        <v>4.18</v>
      </c>
      <c r="O1067" s="1">
        <v>5991351.0</v>
      </c>
      <c r="P1067" s="1">
        <v>12.52</v>
      </c>
      <c r="Q1067" s="1">
        <v>6546232.0</v>
      </c>
      <c r="R1067" s="1">
        <v>5.59</v>
      </c>
      <c r="S1067" s="1">
        <v>7135374.0</v>
      </c>
      <c r="T1067" s="1">
        <v>17.77</v>
      </c>
      <c r="U1067" s="1">
        <v>672725.0</v>
      </c>
    </row>
    <row r="1068" ht="13.5" customHeight="1">
      <c r="A1068" s="1">
        <v>43489.0</v>
      </c>
      <c r="B1068" s="1">
        <v>15.82</v>
      </c>
      <c r="C1068" s="1">
        <v>5330144.0</v>
      </c>
      <c r="D1068" s="1">
        <v>52.92</v>
      </c>
      <c r="E1068" s="1">
        <v>849952.0</v>
      </c>
      <c r="F1068" s="1">
        <v>4.5678</v>
      </c>
      <c r="G1068" s="1">
        <v>20464.0</v>
      </c>
      <c r="H1068" s="1">
        <v>25.18</v>
      </c>
      <c r="I1068" s="1">
        <v>1030101.0</v>
      </c>
      <c r="J1068" s="1">
        <v>94.95</v>
      </c>
      <c r="K1068" s="1">
        <v>475204.0</v>
      </c>
      <c r="L1068" s="1">
        <v>29.63</v>
      </c>
      <c r="M1068" s="1">
        <v>1985995.0</v>
      </c>
      <c r="N1068" s="1">
        <v>4.19</v>
      </c>
      <c r="O1068" s="1">
        <v>5056621.0</v>
      </c>
      <c r="P1068" s="1">
        <v>12.51</v>
      </c>
      <c r="Q1068" s="1">
        <v>4553192.0</v>
      </c>
      <c r="R1068" s="1">
        <v>5.51</v>
      </c>
      <c r="S1068" s="1">
        <v>3826237.0</v>
      </c>
      <c r="T1068" s="1">
        <v>17.71</v>
      </c>
      <c r="U1068" s="1">
        <v>360128.0</v>
      </c>
    </row>
    <row r="1069" ht="13.5" customHeight="1">
      <c r="A1069" s="1">
        <v>43490.0</v>
      </c>
      <c r="B1069" s="1">
        <v>16.2</v>
      </c>
      <c r="C1069" s="1">
        <v>7495786.0</v>
      </c>
      <c r="D1069" s="1">
        <v>54.64</v>
      </c>
      <c r="E1069" s="1">
        <v>1158730.0</v>
      </c>
      <c r="F1069" s="1">
        <v>4.5962</v>
      </c>
      <c r="G1069" s="1">
        <v>30489.0</v>
      </c>
      <c r="H1069" s="1">
        <v>25.89</v>
      </c>
      <c r="I1069" s="1">
        <v>2015891.0</v>
      </c>
      <c r="J1069" s="1">
        <v>96.33</v>
      </c>
      <c r="K1069" s="1">
        <v>734524.0</v>
      </c>
      <c r="L1069" s="1">
        <v>30.34</v>
      </c>
      <c r="M1069" s="1">
        <v>2772665.0</v>
      </c>
      <c r="N1069" s="1">
        <v>4.28</v>
      </c>
      <c r="O1069" s="1">
        <v>7448488.0</v>
      </c>
      <c r="P1069" s="1">
        <v>13.09</v>
      </c>
      <c r="Q1069" s="1">
        <v>7072686.0</v>
      </c>
      <c r="R1069" s="1">
        <v>5.85</v>
      </c>
      <c r="S1069" s="1">
        <v>9894731.0</v>
      </c>
      <c r="T1069" s="1">
        <v>18.25</v>
      </c>
      <c r="U1069" s="1">
        <v>352911.0</v>
      </c>
    </row>
    <row r="1070" ht="13.5" customHeight="1">
      <c r="A1070" s="1">
        <v>43493.0</v>
      </c>
      <c r="B1070" s="1">
        <v>16.39</v>
      </c>
      <c r="C1070" s="1">
        <v>8756802.0</v>
      </c>
      <c r="D1070" s="1">
        <v>55.03</v>
      </c>
      <c r="E1070" s="1">
        <v>700334.0</v>
      </c>
      <c r="F1070" s="1">
        <v>4.5678</v>
      </c>
      <c r="G1070" s="1">
        <v>2153325.0</v>
      </c>
      <c r="H1070" s="1">
        <v>25.84</v>
      </c>
      <c r="I1070" s="1">
        <v>2908387.0</v>
      </c>
      <c r="J1070" s="1">
        <v>98.87</v>
      </c>
      <c r="K1070" s="1">
        <v>903120.0</v>
      </c>
      <c r="L1070" s="1">
        <v>30.19</v>
      </c>
      <c r="M1070" s="1">
        <v>2033866.0</v>
      </c>
      <c r="N1070" s="1">
        <v>4.29</v>
      </c>
      <c r="O1070" s="1">
        <v>5589394.0</v>
      </c>
      <c r="P1070" s="1">
        <v>13.03</v>
      </c>
      <c r="Q1070" s="1">
        <v>4725190.0</v>
      </c>
      <c r="R1070" s="1">
        <v>5.93</v>
      </c>
      <c r="S1070" s="1">
        <v>9803808.0</v>
      </c>
      <c r="T1070" s="1">
        <v>18.73</v>
      </c>
      <c r="U1070" s="1">
        <v>527798.0</v>
      </c>
    </row>
    <row r="1071" ht="13.5" customHeight="1">
      <c r="A1071" s="1">
        <v>43494.0</v>
      </c>
      <c r="B1071" s="1">
        <v>17.21</v>
      </c>
      <c r="C1071" s="1">
        <v>1.2615425E7</v>
      </c>
      <c r="D1071" s="1">
        <v>56.26</v>
      </c>
      <c r="E1071" s="1">
        <v>1017323.0</v>
      </c>
      <c r="F1071" s="1">
        <v>4.691</v>
      </c>
      <c r="G1071" s="1">
        <v>80125.0</v>
      </c>
      <c r="H1071" s="1">
        <v>26.72</v>
      </c>
      <c r="I1071" s="1">
        <v>2556517.0</v>
      </c>
      <c r="J1071" s="1">
        <v>101.41</v>
      </c>
      <c r="K1071" s="1">
        <v>1120166.0</v>
      </c>
      <c r="L1071" s="1">
        <v>30.97</v>
      </c>
      <c r="M1071" s="1">
        <v>2336541.0</v>
      </c>
      <c r="N1071" s="1">
        <v>4.34</v>
      </c>
      <c r="O1071" s="1">
        <v>7824260.0</v>
      </c>
      <c r="P1071" s="1">
        <v>13.71</v>
      </c>
      <c r="Q1071" s="1">
        <v>6698961.0</v>
      </c>
      <c r="R1071" s="1">
        <v>6.01</v>
      </c>
      <c r="S1071" s="1">
        <v>4767060.0</v>
      </c>
      <c r="T1071" s="1">
        <v>19.11</v>
      </c>
      <c r="U1071" s="1">
        <v>716636.0</v>
      </c>
    </row>
    <row r="1072" ht="13.5" customHeight="1">
      <c r="A1072" s="1">
        <v>43495.0</v>
      </c>
      <c r="B1072" s="1">
        <v>17.17</v>
      </c>
      <c r="C1072" s="1">
        <v>1.2764437E7</v>
      </c>
      <c r="D1072" s="1">
        <v>56.38</v>
      </c>
      <c r="E1072" s="1">
        <v>1196840.0</v>
      </c>
      <c r="F1072" s="1">
        <v>4.8237</v>
      </c>
      <c r="G1072" s="1">
        <v>26044.0</v>
      </c>
      <c r="H1072" s="1">
        <v>26.87</v>
      </c>
      <c r="I1072" s="1">
        <v>2013058.0</v>
      </c>
      <c r="J1072" s="1">
        <v>100.32</v>
      </c>
      <c r="K1072" s="1">
        <v>651398.0</v>
      </c>
      <c r="L1072" s="1">
        <v>31.69</v>
      </c>
      <c r="M1072" s="1">
        <v>4176012.0</v>
      </c>
      <c r="N1072" s="1">
        <v>4.36</v>
      </c>
      <c r="O1072" s="1">
        <v>8607009.0</v>
      </c>
      <c r="P1072" s="1">
        <v>14.23</v>
      </c>
      <c r="Q1072" s="1">
        <v>6764428.0</v>
      </c>
      <c r="R1072" s="1">
        <v>6.09</v>
      </c>
      <c r="S1072" s="1">
        <v>3851551.0</v>
      </c>
      <c r="T1072" s="1">
        <v>19.33</v>
      </c>
      <c r="U1072" s="1">
        <v>524119.0</v>
      </c>
    </row>
    <row r="1073" ht="13.5" customHeight="1">
      <c r="A1073" s="1">
        <v>43496.0</v>
      </c>
      <c r="B1073" s="1">
        <v>17.59</v>
      </c>
      <c r="C1073" s="1">
        <v>1.0525457E7</v>
      </c>
      <c r="D1073" s="1">
        <v>57.15</v>
      </c>
      <c r="E1073" s="1">
        <v>1043301.0</v>
      </c>
      <c r="F1073" s="1">
        <v>5.0416</v>
      </c>
      <c r="G1073" s="1">
        <v>90914.0</v>
      </c>
      <c r="H1073" s="1">
        <v>27.68</v>
      </c>
      <c r="I1073" s="1">
        <v>2584553.0</v>
      </c>
      <c r="J1073" s="1">
        <v>101.93</v>
      </c>
      <c r="K1073" s="1">
        <v>732534.0</v>
      </c>
      <c r="L1073" s="1">
        <v>32.0</v>
      </c>
      <c r="M1073" s="1">
        <v>3333897.0</v>
      </c>
      <c r="N1073" s="1">
        <v>4.39</v>
      </c>
      <c r="O1073" s="1">
        <v>1.0264891E7</v>
      </c>
      <c r="P1073" s="1">
        <v>15.21</v>
      </c>
      <c r="Q1073" s="1">
        <v>1.4097201E7</v>
      </c>
      <c r="R1073" s="1">
        <v>6.0</v>
      </c>
      <c r="S1073" s="1">
        <v>5811301.0</v>
      </c>
      <c r="T1073" s="1">
        <v>19.6</v>
      </c>
      <c r="U1073" s="1">
        <v>412916.0</v>
      </c>
    </row>
    <row r="1074" ht="13.5" customHeight="1">
      <c r="A1074" s="1">
        <v>43497.0</v>
      </c>
      <c r="B1074" s="1">
        <v>17.33</v>
      </c>
      <c r="C1074" s="1">
        <v>8046450.0</v>
      </c>
      <c r="D1074" s="1">
        <v>56.62</v>
      </c>
      <c r="E1074" s="1">
        <v>1093275.0</v>
      </c>
      <c r="F1074" s="1">
        <v>5.2501</v>
      </c>
      <c r="G1074" s="1">
        <v>77152.0</v>
      </c>
      <c r="H1074" s="1">
        <v>27.6</v>
      </c>
      <c r="I1074" s="1">
        <v>1826291.0</v>
      </c>
      <c r="J1074" s="1">
        <v>100.56</v>
      </c>
      <c r="K1074" s="1">
        <v>569221.0</v>
      </c>
      <c r="L1074" s="1">
        <v>30.76</v>
      </c>
      <c r="M1074" s="1">
        <v>3488020.0</v>
      </c>
      <c r="N1074" s="1">
        <v>4.39</v>
      </c>
      <c r="O1074" s="1">
        <v>5621331.0</v>
      </c>
      <c r="P1074" s="1">
        <v>14.82</v>
      </c>
      <c r="Q1074" s="1">
        <v>6871388.0</v>
      </c>
      <c r="R1074" s="1">
        <v>5.94</v>
      </c>
      <c r="S1074" s="1">
        <v>3195330.0</v>
      </c>
      <c r="T1074" s="1">
        <v>19.3</v>
      </c>
      <c r="U1074" s="1">
        <v>500652.0</v>
      </c>
    </row>
    <row r="1075" ht="13.5" customHeight="1">
      <c r="A1075" s="1">
        <v>43500.0</v>
      </c>
      <c r="B1075" s="1">
        <v>17.51</v>
      </c>
      <c r="C1075" s="1">
        <v>7024694.0</v>
      </c>
      <c r="D1075" s="1">
        <v>57.14</v>
      </c>
      <c r="E1075" s="1">
        <v>845926.0</v>
      </c>
      <c r="F1075" s="1">
        <v>5.1364</v>
      </c>
      <c r="G1075" s="1">
        <v>42760.0</v>
      </c>
      <c r="H1075" s="1">
        <v>27.83</v>
      </c>
      <c r="I1075" s="1">
        <v>1304317.0</v>
      </c>
      <c r="J1075" s="1">
        <v>100.83</v>
      </c>
      <c r="K1075" s="1">
        <v>445653.0</v>
      </c>
      <c r="L1075" s="1">
        <v>31.05</v>
      </c>
      <c r="M1075" s="1">
        <v>2393124.0</v>
      </c>
      <c r="N1075" s="1">
        <v>4.39</v>
      </c>
      <c r="O1075" s="1">
        <v>5774424.0</v>
      </c>
      <c r="P1075" s="1">
        <v>14.51</v>
      </c>
      <c r="Q1075" s="1">
        <v>6190495.0</v>
      </c>
      <c r="R1075" s="1">
        <v>6.05</v>
      </c>
      <c r="S1075" s="1">
        <v>7172810.0</v>
      </c>
      <c r="T1075" s="1">
        <v>19.49</v>
      </c>
      <c r="U1075" s="1">
        <v>433398.0</v>
      </c>
    </row>
    <row r="1076" ht="13.5" customHeight="1">
      <c r="A1076" s="1">
        <v>43501.0</v>
      </c>
      <c r="B1076" s="1">
        <v>17.53</v>
      </c>
      <c r="C1076" s="1">
        <v>6543100.0</v>
      </c>
      <c r="D1076" s="1">
        <v>57.4</v>
      </c>
      <c r="E1076" s="1">
        <v>647207.0</v>
      </c>
      <c r="F1076" s="1">
        <v>5.1838</v>
      </c>
      <c r="G1076" s="1">
        <v>30314.0</v>
      </c>
      <c r="H1076" s="1">
        <v>28.15</v>
      </c>
      <c r="I1076" s="1">
        <v>1998572.0</v>
      </c>
      <c r="J1076" s="1">
        <v>100.85</v>
      </c>
      <c r="K1076" s="1">
        <v>469409.0</v>
      </c>
      <c r="L1076" s="1">
        <v>31.39</v>
      </c>
      <c r="M1076" s="1">
        <v>2711018.0</v>
      </c>
      <c r="N1076" s="1">
        <v>4.49</v>
      </c>
      <c r="O1076" s="1">
        <v>4340131.0</v>
      </c>
      <c r="P1076" s="1">
        <v>14.24</v>
      </c>
      <c r="Q1076" s="1">
        <v>3882285.0</v>
      </c>
      <c r="R1076" s="1">
        <v>6.08</v>
      </c>
      <c r="S1076" s="1">
        <v>6022755.0</v>
      </c>
      <c r="T1076" s="1">
        <v>19.57</v>
      </c>
      <c r="U1076" s="1">
        <v>421953.0</v>
      </c>
    </row>
    <row r="1077" ht="13.5" customHeight="1">
      <c r="A1077" s="1">
        <v>43502.0</v>
      </c>
      <c r="B1077" s="1">
        <v>17.5</v>
      </c>
      <c r="C1077" s="1">
        <v>1.0999671E7</v>
      </c>
      <c r="D1077" s="1">
        <v>56.78</v>
      </c>
      <c r="E1077" s="1">
        <v>700420.0</v>
      </c>
      <c r="F1077" s="1">
        <v>5.1364</v>
      </c>
      <c r="G1077" s="1">
        <v>42620.0</v>
      </c>
      <c r="H1077" s="1">
        <v>27.79</v>
      </c>
      <c r="I1077" s="1">
        <v>1270096.0</v>
      </c>
      <c r="J1077" s="1">
        <v>100.28</v>
      </c>
      <c r="K1077" s="1">
        <v>505666.0</v>
      </c>
      <c r="L1077" s="1">
        <v>31.25</v>
      </c>
      <c r="M1077" s="1">
        <v>1514335.0</v>
      </c>
      <c r="N1077" s="1">
        <v>4.44</v>
      </c>
      <c r="O1077" s="1">
        <v>8688310.0</v>
      </c>
      <c r="P1077" s="1">
        <v>14.48</v>
      </c>
      <c r="Q1077" s="1">
        <v>3711265.0</v>
      </c>
      <c r="R1077" s="1">
        <v>6.17</v>
      </c>
      <c r="S1077" s="1">
        <v>6593671.0</v>
      </c>
      <c r="T1077" s="1">
        <v>19.59</v>
      </c>
      <c r="U1077" s="1">
        <v>425110.0</v>
      </c>
    </row>
    <row r="1078" ht="13.5" customHeight="1">
      <c r="A1078" s="1">
        <v>43503.0</v>
      </c>
      <c r="B1078" s="1">
        <v>17.73</v>
      </c>
      <c r="C1078" s="1">
        <v>6916101.0</v>
      </c>
      <c r="D1078" s="1">
        <v>56.99</v>
      </c>
      <c r="E1078" s="1">
        <v>725585.0</v>
      </c>
      <c r="F1078" s="1">
        <v>5.2122</v>
      </c>
      <c r="G1078" s="1">
        <v>54947.0</v>
      </c>
      <c r="H1078" s="1">
        <v>27.94</v>
      </c>
      <c r="I1078" s="1">
        <v>1357858.0</v>
      </c>
      <c r="J1078" s="1">
        <v>99.61</v>
      </c>
      <c r="K1078" s="1">
        <v>540875.0</v>
      </c>
      <c r="L1078" s="1">
        <v>31.16</v>
      </c>
      <c r="M1078" s="1">
        <v>1728938.0</v>
      </c>
      <c r="N1078" s="1">
        <v>4.42</v>
      </c>
      <c r="O1078" s="1">
        <v>6138126.0</v>
      </c>
      <c r="P1078" s="1">
        <v>14.49</v>
      </c>
      <c r="Q1078" s="1">
        <v>5475310.0</v>
      </c>
      <c r="R1078" s="1">
        <v>6.08</v>
      </c>
      <c r="S1078" s="1">
        <v>4100044.0</v>
      </c>
      <c r="T1078" s="1">
        <v>19.37</v>
      </c>
      <c r="U1078" s="1">
        <v>389945.0</v>
      </c>
    </row>
    <row r="1079" ht="13.5" customHeight="1">
      <c r="A1079" s="1">
        <v>43504.0</v>
      </c>
      <c r="B1079" s="1">
        <v>18.07</v>
      </c>
      <c r="C1079" s="1">
        <v>1.1778703E7</v>
      </c>
      <c r="D1079" s="1">
        <v>57.48</v>
      </c>
      <c r="E1079" s="1">
        <v>846442.0</v>
      </c>
      <c r="F1079" s="1">
        <v>5.2027</v>
      </c>
      <c r="G1079" s="1">
        <v>23852.0</v>
      </c>
      <c r="H1079" s="1">
        <v>28.31</v>
      </c>
      <c r="I1079" s="1">
        <v>1431890.0</v>
      </c>
      <c r="J1079" s="1">
        <v>99.98</v>
      </c>
      <c r="K1079" s="1">
        <v>550605.0</v>
      </c>
      <c r="L1079" s="1">
        <v>30.6</v>
      </c>
      <c r="M1079" s="1">
        <v>1850043.0</v>
      </c>
      <c r="N1079" s="1">
        <v>4.52</v>
      </c>
      <c r="O1079" s="1">
        <v>4348455.0</v>
      </c>
      <c r="P1079" s="1">
        <v>13.72</v>
      </c>
      <c r="Q1079" s="1">
        <v>1.0133506E7</v>
      </c>
      <c r="R1079" s="1">
        <v>6.0</v>
      </c>
      <c r="S1079" s="1">
        <v>3336924.0</v>
      </c>
      <c r="T1079" s="1">
        <v>19.59</v>
      </c>
      <c r="U1079" s="1">
        <v>333519.0</v>
      </c>
    </row>
    <row r="1080" ht="13.5" customHeight="1">
      <c r="A1080" s="1">
        <v>43507.0</v>
      </c>
      <c r="B1080" s="1">
        <v>17.89</v>
      </c>
      <c r="C1080" s="1">
        <v>7164592.0</v>
      </c>
      <c r="D1080" s="1">
        <v>56.62</v>
      </c>
      <c r="E1080" s="1">
        <v>763078.0</v>
      </c>
      <c r="F1080" s="1">
        <v>5.1554</v>
      </c>
      <c r="G1080" s="1">
        <v>21743.0</v>
      </c>
      <c r="H1080" s="1">
        <v>28.05</v>
      </c>
      <c r="I1080" s="1">
        <v>2561367.0</v>
      </c>
      <c r="J1080" s="1">
        <v>98.72</v>
      </c>
      <c r="K1080" s="1">
        <v>519122.0</v>
      </c>
      <c r="L1080" s="1">
        <v>29.93</v>
      </c>
      <c r="M1080" s="1">
        <v>3316180.0</v>
      </c>
      <c r="N1080" s="1">
        <v>4.43</v>
      </c>
      <c r="O1080" s="1">
        <v>3974729.0</v>
      </c>
      <c r="P1080" s="1">
        <v>13.72</v>
      </c>
      <c r="Q1080" s="1">
        <v>4995428.0</v>
      </c>
      <c r="R1080" s="1">
        <v>5.98</v>
      </c>
      <c r="S1080" s="1">
        <v>3816445.0</v>
      </c>
      <c r="T1080" s="1">
        <v>19.21</v>
      </c>
      <c r="U1080" s="1">
        <v>336229.0</v>
      </c>
    </row>
    <row r="1081" ht="13.5" customHeight="1">
      <c r="A1081" s="1">
        <v>43508.0</v>
      </c>
      <c r="B1081" s="1">
        <v>17.71</v>
      </c>
      <c r="C1081" s="1">
        <v>7843329.0</v>
      </c>
      <c r="D1081" s="1">
        <v>55.6</v>
      </c>
      <c r="E1081" s="1">
        <v>1792516.0</v>
      </c>
      <c r="F1081" s="1">
        <v>5.1459</v>
      </c>
      <c r="G1081" s="1">
        <v>75914.0</v>
      </c>
      <c r="H1081" s="1">
        <v>27.83</v>
      </c>
      <c r="I1081" s="1">
        <v>2320868.0</v>
      </c>
      <c r="J1081" s="1">
        <v>98.43</v>
      </c>
      <c r="K1081" s="1">
        <v>541690.0</v>
      </c>
      <c r="L1081" s="1">
        <v>30.15</v>
      </c>
      <c r="M1081" s="1">
        <v>2862089.0</v>
      </c>
      <c r="N1081" s="1">
        <v>4.26</v>
      </c>
      <c r="O1081" s="1">
        <v>5737979.0</v>
      </c>
      <c r="P1081" s="1">
        <v>13.83</v>
      </c>
      <c r="Q1081" s="1">
        <v>4721505.0</v>
      </c>
      <c r="R1081" s="1">
        <v>5.94</v>
      </c>
      <c r="S1081" s="1">
        <v>4079563.0</v>
      </c>
      <c r="T1081" s="1">
        <v>18.93</v>
      </c>
      <c r="U1081" s="1">
        <v>398398.0</v>
      </c>
    </row>
    <row r="1082" ht="13.5" customHeight="1">
      <c r="A1082" s="1">
        <v>43509.0</v>
      </c>
      <c r="B1082" s="1">
        <v>17.02</v>
      </c>
      <c r="C1082" s="1">
        <v>9129192.0</v>
      </c>
      <c r="D1082" s="1">
        <v>55.12</v>
      </c>
      <c r="E1082" s="1">
        <v>653177.0</v>
      </c>
      <c r="F1082" s="1">
        <v>5.3638</v>
      </c>
      <c r="G1082" s="1">
        <v>161964.0</v>
      </c>
      <c r="H1082" s="1">
        <v>27.67</v>
      </c>
      <c r="I1082" s="1">
        <v>1293045.0</v>
      </c>
      <c r="J1082" s="1">
        <v>98.21</v>
      </c>
      <c r="K1082" s="1">
        <v>352807.0</v>
      </c>
      <c r="L1082" s="1">
        <v>28.49</v>
      </c>
      <c r="M1082" s="1">
        <v>4736948.0</v>
      </c>
      <c r="N1082" s="1">
        <v>4.26</v>
      </c>
      <c r="O1082" s="1">
        <v>5040138.0</v>
      </c>
      <c r="P1082" s="1">
        <v>13.8</v>
      </c>
      <c r="Q1082" s="1">
        <v>3834222.0</v>
      </c>
      <c r="R1082" s="1">
        <v>5.99</v>
      </c>
      <c r="S1082" s="1">
        <v>4120360.0</v>
      </c>
      <c r="T1082" s="1">
        <v>18.77</v>
      </c>
      <c r="U1082" s="1">
        <v>311617.0</v>
      </c>
    </row>
    <row r="1083" ht="13.5" customHeight="1">
      <c r="A1083" s="1">
        <v>43510.0</v>
      </c>
      <c r="B1083" s="1">
        <v>17.15</v>
      </c>
      <c r="C1083" s="1">
        <v>7674668.0</v>
      </c>
      <c r="D1083" s="1">
        <v>55.69</v>
      </c>
      <c r="E1083" s="1">
        <v>729322.0</v>
      </c>
      <c r="F1083" s="1">
        <v>5.5155</v>
      </c>
      <c r="G1083" s="1">
        <v>98641.0</v>
      </c>
      <c r="H1083" s="1">
        <v>28.16</v>
      </c>
      <c r="I1083" s="1">
        <v>1326831.0</v>
      </c>
      <c r="J1083" s="1">
        <v>99.17</v>
      </c>
      <c r="K1083" s="1">
        <v>395295.0</v>
      </c>
      <c r="L1083" s="1">
        <v>28.6</v>
      </c>
      <c r="M1083" s="1">
        <v>2613627.0</v>
      </c>
      <c r="N1083" s="1">
        <v>4.32</v>
      </c>
      <c r="O1083" s="1">
        <v>1.0069866E7</v>
      </c>
      <c r="P1083" s="1">
        <v>13.93</v>
      </c>
      <c r="Q1083" s="1">
        <v>3924357.0</v>
      </c>
      <c r="R1083" s="1">
        <v>6.07</v>
      </c>
      <c r="S1083" s="1">
        <v>6074588.0</v>
      </c>
      <c r="T1083" s="1">
        <v>19.04</v>
      </c>
      <c r="U1083" s="1">
        <v>441511.0</v>
      </c>
    </row>
    <row r="1084" ht="13.5" customHeight="1">
      <c r="A1084" s="1">
        <v>43511.0</v>
      </c>
      <c r="B1084" s="1">
        <v>17.12</v>
      </c>
      <c r="C1084" s="1">
        <v>6781466.0</v>
      </c>
      <c r="D1084" s="1">
        <v>57.16</v>
      </c>
      <c r="E1084" s="1">
        <v>1062403.0</v>
      </c>
      <c r="F1084" s="1">
        <v>5.5155</v>
      </c>
      <c r="G1084" s="1">
        <v>167290.0</v>
      </c>
      <c r="H1084" s="1">
        <v>28.24</v>
      </c>
      <c r="I1084" s="1">
        <v>1304576.0</v>
      </c>
      <c r="J1084" s="1">
        <v>101.12</v>
      </c>
      <c r="K1084" s="1">
        <v>616850.0</v>
      </c>
      <c r="L1084" s="1">
        <v>28.66</v>
      </c>
      <c r="M1084" s="1">
        <v>3383273.0</v>
      </c>
      <c r="N1084" s="1">
        <v>4.59</v>
      </c>
      <c r="O1084" s="1">
        <v>8286352.0</v>
      </c>
      <c r="P1084" s="1">
        <v>14.01</v>
      </c>
      <c r="Q1084" s="1">
        <v>6956562.0</v>
      </c>
      <c r="R1084" s="1">
        <v>6.51</v>
      </c>
      <c r="S1084" s="1">
        <v>9774781.0</v>
      </c>
      <c r="T1084" s="1">
        <v>19.12</v>
      </c>
      <c r="U1084" s="1">
        <v>435722.0</v>
      </c>
    </row>
    <row r="1085" ht="13.5" customHeight="1">
      <c r="A1085" s="1">
        <v>43514.0</v>
      </c>
      <c r="B1085" s="1">
        <v>17.12</v>
      </c>
      <c r="C1085" s="1">
        <v>6781466.0</v>
      </c>
      <c r="D1085" s="1">
        <v>57.16</v>
      </c>
      <c r="E1085" s="1">
        <v>1062403.0</v>
      </c>
      <c r="F1085" s="1">
        <v>5.5155</v>
      </c>
      <c r="G1085" s="1">
        <v>167290.0</v>
      </c>
      <c r="H1085" s="1">
        <v>28.24</v>
      </c>
      <c r="I1085" s="1">
        <v>1304576.0</v>
      </c>
      <c r="J1085" s="1">
        <v>101.12</v>
      </c>
      <c r="K1085" s="1">
        <v>616850.0</v>
      </c>
      <c r="L1085" s="1">
        <v>28.66</v>
      </c>
      <c r="M1085" s="1">
        <v>3383273.0</v>
      </c>
      <c r="N1085" s="1">
        <v>4.59</v>
      </c>
      <c r="O1085" s="1">
        <v>8286352.0</v>
      </c>
      <c r="P1085" s="1">
        <v>14.01</v>
      </c>
      <c r="Q1085" s="1">
        <v>6956562.0</v>
      </c>
      <c r="R1085" s="1">
        <v>6.51</v>
      </c>
      <c r="S1085" s="1">
        <v>9774781.0</v>
      </c>
      <c r="T1085" s="1">
        <v>19.12</v>
      </c>
      <c r="U1085" s="1">
        <v>435722.0</v>
      </c>
    </row>
    <row r="1086" ht="13.5" customHeight="1">
      <c r="A1086" s="1">
        <v>43515.0</v>
      </c>
      <c r="B1086" s="1">
        <v>17.91</v>
      </c>
      <c r="C1086" s="1">
        <v>1.2616184E7</v>
      </c>
      <c r="D1086" s="1">
        <v>57.26</v>
      </c>
      <c r="E1086" s="1">
        <v>1348809.0</v>
      </c>
      <c r="F1086" s="1">
        <v>5.5723</v>
      </c>
      <c r="G1086" s="1">
        <v>109862.0</v>
      </c>
      <c r="H1086" s="1">
        <v>28.81</v>
      </c>
      <c r="I1086" s="1">
        <v>1398577.0</v>
      </c>
      <c r="J1086" s="1">
        <v>101.61</v>
      </c>
      <c r="K1086" s="1">
        <v>781057.0</v>
      </c>
      <c r="L1086" s="1">
        <v>29.06</v>
      </c>
      <c r="M1086" s="1">
        <v>2422440.0</v>
      </c>
      <c r="N1086" s="1">
        <v>4.97</v>
      </c>
      <c r="O1086" s="1">
        <v>1.1602658E7</v>
      </c>
      <c r="P1086" s="1">
        <v>14.19</v>
      </c>
      <c r="Q1086" s="1">
        <v>8316731.0</v>
      </c>
      <c r="R1086" s="1">
        <v>6.61</v>
      </c>
      <c r="S1086" s="1">
        <v>1.4922504E7</v>
      </c>
      <c r="T1086" s="1">
        <v>19.92</v>
      </c>
      <c r="U1086" s="1">
        <v>701102.0</v>
      </c>
    </row>
    <row r="1087" ht="13.5" customHeight="1">
      <c r="A1087" s="1">
        <v>43516.0</v>
      </c>
      <c r="B1087" s="1">
        <v>18.14</v>
      </c>
      <c r="C1087" s="1">
        <v>9681298.0</v>
      </c>
      <c r="D1087" s="1">
        <v>57.64</v>
      </c>
      <c r="E1087" s="1">
        <v>1347269.0</v>
      </c>
      <c r="F1087" s="1">
        <v>5.3638</v>
      </c>
      <c r="G1087" s="1">
        <v>170368.0</v>
      </c>
      <c r="H1087" s="1">
        <v>28.99</v>
      </c>
      <c r="I1087" s="1">
        <v>1366106.0</v>
      </c>
      <c r="J1087" s="1">
        <v>101.29</v>
      </c>
      <c r="K1087" s="1">
        <v>694509.0</v>
      </c>
      <c r="L1087" s="1">
        <v>30.1</v>
      </c>
      <c r="M1087" s="1">
        <v>5935185.0</v>
      </c>
      <c r="N1087" s="1">
        <v>5.0</v>
      </c>
      <c r="O1087" s="1">
        <v>1.1209581E7</v>
      </c>
      <c r="P1087" s="1">
        <v>14.65</v>
      </c>
      <c r="Q1087" s="1">
        <v>7164523.0</v>
      </c>
      <c r="R1087" s="1">
        <v>6.72</v>
      </c>
      <c r="S1087" s="1">
        <v>8455300.0</v>
      </c>
      <c r="T1087" s="1">
        <v>19.32</v>
      </c>
      <c r="U1087" s="1">
        <v>2197277.0</v>
      </c>
    </row>
    <row r="1088" ht="13.5" customHeight="1">
      <c r="A1088" s="1">
        <v>43517.0</v>
      </c>
      <c r="B1088" s="1">
        <v>17.55</v>
      </c>
      <c r="C1088" s="1">
        <v>1.0015255E7</v>
      </c>
      <c r="D1088" s="1">
        <v>57.18</v>
      </c>
      <c r="E1088" s="1">
        <v>1252572.0</v>
      </c>
      <c r="F1088" s="1">
        <v>5.0985</v>
      </c>
      <c r="G1088" s="1">
        <v>474280.0</v>
      </c>
      <c r="H1088" s="1">
        <v>28.69</v>
      </c>
      <c r="I1088" s="1">
        <v>1737847.0</v>
      </c>
      <c r="J1088" s="1">
        <v>101.05</v>
      </c>
      <c r="K1088" s="1">
        <v>656745.0</v>
      </c>
      <c r="L1088" s="1">
        <v>29.97</v>
      </c>
      <c r="M1088" s="1">
        <v>3109635.0</v>
      </c>
      <c r="N1088" s="1">
        <v>4.82</v>
      </c>
      <c r="O1088" s="1">
        <v>9262803.0</v>
      </c>
      <c r="P1088" s="1">
        <v>14.78</v>
      </c>
      <c r="Q1088" s="1">
        <v>4795110.0</v>
      </c>
      <c r="R1088" s="1">
        <v>6.65</v>
      </c>
      <c r="S1088" s="1">
        <v>6623982.0</v>
      </c>
      <c r="T1088" s="1">
        <v>19.01</v>
      </c>
      <c r="U1088" s="1">
        <v>4074585.0</v>
      </c>
    </row>
    <row r="1089" ht="13.5" customHeight="1">
      <c r="A1089" s="1">
        <v>43518.0</v>
      </c>
      <c r="B1089" s="1">
        <v>17.13</v>
      </c>
      <c r="C1089" s="1">
        <v>1.1376598E7</v>
      </c>
      <c r="D1089" s="1">
        <v>57.26</v>
      </c>
      <c r="E1089" s="1">
        <v>970463.0</v>
      </c>
      <c r="F1089" s="1">
        <v>5.1175</v>
      </c>
      <c r="G1089" s="1">
        <v>339803.0</v>
      </c>
      <c r="H1089" s="1">
        <v>29.47</v>
      </c>
      <c r="I1089" s="1">
        <v>3244765.0</v>
      </c>
      <c r="J1089" s="1">
        <v>100.86</v>
      </c>
      <c r="K1089" s="1">
        <v>909462.0</v>
      </c>
      <c r="L1089" s="1">
        <v>31.21</v>
      </c>
      <c r="M1089" s="1">
        <v>3024105.0</v>
      </c>
      <c r="N1089" s="1">
        <v>4.77</v>
      </c>
      <c r="O1089" s="1">
        <v>6368814.0</v>
      </c>
      <c r="P1089" s="1">
        <v>15.4</v>
      </c>
      <c r="Q1089" s="1">
        <v>5353765.0</v>
      </c>
      <c r="R1089" s="1">
        <v>7.09</v>
      </c>
      <c r="S1089" s="1">
        <v>1.1068852E7</v>
      </c>
      <c r="T1089" s="1">
        <v>18.78</v>
      </c>
      <c r="U1089" s="1">
        <v>2639974.0</v>
      </c>
    </row>
    <row r="1090" ht="13.5" customHeight="1">
      <c r="A1090" s="1">
        <v>43521.0</v>
      </c>
      <c r="B1090" s="1">
        <v>16.6</v>
      </c>
      <c r="C1090" s="1">
        <v>1.5174372E7</v>
      </c>
      <c r="D1090" s="1">
        <v>57.04</v>
      </c>
      <c r="E1090" s="1">
        <v>1478202.0</v>
      </c>
      <c r="F1090" s="1">
        <v>5.1459</v>
      </c>
      <c r="G1090" s="1">
        <v>80868.0</v>
      </c>
      <c r="H1090" s="1">
        <v>29.65</v>
      </c>
      <c r="I1090" s="1">
        <v>2070211.0</v>
      </c>
      <c r="J1090" s="1">
        <v>100.38</v>
      </c>
      <c r="K1090" s="1">
        <v>529596.0</v>
      </c>
      <c r="L1090" s="1">
        <v>30.79</v>
      </c>
      <c r="M1090" s="1">
        <v>2431308.0</v>
      </c>
      <c r="N1090" s="1">
        <v>4.66</v>
      </c>
      <c r="O1090" s="1">
        <v>7496707.0</v>
      </c>
      <c r="P1090" s="1">
        <v>16.16</v>
      </c>
      <c r="Q1090" s="1">
        <v>1.1219125E7</v>
      </c>
      <c r="R1090" s="1">
        <v>6.98</v>
      </c>
      <c r="S1090" s="1">
        <v>1.0282576E7</v>
      </c>
      <c r="T1090" s="1">
        <v>18.49</v>
      </c>
      <c r="U1090" s="1">
        <v>965616.0</v>
      </c>
    </row>
    <row r="1091" ht="13.5" customHeight="1">
      <c r="A1091" s="1">
        <v>43522.0</v>
      </c>
      <c r="B1091" s="1">
        <v>16.59</v>
      </c>
      <c r="C1091" s="1">
        <v>8440090.0</v>
      </c>
      <c r="D1091" s="1">
        <v>56.95</v>
      </c>
      <c r="E1091" s="1">
        <v>952075.0</v>
      </c>
      <c r="F1091" s="1">
        <v>5.1459</v>
      </c>
      <c r="G1091" s="1">
        <v>146365.0</v>
      </c>
      <c r="H1091" s="1">
        <v>29.36</v>
      </c>
      <c r="I1091" s="1">
        <v>1481468.0</v>
      </c>
      <c r="J1091" s="1">
        <v>100.7</v>
      </c>
      <c r="K1091" s="1">
        <v>614978.0</v>
      </c>
      <c r="L1091" s="1">
        <v>30.6</v>
      </c>
      <c r="M1091" s="1">
        <v>1775496.0</v>
      </c>
      <c r="N1091" s="1">
        <v>4.55</v>
      </c>
      <c r="O1091" s="1">
        <v>6619205.0</v>
      </c>
      <c r="P1091" s="1">
        <v>15.9</v>
      </c>
      <c r="Q1091" s="1">
        <v>3799010.0</v>
      </c>
      <c r="R1091" s="1">
        <v>6.93</v>
      </c>
      <c r="S1091" s="1">
        <v>6652237.0</v>
      </c>
      <c r="T1091" s="1">
        <v>18.48</v>
      </c>
      <c r="U1091" s="1">
        <v>834486.0</v>
      </c>
    </row>
    <row r="1092" ht="13.5" customHeight="1">
      <c r="A1092" s="1">
        <v>43523.0</v>
      </c>
      <c r="B1092" s="1">
        <v>16.43</v>
      </c>
      <c r="C1092" s="1">
        <v>9418013.0</v>
      </c>
      <c r="D1092" s="1">
        <v>55.89</v>
      </c>
      <c r="E1092" s="1">
        <v>1373231.0</v>
      </c>
      <c r="F1092" s="1">
        <v>5.1838</v>
      </c>
      <c r="G1092" s="1">
        <v>115933.0</v>
      </c>
      <c r="H1092" s="1">
        <v>28.91</v>
      </c>
      <c r="I1092" s="1">
        <v>1510426.0</v>
      </c>
      <c r="J1092" s="1">
        <v>98.93</v>
      </c>
      <c r="K1092" s="1">
        <v>448045.0</v>
      </c>
      <c r="L1092" s="1">
        <v>30.06</v>
      </c>
      <c r="M1092" s="1">
        <v>2048882.0</v>
      </c>
      <c r="N1092" s="1">
        <v>4.43</v>
      </c>
      <c r="O1092" s="1">
        <v>7492079.0</v>
      </c>
      <c r="P1092" s="1">
        <v>15.46</v>
      </c>
      <c r="Q1092" s="1">
        <v>6320255.0</v>
      </c>
      <c r="R1092" s="1">
        <v>6.82</v>
      </c>
      <c r="S1092" s="1">
        <v>4087426.0</v>
      </c>
      <c r="T1092" s="1">
        <v>18.03</v>
      </c>
      <c r="U1092" s="1">
        <v>865504.0</v>
      </c>
    </row>
    <row r="1093" ht="13.5" customHeight="1">
      <c r="A1093" s="1">
        <v>43524.0</v>
      </c>
      <c r="B1093" s="1">
        <v>16.6</v>
      </c>
      <c r="C1093" s="1">
        <v>9333594.0</v>
      </c>
      <c r="D1093" s="1">
        <v>55.97</v>
      </c>
      <c r="E1093" s="1">
        <v>1815617.0</v>
      </c>
      <c r="F1093" s="1">
        <v>5.2122</v>
      </c>
      <c r="G1093" s="1">
        <v>250289.0</v>
      </c>
      <c r="H1093" s="1">
        <v>28.62</v>
      </c>
      <c r="I1093" s="1">
        <v>1985287.0</v>
      </c>
      <c r="J1093" s="1">
        <v>99.14</v>
      </c>
      <c r="K1093" s="1">
        <v>671526.0</v>
      </c>
      <c r="L1093" s="1">
        <v>29.49</v>
      </c>
      <c r="M1093" s="1">
        <v>2801719.0</v>
      </c>
      <c r="N1093" s="1">
        <v>4.39</v>
      </c>
      <c r="O1093" s="1">
        <v>5221336.0</v>
      </c>
      <c r="P1093" s="1">
        <v>15.09</v>
      </c>
      <c r="Q1093" s="1">
        <v>5026346.0</v>
      </c>
      <c r="R1093" s="1">
        <v>6.68</v>
      </c>
      <c r="S1093" s="1">
        <v>3382428.0</v>
      </c>
      <c r="T1093" s="1">
        <v>17.58</v>
      </c>
      <c r="U1093" s="1">
        <v>1084275.0</v>
      </c>
    </row>
    <row r="1094" ht="13.5" customHeight="1">
      <c r="A1094" s="1">
        <v>43525.0</v>
      </c>
      <c r="B1094" s="1">
        <v>16.35</v>
      </c>
      <c r="C1094" s="1">
        <v>7564020.0</v>
      </c>
      <c r="D1094" s="1">
        <v>56.2</v>
      </c>
      <c r="E1094" s="1">
        <v>2024689.0</v>
      </c>
      <c r="F1094" s="1">
        <v>5.1222</v>
      </c>
      <c r="G1094" s="1">
        <v>203346.0</v>
      </c>
      <c r="H1094" s="1">
        <v>28.41</v>
      </c>
      <c r="I1094" s="1">
        <v>2096878.0</v>
      </c>
      <c r="J1094" s="1">
        <v>98.99</v>
      </c>
      <c r="K1094" s="1">
        <v>481442.0</v>
      </c>
      <c r="L1094" s="1">
        <v>29.2</v>
      </c>
      <c r="M1094" s="1">
        <v>2822148.0</v>
      </c>
      <c r="N1094" s="1">
        <v>4.26</v>
      </c>
      <c r="O1094" s="1">
        <v>6818901.0</v>
      </c>
      <c r="P1094" s="1">
        <v>15.19</v>
      </c>
      <c r="Q1094" s="1">
        <v>3885773.0</v>
      </c>
      <c r="R1094" s="1">
        <v>6.79</v>
      </c>
      <c r="S1094" s="1">
        <v>5061964.0</v>
      </c>
      <c r="T1094" s="1">
        <v>16.83</v>
      </c>
      <c r="U1094" s="1">
        <v>1186884.0</v>
      </c>
    </row>
    <row r="1095" ht="13.5" customHeight="1">
      <c r="A1095" s="1">
        <v>43528.0</v>
      </c>
      <c r="B1095" s="1">
        <v>16.62</v>
      </c>
      <c r="C1095" s="1">
        <v>7490873.0</v>
      </c>
      <c r="D1095" s="1">
        <v>56.6</v>
      </c>
      <c r="E1095" s="1">
        <v>1469265.0</v>
      </c>
      <c r="F1095" s="1">
        <v>5.0701</v>
      </c>
      <c r="G1095" s="1">
        <v>133310.0</v>
      </c>
      <c r="H1095" s="1">
        <v>28.6</v>
      </c>
      <c r="I1095" s="1">
        <v>2428608.0</v>
      </c>
      <c r="J1095" s="1">
        <v>98.87</v>
      </c>
      <c r="K1095" s="1">
        <v>712168.0</v>
      </c>
      <c r="L1095" s="1">
        <v>29.23</v>
      </c>
      <c r="M1095" s="1">
        <v>1834095.0</v>
      </c>
      <c r="N1095" s="1">
        <v>4.34</v>
      </c>
      <c r="O1095" s="1">
        <v>1.281108E7</v>
      </c>
      <c r="P1095" s="1">
        <v>15.06</v>
      </c>
      <c r="Q1095" s="1">
        <v>3855358.0</v>
      </c>
      <c r="R1095" s="1">
        <v>6.82</v>
      </c>
      <c r="S1095" s="1">
        <v>3596846.0</v>
      </c>
      <c r="T1095" s="1">
        <v>17.1</v>
      </c>
      <c r="U1095" s="1">
        <v>948406.0</v>
      </c>
    </row>
    <row r="1096" ht="13.5" customHeight="1">
      <c r="A1096" s="1">
        <v>43529.0</v>
      </c>
      <c r="B1096" s="1">
        <v>16.93</v>
      </c>
      <c r="C1096" s="1">
        <v>8893158.0</v>
      </c>
      <c r="D1096" s="1">
        <v>56.89</v>
      </c>
      <c r="E1096" s="1">
        <v>918730.0</v>
      </c>
      <c r="F1096" s="1">
        <v>5.0322</v>
      </c>
      <c r="G1096" s="1">
        <v>85735.0</v>
      </c>
      <c r="H1096" s="1">
        <v>29.07</v>
      </c>
      <c r="I1096" s="1">
        <v>2280196.0</v>
      </c>
      <c r="J1096" s="1">
        <v>99.92</v>
      </c>
      <c r="K1096" s="1">
        <v>1010118.0</v>
      </c>
      <c r="L1096" s="1">
        <v>29.5</v>
      </c>
      <c r="M1096" s="1">
        <v>1765579.0</v>
      </c>
      <c r="N1096" s="1">
        <v>4.34</v>
      </c>
      <c r="O1096" s="1">
        <v>6009297.0</v>
      </c>
      <c r="P1096" s="1">
        <v>14.96</v>
      </c>
      <c r="Q1096" s="1">
        <v>3489617.0</v>
      </c>
      <c r="R1096" s="1">
        <v>6.9</v>
      </c>
      <c r="S1096" s="1">
        <v>4470045.0</v>
      </c>
      <c r="T1096" s="1">
        <v>17.18</v>
      </c>
      <c r="U1096" s="1">
        <v>799644.0</v>
      </c>
    </row>
    <row r="1097" ht="13.5" customHeight="1">
      <c r="A1097" s="1">
        <v>43530.0</v>
      </c>
      <c r="B1097" s="1">
        <v>16.65</v>
      </c>
      <c r="C1097" s="1">
        <v>1.0163541E7</v>
      </c>
      <c r="D1097" s="1">
        <v>55.83</v>
      </c>
      <c r="E1097" s="1">
        <v>1142345.0</v>
      </c>
      <c r="F1097" s="1">
        <v>5.0037</v>
      </c>
      <c r="G1097" s="1">
        <v>322385.0</v>
      </c>
      <c r="H1097" s="1">
        <v>28.8</v>
      </c>
      <c r="I1097" s="1">
        <v>1604925.0</v>
      </c>
      <c r="J1097" s="1">
        <v>100.81</v>
      </c>
      <c r="K1097" s="1">
        <v>813785.0</v>
      </c>
      <c r="L1097" s="1">
        <v>30.03</v>
      </c>
      <c r="M1097" s="1">
        <v>3442888.0</v>
      </c>
      <c r="N1097" s="1">
        <v>4.26</v>
      </c>
      <c r="O1097" s="1">
        <v>6482072.0</v>
      </c>
      <c r="P1097" s="1">
        <v>14.94</v>
      </c>
      <c r="Q1097" s="1">
        <v>5823533.0</v>
      </c>
      <c r="R1097" s="1">
        <v>6.57</v>
      </c>
      <c r="S1097" s="1">
        <v>1.7676974E7</v>
      </c>
      <c r="T1097" s="1">
        <v>16.77</v>
      </c>
      <c r="U1097" s="1">
        <v>893395.0</v>
      </c>
    </row>
    <row r="1098" ht="13.5" customHeight="1">
      <c r="A1098" s="1">
        <v>43531.0</v>
      </c>
      <c r="B1098" s="1">
        <v>16.97</v>
      </c>
      <c r="C1098" s="1">
        <v>6265422.0</v>
      </c>
      <c r="D1098" s="1">
        <v>56.99</v>
      </c>
      <c r="E1098" s="1">
        <v>1889217.0</v>
      </c>
      <c r="F1098" s="1">
        <v>5.0322</v>
      </c>
      <c r="G1098" s="1">
        <v>123213.0</v>
      </c>
      <c r="H1098" s="1">
        <v>29.14</v>
      </c>
      <c r="I1098" s="1">
        <v>1064865.0</v>
      </c>
      <c r="J1098" s="1">
        <v>101.48</v>
      </c>
      <c r="K1098" s="1">
        <v>576088.0</v>
      </c>
      <c r="L1098" s="1">
        <v>29.72</v>
      </c>
      <c r="M1098" s="1">
        <v>3276092.0</v>
      </c>
      <c r="N1098" s="1">
        <v>4.24</v>
      </c>
      <c r="O1098" s="1">
        <v>5680456.0</v>
      </c>
      <c r="P1098" s="1">
        <v>14.56</v>
      </c>
      <c r="Q1098" s="1">
        <v>4491901.0</v>
      </c>
      <c r="R1098" s="1">
        <v>6.29</v>
      </c>
      <c r="S1098" s="1">
        <v>6151302.0</v>
      </c>
      <c r="T1098" s="1">
        <v>17.14</v>
      </c>
      <c r="U1098" s="1">
        <v>560812.0</v>
      </c>
    </row>
    <row r="1099" ht="13.5" customHeight="1">
      <c r="A1099" s="1">
        <v>43532.0</v>
      </c>
      <c r="B1099" s="1">
        <v>17.34</v>
      </c>
      <c r="C1099" s="1">
        <v>7866547.0</v>
      </c>
      <c r="D1099" s="1">
        <v>58.48</v>
      </c>
      <c r="E1099" s="1">
        <v>1570248.0</v>
      </c>
      <c r="F1099" s="1">
        <v>5.2122</v>
      </c>
      <c r="G1099" s="1">
        <v>129619.0</v>
      </c>
      <c r="H1099" s="1">
        <v>29.62</v>
      </c>
      <c r="I1099" s="1">
        <v>1505914.0</v>
      </c>
      <c r="J1099" s="1">
        <v>103.5</v>
      </c>
      <c r="K1099" s="1">
        <v>1098177.0</v>
      </c>
      <c r="L1099" s="1">
        <v>28.94</v>
      </c>
      <c r="M1099" s="1">
        <v>2799438.0</v>
      </c>
      <c r="N1099" s="1">
        <v>4.5</v>
      </c>
      <c r="O1099" s="1">
        <v>7256850.0</v>
      </c>
      <c r="P1099" s="1">
        <v>14.04</v>
      </c>
      <c r="Q1099" s="1">
        <v>5747742.0</v>
      </c>
      <c r="R1099" s="1">
        <v>6.24</v>
      </c>
      <c r="S1099" s="1">
        <v>4052621.0</v>
      </c>
      <c r="T1099" s="1">
        <v>17.62</v>
      </c>
      <c r="U1099" s="1">
        <v>746074.0</v>
      </c>
    </row>
    <row r="1100" ht="13.5" customHeight="1">
      <c r="A1100" s="1">
        <v>43535.0</v>
      </c>
      <c r="B1100" s="1">
        <v>17.69</v>
      </c>
      <c r="C1100" s="1">
        <v>1.4575842E7</v>
      </c>
      <c r="D1100" s="1">
        <v>58.09</v>
      </c>
      <c r="E1100" s="1">
        <v>1003208.0</v>
      </c>
      <c r="F1100" s="1">
        <v>5.1459</v>
      </c>
      <c r="G1100" s="1">
        <v>296518.0</v>
      </c>
      <c r="H1100" s="1">
        <v>29.47</v>
      </c>
      <c r="I1100" s="1">
        <v>2678282.0</v>
      </c>
      <c r="J1100" s="1">
        <v>103.21</v>
      </c>
      <c r="K1100" s="1">
        <v>613326.0</v>
      </c>
      <c r="L1100" s="1">
        <v>29.08</v>
      </c>
      <c r="M1100" s="1">
        <v>1494235.0</v>
      </c>
      <c r="N1100" s="1">
        <v>4.5</v>
      </c>
      <c r="O1100" s="1">
        <v>5572923.0</v>
      </c>
      <c r="P1100" s="1">
        <v>14.44</v>
      </c>
      <c r="Q1100" s="1">
        <v>2992179.0</v>
      </c>
      <c r="R1100" s="1">
        <v>6.37</v>
      </c>
      <c r="S1100" s="1">
        <v>4368329.0</v>
      </c>
      <c r="T1100" s="1">
        <v>17.14</v>
      </c>
      <c r="U1100" s="1">
        <v>676041.0</v>
      </c>
    </row>
    <row r="1101" ht="13.5" customHeight="1">
      <c r="A1101" s="1">
        <v>43536.0</v>
      </c>
      <c r="B1101" s="1">
        <v>17.68</v>
      </c>
      <c r="C1101" s="1">
        <v>7482909.0</v>
      </c>
      <c r="D1101" s="1">
        <v>59.37</v>
      </c>
      <c r="E1101" s="1">
        <v>1214561.0</v>
      </c>
      <c r="F1101" s="1">
        <v>5.1648</v>
      </c>
      <c r="G1101" s="1">
        <v>30626.0</v>
      </c>
      <c r="H1101" s="1">
        <v>29.59</v>
      </c>
      <c r="I1101" s="1">
        <v>1454224.0</v>
      </c>
      <c r="J1101" s="1">
        <v>104.29</v>
      </c>
      <c r="K1101" s="1">
        <v>619961.0</v>
      </c>
      <c r="L1101" s="1">
        <v>29.66</v>
      </c>
      <c r="M1101" s="1">
        <v>2207834.0</v>
      </c>
      <c r="N1101" s="1">
        <v>4.64</v>
      </c>
      <c r="O1101" s="1">
        <v>6958619.0</v>
      </c>
      <c r="P1101" s="1">
        <v>14.76</v>
      </c>
      <c r="Q1101" s="1">
        <v>3379951.0</v>
      </c>
      <c r="R1101" s="1">
        <v>6.35</v>
      </c>
      <c r="S1101" s="1">
        <v>6065782.0</v>
      </c>
      <c r="T1101" s="1">
        <v>17.52</v>
      </c>
      <c r="U1101" s="1">
        <v>603047.0</v>
      </c>
    </row>
    <row r="1102" ht="13.5" customHeight="1">
      <c r="A1102" s="1">
        <v>43537.0</v>
      </c>
      <c r="B1102" s="1">
        <v>17.73</v>
      </c>
      <c r="C1102" s="1">
        <v>8972385.0</v>
      </c>
      <c r="D1102" s="1">
        <v>59.3</v>
      </c>
      <c r="E1102" s="1">
        <v>1135732.0</v>
      </c>
      <c r="F1102" s="1">
        <v>5.1175</v>
      </c>
      <c r="G1102" s="1">
        <v>257977.0</v>
      </c>
      <c r="H1102" s="1">
        <v>29.85</v>
      </c>
      <c r="I1102" s="1">
        <v>1308824.0</v>
      </c>
      <c r="J1102" s="1">
        <v>103.42</v>
      </c>
      <c r="K1102" s="1">
        <v>546574.0</v>
      </c>
      <c r="L1102" s="1">
        <v>29.67</v>
      </c>
      <c r="M1102" s="1">
        <v>1921226.0</v>
      </c>
      <c r="N1102" s="1">
        <v>4.57</v>
      </c>
      <c r="O1102" s="1">
        <v>8495036.0</v>
      </c>
      <c r="P1102" s="1">
        <v>14.75</v>
      </c>
      <c r="Q1102" s="1">
        <v>2553134.0</v>
      </c>
      <c r="R1102" s="1">
        <v>6.44</v>
      </c>
      <c r="S1102" s="1">
        <v>4362423.0</v>
      </c>
      <c r="T1102" s="1">
        <v>17.56</v>
      </c>
      <c r="U1102" s="1">
        <v>663634.0</v>
      </c>
    </row>
    <row r="1103" ht="13.5" customHeight="1">
      <c r="A1103" s="1">
        <v>43538.0</v>
      </c>
      <c r="B1103" s="1">
        <v>17.44</v>
      </c>
      <c r="C1103" s="1">
        <v>4694645.0</v>
      </c>
      <c r="D1103" s="1">
        <v>58.15</v>
      </c>
      <c r="E1103" s="1">
        <v>1198673.0</v>
      </c>
      <c r="F1103" s="1">
        <v>5.0701</v>
      </c>
      <c r="G1103" s="1">
        <v>156269.0</v>
      </c>
      <c r="H1103" s="1">
        <v>29.27</v>
      </c>
      <c r="I1103" s="1">
        <v>1192305.0</v>
      </c>
      <c r="J1103" s="1">
        <v>101.49</v>
      </c>
      <c r="K1103" s="1">
        <v>791652.0</v>
      </c>
      <c r="L1103" s="1">
        <v>28.85</v>
      </c>
      <c r="M1103" s="1">
        <v>1793199.0</v>
      </c>
      <c r="N1103" s="1">
        <v>4.47</v>
      </c>
      <c r="O1103" s="1">
        <v>4945266.0</v>
      </c>
      <c r="P1103" s="1">
        <v>14.25</v>
      </c>
      <c r="Q1103" s="1">
        <v>3292477.0</v>
      </c>
      <c r="R1103" s="1">
        <v>6.28</v>
      </c>
      <c r="S1103" s="1">
        <v>3475801.0</v>
      </c>
      <c r="T1103" s="1">
        <v>17.06</v>
      </c>
      <c r="U1103" s="1">
        <v>484353.0</v>
      </c>
    </row>
    <row r="1104" ht="13.5" customHeight="1">
      <c r="A1104" s="1">
        <v>43539.0</v>
      </c>
      <c r="B1104" s="1">
        <v>17.43</v>
      </c>
      <c r="C1104" s="1">
        <v>1.949922E7</v>
      </c>
      <c r="D1104" s="1">
        <v>58.46</v>
      </c>
      <c r="E1104" s="1">
        <v>2578736.0</v>
      </c>
      <c r="F1104" s="1">
        <v>5.1364</v>
      </c>
      <c r="G1104" s="1">
        <v>80144.0</v>
      </c>
      <c r="H1104" s="1">
        <v>30.45</v>
      </c>
      <c r="I1104" s="1">
        <v>5380331.0</v>
      </c>
      <c r="J1104" s="1">
        <v>102.98</v>
      </c>
      <c r="K1104" s="1">
        <v>2087053.0</v>
      </c>
      <c r="L1104" s="1">
        <v>28.75</v>
      </c>
      <c r="M1104" s="1">
        <v>5072184.0</v>
      </c>
      <c r="N1104" s="1">
        <v>4.51</v>
      </c>
      <c r="O1104" s="1">
        <v>1.2507381E7</v>
      </c>
      <c r="P1104" s="1">
        <v>14.56</v>
      </c>
      <c r="Q1104" s="1">
        <v>7835115.0</v>
      </c>
      <c r="R1104" s="1">
        <v>6.35</v>
      </c>
      <c r="S1104" s="1">
        <v>5045493.0</v>
      </c>
      <c r="T1104" s="1">
        <v>17.39</v>
      </c>
      <c r="U1104" s="1">
        <v>1604201.0</v>
      </c>
    </row>
    <row r="1105" ht="13.5" customHeight="1">
      <c r="A1105" s="1">
        <v>43542.0</v>
      </c>
      <c r="B1105" s="1">
        <v>17.27</v>
      </c>
      <c r="C1105" s="1">
        <v>6271072.0</v>
      </c>
      <c r="D1105" s="1">
        <v>57.65</v>
      </c>
      <c r="E1105" s="1">
        <v>654797.0</v>
      </c>
      <c r="F1105" s="1">
        <v>5.1175</v>
      </c>
      <c r="G1105" s="1">
        <v>432330.0</v>
      </c>
      <c r="H1105" s="1">
        <v>29.96</v>
      </c>
      <c r="I1105" s="1">
        <v>1118297.0</v>
      </c>
      <c r="J1105" s="1">
        <v>100.92</v>
      </c>
      <c r="K1105" s="1">
        <v>565764.0</v>
      </c>
      <c r="L1105" s="1">
        <v>29.42</v>
      </c>
      <c r="M1105" s="1">
        <v>1713231.0</v>
      </c>
      <c r="N1105" s="1">
        <v>4.43</v>
      </c>
      <c r="O1105" s="1">
        <v>4367733.0</v>
      </c>
      <c r="P1105" s="1">
        <v>14.64</v>
      </c>
      <c r="Q1105" s="1">
        <v>3337583.0</v>
      </c>
      <c r="R1105" s="1">
        <v>6.33</v>
      </c>
      <c r="S1105" s="1">
        <v>4552428.0</v>
      </c>
      <c r="T1105" s="1">
        <v>17.25</v>
      </c>
      <c r="U1105" s="1">
        <v>1098374.0</v>
      </c>
    </row>
    <row r="1106" ht="13.5" customHeight="1">
      <c r="A1106" s="1">
        <v>43543.0</v>
      </c>
      <c r="B1106" s="1">
        <v>17.1</v>
      </c>
      <c r="C1106" s="1">
        <v>6963544.0</v>
      </c>
      <c r="D1106" s="1">
        <v>57.67</v>
      </c>
      <c r="E1106" s="1">
        <v>802696.0</v>
      </c>
      <c r="F1106" s="1">
        <v>5.1364</v>
      </c>
      <c r="G1106" s="1">
        <v>112311.0</v>
      </c>
      <c r="H1106" s="1">
        <v>30.28</v>
      </c>
      <c r="I1106" s="1">
        <v>1560325.0</v>
      </c>
      <c r="J1106" s="1">
        <v>100.9</v>
      </c>
      <c r="K1106" s="1">
        <v>645928.0</v>
      </c>
      <c r="L1106" s="1">
        <v>29.83</v>
      </c>
      <c r="M1106" s="1">
        <v>2184639.0</v>
      </c>
      <c r="N1106" s="1">
        <v>4.41</v>
      </c>
      <c r="O1106" s="1">
        <v>4832327.0</v>
      </c>
      <c r="P1106" s="1">
        <v>14.69</v>
      </c>
      <c r="Q1106" s="1">
        <v>2711863.0</v>
      </c>
      <c r="R1106" s="1">
        <v>6.41</v>
      </c>
      <c r="S1106" s="1">
        <v>4911495.0</v>
      </c>
      <c r="T1106" s="1">
        <v>17.15</v>
      </c>
      <c r="U1106" s="1">
        <v>532601.0</v>
      </c>
    </row>
    <row r="1107" ht="13.5" customHeight="1">
      <c r="A1107" s="1">
        <v>43544.0</v>
      </c>
      <c r="B1107" s="1">
        <v>17.43</v>
      </c>
      <c r="C1107" s="1">
        <v>9527555.0</v>
      </c>
      <c r="D1107" s="1">
        <v>58.93</v>
      </c>
      <c r="E1107" s="1">
        <v>1956794.0</v>
      </c>
      <c r="F1107" s="1">
        <v>5.1648</v>
      </c>
      <c r="G1107" s="1">
        <v>129321.0</v>
      </c>
      <c r="H1107" s="1">
        <v>30.5</v>
      </c>
      <c r="I1107" s="1">
        <v>2548329.0</v>
      </c>
      <c r="J1107" s="1">
        <v>98.35</v>
      </c>
      <c r="K1107" s="1">
        <v>2131583.0</v>
      </c>
      <c r="L1107" s="1">
        <v>30.22</v>
      </c>
      <c r="M1107" s="1">
        <v>2057042.0</v>
      </c>
      <c r="N1107" s="1">
        <v>4.56</v>
      </c>
      <c r="O1107" s="1">
        <v>7776723.0</v>
      </c>
      <c r="P1107" s="1">
        <v>14.73</v>
      </c>
      <c r="Q1107" s="1">
        <v>3500729.0</v>
      </c>
      <c r="R1107" s="1">
        <v>6.52</v>
      </c>
      <c r="S1107" s="1">
        <v>3516691.0</v>
      </c>
      <c r="T1107" s="1">
        <v>17.62</v>
      </c>
      <c r="U1107" s="1">
        <v>865788.0</v>
      </c>
    </row>
    <row r="1108" ht="13.5" customHeight="1">
      <c r="A1108" s="1">
        <v>43545.0</v>
      </c>
      <c r="B1108" s="1">
        <v>17.76</v>
      </c>
      <c r="C1108" s="1">
        <v>6827981.0</v>
      </c>
      <c r="D1108" s="1">
        <v>59.29</v>
      </c>
      <c r="E1108" s="1">
        <v>1104643.0</v>
      </c>
      <c r="F1108" s="1">
        <v>5.1838</v>
      </c>
      <c r="G1108" s="1">
        <v>364358.0</v>
      </c>
      <c r="H1108" s="1">
        <v>32.25</v>
      </c>
      <c r="I1108" s="1">
        <v>2589067.0</v>
      </c>
      <c r="J1108" s="1">
        <v>98.41</v>
      </c>
      <c r="K1108" s="1">
        <v>961734.0</v>
      </c>
      <c r="L1108" s="1">
        <v>31.15</v>
      </c>
      <c r="M1108" s="1">
        <v>3447141.0</v>
      </c>
      <c r="N1108" s="1">
        <v>4.61</v>
      </c>
      <c r="O1108" s="1">
        <v>6163035.0</v>
      </c>
      <c r="P1108" s="1">
        <v>14.86</v>
      </c>
      <c r="Q1108" s="1">
        <v>3670412.0</v>
      </c>
      <c r="R1108" s="1">
        <v>6.5</v>
      </c>
      <c r="S1108" s="1">
        <v>4111436.0</v>
      </c>
      <c r="T1108" s="1">
        <v>17.83</v>
      </c>
      <c r="U1108" s="1">
        <v>776427.0</v>
      </c>
    </row>
    <row r="1109" ht="13.5" customHeight="1">
      <c r="A1109" s="1">
        <v>43546.0</v>
      </c>
      <c r="B1109" s="1">
        <v>18.36</v>
      </c>
      <c r="C1109" s="1">
        <v>7147288.0</v>
      </c>
      <c r="D1109" s="1">
        <v>59.47</v>
      </c>
      <c r="E1109" s="1">
        <v>1485553.0</v>
      </c>
      <c r="F1109" s="1">
        <v>5.1933</v>
      </c>
      <c r="G1109" s="1">
        <v>91070.0</v>
      </c>
      <c r="H1109" s="1">
        <v>32.93</v>
      </c>
      <c r="I1109" s="1">
        <v>3845040.0</v>
      </c>
      <c r="J1109" s="1">
        <v>101.94</v>
      </c>
      <c r="K1109" s="1">
        <v>1183941.0</v>
      </c>
      <c r="L1109" s="1">
        <v>30.25</v>
      </c>
      <c r="M1109" s="1">
        <v>2497988.0</v>
      </c>
      <c r="N1109" s="1">
        <v>4.68</v>
      </c>
      <c r="O1109" s="1">
        <v>5546021.0</v>
      </c>
      <c r="P1109" s="1">
        <v>14.1</v>
      </c>
      <c r="Q1109" s="1">
        <v>9416409.0</v>
      </c>
      <c r="R1109" s="1">
        <v>5.98</v>
      </c>
      <c r="S1109" s="1">
        <v>9672051.0</v>
      </c>
      <c r="T1109" s="1">
        <v>17.95</v>
      </c>
      <c r="U1109" s="1">
        <v>687467.0</v>
      </c>
    </row>
    <row r="1110" ht="13.5" customHeight="1">
      <c r="A1110" s="1">
        <v>43549.0</v>
      </c>
      <c r="B1110" s="1">
        <v>19.13</v>
      </c>
      <c r="C1110" s="1">
        <v>9877536.0</v>
      </c>
      <c r="D1110" s="1">
        <v>60.45</v>
      </c>
      <c r="E1110" s="1">
        <v>1081209.0</v>
      </c>
      <c r="F1110" s="1">
        <v>5.2122</v>
      </c>
      <c r="G1110" s="1">
        <v>105650.0</v>
      </c>
      <c r="H1110" s="1">
        <v>33.3</v>
      </c>
      <c r="I1110" s="1">
        <v>2269932.0</v>
      </c>
      <c r="J1110" s="1">
        <v>103.08</v>
      </c>
      <c r="K1110" s="1">
        <v>813240.0</v>
      </c>
      <c r="L1110" s="1">
        <v>29.99</v>
      </c>
      <c r="M1110" s="1">
        <v>2819376.0</v>
      </c>
      <c r="N1110" s="1">
        <v>4.86</v>
      </c>
      <c r="O1110" s="1">
        <v>5642841.0</v>
      </c>
      <c r="P1110" s="1">
        <v>14.1</v>
      </c>
      <c r="Q1110" s="1">
        <v>1.0762726E7</v>
      </c>
      <c r="R1110" s="1">
        <v>6.05</v>
      </c>
      <c r="S1110" s="1">
        <v>4441509.0</v>
      </c>
      <c r="T1110" s="1">
        <v>18.4</v>
      </c>
      <c r="U1110" s="1">
        <v>649982.0</v>
      </c>
    </row>
    <row r="1111" ht="13.5" customHeight="1">
      <c r="A1111" s="1">
        <v>43550.0</v>
      </c>
      <c r="B1111" s="1">
        <v>19.42</v>
      </c>
      <c r="C1111" s="1">
        <v>7668130.0</v>
      </c>
      <c r="D1111" s="1">
        <v>61.02</v>
      </c>
      <c r="E1111" s="1">
        <v>1626391.0</v>
      </c>
      <c r="F1111" s="1">
        <v>5.1743</v>
      </c>
      <c r="G1111" s="1">
        <v>41534.0</v>
      </c>
      <c r="H1111" s="1">
        <v>33.57</v>
      </c>
      <c r="I1111" s="1">
        <v>1995282.0</v>
      </c>
      <c r="J1111" s="1">
        <v>103.31</v>
      </c>
      <c r="K1111" s="1">
        <v>624225.0</v>
      </c>
      <c r="L1111" s="1">
        <v>30.78</v>
      </c>
      <c r="M1111" s="1">
        <v>3098889.0</v>
      </c>
      <c r="N1111" s="1">
        <v>4.83</v>
      </c>
      <c r="O1111" s="1">
        <v>3951159.0</v>
      </c>
      <c r="P1111" s="1">
        <v>14.7</v>
      </c>
      <c r="Q1111" s="1">
        <v>5690609.0</v>
      </c>
      <c r="R1111" s="1">
        <v>6.13</v>
      </c>
      <c r="S1111" s="1">
        <v>5704901.0</v>
      </c>
      <c r="T1111" s="1">
        <v>18.43</v>
      </c>
      <c r="U1111" s="1">
        <v>551147.0</v>
      </c>
    </row>
    <row r="1112" ht="13.5" customHeight="1">
      <c r="A1112" s="1">
        <v>43551.0</v>
      </c>
      <c r="B1112" s="1">
        <v>19.12</v>
      </c>
      <c r="C1112" s="1">
        <v>5537262.0</v>
      </c>
      <c r="D1112" s="1">
        <v>59.79</v>
      </c>
      <c r="E1112" s="1">
        <v>1133713.0</v>
      </c>
      <c r="F1112" s="1">
        <v>5.1364</v>
      </c>
      <c r="G1112" s="1">
        <v>37958.0</v>
      </c>
      <c r="H1112" s="1">
        <v>33.69</v>
      </c>
      <c r="I1112" s="1">
        <v>2377943.0</v>
      </c>
      <c r="J1112" s="1">
        <v>101.73</v>
      </c>
      <c r="K1112" s="1">
        <v>613953.0</v>
      </c>
      <c r="L1112" s="1">
        <v>30.78</v>
      </c>
      <c r="M1112" s="1">
        <v>2393712.0</v>
      </c>
      <c r="N1112" s="1">
        <v>4.75</v>
      </c>
      <c r="O1112" s="1">
        <v>4532630.0</v>
      </c>
      <c r="P1112" s="1">
        <v>14.76</v>
      </c>
      <c r="Q1112" s="1">
        <v>5220617.0</v>
      </c>
      <c r="R1112" s="1">
        <v>6.18</v>
      </c>
      <c r="S1112" s="1">
        <v>3920476.0</v>
      </c>
      <c r="T1112" s="1">
        <v>18.25</v>
      </c>
      <c r="U1112" s="1">
        <v>517376.0</v>
      </c>
    </row>
    <row r="1113" ht="13.5" customHeight="1">
      <c r="A1113" s="1">
        <v>43552.0</v>
      </c>
      <c r="B1113" s="1">
        <v>18.64</v>
      </c>
      <c r="C1113" s="1">
        <v>7099356.0</v>
      </c>
      <c r="D1113" s="1">
        <v>58.45</v>
      </c>
      <c r="E1113" s="1">
        <v>1127235.0</v>
      </c>
      <c r="F1113" s="1">
        <v>4.9943</v>
      </c>
      <c r="G1113" s="1">
        <v>60315.0</v>
      </c>
      <c r="H1113" s="1">
        <v>32.78</v>
      </c>
      <c r="I1113" s="1">
        <v>4528335.0</v>
      </c>
      <c r="J1113" s="1">
        <v>100.6</v>
      </c>
      <c r="K1113" s="1">
        <v>524571.0</v>
      </c>
      <c r="L1113" s="1">
        <v>30.88</v>
      </c>
      <c r="M1113" s="1">
        <v>1997676.0</v>
      </c>
      <c r="N1113" s="1">
        <v>4.6</v>
      </c>
      <c r="O1113" s="1">
        <v>4835826.0</v>
      </c>
      <c r="P1113" s="1">
        <v>14.74</v>
      </c>
      <c r="Q1113" s="1">
        <v>3421778.0</v>
      </c>
      <c r="R1113" s="1">
        <v>6.24</v>
      </c>
      <c r="S1113" s="1">
        <v>2519583.0</v>
      </c>
      <c r="T1113" s="1">
        <v>17.88</v>
      </c>
      <c r="U1113" s="1">
        <v>997033.0</v>
      </c>
    </row>
    <row r="1114" ht="13.5" customHeight="1">
      <c r="A1114" s="1">
        <v>43553.0</v>
      </c>
      <c r="B1114" s="1">
        <v>18.32</v>
      </c>
      <c r="C1114" s="1">
        <v>5275611.0</v>
      </c>
      <c r="D1114" s="1">
        <v>58.1</v>
      </c>
      <c r="E1114" s="1">
        <v>797631.0</v>
      </c>
      <c r="F1114" s="1">
        <v>4.8805</v>
      </c>
      <c r="G1114" s="1">
        <v>73802.0</v>
      </c>
      <c r="H1114" s="1">
        <v>31.81</v>
      </c>
      <c r="I1114" s="1">
        <v>3270768.0</v>
      </c>
      <c r="J1114" s="1">
        <v>100.19</v>
      </c>
      <c r="K1114" s="1">
        <v>560865.0</v>
      </c>
      <c r="L1114" s="1">
        <v>30.92</v>
      </c>
      <c r="M1114" s="1">
        <v>2521372.0</v>
      </c>
      <c r="N1114" s="1">
        <v>4.6</v>
      </c>
      <c r="O1114" s="1">
        <v>4810763.0</v>
      </c>
      <c r="P1114" s="1">
        <v>15.15</v>
      </c>
      <c r="Q1114" s="1">
        <v>7125075.0</v>
      </c>
      <c r="R1114" s="1">
        <v>6.2</v>
      </c>
      <c r="S1114" s="1">
        <v>3553250.0</v>
      </c>
      <c r="T1114" s="1">
        <v>17.66</v>
      </c>
      <c r="U1114" s="1">
        <v>892344.0</v>
      </c>
    </row>
    <row r="1115" ht="13.5" customHeight="1">
      <c r="A1115" s="1">
        <v>43556.0</v>
      </c>
      <c r="B1115" s="1">
        <v>17.89</v>
      </c>
      <c r="C1115" s="1">
        <v>5588917.0</v>
      </c>
      <c r="D1115" s="1">
        <v>57.09</v>
      </c>
      <c r="E1115" s="1">
        <v>1025261.0</v>
      </c>
      <c r="F1115" s="1">
        <v>4.8616</v>
      </c>
      <c r="G1115" s="1">
        <v>181843.0</v>
      </c>
      <c r="H1115" s="1">
        <v>31.63</v>
      </c>
      <c r="I1115" s="1">
        <v>2469692.0</v>
      </c>
      <c r="J1115" s="1">
        <v>99.39</v>
      </c>
      <c r="K1115" s="1">
        <v>598038.0</v>
      </c>
      <c r="L1115" s="1">
        <v>31.44</v>
      </c>
      <c r="M1115" s="1">
        <v>2477739.0</v>
      </c>
      <c r="N1115" s="1">
        <v>4.44</v>
      </c>
      <c r="O1115" s="1">
        <v>6416767.0</v>
      </c>
      <c r="P1115" s="1">
        <v>15.55</v>
      </c>
      <c r="Q1115" s="1">
        <v>5189236.0</v>
      </c>
      <c r="R1115" s="1">
        <v>6.48</v>
      </c>
      <c r="S1115" s="1">
        <v>5981233.0</v>
      </c>
      <c r="T1115" s="1">
        <v>17.21</v>
      </c>
      <c r="U1115" s="1">
        <v>657232.0</v>
      </c>
    </row>
    <row r="1116" ht="13.5" customHeight="1">
      <c r="A1116" s="1">
        <v>43557.0</v>
      </c>
      <c r="B1116" s="1">
        <v>17.97</v>
      </c>
      <c r="C1116" s="1">
        <v>4869391.0</v>
      </c>
      <c r="D1116" s="1">
        <v>57.42</v>
      </c>
      <c r="E1116" s="1">
        <v>1124433.0</v>
      </c>
      <c r="F1116" s="1">
        <v>4.8521</v>
      </c>
      <c r="G1116" s="1">
        <v>30478.0</v>
      </c>
      <c r="H1116" s="1">
        <v>31.52</v>
      </c>
      <c r="I1116" s="1">
        <v>1928965.0</v>
      </c>
      <c r="J1116" s="1">
        <v>99.15</v>
      </c>
      <c r="K1116" s="1">
        <v>908491.0</v>
      </c>
      <c r="L1116" s="1">
        <v>31.39</v>
      </c>
      <c r="M1116" s="1">
        <v>2650066.0</v>
      </c>
      <c r="N1116" s="1">
        <v>4.5</v>
      </c>
      <c r="O1116" s="1">
        <v>4407269.0</v>
      </c>
      <c r="P1116" s="1">
        <v>15.4</v>
      </c>
      <c r="Q1116" s="1">
        <v>3887390.0</v>
      </c>
      <c r="R1116" s="1">
        <v>6.36</v>
      </c>
      <c r="S1116" s="1">
        <v>5003276.0</v>
      </c>
      <c r="T1116" s="1">
        <v>17.3</v>
      </c>
      <c r="U1116" s="1">
        <v>748819.0</v>
      </c>
    </row>
    <row r="1117" ht="13.5" customHeight="1">
      <c r="A1117" s="1">
        <v>43558.0</v>
      </c>
      <c r="B1117" s="1">
        <v>17.79</v>
      </c>
      <c r="C1117" s="1">
        <v>5314376.0</v>
      </c>
      <c r="D1117" s="1">
        <v>57.39</v>
      </c>
      <c r="E1117" s="1">
        <v>1284719.0</v>
      </c>
      <c r="F1117" s="1">
        <v>4.9469</v>
      </c>
      <c r="G1117" s="1">
        <v>42457.0</v>
      </c>
      <c r="H1117" s="1">
        <v>31.3</v>
      </c>
      <c r="I1117" s="1">
        <v>1738773.0</v>
      </c>
      <c r="J1117" s="1">
        <v>99.06</v>
      </c>
      <c r="K1117" s="1">
        <v>565536.0</v>
      </c>
      <c r="L1117" s="1">
        <v>30.56</v>
      </c>
      <c r="M1117" s="1">
        <v>3766509.0</v>
      </c>
      <c r="N1117" s="1">
        <v>4.54</v>
      </c>
      <c r="O1117" s="1">
        <v>4869950.0</v>
      </c>
      <c r="P1117" s="1">
        <v>15.63</v>
      </c>
      <c r="Q1117" s="1">
        <v>4706643.0</v>
      </c>
      <c r="R1117" s="1">
        <v>6.49</v>
      </c>
      <c r="S1117" s="1">
        <v>5162895.0</v>
      </c>
      <c r="T1117" s="1">
        <v>17.45</v>
      </c>
      <c r="U1117" s="1">
        <v>603352.0</v>
      </c>
    </row>
    <row r="1118" ht="13.5" customHeight="1">
      <c r="A1118" s="1">
        <v>43559.0</v>
      </c>
      <c r="B1118" s="1">
        <v>18.11</v>
      </c>
      <c r="C1118" s="1">
        <v>4812639.0</v>
      </c>
      <c r="D1118" s="1">
        <v>58.35</v>
      </c>
      <c r="E1118" s="1">
        <v>1070586.0</v>
      </c>
      <c r="F1118" s="1">
        <v>4.9848</v>
      </c>
      <c r="G1118" s="1">
        <v>15820.0</v>
      </c>
      <c r="H1118" s="1">
        <v>31.63</v>
      </c>
      <c r="I1118" s="1">
        <v>2050265.0</v>
      </c>
      <c r="J1118" s="1">
        <v>101.08</v>
      </c>
      <c r="K1118" s="1">
        <v>868911.0</v>
      </c>
      <c r="L1118" s="1">
        <v>31.67</v>
      </c>
      <c r="M1118" s="1">
        <v>2939270.0</v>
      </c>
      <c r="N1118" s="1">
        <v>4.66</v>
      </c>
      <c r="O1118" s="1">
        <v>4395217.0</v>
      </c>
      <c r="P1118" s="1">
        <v>15.72</v>
      </c>
      <c r="Q1118" s="1">
        <v>4201730.0</v>
      </c>
      <c r="R1118" s="1">
        <v>6.6</v>
      </c>
      <c r="S1118" s="1">
        <v>3479016.0</v>
      </c>
      <c r="T1118" s="1">
        <v>17.76</v>
      </c>
      <c r="U1118" s="1">
        <v>540196.0</v>
      </c>
    </row>
    <row r="1119" ht="13.5" customHeight="1">
      <c r="A1119" s="1">
        <v>43560.0</v>
      </c>
      <c r="B1119" s="1">
        <v>18.04</v>
      </c>
      <c r="C1119" s="1">
        <v>3275338.0</v>
      </c>
      <c r="D1119" s="1">
        <v>58.02</v>
      </c>
      <c r="E1119" s="1">
        <v>635584.0</v>
      </c>
      <c r="F1119" s="1">
        <v>4.9563</v>
      </c>
      <c r="G1119" s="1">
        <v>26435.0</v>
      </c>
      <c r="H1119" s="1">
        <v>31.4</v>
      </c>
      <c r="I1119" s="1">
        <v>1086560.0</v>
      </c>
      <c r="J1119" s="1">
        <v>101.22</v>
      </c>
      <c r="K1119" s="1">
        <v>553364.0</v>
      </c>
      <c r="L1119" s="1">
        <v>32.19</v>
      </c>
      <c r="M1119" s="1">
        <v>2735549.0</v>
      </c>
      <c r="N1119" s="1">
        <v>4.67</v>
      </c>
      <c r="O1119" s="1">
        <v>4560489.0</v>
      </c>
      <c r="P1119" s="1">
        <v>15.77</v>
      </c>
      <c r="Q1119" s="1">
        <v>3835769.0</v>
      </c>
      <c r="R1119" s="1">
        <v>6.67</v>
      </c>
      <c r="S1119" s="1">
        <v>3438292.0</v>
      </c>
      <c r="T1119" s="1">
        <v>17.76</v>
      </c>
      <c r="U1119" s="1">
        <v>384969.0</v>
      </c>
    </row>
    <row r="1120" ht="13.5" customHeight="1">
      <c r="A1120" s="1">
        <v>43563.0</v>
      </c>
      <c r="B1120" s="1">
        <v>17.98</v>
      </c>
      <c r="C1120" s="1">
        <v>4258822.0</v>
      </c>
      <c r="D1120" s="1">
        <v>58.15</v>
      </c>
      <c r="E1120" s="1">
        <v>843860.0</v>
      </c>
      <c r="F1120" s="1">
        <v>4.9753</v>
      </c>
      <c r="G1120" s="1">
        <v>43488.0</v>
      </c>
      <c r="H1120" s="1">
        <v>31.75</v>
      </c>
      <c r="I1120" s="1">
        <v>1866051.0</v>
      </c>
      <c r="J1120" s="1">
        <v>100.57</v>
      </c>
      <c r="K1120" s="1">
        <v>368908.0</v>
      </c>
      <c r="L1120" s="1">
        <v>32.9</v>
      </c>
      <c r="M1120" s="1">
        <v>1981884.0</v>
      </c>
      <c r="N1120" s="1">
        <v>4.73</v>
      </c>
      <c r="O1120" s="1">
        <v>4497143.0</v>
      </c>
      <c r="P1120" s="1">
        <v>15.85</v>
      </c>
      <c r="Q1120" s="1">
        <v>5300939.0</v>
      </c>
      <c r="R1120" s="1">
        <v>6.71</v>
      </c>
      <c r="S1120" s="1">
        <v>2522132.0</v>
      </c>
      <c r="T1120" s="1">
        <v>17.88</v>
      </c>
      <c r="U1120" s="1">
        <v>454062.0</v>
      </c>
    </row>
    <row r="1121" ht="13.5" customHeight="1">
      <c r="A1121" s="1">
        <v>43564.0</v>
      </c>
      <c r="B1121" s="1">
        <v>18.27</v>
      </c>
      <c r="C1121" s="1">
        <v>4142282.0</v>
      </c>
      <c r="D1121" s="1">
        <v>58.21</v>
      </c>
      <c r="E1121" s="1">
        <v>666612.0</v>
      </c>
      <c r="F1121" s="1">
        <v>5.0322</v>
      </c>
      <c r="G1121" s="1">
        <v>7243.0</v>
      </c>
      <c r="H1121" s="1">
        <v>31.36</v>
      </c>
      <c r="I1121" s="1">
        <v>1180867.0</v>
      </c>
      <c r="J1121" s="1">
        <v>99.51</v>
      </c>
      <c r="K1121" s="1">
        <v>467703.0</v>
      </c>
      <c r="L1121" s="1">
        <v>32.23</v>
      </c>
      <c r="M1121" s="1">
        <v>2215819.0</v>
      </c>
      <c r="N1121" s="1">
        <v>4.79</v>
      </c>
      <c r="O1121" s="1">
        <v>3706628.0</v>
      </c>
      <c r="P1121" s="1">
        <v>15.85</v>
      </c>
      <c r="Q1121" s="1">
        <v>3504568.0</v>
      </c>
      <c r="R1121" s="1">
        <v>6.59</v>
      </c>
      <c r="S1121" s="1">
        <v>3002347.0</v>
      </c>
      <c r="T1121" s="1">
        <v>17.92</v>
      </c>
      <c r="U1121" s="1">
        <v>431087.0</v>
      </c>
    </row>
    <row r="1122" ht="13.5" customHeight="1">
      <c r="A1122" s="1">
        <v>43565.0</v>
      </c>
      <c r="B1122" s="1">
        <v>18.13</v>
      </c>
      <c r="C1122" s="1">
        <v>5559467.0</v>
      </c>
      <c r="D1122" s="1">
        <v>57.4</v>
      </c>
      <c r="E1122" s="1">
        <v>780294.0</v>
      </c>
      <c r="F1122" s="1">
        <v>5.1175</v>
      </c>
      <c r="G1122" s="1">
        <v>308101.0</v>
      </c>
      <c r="H1122" s="1">
        <v>31.38</v>
      </c>
      <c r="I1122" s="1">
        <v>1027203.0</v>
      </c>
      <c r="J1122" s="1">
        <v>99.72</v>
      </c>
      <c r="K1122" s="1">
        <v>463195.0</v>
      </c>
      <c r="L1122" s="1">
        <v>32.7</v>
      </c>
      <c r="M1122" s="1">
        <v>2306489.0</v>
      </c>
      <c r="N1122" s="1">
        <v>4.71</v>
      </c>
      <c r="O1122" s="1">
        <v>5791765.0</v>
      </c>
      <c r="P1122" s="1">
        <v>15.65</v>
      </c>
      <c r="Q1122" s="1">
        <v>4319214.0</v>
      </c>
      <c r="R1122" s="1">
        <v>6.58</v>
      </c>
      <c r="S1122" s="1">
        <v>3796164.0</v>
      </c>
      <c r="T1122" s="1">
        <v>17.92</v>
      </c>
      <c r="U1122" s="1">
        <v>445896.0</v>
      </c>
    </row>
    <row r="1123" ht="13.5" customHeight="1">
      <c r="A1123" s="1">
        <v>43566.0</v>
      </c>
      <c r="B1123" s="1">
        <v>17.95</v>
      </c>
      <c r="C1123" s="1">
        <v>4923448.0</v>
      </c>
      <c r="D1123" s="1">
        <v>56.67</v>
      </c>
      <c r="E1123" s="1">
        <v>950728.0</v>
      </c>
      <c r="F1123" s="1">
        <v>5.0416</v>
      </c>
      <c r="G1123" s="1">
        <v>33157.0</v>
      </c>
      <c r="H1123" s="1">
        <v>30.98</v>
      </c>
      <c r="I1123" s="1">
        <v>1260548.0</v>
      </c>
      <c r="J1123" s="1">
        <v>99.66</v>
      </c>
      <c r="K1123" s="1">
        <v>618842.0</v>
      </c>
      <c r="L1123" s="1">
        <v>32.58</v>
      </c>
      <c r="M1123" s="1">
        <v>2097970.0</v>
      </c>
      <c r="N1123" s="1">
        <v>4.65</v>
      </c>
      <c r="O1123" s="1">
        <v>4635753.0</v>
      </c>
      <c r="P1123" s="1">
        <v>15.78</v>
      </c>
      <c r="Q1123" s="1">
        <v>4142028.0</v>
      </c>
      <c r="R1123" s="1">
        <v>6.68</v>
      </c>
      <c r="S1123" s="1">
        <v>8470466.0</v>
      </c>
      <c r="T1123" s="1">
        <v>17.73</v>
      </c>
      <c r="U1123" s="1">
        <v>544240.0</v>
      </c>
    </row>
    <row r="1124" ht="13.5" customHeight="1">
      <c r="A1124" s="1">
        <v>43567.0</v>
      </c>
      <c r="B1124" s="1">
        <v>17.91</v>
      </c>
      <c r="C1124" s="1">
        <v>4339703.0</v>
      </c>
      <c r="D1124" s="1">
        <v>56.31</v>
      </c>
      <c r="E1124" s="1">
        <v>902091.0</v>
      </c>
      <c r="F1124" s="1">
        <v>4.9753</v>
      </c>
      <c r="G1124" s="1">
        <v>54980.0</v>
      </c>
      <c r="H1124" s="1">
        <v>30.84</v>
      </c>
      <c r="I1124" s="1">
        <v>1158820.0</v>
      </c>
      <c r="J1124" s="1">
        <v>99.46</v>
      </c>
      <c r="K1124" s="1">
        <v>429309.0</v>
      </c>
      <c r="L1124" s="1">
        <v>33.63</v>
      </c>
      <c r="M1124" s="1">
        <v>2894370.0</v>
      </c>
      <c r="N1124" s="1">
        <v>4.62</v>
      </c>
      <c r="O1124" s="1">
        <v>3756377.0</v>
      </c>
      <c r="P1124" s="1">
        <v>15.76</v>
      </c>
      <c r="Q1124" s="1">
        <v>5508238.0</v>
      </c>
      <c r="R1124" s="1">
        <v>6.83</v>
      </c>
      <c r="S1124" s="1">
        <v>5496893.0</v>
      </c>
      <c r="T1124" s="1">
        <v>17.67</v>
      </c>
      <c r="U1124" s="1">
        <v>385890.0</v>
      </c>
    </row>
    <row r="1125" ht="13.5" customHeight="1">
      <c r="A1125" s="1">
        <v>43570.0</v>
      </c>
      <c r="B1125" s="1">
        <v>18.25</v>
      </c>
      <c r="C1125" s="1">
        <v>5133472.0</v>
      </c>
      <c r="D1125" s="1">
        <v>57.4</v>
      </c>
      <c r="E1125" s="1">
        <v>897723.0</v>
      </c>
      <c r="F1125" s="1">
        <v>5.0322</v>
      </c>
      <c r="G1125" s="1">
        <v>61666.0</v>
      </c>
      <c r="H1125" s="1">
        <v>31.23</v>
      </c>
      <c r="I1125" s="1">
        <v>1189343.0</v>
      </c>
      <c r="J1125" s="1">
        <v>99.51</v>
      </c>
      <c r="K1125" s="1">
        <v>487130.0</v>
      </c>
      <c r="L1125" s="1">
        <v>33.05</v>
      </c>
      <c r="M1125" s="1">
        <v>2047028.0</v>
      </c>
      <c r="N1125" s="1">
        <v>4.67</v>
      </c>
      <c r="O1125" s="1">
        <v>4244502.0</v>
      </c>
      <c r="P1125" s="1">
        <v>15.73</v>
      </c>
      <c r="Q1125" s="1">
        <v>4714400.0</v>
      </c>
      <c r="R1125" s="1">
        <v>7.38</v>
      </c>
      <c r="S1125" s="1">
        <v>1.4554132E7</v>
      </c>
      <c r="T1125" s="1">
        <v>17.84</v>
      </c>
      <c r="U1125" s="1">
        <v>425350.0</v>
      </c>
    </row>
    <row r="1126" ht="13.5" customHeight="1">
      <c r="A1126" s="1">
        <v>43571.0</v>
      </c>
      <c r="B1126" s="1">
        <v>17.74</v>
      </c>
      <c r="C1126" s="1">
        <v>1.1390632E7</v>
      </c>
      <c r="D1126" s="1">
        <v>55.69</v>
      </c>
      <c r="E1126" s="1">
        <v>1645847.0</v>
      </c>
      <c r="F1126" s="1">
        <v>4.8426</v>
      </c>
      <c r="G1126" s="1">
        <v>89409.0</v>
      </c>
      <c r="H1126" s="1">
        <v>30.66</v>
      </c>
      <c r="I1126" s="1">
        <v>1930046.0</v>
      </c>
      <c r="J1126" s="1">
        <v>97.18</v>
      </c>
      <c r="K1126" s="1">
        <v>971109.0</v>
      </c>
      <c r="L1126" s="1">
        <v>33.18</v>
      </c>
      <c r="M1126" s="1">
        <v>2527143.0</v>
      </c>
      <c r="N1126" s="1">
        <v>4.62</v>
      </c>
      <c r="O1126" s="1">
        <v>4409114.0</v>
      </c>
      <c r="P1126" s="1">
        <v>16.01</v>
      </c>
      <c r="Q1126" s="1">
        <v>3048616.0</v>
      </c>
      <c r="R1126" s="1">
        <v>7.48</v>
      </c>
      <c r="S1126" s="1">
        <v>1.0873461E7</v>
      </c>
      <c r="T1126" s="1">
        <v>17.38</v>
      </c>
      <c r="U1126" s="1">
        <v>352082.0</v>
      </c>
    </row>
    <row r="1127" ht="13.5" customHeight="1">
      <c r="A1127" s="1">
        <v>43572.0</v>
      </c>
      <c r="B1127" s="1">
        <v>17.64</v>
      </c>
      <c r="C1127" s="1">
        <v>9480969.0</v>
      </c>
      <c r="D1127" s="1">
        <v>54.53</v>
      </c>
      <c r="E1127" s="1">
        <v>1827395.0</v>
      </c>
      <c r="F1127" s="1">
        <v>4.8711</v>
      </c>
      <c r="G1127" s="1">
        <v>55998.0</v>
      </c>
      <c r="H1127" s="1">
        <v>29.53</v>
      </c>
      <c r="I1127" s="1">
        <v>3439212.0</v>
      </c>
      <c r="J1127" s="1">
        <v>95.3</v>
      </c>
      <c r="K1127" s="1">
        <v>1419103.0</v>
      </c>
      <c r="L1127" s="1">
        <v>33.65</v>
      </c>
      <c r="M1127" s="1">
        <v>3263025.0</v>
      </c>
      <c r="N1127" s="1">
        <v>4.48</v>
      </c>
      <c r="O1127" s="1">
        <v>4915625.0</v>
      </c>
      <c r="P1127" s="1">
        <v>16.36</v>
      </c>
      <c r="Q1127" s="1">
        <v>4511116.0</v>
      </c>
      <c r="R1127" s="1">
        <v>7.94</v>
      </c>
      <c r="S1127" s="1">
        <v>1.3633294E7</v>
      </c>
      <c r="T1127" s="1">
        <v>17.21</v>
      </c>
      <c r="U1127" s="1">
        <v>718608.0</v>
      </c>
    </row>
    <row r="1128" ht="13.5" customHeight="1">
      <c r="A1128" s="1">
        <v>43573.0</v>
      </c>
      <c r="B1128" s="1">
        <v>17.7</v>
      </c>
      <c r="C1128" s="1">
        <v>6364239.0</v>
      </c>
      <c r="D1128" s="1">
        <v>54.06</v>
      </c>
      <c r="E1128" s="1">
        <v>1519718.0</v>
      </c>
      <c r="F1128" s="1">
        <v>4.909</v>
      </c>
      <c r="G1128" s="1">
        <v>69720.0</v>
      </c>
      <c r="H1128" s="1">
        <v>29.36</v>
      </c>
      <c r="I1128" s="1">
        <v>3026913.0</v>
      </c>
      <c r="J1128" s="1">
        <v>95.21</v>
      </c>
      <c r="K1128" s="1">
        <v>633935.0</v>
      </c>
      <c r="L1128" s="1">
        <v>33.24</v>
      </c>
      <c r="M1128" s="1">
        <v>1980390.0</v>
      </c>
      <c r="N1128" s="1">
        <v>4.33</v>
      </c>
      <c r="O1128" s="1">
        <v>6471252.0</v>
      </c>
      <c r="P1128" s="1">
        <v>15.93</v>
      </c>
      <c r="Q1128" s="1">
        <v>4049298.0</v>
      </c>
      <c r="R1128" s="1">
        <v>7.7</v>
      </c>
      <c r="S1128" s="1">
        <v>7190408.0</v>
      </c>
      <c r="T1128" s="1">
        <v>16.94</v>
      </c>
      <c r="U1128" s="1">
        <v>609760.0</v>
      </c>
    </row>
    <row r="1129" ht="13.5" customHeight="1">
      <c r="A1129" s="1">
        <v>43574.0</v>
      </c>
      <c r="B1129" s="1">
        <v>17.7</v>
      </c>
      <c r="C1129" s="1">
        <v>6364239.0</v>
      </c>
      <c r="D1129" s="1">
        <v>54.06</v>
      </c>
      <c r="E1129" s="1">
        <v>1519718.0</v>
      </c>
      <c r="F1129" s="1">
        <v>4.909</v>
      </c>
      <c r="G1129" s="1">
        <v>69720.0</v>
      </c>
      <c r="H1129" s="1">
        <v>29.36</v>
      </c>
      <c r="I1129" s="1">
        <v>3026913.0</v>
      </c>
      <c r="J1129" s="1">
        <v>95.21</v>
      </c>
      <c r="K1129" s="1">
        <v>633935.0</v>
      </c>
      <c r="L1129" s="1">
        <v>33.24</v>
      </c>
      <c r="M1129" s="1">
        <v>1980390.0</v>
      </c>
      <c r="N1129" s="1">
        <v>4.33</v>
      </c>
      <c r="O1129" s="1">
        <v>6471252.0</v>
      </c>
      <c r="P1129" s="1">
        <v>15.93</v>
      </c>
      <c r="Q1129" s="1">
        <v>4049298.0</v>
      </c>
      <c r="R1129" s="1">
        <v>7.7</v>
      </c>
      <c r="S1129" s="1">
        <v>7190408.0</v>
      </c>
      <c r="T1129" s="1">
        <v>16.94</v>
      </c>
      <c r="U1129" s="1">
        <v>609760.0</v>
      </c>
    </row>
    <row r="1130" ht="13.5" customHeight="1">
      <c r="A1130" s="1">
        <v>43577.0</v>
      </c>
      <c r="B1130" s="1">
        <v>17.29</v>
      </c>
      <c r="C1130" s="1">
        <v>3947687.0</v>
      </c>
      <c r="D1130" s="1">
        <v>53.58</v>
      </c>
      <c r="E1130" s="1">
        <v>1083977.0</v>
      </c>
      <c r="F1130" s="1">
        <v>4.89</v>
      </c>
      <c r="G1130" s="1">
        <v>26334.0</v>
      </c>
      <c r="H1130" s="1">
        <v>29.09</v>
      </c>
      <c r="I1130" s="1">
        <v>1030965.0</v>
      </c>
      <c r="J1130" s="1">
        <v>93.84</v>
      </c>
      <c r="K1130" s="1">
        <v>451034.0</v>
      </c>
      <c r="L1130" s="1">
        <v>32.8</v>
      </c>
      <c r="M1130" s="1">
        <v>1721188.0</v>
      </c>
      <c r="N1130" s="1">
        <v>4.23</v>
      </c>
      <c r="O1130" s="1">
        <v>2573639.0</v>
      </c>
      <c r="P1130" s="1">
        <v>15.63</v>
      </c>
      <c r="Q1130" s="1">
        <v>2670916.0</v>
      </c>
      <c r="R1130" s="1">
        <v>7.58</v>
      </c>
      <c r="S1130" s="1">
        <v>2152696.0</v>
      </c>
      <c r="T1130" s="1">
        <v>16.68</v>
      </c>
      <c r="U1130" s="1">
        <v>447950.0</v>
      </c>
    </row>
    <row r="1131" ht="13.5" customHeight="1">
      <c r="A1131" s="1">
        <v>43578.0</v>
      </c>
      <c r="B1131" s="1">
        <v>17.21</v>
      </c>
      <c r="C1131" s="1">
        <v>7609558.0</v>
      </c>
      <c r="D1131" s="1">
        <v>53.92</v>
      </c>
      <c r="E1131" s="1">
        <v>1202229.0</v>
      </c>
      <c r="F1131" s="1">
        <v>4.8331</v>
      </c>
      <c r="G1131" s="1">
        <v>66061.0</v>
      </c>
      <c r="H1131" s="1">
        <v>29.06</v>
      </c>
      <c r="I1131" s="1">
        <v>2573504.0</v>
      </c>
      <c r="J1131" s="1">
        <v>93.8</v>
      </c>
      <c r="K1131" s="1">
        <v>1012981.0</v>
      </c>
      <c r="L1131" s="1">
        <v>33.01</v>
      </c>
      <c r="M1131" s="1">
        <v>4045605.0</v>
      </c>
      <c r="N1131" s="1">
        <v>4.25</v>
      </c>
      <c r="O1131" s="1">
        <v>5076730.0</v>
      </c>
      <c r="P1131" s="1">
        <v>15.58</v>
      </c>
      <c r="Q1131" s="1">
        <v>3986000.0</v>
      </c>
      <c r="R1131" s="1">
        <v>7.49</v>
      </c>
      <c r="S1131" s="1">
        <v>5461520.0</v>
      </c>
      <c r="T1131" s="1">
        <v>16.59</v>
      </c>
      <c r="U1131" s="1">
        <v>571744.0</v>
      </c>
    </row>
    <row r="1132" ht="13.5" customHeight="1">
      <c r="A1132" s="1">
        <v>43579.0</v>
      </c>
      <c r="B1132" s="1">
        <v>17.28</v>
      </c>
      <c r="C1132" s="1">
        <v>6496065.0</v>
      </c>
      <c r="D1132" s="1">
        <v>54.72</v>
      </c>
      <c r="E1132" s="1">
        <v>1251321.0</v>
      </c>
      <c r="F1132" s="1">
        <v>4.89</v>
      </c>
      <c r="G1132" s="1">
        <v>29091.0</v>
      </c>
      <c r="H1132" s="1">
        <v>29.1</v>
      </c>
      <c r="I1132" s="1">
        <v>1925004.0</v>
      </c>
      <c r="J1132" s="1">
        <v>94.12</v>
      </c>
      <c r="K1132" s="1">
        <v>884208.0</v>
      </c>
      <c r="L1132" s="1">
        <v>31.96</v>
      </c>
      <c r="M1132" s="1">
        <v>2788651.0</v>
      </c>
      <c r="N1132" s="1">
        <v>4.38</v>
      </c>
      <c r="O1132" s="1">
        <v>5072157.0</v>
      </c>
      <c r="P1132" s="1">
        <v>15.47</v>
      </c>
      <c r="Q1132" s="1">
        <v>5045727.0</v>
      </c>
      <c r="R1132" s="1">
        <v>7.34</v>
      </c>
      <c r="S1132" s="1">
        <v>6097993.0</v>
      </c>
      <c r="T1132" s="1">
        <v>16.96</v>
      </c>
      <c r="U1132" s="1">
        <v>624683.0</v>
      </c>
    </row>
    <row r="1133" ht="13.5" customHeight="1">
      <c r="A1133" s="1">
        <v>43580.0</v>
      </c>
      <c r="B1133" s="1">
        <v>17.33</v>
      </c>
      <c r="C1133" s="1">
        <v>7555136.0</v>
      </c>
      <c r="D1133" s="1">
        <v>54.8</v>
      </c>
      <c r="E1133" s="1">
        <v>1027332.0</v>
      </c>
      <c r="F1133" s="1">
        <v>4.9848</v>
      </c>
      <c r="G1133" s="1">
        <v>51041.0</v>
      </c>
      <c r="H1133" s="1">
        <v>28.84</v>
      </c>
      <c r="I1133" s="1">
        <v>1410939.0</v>
      </c>
      <c r="J1133" s="1">
        <v>93.45</v>
      </c>
      <c r="K1133" s="1">
        <v>547427.0</v>
      </c>
      <c r="L1133" s="1">
        <v>31.04</v>
      </c>
      <c r="M1133" s="1">
        <v>3599359.0</v>
      </c>
      <c r="N1133" s="1">
        <v>4.3</v>
      </c>
      <c r="O1133" s="1">
        <v>7199015.0</v>
      </c>
      <c r="P1133" s="1">
        <v>14.65</v>
      </c>
      <c r="Q1133" s="1">
        <v>8566573.0</v>
      </c>
      <c r="R1133" s="1">
        <v>7.25</v>
      </c>
      <c r="S1133" s="1">
        <v>7220337.0</v>
      </c>
      <c r="T1133" s="1">
        <v>17.01</v>
      </c>
      <c r="U1133" s="1">
        <v>483262.0</v>
      </c>
    </row>
    <row r="1134" ht="13.5" customHeight="1">
      <c r="A1134" s="1">
        <v>43581.0</v>
      </c>
      <c r="B1134" s="1">
        <v>17.5</v>
      </c>
      <c r="C1134" s="1">
        <v>5519049.0</v>
      </c>
      <c r="D1134" s="1">
        <v>56.91</v>
      </c>
      <c r="E1134" s="1">
        <v>1891314.0</v>
      </c>
      <c r="F1134" s="1">
        <v>4.9184</v>
      </c>
      <c r="G1134" s="1">
        <v>55420.0</v>
      </c>
      <c r="H1134" s="1">
        <v>29.8</v>
      </c>
      <c r="I1134" s="1">
        <v>1549370.0</v>
      </c>
      <c r="J1134" s="1">
        <v>95.53</v>
      </c>
      <c r="K1134" s="1">
        <v>1038740.0</v>
      </c>
      <c r="L1134" s="1">
        <v>31.82</v>
      </c>
      <c r="M1134" s="1">
        <v>2336154.0</v>
      </c>
      <c r="N1134" s="1">
        <v>4.43</v>
      </c>
      <c r="O1134" s="1">
        <v>4867178.0</v>
      </c>
      <c r="P1134" s="1">
        <v>15.04</v>
      </c>
      <c r="Q1134" s="1">
        <v>4265429.0</v>
      </c>
      <c r="R1134" s="1">
        <v>7.56</v>
      </c>
      <c r="S1134" s="1">
        <v>6066956.0</v>
      </c>
      <c r="T1134" s="1">
        <v>17.42</v>
      </c>
      <c r="U1134" s="1">
        <v>484363.0</v>
      </c>
    </row>
    <row r="1135" ht="13.5" customHeight="1">
      <c r="A1135" s="1">
        <v>43584.0</v>
      </c>
      <c r="B1135" s="1">
        <v>17.02</v>
      </c>
      <c r="C1135" s="1">
        <v>5347255.0</v>
      </c>
      <c r="D1135" s="1">
        <v>55.54</v>
      </c>
      <c r="E1135" s="1">
        <v>1331962.0</v>
      </c>
      <c r="F1135" s="1">
        <v>4.8995</v>
      </c>
      <c r="G1135" s="1">
        <v>21095.0</v>
      </c>
      <c r="H1135" s="1">
        <v>28.95</v>
      </c>
      <c r="I1135" s="1">
        <v>1619324.0</v>
      </c>
      <c r="J1135" s="1">
        <v>94.64</v>
      </c>
      <c r="K1135" s="1">
        <v>507264.0</v>
      </c>
      <c r="L1135" s="1">
        <v>31.76</v>
      </c>
      <c r="M1135" s="1">
        <v>1830623.0</v>
      </c>
      <c r="N1135" s="1">
        <v>4.3</v>
      </c>
      <c r="O1135" s="1">
        <v>5008788.0</v>
      </c>
      <c r="P1135" s="1">
        <v>14.59</v>
      </c>
      <c r="Q1135" s="1">
        <v>5784707.0</v>
      </c>
      <c r="R1135" s="1">
        <v>7.33</v>
      </c>
      <c r="S1135" s="1">
        <v>3256936.0</v>
      </c>
      <c r="T1135" s="1">
        <v>17.06</v>
      </c>
      <c r="U1135" s="1">
        <v>298493.0</v>
      </c>
    </row>
    <row r="1136" ht="13.5" customHeight="1">
      <c r="A1136" s="1">
        <v>43585.0</v>
      </c>
      <c r="B1136" s="1">
        <v>17.03</v>
      </c>
      <c r="C1136" s="1">
        <v>7040900.0</v>
      </c>
      <c r="D1136" s="1">
        <v>55.48</v>
      </c>
      <c r="E1136" s="1">
        <v>1023580.0</v>
      </c>
      <c r="F1136" s="1">
        <v>4.9753</v>
      </c>
      <c r="G1136" s="1">
        <v>42699.0</v>
      </c>
      <c r="H1136" s="1">
        <v>28.98</v>
      </c>
      <c r="I1136" s="1">
        <v>2260467.0</v>
      </c>
      <c r="J1136" s="1">
        <v>95.99</v>
      </c>
      <c r="K1136" s="1">
        <v>902589.0</v>
      </c>
      <c r="L1136" s="1">
        <v>31.68</v>
      </c>
      <c r="M1136" s="1">
        <v>3423959.0</v>
      </c>
      <c r="N1136" s="1">
        <v>4.26</v>
      </c>
      <c r="O1136" s="1">
        <v>4824586.0</v>
      </c>
      <c r="P1136" s="1">
        <v>14.15</v>
      </c>
      <c r="Q1136" s="1">
        <v>1.1490986E7</v>
      </c>
      <c r="R1136" s="1">
        <v>7.19</v>
      </c>
      <c r="S1136" s="1">
        <v>3559141.0</v>
      </c>
      <c r="T1136" s="1">
        <v>17.06</v>
      </c>
      <c r="U1136" s="1">
        <v>300259.0</v>
      </c>
    </row>
    <row r="1137" ht="13.5" customHeight="1">
      <c r="A1137" s="1">
        <v>43586.0</v>
      </c>
      <c r="B1137" s="1">
        <v>16.91</v>
      </c>
      <c r="C1137" s="1">
        <v>9611536.0</v>
      </c>
      <c r="D1137" s="1">
        <v>55.14</v>
      </c>
      <c r="E1137" s="1">
        <v>1327325.0</v>
      </c>
      <c r="F1137" s="1">
        <v>4.9753</v>
      </c>
      <c r="G1137" s="1">
        <v>29015.0</v>
      </c>
      <c r="H1137" s="1">
        <v>28.52</v>
      </c>
      <c r="I1137" s="1">
        <v>2068138.0</v>
      </c>
      <c r="J1137" s="1">
        <v>95.07</v>
      </c>
      <c r="K1137" s="1">
        <v>707493.0</v>
      </c>
      <c r="L1137" s="1">
        <v>30.1</v>
      </c>
      <c r="M1137" s="1">
        <v>3990724.0</v>
      </c>
      <c r="N1137" s="1">
        <v>4.12</v>
      </c>
      <c r="O1137" s="1">
        <v>1.529853E7</v>
      </c>
      <c r="P1137" s="1">
        <v>13.17</v>
      </c>
      <c r="Q1137" s="1">
        <v>7923318.0</v>
      </c>
      <c r="R1137" s="1">
        <v>6.93</v>
      </c>
      <c r="S1137" s="1">
        <v>4599333.0</v>
      </c>
      <c r="T1137" s="1">
        <v>16.7</v>
      </c>
      <c r="U1137" s="1">
        <v>556221.0</v>
      </c>
    </row>
    <row r="1138" ht="13.5" customHeight="1">
      <c r="A1138" s="1">
        <v>43587.0</v>
      </c>
      <c r="B1138" s="1">
        <v>16.85</v>
      </c>
      <c r="C1138" s="1">
        <v>7738874.0</v>
      </c>
      <c r="D1138" s="1">
        <v>54.28</v>
      </c>
      <c r="E1138" s="1">
        <v>1130793.0</v>
      </c>
      <c r="F1138" s="1">
        <v>4.8805</v>
      </c>
      <c r="G1138" s="1">
        <v>88396.0</v>
      </c>
      <c r="H1138" s="1">
        <v>27.88</v>
      </c>
      <c r="I1138" s="1">
        <v>1817807.0</v>
      </c>
      <c r="J1138" s="1">
        <v>94.73</v>
      </c>
      <c r="K1138" s="1">
        <v>977128.0</v>
      </c>
      <c r="L1138" s="1">
        <v>29.79</v>
      </c>
      <c r="M1138" s="1">
        <v>2824404.0</v>
      </c>
      <c r="N1138" s="1">
        <v>4.1</v>
      </c>
      <c r="O1138" s="1">
        <v>6192345.0</v>
      </c>
      <c r="P1138" s="1">
        <v>12.9</v>
      </c>
      <c r="Q1138" s="1">
        <v>7542539.0</v>
      </c>
      <c r="R1138" s="1">
        <v>6.88</v>
      </c>
      <c r="S1138" s="1">
        <v>5718897.0</v>
      </c>
      <c r="T1138" s="1">
        <v>15.97</v>
      </c>
      <c r="U1138" s="1">
        <v>976950.0</v>
      </c>
    </row>
    <row r="1139" ht="13.5" customHeight="1">
      <c r="A1139" s="1">
        <v>43588.0</v>
      </c>
      <c r="B1139" s="1">
        <v>16.91</v>
      </c>
      <c r="C1139" s="1">
        <v>5962140.0</v>
      </c>
      <c r="D1139" s="1">
        <v>55.19</v>
      </c>
      <c r="E1139" s="1">
        <v>1278360.0</v>
      </c>
      <c r="F1139" s="1">
        <v>4.9848</v>
      </c>
      <c r="G1139" s="1">
        <v>59041.0</v>
      </c>
      <c r="H1139" s="1">
        <v>28.04</v>
      </c>
      <c r="I1139" s="1">
        <v>1296666.0</v>
      </c>
      <c r="J1139" s="1">
        <v>94.93</v>
      </c>
      <c r="K1139" s="1">
        <v>654634.0</v>
      </c>
      <c r="L1139" s="1">
        <v>30.86</v>
      </c>
      <c r="M1139" s="1">
        <v>2181385.0</v>
      </c>
      <c r="N1139" s="1">
        <v>4.13</v>
      </c>
      <c r="O1139" s="1">
        <v>3690530.0</v>
      </c>
      <c r="P1139" s="1">
        <v>13.3</v>
      </c>
      <c r="Q1139" s="1">
        <v>5644813.0</v>
      </c>
      <c r="R1139" s="1">
        <v>6.95</v>
      </c>
      <c r="S1139" s="1">
        <v>6731426.0</v>
      </c>
      <c r="T1139" s="1">
        <v>16.1</v>
      </c>
      <c r="U1139" s="1">
        <v>547195.0</v>
      </c>
    </row>
    <row r="1140" ht="13.5" customHeight="1">
      <c r="A1140" s="1">
        <v>43591.0</v>
      </c>
      <c r="B1140" s="1">
        <v>16.93</v>
      </c>
      <c r="C1140" s="1">
        <v>3212041.0</v>
      </c>
      <c r="D1140" s="1">
        <v>54.94</v>
      </c>
      <c r="E1140" s="1">
        <v>903299.0</v>
      </c>
      <c r="F1140" s="1">
        <v>4.9374</v>
      </c>
      <c r="G1140" s="1">
        <v>10647.0</v>
      </c>
      <c r="H1140" s="1">
        <v>27.94</v>
      </c>
      <c r="I1140" s="1">
        <v>902349.0</v>
      </c>
      <c r="J1140" s="1">
        <v>95.51</v>
      </c>
      <c r="K1140" s="1">
        <v>457836.0</v>
      </c>
      <c r="L1140" s="1">
        <v>30.22</v>
      </c>
      <c r="M1140" s="1">
        <v>3256795.0</v>
      </c>
      <c r="N1140" s="1">
        <v>4.12</v>
      </c>
      <c r="O1140" s="1">
        <v>3160712.0</v>
      </c>
      <c r="P1140" s="1">
        <v>12.92</v>
      </c>
      <c r="Q1140" s="1">
        <v>4485284.0</v>
      </c>
      <c r="R1140" s="1">
        <v>6.88</v>
      </c>
      <c r="S1140" s="1">
        <v>4458600.0</v>
      </c>
      <c r="T1140" s="1">
        <v>16.08</v>
      </c>
      <c r="U1140" s="1">
        <v>603264.0</v>
      </c>
    </row>
    <row r="1141" ht="13.5" customHeight="1">
      <c r="A1141" s="1">
        <v>43592.0</v>
      </c>
      <c r="B1141" s="1">
        <v>17.12</v>
      </c>
      <c r="C1141" s="1">
        <v>6714225.0</v>
      </c>
      <c r="D1141" s="1">
        <v>56.15</v>
      </c>
      <c r="E1141" s="1">
        <v>1344107.0</v>
      </c>
      <c r="F1141" s="1">
        <v>5.0227</v>
      </c>
      <c r="G1141" s="1">
        <v>53219.0</v>
      </c>
      <c r="H1141" s="1">
        <v>28.3</v>
      </c>
      <c r="I1141" s="1">
        <v>1937257.0</v>
      </c>
      <c r="J1141" s="1">
        <v>95.78</v>
      </c>
      <c r="K1141" s="1">
        <v>571018.0</v>
      </c>
      <c r="L1141" s="1">
        <v>29.48</v>
      </c>
      <c r="M1141" s="1">
        <v>2427011.0</v>
      </c>
      <c r="N1141" s="1">
        <v>4.06</v>
      </c>
      <c r="O1141" s="1">
        <v>5508434.0</v>
      </c>
      <c r="P1141" s="1">
        <v>12.16</v>
      </c>
      <c r="Q1141" s="1">
        <v>8075966.0</v>
      </c>
      <c r="R1141" s="1">
        <v>6.67</v>
      </c>
      <c r="S1141" s="1">
        <v>5708408.0</v>
      </c>
      <c r="T1141" s="1">
        <v>16.57</v>
      </c>
      <c r="U1141" s="1">
        <v>563560.0</v>
      </c>
    </row>
    <row r="1142" ht="13.5" customHeight="1">
      <c r="A1142" s="1">
        <v>43593.0</v>
      </c>
      <c r="B1142" s="1">
        <v>16.94</v>
      </c>
      <c r="C1142" s="1">
        <v>7773211.0</v>
      </c>
      <c r="D1142" s="1">
        <v>55.0</v>
      </c>
      <c r="E1142" s="1">
        <v>1294601.0</v>
      </c>
      <c r="F1142" s="1">
        <v>5.1175</v>
      </c>
      <c r="G1142" s="1">
        <v>54582.0</v>
      </c>
      <c r="H1142" s="1">
        <v>27.37</v>
      </c>
      <c r="I1142" s="1">
        <v>2727095.0</v>
      </c>
      <c r="J1142" s="1">
        <v>95.78</v>
      </c>
      <c r="K1142" s="1">
        <v>730327.0</v>
      </c>
      <c r="L1142" s="1">
        <v>29.64</v>
      </c>
      <c r="M1142" s="1">
        <v>1836955.0</v>
      </c>
      <c r="N1142" s="1">
        <v>4.17</v>
      </c>
      <c r="O1142" s="1">
        <v>1.2567733E7</v>
      </c>
      <c r="P1142" s="1">
        <v>12.64</v>
      </c>
      <c r="Q1142" s="1">
        <v>7048547.0</v>
      </c>
      <c r="R1142" s="1">
        <v>6.62</v>
      </c>
      <c r="S1142" s="1">
        <v>6517307.0</v>
      </c>
      <c r="T1142" s="1">
        <v>16.17</v>
      </c>
      <c r="U1142" s="1">
        <v>461017.0</v>
      </c>
    </row>
    <row r="1143" ht="13.5" customHeight="1">
      <c r="A1143" s="1">
        <v>43594.0</v>
      </c>
      <c r="B1143" s="1">
        <v>16.63</v>
      </c>
      <c r="C1143" s="1">
        <v>5542196.0</v>
      </c>
      <c r="D1143" s="1">
        <v>54.78</v>
      </c>
      <c r="E1143" s="1">
        <v>1209614.0</v>
      </c>
      <c r="F1143" s="1">
        <v>4.9279</v>
      </c>
      <c r="G1143" s="1">
        <v>30017.0</v>
      </c>
      <c r="H1143" s="1">
        <v>27.0</v>
      </c>
      <c r="I1143" s="1">
        <v>1516191.0</v>
      </c>
      <c r="J1143" s="1">
        <v>98.11</v>
      </c>
      <c r="K1143" s="1">
        <v>1081061.0</v>
      </c>
      <c r="L1143" s="1">
        <v>29.26</v>
      </c>
      <c r="M1143" s="1">
        <v>1847942.0</v>
      </c>
      <c r="N1143" s="1">
        <v>4.14</v>
      </c>
      <c r="O1143" s="1">
        <v>4715398.0</v>
      </c>
      <c r="P1143" s="1">
        <v>12.47</v>
      </c>
      <c r="Q1143" s="1">
        <v>6689364.0</v>
      </c>
      <c r="R1143" s="1">
        <v>6.46</v>
      </c>
      <c r="S1143" s="1">
        <v>5143181.0</v>
      </c>
      <c r="T1143" s="1">
        <v>15.94</v>
      </c>
      <c r="U1143" s="1">
        <v>604238.0</v>
      </c>
    </row>
    <row r="1144" ht="13.5" customHeight="1">
      <c r="A1144" s="1">
        <v>43595.0</v>
      </c>
      <c r="B1144" s="1">
        <v>16.09</v>
      </c>
      <c r="C1144" s="1">
        <v>9818422.0</v>
      </c>
      <c r="D1144" s="1">
        <v>54.19</v>
      </c>
      <c r="E1144" s="1">
        <v>1160862.0</v>
      </c>
      <c r="F1144" s="1">
        <v>4.9279</v>
      </c>
      <c r="G1144" s="1">
        <v>63550.0</v>
      </c>
      <c r="H1144" s="1">
        <v>27.03</v>
      </c>
      <c r="I1144" s="1">
        <v>1832787.0</v>
      </c>
      <c r="J1144" s="1">
        <v>98.17</v>
      </c>
      <c r="K1144" s="1">
        <v>846536.0</v>
      </c>
      <c r="L1144" s="1">
        <v>29.4</v>
      </c>
      <c r="M1144" s="1">
        <v>2339811.0</v>
      </c>
      <c r="N1144" s="1">
        <v>4.08</v>
      </c>
      <c r="O1144" s="1">
        <v>5684464.0</v>
      </c>
      <c r="P1144" s="1">
        <v>12.45</v>
      </c>
      <c r="Q1144" s="1">
        <v>5592478.0</v>
      </c>
      <c r="R1144" s="1">
        <v>6.64</v>
      </c>
      <c r="S1144" s="1">
        <v>6745184.0</v>
      </c>
      <c r="T1144" s="1">
        <v>15.37</v>
      </c>
      <c r="U1144" s="1">
        <v>578951.0</v>
      </c>
    </row>
    <row r="1145" ht="13.5" customHeight="1">
      <c r="A1145" s="1">
        <v>43598.0</v>
      </c>
      <c r="B1145" s="1">
        <v>16.6</v>
      </c>
      <c r="C1145" s="1">
        <v>1.1317346E7</v>
      </c>
      <c r="D1145" s="1">
        <v>55.93</v>
      </c>
      <c r="E1145" s="1">
        <v>1897089.0</v>
      </c>
      <c r="F1145" s="1">
        <v>4.9943</v>
      </c>
      <c r="G1145" s="1">
        <v>43009.0</v>
      </c>
      <c r="H1145" s="1">
        <v>27.75</v>
      </c>
      <c r="I1145" s="1">
        <v>2109816.0</v>
      </c>
      <c r="J1145" s="1">
        <v>102.18</v>
      </c>
      <c r="K1145" s="1">
        <v>1387445.0</v>
      </c>
      <c r="L1145" s="1">
        <v>28.11</v>
      </c>
      <c r="M1145" s="1">
        <v>3043050.0</v>
      </c>
      <c r="N1145" s="1">
        <v>4.28</v>
      </c>
      <c r="O1145" s="1">
        <v>7482141.0</v>
      </c>
      <c r="P1145" s="1">
        <v>11.74</v>
      </c>
      <c r="Q1145" s="1">
        <v>7892247.0</v>
      </c>
      <c r="R1145" s="1">
        <v>6.31</v>
      </c>
      <c r="S1145" s="1">
        <v>1.0264694E7</v>
      </c>
      <c r="T1145" s="1">
        <v>15.73</v>
      </c>
      <c r="U1145" s="1">
        <v>640648.0</v>
      </c>
    </row>
    <row r="1146" ht="13.5" customHeight="1">
      <c r="A1146" s="1">
        <v>43599.0</v>
      </c>
      <c r="B1146" s="1">
        <v>16.79</v>
      </c>
      <c r="C1146" s="1">
        <v>7108399.0</v>
      </c>
      <c r="D1146" s="1">
        <v>55.88</v>
      </c>
      <c r="E1146" s="1">
        <v>1116481.0</v>
      </c>
      <c r="F1146" s="1">
        <v>5.108</v>
      </c>
      <c r="G1146" s="1">
        <v>119432.0</v>
      </c>
      <c r="H1146" s="1">
        <v>27.42</v>
      </c>
      <c r="I1146" s="1">
        <v>1127146.0</v>
      </c>
      <c r="J1146" s="1">
        <v>101.68</v>
      </c>
      <c r="K1146" s="1">
        <v>716898.0</v>
      </c>
      <c r="L1146" s="1">
        <v>28.28</v>
      </c>
      <c r="M1146" s="1">
        <v>1920850.0</v>
      </c>
      <c r="N1146" s="1">
        <v>4.21</v>
      </c>
      <c r="O1146" s="1">
        <v>3809150.0</v>
      </c>
      <c r="P1146" s="1">
        <v>11.9</v>
      </c>
      <c r="Q1146" s="1">
        <v>5183548.0</v>
      </c>
      <c r="R1146" s="1">
        <v>6.65</v>
      </c>
      <c r="S1146" s="1">
        <v>4991142.0</v>
      </c>
      <c r="T1146" s="1">
        <v>15.31</v>
      </c>
      <c r="U1146" s="1">
        <v>482978.0</v>
      </c>
    </row>
    <row r="1147" ht="13.5" customHeight="1">
      <c r="A1147" s="1">
        <v>43600.0</v>
      </c>
      <c r="B1147" s="1">
        <v>16.77</v>
      </c>
      <c r="C1147" s="1">
        <v>6087586.0</v>
      </c>
      <c r="D1147" s="1">
        <v>55.21</v>
      </c>
      <c r="E1147" s="1">
        <v>1267875.0</v>
      </c>
      <c r="F1147" s="1">
        <v>5.089</v>
      </c>
      <c r="G1147" s="1">
        <v>95086.0</v>
      </c>
      <c r="H1147" s="1">
        <v>27.23</v>
      </c>
      <c r="I1147" s="1">
        <v>1229455.0</v>
      </c>
      <c r="J1147" s="1">
        <v>101.92</v>
      </c>
      <c r="K1147" s="1">
        <v>714263.0</v>
      </c>
      <c r="L1147" s="1">
        <v>28.35</v>
      </c>
      <c r="M1147" s="1">
        <v>2046823.0</v>
      </c>
      <c r="N1147" s="1">
        <v>4.26</v>
      </c>
      <c r="O1147" s="1">
        <v>5410433.0</v>
      </c>
      <c r="P1147" s="1">
        <v>11.58</v>
      </c>
      <c r="Q1147" s="1">
        <v>5868153.0</v>
      </c>
      <c r="R1147" s="1">
        <v>6.54</v>
      </c>
      <c r="S1147" s="1">
        <v>3503890.0</v>
      </c>
      <c r="T1147" s="1">
        <v>14.9</v>
      </c>
      <c r="U1147" s="1">
        <v>743621.0</v>
      </c>
    </row>
    <row r="1148" ht="13.5" customHeight="1">
      <c r="A1148" s="1">
        <v>43601.0</v>
      </c>
      <c r="B1148" s="1">
        <v>16.38</v>
      </c>
      <c r="C1148" s="1">
        <v>6683997.0</v>
      </c>
      <c r="D1148" s="1">
        <v>54.89</v>
      </c>
      <c r="E1148" s="1">
        <v>1506241.0</v>
      </c>
      <c r="F1148" s="1">
        <v>4.8616</v>
      </c>
      <c r="G1148" s="1">
        <v>73255.0</v>
      </c>
      <c r="H1148" s="1">
        <v>26.8</v>
      </c>
      <c r="I1148" s="1">
        <v>1785889.0</v>
      </c>
      <c r="J1148" s="1">
        <v>101.41</v>
      </c>
      <c r="K1148" s="1">
        <v>667860.0</v>
      </c>
      <c r="L1148" s="1">
        <v>28.41</v>
      </c>
      <c r="M1148" s="1">
        <v>3022549.0</v>
      </c>
      <c r="N1148" s="1">
        <v>4.23</v>
      </c>
      <c r="O1148" s="1">
        <v>5596370.0</v>
      </c>
      <c r="P1148" s="1">
        <v>12.01</v>
      </c>
      <c r="Q1148" s="1">
        <v>6663327.0</v>
      </c>
      <c r="R1148" s="1">
        <v>6.55</v>
      </c>
      <c r="S1148" s="1">
        <v>2821826.0</v>
      </c>
      <c r="T1148" s="1">
        <v>14.61</v>
      </c>
      <c r="U1148" s="1">
        <v>1033647.0</v>
      </c>
    </row>
    <row r="1149" ht="13.5" customHeight="1">
      <c r="A1149" s="1">
        <v>43602.0</v>
      </c>
      <c r="B1149" s="1">
        <v>16.45</v>
      </c>
      <c r="C1149" s="1">
        <v>7716689.0</v>
      </c>
      <c r="D1149" s="1">
        <v>55.33</v>
      </c>
      <c r="E1149" s="1">
        <v>1042845.0</v>
      </c>
      <c r="F1149" s="1">
        <v>4.8805</v>
      </c>
      <c r="G1149" s="1">
        <v>44930.0</v>
      </c>
      <c r="H1149" s="1">
        <v>27.04</v>
      </c>
      <c r="I1149" s="1">
        <v>1191455.0</v>
      </c>
      <c r="J1149" s="1">
        <v>102.22</v>
      </c>
      <c r="K1149" s="1">
        <v>527162.0</v>
      </c>
      <c r="L1149" s="1">
        <v>27.46</v>
      </c>
      <c r="M1149" s="1">
        <v>2333649.0</v>
      </c>
      <c r="N1149" s="1">
        <v>4.25</v>
      </c>
      <c r="O1149" s="1">
        <v>4488977.0</v>
      </c>
      <c r="P1149" s="1">
        <v>11.85</v>
      </c>
      <c r="Q1149" s="1">
        <v>1.1788714E7</v>
      </c>
      <c r="R1149" s="1">
        <v>6.29</v>
      </c>
      <c r="S1149" s="1">
        <v>4137105.0</v>
      </c>
      <c r="T1149" s="1">
        <v>14.67</v>
      </c>
      <c r="U1149" s="1">
        <v>850351.0</v>
      </c>
    </row>
    <row r="1150" ht="13.5" customHeight="1">
      <c r="A1150" s="1">
        <v>43605.0</v>
      </c>
      <c r="B1150" s="1">
        <v>16.45</v>
      </c>
      <c r="C1150" s="1">
        <v>7716689.0</v>
      </c>
      <c r="D1150" s="1">
        <v>55.33</v>
      </c>
      <c r="E1150" s="1">
        <v>1042845.0</v>
      </c>
      <c r="F1150" s="1">
        <v>4.8805</v>
      </c>
      <c r="G1150" s="1">
        <v>44930.0</v>
      </c>
      <c r="H1150" s="1">
        <v>27.04</v>
      </c>
      <c r="I1150" s="1">
        <v>1191455.0</v>
      </c>
      <c r="J1150" s="1">
        <v>102.22</v>
      </c>
      <c r="K1150" s="1">
        <v>527162.0</v>
      </c>
      <c r="L1150" s="1">
        <v>27.46</v>
      </c>
      <c r="M1150" s="1">
        <v>2333649.0</v>
      </c>
      <c r="N1150" s="1">
        <v>4.25</v>
      </c>
      <c r="O1150" s="1">
        <v>4488977.0</v>
      </c>
      <c r="P1150" s="1">
        <v>11.85</v>
      </c>
      <c r="Q1150" s="1">
        <v>1.1788714E7</v>
      </c>
      <c r="R1150" s="1">
        <v>6.29</v>
      </c>
      <c r="S1150" s="1">
        <v>4137105.0</v>
      </c>
      <c r="T1150" s="1">
        <v>14.67</v>
      </c>
      <c r="U1150" s="1">
        <v>850351.0</v>
      </c>
    </row>
    <row r="1151" ht="13.5" customHeight="1">
      <c r="A1151" s="1">
        <v>43606.0</v>
      </c>
      <c r="B1151" s="1">
        <v>16.25</v>
      </c>
      <c r="C1151" s="1">
        <v>9096103.0</v>
      </c>
      <c r="D1151" s="1">
        <v>54.86</v>
      </c>
      <c r="E1151" s="1">
        <v>1387732.0</v>
      </c>
      <c r="F1151" s="1">
        <v>4.8331</v>
      </c>
      <c r="G1151" s="1">
        <v>79780.0</v>
      </c>
      <c r="H1151" s="1">
        <v>27.19</v>
      </c>
      <c r="I1151" s="1">
        <v>2080110.0</v>
      </c>
      <c r="J1151" s="1">
        <v>101.83</v>
      </c>
      <c r="K1151" s="1">
        <v>689969.0</v>
      </c>
      <c r="L1151" s="1">
        <v>27.66</v>
      </c>
      <c r="M1151" s="1">
        <v>2626736.0</v>
      </c>
      <c r="N1151" s="1">
        <v>4.2</v>
      </c>
      <c r="O1151" s="1">
        <v>4652109.0</v>
      </c>
      <c r="P1151" s="1">
        <v>11.0</v>
      </c>
      <c r="Q1151" s="1">
        <v>1.4147294E7</v>
      </c>
      <c r="R1151" s="1">
        <v>6.41</v>
      </c>
      <c r="S1151" s="1">
        <v>7733745.0</v>
      </c>
      <c r="T1151" s="1">
        <v>14.35</v>
      </c>
      <c r="U1151" s="1">
        <v>948621.0</v>
      </c>
    </row>
    <row r="1152" ht="13.5" customHeight="1">
      <c r="A1152" s="1">
        <v>43607.0</v>
      </c>
      <c r="B1152" s="1">
        <v>16.01</v>
      </c>
      <c r="C1152" s="1">
        <v>1.0567169E7</v>
      </c>
      <c r="D1152" s="1">
        <v>54.13</v>
      </c>
      <c r="E1152" s="1">
        <v>1168568.0</v>
      </c>
      <c r="F1152" s="1">
        <v>4.8616</v>
      </c>
      <c r="G1152" s="1">
        <v>135198.0</v>
      </c>
      <c r="H1152" s="1">
        <v>26.56</v>
      </c>
      <c r="I1152" s="1">
        <v>1838201.0</v>
      </c>
      <c r="J1152" s="1">
        <v>99.54</v>
      </c>
      <c r="K1152" s="1">
        <v>653051.0</v>
      </c>
      <c r="L1152" s="1">
        <v>27.18</v>
      </c>
      <c r="M1152" s="1">
        <v>2044146.0</v>
      </c>
      <c r="N1152" s="1">
        <v>4.17</v>
      </c>
      <c r="O1152" s="1">
        <v>6250730.0</v>
      </c>
      <c r="P1152" s="1">
        <v>9.83</v>
      </c>
      <c r="Q1152" s="1">
        <v>2.1835352E7</v>
      </c>
      <c r="R1152" s="1">
        <v>6.2</v>
      </c>
      <c r="S1152" s="1">
        <v>4664455.0</v>
      </c>
      <c r="T1152" s="1">
        <v>13.86</v>
      </c>
      <c r="U1152" s="1">
        <v>703814.0</v>
      </c>
    </row>
    <row r="1153" ht="13.5" customHeight="1">
      <c r="A1153" s="1">
        <v>43608.0</v>
      </c>
      <c r="B1153" s="1">
        <v>16.13</v>
      </c>
      <c r="C1153" s="1">
        <v>7110912.0</v>
      </c>
      <c r="D1153" s="1">
        <v>55.07</v>
      </c>
      <c r="E1153" s="1">
        <v>1661143.0</v>
      </c>
      <c r="F1153" s="1">
        <v>4.9943</v>
      </c>
      <c r="G1153" s="1">
        <v>58861.0</v>
      </c>
      <c r="H1153" s="1">
        <v>27.08</v>
      </c>
      <c r="I1153" s="1">
        <v>1785734.0</v>
      </c>
      <c r="J1153" s="1">
        <v>99.05</v>
      </c>
      <c r="K1153" s="1">
        <v>942299.0</v>
      </c>
      <c r="L1153" s="1">
        <v>26.38</v>
      </c>
      <c r="M1153" s="1">
        <v>4274096.0</v>
      </c>
      <c r="N1153" s="1">
        <v>4.21</v>
      </c>
      <c r="O1153" s="1">
        <v>7991506.0</v>
      </c>
      <c r="P1153" s="1">
        <v>9.85</v>
      </c>
      <c r="Q1153" s="1">
        <v>2.1084556E7</v>
      </c>
      <c r="R1153" s="1">
        <v>6.1</v>
      </c>
      <c r="S1153" s="1">
        <v>7629352.0</v>
      </c>
      <c r="T1153" s="1">
        <v>13.89</v>
      </c>
      <c r="U1153" s="1">
        <v>807853.0</v>
      </c>
    </row>
    <row r="1154" ht="13.5" customHeight="1">
      <c r="A1154" s="1">
        <v>43609.0</v>
      </c>
      <c r="B1154" s="1">
        <v>16.03</v>
      </c>
      <c r="C1154" s="1">
        <v>5557638.0</v>
      </c>
      <c r="D1154" s="1">
        <v>55.22</v>
      </c>
      <c r="E1154" s="1">
        <v>845308.0</v>
      </c>
      <c r="F1154" s="1">
        <v>5.0511</v>
      </c>
      <c r="G1154" s="1">
        <v>26399.0</v>
      </c>
      <c r="H1154" s="1">
        <v>27.25</v>
      </c>
      <c r="I1154" s="1">
        <v>1314764.0</v>
      </c>
      <c r="J1154" s="1">
        <v>98.77</v>
      </c>
      <c r="K1154" s="1">
        <v>628904.0</v>
      </c>
      <c r="L1154" s="1">
        <v>26.61</v>
      </c>
      <c r="M1154" s="1">
        <v>1608207.0</v>
      </c>
      <c r="N1154" s="1">
        <v>4.22</v>
      </c>
      <c r="O1154" s="1">
        <v>4973347.0</v>
      </c>
      <c r="P1154" s="1">
        <v>9.82</v>
      </c>
      <c r="Q1154" s="1">
        <v>6747046.0</v>
      </c>
      <c r="R1154" s="1">
        <v>6.23</v>
      </c>
      <c r="S1154" s="1">
        <v>5647732.0</v>
      </c>
      <c r="T1154" s="1">
        <v>14.07</v>
      </c>
      <c r="U1154" s="1">
        <v>366624.0</v>
      </c>
    </row>
    <row r="1155" ht="13.5" customHeight="1">
      <c r="A1155" s="1">
        <v>43612.0</v>
      </c>
      <c r="B1155" s="1">
        <v>15.93</v>
      </c>
      <c r="C1155" s="1">
        <v>2003002.0</v>
      </c>
      <c r="D1155" s="1">
        <v>55.43</v>
      </c>
      <c r="E1155" s="1">
        <v>270110.0</v>
      </c>
      <c r="F1155" s="1">
        <v>4.9848</v>
      </c>
      <c r="G1155" s="1">
        <v>15303.0</v>
      </c>
      <c r="H1155" s="1">
        <v>27.43</v>
      </c>
      <c r="I1155" s="1">
        <v>382320.0</v>
      </c>
      <c r="J1155" s="1">
        <v>99.04</v>
      </c>
      <c r="K1155" s="1">
        <v>150083.0</v>
      </c>
      <c r="L1155" s="1">
        <v>27.04</v>
      </c>
      <c r="M1155" s="1">
        <v>1249118.0</v>
      </c>
      <c r="N1155" s="1">
        <v>4.23</v>
      </c>
      <c r="O1155" s="1">
        <v>1461569.0</v>
      </c>
      <c r="P1155" s="1">
        <v>10.02</v>
      </c>
      <c r="Q1155" s="1">
        <v>2986269.0</v>
      </c>
      <c r="R1155" s="1">
        <v>6.27</v>
      </c>
      <c r="S1155" s="1">
        <v>1280854.0</v>
      </c>
      <c r="T1155" s="1">
        <v>14.01</v>
      </c>
      <c r="U1155" s="1">
        <v>87523.0</v>
      </c>
    </row>
    <row r="1156" ht="13.5" customHeight="1">
      <c r="A1156" s="1">
        <v>43613.0</v>
      </c>
      <c r="B1156" s="1">
        <v>15.88</v>
      </c>
      <c r="C1156" s="1">
        <v>9702022.0</v>
      </c>
      <c r="D1156" s="1">
        <v>55.56</v>
      </c>
      <c r="E1156" s="1">
        <v>2435894.0</v>
      </c>
      <c r="F1156" s="1">
        <v>5.0985</v>
      </c>
      <c r="G1156" s="1">
        <v>178674.0</v>
      </c>
      <c r="H1156" s="1">
        <v>27.7</v>
      </c>
      <c r="I1156" s="1">
        <v>2545525.0</v>
      </c>
      <c r="J1156" s="1">
        <v>99.83</v>
      </c>
      <c r="K1156" s="1">
        <v>911949.0</v>
      </c>
      <c r="L1156" s="1">
        <v>27.12</v>
      </c>
      <c r="M1156" s="1">
        <v>2270566.0</v>
      </c>
      <c r="N1156" s="1">
        <v>4.35</v>
      </c>
      <c r="O1156" s="1">
        <v>1.2993805E7</v>
      </c>
      <c r="P1156" s="1">
        <v>9.97</v>
      </c>
      <c r="Q1156" s="1">
        <v>7629838.0</v>
      </c>
      <c r="R1156" s="1">
        <v>6.11</v>
      </c>
      <c r="S1156" s="1">
        <v>5482483.0</v>
      </c>
      <c r="T1156" s="1">
        <v>14.02</v>
      </c>
      <c r="U1156" s="1">
        <v>785055.0</v>
      </c>
    </row>
    <row r="1157" ht="13.5" customHeight="1">
      <c r="A1157" s="1">
        <v>43614.0</v>
      </c>
      <c r="B1157" s="1">
        <v>15.88</v>
      </c>
      <c r="C1157" s="1">
        <v>6673446.0</v>
      </c>
      <c r="D1157" s="1">
        <v>55.8</v>
      </c>
      <c r="E1157" s="1">
        <v>1288298.0</v>
      </c>
      <c r="F1157" s="1">
        <v>5.1459</v>
      </c>
      <c r="G1157" s="1">
        <v>77672.0</v>
      </c>
      <c r="H1157" s="1">
        <v>27.97</v>
      </c>
      <c r="I1157" s="1">
        <v>1757477.0</v>
      </c>
      <c r="J1157" s="1">
        <v>100.15</v>
      </c>
      <c r="K1157" s="1">
        <v>768654.0</v>
      </c>
      <c r="L1157" s="1">
        <v>27.06</v>
      </c>
      <c r="M1157" s="1">
        <v>1339915.0</v>
      </c>
      <c r="N1157" s="1">
        <v>4.3</v>
      </c>
      <c r="O1157" s="1">
        <v>4900656.0</v>
      </c>
      <c r="P1157" s="1">
        <v>9.93</v>
      </c>
      <c r="Q1157" s="1">
        <v>6232742.0</v>
      </c>
      <c r="R1157" s="1">
        <v>6.16</v>
      </c>
      <c r="S1157" s="1">
        <v>2156962.0</v>
      </c>
      <c r="T1157" s="1">
        <v>13.91</v>
      </c>
      <c r="U1157" s="1">
        <v>395679.0</v>
      </c>
    </row>
    <row r="1158" ht="13.5" customHeight="1">
      <c r="A1158" s="1">
        <v>43615.0</v>
      </c>
      <c r="B1158" s="1">
        <v>15.92</v>
      </c>
      <c r="C1158" s="1">
        <v>5924897.0</v>
      </c>
      <c r="D1158" s="1">
        <v>56.66</v>
      </c>
      <c r="E1158" s="1">
        <v>1092153.0</v>
      </c>
      <c r="F1158" s="1">
        <v>5.1743</v>
      </c>
      <c r="G1158" s="1">
        <v>48809.0</v>
      </c>
      <c r="H1158" s="1">
        <v>28.55</v>
      </c>
      <c r="I1158" s="1">
        <v>1712458.0</v>
      </c>
      <c r="J1158" s="1">
        <v>101.04</v>
      </c>
      <c r="K1158" s="1">
        <v>605666.0</v>
      </c>
      <c r="L1158" s="1">
        <v>26.71</v>
      </c>
      <c r="M1158" s="1">
        <v>1632924.0</v>
      </c>
      <c r="N1158" s="1">
        <v>4.29</v>
      </c>
      <c r="O1158" s="1">
        <v>4936166.0</v>
      </c>
      <c r="P1158" s="1">
        <v>10.01</v>
      </c>
      <c r="Q1158" s="1">
        <v>1.2578441E7</v>
      </c>
      <c r="R1158" s="1">
        <v>6.04</v>
      </c>
      <c r="S1158" s="1">
        <v>3940508.0</v>
      </c>
      <c r="T1158" s="1">
        <v>14.1</v>
      </c>
      <c r="U1158" s="1">
        <v>504902.0</v>
      </c>
    </row>
    <row r="1159" ht="13.5" customHeight="1">
      <c r="A1159" s="1">
        <v>43616.0</v>
      </c>
      <c r="B1159" s="1">
        <v>16.81</v>
      </c>
      <c r="C1159" s="1">
        <v>8300497.0</v>
      </c>
      <c r="D1159" s="1">
        <v>58.95</v>
      </c>
      <c r="E1159" s="1">
        <v>2127284.0</v>
      </c>
      <c r="F1159" s="1">
        <v>5.4018</v>
      </c>
      <c r="G1159" s="1">
        <v>168311.0</v>
      </c>
      <c r="H1159" s="1">
        <v>29.89</v>
      </c>
      <c r="I1159" s="1">
        <v>3180429.0</v>
      </c>
      <c r="J1159" s="1">
        <v>104.36</v>
      </c>
      <c r="K1159" s="1">
        <v>1263696.0</v>
      </c>
      <c r="L1159" s="1">
        <v>27.47</v>
      </c>
      <c r="M1159" s="1">
        <v>3646538.0</v>
      </c>
      <c r="N1159" s="1">
        <v>4.42</v>
      </c>
      <c r="O1159" s="1">
        <v>6043389.0</v>
      </c>
      <c r="P1159" s="1">
        <v>9.84</v>
      </c>
      <c r="Q1159" s="1">
        <v>1.6107606E7</v>
      </c>
      <c r="R1159" s="1">
        <v>6.04</v>
      </c>
      <c r="S1159" s="1">
        <v>5031906.0</v>
      </c>
      <c r="T1159" s="1">
        <v>14.67</v>
      </c>
      <c r="U1159" s="1">
        <v>712613.0</v>
      </c>
    </row>
    <row r="1160" ht="13.5" customHeight="1">
      <c r="A1160" s="1">
        <v>43619.0</v>
      </c>
      <c r="B1160" s="1">
        <v>17.65</v>
      </c>
      <c r="C1160" s="1">
        <v>1.2153414E7</v>
      </c>
      <c r="D1160" s="1">
        <v>60.74</v>
      </c>
      <c r="E1160" s="1">
        <v>1821580.0</v>
      </c>
      <c r="F1160" s="1">
        <v>5.4207</v>
      </c>
      <c r="G1160" s="1">
        <v>445700.0</v>
      </c>
      <c r="H1160" s="1">
        <v>30.43</v>
      </c>
      <c r="I1160" s="1">
        <v>2834108.0</v>
      </c>
      <c r="J1160" s="1">
        <v>104.91</v>
      </c>
      <c r="K1160" s="1">
        <v>1170954.0</v>
      </c>
      <c r="L1160" s="1">
        <v>27.95</v>
      </c>
      <c r="M1160" s="1">
        <v>2426644.0</v>
      </c>
      <c r="N1160" s="1">
        <v>4.79</v>
      </c>
      <c r="O1160" s="1">
        <v>9409617.0</v>
      </c>
      <c r="P1160" s="1">
        <v>10.1</v>
      </c>
      <c r="Q1160" s="1">
        <v>5609578.0</v>
      </c>
      <c r="R1160" s="1">
        <v>6.27</v>
      </c>
      <c r="S1160" s="1">
        <v>5095639.0</v>
      </c>
      <c r="T1160" s="1">
        <v>15.38</v>
      </c>
      <c r="U1160" s="1">
        <v>875359.0</v>
      </c>
    </row>
    <row r="1161" ht="13.5" customHeight="1">
      <c r="A1161" s="1">
        <v>43620.0</v>
      </c>
      <c r="B1161" s="1">
        <v>17.72</v>
      </c>
      <c r="C1161" s="1">
        <v>6524106.0</v>
      </c>
      <c r="D1161" s="1">
        <v>60.66</v>
      </c>
      <c r="E1161" s="1">
        <v>1559893.0</v>
      </c>
      <c r="F1161" s="1">
        <v>5.3165</v>
      </c>
      <c r="G1161" s="1">
        <v>202592.0</v>
      </c>
      <c r="H1161" s="1">
        <v>30.32</v>
      </c>
      <c r="I1161" s="1">
        <v>3109220.0</v>
      </c>
      <c r="J1161" s="1">
        <v>104.14</v>
      </c>
      <c r="K1161" s="1">
        <v>1204361.0</v>
      </c>
      <c r="L1161" s="1">
        <v>28.72</v>
      </c>
      <c r="M1161" s="1">
        <v>2451142.0</v>
      </c>
      <c r="N1161" s="1">
        <v>4.77</v>
      </c>
      <c r="O1161" s="1">
        <v>7126087.0</v>
      </c>
      <c r="P1161" s="1">
        <v>10.59</v>
      </c>
      <c r="Q1161" s="1">
        <v>6134845.0</v>
      </c>
      <c r="R1161" s="1">
        <v>6.4</v>
      </c>
      <c r="S1161" s="1">
        <v>3706458.0</v>
      </c>
      <c r="T1161" s="1">
        <v>15.31</v>
      </c>
      <c r="U1161" s="1">
        <v>512528.0</v>
      </c>
    </row>
    <row r="1162" ht="13.5" customHeight="1">
      <c r="A1162" s="1">
        <v>43621.0</v>
      </c>
      <c r="B1162" s="1">
        <v>17.76</v>
      </c>
      <c r="C1162" s="1">
        <v>1.1741507E7</v>
      </c>
      <c r="D1162" s="1">
        <v>61.63</v>
      </c>
      <c r="E1162" s="1">
        <v>1749127.0</v>
      </c>
      <c r="F1162" s="1">
        <v>5.307</v>
      </c>
      <c r="G1162" s="1">
        <v>273202.0</v>
      </c>
      <c r="H1162" s="1">
        <v>30.41</v>
      </c>
      <c r="I1162" s="1">
        <v>2439605.0</v>
      </c>
      <c r="J1162" s="1">
        <v>104.88</v>
      </c>
      <c r="K1162" s="1">
        <v>898007.0</v>
      </c>
      <c r="L1162" s="1">
        <v>28.53</v>
      </c>
      <c r="M1162" s="1">
        <v>2047547.0</v>
      </c>
      <c r="N1162" s="1">
        <v>4.73</v>
      </c>
      <c r="O1162" s="1">
        <v>6733492.0</v>
      </c>
      <c r="P1162" s="1">
        <v>10.29</v>
      </c>
      <c r="Q1162" s="1">
        <v>7342496.0</v>
      </c>
      <c r="R1162" s="1">
        <v>6.2</v>
      </c>
      <c r="S1162" s="1">
        <v>4994079.0</v>
      </c>
      <c r="T1162" s="1">
        <v>15.46</v>
      </c>
      <c r="U1162" s="1">
        <v>923424.0</v>
      </c>
    </row>
    <row r="1163" ht="13.5" customHeight="1">
      <c r="A1163" s="1">
        <v>43622.0</v>
      </c>
      <c r="B1163" s="1">
        <v>18.09</v>
      </c>
      <c r="C1163" s="1">
        <v>7550369.0</v>
      </c>
      <c r="D1163" s="1">
        <v>61.73</v>
      </c>
      <c r="E1163" s="1">
        <v>1363897.0</v>
      </c>
      <c r="F1163" s="1">
        <v>5.3165</v>
      </c>
      <c r="G1163" s="1">
        <v>503817.0</v>
      </c>
      <c r="H1163" s="1">
        <v>30.48</v>
      </c>
      <c r="I1163" s="1">
        <v>1060975.0</v>
      </c>
      <c r="J1163" s="1">
        <v>104.7</v>
      </c>
      <c r="K1163" s="1">
        <v>586554.0</v>
      </c>
      <c r="L1163" s="1">
        <v>28.38</v>
      </c>
      <c r="M1163" s="1">
        <v>1994530.0</v>
      </c>
      <c r="N1163" s="1">
        <v>4.71</v>
      </c>
      <c r="O1163" s="1">
        <v>9610621.0</v>
      </c>
      <c r="P1163" s="1">
        <v>10.5</v>
      </c>
      <c r="Q1163" s="1">
        <v>2961595.0</v>
      </c>
      <c r="R1163" s="1">
        <v>6.33</v>
      </c>
      <c r="S1163" s="1">
        <v>3351865.0</v>
      </c>
      <c r="T1163" s="1">
        <v>15.33</v>
      </c>
      <c r="U1163" s="1">
        <v>551728.0</v>
      </c>
    </row>
    <row r="1164" ht="13.5" customHeight="1">
      <c r="A1164" s="1">
        <v>43623.0</v>
      </c>
      <c r="B1164" s="1">
        <v>18.01</v>
      </c>
      <c r="C1164" s="1">
        <v>6063557.0</v>
      </c>
      <c r="D1164" s="1">
        <v>61.34</v>
      </c>
      <c r="E1164" s="1">
        <v>1549913.0</v>
      </c>
      <c r="F1164" s="1">
        <v>5.487</v>
      </c>
      <c r="G1164" s="1">
        <v>196824.0</v>
      </c>
      <c r="H1164" s="1">
        <v>30.47</v>
      </c>
      <c r="I1164" s="1">
        <v>1560451.0</v>
      </c>
      <c r="J1164" s="1">
        <v>102.89</v>
      </c>
      <c r="K1164" s="1">
        <v>950592.0</v>
      </c>
      <c r="L1164" s="1">
        <v>28.38</v>
      </c>
      <c r="M1164" s="1">
        <v>1800922.0</v>
      </c>
      <c r="N1164" s="1">
        <v>4.61</v>
      </c>
      <c r="O1164" s="1">
        <v>5256169.0</v>
      </c>
      <c r="P1164" s="1">
        <v>10.69</v>
      </c>
      <c r="Q1164" s="1">
        <v>3582445.0</v>
      </c>
      <c r="R1164" s="1">
        <v>6.31</v>
      </c>
      <c r="S1164" s="1">
        <v>3768921.0</v>
      </c>
      <c r="T1164" s="1">
        <v>15.37</v>
      </c>
      <c r="U1164" s="1">
        <v>719496.0</v>
      </c>
    </row>
    <row r="1165" ht="13.5" customHeight="1">
      <c r="A1165" s="1">
        <v>43626.0</v>
      </c>
      <c r="B1165" s="1">
        <v>17.84</v>
      </c>
      <c r="C1165" s="1">
        <v>4620651.0</v>
      </c>
      <c r="D1165" s="1">
        <v>60.85</v>
      </c>
      <c r="E1165" s="1">
        <v>1265957.0</v>
      </c>
      <c r="F1165" s="1">
        <v>5.2406</v>
      </c>
      <c r="G1165" s="1">
        <v>69181.0</v>
      </c>
      <c r="H1165" s="1">
        <v>29.85</v>
      </c>
      <c r="I1165" s="1">
        <v>1368568.0</v>
      </c>
      <c r="J1165" s="1">
        <v>102.13</v>
      </c>
      <c r="K1165" s="1">
        <v>559798.0</v>
      </c>
      <c r="L1165" s="1">
        <v>28.43</v>
      </c>
      <c r="M1165" s="1">
        <v>1435484.0</v>
      </c>
      <c r="N1165" s="1">
        <v>4.55</v>
      </c>
      <c r="O1165" s="1">
        <v>5692098.0</v>
      </c>
      <c r="P1165" s="1">
        <v>10.77</v>
      </c>
      <c r="Q1165" s="1">
        <v>3064835.0</v>
      </c>
      <c r="R1165" s="1">
        <v>6.38</v>
      </c>
      <c r="S1165" s="1">
        <v>2725769.0</v>
      </c>
      <c r="T1165" s="1">
        <v>14.67</v>
      </c>
      <c r="U1165" s="1">
        <v>503228.0</v>
      </c>
    </row>
    <row r="1166" ht="13.5" customHeight="1">
      <c r="A1166" s="1">
        <v>43627.0</v>
      </c>
      <c r="B1166" s="1">
        <v>18.01</v>
      </c>
      <c r="C1166" s="1">
        <v>6284269.0</v>
      </c>
      <c r="D1166" s="1">
        <v>61.23</v>
      </c>
      <c r="E1166" s="1">
        <v>1227845.0</v>
      </c>
      <c r="F1166" s="1">
        <v>5.288</v>
      </c>
      <c r="G1166" s="1">
        <v>32979.0</v>
      </c>
      <c r="H1166" s="1">
        <v>30.28</v>
      </c>
      <c r="I1166" s="1">
        <v>1107504.0</v>
      </c>
      <c r="J1166" s="1">
        <v>102.42</v>
      </c>
      <c r="K1166" s="1">
        <v>534778.0</v>
      </c>
      <c r="L1166" s="1">
        <v>29.78</v>
      </c>
      <c r="M1166" s="1">
        <v>3105449.0</v>
      </c>
      <c r="N1166" s="1">
        <v>4.57</v>
      </c>
      <c r="O1166" s="1">
        <v>3856843.0</v>
      </c>
      <c r="P1166" s="1">
        <v>11.09</v>
      </c>
      <c r="Q1166" s="1">
        <v>4468192.0</v>
      </c>
      <c r="R1166" s="1">
        <v>6.63</v>
      </c>
      <c r="S1166" s="1">
        <v>3373880.0</v>
      </c>
      <c r="T1166" s="1">
        <v>15.04</v>
      </c>
      <c r="U1166" s="1">
        <v>407519.0</v>
      </c>
    </row>
    <row r="1167" ht="13.5" customHeight="1">
      <c r="A1167" s="1">
        <v>43628.0</v>
      </c>
      <c r="B1167" s="1">
        <v>18.31</v>
      </c>
      <c r="C1167" s="1">
        <v>8990187.0</v>
      </c>
      <c r="D1167" s="1">
        <v>62.04</v>
      </c>
      <c r="E1167" s="1">
        <v>963993.0</v>
      </c>
      <c r="F1167" s="1">
        <v>5.3165</v>
      </c>
      <c r="G1167" s="1">
        <v>44551.0</v>
      </c>
      <c r="H1167" s="1">
        <v>30.58</v>
      </c>
      <c r="I1167" s="1">
        <v>1533326.0</v>
      </c>
      <c r="J1167" s="1">
        <v>102.88</v>
      </c>
      <c r="K1167" s="1">
        <v>559364.0</v>
      </c>
      <c r="L1167" s="1">
        <v>29.42</v>
      </c>
      <c r="M1167" s="1">
        <v>1905668.0</v>
      </c>
      <c r="N1167" s="1">
        <v>4.66</v>
      </c>
      <c r="O1167" s="1">
        <v>3876567.0</v>
      </c>
      <c r="P1167" s="1">
        <v>11.01</v>
      </c>
      <c r="Q1167" s="1">
        <v>3592930.0</v>
      </c>
      <c r="R1167" s="1">
        <v>6.53</v>
      </c>
      <c r="S1167" s="1">
        <v>3330037.0</v>
      </c>
      <c r="T1167" s="1">
        <v>15.33</v>
      </c>
      <c r="U1167" s="1">
        <v>307782.0</v>
      </c>
    </row>
    <row r="1168" ht="13.5" customHeight="1">
      <c r="A1168" s="1">
        <v>43629.0</v>
      </c>
      <c r="B1168" s="1">
        <v>18.5</v>
      </c>
      <c r="C1168" s="1">
        <v>5177665.0</v>
      </c>
      <c r="D1168" s="1">
        <v>62.28</v>
      </c>
      <c r="E1168" s="1">
        <v>875363.0</v>
      </c>
      <c r="F1168" s="1">
        <v>5.5155</v>
      </c>
      <c r="G1168" s="1">
        <v>69537.0</v>
      </c>
      <c r="H1168" s="1">
        <v>30.66</v>
      </c>
      <c r="I1168" s="1">
        <v>960975.0</v>
      </c>
      <c r="J1168" s="1">
        <v>104.35</v>
      </c>
      <c r="K1168" s="1">
        <v>744836.0</v>
      </c>
      <c r="L1168" s="1">
        <v>29.06</v>
      </c>
      <c r="M1168" s="1">
        <v>2081950.0</v>
      </c>
      <c r="N1168" s="1">
        <v>4.79</v>
      </c>
      <c r="O1168" s="1">
        <v>7724223.0</v>
      </c>
      <c r="P1168" s="1">
        <v>11.06</v>
      </c>
      <c r="Q1168" s="1">
        <v>4819017.0</v>
      </c>
      <c r="R1168" s="1">
        <v>6.7</v>
      </c>
      <c r="S1168" s="1">
        <v>4785815.0</v>
      </c>
      <c r="T1168" s="1">
        <v>15.56</v>
      </c>
      <c r="U1168" s="1">
        <v>540751.0</v>
      </c>
    </row>
    <row r="1169" ht="13.5" customHeight="1">
      <c r="A1169" s="1">
        <v>43630.0</v>
      </c>
      <c r="B1169" s="1">
        <v>18.66</v>
      </c>
      <c r="C1169" s="1">
        <v>7985796.0</v>
      </c>
      <c r="D1169" s="1">
        <v>62.06</v>
      </c>
      <c r="E1169" s="1">
        <v>1036965.0</v>
      </c>
      <c r="F1169" s="1">
        <v>5.6671</v>
      </c>
      <c r="G1169" s="1">
        <v>134225.0</v>
      </c>
      <c r="H1169" s="1">
        <v>30.82</v>
      </c>
      <c r="I1169" s="1">
        <v>1758315.0</v>
      </c>
      <c r="J1169" s="1">
        <v>104.81</v>
      </c>
      <c r="K1169" s="1">
        <v>802706.0</v>
      </c>
      <c r="L1169" s="1">
        <v>29.14</v>
      </c>
      <c r="M1169" s="1">
        <v>1641167.0</v>
      </c>
      <c r="N1169" s="1">
        <v>4.74</v>
      </c>
      <c r="O1169" s="1">
        <v>6720606.0</v>
      </c>
      <c r="P1169" s="1">
        <v>11.15</v>
      </c>
      <c r="Q1169" s="1">
        <v>2239501.0</v>
      </c>
      <c r="R1169" s="1">
        <v>6.73</v>
      </c>
      <c r="S1169" s="1">
        <v>2203154.0</v>
      </c>
      <c r="T1169" s="1">
        <v>15.57</v>
      </c>
      <c r="U1169" s="1">
        <v>748319.0</v>
      </c>
    </row>
    <row r="1170" ht="13.5" customHeight="1">
      <c r="A1170" s="1">
        <v>43633.0</v>
      </c>
      <c r="B1170" s="1">
        <v>19.02</v>
      </c>
      <c r="C1170" s="1">
        <v>5816513.0</v>
      </c>
      <c r="D1170" s="1">
        <v>63.14</v>
      </c>
      <c r="E1170" s="1">
        <v>898433.0</v>
      </c>
      <c r="F1170" s="1">
        <v>5.6766</v>
      </c>
      <c r="G1170" s="1">
        <v>114010.0</v>
      </c>
      <c r="H1170" s="1">
        <v>31.41</v>
      </c>
      <c r="I1170" s="1">
        <v>1398244.0</v>
      </c>
      <c r="J1170" s="1">
        <v>105.69</v>
      </c>
      <c r="K1170" s="1">
        <v>641925.0</v>
      </c>
      <c r="L1170" s="1">
        <v>29.35</v>
      </c>
      <c r="M1170" s="1">
        <v>1901781.0</v>
      </c>
      <c r="N1170" s="1">
        <v>4.7</v>
      </c>
      <c r="O1170" s="1">
        <v>5824531.0</v>
      </c>
      <c r="P1170" s="1">
        <v>11.12</v>
      </c>
      <c r="Q1170" s="1">
        <v>3526026.0</v>
      </c>
      <c r="R1170" s="1">
        <v>6.76</v>
      </c>
      <c r="S1170" s="1">
        <v>4916334.0</v>
      </c>
      <c r="T1170" s="1">
        <v>15.78</v>
      </c>
      <c r="U1170" s="1">
        <v>550702.0</v>
      </c>
    </row>
    <row r="1171" ht="13.5" customHeight="1">
      <c r="A1171" s="1">
        <v>43634.0</v>
      </c>
      <c r="B1171" s="1">
        <v>19.26</v>
      </c>
      <c r="C1171" s="1">
        <v>1.0202698E7</v>
      </c>
      <c r="D1171" s="1">
        <v>63.97</v>
      </c>
      <c r="E1171" s="1">
        <v>1803611.0</v>
      </c>
      <c r="F1171" s="1">
        <v>5.8756</v>
      </c>
      <c r="G1171" s="1">
        <v>127700.0</v>
      </c>
      <c r="H1171" s="1">
        <v>31.65</v>
      </c>
      <c r="I1171" s="1">
        <v>1836551.0</v>
      </c>
      <c r="J1171" s="1">
        <v>106.96</v>
      </c>
      <c r="K1171" s="1">
        <v>612438.0</v>
      </c>
      <c r="L1171" s="1">
        <v>30.51</v>
      </c>
      <c r="M1171" s="1">
        <v>3111429.0</v>
      </c>
      <c r="N1171" s="1">
        <v>4.83</v>
      </c>
      <c r="O1171" s="1">
        <v>7532255.0</v>
      </c>
      <c r="P1171" s="1">
        <v>11.43</v>
      </c>
      <c r="Q1171" s="1">
        <v>5507647.0</v>
      </c>
      <c r="R1171" s="1">
        <v>6.92</v>
      </c>
      <c r="S1171" s="1">
        <v>3850023.0</v>
      </c>
      <c r="T1171" s="1">
        <v>15.81</v>
      </c>
      <c r="U1171" s="1">
        <v>558356.0</v>
      </c>
    </row>
    <row r="1172" ht="13.5" customHeight="1">
      <c r="A1172" s="1">
        <v>43635.0</v>
      </c>
      <c r="B1172" s="1">
        <v>19.24</v>
      </c>
      <c r="C1172" s="1">
        <v>1.0118733E7</v>
      </c>
      <c r="D1172" s="1">
        <v>64.33</v>
      </c>
      <c r="E1172" s="1">
        <v>1233785.0</v>
      </c>
      <c r="F1172" s="1">
        <v>5.9325</v>
      </c>
      <c r="G1172" s="1">
        <v>173061.0</v>
      </c>
      <c r="H1172" s="1">
        <v>31.49</v>
      </c>
      <c r="I1172" s="1">
        <v>1498026.0</v>
      </c>
      <c r="J1172" s="1">
        <v>106.97</v>
      </c>
      <c r="K1172" s="1">
        <v>520377.0</v>
      </c>
      <c r="L1172" s="1">
        <v>29.94</v>
      </c>
      <c r="M1172" s="1">
        <v>2319554.0</v>
      </c>
      <c r="N1172" s="1">
        <v>4.85</v>
      </c>
      <c r="O1172" s="1">
        <v>7630402.0</v>
      </c>
      <c r="P1172" s="1">
        <v>11.21</v>
      </c>
      <c r="Q1172" s="1">
        <v>5389807.0</v>
      </c>
      <c r="R1172" s="1">
        <v>6.89</v>
      </c>
      <c r="S1172" s="1">
        <v>2830182.0</v>
      </c>
      <c r="T1172" s="1">
        <v>15.66</v>
      </c>
      <c r="U1172" s="1">
        <v>756368.0</v>
      </c>
    </row>
    <row r="1173" ht="13.5" customHeight="1">
      <c r="A1173" s="1">
        <v>43636.0</v>
      </c>
      <c r="B1173" s="1">
        <v>20.22</v>
      </c>
      <c r="C1173" s="1">
        <v>1.4376532E7</v>
      </c>
      <c r="D1173" s="1">
        <v>65.82</v>
      </c>
      <c r="E1173" s="1">
        <v>2026388.0</v>
      </c>
      <c r="F1173" s="1">
        <v>6.0746</v>
      </c>
      <c r="G1173" s="1">
        <v>131114.0</v>
      </c>
      <c r="H1173" s="1">
        <v>32.21</v>
      </c>
      <c r="I1173" s="1">
        <v>2313956.0</v>
      </c>
      <c r="J1173" s="1">
        <v>109.21</v>
      </c>
      <c r="K1173" s="1">
        <v>1314342.0</v>
      </c>
      <c r="L1173" s="1">
        <v>30.0</v>
      </c>
      <c r="M1173" s="1">
        <v>2398542.0</v>
      </c>
      <c r="N1173" s="1">
        <v>5.04</v>
      </c>
      <c r="O1173" s="1">
        <v>1.1724296E7</v>
      </c>
      <c r="P1173" s="1">
        <v>11.86</v>
      </c>
      <c r="Q1173" s="1">
        <v>7125074.0</v>
      </c>
      <c r="R1173" s="1">
        <v>6.92</v>
      </c>
      <c r="S1173" s="1">
        <v>6446493.0</v>
      </c>
      <c r="T1173" s="1">
        <v>16.54</v>
      </c>
      <c r="U1173" s="1">
        <v>1073728.0</v>
      </c>
    </row>
    <row r="1174" ht="13.5" customHeight="1">
      <c r="A1174" s="1">
        <v>43637.0</v>
      </c>
      <c r="B1174" s="1">
        <v>20.56</v>
      </c>
      <c r="C1174" s="1">
        <v>1.8133418E7</v>
      </c>
      <c r="D1174" s="1">
        <v>66.71</v>
      </c>
      <c r="E1174" s="1">
        <v>2847363.0</v>
      </c>
      <c r="F1174" s="1">
        <v>6.1599</v>
      </c>
      <c r="G1174" s="1">
        <v>112305.0</v>
      </c>
      <c r="H1174" s="1">
        <v>31.93</v>
      </c>
      <c r="I1174" s="1">
        <v>4511109.0</v>
      </c>
      <c r="J1174" s="1">
        <v>110.6</v>
      </c>
      <c r="K1174" s="1">
        <v>1597041.0</v>
      </c>
      <c r="L1174" s="1">
        <v>29.81</v>
      </c>
      <c r="M1174" s="1">
        <v>4427214.0</v>
      </c>
      <c r="N1174" s="1">
        <v>5.15</v>
      </c>
      <c r="O1174" s="1">
        <v>2.0888505E7</v>
      </c>
      <c r="P1174" s="1">
        <v>11.95</v>
      </c>
      <c r="Q1174" s="1">
        <v>7420369.0</v>
      </c>
      <c r="R1174" s="1">
        <v>6.91</v>
      </c>
      <c r="S1174" s="1">
        <v>3328099.0</v>
      </c>
      <c r="T1174" s="1">
        <v>17.0</v>
      </c>
      <c r="U1174" s="1">
        <v>1144322.0</v>
      </c>
    </row>
    <row r="1175" ht="13.5" customHeight="1">
      <c r="A1175" s="1">
        <v>43640.0</v>
      </c>
      <c r="B1175" s="1">
        <v>21.41</v>
      </c>
      <c r="C1175" s="1">
        <v>1.4109779E7</v>
      </c>
      <c r="D1175" s="1">
        <v>68.93</v>
      </c>
      <c r="E1175" s="1">
        <v>2637485.0</v>
      </c>
      <c r="F1175" s="1">
        <v>6.2452</v>
      </c>
      <c r="G1175" s="1">
        <v>187453.0</v>
      </c>
      <c r="H1175" s="1">
        <v>32.96</v>
      </c>
      <c r="I1175" s="1">
        <v>2066166.0</v>
      </c>
      <c r="J1175" s="1">
        <v>113.74</v>
      </c>
      <c r="K1175" s="1">
        <v>1030087.0</v>
      </c>
      <c r="L1175" s="1">
        <v>30.1</v>
      </c>
      <c r="M1175" s="1">
        <v>2230564.0</v>
      </c>
      <c r="N1175" s="1">
        <v>5.2</v>
      </c>
      <c r="O1175" s="1">
        <v>9294967.0</v>
      </c>
      <c r="P1175" s="1">
        <v>12.34</v>
      </c>
      <c r="Q1175" s="1">
        <v>4644724.0</v>
      </c>
      <c r="R1175" s="1">
        <v>7.08</v>
      </c>
      <c r="S1175" s="1">
        <v>3099210.0</v>
      </c>
      <c r="T1175" s="1">
        <v>17.6</v>
      </c>
      <c r="U1175" s="1">
        <v>1131582.0</v>
      </c>
    </row>
    <row r="1176" ht="13.5" customHeight="1">
      <c r="A1176" s="1">
        <v>43641.0</v>
      </c>
      <c r="B1176" s="1">
        <v>21.08</v>
      </c>
      <c r="C1176" s="1">
        <v>1.5973451E7</v>
      </c>
      <c r="D1176" s="1">
        <v>67.5</v>
      </c>
      <c r="E1176" s="1">
        <v>2015379.0</v>
      </c>
      <c r="F1176" s="1">
        <v>6.2452</v>
      </c>
      <c r="G1176" s="1">
        <v>124825.0</v>
      </c>
      <c r="H1176" s="1">
        <v>32.4</v>
      </c>
      <c r="I1176" s="1">
        <v>3597345.0</v>
      </c>
      <c r="J1176" s="1">
        <v>111.49</v>
      </c>
      <c r="K1176" s="1">
        <v>1473069.0</v>
      </c>
      <c r="L1176" s="1">
        <v>29.99</v>
      </c>
      <c r="M1176" s="1">
        <v>2759822.0</v>
      </c>
      <c r="N1176" s="1">
        <v>5.12</v>
      </c>
      <c r="O1176" s="1">
        <v>1.4055353E7</v>
      </c>
      <c r="P1176" s="1">
        <v>12.4</v>
      </c>
      <c r="Q1176" s="1">
        <v>8359716.0</v>
      </c>
      <c r="R1176" s="1">
        <v>7.13</v>
      </c>
      <c r="S1176" s="1">
        <v>5516477.0</v>
      </c>
      <c r="T1176" s="1">
        <v>17.3</v>
      </c>
      <c r="U1176" s="1">
        <v>1162912.0</v>
      </c>
    </row>
    <row r="1177" ht="13.5" customHeight="1">
      <c r="A1177" s="1">
        <v>43642.0</v>
      </c>
      <c r="B1177" s="1">
        <v>20.81</v>
      </c>
      <c r="C1177" s="1">
        <v>1.0391418E7</v>
      </c>
      <c r="D1177" s="1">
        <v>67.07</v>
      </c>
      <c r="E1177" s="1">
        <v>1768083.0</v>
      </c>
      <c r="F1177" s="1">
        <v>6.3873</v>
      </c>
      <c r="G1177" s="1">
        <v>153428.0</v>
      </c>
      <c r="H1177" s="1">
        <v>31.85</v>
      </c>
      <c r="I1177" s="1">
        <v>1972663.0</v>
      </c>
      <c r="J1177" s="1">
        <v>110.21</v>
      </c>
      <c r="K1177" s="1">
        <v>867452.0</v>
      </c>
      <c r="L1177" s="1">
        <v>29.6</v>
      </c>
      <c r="M1177" s="1">
        <v>2400589.0</v>
      </c>
      <c r="N1177" s="1">
        <v>5.03</v>
      </c>
      <c r="O1177" s="1">
        <v>9413457.0</v>
      </c>
      <c r="P1177" s="1">
        <v>12.42</v>
      </c>
      <c r="Q1177" s="1">
        <v>4716439.0</v>
      </c>
      <c r="R1177" s="1">
        <v>7.18</v>
      </c>
      <c r="S1177" s="1">
        <v>4183259.0</v>
      </c>
      <c r="T1177" s="1">
        <v>17.09</v>
      </c>
      <c r="U1177" s="1">
        <v>693648.0</v>
      </c>
    </row>
    <row r="1178" ht="13.5" customHeight="1">
      <c r="A1178" s="1">
        <v>43643.0</v>
      </c>
      <c r="B1178" s="1">
        <v>20.59</v>
      </c>
      <c r="C1178" s="1">
        <v>8496323.0</v>
      </c>
      <c r="D1178" s="1">
        <v>66.66</v>
      </c>
      <c r="E1178" s="1">
        <v>1261360.0</v>
      </c>
      <c r="F1178" s="1">
        <v>6.1788</v>
      </c>
      <c r="G1178" s="1">
        <v>188461.0</v>
      </c>
      <c r="H1178" s="1">
        <v>31.36</v>
      </c>
      <c r="I1178" s="1">
        <v>1785376.0</v>
      </c>
      <c r="J1178" s="1">
        <v>109.55</v>
      </c>
      <c r="K1178" s="1">
        <v>675451.0</v>
      </c>
      <c r="L1178" s="1">
        <v>29.93</v>
      </c>
      <c r="M1178" s="1">
        <v>2934203.0</v>
      </c>
      <c r="N1178" s="1">
        <v>5.04</v>
      </c>
      <c r="O1178" s="1">
        <v>7976440.0</v>
      </c>
      <c r="P1178" s="1">
        <v>12.26</v>
      </c>
      <c r="Q1178" s="1">
        <v>4107704.0</v>
      </c>
      <c r="R1178" s="1">
        <v>7.06</v>
      </c>
      <c r="S1178" s="1">
        <v>4152078.0</v>
      </c>
      <c r="T1178" s="1">
        <v>16.9</v>
      </c>
      <c r="U1178" s="1">
        <v>428662.0</v>
      </c>
    </row>
    <row r="1179" ht="13.5" customHeight="1">
      <c r="A1179" s="1">
        <v>43644.0</v>
      </c>
      <c r="B1179" s="1">
        <v>20.67</v>
      </c>
      <c r="C1179" s="1">
        <v>6542403.0</v>
      </c>
      <c r="D1179" s="1">
        <v>67.14</v>
      </c>
      <c r="E1179" s="1">
        <v>1683674.0</v>
      </c>
      <c r="F1179" s="1">
        <v>6.2168</v>
      </c>
      <c r="G1179" s="1">
        <v>154771.0</v>
      </c>
      <c r="H1179" s="1">
        <v>31.67</v>
      </c>
      <c r="I1179" s="1">
        <v>1852765.0</v>
      </c>
      <c r="J1179" s="1">
        <v>111.15</v>
      </c>
      <c r="K1179" s="1">
        <v>983294.0</v>
      </c>
      <c r="L1179" s="1">
        <v>30.22</v>
      </c>
      <c r="M1179" s="1">
        <v>2722840.0</v>
      </c>
      <c r="N1179" s="1">
        <v>5.06</v>
      </c>
      <c r="O1179" s="1">
        <v>7227424.0</v>
      </c>
      <c r="P1179" s="1">
        <v>12.44</v>
      </c>
      <c r="Q1179" s="1">
        <v>2711581.0</v>
      </c>
      <c r="R1179" s="1">
        <v>7.21</v>
      </c>
      <c r="S1179" s="1">
        <v>4996823.0</v>
      </c>
      <c r="T1179" s="1">
        <v>16.93</v>
      </c>
      <c r="U1179" s="1">
        <v>458840.0</v>
      </c>
    </row>
    <row r="1180" ht="13.5" customHeight="1">
      <c r="A1180" s="1">
        <v>43647.0</v>
      </c>
      <c r="B1180" s="1">
        <v>20.67</v>
      </c>
      <c r="C1180" s="1">
        <v>6542403.0</v>
      </c>
      <c r="D1180" s="1">
        <v>67.14</v>
      </c>
      <c r="E1180" s="1">
        <v>1683674.0</v>
      </c>
      <c r="F1180" s="1">
        <v>6.2168</v>
      </c>
      <c r="G1180" s="1">
        <v>154771.0</v>
      </c>
      <c r="H1180" s="1">
        <v>31.67</v>
      </c>
      <c r="I1180" s="1">
        <v>1852765.0</v>
      </c>
      <c r="J1180" s="1">
        <v>111.15</v>
      </c>
      <c r="K1180" s="1">
        <v>983294.0</v>
      </c>
      <c r="L1180" s="1">
        <v>30.22</v>
      </c>
      <c r="M1180" s="1">
        <v>2722840.0</v>
      </c>
      <c r="N1180" s="1">
        <v>5.06</v>
      </c>
      <c r="O1180" s="1">
        <v>7227424.0</v>
      </c>
      <c r="P1180" s="1">
        <v>12.44</v>
      </c>
      <c r="Q1180" s="1">
        <v>2711581.0</v>
      </c>
      <c r="R1180" s="1">
        <v>7.21</v>
      </c>
      <c r="S1180" s="1">
        <v>4996823.0</v>
      </c>
      <c r="T1180" s="1">
        <v>16.93</v>
      </c>
      <c r="U1180" s="1">
        <v>458840.0</v>
      </c>
    </row>
    <row r="1181" ht="13.5" customHeight="1">
      <c r="A1181" s="1">
        <v>43648.0</v>
      </c>
      <c r="B1181" s="1">
        <v>20.47</v>
      </c>
      <c r="C1181" s="1">
        <v>8572051.0</v>
      </c>
      <c r="D1181" s="1">
        <v>67.45</v>
      </c>
      <c r="E1181" s="1">
        <v>1181956.0</v>
      </c>
      <c r="F1181" s="1">
        <v>6.321</v>
      </c>
      <c r="G1181" s="1">
        <v>165539.0</v>
      </c>
      <c r="H1181" s="1">
        <v>31.32</v>
      </c>
      <c r="I1181" s="1">
        <v>2058011.0</v>
      </c>
      <c r="J1181" s="1">
        <v>111.63</v>
      </c>
      <c r="K1181" s="1">
        <v>771939.0</v>
      </c>
      <c r="L1181" s="1">
        <v>30.11</v>
      </c>
      <c r="M1181" s="1">
        <v>3516419.0</v>
      </c>
      <c r="N1181" s="1">
        <v>5.01</v>
      </c>
      <c r="O1181" s="1">
        <v>9006341.0</v>
      </c>
      <c r="P1181" s="1">
        <v>12.35</v>
      </c>
      <c r="Q1181" s="1">
        <v>5826224.0</v>
      </c>
      <c r="R1181" s="1">
        <v>7.3</v>
      </c>
      <c r="S1181" s="1">
        <v>7048623.0</v>
      </c>
      <c r="T1181" s="1">
        <v>17.08</v>
      </c>
      <c r="U1181" s="1">
        <v>724992.0</v>
      </c>
    </row>
    <row r="1182" ht="13.5" customHeight="1">
      <c r="A1182" s="1">
        <v>43649.0</v>
      </c>
      <c r="B1182" s="1">
        <v>20.93</v>
      </c>
      <c r="C1182" s="1">
        <v>7618942.0</v>
      </c>
      <c r="D1182" s="1">
        <v>67.59</v>
      </c>
      <c r="E1182" s="1">
        <v>837935.0</v>
      </c>
      <c r="F1182" s="1">
        <v>6.2926</v>
      </c>
      <c r="G1182" s="1">
        <v>155200.0</v>
      </c>
      <c r="H1182" s="1">
        <v>31.37</v>
      </c>
      <c r="I1182" s="1">
        <v>1518655.0</v>
      </c>
      <c r="J1182" s="1">
        <v>109.56</v>
      </c>
      <c r="K1182" s="1">
        <v>588995.0</v>
      </c>
      <c r="L1182" s="1">
        <v>29.58</v>
      </c>
      <c r="M1182" s="1">
        <v>2425059.0</v>
      </c>
      <c r="N1182" s="1">
        <v>5.06</v>
      </c>
      <c r="O1182" s="1">
        <v>5193989.0</v>
      </c>
      <c r="P1182" s="1">
        <v>12.17</v>
      </c>
      <c r="Q1182" s="1">
        <v>2014622.0</v>
      </c>
      <c r="R1182" s="1">
        <v>7.25</v>
      </c>
      <c r="S1182" s="1">
        <v>5946720.0</v>
      </c>
      <c r="T1182" s="1">
        <v>16.72</v>
      </c>
      <c r="U1182" s="1">
        <v>438742.0</v>
      </c>
    </row>
    <row r="1183" ht="13.5" customHeight="1">
      <c r="A1183" s="1">
        <v>43650.0</v>
      </c>
      <c r="B1183" s="1">
        <v>21.1</v>
      </c>
      <c r="C1183" s="1">
        <v>1814533.0</v>
      </c>
      <c r="D1183" s="1">
        <v>67.5</v>
      </c>
      <c r="E1183" s="1">
        <v>221744.0</v>
      </c>
      <c r="F1183" s="1">
        <v>6.2357</v>
      </c>
      <c r="G1183" s="1">
        <v>103927.0</v>
      </c>
      <c r="H1183" s="1">
        <v>31.6</v>
      </c>
      <c r="I1183" s="1">
        <v>604997.0</v>
      </c>
      <c r="J1183" s="1">
        <v>110.27</v>
      </c>
      <c r="K1183" s="1">
        <v>349024.0</v>
      </c>
      <c r="L1183" s="1">
        <v>29.47</v>
      </c>
      <c r="M1183" s="1">
        <v>494391.0</v>
      </c>
      <c r="N1183" s="1">
        <v>5.11</v>
      </c>
      <c r="O1183" s="1">
        <v>1555394.0</v>
      </c>
      <c r="P1183" s="1">
        <v>12.09</v>
      </c>
      <c r="Q1183" s="1">
        <v>1063160.0</v>
      </c>
      <c r="R1183" s="1">
        <v>7.24</v>
      </c>
      <c r="S1183" s="1">
        <v>1343296.0</v>
      </c>
      <c r="T1183" s="1">
        <v>16.83</v>
      </c>
      <c r="U1183" s="1">
        <v>101631.0</v>
      </c>
    </row>
    <row r="1184" ht="13.5" customHeight="1">
      <c r="A1184" s="1">
        <v>43651.0</v>
      </c>
      <c r="B1184" s="1">
        <v>20.67</v>
      </c>
      <c r="C1184" s="1">
        <v>9482556.0</v>
      </c>
      <c r="D1184" s="1">
        <v>67.43</v>
      </c>
      <c r="E1184" s="1">
        <v>995418.0</v>
      </c>
      <c r="F1184" s="1">
        <v>6.2073</v>
      </c>
      <c r="G1184" s="1">
        <v>194811.0</v>
      </c>
      <c r="H1184" s="1">
        <v>30.66</v>
      </c>
      <c r="I1184" s="1">
        <v>1845956.0</v>
      </c>
      <c r="J1184" s="1">
        <v>109.34</v>
      </c>
      <c r="K1184" s="1">
        <v>561883.0</v>
      </c>
      <c r="L1184" s="1">
        <v>28.82</v>
      </c>
      <c r="M1184" s="1">
        <v>2425896.0</v>
      </c>
      <c r="N1184" s="1">
        <v>5.01</v>
      </c>
      <c r="O1184" s="1">
        <v>5882692.0</v>
      </c>
      <c r="P1184" s="1">
        <v>11.77</v>
      </c>
      <c r="Q1184" s="1">
        <v>5095420.0</v>
      </c>
      <c r="R1184" s="1">
        <v>7.04</v>
      </c>
      <c r="S1184" s="1">
        <v>4407343.0</v>
      </c>
      <c r="T1184" s="1">
        <v>16.9</v>
      </c>
      <c r="U1184" s="1">
        <v>742306.0</v>
      </c>
    </row>
    <row r="1185" ht="13.5" customHeight="1">
      <c r="A1185" s="1">
        <v>43654.0</v>
      </c>
      <c r="B1185" s="1">
        <v>20.76</v>
      </c>
      <c r="C1185" s="1">
        <v>1.0284669E7</v>
      </c>
      <c r="D1185" s="1">
        <v>67.04</v>
      </c>
      <c r="E1185" s="1">
        <v>911332.0</v>
      </c>
      <c r="F1185" s="1">
        <v>6.2452</v>
      </c>
      <c r="G1185" s="1">
        <v>77306.0</v>
      </c>
      <c r="H1185" s="1">
        <v>30.6</v>
      </c>
      <c r="I1185" s="1">
        <v>2410889.0</v>
      </c>
      <c r="J1185" s="1">
        <v>109.5</v>
      </c>
      <c r="K1185" s="1">
        <v>932102.0</v>
      </c>
      <c r="L1185" s="1">
        <v>28.42</v>
      </c>
      <c r="M1185" s="1">
        <v>2292455.0</v>
      </c>
      <c r="N1185" s="1">
        <v>5.02</v>
      </c>
      <c r="O1185" s="1">
        <v>5827573.0</v>
      </c>
      <c r="P1185" s="1">
        <v>11.55</v>
      </c>
      <c r="Q1185" s="1">
        <v>3981563.0</v>
      </c>
      <c r="R1185" s="1">
        <v>7.01</v>
      </c>
      <c r="S1185" s="1">
        <v>3904232.0</v>
      </c>
      <c r="T1185" s="1">
        <v>16.62</v>
      </c>
      <c r="U1185" s="1">
        <v>577075.0</v>
      </c>
    </row>
    <row r="1186" ht="13.5" customHeight="1">
      <c r="A1186" s="1">
        <v>43655.0</v>
      </c>
      <c r="B1186" s="1">
        <v>21.09</v>
      </c>
      <c r="C1186" s="1">
        <v>6049677.0</v>
      </c>
      <c r="D1186" s="1">
        <v>67.8</v>
      </c>
      <c r="E1186" s="1">
        <v>1030584.0</v>
      </c>
      <c r="F1186" s="1">
        <v>6.302</v>
      </c>
      <c r="G1186" s="1">
        <v>51856.0</v>
      </c>
      <c r="H1186" s="1">
        <v>31.18</v>
      </c>
      <c r="I1186" s="1">
        <v>1563874.0</v>
      </c>
      <c r="J1186" s="1">
        <v>111.8</v>
      </c>
      <c r="K1186" s="1">
        <v>836593.0</v>
      </c>
      <c r="L1186" s="1">
        <v>28.05</v>
      </c>
      <c r="M1186" s="1">
        <v>3296042.0</v>
      </c>
      <c r="N1186" s="1">
        <v>5.15</v>
      </c>
      <c r="O1186" s="1">
        <v>5322715.0</v>
      </c>
      <c r="P1186" s="1">
        <v>10.8</v>
      </c>
      <c r="Q1186" s="1">
        <v>8986824.0</v>
      </c>
      <c r="R1186" s="1">
        <v>6.78</v>
      </c>
      <c r="S1186" s="1">
        <v>6406278.0</v>
      </c>
      <c r="T1186" s="1">
        <v>17.08</v>
      </c>
      <c r="U1186" s="1">
        <v>501722.0</v>
      </c>
    </row>
    <row r="1187" ht="13.5" customHeight="1">
      <c r="A1187" s="1">
        <v>43656.0</v>
      </c>
      <c r="B1187" s="1">
        <v>21.63</v>
      </c>
      <c r="C1187" s="1">
        <v>7630544.0</v>
      </c>
      <c r="D1187" s="1">
        <v>68.03</v>
      </c>
      <c r="E1187" s="1">
        <v>1070127.0</v>
      </c>
      <c r="F1187" s="1">
        <v>6.3684</v>
      </c>
      <c r="G1187" s="1">
        <v>77582.0</v>
      </c>
      <c r="H1187" s="1">
        <v>31.65</v>
      </c>
      <c r="I1187" s="1">
        <v>1072212.0</v>
      </c>
      <c r="J1187" s="1">
        <v>112.29</v>
      </c>
      <c r="K1187" s="1">
        <v>622755.0</v>
      </c>
      <c r="L1187" s="1">
        <v>28.14</v>
      </c>
      <c r="M1187" s="1">
        <v>1870838.0</v>
      </c>
      <c r="N1187" s="1">
        <v>5.39</v>
      </c>
      <c r="O1187" s="1">
        <v>7949662.0</v>
      </c>
      <c r="P1187" s="1">
        <v>11.08</v>
      </c>
      <c r="Q1187" s="1">
        <v>6864714.0</v>
      </c>
      <c r="R1187" s="1">
        <v>7.01</v>
      </c>
      <c r="S1187" s="1">
        <v>5910159.0</v>
      </c>
      <c r="T1187" s="1">
        <v>17.36</v>
      </c>
      <c r="U1187" s="1">
        <v>759322.0</v>
      </c>
    </row>
    <row r="1188" ht="13.5" customHeight="1">
      <c r="A1188" s="1">
        <v>43657.0</v>
      </c>
      <c r="B1188" s="1">
        <v>21.41</v>
      </c>
      <c r="C1188" s="1">
        <v>6762210.0</v>
      </c>
      <c r="D1188" s="1">
        <v>67.81</v>
      </c>
      <c r="E1188" s="1">
        <v>1225701.0</v>
      </c>
      <c r="F1188" s="1">
        <v>6.34</v>
      </c>
      <c r="G1188" s="1">
        <v>49921.0</v>
      </c>
      <c r="H1188" s="1">
        <v>31.18</v>
      </c>
      <c r="I1188" s="1">
        <v>959994.0</v>
      </c>
      <c r="J1188" s="1">
        <v>111.45</v>
      </c>
      <c r="K1188" s="1">
        <v>455222.0</v>
      </c>
      <c r="L1188" s="1">
        <v>28.12</v>
      </c>
      <c r="M1188" s="1">
        <v>2071918.0</v>
      </c>
      <c r="N1188" s="1">
        <v>5.25</v>
      </c>
      <c r="O1188" s="1">
        <v>5906752.0</v>
      </c>
      <c r="P1188" s="1">
        <v>11.39</v>
      </c>
      <c r="Q1188" s="1">
        <v>4958489.0</v>
      </c>
      <c r="R1188" s="1">
        <v>7.11</v>
      </c>
      <c r="S1188" s="1">
        <v>5082402.0</v>
      </c>
      <c r="T1188" s="1">
        <v>16.81</v>
      </c>
      <c r="U1188" s="1">
        <v>955300.0</v>
      </c>
    </row>
    <row r="1189" ht="13.5" customHeight="1">
      <c r="A1189" s="1">
        <v>43658.0</v>
      </c>
      <c r="B1189" s="1">
        <v>21.51</v>
      </c>
      <c r="C1189" s="1">
        <v>4420364.0</v>
      </c>
      <c r="D1189" s="1">
        <v>67.63</v>
      </c>
      <c r="E1189" s="1">
        <v>857984.0</v>
      </c>
      <c r="F1189" s="1">
        <v>6.3305</v>
      </c>
      <c r="G1189" s="1">
        <v>49058.0</v>
      </c>
      <c r="H1189" s="1">
        <v>31.42</v>
      </c>
      <c r="I1189" s="1">
        <v>1000831.0</v>
      </c>
      <c r="J1189" s="1">
        <v>111.79</v>
      </c>
      <c r="K1189" s="1">
        <v>474900.0</v>
      </c>
      <c r="L1189" s="1">
        <v>28.26</v>
      </c>
      <c r="M1189" s="1">
        <v>2192098.0</v>
      </c>
      <c r="N1189" s="1">
        <v>5.27</v>
      </c>
      <c r="O1189" s="1">
        <v>5305709.0</v>
      </c>
      <c r="P1189" s="1">
        <v>11.43</v>
      </c>
      <c r="Q1189" s="1">
        <v>3513798.0</v>
      </c>
      <c r="R1189" s="1">
        <v>7.02</v>
      </c>
      <c r="S1189" s="1">
        <v>4632588.0</v>
      </c>
      <c r="T1189" s="1">
        <v>17.02</v>
      </c>
      <c r="U1189" s="1">
        <v>479210.0</v>
      </c>
    </row>
    <row r="1190" ht="13.5" customHeight="1">
      <c r="A1190" s="1">
        <v>43661.0</v>
      </c>
      <c r="B1190" s="1">
        <v>21.31</v>
      </c>
      <c r="C1190" s="1">
        <v>5627361.0</v>
      </c>
      <c r="D1190" s="1">
        <v>67.69</v>
      </c>
      <c r="E1190" s="1">
        <v>449098.0</v>
      </c>
      <c r="F1190" s="1">
        <v>6.321</v>
      </c>
      <c r="G1190" s="1">
        <v>102399.0</v>
      </c>
      <c r="H1190" s="1">
        <v>31.53</v>
      </c>
      <c r="I1190" s="1">
        <v>675738.0</v>
      </c>
      <c r="J1190" s="1">
        <v>112.04</v>
      </c>
      <c r="K1190" s="1">
        <v>401580.0</v>
      </c>
      <c r="L1190" s="1">
        <v>28.43</v>
      </c>
      <c r="M1190" s="1">
        <v>1427166.0</v>
      </c>
      <c r="N1190" s="1">
        <v>5.26</v>
      </c>
      <c r="O1190" s="1">
        <v>2866152.0</v>
      </c>
      <c r="P1190" s="1">
        <v>11.95</v>
      </c>
      <c r="Q1190" s="1">
        <v>4732235.0</v>
      </c>
      <c r="R1190" s="1">
        <v>7.17</v>
      </c>
      <c r="S1190" s="1">
        <v>3416588.0</v>
      </c>
      <c r="T1190" s="1">
        <v>17.19</v>
      </c>
      <c r="U1190" s="1">
        <v>437558.0</v>
      </c>
    </row>
    <row r="1191" ht="13.5" customHeight="1">
      <c r="A1191" s="1">
        <v>43662.0</v>
      </c>
      <c r="B1191" s="1">
        <v>21.03</v>
      </c>
      <c r="C1191" s="1">
        <v>6749060.0</v>
      </c>
      <c r="D1191" s="1">
        <v>67.41</v>
      </c>
      <c r="E1191" s="1">
        <v>854032.0</v>
      </c>
      <c r="F1191" s="1">
        <v>6.302</v>
      </c>
      <c r="G1191" s="1">
        <v>284482.0</v>
      </c>
      <c r="H1191" s="1">
        <v>32.27</v>
      </c>
      <c r="I1191" s="1">
        <v>1630315.0</v>
      </c>
      <c r="J1191" s="1">
        <v>110.98</v>
      </c>
      <c r="K1191" s="1">
        <v>663935.0</v>
      </c>
      <c r="L1191" s="1">
        <v>28.8</v>
      </c>
      <c r="M1191" s="1">
        <v>1696450.0</v>
      </c>
      <c r="N1191" s="1">
        <v>5.27</v>
      </c>
      <c r="O1191" s="1">
        <v>4832759.0</v>
      </c>
      <c r="P1191" s="1">
        <v>12.69</v>
      </c>
      <c r="Q1191" s="1">
        <v>7831028.0</v>
      </c>
      <c r="R1191" s="1">
        <v>7.19</v>
      </c>
      <c r="S1191" s="1">
        <v>5113965.0</v>
      </c>
      <c r="T1191" s="1">
        <v>18.29</v>
      </c>
      <c r="U1191" s="1">
        <v>1482267.0</v>
      </c>
    </row>
    <row r="1192" ht="13.5" customHeight="1">
      <c r="A1192" s="1">
        <v>43663.0</v>
      </c>
      <c r="B1192" s="1">
        <v>21.83</v>
      </c>
      <c r="C1192" s="1">
        <v>8267015.0</v>
      </c>
      <c r="D1192" s="1">
        <v>69.0</v>
      </c>
      <c r="E1192" s="1">
        <v>1528166.0</v>
      </c>
      <c r="F1192" s="1">
        <v>6.738</v>
      </c>
      <c r="G1192" s="1">
        <v>818315.0</v>
      </c>
      <c r="H1192" s="1">
        <v>34.3</v>
      </c>
      <c r="I1192" s="1">
        <v>2421157.0</v>
      </c>
      <c r="J1192" s="1">
        <v>114.38</v>
      </c>
      <c r="K1192" s="1">
        <v>824782.0</v>
      </c>
      <c r="L1192" s="1">
        <v>29.0</v>
      </c>
      <c r="M1192" s="1">
        <v>1674517.0</v>
      </c>
      <c r="N1192" s="1">
        <v>5.41</v>
      </c>
      <c r="O1192" s="1">
        <v>5211529.0</v>
      </c>
      <c r="P1192" s="1">
        <v>12.39</v>
      </c>
      <c r="Q1192" s="1">
        <v>4969419.0</v>
      </c>
      <c r="R1192" s="1">
        <v>7.05</v>
      </c>
      <c r="S1192" s="1">
        <v>2884771.0</v>
      </c>
      <c r="T1192" s="1">
        <v>19.51</v>
      </c>
      <c r="U1192" s="1">
        <v>1844724.0</v>
      </c>
    </row>
    <row r="1193" ht="13.5" customHeight="1">
      <c r="A1193" s="1">
        <v>43664.0</v>
      </c>
      <c r="B1193" s="1">
        <v>22.46</v>
      </c>
      <c r="C1193" s="1">
        <v>1.2385556E7</v>
      </c>
      <c r="D1193" s="1">
        <v>70.44</v>
      </c>
      <c r="E1193" s="1">
        <v>2134973.0</v>
      </c>
      <c r="F1193" s="1">
        <v>6.9086</v>
      </c>
      <c r="G1193" s="1">
        <v>672253.0</v>
      </c>
      <c r="H1193" s="1">
        <v>35.17</v>
      </c>
      <c r="I1193" s="1">
        <v>2571558.0</v>
      </c>
      <c r="J1193" s="1">
        <v>116.76</v>
      </c>
      <c r="K1193" s="1">
        <v>1065952.0</v>
      </c>
      <c r="L1193" s="1">
        <v>28.7</v>
      </c>
      <c r="M1193" s="1">
        <v>1954411.0</v>
      </c>
      <c r="N1193" s="1">
        <v>5.62</v>
      </c>
      <c r="O1193" s="1">
        <v>6552767.0</v>
      </c>
      <c r="P1193" s="1">
        <v>12.52</v>
      </c>
      <c r="Q1193" s="1">
        <v>5159746.0</v>
      </c>
      <c r="R1193" s="1">
        <v>6.91</v>
      </c>
      <c r="S1193" s="1">
        <v>3212528.0</v>
      </c>
      <c r="T1193" s="1">
        <v>20.11</v>
      </c>
      <c r="U1193" s="1">
        <v>1482619.0</v>
      </c>
    </row>
    <row r="1194" ht="13.5" customHeight="1">
      <c r="A1194" s="1">
        <v>43665.0</v>
      </c>
      <c r="B1194" s="1">
        <v>22.5</v>
      </c>
      <c r="C1194" s="1">
        <v>9392408.0</v>
      </c>
      <c r="D1194" s="1">
        <v>69.94</v>
      </c>
      <c r="E1194" s="1">
        <v>1627417.0</v>
      </c>
      <c r="F1194" s="1">
        <v>7.1455</v>
      </c>
      <c r="G1194" s="1">
        <v>524234.0</v>
      </c>
      <c r="H1194" s="1">
        <v>34.91</v>
      </c>
      <c r="I1194" s="1">
        <v>2087071.0</v>
      </c>
      <c r="J1194" s="1">
        <v>117.86</v>
      </c>
      <c r="K1194" s="1">
        <v>1254553.0</v>
      </c>
      <c r="L1194" s="1">
        <v>28.99</v>
      </c>
      <c r="M1194" s="1">
        <v>2881947.0</v>
      </c>
      <c r="N1194" s="1">
        <v>5.61</v>
      </c>
      <c r="O1194" s="1">
        <v>1.1657842E7</v>
      </c>
      <c r="P1194" s="1">
        <v>13.31</v>
      </c>
      <c r="Q1194" s="1">
        <v>6678759.0</v>
      </c>
      <c r="R1194" s="1">
        <v>7.26</v>
      </c>
      <c r="S1194" s="1">
        <v>8401518.0</v>
      </c>
      <c r="T1194" s="1">
        <v>20.07</v>
      </c>
      <c r="U1194" s="1">
        <v>1159373.0</v>
      </c>
    </row>
    <row r="1195" ht="13.5" customHeight="1">
      <c r="A1195" s="1">
        <v>43668.0</v>
      </c>
      <c r="B1195" s="1">
        <v>22.77</v>
      </c>
      <c r="C1195" s="1">
        <v>6248701.0</v>
      </c>
      <c r="D1195" s="1">
        <v>70.37</v>
      </c>
      <c r="E1195" s="1">
        <v>1304958.0</v>
      </c>
      <c r="F1195" s="1">
        <v>7.6857</v>
      </c>
      <c r="G1195" s="1">
        <v>1045141.0</v>
      </c>
      <c r="H1195" s="1">
        <v>35.65</v>
      </c>
      <c r="I1195" s="1">
        <v>1547442.0</v>
      </c>
      <c r="J1195" s="1">
        <v>118.39</v>
      </c>
      <c r="K1195" s="1">
        <v>860665.0</v>
      </c>
      <c r="L1195" s="1">
        <v>29.12</v>
      </c>
      <c r="M1195" s="1">
        <v>2450277.0</v>
      </c>
      <c r="N1195" s="1">
        <v>5.56</v>
      </c>
      <c r="O1195" s="1">
        <v>5695563.0</v>
      </c>
      <c r="P1195" s="1">
        <v>13.05</v>
      </c>
      <c r="Q1195" s="1">
        <v>5611548.0</v>
      </c>
      <c r="R1195" s="1">
        <v>7.03</v>
      </c>
      <c r="S1195" s="1">
        <v>3517236.0</v>
      </c>
      <c r="T1195" s="1">
        <v>20.58</v>
      </c>
      <c r="U1195" s="1">
        <v>980372.0</v>
      </c>
    </row>
    <row r="1196" ht="13.5" customHeight="1">
      <c r="A1196" s="1">
        <v>43669.0</v>
      </c>
      <c r="B1196" s="1">
        <v>22.71</v>
      </c>
      <c r="C1196" s="1">
        <v>7364953.0</v>
      </c>
      <c r="D1196" s="1">
        <v>69.93</v>
      </c>
      <c r="E1196" s="1">
        <v>1389925.0</v>
      </c>
      <c r="F1196" s="1">
        <v>7.4961</v>
      </c>
      <c r="G1196" s="1">
        <v>523671.0</v>
      </c>
      <c r="H1196" s="1">
        <v>35.45</v>
      </c>
      <c r="I1196" s="1">
        <v>2020968.0</v>
      </c>
      <c r="J1196" s="1">
        <v>117.57</v>
      </c>
      <c r="K1196" s="1">
        <v>889021.0</v>
      </c>
      <c r="L1196" s="1">
        <v>29.78</v>
      </c>
      <c r="M1196" s="1">
        <v>1939763.0</v>
      </c>
      <c r="N1196" s="1">
        <v>5.52</v>
      </c>
      <c r="O1196" s="1">
        <v>5675840.0</v>
      </c>
      <c r="P1196" s="1">
        <v>12.95</v>
      </c>
      <c r="Q1196" s="1">
        <v>4498766.0</v>
      </c>
      <c r="R1196" s="1">
        <v>6.96</v>
      </c>
      <c r="S1196" s="1">
        <v>4239041.0</v>
      </c>
      <c r="T1196" s="1">
        <v>20.51</v>
      </c>
      <c r="U1196" s="1">
        <v>735216.0</v>
      </c>
    </row>
    <row r="1197" ht="13.5" customHeight="1">
      <c r="A1197" s="1">
        <v>43670.0</v>
      </c>
      <c r="B1197" s="1">
        <v>22.82</v>
      </c>
      <c r="C1197" s="1">
        <v>8510386.0</v>
      </c>
      <c r="D1197" s="1">
        <v>70.59</v>
      </c>
      <c r="E1197" s="1">
        <v>1304820.0</v>
      </c>
      <c r="F1197" s="1">
        <v>7.553</v>
      </c>
      <c r="G1197" s="1">
        <v>247502.0</v>
      </c>
      <c r="H1197" s="1">
        <v>36.02</v>
      </c>
      <c r="I1197" s="1">
        <v>1631130.0</v>
      </c>
      <c r="J1197" s="1">
        <v>117.98</v>
      </c>
      <c r="K1197" s="1">
        <v>669006.0</v>
      </c>
      <c r="L1197" s="1">
        <v>30.03</v>
      </c>
      <c r="M1197" s="1">
        <v>2596337.0</v>
      </c>
      <c r="N1197" s="1">
        <v>5.59</v>
      </c>
      <c r="O1197" s="1">
        <v>5109283.0</v>
      </c>
      <c r="P1197" s="1">
        <v>12.88</v>
      </c>
      <c r="Q1197" s="1">
        <v>3840949.0</v>
      </c>
      <c r="R1197" s="1">
        <v>6.75</v>
      </c>
      <c r="S1197" s="1">
        <v>5784478.0</v>
      </c>
      <c r="T1197" s="1">
        <v>21.54</v>
      </c>
      <c r="U1197" s="1">
        <v>1006602.0</v>
      </c>
    </row>
    <row r="1198" ht="13.5" customHeight="1">
      <c r="A1198" s="1">
        <v>43671.0</v>
      </c>
      <c r="B1198" s="1">
        <v>22.43</v>
      </c>
      <c r="C1198" s="1">
        <v>6060920.0</v>
      </c>
      <c r="D1198" s="1">
        <v>70.73</v>
      </c>
      <c r="E1198" s="1">
        <v>1347303.0</v>
      </c>
      <c r="F1198" s="1">
        <v>7.4961</v>
      </c>
      <c r="G1198" s="1">
        <v>265704.0</v>
      </c>
      <c r="H1198" s="1">
        <v>35.69</v>
      </c>
      <c r="I1198" s="1">
        <v>2618048.0</v>
      </c>
      <c r="J1198" s="1">
        <v>117.54</v>
      </c>
      <c r="K1198" s="1">
        <v>621286.0</v>
      </c>
      <c r="L1198" s="1">
        <v>28.4</v>
      </c>
      <c r="M1198" s="1">
        <v>4056781.0</v>
      </c>
      <c r="N1198" s="1">
        <v>5.5</v>
      </c>
      <c r="O1198" s="1">
        <v>9173310.0</v>
      </c>
      <c r="P1198" s="1">
        <v>12.43</v>
      </c>
      <c r="Q1198" s="1">
        <v>4706749.0</v>
      </c>
      <c r="R1198" s="1">
        <v>6.55</v>
      </c>
      <c r="S1198" s="1">
        <v>7990749.0</v>
      </c>
      <c r="T1198" s="1">
        <v>20.65</v>
      </c>
      <c r="U1198" s="1">
        <v>948361.0</v>
      </c>
    </row>
    <row r="1199" ht="13.5" customHeight="1">
      <c r="A1199" s="1">
        <v>43672.0</v>
      </c>
      <c r="B1199" s="1">
        <v>22.46</v>
      </c>
      <c r="C1199" s="1">
        <v>3770333.0</v>
      </c>
      <c r="D1199" s="1">
        <v>70.81</v>
      </c>
      <c r="E1199" s="1">
        <v>673828.0</v>
      </c>
      <c r="F1199" s="1">
        <v>7.4866</v>
      </c>
      <c r="G1199" s="1">
        <v>226572.0</v>
      </c>
      <c r="H1199" s="1">
        <v>35.64</v>
      </c>
      <c r="I1199" s="1">
        <v>964570.0</v>
      </c>
      <c r="J1199" s="1">
        <v>117.7</v>
      </c>
      <c r="K1199" s="1">
        <v>445568.0</v>
      </c>
      <c r="L1199" s="1">
        <v>28.05</v>
      </c>
      <c r="M1199" s="1">
        <v>3684594.0</v>
      </c>
      <c r="N1199" s="1">
        <v>5.59</v>
      </c>
      <c r="O1199" s="1">
        <v>3599434.0</v>
      </c>
      <c r="P1199" s="1">
        <v>12.51</v>
      </c>
      <c r="Q1199" s="1">
        <v>1828599.0</v>
      </c>
      <c r="R1199" s="1">
        <v>6.47</v>
      </c>
      <c r="S1199" s="1">
        <v>4644811.0</v>
      </c>
      <c r="T1199" s="1">
        <v>20.67</v>
      </c>
      <c r="U1199" s="1">
        <v>441781.0</v>
      </c>
    </row>
    <row r="1200" ht="13.5" customHeight="1">
      <c r="A1200" s="1">
        <v>43675.0</v>
      </c>
      <c r="B1200" s="1">
        <v>22.63</v>
      </c>
      <c r="C1200" s="1">
        <v>6129634.0</v>
      </c>
      <c r="D1200" s="1">
        <v>71.54</v>
      </c>
      <c r="E1200" s="1">
        <v>808682.0</v>
      </c>
      <c r="F1200" s="1">
        <v>7.5814</v>
      </c>
      <c r="G1200" s="1">
        <v>379004.0</v>
      </c>
      <c r="H1200" s="1">
        <v>35.71</v>
      </c>
      <c r="I1200" s="1">
        <v>1409980.0</v>
      </c>
      <c r="J1200" s="1">
        <v>118.39</v>
      </c>
      <c r="K1200" s="1">
        <v>423632.0</v>
      </c>
      <c r="L1200" s="1">
        <v>27.95</v>
      </c>
      <c r="M1200" s="1">
        <v>2126020.0</v>
      </c>
      <c r="N1200" s="1">
        <v>5.61</v>
      </c>
      <c r="O1200" s="1">
        <v>6973337.0</v>
      </c>
      <c r="P1200" s="1">
        <v>12.24</v>
      </c>
      <c r="Q1200" s="1">
        <v>5665024.0</v>
      </c>
      <c r="R1200" s="1">
        <v>6.56</v>
      </c>
      <c r="S1200" s="1">
        <v>6337690.0</v>
      </c>
      <c r="T1200" s="1">
        <v>20.92</v>
      </c>
      <c r="U1200" s="1">
        <v>830675.0</v>
      </c>
    </row>
    <row r="1201" ht="13.5" customHeight="1">
      <c r="A1201" s="1">
        <v>43676.0</v>
      </c>
      <c r="B1201" s="1">
        <v>22.38</v>
      </c>
      <c r="C1201" s="1">
        <v>6934090.0</v>
      </c>
      <c r="D1201" s="1">
        <v>71.28</v>
      </c>
      <c r="E1201" s="1">
        <v>867659.0</v>
      </c>
      <c r="F1201" s="1">
        <v>7.5719</v>
      </c>
      <c r="G1201" s="1">
        <v>364307.0</v>
      </c>
      <c r="H1201" s="1">
        <v>35.75</v>
      </c>
      <c r="I1201" s="1">
        <v>1146001.0</v>
      </c>
      <c r="J1201" s="1">
        <v>117.7</v>
      </c>
      <c r="K1201" s="1">
        <v>526837.0</v>
      </c>
      <c r="L1201" s="1">
        <v>27.7</v>
      </c>
      <c r="M1201" s="1">
        <v>3399074.0</v>
      </c>
      <c r="N1201" s="1">
        <v>5.62</v>
      </c>
      <c r="O1201" s="1">
        <v>4588090.0</v>
      </c>
      <c r="P1201" s="1">
        <v>12.13</v>
      </c>
      <c r="Q1201" s="1">
        <v>8289882.0</v>
      </c>
      <c r="R1201" s="1">
        <v>6.58</v>
      </c>
      <c r="S1201" s="1">
        <v>2607341.0</v>
      </c>
      <c r="T1201" s="1">
        <v>21.1</v>
      </c>
      <c r="U1201" s="1">
        <v>717706.0</v>
      </c>
    </row>
    <row r="1202" ht="13.5" customHeight="1">
      <c r="A1202" s="1">
        <v>43677.0</v>
      </c>
      <c r="B1202" s="1">
        <v>21.45</v>
      </c>
      <c r="C1202" s="1">
        <v>1.3040231E7</v>
      </c>
      <c r="D1202" s="1">
        <v>68.95</v>
      </c>
      <c r="E1202" s="1">
        <v>1540196.0</v>
      </c>
      <c r="F1202" s="1">
        <v>7.4108</v>
      </c>
      <c r="G1202" s="1">
        <v>263355.0</v>
      </c>
      <c r="H1202" s="1">
        <v>34.5</v>
      </c>
      <c r="I1202" s="1">
        <v>1973168.0</v>
      </c>
      <c r="J1202" s="1">
        <v>114.7</v>
      </c>
      <c r="K1202" s="1">
        <v>1041446.0</v>
      </c>
      <c r="L1202" s="1">
        <v>27.0</v>
      </c>
      <c r="M1202" s="1">
        <v>3083322.0</v>
      </c>
      <c r="N1202" s="1">
        <v>5.34</v>
      </c>
      <c r="O1202" s="1">
        <v>1.2093254E7</v>
      </c>
      <c r="P1202" s="1">
        <v>12.16</v>
      </c>
      <c r="Q1202" s="1">
        <v>5448406.0</v>
      </c>
      <c r="R1202" s="1">
        <v>6.39</v>
      </c>
      <c r="S1202" s="1">
        <v>4032136.0</v>
      </c>
      <c r="T1202" s="1">
        <v>20.1</v>
      </c>
      <c r="U1202" s="1">
        <v>870233.0</v>
      </c>
    </row>
    <row r="1203" ht="13.5" customHeight="1">
      <c r="A1203" s="1">
        <v>43678.0</v>
      </c>
      <c r="B1203" s="1">
        <v>22.43</v>
      </c>
      <c r="C1203" s="1">
        <v>1.2267197E7</v>
      </c>
      <c r="D1203" s="1">
        <v>71.87</v>
      </c>
      <c r="E1203" s="1">
        <v>1905728.0</v>
      </c>
      <c r="F1203" s="1">
        <v>7.5056</v>
      </c>
      <c r="G1203" s="1">
        <v>469294.0</v>
      </c>
      <c r="H1203" s="1">
        <v>35.47</v>
      </c>
      <c r="I1203" s="1">
        <v>2377408.0</v>
      </c>
      <c r="J1203" s="1">
        <v>118.94</v>
      </c>
      <c r="K1203" s="1">
        <v>1208384.0</v>
      </c>
      <c r="L1203" s="1">
        <v>25.32</v>
      </c>
      <c r="M1203" s="1">
        <v>4517982.0</v>
      </c>
      <c r="N1203" s="1">
        <v>5.9</v>
      </c>
      <c r="O1203" s="1">
        <v>1.8766143E7</v>
      </c>
      <c r="P1203" s="1">
        <v>10.74</v>
      </c>
      <c r="Q1203" s="1">
        <v>8366900.0</v>
      </c>
      <c r="R1203" s="1">
        <v>6.23</v>
      </c>
      <c r="S1203" s="1">
        <v>4346693.0</v>
      </c>
      <c r="T1203" s="1">
        <v>22.0</v>
      </c>
      <c r="U1203" s="1">
        <v>1589282.0</v>
      </c>
    </row>
    <row r="1204" ht="13.5" customHeight="1">
      <c r="A1204" s="1">
        <v>43679.0</v>
      </c>
      <c r="B1204" s="1">
        <v>22.33</v>
      </c>
      <c r="C1204" s="1">
        <v>8417515.0</v>
      </c>
      <c r="D1204" s="1">
        <v>71.45</v>
      </c>
      <c r="E1204" s="1">
        <v>999740.0</v>
      </c>
      <c r="F1204" s="1">
        <v>7.553</v>
      </c>
      <c r="G1204" s="1">
        <v>986207.0</v>
      </c>
      <c r="H1204" s="1">
        <v>34.52</v>
      </c>
      <c r="I1204" s="1">
        <v>1349744.0</v>
      </c>
      <c r="J1204" s="1">
        <v>118.36</v>
      </c>
      <c r="K1204" s="1">
        <v>684020.0</v>
      </c>
      <c r="L1204" s="1">
        <v>24.5</v>
      </c>
      <c r="M1204" s="1">
        <v>4234515.0</v>
      </c>
      <c r="N1204" s="1">
        <v>6.05</v>
      </c>
      <c r="O1204" s="1">
        <v>1.446109E7</v>
      </c>
      <c r="P1204" s="1">
        <v>10.49</v>
      </c>
      <c r="Q1204" s="1">
        <v>8489179.0</v>
      </c>
      <c r="R1204" s="1">
        <v>6.06</v>
      </c>
      <c r="S1204" s="1">
        <v>6140515.0</v>
      </c>
      <c r="T1204" s="1">
        <v>21.28</v>
      </c>
      <c r="U1204" s="1">
        <v>874780.0</v>
      </c>
    </row>
    <row r="1205" ht="13.5" customHeight="1">
      <c r="A1205" s="1">
        <v>43682.0</v>
      </c>
      <c r="B1205" s="1">
        <v>22.33</v>
      </c>
      <c r="C1205" s="1">
        <v>8417515.0</v>
      </c>
      <c r="D1205" s="1">
        <v>71.45</v>
      </c>
      <c r="E1205" s="1">
        <v>999740.0</v>
      </c>
      <c r="F1205" s="1">
        <v>7.553</v>
      </c>
      <c r="G1205" s="1">
        <v>986207.0</v>
      </c>
      <c r="H1205" s="1">
        <v>34.52</v>
      </c>
      <c r="I1205" s="1">
        <v>1349744.0</v>
      </c>
      <c r="J1205" s="1">
        <v>118.36</v>
      </c>
      <c r="K1205" s="1">
        <v>684020.0</v>
      </c>
      <c r="L1205" s="1">
        <v>24.5</v>
      </c>
      <c r="M1205" s="1">
        <v>4234515.0</v>
      </c>
      <c r="N1205" s="1">
        <v>6.05</v>
      </c>
      <c r="O1205" s="1">
        <v>1.446109E7</v>
      </c>
      <c r="P1205" s="1">
        <v>10.49</v>
      </c>
      <c r="Q1205" s="1">
        <v>8489179.0</v>
      </c>
      <c r="R1205" s="1">
        <v>6.06</v>
      </c>
      <c r="S1205" s="1">
        <v>6140515.0</v>
      </c>
      <c r="T1205" s="1">
        <v>21.28</v>
      </c>
      <c r="U1205" s="1">
        <v>874780.0</v>
      </c>
    </row>
    <row r="1206" ht="13.5" customHeight="1">
      <c r="A1206" s="1">
        <v>43683.0</v>
      </c>
      <c r="B1206" s="1">
        <v>23.32</v>
      </c>
      <c r="C1206" s="1">
        <v>1.0661731E7</v>
      </c>
      <c r="D1206" s="1">
        <v>75.35</v>
      </c>
      <c r="E1206" s="1">
        <v>2040813.0</v>
      </c>
      <c r="F1206" s="1">
        <v>7.6857</v>
      </c>
      <c r="G1206" s="1">
        <v>494393.0</v>
      </c>
      <c r="H1206" s="1">
        <v>35.18</v>
      </c>
      <c r="I1206" s="1">
        <v>1723871.0</v>
      </c>
      <c r="J1206" s="1">
        <v>119.88</v>
      </c>
      <c r="K1206" s="1">
        <v>1059229.0</v>
      </c>
      <c r="L1206" s="1">
        <v>23.47</v>
      </c>
      <c r="M1206" s="1">
        <v>5110557.0</v>
      </c>
      <c r="N1206" s="1">
        <v>6.42</v>
      </c>
      <c r="O1206" s="1">
        <v>1.7270281E7</v>
      </c>
      <c r="P1206" s="1">
        <v>10.14</v>
      </c>
      <c r="Q1206" s="1">
        <v>7160488.0</v>
      </c>
      <c r="R1206" s="1">
        <v>5.86</v>
      </c>
      <c r="S1206" s="1">
        <v>1.0328201E7</v>
      </c>
      <c r="T1206" s="1">
        <v>22.13</v>
      </c>
      <c r="U1206" s="1">
        <v>1053626.0</v>
      </c>
    </row>
    <row r="1207" ht="13.5" customHeight="1">
      <c r="A1207" s="1">
        <v>43684.0</v>
      </c>
      <c r="B1207" s="1">
        <v>24.05</v>
      </c>
      <c r="C1207" s="1">
        <v>1.9641212E7</v>
      </c>
      <c r="D1207" s="1">
        <v>77.7</v>
      </c>
      <c r="E1207" s="1">
        <v>2739855.0</v>
      </c>
      <c r="F1207" s="1">
        <v>7.8089</v>
      </c>
      <c r="G1207" s="1">
        <v>539189.0</v>
      </c>
      <c r="H1207" s="1">
        <v>35.9</v>
      </c>
      <c r="I1207" s="1">
        <v>2263102.0</v>
      </c>
      <c r="J1207" s="1">
        <v>123.29</v>
      </c>
      <c r="K1207" s="1">
        <v>1388499.0</v>
      </c>
      <c r="L1207" s="1">
        <v>23.43</v>
      </c>
      <c r="M1207" s="1">
        <v>4466162.0</v>
      </c>
      <c r="N1207" s="1">
        <v>6.72</v>
      </c>
      <c r="O1207" s="1">
        <v>2.0824961E7</v>
      </c>
      <c r="P1207" s="1">
        <v>10.04</v>
      </c>
      <c r="Q1207" s="1">
        <v>8422934.0</v>
      </c>
      <c r="R1207" s="1">
        <v>5.86</v>
      </c>
      <c r="S1207" s="1">
        <v>5346597.0</v>
      </c>
      <c r="T1207" s="1">
        <v>22.54</v>
      </c>
      <c r="U1207" s="1">
        <v>1197673.0</v>
      </c>
    </row>
    <row r="1208" ht="13.5" customHeight="1">
      <c r="A1208" s="1">
        <v>43685.0</v>
      </c>
      <c r="B1208" s="1">
        <v>24.06</v>
      </c>
      <c r="C1208" s="1">
        <v>8250089.0</v>
      </c>
      <c r="D1208" s="1">
        <v>78.55</v>
      </c>
      <c r="E1208" s="1">
        <v>1555690.0</v>
      </c>
      <c r="F1208" s="1">
        <v>7.8657</v>
      </c>
      <c r="G1208" s="1">
        <v>505857.0</v>
      </c>
      <c r="H1208" s="1">
        <v>36.67</v>
      </c>
      <c r="I1208" s="1">
        <v>1506594.0</v>
      </c>
      <c r="J1208" s="1">
        <v>125.36</v>
      </c>
      <c r="K1208" s="1">
        <v>1039195.0</v>
      </c>
      <c r="L1208" s="1">
        <v>23.69</v>
      </c>
      <c r="M1208" s="1">
        <v>4112651.0</v>
      </c>
      <c r="N1208" s="1">
        <v>6.82</v>
      </c>
      <c r="O1208" s="1">
        <v>1.1745043E7</v>
      </c>
      <c r="P1208" s="1">
        <v>10.3</v>
      </c>
      <c r="Q1208" s="1">
        <v>8245551.0</v>
      </c>
      <c r="R1208" s="1">
        <v>6.18</v>
      </c>
      <c r="S1208" s="1">
        <v>5517621.0</v>
      </c>
      <c r="T1208" s="1">
        <v>22.93</v>
      </c>
      <c r="U1208" s="1">
        <v>764348.0</v>
      </c>
    </row>
    <row r="1209" ht="13.5" customHeight="1">
      <c r="A1209" s="1">
        <v>43686.0</v>
      </c>
      <c r="B1209" s="1">
        <v>23.96</v>
      </c>
      <c r="C1209" s="1">
        <v>6904571.0</v>
      </c>
      <c r="D1209" s="1">
        <v>78.25</v>
      </c>
      <c r="E1209" s="1">
        <v>1190966.0</v>
      </c>
      <c r="F1209" s="1">
        <v>7.8089</v>
      </c>
      <c r="G1209" s="1">
        <v>206701.0</v>
      </c>
      <c r="H1209" s="1">
        <v>36.64</v>
      </c>
      <c r="I1209" s="1">
        <v>1513004.0</v>
      </c>
      <c r="J1209" s="1">
        <v>123.92</v>
      </c>
      <c r="K1209" s="1">
        <v>593377.0</v>
      </c>
      <c r="L1209" s="1">
        <v>22.25</v>
      </c>
      <c r="M1209" s="1">
        <v>3549421.0</v>
      </c>
      <c r="N1209" s="1">
        <v>6.67</v>
      </c>
      <c r="O1209" s="1">
        <v>1.036577E7</v>
      </c>
      <c r="P1209" s="1">
        <v>9.58</v>
      </c>
      <c r="Q1209" s="1">
        <v>7987610.0</v>
      </c>
      <c r="R1209" s="1">
        <v>5.91</v>
      </c>
      <c r="S1209" s="1">
        <v>4323271.0</v>
      </c>
      <c r="T1209" s="1">
        <v>22.59</v>
      </c>
      <c r="U1209" s="1">
        <v>553466.0</v>
      </c>
    </row>
    <row r="1210" ht="13.5" customHeight="1">
      <c r="A1210" s="1">
        <v>43689.0</v>
      </c>
      <c r="B1210" s="1">
        <v>23.8</v>
      </c>
      <c r="C1210" s="1">
        <v>6803710.0</v>
      </c>
      <c r="D1210" s="1">
        <v>78.91</v>
      </c>
      <c r="E1210" s="1">
        <v>1009358.0</v>
      </c>
      <c r="F1210" s="1">
        <v>7.0791</v>
      </c>
      <c r="G1210" s="1">
        <v>585549.0</v>
      </c>
      <c r="H1210" s="1">
        <v>35.95</v>
      </c>
      <c r="I1210" s="1">
        <v>1677297.0</v>
      </c>
      <c r="J1210" s="1">
        <v>124.66</v>
      </c>
      <c r="K1210" s="1">
        <v>751201.0</v>
      </c>
      <c r="L1210" s="1">
        <v>22.36</v>
      </c>
      <c r="M1210" s="1">
        <v>2773758.0</v>
      </c>
      <c r="N1210" s="1">
        <v>6.59</v>
      </c>
      <c r="O1210" s="1">
        <v>8480770.0</v>
      </c>
      <c r="P1210" s="1">
        <v>9.59</v>
      </c>
      <c r="Q1210" s="1">
        <v>6330888.0</v>
      </c>
      <c r="R1210" s="1">
        <v>5.89</v>
      </c>
      <c r="S1210" s="1">
        <v>3526023.0</v>
      </c>
      <c r="T1210" s="1">
        <v>22.52</v>
      </c>
      <c r="U1210" s="1">
        <v>874191.0</v>
      </c>
    </row>
    <row r="1211" ht="13.5" customHeight="1">
      <c r="A1211" s="1">
        <v>43690.0</v>
      </c>
      <c r="B1211" s="1">
        <v>23.97</v>
      </c>
      <c r="C1211" s="1">
        <v>1.3410384E7</v>
      </c>
      <c r="D1211" s="1">
        <v>77.59</v>
      </c>
      <c r="E1211" s="1">
        <v>2107818.0</v>
      </c>
      <c r="F1211" s="1">
        <v>7.3634</v>
      </c>
      <c r="G1211" s="1">
        <v>499450.0</v>
      </c>
      <c r="H1211" s="1">
        <v>35.09</v>
      </c>
      <c r="I1211" s="1">
        <v>2871398.0</v>
      </c>
      <c r="J1211" s="1">
        <v>123.32</v>
      </c>
      <c r="K1211" s="1">
        <v>1246485.0</v>
      </c>
      <c r="L1211" s="1">
        <v>23.08</v>
      </c>
      <c r="M1211" s="1">
        <v>4699408.0</v>
      </c>
      <c r="N1211" s="1">
        <v>6.44</v>
      </c>
      <c r="O1211" s="1">
        <v>1.1096558E7</v>
      </c>
      <c r="P1211" s="1">
        <v>9.7</v>
      </c>
      <c r="Q1211" s="1">
        <v>7793743.0</v>
      </c>
      <c r="R1211" s="1">
        <v>6.2</v>
      </c>
      <c r="S1211" s="1">
        <v>4910594.0</v>
      </c>
      <c r="T1211" s="1">
        <v>22.11</v>
      </c>
      <c r="U1211" s="1">
        <v>980039.0</v>
      </c>
    </row>
    <row r="1212" ht="13.5" customHeight="1">
      <c r="A1212" s="1">
        <v>43691.0</v>
      </c>
      <c r="B1212" s="1">
        <v>24.21</v>
      </c>
      <c r="C1212" s="1">
        <v>1.148411E7</v>
      </c>
      <c r="D1212" s="1">
        <v>77.79</v>
      </c>
      <c r="E1212" s="1">
        <v>2372586.0</v>
      </c>
      <c r="F1212" s="1">
        <v>7.4582</v>
      </c>
      <c r="G1212" s="1">
        <v>308965.0</v>
      </c>
      <c r="H1212" s="1">
        <v>35.24</v>
      </c>
      <c r="I1212" s="1">
        <v>2865821.0</v>
      </c>
      <c r="J1212" s="1">
        <v>123.19</v>
      </c>
      <c r="K1212" s="1">
        <v>1048086.0</v>
      </c>
      <c r="L1212" s="1">
        <v>22.2</v>
      </c>
      <c r="M1212" s="1">
        <v>3908226.0</v>
      </c>
      <c r="N1212" s="1">
        <v>6.46</v>
      </c>
      <c r="O1212" s="1">
        <v>8410987.0</v>
      </c>
      <c r="P1212" s="1">
        <v>8.96</v>
      </c>
      <c r="Q1212" s="1">
        <v>8398070.0</v>
      </c>
      <c r="R1212" s="1">
        <v>5.97</v>
      </c>
      <c r="S1212" s="1">
        <v>3552484.0</v>
      </c>
      <c r="T1212" s="1">
        <v>22.33</v>
      </c>
      <c r="U1212" s="1">
        <v>864944.0</v>
      </c>
    </row>
    <row r="1213" ht="13.5" customHeight="1">
      <c r="A1213" s="1">
        <v>43692.0</v>
      </c>
      <c r="B1213" s="1">
        <v>24.49</v>
      </c>
      <c r="C1213" s="1">
        <v>7518118.0</v>
      </c>
      <c r="D1213" s="1">
        <v>78.83</v>
      </c>
      <c r="E1213" s="1">
        <v>1275910.0</v>
      </c>
      <c r="F1213" s="1">
        <v>7.534</v>
      </c>
      <c r="G1213" s="1">
        <v>171537.0</v>
      </c>
      <c r="H1213" s="1">
        <v>35.49</v>
      </c>
      <c r="I1213" s="1">
        <v>1841159.0</v>
      </c>
      <c r="J1213" s="1">
        <v>122.84</v>
      </c>
      <c r="K1213" s="1">
        <v>1281160.0</v>
      </c>
      <c r="L1213" s="1">
        <v>22.13</v>
      </c>
      <c r="M1213" s="1">
        <v>3198266.0</v>
      </c>
      <c r="N1213" s="1">
        <v>6.52</v>
      </c>
      <c r="O1213" s="1">
        <v>1.0328709E7</v>
      </c>
      <c r="P1213" s="1">
        <v>8.63</v>
      </c>
      <c r="Q1213" s="1">
        <v>6975478.0</v>
      </c>
      <c r="R1213" s="1">
        <v>5.94</v>
      </c>
      <c r="S1213" s="1">
        <v>2979473.0</v>
      </c>
      <c r="T1213" s="1">
        <v>22.64</v>
      </c>
      <c r="U1213" s="1">
        <v>609665.0</v>
      </c>
    </row>
    <row r="1214" ht="13.5" customHeight="1">
      <c r="A1214" s="1">
        <v>43693.0</v>
      </c>
      <c r="B1214" s="1">
        <v>24.38</v>
      </c>
      <c r="C1214" s="1">
        <v>7477586.0</v>
      </c>
      <c r="D1214" s="1">
        <v>78.4</v>
      </c>
      <c r="E1214" s="1">
        <v>878475.0</v>
      </c>
      <c r="F1214" s="1">
        <v>7.3824</v>
      </c>
      <c r="G1214" s="1">
        <v>354097.0</v>
      </c>
      <c r="H1214" s="1">
        <v>35.15</v>
      </c>
      <c r="I1214" s="1">
        <v>1113515.0</v>
      </c>
      <c r="J1214" s="1">
        <v>123.1</v>
      </c>
      <c r="K1214" s="1">
        <v>781765.0</v>
      </c>
      <c r="L1214" s="1">
        <v>21.95</v>
      </c>
      <c r="M1214" s="1">
        <v>2882560.0</v>
      </c>
      <c r="N1214" s="1">
        <v>6.34</v>
      </c>
      <c r="O1214" s="1">
        <v>7029605.0</v>
      </c>
      <c r="P1214" s="1">
        <v>8.44</v>
      </c>
      <c r="Q1214" s="1">
        <v>3990779.0</v>
      </c>
      <c r="R1214" s="1">
        <v>5.81</v>
      </c>
      <c r="S1214" s="1">
        <v>3706335.0</v>
      </c>
      <c r="T1214" s="1">
        <v>21.89</v>
      </c>
      <c r="U1214" s="1">
        <v>775221.0</v>
      </c>
    </row>
    <row r="1215" ht="13.5" customHeight="1">
      <c r="A1215" s="1">
        <v>43696.0</v>
      </c>
      <c r="B1215" s="1">
        <v>24.12</v>
      </c>
      <c r="C1215" s="1">
        <v>1.2462464E7</v>
      </c>
      <c r="D1215" s="1">
        <v>77.97</v>
      </c>
      <c r="E1215" s="1">
        <v>830813.0</v>
      </c>
      <c r="F1215" s="1">
        <v>7.1455</v>
      </c>
      <c r="G1215" s="1">
        <v>312262.0</v>
      </c>
      <c r="H1215" s="1">
        <v>35.13</v>
      </c>
      <c r="I1215" s="1">
        <v>1193288.0</v>
      </c>
      <c r="J1215" s="1">
        <v>123.43</v>
      </c>
      <c r="K1215" s="1">
        <v>567323.0</v>
      </c>
      <c r="L1215" s="1">
        <v>22.29</v>
      </c>
      <c r="M1215" s="1">
        <v>2440624.0</v>
      </c>
      <c r="N1215" s="1">
        <v>6.23</v>
      </c>
      <c r="O1215" s="1">
        <v>6834742.0</v>
      </c>
      <c r="P1215" s="1">
        <v>9.16</v>
      </c>
      <c r="Q1215" s="1">
        <v>4650673.0</v>
      </c>
      <c r="R1215" s="1">
        <v>6.05</v>
      </c>
      <c r="S1215" s="1">
        <v>3195115.0</v>
      </c>
      <c r="T1215" s="1">
        <v>21.7</v>
      </c>
      <c r="U1215" s="1">
        <v>826388.0</v>
      </c>
    </row>
    <row r="1216" ht="13.5" customHeight="1">
      <c r="A1216" s="1">
        <v>43697.0</v>
      </c>
      <c r="B1216" s="1">
        <v>24.88</v>
      </c>
      <c r="C1216" s="1">
        <v>1.0240444E7</v>
      </c>
      <c r="D1216" s="1">
        <v>79.1</v>
      </c>
      <c r="E1216" s="1">
        <v>719803.0</v>
      </c>
      <c r="F1216" s="1">
        <v>7.3729</v>
      </c>
      <c r="G1216" s="1">
        <v>204653.0</v>
      </c>
      <c r="H1216" s="1">
        <v>35.72</v>
      </c>
      <c r="I1216" s="1">
        <v>1604870.0</v>
      </c>
      <c r="J1216" s="1">
        <v>125.59</v>
      </c>
      <c r="K1216" s="1">
        <v>661517.0</v>
      </c>
      <c r="L1216" s="1">
        <v>22.0</v>
      </c>
      <c r="M1216" s="1">
        <v>2305242.0</v>
      </c>
      <c r="N1216" s="1">
        <v>6.35</v>
      </c>
      <c r="O1216" s="1">
        <v>7144423.0</v>
      </c>
      <c r="P1216" s="1">
        <v>8.96</v>
      </c>
      <c r="Q1216" s="1">
        <v>4036702.0</v>
      </c>
      <c r="R1216" s="1">
        <v>6.0</v>
      </c>
      <c r="S1216" s="1">
        <v>3441659.0</v>
      </c>
      <c r="T1216" s="1">
        <v>22.34</v>
      </c>
      <c r="U1216" s="1">
        <v>467386.0</v>
      </c>
    </row>
    <row r="1217" ht="13.5" customHeight="1">
      <c r="A1217" s="1">
        <v>43698.0</v>
      </c>
      <c r="B1217" s="1">
        <v>24.8</v>
      </c>
      <c r="C1217" s="1">
        <v>7972296.0</v>
      </c>
      <c r="D1217" s="1">
        <v>79.2</v>
      </c>
      <c r="E1217" s="1">
        <v>786260.0</v>
      </c>
      <c r="F1217" s="1">
        <v>7.2687</v>
      </c>
      <c r="G1217" s="1">
        <v>339604.0</v>
      </c>
      <c r="H1217" s="1">
        <v>36.13</v>
      </c>
      <c r="I1217" s="1">
        <v>1078424.0</v>
      </c>
      <c r="J1217" s="1">
        <v>126.2</v>
      </c>
      <c r="K1217" s="1">
        <v>533650.0</v>
      </c>
      <c r="L1217" s="1">
        <v>21.81</v>
      </c>
      <c r="M1217" s="1">
        <v>3549622.0</v>
      </c>
      <c r="N1217" s="1">
        <v>6.25</v>
      </c>
      <c r="O1217" s="1">
        <v>6792908.0</v>
      </c>
      <c r="P1217" s="1">
        <v>8.95</v>
      </c>
      <c r="Q1217" s="1">
        <v>3066564.0</v>
      </c>
      <c r="R1217" s="1">
        <v>6.02</v>
      </c>
      <c r="S1217" s="1">
        <v>2757566.0</v>
      </c>
      <c r="T1217" s="1">
        <v>22.49</v>
      </c>
      <c r="U1217" s="1">
        <v>406754.0</v>
      </c>
    </row>
    <row r="1218" ht="13.5" customHeight="1">
      <c r="A1218" s="1">
        <v>43699.0</v>
      </c>
      <c r="B1218" s="1">
        <v>24.96</v>
      </c>
      <c r="C1218" s="1">
        <v>5612929.0</v>
      </c>
      <c r="D1218" s="1">
        <v>78.92</v>
      </c>
      <c r="E1218" s="1">
        <v>748564.0</v>
      </c>
      <c r="F1218" s="1">
        <v>7.4961</v>
      </c>
      <c r="G1218" s="1">
        <v>704216.0</v>
      </c>
      <c r="H1218" s="1">
        <v>35.96</v>
      </c>
      <c r="I1218" s="1">
        <v>1243014.0</v>
      </c>
      <c r="J1218" s="1">
        <v>125.3</v>
      </c>
      <c r="K1218" s="1">
        <v>370425.0</v>
      </c>
      <c r="L1218" s="1">
        <v>21.76</v>
      </c>
      <c r="M1218" s="1">
        <v>2169676.0</v>
      </c>
      <c r="N1218" s="1">
        <v>6.21</v>
      </c>
      <c r="O1218" s="1">
        <v>4447498.0</v>
      </c>
      <c r="P1218" s="1">
        <v>8.8</v>
      </c>
      <c r="Q1218" s="1">
        <v>3752923.0</v>
      </c>
      <c r="R1218" s="1">
        <v>6.02</v>
      </c>
      <c r="S1218" s="1">
        <v>1597465.0</v>
      </c>
      <c r="T1218" s="1">
        <v>22.26</v>
      </c>
      <c r="U1218" s="1">
        <v>347084.0</v>
      </c>
    </row>
    <row r="1219" ht="13.5" customHeight="1">
      <c r="A1219" s="1">
        <v>43700.0</v>
      </c>
      <c r="B1219" s="1">
        <v>25.45</v>
      </c>
      <c r="C1219" s="1">
        <v>8770660.0</v>
      </c>
      <c r="D1219" s="1">
        <v>81.82</v>
      </c>
      <c r="E1219" s="1">
        <v>1518957.0</v>
      </c>
      <c r="F1219" s="1">
        <v>7.7709</v>
      </c>
      <c r="G1219" s="1">
        <v>250452.0</v>
      </c>
      <c r="H1219" s="1">
        <v>38.19</v>
      </c>
      <c r="I1219" s="1">
        <v>2095521.0</v>
      </c>
      <c r="J1219" s="1">
        <v>128.29</v>
      </c>
      <c r="K1219" s="1">
        <v>852829.0</v>
      </c>
      <c r="L1219" s="1">
        <v>21.57</v>
      </c>
      <c r="M1219" s="1">
        <v>2729701.0</v>
      </c>
      <c r="N1219" s="1">
        <v>6.69</v>
      </c>
      <c r="O1219" s="1">
        <v>1.0711024E7</v>
      </c>
      <c r="P1219" s="1">
        <v>8.41</v>
      </c>
      <c r="Q1219" s="1">
        <v>4506723.0</v>
      </c>
      <c r="R1219" s="1">
        <v>5.89</v>
      </c>
      <c r="S1219" s="1">
        <v>2227625.0</v>
      </c>
      <c r="T1219" s="1">
        <v>23.21</v>
      </c>
      <c r="U1219" s="1">
        <v>685624.0</v>
      </c>
    </row>
    <row r="1220" ht="13.5" customHeight="1">
      <c r="A1220" s="1">
        <v>43703.0</v>
      </c>
      <c r="B1220" s="1">
        <v>25.49</v>
      </c>
      <c r="C1220" s="1">
        <v>6504762.0</v>
      </c>
      <c r="D1220" s="1">
        <v>82.28</v>
      </c>
      <c r="E1220" s="1">
        <v>1078489.0</v>
      </c>
      <c r="F1220" s="1">
        <v>8.0647</v>
      </c>
      <c r="G1220" s="1">
        <v>310459.0</v>
      </c>
      <c r="H1220" s="1">
        <v>38.39</v>
      </c>
      <c r="I1220" s="1">
        <v>1647872.0</v>
      </c>
      <c r="J1220" s="1">
        <v>127.98</v>
      </c>
      <c r="K1220" s="1">
        <v>890750.0</v>
      </c>
      <c r="L1220" s="1">
        <v>22.04</v>
      </c>
      <c r="M1220" s="1">
        <v>2253170.0</v>
      </c>
      <c r="N1220" s="1">
        <v>6.6</v>
      </c>
      <c r="O1220" s="1">
        <v>5881068.0</v>
      </c>
      <c r="P1220" s="1">
        <v>8.17</v>
      </c>
      <c r="Q1220" s="1">
        <v>4952244.0</v>
      </c>
      <c r="R1220" s="1">
        <v>5.87</v>
      </c>
      <c r="S1220" s="1">
        <v>3312147.0</v>
      </c>
      <c r="T1220" s="1">
        <v>23.28</v>
      </c>
      <c r="U1220" s="1">
        <v>576540.0</v>
      </c>
    </row>
    <row r="1221" ht="13.5" customHeight="1">
      <c r="A1221" s="1">
        <v>43704.0</v>
      </c>
      <c r="B1221" s="1">
        <v>26.27</v>
      </c>
      <c r="C1221" s="1">
        <v>8654541.0</v>
      </c>
      <c r="D1221" s="1">
        <v>85.17</v>
      </c>
      <c r="E1221" s="1">
        <v>1513874.0</v>
      </c>
      <c r="F1221" s="1">
        <v>8.368</v>
      </c>
      <c r="G1221" s="1">
        <v>767227.0</v>
      </c>
      <c r="H1221" s="1">
        <v>39.72</v>
      </c>
      <c r="I1221" s="1">
        <v>2240506.0</v>
      </c>
      <c r="J1221" s="1">
        <v>130.89</v>
      </c>
      <c r="K1221" s="1">
        <v>1046664.0</v>
      </c>
      <c r="L1221" s="1">
        <v>22.03</v>
      </c>
      <c r="M1221" s="1">
        <v>2299021.0</v>
      </c>
      <c r="N1221" s="1">
        <v>6.86</v>
      </c>
      <c r="O1221" s="1">
        <v>1.1845452E7</v>
      </c>
      <c r="P1221" s="1">
        <v>7.89</v>
      </c>
      <c r="Q1221" s="1">
        <v>6358142.0</v>
      </c>
      <c r="R1221" s="1">
        <v>5.98</v>
      </c>
      <c r="S1221" s="1">
        <v>3153188.0</v>
      </c>
      <c r="T1221" s="1">
        <v>25.14</v>
      </c>
      <c r="U1221" s="1">
        <v>1757075.0</v>
      </c>
    </row>
    <row r="1222" ht="13.5" customHeight="1">
      <c r="A1222" s="1">
        <v>43705.0</v>
      </c>
      <c r="B1222" s="1">
        <v>26.54</v>
      </c>
      <c r="C1222" s="1">
        <v>8253761.0</v>
      </c>
      <c r="D1222" s="1">
        <v>85.02</v>
      </c>
      <c r="E1222" s="1">
        <v>1055151.0</v>
      </c>
      <c r="F1222" s="1">
        <v>8.3301</v>
      </c>
      <c r="G1222" s="1">
        <v>1638398.0</v>
      </c>
      <c r="H1222" s="1">
        <v>39.81</v>
      </c>
      <c r="I1222" s="1">
        <v>1505539.0</v>
      </c>
      <c r="J1222" s="1">
        <v>130.56</v>
      </c>
      <c r="K1222" s="1">
        <v>791031.0</v>
      </c>
      <c r="L1222" s="1">
        <v>22.07</v>
      </c>
      <c r="M1222" s="1">
        <v>2278938.0</v>
      </c>
      <c r="N1222" s="1">
        <v>6.88</v>
      </c>
      <c r="O1222" s="1">
        <v>6808630.0</v>
      </c>
      <c r="P1222" s="1">
        <v>7.99</v>
      </c>
      <c r="Q1222" s="1">
        <v>9253220.0</v>
      </c>
      <c r="R1222" s="1">
        <v>5.97</v>
      </c>
      <c r="S1222" s="1">
        <v>4047019.0</v>
      </c>
      <c r="T1222" s="1">
        <v>24.9</v>
      </c>
      <c r="U1222" s="1">
        <v>1154184.0</v>
      </c>
    </row>
    <row r="1223" ht="13.5" customHeight="1">
      <c r="A1223" s="1">
        <v>43706.0</v>
      </c>
      <c r="B1223" s="1">
        <v>25.63</v>
      </c>
      <c r="C1223" s="1">
        <v>8456463.0</v>
      </c>
      <c r="D1223" s="1">
        <v>82.25</v>
      </c>
      <c r="E1223" s="1">
        <v>1174546.0</v>
      </c>
      <c r="F1223" s="1">
        <v>7.97</v>
      </c>
      <c r="G1223" s="1">
        <v>355464.0</v>
      </c>
      <c r="H1223" s="1">
        <v>38.82</v>
      </c>
      <c r="I1223" s="1">
        <v>1698332.0</v>
      </c>
      <c r="J1223" s="1">
        <v>129.39</v>
      </c>
      <c r="K1223" s="1">
        <v>638409.0</v>
      </c>
      <c r="L1223" s="1">
        <v>22.39</v>
      </c>
      <c r="M1223" s="1">
        <v>2795258.0</v>
      </c>
      <c r="N1223" s="1">
        <v>6.62</v>
      </c>
      <c r="O1223" s="1">
        <v>8025549.0</v>
      </c>
      <c r="P1223" s="1">
        <v>7.99</v>
      </c>
      <c r="Q1223" s="1">
        <v>6752050.0</v>
      </c>
      <c r="R1223" s="1">
        <v>6.13</v>
      </c>
      <c r="S1223" s="1">
        <v>3910371.0</v>
      </c>
      <c r="T1223" s="1">
        <v>24.17</v>
      </c>
      <c r="U1223" s="1">
        <v>1004122.0</v>
      </c>
    </row>
    <row r="1224" ht="13.5" customHeight="1">
      <c r="A1224" s="1">
        <v>43707.0</v>
      </c>
      <c r="B1224" s="1">
        <v>25.81</v>
      </c>
      <c r="C1224" s="1">
        <v>7269519.0</v>
      </c>
      <c r="D1224" s="1">
        <v>83.24</v>
      </c>
      <c r="E1224" s="1">
        <v>1583531.0</v>
      </c>
      <c r="F1224" s="1">
        <v>7.8941</v>
      </c>
      <c r="G1224" s="1">
        <v>349154.0</v>
      </c>
      <c r="H1224" s="1">
        <v>39.16</v>
      </c>
      <c r="I1224" s="1">
        <v>1626973.0</v>
      </c>
      <c r="J1224" s="1">
        <v>130.06</v>
      </c>
      <c r="K1224" s="1">
        <v>845987.0</v>
      </c>
      <c r="L1224" s="1">
        <v>22.67</v>
      </c>
      <c r="M1224" s="1">
        <v>2398805.0</v>
      </c>
      <c r="N1224" s="1">
        <v>6.62</v>
      </c>
      <c r="O1224" s="1">
        <v>6849061.0</v>
      </c>
      <c r="P1224" s="1">
        <v>8.16</v>
      </c>
      <c r="Q1224" s="1">
        <v>5637358.0</v>
      </c>
      <c r="R1224" s="1">
        <v>6.35</v>
      </c>
      <c r="S1224" s="1">
        <v>7501213.0</v>
      </c>
      <c r="T1224" s="1">
        <v>24.54</v>
      </c>
      <c r="U1224" s="1">
        <v>761552.0</v>
      </c>
    </row>
    <row r="1225" ht="13.5" customHeight="1">
      <c r="A1225" s="1">
        <v>43710.0</v>
      </c>
      <c r="B1225" s="1">
        <v>25.81</v>
      </c>
      <c r="C1225" s="1">
        <v>7269519.0</v>
      </c>
      <c r="D1225" s="1">
        <v>83.24</v>
      </c>
      <c r="E1225" s="1">
        <v>1583531.0</v>
      </c>
      <c r="F1225" s="1">
        <v>7.8941</v>
      </c>
      <c r="G1225" s="1">
        <v>349154.0</v>
      </c>
      <c r="H1225" s="1">
        <v>39.16</v>
      </c>
      <c r="I1225" s="1">
        <v>1626973.0</v>
      </c>
      <c r="J1225" s="1">
        <v>130.06</v>
      </c>
      <c r="K1225" s="1">
        <v>845987.0</v>
      </c>
      <c r="L1225" s="1">
        <v>22.67</v>
      </c>
      <c r="M1225" s="1">
        <v>2398805.0</v>
      </c>
      <c r="N1225" s="1">
        <v>6.62</v>
      </c>
      <c r="O1225" s="1">
        <v>6849061.0</v>
      </c>
      <c r="P1225" s="1">
        <v>8.16</v>
      </c>
      <c r="Q1225" s="1">
        <v>5637358.0</v>
      </c>
      <c r="R1225" s="1">
        <v>6.35</v>
      </c>
      <c r="S1225" s="1">
        <v>7501213.0</v>
      </c>
      <c r="T1225" s="1">
        <v>24.54</v>
      </c>
      <c r="U1225" s="1">
        <v>761552.0</v>
      </c>
    </row>
    <row r="1226" ht="13.5" customHeight="1">
      <c r="A1226" s="1">
        <v>43711.0</v>
      </c>
      <c r="B1226" s="1">
        <v>25.94</v>
      </c>
      <c r="C1226" s="1">
        <v>7463984.0</v>
      </c>
      <c r="D1226" s="1">
        <v>84.49</v>
      </c>
      <c r="E1226" s="1">
        <v>1347878.0</v>
      </c>
      <c r="F1226" s="1">
        <v>7.9984</v>
      </c>
      <c r="G1226" s="1">
        <v>267250.0</v>
      </c>
      <c r="H1226" s="1">
        <v>40.16</v>
      </c>
      <c r="I1226" s="1">
        <v>1951310.0</v>
      </c>
      <c r="J1226" s="1">
        <v>131.96</v>
      </c>
      <c r="K1226" s="1">
        <v>1022855.0</v>
      </c>
      <c r="L1226" s="1">
        <v>22.46</v>
      </c>
      <c r="M1226" s="1">
        <v>1792572.0</v>
      </c>
      <c r="N1226" s="1">
        <v>6.93</v>
      </c>
      <c r="O1226" s="1">
        <v>8994105.0</v>
      </c>
      <c r="P1226" s="1">
        <v>8.17</v>
      </c>
      <c r="Q1226" s="1">
        <v>8797476.0</v>
      </c>
      <c r="R1226" s="1">
        <v>6.31</v>
      </c>
      <c r="S1226" s="1">
        <v>4409986.0</v>
      </c>
      <c r="T1226" s="1">
        <v>25.13</v>
      </c>
      <c r="U1226" s="1">
        <v>1158402.0</v>
      </c>
    </row>
    <row r="1227" ht="13.5" customHeight="1">
      <c r="A1227" s="1">
        <v>43712.0</v>
      </c>
      <c r="B1227" s="1">
        <v>26.3</v>
      </c>
      <c r="C1227" s="1">
        <v>6329873.0</v>
      </c>
      <c r="D1227" s="1">
        <v>84.91</v>
      </c>
      <c r="E1227" s="1">
        <v>1258792.0</v>
      </c>
      <c r="F1227" s="1">
        <v>7.9794</v>
      </c>
      <c r="G1227" s="1">
        <v>221714.0</v>
      </c>
      <c r="H1227" s="1">
        <v>40.75</v>
      </c>
      <c r="I1227" s="1">
        <v>1795131.0</v>
      </c>
      <c r="J1227" s="1">
        <v>133.54</v>
      </c>
      <c r="K1227" s="1">
        <v>974045.0</v>
      </c>
      <c r="L1227" s="1">
        <v>22.79</v>
      </c>
      <c r="M1227" s="1">
        <v>2521488.0</v>
      </c>
      <c r="N1227" s="1">
        <v>6.96</v>
      </c>
      <c r="O1227" s="1">
        <v>7901237.0</v>
      </c>
      <c r="P1227" s="1">
        <v>8.69</v>
      </c>
      <c r="Q1227" s="1">
        <v>6367159.0</v>
      </c>
      <c r="R1227" s="1">
        <v>6.47</v>
      </c>
      <c r="S1227" s="1">
        <v>3942666.0</v>
      </c>
      <c r="T1227" s="1">
        <v>24.94</v>
      </c>
      <c r="U1227" s="1">
        <v>1071340.0</v>
      </c>
    </row>
    <row r="1228" ht="13.5" customHeight="1">
      <c r="A1228" s="1">
        <v>43713.0</v>
      </c>
      <c r="B1228" s="1">
        <v>24.36</v>
      </c>
      <c r="C1228" s="1">
        <v>1.3243788E7</v>
      </c>
      <c r="D1228" s="1">
        <v>81.18</v>
      </c>
      <c r="E1228" s="1">
        <v>1617195.0</v>
      </c>
      <c r="F1228" s="1">
        <v>7.6477</v>
      </c>
      <c r="G1228" s="1">
        <v>223802.0</v>
      </c>
      <c r="H1228" s="1">
        <v>39.73</v>
      </c>
      <c r="I1228" s="1">
        <v>2208839.0</v>
      </c>
      <c r="J1228" s="1">
        <v>129.96</v>
      </c>
      <c r="K1228" s="1">
        <v>1118491.0</v>
      </c>
      <c r="L1228" s="1">
        <v>23.46</v>
      </c>
      <c r="M1228" s="1">
        <v>2363679.0</v>
      </c>
      <c r="N1228" s="1">
        <v>6.73</v>
      </c>
      <c r="O1228" s="1">
        <v>1.5035859E7</v>
      </c>
      <c r="P1228" s="1">
        <v>9.3</v>
      </c>
      <c r="Q1228" s="1">
        <v>1.3601164E7</v>
      </c>
      <c r="R1228" s="1">
        <v>6.63</v>
      </c>
      <c r="S1228" s="1">
        <v>4339518.0</v>
      </c>
      <c r="T1228" s="1">
        <v>23.85</v>
      </c>
      <c r="U1228" s="1">
        <v>869722.0</v>
      </c>
    </row>
    <row r="1229" ht="13.5" customHeight="1">
      <c r="A1229" s="1">
        <v>43714.0</v>
      </c>
      <c r="B1229" s="1">
        <v>23.55</v>
      </c>
      <c r="C1229" s="1">
        <v>1.1965724E7</v>
      </c>
      <c r="D1229" s="1">
        <v>78.48</v>
      </c>
      <c r="E1229" s="1">
        <v>1870909.0</v>
      </c>
      <c r="F1229" s="1">
        <v>7.4961</v>
      </c>
      <c r="G1229" s="1">
        <v>262632.0</v>
      </c>
      <c r="H1229" s="1">
        <v>38.0</v>
      </c>
      <c r="I1229" s="1">
        <v>2087563.0</v>
      </c>
      <c r="J1229" s="1">
        <v>127.23</v>
      </c>
      <c r="K1229" s="1">
        <v>961076.0</v>
      </c>
      <c r="L1229" s="1">
        <v>23.08</v>
      </c>
      <c r="M1229" s="1">
        <v>1647663.0</v>
      </c>
      <c r="N1229" s="1">
        <v>6.54</v>
      </c>
      <c r="O1229" s="1">
        <v>7737557.0</v>
      </c>
      <c r="P1229" s="1">
        <v>9.05</v>
      </c>
      <c r="Q1229" s="1">
        <v>1.0975064E7</v>
      </c>
      <c r="R1229" s="1">
        <v>6.58</v>
      </c>
      <c r="S1229" s="1">
        <v>2266035.0</v>
      </c>
      <c r="T1229" s="1">
        <v>23.41</v>
      </c>
      <c r="U1229" s="1">
        <v>775235.0</v>
      </c>
    </row>
    <row r="1230" ht="13.5" customHeight="1">
      <c r="A1230" s="1">
        <v>43717.0</v>
      </c>
      <c r="B1230" s="1">
        <v>22.9</v>
      </c>
      <c r="C1230" s="1">
        <v>9130565.0</v>
      </c>
      <c r="D1230" s="1">
        <v>75.94</v>
      </c>
      <c r="E1230" s="1">
        <v>1818301.0</v>
      </c>
      <c r="F1230" s="1">
        <v>7.3255</v>
      </c>
      <c r="G1230" s="1">
        <v>211111.0</v>
      </c>
      <c r="H1230" s="1">
        <v>36.99</v>
      </c>
      <c r="I1230" s="1">
        <v>1529913.0</v>
      </c>
      <c r="J1230" s="1">
        <v>123.56</v>
      </c>
      <c r="K1230" s="1">
        <v>930285.0</v>
      </c>
      <c r="L1230" s="1">
        <v>23.51</v>
      </c>
      <c r="M1230" s="1">
        <v>2223574.0</v>
      </c>
      <c r="N1230" s="1">
        <v>6.32</v>
      </c>
      <c r="O1230" s="1">
        <v>8204939.0</v>
      </c>
      <c r="P1230" s="1">
        <v>9.24</v>
      </c>
      <c r="Q1230" s="1">
        <v>7255518.0</v>
      </c>
      <c r="R1230" s="1">
        <v>6.61</v>
      </c>
      <c r="S1230" s="1">
        <v>1557287.0</v>
      </c>
      <c r="T1230" s="1">
        <v>22.73</v>
      </c>
      <c r="U1230" s="1">
        <v>1191274.0</v>
      </c>
    </row>
    <row r="1231" ht="13.5" customHeight="1">
      <c r="A1231" s="1">
        <v>43718.0</v>
      </c>
      <c r="B1231" s="1">
        <v>22.66</v>
      </c>
      <c r="C1231" s="1">
        <v>1.1049957E7</v>
      </c>
      <c r="D1231" s="1">
        <v>74.58</v>
      </c>
      <c r="E1231" s="1">
        <v>1643954.0</v>
      </c>
      <c r="F1231" s="1">
        <v>7.2308</v>
      </c>
      <c r="G1231" s="1">
        <v>245608.0</v>
      </c>
      <c r="H1231" s="1">
        <v>36.72</v>
      </c>
      <c r="I1231" s="1">
        <v>1394771.0</v>
      </c>
      <c r="J1231" s="1">
        <v>123.82</v>
      </c>
      <c r="K1231" s="1">
        <v>1025849.0</v>
      </c>
      <c r="L1231" s="1">
        <v>24.21</v>
      </c>
      <c r="M1231" s="1">
        <v>2190884.0</v>
      </c>
      <c r="N1231" s="1">
        <v>6.34</v>
      </c>
      <c r="O1231" s="1">
        <v>6636416.0</v>
      </c>
      <c r="P1231" s="1">
        <v>9.4</v>
      </c>
      <c r="Q1231" s="1">
        <v>7403122.0</v>
      </c>
      <c r="R1231" s="1">
        <v>6.96</v>
      </c>
      <c r="S1231" s="1">
        <v>6574781.0</v>
      </c>
      <c r="T1231" s="1">
        <v>22.77</v>
      </c>
      <c r="U1231" s="1">
        <v>776959.0</v>
      </c>
    </row>
    <row r="1232" ht="13.5" customHeight="1">
      <c r="A1232" s="1">
        <v>43719.0</v>
      </c>
      <c r="B1232" s="1">
        <v>22.89</v>
      </c>
      <c r="C1232" s="1">
        <v>9075093.0</v>
      </c>
      <c r="D1232" s="1">
        <v>75.51</v>
      </c>
      <c r="E1232" s="1">
        <v>1187601.0</v>
      </c>
      <c r="F1232" s="1">
        <v>7.6004</v>
      </c>
      <c r="G1232" s="1">
        <v>240554.0</v>
      </c>
      <c r="H1232" s="1">
        <v>37.06</v>
      </c>
      <c r="I1232" s="1">
        <v>1652510.0</v>
      </c>
      <c r="J1232" s="1">
        <v>123.24</v>
      </c>
      <c r="K1232" s="1">
        <v>1085688.0</v>
      </c>
      <c r="L1232" s="1">
        <v>24.77</v>
      </c>
      <c r="M1232" s="1">
        <v>2177041.0</v>
      </c>
      <c r="N1232" s="1">
        <v>6.39</v>
      </c>
      <c r="O1232" s="1">
        <v>7861194.0</v>
      </c>
      <c r="P1232" s="1">
        <v>9.24</v>
      </c>
      <c r="Q1232" s="1">
        <v>8877023.0</v>
      </c>
      <c r="R1232" s="1">
        <v>6.97</v>
      </c>
      <c r="S1232" s="1">
        <v>8232175.0</v>
      </c>
      <c r="T1232" s="1">
        <v>22.73</v>
      </c>
      <c r="U1232" s="1">
        <v>815832.0</v>
      </c>
    </row>
    <row r="1233" ht="13.5" customHeight="1">
      <c r="A1233" s="1">
        <v>43720.0</v>
      </c>
      <c r="B1233" s="1">
        <v>22.62</v>
      </c>
      <c r="C1233" s="1">
        <v>1.0945108E7</v>
      </c>
      <c r="D1233" s="1">
        <v>74.74</v>
      </c>
      <c r="E1233" s="1">
        <v>1978791.0</v>
      </c>
      <c r="F1233" s="1">
        <v>7.6477</v>
      </c>
      <c r="G1233" s="1">
        <v>290294.0</v>
      </c>
      <c r="H1233" s="1">
        <v>36.54</v>
      </c>
      <c r="I1233" s="1">
        <v>2244141.0</v>
      </c>
      <c r="J1233" s="1">
        <v>121.34</v>
      </c>
      <c r="K1233" s="1">
        <v>1475603.0</v>
      </c>
      <c r="L1233" s="1">
        <v>25.07</v>
      </c>
      <c r="M1233" s="1">
        <v>3296296.0</v>
      </c>
      <c r="N1233" s="1">
        <v>6.26</v>
      </c>
      <c r="O1233" s="1">
        <v>1.0678949E7</v>
      </c>
      <c r="P1233" s="1">
        <v>10.03</v>
      </c>
      <c r="Q1233" s="1">
        <v>3.8271212E7</v>
      </c>
      <c r="R1233" s="1">
        <v>6.83</v>
      </c>
      <c r="S1233" s="1">
        <v>8131200.0</v>
      </c>
      <c r="T1233" s="1">
        <v>22.16</v>
      </c>
      <c r="U1233" s="1">
        <v>970941.0</v>
      </c>
    </row>
    <row r="1234" ht="13.5" customHeight="1">
      <c r="A1234" s="1">
        <v>43721.0</v>
      </c>
      <c r="B1234" s="1">
        <v>22.85</v>
      </c>
      <c r="C1234" s="1">
        <v>1.0328634E7</v>
      </c>
      <c r="D1234" s="1">
        <v>73.32</v>
      </c>
      <c r="E1234" s="1">
        <v>1474068.0</v>
      </c>
      <c r="F1234" s="1">
        <v>7.7046</v>
      </c>
      <c r="G1234" s="1">
        <v>546972.0</v>
      </c>
      <c r="H1234" s="1">
        <v>35.46</v>
      </c>
      <c r="I1234" s="1">
        <v>2521744.0</v>
      </c>
      <c r="J1234" s="1">
        <v>119.42</v>
      </c>
      <c r="K1234" s="1">
        <v>1358234.0</v>
      </c>
      <c r="L1234" s="1">
        <v>25.37</v>
      </c>
      <c r="M1234" s="1">
        <v>3202166.0</v>
      </c>
      <c r="N1234" s="1">
        <v>6.27</v>
      </c>
      <c r="O1234" s="1">
        <v>9866955.0</v>
      </c>
      <c r="P1234" s="1">
        <v>11.06</v>
      </c>
      <c r="Q1234" s="1">
        <v>1.2856151E7</v>
      </c>
      <c r="R1234" s="1">
        <v>6.87</v>
      </c>
      <c r="S1234" s="1">
        <v>9022050.0</v>
      </c>
      <c r="T1234" s="1">
        <v>21.55</v>
      </c>
      <c r="U1234" s="1">
        <v>1275009.0</v>
      </c>
    </row>
    <row r="1235" ht="13.5" customHeight="1">
      <c r="A1235" s="1">
        <v>43724.0</v>
      </c>
      <c r="B1235" s="1">
        <v>22.6</v>
      </c>
      <c r="C1235" s="1">
        <v>9799642.0</v>
      </c>
      <c r="D1235" s="1">
        <v>73.99</v>
      </c>
      <c r="E1235" s="1">
        <v>1040024.0</v>
      </c>
      <c r="F1235" s="1">
        <v>7.7709</v>
      </c>
      <c r="G1235" s="1">
        <v>355687.0</v>
      </c>
      <c r="H1235" s="1">
        <v>35.41</v>
      </c>
      <c r="I1235" s="1">
        <v>2263379.0</v>
      </c>
      <c r="J1235" s="1">
        <v>120.39</v>
      </c>
      <c r="K1235" s="1">
        <v>1010361.0</v>
      </c>
      <c r="L1235" s="1">
        <v>24.84</v>
      </c>
      <c r="M1235" s="1">
        <v>2318507.0</v>
      </c>
      <c r="N1235" s="1">
        <v>6.51</v>
      </c>
      <c r="O1235" s="1">
        <v>1.1055038E7</v>
      </c>
      <c r="P1235" s="1">
        <v>10.55</v>
      </c>
      <c r="Q1235" s="1">
        <v>4916343.0</v>
      </c>
      <c r="R1235" s="1">
        <v>6.78</v>
      </c>
      <c r="S1235" s="1">
        <v>3227313.0</v>
      </c>
      <c r="T1235" s="1">
        <v>21.93</v>
      </c>
      <c r="U1235" s="1">
        <v>691375.0</v>
      </c>
    </row>
    <row r="1236" ht="13.5" customHeight="1">
      <c r="A1236" s="1">
        <v>43725.0</v>
      </c>
      <c r="B1236" s="1">
        <v>23.9</v>
      </c>
      <c r="C1236" s="1">
        <v>8686680.0</v>
      </c>
      <c r="D1236" s="1">
        <v>76.44</v>
      </c>
      <c r="E1236" s="1">
        <v>1024033.0</v>
      </c>
      <c r="F1236" s="1">
        <v>8.169</v>
      </c>
      <c r="G1236" s="1">
        <v>228587.0</v>
      </c>
      <c r="H1236" s="1">
        <v>36.22</v>
      </c>
      <c r="I1236" s="1">
        <v>2178854.0</v>
      </c>
      <c r="J1236" s="1">
        <v>123.3</v>
      </c>
      <c r="K1236" s="1">
        <v>875524.0</v>
      </c>
      <c r="L1236" s="1">
        <v>24.82</v>
      </c>
      <c r="M1236" s="1">
        <v>2702203.0</v>
      </c>
      <c r="N1236" s="1">
        <v>6.86</v>
      </c>
      <c r="O1236" s="1">
        <v>1.0075108E7</v>
      </c>
      <c r="P1236" s="1">
        <v>10.6</v>
      </c>
      <c r="Q1236" s="1">
        <v>4411781.0</v>
      </c>
      <c r="R1236" s="1">
        <v>6.74</v>
      </c>
      <c r="S1236" s="1">
        <v>2803643.0</v>
      </c>
      <c r="T1236" s="1">
        <v>22.54</v>
      </c>
      <c r="U1236" s="1">
        <v>860626.0</v>
      </c>
    </row>
    <row r="1237" ht="13.5" customHeight="1">
      <c r="A1237" s="1">
        <v>43726.0</v>
      </c>
      <c r="B1237" s="1">
        <v>23.4</v>
      </c>
      <c r="C1237" s="1">
        <v>1.0815666E7</v>
      </c>
      <c r="D1237" s="1">
        <v>75.56</v>
      </c>
      <c r="E1237" s="1">
        <v>1475733.0</v>
      </c>
      <c r="F1237" s="1">
        <v>8.2069</v>
      </c>
      <c r="G1237" s="1">
        <v>407221.0</v>
      </c>
      <c r="H1237" s="1">
        <v>35.92</v>
      </c>
      <c r="I1237" s="1">
        <v>2073578.0</v>
      </c>
      <c r="J1237" s="1">
        <v>122.78</v>
      </c>
      <c r="K1237" s="1">
        <v>972093.0</v>
      </c>
      <c r="L1237" s="1">
        <v>23.82</v>
      </c>
      <c r="M1237" s="1">
        <v>2767466.0</v>
      </c>
      <c r="N1237" s="1">
        <v>6.67</v>
      </c>
      <c r="O1237" s="1">
        <v>1.302958E7</v>
      </c>
      <c r="P1237" s="1">
        <v>10.15</v>
      </c>
      <c r="Q1237" s="1">
        <v>6486910.0</v>
      </c>
      <c r="R1237" s="1">
        <v>6.59</v>
      </c>
      <c r="S1237" s="1">
        <v>3389526.0</v>
      </c>
      <c r="T1237" s="1">
        <v>21.95</v>
      </c>
      <c r="U1237" s="1">
        <v>911460.0</v>
      </c>
    </row>
    <row r="1238" ht="13.5" customHeight="1">
      <c r="A1238" s="1">
        <v>43727.0</v>
      </c>
      <c r="B1238" s="1">
        <v>24.28</v>
      </c>
      <c r="C1238" s="1">
        <v>9327211.0</v>
      </c>
      <c r="D1238" s="1">
        <v>75.86</v>
      </c>
      <c r="E1238" s="1">
        <v>1015890.0</v>
      </c>
      <c r="F1238" s="1">
        <v>8.2827</v>
      </c>
      <c r="G1238" s="1">
        <v>856806.0</v>
      </c>
      <c r="H1238" s="1">
        <v>36.2</v>
      </c>
      <c r="I1238" s="1">
        <v>1297045.0</v>
      </c>
      <c r="J1238" s="1">
        <v>123.55</v>
      </c>
      <c r="K1238" s="1">
        <v>809175.0</v>
      </c>
      <c r="L1238" s="1">
        <v>23.51</v>
      </c>
      <c r="M1238" s="1">
        <v>3848998.0</v>
      </c>
      <c r="N1238" s="1">
        <v>6.66</v>
      </c>
      <c r="O1238" s="1">
        <v>7120577.0</v>
      </c>
      <c r="P1238" s="1">
        <v>11.3</v>
      </c>
      <c r="Q1238" s="1">
        <v>1.1789271E7</v>
      </c>
      <c r="R1238" s="1">
        <v>6.7</v>
      </c>
      <c r="S1238" s="1">
        <v>3105513.0</v>
      </c>
      <c r="T1238" s="1">
        <v>22.19</v>
      </c>
      <c r="U1238" s="1">
        <v>462352.0</v>
      </c>
    </row>
    <row r="1239" ht="13.5" customHeight="1">
      <c r="A1239" s="1">
        <v>43728.0</v>
      </c>
      <c r="B1239" s="1">
        <v>24.6</v>
      </c>
      <c r="C1239" s="1">
        <v>1.776041E7</v>
      </c>
      <c r="D1239" s="1">
        <v>77.29</v>
      </c>
      <c r="E1239" s="1">
        <v>1773201.0</v>
      </c>
      <c r="F1239" s="1">
        <v>8.3775</v>
      </c>
      <c r="G1239" s="1">
        <v>701252.0</v>
      </c>
      <c r="H1239" s="1">
        <v>36.39</v>
      </c>
      <c r="I1239" s="1">
        <v>2807685.0</v>
      </c>
      <c r="J1239" s="1">
        <v>125.87</v>
      </c>
      <c r="K1239" s="1">
        <v>1497746.0</v>
      </c>
      <c r="L1239" s="1">
        <v>23.04</v>
      </c>
      <c r="M1239" s="1">
        <v>5326147.0</v>
      </c>
      <c r="N1239" s="1">
        <v>6.88</v>
      </c>
      <c r="O1239" s="1">
        <v>1.1899016E7</v>
      </c>
      <c r="P1239" s="1">
        <v>12.21</v>
      </c>
      <c r="Q1239" s="1">
        <v>2.2051303E7</v>
      </c>
      <c r="R1239" s="1">
        <v>6.66</v>
      </c>
      <c r="S1239" s="1">
        <v>4605527.0</v>
      </c>
      <c r="T1239" s="1">
        <v>22.38</v>
      </c>
      <c r="U1239" s="1">
        <v>911983.0</v>
      </c>
    </row>
    <row r="1240" ht="13.5" customHeight="1">
      <c r="A1240" s="1">
        <v>43731.0</v>
      </c>
      <c r="B1240" s="1">
        <v>24.68</v>
      </c>
      <c r="C1240" s="1">
        <v>7159838.0</v>
      </c>
      <c r="D1240" s="1">
        <v>78.92</v>
      </c>
      <c r="E1240" s="1">
        <v>692948.0</v>
      </c>
      <c r="F1240" s="1">
        <v>8.4154</v>
      </c>
      <c r="G1240" s="1">
        <v>382837.0</v>
      </c>
      <c r="H1240" s="1">
        <v>37.25</v>
      </c>
      <c r="I1240" s="1">
        <v>1529925.0</v>
      </c>
      <c r="J1240" s="1">
        <v>126.64</v>
      </c>
      <c r="K1240" s="1">
        <v>731530.0</v>
      </c>
      <c r="L1240" s="1">
        <v>22.61</v>
      </c>
      <c r="M1240" s="1">
        <v>3108581.0</v>
      </c>
      <c r="N1240" s="1">
        <v>7.1</v>
      </c>
      <c r="O1240" s="1">
        <v>9371463.0</v>
      </c>
      <c r="P1240" s="1">
        <v>11.03</v>
      </c>
      <c r="Q1240" s="1">
        <v>1.1182724E7</v>
      </c>
      <c r="R1240" s="1">
        <v>6.58</v>
      </c>
      <c r="S1240" s="1">
        <v>2749311.0</v>
      </c>
      <c r="T1240" s="1">
        <v>23.37</v>
      </c>
      <c r="U1240" s="1">
        <v>982352.0</v>
      </c>
    </row>
    <row r="1241" ht="13.5" customHeight="1">
      <c r="A1241" s="1">
        <v>43732.0</v>
      </c>
      <c r="B1241" s="1">
        <v>24.94</v>
      </c>
      <c r="C1241" s="1">
        <v>9345702.0</v>
      </c>
      <c r="D1241" s="1">
        <v>79.32</v>
      </c>
      <c r="E1241" s="1">
        <v>1546715.0</v>
      </c>
      <c r="F1241" s="1">
        <v>8.2258</v>
      </c>
      <c r="G1241" s="1">
        <v>423735.0</v>
      </c>
      <c r="H1241" s="1">
        <v>37.67</v>
      </c>
      <c r="I1241" s="1">
        <v>1355972.0</v>
      </c>
      <c r="J1241" s="1">
        <v>128.01</v>
      </c>
      <c r="K1241" s="1">
        <v>834478.0</v>
      </c>
      <c r="L1241" s="1">
        <v>21.8</v>
      </c>
      <c r="M1241" s="1">
        <v>3816861.0</v>
      </c>
      <c r="N1241" s="1">
        <v>7.2</v>
      </c>
      <c r="O1241" s="1">
        <v>7257953.0</v>
      </c>
      <c r="P1241" s="1">
        <v>11.56</v>
      </c>
      <c r="Q1241" s="1">
        <v>7829236.0</v>
      </c>
      <c r="R1241" s="1">
        <v>6.49</v>
      </c>
      <c r="S1241" s="1">
        <v>4841694.0</v>
      </c>
      <c r="T1241" s="1">
        <v>23.64</v>
      </c>
      <c r="U1241" s="1">
        <v>821909.0</v>
      </c>
    </row>
    <row r="1242" ht="13.5" customHeight="1">
      <c r="A1242" s="1">
        <v>43733.0</v>
      </c>
      <c r="B1242" s="1">
        <v>24.1</v>
      </c>
      <c r="C1242" s="1">
        <v>7495233.0</v>
      </c>
      <c r="D1242" s="1">
        <v>77.53</v>
      </c>
      <c r="E1242" s="1">
        <v>1118543.0</v>
      </c>
      <c r="F1242" s="1">
        <v>8.1121</v>
      </c>
      <c r="G1242" s="1">
        <v>237760.0</v>
      </c>
      <c r="H1242" s="1">
        <v>36.41</v>
      </c>
      <c r="I1242" s="1">
        <v>1774976.0</v>
      </c>
      <c r="J1242" s="1">
        <v>125.45</v>
      </c>
      <c r="K1242" s="1">
        <v>1124711.0</v>
      </c>
      <c r="L1242" s="1">
        <v>21.84</v>
      </c>
      <c r="M1242" s="1">
        <v>2914244.0</v>
      </c>
      <c r="N1242" s="1">
        <v>6.83</v>
      </c>
      <c r="O1242" s="1">
        <v>7696135.0</v>
      </c>
      <c r="P1242" s="1">
        <v>11.59</v>
      </c>
      <c r="Q1242" s="1">
        <v>5278921.0</v>
      </c>
      <c r="R1242" s="1">
        <v>6.52</v>
      </c>
      <c r="S1242" s="1">
        <v>3578457.0</v>
      </c>
      <c r="T1242" s="1">
        <v>22.55</v>
      </c>
      <c r="U1242" s="1">
        <v>742695.0</v>
      </c>
    </row>
    <row r="1243" ht="13.5" customHeight="1">
      <c r="A1243" s="1">
        <v>43734.0</v>
      </c>
      <c r="B1243" s="1">
        <v>24.03</v>
      </c>
      <c r="C1243" s="1">
        <v>4999951.0</v>
      </c>
      <c r="D1243" s="1">
        <v>76.9</v>
      </c>
      <c r="E1243" s="1">
        <v>924138.0</v>
      </c>
      <c r="F1243" s="1">
        <v>7.8562</v>
      </c>
      <c r="G1243" s="1">
        <v>117273.0</v>
      </c>
      <c r="H1243" s="1">
        <v>36.49</v>
      </c>
      <c r="I1243" s="1">
        <v>1222981.0</v>
      </c>
      <c r="J1243" s="1">
        <v>124.52</v>
      </c>
      <c r="K1243" s="1">
        <v>784328.0</v>
      </c>
      <c r="L1243" s="1">
        <v>21.33</v>
      </c>
      <c r="M1243" s="1">
        <v>2925699.0</v>
      </c>
      <c r="N1243" s="1">
        <v>6.74</v>
      </c>
      <c r="O1243" s="1">
        <v>5532423.0</v>
      </c>
      <c r="P1243" s="1">
        <v>10.37</v>
      </c>
      <c r="Q1243" s="1">
        <v>7946439.0</v>
      </c>
      <c r="R1243" s="1">
        <v>6.33</v>
      </c>
      <c r="S1243" s="1">
        <v>4785138.0</v>
      </c>
      <c r="T1243" s="1">
        <v>22.07</v>
      </c>
      <c r="U1243" s="1">
        <v>698593.0</v>
      </c>
    </row>
    <row r="1244" ht="13.5" customHeight="1">
      <c r="A1244" s="1">
        <v>43735.0</v>
      </c>
      <c r="B1244" s="1">
        <v>23.46</v>
      </c>
      <c r="C1244" s="1">
        <v>9097427.0</v>
      </c>
      <c r="D1244" s="1">
        <v>73.48</v>
      </c>
      <c r="E1244" s="1">
        <v>1980136.0</v>
      </c>
      <c r="F1244" s="1">
        <v>7.6572</v>
      </c>
      <c r="G1244" s="1">
        <v>204408.0</v>
      </c>
      <c r="H1244" s="1">
        <v>35.43</v>
      </c>
      <c r="I1244" s="1">
        <v>1561837.0</v>
      </c>
      <c r="J1244" s="1">
        <v>122.7</v>
      </c>
      <c r="K1244" s="1">
        <v>915289.0</v>
      </c>
      <c r="L1244" s="1">
        <v>21.67</v>
      </c>
      <c r="M1244" s="1">
        <v>2067021.0</v>
      </c>
      <c r="N1244" s="1">
        <v>6.36</v>
      </c>
      <c r="O1244" s="1">
        <v>8409267.0</v>
      </c>
      <c r="P1244" s="1">
        <v>10.83</v>
      </c>
      <c r="Q1244" s="1">
        <v>8320404.0</v>
      </c>
      <c r="R1244" s="1">
        <v>6.16</v>
      </c>
      <c r="S1244" s="1">
        <v>4332450.0</v>
      </c>
      <c r="T1244" s="1">
        <v>21.37</v>
      </c>
      <c r="U1244" s="1">
        <v>1005554.0</v>
      </c>
    </row>
    <row r="1245" ht="13.5" customHeight="1">
      <c r="A1245" s="1">
        <v>43738.0</v>
      </c>
      <c r="B1245" s="1">
        <v>22.92</v>
      </c>
      <c r="C1245" s="1">
        <v>8441349.0</v>
      </c>
      <c r="D1245" s="1">
        <v>71.0</v>
      </c>
      <c r="E1245" s="1">
        <v>1862224.0</v>
      </c>
      <c r="F1245" s="1">
        <v>7.2497</v>
      </c>
      <c r="G1245" s="1">
        <v>226100.0</v>
      </c>
      <c r="H1245" s="1">
        <v>34.74</v>
      </c>
      <c r="I1245" s="1">
        <v>1560296.0</v>
      </c>
      <c r="J1245" s="1">
        <v>120.72</v>
      </c>
      <c r="K1245" s="1">
        <v>737994.0</v>
      </c>
      <c r="L1245" s="1">
        <v>21.48</v>
      </c>
      <c r="M1245" s="1">
        <v>2305284.0</v>
      </c>
      <c r="N1245" s="1">
        <v>6.1</v>
      </c>
      <c r="O1245" s="1">
        <v>8246656.0</v>
      </c>
      <c r="P1245" s="1">
        <v>11.13</v>
      </c>
      <c r="Q1245" s="1">
        <v>5695725.0</v>
      </c>
      <c r="R1245" s="1">
        <v>6.23</v>
      </c>
      <c r="S1245" s="1">
        <v>4894834.0</v>
      </c>
      <c r="T1245" s="1">
        <v>20.75</v>
      </c>
      <c r="U1245" s="1">
        <v>705913.0</v>
      </c>
    </row>
    <row r="1246" ht="13.5" customHeight="1">
      <c r="A1246" s="1">
        <v>43739.0</v>
      </c>
      <c r="B1246" s="1">
        <v>22.74</v>
      </c>
      <c r="C1246" s="1">
        <v>1.0338531E7</v>
      </c>
      <c r="D1246" s="1">
        <v>70.26</v>
      </c>
      <c r="E1246" s="1">
        <v>2234807.0</v>
      </c>
      <c r="F1246" s="1">
        <v>7.3066</v>
      </c>
      <c r="G1246" s="1">
        <v>209082.0</v>
      </c>
      <c r="H1246" s="1">
        <v>35.01</v>
      </c>
      <c r="I1246" s="1">
        <v>1497838.0</v>
      </c>
      <c r="J1246" s="1">
        <v>120.49</v>
      </c>
      <c r="K1246" s="1">
        <v>1022907.0</v>
      </c>
      <c r="L1246" s="1">
        <v>20.36</v>
      </c>
      <c r="M1246" s="1">
        <v>2732236.0</v>
      </c>
      <c r="N1246" s="1">
        <v>6.26</v>
      </c>
      <c r="O1246" s="1">
        <v>7207635.0</v>
      </c>
      <c r="P1246" s="1">
        <v>10.79</v>
      </c>
      <c r="Q1246" s="1">
        <v>6664626.0</v>
      </c>
      <c r="R1246" s="1">
        <v>6.06</v>
      </c>
      <c r="S1246" s="1">
        <v>7096979.0</v>
      </c>
      <c r="T1246" s="1">
        <v>20.72</v>
      </c>
      <c r="U1246" s="1">
        <v>762244.0</v>
      </c>
    </row>
    <row r="1247" ht="13.5" customHeight="1">
      <c r="A1247" s="1">
        <v>43740.0</v>
      </c>
      <c r="B1247" s="1">
        <v>23.12</v>
      </c>
      <c r="C1247" s="1">
        <v>7414394.0</v>
      </c>
      <c r="D1247" s="1">
        <v>71.21</v>
      </c>
      <c r="E1247" s="1">
        <v>1155766.0</v>
      </c>
      <c r="F1247" s="1">
        <v>7.4677</v>
      </c>
      <c r="G1247" s="1">
        <v>223782.0</v>
      </c>
      <c r="H1247" s="1">
        <v>35.93</v>
      </c>
      <c r="I1247" s="1">
        <v>1572295.0</v>
      </c>
      <c r="J1247" s="1">
        <v>123.1</v>
      </c>
      <c r="K1247" s="1">
        <v>1235640.0</v>
      </c>
      <c r="L1247" s="1">
        <v>20.15</v>
      </c>
      <c r="M1247" s="1">
        <v>3349095.0</v>
      </c>
      <c r="N1247" s="1">
        <v>6.43</v>
      </c>
      <c r="O1247" s="1">
        <v>6814244.0</v>
      </c>
      <c r="P1247" s="1">
        <v>9.96</v>
      </c>
      <c r="Q1247" s="1">
        <v>7112177.0</v>
      </c>
      <c r="R1247" s="1">
        <v>6.09</v>
      </c>
      <c r="S1247" s="1">
        <v>4559959.0</v>
      </c>
      <c r="T1247" s="1">
        <v>21.15</v>
      </c>
      <c r="U1247" s="1">
        <v>687039.0</v>
      </c>
    </row>
    <row r="1248" ht="13.5" customHeight="1">
      <c r="A1248" s="1">
        <v>43741.0</v>
      </c>
      <c r="B1248" s="1">
        <v>23.0</v>
      </c>
      <c r="C1248" s="1">
        <v>8103236.0</v>
      </c>
      <c r="D1248" s="1">
        <v>71.28</v>
      </c>
      <c r="E1248" s="1">
        <v>1157239.0</v>
      </c>
      <c r="F1248" s="1">
        <v>7.5719</v>
      </c>
      <c r="G1248" s="1">
        <v>225773.0</v>
      </c>
      <c r="H1248" s="1">
        <v>35.41</v>
      </c>
      <c r="I1248" s="1">
        <v>1929286.0</v>
      </c>
      <c r="J1248" s="1">
        <v>123.68</v>
      </c>
      <c r="K1248" s="1">
        <v>881719.0</v>
      </c>
      <c r="L1248" s="1">
        <v>20.67</v>
      </c>
      <c r="M1248" s="1">
        <v>4787629.0</v>
      </c>
      <c r="N1248" s="1">
        <v>6.41</v>
      </c>
      <c r="O1248" s="1">
        <v>5330834.0</v>
      </c>
      <c r="P1248" s="1">
        <v>9.81</v>
      </c>
      <c r="Q1248" s="1">
        <v>8181832.0</v>
      </c>
      <c r="R1248" s="1">
        <v>6.11</v>
      </c>
      <c r="S1248" s="1">
        <v>5343608.0</v>
      </c>
      <c r="T1248" s="1">
        <v>21.23</v>
      </c>
      <c r="U1248" s="1">
        <v>635017.0</v>
      </c>
    </row>
    <row r="1249" ht="13.5" customHeight="1">
      <c r="A1249" s="1">
        <v>43742.0</v>
      </c>
      <c r="B1249" s="1">
        <v>23.62</v>
      </c>
      <c r="C1249" s="1">
        <v>5212845.0</v>
      </c>
      <c r="D1249" s="1">
        <v>72.34</v>
      </c>
      <c r="E1249" s="1">
        <v>871373.0</v>
      </c>
      <c r="F1249" s="1">
        <v>7.6857</v>
      </c>
      <c r="G1249" s="1">
        <v>84625.0</v>
      </c>
      <c r="H1249" s="1">
        <v>35.92</v>
      </c>
      <c r="I1249" s="1">
        <v>1264998.0</v>
      </c>
      <c r="J1249" s="1">
        <v>125.7</v>
      </c>
      <c r="K1249" s="1">
        <v>441463.0</v>
      </c>
      <c r="L1249" s="1">
        <v>20.78</v>
      </c>
      <c r="M1249" s="1">
        <v>2770216.0</v>
      </c>
      <c r="N1249" s="1">
        <v>6.48</v>
      </c>
      <c r="O1249" s="1">
        <v>4686714.0</v>
      </c>
      <c r="P1249" s="1">
        <v>9.67</v>
      </c>
      <c r="Q1249" s="1">
        <v>6601569.0</v>
      </c>
      <c r="R1249" s="1">
        <v>6.19</v>
      </c>
      <c r="S1249" s="1">
        <v>3212648.0</v>
      </c>
      <c r="T1249" s="1">
        <v>21.64</v>
      </c>
      <c r="U1249" s="1">
        <v>584321.0</v>
      </c>
    </row>
    <row r="1250" ht="13.5" customHeight="1">
      <c r="A1250" s="1">
        <v>43745.0</v>
      </c>
      <c r="B1250" s="1">
        <v>23.49</v>
      </c>
      <c r="C1250" s="1">
        <v>3531235.0</v>
      </c>
      <c r="D1250" s="1">
        <v>72.02</v>
      </c>
      <c r="E1250" s="1">
        <v>636316.0</v>
      </c>
      <c r="F1250" s="1">
        <v>7.5625</v>
      </c>
      <c r="G1250" s="1">
        <v>134937.0</v>
      </c>
      <c r="H1250" s="1">
        <v>35.85</v>
      </c>
      <c r="I1250" s="1">
        <v>875332.0</v>
      </c>
      <c r="J1250" s="1">
        <v>124.87</v>
      </c>
      <c r="K1250" s="1">
        <v>475122.0</v>
      </c>
      <c r="L1250" s="1">
        <v>20.26</v>
      </c>
      <c r="M1250" s="1">
        <v>1797015.0</v>
      </c>
      <c r="N1250" s="1">
        <v>6.41</v>
      </c>
      <c r="O1250" s="1">
        <v>3498814.0</v>
      </c>
      <c r="P1250" s="1">
        <v>9.62</v>
      </c>
      <c r="Q1250" s="1">
        <v>1.2582925E7</v>
      </c>
      <c r="R1250" s="1">
        <v>6.27</v>
      </c>
      <c r="S1250" s="1">
        <v>2966732.0</v>
      </c>
      <c r="T1250" s="1">
        <v>21.48</v>
      </c>
      <c r="U1250" s="1">
        <v>389183.0</v>
      </c>
    </row>
    <row r="1251" ht="13.5" customHeight="1">
      <c r="A1251" s="1">
        <v>43746.0</v>
      </c>
      <c r="B1251" s="1">
        <v>24.1</v>
      </c>
      <c r="C1251" s="1">
        <v>6868639.0</v>
      </c>
      <c r="D1251" s="1">
        <v>73.25</v>
      </c>
      <c r="E1251" s="1">
        <v>833557.0</v>
      </c>
      <c r="F1251" s="1">
        <v>7.733</v>
      </c>
      <c r="G1251" s="1">
        <v>173099.0</v>
      </c>
      <c r="H1251" s="1">
        <v>36.7</v>
      </c>
      <c r="I1251" s="1">
        <v>1087609.0</v>
      </c>
      <c r="J1251" s="1">
        <v>127.71</v>
      </c>
      <c r="K1251" s="1">
        <v>689846.0</v>
      </c>
      <c r="L1251" s="1">
        <v>19.67</v>
      </c>
      <c r="M1251" s="1">
        <v>1902127.0</v>
      </c>
      <c r="N1251" s="1">
        <v>6.52</v>
      </c>
      <c r="O1251" s="1">
        <v>7807525.0</v>
      </c>
      <c r="P1251" s="1">
        <v>9.48</v>
      </c>
      <c r="Q1251" s="1">
        <v>1.0292728E7</v>
      </c>
      <c r="R1251" s="1">
        <v>6.18</v>
      </c>
      <c r="S1251" s="1">
        <v>3216016.0</v>
      </c>
      <c r="T1251" s="1">
        <v>21.95</v>
      </c>
      <c r="U1251" s="1">
        <v>436962.0</v>
      </c>
    </row>
    <row r="1252" ht="13.5" customHeight="1">
      <c r="A1252" s="1">
        <v>43747.0</v>
      </c>
      <c r="B1252" s="1">
        <v>23.81</v>
      </c>
      <c r="C1252" s="1">
        <v>4230176.0</v>
      </c>
      <c r="D1252" s="1">
        <v>72.96</v>
      </c>
      <c r="E1252" s="1">
        <v>635566.0</v>
      </c>
      <c r="F1252" s="1">
        <v>7.5909</v>
      </c>
      <c r="G1252" s="1">
        <v>274726.0</v>
      </c>
      <c r="H1252" s="1">
        <v>36.21</v>
      </c>
      <c r="I1252" s="1">
        <v>1014228.0</v>
      </c>
      <c r="J1252" s="1">
        <v>127.46</v>
      </c>
      <c r="K1252" s="1">
        <v>542079.0</v>
      </c>
      <c r="L1252" s="1">
        <v>19.78</v>
      </c>
      <c r="M1252" s="1">
        <v>1925193.0</v>
      </c>
      <c r="N1252" s="1">
        <v>6.42</v>
      </c>
      <c r="O1252" s="1">
        <v>6186349.0</v>
      </c>
      <c r="P1252" s="1">
        <v>9.41</v>
      </c>
      <c r="Q1252" s="1">
        <v>1.3998249E7</v>
      </c>
      <c r="R1252" s="1">
        <v>6.16</v>
      </c>
      <c r="S1252" s="1">
        <v>3911608.0</v>
      </c>
      <c r="T1252" s="1">
        <v>21.53</v>
      </c>
      <c r="U1252" s="1">
        <v>392439.0</v>
      </c>
    </row>
    <row r="1253" ht="13.5" customHeight="1">
      <c r="A1253" s="1">
        <v>43748.0</v>
      </c>
      <c r="B1253" s="1">
        <v>23.81</v>
      </c>
      <c r="C1253" s="1">
        <v>4533298.0</v>
      </c>
      <c r="D1253" s="1">
        <v>73.17</v>
      </c>
      <c r="E1253" s="1">
        <v>567135.0</v>
      </c>
      <c r="F1253" s="1">
        <v>7.3824</v>
      </c>
      <c r="G1253" s="1">
        <v>887007.0</v>
      </c>
      <c r="H1253" s="1">
        <v>36.31</v>
      </c>
      <c r="I1253" s="1">
        <v>1365595.0</v>
      </c>
      <c r="J1253" s="1">
        <v>127.65</v>
      </c>
      <c r="K1253" s="1">
        <v>621817.0</v>
      </c>
      <c r="L1253" s="1">
        <v>21.08</v>
      </c>
      <c r="M1253" s="1">
        <v>3325542.0</v>
      </c>
      <c r="N1253" s="1">
        <v>6.34</v>
      </c>
      <c r="O1253" s="1">
        <v>8042432.0</v>
      </c>
      <c r="P1253" s="1">
        <v>9.64</v>
      </c>
      <c r="Q1253" s="1">
        <v>8550831.0</v>
      </c>
      <c r="R1253" s="1">
        <v>6.46</v>
      </c>
      <c r="S1253" s="1">
        <v>4546640.0</v>
      </c>
      <c r="T1253" s="1">
        <v>21.8</v>
      </c>
      <c r="U1253" s="1">
        <v>503948.0</v>
      </c>
    </row>
    <row r="1254" ht="13.5" customHeight="1">
      <c r="A1254" s="1">
        <v>43749.0</v>
      </c>
      <c r="B1254" s="1">
        <v>22.44</v>
      </c>
      <c r="C1254" s="1">
        <v>9406958.0</v>
      </c>
      <c r="D1254" s="1">
        <v>68.96</v>
      </c>
      <c r="E1254" s="1">
        <v>1389787.0</v>
      </c>
      <c r="F1254" s="1">
        <v>7.335</v>
      </c>
      <c r="G1254" s="1">
        <v>350815.0</v>
      </c>
      <c r="H1254" s="1">
        <v>34.61</v>
      </c>
      <c r="I1254" s="1">
        <v>1639255.0</v>
      </c>
      <c r="J1254" s="1">
        <v>122.23</v>
      </c>
      <c r="K1254" s="1">
        <v>840224.0</v>
      </c>
      <c r="L1254" s="1">
        <v>22.14</v>
      </c>
      <c r="M1254" s="1">
        <v>3356631.0</v>
      </c>
      <c r="N1254" s="1">
        <v>6.08</v>
      </c>
      <c r="O1254" s="1">
        <v>7177039.0</v>
      </c>
      <c r="P1254" s="1">
        <v>10.19</v>
      </c>
      <c r="Q1254" s="1">
        <v>1.9881555E7</v>
      </c>
      <c r="R1254" s="1">
        <v>6.82</v>
      </c>
      <c r="S1254" s="1">
        <v>6963121.0</v>
      </c>
      <c r="T1254" s="1">
        <v>21.43</v>
      </c>
      <c r="U1254" s="1">
        <v>918725.0</v>
      </c>
    </row>
    <row r="1255" ht="13.5" customHeight="1">
      <c r="A1255" s="1">
        <v>43752.0</v>
      </c>
      <c r="B1255" s="1">
        <v>22.44</v>
      </c>
      <c r="C1255" s="1">
        <v>9406958.0</v>
      </c>
      <c r="D1255" s="1">
        <v>68.96</v>
      </c>
      <c r="E1255" s="1">
        <v>1389787.0</v>
      </c>
      <c r="F1255" s="1">
        <v>7.335</v>
      </c>
      <c r="G1255" s="1">
        <v>350815.0</v>
      </c>
      <c r="H1255" s="1">
        <v>34.61</v>
      </c>
      <c r="I1255" s="1">
        <v>1639255.0</v>
      </c>
      <c r="J1255" s="1">
        <v>122.23</v>
      </c>
      <c r="K1255" s="1">
        <v>840224.0</v>
      </c>
      <c r="L1255" s="1">
        <v>22.14</v>
      </c>
      <c r="M1255" s="1">
        <v>3356631.0</v>
      </c>
      <c r="N1255" s="1">
        <v>6.08</v>
      </c>
      <c r="O1255" s="1">
        <v>7177039.0</v>
      </c>
      <c r="P1255" s="1">
        <v>10.19</v>
      </c>
      <c r="Q1255" s="1">
        <v>1.9881555E7</v>
      </c>
      <c r="R1255" s="1">
        <v>6.82</v>
      </c>
      <c r="S1255" s="1">
        <v>6963121.0</v>
      </c>
      <c r="T1255" s="1">
        <v>21.43</v>
      </c>
      <c r="U1255" s="1">
        <v>918725.0</v>
      </c>
    </row>
    <row r="1256" ht="13.5" customHeight="1">
      <c r="A1256" s="1">
        <v>43753.0</v>
      </c>
      <c r="B1256" s="1">
        <v>22.0</v>
      </c>
      <c r="C1256" s="1">
        <v>7002705.0</v>
      </c>
      <c r="D1256" s="1">
        <v>68.47</v>
      </c>
      <c r="E1256" s="1">
        <v>1050979.0</v>
      </c>
      <c r="F1256" s="1">
        <v>6.7948</v>
      </c>
      <c r="G1256" s="1">
        <v>352645.0</v>
      </c>
      <c r="H1256" s="1">
        <v>33.26</v>
      </c>
      <c r="I1256" s="1">
        <v>1356579.0</v>
      </c>
      <c r="J1256" s="1">
        <v>120.47</v>
      </c>
      <c r="K1256" s="1">
        <v>675646.0</v>
      </c>
      <c r="L1256" s="1">
        <v>21.31</v>
      </c>
      <c r="M1256" s="1">
        <v>2521823.0</v>
      </c>
      <c r="N1256" s="1">
        <v>5.98</v>
      </c>
      <c r="O1256" s="1">
        <v>8226018.0</v>
      </c>
      <c r="P1256" s="1">
        <v>9.88</v>
      </c>
      <c r="Q1256" s="1">
        <v>7138489.0</v>
      </c>
      <c r="R1256" s="1">
        <v>6.69</v>
      </c>
      <c r="S1256" s="1">
        <v>4104400.0</v>
      </c>
      <c r="T1256" s="1">
        <v>20.51</v>
      </c>
      <c r="U1256" s="1">
        <v>530848.0</v>
      </c>
    </row>
    <row r="1257" ht="13.5" customHeight="1">
      <c r="A1257" s="1">
        <v>43754.0</v>
      </c>
      <c r="B1257" s="1">
        <v>22.38</v>
      </c>
      <c r="C1257" s="1">
        <v>5410005.0</v>
      </c>
      <c r="D1257" s="1">
        <v>69.04</v>
      </c>
      <c r="E1257" s="1">
        <v>930461.0</v>
      </c>
      <c r="F1257" s="1">
        <v>6.7285</v>
      </c>
      <c r="G1257" s="1">
        <v>507433.0</v>
      </c>
      <c r="H1257" s="1">
        <v>33.7</v>
      </c>
      <c r="I1257" s="1">
        <v>1084808.0</v>
      </c>
      <c r="J1257" s="1">
        <v>120.98</v>
      </c>
      <c r="K1257" s="1">
        <v>704641.0</v>
      </c>
      <c r="L1257" s="1">
        <v>21.56</v>
      </c>
      <c r="M1257" s="1">
        <v>1779179.0</v>
      </c>
      <c r="N1257" s="1">
        <v>6.09</v>
      </c>
      <c r="O1257" s="1">
        <v>5025704.0</v>
      </c>
      <c r="P1257" s="1">
        <v>9.97</v>
      </c>
      <c r="Q1257" s="1">
        <v>1.0021517E7</v>
      </c>
      <c r="R1257" s="1">
        <v>6.66</v>
      </c>
      <c r="S1257" s="1">
        <v>2297904.0</v>
      </c>
      <c r="T1257" s="1">
        <v>20.92</v>
      </c>
      <c r="U1257" s="1">
        <v>462552.0</v>
      </c>
    </row>
    <row r="1258" ht="13.5" customHeight="1">
      <c r="A1258" s="1">
        <v>43755.0</v>
      </c>
      <c r="B1258" s="1">
        <v>22.49</v>
      </c>
      <c r="C1258" s="1">
        <v>4546392.0</v>
      </c>
      <c r="D1258" s="1">
        <v>70.44</v>
      </c>
      <c r="E1258" s="1">
        <v>847970.0</v>
      </c>
      <c r="F1258" s="1">
        <v>7.0791</v>
      </c>
      <c r="G1258" s="1">
        <v>570129.0</v>
      </c>
      <c r="H1258" s="1">
        <v>34.11</v>
      </c>
      <c r="I1258" s="1">
        <v>1309644.0</v>
      </c>
      <c r="J1258" s="1">
        <v>122.17</v>
      </c>
      <c r="K1258" s="1">
        <v>486668.0</v>
      </c>
      <c r="L1258" s="1">
        <v>21.5</v>
      </c>
      <c r="M1258" s="1">
        <v>2194201.0</v>
      </c>
      <c r="N1258" s="1">
        <v>6.17</v>
      </c>
      <c r="O1258" s="1">
        <v>5439941.0</v>
      </c>
      <c r="P1258" s="1">
        <v>11.1</v>
      </c>
      <c r="Q1258" s="1">
        <v>1.1232164E7</v>
      </c>
      <c r="R1258" s="1">
        <v>6.8</v>
      </c>
      <c r="S1258" s="1">
        <v>2704919.0</v>
      </c>
      <c r="T1258" s="1">
        <v>21.49</v>
      </c>
      <c r="U1258" s="1">
        <v>407558.0</v>
      </c>
    </row>
    <row r="1259" ht="13.5" customHeight="1">
      <c r="A1259" s="1">
        <v>43756.0</v>
      </c>
      <c r="B1259" s="1">
        <v>22.58</v>
      </c>
      <c r="C1259" s="1">
        <v>3726336.0</v>
      </c>
      <c r="D1259" s="1">
        <v>71.13</v>
      </c>
      <c r="E1259" s="1">
        <v>1237752.0</v>
      </c>
      <c r="F1259" s="1">
        <v>7.0507</v>
      </c>
      <c r="G1259" s="1">
        <v>491684.0</v>
      </c>
      <c r="H1259" s="1">
        <v>34.69</v>
      </c>
      <c r="I1259" s="1">
        <v>1269577.0</v>
      </c>
      <c r="J1259" s="1">
        <v>122.45</v>
      </c>
      <c r="K1259" s="1">
        <v>496828.0</v>
      </c>
      <c r="L1259" s="1">
        <v>21.62</v>
      </c>
      <c r="M1259" s="1">
        <v>2069917.0</v>
      </c>
      <c r="N1259" s="1">
        <v>6.13</v>
      </c>
      <c r="O1259" s="1">
        <v>5431844.0</v>
      </c>
      <c r="P1259" s="1">
        <v>11.08</v>
      </c>
      <c r="Q1259" s="1">
        <v>6868330.0</v>
      </c>
      <c r="R1259" s="1">
        <v>6.82</v>
      </c>
      <c r="S1259" s="1">
        <v>2880059.0</v>
      </c>
      <c r="T1259" s="1">
        <v>21.52</v>
      </c>
      <c r="U1259" s="1">
        <v>566055.0</v>
      </c>
    </row>
    <row r="1260" ht="13.5" customHeight="1">
      <c r="A1260" s="1">
        <v>43759.0</v>
      </c>
      <c r="B1260" s="1">
        <v>21.99</v>
      </c>
      <c r="C1260" s="1">
        <v>3622824.0</v>
      </c>
      <c r="D1260" s="1">
        <v>69.37</v>
      </c>
      <c r="E1260" s="1">
        <v>555124.0</v>
      </c>
      <c r="F1260" s="1">
        <v>6.8707</v>
      </c>
      <c r="G1260" s="1">
        <v>177634.0</v>
      </c>
      <c r="H1260" s="1">
        <v>34.02</v>
      </c>
      <c r="I1260" s="1">
        <v>906094.0</v>
      </c>
      <c r="J1260" s="1">
        <v>120.29</v>
      </c>
      <c r="K1260" s="1">
        <v>433407.0</v>
      </c>
      <c r="L1260" s="1">
        <v>21.46</v>
      </c>
      <c r="M1260" s="1">
        <v>1604322.0</v>
      </c>
      <c r="N1260" s="1">
        <v>5.91</v>
      </c>
      <c r="O1260" s="1">
        <v>4156550.0</v>
      </c>
      <c r="P1260" s="1">
        <v>11.04</v>
      </c>
      <c r="Q1260" s="1">
        <v>4911302.0</v>
      </c>
      <c r="R1260" s="1">
        <v>6.85</v>
      </c>
      <c r="S1260" s="1">
        <v>3333155.0</v>
      </c>
      <c r="T1260" s="1">
        <v>20.83</v>
      </c>
      <c r="U1260" s="1">
        <v>449211.0</v>
      </c>
    </row>
    <row r="1261" ht="13.5" customHeight="1">
      <c r="A1261" s="1">
        <v>43760.0</v>
      </c>
      <c r="B1261" s="1">
        <v>21.73</v>
      </c>
      <c r="C1261" s="1">
        <v>4866936.0</v>
      </c>
      <c r="D1261" s="1">
        <v>69.46</v>
      </c>
      <c r="E1261" s="1">
        <v>809935.0</v>
      </c>
      <c r="F1261" s="1">
        <v>6.8801</v>
      </c>
      <c r="G1261" s="1">
        <v>113325.0</v>
      </c>
      <c r="H1261" s="1">
        <v>34.25</v>
      </c>
      <c r="I1261" s="1">
        <v>781126.0</v>
      </c>
      <c r="J1261" s="1">
        <v>122.38</v>
      </c>
      <c r="K1261" s="1">
        <v>673184.0</v>
      </c>
      <c r="L1261" s="1">
        <v>21.56</v>
      </c>
      <c r="M1261" s="1">
        <v>1855532.0</v>
      </c>
      <c r="N1261" s="1">
        <v>6.01</v>
      </c>
      <c r="O1261" s="1">
        <v>5767438.0</v>
      </c>
      <c r="P1261" s="1">
        <v>10.93</v>
      </c>
      <c r="Q1261" s="1">
        <v>4410507.0</v>
      </c>
      <c r="R1261" s="1">
        <v>6.69</v>
      </c>
      <c r="S1261" s="1">
        <v>3233886.0</v>
      </c>
      <c r="T1261" s="1">
        <v>20.75</v>
      </c>
      <c r="U1261" s="1">
        <v>380233.0</v>
      </c>
    </row>
    <row r="1262" ht="13.5" customHeight="1">
      <c r="A1262" s="1">
        <v>43761.0</v>
      </c>
      <c r="B1262" s="1">
        <v>21.63</v>
      </c>
      <c r="C1262" s="1">
        <v>3966666.0</v>
      </c>
      <c r="D1262" s="1">
        <v>70.62</v>
      </c>
      <c r="E1262" s="1">
        <v>1299032.0</v>
      </c>
      <c r="F1262" s="1">
        <v>6.8422</v>
      </c>
      <c r="G1262" s="1">
        <v>92680.0</v>
      </c>
      <c r="H1262" s="1">
        <v>34.4</v>
      </c>
      <c r="I1262" s="1">
        <v>649801.0</v>
      </c>
      <c r="J1262" s="1">
        <v>123.62</v>
      </c>
      <c r="K1262" s="1">
        <v>672517.0</v>
      </c>
      <c r="L1262" s="1">
        <v>22.04</v>
      </c>
      <c r="M1262" s="1">
        <v>1839313.0</v>
      </c>
      <c r="N1262" s="1">
        <v>6.03</v>
      </c>
      <c r="O1262" s="1">
        <v>3971399.0</v>
      </c>
      <c r="P1262" s="1">
        <v>11.0</v>
      </c>
      <c r="Q1262" s="1">
        <v>7219187.0</v>
      </c>
      <c r="R1262" s="1">
        <v>6.77</v>
      </c>
      <c r="S1262" s="1">
        <v>3811749.0</v>
      </c>
      <c r="T1262" s="1">
        <v>20.82</v>
      </c>
      <c r="U1262" s="1">
        <v>357708.0</v>
      </c>
    </row>
    <row r="1263" ht="13.5" customHeight="1">
      <c r="A1263" s="1">
        <v>43762.0</v>
      </c>
      <c r="B1263" s="1">
        <v>22.46</v>
      </c>
      <c r="C1263" s="1">
        <v>4808193.0</v>
      </c>
      <c r="D1263" s="1">
        <v>75.27</v>
      </c>
      <c r="E1263" s="1">
        <v>1311118.0</v>
      </c>
      <c r="F1263" s="1">
        <v>7.117</v>
      </c>
      <c r="G1263" s="1">
        <v>171913.0</v>
      </c>
      <c r="H1263" s="1">
        <v>35.27</v>
      </c>
      <c r="I1263" s="1">
        <v>1048035.0</v>
      </c>
      <c r="J1263" s="1">
        <v>124.8</v>
      </c>
      <c r="K1263" s="1">
        <v>831687.0</v>
      </c>
      <c r="L1263" s="1">
        <v>20.95</v>
      </c>
      <c r="M1263" s="1">
        <v>3323827.0</v>
      </c>
      <c r="N1263" s="1">
        <v>6.2</v>
      </c>
      <c r="O1263" s="1">
        <v>5281940.0</v>
      </c>
      <c r="P1263" s="1">
        <v>10.74</v>
      </c>
      <c r="Q1263" s="1">
        <v>3582659.0</v>
      </c>
      <c r="R1263" s="1">
        <v>6.83</v>
      </c>
      <c r="S1263" s="1">
        <v>8195042.0</v>
      </c>
      <c r="T1263" s="1">
        <v>21.29</v>
      </c>
      <c r="U1263" s="1">
        <v>463824.0</v>
      </c>
    </row>
    <row r="1264" ht="13.5" customHeight="1">
      <c r="A1264" s="1">
        <v>43763.0</v>
      </c>
      <c r="B1264" s="1">
        <v>22.47</v>
      </c>
      <c r="C1264" s="1">
        <v>4939595.0</v>
      </c>
      <c r="D1264" s="1">
        <v>76.73</v>
      </c>
      <c r="E1264" s="1">
        <v>1397905.0</v>
      </c>
      <c r="F1264" s="1">
        <v>7.155</v>
      </c>
      <c r="G1264" s="1">
        <v>167857.0</v>
      </c>
      <c r="H1264" s="1">
        <v>35.89</v>
      </c>
      <c r="I1264" s="1">
        <v>1818484.0</v>
      </c>
      <c r="J1264" s="1">
        <v>125.13</v>
      </c>
      <c r="K1264" s="1">
        <v>608549.0</v>
      </c>
      <c r="L1264" s="1">
        <v>21.8</v>
      </c>
      <c r="M1264" s="1">
        <v>2618535.0</v>
      </c>
      <c r="N1264" s="1">
        <v>6.29</v>
      </c>
      <c r="O1264" s="1">
        <v>9650672.0</v>
      </c>
      <c r="P1264" s="1">
        <v>10.99</v>
      </c>
      <c r="Q1264" s="1">
        <v>4243777.0</v>
      </c>
      <c r="R1264" s="1">
        <v>6.82</v>
      </c>
      <c r="S1264" s="1">
        <v>6410232.0</v>
      </c>
      <c r="T1264" s="1">
        <v>22.19</v>
      </c>
      <c r="U1264" s="1">
        <v>940070.0</v>
      </c>
    </row>
    <row r="1265" ht="13.5" customHeight="1">
      <c r="A1265" s="1">
        <v>43766.0</v>
      </c>
      <c r="B1265" s="1">
        <v>21.83</v>
      </c>
      <c r="C1265" s="1">
        <v>4189703.0</v>
      </c>
      <c r="D1265" s="1">
        <v>76.17</v>
      </c>
      <c r="E1265" s="1">
        <v>1048414.0</v>
      </c>
      <c r="F1265" s="1">
        <v>7.0886</v>
      </c>
      <c r="G1265" s="1">
        <v>122233.0</v>
      </c>
      <c r="H1265" s="1">
        <v>35.26</v>
      </c>
      <c r="I1265" s="1">
        <v>2163184.0</v>
      </c>
      <c r="J1265" s="1">
        <v>122.74</v>
      </c>
      <c r="K1265" s="1">
        <v>516207.0</v>
      </c>
      <c r="L1265" s="1">
        <v>22.22</v>
      </c>
      <c r="M1265" s="1">
        <v>2428934.0</v>
      </c>
      <c r="N1265" s="1">
        <v>6.12</v>
      </c>
      <c r="O1265" s="1">
        <v>4999003.0</v>
      </c>
      <c r="P1265" s="1">
        <v>11.22</v>
      </c>
      <c r="Q1265" s="1">
        <v>3644624.0</v>
      </c>
      <c r="R1265" s="1">
        <v>6.86</v>
      </c>
      <c r="S1265" s="1">
        <v>5555910.0</v>
      </c>
      <c r="T1265" s="1">
        <v>21.22</v>
      </c>
      <c r="U1265" s="1">
        <v>692549.0</v>
      </c>
    </row>
    <row r="1266" ht="13.5" customHeight="1">
      <c r="A1266" s="1">
        <v>43767.0</v>
      </c>
      <c r="B1266" s="1">
        <v>21.97</v>
      </c>
      <c r="C1266" s="1">
        <v>5681462.0</v>
      </c>
      <c r="D1266" s="1">
        <v>77.6</v>
      </c>
      <c r="E1266" s="1">
        <v>1034561.0</v>
      </c>
      <c r="F1266" s="1">
        <v>7.1455</v>
      </c>
      <c r="G1266" s="1">
        <v>150534.0</v>
      </c>
      <c r="H1266" s="1">
        <v>35.42</v>
      </c>
      <c r="I1266" s="1">
        <v>1806323.0</v>
      </c>
      <c r="J1266" s="1">
        <v>124.18</v>
      </c>
      <c r="K1266" s="1">
        <v>627905.0</v>
      </c>
      <c r="L1266" s="1">
        <v>22.3</v>
      </c>
      <c r="M1266" s="1">
        <v>2471621.0</v>
      </c>
      <c r="N1266" s="1">
        <v>6.26</v>
      </c>
      <c r="O1266" s="1">
        <v>4927683.0</v>
      </c>
      <c r="P1266" s="1">
        <v>11.64</v>
      </c>
      <c r="Q1266" s="1">
        <v>8875997.0</v>
      </c>
      <c r="R1266" s="1">
        <v>6.89</v>
      </c>
      <c r="S1266" s="1">
        <v>4233908.0</v>
      </c>
      <c r="T1266" s="1">
        <v>21.31</v>
      </c>
      <c r="U1266" s="1">
        <v>423797.0</v>
      </c>
    </row>
    <row r="1267" ht="13.5" customHeight="1">
      <c r="A1267" s="1">
        <v>43768.0</v>
      </c>
      <c r="B1267" s="1">
        <v>22.44</v>
      </c>
      <c r="C1267" s="1">
        <v>5554695.0</v>
      </c>
      <c r="D1267" s="1">
        <v>78.75</v>
      </c>
      <c r="E1267" s="1">
        <v>1217937.0</v>
      </c>
      <c r="F1267" s="1">
        <v>7.3729</v>
      </c>
      <c r="G1267" s="1">
        <v>201609.0</v>
      </c>
      <c r="H1267" s="1">
        <v>35.95</v>
      </c>
      <c r="I1267" s="1">
        <v>1287156.0</v>
      </c>
      <c r="J1267" s="1">
        <v>124.86</v>
      </c>
      <c r="K1267" s="1">
        <v>689959.0</v>
      </c>
      <c r="L1267" s="1">
        <v>21.56</v>
      </c>
      <c r="M1267" s="1">
        <v>2810689.0</v>
      </c>
      <c r="N1267" s="1">
        <v>6.32</v>
      </c>
      <c r="O1267" s="1">
        <v>4837412.0</v>
      </c>
      <c r="P1267" s="1">
        <v>11.7</v>
      </c>
      <c r="Q1267" s="1">
        <v>6675380.0</v>
      </c>
      <c r="R1267" s="1">
        <v>6.7</v>
      </c>
      <c r="S1267" s="1">
        <v>5327278.0</v>
      </c>
      <c r="T1267" s="1">
        <v>21.95</v>
      </c>
      <c r="U1267" s="1">
        <v>839807.0</v>
      </c>
    </row>
    <row r="1268" ht="13.5" customHeight="1">
      <c r="A1268" s="1">
        <v>43769.0</v>
      </c>
      <c r="B1268" s="1">
        <v>22.88</v>
      </c>
      <c r="C1268" s="1">
        <v>6207553.0</v>
      </c>
      <c r="D1268" s="1">
        <v>80.95</v>
      </c>
      <c r="E1268" s="1">
        <v>1646598.0</v>
      </c>
      <c r="F1268" s="1">
        <v>7.4866</v>
      </c>
      <c r="G1268" s="1">
        <v>212437.0</v>
      </c>
      <c r="H1268" s="1">
        <v>36.92</v>
      </c>
      <c r="I1268" s="1">
        <v>2331817.0</v>
      </c>
      <c r="J1268" s="1">
        <v>127.8</v>
      </c>
      <c r="K1268" s="1">
        <v>1003013.0</v>
      </c>
      <c r="L1268" s="1">
        <v>20.82</v>
      </c>
      <c r="M1268" s="1">
        <v>2945436.0</v>
      </c>
      <c r="N1268" s="1">
        <v>6.4</v>
      </c>
      <c r="O1268" s="1">
        <v>8559616.0</v>
      </c>
      <c r="P1268" s="1">
        <v>11.13</v>
      </c>
      <c r="Q1268" s="1">
        <v>7148922.0</v>
      </c>
      <c r="R1268" s="1">
        <v>6.65</v>
      </c>
      <c r="S1268" s="1">
        <v>4998356.0</v>
      </c>
      <c r="T1268" s="1">
        <v>22.37</v>
      </c>
      <c r="U1268" s="1">
        <v>1716560.0</v>
      </c>
    </row>
    <row r="1269" ht="13.5" customHeight="1">
      <c r="A1269" s="1">
        <v>43770.0</v>
      </c>
      <c r="B1269" s="1">
        <v>22.35</v>
      </c>
      <c r="C1269" s="1">
        <v>4683400.0</v>
      </c>
      <c r="D1269" s="1">
        <v>79.29</v>
      </c>
      <c r="E1269" s="1">
        <v>958153.0</v>
      </c>
      <c r="F1269" s="1">
        <v>7.5245</v>
      </c>
      <c r="G1269" s="1">
        <v>163858.0</v>
      </c>
      <c r="H1269" s="1">
        <v>36.65</v>
      </c>
      <c r="I1269" s="1">
        <v>1012245.0</v>
      </c>
      <c r="J1269" s="1">
        <v>126.82</v>
      </c>
      <c r="K1269" s="1">
        <v>463579.0</v>
      </c>
      <c r="L1269" s="1">
        <v>21.19</v>
      </c>
      <c r="M1269" s="1">
        <v>3229508.0</v>
      </c>
      <c r="N1269" s="1">
        <v>6.36</v>
      </c>
      <c r="O1269" s="1">
        <v>4589233.0</v>
      </c>
      <c r="P1269" s="1">
        <v>11.73</v>
      </c>
      <c r="Q1269" s="1">
        <v>5988186.0</v>
      </c>
      <c r="R1269" s="1">
        <v>6.9</v>
      </c>
      <c r="S1269" s="1">
        <v>4903483.0</v>
      </c>
      <c r="T1269" s="1">
        <v>22.39</v>
      </c>
      <c r="U1269" s="1">
        <v>580156.0</v>
      </c>
    </row>
    <row r="1270" ht="13.5" customHeight="1">
      <c r="A1270" s="1">
        <v>43773.0</v>
      </c>
      <c r="B1270" s="1">
        <v>21.92</v>
      </c>
      <c r="C1270" s="1">
        <v>6646448.0</v>
      </c>
      <c r="D1270" s="1">
        <v>78.41</v>
      </c>
      <c r="E1270" s="1">
        <v>1161251.0</v>
      </c>
      <c r="F1270" s="1">
        <v>7.3066</v>
      </c>
      <c r="G1270" s="1">
        <v>159925.0</v>
      </c>
      <c r="H1270" s="1">
        <v>35.23</v>
      </c>
      <c r="I1270" s="1">
        <v>1466910.0</v>
      </c>
      <c r="J1270" s="1">
        <v>127.2</v>
      </c>
      <c r="K1270" s="1">
        <v>1033458.0</v>
      </c>
      <c r="L1270" s="1">
        <v>21.57</v>
      </c>
      <c r="M1270" s="1">
        <v>2441645.0</v>
      </c>
      <c r="N1270" s="1">
        <v>6.29</v>
      </c>
      <c r="O1270" s="1">
        <v>5666800.0</v>
      </c>
      <c r="P1270" s="1">
        <v>12.51</v>
      </c>
      <c r="Q1270" s="1">
        <v>7495390.0</v>
      </c>
      <c r="R1270" s="1">
        <v>7.01</v>
      </c>
      <c r="S1270" s="1">
        <v>8424777.0</v>
      </c>
      <c r="T1270" s="1">
        <v>21.99</v>
      </c>
      <c r="U1270" s="1">
        <v>552046.0</v>
      </c>
    </row>
    <row r="1271" ht="13.5" customHeight="1">
      <c r="A1271" s="1">
        <v>43774.0</v>
      </c>
      <c r="B1271" s="1">
        <v>21.78</v>
      </c>
      <c r="C1271" s="1">
        <v>6578314.0</v>
      </c>
      <c r="D1271" s="1">
        <v>77.71</v>
      </c>
      <c r="E1271" s="1">
        <v>1376660.0</v>
      </c>
      <c r="F1271" s="1">
        <v>7.0886</v>
      </c>
      <c r="G1271" s="1">
        <v>211756.0</v>
      </c>
      <c r="H1271" s="1">
        <v>35.4</v>
      </c>
      <c r="I1271" s="1">
        <v>1929727.0</v>
      </c>
      <c r="J1271" s="1">
        <v>126.05</v>
      </c>
      <c r="K1271" s="1">
        <v>1003781.0</v>
      </c>
      <c r="L1271" s="1">
        <v>22.82</v>
      </c>
      <c r="M1271" s="1">
        <v>3847714.0</v>
      </c>
      <c r="N1271" s="1">
        <v>6.3</v>
      </c>
      <c r="O1271" s="1">
        <v>6855780.0</v>
      </c>
      <c r="P1271" s="1">
        <v>12.9</v>
      </c>
      <c r="Q1271" s="1">
        <v>7443923.0</v>
      </c>
      <c r="R1271" s="1">
        <v>7.5</v>
      </c>
      <c r="S1271" s="1">
        <v>1.2652084E7</v>
      </c>
      <c r="T1271" s="1">
        <v>21.82</v>
      </c>
      <c r="U1271" s="1">
        <v>541198.0</v>
      </c>
    </row>
    <row r="1272" ht="13.5" customHeight="1">
      <c r="A1272" s="1">
        <v>43775.0</v>
      </c>
      <c r="B1272" s="1">
        <v>22.31</v>
      </c>
      <c r="C1272" s="1">
        <v>8618856.0</v>
      </c>
      <c r="D1272" s="1">
        <v>78.42</v>
      </c>
      <c r="E1272" s="1">
        <v>789545.0</v>
      </c>
      <c r="F1272" s="1">
        <v>7.1739</v>
      </c>
      <c r="G1272" s="1">
        <v>156988.0</v>
      </c>
      <c r="H1272" s="1">
        <v>35.65</v>
      </c>
      <c r="I1272" s="1">
        <v>1166549.0</v>
      </c>
      <c r="J1272" s="1">
        <v>127.8</v>
      </c>
      <c r="K1272" s="1">
        <v>959673.0</v>
      </c>
      <c r="L1272" s="1">
        <v>22.24</v>
      </c>
      <c r="M1272" s="1">
        <v>3759913.0</v>
      </c>
      <c r="N1272" s="1">
        <v>6.35</v>
      </c>
      <c r="O1272" s="1">
        <v>5886843.0</v>
      </c>
      <c r="P1272" s="1">
        <v>12.25</v>
      </c>
      <c r="Q1272" s="1">
        <v>4973189.0</v>
      </c>
      <c r="R1272" s="1">
        <v>7.33</v>
      </c>
      <c r="S1272" s="1">
        <v>4314143.0</v>
      </c>
      <c r="T1272" s="1">
        <v>22.15</v>
      </c>
      <c r="U1272" s="1">
        <v>437730.0</v>
      </c>
    </row>
    <row r="1273" ht="13.5" customHeight="1">
      <c r="A1273" s="1">
        <v>43776.0</v>
      </c>
      <c r="B1273" s="1">
        <v>21.56</v>
      </c>
      <c r="C1273" s="1">
        <v>7713645.0</v>
      </c>
      <c r="D1273" s="1">
        <v>77.03</v>
      </c>
      <c r="E1273" s="1">
        <v>1997524.0</v>
      </c>
      <c r="F1273" s="1">
        <v>7.0412</v>
      </c>
      <c r="G1273" s="1">
        <v>261938.0</v>
      </c>
      <c r="H1273" s="1">
        <v>34.86</v>
      </c>
      <c r="I1273" s="1">
        <v>1673989.0</v>
      </c>
      <c r="J1273" s="1">
        <v>126.82</v>
      </c>
      <c r="K1273" s="1">
        <v>2169534.0</v>
      </c>
      <c r="L1273" s="1">
        <v>22.74</v>
      </c>
      <c r="M1273" s="1">
        <v>5798321.0</v>
      </c>
      <c r="N1273" s="1">
        <v>5.55</v>
      </c>
      <c r="O1273" s="1">
        <v>1.8930427E7</v>
      </c>
      <c r="P1273" s="1">
        <v>12.77</v>
      </c>
      <c r="Q1273" s="1">
        <v>7078939.0</v>
      </c>
      <c r="R1273" s="1">
        <v>7.51</v>
      </c>
      <c r="S1273" s="1">
        <v>8795196.0</v>
      </c>
      <c r="T1273" s="1">
        <v>22.93</v>
      </c>
      <c r="U1273" s="1">
        <v>1828089.0</v>
      </c>
    </row>
    <row r="1274" ht="13.5" customHeight="1">
      <c r="A1274" s="1">
        <v>43777.0</v>
      </c>
      <c r="B1274" s="1">
        <v>21.62</v>
      </c>
      <c r="C1274" s="1">
        <v>6256964.0</v>
      </c>
      <c r="D1274" s="1">
        <v>76.28</v>
      </c>
      <c r="E1274" s="1">
        <v>1729435.0</v>
      </c>
      <c r="F1274" s="1">
        <v>7.0223</v>
      </c>
      <c r="G1274" s="1">
        <v>68454.0</v>
      </c>
      <c r="H1274" s="1">
        <v>34.77</v>
      </c>
      <c r="I1274" s="1">
        <v>1210582.0</v>
      </c>
      <c r="J1274" s="1">
        <v>126.52</v>
      </c>
      <c r="K1274" s="1">
        <v>749952.0</v>
      </c>
      <c r="L1274" s="1">
        <v>22.45</v>
      </c>
      <c r="M1274" s="1">
        <v>2761842.0</v>
      </c>
      <c r="N1274" s="1">
        <v>5.52</v>
      </c>
      <c r="O1274" s="1">
        <v>8813676.0</v>
      </c>
      <c r="P1274" s="1">
        <v>12.61</v>
      </c>
      <c r="Q1274" s="1">
        <v>3147782.0</v>
      </c>
      <c r="R1274" s="1">
        <v>7.55</v>
      </c>
      <c r="S1274" s="1">
        <v>6672367.0</v>
      </c>
      <c r="T1274" s="1">
        <v>23.23</v>
      </c>
      <c r="U1274" s="1">
        <v>1067308.0</v>
      </c>
    </row>
    <row r="1275" ht="13.5" customHeight="1">
      <c r="A1275" s="1">
        <v>43780.0</v>
      </c>
      <c r="B1275" s="1">
        <v>21.67</v>
      </c>
      <c r="C1275" s="1">
        <v>4059310.0</v>
      </c>
      <c r="D1275" s="1">
        <v>76.53</v>
      </c>
      <c r="E1275" s="1">
        <v>1093245.0</v>
      </c>
      <c r="F1275" s="1">
        <v>6.7854</v>
      </c>
      <c r="G1275" s="1">
        <v>187127.0</v>
      </c>
      <c r="H1275" s="1">
        <v>34.85</v>
      </c>
      <c r="I1275" s="1">
        <v>930368.0</v>
      </c>
      <c r="J1275" s="1">
        <v>126.66</v>
      </c>
      <c r="K1275" s="1">
        <v>667518.0</v>
      </c>
      <c r="L1275" s="1">
        <v>22.17</v>
      </c>
      <c r="M1275" s="1">
        <v>3366942.0</v>
      </c>
      <c r="N1275" s="1">
        <v>5.47</v>
      </c>
      <c r="O1275" s="1">
        <v>6585017.0</v>
      </c>
      <c r="P1275" s="1">
        <v>12.19</v>
      </c>
      <c r="Q1275" s="1">
        <v>2324514.0</v>
      </c>
      <c r="R1275" s="1">
        <v>7.42</v>
      </c>
      <c r="S1275" s="1">
        <v>2656720.0</v>
      </c>
      <c r="T1275" s="1">
        <v>23.45</v>
      </c>
      <c r="U1275" s="1">
        <v>471606.0</v>
      </c>
    </row>
    <row r="1276" ht="13.5" customHeight="1">
      <c r="A1276" s="1">
        <v>43781.0</v>
      </c>
      <c r="B1276" s="1">
        <v>21.75</v>
      </c>
      <c r="C1276" s="1">
        <v>5201795.0</v>
      </c>
      <c r="D1276" s="1">
        <v>76.94</v>
      </c>
      <c r="E1276" s="1">
        <v>1056671.0</v>
      </c>
      <c r="F1276" s="1">
        <v>6.7664</v>
      </c>
      <c r="G1276" s="1">
        <v>166493.0</v>
      </c>
      <c r="H1276" s="1">
        <v>34.88</v>
      </c>
      <c r="I1276" s="1">
        <v>1470531.0</v>
      </c>
      <c r="J1276" s="1">
        <v>129.64</v>
      </c>
      <c r="K1276" s="1">
        <v>953075.0</v>
      </c>
      <c r="L1276" s="1">
        <v>21.91</v>
      </c>
      <c r="M1276" s="1">
        <v>2638317.0</v>
      </c>
      <c r="N1276" s="1">
        <v>5.68</v>
      </c>
      <c r="O1276" s="1">
        <v>8342226.0</v>
      </c>
      <c r="P1276" s="1">
        <v>11.91</v>
      </c>
      <c r="Q1276" s="1">
        <v>5140526.0</v>
      </c>
      <c r="R1276" s="1">
        <v>7.35</v>
      </c>
      <c r="S1276" s="1">
        <v>3729089.0</v>
      </c>
      <c r="T1276" s="1">
        <v>23.58</v>
      </c>
      <c r="U1276" s="1">
        <v>631748.0</v>
      </c>
    </row>
    <row r="1277" ht="13.5" customHeight="1">
      <c r="A1277" s="1">
        <v>43782.0</v>
      </c>
      <c r="B1277" s="1">
        <v>22.08</v>
      </c>
      <c r="C1277" s="1">
        <v>6209739.0</v>
      </c>
      <c r="D1277" s="1">
        <v>78.21</v>
      </c>
      <c r="E1277" s="1">
        <v>779212.0</v>
      </c>
      <c r="F1277" s="1">
        <v>6.918</v>
      </c>
      <c r="G1277" s="1">
        <v>170008.0</v>
      </c>
      <c r="H1277" s="1">
        <v>35.24</v>
      </c>
      <c r="I1277" s="1">
        <v>1046075.0</v>
      </c>
      <c r="J1277" s="1">
        <v>130.09</v>
      </c>
      <c r="K1277" s="1">
        <v>985797.0</v>
      </c>
      <c r="L1277" s="1">
        <v>21.07</v>
      </c>
      <c r="M1277" s="1">
        <v>3202458.0</v>
      </c>
      <c r="N1277" s="1">
        <v>5.65</v>
      </c>
      <c r="O1277" s="1">
        <v>8063706.0</v>
      </c>
      <c r="P1277" s="1">
        <v>11.53</v>
      </c>
      <c r="Q1277" s="1">
        <v>3096825.0</v>
      </c>
      <c r="R1277" s="1">
        <v>7.21</v>
      </c>
      <c r="S1277" s="1">
        <v>2942800.0</v>
      </c>
      <c r="T1277" s="1">
        <v>23.95</v>
      </c>
      <c r="U1277" s="1">
        <v>575645.0</v>
      </c>
    </row>
    <row r="1278" ht="13.5" customHeight="1">
      <c r="A1278" s="1">
        <v>43783.0</v>
      </c>
      <c r="B1278" s="1">
        <v>22.08</v>
      </c>
      <c r="C1278" s="1">
        <v>4780375.0</v>
      </c>
      <c r="D1278" s="1">
        <v>78.48</v>
      </c>
      <c r="E1278" s="1">
        <v>591975.0</v>
      </c>
      <c r="F1278" s="1">
        <v>7.1265</v>
      </c>
      <c r="G1278" s="1">
        <v>131701.0</v>
      </c>
      <c r="H1278" s="1">
        <v>35.06</v>
      </c>
      <c r="I1278" s="1">
        <v>1237044.0</v>
      </c>
      <c r="J1278" s="1">
        <v>131.05</v>
      </c>
      <c r="K1278" s="1">
        <v>475790.0</v>
      </c>
      <c r="L1278" s="1">
        <v>21.04</v>
      </c>
      <c r="M1278" s="1">
        <v>2758047.0</v>
      </c>
      <c r="N1278" s="1">
        <v>5.67</v>
      </c>
      <c r="O1278" s="1">
        <v>6550965.0</v>
      </c>
      <c r="P1278" s="1">
        <v>11.48</v>
      </c>
      <c r="Q1278" s="1">
        <v>2668585.0</v>
      </c>
      <c r="R1278" s="1">
        <v>7.29</v>
      </c>
      <c r="S1278" s="1">
        <v>2684130.0</v>
      </c>
      <c r="T1278" s="1">
        <v>24.32</v>
      </c>
      <c r="U1278" s="1">
        <v>468588.0</v>
      </c>
    </row>
    <row r="1279" ht="13.5" customHeight="1">
      <c r="A1279" s="1">
        <v>43784.0</v>
      </c>
      <c r="B1279" s="1">
        <v>21.91</v>
      </c>
      <c r="C1279" s="1">
        <v>3816593.0</v>
      </c>
      <c r="D1279" s="1">
        <v>77.54</v>
      </c>
      <c r="E1279" s="1">
        <v>602235.0</v>
      </c>
      <c r="F1279" s="1">
        <v>7.0886</v>
      </c>
      <c r="G1279" s="1">
        <v>221616.0</v>
      </c>
      <c r="H1279" s="1">
        <v>35.61</v>
      </c>
      <c r="I1279" s="1">
        <v>1267206.0</v>
      </c>
      <c r="J1279" s="1">
        <v>131.02</v>
      </c>
      <c r="K1279" s="1">
        <v>602557.0</v>
      </c>
      <c r="L1279" s="1">
        <v>21.67</v>
      </c>
      <c r="M1279" s="1">
        <v>2298080.0</v>
      </c>
      <c r="N1279" s="1">
        <v>5.57</v>
      </c>
      <c r="O1279" s="1">
        <v>4214857.0</v>
      </c>
      <c r="P1279" s="1">
        <v>12.01</v>
      </c>
      <c r="Q1279" s="1">
        <v>5740871.0</v>
      </c>
      <c r="R1279" s="1">
        <v>7.61</v>
      </c>
      <c r="S1279" s="1">
        <v>5937081.0</v>
      </c>
      <c r="T1279" s="1">
        <v>24.32</v>
      </c>
      <c r="U1279" s="1">
        <v>551401.0</v>
      </c>
    </row>
    <row r="1280" ht="13.5" customHeight="1">
      <c r="A1280" s="1">
        <v>43787.0</v>
      </c>
      <c r="B1280" s="1">
        <v>22.33</v>
      </c>
      <c r="C1280" s="1">
        <v>5105933.0</v>
      </c>
      <c r="D1280" s="1">
        <v>78.35</v>
      </c>
      <c r="E1280" s="1">
        <v>793741.0</v>
      </c>
      <c r="F1280" s="1">
        <v>7.2497</v>
      </c>
      <c r="G1280" s="1">
        <v>193164.0</v>
      </c>
      <c r="H1280" s="1">
        <v>36.95</v>
      </c>
      <c r="I1280" s="1">
        <v>1252138.0</v>
      </c>
      <c r="J1280" s="1">
        <v>130.79</v>
      </c>
      <c r="K1280" s="1">
        <v>695925.0</v>
      </c>
      <c r="L1280" s="1">
        <v>21.14</v>
      </c>
      <c r="M1280" s="1">
        <v>2854971.0</v>
      </c>
      <c r="N1280" s="1">
        <v>5.64</v>
      </c>
      <c r="O1280" s="1">
        <v>7122150.0</v>
      </c>
      <c r="P1280" s="1">
        <v>12.13</v>
      </c>
      <c r="Q1280" s="1">
        <v>3158337.0</v>
      </c>
      <c r="R1280" s="1">
        <v>7.42</v>
      </c>
      <c r="S1280" s="1">
        <v>6070021.0</v>
      </c>
      <c r="T1280" s="1">
        <v>24.8</v>
      </c>
      <c r="U1280" s="1">
        <v>459507.0</v>
      </c>
    </row>
    <row r="1281" ht="13.5" customHeight="1">
      <c r="A1281" s="1">
        <v>43788.0</v>
      </c>
      <c r="B1281" s="1">
        <v>22.64</v>
      </c>
      <c r="C1281" s="1">
        <v>6662657.0</v>
      </c>
      <c r="D1281" s="1">
        <v>79.83</v>
      </c>
      <c r="E1281" s="1">
        <v>851379.0</v>
      </c>
      <c r="F1281" s="1">
        <v>7.2402</v>
      </c>
      <c r="G1281" s="1">
        <v>163447.0</v>
      </c>
      <c r="H1281" s="1">
        <v>36.9</v>
      </c>
      <c r="I1281" s="1">
        <v>1383849.0</v>
      </c>
      <c r="J1281" s="1">
        <v>130.92</v>
      </c>
      <c r="K1281" s="1">
        <v>789491.0</v>
      </c>
      <c r="L1281" s="1">
        <v>21.4</v>
      </c>
      <c r="M1281" s="1">
        <v>2194893.0</v>
      </c>
      <c r="N1281" s="1">
        <v>5.68</v>
      </c>
      <c r="O1281" s="1">
        <v>7105943.0</v>
      </c>
      <c r="P1281" s="1">
        <v>12.02</v>
      </c>
      <c r="Q1281" s="1">
        <v>3326471.0</v>
      </c>
      <c r="R1281" s="1">
        <v>7.4</v>
      </c>
      <c r="S1281" s="1">
        <v>3572782.0</v>
      </c>
      <c r="T1281" s="1">
        <v>24.76</v>
      </c>
      <c r="U1281" s="1">
        <v>395963.0</v>
      </c>
    </row>
    <row r="1282" ht="13.5" customHeight="1">
      <c r="A1282" s="1">
        <v>43789.0</v>
      </c>
      <c r="B1282" s="1">
        <v>22.63</v>
      </c>
      <c r="C1282" s="1">
        <v>5084407.0</v>
      </c>
      <c r="D1282" s="1">
        <v>80.63</v>
      </c>
      <c r="E1282" s="1">
        <v>962105.0</v>
      </c>
      <c r="F1282" s="1">
        <v>7.2497</v>
      </c>
      <c r="G1282" s="1">
        <v>179562.0</v>
      </c>
      <c r="H1282" s="1">
        <v>37.19</v>
      </c>
      <c r="I1282" s="1">
        <v>1522211.0</v>
      </c>
      <c r="J1282" s="1">
        <v>130.94</v>
      </c>
      <c r="K1282" s="1">
        <v>997506.0</v>
      </c>
      <c r="L1282" s="1">
        <v>21.13</v>
      </c>
      <c r="M1282" s="1">
        <v>4394868.0</v>
      </c>
      <c r="N1282" s="1">
        <v>5.82</v>
      </c>
      <c r="O1282" s="1">
        <v>5204184.0</v>
      </c>
      <c r="P1282" s="1">
        <v>11.8</v>
      </c>
      <c r="Q1282" s="1">
        <v>3057172.0</v>
      </c>
      <c r="R1282" s="1">
        <v>7.32</v>
      </c>
      <c r="S1282" s="1">
        <v>4951039.0</v>
      </c>
      <c r="T1282" s="1">
        <v>25.17</v>
      </c>
      <c r="U1282" s="1">
        <v>570383.0</v>
      </c>
    </row>
    <row r="1283" ht="13.5" customHeight="1">
      <c r="A1283" s="1">
        <v>43790.0</v>
      </c>
      <c r="B1283" s="1">
        <v>22.09</v>
      </c>
      <c r="C1283" s="1">
        <v>4920348.0</v>
      </c>
      <c r="D1283" s="1">
        <v>80.0</v>
      </c>
      <c r="E1283" s="1">
        <v>1256358.0</v>
      </c>
      <c r="F1283" s="1">
        <v>7.0602</v>
      </c>
      <c r="G1283" s="1">
        <v>164105.0</v>
      </c>
      <c r="H1283" s="1">
        <v>36.53</v>
      </c>
      <c r="I1283" s="1">
        <v>1435874.0</v>
      </c>
      <c r="J1283" s="1">
        <v>129.53</v>
      </c>
      <c r="K1283" s="1">
        <v>720316.0</v>
      </c>
      <c r="L1283" s="1">
        <v>20.83</v>
      </c>
      <c r="M1283" s="1">
        <v>5133235.0</v>
      </c>
      <c r="N1283" s="1">
        <v>5.71</v>
      </c>
      <c r="O1283" s="1">
        <v>5273158.0</v>
      </c>
      <c r="P1283" s="1">
        <v>11.86</v>
      </c>
      <c r="Q1283" s="1">
        <v>4062793.0</v>
      </c>
      <c r="R1283" s="1">
        <v>7.29</v>
      </c>
      <c r="S1283" s="1">
        <v>1.3519427E7</v>
      </c>
      <c r="T1283" s="1">
        <v>24.64</v>
      </c>
      <c r="U1283" s="1">
        <v>414215.0</v>
      </c>
    </row>
    <row r="1284" ht="13.5" customHeight="1">
      <c r="A1284" s="1">
        <v>43791.0</v>
      </c>
      <c r="B1284" s="1">
        <v>21.92</v>
      </c>
      <c r="C1284" s="1">
        <v>3453113.0</v>
      </c>
      <c r="D1284" s="1">
        <v>79.76</v>
      </c>
      <c r="E1284" s="1">
        <v>583629.0</v>
      </c>
      <c r="F1284" s="1">
        <v>6.9938</v>
      </c>
      <c r="G1284" s="1">
        <v>224508.0</v>
      </c>
      <c r="H1284" s="1">
        <v>36.39</v>
      </c>
      <c r="I1284" s="1">
        <v>1105365.0</v>
      </c>
      <c r="J1284" s="1">
        <v>128.85</v>
      </c>
      <c r="K1284" s="1">
        <v>440282.0</v>
      </c>
      <c r="L1284" s="1">
        <v>20.93</v>
      </c>
      <c r="M1284" s="1">
        <v>3448366.0</v>
      </c>
      <c r="N1284" s="1">
        <v>5.65</v>
      </c>
      <c r="O1284" s="1">
        <v>3636970.0</v>
      </c>
      <c r="P1284" s="1">
        <v>12.36</v>
      </c>
      <c r="Q1284" s="1">
        <v>4584298.0</v>
      </c>
      <c r="R1284" s="1">
        <v>7.34</v>
      </c>
      <c r="S1284" s="1">
        <v>6664126.0</v>
      </c>
      <c r="T1284" s="1">
        <v>24.47</v>
      </c>
      <c r="U1284" s="1">
        <v>313012.0</v>
      </c>
    </row>
    <row r="1285" ht="13.5" customHeight="1">
      <c r="A1285" s="1">
        <v>43794.0</v>
      </c>
      <c r="B1285" s="1">
        <v>21.84</v>
      </c>
      <c r="C1285" s="1">
        <v>5385932.0</v>
      </c>
      <c r="D1285" s="1">
        <v>77.35</v>
      </c>
      <c r="E1285" s="1">
        <v>936992.0</v>
      </c>
      <c r="F1285" s="1">
        <v>6.9275</v>
      </c>
      <c r="G1285" s="1">
        <v>179162.0</v>
      </c>
      <c r="H1285" s="1">
        <v>35.86</v>
      </c>
      <c r="I1285" s="1">
        <v>912918.0</v>
      </c>
      <c r="J1285" s="1">
        <v>128.95</v>
      </c>
      <c r="K1285" s="1">
        <v>631478.0</v>
      </c>
      <c r="L1285" s="1">
        <v>21.12</v>
      </c>
      <c r="M1285" s="1">
        <v>3818945.0</v>
      </c>
      <c r="N1285" s="1">
        <v>5.58</v>
      </c>
      <c r="O1285" s="1">
        <v>8616425.0</v>
      </c>
      <c r="P1285" s="1">
        <v>12.58</v>
      </c>
      <c r="Q1285" s="1">
        <v>4031943.0</v>
      </c>
      <c r="R1285" s="1">
        <v>7.45</v>
      </c>
      <c r="S1285" s="1">
        <v>2671117.0</v>
      </c>
      <c r="T1285" s="1">
        <v>24.41</v>
      </c>
      <c r="U1285" s="1">
        <v>470466.0</v>
      </c>
    </row>
    <row r="1286" ht="13.5" customHeight="1">
      <c r="A1286" s="1">
        <v>43795.0</v>
      </c>
      <c r="B1286" s="1">
        <v>22.4</v>
      </c>
      <c r="C1286" s="1">
        <v>5828692.0</v>
      </c>
      <c r="D1286" s="1">
        <v>77.17</v>
      </c>
      <c r="E1286" s="1">
        <v>1540770.0</v>
      </c>
      <c r="F1286" s="1">
        <v>7.1076</v>
      </c>
      <c r="G1286" s="1">
        <v>105375.0</v>
      </c>
      <c r="H1286" s="1">
        <v>36.57</v>
      </c>
      <c r="I1286" s="1">
        <v>2629725.0</v>
      </c>
      <c r="J1286" s="1">
        <v>129.73</v>
      </c>
      <c r="K1286" s="1">
        <v>1005533.0</v>
      </c>
      <c r="L1286" s="1">
        <v>21.0</v>
      </c>
      <c r="M1286" s="1">
        <v>4174811.0</v>
      </c>
      <c r="N1286" s="1">
        <v>5.7</v>
      </c>
      <c r="O1286" s="1">
        <v>1.8652915E7</v>
      </c>
      <c r="P1286" s="1">
        <v>12.41</v>
      </c>
      <c r="Q1286" s="1">
        <v>4572434.0</v>
      </c>
      <c r="R1286" s="1">
        <v>7.33</v>
      </c>
      <c r="S1286" s="1">
        <v>7003521.0</v>
      </c>
      <c r="T1286" s="1">
        <v>25.03</v>
      </c>
      <c r="U1286" s="1">
        <v>617066.0</v>
      </c>
    </row>
    <row r="1287" ht="13.5" customHeight="1">
      <c r="A1287" s="1">
        <v>43796.0</v>
      </c>
      <c r="B1287" s="1">
        <v>22.3</v>
      </c>
      <c r="C1287" s="1">
        <v>4595260.0</v>
      </c>
      <c r="D1287" s="1">
        <v>77.13</v>
      </c>
      <c r="E1287" s="1">
        <v>841148.0</v>
      </c>
      <c r="F1287" s="1">
        <v>7.1265</v>
      </c>
      <c r="G1287" s="1">
        <v>245078.0</v>
      </c>
      <c r="H1287" s="1">
        <v>36.25</v>
      </c>
      <c r="I1287" s="1">
        <v>1003129.0</v>
      </c>
      <c r="J1287" s="1">
        <v>129.67</v>
      </c>
      <c r="K1287" s="1">
        <v>576372.0</v>
      </c>
      <c r="L1287" s="1">
        <v>20.98</v>
      </c>
      <c r="M1287" s="1">
        <v>4467511.0</v>
      </c>
      <c r="N1287" s="1">
        <v>5.62</v>
      </c>
      <c r="O1287" s="1">
        <v>9378871.0</v>
      </c>
      <c r="P1287" s="1">
        <v>12.35</v>
      </c>
      <c r="Q1287" s="1">
        <v>5603606.0</v>
      </c>
      <c r="R1287" s="1">
        <v>7.29</v>
      </c>
      <c r="S1287" s="1">
        <v>5386911.0</v>
      </c>
      <c r="T1287" s="1">
        <v>24.85</v>
      </c>
      <c r="U1287" s="1">
        <v>530559.0</v>
      </c>
    </row>
    <row r="1288" ht="13.5" customHeight="1">
      <c r="A1288" s="1">
        <v>43797.0</v>
      </c>
      <c r="B1288" s="1">
        <v>22.42</v>
      </c>
      <c r="C1288" s="1">
        <v>1170852.0</v>
      </c>
      <c r="D1288" s="1">
        <v>77.99</v>
      </c>
      <c r="E1288" s="1">
        <v>301027.0</v>
      </c>
      <c r="F1288" s="1">
        <v>7.2023</v>
      </c>
      <c r="G1288" s="1">
        <v>200335.0</v>
      </c>
      <c r="H1288" s="1">
        <v>36.51</v>
      </c>
      <c r="I1288" s="1">
        <v>250610.0</v>
      </c>
      <c r="J1288" s="1">
        <v>130.65</v>
      </c>
      <c r="K1288" s="1">
        <v>196105.0</v>
      </c>
      <c r="L1288" s="1">
        <v>20.93</v>
      </c>
      <c r="M1288" s="1">
        <v>1312555.0</v>
      </c>
      <c r="N1288" s="1">
        <v>5.64</v>
      </c>
      <c r="O1288" s="1">
        <v>2572051.0</v>
      </c>
      <c r="P1288" s="1">
        <v>12.33</v>
      </c>
      <c r="Q1288" s="1">
        <v>470610.0</v>
      </c>
      <c r="R1288" s="1">
        <v>7.19</v>
      </c>
      <c r="S1288" s="1">
        <v>1397422.0</v>
      </c>
      <c r="T1288" s="1">
        <v>24.91</v>
      </c>
      <c r="U1288" s="1">
        <v>138672.0</v>
      </c>
    </row>
    <row r="1289" ht="13.5" customHeight="1">
      <c r="A1289" s="1">
        <v>43798.0</v>
      </c>
      <c r="B1289" s="1">
        <v>22.18</v>
      </c>
      <c r="C1289" s="1">
        <v>3604391.0</v>
      </c>
      <c r="D1289" s="1">
        <v>78.92</v>
      </c>
      <c r="E1289" s="1">
        <v>780815.0</v>
      </c>
      <c r="F1289" s="1">
        <v>7.2402</v>
      </c>
      <c r="G1289" s="1">
        <v>328072.0</v>
      </c>
      <c r="H1289" s="1">
        <v>36.5</v>
      </c>
      <c r="I1289" s="1">
        <v>1110227.0</v>
      </c>
      <c r="J1289" s="1">
        <v>130.67</v>
      </c>
      <c r="K1289" s="1">
        <v>377990.0</v>
      </c>
      <c r="L1289" s="1">
        <v>20.8</v>
      </c>
      <c r="M1289" s="1">
        <v>1801525.0</v>
      </c>
      <c r="N1289" s="1">
        <v>5.74</v>
      </c>
      <c r="O1289" s="1">
        <v>5560577.0</v>
      </c>
      <c r="P1289" s="1">
        <v>12.15</v>
      </c>
      <c r="Q1289" s="1">
        <v>5940846.0</v>
      </c>
      <c r="R1289" s="1">
        <v>7.19</v>
      </c>
      <c r="S1289" s="1">
        <v>2996772.0</v>
      </c>
      <c r="T1289" s="1">
        <v>25.54</v>
      </c>
      <c r="U1289" s="1">
        <v>489200.0</v>
      </c>
    </row>
    <row r="1290" ht="13.5" customHeight="1">
      <c r="A1290" s="1">
        <v>43801.0</v>
      </c>
      <c r="B1290" s="1">
        <v>22.46</v>
      </c>
      <c r="C1290" s="1">
        <v>1.0277328E7</v>
      </c>
      <c r="D1290" s="1">
        <v>79.86</v>
      </c>
      <c r="E1290" s="1">
        <v>760855.0</v>
      </c>
      <c r="F1290" s="1">
        <v>7.0223</v>
      </c>
      <c r="G1290" s="1">
        <v>750799.0</v>
      </c>
      <c r="H1290" s="1">
        <v>37.19</v>
      </c>
      <c r="I1290" s="1">
        <v>1761112.0</v>
      </c>
      <c r="J1290" s="1">
        <v>131.48</v>
      </c>
      <c r="K1290" s="1">
        <v>664205.0</v>
      </c>
      <c r="L1290" s="1">
        <v>20.6</v>
      </c>
      <c r="M1290" s="1">
        <v>2890295.0</v>
      </c>
      <c r="N1290" s="1">
        <v>5.79</v>
      </c>
      <c r="O1290" s="1">
        <v>4857973.0</v>
      </c>
      <c r="P1290" s="1">
        <v>12.21</v>
      </c>
      <c r="Q1290" s="1">
        <v>2872365.0</v>
      </c>
      <c r="R1290" s="1">
        <v>7.26</v>
      </c>
      <c r="S1290" s="1">
        <v>3113159.0</v>
      </c>
      <c r="T1290" s="1">
        <v>26.4</v>
      </c>
      <c r="U1290" s="1">
        <v>596742.0</v>
      </c>
    </row>
    <row r="1291" ht="13.5" customHeight="1">
      <c r="A1291" s="1">
        <v>43802.0</v>
      </c>
      <c r="B1291" s="1">
        <v>22.98</v>
      </c>
      <c r="C1291" s="1">
        <v>7256267.0</v>
      </c>
      <c r="D1291" s="1">
        <v>82.03</v>
      </c>
      <c r="E1291" s="1">
        <v>1593358.0</v>
      </c>
      <c r="F1291" s="1">
        <v>7.1834</v>
      </c>
      <c r="G1291" s="1">
        <v>533768.0</v>
      </c>
      <c r="H1291" s="1">
        <v>37.6</v>
      </c>
      <c r="I1291" s="1">
        <v>1665787.0</v>
      </c>
      <c r="J1291" s="1">
        <v>131.61</v>
      </c>
      <c r="K1291" s="1">
        <v>1597370.0</v>
      </c>
      <c r="L1291" s="1">
        <v>19.89</v>
      </c>
      <c r="M1291" s="1">
        <v>2846535.0</v>
      </c>
      <c r="N1291" s="1">
        <v>6.06</v>
      </c>
      <c r="O1291" s="1">
        <v>9216499.0</v>
      </c>
      <c r="P1291" s="1">
        <v>11.46</v>
      </c>
      <c r="Q1291" s="1">
        <v>4839859.0</v>
      </c>
      <c r="R1291" s="1">
        <v>7.02</v>
      </c>
      <c r="S1291" s="1">
        <v>2674419.0</v>
      </c>
      <c r="T1291" s="1">
        <v>27.28</v>
      </c>
      <c r="U1291" s="1">
        <v>718384.0</v>
      </c>
    </row>
    <row r="1292" ht="13.5" customHeight="1">
      <c r="A1292" s="1">
        <v>43803.0</v>
      </c>
      <c r="B1292" s="1">
        <v>22.45</v>
      </c>
      <c r="C1292" s="1">
        <v>6200815.0</v>
      </c>
      <c r="D1292" s="1">
        <v>80.96</v>
      </c>
      <c r="E1292" s="1">
        <v>1163556.0</v>
      </c>
      <c r="F1292" s="1">
        <v>7.1739</v>
      </c>
      <c r="G1292" s="1">
        <v>269280.0</v>
      </c>
      <c r="H1292" s="1">
        <v>37.02</v>
      </c>
      <c r="I1292" s="1">
        <v>1241705.0</v>
      </c>
      <c r="J1292" s="1">
        <v>128.64</v>
      </c>
      <c r="K1292" s="1">
        <v>748544.0</v>
      </c>
      <c r="L1292" s="1">
        <v>20.89</v>
      </c>
      <c r="M1292" s="1">
        <v>5017875.0</v>
      </c>
      <c r="N1292" s="1">
        <v>5.77</v>
      </c>
      <c r="O1292" s="1">
        <v>7150427.0</v>
      </c>
      <c r="P1292" s="1">
        <v>12.17</v>
      </c>
      <c r="Q1292" s="1">
        <v>5599462.0</v>
      </c>
      <c r="R1292" s="1">
        <v>7.32</v>
      </c>
      <c r="S1292" s="1">
        <v>1.6081136E7</v>
      </c>
      <c r="T1292" s="1">
        <v>26.91</v>
      </c>
      <c r="U1292" s="1">
        <v>644855.0</v>
      </c>
    </row>
    <row r="1293" ht="13.5" customHeight="1">
      <c r="A1293" s="1">
        <v>43804.0</v>
      </c>
      <c r="B1293" s="1">
        <v>22.62</v>
      </c>
      <c r="C1293" s="1">
        <v>4372581.0</v>
      </c>
      <c r="D1293" s="1">
        <v>80.94</v>
      </c>
      <c r="E1293" s="1">
        <v>678663.0</v>
      </c>
      <c r="F1293" s="1">
        <v>7.2971</v>
      </c>
      <c r="G1293" s="1">
        <v>2.2425021E7</v>
      </c>
      <c r="H1293" s="1">
        <v>37.0</v>
      </c>
      <c r="I1293" s="1">
        <v>972184.0</v>
      </c>
      <c r="J1293" s="1">
        <v>129.25</v>
      </c>
      <c r="K1293" s="1">
        <v>567206.0</v>
      </c>
      <c r="L1293" s="1">
        <v>20.7</v>
      </c>
      <c r="M1293" s="1">
        <v>2111514.0</v>
      </c>
      <c r="N1293" s="1">
        <v>5.84</v>
      </c>
      <c r="O1293" s="1">
        <v>4858834.0</v>
      </c>
      <c r="P1293" s="1">
        <v>12.25</v>
      </c>
      <c r="Q1293" s="1">
        <v>4418792.0</v>
      </c>
      <c r="R1293" s="1">
        <v>7.2</v>
      </c>
      <c r="S1293" s="1">
        <v>3701438.0</v>
      </c>
      <c r="T1293" s="1">
        <v>27.4</v>
      </c>
      <c r="U1293" s="1">
        <v>559364.0</v>
      </c>
    </row>
    <row r="1294" ht="13.5" customHeight="1">
      <c r="A1294" s="1">
        <v>43805.0</v>
      </c>
      <c r="B1294" s="1">
        <v>22.41</v>
      </c>
      <c r="C1294" s="1">
        <v>4063818.0</v>
      </c>
      <c r="D1294" s="1">
        <v>80.0</v>
      </c>
      <c r="E1294" s="1">
        <v>790730.0</v>
      </c>
      <c r="F1294" s="1">
        <v>7.8089</v>
      </c>
      <c r="G1294" s="1">
        <v>547457.0</v>
      </c>
      <c r="H1294" s="1">
        <v>36.16</v>
      </c>
      <c r="I1294" s="1">
        <v>1235179.0</v>
      </c>
      <c r="J1294" s="1">
        <v>128.76</v>
      </c>
      <c r="K1294" s="1">
        <v>583420.0</v>
      </c>
      <c r="L1294" s="1">
        <v>21.19</v>
      </c>
      <c r="M1294" s="1">
        <v>2899843.0</v>
      </c>
      <c r="N1294" s="1">
        <v>5.68</v>
      </c>
      <c r="O1294" s="1">
        <v>4585568.0</v>
      </c>
      <c r="P1294" s="1">
        <v>12.96</v>
      </c>
      <c r="Q1294" s="1">
        <v>7144452.0</v>
      </c>
      <c r="R1294" s="1">
        <v>7.41</v>
      </c>
      <c r="S1294" s="1">
        <v>5699432.0</v>
      </c>
      <c r="T1294" s="1">
        <v>26.32</v>
      </c>
      <c r="U1294" s="1">
        <v>684604.0</v>
      </c>
    </row>
    <row r="1295" ht="13.5" customHeight="1">
      <c r="A1295" s="1">
        <v>43808.0</v>
      </c>
      <c r="B1295" s="1">
        <v>22.28</v>
      </c>
      <c r="C1295" s="1">
        <v>3271634.0</v>
      </c>
      <c r="D1295" s="1">
        <v>78.48</v>
      </c>
      <c r="E1295" s="1">
        <v>584188.0</v>
      </c>
      <c r="F1295" s="1">
        <v>7.6951</v>
      </c>
      <c r="G1295" s="1">
        <v>227615.0</v>
      </c>
      <c r="H1295" s="1">
        <v>35.85</v>
      </c>
      <c r="I1295" s="1">
        <v>1170882.0</v>
      </c>
      <c r="J1295" s="1">
        <v>128.52</v>
      </c>
      <c r="K1295" s="1">
        <v>501121.0</v>
      </c>
      <c r="L1295" s="1">
        <v>20.81</v>
      </c>
      <c r="M1295" s="1">
        <v>2138607.0</v>
      </c>
      <c r="N1295" s="1">
        <v>5.61</v>
      </c>
      <c r="O1295" s="1">
        <v>3541580.0</v>
      </c>
      <c r="P1295" s="1">
        <v>13.52</v>
      </c>
      <c r="Q1295" s="1">
        <v>8975044.0</v>
      </c>
      <c r="R1295" s="1">
        <v>7.45</v>
      </c>
      <c r="S1295" s="1">
        <v>4987506.0</v>
      </c>
      <c r="T1295" s="1">
        <v>26.12</v>
      </c>
      <c r="U1295" s="1">
        <v>630984.0</v>
      </c>
    </row>
    <row r="1296" ht="13.5" customHeight="1">
      <c r="A1296" s="1">
        <v>43809.0</v>
      </c>
      <c r="B1296" s="1">
        <v>22.72</v>
      </c>
      <c r="C1296" s="1">
        <v>5065460.0</v>
      </c>
      <c r="D1296" s="1">
        <v>78.39</v>
      </c>
      <c r="E1296" s="1">
        <v>859817.0</v>
      </c>
      <c r="F1296" s="1">
        <v>7.4203</v>
      </c>
      <c r="G1296" s="1">
        <v>307123.0</v>
      </c>
      <c r="H1296" s="1">
        <v>36.39</v>
      </c>
      <c r="I1296" s="1">
        <v>1176948.0</v>
      </c>
      <c r="J1296" s="1">
        <v>130.62</v>
      </c>
      <c r="K1296" s="1">
        <v>612750.0</v>
      </c>
      <c r="L1296" s="1">
        <v>20.86</v>
      </c>
      <c r="M1296" s="1">
        <v>1790053.0</v>
      </c>
      <c r="N1296" s="1">
        <v>5.67</v>
      </c>
      <c r="O1296" s="1">
        <v>4908164.0</v>
      </c>
      <c r="P1296" s="1">
        <v>13.15</v>
      </c>
      <c r="Q1296" s="1">
        <v>6854345.0</v>
      </c>
      <c r="R1296" s="1">
        <v>7.47</v>
      </c>
      <c r="S1296" s="1">
        <v>4257126.0</v>
      </c>
      <c r="T1296" s="1">
        <v>26.17</v>
      </c>
      <c r="U1296" s="1">
        <v>571121.0</v>
      </c>
    </row>
    <row r="1297" ht="13.5" customHeight="1">
      <c r="A1297" s="1">
        <v>43810.0</v>
      </c>
      <c r="B1297" s="1">
        <v>23.25</v>
      </c>
      <c r="C1297" s="1">
        <v>7552803.0</v>
      </c>
      <c r="D1297" s="1">
        <v>80.43</v>
      </c>
      <c r="E1297" s="1">
        <v>1159078.0</v>
      </c>
      <c r="F1297" s="1">
        <v>7.4866</v>
      </c>
      <c r="G1297" s="1">
        <v>255087.0</v>
      </c>
      <c r="H1297" s="1">
        <v>36.86</v>
      </c>
      <c r="I1297" s="1">
        <v>1400357.0</v>
      </c>
      <c r="J1297" s="1">
        <v>129.9</v>
      </c>
      <c r="K1297" s="1">
        <v>977812.0</v>
      </c>
      <c r="L1297" s="1">
        <v>21.29</v>
      </c>
      <c r="M1297" s="1">
        <v>3506533.0</v>
      </c>
      <c r="N1297" s="1">
        <v>5.82</v>
      </c>
      <c r="O1297" s="1">
        <v>5262201.0</v>
      </c>
      <c r="P1297" s="1">
        <v>13.6</v>
      </c>
      <c r="Q1297" s="1">
        <v>7657974.0</v>
      </c>
      <c r="R1297" s="1">
        <v>7.64</v>
      </c>
      <c r="S1297" s="1">
        <v>4505646.0</v>
      </c>
      <c r="T1297" s="1">
        <v>27.31</v>
      </c>
      <c r="U1297" s="1">
        <v>1270355.0</v>
      </c>
    </row>
    <row r="1298" ht="13.5" customHeight="1">
      <c r="A1298" s="1">
        <v>43811.0</v>
      </c>
      <c r="B1298" s="1">
        <v>23.12</v>
      </c>
      <c r="C1298" s="1">
        <v>8528815.0</v>
      </c>
      <c r="D1298" s="1">
        <v>79.95</v>
      </c>
      <c r="E1298" s="1">
        <v>904056.0</v>
      </c>
      <c r="F1298" s="1">
        <v>7.534</v>
      </c>
      <c r="G1298" s="1">
        <v>450910.0</v>
      </c>
      <c r="H1298" s="1">
        <v>36.45</v>
      </c>
      <c r="I1298" s="1">
        <v>1413025.0</v>
      </c>
      <c r="J1298" s="1">
        <v>128.54</v>
      </c>
      <c r="K1298" s="1">
        <v>804928.0</v>
      </c>
      <c r="L1298" s="1">
        <v>22.02</v>
      </c>
      <c r="M1298" s="1">
        <v>4666932.0</v>
      </c>
      <c r="N1298" s="1">
        <v>5.74</v>
      </c>
      <c r="O1298" s="1">
        <v>7317683.0</v>
      </c>
      <c r="P1298" s="1">
        <v>13.96</v>
      </c>
      <c r="Q1298" s="1">
        <v>8964446.0</v>
      </c>
      <c r="R1298" s="1">
        <v>7.73</v>
      </c>
      <c r="S1298" s="1">
        <v>5522455.0</v>
      </c>
      <c r="T1298" s="1">
        <v>28.0</v>
      </c>
      <c r="U1298" s="1">
        <v>1597772.0</v>
      </c>
    </row>
    <row r="1299" ht="13.5" customHeight="1">
      <c r="A1299" s="1">
        <v>43812.0</v>
      </c>
      <c r="B1299" s="1">
        <v>23.24</v>
      </c>
      <c r="C1299" s="1">
        <v>6685995.0</v>
      </c>
      <c r="D1299" s="1">
        <v>80.64</v>
      </c>
      <c r="E1299" s="1">
        <v>707211.0</v>
      </c>
      <c r="F1299" s="1">
        <v>7.5625</v>
      </c>
      <c r="G1299" s="1">
        <v>350103.0</v>
      </c>
      <c r="H1299" s="1">
        <v>37.21</v>
      </c>
      <c r="I1299" s="1">
        <v>1647772.0</v>
      </c>
      <c r="J1299" s="1">
        <v>129.9</v>
      </c>
      <c r="K1299" s="1">
        <v>710359.0</v>
      </c>
      <c r="L1299" s="1">
        <v>22.21</v>
      </c>
      <c r="M1299" s="1">
        <v>3982170.0</v>
      </c>
      <c r="N1299" s="1">
        <v>5.71</v>
      </c>
      <c r="O1299" s="1">
        <v>6776977.0</v>
      </c>
      <c r="P1299" s="1">
        <v>13.56</v>
      </c>
      <c r="Q1299" s="1">
        <v>6212038.0</v>
      </c>
      <c r="R1299" s="1">
        <v>7.64</v>
      </c>
      <c r="S1299" s="1">
        <v>3820190.0</v>
      </c>
      <c r="T1299" s="1">
        <v>28.4</v>
      </c>
      <c r="U1299" s="1">
        <v>1295584.0</v>
      </c>
    </row>
    <row r="1300" ht="13.5" customHeight="1">
      <c r="A1300" s="1">
        <v>43815.0</v>
      </c>
      <c r="B1300" s="1">
        <v>22.9</v>
      </c>
      <c r="C1300" s="1">
        <v>3756226.0</v>
      </c>
      <c r="D1300" s="1">
        <v>78.91</v>
      </c>
      <c r="E1300" s="1">
        <v>654441.0</v>
      </c>
      <c r="F1300" s="1">
        <v>7.4961</v>
      </c>
      <c r="G1300" s="1">
        <v>1245264.0</v>
      </c>
      <c r="H1300" s="1">
        <v>36.34</v>
      </c>
      <c r="I1300" s="1">
        <v>1241627.0</v>
      </c>
      <c r="J1300" s="1">
        <v>128.68</v>
      </c>
      <c r="K1300" s="1">
        <v>520397.0</v>
      </c>
      <c r="L1300" s="1">
        <v>22.69</v>
      </c>
      <c r="M1300" s="1">
        <v>3168737.0</v>
      </c>
      <c r="N1300" s="1">
        <v>5.61</v>
      </c>
      <c r="O1300" s="1">
        <v>5803819.0</v>
      </c>
      <c r="P1300" s="1">
        <v>13.47</v>
      </c>
      <c r="Q1300" s="1">
        <v>5856777.0</v>
      </c>
      <c r="R1300" s="1">
        <v>7.71</v>
      </c>
      <c r="S1300" s="1">
        <v>4208249.0</v>
      </c>
      <c r="T1300" s="1">
        <v>28.18</v>
      </c>
      <c r="U1300" s="1">
        <v>643128.0</v>
      </c>
    </row>
    <row r="1301" ht="13.5" customHeight="1">
      <c r="A1301" s="1">
        <v>43816.0</v>
      </c>
      <c r="B1301" s="1">
        <v>22.9</v>
      </c>
      <c r="C1301" s="1">
        <v>4443848.0</v>
      </c>
      <c r="D1301" s="1">
        <v>77.78</v>
      </c>
      <c r="E1301" s="1">
        <v>1042737.0</v>
      </c>
      <c r="F1301" s="1">
        <v>7.335</v>
      </c>
      <c r="G1301" s="1">
        <v>708503.0</v>
      </c>
      <c r="H1301" s="1">
        <v>36.1</v>
      </c>
      <c r="I1301" s="1">
        <v>1521980.0</v>
      </c>
      <c r="J1301" s="1">
        <v>127.47</v>
      </c>
      <c r="K1301" s="1">
        <v>740749.0</v>
      </c>
      <c r="L1301" s="1">
        <v>22.7</v>
      </c>
      <c r="M1301" s="1">
        <v>2072187.0</v>
      </c>
      <c r="N1301" s="1">
        <v>5.54</v>
      </c>
      <c r="O1301" s="1">
        <v>5345199.0</v>
      </c>
      <c r="P1301" s="1">
        <v>13.74</v>
      </c>
      <c r="Q1301" s="1">
        <v>6667390.0</v>
      </c>
      <c r="R1301" s="1">
        <v>7.67</v>
      </c>
      <c r="S1301" s="1">
        <v>2387067.0</v>
      </c>
      <c r="T1301" s="1">
        <v>28.2</v>
      </c>
      <c r="U1301" s="1">
        <v>760898.0</v>
      </c>
    </row>
    <row r="1302" ht="13.5" customHeight="1">
      <c r="A1302" s="1">
        <v>43817.0</v>
      </c>
      <c r="B1302" s="1">
        <v>23.5</v>
      </c>
      <c r="C1302" s="1">
        <v>6244041.0</v>
      </c>
      <c r="D1302" s="1">
        <v>77.52</v>
      </c>
      <c r="E1302" s="1">
        <v>1194918.0</v>
      </c>
      <c r="F1302" s="1">
        <v>7.354</v>
      </c>
      <c r="G1302" s="1">
        <v>356701.0</v>
      </c>
      <c r="H1302" s="1">
        <v>36.55</v>
      </c>
      <c r="I1302" s="1">
        <v>1945625.0</v>
      </c>
      <c r="J1302" s="1">
        <v>127.49</v>
      </c>
      <c r="K1302" s="1">
        <v>698082.0</v>
      </c>
      <c r="L1302" s="1">
        <v>22.53</v>
      </c>
      <c r="M1302" s="1">
        <v>2379585.0</v>
      </c>
      <c r="N1302" s="1">
        <v>5.61</v>
      </c>
      <c r="O1302" s="1">
        <v>5674931.0</v>
      </c>
      <c r="P1302" s="1">
        <v>13.4</v>
      </c>
      <c r="Q1302" s="1">
        <v>5510815.0</v>
      </c>
      <c r="R1302" s="1">
        <v>7.61</v>
      </c>
      <c r="S1302" s="1">
        <v>4435563.0</v>
      </c>
      <c r="T1302" s="1">
        <v>28.45</v>
      </c>
      <c r="U1302" s="1">
        <v>848677.0</v>
      </c>
    </row>
    <row r="1303" ht="13.5" customHeight="1">
      <c r="A1303" s="1">
        <v>43818.0</v>
      </c>
      <c r="B1303" s="1">
        <v>23.24</v>
      </c>
      <c r="C1303" s="1">
        <v>3962143.0</v>
      </c>
      <c r="D1303" s="1">
        <v>77.1</v>
      </c>
      <c r="E1303" s="1">
        <v>711147.0</v>
      </c>
      <c r="F1303" s="1">
        <v>7.4298</v>
      </c>
      <c r="G1303" s="1">
        <v>266306.0</v>
      </c>
      <c r="H1303" s="1">
        <v>36.83</v>
      </c>
      <c r="I1303" s="1">
        <v>1121530.0</v>
      </c>
      <c r="J1303" s="1">
        <v>128.04</v>
      </c>
      <c r="K1303" s="1">
        <v>471730.0</v>
      </c>
      <c r="L1303" s="1">
        <v>22.44</v>
      </c>
      <c r="M1303" s="1">
        <v>1761112.0</v>
      </c>
      <c r="N1303" s="1">
        <v>5.64</v>
      </c>
      <c r="O1303" s="1">
        <v>3924208.0</v>
      </c>
      <c r="P1303" s="1">
        <v>13.38</v>
      </c>
      <c r="Q1303" s="1">
        <v>4108024.0</v>
      </c>
      <c r="R1303" s="1">
        <v>7.78</v>
      </c>
      <c r="S1303" s="1">
        <v>4456258.0</v>
      </c>
      <c r="T1303" s="1">
        <v>28.61</v>
      </c>
      <c r="U1303" s="1">
        <v>811401.0</v>
      </c>
    </row>
    <row r="1304" ht="13.5" customHeight="1">
      <c r="A1304" s="1">
        <v>43819.0</v>
      </c>
      <c r="B1304" s="1">
        <v>22.93</v>
      </c>
      <c r="C1304" s="1">
        <v>1.0477172E7</v>
      </c>
      <c r="D1304" s="1">
        <v>76.18</v>
      </c>
      <c r="E1304" s="1">
        <v>1642767.0</v>
      </c>
      <c r="F1304" s="1">
        <v>7.3161</v>
      </c>
      <c r="G1304" s="1">
        <v>247530.0</v>
      </c>
      <c r="H1304" s="1">
        <v>35.8</v>
      </c>
      <c r="I1304" s="1">
        <v>3115608.0</v>
      </c>
      <c r="J1304" s="1">
        <v>127.0</v>
      </c>
      <c r="K1304" s="1">
        <v>1190749.0</v>
      </c>
      <c r="L1304" s="1">
        <v>22.2</v>
      </c>
      <c r="M1304" s="1">
        <v>5610212.0</v>
      </c>
      <c r="N1304" s="1">
        <v>5.64</v>
      </c>
      <c r="O1304" s="1">
        <v>9703207.0</v>
      </c>
      <c r="P1304" s="1">
        <v>12.81</v>
      </c>
      <c r="Q1304" s="1">
        <v>9160203.0</v>
      </c>
      <c r="R1304" s="1">
        <v>7.7</v>
      </c>
      <c r="S1304" s="1">
        <v>6753089.0</v>
      </c>
      <c r="T1304" s="1">
        <v>28.43</v>
      </c>
      <c r="U1304" s="1">
        <v>1425814.0</v>
      </c>
    </row>
    <row r="1305" ht="13.5" customHeight="1">
      <c r="A1305" s="1">
        <v>43822.0</v>
      </c>
      <c r="B1305" s="1">
        <v>23.34</v>
      </c>
      <c r="C1305" s="1">
        <v>3599552.0</v>
      </c>
      <c r="D1305" s="1">
        <v>78.56</v>
      </c>
      <c r="E1305" s="1">
        <v>687271.0</v>
      </c>
      <c r="F1305" s="1">
        <v>7.3824</v>
      </c>
      <c r="G1305" s="1">
        <v>326186.0</v>
      </c>
      <c r="H1305" s="1">
        <v>37.47</v>
      </c>
      <c r="I1305" s="1">
        <v>1628384.0</v>
      </c>
      <c r="J1305" s="1">
        <v>130.94</v>
      </c>
      <c r="K1305" s="1">
        <v>639466.0</v>
      </c>
      <c r="L1305" s="1">
        <v>22.67</v>
      </c>
      <c r="M1305" s="1">
        <v>1990947.0</v>
      </c>
      <c r="N1305" s="1">
        <v>5.82</v>
      </c>
      <c r="O1305" s="1">
        <v>6664102.0</v>
      </c>
      <c r="P1305" s="1">
        <v>12.75</v>
      </c>
      <c r="Q1305" s="1">
        <v>5706246.0</v>
      </c>
      <c r="R1305" s="1">
        <v>7.76</v>
      </c>
      <c r="S1305" s="1">
        <v>2480542.0</v>
      </c>
      <c r="T1305" s="1">
        <v>29.49</v>
      </c>
      <c r="U1305" s="1">
        <v>876450.0</v>
      </c>
    </row>
    <row r="1306" ht="13.5" customHeight="1">
      <c r="A1306" s="1">
        <v>43823.0</v>
      </c>
      <c r="B1306" s="1">
        <v>24.11</v>
      </c>
      <c r="C1306" s="1">
        <v>3595702.0</v>
      </c>
      <c r="D1306" s="1">
        <v>80.74</v>
      </c>
      <c r="E1306" s="1">
        <v>391805.0</v>
      </c>
      <c r="F1306" s="1">
        <v>7.5435</v>
      </c>
      <c r="G1306" s="1">
        <v>316751.0</v>
      </c>
      <c r="H1306" s="1">
        <v>38.86</v>
      </c>
      <c r="I1306" s="1">
        <v>862220.0</v>
      </c>
      <c r="J1306" s="1">
        <v>133.46</v>
      </c>
      <c r="K1306" s="1">
        <v>397114.0</v>
      </c>
      <c r="L1306" s="1">
        <v>22.68</v>
      </c>
      <c r="M1306" s="1">
        <v>1101100.0</v>
      </c>
      <c r="N1306" s="1">
        <v>6.06</v>
      </c>
      <c r="O1306" s="1">
        <v>3391492.0</v>
      </c>
      <c r="P1306" s="1">
        <v>12.75</v>
      </c>
      <c r="Q1306" s="1">
        <v>2818267.0</v>
      </c>
      <c r="R1306" s="1">
        <v>7.8</v>
      </c>
      <c r="S1306" s="1">
        <v>995022.0</v>
      </c>
      <c r="T1306" s="1">
        <v>30.36</v>
      </c>
      <c r="U1306" s="1">
        <v>316915.0</v>
      </c>
    </row>
    <row r="1307" ht="13.5" customHeight="1">
      <c r="A1307" s="1">
        <v>43824.0</v>
      </c>
      <c r="B1307" s="1">
        <v>24.11</v>
      </c>
      <c r="C1307" s="1">
        <v>3595702.0</v>
      </c>
      <c r="D1307" s="1">
        <v>80.74</v>
      </c>
      <c r="E1307" s="1">
        <v>391805.0</v>
      </c>
      <c r="F1307" s="1">
        <v>7.5435</v>
      </c>
      <c r="G1307" s="1">
        <v>316751.0</v>
      </c>
      <c r="H1307" s="1">
        <v>38.86</v>
      </c>
      <c r="I1307" s="1">
        <v>862220.0</v>
      </c>
      <c r="J1307" s="1">
        <v>133.46</v>
      </c>
      <c r="K1307" s="1">
        <v>397114.0</v>
      </c>
      <c r="L1307" s="1">
        <v>22.68</v>
      </c>
      <c r="M1307" s="1">
        <v>1101100.0</v>
      </c>
      <c r="N1307" s="1">
        <v>6.06</v>
      </c>
      <c r="O1307" s="1">
        <v>3391492.0</v>
      </c>
      <c r="P1307" s="1">
        <v>12.75</v>
      </c>
      <c r="Q1307" s="1">
        <v>2818267.0</v>
      </c>
      <c r="R1307" s="1">
        <v>7.8</v>
      </c>
      <c r="S1307" s="1">
        <v>995022.0</v>
      </c>
      <c r="T1307" s="1">
        <v>30.36</v>
      </c>
      <c r="U1307" s="1">
        <v>316915.0</v>
      </c>
    </row>
    <row r="1308" ht="13.5" customHeight="1">
      <c r="A1308" s="1">
        <v>43825.0</v>
      </c>
      <c r="B1308" s="1">
        <v>24.11</v>
      </c>
      <c r="C1308" s="1">
        <v>3595702.0</v>
      </c>
      <c r="D1308" s="1">
        <v>80.74</v>
      </c>
      <c r="E1308" s="1">
        <v>391805.0</v>
      </c>
      <c r="F1308" s="1">
        <v>7.5435</v>
      </c>
      <c r="G1308" s="1">
        <v>316751.0</v>
      </c>
      <c r="H1308" s="1">
        <v>38.86</v>
      </c>
      <c r="I1308" s="1">
        <v>862220.0</v>
      </c>
      <c r="J1308" s="1">
        <v>133.46</v>
      </c>
      <c r="K1308" s="1">
        <v>397114.0</v>
      </c>
      <c r="L1308" s="1">
        <v>22.68</v>
      </c>
      <c r="M1308" s="1">
        <v>1101100.0</v>
      </c>
      <c r="N1308" s="1">
        <v>6.06</v>
      </c>
      <c r="O1308" s="1">
        <v>3391492.0</v>
      </c>
      <c r="P1308" s="1">
        <v>12.75</v>
      </c>
      <c r="Q1308" s="1">
        <v>2818267.0</v>
      </c>
      <c r="R1308" s="1">
        <v>7.8</v>
      </c>
      <c r="S1308" s="1">
        <v>995022.0</v>
      </c>
      <c r="T1308" s="1">
        <v>30.36</v>
      </c>
      <c r="U1308" s="1">
        <v>316915.0</v>
      </c>
    </row>
    <row r="1309" ht="13.5" customHeight="1">
      <c r="A1309" s="1">
        <v>43826.0</v>
      </c>
      <c r="B1309" s="1">
        <v>23.99</v>
      </c>
      <c r="C1309" s="1">
        <v>4340561.0</v>
      </c>
      <c r="D1309" s="1">
        <v>80.22</v>
      </c>
      <c r="E1309" s="1">
        <v>520772.0</v>
      </c>
      <c r="F1309" s="1">
        <v>7.553</v>
      </c>
      <c r="G1309" s="1">
        <v>207655.0</v>
      </c>
      <c r="H1309" s="1">
        <v>38.6</v>
      </c>
      <c r="I1309" s="1">
        <v>930803.0</v>
      </c>
      <c r="J1309" s="1">
        <v>133.27</v>
      </c>
      <c r="K1309" s="1">
        <v>471233.0</v>
      </c>
      <c r="L1309" s="1">
        <v>22.77</v>
      </c>
      <c r="M1309" s="1">
        <v>2179588.0</v>
      </c>
      <c r="N1309" s="1">
        <v>6.04</v>
      </c>
      <c r="O1309" s="1">
        <v>3491441.0</v>
      </c>
      <c r="P1309" s="1">
        <v>12.83</v>
      </c>
      <c r="Q1309" s="1">
        <v>4187444.0</v>
      </c>
      <c r="R1309" s="1">
        <v>7.77</v>
      </c>
      <c r="S1309" s="1">
        <v>1341199.0</v>
      </c>
      <c r="T1309" s="1">
        <v>30.27</v>
      </c>
      <c r="U1309" s="1">
        <v>638655.0</v>
      </c>
    </row>
    <row r="1310" ht="13.5" customHeight="1">
      <c r="A1310" s="1">
        <v>43829.0</v>
      </c>
      <c r="B1310" s="1">
        <v>24.3</v>
      </c>
      <c r="C1310" s="1">
        <v>5323147.0</v>
      </c>
      <c r="D1310" s="1">
        <v>81.58</v>
      </c>
      <c r="E1310" s="1">
        <v>663996.0</v>
      </c>
      <c r="F1310" s="1">
        <v>7.8752</v>
      </c>
      <c r="G1310" s="1">
        <v>629454.0</v>
      </c>
      <c r="H1310" s="1">
        <v>39.25</v>
      </c>
      <c r="I1310" s="1">
        <v>1031705.0</v>
      </c>
      <c r="J1310" s="1">
        <v>134.99</v>
      </c>
      <c r="K1310" s="1">
        <v>542518.0</v>
      </c>
      <c r="L1310" s="1">
        <v>22.65</v>
      </c>
      <c r="M1310" s="1">
        <v>1544506.0</v>
      </c>
      <c r="N1310" s="1">
        <v>6.21</v>
      </c>
      <c r="O1310" s="1">
        <v>3842456.0</v>
      </c>
      <c r="P1310" s="1">
        <v>13.19</v>
      </c>
      <c r="Q1310" s="1">
        <v>2504952.0</v>
      </c>
      <c r="R1310" s="1">
        <v>7.94</v>
      </c>
      <c r="S1310" s="1">
        <v>2675522.0</v>
      </c>
      <c r="T1310" s="1">
        <v>31.09</v>
      </c>
      <c r="U1310" s="1">
        <v>822866.0</v>
      </c>
    </row>
    <row r="1311" ht="13.5" customHeight="1">
      <c r="A1311" s="1">
        <v>43830.0</v>
      </c>
      <c r="B1311" s="1">
        <v>24.12</v>
      </c>
      <c r="C1311" s="1">
        <v>5725073.0</v>
      </c>
      <c r="D1311" s="1">
        <v>79.98</v>
      </c>
      <c r="E1311" s="1">
        <v>711851.0</v>
      </c>
      <c r="F1311" s="1">
        <v>7.8941</v>
      </c>
      <c r="G1311" s="1">
        <v>387545.0</v>
      </c>
      <c r="H1311" s="1">
        <v>38.64</v>
      </c>
      <c r="I1311" s="1">
        <v>1017875.0</v>
      </c>
      <c r="J1311" s="1">
        <v>134.09</v>
      </c>
      <c r="K1311" s="1">
        <v>475304.0</v>
      </c>
      <c r="L1311" s="1">
        <v>22.52</v>
      </c>
      <c r="M1311" s="1">
        <v>1417615.0</v>
      </c>
      <c r="N1311" s="1">
        <v>6.16</v>
      </c>
      <c r="O1311" s="1">
        <v>3516244.0</v>
      </c>
      <c r="P1311" s="1">
        <v>13.17</v>
      </c>
      <c r="Q1311" s="1">
        <v>1810371.0</v>
      </c>
      <c r="R1311" s="1">
        <v>7.76</v>
      </c>
      <c r="S1311" s="1">
        <v>1567812.0</v>
      </c>
      <c r="T1311" s="1">
        <v>30.76</v>
      </c>
      <c r="U1311" s="1">
        <v>580692.0</v>
      </c>
    </row>
    <row r="1312" ht="13.5" customHeight="1">
      <c r="A1312" s="1">
        <v>43831.0</v>
      </c>
      <c r="B1312" s="1">
        <v>24.12</v>
      </c>
      <c r="C1312" s="1">
        <v>5725073.0</v>
      </c>
      <c r="D1312" s="1">
        <v>79.98</v>
      </c>
      <c r="E1312" s="1">
        <v>711851.0</v>
      </c>
      <c r="F1312" s="1">
        <v>7.8941</v>
      </c>
      <c r="G1312" s="1">
        <v>387545.0</v>
      </c>
      <c r="H1312" s="1">
        <v>38.64</v>
      </c>
      <c r="I1312" s="1">
        <v>1017875.0</v>
      </c>
      <c r="J1312" s="1">
        <v>134.09</v>
      </c>
      <c r="K1312" s="1">
        <v>475304.0</v>
      </c>
      <c r="L1312" s="1">
        <v>22.52</v>
      </c>
      <c r="M1312" s="1">
        <v>1417615.0</v>
      </c>
      <c r="N1312" s="1">
        <v>6.16</v>
      </c>
      <c r="O1312" s="1">
        <v>3516244.0</v>
      </c>
      <c r="P1312" s="1">
        <v>13.17</v>
      </c>
      <c r="Q1312" s="1">
        <v>1810371.0</v>
      </c>
      <c r="R1312" s="1">
        <v>7.76</v>
      </c>
      <c r="S1312" s="1">
        <v>1567812.0</v>
      </c>
      <c r="T1312" s="1">
        <v>30.76</v>
      </c>
      <c r="U1312" s="1">
        <v>580692.0</v>
      </c>
    </row>
    <row r="1313" ht="13.5" customHeight="1">
      <c r="A1313" s="1">
        <v>43832.0</v>
      </c>
      <c r="B1313" s="1">
        <v>24.0</v>
      </c>
      <c r="C1313" s="1">
        <v>4751749.0</v>
      </c>
      <c r="D1313" s="1">
        <v>78.98</v>
      </c>
      <c r="E1313" s="1">
        <v>1249042.0</v>
      </c>
      <c r="F1313" s="1">
        <v>7.9131</v>
      </c>
      <c r="G1313" s="1">
        <v>536061.0</v>
      </c>
      <c r="H1313" s="1">
        <v>38.59</v>
      </c>
      <c r="I1313" s="1">
        <v>953063.0</v>
      </c>
      <c r="J1313" s="1">
        <v>134.42</v>
      </c>
      <c r="K1313" s="1">
        <v>580179.0</v>
      </c>
      <c r="L1313" s="1">
        <v>22.78</v>
      </c>
      <c r="M1313" s="1">
        <v>1933259.0</v>
      </c>
      <c r="N1313" s="1">
        <v>6.19</v>
      </c>
      <c r="O1313" s="1">
        <v>4067275.0</v>
      </c>
      <c r="P1313" s="1">
        <v>13.28</v>
      </c>
      <c r="Q1313" s="1">
        <v>2283087.0</v>
      </c>
      <c r="R1313" s="1">
        <v>7.83</v>
      </c>
      <c r="S1313" s="1">
        <v>2586819.0</v>
      </c>
      <c r="T1313" s="1">
        <v>30.48</v>
      </c>
      <c r="U1313" s="1">
        <v>778651.0</v>
      </c>
    </row>
    <row r="1314" ht="13.5" customHeight="1">
      <c r="A1314" s="1">
        <v>43833.0</v>
      </c>
      <c r="B1314" s="1">
        <v>24.11</v>
      </c>
      <c r="C1314" s="1">
        <v>6153994.0</v>
      </c>
      <c r="D1314" s="1">
        <v>79.12</v>
      </c>
      <c r="E1314" s="1">
        <v>1852048.0</v>
      </c>
      <c r="F1314" s="1">
        <v>8.0837</v>
      </c>
      <c r="G1314" s="1">
        <v>374500.0</v>
      </c>
      <c r="H1314" s="1">
        <v>38.4</v>
      </c>
      <c r="I1314" s="1">
        <v>1104939.0</v>
      </c>
      <c r="J1314" s="1">
        <v>134.12</v>
      </c>
      <c r="K1314" s="1">
        <v>566715.0</v>
      </c>
      <c r="L1314" s="1">
        <v>21.97</v>
      </c>
      <c r="M1314" s="1">
        <v>2542979.0</v>
      </c>
      <c r="N1314" s="1">
        <v>6.12</v>
      </c>
      <c r="O1314" s="1">
        <v>4931440.0</v>
      </c>
      <c r="P1314" s="1">
        <v>12.43</v>
      </c>
      <c r="Q1314" s="1">
        <v>4650198.0</v>
      </c>
      <c r="R1314" s="1">
        <v>7.64</v>
      </c>
      <c r="S1314" s="1">
        <v>3509411.0</v>
      </c>
      <c r="T1314" s="1">
        <v>30.48</v>
      </c>
      <c r="U1314" s="1">
        <v>678275.0</v>
      </c>
    </row>
    <row r="1315" ht="13.5" customHeight="1">
      <c r="A1315" s="1">
        <v>43836.0</v>
      </c>
      <c r="B1315" s="1">
        <v>23.85</v>
      </c>
      <c r="C1315" s="1">
        <v>5020331.0</v>
      </c>
      <c r="D1315" s="1">
        <v>79.08</v>
      </c>
      <c r="E1315" s="1">
        <v>837059.0</v>
      </c>
      <c r="F1315" s="1">
        <v>8.0932</v>
      </c>
      <c r="G1315" s="1">
        <v>343595.0</v>
      </c>
      <c r="H1315" s="1">
        <v>37.94</v>
      </c>
      <c r="I1315" s="1">
        <v>1165485.0</v>
      </c>
      <c r="J1315" s="1">
        <v>134.7</v>
      </c>
      <c r="K1315" s="1">
        <v>643780.0</v>
      </c>
      <c r="L1315" s="1">
        <v>21.66</v>
      </c>
      <c r="M1315" s="1">
        <v>1768705.0</v>
      </c>
      <c r="N1315" s="1">
        <v>6.01</v>
      </c>
      <c r="O1315" s="1">
        <v>5197654.0</v>
      </c>
      <c r="P1315" s="1">
        <v>12.4</v>
      </c>
      <c r="Q1315" s="1">
        <v>3734690.0</v>
      </c>
      <c r="R1315" s="1">
        <v>7.65</v>
      </c>
      <c r="S1315" s="1">
        <v>3688554.0</v>
      </c>
      <c r="T1315" s="1">
        <v>30.01</v>
      </c>
      <c r="U1315" s="1">
        <v>816691.0</v>
      </c>
    </row>
    <row r="1316" ht="13.5" customHeight="1">
      <c r="A1316" s="1">
        <v>43837.0</v>
      </c>
      <c r="B1316" s="1">
        <v>24.01</v>
      </c>
      <c r="C1316" s="1">
        <v>6814345.0</v>
      </c>
      <c r="D1316" s="1">
        <v>79.97</v>
      </c>
      <c r="E1316" s="1">
        <v>978842.0</v>
      </c>
      <c r="F1316" s="1">
        <v>8.3585</v>
      </c>
      <c r="G1316" s="1">
        <v>407121.0</v>
      </c>
      <c r="H1316" s="1">
        <v>38.18</v>
      </c>
      <c r="I1316" s="1">
        <v>1952954.0</v>
      </c>
      <c r="J1316" s="1">
        <v>135.38</v>
      </c>
      <c r="K1316" s="1">
        <v>793558.0</v>
      </c>
      <c r="L1316" s="1">
        <v>21.71</v>
      </c>
      <c r="M1316" s="1">
        <v>2225330.0</v>
      </c>
      <c r="N1316" s="1">
        <v>6.19</v>
      </c>
      <c r="O1316" s="1">
        <v>6701600.0</v>
      </c>
      <c r="P1316" s="1">
        <v>12.96</v>
      </c>
      <c r="Q1316" s="1">
        <v>7683051.0</v>
      </c>
      <c r="R1316" s="1">
        <v>7.76</v>
      </c>
      <c r="S1316" s="1">
        <v>2545668.0</v>
      </c>
      <c r="T1316" s="1">
        <v>30.59</v>
      </c>
      <c r="U1316" s="1">
        <v>736839.0</v>
      </c>
    </row>
    <row r="1317" ht="13.5" customHeight="1">
      <c r="A1317" s="1">
        <v>43838.0</v>
      </c>
      <c r="B1317" s="1">
        <v>23.0</v>
      </c>
      <c r="C1317" s="1">
        <v>6786696.0</v>
      </c>
      <c r="D1317" s="1">
        <v>77.19</v>
      </c>
      <c r="E1317" s="1">
        <v>1403801.0</v>
      </c>
      <c r="F1317" s="1">
        <v>8.0552</v>
      </c>
      <c r="G1317" s="1">
        <v>320156.0</v>
      </c>
      <c r="H1317" s="1">
        <v>36.53</v>
      </c>
      <c r="I1317" s="1">
        <v>1800478.0</v>
      </c>
      <c r="J1317" s="1">
        <v>131.4</v>
      </c>
      <c r="K1317" s="1">
        <v>830148.0</v>
      </c>
      <c r="L1317" s="1">
        <v>20.99</v>
      </c>
      <c r="M1317" s="1">
        <v>3433982.0</v>
      </c>
      <c r="N1317" s="1">
        <v>5.9</v>
      </c>
      <c r="O1317" s="1">
        <v>7239043.0</v>
      </c>
      <c r="P1317" s="1">
        <v>12.43</v>
      </c>
      <c r="Q1317" s="1">
        <v>1.0702307E7</v>
      </c>
      <c r="R1317" s="1">
        <v>7.65</v>
      </c>
      <c r="S1317" s="1">
        <v>3995511.0</v>
      </c>
      <c r="T1317" s="1">
        <v>29.2</v>
      </c>
      <c r="U1317" s="1">
        <v>1257520.0</v>
      </c>
    </row>
    <row r="1318" ht="13.5" customHeight="1">
      <c r="A1318" s="1">
        <v>43839.0</v>
      </c>
      <c r="B1318" s="1">
        <v>22.98</v>
      </c>
      <c r="C1318" s="1">
        <v>4835243.0</v>
      </c>
      <c r="D1318" s="1">
        <v>77.06</v>
      </c>
      <c r="E1318" s="1">
        <v>807271.0</v>
      </c>
      <c r="F1318" s="1">
        <v>7.8562</v>
      </c>
      <c r="G1318" s="1">
        <v>322598.0</v>
      </c>
      <c r="H1318" s="1">
        <v>36.28</v>
      </c>
      <c r="I1318" s="1">
        <v>1375580.0</v>
      </c>
      <c r="J1318" s="1">
        <v>131.69</v>
      </c>
      <c r="K1318" s="1">
        <v>643488.0</v>
      </c>
      <c r="L1318" s="1">
        <v>20.37</v>
      </c>
      <c r="M1318" s="1">
        <v>2927007.0</v>
      </c>
      <c r="N1318" s="1">
        <v>5.82</v>
      </c>
      <c r="O1318" s="1">
        <v>3845429.0</v>
      </c>
      <c r="P1318" s="1">
        <v>12.07</v>
      </c>
      <c r="Q1318" s="1">
        <v>7805146.0</v>
      </c>
      <c r="R1318" s="1">
        <v>7.52</v>
      </c>
      <c r="S1318" s="1">
        <v>4701964.0</v>
      </c>
      <c r="T1318" s="1">
        <v>28.9</v>
      </c>
      <c r="U1318" s="1">
        <v>1123079.0</v>
      </c>
    </row>
    <row r="1319" ht="13.5" customHeight="1">
      <c r="A1319" s="1">
        <v>43840.0</v>
      </c>
      <c r="B1319" s="1">
        <v>23.29</v>
      </c>
      <c r="C1319" s="1">
        <v>5069315.0</v>
      </c>
      <c r="D1319" s="1">
        <v>77.44</v>
      </c>
      <c r="E1319" s="1">
        <v>1039030.0</v>
      </c>
      <c r="F1319" s="1">
        <v>8.0742</v>
      </c>
      <c r="G1319" s="1">
        <v>377778.0</v>
      </c>
      <c r="H1319" s="1">
        <v>36.27</v>
      </c>
      <c r="I1319" s="1">
        <v>1184758.0</v>
      </c>
      <c r="J1319" s="1">
        <v>133.78</v>
      </c>
      <c r="K1319" s="1">
        <v>519620.0</v>
      </c>
      <c r="L1319" s="1">
        <v>20.68</v>
      </c>
      <c r="M1319" s="1">
        <v>3206833.0</v>
      </c>
      <c r="N1319" s="1">
        <v>5.93</v>
      </c>
      <c r="O1319" s="1">
        <v>2936311.0</v>
      </c>
      <c r="P1319" s="1">
        <v>12.64</v>
      </c>
      <c r="Q1319" s="1">
        <v>1.1587004E7</v>
      </c>
      <c r="R1319" s="1">
        <v>7.7</v>
      </c>
      <c r="S1319" s="1">
        <v>2677393.0</v>
      </c>
      <c r="T1319" s="1">
        <v>29.44</v>
      </c>
      <c r="U1319" s="1">
        <v>666659.0</v>
      </c>
    </row>
    <row r="1320" ht="13.5" customHeight="1">
      <c r="A1320" s="1">
        <v>43843.0</v>
      </c>
      <c r="B1320" s="1">
        <v>22.78</v>
      </c>
      <c r="C1320" s="1">
        <v>4392411.0</v>
      </c>
      <c r="D1320" s="1">
        <v>75.94</v>
      </c>
      <c r="E1320" s="1">
        <v>720526.0</v>
      </c>
      <c r="F1320" s="1">
        <v>8.1311</v>
      </c>
      <c r="G1320" s="1">
        <v>470723.0</v>
      </c>
      <c r="H1320" s="1">
        <v>35.84</v>
      </c>
      <c r="I1320" s="1">
        <v>1225792.0</v>
      </c>
      <c r="J1320" s="1">
        <v>132.31</v>
      </c>
      <c r="K1320" s="1">
        <v>452640.0</v>
      </c>
      <c r="L1320" s="1">
        <v>20.63</v>
      </c>
      <c r="M1320" s="1">
        <v>1.4105705E7</v>
      </c>
      <c r="N1320" s="1">
        <v>5.69</v>
      </c>
      <c r="O1320" s="1">
        <v>3681128.0</v>
      </c>
      <c r="P1320" s="1">
        <v>13.28</v>
      </c>
      <c r="Q1320" s="1">
        <v>5639462.0</v>
      </c>
      <c r="R1320" s="1">
        <v>8.02</v>
      </c>
      <c r="S1320" s="1">
        <v>8513689.0</v>
      </c>
      <c r="T1320" s="1">
        <v>28.71</v>
      </c>
      <c r="U1320" s="1">
        <v>619919.0</v>
      </c>
    </row>
    <row r="1321" ht="13.5" customHeight="1">
      <c r="A1321" s="1">
        <v>43844.0</v>
      </c>
      <c r="B1321" s="1">
        <v>22.94</v>
      </c>
      <c r="C1321" s="1">
        <v>4852608.0</v>
      </c>
      <c r="D1321" s="1">
        <v>76.05</v>
      </c>
      <c r="E1321" s="1">
        <v>1620114.0</v>
      </c>
      <c r="F1321" s="1">
        <v>8.3111</v>
      </c>
      <c r="G1321" s="1">
        <v>354117.0</v>
      </c>
      <c r="H1321" s="1">
        <v>36.21</v>
      </c>
      <c r="I1321" s="1">
        <v>1322537.0</v>
      </c>
      <c r="J1321" s="1">
        <v>134.02</v>
      </c>
      <c r="K1321" s="1">
        <v>519684.0</v>
      </c>
      <c r="L1321" s="1">
        <v>21.15</v>
      </c>
      <c r="M1321" s="1">
        <v>2.0878161E7</v>
      </c>
      <c r="N1321" s="1">
        <v>5.84</v>
      </c>
      <c r="O1321" s="1">
        <v>5308041.0</v>
      </c>
      <c r="P1321" s="1">
        <v>13.1</v>
      </c>
      <c r="Q1321" s="1">
        <v>3647493.0</v>
      </c>
      <c r="R1321" s="1">
        <v>7.92</v>
      </c>
      <c r="S1321" s="1">
        <v>5448079.0</v>
      </c>
      <c r="T1321" s="1">
        <v>29.43</v>
      </c>
      <c r="U1321" s="1">
        <v>711696.0</v>
      </c>
    </row>
    <row r="1322" ht="13.5" customHeight="1">
      <c r="A1322" s="1">
        <v>43845.0</v>
      </c>
      <c r="B1322" s="1">
        <v>23.38</v>
      </c>
      <c r="C1322" s="1">
        <v>4668045.0</v>
      </c>
      <c r="D1322" s="1">
        <v>78.63</v>
      </c>
      <c r="E1322" s="1">
        <v>1694768.0</v>
      </c>
      <c r="F1322" s="1">
        <v>8.349</v>
      </c>
      <c r="G1322" s="1">
        <v>296877.0</v>
      </c>
      <c r="H1322" s="1">
        <v>36.72</v>
      </c>
      <c r="I1322" s="1">
        <v>1467178.0</v>
      </c>
      <c r="J1322" s="1">
        <v>137.18</v>
      </c>
      <c r="K1322" s="1">
        <v>520368.0</v>
      </c>
      <c r="L1322" s="1">
        <v>20.99</v>
      </c>
      <c r="M1322" s="1">
        <v>4779918.0</v>
      </c>
      <c r="N1322" s="1">
        <v>6.06</v>
      </c>
      <c r="O1322" s="1">
        <v>3077205.0</v>
      </c>
      <c r="P1322" s="1">
        <v>13.03</v>
      </c>
      <c r="Q1322" s="1">
        <v>2112758.0</v>
      </c>
      <c r="R1322" s="1">
        <v>7.82</v>
      </c>
      <c r="S1322" s="1">
        <v>3047221.0</v>
      </c>
      <c r="T1322" s="1">
        <v>29.7</v>
      </c>
      <c r="U1322" s="1">
        <v>958872.0</v>
      </c>
    </row>
    <row r="1323" ht="13.5" customHeight="1">
      <c r="A1323" s="1">
        <v>43846.0</v>
      </c>
      <c r="B1323" s="1">
        <v>23.6</v>
      </c>
      <c r="C1323" s="1">
        <v>4025598.0</v>
      </c>
      <c r="D1323" s="1">
        <v>78.71</v>
      </c>
      <c r="E1323" s="1">
        <v>1000657.0</v>
      </c>
      <c r="F1323" s="1">
        <v>8.3395</v>
      </c>
      <c r="G1323" s="1">
        <v>183145.0</v>
      </c>
      <c r="H1323" s="1">
        <v>36.52</v>
      </c>
      <c r="I1323" s="1">
        <v>1059367.0</v>
      </c>
      <c r="J1323" s="1">
        <v>137.31</v>
      </c>
      <c r="K1323" s="1">
        <v>508755.0</v>
      </c>
      <c r="L1323" s="1">
        <v>20.59</v>
      </c>
      <c r="M1323" s="1">
        <v>4259486.0</v>
      </c>
      <c r="N1323" s="1">
        <v>5.99</v>
      </c>
      <c r="O1323" s="1">
        <v>3635375.0</v>
      </c>
      <c r="P1323" s="1">
        <v>12.79</v>
      </c>
      <c r="Q1323" s="1">
        <v>5077895.0</v>
      </c>
      <c r="R1323" s="1">
        <v>7.7</v>
      </c>
      <c r="S1323" s="1">
        <v>4403056.0</v>
      </c>
      <c r="T1323" s="1">
        <v>28.22</v>
      </c>
      <c r="U1323" s="1">
        <v>1053218.0</v>
      </c>
    </row>
    <row r="1324" ht="13.5" customHeight="1">
      <c r="A1324" s="1">
        <v>43847.0</v>
      </c>
      <c r="B1324" s="1">
        <v>23.46</v>
      </c>
      <c r="C1324" s="1">
        <v>4388210.0</v>
      </c>
      <c r="D1324" s="1">
        <v>78.88</v>
      </c>
      <c r="E1324" s="1">
        <v>989622.0</v>
      </c>
      <c r="F1324" s="1">
        <v>8.5954</v>
      </c>
      <c r="G1324" s="1">
        <v>441029.0</v>
      </c>
      <c r="H1324" s="1">
        <v>36.88</v>
      </c>
      <c r="I1324" s="1">
        <v>1386647.0</v>
      </c>
      <c r="J1324" s="1">
        <v>138.0</v>
      </c>
      <c r="K1324" s="1">
        <v>455167.0</v>
      </c>
      <c r="L1324" s="1">
        <v>21.21</v>
      </c>
      <c r="M1324" s="1">
        <v>4067875.0</v>
      </c>
      <c r="N1324" s="1">
        <v>5.89</v>
      </c>
      <c r="O1324" s="1">
        <v>3947930.0</v>
      </c>
      <c r="P1324" s="1">
        <v>13.19</v>
      </c>
      <c r="Q1324" s="1">
        <v>4727529.0</v>
      </c>
      <c r="R1324" s="1">
        <v>7.84</v>
      </c>
      <c r="S1324" s="1">
        <v>5163964.0</v>
      </c>
      <c r="T1324" s="1">
        <v>27.87</v>
      </c>
      <c r="U1324" s="1">
        <v>995439.0</v>
      </c>
    </row>
    <row r="1325" ht="13.5" customHeight="1">
      <c r="A1325" s="1">
        <v>43850.0</v>
      </c>
      <c r="B1325" s="1">
        <v>23.79</v>
      </c>
      <c r="C1325" s="1">
        <v>3017654.0</v>
      </c>
      <c r="D1325" s="1">
        <v>80.12</v>
      </c>
      <c r="E1325" s="1">
        <v>430816.0</v>
      </c>
      <c r="F1325" s="1">
        <v>8.747</v>
      </c>
      <c r="G1325" s="1">
        <v>248638.0</v>
      </c>
      <c r="H1325" s="1">
        <v>37.15</v>
      </c>
      <c r="I1325" s="1">
        <v>382301.0</v>
      </c>
      <c r="J1325" s="1">
        <v>138.24</v>
      </c>
      <c r="K1325" s="1">
        <v>126917.0</v>
      </c>
      <c r="L1325" s="1">
        <v>21.37</v>
      </c>
      <c r="M1325" s="1">
        <v>1316432.0</v>
      </c>
      <c r="N1325" s="1">
        <v>5.99</v>
      </c>
      <c r="O1325" s="1">
        <v>1018056.0</v>
      </c>
      <c r="P1325" s="1">
        <v>13.09</v>
      </c>
      <c r="Q1325" s="1">
        <v>1163193.0</v>
      </c>
      <c r="R1325" s="1">
        <v>7.8</v>
      </c>
      <c r="S1325" s="1">
        <v>1285002.0</v>
      </c>
      <c r="T1325" s="1">
        <v>28.02</v>
      </c>
      <c r="U1325" s="1">
        <v>150937.0</v>
      </c>
    </row>
    <row r="1326" ht="13.5" customHeight="1">
      <c r="A1326" s="1">
        <v>43851.0</v>
      </c>
      <c r="B1326" s="1">
        <v>23.97</v>
      </c>
      <c r="C1326" s="1">
        <v>5567689.0</v>
      </c>
      <c r="D1326" s="1">
        <v>81.68</v>
      </c>
      <c r="E1326" s="1">
        <v>1065321.0</v>
      </c>
      <c r="F1326" s="1">
        <v>8.9271</v>
      </c>
      <c r="G1326" s="1">
        <v>308382.0</v>
      </c>
      <c r="H1326" s="1">
        <v>37.77</v>
      </c>
      <c r="I1326" s="1">
        <v>1127049.0</v>
      </c>
      <c r="J1326" s="1">
        <v>142.13</v>
      </c>
      <c r="K1326" s="1">
        <v>638805.0</v>
      </c>
      <c r="L1326" s="1">
        <v>20.17</v>
      </c>
      <c r="M1326" s="1">
        <v>3933079.0</v>
      </c>
      <c r="N1326" s="1">
        <v>6.11</v>
      </c>
      <c r="O1326" s="1">
        <v>4921668.0</v>
      </c>
      <c r="P1326" s="1">
        <v>12.14</v>
      </c>
      <c r="Q1326" s="1">
        <v>6717910.0</v>
      </c>
      <c r="R1326" s="1">
        <v>7.46</v>
      </c>
      <c r="S1326" s="1">
        <v>4459478.0</v>
      </c>
      <c r="T1326" s="1">
        <v>28.92</v>
      </c>
      <c r="U1326" s="1">
        <v>718880.0</v>
      </c>
    </row>
    <row r="1327" ht="13.5" customHeight="1">
      <c r="A1327" s="1">
        <v>43852.0</v>
      </c>
      <c r="B1327" s="1">
        <v>24.03</v>
      </c>
      <c r="C1327" s="1">
        <v>3642460.0</v>
      </c>
      <c r="D1327" s="1">
        <v>79.73</v>
      </c>
      <c r="E1327" s="1">
        <v>979138.0</v>
      </c>
      <c r="F1327" s="1">
        <v>8.8513</v>
      </c>
      <c r="G1327" s="1">
        <v>327536.0</v>
      </c>
      <c r="H1327" s="1">
        <v>38.32</v>
      </c>
      <c r="I1327" s="1">
        <v>1156309.0</v>
      </c>
      <c r="J1327" s="1">
        <v>142.04</v>
      </c>
      <c r="K1327" s="1">
        <v>544058.0</v>
      </c>
      <c r="L1327" s="1">
        <v>20.25</v>
      </c>
      <c r="M1327" s="1">
        <v>2956755.0</v>
      </c>
      <c r="N1327" s="1">
        <v>6.2</v>
      </c>
      <c r="O1327" s="1">
        <v>3101746.0</v>
      </c>
      <c r="P1327" s="1">
        <v>12.56</v>
      </c>
      <c r="Q1327" s="1">
        <v>5604287.0</v>
      </c>
      <c r="R1327" s="1">
        <v>7.49</v>
      </c>
      <c r="S1327" s="1">
        <v>4025573.0</v>
      </c>
      <c r="T1327" s="1">
        <v>29.11</v>
      </c>
      <c r="U1327" s="1">
        <v>726944.0</v>
      </c>
    </row>
    <row r="1328" ht="13.5" customHeight="1">
      <c r="A1328" s="1">
        <v>43853.0</v>
      </c>
      <c r="B1328" s="1">
        <v>24.29</v>
      </c>
      <c r="C1328" s="1">
        <v>5816223.0</v>
      </c>
      <c r="D1328" s="1">
        <v>80.07</v>
      </c>
      <c r="E1328" s="1">
        <v>843782.0</v>
      </c>
      <c r="F1328" s="1">
        <v>9.2777</v>
      </c>
      <c r="G1328" s="1">
        <v>542795.0</v>
      </c>
      <c r="H1328" s="1">
        <v>38.35</v>
      </c>
      <c r="I1328" s="1">
        <v>1160829.0</v>
      </c>
      <c r="J1328" s="1">
        <v>142.71</v>
      </c>
      <c r="K1328" s="1">
        <v>634399.0</v>
      </c>
      <c r="L1328" s="1">
        <v>19.96</v>
      </c>
      <c r="M1328" s="1">
        <v>4512270.0</v>
      </c>
      <c r="N1328" s="1">
        <v>6.24</v>
      </c>
      <c r="O1328" s="1">
        <v>4479561.0</v>
      </c>
      <c r="P1328" s="1">
        <v>12.01</v>
      </c>
      <c r="Q1328" s="1">
        <v>6417322.0</v>
      </c>
      <c r="R1328" s="1">
        <v>7.3</v>
      </c>
      <c r="S1328" s="1">
        <v>5697234.0</v>
      </c>
      <c r="T1328" s="1">
        <v>29.09</v>
      </c>
      <c r="U1328" s="1">
        <v>430998.0</v>
      </c>
    </row>
    <row r="1329" ht="13.5" customHeight="1">
      <c r="A1329" s="1">
        <v>43854.0</v>
      </c>
      <c r="B1329" s="1">
        <v>24.6</v>
      </c>
      <c r="C1329" s="1">
        <v>5551490.0</v>
      </c>
      <c r="D1329" s="1">
        <v>81.45</v>
      </c>
      <c r="E1329" s="1">
        <v>732599.0</v>
      </c>
      <c r="F1329" s="1">
        <v>9.0029</v>
      </c>
      <c r="G1329" s="1">
        <v>1046056.0</v>
      </c>
      <c r="H1329" s="1">
        <v>39.06</v>
      </c>
      <c r="I1329" s="1">
        <v>961150.0</v>
      </c>
      <c r="J1329" s="1">
        <v>145.01</v>
      </c>
      <c r="K1329" s="1">
        <v>547169.0</v>
      </c>
      <c r="L1329" s="1">
        <v>19.0</v>
      </c>
      <c r="M1329" s="1">
        <v>5335294.0</v>
      </c>
      <c r="N1329" s="1">
        <v>6.46</v>
      </c>
      <c r="O1329" s="1">
        <v>3632698.0</v>
      </c>
      <c r="P1329" s="1">
        <v>12.04</v>
      </c>
      <c r="Q1329" s="1">
        <v>9954407.0</v>
      </c>
      <c r="R1329" s="1">
        <v>7.32</v>
      </c>
      <c r="S1329" s="1">
        <v>4984701.0</v>
      </c>
      <c r="T1329" s="1">
        <v>30.2</v>
      </c>
      <c r="U1329" s="1">
        <v>741022.0</v>
      </c>
    </row>
    <row r="1330" ht="13.5" customHeight="1">
      <c r="A1330" s="1">
        <v>43857.0</v>
      </c>
      <c r="B1330" s="1">
        <v>24.57</v>
      </c>
      <c r="C1330" s="1">
        <v>5032679.0</v>
      </c>
      <c r="D1330" s="1">
        <v>81.39</v>
      </c>
      <c r="E1330" s="1">
        <v>892563.0</v>
      </c>
      <c r="F1330" s="1">
        <v>9.363</v>
      </c>
      <c r="G1330" s="1">
        <v>845454.0</v>
      </c>
      <c r="H1330" s="1">
        <v>38.62</v>
      </c>
      <c r="I1330" s="1">
        <v>1248432.0</v>
      </c>
      <c r="J1330" s="1">
        <v>145.1</v>
      </c>
      <c r="K1330" s="1">
        <v>596671.0</v>
      </c>
      <c r="L1330" s="1">
        <v>17.58</v>
      </c>
      <c r="M1330" s="1">
        <v>6585898.0</v>
      </c>
      <c r="N1330" s="1">
        <v>6.48</v>
      </c>
      <c r="O1330" s="1">
        <v>5372055.0</v>
      </c>
      <c r="P1330" s="1">
        <v>11.28</v>
      </c>
      <c r="Q1330" s="1">
        <v>1.1900885E7</v>
      </c>
      <c r="R1330" s="1">
        <v>6.95</v>
      </c>
      <c r="S1330" s="1">
        <v>5895869.0</v>
      </c>
      <c r="T1330" s="1">
        <v>29.73</v>
      </c>
      <c r="U1330" s="1">
        <v>653792.0</v>
      </c>
    </row>
    <row r="1331" ht="13.5" customHeight="1">
      <c r="A1331" s="1">
        <v>43858.0</v>
      </c>
      <c r="B1331" s="1">
        <v>23.69</v>
      </c>
      <c r="C1331" s="1">
        <v>6306146.0</v>
      </c>
      <c r="D1331" s="1">
        <v>78.27</v>
      </c>
      <c r="E1331" s="1">
        <v>942404.0</v>
      </c>
      <c r="F1331" s="1">
        <v>9.2209</v>
      </c>
      <c r="G1331" s="1">
        <v>587121.0</v>
      </c>
      <c r="H1331" s="1">
        <v>38.01</v>
      </c>
      <c r="I1331" s="1">
        <v>1185266.0</v>
      </c>
      <c r="J1331" s="1">
        <v>145.55</v>
      </c>
      <c r="K1331" s="1">
        <v>631097.0</v>
      </c>
      <c r="L1331" s="1">
        <v>17.75</v>
      </c>
      <c r="M1331" s="1">
        <v>3797403.0</v>
      </c>
      <c r="N1331" s="1">
        <v>6.33</v>
      </c>
      <c r="O1331" s="1">
        <v>4404911.0</v>
      </c>
      <c r="P1331" s="1">
        <v>11.79</v>
      </c>
      <c r="Q1331" s="1">
        <v>7675555.0</v>
      </c>
      <c r="R1331" s="1">
        <v>7.25</v>
      </c>
      <c r="S1331" s="1">
        <v>4754272.0</v>
      </c>
      <c r="T1331" s="1">
        <v>28.8</v>
      </c>
      <c r="U1331" s="1">
        <v>507456.0</v>
      </c>
    </row>
    <row r="1332" ht="13.5" customHeight="1">
      <c r="A1332" s="1">
        <v>43859.0</v>
      </c>
      <c r="B1332" s="1">
        <v>24.24</v>
      </c>
      <c r="C1332" s="1">
        <v>4176210.0</v>
      </c>
      <c r="D1332" s="1">
        <v>80.11</v>
      </c>
      <c r="E1332" s="1">
        <v>818117.0</v>
      </c>
      <c r="F1332" s="1">
        <v>9.4673</v>
      </c>
      <c r="G1332" s="1">
        <v>601165.0</v>
      </c>
      <c r="H1332" s="1">
        <v>38.03</v>
      </c>
      <c r="I1332" s="1">
        <v>1676253.0</v>
      </c>
      <c r="J1332" s="1">
        <v>148.08</v>
      </c>
      <c r="K1332" s="1">
        <v>498243.0</v>
      </c>
      <c r="L1332" s="1">
        <v>17.81</v>
      </c>
      <c r="M1332" s="1">
        <v>3102989.0</v>
      </c>
      <c r="N1332" s="1">
        <v>6.61</v>
      </c>
      <c r="O1332" s="1">
        <v>4921059.0</v>
      </c>
      <c r="P1332" s="1">
        <v>11.48</v>
      </c>
      <c r="Q1332" s="1">
        <v>3298941.0</v>
      </c>
      <c r="R1332" s="1">
        <v>7.24</v>
      </c>
      <c r="S1332" s="1">
        <v>2483914.0</v>
      </c>
      <c r="T1332" s="1">
        <v>29.62</v>
      </c>
      <c r="U1332" s="1">
        <v>798767.0</v>
      </c>
    </row>
    <row r="1333" ht="13.5" customHeight="1">
      <c r="A1333" s="1">
        <v>43860.0</v>
      </c>
      <c r="B1333" s="1">
        <v>24.33</v>
      </c>
      <c r="C1333" s="1">
        <v>7404888.0</v>
      </c>
      <c r="D1333" s="1">
        <v>80.65</v>
      </c>
      <c r="E1333" s="1">
        <v>1085076.0</v>
      </c>
      <c r="F1333" s="1">
        <v>9.6663</v>
      </c>
      <c r="G1333" s="1">
        <v>466213.0</v>
      </c>
      <c r="H1333" s="1">
        <v>38.24</v>
      </c>
      <c r="I1333" s="1">
        <v>1310591.0</v>
      </c>
      <c r="J1333" s="1">
        <v>149.18</v>
      </c>
      <c r="K1333" s="1">
        <v>673961.0</v>
      </c>
      <c r="L1333" s="1">
        <v>17.78</v>
      </c>
      <c r="M1333" s="1">
        <v>4348564.0</v>
      </c>
      <c r="N1333" s="1">
        <v>6.6</v>
      </c>
      <c r="O1333" s="1">
        <v>6771548.0</v>
      </c>
      <c r="P1333" s="1">
        <v>11.01</v>
      </c>
      <c r="Q1333" s="1">
        <v>8678583.0</v>
      </c>
      <c r="R1333" s="1">
        <v>7.12</v>
      </c>
      <c r="S1333" s="1">
        <v>4077779.0</v>
      </c>
      <c r="T1333" s="1">
        <v>29.81</v>
      </c>
      <c r="U1333" s="1">
        <v>797485.0</v>
      </c>
    </row>
    <row r="1334" ht="13.5" customHeight="1">
      <c r="A1334" s="1">
        <v>43861.0</v>
      </c>
      <c r="B1334" s="1">
        <v>24.51</v>
      </c>
      <c r="C1334" s="1">
        <v>5483495.0</v>
      </c>
      <c r="D1334" s="1">
        <v>81.8</v>
      </c>
      <c r="E1334" s="1">
        <v>937771.0</v>
      </c>
      <c r="F1334" s="1">
        <v>9.979</v>
      </c>
      <c r="G1334" s="1">
        <v>586020.0</v>
      </c>
      <c r="H1334" s="1">
        <v>38.96</v>
      </c>
      <c r="I1334" s="1">
        <v>1547651.0</v>
      </c>
      <c r="J1334" s="1">
        <v>150.43</v>
      </c>
      <c r="K1334" s="1">
        <v>805217.0</v>
      </c>
      <c r="L1334" s="1">
        <v>17.1</v>
      </c>
      <c r="M1334" s="1">
        <v>5896378.0</v>
      </c>
      <c r="N1334" s="1">
        <v>6.71</v>
      </c>
      <c r="O1334" s="1">
        <v>5572729.0</v>
      </c>
      <c r="P1334" s="1">
        <v>10.36</v>
      </c>
      <c r="Q1334" s="1">
        <v>8195801.0</v>
      </c>
      <c r="R1334" s="1">
        <v>6.94</v>
      </c>
      <c r="S1334" s="1">
        <v>4873764.0</v>
      </c>
      <c r="T1334" s="1">
        <v>30.42</v>
      </c>
      <c r="U1334" s="1">
        <v>549935.0</v>
      </c>
    </row>
    <row r="1335" ht="13.5" customHeight="1">
      <c r="A1335" s="1">
        <v>43864.0</v>
      </c>
      <c r="B1335" s="1">
        <v>24.32</v>
      </c>
      <c r="C1335" s="1">
        <v>5631144.0</v>
      </c>
      <c r="D1335" s="1">
        <v>81.0</v>
      </c>
      <c r="E1335" s="1">
        <v>772713.0</v>
      </c>
      <c r="F1335" s="1">
        <v>9.6852</v>
      </c>
      <c r="G1335" s="1">
        <v>364786.0</v>
      </c>
      <c r="H1335" s="1">
        <v>38.45</v>
      </c>
      <c r="I1335" s="1">
        <v>1088184.0</v>
      </c>
      <c r="J1335" s="1">
        <v>150.24</v>
      </c>
      <c r="K1335" s="1">
        <v>633075.0</v>
      </c>
      <c r="L1335" s="1">
        <v>17.22</v>
      </c>
      <c r="M1335" s="1">
        <v>3600259.0</v>
      </c>
      <c r="N1335" s="1">
        <v>6.67</v>
      </c>
      <c r="O1335" s="1">
        <v>3926908.0</v>
      </c>
      <c r="P1335" s="1">
        <v>10.6</v>
      </c>
      <c r="Q1335" s="1">
        <v>5769204.0</v>
      </c>
      <c r="R1335" s="1">
        <v>6.93</v>
      </c>
      <c r="S1335" s="1">
        <v>4392779.0</v>
      </c>
      <c r="T1335" s="1">
        <v>29.75</v>
      </c>
      <c r="U1335" s="1">
        <v>519712.0</v>
      </c>
    </row>
    <row r="1336" ht="13.5" customHeight="1">
      <c r="A1336" s="1">
        <v>43865.0</v>
      </c>
      <c r="B1336" s="1">
        <v>23.93</v>
      </c>
      <c r="C1336" s="1">
        <v>5354851.0</v>
      </c>
      <c r="D1336" s="1">
        <v>79.0</v>
      </c>
      <c r="E1336" s="1">
        <v>1138403.0</v>
      </c>
      <c r="F1336" s="1">
        <v>9.2872</v>
      </c>
      <c r="G1336" s="1">
        <v>582050.0</v>
      </c>
      <c r="H1336" s="1">
        <v>38.23</v>
      </c>
      <c r="I1336" s="1">
        <v>1018090.0</v>
      </c>
      <c r="J1336" s="1">
        <v>148.96</v>
      </c>
      <c r="K1336" s="1">
        <v>873987.0</v>
      </c>
      <c r="L1336" s="1">
        <v>18.09</v>
      </c>
      <c r="M1336" s="1">
        <v>4687644.0</v>
      </c>
      <c r="N1336" s="1">
        <v>6.55</v>
      </c>
      <c r="O1336" s="1">
        <v>5832147.0</v>
      </c>
      <c r="P1336" s="1">
        <v>11.73</v>
      </c>
      <c r="Q1336" s="1">
        <v>9847366.0</v>
      </c>
      <c r="R1336" s="1">
        <v>7.31</v>
      </c>
      <c r="S1336" s="1">
        <v>6423872.0</v>
      </c>
      <c r="T1336" s="1">
        <v>29.21</v>
      </c>
      <c r="U1336" s="1">
        <v>641136.0</v>
      </c>
    </row>
    <row r="1337" ht="13.5" customHeight="1">
      <c r="A1337" s="1">
        <v>43866.0</v>
      </c>
      <c r="B1337" s="1">
        <v>23.95</v>
      </c>
      <c r="C1337" s="1">
        <v>4933103.0</v>
      </c>
      <c r="D1337" s="1">
        <v>79.21</v>
      </c>
      <c r="E1337" s="1">
        <v>902034.0</v>
      </c>
      <c r="F1337" s="1">
        <v>9.2493</v>
      </c>
      <c r="G1337" s="1">
        <v>576021.0</v>
      </c>
      <c r="H1337" s="1">
        <v>37.81</v>
      </c>
      <c r="I1337" s="1">
        <v>1077726.0</v>
      </c>
      <c r="J1337" s="1">
        <v>148.62</v>
      </c>
      <c r="K1337" s="1">
        <v>533502.0</v>
      </c>
      <c r="L1337" s="1">
        <v>19.01</v>
      </c>
      <c r="M1337" s="1">
        <v>4005316.0</v>
      </c>
      <c r="N1337" s="1">
        <v>6.63</v>
      </c>
      <c r="O1337" s="1">
        <v>4934819.0</v>
      </c>
      <c r="P1337" s="1">
        <v>11.8</v>
      </c>
      <c r="Q1337" s="1">
        <v>4741483.0</v>
      </c>
      <c r="R1337" s="1">
        <v>7.49</v>
      </c>
      <c r="S1337" s="1">
        <v>4358748.0</v>
      </c>
      <c r="T1337" s="1">
        <v>29.74</v>
      </c>
      <c r="U1337" s="1">
        <v>611524.0</v>
      </c>
    </row>
    <row r="1338" ht="13.5" customHeight="1">
      <c r="A1338" s="1">
        <v>43867.0</v>
      </c>
      <c r="B1338" s="1">
        <v>24.42</v>
      </c>
      <c r="C1338" s="1">
        <v>3994961.0</v>
      </c>
      <c r="D1338" s="1">
        <v>79.24</v>
      </c>
      <c r="E1338" s="1">
        <v>716942.0</v>
      </c>
      <c r="F1338" s="1">
        <v>9.4104</v>
      </c>
      <c r="G1338" s="1">
        <v>501223.0</v>
      </c>
      <c r="H1338" s="1">
        <v>38.64</v>
      </c>
      <c r="I1338" s="1">
        <v>1024037.0</v>
      </c>
      <c r="J1338" s="1">
        <v>151.75</v>
      </c>
      <c r="K1338" s="1">
        <v>441111.0</v>
      </c>
      <c r="L1338" s="1">
        <v>18.39</v>
      </c>
      <c r="M1338" s="1">
        <v>4320280.0</v>
      </c>
      <c r="N1338" s="1">
        <v>6.76</v>
      </c>
      <c r="O1338" s="1">
        <v>5515224.0</v>
      </c>
      <c r="P1338" s="1">
        <v>11.71</v>
      </c>
      <c r="Q1338" s="1">
        <v>2284796.0</v>
      </c>
      <c r="R1338" s="1">
        <v>7.51</v>
      </c>
      <c r="S1338" s="1">
        <v>4089777.0</v>
      </c>
      <c r="T1338" s="1">
        <v>30.3</v>
      </c>
      <c r="U1338" s="1">
        <v>452792.0</v>
      </c>
    </row>
    <row r="1339" ht="13.5" customHeight="1">
      <c r="A1339" s="1">
        <v>43868.0</v>
      </c>
      <c r="B1339" s="1">
        <v>24.21</v>
      </c>
      <c r="C1339" s="1">
        <v>4737965.0</v>
      </c>
      <c r="D1339" s="1">
        <v>77.29</v>
      </c>
      <c r="E1339" s="1">
        <v>764017.0</v>
      </c>
      <c r="F1339" s="1">
        <v>9.2114</v>
      </c>
      <c r="G1339" s="1">
        <v>458647.0</v>
      </c>
      <c r="H1339" s="1">
        <v>37.97</v>
      </c>
      <c r="I1339" s="1">
        <v>966558.0</v>
      </c>
      <c r="J1339" s="1">
        <v>150.26</v>
      </c>
      <c r="K1339" s="1">
        <v>491748.0</v>
      </c>
      <c r="L1339" s="1">
        <v>17.78</v>
      </c>
      <c r="M1339" s="1">
        <v>2706291.0</v>
      </c>
      <c r="N1339" s="1">
        <v>6.55</v>
      </c>
      <c r="O1339" s="1">
        <v>4616542.0</v>
      </c>
      <c r="P1339" s="1">
        <v>11.15</v>
      </c>
      <c r="Q1339" s="1">
        <v>5544789.0</v>
      </c>
      <c r="R1339" s="1">
        <v>7.08</v>
      </c>
      <c r="S1339" s="1">
        <v>6071800.0</v>
      </c>
      <c r="T1339" s="1">
        <v>29.65</v>
      </c>
      <c r="U1339" s="1">
        <v>575852.0</v>
      </c>
    </row>
    <row r="1340" ht="13.5" customHeight="1">
      <c r="A1340" s="1">
        <v>43871.0</v>
      </c>
      <c r="B1340" s="1">
        <v>24.56</v>
      </c>
      <c r="C1340" s="1">
        <v>3730853.0</v>
      </c>
      <c r="D1340" s="1">
        <v>78.86</v>
      </c>
      <c r="E1340" s="1">
        <v>836041.0</v>
      </c>
      <c r="F1340" s="1">
        <v>9.1735</v>
      </c>
      <c r="G1340" s="1">
        <v>536438.0</v>
      </c>
      <c r="H1340" s="1">
        <v>38.7</v>
      </c>
      <c r="I1340" s="1">
        <v>1027102.0</v>
      </c>
      <c r="J1340" s="1">
        <v>151.57</v>
      </c>
      <c r="K1340" s="1">
        <v>454294.0</v>
      </c>
      <c r="L1340" s="1">
        <v>17.54</v>
      </c>
      <c r="M1340" s="1">
        <v>2862389.0</v>
      </c>
      <c r="N1340" s="1">
        <v>6.67</v>
      </c>
      <c r="O1340" s="1">
        <v>5267320.0</v>
      </c>
      <c r="P1340" s="1">
        <v>11.31</v>
      </c>
      <c r="Q1340" s="1">
        <v>3071900.0</v>
      </c>
      <c r="R1340" s="1">
        <v>7.2</v>
      </c>
      <c r="S1340" s="1">
        <v>5226813.0</v>
      </c>
      <c r="T1340" s="1">
        <v>30.14</v>
      </c>
      <c r="U1340" s="1">
        <v>410154.0</v>
      </c>
    </row>
    <row r="1341" ht="13.5" customHeight="1">
      <c r="A1341" s="1">
        <v>43872.0</v>
      </c>
      <c r="B1341" s="1">
        <v>24.53</v>
      </c>
      <c r="C1341" s="1">
        <v>4149070.0</v>
      </c>
      <c r="D1341" s="1">
        <v>79.18</v>
      </c>
      <c r="E1341" s="1">
        <v>711820.0</v>
      </c>
      <c r="F1341" s="1">
        <v>9.4483</v>
      </c>
      <c r="G1341" s="1">
        <v>566000.0</v>
      </c>
      <c r="H1341" s="1">
        <v>39.11</v>
      </c>
      <c r="I1341" s="1">
        <v>1280738.0</v>
      </c>
      <c r="J1341" s="1">
        <v>152.3</v>
      </c>
      <c r="K1341" s="1">
        <v>472242.0</v>
      </c>
      <c r="L1341" s="1">
        <v>18.24</v>
      </c>
      <c r="M1341" s="1">
        <v>3446000.0</v>
      </c>
      <c r="N1341" s="1">
        <v>6.62</v>
      </c>
      <c r="O1341" s="1">
        <v>6119578.0</v>
      </c>
      <c r="P1341" s="1">
        <v>11.73</v>
      </c>
      <c r="Q1341" s="1">
        <v>3856745.0</v>
      </c>
      <c r="R1341" s="1">
        <v>7.22</v>
      </c>
      <c r="S1341" s="1">
        <v>3830319.0</v>
      </c>
      <c r="T1341" s="1">
        <v>30.12</v>
      </c>
      <c r="U1341" s="1">
        <v>364582.0</v>
      </c>
    </row>
    <row r="1342" ht="13.5" customHeight="1">
      <c r="A1342" s="1">
        <v>43873.0</v>
      </c>
      <c r="B1342" s="1">
        <v>24.39</v>
      </c>
      <c r="C1342" s="1">
        <v>6192536.0</v>
      </c>
      <c r="D1342" s="1">
        <v>78.67</v>
      </c>
      <c r="E1342" s="1">
        <v>880726.0</v>
      </c>
      <c r="F1342" s="1">
        <v>9.6094</v>
      </c>
      <c r="G1342" s="1">
        <v>395629.0</v>
      </c>
      <c r="H1342" s="1">
        <v>38.27</v>
      </c>
      <c r="I1342" s="1">
        <v>1040844.0</v>
      </c>
      <c r="J1342" s="1">
        <v>150.99</v>
      </c>
      <c r="K1342" s="1">
        <v>519101.0</v>
      </c>
      <c r="L1342" s="1">
        <v>18.71</v>
      </c>
      <c r="M1342" s="1">
        <v>3414793.0</v>
      </c>
      <c r="N1342" s="1">
        <v>6.64</v>
      </c>
      <c r="O1342" s="1">
        <v>3611249.0</v>
      </c>
      <c r="P1342" s="1">
        <v>11.82</v>
      </c>
      <c r="Q1342" s="1">
        <v>3773001.0</v>
      </c>
      <c r="R1342" s="1">
        <v>7.45</v>
      </c>
      <c r="S1342" s="1">
        <v>4072428.0</v>
      </c>
      <c r="T1342" s="1">
        <v>29.62</v>
      </c>
      <c r="U1342" s="1">
        <v>421984.0</v>
      </c>
    </row>
    <row r="1343" ht="13.5" customHeight="1">
      <c r="A1343" s="1">
        <v>43874.0</v>
      </c>
      <c r="B1343" s="1">
        <v>25.12</v>
      </c>
      <c r="C1343" s="1">
        <v>1.2000849E7</v>
      </c>
      <c r="D1343" s="1">
        <v>78.29</v>
      </c>
      <c r="E1343" s="1">
        <v>1603812.0</v>
      </c>
      <c r="F1343" s="1">
        <v>9.5431</v>
      </c>
      <c r="G1343" s="1">
        <v>480117.0</v>
      </c>
      <c r="H1343" s="1">
        <v>38.49</v>
      </c>
      <c r="I1343" s="1">
        <v>1066825.0</v>
      </c>
      <c r="J1343" s="1">
        <v>151.96</v>
      </c>
      <c r="K1343" s="1">
        <v>550032.0</v>
      </c>
      <c r="L1343" s="1">
        <v>18.56</v>
      </c>
      <c r="M1343" s="1">
        <v>2847052.0</v>
      </c>
      <c r="N1343" s="1">
        <v>6.81</v>
      </c>
      <c r="O1343" s="1">
        <v>7715752.0</v>
      </c>
      <c r="P1343" s="1">
        <v>11.87</v>
      </c>
      <c r="Q1343" s="1">
        <v>4097891.0</v>
      </c>
      <c r="R1343" s="1">
        <v>7.36</v>
      </c>
      <c r="S1343" s="1">
        <v>3409924.0</v>
      </c>
      <c r="T1343" s="1">
        <v>29.86</v>
      </c>
      <c r="U1343" s="1">
        <v>456641.0</v>
      </c>
    </row>
    <row r="1344" ht="13.5" customHeight="1">
      <c r="A1344" s="1">
        <v>43875.0</v>
      </c>
      <c r="B1344" s="1">
        <v>26.14</v>
      </c>
      <c r="C1344" s="1">
        <v>1.2678533E7</v>
      </c>
      <c r="D1344" s="1">
        <v>66.06</v>
      </c>
      <c r="E1344" s="1">
        <v>5736623.0</v>
      </c>
      <c r="F1344" s="1">
        <v>10.9172</v>
      </c>
      <c r="G1344" s="1">
        <v>863380.0</v>
      </c>
      <c r="H1344" s="1">
        <v>39.75</v>
      </c>
      <c r="I1344" s="1">
        <v>1604623.0</v>
      </c>
      <c r="J1344" s="1">
        <v>153.18</v>
      </c>
      <c r="K1344" s="1">
        <v>599507.0</v>
      </c>
      <c r="L1344" s="1">
        <v>17.83</v>
      </c>
      <c r="M1344" s="1">
        <v>2648275.0</v>
      </c>
      <c r="N1344" s="1">
        <v>6.69</v>
      </c>
      <c r="O1344" s="1">
        <v>6604024.0</v>
      </c>
      <c r="P1344" s="1">
        <v>12.19</v>
      </c>
      <c r="Q1344" s="1">
        <v>4724268.0</v>
      </c>
      <c r="R1344" s="1">
        <v>7.33</v>
      </c>
      <c r="S1344" s="1">
        <v>2454923.0</v>
      </c>
      <c r="T1344" s="1">
        <v>29.69</v>
      </c>
      <c r="U1344" s="1">
        <v>595738.0</v>
      </c>
    </row>
    <row r="1345" ht="13.5" customHeight="1">
      <c r="A1345" s="1">
        <v>43878.0</v>
      </c>
      <c r="B1345" s="1">
        <v>26.14</v>
      </c>
      <c r="C1345" s="1">
        <v>1.2678533E7</v>
      </c>
      <c r="D1345" s="1">
        <v>66.06</v>
      </c>
      <c r="E1345" s="1">
        <v>5736623.0</v>
      </c>
      <c r="F1345" s="1">
        <v>10.9172</v>
      </c>
      <c r="G1345" s="1">
        <v>863380.0</v>
      </c>
      <c r="H1345" s="1">
        <v>39.75</v>
      </c>
      <c r="I1345" s="1">
        <v>1604623.0</v>
      </c>
      <c r="J1345" s="1">
        <v>153.18</v>
      </c>
      <c r="K1345" s="1">
        <v>599507.0</v>
      </c>
      <c r="L1345" s="1">
        <v>17.83</v>
      </c>
      <c r="M1345" s="1">
        <v>2648275.0</v>
      </c>
      <c r="N1345" s="1">
        <v>6.69</v>
      </c>
      <c r="O1345" s="1">
        <v>6604024.0</v>
      </c>
      <c r="P1345" s="1">
        <v>12.19</v>
      </c>
      <c r="Q1345" s="1">
        <v>4724268.0</v>
      </c>
      <c r="R1345" s="1">
        <v>7.33</v>
      </c>
      <c r="S1345" s="1">
        <v>2454923.0</v>
      </c>
      <c r="T1345" s="1">
        <v>29.69</v>
      </c>
      <c r="U1345" s="1">
        <v>595738.0</v>
      </c>
    </row>
    <row r="1346" ht="13.5" customHeight="1">
      <c r="A1346" s="1">
        <v>43879.0</v>
      </c>
      <c r="B1346" s="1">
        <v>27.33</v>
      </c>
      <c r="C1346" s="1">
        <v>1.558879E7</v>
      </c>
      <c r="D1346" s="1">
        <v>65.71</v>
      </c>
      <c r="E1346" s="1">
        <v>6428679.0</v>
      </c>
      <c r="F1346" s="1">
        <v>11.1068</v>
      </c>
      <c r="G1346" s="1">
        <v>1081485.0</v>
      </c>
      <c r="H1346" s="1">
        <v>41.65</v>
      </c>
      <c r="I1346" s="1">
        <v>5496280.0</v>
      </c>
      <c r="J1346" s="1">
        <v>155.13</v>
      </c>
      <c r="K1346" s="1">
        <v>557477.0</v>
      </c>
      <c r="L1346" s="1">
        <v>17.3</v>
      </c>
      <c r="M1346" s="1">
        <v>3429532.0</v>
      </c>
      <c r="N1346" s="1">
        <v>7.06</v>
      </c>
      <c r="O1346" s="1">
        <v>8080597.0</v>
      </c>
      <c r="P1346" s="1">
        <v>11.8</v>
      </c>
      <c r="Q1346" s="1">
        <v>4785945.0</v>
      </c>
      <c r="R1346" s="1">
        <v>7.07</v>
      </c>
      <c r="S1346" s="1">
        <v>3539128.0</v>
      </c>
      <c r="T1346" s="1">
        <v>31.74</v>
      </c>
      <c r="U1346" s="1">
        <v>1037763.0</v>
      </c>
    </row>
    <row r="1347" ht="13.5" customHeight="1">
      <c r="A1347" s="1">
        <v>43880.0</v>
      </c>
      <c r="B1347" s="1">
        <v>27.73</v>
      </c>
      <c r="C1347" s="1">
        <v>7580806.0</v>
      </c>
      <c r="D1347" s="1">
        <v>65.63</v>
      </c>
      <c r="E1347" s="1">
        <v>3738175.0</v>
      </c>
      <c r="F1347" s="1">
        <v>10.6993</v>
      </c>
      <c r="G1347" s="1">
        <v>860694.0</v>
      </c>
      <c r="H1347" s="1">
        <v>42.55</v>
      </c>
      <c r="I1347" s="1">
        <v>2616155.0</v>
      </c>
      <c r="J1347" s="1">
        <v>155.18</v>
      </c>
      <c r="K1347" s="1">
        <v>613871.0</v>
      </c>
      <c r="L1347" s="1">
        <v>17.65</v>
      </c>
      <c r="M1347" s="1">
        <v>2803473.0</v>
      </c>
      <c r="N1347" s="1">
        <v>7.36</v>
      </c>
      <c r="O1347" s="1">
        <v>1.1995754E7</v>
      </c>
      <c r="P1347" s="1">
        <v>11.93</v>
      </c>
      <c r="Q1347" s="1">
        <v>3999635.0</v>
      </c>
      <c r="R1347" s="1">
        <v>7.23</v>
      </c>
      <c r="S1347" s="1">
        <v>3706430.0</v>
      </c>
      <c r="T1347" s="1">
        <v>32.58</v>
      </c>
      <c r="U1347" s="1">
        <v>1469288.0</v>
      </c>
    </row>
    <row r="1348" ht="13.5" customHeight="1">
      <c r="A1348" s="1">
        <v>43881.0</v>
      </c>
      <c r="B1348" s="1">
        <v>27.54</v>
      </c>
      <c r="C1348" s="1">
        <v>1.1015216E7</v>
      </c>
      <c r="D1348" s="1">
        <v>68.15</v>
      </c>
      <c r="E1348" s="1">
        <v>3316794.0</v>
      </c>
      <c r="F1348" s="1">
        <v>10.5287</v>
      </c>
      <c r="G1348" s="1">
        <v>826421.0</v>
      </c>
      <c r="H1348" s="1">
        <v>43.03</v>
      </c>
      <c r="I1348" s="1">
        <v>3797565.0</v>
      </c>
      <c r="J1348" s="1">
        <v>154.08</v>
      </c>
      <c r="K1348" s="1">
        <v>741630.0</v>
      </c>
      <c r="L1348" s="1">
        <v>17.09</v>
      </c>
      <c r="M1348" s="1">
        <v>4177479.0</v>
      </c>
      <c r="N1348" s="1">
        <v>7.42</v>
      </c>
      <c r="O1348" s="1">
        <v>8290127.0</v>
      </c>
      <c r="P1348" s="1">
        <v>12.04</v>
      </c>
      <c r="Q1348" s="1">
        <v>3813486.0</v>
      </c>
      <c r="R1348" s="1">
        <v>7.16</v>
      </c>
      <c r="S1348" s="1">
        <v>2791599.0</v>
      </c>
      <c r="T1348" s="1">
        <v>33.03</v>
      </c>
      <c r="U1348" s="1">
        <v>2563906.0</v>
      </c>
    </row>
    <row r="1349" ht="13.5" customHeight="1">
      <c r="A1349" s="1">
        <v>43882.0</v>
      </c>
      <c r="B1349" s="1">
        <v>28.36</v>
      </c>
      <c r="C1349" s="1">
        <v>1.3015942E7</v>
      </c>
      <c r="D1349" s="1">
        <v>68.7</v>
      </c>
      <c r="E1349" s="1">
        <v>3041228.0</v>
      </c>
      <c r="F1349" s="1">
        <v>11.9407</v>
      </c>
      <c r="G1349" s="1">
        <v>1322220.0</v>
      </c>
      <c r="H1349" s="1">
        <v>43.52</v>
      </c>
      <c r="I1349" s="1">
        <v>2543770.0</v>
      </c>
      <c r="J1349" s="1">
        <v>157.5</v>
      </c>
      <c r="K1349" s="1">
        <v>784472.0</v>
      </c>
      <c r="L1349" s="1">
        <v>14.45</v>
      </c>
      <c r="M1349" s="1">
        <v>1.2494289E7</v>
      </c>
      <c r="N1349" s="1">
        <v>7.85</v>
      </c>
      <c r="O1349" s="1">
        <v>1.1913943E7</v>
      </c>
      <c r="P1349" s="1">
        <v>11.61</v>
      </c>
      <c r="Q1349" s="1">
        <v>3914298.0</v>
      </c>
      <c r="R1349" s="1">
        <v>7.52</v>
      </c>
      <c r="S1349" s="1">
        <v>1.4711604E7</v>
      </c>
      <c r="T1349" s="1">
        <v>33.35</v>
      </c>
      <c r="U1349" s="1">
        <v>1446328.0</v>
      </c>
    </row>
    <row r="1350" ht="13.5" customHeight="1">
      <c r="A1350" s="1">
        <v>43885.0</v>
      </c>
      <c r="B1350" s="1">
        <v>29.3</v>
      </c>
      <c r="C1350" s="1">
        <v>1.9570654E7</v>
      </c>
      <c r="D1350" s="1">
        <v>70.13</v>
      </c>
      <c r="E1350" s="1">
        <v>3120293.0</v>
      </c>
      <c r="F1350" s="1">
        <v>12.026</v>
      </c>
      <c r="G1350" s="1">
        <v>1140183.0</v>
      </c>
      <c r="H1350" s="1">
        <v>44.28</v>
      </c>
      <c r="I1350" s="1">
        <v>3218526.0</v>
      </c>
      <c r="J1350" s="1">
        <v>159.84</v>
      </c>
      <c r="K1350" s="1">
        <v>1126382.0</v>
      </c>
      <c r="L1350" s="1">
        <v>14.06</v>
      </c>
      <c r="M1350" s="1">
        <v>8355335.0</v>
      </c>
      <c r="N1350" s="1">
        <v>7.89</v>
      </c>
      <c r="O1350" s="1">
        <v>1.4125618E7</v>
      </c>
      <c r="P1350" s="1">
        <v>10.92</v>
      </c>
      <c r="Q1350" s="1">
        <v>5735507.0</v>
      </c>
      <c r="R1350" s="1">
        <v>7.32</v>
      </c>
      <c r="S1350" s="1">
        <v>7572828.0</v>
      </c>
      <c r="T1350" s="1">
        <v>33.72</v>
      </c>
      <c r="U1350" s="1">
        <v>1507635.0</v>
      </c>
    </row>
    <row r="1351" ht="13.5" customHeight="1">
      <c r="A1351" s="1">
        <v>43886.0</v>
      </c>
      <c r="B1351" s="1">
        <v>28.25</v>
      </c>
      <c r="C1351" s="1">
        <v>1.3608702E7</v>
      </c>
      <c r="D1351" s="1">
        <v>69.08</v>
      </c>
      <c r="E1351" s="1">
        <v>2069782.0</v>
      </c>
      <c r="F1351" s="1">
        <v>11.3437</v>
      </c>
      <c r="G1351" s="1">
        <v>1093077.0</v>
      </c>
      <c r="H1351" s="1">
        <v>44.05</v>
      </c>
      <c r="I1351" s="1">
        <v>3930442.0</v>
      </c>
      <c r="J1351" s="1">
        <v>156.75</v>
      </c>
      <c r="K1351" s="1">
        <v>994033.0</v>
      </c>
      <c r="L1351" s="1">
        <v>13.74</v>
      </c>
      <c r="M1351" s="1">
        <v>5979740.0</v>
      </c>
      <c r="N1351" s="1">
        <v>7.6</v>
      </c>
      <c r="O1351" s="1">
        <v>1.161564E7</v>
      </c>
      <c r="P1351" s="1">
        <v>10.34</v>
      </c>
      <c r="Q1351" s="1">
        <v>5944015.0</v>
      </c>
      <c r="R1351" s="1">
        <v>7.09</v>
      </c>
      <c r="S1351" s="1">
        <v>8790222.0</v>
      </c>
      <c r="T1351" s="1">
        <v>32.37</v>
      </c>
      <c r="U1351" s="1">
        <v>1225824.0</v>
      </c>
    </row>
    <row r="1352" ht="13.5" customHeight="1">
      <c r="A1352" s="1">
        <v>43887.0</v>
      </c>
      <c r="B1352" s="1">
        <v>28.09</v>
      </c>
      <c r="C1352" s="1">
        <v>1.224246E7</v>
      </c>
      <c r="D1352" s="1">
        <v>68.14</v>
      </c>
      <c r="E1352" s="1">
        <v>1789207.0</v>
      </c>
      <c r="F1352" s="1">
        <v>11.0783</v>
      </c>
      <c r="G1352" s="1">
        <v>1147692.0</v>
      </c>
      <c r="H1352" s="1">
        <v>43.38</v>
      </c>
      <c r="I1352" s="1">
        <v>3101590.0</v>
      </c>
      <c r="J1352" s="1">
        <v>157.32</v>
      </c>
      <c r="K1352" s="1">
        <v>858024.0</v>
      </c>
      <c r="L1352" s="1">
        <v>13.68</v>
      </c>
      <c r="M1352" s="1">
        <v>5294954.0</v>
      </c>
      <c r="N1352" s="1">
        <v>7.69</v>
      </c>
      <c r="O1352" s="1">
        <v>8368154.0</v>
      </c>
      <c r="P1352" s="1">
        <v>10.18</v>
      </c>
      <c r="Q1352" s="1">
        <v>4908799.0</v>
      </c>
      <c r="R1352" s="1">
        <v>7.05</v>
      </c>
      <c r="S1352" s="1">
        <v>8296912.0</v>
      </c>
      <c r="T1352" s="1">
        <v>32.28</v>
      </c>
      <c r="U1352" s="1">
        <v>1021261.0</v>
      </c>
    </row>
    <row r="1353" ht="13.5" customHeight="1">
      <c r="A1353" s="1">
        <v>43888.0</v>
      </c>
      <c r="B1353" s="1">
        <v>26.55</v>
      </c>
      <c r="C1353" s="1">
        <v>8351156.0</v>
      </c>
      <c r="D1353" s="1">
        <v>66.22</v>
      </c>
      <c r="E1353" s="1">
        <v>1296224.0</v>
      </c>
      <c r="F1353" s="1">
        <v>10.5476</v>
      </c>
      <c r="G1353" s="1">
        <v>623070.0</v>
      </c>
      <c r="H1353" s="1">
        <v>41.45</v>
      </c>
      <c r="I1353" s="1">
        <v>2201219.0</v>
      </c>
      <c r="J1353" s="1">
        <v>151.42</v>
      </c>
      <c r="K1353" s="1">
        <v>873650.0</v>
      </c>
      <c r="L1353" s="1">
        <v>13.87</v>
      </c>
      <c r="M1353" s="1">
        <v>4003946.0</v>
      </c>
      <c r="N1353" s="1">
        <v>7.13</v>
      </c>
      <c r="O1353" s="1">
        <v>7180308.0</v>
      </c>
      <c r="P1353" s="1">
        <v>8.56</v>
      </c>
      <c r="Q1353" s="1">
        <v>4047426.0</v>
      </c>
      <c r="R1353" s="1">
        <v>6.88</v>
      </c>
      <c r="S1353" s="1">
        <v>6876035.0</v>
      </c>
      <c r="T1353" s="1">
        <v>28.48</v>
      </c>
      <c r="U1353" s="1">
        <v>860370.0</v>
      </c>
    </row>
    <row r="1354" ht="13.5" customHeight="1">
      <c r="A1354" s="1">
        <v>43889.0</v>
      </c>
      <c r="B1354" s="1">
        <v>25.6</v>
      </c>
      <c r="C1354" s="1">
        <v>1.9235199E7</v>
      </c>
      <c r="D1354" s="1">
        <v>63.69</v>
      </c>
      <c r="E1354" s="1">
        <v>3456378.0</v>
      </c>
      <c r="F1354" s="1">
        <v>9.8464</v>
      </c>
      <c r="G1354" s="1">
        <v>1933387.0</v>
      </c>
      <c r="H1354" s="1">
        <v>38.17</v>
      </c>
      <c r="I1354" s="1">
        <v>4573206.0</v>
      </c>
      <c r="J1354" s="1">
        <v>144.1</v>
      </c>
      <c r="K1354" s="1">
        <v>2662734.0</v>
      </c>
      <c r="L1354" s="1">
        <v>13.5</v>
      </c>
      <c r="M1354" s="1">
        <v>1.0106259E7</v>
      </c>
      <c r="N1354" s="1">
        <v>6.75</v>
      </c>
      <c r="O1354" s="1">
        <v>2.2757583E7</v>
      </c>
      <c r="P1354" s="1">
        <v>9.92</v>
      </c>
      <c r="Q1354" s="1">
        <v>8421551.0</v>
      </c>
      <c r="R1354" s="1">
        <v>6.85</v>
      </c>
      <c r="S1354" s="1">
        <v>8266759.0</v>
      </c>
      <c r="T1354" s="1">
        <v>26.57</v>
      </c>
      <c r="U1354" s="1">
        <v>2067918.0</v>
      </c>
    </row>
    <row r="1355" ht="13.5" customHeight="1">
      <c r="A1355" s="1">
        <v>43892.0</v>
      </c>
      <c r="B1355" s="1">
        <v>26.49</v>
      </c>
      <c r="C1355" s="1">
        <v>1.3251193E7</v>
      </c>
      <c r="D1355" s="1">
        <v>64.31</v>
      </c>
      <c r="E1355" s="1">
        <v>1777433.0</v>
      </c>
      <c r="F1355" s="1">
        <v>10.1307</v>
      </c>
      <c r="G1355" s="1">
        <v>975215.0</v>
      </c>
      <c r="H1355" s="1">
        <v>39.04</v>
      </c>
      <c r="I1355" s="1">
        <v>3733553.0</v>
      </c>
      <c r="J1355" s="1">
        <v>146.53</v>
      </c>
      <c r="K1355" s="1">
        <v>1209200.0</v>
      </c>
      <c r="L1355" s="1">
        <v>14.02</v>
      </c>
      <c r="M1355" s="1">
        <v>6757617.0</v>
      </c>
      <c r="N1355" s="1">
        <v>7.06</v>
      </c>
      <c r="O1355" s="1">
        <v>1.1874362E7</v>
      </c>
      <c r="P1355" s="1">
        <v>10.05</v>
      </c>
      <c r="Q1355" s="1">
        <v>5469788.0</v>
      </c>
      <c r="R1355" s="1">
        <v>6.97</v>
      </c>
      <c r="S1355" s="1">
        <v>5942580.0</v>
      </c>
      <c r="T1355" s="1">
        <v>28.03</v>
      </c>
      <c r="U1355" s="1">
        <v>1185962.0</v>
      </c>
    </row>
    <row r="1356" ht="13.5" customHeight="1">
      <c r="A1356" s="1">
        <v>43893.0</v>
      </c>
      <c r="B1356" s="1">
        <v>27.55</v>
      </c>
      <c r="C1356" s="1">
        <v>1.529902E7</v>
      </c>
      <c r="D1356" s="1">
        <v>67.66</v>
      </c>
      <c r="E1356" s="1">
        <v>3018881.0</v>
      </c>
      <c r="F1356" s="1">
        <v>10.8225</v>
      </c>
      <c r="G1356" s="1">
        <v>1526590.0</v>
      </c>
      <c r="H1356" s="1">
        <v>40.79</v>
      </c>
      <c r="I1356" s="1">
        <v>4171317.0</v>
      </c>
      <c r="J1356" s="1">
        <v>153.1</v>
      </c>
      <c r="K1356" s="1">
        <v>1577129.0</v>
      </c>
      <c r="L1356" s="1">
        <v>13.29</v>
      </c>
      <c r="M1356" s="1">
        <v>5772284.0</v>
      </c>
      <c r="N1356" s="1">
        <v>7.38</v>
      </c>
      <c r="O1356" s="1">
        <v>1.3659601E7</v>
      </c>
      <c r="P1356" s="1">
        <v>9.68</v>
      </c>
      <c r="Q1356" s="1">
        <v>6751310.0</v>
      </c>
      <c r="R1356" s="1">
        <v>6.77</v>
      </c>
      <c r="S1356" s="1">
        <v>5833542.0</v>
      </c>
      <c r="T1356" s="1">
        <v>29.43</v>
      </c>
      <c r="U1356" s="1">
        <v>2016690.0</v>
      </c>
    </row>
    <row r="1357" ht="13.5" customHeight="1">
      <c r="A1357" s="1">
        <v>43894.0</v>
      </c>
      <c r="B1357" s="1">
        <v>27.52</v>
      </c>
      <c r="C1357" s="1">
        <v>8356179.0</v>
      </c>
      <c r="D1357" s="1">
        <v>68.28</v>
      </c>
      <c r="E1357" s="1">
        <v>1771789.0</v>
      </c>
      <c r="F1357" s="1">
        <v>10.794</v>
      </c>
      <c r="G1357" s="1">
        <v>604734.0</v>
      </c>
      <c r="H1357" s="1">
        <v>40.98</v>
      </c>
      <c r="I1357" s="1">
        <v>3236741.0</v>
      </c>
      <c r="J1357" s="1">
        <v>156.67</v>
      </c>
      <c r="K1357" s="1">
        <v>907854.0</v>
      </c>
      <c r="L1357" s="1">
        <v>14.48</v>
      </c>
      <c r="M1357" s="1">
        <v>5836232.0</v>
      </c>
      <c r="N1357" s="1">
        <v>7.41</v>
      </c>
      <c r="O1357" s="1">
        <v>8242185.0</v>
      </c>
      <c r="P1357" s="1">
        <v>9.9</v>
      </c>
      <c r="Q1357" s="1">
        <v>4080050.0</v>
      </c>
      <c r="R1357" s="1">
        <v>6.95</v>
      </c>
      <c r="S1357" s="1">
        <v>2807206.0</v>
      </c>
      <c r="T1357" s="1">
        <v>29.54</v>
      </c>
      <c r="U1357" s="1">
        <v>822064.0</v>
      </c>
    </row>
    <row r="1358" ht="13.5" customHeight="1">
      <c r="A1358" s="1">
        <v>43895.0</v>
      </c>
      <c r="B1358" s="1">
        <v>28.43</v>
      </c>
      <c r="C1358" s="1">
        <v>1.3348489E7</v>
      </c>
      <c r="D1358" s="1">
        <v>71.37</v>
      </c>
      <c r="E1358" s="1">
        <v>2307914.0</v>
      </c>
      <c r="F1358" s="1">
        <v>11.2868</v>
      </c>
      <c r="G1358" s="1">
        <v>860066.0</v>
      </c>
      <c r="H1358" s="1">
        <v>41.2</v>
      </c>
      <c r="I1358" s="1">
        <v>5373067.0</v>
      </c>
      <c r="J1358" s="1">
        <v>161.89</v>
      </c>
      <c r="K1358" s="1">
        <v>1252802.0</v>
      </c>
      <c r="L1358" s="1">
        <v>14.56</v>
      </c>
      <c r="M1358" s="1">
        <v>5376178.0</v>
      </c>
      <c r="N1358" s="1">
        <v>7.7</v>
      </c>
      <c r="O1358" s="1">
        <v>1.0117623E7</v>
      </c>
      <c r="P1358" s="1">
        <v>9.61</v>
      </c>
      <c r="Q1358" s="1">
        <v>4367165.0</v>
      </c>
      <c r="R1358" s="1">
        <v>6.72</v>
      </c>
      <c r="S1358" s="1">
        <v>4458271.0</v>
      </c>
      <c r="T1358" s="1">
        <v>29.96</v>
      </c>
      <c r="U1358" s="1">
        <v>753479.0</v>
      </c>
    </row>
    <row r="1359" ht="13.5" customHeight="1">
      <c r="A1359" s="1">
        <v>43896.0</v>
      </c>
      <c r="B1359" s="1">
        <v>28.46</v>
      </c>
      <c r="C1359" s="1">
        <v>1.4153818E7</v>
      </c>
      <c r="D1359" s="1">
        <v>71.15</v>
      </c>
      <c r="E1359" s="1">
        <v>1721939.0</v>
      </c>
      <c r="F1359" s="1">
        <v>11.1352</v>
      </c>
      <c r="G1359" s="1">
        <v>740673.0</v>
      </c>
      <c r="H1359" s="1">
        <v>40.92</v>
      </c>
      <c r="I1359" s="1">
        <v>4580064.0</v>
      </c>
      <c r="J1359" s="1">
        <v>159.73</v>
      </c>
      <c r="K1359" s="1">
        <v>1485206.0</v>
      </c>
      <c r="L1359" s="1">
        <v>14.12</v>
      </c>
      <c r="M1359" s="1">
        <v>6668108.0</v>
      </c>
      <c r="N1359" s="1">
        <v>7.47</v>
      </c>
      <c r="O1359" s="1">
        <v>1.333663E7</v>
      </c>
      <c r="P1359" s="1">
        <v>8.96</v>
      </c>
      <c r="Q1359" s="1">
        <v>6246845.0</v>
      </c>
      <c r="R1359" s="1">
        <v>6.48</v>
      </c>
      <c r="S1359" s="1">
        <v>3768806.0</v>
      </c>
      <c r="T1359" s="1">
        <v>29.63</v>
      </c>
      <c r="U1359" s="1">
        <v>1568175.0</v>
      </c>
    </row>
    <row r="1360" ht="13.5" customHeight="1">
      <c r="A1360" s="1">
        <v>43899.0</v>
      </c>
      <c r="B1360" s="1">
        <v>27.2</v>
      </c>
      <c r="C1360" s="1">
        <v>1.6863573E7</v>
      </c>
      <c r="D1360" s="1">
        <v>67.38</v>
      </c>
      <c r="E1360" s="1">
        <v>1769462.0</v>
      </c>
      <c r="F1360" s="1">
        <v>10.3107</v>
      </c>
      <c r="G1360" s="1">
        <v>812393.0</v>
      </c>
      <c r="H1360" s="1">
        <v>38.86</v>
      </c>
      <c r="I1360" s="1">
        <v>3436749.0</v>
      </c>
      <c r="J1360" s="1">
        <v>146.93</v>
      </c>
      <c r="K1360" s="1">
        <v>2526634.0</v>
      </c>
      <c r="L1360" s="1">
        <v>11.03</v>
      </c>
      <c r="M1360" s="1">
        <v>6966711.0</v>
      </c>
      <c r="N1360" s="1">
        <v>7.08</v>
      </c>
      <c r="O1360" s="1">
        <v>1.4251983E7</v>
      </c>
      <c r="P1360" s="1">
        <v>6.97</v>
      </c>
      <c r="Q1360" s="1">
        <v>1.1081055E7</v>
      </c>
      <c r="R1360" s="1">
        <v>5.86</v>
      </c>
      <c r="S1360" s="1">
        <v>9395326.0</v>
      </c>
      <c r="T1360" s="1">
        <v>27.59</v>
      </c>
      <c r="U1360" s="1">
        <v>1138521.0</v>
      </c>
    </row>
    <row r="1361" ht="13.5" customHeight="1">
      <c r="A1361" s="1">
        <v>43900.0</v>
      </c>
      <c r="B1361" s="1">
        <v>27.29</v>
      </c>
      <c r="C1361" s="1">
        <v>1.4979999E7</v>
      </c>
      <c r="D1361" s="1">
        <v>67.71</v>
      </c>
      <c r="E1361" s="1">
        <v>2198495.0</v>
      </c>
      <c r="F1361" s="1">
        <v>10.1686</v>
      </c>
      <c r="G1361" s="1">
        <v>923003.0</v>
      </c>
      <c r="H1361" s="1">
        <v>40.48</v>
      </c>
      <c r="I1361" s="1">
        <v>4792351.0</v>
      </c>
      <c r="J1361" s="1">
        <v>148.43</v>
      </c>
      <c r="K1361" s="1">
        <v>3185819.0</v>
      </c>
      <c r="L1361" s="1">
        <v>12.25</v>
      </c>
      <c r="M1361" s="1">
        <v>1.2013195E7</v>
      </c>
      <c r="N1361" s="1">
        <v>7.15</v>
      </c>
      <c r="O1361" s="1">
        <v>1.4331992E7</v>
      </c>
      <c r="P1361" s="1">
        <v>7.98</v>
      </c>
      <c r="Q1361" s="1">
        <v>1.0104067E7</v>
      </c>
      <c r="R1361" s="1">
        <v>6.29</v>
      </c>
      <c r="S1361" s="1">
        <v>9852070.0</v>
      </c>
      <c r="T1361" s="1">
        <v>28.62</v>
      </c>
      <c r="U1361" s="1">
        <v>1456286.0</v>
      </c>
    </row>
    <row r="1362" ht="13.5" customHeight="1">
      <c r="A1362" s="1">
        <v>43901.0</v>
      </c>
      <c r="B1362" s="1">
        <v>25.4</v>
      </c>
      <c r="C1362" s="1">
        <v>1.6598464E7</v>
      </c>
      <c r="D1362" s="1">
        <v>62.3</v>
      </c>
      <c r="E1362" s="1">
        <v>2276428.0</v>
      </c>
      <c r="F1362" s="1">
        <v>9.5526</v>
      </c>
      <c r="G1362" s="1">
        <v>859503.0</v>
      </c>
      <c r="H1362" s="1">
        <v>38.21</v>
      </c>
      <c r="I1362" s="1">
        <v>3564407.0</v>
      </c>
      <c r="J1362" s="1">
        <v>140.45</v>
      </c>
      <c r="K1362" s="1">
        <v>2005791.0</v>
      </c>
      <c r="L1362" s="1">
        <v>11.29</v>
      </c>
      <c r="M1362" s="1">
        <v>7381967.0</v>
      </c>
      <c r="N1362" s="1">
        <v>6.65</v>
      </c>
      <c r="O1362" s="1">
        <v>1.3815669E7</v>
      </c>
      <c r="P1362" s="1">
        <v>7.06</v>
      </c>
      <c r="Q1362" s="1">
        <v>7612248.0</v>
      </c>
      <c r="R1362" s="1">
        <v>5.92</v>
      </c>
      <c r="S1362" s="1">
        <v>5499329.0</v>
      </c>
      <c r="T1362" s="1">
        <v>26.02</v>
      </c>
      <c r="U1362" s="1">
        <v>2011062.0</v>
      </c>
    </row>
    <row r="1363" ht="13.5" customHeight="1">
      <c r="A1363" s="1">
        <v>43902.0</v>
      </c>
      <c r="B1363" s="1">
        <v>23.3</v>
      </c>
      <c r="C1363" s="1">
        <v>2.0038748E7</v>
      </c>
      <c r="D1363" s="1">
        <v>58.69</v>
      </c>
      <c r="E1363" s="1">
        <v>2853780.0</v>
      </c>
      <c r="F1363" s="1">
        <v>8.0268</v>
      </c>
      <c r="G1363" s="1">
        <v>1117220.0</v>
      </c>
      <c r="H1363" s="1">
        <v>37.25</v>
      </c>
      <c r="I1363" s="1">
        <v>7091458.0</v>
      </c>
      <c r="J1363" s="1">
        <v>132.14</v>
      </c>
      <c r="K1363" s="1">
        <v>2714781.0</v>
      </c>
      <c r="L1363" s="1">
        <v>10.25</v>
      </c>
      <c r="M1363" s="1">
        <v>1.0008314E7</v>
      </c>
      <c r="N1363" s="1">
        <v>5.68</v>
      </c>
      <c r="O1363" s="1">
        <v>1.771187E7</v>
      </c>
      <c r="P1363" s="1">
        <v>5.97</v>
      </c>
      <c r="Q1363" s="1">
        <v>9832584.0</v>
      </c>
      <c r="R1363" s="1">
        <v>5.02</v>
      </c>
      <c r="S1363" s="1">
        <v>9420613.0</v>
      </c>
      <c r="T1363" s="1">
        <v>22.99</v>
      </c>
      <c r="U1363" s="1">
        <v>1590227.0</v>
      </c>
    </row>
    <row r="1364" ht="13.5" customHeight="1">
      <c r="A1364" s="1">
        <v>43903.0</v>
      </c>
      <c r="B1364" s="1">
        <v>21.69</v>
      </c>
      <c r="C1364" s="1">
        <v>2.2892134E7</v>
      </c>
      <c r="D1364" s="1">
        <v>51.66</v>
      </c>
      <c r="E1364" s="1">
        <v>3750047.0</v>
      </c>
      <c r="F1364" s="1">
        <v>7.0602</v>
      </c>
      <c r="G1364" s="1">
        <v>1496812.0</v>
      </c>
      <c r="H1364" s="1">
        <v>32.99</v>
      </c>
      <c r="I1364" s="1">
        <v>7259479.0</v>
      </c>
      <c r="J1364" s="1">
        <v>121.99</v>
      </c>
      <c r="K1364" s="1">
        <v>2903489.0</v>
      </c>
      <c r="L1364" s="1">
        <v>12.37</v>
      </c>
      <c r="M1364" s="1">
        <v>1.0617819E7</v>
      </c>
      <c r="N1364" s="1">
        <v>4.81</v>
      </c>
      <c r="O1364" s="1">
        <v>2.0102301E7</v>
      </c>
      <c r="P1364" s="1">
        <v>6.8</v>
      </c>
      <c r="Q1364" s="1">
        <v>1.2355866E7</v>
      </c>
      <c r="R1364" s="1">
        <v>5.82</v>
      </c>
      <c r="S1364" s="1">
        <v>9599053.0</v>
      </c>
      <c r="T1364" s="1">
        <v>19.21</v>
      </c>
      <c r="U1364" s="1">
        <v>2948101.0</v>
      </c>
    </row>
    <row r="1365" ht="13.5" customHeight="1">
      <c r="A1365" s="1">
        <v>43906.0</v>
      </c>
      <c r="B1365" s="1">
        <v>22.93</v>
      </c>
      <c r="C1365" s="1">
        <v>1.6136785E7</v>
      </c>
      <c r="D1365" s="1">
        <v>54.28</v>
      </c>
      <c r="E1365" s="1">
        <v>3329466.0</v>
      </c>
      <c r="F1365" s="1">
        <v>7.0412</v>
      </c>
      <c r="G1365" s="1">
        <v>2703975.0</v>
      </c>
      <c r="H1365" s="1">
        <v>34.33</v>
      </c>
      <c r="I1365" s="1">
        <v>5405704.0</v>
      </c>
      <c r="J1365" s="1">
        <v>136.13</v>
      </c>
      <c r="K1365" s="1">
        <v>2597990.0</v>
      </c>
      <c r="L1365" s="1">
        <v>11.57</v>
      </c>
      <c r="M1365" s="1">
        <v>7128016.0</v>
      </c>
      <c r="N1365" s="1">
        <v>5.64</v>
      </c>
      <c r="O1365" s="1">
        <v>2.4745142E7</v>
      </c>
      <c r="P1365" s="1">
        <v>6.43</v>
      </c>
      <c r="Q1365" s="1">
        <v>9133882.0</v>
      </c>
      <c r="R1365" s="1">
        <v>5.27</v>
      </c>
      <c r="S1365" s="1">
        <v>6067196.0</v>
      </c>
      <c r="T1365" s="1">
        <v>20.24</v>
      </c>
      <c r="U1365" s="1">
        <v>2704281.0</v>
      </c>
    </row>
    <row r="1366" ht="13.5" customHeight="1">
      <c r="A1366" s="1">
        <v>43907.0</v>
      </c>
      <c r="B1366" s="1">
        <v>25.16</v>
      </c>
      <c r="C1366" s="1">
        <v>1.8369687E7</v>
      </c>
      <c r="D1366" s="1">
        <v>58.92</v>
      </c>
      <c r="E1366" s="1">
        <v>2711920.0</v>
      </c>
      <c r="F1366" s="1">
        <v>7.7804</v>
      </c>
      <c r="G1366" s="1">
        <v>2002130.0</v>
      </c>
      <c r="H1366" s="1">
        <v>38.08</v>
      </c>
      <c r="I1366" s="1">
        <v>4989871.0</v>
      </c>
      <c r="J1366" s="1">
        <v>149.54</v>
      </c>
      <c r="K1366" s="1">
        <v>2738820.0</v>
      </c>
      <c r="L1366" s="1">
        <v>11.04</v>
      </c>
      <c r="M1366" s="1">
        <v>8583424.0</v>
      </c>
      <c r="N1366" s="1">
        <v>6.76</v>
      </c>
      <c r="O1366" s="1">
        <v>3.1212235E7</v>
      </c>
      <c r="P1366" s="1">
        <v>6.99</v>
      </c>
      <c r="Q1366" s="1">
        <v>8674765.0</v>
      </c>
      <c r="R1366" s="1">
        <v>5.46</v>
      </c>
      <c r="S1366" s="1">
        <v>1.4462212E7</v>
      </c>
      <c r="T1366" s="1">
        <v>22.8</v>
      </c>
      <c r="U1366" s="1">
        <v>3596602.0</v>
      </c>
    </row>
    <row r="1367" ht="13.5" customHeight="1">
      <c r="A1367" s="1">
        <v>43908.0</v>
      </c>
      <c r="B1367" s="1">
        <v>22.45</v>
      </c>
      <c r="C1367" s="1">
        <v>1.3469441E7</v>
      </c>
      <c r="D1367" s="1">
        <v>52.5</v>
      </c>
      <c r="E1367" s="1">
        <v>1909753.0</v>
      </c>
      <c r="F1367" s="1">
        <v>6.9938</v>
      </c>
      <c r="G1367" s="1">
        <v>2068289.0</v>
      </c>
      <c r="H1367" s="1">
        <v>37.32</v>
      </c>
      <c r="I1367" s="1">
        <v>4200342.0</v>
      </c>
      <c r="J1367" s="1">
        <v>150.1</v>
      </c>
      <c r="K1367" s="1">
        <v>2032183.0</v>
      </c>
      <c r="L1367" s="1">
        <v>8.71</v>
      </c>
      <c r="M1367" s="1">
        <v>9614822.0</v>
      </c>
      <c r="N1367" s="1">
        <v>5.91</v>
      </c>
      <c r="O1367" s="1">
        <v>1.8179959E7</v>
      </c>
      <c r="P1367" s="1">
        <v>5.8</v>
      </c>
      <c r="Q1367" s="1">
        <v>8783167.0</v>
      </c>
      <c r="R1367" s="1">
        <v>4.68</v>
      </c>
      <c r="S1367" s="1">
        <v>1.2964414E7</v>
      </c>
      <c r="T1367" s="1">
        <v>18.76</v>
      </c>
      <c r="U1367" s="1">
        <v>2621267.0</v>
      </c>
    </row>
    <row r="1368" ht="13.5" customHeight="1">
      <c r="A1368" s="1">
        <v>43909.0</v>
      </c>
      <c r="B1368" s="1">
        <v>23.33</v>
      </c>
      <c r="C1368" s="1">
        <v>1.3104007E7</v>
      </c>
      <c r="D1368" s="1">
        <v>57.07</v>
      </c>
      <c r="E1368" s="1">
        <v>2345124.0</v>
      </c>
      <c r="F1368" s="1">
        <v>7.0128</v>
      </c>
      <c r="G1368" s="1">
        <v>2166306.0</v>
      </c>
      <c r="H1368" s="1">
        <v>36.16</v>
      </c>
      <c r="I1368" s="1">
        <v>3869794.0</v>
      </c>
      <c r="J1368" s="1">
        <v>150.27</v>
      </c>
      <c r="K1368" s="1">
        <v>1520692.0</v>
      </c>
      <c r="L1368" s="1">
        <v>10.54</v>
      </c>
      <c r="M1368" s="1">
        <v>8113172.0</v>
      </c>
      <c r="N1368" s="1">
        <v>5.75</v>
      </c>
      <c r="O1368" s="1">
        <v>2.4203774E7</v>
      </c>
      <c r="P1368" s="1">
        <v>6.15</v>
      </c>
      <c r="Q1368" s="1">
        <v>9251188.0</v>
      </c>
      <c r="R1368" s="1">
        <v>4.84</v>
      </c>
      <c r="S1368" s="1">
        <v>7718045.0</v>
      </c>
      <c r="T1368" s="1">
        <v>19.44</v>
      </c>
      <c r="U1368" s="1">
        <v>2571208.0</v>
      </c>
    </row>
    <row r="1369" ht="13.5" customHeight="1">
      <c r="A1369" s="1">
        <v>43910.0</v>
      </c>
      <c r="B1369" s="1">
        <v>22.81</v>
      </c>
      <c r="C1369" s="1">
        <v>2.0651037E7</v>
      </c>
      <c r="D1369" s="1">
        <v>53.88</v>
      </c>
      <c r="E1369" s="1">
        <v>3930278.0</v>
      </c>
      <c r="F1369" s="1">
        <v>7.5814</v>
      </c>
      <c r="G1369" s="1">
        <v>1.1325089E7</v>
      </c>
      <c r="H1369" s="1">
        <v>34.76</v>
      </c>
      <c r="I1369" s="1">
        <v>5211472.0</v>
      </c>
      <c r="J1369" s="1">
        <v>136.07</v>
      </c>
      <c r="K1369" s="1">
        <v>2162972.0</v>
      </c>
      <c r="L1369" s="1">
        <v>10.22</v>
      </c>
      <c r="M1369" s="1">
        <v>8116005.0</v>
      </c>
      <c r="N1369" s="1">
        <v>5.2</v>
      </c>
      <c r="O1369" s="1">
        <v>2.1521153E7</v>
      </c>
      <c r="P1369" s="1">
        <v>5.32</v>
      </c>
      <c r="Q1369" s="1">
        <v>1.5654789E7</v>
      </c>
      <c r="R1369" s="1">
        <v>4.4</v>
      </c>
      <c r="S1369" s="1">
        <v>8936305.0</v>
      </c>
      <c r="T1369" s="1">
        <v>17.43</v>
      </c>
      <c r="U1369" s="1">
        <v>2262523.0</v>
      </c>
    </row>
    <row r="1370" ht="13.5" customHeight="1">
      <c r="A1370" s="1">
        <v>43913.0</v>
      </c>
      <c r="B1370" s="1">
        <v>25.23</v>
      </c>
      <c r="C1370" s="1">
        <v>1.1269759E7</v>
      </c>
      <c r="D1370" s="1">
        <v>55.52</v>
      </c>
      <c r="E1370" s="1">
        <v>2499748.0</v>
      </c>
      <c r="F1370" s="1">
        <v>7.4298</v>
      </c>
      <c r="G1370" s="1">
        <v>1648305.0</v>
      </c>
      <c r="H1370" s="1">
        <v>37.39</v>
      </c>
      <c r="I1370" s="1">
        <v>3112401.0</v>
      </c>
      <c r="J1370" s="1">
        <v>148.3</v>
      </c>
      <c r="K1370" s="1">
        <v>1228855.0</v>
      </c>
      <c r="L1370" s="1">
        <v>9.69</v>
      </c>
      <c r="M1370" s="1">
        <v>5363794.0</v>
      </c>
      <c r="N1370" s="1">
        <v>5.88</v>
      </c>
      <c r="O1370" s="1">
        <v>1.8780222E7</v>
      </c>
      <c r="P1370" s="1">
        <v>5.04</v>
      </c>
      <c r="Q1370" s="1">
        <v>7883044.0</v>
      </c>
      <c r="R1370" s="1">
        <v>4.22</v>
      </c>
      <c r="S1370" s="1">
        <v>7144213.0</v>
      </c>
      <c r="T1370" s="1">
        <v>20.01</v>
      </c>
      <c r="U1370" s="1">
        <v>1785023.0</v>
      </c>
    </row>
    <row r="1371" ht="13.5" customHeight="1">
      <c r="A1371" s="1">
        <v>43914.0</v>
      </c>
      <c r="B1371" s="1">
        <v>28.38</v>
      </c>
      <c r="C1371" s="1">
        <v>1.7073967E7</v>
      </c>
      <c r="D1371" s="1">
        <v>64.23</v>
      </c>
      <c r="E1371" s="1">
        <v>2761846.0</v>
      </c>
      <c r="F1371" s="1">
        <v>8.1026</v>
      </c>
      <c r="G1371" s="1">
        <v>1081473.0</v>
      </c>
      <c r="H1371" s="1">
        <v>40.72</v>
      </c>
      <c r="I1371" s="1">
        <v>4948108.0</v>
      </c>
      <c r="J1371" s="1">
        <v>160.91</v>
      </c>
      <c r="K1371" s="1">
        <v>1560740.0</v>
      </c>
      <c r="L1371" s="1">
        <v>11.48</v>
      </c>
      <c r="M1371" s="1">
        <v>6829450.0</v>
      </c>
      <c r="N1371" s="1">
        <v>6.6</v>
      </c>
      <c r="O1371" s="1">
        <v>2.1769831E7</v>
      </c>
      <c r="P1371" s="1">
        <v>7.15</v>
      </c>
      <c r="Q1371" s="1">
        <v>1.5349309E7</v>
      </c>
      <c r="R1371" s="1">
        <v>5.04</v>
      </c>
      <c r="S1371" s="1">
        <v>8329184.0</v>
      </c>
      <c r="T1371" s="1">
        <v>24.51</v>
      </c>
      <c r="U1371" s="1">
        <v>2097870.0</v>
      </c>
    </row>
    <row r="1372" ht="13.5" customHeight="1">
      <c r="A1372" s="1">
        <v>43915.0</v>
      </c>
      <c r="B1372" s="1">
        <v>27.3</v>
      </c>
      <c r="C1372" s="1">
        <v>1.5197204E7</v>
      </c>
      <c r="D1372" s="1">
        <v>59.16</v>
      </c>
      <c r="E1372" s="1">
        <v>3240102.0</v>
      </c>
      <c r="F1372" s="1">
        <v>8.3206</v>
      </c>
      <c r="G1372" s="1">
        <v>1020844.0</v>
      </c>
      <c r="H1372" s="1">
        <v>41.43</v>
      </c>
      <c r="I1372" s="1">
        <v>3371244.0</v>
      </c>
      <c r="J1372" s="1">
        <v>157.63</v>
      </c>
      <c r="K1372" s="1">
        <v>1552026.0</v>
      </c>
      <c r="L1372" s="1">
        <v>11.02</v>
      </c>
      <c r="M1372" s="1">
        <v>8210471.0</v>
      </c>
      <c r="N1372" s="1">
        <v>6.66</v>
      </c>
      <c r="O1372" s="1">
        <v>1.7438532E7</v>
      </c>
      <c r="P1372" s="1">
        <v>7.12</v>
      </c>
      <c r="Q1372" s="1">
        <v>7840988.0</v>
      </c>
      <c r="R1372" s="1">
        <v>5.26</v>
      </c>
      <c r="S1372" s="1">
        <v>8507603.0</v>
      </c>
      <c r="T1372" s="1">
        <v>23.91</v>
      </c>
      <c r="U1372" s="1">
        <v>2069815.0</v>
      </c>
    </row>
    <row r="1373" ht="13.5" customHeight="1">
      <c r="A1373" s="1">
        <v>43916.0</v>
      </c>
      <c r="B1373" s="1">
        <v>27.55</v>
      </c>
      <c r="C1373" s="1">
        <v>1.1732744E7</v>
      </c>
      <c r="D1373" s="1">
        <v>58.08</v>
      </c>
      <c r="E1373" s="1">
        <v>3088878.0</v>
      </c>
      <c r="F1373" s="1">
        <v>8.0647</v>
      </c>
      <c r="G1373" s="1">
        <v>858603.0</v>
      </c>
      <c r="H1373" s="1">
        <v>41.63</v>
      </c>
      <c r="I1373" s="1">
        <v>3846539.0</v>
      </c>
      <c r="J1373" s="1">
        <v>154.65</v>
      </c>
      <c r="K1373" s="1">
        <v>1447618.0</v>
      </c>
      <c r="L1373" s="1">
        <v>10.59</v>
      </c>
      <c r="M1373" s="1">
        <v>7901752.0</v>
      </c>
      <c r="N1373" s="1">
        <v>6.55</v>
      </c>
      <c r="O1373" s="1">
        <v>1.6575923E7</v>
      </c>
      <c r="P1373" s="1">
        <v>7.08</v>
      </c>
      <c r="Q1373" s="1">
        <v>9108814.0</v>
      </c>
      <c r="R1373" s="1">
        <v>5.51</v>
      </c>
      <c r="S1373" s="1">
        <v>9034003.0</v>
      </c>
      <c r="T1373" s="1">
        <v>23.64</v>
      </c>
      <c r="U1373" s="1">
        <v>1562911.0</v>
      </c>
    </row>
    <row r="1374" ht="13.5" customHeight="1">
      <c r="A1374" s="1">
        <v>43917.0</v>
      </c>
      <c r="B1374" s="1">
        <v>26.89</v>
      </c>
      <c r="C1374" s="1">
        <v>1.3234796E7</v>
      </c>
      <c r="D1374" s="1">
        <v>54.06</v>
      </c>
      <c r="E1374" s="1">
        <v>2759240.0</v>
      </c>
      <c r="F1374" s="1">
        <v>7.6098</v>
      </c>
      <c r="G1374" s="1">
        <v>403971.0</v>
      </c>
      <c r="H1374" s="1">
        <v>39.42</v>
      </c>
      <c r="I1374" s="1">
        <v>2803730.0</v>
      </c>
      <c r="J1374" s="1">
        <v>140.35</v>
      </c>
      <c r="K1374" s="1">
        <v>1440704.0</v>
      </c>
      <c r="L1374" s="1">
        <v>9.07</v>
      </c>
      <c r="M1374" s="1">
        <v>9959100.0</v>
      </c>
      <c r="N1374" s="1">
        <v>5.89</v>
      </c>
      <c r="O1374" s="1">
        <v>1.2353924E7</v>
      </c>
      <c r="P1374" s="1">
        <v>6.59</v>
      </c>
      <c r="Q1374" s="1">
        <v>7601050.0</v>
      </c>
      <c r="R1374" s="1">
        <v>5.19</v>
      </c>
      <c r="S1374" s="1">
        <v>8196894.0</v>
      </c>
      <c r="T1374" s="1">
        <v>21.51</v>
      </c>
      <c r="U1374" s="1">
        <v>1181305.0</v>
      </c>
    </row>
    <row r="1375" ht="13.5" customHeight="1">
      <c r="A1375" s="1">
        <v>43920.0</v>
      </c>
      <c r="B1375" s="1">
        <v>27.29</v>
      </c>
      <c r="C1375" s="1">
        <v>8925714.0</v>
      </c>
      <c r="D1375" s="1">
        <v>56.63</v>
      </c>
      <c r="E1375" s="1">
        <v>1869936.0</v>
      </c>
      <c r="F1375" s="1">
        <v>7.1455</v>
      </c>
      <c r="G1375" s="1">
        <v>954919.0</v>
      </c>
      <c r="H1375" s="1">
        <v>39.47</v>
      </c>
      <c r="I1375" s="1">
        <v>2455043.0</v>
      </c>
      <c r="J1375" s="1">
        <v>138.48</v>
      </c>
      <c r="K1375" s="1">
        <v>1653652.0</v>
      </c>
      <c r="L1375" s="1">
        <v>9.78</v>
      </c>
      <c r="M1375" s="1">
        <v>8302141.0</v>
      </c>
      <c r="N1375" s="1">
        <v>5.76</v>
      </c>
      <c r="O1375" s="1">
        <v>1.248661E7</v>
      </c>
      <c r="P1375" s="1">
        <v>6.99</v>
      </c>
      <c r="Q1375" s="1">
        <v>6171008.0</v>
      </c>
      <c r="R1375" s="1">
        <v>5.03</v>
      </c>
      <c r="S1375" s="1">
        <v>7888732.0</v>
      </c>
      <c r="T1375" s="1">
        <v>20.93</v>
      </c>
      <c r="U1375" s="1">
        <v>1646246.0</v>
      </c>
    </row>
    <row r="1376" ht="13.5" customHeight="1">
      <c r="A1376" s="1">
        <v>43921.0</v>
      </c>
      <c r="B1376" s="1">
        <v>25.86</v>
      </c>
      <c r="C1376" s="1">
        <v>1.0316476E7</v>
      </c>
      <c r="D1376" s="1">
        <v>56.18</v>
      </c>
      <c r="E1376" s="1">
        <v>2089812.0</v>
      </c>
      <c r="F1376" s="1">
        <v>7.4203</v>
      </c>
      <c r="G1376" s="1">
        <v>662341.0</v>
      </c>
      <c r="H1376" s="1">
        <v>38.73</v>
      </c>
      <c r="I1376" s="1">
        <v>3361686.0</v>
      </c>
      <c r="J1376" s="1">
        <v>140.61</v>
      </c>
      <c r="K1376" s="1">
        <v>1322542.0</v>
      </c>
      <c r="L1376" s="1">
        <v>10.67</v>
      </c>
      <c r="M1376" s="1">
        <v>8932340.0</v>
      </c>
      <c r="N1376" s="1">
        <v>5.65</v>
      </c>
      <c r="O1376" s="1">
        <v>1.035509E7</v>
      </c>
      <c r="P1376" s="1">
        <v>7.19</v>
      </c>
      <c r="Q1376" s="1">
        <v>7167143.0</v>
      </c>
      <c r="R1376" s="1">
        <v>5.29</v>
      </c>
      <c r="S1376" s="1">
        <v>5358966.0</v>
      </c>
      <c r="T1376" s="1">
        <v>20.25</v>
      </c>
      <c r="U1376" s="1">
        <v>1214114.0</v>
      </c>
    </row>
    <row r="1377" ht="13.5" customHeight="1">
      <c r="A1377" s="1">
        <v>43922.0</v>
      </c>
      <c r="B1377" s="1">
        <v>26.88</v>
      </c>
      <c r="C1377" s="1">
        <v>8211981.0</v>
      </c>
      <c r="D1377" s="1">
        <v>59.16</v>
      </c>
      <c r="E1377" s="1">
        <v>1918495.0</v>
      </c>
      <c r="F1377" s="1">
        <v>7.4013</v>
      </c>
      <c r="G1377" s="1">
        <v>974646.0</v>
      </c>
      <c r="H1377" s="1">
        <v>38.99</v>
      </c>
      <c r="I1377" s="1">
        <v>3195711.0</v>
      </c>
      <c r="J1377" s="1">
        <v>145.91</v>
      </c>
      <c r="K1377" s="1">
        <v>1206820.0</v>
      </c>
      <c r="L1377" s="1">
        <v>10.09</v>
      </c>
      <c r="M1377" s="1">
        <v>5365749.0</v>
      </c>
      <c r="N1377" s="1">
        <v>6.28</v>
      </c>
      <c r="O1377" s="1">
        <v>1.1431901E7</v>
      </c>
      <c r="P1377" s="1">
        <v>6.51</v>
      </c>
      <c r="Q1377" s="1">
        <v>6284068.0</v>
      </c>
      <c r="R1377" s="1">
        <v>5.16</v>
      </c>
      <c r="S1377" s="1">
        <v>6318761.0</v>
      </c>
      <c r="T1377" s="1">
        <v>20.71</v>
      </c>
      <c r="U1377" s="1">
        <v>962132.0</v>
      </c>
    </row>
    <row r="1378" ht="13.5" customHeight="1">
      <c r="A1378" s="1">
        <v>43923.0</v>
      </c>
      <c r="B1378" s="1">
        <v>28.16</v>
      </c>
      <c r="C1378" s="1">
        <v>1.5549724E7</v>
      </c>
      <c r="D1378" s="1">
        <v>62.11</v>
      </c>
      <c r="E1378" s="1">
        <v>2875459.0</v>
      </c>
      <c r="F1378" s="1">
        <v>7.5814</v>
      </c>
      <c r="G1378" s="1">
        <v>588503.0</v>
      </c>
      <c r="H1378" s="1">
        <v>40.3</v>
      </c>
      <c r="I1378" s="1">
        <v>3277987.0</v>
      </c>
      <c r="J1378" s="1">
        <v>152.98</v>
      </c>
      <c r="K1378" s="1">
        <v>1223517.0</v>
      </c>
      <c r="L1378" s="1">
        <v>10.32</v>
      </c>
      <c r="M1378" s="1">
        <v>6461552.0</v>
      </c>
      <c r="N1378" s="1">
        <v>6.88</v>
      </c>
      <c r="O1378" s="1">
        <v>1.4914476E7</v>
      </c>
      <c r="P1378" s="1">
        <v>6.46</v>
      </c>
      <c r="Q1378" s="1">
        <v>9064430.0</v>
      </c>
      <c r="R1378" s="1">
        <v>5.35</v>
      </c>
      <c r="S1378" s="1">
        <v>5680265.0</v>
      </c>
      <c r="T1378" s="1">
        <v>21.07</v>
      </c>
      <c r="U1378" s="1">
        <v>1601339.0</v>
      </c>
    </row>
    <row r="1379" ht="13.5" customHeight="1">
      <c r="A1379" s="1">
        <v>43924.0</v>
      </c>
      <c r="B1379" s="1">
        <v>28.25</v>
      </c>
      <c r="C1379" s="1">
        <v>6461427.0</v>
      </c>
      <c r="D1379" s="1">
        <v>63.11</v>
      </c>
      <c r="E1379" s="1">
        <v>1302128.0</v>
      </c>
      <c r="F1379" s="1">
        <v>7.5151</v>
      </c>
      <c r="G1379" s="1">
        <v>377935.0</v>
      </c>
      <c r="H1379" s="1">
        <v>39.35</v>
      </c>
      <c r="I1379" s="1">
        <v>1891525.0</v>
      </c>
      <c r="J1379" s="1">
        <v>152.84</v>
      </c>
      <c r="K1379" s="1">
        <v>924246.0</v>
      </c>
      <c r="L1379" s="1">
        <v>10.07</v>
      </c>
      <c r="M1379" s="1">
        <v>6107976.0</v>
      </c>
      <c r="N1379" s="1">
        <v>6.9</v>
      </c>
      <c r="O1379" s="1">
        <v>1.0027521E7</v>
      </c>
      <c r="P1379" s="1">
        <v>6.12</v>
      </c>
      <c r="Q1379" s="1">
        <v>6562515.0</v>
      </c>
      <c r="R1379" s="1">
        <v>5.15</v>
      </c>
      <c r="S1379" s="1">
        <v>4562208.0</v>
      </c>
      <c r="T1379" s="1">
        <v>21.26</v>
      </c>
      <c r="U1379" s="1">
        <v>691451.0</v>
      </c>
    </row>
    <row r="1380" ht="13.5" customHeight="1">
      <c r="A1380" s="1">
        <v>43927.0</v>
      </c>
      <c r="B1380" s="1">
        <v>29.06</v>
      </c>
      <c r="C1380" s="1">
        <v>1.0226664E7</v>
      </c>
      <c r="D1380" s="1">
        <v>64.5</v>
      </c>
      <c r="E1380" s="1">
        <v>1473876.0</v>
      </c>
      <c r="F1380" s="1">
        <v>7.6667</v>
      </c>
      <c r="G1380" s="1">
        <v>1426455.0</v>
      </c>
      <c r="H1380" s="1">
        <v>41.5</v>
      </c>
      <c r="I1380" s="1">
        <v>2565538.0</v>
      </c>
      <c r="J1380" s="1">
        <v>156.27</v>
      </c>
      <c r="K1380" s="1">
        <v>1058576.0</v>
      </c>
      <c r="L1380" s="1">
        <v>10.74</v>
      </c>
      <c r="M1380" s="1">
        <v>6330190.0</v>
      </c>
      <c r="N1380" s="1">
        <v>7.18</v>
      </c>
      <c r="O1380" s="1">
        <v>1.335006E7</v>
      </c>
      <c r="P1380" s="1">
        <v>6.55</v>
      </c>
      <c r="Q1380" s="1">
        <v>1.0600188E7</v>
      </c>
      <c r="R1380" s="1">
        <v>5.41</v>
      </c>
      <c r="S1380" s="1">
        <v>2718840.0</v>
      </c>
      <c r="T1380" s="1">
        <v>22.82</v>
      </c>
      <c r="U1380" s="1">
        <v>1032323.0</v>
      </c>
    </row>
    <row r="1381" ht="13.5" customHeight="1">
      <c r="A1381" s="1">
        <v>43928.0</v>
      </c>
      <c r="B1381" s="1">
        <v>28.41</v>
      </c>
      <c r="C1381" s="1">
        <v>9697678.0</v>
      </c>
      <c r="D1381" s="1">
        <v>63.52</v>
      </c>
      <c r="E1381" s="1">
        <v>1233003.0</v>
      </c>
      <c r="F1381" s="1">
        <v>7.951</v>
      </c>
      <c r="G1381" s="1">
        <v>806222.0</v>
      </c>
      <c r="H1381" s="1">
        <v>41.14</v>
      </c>
      <c r="I1381" s="1">
        <v>2253163.0</v>
      </c>
      <c r="J1381" s="1">
        <v>150.35</v>
      </c>
      <c r="K1381" s="1">
        <v>1499943.0</v>
      </c>
      <c r="L1381" s="1">
        <v>11.69</v>
      </c>
      <c r="M1381" s="1">
        <v>8057416.0</v>
      </c>
      <c r="N1381" s="1">
        <v>7.01</v>
      </c>
      <c r="O1381" s="1">
        <v>9827177.0</v>
      </c>
      <c r="P1381" s="1">
        <v>6.65</v>
      </c>
      <c r="Q1381" s="1">
        <v>1.8238104E7</v>
      </c>
      <c r="R1381" s="1">
        <v>5.66</v>
      </c>
      <c r="S1381" s="1">
        <v>3948531.0</v>
      </c>
      <c r="T1381" s="1">
        <v>22.64</v>
      </c>
      <c r="U1381" s="1">
        <v>851275.0</v>
      </c>
    </row>
    <row r="1382" ht="13.5" customHeight="1">
      <c r="A1382" s="1">
        <v>43929.0</v>
      </c>
      <c r="B1382" s="1">
        <v>28.62</v>
      </c>
      <c r="C1382" s="1">
        <v>8920034.0</v>
      </c>
      <c r="D1382" s="1">
        <v>64.43</v>
      </c>
      <c r="E1382" s="1">
        <v>1182820.0</v>
      </c>
      <c r="F1382" s="1">
        <v>8.3111</v>
      </c>
      <c r="G1382" s="1">
        <v>341839.0</v>
      </c>
      <c r="H1382" s="1">
        <v>41.23</v>
      </c>
      <c r="I1382" s="1">
        <v>1509108.0</v>
      </c>
      <c r="J1382" s="1">
        <v>147.78</v>
      </c>
      <c r="K1382" s="1">
        <v>1386802.0</v>
      </c>
      <c r="L1382" s="1">
        <v>11.49</v>
      </c>
      <c r="M1382" s="1">
        <v>7638787.0</v>
      </c>
      <c r="N1382" s="1">
        <v>7.16</v>
      </c>
      <c r="O1382" s="1">
        <v>8506642.0</v>
      </c>
      <c r="P1382" s="1">
        <v>7.16</v>
      </c>
      <c r="Q1382" s="1">
        <v>9431279.0</v>
      </c>
      <c r="R1382" s="1">
        <v>5.89</v>
      </c>
      <c r="S1382" s="1">
        <v>3823861.0</v>
      </c>
      <c r="T1382" s="1">
        <v>22.83</v>
      </c>
      <c r="U1382" s="1">
        <v>658363.0</v>
      </c>
    </row>
    <row r="1383" ht="13.5" customHeight="1">
      <c r="A1383" s="1">
        <v>43930.0</v>
      </c>
      <c r="B1383" s="1">
        <v>31.48</v>
      </c>
      <c r="C1383" s="1">
        <v>1.1274854E7</v>
      </c>
      <c r="D1383" s="1">
        <v>68.51</v>
      </c>
      <c r="E1383" s="1">
        <v>1687409.0</v>
      </c>
      <c r="F1383" s="1">
        <v>8.7755</v>
      </c>
      <c r="G1383" s="1">
        <v>732304.0</v>
      </c>
      <c r="H1383" s="1">
        <v>44.71</v>
      </c>
      <c r="I1383" s="1">
        <v>2716698.0</v>
      </c>
      <c r="J1383" s="1">
        <v>159.15</v>
      </c>
      <c r="K1383" s="1">
        <v>1276104.0</v>
      </c>
      <c r="L1383" s="1">
        <v>11.07</v>
      </c>
      <c r="M1383" s="1">
        <v>6037200.0</v>
      </c>
      <c r="N1383" s="1">
        <v>7.86</v>
      </c>
      <c r="O1383" s="1">
        <v>1.5206693E7</v>
      </c>
      <c r="P1383" s="1">
        <v>7.32</v>
      </c>
      <c r="Q1383" s="1">
        <v>8436209.0</v>
      </c>
      <c r="R1383" s="1">
        <v>6.18</v>
      </c>
      <c r="S1383" s="1">
        <v>4499299.0</v>
      </c>
      <c r="T1383" s="1">
        <v>25.44</v>
      </c>
      <c r="U1383" s="1">
        <v>1136862.0</v>
      </c>
    </row>
    <row r="1384" ht="13.5" customHeight="1">
      <c r="A1384" s="1">
        <v>43931.0</v>
      </c>
      <c r="B1384" s="1">
        <v>31.48</v>
      </c>
      <c r="C1384" s="1">
        <v>1.1274854E7</v>
      </c>
      <c r="D1384" s="1">
        <v>68.51</v>
      </c>
      <c r="E1384" s="1">
        <v>1687409.0</v>
      </c>
      <c r="F1384" s="1">
        <v>8.7755</v>
      </c>
      <c r="G1384" s="1">
        <v>732304.0</v>
      </c>
      <c r="H1384" s="1">
        <v>44.71</v>
      </c>
      <c r="I1384" s="1">
        <v>2716698.0</v>
      </c>
      <c r="J1384" s="1">
        <v>159.15</v>
      </c>
      <c r="K1384" s="1">
        <v>1276104.0</v>
      </c>
      <c r="L1384" s="1">
        <v>11.07</v>
      </c>
      <c r="M1384" s="1">
        <v>6037200.0</v>
      </c>
      <c r="N1384" s="1">
        <v>7.86</v>
      </c>
      <c r="O1384" s="1">
        <v>1.5206693E7</v>
      </c>
      <c r="P1384" s="1">
        <v>7.32</v>
      </c>
      <c r="Q1384" s="1">
        <v>8436209.0</v>
      </c>
      <c r="R1384" s="1">
        <v>6.18</v>
      </c>
      <c r="S1384" s="1">
        <v>4499299.0</v>
      </c>
      <c r="T1384" s="1">
        <v>25.44</v>
      </c>
      <c r="U1384" s="1">
        <v>1136862.0</v>
      </c>
    </row>
    <row r="1385" ht="13.5" customHeight="1">
      <c r="A1385" s="1">
        <v>43934.0</v>
      </c>
      <c r="B1385" s="1">
        <v>33.79</v>
      </c>
      <c r="C1385" s="1">
        <v>8652786.0</v>
      </c>
      <c r="D1385" s="1">
        <v>71.84</v>
      </c>
      <c r="E1385" s="1">
        <v>1280279.0</v>
      </c>
      <c r="F1385" s="1">
        <v>9.0314</v>
      </c>
      <c r="G1385" s="1">
        <v>782826.0</v>
      </c>
      <c r="H1385" s="1">
        <v>47.05</v>
      </c>
      <c r="I1385" s="1">
        <v>2890603.0</v>
      </c>
      <c r="J1385" s="1">
        <v>168.99</v>
      </c>
      <c r="K1385" s="1">
        <v>847649.0</v>
      </c>
      <c r="L1385" s="1">
        <v>11.45</v>
      </c>
      <c r="M1385" s="1">
        <v>3459205.0</v>
      </c>
      <c r="N1385" s="1">
        <v>8.67</v>
      </c>
      <c r="O1385" s="1">
        <v>1.1249364E7</v>
      </c>
      <c r="P1385" s="1">
        <v>7.48</v>
      </c>
      <c r="Q1385" s="1">
        <v>4502636.0</v>
      </c>
      <c r="R1385" s="1">
        <v>6.02</v>
      </c>
      <c r="S1385" s="1">
        <v>3545989.0</v>
      </c>
      <c r="T1385" s="1">
        <v>27.03</v>
      </c>
      <c r="U1385" s="1">
        <v>991493.0</v>
      </c>
    </row>
    <row r="1386" ht="13.5" customHeight="1">
      <c r="A1386" s="1">
        <v>43935.0</v>
      </c>
      <c r="B1386" s="1">
        <v>34.0</v>
      </c>
      <c r="C1386" s="1">
        <v>1.8809487E7</v>
      </c>
      <c r="D1386" s="1">
        <v>73.5</v>
      </c>
      <c r="E1386" s="1">
        <v>1810523.0</v>
      </c>
      <c r="F1386" s="1">
        <v>9.6758</v>
      </c>
      <c r="G1386" s="1">
        <v>1120106.0</v>
      </c>
      <c r="H1386" s="1">
        <v>46.98</v>
      </c>
      <c r="I1386" s="1">
        <v>3618298.0</v>
      </c>
      <c r="J1386" s="1">
        <v>171.48</v>
      </c>
      <c r="K1386" s="1">
        <v>1296216.0</v>
      </c>
      <c r="L1386" s="1">
        <v>12.32</v>
      </c>
      <c r="M1386" s="1">
        <v>5943461.0</v>
      </c>
      <c r="N1386" s="1">
        <v>8.5</v>
      </c>
      <c r="O1386" s="1">
        <v>1.6449024E7</v>
      </c>
      <c r="P1386" s="1">
        <v>7.65</v>
      </c>
      <c r="Q1386" s="1">
        <v>7114433.0</v>
      </c>
      <c r="R1386" s="1">
        <v>6.16</v>
      </c>
      <c r="S1386" s="1">
        <v>5509267.0</v>
      </c>
      <c r="T1386" s="1">
        <v>27.12</v>
      </c>
      <c r="U1386" s="1">
        <v>1939454.0</v>
      </c>
    </row>
    <row r="1387" ht="13.5" customHeight="1">
      <c r="A1387" s="1">
        <v>43936.0</v>
      </c>
      <c r="B1387" s="1">
        <v>34.48</v>
      </c>
      <c r="C1387" s="1">
        <v>8094556.0</v>
      </c>
      <c r="D1387" s="1">
        <v>74.17</v>
      </c>
      <c r="E1387" s="1">
        <v>1101817.0</v>
      </c>
      <c r="F1387" s="1">
        <v>9.1925</v>
      </c>
      <c r="G1387" s="1">
        <v>412338.0</v>
      </c>
      <c r="H1387" s="1">
        <v>46.88</v>
      </c>
      <c r="I1387" s="1">
        <v>1867002.0</v>
      </c>
      <c r="J1387" s="1">
        <v>172.61</v>
      </c>
      <c r="K1387" s="1">
        <v>1006171.0</v>
      </c>
      <c r="L1387" s="1">
        <v>11.33</v>
      </c>
      <c r="M1387" s="1">
        <v>4808147.0</v>
      </c>
      <c r="N1387" s="1">
        <v>8.45</v>
      </c>
      <c r="O1387" s="1">
        <v>1.3064561E7</v>
      </c>
      <c r="P1387" s="1">
        <v>7.23</v>
      </c>
      <c r="Q1387" s="1">
        <v>4874842.0</v>
      </c>
      <c r="R1387" s="1">
        <v>5.9</v>
      </c>
      <c r="S1387" s="1">
        <v>3514397.0</v>
      </c>
      <c r="T1387" s="1">
        <v>27.06</v>
      </c>
      <c r="U1387" s="1">
        <v>1299942.0</v>
      </c>
    </row>
    <row r="1388" ht="13.5" customHeight="1">
      <c r="A1388" s="1">
        <v>43937.0</v>
      </c>
      <c r="B1388" s="1">
        <v>35.24</v>
      </c>
      <c r="C1388" s="1">
        <v>1.007532E7</v>
      </c>
      <c r="D1388" s="1">
        <v>76.19</v>
      </c>
      <c r="E1388" s="1">
        <v>1591967.0</v>
      </c>
      <c r="F1388" s="1">
        <v>9.382</v>
      </c>
      <c r="G1388" s="1">
        <v>367210.0</v>
      </c>
      <c r="H1388" s="1">
        <v>48.1</v>
      </c>
      <c r="I1388" s="1">
        <v>2526286.0</v>
      </c>
      <c r="J1388" s="1">
        <v>174.73</v>
      </c>
      <c r="K1388" s="1">
        <v>1172499.0</v>
      </c>
      <c r="L1388" s="1">
        <v>11.05</v>
      </c>
      <c r="M1388" s="1">
        <v>4312645.0</v>
      </c>
      <c r="N1388" s="1">
        <v>8.67</v>
      </c>
      <c r="O1388" s="1">
        <v>1.5759425E7</v>
      </c>
      <c r="P1388" s="1">
        <v>6.99</v>
      </c>
      <c r="Q1388" s="1">
        <v>5509744.0</v>
      </c>
      <c r="R1388" s="1">
        <v>5.8</v>
      </c>
      <c r="S1388" s="1">
        <v>4091319.0</v>
      </c>
      <c r="T1388" s="1">
        <v>27.46</v>
      </c>
      <c r="U1388" s="1">
        <v>953015.0</v>
      </c>
    </row>
    <row r="1389" ht="13.5" customHeight="1">
      <c r="A1389" s="1">
        <v>43938.0</v>
      </c>
      <c r="B1389" s="1">
        <v>34.4</v>
      </c>
      <c r="C1389" s="1">
        <v>8156432.0</v>
      </c>
      <c r="D1389" s="1">
        <v>75.55</v>
      </c>
      <c r="E1389" s="1">
        <v>1288525.0</v>
      </c>
      <c r="F1389" s="1">
        <v>8.984</v>
      </c>
      <c r="G1389" s="1">
        <v>436103.0</v>
      </c>
      <c r="H1389" s="1">
        <v>48.16</v>
      </c>
      <c r="I1389" s="1">
        <v>2493354.0</v>
      </c>
      <c r="J1389" s="1">
        <v>173.85</v>
      </c>
      <c r="K1389" s="1">
        <v>1076788.0</v>
      </c>
      <c r="L1389" s="1">
        <v>11.07</v>
      </c>
      <c r="M1389" s="1">
        <v>6399594.0</v>
      </c>
      <c r="N1389" s="1">
        <v>8.5</v>
      </c>
      <c r="O1389" s="1">
        <v>1.4710801E7</v>
      </c>
      <c r="P1389" s="1">
        <v>7.14</v>
      </c>
      <c r="Q1389" s="1">
        <v>1.1595024E7</v>
      </c>
      <c r="R1389" s="1">
        <v>6.11</v>
      </c>
      <c r="S1389" s="1">
        <v>3815557.0</v>
      </c>
      <c r="T1389" s="1">
        <v>26.95</v>
      </c>
      <c r="U1389" s="1">
        <v>1129185.0</v>
      </c>
    </row>
    <row r="1390" ht="13.5" customHeight="1">
      <c r="A1390" s="1">
        <v>43941.0</v>
      </c>
      <c r="B1390" s="1">
        <v>35.24</v>
      </c>
      <c r="C1390" s="1">
        <v>7884899.0</v>
      </c>
      <c r="D1390" s="1">
        <v>76.27</v>
      </c>
      <c r="E1390" s="1">
        <v>1309252.0</v>
      </c>
      <c r="F1390" s="1">
        <v>8.8418</v>
      </c>
      <c r="G1390" s="1">
        <v>698620.0</v>
      </c>
      <c r="H1390" s="1">
        <v>49.41</v>
      </c>
      <c r="I1390" s="1">
        <v>1723094.0</v>
      </c>
      <c r="J1390" s="1">
        <v>175.52</v>
      </c>
      <c r="K1390" s="1">
        <v>916232.0</v>
      </c>
      <c r="L1390" s="1">
        <v>10.58</v>
      </c>
      <c r="M1390" s="1">
        <v>6509015.0</v>
      </c>
      <c r="N1390" s="1">
        <v>8.73</v>
      </c>
      <c r="O1390" s="1">
        <v>1.0311059E7</v>
      </c>
      <c r="P1390" s="1">
        <v>7.4</v>
      </c>
      <c r="Q1390" s="1">
        <v>8234203.0</v>
      </c>
      <c r="R1390" s="1">
        <v>6.15</v>
      </c>
      <c r="S1390" s="1">
        <v>3835770.0</v>
      </c>
      <c r="T1390" s="1">
        <v>28.03</v>
      </c>
      <c r="U1390" s="1">
        <v>890098.0</v>
      </c>
    </row>
    <row r="1391" ht="13.5" customHeight="1">
      <c r="A1391" s="1">
        <v>43942.0</v>
      </c>
      <c r="B1391" s="1">
        <v>35.16</v>
      </c>
      <c r="C1391" s="1">
        <v>7685389.0</v>
      </c>
      <c r="D1391" s="1">
        <v>76.46</v>
      </c>
      <c r="E1391" s="1">
        <v>1415109.0</v>
      </c>
      <c r="F1391" s="1">
        <v>8.747</v>
      </c>
      <c r="G1391" s="1">
        <v>346522.0</v>
      </c>
      <c r="H1391" s="1">
        <v>49.63</v>
      </c>
      <c r="I1391" s="1">
        <v>2437100.0</v>
      </c>
      <c r="J1391" s="1">
        <v>177.95</v>
      </c>
      <c r="K1391" s="1">
        <v>956145.0</v>
      </c>
      <c r="L1391" s="1">
        <v>10.03</v>
      </c>
      <c r="M1391" s="1">
        <v>6527811.0</v>
      </c>
      <c r="N1391" s="1">
        <v>8.81</v>
      </c>
      <c r="O1391" s="1">
        <v>1.0970852E7</v>
      </c>
      <c r="P1391" s="1">
        <v>7.14</v>
      </c>
      <c r="Q1391" s="1">
        <v>7460208.0</v>
      </c>
      <c r="R1391" s="1">
        <v>6.02</v>
      </c>
      <c r="S1391" s="1">
        <v>5875987.0</v>
      </c>
      <c r="T1391" s="1">
        <v>28.08</v>
      </c>
      <c r="U1391" s="1">
        <v>902985.0</v>
      </c>
    </row>
    <row r="1392" ht="13.5" customHeight="1">
      <c r="A1392" s="1">
        <v>43943.0</v>
      </c>
      <c r="B1392" s="1">
        <v>37.57</v>
      </c>
      <c r="C1392" s="1">
        <v>8036314.0</v>
      </c>
      <c r="D1392" s="1">
        <v>80.18</v>
      </c>
      <c r="E1392" s="1">
        <v>1256505.0</v>
      </c>
      <c r="F1392" s="1">
        <v>9.2493</v>
      </c>
      <c r="G1392" s="1">
        <v>397148.0</v>
      </c>
      <c r="H1392" s="1">
        <v>52.23</v>
      </c>
      <c r="I1392" s="1">
        <v>2238801.0</v>
      </c>
      <c r="J1392" s="1">
        <v>185.8</v>
      </c>
      <c r="K1392" s="1">
        <v>1067345.0</v>
      </c>
      <c r="L1392" s="1">
        <v>10.32</v>
      </c>
      <c r="M1392" s="1">
        <v>3635376.0</v>
      </c>
      <c r="N1392" s="1">
        <v>9.52</v>
      </c>
      <c r="O1392" s="1">
        <v>1.2471551E7</v>
      </c>
      <c r="P1392" s="1">
        <v>7.77</v>
      </c>
      <c r="Q1392" s="1">
        <v>8052478.0</v>
      </c>
      <c r="R1392" s="1">
        <v>6.35</v>
      </c>
      <c r="S1392" s="1">
        <v>7552029.0</v>
      </c>
      <c r="T1392" s="1">
        <v>29.87</v>
      </c>
      <c r="U1392" s="1">
        <v>884247.0</v>
      </c>
    </row>
    <row r="1393" ht="13.5" customHeight="1">
      <c r="A1393" s="1">
        <v>43944.0</v>
      </c>
      <c r="B1393" s="1">
        <v>37.65</v>
      </c>
      <c r="C1393" s="1">
        <v>1.3576251E7</v>
      </c>
      <c r="D1393" s="1">
        <v>84.6</v>
      </c>
      <c r="E1393" s="1">
        <v>3327081.0</v>
      </c>
      <c r="F1393" s="1">
        <v>9.1072</v>
      </c>
      <c r="G1393" s="1">
        <v>945966.0</v>
      </c>
      <c r="H1393" s="1">
        <v>54.59</v>
      </c>
      <c r="I1393" s="1">
        <v>2321320.0</v>
      </c>
      <c r="J1393" s="1">
        <v>187.46</v>
      </c>
      <c r="K1393" s="1">
        <v>1360461.0</v>
      </c>
      <c r="L1393" s="1">
        <v>10.37</v>
      </c>
      <c r="M1393" s="1">
        <v>4296704.0</v>
      </c>
      <c r="N1393" s="1">
        <v>9.64</v>
      </c>
      <c r="O1393" s="1">
        <v>1.4999875E7</v>
      </c>
      <c r="P1393" s="1">
        <v>7.9</v>
      </c>
      <c r="Q1393" s="1">
        <v>4866266.0</v>
      </c>
      <c r="R1393" s="1">
        <v>6.58</v>
      </c>
      <c r="S1393" s="1">
        <v>7088167.0</v>
      </c>
      <c r="T1393" s="1">
        <v>30.27</v>
      </c>
      <c r="U1393" s="1">
        <v>1594047.0</v>
      </c>
    </row>
    <row r="1394" ht="13.5" customHeight="1">
      <c r="A1394" s="1">
        <v>43945.0</v>
      </c>
      <c r="B1394" s="1">
        <v>38.21</v>
      </c>
      <c r="C1394" s="1">
        <v>1.2852831E7</v>
      </c>
      <c r="D1394" s="1">
        <v>85.85</v>
      </c>
      <c r="E1394" s="1">
        <v>1257952.0</v>
      </c>
      <c r="F1394" s="1">
        <v>9.2398</v>
      </c>
      <c r="G1394" s="1">
        <v>488459.0</v>
      </c>
      <c r="H1394" s="1">
        <v>55.8</v>
      </c>
      <c r="I1394" s="1">
        <v>3345710.0</v>
      </c>
      <c r="J1394" s="1">
        <v>192.04</v>
      </c>
      <c r="K1394" s="1">
        <v>1067778.0</v>
      </c>
      <c r="L1394" s="1">
        <v>10.41</v>
      </c>
      <c r="M1394" s="1">
        <v>5684491.0</v>
      </c>
      <c r="N1394" s="1">
        <v>9.99</v>
      </c>
      <c r="O1394" s="1">
        <v>1.1781944E7</v>
      </c>
      <c r="P1394" s="1">
        <v>8.55</v>
      </c>
      <c r="Q1394" s="1">
        <v>6454177.0</v>
      </c>
      <c r="R1394" s="1">
        <v>6.78</v>
      </c>
      <c r="S1394" s="1">
        <v>4594491.0</v>
      </c>
      <c r="T1394" s="1">
        <v>30.6</v>
      </c>
      <c r="U1394" s="1">
        <v>1112309.0</v>
      </c>
    </row>
    <row r="1395" ht="13.5" customHeight="1">
      <c r="A1395" s="1">
        <v>43948.0</v>
      </c>
      <c r="B1395" s="1">
        <v>37.8</v>
      </c>
      <c r="C1395" s="1">
        <v>6655806.0</v>
      </c>
      <c r="D1395" s="1">
        <v>85.39</v>
      </c>
      <c r="E1395" s="1">
        <v>1114115.0</v>
      </c>
      <c r="F1395" s="1">
        <v>9.5621</v>
      </c>
      <c r="G1395" s="1">
        <v>420010.0</v>
      </c>
      <c r="H1395" s="1">
        <v>55.73</v>
      </c>
      <c r="I1395" s="1">
        <v>2183311.0</v>
      </c>
      <c r="J1395" s="1">
        <v>190.12</v>
      </c>
      <c r="K1395" s="1">
        <v>848688.0</v>
      </c>
      <c r="L1395" s="1">
        <v>10.02</v>
      </c>
      <c r="M1395" s="1">
        <v>5362742.0</v>
      </c>
      <c r="N1395" s="1">
        <v>9.78</v>
      </c>
      <c r="O1395" s="1">
        <v>8235651.0</v>
      </c>
      <c r="P1395" s="1">
        <v>8.64</v>
      </c>
      <c r="Q1395" s="1">
        <v>5485547.0</v>
      </c>
      <c r="R1395" s="1">
        <v>7.02</v>
      </c>
      <c r="S1395" s="1">
        <v>5403207.0</v>
      </c>
      <c r="T1395" s="1">
        <v>30.57</v>
      </c>
      <c r="U1395" s="1">
        <v>988681.0</v>
      </c>
    </row>
    <row r="1396" ht="13.5" customHeight="1">
      <c r="A1396" s="1">
        <v>43949.0</v>
      </c>
      <c r="B1396" s="1">
        <v>37.73</v>
      </c>
      <c r="C1396" s="1">
        <v>7439501.0</v>
      </c>
      <c r="D1396" s="1">
        <v>85.55</v>
      </c>
      <c r="E1396" s="1">
        <v>1475938.0</v>
      </c>
      <c r="F1396" s="1">
        <v>9.8274</v>
      </c>
      <c r="G1396" s="1">
        <v>626762.0</v>
      </c>
      <c r="H1396" s="1">
        <v>55.53</v>
      </c>
      <c r="I1396" s="1">
        <v>1906854.0</v>
      </c>
      <c r="J1396" s="1">
        <v>190.44</v>
      </c>
      <c r="K1396" s="1">
        <v>960941.0</v>
      </c>
      <c r="L1396" s="1">
        <v>11.36</v>
      </c>
      <c r="M1396" s="1">
        <v>8674964.0</v>
      </c>
      <c r="N1396" s="1">
        <v>9.63</v>
      </c>
      <c r="O1396" s="1">
        <v>1.1474006E7</v>
      </c>
      <c r="P1396" s="1">
        <v>8.52</v>
      </c>
      <c r="Q1396" s="1">
        <v>6249887.0</v>
      </c>
      <c r="R1396" s="1">
        <v>6.98</v>
      </c>
      <c r="S1396" s="1">
        <v>7231600.0</v>
      </c>
      <c r="T1396" s="1">
        <v>30.89</v>
      </c>
      <c r="U1396" s="1">
        <v>855273.0</v>
      </c>
    </row>
    <row r="1397" ht="13.5" customHeight="1">
      <c r="A1397" s="1">
        <v>43950.0</v>
      </c>
      <c r="B1397" s="1">
        <v>36.88</v>
      </c>
      <c r="C1397" s="1">
        <v>1.153864E7</v>
      </c>
      <c r="D1397" s="1">
        <v>84.12</v>
      </c>
      <c r="E1397" s="1">
        <v>2252519.0</v>
      </c>
      <c r="F1397" s="1">
        <v>10.0359</v>
      </c>
      <c r="G1397" s="1">
        <v>734547.0</v>
      </c>
      <c r="H1397" s="1">
        <v>56.06</v>
      </c>
      <c r="I1397" s="1">
        <v>2379416.0</v>
      </c>
      <c r="J1397" s="1">
        <v>189.76</v>
      </c>
      <c r="K1397" s="1">
        <v>1269735.0</v>
      </c>
      <c r="L1397" s="1">
        <v>12.37</v>
      </c>
      <c r="M1397" s="1">
        <v>7271200.0</v>
      </c>
      <c r="N1397" s="1">
        <v>9.71</v>
      </c>
      <c r="O1397" s="1">
        <v>1.073126E7</v>
      </c>
      <c r="P1397" s="1">
        <v>9.07</v>
      </c>
      <c r="Q1397" s="1">
        <v>7666544.0</v>
      </c>
      <c r="R1397" s="1">
        <v>7.06</v>
      </c>
      <c r="S1397" s="1">
        <v>7858890.0</v>
      </c>
      <c r="T1397" s="1">
        <v>31.32</v>
      </c>
      <c r="U1397" s="1">
        <v>792532.0</v>
      </c>
    </row>
    <row r="1398" ht="13.5" customHeight="1">
      <c r="A1398" s="1">
        <v>43951.0</v>
      </c>
      <c r="B1398" s="1">
        <v>35.83</v>
      </c>
      <c r="C1398" s="1">
        <v>1.2005087E7</v>
      </c>
      <c r="D1398" s="1">
        <v>81.33</v>
      </c>
      <c r="E1398" s="1">
        <v>1669441.0</v>
      </c>
      <c r="F1398" s="1">
        <v>9.8274</v>
      </c>
      <c r="G1398" s="1">
        <v>1417830.0</v>
      </c>
      <c r="H1398" s="1">
        <v>52.89</v>
      </c>
      <c r="I1398" s="1">
        <v>4142617.0</v>
      </c>
      <c r="J1398" s="1">
        <v>184.16</v>
      </c>
      <c r="K1398" s="1">
        <v>1137390.0</v>
      </c>
      <c r="L1398" s="1">
        <v>12.27</v>
      </c>
      <c r="M1398" s="1">
        <v>6454246.0</v>
      </c>
      <c r="N1398" s="1">
        <v>9.19</v>
      </c>
      <c r="O1398" s="1">
        <v>1.0837186E7</v>
      </c>
      <c r="P1398" s="1">
        <v>8.5</v>
      </c>
      <c r="Q1398" s="1">
        <v>8352839.0</v>
      </c>
      <c r="R1398" s="1">
        <v>6.82</v>
      </c>
      <c r="S1398" s="1">
        <v>6679802.0</v>
      </c>
      <c r="T1398" s="1">
        <v>29.6</v>
      </c>
      <c r="U1398" s="1">
        <v>1222138.0</v>
      </c>
    </row>
    <row r="1399" ht="13.5" customHeight="1">
      <c r="A1399" s="1">
        <v>43952.0</v>
      </c>
      <c r="B1399" s="1">
        <v>37.87</v>
      </c>
      <c r="C1399" s="1">
        <v>8838343.0</v>
      </c>
      <c r="D1399" s="1">
        <v>86.18</v>
      </c>
      <c r="E1399" s="1">
        <v>2071148.0</v>
      </c>
      <c r="F1399" s="1">
        <v>10.6803</v>
      </c>
      <c r="G1399" s="1">
        <v>813142.0</v>
      </c>
      <c r="H1399" s="1">
        <v>57.84</v>
      </c>
      <c r="I1399" s="1">
        <v>3593517.0</v>
      </c>
      <c r="J1399" s="1">
        <v>194.52</v>
      </c>
      <c r="K1399" s="1">
        <v>896669.0</v>
      </c>
      <c r="L1399" s="1">
        <v>12.03</v>
      </c>
      <c r="M1399" s="1">
        <v>4037970.0</v>
      </c>
      <c r="N1399" s="1">
        <v>9.63</v>
      </c>
      <c r="O1399" s="1">
        <v>9850156.0</v>
      </c>
      <c r="P1399" s="1">
        <v>8.26</v>
      </c>
      <c r="Q1399" s="1">
        <v>5172301.0</v>
      </c>
      <c r="R1399" s="1">
        <v>6.63</v>
      </c>
      <c r="S1399" s="1">
        <v>4858772.0</v>
      </c>
      <c r="T1399" s="1">
        <v>30.69</v>
      </c>
      <c r="U1399" s="1">
        <v>1135193.0</v>
      </c>
    </row>
    <row r="1400" ht="13.5" customHeight="1">
      <c r="A1400" s="1">
        <v>43955.0</v>
      </c>
      <c r="B1400" s="1">
        <v>38.79</v>
      </c>
      <c r="C1400" s="1">
        <v>8062539.0</v>
      </c>
      <c r="D1400" s="1">
        <v>89.69</v>
      </c>
      <c r="E1400" s="1">
        <v>1558809.0</v>
      </c>
      <c r="F1400" s="1">
        <v>10.794</v>
      </c>
      <c r="G1400" s="1">
        <v>837565.0</v>
      </c>
      <c r="H1400" s="1">
        <v>58.42</v>
      </c>
      <c r="I1400" s="1">
        <v>3029119.0</v>
      </c>
      <c r="J1400" s="1">
        <v>201.81</v>
      </c>
      <c r="K1400" s="1">
        <v>982972.0</v>
      </c>
      <c r="L1400" s="1">
        <v>12.37</v>
      </c>
      <c r="M1400" s="1">
        <v>5137734.0</v>
      </c>
      <c r="N1400" s="1">
        <v>9.66</v>
      </c>
      <c r="O1400" s="1">
        <v>1.0518066E7</v>
      </c>
      <c r="P1400" s="1">
        <v>8.15</v>
      </c>
      <c r="Q1400" s="1">
        <v>5993186.0</v>
      </c>
      <c r="R1400" s="1">
        <v>6.48</v>
      </c>
      <c r="S1400" s="1">
        <v>5412865.0</v>
      </c>
      <c r="T1400" s="1">
        <v>31.65</v>
      </c>
      <c r="U1400" s="1">
        <v>1051245.0</v>
      </c>
    </row>
    <row r="1401" ht="13.5" customHeight="1">
      <c r="A1401" s="1">
        <v>43956.0</v>
      </c>
      <c r="B1401" s="1">
        <v>39.66</v>
      </c>
      <c r="C1401" s="1">
        <v>1.0360518E7</v>
      </c>
      <c r="D1401" s="1">
        <v>89.67</v>
      </c>
      <c r="E1401" s="1">
        <v>1406564.0</v>
      </c>
      <c r="F1401" s="1">
        <v>10.813</v>
      </c>
      <c r="G1401" s="1">
        <v>572774.0</v>
      </c>
      <c r="H1401" s="1">
        <v>59.83</v>
      </c>
      <c r="I1401" s="1">
        <v>1986335.0</v>
      </c>
      <c r="J1401" s="1">
        <v>204.97</v>
      </c>
      <c r="K1401" s="1">
        <v>955839.0</v>
      </c>
      <c r="L1401" s="1">
        <v>12.05</v>
      </c>
      <c r="M1401" s="1">
        <v>5619064.0</v>
      </c>
      <c r="N1401" s="1">
        <v>9.83</v>
      </c>
      <c r="O1401" s="1">
        <v>1.0667211E7</v>
      </c>
      <c r="P1401" s="1">
        <v>8.17</v>
      </c>
      <c r="Q1401" s="1">
        <v>3232213.0</v>
      </c>
      <c r="R1401" s="1">
        <v>6.32</v>
      </c>
      <c r="S1401" s="1">
        <v>6395350.0</v>
      </c>
      <c r="T1401" s="1">
        <v>31.25</v>
      </c>
      <c r="U1401" s="1">
        <v>1212365.0</v>
      </c>
    </row>
    <row r="1402" ht="13.5" customHeight="1">
      <c r="A1402" s="1">
        <v>43957.0</v>
      </c>
      <c r="B1402" s="1">
        <v>37.52</v>
      </c>
      <c r="C1402" s="1">
        <v>9666844.0</v>
      </c>
      <c r="D1402" s="1">
        <v>89.56</v>
      </c>
      <c r="E1402" s="1">
        <v>1362959.0</v>
      </c>
      <c r="F1402" s="1">
        <v>10.7846</v>
      </c>
      <c r="G1402" s="1">
        <v>391572.0</v>
      </c>
      <c r="H1402" s="1">
        <v>59.48</v>
      </c>
      <c r="I1402" s="1">
        <v>2211118.0</v>
      </c>
      <c r="J1402" s="1">
        <v>201.35</v>
      </c>
      <c r="K1402" s="1">
        <v>857667.0</v>
      </c>
      <c r="L1402" s="1">
        <v>12.04</v>
      </c>
      <c r="M1402" s="1">
        <v>4067942.0</v>
      </c>
      <c r="N1402" s="1">
        <v>9.61</v>
      </c>
      <c r="O1402" s="1">
        <v>1.2082669E7</v>
      </c>
      <c r="P1402" s="1">
        <v>8.05</v>
      </c>
      <c r="Q1402" s="1">
        <v>2712158.0</v>
      </c>
      <c r="R1402" s="1">
        <v>6.23</v>
      </c>
      <c r="S1402" s="1">
        <v>5605265.0</v>
      </c>
      <c r="T1402" s="1">
        <v>30.44</v>
      </c>
      <c r="U1402" s="1">
        <v>932097.0</v>
      </c>
    </row>
    <row r="1403" ht="13.5" customHeight="1">
      <c r="A1403" s="1">
        <v>43958.0</v>
      </c>
      <c r="B1403" s="1">
        <v>38.15</v>
      </c>
      <c r="C1403" s="1">
        <v>7830429.0</v>
      </c>
      <c r="D1403" s="1">
        <v>91.72</v>
      </c>
      <c r="E1403" s="1">
        <v>1469731.0</v>
      </c>
      <c r="F1403" s="1">
        <v>11.1447</v>
      </c>
      <c r="G1403" s="1">
        <v>591637.0</v>
      </c>
      <c r="H1403" s="1">
        <v>61.2</v>
      </c>
      <c r="I1403" s="1">
        <v>2021598.0</v>
      </c>
      <c r="J1403" s="1">
        <v>202.2</v>
      </c>
      <c r="K1403" s="1">
        <v>1021278.0</v>
      </c>
      <c r="L1403" s="1">
        <v>12.17</v>
      </c>
      <c r="M1403" s="1">
        <v>3888025.0</v>
      </c>
      <c r="N1403" s="1">
        <v>9.93</v>
      </c>
      <c r="O1403" s="1">
        <v>1.2102718E7</v>
      </c>
      <c r="P1403" s="1">
        <v>8.55</v>
      </c>
      <c r="Q1403" s="1">
        <v>5003553.0</v>
      </c>
      <c r="R1403" s="1">
        <v>6.38</v>
      </c>
      <c r="S1403" s="1">
        <v>4927878.0</v>
      </c>
      <c r="T1403" s="1">
        <v>31.35</v>
      </c>
      <c r="U1403" s="1">
        <v>1156560.0</v>
      </c>
    </row>
    <row r="1404" ht="13.5" customHeight="1">
      <c r="A1404" s="1">
        <v>43959.0</v>
      </c>
      <c r="B1404" s="1">
        <v>38.13</v>
      </c>
      <c r="C1404" s="1">
        <v>6558635.0</v>
      </c>
      <c r="D1404" s="1">
        <v>91.78</v>
      </c>
      <c r="E1404" s="1">
        <v>1106441.0</v>
      </c>
      <c r="F1404" s="1">
        <v>11.3816</v>
      </c>
      <c r="G1404" s="1">
        <v>771536.0</v>
      </c>
      <c r="H1404" s="1">
        <v>60.38</v>
      </c>
      <c r="I1404" s="1">
        <v>1913836.0</v>
      </c>
      <c r="J1404" s="1">
        <v>199.4</v>
      </c>
      <c r="K1404" s="1">
        <v>1426703.0</v>
      </c>
      <c r="L1404" s="1">
        <v>12.74</v>
      </c>
      <c r="M1404" s="1">
        <v>3619562.0</v>
      </c>
      <c r="N1404" s="1">
        <v>9.79</v>
      </c>
      <c r="O1404" s="1">
        <v>8940257.0</v>
      </c>
      <c r="P1404" s="1">
        <v>8.89</v>
      </c>
      <c r="Q1404" s="1">
        <v>3414512.0</v>
      </c>
      <c r="R1404" s="1">
        <v>6.34</v>
      </c>
      <c r="S1404" s="1">
        <v>6505633.0</v>
      </c>
      <c r="T1404" s="1">
        <v>31.12</v>
      </c>
      <c r="U1404" s="1">
        <v>1131047.0</v>
      </c>
    </row>
    <row r="1405" ht="13.5" customHeight="1">
      <c r="A1405" s="1">
        <v>43962.0</v>
      </c>
      <c r="B1405" s="1">
        <v>36.81</v>
      </c>
      <c r="C1405" s="1">
        <v>8064582.0</v>
      </c>
      <c r="D1405" s="1">
        <v>90.48</v>
      </c>
      <c r="E1405" s="1">
        <v>1401641.0</v>
      </c>
      <c r="F1405" s="1">
        <v>10.9078</v>
      </c>
      <c r="G1405" s="1">
        <v>323313.0</v>
      </c>
      <c r="H1405" s="1">
        <v>59.77</v>
      </c>
      <c r="I1405" s="1">
        <v>1447256.0</v>
      </c>
      <c r="J1405" s="1">
        <v>198.05</v>
      </c>
      <c r="K1405" s="1">
        <v>952138.0</v>
      </c>
      <c r="L1405" s="1">
        <v>12.37</v>
      </c>
      <c r="M1405" s="1">
        <v>3337886.0</v>
      </c>
      <c r="N1405" s="1">
        <v>9.67</v>
      </c>
      <c r="O1405" s="1">
        <v>9615065.0</v>
      </c>
      <c r="P1405" s="1">
        <v>8.61</v>
      </c>
      <c r="Q1405" s="1">
        <v>3649460.0</v>
      </c>
      <c r="R1405" s="1">
        <v>6.15</v>
      </c>
      <c r="S1405" s="1">
        <v>5323981.0</v>
      </c>
      <c r="T1405" s="1">
        <v>30.22</v>
      </c>
      <c r="U1405" s="1">
        <v>1061537.0</v>
      </c>
    </row>
    <row r="1406" ht="13.5" customHeight="1">
      <c r="A1406" s="1">
        <v>43963.0</v>
      </c>
      <c r="B1406" s="1">
        <v>36.6</v>
      </c>
      <c r="C1406" s="1">
        <v>4980705.0</v>
      </c>
      <c r="D1406" s="1">
        <v>90.37</v>
      </c>
      <c r="E1406" s="1">
        <v>1038872.0</v>
      </c>
      <c r="F1406" s="1">
        <v>10.6614</v>
      </c>
      <c r="G1406" s="1">
        <v>408260.0</v>
      </c>
      <c r="H1406" s="1">
        <v>59.66</v>
      </c>
      <c r="I1406" s="1">
        <v>1654622.0</v>
      </c>
      <c r="J1406" s="1">
        <v>198.09</v>
      </c>
      <c r="K1406" s="1">
        <v>846135.0</v>
      </c>
      <c r="L1406" s="1">
        <v>12.12</v>
      </c>
      <c r="M1406" s="1">
        <v>4268164.0</v>
      </c>
      <c r="N1406" s="1">
        <v>9.75</v>
      </c>
      <c r="O1406" s="1">
        <v>9191300.0</v>
      </c>
      <c r="P1406" s="1">
        <v>8.25</v>
      </c>
      <c r="Q1406" s="1">
        <v>4309386.0</v>
      </c>
      <c r="R1406" s="1">
        <v>6.05</v>
      </c>
      <c r="S1406" s="1">
        <v>3630634.0</v>
      </c>
      <c r="T1406" s="1">
        <v>30.15</v>
      </c>
      <c r="U1406" s="1">
        <v>851744.0</v>
      </c>
    </row>
    <row r="1407" ht="13.5" customHeight="1">
      <c r="A1407" s="1">
        <v>43964.0</v>
      </c>
      <c r="B1407" s="1">
        <v>36.85</v>
      </c>
      <c r="C1407" s="1">
        <v>6079952.0</v>
      </c>
      <c r="D1407" s="1">
        <v>91.72</v>
      </c>
      <c r="E1407" s="1">
        <v>1177531.0</v>
      </c>
      <c r="F1407" s="1">
        <v>10.6045</v>
      </c>
      <c r="G1407" s="1">
        <v>313274.0</v>
      </c>
      <c r="H1407" s="1">
        <v>61.1</v>
      </c>
      <c r="I1407" s="1">
        <v>1592159.0</v>
      </c>
      <c r="J1407" s="1">
        <v>199.62</v>
      </c>
      <c r="K1407" s="1">
        <v>695721.0</v>
      </c>
      <c r="L1407" s="1">
        <v>11.96</v>
      </c>
      <c r="M1407" s="1">
        <v>3554754.0</v>
      </c>
      <c r="N1407" s="1">
        <v>9.71</v>
      </c>
      <c r="O1407" s="1">
        <v>9296111.0</v>
      </c>
      <c r="P1407" s="1">
        <v>8.01</v>
      </c>
      <c r="Q1407" s="1">
        <v>3991037.0</v>
      </c>
      <c r="R1407" s="1">
        <v>6.1</v>
      </c>
      <c r="S1407" s="1">
        <v>4405959.0</v>
      </c>
      <c r="T1407" s="1">
        <v>30.43</v>
      </c>
      <c r="U1407" s="1">
        <v>1472455.0</v>
      </c>
    </row>
    <row r="1408" ht="13.5" customHeight="1">
      <c r="A1408" s="1">
        <v>43965.0</v>
      </c>
      <c r="B1408" s="1">
        <v>38.11</v>
      </c>
      <c r="C1408" s="1">
        <v>7841998.0</v>
      </c>
      <c r="D1408" s="1">
        <v>92.72</v>
      </c>
      <c r="E1408" s="1">
        <v>1200543.0</v>
      </c>
      <c r="F1408" s="1">
        <v>10.8698</v>
      </c>
      <c r="G1408" s="1">
        <v>570079.0</v>
      </c>
      <c r="H1408" s="1">
        <v>61.74</v>
      </c>
      <c r="I1408" s="1">
        <v>1753065.0</v>
      </c>
      <c r="J1408" s="1">
        <v>205.53</v>
      </c>
      <c r="K1408" s="1">
        <v>786395.0</v>
      </c>
      <c r="L1408" s="1">
        <v>11.95</v>
      </c>
      <c r="M1408" s="1">
        <v>5528391.0</v>
      </c>
      <c r="N1408" s="1">
        <v>10.12</v>
      </c>
      <c r="O1408" s="1">
        <v>1.2156829E7</v>
      </c>
      <c r="P1408" s="1">
        <v>7.4</v>
      </c>
      <c r="Q1408" s="1">
        <v>6506597.0</v>
      </c>
      <c r="R1408" s="1">
        <v>5.83</v>
      </c>
      <c r="S1408" s="1">
        <v>7425951.0</v>
      </c>
      <c r="T1408" s="1">
        <v>30.81</v>
      </c>
      <c r="U1408" s="1">
        <v>1211890.0</v>
      </c>
    </row>
    <row r="1409" ht="13.5" customHeight="1">
      <c r="A1409" s="1">
        <v>43966.0</v>
      </c>
      <c r="B1409" s="1">
        <v>39.56</v>
      </c>
      <c r="C1409" s="1">
        <v>7507037.0</v>
      </c>
      <c r="D1409" s="1">
        <v>97.27</v>
      </c>
      <c r="E1409" s="1">
        <v>1677524.0</v>
      </c>
      <c r="F1409" s="1">
        <v>11.3153</v>
      </c>
      <c r="G1409" s="1">
        <v>466862.0</v>
      </c>
      <c r="H1409" s="1">
        <v>64.33</v>
      </c>
      <c r="I1409" s="1">
        <v>2419264.0</v>
      </c>
      <c r="J1409" s="1">
        <v>212.3</v>
      </c>
      <c r="K1409" s="1">
        <v>1274964.0</v>
      </c>
      <c r="L1409" s="1">
        <v>12.41</v>
      </c>
      <c r="M1409" s="1">
        <v>3849204.0</v>
      </c>
      <c r="N1409" s="1">
        <v>10.49</v>
      </c>
      <c r="O1409" s="1">
        <v>1.3073253E7</v>
      </c>
      <c r="P1409" s="1">
        <v>7.57</v>
      </c>
      <c r="Q1409" s="1">
        <v>6612902.0</v>
      </c>
      <c r="R1409" s="1">
        <v>6.1</v>
      </c>
      <c r="S1409" s="1">
        <v>2930088.0</v>
      </c>
      <c r="T1409" s="1">
        <v>34.54</v>
      </c>
      <c r="U1409" s="1">
        <v>2052132.0</v>
      </c>
    </row>
    <row r="1410" ht="13.5" customHeight="1">
      <c r="A1410" s="1">
        <v>43969.0</v>
      </c>
      <c r="B1410" s="1">
        <v>39.56</v>
      </c>
      <c r="C1410" s="1">
        <v>7507037.0</v>
      </c>
      <c r="D1410" s="1">
        <v>97.27</v>
      </c>
      <c r="E1410" s="1">
        <v>1677524.0</v>
      </c>
      <c r="F1410" s="1">
        <v>11.3153</v>
      </c>
      <c r="G1410" s="1">
        <v>466862.0</v>
      </c>
      <c r="H1410" s="1">
        <v>64.33</v>
      </c>
      <c r="I1410" s="1">
        <v>2419264.0</v>
      </c>
      <c r="J1410" s="1">
        <v>212.3</v>
      </c>
      <c r="K1410" s="1">
        <v>1274964.0</v>
      </c>
      <c r="L1410" s="1">
        <v>12.41</v>
      </c>
      <c r="M1410" s="1">
        <v>3849204.0</v>
      </c>
      <c r="N1410" s="1">
        <v>10.49</v>
      </c>
      <c r="O1410" s="1">
        <v>1.3073253E7</v>
      </c>
      <c r="P1410" s="1">
        <v>7.57</v>
      </c>
      <c r="Q1410" s="1">
        <v>6612902.0</v>
      </c>
      <c r="R1410" s="1">
        <v>6.1</v>
      </c>
      <c r="S1410" s="1">
        <v>2930088.0</v>
      </c>
      <c r="T1410" s="1">
        <v>34.54</v>
      </c>
      <c r="U1410" s="1">
        <v>2052132.0</v>
      </c>
    </row>
    <row r="1411" ht="13.5" customHeight="1">
      <c r="A1411" s="1">
        <v>43970.0</v>
      </c>
      <c r="B1411" s="1">
        <v>39.16</v>
      </c>
      <c r="C1411" s="1">
        <v>8672370.0</v>
      </c>
      <c r="D1411" s="1">
        <v>94.76</v>
      </c>
      <c r="E1411" s="1">
        <v>1538406.0</v>
      </c>
      <c r="F1411" s="1">
        <v>11.8649</v>
      </c>
      <c r="G1411" s="1">
        <v>651307.0</v>
      </c>
      <c r="H1411" s="1">
        <v>65.04</v>
      </c>
      <c r="I1411" s="1">
        <v>2443390.0</v>
      </c>
      <c r="J1411" s="1">
        <v>207.32</v>
      </c>
      <c r="K1411" s="1">
        <v>890552.0</v>
      </c>
      <c r="L1411" s="1">
        <v>13.47</v>
      </c>
      <c r="M1411" s="1">
        <v>5014386.0</v>
      </c>
      <c r="N1411" s="1">
        <v>10.53</v>
      </c>
      <c r="O1411" s="1">
        <v>1.2194503E7</v>
      </c>
      <c r="P1411" s="1">
        <v>8.36</v>
      </c>
      <c r="Q1411" s="1">
        <v>7796754.0</v>
      </c>
      <c r="R1411" s="1">
        <v>6.65</v>
      </c>
      <c r="S1411" s="1">
        <v>5276836.0</v>
      </c>
      <c r="T1411" s="1">
        <v>37.49</v>
      </c>
      <c r="U1411" s="1">
        <v>2186559.0</v>
      </c>
    </row>
    <row r="1412" ht="13.5" customHeight="1">
      <c r="A1412" s="1">
        <v>43971.0</v>
      </c>
      <c r="B1412" s="1">
        <v>37.85</v>
      </c>
      <c r="C1412" s="1">
        <v>9711973.0</v>
      </c>
      <c r="D1412" s="1">
        <v>92.69</v>
      </c>
      <c r="E1412" s="1">
        <v>1297207.0</v>
      </c>
      <c r="F1412" s="1">
        <v>12.424</v>
      </c>
      <c r="G1412" s="1">
        <v>962248.0</v>
      </c>
      <c r="H1412" s="1">
        <v>64.09</v>
      </c>
      <c r="I1412" s="1">
        <v>1470923.0</v>
      </c>
      <c r="J1412" s="1">
        <v>205.07</v>
      </c>
      <c r="K1412" s="1">
        <v>855808.0</v>
      </c>
      <c r="L1412" s="1">
        <v>13.53</v>
      </c>
      <c r="M1412" s="1">
        <v>3376115.0</v>
      </c>
      <c r="N1412" s="1">
        <v>10.19</v>
      </c>
      <c r="O1412" s="1">
        <v>9200617.0</v>
      </c>
      <c r="P1412" s="1">
        <v>8.63</v>
      </c>
      <c r="Q1412" s="1">
        <v>3591952.0</v>
      </c>
      <c r="R1412" s="1">
        <v>6.69</v>
      </c>
      <c r="S1412" s="1">
        <v>2850567.0</v>
      </c>
      <c r="T1412" s="1">
        <v>38.59</v>
      </c>
      <c r="U1412" s="1">
        <v>1752584.0</v>
      </c>
    </row>
    <row r="1413" ht="13.5" customHeight="1">
      <c r="A1413" s="1">
        <v>43972.0</v>
      </c>
      <c r="B1413" s="1">
        <v>36.61</v>
      </c>
      <c r="C1413" s="1">
        <v>8553808.0</v>
      </c>
      <c r="D1413" s="1">
        <v>90.65</v>
      </c>
      <c r="E1413" s="1">
        <v>1289152.0</v>
      </c>
      <c r="F1413" s="1">
        <v>12.1208</v>
      </c>
      <c r="G1413" s="1">
        <v>609501.0</v>
      </c>
      <c r="H1413" s="1">
        <v>62.2</v>
      </c>
      <c r="I1413" s="1">
        <v>1642342.0</v>
      </c>
      <c r="J1413" s="1">
        <v>201.35</v>
      </c>
      <c r="K1413" s="1">
        <v>800958.0</v>
      </c>
      <c r="L1413" s="1">
        <v>13.19</v>
      </c>
      <c r="M1413" s="1">
        <v>2847542.0</v>
      </c>
      <c r="N1413" s="1">
        <v>9.96</v>
      </c>
      <c r="O1413" s="1">
        <v>8632388.0</v>
      </c>
      <c r="P1413" s="1">
        <v>8.2</v>
      </c>
      <c r="Q1413" s="1">
        <v>4205110.0</v>
      </c>
      <c r="R1413" s="1">
        <v>6.64</v>
      </c>
      <c r="S1413" s="1">
        <v>3212174.0</v>
      </c>
      <c r="T1413" s="1">
        <v>37.66</v>
      </c>
      <c r="U1413" s="1">
        <v>1496198.0</v>
      </c>
    </row>
    <row r="1414" ht="13.5" customHeight="1">
      <c r="A1414" s="1">
        <v>43973.0</v>
      </c>
      <c r="B1414" s="1">
        <v>36.81</v>
      </c>
      <c r="C1414" s="1">
        <v>4348867.0</v>
      </c>
      <c r="D1414" s="1">
        <v>91.79</v>
      </c>
      <c r="E1414" s="1">
        <v>660088.0</v>
      </c>
      <c r="F1414" s="1">
        <v>12.244</v>
      </c>
      <c r="G1414" s="1">
        <v>339008.0</v>
      </c>
      <c r="H1414" s="1">
        <v>62.56</v>
      </c>
      <c r="I1414" s="1">
        <v>1272742.0</v>
      </c>
      <c r="J1414" s="1">
        <v>206.03</v>
      </c>
      <c r="K1414" s="1">
        <v>716788.0</v>
      </c>
      <c r="L1414" s="1">
        <v>12.82</v>
      </c>
      <c r="M1414" s="1">
        <v>2648293.0</v>
      </c>
      <c r="N1414" s="1">
        <v>9.84</v>
      </c>
      <c r="O1414" s="1">
        <v>8440466.0</v>
      </c>
      <c r="P1414" s="1">
        <v>7.87</v>
      </c>
      <c r="Q1414" s="1">
        <v>4717824.0</v>
      </c>
      <c r="R1414" s="1">
        <v>6.54</v>
      </c>
      <c r="S1414" s="1">
        <v>2317058.0</v>
      </c>
      <c r="T1414" s="1">
        <v>38.18</v>
      </c>
      <c r="U1414" s="1">
        <v>1290175.0</v>
      </c>
    </row>
    <row r="1415" ht="13.5" customHeight="1">
      <c r="A1415" s="1">
        <v>43976.0</v>
      </c>
      <c r="B1415" s="1">
        <v>36.81</v>
      </c>
      <c r="C1415" s="1">
        <v>1722891.0</v>
      </c>
      <c r="D1415" s="1">
        <v>91.24</v>
      </c>
      <c r="E1415" s="1">
        <v>206309.0</v>
      </c>
      <c r="F1415" s="1">
        <v>12.0165</v>
      </c>
      <c r="G1415" s="1">
        <v>89318.0</v>
      </c>
      <c r="H1415" s="1">
        <v>61.8</v>
      </c>
      <c r="I1415" s="1">
        <v>438549.0</v>
      </c>
      <c r="J1415" s="1">
        <v>209.37</v>
      </c>
      <c r="K1415" s="1">
        <v>218354.0</v>
      </c>
      <c r="L1415" s="1">
        <v>12.67</v>
      </c>
      <c r="M1415" s="1">
        <v>1146922.0</v>
      </c>
      <c r="N1415" s="1">
        <v>9.68</v>
      </c>
      <c r="O1415" s="1">
        <v>1847322.0</v>
      </c>
      <c r="P1415" s="1">
        <v>7.89</v>
      </c>
      <c r="Q1415" s="1">
        <v>1220583.0</v>
      </c>
      <c r="R1415" s="1">
        <v>6.5</v>
      </c>
      <c r="S1415" s="1">
        <v>945437.0</v>
      </c>
      <c r="T1415" s="1">
        <v>39.12</v>
      </c>
      <c r="U1415" s="1">
        <v>800086.0</v>
      </c>
    </row>
    <row r="1416" ht="13.5" customHeight="1">
      <c r="A1416" s="1">
        <v>43977.0</v>
      </c>
      <c r="B1416" s="1">
        <v>34.03</v>
      </c>
      <c r="C1416" s="1">
        <v>9898505.0</v>
      </c>
      <c r="D1416" s="1">
        <v>87.5</v>
      </c>
      <c r="E1416" s="1">
        <v>1302323.0</v>
      </c>
      <c r="F1416" s="1">
        <v>11.5427</v>
      </c>
      <c r="G1416" s="1">
        <v>984761.0</v>
      </c>
      <c r="H1416" s="1">
        <v>59.31</v>
      </c>
      <c r="I1416" s="1">
        <v>2524821.0</v>
      </c>
      <c r="J1416" s="1">
        <v>196.06</v>
      </c>
      <c r="K1416" s="1">
        <v>1007570.0</v>
      </c>
      <c r="L1416" s="1">
        <v>13.28</v>
      </c>
      <c r="M1416" s="1">
        <v>3864358.0</v>
      </c>
      <c r="N1416" s="1">
        <v>9.2</v>
      </c>
      <c r="O1416" s="1">
        <v>1.0872306E7</v>
      </c>
      <c r="P1416" s="1">
        <v>8.33</v>
      </c>
      <c r="Q1416" s="1">
        <v>4670240.0</v>
      </c>
      <c r="R1416" s="1">
        <v>6.61</v>
      </c>
      <c r="S1416" s="1">
        <v>7618065.0</v>
      </c>
      <c r="T1416" s="1">
        <v>35.87</v>
      </c>
      <c r="U1416" s="1">
        <v>1901250.0</v>
      </c>
    </row>
    <row r="1417" ht="13.5" customHeight="1">
      <c r="A1417" s="1">
        <v>43978.0</v>
      </c>
      <c r="B1417" s="1">
        <v>32.88</v>
      </c>
      <c r="C1417" s="1">
        <v>1.4245657E7</v>
      </c>
      <c r="D1417" s="1">
        <v>86.93</v>
      </c>
      <c r="E1417" s="1">
        <v>1613801.0</v>
      </c>
      <c r="F1417" s="1">
        <v>11.3721</v>
      </c>
      <c r="G1417" s="1">
        <v>589572.0</v>
      </c>
      <c r="H1417" s="1">
        <v>58.16</v>
      </c>
      <c r="I1417" s="1">
        <v>2379716.0</v>
      </c>
      <c r="J1417" s="1">
        <v>191.28</v>
      </c>
      <c r="K1417" s="1">
        <v>1224345.0</v>
      </c>
      <c r="L1417" s="1">
        <v>13.52</v>
      </c>
      <c r="M1417" s="1">
        <v>4331710.0</v>
      </c>
      <c r="N1417" s="1">
        <v>9.13</v>
      </c>
      <c r="O1417" s="1">
        <v>1.2527919E7</v>
      </c>
      <c r="P1417" s="1">
        <v>8.22</v>
      </c>
      <c r="Q1417" s="1">
        <v>3956103.0</v>
      </c>
      <c r="R1417" s="1">
        <v>6.57</v>
      </c>
      <c r="S1417" s="1">
        <v>6471031.0</v>
      </c>
      <c r="T1417" s="1">
        <v>35.96</v>
      </c>
      <c r="U1417" s="1">
        <v>2093620.0</v>
      </c>
    </row>
    <row r="1418" ht="13.5" customHeight="1">
      <c r="A1418" s="1">
        <v>43979.0</v>
      </c>
      <c r="B1418" s="1">
        <v>33.01</v>
      </c>
      <c r="C1418" s="1">
        <v>8281107.0</v>
      </c>
      <c r="D1418" s="1">
        <v>87.51</v>
      </c>
      <c r="E1418" s="1">
        <v>1067969.0</v>
      </c>
      <c r="F1418" s="1">
        <v>11.4764</v>
      </c>
      <c r="G1418" s="1">
        <v>480651.0</v>
      </c>
      <c r="H1418" s="1">
        <v>59.49</v>
      </c>
      <c r="I1418" s="1">
        <v>1858387.0</v>
      </c>
      <c r="J1418" s="1">
        <v>194.56</v>
      </c>
      <c r="K1418" s="1">
        <v>987458.0</v>
      </c>
      <c r="L1418" s="1">
        <v>13.28</v>
      </c>
      <c r="M1418" s="1">
        <v>2743660.0</v>
      </c>
      <c r="N1418" s="1">
        <v>9.07</v>
      </c>
      <c r="O1418" s="1">
        <v>9222323.0</v>
      </c>
      <c r="P1418" s="1">
        <v>8.22</v>
      </c>
      <c r="Q1418" s="1">
        <v>2983891.0</v>
      </c>
      <c r="R1418" s="1">
        <v>6.54</v>
      </c>
      <c r="S1418" s="1">
        <v>4033410.0</v>
      </c>
      <c r="T1418" s="1">
        <v>37.09</v>
      </c>
      <c r="U1418" s="1">
        <v>2056627.0</v>
      </c>
    </row>
    <row r="1419" ht="13.5" customHeight="1">
      <c r="A1419" s="1">
        <v>43980.0</v>
      </c>
      <c r="B1419" s="1">
        <v>33.11</v>
      </c>
      <c r="C1419" s="1">
        <v>1.2507784E7</v>
      </c>
      <c r="D1419" s="1">
        <v>88.09</v>
      </c>
      <c r="E1419" s="1">
        <v>1793563.0</v>
      </c>
      <c r="F1419" s="1">
        <v>11.7986</v>
      </c>
      <c r="G1419" s="1">
        <v>435408.0</v>
      </c>
      <c r="H1419" s="1">
        <v>59.32</v>
      </c>
      <c r="I1419" s="1">
        <v>3480115.0</v>
      </c>
      <c r="J1419" s="1">
        <v>193.26</v>
      </c>
      <c r="K1419" s="1">
        <v>1728707.0</v>
      </c>
      <c r="L1419" s="1">
        <v>13.08</v>
      </c>
      <c r="M1419" s="1">
        <v>7024724.0</v>
      </c>
      <c r="N1419" s="1">
        <v>8.95</v>
      </c>
      <c r="O1419" s="1">
        <v>2.8063852E7</v>
      </c>
      <c r="P1419" s="1">
        <v>8.07</v>
      </c>
      <c r="Q1419" s="1">
        <v>1.2505105E7</v>
      </c>
      <c r="R1419" s="1">
        <v>6.34</v>
      </c>
      <c r="S1419" s="1">
        <v>7911093.0</v>
      </c>
      <c r="T1419" s="1">
        <v>40.49</v>
      </c>
      <c r="U1419" s="1">
        <v>1.640988E7</v>
      </c>
    </row>
    <row r="1420" ht="13.5" customHeight="1">
      <c r="A1420" s="1">
        <v>43983.0</v>
      </c>
      <c r="B1420" s="1">
        <v>33.6</v>
      </c>
      <c r="C1420" s="1">
        <v>6942136.0</v>
      </c>
      <c r="D1420" s="1">
        <v>86.98</v>
      </c>
      <c r="E1420" s="1">
        <v>962881.0</v>
      </c>
      <c r="F1420" s="1">
        <v>11.4005</v>
      </c>
      <c r="G1420" s="1">
        <v>330046.0</v>
      </c>
      <c r="H1420" s="1">
        <v>59.38</v>
      </c>
      <c r="I1420" s="1">
        <v>1496154.0</v>
      </c>
      <c r="J1420" s="1">
        <v>190.24</v>
      </c>
      <c r="K1420" s="1">
        <v>946312.0</v>
      </c>
      <c r="L1420" s="1">
        <v>13.11</v>
      </c>
      <c r="M1420" s="1">
        <v>2650163.0</v>
      </c>
      <c r="N1420" s="1">
        <v>9.19</v>
      </c>
      <c r="O1420" s="1">
        <v>7937546.0</v>
      </c>
      <c r="P1420" s="1">
        <v>8.49</v>
      </c>
      <c r="Q1420" s="1">
        <v>4918149.0</v>
      </c>
      <c r="R1420" s="1">
        <v>6.5</v>
      </c>
      <c r="S1420" s="1">
        <v>4911065.0</v>
      </c>
      <c r="T1420" s="1">
        <v>41.32</v>
      </c>
      <c r="U1420" s="1">
        <v>1950935.0</v>
      </c>
    </row>
    <row r="1421" ht="13.5" customHeight="1">
      <c r="A1421" s="1">
        <v>43984.0</v>
      </c>
      <c r="B1421" s="1">
        <v>32.35</v>
      </c>
      <c r="C1421" s="1">
        <v>7391712.0</v>
      </c>
      <c r="D1421" s="1">
        <v>84.05</v>
      </c>
      <c r="E1421" s="1">
        <v>1237120.0</v>
      </c>
      <c r="F1421" s="1">
        <v>11.1731</v>
      </c>
      <c r="G1421" s="1">
        <v>547781.0</v>
      </c>
      <c r="H1421" s="1">
        <v>56.38</v>
      </c>
      <c r="I1421" s="1">
        <v>2836268.0</v>
      </c>
      <c r="J1421" s="1">
        <v>182.85</v>
      </c>
      <c r="K1421" s="1">
        <v>1034637.0</v>
      </c>
      <c r="L1421" s="1">
        <v>13.92</v>
      </c>
      <c r="M1421" s="1">
        <v>5015201.0</v>
      </c>
      <c r="N1421" s="1">
        <v>8.62</v>
      </c>
      <c r="O1421" s="1">
        <v>1.2082285E7</v>
      </c>
      <c r="P1421" s="1">
        <v>8.89</v>
      </c>
      <c r="Q1421" s="1">
        <v>4210878.0</v>
      </c>
      <c r="R1421" s="1">
        <v>6.75</v>
      </c>
      <c r="S1421" s="1">
        <v>7514780.0</v>
      </c>
      <c r="T1421" s="1">
        <v>38.36</v>
      </c>
      <c r="U1421" s="1">
        <v>1829217.0</v>
      </c>
    </row>
    <row r="1422" ht="13.5" customHeight="1">
      <c r="A1422" s="1">
        <v>43985.0</v>
      </c>
      <c r="B1422" s="1">
        <v>31.27</v>
      </c>
      <c r="C1422" s="1">
        <v>1.0366386E7</v>
      </c>
      <c r="D1422" s="1">
        <v>78.6</v>
      </c>
      <c r="E1422" s="1">
        <v>2398179.0</v>
      </c>
      <c r="F1422" s="1">
        <v>10.5287</v>
      </c>
      <c r="G1422" s="1">
        <v>492325.0</v>
      </c>
      <c r="H1422" s="1">
        <v>52.97</v>
      </c>
      <c r="I1422" s="1">
        <v>3987234.0</v>
      </c>
      <c r="J1422" s="1">
        <v>177.19</v>
      </c>
      <c r="K1422" s="1">
        <v>1233939.0</v>
      </c>
      <c r="L1422" s="1">
        <v>14.53</v>
      </c>
      <c r="M1422" s="1">
        <v>4625342.0</v>
      </c>
      <c r="N1422" s="1">
        <v>8.31</v>
      </c>
      <c r="O1422" s="1">
        <v>8380268.0</v>
      </c>
      <c r="P1422" s="1">
        <v>8.95</v>
      </c>
      <c r="Q1422" s="1">
        <v>7499274.0</v>
      </c>
      <c r="R1422" s="1">
        <v>6.64</v>
      </c>
      <c r="S1422" s="1">
        <v>3299362.0</v>
      </c>
      <c r="T1422" s="1">
        <v>37.31</v>
      </c>
      <c r="U1422" s="1">
        <v>1531355.0</v>
      </c>
    </row>
    <row r="1423" ht="13.5" customHeight="1">
      <c r="A1423" s="1">
        <v>43986.0</v>
      </c>
      <c r="B1423" s="1">
        <v>31.63</v>
      </c>
      <c r="C1423" s="1">
        <v>9302897.0</v>
      </c>
      <c r="D1423" s="1">
        <v>78.63</v>
      </c>
      <c r="E1423" s="1">
        <v>1352001.0</v>
      </c>
      <c r="F1423" s="1">
        <v>10.8414</v>
      </c>
      <c r="G1423" s="1">
        <v>273699.0</v>
      </c>
      <c r="H1423" s="1">
        <v>52.68</v>
      </c>
      <c r="I1423" s="1">
        <v>2964442.0</v>
      </c>
      <c r="J1423" s="1">
        <v>179.04</v>
      </c>
      <c r="K1423" s="1">
        <v>1164940.0</v>
      </c>
      <c r="L1423" s="1">
        <v>14.43</v>
      </c>
      <c r="M1423" s="1">
        <v>4493443.0</v>
      </c>
      <c r="N1423" s="1">
        <v>8.51</v>
      </c>
      <c r="O1423" s="1">
        <v>9272118.0</v>
      </c>
      <c r="P1423" s="1">
        <v>8.54</v>
      </c>
      <c r="Q1423" s="1">
        <v>6651605.0</v>
      </c>
      <c r="R1423" s="1">
        <v>6.72</v>
      </c>
      <c r="S1423" s="1">
        <v>3111716.0</v>
      </c>
      <c r="T1423" s="1">
        <v>37.18</v>
      </c>
      <c r="U1423" s="1">
        <v>1055650.0</v>
      </c>
    </row>
    <row r="1424" ht="13.5" customHeight="1">
      <c r="A1424" s="1">
        <v>43987.0</v>
      </c>
      <c r="B1424" s="1">
        <v>31.29</v>
      </c>
      <c r="C1424" s="1">
        <v>1.063953E7</v>
      </c>
      <c r="D1424" s="1">
        <v>78.23</v>
      </c>
      <c r="E1424" s="1">
        <v>1717535.0</v>
      </c>
      <c r="F1424" s="1">
        <v>10.5192</v>
      </c>
      <c r="G1424" s="1">
        <v>336167.0</v>
      </c>
      <c r="H1424" s="1">
        <v>50.7</v>
      </c>
      <c r="I1424" s="1">
        <v>3045654.0</v>
      </c>
      <c r="J1424" s="1">
        <v>172.94</v>
      </c>
      <c r="K1424" s="1">
        <v>1266374.0</v>
      </c>
      <c r="L1424" s="1">
        <v>15.69</v>
      </c>
      <c r="M1424" s="1">
        <v>4500901.0</v>
      </c>
      <c r="N1424" s="1">
        <v>8.35</v>
      </c>
      <c r="O1424" s="1">
        <v>1.1120863E7</v>
      </c>
      <c r="P1424" s="1">
        <v>9.52</v>
      </c>
      <c r="Q1424" s="1">
        <v>9378836.0</v>
      </c>
      <c r="R1424" s="1">
        <v>7.0</v>
      </c>
      <c r="S1424" s="1">
        <v>6793544.0</v>
      </c>
      <c r="T1424" s="1">
        <v>35.95</v>
      </c>
      <c r="U1424" s="1">
        <v>1659798.0</v>
      </c>
    </row>
    <row r="1425" ht="13.5" customHeight="1">
      <c r="A1425" s="1">
        <v>43990.0</v>
      </c>
      <c r="B1425" s="1">
        <v>31.49</v>
      </c>
      <c r="C1425" s="1">
        <v>8450461.0</v>
      </c>
      <c r="D1425" s="1">
        <v>77.1</v>
      </c>
      <c r="E1425" s="1">
        <v>1383154.0</v>
      </c>
      <c r="F1425" s="1">
        <v>10.4908</v>
      </c>
      <c r="G1425" s="1">
        <v>361496.0</v>
      </c>
      <c r="H1425" s="1">
        <v>50.65</v>
      </c>
      <c r="I1425" s="1">
        <v>1816861.0</v>
      </c>
      <c r="J1425" s="1">
        <v>171.73</v>
      </c>
      <c r="K1425" s="1">
        <v>992194.0</v>
      </c>
      <c r="L1425" s="1">
        <v>16.38</v>
      </c>
      <c r="M1425" s="1">
        <v>3767544.0</v>
      </c>
      <c r="N1425" s="1">
        <v>8.32</v>
      </c>
      <c r="O1425" s="1">
        <v>8587055.0</v>
      </c>
      <c r="P1425" s="1">
        <v>9.51</v>
      </c>
      <c r="Q1425" s="1">
        <v>6344770.0</v>
      </c>
      <c r="R1425" s="1">
        <v>7.03</v>
      </c>
      <c r="S1425" s="1">
        <v>3863480.0</v>
      </c>
      <c r="T1425" s="1">
        <v>36.43</v>
      </c>
      <c r="U1425" s="1">
        <v>942064.0</v>
      </c>
    </row>
    <row r="1426" ht="13.5" customHeight="1">
      <c r="A1426" s="1">
        <v>43991.0</v>
      </c>
      <c r="B1426" s="1">
        <v>32.64</v>
      </c>
      <c r="C1426" s="1">
        <v>1.3429598E7</v>
      </c>
      <c r="D1426" s="1">
        <v>78.4</v>
      </c>
      <c r="E1426" s="1">
        <v>1473250.0</v>
      </c>
      <c r="F1426" s="1">
        <v>10.6519</v>
      </c>
      <c r="G1426" s="1">
        <v>266437.0</v>
      </c>
      <c r="H1426" s="1">
        <v>51.2</v>
      </c>
      <c r="I1426" s="1">
        <v>1559359.0</v>
      </c>
      <c r="J1426" s="1">
        <v>173.46</v>
      </c>
      <c r="K1426" s="1">
        <v>897972.0</v>
      </c>
      <c r="L1426" s="1">
        <v>15.85</v>
      </c>
      <c r="M1426" s="1">
        <v>5515367.0</v>
      </c>
      <c r="N1426" s="1">
        <v>8.36</v>
      </c>
      <c r="O1426" s="1">
        <v>8213797.0</v>
      </c>
      <c r="P1426" s="1">
        <v>9.68</v>
      </c>
      <c r="Q1426" s="1">
        <v>5520529.0</v>
      </c>
      <c r="R1426" s="1">
        <v>6.91</v>
      </c>
      <c r="S1426" s="1">
        <v>2655442.0</v>
      </c>
      <c r="T1426" s="1">
        <v>36.22</v>
      </c>
      <c r="U1426" s="1">
        <v>1161205.0</v>
      </c>
    </row>
    <row r="1427" ht="13.5" customHeight="1">
      <c r="A1427" s="1">
        <v>43992.0</v>
      </c>
      <c r="B1427" s="1">
        <v>33.58</v>
      </c>
      <c r="C1427" s="1">
        <v>9972307.0</v>
      </c>
      <c r="D1427" s="1">
        <v>82.73</v>
      </c>
      <c r="E1427" s="1">
        <v>1607994.0</v>
      </c>
      <c r="F1427" s="1">
        <v>11.3816</v>
      </c>
      <c r="G1427" s="1">
        <v>577575.0</v>
      </c>
      <c r="H1427" s="1">
        <v>53.95</v>
      </c>
      <c r="I1427" s="1">
        <v>2821431.0</v>
      </c>
      <c r="J1427" s="1">
        <v>180.7</v>
      </c>
      <c r="K1427" s="1">
        <v>1002744.0</v>
      </c>
      <c r="L1427" s="1">
        <v>15.44</v>
      </c>
      <c r="M1427" s="1">
        <v>3845119.0</v>
      </c>
      <c r="N1427" s="1">
        <v>8.88</v>
      </c>
      <c r="O1427" s="1">
        <v>1.3061556E7</v>
      </c>
      <c r="P1427" s="1">
        <v>9.89</v>
      </c>
      <c r="Q1427" s="1">
        <v>7335255.0</v>
      </c>
      <c r="R1427" s="1">
        <v>7.03</v>
      </c>
      <c r="S1427" s="1">
        <v>6168381.0</v>
      </c>
      <c r="T1427" s="1">
        <v>38.67</v>
      </c>
      <c r="U1427" s="1">
        <v>1429104.0</v>
      </c>
    </row>
    <row r="1428" ht="13.5" customHeight="1">
      <c r="A1428" s="1">
        <v>43993.0</v>
      </c>
      <c r="B1428" s="1">
        <v>33.1</v>
      </c>
      <c r="C1428" s="1">
        <v>1.0403321E7</v>
      </c>
      <c r="D1428" s="1">
        <v>81.49</v>
      </c>
      <c r="E1428" s="1">
        <v>1690513.0</v>
      </c>
      <c r="F1428" s="1">
        <v>10.6993</v>
      </c>
      <c r="G1428" s="1">
        <v>504575.0</v>
      </c>
      <c r="H1428" s="1">
        <v>52.17</v>
      </c>
      <c r="I1428" s="1">
        <v>2008763.0</v>
      </c>
      <c r="J1428" s="1">
        <v>177.58</v>
      </c>
      <c r="K1428" s="1">
        <v>1119194.0</v>
      </c>
      <c r="L1428" s="1">
        <v>13.56</v>
      </c>
      <c r="M1428" s="1">
        <v>5662835.0</v>
      </c>
      <c r="N1428" s="1">
        <v>8.47</v>
      </c>
      <c r="O1428" s="1">
        <v>1.0285301E7</v>
      </c>
      <c r="P1428" s="1">
        <v>8.65</v>
      </c>
      <c r="Q1428" s="1">
        <v>8384106.0</v>
      </c>
      <c r="R1428" s="1">
        <v>6.5</v>
      </c>
      <c r="S1428" s="1">
        <v>2792657.0</v>
      </c>
      <c r="T1428" s="1">
        <v>35.32</v>
      </c>
      <c r="U1428" s="1">
        <v>1854960.0</v>
      </c>
    </row>
    <row r="1429" ht="13.5" customHeight="1">
      <c r="A1429" s="1">
        <v>43994.0</v>
      </c>
      <c r="B1429" s="1">
        <v>32.74</v>
      </c>
      <c r="C1429" s="1">
        <v>7750275.0</v>
      </c>
      <c r="D1429" s="1">
        <v>80.56</v>
      </c>
      <c r="E1429" s="1">
        <v>972967.0</v>
      </c>
      <c r="F1429" s="1">
        <v>10.7087</v>
      </c>
      <c r="G1429" s="1">
        <v>262685.0</v>
      </c>
      <c r="H1429" s="1">
        <v>51.86</v>
      </c>
      <c r="I1429" s="1">
        <v>1763490.0</v>
      </c>
      <c r="J1429" s="1">
        <v>175.68</v>
      </c>
      <c r="K1429" s="1">
        <v>777442.0</v>
      </c>
      <c r="L1429" s="1">
        <v>14.27</v>
      </c>
      <c r="M1429" s="1">
        <v>4252979.0</v>
      </c>
      <c r="N1429" s="1">
        <v>8.43</v>
      </c>
      <c r="O1429" s="1">
        <v>7256007.0</v>
      </c>
      <c r="P1429" s="1">
        <v>8.79</v>
      </c>
      <c r="Q1429" s="1">
        <v>6231298.0</v>
      </c>
      <c r="R1429" s="1">
        <v>6.56</v>
      </c>
      <c r="S1429" s="1">
        <v>3437002.0</v>
      </c>
      <c r="T1429" s="1">
        <v>35.54</v>
      </c>
      <c r="U1429" s="1">
        <v>1176808.0</v>
      </c>
    </row>
    <row r="1430" ht="13.5" customHeight="1">
      <c r="A1430" s="1">
        <v>43997.0</v>
      </c>
      <c r="B1430" s="1">
        <v>33.61</v>
      </c>
      <c r="C1430" s="1">
        <v>7080819.0</v>
      </c>
      <c r="D1430" s="1">
        <v>82.88</v>
      </c>
      <c r="E1430" s="1">
        <v>1076866.0</v>
      </c>
      <c r="F1430" s="1">
        <v>11.5996</v>
      </c>
      <c r="G1430" s="1">
        <v>1046070.0</v>
      </c>
      <c r="H1430" s="1">
        <v>54.36</v>
      </c>
      <c r="I1430" s="1">
        <v>2146255.0</v>
      </c>
      <c r="J1430" s="1">
        <v>179.88</v>
      </c>
      <c r="K1430" s="1">
        <v>627917.0</v>
      </c>
      <c r="L1430" s="1">
        <v>14.14</v>
      </c>
      <c r="M1430" s="1">
        <v>4721878.0</v>
      </c>
      <c r="N1430" s="1">
        <v>8.83</v>
      </c>
      <c r="O1430" s="1">
        <v>1.1946852E7</v>
      </c>
      <c r="P1430" s="1">
        <v>8.7</v>
      </c>
      <c r="Q1430" s="1">
        <v>4551724.0</v>
      </c>
      <c r="R1430" s="1">
        <v>6.65</v>
      </c>
      <c r="S1430" s="1">
        <v>3297398.0</v>
      </c>
      <c r="T1430" s="1">
        <v>37.13</v>
      </c>
      <c r="U1430" s="1">
        <v>1096490.0</v>
      </c>
    </row>
    <row r="1431" ht="13.5" customHeight="1">
      <c r="A1431" s="1">
        <v>43998.0</v>
      </c>
      <c r="B1431" s="1">
        <v>32.88</v>
      </c>
      <c r="C1431" s="1">
        <v>7736597.0</v>
      </c>
      <c r="D1431" s="1">
        <v>79.93</v>
      </c>
      <c r="E1431" s="1">
        <v>1438901.0</v>
      </c>
      <c r="F1431" s="1">
        <v>11.3058</v>
      </c>
      <c r="G1431" s="1">
        <v>500276.0</v>
      </c>
      <c r="H1431" s="1">
        <v>52.58</v>
      </c>
      <c r="I1431" s="1">
        <v>2205474.0</v>
      </c>
      <c r="J1431" s="1">
        <v>174.03</v>
      </c>
      <c r="K1431" s="1">
        <v>685500.0</v>
      </c>
      <c r="L1431" s="1">
        <v>14.38</v>
      </c>
      <c r="M1431" s="1">
        <v>6817905.0</v>
      </c>
      <c r="N1431" s="1">
        <v>8.51</v>
      </c>
      <c r="O1431" s="1">
        <v>1.0181194E7</v>
      </c>
      <c r="P1431" s="1">
        <v>9.17</v>
      </c>
      <c r="Q1431" s="1">
        <v>7338171.0</v>
      </c>
      <c r="R1431" s="1">
        <v>6.71</v>
      </c>
      <c r="S1431" s="1">
        <v>3547159.0</v>
      </c>
      <c r="T1431" s="1">
        <v>35.85</v>
      </c>
      <c r="U1431" s="1">
        <v>1153200.0</v>
      </c>
    </row>
    <row r="1432" ht="13.5" customHeight="1">
      <c r="A1432" s="1">
        <v>43999.0</v>
      </c>
      <c r="B1432" s="1">
        <v>32.9</v>
      </c>
      <c r="C1432" s="1">
        <v>5243793.0</v>
      </c>
      <c r="D1432" s="1">
        <v>79.27</v>
      </c>
      <c r="E1432" s="1">
        <v>1396053.0</v>
      </c>
      <c r="F1432" s="1">
        <v>11.2868</v>
      </c>
      <c r="G1432" s="1">
        <v>594389.0</v>
      </c>
      <c r="H1432" s="1">
        <v>53.61</v>
      </c>
      <c r="I1432" s="1">
        <v>1773121.0</v>
      </c>
      <c r="J1432" s="1">
        <v>176.53</v>
      </c>
      <c r="K1432" s="1">
        <v>491296.0</v>
      </c>
      <c r="L1432" s="1">
        <v>14.07</v>
      </c>
      <c r="M1432" s="1">
        <v>3629413.0</v>
      </c>
      <c r="N1432" s="1">
        <v>8.55</v>
      </c>
      <c r="O1432" s="1">
        <v>7157415.0</v>
      </c>
      <c r="P1432" s="1">
        <v>9.11</v>
      </c>
      <c r="Q1432" s="1">
        <v>4417039.0</v>
      </c>
      <c r="R1432" s="1">
        <v>6.65</v>
      </c>
      <c r="S1432" s="1">
        <v>2115728.0</v>
      </c>
      <c r="T1432" s="1">
        <v>36.09</v>
      </c>
      <c r="U1432" s="1">
        <v>733076.0</v>
      </c>
    </row>
    <row r="1433" ht="13.5" customHeight="1">
      <c r="A1433" s="1">
        <v>44000.0</v>
      </c>
      <c r="B1433" s="1">
        <v>32.69</v>
      </c>
      <c r="C1433" s="1">
        <v>6410925.0</v>
      </c>
      <c r="D1433" s="1">
        <v>78.2</v>
      </c>
      <c r="E1433" s="1">
        <v>1118407.0</v>
      </c>
      <c r="F1433" s="1">
        <v>11.23</v>
      </c>
      <c r="G1433" s="1">
        <v>773025.0</v>
      </c>
      <c r="H1433" s="1">
        <v>53.41</v>
      </c>
      <c r="I1433" s="1">
        <v>1743182.0</v>
      </c>
      <c r="J1433" s="1">
        <v>174.59</v>
      </c>
      <c r="K1433" s="1">
        <v>493360.0</v>
      </c>
      <c r="L1433" s="1">
        <v>13.73</v>
      </c>
      <c r="M1433" s="1">
        <v>3241760.0</v>
      </c>
      <c r="N1433" s="1">
        <v>8.49</v>
      </c>
      <c r="O1433" s="1">
        <v>4440834.0</v>
      </c>
      <c r="P1433" s="1">
        <v>8.86</v>
      </c>
      <c r="Q1433" s="1">
        <v>5286269.0</v>
      </c>
      <c r="R1433" s="1">
        <v>6.43</v>
      </c>
      <c r="S1433" s="1">
        <v>3311797.0</v>
      </c>
      <c r="T1433" s="1">
        <v>35.32</v>
      </c>
      <c r="U1433" s="1">
        <v>1182785.0</v>
      </c>
    </row>
    <row r="1434" ht="13.5" customHeight="1">
      <c r="A1434" s="1">
        <v>44001.0</v>
      </c>
      <c r="B1434" s="1">
        <v>33.64</v>
      </c>
      <c r="C1434" s="1">
        <v>2.4697129E7</v>
      </c>
      <c r="D1434" s="1">
        <v>80.5</v>
      </c>
      <c r="E1434" s="1">
        <v>3389804.0</v>
      </c>
      <c r="F1434" s="1">
        <v>11.1541</v>
      </c>
      <c r="G1434" s="1">
        <v>4056023.0</v>
      </c>
      <c r="H1434" s="1">
        <v>56.75</v>
      </c>
      <c r="I1434" s="1">
        <v>1.0217233E7</v>
      </c>
      <c r="J1434" s="1">
        <v>178.99</v>
      </c>
      <c r="K1434" s="1">
        <v>2184491.0</v>
      </c>
      <c r="L1434" s="1">
        <v>13.64</v>
      </c>
      <c r="M1434" s="1">
        <v>9949038.0</v>
      </c>
      <c r="N1434" s="1">
        <v>8.69</v>
      </c>
      <c r="O1434" s="1">
        <v>2.2840763E7</v>
      </c>
      <c r="P1434" s="1">
        <v>9.29</v>
      </c>
      <c r="Q1434" s="1">
        <v>1.5110989E7</v>
      </c>
      <c r="R1434" s="1">
        <v>6.58</v>
      </c>
      <c r="S1434" s="1">
        <v>4984337.0</v>
      </c>
      <c r="T1434" s="1">
        <v>36.47</v>
      </c>
      <c r="U1434" s="1">
        <v>2428233.0</v>
      </c>
    </row>
    <row r="1435" ht="13.5" customHeight="1">
      <c r="A1435" s="1">
        <v>44004.0</v>
      </c>
      <c r="B1435" s="1">
        <v>34.45</v>
      </c>
      <c r="C1435" s="1">
        <v>1.2078847E7</v>
      </c>
      <c r="D1435" s="1">
        <v>83.11</v>
      </c>
      <c r="E1435" s="1">
        <v>1782415.0</v>
      </c>
      <c r="F1435" s="1">
        <v>11.628</v>
      </c>
      <c r="G1435" s="1">
        <v>675590.0</v>
      </c>
      <c r="H1435" s="1">
        <v>57.46</v>
      </c>
      <c r="I1435" s="1">
        <v>2694638.0</v>
      </c>
      <c r="J1435" s="1">
        <v>184.9</v>
      </c>
      <c r="K1435" s="1">
        <v>1351725.0</v>
      </c>
      <c r="L1435" s="1">
        <v>14.2</v>
      </c>
      <c r="M1435" s="1">
        <v>3281560.0</v>
      </c>
      <c r="N1435" s="1">
        <v>9.2</v>
      </c>
      <c r="O1435" s="1">
        <v>1.3928422E7</v>
      </c>
      <c r="P1435" s="1">
        <v>9.56</v>
      </c>
      <c r="Q1435" s="1">
        <v>4154750.0</v>
      </c>
      <c r="R1435" s="1">
        <v>6.7</v>
      </c>
      <c r="S1435" s="1">
        <v>1894963.0</v>
      </c>
      <c r="T1435" s="1">
        <v>38.52</v>
      </c>
      <c r="U1435" s="1">
        <v>1409836.0</v>
      </c>
    </row>
    <row r="1436" ht="13.5" customHeight="1">
      <c r="A1436" s="1">
        <v>44005.0</v>
      </c>
      <c r="B1436" s="1">
        <v>34.81</v>
      </c>
      <c r="C1436" s="1">
        <v>6242119.0</v>
      </c>
      <c r="D1436" s="1">
        <v>84.6</v>
      </c>
      <c r="E1436" s="1">
        <v>1058286.0</v>
      </c>
      <c r="F1436" s="1">
        <v>11.7512</v>
      </c>
      <c r="G1436" s="1">
        <v>381461.0</v>
      </c>
      <c r="H1436" s="1">
        <v>58.01</v>
      </c>
      <c r="I1436" s="1">
        <v>1578369.0</v>
      </c>
      <c r="J1436" s="1">
        <v>184.65</v>
      </c>
      <c r="K1436" s="1">
        <v>950646.0</v>
      </c>
      <c r="L1436" s="1">
        <v>14.48</v>
      </c>
      <c r="M1436" s="1">
        <v>3496404.0</v>
      </c>
      <c r="N1436" s="1">
        <v>9.27</v>
      </c>
      <c r="O1436" s="1">
        <v>7493864.0</v>
      </c>
      <c r="P1436" s="1">
        <v>10.0</v>
      </c>
      <c r="Q1436" s="1">
        <v>5810399.0</v>
      </c>
      <c r="R1436" s="1">
        <v>7.0</v>
      </c>
      <c r="S1436" s="1">
        <v>3857279.0</v>
      </c>
      <c r="T1436" s="1">
        <v>39.0</v>
      </c>
      <c r="U1436" s="1">
        <v>941561.0</v>
      </c>
    </row>
    <row r="1437" ht="13.5" customHeight="1">
      <c r="A1437" s="1">
        <v>44006.0</v>
      </c>
      <c r="B1437" s="1">
        <v>35.05</v>
      </c>
      <c r="C1437" s="1">
        <v>8283722.0</v>
      </c>
      <c r="D1437" s="1">
        <v>83.85</v>
      </c>
      <c r="E1437" s="1">
        <v>1575415.0</v>
      </c>
      <c r="F1437" s="1">
        <v>11.3816</v>
      </c>
      <c r="G1437" s="1">
        <v>663622.0</v>
      </c>
      <c r="H1437" s="1">
        <v>56.58</v>
      </c>
      <c r="I1437" s="1">
        <v>3233717.0</v>
      </c>
      <c r="J1437" s="1">
        <v>183.58</v>
      </c>
      <c r="K1437" s="1">
        <v>1187873.0</v>
      </c>
      <c r="L1437" s="1">
        <v>13.92</v>
      </c>
      <c r="M1437" s="1">
        <v>2733609.0</v>
      </c>
      <c r="N1437" s="1">
        <v>9.13</v>
      </c>
      <c r="O1437" s="1">
        <v>9290915.0</v>
      </c>
      <c r="P1437" s="1">
        <v>9.67</v>
      </c>
      <c r="Q1437" s="1">
        <v>7712754.0</v>
      </c>
      <c r="R1437" s="1">
        <v>6.76</v>
      </c>
      <c r="S1437" s="1">
        <v>5660024.0</v>
      </c>
      <c r="T1437" s="1">
        <v>37.86</v>
      </c>
      <c r="U1437" s="1">
        <v>958307.0</v>
      </c>
    </row>
    <row r="1438" ht="13.5" customHeight="1">
      <c r="A1438" s="1">
        <v>44007.0</v>
      </c>
      <c r="B1438" s="1">
        <v>35.11</v>
      </c>
      <c r="C1438" s="1">
        <v>4510800.0</v>
      </c>
      <c r="D1438" s="1">
        <v>84.13</v>
      </c>
      <c r="E1438" s="1">
        <v>673520.0</v>
      </c>
      <c r="F1438" s="1">
        <v>11.5048</v>
      </c>
      <c r="G1438" s="1">
        <v>305822.0</v>
      </c>
      <c r="H1438" s="1">
        <v>57.56</v>
      </c>
      <c r="I1438" s="1">
        <v>1707059.0</v>
      </c>
      <c r="J1438" s="1">
        <v>186.42</v>
      </c>
      <c r="K1438" s="1">
        <v>539709.0</v>
      </c>
      <c r="L1438" s="1">
        <v>14.22</v>
      </c>
      <c r="M1438" s="1">
        <v>2356637.0</v>
      </c>
      <c r="N1438" s="1">
        <v>9.13</v>
      </c>
      <c r="O1438" s="1">
        <v>5087351.0</v>
      </c>
      <c r="P1438" s="1">
        <v>10.01</v>
      </c>
      <c r="Q1438" s="1">
        <v>3852424.0</v>
      </c>
      <c r="R1438" s="1">
        <v>6.86</v>
      </c>
      <c r="S1438" s="1">
        <v>3583163.0</v>
      </c>
      <c r="T1438" s="1">
        <v>38.53</v>
      </c>
      <c r="U1438" s="1">
        <v>1218884.0</v>
      </c>
    </row>
    <row r="1439" ht="13.5" customHeight="1">
      <c r="A1439" s="1">
        <v>44008.0</v>
      </c>
      <c r="B1439" s="1">
        <v>35.36</v>
      </c>
      <c r="C1439" s="1">
        <v>5123263.0</v>
      </c>
      <c r="D1439" s="1">
        <v>84.09</v>
      </c>
      <c r="E1439" s="1">
        <v>1098739.0</v>
      </c>
      <c r="F1439" s="1">
        <v>11.7228</v>
      </c>
      <c r="G1439" s="1">
        <v>385059.0</v>
      </c>
      <c r="H1439" s="1">
        <v>57.74</v>
      </c>
      <c r="I1439" s="1">
        <v>1063735.0</v>
      </c>
      <c r="J1439" s="1">
        <v>187.62</v>
      </c>
      <c r="K1439" s="1">
        <v>600443.0</v>
      </c>
      <c r="L1439" s="1">
        <v>13.48</v>
      </c>
      <c r="M1439" s="1">
        <v>5425467.0</v>
      </c>
      <c r="N1439" s="1">
        <v>9.43</v>
      </c>
      <c r="O1439" s="1">
        <v>1.6260216E7</v>
      </c>
      <c r="P1439" s="1">
        <v>9.89</v>
      </c>
      <c r="Q1439" s="1">
        <v>3969972.0</v>
      </c>
      <c r="R1439" s="1">
        <v>6.99</v>
      </c>
      <c r="S1439" s="1">
        <v>7068551.0</v>
      </c>
      <c r="T1439" s="1">
        <v>39.02</v>
      </c>
      <c r="U1439" s="1">
        <v>721884.0</v>
      </c>
    </row>
    <row r="1440" ht="13.5" customHeight="1">
      <c r="A1440" s="1">
        <v>44011.0</v>
      </c>
      <c r="B1440" s="1">
        <v>35.8</v>
      </c>
      <c r="C1440" s="1">
        <v>5260704.0</v>
      </c>
      <c r="D1440" s="1">
        <v>85.2</v>
      </c>
      <c r="E1440" s="1">
        <v>1166347.0</v>
      </c>
      <c r="F1440" s="1">
        <v>11.7701</v>
      </c>
      <c r="G1440" s="1">
        <v>321959.0</v>
      </c>
      <c r="H1440" s="1">
        <v>58.02</v>
      </c>
      <c r="I1440" s="1">
        <v>1164529.0</v>
      </c>
      <c r="J1440" s="1">
        <v>189.83</v>
      </c>
      <c r="K1440" s="1">
        <v>542990.0</v>
      </c>
      <c r="L1440" s="1">
        <v>13.63</v>
      </c>
      <c r="M1440" s="1">
        <v>2838531.0</v>
      </c>
      <c r="N1440" s="1">
        <v>9.62</v>
      </c>
      <c r="O1440" s="1">
        <v>7768426.0</v>
      </c>
      <c r="P1440" s="1">
        <v>10.18</v>
      </c>
      <c r="Q1440" s="1">
        <v>3028552.0</v>
      </c>
      <c r="R1440" s="1">
        <v>7.19</v>
      </c>
      <c r="S1440" s="1">
        <v>3695124.0</v>
      </c>
      <c r="T1440" s="1">
        <v>38.67</v>
      </c>
      <c r="U1440" s="1">
        <v>795870.0</v>
      </c>
    </row>
    <row r="1441" ht="13.5" customHeight="1">
      <c r="A1441" s="1">
        <v>44012.0</v>
      </c>
      <c r="B1441" s="1">
        <v>36.53</v>
      </c>
      <c r="C1441" s="1">
        <v>6418293.0</v>
      </c>
      <c r="D1441" s="1">
        <v>86.93</v>
      </c>
      <c r="E1441" s="1">
        <v>1044240.0</v>
      </c>
      <c r="F1441" s="1">
        <v>12.0734</v>
      </c>
      <c r="G1441" s="1">
        <v>349421.0</v>
      </c>
      <c r="H1441" s="1">
        <v>59.71</v>
      </c>
      <c r="I1441" s="1">
        <v>1772311.0</v>
      </c>
      <c r="J1441" s="1">
        <v>189.65</v>
      </c>
      <c r="K1441" s="1">
        <v>700280.0</v>
      </c>
      <c r="L1441" s="1">
        <v>14.22</v>
      </c>
      <c r="M1441" s="1">
        <v>4238140.0</v>
      </c>
      <c r="N1441" s="1">
        <v>9.8</v>
      </c>
      <c r="O1441" s="1">
        <v>1.1499035E7</v>
      </c>
      <c r="P1441" s="1">
        <v>10.82</v>
      </c>
      <c r="Q1441" s="1">
        <v>6060743.0</v>
      </c>
      <c r="R1441" s="1">
        <v>7.28</v>
      </c>
      <c r="S1441" s="1">
        <v>5837352.0</v>
      </c>
      <c r="T1441" s="1">
        <v>41.23</v>
      </c>
      <c r="U1441" s="1">
        <v>1401966.0</v>
      </c>
    </row>
    <row r="1442" ht="13.5" customHeight="1">
      <c r="A1442" s="1">
        <v>44013.0</v>
      </c>
      <c r="B1442" s="1">
        <v>36.53</v>
      </c>
      <c r="C1442" s="1">
        <v>6418293.0</v>
      </c>
      <c r="D1442" s="1">
        <v>86.93</v>
      </c>
      <c r="E1442" s="1">
        <v>1044240.0</v>
      </c>
      <c r="F1442" s="1">
        <v>12.0734</v>
      </c>
      <c r="G1442" s="1">
        <v>349421.0</v>
      </c>
      <c r="H1442" s="1">
        <v>59.71</v>
      </c>
      <c r="I1442" s="1">
        <v>1772311.0</v>
      </c>
      <c r="J1442" s="1">
        <v>189.65</v>
      </c>
      <c r="K1442" s="1">
        <v>700280.0</v>
      </c>
      <c r="L1442" s="1">
        <v>14.22</v>
      </c>
      <c r="M1442" s="1">
        <v>4238140.0</v>
      </c>
      <c r="N1442" s="1">
        <v>9.8</v>
      </c>
      <c r="O1442" s="1">
        <v>1.1499035E7</v>
      </c>
      <c r="P1442" s="1">
        <v>10.82</v>
      </c>
      <c r="Q1442" s="1">
        <v>6060743.0</v>
      </c>
      <c r="R1442" s="1">
        <v>7.28</v>
      </c>
      <c r="S1442" s="1">
        <v>5837352.0</v>
      </c>
      <c r="T1442" s="1">
        <v>41.23</v>
      </c>
      <c r="U1442" s="1">
        <v>1401966.0</v>
      </c>
    </row>
    <row r="1443" ht="13.5" customHeight="1">
      <c r="A1443" s="1">
        <v>44014.0</v>
      </c>
      <c r="B1443" s="1">
        <v>35.66</v>
      </c>
      <c r="C1443" s="1">
        <v>5834640.0</v>
      </c>
      <c r="D1443" s="1">
        <v>85.32</v>
      </c>
      <c r="E1443" s="1">
        <v>947019.0</v>
      </c>
      <c r="F1443" s="1">
        <v>11.808</v>
      </c>
      <c r="G1443" s="1">
        <v>406376.0</v>
      </c>
      <c r="H1443" s="1">
        <v>58.81</v>
      </c>
      <c r="I1443" s="1">
        <v>1406043.0</v>
      </c>
      <c r="J1443" s="1">
        <v>185.88</v>
      </c>
      <c r="K1443" s="1">
        <v>834677.0</v>
      </c>
      <c r="L1443" s="1">
        <v>14.14</v>
      </c>
      <c r="M1443" s="1">
        <v>2872776.0</v>
      </c>
      <c r="N1443" s="1">
        <v>9.75</v>
      </c>
      <c r="O1443" s="1">
        <v>1.1496723E7</v>
      </c>
      <c r="P1443" s="1">
        <v>10.7</v>
      </c>
      <c r="Q1443" s="1">
        <v>7202193.0</v>
      </c>
      <c r="R1443" s="1">
        <v>7.34</v>
      </c>
      <c r="S1443" s="1">
        <v>4580090.0</v>
      </c>
      <c r="T1443" s="1">
        <v>39.72</v>
      </c>
      <c r="U1443" s="1">
        <v>917812.0</v>
      </c>
    </row>
    <row r="1444" ht="13.5" customHeight="1">
      <c r="A1444" s="1">
        <v>44015.0</v>
      </c>
      <c r="B1444" s="1">
        <v>35.55</v>
      </c>
      <c r="C1444" s="1">
        <v>1127469.0</v>
      </c>
      <c r="D1444" s="1">
        <v>84.7</v>
      </c>
      <c r="E1444" s="1">
        <v>283674.0</v>
      </c>
      <c r="F1444" s="1">
        <v>11.8365</v>
      </c>
      <c r="G1444" s="1">
        <v>100506.0</v>
      </c>
      <c r="H1444" s="1">
        <v>58.46</v>
      </c>
      <c r="I1444" s="1">
        <v>247827.0</v>
      </c>
      <c r="J1444" s="1">
        <v>186.15</v>
      </c>
      <c r="K1444" s="1">
        <v>169556.0</v>
      </c>
      <c r="L1444" s="1">
        <v>14.07</v>
      </c>
      <c r="M1444" s="1">
        <v>867985.0</v>
      </c>
      <c r="N1444" s="1">
        <v>9.69</v>
      </c>
      <c r="O1444" s="1">
        <v>1197226.0</v>
      </c>
      <c r="P1444" s="1">
        <v>10.66</v>
      </c>
      <c r="Q1444" s="1">
        <v>823412.0</v>
      </c>
      <c r="R1444" s="1">
        <v>7.38</v>
      </c>
      <c r="S1444" s="1">
        <v>906098.0</v>
      </c>
      <c r="T1444" s="1">
        <v>39.95</v>
      </c>
      <c r="U1444" s="1">
        <v>98011.0</v>
      </c>
    </row>
    <row r="1445" ht="13.5" customHeight="1">
      <c r="A1445" s="1">
        <v>44018.0</v>
      </c>
      <c r="B1445" s="1">
        <v>36.02</v>
      </c>
      <c r="C1445" s="1">
        <v>5408760.0</v>
      </c>
      <c r="D1445" s="1">
        <v>85.13</v>
      </c>
      <c r="E1445" s="1">
        <v>790483.0</v>
      </c>
      <c r="F1445" s="1">
        <v>11.9218</v>
      </c>
      <c r="G1445" s="1">
        <v>693273.0</v>
      </c>
      <c r="H1445" s="1">
        <v>60.06</v>
      </c>
      <c r="I1445" s="1">
        <v>1212490.0</v>
      </c>
      <c r="J1445" s="1">
        <v>188.15</v>
      </c>
      <c r="K1445" s="1">
        <v>775590.0</v>
      </c>
      <c r="L1445" s="1">
        <v>14.58</v>
      </c>
      <c r="M1445" s="1">
        <v>3104169.0</v>
      </c>
      <c r="N1445" s="1">
        <v>9.94</v>
      </c>
      <c r="O1445" s="1">
        <v>8773872.0</v>
      </c>
      <c r="P1445" s="1">
        <v>11.25</v>
      </c>
      <c r="Q1445" s="1">
        <v>4604470.0</v>
      </c>
      <c r="R1445" s="1">
        <v>7.75</v>
      </c>
      <c r="S1445" s="1">
        <v>3807095.0</v>
      </c>
      <c r="T1445" s="1">
        <v>39.91</v>
      </c>
      <c r="U1445" s="1">
        <v>725753.0</v>
      </c>
    </row>
    <row r="1446" ht="13.5" customHeight="1">
      <c r="A1446" s="1">
        <v>44019.0</v>
      </c>
      <c r="B1446" s="1">
        <v>36.77</v>
      </c>
      <c r="C1446" s="1">
        <v>4870107.0</v>
      </c>
      <c r="D1446" s="1">
        <v>87.58</v>
      </c>
      <c r="E1446" s="1">
        <v>858627.0</v>
      </c>
      <c r="F1446" s="1">
        <v>12.225</v>
      </c>
      <c r="G1446" s="1">
        <v>845062.0</v>
      </c>
      <c r="H1446" s="1">
        <v>61.38</v>
      </c>
      <c r="I1446" s="1">
        <v>1217438.0</v>
      </c>
      <c r="J1446" s="1">
        <v>192.59</v>
      </c>
      <c r="K1446" s="1">
        <v>595446.0</v>
      </c>
      <c r="L1446" s="1">
        <v>14.31</v>
      </c>
      <c r="M1446" s="1">
        <v>2455538.0</v>
      </c>
      <c r="N1446" s="1">
        <v>10.11</v>
      </c>
      <c r="O1446" s="1">
        <v>6929726.0</v>
      </c>
      <c r="P1446" s="1">
        <v>11.34</v>
      </c>
      <c r="Q1446" s="1">
        <v>5350489.0</v>
      </c>
      <c r="R1446" s="1">
        <v>7.56</v>
      </c>
      <c r="S1446" s="1">
        <v>3902932.0</v>
      </c>
      <c r="T1446" s="1">
        <v>40.95</v>
      </c>
      <c r="U1446" s="1">
        <v>824408.0</v>
      </c>
    </row>
    <row r="1447" ht="13.5" customHeight="1">
      <c r="A1447" s="1">
        <v>44020.0</v>
      </c>
      <c r="B1447" s="1">
        <v>37.5</v>
      </c>
      <c r="C1447" s="1">
        <v>6550647.0</v>
      </c>
      <c r="D1447" s="1">
        <v>89.08</v>
      </c>
      <c r="E1447" s="1">
        <v>758636.0</v>
      </c>
      <c r="F1447" s="1">
        <v>12.0923</v>
      </c>
      <c r="G1447" s="1">
        <v>1881404.0</v>
      </c>
      <c r="H1447" s="1">
        <v>63.39</v>
      </c>
      <c r="I1447" s="1">
        <v>1905989.0</v>
      </c>
      <c r="J1447" s="1">
        <v>195.56</v>
      </c>
      <c r="K1447" s="1">
        <v>716759.0</v>
      </c>
      <c r="L1447" s="1">
        <v>14.51</v>
      </c>
      <c r="M1447" s="1">
        <v>3872861.0</v>
      </c>
      <c r="N1447" s="1">
        <v>10.26</v>
      </c>
      <c r="O1447" s="1">
        <v>1.0982669E7</v>
      </c>
      <c r="P1447" s="1">
        <v>12.17</v>
      </c>
      <c r="Q1447" s="1">
        <v>6816274.0</v>
      </c>
      <c r="R1447" s="1">
        <v>7.81</v>
      </c>
      <c r="S1447" s="1">
        <v>3040178.0</v>
      </c>
      <c r="T1447" s="1">
        <v>43.92</v>
      </c>
      <c r="U1447" s="1">
        <v>1421575.0</v>
      </c>
    </row>
    <row r="1448" ht="13.5" customHeight="1">
      <c r="A1448" s="1">
        <v>44021.0</v>
      </c>
      <c r="B1448" s="1">
        <v>37.5</v>
      </c>
      <c r="C1448" s="1">
        <v>5629997.0</v>
      </c>
      <c r="D1448" s="1">
        <v>90.07</v>
      </c>
      <c r="E1448" s="1">
        <v>1046621.0</v>
      </c>
      <c r="F1448" s="1">
        <v>12.0923</v>
      </c>
      <c r="G1448" s="1">
        <v>1935109.0</v>
      </c>
      <c r="H1448" s="1">
        <v>63.47</v>
      </c>
      <c r="I1448" s="1">
        <v>1726342.0</v>
      </c>
      <c r="J1448" s="1">
        <v>196.0</v>
      </c>
      <c r="K1448" s="1">
        <v>876083.0</v>
      </c>
      <c r="L1448" s="1">
        <v>14.66</v>
      </c>
      <c r="M1448" s="1">
        <v>3921734.0</v>
      </c>
      <c r="N1448" s="1">
        <v>10.43</v>
      </c>
      <c r="O1448" s="1">
        <v>1.1766947E7</v>
      </c>
      <c r="P1448" s="1">
        <v>12.62</v>
      </c>
      <c r="Q1448" s="1">
        <v>7909953.0</v>
      </c>
      <c r="R1448" s="1">
        <v>8.04</v>
      </c>
      <c r="S1448" s="1">
        <v>5682734.0</v>
      </c>
      <c r="T1448" s="1">
        <v>44.08</v>
      </c>
      <c r="U1448" s="1">
        <v>1532171.0</v>
      </c>
    </row>
    <row r="1449" ht="13.5" customHeight="1">
      <c r="A1449" s="1">
        <v>44022.0</v>
      </c>
      <c r="B1449" s="1">
        <v>36.82</v>
      </c>
      <c r="C1449" s="1">
        <v>5031698.0</v>
      </c>
      <c r="D1449" s="1">
        <v>88.4</v>
      </c>
      <c r="E1449" s="1">
        <v>1194148.0</v>
      </c>
      <c r="F1449" s="1">
        <v>11.9881</v>
      </c>
      <c r="G1449" s="1">
        <v>533455.0</v>
      </c>
      <c r="H1449" s="1">
        <v>63.41</v>
      </c>
      <c r="I1449" s="1">
        <v>1183060.0</v>
      </c>
      <c r="J1449" s="1">
        <v>194.63</v>
      </c>
      <c r="K1449" s="1">
        <v>523664.0</v>
      </c>
      <c r="L1449" s="1">
        <v>14.97</v>
      </c>
      <c r="M1449" s="1">
        <v>2951673.0</v>
      </c>
      <c r="N1449" s="1">
        <v>10.34</v>
      </c>
      <c r="O1449" s="1">
        <v>6753668.0</v>
      </c>
      <c r="P1449" s="1">
        <v>13.45</v>
      </c>
      <c r="Q1449" s="1">
        <v>9961073.0</v>
      </c>
      <c r="R1449" s="1">
        <v>8.18</v>
      </c>
      <c r="S1449" s="1">
        <v>4329822.0</v>
      </c>
      <c r="T1449" s="1">
        <v>44.04</v>
      </c>
      <c r="U1449" s="1">
        <v>781938.0</v>
      </c>
    </row>
    <row r="1450" ht="13.5" customHeight="1">
      <c r="A1450" s="1">
        <v>44025.0</v>
      </c>
      <c r="B1450" s="1">
        <v>35.57</v>
      </c>
      <c r="C1450" s="1">
        <v>5859219.0</v>
      </c>
      <c r="D1450" s="1">
        <v>84.81</v>
      </c>
      <c r="E1450" s="1">
        <v>793737.0</v>
      </c>
      <c r="F1450" s="1">
        <v>11.5522</v>
      </c>
      <c r="G1450" s="1">
        <v>481307.0</v>
      </c>
      <c r="H1450" s="1">
        <v>61.52</v>
      </c>
      <c r="I1450" s="1">
        <v>1617854.0</v>
      </c>
      <c r="J1450" s="1">
        <v>192.75</v>
      </c>
      <c r="K1450" s="1">
        <v>720948.0</v>
      </c>
      <c r="L1450" s="1">
        <v>15.19</v>
      </c>
      <c r="M1450" s="1">
        <v>5873549.0</v>
      </c>
      <c r="N1450" s="1">
        <v>9.98</v>
      </c>
      <c r="O1450" s="1">
        <v>7603402.0</v>
      </c>
      <c r="P1450" s="1">
        <v>13.63</v>
      </c>
      <c r="Q1450" s="1">
        <v>1.0990448E7</v>
      </c>
      <c r="R1450" s="1">
        <v>8.3</v>
      </c>
      <c r="S1450" s="1">
        <v>6086461.0</v>
      </c>
      <c r="T1450" s="1">
        <v>42.68</v>
      </c>
      <c r="U1450" s="1">
        <v>1097929.0</v>
      </c>
    </row>
    <row r="1451" ht="13.5" customHeight="1">
      <c r="A1451" s="1">
        <v>44026.0</v>
      </c>
      <c r="B1451" s="1">
        <v>36.83</v>
      </c>
      <c r="C1451" s="1">
        <v>6495316.0</v>
      </c>
      <c r="D1451" s="1">
        <v>88.69</v>
      </c>
      <c r="E1451" s="1">
        <v>1029241.0</v>
      </c>
      <c r="F1451" s="1">
        <v>11.827</v>
      </c>
      <c r="G1451" s="1">
        <v>396221.0</v>
      </c>
      <c r="H1451" s="1">
        <v>64.07</v>
      </c>
      <c r="I1451" s="1">
        <v>2223223.0</v>
      </c>
      <c r="J1451" s="1">
        <v>199.73</v>
      </c>
      <c r="K1451" s="1">
        <v>649967.0</v>
      </c>
      <c r="L1451" s="1">
        <v>15.17</v>
      </c>
      <c r="M1451" s="1">
        <v>3700392.0</v>
      </c>
      <c r="N1451" s="1">
        <v>10.52</v>
      </c>
      <c r="O1451" s="1">
        <v>9319267.0</v>
      </c>
      <c r="P1451" s="1">
        <v>13.97</v>
      </c>
      <c r="Q1451" s="1">
        <v>1.098029E7</v>
      </c>
      <c r="R1451" s="1">
        <v>8.28</v>
      </c>
      <c r="S1451" s="1">
        <v>7454812.0</v>
      </c>
      <c r="T1451" s="1">
        <v>44.94</v>
      </c>
      <c r="U1451" s="1">
        <v>1156327.0</v>
      </c>
    </row>
    <row r="1452" ht="13.5" customHeight="1">
      <c r="A1452" s="1">
        <v>44027.0</v>
      </c>
      <c r="B1452" s="1">
        <v>36.6</v>
      </c>
      <c r="C1452" s="1">
        <v>7706100.0</v>
      </c>
      <c r="D1452" s="1">
        <v>88.96</v>
      </c>
      <c r="E1452" s="1">
        <v>860421.0</v>
      </c>
      <c r="F1452" s="1">
        <v>11.609</v>
      </c>
      <c r="G1452" s="1">
        <v>402806.0</v>
      </c>
      <c r="H1452" s="1">
        <v>63.85</v>
      </c>
      <c r="I1452" s="1">
        <v>2472150.0</v>
      </c>
      <c r="J1452" s="1">
        <v>200.16</v>
      </c>
      <c r="K1452" s="1">
        <v>560670.0</v>
      </c>
      <c r="L1452" s="1">
        <v>15.23</v>
      </c>
      <c r="M1452" s="1">
        <v>4887220.0</v>
      </c>
      <c r="N1452" s="1">
        <v>10.36</v>
      </c>
      <c r="O1452" s="1">
        <v>8305573.0</v>
      </c>
      <c r="P1452" s="1">
        <v>13.88</v>
      </c>
      <c r="Q1452" s="1">
        <v>7207571.0</v>
      </c>
      <c r="R1452" s="1">
        <v>8.4</v>
      </c>
      <c r="S1452" s="1">
        <v>2815366.0</v>
      </c>
      <c r="T1452" s="1">
        <v>45.32</v>
      </c>
      <c r="U1452" s="1">
        <v>1020492.0</v>
      </c>
    </row>
    <row r="1453" ht="13.5" customHeight="1">
      <c r="A1453" s="1">
        <v>44028.0</v>
      </c>
      <c r="B1453" s="1">
        <v>36.27</v>
      </c>
      <c r="C1453" s="1">
        <v>6421354.0</v>
      </c>
      <c r="D1453" s="1">
        <v>88.33</v>
      </c>
      <c r="E1453" s="1">
        <v>823086.0</v>
      </c>
      <c r="F1453" s="1">
        <v>11.2963</v>
      </c>
      <c r="G1453" s="1">
        <v>334683.0</v>
      </c>
      <c r="H1453" s="1">
        <v>63.53</v>
      </c>
      <c r="I1453" s="1">
        <v>1815843.0</v>
      </c>
      <c r="J1453" s="1">
        <v>200.34</v>
      </c>
      <c r="K1453" s="1">
        <v>549574.0</v>
      </c>
      <c r="L1453" s="1">
        <v>15.08</v>
      </c>
      <c r="M1453" s="1">
        <v>2323516.0</v>
      </c>
      <c r="N1453" s="1">
        <v>10.27</v>
      </c>
      <c r="O1453" s="1">
        <v>8522091.0</v>
      </c>
      <c r="P1453" s="1">
        <v>13.32</v>
      </c>
      <c r="Q1453" s="1">
        <v>5818080.0</v>
      </c>
      <c r="R1453" s="1">
        <v>8.21</v>
      </c>
      <c r="S1453" s="1">
        <v>3037453.0</v>
      </c>
      <c r="T1453" s="1">
        <v>44.48</v>
      </c>
      <c r="U1453" s="1">
        <v>791711.0</v>
      </c>
    </row>
    <row r="1454" ht="13.5" customHeight="1">
      <c r="A1454" s="1">
        <v>44029.0</v>
      </c>
      <c r="B1454" s="1">
        <v>37.08</v>
      </c>
      <c r="C1454" s="1">
        <v>5377188.0</v>
      </c>
      <c r="D1454" s="1">
        <v>90.91</v>
      </c>
      <c r="E1454" s="1">
        <v>623541.0</v>
      </c>
      <c r="F1454" s="1">
        <v>11.3911</v>
      </c>
      <c r="G1454" s="1">
        <v>340494.0</v>
      </c>
      <c r="H1454" s="1">
        <v>65.42</v>
      </c>
      <c r="I1454" s="1">
        <v>1176698.0</v>
      </c>
      <c r="J1454" s="1">
        <v>203.78</v>
      </c>
      <c r="K1454" s="1">
        <v>438577.0</v>
      </c>
      <c r="L1454" s="1">
        <v>15.24</v>
      </c>
      <c r="M1454" s="1">
        <v>2223962.0</v>
      </c>
      <c r="N1454" s="1">
        <v>10.72</v>
      </c>
      <c r="O1454" s="1">
        <v>6410643.0</v>
      </c>
      <c r="P1454" s="1">
        <v>13.46</v>
      </c>
      <c r="Q1454" s="1">
        <v>4494420.0</v>
      </c>
      <c r="R1454" s="1">
        <v>8.34</v>
      </c>
      <c r="S1454" s="1">
        <v>2605039.0</v>
      </c>
      <c r="T1454" s="1">
        <v>46.67</v>
      </c>
      <c r="U1454" s="1">
        <v>817891.0</v>
      </c>
    </row>
    <row r="1455" ht="13.5" customHeight="1">
      <c r="A1455" s="1">
        <v>44032.0</v>
      </c>
      <c r="B1455" s="1">
        <v>38.05</v>
      </c>
      <c r="C1455" s="1">
        <v>6148270.0</v>
      </c>
      <c r="D1455" s="1">
        <v>93.0</v>
      </c>
      <c r="E1455" s="1">
        <v>621606.0</v>
      </c>
      <c r="F1455" s="1">
        <v>11.9028</v>
      </c>
      <c r="G1455" s="1">
        <v>522318.0</v>
      </c>
      <c r="H1455" s="1">
        <v>66.94</v>
      </c>
      <c r="I1455" s="1">
        <v>1046908.0</v>
      </c>
      <c r="J1455" s="1">
        <v>208.48</v>
      </c>
      <c r="K1455" s="1">
        <v>473823.0</v>
      </c>
      <c r="L1455" s="1">
        <v>15.3</v>
      </c>
      <c r="M1455" s="1">
        <v>2621349.0</v>
      </c>
      <c r="N1455" s="1">
        <v>11.1</v>
      </c>
      <c r="O1455" s="1">
        <v>8332828.0</v>
      </c>
      <c r="P1455" s="1">
        <v>13.0</v>
      </c>
      <c r="Q1455" s="1">
        <v>6474139.0</v>
      </c>
      <c r="R1455" s="1">
        <v>8.51</v>
      </c>
      <c r="S1455" s="1">
        <v>3324853.0</v>
      </c>
      <c r="T1455" s="1">
        <v>48.26</v>
      </c>
      <c r="U1455" s="1">
        <v>1124918.0</v>
      </c>
    </row>
    <row r="1456" ht="13.5" customHeight="1">
      <c r="A1456" s="1">
        <v>44033.0</v>
      </c>
      <c r="B1456" s="1">
        <v>37.99</v>
      </c>
      <c r="C1456" s="1">
        <v>7720141.0</v>
      </c>
      <c r="D1456" s="1">
        <v>92.78</v>
      </c>
      <c r="E1456" s="1">
        <v>858800.0</v>
      </c>
      <c r="F1456" s="1">
        <v>11.7701</v>
      </c>
      <c r="G1456" s="1">
        <v>341272.0</v>
      </c>
      <c r="H1456" s="1">
        <v>68.88</v>
      </c>
      <c r="I1456" s="1">
        <v>1654304.0</v>
      </c>
      <c r="J1456" s="1">
        <v>209.42</v>
      </c>
      <c r="K1456" s="1">
        <v>610778.0</v>
      </c>
      <c r="L1456" s="1">
        <v>14.75</v>
      </c>
      <c r="M1456" s="1">
        <v>4423127.0</v>
      </c>
      <c r="N1456" s="1">
        <v>11.33</v>
      </c>
      <c r="O1456" s="1">
        <v>1.3519547E7</v>
      </c>
      <c r="P1456" s="1">
        <v>12.58</v>
      </c>
      <c r="Q1456" s="1">
        <v>8615191.0</v>
      </c>
      <c r="R1456" s="1">
        <v>8.14</v>
      </c>
      <c r="S1456" s="1">
        <v>5106523.0</v>
      </c>
      <c r="T1456" s="1">
        <v>48.05</v>
      </c>
      <c r="U1456" s="1">
        <v>1369390.0</v>
      </c>
    </row>
    <row r="1457" ht="13.5" customHeight="1">
      <c r="A1457" s="1">
        <v>44034.0</v>
      </c>
      <c r="B1457" s="1">
        <v>38.25</v>
      </c>
      <c r="C1457" s="1">
        <v>5497389.0</v>
      </c>
      <c r="D1457" s="1">
        <v>93.91</v>
      </c>
      <c r="E1457" s="1">
        <v>593018.0</v>
      </c>
      <c r="F1457" s="1">
        <v>11.4574</v>
      </c>
      <c r="G1457" s="1">
        <v>875046.0</v>
      </c>
      <c r="H1457" s="1">
        <v>70.09</v>
      </c>
      <c r="I1457" s="1">
        <v>2674766.0</v>
      </c>
      <c r="J1457" s="1">
        <v>211.89</v>
      </c>
      <c r="K1457" s="1">
        <v>484400.0</v>
      </c>
      <c r="L1457" s="1">
        <v>14.5</v>
      </c>
      <c r="M1457" s="1">
        <v>5165927.0</v>
      </c>
      <c r="N1457" s="1">
        <v>11.34</v>
      </c>
      <c r="O1457" s="1">
        <v>9152753.0</v>
      </c>
      <c r="P1457" s="1">
        <v>12.25</v>
      </c>
      <c r="Q1457" s="1">
        <v>5639316.0</v>
      </c>
      <c r="R1457" s="1">
        <v>8.06</v>
      </c>
      <c r="S1457" s="1">
        <v>5633791.0</v>
      </c>
      <c r="T1457" s="1">
        <v>49.89</v>
      </c>
      <c r="U1457" s="1">
        <v>2155751.0</v>
      </c>
    </row>
    <row r="1458" ht="13.5" customHeight="1">
      <c r="A1458" s="1">
        <v>44035.0</v>
      </c>
      <c r="B1458" s="1">
        <v>37.46</v>
      </c>
      <c r="C1458" s="1">
        <v>7864254.0</v>
      </c>
      <c r="D1458" s="1">
        <v>92.66</v>
      </c>
      <c r="E1458" s="1">
        <v>1031413.0</v>
      </c>
      <c r="F1458" s="1">
        <v>11.0973</v>
      </c>
      <c r="G1458" s="1">
        <v>573773.0</v>
      </c>
      <c r="H1458" s="1">
        <v>68.1</v>
      </c>
      <c r="I1458" s="1">
        <v>2329453.0</v>
      </c>
      <c r="J1458" s="1">
        <v>209.11</v>
      </c>
      <c r="K1458" s="1">
        <v>556474.0</v>
      </c>
      <c r="L1458" s="1">
        <v>15.5</v>
      </c>
      <c r="M1458" s="1">
        <v>7338311.0</v>
      </c>
      <c r="N1458" s="1">
        <v>11.02</v>
      </c>
      <c r="O1458" s="1">
        <v>1.371818E7</v>
      </c>
      <c r="P1458" s="1">
        <v>12.19</v>
      </c>
      <c r="Q1458" s="1">
        <v>4080459.0</v>
      </c>
      <c r="R1458" s="1">
        <v>8.07</v>
      </c>
      <c r="S1458" s="1">
        <v>4658197.0</v>
      </c>
      <c r="T1458" s="1">
        <v>47.66</v>
      </c>
      <c r="U1458" s="1">
        <v>1629268.0</v>
      </c>
    </row>
    <row r="1459" ht="13.5" customHeight="1">
      <c r="A1459" s="1">
        <v>44036.0</v>
      </c>
      <c r="B1459" s="1">
        <v>38.18</v>
      </c>
      <c r="C1459" s="1">
        <v>6411291.0</v>
      </c>
      <c r="D1459" s="1">
        <v>96.41</v>
      </c>
      <c r="E1459" s="1">
        <v>1042855.0</v>
      </c>
      <c r="F1459" s="1">
        <v>11.5806</v>
      </c>
      <c r="G1459" s="1">
        <v>648068.0</v>
      </c>
      <c r="H1459" s="1">
        <v>71.93</v>
      </c>
      <c r="I1459" s="1">
        <v>3452082.0</v>
      </c>
      <c r="J1459" s="1">
        <v>212.99</v>
      </c>
      <c r="K1459" s="1">
        <v>835786.0</v>
      </c>
      <c r="L1459" s="1">
        <v>15.01</v>
      </c>
      <c r="M1459" s="1">
        <v>4100454.0</v>
      </c>
      <c r="N1459" s="1">
        <v>11.3</v>
      </c>
      <c r="O1459" s="1">
        <v>9538814.0</v>
      </c>
      <c r="P1459" s="1">
        <v>12.06</v>
      </c>
      <c r="Q1459" s="1">
        <v>5820243.0</v>
      </c>
      <c r="R1459" s="1">
        <v>7.96</v>
      </c>
      <c r="S1459" s="1">
        <v>3751779.0</v>
      </c>
      <c r="T1459" s="1">
        <v>49.25</v>
      </c>
      <c r="U1459" s="1">
        <v>1015972.0</v>
      </c>
    </row>
    <row r="1460" ht="13.5" customHeight="1">
      <c r="A1460" s="1">
        <v>44039.0</v>
      </c>
      <c r="B1460" s="1">
        <v>39.98</v>
      </c>
      <c r="C1460" s="1">
        <v>8089318.0</v>
      </c>
      <c r="D1460" s="1">
        <v>99.05</v>
      </c>
      <c r="E1460" s="1">
        <v>1118564.0</v>
      </c>
      <c r="F1460" s="1">
        <v>11.9597</v>
      </c>
      <c r="G1460" s="1">
        <v>1504404.0</v>
      </c>
      <c r="H1460" s="1">
        <v>75.14</v>
      </c>
      <c r="I1460" s="1">
        <v>2395891.0</v>
      </c>
      <c r="J1460" s="1">
        <v>218.69</v>
      </c>
      <c r="K1460" s="1">
        <v>559058.0</v>
      </c>
      <c r="L1460" s="1">
        <v>14.81</v>
      </c>
      <c r="M1460" s="1">
        <v>2694097.0</v>
      </c>
      <c r="N1460" s="1">
        <v>11.62</v>
      </c>
      <c r="O1460" s="1">
        <v>1.3210096E7</v>
      </c>
      <c r="P1460" s="1">
        <v>11.86</v>
      </c>
      <c r="Q1460" s="1">
        <v>5337146.0</v>
      </c>
      <c r="R1460" s="1">
        <v>8.14</v>
      </c>
      <c r="S1460" s="1">
        <v>2915586.0</v>
      </c>
      <c r="T1460" s="1">
        <v>51.8</v>
      </c>
      <c r="U1460" s="1">
        <v>1447371.0</v>
      </c>
    </row>
    <row r="1461" ht="13.5" customHeight="1">
      <c r="A1461" s="1">
        <v>44040.0</v>
      </c>
      <c r="B1461" s="1">
        <v>39.49</v>
      </c>
      <c r="C1461" s="1">
        <v>8184833.0</v>
      </c>
      <c r="D1461" s="1">
        <v>100.46</v>
      </c>
      <c r="E1461" s="1">
        <v>1042987.0</v>
      </c>
      <c r="F1461" s="1">
        <v>11.8175</v>
      </c>
      <c r="G1461" s="1">
        <v>397104.0</v>
      </c>
      <c r="H1461" s="1">
        <v>74.33</v>
      </c>
      <c r="I1461" s="1">
        <v>1976311.0</v>
      </c>
      <c r="J1461" s="1">
        <v>218.3</v>
      </c>
      <c r="K1461" s="1">
        <v>676892.0</v>
      </c>
      <c r="L1461" s="1">
        <v>14.51</v>
      </c>
      <c r="M1461" s="1">
        <v>3165436.0</v>
      </c>
      <c r="N1461" s="1">
        <v>11.73</v>
      </c>
      <c r="O1461" s="1">
        <v>9375458.0</v>
      </c>
      <c r="P1461" s="1">
        <v>12.05</v>
      </c>
      <c r="Q1461" s="1">
        <v>3962475.0</v>
      </c>
      <c r="R1461" s="1">
        <v>8.11</v>
      </c>
      <c r="S1461" s="1">
        <v>3382326.0</v>
      </c>
      <c r="T1461" s="1">
        <v>50.86</v>
      </c>
      <c r="U1461" s="1">
        <v>1126332.0</v>
      </c>
    </row>
    <row r="1462" ht="13.5" customHeight="1">
      <c r="A1462" s="1">
        <v>44041.0</v>
      </c>
      <c r="B1462" s="1">
        <v>38.35</v>
      </c>
      <c r="C1462" s="1">
        <v>7991723.0</v>
      </c>
      <c r="D1462" s="1">
        <v>97.71</v>
      </c>
      <c r="E1462" s="1">
        <v>1076254.0</v>
      </c>
      <c r="F1462" s="1">
        <v>11.6185</v>
      </c>
      <c r="G1462" s="1">
        <v>735100.0</v>
      </c>
      <c r="H1462" s="1">
        <v>73.17</v>
      </c>
      <c r="I1462" s="1">
        <v>1499477.0</v>
      </c>
      <c r="J1462" s="1">
        <v>215.59</v>
      </c>
      <c r="K1462" s="1">
        <v>577417.0</v>
      </c>
      <c r="L1462" s="1">
        <v>14.49</v>
      </c>
      <c r="M1462" s="1">
        <v>2545938.0</v>
      </c>
      <c r="N1462" s="1">
        <v>11.76</v>
      </c>
      <c r="O1462" s="1">
        <v>1.0734452E7</v>
      </c>
      <c r="P1462" s="1">
        <v>12.02</v>
      </c>
      <c r="Q1462" s="1">
        <v>4924740.0</v>
      </c>
      <c r="R1462" s="1">
        <v>8.0</v>
      </c>
      <c r="S1462" s="1">
        <v>2996294.0</v>
      </c>
      <c r="T1462" s="1">
        <v>50.26</v>
      </c>
      <c r="U1462" s="1">
        <v>1080540.0</v>
      </c>
    </row>
    <row r="1463" ht="13.5" customHeight="1">
      <c r="A1463" s="1">
        <v>44042.0</v>
      </c>
      <c r="B1463" s="1">
        <v>38.04</v>
      </c>
      <c r="C1463" s="1">
        <v>6917919.0</v>
      </c>
      <c r="D1463" s="1">
        <v>101.46</v>
      </c>
      <c r="E1463" s="1">
        <v>1874901.0</v>
      </c>
      <c r="F1463" s="1">
        <v>11.0973</v>
      </c>
      <c r="G1463" s="1">
        <v>450893.0</v>
      </c>
      <c r="H1463" s="1">
        <v>71.1</v>
      </c>
      <c r="I1463" s="1">
        <v>2093977.0</v>
      </c>
      <c r="J1463" s="1">
        <v>212.0</v>
      </c>
      <c r="K1463" s="1">
        <v>621418.0</v>
      </c>
      <c r="L1463" s="1">
        <v>13.88</v>
      </c>
      <c r="M1463" s="1">
        <v>2692621.0</v>
      </c>
      <c r="N1463" s="1">
        <v>11.7</v>
      </c>
      <c r="O1463" s="1">
        <v>1.014843E7</v>
      </c>
      <c r="P1463" s="1">
        <v>11.36</v>
      </c>
      <c r="Q1463" s="1">
        <v>4916777.0</v>
      </c>
      <c r="R1463" s="1">
        <v>7.67</v>
      </c>
      <c r="S1463" s="1">
        <v>5761091.0</v>
      </c>
      <c r="T1463" s="1">
        <v>47.78</v>
      </c>
      <c r="U1463" s="1">
        <v>1466845.0</v>
      </c>
    </row>
    <row r="1464" ht="13.5" customHeight="1">
      <c r="A1464" s="1">
        <v>44043.0</v>
      </c>
      <c r="B1464" s="1">
        <v>38.71</v>
      </c>
      <c r="C1464" s="1">
        <v>9027404.0</v>
      </c>
      <c r="D1464" s="1">
        <v>106.37</v>
      </c>
      <c r="E1464" s="1">
        <v>1543904.0</v>
      </c>
      <c r="F1464" s="1">
        <v>11.3058</v>
      </c>
      <c r="G1464" s="1">
        <v>410170.0</v>
      </c>
      <c r="H1464" s="1">
        <v>72.67</v>
      </c>
      <c r="I1464" s="1">
        <v>1202554.0</v>
      </c>
      <c r="J1464" s="1">
        <v>214.1</v>
      </c>
      <c r="K1464" s="1">
        <v>617413.0</v>
      </c>
      <c r="L1464" s="1">
        <v>13.57</v>
      </c>
      <c r="M1464" s="1">
        <v>3115858.0</v>
      </c>
      <c r="N1464" s="1">
        <v>12.5</v>
      </c>
      <c r="O1464" s="1">
        <v>1.2648914E7</v>
      </c>
      <c r="P1464" s="1">
        <v>11.32</v>
      </c>
      <c r="Q1464" s="1">
        <v>5586906.0</v>
      </c>
      <c r="R1464" s="1">
        <v>7.5</v>
      </c>
      <c r="S1464" s="1">
        <v>5642543.0</v>
      </c>
      <c r="T1464" s="1">
        <v>50.05</v>
      </c>
      <c r="U1464" s="1">
        <v>1194837.0</v>
      </c>
    </row>
    <row r="1465" ht="13.5" customHeight="1">
      <c r="A1465" s="1">
        <v>44046.0</v>
      </c>
      <c r="B1465" s="1">
        <v>38.71</v>
      </c>
      <c r="C1465" s="1">
        <v>9027404.0</v>
      </c>
      <c r="D1465" s="1">
        <v>106.37</v>
      </c>
      <c r="E1465" s="1">
        <v>1543904.0</v>
      </c>
      <c r="F1465" s="1">
        <v>11.3058</v>
      </c>
      <c r="G1465" s="1">
        <v>410170.0</v>
      </c>
      <c r="H1465" s="1">
        <v>72.67</v>
      </c>
      <c r="I1465" s="1">
        <v>1202554.0</v>
      </c>
      <c r="J1465" s="1">
        <v>214.1</v>
      </c>
      <c r="K1465" s="1">
        <v>617413.0</v>
      </c>
      <c r="L1465" s="1">
        <v>13.57</v>
      </c>
      <c r="M1465" s="1">
        <v>3115858.0</v>
      </c>
      <c r="N1465" s="1">
        <v>12.5</v>
      </c>
      <c r="O1465" s="1">
        <v>1.2648914E7</v>
      </c>
      <c r="P1465" s="1">
        <v>11.32</v>
      </c>
      <c r="Q1465" s="1">
        <v>5586906.0</v>
      </c>
      <c r="R1465" s="1">
        <v>7.5</v>
      </c>
      <c r="S1465" s="1">
        <v>5642543.0</v>
      </c>
      <c r="T1465" s="1">
        <v>50.05</v>
      </c>
      <c r="U1465" s="1">
        <v>1194837.0</v>
      </c>
    </row>
    <row r="1466" ht="13.5" customHeight="1">
      <c r="A1466" s="1">
        <v>44047.0</v>
      </c>
      <c r="B1466" s="1">
        <v>39.71</v>
      </c>
      <c r="C1466" s="1">
        <v>8910479.0</v>
      </c>
      <c r="D1466" s="1">
        <v>108.62</v>
      </c>
      <c r="E1466" s="1">
        <v>1644201.0</v>
      </c>
      <c r="F1466" s="1">
        <v>11.6848</v>
      </c>
      <c r="G1466" s="1">
        <v>771401.0</v>
      </c>
      <c r="H1466" s="1">
        <v>74.83</v>
      </c>
      <c r="I1466" s="1">
        <v>2006957.0</v>
      </c>
      <c r="J1466" s="1">
        <v>217.09</v>
      </c>
      <c r="K1466" s="1">
        <v>778892.0</v>
      </c>
      <c r="L1466" s="1">
        <v>14.05</v>
      </c>
      <c r="M1466" s="1">
        <v>2631304.0</v>
      </c>
      <c r="N1466" s="1">
        <v>12.9</v>
      </c>
      <c r="O1466" s="1">
        <v>1.2690401E7</v>
      </c>
      <c r="P1466" s="1">
        <v>11.73</v>
      </c>
      <c r="Q1466" s="1">
        <v>6962285.0</v>
      </c>
      <c r="R1466" s="1">
        <v>7.69</v>
      </c>
      <c r="S1466" s="1">
        <v>5058484.0</v>
      </c>
      <c r="T1466" s="1">
        <v>51.71</v>
      </c>
      <c r="U1466" s="1">
        <v>1214203.0</v>
      </c>
    </row>
    <row r="1467" ht="13.5" customHeight="1">
      <c r="A1467" s="1">
        <v>44048.0</v>
      </c>
      <c r="B1467" s="1">
        <v>39.6</v>
      </c>
      <c r="C1467" s="1">
        <v>8373312.0</v>
      </c>
      <c r="D1467" s="1">
        <v>110.83</v>
      </c>
      <c r="E1467" s="1">
        <v>1878739.0</v>
      </c>
      <c r="F1467" s="1">
        <v>11.6943</v>
      </c>
      <c r="G1467" s="1">
        <v>794179.0</v>
      </c>
      <c r="H1467" s="1">
        <v>74.65</v>
      </c>
      <c r="I1467" s="1">
        <v>2449173.0</v>
      </c>
      <c r="J1467" s="1">
        <v>213.29</v>
      </c>
      <c r="K1467" s="1">
        <v>662692.0</v>
      </c>
      <c r="L1467" s="1">
        <v>14.87</v>
      </c>
      <c r="M1467" s="1">
        <v>3111348.0</v>
      </c>
      <c r="N1467" s="1">
        <v>13.1</v>
      </c>
      <c r="O1467" s="1">
        <v>1.1171024E7</v>
      </c>
      <c r="P1467" s="1">
        <v>12.65</v>
      </c>
      <c r="Q1467" s="1">
        <v>4874915.0</v>
      </c>
      <c r="R1467" s="1">
        <v>8.0</v>
      </c>
      <c r="S1467" s="1">
        <v>2650113.0</v>
      </c>
      <c r="T1467" s="1">
        <v>51.96</v>
      </c>
      <c r="U1467" s="1">
        <v>1046881.0</v>
      </c>
    </row>
    <row r="1468" ht="13.5" customHeight="1">
      <c r="A1468" s="1">
        <v>44049.0</v>
      </c>
      <c r="B1468" s="1">
        <v>39.27</v>
      </c>
      <c r="C1468" s="1">
        <v>7651331.0</v>
      </c>
      <c r="D1468" s="1">
        <v>111.9</v>
      </c>
      <c r="E1468" s="1">
        <v>1279447.0</v>
      </c>
      <c r="F1468" s="1">
        <v>11.7796</v>
      </c>
      <c r="G1468" s="1">
        <v>1011987.0</v>
      </c>
      <c r="H1468" s="1">
        <v>73.7</v>
      </c>
      <c r="I1468" s="1">
        <v>1721353.0</v>
      </c>
      <c r="J1468" s="1">
        <v>207.78</v>
      </c>
      <c r="K1468" s="1">
        <v>682630.0</v>
      </c>
      <c r="L1468" s="1">
        <v>15.15</v>
      </c>
      <c r="M1468" s="1">
        <v>2609761.0</v>
      </c>
      <c r="N1468" s="1">
        <v>12.98</v>
      </c>
      <c r="O1468" s="1">
        <v>9022915.0</v>
      </c>
      <c r="P1468" s="1">
        <v>12.92</v>
      </c>
      <c r="Q1468" s="1">
        <v>3326631.0</v>
      </c>
      <c r="R1468" s="1">
        <v>8.38</v>
      </c>
      <c r="S1468" s="1">
        <v>3914076.0</v>
      </c>
      <c r="T1468" s="1">
        <v>51.06</v>
      </c>
      <c r="U1468" s="1">
        <v>1347619.0</v>
      </c>
    </row>
    <row r="1469" ht="13.5" customHeight="1">
      <c r="A1469" s="1">
        <v>44050.0</v>
      </c>
      <c r="B1469" s="1">
        <v>38.56</v>
      </c>
      <c r="C1469" s="1">
        <v>6322941.0</v>
      </c>
      <c r="D1469" s="1">
        <v>110.1</v>
      </c>
      <c r="E1469" s="1">
        <v>1232196.0</v>
      </c>
      <c r="F1469" s="1">
        <v>11.2394</v>
      </c>
      <c r="G1469" s="1">
        <v>1049250.0</v>
      </c>
      <c r="H1469" s="1">
        <v>70.79</v>
      </c>
      <c r="I1469" s="1">
        <v>1462130.0</v>
      </c>
      <c r="J1469" s="1">
        <v>205.59</v>
      </c>
      <c r="K1469" s="1">
        <v>634121.0</v>
      </c>
      <c r="L1469" s="1">
        <v>14.86</v>
      </c>
      <c r="M1469" s="1">
        <v>2653383.0</v>
      </c>
      <c r="N1469" s="1">
        <v>12.58</v>
      </c>
      <c r="O1469" s="1">
        <v>9004058.0</v>
      </c>
      <c r="P1469" s="1">
        <v>11.89</v>
      </c>
      <c r="Q1469" s="1">
        <v>5737506.0</v>
      </c>
      <c r="R1469" s="1">
        <v>7.73</v>
      </c>
      <c r="S1469" s="1">
        <v>2571831.0</v>
      </c>
      <c r="T1469" s="1">
        <v>49.09</v>
      </c>
      <c r="U1469" s="1">
        <v>983315.0</v>
      </c>
    </row>
    <row r="1470" ht="13.5" customHeight="1">
      <c r="A1470" s="1">
        <v>44053.0</v>
      </c>
      <c r="B1470" s="1">
        <v>38.32</v>
      </c>
      <c r="C1470" s="1">
        <v>8418491.0</v>
      </c>
      <c r="D1470" s="1">
        <v>109.38</v>
      </c>
      <c r="E1470" s="1">
        <v>921775.0</v>
      </c>
      <c r="F1470" s="1">
        <v>11.2773</v>
      </c>
      <c r="G1470" s="1">
        <v>852650.0</v>
      </c>
      <c r="H1470" s="1">
        <v>70.5</v>
      </c>
      <c r="I1470" s="1">
        <v>3096188.0</v>
      </c>
      <c r="J1470" s="1">
        <v>203.62</v>
      </c>
      <c r="K1470" s="1">
        <v>539380.0</v>
      </c>
      <c r="L1470" s="1">
        <v>15.24</v>
      </c>
      <c r="M1470" s="1">
        <v>1944949.0</v>
      </c>
      <c r="N1470" s="1">
        <v>12.48</v>
      </c>
      <c r="O1470" s="1">
        <v>6533168.0</v>
      </c>
      <c r="P1470" s="1">
        <v>12.07</v>
      </c>
      <c r="Q1470" s="1">
        <v>2785057.0</v>
      </c>
      <c r="R1470" s="1">
        <v>7.79</v>
      </c>
      <c r="S1470" s="1">
        <v>5344096.0</v>
      </c>
      <c r="T1470" s="1">
        <v>48.39</v>
      </c>
      <c r="U1470" s="1">
        <v>876281.0</v>
      </c>
    </row>
    <row r="1471" ht="13.5" customHeight="1">
      <c r="A1471" s="1">
        <v>44054.0</v>
      </c>
      <c r="B1471" s="1">
        <v>34.87</v>
      </c>
      <c r="C1471" s="1">
        <v>1.4924905E7</v>
      </c>
      <c r="D1471" s="1">
        <v>102.79</v>
      </c>
      <c r="E1471" s="1">
        <v>1970252.0</v>
      </c>
      <c r="F1471" s="1">
        <v>10.4434</v>
      </c>
      <c r="G1471" s="1">
        <v>841164.0</v>
      </c>
      <c r="H1471" s="1">
        <v>65.5</v>
      </c>
      <c r="I1471" s="1">
        <v>2561725.0</v>
      </c>
      <c r="J1471" s="1">
        <v>189.47</v>
      </c>
      <c r="K1471" s="1">
        <v>1204511.0</v>
      </c>
      <c r="L1471" s="1">
        <v>15.35</v>
      </c>
      <c r="M1471" s="1">
        <v>2843719.0</v>
      </c>
      <c r="N1471" s="1">
        <v>11.33</v>
      </c>
      <c r="O1471" s="1">
        <v>1.4271713E7</v>
      </c>
      <c r="P1471" s="1">
        <v>11.91</v>
      </c>
      <c r="Q1471" s="1">
        <v>4171788.0</v>
      </c>
      <c r="R1471" s="1">
        <v>7.57</v>
      </c>
      <c r="S1471" s="1">
        <v>2781243.0</v>
      </c>
      <c r="T1471" s="1">
        <v>42.71</v>
      </c>
      <c r="U1471" s="1">
        <v>1808959.0</v>
      </c>
    </row>
    <row r="1472" ht="13.5" customHeight="1">
      <c r="A1472" s="1">
        <v>44055.0</v>
      </c>
      <c r="B1472" s="1">
        <v>34.72</v>
      </c>
      <c r="C1472" s="1">
        <v>1.0774959E7</v>
      </c>
      <c r="D1472" s="1">
        <v>102.53</v>
      </c>
      <c r="E1472" s="1">
        <v>1920078.0</v>
      </c>
      <c r="F1472" s="1">
        <v>10.5287</v>
      </c>
      <c r="G1472" s="1">
        <v>805401.0</v>
      </c>
      <c r="H1472" s="1">
        <v>65.62</v>
      </c>
      <c r="I1472" s="1">
        <v>2003174.0</v>
      </c>
      <c r="J1472" s="1">
        <v>191.31</v>
      </c>
      <c r="K1472" s="1">
        <v>1016235.0</v>
      </c>
      <c r="L1472" s="1">
        <v>15.22</v>
      </c>
      <c r="M1472" s="1">
        <v>1849874.0</v>
      </c>
      <c r="N1472" s="1">
        <v>11.31</v>
      </c>
      <c r="O1472" s="1">
        <v>7326675.0</v>
      </c>
      <c r="P1472" s="1">
        <v>12.09</v>
      </c>
      <c r="Q1472" s="1">
        <v>2673336.0</v>
      </c>
      <c r="R1472" s="1">
        <v>7.68</v>
      </c>
      <c r="S1472" s="1">
        <v>2485626.0</v>
      </c>
      <c r="T1472" s="1">
        <v>42.76</v>
      </c>
      <c r="U1472" s="1">
        <v>921731.0</v>
      </c>
    </row>
    <row r="1473" ht="13.5" customHeight="1">
      <c r="A1473" s="1">
        <v>44056.0</v>
      </c>
      <c r="B1473" s="1">
        <v>35.92</v>
      </c>
      <c r="C1473" s="1">
        <v>8059179.0</v>
      </c>
      <c r="D1473" s="1">
        <v>104.61</v>
      </c>
      <c r="E1473" s="1">
        <v>857091.0</v>
      </c>
      <c r="F1473" s="1">
        <v>11.1541</v>
      </c>
      <c r="G1473" s="1">
        <v>495598.0</v>
      </c>
      <c r="H1473" s="1">
        <v>67.2</v>
      </c>
      <c r="I1473" s="1">
        <v>1936192.0</v>
      </c>
      <c r="J1473" s="1">
        <v>196.03</v>
      </c>
      <c r="K1473" s="1">
        <v>476477.0</v>
      </c>
      <c r="L1473" s="1">
        <v>15.07</v>
      </c>
      <c r="M1473" s="1">
        <v>1679180.0</v>
      </c>
      <c r="N1473" s="1">
        <v>11.66</v>
      </c>
      <c r="O1473" s="1">
        <v>6373152.0</v>
      </c>
      <c r="P1473" s="1">
        <v>11.91</v>
      </c>
      <c r="Q1473" s="1">
        <v>3116208.0</v>
      </c>
      <c r="R1473" s="1">
        <v>7.74</v>
      </c>
      <c r="S1473" s="1">
        <v>1905405.0</v>
      </c>
      <c r="T1473" s="1">
        <v>45.29</v>
      </c>
      <c r="U1473" s="1">
        <v>967810.0</v>
      </c>
    </row>
    <row r="1474" ht="13.5" customHeight="1">
      <c r="A1474" s="1">
        <v>44057.0</v>
      </c>
      <c r="B1474" s="1">
        <v>35.79</v>
      </c>
      <c r="C1474" s="1">
        <v>6049869.0</v>
      </c>
      <c r="D1474" s="1">
        <v>104.78</v>
      </c>
      <c r="E1474" s="1">
        <v>559800.0</v>
      </c>
      <c r="F1474" s="1">
        <v>11.0783</v>
      </c>
      <c r="G1474" s="1">
        <v>290835.0</v>
      </c>
      <c r="H1474" s="1">
        <v>67.01</v>
      </c>
      <c r="I1474" s="1">
        <v>898013.0</v>
      </c>
      <c r="J1474" s="1">
        <v>195.62</v>
      </c>
      <c r="K1474" s="1">
        <v>377139.0</v>
      </c>
      <c r="L1474" s="1">
        <v>15.0</v>
      </c>
      <c r="M1474" s="1">
        <v>1456588.0</v>
      </c>
      <c r="N1474" s="1">
        <v>11.57</v>
      </c>
      <c r="O1474" s="1">
        <v>4573860.0</v>
      </c>
      <c r="P1474" s="1">
        <v>12.1</v>
      </c>
      <c r="Q1474" s="1">
        <v>1991247.0</v>
      </c>
      <c r="R1474" s="1">
        <v>7.7</v>
      </c>
      <c r="S1474" s="1">
        <v>1387605.0</v>
      </c>
      <c r="T1474" s="1">
        <v>44.47</v>
      </c>
      <c r="U1474" s="1">
        <v>698729.0</v>
      </c>
    </row>
    <row r="1475" ht="13.5" customHeight="1">
      <c r="A1475" s="1">
        <v>44060.0</v>
      </c>
      <c r="B1475" s="1">
        <v>39.84</v>
      </c>
      <c r="C1475" s="1">
        <v>1.3190474E7</v>
      </c>
      <c r="D1475" s="1">
        <v>108.9</v>
      </c>
      <c r="E1475" s="1">
        <v>1103241.0</v>
      </c>
      <c r="F1475" s="1">
        <v>11.6564</v>
      </c>
      <c r="G1475" s="1">
        <v>549674.0</v>
      </c>
      <c r="H1475" s="1">
        <v>69.87</v>
      </c>
      <c r="I1475" s="1">
        <v>1832377.0</v>
      </c>
      <c r="J1475" s="1">
        <v>202.07</v>
      </c>
      <c r="K1475" s="1">
        <v>586200.0</v>
      </c>
      <c r="L1475" s="1">
        <v>15.56</v>
      </c>
      <c r="M1475" s="1">
        <v>3077057.0</v>
      </c>
      <c r="N1475" s="1">
        <v>12.27</v>
      </c>
      <c r="O1475" s="1">
        <v>9236504.0</v>
      </c>
      <c r="P1475" s="1">
        <v>12.4</v>
      </c>
      <c r="Q1475" s="1">
        <v>2764180.0</v>
      </c>
      <c r="R1475" s="1">
        <v>7.83</v>
      </c>
      <c r="S1475" s="1">
        <v>2762638.0</v>
      </c>
      <c r="T1475" s="1">
        <v>46.35</v>
      </c>
      <c r="U1475" s="1">
        <v>795842.0</v>
      </c>
    </row>
    <row r="1476" ht="13.5" customHeight="1">
      <c r="A1476" s="1">
        <v>44061.0</v>
      </c>
      <c r="B1476" s="1">
        <v>39.59</v>
      </c>
      <c r="C1476" s="1">
        <v>9428553.0</v>
      </c>
      <c r="D1476" s="1">
        <v>108.29</v>
      </c>
      <c r="E1476" s="1">
        <v>807044.0</v>
      </c>
      <c r="F1476" s="1">
        <v>11.609</v>
      </c>
      <c r="G1476" s="1">
        <v>711869.0</v>
      </c>
      <c r="H1476" s="1">
        <v>69.58</v>
      </c>
      <c r="I1476" s="1">
        <v>1352199.0</v>
      </c>
      <c r="J1476" s="1">
        <v>200.0</v>
      </c>
      <c r="K1476" s="1">
        <v>461909.0</v>
      </c>
      <c r="L1476" s="1">
        <v>15.61</v>
      </c>
      <c r="M1476" s="1">
        <v>1896378.0</v>
      </c>
      <c r="N1476" s="1">
        <v>12.14</v>
      </c>
      <c r="O1476" s="1">
        <v>7994229.0</v>
      </c>
      <c r="P1476" s="1">
        <v>12.67</v>
      </c>
      <c r="Q1476" s="1">
        <v>4348562.0</v>
      </c>
      <c r="R1476" s="1">
        <v>8.17</v>
      </c>
      <c r="S1476" s="1">
        <v>5338113.0</v>
      </c>
      <c r="T1476" s="1">
        <v>46.0</v>
      </c>
      <c r="U1476" s="1">
        <v>844941.0</v>
      </c>
    </row>
    <row r="1477" ht="13.5" customHeight="1">
      <c r="A1477" s="1">
        <v>44062.0</v>
      </c>
      <c r="B1477" s="1">
        <v>38.26</v>
      </c>
      <c r="C1477" s="1">
        <v>1.4209539E7</v>
      </c>
      <c r="D1477" s="1">
        <v>106.39</v>
      </c>
      <c r="E1477" s="1">
        <v>1222155.0</v>
      </c>
      <c r="F1477" s="1">
        <v>11.211</v>
      </c>
      <c r="G1477" s="1">
        <v>412238.0</v>
      </c>
      <c r="H1477" s="1">
        <v>68.12</v>
      </c>
      <c r="I1477" s="1">
        <v>2489493.0</v>
      </c>
      <c r="J1477" s="1">
        <v>195.59</v>
      </c>
      <c r="K1477" s="1">
        <v>764933.0</v>
      </c>
      <c r="L1477" s="1">
        <v>16.72</v>
      </c>
      <c r="M1477" s="1">
        <v>5265961.0</v>
      </c>
      <c r="N1477" s="1">
        <v>11.67</v>
      </c>
      <c r="O1477" s="1">
        <v>6775277.0</v>
      </c>
      <c r="P1477" s="1">
        <v>13.49</v>
      </c>
      <c r="Q1477" s="1">
        <v>7657427.0</v>
      </c>
      <c r="R1477" s="1">
        <v>8.14</v>
      </c>
      <c r="S1477" s="1">
        <v>4219155.0</v>
      </c>
      <c r="T1477" s="1">
        <v>44.66</v>
      </c>
      <c r="U1477" s="1">
        <v>697218.0</v>
      </c>
    </row>
    <row r="1478" ht="13.5" customHeight="1">
      <c r="A1478" s="1">
        <v>44063.0</v>
      </c>
      <c r="B1478" s="1">
        <v>39.51</v>
      </c>
      <c r="C1478" s="1">
        <v>6714151.0</v>
      </c>
      <c r="D1478" s="1">
        <v>106.68</v>
      </c>
      <c r="E1478" s="1">
        <v>773777.0</v>
      </c>
      <c r="F1478" s="1">
        <v>11.0404</v>
      </c>
      <c r="G1478" s="1">
        <v>583185.0</v>
      </c>
      <c r="H1478" s="1">
        <v>69.2</v>
      </c>
      <c r="I1478" s="1">
        <v>1568710.0</v>
      </c>
      <c r="J1478" s="1">
        <v>199.42</v>
      </c>
      <c r="K1478" s="1">
        <v>592353.0</v>
      </c>
      <c r="L1478" s="1">
        <v>15.62</v>
      </c>
      <c r="M1478" s="1">
        <v>5879977.0</v>
      </c>
      <c r="N1478" s="1">
        <v>11.77</v>
      </c>
      <c r="O1478" s="1">
        <v>5625445.0</v>
      </c>
      <c r="P1478" s="1">
        <v>12.9</v>
      </c>
      <c r="Q1478" s="1">
        <v>4075663.0</v>
      </c>
      <c r="R1478" s="1">
        <v>7.91</v>
      </c>
      <c r="S1478" s="1">
        <v>3319927.0</v>
      </c>
      <c r="T1478" s="1">
        <v>45.27</v>
      </c>
      <c r="U1478" s="1">
        <v>586639.0</v>
      </c>
    </row>
    <row r="1479" ht="13.5" customHeight="1">
      <c r="A1479" s="1">
        <v>44064.0</v>
      </c>
      <c r="B1479" s="1">
        <v>38.6</v>
      </c>
      <c r="C1479" s="1">
        <v>7132099.0</v>
      </c>
      <c r="D1479" s="1">
        <v>104.86</v>
      </c>
      <c r="E1479" s="1">
        <v>1067554.0</v>
      </c>
      <c r="F1479" s="1">
        <v>10.7372</v>
      </c>
      <c r="G1479" s="1">
        <v>299649.0</v>
      </c>
      <c r="H1479" s="1">
        <v>68.36</v>
      </c>
      <c r="I1479" s="1">
        <v>1066885.0</v>
      </c>
      <c r="J1479" s="1">
        <v>195.84</v>
      </c>
      <c r="K1479" s="1">
        <v>632282.0</v>
      </c>
      <c r="L1479" s="1">
        <v>14.97</v>
      </c>
      <c r="M1479" s="1">
        <v>2927935.0</v>
      </c>
      <c r="N1479" s="1">
        <v>11.41</v>
      </c>
      <c r="O1479" s="1">
        <v>5068198.0</v>
      </c>
      <c r="P1479" s="1">
        <v>12.39</v>
      </c>
      <c r="Q1479" s="1">
        <v>2749243.0</v>
      </c>
      <c r="R1479" s="1">
        <v>7.81</v>
      </c>
      <c r="S1479" s="1">
        <v>3448060.0</v>
      </c>
      <c r="T1479" s="1">
        <v>43.83</v>
      </c>
      <c r="U1479" s="1">
        <v>590280.0</v>
      </c>
    </row>
    <row r="1480" ht="13.5" customHeight="1">
      <c r="A1480" s="1">
        <v>44067.0</v>
      </c>
      <c r="B1480" s="1">
        <v>38.27</v>
      </c>
      <c r="C1480" s="1">
        <v>5204946.0</v>
      </c>
      <c r="D1480" s="1">
        <v>104.0</v>
      </c>
      <c r="E1480" s="1">
        <v>899978.0</v>
      </c>
      <c r="F1480" s="1">
        <v>10.614</v>
      </c>
      <c r="G1480" s="1">
        <v>387893.0</v>
      </c>
      <c r="H1480" s="1">
        <v>67.68</v>
      </c>
      <c r="I1480" s="1">
        <v>1216902.0</v>
      </c>
      <c r="J1480" s="1">
        <v>193.97</v>
      </c>
      <c r="K1480" s="1">
        <v>348942.0</v>
      </c>
      <c r="L1480" s="1">
        <v>15.15</v>
      </c>
      <c r="M1480" s="1">
        <v>2386076.0</v>
      </c>
      <c r="N1480" s="1">
        <v>11.25</v>
      </c>
      <c r="O1480" s="1">
        <v>6272473.0</v>
      </c>
      <c r="P1480" s="1">
        <v>12.26</v>
      </c>
      <c r="Q1480" s="1">
        <v>3399227.0</v>
      </c>
      <c r="R1480" s="1">
        <v>7.79</v>
      </c>
      <c r="S1480" s="1">
        <v>2625158.0</v>
      </c>
      <c r="T1480" s="1">
        <v>43.71</v>
      </c>
      <c r="U1480" s="1">
        <v>445896.0</v>
      </c>
    </row>
    <row r="1481" ht="13.5" customHeight="1">
      <c r="A1481" s="1">
        <v>44068.0</v>
      </c>
      <c r="B1481" s="1">
        <v>37.85</v>
      </c>
      <c r="C1481" s="1">
        <v>5723644.0</v>
      </c>
      <c r="D1481" s="1">
        <v>103.53</v>
      </c>
      <c r="E1481" s="1">
        <v>608203.0</v>
      </c>
      <c r="F1481" s="1">
        <v>10.5287</v>
      </c>
      <c r="G1481" s="1">
        <v>336530.0</v>
      </c>
      <c r="H1481" s="1">
        <v>67.7</v>
      </c>
      <c r="I1481" s="1">
        <v>701598.0</v>
      </c>
      <c r="J1481" s="1">
        <v>194.02</v>
      </c>
      <c r="K1481" s="1">
        <v>761198.0</v>
      </c>
      <c r="L1481" s="1">
        <v>14.71</v>
      </c>
      <c r="M1481" s="1">
        <v>3408397.0</v>
      </c>
      <c r="N1481" s="1">
        <v>11.25</v>
      </c>
      <c r="O1481" s="1">
        <v>5800877.0</v>
      </c>
      <c r="P1481" s="1">
        <v>12.1</v>
      </c>
      <c r="Q1481" s="1">
        <v>3751967.0</v>
      </c>
      <c r="R1481" s="1">
        <v>7.77</v>
      </c>
      <c r="S1481" s="1">
        <v>2313975.0</v>
      </c>
      <c r="T1481" s="1">
        <v>43.85</v>
      </c>
      <c r="U1481" s="1">
        <v>660454.0</v>
      </c>
    </row>
    <row r="1482" ht="13.5" customHeight="1">
      <c r="A1482" s="1">
        <v>44069.0</v>
      </c>
      <c r="B1482" s="1">
        <v>38.66</v>
      </c>
      <c r="C1482" s="1">
        <v>6816207.0</v>
      </c>
      <c r="D1482" s="1">
        <v>106.2</v>
      </c>
      <c r="E1482" s="1">
        <v>755938.0</v>
      </c>
      <c r="F1482" s="1">
        <v>10.595</v>
      </c>
      <c r="G1482" s="1">
        <v>858582.0</v>
      </c>
      <c r="H1482" s="1">
        <v>69.79</v>
      </c>
      <c r="I1482" s="1">
        <v>1278329.0</v>
      </c>
      <c r="J1482" s="1">
        <v>197.4752</v>
      </c>
      <c r="K1482" s="1">
        <v>385441.0</v>
      </c>
      <c r="L1482" s="1">
        <v>15.11</v>
      </c>
      <c r="M1482" s="1">
        <v>2764373.0</v>
      </c>
      <c r="N1482" s="1">
        <v>11.45</v>
      </c>
      <c r="O1482" s="1">
        <v>7887624.0</v>
      </c>
      <c r="P1482" s="1">
        <v>12.42</v>
      </c>
      <c r="Q1482" s="1">
        <v>3391303.0</v>
      </c>
      <c r="R1482" s="1">
        <v>7.88</v>
      </c>
      <c r="S1482" s="1">
        <v>2106510.0</v>
      </c>
      <c r="T1482" s="1">
        <v>45.7</v>
      </c>
      <c r="U1482" s="1">
        <v>622982.0</v>
      </c>
    </row>
    <row r="1483" ht="13.5" customHeight="1">
      <c r="A1483" s="1">
        <v>44070.0</v>
      </c>
      <c r="B1483" s="1">
        <v>37.48</v>
      </c>
      <c r="C1483" s="1">
        <v>9255653.0</v>
      </c>
      <c r="D1483" s="1">
        <v>104.13</v>
      </c>
      <c r="E1483" s="1">
        <v>923674.0</v>
      </c>
      <c r="F1483" s="1">
        <v>10.3107</v>
      </c>
      <c r="G1483" s="1">
        <v>579348.0</v>
      </c>
      <c r="H1483" s="1">
        <v>67.48</v>
      </c>
      <c r="I1483" s="1">
        <v>1466933.0</v>
      </c>
      <c r="J1483" s="1">
        <v>195.16</v>
      </c>
      <c r="K1483" s="1">
        <v>505233.0</v>
      </c>
      <c r="L1483" s="1">
        <v>14.92</v>
      </c>
      <c r="M1483" s="1">
        <v>2317000.0</v>
      </c>
      <c r="N1483" s="1">
        <v>11.1</v>
      </c>
      <c r="O1483" s="1">
        <v>8497448.0</v>
      </c>
      <c r="P1483" s="1">
        <v>12.69</v>
      </c>
      <c r="Q1483" s="1">
        <v>4326739.0</v>
      </c>
      <c r="R1483" s="1">
        <v>7.87</v>
      </c>
      <c r="S1483" s="1">
        <v>2570313.0</v>
      </c>
      <c r="T1483" s="1">
        <v>44.64</v>
      </c>
      <c r="U1483" s="1">
        <v>622939.0</v>
      </c>
    </row>
    <row r="1484" ht="13.5" customHeight="1">
      <c r="A1484" s="1">
        <v>44071.0</v>
      </c>
      <c r="B1484" s="1">
        <v>38.26</v>
      </c>
      <c r="C1484" s="1">
        <v>1.4358172E7</v>
      </c>
      <c r="D1484" s="1">
        <v>107.44</v>
      </c>
      <c r="E1484" s="1">
        <v>1066543.0</v>
      </c>
      <c r="F1484" s="1">
        <v>10.5666</v>
      </c>
      <c r="G1484" s="1">
        <v>312920.0</v>
      </c>
      <c r="H1484" s="1">
        <v>69.47</v>
      </c>
      <c r="I1484" s="1">
        <v>2031129.0</v>
      </c>
      <c r="J1484" s="1">
        <v>195.57</v>
      </c>
      <c r="K1484" s="1">
        <v>422312.0</v>
      </c>
      <c r="L1484" s="1">
        <v>15.42</v>
      </c>
      <c r="M1484" s="1">
        <v>3524111.0</v>
      </c>
      <c r="N1484" s="1">
        <v>11.65</v>
      </c>
      <c r="O1484" s="1">
        <v>8466697.0</v>
      </c>
      <c r="P1484" s="1">
        <v>13.07</v>
      </c>
      <c r="Q1484" s="1">
        <v>6017377.0</v>
      </c>
      <c r="R1484" s="1">
        <v>8.12</v>
      </c>
      <c r="S1484" s="1">
        <v>6436244.0</v>
      </c>
      <c r="T1484" s="1">
        <v>46.81</v>
      </c>
      <c r="U1484" s="1">
        <v>925182.0</v>
      </c>
    </row>
    <row r="1485" ht="13.5" customHeight="1">
      <c r="A1485" s="1">
        <v>44074.0</v>
      </c>
      <c r="B1485" s="1">
        <v>38.64</v>
      </c>
      <c r="C1485" s="1">
        <v>7230909.0</v>
      </c>
      <c r="D1485" s="1">
        <v>107.54</v>
      </c>
      <c r="E1485" s="1">
        <v>1280453.0</v>
      </c>
      <c r="F1485" s="1">
        <v>10.5287</v>
      </c>
      <c r="G1485" s="1">
        <v>632896.0</v>
      </c>
      <c r="H1485" s="1">
        <v>69.66</v>
      </c>
      <c r="I1485" s="1">
        <v>1288987.0</v>
      </c>
      <c r="J1485" s="1">
        <v>196.17</v>
      </c>
      <c r="K1485" s="1">
        <v>597852.0</v>
      </c>
      <c r="L1485" s="1">
        <v>15.04</v>
      </c>
      <c r="M1485" s="1">
        <v>3623912.0</v>
      </c>
      <c r="N1485" s="1">
        <v>11.58</v>
      </c>
      <c r="O1485" s="1">
        <v>9194135.0</v>
      </c>
      <c r="P1485" s="1">
        <v>12.91</v>
      </c>
      <c r="Q1485" s="1">
        <v>5727104.0</v>
      </c>
      <c r="R1485" s="1">
        <v>8.17</v>
      </c>
      <c r="S1485" s="1">
        <v>4791829.0</v>
      </c>
      <c r="T1485" s="1">
        <v>47.09</v>
      </c>
      <c r="U1485" s="1">
        <v>951817.0</v>
      </c>
    </row>
    <row r="1486" ht="13.5" customHeight="1">
      <c r="A1486" s="1">
        <v>44075.0</v>
      </c>
      <c r="B1486" s="1">
        <v>38.34</v>
      </c>
      <c r="C1486" s="1">
        <v>6600232.0</v>
      </c>
      <c r="D1486" s="1">
        <v>106.08</v>
      </c>
      <c r="E1486" s="1">
        <v>653107.0</v>
      </c>
      <c r="F1486" s="1">
        <v>10.5287</v>
      </c>
      <c r="G1486" s="1">
        <v>586115.0</v>
      </c>
      <c r="H1486" s="1">
        <v>69.28</v>
      </c>
      <c r="I1486" s="1">
        <v>1046679.0</v>
      </c>
      <c r="J1486" s="1">
        <v>194.76</v>
      </c>
      <c r="K1486" s="1">
        <v>450091.0</v>
      </c>
      <c r="L1486" s="1">
        <v>15.58</v>
      </c>
      <c r="M1486" s="1">
        <v>2352845.0</v>
      </c>
      <c r="N1486" s="1">
        <v>11.45</v>
      </c>
      <c r="O1486" s="1">
        <v>4910477.0</v>
      </c>
      <c r="P1486" s="1">
        <v>13.53</v>
      </c>
      <c r="Q1486" s="1">
        <v>3927167.0</v>
      </c>
      <c r="R1486" s="1">
        <v>8.45</v>
      </c>
      <c r="S1486" s="1">
        <v>2709882.0</v>
      </c>
      <c r="T1486" s="1">
        <v>46.53</v>
      </c>
      <c r="U1486" s="1">
        <v>677221.0</v>
      </c>
    </row>
    <row r="1487" ht="13.5" customHeight="1">
      <c r="A1487" s="1">
        <v>44076.0</v>
      </c>
      <c r="B1487" s="1">
        <v>38.64</v>
      </c>
      <c r="C1487" s="1">
        <v>7779924.0</v>
      </c>
      <c r="D1487" s="1">
        <v>107.01</v>
      </c>
      <c r="E1487" s="1">
        <v>780134.0</v>
      </c>
      <c r="F1487" s="1">
        <v>10.3486</v>
      </c>
      <c r="G1487" s="1">
        <v>289993.0</v>
      </c>
      <c r="H1487" s="1">
        <v>69.9</v>
      </c>
      <c r="I1487" s="1">
        <v>1286747.0</v>
      </c>
      <c r="J1487" s="1">
        <v>195.74</v>
      </c>
      <c r="K1487" s="1">
        <v>462024.0</v>
      </c>
      <c r="L1487" s="1">
        <v>15.58</v>
      </c>
      <c r="M1487" s="1">
        <v>2246400.0</v>
      </c>
      <c r="N1487" s="1">
        <v>11.52</v>
      </c>
      <c r="O1487" s="1">
        <v>5837410.0</v>
      </c>
      <c r="P1487" s="1">
        <v>13.38</v>
      </c>
      <c r="Q1487" s="1">
        <v>3592994.0</v>
      </c>
      <c r="R1487" s="1">
        <v>8.3</v>
      </c>
      <c r="S1487" s="1">
        <v>3618463.0</v>
      </c>
      <c r="T1487" s="1">
        <v>46.4</v>
      </c>
      <c r="U1487" s="1">
        <v>568989.0</v>
      </c>
    </row>
    <row r="1488" ht="13.5" customHeight="1">
      <c r="A1488" s="1">
        <v>44077.0</v>
      </c>
      <c r="B1488" s="1">
        <v>38.36</v>
      </c>
      <c r="C1488" s="1">
        <v>8244441.0</v>
      </c>
      <c r="D1488" s="1">
        <v>105.17</v>
      </c>
      <c r="E1488" s="1">
        <v>746846.0</v>
      </c>
      <c r="F1488" s="1">
        <v>10.3012</v>
      </c>
      <c r="G1488" s="1">
        <v>473156.0</v>
      </c>
      <c r="H1488" s="1">
        <v>69.07</v>
      </c>
      <c r="I1488" s="1">
        <v>1142269.0</v>
      </c>
      <c r="J1488" s="1">
        <v>194.39</v>
      </c>
      <c r="K1488" s="1">
        <v>508709.0</v>
      </c>
      <c r="L1488" s="1">
        <v>14.91</v>
      </c>
      <c r="M1488" s="1">
        <v>3997480.0</v>
      </c>
      <c r="N1488" s="1">
        <v>11.44</v>
      </c>
      <c r="O1488" s="1">
        <v>6118722.0</v>
      </c>
      <c r="P1488" s="1">
        <v>12.76</v>
      </c>
      <c r="Q1488" s="1">
        <v>5026141.0</v>
      </c>
      <c r="R1488" s="1">
        <v>8.01</v>
      </c>
      <c r="S1488" s="1">
        <v>3781993.0</v>
      </c>
      <c r="T1488" s="1">
        <v>46.13</v>
      </c>
      <c r="U1488" s="1">
        <v>640214.0</v>
      </c>
    </row>
    <row r="1489" ht="13.5" customHeight="1">
      <c r="A1489" s="1">
        <v>44078.0</v>
      </c>
      <c r="B1489" s="1">
        <v>37.9</v>
      </c>
      <c r="C1489" s="1">
        <v>8887634.0</v>
      </c>
      <c r="D1489" s="1">
        <v>102.87</v>
      </c>
      <c r="E1489" s="1">
        <v>1357765.0</v>
      </c>
      <c r="F1489" s="1">
        <v>10.1591</v>
      </c>
      <c r="G1489" s="1">
        <v>505303.0</v>
      </c>
      <c r="H1489" s="1">
        <v>67.4</v>
      </c>
      <c r="I1489" s="1">
        <v>2134821.0</v>
      </c>
      <c r="J1489" s="1">
        <v>190.11</v>
      </c>
      <c r="K1489" s="1">
        <v>871910.0</v>
      </c>
      <c r="L1489" s="1">
        <v>15.35</v>
      </c>
      <c r="M1489" s="1">
        <v>4417719.0</v>
      </c>
      <c r="N1489" s="1">
        <v>11.27</v>
      </c>
      <c r="O1489" s="1">
        <v>7726985.0</v>
      </c>
      <c r="P1489" s="1">
        <v>12.93</v>
      </c>
      <c r="Q1489" s="1">
        <v>5406225.0</v>
      </c>
      <c r="R1489" s="1">
        <v>8.23</v>
      </c>
      <c r="S1489" s="1">
        <v>2747215.0</v>
      </c>
      <c r="T1489" s="1">
        <v>45.01</v>
      </c>
      <c r="U1489" s="1">
        <v>708482.0</v>
      </c>
    </row>
    <row r="1490" ht="13.5" customHeight="1">
      <c r="A1490" s="1">
        <v>44081.0</v>
      </c>
      <c r="B1490" s="1">
        <v>37.9</v>
      </c>
      <c r="C1490" s="1">
        <v>8887634.0</v>
      </c>
      <c r="D1490" s="1">
        <v>102.87</v>
      </c>
      <c r="E1490" s="1">
        <v>1357765.0</v>
      </c>
      <c r="F1490" s="1">
        <v>10.1591</v>
      </c>
      <c r="G1490" s="1">
        <v>505303.0</v>
      </c>
      <c r="H1490" s="1">
        <v>67.4</v>
      </c>
      <c r="I1490" s="1">
        <v>2134821.0</v>
      </c>
      <c r="J1490" s="1">
        <v>190.11</v>
      </c>
      <c r="K1490" s="1">
        <v>871910.0</v>
      </c>
      <c r="L1490" s="1">
        <v>15.35</v>
      </c>
      <c r="M1490" s="1">
        <v>4417719.0</v>
      </c>
      <c r="N1490" s="1">
        <v>11.27</v>
      </c>
      <c r="O1490" s="1">
        <v>7726985.0</v>
      </c>
      <c r="P1490" s="1">
        <v>12.93</v>
      </c>
      <c r="Q1490" s="1">
        <v>5406225.0</v>
      </c>
      <c r="R1490" s="1">
        <v>8.23</v>
      </c>
      <c r="S1490" s="1">
        <v>2747215.0</v>
      </c>
      <c r="T1490" s="1">
        <v>45.01</v>
      </c>
      <c r="U1490" s="1">
        <v>708482.0</v>
      </c>
    </row>
    <row r="1491" ht="13.5" customHeight="1">
      <c r="A1491" s="1">
        <v>44082.0</v>
      </c>
      <c r="B1491" s="1">
        <v>38.65</v>
      </c>
      <c r="C1491" s="1">
        <v>9068137.0</v>
      </c>
      <c r="D1491" s="1">
        <v>105.25</v>
      </c>
      <c r="E1491" s="1">
        <v>1683034.0</v>
      </c>
      <c r="F1491" s="1">
        <v>10.2065</v>
      </c>
      <c r="G1491" s="1">
        <v>714598.0</v>
      </c>
      <c r="H1491" s="1">
        <v>68.66</v>
      </c>
      <c r="I1491" s="1">
        <v>2837248.0</v>
      </c>
      <c r="J1491" s="1">
        <v>192.24</v>
      </c>
      <c r="K1491" s="1">
        <v>465679.0</v>
      </c>
      <c r="L1491" s="1">
        <v>15.0</v>
      </c>
      <c r="M1491" s="1">
        <v>3835723.0</v>
      </c>
      <c r="N1491" s="1">
        <v>11.32</v>
      </c>
      <c r="O1491" s="1">
        <v>6617616.0</v>
      </c>
      <c r="P1491" s="1">
        <v>12.45</v>
      </c>
      <c r="Q1491" s="1">
        <v>4302656.0</v>
      </c>
      <c r="R1491" s="1">
        <v>8.15</v>
      </c>
      <c r="S1491" s="1">
        <v>3836364.0</v>
      </c>
      <c r="T1491" s="1">
        <v>44.92</v>
      </c>
      <c r="U1491" s="1">
        <v>811190.0</v>
      </c>
    </row>
    <row r="1492" ht="13.5" customHeight="1">
      <c r="A1492" s="1">
        <v>44083.0</v>
      </c>
      <c r="B1492" s="1">
        <v>40.11</v>
      </c>
      <c r="C1492" s="1">
        <v>8926202.0</v>
      </c>
      <c r="D1492" s="1">
        <v>109.46</v>
      </c>
      <c r="E1492" s="1">
        <v>979453.0</v>
      </c>
      <c r="F1492" s="1">
        <v>10.3202</v>
      </c>
      <c r="G1492" s="1">
        <v>584986.0</v>
      </c>
      <c r="H1492" s="1">
        <v>72.18</v>
      </c>
      <c r="I1492" s="1">
        <v>2634848.0</v>
      </c>
      <c r="J1492" s="1">
        <v>198.03</v>
      </c>
      <c r="K1492" s="1">
        <v>531526.0</v>
      </c>
      <c r="L1492" s="1">
        <v>15.44</v>
      </c>
      <c r="M1492" s="1">
        <v>8238821.0</v>
      </c>
      <c r="N1492" s="1">
        <v>12.05</v>
      </c>
      <c r="O1492" s="1">
        <v>1.1302724E7</v>
      </c>
      <c r="P1492" s="1">
        <v>12.86</v>
      </c>
      <c r="Q1492" s="1">
        <v>2798535.0</v>
      </c>
      <c r="R1492" s="1">
        <v>8.39</v>
      </c>
      <c r="S1492" s="1">
        <v>2958785.0</v>
      </c>
      <c r="T1492" s="1">
        <v>47.11</v>
      </c>
      <c r="U1492" s="1">
        <v>580687.0</v>
      </c>
    </row>
    <row r="1493" ht="13.5" customHeight="1">
      <c r="A1493" s="1">
        <v>44084.0</v>
      </c>
      <c r="B1493" s="1">
        <v>39.7</v>
      </c>
      <c r="C1493" s="1">
        <v>6347729.0</v>
      </c>
      <c r="D1493" s="1">
        <v>108.35</v>
      </c>
      <c r="E1493" s="1">
        <v>773622.0</v>
      </c>
      <c r="F1493" s="1">
        <v>10.4623</v>
      </c>
      <c r="G1493" s="1">
        <v>1130574.0</v>
      </c>
      <c r="H1493" s="1">
        <v>70.37</v>
      </c>
      <c r="I1493" s="1">
        <v>1382419.0</v>
      </c>
      <c r="J1493" s="1">
        <v>193.23</v>
      </c>
      <c r="K1493" s="1">
        <v>565748.0</v>
      </c>
      <c r="L1493" s="1">
        <v>15.48</v>
      </c>
      <c r="M1493" s="1">
        <v>2806804.0</v>
      </c>
      <c r="N1493" s="1">
        <v>11.77</v>
      </c>
      <c r="O1493" s="1">
        <v>6832878.0</v>
      </c>
      <c r="P1493" s="1">
        <v>12.69</v>
      </c>
      <c r="Q1493" s="1">
        <v>2176198.0</v>
      </c>
      <c r="R1493" s="1">
        <v>8.19</v>
      </c>
      <c r="S1493" s="1">
        <v>4971500.0</v>
      </c>
      <c r="T1493" s="1">
        <v>46.39</v>
      </c>
      <c r="U1493" s="1">
        <v>545704.0</v>
      </c>
    </row>
    <row r="1494" ht="13.5" customHeight="1">
      <c r="A1494" s="1">
        <v>44085.0</v>
      </c>
      <c r="B1494" s="1">
        <v>39.24</v>
      </c>
      <c r="C1494" s="1">
        <v>5523964.0</v>
      </c>
      <c r="D1494" s="1">
        <v>108.3</v>
      </c>
      <c r="E1494" s="1">
        <v>847113.0</v>
      </c>
      <c r="F1494" s="1">
        <v>10.7656</v>
      </c>
      <c r="G1494" s="1">
        <v>873025.0</v>
      </c>
      <c r="H1494" s="1">
        <v>69.73</v>
      </c>
      <c r="I1494" s="1">
        <v>1055740.0</v>
      </c>
      <c r="J1494" s="1">
        <v>191.09</v>
      </c>
      <c r="K1494" s="1">
        <v>1123316.0</v>
      </c>
      <c r="L1494" s="1">
        <v>17.14</v>
      </c>
      <c r="M1494" s="1">
        <v>8734747.0</v>
      </c>
      <c r="N1494" s="1">
        <v>11.6</v>
      </c>
      <c r="O1494" s="1">
        <v>5925035.0</v>
      </c>
      <c r="P1494" s="1">
        <v>12.72</v>
      </c>
      <c r="Q1494" s="1">
        <v>5254550.0</v>
      </c>
      <c r="R1494" s="1">
        <v>8.41</v>
      </c>
      <c r="S1494" s="1">
        <v>4384520.0</v>
      </c>
      <c r="T1494" s="1">
        <v>45.46</v>
      </c>
      <c r="U1494" s="1">
        <v>447869.0</v>
      </c>
    </row>
    <row r="1495" ht="13.5" customHeight="1">
      <c r="A1495" s="1">
        <v>44088.0</v>
      </c>
      <c r="B1495" s="1">
        <v>39.46</v>
      </c>
      <c r="C1495" s="1">
        <v>5956992.0</v>
      </c>
      <c r="D1495" s="1">
        <v>114.0</v>
      </c>
      <c r="E1495" s="1">
        <v>1599519.0</v>
      </c>
      <c r="F1495" s="1">
        <v>11.2679</v>
      </c>
      <c r="G1495" s="1">
        <v>511232.0</v>
      </c>
      <c r="H1495" s="1">
        <v>70.96</v>
      </c>
      <c r="I1495" s="1">
        <v>1052677.0</v>
      </c>
      <c r="J1495" s="1">
        <v>194.23</v>
      </c>
      <c r="K1495" s="1">
        <v>784856.0</v>
      </c>
      <c r="L1495" s="1">
        <v>17.92</v>
      </c>
      <c r="M1495" s="1">
        <v>6317816.0</v>
      </c>
      <c r="N1495" s="1">
        <v>12.22</v>
      </c>
      <c r="O1495" s="1">
        <v>6550587.0</v>
      </c>
      <c r="P1495" s="1">
        <v>12.65</v>
      </c>
      <c r="Q1495" s="1">
        <v>4288116.0</v>
      </c>
      <c r="R1495" s="1">
        <v>8.34</v>
      </c>
      <c r="S1495" s="1">
        <v>3411674.0</v>
      </c>
      <c r="T1495" s="1">
        <v>47.75</v>
      </c>
      <c r="U1495" s="1">
        <v>585785.0</v>
      </c>
    </row>
    <row r="1496" ht="13.5" customHeight="1">
      <c r="A1496" s="1">
        <v>44089.0</v>
      </c>
      <c r="B1496" s="1">
        <v>39.53</v>
      </c>
      <c r="C1496" s="1">
        <v>6326788.0</v>
      </c>
      <c r="D1496" s="1">
        <v>113.31</v>
      </c>
      <c r="E1496" s="1">
        <v>868888.0</v>
      </c>
      <c r="F1496" s="1">
        <v>11.1257</v>
      </c>
      <c r="G1496" s="1">
        <v>563255.0</v>
      </c>
      <c r="H1496" s="1">
        <v>71.18</v>
      </c>
      <c r="I1496" s="1">
        <v>1082691.0</v>
      </c>
      <c r="J1496" s="1">
        <v>195.32</v>
      </c>
      <c r="K1496" s="1">
        <v>473072.0</v>
      </c>
      <c r="L1496" s="1">
        <v>18.08</v>
      </c>
      <c r="M1496" s="1">
        <v>5086577.0</v>
      </c>
      <c r="N1496" s="1">
        <v>12.26</v>
      </c>
      <c r="O1496" s="1">
        <v>6820832.0</v>
      </c>
      <c r="P1496" s="1">
        <v>13.09</v>
      </c>
      <c r="Q1496" s="1">
        <v>6238214.0</v>
      </c>
      <c r="R1496" s="1">
        <v>8.44</v>
      </c>
      <c r="S1496" s="1">
        <v>3916120.0</v>
      </c>
      <c r="T1496" s="1">
        <v>47.31</v>
      </c>
      <c r="U1496" s="1">
        <v>590410.0</v>
      </c>
    </row>
    <row r="1497" ht="13.5" customHeight="1">
      <c r="A1497" s="1">
        <v>44090.0</v>
      </c>
      <c r="B1497" s="1">
        <v>39.49</v>
      </c>
      <c r="C1497" s="1">
        <v>1.0572494E7</v>
      </c>
      <c r="D1497" s="1">
        <v>112.66</v>
      </c>
      <c r="E1497" s="1">
        <v>795658.0</v>
      </c>
      <c r="F1497" s="1">
        <v>11.1352</v>
      </c>
      <c r="G1497" s="1">
        <v>322560.0</v>
      </c>
      <c r="H1497" s="1">
        <v>70.32</v>
      </c>
      <c r="I1497" s="1">
        <v>985531.0</v>
      </c>
      <c r="J1497" s="1">
        <v>193.82</v>
      </c>
      <c r="K1497" s="1">
        <v>421530.0</v>
      </c>
      <c r="L1497" s="1">
        <v>18.92</v>
      </c>
      <c r="M1497" s="1">
        <v>5626126.0</v>
      </c>
      <c r="N1497" s="1">
        <v>12.3</v>
      </c>
      <c r="O1497" s="1">
        <v>1.0673144E7</v>
      </c>
      <c r="P1497" s="1">
        <v>14.28</v>
      </c>
      <c r="Q1497" s="1">
        <v>9921946.0</v>
      </c>
      <c r="R1497" s="1">
        <v>8.48</v>
      </c>
      <c r="S1497" s="1">
        <v>3666238.0</v>
      </c>
      <c r="T1497" s="1">
        <v>47.47</v>
      </c>
      <c r="U1497" s="1">
        <v>791697.0</v>
      </c>
    </row>
    <row r="1498" ht="13.5" customHeight="1">
      <c r="A1498" s="1">
        <v>44091.0</v>
      </c>
      <c r="B1498" s="1">
        <v>38.18</v>
      </c>
      <c r="C1498" s="1">
        <v>8789958.0</v>
      </c>
      <c r="D1498" s="1">
        <v>110.74</v>
      </c>
      <c r="E1498" s="1">
        <v>938151.0</v>
      </c>
      <c r="F1498" s="1">
        <v>11.2205</v>
      </c>
      <c r="G1498" s="1">
        <v>914422.0</v>
      </c>
      <c r="H1498" s="1">
        <v>69.25</v>
      </c>
      <c r="I1498" s="1">
        <v>1248954.0</v>
      </c>
      <c r="J1498" s="1">
        <v>192.43</v>
      </c>
      <c r="K1498" s="1">
        <v>566321.0</v>
      </c>
      <c r="L1498" s="1">
        <v>19.58</v>
      </c>
      <c r="M1498" s="1">
        <v>4520849.0</v>
      </c>
      <c r="N1498" s="1">
        <v>12.31</v>
      </c>
      <c r="O1498" s="1">
        <v>1.6021267E7</v>
      </c>
      <c r="P1498" s="1">
        <v>14.26</v>
      </c>
      <c r="Q1498" s="1">
        <v>7325553.0</v>
      </c>
      <c r="R1498" s="1">
        <v>8.43</v>
      </c>
      <c r="S1498" s="1">
        <v>4318726.0</v>
      </c>
      <c r="T1498" s="1">
        <v>46.33</v>
      </c>
      <c r="U1498" s="1">
        <v>822033.0</v>
      </c>
    </row>
    <row r="1499" ht="13.5" customHeight="1">
      <c r="A1499" s="1">
        <v>44092.0</v>
      </c>
      <c r="B1499" s="1">
        <v>38.22</v>
      </c>
      <c r="C1499" s="1">
        <v>1.5319718E7</v>
      </c>
      <c r="D1499" s="1">
        <v>106.09</v>
      </c>
      <c r="E1499" s="1">
        <v>2437391.0</v>
      </c>
      <c r="F1499" s="1">
        <v>11.2773</v>
      </c>
      <c r="G1499" s="1">
        <v>1023076.0</v>
      </c>
      <c r="H1499" s="1">
        <v>67.53</v>
      </c>
      <c r="I1499" s="1">
        <v>3859731.0</v>
      </c>
      <c r="J1499" s="1">
        <v>188.01</v>
      </c>
      <c r="K1499" s="1">
        <v>1716264.0</v>
      </c>
      <c r="L1499" s="1">
        <v>20.33</v>
      </c>
      <c r="M1499" s="1">
        <v>7752907.0</v>
      </c>
      <c r="N1499" s="1">
        <v>13.17</v>
      </c>
      <c r="O1499" s="1">
        <v>2.569179E7</v>
      </c>
      <c r="P1499" s="1">
        <v>14.61</v>
      </c>
      <c r="Q1499" s="1">
        <v>1.8591229E7</v>
      </c>
      <c r="R1499" s="1">
        <v>8.44</v>
      </c>
      <c r="S1499" s="1">
        <v>6268625.0</v>
      </c>
      <c r="T1499" s="1">
        <v>46.42</v>
      </c>
      <c r="U1499" s="1">
        <v>1493273.0</v>
      </c>
    </row>
    <row r="1500" ht="13.5" customHeight="1">
      <c r="A1500" s="1">
        <v>44095.0</v>
      </c>
      <c r="B1500" s="1">
        <v>37.44</v>
      </c>
      <c r="C1500" s="1">
        <v>5447533.0</v>
      </c>
      <c r="D1500" s="1">
        <v>104.5</v>
      </c>
      <c r="E1500" s="1">
        <v>751307.0</v>
      </c>
      <c r="F1500" s="1">
        <v>10.8983</v>
      </c>
      <c r="G1500" s="1">
        <v>544307.0</v>
      </c>
      <c r="H1500" s="1">
        <v>65.87</v>
      </c>
      <c r="I1500" s="1">
        <v>1716411.0</v>
      </c>
      <c r="J1500" s="1">
        <v>187.86</v>
      </c>
      <c r="K1500" s="1">
        <v>487780.0</v>
      </c>
      <c r="L1500" s="1">
        <v>18.96</v>
      </c>
      <c r="M1500" s="1">
        <v>6326888.0</v>
      </c>
      <c r="N1500" s="1">
        <v>12.27</v>
      </c>
      <c r="O1500" s="1">
        <v>1.4096983E7</v>
      </c>
      <c r="P1500" s="1">
        <v>13.33</v>
      </c>
      <c r="Q1500" s="1">
        <v>5345850.0</v>
      </c>
      <c r="R1500" s="1">
        <v>7.96</v>
      </c>
      <c r="S1500" s="1">
        <v>4618879.0</v>
      </c>
      <c r="T1500" s="1">
        <v>43.61</v>
      </c>
      <c r="U1500" s="1">
        <v>1035948.0</v>
      </c>
    </row>
    <row r="1501" ht="13.5" customHeight="1">
      <c r="A1501" s="1">
        <v>44096.0</v>
      </c>
      <c r="B1501" s="1">
        <v>37.75</v>
      </c>
      <c r="C1501" s="1">
        <v>5436911.0</v>
      </c>
      <c r="D1501" s="1">
        <v>105.07</v>
      </c>
      <c r="E1501" s="1">
        <v>801845.0</v>
      </c>
      <c r="F1501" s="1">
        <v>10.8698</v>
      </c>
      <c r="G1501" s="1">
        <v>367880.0</v>
      </c>
      <c r="H1501" s="1">
        <v>66.56</v>
      </c>
      <c r="I1501" s="1">
        <v>1072882.0</v>
      </c>
      <c r="J1501" s="1">
        <v>189.35</v>
      </c>
      <c r="K1501" s="1">
        <v>370819.0</v>
      </c>
      <c r="L1501" s="1">
        <v>18.96</v>
      </c>
      <c r="M1501" s="1">
        <v>4177819.0</v>
      </c>
      <c r="N1501" s="1">
        <v>12.24</v>
      </c>
      <c r="O1501" s="1">
        <v>8166657.0</v>
      </c>
      <c r="P1501" s="1">
        <v>12.9</v>
      </c>
      <c r="Q1501" s="1">
        <v>5796349.0</v>
      </c>
      <c r="R1501" s="1">
        <v>8.06</v>
      </c>
      <c r="S1501" s="1">
        <v>2936573.0</v>
      </c>
      <c r="T1501" s="1">
        <v>44.29</v>
      </c>
      <c r="U1501" s="1">
        <v>631569.0</v>
      </c>
    </row>
    <row r="1502" ht="13.5" customHeight="1">
      <c r="A1502" s="1">
        <v>44097.0</v>
      </c>
      <c r="B1502" s="1">
        <v>36.17</v>
      </c>
      <c r="C1502" s="1">
        <v>7973714.0</v>
      </c>
      <c r="D1502" s="1">
        <v>100.02</v>
      </c>
      <c r="E1502" s="1">
        <v>1388267.0</v>
      </c>
      <c r="F1502" s="1">
        <v>10.3202</v>
      </c>
      <c r="G1502" s="1">
        <v>792524.0</v>
      </c>
      <c r="H1502" s="1">
        <v>63.19</v>
      </c>
      <c r="I1502" s="1">
        <v>1775686.0</v>
      </c>
      <c r="J1502" s="1">
        <v>181.67</v>
      </c>
      <c r="K1502" s="1">
        <v>676742.0</v>
      </c>
      <c r="L1502" s="1">
        <v>18.38</v>
      </c>
      <c r="M1502" s="1">
        <v>3979120.0</v>
      </c>
      <c r="N1502" s="1">
        <v>10.99</v>
      </c>
      <c r="O1502" s="1">
        <v>1.3114789E7</v>
      </c>
      <c r="P1502" s="1">
        <v>11.68</v>
      </c>
      <c r="Q1502" s="1">
        <v>8601070.0</v>
      </c>
      <c r="R1502" s="1">
        <v>7.7</v>
      </c>
      <c r="S1502" s="1">
        <v>3655745.0</v>
      </c>
      <c r="T1502" s="1">
        <v>40.65</v>
      </c>
      <c r="U1502" s="1">
        <v>1284602.0</v>
      </c>
    </row>
    <row r="1503" ht="13.5" customHeight="1">
      <c r="A1503" s="1">
        <v>44098.0</v>
      </c>
      <c r="B1503" s="1">
        <v>36.91</v>
      </c>
      <c r="C1503" s="1">
        <v>7828435.0</v>
      </c>
      <c r="D1503" s="1">
        <v>104.59</v>
      </c>
      <c r="E1503" s="1">
        <v>1388823.0</v>
      </c>
      <c r="F1503" s="1">
        <v>10.9172</v>
      </c>
      <c r="G1503" s="1">
        <v>840948.0</v>
      </c>
      <c r="H1503" s="1">
        <v>65.12</v>
      </c>
      <c r="I1503" s="1">
        <v>2529872.0</v>
      </c>
      <c r="J1503" s="1">
        <v>186.03</v>
      </c>
      <c r="K1503" s="1">
        <v>826882.0</v>
      </c>
      <c r="L1503" s="1">
        <v>18.56</v>
      </c>
      <c r="M1503" s="1">
        <v>5140122.0</v>
      </c>
      <c r="N1503" s="1">
        <v>11.79</v>
      </c>
      <c r="O1503" s="1">
        <v>1.6938627E7</v>
      </c>
      <c r="P1503" s="1">
        <v>11.61</v>
      </c>
      <c r="Q1503" s="1">
        <v>7673876.0</v>
      </c>
      <c r="R1503" s="1">
        <v>7.71</v>
      </c>
      <c r="S1503" s="1">
        <v>3434589.0</v>
      </c>
      <c r="T1503" s="1">
        <v>41.93</v>
      </c>
      <c r="U1503" s="1">
        <v>1326670.0</v>
      </c>
    </row>
    <row r="1504" ht="13.5" customHeight="1">
      <c r="A1504" s="1">
        <v>44099.0</v>
      </c>
      <c r="B1504" s="1">
        <v>37.08</v>
      </c>
      <c r="C1504" s="1">
        <v>4542546.0</v>
      </c>
      <c r="D1504" s="1">
        <v>104.63</v>
      </c>
      <c r="E1504" s="1">
        <v>825591.0</v>
      </c>
      <c r="F1504" s="1">
        <v>11.2015</v>
      </c>
      <c r="G1504" s="1">
        <v>639717.0</v>
      </c>
      <c r="H1504" s="1">
        <v>64.79</v>
      </c>
      <c r="I1504" s="1">
        <v>1208463.0</v>
      </c>
      <c r="J1504" s="1">
        <v>185.73</v>
      </c>
      <c r="K1504" s="1">
        <v>456761.0</v>
      </c>
      <c r="L1504" s="1">
        <v>18.79</v>
      </c>
      <c r="M1504" s="1">
        <v>4087381.0</v>
      </c>
      <c r="N1504" s="1">
        <v>11.72</v>
      </c>
      <c r="O1504" s="1">
        <v>7099942.0</v>
      </c>
      <c r="P1504" s="1">
        <v>11.64</v>
      </c>
      <c r="Q1504" s="1">
        <v>6624549.0</v>
      </c>
      <c r="R1504" s="1">
        <v>7.7</v>
      </c>
      <c r="S1504" s="1">
        <v>2653420.0</v>
      </c>
      <c r="T1504" s="1">
        <v>41.83</v>
      </c>
      <c r="U1504" s="1">
        <v>651542.0</v>
      </c>
    </row>
    <row r="1505" ht="13.5" customHeight="1">
      <c r="A1505" s="1">
        <v>44102.0</v>
      </c>
      <c r="B1505" s="1">
        <v>37.15</v>
      </c>
      <c r="C1505" s="1">
        <v>6904449.0</v>
      </c>
      <c r="D1505" s="1">
        <v>104.67</v>
      </c>
      <c r="E1505" s="1">
        <v>593715.0</v>
      </c>
      <c r="F1505" s="1">
        <v>11.2868</v>
      </c>
      <c r="G1505" s="1">
        <v>515780.0</v>
      </c>
      <c r="H1505" s="1">
        <v>64.62</v>
      </c>
      <c r="I1505" s="1">
        <v>1415543.0</v>
      </c>
      <c r="J1505" s="1">
        <v>185.78</v>
      </c>
      <c r="K1505" s="1">
        <v>360736.0</v>
      </c>
      <c r="L1505" s="1">
        <v>18.69</v>
      </c>
      <c r="M1505" s="1">
        <v>3381288.0</v>
      </c>
      <c r="N1505" s="1">
        <v>11.87</v>
      </c>
      <c r="O1505" s="1">
        <v>1.0022663E7</v>
      </c>
      <c r="P1505" s="1">
        <v>11.87</v>
      </c>
      <c r="Q1505" s="1">
        <v>5822625.0</v>
      </c>
      <c r="R1505" s="1">
        <v>7.22</v>
      </c>
      <c r="S1505" s="1">
        <v>1.7788167E7</v>
      </c>
      <c r="T1505" s="1">
        <v>42.8</v>
      </c>
      <c r="U1505" s="1">
        <v>838741.0</v>
      </c>
    </row>
    <row r="1506" ht="13.5" customHeight="1">
      <c r="A1506" s="1">
        <v>44103.0</v>
      </c>
      <c r="B1506" s="1">
        <v>37.87</v>
      </c>
      <c r="C1506" s="1">
        <v>4648613.0</v>
      </c>
      <c r="D1506" s="1">
        <v>106.81</v>
      </c>
      <c r="E1506" s="1">
        <v>733300.0</v>
      </c>
      <c r="F1506" s="1">
        <v>11.4479</v>
      </c>
      <c r="G1506" s="1">
        <v>435948.0</v>
      </c>
      <c r="H1506" s="1">
        <v>65.7</v>
      </c>
      <c r="I1506" s="1">
        <v>1406916.0</v>
      </c>
      <c r="J1506" s="1">
        <v>187.01</v>
      </c>
      <c r="K1506" s="1">
        <v>327531.0</v>
      </c>
      <c r="L1506" s="1">
        <v>18.54</v>
      </c>
      <c r="M1506" s="1">
        <v>2817979.0</v>
      </c>
      <c r="N1506" s="1">
        <v>11.96</v>
      </c>
      <c r="O1506" s="1">
        <v>4652031.0</v>
      </c>
      <c r="P1506" s="1">
        <v>11.76</v>
      </c>
      <c r="Q1506" s="1">
        <v>3872137.0</v>
      </c>
      <c r="R1506" s="1">
        <v>7.06</v>
      </c>
      <c r="S1506" s="1">
        <v>1.2876793E7</v>
      </c>
      <c r="T1506" s="1">
        <v>43.33</v>
      </c>
      <c r="U1506" s="1">
        <v>748056.0</v>
      </c>
    </row>
    <row r="1507" ht="13.5" customHeight="1">
      <c r="A1507" s="1">
        <v>44104.0</v>
      </c>
      <c r="B1507" s="1">
        <v>37.4</v>
      </c>
      <c r="C1507" s="1">
        <v>7733686.0</v>
      </c>
      <c r="D1507" s="1">
        <v>105.8</v>
      </c>
      <c r="E1507" s="1">
        <v>968181.0</v>
      </c>
      <c r="F1507" s="1">
        <v>11.4669</v>
      </c>
      <c r="G1507" s="1">
        <v>427352.0</v>
      </c>
      <c r="H1507" s="1">
        <v>65.33</v>
      </c>
      <c r="I1507" s="1">
        <v>1331924.0</v>
      </c>
      <c r="J1507" s="1">
        <v>186.07</v>
      </c>
      <c r="K1507" s="1">
        <v>526021.0</v>
      </c>
      <c r="L1507" s="1">
        <v>18.54</v>
      </c>
      <c r="M1507" s="1">
        <v>3253928.0</v>
      </c>
      <c r="N1507" s="1">
        <v>11.75</v>
      </c>
      <c r="O1507" s="1">
        <v>9148418.0</v>
      </c>
      <c r="P1507" s="1">
        <v>11.87</v>
      </c>
      <c r="Q1507" s="1">
        <v>5800632.0</v>
      </c>
      <c r="R1507" s="1">
        <v>7.43</v>
      </c>
      <c r="S1507" s="1">
        <v>9513877.0</v>
      </c>
      <c r="T1507" s="1">
        <v>42.81</v>
      </c>
      <c r="U1507" s="1">
        <v>868182.0</v>
      </c>
    </row>
    <row r="1508" ht="13.5" customHeight="1">
      <c r="A1508" s="1">
        <v>44105.0</v>
      </c>
      <c r="B1508" s="1">
        <v>37.52</v>
      </c>
      <c r="C1508" s="1">
        <v>5107798.0</v>
      </c>
      <c r="D1508" s="1">
        <v>107.65</v>
      </c>
      <c r="E1508" s="1">
        <v>734496.0</v>
      </c>
      <c r="F1508" s="1">
        <v>11.8554</v>
      </c>
      <c r="G1508" s="1">
        <v>609261.0</v>
      </c>
      <c r="H1508" s="1">
        <v>66.65</v>
      </c>
      <c r="I1508" s="1">
        <v>978635.0</v>
      </c>
      <c r="J1508" s="1">
        <v>187.61</v>
      </c>
      <c r="K1508" s="1">
        <v>383029.0</v>
      </c>
      <c r="L1508" s="1">
        <v>18.68</v>
      </c>
      <c r="M1508" s="1">
        <v>3634255.0</v>
      </c>
      <c r="N1508" s="1">
        <v>12.04</v>
      </c>
      <c r="O1508" s="1">
        <v>8218853.0</v>
      </c>
      <c r="P1508" s="1">
        <v>11.68</v>
      </c>
      <c r="Q1508" s="1">
        <v>4837008.0</v>
      </c>
      <c r="R1508" s="1">
        <v>7.31</v>
      </c>
      <c r="S1508" s="1">
        <v>7635182.0</v>
      </c>
      <c r="T1508" s="1">
        <v>44.87</v>
      </c>
      <c r="U1508" s="1">
        <v>810396.0</v>
      </c>
    </row>
    <row r="1509" ht="13.5" customHeight="1">
      <c r="A1509" s="1">
        <v>44106.0</v>
      </c>
      <c r="B1509" s="1">
        <v>37.11</v>
      </c>
      <c r="C1509" s="1">
        <v>5248006.0</v>
      </c>
      <c r="D1509" s="1">
        <v>105.99</v>
      </c>
      <c r="E1509" s="1">
        <v>621002.0</v>
      </c>
      <c r="F1509" s="1">
        <v>11.7796</v>
      </c>
      <c r="G1509" s="1">
        <v>490414.0</v>
      </c>
      <c r="H1509" s="1">
        <v>65.18</v>
      </c>
      <c r="I1509" s="1">
        <v>957493.0</v>
      </c>
      <c r="J1509" s="1">
        <v>186.1</v>
      </c>
      <c r="K1509" s="1">
        <v>358248.0</v>
      </c>
      <c r="L1509" s="1">
        <v>18.95</v>
      </c>
      <c r="M1509" s="1">
        <v>3491816.0</v>
      </c>
      <c r="N1509" s="1">
        <v>11.84</v>
      </c>
      <c r="O1509" s="1">
        <v>5538415.0</v>
      </c>
      <c r="P1509" s="1">
        <v>11.57</v>
      </c>
      <c r="Q1509" s="1">
        <v>3901088.0</v>
      </c>
      <c r="R1509" s="1">
        <v>7.41</v>
      </c>
      <c r="S1509" s="1">
        <v>5549363.0</v>
      </c>
      <c r="T1509" s="1">
        <v>44.01</v>
      </c>
      <c r="U1509" s="1">
        <v>691209.0</v>
      </c>
    </row>
    <row r="1510" ht="13.5" customHeight="1">
      <c r="A1510" s="1">
        <v>44109.0</v>
      </c>
      <c r="B1510" s="1">
        <v>37.65</v>
      </c>
      <c r="C1510" s="1">
        <v>7598627.0</v>
      </c>
      <c r="D1510" s="1">
        <v>107.31</v>
      </c>
      <c r="E1510" s="1">
        <v>577065.0</v>
      </c>
      <c r="F1510" s="1">
        <v>11.7038</v>
      </c>
      <c r="G1510" s="1">
        <v>514203.0</v>
      </c>
      <c r="H1510" s="1">
        <v>66.12</v>
      </c>
      <c r="I1510" s="1">
        <v>1058188.0</v>
      </c>
      <c r="J1510" s="1">
        <v>187.29</v>
      </c>
      <c r="K1510" s="1">
        <v>318098.0</v>
      </c>
      <c r="L1510" s="1">
        <v>18.47</v>
      </c>
      <c r="M1510" s="1">
        <v>4513878.0</v>
      </c>
      <c r="N1510" s="1">
        <v>12.1</v>
      </c>
      <c r="O1510" s="1">
        <v>5492884.0</v>
      </c>
      <c r="P1510" s="1">
        <v>11.93</v>
      </c>
      <c r="Q1510" s="1">
        <v>3194499.0</v>
      </c>
      <c r="R1510" s="1">
        <v>7.45</v>
      </c>
      <c r="S1510" s="1">
        <v>3836085.0</v>
      </c>
      <c r="T1510" s="1">
        <v>44.52</v>
      </c>
      <c r="U1510" s="1">
        <v>558715.0</v>
      </c>
    </row>
    <row r="1511" ht="13.5" customHeight="1">
      <c r="A1511" s="1">
        <v>44110.0</v>
      </c>
      <c r="B1511" s="1">
        <v>35.95</v>
      </c>
      <c r="C1511" s="1">
        <v>7867306.0</v>
      </c>
      <c r="D1511" s="1">
        <v>103.75</v>
      </c>
      <c r="E1511" s="1">
        <v>828848.0</v>
      </c>
      <c r="F1511" s="1">
        <v>11.2394</v>
      </c>
      <c r="G1511" s="1">
        <v>448585.0</v>
      </c>
      <c r="H1511" s="1">
        <v>62.98</v>
      </c>
      <c r="I1511" s="1">
        <v>1245550.0</v>
      </c>
      <c r="J1511" s="1">
        <v>179.35</v>
      </c>
      <c r="K1511" s="1">
        <v>676296.0</v>
      </c>
      <c r="L1511" s="1">
        <v>17.59</v>
      </c>
      <c r="M1511" s="1">
        <v>6152212.0</v>
      </c>
      <c r="N1511" s="1">
        <v>11.51</v>
      </c>
      <c r="O1511" s="1">
        <v>6144188.0</v>
      </c>
      <c r="P1511" s="1">
        <v>11.34</v>
      </c>
      <c r="Q1511" s="1">
        <v>3640374.0</v>
      </c>
      <c r="R1511" s="1">
        <v>7.23</v>
      </c>
      <c r="S1511" s="1">
        <v>4797310.0</v>
      </c>
      <c r="T1511" s="1">
        <v>43.03</v>
      </c>
      <c r="U1511" s="1">
        <v>746756.0</v>
      </c>
    </row>
    <row r="1512" ht="13.5" customHeight="1">
      <c r="A1512" s="1">
        <v>44111.0</v>
      </c>
      <c r="B1512" s="1">
        <v>35.76</v>
      </c>
      <c r="C1512" s="1">
        <v>6289444.0</v>
      </c>
      <c r="D1512" s="1">
        <v>102.93</v>
      </c>
      <c r="E1512" s="1">
        <v>958421.0</v>
      </c>
      <c r="F1512" s="1">
        <v>10.993</v>
      </c>
      <c r="G1512" s="1">
        <v>264996.0</v>
      </c>
      <c r="H1512" s="1">
        <v>63.38</v>
      </c>
      <c r="I1512" s="1">
        <v>1233270.0</v>
      </c>
      <c r="J1512" s="1">
        <v>179.83</v>
      </c>
      <c r="K1512" s="1">
        <v>645523.0</v>
      </c>
      <c r="L1512" s="1">
        <v>17.88</v>
      </c>
      <c r="M1512" s="1">
        <v>5236693.0</v>
      </c>
      <c r="N1512" s="1">
        <v>11.21</v>
      </c>
      <c r="O1512" s="1">
        <v>7546963.0</v>
      </c>
      <c r="P1512" s="1">
        <v>11.93</v>
      </c>
      <c r="Q1512" s="1">
        <v>4939148.0</v>
      </c>
      <c r="R1512" s="1">
        <v>7.42</v>
      </c>
      <c r="S1512" s="1">
        <v>3410890.0</v>
      </c>
      <c r="T1512" s="1">
        <v>41.97</v>
      </c>
      <c r="U1512" s="1">
        <v>665721.0</v>
      </c>
    </row>
    <row r="1513" ht="13.5" customHeight="1">
      <c r="A1513" s="1">
        <v>44112.0</v>
      </c>
      <c r="B1513" s="1">
        <v>36.02</v>
      </c>
      <c r="C1513" s="1">
        <v>8115790.0</v>
      </c>
      <c r="D1513" s="1">
        <v>103.77</v>
      </c>
      <c r="E1513" s="1">
        <v>752320.0</v>
      </c>
      <c r="F1513" s="1">
        <v>11.0689</v>
      </c>
      <c r="G1513" s="1">
        <v>204414.0</v>
      </c>
      <c r="H1513" s="1">
        <v>63.48</v>
      </c>
      <c r="I1513" s="1">
        <v>1239813.0</v>
      </c>
      <c r="J1513" s="1">
        <v>181.15</v>
      </c>
      <c r="K1513" s="1">
        <v>482548.0</v>
      </c>
      <c r="L1513" s="1">
        <v>18.36</v>
      </c>
      <c r="M1513" s="1">
        <v>3588589.0</v>
      </c>
      <c r="N1513" s="1">
        <v>11.38</v>
      </c>
      <c r="O1513" s="1">
        <v>8377981.0</v>
      </c>
      <c r="P1513" s="1">
        <v>12.0</v>
      </c>
      <c r="Q1513" s="1">
        <v>2327715.0</v>
      </c>
      <c r="R1513" s="1">
        <v>7.45</v>
      </c>
      <c r="S1513" s="1">
        <v>3653369.0</v>
      </c>
      <c r="T1513" s="1">
        <v>42.57</v>
      </c>
      <c r="U1513" s="1">
        <v>577855.0</v>
      </c>
    </row>
    <row r="1514" ht="13.5" customHeight="1">
      <c r="A1514" s="1">
        <v>44113.0</v>
      </c>
      <c r="B1514" s="1">
        <v>36.81</v>
      </c>
      <c r="C1514" s="1">
        <v>5672844.0</v>
      </c>
      <c r="D1514" s="1">
        <v>108.56</v>
      </c>
      <c r="E1514" s="1">
        <v>883907.0</v>
      </c>
      <c r="F1514" s="1">
        <v>11.4669</v>
      </c>
      <c r="G1514" s="1">
        <v>273564.0</v>
      </c>
      <c r="H1514" s="1">
        <v>66.95</v>
      </c>
      <c r="I1514" s="1">
        <v>1247180.0</v>
      </c>
      <c r="J1514" s="1">
        <v>185.2</v>
      </c>
      <c r="K1514" s="1">
        <v>390345.0</v>
      </c>
      <c r="L1514" s="1">
        <v>18.28</v>
      </c>
      <c r="M1514" s="1">
        <v>7970187.0</v>
      </c>
      <c r="N1514" s="1">
        <v>11.94</v>
      </c>
      <c r="O1514" s="1">
        <v>7310220.0</v>
      </c>
      <c r="P1514" s="1">
        <v>12.74</v>
      </c>
      <c r="Q1514" s="1">
        <v>4427474.0</v>
      </c>
      <c r="R1514" s="1">
        <v>7.67</v>
      </c>
      <c r="S1514" s="1">
        <v>3350950.0</v>
      </c>
      <c r="T1514" s="1">
        <v>44.86</v>
      </c>
      <c r="U1514" s="1">
        <v>797023.0</v>
      </c>
    </row>
    <row r="1515" ht="13.5" customHeight="1">
      <c r="A1515" s="1">
        <v>44116.0</v>
      </c>
      <c r="B1515" s="1">
        <v>36.81</v>
      </c>
      <c r="C1515" s="1">
        <v>5672844.0</v>
      </c>
      <c r="D1515" s="1">
        <v>108.56</v>
      </c>
      <c r="E1515" s="1">
        <v>883907.0</v>
      </c>
      <c r="F1515" s="1">
        <v>11.4669</v>
      </c>
      <c r="G1515" s="1">
        <v>273564.0</v>
      </c>
      <c r="H1515" s="1">
        <v>66.95</v>
      </c>
      <c r="I1515" s="1">
        <v>1247180.0</v>
      </c>
      <c r="J1515" s="1">
        <v>185.2</v>
      </c>
      <c r="K1515" s="1">
        <v>390345.0</v>
      </c>
      <c r="L1515" s="1">
        <v>18.28</v>
      </c>
      <c r="M1515" s="1">
        <v>7970187.0</v>
      </c>
      <c r="N1515" s="1">
        <v>11.94</v>
      </c>
      <c r="O1515" s="1">
        <v>7310220.0</v>
      </c>
      <c r="P1515" s="1">
        <v>12.74</v>
      </c>
      <c r="Q1515" s="1">
        <v>4427474.0</v>
      </c>
      <c r="R1515" s="1">
        <v>7.67</v>
      </c>
      <c r="S1515" s="1">
        <v>3350950.0</v>
      </c>
      <c r="T1515" s="1">
        <v>44.86</v>
      </c>
      <c r="U1515" s="1">
        <v>797023.0</v>
      </c>
    </row>
    <row r="1516" ht="13.5" customHeight="1">
      <c r="A1516" s="1">
        <v>44117.0</v>
      </c>
      <c r="B1516" s="1">
        <v>36.75</v>
      </c>
      <c r="C1516" s="1">
        <v>5874746.0</v>
      </c>
      <c r="D1516" s="1">
        <v>109.35</v>
      </c>
      <c r="E1516" s="1">
        <v>1033055.0</v>
      </c>
      <c r="F1516" s="1">
        <v>11.9407</v>
      </c>
      <c r="G1516" s="1">
        <v>599646.0</v>
      </c>
      <c r="H1516" s="1">
        <v>66.51</v>
      </c>
      <c r="I1516" s="1">
        <v>1595074.0</v>
      </c>
      <c r="J1516" s="1">
        <v>186.36</v>
      </c>
      <c r="K1516" s="1">
        <v>429764.0</v>
      </c>
      <c r="L1516" s="1">
        <v>17.51</v>
      </c>
      <c r="M1516" s="1">
        <v>3881963.0</v>
      </c>
      <c r="N1516" s="1">
        <v>11.92</v>
      </c>
      <c r="O1516" s="1">
        <v>5235292.0</v>
      </c>
      <c r="P1516" s="1">
        <v>12.32</v>
      </c>
      <c r="Q1516" s="1">
        <v>2798687.0</v>
      </c>
      <c r="R1516" s="1">
        <v>7.61</v>
      </c>
      <c r="S1516" s="1">
        <v>1815510.0</v>
      </c>
      <c r="T1516" s="1">
        <v>44.39</v>
      </c>
      <c r="U1516" s="1">
        <v>491681.0</v>
      </c>
    </row>
    <row r="1517" ht="13.5" customHeight="1">
      <c r="A1517" s="1">
        <v>44118.0</v>
      </c>
      <c r="B1517" s="1">
        <v>37.21</v>
      </c>
      <c r="C1517" s="1">
        <v>6006808.0</v>
      </c>
      <c r="D1517" s="1">
        <v>110.6</v>
      </c>
      <c r="E1517" s="1">
        <v>1024377.0</v>
      </c>
      <c r="F1517" s="1">
        <v>11.8649</v>
      </c>
      <c r="G1517" s="1">
        <v>590327.0</v>
      </c>
      <c r="H1517" s="1">
        <v>66.85</v>
      </c>
      <c r="I1517" s="1">
        <v>668715.0</v>
      </c>
      <c r="J1517" s="1">
        <v>185.96</v>
      </c>
      <c r="K1517" s="1">
        <v>487456.0</v>
      </c>
      <c r="L1517" s="1">
        <v>18.21</v>
      </c>
      <c r="M1517" s="1">
        <v>5542212.0</v>
      </c>
      <c r="N1517" s="1">
        <v>12.29</v>
      </c>
      <c r="O1517" s="1">
        <v>1.2805621E7</v>
      </c>
      <c r="P1517" s="1">
        <v>12.32</v>
      </c>
      <c r="Q1517" s="1">
        <v>2977252.0</v>
      </c>
      <c r="R1517" s="1">
        <v>7.66</v>
      </c>
      <c r="S1517" s="1">
        <v>3340330.0</v>
      </c>
      <c r="T1517" s="1">
        <v>45.19</v>
      </c>
      <c r="U1517" s="1">
        <v>513953.0</v>
      </c>
    </row>
    <row r="1518" ht="13.5" customHeight="1">
      <c r="A1518" s="1">
        <v>44119.0</v>
      </c>
      <c r="B1518" s="1">
        <v>36.68</v>
      </c>
      <c r="C1518" s="1">
        <v>4979177.0</v>
      </c>
      <c r="D1518" s="1">
        <v>109.58</v>
      </c>
      <c r="E1518" s="1">
        <v>481271.0</v>
      </c>
      <c r="F1518" s="1">
        <v>11.827</v>
      </c>
      <c r="G1518" s="1">
        <v>254002.0</v>
      </c>
      <c r="H1518" s="1">
        <v>66.74</v>
      </c>
      <c r="I1518" s="1">
        <v>744770.0</v>
      </c>
      <c r="J1518" s="1">
        <v>185.74</v>
      </c>
      <c r="K1518" s="1">
        <v>369476.0</v>
      </c>
      <c r="L1518" s="1">
        <v>18.1</v>
      </c>
      <c r="M1518" s="1">
        <v>2977269.0</v>
      </c>
      <c r="N1518" s="1">
        <v>12.17</v>
      </c>
      <c r="O1518" s="1">
        <v>3859808.0</v>
      </c>
      <c r="P1518" s="1">
        <v>12.65</v>
      </c>
      <c r="Q1518" s="1">
        <v>3296248.0</v>
      </c>
      <c r="R1518" s="1">
        <v>7.83</v>
      </c>
      <c r="S1518" s="1">
        <v>4782964.0</v>
      </c>
      <c r="T1518" s="1">
        <v>44.29</v>
      </c>
      <c r="U1518" s="1">
        <v>431722.0</v>
      </c>
    </row>
    <row r="1519" ht="13.5" customHeight="1">
      <c r="A1519" s="1">
        <v>44120.0</v>
      </c>
      <c r="B1519" s="1">
        <v>36.34</v>
      </c>
      <c r="C1519" s="1">
        <v>3635225.0</v>
      </c>
      <c r="D1519" s="1">
        <v>107.34</v>
      </c>
      <c r="E1519" s="1">
        <v>549661.0</v>
      </c>
      <c r="F1519" s="1">
        <v>11.7607</v>
      </c>
      <c r="G1519" s="1">
        <v>286422.0</v>
      </c>
      <c r="H1519" s="1">
        <v>65.77</v>
      </c>
      <c r="I1519" s="1">
        <v>705498.0</v>
      </c>
      <c r="J1519" s="1">
        <v>184.38</v>
      </c>
      <c r="K1519" s="1">
        <v>318491.0</v>
      </c>
      <c r="L1519" s="1">
        <v>17.86</v>
      </c>
      <c r="M1519" s="1">
        <v>1957929.0</v>
      </c>
      <c r="N1519" s="1">
        <v>12.0</v>
      </c>
      <c r="O1519" s="1">
        <v>4477879.0</v>
      </c>
      <c r="P1519" s="1">
        <v>12.38</v>
      </c>
      <c r="Q1519" s="1">
        <v>1715403.0</v>
      </c>
      <c r="R1519" s="1">
        <v>7.76</v>
      </c>
      <c r="S1519" s="1">
        <v>3358157.0</v>
      </c>
      <c r="T1519" s="1">
        <v>43.4</v>
      </c>
      <c r="U1519" s="1">
        <v>555012.0</v>
      </c>
    </row>
    <row r="1520" ht="13.5" customHeight="1">
      <c r="A1520" s="1">
        <v>44123.0</v>
      </c>
      <c r="B1520" s="1">
        <v>35.58</v>
      </c>
      <c r="C1520" s="1">
        <v>5146329.0</v>
      </c>
      <c r="D1520" s="1">
        <v>104.91</v>
      </c>
      <c r="E1520" s="1">
        <v>782407.0</v>
      </c>
      <c r="F1520" s="1">
        <v>11.1826</v>
      </c>
      <c r="G1520" s="1">
        <v>871809.0</v>
      </c>
      <c r="H1520" s="1">
        <v>63.96</v>
      </c>
      <c r="I1520" s="1">
        <v>1176586.0</v>
      </c>
      <c r="J1520" s="1">
        <v>181.26</v>
      </c>
      <c r="K1520" s="1">
        <v>461388.0</v>
      </c>
      <c r="L1520" s="1">
        <v>17.83</v>
      </c>
      <c r="M1520" s="1">
        <v>3920665.0</v>
      </c>
      <c r="N1520" s="1">
        <v>11.71</v>
      </c>
      <c r="O1520" s="1">
        <v>7748034.0</v>
      </c>
      <c r="P1520" s="1">
        <v>12.19</v>
      </c>
      <c r="Q1520" s="1">
        <v>3845492.0</v>
      </c>
      <c r="R1520" s="1">
        <v>7.61</v>
      </c>
      <c r="S1520" s="1">
        <v>4011747.0</v>
      </c>
      <c r="T1520" s="1">
        <v>42.19</v>
      </c>
      <c r="U1520" s="1">
        <v>453064.0</v>
      </c>
    </row>
    <row r="1521" ht="13.5" customHeight="1">
      <c r="A1521" s="1">
        <v>44124.0</v>
      </c>
      <c r="B1521" s="1">
        <v>35.49</v>
      </c>
      <c r="C1521" s="1">
        <v>4613799.0</v>
      </c>
      <c r="D1521" s="1">
        <v>104.78</v>
      </c>
      <c r="E1521" s="1">
        <v>748415.0</v>
      </c>
      <c r="F1521" s="1">
        <v>11.6185</v>
      </c>
      <c r="G1521" s="1">
        <v>823779.0</v>
      </c>
      <c r="H1521" s="1">
        <v>64.08</v>
      </c>
      <c r="I1521" s="1">
        <v>1234068.0</v>
      </c>
      <c r="J1521" s="1">
        <v>183.15</v>
      </c>
      <c r="K1521" s="1">
        <v>527241.0</v>
      </c>
      <c r="L1521" s="1">
        <v>18.28</v>
      </c>
      <c r="M1521" s="1">
        <v>2855703.0</v>
      </c>
      <c r="N1521" s="1">
        <v>11.77</v>
      </c>
      <c r="O1521" s="1">
        <v>4244516.0</v>
      </c>
      <c r="P1521" s="1">
        <v>13.15</v>
      </c>
      <c r="Q1521" s="1">
        <v>6490633.0</v>
      </c>
      <c r="R1521" s="1">
        <v>8.01</v>
      </c>
      <c r="S1521" s="1">
        <v>4008920.0</v>
      </c>
      <c r="T1521" s="1">
        <v>43.29</v>
      </c>
      <c r="U1521" s="1">
        <v>767403.0</v>
      </c>
    </row>
    <row r="1522" ht="13.5" customHeight="1">
      <c r="A1522" s="1">
        <v>44125.0</v>
      </c>
      <c r="B1522" s="1">
        <v>35.96</v>
      </c>
      <c r="C1522" s="1">
        <v>4359540.0</v>
      </c>
      <c r="D1522" s="1">
        <v>107.41</v>
      </c>
      <c r="E1522" s="1">
        <v>874589.0</v>
      </c>
      <c r="F1522" s="1">
        <v>11.5901</v>
      </c>
      <c r="G1522" s="1">
        <v>290279.0</v>
      </c>
      <c r="H1522" s="1">
        <v>65.08</v>
      </c>
      <c r="I1522" s="1">
        <v>998756.0</v>
      </c>
      <c r="J1522" s="1">
        <v>184.85</v>
      </c>
      <c r="K1522" s="1">
        <v>390182.0</v>
      </c>
      <c r="L1522" s="1">
        <v>18.13</v>
      </c>
      <c r="M1522" s="1">
        <v>3152606.0</v>
      </c>
      <c r="N1522" s="1">
        <v>12.0</v>
      </c>
      <c r="O1522" s="1">
        <v>5828500.0</v>
      </c>
      <c r="P1522" s="1">
        <v>14.0</v>
      </c>
      <c r="Q1522" s="1">
        <v>6964732.0</v>
      </c>
      <c r="R1522" s="1">
        <v>8.38</v>
      </c>
      <c r="S1522" s="1">
        <v>7306978.0</v>
      </c>
      <c r="T1522" s="1">
        <v>44.91</v>
      </c>
      <c r="U1522" s="1">
        <v>743150.0</v>
      </c>
    </row>
    <row r="1523" ht="13.5" customHeight="1">
      <c r="A1523" s="1">
        <v>44126.0</v>
      </c>
      <c r="B1523" s="1">
        <v>35.33</v>
      </c>
      <c r="C1523" s="1">
        <v>4478876.0</v>
      </c>
      <c r="D1523" s="1">
        <v>104.58</v>
      </c>
      <c r="E1523" s="1">
        <v>966125.0</v>
      </c>
      <c r="F1523" s="1">
        <v>11.3342</v>
      </c>
      <c r="G1523" s="1">
        <v>287993.0</v>
      </c>
      <c r="H1523" s="1">
        <v>64.02</v>
      </c>
      <c r="I1523" s="1">
        <v>954281.0</v>
      </c>
      <c r="J1523" s="1">
        <v>183.66</v>
      </c>
      <c r="K1523" s="1">
        <v>335693.0</v>
      </c>
      <c r="L1523" s="1">
        <v>18.02</v>
      </c>
      <c r="M1523" s="1">
        <v>4462207.0</v>
      </c>
      <c r="N1523" s="1">
        <v>11.51</v>
      </c>
      <c r="O1523" s="1">
        <v>5586834.0</v>
      </c>
      <c r="P1523" s="1">
        <v>14.21</v>
      </c>
      <c r="Q1523" s="1">
        <v>5824595.0</v>
      </c>
      <c r="R1523" s="1">
        <v>8.39</v>
      </c>
      <c r="S1523" s="1">
        <v>5394109.0</v>
      </c>
      <c r="T1523" s="1">
        <v>44.01</v>
      </c>
      <c r="U1523" s="1">
        <v>755878.0</v>
      </c>
    </row>
    <row r="1524" ht="13.5" customHeight="1">
      <c r="A1524" s="1">
        <v>44127.0</v>
      </c>
      <c r="B1524" s="1">
        <v>35.21</v>
      </c>
      <c r="C1524" s="1">
        <v>4003553.0</v>
      </c>
      <c r="D1524" s="1">
        <v>104.1</v>
      </c>
      <c r="E1524" s="1">
        <v>571343.0</v>
      </c>
      <c r="F1524" s="1">
        <v>11.1162</v>
      </c>
      <c r="G1524" s="1">
        <v>196075.0</v>
      </c>
      <c r="H1524" s="1">
        <v>63.76</v>
      </c>
      <c r="I1524" s="1">
        <v>947812.0</v>
      </c>
      <c r="J1524" s="1">
        <v>181.22</v>
      </c>
      <c r="K1524" s="1">
        <v>438658.0</v>
      </c>
      <c r="L1524" s="1">
        <v>18.19</v>
      </c>
      <c r="M1524" s="1">
        <v>2918831.0</v>
      </c>
      <c r="N1524" s="1">
        <v>11.28</v>
      </c>
      <c r="O1524" s="1">
        <v>7957647.0</v>
      </c>
      <c r="P1524" s="1">
        <v>14.46</v>
      </c>
      <c r="Q1524" s="1">
        <v>3482797.0</v>
      </c>
      <c r="R1524" s="1">
        <v>8.29</v>
      </c>
      <c r="S1524" s="1">
        <v>3381202.0</v>
      </c>
      <c r="T1524" s="1">
        <v>43.71</v>
      </c>
      <c r="U1524" s="1">
        <v>481608.0</v>
      </c>
    </row>
    <row r="1525" ht="13.5" customHeight="1">
      <c r="A1525" s="1">
        <v>44130.0</v>
      </c>
      <c r="B1525" s="1">
        <v>35.13</v>
      </c>
      <c r="C1525" s="1">
        <v>4446027.0</v>
      </c>
      <c r="D1525" s="1">
        <v>104.69</v>
      </c>
      <c r="E1525" s="1">
        <v>612927.0</v>
      </c>
      <c r="F1525" s="1">
        <v>11.0404</v>
      </c>
      <c r="G1525" s="1">
        <v>309565.0</v>
      </c>
      <c r="H1525" s="1">
        <v>63.22</v>
      </c>
      <c r="I1525" s="1">
        <v>1109897.0</v>
      </c>
      <c r="J1525" s="1">
        <v>179.35</v>
      </c>
      <c r="K1525" s="1">
        <v>407266.0</v>
      </c>
      <c r="L1525" s="1">
        <v>17.6</v>
      </c>
      <c r="M1525" s="1">
        <v>3408741.0</v>
      </c>
      <c r="N1525" s="1">
        <v>11.24</v>
      </c>
      <c r="O1525" s="1">
        <v>4445410.0</v>
      </c>
      <c r="P1525" s="1">
        <v>14.18</v>
      </c>
      <c r="Q1525" s="1">
        <v>5459406.0</v>
      </c>
      <c r="R1525" s="1">
        <v>8.23</v>
      </c>
      <c r="S1525" s="1">
        <v>2940015.0</v>
      </c>
      <c r="T1525" s="1">
        <v>43.2</v>
      </c>
      <c r="U1525" s="1">
        <v>490477.0</v>
      </c>
    </row>
    <row r="1526" ht="13.5" customHeight="1">
      <c r="A1526" s="1">
        <v>44131.0</v>
      </c>
      <c r="B1526" s="1">
        <v>35.66</v>
      </c>
      <c r="C1526" s="1">
        <v>4419225.0</v>
      </c>
      <c r="D1526" s="1">
        <v>106.21</v>
      </c>
      <c r="E1526" s="1">
        <v>622285.0</v>
      </c>
      <c r="F1526" s="1">
        <v>11.2679</v>
      </c>
      <c r="G1526" s="1">
        <v>259503.0</v>
      </c>
      <c r="H1526" s="1">
        <v>62.99</v>
      </c>
      <c r="I1526" s="1">
        <v>2031093.0</v>
      </c>
      <c r="J1526" s="1">
        <v>181.91</v>
      </c>
      <c r="K1526" s="1">
        <v>296269.0</v>
      </c>
      <c r="L1526" s="1">
        <v>16.57</v>
      </c>
      <c r="M1526" s="1">
        <v>6602207.0</v>
      </c>
      <c r="N1526" s="1">
        <v>11.53</v>
      </c>
      <c r="O1526" s="1">
        <v>3576112.0</v>
      </c>
      <c r="P1526" s="1">
        <v>14.2</v>
      </c>
      <c r="Q1526" s="1">
        <v>3337397.0</v>
      </c>
      <c r="R1526" s="1">
        <v>8.32</v>
      </c>
      <c r="S1526" s="1">
        <v>2832697.0</v>
      </c>
      <c r="T1526" s="1">
        <v>43.95</v>
      </c>
      <c r="U1526" s="1">
        <v>358268.0</v>
      </c>
    </row>
    <row r="1527" ht="13.5" customHeight="1">
      <c r="A1527" s="1">
        <v>44132.0</v>
      </c>
      <c r="B1527" s="1">
        <v>34.46</v>
      </c>
      <c r="C1527" s="1">
        <v>1.4318966E7</v>
      </c>
      <c r="D1527" s="1">
        <v>101.26</v>
      </c>
      <c r="E1527" s="1">
        <v>1346805.0</v>
      </c>
      <c r="F1527" s="1">
        <v>10.4244</v>
      </c>
      <c r="G1527" s="1">
        <v>697351.0</v>
      </c>
      <c r="H1527" s="1">
        <v>59.02</v>
      </c>
      <c r="I1527" s="1">
        <v>2691791.0</v>
      </c>
      <c r="J1527" s="1">
        <v>176.29</v>
      </c>
      <c r="K1527" s="1">
        <v>640520.0</v>
      </c>
      <c r="L1527" s="1">
        <v>16.36</v>
      </c>
      <c r="M1527" s="1">
        <v>4854562.0</v>
      </c>
      <c r="N1527" s="1">
        <v>10.42</v>
      </c>
      <c r="O1527" s="1">
        <v>1.040426E7</v>
      </c>
      <c r="P1527" s="1">
        <v>14.1</v>
      </c>
      <c r="Q1527" s="1">
        <v>9929425.0</v>
      </c>
      <c r="R1527" s="1">
        <v>8.04</v>
      </c>
      <c r="S1527" s="1">
        <v>5708974.0</v>
      </c>
      <c r="T1527" s="1">
        <v>40.4</v>
      </c>
      <c r="U1527" s="1">
        <v>769311.0</v>
      </c>
    </row>
    <row r="1528" ht="13.5" customHeight="1">
      <c r="A1528" s="1">
        <v>44133.0</v>
      </c>
      <c r="B1528" s="1">
        <v>34.89</v>
      </c>
      <c r="C1528" s="1">
        <v>5331263.0</v>
      </c>
      <c r="D1528" s="1">
        <v>104.79</v>
      </c>
      <c r="E1528" s="1">
        <v>819387.0</v>
      </c>
      <c r="F1528" s="1">
        <v>10.4434</v>
      </c>
      <c r="G1528" s="1">
        <v>247057.0</v>
      </c>
      <c r="H1528" s="1">
        <v>58.9</v>
      </c>
      <c r="I1528" s="1">
        <v>2467199.0</v>
      </c>
      <c r="J1528" s="1">
        <v>177.2</v>
      </c>
      <c r="K1528" s="1">
        <v>397486.0</v>
      </c>
      <c r="L1528" s="1">
        <v>17.08</v>
      </c>
      <c r="M1528" s="1">
        <v>4202049.0</v>
      </c>
      <c r="N1528" s="1">
        <v>10.44</v>
      </c>
      <c r="O1528" s="1">
        <v>9019824.0</v>
      </c>
      <c r="P1528" s="1">
        <v>14.65</v>
      </c>
      <c r="Q1528" s="1">
        <v>6897582.0</v>
      </c>
      <c r="R1528" s="1">
        <v>7.86</v>
      </c>
      <c r="S1528" s="1">
        <v>5633793.0</v>
      </c>
      <c r="T1528" s="1">
        <v>41.02</v>
      </c>
      <c r="U1528" s="1">
        <v>608634.0</v>
      </c>
    </row>
    <row r="1529" ht="13.5" customHeight="1">
      <c r="A1529" s="1">
        <v>44134.0</v>
      </c>
      <c r="B1529" s="1">
        <v>35.62</v>
      </c>
      <c r="C1529" s="1">
        <v>5767860.0</v>
      </c>
      <c r="D1529" s="1">
        <v>105.47</v>
      </c>
      <c r="E1529" s="1">
        <v>695347.0</v>
      </c>
      <c r="F1529" s="1">
        <v>10.5192</v>
      </c>
      <c r="G1529" s="1">
        <v>231899.0</v>
      </c>
      <c r="H1529" s="1">
        <v>61.14</v>
      </c>
      <c r="I1529" s="1">
        <v>2642034.0</v>
      </c>
      <c r="J1529" s="1">
        <v>181.59</v>
      </c>
      <c r="K1529" s="1">
        <v>688860.0</v>
      </c>
      <c r="L1529" s="1">
        <v>17.51</v>
      </c>
      <c r="M1529" s="1">
        <v>3938984.0</v>
      </c>
      <c r="N1529" s="1">
        <v>10.6</v>
      </c>
      <c r="O1529" s="1">
        <v>5998401.0</v>
      </c>
      <c r="P1529" s="1">
        <v>15.31</v>
      </c>
      <c r="Q1529" s="1">
        <v>6225849.0</v>
      </c>
      <c r="R1529" s="1">
        <v>8.05</v>
      </c>
      <c r="S1529" s="1">
        <v>3523317.0</v>
      </c>
      <c r="T1529" s="1">
        <v>42.34</v>
      </c>
      <c r="U1529" s="1">
        <v>994786.0</v>
      </c>
    </row>
    <row r="1530" ht="13.5" customHeight="1">
      <c r="A1530" s="1">
        <v>44137.0</v>
      </c>
      <c r="B1530" s="1">
        <v>35.92</v>
      </c>
      <c r="C1530" s="1">
        <v>5749496.0</v>
      </c>
      <c r="D1530" s="1">
        <v>107.13</v>
      </c>
      <c r="E1530" s="1">
        <v>716051.0</v>
      </c>
      <c r="F1530" s="1">
        <v>11.1068</v>
      </c>
      <c r="G1530" s="1">
        <v>530084.0</v>
      </c>
      <c r="H1530" s="1">
        <v>61.82</v>
      </c>
      <c r="I1530" s="1">
        <v>888540.0</v>
      </c>
      <c r="J1530" s="1">
        <v>183.11</v>
      </c>
      <c r="K1530" s="1">
        <v>553560.0</v>
      </c>
      <c r="L1530" s="1">
        <v>17.94</v>
      </c>
      <c r="M1530" s="1">
        <v>2837026.0</v>
      </c>
      <c r="N1530" s="1">
        <v>10.84</v>
      </c>
      <c r="O1530" s="1">
        <v>4648870.0</v>
      </c>
      <c r="P1530" s="1">
        <v>15.05</v>
      </c>
      <c r="Q1530" s="1">
        <v>3362802.0</v>
      </c>
      <c r="R1530" s="1">
        <v>8.17</v>
      </c>
      <c r="S1530" s="1">
        <v>2531917.0</v>
      </c>
      <c r="T1530" s="1">
        <v>43.37</v>
      </c>
      <c r="U1530" s="1">
        <v>762657.0</v>
      </c>
    </row>
    <row r="1531" ht="13.5" customHeight="1">
      <c r="A1531" s="1">
        <v>44138.0</v>
      </c>
      <c r="B1531" s="1">
        <v>36.0</v>
      </c>
      <c r="C1531" s="1">
        <v>4451937.0</v>
      </c>
      <c r="D1531" s="1">
        <v>108.42</v>
      </c>
      <c r="E1531" s="1">
        <v>775283.0</v>
      </c>
      <c r="F1531" s="1">
        <v>11.1257</v>
      </c>
      <c r="G1531" s="1">
        <v>241739.0</v>
      </c>
      <c r="H1531" s="1">
        <v>62.01</v>
      </c>
      <c r="I1531" s="1">
        <v>1514942.0</v>
      </c>
      <c r="J1531" s="1">
        <v>185.59</v>
      </c>
      <c r="K1531" s="1">
        <v>474603.0</v>
      </c>
      <c r="L1531" s="1">
        <v>17.75</v>
      </c>
      <c r="M1531" s="1">
        <v>2322383.0</v>
      </c>
      <c r="N1531" s="1">
        <v>10.82</v>
      </c>
      <c r="O1531" s="1">
        <v>4608254.0</v>
      </c>
      <c r="P1531" s="1">
        <v>15.36</v>
      </c>
      <c r="Q1531" s="1">
        <v>4789294.0</v>
      </c>
      <c r="R1531" s="1">
        <v>8.53</v>
      </c>
      <c r="S1531" s="1">
        <v>3048221.0</v>
      </c>
      <c r="T1531" s="1">
        <v>44.69</v>
      </c>
      <c r="U1531" s="1">
        <v>658131.0</v>
      </c>
    </row>
    <row r="1532" ht="13.5" customHeight="1">
      <c r="A1532" s="1">
        <v>44139.0</v>
      </c>
      <c r="B1532" s="1">
        <v>35.68</v>
      </c>
      <c r="C1532" s="1">
        <v>9407252.0</v>
      </c>
      <c r="D1532" s="1">
        <v>104.69</v>
      </c>
      <c r="E1532" s="1">
        <v>1638476.0</v>
      </c>
      <c r="F1532" s="1">
        <v>11.1921</v>
      </c>
      <c r="G1532" s="1">
        <v>360805.0</v>
      </c>
      <c r="H1532" s="1">
        <v>60.45</v>
      </c>
      <c r="I1532" s="1">
        <v>3282895.0</v>
      </c>
      <c r="J1532" s="1">
        <v>184.34</v>
      </c>
      <c r="K1532" s="1">
        <v>434694.0</v>
      </c>
      <c r="L1532" s="1">
        <v>17.26</v>
      </c>
      <c r="M1532" s="1">
        <v>2547099.0</v>
      </c>
      <c r="N1532" s="1">
        <v>10.65</v>
      </c>
      <c r="O1532" s="1">
        <v>7152077.0</v>
      </c>
      <c r="P1532" s="1">
        <v>14.7</v>
      </c>
      <c r="Q1532" s="1">
        <v>4208998.0</v>
      </c>
      <c r="R1532" s="1">
        <v>8.33</v>
      </c>
      <c r="S1532" s="1">
        <v>4220356.0</v>
      </c>
      <c r="T1532" s="1">
        <v>42.27</v>
      </c>
      <c r="U1532" s="1">
        <v>835713.0</v>
      </c>
    </row>
    <row r="1533" ht="13.5" customHeight="1">
      <c r="A1533" s="1">
        <v>44140.0</v>
      </c>
      <c r="B1533" s="1">
        <v>38.48</v>
      </c>
      <c r="C1533" s="1">
        <v>1.2005667E7</v>
      </c>
      <c r="D1533" s="1">
        <v>108.43</v>
      </c>
      <c r="E1533" s="1">
        <v>2302121.0</v>
      </c>
      <c r="F1533" s="1">
        <v>11.9028</v>
      </c>
      <c r="G1533" s="1">
        <v>974251.0</v>
      </c>
      <c r="H1533" s="1">
        <v>64.31</v>
      </c>
      <c r="I1533" s="1">
        <v>3769131.0</v>
      </c>
      <c r="J1533" s="1">
        <v>195.96</v>
      </c>
      <c r="K1533" s="1">
        <v>748312.0</v>
      </c>
      <c r="L1533" s="1">
        <v>17.7</v>
      </c>
      <c r="M1533" s="1">
        <v>1956547.0</v>
      </c>
      <c r="N1533" s="1">
        <v>11.54</v>
      </c>
      <c r="O1533" s="1">
        <v>1.2582624E7</v>
      </c>
      <c r="P1533" s="1">
        <v>14.77</v>
      </c>
      <c r="Q1533" s="1">
        <v>5579179.0</v>
      </c>
      <c r="R1533" s="1">
        <v>8.41</v>
      </c>
      <c r="S1533" s="1">
        <v>4581333.0</v>
      </c>
      <c r="T1533" s="1">
        <v>47.14</v>
      </c>
      <c r="U1533" s="1">
        <v>1498869.0</v>
      </c>
    </row>
    <row r="1534" ht="13.5" customHeight="1">
      <c r="A1534" s="1">
        <v>44141.0</v>
      </c>
      <c r="B1534" s="1">
        <v>37.62</v>
      </c>
      <c r="C1534" s="1">
        <v>8542905.0</v>
      </c>
      <c r="D1534" s="1">
        <v>109.74</v>
      </c>
      <c r="E1534" s="1">
        <v>1215566.0</v>
      </c>
      <c r="F1534" s="1">
        <v>11.7891</v>
      </c>
      <c r="G1534" s="1">
        <v>1470701.0</v>
      </c>
      <c r="H1534" s="1">
        <v>65.61</v>
      </c>
      <c r="I1534" s="1">
        <v>1737283.0</v>
      </c>
      <c r="J1534" s="1">
        <v>196.51</v>
      </c>
      <c r="K1534" s="1">
        <v>524811.0</v>
      </c>
      <c r="L1534" s="1">
        <v>19.12</v>
      </c>
      <c r="M1534" s="1">
        <v>4364085.0</v>
      </c>
      <c r="N1534" s="1">
        <v>11.39</v>
      </c>
      <c r="O1534" s="1">
        <v>4811935.0</v>
      </c>
      <c r="P1534" s="1">
        <v>15.48</v>
      </c>
      <c r="Q1534" s="1">
        <v>6710357.0</v>
      </c>
      <c r="R1534" s="1">
        <v>8.62</v>
      </c>
      <c r="S1534" s="1">
        <v>4566330.0</v>
      </c>
      <c r="T1534" s="1">
        <v>48.19</v>
      </c>
      <c r="U1534" s="1">
        <v>1009326.0</v>
      </c>
    </row>
    <row r="1535" ht="13.5" customHeight="1">
      <c r="A1535" s="1">
        <v>44144.0</v>
      </c>
      <c r="B1535" s="1">
        <v>34.85</v>
      </c>
      <c r="C1535" s="1">
        <v>1.9666841E7</v>
      </c>
      <c r="D1535" s="1">
        <v>98.87</v>
      </c>
      <c r="E1535" s="1">
        <v>3955540.0</v>
      </c>
      <c r="F1535" s="1">
        <v>11.4384</v>
      </c>
      <c r="G1535" s="1">
        <v>753338.0</v>
      </c>
      <c r="H1535" s="1">
        <v>60.62</v>
      </c>
      <c r="I1535" s="1">
        <v>5237497.0</v>
      </c>
      <c r="J1535" s="1">
        <v>185.26</v>
      </c>
      <c r="K1535" s="1">
        <v>1318402.0</v>
      </c>
      <c r="L1535" s="1">
        <v>19.66</v>
      </c>
      <c r="M1535" s="1">
        <v>4692398.0</v>
      </c>
      <c r="N1535" s="1">
        <v>10.48</v>
      </c>
      <c r="O1535" s="1">
        <v>1.3301337E7</v>
      </c>
      <c r="P1535" s="1">
        <v>15.57</v>
      </c>
      <c r="Q1535" s="1">
        <v>6183768.0</v>
      </c>
      <c r="R1535" s="1">
        <v>8.86</v>
      </c>
      <c r="S1535" s="1">
        <v>6566149.0</v>
      </c>
      <c r="T1535" s="1">
        <v>43.89</v>
      </c>
      <c r="U1535" s="1">
        <v>1529895.0</v>
      </c>
    </row>
    <row r="1536" ht="13.5" customHeight="1">
      <c r="A1536" s="1">
        <v>44145.0</v>
      </c>
      <c r="B1536" s="1">
        <v>33.79</v>
      </c>
      <c r="C1536" s="1">
        <v>1.0407721E7</v>
      </c>
      <c r="D1536" s="1">
        <v>95.49</v>
      </c>
      <c r="E1536" s="1">
        <v>1790772.0</v>
      </c>
      <c r="F1536" s="1">
        <v>10.6898</v>
      </c>
      <c r="G1536" s="1">
        <v>640729.0</v>
      </c>
      <c r="H1536" s="1">
        <v>57.65</v>
      </c>
      <c r="I1536" s="1">
        <v>2602004.0</v>
      </c>
      <c r="J1536" s="1">
        <v>176.61</v>
      </c>
      <c r="K1536" s="1">
        <v>1086488.0</v>
      </c>
      <c r="L1536" s="1">
        <v>19.42</v>
      </c>
      <c r="M1536" s="1">
        <v>2587165.0</v>
      </c>
      <c r="N1536" s="1">
        <v>10.08</v>
      </c>
      <c r="O1536" s="1">
        <v>9938486.0</v>
      </c>
      <c r="P1536" s="1">
        <v>15.47</v>
      </c>
      <c r="Q1536" s="1">
        <v>3974682.0</v>
      </c>
      <c r="R1536" s="1">
        <v>8.72</v>
      </c>
      <c r="S1536" s="1">
        <v>2683008.0</v>
      </c>
      <c r="T1536" s="1">
        <v>42.59</v>
      </c>
      <c r="U1536" s="1">
        <v>1194016.0</v>
      </c>
    </row>
    <row r="1537" ht="13.5" customHeight="1">
      <c r="A1537" s="1">
        <v>44146.0</v>
      </c>
      <c r="B1537" s="1">
        <v>33.68</v>
      </c>
      <c r="C1537" s="1">
        <v>7504572.0</v>
      </c>
      <c r="D1537" s="1">
        <v>95.44</v>
      </c>
      <c r="E1537" s="1">
        <v>1454789.0</v>
      </c>
      <c r="F1537" s="1">
        <v>10.614</v>
      </c>
      <c r="G1537" s="1">
        <v>450056.0</v>
      </c>
      <c r="H1537" s="1">
        <v>58.22</v>
      </c>
      <c r="I1537" s="1">
        <v>2909248.0</v>
      </c>
      <c r="J1537" s="1">
        <v>173.94</v>
      </c>
      <c r="K1537" s="1">
        <v>931741.0</v>
      </c>
      <c r="L1537" s="1">
        <v>19.54</v>
      </c>
      <c r="M1537" s="1">
        <v>2907305.0</v>
      </c>
      <c r="N1537" s="1">
        <v>10.03</v>
      </c>
      <c r="O1537" s="1">
        <v>8721211.0</v>
      </c>
      <c r="P1537" s="1">
        <v>15.46</v>
      </c>
      <c r="Q1537" s="1">
        <v>6348063.0</v>
      </c>
      <c r="R1537" s="1">
        <v>8.67</v>
      </c>
      <c r="S1537" s="1">
        <v>2654849.0</v>
      </c>
      <c r="T1537" s="1">
        <v>41.56</v>
      </c>
      <c r="U1537" s="1">
        <v>819682.0</v>
      </c>
    </row>
    <row r="1538" ht="13.5" customHeight="1">
      <c r="A1538" s="1">
        <v>44147.0</v>
      </c>
      <c r="B1538" s="1">
        <v>33.98</v>
      </c>
      <c r="C1538" s="1">
        <v>6247877.0</v>
      </c>
      <c r="D1538" s="1">
        <v>97.75</v>
      </c>
      <c r="E1538" s="1">
        <v>887904.0</v>
      </c>
      <c r="F1538" s="1">
        <v>11.2015</v>
      </c>
      <c r="G1538" s="1">
        <v>815659.0</v>
      </c>
      <c r="H1538" s="1">
        <v>59.21</v>
      </c>
      <c r="I1538" s="1">
        <v>1661752.0</v>
      </c>
      <c r="J1538" s="1">
        <v>178.12</v>
      </c>
      <c r="K1538" s="1">
        <v>593841.0</v>
      </c>
      <c r="L1538" s="1">
        <v>19.04</v>
      </c>
      <c r="M1538" s="1">
        <v>3617791.0</v>
      </c>
      <c r="N1538" s="1">
        <v>10.41</v>
      </c>
      <c r="O1538" s="1">
        <v>9749509.0</v>
      </c>
      <c r="P1538" s="1">
        <v>15.52</v>
      </c>
      <c r="Q1538" s="1">
        <v>3223801.0</v>
      </c>
      <c r="R1538" s="1">
        <v>8.63</v>
      </c>
      <c r="S1538" s="1">
        <v>3536522.0</v>
      </c>
      <c r="T1538" s="1">
        <v>42.88</v>
      </c>
      <c r="U1538" s="1">
        <v>780082.0</v>
      </c>
    </row>
    <row r="1539" ht="13.5" customHeight="1">
      <c r="A1539" s="1">
        <v>44148.0</v>
      </c>
      <c r="B1539" s="1">
        <v>34.01</v>
      </c>
      <c r="C1539" s="1">
        <v>4673529.0</v>
      </c>
      <c r="D1539" s="1">
        <v>97.55</v>
      </c>
      <c r="E1539" s="1">
        <v>834671.0</v>
      </c>
      <c r="F1539" s="1">
        <v>11.2679</v>
      </c>
      <c r="G1539" s="1">
        <v>1239960.0</v>
      </c>
      <c r="H1539" s="1">
        <v>59.7</v>
      </c>
      <c r="I1539" s="1">
        <v>1222641.0</v>
      </c>
      <c r="J1539" s="1">
        <v>178.87</v>
      </c>
      <c r="K1539" s="1">
        <v>493093.0</v>
      </c>
      <c r="L1539" s="1">
        <v>19.29</v>
      </c>
      <c r="M1539" s="1">
        <v>3582675.0</v>
      </c>
      <c r="N1539" s="1">
        <v>10.52</v>
      </c>
      <c r="O1539" s="1">
        <v>7625913.0</v>
      </c>
      <c r="P1539" s="1">
        <v>16.12</v>
      </c>
      <c r="Q1539" s="1">
        <v>3804030.0</v>
      </c>
      <c r="R1539" s="1">
        <v>8.84</v>
      </c>
      <c r="S1539" s="1">
        <v>3016478.0</v>
      </c>
      <c r="T1539" s="1">
        <v>43.36</v>
      </c>
      <c r="U1539" s="1">
        <v>621854.0</v>
      </c>
    </row>
    <row r="1540" ht="13.5" customHeight="1">
      <c r="A1540" s="1">
        <v>44151.0</v>
      </c>
      <c r="B1540" s="1">
        <v>33.84</v>
      </c>
      <c r="C1540" s="1">
        <v>9248997.0</v>
      </c>
      <c r="D1540" s="1">
        <v>95.62</v>
      </c>
      <c r="E1540" s="1">
        <v>1191191.0</v>
      </c>
      <c r="F1540" s="1">
        <v>10.8888</v>
      </c>
      <c r="G1540" s="1">
        <v>571510.0</v>
      </c>
      <c r="H1540" s="1">
        <v>58.42</v>
      </c>
      <c r="I1540" s="1">
        <v>1329331.0</v>
      </c>
      <c r="J1540" s="1">
        <v>176.5</v>
      </c>
      <c r="K1540" s="1">
        <v>986436.0</v>
      </c>
      <c r="L1540" s="1">
        <v>19.99</v>
      </c>
      <c r="M1540" s="1">
        <v>6132310.0</v>
      </c>
      <c r="N1540" s="1">
        <v>10.35</v>
      </c>
      <c r="O1540" s="1">
        <v>1.0647754E7</v>
      </c>
      <c r="P1540" s="1">
        <v>16.38</v>
      </c>
      <c r="Q1540" s="1">
        <v>4659638.0</v>
      </c>
      <c r="R1540" s="1">
        <v>9.14</v>
      </c>
      <c r="S1540" s="1">
        <v>4042340.0</v>
      </c>
      <c r="T1540" s="1">
        <v>42.79</v>
      </c>
      <c r="U1540" s="1">
        <v>769370.0</v>
      </c>
    </row>
    <row r="1541" ht="13.5" customHeight="1">
      <c r="A1541" s="1">
        <v>44152.0</v>
      </c>
      <c r="B1541" s="1">
        <v>33.2</v>
      </c>
      <c r="C1541" s="1">
        <v>6517399.0</v>
      </c>
      <c r="D1541" s="1">
        <v>93.82</v>
      </c>
      <c r="E1541" s="1">
        <v>1022420.0</v>
      </c>
      <c r="F1541" s="1">
        <v>10.7846</v>
      </c>
      <c r="G1541" s="1">
        <v>484976.0</v>
      </c>
      <c r="H1541" s="1">
        <v>58.14</v>
      </c>
      <c r="I1541" s="1">
        <v>1088020.0</v>
      </c>
      <c r="J1541" s="1">
        <v>176.5</v>
      </c>
      <c r="K1541" s="1">
        <v>505828.0</v>
      </c>
      <c r="L1541" s="1">
        <v>19.41</v>
      </c>
      <c r="M1541" s="1">
        <v>3605565.0</v>
      </c>
      <c r="N1541" s="1">
        <v>10.18</v>
      </c>
      <c r="O1541" s="1">
        <v>7872538.0</v>
      </c>
      <c r="P1541" s="1">
        <v>16.87</v>
      </c>
      <c r="Q1541" s="1">
        <v>4975943.0</v>
      </c>
      <c r="R1541" s="1">
        <v>9.07</v>
      </c>
      <c r="S1541" s="1">
        <v>3586145.0</v>
      </c>
      <c r="T1541" s="1">
        <v>41.56</v>
      </c>
      <c r="U1541" s="1">
        <v>788784.0</v>
      </c>
    </row>
    <row r="1542" ht="13.5" customHeight="1">
      <c r="A1542" s="1">
        <v>44153.0</v>
      </c>
      <c r="B1542" s="1">
        <v>31.99</v>
      </c>
      <c r="C1542" s="1">
        <v>9903193.0</v>
      </c>
      <c r="D1542" s="1">
        <v>90.01</v>
      </c>
      <c r="E1542" s="1">
        <v>1667515.0</v>
      </c>
      <c r="F1542" s="1">
        <v>10.4908</v>
      </c>
      <c r="G1542" s="1">
        <v>440085.0</v>
      </c>
      <c r="H1542" s="1">
        <v>54.85</v>
      </c>
      <c r="I1542" s="1">
        <v>2503015.0</v>
      </c>
      <c r="J1542" s="1">
        <v>168.57</v>
      </c>
      <c r="K1542" s="1">
        <v>995225.0</v>
      </c>
      <c r="L1542" s="1">
        <v>19.65</v>
      </c>
      <c r="M1542" s="1">
        <v>6067305.0</v>
      </c>
      <c r="N1542" s="1">
        <v>9.84</v>
      </c>
      <c r="O1542" s="1">
        <v>7182363.0</v>
      </c>
      <c r="P1542" s="1">
        <v>16.69</v>
      </c>
      <c r="Q1542" s="1">
        <v>3449223.0</v>
      </c>
      <c r="R1542" s="1">
        <v>8.91</v>
      </c>
      <c r="S1542" s="1">
        <v>2371931.0</v>
      </c>
      <c r="T1542" s="1">
        <v>40.44</v>
      </c>
      <c r="U1542" s="1">
        <v>862268.0</v>
      </c>
    </row>
    <row r="1543" ht="13.5" customHeight="1">
      <c r="A1543" s="1">
        <v>44154.0</v>
      </c>
      <c r="B1543" s="1">
        <v>31.56</v>
      </c>
      <c r="C1543" s="1">
        <v>9942159.0</v>
      </c>
      <c r="D1543" s="1">
        <v>88.2</v>
      </c>
      <c r="E1543" s="1">
        <v>2045059.0</v>
      </c>
      <c r="F1543" s="1">
        <v>10.3297</v>
      </c>
      <c r="G1543" s="1">
        <v>355639.0</v>
      </c>
      <c r="H1543" s="1">
        <v>53.49</v>
      </c>
      <c r="I1543" s="1">
        <v>3488626.0</v>
      </c>
      <c r="J1543" s="1">
        <v>166.81</v>
      </c>
      <c r="K1543" s="1">
        <v>877377.0</v>
      </c>
      <c r="L1543" s="1">
        <v>19.38</v>
      </c>
      <c r="M1543" s="1">
        <v>3697118.0</v>
      </c>
      <c r="N1543" s="1">
        <v>9.81</v>
      </c>
      <c r="O1543" s="1">
        <v>4775423.0</v>
      </c>
      <c r="P1543" s="1">
        <v>16.79</v>
      </c>
      <c r="Q1543" s="1">
        <v>3809141.0</v>
      </c>
      <c r="R1543" s="1">
        <v>8.81</v>
      </c>
      <c r="S1543" s="1">
        <v>2581422.0</v>
      </c>
      <c r="T1543" s="1">
        <v>39.64</v>
      </c>
      <c r="U1543" s="1">
        <v>957307.0</v>
      </c>
    </row>
    <row r="1544" ht="13.5" customHeight="1">
      <c r="A1544" s="1">
        <v>44155.0</v>
      </c>
      <c r="B1544" s="1">
        <v>31.75</v>
      </c>
      <c r="C1544" s="1">
        <v>8843011.0</v>
      </c>
      <c r="D1544" s="1">
        <v>88.48</v>
      </c>
      <c r="E1544" s="1">
        <v>1097888.0</v>
      </c>
      <c r="F1544" s="1">
        <v>10.3297</v>
      </c>
      <c r="G1544" s="1">
        <v>231950.0</v>
      </c>
      <c r="H1544" s="1">
        <v>54.02</v>
      </c>
      <c r="I1544" s="1">
        <v>2213512.0</v>
      </c>
      <c r="J1544" s="1">
        <v>170.15</v>
      </c>
      <c r="K1544" s="1">
        <v>805173.0</v>
      </c>
      <c r="L1544" s="1">
        <v>19.7</v>
      </c>
      <c r="M1544" s="1">
        <v>2811077.0</v>
      </c>
      <c r="N1544" s="1">
        <v>9.83</v>
      </c>
      <c r="O1544" s="1">
        <v>6462819.0</v>
      </c>
      <c r="P1544" s="1">
        <v>17.55</v>
      </c>
      <c r="Q1544" s="1">
        <v>5390506.0</v>
      </c>
      <c r="R1544" s="1">
        <v>9.05</v>
      </c>
      <c r="S1544" s="1">
        <v>4213494.0</v>
      </c>
      <c r="T1544" s="1">
        <v>40.3</v>
      </c>
      <c r="U1544" s="1">
        <v>605652.0</v>
      </c>
    </row>
    <row r="1545" ht="13.5" customHeight="1">
      <c r="A1545" s="1">
        <v>44158.0</v>
      </c>
      <c r="B1545" s="1">
        <v>30.38</v>
      </c>
      <c r="C1545" s="1">
        <v>1.1305184E7</v>
      </c>
      <c r="D1545" s="1">
        <v>84.65</v>
      </c>
      <c r="E1545" s="1">
        <v>1172724.0</v>
      </c>
      <c r="F1545" s="1">
        <v>9.9885</v>
      </c>
      <c r="G1545" s="1">
        <v>416557.0</v>
      </c>
      <c r="H1545" s="1">
        <v>51.85</v>
      </c>
      <c r="I1545" s="1">
        <v>2421418.0</v>
      </c>
      <c r="J1545" s="1">
        <v>166.07</v>
      </c>
      <c r="K1545" s="1">
        <v>757401.0</v>
      </c>
      <c r="L1545" s="1">
        <v>20.09</v>
      </c>
      <c r="M1545" s="1">
        <v>3505838.0</v>
      </c>
      <c r="N1545" s="1">
        <v>9.37</v>
      </c>
      <c r="O1545" s="1">
        <v>7377608.0</v>
      </c>
      <c r="P1545" s="1">
        <v>17.59</v>
      </c>
      <c r="Q1545" s="1">
        <v>3865243.0</v>
      </c>
      <c r="R1545" s="1">
        <v>9.25</v>
      </c>
      <c r="S1545" s="1">
        <v>5064261.0</v>
      </c>
      <c r="T1545" s="1">
        <v>38.06</v>
      </c>
      <c r="U1545" s="1">
        <v>1024984.0</v>
      </c>
    </row>
    <row r="1546" ht="13.5" customHeight="1">
      <c r="A1546" s="1">
        <v>44159.0</v>
      </c>
      <c r="B1546" s="1">
        <v>29.59</v>
      </c>
      <c r="C1546" s="1">
        <v>1.447041E7</v>
      </c>
      <c r="D1546" s="1">
        <v>81.79</v>
      </c>
      <c r="E1546" s="1">
        <v>1452719.0</v>
      </c>
      <c r="F1546" s="1">
        <v>9.998</v>
      </c>
      <c r="G1546" s="1">
        <v>892154.0</v>
      </c>
      <c r="H1546" s="1">
        <v>49.91</v>
      </c>
      <c r="I1546" s="1">
        <v>3295011.0</v>
      </c>
      <c r="J1546" s="1">
        <v>163.57</v>
      </c>
      <c r="K1546" s="1">
        <v>1254229.0</v>
      </c>
      <c r="L1546" s="1">
        <v>20.54</v>
      </c>
      <c r="M1546" s="1">
        <v>5348083.0</v>
      </c>
      <c r="N1546" s="1">
        <v>9.09</v>
      </c>
      <c r="O1546" s="1">
        <v>1.0009907E7</v>
      </c>
      <c r="P1546" s="1">
        <v>17.7</v>
      </c>
      <c r="Q1546" s="1">
        <v>6870933.0</v>
      </c>
      <c r="R1546" s="1">
        <v>9.61</v>
      </c>
      <c r="S1546" s="1">
        <v>5152603.0</v>
      </c>
      <c r="T1546" s="1">
        <v>37.41</v>
      </c>
      <c r="U1546" s="1">
        <v>1057453.0</v>
      </c>
    </row>
    <row r="1547" ht="13.5" customHeight="1">
      <c r="A1547" s="1">
        <v>44160.0</v>
      </c>
      <c r="B1547" s="1">
        <v>29.8</v>
      </c>
      <c r="C1547" s="1">
        <v>1.0693329E7</v>
      </c>
      <c r="D1547" s="1">
        <v>82.91</v>
      </c>
      <c r="E1547" s="1">
        <v>1248483.0</v>
      </c>
      <c r="F1547" s="1">
        <v>10.4339</v>
      </c>
      <c r="G1547" s="1">
        <v>522138.0</v>
      </c>
      <c r="H1547" s="1">
        <v>50.04</v>
      </c>
      <c r="I1547" s="1">
        <v>2552060.0</v>
      </c>
      <c r="J1547" s="1">
        <v>169.65</v>
      </c>
      <c r="K1547" s="1">
        <v>989646.0</v>
      </c>
      <c r="L1547" s="1">
        <v>20.24</v>
      </c>
      <c r="M1547" s="1">
        <v>2839538.0</v>
      </c>
      <c r="N1547" s="1">
        <v>9.22</v>
      </c>
      <c r="O1547" s="1">
        <v>7588359.0</v>
      </c>
      <c r="P1547" s="1">
        <v>17.8</v>
      </c>
      <c r="Q1547" s="1">
        <v>2938273.0</v>
      </c>
      <c r="R1547" s="1">
        <v>9.69</v>
      </c>
      <c r="S1547" s="1">
        <v>4951495.0</v>
      </c>
      <c r="T1547" s="1">
        <v>37.95</v>
      </c>
      <c r="U1547" s="1">
        <v>617458.0</v>
      </c>
    </row>
    <row r="1548" ht="13.5" customHeight="1">
      <c r="A1548" s="1">
        <v>44161.0</v>
      </c>
      <c r="B1548" s="1">
        <v>30.25</v>
      </c>
      <c r="C1548" s="1">
        <v>2361817.0</v>
      </c>
      <c r="D1548" s="1">
        <v>84.13</v>
      </c>
      <c r="E1548" s="1">
        <v>365644.0</v>
      </c>
      <c r="F1548" s="1">
        <v>10.6045</v>
      </c>
      <c r="G1548" s="1">
        <v>105968.0</v>
      </c>
      <c r="H1548" s="1">
        <v>51.68</v>
      </c>
      <c r="I1548" s="1">
        <v>644387.0</v>
      </c>
      <c r="J1548" s="1">
        <v>169.25</v>
      </c>
      <c r="K1548" s="1">
        <v>238620.0</v>
      </c>
      <c r="L1548" s="1">
        <v>20.45</v>
      </c>
      <c r="M1548" s="1">
        <v>1263424.0</v>
      </c>
      <c r="N1548" s="1">
        <v>9.37</v>
      </c>
      <c r="O1548" s="1">
        <v>1707642.0</v>
      </c>
      <c r="P1548" s="1">
        <v>18.02</v>
      </c>
      <c r="Q1548" s="1">
        <v>2097817.0</v>
      </c>
      <c r="R1548" s="1">
        <v>10.08</v>
      </c>
      <c r="S1548" s="1">
        <v>2673140.0</v>
      </c>
      <c r="T1548" s="1">
        <v>38.49</v>
      </c>
      <c r="U1548" s="1">
        <v>297778.0</v>
      </c>
    </row>
    <row r="1549" ht="13.5" customHeight="1">
      <c r="A1549" s="1">
        <v>44162.0</v>
      </c>
      <c r="B1549" s="1">
        <v>29.45</v>
      </c>
      <c r="C1549" s="1">
        <v>8216513.0</v>
      </c>
      <c r="D1549" s="1">
        <v>84.19</v>
      </c>
      <c r="E1549" s="1">
        <v>746767.0</v>
      </c>
      <c r="F1549" s="1">
        <v>10.4339</v>
      </c>
      <c r="G1549" s="1">
        <v>258907.0</v>
      </c>
      <c r="H1549" s="1">
        <v>51.01</v>
      </c>
      <c r="I1549" s="1">
        <v>1185480.0</v>
      </c>
      <c r="J1549" s="1">
        <v>169.45</v>
      </c>
      <c r="K1549" s="1">
        <v>545250.0</v>
      </c>
      <c r="L1549" s="1">
        <v>20.87</v>
      </c>
      <c r="M1549" s="1">
        <v>3403401.0</v>
      </c>
      <c r="N1549" s="1">
        <v>9.33</v>
      </c>
      <c r="O1549" s="1">
        <v>4775833.0</v>
      </c>
      <c r="P1549" s="1">
        <v>18.04</v>
      </c>
      <c r="Q1549" s="1">
        <v>2751972.0</v>
      </c>
      <c r="R1549" s="1">
        <v>10.32</v>
      </c>
      <c r="S1549" s="1">
        <v>4873034.0</v>
      </c>
      <c r="T1549" s="1">
        <v>38.16</v>
      </c>
      <c r="U1549" s="1">
        <v>640517.0</v>
      </c>
    </row>
    <row r="1550" ht="13.5" customHeight="1">
      <c r="A1550" s="1">
        <v>44165.0</v>
      </c>
      <c r="B1550" s="1">
        <v>29.81</v>
      </c>
      <c r="C1550" s="1">
        <v>1.2546331E7</v>
      </c>
      <c r="D1550" s="1">
        <v>85.11</v>
      </c>
      <c r="E1550" s="1">
        <v>1433593.0</v>
      </c>
      <c r="F1550" s="1">
        <v>10.8983</v>
      </c>
      <c r="G1550" s="1">
        <v>1014093.0</v>
      </c>
      <c r="H1550" s="1">
        <v>50.61</v>
      </c>
      <c r="I1550" s="1">
        <v>5245389.0</v>
      </c>
      <c r="J1550" s="1">
        <v>172.87</v>
      </c>
      <c r="K1550" s="1">
        <v>1691941.0</v>
      </c>
      <c r="L1550" s="1">
        <v>20.52</v>
      </c>
      <c r="M1550" s="1">
        <v>6329136.0</v>
      </c>
      <c r="N1550" s="1">
        <v>9.25</v>
      </c>
      <c r="O1550" s="1">
        <v>1.0636268E7</v>
      </c>
      <c r="P1550" s="1">
        <v>18.43</v>
      </c>
      <c r="Q1550" s="1">
        <v>6481228.0</v>
      </c>
      <c r="R1550" s="1">
        <v>10.38</v>
      </c>
      <c r="S1550" s="1">
        <v>9121631.0</v>
      </c>
      <c r="T1550" s="1">
        <v>38.22</v>
      </c>
      <c r="U1550" s="1">
        <v>1359880.0</v>
      </c>
    </row>
    <row r="1551" ht="13.5" customHeight="1">
      <c r="A1551" s="1">
        <v>44166.0</v>
      </c>
      <c r="B1551" s="1">
        <v>30.86</v>
      </c>
      <c r="C1551" s="1">
        <v>9538564.0</v>
      </c>
      <c r="D1551" s="1">
        <v>89.03</v>
      </c>
      <c r="E1551" s="1">
        <v>1664184.0</v>
      </c>
      <c r="F1551" s="1">
        <v>11.2868</v>
      </c>
      <c r="G1551" s="1">
        <v>787206.0</v>
      </c>
      <c r="H1551" s="1">
        <v>53.01</v>
      </c>
      <c r="I1551" s="1">
        <v>2382123.0</v>
      </c>
      <c r="J1551" s="1">
        <v>170.29</v>
      </c>
      <c r="K1551" s="1">
        <v>926252.0</v>
      </c>
      <c r="L1551" s="1">
        <v>21.2</v>
      </c>
      <c r="M1551" s="1">
        <v>5087877.0</v>
      </c>
      <c r="N1551" s="1">
        <v>9.64</v>
      </c>
      <c r="O1551" s="1">
        <v>6739585.0</v>
      </c>
      <c r="P1551" s="1">
        <v>19.2</v>
      </c>
      <c r="Q1551" s="1">
        <v>5335538.0</v>
      </c>
      <c r="R1551" s="1">
        <v>9.9</v>
      </c>
      <c r="S1551" s="1">
        <v>1.4745343E7</v>
      </c>
      <c r="T1551" s="1">
        <v>39.98</v>
      </c>
      <c r="U1551" s="1">
        <v>890087.0</v>
      </c>
    </row>
    <row r="1552" ht="13.5" customHeight="1">
      <c r="A1552" s="1">
        <v>44167.0</v>
      </c>
      <c r="B1552" s="1">
        <v>30.99</v>
      </c>
      <c r="C1552" s="1">
        <v>8077326.0</v>
      </c>
      <c r="D1552" s="1">
        <v>89.27</v>
      </c>
      <c r="E1552" s="1">
        <v>1056399.0</v>
      </c>
      <c r="F1552" s="1">
        <v>11.3153</v>
      </c>
      <c r="G1552" s="1">
        <v>334348.0</v>
      </c>
      <c r="H1552" s="1">
        <v>53.53</v>
      </c>
      <c r="I1552" s="1">
        <v>2353443.0</v>
      </c>
      <c r="J1552" s="1">
        <v>172.7</v>
      </c>
      <c r="K1552" s="1">
        <v>1100868.0</v>
      </c>
      <c r="L1552" s="1">
        <v>21.55</v>
      </c>
      <c r="M1552" s="1">
        <v>4690339.0</v>
      </c>
      <c r="N1552" s="1">
        <v>9.52</v>
      </c>
      <c r="O1552" s="1">
        <v>7267249.0</v>
      </c>
      <c r="P1552" s="1">
        <v>19.04</v>
      </c>
      <c r="Q1552" s="1">
        <v>5860210.0</v>
      </c>
      <c r="R1552" s="1">
        <v>9.5</v>
      </c>
      <c r="S1552" s="1">
        <v>9807438.0</v>
      </c>
      <c r="T1552" s="1">
        <v>40.02</v>
      </c>
      <c r="U1552" s="1">
        <v>539259.0</v>
      </c>
    </row>
    <row r="1553" ht="13.5" customHeight="1">
      <c r="A1553" s="1">
        <v>44168.0</v>
      </c>
      <c r="B1553" s="1">
        <v>30.39</v>
      </c>
      <c r="C1553" s="1">
        <v>6964354.0</v>
      </c>
      <c r="D1553" s="1">
        <v>88.83</v>
      </c>
      <c r="E1553" s="1">
        <v>859703.0</v>
      </c>
      <c r="F1553" s="1">
        <v>11.2679</v>
      </c>
      <c r="G1553" s="1">
        <v>344131.0</v>
      </c>
      <c r="H1553" s="1">
        <v>52.29</v>
      </c>
      <c r="I1553" s="1">
        <v>1272966.0</v>
      </c>
      <c r="J1553" s="1">
        <v>170.39</v>
      </c>
      <c r="K1553" s="1">
        <v>838382.0</v>
      </c>
      <c r="L1553" s="1">
        <v>22.43</v>
      </c>
      <c r="M1553" s="1">
        <v>3634602.0</v>
      </c>
      <c r="N1553" s="1">
        <v>9.4</v>
      </c>
      <c r="O1553" s="1">
        <v>5754960.0</v>
      </c>
      <c r="P1553" s="1">
        <v>19.89</v>
      </c>
      <c r="Q1553" s="1">
        <v>5598973.0</v>
      </c>
      <c r="R1553" s="1">
        <v>10.02</v>
      </c>
      <c r="S1553" s="1">
        <v>6930294.0</v>
      </c>
      <c r="T1553" s="1">
        <v>39.52</v>
      </c>
      <c r="U1553" s="1">
        <v>491533.0</v>
      </c>
    </row>
    <row r="1554" ht="13.5" customHeight="1">
      <c r="A1554" s="1">
        <v>44169.0</v>
      </c>
      <c r="B1554" s="1">
        <v>30.01</v>
      </c>
      <c r="C1554" s="1">
        <v>7109797.0</v>
      </c>
      <c r="D1554" s="1">
        <v>88.17</v>
      </c>
      <c r="E1554" s="1">
        <v>969692.0</v>
      </c>
      <c r="F1554" s="1">
        <v>11.0594</v>
      </c>
      <c r="G1554" s="1">
        <v>226940.0</v>
      </c>
      <c r="H1554" s="1">
        <v>51.28</v>
      </c>
      <c r="I1554" s="1">
        <v>1384357.0</v>
      </c>
      <c r="J1554" s="1">
        <v>166.75</v>
      </c>
      <c r="K1554" s="1">
        <v>687821.0</v>
      </c>
      <c r="L1554" s="1">
        <v>24.04</v>
      </c>
      <c r="M1554" s="1">
        <v>5393227.0</v>
      </c>
      <c r="N1554" s="1">
        <v>9.2</v>
      </c>
      <c r="O1554" s="1">
        <v>7243122.0</v>
      </c>
      <c r="P1554" s="1">
        <v>20.89</v>
      </c>
      <c r="Q1554" s="1">
        <v>6594964.0</v>
      </c>
      <c r="R1554" s="1">
        <v>10.55</v>
      </c>
      <c r="S1554" s="1">
        <v>1.0650776E7</v>
      </c>
      <c r="T1554" s="1">
        <v>39.07</v>
      </c>
      <c r="U1554" s="1">
        <v>535200.0</v>
      </c>
    </row>
    <row r="1555" ht="13.5" customHeight="1">
      <c r="A1555" s="1">
        <v>44172.0</v>
      </c>
      <c r="B1555" s="1">
        <v>30.66</v>
      </c>
      <c r="C1555" s="1">
        <v>1.3748345E7</v>
      </c>
      <c r="D1555" s="1">
        <v>92.39</v>
      </c>
      <c r="E1555" s="1">
        <v>2548786.0</v>
      </c>
      <c r="F1555" s="1">
        <v>11.4195</v>
      </c>
      <c r="G1555" s="1">
        <v>286954.0</v>
      </c>
      <c r="H1555" s="1">
        <v>53.82</v>
      </c>
      <c r="I1555" s="1">
        <v>3524213.0</v>
      </c>
      <c r="J1555" s="1">
        <v>172.26</v>
      </c>
      <c r="K1555" s="1">
        <v>1015510.0</v>
      </c>
      <c r="L1555" s="1">
        <v>23.28</v>
      </c>
      <c r="M1555" s="1">
        <v>4348709.0</v>
      </c>
      <c r="N1555" s="1">
        <v>9.89</v>
      </c>
      <c r="O1555" s="1">
        <v>1.3149269E7</v>
      </c>
      <c r="P1555" s="1">
        <v>19.67</v>
      </c>
      <c r="Q1555" s="1">
        <v>5550862.0</v>
      </c>
      <c r="R1555" s="1">
        <v>10.02</v>
      </c>
      <c r="S1555" s="1">
        <v>8061058.0</v>
      </c>
      <c r="T1555" s="1">
        <v>40.8</v>
      </c>
      <c r="U1555" s="1">
        <v>811662.0</v>
      </c>
    </row>
    <row r="1556" ht="13.5" customHeight="1">
      <c r="A1556" s="1">
        <v>44173.0</v>
      </c>
      <c r="B1556" s="1">
        <v>30.63</v>
      </c>
      <c r="C1556" s="1">
        <v>4048090.0</v>
      </c>
      <c r="D1556" s="1">
        <v>93.57</v>
      </c>
      <c r="E1556" s="1">
        <v>1148907.0</v>
      </c>
      <c r="F1556" s="1">
        <v>11.3247</v>
      </c>
      <c r="G1556" s="1">
        <v>189135.0</v>
      </c>
      <c r="H1556" s="1">
        <v>54.2</v>
      </c>
      <c r="I1556" s="1">
        <v>2872649.0</v>
      </c>
      <c r="J1556" s="1">
        <v>175.21</v>
      </c>
      <c r="K1556" s="1">
        <v>680495.0</v>
      </c>
      <c r="L1556" s="1">
        <v>23.1</v>
      </c>
      <c r="M1556" s="1">
        <v>3444836.0</v>
      </c>
      <c r="N1556" s="1">
        <v>9.73</v>
      </c>
      <c r="O1556" s="1">
        <v>5692626.0</v>
      </c>
      <c r="P1556" s="1">
        <v>19.46</v>
      </c>
      <c r="Q1556" s="1">
        <v>4376938.0</v>
      </c>
      <c r="R1556" s="1">
        <v>9.92</v>
      </c>
      <c r="S1556" s="1">
        <v>5423108.0</v>
      </c>
      <c r="T1556" s="1">
        <v>40.15</v>
      </c>
      <c r="U1556" s="1">
        <v>513869.0</v>
      </c>
    </row>
    <row r="1557" ht="13.5" customHeight="1">
      <c r="A1557" s="1">
        <v>44174.0</v>
      </c>
      <c r="B1557" s="1">
        <v>29.92</v>
      </c>
      <c r="C1557" s="1">
        <v>7979835.0</v>
      </c>
      <c r="D1557" s="1">
        <v>90.64</v>
      </c>
      <c r="E1557" s="1">
        <v>1997954.0</v>
      </c>
      <c r="F1557" s="1">
        <v>10.993</v>
      </c>
      <c r="G1557" s="1">
        <v>392012.0</v>
      </c>
      <c r="H1557" s="1">
        <v>52.34</v>
      </c>
      <c r="I1557" s="1">
        <v>3183651.0</v>
      </c>
      <c r="J1557" s="1">
        <v>173.79</v>
      </c>
      <c r="K1557" s="1">
        <v>954442.0</v>
      </c>
      <c r="L1557" s="1">
        <v>23.07</v>
      </c>
      <c r="M1557" s="1">
        <v>5693814.0</v>
      </c>
      <c r="N1557" s="1">
        <v>9.37</v>
      </c>
      <c r="O1557" s="1">
        <v>6916131.0</v>
      </c>
      <c r="P1557" s="1">
        <v>19.91</v>
      </c>
      <c r="Q1557" s="1">
        <v>3895363.0</v>
      </c>
      <c r="R1557" s="1">
        <v>9.82</v>
      </c>
      <c r="S1557" s="1">
        <v>6316778.0</v>
      </c>
      <c r="T1557" s="1">
        <v>38.47</v>
      </c>
      <c r="U1557" s="1">
        <v>794389.0</v>
      </c>
    </row>
    <row r="1558" ht="13.5" customHeight="1">
      <c r="A1558" s="1">
        <v>44175.0</v>
      </c>
      <c r="B1558" s="1">
        <v>29.38</v>
      </c>
      <c r="C1558" s="1">
        <v>7113487.0</v>
      </c>
      <c r="D1558" s="1">
        <v>90.37</v>
      </c>
      <c r="E1558" s="1">
        <v>817897.0</v>
      </c>
      <c r="F1558" s="1">
        <v>11.1352</v>
      </c>
      <c r="G1558" s="1">
        <v>738084.0</v>
      </c>
      <c r="H1558" s="1">
        <v>52.08</v>
      </c>
      <c r="I1558" s="1">
        <v>1334525.0</v>
      </c>
      <c r="J1558" s="1">
        <v>167.37</v>
      </c>
      <c r="K1558" s="1">
        <v>950696.0</v>
      </c>
      <c r="L1558" s="1">
        <v>23.32</v>
      </c>
      <c r="M1558" s="1">
        <v>2868554.0</v>
      </c>
      <c r="N1558" s="1">
        <v>9.32</v>
      </c>
      <c r="O1558" s="1">
        <v>6138667.0</v>
      </c>
      <c r="P1558" s="1">
        <v>20.54</v>
      </c>
      <c r="Q1558" s="1">
        <v>3647479.0</v>
      </c>
      <c r="R1558" s="1">
        <v>9.93</v>
      </c>
      <c r="S1558" s="1">
        <v>6160863.0</v>
      </c>
      <c r="T1558" s="1">
        <v>38.38</v>
      </c>
      <c r="U1558" s="1">
        <v>676220.0</v>
      </c>
    </row>
    <row r="1559" ht="13.5" customHeight="1">
      <c r="A1559" s="1">
        <v>44176.0</v>
      </c>
      <c r="B1559" s="1">
        <v>29.23</v>
      </c>
      <c r="C1559" s="1">
        <v>5836311.0</v>
      </c>
      <c r="D1559" s="1">
        <v>89.61</v>
      </c>
      <c r="E1559" s="1">
        <v>955830.0</v>
      </c>
      <c r="F1559" s="1">
        <v>11.1636</v>
      </c>
      <c r="G1559" s="1">
        <v>339983.0</v>
      </c>
      <c r="H1559" s="1">
        <v>52.36</v>
      </c>
      <c r="I1559" s="1">
        <v>1164121.0</v>
      </c>
      <c r="J1559" s="1">
        <v>167.54</v>
      </c>
      <c r="K1559" s="1">
        <v>713995.0</v>
      </c>
      <c r="L1559" s="1">
        <v>23.02</v>
      </c>
      <c r="M1559" s="1">
        <v>2953985.0</v>
      </c>
      <c r="N1559" s="1">
        <v>9.18</v>
      </c>
      <c r="O1559" s="1">
        <v>5641206.0</v>
      </c>
      <c r="P1559" s="1">
        <v>20.41</v>
      </c>
      <c r="Q1559" s="1">
        <v>7205736.0</v>
      </c>
      <c r="R1559" s="1">
        <v>9.82</v>
      </c>
      <c r="S1559" s="1">
        <v>3973721.0</v>
      </c>
      <c r="T1559" s="1">
        <v>37.9</v>
      </c>
      <c r="U1559" s="1">
        <v>354328.0</v>
      </c>
    </row>
    <row r="1560" ht="13.5" customHeight="1">
      <c r="A1560" s="1">
        <v>44179.0</v>
      </c>
      <c r="B1560" s="1">
        <v>28.62</v>
      </c>
      <c r="C1560" s="1">
        <v>7813463.0</v>
      </c>
      <c r="D1560" s="1">
        <v>87.66</v>
      </c>
      <c r="E1560" s="1">
        <v>1041793.0</v>
      </c>
      <c r="F1560" s="1">
        <v>11.0594</v>
      </c>
      <c r="G1560" s="1">
        <v>563785.0</v>
      </c>
      <c r="H1560" s="1">
        <v>51.34</v>
      </c>
      <c r="I1560" s="1">
        <v>1487053.0</v>
      </c>
      <c r="J1560" s="1">
        <v>165.76</v>
      </c>
      <c r="K1560" s="1">
        <v>638721.0</v>
      </c>
      <c r="L1560" s="1">
        <v>22.64</v>
      </c>
      <c r="M1560" s="1">
        <v>2189858.0</v>
      </c>
      <c r="N1560" s="1">
        <v>8.79</v>
      </c>
      <c r="O1560" s="1">
        <v>8839390.0</v>
      </c>
      <c r="P1560" s="1">
        <v>20.42</v>
      </c>
      <c r="Q1560" s="1">
        <v>5320250.0</v>
      </c>
      <c r="R1560" s="1">
        <v>9.84</v>
      </c>
      <c r="S1560" s="1">
        <v>5621354.0</v>
      </c>
      <c r="T1560" s="1">
        <v>36.86</v>
      </c>
      <c r="U1560" s="1">
        <v>554679.0</v>
      </c>
    </row>
    <row r="1561" ht="13.5" customHeight="1">
      <c r="A1561" s="1">
        <v>44180.0</v>
      </c>
      <c r="B1561" s="1">
        <v>29.01</v>
      </c>
      <c r="C1561" s="1">
        <v>7805583.0</v>
      </c>
      <c r="D1561" s="1">
        <v>89.2</v>
      </c>
      <c r="E1561" s="1">
        <v>771420.0</v>
      </c>
      <c r="F1561" s="1">
        <v>10.8035</v>
      </c>
      <c r="G1561" s="1">
        <v>5713424.0</v>
      </c>
      <c r="H1561" s="1">
        <v>52.62</v>
      </c>
      <c r="I1561" s="1">
        <v>1423841.0</v>
      </c>
      <c r="J1561" s="1">
        <v>167.24</v>
      </c>
      <c r="K1561" s="1">
        <v>814762.0</v>
      </c>
      <c r="L1561" s="1">
        <v>23.57</v>
      </c>
      <c r="M1561" s="1">
        <v>3837480.0</v>
      </c>
      <c r="N1561" s="1">
        <v>9.04</v>
      </c>
      <c r="O1561" s="1">
        <v>8017862.0</v>
      </c>
      <c r="P1561" s="1">
        <v>20.93</v>
      </c>
      <c r="Q1561" s="1">
        <v>4231973.0</v>
      </c>
      <c r="R1561" s="1">
        <v>9.8</v>
      </c>
      <c r="S1561" s="1">
        <v>3799500.0</v>
      </c>
      <c r="T1561" s="1">
        <v>38.63</v>
      </c>
      <c r="U1561" s="1">
        <v>776005.0</v>
      </c>
    </row>
    <row r="1562" ht="13.5" customHeight="1">
      <c r="A1562" s="1">
        <v>44181.0</v>
      </c>
      <c r="B1562" s="1">
        <v>29.42</v>
      </c>
      <c r="C1562" s="1">
        <v>7857077.0</v>
      </c>
      <c r="D1562" s="1">
        <v>91.01</v>
      </c>
      <c r="E1562" s="1">
        <v>716426.0</v>
      </c>
      <c r="F1562" s="1">
        <v>10.9267</v>
      </c>
      <c r="G1562" s="1">
        <v>2332100.0</v>
      </c>
      <c r="H1562" s="1">
        <v>53.19</v>
      </c>
      <c r="I1562" s="1">
        <v>1446872.0</v>
      </c>
      <c r="J1562" s="1">
        <v>169.38</v>
      </c>
      <c r="K1562" s="1">
        <v>581642.0</v>
      </c>
      <c r="L1562" s="1">
        <v>23.41</v>
      </c>
      <c r="M1562" s="1">
        <v>3663004.0</v>
      </c>
      <c r="N1562" s="1">
        <v>9.27</v>
      </c>
      <c r="O1562" s="1">
        <v>1.3484109E7</v>
      </c>
      <c r="P1562" s="1">
        <v>21.26</v>
      </c>
      <c r="Q1562" s="1">
        <v>3777162.0</v>
      </c>
      <c r="R1562" s="1">
        <v>9.87</v>
      </c>
      <c r="S1562" s="1">
        <v>3489697.0</v>
      </c>
      <c r="T1562" s="1">
        <v>41.03</v>
      </c>
      <c r="U1562" s="1">
        <v>1236089.0</v>
      </c>
    </row>
    <row r="1563" ht="13.5" customHeight="1">
      <c r="A1563" s="1">
        <v>44182.0</v>
      </c>
      <c r="B1563" s="1">
        <v>30.04</v>
      </c>
      <c r="C1563" s="1">
        <v>9946886.0</v>
      </c>
      <c r="D1563" s="1">
        <v>92.96</v>
      </c>
      <c r="E1563" s="1">
        <v>1080013.0</v>
      </c>
      <c r="F1563" s="1">
        <v>10.9457</v>
      </c>
      <c r="G1563" s="1">
        <v>636632.0</v>
      </c>
      <c r="H1563" s="1">
        <v>54.96</v>
      </c>
      <c r="I1563" s="1">
        <v>1780945.0</v>
      </c>
      <c r="J1563" s="1">
        <v>173.99</v>
      </c>
      <c r="K1563" s="1">
        <v>797683.0</v>
      </c>
      <c r="L1563" s="1">
        <v>23.3</v>
      </c>
      <c r="M1563" s="1">
        <v>2960654.0</v>
      </c>
      <c r="N1563" s="1">
        <v>9.59</v>
      </c>
      <c r="O1563" s="1">
        <v>9977707.0</v>
      </c>
      <c r="P1563" s="1">
        <v>21.78</v>
      </c>
      <c r="Q1563" s="1">
        <v>3659529.0</v>
      </c>
      <c r="R1563" s="1">
        <v>10.34</v>
      </c>
      <c r="S1563" s="1">
        <v>4890024.0</v>
      </c>
      <c r="T1563" s="1">
        <v>43.36</v>
      </c>
      <c r="U1563" s="1">
        <v>985993.0</v>
      </c>
    </row>
    <row r="1564" ht="13.5" customHeight="1">
      <c r="A1564" s="1">
        <v>44183.0</v>
      </c>
      <c r="B1564" s="1">
        <v>29.75</v>
      </c>
      <c r="C1564" s="1">
        <v>1.6033211E7</v>
      </c>
      <c r="D1564" s="1">
        <v>91.59</v>
      </c>
      <c r="E1564" s="1">
        <v>1955608.0</v>
      </c>
      <c r="F1564" s="1">
        <v>10.6424</v>
      </c>
      <c r="G1564" s="1">
        <v>957601.0</v>
      </c>
      <c r="H1564" s="1">
        <v>53.79</v>
      </c>
      <c r="I1564" s="1">
        <v>4988837.0</v>
      </c>
      <c r="J1564" s="1">
        <v>169.5</v>
      </c>
      <c r="K1564" s="1">
        <v>1941388.0</v>
      </c>
      <c r="L1564" s="1">
        <v>22.87</v>
      </c>
      <c r="M1564" s="1">
        <v>4493048.0</v>
      </c>
      <c r="N1564" s="1">
        <v>9.43</v>
      </c>
      <c r="O1564" s="1">
        <v>2.062839E7</v>
      </c>
      <c r="P1564" s="1">
        <v>21.65</v>
      </c>
      <c r="Q1564" s="1">
        <v>7505637.0</v>
      </c>
      <c r="R1564" s="1">
        <v>10.31</v>
      </c>
      <c r="S1564" s="1">
        <v>4050746.0</v>
      </c>
      <c r="T1564" s="1">
        <v>42.85</v>
      </c>
      <c r="U1564" s="1">
        <v>1355954.0</v>
      </c>
    </row>
    <row r="1565" ht="13.5" customHeight="1">
      <c r="A1565" s="1">
        <v>44186.0</v>
      </c>
      <c r="B1565" s="1">
        <v>29.59</v>
      </c>
      <c r="C1565" s="1">
        <v>6094986.0</v>
      </c>
      <c r="D1565" s="1">
        <v>92.06</v>
      </c>
      <c r="E1565" s="1">
        <v>950262.0</v>
      </c>
      <c r="F1565" s="1">
        <v>10.6614</v>
      </c>
      <c r="G1565" s="1">
        <v>442897.0</v>
      </c>
      <c r="H1565" s="1">
        <v>54.73</v>
      </c>
      <c r="I1565" s="1">
        <v>1476342.0</v>
      </c>
      <c r="J1565" s="1">
        <v>168.75</v>
      </c>
      <c r="K1565" s="1">
        <v>658513.0</v>
      </c>
      <c r="L1565" s="1">
        <v>22.9</v>
      </c>
      <c r="M1565" s="1">
        <v>3370936.0</v>
      </c>
      <c r="N1565" s="1">
        <v>9.64</v>
      </c>
      <c r="O1565" s="1">
        <v>8833725.0</v>
      </c>
      <c r="P1565" s="1">
        <v>22.0</v>
      </c>
      <c r="Q1565" s="1">
        <v>3404624.0</v>
      </c>
      <c r="R1565" s="1">
        <v>10.41</v>
      </c>
      <c r="S1565" s="1">
        <v>2439993.0</v>
      </c>
      <c r="T1565" s="1">
        <v>43.53</v>
      </c>
      <c r="U1565" s="1">
        <v>639670.0</v>
      </c>
    </row>
    <row r="1566" ht="13.5" customHeight="1">
      <c r="A1566" s="1">
        <v>44187.0</v>
      </c>
      <c r="B1566" s="1">
        <v>29.04</v>
      </c>
      <c r="C1566" s="1">
        <v>5540736.0</v>
      </c>
      <c r="D1566" s="1">
        <v>90.62</v>
      </c>
      <c r="E1566" s="1">
        <v>1010947.0</v>
      </c>
      <c r="F1566" s="1">
        <v>10.2444</v>
      </c>
      <c r="G1566" s="1">
        <v>514052.0</v>
      </c>
      <c r="H1566" s="1">
        <v>54.44</v>
      </c>
      <c r="I1566" s="1">
        <v>1702140.0</v>
      </c>
      <c r="J1566" s="1">
        <v>165.58</v>
      </c>
      <c r="K1566" s="1">
        <v>462943.0</v>
      </c>
      <c r="L1566" s="1">
        <v>22.41</v>
      </c>
      <c r="M1566" s="1">
        <v>2454998.0</v>
      </c>
      <c r="N1566" s="1">
        <v>9.31</v>
      </c>
      <c r="O1566" s="1">
        <v>7874401.0</v>
      </c>
      <c r="P1566" s="1">
        <v>21.85</v>
      </c>
      <c r="Q1566" s="1">
        <v>3420941.0</v>
      </c>
      <c r="R1566" s="1">
        <v>10.37</v>
      </c>
      <c r="S1566" s="1">
        <v>5793720.0</v>
      </c>
      <c r="T1566" s="1">
        <v>41.56</v>
      </c>
      <c r="U1566" s="1">
        <v>723752.0</v>
      </c>
    </row>
    <row r="1567" ht="13.5" customHeight="1">
      <c r="A1567" s="1">
        <v>44188.0</v>
      </c>
      <c r="B1567" s="1">
        <v>29.39</v>
      </c>
      <c r="C1567" s="1">
        <v>5392244.0</v>
      </c>
      <c r="D1567" s="1">
        <v>91.31</v>
      </c>
      <c r="E1567" s="1">
        <v>587026.0</v>
      </c>
      <c r="F1567" s="1">
        <v>10.4623</v>
      </c>
      <c r="G1567" s="1">
        <v>410094.0</v>
      </c>
      <c r="H1567" s="1">
        <v>54.16</v>
      </c>
      <c r="I1567" s="1">
        <v>1633790.0</v>
      </c>
      <c r="J1567" s="1">
        <v>166.72</v>
      </c>
      <c r="K1567" s="1">
        <v>338430.0</v>
      </c>
      <c r="L1567" s="1">
        <v>22.93</v>
      </c>
      <c r="M1567" s="1">
        <v>1639748.0</v>
      </c>
      <c r="N1567" s="1">
        <v>9.51</v>
      </c>
      <c r="O1567" s="1">
        <v>5156832.0</v>
      </c>
      <c r="P1567" s="1">
        <v>22.99</v>
      </c>
      <c r="Q1567" s="1">
        <v>2395081.0</v>
      </c>
      <c r="R1567" s="1">
        <v>10.82</v>
      </c>
      <c r="S1567" s="1">
        <v>3577925.0</v>
      </c>
      <c r="T1567" s="1">
        <v>42.11</v>
      </c>
      <c r="U1567" s="1">
        <v>490823.0</v>
      </c>
    </row>
    <row r="1568" ht="13.5" customHeight="1">
      <c r="A1568" s="1">
        <v>44189.0</v>
      </c>
      <c r="B1568" s="1">
        <v>29.37</v>
      </c>
      <c r="C1568" s="1">
        <v>2162526.0</v>
      </c>
      <c r="D1568" s="1">
        <v>91.64</v>
      </c>
      <c r="E1568" s="1">
        <v>230897.0</v>
      </c>
      <c r="F1568" s="1">
        <v>10.4529</v>
      </c>
      <c r="G1568" s="1">
        <v>96474.0</v>
      </c>
      <c r="H1568" s="1">
        <v>54.33</v>
      </c>
      <c r="I1568" s="1">
        <v>502219.0</v>
      </c>
      <c r="J1568" s="1">
        <v>166.54</v>
      </c>
      <c r="K1568" s="1">
        <v>169026.0</v>
      </c>
      <c r="L1568" s="1">
        <v>22.48</v>
      </c>
      <c r="M1568" s="1">
        <v>1350025.0</v>
      </c>
      <c r="N1568" s="1">
        <v>8.55</v>
      </c>
      <c r="O1568" s="1">
        <v>2809734.0</v>
      </c>
      <c r="P1568" s="1">
        <v>23.09</v>
      </c>
      <c r="Q1568" s="1">
        <v>1289927.0</v>
      </c>
      <c r="R1568" s="1">
        <v>10.92</v>
      </c>
      <c r="S1568" s="1">
        <v>2524789.0</v>
      </c>
      <c r="T1568" s="1">
        <v>42.22</v>
      </c>
      <c r="U1568" s="1">
        <v>265828.0</v>
      </c>
    </row>
    <row r="1569" ht="13.5" customHeight="1">
      <c r="A1569" s="1">
        <v>44190.0</v>
      </c>
      <c r="B1569" s="1">
        <v>29.37</v>
      </c>
      <c r="C1569" s="1">
        <v>2162526.0</v>
      </c>
      <c r="D1569" s="1">
        <v>91.64</v>
      </c>
      <c r="E1569" s="1">
        <v>230897.0</v>
      </c>
      <c r="F1569" s="1">
        <v>10.4529</v>
      </c>
      <c r="G1569" s="1">
        <v>96474.0</v>
      </c>
      <c r="H1569" s="1">
        <v>54.33</v>
      </c>
      <c r="I1569" s="1">
        <v>502219.0</v>
      </c>
      <c r="J1569" s="1">
        <v>166.54</v>
      </c>
      <c r="K1569" s="1">
        <v>169026.0</v>
      </c>
      <c r="L1569" s="1">
        <v>22.48</v>
      </c>
      <c r="M1569" s="1">
        <v>1350025.0</v>
      </c>
      <c r="N1569" s="1">
        <v>8.55</v>
      </c>
      <c r="O1569" s="1">
        <v>2809734.0</v>
      </c>
      <c r="P1569" s="1">
        <v>23.09</v>
      </c>
      <c r="Q1569" s="1">
        <v>1289927.0</v>
      </c>
      <c r="R1569" s="1">
        <v>10.92</v>
      </c>
      <c r="S1569" s="1">
        <v>2524789.0</v>
      </c>
      <c r="T1569" s="1">
        <v>42.22</v>
      </c>
      <c r="U1569" s="1">
        <v>265828.0</v>
      </c>
    </row>
    <row r="1570" ht="13.5" customHeight="1">
      <c r="A1570" s="1">
        <v>44193.0</v>
      </c>
      <c r="B1570" s="1">
        <v>29.37</v>
      </c>
      <c r="C1570" s="1">
        <v>2162526.0</v>
      </c>
      <c r="D1570" s="1">
        <v>91.64</v>
      </c>
      <c r="E1570" s="1">
        <v>230897.0</v>
      </c>
      <c r="F1570" s="1">
        <v>10.4529</v>
      </c>
      <c r="G1570" s="1">
        <v>96474.0</v>
      </c>
      <c r="H1570" s="1">
        <v>54.33</v>
      </c>
      <c r="I1570" s="1">
        <v>502219.0</v>
      </c>
      <c r="J1570" s="1">
        <v>166.54</v>
      </c>
      <c r="K1570" s="1">
        <v>169026.0</v>
      </c>
      <c r="L1570" s="1">
        <v>22.48</v>
      </c>
      <c r="M1570" s="1">
        <v>1350025.0</v>
      </c>
      <c r="N1570" s="1">
        <v>8.55</v>
      </c>
      <c r="O1570" s="1">
        <v>2809734.0</v>
      </c>
      <c r="P1570" s="1">
        <v>23.09</v>
      </c>
      <c r="Q1570" s="1">
        <v>1289927.0</v>
      </c>
      <c r="R1570" s="1">
        <v>10.92</v>
      </c>
      <c r="S1570" s="1">
        <v>2524789.0</v>
      </c>
      <c r="T1570" s="1">
        <v>42.22</v>
      </c>
      <c r="U1570" s="1">
        <v>265828.0</v>
      </c>
    </row>
    <row r="1571" ht="13.5" customHeight="1">
      <c r="A1571" s="1">
        <v>44194.0</v>
      </c>
      <c r="B1571" s="1">
        <v>29.36</v>
      </c>
      <c r="C1571" s="1">
        <v>5967959.0</v>
      </c>
      <c r="D1571" s="1">
        <v>91.25</v>
      </c>
      <c r="E1571" s="1">
        <v>611279.0</v>
      </c>
      <c r="F1571" s="1">
        <v>10.396</v>
      </c>
      <c r="G1571" s="1">
        <v>465888.0</v>
      </c>
      <c r="H1571" s="1">
        <v>53.44</v>
      </c>
      <c r="I1571" s="1">
        <v>872944.0</v>
      </c>
      <c r="J1571" s="1">
        <v>160.23</v>
      </c>
      <c r="K1571" s="1">
        <v>590758.0</v>
      </c>
      <c r="L1571" s="1">
        <v>22.6</v>
      </c>
      <c r="M1571" s="1">
        <v>2034402.0</v>
      </c>
      <c r="N1571" s="1">
        <v>9.4</v>
      </c>
      <c r="O1571" s="1">
        <v>6132853.0</v>
      </c>
      <c r="P1571" s="1">
        <v>22.85</v>
      </c>
      <c r="Q1571" s="1">
        <v>2978874.0</v>
      </c>
      <c r="R1571" s="1">
        <v>10.85</v>
      </c>
      <c r="S1571" s="1">
        <v>5936917.0</v>
      </c>
      <c r="T1571" s="1">
        <v>42.54</v>
      </c>
      <c r="U1571" s="1">
        <v>497134.0</v>
      </c>
    </row>
    <row r="1572" ht="13.5" customHeight="1">
      <c r="A1572" s="1">
        <v>44195.0</v>
      </c>
      <c r="B1572" s="1">
        <v>29.66</v>
      </c>
      <c r="C1572" s="1">
        <v>4655313.0</v>
      </c>
      <c r="D1572" s="1">
        <v>92.09</v>
      </c>
      <c r="E1572" s="1">
        <v>443834.0</v>
      </c>
      <c r="F1572" s="1">
        <v>10.5571</v>
      </c>
      <c r="G1572" s="1">
        <v>445309.0</v>
      </c>
      <c r="H1572" s="1">
        <v>54.8</v>
      </c>
      <c r="I1572" s="1">
        <v>884375.0</v>
      </c>
      <c r="J1572" s="1">
        <v>160.88</v>
      </c>
      <c r="K1572" s="1">
        <v>643644.0</v>
      </c>
      <c r="L1572" s="1">
        <v>23.55</v>
      </c>
      <c r="M1572" s="1">
        <v>2535081.0</v>
      </c>
      <c r="N1572" s="1">
        <v>9.64</v>
      </c>
      <c r="O1572" s="1">
        <v>4968760.0</v>
      </c>
      <c r="P1572" s="1">
        <v>23.68</v>
      </c>
      <c r="Q1572" s="1">
        <v>3709872.0</v>
      </c>
      <c r="R1572" s="1">
        <v>11.42</v>
      </c>
      <c r="S1572" s="1">
        <v>4105432.0</v>
      </c>
      <c r="T1572" s="1">
        <v>44.65</v>
      </c>
      <c r="U1572" s="1">
        <v>537476.0</v>
      </c>
    </row>
    <row r="1573" ht="13.5" customHeight="1">
      <c r="A1573" s="1">
        <v>44196.0</v>
      </c>
      <c r="B1573" s="1">
        <v>29.0</v>
      </c>
      <c r="C1573" s="1">
        <v>5767490.0</v>
      </c>
      <c r="D1573" s="1">
        <v>89.59</v>
      </c>
      <c r="E1573" s="1">
        <v>1056026.0</v>
      </c>
      <c r="F1573" s="1">
        <v>10.3581</v>
      </c>
      <c r="G1573" s="1">
        <v>298967.0</v>
      </c>
      <c r="H1573" s="1">
        <v>53.16</v>
      </c>
      <c r="I1573" s="1">
        <v>1194316.0</v>
      </c>
      <c r="J1573" s="1">
        <v>159.6</v>
      </c>
      <c r="K1573" s="1">
        <v>511310.0</v>
      </c>
      <c r="L1573" s="1">
        <v>23.1</v>
      </c>
      <c r="M1573" s="1">
        <v>2302770.0</v>
      </c>
      <c r="N1573" s="1">
        <v>9.34</v>
      </c>
      <c r="O1573" s="1">
        <v>5820896.0</v>
      </c>
      <c r="P1573" s="1">
        <v>22.85</v>
      </c>
      <c r="Q1573" s="1">
        <v>2206653.0</v>
      </c>
      <c r="R1573" s="1">
        <v>11.3</v>
      </c>
      <c r="S1573" s="1">
        <v>2568641.0</v>
      </c>
      <c r="T1573" s="1">
        <v>43.9</v>
      </c>
      <c r="U1573" s="1">
        <v>676853.0</v>
      </c>
    </row>
    <row r="1574" ht="13.5" customHeight="1">
      <c r="A1574" s="1">
        <v>44197.0</v>
      </c>
      <c r="B1574" s="1">
        <v>29.0</v>
      </c>
      <c r="C1574" s="1">
        <v>5767490.0</v>
      </c>
      <c r="D1574" s="1">
        <v>89.59</v>
      </c>
      <c r="E1574" s="1">
        <v>1056026.0</v>
      </c>
      <c r="F1574" s="1">
        <v>10.3581</v>
      </c>
      <c r="G1574" s="1">
        <v>298967.0</v>
      </c>
      <c r="H1574" s="1">
        <v>53.16</v>
      </c>
      <c r="I1574" s="1">
        <v>1194316.0</v>
      </c>
      <c r="J1574" s="1">
        <v>159.6</v>
      </c>
      <c r="K1574" s="1">
        <v>511310.0</v>
      </c>
      <c r="L1574" s="1">
        <v>23.1</v>
      </c>
      <c r="M1574" s="1">
        <v>2302770.0</v>
      </c>
      <c r="N1574" s="1">
        <v>9.34</v>
      </c>
      <c r="O1574" s="1">
        <v>5820896.0</v>
      </c>
      <c r="P1574" s="1">
        <v>22.85</v>
      </c>
      <c r="Q1574" s="1">
        <v>2206653.0</v>
      </c>
      <c r="R1574" s="1">
        <v>11.3</v>
      </c>
      <c r="S1574" s="1">
        <v>2568641.0</v>
      </c>
      <c r="T1574" s="1">
        <v>43.9</v>
      </c>
      <c r="U1574" s="1">
        <v>676853.0</v>
      </c>
    </row>
    <row r="1575" ht="13.5" customHeight="1">
      <c r="A1575" s="1">
        <v>44200.0</v>
      </c>
      <c r="B1575" s="1">
        <v>31.49</v>
      </c>
      <c r="C1575" s="1">
        <v>1.196365E7</v>
      </c>
      <c r="D1575" s="1">
        <v>96.21</v>
      </c>
      <c r="E1575" s="1">
        <v>1555185.0</v>
      </c>
      <c r="F1575" s="1">
        <v>11.1921</v>
      </c>
      <c r="G1575" s="1">
        <v>1099382.0</v>
      </c>
      <c r="H1575" s="1">
        <v>57.93</v>
      </c>
      <c r="I1575" s="1">
        <v>2943086.0</v>
      </c>
      <c r="J1575" s="1">
        <v>168.61</v>
      </c>
      <c r="K1575" s="1">
        <v>623847.0</v>
      </c>
      <c r="L1575" s="1">
        <v>24.25</v>
      </c>
      <c r="M1575" s="1">
        <v>2998155.0</v>
      </c>
      <c r="N1575" s="1">
        <v>10.22</v>
      </c>
      <c r="O1575" s="1">
        <v>1.179257E7</v>
      </c>
      <c r="P1575" s="1">
        <v>24.81</v>
      </c>
      <c r="Q1575" s="1">
        <v>7353016.0</v>
      </c>
      <c r="R1575" s="1">
        <v>11.89</v>
      </c>
      <c r="S1575" s="1">
        <v>3500013.0</v>
      </c>
      <c r="T1575" s="1">
        <v>47.75</v>
      </c>
      <c r="U1575" s="1">
        <v>825327.0</v>
      </c>
    </row>
    <row r="1576" ht="13.5" customHeight="1">
      <c r="A1576" s="1">
        <v>44201.0</v>
      </c>
      <c r="B1576" s="1">
        <v>30.77</v>
      </c>
      <c r="C1576" s="1">
        <v>1.2171496E7</v>
      </c>
      <c r="D1576" s="1">
        <v>94.07</v>
      </c>
      <c r="E1576" s="1">
        <v>1172986.0</v>
      </c>
      <c r="F1576" s="1">
        <v>11.0689</v>
      </c>
      <c r="G1576" s="1">
        <v>498393.0</v>
      </c>
      <c r="H1576" s="1">
        <v>57.4</v>
      </c>
      <c r="I1576" s="1">
        <v>1847339.0</v>
      </c>
      <c r="J1576" s="1">
        <v>167.65</v>
      </c>
      <c r="K1576" s="1">
        <v>554206.0</v>
      </c>
      <c r="L1576" s="1">
        <v>24.79</v>
      </c>
      <c r="M1576" s="1">
        <v>4527589.0</v>
      </c>
      <c r="N1576" s="1">
        <v>9.99</v>
      </c>
      <c r="O1576" s="1">
        <v>7181602.0</v>
      </c>
      <c r="P1576" s="1">
        <v>24.55</v>
      </c>
      <c r="Q1576" s="1">
        <v>4343454.0</v>
      </c>
      <c r="R1576" s="1">
        <v>11.98</v>
      </c>
      <c r="S1576" s="1">
        <v>4198208.0</v>
      </c>
      <c r="T1576" s="1">
        <v>48.37</v>
      </c>
      <c r="U1576" s="1">
        <v>1014434.0</v>
      </c>
    </row>
    <row r="1577" ht="13.5" customHeight="1">
      <c r="A1577" s="1">
        <v>44202.0</v>
      </c>
      <c r="B1577" s="1">
        <v>31.06</v>
      </c>
      <c r="C1577" s="1">
        <v>8818295.0</v>
      </c>
      <c r="D1577" s="1">
        <v>95.79</v>
      </c>
      <c r="E1577" s="1">
        <v>1497845.0</v>
      </c>
      <c r="F1577" s="1">
        <v>11.0973</v>
      </c>
      <c r="G1577" s="1">
        <v>599642.0</v>
      </c>
      <c r="H1577" s="1">
        <v>57.44</v>
      </c>
      <c r="I1577" s="1">
        <v>2155637.0</v>
      </c>
      <c r="J1577" s="1">
        <v>166.38</v>
      </c>
      <c r="K1577" s="1">
        <v>684099.0</v>
      </c>
      <c r="L1577" s="1">
        <v>24.87</v>
      </c>
      <c r="M1577" s="1">
        <v>5561974.0</v>
      </c>
      <c r="N1577" s="1">
        <v>10.14</v>
      </c>
      <c r="O1577" s="1">
        <v>1.127524E7</v>
      </c>
      <c r="P1577" s="1">
        <v>25.54</v>
      </c>
      <c r="Q1577" s="1">
        <v>4297427.0</v>
      </c>
      <c r="R1577" s="1">
        <v>11.97</v>
      </c>
      <c r="S1577" s="1">
        <v>5910471.0</v>
      </c>
      <c r="T1577" s="1">
        <v>48.21</v>
      </c>
      <c r="U1577" s="1">
        <v>620195.0</v>
      </c>
    </row>
    <row r="1578" ht="13.5" customHeight="1">
      <c r="A1578" s="1">
        <v>44203.0</v>
      </c>
      <c r="B1578" s="1">
        <v>31.41</v>
      </c>
      <c r="C1578" s="1">
        <v>6880355.0</v>
      </c>
      <c r="D1578" s="1">
        <v>96.68</v>
      </c>
      <c r="E1578" s="1">
        <v>1089809.0</v>
      </c>
      <c r="F1578" s="1">
        <v>11.1636</v>
      </c>
      <c r="G1578" s="1">
        <v>605945.0</v>
      </c>
      <c r="H1578" s="1">
        <v>57.45</v>
      </c>
      <c r="I1578" s="1">
        <v>1781342.0</v>
      </c>
      <c r="J1578" s="1">
        <v>166.56</v>
      </c>
      <c r="K1578" s="1">
        <v>438600.0</v>
      </c>
      <c r="L1578" s="1">
        <v>25.17</v>
      </c>
      <c r="M1578" s="1">
        <v>5578399.0</v>
      </c>
      <c r="N1578" s="1">
        <v>9.94</v>
      </c>
      <c r="O1578" s="1">
        <v>9656559.0</v>
      </c>
      <c r="P1578" s="1">
        <v>26.22</v>
      </c>
      <c r="Q1578" s="1">
        <v>5449370.0</v>
      </c>
      <c r="R1578" s="1">
        <v>12.35</v>
      </c>
      <c r="S1578" s="1">
        <v>8169329.0</v>
      </c>
      <c r="T1578" s="1">
        <v>48.53</v>
      </c>
      <c r="U1578" s="1">
        <v>558875.0</v>
      </c>
    </row>
    <row r="1579" ht="13.5" customHeight="1">
      <c r="A1579" s="1">
        <v>44204.0</v>
      </c>
      <c r="B1579" s="1">
        <v>30.44</v>
      </c>
      <c r="C1579" s="1">
        <v>8392930.0</v>
      </c>
      <c r="D1579" s="1">
        <v>91.62</v>
      </c>
      <c r="E1579" s="1">
        <v>1231844.0</v>
      </c>
      <c r="F1579" s="1">
        <v>10.2159</v>
      </c>
      <c r="G1579" s="1">
        <v>795917.0</v>
      </c>
      <c r="H1579" s="1">
        <v>55.16</v>
      </c>
      <c r="I1579" s="1">
        <v>1726986.0</v>
      </c>
      <c r="J1579" s="1">
        <v>162.86</v>
      </c>
      <c r="K1579" s="1">
        <v>628694.0</v>
      </c>
      <c r="L1579" s="1">
        <v>24.86</v>
      </c>
      <c r="M1579" s="1">
        <v>3016323.0</v>
      </c>
      <c r="N1579" s="1">
        <v>9.39</v>
      </c>
      <c r="O1579" s="1">
        <v>9953138.0</v>
      </c>
      <c r="P1579" s="1">
        <v>26.26</v>
      </c>
      <c r="Q1579" s="1">
        <v>5387499.0</v>
      </c>
      <c r="R1579" s="1">
        <v>11.87</v>
      </c>
      <c r="S1579" s="1">
        <v>5315583.0</v>
      </c>
      <c r="T1579" s="1">
        <v>45.03</v>
      </c>
      <c r="U1579" s="1">
        <v>1259827.0</v>
      </c>
    </row>
    <row r="1580" ht="13.5" customHeight="1">
      <c r="A1580" s="1">
        <v>44207.0</v>
      </c>
      <c r="B1580" s="1">
        <v>30.03</v>
      </c>
      <c r="C1580" s="1">
        <v>8092384.0</v>
      </c>
      <c r="D1580" s="1">
        <v>88.64</v>
      </c>
      <c r="E1580" s="1">
        <v>1192657.0</v>
      </c>
      <c r="F1580" s="1">
        <v>10.1212</v>
      </c>
      <c r="G1580" s="1">
        <v>1040031.0</v>
      </c>
      <c r="H1580" s="1">
        <v>54.54</v>
      </c>
      <c r="I1580" s="1">
        <v>1632195.0</v>
      </c>
      <c r="J1580" s="1">
        <v>161.47</v>
      </c>
      <c r="K1580" s="1">
        <v>490463.0</v>
      </c>
      <c r="L1580" s="1">
        <v>24.48</v>
      </c>
      <c r="M1580" s="1">
        <v>4808242.0</v>
      </c>
      <c r="N1580" s="1">
        <v>9.22</v>
      </c>
      <c r="O1580" s="1">
        <v>7992149.0</v>
      </c>
      <c r="P1580" s="1">
        <v>24.68</v>
      </c>
      <c r="Q1580" s="1">
        <v>4968733.0</v>
      </c>
      <c r="R1580" s="1">
        <v>11.42</v>
      </c>
      <c r="S1580" s="1">
        <v>5791435.0</v>
      </c>
      <c r="T1580" s="1">
        <v>43.72</v>
      </c>
      <c r="U1580" s="1">
        <v>874978.0</v>
      </c>
    </row>
    <row r="1581" ht="13.5" customHeight="1">
      <c r="A1581" s="1">
        <v>44208.0</v>
      </c>
      <c r="B1581" s="1">
        <v>29.95</v>
      </c>
      <c r="C1581" s="1">
        <v>7400581.0</v>
      </c>
      <c r="D1581" s="1">
        <v>89.41</v>
      </c>
      <c r="E1581" s="1">
        <v>887418.0</v>
      </c>
      <c r="F1581" s="1">
        <v>10.0738</v>
      </c>
      <c r="G1581" s="1">
        <v>769270.0</v>
      </c>
      <c r="H1581" s="1">
        <v>54.13</v>
      </c>
      <c r="I1581" s="1">
        <v>1424719.0</v>
      </c>
      <c r="J1581" s="1">
        <v>161.7</v>
      </c>
      <c r="K1581" s="1">
        <v>468066.0</v>
      </c>
      <c r="L1581" s="1">
        <v>24.92</v>
      </c>
      <c r="M1581" s="1">
        <v>2048907.0</v>
      </c>
      <c r="N1581" s="1">
        <v>9.23</v>
      </c>
      <c r="O1581" s="1">
        <v>8007167.0</v>
      </c>
      <c r="P1581" s="1">
        <v>25.25</v>
      </c>
      <c r="Q1581" s="1">
        <v>4382198.0</v>
      </c>
      <c r="R1581" s="1">
        <v>11.4</v>
      </c>
      <c r="S1581" s="1">
        <v>6062323.0</v>
      </c>
      <c r="T1581" s="1">
        <v>43.23</v>
      </c>
      <c r="U1581" s="1">
        <v>1064524.0</v>
      </c>
    </row>
    <row r="1582" ht="13.5" customHeight="1">
      <c r="A1582" s="1">
        <v>44209.0</v>
      </c>
      <c r="B1582" s="1">
        <v>29.95</v>
      </c>
      <c r="C1582" s="1">
        <v>5429665.0</v>
      </c>
      <c r="D1582" s="1">
        <v>88.94</v>
      </c>
      <c r="E1582" s="1">
        <v>786779.0</v>
      </c>
      <c r="F1582" s="1">
        <v>9.8937</v>
      </c>
      <c r="G1582" s="1">
        <v>1124602.0</v>
      </c>
      <c r="H1582" s="1">
        <v>52.25</v>
      </c>
      <c r="I1582" s="1">
        <v>1437354.0</v>
      </c>
      <c r="J1582" s="1">
        <v>159.24</v>
      </c>
      <c r="K1582" s="1">
        <v>471479.0</v>
      </c>
      <c r="L1582" s="1">
        <v>24.15</v>
      </c>
      <c r="M1582" s="1">
        <v>2441163.0</v>
      </c>
      <c r="N1582" s="1">
        <v>9.13</v>
      </c>
      <c r="O1582" s="1">
        <v>6307058.0</v>
      </c>
      <c r="P1582" s="1">
        <v>24.24</v>
      </c>
      <c r="Q1582" s="1">
        <v>3492920.0</v>
      </c>
      <c r="R1582" s="1">
        <v>11.37</v>
      </c>
      <c r="S1582" s="1">
        <v>5254957.0</v>
      </c>
      <c r="T1582" s="1">
        <v>40.67</v>
      </c>
      <c r="U1582" s="1">
        <v>1301561.0</v>
      </c>
    </row>
    <row r="1583" ht="13.5" customHeight="1">
      <c r="A1583" s="1">
        <v>44210.0</v>
      </c>
      <c r="B1583" s="1">
        <v>29.91</v>
      </c>
      <c r="C1583" s="1">
        <v>5564433.0</v>
      </c>
      <c r="D1583" s="1">
        <v>88.35</v>
      </c>
      <c r="E1583" s="1">
        <v>659129.0</v>
      </c>
      <c r="F1583" s="1">
        <v>9.7705</v>
      </c>
      <c r="G1583" s="1">
        <v>919210.0</v>
      </c>
      <c r="H1583" s="1">
        <v>51.97</v>
      </c>
      <c r="I1583" s="1">
        <v>1234809.0</v>
      </c>
      <c r="J1583" s="1">
        <v>156.33</v>
      </c>
      <c r="K1583" s="1">
        <v>507965.0</v>
      </c>
      <c r="L1583" s="1">
        <v>24.93</v>
      </c>
      <c r="M1583" s="1">
        <v>2608432.0</v>
      </c>
      <c r="N1583" s="1">
        <v>9.1</v>
      </c>
      <c r="O1583" s="1">
        <v>7002447.0</v>
      </c>
      <c r="P1583" s="1">
        <v>24.7</v>
      </c>
      <c r="Q1583" s="1">
        <v>4143672.0</v>
      </c>
      <c r="R1583" s="1">
        <v>11.69</v>
      </c>
      <c r="S1583" s="1">
        <v>5686281.0</v>
      </c>
      <c r="T1583" s="1">
        <v>39.4</v>
      </c>
      <c r="U1583" s="1">
        <v>1071547.0</v>
      </c>
    </row>
    <row r="1584" ht="13.5" customHeight="1">
      <c r="A1584" s="1">
        <v>44211.0</v>
      </c>
      <c r="B1584" s="1">
        <v>29.46</v>
      </c>
      <c r="C1584" s="1">
        <v>5313656.0</v>
      </c>
      <c r="D1584" s="1">
        <v>87.39</v>
      </c>
      <c r="E1584" s="1">
        <v>612839.0</v>
      </c>
      <c r="F1584" s="1">
        <v>9.4389</v>
      </c>
      <c r="G1584" s="1">
        <v>817782.0</v>
      </c>
      <c r="H1584" s="1">
        <v>50.75</v>
      </c>
      <c r="I1584" s="1">
        <v>1322607.0</v>
      </c>
      <c r="J1584" s="1">
        <v>154.26</v>
      </c>
      <c r="K1584" s="1">
        <v>376417.0</v>
      </c>
      <c r="L1584" s="1">
        <v>24.97</v>
      </c>
      <c r="M1584" s="1">
        <v>3228630.0</v>
      </c>
      <c r="N1584" s="1">
        <v>8.87</v>
      </c>
      <c r="O1584" s="1">
        <v>4954331.0</v>
      </c>
      <c r="P1584" s="1">
        <v>22.99</v>
      </c>
      <c r="Q1584" s="1">
        <v>5798343.0</v>
      </c>
      <c r="R1584" s="1">
        <v>11.45</v>
      </c>
      <c r="S1584" s="1">
        <v>5616900.0</v>
      </c>
      <c r="T1584" s="1">
        <v>37.36</v>
      </c>
      <c r="U1584" s="1">
        <v>979385.0</v>
      </c>
    </row>
    <row r="1585" ht="13.5" customHeight="1">
      <c r="A1585" s="1">
        <v>44214.0</v>
      </c>
      <c r="B1585" s="1">
        <v>29.59</v>
      </c>
      <c r="C1585" s="1">
        <v>1707820.0</v>
      </c>
      <c r="D1585" s="1">
        <v>87.14</v>
      </c>
      <c r="E1585" s="1">
        <v>374034.0</v>
      </c>
      <c r="F1585" s="1">
        <v>9.3915</v>
      </c>
      <c r="G1585" s="1">
        <v>641893.0</v>
      </c>
      <c r="H1585" s="1">
        <v>51.56</v>
      </c>
      <c r="I1585" s="1">
        <v>354629.0</v>
      </c>
      <c r="J1585" s="1">
        <v>155.39</v>
      </c>
      <c r="K1585" s="1">
        <v>142095.0</v>
      </c>
      <c r="L1585" s="1">
        <v>24.95</v>
      </c>
      <c r="M1585" s="1">
        <v>881341.0</v>
      </c>
      <c r="N1585" s="1">
        <v>8.9</v>
      </c>
      <c r="O1585" s="1">
        <v>1592000.0</v>
      </c>
      <c r="P1585" s="1">
        <v>22.88</v>
      </c>
      <c r="Q1585" s="1">
        <v>2671355.0</v>
      </c>
      <c r="R1585" s="1">
        <v>11.54</v>
      </c>
      <c r="S1585" s="1">
        <v>1155740.0</v>
      </c>
      <c r="T1585" s="1">
        <v>37.61</v>
      </c>
      <c r="U1585" s="1">
        <v>273906.0</v>
      </c>
    </row>
    <row r="1586" ht="13.5" customHeight="1">
      <c r="A1586" s="1">
        <v>44215.0</v>
      </c>
      <c r="B1586" s="1">
        <v>29.84</v>
      </c>
      <c r="C1586" s="1">
        <v>5130973.0</v>
      </c>
      <c r="D1586" s="1">
        <v>87.23</v>
      </c>
      <c r="E1586" s="1">
        <v>895814.0</v>
      </c>
      <c r="F1586" s="1">
        <v>9.5621</v>
      </c>
      <c r="G1586" s="1">
        <v>2340644.0</v>
      </c>
      <c r="H1586" s="1">
        <v>51.32</v>
      </c>
      <c r="I1586" s="1">
        <v>1375195.0</v>
      </c>
      <c r="J1586" s="1">
        <v>154.49</v>
      </c>
      <c r="K1586" s="1">
        <v>396487.0</v>
      </c>
      <c r="L1586" s="1">
        <v>26.68</v>
      </c>
      <c r="M1586" s="1">
        <v>4466158.0</v>
      </c>
      <c r="N1586" s="1">
        <v>8.9</v>
      </c>
      <c r="O1586" s="1">
        <v>7255469.0</v>
      </c>
      <c r="P1586" s="1">
        <v>24.19</v>
      </c>
      <c r="Q1586" s="1">
        <v>3678457.0</v>
      </c>
      <c r="R1586" s="1">
        <v>11.96</v>
      </c>
      <c r="S1586" s="1">
        <v>3891298.0</v>
      </c>
      <c r="T1586" s="1">
        <v>37.6</v>
      </c>
      <c r="U1586" s="1">
        <v>874448.0</v>
      </c>
    </row>
    <row r="1587" ht="13.5" customHeight="1">
      <c r="A1587" s="1">
        <v>44216.0</v>
      </c>
      <c r="B1587" s="1">
        <v>30.13</v>
      </c>
      <c r="C1587" s="1">
        <v>6635848.0</v>
      </c>
      <c r="D1587" s="1">
        <v>90.14</v>
      </c>
      <c r="E1587" s="1">
        <v>706905.0</v>
      </c>
      <c r="F1587" s="1">
        <v>9.7042</v>
      </c>
      <c r="G1587" s="1">
        <v>1289876.0</v>
      </c>
      <c r="H1587" s="1">
        <v>52.22</v>
      </c>
      <c r="I1587" s="1">
        <v>1167616.0</v>
      </c>
      <c r="J1587" s="1">
        <v>157.83</v>
      </c>
      <c r="K1587" s="1">
        <v>590565.0</v>
      </c>
      <c r="L1587" s="1">
        <v>26.24</v>
      </c>
      <c r="M1587" s="1">
        <v>2914985.0</v>
      </c>
      <c r="N1587" s="1">
        <v>9.09</v>
      </c>
      <c r="O1587" s="1">
        <v>7892093.0</v>
      </c>
      <c r="P1587" s="1">
        <v>23.7</v>
      </c>
      <c r="Q1587" s="1">
        <v>4595036.0</v>
      </c>
      <c r="R1587" s="1">
        <v>12.04</v>
      </c>
      <c r="S1587" s="1">
        <v>2711913.0</v>
      </c>
      <c r="T1587" s="1">
        <v>40.24</v>
      </c>
      <c r="U1587" s="1">
        <v>1679283.0</v>
      </c>
    </row>
    <row r="1588" ht="13.5" customHeight="1">
      <c r="A1588" s="1">
        <v>44217.0</v>
      </c>
      <c r="B1588" s="1">
        <v>29.92</v>
      </c>
      <c r="C1588" s="1">
        <v>5086249.0</v>
      </c>
      <c r="D1588" s="1">
        <v>89.53</v>
      </c>
      <c r="E1588" s="1">
        <v>657711.0</v>
      </c>
      <c r="F1588" s="1">
        <v>9.6189</v>
      </c>
      <c r="G1588" s="1">
        <v>768534.0</v>
      </c>
      <c r="H1588" s="1">
        <v>51.61</v>
      </c>
      <c r="I1588" s="1">
        <v>1443095.0</v>
      </c>
      <c r="J1588" s="1">
        <v>157.13</v>
      </c>
      <c r="K1588" s="1">
        <v>457960.0</v>
      </c>
      <c r="L1588" s="1">
        <v>26.0</v>
      </c>
      <c r="M1588" s="1">
        <v>3050119.0</v>
      </c>
      <c r="N1588" s="1">
        <v>9.02</v>
      </c>
      <c r="O1588" s="1">
        <v>6780711.0</v>
      </c>
      <c r="P1588" s="1">
        <v>23.45</v>
      </c>
      <c r="Q1588" s="1">
        <v>4349505.0</v>
      </c>
      <c r="R1588" s="1">
        <v>12.26</v>
      </c>
      <c r="S1588" s="1">
        <v>5386290.0</v>
      </c>
      <c r="T1588" s="1">
        <v>38.96</v>
      </c>
      <c r="U1588" s="1">
        <v>927394.0</v>
      </c>
    </row>
    <row r="1589" ht="13.5" customHeight="1">
      <c r="A1589" s="1">
        <v>44218.0</v>
      </c>
      <c r="B1589" s="1">
        <v>29.85</v>
      </c>
      <c r="C1589" s="1">
        <v>4957367.0</v>
      </c>
      <c r="D1589" s="1">
        <v>89.94</v>
      </c>
      <c r="E1589" s="1">
        <v>575665.0</v>
      </c>
      <c r="F1589" s="1">
        <v>9.5431</v>
      </c>
      <c r="G1589" s="1">
        <v>1038395.0</v>
      </c>
      <c r="H1589" s="1">
        <v>51.47</v>
      </c>
      <c r="I1589" s="1">
        <v>811071.0</v>
      </c>
      <c r="J1589" s="1">
        <v>157.07</v>
      </c>
      <c r="K1589" s="1">
        <v>382154.0</v>
      </c>
      <c r="L1589" s="1">
        <v>26.07</v>
      </c>
      <c r="M1589" s="1">
        <v>3303430.0</v>
      </c>
      <c r="N1589" s="1">
        <v>8.94</v>
      </c>
      <c r="O1589" s="1">
        <v>6085895.0</v>
      </c>
      <c r="P1589" s="1">
        <v>23.54</v>
      </c>
      <c r="Q1589" s="1">
        <v>2365835.0</v>
      </c>
      <c r="R1589" s="1">
        <v>12.32</v>
      </c>
      <c r="S1589" s="1">
        <v>2568052.0</v>
      </c>
      <c r="T1589" s="1">
        <v>38.42</v>
      </c>
      <c r="U1589" s="1">
        <v>554621.0</v>
      </c>
    </row>
    <row r="1590" ht="13.5" customHeight="1">
      <c r="A1590" s="1">
        <v>44221.0</v>
      </c>
      <c r="B1590" s="1">
        <v>29.84</v>
      </c>
      <c r="C1590" s="1">
        <v>5049892.0</v>
      </c>
      <c r="D1590" s="1">
        <v>90.63</v>
      </c>
      <c r="E1590" s="1">
        <v>653010.0</v>
      </c>
      <c r="F1590" s="1">
        <v>9.5147</v>
      </c>
      <c r="G1590" s="1">
        <v>2251512.0</v>
      </c>
      <c r="H1590" s="1">
        <v>51.37</v>
      </c>
      <c r="I1590" s="1">
        <v>1066081.0</v>
      </c>
      <c r="J1590" s="1">
        <v>156.77</v>
      </c>
      <c r="K1590" s="1">
        <v>455774.0</v>
      </c>
      <c r="L1590" s="1">
        <v>25.35</v>
      </c>
      <c r="M1590" s="1">
        <v>3935191.0</v>
      </c>
      <c r="N1590" s="1">
        <v>8.97</v>
      </c>
      <c r="O1590" s="1">
        <v>4061776.0</v>
      </c>
      <c r="P1590" s="1">
        <v>23.03</v>
      </c>
      <c r="Q1590" s="1">
        <v>4002873.0</v>
      </c>
      <c r="R1590" s="1">
        <v>12.07</v>
      </c>
      <c r="S1590" s="1">
        <v>3270299.0</v>
      </c>
      <c r="T1590" s="1">
        <v>37.95</v>
      </c>
      <c r="U1590" s="1">
        <v>627334.0</v>
      </c>
    </row>
    <row r="1591" ht="13.5" customHeight="1">
      <c r="A1591" s="1">
        <v>44222.0</v>
      </c>
      <c r="B1591" s="1">
        <v>29.51</v>
      </c>
      <c r="C1591" s="1">
        <v>7060081.0</v>
      </c>
      <c r="D1591" s="1">
        <v>90.04</v>
      </c>
      <c r="E1591" s="1">
        <v>377214.0</v>
      </c>
      <c r="F1591" s="1">
        <v>9.5431</v>
      </c>
      <c r="G1591" s="1">
        <v>530592.0</v>
      </c>
      <c r="H1591" s="1">
        <v>50.44</v>
      </c>
      <c r="I1591" s="1">
        <v>915570.0</v>
      </c>
      <c r="J1591" s="1">
        <v>156.94</v>
      </c>
      <c r="K1591" s="1">
        <v>377546.0</v>
      </c>
      <c r="L1591" s="1">
        <v>24.79</v>
      </c>
      <c r="M1591" s="1">
        <v>4198385.0</v>
      </c>
      <c r="N1591" s="1">
        <v>8.93</v>
      </c>
      <c r="O1591" s="1">
        <v>7519079.0</v>
      </c>
      <c r="P1591" s="1">
        <v>21.35</v>
      </c>
      <c r="Q1591" s="1">
        <v>4483562.0</v>
      </c>
      <c r="R1591" s="1">
        <v>11.66</v>
      </c>
      <c r="S1591" s="1">
        <v>3777893.0</v>
      </c>
      <c r="T1591" s="1">
        <v>37.92</v>
      </c>
      <c r="U1591" s="1">
        <v>587491.0</v>
      </c>
    </row>
    <row r="1592" ht="13.5" customHeight="1">
      <c r="A1592" s="1">
        <v>44223.0</v>
      </c>
      <c r="B1592" s="1">
        <v>28.08</v>
      </c>
      <c r="C1592" s="1">
        <v>1.2261015E7</v>
      </c>
      <c r="D1592" s="1">
        <v>86.96</v>
      </c>
      <c r="E1592" s="1">
        <v>954671.0</v>
      </c>
      <c r="F1592" s="1">
        <v>9.2493</v>
      </c>
      <c r="G1592" s="1">
        <v>1653295.0</v>
      </c>
      <c r="H1592" s="1">
        <v>47.72</v>
      </c>
      <c r="I1592" s="1">
        <v>1696821.0</v>
      </c>
      <c r="J1592" s="1">
        <v>154.77</v>
      </c>
      <c r="K1592" s="1">
        <v>774360.0</v>
      </c>
      <c r="L1592" s="1">
        <v>23.81</v>
      </c>
      <c r="M1592" s="1">
        <v>4717310.0</v>
      </c>
      <c r="N1592" s="1">
        <v>8.66</v>
      </c>
      <c r="O1592" s="1">
        <v>8888336.0</v>
      </c>
      <c r="P1592" s="1">
        <v>20.13</v>
      </c>
      <c r="Q1592" s="1">
        <v>7559308.0</v>
      </c>
      <c r="R1592" s="1">
        <v>11.22</v>
      </c>
      <c r="S1592" s="1">
        <v>5822307.0</v>
      </c>
      <c r="T1592" s="1">
        <v>36.0</v>
      </c>
      <c r="U1592" s="1">
        <v>1242030.0</v>
      </c>
    </row>
    <row r="1593" ht="13.5" customHeight="1">
      <c r="A1593" s="1">
        <v>44224.0</v>
      </c>
      <c r="B1593" s="1">
        <v>28.64</v>
      </c>
      <c r="C1593" s="1">
        <v>7964257.0</v>
      </c>
      <c r="D1593" s="1">
        <v>88.85</v>
      </c>
      <c r="E1593" s="1">
        <v>1056866.0</v>
      </c>
      <c r="F1593" s="1">
        <v>9.9506</v>
      </c>
      <c r="G1593" s="1">
        <v>1356292.0</v>
      </c>
      <c r="H1593" s="1">
        <v>51.55</v>
      </c>
      <c r="I1593" s="1">
        <v>2679992.0</v>
      </c>
      <c r="J1593" s="1">
        <v>155.74</v>
      </c>
      <c r="K1593" s="1">
        <v>765205.0</v>
      </c>
      <c r="L1593" s="1">
        <v>24.59</v>
      </c>
      <c r="M1593" s="1">
        <v>4010629.0</v>
      </c>
      <c r="N1593" s="1">
        <v>8.92</v>
      </c>
      <c r="O1593" s="1">
        <v>9495821.0</v>
      </c>
      <c r="P1593" s="1">
        <v>21.79</v>
      </c>
      <c r="Q1593" s="1">
        <v>8521512.0</v>
      </c>
      <c r="R1593" s="1">
        <v>11.68</v>
      </c>
      <c r="S1593" s="1">
        <v>4686140.0</v>
      </c>
      <c r="T1593" s="1">
        <v>40.06</v>
      </c>
      <c r="U1593" s="1">
        <v>2220639.0</v>
      </c>
    </row>
    <row r="1594" ht="13.5" customHeight="1">
      <c r="A1594" s="1">
        <v>44225.0</v>
      </c>
      <c r="B1594" s="1">
        <v>28.56</v>
      </c>
      <c r="C1594" s="1">
        <v>7843620.0</v>
      </c>
      <c r="D1594" s="1">
        <v>89.27</v>
      </c>
      <c r="E1594" s="1">
        <v>1009550.0</v>
      </c>
      <c r="F1594" s="1">
        <v>9.6947</v>
      </c>
      <c r="G1594" s="1">
        <v>1192064.0</v>
      </c>
      <c r="H1594" s="1">
        <v>52.52</v>
      </c>
      <c r="I1594" s="1">
        <v>2537813.0</v>
      </c>
      <c r="J1594" s="1">
        <v>152.33</v>
      </c>
      <c r="K1594" s="1">
        <v>771418.0</v>
      </c>
      <c r="L1594" s="1">
        <v>23.36</v>
      </c>
      <c r="M1594" s="1">
        <v>4250038.0</v>
      </c>
      <c r="N1594" s="1">
        <v>8.93</v>
      </c>
      <c r="O1594" s="1">
        <v>8588304.0</v>
      </c>
      <c r="P1594" s="1">
        <v>21.3</v>
      </c>
      <c r="Q1594" s="1">
        <v>6126763.0</v>
      </c>
      <c r="R1594" s="1">
        <v>11.4</v>
      </c>
      <c r="S1594" s="1">
        <v>3485971.0</v>
      </c>
      <c r="T1594" s="1">
        <v>41.37</v>
      </c>
      <c r="U1594" s="1">
        <v>1532121.0</v>
      </c>
    </row>
    <row r="1595" ht="13.5" customHeight="1">
      <c r="A1595" s="1">
        <v>44228.0</v>
      </c>
      <c r="B1595" s="1">
        <v>29.0</v>
      </c>
      <c r="C1595" s="1">
        <v>7447498.0</v>
      </c>
      <c r="D1595" s="1">
        <v>91.01</v>
      </c>
      <c r="E1595" s="1">
        <v>1055821.0</v>
      </c>
      <c r="F1595" s="1">
        <v>10.1591</v>
      </c>
      <c r="G1595" s="1">
        <v>552003.0</v>
      </c>
      <c r="H1595" s="1">
        <v>55.67</v>
      </c>
      <c r="I1595" s="1">
        <v>3326232.0</v>
      </c>
      <c r="J1595" s="1">
        <v>157.72</v>
      </c>
      <c r="K1595" s="1">
        <v>634179.0</v>
      </c>
      <c r="L1595" s="1">
        <v>24.0</v>
      </c>
      <c r="M1595" s="1">
        <v>3235512.0</v>
      </c>
      <c r="N1595" s="1">
        <v>9.25</v>
      </c>
      <c r="O1595" s="1">
        <v>8424076.0</v>
      </c>
      <c r="P1595" s="1">
        <v>22.15</v>
      </c>
      <c r="Q1595" s="1">
        <v>4830611.0</v>
      </c>
      <c r="R1595" s="1">
        <v>11.77</v>
      </c>
      <c r="S1595" s="1">
        <v>2810383.0</v>
      </c>
      <c r="T1595" s="1">
        <v>46.79</v>
      </c>
      <c r="U1595" s="1">
        <v>3053929.0</v>
      </c>
    </row>
    <row r="1596" ht="13.5" customHeight="1">
      <c r="A1596" s="1">
        <v>44229.0</v>
      </c>
      <c r="B1596" s="1">
        <v>28.55</v>
      </c>
      <c r="C1596" s="1">
        <v>6864256.0</v>
      </c>
      <c r="D1596" s="1">
        <v>88.72</v>
      </c>
      <c r="E1596" s="1">
        <v>983331.0</v>
      </c>
      <c r="F1596" s="1">
        <v>9.9127</v>
      </c>
      <c r="G1596" s="1">
        <v>340389.0</v>
      </c>
      <c r="H1596" s="1">
        <v>52.56</v>
      </c>
      <c r="I1596" s="1">
        <v>2050317.0</v>
      </c>
      <c r="J1596" s="1">
        <v>154.91</v>
      </c>
      <c r="K1596" s="1">
        <v>657413.0</v>
      </c>
      <c r="L1596" s="1">
        <v>23.59</v>
      </c>
      <c r="M1596" s="1">
        <v>2859627.0</v>
      </c>
      <c r="N1596" s="1">
        <v>9.0</v>
      </c>
      <c r="O1596" s="1">
        <v>8743876.0</v>
      </c>
      <c r="P1596" s="1">
        <v>21.29</v>
      </c>
      <c r="Q1596" s="1">
        <v>4828053.0</v>
      </c>
      <c r="R1596" s="1">
        <v>11.55</v>
      </c>
      <c r="S1596" s="1">
        <v>3758167.0</v>
      </c>
      <c r="T1596" s="1">
        <v>40.3</v>
      </c>
      <c r="U1596" s="1">
        <v>1654316.0</v>
      </c>
    </row>
    <row r="1597" ht="13.5" customHeight="1">
      <c r="A1597" s="1">
        <v>44230.0</v>
      </c>
      <c r="B1597" s="1">
        <v>28.57</v>
      </c>
      <c r="C1597" s="1">
        <v>7234440.0</v>
      </c>
      <c r="D1597" s="1">
        <v>88.59</v>
      </c>
      <c r="E1597" s="1">
        <v>1372689.0</v>
      </c>
      <c r="F1597" s="1">
        <v>10.0454</v>
      </c>
      <c r="G1597" s="1">
        <v>317141.0</v>
      </c>
      <c r="H1597" s="1">
        <v>52.04</v>
      </c>
      <c r="I1597" s="1">
        <v>1770792.0</v>
      </c>
      <c r="J1597" s="1">
        <v>154.65</v>
      </c>
      <c r="K1597" s="1">
        <v>861660.0</v>
      </c>
      <c r="L1597" s="1">
        <v>23.05</v>
      </c>
      <c r="M1597" s="1">
        <v>4044158.0</v>
      </c>
      <c r="N1597" s="1">
        <v>9.16</v>
      </c>
      <c r="O1597" s="1">
        <v>9707244.0</v>
      </c>
      <c r="P1597" s="1">
        <v>22.35</v>
      </c>
      <c r="Q1597" s="1">
        <v>4216394.0</v>
      </c>
      <c r="R1597" s="1">
        <v>11.83</v>
      </c>
      <c r="S1597" s="1">
        <v>3194209.0</v>
      </c>
      <c r="T1597" s="1">
        <v>40.24</v>
      </c>
      <c r="U1597" s="1">
        <v>738798.0</v>
      </c>
    </row>
    <row r="1598" ht="13.5" customHeight="1">
      <c r="A1598" s="1">
        <v>44231.0</v>
      </c>
      <c r="B1598" s="1">
        <v>28.2</v>
      </c>
      <c r="C1598" s="1">
        <v>7879657.0</v>
      </c>
      <c r="D1598" s="1">
        <v>87.8</v>
      </c>
      <c r="E1598" s="1">
        <v>857590.0</v>
      </c>
      <c r="F1598" s="1">
        <v>10.0454</v>
      </c>
      <c r="G1598" s="1">
        <v>595259.0</v>
      </c>
      <c r="H1598" s="1">
        <v>50.98</v>
      </c>
      <c r="I1598" s="1">
        <v>1567094.0</v>
      </c>
      <c r="J1598" s="1">
        <v>153.4</v>
      </c>
      <c r="K1598" s="1">
        <v>774844.0</v>
      </c>
      <c r="L1598" s="1">
        <v>23.29</v>
      </c>
      <c r="M1598" s="1">
        <v>3157864.0</v>
      </c>
      <c r="N1598" s="1">
        <v>8.98</v>
      </c>
      <c r="O1598" s="1">
        <v>7704267.0</v>
      </c>
      <c r="P1598" s="1">
        <v>22.75</v>
      </c>
      <c r="Q1598" s="1">
        <v>4726541.0</v>
      </c>
      <c r="R1598" s="1">
        <v>11.8</v>
      </c>
      <c r="S1598" s="1">
        <v>4205968.0</v>
      </c>
      <c r="T1598" s="1">
        <v>40.55</v>
      </c>
      <c r="U1598" s="1">
        <v>974855.0</v>
      </c>
    </row>
    <row r="1599" ht="13.5" customHeight="1">
      <c r="A1599" s="1">
        <v>44232.0</v>
      </c>
      <c r="B1599" s="1">
        <v>28.51</v>
      </c>
      <c r="C1599" s="1">
        <v>6861784.0</v>
      </c>
      <c r="D1599" s="1">
        <v>90.5</v>
      </c>
      <c r="E1599" s="1">
        <v>1055210.0</v>
      </c>
      <c r="F1599" s="1">
        <v>10.1307</v>
      </c>
      <c r="G1599" s="1">
        <v>257718.0</v>
      </c>
      <c r="H1599" s="1">
        <v>51.87</v>
      </c>
      <c r="I1599" s="1">
        <v>1983828.0</v>
      </c>
      <c r="J1599" s="1">
        <v>154.61</v>
      </c>
      <c r="K1599" s="1">
        <v>810949.0</v>
      </c>
      <c r="L1599" s="1">
        <v>23.43</v>
      </c>
      <c r="M1599" s="1">
        <v>2665449.0</v>
      </c>
      <c r="N1599" s="1">
        <v>9.28</v>
      </c>
      <c r="O1599" s="1">
        <v>8791581.0</v>
      </c>
      <c r="P1599" s="1">
        <v>23.8</v>
      </c>
      <c r="Q1599" s="1">
        <v>5425126.0</v>
      </c>
      <c r="R1599" s="1">
        <v>12.16</v>
      </c>
      <c r="S1599" s="1">
        <v>4110858.0</v>
      </c>
      <c r="T1599" s="1">
        <v>40.9</v>
      </c>
      <c r="U1599" s="1">
        <v>697127.0</v>
      </c>
    </row>
    <row r="1600" ht="13.5" customHeight="1">
      <c r="A1600" s="1">
        <v>44235.0</v>
      </c>
      <c r="B1600" s="1">
        <v>28.6</v>
      </c>
      <c r="C1600" s="1">
        <v>7630457.0</v>
      </c>
      <c r="D1600" s="1">
        <v>92.39</v>
      </c>
      <c r="E1600" s="1">
        <v>896147.0</v>
      </c>
      <c r="F1600" s="1">
        <v>10.2254</v>
      </c>
      <c r="G1600" s="1">
        <v>1717986.0</v>
      </c>
      <c r="H1600" s="1">
        <v>53.04</v>
      </c>
      <c r="I1600" s="1">
        <v>2026043.0</v>
      </c>
      <c r="J1600" s="1">
        <v>156.17</v>
      </c>
      <c r="K1600" s="1">
        <v>808391.0</v>
      </c>
      <c r="L1600" s="1">
        <v>24.74</v>
      </c>
      <c r="M1600" s="1">
        <v>3862552.0</v>
      </c>
      <c r="N1600" s="1">
        <v>9.42</v>
      </c>
      <c r="O1600" s="1">
        <v>6438612.0</v>
      </c>
      <c r="P1600" s="1">
        <v>24.22</v>
      </c>
      <c r="Q1600" s="1">
        <v>4437673.0</v>
      </c>
      <c r="R1600" s="1">
        <v>12.61</v>
      </c>
      <c r="S1600" s="1">
        <v>6237283.0</v>
      </c>
      <c r="T1600" s="1">
        <v>42.39</v>
      </c>
      <c r="U1600" s="1">
        <v>669819.0</v>
      </c>
    </row>
    <row r="1601" ht="13.5" customHeight="1">
      <c r="A1601" s="1">
        <v>44236.0</v>
      </c>
      <c r="B1601" s="1">
        <v>28.5</v>
      </c>
      <c r="C1601" s="1">
        <v>5745930.0</v>
      </c>
      <c r="D1601" s="1">
        <v>91.96</v>
      </c>
      <c r="E1601" s="1">
        <v>901213.0</v>
      </c>
      <c r="F1601" s="1">
        <v>10.3486</v>
      </c>
      <c r="G1601" s="1">
        <v>509146.0</v>
      </c>
      <c r="H1601" s="1">
        <v>52.71</v>
      </c>
      <c r="I1601" s="1">
        <v>1661663.0</v>
      </c>
      <c r="J1601" s="1">
        <v>157.02</v>
      </c>
      <c r="K1601" s="1">
        <v>571836.0</v>
      </c>
      <c r="L1601" s="1">
        <v>24.18</v>
      </c>
      <c r="M1601" s="1">
        <v>2329263.0</v>
      </c>
      <c r="N1601" s="1">
        <v>9.33</v>
      </c>
      <c r="O1601" s="1">
        <v>5600980.0</v>
      </c>
      <c r="P1601" s="1">
        <v>23.83</v>
      </c>
      <c r="Q1601" s="1">
        <v>4304555.0</v>
      </c>
      <c r="R1601" s="1">
        <v>12.62</v>
      </c>
      <c r="S1601" s="1">
        <v>3873246.0</v>
      </c>
      <c r="T1601" s="1">
        <v>42.0</v>
      </c>
      <c r="U1601" s="1">
        <v>477067.0</v>
      </c>
    </row>
    <row r="1602" ht="13.5" customHeight="1">
      <c r="A1602" s="1">
        <v>44237.0</v>
      </c>
      <c r="B1602" s="1">
        <v>28.58</v>
      </c>
      <c r="C1602" s="1">
        <v>4656870.0</v>
      </c>
      <c r="D1602" s="1">
        <v>92.75</v>
      </c>
      <c r="E1602" s="1">
        <v>673974.0</v>
      </c>
      <c r="F1602" s="1">
        <v>9.979</v>
      </c>
      <c r="G1602" s="1">
        <v>594792.0</v>
      </c>
      <c r="H1602" s="1">
        <v>52.04</v>
      </c>
      <c r="I1602" s="1">
        <v>1537530.0</v>
      </c>
      <c r="J1602" s="1">
        <v>157.99</v>
      </c>
      <c r="K1602" s="1">
        <v>636631.0</v>
      </c>
      <c r="L1602" s="1">
        <v>24.99</v>
      </c>
      <c r="M1602" s="1">
        <v>3481745.0</v>
      </c>
      <c r="N1602" s="1">
        <v>9.32</v>
      </c>
      <c r="O1602" s="1">
        <v>6367136.0</v>
      </c>
      <c r="P1602" s="1">
        <v>24.31</v>
      </c>
      <c r="Q1602" s="1">
        <v>4465483.0</v>
      </c>
      <c r="R1602" s="1">
        <v>12.89</v>
      </c>
      <c r="S1602" s="1">
        <v>8387313.0</v>
      </c>
      <c r="T1602" s="1">
        <v>42.24</v>
      </c>
      <c r="U1602" s="1">
        <v>631248.0</v>
      </c>
    </row>
    <row r="1603" ht="13.5" customHeight="1">
      <c r="A1603" s="1">
        <v>44238.0</v>
      </c>
      <c r="B1603" s="1">
        <v>28.21</v>
      </c>
      <c r="C1603" s="1">
        <v>6775093.0</v>
      </c>
      <c r="D1603" s="1">
        <v>90.32</v>
      </c>
      <c r="E1603" s="1">
        <v>775219.0</v>
      </c>
      <c r="F1603" s="1">
        <v>10.0548</v>
      </c>
      <c r="G1603" s="1">
        <v>952716.0</v>
      </c>
      <c r="H1603" s="1">
        <v>50.67</v>
      </c>
      <c r="I1603" s="1">
        <v>1265200.0</v>
      </c>
      <c r="J1603" s="1">
        <v>156.13</v>
      </c>
      <c r="K1603" s="1">
        <v>484043.0</v>
      </c>
      <c r="L1603" s="1">
        <v>25.11</v>
      </c>
      <c r="M1603" s="1">
        <v>2226206.0</v>
      </c>
      <c r="N1603" s="1">
        <v>9.25</v>
      </c>
      <c r="O1603" s="1">
        <v>9140499.0</v>
      </c>
      <c r="P1603" s="1">
        <v>24.5</v>
      </c>
      <c r="Q1603" s="1">
        <v>2855385.0</v>
      </c>
      <c r="R1603" s="1">
        <v>13.1</v>
      </c>
      <c r="S1603" s="1">
        <v>3431831.0</v>
      </c>
      <c r="T1603" s="1">
        <v>41.57</v>
      </c>
      <c r="U1603" s="1">
        <v>412690.0</v>
      </c>
    </row>
    <row r="1604" ht="13.5" customHeight="1">
      <c r="A1604" s="1">
        <v>44239.0</v>
      </c>
      <c r="B1604" s="1">
        <v>28.12</v>
      </c>
      <c r="C1604" s="1">
        <v>8258103.0</v>
      </c>
      <c r="D1604" s="1">
        <v>84.7</v>
      </c>
      <c r="E1604" s="1">
        <v>2191995.0</v>
      </c>
      <c r="F1604" s="1">
        <v>10.2254</v>
      </c>
      <c r="G1604" s="1">
        <v>517010.0</v>
      </c>
      <c r="H1604" s="1">
        <v>51.03</v>
      </c>
      <c r="I1604" s="1">
        <v>1277578.0</v>
      </c>
      <c r="J1604" s="1">
        <v>153.77</v>
      </c>
      <c r="K1604" s="1">
        <v>539489.0</v>
      </c>
      <c r="L1604" s="1">
        <v>25.03</v>
      </c>
      <c r="M1604" s="1">
        <v>1761054.0</v>
      </c>
      <c r="N1604" s="1">
        <v>9.35</v>
      </c>
      <c r="O1604" s="1">
        <v>9408602.0</v>
      </c>
      <c r="P1604" s="1">
        <v>25.2</v>
      </c>
      <c r="Q1604" s="1">
        <v>2623885.0</v>
      </c>
      <c r="R1604" s="1">
        <v>13.3</v>
      </c>
      <c r="S1604" s="1">
        <v>1874612.0</v>
      </c>
      <c r="T1604" s="1">
        <v>42.36</v>
      </c>
      <c r="U1604" s="1">
        <v>506480.0</v>
      </c>
    </row>
    <row r="1605" ht="13.5" customHeight="1">
      <c r="A1605" s="1">
        <v>44242.0</v>
      </c>
      <c r="B1605" s="1">
        <v>28.12</v>
      </c>
      <c r="C1605" s="1">
        <v>8258103.0</v>
      </c>
      <c r="D1605" s="1">
        <v>84.7</v>
      </c>
      <c r="E1605" s="1">
        <v>2191995.0</v>
      </c>
      <c r="F1605" s="1">
        <v>10.2254</v>
      </c>
      <c r="G1605" s="1">
        <v>517010.0</v>
      </c>
      <c r="H1605" s="1">
        <v>51.03</v>
      </c>
      <c r="I1605" s="1">
        <v>1277578.0</v>
      </c>
      <c r="J1605" s="1">
        <v>153.77</v>
      </c>
      <c r="K1605" s="1">
        <v>539489.0</v>
      </c>
      <c r="L1605" s="1">
        <v>25.03</v>
      </c>
      <c r="M1605" s="1">
        <v>1761054.0</v>
      </c>
      <c r="N1605" s="1">
        <v>9.35</v>
      </c>
      <c r="O1605" s="1">
        <v>9408602.0</v>
      </c>
      <c r="P1605" s="1">
        <v>25.2</v>
      </c>
      <c r="Q1605" s="1">
        <v>2623885.0</v>
      </c>
      <c r="R1605" s="1">
        <v>13.3</v>
      </c>
      <c r="S1605" s="1">
        <v>1874612.0</v>
      </c>
      <c r="T1605" s="1">
        <v>42.36</v>
      </c>
      <c r="U1605" s="1">
        <v>506480.0</v>
      </c>
    </row>
    <row r="1606" ht="13.5" customHeight="1">
      <c r="A1606" s="1">
        <v>44243.0</v>
      </c>
      <c r="B1606" s="1">
        <v>27.51</v>
      </c>
      <c r="C1606" s="1">
        <v>8829013.0</v>
      </c>
      <c r="D1606" s="1">
        <v>80.99</v>
      </c>
      <c r="E1606" s="1">
        <v>1941850.0</v>
      </c>
      <c r="F1606" s="1">
        <v>9.9885</v>
      </c>
      <c r="G1606" s="1">
        <v>548410.0</v>
      </c>
      <c r="H1606" s="1">
        <v>49.71</v>
      </c>
      <c r="I1606" s="1">
        <v>1356265.0</v>
      </c>
      <c r="J1606" s="1">
        <v>151.16</v>
      </c>
      <c r="K1606" s="1">
        <v>530201.0</v>
      </c>
      <c r="L1606" s="1">
        <v>26.17</v>
      </c>
      <c r="M1606" s="1">
        <v>4153627.0</v>
      </c>
      <c r="N1606" s="1">
        <v>8.97</v>
      </c>
      <c r="O1606" s="1">
        <v>8911561.0</v>
      </c>
      <c r="P1606" s="1">
        <v>26.32</v>
      </c>
      <c r="Q1606" s="1">
        <v>4153093.0</v>
      </c>
      <c r="R1606" s="1">
        <v>14.16</v>
      </c>
      <c r="S1606" s="1">
        <v>6007998.0</v>
      </c>
      <c r="T1606" s="1">
        <v>41.57</v>
      </c>
      <c r="U1606" s="1">
        <v>513606.0</v>
      </c>
    </row>
    <row r="1607" ht="13.5" customHeight="1">
      <c r="A1607" s="1">
        <v>44244.0</v>
      </c>
      <c r="B1607" s="1">
        <v>26.41</v>
      </c>
      <c r="C1607" s="1">
        <v>1.201183E7</v>
      </c>
      <c r="D1607" s="1">
        <v>78.28</v>
      </c>
      <c r="E1607" s="1">
        <v>1477277.0</v>
      </c>
      <c r="F1607" s="1">
        <v>9.7232</v>
      </c>
      <c r="G1607" s="1">
        <v>559121.0</v>
      </c>
      <c r="H1607" s="1">
        <v>48.26</v>
      </c>
      <c r="I1607" s="1">
        <v>1778740.0</v>
      </c>
      <c r="J1607" s="1">
        <v>145.22</v>
      </c>
      <c r="K1607" s="1">
        <v>1223550.0</v>
      </c>
      <c r="L1607" s="1">
        <v>26.32</v>
      </c>
      <c r="M1607" s="1">
        <v>3964610.0</v>
      </c>
      <c r="N1607" s="1">
        <v>8.68</v>
      </c>
      <c r="O1607" s="1">
        <v>8167679.0</v>
      </c>
      <c r="P1607" s="1">
        <v>25.98</v>
      </c>
      <c r="Q1607" s="1">
        <v>3830746.0</v>
      </c>
      <c r="R1607" s="1">
        <v>14.0</v>
      </c>
      <c r="S1607" s="1">
        <v>5100263.0</v>
      </c>
      <c r="T1607" s="1">
        <v>40.4</v>
      </c>
      <c r="U1607" s="1">
        <v>923868.0</v>
      </c>
    </row>
    <row r="1608" ht="13.5" customHeight="1">
      <c r="A1608" s="1">
        <v>44245.0</v>
      </c>
      <c r="B1608" s="1">
        <v>25.71</v>
      </c>
      <c r="C1608" s="1">
        <v>1.0982441E7</v>
      </c>
      <c r="D1608" s="1">
        <v>77.39</v>
      </c>
      <c r="E1608" s="1">
        <v>1269830.0</v>
      </c>
      <c r="F1608" s="1">
        <v>9.363</v>
      </c>
      <c r="G1608" s="1">
        <v>292726.0</v>
      </c>
      <c r="H1608" s="1">
        <v>47.89</v>
      </c>
      <c r="I1608" s="1">
        <v>1353311.0</v>
      </c>
      <c r="J1608" s="1">
        <v>143.77</v>
      </c>
      <c r="K1608" s="1">
        <v>734263.0</v>
      </c>
      <c r="L1608" s="1">
        <v>27.09</v>
      </c>
      <c r="M1608" s="1">
        <v>4041145.0</v>
      </c>
      <c r="N1608" s="1">
        <v>8.51</v>
      </c>
      <c r="O1608" s="1">
        <v>9101188.0</v>
      </c>
      <c r="P1608" s="1">
        <v>26.2</v>
      </c>
      <c r="Q1608" s="1">
        <v>3312803.0</v>
      </c>
      <c r="R1608" s="1">
        <v>14.08</v>
      </c>
      <c r="S1608" s="1">
        <v>3675119.0</v>
      </c>
      <c r="T1608" s="1">
        <v>40.6</v>
      </c>
      <c r="U1608" s="1">
        <v>747250.0</v>
      </c>
    </row>
    <row r="1609" ht="13.5" customHeight="1">
      <c r="A1609" s="1">
        <v>44246.0</v>
      </c>
      <c r="B1609" s="1">
        <v>24.93</v>
      </c>
      <c r="C1609" s="1">
        <v>1.2435485E7</v>
      </c>
      <c r="D1609" s="1">
        <v>75.47</v>
      </c>
      <c r="E1609" s="1">
        <v>1483755.0</v>
      </c>
      <c r="F1609" s="1">
        <v>9.0787</v>
      </c>
      <c r="G1609" s="1">
        <v>560795.0</v>
      </c>
      <c r="H1609" s="1">
        <v>47.46</v>
      </c>
      <c r="I1609" s="1">
        <v>2560112.0</v>
      </c>
      <c r="J1609" s="1">
        <v>140.38</v>
      </c>
      <c r="K1609" s="1">
        <v>726492.0</v>
      </c>
      <c r="L1609" s="1">
        <v>29.01</v>
      </c>
      <c r="M1609" s="1">
        <v>7403192.0</v>
      </c>
      <c r="N1609" s="1">
        <v>8.28</v>
      </c>
      <c r="O1609" s="1">
        <v>9092242.0</v>
      </c>
      <c r="P1609" s="1">
        <v>29.08</v>
      </c>
      <c r="Q1609" s="1">
        <v>8441096.0</v>
      </c>
      <c r="R1609" s="1">
        <v>15.21</v>
      </c>
      <c r="S1609" s="1">
        <v>7283699.0</v>
      </c>
      <c r="T1609" s="1">
        <v>41.01</v>
      </c>
      <c r="U1609" s="1">
        <v>600845.0</v>
      </c>
    </row>
    <row r="1610" ht="13.5" customHeight="1">
      <c r="A1610" s="1">
        <v>44249.0</v>
      </c>
      <c r="B1610" s="1">
        <v>25.98</v>
      </c>
      <c r="C1610" s="1">
        <v>1.3494521E7</v>
      </c>
      <c r="D1610" s="1">
        <v>78.59</v>
      </c>
      <c r="E1610" s="1">
        <v>1813740.0</v>
      </c>
      <c r="F1610" s="1">
        <v>9.5052</v>
      </c>
      <c r="G1610" s="1">
        <v>404864.0</v>
      </c>
      <c r="H1610" s="1">
        <v>50.14</v>
      </c>
      <c r="I1610" s="1">
        <v>2406947.0</v>
      </c>
      <c r="J1610" s="1">
        <v>146.79</v>
      </c>
      <c r="K1610" s="1">
        <v>1215181.0</v>
      </c>
      <c r="L1610" s="1">
        <v>29.32</v>
      </c>
      <c r="M1610" s="1">
        <v>6636705.0</v>
      </c>
      <c r="N1610" s="1">
        <v>8.77</v>
      </c>
      <c r="O1610" s="1">
        <v>1.0454598E7</v>
      </c>
      <c r="P1610" s="1">
        <v>30.0</v>
      </c>
      <c r="Q1610" s="1">
        <v>5783237.0</v>
      </c>
      <c r="R1610" s="1">
        <v>15.01</v>
      </c>
      <c r="S1610" s="1">
        <v>6184542.0</v>
      </c>
      <c r="T1610" s="1">
        <v>43.72</v>
      </c>
      <c r="U1610" s="1">
        <v>1133750.0</v>
      </c>
    </row>
    <row r="1611" ht="13.5" customHeight="1">
      <c r="A1611" s="1">
        <v>44250.0</v>
      </c>
      <c r="B1611" s="1">
        <v>25.35</v>
      </c>
      <c r="C1611" s="1">
        <v>7012606.0</v>
      </c>
      <c r="D1611" s="1">
        <v>76.45</v>
      </c>
      <c r="E1611" s="1">
        <v>878518.0</v>
      </c>
      <c r="F1611" s="1">
        <v>9.2777</v>
      </c>
      <c r="G1611" s="1">
        <v>478396.0</v>
      </c>
      <c r="H1611" s="1">
        <v>49.89</v>
      </c>
      <c r="I1611" s="1">
        <v>1480583.0</v>
      </c>
      <c r="J1611" s="1">
        <v>141.11</v>
      </c>
      <c r="K1611" s="1">
        <v>678731.0</v>
      </c>
      <c r="L1611" s="1">
        <v>29.0</v>
      </c>
      <c r="M1611" s="1">
        <v>6325921.0</v>
      </c>
      <c r="N1611" s="1">
        <v>8.47</v>
      </c>
      <c r="O1611" s="1">
        <v>8312346.0</v>
      </c>
      <c r="P1611" s="1">
        <v>30.67</v>
      </c>
      <c r="Q1611" s="1">
        <v>7771103.0</v>
      </c>
      <c r="R1611" s="1">
        <v>14.9</v>
      </c>
      <c r="S1611" s="1">
        <v>2926877.0</v>
      </c>
      <c r="T1611" s="1">
        <v>43.6</v>
      </c>
      <c r="U1611" s="1">
        <v>774984.0</v>
      </c>
    </row>
    <row r="1612" ht="13.5" customHeight="1">
      <c r="A1612" s="1">
        <v>44251.0</v>
      </c>
      <c r="B1612" s="1">
        <v>25.15</v>
      </c>
      <c r="C1612" s="1">
        <v>7151691.0</v>
      </c>
      <c r="D1612" s="1">
        <v>77.14</v>
      </c>
      <c r="E1612" s="1">
        <v>1225808.0</v>
      </c>
      <c r="F1612" s="1">
        <v>9.4009</v>
      </c>
      <c r="G1612" s="1">
        <v>277801.0</v>
      </c>
      <c r="H1612" s="1">
        <v>49.86</v>
      </c>
      <c r="I1612" s="1">
        <v>1641270.0</v>
      </c>
      <c r="J1612" s="1">
        <v>142.39</v>
      </c>
      <c r="K1612" s="1">
        <v>775771.0</v>
      </c>
      <c r="L1612" s="1">
        <v>29.74</v>
      </c>
      <c r="M1612" s="1">
        <v>6404666.0</v>
      </c>
      <c r="N1612" s="1">
        <v>8.53</v>
      </c>
      <c r="O1612" s="1">
        <v>9851338.0</v>
      </c>
      <c r="P1612" s="1">
        <v>31.06</v>
      </c>
      <c r="Q1612" s="1">
        <v>6500988.0</v>
      </c>
      <c r="R1612" s="1">
        <v>15.1</v>
      </c>
      <c r="S1612" s="1">
        <v>4302860.0</v>
      </c>
      <c r="T1612" s="1">
        <v>46.04</v>
      </c>
      <c r="U1612" s="1">
        <v>968556.0</v>
      </c>
    </row>
    <row r="1613" ht="13.5" customHeight="1">
      <c r="A1613" s="1">
        <v>44252.0</v>
      </c>
      <c r="B1613" s="1">
        <v>24.48</v>
      </c>
      <c r="C1613" s="1">
        <v>9044376.0</v>
      </c>
      <c r="D1613" s="1">
        <v>74.0</v>
      </c>
      <c r="E1613" s="1">
        <v>2461927.0</v>
      </c>
      <c r="F1613" s="1">
        <v>9.8748</v>
      </c>
      <c r="G1613" s="1">
        <v>2007302.0</v>
      </c>
      <c r="H1613" s="1">
        <v>47.56</v>
      </c>
      <c r="I1613" s="1">
        <v>2059722.0</v>
      </c>
      <c r="J1613" s="1">
        <v>140.29</v>
      </c>
      <c r="K1613" s="1">
        <v>547838.0</v>
      </c>
      <c r="L1613" s="1">
        <v>27.66</v>
      </c>
      <c r="M1613" s="1">
        <v>6523186.0</v>
      </c>
      <c r="N1613" s="1">
        <v>8.29</v>
      </c>
      <c r="O1613" s="1">
        <v>7691961.0</v>
      </c>
      <c r="P1613" s="1">
        <v>29.43</v>
      </c>
      <c r="Q1613" s="1">
        <v>5829409.0</v>
      </c>
      <c r="R1613" s="1">
        <v>14.76</v>
      </c>
      <c r="S1613" s="1">
        <v>5613811.0</v>
      </c>
      <c r="T1613" s="1">
        <v>44.71</v>
      </c>
      <c r="U1613" s="1">
        <v>836324.0</v>
      </c>
    </row>
    <row r="1614" ht="13.5" customHeight="1">
      <c r="A1614" s="1">
        <v>44253.0</v>
      </c>
      <c r="B1614" s="1">
        <v>23.75</v>
      </c>
      <c r="C1614" s="1">
        <v>1.2026596E7</v>
      </c>
      <c r="D1614" s="1">
        <v>71.04</v>
      </c>
      <c r="E1614" s="1">
        <v>1689146.0</v>
      </c>
      <c r="F1614" s="1">
        <v>9.7232</v>
      </c>
      <c r="G1614" s="1">
        <v>2310289.0</v>
      </c>
      <c r="H1614" s="1">
        <v>45.52</v>
      </c>
      <c r="I1614" s="1">
        <v>2199985.0</v>
      </c>
      <c r="J1614" s="1">
        <v>136.26</v>
      </c>
      <c r="K1614" s="1">
        <v>1087544.0</v>
      </c>
      <c r="L1614" s="1">
        <v>26.5</v>
      </c>
      <c r="M1614" s="1">
        <v>7257729.0</v>
      </c>
      <c r="N1614" s="1">
        <v>7.91</v>
      </c>
      <c r="O1614" s="1">
        <v>1.2260387E7</v>
      </c>
      <c r="P1614" s="1">
        <v>27.43</v>
      </c>
      <c r="Q1614" s="1">
        <v>8284784.0</v>
      </c>
      <c r="R1614" s="1">
        <v>14.57</v>
      </c>
      <c r="S1614" s="1">
        <v>7945734.0</v>
      </c>
      <c r="T1614" s="1">
        <v>42.05</v>
      </c>
      <c r="U1614" s="1">
        <v>1050213.0</v>
      </c>
    </row>
    <row r="1615" ht="13.5" customHeight="1">
      <c r="A1615" s="1">
        <v>44256.0</v>
      </c>
      <c r="B1615" s="1">
        <v>24.03</v>
      </c>
      <c r="C1615" s="1">
        <v>9117591.0</v>
      </c>
      <c r="D1615" s="1">
        <v>70.06</v>
      </c>
      <c r="E1615" s="1">
        <v>1579461.0</v>
      </c>
      <c r="F1615" s="1">
        <v>9.3346</v>
      </c>
      <c r="G1615" s="1">
        <v>1695391.0</v>
      </c>
      <c r="H1615" s="1">
        <v>45.11</v>
      </c>
      <c r="I1615" s="1">
        <v>1720272.0</v>
      </c>
      <c r="J1615" s="1">
        <v>134.46</v>
      </c>
      <c r="K1615" s="1">
        <v>964213.0</v>
      </c>
      <c r="L1615" s="1">
        <v>26.63</v>
      </c>
      <c r="M1615" s="1">
        <v>4279531.0</v>
      </c>
      <c r="N1615" s="1">
        <v>7.82</v>
      </c>
      <c r="O1615" s="1">
        <v>9173151.0</v>
      </c>
      <c r="P1615" s="1">
        <v>27.94</v>
      </c>
      <c r="Q1615" s="1">
        <v>3971256.0</v>
      </c>
      <c r="R1615" s="1">
        <v>14.57</v>
      </c>
      <c r="S1615" s="1">
        <v>3827919.0</v>
      </c>
      <c r="T1615" s="1">
        <v>40.5</v>
      </c>
      <c r="U1615" s="1">
        <v>754458.0</v>
      </c>
    </row>
    <row r="1616" ht="13.5" customHeight="1">
      <c r="A1616" s="1">
        <v>44257.0</v>
      </c>
      <c r="B1616" s="1">
        <v>25.08</v>
      </c>
      <c r="C1616" s="1">
        <v>1.4222961E7</v>
      </c>
      <c r="D1616" s="1">
        <v>72.07</v>
      </c>
      <c r="E1616" s="1">
        <v>1283762.0</v>
      </c>
      <c r="F1616" s="1">
        <v>9.5052</v>
      </c>
      <c r="G1616" s="1">
        <v>2298308.0</v>
      </c>
      <c r="H1616" s="1">
        <v>46.57</v>
      </c>
      <c r="I1616" s="1">
        <v>1900533.0</v>
      </c>
      <c r="J1616" s="1">
        <v>140.32</v>
      </c>
      <c r="K1616" s="1">
        <v>965589.0</v>
      </c>
      <c r="L1616" s="1">
        <v>26.8</v>
      </c>
      <c r="M1616" s="1">
        <v>3954063.0</v>
      </c>
      <c r="N1616" s="1">
        <v>8.13</v>
      </c>
      <c r="O1616" s="1">
        <v>8061071.0</v>
      </c>
      <c r="P1616" s="1">
        <v>28.07</v>
      </c>
      <c r="Q1616" s="1">
        <v>5610147.0</v>
      </c>
      <c r="R1616" s="1">
        <v>14.4</v>
      </c>
      <c r="S1616" s="1">
        <v>5920430.0</v>
      </c>
      <c r="T1616" s="1">
        <v>41.8</v>
      </c>
      <c r="U1616" s="1">
        <v>585153.0</v>
      </c>
    </row>
    <row r="1617" ht="13.5" customHeight="1">
      <c r="A1617" s="1">
        <v>44258.0</v>
      </c>
      <c r="B1617" s="1">
        <v>24.68</v>
      </c>
      <c r="C1617" s="1">
        <v>9311307.0</v>
      </c>
      <c r="D1617" s="1">
        <v>70.87</v>
      </c>
      <c r="E1617" s="1">
        <v>1090832.0</v>
      </c>
      <c r="F1617" s="1">
        <v>9.6758</v>
      </c>
      <c r="G1617" s="1">
        <v>1123161.0</v>
      </c>
      <c r="H1617" s="1">
        <v>45.25</v>
      </c>
      <c r="I1617" s="1">
        <v>1509590.0</v>
      </c>
      <c r="J1617" s="1">
        <v>136.64</v>
      </c>
      <c r="K1617" s="1">
        <v>778343.0</v>
      </c>
      <c r="L1617" s="1">
        <v>27.32</v>
      </c>
      <c r="M1617" s="1">
        <v>3833409.0</v>
      </c>
      <c r="N1617" s="1">
        <v>8.07</v>
      </c>
      <c r="O1617" s="1">
        <v>1.1563303E7</v>
      </c>
      <c r="P1617" s="1">
        <v>28.09</v>
      </c>
      <c r="Q1617" s="1">
        <v>3042429.0</v>
      </c>
      <c r="R1617" s="1">
        <v>14.35</v>
      </c>
      <c r="S1617" s="1">
        <v>2991724.0</v>
      </c>
      <c r="T1617" s="1">
        <v>40.22</v>
      </c>
      <c r="U1617" s="1">
        <v>580679.0</v>
      </c>
    </row>
    <row r="1618" ht="13.5" customHeight="1">
      <c r="A1618" s="1">
        <v>44259.0</v>
      </c>
      <c r="B1618" s="1">
        <v>24.76</v>
      </c>
      <c r="C1618" s="1">
        <v>1.1182207E7</v>
      </c>
      <c r="D1618" s="1">
        <v>71.3</v>
      </c>
      <c r="E1618" s="1">
        <v>985345.0</v>
      </c>
      <c r="F1618" s="1">
        <v>9.6189</v>
      </c>
      <c r="G1618" s="1">
        <v>1120685.0</v>
      </c>
      <c r="H1618" s="1">
        <v>45.16</v>
      </c>
      <c r="I1618" s="1">
        <v>2301053.0</v>
      </c>
      <c r="J1618" s="1">
        <v>137.39</v>
      </c>
      <c r="K1618" s="1">
        <v>1206737.0</v>
      </c>
      <c r="L1618" s="1">
        <v>26.14</v>
      </c>
      <c r="M1618" s="1">
        <v>4747861.0</v>
      </c>
      <c r="N1618" s="1">
        <v>8.16</v>
      </c>
      <c r="O1618" s="1">
        <v>1.0651218E7</v>
      </c>
      <c r="P1618" s="1">
        <v>26.09</v>
      </c>
      <c r="Q1618" s="1">
        <v>5421729.0</v>
      </c>
      <c r="R1618" s="1">
        <v>13.87</v>
      </c>
      <c r="S1618" s="1">
        <v>7147919.0</v>
      </c>
      <c r="T1618" s="1">
        <v>39.17</v>
      </c>
      <c r="U1618" s="1">
        <v>1067960.0</v>
      </c>
    </row>
    <row r="1619" ht="13.5" customHeight="1">
      <c r="A1619" s="1">
        <v>44260.0</v>
      </c>
      <c r="B1619" s="1">
        <v>25.11</v>
      </c>
      <c r="C1619" s="1">
        <v>6789902.0</v>
      </c>
      <c r="D1619" s="1">
        <v>72.38</v>
      </c>
      <c r="E1619" s="1">
        <v>1255284.0</v>
      </c>
      <c r="F1619" s="1">
        <v>9.7137</v>
      </c>
      <c r="G1619" s="1">
        <v>834148.0</v>
      </c>
      <c r="H1619" s="1">
        <v>45.86</v>
      </c>
      <c r="I1619" s="1">
        <v>1534587.0</v>
      </c>
      <c r="J1619" s="1">
        <v>138.65</v>
      </c>
      <c r="K1619" s="1">
        <v>771480.0</v>
      </c>
      <c r="L1619" s="1">
        <v>27.01</v>
      </c>
      <c r="M1619" s="1">
        <v>3998671.0</v>
      </c>
      <c r="N1619" s="1">
        <v>8.31</v>
      </c>
      <c r="O1619" s="1">
        <v>6384433.0</v>
      </c>
      <c r="P1619" s="1">
        <v>26.92</v>
      </c>
      <c r="Q1619" s="1">
        <v>5165186.0</v>
      </c>
      <c r="R1619" s="1">
        <v>14.39</v>
      </c>
      <c r="S1619" s="1">
        <v>3077386.0</v>
      </c>
      <c r="T1619" s="1">
        <v>39.09</v>
      </c>
      <c r="U1619" s="1">
        <v>767255.0</v>
      </c>
    </row>
    <row r="1620" ht="13.5" customHeight="1">
      <c r="A1620" s="1">
        <v>44263.0</v>
      </c>
      <c r="B1620" s="1">
        <v>24.71</v>
      </c>
      <c r="C1620" s="1">
        <v>7653297.0</v>
      </c>
      <c r="D1620" s="1">
        <v>71.89</v>
      </c>
      <c r="E1620" s="1">
        <v>1209004.0</v>
      </c>
      <c r="F1620" s="1">
        <v>9.6</v>
      </c>
      <c r="G1620" s="1">
        <v>866811.0</v>
      </c>
      <c r="H1620" s="1">
        <v>45.18</v>
      </c>
      <c r="I1620" s="1">
        <v>3385080.0</v>
      </c>
      <c r="J1620" s="1">
        <v>138.01</v>
      </c>
      <c r="K1620" s="1">
        <v>606120.0</v>
      </c>
      <c r="L1620" s="1">
        <v>26.87</v>
      </c>
      <c r="M1620" s="1">
        <v>3148204.0</v>
      </c>
      <c r="N1620" s="1">
        <v>8.17</v>
      </c>
      <c r="O1620" s="1">
        <v>6325423.0</v>
      </c>
      <c r="P1620" s="1">
        <v>26.51</v>
      </c>
      <c r="Q1620" s="1">
        <v>3199385.0</v>
      </c>
      <c r="R1620" s="1">
        <v>14.12</v>
      </c>
      <c r="S1620" s="1">
        <v>2608060.0</v>
      </c>
      <c r="T1620" s="1">
        <v>37.66</v>
      </c>
      <c r="U1620" s="1">
        <v>682873.0</v>
      </c>
    </row>
    <row r="1621" ht="13.5" customHeight="1">
      <c r="A1621" s="1">
        <v>44264.0</v>
      </c>
      <c r="B1621" s="1">
        <v>25.27</v>
      </c>
      <c r="C1621" s="1">
        <v>6479870.0</v>
      </c>
      <c r="D1621" s="1">
        <v>72.8</v>
      </c>
      <c r="E1621" s="1">
        <v>1169965.0</v>
      </c>
      <c r="F1621" s="1">
        <v>9.7421</v>
      </c>
      <c r="G1621" s="1">
        <v>3253728.0</v>
      </c>
      <c r="H1621" s="1">
        <v>47.37</v>
      </c>
      <c r="I1621" s="1">
        <v>3608509.0</v>
      </c>
      <c r="J1621" s="1">
        <v>141.04</v>
      </c>
      <c r="K1621" s="1">
        <v>682703.0</v>
      </c>
      <c r="L1621" s="1">
        <v>26.43</v>
      </c>
      <c r="M1621" s="1">
        <v>3032721.0</v>
      </c>
      <c r="N1621" s="1">
        <v>8.4</v>
      </c>
      <c r="O1621" s="1">
        <v>6593593.0</v>
      </c>
      <c r="P1621" s="1">
        <v>26.06</v>
      </c>
      <c r="Q1621" s="1">
        <v>4267699.0</v>
      </c>
      <c r="R1621" s="1">
        <v>13.94</v>
      </c>
      <c r="S1621" s="1">
        <v>5441938.0</v>
      </c>
      <c r="T1621" s="1">
        <v>38.94</v>
      </c>
      <c r="U1621" s="1">
        <v>611627.0</v>
      </c>
    </row>
    <row r="1622" ht="13.5" customHeight="1">
      <c r="A1622" s="1">
        <v>44265.0</v>
      </c>
      <c r="B1622" s="1">
        <v>25.38</v>
      </c>
      <c r="C1622" s="1">
        <v>6291739.0</v>
      </c>
      <c r="D1622" s="1">
        <v>73.08</v>
      </c>
      <c r="E1622" s="1">
        <v>596025.0</v>
      </c>
      <c r="F1622" s="1">
        <v>9.8179</v>
      </c>
      <c r="G1622" s="1">
        <v>421889.0</v>
      </c>
      <c r="H1622" s="1">
        <v>47.34</v>
      </c>
      <c r="I1622" s="1">
        <v>993677.0</v>
      </c>
      <c r="J1622" s="1">
        <v>142.86</v>
      </c>
      <c r="K1622" s="1">
        <v>725083.0</v>
      </c>
      <c r="L1622" s="1">
        <v>26.97</v>
      </c>
      <c r="M1622" s="1">
        <v>3459995.0</v>
      </c>
      <c r="N1622" s="1">
        <v>8.39</v>
      </c>
      <c r="O1622" s="1">
        <v>5313204.0</v>
      </c>
      <c r="P1622" s="1">
        <v>26.68</v>
      </c>
      <c r="Q1622" s="1">
        <v>3639854.0</v>
      </c>
      <c r="R1622" s="1">
        <v>14.19</v>
      </c>
      <c r="S1622" s="1">
        <v>4142253.0</v>
      </c>
      <c r="T1622" s="1">
        <v>39.23</v>
      </c>
      <c r="U1622" s="1">
        <v>667744.0</v>
      </c>
    </row>
    <row r="1623" ht="13.5" customHeight="1">
      <c r="A1623" s="1">
        <v>44266.0</v>
      </c>
      <c r="B1623" s="1">
        <v>25.47</v>
      </c>
      <c r="C1623" s="1">
        <v>7431959.0</v>
      </c>
      <c r="D1623" s="1">
        <v>73.91</v>
      </c>
      <c r="E1623" s="1">
        <v>679399.0</v>
      </c>
      <c r="F1623" s="1">
        <v>9.799</v>
      </c>
      <c r="G1623" s="1">
        <v>559332.0</v>
      </c>
      <c r="H1623" s="1">
        <v>47.9</v>
      </c>
      <c r="I1623" s="1">
        <v>1163452.0</v>
      </c>
      <c r="J1623" s="1">
        <v>148.8</v>
      </c>
      <c r="K1623" s="1">
        <v>1030383.0</v>
      </c>
      <c r="L1623" s="1">
        <v>28.52</v>
      </c>
      <c r="M1623" s="1">
        <v>4520146.0</v>
      </c>
      <c r="N1623" s="1">
        <v>8.51</v>
      </c>
      <c r="O1623" s="1">
        <v>7455067.0</v>
      </c>
      <c r="P1623" s="1">
        <v>28.38</v>
      </c>
      <c r="Q1623" s="1">
        <v>5425828.0</v>
      </c>
      <c r="R1623" s="1">
        <v>14.85</v>
      </c>
      <c r="S1623" s="1">
        <v>4264434.0</v>
      </c>
      <c r="T1623" s="1">
        <v>39.6</v>
      </c>
      <c r="U1623" s="1">
        <v>605597.0</v>
      </c>
    </row>
    <row r="1624" ht="13.5" customHeight="1">
      <c r="A1624" s="1">
        <v>44267.0</v>
      </c>
      <c r="B1624" s="1">
        <v>25.36</v>
      </c>
      <c r="C1624" s="1">
        <v>6114316.0</v>
      </c>
      <c r="D1624" s="1">
        <v>73.72</v>
      </c>
      <c r="E1624" s="1">
        <v>1041441.0</v>
      </c>
      <c r="F1624" s="1">
        <v>9.5431</v>
      </c>
      <c r="G1624" s="1">
        <v>442989.0</v>
      </c>
      <c r="H1624" s="1">
        <v>48.95</v>
      </c>
      <c r="I1624" s="1">
        <v>1667804.0</v>
      </c>
      <c r="J1624" s="1">
        <v>150.46</v>
      </c>
      <c r="K1624" s="1">
        <v>476474.0</v>
      </c>
      <c r="L1624" s="1">
        <v>28.22</v>
      </c>
      <c r="M1624" s="1">
        <v>2427599.0</v>
      </c>
      <c r="N1624" s="1">
        <v>8.37</v>
      </c>
      <c r="O1624" s="1">
        <v>5409966.0</v>
      </c>
      <c r="P1624" s="1">
        <v>27.9</v>
      </c>
      <c r="Q1624" s="1">
        <v>4540137.0</v>
      </c>
      <c r="R1624" s="1">
        <v>14.94</v>
      </c>
      <c r="S1624" s="1">
        <v>3566577.0</v>
      </c>
      <c r="T1624" s="1">
        <v>39.99</v>
      </c>
      <c r="U1624" s="1">
        <v>559699.0</v>
      </c>
    </row>
    <row r="1625" ht="13.5" customHeight="1">
      <c r="A1625" s="1">
        <v>44270.0</v>
      </c>
      <c r="B1625" s="1">
        <v>25.93</v>
      </c>
      <c r="C1625" s="1">
        <v>6950671.0</v>
      </c>
      <c r="D1625" s="1">
        <v>74.44</v>
      </c>
      <c r="E1625" s="1">
        <v>835151.0</v>
      </c>
      <c r="F1625" s="1">
        <v>9.2967</v>
      </c>
      <c r="G1625" s="1">
        <v>844765.0</v>
      </c>
      <c r="H1625" s="1">
        <v>49.86</v>
      </c>
      <c r="I1625" s="1">
        <v>1530329.0</v>
      </c>
      <c r="J1625" s="1">
        <v>152.87</v>
      </c>
      <c r="K1625" s="1">
        <v>655477.0</v>
      </c>
      <c r="L1625" s="1">
        <v>27.87</v>
      </c>
      <c r="M1625" s="1">
        <v>4947124.0</v>
      </c>
      <c r="N1625" s="1">
        <v>8.57</v>
      </c>
      <c r="O1625" s="1">
        <v>5725564.0</v>
      </c>
      <c r="P1625" s="1">
        <v>27.98</v>
      </c>
      <c r="Q1625" s="1">
        <v>2993151.0</v>
      </c>
      <c r="R1625" s="1">
        <v>15.14</v>
      </c>
      <c r="S1625" s="1">
        <v>2988166.0</v>
      </c>
      <c r="T1625" s="1">
        <v>42.06</v>
      </c>
      <c r="U1625" s="1">
        <v>624849.0</v>
      </c>
    </row>
    <row r="1626" ht="13.5" customHeight="1">
      <c r="A1626" s="1">
        <v>44271.0</v>
      </c>
      <c r="B1626" s="1">
        <v>25.78</v>
      </c>
      <c r="C1626" s="1">
        <v>1.1042317E7</v>
      </c>
      <c r="D1626" s="1">
        <v>73.69</v>
      </c>
      <c r="E1626" s="1">
        <v>946317.0</v>
      </c>
      <c r="F1626" s="1">
        <v>8.9745</v>
      </c>
      <c r="G1626" s="1">
        <v>741353.0</v>
      </c>
      <c r="H1626" s="1">
        <v>49.25</v>
      </c>
      <c r="I1626" s="1">
        <v>1407217.0</v>
      </c>
      <c r="J1626" s="1">
        <v>153.41</v>
      </c>
      <c r="K1626" s="1">
        <v>860933.0</v>
      </c>
      <c r="L1626" s="1">
        <v>27.29</v>
      </c>
      <c r="M1626" s="1">
        <v>4066151.0</v>
      </c>
      <c r="N1626" s="1">
        <v>8.57</v>
      </c>
      <c r="O1626" s="1">
        <v>5566523.0</v>
      </c>
      <c r="P1626" s="1">
        <v>26.26</v>
      </c>
      <c r="Q1626" s="1">
        <v>3883896.0</v>
      </c>
      <c r="R1626" s="1">
        <v>14.6</v>
      </c>
      <c r="S1626" s="1">
        <v>4086554.0</v>
      </c>
      <c r="T1626" s="1">
        <v>41.33</v>
      </c>
      <c r="U1626" s="1">
        <v>449937.0</v>
      </c>
    </row>
    <row r="1627" ht="13.5" customHeight="1">
      <c r="A1627" s="1">
        <v>44272.0</v>
      </c>
      <c r="B1627" s="1">
        <v>26.22</v>
      </c>
      <c r="C1627" s="1">
        <v>6774301.0</v>
      </c>
      <c r="D1627" s="1">
        <v>76.2</v>
      </c>
      <c r="E1627" s="1">
        <v>1429429.0</v>
      </c>
      <c r="F1627" s="1">
        <v>9.1072</v>
      </c>
      <c r="G1627" s="1">
        <v>563116.0</v>
      </c>
      <c r="H1627" s="1">
        <v>49.76</v>
      </c>
      <c r="I1627" s="1">
        <v>2115956.0</v>
      </c>
      <c r="J1627" s="1">
        <v>154.15</v>
      </c>
      <c r="K1627" s="1">
        <v>695637.0</v>
      </c>
      <c r="L1627" s="1">
        <v>27.09</v>
      </c>
      <c r="M1627" s="1">
        <v>5079634.0</v>
      </c>
      <c r="N1627" s="1">
        <v>8.76</v>
      </c>
      <c r="O1627" s="1">
        <v>1.0700319E7</v>
      </c>
      <c r="P1627" s="1">
        <v>26.0</v>
      </c>
      <c r="Q1627" s="1">
        <v>7437780.0</v>
      </c>
      <c r="R1627" s="1">
        <v>14.76</v>
      </c>
      <c r="S1627" s="1">
        <v>3440494.0</v>
      </c>
      <c r="T1627" s="1">
        <v>42.82</v>
      </c>
      <c r="U1627" s="1">
        <v>736342.0</v>
      </c>
    </row>
    <row r="1628" ht="13.5" customHeight="1">
      <c r="A1628" s="1">
        <v>44273.0</v>
      </c>
      <c r="B1628" s="1">
        <v>26.11</v>
      </c>
      <c r="C1628" s="1">
        <v>5666781.0</v>
      </c>
      <c r="D1628" s="1">
        <v>75.23</v>
      </c>
      <c r="E1628" s="1">
        <v>704397.0</v>
      </c>
      <c r="F1628" s="1">
        <v>8.8987</v>
      </c>
      <c r="G1628" s="1">
        <v>611576.0</v>
      </c>
      <c r="H1628" s="1">
        <v>49.33</v>
      </c>
      <c r="I1628" s="1">
        <v>1356877.0</v>
      </c>
      <c r="J1628" s="1">
        <v>154.26</v>
      </c>
      <c r="K1628" s="1">
        <v>511347.0</v>
      </c>
      <c r="L1628" s="1">
        <v>27.05</v>
      </c>
      <c r="M1628" s="1">
        <v>6169923.0</v>
      </c>
      <c r="N1628" s="1">
        <v>8.56</v>
      </c>
      <c r="O1628" s="1">
        <v>7558256.0</v>
      </c>
      <c r="P1628" s="1">
        <v>24.9</v>
      </c>
      <c r="Q1628" s="1">
        <v>6397866.0</v>
      </c>
      <c r="R1628" s="1">
        <v>14.37</v>
      </c>
      <c r="S1628" s="1">
        <v>4137315.0</v>
      </c>
      <c r="T1628" s="1">
        <v>41.91</v>
      </c>
      <c r="U1628" s="1">
        <v>615844.0</v>
      </c>
    </row>
    <row r="1629" ht="13.5" customHeight="1">
      <c r="A1629" s="1">
        <v>44274.0</v>
      </c>
      <c r="B1629" s="1">
        <v>26.17</v>
      </c>
      <c r="C1629" s="1">
        <v>1.6950246E7</v>
      </c>
      <c r="D1629" s="1">
        <v>75.81</v>
      </c>
      <c r="E1629" s="1">
        <v>2146161.0</v>
      </c>
      <c r="F1629" s="1">
        <v>9.3725</v>
      </c>
      <c r="G1629" s="1">
        <v>3029183.0</v>
      </c>
      <c r="H1629" s="1">
        <v>49.18</v>
      </c>
      <c r="I1629" s="1">
        <v>4952456.0</v>
      </c>
      <c r="J1629" s="1">
        <v>156.0</v>
      </c>
      <c r="K1629" s="1">
        <v>1885121.0</v>
      </c>
      <c r="L1629" s="1">
        <v>25.37</v>
      </c>
      <c r="M1629" s="1">
        <v>8136816.0</v>
      </c>
      <c r="N1629" s="1">
        <v>8.7</v>
      </c>
      <c r="O1629" s="1">
        <v>1.4880837E7</v>
      </c>
      <c r="P1629" s="1">
        <v>24.0</v>
      </c>
      <c r="Q1629" s="1">
        <v>1.2283063E7</v>
      </c>
      <c r="R1629" s="1">
        <v>14.1</v>
      </c>
      <c r="S1629" s="1">
        <v>4090948.0</v>
      </c>
      <c r="T1629" s="1">
        <v>41.9</v>
      </c>
      <c r="U1629" s="1">
        <v>1245486.0</v>
      </c>
    </row>
    <row r="1630" ht="13.5" customHeight="1">
      <c r="A1630" s="1">
        <v>44277.0</v>
      </c>
      <c r="B1630" s="1">
        <v>25.81</v>
      </c>
      <c r="C1630" s="1">
        <v>5439129.0</v>
      </c>
      <c r="D1630" s="1">
        <v>75.67</v>
      </c>
      <c r="E1630" s="1">
        <v>413800.0</v>
      </c>
      <c r="F1630" s="1">
        <v>9.3346</v>
      </c>
      <c r="G1630" s="1">
        <v>353408.0</v>
      </c>
      <c r="H1630" s="1">
        <v>49.11</v>
      </c>
      <c r="I1630" s="1">
        <v>1054390.0</v>
      </c>
      <c r="J1630" s="1">
        <v>154.4</v>
      </c>
      <c r="K1630" s="1">
        <v>606589.0</v>
      </c>
      <c r="L1630" s="1">
        <v>25.31</v>
      </c>
      <c r="M1630" s="1">
        <v>2966457.0</v>
      </c>
      <c r="N1630" s="1">
        <v>8.7</v>
      </c>
      <c r="O1630" s="1">
        <v>4292285.0</v>
      </c>
      <c r="P1630" s="1">
        <v>24.37</v>
      </c>
      <c r="Q1630" s="1">
        <v>9322613.0</v>
      </c>
      <c r="R1630" s="1">
        <v>14.17</v>
      </c>
      <c r="S1630" s="1">
        <v>2876332.0</v>
      </c>
      <c r="T1630" s="1">
        <v>41.38</v>
      </c>
      <c r="U1630" s="1">
        <v>408402.0</v>
      </c>
    </row>
    <row r="1631" ht="13.5" customHeight="1">
      <c r="A1631" s="1">
        <v>44278.0</v>
      </c>
      <c r="B1631" s="1">
        <v>25.46</v>
      </c>
      <c r="C1631" s="1">
        <v>6427851.0</v>
      </c>
      <c r="D1631" s="1">
        <v>74.59</v>
      </c>
      <c r="E1631" s="1">
        <v>590311.0</v>
      </c>
      <c r="F1631" s="1">
        <v>9.0124</v>
      </c>
      <c r="G1631" s="1">
        <v>421897.0</v>
      </c>
      <c r="H1631" s="1">
        <v>47.89</v>
      </c>
      <c r="I1631" s="1">
        <v>1673268.0</v>
      </c>
      <c r="J1631" s="1">
        <v>155.09</v>
      </c>
      <c r="K1631" s="1">
        <v>747702.0</v>
      </c>
      <c r="L1631" s="1">
        <v>23.61</v>
      </c>
      <c r="M1631" s="1">
        <v>5620714.0</v>
      </c>
      <c r="N1631" s="1">
        <v>8.45</v>
      </c>
      <c r="O1631" s="1">
        <v>6554291.0</v>
      </c>
      <c r="P1631" s="1">
        <v>23.4</v>
      </c>
      <c r="Q1631" s="1">
        <v>8257889.0</v>
      </c>
      <c r="R1631" s="1">
        <v>13.52</v>
      </c>
      <c r="S1631" s="1">
        <v>9983275.0</v>
      </c>
      <c r="T1631" s="1">
        <v>38.66</v>
      </c>
      <c r="U1631" s="1">
        <v>680745.0</v>
      </c>
    </row>
    <row r="1632" ht="13.5" customHeight="1">
      <c r="A1632" s="1">
        <v>44279.0</v>
      </c>
      <c r="B1632" s="1">
        <v>25.3</v>
      </c>
      <c r="C1632" s="1">
        <v>5624915.0</v>
      </c>
      <c r="D1632" s="1">
        <v>73.85</v>
      </c>
      <c r="E1632" s="1">
        <v>694261.0</v>
      </c>
      <c r="F1632" s="1">
        <v>8.8418</v>
      </c>
      <c r="G1632" s="1">
        <v>243721.0</v>
      </c>
      <c r="H1632" s="1">
        <v>47.72</v>
      </c>
      <c r="I1632" s="1">
        <v>1823989.0</v>
      </c>
      <c r="J1632" s="1">
        <v>153.69</v>
      </c>
      <c r="K1632" s="1">
        <v>976300.0</v>
      </c>
      <c r="L1632" s="1">
        <v>23.26</v>
      </c>
      <c r="M1632" s="1">
        <v>4208637.0</v>
      </c>
      <c r="N1632" s="1">
        <v>8.33</v>
      </c>
      <c r="O1632" s="1">
        <v>4483335.0</v>
      </c>
      <c r="P1632" s="1">
        <v>23.6</v>
      </c>
      <c r="Q1632" s="1">
        <v>5412616.0</v>
      </c>
      <c r="R1632" s="1">
        <v>13.11</v>
      </c>
      <c r="S1632" s="1">
        <v>8499948.0</v>
      </c>
      <c r="T1632" s="1">
        <v>38.33</v>
      </c>
      <c r="U1632" s="1">
        <v>544557.0</v>
      </c>
    </row>
    <row r="1633" ht="13.5" customHeight="1">
      <c r="A1633" s="1">
        <v>44280.0</v>
      </c>
      <c r="B1633" s="1">
        <v>24.86</v>
      </c>
      <c r="C1633" s="1">
        <v>8926458.0</v>
      </c>
      <c r="D1633" s="1">
        <v>73.15</v>
      </c>
      <c r="E1633" s="1">
        <v>1619857.0</v>
      </c>
      <c r="F1633" s="1">
        <v>8.785</v>
      </c>
      <c r="G1633" s="1">
        <v>449715.0</v>
      </c>
      <c r="H1633" s="1">
        <v>47.36</v>
      </c>
      <c r="I1633" s="1">
        <v>1211062.0</v>
      </c>
      <c r="J1633" s="1">
        <v>153.38</v>
      </c>
      <c r="K1633" s="1">
        <v>711876.0</v>
      </c>
      <c r="L1633" s="1">
        <v>22.68</v>
      </c>
      <c r="M1633" s="1">
        <v>5844344.0</v>
      </c>
      <c r="N1633" s="1">
        <v>8.29</v>
      </c>
      <c r="O1633" s="1">
        <v>4347938.0</v>
      </c>
      <c r="P1633" s="1">
        <v>23.08</v>
      </c>
      <c r="Q1633" s="1">
        <v>8603038.0</v>
      </c>
      <c r="R1633" s="1">
        <v>12.51</v>
      </c>
      <c r="S1633" s="1">
        <v>9921751.0</v>
      </c>
      <c r="T1633" s="1">
        <v>38.43</v>
      </c>
      <c r="U1633" s="1">
        <v>414334.0</v>
      </c>
    </row>
    <row r="1634" ht="13.5" customHeight="1">
      <c r="A1634" s="1">
        <v>44281.0</v>
      </c>
      <c r="B1634" s="1">
        <v>25.1</v>
      </c>
      <c r="C1634" s="1">
        <v>6818399.0</v>
      </c>
      <c r="D1634" s="1">
        <v>73.99</v>
      </c>
      <c r="E1634" s="1">
        <v>749228.0</v>
      </c>
      <c r="F1634" s="1">
        <v>9.0124</v>
      </c>
      <c r="G1634" s="1">
        <v>293740.0</v>
      </c>
      <c r="H1634" s="1">
        <v>47.88</v>
      </c>
      <c r="I1634" s="1">
        <v>1115764.0</v>
      </c>
      <c r="J1634" s="1">
        <v>154.84</v>
      </c>
      <c r="K1634" s="1">
        <v>767182.0</v>
      </c>
      <c r="L1634" s="1">
        <v>23.95</v>
      </c>
      <c r="M1634" s="1">
        <v>4416199.0</v>
      </c>
      <c r="N1634" s="1">
        <v>8.45</v>
      </c>
      <c r="O1634" s="1">
        <v>4296479.0</v>
      </c>
      <c r="P1634" s="1">
        <v>24.2</v>
      </c>
      <c r="Q1634" s="1">
        <v>5758402.0</v>
      </c>
      <c r="R1634" s="1">
        <v>12.98</v>
      </c>
      <c r="S1634" s="1">
        <v>5686974.0</v>
      </c>
      <c r="T1634" s="1">
        <v>38.69</v>
      </c>
      <c r="U1634" s="1">
        <v>363440.0</v>
      </c>
    </row>
    <row r="1635" ht="13.5" customHeight="1">
      <c r="A1635" s="1">
        <v>44284.0</v>
      </c>
      <c r="B1635" s="1">
        <v>25.37</v>
      </c>
      <c r="C1635" s="1">
        <v>6479738.0</v>
      </c>
      <c r="D1635" s="1">
        <v>74.28</v>
      </c>
      <c r="E1635" s="1">
        <v>911213.0</v>
      </c>
      <c r="F1635" s="1">
        <v>9.1356</v>
      </c>
      <c r="G1635" s="1">
        <v>569967.0</v>
      </c>
      <c r="H1635" s="1">
        <v>48.19</v>
      </c>
      <c r="I1635" s="1">
        <v>1950131.0</v>
      </c>
      <c r="J1635" s="1">
        <v>158.12</v>
      </c>
      <c r="K1635" s="1">
        <v>607834.0</v>
      </c>
      <c r="L1635" s="1">
        <v>24.08</v>
      </c>
      <c r="M1635" s="1">
        <v>4472303.0</v>
      </c>
      <c r="N1635" s="1">
        <v>8.46</v>
      </c>
      <c r="O1635" s="1">
        <v>4050685.0</v>
      </c>
      <c r="P1635" s="1">
        <v>24.07</v>
      </c>
      <c r="Q1635" s="1">
        <v>2878656.0</v>
      </c>
      <c r="R1635" s="1">
        <v>12.72</v>
      </c>
      <c r="S1635" s="1">
        <v>3739982.0</v>
      </c>
      <c r="T1635" s="1">
        <v>38.16</v>
      </c>
      <c r="U1635" s="1">
        <v>481990.0</v>
      </c>
    </row>
    <row r="1636" ht="13.5" customHeight="1">
      <c r="A1636" s="1">
        <v>44285.0</v>
      </c>
      <c r="B1636" s="1">
        <v>24.64</v>
      </c>
      <c r="C1636" s="1">
        <v>5792003.0</v>
      </c>
      <c r="D1636" s="1">
        <v>71.67</v>
      </c>
      <c r="E1636" s="1">
        <v>693005.0</v>
      </c>
      <c r="F1636" s="1">
        <v>8.9555</v>
      </c>
      <c r="G1636" s="1">
        <v>614894.0</v>
      </c>
      <c r="H1636" s="1">
        <v>47.6</v>
      </c>
      <c r="I1636" s="1">
        <v>1527024.0</v>
      </c>
      <c r="J1636" s="1">
        <v>156.31</v>
      </c>
      <c r="K1636" s="1">
        <v>888050.0</v>
      </c>
      <c r="L1636" s="1">
        <v>24.39</v>
      </c>
      <c r="M1636" s="1">
        <v>2595220.0</v>
      </c>
      <c r="N1636" s="1">
        <v>8.15</v>
      </c>
      <c r="O1636" s="1">
        <v>4798524.0</v>
      </c>
      <c r="P1636" s="1">
        <v>24.2</v>
      </c>
      <c r="Q1636" s="1">
        <v>5796404.0</v>
      </c>
      <c r="R1636" s="1">
        <v>12.9</v>
      </c>
      <c r="S1636" s="1">
        <v>3494353.0</v>
      </c>
      <c r="T1636" s="1">
        <v>37.04</v>
      </c>
      <c r="U1636" s="1">
        <v>471008.0</v>
      </c>
    </row>
    <row r="1637" ht="13.5" customHeight="1">
      <c r="A1637" s="1">
        <v>44286.0</v>
      </c>
      <c r="B1637" s="1">
        <v>24.93</v>
      </c>
      <c r="C1637" s="1">
        <v>7489782.0</v>
      </c>
      <c r="D1637" s="1">
        <v>72.65</v>
      </c>
      <c r="E1637" s="1">
        <v>1066530.0</v>
      </c>
      <c r="F1637" s="1">
        <v>9.3251</v>
      </c>
      <c r="G1637" s="1">
        <v>580748.0</v>
      </c>
      <c r="H1637" s="1">
        <v>48.0</v>
      </c>
      <c r="I1637" s="1">
        <v>2063982.0</v>
      </c>
      <c r="J1637" s="1">
        <v>157.49</v>
      </c>
      <c r="K1637" s="1">
        <v>801743.0</v>
      </c>
      <c r="L1637" s="1">
        <v>24.07</v>
      </c>
      <c r="M1637" s="1">
        <v>4862503.0</v>
      </c>
      <c r="N1637" s="1">
        <v>8.37</v>
      </c>
      <c r="O1637" s="1">
        <v>7421929.0</v>
      </c>
      <c r="P1637" s="1">
        <v>23.95</v>
      </c>
      <c r="Q1637" s="1">
        <v>4236506.0</v>
      </c>
      <c r="R1637" s="1">
        <v>12.93</v>
      </c>
      <c r="S1637" s="1">
        <v>2785535.0</v>
      </c>
      <c r="T1637" s="1">
        <v>37.7</v>
      </c>
      <c r="U1637" s="1">
        <v>596683.0</v>
      </c>
    </row>
    <row r="1638" ht="13.5" customHeight="1">
      <c r="A1638" s="1">
        <v>44287.0</v>
      </c>
      <c r="B1638" s="1">
        <v>25.57</v>
      </c>
      <c r="C1638" s="1">
        <v>7244331.0</v>
      </c>
      <c r="D1638" s="1">
        <v>74.86</v>
      </c>
      <c r="E1638" s="1">
        <v>952694.0</v>
      </c>
      <c r="F1638" s="1">
        <v>9.8843</v>
      </c>
      <c r="G1638" s="1">
        <v>366438.0</v>
      </c>
      <c r="H1638" s="1">
        <v>50.06</v>
      </c>
      <c r="I1638" s="1">
        <v>1361323.0</v>
      </c>
      <c r="J1638" s="1">
        <v>163.0</v>
      </c>
      <c r="K1638" s="1">
        <v>769305.0</v>
      </c>
      <c r="L1638" s="1">
        <v>24.54</v>
      </c>
      <c r="M1638" s="1">
        <v>2863825.0</v>
      </c>
      <c r="N1638" s="1">
        <v>8.81</v>
      </c>
      <c r="O1638" s="1">
        <v>7733508.0</v>
      </c>
      <c r="P1638" s="1">
        <v>25.02</v>
      </c>
      <c r="Q1638" s="1">
        <v>5048463.0</v>
      </c>
      <c r="R1638" s="1">
        <v>13.36</v>
      </c>
      <c r="S1638" s="1">
        <v>3200304.0</v>
      </c>
      <c r="T1638" s="1">
        <v>39.32</v>
      </c>
      <c r="U1638" s="1">
        <v>465029.0</v>
      </c>
    </row>
    <row r="1639" ht="13.5" customHeight="1">
      <c r="A1639" s="1">
        <v>44288.0</v>
      </c>
      <c r="B1639" s="1">
        <v>25.57</v>
      </c>
      <c r="C1639" s="1">
        <v>7244331.0</v>
      </c>
      <c r="D1639" s="1">
        <v>74.86</v>
      </c>
      <c r="E1639" s="1">
        <v>952694.0</v>
      </c>
      <c r="F1639" s="1">
        <v>9.8843</v>
      </c>
      <c r="G1639" s="1">
        <v>366438.0</v>
      </c>
      <c r="H1639" s="1">
        <v>50.06</v>
      </c>
      <c r="I1639" s="1">
        <v>1361323.0</v>
      </c>
      <c r="J1639" s="1">
        <v>163.0</v>
      </c>
      <c r="K1639" s="1">
        <v>769305.0</v>
      </c>
      <c r="L1639" s="1">
        <v>24.54</v>
      </c>
      <c r="M1639" s="1">
        <v>2863825.0</v>
      </c>
      <c r="N1639" s="1">
        <v>8.81</v>
      </c>
      <c r="O1639" s="1">
        <v>7733508.0</v>
      </c>
      <c r="P1639" s="1">
        <v>25.02</v>
      </c>
      <c r="Q1639" s="1">
        <v>5048463.0</v>
      </c>
      <c r="R1639" s="1">
        <v>13.36</v>
      </c>
      <c r="S1639" s="1">
        <v>3200304.0</v>
      </c>
      <c r="T1639" s="1">
        <v>39.32</v>
      </c>
      <c r="U1639" s="1">
        <v>465029.0</v>
      </c>
    </row>
    <row r="1640" ht="13.5" customHeight="1">
      <c r="A1640" s="1">
        <v>44291.0</v>
      </c>
      <c r="B1640" s="1">
        <v>25.83</v>
      </c>
      <c r="C1640" s="1">
        <v>5524923.0</v>
      </c>
      <c r="D1640" s="1">
        <v>75.18</v>
      </c>
      <c r="E1640" s="1">
        <v>660308.0</v>
      </c>
      <c r="F1640" s="1">
        <v>9.9601</v>
      </c>
      <c r="G1640" s="1">
        <v>331054.0</v>
      </c>
      <c r="H1640" s="1">
        <v>50.35</v>
      </c>
      <c r="I1640" s="1">
        <v>1310376.0</v>
      </c>
      <c r="J1640" s="1">
        <v>163.68</v>
      </c>
      <c r="K1640" s="1">
        <v>679217.0</v>
      </c>
      <c r="L1640" s="1">
        <v>25.28</v>
      </c>
      <c r="M1640" s="1">
        <v>2689960.0</v>
      </c>
      <c r="N1640" s="1">
        <v>8.82</v>
      </c>
      <c r="O1640" s="1">
        <v>3847306.0</v>
      </c>
      <c r="P1640" s="1">
        <v>26.44</v>
      </c>
      <c r="Q1640" s="1">
        <v>4594790.0</v>
      </c>
      <c r="R1640" s="1">
        <v>13.56</v>
      </c>
      <c r="S1640" s="1">
        <v>3319786.0</v>
      </c>
      <c r="T1640" s="1">
        <v>39.27</v>
      </c>
      <c r="U1640" s="1">
        <v>567490.0</v>
      </c>
    </row>
    <row r="1641" ht="13.5" customHeight="1">
      <c r="A1641" s="1">
        <v>44292.0</v>
      </c>
      <c r="B1641" s="1">
        <v>26.24</v>
      </c>
      <c r="C1641" s="1">
        <v>6827174.0</v>
      </c>
      <c r="D1641" s="1">
        <v>76.18</v>
      </c>
      <c r="E1641" s="1">
        <v>1499754.0</v>
      </c>
      <c r="F1641" s="1">
        <v>10.0359</v>
      </c>
      <c r="G1641" s="1">
        <v>532551.0</v>
      </c>
      <c r="H1641" s="1">
        <v>52.03</v>
      </c>
      <c r="I1641" s="1">
        <v>2333438.0</v>
      </c>
      <c r="J1641" s="1">
        <v>165.76</v>
      </c>
      <c r="K1641" s="1">
        <v>760838.0</v>
      </c>
      <c r="L1641" s="1">
        <v>25.39</v>
      </c>
      <c r="M1641" s="1">
        <v>3463470.0</v>
      </c>
      <c r="N1641" s="1">
        <v>9.13</v>
      </c>
      <c r="O1641" s="1">
        <v>8282022.0</v>
      </c>
      <c r="P1641" s="1">
        <v>27.42</v>
      </c>
      <c r="Q1641" s="1">
        <v>8063415.0</v>
      </c>
      <c r="R1641" s="1">
        <v>13.92</v>
      </c>
      <c r="S1641" s="1">
        <v>2062016.0</v>
      </c>
      <c r="T1641" s="1">
        <v>40.95</v>
      </c>
      <c r="U1641" s="1">
        <v>581849.0</v>
      </c>
    </row>
    <row r="1642" ht="13.5" customHeight="1">
      <c r="A1642" s="1">
        <v>44293.0</v>
      </c>
      <c r="B1642" s="1">
        <v>26.08</v>
      </c>
      <c r="C1642" s="1">
        <v>5147881.0</v>
      </c>
      <c r="D1642" s="1">
        <v>75.81</v>
      </c>
      <c r="E1642" s="1">
        <v>911477.0</v>
      </c>
      <c r="F1642" s="1">
        <v>10.0454</v>
      </c>
      <c r="G1642" s="1">
        <v>410494.0</v>
      </c>
      <c r="H1642" s="1">
        <v>51.26</v>
      </c>
      <c r="I1642" s="1">
        <v>1287474.0</v>
      </c>
      <c r="J1642" s="1">
        <v>165.69</v>
      </c>
      <c r="K1642" s="1">
        <v>527722.0</v>
      </c>
      <c r="L1642" s="1">
        <v>25.41</v>
      </c>
      <c r="M1642" s="1">
        <v>2434460.0</v>
      </c>
      <c r="N1642" s="1">
        <v>9.04</v>
      </c>
      <c r="O1642" s="1">
        <v>4613605.0</v>
      </c>
      <c r="P1642" s="1">
        <v>27.85</v>
      </c>
      <c r="Q1642" s="1">
        <v>5534187.0</v>
      </c>
      <c r="R1642" s="1">
        <v>13.93</v>
      </c>
      <c r="S1642" s="1">
        <v>2250053.0</v>
      </c>
      <c r="T1642" s="1">
        <v>40.59</v>
      </c>
      <c r="U1642" s="1">
        <v>480033.0</v>
      </c>
    </row>
    <row r="1643" ht="13.5" customHeight="1">
      <c r="A1643" s="1">
        <v>44294.0</v>
      </c>
      <c r="B1643" s="1">
        <v>26.58</v>
      </c>
      <c r="C1643" s="1">
        <v>6338749.0</v>
      </c>
      <c r="D1643" s="1">
        <v>76.44</v>
      </c>
      <c r="E1643" s="1">
        <v>1928510.0</v>
      </c>
      <c r="F1643" s="1">
        <v>10.1022</v>
      </c>
      <c r="G1643" s="1">
        <v>253138.0</v>
      </c>
      <c r="H1643" s="1">
        <v>52.64</v>
      </c>
      <c r="I1643" s="1">
        <v>3054988.0</v>
      </c>
      <c r="J1643" s="1">
        <v>167.72</v>
      </c>
      <c r="K1643" s="1">
        <v>747942.0</v>
      </c>
      <c r="L1643" s="1">
        <v>24.87</v>
      </c>
      <c r="M1643" s="1">
        <v>3329521.0</v>
      </c>
      <c r="N1643" s="1">
        <v>9.36</v>
      </c>
      <c r="O1643" s="1">
        <v>9634759.0</v>
      </c>
      <c r="P1643" s="1">
        <v>28.15</v>
      </c>
      <c r="Q1643" s="1">
        <v>3069818.0</v>
      </c>
      <c r="R1643" s="1">
        <v>13.99</v>
      </c>
      <c r="S1643" s="1">
        <v>2088259.0</v>
      </c>
      <c r="T1643" s="1">
        <v>42.22</v>
      </c>
      <c r="U1643" s="1">
        <v>1065209.0</v>
      </c>
    </row>
    <row r="1644" ht="13.5" customHeight="1">
      <c r="A1644" s="1">
        <v>44295.0</v>
      </c>
      <c r="B1644" s="1">
        <v>26.57</v>
      </c>
      <c r="C1644" s="1">
        <v>5686667.0</v>
      </c>
      <c r="D1644" s="1">
        <v>76.13</v>
      </c>
      <c r="E1644" s="1">
        <v>1253117.0</v>
      </c>
      <c r="F1644" s="1">
        <v>10.2349</v>
      </c>
      <c r="G1644" s="1">
        <v>341018.0</v>
      </c>
      <c r="H1644" s="1">
        <v>52.64</v>
      </c>
      <c r="I1644" s="1">
        <v>3009347.0</v>
      </c>
      <c r="J1644" s="1">
        <v>169.27</v>
      </c>
      <c r="K1644" s="1">
        <v>724149.0</v>
      </c>
      <c r="L1644" s="1">
        <v>24.82</v>
      </c>
      <c r="M1644" s="1">
        <v>2287601.0</v>
      </c>
      <c r="N1644" s="1">
        <v>9.27</v>
      </c>
      <c r="O1644" s="1">
        <v>4101554.0</v>
      </c>
      <c r="P1644" s="1">
        <v>27.81</v>
      </c>
      <c r="Q1644" s="1">
        <v>3606312.0</v>
      </c>
      <c r="R1644" s="1">
        <v>13.84</v>
      </c>
      <c r="S1644" s="1">
        <v>1863205.0</v>
      </c>
      <c r="T1644" s="1">
        <v>42.0</v>
      </c>
      <c r="U1644" s="1">
        <v>794408.0</v>
      </c>
    </row>
    <row r="1645" ht="13.5" customHeight="1">
      <c r="A1645" s="1">
        <v>44298.0</v>
      </c>
      <c r="B1645" s="1">
        <v>26.35</v>
      </c>
      <c r="C1645" s="1">
        <v>6127617.0</v>
      </c>
      <c r="D1645" s="1">
        <v>75.5</v>
      </c>
      <c r="E1645" s="1">
        <v>925863.0</v>
      </c>
      <c r="F1645" s="1">
        <v>10.1875</v>
      </c>
      <c r="G1645" s="1">
        <v>221584.0</v>
      </c>
      <c r="H1645" s="1">
        <v>51.22</v>
      </c>
      <c r="I1645" s="1">
        <v>1728140.0</v>
      </c>
      <c r="J1645" s="1">
        <v>168.3</v>
      </c>
      <c r="K1645" s="1">
        <v>940529.0</v>
      </c>
      <c r="L1645" s="1">
        <v>24.43</v>
      </c>
      <c r="M1645" s="1">
        <v>2166871.0</v>
      </c>
      <c r="N1645" s="1">
        <v>9.08</v>
      </c>
      <c r="O1645" s="1">
        <v>4868158.0</v>
      </c>
      <c r="P1645" s="1">
        <v>25.9</v>
      </c>
      <c r="Q1645" s="1">
        <v>4523370.0</v>
      </c>
      <c r="R1645" s="1">
        <v>13.2</v>
      </c>
      <c r="S1645" s="1">
        <v>5594789.0</v>
      </c>
      <c r="T1645" s="1">
        <v>40.85</v>
      </c>
      <c r="U1645" s="1">
        <v>655766.0</v>
      </c>
    </row>
    <row r="1646" ht="13.5" customHeight="1">
      <c r="A1646" s="1">
        <v>44299.0</v>
      </c>
      <c r="B1646" s="1">
        <v>26.44</v>
      </c>
      <c r="C1646" s="1">
        <v>6469556.0</v>
      </c>
      <c r="D1646" s="1">
        <v>76.75</v>
      </c>
      <c r="E1646" s="1">
        <v>1171798.0</v>
      </c>
      <c r="F1646" s="1">
        <v>10.5761</v>
      </c>
      <c r="G1646" s="1">
        <v>420078.0</v>
      </c>
      <c r="H1646" s="1">
        <v>51.43</v>
      </c>
      <c r="I1646" s="1">
        <v>1736422.0</v>
      </c>
      <c r="J1646" s="1">
        <v>167.51</v>
      </c>
      <c r="K1646" s="1">
        <v>827170.0</v>
      </c>
      <c r="L1646" s="1">
        <v>24.81</v>
      </c>
      <c r="M1646" s="1">
        <v>2077580.0</v>
      </c>
      <c r="N1646" s="1">
        <v>9.19</v>
      </c>
      <c r="O1646" s="1">
        <v>4320934.0</v>
      </c>
      <c r="P1646" s="1">
        <v>25.93</v>
      </c>
      <c r="Q1646" s="1">
        <v>3482385.0</v>
      </c>
      <c r="R1646" s="1">
        <v>13.76</v>
      </c>
      <c r="S1646" s="1">
        <v>3654827.0</v>
      </c>
      <c r="T1646" s="1">
        <v>41.49</v>
      </c>
      <c r="U1646" s="1">
        <v>521837.0</v>
      </c>
    </row>
    <row r="1647" ht="13.5" customHeight="1">
      <c r="A1647" s="1">
        <v>44300.0</v>
      </c>
      <c r="B1647" s="1">
        <v>26.42</v>
      </c>
      <c r="C1647" s="1">
        <v>4668821.0</v>
      </c>
      <c r="D1647" s="1">
        <v>76.13</v>
      </c>
      <c r="E1647" s="1">
        <v>1302181.0</v>
      </c>
      <c r="F1647" s="1">
        <v>10.2349</v>
      </c>
      <c r="G1647" s="1">
        <v>412091.0</v>
      </c>
      <c r="H1647" s="1">
        <v>50.5</v>
      </c>
      <c r="I1647" s="1">
        <v>1352421.0</v>
      </c>
      <c r="J1647" s="1">
        <v>166.5</v>
      </c>
      <c r="K1647" s="1">
        <v>673190.0</v>
      </c>
      <c r="L1647" s="1">
        <v>27.16</v>
      </c>
      <c r="M1647" s="1">
        <v>6243625.0</v>
      </c>
      <c r="N1647" s="1">
        <v>8.98</v>
      </c>
      <c r="O1647" s="1">
        <v>4725468.0</v>
      </c>
      <c r="P1647" s="1">
        <v>27.19</v>
      </c>
      <c r="Q1647" s="1">
        <v>5728809.0</v>
      </c>
      <c r="R1647" s="1">
        <v>14.63</v>
      </c>
      <c r="S1647" s="1">
        <v>4552213.0</v>
      </c>
      <c r="T1647" s="1">
        <v>40.65</v>
      </c>
      <c r="U1647" s="1">
        <v>720477.0</v>
      </c>
    </row>
    <row r="1648" ht="13.5" customHeight="1">
      <c r="A1648" s="1">
        <v>44301.0</v>
      </c>
      <c r="B1648" s="1">
        <v>27.56</v>
      </c>
      <c r="C1648" s="1">
        <v>7817650.0</v>
      </c>
      <c r="D1648" s="1">
        <v>79.35</v>
      </c>
      <c r="E1648" s="1">
        <v>1970094.0</v>
      </c>
      <c r="F1648" s="1">
        <v>10.7846</v>
      </c>
      <c r="G1648" s="1">
        <v>433603.0</v>
      </c>
      <c r="H1648" s="1">
        <v>52.69</v>
      </c>
      <c r="I1648" s="1">
        <v>2038655.0</v>
      </c>
      <c r="J1648" s="1">
        <v>171.13</v>
      </c>
      <c r="K1648" s="1">
        <v>857790.0</v>
      </c>
      <c r="L1648" s="1">
        <v>27.96</v>
      </c>
      <c r="M1648" s="1">
        <v>3559529.0</v>
      </c>
      <c r="N1648" s="1">
        <v>9.34</v>
      </c>
      <c r="O1648" s="1">
        <v>8151016.0</v>
      </c>
      <c r="P1648" s="1">
        <v>28.62</v>
      </c>
      <c r="Q1648" s="1">
        <v>3702586.0</v>
      </c>
      <c r="R1648" s="1">
        <v>15.55</v>
      </c>
      <c r="S1648" s="1">
        <v>5260604.0</v>
      </c>
      <c r="T1648" s="1">
        <v>42.7</v>
      </c>
      <c r="U1648" s="1">
        <v>1054702.0</v>
      </c>
    </row>
    <row r="1649" ht="13.5" customHeight="1">
      <c r="A1649" s="1">
        <v>44302.0</v>
      </c>
      <c r="B1649" s="1">
        <v>27.81</v>
      </c>
      <c r="C1649" s="1">
        <v>7157338.0</v>
      </c>
      <c r="D1649" s="1">
        <v>80.74</v>
      </c>
      <c r="E1649" s="1">
        <v>1503726.0</v>
      </c>
      <c r="F1649" s="1">
        <v>11.0025</v>
      </c>
      <c r="G1649" s="1">
        <v>404290.0</v>
      </c>
      <c r="H1649" s="1">
        <v>53.01</v>
      </c>
      <c r="I1649" s="1">
        <v>2040136.0</v>
      </c>
      <c r="J1649" s="1">
        <v>171.52</v>
      </c>
      <c r="K1649" s="1">
        <v>830982.0</v>
      </c>
      <c r="L1649" s="1">
        <v>27.81</v>
      </c>
      <c r="M1649" s="1">
        <v>2624957.0</v>
      </c>
      <c r="N1649" s="1">
        <v>9.38</v>
      </c>
      <c r="O1649" s="1">
        <v>5528747.0</v>
      </c>
      <c r="P1649" s="1">
        <v>28.49</v>
      </c>
      <c r="Q1649" s="1">
        <v>3112175.0</v>
      </c>
      <c r="R1649" s="1">
        <v>15.87</v>
      </c>
      <c r="S1649" s="1">
        <v>4929130.0</v>
      </c>
      <c r="T1649" s="1">
        <v>42.33</v>
      </c>
      <c r="U1649" s="1">
        <v>772686.0</v>
      </c>
    </row>
    <row r="1650" ht="13.5" customHeight="1">
      <c r="A1650" s="1">
        <v>44305.0</v>
      </c>
      <c r="B1650" s="1">
        <v>27.71</v>
      </c>
      <c r="C1650" s="1">
        <v>5101283.0</v>
      </c>
      <c r="D1650" s="1">
        <v>82.3</v>
      </c>
      <c r="E1650" s="1">
        <v>1384244.0</v>
      </c>
      <c r="F1650" s="1">
        <v>10.9551</v>
      </c>
      <c r="G1650" s="1">
        <v>602191.0</v>
      </c>
      <c r="H1650" s="1">
        <v>53.27</v>
      </c>
      <c r="I1650" s="1">
        <v>1483435.0</v>
      </c>
      <c r="J1650" s="1">
        <v>171.21</v>
      </c>
      <c r="K1650" s="1">
        <v>472631.0</v>
      </c>
      <c r="L1650" s="1">
        <v>28.11</v>
      </c>
      <c r="M1650" s="1">
        <v>2809909.0</v>
      </c>
      <c r="N1650" s="1">
        <v>9.34</v>
      </c>
      <c r="O1650" s="1">
        <v>4027773.0</v>
      </c>
      <c r="P1650" s="1">
        <v>28.23</v>
      </c>
      <c r="Q1650" s="1">
        <v>2502061.0</v>
      </c>
      <c r="R1650" s="1">
        <v>15.67</v>
      </c>
      <c r="S1650" s="1">
        <v>8037703.0</v>
      </c>
      <c r="T1650" s="1">
        <v>41.71</v>
      </c>
      <c r="U1650" s="1">
        <v>542251.0</v>
      </c>
    </row>
    <row r="1651" ht="13.5" customHeight="1">
      <c r="A1651" s="1">
        <v>44306.0</v>
      </c>
      <c r="B1651" s="1">
        <v>28.24</v>
      </c>
      <c r="C1651" s="1">
        <v>5343519.0</v>
      </c>
      <c r="D1651" s="1">
        <v>83.71</v>
      </c>
      <c r="E1651" s="1">
        <v>1276738.0</v>
      </c>
      <c r="F1651" s="1">
        <v>11.4195</v>
      </c>
      <c r="G1651" s="1">
        <v>364104.0</v>
      </c>
      <c r="H1651" s="1">
        <v>53.74</v>
      </c>
      <c r="I1651" s="1">
        <v>1922717.0</v>
      </c>
      <c r="J1651" s="1">
        <v>175.12</v>
      </c>
      <c r="K1651" s="1">
        <v>524417.0</v>
      </c>
      <c r="L1651" s="1">
        <v>26.95</v>
      </c>
      <c r="M1651" s="1">
        <v>2847391.0</v>
      </c>
      <c r="N1651" s="1">
        <v>9.57</v>
      </c>
      <c r="O1651" s="1">
        <v>7906952.0</v>
      </c>
      <c r="P1651" s="1">
        <v>27.19</v>
      </c>
      <c r="Q1651" s="1">
        <v>2521235.0</v>
      </c>
      <c r="R1651" s="1">
        <v>15.39</v>
      </c>
      <c r="S1651" s="1">
        <v>5049588.0</v>
      </c>
      <c r="T1651" s="1">
        <v>42.58</v>
      </c>
      <c r="U1651" s="1">
        <v>434360.0</v>
      </c>
    </row>
    <row r="1652" ht="13.5" customHeight="1">
      <c r="A1652" s="1">
        <v>44307.0</v>
      </c>
      <c r="B1652" s="1">
        <v>28.41</v>
      </c>
      <c r="C1652" s="1">
        <v>5281727.0</v>
      </c>
      <c r="D1652" s="1">
        <v>84.0</v>
      </c>
      <c r="E1652" s="1">
        <v>770974.0</v>
      </c>
      <c r="F1652" s="1">
        <v>11.5711</v>
      </c>
      <c r="G1652" s="1">
        <v>516211.0</v>
      </c>
      <c r="H1652" s="1">
        <v>54.24</v>
      </c>
      <c r="I1652" s="1">
        <v>1083439.0</v>
      </c>
      <c r="J1652" s="1">
        <v>177.19</v>
      </c>
      <c r="K1652" s="1">
        <v>442711.0</v>
      </c>
      <c r="L1652" s="1">
        <v>27.19</v>
      </c>
      <c r="M1652" s="1">
        <v>1757300.0</v>
      </c>
      <c r="N1652" s="1">
        <v>9.65</v>
      </c>
      <c r="O1652" s="1">
        <v>6014611.0</v>
      </c>
      <c r="P1652" s="1">
        <v>27.39</v>
      </c>
      <c r="Q1652" s="1">
        <v>3370473.0</v>
      </c>
      <c r="R1652" s="1">
        <v>15.15</v>
      </c>
      <c r="S1652" s="1">
        <v>4922398.0</v>
      </c>
      <c r="T1652" s="1">
        <v>43.41</v>
      </c>
      <c r="U1652" s="1">
        <v>534330.0</v>
      </c>
    </row>
    <row r="1653" ht="13.5" customHeight="1">
      <c r="A1653" s="1">
        <v>44308.0</v>
      </c>
      <c r="B1653" s="1">
        <v>27.99</v>
      </c>
      <c r="C1653" s="1">
        <v>5923379.0</v>
      </c>
      <c r="D1653" s="1">
        <v>82.71</v>
      </c>
      <c r="E1653" s="1">
        <v>717219.0</v>
      </c>
      <c r="F1653" s="1">
        <v>11.5048</v>
      </c>
      <c r="G1653" s="1">
        <v>491324.0</v>
      </c>
      <c r="H1653" s="1">
        <v>53.62</v>
      </c>
      <c r="I1653" s="1">
        <v>1150188.0</v>
      </c>
      <c r="J1653" s="1">
        <v>177.17</v>
      </c>
      <c r="K1653" s="1">
        <v>524614.0</v>
      </c>
      <c r="L1653" s="1">
        <v>26.95</v>
      </c>
      <c r="M1653" s="1">
        <v>2310590.0</v>
      </c>
      <c r="N1653" s="1">
        <v>9.43</v>
      </c>
      <c r="O1653" s="1">
        <v>4292695.0</v>
      </c>
      <c r="P1653" s="1">
        <v>26.89</v>
      </c>
      <c r="Q1653" s="1">
        <v>2546312.0</v>
      </c>
      <c r="R1653" s="1">
        <v>14.79</v>
      </c>
      <c r="S1653" s="1">
        <v>3199907.0</v>
      </c>
      <c r="T1653" s="1">
        <v>42.34</v>
      </c>
      <c r="U1653" s="1">
        <v>526688.0</v>
      </c>
    </row>
    <row r="1654" ht="13.5" customHeight="1">
      <c r="A1654" s="1">
        <v>44309.0</v>
      </c>
      <c r="B1654" s="1">
        <v>27.71</v>
      </c>
      <c r="C1654" s="1">
        <v>4886667.0</v>
      </c>
      <c r="D1654" s="1">
        <v>82.47</v>
      </c>
      <c r="E1654" s="1">
        <v>728725.0</v>
      </c>
      <c r="F1654" s="1">
        <v>11.41</v>
      </c>
      <c r="G1654" s="1">
        <v>777561.0</v>
      </c>
      <c r="H1654" s="1">
        <v>53.34</v>
      </c>
      <c r="I1654" s="1">
        <v>857688.0</v>
      </c>
      <c r="J1654" s="1">
        <v>178.04</v>
      </c>
      <c r="K1654" s="1">
        <v>481461.0</v>
      </c>
      <c r="L1654" s="1">
        <v>27.36</v>
      </c>
      <c r="M1654" s="1">
        <v>2059000.0</v>
      </c>
      <c r="N1654" s="1">
        <v>9.16</v>
      </c>
      <c r="O1654" s="1">
        <v>5640134.0</v>
      </c>
      <c r="P1654" s="1">
        <v>27.57</v>
      </c>
      <c r="Q1654" s="1">
        <v>3390234.0</v>
      </c>
      <c r="R1654" s="1">
        <v>14.85</v>
      </c>
      <c r="S1654" s="1">
        <v>3380623.0</v>
      </c>
      <c r="T1654" s="1">
        <v>42.15</v>
      </c>
      <c r="U1654" s="1">
        <v>265991.0</v>
      </c>
    </row>
    <row r="1655" ht="13.5" customHeight="1">
      <c r="A1655" s="1">
        <v>44312.0</v>
      </c>
      <c r="B1655" s="1">
        <v>27.46</v>
      </c>
      <c r="C1655" s="1">
        <v>3601763.0</v>
      </c>
      <c r="D1655" s="1">
        <v>81.61</v>
      </c>
      <c r="E1655" s="1">
        <v>668070.0</v>
      </c>
      <c r="F1655" s="1">
        <v>11.429</v>
      </c>
      <c r="G1655" s="1">
        <v>183251.0</v>
      </c>
      <c r="H1655" s="1">
        <v>52.47</v>
      </c>
      <c r="I1655" s="1">
        <v>889411.0</v>
      </c>
      <c r="J1655" s="1">
        <v>175.76</v>
      </c>
      <c r="K1655" s="1">
        <v>456817.0</v>
      </c>
      <c r="L1655" s="1">
        <v>27.99</v>
      </c>
      <c r="M1655" s="1">
        <v>2275774.0</v>
      </c>
      <c r="N1655" s="1">
        <v>9.09</v>
      </c>
      <c r="O1655" s="1">
        <v>3862770.0</v>
      </c>
      <c r="P1655" s="1">
        <v>29.67</v>
      </c>
      <c r="Q1655" s="1">
        <v>4856508.0</v>
      </c>
      <c r="R1655" s="1">
        <v>15.32</v>
      </c>
      <c r="S1655" s="1">
        <v>5261576.0</v>
      </c>
      <c r="T1655" s="1">
        <v>41.39</v>
      </c>
      <c r="U1655" s="1">
        <v>482083.0</v>
      </c>
    </row>
    <row r="1656" ht="13.5" customHeight="1">
      <c r="A1656" s="1">
        <v>44313.0</v>
      </c>
      <c r="B1656" s="1">
        <v>26.79</v>
      </c>
      <c r="C1656" s="1">
        <v>6319983.0</v>
      </c>
      <c r="D1656" s="1">
        <v>80.06</v>
      </c>
      <c r="E1656" s="1">
        <v>650230.0</v>
      </c>
      <c r="F1656" s="1">
        <v>11.5996</v>
      </c>
      <c r="G1656" s="1">
        <v>418406.0</v>
      </c>
      <c r="H1656" s="1">
        <v>51.57</v>
      </c>
      <c r="I1656" s="1">
        <v>1095361.0</v>
      </c>
      <c r="J1656" s="1">
        <v>174.1</v>
      </c>
      <c r="K1656" s="1">
        <v>404351.0</v>
      </c>
      <c r="L1656" s="1">
        <v>27.82</v>
      </c>
      <c r="M1656" s="1">
        <v>2400095.0</v>
      </c>
      <c r="N1656" s="1">
        <v>8.87</v>
      </c>
      <c r="O1656" s="1">
        <v>4704161.0</v>
      </c>
      <c r="P1656" s="1">
        <v>30.2</v>
      </c>
      <c r="Q1656" s="1">
        <v>4868298.0</v>
      </c>
      <c r="R1656" s="1">
        <v>15.69</v>
      </c>
      <c r="S1656" s="1">
        <v>6748025.0</v>
      </c>
      <c r="T1656" s="1">
        <v>40.41</v>
      </c>
      <c r="U1656" s="1">
        <v>506488.0</v>
      </c>
    </row>
    <row r="1657" ht="13.5" customHeight="1">
      <c r="A1657" s="1">
        <v>44314.0</v>
      </c>
      <c r="B1657" s="1">
        <v>26.83</v>
      </c>
      <c r="C1657" s="1">
        <v>6179686.0</v>
      </c>
      <c r="D1657" s="1">
        <v>80.23</v>
      </c>
      <c r="E1657" s="1">
        <v>873162.0</v>
      </c>
      <c r="F1657" s="1">
        <v>11.5427</v>
      </c>
      <c r="G1657" s="1">
        <v>548587.0</v>
      </c>
      <c r="H1657" s="1">
        <v>52.15</v>
      </c>
      <c r="I1657" s="1">
        <v>1169225.0</v>
      </c>
      <c r="J1657" s="1">
        <v>174.81</v>
      </c>
      <c r="K1657" s="1">
        <v>375550.0</v>
      </c>
      <c r="L1657" s="1">
        <v>27.55</v>
      </c>
      <c r="M1657" s="1">
        <v>3203997.0</v>
      </c>
      <c r="N1657" s="1">
        <v>8.94</v>
      </c>
      <c r="O1657" s="1">
        <v>4280072.0</v>
      </c>
      <c r="P1657" s="1">
        <v>30.2</v>
      </c>
      <c r="Q1657" s="1">
        <v>3560170.0</v>
      </c>
      <c r="R1657" s="1">
        <v>15.8</v>
      </c>
      <c r="S1657" s="1">
        <v>4512289.0</v>
      </c>
      <c r="T1657" s="1">
        <v>40.63</v>
      </c>
      <c r="U1657" s="1">
        <v>563441.0</v>
      </c>
    </row>
    <row r="1658" ht="13.5" customHeight="1">
      <c r="A1658" s="1">
        <v>44315.0</v>
      </c>
      <c r="B1658" s="1">
        <v>26.19</v>
      </c>
      <c r="C1658" s="1">
        <v>6909416.0</v>
      </c>
      <c r="D1658" s="1">
        <v>78.07</v>
      </c>
      <c r="E1658" s="1">
        <v>1018870.0</v>
      </c>
      <c r="F1658" s="1">
        <v>11.2773</v>
      </c>
      <c r="G1658" s="1">
        <v>508426.0</v>
      </c>
      <c r="H1658" s="1">
        <v>51.55</v>
      </c>
      <c r="I1658" s="1">
        <v>994036.0</v>
      </c>
      <c r="J1658" s="1">
        <v>172.3</v>
      </c>
      <c r="K1658" s="1">
        <v>457423.0</v>
      </c>
      <c r="L1658" s="1">
        <v>26.93</v>
      </c>
      <c r="M1658" s="1">
        <v>3612109.0</v>
      </c>
      <c r="N1658" s="1">
        <v>8.72</v>
      </c>
      <c r="O1658" s="1">
        <v>6435630.0</v>
      </c>
      <c r="P1658" s="1">
        <v>29.48</v>
      </c>
      <c r="Q1658" s="1">
        <v>3287047.0</v>
      </c>
      <c r="R1658" s="1">
        <v>15.22</v>
      </c>
      <c r="S1658" s="1">
        <v>8180521.0</v>
      </c>
      <c r="T1658" s="1">
        <v>39.77</v>
      </c>
      <c r="U1658" s="1">
        <v>453472.0</v>
      </c>
    </row>
    <row r="1659" ht="13.5" customHeight="1">
      <c r="A1659" s="1">
        <v>44316.0</v>
      </c>
      <c r="B1659" s="1">
        <v>26.19</v>
      </c>
      <c r="C1659" s="1">
        <v>8490359.0</v>
      </c>
      <c r="D1659" s="1">
        <v>76.82</v>
      </c>
      <c r="E1659" s="1">
        <v>1463161.0</v>
      </c>
      <c r="F1659" s="1">
        <v>11.2963</v>
      </c>
      <c r="G1659" s="1">
        <v>287293.0</v>
      </c>
      <c r="H1659" s="1">
        <v>50.99</v>
      </c>
      <c r="I1659" s="1">
        <v>1851131.0</v>
      </c>
      <c r="J1659" s="1">
        <v>171.23</v>
      </c>
      <c r="K1659" s="1">
        <v>494783.0</v>
      </c>
      <c r="L1659" s="1">
        <v>26.01</v>
      </c>
      <c r="M1659" s="1">
        <v>3692889.0</v>
      </c>
      <c r="N1659" s="1">
        <v>8.65</v>
      </c>
      <c r="O1659" s="1">
        <v>4145059.0</v>
      </c>
      <c r="P1659" s="1">
        <v>28.33</v>
      </c>
      <c r="Q1659" s="1">
        <v>4911413.0</v>
      </c>
      <c r="R1659" s="1">
        <v>14.85</v>
      </c>
      <c r="S1659" s="1">
        <v>5852938.0</v>
      </c>
      <c r="T1659" s="1">
        <v>39.08</v>
      </c>
      <c r="U1659" s="1">
        <v>548727.0</v>
      </c>
    </row>
    <row r="1660" ht="13.5" customHeight="1">
      <c r="A1660" s="1">
        <v>44319.0</v>
      </c>
      <c r="B1660" s="1">
        <v>27.3</v>
      </c>
      <c r="C1660" s="1">
        <v>6818716.0</v>
      </c>
      <c r="D1660" s="1">
        <v>82.18</v>
      </c>
      <c r="E1660" s="1">
        <v>2224043.0</v>
      </c>
      <c r="F1660" s="1">
        <v>11.7133</v>
      </c>
      <c r="G1660" s="1">
        <v>382453.0</v>
      </c>
      <c r="H1660" s="1">
        <v>52.94</v>
      </c>
      <c r="I1660" s="1">
        <v>984832.0</v>
      </c>
      <c r="J1660" s="1">
        <v>175.22</v>
      </c>
      <c r="K1660" s="1">
        <v>464628.0</v>
      </c>
      <c r="L1660" s="1">
        <v>26.38</v>
      </c>
      <c r="M1660" s="1">
        <v>3692667.0</v>
      </c>
      <c r="N1660" s="1">
        <v>9.05</v>
      </c>
      <c r="O1660" s="1">
        <v>4566882.0</v>
      </c>
      <c r="P1660" s="1">
        <v>29.14</v>
      </c>
      <c r="Q1660" s="1">
        <v>2582595.0</v>
      </c>
      <c r="R1660" s="1">
        <v>15.5</v>
      </c>
      <c r="S1660" s="1">
        <v>4345407.0</v>
      </c>
      <c r="T1660" s="1">
        <v>41.26</v>
      </c>
      <c r="U1660" s="1">
        <v>596136.0</v>
      </c>
    </row>
    <row r="1661" ht="13.5" customHeight="1">
      <c r="A1661" s="1">
        <v>44320.0</v>
      </c>
      <c r="B1661" s="1">
        <v>27.06</v>
      </c>
      <c r="C1661" s="1">
        <v>7568553.0</v>
      </c>
      <c r="D1661" s="1">
        <v>81.66</v>
      </c>
      <c r="E1661" s="1">
        <v>1217853.0</v>
      </c>
      <c r="F1661" s="1">
        <v>11.2679</v>
      </c>
      <c r="G1661" s="1">
        <v>232124.0</v>
      </c>
      <c r="H1661" s="1">
        <v>52.01</v>
      </c>
      <c r="I1661" s="1">
        <v>1297380.0</v>
      </c>
      <c r="J1661" s="1">
        <v>174.94</v>
      </c>
      <c r="K1661" s="1">
        <v>754812.0</v>
      </c>
      <c r="L1661" s="1">
        <v>27.6</v>
      </c>
      <c r="M1661" s="1">
        <v>3864284.0</v>
      </c>
      <c r="N1661" s="1">
        <v>8.93</v>
      </c>
      <c r="O1661" s="1">
        <v>5418404.0</v>
      </c>
      <c r="P1661" s="1">
        <v>29.09</v>
      </c>
      <c r="Q1661" s="1">
        <v>3316322.0</v>
      </c>
      <c r="R1661" s="1">
        <v>15.27</v>
      </c>
      <c r="S1661" s="1">
        <v>4822265.0</v>
      </c>
      <c r="T1661" s="1">
        <v>40.77</v>
      </c>
      <c r="U1661" s="1">
        <v>564376.0</v>
      </c>
    </row>
    <row r="1662" ht="13.5" customHeight="1">
      <c r="A1662" s="1">
        <v>44321.0</v>
      </c>
      <c r="B1662" s="1">
        <v>27.3</v>
      </c>
      <c r="C1662" s="1">
        <v>5114674.0</v>
      </c>
      <c r="D1662" s="1">
        <v>81.81</v>
      </c>
      <c r="E1662" s="1">
        <v>939374.0</v>
      </c>
      <c r="F1662" s="1">
        <v>11.3058</v>
      </c>
      <c r="G1662" s="1">
        <v>463363.0</v>
      </c>
      <c r="H1662" s="1">
        <v>52.01</v>
      </c>
      <c r="I1662" s="1">
        <v>813825.0</v>
      </c>
      <c r="J1662" s="1">
        <v>176.89</v>
      </c>
      <c r="K1662" s="1">
        <v>481834.0</v>
      </c>
      <c r="L1662" s="1">
        <v>29.56</v>
      </c>
      <c r="M1662" s="1">
        <v>7778187.0</v>
      </c>
      <c r="N1662" s="1">
        <v>8.94</v>
      </c>
      <c r="O1662" s="1">
        <v>2860200.0</v>
      </c>
      <c r="P1662" s="1">
        <v>30.64</v>
      </c>
      <c r="Q1662" s="1">
        <v>3591523.0</v>
      </c>
      <c r="R1662" s="1">
        <v>15.21</v>
      </c>
      <c r="S1662" s="1">
        <v>6977954.0</v>
      </c>
      <c r="T1662" s="1">
        <v>40.66</v>
      </c>
      <c r="U1662" s="1">
        <v>357974.0</v>
      </c>
    </row>
    <row r="1663" ht="13.5" customHeight="1">
      <c r="A1663" s="1">
        <v>44322.0</v>
      </c>
      <c r="B1663" s="1">
        <v>28.64</v>
      </c>
      <c r="C1663" s="1">
        <v>9237725.0</v>
      </c>
      <c r="D1663" s="1">
        <v>83.04</v>
      </c>
      <c r="E1663" s="1">
        <v>1624759.0</v>
      </c>
      <c r="F1663" s="1">
        <v>11.5522</v>
      </c>
      <c r="G1663" s="1">
        <v>275075.0</v>
      </c>
      <c r="H1663" s="1">
        <v>53.15</v>
      </c>
      <c r="I1663" s="1">
        <v>2120768.0</v>
      </c>
      <c r="J1663" s="1">
        <v>177.71</v>
      </c>
      <c r="K1663" s="1">
        <v>566437.0</v>
      </c>
      <c r="L1663" s="1">
        <v>29.99</v>
      </c>
      <c r="M1663" s="1">
        <v>4773420.0</v>
      </c>
      <c r="N1663" s="1">
        <v>9.24</v>
      </c>
      <c r="O1663" s="1">
        <v>6129073.0</v>
      </c>
      <c r="P1663" s="1">
        <v>31.57</v>
      </c>
      <c r="Q1663" s="1">
        <v>4737820.0</v>
      </c>
      <c r="R1663" s="1">
        <v>14.89</v>
      </c>
      <c r="S1663" s="1">
        <v>8618516.0</v>
      </c>
      <c r="T1663" s="1">
        <v>42.26</v>
      </c>
      <c r="U1663" s="1">
        <v>818573.0</v>
      </c>
    </row>
    <row r="1664" ht="13.5" customHeight="1">
      <c r="A1664" s="1">
        <v>44323.0</v>
      </c>
      <c r="B1664" s="1">
        <v>29.02</v>
      </c>
      <c r="C1664" s="1">
        <v>1.1935128E7</v>
      </c>
      <c r="D1664" s="1">
        <v>83.96</v>
      </c>
      <c r="E1664" s="1">
        <v>1490007.0</v>
      </c>
      <c r="F1664" s="1">
        <v>11.8175</v>
      </c>
      <c r="G1664" s="1">
        <v>290502.0</v>
      </c>
      <c r="H1664" s="1">
        <v>53.16</v>
      </c>
      <c r="I1664" s="1">
        <v>1305524.0</v>
      </c>
      <c r="J1664" s="1">
        <v>179.58</v>
      </c>
      <c r="K1664" s="1">
        <v>515136.0</v>
      </c>
      <c r="L1664" s="1">
        <v>31.09</v>
      </c>
      <c r="M1664" s="1">
        <v>4518213.0</v>
      </c>
      <c r="N1664" s="1">
        <v>9.39</v>
      </c>
      <c r="O1664" s="1">
        <v>6596185.0</v>
      </c>
      <c r="P1664" s="1">
        <v>33.7</v>
      </c>
      <c r="Q1664" s="1">
        <v>6247613.0</v>
      </c>
      <c r="R1664" s="1">
        <v>14.84</v>
      </c>
      <c r="S1664" s="1">
        <v>8053260.0</v>
      </c>
      <c r="T1664" s="1">
        <v>42.5</v>
      </c>
      <c r="U1664" s="1">
        <v>504818.0</v>
      </c>
    </row>
    <row r="1665" ht="13.5" customHeight="1">
      <c r="A1665" s="1">
        <v>44326.0</v>
      </c>
      <c r="B1665" s="1">
        <v>28.95</v>
      </c>
      <c r="C1665" s="1">
        <v>8930640.0</v>
      </c>
      <c r="D1665" s="1">
        <v>82.79</v>
      </c>
      <c r="E1665" s="1">
        <v>738267.0</v>
      </c>
      <c r="F1665" s="1">
        <v>11.8175</v>
      </c>
      <c r="G1665" s="1">
        <v>424825.0</v>
      </c>
      <c r="H1665" s="1">
        <v>52.65</v>
      </c>
      <c r="I1665" s="1">
        <v>1328840.0</v>
      </c>
      <c r="J1665" s="1">
        <v>179.36</v>
      </c>
      <c r="K1665" s="1">
        <v>752631.0</v>
      </c>
      <c r="L1665" s="1">
        <v>30.59</v>
      </c>
      <c r="M1665" s="1">
        <v>4088228.0</v>
      </c>
      <c r="N1665" s="1">
        <v>9.35</v>
      </c>
      <c r="O1665" s="1">
        <v>6371365.0</v>
      </c>
      <c r="P1665" s="1">
        <v>31.98</v>
      </c>
      <c r="Q1665" s="1">
        <v>7272831.0</v>
      </c>
      <c r="R1665" s="1">
        <v>14.86</v>
      </c>
      <c r="S1665" s="1">
        <v>5615205.0</v>
      </c>
      <c r="T1665" s="1">
        <v>41.74</v>
      </c>
      <c r="U1665" s="1">
        <v>869704.0</v>
      </c>
    </row>
    <row r="1666" ht="13.5" customHeight="1">
      <c r="A1666" s="1">
        <v>44327.0</v>
      </c>
      <c r="B1666" s="1">
        <v>28.98</v>
      </c>
      <c r="C1666" s="1">
        <v>6280840.0</v>
      </c>
      <c r="D1666" s="1">
        <v>83.61</v>
      </c>
      <c r="E1666" s="1">
        <v>1105550.0</v>
      </c>
      <c r="F1666" s="1">
        <v>11.7133</v>
      </c>
      <c r="G1666" s="1">
        <v>602507.0</v>
      </c>
      <c r="H1666" s="1">
        <v>53.94</v>
      </c>
      <c r="I1666" s="1">
        <v>1495249.0</v>
      </c>
      <c r="J1666" s="1">
        <v>179.21</v>
      </c>
      <c r="K1666" s="1">
        <v>523520.0</v>
      </c>
      <c r="L1666" s="1">
        <v>30.94</v>
      </c>
      <c r="M1666" s="1">
        <v>3462498.0</v>
      </c>
      <c r="N1666" s="1">
        <v>9.31</v>
      </c>
      <c r="O1666" s="1">
        <v>4945767.0</v>
      </c>
      <c r="P1666" s="1">
        <v>33.02</v>
      </c>
      <c r="Q1666" s="1">
        <v>5868155.0</v>
      </c>
      <c r="R1666" s="1">
        <v>14.94</v>
      </c>
      <c r="S1666" s="1">
        <v>4583689.0</v>
      </c>
      <c r="T1666" s="1">
        <v>41.97</v>
      </c>
      <c r="U1666" s="1">
        <v>761084.0</v>
      </c>
    </row>
    <row r="1667" ht="13.5" customHeight="1">
      <c r="A1667" s="1">
        <v>44328.0</v>
      </c>
      <c r="B1667" s="1">
        <v>28.53</v>
      </c>
      <c r="C1667" s="1">
        <v>6597745.0</v>
      </c>
      <c r="D1667" s="1">
        <v>83.17</v>
      </c>
      <c r="E1667" s="1">
        <v>1411855.0</v>
      </c>
      <c r="F1667" s="1">
        <v>11.5427</v>
      </c>
      <c r="G1667" s="1">
        <v>2582975.0</v>
      </c>
      <c r="H1667" s="1">
        <v>52.81</v>
      </c>
      <c r="I1667" s="1">
        <v>1983247.0</v>
      </c>
      <c r="J1667" s="1">
        <v>178.28</v>
      </c>
      <c r="K1667" s="1">
        <v>930194.0</v>
      </c>
      <c r="L1667" s="1">
        <v>30.44</v>
      </c>
      <c r="M1667" s="1">
        <v>3276468.0</v>
      </c>
      <c r="N1667" s="1">
        <v>8.87</v>
      </c>
      <c r="O1667" s="1">
        <v>1.0280392E7</v>
      </c>
      <c r="P1667" s="1">
        <v>30.81</v>
      </c>
      <c r="Q1667" s="1">
        <v>5815328.0</v>
      </c>
      <c r="R1667" s="1">
        <v>14.4</v>
      </c>
      <c r="S1667" s="1">
        <v>4686229.0</v>
      </c>
      <c r="T1667" s="1">
        <v>40.44</v>
      </c>
      <c r="U1667" s="1">
        <v>794032.0</v>
      </c>
    </row>
    <row r="1668" ht="13.5" customHeight="1">
      <c r="A1668" s="1">
        <v>44329.0</v>
      </c>
      <c r="B1668" s="1">
        <v>28.7</v>
      </c>
      <c r="C1668" s="1">
        <v>5065093.0</v>
      </c>
      <c r="D1668" s="1">
        <v>83.8</v>
      </c>
      <c r="E1668" s="1">
        <v>775831.0</v>
      </c>
      <c r="F1668" s="1">
        <v>10.993</v>
      </c>
      <c r="G1668" s="1">
        <v>356210.0</v>
      </c>
      <c r="H1668" s="1">
        <v>53.43</v>
      </c>
      <c r="I1668" s="1">
        <v>1055621.0</v>
      </c>
      <c r="J1668" s="1">
        <v>179.3</v>
      </c>
      <c r="K1668" s="1">
        <v>546044.0</v>
      </c>
      <c r="L1668" s="1">
        <v>29.81</v>
      </c>
      <c r="M1668" s="1">
        <v>3341506.0</v>
      </c>
      <c r="N1668" s="1">
        <v>9.13</v>
      </c>
      <c r="O1668" s="1">
        <v>5015874.0</v>
      </c>
      <c r="P1668" s="1">
        <v>29.98</v>
      </c>
      <c r="Q1668" s="1">
        <v>3692135.0</v>
      </c>
      <c r="R1668" s="1">
        <v>14.46</v>
      </c>
      <c r="S1668" s="1">
        <v>4391220.0</v>
      </c>
      <c r="T1668" s="1">
        <v>36.27</v>
      </c>
      <c r="U1668" s="1">
        <v>2616458.0</v>
      </c>
    </row>
    <row r="1669" ht="13.5" customHeight="1">
      <c r="A1669" s="1">
        <v>44330.0</v>
      </c>
      <c r="B1669" s="1">
        <v>29.12</v>
      </c>
      <c r="C1669" s="1">
        <v>4422418.0</v>
      </c>
      <c r="D1669" s="1">
        <v>84.82</v>
      </c>
      <c r="E1669" s="1">
        <v>564783.0</v>
      </c>
      <c r="F1669" s="1">
        <v>11.1352</v>
      </c>
      <c r="G1669" s="1">
        <v>416998.0</v>
      </c>
      <c r="H1669" s="1">
        <v>54.77</v>
      </c>
      <c r="I1669" s="1">
        <v>1252653.0</v>
      </c>
      <c r="J1669" s="1">
        <v>181.11</v>
      </c>
      <c r="K1669" s="1">
        <v>397326.0</v>
      </c>
      <c r="L1669" s="1">
        <v>30.84</v>
      </c>
      <c r="M1669" s="1">
        <v>3177675.0</v>
      </c>
      <c r="N1669" s="1">
        <v>9.42</v>
      </c>
      <c r="O1669" s="1">
        <v>5214764.0</v>
      </c>
      <c r="P1669" s="1">
        <v>29.52</v>
      </c>
      <c r="Q1669" s="1">
        <v>4524622.0</v>
      </c>
      <c r="R1669" s="1">
        <v>14.18</v>
      </c>
      <c r="S1669" s="1">
        <v>3380890.0</v>
      </c>
      <c r="T1669" s="1">
        <v>37.46</v>
      </c>
      <c r="U1669" s="1">
        <v>1017928.0</v>
      </c>
    </row>
    <row r="1670" ht="13.5" customHeight="1">
      <c r="A1670" s="1">
        <v>44333.0</v>
      </c>
      <c r="B1670" s="1">
        <v>30.49</v>
      </c>
      <c r="C1670" s="1">
        <v>1.1320653E7</v>
      </c>
      <c r="D1670" s="1">
        <v>88.34</v>
      </c>
      <c r="E1670" s="1">
        <v>1136102.0</v>
      </c>
      <c r="F1670" s="1">
        <v>11.5901</v>
      </c>
      <c r="G1670" s="1">
        <v>252641.0</v>
      </c>
      <c r="H1670" s="1">
        <v>57.38</v>
      </c>
      <c r="I1670" s="1">
        <v>2055464.0</v>
      </c>
      <c r="J1670" s="1">
        <v>184.79</v>
      </c>
      <c r="K1670" s="1">
        <v>936379.0</v>
      </c>
      <c r="L1670" s="1">
        <v>31.64</v>
      </c>
      <c r="M1670" s="1">
        <v>4072274.0</v>
      </c>
      <c r="N1670" s="1">
        <v>9.98</v>
      </c>
      <c r="O1670" s="1">
        <v>9597707.0</v>
      </c>
      <c r="P1670" s="1">
        <v>30.5</v>
      </c>
      <c r="Q1670" s="1">
        <v>3966790.0</v>
      </c>
      <c r="R1670" s="1">
        <v>13.59</v>
      </c>
      <c r="S1670" s="1">
        <v>1.0626326E7</v>
      </c>
      <c r="T1670" s="1">
        <v>40.74</v>
      </c>
      <c r="U1670" s="1">
        <v>1025514.0</v>
      </c>
    </row>
    <row r="1671" ht="13.5" customHeight="1">
      <c r="A1671" s="1">
        <v>44334.0</v>
      </c>
      <c r="B1671" s="1">
        <v>30.28</v>
      </c>
      <c r="C1671" s="1">
        <v>8913868.0</v>
      </c>
      <c r="D1671" s="1">
        <v>88.0</v>
      </c>
      <c r="E1671" s="1">
        <v>981561.0</v>
      </c>
      <c r="F1671" s="1">
        <v>11.4953</v>
      </c>
      <c r="G1671" s="1">
        <v>154515.0</v>
      </c>
      <c r="H1671" s="1">
        <v>57.29</v>
      </c>
      <c r="I1671" s="1">
        <v>1617530.0</v>
      </c>
      <c r="J1671" s="1">
        <v>181.42</v>
      </c>
      <c r="K1671" s="1">
        <v>748979.0</v>
      </c>
      <c r="L1671" s="1">
        <v>31.53</v>
      </c>
      <c r="M1671" s="1">
        <v>3231158.0</v>
      </c>
      <c r="N1671" s="1">
        <v>9.91</v>
      </c>
      <c r="O1671" s="1">
        <v>5709614.0</v>
      </c>
      <c r="P1671" s="1">
        <v>30.52</v>
      </c>
      <c r="Q1671" s="1">
        <v>2735505.0</v>
      </c>
      <c r="R1671" s="1">
        <v>13.51</v>
      </c>
      <c r="S1671" s="1">
        <v>1.0985495E7</v>
      </c>
      <c r="T1671" s="1">
        <v>40.74</v>
      </c>
      <c r="U1671" s="1">
        <v>720645.0</v>
      </c>
    </row>
    <row r="1672" ht="13.5" customHeight="1">
      <c r="A1672" s="1">
        <v>44335.0</v>
      </c>
      <c r="B1672" s="1">
        <v>29.81</v>
      </c>
      <c r="C1672" s="1">
        <v>9816416.0</v>
      </c>
      <c r="D1672" s="1">
        <v>87.45</v>
      </c>
      <c r="E1672" s="1">
        <v>1192240.0</v>
      </c>
      <c r="F1672" s="1">
        <v>11.5901</v>
      </c>
      <c r="G1672" s="1">
        <v>353510.0</v>
      </c>
      <c r="H1672" s="1">
        <v>56.97</v>
      </c>
      <c r="I1672" s="1">
        <v>2450486.0</v>
      </c>
      <c r="J1672" s="1">
        <v>179.35</v>
      </c>
      <c r="K1672" s="1">
        <v>909063.0</v>
      </c>
      <c r="L1672" s="1">
        <v>28.45</v>
      </c>
      <c r="M1672" s="1">
        <v>7577772.0</v>
      </c>
      <c r="N1672" s="1">
        <v>9.7</v>
      </c>
      <c r="O1672" s="1">
        <v>1.0796282E7</v>
      </c>
      <c r="P1672" s="1">
        <v>27.93</v>
      </c>
      <c r="Q1672" s="1">
        <v>5384933.0</v>
      </c>
      <c r="R1672" s="1">
        <v>13.18</v>
      </c>
      <c r="S1672" s="1">
        <v>6121842.0</v>
      </c>
      <c r="T1672" s="1">
        <v>40.08</v>
      </c>
      <c r="U1672" s="1">
        <v>701292.0</v>
      </c>
    </row>
    <row r="1673" ht="13.5" customHeight="1">
      <c r="A1673" s="1">
        <v>44336.0</v>
      </c>
      <c r="B1673" s="1">
        <v>29.88</v>
      </c>
      <c r="C1673" s="1">
        <v>5994482.0</v>
      </c>
      <c r="D1673" s="1">
        <v>88.73</v>
      </c>
      <c r="E1673" s="1">
        <v>1602939.0</v>
      </c>
      <c r="F1673" s="1">
        <v>11.5711</v>
      </c>
      <c r="G1673" s="1">
        <v>340936.0</v>
      </c>
      <c r="H1673" s="1">
        <v>57.39</v>
      </c>
      <c r="I1673" s="1">
        <v>1083503.0</v>
      </c>
      <c r="J1673" s="1">
        <v>182.56</v>
      </c>
      <c r="K1673" s="1">
        <v>609279.0</v>
      </c>
      <c r="L1673" s="1">
        <v>27.56</v>
      </c>
      <c r="M1673" s="1">
        <v>7107486.0</v>
      </c>
      <c r="N1673" s="1">
        <v>9.77</v>
      </c>
      <c r="O1673" s="1">
        <v>5719073.0</v>
      </c>
      <c r="P1673" s="1">
        <v>28.05</v>
      </c>
      <c r="Q1673" s="1">
        <v>4077901.0</v>
      </c>
      <c r="R1673" s="1">
        <v>13.36</v>
      </c>
      <c r="S1673" s="1">
        <v>3691976.0</v>
      </c>
      <c r="T1673" s="1">
        <v>40.72</v>
      </c>
      <c r="U1673" s="1">
        <v>537685.0</v>
      </c>
    </row>
    <row r="1674" ht="13.5" customHeight="1">
      <c r="A1674" s="1">
        <v>44337.0</v>
      </c>
      <c r="B1674" s="1">
        <v>29.79</v>
      </c>
      <c r="C1674" s="1">
        <v>5887165.0</v>
      </c>
      <c r="D1674" s="1">
        <v>86.98</v>
      </c>
      <c r="E1674" s="1">
        <v>698920.0</v>
      </c>
      <c r="F1674" s="1">
        <v>11.7038</v>
      </c>
      <c r="G1674" s="1">
        <v>442788.0</v>
      </c>
      <c r="H1674" s="1">
        <v>56.97</v>
      </c>
      <c r="I1674" s="1">
        <v>1161042.0</v>
      </c>
      <c r="J1674" s="1">
        <v>180.91</v>
      </c>
      <c r="K1674" s="1">
        <v>490053.0</v>
      </c>
      <c r="L1674" s="1">
        <v>27.87</v>
      </c>
      <c r="M1674" s="1">
        <v>4041903.0</v>
      </c>
      <c r="N1674" s="1">
        <v>9.69</v>
      </c>
      <c r="O1674" s="1">
        <v>4898982.0</v>
      </c>
      <c r="P1674" s="1">
        <v>27.34</v>
      </c>
      <c r="Q1674" s="1">
        <v>3025369.0</v>
      </c>
      <c r="R1674" s="1">
        <v>13.12</v>
      </c>
      <c r="S1674" s="1">
        <v>2786539.0</v>
      </c>
      <c r="T1674" s="1">
        <v>40.59</v>
      </c>
      <c r="U1674" s="1">
        <v>1140467.0</v>
      </c>
    </row>
    <row r="1675" ht="13.5" customHeight="1">
      <c r="A1675" s="1">
        <v>44340.0</v>
      </c>
      <c r="B1675" s="1">
        <v>29.79</v>
      </c>
      <c r="C1675" s="1">
        <v>5887165.0</v>
      </c>
      <c r="D1675" s="1">
        <v>86.98</v>
      </c>
      <c r="E1675" s="1">
        <v>698920.0</v>
      </c>
      <c r="F1675" s="1">
        <v>11.7038</v>
      </c>
      <c r="G1675" s="1">
        <v>442788.0</v>
      </c>
      <c r="H1675" s="1">
        <v>56.97</v>
      </c>
      <c r="I1675" s="1">
        <v>1161042.0</v>
      </c>
      <c r="J1675" s="1">
        <v>180.91</v>
      </c>
      <c r="K1675" s="1">
        <v>490053.0</v>
      </c>
      <c r="L1675" s="1">
        <v>27.87</v>
      </c>
      <c r="M1675" s="1">
        <v>4041903.0</v>
      </c>
      <c r="N1675" s="1">
        <v>9.69</v>
      </c>
      <c r="O1675" s="1">
        <v>4898982.0</v>
      </c>
      <c r="P1675" s="1">
        <v>27.34</v>
      </c>
      <c r="Q1675" s="1">
        <v>3025369.0</v>
      </c>
      <c r="R1675" s="1">
        <v>13.12</v>
      </c>
      <c r="S1675" s="1">
        <v>2786539.0</v>
      </c>
      <c r="T1675" s="1">
        <v>40.59</v>
      </c>
      <c r="U1675" s="1">
        <v>1140467.0</v>
      </c>
    </row>
    <row r="1676" ht="13.5" customHeight="1">
      <c r="A1676" s="1">
        <v>44341.0</v>
      </c>
      <c r="B1676" s="1">
        <v>29.64</v>
      </c>
      <c r="C1676" s="1">
        <v>1.0565141E7</v>
      </c>
      <c r="D1676" s="1">
        <v>87.19</v>
      </c>
      <c r="E1676" s="1">
        <v>1038287.0</v>
      </c>
      <c r="F1676" s="1">
        <v>11.8839</v>
      </c>
      <c r="G1676" s="1">
        <v>267491.0</v>
      </c>
      <c r="H1676" s="1">
        <v>57.73</v>
      </c>
      <c r="I1676" s="1">
        <v>1723056.0</v>
      </c>
      <c r="J1676" s="1">
        <v>181.1</v>
      </c>
      <c r="K1676" s="1">
        <v>565779.0</v>
      </c>
      <c r="L1676" s="1">
        <v>26.9</v>
      </c>
      <c r="M1676" s="1">
        <v>3561272.0</v>
      </c>
      <c r="N1676" s="1">
        <v>9.73</v>
      </c>
      <c r="O1676" s="1">
        <v>4479616.0</v>
      </c>
      <c r="P1676" s="1">
        <v>27.4</v>
      </c>
      <c r="Q1676" s="1">
        <v>3475777.0</v>
      </c>
      <c r="R1676" s="1">
        <v>12.77</v>
      </c>
      <c r="S1676" s="1">
        <v>6339567.0</v>
      </c>
      <c r="T1676" s="1">
        <v>41.04</v>
      </c>
      <c r="U1676" s="1">
        <v>702311.0</v>
      </c>
    </row>
    <row r="1677" ht="13.5" customHeight="1">
      <c r="A1677" s="1">
        <v>44342.0</v>
      </c>
      <c r="B1677" s="1">
        <v>29.78</v>
      </c>
      <c r="C1677" s="1">
        <v>7401150.0</v>
      </c>
      <c r="D1677" s="1">
        <v>88.2</v>
      </c>
      <c r="E1677" s="1">
        <v>1075650.0</v>
      </c>
      <c r="F1677" s="1">
        <v>11.6564</v>
      </c>
      <c r="G1677" s="1">
        <v>214090.0</v>
      </c>
      <c r="H1677" s="1">
        <v>58.28</v>
      </c>
      <c r="I1677" s="1">
        <v>2450911.0</v>
      </c>
      <c r="J1677" s="1">
        <v>181.41</v>
      </c>
      <c r="K1677" s="1">
        <v>587234.0</v>
      </c>
      <c r="L1677" s="1">
        <v>28.44</v>
      </c>
      <c r="M1677" s="1">
        <v>4202533.0</v>
      </c>
      <c r="N1677" s="1">
        <v>9.8</v>
      </c>
      <c r="O1677" s="1">
        <v>5543894.0</v>
      </c>
      <c r="P1677" s="1">
        <v>28.27</v>
      </c>
      <c r="Q1677" s="1">
        <v>2870476.0</v>
      </c>
      <c r="R1677" s="1">
        <v>12.73</v>
      </c>
      <c r="S1677" s="1">
        <v>8650652.0</v>
      </c>
      <c r="T1677" s="1">
        <v>40.56</v>
      </c>
      <c r="U1677" s="1">
        <v>621819.0</v>
      </c>
    </row>
    <row r="1678" ht="13.5" customHeight="1">
      <c r="A1678" s="1">
        <v>44343.0</v>
      </c>
      <c r="B1678" s="1">
        <v>28.58</v>
      </c>
      <c r="C1678" s="1">
        <v>2.4943953E7</v>
      </c>
      <c r="D1678" s="1">
        <v>86.47</v>
      </c>
      <c r="E1678" s="1">
        <v>2020648.0</v>
      </c>
      <c r="F1678" s="1">
        <v>11.4764</v>
      </c>
      <c r="G1678" s="1">
        <v>413404.0</v>
      </c>
      <c r="H1678" s="1">
        <v>57.7</v>
      </c>
      <c r="I1678" s="1">
        <v>3055870.0</v>
      </c>
      <c r="J1678" s="1">
        <v>179.14</v>
      </c>
      <c r="K1678" s="1">
        <v>1003159.0</v>
      </c>
      <c r="L1678" s="1">
        <v>29.6</v>
      </c>
      <c r="M1678" s="1">
        <v>5743690.0</v>
      </c>
      <c r="N1678" s="1">
        <v>9.64</v>
      </c>
      <c r="O1678" s="1">
        <v>1.0484136E7</v>
      </c>
      <c r="P1678" s="1">
        <v>29.39</v>
      </c>
      <c r="Q1678" s="1">
        <v>5025259.0</v>
      </c>
      <c r="R1678" s="1">
        <v>13.05</v>
      </c>
      <c r="S1678" s="1">
        <v>7492841.0</v>
      </c>
      <c r="T1678" s="1">
        <v>40.78</v>
      </c>
      <c r="U1678" s="1">
        <v>1140664.0</v>
      </c>
    </row>
    <row r="1679" ht="13.5" customHeight="1">
      <c r="A1679" s="1">
        <v>44344.0</v>
      </c>
      <c r="B1679" s="1">
        <v>29.11</v>
      </c>
      <c r="C1679" s="1">
        <v>7688091.0</v>
      </c>
      <c r="D1679" s="1">
        <v>86.98</v>
      </c>
      <c r="E1679" s="1">
        <v>905214.0</v>
      </c>
      <c r="F1679" s="1">
        <v>11.3437</v>
      </c>
      <c r="G1679" s="1">
        <v>1067169.0</v>
      </c>
      <c r="H1679" s="1">
        <v>57.95</v>
      </c>
      <c r="I1679" s="1">
        <v>1105671.0</v>
      </c>
      <c r="J1679" s="1">
        <v>180.71</v>
      </c>
      <c r="K1679" s="1">
        <v>467492.0</v>
      </c>
      <c r="L1679" s="1">
        <v>29.8</v>
      </c>
      <c r="M1679" s="1">
        <v>2217592.0</v>
      </c>
      <c r="N1679" s="1">
        <v>9.79</v>
      </c>
      <c r="O1679" s="1">
        <v>4014309.0</v>
      </c>
      <c r="P1679" s="1">
        <v>30.05</v>
      </c>
      <c r="Q1679" s="1">
        <v>3985356.0</v>
      </c>
      <c r="R1679" s="1">
        <v>12.97</v>
      </c>
      <c r="S1679" s="1">
        <v>4343796.0</v>
      </c>
      <c r="T1679" s="1">
        <v>40.66</v>
      </c>
      <c r="U1679" s="1">
        <v>526677.0</v>
      </c>
    </row>
    <row r="1680" ht="13.5" customHeight="1">
      <c r="A1680" s="1">
        <v>44347.0</v>
      </c>
      <c r="B1680" s="1">
        <v>28.64</v>
      </c>
      <c r="C1680" s="1">
        <v>2906964.0</v>
      </c>
      <c r="D1680" s="1">
        <v>85.51</v>
      </c>
      <c r="E1680" s="1">
        <v>370309.0</v>
      </c>
      <c r="F1680" s="1">
        <v>11.429</v>
      </c>
      <c r="G1680" s="1">
        <v>176062.0</v>
      </c>
      <c r="H1680" s="1">
        <v>57.27</v>
      </c>
      <c r="I1680" s="1">
        <v>571210.0</v>
      </c>
      <c r="J1680" s="1">
        <v>178.4</v>
      </c>
      <c r="K1680" s="1">
        <v>206033.0</v>
      </c>
      <c r="L1680" s="1">
        <v>29.36</v>
      </c>
      <c r="M1680" s="1">
        <v>912497.0</v>
      </c>
      <c r="N1680" s="1">
        <v>9.73</v>
      </c>
      <c r="O1680" s="1">
        <v>1718072.0</v>
      </c>
      <c r="P1680" s="1">
        <v>29.7</v>
      </c>
      <c r="Q1680" s="1">
        <v>885270.0</v>
      </c>
      <c r="R1680" s="1">
        <v>12.83</v>
      </c>
      <c r="S1680" s="1">
        <v>997477.0</v>
      </c>
      <c r="T1680" s="1">
        <v>40.74</v>
      </c>
      <c r="U1680" s="1">
        <v>272797.0</v>
      </c>
    </row>
    <row r="1681" ht="13.5" customHeight="1">
      <c r="A1681" s="1">
        <v>44348.0</v>
      </c>
      <c r="B1681" s="1">
        <v>29.24</v>
      </c>
      <c r="C1681" s="1">
        <v>8281429.0</v>
      </c>
      <c r="D1681" s="1">
        <v>86.51</v>
      </c>
      <c r="E1681" s="1">
        <v>979470.0</v>
      </c>
      <c r="F1681" s="1">
        <v>11.3816</v>
      </c>
      <c r="G1681" s="1">
        <v>179003.0</v>
      </c>
      <c r="H1681" s="1">
        <v>58.31</v>
      </c>
      <c r="I1681" s="1">
        <v>1256090.0</v>
      </c>
      <c r="J1681" s="1">
        <v>180.11</v>
      </c>
      <c r="K1681" s="1">
        <v>660357.0</v>
      </c>
      <c r="L1681" s="1">
        <v>30.64</v>
      </c>
      <c r="M1681" s="1">
        <v>3073719.0</v>
      </c>
      <c r="N1681" s="1">
        <v>9.82</v>
      </c>
      <c r="O1681" s="1">
        <v>5133446.0</v>
      </c>
      <c r="P1681" s="1">
        <v>29.86</v>
      </c>
      <c r="Q1681" s="1">
        <v>3455400.0</v>
      </c>
      <c r="R1681" s="1">
        <v>12.95</v>
      </c>
      <c r="S1681" s="1">
        <v>4502280.0</v>
      </c>
      <c r="T1681" s="1">
        <v>40.69</v>
      </c>
      <c r="U1681" s="1">
        <v>637106.0</v>
      </c>
    </row>
    <row r="1682" ht="13.5" customHeight="1">
      <c r="A1682" s="1">
        <v>44349.0</v>
      </c>
      <c r="B1682" s="1">
        <v>29.1</v>
      </c>
      <c r="C1682" s="1">
        <v>6828969.0</v>
      </c>
      <c r="D1682" s="1">
        <v>86.68</v>
      </c>
      <c r="E1682" s="1">
        <v>859686.0</v>
      </c>
      <c r="F1682" s="1">
        <v>11.1731</v>
      </c>
      <c r="G1682" s="1">
        <v>186112.0</v>
      </c>
      <c r="H1682" s="1">
        <v>58.57</v>
      </c>
      <c r="I1682" s="1">
        <v>1262045.0</v>
      </c>
      <c r="J1682" s="1">
        <v>180.09</v>
      </c>
      <c r="K1682" s="1">
        <v>467891.0</v>
      </c>
      <c r="L1682" s="1">
        <v>29.94</v>
      </c>
      <c r="M1682" s="1">
        <v>2257950.0</v>
      </c>
      <c r="N1682" s="1">
        <v>9.84</v>
      </c>
      <c r="O1682" s="1">
        <v>3326572.0</v>
      </c>
      <c r="P1682" s="1">
        <v>29.54</v>
      </c>
      <c r="Q1682" s="1">
        <v>2067883.0</v>
      </c>
      <c r="R1682" s="1">
        <v>12.9</v>
      </c>
      <c r="S1682" s="1">
        <v>3393019.0</v>
      </c>
      <c r="T1682" s="1">
        <v>40.12</v>
      </c>
      <c r="U1682" s="1">
        <v>599316.0</v>
      </c>
    </row>
    <row r="1683" ht="13.5" customHeight="1">
      <c r="A1683" s="1">
        <v>44350.0</v>
      </c>
      <c r="B1683" s="1">
        <v>28.07</v>
      </c>
      <c r="C1683" s="1">
        <v>8888411.0</v>
      </c>
      <c r="D1683" s="1">
        <v>84.65</v>
      </c>
      <c r="E1683" s="1">
        <v>845117.0</v>
      </c>
      <c r="F1683" s="1">
        <v>10.8888</v>
      </c>
      <c r="G1683" s="1">
        <v>225429.0</v>
      </c>
      <c r="H1683" s="1">
        <v>57.21</v>
      </c>
      <c r="I1683" s="1">
        <v>1237724.0</v>
      </c>
      <c r="J1683" s="1">
        <v>179.46</v>
      </c>
      <c r="K1683" s="1">
        <v>665261.0</v>
      </c>
      <c r="L1683" s="1">
        <v>28.88</v>
      </c>
      <c r="M1683" s="1">
        <v>2831379.0</v>
      </c>
      <c r="N1683" s="1">
        <v>9.55</v>
      </c>
      <c r="O1683" s="1">
        <v>5419241.0</v>
      </c>
      <c r="P1683" s="1">
        <v>28.49</v>
      </c>
      <c r="Q1683" s="1">
        <v>2971029.0</v>
      </c>
      <c r="R1683" s="1">
        <v>12.58</v>
      </c>
      <c r="S1683" s="1">
        <v>3207802.0</v>
      </c>
      <c r="T1683" s="1">
        <v>38.79</v>
      </c>
      <c r="U1683" s="1">
        <v>711109.0</v>
      </c>
    </row>
    <row r="1684" ht="13.5" customHeight="1">
      <c r="A1684" s="1">
        <v>44351.0</v>
      </c>
      <c r="B1684" s="1">
        <v>28.34</v>
      </c>
      <c r="C1684" s="1">
        <v>4528334.0</v>
      </c>
      <c r="D1684" s="1">
        <v>85.37</v>
      </c>
      <c r="E1684" s="1">
        <v>874579.0</v>
      </c>
      <c r="F1684" s="1">
        <v>10.8698</v>
      </c>
      <c r="G1684" s="1">
        <v>212683.0</v>
      </c>
      <c r="H1684" s="1">
        <v>58.41</v>
      </c>
      <c r="I1684" s="1">
        <v>789677.0</v>
      </c>
      <c r="J1684" s="1">
        <v>183.74</v>
      </c>
      <c r="K1684" s="1">
        <v>489190.0</v>
      </c>
      <c r="L1684" s="1">
        <v>29.85</v>
      </c>
      <c r="M1684" s="1">
        <v>2769516.0</v>
      </c>
      <c r="N1684" s="1">
        <v>9.65</v>
      </c>
      <c r="O1684" s="1">
        <v>4131327.0</v>
      </c>
      <c r="P1684" s="1">
        <v>29.07</v>
      </c>
      <c r="Q1684" s="1">
        <v>2581904.0</v>
      </c>
      <c r="R1684" s="1">
        <v>12.86</v>
      </c>
      <c r="S1684" s="1">
        <v>3089688.0</v>
      </c>
      <c r="T1684" s="1">
        <v>39.04</v>
      </c>
      <c r="U1684" s="1">
        <v>657907.0</v>
      </c>
    </row>
    <row r="1685" ht="13.5" customHeight="1">
      <c r="A1685" s="1">
        <v>44354.0</v>
      </c>
      <c r="B1685" s="1">
        <v>28.28</v>
      </c>
      <c r="C1685" s="1">
        <v>7325434.0</v>
      </c>
      <c r="D1685" s="1">
        <v>85.2</v>
      </c>
      <c r="E1685" s="1">
        <v>982008.0</v>
      </c>
      <c r="F1685" s="1">
        <v>10.7561</v>
      </c>
      <c r="G1685" s="1">
        <v>222975.0</v>
      </c>
      <c r="H1685" s="1">
        <v>58.22</v>
      </c>
      <c r="I1685" s="1">
        <v>2168309.0</v>
      </c>
      <c r="J1685" s="1">
        <v>183.07</v>
      </c>
      <c r="K1685" s="1">
        <v>345259.0</v>
      </c>
      <c r="L1685" s="1">
        <v>28.88</v>
      </c>
      <c r="M1685" s="1">
        <v>3086868.0</v>
      </c>
      <c r="N1685" s="1">
        <v>9.66</v>
      </c>
      <c r="O1685" s="1">
        <v>3212382.0</v>
      </c>
      <c r="P1685" s="1">
        <v>28.92</v>
      </c>
      <c r="Q1685" s="1">
        <v>1646987.0</v>
      </c>
      <c r="R1685" s="1">
        <v>12.53</v>
      </c>
      <c r="S1685" s="1">
        <v>3631232.0</v>
      </c>
      <c r="T1685" s="1">
        <v>38.73</v>
      </c>
      <c r="U1685" s="1">
        <v>624532.0</v>
      </c>
    </row>
    <row r="1686" ht="13.5" customHeight="1">
      <c r="A1686" s="1">
        <v>44355.0</v>
      </c>
      <c r="B1686" s="1">
        <v>28.0</v>
      </c>
      <c r="C1686" s="1">
        <v>8386926.0</v>
      </c>
      <c r="D1686" s="1">
        <v>84.98</v>
      </c>
      <c r="E1686" s="1">
        <v>592830.0</v>
      </c>
      <c r="F1686" s="1">
        <v>10.6614</v>
      </c>
      <c r="G1686" s="1">
        <v>175992.0</v>
      </c>
      <c r="H1686" s="1">
        <v>57.18</v>
      </c>
      <c r="I1686" s="1">
        <v>2519814.0</v>
      </c>
      <c r="J1686" s="1">
        <v>183.58</v>
      </c>
      <c r="K1686" s="1">
        <v>603769.0</v>
      </c>
      <c r="L1686" s="1">
        <v>28.66</v>
      </c>
      <c r="M1686" s="1">
        <v>2566404.0</v>
      </c>
      <c r="N1686" s="1">
        <v>9.43</v>
      </c>
      <c r="O1686" s="1">
        <v>9030599.0</v>
      </c>
      <c r="P1686" s="1">
        <v>28.96</v>
      </c>
      <c r="Q1686" s="1">
        <v>1944051.0</v>
      </c>
      <c r="R1686" s="1">
        <v>12.81</v>
      </c>
      <c r="S1686" s="1">
        <v>4657692.0</v>
      </c>
      <c r="T1686" s="1">
        <v>37.5</v>
      </c>
      <c r="U1686" s="1">
        <v>1008018.0</v>
      </c>
    </row>
    <row r="1687" ht="13.5" customHeight="1">
      <c r="A1687" s="1">
        <v>44356.0</v>
      </c>
      <c r="B1687" s="1">
        <v>27.89</v>
      </c>
      <c r="C1687" s="1">
        <v>5329593.0</v>
      </c>
      <c r="D1687" s="1">
        <v>85.67</v>
      </c>
      <c r="E1687" s="1">
        <v>568948.0</v>
      </c>
      <c r="F1687" s="1">
        <v>10.6614</v>
      </c>
      <c r="G1687" s="1">
        <v>203377.0</v>
      </c>
      <c r="H1687" s="1">
        <v>57.36</v>
      </c>
      <c r="I1687" s="1">
        <v>1790000.0</v>
      </c>
      <c r="J1687" s="1">
        <v>185.89</v>
      </c>
      <c r="K1687" s="1">
        <v>726176.0</v>
      </c>
      <c r="L1687" s="1">
        <v>28.35</v>
      </c>
      <c r="M1687" s="1">
        <v>3333582.0</v>
      </c>
      <c r="N1687" s="1">
        <v>9.42</v>
      </c>
      <c r="O1687" s="1">
        <v>2551384.0</v>
      </c>
      <c r="P1687" s="1">
        <v>28.55</v>
      </c>
      <c r="Q1687" s="1">
        <v>2800059.0</v>
      </c>
      <c r="R1687" s="1">
        <v>12.85</v>
      </c>
      <c r="S1687" s="1">
        <v>3388324.0</v>
      </c>
      <c r="T1687" s="1">
        <v>38.23</v>
      </c>
      <c r="U1687" s="1">
        <v>683102.0</v>
      </c>
    </row>
    <row r="1688" ht="13.5" customHeight="1">
      <c r="A1688" s="1">
        <v>44357.0</v>
      </c>
      <c r="B1688" s="1">
        <v>28.67</v>
      </c>
      <c r="C1688" s="1">
        <v>4989288.0</v>
      </c>
      <c r="D1688" s="1">
        <v>87.6</v>
      </c>
      <c r="E1688" s="1">
        <v>906613.0</v>
      </c>
      <c r="F1688" s="1">
        <v>11.0689</v>
      </c>
      <c r="G1688" s="1">
        <v>361857.0</v>
      </c>
      <c r="H1688" s="1">
        <v>59.16</v>
      </c>
      <c r="I1688" s="1">
        <v>1409395.0</v>
      </c>
      <c r="J1688" s="1">
        <v>187.31</v>
      </c>
      <c r="K1688" s="1">
        <v>659282.0</v>
      </c>
      <c r="L1688" s="1">
        <v>28.34</v>
      </c>
      <c r="M1688" s="1">
        <v>3858518.0</v>
      </c>
      <c r="N1688" s="1">
        <v>9.68</v>
      </c>
      <c r="O1688" s="1">
        <v>4729983.0</v>
      </c>
      <c r="P1688" s="1">
        <v>28.55</v>
      </c>
      <c r="Q1688" s="1">
        <v>2790943.0</v>
      </c>
      <c r="R1688" s="1">
        <v>13.01</v>
      </c>
      <c r="S1688" s="1">
        <v>4490009.0</v>
      </c>
      <c r="T1688" s="1">
        <v>39.08</v>
      </c>
      <c r="U1688" s="1">
        <v>1717711.0</v>
      </c>
    </row>
    <row r="1689" ht="13.5" customHeight="1">
      <c r="A1689" s="1">
        <v>44358.0</v>
      </c>
      <c r="B1689" s="1">
        <v>28.24</v>
      </c>
      <c r="C1689" s="1">
        <v>4443284.0</v>
      </c>
      <c r="D1689" s="1">
        <v>86.66</v>
      </c>
      <c r="E1689" s="1">
        <v>738822.0</v>
      </c>
      <c r="F1689" s="1">
        <v>10.9267</v>
      </c>
      <c r="G1689" s="1">
        <v>183034.0</v>
      </c>
      <c r="H1689" s="1">
        <v>58.33</v>
      </c>
      <c r="I1689" s="1">
        <v>1664109.0</v>
      </c>
      <c r="J1689" s="1">
        <v>184.03</v>
      </c>
      <c r="K1689" s="1">
        <v>574506.0</v>
      </c>
      <c r="L1689" s="1">
        <v>28.73</v>
      </c>
      <c r="M1689" s="1">
        <v>3119020.0</v>
      </c>
      <c r="N1689" s="1">
        <v>9.52</v>
      </c>
      <c r="O1689" s="1">
        <v>2731579.0</v>
      </c>
      <c r="P1689" s="1">
        <v>29.13</v>
      </c>
      <c r="Q1689" s="1">
        <v>2817666.0</v>
      </c>
      <c r="R1689" s="1">
        <v>12.91</v>
      </c>
      <c r="S1689" s="1">
        <v>3769556.0</v>
      </c>
      <c r="T1689" s="1">
        <v>38.31</v>
      </c>
      <c r="U1689" s="1">
        <v>445649.0</v>
      </c>
    </row>
    <row r="1690" ht="13.5" customHeight="1">
      <c r="A1690" s="1">
        <v>44361.0</v>
      </c>
      <c r="B1690" s="1">
        <v>28.11</v>
      </c>
      <c r="C1690" s="1">
        <v>4073104.0</v>
      </c>
      <c r="D1690" s="1">
        <v>86.15</v>
      </c>
      <c r="E1690" s="1">
        <v>710268.0</v>
      </c>
      <c r="F1690" s="1">
        <v>12.2155</v>
      </c>
      <c r="G1690" s="1">
        <v>920004.0</v>
      </c>
      <c r="H1690" s="1">
        <v>58.05</v>
      </c>
      <c r="I1690" s="1">
        <v>1525462.0</v>
      </c>
      <c r="J1690" s="1">
        <v>184.78</v>
      </c>
      <c r="K1690" s="1">
        <v>676928.0</v>
      </c>
      <c r="L1690" s="1">
        <v>27.99</v>
      </c>
      <c r="M1690" s="1">
        <v>2859881.0</v>
      </c>
      <c r="N1690" s="1">
        <v>9.42</v>
      </c>
      <c r="O1690" s="1">
        <v>2999328.0</v>
      </c>
      <c r="P1690" s="1">
        <v>28.05</v>
      </c>
      <c r="Q1690" s="1">
        <v>2872285.0</v>
      </c>
      <c r="R1690" s="1">
        <v>12.75</v>
      </c>
      <c r="S1690" s="1">
        <v>2739040.0</v>
      </c>
      <c r="T1690" s="1">
        <v>38.18</v>
      </c>
      <c r="U1690" s="1">
        <v>833350.0</v>
      </c>
    </row>
    <row r="1691" ht="13.5" customHeight="1">
      <c r="A1691" s="1">
        <v>44362.0</v>
      </c>
      <c r="B1691" s="1">
        <v>27.76</v>
      </c>
      <c r="C1691" s="1">
        <v>4602439.0</v>
      </c>
      <c r="D1691" s="1">
        <v>84.83</v>
      </c>
      <c r="E1691" s="1">
        <v>654487.0</v>
      </c>
      <c r="F1691" s="1">
        <v>11.2015</v>
      </c>
      <c r="G1691" s="1">
        <v>877940.0</v>
      </c>
      <c r="H1691" s="1">
        <v>57.18</v>
      </c>
      <c r="I1691" s="1">
        <v>1184273.0</v>
      </c>
      <c r="J1691" s="1">
        <v>185.17</v>
      </c>
      <c r="K1691" s="1">
        <v>531296.0</v>
      </c>
      <c r="L1691" s="1">
        <v>26.74</v>
      </c>
      <c r="M1691" s="1">
        <v>4760598.0</v>
      </c>
      <c r="N1691" s="1">
        <v>9.34</v>
      </c>
      <c r="O1691" s="1">
        <v>3410852.0</v>
      </c>
      <c r="P1691" s="1">
        <v>26.4</v>
      </c>
      <c r="Q1691" s="1">
        <v>6056768.0</v>
      </c>
      <c r="R1691" s="1">
        <v>12.26</v>
      </c>
      <c r="S1691" s="1">
        <v>5054155.0</v>
      </c>
      <c r="T1691" s="1">
        <v>37.23</v>
      </c>
      <c r="U1691" s="1">
        <v>854751.0</v>
      </c>
    </row>
    <row r="1692" ht="13.5" customHeight="1">
      <c r="A1692" s="1">
        <v>44363.0</v>
      </c>
      <c r="B1692" s="1">
        <v>27.53</v>
      </c>
      <c r="C1692" s="1">
        <v>5785309.0</v>
      </c>
      <c r="D1692" s="1">
        <v>83.83</v>
      </c>
      <c r="E1692" s="1">
        <v>984782.0</v>
      </c>
      <c r="F1692" s="1">
        <v>11.1921</v>
      </c>
      <c r="G1692" s="1">
        <v>627066.0</v>
      </c>
      <c r="H1692" s="1">
        <v>56.77</v>
      </c>
      <c r="I1692" s="1">
        <v>1297918.0</v>
      </c>
      <c r="J1692" s="1">
        <v>185.16</v>
      </c>
      <c r="K1692" s="1">
        <v>925782.0</v>
      </c>
      <c r="L1692" s="1">
        <v>26.55</v>
      </c>
      <c r="M1692" s="1">
        <v>3223970.0</v>
      </c>
      <c r="N1692" s="1">
        <v>8.68</v>
      </c>
      <c r="O1692" s="1">
        <v>1.4208697E7</v>
      </c>
      <c r="P1692" s="1">
        <v>26.18</v>
      </c>
      <c r="Q1692" s="1">
        <v>5733245.0</v>
      </c>
      <c r="R1692" s="1">
        <v>12.14</v>
      </c>
      <c r="S1692" s="1">
        <v>3008400.0</v>
      </c>
      <c r="T1692" s="1">
        <v>37.36</v>
      </c>
      <c r="U1692" s="1">
        <v>643915.0</v>
      </c>
    </row>
    <row r="1693" ht="13.5" customHeight="1">
      <c r="A1693" s="1">
        <v>44364.0</v>
      </c>
      <c r="B1693" s="1">
        <v>25.97</v>
      </c>
      <c r="C1693" s="1">
        <v>1.3866923E7</v>
      </c>
      <c r="D1693" s="1">
        <v>79.62</v>
      </c>
      <c r="E1693" s="1">
        <v>1441720.0</v>
      </c>
      <c r="F1693" s="1">
        <v>10.7561</v>
      </c>
      <c r="G1693" s="1">
        <v>504137.0</v>
      </c>
      <c r="H1693" s="1">
        <v>54.78</v>
      </c>
      <c r="I1693" s="1">
        <v>1860122.0</v>
      </c>
      <c r="J1693" s="1">
        <v>182.25</v>
      </c>
      <c r="K1693" s="1">
        <v>1007733.0</v>
      </c>
      <c r="L1693" s="1">
        <v>25.52</v>
      </c>
      <c r="M1693" s="1">
        <v>5505516.0</v>
      </c>
      <c r="N1693" s="1">
        <v>8.23</v>
      </c>
      <c r="O1693" s="1">
        <v>1.2126052E7</v>
      </c>
      <c r="P1693" s="1">
        <v>25.71</v>
      </c>
      <c r="Q1693" s="1">
        <v>7063171.0</v>
      </c>
      <c r="R1693" s="1">
        <v>11.67</v>
      </c>
      <c r="S1693" s="1">
        <v>6263535.0</v>
      </c>
      <c r="T1693" s="1">
        <v>36.2</v>
      </c>
      <c r="U1693" s="1">
        <v>1439816.0</v>
      </c>
    </row>
    <row r="1694" ht="13.5" customHeight="1">
      <c r="A1694" s="1">
        <v>44365.0</v>
      </c>
      <c r="B1694" s="1">
        <v>25.79</v>
      </c>
      <c r="C1694" s="1">
        <v>1.3056997E7</v>
      </c>
      <c r="D1694" s="1">
        <v>77.83</v>
      </c>
      <c r="E1694" s="1">
        <v>2050999.0</v>
      </c>
      <c r="F1694" s="1">
        <v>10.4434</v>
      </c>
      <c r="G1694" s="1">
        <v>1378216.0</v>
      </c>
      <c r="H1694" s="1">
        <v>54.3</v>
      </c>
      <c r="I1694" s="1">
        <v>2975126.0</v>
      </c>
      <c r="J1694" s="1">
        <v>181.25</v>
      </c>
      <c r="K1694" s="1">
        <v>1430491.0</v>
      </c>
      <c r="L1694" s="1">
        <v>25.48</v>
      </c>
      <c r="M1694" s="1">
        <v>5340439.0</v>
      </c>
      <c r="N1694" s="1">
        <v>8.0</v>
      </c>
      <c r="O1694" s="1">
        <v>1.2317576E7</v>
      </c>
      <c r="P1694" s="1">
        <v>25.91</v>
      </c>
      <c r="Q1694" s="1">
        <v>5738251.0</v>
      </c>
      <c r="R1694" s="1">
        <v>11.33</v>
      </c>
      <c r="S1694" s="1">
        <v>5240473.0</v>
      </c>
      <c r="T1694" s="1">
        <v>34.98</v>
      </c>
      <c r="U1694" s="1">
        <v>2266201.0</v>
      </c>
    </row>
    <row r="1695" ht="13.5" customHeight="1">
      <c r="A1695" s="1">
        <v>44368.0</v>
      </c>
      <c r="B1695" s="1">
        <v>26.14</v>
      </c>
      <c r="C1695" s="1">
        <v>4920127.0</v>
      </c>
      <c r="D1695" s="1">
        <v>79.2</v>
      </c>
      <c r="E1695" s="1">
        <v>893331.0</v>
      </c>
      <c r="F1695" s="1">
        <v>10.4529</v>
      </c>
      <c r="G1695" s="1">
        <v>353956.0</v>
      </c>
      <c r="H1695" s="1">
        <v>54.98</v>
      </c>
      <c r="I1695" s="1">
        <v>984913.0</v>
      </c>
      <c r="J1695" s="1">
        <v>182.92</v>
      </c>
      <c r="K1695" s="1">
        <v>814753.0</v>
      </c>
      <c r="L1695" s="1">
        <v>26.27</v>
      </c>
      <c r="M1695" s="1">
        <v>2659578.0</v>
      </c>
      <c r="N1695" s="1">
        <v>8.04</v>
      </c>
      <c r="O1695" s="1">
        <v>5967205.0</v>
      </c>
      <c r="P1695" s="1">
        <v>26.29</v>
      </c>
      <c r="Q1695" s="1">
        <v>4186660.0</v>
      </c>
      <c r="R1695" s="1">
        <v>10.27</v>
      </c>
      <c r="S1695" s="1">
        <v>2.4148034E7</v>
      </c>
      <c r="T1695" s="1">
        <v>35.47</v>
      </c>
      <c r="U1695" s="1">
        <v>657698.0</v>
      </c>
    </row>
    <row r="1696" ht="13.5" customHeight="1">
      <c r="A1696" s="1">
        <v>44369.0</v>
      </c>
      <c r="B1696" s="1">
        <v>25.92</v>
      </c>
      <c r="C1696" s="1">
        <v>5709717.0</v>
      </c>
      <c r="D1696" s="1">
        <v>77.98</v>
      </c>
      <c r="E1696" s="1">
        <v>996678.0</v>
      </c>
      <c r="F1696" s="1">
        <v>10.2539</v>
      </c>
      <c r="G1696" s="1">
        <v>203776.0</v>
      </c>
      <c r="H1696" s="1">
        <v>54.53</v>
      </c>
      <c r="I1696" s="1">
        <v>1403397.0</v>
      </c>
      <c r="J1696" s="1">
        <v>182.57</v>
      </c>
      <c r="K1696" s="1">
        <v>649480.0</v>
      </c>
      <c r="L1696" s="1">
        <v>26.77</v>
      </c>
      <c r="M1696" s="1">
        <v>2767366.0</v>
      </c>
      <c r="N1696" s="1">
        <v>7.83</v>
      </c>
      <c r="O1696" s="1">
        <v>1.5189645E7</v>
      </c>
      <c r="P1696" s="1">
        <v>27.26</v>
      </c>
      <c r="Q1696" s="1">
        <v>4275422.0</v>
      </c>
      <c r="R1696" s="1">
        <v>10.67</v>
      </c>
      <c r="S1696" s="1">
        <v>1.5270803E7</v>
      </c>
      <c r="T1696" s="1">
        <v>35.4</v>
      </c>
      <c r="U1696" s="1">
        <v>952429.0</v>
      </c>
    </row>
    <row r="1697" ht="13.5" customHeight="1">
      <c r="A1697" s="1">
        <v>44370.0</v>
      </c>
      <c r="B1697" s="1">
        <v>25.79</v>
      </c>
      <c r="C1697" s="1">
        <v>4667244.0</v>
      </c>
      <c r="D1697" s="1">
        <v>76.92</v>
      </c>
      <c r="E1697" s="1">
        <v>1410214.0</v>
      </c>
      <c r="F1697" s="1">
        <v>10.3297</v>
      </c>
      <c r="G1697" s="1">
        <v>329441.0</v>
      </c>
      <c r="H1697" s="1">
        <v>54.29</v>
      </c>
      <c r="I1697" s="1">
        <v>1379618.0</v>
      </c>
      <c r="J1697" s="1">
        <v>180.05</v>
      </c>
      <c r="K1697" s="1">
        <v>686709.0</v>
      </c>
      <c r="L1697" s="1">
        <v>27.6</v>
      </c>
      <c r="M1697" s="1">
        <v>3427256.0</v>
      </c>
      <c r="N1697" s="1">
        <v>7.84</v>
      </c>
      <c r="O1697" s="1">
        <v>9744075.0</v>
      </c>
      <c r="P1697" s="1">
        <v>28.08</v>
      </c>
      <c r="Q1697" s="1">
        <v>4165789.0</v>
      </c>
      <c r="R1697" s="1">
        <v>10.95</v>
      </c>
      <c r="S1697" s="1">
        <v>1.2545735E7</v>
      </c>
      <c r="T1697" s="1">
        <v>35.26</v>
      </c>
      <c r="U1697" s="1">
        <v>566342.0</v>
      </c>
    </row>
    <row r="1698" ht="13.5" customHeight="1">
      <c r="A1698" s="1">
        <v>44371.0</v>
      </c>
      <c r="B1698" s="1">
        <v>25.86</v>
      </c>
      <c r="C1698" s="1">
        <v>4652155.0</v>
      </c>
      <c r="D1698" s="1">
        <v>77.12</v>
      </c>
      <c r="E1698" s="1">
        <v>894434.0</v>
      </c>
      <c r="F1698" s="1">
        <v>10.2728</v>
      </c>
      <c r="G1698" s="1">
        <v>158071.0</v>
      </c>
      <c r="H1698" s="1">
        <v>54.19</v>
      </c>
      <c r="I1698" s="1">
        <v>1068480.0</v>
      </c>
      <c r="J1698" s="1">
        <v>178.92</v>
      </c>
      <c r="K1698" s="1">
        <v>663270.0</v>
      </c>
      <c r="L1698" s="1">
        <v>27.97</v>
      </c>
      <c r="M1698" s="1">
        <v>2416194.0</v>
      </c>
      <c r="N1698" s="1">
        <v>7.97</v>
      </c>
      <c r="O1698" s="1">
        <v>6619228.0</v>
      </c>
      <c r="P1698" s="1">
        <v>28.18</v>
      </c>
      <c r="Q1698" s="1">
        <v>2078029.0</v>
      </c>
      <c r="R1698" s="1">
        <v>11.06</v>
      </c>
      <c r="S1698" s="1">
        <v>7686477.0</v>
      </c>
      <c r="T1698" s="1">
        <v>35.3</v>
      </c>
      <c r="U1698" s="1">
        <v>871278.0</v>
      </c>
    </row>
    <row r="1699" ht="13.5" customHeight="1">
      <c r="A1699" s="1">
        <v>44372.0</v>
      </c>
      <c r="B1699" s="1">
        <v>25.7</v>
      </c>
      <c r="C1699" s="1">
        <v>4403703.0</v>
      </c>
      <c r="D1699" s="1">
        <v>76.62</v>
      </c>
      <c r="E1699" s="1">
        <v>936026.0</v>
      </c>
      <c r="F1699" s="1">
        <v>10.3297</v>
      </c>
      <c r="G1699" s="1">
        <v>217153.0</v>
      </c>
      <c r="H1699" s="1">
        <v>54.16</v>
      </c>
      <c r="I1699" s="1">
        <v>1095167.0</v>
      </c>
      <c r="J1699" s="1">
        <v>178.59</v>
      </c>
      <c r="K1699" s="1">
        <v>352139.0</v>
      </c>
      <c r="L1699" s="1">
        <v>28.3</v>
      </c>
      <c r="M1699" s="1">
        <v>1974445.0</v>
      </c>
      <c r="N1699" s="1">
        <v>7.84</v>
      </c>
      <c r="O1699" s="1">
        <v>4704028.0</v>
      </c>
      <c r="P1699" s="1">
        <v>28.52</v>
      </c>
      <c r="Q1699" s="1">
        <v>2321331.0</v>
      </c>
      <c r="R1699" s="1">
        <v>11.31</v>
      </c>
      <c r="S1699" s="1">
        <v>7884857.0</v>
      </c>
      <c r="T1699" s="1">
        <v>34.77</v>
      </c>
      <c r="U1699" s="1">
        <v>657290.0</v>
      </c>
    </row>
    <row r="1700" ht="13.5" customHeight="1">
      <c r="A1700" s="1">
        <v>44375.0</v>
      </c>
      <c r="B1700" s="1">
        <v>25.53</v>
      </c>
      <c r="C1700" s="1">
        <v>5314052.0</v>
      </c>
      <c r="D1700" s="1">
        <v>75.35</v>
      </c>
      <c r="E1700" s="1">
        <v>989433.0</v>
      </c>
      <c r="F1700" s="1">
        <v>9.9222</v>
      </c>
      <c r="G1700" s="1">
        <v>276593.0</v>
      </c>
      <c r="H1700" s="1">
        <v>54.23</v>
      </c>
      <c r="I1700" s="1">
        <v>1095958.0</v>
      </c>
      <c r="J1700" s="1">
        <v>178.37</v>
      </c>
      <c r="K1700" s="1">
        <v>455003.0</v>
      </c>
      <c r="L1700" s="1">
        <v>27.85</v>
      </c>
      <c r="M1700" s="1">
        <v>1938578.0</v>
      </c>
      <c r="N1700" s="1">
        <v>7.8</v>
      </c>
      <c r="O1700" s="1">
        <v>5139765.0</v>
      </c>
      <c r="P1700" s="1">
        <v>28.41</v>
      </c>
      <c r="Q1700" s="1">
        <v>3089284.0</v>
      </c>
      <c r="R1700" s="1">
        <v>11.18</v>
      </c>
      <c r="S1700" s="1">
        <v>3485361.0</v>
      </c>
      <c r="T1700" s="1">
        <v>34.73</v>
      </c>
      <c r="U1700" s="1">
        <v>401517.0</v>
      </c>
    </row>
    <row r="1701" ht="13.5" customHeight="1">
      <c r="A1701" s="1">
        <v>44376.0</v>
      </c>
      <c r="B1701" s="1">
        <v>25.44</v>
      </c>
      <c r="C1701" s="1">
        <v>7045072.0</v>
      </c>
      <c r="D1701" s="1">
        <v>75.17</v>
      </c>
      <c r="E1701" s="1">
        <v>1161013.0</v>
      </c>
      <c r="F1701" s="1">
        <v>9.8653</v>
      </c>
      <c r="G1701" s="1">
        <v>286055.0</v>
      </c>
      <c r="H1701" s="1">
        <v>54.28</v>
      </c>
      <c r="I1701" s="1">
        <v>1527624.0</v>
      </c>
      <c r="J1701" s="1">
        <v>179.28</v>
      </c>
      <c r="K1701" s="1">
        <v>686707.0</v>
      </c>
      <c r="L1701" s="1">
        <v>28.04</v>
      </c>
      <c r="M1701" s="1">
        <v>1821999.0</v>
      </c>
      <c r="N1701" s="1">
        <v>7.75</v>
      </c>
      <c r="O1701" s="1">
        <v>5901032.0</v>
      </c>
      <c r="P1701" s="1">
        <v>28.46</v>
      </c>
      <c r="Q1701" s="1">
        <v>1454519.0</v>
      </c>
      <c r="R1701" s="1">
        <v>11.16</v>
      </c>
      <c r="S1701" s="1">
        <v>3330498.0</v>
      </c>
      <c r="T1701" s="1">
        <v>34.88</v>
      </c>
      <c r="U1701" s="1">
        <v>755712.0</v>
      </c>
    </row>
    <row r="1702" ht="13.5" customHeight="1">
      <c r="A1702" s="1">
        <v>44377.0</v>
      </c>
      <c r="B1702" s="1">
        <v>25.64</v>
      </c>
      <c r="C1702" s="1">
        <v>4832134.0</v>
      </c>
      <c r="D1702" s="1">
        <v>74.96</v>
      </c>
      <c r="E1702" s="1">
        <v>1891663.0</v>
      </c>
      <c r="F1702" s="1">
        <v>9.8653</v>
      </c>
      <c r="G1702" s="1">
        <v>795122.0</v>
      </c>
      <c r="H1702" s="1">
        <v>54.64</v>
      </c>
      <c r="I1702" s="1">
        <v>1333708.0</v>
      </c>
      <c r="J1702" s="1">
        <v>179.89</v>
      </c>
      <c r="K1702" s="1">
        <v>669278.0</v>
      </c>
      <c r="L1702" s="1">
        <v>28.55</v>
      </c>
      <c r="M1702" s="1">
        <v>2277315.0</v>
      </c>
      <c r="N1702" s="1">
        <v>7.86</v>
      </c>
      <c r="O1702" s="1">
        <v>5726701.0</v>
      </c>
      <c r="P1702" s="1">
        <v>28.57</v>
      </c>
      <c r="Q1702" s="1">
        <v>3055991.0</v>
      </c>
      <c r="R1702" s="1">
        <v>11.18</v>
      </c>
      <c r="S1702" s="1">
        <v>4856936.0</v>
      </c>
      <c r="T1702" s="1">
        <v>35.4</v>
      </c>
      <c r="U1702" s="1">
        <v>545067.0</v>
      </c>
    </row>
    <row r="1703" ht="13.5" customHeight="1">
      <c r="A1703" s="1">
        <v>44378.0</v>
      </c>
      <c r="B1703" s="1">
        <v>25.64</v>
      </c>
      <c r="C1703" s="1">
        <v>4832134.0</v>
      </c>
      <c r="D1703" s="1">
        <v>74.96</v>
      </c>
      <c r="E1703" s="1">
        <v>1891663.0</v>
      </c>
      <c r="F1703" s="1">
        <v>9.8653</v>
      </c>
      <c r="G1703" s="1">
        <v>795122.0</v>
      </c>
      <c r="H1703" s="1">
        <v>54.64</v>
      </c>
      <c r="I1703" s="1">
        <v>1333708.0</v>
      </c>
      <c r="J1703" s="1">
        <v>179.89</v>
      </c>
      <c r="K1703" s="1">
        <v>669278.0</v>
      </c>
      <c r="L1703" s="1">
        <v>28.55</v>
      </c>
      <c r="M1703" s="1">
        <v>2277315.0</v>
      </c>
      <c r="N1703" s="1">
        <v>7.86</v>
      </c>
      <c r="O1703" s="1">
        <v>5726701.0</v>
      </c>
      <c r="P1703" s="1">
        <v>28.57</v>
      </c>
      <c r="Q1703" s="1">
        <v>3055991.0</v>
      </c>
      <c r="R1703" s="1">
        <v>11.18</v>
      </c>
      <c r="S1703" s="1">
        <v>4856936.0</v>
      </c>
      <c r="T1703" s="1">
        <v>35.4</v>
      </c>
      <c r="U1703" s="1">
        <v>545067.0</v>
      </c>
    </row>
    <row r="1704" ht="13.5" customHeight="1">
      <c r="A1704" s="1">
        <v>44379.0</v>
      </c>
      <c r="B1704" s="1">
        <v>25.64</v>
      </c>
      <c r="C1704" s="1">
        <v>3625295.0</v>
      </c>
      <c r="D1704" s="1">
        <v>76.05</v>
      </c>
      <c r="E1704" s="1">
        <v>935079.0</v>
      </c>
      <c r="F1704" s="1">
        <v>9.9885</v>
      </c>
      <c r="G1704" s="1">
        <v>228860.0</v>
      </c>
      <c r="H1704" s="1">
        <v>55.19</v>
      </c>
      <c r="I1704" s="1">
        <v>1006801.0</v>
      </c>
      <c r="J1704" s="1">
        <v>182.04</v>
      </c>
      <c r="K1704" s="1">
        <v>607523.0</v>
      </c>
      <c r="L1704" s="1">
        <v>28.56</v>
      </c>
      <c r="M1704" s="1">
        <v>2030221.0</v>
      </c>
      <c r="N1704" s="1">
        <v>7.95</v>
      </c>
      <c r="O1704" s="1">
        <v>5741192.0</v>
      </c>
      <c r="P1704" s="1">
        <v>28.31</v>
      </c>
      <c r="Q1704" s="1">
        <v>2526698.0</v>
      </c>
      <c r="R1704" s="1">
        <v>11.21</v>
      </c>
      <c r="S1704" s="1">
        <v>4454780.0</v>
      </c>
      <c r="T1704" s="1">
        <v>35.55</v>
      </c>
      <c r="U1704" s="1">
        <v>565757.0</v>
      </c>
    </row>
    <row r="1705" ht="13.5" customHeight="1">
      <c r="A1705" s="1">
        <v>44382.0</v>
      </c>
      <c r="B1705" s="1">
        <v>25.84</v>
      </c>
      <c r="C1705" s="1">
        <v>864594.0</v>
      </c>
      <c r="D1705" s="1">
        <v>76.0</v>
      </c>
      <c r="E1705" s="1">
        <v>204974.0</v>
      </c>
      <c r="F1705" s="1">
        <v>9.9601</v>
      </c>
      <c r="G1705" s="1">
        <v>115376.0</v>
      </c>
      <c r="H1705" s="1">
        <v>55.44</v>
      </c>
      <c r="I1705" s="1">
        <v>265236.0</v>
      </c>
      <c r="J1705" s="1">
        <v>182.32</v>
      </c>
      <c r="K1705" s="1">
        <v>113150.0</v>
      </c>
      <c r="L1705" s="1">
        <v>29.12</v>
      </c>
      <c r="M1705" s="1">
        <v>999638.0</v>
      </c>
      <c r="N1705" s="1">
        <v>7.97</v>
      </c>
      <c r="O1705" s="1">
        <v>1059706.0</v>
      </c>
      <c r="P1705" s="1">
        <v>28.78</v>
      </c>
      <c r="Q1705" s="1">
        <v>1428122.0</v>
      </c>
      <c r="R1705" s="1">
        <v>11.33</v>
      </c>
      <c r="S1705" s="1">
        <v>1186525.0</v>
      </c>
      <c r="T1705" s="1">
        <v>35.51</v>
      </c>
      <c r="U1705" s="1">
        <v>150310.0</v>
      </c>
    </row>
    <row r="1706" ht="13.5" customHeight="1">
      <c r="A1706" s="1">
        <v>44383.0</v>
      </c>
      <c r="B1706" s="1">
        <v>26.56</v>
      </c>
      <c r="C1706" s="1">
        <v>7551882.0</v>
      </c>
      <c r="D1706" s="1">
        <v>76.97</v>
      </c>
      <c r="E1706" s="1">
        <v>955635.0</v>
      </c>
      <c r="F1706" s="1">
        <v>9.8843</v>
      </c>
      <c r="G1706" s="1">
        <v>433813.0</v>
      </c>
      <c r="H1706" s="1">
        <v>55.7</v>
      </c>
      <c r="I1706" s="1">
        <v>913190.0</v>
      </c>
      <c r="J1706" s="1">
        <v>185.11</v>
      </c>
      <c r="K1706" s="1">
        <v>581135.0</v>
      </c>
      <c r="L1706" s="1">
        <v>27.62</v>
      </c>
      <c r="M1706" s="1">
        <v>3318583.0</v>
      </c>
      <c r="N1706" s="1">
        <v>8.08</v>
      </c>
      <c r="O1706" s="1">
        <v>6346247.0</v>
      </c>
      <c r="P1706" s="1">
        <v>27.66</v>
      </c>
      <c r="Q1706" s="1">
        <v>4732119.0</v>
      </c>
      <c r="R1706" s="1">
        <v>11.07</v>
      </c>
      <c r="S1706" s="1">
        <v>3427382.0</v>
      </c>
      <c r="T1706" s="1">
        <v>35.44</v>
      </c>
      <c r="U1706" s="1">
        <v>484964.0</v>
      </c>
    </row>
    <row r="1707" ht="13.5" customHeight="1">
      <c r="A1707" s="1">
        <v>44384.0</v>
      </c>
      <c r="B1707" s="1">
        <v>26.45</v>
      </c>
      <c r="C1707" s="1">
        <v>4223871.0</v>
      </c>
      <c r="D1707" s="1">
        <v>77.22</v>
      </c>
      <c r="E1707" s="1">
        <v>595877.0</v>
      </c>
      <c r="F1707" s="1">
        <v>9.8653</v>
      </c>
      <c r="G1707" s="1">
        <v>1215522.0</v>
      </c>
      <c r="H1707" s="1">
        <v>55.95</v>
      </c>
      <c r="I1707" s="1">
        <v>767200.0</v>
      </c>
      <c r="J1707" s="1">
        <v>187.93</v>
      </c>
      <c r="K1707" s="1">
        <v>413948.0</v>
      </c>
      <c r="L1707" s="1">
        <v>28.22</v>
      </c>
      <c r="M1707" s="1">
        <v>2864624.0</v>
      </c>
      <c r="N1707" s="1">
        <v>8.07</v>
      </c>
      <c r="O1707" s="1">
        <v>3578518.0</v>
      </c>
      <c r="P1707" s="1">
        <v>28.46</v>
      </c>
      <c r="Q1707" s="1">
        <v>3903073.0</v>
      </c>
      <c r="R1707" s="1">
        <v>11.27</v>
      </c>
      <c r="S1707" s="1">
        <v>3000530.0</v>
      </c>
      <c r="T1707" s="1">
        <v>35.18</v>
      </c>
      <c r="U1707" s="1">
        <v>530910.0</v>
      </c>
    </row>
    <row r="1708" ht="13.5" customHeight="1">
      <c r="A1708" s="1">
        <v>44385.0</v>
      </c>
      <c r="B1708" s="1">
        <v>25.97</v>
      </c>
      <c r="C1708" s="1">
        <v>4907593.0</v>
      </c>
      <c r="D1708" s="1">
        <v>75.9</v>
      </c>
      <c r="E1708" s="1">
        <v>825474.0</v>
      </c>
      <c r="F1708" s="1">
        <v>9.6663</v>
      </c>
      <c r="G1708" s="1">
        <v>494418.0</v>
      </c>
      <c r="H1708" s="1">
        <v>54.66</v>
      </c>
      <c r="I1708" s="1">
        <v>1232881.0</v>
      </c>
      <c r="J1708" s="1">
        <v>181.85</v>
      </c>
      <c r="K1708" s="1">
        <v>567320.0</v>
      </c>
      <c r="L1708" s="1">
        <v>27.94</v>
      </c>
      <c r="M1708" s="1">
        <v>2922552.0</v>
      </c>
      <c r="N1708" s="1">
        <v>7.79</v>
      </c>
      <c r="O1708" s="1">
        <v>7951283.0</v>
      </c>
      <c r="P1708" s="1">
        <v>28.19</v>
      </c>
      <c r="Q1708" s="1">
        <v>3036346.0</v>
      </c>
      <c r="R1708" s="1">
        <v>11.34</v>
      </c>
      <c r="S1708" s="1">
        <v>5840025.0</v>
      </c>
      <c r="T1708" s="1">
        <v>34.57</v>
      </c>
      <c r="U1708" s="1">
        <v>811426.0</v>
      </c>
    </row>
    <row r="1709" ht="13.5" customHeight="1">
      <c r="A1709" s="1">
        <v>44386.0</v>
      </c>
      <c r="B1709" s="1">
        <v>26.32</v>
      </c>
      <c r="C1709" s="1">
        <v>3123596.0</v>
      </c>
      <c r="D1709" s="1">
        <v>76.52</v>
      </c>
      <c r="E1709" s="1">
        <v>574584.0</v>
      </c>
      <c r="F1709" s="1">
        <v>9.7137</v>
      </c>
      <c r="G1709" s="1">
        <v>179459.0</v>
      </c>
      <c r="H1709" s="1">
        <v>55.32</v>
      </c>
      <c r="I1709" s="1">
        <v>812474.0</v>
      </c>
      <c r="J1709" s="1">
        <v>183.35</v>
      </c>
      <c r="K1709" s="1">
        <v>411775.0</v>
      </c>
      <c r="L1709" s="1">
        <v>29.28</v>
      </c>
      <c r="M1709" s="1">
        <v>3544482.0</v>
      </c>
      <c r="N1709" s="1">
        <v>7.86</v>
      </c>
      <c r="O1709" s="1">
        <v>4973726.0</v>
      </c>
      <c r="P1709" s="1">
        <v>28.85</v>
      </c>
      <c r="Q1709" s="1">
        <v>2170795.0</v>
      </c>
      <c r="R1709" s="1">
        <v>11.54</v>
      </c>
      <c r="S1709" s="1">
        <v>4506513.0</v>
      </c>
      <c r="T1709" s="1">
        <v>35.44</v>
      </c>
      <c r="U1709" s="1">
        <v>438842.0</v>
      </c>
    </row>
    <row r="1710" ht="13.5" customHeight="1">
      <c r="A1710" s="1">
        <v>44389.0</v>
      </c>
      <c r="B1710" s="1">
        <v>25.93</v>
      </c>
      <c r="C1710" s="1">
        <v>3522939.0</v>
      </c>
      <c r="D1710" s="1">
        <v>75.33</v>
      </c>
      <c r="E1710" s="1">
        <v>831043.0</v>
      </c>
      <c r="F1710" s="1">
        <v>9.6379</v>
      </c>
      <c r="G1710" s="1">
        <v>455082.0</v>
      </c>
      <c r="H1710" s="1">
        <v>54.66</v>
      </c>
      <c r="I1710" s="1">
        <v>911572.0</v>
      </c>
      <c r="J1710" s="1">
        <v>183.98</v>
      </c>
      <c r="K1710" s="1">
        <v>443939.0</v>
      </c>
      <c r="L1710" s="1">
        <v>29.37</v>
      </c>
      <c r="M1710" s="1">
        <v>1643790.0</v>
      </c>
      <c r="N1710" s="1">
        <v>7.7</v>
      </c>
      <c r="O1710" s="1">
        <v>4129151.0</v>
      </c>
      <c r="P1710" s="1">
        <v>28.56</v>
      </c>
      <c r="Q1710" s="1">
        <v>3230584.0</v>
      </c>
      <c r="R1710" s="1">
        <v>11.77</v>
      </c>
      <c r="S1710" s="1">
        <v>4960157.0</v>
      </c>
      <c r="T1710" s="1">
        <v>34.8</v>
      </c>
      <c r="U1710" s="1">
        <v>391189.0</v>
      </c>
    </row>
    <row r="1711" ht="13.5" customHeight="1">
      <c r="A1711" s="1">
        <v>44390.0</v>
      </c>
      <c r="B1711" s="1">
        <v>26.47</v>
      </c>
      <c r="C1711" s="1">
        <v>5132682.0</v>
      </c>
      <c r="D1711" s="1">
        <v>77.27</v>
      </c>
      <c r="E1711" s="1">
        <v>757933.0</v>
      </c>
      <c r="F1711" s="1">
        <v>9.8369</v>
      </c>
      <c r="G1711" s="1">
        <v>289294.0</v>
      </c>
      <c r="H1711" s="1">
        <v>56.01</v>
      </c>
      <c r="I1711" s="1">
        <v>1144201.0</v>
      </c>
      <c r="J1711" s="1">
        <v>187.7</v>
      </c>
      <c r="K1711" s="1">
        <v>517982.0</v>
      </c>
      <c r="L1711" s="1">
        <v>28.71</v>
      </c>
      <c r="M1711" s="1">
        <v>2046130.0</v>
      </c>
      <c r="N1711" s="1">
        <v>7.86</v>
      </c>
      <c r="O1711" s="1">
        <v>6418438.0</v>
      </c>
      <c r="P1711" s="1">
        <v>28.52</v>
      </c>
      <c r="Q1711" s="1">
        <v>2191764.0</v>
      </c>
      <c r="R1711" s="1">
        <v>11.65</v>
      </c>
      <c r="S1711" s="1">
        <v>1614267.0</v>
      </c>
      <c r="T1711" s="1">
        <v>35.45</v>
      </c>
      <c r="U1711" s="1">
        <v>505391.0</v>
      </c>
    </row>
    <row r="1712" ht="13.5" customHeight="1">
      <c r="A1712" s="1">
        <v>44391.0</v>
      </c>
      <c r="B1712" s="1">
        <v>26.68</v>
      </c>
      <c r="C1712" s="1">
        <v>5213653.0</v>
      </c>
      <c r="D1712" s="1">
        <v>77.82</v>
      </c>
      <c r="E1712" s="1">
        <v>691701.0</v>
      </c>
      <c r="F1712" s="1">
        <v>9.9127</v>
      </c>
      <c r="G1712" s="1">
        <v>340698.0</v>
      </c>
      <c r="H1712" s="1">
        <v>56.44</v>
      </c>
      <c r="I1712" s="1">
        <v>947808.0</v>
      </c>
      <c r="J1712" s="1">
        <v>187.6</v>
      </c>
      <c r="K1712" s="1">
        <v>513563.0</v>
      </c>
      <c r="L1712" s="1">
        <v>28.26</v>
      </c>
      <c r="M1712" s="1">
        <v>1887795.0</v>
      </c>
      <c r="N1712" s="1">
        <v>7.99</v>
      </c>
      <c r="O1712" s="1">
        <v>4787225.0</v>
      </c>
      <c r="P1712" s="1">
        <v>27.03</v>
      </c>
      <c r="Q1712" s="1">
        <v>4069262.0</v>
      </c>
      <c r="R1712" s="1">
        <v>11.54</v>
      </c>
      <c r="S1712" s="1">
        <v>2131550.0</v>
      </c>
      <c r="T1712" s="1">
        <v>35.8</v>
      </c>
      <c r="U1712" s="1">
        <v>481471.0</v>
      </c>
    </row>
    <row r="1713" ht="13.5" customHeight="1">
      <c r="A1713" s="1">
        <v>44392.0</v>
      </c>
      <c r="B1713" s="1">
        <v>26.82</v>
      </c>
      <c r="C1713" s="1">
        <v>3477044.0</v>
      </c>
      <c r="D1713" s="1">
        <v>78.88</v>
      </c>
      <c r="E1713" s="1">
        <v>599741.0</v>
      </c>
      <c r="F1713" s="1">
        <v>9.979</v>
      </c>
      <c r="G1713" s="1">
        <v>194479.0</v>
      </c>
      <c r="H1713" s="1">
        <v>57.38</v>
      </c>
      <c r="I1713" s="1">
        <v>1073613.0</v>
      </c>
      <c r="J1713" s="1">
        <v>192.76</v>
      </c>
      <c r="K1713" s="1">
        <v>853945.0</v>
      </c>
      <c r="L1713" s="1">
        <v>28.24</v>
      </c>
      <c r="M1713" s="1">
        <v>1748733.0</v>
      </c>
      <c r="N1713" s="1">
        <v>8.14</v>
      </c>
      <c r="O1713" s="1">
        <v>4307372.0</v>
      </c>
      <c r="P1713" s="1">
        <v>27.27</v>
      </c>
      <c r="Q1713" s="1">
        <v>2320864.0</v>
      </c>
      <c r="R1713" s="1">
        <v>11.59</v>
      </c>
      <c r="S1713" s="1">
        <v>2455482.0</v>
      </c>
      <c r="T1713" s="1">
        <v>35.91</v>
      </c>
      <c r="U1713" s="1">
        <v>422959.0</v>
      </c>
    </row>
    <row r="1714" ht="13.5" customHeight="1">
      <c r="A1714" s="1">
        <v>44393.0</v>
      </c>
      <c r="B1714" s="1">
        <v>26.28</v>
      </c>
      <c r="C1714" s="1">
        <v>4077114.0</v>
      </c>
      <c r="D1714" s="1">
        <v>77.19</v>
      </c>
      <c r="E1714" s="1">
        <v>611634.0</v>
      </c>
      <c r="F1714" s="1">
        <v>9.6189</v>
      </c>
      <c r="G1714" s="1">
        <v>124441.0</v>
      </c>
      <c r="H1714" s="1">
        <v>55.74</v>
      </c>
      <c r="I1714" s="1">
        <v>1171038.0</v>
      </c>
      <c r="J1714" s="1">
        <v>189.93</v>
      </c>
      <c r="K1714" s="1">
        <v>579392.0</v>
      </c>
      <c r="L1714" s="1">
        <v>27.09</v>
      </c>
      <c r="M1714" s="1">
        <v>2547586.0</v>
      </c>
      <c r="N1714" s="1">
        <v>7.82</v>
      </c>
      <c r="O1714" s="1">
        <v>5290179.0</v>
      </c>
      <c r="P1714" s="1">
        <v>24.64</v>
      </c>
      <c r="Q1714" s="1">
        <v>6274604.0</v>
      </c>
      <c r="R1714" s="1">
        <v>11.07</v>
      </c>
      <c r="S1714" s="1">
        <v>6873974.0</v>
      </c>
      <c r="T1714" s="1">
        <v>34.21</v>
      </c>
      <c r="U1714" s="1">
        <v>529783.0</v>
      </c>
    </row>
    <row r="1715" ht="13.5" customHeight="1">
      <c r="A1715" s="1">
        <v>44396.0</v>
      </c>
      <c r="B1715" s="1">
        <v>26.17</v>
      </c>
      <c r="C1715" s="1">
        <v>6922022.0</v>
      </c>
      <c r="D1715" s="1">
        <v>77.39</v>
      </c>
      <c r="E1715" s="1">
        <v>784014.0</v>
      </c>
      <c r="F1715" s="1">
        <v>9.3062</v>
      </c>
      <c r="G1715" s="1">
        <v>287164.0</v>
      </c>
      <c r="H1715" s="1">
        <v>54.92</v>
      </c>
      <c r="I1715" s="1">
        <v>1253929.0</v>
      </c>
      <c r="J1715" s="1">
        <v>188.25</v>
      </c>
      <c r="K1715" s="1">
        <v>545090.0</v>
      </c>
      <c r="L1715" s="1">
        <v>25.53</v>
      </c>
      <c r="M1715" s="1">
        <v>4512879.0</v>
      </c>
      <c r="N1715" s="1">
        <v>7.77</v>
      </c>
      <c r="O1715" s="1">
        <v>4868092.0</v>
      </c>
      <c r="P1715" s="1">
        <v>23.12</v>
      </c>
      <c r="Q1715" s="1">
        <v>7693480.0</v>
      </c>
      <c r="R1715" s="1">
        <v>10.96</v>
      </c>
      <c r="S1715" s="1">
        <v>8032178.0</v>
      </c>
      <c r="T1715" s="1">
        <v>33.39</v>
      </c>
      <c r="U1715" s="1">
        <v>623661.0</v>
      </c>
    </row>
    <row r="1716" ht="13.5" customHeight="1">
      <c r="A1716" s="1">
        <v>44397.0</v>
      </c>
      <c r="B1716" s="1">
        <v>26.26</v>
      </c>
      <c r="C1716" s="1">
        <v>4596684.0</v>
      </c>
      <c r="D1716" s="1">
        <v>77.23</v>
      </c>
      <c r="E1716" s="1">
        <v>822945.0</v>
      </c>
      <c r="F1716" s="1">
        <v>9.4104</v>
      </c>
      <c r="G1716" s="1">
        <v>878766.0</v>
      </c>
      <c r="H1716" s="1">
        <v>55.29</v>
      </c>
      <c r="I1716" s="1">
        <v>1501086.0</v>
      </c>
      <c r="J1716" s="1">
        <v>188.87</v>
      </c>
      <c r="K1716" s="1">
        <v>529829.0</v>
      </c>
      <c r="L1716" s="1">
        <v>25.41</v>
      </c>
      <c r="M1716" s="1">
        <v>3406073.0</v>
      </c>
      <c r="N1716" s="1">
        <v>7.73</v>
      </c>
      <c r="O1716" s="1">
        <v>5316732.0</v>
      </c>
      <c r="P1716" s="1">
        <v>23.01</v>
      </c>
      <c r="Q1716" s="1">
        <v>5169470.0</v>
      </c>
      <c r="R1716" s="1">
        <v>11.02</v>
      </c>
      <c r="S1716" s="1">
        <v>4957270.0</v>
      </c>
      <c r="T1716" s="1">
        <v>33.3</v>
      </c>
      <c r="U1716" s="1">
        <v>456942.0</v>
      </c>
    </row>
    <row r="1717" ht="13.5" customHeight="1">
      <c r="A1717" s="1">
        <v>44398.0</v>
      </c>
      <c r="B1717" s="1">
        <v>26.27</v>
      </c>
      <c r="C1717" s="1">
        <v>4808039.0</v>
      </c>
      <c r="D1717" s="1">
        <v>76.8</v>
      </c>
      <c r="E1717" s="1">
        <v>776929.0</v>
      </c>
      <c r="F1717" s="1">
        <v>9.4957</v>
      </c>
      <c r="G1717" s="1">
        <v>268729.0</v>
      </c>
      <c r="H1717" s="1">
        <v>55.45</v>
      </c>
      <c r="I1717" s="1">
        <v>906386.0</v>
      </c>
      <c r="J1717" s="1">
        <v>188.36</v>
      </c>
      <c r="K1717" s="1">
        <v>338965.0</v>
      </c>
      <c r="L1717" s="1">
        <v>26.64</v>
      </c>
      <c r="M1717" s="1">
        <v>3581324.0</v>
      </c>
      <c r="N1717" s="1">
        <v>7.74</v>
      </c>
      <c r="O1717" s="1">
        <v>5370472.0</v>
      </c>
      <c r="P1717" s="1">
        <v>23.71</v>
      </c>
      <c r="Q1717" s="1">
        <v>4568287.0</v>
      </c>
      <c r="R1717" s="1">
        <v>11.23</v>
      </c>
      <c r="S1717" s="1">
        <v>2272375.0</v>
      </c>
      <c r="T1717" s="1">
        <v>33.97</v>
      </c>
      <c r="U1717" s="1">
        <v>449516.0</v>
      </c>
    </row>
    <row r="1718" ht="13.5" customHeight="1">
      <c r="A1718" s="1">
        <v>44399.0</v>
      </c>
      <c r="B1718" s="1">
        <v>26.06</v>
      </c>
      <c r="C1718" s="1">
        <v>3331197.0</v>
      </c>
      <c r="D1718" s="1">
        <v>75.88</v>
      </c>
      <c r="E1718" s="1">
        <v>617171.0</v>
      </c>
      <c r="F1718" s="1">
        <v>9.6473</v>
      </c>
      <c r="G1718" s="1">
        <v>368301.0</v>
      </c>
      <c r="H1718" s="1">
        <v>55.22</v>
      </c>
      <c r="I1718" s="1">
        <v>835950.0</v>
      </c>
      <c r="J1718" s="1">
        <v>188.04</v>
      </c>
      <c r="K1718" s="1">
        <v>370446.0</v>
      </c>
      <c r="L1718" s="1">
        <v>26.56</v>
      </c>
      <c r="M1718" s="1">
        <v>2378895.0</v>
      </c>
      <c r="N1718" s="1">
        <v>7.67</v>
      </c>
      <c r="O1718" s="1">
        <v>4529119.0</v>
      </c>
      <c r="P1718" s="1">
        <v>24.13</v>
      </c>
      <c r="Q1718" s="1">
        <v>2457294.0</v>
      </c>
      <c r="R1718" s="1">
        <v>11.21</v>
      </c>
      <c r="S1718" s="1">
        <v>2101936.0</v>
      </c>
      <c r="T1718" s="1">
        <v>33.78</v>
      </c>
      <c r="U1718" s="1">
        <v>495063.0</v>
      </c>
    </row>
    <row r="1719" ht="13.5" customHeight="1">
      <c r="A1719" s="1">
        <v>44400.0</v>
      </c>
      <c r="B1719" s="1">
        <v>25.93</v>
      </c>
      <c r="C1719" s="1">
        <v>3306946.0</v>
      </c>
      <c r="D1719" s="1">
        <v>75.36</v>
      </c>
      <c r="E1719" s="1">
        <v>652258.0</v>
      </c>
      <c r="F1719" s="1">
        <v>9.6852</v>
      </c>
      <c r="G1719" s="1">
        <v>130071.0</v>
      </c>
      <c r="H1719" s="1">
        <v>54.94</v>
      </c>
      <c r="I1719" s="1">
        <v>652548.0</v>
      </c>
      <c r="J1719" s="1">
        <v>184.85</v>
      </c>
      <c r="K1719" s="1">
        <v>763958.0</v>
      </c>
      <c r="L1719" s="1">
        <v>26.4</v>
      </c>
      <c r="M1719" s="1">
        <v>2562178.0</v>
      </c>
      <c r="N1719" s="1">
        <v>7.7</v>
      </c>
      <c r="O1719" s="1">
        <v>4368987.0</v>
      </c>
      <c r="P1719" s="1">
        <v>24.55</v>
      </c>
      <c r="Q1719" s="1">
        <v>3546250.0</v>
      </c>
      <c r="R1719" s="1">
        <v>11.32</v>
      </c>
      <c r="S1719" s="1">
        <v>3197967.0</v>
      </c>
      <c r="T1719" s="1">
        <v>33.77</v>
      </c>
      <c r="U1719" s="1">
        <v>340140.0</v>
      </c>
    </row>
    <row r="1720" ht="13.5" customHeight="1">
      <c r="A1720" s="1">
        <v>44403.0</v>
      </c>
      <c r="B1720" s="1">
        <v>26.12</v>
      </c>
      <c r="C1720" s="1">
        <v>3139454.0</v>
      </c>
      <c r="D1720" s="1">
        <v>76.64</v>
      </c>
      <c r="E1720" s="1">
        <v>1632933.0</v>
      </c>
      <c r="F1720" s="1">
        <v>9.8179</v>
      </c>
      <c r="G1720" s="1">
        <v>214588.0</v>
      </c>
      <c r="H1720" s="1">
        <v>55.31</v>
      </c>
      <c r="I1720" s="1">
        <v>932270.0</v>
      </c>
      <c r="J1720" s="1">
        <v>189.21</v>
      </c>
      <c r="K1720" s="1">
        <v>1023030.0</v>
      </c>
      <c r="L1720" s="1">
        <v>27.35</v>
      </c>
      <c r="M1720" s="1">
        <v>2837963.0</v>
      </c>
      <c r="N1720" s="1">
        <v>7.75</v>
      </c>
      <c r="O1720" s="1">
        <v>3257695.0</v>
      </c>
      <c r="P1720" s="1">
        <v>25.06</v>
      </c>
      <c r="Q1720" s="1">
        <v>3781034.0</v>
      </c>
      <c r="R1720" s="1">
        <v>11.55</v>
      </c>
      <c r="S1720" s="1">
        <v>4037292.0</v>
      </c>
      <c r="T1720" s="1">
        <v>34.01</v>
      </c>
      <c r="U1720" s="1">
        <v>422585.0</v>
      </c>
    </row>
    <row r="1721" ht="13.5" customHeight="1">
      <c r="A1721" s="1">
        <v>44404.0</v>
      </c>
      <c r="B1721" s="1">
        <v>26.44</v>
      </c>
      <c r="C1721" s="1">
        <v>2797207.0</v>
      </c>
      <c r="D1721" s="1">
        <v>77.01</v>
      </c>
      <c r="E1721" s="1">
        <v>1070006.0</v>
      </c>
      <c r="F1721" s="1">
        <v>9.8558</v>
      </c>
      <c r="G1721" s="1">
        <v>152920.0</v>
      </c>
      <c r="H1721" s="1">
        <v>55.88</v>
      </c>
      <c r="I1721" s="1">
        <v>709582.0</v>
      </c>
      <c r="J1721" s="1">
        <v>189.02</v>
      </c>
      <c r="K1721" s="1">
        <v>378915.0</v>
      </c>
      <c r="L1721" s="1">
        <v>27.28</v>
      </c>
      <c r="M1721" s="1">
        <v>3741440.0</v>
      </c>
      <c r="N1721" s="1">
        <v>7.73</v>
      </c>
      <c r="O1721" s="1">
        <v>6317083.0</v>
      </c>
      <c r="P1721" s="1">
        <v>25.27</v>
      </c>
      <c r="Q1721" s="1">
        <v>2587724.0</v>
      </c>
      <c r="R1721" s="1">
        <v>11.12</v>
      </c>
      <c r="S1721" s="1">
        <v>6250607.0</v>
      </c>
      <c r="T1721" s="1">
        <v>33.89</v>
      </c>
      <c r="U1721" s="1">
        <v>443892.0</v>
      </c>
    </row>
    <row r="1722" ht="13.5" customHeight="1">
      <c r="A1722" s="1">
        <v>44405.0</v>
      </c>
      <c r="B1722" s="1">
        <v>26.77</v>
      </c>
      <c r="C1722" s="1">
        <v>3206234.0</v>
      </c>
      <c r="D1722" s="1">
        <v>77.37</v>
      </c>
      <c r="E1722" s="1">
        <v>1428344.0</v>
      </c>
      <c r="F1722" s="1">
        <v>9.8464</v>
      </c>
      <c r="G1722" s="1">
        <v>157781.0</v>
      </c>
      <c r="H1722" s="1">
        <v>56.53</v>
      </c>
      <c r="I1722" s="1">
        <v>738472.0</v>
      </c>
      <c r="J1722" s="1">
        <v>191.69</v>
      </c>
      <c r="K1722" s="1">
        <v>359848.0</v>
      </c>
      <c r="L1722" s="1">
        <v>28.34</v>
      </c>
      <c r="M1722" s="1">
        <v>2618998.0</v>
      </c>
      <c r="N1722" s="1">
        <v>7.87</v>
      </c>
      <c r="O1722" s="1">
        <v>3939773.0</v>
      </c>
      <c r="P1722" s="1">
        <v>25.7</v>
      </c>
      <c r="Q1722" s="1">
        <v>3228083.0</v>
      </c>
      <c r="R1722" s="1">
        <v>11.45</v>
      </c>
      <c r="S1722" s="1">
        <v>4831309.0</v>
      </c>
      <c r="T1722" s="1">
        <v>34.76</v>
      </c>
      <c r="U1722" s="1">
        <v>402528.0</v>
      </c>
    </row>
    <row r="1723" ht="13.5" customHeight="1">
      <c r="A1723" s="1">
        <v>44406.0</v>
      </c>
      <c r="B1723" s="1">
        <v>27.16</v>
      </c>
      <c r="C1723" s="1">
        <v>4414427.0</v>
      </c>
      <c r="D1723" s="1">
        <v>80.6</v>
      </c>
      <c r="E1723" s="1">
        <v>1541176.0</v>
      </c>
      <c r="F1723" s="1">
        <v>10.2539</v>
      </c>
      <c r="G1723" s="1">
        <v>469782.0</v>
      </c>
      <c r="H1723" s="1">
        <v>57.43</v>
      </c>
      <c r="I1723" s="1">
        <v>1102744.0</v>
      </c>
      <c r="J1723" s="1">
        <v>198.96</v>
      </c>
      <c r="K1723" s="1">
        <v>716012.0</v>
      </c>
      <c r="L1723" s="1">
        <v>28.91</v>
      </c>
      <c r="M1723" s="1">
        <v>2539464.0</v>
      </c>
      <c r="N1723" s="1">
        <v>8.18</v>
      </c>
      <c r="O1723" s="1">
        <v>1.4757965E7</v>
      </c>
      <c r="P1723" s="1">
        <v>26.92</v>
      </c>
      <c r="Q1723" s="1">
        <v>3345784.0</v>
      </c>
      <c r="R1723" s="1">
        <v>11.5</v>
      </c>
      <c r="S1723" s="1">
        <v>1.5801388E7</v>
      </c>
      <c r="T1723" s="1">
        <v>35.19</v>
      </c>
      <c r="U1723" s="1">
        <v>608781.0</v>
      </c>
    </row>
    <row r="1724" ht="13.5" customHeight="1">
      <c r="A1724" s="1">
        <v>44407.0</v>
      </c>
      <c r="B1724" s="1">
        <v>27.16</v>
      </c>
      <c r="C1724" s="1">
        <v>6152153.0</v>
      </c>
      <c r="D1724" s="1">
        <v>80.71</v>
      </c>
      <c r="E1724" s="1">
        <v>747418.0</v>
      </c>
      <c r="F1724" s="1">
        <v>10.7182</v>
      </c>
      <c r="G1724" s="1">
        <v>618901.0</v>
      </c>
      <c r="H1724" s="1">
        <v>57.63</v>
      </c>
      <c r="I1724" s="1">
        <v>1026103.0</v>
      </c>
      <c r="J1724" s="1">
        <v>199.55</v>
      </c>
      <c r="K1724" s="1">
        <v>450526.0</v>
      </c>
      <c r="L1724" s="1">
        <v>28.48</v>
      </c>
      <c r="M1724" s="1">
        <v>3143467.0</v>
      </c>
      <c r="N1724" s="1">
        <v>8.17</v>
      </c>
      <c r="O1724" s="1">
        <v>4759203.0</v>
      </c>
      <c r="P1724" s="1">
        <v>26.72</v>
      </c>
      <c r="Q1724" s="1">
        <v>2108402.0</v>
      </c>
      <c r="R1724" s="1">
        <v>11.37</v>
      </c>
      <c r="S1724" s="1">
        <v>6737277.0</v>
      </c>
      <c r="T1724" s="1">
        <v>35.03</v>
      </c>
      <c r="U1724" s="1">
        <v>490147.0</v>
      </c>
    </row>
    <row r="1725" ht="13.5" customHeight="1">
      <c r="A1725" s="1">
        <v>44410.0</v>
      </c>
      <c r="B1725" s="1">
        <v>27.16</v>
      </c>
      <c r="C1725" s="1">
        <v>6152153.0</v>
      </c>
      <c r="D1725" s="1">
        <v>80.71</v>
      </c>
      <c r="E1725" s="1">
        <v>747418.0</v>
      </c>
      <c r="F1725" s="1">
        <v>10.7182</v>
      </c>
      <c r="G1725" s="1">
        <v>618901.0</v>
      </c>
      <c r="H1725" s="1">
        <v>57.63</v>
      </c>
      <c r="I1725" s="1">
        <v>1026103.0</v>
      </c>
      <c r="J1725" s="1">
        <v>199.55</v>
      </c>
      <c r="K1725" s="1">
        <v>450526.0</v>
      </c>
      <c r="L1725" s="1">
        <v>28.48</v>
      </c>
      <c r="M1725" s="1">
        <v>3143467.0</v>
      </c>
      <c r="N1725" s="1">
        <v>8.17</v>
      </c>
      <c r="O1725" s="1">
        <v>4759203.0</v>
      </c>
      <c r="P1725" s="1">
        <v>26.72</v>
      </c>
      <c r="Q1725" s="1">
        <v>2108402.0</v>
      </c>
      <c r="R1725" s="1">
        <v>11.37</v>
      </c>
      <c r="S1725" s="1">
        <v>6737277.0</v>
      </c>
      <c r="T1725" s="1">
        <v>35.03</v>
      </c>
      <c r="U1725" s="1">
        <v>490147.0</v>
      </c>
    </row>
    <row r="1726" ht="13.5" customHeight="1">
      <c r="A1726" s="1">
        <v>44411.0</v>
      </c>
      <c r="B1726" s="1">
        <v>27.23</v>
      </c>
      <c r="C1726" s="1">
        <v>4455915.0</v>
      </c>
      <c r="D1726" s="1">
        <v>80.26</v>
      </c>
      <c r="E1726" s="1">
        <v>566841.0</v>
      </c>
      <c r="F1726" s="1">
        <v>10.6329</v>
      </c>
      <c r="G1726" s="1">
        <v>286796.0</v>
      </c>
      <c r="H1726" s="1">
        <v>58.07</v>
      </c>
      <c r="I1726" s="1">
        <v>1301135.0</v>
      </c>
      <c r="J1726" s="1">
        <v>202.1</v>
      </c>
      <c r="K1726" s="1">
        <v>466256.0</v>
      </c>
      <c r="L1726" s="1">
        <v>28.02</v>
      </c>
      <c r="M1726" s="1">
        <v>2617586.0</v>
      </c>
      <c r="N1726" s="1">
        <v>8.16</v>
      </c>
      <c r="O1726" s="1">
        <v>3899054.0</v>
      </c>
      <c r="P1726" s="1">
        <v>26.31</v>
      </c>
      <c r="Q1726" s="1">
        <v>4125050.0</v>
      </c>
      <c r="R1726" s="1">
        <v>11.13</v>
      </c>
      <c r="S1726" s="1">
        <v>1.0216612E7</v>
      </c>
      <c r="T1726" s="1">
        <v>35.04</v>
      </c>
      <c r="U1726" s="1">
        <v>332904.0</v>
      </c>
    </row>
    <row r="1727" ht="13.5" customHeight="1">
      <c r="A1727" s="1">
        <v>44412.0</v>
      </c>
      <c r="B1727" s="1">
        <v>27.15</v>
      </c>
      <c r="C1727" s="1">
        <v>4591313.0</v>
      </c>
      <c r="D1727" s="1">
        <v>79.45</v>
      </c>
      <c r="E1727" s="1">
        <v>605431.0</v>
      </c>
      <c r="F1727" s="1">
        <v>10.614</v>
      </c>
      <c r="G1727" s="1">
        <v>238519.0</v>
      </c>
      <c r="H1727" s="1">
        <v>57.81</v>
      </c>
      <c r="I1727" s="1">
        <v>938614.0</v>
      </c>
      <c r="J1727" s="1">
        <v>201.36</v>
      </c>
      <c r="K1727" s="1">
        <v>704593.0</v>
      </c>
      <c r="L1727" s="1">
        <v>27.32</v>
      </c>
      <c r="M1727" s="1">
        <v>1937851.0</v>
      </c>
      <c r="N1727" s="1">
        <v>8.13</v>
      </c>
      <c r="O1727" s="1">
        <v>4506470.0</v>
      </c>
      <c r="P1727" s="1">
        <v>25.29</v>
      </c>
      <c r="Q1727" s="1">
        <v>3511653.0</v>
      </c>
      <c r="R1727" s="1">
        <v>11.06</v>
      </c>
      <c r="S1727" s="1">
        <v>6878747.0</v>
      </c>
      <c r="T1727" s="1">
        <v>34.63</v>
      </c>
      <c r="U1727" s="1">
        <v>794761.0</v>
      </c>
    </row>
    <row r="1728" ht="13.5" customHeight="1">
      <c r="A1728" s="1">
        <v>44413.0</v>
      </c>
      <c r="B1728" s="1">
        <v>26.55</v>
      </c>
      <c r="C1728" s="1">
        <v>4426080.0</v>
      </c>
      <c r="D1728" s="1">
        <v>77.31</v>
      </c>
      <c r="E1728" s="1">
        <v>478839.0</v>
      </c>
      <c r="F1728" s="1">
        <v>10.3486</v>
      </c>
      <c r="G1728" s="1">
        <v>288022.0</v>
      </c>
      <c r="H1728" s="1">
        <v>56.76</v>
      </c>
      <c r="I1728" s="1">
        <v>1464535.0</v>
      </c>
      <c r="J1728" s="1">
        <v>198.99</v>
      </c>
      <c r="K1728" s="1">
        <v>444296.0</v>
      </c>
      <c r="L1728" s="1">
        <v>26.94</v>
      </c>
      <c r="M1728" s="1">
        <v>1731227.0</v>
      </c>
      <c r="N1728" s="1">
        <v>7.93</v>
      </c>
      <c r="O1728" s="1">
        <v>3854967.0</v>
      </c>
      <c r="P1728" s="1">
        <v>25.45</v>
      </c>
      <c r="Q1728" s="1">
        <v>1581428.0</v>
      </c>
      <c r="R1728" s="1">
        <v>11.14</v>
      </c>
      <c r="S1728" s="1">
        <v>2880599.0</v>
      </c>
      <c r="T1728" s="1">
        <v>34.13</v>
      </c>
      <c r="U1728" s="1">
        <v>616369.0</v>
      </c>
    </row>
    <row r="1729" ht="13.5" customHeight="1">
      <c r="A1729" s="1">
        <v>44414.0</v>
      </c>
      <c r="B1729" s="1">
        <v>26.14</v>
      </c>
      <c r="C1729" s="1">
        <v>6615213.0</v>
      </c>
      <c r="D1729" s="1">
        <v>76.0</v>
      </c>
      <c r="E1729" s="1">
        <v>1058869.0</v>
      </c>
      <c r="F1729" s="1">
        <v>10.1212</v>
      </c>
      <c r="G1729" s="1">
        <v>253913.0</v>
      </c>
      <c r="H1729" s="1">
        <v>55.67</v>
      </c>
      <c r="I1729" s="1">
        <v>986140.0</v>
      </c>
      <c r="J1729" s="1">
        <v>197.29</v>
      </c>
      <c r="K1729" s="1">
        <v>503512.0</v>
      </c>
      <c r="L1729" s="1">
        <v>27.51</v>
      </c>
      <c r="M1729" s="1">
        <v>1737799.0</v>
      </c>
      <c r="N1729" s="1">
        <v>7.76</v>
      </c>
      <c r="O1729" s="1">
        <v>6568259.0</v>
      </c>
      <c r="P1729" s="1">
        <v>26.33</v>
      </c>
      <c r="Q1729" s="1">
        <v>3927644.0</v>
      </c>
      <c r="R1729" s="1">
        <v>11.28</v>
      </c>
      <c r="S1729" s="1">
        <v>4062561.0</v>
      </c>
      <c r="T1729" s="1">
        <v>33.59</v>
      </c>
      <c r="U1729" s="1">
        <v>506596.0</v>
      </c>
    </row>
    <row r="1730" ht="13.5" customHeight="1">
      <c r="A1730" s="1">
        <v>44417.0</v>
      </c>
      <c r="B1730" s="1">
        <v>25.83</v>
      </c>
      <c r="C1730" s="1">
        <v>8587520.0</v>
      </c>
      <c r="D1730" s="1">
        <v>74.12</v>
      </c>
      <c r="E1730" s="1">
        <v>1269649.0</v>
      </c>
      <c r="F1730" s="1">
        <v>10.0643</v>
      </c>
      <c r="G1730" s="1">
        <v>430694.0</v>
      </c>
      <c r="H1730" s="1">
        <v>53.64</v>
      </c>
      <c r="I1730" s="1">
        <v>1292201.0</v>
      </c>
      <c r="J1730" s="1">
        <v>194.68</v>
      </c>
      <c r="K1730" s="1">
        <v>609986.0</v>
      </c>
      <c r="L1730" s="1">
        <v>27.28</v>
      </c>
      <c r="M1730" s="1">
        <v>1332520.0</v>
      </c>
      <c r="N1730" s="1">
        <v>7.57</v>
      </c>
      <c r="O1730" s="1">
        <v>7184864.0</v>
      </c>
      <c r="P1730" s="1">
        <v>26.02</v>
      </c>
      <c r="Q1730" s="1">
        <v>2267274.0</v>
      </c>
      <c r="R1730" s="1">
        <v>11.13</v>
      </c>
      <c r="S1730" s="1">
        <v>8319785.0</v>
      </c>
      <c r="T1730" s="1">
        <v>32.03</v>
      </c>
      <c r="U1730" s="1">
        <v>1106525.0</v>
      </c>
    </row>
    <row r="1731" ht="13.5" customHeight="1">
      <c r="A1731" s="1">
        <v>44418.0</v>
      </c>
      <c r="B1731" s="1">
        <v>24.85</v>
      </c>
      <c r="C1731" s="1">
        <v>8220037.0</v>
      </c>
      <c r="D1731" s="1">
        <v>72.5</v>
      </c>
      <c r="E1731" s="1">
        <v>1078775.0</v>
      </c>
      <c r="F1731" s="1">
        <v>10.1496</v>
      </c>
      <c r="G1731" s="1">
        <v>576916.0</v>
      </c>
      <c r="H1731" s="1">
        <v>53.33</v>
      </c>
      <c r="I1731" s="1">
        <v>1203144.0</v>
      </c>
      <c r="J1731" s="1">
        <v>191.46</v>
      </c>
      <c r="K1731" s="1">
        <v>403500.0</v>
      </c>
      <c r="L1731" s="1">
        <v>28.63</v>
      </c>
      <c r="M1731" s="1">
        <v>2785886.0</v>
      </c>
      <c r="N1731" s="1">
        <v>7.37</v>
      </c>
      <c r="O1731" s="1">
        <v>9615598.0</v>
      </c>
      <c r="P1731" s="1">
        <v>26.54</v>
      </c>
      <c r="Q1731" s="1">
        <v>3111477.0</v>
      </c>
      <c r="R1731" s="1">
        <v>11.38</v>
      </c>
      <c r="S1731" s="1">
        <v>4276824.0</v>
      </c>
      <c r="T1731" s="1">
        <v>31.56</v>
      </c>
      <c r="U1731" s="1">
        <v>1027957.0</v>
      </c>
    </row>
    <row r="1732" ht="13.5" customHeight="1">
      <c r="A1732" s="1">
        <v>44419.0</v>
      </c>
      <c r="B1732" s="1">
        <v>25.39</v>
      </c>
      <c r="C1732" s="1">
        <v>5563801.0</v>
      </c>
      <c r="D1732" s="1">
        <v>73.38</v>
      </c>
      <c r="E1732" s="1">
        <v>852933.0</v>
      </c>
      <c r="F1732" s="1">
        <v>10.595</v>
      </c>
      <c r="G1732" s="1">
        <v>312845.0</v>
      </c>
      <c r="H1732" s="1">
        <v>54.24</v>
      </c>
      <c r="I1732" s="1">
        <v>985216.0</v>
      </c>
      <c r="J1732" s="1">
        <v>194.17</v>
      </c>
      <c r="K1732" s="1">
        <v>356992.0</v>
      </c>
      <c r="L1732" s="1">
        <v>28.73</v>
      </c>
      <c r="M1732" s="1">
        <v>2695618.0</v>
      </c>
      <c r="N1732" s="1">
        <v>7.53</v>
      </c>
      <c r="O1732" s="1">
        <v>4325711.0</v>
      </c>
      <c r="P1732" s="1">
        <v>26.43</v>
      </c>
      <c r="Q1732" s="1">
        <v>1731789.0</v>
      </c>
      <c r="R1732" s="1">
        <v>11.3</v>
      </c>
      <c r="S1732" s="1">
        <v>4117273.0</v>
      </c>
      <c r="T1732" s="1">
        <v>33.11</v>
      </c>
      <c r="U1732" s="1">
        <v>1172390.0</v>
      </c>
    </row>
    <row r="1733" ht="13.5" customHeight="1">
      <c r="A1733" s="1">
        <v>44420.0</v>
      </c>
      <c r="B1733" s="1">
        <v>25.09</v>
      </c>
      <c r="C1733" s="1">
        <v>3515655.0</v>
      </c>
      <c r="D1733" s="1">
        <v>72.58</v>
      </c>
      <c r="E1733" s="1">
        <v>774047.0</v>
      </c>
      <c r="F1733" s="1">
        <v>10.7561</v>
      </c>
      <c r="G1733" s="1">
        <v>779509.0</v>
      </c>
      <c r="H1733" s="1">
        <v>53.84</v>
      </c>
      <c r="I1733" s="1">
        <v>947661.0</v>
      </c>
      <c r="J1733" s="1">
        <v>194.18</v>
      </c>
      <c r="K1733" s="1">
        <v>406792.0</v>
      </c>
      <c r="L1733" s="1">
        <v>28.55</v>
      </c>
      <c r="M1733" s="1">
        <v>1666317.0</v>
      </c>
      <c r="N1733" s="1">
        <v>7.41</v>
      </c>
      <c r="O1733" s="1">
        <v>7169089.0</v>
      </c>
      <c r="P1733" s="1">
        <v>25.82</v>
      </c>
      <c r="Q1733" s="1">
        <v>2952390.0</v>
      </c>
      <c r="R1733" s="1">
        <v>11.22</v>
      </c>
      <c r="S1733" s="1">
        <v>2971746.0</v>
      </c>
      <c r="T1733" s="1">
        <v>32.51</v>
      </c>
      <c r="U1733" s="1">
        <v>675250.0</v>
      </c>
    </row>
    <row r="1734" ht="13.5" customHeight="1">
      <c r="A1734" s="1">
        <v>44421.0</v>
      </c>
      <c r="B1734" s="1">
        <v>25.38</v>
      </c>
      <c r="C1734" s="1">
        <v>3279005.0</v>
      </c>
      <c r="D1734" s="1">
        <v>74.05</v>
      </c>
      <c r="E1734" s="1">
        <v>543577.0</v>
      </c>
      <c r="F1734" s="1">
        <v>10.8983</v>
      </c>
      <c r="G1734" s="1">
        <v>488834.0</v>
      </c>
      <c r="H1734" s="1">
        <v>55.63</v>
      </c>
      <c r="I1734" s="1">
        <v>1181821.0</v>
      </c>
      <c r="J1734" s="1">
        <v>193.73</v>
      </c>
      <c r="K1734" s="1">
        <v>389119.0</v>
      </c>
      <c r="L1734" s="1">
        <v>28.59</v>
      </c>
      <c r="M1734" s="1">
        <v>1099837.0</v>
      </c>
      <c r="N1734" s="1">
        <v>7.6</v>
      </c>
      <c r="O1734" s="1">
        <v>3389448.0</v>
      </c>
      <c r="P1734" s="1">
        <v>26.58</v>
      </c>
      <c r="Q1734" s="1">
        <v>3827318.0</v>
      </c>
      <c r="R1734" s="1">
        <v>11.29</v>
      </c>
      <c r="S1734" s="1">
        <v>2034649.0</v>
      </c>
      <c r="T1734" s="1">
        <v>33.19</v>
      </c>
      <c r="U1734" s="1">
        <v>466178.0</v>
      </c>
    </row>
    <row r="1735" ht="13.5" customHeight="1">
      <c r="A1735" s="1">
        <v>44424.0</v>
      </c>
      <c r="B1735" s="1">
        <v>25.37</v>
      </c>
      <c r="C1735" s="1">
        <v>3909095.0</v>
      </c>
      <c r="D1735" s="1">
        <v>74.17</v>
      </c>
      <c r="E1735" s="1">
        <v>737801.0</v>
      </c>
      <c r="F1735" s="1">
        <v>10.8983</v>
      </c>
      <c r="G1735" s="1">
        <v>314376.0</v>
      </c>
      <c r="H1735" s="1">
        <v>55.69</v>
      </c>
      <c r="I1735" s="1">
        <v>1016287.0</v>
      </c>
      <c r="J1735" s="1">
        <v>193.04</v>
      </c>
      <c r="K1735" s="1">
        <v>470562.0</v>
      </c>
      <c r="L1735" s="1">
        <v>28.0</v>
      </c>
      <c r="M1735" s="1">
        <v>2244791.0</v>
      </c>
      <c r="N1735" s="1">
        <v>7.54</v>
      </c>
      <c r="O1735" s="1">
        <v>4068998.0</v>
      </c>
      <c r="P1735" s="1">
        <v>26.15</v>
      </c>
      <c r="Q1735" s="1">
        <v>2752216.0</v>
      </c>
      <c r="R1735" s="1">
        <v>10.93</v>
      </c>
      <c r="S1735" s="1">
        <v>3541641.0</v>
      </c>
      <c r="T1735" s="1">
        <v>32.54</v>
      </c>
      <c r="U1735" s="1">
        <v>558752.0</v>
      </c>
    </row>
    <row r="1736" ht="13.5" customHeight="1">
      <c r="A1736" s="1">
        <v>44425.0</v>
      </c>
      <c r="B1736" s="1">
        <v>25.19</v>
      </c>
      <c r="C1736" s="1">
        <v>6358754.0</v>
      </c>
      <c r="D1736" s="1">
        <v>73.6</v>
      </c>
      <c r="E1736" s="1">
        <v>872242.0</v>
      </c>
      <c r="F1736" s="1">
        <v>10.9362</v>
      </c>
      <c r="G1736" s="1">
        <v>206897.0</v>
      </c>
      <c r="H1736" s="1">
        <v>55.7</v>
      </c>
      <c r="I1736" s="1">
        <v>1054217.0</v>
      </c>
      <c r="J1736" s="1">
        <v>192.23</v>
      </c>
      <c r="K1736" s="1">
        <v>349331.0</v>
      </c>
      <c r="L1736" s="1">
        <v>27.15</v>
      </c>
      <c r="M1736" s="1">
        <v>3155833.0</v>
      </c>
      <c r="N1736" s="1">
        <v>7.51</v>
      </c>
      <c r="O1736" s="1">
        <v>1.1441102E7</v>
      </c>
      <c r="P1736" s="1">
        <v>25.32</v>
      </c>
      <c r="Q1736" s="1">
        <v>5046429.0</v>
      </c>
      <c r="R1736" s="1">
        <v>10.77</v>
      </c>
      <c r="S1736" s="1">
        <v>6013064.0</v>
      </c>
      <c r="T1736" s="1">
        <v>32.1</v>
      </c>
      <c r="U1736" s="1">
        <v>651973.0</v>
      </c>
    </row>
    <row r="1737" ht="13.5" customHeight="1">
      <c r="A1737" s="1">
        <v>44426.0</v>
      </c>
      <c r="B1737" s="1">
        <v>24.59</v>
      </c>
      <c r="C1737" s="1">
        <v>7070831.0</v>
      </c>
      <c r="D1737" s="1">
        <v>71.6</v>
      </c>
      <c r="E1737" s="1">
        <v>1401893.0</v>
      </c>
      <c r="F1737" s="1">
        <v>10.8414</v>
      </c>
      <c r="G1737" s="1">
        <v>154216.0</v>
      </c>
      <c r="H1737" s="1">
        <v>54.38</v>
      </c>
      <c r="I1737" s="1">
        <v>1846142.0</v>
      </c>
      <c r="J1737" s="1">
        <v>185.69</v>
      </c>
      <c r="K1737" s="1">
        <v>678512.0</v>
      </c>
      <c r="L1737" s="1">
        <v>27.46</v>
      </c>
      <c r="M1737" s="1">
        <v>3046853.0</v>
      </c>
      <c r="N1737" s="1">
        <v>7.32</v>
      </c>
      <c r="O1737" s="1">
        <v>5595664.0</v>
      </c>
      <c r="P1737" s="1">
        <v>24.37</v>
      </c>
      <c r="Q1737" s="1">
        <v>3960267.0</v>
      </c>
      <c r="R1737" s="1">
        <v>10.5</v>
      </c>
      <c r="S1737" s="1">
        <v>5005107.0</v>
      </c>
      <c r="T1737" s="1">
        <v>31.23</v>
      </c>
      <c r="U1737" s="1">
        <v>813553.0</v>
      </c>
    </row>
    <row r="1738" ht="13.5" customHeight="1">
      <c r="A1738" s="1">
        <v>44427.0</v>
      </c>
      <c r="B1738" s="1">
        <v>24.5</v>
      </c>
      <c r="C1738" s="1">
        <v>7472842.0</v>
      </c>
      <c r="D1738" s="1">
        <v>71.77</v>
      </c>
      <c r="E1738" s="1">
        <v>822620.0</v>
      </c>
      <c r="F1738" s="1">
        <v>10.1496</v>
      </c>
      <c r="G1738" s="1">
        <v>234929.0</v>
      </c>
      <c r="H1738" s="1">
        <v>54.48</v>
      </c>
      <c r="I1738" s="1">
        <v>1298097.0</v>
      </c>
      <c r="J1738" s="1">
        <v>183.18</v>
      </c>
      <c r="K1738" s="1">
        <v>602077.0</v>
      </c>
      <c r="L1738" s="1">
        <v>25.42</v>
      </c>
      <c r="M1738" s="1">
        <v>5651171.0</v>
      </c>
      <c r="N1738" s="1">
        <v>7.26</v>
      </c>
      <c r="O1738" s="1">
        <v>3759359.0</v>
      </c>
      <c r="P1738" s="1">
        <v>23.17</v>
      </c>
      <c r="Q1738" s="1">
        <v>5351036.0</v>
      </c>
      <c r="R1738" s="1">
        <v>9.7</v>
      </c>
      <c r="S1738" s="1">
        <v>5029314.0</v>
      </c>
      <c r="T1738" s="1">
        <v>30.92</v>
      </c>
      <c r="U1738" s="1">
        <v>930599.0</v>
      </c>
    </row>
    <row r="1739" ht="13.5" customHeight="1">
      <c r="A1739" s="1">
        <v>44428.0</v>
      </c>
      <c r="B1739" s="1">
        <v>24.64</v>
      </c>
      <c r="C1739" s="1">
        <v>3254075.0</v>
      </c>
      <c r="D1739" s="1">
        <v>72.01</v>
      </c>
      <c r="E1739" s="1">
        <v>664861.0</v>
      </c>
      <c r="F1739" s="1">
        <v>10.2159</v>
      </c>
      <c r="G1739" s="1">
        <v>197078.0</v>
      </c>
      <c r="H1739" s="1">
        <v>54.72</v>
      </c>
      <c r="I1739" s="1">
        <v>1145929.0</v>
      </c>
      <c r="J1739" s="1">
        <v>181.18</v>
      </c>
      <c r="K1739" s="1">
        <v>543817.0</v>
      </c>
      <c r="L1739" s="1">
        <v>25.24</v>
      </c>
      <c r="M1739" s="1">
        <v>3354625.0</v>
      </c>
      <c r="N1739" s="1">
        <v>7.3</v>
      </c>
      <c r="O1739" s="1">
        <v>5744510.0</v>
      </c>
      <c r="P1739" s="1">
        <v>23.46</v>
      </c>
      <c r="Q1739" s="1">
        <v>2901692.0</v>
      </c>
      <c r="R1739" s="1">
        <v>9.69</v>
      </c>
      <c r="S1739" s="1">
        <v>5028419.0</v>
      </c>
      <c r="T1739" s="1">
        <v>30.66</v>
      </c>
      <c r="U1739" s="1">
        <v>543457.0</v>
      </c>
    </row>
    <row r="1740" ht="13.5" customHeight="1">
      <c r="A1740" s="1">
        <v>44431.0</v>
      </c>
      <c r="B1740" s="1">
        <v>25.5</v>
      </c>
      <c r="C1740" s="1">
        <v>6592653.0</v>
      </c>
      <c r="D1740" s="1">
        <v>73.72</v>
      </c>
      <c r="E1740" s="1">
        <v>801211.0</v>
      </c>
      <c r="F1740" s="1">
        <v>10.6045</v>
      </c>
      <c r="G1740" s="1">
        <v>91378.0</v>
      </c>
      <c r="H1740" s="1">
        <v>55.97</v>
      </c>
      <c r="I1740" s="1">
        <v>1265998.0</v>
      </c>
      <c r="J1740" s="1">
        <v>185.19</v>
      </c>
      <c r="K1740" s="1">
        <v>802235.0</v>
      </c>
      <c r="L1740" s="1">
        <v>26.54</v>
      </c>
      <c r="M1740" s="1">
        <v>2873398.0</v>
      </c>
      <c r="N1740" s="1">
        <v>7.52</v>
      </c>
      <c r="O1740" s="1">
        <v>5653052.0</v>
      </c>
      <c r="P1740" s="1">
        <v>25.03</v>
      </c>
      <c r="Q1740" s="1">
        <v>4505890.0</v>
      </c>
      <c r="R1740" s="1">
        <v>9.97</v>
      </c>
      <c r="S1740" s="1">
        <v>4578410.0</v>
      </c>
      <c r="T1740" s="1">
        <v>32.16</v>
      </c>
      <c r="U1740" s="1">
        <v>761428.0</v>
      </c>
    </row>
    <row r="1741" ht="13.5" customHeight="1">
      <c r="A1741" s="1">
        <v>44432.0</v>
      </c>
      <c r="B1741" s="1">
        <v>25.37</v>
      </c>
      <c r="C1741" s="1">
        <v>3724715.0</v>
      </c>
      <c r="D1741" s="1">
        <v>73.4</v>
      </c>
      <c r="E1741" s="1">
        <v>484776.0</v>
      </c>
      <c r="F1741" s="1">
        <v>10.614</v>
      </c>
      <c r="G1741" s="1">
        <v>98136.0</v>
      </c>
      <c r="H1741" s="1">
        <v>55.68</v>
      </c>
      <c r="I1741" s="1">
        <v>740351.0</v>
      </c>
      <c r="J1741" s="1">
        <v>182.84</v>
      </c>
      <c r="K1741" s="1">
        <v>258388.0</v>
      </c>
      <c r="L1741" s="1">
        <v>26.7</v>
      </c>
      <c r="M1741" s="1">
        <v>2040993.0</v>
      </c>
      <c r="N1741" s="1">
        <v>7.51</v>
      </c>
      <c r="O1741" s="1">
        <v>7948160.0</v>
      </c>
      <c r="P1741" s="1">
        <v>25.54</v>
      </c>
      <c r="Q1741" s="1">
        <v>1903743.0</v>
      </c>
      <c r="R1741" s="1">
        <v>10.42</v>
      </c>
      <c r="S1741" s="1">
        <v>2711062.0</v>
      </c>
      <c r="T1741" s="1">
        <v>32.01</v>
      </c>
      <c r="U1741" s="1">
        <v>630388.0</v>
      </c>
    </row>
    <row r="1742" ht="13.5" customHeight="1">
      <c r="A1742" s="1">
        <v>44433.0</v>
      </c>
      <c r="B1742" s="1">
        <v>24.97</v>
      </c>
      <c r="C1742" s="1">
        <v>3200278.0</v>
      </c>
      <c r="D1742" s="1">
        <v>72.03</v>
      </c>
      <c r="E1742" s="1">
        <v>730734.0</v>
      </c>
      <c r="F1742" s="1">
        <v>10.2823</v>
      </c>
      <c r="G1742" s="1">
        <v>136490.0</v>
      </c>
      <c r="H1742" s="1">
        <v>54.99</v>
      </c>
      <c r="I1742" s="1">
        <v>1095345.0</v>
      </c>
      <c r="J1742" s="1">
        <v>179.63</v>
      </c>
      <c r="K1742" s="1">
        <v>351791.0</v>
      </c>
      <c r="L1742" s="1">
        <v>27.38</v>
      </c>
      <c r="M1742" s="1">
        <v>2224055.0</v>
      </c>
      <c r="N1742" s="1">
        <v>7.36</v>
      </c>
      <c r="O1742" s="1">
        <v>4408565.0</v>
      </c>
      <c r="P1742" s="1">
        <v>25.35</v>
      </c>
      <c r="Q1742" s="1">
        <v>1963113.0</v>
      </c>
      <c r="R1742" s="1">
        <v>10.24</v>
      </c>
      <c r="S1742" s="1">
        <v>2641518.0</v>
      </c>
      <c r="T1742" s="1">
        <v>31.49</v>
      </c>
      <c r="U1742" s="1">
        <v>466783.0</v>
      </c>
    </row>
    <row r="1743" ht="13.5" customHeight="1">
      <c r="A1743" s="1">
        <v>44434.0</v>
      </c>
      <c r="B1743" s="1">
        <v>25.03</v>
      </c>
      <c r="C1743" s="1">
        <v>4590361.0</v>
      </c>
      <c r="D1743" s="1">
        <v>71.69</v>
      </c>
      <c r="E1743" s="1">
        <v>579762.0</v>
      </c>
      <c r="F1743" s="1">
        <v>10.2159</v>
      </c>
      <c r="G1743" s="1">
        <v>60908.0</v>
      </c>
      <c r="H1743" s="1">
        <v>54.96</v>
      </c>
      <c r="I1743" s="1">
        <v>865689.0</v>
      </c>
      <c r="J1743" s="1">
        <v>179.6</v>
      </c>
      <c r="K1743" s="1">
        <v>386641.0</v>
      </c>
      <c r="L1743" s="1">
        <v>27.59</v>
      </c>
      <c r="M1743" s="1">
        <v>2212282.0</v>
      </c>
      <c r="N1743" s="1">
        <v>7.4</v>
      </c>
      <c r="O1743" s="1">
        <v>4153679.0</v>
      </c>
      <c r="P1743" s="1">
        <v>25.21</v>
      </c>
      <c r="Q1743" s="1">
        <v>1717706.0</v>
      </c>
      <c r="R1743" s="1">
        <v>10.13</v>
      </c>
      <c r="S1743" s="1">
        <v>3431165.0</v>
      </c>
      <c r="T1743" s="1">
        <v>31.4</v>
      </c>
      <c r="U1743" s="1">
        <v>321662.0</v>
      </c>
    </row>
    <row r="1744" ht="13.5" customHeight="1">
      <c r="A1744" s="1">
        <v>44435.0</v>
      </c>
      <c r="B1744" s="1">
        <v>25.56</v>
      </c>
      <c r="C1744" s="1">
        <v>4964911.0</v>
      </c>
      <c r="D1744" s="1">
        <v>73.92</v>
      </c>
      <c r="E1744" s="1">
        <v>786769.0</v>
      </c>
      <c r="F1744" s="1">
        <v>10.9551</v>
      </c>
      <c r="G1744" s="1">
        <v>310038.0</v>
      </c>
      <c r="H1744" s="1">
        <v>56.67</v>
      </c>
      <c r="I1744" s="1">
        <v>1038841.0</v>
      </c>
      <c r="J1744" s="1">
        <v>183.79</v>
      </c>
      <c r="K1744" s="1">
        <v>384201.0</v>
      </c>
      <c r="L1744" s="1">
        <v>28.82</v>
      </c>
      <c r="M1744" s="1">
        <v>3851686.0</v>
      </c>
      <c r="N1744" s="1">
        <v>7.63</v>
      </c>
      <c r="O1744" s="1">
        <v>5873571.0</v>
      </c>
      <c r="P1744" s="1">
        <v>26.64</v>
      </c>
      <c r="Q1744" s="1">
        <v>4258330.0</v>
      </c>
      <c r="R1744" s="1">
        <v>10.35</v>
      </c>
      <c r="S1744" s="1">
        <v>2990292.0</v>
      </c>
      <c r="T1744" s="1">
        <v>32.56</v>
      </c>
      <c r="U1744" s="1">
        <v>512262.0</v>
      </c>
    </row>
    <row r="1745" ht="13.5" customHeight="1">
      <c r="A1745" s="1">
        <v>44438.0</v>
      </c>
      <c r="B1745" s="1">
        <v>24.98</v>
      </c>
      <c r="C1745" s="1">
        <v>4090646.0</v>
      </c>
      <c r="D1745" s="1">
        <v>72.24</v>
      </c>
      <c r="E1745" s="1">
        <v>942643.0</v>
      </c>
      <c r="F1745" s="1">
        <v>10.6803</v>
      </c>
      <c r="G1745" s="1">
        <v>186273.0</v>
      </c>
      <c r="H1745" s="1">
        <v>55.87</v>
      </c>
      <c r="I1745" s="1">
        <v>1111345.0</v>
      </c>
      <c r="J1745" s="1">
        <v>181.45</v>
      </c>
      <c r="K1745" s="1">
        <v>490210.0</v>
      </c>
      <c r="L1745" s="1">
        <v>28.55</v>
      </c>
      <c r="M1745" s="1">
        <v>1510324.0</v>
      </c>
      <c r="N1745" s="1">
        <v>7.48</v>
      </c>
      <c r="O1745" s="1">
        <v>3914320.0</v>
      </c>
      <c r="P1745" s="1">
        <v>26.98</v>
      </c>
      <c r="Q1745" s="1">
        <v>2654532.0</v>
      </c>
      <c r="R1745" s="1">
        <v>10.22</v>
      </c>
      <c r="S1745" s="1">
        <v>2071564.0</v>
      </c>
      <c r="T1745" s="1">
        <v>32.21</v>
      </c>
      <c r="U1745" s="1">
        <v>388165.0</v>
      </c>
    </row>
    <row r="1746" ht="13.5" customHeight="1">
      <c r="A1746" s="1">
        <v>44439.0</v>
      </c>
      <c r="B1746" s="1">
        <v>25.36</v>
      </c>
      <c r="C1746" s="1">
        <v>5522410.0</v>
      </c>
      <c r="D1746" s="1">
        <v>72.6</v>
      </c>
      <c r="E1746" s="1">
        <v>1345465.0</v>
      </c>
      <c r="F1746" s="1">
        <v>10.8793</v>
      </c>
      <c r="G1746" s="1">
        <v>220219.0</v>
      </c>
      <c r="H1746" s="1">
        <v>56.86</v>
      </c>
      <c r="I1746" s="1">
        <v>1579576.0</v>
      </c>
      <c r="J1746" s="1">
        <v>184.05</v>
      </c>
      <c r="K1746" s="1">
        <v>549372.0</v>
      </c>
      <c r="L1746" s="1">
        <v>28.45</v>
      </c>
      <c r="M1746" s="1">
        <v>2368535.0</v>
      </c>
      <c r="N1746" s="1">
        <v>7.59</v>
      </c>
      <c r="O1746" s="1">
        <v>8644734.0</v>
      </c>
      <c r="P1746" s="1">
        <v>26.28</v>
      </c>
      <c r="Q1746" s="1">
        <v>4041364.0</v>
      </c>
      <c r="R1746" s="1">
        <v>10.2</v>
      </c>
      <c r="S1746" s="1">
        <v>6403628.0</v>
      </c>
      <c r="T1746" s="1">
        <v>32.76</v>
      </c>
      <c r="U1746" s="1">
        <v>475435.0</v>
      </c>
    </row>
    <row r="1747" ht="13.5" customHeight="1">
      <c r="A1747" s="1">
        <v>44440.0</v>
      </c>
      <c r="B1747" s="1">
        <v>25.0</v>
      </c>
      <c r="C1747" s="1">
        <v>5159356.0</v>
      </c>
      <c r="D1747" s="1">
        <v>72.03</v>
      </c>
      <c r="E1747" s="1">
        <v>1102669.0</v>
      </c>
      <c r="F1747" s="1">
        <v>10.6898</v>
      </c>
      <c r="G1747" s="1">
        <v>89761.0</v>
      </c>
      <c r="H1747" s="1">
        <v>56.55</v>
      </c>
      <c r="I1747" s="1">
        <v>902729.0</v>
      </c>
      <c r="J1747" s="1">
        <v>183.17</v>
      </c>
      <c r="K1747" s="1">
        <v>390823.0</v>
      </c>
      <c r="L1747" s="1">
        <v>28.84</v>
      </c>
      <c r="M1747" s="1">
        <v>2614092.0</v>
      </c>
      <c r="N1747" s="1">
        <v>7.56</v>
      </c>
      <c r="O1747" s="1">
        <v>3316077.0</v>
      </c>
      <c r="P1747" s="1">
        <v>25.95</v>
      </c>
      <c r="Q1747" s="1">
        <v>3761097.0</v>
      </c>
      <c r="R1747" s="1">
        <v>10.13</v>
      </c>
      <c r="S1747" s="1">
        <v>4460010.0</v>
      </c>
      <c r="T1747" s="1">
        <v>32.53</v>
      </c>
      <c r="U1747" s="1">
        <v>324751.0</v>
      </c>
    </row>
    <row r="1748" ht="13.5" customHeight="1">
      <c r="A1748" s="1">
        <v>44441.0</v>
      </c>
      <c r="B1748" s="1">
        <v>24.93</v>
      </c>
      <c r="C1748" s="1">
        <v>4202390.0</v>
      </c>
      <c r="D1748" s="1">
        <v>72.3</v>
      </c>
      <c r="E1748" s="1">
        <v>664910.0</v>
      </c>
      <c r="F1748" s="1">
        <v>10.5666</v>
      </c>
      <c r="G1748" s="1">
        <v>78864.0</v>
      </c>
      <c r="H1748" s="1">
        <v>56.44</v>
      </c>
      <c r="I1748" s="1">
        <v>1032035.0</v>
      </c>
      <c r="J1748" s="1">
        <v>182.57</v>
      </c>
      <c r="K1748" s="1">
        <v>299421.0</v>
      </c>
      <c r="L1748" s="1">
        <v>29.98</v>
      </c>
      <c r="M1748" s="1">
        <v>4281539.0</v>
      </c>
      <c r="N1748" s="1">
        <v>7.56</v>
      </c>
      <c r="O1748" s="1">
        <v>3485854.0</v>
      </c>
      <c r="P1748" s="1">
        <v>25.03</v>
      </c>
      <c r="Q1748" s="1">
        <v>3635772.0</v>
      </c>
      <c r="R1748" s="1">
        <v>10.2</v>
      </c>
      <c r="S1748" s="1">
        <v>4769995.0</v>
      </c>
      <c r="T1748" s="1">
        <v>32.31</v>
      </c>
      <c r="U1748" s="1">
        <v>405788.0</v>
      </c>
    </row>
    <row r="1749" ht="13.5" customHeight="1">
      <c r="A1749" s="1">
        <v>44442.0</v>
      </c>
      <c r="B1749" s="1">
        <v>25.43</v>
      </c>
      <c r="C1749" s="1">
        <v>7183710.0</v>
      </c>
      <c r="D1749" s="1">
        <v>73.72</v>
      </c>
      <c r="E1749" s="1">
        <v>1241986.0</v>
      </c>
      <c r="F1749" s="1">
        <v>10.8888</v>
      </c>
      <c r="G1749" s="1">
        <v>188520.0</v>
      </c>
      <c r="H1749" s="1">
        <v>58.36</v>
      </c>
      <c r="I1749" s="1">
        <v>1246577.0</v>
      </c>
      <c r="J1749" s="1">
        <v>185.27</v>
      </c>
      <c r="K1749" s="1">
        <v>339762.0</v>
      </c>
      <c r="L1749" s="1">
        <v>30.78</v>
      </c>
      <c r="M1749" s="1">
        <v>3331079.0</v>
      </c>
      <c r="N1749" s="1">
        <v>7.75</v>
      </c>
      <c r="O1749" s="1">
        <v>5593109.0</v>
      </c>
      <c r="P1749" s="1">
        <v>25.67</v>
      </c>
      <c r="Q1749" s="1">
        <v>2492326.0</v>
      </c>
      <c r="R1749" s="1">
        <v>10.21</v>
      </c>
      <c r="S1749" s="1">
        <v>3663185.0</v>
      </c>
      <c r="T1749" s="1">
        <v>33.32</v>
      </c>
      <c r="U1749" s="1">
        <v>527034.0</v>
      </c>
    </row>
    <row r="1750" ht="13.5" customHeight="1">
      <c r="A1750" s="1">
        <v>44445.0</v>
      </c>
      <c r="B1750" s="1">
        <v>25.43</v>
      </c>
      <c r="C1750" s="1">
        <v>7183710.0</v>
      </c>
      <c r="D1750" s="1">
        <v>73.72</v>
      </c>
      <c r="E1750" s="1">
        <v>1241986.0</v>
      </c>
      <c r="F1750" s="1">
        <v>10.8888</v>
      </c>
      <c r="G1750" s="1">
        <v>188520.0</v>
      </c>
      <c r="H1750" s="1">
        <v>58.36</v>
      </c>
      <c r="I1750" s="1">
        <v>1246577.0</v>
      </c>
      <c r="J1750" s="1">
        <v>185.27</v>
      </c>
      <c r="K1750" s="1">
        <v>339762.0</v>
      </c>
      <c r="L1750" s="1">
        <v>30.78</v>
      </c>
      <c r="M1750" s="1">
        <v>3331079.0</v>
      </c>
      <c r="N1750" s="1">
        <v>7.75</v>
      </c>
      <c r="O1750" s="1">
        <v>5593109.0</v>
      </c>
      <c r="P1750" s="1">
        <v>25.67</v>
      </c>
      <c r="Q1750" s="1">
        <v>2492326.0</v>
      </c>
      <c r="R1750" s="1">
        <v>10.21</v>
      </c>
      <c r="S1750" s="1">
        <v>3663185.0</v>
      </c>
      <c r="T1750" s="1">
        <v>33.32</v>
      </c>
      <c r="U1750" s="1">
        <v>527034.0</v>
      </c>
    </row>
    <row r="1751" ht="13.5" customHeight="1">
      <c r="A1751" s="1">
        <v>44446.0</v>
      </c>
      <c r="B1751" s="1">
        <v>25.11</v>
      </c>
      <c r="C1751" s="1">
        <v>4789606.0</v>
      </c>
      <c r="D1751" s="1">
        <v>72.18</v>
      </c>
      <c r="E1751" s="1">
        <v>1222062.0</v>
      </c>
      <c r="F1751" s="1">
        <v>10.5097</v>
      </c>
      <c r="G1751" s="1">
        <v>146836.0</v>
      </c>
      <c r="H1751" s="1">
        <v>57.26</v>
      </c>
      <c r="I1751" s="1">
        <v>1337126.0</v>
      </c>
      <c r="J1751" s="1">
        <v>183.43</v>
      </c>
      <c r="K1751" s="1">
        <v>569311.0</v>
      </c>
      <c r="L1751" s="1">
        <v>31.67</v>
      </c>
      <c r="M1751" s="1">
        <v>3327622.0</v>
      </c>
      <c r="N1751" s="1">
        <v>7.57</v>
      </c>
      <c r="O1751" s="1">
        <v>6940359.0</v>
      </c>
      <c r="P1751" s="1">
        <v>25.62</v>
      </c>
      <c r="Q1751" s="1">
        <v>3679252.0</v>
      </c>
      <c r="R1751" s="1">
        <v>10.12</v>
      </c>
      <c r="S1751" s="1">
        <v>3875595.0</v>
      </c>
      <c r="T1751" s="1">
        <v>32.58</v>
      </c>
      <c r="U1751" s="1">
        <v>528412.0</v>
      </c>
    </row>
    <row r="1752" ht="13.5" customHeight="1">
      <c r="A1752" s="1">
        <v>44447.0</v>
      </c>
      <c r="B1752" s="1">
        <v>25.2</v>
      </c>
      <c r="C1752" s="1">
        <v>4967704.0</v>
      </c>
      <c r="D1752" s="1">
        <v>72.28</v>
      </c>
      <c r="E1752" s="1">
        <v>1039849.0</v>
      </c>
      <c r="F1752" s="1">
        <v>10.5476</v>
      </c>
      <c r="G1752" s="1">
        <v>239578.0</v>
      </c>
      <c r="H1752" s="1">
        <v>57.54</v>
      </c>
      <c r="I1752" s="1">
        <v>862412.0</v>
      </c>
      <c r="J1752" s="1">
        <v>184.45</v>
      </c>
      <c r="K1752" s="1">
        <v>410704.0</v>
      </c>
      <c r="L1752" s="1">
        <v>30.21</v>
      </c>
      <c r="M1752" s="1">
        <v>3538950.0</v>
      </c>
      <c r="N1752" s="1">
        <v>7.51</v>
      </c>
      <c r="O1752" s="1">
        <v>5096093.0</v>
      </c>
      <c r="P1752" s="1">
        <v>23.69</v>
      </c>
      <c r="Q1752" s="1">
        <v>4368232.0</v>
      </c>
      <c r="R1752" s="1">
        <v>9.61</v>
      </c>
      <c r="S1752" s="1">
        <v>6326439.0</v>
      </c>
      <c r="T1752" s="1">
        <v>32.83</v>
      </c>
      <c r="U1752" s="1">
        <v>580771.0</v>
      </c>
    </row>
    <row r="1753" ht="13.5" customHeight="1">
      <c r="A1753" s="1">
        <v>44448.0</v>
      </c>
      <c r="B1753" s="1">
        <v>24.88</v>
      </c>
      <c r="C1753" s="1">
        <v>5107665.0</v>
      </c>
      <c r="D1753" s="1">
        <v>71.73</v>
      </c>
      <c r="E1753" s="1">
        <v>997823.0</v>
      </c>
      <c r="F1753" s="1">
        <v>10.4529</v>
      </c>
      <c r="G1753" s="1">
        <v>147175.0</v>
      </c>
      <c r="H1753" s="1">
        <v>57.01</v>
      </c>
      <c r="I1753" s="1">
        <v>940129.0</v>
      </c>
      <c r="J1753" s="1">
        <v>180.68</v>
      </c>
      <c r="K1753" s="1">
        <v>572475.0</v>
      </c>
      <c r="L1753" s="1">
        <v>30.92</v>
      </c>
      <c r="M1753" s="1">
        <v>2861715.0</v>
      </c>
      <c r="N1753" s="1">
        <v>7.43</v>
      </c>
      <c r="O1753" s="1">
        <v>5791166.0</v>
      </c>
      <c r="P1753" s="1">
        <v>24.25</v>
      </c>
      <c r="Q1753" s="1">
        <v>3278202.0</v>
      </c>
      <c r="R1753" s="1">
        <v>9.68</v>
      </c>
      <c r="S1753" s="1">
        <v>4948537.0</v>
      </c>
      <c r="T1753" s="1">
        <v>32.43</v>
      </c>
      <c r="U1753" s="1">
        <v>533595.0</v>
      </c>
    </row>
    <row r="1754" ht="13.5" customHeight="1">
      <c r="A1754" s="1">
        <v>44449.0</v>
      </c>
      <c r="B1754" s="1">
        <v>24.53</v>
      </c>
      <c r="C1754" s="1">
        <v>3495046.0</v>
      </c>
      <c r="D1754" s="1">
        <v>69.95</v>
      </c>
      <c r="E1754" s="1">
        <v>1312050.0</v>
      </c>
      <c r="F1754" s="1">
        <v>10.415</v>
      </c>
      <c r="G1754" s="1">
        <v>241588.0</v>
      </c>
      <c r="H1754" s="1">
        <v>56.75</v>
      </c>
      <c r="I1754" s="1">
        <v>831750.0</v>
      </c>
      <c r="J1754" s="1">
        <v>179.78</v>
      </c>
      <c r="K1754" s="1">
        <v>535347.0</v>
      </c>
      <c r="L1754" s="1">
        <v>32.03</v>
      </c>
      <c r="M1754" s="1">
        <v>4461932.0</v>
      </c>
      <c r="N1754" s="1">
        <v>7.23</v>
      </c>
      <c r="O1754" s="1">
        <v>5692515.0</v>
      </c>
      <c r="P1754" s="1">
        <v>24.38</v>
      </c>
      <c r="Q1754" s="1">
        <v>4590959.0</v>
      </c>
      <c r="R1754" s="1">
        <v>9.73</v>
      </c>
      <c r="S1754" s="1">
        <v>6483810.0</v>
      </c>
      <c r="T1754" s="1">
        <v>31.87</v>
      </c>
      <c r="U1754" s="1">
        <v>452781.0</v>
      </c>
    </row>
    <row r="1755" ht="13.5" customHeight="1">
      <c r="A1755" s="1">
        <v>44452.0</v>
      </c>
      <c r="B1755" s="1">
        <v>24.63</v>
      </c>
      <c r="C1755" s="1">
        <v>5097016.0</v>
      </c>
      <c r="D1755" s="1">
        <v>70.25</v>
      </c>
      <c r="E1755" s="1">
        <v>1572253.0</v>
      </c>
      <c r="F1755" s="1">
        <v>10.5666</v>
      </c>
      <c r="G1755" s="1">
        <v>296437.0</v>
      </c>
      <c r="H1755" s="1">
        <v>56.2</v>
      </c>
      <c r="I1755" s="1">
        <v>1220054.0</v>
      </c>
      <c r="J1755" s="1">
        <v>177.62</v>
      </c>
      <c r="K1755" s="1">
        <v>714169.0</v>
      </c>
      <c r="L1755" s="1">
        <v>31.2</v>
      </c>
      <c r="M1755" s="1">
        <v>4573396.0</v>
      </c>
      <c r="N1755" s="1">
        <v>7.35</v>
      </c>
      <c r="O1755" s="1">
        <v>7103209.0</v>
      </c>
      <c r="P1755" s="1">
        <v>24.07</v>
      </c>
      <c r="Q1755" s="1">
        <v>3942771.0</v>
      </c>
      <c r="R1755" s="1">
        <v>9.53</v>
      </c>
      <c r="S1755" s="1">
        <v>5750298.0</v>
      </c>
      <c r="T1755" s="1">
        <v>32.71</v>
      </c>
      <c r="U1755" s="1">
        <v>604960.0</v>
      </c>
    </row>
    <row r="1756" ht="13.5" customHeight="1">
      <c r="A1756" s="1">
        <v>44453.0</v>
      </c>
      <c r="B1756" s="1">
        <v>24.73</v>
      </c>
      <c r="C1756" s="1">
        <v>3712495.0</v>
      </c>
      <c r="D1756" s="1">
        <v>70.73</v>
      </c>
      <c r="E1756" s="1">
        <v>739327.0</v>
      </c>
      <c r="F1756" s="1">
        <v>10.5666</v>
      </c>
      <c r="G1756" s="1">
        <v>197930.0</v>
      </c>
      <c r="H1756" s="1">
        <v>56.6</v>
      </c>
      <c r="I1756" s="1">
        <v>1069542.0</v>
      </c>
      <c r="J1756" s="1">
        <v>179.35</v>
      </c>
      <c r="K1756" s="1">
        <v>597946.0</v>
      </c>
      <c r="L1756" s="1">
        <v>32.67</v>
      </c>
      <c r="M1756" s="1">
        <v>7253798.0</v>
      </c>
      <c r="N1756" s="1">
        <v>7.4</v>
      </c>
      <c r="O1756" s="1">
        <v>5598893.0</v>
      </c>
      <c r="P1756" s="1">
        <v>23.93</v>
      </c>
      <c r="Q1756" s="1">
        <v>3961990.0</v>
      </c>
      <c r="R1756" s="1">
        <v>9.42</v>
      </c>
      <c r="S1756" s="1">
        <v>7869711.0</v>
      </c>
      <c r="T1756" s="1">
        <v>32.97</v>
      </c>
      <c r="U1756" s="1">
        <v>663706.0</v>
      </c>
    </row>
    <row r="1757" ht="13.5" customHeight="1">
      <c r="A1757" s="1">
        <v>44454.0</v>
      </c>
      <c r="B1757" s="1">
        <v>24.44</v>
      </c>
      <c r="C1757" s="1">
        <v>6560874.0</v>
      </c>
      <c r="D1757" s="1">
        <v>70.66</v>
      </c>
      <c r="E1757" s="1">
        <v>1290445.0</v>
      </c>
      <c r="F1757" s="1">
        <v>10.3581</v>
      </c>
      <c r="G1757" s="1">
        <v>113233.0</v>
      </c>
      <c r="H1757" s="1">
        <v>55.9</v>
      </c>
      <c r="I1757" s="1">
        <v>1263194.0</v>
      </c>
      <c r="J1757" s="1">
        <v>181.12</v>
      </c>
      <c r="K1757" s="1">
        <v>657937.0</v>
      </c>
      <c r="L1757" s="1">
        <v>33.8</v>
      </c>
      <c r="M1757" s="1">
        <v>4594529.0</v>
      </c>
      <c r="N1757" s="1">
        <v>7.39</v>
      </c>
      <c r="O1757" s="1">
        <v>5661042.0</v>
      </c>
      <c r="P1757" s="1">
        <v>24.47</v>
      </c>
      <c r="Q1757" s="1">
        <v>3117667.0</v>
      </c>
      <c r="R1757" s="1">
        <v>9.59</v>
      </c>
      <c r="S1757" s="1">
        <v>5326579.0</v>
      </c>
      <c r="T1757" s="1">
        <v>32.67</v>
      </c>
      <c r="U1757" s="1">
        <v>565712.0</v>
      </c>
    </row>
    <row r="1758" ht="13.5" customHeight="1">
      <c r="A1758" s="1">
        <v>44455.0</v>
      </c>
      <c r="B1758" s="1">
        <v>23.46</v>
      </c>
      <c r="C1758" s="1">
        <v>1.0474529E7</v>
      </c>
      <c r="D1758" s="1">
        <v>68.25</v>
      </c>
      <c r="E1758" s="1">
        <v>1147492.0</v>
      </c>
      <c r="F1758" s="1">
        <v>10.0075</v>
      </c>
      <c r="G1758" s="1">
        <v>259202.0</v>
      </c>
      <c r="H1758" s="1">
        <v>52.77</v>
      </c>
      <c r="I1758" s="1">
        <v>2043208.0</v>
      </c>
      <c r="J1758" s="1">
        <v>176.48</v>
      </c>
      <c r="K1758" s="1">
        <v>668609.0</v>
      </c>
      <c r="L1758" s="1">
        <v>32.71</v>
      </c>
      <c r="M1758" s="1">
        <v>2774616.0</v>
      </c>
      <c r="N1758" s="1">
        <v>7.06</v>
      </c>
      <c r="O1758" s="1">
        <v>1.0403193E7</v>
      </c>
      <c r="P1758" s="1">
        <v>23.67</v>
      </c>
      <c r="Q1758" s="1">
        <v>3573394.0</v>
      </c>
      <c r="R1758" s="1">
        <v>9.01</v>
      </c>
      <c r="S1758" s="1">
        <v>6638425.0</v>
      </c>
      <c r="T1758" s="1">
        <v>31.25</v>
      </c>
      <c r="U1758" s="1">
        <v>912452.0</v>
      </c>
    </row>
    <row r="1759" ht="13.5" customHeight="1">
      <c r="A1759" s="1">
        <v>44456.0</v>
      </c>
      <c r="B1759" s="1">
        <v>23.38</v>
      </c>
      <c r="C1759" s="1">
        <v>1.2258439E7</v>
      </c>
      <c r="D1759" s="1">
        <v>67.82</v>
      </c>
      <c r="E1759" s="1">
        <v>2097299.0</v>
      </c>
      <c r="F1759" s="1">
        <v>9.9316</v>
      </c>
      <c r="G1759" s="1">
        <v>695040.0</v>
      </c>
      <c r="H1759" s="1">
        <v>52.52</v>
      </c>
      <c r="I1759" s="1">
        <v>3196045.0</v>
      </c>
      <c r="J1759" s="1">
        <v>173.28</v>
      </c>
      <c r="K1759" s="1">
        <v>1358733.0</v>
      </c>
      <c r="L1759" s="1">
        <v>31.42</v>
      </c>
      <c r="M1759" s="1">
        <v>5582629.0</v>
      </c>
      <c r="N1759" s="1">
        <v>6.98</v>
      </c>
      <c r="O1759" s="1">
        <v>1.5309101E7</v>
      </c>
      <c r="P1759" s="1">
        <v>22.54</v>
      </c>
      <c r="Q1759" s="1">
        <v>7792198.0</v>
      </c>
      <c r="R1759" s="1">
        <v>9.03</v>
      </c>
      <c r="S1759" s="1">
        <v>8945731.0</v>
      </c>
      <c r="T1759" s="1">
        <v>31.04</v>
      </c>
      <c r="U1759" s="1">
        <v>1023589.0</v>
      </c>
    </row>
    <row r="1760" ht="13.5" customHeight="1">
      <c r="A1760" s="1">
        <v>44459.0</v>
      </c>
      <c r="B1760" s="1">
        <v>23.89</v>
      </c>
      <c r="C1760" s="1">
        <v>6315097.0</v>
      </c>
      <c r="D1760" s="1">
        <v>67.92</v>
      </c>
      <c r="E1760" s="1">
        <v>1125039.0</v>
      </c>
      <c r="F1760" s="1">
        <v>9.6189</v>
      </c>
      <c r="G1760" s="1">
        <v>295539.0</v>
      </c>
      <c r="H1760" s="1">
        <v>52.47</v>
      </c>
      <c r="I1760" s="1">
        <v>1735259.0</v>
      </c>
      <c r="J1760" s="1">
        <v>175.51</v>
      </c>
      <c r="K1760" s="1">
        <v>597557.0</v>
      </c>
      <c r="L1760" s="1">
        <v>30.7</v>
      </c>
      <c r="M1760" s="1">
        <v>4862534.0</v>
      </c>
      <c r="N1760" s="1">
        <v>6.95</v>
      </c>
      <c r="O1760" s="1">
        <v>1.1083448E7</v>
      </c>
      <c r="P1760" s="1">
        <v>21.27</v>
      </c>
      <c r="Q1760" s="1">
        <v>8801496.0</v>
      </c>
      <c r="R1760" s="1">
        <v>8.82</v>
      </c>
      <c r="S1760" s="1">
        <v>6237902.0</v>
      </c>
      <c r="T1760" s="1">
        <v>31.01</v>
      </c>
      <c r="U1760" s="1">
        <v>574362.0</v>
      </c>
    </row>
    <row r="1761" ht="13.5" customHeight="1">
      <c r="A1761" s="1">
        <v>44460.0</v>
      </c>
      <c r="B1761" s="1">
        <v>23.68</v>
      </c>
      <c r="C1761" s="1">
        <v>3273160.0</v>
      </c>
      <c r="D1761" s="1">
        <v>67.7</v>
      </c>
      <c r="E1761" s="1">
        <v>969903.0</v>
      </c>
      <c r="F1761" s="1">
        <v>9.8179</v>
      </c>
      <c r="G1761" s="1">
        <v>160612.0</v>
      </c>
      <c r="H1761" s="1">
        <v>52.81</v>
      </c>
      <c r="I1761" s="1">
        <v>1190143.0</v>
      </c>
      <c r="J1761" s="1">
        <v>177.12</v>
      </c>
      <c r="K1761" s="1">
        <v>538096.0</v>
      </c>
      <c r="L1761" s="1">
        <v>29.73</v>
      </c>
      <c r="M1761" s="1">
        <v>3032028.0</v>
      </c>
      <c r="N1761" s="1">
        <v>7.03</v>
      </c>
      <c r="O1761" s="1">
        <v>5845213.0</v>
      </c>
      <c r="P1761" s="1">
        <v>21.01</v>
      </c>
      <c r="Q1761" s="1">
        <v>7779858.0</v>
      </c>
      <c r="R1761" s="1">
        <v>8.77</v>
      </c>
      <c r="S1761" s="1">
        <v>6622161.0</v>
      </c>
      <c r="T1761" s="1">
        <v>31.1</v>
      </c>
      <c r="U1761" s="1">
        <v>504410.0</v>
      </c>
    </row>
    <row r="1762" ht="13.5" customHeight="1">
      <c r="A1762" s="1">
        <v>44461.0</v>
      </c>
      <c r="B1762" s="1">
        <v>23.51</v>
      </c>
      <c r="C1762" s="1">
        <v>4831950.0</v>
      </c>
      <c r="D1762" s="1">
        <v>67.01</v>
      </c>
      <c r="E1762" s="1">
        <v>1163753.0</v>
      </c>
      <c r="F1762" s="1">
        <v>9.7042</v>
      </c>
      <c r="G1762" s="1">
        <v>128715.0</v>
      </c>
      <c r="H1762" s="1">
        <v>52.11</v>
      </c>
      <c r="I1762" s="1">
        <v>1140135.0</v>
      </c>
      <c r="J1762" s="1">
        <v>172.7</v>
      </c>
      <c r="K1762" s="1">
        <v>643073.0</v>
      </c>
      <c r="L1762" s="1">
        <v>31.51</v>
      </c>
      <c r="M1762" s="1">
        <v>4478501.0</v>
      </c>
      <c r="N1762" s="1">
        <v>6.96</v>
      </c>
      <c r="O1762" s="1">
        <v>8431128.0</v>
      </c>
      <c r="P1762" s="1">
        <v>22.59</v>
      </c>
      <c r="Q1762" s="1">
        <v>7190696.0</v>
      </c>
      <c r="R1762" s="1">
        <v>8.99</v>
      </c>
      <c r="S1762" s="1">
        <v>5531161.0</v>
      </c>
      <c r="T1762" s="1">
        <v>30.98</v>
      </c>
      <c r="U1762" s="1">
        <v>777839.0</v>
      </c>
    </row>
    <row r="1763" ht="13.5" customHeight="1">
      <c r="A1763" s="1">
        <v>44462.0</v>
      </c>
      <c r="B1763" s="1">
        <v>23.0</v>
      </c>
      <c r="C1763" s="1">
        <v>7405613.0</v>
      </c>
      <c r="D1763" s="1">
        <v>64.74</v>
      </c>
      <c r="E1763" s="1">
        <v>1418469.0</v>
      </c>
      <c r="F1763" s="1">
        <v>9.4673</v>
      </c>
      <c r="G1763" s="1">
        <v>183195.0</v>
      </c>
      <c r="H1763" s="1">
        <v>49.92</v>
      </c>
      <c r="I1763" s="1">
        <v>1752376.0</v>
      </c>
      <c r="J1763" s="1">
        <v>168.01</v>
      </c>
      <c r="K1763" s="1">
        <v>794255.0</v>
      </c>
      <c r="L1763" s="1">
        <v>31.34</v>
      </c>
      <c r="M1763" s="1">
        <v>3089371.0</v>
      </c>
      <c r="N1763" s="1">
        <v>6.72</v>
      </c>
      <c r="O1763" s="1">
        <v>5435464.0</v>
      </c>
      <c r="P1763" s="1">
        <v>22.89</v>
      </c>
      <c r="Q1763" s="1">
        <v>3935195.0</v>
      </c>
      <c r="R1763" s="1">
        <v>9.14</v>
      </c>
      <c r="S1763" s="1">
        <v>4010297.0</v>
      </c>
      <c r="T1763" s="1">
        <v>29.92</v>
      </c>
      <c r="U1763" s="1">
        <v>509065.0</v>
      </c>
    </row>
    <row r="1764" ht="13.5" customHeight="1">
      <c r="A1764" s="1">
        <v>44463.0</v>
      </c>
      <c r="B1764" s="1">
        <v>22.84</v>
      </c>
      <c r="C1764" s="1">
        <v>4132918.0</v>
      </c>
      <c r="D1764" s="1">
        <v>64.09</v>
      </c>
      <c r="E1764" s="1">
        <v>1591996.0</v>
      </c>
      <c r="F1764" s="1">
        <v>9.4673</v>
      </c>
      <c r="G1764" s="1">
        <v>103981.0</v>
      </c>
      <c r="H1764" s="1">
        <v>49.76</v>
      </c>
      <c r="I1764" s="1">
        <v>928592.0</v>
      </c>
      <c r="J1764" s="1">
        <v>166.34</v>
      </c>
      <c r="K1764" s="1">
        <v>691387.0</v>
      </c>
      <c r="L1764" s="1">
        <v>31.34</v>
      </c>
      <c r="M1764" s="1">
        <v>2101147.0</v>
      </c>
      <c r="N1764" s="1">
        <v>6.68</v>
      </c>
      <c r="O1764" s="1">
        <v>4525415.0</v>
      </c>
      <c r="P1764" s="1">
        <v>22.83</v>
      </c>
      <c r="Q1764" s="1">
        <v>3186963.0</v>
      </c>
      <c r="R1764" s="1">
        <v>9.15</v>
      </c>
      <c r="S1764" s="1">
        <v>5585569.0</v>
      </c>
      <c r="T1764" s="1">
        <v>29.66</v>
      </c>
      <c r="U1764" s="1">
        <v>612648.0</v>
      </c>
    </row>
    <row r="1765" ht="13.5" customHeight="1">
      <c r="A1765" s="1">
        <v>44466.0</v>
      </c>
      <c r="B1765" s="1">
        <v>22.66</v>
      </c>
      <c r="C1765" s="1">
        <v>7729447.0</v>
      </c>
      <c r="D1765" s="1">
        <v>63.81</v>
      </c>
      <c r="E1765" s="1">
        <v>1181517.0</v>
      </c>
      <c r="F1765" s="1">
        <v>9.1356</v>
      </c>
      <c r="G1765" s="1">
        <v>238212.0</v>
      </c>
      <c r="H1765" s="1">
        <v>48.91</v>
      </c>
      <c r="I1765" s="1">
        <v>1964155.0</v>
      </c>
      <c r="J1765" s="1">
        <v>164.53</v>
      </c>
      <c r="K1765" s="1">
        <v>896510.0</v>
      </c>
      <c r="L1765" s="1">
        <v>31.78</v>
      </c>
      <c r="M1765" s="1">
        <v>2258727.0</v>
      </c>
      <c r="N1765" s="1">
        <v>6.67</v>
      </c>
      <c r="O1765" s="1">
        <v>5241983.0</v>
      </c>
      <c r="P1765" s="1">
        <v>23.31</v>
      </c>
      <c r="Q1765" s="1">
        <v>2869788.0</v>
      </c>
      <c r="R1765" s="1">
        <v>9.35</v>
      </c>
      <c r="S1765" s="1">
        <v>5640536.0</v>
      </c>
      <c r="T1765" s="1">
        <v>29.84</v>
      </c>
      <c r="U1765" s="1">
        <v>477244.0</v>
      </c>
    </row>
    <row r="1766" ht="13.5" customHeight="1">
      <c r="A1766" s="1">
        <v>44467.0</v>
      </c>
      <c r="B1766" s="1">
        <v>22.93</v>
      </c>
      <c r="C1766" s="1">
        <v>9877101.0</v>
      </c>
      <c r="D1766" s="1">
        <v>63.03</v>
      </c>
      <c r="E1766" s="1">
        <v>2949160.0</v>
      </c>
      <c r="F1766" s="1">
        <v>9.1451</v>
      </c>
      <c r="G1766" s="1">
        <v>261831.0</v>
      </c>
      <c r="H1766" s="1">
        <v>48.42</v>
      </c>
      <c r="I1766" s="1">
        <v>2178113.0</v>
      </c>
      <c r="J1766" s="1">
        <v>165.46</v>
      </c>
      <c r="K1766" s="1">
        <v>807994.0</v>
      </c>
      <c r="L1766" s="1">
        <v>31.5</v>
      </c>
      <c r="M1766" s="1">
        <v>2268602.0</v>
      </c>
      <c r="N1766" s="1">
        <v>6.72</v>
      </c>
      <c r="O1766" s="1">
        <v>7403574.0</v>
      </c>
      <c r="P1766" s="1">
        <v>23.16</v>
      </c>
      <c r="Q1766" s="1">
        <v>1929267.0</v>
      </c>
      <c r="R1766" s="1">
        <v>9.3</v>
      </c>
      <c r="S1766" s="1">
        <v>5898901.0</v>
      </c>
      <c r="T1766" s="1">
        <v>30.06</v>
      </c>
      <c r="U1766" s="1">
        <v>496756.0</v>
      </c>
    </row>
    <row r="1767" ht="13.5" customHeight="1">
      <c r="A1767" s="1">
        <v>44468.0</v>
      </c>
      <c r="B1767" s="1">
        <v>22.43</v>
      </c>
      <c r="C1767" s="1">
        <v>8456191.0</v>
      </c>
      <c r="D1767" s="1">
        <v>65.22</v>
      </c>
      <c r="E1767" s="1">
        <v>2449775.0</v>
      </c>
      <c r="F1767" s="1">
        <v>8.7755</v>
      </c>
      <c r="G1767" s="1">
        <v>307586.0</v>
      </c>
      <c r="H1767" s="1">
        <v>47.93</v>
      </c>
      <c r="I1767" s="1">
        <v>2022686.0</v>
      </c>
      <c r="J1767" s="1">
        <v>164.21</v>
      </c>
      <c r="K1767" s="1">
        <v>585494.0</v>
      </c>
      <c r="L1767" s="1">
        <v>31.78</v>
      </c>
      <c r="M1767" s="1">
        <v>2363779.0</v>
      </c>
      <c r="N1767" s="1">
        <v>6.68</v>
      </c>
      <c r="O1767" s="1">
        <v>5521650.0</v>
      </c>
      <c r="P1767" s="1">
        <v>23.26</v>
      </c>
      <c r="Q1767" s="1">
        <v>3381203.0</v>
      </c>
      <c r="R1767" s="1">
        <v>9.1</v>
      </c>
      <c r="S1767" s="1">
        <v>2782869.0</v>
      </c>
      <c r="T1767" s="1">
        <v>29.29</v>
      </c>
      <c r="U1767" s="1">
        <v>819549.0</v>
      </c>
    </row>
    <row r="1768" ht="13.5" customHeight="1">
      <c r="A1768" s="1">
        <v>44469.0</v>
      </c>
      <c r="B1768" s="1">
        <v>22.87</v>
      </c>
      <c r="C1768" s="1">
        <v>1.0650345E7</v>
      </c>
      <c r="D1768" s="1">
        <v>65.71</v>
      </c>
      <c r="E1768" s="1">
        <v>2275749.0</v>
      </c>
      <c r="F1768" s="1">
        <v>8.9745</v>
      </c>
      <c r="G1768" s="1">
        <v>316283.0</v>
      </c>
      <c r="H1768" s="1">
        <v>47.68</v>
      </c>
      <c r="I1768" s="1">
        <v>3712851.0</v>
      </c>
      <c r="J1768" s="1">
        <v>164.55</v>
      </c>
      <c r="K1768" s="1">
        <v>688785.0</v>
      </c>
      <c r="L1768" s="1">
        <v>31.53</v>
      </c>
      <c r="M1768" s="1">
        <v>2352006.0</v>
      </c>
      <c r="N1768" s="1">
        <v>6.79</v>
      </c>
      <c r="O1768" s="1">
        <v>7744366.0</v>
      </c>
      <c r="P1768" s="1">
        <v>23.45</v>
      </c>
      <c r="Q1768" s="1">
        <v>3240518.0</v>
      </c>
      <c r="R1768" s="1">
        <v>9.11</v>
      </c>
      <c r="S1768" s="1">
        <v>6319324.0</v>
      </c>
      <c r="T1768" s="1">
        <v>29.49</v>
      </c>
      <c r="U1768" s="1">
        <v>1021485.0</v>
      </c>
    </row>
    <row r="1769" ht="13.5" customHeight="1">
      <c r="A1769" s="1">
        <v>44470.0</v>
      </c>
      <c r="B1769" s="1">
        <v>22.75</v>
      </c>
      <c r="C1769" s="1">
        <v>8925428.0</v>
      </c>
      <c r="D1769" s="1">
        <v>64.46</v>
      </c>
      <c r="E1769" s="1">
        <v>2358777.0</v>
      </c>
      <c r="F1769" s="1">
        <v>9.0693</v>
      </c>
      <c r="G1769" s="1">
        <v>236950.0</v>
      </c>
      <c r="H1769" s="1">
        <v>46.72</v>
      </c>
      <c r="I1769" s="1">
        <v>2484645.0</v>
      </c>
      <c r="J1769" s="1">
        <v>161.14</v>
      </c>
      <c r="K1769" s="1">
        <v>406508.0</v>
      </c>
      <c r="L1769" s="1">
        <v>31.82</v>
      </c>
      <c r="M1769" s="1">
        <v>2848332.0</v>
      </c>
      <c r="N1769" s="1">
        <v>6.7</v>
      </c>
      <c r="O1769" s="1">
        <v>6571424.0</v>
      </c>
      <c r="P1769" s="1">
        <v>23.5</v>
      </c>
      <c r="Q1769" s="1">
        <v>4879965.0</v>
      </c>
      <c r="R1769" s="1">
        <v>8.93</v>
      </c>
      <c r="S1769" s="1">
        <v>5731499.0</v>
      </c>
      <c r="T1769" s="1">
        <v>29.33</v>
      </c>
      <c r="U1769" s="1">
        <v>517450.0</v>
      </c>
    </row>
    <row r="1770" ht="13.5" customHeight="1">
      <c r="A1770" s="1">
        <v>44473.0</v>
      </c>
      <c r="B1770" s="1">
        <v>22.95</v>
      </c>
      <c r="C1770" s="1">
        <v>4260731.0</v>
      </c>
      <c r="D1770" s="1">
        <v>65.51</v>
      </c>
      <c r="E1770" s="1">
        <v>1156074.0</v>
      </c>
      <c r="F1770" s="1">
        <v>9.0408</v>
      </c>
      <c r="G1770" s="1">
        <v>169368.0</v>
      </c>
      <c r="H1770" s="1">
        <v>47.04</v>
      </c>
      <c r="I1770" s="1">
        <v>1325650.0</v>
      </c>
      <c r="J1770" s="1">
        <v>161.38</v>
      </c>
      <c r="K1770" s="1">
        <v>602103.0</v>
      </c>
      <c r="L1770" s="1">
        <v>32.49</v>
      </c>
      <c r="M1770" s="1">
        <v>2922298.0</v>
      </c>
      <c r="N1770" s="1">
        <v>6.88</v>
      </c>
      <c r="O1770" s="1">
        <v>5556620.0</v>
      </c>
      <c r="P1770" s="1">
        <v>23.67</v>
      </c>
      <c r="Q1770" s="1">
        <v>1798186.0</v>
      </c>
      <c r="R1770" s="1">
        <v>9.19</v>
      </c>
      <c r="S1770" s="1">
        <v>5330945.0</v>
      </c>
      <c r="T1770" s="1">
        <v>29.35</v>
      </c>
      <c r="U1770" s="1">
        <v>498050.0</v>
      </c>
    </row>
    <row r="1771" ht="13.5" customHeight="1">
      <c r="A1771" s="1">
        <v>44474.0</v>
      </c>
      <c r="B1771" s="1">
        <v>22.84</v>
      </c>
      <c r="C1771" s="1">
        <v>6054380.0</v>
      </c>
      <c r="D1771" s="1">
        <v>66.15</v>
      </c>
      <c r="E1771" s="1">
        <v>1232114.0</v>
      </c>
      <c r="F1771" s="1">
        <v>9.2683</v>
      </c>
      <c r="G1771" s="1">
        <v>151276.0</v>
      </c>
      <c r="H1771" s="1">
        <v>47.0</v>
      </c>
      <c r="I1771" s="1">
        <v>1714996.0</v>
      </c>
      <c r="J1771" s="1">
        <v>161.49</v>
      </c>
      <c r="K1771" s="1">
        <v>463799.0</v>
      </c>
      <c r="L1771" s="1">
        <v>32.35</v>
      </c>
      <c r="M1771" s="1">
        <v>2558257.0</v>
      </c>
      <c r="N1771" s="1">
        <v>6.88</v>
      </c>
      <c r="O1771" s="1">
        <v>8631337.0</v>
      </c>
      <c r="P1771" s="1">
        <v>24.36</v>
      </c>
      <c r="Q1771" s="1">
        <v>2546516.0</v>
      </c>
      <c r="R1771" s="1">
        <v>9.41</v>
      </c>
      <c r="S1771" s="1">
        <v>6269180.0</v>
      </c>
      <c r="T1771" s="1">
        <v>29.0</v>
      </c>
      <c r="U1771" s="1">
        <v>822737.0</v>
      </c>
    </row>
    <row r="1772" ht="13.5" customHeight="1">
      <c r="A1772" s="1">
        <v>44475.0</v>
      </c>
      <c r="B1772" s="1">
        <v>23.25</v>
      </c>
      <c r="C1772" s="1">
        <v>6509234.0</v>
      </c>
      <c r="D1772" s="1">
        <v>67.06</v>
      </c>
      <c r="E1772" s="1">
        <v>1714452.0</v>
      </c>
      <c r="F1772" s="1">
        <v>9.4862</v>
      </c>
      <c r="G1772" s="1">
        <v>157982.0</v>
      </c>
      <c r="H1772" s="1">
        <v>47.48</v>
      </c>
      <c r="I1772" s="1">
        <v>1860855.0</v>
      </c>
      <c r="J1772" s="1">
        <v>165.26</v>
      </c>
      <c r="K1772" s="1">
        <v>973264.0</v>
      </c>
      <c r="L1772" s="1">
        <v>30.91</v>
      </c>
      <c r="M1772" s="1">
        <v>3466068.0</v>
      </c>
      <c r="N1772" s="1">
        <v>7.06</v>
      </c>
      <c r="O1772" s="1">
        <v>5193047.0</v>
      </c>
      <c r="P1772" s="1">
        <v>23.88</v>
      </c>
      <c r="Q1772" s="1">
        <v>4013276.0</v>
      </c>
      <c r="R1772" s="1">
        <v>9.13</v>
      </c>
      <c r="S1772" s="1">
        <v>4218523.0</v>
      </c>
      <c r="T1772" s="1">
        <v>29.87</v>
      </c>
      <c r="U1772" s="1">
        <v>1416838.0</v>
      </c>
    </row>
    <row r="1773" ht="13.5" customHeight="1">
      <c r="A1773" s="1">
        <v>44476.0</v>
      </c>
      <c r="B1773" s="1">
        <v>23.32</v>
      </c>
      <c r="C1773" s="1">
        <v>4999777.0</v>
      </c>
      <c r="D1773" s="1">
        <v>67.4</v>
      </c>
      <c r="E1773" s="1">
        <v>1082957.0</v>
      </c>
      <c r="F1773" s="1">
        <v>9.4009</v>
      </c>
      <c r="G1773" s="1">
        <v>151255.0</v>
      </c>
      <c r="H1773" s="1">
        <v>47.42</v>
      </c>
      <c r="I1773" s="1">
        <v>1282480.0</v>
      </c>
      <c r="J1773" s="1">
        <v>166.83</v>
      </c>
      <c r="K1773" s="1">
        <v>533362.0</v>
      </c>
      <c r="L1773" s="1">
        <v>32.65</v>
      </c>
      <c r="M1773" s="1">
        <v>3250018.0</v>
      </c>
      <c r="N1773" s="1">
        <v>7.09</v>
      </c>
      <c r="O1773" s="1">
        <v>4915266.0</v>
      </c>
      <c r="P1773" s="1">
        <v>25.15</v>
      </c>
      <c r="Q1773" s="1">
        <v>3362681.0</v>
      </c>
      <c r="R1773" s="1">
        <v>9.37</v>
      </c>
      <c r="S1773" s="1">
        <v>4808250.0</v>
      </c>
      <c r="T1773" s="1">
        <v>29.97</v>
      </c>
      <c r="U1773" s="1">
        <v>615655.0</v>
      </c>
    </row>
    <row r="1774" ht="13.5" customHeight="1">
      <c r="A1774" s="1">
        <v>44477.0</v>
      </c>
      <c r="B1774" s="1">
        <v>23.09</v>
      </c>
      <c r="C1774" s="1">
        <v>6915649.0</v>
      </c>
      <c r="D1774" s="1">
        <v>67.29</v>
      </c>
      <c r="E1774" s="1">
        <v>1216583.0</v>
      </c>
      <c r="F1774" s="1">
        <v>9.6568</v>
      </c>
      <c r="G1774" s="1">
        <v>350379.0</v>
      </c>
      <c r="H1774" s="1">
        <v>47.63</v>
      </c>
      <c r="I1774" s="1">
        <v>1959242.0</v>
      </c>
      <c r="J1774" s="1">
        <v>169.04</v>
      </c>
      <c r="K1774" s="1">
        <v>1003140.0</v>
      </c>
      <c r="L1774" s="1">
        <v>33.28</v>
      </c>
      <c r="M1774" s="1">
        <v>2191274.0</v>
      </c>
      <c r="N1774" s="1">
        <v>7.08</v>
      </c>
      <c r="O1774" s="1">
        <v>3859111.0</v>
      </c>
      <c r="P1774" s="1">
        <v>25.5</v>
      </c>
      <c r="Q1774" s="1">
        <v>2568680.0</v>
      </c>
      <c r="R1774" s="1">
        <v>9.36</v>
      </c>
      <c r="S1774" s="1">
        <v>3905961.0</v>
      </c>
      <c r="T1774" s="1">
        <v>29.92</v>
      </c>
      <c r="U1774" s="1">
        <v>594377.0</v>
      </c>
    </row>
    <row r="1775" ht="13.5" customHeight="1">
      <c r="A1775" s="1">
        <v>44480.0</v>
      </c>
      <c r="B1775" s="1">
        <v>23.09</v>
      </c>
      <c r="C1775" s="1">
        <v>6915649.0</v>
      </c>
      <c r="D1775" s="1">
        <v>67.29</v>
      </c>
      <c r="E1775" s="1">
        <v>1216583.0</v>
      </c>
      <c r="F1775" s="1">
        <v>9.6568</v>
      </c>
      <c r="G1775" s="1">
        <v>350379.0</v>
      </c>
      <c r="H1775" s="1">
        <v>47.63</v>
      </c>
      <c r="I1775" s="1">
        <v>1959242.0</v>
      </c>
      <c r="J1775" s="1">
        <v>169.04</v>
      </c>
      <c r="K1775" s="1">
        <v>1003140.0</v>
      </c>
      <c r="L1775" s="1">
        <v>33.28</v>
      </c>
      <c r="M1775" s="1">
        <v>2191274.0</v>
      </c>
      <c r="N1775" s="1">
        <v>7.08</v>
      </c>
      <c r="O1775" s="1">
        <v>3859111.0</v>
      </c>
      <c r="P1775" s="1">
        <v>25.5</v>
      </c>
      <c r="Q1775" s="1">
        <v>2568680.0</v>
      </c>
      <c r="R1775" s="1">
        <v>9.36</v>
      </c>
      <c r="S1775" s="1">
        <v>3905961.0</v>
      </c>
      <c r="T1775" s="1">
        <v>29.92</v>
      </c>
      <c r="U1775" s="1">
        <v>594377.0</v>
      </c>
    </row>
    <row r="1776" ht="13.5" customHeight="1">
      <c r="A1776" s="1">
        <v>44481.0</v>
      </c>
      <c r="B1776" s="1">
        <v>23.27</v>
      </c>
      <c r="C1776" s="1">
        <v>5839065.0</v>
      </c>
      <c r="D1776" s="1">
        <v>68.65</v>
      </c>
      <c r="E1776" s="1">
        <v>2160730.0</v>
      </c>
      <c r="F1776" s="1">
        <v>10.0454</v>
      </c>
      <c r="G1776" s="1">
        <v>176175.0</v>
      </c>
      <c r="H1776" s="1">
        <v>47.95</v>
      </c>
      <c r="I1776" s="1">
        <v>1379503.0</v>
      </c>
      <c r="J1776" s="1">
        <v>167.86</v>
      </c>
      <c r="K1776" s="1">
        <v>800929.0</v>
      </c>
      <c r="L1776" s="1">
        <v>34.96</v>
      </c>
      <c r="M1776" s="1">
        <v>3784987.0</v>
      </c>
      <c r="N1776" s="1">
        <v>7.14</v>
      </c>
      <c r="O1776" s="1">
        <v>4485949.0</v>
      </c>
      <c r="P1776" s="1">
        <v>26.1</v>
      </c>
      <c r="Q1776" s="1">
        <v>3510222.0</v>
      </c>
      <c r="R1776" s="1">
        <v>9.6</v>
      </c>
      <c r="S1776" s="1">
        <v>4148879.0</v>
      </c>
      <c r="T1776" s="1">
        <v>30.28</v>
      </c>
      <c r="U1776" s="1">
        <v>530764.0</v>
      </c>
    </row>
    <row r="1777" ht="13.5" customHeight="1">
      <c r="A1777" s="1">
        <v>44482.0</v>
      </c>
      <c r="B1777" s="1">
        <v>23.93</v>
      </c>
      <c r="C1777" s="1">
        <v>6018686.0</v>
      </c>
      <c r="D1777" s="1">
        <v>71.01</v>
      </c>
      <c r="E1777" s="1">
        <v>1392663.0</v>
      </c>
      <c r="F1777" s="1">
        <v>10.3676</v>
      </c>
      <c r="G1777" s="1">
        <v>191207.0</v>
      </c>
      <c r="H1777" s="1">
        <v>49.54</v>
      </c>
      <c r="I1777" s="1">
        <v>1812738.0</v>
      </c>
      <c r="J1777" s="1">
        <v>169.84</v>
      </c>
      <c r="K1777" s="1">
        <v>690705.0</v>
      </c>
      <c r="L1777" s="1">
        <v>35.0</v>
      </c>
      <c r="M1777" s="1">
        <v>3072359.0</v>
      </c>
      <c r="N1777" s="1">
        <v>7.48</v>
      </c>
      <c r="O1777" s="1">
        <v>1.0380131E7</v>
      </c>
      <c r="P1777" s="1">
        <v>27.05</v>
      </c>
      <c r="Q1777" s="1">
        <v>3958102.0</v>
      </c>
      <c r="R1777" s="1">
        <v>9.74</v>
      </c>
      <c r="S1777" s="1">
        <v>3294209.0</v>
      </c>
      <c r="T1777" s="1">
        <v>31.19</v>
      </c>
      <c r="U1777" s="1">
        <v>932437.0</v>
      </c>
    </row>
    <row r="1778" ht="13.5" customHeight="1">
      <c r="A1778" s="1">
        <v>44483.0</v>
      </c>
      <c r="B1778" s="1">
        <v>24.23</v>
      </c>
      <c r="C1778" s="1">
        <v>6622504.0</v>
      </c>
      <c r="D1778" s="1">
        <v>71.8</v>
      </c>
      <c r="E1778" s="1">
        <v>1607222.0</v>
      </c>
      <c r="F1778" s="1">
        <v>10.415</v>
      </c>
      <c r="G1778" s="1">
        <v>224602.0</v>
      </c>
      <c r="H1778" s="1">
        <v>51.26</v>
      </c>
      <c r="I1778" s="1">
        <v>1982955.0</v>
      </c>
      <c r="J1778" s="1">
        <v>171.7</v>
      </c>
      <c r="K1778" s="1">
        <v>573842.0</v>
      </c>
      <c r="L1778" s="1">
        <v>35.09</v>
      </c>
      <c r="M1778" s="1">
        <v>2817468.0</v>
      </c>
      <c r="N1778" s="1">
        <v>7.62</v>
      </c>
      <c r="O1778" s="1">
        <v>6236399.0</v>
      </c>
      <c r="P1778" s="1">
        <v>27.68</v>
      </c>
      <c r="Q1778" s="1">
        <v>6066134.0</v>
      </c>
      <c r="R1778" s="1">
        <v>10.28</v>
      </c>
      <c r="S1778" s="1">
        <v>5428146.0</v>
      </c>
      <c r="T1778" s="1">
        <v>31.65</v>
      </c>
      <c r="U1778" s="1">
        <v>564248.0</v>
      </c>
    </row>
    <row r="1779" ht="13.5" customHeight="1">
      <c r="A1779" s="1">
        <v>44484.0</v>
      </c>
      <c r="B1779" s="1">
        <v>23.66</v>
      </c>
      <c r="C1779" s="1">
        <v>7703690.0</v>
      </c>
      <c r="D1779" s="1">
        <v>71.09</v>
      </c>
      <c r="E1779" s="1">
        <v>1005411.0</v>
      </c>
      <c r="F1779" s="1">
        <v>10.6803</v>
      </c>
      <c r="G1779" s="1">
        <v>455626.0</v>
      </c>
      <c r="H1779" s="1">
        <v>50.75</v>
      </c>
      <c r="I1779" s="1">
        <v>1060319.0</v>
      </c>
      <c r="J1779" s="1">
        <v>173.61</v>
      </c>
      <c r="K1779" s="1">
        <v>691866.0</v>
      </c>
      <c r="L1779" s="1">
        <v>36.17</v>
      </c>
      <c r="M1779" s="1">
        <v>3876060.0</v>
      </c>
      <c r="N1779" s="1">
        <v>7.57</v>
      </c>
      <c r="O1779" s="1">
        <v>5453902.0</v>
      </c>
      <c r="P1779" s="1">
        <v>29.9</v>
      </c>
      <c r="Q1779" s="1">
        <v>9675630.0</v>
      </c>
      <c r="R1779" s="1">
        <v>10.78</v>
      </c>
      <c r="S1779" s="1">
        <v>6384463.0</v>
      </c>
      <c r="T1779" s="1">
        <v>31.17</v>
      </c>
      <c r="U1779" s="1">
        <v>609645.0</v>
      </c>
    </row>
    <row r="1780" ht="13.5" customHeight="1">
      <c r="A1780" s="1">
        <v>44487.0</v>
      </c>
      <c r="B1780" s="1">
        <v>23.61</v>
      </c>
      <c r="C1780" s="1">
        <v>4134059.0</v>
      </c>
      <c r="D1780" s="1">
        <v>70.14</v>
      </c>
      <c r="E1780" s="1">
        <v>911757.0</v>
      </c>
      <c r="F1780" s="1">
        <v>10.7561</v>
      </c>
      <c r="G1780" s="1">
        <v>374468.0</v>
      </c>
      <c r="H1780" s="1">
        <v>50.58</v>
      </c>
      <c r="I1780" s="1">
        <v>1221609.0</v>
      </c>
      <c r="J1780" s="1">
        <v>174.19</v>
      </c>
      <c r="K1780" s="1">
        <v>532144.0</v>
      </c>
      <c r="L1780" s="1">
        <v>36.97</v>
      </c>
      <c r="M1780" s="1">
        <v>3424987.0</v>
      </c>
      <c r="N1780" s="1">
        <v>7.51</v>
      </c>
      <c r="O1780" s="1">
        <v>3613155.0</v>
      </c>
      <c r="P1780" s="1">
        <v>29.98</v>
      </c>
      <c r="Q1780" s="1">
        <v>2944190.0</v>
      </c>
      <c r="R1780" s="1">
        <v>10.7</v>
      </c>
      <c r="S1780" s="1">
        <v>2853784.0</v>
      </c>
      <c r="T1780" s="1">
        <v>30.63</v>
      </c>
      <c r="U1780" s="1">
        <v>353683.0</v>
      </c>
    </row>
    <row r="1781" ht="13.5" customHeight="1">
      <c r="A1781" s="1">
        <v>44488.0</v>
      </c>
      <c r="B1781" s="1">
        <v>23.86</v>
      </c>
      <c r="C1781" s="1">
        <v>3659175.0</v>
      </c>
      <c r="D1781" s="1">
        <v>70.16</v>
      </c>
      <c r="E1781" s="1">
        <v>734711.0</v>
      </c>
      <c r="F1781" s="1">
        <v>10.7846</v>
      </c>
      <c r="G1781" s="1">
        <v>711169.0</v>
      </c>
      <c r="H1781" s="1">
        <v>50.99</v>
      </c>
      <c r="I1781" s="1">
        <v>1317726.0</v>
      </c>
      <c r="J1781" s="1">
        <v>174.32</v>
      </c>
      <c r="K1781" s="1">
        <v>468789.0</v>
      </c>
      <c r="L1781" s="1">
        <v>35.99</v>
      </c>
      <c r="M1781" s="1">
        <v>3339156.0</v>
      </c>
      <c r="N1781" s="1">
        <v>7.55</v>
      </c>
      <c r="O1781" s="1">
        <v>5040196.0</v>
      </c>
      <c r="P1781" s="1">
        <v>30.229</v>
      </c>
      <c r="Q1781" s="1">
        <v>3162620.0</v>
      </c>
      <c r="R1781" s="1">
        <v>10.83</v>
      </c>
      <c r="S1781" s="1">
        <v>3016091.0</v>
      </c>
      <c r="T1781" s="1">
        <v>31.3</v>
      </c>
      <c r="U1781" s="1">
        <v>468007.0</v>
      </c>
    </row>
    <row r="1782" ht="13.5" customHeight="1">
      <c r="A1782" s="1">
        <v>44489.0</v>
      </c>
      <c r="B1782" s="1">
        <v>23.92</v>
      </c>
      <c r="C1782" s="1">
        <v>4169729.0</v>
      </c>
      <c r="D1782" s="1">
        <v>70.62</v>
      </c>
      <c r="E1782" s="1">
        <v>847627.0</v>
      </c>
      <c r="F1782" s="1">
        <v>10.8414</v>
      </c>
      <c r="G1782" s="1">
        <v>483900.0</v>
      </c>
      <c r="H1782" s="1">
        <v>50.73</v>
      </c>
      <c r="I1782" s="1">
        <v>1120473.0</v>
      </c>
      <c r="J1782" s="1">
        <v>173.19</v>
      </c>
      <c r="K1782" s="1">
        <v>440326.0</v>
      </c>
      <c r="L1782" s="1">
        <v>35.25</v>
      </c>
      <c r="M1782" s="1">
        <v>3042918.0</v>
      </c>
      <c r="N1782" s="1">
        <v>7.74</v>
      </c>
      <c r="O1782" s="1">
        <v>5383160.0</v>
      </c>
      <c r="P1782" s="1">
        <v>30.71</v>
      </c>
      <c r="Q1782" s="1">
        <v>3263246.0</v>
      </c>
      <c r="R1782" s="1">
        <v>10.6</v>
      </c>
      <c r="S1782" s="1">
        <v>3560243.0</v>
      </c>
      <c r="T1782" s="1">
        <v>31.91</v>
      </c>
      <c r="U1782" s="1">
        <v>781953.0</v>
      </c>
    </row>
    <row r="1783" ht="13.5" customHeight="1">
      <c r="A1783" s="1">
        <v>44490.0</v>
      </c>
      <c r="B1783" s="1">
        <v>23.96</v>
      </c>
      <c r="C1783" s="1">
        <v>3087647.0</v>
      </c>
      <c r="D1783" s="1">
        <v>70.69</v>
      </c>
      <c r="E1783" s="1">
        <v>886602.0</v>
      </c>
      <c r="F1783" s="1">
        <v>10.8698</v>
      </c>
      <c r="G1783" s="1">
        <v>230896.0</v>
      </c>
      <c r="H1783" s="1">
        <v>51.2</v>
      </c>
      <c r="I1783" s="1">
        <v>1134009.0</v>
      </c>
      <c r="J1783" s="1">
        <v>176.86</v>
      </c>
      <c r="K1783" s="1">
        <v>435490.0</v>
      </c>
      <c r="L1783" s="1">
        <v>34.48</v>
      </c>
      <c r="M1783" s="1">
        <v>2680653.0</v>
      </c>
      <c r="N1783" s="1">
        <v>7.77</v>
      </c>
      <c r="O1783" s="1">
        <v>3425734.0</v>
      </c>
      <c r="P1783" s="1">
        <v>29.21</v>
      </c>
      <c r="Q1783" s="1">
        <v>9103728.0</v>
      </c>
      <c r="R1783" s="1">
        <v>10.24</v>
      </c>
      <c r="S1783" s="1">
        <v>4515947.0</v>
      </c>
      <c r="T1783" s="1">
        <v>31.89</v>
      </c>
      <c r="U1783" s="1">
        <v>746194.0</v>
      </c>
    </row>
    <row r="1784" ht="13.5" customHeight="1">
      <c r="A1784" s="1">
        <v>44491.0</v>
      </c>
      <c r="B1784" s="1">
        <v>24.1</v>
      </c>
      <c r="C1784" s="1">
        <v>5003396.0</v>
      </c>
      <c r="D1784" s="1">
        <v>70.67</v>
      </c>
      <c r="E1784" s="1">
        <v>966726.0</v>
      </c>
      <c r="F1784" s="1">
        <v>11.2584</v>
      </c>
      <c r="G1784" s="1">
        <v>616605.0</v>
      </c>
      <c r="H1784" s="1">
        <v>51.22</v>
      </c>
      <c r="I1784" s="1">
        <v>1352593.0</v>
      </c>
      <c r="J1784" s="1">
        <v>177.45</v>
      </c>
      <c r="K1784" s="1">
        <v>632333.0</v>
      </c>
      <c r="L1784" s="1">
        <v>34.44</v>
      </c>
      <c r="M1784" s="1">
        <v>2241083.0</v>
      </c>
      <c r="N1784" s="1">
        <v>7.81</v>
      </c>
      <c r="O1784" s="1">
        <v>6624283.0</v>
      </c>
      <c r="P1784" s="1">
        <v>29.32</v>
      </c>
      <c r="Q1784" s="1">
        <v>4797787.0</v>
      </c>
      <c r="R1784" s="1">
        <v>10.28</v>
      </c>
      <c r="S1784" s="1">
        <v>3726594.0</v>
      </c>
      <c r="T1784" s="1">
        <v>32.21</v>
      </c>
      <c r="U1784" s="1">
        <v>751147.0</v>
      </c>
    </row>
    <row r="1785" ht="13.5" customHeight="1">
      <c r="A1785" s="1">
        <v>44494.0</v>
      </c>
      <c r="B1785" s="1">
        <v>24.23</v>
      </c>
      <c r="C1785" s="1">
        <v>5546689.0</v>
      </c>
      <c r="D1785" s="1">
        <v>71.66</v>
      </c>
      <c r="E1785" s="1">
        <v>1820026.0</v>
      </c>
      <c r="F1785" s="1">
        <v>11.1826</v>
      </c>
      <c r="G1785" s="1">
        <v>573180.0</v>
      </c>
      <c r="H1785" s="1">
        <v>51.56</v>
      </c>
      <c r="I1785" s="1">
        <v>1441533.0</v>
      </c>
      <c r="J1785" s="1">
        <v>178.93</v>
      </c>
      <c r="K1785" s="1">
        <v>442917.0</v>
      </c>
      <c r="L1785" s="1">
        <v>35.34</v>
      </c>
      <c r="M1785" s="1">
        <v>3050652.0</v>
      </c>
      <c r="N1785" s="1">
        <v>8.0</v>
      </c>
      <c r="O1785" s="1">
        <v>5695837.0</v>
      </c>
      <c r="P1785" s="1">
        <v>30.75</v>
      </c>
      <c r="Q1785" s="1">
        <v>3356196.0</v>
      </c>
      <c r="R1785" s="1">
        <v>10.63</v>
      </c>
      <c r="S1785" s="1">
        <v>5077304.0</v>
      </c>
      <c r="T1785" s="1">
        <v>32.89</v>
      </c>
      <c r="U1785" s="1">
        <v>429380.0</v>
      </c>
    </row>
    <row r="1786" ht="13.5" customHeight="1">
      <c r="A1786" s="1">
        <v>44495.0</v>
      </c>
      <c r="B1786" s="1">
        <v>24.07</v>
      </c>
      <c r="C1786" s="1">
        <v>3327033.0</v>
      </c>
      <c r="D1786" s="1">
        <v>70.95</v>
      </c>
      <c r="E1786" s="1">
        <v>870093.0</v>
      </c>
      <c r="F1786" s="1">
        <v>10.9646</v>
      </c>
      <c r="G1786" s="1">
        <v>949018.0</v>
      </c>
      <c r="H1786" s="1">
        <v>51.04</v>
      </c>
      <c r="I1786" s="1">
        <v>1387273.0</v>
      </c>
      <c r="J1786" s="1">
        <v>178.29</v>
      </c>
      <c r="K1786" s="1">
        <v>468529.0</v>
      </c>
      <c r="L1786" s="1">
        <v>34.95</v>
      </c>
      <c r="M1786" s="1">
        <v>2496374.0</v>
      </c>
      <c r="N1786" s="1">
        <v>7.95</v>
      </c>
      <c r="O1786" s="1">
        <v>3627341.0</v>
      </c>
      <c r="P1786" s="1">
        <v>29.57</v>
      </c>
      <c r="Q1786" s="1">
        <v>2639737.0</v>
      </c>
      <c r="R1786" s="1">
        <v>10.38</v>
      </c>
      <c r="S1786" s="1">
        <v>3475861.0</v>
      </c>
      <c r="T1786" s="1">
        <v>32.72</v>
      </c>
      <c r="U1786" s="1">
        <v>712888.0</v>
      </c>
    </row>
    <row r="1787" ht="13.5" customHeight="1">
      <c r="A1787" s="1">
        <v>44496.0</v>
      </c>
      <c r="B1787" s="1">
        <v>23.96</v>
      </c>
      <c r="C1787" s="1">
        <v>4039231.0</v>
      </c>
      <c r="D1787" s="1">
        <v>70.11</v>
      </c>
      <c r="E1787" s="1">
        <v>1088987.0</v>
      </c>
      <c r="F1787" s="1">
        <v>11.1068</v>
      </c>
      <c r="G1787" s="1">
        <v>249644.0</v>
      </c>
      <c r="H1787" s="1">
        <v>51.02</v>
      </c>
      <c r="I1787" s="1">
        <v>926591.0</v>
      </c>
      <c r="J1787" s="1">
        <v>176.74</v>
      </c>
      <c r="K1787" s="1">
        <v>346680.0</v>
      </c>
      <c r="L1787" s="1">
        <v>34.51</v>
      </c>
      <c r="M1787" s="1">
        <v>4492489.0</v>
      </c>
      <c r="N1787" s="1">
        <v>7.91</v>
      </c>
      <c r="O1787" s="1">
        <v>4924026.0</v>
      </c>
      <c r="P1787" s="1">
        <v>28.44</v>
      </c>
      <c r="Q1787" s="1">
        <v>2430539.0</v>
      </c>
      <c r="R1787" s="1">
        <v>9.9</v>
      </c>
      <c r="S1787" s="1">
        <v>5241623.0</v>
      </c>
      <c r="T1787" s="1">
        <v>32.69</v>
      </c>
      <c r="U1787" s="1">
        <v>404502.0</v>
      </c>
    </row>
    <row r="1788" ht="13.5" customHeight="1">
      <c r="A1788" s="1">
        <v>44497.0</v>
      </c>
      <c r="B1788" s="1">
        <v>23.37</v>
      </c>
      <c r="C1788" s="1">
        <v>5692464.0</v>
      </c>
      <c r="D1788" s="1">
        <v>68.34</v>
      </c>
      <c r="E1788" s="1">
        <v>1114203.0</v>
      </c>
      <c r="F1788" s="1">
        <v>11.0215</v>
      </c>
      <c r="G1788" s="1">
        <v>231204.0</v>
      </c>
      <c r="H1788" s="1">
        <v>50.67</v>
      </c>
      <c r="I1788" s="1">
        <v>1016487.0</v>
      </c>
      <c r="J1788" s="1">
        <v>179.04</v>
      </c>
      <c r="K1788" s="1">
        <v>561389.0</v>
      </c>
      <c r="L1788" s="1">
        <v>35.6</v>
      </c>
      <c r="M1788" s="1">
        <v>3512025.0</v>
      </c>
      <c r="N1788" s="1">
        <v>7.73</v>
      </c>
      <c r="O1788" s="1">
        <v>6113113.0</v>
      </c>
      <c r="P1788" s="1">
        <v>27.94</v>
      </c>
      <c r="Q1788" s="1">
        <v>2545082.0</v>
      </c>
      <c r="R1788" s="1">
        <v>10.46</v>
      </c>
      <c r="S1788" s="1">
        <v>5794270.0</v>
      </c>
      <c r="T1788" s="1">
        <v>32.39</v>
      </c>
      <c r="U1788" s="1">
        <v>375007.0</v>
      </c>
    </row>
    <row r="1789" ht="13.5" customHeight="1">
      <c r="A1789" s="1">
        <v>44498.0</v>
      </c>
      <c r="B1789" s="1">
        <v>22.71</v>
      </c>
      <c r="C1789" s="1">
        <v>7661882.0</v>
      </c>
      <c r="D1789" s="1">
        <v>65.69</v>
      </c>
      <c r="E1789" s="1">
        <v>1134774.0</v>
      </c>
      <c r="F1789" s="1">
        <v>10.7372</v>
      </c>
      <c r="G1789" s="1">
        <v>246452.0</v>
      </c>
      <c r="H1789" s="1">
        <v>49.96</v>
      </c>
      <c r="I1789" s="1">
        <v>1425314.0</v>
      </c>
      <c r="J1789" s="1">
        <v>176.59</v>
      </c>
      <c r="K1789" s="1">
        <v>631481.0</v>
      </c>
      <c r="L1789" s="1">
        <v>34.54</v>
      </c>
      <c r="M1789" s="1">
        <v>4861340.0</v>
      </c>
      <c r="N1789" s="1">
        <v>7.44</v>
      </c>
      <c r="O1789" s="1">
        <v>6726830.0</v>
      </c>
      <c r="P1789" s="1">
        <v>29.3</v>
      </c>
      <c r="Q1789" s="1">
        <v>4464438.0</v>
      </c>
      <c r="R1789" s="1">
        <v>10.77</v>
      </c>
      <c r="S1789" s="1">
        <v>6573487.0</v>
      </c>
      <c r="T1789" s="1">
        <v>31.67</v>
      </c>
      <c r="U1789" s="1">
        <v>567570.0</v>
      </c>
    </row>
    <row r="1790" ht="13.5" customHeight="1">
      <c r="A1790" s="1">
        <v>44501.0</v>
      </c>
      <c r="B1790" s="1">
        <v>23.16</v>
      </c>
      <c r="C1790" s="1">
        <v>4109794.0</v>
      </c>
      <c r="D1790" s="1">
        <v>65.75</v>
      </c>
      <c r="E1790" s="1">
        <v>737060.0</v>
      </c>
      <c r="F1790" s="1">
        <v>10.8225</v>
      </c>
      <c r="G1790" s="1">
        <v>167826.0</v>
      </c>
      <c r="H1790" s="1">
        <v>49.28</v>
      </c>
      <c r="I1790" s="1">
        <v>1337300.0</v>
      </c>
      <c r="J1790" s="1">
        <v>176.32</v>
      </c>
      <c r="K1790" s="1">
        <v>327612.0</v>
      </c>
      <c r="L1790" s="1">
        <v>35.51</v>
      </c>
      <c r="M1790" s="1">
        <v>2326482.0</v>
      </c>
      <c r="N1790" s="1">
        <v>7.39</v>
      </c>
      <c r="O1790" s="1">
        <v>1.4993375E7</v>
      </c>
      <c r="P1790" s="1">
        <v>29.26</v>
      </c>
      <c r="Q1790" s="1">
        <v>3107290.0</v>
      </c>
      <c r="R1790" s="1">
        <v>11.27</v>
      </c>
      <c r="S1790" s="1">
        <v>4697233.0</v>
      </c>
      <c r="T1790" s="1">
        <v>31.99</v>
      </c>
      <c r="U1790" s="1">
        <v>347357.0</v>
      </c>
    </row>
    <row r="1791" ht="13.5" customHeight="1">
      <c r="A1791" s="1">
        <v>44502.0</v>
      </c>
      <c r="B1791" s="1">
        <v>22.92</v>
      </c>
      <c r="C1791" s="1">
        <v>3928352.0</v>
      </c>
      <c r="D1791" s="1">
        <v>64.77</v>
      </c>
      <c r="E1791" s="1">
        <v>2156042.0</v>
      </c>
      <c r="F1791" s="1">
        <v>10.4623</v>
      </c>
      <c r="G1791" s="1">
        <v>246009.0</v>
      </c>
      <c r="H1791" s="1">
        <v>49.16</v>
      </c>
      <c r="I1791" s="1">
        <v>1480118.0</v>
      </c>
      <c r="J1791" s="1">
        <v>175.77</v>
      </c>
      <c r="K1791" s="1">
        <v>266433.0</v>
      </c>
      <c r="L1791" s="1">
        <v>34.61</v>
      </c>
      <c r="M1791" s="1">
        <v>3123679.0</v>
      </c>
      <c r="N1791" s="1">
        <v>7.39</v>
      </c>
      <c r="O1791" s="1">
        <v>5184588.0</v>
      </c>
      <c r="P1791" s="1">
        <v>28.17</v>
      </c>
      <c r="Q1791" s="1">
        <v>2948520.0</v>
      </c>
      <c r="R1791" s="1">
        <v>11.03</v>
      </c>
      <c r="S1791" s="1">
        <v>3237114.0</v>
      </c>
      <c r="T1791" s="1">
        <v>31.69</v>
      </c>
      <c r="U1791" s="1">
        <v>384156.0</v>
      </c>
    </row>
    <row r="1792" ht="13.5" customHeight="1">
      <c r="A1792" s="1">
        <v>44503.0</v>
      </c>
      <c r="B1792" s="1">
        <v>23.09</v>
      </c>
      <c r="C1792" s="1">
        <v>5307704.0</v>
      </c>
      <c r="D1792" s="1">
        <v>65.19</v>
      </c>
      <c r="E1792" s="1">
        <v>1201751.0</v>
      </c>
      <c r="F1792" s="1">
        <v>10.614</v>
      </c>
      <c r="G1792" s="1">
        <v>240975.0</v>
      </c>
      <c r="H1792" s="1">
        <v>49.74</v>
      </c>
      <c r="I1792" s="1">
        <v>1523733.0</v>
      </c>
      <c r="J1792" s="1">
        <v>177.77</v>
      </c>
      <c r="K1792" s="1">
        <v>392878.0</v>
      </c>
      <c r="L1792" s="1">
        <v>34.07</v>
      </c>
      <c r="M1792" s="1">
        <v>2303218.0</v>
      </c>
      <c r="N1792" s="1">
        <v>7.46</v>
      </c>
      <c r="O1792" s="1">
        <v>4645897.0</v>
      </c>
      <c r="P1792" s="1">
        <v>27.87</v>
      </c>
      <c r="Q1792" s="1">
        <v>1859214.0</v>
      </c>
      <c r="R1792" s="1">
        <v>10.87</v>
      </c>
      <c r="S1792" s="1">
        <v>2055692.0</v>
      </c>
      <c r="T1792" s="1">
        <v>31.95</v>
      </c>
      <c r="U1792" s="1">
        <v>534367.0</v>
      </c>
    </row>
    <row r="1793" ht="13.5" customHeight="1">
      <c r="A1793" s="1">
        <v>44504.0</v>
      </c>
      <c r="B1793" s="1">
        <v>23.36</v>
      </c>
      <c r="C1793" s="1">
        <v>5311552.0</v>
      </c>
      <c r="D1793" s="1">
        <v>65.03</v>
      </c>
      <c r="E1793" s="1">
        <v>2176347.0</v>
      </c>
      <c r="F1793" s="1">
        <v>10.5855</v>
      </c>
      <c r="G1793" s="1">
        <v>199119.0</v>
      </c>
      <c r="H1793" s="1">
        <v>50.15</v>
      </c>
      <c r="I1793" s="1">
        <v>1150347.0</v>
      </c>
      <c r="J1793" s="1">
        <v>176.22</v>
      </c>
      <c r="K1793" s="1">
        <v>513468.0</v>
      </c>
      <c r="L1793" s="1">
        <v>34.35</v>
      </c>
      <c r="M1793" s="1">
        <v>2346898.0</v>
      </c>
      <c r="N1793" s="1">
        <v>7.5</v>
      </c>
      <c r="O1793" s="1">
        <v>3770306.0</v>
      </c>
      <c r="P1793" s="1">
        <v>27.79</v>
      </c>
      <c r="Q1793" s="1">
        <v>2361907.0</v>
      </c>
      <c r="R1793" s="1">
        <v>11.17</v>
      </c>
      <c r="S1793" s="1">
        <v>7139908.0</v>
      </c>
      <c r="T1793" s="1">
        <v>31.33</v>
      </c>
      <c r="U1793" s="1">
        <v>555796.0</v>
      </c>
    </row>
    <row r="1794" ht="13.5" customHeight="1">
      <c r="A1794" s="1">
        <v>44505.0</v>
      </c>
      <c r="B1794" s="1">
        <v>24.38</v>
      </c>
      <c r="C1794" s="1">
        <v>7019352.0</v>
      </c>
      <c r="D1794" s="1">
        <v>66.69</v>
      </c>
      <c r="E1794" s="1">
        <v>1324901.0</v>
      </c>
      <c r="F1794" s="1">
        <v>10.8888</v>
      </c>
      <c r="G1794" s="1">
        <v>311610.0</v>
      </c>
      <c r="H1794" s="1">
        <v>51.05</v>
      </c>
      <c r="I1794" s="1">
        <v>1879906.0</v>
      </c>
      <c r="J1794" s="1">
        <v>177.88</v>
      </c>
      <c r="K1794" s="1">
        <v>628398.0</v>
      </c>
      <c r="L1794" s="1">
        <v>33.71</v>
      </c>
      <c r="M1794" s="1">
        <v>2306819.0</v>
      </c>
      <c r="N1794" s="1">
        <v>7.73</v>
      </c>
      <c r="O1794" s="1">
        <v>4502667.0</v>
      </c>
      <c r="P1794" s="1">
        <v>27.65</v>
      </c>
      <c r="Q1794" s="1">
        <v>2205482.0</v>
      </c>
      <c r="R1794" s="1">
        <v>10.99</v>
      </c>
      <c r="S1794" s="1">
        <v>3869086.0</v>
      </c>
      <c r="T1794" s="1">
        <v>32.36</v>
      </c>
      <c r="U1794" s="1">
        <v>720203.0</v>
      </c>
    </row>
    <row r="1795" ht="13.5" customHeight="1">
      <c r="A1795" s="1">
        <v>44508.0</v>
      </c>
      <c r="B1795" s="1">
        <v>24.21</v>
      </c>
      <c r="C1795" s="1">
        <v>8103240.0</v>
      </c>
      <c r="D1795" s="1">
        <v>66.71</v>
      </c>
      <c r="E1795" s="1">
        <v>1714896.0</v>
      </c>
      <c r="F1795" s="1">
        <v>10.8983</v>
      </c>
      <c r="G1795" s="1">
        <v>802110.0</v>
      </c>
      <c r="H1795" s="1">
        <v>51.42</v>
      </c>
      <c r="I1795" s="1">
        <v>1860038.0</v>
      </c>
      <c r="J1795" s="1">
        <v>178.55</v>
      </c>
      <c r="K1795" s="1">
        <v>670742.0</v>
      </c>
      <c r="L1795" s="1">
        <v>34.56</v>
      </c>
      <c r="M1795" s="1">
        <v>2829024.0</v>
      </c>
      <c r="N1795" s="1">
        <v>7.8</v>
      </c>
      <c r="O1795" s="1">
        <v>4613185.0</v>
      </c>
      <c r="P1795" s="1">
        <v>28.7</v>
      </c>
      <c r="Q1795" s="1">
        <v>3801953.0</v>
      </c>
      <c r="R1795" s="1">
        <v>11.08</v>
      </c>
      <c r="S1795" s="1">
        <v>4438735.0</v>
      </c>
      <c r="T1795" s="1">
        <v>32.92</v>
      </c>
      <c r="U1795" s="1">
        <v>658427.0</v>
      </c>
    </row>
    <row r="1796" ht="13.5" customHeight="1">
      <c r="A1796" s="1">
        <v>44509.0</v>
      </c>
      <c r="B1796" s="1">
        <v>24.41</v>
      </c>
      <c r="C1796" s="1">
        <v>5478439.0</v>
      </c>
      <c r="D1796" s="1">
        <v>69.06</v>
      </c>
      <c r="E1796" s="1">
        <v>2566635.0</v>
      </c>
      <c r="F1796" s="1">
        <v>10.9267</v>
      </c>
      <c r="G1796" s="1">
        <v>377037.0</v>
      </c>
      <c r="H1796" s="1">
        <v>52.44</v>
      </c>
      <c r="I1796" s="1">
        <v>1953292.0</v>
      </c>
      <c r="J1796" s="1">
        <v>181.23</v>
      </c>
      <c r="K1796" s="1">
        <v>586678.0</v>
      </c>
      <c r="L1796" s="1">
        <v>33.96</v>
      </c>
      <c r="M1796" s="1">
        <v>2151953.0</v>
      </c>
      <c r="N1796" s="1">
        <v>7.77</v>
      </c>
      <c r="O1796" s="1">
        <v>1.0716561E7</v>
      </c>
      <c r="P1796" s="1">
        <v>27.63</v>
      </c>
      <c r="Q1796" s="1">
        <v>3578166.0</v>
      </c>
      <c r="R1796" s="1">
        <v>10.78</v>
      </c>
      <c r="S1796" s="1">
        <v>3198196.0</v>
      </c>
      <c r="T1796" s="1">
        <v>33.34</v>
      </c>
      <c r="U1796" s="1">
        <v>554404.0</v>
      </c>
    </row>
    <row r="1797" ht="13.5" customHeight="1">
      <c r="A1797" s="1">
        <v>44510.0</v>
      </c>
      <c r="B1797" s="1">
        <v>25.57</v>
      </c>
      <c r="C1797" s="1">
        <v>1.011964E7</v>
      </c>
      <c r="D1797" s="1">
        <v>71.45</v>
      </c>
      <c r="E1797" s="1">
        <v>2192416.0</v>
      </c>
      <c r="F1797" s="1">
        <v>11.2394</v>
      </c>
      <c r="G1797" s="1">
        <v>874679.0</v>
      </c>
      <c r="H1797" s="1">
        <v>53.74</v>
      </c>
      <c r="I1797" s="1">
        <v>2403035.0</v>
      </c>
      <c r="J1797" s="1">
        <v>180.71</v>
      </c>
      <c r="K1797" s="1">
        <v>902486.0</v>
      </c>
      <c r="L1797" s="1">
        <v>33.82</v>
      </c>
      <c r="M1797" s="1">
        <v>2495834.0</v>
      </c>
      <c r="N1797" s="1">
        <v>8.06</v>
      </c>
      <c r="O1797" s="1">
        <v>1.4857358E7</v>
      </c>
      <c r="P1797" s="1">
        <v>27.0846</v>
      </c>
      <c r="Q1797" s="1">
        <v>1843784.0</v>
      </c>
      <c r="R1797" s="1">
        <v>10.58</v>
      </c>
      <c r="S1797" s="1">
        <v>2630555.0</v>
      </c>
      <c r="T1797" s="1">
        <v>33.56</v>
      </c>
      <c r="U1797" s="1">
        <v>1139090.0</v>
      </c>
    </row>
    <row r="1798" ht="13.5" customHeight="1">
      <c r="A1798" s="1">
        <v>44511.0</v>
      </c>
      <c r="B1798" s="1">
        <v>25.99</v>
      </c>
      <c r="C1798" s="1">
        <v>6075444.0</v>
      </c>
      <c r="D1798" s="1">
        <v>71.69</v>
      </c>
      <c r="E1798" s="1">
        <v>1650056.0</v>
      </c>
      <c r="F1798" s="1">
        <v>11.9312</v>
      </c>
      <c r="G1798" s="1">
        <v>1051520.0</v>
      </c>
      <c r="H1798" s="1">
        <v>54.89</v>
      </c>
      <c r="I1798" s="1">
        <v>1969694.0</v>
      </c>
      <c r="J1798" s="1">
        <v>186.94</v>
      </c>
      <c r="K1798" s="1">
        <v>757715.0</v>
      </c>
      <c r="L1798" s="1">
        <v>35.92</v>
      </c>
      <c r="M1798" s="1">
        <v>5037408.0</v>
      </c>
      <c r="N1798" s="1">
        <v>8.54</v>
      </c>
      <c r="O1798" s="1">
        <v>1.3014611E7</v>
      </c>
      <c r="P1798" s="1">
        <v>28.16</v>
      </c>
      <c r="Q1798" s="1">
        <v>3517101.0</v>
      </c>
      <c r="R1798" s="1">
        <v>10.98</v>
      </c>
      <c r="S1798" s="1">
        <v>1.2016568E7</v>
      </c>
      <c r="T1798" s="1">
        <v>34.96</v>
      </c>
      <c r="U1798" s="1">
        <v>613755.0</v>
      </c>
    </row>
    <row r="1799" ht="13.5" customHeight="1">
      <c r="A1799" s="1">
        <v>44512.0</v>
      </c>
      <c r="B1799" s="1">
        <v>26.06</v>
      </c>
      <c r="C1799" s="1">
        <v>6623909.0</v>
      </c>
      <c r="D1799" s="1">
        <v>71.59</v>
      </c>
      <c r="E1799" s="1">
        <v>1561842.0</v>
      </c>
      <c r="F1799" s="1">
        <v>11.7512</v>
      </c>
      <c r="G1799" s="1">
        <v>561338.0</v>
      </c>
      <c r="H1799" s="1">
        <v>55.94</v>
      </c>
      <c r="I1799" s="1">
        <v>1615252.0</v>
      </c>
      <c r="J1799" s="1">
        <v>187.5</v>
      </c>
      <c r="K1799" s="1">
        <v>572947.0</v>
      </c>
      <c r="L1799" s="1">
        <v>35.78</v>
      </c>
      <c r="M1799" s="1">
        <v>2506848.0</v>
      </c>
      <c r="N1799" s="1">
        <v>8.69</v>
      </c>
      <c r="O1799" s="1">
        <v>9519838.0</v>
      </c>
      <c r="P1799" s="1">
        <v>28.42</v>
      </c>
      <c r="Q1799" s="1">
        <v>1786198.0</v>
      </c>
      <c r="R1799" s="1">
        <v>11.02</v>
      </c>
      <c r="S1799" s="1">
        <v>3334010.0</v>
      </c>
      <c r="T1799" s="1">
        <v>34.81</v>
      </c>
      <c r="U1799" s="1">
        <v>694367.0</v>
      </c>
    </row>
    <row r="1800" ht="13.5" customHeight="1">
      <c r="A1800" s="1">
        <v>44515.0</v>
      </c>
      <c r="B1800" s="1">
        <v>26.13</v>
      </c>
      <c r="C1800" s="1">
        <v>4651455.0</v>
      </c>
      <c r="D1800" s="1">
        <v>71.81</v>
      </c>
      <c r="E1800" s="1">
        <v>1464259.0</v>
      </c>
      <c r="F1800" s="1">
        <v>11.609</v>
      </c>
      <c r="G1800" s="1">
        <v>266230.0</v>
      </c>
      <c r="H1800" s="1">
        <v>56.4</v>
      </c>
      <c r="I1800" s="1">
        <v>1857355.0</v>
      </c>
      <c r="J1800" s="1">
        <v>184.75</v>
      </c>
      <c r="K1800" s="1">
        <v>599195.0</v>
      </c>
      <c r="L1800" s="1">
        <v>34.34</v>
      </c>
      <c r="M1800" s="1">
        <v>5115657.0</v>
      </c>
      <c r="N1800" s="1">
        <v>8.79</v>
      </c>
      <c r="O1800" s="1">
        <v>8560664.0</v>
      </c>
      <c r="P1800" s="1">
        <v>27.74</v>
      </c>
      <c r="Q1800" s="1">
        <v>2541086.0</v>
      </c>
      <c r="R1800" s="1">
        <v>10.58</v>
      </c>
      <c r="S1800" s="1">
        <v>3890685.0</v>
      </c>
      <c r="T1800" s="1">
        <v>34.79</v>
      </c>
      <c r="U1800" s="1">
        <v>532175.0</v>
      </c>
    </row>
    <row r="1801" ht="13.5" customHeight="1">
      <c r="A1801" s="1">
        <v>44516.0</v>
      </c>
      <c r="B1801" s="1">
        <v>25.88</v>
      </c>
      <c r="C1801" s="1">
        <v>5508903.0</v>
      </c>
      <c r="D1801" s="1">
        <v>70.79</v>
      </c>
      <c r="E1801" s="1">
        <v>886751.0</v>
      </c>
      <c r="F1801" s="1">
        <v>11.1352</v>
      </c>
      <c r="G1801" s="1">
        <v>835767.0</v>
      </c>
      <c r="H1801" s="1">
        <v>56.06</v>
      </c>
      <c r="I1801" s="1">
        <v>1030050.0</v>
      </c>
      <c r="J1801" s="1">
        <v>184.3</v>
      </c>
      <c r="K1801" s="1">
        <v>337154.0</v>
      </c>
      <c r="L1801" s="1">
        <v>34.14</v>
      </c>
      <c r="M1801" s="1">
        <v>2771144.0</v>
      </c>
      <c r="N1801" s="1">
        <v>8.59</v>
      </c>
      <c r="O1801" s="1">
        <v>7522634.0</v>
      </c>
      <c r="P1801" s="1">
        <v>27.6</v>
      </c>
      <c r="Q1801" s="1">
        <v>1343360.0</v>
      </c>
      <c r="R1801" s="1">
        <v>10.73</v>
      </c>
      <c r="S1801" s="1">
        <v>2525475.0</v>
      </c>
      <c r="T1801" s="1">
        <v>34.67</v>
      </c>
      <c r="U1801" s="1">
        <v>413030.0</v>
      </c>
    </row>
    <row r="1802" ht="13.5" customHeight="1">
      <c r="A1802" s="1">
        <v>44517.0</v>
      </c>
      <c r="B1802" s="1">
        <v>26.46</v>
      </c>
      <c r="C1802" s="1">
        <v>6374248.0</v>
      </c>
      <c r="D1802" s="1">
        <v>71.93</v>
      </c>
      <c r="E1802" s="1">
        <v>1165047.0</v>
      </c>
      <c r="F1802" s="1">
        <v>11.1352</v>
      </c>
      <c r="G1802" s="1">
        <v>1244680.0</v>
      </c>
      <c r="H1802" s="1">
        <v>56.81</v>
      </c>
      <c r="I1802" s="1">
        <v>1253312.0</v>
      </c>
      <c r="J1802" s="1">
        <v>185.0</v>
      </c>
      <c r="K1802" s="1">
        <v>407684.0</v>
      </c>
      <c r="L1802" s="1">
        <v>34.19</v>
      </c>
      <c r="M1802" s="1">
        <v>3293012.0</v>
      </c>
      <c r="N1802" s="1">
        <v>8.77</v>
      </c>
      <c r="O1802" s="1">
        <v>6297424.0</v>
      </c>
      <c r="P1802" s="1">
        <v>27.29</v>
      </c>
      <c r="Q1802" s="1">
        <v>2051623.0</v>
      </c>
      <c r="R1802" s="1">
        <v>10.58</v>
      </c>
      <c r="S1802" s="1">
        <v>1702029.0</v>
      </c>
      <c r="T1802" s="1">
        <v>35.04</v>
      </c>
      <c r="U1802" s="1">
        <v>760840.0</v>
      </c>
    </row>
    <row r="1803" ht="13.5" customHeight="1">
      <c r="A1803" s="1">
        <v>44518.0</v>
      </c>
      <c r="B1803" s="1">
        <v>25.9</v>
      </c>
      <c r="C1803" s="1">
        <v>6740730.0</v>
      </c>
      <c r="D1803" s="1">
        <v>70.28</v>
      </c>
      <c r="E1803" s="1">
        <v>1342729.0</v>
      </c>
      <c r="F1803" s="1">
        <v>11.0689</v>
      </c>
      <c r="G1803" s="1">
        <v>145718.0</v>
      </c>
      <c r="H1803" s="1">
        <v>55.89</v>
      </c>
      <c r="I1803" s="1">
        <v>935311.0</v>
      </c>
      <c r="J1803" s="1">
        <v>184.27</v>
      </c>
      <c r="K1803" s="1">
        <v>345848.0</v>
      </c>
      <c r="L1803" s="1">
        <v>33.08</v>
      </c>
      <c r="M1803" s="1">
        <v>4013540.0</v>
      </c>
      <c r="N1803" s="1">
        <v>8.57</v>
      </c>
      <c r="O1803" s="1">
        <v>9120319.0</v>
      </c>
      <c r="P1803" s="1">
        <v>27.14</v>
      </c>
      <c r="Q1803" s="1">
        <v>1853977.0</v>
      </c>
      <c r="R1803" s="1">
        <v>10.53</v>
      </c>
      <c r="S1803" s="1">
        <v>2802277.0</v>
      </c>
      <c r="T1803" s="1">
        <v>34.5</v>
      </c>
      <c r="U1803" s="1">
        <v>582619.0</v>
      </c>
    </row>
    <row r="1804" ht="13.5" customHeight="1">
      <c r="A1804" s="1">
        <v>44519.0</v>
      </c>
      <c r="B1804" s="1">
        <v>25.62</v>
      </c>
      <c r="C1804" s="1">
        <v>4911608.0</v>
      </c>
      <c r="D1804" s="1">
        <v>68.76</v>
      </c>
      <c r="E1804" s="1">
        <v>1011291.0</v>
      </c>
      <c r="F1804" s="1">
        <v>10.6234</v>
      </c>
      <c r="G1804" s="1">
        <v>261540.0</v>
      </c>
      <c r="H1804" s="1">
        <v>55.89</v>
      </c>
      <c r="I1804" s="1">
        <v>1023619.0</v>
      </c>
      <c r="J1804" s="1">
        <v>182.3</v>
      </c>
      <c r="K1804" s="1">
        <v>443295.0</v>
      </c>
      <c r="L1804" s="1">
        <v>33.04</v>
      </c>
      <c r="M1804" s="1">
        <v>3299176.0</v>
      </c>
      <c r="N1804" s="1">
        <v>8.43</v>
      </c>
      <c r="O1804" s="1">
        <v>6520134.0</v>
      </c>
      <c r="P1804" s="1">
        <v>27.05</v>
      </c>
      <c r="Q1804" s="1">
        <v>1403464.0</v>
      </c>
      <c r="R1804" s="1">
        <v>10.59</v>
      </c>
      <c r="S1804" s="1">
        <v>3686066.0</v>
      </c>
      <c r="T1804" s="1">
        <v>33.91</v>
      </c>
      <c r="U1804" s="1">
        <v>775751.0</v>
      </c>
    </row>
    <row r="1805" ht="13.5" customHeight="1">
      <c r="A1805" s="1">
        <v>44522.0</v>
      </c>
      <c r="B1805" s="1">
        <v>25.13</v>
      </c>
      <c r="C1805" s="1">
        <v>6270995.0</v>
      </c>
      <c r="D1805" s="1">
        <v>67.21</v>
      </c>
      <c r="E1805" s="1">
        <v>1179298.0</v>
      </c>
      <c r="F1805" s="1">
        <v>10.5097</v>
      </c>
      <c r="G1805" s="1">
        <v>306508.0</v>
      </c>
      <c r="H1805" s="1">
        <v>54.71</v>
      </c>
      <c r="I1805" s="1">
        <v>1034914.0</v>
      </c>
      <c r="J1805" s="1">
        <v>179.29</v>
      </c>
      <c r="K1805" s="1">
        <v>553619.0</v>
      </c>
      <c r="L1805" s="1">
        <v>34.36</v>
      </c>
      <c r="M1805" s="1">
        <v>3435002.0</v>
      </c>
      <c r="N1805" s="1">
        <v>8.32</v>
      </c>
      <c r="O1805" s="1">
        <v>6721795.0</v>
      </c>
      <c r="P1805" s="1">
        <v>27.05</v>
      </c>
      <c r="Q1805" s="1">
        <v>2776843.0</v>
      </c>
      <c r="R1805" s="1">
        <v>10.7</v>
      </c>
      <c r="S1805" s="1">
        <v>4070883.0</v>
      </c>
      <c r="T1805" s="1">
        <v>33.01</v>
      </c>
      <c r="U1805" s="1">
        <v>967018.0</v>
      </c>
    </row>
    <row r="1806" ht="13.5" customHeight="1">
      <c r="A1806" s="1">
        <v>44523.0</v>
      </c>
      <c r="B1806" s="1">
        <v>24.63</v>
      </c>
      <c r="C1806" s="1">
        <v>5055210.0</v>
      </c>
      <c r="D1806" s="1">
        <v>65.92</v>
      </c>
      <c r="E1806" s="1">
        <v>1344441.0</v>
      </c>
      <c r="F1806" s="1">
        <v>9.8274</v>
      </c>
      <c r="G1806" s="1">
        <v>391921.0</v>
      </c>
      <c r="H1806" s="1">
        <v>53.64</v>
      </c>
      <c r="I1806" s="1">
        <v>1152020.0</v>
      </c>
      <c r="J1806" s="1">
        <v>176.36</v>
      </c>
      <c r="K1806" s="1">
        <v>451713.0</v>
      </c>
      <c r="L1806" s="1">
        <v>34.59</v>
      </c>
      <c r="M1806" s="1">
        <v>2267978.0</v>
      </c>
      <c r="N1806" s="1">
        <v>8.04</v>
      </c>
      <c r="O1806" s="1">
        <v>8003870.0</v>
      </c>
      <c r="P1806" s="1">
        <v>28.62</v>
      </c>
      <c r="Q1806" s="1">
        <v>3965195.0</v>
      </c>
      <c r="R1806" s="1">
        <v>10.35</v>
      </c>
      <c r="S1806" s="1">
        <v>9903741.0</v>
      </c>
      <c r="T1806" s="1">
        <v>33.19</v>
      </c>
      <c r="U1806" s="1">
        <v>844433.0</v>
      </c>
    </row>
    <row r="1807" ht="13.5" customHeight="1">
      <c r="A1807" s="1">
        <v>44524.0</v>
      </c>
      <c r="B1807" s="1">
        <v>24.57</v>
      </c>
      <c r="C1807" s="1">
        <v>5119019.0</v>
      </c>
      <c r="D1807" s="1">
        <v>65.42</v>
      </c>
      <c r="E1807" s="1">
        <v>1101384.0</v>
      </c>
      <c r="F1807" s="1">
        <v>9.8748</v>
      </c>
      <c r="G1807" s="1">
        <v>211411.0</v>
      </c>
      <c r="H1807" s="1">
        <v>54.04</v>
      </c>
      <c r="I1807" s="1">
        <v>1094743.0</v>
      </c>
      <c r="J1807" s="1">
        <v>176.32</v>
      </c>
      <c r="K1807" s="1">
        <v>329292.0</v>
      </c>
      <c r="L1807" s="1">
        <v>34.14</v>
      </c>
      <c r="M1807" s="1">
        <v>3552787.0</v>
      </c>
      <c r="N1807" s="1">
        <v>7.87</v>
      </c>
      <c r="O1807" s="1">
        <v>7047043.0</v>
      </c>
      <c r="P1807" s="1">
        <v>28.86</v>
      </c>
      <c r="Q1807" s="1">
        <v>2596285.0</v>
      </c>
      <c r="R1807" s="1">
        <v>10.45</v>
      </c>
      <c r="S1807" s="1">
        <v>3817640.0</v>
      </c>
      <c r="T1807" s="1">
        <v>33.42</v>
      </c>
      <c r="U1807" s="1">
        <v>776369.0</v>
      </c>
    </row>
    <row r="1808" ht="13.5" customHeight="1">
      <c r="A1808" s="1">
        <v>44525.0</v>
      </c>
      <c r="B1808" s="1">
        <v>24.46</v>
      </c>
      <c r="C1808" s="1">
        <v>1080866.0</v>
      </c>
      <c r="D1808" s="1">
        <v>65.34</v>
      </c>
      <c r="E1808" s="1">
        <v>1309096.0</v>
      </c>
      <c r="F1808" s="1">
        <v>9.8274</v>
      </c>
      <c r="G1808" s="1">
        <v>113384.0</v>
      </c>
      <c r="H1808" s="1">
        <v>54.31</v>
      </c>
      <c r="I1808" s="1">
        <v>303017.0</v>
      </c>
      <c r="J1808" s="1">
        <v>175.97</v>
      </c>
      <c r="K1808" s="1">
        <v>115064.0</v>
      </c>
      <c r="L1808" s="1">
        <v>33.98</v>
      </c>
      <c r="M1808" s="1">
        <v>878517.0</v>
      </c>
      <c r="N1808" s="1">
        <v>7.83</v>
      </c>
      <c r="O1808" s="1">
        <v>1478097.0</v>
      </c>
      <c r="P1808" s="1">
        <v>28.61</v>
      </c>
      <c r="Q1808" s="1">
        <v>766410.0</v>
      </c>
      <c r="R1808" s="1">
        <v>10.4</v>
      </c>
      <c r="S1808" s="1">
        <v>1103198.0</v>
      </c>
      <c r="T1808" s="1">
        <v>33.56</v>
      </c>
      <c r="U1808" s="1">
        <v>112034.0</v>
      </c>
    </row>
    <row r="1809" ht="13.5" customHeight="1">
      <c r="A1809" s="1">
        <v>44526.0</v>
      </c>
      <c r="B1809" s="1">
        <v>24.44</v>
      </c>
      <c r="C1809" s="1">
        <v>6656862.0</v>
      </c>
      <c r="D1809" s="1">
        <v>65.45</v>
      </c>
      <c r="E1809" s="1">
        <v>1276137.0</v>
      </c>
      <c r="F1809" s="1">
        <v>9.5526</v>
      </c>
      <c r="G1809" s="1">
        <v>271581.0</v>
      </c>
      <c r="H1809" s="1">
        <v>53.22</v>
      </c>
      <c r="I1809" s="1">
        <v>1800048.0</v>
      </c>
      <c r="J1809" s="1">
        <v>173.98</v>
      </c>
      <c r="K1809" s="1">
        <v>386487.0</v>
      </c>
      <c r="L1809" s="1">
        <v>32.89</v>
      </c>
      <c r="M1809" s="1">
        <v>5711588.0</v>
      </c>
      <c r="N1809" s="1">
        <v>7.71</v>
      </c>
      <c r="O1809" s="1">
        <v>6927776.0</v>
      </c>
      <c r="P1809" s="1">
        <v>27.05</v>
      </c>
      <c r="Q1809" s="1">
        <v>3237696.0</v>
      </c>
      <c r="R1809" s="1">
        <v>10.03</v>
      </c>
      <c r="S1809" s="1">
        <v>3187046.0</v>
      </c>
      <c r="T1809" s="1">
        <v>32.66</v>
      </c>
      <c r="U1809" s="1">
        <v>632203.0</v>
      </c>
    </row>
    <row r="1810" ht="13.5" customHeight="1">
      <c r="A1810" s="1">
        <v>44529.0</v>
      </c>
      <c r="B1810" s="1">
        <v>24.43</v>
      </c>
      <c r="C1810" s="1">
        <v>5231943.0</v>
      </c>
      <c r="D1810" s="1">
        <v>64.6</v>
      </c>
      <c r="E1810" s="1">
        <v>1464249.0</v>
      </c>
      <c r="F1810" s="1">
        <v>9.5336</v>
      </c>
      <c r="G1810" s="1">
        <v>325346.0</v>
      </c>
      <c r="H1810" s="1">
        <v>53.95</v>
      </c>
      <c r="I1810" s="1">
        <v>1616192.0</v>
      </c>
      <c r="J1810" s="1">
        <v>179.96</v>
      </c>
      <c r="K1810" s="1">
        <v>571893.0</v>
      </c>
      <c r="L1810" s="1">
        <v>33.89</v>
      </c>
      <c r="M1810" s="1">
        <v>2784571.0</v>
      </c>
      <c r="N1810" s="1">
        <v>7.7</v>
      </c>
      <c r="O1810" s="1">
        <v>8491268.0</v>
      </c>
      <c r="P1810" s="1">
        <v>28.07</v>
      </c>
      <c r="Q1810" s="1">
        <v>3153233.0</v>
      </c>
      <c r="R1810" s="1">
        <v>10.42</v>
      </c>
      <c r="S1810" s="1">
        <v>4743995.0</v>
      </c>
      <c r="T1810" s="1">
        <v>32.62</v>
      </c>
      <c r="U1810" s="1">
        <v>640001.0</v>
      </c>
    </row>
    <row r="1811" ht="13.5" customHeight="1">
      <c r="A1811" s="1">
        <v>44530.0</v>
      </c>
      <c r="B1811" s="1">
        <v>24.28</v>
      </c>
      <c r="C1811" s="1">
        <v>9950377.0</v>
      </c>
      <c r="D1811" s="1">
        <v>63.68</v>
      </c>
      <c r="E1811" s="1">
        <v>3275555.0</v>
      </c>
      <c r="F1811" s="1">
        <v>9.8653</v>
      </c>
      <c r="G1811" s="1">
        <v>1078369.0</v>
      </c>
      <c r="H1811" s="1">
        <v>53.42</v>
      </c>
      <c r="I1811" s="1">
        <v>2856917.0</v>
      </c>
      <c r="J1811" s="1">
        <v>175.18</v>
      </c>
      <c r="K1811" s="1">
        <v>1068019.0</v>
      </c>
      <c r="L1811" s="1">
        <v>33.88</v>
      </c>
      <c r="M1811" s="1">
        <v>4100754.0</v>
      </c>
      <c r="N1811" s="1">
        <v>7.6</v>
      </c>
      <c r="O1811" s="1">
        <v>1.6098631E7</v>
      </c>
      <c r="P1811" s="1">
        <v>27.23</v>
      </c>
      <c r="Q1811" s="1">
        <v>5403319.0</v>
      </c>
      <c r="R1811" s="1">
        <v>10.03</v>
      </c>
      <c r="S1811" s="1">
        <v>1.1733217E7</v>
      </c>
      <c r="T1811" s="1">
        <v>32.63</v>
      </c>
      <c r="U1811" s="1">
        <v>1180738.0</v>
      </c>
    </row>
    <row r="1812" ht="13.5" customHeight="1">
      <c r="A1812" s="1">
        <v>44531.0</v>
      </c>
      <c r="B1812" s="1">
        <v>23.58</v>
      </c>
      <c r="C1812" s="1">
        <v>5572522.0</v>
      </c>
      <c r="D1812" s="1">
        <v>61.6</v>
      </c>
      <c r="E1812" s="1">
        <v>1386362.0</v>
      </c>
      <c r="F1812" s="1">
        <v>9.5147</v>
      </c>
      <c r="G1812" s="1">
        <v>377916.0</v>
      </c>
      <c r="H1812" s="1">
        <v>52.0</v>
      </c>
      <c r="I1812" s="1">
        <v>1305307.0</v>
      </c>
      <c r="J1812" s="1">
        <v>170.23</v>
      </c>
      <c r="K1812" s="1">
        <v>448188.0</v>
      </c>
      <c r="L1812" s="1">
        <v>33.41</v>
      </c>
      <c r="M1812" s="1">
        <v>3560992.0</v>
      </c>
      <c r="N1812" s="1">
        <v>7.46</v>
      </c>
      <c r="O1812" s="1">
        <v>9900297.0</v>
      </c>
      <c r="P1812" s="1">
        <v>26.81</v>
      </c>
      <c r="Q1812" s="1">
        <v>3444169.0</v>
      </c>
      <c r="R1812" s="1">
        <v>10.0</v>
      </c>
      <c r="S1812" s="1">
        <v>5034808.0</v>
      </c>
      <c r="T1812" s="1">
        <v>30.81</v>
      </c>
      <c r="U1812" s="1">
        <v>979369.0</v>
      </c>
    </row>
    <row r="1813" ht="13.5" customHeight="1">
      <c r="A1813" s="1">
        <v>44532.0</v>
      </c>
      <c r="B1813" s="1">
        <v>23.27</v>
      </c>
      <c r="C1813" s="1">
        <v>4984073.0</v>
      </c>
      <c r="D1813" s="1">
        <v>61.26</v>
      </c>
      <c r="E1813" s="1">
        <v>1147729.0</v>
      </c>
      <c r="F1813" s="1">
        <v>9.4199</v>
      </c>
      <c r="G1813" s="1">
        <v>257577.0</v>
      </c>
      <c r="H1813" s="1">
        <v>51.35</v>
      </c>
      <c r="I1813" s="1">
        <v>1481585.0</v>
      </c>
      <c r="J1813" s="1">
        <v>167.16</v>
      </c>
      <c r="K1813" s="1">
        <v>550502.0</v>
      </c>
      <c r="L1813" s="1">
        <v>34.0</v>
      </c>
      <c r="M1813" s="1">
        <v>2749269.0</v>
      </c>
      <c r="N1813" s="1">
        <v>7.45</v>
      </c>
      <c r="O1813" s="1">
        <v>5835308.0</v>
      </c>
      <c r="P1813" s="1">
        <v>27.7</v>
      </c>
      <c r="Q1813" s="1">
        <v>2688665.0</v>
      </c>
      <c r="R1813" s="1">
        <v>10.43</v>
      </c>
      <c r="S1813" s="1">
        <v>4589128.0</v>
      </c>
      <c r="T1813" s="1">
        <v>30.57</v>
      </c>
      <c r="U1813" s="1">
        <v>671329.0</v>
      </c>
    </row>
    <row r="1814" ht="13.5" customHeight="1">
      <c r="A1814" s="1">
        <v>44533.0</v>
      </c>
      <c r="B1814" s="1">
        <v>23.39</v>
      </c>
      <c r="C1814" s="1">
        <v>5188876.0</v>
      </c>
      <c r="D1814" s="1">
        <v>62.17</v>
      </c>
      <c r="E1814" s="1">
        <v>1186708.0</v>
      </c>
      <c r="F1814" s="1">
        <v>9.5715</v>
      </c>
      <c r="G1814" s="1">
        <v>292036.0</v>
      </c>
      <c r="H1814" s="1">
        <v>51.19</v>
      </c>
      <c r="I1814" s="1">
        <v>1394998.0</v>
      </c>
      <c r="J1814" s="1">
        <v>170.2</v>
      </c>
      <c r="K1814" s="1">
        <v>459755.0</v>
      </c>
      <c r="L1814" s="1">
        <v>33.05</v>
      </c>
      <c r="M1814" s="1">
        <v>3070887.0</v>
      </c>
      <c r="N1814" s="1">
        <v>7.49</v>
      </c>
      <c r="O1814" s="1">
        <v>4882234.0</v>
      </c>
      <c r="P1814" s="1">
        <v>26.99</v>
      </c>
      <c r="Q1814" s="1">
        <v>2518564.0</v>
      </c>
      <c r="R1814" s="1">
        <v>10.38</v>
      </c>
      <c r="S1814" s="1">
        <v>4103840.0</v>
      </c>
      <c r="T1814" s="1">
        <v>30.42</v>
      </c>
      <c r="U1814" s="1">
        <v>553519.0</v>
      </c>
    </row>
    <row r="1815" ht="13.5" customHeight="1">
      <c r="A1815" s="1">
        <v>44536.0</v>
      </c>
      <c r="B1815" s="1">
        <v>23.6</v>
      </c>
      <c r="C1815" s="1">
        <v>5240993.0</v>
      </c>
      <c r="D1815" s="1">
        <v>62.81</v>
      </c>
      <c r="E1815" s="1">
        <v>1665444.0</v>
      </c>
      <c r="F1815" s="1">
        <v>9.581</v>
      </c>
      <c r="G1815" s="1">
        <v>85035.0</v>
      </c>
      <c r="H1815" s="1">
        <v>51.35</v>
      </c>
      <c r="I1815" s="1">
        <v>1149404.0</v>
      </c>
      <c r="J1815" s="1">
        <v>170.38</v>
      </c>
      <c r="K1815" s="1">
        <v>282927.0</v>
      </c>
      <c r="L1815" s="1">
        <v>33.83</v>
      </c>
      <c r="M1815" s="1">
        <v>3339985.0</v>
      </c>
      <c r="N1815" s="1">
        <v>7.58</v>
      </c>
      <c r="O1815" s="1">
        <v>4807726.0</v>
      </c>
      <c r="P1815" s="1">
        <v>28.05</v>
      </c>
      <c r="Q1815" s="1">
        <v>2509293.0</v>
      </c>
      <c r="R1815" s="1">
        <v>10.44</v>
      </c>
      <c r="S1815" s="1">
        <v>2895208.0</v>
      </c>
      <c r="T1815" s="1">
        <v>30.78</v>
      </c>
      <c r="U1815" s="1">
        <v>492801.0</v>
      </c>
    </row>
    <row r="1816" ht="13.5" customHeight="1">
      <c r="A1816" s="1">
        <v>44537.0</v>
      </c>
      <c r="B1816" s="1">
        <v>23.51</v>
      </c>
      <c r="C1816" s="1">
        <v>6304662.0</v>
      </c>
      <c r="D1816" s="1">
        <v>62.69</v>
      </c>
      <c r="E1816" s="1">
        <v>1078430.0</v>
      </c>
      <c r="F1816" s="1">
        <v>9.7705</v>
      </c>
      <c r="G1816" s="1">
        <v>128546.0</v>
      </c>
      <c r="H1816" s="1">
        <v>51.96</v>
      </c>
      <c r="I1816" s="1">
        <v>1278573.0</v>
      </c>
      <c r="J1816" s="1">
        <v>170.68</v>
      </c>
      <c r="K1816" s="1">
        <v>426528.0</v>
      </c>
      <c r="L1816" s="1">
        <v>35.08</v>
      </c>
      <c r="M1816" s="1">
        <v>3298463.0</v>
      </c>
      <c r="N1816" s="1">
        <v>7.52</v>
      </c>
      <c r="O1816" s="1">
        <v>7639973.0</v>
      </c>
      <c r="P1816" s="1">
        <v>28.95</v>
      </c>
      <c r="Q1816" s="1">
        <v>3740070.0</v>
      </c>
      <c r="R1816" s="1">
        <v>10.71</v>
      </c>
      <c r="S1816" s="1">
        <v>3067788.0</v>
      </c>
      <c r="T1816" s="1">
        <v>30.88</v>
      </c>
      <c r="U1816" s="1">
        <v>457680.0</v>
      </c>
    </row>
    <row r="1817" ht="13.5" customHeight="1">
      <c r="A1817" s="1">
        <v>44538.0</v>
      </c>
      <c r="B1817" s="1">
        <v>23.53</v>
      </c>
      <c r="C1817" s="1">
        <v>4300765.0</v>
      </c>
      <c r="D1817" s="1">
        <v>62.97</v>
      </c>
      <c r="E1817" s="1">
        <v>1377464.0</v>
      </c>
      <c r="F1817" s="1">
        <v>9.6947</v>
      </c>
      <c r="G1817" s="1">
        <v>257806.0</v>
      </c>
      <c r="H1817" s="1">
        <v>52.29</v>
      </c>
      <c r="I1817" s="1">
        <v>1410308.0</v>
      </c>
      <c r="J1817" s="1">
        <v>170.82</v>
      </c>
      <c r="K1817" s="1">
        <v>422388.0</v>
      </c>
      <c r="L1817" s="1">
        <v>35.17</v>
      </c>
      <c r="M1817" s="1">
        <v>1986514.0</v>
      </c>
      <c r="N1817" s="1">
        <v>7.45</v>
      </c>
      <c r="O1817" s="1">
        <v>8019466.0</v>
      </c>
      <c r="P1817" s="1">
        <v>29.31</v>
      </c>
      <c r="Q1817" s="1">
        <v>1640814.0</v>
      </c>
      <c r="R1817" s="1">
        <v>10.88</v>
      </c>
      <c r="S1817" s="1">
        <v>2199948.0</v>
      </c>
      <c r="T1817" s="1">
        <v>31.37</v>
      </c>
      <c r="U1817" s="1">
        <v>579816.0</v>
      </c>
    </row>
    <row r="1818" ht="13.5" customHeight="1">
      <c r="A1818" s="1">
        <v>44539.0</v>
      </c>
      <c r="B1818" s="1">
        <v>23.09</v>
      </c>
      <c r="C1818" s="1">
        <v>5265940.0</v>
      </c>
      <c r="D1818" s="1">
        <v>61.41</v>
      </c>
      <c r="E1818" s="1">
        <v>1003846.0</v>
      </c>
      <c r="F1818" s="1">
        <v>9.1925</v>
      </c>
      <c r="G1818" s="1">
        <v>572879.0</v>
      </c>
      <c r="H1818" s="1">
        <v>51.81</v>
      </c>
      <c r="I1818" s="1">
        <v>1569957.0</v>
      </c>
      <c r="J1818" s="1">
        <v>166.72</v>
      </c>
      <c r="K1818" s="1">
        <v>875763.0</v>
      </c>
      <c r="L1818" s="1">
        <v>35.21</v>
      </c>
      <c r="M1818" s="1">
        <v>2306470.0</v>
      </c>
      <c r="N1818" s="1">
        <v>6.69</v>
      </c>
      <c r="O1818" s="1">
        <v>3.1239506E7</v>
      </c>
      <c r="P1818" s="1">
        <v>29.7</v>
      </c>
      <c r="Q1818" s="1">
        <v>4421877.0</v>
      </c>
      <c r="R1818" s="1">
        <v>11.08</v>
      </c>
      <c r="S1818" s="1">
        <v>3279275.0</v>
      </c>
      <c r="T1818" s="1">
        <v>30.37</v>
      </c>
      <c r="U1818" s="1">
        <v>425696.0</v>
      </c>
    </row>
    <row r="1819" ht="13.5" customHeight="1">
      <c r="A1819" s="1">
        <v>44540.0</v>
      </c>
      <c r="B1819" s="1">
        <v>22.83</v>
      </c>
      <c r="C1819" s="1">
        <v>4384461.0</v>
      </c>
      <c r="D1819" s="1">
        <v>60.65</v>
      </c>
      <c r="E1819" s="1">
        <v>1072096.0</v>
      </c>
      <c r="F1819" s="1">
        <v>8.9271</v>
      </c>
      <c r="G1819" s="1">
        <v>733979.0</v>
      </c>
      <c r="H1819" s="1">
        <v>51.73</v>
      </c>
      <c r="I1819" s="1">
        <v>1118673.0</v>
      </c>
      <c r="J1819" s="1">
        <v>166.25</v>
      </c>
      <c r="K1819" s="1">
        <v>406834.0</v>
      </c>
      <c r="L1819" s="1">
        <v>34.65</v>
      </c>
      <c r="M1819" s="1">
        <v>1693887.0</v>
      </c>
      <c r="N1819" s="1">
        <v>6.77</v>
      </c>
      <c r="O1819" s="1">
        <v>1.1831932E7</v>
      </c>
      <c r="P1819" s="1">
        <v>28.47</v>
      </c>
      <c r="Q1819" s="1">
        <v>3515515.0</v>
      </c>
      <c r="R1819" s="1">
        <v>10.85</v>
      </c>
      <c r="S1819" s="1">
        <v>2455117.0</v>
      </c>
      <c r="T1819" s="1">
        <v>29.76</v>
      </c>
      <c r="U1819" s="1">
        <v>454939.0</v>
      </c>
    </row>
    <row r="1820" ht="13.5" customHeight="1">
      <c r="A1820" s="1">
        <v>44543.0</v>
      </c>
      <c r="B1820" s="1">
        <v>23.06</v>
      </c>
      <c r="C1820" s="1">
        <v>7275216.0</v>
      </c>
      <c r="D1820" s="1">
        <v>62.51</v>
      </c>
      <c r="E1820" s="1">
        <v>2841971.0</v>
      </c>
      <c r="F1820" s="1">
        <v>9.1072</v>
      </c>
      <c r="G1820" s="1">
        <v>709346.0</v>
      </c>
      <c r="H1820" s="1">
        <v>52.46</v>
      </c>
      <c r="I1820" s="1">
        <v>1846262.0</v>
      </c>
      <c r="J1820" s="1">
        <v>170.04</v>
      </c>
      <c r="K1820" s="1">
        <v>786695.0</v>
      </c>
      <c r="L1820" s="1">
        <v>34.56</v>
      </c>
      <c r="M1820" s="1">
        <v>2676504.0</v>
      </c>
      <c r="N1820" s="1">
        <v>6.68</v>
      </c>
      <c r="O1820" s="1">
        <v>1.5314634E7</v>
      </c>
      <c r="P1820" s="1">
        <v>28.43</v>
      </c>
      <c r="Q1820" s="1">
        <v>2765409.0</v>
      </c>
      <c r="R1820" s="1">
        <v>11.05</v>
      </c>
      <c r="S1820" s="1">
        <v>4305975.0</v>
      </c>
      <c r="T1820" s="1">
        <v>29.68</v>
      </c>
      <c r="U1820" s="1">
        <v>732089.0</v>
      </c>
    </row>
    <row r="1821" ht="13.5" customHeight="1">
      <c r="A1821" s="1">
        <v>44544.0</v>
      </c>
      <c r="B1821" s="1">
        <v>22.96</v>
      </c>
      <c r="C1821" s="1">
        <v>4618163.0</v>
      </c>
      <c r="D1821" s="1">
        <v>63.37</v>
      </c>
      <c r="E1821" s="1">
        <v>1409689.0</v>
      </c>
      <c r="F1821" s="1">
        <v>8.8987</v>
      </c>
      <c r="G1821" s="1">
        <v>461536.0</v>
      </c>
      <c r="H1821" s="1">
        <v>51.53</v>
      </c>
      <c r="I1821" s="1">
        <v>1427376.0</v>
      </c>
      <c r="J1821" s="1">
        <v>168.62</v>
      </c>
      <c r="K1821" s="1">
        <v>524539.0</v>
      </c>
      <c r="L1821" s="1">
        <v>34.58</v>
      </c>
      <c r="M1821" s="1">
        <v>1978912.0</v>
      </c>
      <c r="N1821" s="1">
        <v>6.53</v>
      </c>
      <c r="O1821" s="1">
        <v>8085981.0</v>
      </c>
      <c r="P1821" s="1">
        <v>28.1</v>
      </c>
      <c r="Q1821" s="1">
        <v>1392867.0</v>
      </c>
      <c r="R1821" s="1">
        <v>10.9</v>
      </c>
      <c r="S1821" s="1">
        <v>2381577.0</v>
      </c>
      <c r="T1821" s="1">
        <v>28.69</v>
      </c>
      <c r="U1821" s="1">
        <v>552621.0</v>
      </c>
    </row>
    <row r="1822" ht="13.5" customHeight="1">
      <c r="A1822" s="1">
        <v>44545.0</v>
      </c>
      <c r="B1822" s="1">
        <v>22.67</v>
      </c>
      <c r="C1822" s="1">
        <v>8408926.0</v>
      </c>
      <c r="D1822" s="1">
        <v>62.71</v>
      </c>
      <c r="E1822" s="1">
        <v>3061651.0</v>
      </c>
      <c r="F1822" s="1">
        <v>8.6239</v>
      </c>
      <c r="G1822" s="1">
        <v>721736.0</v>
      </c>
      <c r="H1822" s="1">
        <v>50.28</v>
      </c>
      <c r="I1822" s="1">
        <v>2667936.0</v>
      </c>
      <c r="J1822" s="1">
        <v>166.81</v>
      </c>
      <c r="K1822" s="1">
        <v>859686.0</v>
      </c>
      <c r="L1822" s="1">
        <v>34.43</v>
      </c>
      <c r="M1822" s="1">
        <v>2895074.0</v>
      </c>
      <c r="N1822" s="1">
        <v>6.47</v>
      </c>
      <c r="O1822" s="1">
        <v>1.0676614E7</v>
      </c>
      <c r="P1822" s="1">
        <v>27.55</v>
      </c>
      <c r="Q1822" s="1">
        <v>3285209.0</v>
      </c>
      <c r="R1822" s="1">
        <v>10.6</v>
      </c>
      <c r="S1822" s="1">
        <v>3240791.0</v>
      </c>
      <c r="T1822" s="1">
        <v>28.33</v>
      </c>
      <c r="U1822" s="1">
        <v>764243.0</v>
      </c>
    </row>
    <row r="1823" ht="13.5" customHeight="1">
      <c r="A1823" s="1">
        <v>44546.0</v>
      </c>
      <c r="B1823" s="1">
        <v>23.57</v>
      </c>
      <c r="C1823" s="1">
        <v>8242475.0</v>
      </c>
      <c r="D1823" s="1">
        <v>65.39</v>
      </c>
      <c r="E1823" s="1">
        <v>2277319.0</v>
      </c>
      <c r="F1823" s="1">
        <v>8.8987</v>
      </c>
      <c r="G1823" s="1">
        <v>490059.0</v>
      </c>
      <c r="H1823" s="1">
        <v>52.18</v>
      </c>
      <c r="I1823" s="1">
        <v>2026635.0</v>
      </c>
      <c r="J1823" s="1">
        <v>170.27</v>
      </c>
      <c r="K1823" s="1">
        <v>651096.0</v>
      </c>
      <c r="L1823" s="1">
        <v>34.66</v>
      </c>
      <c r="M1823" s="1">
        <v>2832020.0</v>
      </c>
      <c r="N1823" s="1">
        <v>6.9</v>
      </c>
      <c r="O1823" s="1">
        <v>1.6050901E7</v>
      </c>
      <c r="P1823" s="1">
        <v>27.53</v>
      </c>
      <c r="Q1823" s="1">
        <v>2611529.0</v>
      </c>
      <c r="R1823" s="1">
        <v>10.6</v>
      </c>
      <c r="S1823" s="1">
        <v>3298092.0</v>
      </c>
      <c r="T1823" s="1">
        <v>30.51</v>
      </c>
      <c r="U1823" s="1">
        <v>989832.0</v>
      </c>
    </row>
    <row r="1824" ht="13.5" customHeight="1">
      <c r="A1824" s="1">
        <v>44547.0</v>
      </c>
      <c r="B1824" s="1">
        <v>23.72</v>
      </c>
      <c r="C1824" s="1">
        <v>1.1395442E7</v>
      </c>
      <c r="D1824" s="1">
        <v>65.01</v>
      </c>
      <c r="E1824" s="1">
        <v>2836353.0</v>
      </c>
      <c r="F1824" s="1">
        <v>9.0124</v>
      </c>
      <c r="G1824" s="1">
        <v>1604075.0</v>
      </c>
      <c r="H1824" s="1">
        <v>53.1</v>
      </c>
      <c r="I1824" s="1">
        <v>4013002.0</v>
      </c>
      <c r="J1824" s="1">
        <v>172.2</v>
      </c>
      <c r="K1824" s="1">
        <v>1300006.0</v>
      </c>
      <c r="L1824" s="1">
        <v>34.75</v>
      </c>
      <c r="M1824" s="1">
        <v>3588939.0</v>
      </c>
      <c r="N1824" s="1">
        <v>7.16</v>
      </c>
      <c r="O1824" s="1">
        <v>2.0918322E7</v>
      </c>
      <c r="P1824" s="1">
        <v>27.13</v>
      </c>
      <c r="Q1824" s="1">
        <v>3971866.0</v>
      </c>
      <c r="R1824" s="1">
        <v>10.67</v>
      </c>
      <c r="S1824" s="1">
        <v>5104469.0</v>
      </c>
      <c r="T1824" s="1">
        <v>31.45</v>
      </c>
      <c r="U1824" s="1">
        <v>1356486.0</v>
      </c>
    </row>
    <row r="1825" ht="13.5" customHeight="1">
      <c r="A1825" s="1">
        <v>44550.0</v>
      </c>
      <c r="B1825" s="1">
        <v>23.73</v>
      </c>
      <c r="C1825" s="1">
        <v>4380561.0</v>
      </c>
      <c r="D1825" s="1">
        <v>66.6</v>
      </c>
      <c r="E1825" s="1">
        <v>2357560.0</v>
      </c>
      <c r="F1825" s="1">
        <v>8.9555</v>
      </c>
      <c r="G1825" s="1">
        <v>208963.0</v>
      </c>
      <c r="H1825" s="1">
        <v>53.14</v>
      </c>
      <c r="I1825" s="1">
        <v>1619678.0</v>
      </c>
      <c r="J1825" s="1">
        <v>172.86</v>
      </c>
      <c r="K1825" s="1">
        <v>426668.0</v>
      </c>
      <c r="L1825" s="1">
        <v>34.21</v>
      </c>
      <c r="M1825" s="1">
        <v>2381897.0</v>
      </c>
      <c r="N1825" s="1">
        <v>7.2</v>
      </c>
      <c r="O1825" s="1">
        <v>9913278.0</v>
      </c>
      <c r="P1825" s="1">
        <v>27.59</v>
      </c>
      <c r="Q1825" s="1">
        <v>3140925.0</v>
      </c>
      <c r="R1825" s="1">
        <v>8.85</v>
      </c>
      <c r="S1825" s="1">
        <v>1.5980635E7</v>
      </c>
      <c r="T1825" s="1">
        <v>31.19</v>
      </c>
      <c r="U1825" s="1">
        <v>744886.0</v>
      </c>
    </row>
    <row r="1826" ht="13.5" customHeight="1">
      <c r="A1826" s="1">
        <v>44551.0</v>
      </c>
      <c r="B1826" s="1">
        <v>23.77</v>
      </c>
      <c r="C1826" s="1">
        <v>3353023.0</v>
      </c>
      <c r="D1826" s="1">
        <v>67.33</v>
      </c>
      <c r="E1826" s="1">
        <v>2414833.0</v>
      </c>
      <c r="F1826" s="1">
        <v>9.0314</v>
      </c>
      <c r="G1826" s="1">
        <v>177665.0</v>
      </c>
      <c r="H1826" s="1">
        <v>53.63</v>
      </c>
      <c r="I1826" s="1">
        <v>1581862.0</v>
      </c>
      <c r="J1826" s="1">
        <v>171.15</v>
      </c>
      <c r="K1826" s="1">
        <v>502075.0</v>
      </c>
      <c r="L1826" s="1">
        <v>35.37</v>
      </c>
      <c r="M1826" s="1">
        <v>2196581.0</v>
      </c>
      <c r="N1826" s="1">
        <v>7.19</v>
      </c>
      <c r="O1826" s="1">
        <v>5933950.0</v>
      </c>
      <c r="P1826" s="1">
        <v>28.97</v>
      </c>
      <c r="Q1826" s="1">
        <v>2775347.0</v>
      </c>
      <c r="R1826" s="1">
        <v>9.21</v>
      </c>
      <c r="S1826" s="1">
        <v>1.084455E7</v>
      </c>
      <c r="T1826" s="1">
        <v>31.78</v>
      </c>
      <c r="U1826" s="1">
        <v>701065.0</v>
      </c>
    </row>
    <row r="1827" ht="13.5" customHeight="1">
      <c r="A1827" s="1">
        <v>44552.0</v>
      </c>
      <c r="B1827" s="1">
        <v>23.8</v>
      </c>
      <c r="C1827" s="1">
        <v>4129801.0</v>
      </c>
      <c r="D1827" s="1">
        <v>67.18</v>
      </c>
      <c r="E1827" s="1">
        <v>1684563.0</v>
      </c>
      <c r="F1827" s="1">
        <v>9.1261</v>
      </c>
      <c r="G1827" s="1">
        <v>204329.0</v>
      </c>
      <c r="H1827" s="1">
        <v>53.72</v>
      </c>
      <c r="I1827" s="1">
        <v>1089394.0</v>
      </c>
      <c r="J1827" s="1">
        <v>172.87</v>
      </c>
      <c r="K1827" s="1">
        <v>412735.0</v>
      </c>
      <c r="L1827" s="1">
        <v>35.99</v>
      </c>
      <c r="M1827" s="1">
        <v>1922708.0</v>
      </c>
      <c r="N1827" s="1">
        <v>7.19</v>
      </c>
      <c r="O1827" s="1">
        <v>6454627.0</v>
      </c>
      <c r="P1827" s="1">
        <v>29.83</v>
      </c>
      <c r="Q1827" s="1">
        <v>2074674.0</v>
      </c>
      <c r="R1827" s="1">
        <v>9.26</v>
      </c>
      <c r="S1827" s="1">
        <v>6445660.0</v>
      </c>
      <c r="T1827" s="1">
        <v>31.95</v>
      </c>
      <c r="U1827" s="1">
        <v>462910.0</v>
      </c>
    </row>
    <row r="1828" ht="13.5" customHeight="1">
      <c r="A1828" s="1">
        <v>44553.0</v>
      </c>
      <c r="B1828" s="1">
        <v>23.78</v>
      </c>
      <c r="C1828" s="1">
        <v>3445629.0</v>
      </c>
      <c r="D1828" s="1">
        <v>66.05</v>
      </c>
      <c r="E1828" s="1">
        <v>1924104.0</v>
      </c>
      <c r="F1828" s="1">
        <v>9.2777</v>
      </c>
      <c r="G1828" s="1">
        <v>155898.0</v>
      </c>
      <c r="H1828" s="1">
        <v>54.15</v>
      </c>
      <c r="I1828" s="1">
        <v>801528.0</v>
      </c>
      <c r="J1828" s="1">
        <v>173.4</v>
      </c>
      <c r="K1828" s="1">
        <v>308697.0</v>
      </c>
      <c r="L1828" s="1">
        <v>36.2</v>
      </c>
      <c r="M1828" s="1">
        <v>1620266.0</v>
      </c>
      <c r="N1828" s="1">
        <v>7.15</v>
      </c>
      <c r="O1828" s="1">
        <v>6523664.0</v>
      </c>
      <c r="P1828" s="1">
        <v>30.24</v>
      </c>
      <c r="Q1828" s="1">
        <v>1902038.0</v>
      </c>
      <c r="R1828" s="1">
        <v>9.47</v>
      </c>
      <c r="S1828" s="1">
        <v>3368839.0</v>
      </c>
      <c r="T1828" s="1">
        <v>32.05</v>
      </c>
      <c r="U1828" s="1">
        <v>442076.0</v>
      </c>
    </row>
    <row r="1829" ht="13.5" customHeight="1">
      <c r="A1829" s="1">
        <v>44554.0</v>
      </c>
      <c r="B1829" s="1">
        <v>23.81</v>
      </c>
      <c r="C1829" s="1">
        <v>661520.0</v>
      </c>
      <c r="D1829" s="1">
        <v>66.45</v>
      </c>
      <c r="E1829" s="1">
        <v>162413.0</v>
      </c>
      <c r="F1829" s="1">
        <v>9.382</v>
      </c>
      <c r="G1829" s="1">
        <v>21424.0</v>
      </c>
      <c r="H1829" s="1">
        <v>54.26</v>
      </c>
      <c r="I1829" s="1">
        <v>147851.0</v>
      </c>
      <c r="J1829" s="1">
        <v>174.03</v>
      </c>
      <c r="K1829" s="1">
        <v>57422.0</v>
      </c>
      <c r="L1829" s="1">
        <v>36.1</v>
      </c>
      <c r="M1829" s="1">
        <v>303845.0</v>
      </c>
      <c r="N1829" s="1">
        <v>7.16</v>
      </c>
      <c r="O1829" s="1">
        <v>848367.0</v>
      </c>
      <c r="P1829" s="1">
        <v>30.45</v>
      </c>
      <c r="Q1829" s="1">
        <v>250600.0</v>
      </c>
      <c r="R1829" s="1">
        <v>9.54</v>
      </c>
      <c r="S1829" s="1">
        <v>770037.0</v>
      </c>
      <c r="T1829" s="1">
        <v>32.14</v>
      </c>
      <c r="U1829" s="1">
        <v>61949.0</v>
      </c>
    </row>
    <row r="1830" ht="13.5" customHeight="1">
      <c r="A1830" s="1">
        <v>44557.0</v>
      </c>
      <c r="B1830" s="1">
        <v>23.81</v>
      </c>
      <c r="C1830" s="1">
        <v>661520.0</v>
      </c>
      <c r="D1830" s="1">
        <v>66.45</v>
      </c>
      <c r="E1830" s="1">
        <v>162413.0</v>
      </c>
      <c r="F1830" s="1">
        <v>9.382</v>
      </c>
      <c r="G1830" s="1">
        <v>21424.0</v>
      </c>
      <c r="H1830" s="1">
        <v>54.26</v>
      </c>
      <c r="I1830" s="1">
        <v>147851.0</v>
      </c>
      <c r="J1830" s="1">
        <v>174.03</v>
      </c>
      <c r="K1830" s="1">
        <v>57422.0</v>
      </c>
      <c r="L1830" s="1">
        <v>36.1</v>
      </c>
      <c r="M1830" s="1">
        <v>303845.0</v>
      </c>
      <c r="N1830" s="1">
        <v>7.16</v>
      </c>
      <c r="O1830" s="1">
        <v>848367.0</v>
      </c>
      <c r="P1830" s="1">
        <v>30.45</v>
      </c>
      <c r="Q1830" s="1">
        <v>250600.0</v>
      </c>
      <c r="R1830" s="1">
        <v>9.54</v>
      </c>
      <c r="S1830" s="1">
        <v>770037.0</v>
      </c>
      <c r="T1830" s="1">
        <v>32.14</v>
      </c>
      <c r="U1830" s="1">
        <v>61949.0</v>
      </c>
    </row>
    <row r="1831" ht="13.5" customHeight="1">
      <c r="A1831" s="1">
        <v>44558.0</v>
      </c>
      <c r="B1831" s="1">
        <v>23.81</v>
      </c>
      <c r="C1831" s="1">
        <v>661520.0</v>
      </c>
      <c r="D1831" s="1">
        <v>66.45</v>
      </c>
      <c r="E1831" s="1">
        <v>162413.0</v>
      </c>
      <c r="F1831" s="1">
        <v>9.382</v>
      </c>
      <c r="G1831" s="1">
        <v>21424.0</v>
      </c>
      <c r="H1831" s="1">
        <v>54.26</v>
      </c>
      <c r="I1831" s="1">
        <v>147851.0</v>
      </c>
      <c r="J1831" s="1">
        <v>174.03</v>
      </c>
      <c r="K1831" s="1">
        <v>57422.0</v>
      </c>
      <c r="L1831" s="1">
        <v>36.1</v>
      </c>
      <c r="M1831" s="1">
        <v>303845.0</v>
      </c>
      <c r="N1831" s="1">
        <v>7.16</v>
      </c>
      <c r="O1831" s="1">
        <v>848367.0</v>
      </c>
      <c r="P1831" s="1">
        <v>30.45</v>
      </c>
      <c r="Q1831" s="1">
        <v>250600.0</v>
      </c>
      <c r="R1831" s="1">
        <v>9.54</v>
      </c>
      <c r="S1831" s="1">
        <v>770037.0</v>
      </c>
      <c r="T1831" s="1">
        <v>32.14</v>
      </c>
      <c r="U1831" s="1">
        <v>61949.0</v>
      </c>
    </row>
    <row r="1832" ht="13.5" customHeight="1">
      <c r="A1832" s="1">
        <v>44559.0</v>
      </c>
      <c r="B1832" s="1">
        <v>23.56</v>
      </c>
      <c r="C1832" s="1">
        <v>7143481.0</v>
      </c>
      <c r="D1832" s="1">
        <v>65.49</v>
      </c>
      <c r="E1832" s="1">
        <v>1230083.0</v>
      </c>
      <c r="F1832" s="1">
        <v>9.3062</v>
      </c>
      <c r="G1832" s="1">
        <v>427917.0</v>
      </c>
      <c r="H1832" s="1">
        <v>54.29</v>
      </c>
      <c r="I1832" s="1">
        <v>1197271.0</v>
      </c>
      <c r="J1832" s="1">
        <v>173.36</v>
      </c>
      <c r="K1832" s="1">
        <v>549172.0</v>
      </c>
      <c r="L1832" s="1">
        <v>36.61</v>
      </c>
      <c r="M1832" s="1">
        <v>1523795.0</v>
      </c>
      <c r="N1832" s="1">
        <v>7.2</v>
      </c>
      <c r="O1832" s="1">
        <v>7136288.0</v>
      </c>
      <c r="P1832" s="1">
        <v>30.4</v>
      </c>
      <c r="Q1832" s="1">
        <v>2228654.0</v>
      </c>
      <c r="R1832" s="1">
        <v>9.86</v>
      </c>
      <c r="S1832" s="1">
        <v>4823660.0</v>
      </c>
      <c r="T1832" s="1">
        <v>31.44</v>
      </c>
      <c r="U1832" s="1">
        <v>471966.0</v>
      </c>
    </row>
    <row r="1833" ht="13.5" customHeight="1">
      <c r="A1833" s="1">
        <v>44560.0</v>
      </c>
      <c r="B1833" s="1">
        <v>23.99</v>
      </c>
      <c r="C1833" s="1">
        <v>3388158.0</v>
      </c>
      <c r="D1833" s="1">
        <v>67.02</v>
      </c>
      <c r="E1833" s="1">
        <v>926182.0</v>
      </c>
      <c r="F1833" s="1">
        <v>9.4768</v>
      </c>
      <c r="G1833" s="1">
        <v>326322.0</v>
      </c>
      <c r="H1833" s="1">
        <v>54.53</v>
      </c>
      <c r="I1833" s="1">
        <v>751397.0</v>
      </c>
      <c r="J1833" s="1">
        <v>174.81</v>
      </c>
      <c r="K1833" s="1">
        <v>310388.0</v>
      </c>
      <c r="L1833" s="1">
        <v>36.23</v>
      </c>
      <c r="M1833" s="1">
        <v>1666473.0</v>
      </c>
      <c r="N1833" s="1">
        <v>7.32</v>
      </c>
      <c r="O1833" s="1">
        <v>3965666.0</v>
      </c>
      <c r="P1833" s="1">
        <v>30.12</v>
      </c>
      <c r="Q1833" s="1">
        <v>880347.0</v>
      </c>
      <c r="R1833" s="1">
        <v>9.87</v>
      </c>
      <c r="S1833" s="1">
        <v>2164575.0</v>
      </c>
      <c r="T1833" s="1">
        <v>31.91</v>
      </c>
      <c r="U1833" s="1">
        <v>555797.0</v>
      </c>
    </row>
    <row r="1834" ht="13.5" customHeight="1">
      <c r="A1834" s="1">
        <v>44561.0</v>
      </c>
      <c r="B1834" s="1">
        <v>24.05</v>
      </c>
      <c r="C1834" s="1">
        <v>3685181.0</v>
      </c>
      <c r="D1834" s="1">
        <v>67.19</v>
      </c>
      <c r="E1834" s="1">
        <v>1578802.0</v>
      </c>
      <c r="F1834" s="1">
        <v>9.8748</v>
      </c>
      <c r="G1834" s="1">
        <v>280233.0</v>
      </c>
      <c r="H1834" s="1">
        <v>54.28</v>
      </c>
      <c r="I1834" s="1">
        <v>763610.0</v>
      </c>
      <c r="J1834" s="1">
        <v>174.94</v>
      </c>
      <c r="K1834" s="1">
        <v>239522.0</v>
      </c>
      <c r="L1834" s="1">
        <v>36.43</v>
      </c>
      <c r="M1834" s="1">
        <v>1053406.0</v>
      </c>
      <c r="N1834" s="1">
        <v>7.34</v>
      </c>
      <c r="O1834" s="1">
        <v>3544537.0</v>
      </c>
      <c r="P1834" s="1">
        <v>30.27</v>
      </c>
      <c r="Q1834" s="1">
        <v>879784.0</v>
      </c>
      <c r="R1834" s="1">
        <v>9.88</v>
      </c>
      <c r="S1834" s="1">
        <v>2319372.0</v>
      </c>
      <c r="T1834" s="1">
        <v>31.56</v>
      </c>
      <c r="U1834" s="1">
        <v>468640.0</v>
      </c>
    </row>
    <row r="1835" ht="13.5" customHeight="1">
      <c r="A1835" s="1">
        <v>44564.0</v>
      </c>
      <c r="B1835" s="1">
        <v>24.05</v>
      </c>
      <c r="C1835" s="1">
        <v>3685181.0</v>
      </c>
      <c r="D1835" s="1">
        <v>67.19</v>
      </c>
      <c r="E1835" s="1">
        <v>1578802.0</v>
      </c>
      <c r="F1835" s="1">
        <v>9.8748</v>
      </c>
      <c r="G1835" s="1">
        <v>280233.0</v>
      </c>
      <c r="H1835" s="1">
        <v>54.28</v>
      </c>
      <c r="I1835" s="1">
        <v>763610.0</v>
      </c>
      <c r="J1835" s="1">
        <v>174.94</v>
      </c>
      <c r="K1835" s="1">
        <v>239522.0</v>
      </c>
      <c r="L1835" s="1">
        <v>36.43</v>
      </c>
      <c r="M1835" s="1">
        <v>1053406.0</v>
      </c>
      <c r="N1835" s="1">
        <v>7.34</v>
      </c>
      <c r="O1835" s="1">
        <v>3544537.0</v>
      </c>
      <c r="P1835" s="1">
        <v>30.27</v>
      </c>
      <c r="Q1835" s="1">
        <v>879784.0</v>
      </c>
      <c r="R1835" s="1">
        <v>9.88</v>
      </c>
      <c r="S1835" s="1">
        <v>2319372.0</v>
      </c>
      <c r="T1835" s="1">
        <v>31.56</v>
      </c>
      <c r="U1835" s="1">
        <v>468640.0</v>
      </c>
    </row>
    <row r="1836" ht="13.5" customHeight="1">
      <c r="A1836" s="1">
        <v>44565.0</v>
      </c>
      <c r="B1836" s="1">
        <v>23.81</v>
      </c>
      <c r="C1836" s="1">
        <v>5145523.0</v>
      </c>
      <c r="D1836" s="1">
        <v>67.06</v>
      </c>
      <c r="E1836" s="1">
        <v>1646851.0</v>
      </c>
      <c r="F1836" s="1">
        <v>9.8274</v>
      </c>
      <c r="G1836" s="1">
        <v>376199.0</v>
      </c>
      <c r="H1836" s="1">
        <v>53.02</v>
      </c>
      <c r="I1836" s="1">
        <v>1124305.0</v>
      </c>
      <c r="J1836" s="1">
        <v>173.35</v>
      </c>
      <c r="K1836" s="1">
        <v>535493.0</v>
      </c>
      <c r="L1836" s="1">
        <v>37.1</v>
      </c>
      <c r="M1836" s="1">
        <v>2476521.0</v>
      </c>
      <c r="N1836" s="1">
        <v>7.21</v>
      </c>
      <c r="O1836" s="1">
        <v>5809410.0</v>
      </c>
      <c r="P1836" s="1">
        <v>30.54</v>
      </c>
      <c r="Q1836" s="1">
        <v>2005633.0</v>
      </c>
      <c r="R1836" s="1">
        <v>9.91</v>
      </c>
      <c r="S1836" s="1">
        <v>4815388.0</v>
      </c>
      <c r="T1836" s="1">
        <v>30.83</v>
      </c>
      <c r="U1836" s="1">
        <v>687709.0</v>
      </c>
    </row>
    <row r="1837" ht="13.5" customHeight="1">
      <c r="A1837" s="1">
        <v>44566.0</v>
      </c>
      <c r="B1837" s="1">
        <v>23.69</v>
      </c>
      <c r="C1837" s="1">
        <v>5012855.0</v>
      </c>
      <c r="D1837" s="1">
        <v>66.41</v>
      </c>
      <c r="E1837" s="1">
        <v>2776267.0</v>
      </c>
      <c r="F1837" s="1">
        <v>9.6758</v>
      </c>
      <c r="G1837" s="1">
        <v>418324.0</v>
      </c>
      <c r="H1837" s="1">
        <v>51.71</v>
      </c>
      <c r="I1837" s="1">
        <v>1362458.0</v>
      </c>
      <c r="J1837" s="1">
        <v>167.09</v>
      </c>
      <c r="K1837" s="1">
        <v>547606.0</v>
      </c>
      <c r="L1837" s="1">
        <v>37.57</v>
      </c>
      <c r="M1837" s="1">
        <v>3537234.0</v>
      </c>
      <c r="N1837" s="1">
        <v>7.15</v>
      </c>
      <c r="O1837" s="1">
        <v>8491428.0</v>
      </c>
      <c r="P1837" s="1">
        <v>30.54</v>
      </c>
      <c r="Q1837" s="1">
        <v>2089460.0</v>
      </c>
      <c r="R1837" s="1">
        <v>10.07</v>
      </c>
      <c r="S1837" s="1">
        <v>4938786.0</v>
      </c>
      <c r="T1837" s="1">
        <v>30.09</v>
      </c>
      <c r="U1837" s="1">
        <v>596753.0</v>
      </c>
    </row>
    <row r="1838" ht="13.5" customHeight="1">
      <c r="A1838" s="1">
        <v>44567.0</v>
      </c>
      <c r="B1838" s="1">
        <v>22.9</v>
      </c>
      <c r="C1838" s="1">
        <v>6384612.0</v>
      </c>
      <c r="D1838" s="1">
        <v>63.63</v>
      </c>
      <c r="E1838" s="1">
        <v>1861122.0</v>
      </c>
      <c r="F1838" s="1">
        <v>9.183</v>
      </c>
      <c r="G1838" s="1">
        <v>372257.0</v>
      </c>
      <c r="H1838" s="1">
        <v>49.19</v>
      </c>
      <c r="I1838" s="1">
        <v>1981667.0</v>
      </c>
      <c r="J1838" s="1">
        <v>161.12</v>
      </c>
      <c r="K1838" s="1">
        <v>699796.0</v>
      </c>
      <c r="L1838" s="1">
        <v>37.05</v>
      </c>
      <c r="M1838" s="1">
        <v>1899546.0</v>
      </c>
      <c r="N1838" s="1">
        <v>6.82</v>
      </c>
      <c r="O1838" s="1">
        <v>1.0235987E7</v>
      </c>
      <c r="P1838" s="1">
        <v>30.16</v>
      </c>
      <c r="Q1838" s="1">
        <v>1661771.0</v>
      </c>
      <c r="R1838" s="1">
        <v>9.97</v>
      </c>
      <c r="S1838" s="1">
        <v>3351210.0</v>
      </c>
      <c r="T1838" s="1">
        <v>28.74</v>
      </c>
      <c r="U1838" s="1">
        <v>625598.0</v>
      </c>
    </row>
    <row r="1839" ht="13.5" customHeight="1">
      <c r="A1839" s="1">
        <v>44568.0</v>
      </c>
      <c r="B1839" s="1">
        <v>22.89</v>
      </c>
      <c r="C1839" s="1">
        <v>4274009.0</v>
      </c>
      <c r="D1839" s="1">
        <v>63.38</v>
      </c>
      <c r="E1839" s="1">
        <v>1681195.0</v>
      </c>
      <c r="F1839" s="1">
        <v>9.0219</v>
      </c>
      <c r="G1839" s="1">
        <v>180212.0</v>
      </c>
      <c r="H1839" s="1">
        <v>48.71</v>
      </c>
      <c r="I1839" s="1">
        <v>2618151.0</v>
      </c>
      <c r="J1839" s="1">
        <v>160.89</v>
      </c>
      <c r="K1839" s="1">
        <v>872450.0</v>
      </c>
      <c r="L1839" s="1">
        <v>38.44</v>
      </c>
      <c r="M1839" s="1">
        <v>2170980.0</v>
      </c>
      <c r="N1839" s="1">
        <v>6.88</v>
      </c>
      <c r="O1839" s="1">
        <v>6352247.0</v>
      </c>
      <c r="P1839" s="1">
        <v>30.4</v>
      </c>
      <c r="Q1839" s="1">
        <v>1946625.0</v>
      </c>
      <c r="R1839" s="1">
        <v>10.18</v>
      </c>
      <c r="S1839" s="1">
        <v>2856640.0</v>
      </c>
      <c r="T1839" s="1">
        <v>28.43</v>
      </c>
      <c r="U1839" s="1">
        <v>556861.0</v>
      </c>
    </row>
    <row r="1840" ht="13.5" customHeight="1">
      <c r="A1840" s="1">
        <v>44571.0</v>
      </c>
      <c r="B1840" s="1">
        <v>23.59</v>
      </c>
      <c r="C1840" s="1">
        <v>9023765.0</v>
      </c>
      <c r="D1840" s="1">
        <v>65.37</v>
      </c>
      <c r="E1840" s="1">
        <v>1794019.0</v>
      </c>
      <c r="F1840" s="1">
        <v>9.0314</v>
      </c>
      <c r="G1840" s="1">
        <v>152775.0</v>
      </c>
      <c r="H1840" s="1">
        <v>49.85</v>
      </c>
      <c r="I1840" s="1">
        <v>2115744.0</v>
      </c>
      <c r="J1840" s="1">
        <v>166.68</v>
      </c>
      <c r="K1840" s="1">
        <v>634042.0</v>
      </c>
      <c r="L1840" s="1">
        <v>39.52</v>
      </c>
      <c r="M1840" s="1">
        <v>2904151.0</v>
      </c>
      <c r="N1840" s="1">
        <v>7.04</v>
      </c>
      <c r="O1840" s="1">
        <v>5948763.0</v>
      </c>
      <c r="P1840" s="1">
        <v>31.0</v>
      </c>
      <c r="Q1840" s="1">
        <v>2458172.0</v>
      </c>
      <c r="R1840" s="1">
        <v>9.97</v>
      </c>
      <c r="S1840" s="1">
        <v>5436371.0</v>
      </c>
      <c r="T1840" s="1">
        <v>29.15</v>
      </c>
      <c r="U1840" s="1">
        <v>642456.0</v>
      </c>
    </row>
    <row r="1841" ht="13.5" customHeight="1">
      <c r="A1841" s="1">
        <v>44572.0</v>
      </c>
      <c r="B1841" s="1">
        <v>23.73</v>
      </c>
      <c r="C1841" s="1">
        <v>4491766.0</v>
      </c>
      <c r="D1841" s="1">
        <v>65.17</v>
      </c>
      <c r="E1841" s="1">
        <v>1500902.0</v>
      </c>
      <c r="F1841" s="1">
        <v>9.382</v>
      </c>
      <c r="G1841" s="1">
        <v>134963.0</v>
      </c>
      <c r="H1841" s="1">
        <v>50.02</v>
      </c>
      <c r="I1841" s="1">
        <v>1960995.0</v>
      </c>
      <c r="J1841" s="1">
        <v>167.18</v>
      </c>
      <c r="K1841" s="1">
        <v>460801.0</v>
      </c>
      <c r="L1841" s="1">
        <v>40.76</v>
      </c>
      <c r="M1841" s="1">
        <v>3487000.0</v>
      </c>
      <c r="N1841" s="1">
        <v>7.13</v>
      </c>
      <c r="O1841" s="1">
        <v>1.0166196E7</v>
      </c>
      <c r="P1841" s="1">
        <v>33.0</v>
      </c>
      <c r="Q1841" s="1">
        <v>4943449.0</v>
      </c>
      <c r="R1841" s="1">
        <v>10.06</v>
      </c>
      <c r="S1841" s="1">
        <v>4005797.0</v>
      </c>
      <c r="T1841" s="1">
        <v>29.72</v>
      </c>
      <c r="U1841" s="1">
        <v>578950.0</v>
      </c>
    </row>
    <row r="1842" ht="13.5" customHeight="1">
      <c r="A1842" s="1">
        <v>44573.0</v>
      </c>
      <c r="B1842" s="1">
        <v>24.02</v>
      </c>
      <c r="C1842" s="1">
        <v>5939593.0</v>
      </c>
      <c r="D1842" s="1">
        <v>65.73</v>
      </c>
      <c r="E1842" s="1">
        <v>1306426.0</v>
      </c>
      <c r="F1842" s="1">
        <v>9.5715</v>
      </c>
      <c r="G1842" s="1">
        <v>190507.0</v>
      </c>
      <c r="H1842" s="1">
        <v>50.39</v>
      </c>
      <c r="I1842" s="1">
        <v>1795750.0</v>
      </c>
      <c r="J1842" s="1">
        <v>166.88</v>
      </c>
      <c r="K1842" s="1">
        <v>530633.0</v>
      </c>
      <c r="L1842" s="1">
        <v>42.72</v>
      </c>
      <c r="M1842" s="1">
        <v>5345949.0</v>
      </c>
      <c r="N1842" s="1">
        <v>7.21</v>
      </c>
      <c r="O1842" s="1">
        <v>9261477.0</v>
      </c>
      <c r="P1842" s="1">
        <v>36.17</v>
      </c>
      <c r="Q1842" s="1">
        <v>7965897.0</v>
      </c>
      <c r="R1842" s="1">
        <v>11.01</v>
      </c>
      <c r="S1842" s="1">
        <v>9758152.0</v>
      </c>
      <c r="T1842" s="1">
        <v>29.91</v>
      </c>
      <c r="U1842" s="1">
        <v>525496.0</v>
      </c>
    </row>
    <row r="1843" ht="13.5" customHeight="1">
      <c r="A1843" s="1">
        <v>44574.0</v>
      </c>
      <c r="B1843" s="1">
        <v>23.56</v>
      </c>
      <c r="C1843" s="1">
        <v>5820089.0</v>
      </c>
      <c r="D1843" s="1">
        <v>64.79</v>
      </c>
      <c r="E1843" s="1">
        <v>1925500.0</v>
      </c>
      <c r="F1843" s="1">
        <v>9.382</v>
      </c>
      <c r="G1843" s="1">
        <v>239253.0</v>
      </c>
      <c r="H1843" s="1">
        <v>49.97</v>
      </c>
      <c r="I1843" s="1">
        <v>1259100.0</v>
      </c>
      <c r="J1843" s="1">
        <v>164.63</v>
      </c>
      <c r="K1843" s="1">
        <v>431710.0</v>
      </c>
      <c r="L1843" s="1">
        <v>42.11</v>
      </c>
      <c r="M1843" s="1">
        <v>3290049.0</v>
      </c>
      <c r="N1843" s="1">
        <v>7.09</v>
      </c>
      <c r="O1843" s="1">
        <v>4396241.0</v>
      </c>
      <c r="P1843" s="1">
        <v>35.8</v>
      </c>
      <c r="Q1843" s="1">
        <v>5313185.0</v>
      </c>
      <c r="R1843" s="1">
        <v>10.86</v>
      </c>
      <c r="S1843" s="1">
        <v>4192461.0</v>
      </c>
      <c r="T1843" s="1">
        <v>29.37</v>
      </c>
      <c r="U1843" s="1">
        <v>438687.0</v>
      </c>
    </row>
    <row r="1844" ht="13.5" customHeight="1">
      <c r="A1844" s="1">
        <v>44575.0</v>
      </c>
      <c r="B1844" s="1">
        <v>23.44</v>
      </c>
      <c r="C1844" s="1">
        <v>6410009.0</v>
      </c>
      <c r="D1844" s="1">
        <v>64.51</v>
      </c>
      <c r="E1844" s="1">
        <v>1451048.0</v>
      </c>
      <c r="F1844" s="1">
        <v>9.1356</v>
      </c>
      <c r="G1844" s="1">
        <v>202297.0</v>
      </c>
      <c r="H1844" s="1">
        <v>49.76</v>
      </c>
      <c r="I1844" s="1">
        <v>957399.0</v>
      </c>
      <c r="J1844" s="1">
        <v>163.23</v>
      </c>
      <c r="K1844" s="1">
        <v>432521.0</v>
      </c>
      <c r="L1844" s="1">
        <v>42.59</v>
      </c>
      <c r="M1844" s="1">
        <v>2670746.0</v>
      </c>
      <c r="N1844" s="1">
        <v>7.0</v>
      </c>
      <c r="O1844" s="1">
        <v>5876390.0</v>
      </c>
      <c r="P1844" s="1">
        <v>34.83</v>
      </c>
      <c r="Q1844" s="1">
        <v>1.0717278E7</v>
      </c>
      <c r="R1844" s="1">
        <v>10.72</v>
      </c>
      <c r="S1844" s="1">
        <v>5088070.0</v>
      </c>
      <c r="T1844" s="1">
        <v>28.84</v>
      </c>
      <c r="U1844" s="1">
        <v>780000.0</v>
      </c>
    </row>
    <row r="1845" ht="13.5" customHeight="1">
      <c r="A1845" s="1">
        <v>44578.0</v>
      </c>
      <c r="B1845" s="1">
        <v>23.49</v>
      </c>
      <c r="C1845" s="1">
        <v>1927472.0</v>
      </c>
      <c r="D1845" s="1">
        <v>64.47</v>
      </c>
      <c r="E1845" s="1">
        <v>753178.0</v>
      </c>
      <c r="F1845" s="1">
        <v>9.1356</v>
      </c>
      <c r="G1845" s="1">
        <v>26221.0</v>
      </c>
      <c r="H1845" s="1">
        <v>50.03</v>
      </c>
      <c r="I1845" s="1">
        <v>484169.0</v>
      </c>
      <c r="J1845" s="1">
        <v>162.8</v>
      </c>
      <c r="K1845" s="1">
        <v>169580.0</v>
      </c>
      <c r="L1845" s="1">
        <v>42.91</v>
      </c>
      <c r="M1845" s="1">
        <v>1755202.0</v>
      </c>
      <c r="N1845" s="1">
        <v>7.1</v>
      </c>
      <c r="O1845" s="1">
        <v>3575895.0</v>
      </c>
      <c r="P1845" s="1">
        <v>34.98</v>
      </c>
      <c r="Q1845" s="1">
        <v>2565483.0</v>
      </c>
      <c r="R1845" s="1">
        <v>11.07</v>
      </c>
      <c r="S1845" s="1">
        <v>1378792.0</v>
      </c>
      <c r="T1845" s="1">
        <v>28.69</v>
      </c>
      <c r="U1845" s="1">
        <v>332985.0</v>
      </c>
    </row>
    <row r="1846" ht="13.5" customHeight="1">
      <c r="A1846" s="1">
        <v>44579.0</v>
      </c>
      <c r="B1846" s="1">
        <v>23.24</v>
      </c>
      <c r="C1846" s="1">
        <v>4944906.0</v>
      </c>
      <c r="D1846" s="1">
        <v>62.98</v>
      </c>
      <c r="E1846" s="1">
        <v>1338219.0</v>
      </c>
      <c r="F1846" s="1">
        <v>8.9745</v>
      </c>
      <c r="G1846" s="1">
        <v>190530.0</v>
      </c>
      <c r="H1846" s="1">
        <v>49.26</v>
      </c>
      <c r="I1846" s="1">
        <v>1187175.0</v>
      </c>
      <c r="J1846" s="1">
        <v>162.86</v>
      </c>
      <c r="K1846" s="1">
        <v>486308.0</v>
      </c>
      <c r="L1846" s="1">
        <v>42.81</v>
      </c>
      <c r="M1846" s="1">
        <v>3950281.0</v>
      </c>
      <c r="N1846" s="1">
        <v>6.87</v>
      </c>
      <c r="O1846" s="1">
        <v>8304545.0</v>
      </c>
      <c r="P1846" s="1">
        <v>34.32</v>
      </c>
      <c r="Q1846" s="1">
        <v>6004456.0</v>
      </c>
      <c r="R1846" s="1">
        <v>10.76</v>
      </c>
      <c r="S1846" s="1">
        <v>3457658.0</v>
      </c>
      <c r="T1846" s="1">
        <v>28.46</v>
      </c>
      <c r="U1846" s="1">
        <v>1009700.0</v>
      </c>
    </row>
    <row r="1847" ht="13.5" customHeight="1">
      <c r="A1847" s="1">
        <v>44580.0</v>
      </c>
      <c r="B1847" s="1">
        <v>25.22</v>
      </c>
      <c r="C1847" s="1">
        <v>1.2994231E7</v>
      </c>
      <c r="D1847" s="1">
        <v>67.84</v>
      </c>
      <c r="E1847" s="1">
        <v>2534152.0</v>
      </c>
      <c r="F1847" s="1">
        <v>9.4294</v>
      </c>
      <c r="G1847" s="1">
        <v>336524.0</v>
      </c>
      <c r="H1847" s="1">
        <v>52.83</v>
      </c>
      <c r="I1847" s="1">
        <v>2337391.0</v>
      </c>
      <c r="J1847" s="1">
        <v>172.17</v>
      </c>
      <c r="K1847" s="1">
        <v>839036.0</v>
      </c>
      <c r="L1847" s="1">
        <v>43.21</v>
      </c>
      <c r="M1847" s="1">
        <v>3139784.0</v>
      </c>
      <c r="N1847" s="1">
        <v>7.41</v>
      </c>
      <c r="O1847" s="1">
        <v>1.3811892E7</v>
      </c>
      <c r="P1847" s="1">
        <v>35.3</v>
      </c>
      <c r="Q1847" s="1">
        <v>3989403.0</v>
      </c>
      <c r="R1847" s="1">
        <v>10.84</v>
      </c>
      <c r="S1847" s="1">
        <v>4600882.0</v>
      </c>
      <c r="T1847" s="1">
        <v>31.16</v>
      </c>
      <c r="U1847" s="1">
        <v>1144419.0</v>
      </c>
    </row>
    <row r="1848" ht="13.5" customHeight="1">
      <c r="A1848" s="1">
        <v>44581.0</v>
      </c>
      <c r="B1848" s="1">
        <v>24.96</v>
      </c>
      <c r="C1848" s="1">
        <v>7137605.0</v>
      </c>
      <c r="D1848" s="1">
        <v>65.54</v>
      </c>
      <c r="E1848" s="1">
        <v>2021063.0</v>
      </c>
      <c r="F1848" s="1">
        <v>9.183</v>
      </c>
      <c r="G1848" s="1">
        <v>332460.0</v>
      </c>
      <c r="H1848" s="1">
        <v>52.19</v>
      </c>
      <c r="I1848" s="1">
        <v>1353686.0</v>
      </c>
      <c r="J1848" s="1">
        <v>168.39</v>
      </c>
      <c r="K1848" s="1">
        <v>669798.0</v>
      </c>
      <c r="L1848" s="1">
        <v>41.72</v>
      </c>
      <c r="M1848" s="1">
        <v>4083907.0</v>
      </c>
      <c r="N1848" s="1">
        <v>7.27</v>
      </c>
      <c r="O1848" s="1">
        <v>9566929.0</v>
      </c>
      <c r="P1848" s="1">
        <v>35.44</v>
      </c>
      <c r="Q1848" s="1">
        <v>6317378.0</v>
      </c>
      <c r="R1848" s="1">
        <v>10.96</v>
      </c>
      <c r="S1848" s="1">
        <v>5020066.0</v>
      </c>
      <c r="T1848" s="1">
        <v>30.76</v>
      </c>
      <c r="U1848" s="1">
        <v>708096.0</v>
      </c>
    </row>
    <row r="1849" ht="13.5" customHeight="1">
      <c r="A1849" s="1">
        <v>44582.0</v>
      </c>
      <c r="B1849" s="1">
        <v>24.32</v>
      </c>
      <c r="C1849" s="1">
        <v>6580330.0</v>
      </c>
      <c r="D1849" s="1">
        <v>64.0</v>
      </c>
      <c r="E1849" s="1">
        <v>1656052.0</v>
      </c>
      <c r="F1849" s="1">
        <v>8.8323</v>
      </c>
      <c r="G1849" s="1">
        <v>205739.0</v>
      </c>
      <c r="H1849" s="1">
        <v>51.34</v>
      </c>
      <c r="I1849" s="1">
        <v>1819770.0</v>
      </c>
      <c r="J1849" s="1">
        <v>164.37</v>
      </c>
      <c r="K1849" s="1">
        <v>501133.0</v>
      </c>
      <c r="L1849" s="1">
        <v>40.97</v>
      </c>
      <c r="M1849" s="1">
        <v>3728166.0</v>
      </c>
      <c r="N1849" s="1">
        <v>7.1</v>
      </c>
      <c r="O1849" s="1">
        <v>8103667.0</v>
      </c>
      <c r="P1849" s="1">
        <v>33.62</v>
      </c>
      <c r="Q1849" s="1">
        <v>3302460.0</v>
      </c>
      <c r="R1849" s="1">
        <v>10.58</v>
      </c>
      <c r="S1849" s="1">
        <v>3418616.0</v>
      </c>
      <c r="T1849" s="1">
        <v>29.56</v>
      </c>
      <c r="U1849" s="1">
        <v>661740.0</v>
      </c>
    </row>
    <row r="1850" ht="13.5" customHeight="1">
      <c r="A1850" s="1">
        <v>44585.0</v>
      </c>
      <c r="B1850" s="1">
        <v>24.45</v>
      </c>
      <c r="C1850" s="1">
        <v>6689175.0</v>
      </c>
      <c r="D1850" s="1">
        <v>63.56</v>
      </c>
      <c r="E1850" s="1">
        <v>1926330.0</v>
      </c>
      <c r="F1850" s="1">
        <v>8.7944</v>
      </c>
      <c r="G1850" s="1">
        <v>287831.0</v>
      </c>
      <c r="H1850" s="1">
        <v>50.83</v>
      </c>
      <c r="I1850" s="1">
        <v>1438685.0</v>
      </c>
      <c r="J1850" s="1">
        <v>163.52</v>
      </c>
      <c r="K1850" s="1">
        <v>775823.0</v>
      </c>
      <c r="L1850" s="1">
        <v>40.52</v>
      </c>
      <c r="M1850" s="1">
        <v>2901471.0</v>
      </c>
      <c r="N1850" s="1">
        <v>7.07</v>
      </c>
      <c r="O1850" s="1">
        <v>9145966.0</v>
      </c>
      <c r="P1850" s="1">
        <v>32.24</v>
      </c>
      <c r="Q1850" s="1">
        <v>4809993.0</v>
      </c>
      <c r="R1850" s="1">
        <v>10.48</v>
      </c>
      <c r="S1850" s="1">
        <v>5172676.0</v>
      </c>
      <c r="T1850" s="1">
        <v>29.11</v>
      </c>
      <c r="U1850" s="1">
        <v>970440.0</v>
      </c>
    </row>
    <row r="1851" ht="13.5" customHeight="1">
      <c r="A1851" s="1">
        <v>44586.0</v>
      </c>
      <c r="B1851" s="1">
        <v>24.61</v>
      </c>
      <c r="C1851" s="1">
        <v>5463328.0</v>
      </c>
      <c r="D1851" s="1">
        <v>63.57</v>
      </c>
      <c r="E1851" s="1">
        <v>1451025.0</v>
      </c>
      <c r="F1851" s="1">
        <v>9.1166</v>
      </c>
      <c r="G1851" s="1">
        <v>272628.0</v>
      </c>
      <c r="H1851" s="1">
        <v>51.03</v>
      </c>
      <c r="I1851" s="1">
        <v>1277342.0</v>
      </c>
      <c r="J1851" s="1">
        <v>164.28</v>
      </c>
      <c r="K1851" s="1">
        <v>600793.0</v>
      </c>
      <c r="L1851" s="1">
        <v>40.86</v>
      </c>
      <c r="M1851" s="1">
        <v>2981092.0</v>
      </c>
      <c r="N1851" s="1">
        <v>7.13</v>
      </c>
      <c r="O1851" s="1">
        <v>8527488.0</v>
      </c>
      <c r="P1851" s="1">
        <v>32.32</v>
      </c>
      <c r="Q1851" s="1">
        <v>2669079.0</v>
      </c>
      <c r="R1851" s="1">
        <v>10.44</v>
      </c>
      <c r="S1851" s="1">
        <v>2050568.0</v>
      </c>
      <c r="T1851" s="1">
        <v>29.6</v>
      </c>
      <c r="U1851" s="1">
        <v>729351.0</v>
      </c>
    </row>
    <row r="1852" ht="13.5" customHeight="1">
      <c r="A1852" s="1">
        <v>44587.0</v>
      </c>
      <c r="B1852" s="1">
        <v>24.12</v>
      </c>
      <c r="C1852" s="1">
        <v>7777354.0</v>
      </c>
      <c r="D1852" s="1">
        <v>61.51</v>
      </c>
      <c r="E1852" s="1">
        <v>1849621.0</v>
      </c>
      <c r="F1852" s="1">
        <v>8.6712</v>
      </c>
      <c r="G1852" s="1">
        <v>293521.0</v>
      </c>
      <c r="H1852" s="1">
        <v>50.32</v>
      </c>
      <c r="I1852" s="1">
        <v>2148758.0</v>
      </c>
      <c r="J1852" s="1">
        <v>164.27</v>
      </c>
      <c r="K1852" s="1">
        <v>895641.0</v>
      </c>
      <c r="L1852" s="1">
        <v>41.38</v>
      </c>
      <c r="M1852" s="1">
        <v>4032413.0</v>
      </c>
      <c r="N1852" s="1">
        <v>6.9</v>
      </c>
      <c r="O1852" s="1">
        <v>9789296.0</v>
      </c>
      <c r="P1852" s="1">
        <v>31.75</v>
      </c>
      <c r="Q1852" s="1">
        <v>3416302.0</v>
      </c>
      <c r="R1852" s="1">
        <v>10.28</v>
      </c>
      <c r="S1852" s="1">
        <v>4738050.0</v>
      </c>
      <c r="T1852" s="1">
        <v>28.55</v>
      </c>
      <c r="U1852" s="1">
        <v>1078365.0</v>
      </c>
    </row>
    <row r="1853" ht="13.5" customHeight="1">
      <c r="A1853" s="1">
        <v>44588.0</v>
      </c>
      <c r="B1853" s="1">
        <v>23.83</v>
      </c>
      <c r="C1853" s="1">
        <v>5345184.0</v>
      </c>
      <c r="D1853" s="1">
        <v>59.49</v>
      </c>
      <c r="E1853" s="1">
        <v>1460084.0</v>
      </c>
      <c r="F1853" s="1">
        <v>8.6049</v>
      </c>
      <c r="G1853" s="1">
        <v>274102.0</v>
      </c>
      <c r="H1853" s="1">
        <v>49.7</v>
      </c>
      <c r="I1853" s="1">
        <v>1360893.0</v>
      </c>
      <c r="J1853" s="1">
        <v>163.0</v>
      </c>
      <c r="K1853" s="1">
        <v>650541.0</v>
      </c>
      <c r="L1853" s="1">
        <v>40.68</v>
      </c>
      <c r="M1853" s="1">
        <v>2560258.0</v>
      </c>
      <c r="N1853" s="1">
        <v>6.78</v>
      </c>
      <c r="O1853" s="1">
        <v>7493554.0</v>
      </c>
      <c r="P1853" s="1">
        <v>30.89</v>
      </c>
      <c r="Q1853" s="1">
        <v>2578241.0</v>
      </c>
      <c r="R1853" s="1">
        <v>10.41</v>
      </c>
      <c r="S1853" s="1">
        <v>4661272.0</v>
      </c>
      <c r="T1853" s="1">
        <v>27.38</v>
      </c>
      <c r="U1853" s="1">
        <v>870514.0</v>
      </c>
    </row>
    <row r="1854" ht="13.5" customHeight="1">
      <c r="A1854" s="1">
        <v>44589.0</v>
      </c>
      <c r="B1854" s="1">
        <v>23.68</v>
      </c>
      <c r="C1854" s="1">
        <v>5516079.0</v>
      </c>
      <c r="D1854" s="1">
        <v>59.04</v>
      </c>
      <c r="E1854" s="1">
        <v>1835685.0</v>
      </c>
      <c r="F1854" s="1">
        <v>8.5386</v>
      </c>
      <c r="G1854" s="1">
        <v>137169.0</v>
      </c>
      <c r="H1854" s="1">
        <v>49.8</v>
      </c>
      <c r="I1854" s="1">
        <v>1277608.0</v>
      </c>
      <c r="J1854" s="1">
        <v>163.72</v>
      </c>
      <c r="K1854" s="1">
        <v>451313.0</v>
      </c>
      <c r="L1854" s="1">
        <v>39.22</v>
      </c>
      <c r="M1854" s="1">
        <v>5097069.0</v>
      </c>
      <c r="N1854" s="1">
        <v>6.69</v>
      </c>
      <c r="O1854" s="1">
        <v>9561596.0</v>
      </c>
      <c r="P1854" s="1">
        <v>30.77</v>
      </c>
      <c r="Q1854" s="1">
        <v>3459840.0</v>
      </c>
      <c r="R1854" s="1">
        <v>10.4</v>
      </c>
      <c r="S1854" s="1">
        <v>3533247.0</v>
      </c>
      <c r="T1854" s="1">
        <v>26.98</v>
      </c>
      <c r="U1854" s="1">
        <v>749766.0</v>
      </c>
    </row>
    <row r="1855" ht="13.5" customHeight="1">
      <c r="A1855" s="1">
        <v>44592.0</v>
      </c>
      <c r="B1855" s="1">
        <v>24.33</v>
      </c>
      <c r="C1855" s="1">
        <v>6269658.0</v>
      </c>
      <c r="D1855" s="1">
        <v>60.71</v>
      </c>
      <c r="E1855" s="1">
        <v>1693334.0</v>
      </c>
      <c r="F1855" s="1">
        <v>8.7186</v>
      </c>
      <c r="G1855" s="1">
        <v>158084.0</v>
      </c>
      <c r="H1855" s="1">
        <v>51.25</v>
      </c>
      <c r="I1855" s="1">
        <v>1492675.0</v>
      </c>
      <c r="J1855" s="1">
        <v>168.07</v>
      </c>
      <c r="K1855" s="1">
        <v>615079.0</v>
      </c>
      <c r="L1855" s="1">
        <v>39.26</v>
      </c>
      <c r="M1855" s="1">
        <v>2190665.0</v>
      </c>
      <c r="N1855" s="1">
        <v>6.87</v>
      </c>
      <c r="O1855" s="1">
        <v>7008739.0</v>
      </c>
      <c r="P1855" s="1">
        <v>31.31</v>
      </c>
      <c r="Q1855" s="1">
        <v>3062903.0</v>
      </c>
      <c r="R1855" s="1">
        <v>10.59</v>
      </c>
      <c r="S1855" s="1">
        <v>3112716.0</v>
      </c>
      <c r="T1855" s="1">
        <v>27.51</v>
      </c>
      <c r="U1855" s="1">
        <v>1025760.0</v>
      </c>
    </row>
    <row r="1856" ht="13.5" customHeight="1">
      <c r="A1856" s="1">
        <v>44593.0</v>
      </c>
      <c r="B1856" s="1">
        <v>24.23</v>
      </c>
      <c r="C1856" s="1">
        <v>5555481.0</v>
      </c>
      <c r="D1856" s="1">
        <v>60.74</v>
      </c>
      <c r="E1856" s="1">
        <v>1312451.0</v>
      </c>
      <c r="F1856" s="1">
        <v>8.8892</v>
      </c>
      <c r="G1856" s="1">
        <v>110282.0</v>
      </c>
      <c r="H1856" s="1">
        <v>51.51</v>
      </c>
      <c r="I1856" s="1">
        <v>956907.0</v>
      </c>
      <c r="J1856" s="1">
        <v>168.11</v>
      </c>
      <c r="K1856" s="1">
        <v>511503.0</v>
      </c>
      <c r="L1856" s="1">
        <v>41.21</v>
      </c>
      <c r="M1856" s="1">
        <v>2847660.0</v>
      </c>
      <c r="N1856" s="1">
        <v>6.95</v>
      </c>
      <c r="O1856" s="1">
        <v>5261179.0</v>
      </c>
      <c r="P1856" s="1">
        <v>32.73</v>
      </c>
      <c r="Q1856" s="1">
        <v>3085299.0</v>
      </c>
      <c r="R1856" s="1">
        <v>10.79</v>
      </c>
      <c r="S1856" s="1">
        <v>3815331.0</v>
      </c>
      <c r="T1856" s="1">
        <v>28.29</v>
      </c>
      <c r="U1856" s="1">
        <v>730879.0</v>
      </c>
    </row>
    <row r="1857" ht="13.5" customHeight="1">
      <c r="A1857" s="1">
        <v>44594.0</v>
      </c>
      <c r="B1857" s="1">
        <v>24.35</v>
      </c>
      <c r="C1857" s="1">
        <v>6455153.0</v>
      </c>
      <c r="D1857" s="1">
        <v>61.59</v>
      </c>
      <c r="E1857" s="1">
        <v>1776724.0</v>
      </c>
      <c r="F1857" s="1">
        <v>8.8229</v>
      </c>
      <c r="G1857" s="1">
        <v>370072.0</v>
      </c>
      <c r="H1857" s="1">
        <v>51.5</v>
      </c>
      <c r="I1857" s="1">
        <v>1113311.0</v>
      </c>
      <c r="J1857" s="1">
        <v>169.76</v>
      </c>
      <c r="K1857" s="1">
        <v>639605.0</v>
      </c>
      <c r="L1857" s="1">
        <v>41.0</v>
      </c>
      <c r="M1857" s="1">
        <v>2276248.0</v>
      </c>
      <c r="N1857" s="1">
        <v>6.95</v>
      </c>
      <c r="O1857" s="1">
        <v>8321575.0</v>
      </c>
      <c r="P1857" s="1">
        <v>33.18</v>
      </c>
      <c r="Q1857" s="1">
        <v>3125860.0</v>
      </c>
      <c r="R1857" s="1">
        <v>10.84</v>
      </c>
      <c r="S1857" s="1">
        <v>4422591.0</v>
      </c>
      <c r="T1857" s="1">
        <v>27.65</v>
      </c>
      <c r="U1857" s="1">
        <v>910021.0</v>
      </c>
    </row>
    <row r="1858" ht="13.5" customHeight="1">
      <c r="A1858" s="1">
        <v>44595.0</v>
      </c>
      <c r="B1858" s="1">
        <v>24.2</v>
      </c>
      <c r="C1858" s="1">
        <v>4504424.0</v>
      </c>
      <c r="D1858" s="1">
        <v>61.11</v>
      </c>
      <c r="E1858" s="1">
        <v>1181949.0</v>
      </c>
      <c r="F1858" s="1">
        <v>8.8229</v>
      </c>
      <c r="G1858" s="1">
        <v>143209.0</v>
      </c>
      <c r="H1858" s="1">
        <v>50.78</v>
      </c>
      <c r="I1858" s="1">
        <v>1256728.0</v>
      </c>
      <c r="J1858" s="1">
        <v>171.19</v>
      </c>
      <c r="K1858" s="1">
        <v>581514.0</v>
      </c>
      <c r="L1858" s="1">
        <v>41.44</v>
      </c>
      <c r="M1858" s="1">
        <v>1940621.0</v>
      </c>
      <c r="N1858" s="1">
        <v>6.84</v>
      </c>
      <c r="O1858" s="1">
        <v>4919334.0</v>
      </c>
      <c r="P1858" s="1">
        <v>32.33</v>
      </c>
      <c r="Q1858" s="1">
        <v>1937339.0</v>
      </c>
      <c r="R1858" s="1">
        <v>10.58</v>
      </c>
      <c r="S1858" s="1">
        <v>2539073.0</v>
      </c>
      <c r="T1858" s="1">
        <v>26.9</v>
      </c>
      <c r="U1858" s="1">
        <v>616218.0</v>
      </c>
    </row>
    <row r="1859" ht="13.5" customHeight="1">
      <c r="A1859" s="1">
        <v>44596.0</v>
      </c>
      <c r="B1859" s="1">
        <v>24.46</v>
      </c>
      <c r="C1859" s="1">
        <v>3703400.0</v>
      </c>
      <c r="D1859" s="1">
        <v>61.46</v>
      </c>
      <c r="E1859" s="1">
        <v>993269.0</v>
      </c>
      <c r="F1859" s="1">
        <v>9.0219</v>
      </c>
      <c r="G1859" s="1">
        <v>252160.0</v>
      </c>
      <c r="H1859" s="1">
        <v>51.1</v>
      </c>
      <c r="I1859" s="1">
        <v>694328.0</v>
      </c>
      <c r="J1859" s="1">
        <v>170.91</v>
      </c>
      <c r="K1859" s="1">
        <v>347016.0</v>
      </c>
      <c r="L1859" s="1">
        <v>42.36</v>
      </c>
      <c r="M1859" s="1">
        <v>2006400.0</v>
      </c>
      <c r="N1859" s="1">
        <v>6.92</v>
      </c>
      <c r="O1859" s="1">
        <v>5859766.0</v>
      </c>
      <c r="P1859" s="1">
        <v>32.85</v>
      </c>
      <c r="Q1859" s="1">
        <v>1861441.0</v>
      </c>
      <c r="R1859" s="1">
        <v>10.93</v>
      </c>
      <c r="S1859" s="1">
        <v>2428597.0</v>
      </c>
      <c r="T1859" s="1">
        <v>27.2</v>
      </c>
      <c r="U1859" s="1">
        <v>476489.0</v>
      </c>
    </row>
    <row r="1860" ht="13.5" customHeight="1">
      <c r="A1860" s="1">
        <v>44599.0</v>
      </c>
      <c r="B1860" s="1">
        <v>24.79</v>
      </c>
      <c r="C1860" s="1">
        <v>8173693.0</v>
      </c>
      <c r="D1860" s="1">
        <v>62.36</v>
      </c>
      <c r="E1860" s="1">
        <v>1725777.0</v>
      </c>
      <c r="F1860" s="1">
        <v>9.2777</v>
      </c>
      <c r="G1860" s="1">
        <v>178122.0</v>
      </c>
      <c r="H1860" s="1">
        <v>51.86</v>
      </c>
      <c r="I1860" s="1">
        <v>1701115.0</v>
      </c>
      <c r="J1860" s="1">
        <v>173.79</v>
      </c>
      <c r="K1860" s="1">
        <v>488619.0</v>
      </c>
      <c r="L1860" s="1">
        <v>43.27</v>
      </c>
      <c r="M1860" s="1">
        <v>2170787.0</v>
      </c>
      <c r="N1860" s="1">
        <v>7.05</v>
      </c>
      <c r="O1860" s="1">
        <v>7709433.0</v>
      </c>
      <c r="P1860" s="1">
        <v>33.11</v>
      </c>
      <c r="Q1860" s="1">
        <v>2123507.0</v>
      </c>
      <c r="R1860" s="1">
        <v>10.91</v>
      </c>
      <c r="S1860" s="1">
        <v>2699927.0</v>
      </c>
      <c r="T1860" s="1">
        <v>28.64</v>
      </c>
      <c r="U1860" s="1">
        <v>750563.0</v>
      </c>
    </row>
    <row r="1861" ht="13.5" customHeight="1">
      <c r="A1861" s="1">
        <v>44600.0</v>
      </c>
      <c r="B1861" s="1">
        <v>25.18</v>
      </c>
      <c r="C1861" s="1">
        <v>5970063.0</v>
      </c>
      <c r="D1861" s="1">
        <v>61.96</v>
      </c>
      <c r="E1861" s="1">
        <v>1.1325128E7</v>
      </c>
      <c r="F1861" s="1">
        <v>9.183</v>
      </c>
      <c r="G1861" s="1">
        <v>200119.0</v>
      </c>
      <c r="H1861" s="1">
        <v>52.81</v>
      </c>
      <c r="I1861" s="1">
        <v>1415719.0</v>
      </c>
      <c r="J1861" s="1">
        <v>177.34</v>
      </c>
      <c r="K1861" s="1">
        <v>553436.0</v>
      </c>
      <c r="L1861" s="1">
        <v>44.39</v>
      </c>
      <c r="M1861" s="1">
        <v>3092642.0</v>
      </c>
      <c r="N1861" s="1">
        <v>7.2</v>
      </c>
      <c r="O1861" s="1">
        <v>7734631.0</v>
      </c>
      <c r="P1861" s="1">
        <v>34.16</v>
      </c>
      <c r="Q1861" s="1">
        <v>2529274.0</v>
      </c>
      <c r="R1861" s="1">
        <v>11.23</v>
      </c>
      <c r="S1861" s="1">
        <v>3214186.0</v>
      </c>
      <c r="T1861" s="1">
        <v>29.31</v>
      </c>
      <c r="U1861" s="1">
        <v>699837.0</v>
      </c>
    </row>
    <row r="1862" ht="13.5" customHeight="1">
      <c r="A1862" s="1">
        <v>44601.0</v>
      </c>
      <c r="B1862" s="1">
        <v>24.98</v>
      </c>
      <c r="C1862" s="1">
        <v>5151213.0</v>
      </c>
      <c r="D1862" s="1">
        <v>62.65</v>
      </c>
      <c r="E1862" s="1">
        <v>6194315.0</v>
      </c>
      <c r="F1862" s="1">
        <v>9.2019</v>
      </c>
      <c r="G1862" s="1">
        <v>747047.0</v>
      </c>
      <c r="H1862" s="1">
        <v>52.57</v>
      </c>
      <c r="I1862" s="1">
        <v>1374986.0</v>
      </c>
      <c r="J1862" s="1">
        <v>173.97</v>
      </c>
      <c r="K1862" s="1">
        <v>625958.0</v>
      </c>
      <c r="L1862" s="1">
        <v>45.53</v>
      </c>
      <c r="M1862" s="1">
        <v>3299995.0</v>
      </c>
      <c r="N1862" s="1">
        <v>7.16</v>
      </c>
      <c r="O1862" s="1">
        <v>3919109.0</v>
      </c>
      <c r="P1862" s="1">
        <v>36.05</v>
      </c>
      <c r="Q1862" s="1">
        <v>2496160.0</v>
      </c>
      <c r="R1862" s="1">
        <v>12.1</v>
      </c>
      <c r="S1862" s="1">
        <v>5235647.0</v>
      </c>
      <c r="T1862" s="1">
        <v>29.18</v>
      </c>
      <c r="U1862" s="1">
        <v>483207.0</v>
      </c>
    </row>
    <row r="1863" ht="13.5" customHeight="1">
      <c r="A1863" s="1">
        <v>44602.0</v>
      </c>
      <c r="B1863" s="1">
        <v>24.57</v>
      </c>
      <c r="C1863" s="1">
        <v>6052033.0</v>
      </c>
      <c r="D1863" s="1">
        <v>60.03</v>
      </c>
      <c r="E1863" s="1">
        <v>3696301.0</v>
      </c>
      <c r="F1863" s="1">
        <v>8.8418</v>
      </c>
      <c r="G1863" s="1">
        <v>489599.0</v>
      </c>
      <c r="H1863" s="1">
        <v>50.87</v>
      </c>
      <c r="I1863" s="1">
        <v>1835753.0</v>
      </c>
      <c r="J1863" s="1">
        <v>171.7</v>
      </c>
      <c r="K1863" s="1">
        <v>724119.0</v>
      </c>
      <c r="L1863" s="1">
        <v>45.89</v>
      </c>
      <c r="M1863" s="1">
        <v>3875927.0</v>
      </c>
      <c r="N1863" s="1">
        <v>6.93</v>
      </c>
      <c r="O1863" s="1">
        <v>7763324.0</v>
      </c>
      <c r="P1863" s="1">
        <v>37.0</v>
      </c>
      <c r="Q1863" s="1">
        <v>4801081.0</v>
      </c>
      <c r="R1863" s="1">
        <v>12.17</v>
      </c>
      <c r="S1863" s="1">
        <v>5880399.0</v>
      </c>
      <c r="T1863" s="1">
        <v>28.61</v>
      </c>
      <c r="U1863" s="1">
        <v>758451.0</v>
      </c>
    </row>
    <row r="1864" ht="13.5" customHeight="1">
      <c r="A1864" s="1">
        <v>44603.0</v>
      </c>
      <c r="B1864" s="1">
        <v>26.38</v>
      </c>
      <c r="C1864" s="1">
        <v>1.2610696E7</v>
      </c>
      <c r="D1864" s="1">
        <v>63.46</v>
      </c>
      <c r="E1864" s="1">
        <v>4205286.0</v>
      </c>
      <c r="F1864" s="1">
        <v>9.2872</v>
      </c>
      <c r="G1864" s="1">
        <v>572014.0</v>
      </c>
      <c r="H1864" s="1">
        <v>53.52</v>
      </c>
      <c r="I1864" s="1">
        <v>2077000.0</v>
      </c>
      <c r="J1864" s="1">
        <v>180.94</v>
      </c>
      <c r="K1864" s="1">
        <v>651859.0</v>
      </c>
      <c r="L1864" s="1">
        <v>46.44</v>
      </c>
      <c r="M1864" s="1">
        <v>2720543.0</v>
      </c>
      <c r="N1864" s="1">
        <v>7.31</v>
      </c>
      <c r="O1864" s="1">
        <v>1.3521779E7</v>
      </c>
      <c r="P1864" s="1">
        <v>35.85</v>
      </c>
      <c r="Q1864" s="1">
        <v>2413569.0</v>
      </c>
      <c r="R1864" s="1">
        <v>11.94</v>
      </c>
      <c r="S1864" s="1">
        <v>5981437.0</v>
      </c>
      <c r="T1864" s="1">
        <v>30.39</v>
      </c>
      <c r="U1864" s="1">
        <v>966435.0</v>
      </c>
    </row>
    <row r="1865" ht="13.5" customHeight="1">
      <c r="A1865" s="1">
        <v>44606.0</v>
      </c>
      <c r="B1865" s="1">
        <v>26.85</v>
      </c>
      <c r="C1865" s="1">
        <v>1.136847E7</v>
      </c>
      <c r="D1865" s="1">
        <v>66.77</v>
      </c>
      <c r="E1865" s="1">
        <v>3559767.0</v>
      </c>
      <c r="F1865" s="1">
        <v>9.4389</v>
      </c>
      <c r="G1865" s="1">
        <v>1659761.0</v>
      </c>
      <c r="H1865" s="1">
        <v>54.02</v>
      </c>
      <c r="I1865" s="1">
        <v>1246714.0</v>
      </c>
      <c r="J1865" s="1">
        <v>182.25</v>
      </c>
      <c r="K1865" s="1">
        <v>605859.0</v>
      </c>
      <c r="L1865" s="1">
        <v>45.59</v>
      </c>
      <c r="M1865" s="1">
        <v>3115117.0</v>
      </c>
      <c r="N1865" s="1">
        <v>7.32</v>
      </c>
      <c r="O1865" s="1">
        <v>1.0052728E7</v>
      </c>
      <c r="P1865" s="1">
        <v>35.39</v>
      </c>
      <c r="Q1865" s="1">
        <v>2161043.0</v>
      </c>
      <c r="R1865" s="1">
        <v>11.94</v>
      </c>
      <c r="S1865" s="1">
        <v>3735843.0</v>
      </c>
      <c r="T1865" s="1">
        <v>30.5</v>
      </c>
      <c r="U1865" s="1">
        <v>772604.0</v>
      </c>
    </row>
    <row r="1866" ht="13.5" customHeight="1">
      <c r="A1866" s="1">
        <v>44607.0</v>
      </c>
      <c r="B1866" s="1">
        <v>26.33</v>
      </c>
      <c r="C1866" s="1">
        <v>7784697.0</v>
      </c>
      <c r="D1866" s="1">
        <v>65.8</v>
      </c>
      <c r="E1866" s="1">
        <v>2233149.0</v>
      </c>
      <c r="F1866" s="1">
        <v>9.4673</v>
      </c>
      <c r="G1866" s="1">
        <v>2039031.0</v>
      </c>
      <c r="H1866" s="1">
        <v>53.31</v>
      </c>
      <c r="I1866" s="1">
        <v>1178764.0</v>
      </c>
      <c r="J1866" s="1">
        <v>180.09</v>
      </c>
      <c r="K1866" s="1">
        <v>460108.0</v>
      </c>
      <c r="L1866" s="1">
        <v>45.92</v>
      </c>
      <c r="M1866" s="1">
        <v>2613811.0</v>
      </c>
      <c r="N1866" s="1">
        <v>7.28</v>
      </c>
      <c r="O1866" s="1">
        <v>8804720.0</v>
      </c>
      <c r="P1866" s="1">
        <v>35.21</v>
      </c>
      <c r="Q1866" s="1">
        <v>3491382.0</v>
      </c>
      <c r="R1866" s="1">
        <v>12.02</v>
      </c>
      <c r="S1866" s="1">
        <v>2488295.0</v>
      </c>
      <c r="T1866" s="1">
        <v>30.4</v>
      </c>
      <c r="U1866" s="1">
        <v>607026.0</v>
      </c>
    </row>
    <row r="1867" ht="13.5" customHeight="1">
      <c r="A1867" s="1">
        <v>44608.0</v>
      </c>
      <c r="B1867" s="1">
        <v>28.21</v>
      </c>
      <c r="C1867" s="1">
        <v>1.4765589E7</v>
      </c>
      <c r="D1867" s="1">
        <v>66.31</v>
      </c>
      <c r="E1867" s="1">
        <v>3258926.0</v>
      </c>
      <c r="F1867" s="1">
        <v>9.4862</v>
      </c>
      <c r="G1867" s="1">
        <v>1927205.0</v>
      </c>
      <c r="H1867" s="1">
        <v>54.32</v>
      </c>
      <c r="I1867" s="1">
        <v>1215906.0</v>
      </c>
      <c r="J1867" s="1">
        <v>184.41</v>
      </c>
      <c r="K1867" s="1">
        <v>539769.0</v>
      </c>
      <c r="L1867" s="1">
        <v>45.93</v>
      </c>
      <c r="M1867" s="1">
        <v>1992652.0</v>
      </c>
      <c r="N1867" s="1">
        <v>7.45</v>
      </c>
      <c r="O1867" s="1">
        <v>9980676.0</v>
      </c>
      <c r="P1867" s="1">
        <v>34.76</v>
      </c>
      <c r="Q1867" s="1">
        <v>3677157.0</v>
      </c>
      <c r="R1867" s="1">
        <v>12.05</v>
      </c>
      <c r="S1867" s="1">
        <v>1920846.0</v>
      </c>
      <c r="T1867" s="1">
        <v>30.83</v>
      </c>
      <c r="U1867" s="1">
        <v>716896.0</v>
      </c>
    </row>
    <row r="1868" ht="13.5" customHeight="1">
      <c r="A1868" s="1">
        <v>44609.0</v>
      </c>
      <c r="B1868" s="1">
        <v>29.53</v>
      </c>
      <c r="C1868" s="1">
        <v>1.5279354E7</v>
      </c>
      <c r="D1868" s="1">
        <v>71.35</v>
      </c>
      <c r="E1868" s="1">
        <v>5942584.0</v>
      </c>
      <c r="F1868" s="1">
        <v>9.6473</v>
      </c>
      <c r="G1868" s="1">
        <v>3575358.0</v>
      </c>
      <c r="H1868" s="1">
        <v>56.03</v>
      </c>
      <c r="I1868" s="1">
        <v>1759091.0</v>
      </c>
      <c r="J1868" s="1">
        <v>189.95</v>
      </c>
      <c r="K1868" s="1">
        <v>889935.0</v>
      </c>
      <c r="L1868" s="1">
        <v>45.71</v>
      </c>
      <c r="M1868" s="1">
        <v>2162995.0</v>
      </c>
      <c r="N1868" s="1">
        <v>7.38</v>
      </c>
      <c r="O1868" s="1">
        <v>2.6833021E7</v>
      </c>
      <c r="P1868" s="1">
        <v>34.4</v>
      </c>
      <c r="Q1868" s="1">
        <v>2081710.0</v>
      </c>
      <c r="R1868" s="1">
        <v>12.37</v>
      </c>
      <c r="S1868" s="1">
        <v>3352161.0</v>
      </c>
      <c r="T1868" s="1">
        <v>31.26</v>
      </c>
      <c r="U1868" s="1">
        <v>927631.0</v>
      </c>
    </row>
    <row r="1869" ht="13.5" customHeight="1">
      <c r="A1869" s="1">
        <v>44610.0</v>
      </c>
      <c r="B1869" s="1">
        <v>29.53</v>
      </c>
      <c r="C1869" s="1">
        <v>1.2903702E7</v>
      </c>
      <c r="D1869" s="1">
        <v>70.09</v>
      </c>
      <c r="E1869" s="1">
        <v>2357476.0</v>
      </c>
      <c r="F1869" s="1">
        <v>9.4389</v>
      </c>
      <c r="G1869" s="1">
        <v>408322.0</v>
      </c>
      <c r="H1869" s="1">
        <v>55.49</v>
      </c>
      <c r="I1869" s="1">
        <v>1400630.0</v>
      </c>
      <c r="J1869" s="1">
        <v>188.61</v>
      </c>
      <c r="K1869" s="1">
        <v>737003.0</v>
      </c>
      <c r="L1869" s="1">
        <v>45.3</v>
      </c>
      <c r="M1869" s="1">
        <v>1719468.0</v>
      </c>
      <c r="N1869" s="1">
        <v>7.42</v>
      </c>
      <c r="O1869" s="1">
        <v>1.5202117E7</v>
      </c>
      <c r="P1869" s="1">
        <v>33.95</v>
      </c>
      <c r="Q1869" s="1">
        <v>2035315.0</v>
      </c>
      <c r="R1869" s="1">
        <v>11.66</v>
      </c>
      <c r="S1869" s="1">
        <v>4953482.0</v>
      </c>
      <c r="T1869" s="1">
        <v>30.5</v>
      </c>
      <c r="U1869" s="1">
        <v>1064316.0</v>
      </c>
    </row>
    <row r="1870" ht="13.5" customHeight="1">
      <c r="A1870" s="1">
        <v>44613.0</v>
      </c>
      <c r="B1870" s="1">
        <v>29.53</v>
      </c>
      <c r="C1870" s="1">
        <v>1.2903702E7</v>
      </c>
      <c r="D1870" s="1">
        <v>70.09</v>
      </c>
      <c r="E1870" s="1">
        <v>2357476.0</v>
      </c>
      <c r="F1870" s="1">
        <v>9.4389</v>
      </c>
      <c r="G1870" s="1">
        <v>408322.0</v>
      </c>
      <c r="H1870" s="1">
        <v>55.49</v>
      </c>
      <c r="I1870" s="1">
        <v>1400630.0</v>
      </c>
      <c r="J1870" s="1">
        <v>188.61</v>
      </c>
      <c r="K1870" s="1">
        <v>737003.0</v>
      </c>
      <c r="L1870" s="1">
        <v>45.3</v>
      </c>
      <c r="M1870" s="1">
        <v>1719468.0</v>
      </c>
      <c r="N1870" s="1">
        <v>7.42</v>
      </c>
      <c r="O1870" s="1">
        <v>1.5202117E7</v>
      </c>
      <c r="P1870" s="1">
        <v>33.95</v>
      </c>
      <c r="Q1870" s="1">
        <v>2035315.0</v>
      </c>
      <c r="R1870" s="1">
        <v>11.66</v>
      </c>
      <c r="S1870" s="1">
        <v>4953482.0</v>
      </c>
      <c r="T1870" s="1">
        <v>30.5</v>
      </c>
      <c r="U1870" s="1">
        <v>1064316.0</v>
      </c>
    </row>
    <row r="1871" ht="13.5" customHeight="1">
      <c r="A1871" s="1">
        <v>44614.0</v>
      </c>
      <c r="B1871" s="1">
        <v>29.07</v>
      </c>
      <c r="C1871" s="1">
        <v>1.0821533E7</v>
      </c>
      <c r="D1871" s="1">
        <v>68.48</v>
      </c>
      <c r="E1871" s="1">
        <v>2653699.0</v>
      </c>
      <c r="F1871" s="1">
        <v>9.1546</v>
      </c>
      <c r="G1871" s="1">
        <v>283516.0</v>
      </c>
      <c r="H1871" s="1">
        <v>54.78</v>
      </c>
      <c r="I1871" s="1">
        <v>2778943.0</v>
      </c>
      <c r="J1871" s="1">
        <v>184.88</v>
      </c>
      <c r="K1871" s="1">
        <v>1263463.0</v>
      </c>
      <c r="L1871" s="1">
        <v>45.4</v>
      </c>
      <c r="M1871" s="1">
        <v>3110194.0</v>
      </c>
      <c r="N1871" s="1">
        <v>7.04</v>
      </c>
      <c r="O1871" s="1">
        <v>1.2400024E7</v>
      </c>
      <c r="P1871" s="1">
        <v>33.91</v>
      </c>
      <c r="Q1871" s="1">
        <v>2420353.0</v>
      </c>
      <c r="R1871" s="1">
        <v>11.53</v>
      </c>
      <c r="S1871" s="1">
        <v>4925408.0</v>
      </c>
      <c r="T1871" s="1">
        <v>29.99</v>
      </c>
      <c r="U1871" s="1">
        <v>693575.0</v>
      </c>
    </row>
    <row r="1872" ht="13.5" customHeight="1">
      <c r="A1872" s="1">
        <v>44615.0</v>
      </c>
      <c r="B1872" s="1">
        <v>29.11</v>
      </c>
      <c r="C1872" s="1">
        <v>9324803.0</v>
      </c>
      <c r="D1872" s="1">
        <v>69.83</v>
      </c>
      <c r="E1872" s="1">
        <v>3170527.0</v>
      </c>
      <c r="F1872" s="1">
        <v>9.4578</v>
      </c>
      <c r="G1872" s="1">
        <v>1038565.0</v>
      </c>
      <c r="H1872" s="1">
        <v>55.74</v>
      </c>
      <c r="I1872" s="1">
        <v>2642954.0</v>
      </c>
      <c r="J1872" s="1">
        <v>187.07</v>
      </c>
      <c r="K1872" s="1">
        <v>813028.0</v>
      </c>
      <c r="L1872" s="1">
        <v>45.21</v>
      </c>
      <c r="M1872" s="1">
        <v>2252926.0</v>
      </c>
      <c r="N1872" s="1">
        <v>7.02</v>
      </c>
      <c r="O1872" s="1">
        <v>1.268359E7</v>
      </c>
      <c r="P1872" s="1">
        <v>34.31</v>
      </c>
      <c r="Q1872" s="1">
        <v>1888211.0</v>
      </c>
      <c r="R1872" s="1">
        <v>11.54</v>
      </c>
      <c r="S1872" s="1">
        <v>2994413.0</v>
      </c>
      <c r="T1872" s="1">
        <v>31.0</v>
      </c>
      <c r="U1872" s="1">
        <v>773235.0</v>
      </c>
    </row>
    <row r="1873" ht="13.5" customHeight="1">
      <c r="A1873" s="1">
        <v>44616.0</v>
      </c>
      <c r="B1873" s="1">
        <v>28.84</v>
      </c>
      <c r="C1873" s="1">
        <v>1.6083203E7</v>
      </c>
      <c r="D1873" s="1">
        <v>66.57</v>
      </c>
      <c r="E1873" s="1">
        <v>4877960.0</v>
      </c>
      <c r="F1873" s="1">
        <v>9.2777</v>
      </c>
      <c r="G1873" s="1">
        <v>1672370.0</v>
      </c>
      <c r="H1873" s="1">
        <v>54.73</v>
      </c>
      <c r="I1873" s="1">
        <v>2559545.0</v>
      </c>
      <c r="J1873" s="1">
        <v>185.57</v>
      </c>
      <c r="K1873" s="1">
        <v>1553261.0</v>
      </c>
      <c r="L1873" s="1">
        <v>44.65</v>
      </c>
      <c r="M1873" s="1">
        <v>4796173.0</v>
      </c>
      <c r="N1873" s="1">
        <v>6.8</v>
      </c>
      <c r="O1873" s="1">
        <v>2.0714985E7</v>
      </c>
      <c r="P1873" s="1">
        <v>35.05</v>
      </c>
      <c r="Q1873" s="1">
        <v>3207369.0</v>
      </c>
      <c r="R1873" s="1">
        <v>11.43</v>
      </c>
      <c r="S1873" s="1">
        <v>3987842.0</v>
      </c>
      <c r="T1873" s="1">
        <v>30.09</v>
      </c>
      <c r="U1873" s="1">
        <v>1618827.0</v>
      </c>
    </row>
    <row r="1874" ht="13.5" customHeight="1">
      <c r="A1874" s="1">
        <v>44617.0</v>
      </c>
      <c r="B1874" s="1">
        <v>28.67</v>
      </c>
      <c r="C1874" s="1">
        <v>8981774.0</v>
      </c>
      <c r="D1874" s="1">
        <v>64.97</v>
      </c>
      <c r="E1874" s="1">
        <v>2924917.0</v>
      </c>
      <c r="F1874" s="1">
        <v>9.4862</v>
      </c>
      <c r="G1874" s="1">
        <v>416846.0</v>
      </c>
      <c r="H1874" s="1">
        <v>55.84</v>
      </c>
      <c r="I1874" s="1">
        <v>2124277.0</v>
      </c>
      <c r="J1874" s="1">
        <v>186.94</v>
      </c>
      <c r="K1874" s="1">
        <v>556438.0</v>
      </c>
      <c r="L1874" s="1">
        <v>46.78</v>
      </c>
      <c r="M1874" s="1">
        <v>4027718.0</v>
      </c>
      <c r="N1874" s="1">
        <v>7.03</v>
      </c>
      <c r="O1874" s="1">
        <v>1.0029841E7</v>
      </c>
      <c r="P1874" s="1">
        <v>36.72</v>
      </c>
      <c r="Q1874" s="1">
        <v>2033970.0</v>
      </c>
      <c r="R1874" s="1">
        <v>11.79</v>
      </c>
      <c r="S1874" s="1">
        <v>3402554.0</v>
      </c>
      <c r="T1874" s="1">
        <v>29.59</v>
      </c>
      <c r="U1874" s="1">
        <v>1083386.0</v>
      </c>
    </row>
    <row r="1875" ht="13.5" customHeight="1">
      <c r="A1875" s="1">
        <v>44620.0</v>
      </c>
      <c r="B1875" s="1">
        <v>28.59</v>
      </c>
      <c r="C1875" s="1">
        <v>1.0750235E7</v>
      </c>
      <c r="D1875" s="1">
        <v>64.24</v>
      </c>
      <c r="E1875" s="1">
        <v>3874141.0</v>
      </c>
      <c r="F1875" s="1">
        <v>9.6852</v>
      </c>
      <c r="G1875" s="1">
        <v>690143.0</v>
      </c>
      <c r="H1875" s="1">
        <v>55.54</v>
      </c>
      <c r="I1875" s="1">
        <v>2673892.0</v>
      </c>
      <c r="J1875" s="1">
        <v>186.66</v>
      </c>
      <c r="K1875" s="1">
        <v>910291.0</v>
      </c>
      <c r="L1875" s="1">
        <v>45.64</v>
      </c>
      <c r="M1875" s="1">
        <v>6422531.0</v>
      </c>
      <c r="N1875" s="1">
        <v>6.39</v>
      </c>
      <c r="O1875" s="1">
        <v>2.6476495E7</v>
      </c>
      <c r="P1875" s="1">
        <v>37.17</v>
      </c>
      <c r="Q1875" s="1">
        <v>3329676.0</v>
      </c>
      <c r="R1875" s="1">
        <v>12.23</v>
      </c>
      <c r="S1875" s="1">
        <v>4561463.0</v>
      </c>
      <c r="T1875" s="1">
        <v>29.98</v>
      </c>
      <c r="U1875" s="1">
        <v>917423.0</v>
      </c>
    </row>
    <row r="1876" ht="13.5" customHeight="1">
      <c r="A1876" s="1">
        <v>44621.0</v>
      </c>
      <c r="B1876" s="1">
        <v>29.89</v>
      </c>
      <c r="C1876" s="1">
        <v>1.6165731E7</v>
      </c>
      <c r="D1876" s="1">
        <v>67.4</v>
      </c>
      <c r="E1876" s="1">
        <v>3637870.0</v>
      </c>
      <c r="F1876" s="1">
        <v>9.6852</v>
      </c>
      <c r="G1876" s="1">
        <v>982094.0</v>
      </c>
      <c r="H1876" s="1">
        <v>58.42</v>
      </c>
      <c r="I1876" s="1">
        <v>2244740.0</v>
      </c>
      <c r="J1876" s="1">
        <v>191.16</v>
      </c>
      <c r="K1876" s="1">
        <v>863456.0</v>
      </c>
      <c r="L1876" s="1">
        <v>46.99</v>
      </c>
      <c r="M1876" s="1">
        <v>5222180.0</v>
      </c>
      <c r="N1876" s="1">
        <v>6.62</v>
      </c>
      <c r="O1876" s="1">
        <v>2.4364235E7</v>
      </c>
      <c r="P1876" s="1">
        <v>36.81</v>
      </c>
      <c r="Q1876" s="1">
        <v>3185938.0</v>
      </c>
      <c r="R1876" s="1">
        <v>12.15</v>
      </c>
      <c r="S1876" s="1">
        <v>3470858.0</v>
      </c>
      <c r="T1876" s="1">
        <v>32.82</v>
      </c>
      <c r="U1876" s="1">
        <v>1525788.0</v>
      </c>
    </row>
    <row r="1877" ht="13.5" customHeight="1">
      <c r="A1877" s="1">
        <v>44622.0</v>
      </c>
      <c r="B1877" s="1">
        <v>29.25</v>
      </c>
      <c r="C1877" s="1">
        <v>1.0520883E7</v>
      </c>
      <c r="D1877" s="1">
        <v>66.5</v>
      </c>
      <c r="E1877" s="1">
        <v>4276271.0</v>
      </c>
      <c r="F1877" s="1">
        <v>9.8369</v>
      </c>
      <c r="G1877" s="1">
        <v>1192706.0</v>
      </c>
      <c r="H1877" s="1">
        <v>57.21</v>
      </c>
      <c r="I1877" s="1">
        <v>2066244.0</v>
      </c>
      <c r="J1877" s="1">
        <v>190.97</v>
      </c>
      <c r="K1877" s="1">
        <v>956501.0</v>
      </c>
      <c r="L1877" s="1">
        <v>48.89</v>
      </c>
      <c r="M1877" s="1">
        <v>4408923.0</v>
      </c>
      <c r="N1877" s="1">
        <v>6.88</v>
      </c>
      <c r="O1877" s="1">
        <v>1.2133018E7</v>
      </c>
      <c r="P1877" s="1">
        <v>36.72</v>
      </c>
      <c r="Q1877" s="1">
        <v>3265080.0</v>
      </c>
      <c r="R1877" s="1">
        <v>12.37</v>
      </c>
      <c r="S1877" s="1">
        <v>2745805.0</v>
      </c>
      <c r="T1877" s="1">
        <v>32.3</v>
      </c>
      <c r="U1877" s="1">
        <v>913755.0</v>
      </c>
    </row>
    <row r="1878" ht="13.5" customHeight="1">
      <c r="A1878" s="1">
        <v>44623.0</v>
      </c>
      <c r="B1878" s="1">
        <v>29.9</v>
      </c>
      <c r="C1878" s="1">
        <v>8901658.0</v>
      </c>
      <c r="D1878" s="1">
        <v>66.9</v>
      </c>
      <c r="E1878" s="1">
        <v>1606916.0</v>
      </c>
      <c r="F1878" s="1">
        <v>9.6</v>
      </c>
      <c r="G1878" s="1">
        <v>250969.0</v>
      </c>
      <c r="H1878" s="1">
        <v>57.79</v>
      </c>
      <c r="I1878" s="1">
        <v>1156994.0</v>
      </c>
      <c r="J1878" s="1">
        <v>194.46</v>
      </c>
      <c r="K1878" s="1">
        <v>612914.0</v>
      </c>
      <c r="L1878" s="1">
        <v>50.89</v>
      </c>
      <c r="M1878" s="1">
        <v>5126194.0</v>
      </c>
      <c r="N1878" s="1">
        <v>6.7</v>
      </c>
      <c r="O1878" s="1">
        <v>2.1900189E7</v>
      </c>
      <c r="P1878" s="1">
        <v>38.45</v>
      </c>
      <c r="Q1878" s="1">
        <v>5363402.0</v>
      </c>
      <c r="R1878" s="1">
        <v>12.66</v>
      </c>
      <c r="S1878" s="1">
        <v>2464524.0</v>
      </c>
      <c r="T1878" s="1">
        <v>32.52</v>
      </c>
      <c r="U1878" s="1">
        <v>942190.0</v>
      </c>
    </row>
    <row r="1879" ht="13.5" customHeight="1">
      <c r="A1879" s="1">
        <v>44624.0</v>
      </c>
      <c r="B1879" s="1">
        <v>30.8</v>
      </c>
      <c r="C1879" s="1">
        <v>1.256744E7</v>
      </c>
      <c r="D1879" s="1">
        <v>71.89</v>
      </c>
      <c r="E1879" s="1">
        <v>5422711.0</v>
      </c>
      <c r="F1879" s="1">
        <v>10.3676</v>
      </c>
      <c r="G1879" s="1">
        <v>1667734.0</v>
      </c>
      <c r="H1879" s="1">
        <v>59.46</v>
      </c>
      <c r="I1879" s="1">
        <v>1658496.0</v>
      </c>
      <c r="J1879" s="1">
        <v>201.33</v>
      </c>
      <c r="K1879" s="1">
        <v>789671.0</v>
      </c>
      <c r="L1879" s="1">
        <v>52.75</v>
      </c>
      <c r="M1879" s="1">
        <v>5275659.0</v>
      </c>
      <c r="N1879" s="1">
        <v>6.98</v>
      </c>
      <c r="O1879" s="1">
        <v>1.1011529E7</v>
      </c>
      <c r="P1879" s="1">
        <v>38.49</v>
      </c>
      <c r="Q1879" s="1">
        <v>3270648.0</v>
      </c>
      <c r="R1879" s="1">
        <v>13.01</v>
      </c>
      <c r="S1879" s="1">
        <v>4686627.0</v>
      </c>
      <c r="T1879" s="1">
        <v>33.8</v>
      </c>
      <c r="U1879" s="1">
        <v>955952.0</v>
      </c>
    </row>
    <row r="1880" ht="13.5" customHeight="1">
      <c r="A1880" s="1">
        <v>44627.0</v>
      </c>
      <c r="B1880" s="1">
        <v>31.84</v>
      </c>
      <c r="C1880" s="1">
        <v>1.1738295E7</v>
      </c>
      <c r="D1880" s="1">
        <v>74.7</v>
      </c>
      <c r="E1880" s="1">
        <v>5260206.0</v>
      </c>
      <c r="F1880" s="1">
        <v>10.1686</v>
      </c>
      <c r="G1880" s="1">
        <v>803729.0</v>
      </c>
      <c r="H1880" s="1">
        <v>60.79</v>
      </c>
      <c r="I1880" s="1">
        <v>3183554.0</v>
      </c>
      <c r="J1880" s="1">
        <v>209.65</v>
      </c>
      <c r="K1880" s="1">
        <v>1839037.0</v>
      </c>
      <c r="L1880" s="1">
        <v>50.19</v>
      </c>
      <c r="M1880" s="1">
        <v>7438881.0</v>
      </c>
      <c r="N1880" s="1">
        <v>7.06</v>
      </c>
      <c r="O1880" s="1">
        <v>1.8977345E7</v>
      </c>
      <c r="P1880" s="1">
        <v>36.81</v>
      </c>
      <c r="Q1880" s="1">
        <v>5348516.0</v>
      </c>
      <c r="R1880" s="1">
        <v>12.71</v>
      </c>
      <c r="S1880" s="1">
        <v>4580767.0</v>
      </c>
      <c r="T1880" s="1">
        <v>34.1</v>
      </c>
      <c r="U1880" s="1">
        <v>1408757.0</v>
      </c>
    </row>
    <row r="1881" ht="13.5" customHeight="1">
      <c r="A1881" s="1">
        <v>44628.0</v>
      </c>
      <c r="B1881" s="1">
        <v>32.7</v>
      </c>
      <c r="C1881" s="1">
        <v>1.7884672E7</v>
      </c>
      <c r="D1881" s="1">
        <v>78.62</v>
      </c>
      <c r="E1881" s="1">
        <v>7025276.0</v>
      </c>
      <c r="F1881" s="1">
        <v>10.6898</v>
      </c>
      <c r="G1881" s="1">
        <v>3280877.0</v>
      </c>
      <c r="H1881" s="1">
        <v>62.31</v>
      </c>
      <c r="I1881" s="1">
        <v>5017927.0</v>
      </c>
      <c r="J1881" s="1">
        <v>208.6</v>
      </c>
      <c r="K1881" s="1">
        <v>1338476.0</v>
      </c>
      <c r="L1881" s="1">
        <v>50.01</v>
      </c>
      <c r="M1881" s="1">
        <v>4880837.0</v>
      </c>
      <c r="N1881" s="1">
        <v>7.24</v>
      </c>
      <c r="O1881" s="1">
        <v>2.4526151E7</v>
      </c>
      <c r="P1881" s="1">
        <v>38.64</v>
      </c>
      <c r="Q1881" s="1">
        <v>6120891.0</v>
      </c>
      <c r="R1881" s="1">
        <v>12.98</v>
      </c>
      <c r="S1881" s="1">
        <v>4840062.0</v>
      </c>
      <c r="T1881" s="1">
        <v>35.07</v>
      </c>
      <c r="U1881" s="1">
        <v>2694488.0</v>
      </c>
    </row>
    <row r="1882" ht="13.5" customHeight="1">
      <c r="A1882" s="1">
        <v>44629.0</v>
      </c>
      <c r="B1882" s="1">
        <v>31.17</v>
      </c>
      <c r="C1882" s="1">
        <v>1.2854391E7</v>
      </c>
      <c r="D1882" s="1">
        <v>78.71</v>
      </c>
      <c r="E1882" s="1">
        <v>5164467.0</v>
      </c>
      <c r="F1882" s="1">
        <v>10.7466</v>
      </c>
      <c r="G1882" s="1">
        <v>1689036.0</v>
      </c>
      <c r="H1882" s="1">
        <v>61.8</v>
      </c>
      <c r="I1882" s="1">
        <v>2452837.0</v>
      </c>
      <c r="J1882" s="1">
        <v>205.9</v>
      </c>
      <c r="K1882" s="1">
        <v>918477.0</v>
      </c>
      <c r="L1882" s="1">
        <v>51.38</v>
      </c>
      <c r="M1882" s="1">
        <v>3772331.0</v>
      </c>
      <c r="N1882" s="1">
        <v>7.21</v>
      </c>
      <c r="O1882" s="1">
        <v>8161104.0</v>
      </c>
      <c r="P1882" s="1">
        <v>39.05</v>
      </c>
      <c r="Q1882" s="1">
        <v>4479412.0</v>
      </c>
      <c r="R1882" s="1">
        <v>12.88</v>
      </c>
      <c r="S1882" s="1">
        <v>4192928.0</v>
      </c>
      <c r="T1882" s="1">
        <v>34.45</v>
      </c>
      <c r="U1882" s="1">
        <v>1618830.0</v>
      </c>
    </row>
    <row r="1883" ht="13.5" customHeight="1">
      <c r="A1883" s="1">
        <v>44630.0</v>
      </c>
      <c r="B1883" s="1">
        <v>31.29</v>
      </c>
      <c r="C1883" s="1">
        <v>1.2489041E7</v>
      </c>
      <c r="D1883" s="1">
        <v>79.26</v>
      </c>
      <c r="E1883" s="1">
        <v>3750297.0</v>
      </c>
      <c r="F1883" s="1">
        <v>10.7846</v>
      </c>
      <c r="G1883" s="1">
        <v>2216991.0</v>
      </c>
      <c r="H1883" s="1">
        <v>62.75</v>
      </c>
      <c r="I1883" s="1">
        <v>2180016.0</v>
      </c>
      <c r="J1883" s="1">
        <v>204.95</v>
      </c>
      <c r="K1883" s="1">
        <v>730592.0</v>
      </c>
      <c r="L1883" s="1">
        <v>53.98</v>
      </c>
      <c r="M1883" s="1">
        <v>4845900.0</v>
      </c>
      <c r="N1883" s="1">
        <v>7.28</v>
      </c>
      <c r="O1883" s="1">
        <v>7481272.0</v>
      </c>
      <c r="P1883" s="1">
        <v>38.92</v>
      </c>
      <c r="Q1883" s="1">
        <v>4540626.0</v>
      </c>
      <c r="R1883" s="1">
        <v>12.57</v>
      </c>
      <c r="S1883" s="1">
        <v>5297932.0</v>
      </c>
      <c r="T1883" s="1">
        <v>35.35</v>
      </c>
      <c r="U1883" s="1">
        <v>1295692.0</v>
      </c>
    </row>
    <row r="1884" ht="13.5" customHeight="1">
      <c r="A1884" s="1">
        <v>44631.0</v>
      </c>
      <c r="B1884" s="1">
        <v>31.05</v>
      </c>
      <c r="C1884" s="1">
        <v>6975870.0</v>
      </c>
      <c r="D1884" s="1">
        <v>78.22</v>
      </c>
      <c r="E1884" s="1">
        <v>3342087.0</v>
      </c>
      <c r="F1884" s="1">
        <v>10.6708</v>
      </c>
      <c r="G1884" s="1">
        <v>929938.0</v>
      </c>
      <c r="H1884" s="1">
        <v>61.27</v>
      </c>
      <c r="I1884" s="1">
        <v>1691801.0</v>
      </c>
      <c r="J1884" s="1">
        <v>201.49</v>
      </c>
      <c r="K1884" s="1">
        <v>768807.0</v>
      </c>
      <c r="L1884" s="1">
        <v>53.35</v>
      </c>
      <c r="M1884" s="1">
        <v>3103529.0</v>
      </c>
      <c r="N1884" s="1">
        <v>7.18</v>
      </c>
      <c r="O1884" s="1">
        <v>7345049.0</v>
      </c>
      <c r="P1884" s="1">
        <v>38.44</v>
      </c>
      <c r="Q1884" s="1">
        <v>2470822.0</v>
      </c>
      <c r="R1884" s="1">
        <v>12.37</v>
      </c>
      <c r="S1884" s="1">
        <v>2719583.0</v>
      </c>
      <c r="T1884" s="1">
        <v>34.85</v>
      </c>
      <c r="U1884" s="1">
        <v>1135468.0</v>
      </c>
    </row>
    <row r="1885" ht="13.5" customHeight="1">
      <c r="A1885" s="1">
        <v>44634.0</v>
      </c>
      <c r="B1885" s="1">
        <v>30.31</v>
      </c>
      <c r="C1885" s="1">
        <v>8147072.0</v>
      </c>
      <c r="D1885" s="1">
        <v>76.3</v>
      </c>
      <c r="E1885" s="1">
        <v>2363189.0</v>
      </c>
      <c r="F1885" s="1">
        <v>10.3107</v>
      </c>
      <c r="G1885" s="1">
        <v>808039.0</v>
      </c>
      <c r="H1885" s="1">
        <v>60.0</v>
      </c>
      <c r="I1885" s="1">
        <v>2167793.0</v>
      </c>
      <c r="J1885" s="1">
        <v>196.77</v>
      </c>
      <c r="K1885" s="1">
        <v>875641.0</v>
      </c>
      <c r="L1885" s="1">
        <v>49.21</v>
      </c>
      <c r="M1885" s="1">
        <v>3967193.0</v>
      </c>
      <c r="N1885" s="1">
        <v>6.77</v>
      </c>
      <c r="O1885" s="1">
        <v>9798911.0</v>
      </c>
      <c r="P1885" s="1">
        <v>37.15</v>
      </c>
      <c r="Q1885" s="1">
        <v>3516909.0</v>
      </c>
      <c r="R1885" s="1">
        <v>11.88</v>
      </c>
      <c r="S1885" s="1">
        <v>2534427.0</v>
      </c>
      <c r="T1885" s="1">
        <v>33.28</v>
      </c>
      <c r="U1885" s="1">
        <v>1507233.0</v>
      </c>
    </row>
    <row r="1886" ht="13.5" customHeight="1">
      <c r="A1886" s="1">
        <v>44635.0</v>
      </c>
      <c r="B1886" s="1">
        <v>30.37</v>
      </c>
      <c r="C1886" s="1">
        <v>9683723.0</v>
      </c>
      <c r="D1886" s="1">
        <v>76.12</v>
      </c>
      <c r="E1886" s="1">
        <v>2805108.0</v>
      </c>
      <c r="F1886" s="1">
        <v>10.0643</v>
      </c>
      <c r="G1886" s="1">
        <v>530783.0</v>
      </c>
      <c r="H1886" s="1">
        <v>59.91</v>
      </c>
      <c r="I1886" s="1">
        <v>2110780.0</v>
      </c>
      <c r="J1886" s="1">
        <v>197.38</v>
      </c>
      <c r="K1886" s="1">
        <v>1064640.0</v>
      </c>
      <c r="L1886" s="1">
        <v>48.15</v>
      </c>
      <c r="M1886" s="1">
        <v>5919108.0</v>
      </c>
      <c r="N1886" s="1">
        <v>6.87</v>
      </c>
      <c r="O1886" s="1">
        <v>1.1319703E7</v>
      </c>
      <c r="P1886" s="1">
        <v>37.01</v>
      </c>
      <c r="Q1886" s="1">
        <v>3752322.0</v>
      </c>
      <c r="R1886" s="1">
        <v>11.71</v>
      </c>
      <c r="S1886" s="1">
        <v>2637516.0</v>
      </c>
      <c r="T1886" s="1">
        <v>33.9</v>
      </c>
      <c r="U1886" s="1">
        <v>993859.0</v>
      </c>
    </row>
    <row r="1887" ht="13.5" customHeight="1">
      <c r="A1887" s="1">
        <v>44636.0</v>
      </c>
      <c r="B1887" s="1">
        <v>29.98</v>
      </c>
      <c r="C1887" s="1">
        <v>1.2303045E7</v>
      </c>
      <c r="D1887" s="1">
        <v>75.72</v>
      </c>
      <c r="E1887" s="1">
        <v>2772189.0</v>
      </c>
      <c r="F1887" s="1">
        <v>9.799</v>
      </c>
      <c r="G1887" s="1">
        <v>342904.0</v>
      </c>
      <c r="H1887" s="1">
        <v>59.86</v>
      </c>
      <c r="I1887" s="1">
        <v>2107437.0</v>
      </c>
      <c r="J1887" s="1">
        <v>198.9</v>
      </c>
      <c r="K1887" s="1">
        <v>1053346.0</v>
      </c>
      <c r="L1887" s="1">
        <v>47.65</v>
      </c>
      <c r="M1887" s="1">
        <v>4537709.0</v>
      </c>
      <c r="N1887" s="1">
        <v>7.0</v>
      </c>
      <c r="O1887" s="1">
        <v>9574706.0</v>
      </c>
      <c r="P1887" s="1">
        <v>38.47</v>
      </c>
      <c r="Q1887" s="1">
        <v>4008603.0</v>
      </c>
      <c r="R1887" s="1">
        <v>11.86</v>
      </c>
      <c r="S1887" s="1">
        <v>4183341.0</v>
      </c>
      <c r="T1887" s="1">
        <v>34.2</v>
      </c>
      <c r="U1887" s="1">
        <v>915150.0</v>
      </c>
    </row>
    <row r="1888" ht="13.5" customHeight="1">
      <c r="A1888" s="1">
        <v>44637.0</v>
      </c>
      <c r="B1888" s="1">
        <v>30.4</v>
      </c>
      <c r="C1888" s="1">
        <v>8578413.0</v>
      </c>
      <c r="D1888" s="1">
        <v>77.12</v>
      </c>
      <c r="E1888" s="1">
        <v>2241254.0</v>
      </c>
      <c r="F1888" s="1">
        <v>10.178</v>
      </c>
      <c r="G1888" s="1">
        <v>626351.0</v>
      </c>
      <c r="H1888" s="1">
        <v>60.29</v>
      </c>
      <c r="I1888" s="1">
        <v>1915534.0</v>
      </c>
      <c r="J1888" s="1">
        <v>197.54</v>
      </c>
      <c r="K1888" s="1">
        <v>776110.0</v>
      </c>
      <c r="L1888" s="1">
        <v>49.31</v>
      </c>
      <c r="M1888" s="1">
        <v>3407206.0</v>
      </c>
      <c r="N1888" s="1">
        <v>7.19</v>
      </c>
      <c r="O1888" s="1">
        <v>7124747.0</v>
      </c>
      <c r="P1888" s="1">
        <v>40.59</v>
      </c>
      <c r="Q1888" s="1">
        <v>3054502.0</v>
      </c>
      <c r="R1888" s="1">
        <v>12.34</v>
      </c>
      <c r="S1888" s="1">
        <v>1881262.0</v>
      </c>
      <c r="T1888" s="1">
        <v>34.88</v>
      </c>
      <c r="U1888" s="1">
        <v>1200758.0</v>
      </c>
    </row>
    <row r="1889" ht="13.5" customHeight="1">
      <c r="A1889" s="1">
        <v>44638.0</v>
      </c>
      <c r="B1889" s="1">
        <v>30.0</v>
      </c>
      <c r="C1889" s="1">
        <v>1.7558481E7</v>
      </c>
      <c r="D1889" s="1">
        <v>76.04</v>
      </c>
      <c r="E1889" s="1">
        <v>6188203.0</v>
      </c>
      <c r="F1889" s="1">
        <v>10.0075</v>
      </c>
      <c r="G1889" s="1">
        <v>168672.0</v>
      </c>
      <c r="H1889" s="1">
        <v>60.14</v>
      </c>
      <c r="I1889" s="1">
        <v>4033252.0</v>
      </c>
      <c r="J1889" s="1">
        <v>194.72</v>
      </c>
      <c r="K1889" s="1">
        <v>1979734.0</v>
      </c>
      <c r="L1889" s="1">
        <v>49.11</v>
      </c>
      <c r="M1889" s="1">
        <v>5680872.0</v>
      </c>
      <c r="N1889" s="1">
        <v>7.03</v>
      </c>
      <c r="O1889" s="1">
        <v>1.5421657E7</v>
      </c>
      <c r="P1889" s="1">
        <v>41.17</v>
      </c>
      <c r="Q1889" s="1">
        <v>6860532.0</v>
      </c>
      <c r="R1889" s="1">
        <v>12.34</v>
      </c>
      <c r="S1889" s="1">
        <v>3762394.0</v>
      </c>
      <c r="T1889" s="1">
        <v>34.87</v>
      </c>
      <c r="U1889" s="1">
        <v>1583201.0</v>
      </c>
    </row>
    <row r="1890" ht="13.5" customHeight="1">
      <c r="A1890" s="1">
        <v>44641.0</v>
      </c>
      <c r="B1890" s="1">
        <v>30.59</v>
      </c>
      <c r="C1890" s="1">
        <v>6243398.0</v>
      </c>
      <c r="D1890" s="1">
        <v>78.63</v>
      </c>
      <c r="E1890" s="1">
        <v>2321830.0</v>
      </c>
      <c r="F1890" s="1">
        <v>10.0643</v>
      </c>
      <c r="G1890" s="1">
        <v>421890.0</v>
      </c>
      <c r="H1890" s="1">
        <v>61.08</v>
      </c>
      <c r="I1890" s="1">
        <v>1271296.0</v>
      </c>
      <c r="J1890" s="1">
        <v>198.99</v>
      </c>
      <c r="K1890" s="1">
        <v>503817.0</v>
      </c>
      <c r="L1890" s="1">
        <v>50.96</v>
      </c>
      <c r="M1890" s="1">
        <v>2593856.0</v>
      </c>
      <c r="N1890" s="1">
        <v>7.2</v>
      </c>
      <c r="O1890" s="1">
        <v>5755713.0</v>
      </c>
      <c r="P1890" s="1">
        <v>42.19</v>
      </c>
      <c r="Q1890" s="1">
        <v>3350500.0</v>
      </c>
      <c r="R1890" s="1">
        <v>12.66</v>
      </c>
      <c r="S1890" s="1">
        <v>2644105.0</v>
      </c>
      <c r="T1890" s="1">
        <v>35.12</v>
      </c>
      <c r="U1890" s="1">
        <v>851678.0</v>
      </c>
    </row>
    <row r="1891" ht="13.5" customHeight="1">
      <c r="A1891" s="1">
        <v>44642.0</v>
      </c>
      <c r="B1891" s="1">
        <v>30.43</v>
      </c>
      <c r="C1891" s="1">
        <v>5979588.0</v>
      </c>
      <c r="D1891" s="1">
        <v>77.0</v>
      </c>
      <c r="E1891" s="1">
        <v>2460334.0</v>
      </c>
      <c r="F1891" s="1">
        <v>9.9601</v>
      </c>
      <c r="G1891" s="1">
        <v>305730.0</v>
      </c>
      <c r="H1891" s="1">
        <v>60.44</v>
      </c>
      <c r="I1891" s="1">
        <v>1532836.0</v>
      </c>
      <c r="J1891" s="1">
        <v>195.87</v>
      </c>
      <c r="K1891" s="1">
        <v>656340.0</v>
      </c>
      <c r="L1891" s="1">
        <v>49.09</v>
      </c>
      <c r="M1891" s="1">
        <v>3380369.0</v>
      </c>
      <c r="N1891" s="1">
        <v>7.08</v>
      </c>
      <c r="O1891" s="1">
        <v>5477105.0</v>
      </c>
      <c r="P1891" s="1">
        <v>41.19</v>
      </c>
      <c r="Q1891" s="1">
        <v>2832642.0</v>
      </c>
      <c r="R1891" s="1">
        <v>12.51</v>
      </c>
      <c r="S1891" s="1">
        <v>2568724.0</v>
      </c>
      <c r="T1891" s="1">
        <v>34.66</v>
      </c>
      <c r="U1891" s="1">
        <v>519880.0</v>
      </c>
    </row>
    <row r="1892" ht="13.5" customHeight="1">
      <c r="A1892" s="1">
        <v>44643.0</v>
      </c>
      <c r="B1892" s="1">
        <v>30.87</v>
      </c>
      <c r="C1892" s="1">
        <v>5445482.0</v>
      </c>
      <c r="D1892" s="1">
        <v>78.67</v>
      </c>
      <c r="E1892" s="1">
        <v>2440551.0</v>
      </c>
      <c r="F1892" s="1">
        <v>10.1401</v>
      </c>
      <c r="G1892" s="1">
        <v>257533.0</v>
      </c>
      <c r="H1892" s="1">
        <v>60.83</v>
      </c>
      <c r="I1892" s="1">
        <v>2323375.0</v>
      </c>
      <c r="J1892" s="1">
        <v>199.28</v>
      </c>
      <c r="K1892" s="1">
        <v>641515.0</v>
      </c>
      <c r="L1892" s="1">
        <v>50.41</v>
      </c>
      <c r="M1892" s="1">
        <v>2968461.0</v>
      </c>
      <c r="N1892" s="1">
        <v>7.13</v>
      </c>
      <c r="O1892" s="1">
        <v>7096105.0</v>
      </c>
      <c r="P1892" s="1">
        <v>41.45</v>
      </c>
      <c r="Q1892" s="1">
        <v>2957796.0</v>
      </c>
      <c r="R1892" s="1">
        <v>12.78</v>
      </c>
      <c r="S1892" s="1">
        <v>4744088.0</v>
      </c>
      <c r="T1892" s="1">
        <v>35.03</v>
      </c>
      <c r="U1892" s="1">
        <v>765145.0</v>
      </c>
    </row>
    <row r="1893" ht="13.5" customHeight="1">
      <c r="A1893" s="1">
        <v>44644.0</v>
      </c>
      <c r="B1893" s="1">
        <v>30.68</v>
      </c>
      <c r="C1893" s="1">
        <v>5999173.0</v>
      </c>
      <c r="D1893" s="1">
        <v>77.9</v>
      </c>
      <c r="E1893" s="1">
        <v>2195781.0</v>
      </c>
      <c r="F1893" s="1">
        <v>10.2823</v>
      </c>
      <c r="G1893" s="1">
        <v>387191.0</v>
      </c>
      <c r="H1893" s="1">
        <v>60.55</v>
      </c>
      <c r="I1893" s="1">
        <v>1974270.0</v>
      </c>
      <c r="J1893" s="1">
        <v>198.8</v>
      </c>
      <c r="K1893" s="1">
        <v>895754.0</v>
      </c>
      <c r="L1893" s="1">
        <v>50.91</v>
      </c>
      <c r="M1893" s="1">
        <v>2691579.0</v>
      </c>
      <c r="N1893" s="1">
        <v>7.1</v>
      </c>
      <c r="O1893" s="1">
        <v>5441961.0</v>
      </c>
      <c r="P1893" s="1">
        <v>41.92</v>
      </c>
      <c r="Q1893" s="1">
        <v>2253156.0</v>
      </c>
      <c r="R1893" s="1">
        <v>13.05</v>
      </c>
      <c r="S1893" s="1">
        <v>3760690.0</v>
      </c>
      <c r="T1893" s="1">
        <v>35.46</v>
      </c>
      <c r="U1893" s="1">
        <v>931585.0</v>
      </c>
    </row>
    <row r="1894" ht="13.5" customHeight="1">
      <c r="A1894" s="1">
        <v>44645.0</v>
      </c>
      <c r="B1894" s="1">
        <v>30.59</v>
      </c>
      <c r="C1894" s="1">
        <v>4135515.0</v>
      </c>
      <c r="D1894" s="1">
        <v>77.3</v>
      </c>
      <c r="E1894" s="1">
        <v>1501013.0</v>
      </c>
      <c r="F1894" s="1">
        <v>10.4339</v>
      </c>
      <c r="G1894" s="1">
        <v>240157.0</v>
      </c>
      <c r="H1894" s="1">
        <v>60.16</v>
      </c>
      <c r="I1894" s="1">
        <v>2029005.0</v>
      </c>
      <c r="J1894" s="1">
        <v>196.98</v>
      </c>
      <c r="K1894" s="1">
        <v>721344.0</v>
      </c>
      <c r="L1894" s="1">
        <v>50.32</v>
      </c>
      <c r="M1894" s="1">
        <v>1765751.0</v>
      </c>
      <c r="N1894" s="1">
        <v>7.05</v>
      </c>
      <c r="O1894" s="1">
        <v>4112498.0</v>
      </c>
      <c r="P1894" s="1">
        <v>42.5</v>
      </c>
      <c r="Q1894" s="1">
        <v>2679303.0</v>
      </c>
      <c r="R1894" s="1">
        <v>12.97</v>
      </c>
      <c r="S1894" s="1">
        <v>3533608.0</v>
      </c>
      <c r="T1894" s="1">
        <v>35.23</v>
      </c>
      <c r="U1894" s="1">
        <v>537115.0</v>
      </c>
    </row>
    <row r="1895" ht="13.5" customHeight="1">
      <c r="A1895" s="1">
        <v>44648.0</v>
      </c>
      <c r="B1895" s="1">
        <v>30.36</v>
      </c>
      <c r="C1895" s="1">
        <v>6645247.0</v>
      </c>
      <c r="D1895" s="1">
        <v>75.64</v>
      </c>
      <c r="E1895" s="1">
        <v>1846850.0</v>
      </c>
      <c r="F1895" s="1">
        <v>10.1686</v>
      </c>
      <c r="G1895" s="1">
        <v>226263.0</v>
      </c>
      <c r="H1895" s="1">
        <v>58.77</v>
      </c>
      <c r="I1895" s="1">
        <v>1676964.0</v>
      </c>
      <c r="J1895" s="1">
        <v>194.96</v>
      </c>
      <c r="K1895" s="1">
        <v>623135.0</v>
      </c>
      <c r="L1895" s="1">
        <v>49.94</v>
      </c>
      <c r="M1895" s="1">
        <v>1955898.0</v>
      </c>
      <c r="N1895" s="1">
        <v>6.99</v>
      </c>
      <c r="O1895" s="1">
        <v>5934372.0</v>
      </c>
      <c r="P1895" s="1">
        <v>42.93</v>
      </c>
      <c r="Q1895" s="1">
        <v>4005140.0</v>
      </c>
      <c r="R1895" s="1">
        <v>12.9</v>
      </c>
      <c r="S1895" s="1">
        <v>2261580.0</v>
      </c>
      <c r="T1895" s="1">
        <v>33.57</v>
      </c>
      <c r="U1895" s="1">
        <v>719195.0</v>
      </c>
    </row>
    <row r="1896" ht="13.5" customHeight="1">
      <c r="A1896" s="1">
        <v>44649.0</v>
      </c>
      <c r="B1896" s="1">
        <v>30.67</v>
      </c>
      <c r="C1896" s="1">
        <v>6306868.0</v>
      </c>
      <c r="D1896" s="1">
        <v>75.74</v>
      </c>
      <c r="E1896" s="1">
        <v>2339497.0</v>
      </c>
      <c r="F1896" s="1">
        <v>10.2539</v>
      </c>
      <c r="G1896" s="1">
        <v>167568.0</v>
      </c>
      <c r="H1896" s="1">
        <v>59.55</v>
      </c>
      <c r="I1896" s="1">
        <v>1207974.0</v>
      </c>
      <c r="J1896" s="1">
        <v>196.34</v>
      </c>
      <c r="K1896" s="1">
        <v>469931.0</v>
      </c>
      <c r="L1896" s="1">
        <v>49.07</v>
      </c>
      <c r="M1896" s="1">
        <v>3201732.0</v>
      </c>
      <c r="N1896" s="1">
        <v>7.19</v>
      </c>
      <c r="O1896" s="1">
        <v>1.0713922E7</v>
      </c>
      <c r="P1896" s="1">
        <v>42.21</v>
      </c>
      <c r="Q1896" s="1">
        <v>5213548.0</v>
      </c>
      <c r="R1896" s="1">
        <v>12.78</v>
      </c>
      <c r="S1896" s="1">
        <v>2638109.0</v>
      </c>
      <c r="T1896" s="1">
        <v>34.12</v>
      </c>
      <c r="U1896" s="1">
        <v>647530.0</v>
      </c>
    </row>
    <row r="1897" ht="13.5" customHeight="1">
      <c r="A1897" s="1">
        <v>44650.0</v>
      </c>
      <c r="B1897" s="1">
        <v>31.01</v>
      </c>
      <c r="C1897" s="1">
        <v>5055380.0</v>
      </c>
      <c r="D1897" s="1">
        <v>77.02</v>
      </c>
      <c r="E1897" s="1">
        <v>1326491.0</v>
      </c>
      <c r="F1897" s="1">
        <v>10.2539</v>
      </c>
      <c r="G1897" s="1">
        <v>437332.0</v>
      </c>
      <c r="H1897" s="1">
        <v>60.29</v>
      </c>
      <c r="I1897" s="1">
        <v>1148269.0</v>
      </c>
      <c r="J1897" s="1">
        <v>201.62</v>
      </c>
      <c r="K1897" s="1">
        <v>703436.0</v>
      </c>
      <c r="L1897" s="1">
        <v>51.04</v>
      </c>
      <c r="M1897" s="1">
        <v>3553603.0</v>
      </c>
      <c r="N1897" s="1">
        <v>7.4</v>
      </c>
      <c r="O1897" s="1">
        <v>1.1381234E7</v>
      </c>
      <c r="P1897" s="1">
        <v>43.52</v>
      </c>
      <c r="Q1897" s="1">
        <v>1971344.0</v>
      </c>
      <c r="R1897" s="1">
        <v>12.75</v>
      </c>
      <c r="S1897" s="1">
        <v>3416672.0</v>
      </c>
      <c r="T1897" s="1">
        <v>34.34</v>
      </c>
      <c r="U1897" s="1">
        <v>446007.0</v>
      </c>
    </row>
    <row r="1898" ht="13.5" customHeight="1">
      <c r="A1898" s="1">
        <v>44651.0</v>
      </c>
      <c r="B1898" s="1">
        <v>30.52</v>
      </c>
      <c r="C1898" s="1">
        <v>5814634.0</v>
      </c>
      <c r="D1898" s="1">
        <v>76.5</v>
      </c>
      <c r="E1898" s="1">
        <v>2493472.0</v>
      </c>
      <c r="F1898" s="1">
        <v>9.9032</v>
      </c>
      <c r="G1898" s="1">
        <v>577654.0</v>
      </c>
      <c r="H1898" s="1">
        <v>59.45</v>
      </c>
      <c r="I1898" s="1">
        <v>1692201.0</v>
      </c>
      <c r="J1898" s="1">
        <v>198.94</v>
      </c>
      <c r="K1898" s="1">
        <v>762707.0</v>
      </c>
      <c r="L1898" s="1">
        <v>50.48</v>
      </c>
      <c r="M1898" s="1">
        <v>2999200.0</v>
      </c>
      <c r="N1898" s="1">
        <v>7.34</v>
      </c>
      <c r="O1898" s="1">
        <v>1.0698227E7</v>
      </c>
      <c r="P1898" s="1">
        <v>43.28</v>
      </c>
      <c r="Q1898" s="1">
        <v>2922575.0</v>
      </c>
      <c r="R1898" s="1">
        <v>12.67</v>
      </c>
      <c r="S1898" s="1">
        <v>3259927.0</v>
      </c>
      <c r="T1898" s="1">
        <v>34.12</v>
      </c>
      <c r="U1898" s="1">
        <v>683229.0</v>
      </c>
    </row>
    <row r="1899" ht="13.5" customHeight="1">
      <c r="A1899" s="1">
        <v>44652.0</v>
      </c>
      <c r="B1899" s="1">
        <v>31.21</v>
      </c>
      <c r="C1899" s="1">
        <v>5521065.0</v>
      </c>
      <c r="D1899" s="1">
        <v>79.14</v>
      </c>
      <c r="E1899" s="1">
        <v>2041231.0</v>
      </c>
      <c r="F1899" s="1">
        <v>10.1401</v>
      </c>
      <c r="G1899" s="1">
        <v>505416.0</v>
      </c>
      <c r="H1899" s="1">
        <v>61.13</v>
      </c>
      <c r="I1899" s="1">
        <v>1092505.0</v>
      </c>
      <c r="J1899" s="1">
        <v>204.76</v>
      </c>
      <c r="K1899" s="1">
        <v>408227.0</v>
      </c>
      <c r="L1899" s="1">
        <v>52.85</v>
      </c>
      <c r="M1899" s="1">
        <v>3343896.0</v>
      </c>
      <c r="N1899" s="1">
        <v>7.56</v>
      </c>
      <c r="O1899" s="1">
        <v>5918612.0</v>
      </c>
      <c r="P1899" s="1">
        <v>44.42</v>
      </c>
      <c r="Q1899" s="1">
        <v>2341180.0</v>
      </c>
      <c r="R1899" s="1">
        <v>12.71</v>
      </c>
      <c r="S1899" s="1">
        <v>3863856.0</v>
      </c>
      <c r="T1899" s="1">
        <v>35.15</v>
      </c>
      <c r="U1899" s="1">
        <v>582442.0</v>
      </c>
    </row>
    <row r="1900" ht="13.5" customHeight="1">
      <c r="A1900" s="1">
        <v>44655.0</v>
      </c>
      <c r="B1900" s="1">
        <v>31.05</v>
      </c>
      <c r="C1900" s="1">
        <v>4297928.0</v>
      </c>
      <c r="D1900" s="1">
        <v>79.13</v>
      </c>
      <c r="E1900" s="1">
        <v>1953920.0</v>
      </c>
      <c r="F1900" s="1">
        <v>9.8369</v>
      </c>
      <c r="G1900" s="1">
        <v>401143.0</v>
      </c>
      <c r="H1900" s="1">
        <v>61.0</v>
      </c>
      <c r="I1900" s="1">
        <v>1259765.0</v>
      </c>
      <c r="J1900" s="1">
        <v>203.31</v>
      </c>
      <c r="K1900" s="1">
        <v>444152.0</v>
      </c>
      <c r="L1900" s="1">
        <v>51.09</v>
      </c>
      <c r="M1900" s="1">
        <v>4544996.0</v>
      </c>
      <c r="N1900" s="1">
        <v>7.5</v>
      </c>
      <c r="O1900" s="1">
        <v>5185157.0</v>
      </c>
      <c r="P1900" s="1">
        <v>44.96</v>
      </c>
      <c r="Q1900" s="1">
        <v>2025823.0</v>
      </c>
      <c r="R1900" s="1">
        <v>13.13</v>
      </c>
      <c r="S1900" s="1">
        <v>4275915.0</v>
      </c>
      <c r="T1900" s="1">
        <v>35.02</v>
      </c>
      <c r="U1900" s="1">
        <v>388858.0</v>
      </c>
    </row>
    <row r="1901" ht="13.5" customHeight="1">
      <c r="A1901" s="1">
        <v>44656.0</v>
      </c>
      <c r="B1901" s="1">
        <v>30.54</v>
      </c>
      <c r="C1901" s="1">
        <v>5480092.0</v>
      </c>
      <c r="D1901" s="1">
        <v>78.4</v>
      </c>
      <c r="E1901" s="1">
        <v>1501944.0</v>
      </c>
      <c r="F1901" s="1">
        <v>9.5905</v>
      </c>
      <c r="G1901" s="1">
        <v>282681.0</v>
      </c>
      <c r="H1901" s="1">
        <v>59.63</v>
      </c>
      <c r="I1901" s="1">
        <v>1780638.0</v>
      </c>
      <c r="J1901" s="1">
        <v>200.72</v>
      </c>
      <c r="K1901" s="1">
        <v>599166.0</v>
      </c>
      <c r="L1901" s="1">
        <v>48.27</v>
      </c>
      <c r="M1901" s="1">
        <v>4786326.0</v>
      </c>
      <c r="N1901" s="1">
        <v>7.29</v>
      </c>
      <c r="O1901" s="1">
        <v>1.1443867E7</v>
      </c>
      <c r="P1901" s="1">
        <v>42.39</v>
      </c>
      <c r="Q1901" s="1">
        <v>3770290.0</v>
      </c>
      <c r="R1901" s="1">
        <v>12.8</v>
      </c>
      <c r="S1901" s="1">
        <v>5737777.0</v>
      </c>
      <c r="T1901" s="1">
        <v>34.1</v>
      </c>
      <c r="U1901" s="1">
        <v>415225.0</v>
      </c>
    </row>
    <row r="1902" ht="13.5" customHeight="1">
      <c r="A1902" s="1">
        <v>44657.0</v>
      </c>
      <c r="B1902" s="1">
        <v>30.86</v>
      </c>
      <c r="C1902" s="1">
        <v>6652130.0</v>
      </c>
      <c r="D1902" s="1">
        <v>78.64</v>
      </c>
      <c r="E1902" s="1">
        <v>1655595.0</v>
      </c>
      <c r="F1902" s="1">
        <v>9.7232</v>
      </c>
      <c r="G1902" s="1">
        <v>418982.0</v>
      </c>
      <c r="H1902" s="1">
        <v>60.53</v>
      </c>
      <c r="I1902" s="1">
        <v>1320606.0</v>
      </c>
      <c r="J1902" s="1">
        <v>205.26</v>
      </c>
      <c r="K1902" s="1">
        <v>539956.0</v>
      </c>
      <c r="L1902" s="1">
        <v>48.22</v>
      </c>
      <c r="M1902" s="1">
        <v>2880065.0</v>
      </c>
      <c r="N1902" s="1">
        <v>7.34</v>
      </c>
      <c r="O1902" s="1">
        <v>8208846.0</v>
      </c>
      <c r="P1902" s="1">
        <v>41.41</v>
      </c>
      <c r="Q1902" s="1">
        <v>3434362.0</v>
      </c>
      <c r="R1902" s="1">
        <v>12.65</v>
      </c>
      <c r="S1902" s="1">
        <v>2716678.0</v>
      </c>
      <c r="T1902" s="1">
        <v>34.18</v>
      </c>
      <c r="U1902" s="1">
        <v>428260.0</v>
      </c>
    </row>
    <row r="1903" ht="13.5" customHeight="1">
      <c r="A1903" s="1">
        <v>44658.0</v>
      </c>
      <c r="B1903" s="1">
        <v>31.33</v>
      </c>
      <c r="C1903" s="1">
        <v>6134639.0</v>
      </c>
      <c r="D1903" s="1">
        <v>79.27</v>
      </c>
      <c r="E1903" s="1">
        <v>2421545.0</v>
      </c>
      <c r="F1903" s="1">
        <v>9.8748</v>
      </c>
      <c r="G1903" s="1">
        <v>341962.0</v>
      </c>
      <c r="H1903" s="1">
        <v>61.6</v>
      </c>
      <c r="I1903" s="1">
        <v>1072349.0</v>
      </c>
      <c r="J1903" s="1">
        <v>206.83</v>
      </c>
      <c r="K1903" s="1">
        <v>404538.0</v>
      </c>
      <c r="L1903" s="1">
        <v>49.74</v>
      </c>
      <c r="M1903" s="1">
        <v>3635354.0</v>
      </c>
      <c r="N1903" s="1">
        <v>7.49</v>
      </c>
      <c r="O1903" s="1">
        <v>6875054.0</v>
      </c>
      <c r="P1903" s="1">
        <v>41.55</v>
      </c>
      <c r="Q1903" s="1">
        <v>2172611.0</v>
      </c>
      <c r="R1903" s="1">
        <v>12.71</v>
      </c>
      <c r="S1903" s="1">
        <v>3911938.0</v>
      </c>
      <c r="T1903" s="1">
        <v>34.81</v>
      </c>
      <c r="U1903" s="1">
        <v>508670.0</v>
      </c>
    </row>
    <row r="1904" ht="13.5" customHeight="1">
      <c r="A1904" s="1">
        <v>44659.0</v>
      </c>
      <c r="B1904" s="1">
        <v>31.94</v>
      </c>
      <c r="C1904" s="1">
        <v>7091286.0</v>
      </c>
      <c r="D1904" s="1">
        <v>81.85</v>
      </c>
      <c r="E1904" s="1">
        <v>2066394.0</v>
      </c>
      <c r="F1904" s="1">
        <v>9.9127</v>
      </c>
      <c r="G1904" s="1">
        <v>281436.0</v>
      </c>
      <c r="H1904" s="1">
        <v>62.47</v>
      </c>
      <c r="I1904" s="1">
        <v>1212303.0</v>
      </c>
      <c r="J1904" s="1">
        <v>209.09</v>
      </c>
      <c r="K1904" s="1">
        <v>363991.0</v>
      </c>
      <c r="L1904" s="1">
        <v>51.57</v>
      </c>
      <c r="M1904" s="1">
        <v>3046652.0</v>
      </c>
      <c r="N1904" s="1">
        <v>7.81</v>
      </c>
      <c r="O1904" s="1">
        <v>6430187.0</v>
      </c>
      <c r="P1904" s="1">
        <v>40.76</v>
      </c>
      <c r="Q1904" s="1">
        <v>2815290.0</v>
      </c>
      <c r="R1904" s="1">
        <v>12.74</v>
      </c>
      <c r="S1904" s="1">
        <v>3363804.0</v>
      </c>
      <c r="T1904" s="1">
        <v>35.96</v>
      </c>
      <c r="U1904" s="1">
        <v>850246.0</v>
      </c>
    </row>
    <row r="1905" ht="13.5" customHeight="1">
      <c r="A1905" s="1">
        <v>44662.0</v>
      </c>
      <c r="B1905" s="1">
        <v>32.1</v>
      </c>
      <c r="C1905" s="1">
        <v>6324011.0</v>
      </c>
      <c r="D1905" s="1">
        <v>80.66</v>
      </c>
      <c r="E1905" s="1">
        <v>2063159.0</v>
      </c>
      <c r="F1905" s="1">
        <v>9.9696</v>
      </c>
      <c r="G1905" s="1">
        <v>771187.0</v>
      </c>
      <c r="H1905" s="1">
        <v>62.88</v>
      </c>
      <c r="I1905" s="1">
        <v>1528656.0</v>
      </c>
      <c r="J1905" s="1">
        <v>209.45</v>
      </c>
      <c r="K1905" s="1">
        <v>441980.0</v>
      </c>
      <c r="L1905" s="1">
        <v>50.06</v>
      </c>
      <c r="M1905" s="1">
        <v>4723195.0</v>
      </c>
      <c r="N1905" s="1">
        <v>7.72</v>
      </c>
      <c r="O1905" s="1">
        <v>9342404.0</v>
      </c>
      <c r="P1905" s="1">
        <v>40.06</v>
      </c>
      <c r="Q1905" s="1">
        <v>4386105.0</v>
      </c>
      <c r="R1905" s="1">
        <v>12.93</v>
      </c>
      <c r="S1905" s="1">
        <v>3363287.0</v>
      </c>
      <c r="T1905" s="1">
        <v>36.39</v>
      </c>
      <c r="U1905" s="1">
        <v>635805.0</v>
      </c>
    </row>
    <row r="1906" ht="13.5" customHeight="1">
      <c r="A1906" s="1">
        <v>44663.0</v>
      </c>
      <c r="B1906" s="1">
        <v>32.17</v>
      </c>
      <c r="C1906" s="1">
        <v>4745668.0</v>
      </c>
      <c r="D1906" s="1">
        <v>82.02</v>
      </c>
      <c r="E1906" s="1">
        <v>2044561.0</v>
      </c>
      <c r="F1906" s="1">
        <v>10.3486</v>
      </c>
      <c r="G1906" s="1">
        <v>1157974.0</v>
      </c>
      <c r="H1906" s="1">
        <v>63.32</v>
      </c>
      <c r="I1906" s="1">
        <v>1401734.0</v>
      </c>
      <c r="J1906" s="1">
        <v>208.31</v>
      </c>
      <c r="K1906" s="1">
        <v>409778.0</v>
      </c>
      <c r="L1906" s="1">
        <v>50.73</v>
      </c>
      <c r="M1906" s="1">
        <v>2899423.0</v>
      </c>
      <c r="N1906" s="1">
        <v>7.93</v>
      </c>
      <c r="O1906" s="1">
        <v>7001985.0</v>
      </c>
      <c r="P1906" s="1">
        <v>39.86</v>
      </c>
      <c r="Q1906" s="1">
        <v>3417053.0</v>
      </c>
      <c r="R1906" s="1">
        <v>12.84</v>
      </c>
      <c r="S1906" s="1">
        <v>3860505.0</v>
      </c>
      <c r="T1906" s="1">
        <v>36.81</v>
      </c>
      <c r="U1906" s="1">
        <v>694849.0</v>
      </c>
    </row>
    <row r="1907" ht="13.5" customHeight="1">
      <c r="A1907" s="1">
        <v>44664.0</v>
      </c>
      <c r="B1907" s="1">
        <v>32.14</v>
      </c>
      <c r="C1907" s="1">
        <v>4573854.0</v>
      </c>
      <c r="D1907" s="1">
        <v>82.48</v>
      </c>
      <c r="E1907" s="1">
        <v>1865091.0</v>
      </c>
      <c r="F1907" s="1">
        <v>10.7751</v>
      </c>
      <c r="G1907" s="1">
        <v>422522.0</v>
      </c>
      <c r="H1907" s="1">
        <v>64.41</v>
      </c>
      <c r="I1907" s="1">
        <v>2040496.0</v>
      </c>
      <c r="J1907" s="1">
        <v>209.48</v>
      </c>
      <c r="K1907" s="1">
        <v>385640.0</v>
      </c>
      <c r="L1907" s="1">
        <v>54.35</v>
      </c>
      <c r="M1907" s="1">
        <v>4372087.0</v>
      </c>
      <c r="N1907" s="1">
        <v>7.72</v>
      </c>
      <c r="O1907" s="1">
        <v>6734952.0</v>
      </c>
      <c r="P1907" s="1">
        <v>41.43</v>
      </c>
      <c r="Q1907" s="1">
        <v>2911621.0</v>
      </c>
      <c r="R1907" s="1">
        <v>13.27</v>
      </c>
      <c r="S1907" s="1">
        <v>2308941.0</v>
      </c>
      <c r="T1907" s="1">
        <v>37.62</v>
      </c>
      <c r="U1907" s="1">
        <v>566085.0</v>
      </c>
    </row>
    <row r="1908" ht="13.5" customHeight="1">
      <c r="A1908" s="1">
        <v>44665.0</v>
      </c>
      <c r="B1908" s="1">
        <v>31.79</v>
      </c>
      <c r="C1908" s="1">
        <v>6117663.0</v>
      </c>
      <c r="D1908" s="1">
        <v>83.01</v>
      </c>
      <c r="E1908" s="1">
        <v>1615041.0</v>
      </c>
      <c r="F1908" s="1">
        <v>11.0499</v>
      </c>
      <c r="G1908" s="1">
        <v>232767.0</v>
      </c>
      <c r="H1908" s="1">
        <v>64.7</v>
      </c>
      <c r="I1908" s="1">
        <v>2175466.0</v>
      </c>
      <c r="J1908" s="1">
        <v>210.82</v>
      </c>
      <c r="K1908" s="1">
        <v>607493.0</v>
      </c>
      <c r="L1908" s="1">
        <v>54.46</v>
      </c>
      <c r="M1908" s="1">
        <v>3369778.0</v>
      </c>
      <c r="N1908" s="1">
        <v>7.75</v>
      </c>
      <c r="O1908" s="1">
        <v>5968616.0</v>
      </c>
      <c r="P1908" s="1">
        <v>41.01</v>
      </c>
      <c r="Q1908" s="1">
        <v>1619313.0</v>
      </c>
      <c r="R1908" s="1">
        <v>13.59</v>
      </c>
      <c r="S1908" s="1">
        <v>3757309.0</v>
      </c>
      <c r="T1908" s="1">
        <v>37.69</v>
      </c>
      <c r="U1908" s="1">
        <v>513325.0</v>
      </c>
    </row>
    <row r="1909" ht="13.5" customHeight="1">
      <c r="A1909" s="1">
        <v>44666.0</v>
      </c>
      <c r="B1909" s="1">
        <v>31.79</v>
      </c>
      <c r="C1909" s="1">
        <v>6117663.0</v>
      </c>
      <c r="D1909" s="1">
        <v>83.01</v>
      </c>
      <c r="E1909" s="1">
        <v>1615041.0</v>
      </c>
      <c r="F1909" s="1">
        <v>11.0499</v>
      </c>
      <c r="G1909" s="1">
        <v>232767.0</v>
      </c>
      <c r="H1909" s="1">
        <v>64.7</v>
      </c>
      <c r="I1909" s="1">
        <v>2175466.0</v>
      </c>
      <c r="J1909" s="1">
        <v>210.82</v>
      </c>
      <c r="K1909" s="1">
        <v>607493.0</v>
      </c>
      <c r="L1909" s="1">
        <v>54.46</v>
      </c>
      <c r="M1909" s="1">
        <v>3369778.0</v>
      </c>
      <c r="N1909" s="1">
        <v>7.75</v>
      </c>
      <c r="O1909" s="1">
        <v>5968616.0</v>
      </c>
      <c r="P1909" s="1">
        <v>41.01</v>
      </c>
      <c r="Q1909" s="1">
        <v>1619313.0</v>
      </c>
      <c r="R1909" s="1">
        <v>13.59</v>
      </c>
      <c r="S1909" s="1">
        <v>3757309.0</v>
      </c>
      <c r="T1909" s="1">
        <v>37.69</v>
      </c>
      <c r="U1909" s="1">
        <v>513325.0</v>
      </c>
    </row>
    <row r="1910" ht="13.5" customHeight="1">
      <c r="A1910" s="1">
        <v>44669.0</v>
      </c>
      <c r="B1910" s="1">
        <v>32.01</v>
      </c>
      <c r="C1910" s="1">
        <v>4960659.0</v>
      </c>
      <c r="D1910" s="1">
        <v>82.95</v>
      </c>
      <c r="E1910" s="1">
        <v>1933248.0</v>
      </c>
      <c r="F1910" s="1">
        <v>11.0499</v>
      </c>
      <c r="G1910" s="1">
        <v>355638.0</v>
      </c>
      <c r="H1910" s="1">
        <v>64.46</v>
      </c>
      <c r="I1910" s="1">
        <v>1849213.0</v>
      </c>
      <c r="J1910" s="1">
        <v>210.32</v>
      </c>
      <c r="K1910" s="1">
        <v>319773.0</v>
      </c>
      <c r="L1910" s="1">
        <v>56.02</v>
      </c>
      <c r="M1910" s="1">
        <v>3442855.0</v>
      </c>
      <c r="N1910" s="1">
        <v>7.7</v>
      </c>
      <c r="O1910" s="1">
        <v>4733620.0</v>
      </c>
      <c r="P1910" s="1">
        <v>42.88</v>
      </c>
      <c r="Q1910" s="1">
        <v>3409864.0</v>
      </c>
      <c r="R1910" s="1">
        <v>13.85</v>
      </c>
      <c r="S1910" s="1">
        <v>2346341.0</v>
      </c>
      <c r="T1910" s="1">
        <v>37.43</v>
      </c>
      <c r="U1910" s="1">
        <v>563766.0</v>
      </c>
    </row>
    <row r="1911" ht="13.5" customHeight="1">
      <c r="A1911" s="1">
        <v>44670.0</v>
      </c>
      <c r="B1911" s="1">
        <v>31.55</v>
      </c>
      <c r="C1911" s="1">
        <v>4252632.0</v>
      </c>
      <c r="D1911" s="1">
        <v>80.92</v>
      </c>
      <c r="E1911" s="1">
        <v>1690112.0</v>
      </c>
      <c r="F1911" s="1">
        <v>10.8604</v>
      </c>
      <c r="G1911" s="1">
        <v>344571.0</v>
      </c>
      <c r="H1911" s="1">
        <v>64.02</v>
      </c>
      <c r="I1911" s="1">
        <v>1472851.0</v>
      </c>
      <c r="J1911" s="1">
        <v>208.31</v>
      </c>
      <c r="K1911" s="1">
        <v>602045.0</v>
      </c>
      <c r="L1911" s="1">
        <v>54.49</v>
      </c>
      <c r="M1911" s="1">
        <v>2783624.0</v>
      </c>
      <c r="N1911" s="1">
        <v>7.62</v>
      </c>
      <c r="O1911" s="1">
        <v>4358244.0</v>
      </c>
      <c r="P1911" s="1">
        <v>42.15</v>
      </c>
      <c r="Q1911" s="1">
        <v>2049017.0</v>
      </c>
      <c r="R1911" s="1">
        <v>13.92</v>
      </c>
      <c r="S1911" s="1">
        <v>3231114.0</v>
      </c>
      <c r="T1911" s="1">
        <v>36.17</v>
      </c>
      <c r="U1911" s="1">
        <v>671266.0</v>
      </c>
    </row>
    <row r="1912" ht="13.5" customHeight="1">
      <c r="A1912" s="1">
        <v>44671.0</v>
      </c>
      <c r="B1912" s="1">
        <v>31.57</v>
      </c>
      <c r="C1912" s="1">
        <v>6001183.0</v>
      </c>
      <c r="D1912" s="1">
        <v>81.1</v>
      </c>
      <c r="E1912" s="1">
        <v>1345394.0</v>
      </c>
      <c r="F1912" s="1">
        <v>10.9267</v>
      </c>
      <c r="G1912" s="1">
        <v>158814.0</v>
      </c>
      <c r="H1912" s="1">
        <v>64.62</v>
      </c>
      <c r="I1912" s="1">
        <v>1677883.0</v>
      </c>
      <c r="J1912" s="1">
        <v>209.87</v>
      </c>
      <c r="K1912" s="1">
        <v>444722.0</v>
      </c>
      <c r="L1912" s="1">
        <v>54.36</v>
      </c>
      <c r="M1912" s="1">
        <v>3322382.0</v>
      </c>
      <c r="N1912" s="1">
        <v>7.49</v>
      </c>
      <c r="O1912" s="1">
        <v>8248893.0</v>
      </c>
      <c r="P1912" s="1">
        <v>41.11</v>
      </c>
      <c r="Q1912" s="1">
        <v>4805191.0</v>
      </c>
      <c r="R1912" s="1">
        <v>13.71</v>
      </c>
      <c r="S1912" s="1">
        <v>3398598.0</v>
      </c>
      <c r="T1912" s="1">
        <v>36.45</v>
      </c>
      <c r="U1912" s="1">
        <v>402672.0</v>
      </c>
    </row>
    <row r="1913" ht="13.5" customHeight="1">
      <c r="A1913" s="1">
        <v>44672.0</v>
      </c>
      <c r="B1913" s="1">
        <v>30.44</v>
      </c>
      <c r="C1913" s="1">
        <v>6108996.0</v>
      </c>
      <c r="D1913" s="1">
        <v>77.65</v>
      </c>
      <c r="E1913" s="1">
        <v>2246071.0</v>
      </c>
      <c r="F1913" s="1">
        <v>10.4434</v>
      </c>
      <c r="G1913" s="1">
        <v>223014.0</v>
      </c>
      <c r="H1913" s="1">
        <v>61.77</v>
      </c>
      <c r="I1913" s="1">
        <v>1814575.0</v>
      </c>
      <c r="J1913" s="1">
        <v>204.39</v>
      </c>
      <c r="K1913" s="1">
        <v>477791.0</v>
      </c>
      <c r="L1913" s="1">
        <v>50.42</v>
      </c>
      <c r="M1913" s="1">
        <v>5036270.0</v>
      </c>
      <c r="N1913" s="1">
        <v>7.17</v>
      </c>
      <c r="O1913" s="1">
        <v>9633961.0</v>
      </c>
      <c r="P1913" s="1">
        <v>39.32</v>
      </c>
      <c r="Q1913" s="1">
        <v>6657224.0</v>
      </c>
      <c r="R1913" s="1">
        <v>13.0</v>
      </c>
      <c r="S1913" s="1">
        <v>5161938.0</v>
      </c>
      <c r="T1913" s="1">
        <v>34.37</v>
      </c>
      <c r="U1913" s="1">
        <v>779344.0</v>
      </c>
    </row>
    <row r="1914" ht="13.5" customHeight="1">
      <c r="A1914" s="1">
        <v>44673.0</v>
      </c>
      <c r="B1914" s="1">
        <v>30.18</v>
      </c>
      <c r="C1914" s="1">
        <v>6103170.0</v>
      </c>
      <c r="D1914" s="1">
        <v>75.86</v>
      </c>
      <c r="E1914" s="1">
        <v>2062930.0</v>
      </c>
      <c r="F1914" s="1">
        <v>10.2159</v>
      </c>
      <c r="G1914" s="1">
        <v>250817.0</v>
      </c>
      <c r="H1914" s="1">
        <v>61.16</v>
      </c>
      <c r="I1914" s="1">
        <v>2061919.0</v>
      </c>
      <c r="J1914" s="1">
        <v>201.8</v>
      </c>
      <c r="K1914" s="1">
        <v>479154.0</v>
      </c>
      <c r="L1914" s="1">
        <v>47.4</v>
      </c>
      <c r="M1914" s="1">
        <v>4374921.0</v>
      </c>
      <c r="N1914" s="1">
        <v>6.95</v>
      </c>
      <c r="O1914" s="1">
        <v>1.6354269E7</v>
      </c>
      <c r="P1914" s="1">
        <v>35.75</v>
      </c>
      <c r="Q1914" s="1">
        <v>5009103.0</v>
      </c>
      <c r="R1914" s="1">
        <v>12.26</v>
      </c>
      <c r="S1914" s="1">
        <v>5903369.0</v>
      </c>
      <c r="T1914" s="1">
        <v>33.6</v>
      </c>
      <c r="U1914" s="1">
        <v>674074.0</v>
      </c>
    </row>
    <row r="1915" ht="13.5" customHeight="1">
      <c r="A1915" s="1">
        <v>44676.0</v>
      </c>
      <c r="B1915" s="1">
        <v>28.94</v>
      </c>
      <c r="C1915" s="1">
        <v>1.0339078E7</v>
      </c>
      <c r="D1915" s="1">
        <v>73.14</v>
      </c>
      <c r="E1915" s="1">
        <v>2299904.0</v>
      </c>
      <c r="F1915" s="1">
        <v>9.9411</v>
      </c>
      <c r="G1915" s="1">
        <v>559829.0</v>
      </c>
      <c r="H1915" s="1">
        <v>59.28</v>
      </c>
      <c r="I1915" s="1">
        <v>1822314.0</v>
      </c>
      <c r="J1915" s="1">
        <v>198.04</v>
      </c>
      <c r="K1915" s="1">
        <v>674595.0</v>
      </c>
      <c r="L1915" s="1">
        <v>45.68</v>
      </c>
      <c r="M1915" s="1">
        <v>5791295.0</v>
      </c>
      <c r="N1915" s="1">
        <v>6.75</v>
      </c>
      <c r="O1915" s="1">
        <v>9063366.0</v>
      </c>
      <c r="P1915" s="1">
        <v>35.37</v>
      </c>
      <c r="Q1915" s="1">
        <v>5702725.0</v>
      </c>
      <c r="R1915" s="1">
        <v>12.01</v>
      </c>
      <c r="S1915" s="1">
        <v>5567460.0</v>
      </c>
      <c r="T1915" s="1">
        <v>32.42</v>
      </c>
      <c r="U1915" s="1">
        <v>1228765.0</v>
      </c>
    </row>
    <row r="1916" ht="13.5" customHeight="1">
      <c r="A1916" s="1">
        <v>44677.0</v>
      </c>
      <c r="B1916" s="1">
        <v>28.66</v>
      </c>
      <c r="C1916" s="1">
        <v>8316023.0</v>
      </c>
      <c r="D1916" s="1">
        <v>71.78</v>
      </c>
      <c r="E1916" s="1">
        <v>2214656.0</v>
      </c>
      <c r="F1916" s="1">
        <v>9.4768</v>
      </c>
      <c r="G1916" s="1">
        <v>184235.0</v>
      </c>
      <c r="H1916" s="1">
        <v>58.18</v>
      </c>
      <c r="I1916" s="1">
        <v>1592162.0</v>
      </c>
      <c r="J1916" s="1">
        <v>194.14</v>
      </c>
      <c r="K1916" s="1">
        <v>601976.0</v>
      </c>
      <c r="L1916" s="1">
        <v>45.08</v>
      </c>
      <c r="M1916" s="1">
        <v>3269851.0</v>
      </c>
      <c r="N1916" s="1">
        <v>6.48</v>
      </c>
      <c r="O1916" s="1">
        <v>7181983.0</v>
      </c>
      <c r="P1916" s="1">
        <v>33.83</v>
      </c>
      <c r="Q1916" s="1">
        <v>4053959.0</v>
      </c>
      <c r="R1916" s="1">
        <v>11.44</v>
      </c>
      <c r="S1916" s="1">
        <v>4203030.0</v>
      </c>
      <c r="T1916" s="1">
        <v>31.63</v>
      </c>
      <c r="U1916" s="1">
        <v>736026.0</v>
      </c>
    </row>
    <row r="1917" ht="13.5" customHeight="1">
      <c r="A1917" s="1">
        <v>44678.0</v>
      </c>
      <c r="B1917" s="1">
        <v>28.51</v>
      </c>
      <c r="C1917" s="1">
        <v>4963460.0</v>
      </c>
      <c r="D1917" s="1">
        <v>70.72</v>
      </c>
      <c r="E1917" s="1">
        <v>1956068.0</v>
      </c>
      <c r="F1917" s="1">
        <v>9.5336</v>
      </c>
      <c r="G1917" s="1">
        <v>264777.0</v>
      </c>
      <c r="H1917" s="1">
        <v>57.76</v>
      </c>
      <c r="I1917" s="1">
        <v>1360481.0</v>
      </c>
      <c r="J1917" s="1">
        <v>192.91</v>
      </c>
      <c r="K1917" s="1">
        <v>518311.0</v>
      </c>
      <c r="L1917" s="1">
        <v>50.36</v>
      </c>
      <c r="M1917" s="1">
        <v>5571257.0</v>
      </c>
      <c r="N1917" s="1">
        <v>6.46</v>
      </c>
      <c r="O1917" s="1">
        <v>7121295.0</v>
      </c>
      <c r="P1917" s="1">
        <v>35.57</v>
      </c>
      <c r="Q1917" s="1">
        <v>5019379.0</v>
      </c>
      <c r="R1917" s="1">
        <v>12.26</v>
      </c>
      <c r="S1917" s="1">
        <v>4413356.0</v>
      </c>
      <c r="T1917" s="1">
        <v>31.25</v>
      </c>
      <c r="U1917" s="1">
        <v>686982.0</v>
      </c>
    </row>
    <row r="1918" ht="13.5" customHeight="1">
      <c r="A1918" s="1">
        <v>44679.0</v>
      </c>
      <c r="B1918" s="1">
        <v>28.71</v>
      </c>
      <c r="C1918" s="1">
        <v>5425195.0</v>
      </c>
      <c r="D1918" s="1">
        <v>71.52</v>
      </c>
      <c r="E1918" s="1">
        <v>1895085.0</v>
      </c>
      <c r="F1918" s="1">
        <v>9.78</v>
      </c>
      <c r="G1918" s="1">
        <v>250939.0</v>
      </c>
      <c r="H1918" s="1">
        <v>58.34</v>
      </c>
      <c r="I1918" s="1">
        <v>2407795.0</v>
      </c>
      <c r="J1918" s="1">
        <v>196.05</v>
      </c>
      <c r="K1918" s="1">
        <v>457706.0</v>
      </c>
      <c r="L1918" s="1">
        <v>49.78</v>
      </c>
      <c r="M1918" s="1">
        <v>4392792.0</v>
      </c>
      <c r="N1918" s="1">
        <v>6.56</v>
      </c>
      <c r="O1918" s="1">
        <v>8807228.0</v>
      </c>
      <c r="P1918" s="1">
        <v>37.35</v>
      </c>
      <c r="Q1918" s="1">
        <v>5421551.0</v>
      </c>
      <c r="R1918" s="1">
        <v>11.83</v>
      </c>
      <c r="S1918" s="1">
        <v>7278280.0</v>
      </c>
      <c r="T1918" s="1">
        <v>32.13</v>
      </c>
      <c r="U1918" s="1">
        <v>711616.0</v>
      </c>
    </row>
    <row r="1919" ht="13.5" customHeight="1">
      <c r="A1919" s="1">
        <v>44680.0</v>
      </c>
      <c r="B1919" s="1">
        <v>28.65</v>
      </c>
      <c r="C1919" s="1">
        <v>4720484.0</v>
      </c>
      <c r="D1919" s="1">
        <v>74.78</v>
      </c>
      <c r="E1919" s="1">
        <v>2595698.0</v>
      </c>
      <c r="F1919" s="1">
        <v>9.8084</v>
      </c>
      <c r="G1919" s="1">
        <v>299670.0</v>
      </c>
      <c r="H1919" s="1">
        <v>57.58</v>
      </c>
      <c r="I1919" s="1">
        <v>2261782.0</v>
      </c>
      <c r="J1919" s="1">
        <v>194.28</v>
      </c>
      <c r="K1919" s="1">
        <v>566598.0</v>
      </c>
      <c r="L1919" s="1">
        <v>50.68</v>
      </c>
      <c r="M1919" s="1">
        <v>3550921.0</v>
      </c>
      <c r="N1919" s="1">
        <v>6.49</v>
      </c>
      <c r="O1919" s="1">
        <v>7516643.0</v>
      </c>
      <c r="P1919" s="1">
        <v>36.83</v>
      </c>
      <c r="Q1919" s="1">
        <v>2881709.0</v>
      </c>
      <c r="R1919" s="1">
        <v>11.73</v>
      </c>
      <c r="S1919" s="1">
        <v>4345943.0</v>
      </c>
      <c r="T1919" s="1">
        <v>31.85</v>
      </c>
      <c r="U1919" s="1">
        <v>432825.0</v>
      </c>
    </row>
    <row r="1920" ht="13.5" customHeight="1">
      <c r="A1920" s="1">
        <v>44683.0</v>
      </c>
      <c r="B1920" s="1">
        <v>28.52</v>
      </c>
      <c r="C1920" s="1">
        <v>7907805.0</v>
      </c>
      <c r="D1920" s="1">
        <v>74.03</v>
      </c>
      <c r="E1920" s="1">
        <v>1961540.0</v>
      </c>
      <c r="F1920" s="1">
        <v>9.4294</v>
      </c>
      <c r="G1920" s="1">
        <v>275770.0</v>
      </c>
      <c r="H1920" s="1">
        <v>56.92</v>
      </c>
      <c r="I1920" s="1">
        <v>1688476.0</v>
      </c>
      <c r="J1920" s="1">
        <v>193.78</v>
      </c>
      <c r="K1920" s="1">
        <v>540030.0</v>
      </c>
      <c r="L1920" s="1">
        <v>50.78</v>
      </c>
      <c r="M1920" s="1">
        <v>2762992.0</v>
      </c>
      <c r="N1920" s="1">
        <v>6.39</v>
      </c>
      <c r="O1920" s="1">
        <v>5887053.0</v>
      </c>
      <c r="P1920" s="1">
        <v>35.8</v>
      </c>
      <c r="Q1920" s="1">
        <v>2405668.0</v>
      </c>
      <c r="R1920" s="1">
        <v>11.72</v>
      </c>
      <c r="S1920" s="1">
        <v>2894777.0</v>
      </c>
      <c r="T1920" s="1">
        <v>31.43</v>
      </c>
      <c r="U1920" s="1">
        <v>681797.0</v>
      </c>
    </row>
    <row r="1921" ht="13.5" customHeight="1">
      <c r="A1921" s="1">
        <v>44684.0</v>
      </c>
      <c r="B1921" s="1">
        <v>28.79</v>
      </c>
      <c r="C1921" s="1">
        <v>4753916.0</v>
      </c>
      <c r="D1921" s="1">
        <v>74.2</v>
      </c>
      <c r="E1921" s="1">
        <v>1787206.0</v>
      </c>
      <c r="F1921" s="1">
        <v>9.7042</v>
      </c>
      <c r="G1921" s="1">
        <v>224630.0</v>
      </c>
      <c r="H1921" s="1">
        <v>57.8</v>
      </c>
      <c r="I1921" s="1">
        <v>1650397.0</v>
      </c>
      <c r="J1921" s="1">
        <v>195.4</v>
      </c>
      <c r="K1921" s="1">
        <v>460485.0</v>
      </c>
      <c r="L1921" s="1">
        <v>52.0</v>
      </c>
      <c r="M1921" s="1">
        <v>2277912.0</v>
      </c>
      <c r="N1921" s="1">
        <v>6.49</v>
      </c>
      <c r="O1921" s="1">
        <v>4502526.0</v>
      </c>
      <c r="P1921" s="1">
        <v>36.4</v>
      </c>
      <c r="Q1921" s="1">
        <v>2188844.0</v>
      </c>
      <c r="R1921" s="1">
        <v>11.45</v>
      </c>
      <c r="S1921" s="1">
        <v>3457339.0</v>
      </c>
      <c r="T1921" s="1">
        <v>32.32</v>
      </c>
      <c r="U1921" s="1">
        <v>512330.0</v>
      </c>
    </row>
    <row r="1922" ht="13.5" customHeight="1">
      <c r="A1922" s="1">
        <v>44685.0</v>
      </c>
      <c r="B1922" s="1">
        <v>29.35</v>
      </c>
      <c r="C1922" s="1">
        <v>8886148.0</v>
      </c>
      <c r="D1922" s="1">
        <v>76.09</v>
      </c>
      <c r="E1922" s="1">
        <v>1716152.0</v>
      </c>
      <c r="F1922" s="1">
        <v>10.4813</v>
      </c>
      <c r="G1922" s="1">
        <v>1045913.0</v>
      </c>
      <c r="H1922" s="1">
        <v>58.39</v>
      </c>
      <c r="I1922" s="1">
        <v>1484290.0</v>
      </c>
      <c r="J1922" s="1">
        <v>199.18</v>
      </c>
      <c r="K1922" s="1">
        <v>565511.0</v>
      </c>
      <c r="L1922" s="1">
        <v>54.41</v>
      </c>
      <c r="M1922" s="1">
        <v>3254448.0</v>
      </c>
      <c r="N1922" s="1">
        <v>6.59</v>
      </c>
      <c r="O1922" s="1">
        <v>5514197.0</v>
      </c>
      <c r="P1922" s="1">
        <v>36.47</v>
      </c>
      <c r="Q1922" s="1">
        <v>4470800.0</v>
      </c>
      <c r="R1922" s="1">
        <v>11.75</v>
      </c>
      <c r="S1922" s="1">
        <v>5425109.0</v>
      </c>
      <c r="T1922" s="1">
        <v>32.96</v>
      </c>
      <c r="U1922" s="1">
        <v>519993.0</v>
      </c>
    </row>
    <row r="1923" ht="13.5" customHeight="1">
      <c r="A1923" s="1">
        <v>44686.0</v>
      </c>
      <c r="B1923" s="1">
        <v>28.96</v>
      </c>
      <c r="C1923" s="1">
        <v>8184680.0</v>
      </c>
      <c r="D1923" s="1">
        <v>74.48</v>
      </c>
      <c r="E1923" s="1">
        <v>1566103.0</v>
      </c>
      <c r="F1923" s="1">
        <v>9.7137</v>
      </c>
      <c r="G1923" s="1">
        <v>400629.0</v>
      </c>
      <c r="H1923" s="1">
        <v>56.86</v>
      </c>
      <c r="I1923" s="1">
        <v>1237348.0</v>
      </c>
      <c r="J1923" s="1">
        <v>194.62</v>
      </c>
      <c r="K1923" s="1">
        <v>518810.0</v>
      </c>
      <c r="L1923" s="1">
        <v>52.3</v>
      </c>
      <c r="M1923" s="1">
        <v>3061906.0</v>
      </c>
      <c r="N1923" s="1">
        <v>6.39</v>
      </c>
      <c r="O1923" s="1">
        <v>5320620.0</v>
      </c>
      <c r="P1923" s="1">
        <v>34.2</v>
      </c>
      <c r="Q1923" s="1">
        <v>2966469.0</v>
      </c>
      <c r="R1923" s="1">
        <v>11.07</v>
      </c>
      <c r="S1923" s="1">
        <v>4073983.0</v>
      </c>
      <c r="T1923" s="1">
        <v>31.69</v>
      </c>
      <c r="U1923" s="1">
        <v>462045.0</v>
      </c>
    </row>
    <row r="1924" ht="13.5" customHeight="1">
      <c r="A1924" s="1">
        <v>44687.0</v>
      </c>
      <c r="B1924" s="1">
        <v>28.88</v>
      </c>
      <c r="C1924" s="1">
        <v>6046044.0</v>
      </c>
      <c r="D1924" s="1">
        <v>73.91</v>
      </c>
      <c r="E1924" s="1">
        <v>1146078.0</v>
      </c>
      <c r="F1924" s="1">
        <v>9.6568</v>
      </c>
      <c r="G1924" s="1">
        <v>310149.0</v>
      </c>
      <c r="H1924" s="1">
        <v>56.89</v>
      </c>
      <c r="I1924" s="1">
        <v>1901856.0</v>
      </c>
      <c r="J1924" s="1">
        <v>193.98</v>
      </c>
      <c r="K1924" s="1">
        <v>504405.0</v>
      </c>
      <c r="L1924" s="1">
        <v>51.43</v>
      </c>
      <c r="M1924" s="1">
        <v>2651886.0</v>
      </c>
      <c r="N1924" s="1">
        <v>6.33</v>
      </c>
      <c r="O1924" s="1">
        <v>4748315.0</v>
      </c>
      <c r="P1924" s="1">
        <v>33.02</v>
      </c>
      <c r="Q1924" s="1">
        <v>4777907.0</v>
      </c>
      <c r="R1924" s="1">
        <v>11.01</v>
      </c>
      <c r="S1924" s="1">
        <v>2928455.0</v>
      </c>
      <c r="T1924" s="1">
        <v>31.34</v>
      </c>
      <c r="U1924" s="1">
        <v>601388.0</v>
      </c>
    </row>
    <row r="1925" ht="13.5" customHeight="1">
      <c r="A1925" s="1">
        <v>44690.0</v>
      </c>
      <c r="B1925" s="1">
        <v>27.93</v>
      </c>
      <c r="C1925" s="1">
        <v>7960294.0</v>
      </c>
      <c r="D1925" s="1">
        <v>70.33</v>
      </c>
      <c r="E1925" s="1">
        <v>2380593.0</v>
      </c>
      <c r="F1925" s="1">
        <v>9.5241</v>
      </c>
      <c r="G1925" s="1">
        <v>637794.0</v>
      </c>
      <c r="H1925" s="1">
        <v>55.31</v>
      </c>
      <c r="I1925" s="1">
        <v>2443997.0</v>
      </c>
      <c r="J1925" s="1">
        <v>184.09</v>
      </c>
      <c r="K1925" s="1">
        <v>667283.0</v>
      </c>
      <c r="L1925" s="1">
        <v>47.64</v>
      </c>
      <c r="M1925" s="1">
        <v>4005330.0</v>
      </c>
      <c r="N1925" s="1">
        <v>5.93</v>
      </c>
      <c r="O1925" s="1">
        <v>6015957.0</v>
      </c>
      <c r="P1925" s="1">
        <v>31.24</v>
      </c>
      <c r="Q1925" s="1">
        <v>3928843.0</v>
      </c>
      <c r="R1925" s="1">
        <v>10.47</v>
      </c>
      <c r="S1925" s="1">
        <v>4015784.0</v>
      </c>
      <c r="T1925" s="1">
        <v>29.06</v>
      </c>
      <c r="U1925" s="1">
        <v>812271.0</v>
      </c>
    </row>
    <row r="1926" ht="13.5" customHeight="1">
      <c r="A1926" s="1">
        <v>44691.0</v>
      </c>
      <c r="B1926" s="1">
        <v>27.73</v>
      </c>
      <c r="C1926" s="1">
        <v>7508111.0</v>
      </c>
      <c r="D1926" s="1">
        <v>69.67</v>
      </c>
      <c r="E1926" s="1">
        <v>1881860.0</v>
      </c>
      <c r="F1926" s="1">
        <v>9.7611</v>
      </c>
      <c r="G1926" s="1">
        <v>477491.0</v>
      </c>
      <c r="H1926" s="1">
        <v>54.23</v>
      </c>
      <c r="I1926" s="1">
        <v>1591396.0</v>
      </c>
      <c r="J1926" s="1">
        <v>183.36</v>
      </c>
      <c r="K1926" s="1">
        <v>477470.0</v>
      </c>
      <c r="L1926" s="1">
        <v>47.39</v>
      </c>
      <c r="M1926" s="1">
        <v>4815362.0</v>
      </c>
      <c r="N1926" s="1">
        <v>5.9</v>
      </c>
      <c r="O1926" s="1">
        <v>1.0186005E7</v>
      </c>
      <c r="P1926" s="1">
        <v>31.72</v>
      </c>
      <c r="Q1926" s="1">
        <v>4460710.0</v>
      </c>
      <c r="R1926" s="1">
        <v>10.13</v>
      </c>
      <c r="S1926" s="1">
        <v>5623582.0</v>
      </c>
      <c r="T1926" s="1">
        <v>28.62</v>
      </c>
      <c r="U1926" s="1">
        <v>1088857.0</v>
      </c>
    </row>
    <row r="1927" ht="13.5" customHeight="1">
      <c r="A1927" s="1">
        <v>44692.0</v>
      </c>
      <c r="B1927" s="1">
        <v>27.55</v>
      </c>
      <c r="C1927" s="1">
        <v>7966138.0</v>
      </c>
      <c r="D1927" s="1">
        <v>68.95</v>
      </c>
      <c r="E1927" s="1">
        <v>1925561.0</v>
      </c>
      <c r="F1927" s="1">
        <v>9.4578</v>
      </c>
      <c r="G1927" s="1">
        <v>480343.0</v>
      </c>
      <c r="H1927" s="1">
        <v>53.96</v>
      </c>
      <c r="I1927" s="1">
        <v>1498942.0</v>
      </c>
      <c r="J1927" s="1">
        <v>182.16</v>
      </c>
      <c r="K1927" s="1">
        <v>929855.0</v>
      </c>
      <c r="L1927" s="1">
        <v>48.17</v>
      </c>
      <c r="M1927" s="1">
        <v>2875135.0</v>
      </c>
      <c r="N1927" s="1">
        <v>5.6</v>
      </c>
      <c r="O1927" s="1">
        <v>1.0635744E7</v>
      </c>
      <c r="P1927" s="1">
        <v>33.06</v>
      </c>
      <c r="Q1927" s="1">
        <v>5822996.0</v>
      </c>
      <c r="R1927" s="1">
        <v>10.09</v>
      </c>
      <c r="S1927" s="1">
        <v>3382719.0</v>
      </c>
      <c r="T1927" s="1">
        <v>28.52</v>
      </c>
      <c r="U1927" s="1">
        <v>689218.0</v>
      </c>
    </row>
    <row r="1928" ht="13.5" customHeight="1">
      <c r="A1928" s="1">
        <v>44693.0</v>
      </c>
      <c r="B1928" s="1">
        <v>26.52</v>
      </c>
      <c r="C1928" s="1">
        <v>5444219.0</v>
      </c>
      <c r="D1928" s="1">
        <v>65.98</v>
      </c>
      <c r="E1928" s="1">
        <v>1925026.0</v>
      </c>
      <c r="F1928" s="1">
        <v>9.0503</v>
      </c>
      <c r="G1928" s="1">
        <v>408766.0</v>
      </c>
      <c r="H1928" s="1">
        <v>51.36</v>
      </c>
      <c r="I1928" s="1">
        <v>2381743.0</v>
      </c>
      <c r="J1928" s="1">
        <v>176.37</v>
      </c>
      <c r="K1928" s="1">
        <v>831358.0</v>
      </c>
      <c r="L1928" s="1">
        <v>46.49</v>
      </c>
      <c r="M1928" s="1">
        <v>3685072.0</v>
      </c>
      <c r="N1928" s="1">
        <v>5.28</v>
      </c>
      <c r="O1928" s="1">
        <v>1.1694635E7</v>
      </c>
      <c r="P1928" s="1">
        <v>32.2</v>
      </c>
      <c r="Q1928" s="1">
        <v>4368831.0</v>
      </c>
      <c r="R1928" s="1">
        <v>9.77</v>
      </c>
      <c r="S1928" s="1">
        <v>5166107.0</v>
      </c>
      <c r="T1928" s="1">
        <v>27.38</v>
      </c>
      <c r="U1928" s="1">
        <v>937289.0</v>
      </c>
    </row>
    <row r="1929" ht="13.5" customHeight="1">
      <c r="A1929" s="1">
        <v>44694.0</v>
      </c>
      <c r="B1929" s="1">
        <v>26.39</v>
      </c>
      <c r="C1929" s="1">
        <v>7495722.0</v>
      </c>
      <c r="D1929" s="1">
        <v>65.44</v>
      </c>
      <c r="E1929" s="1">
        <v>1979775.0</v>
      </c>
      <c r="F1929" s="1">
        <v>9.5336</v>
      </c>
      <c r="G1929" s="1">
        <v>467557.0</v>
      </c>
      <c r="H1929" s="1">
        <v>51.28</v>
      </c>
      <c r="I1929" s="1">
        <v>2215844.0</v>
      </c>
      <c r="J1929" s="1">
        <v>175.35</v>
      </c>
      <c r="K1929" s="1">
        <v>583972.0</v>
      </c>
      <c r="L1929" s="1">
        <v>48.05</v>
      </c>
      <c r="M1929" s="1">
        <v>2275195.0</v>
      </c>
      <c r="N1929" s="1">
        <v>5.36</v>
      </c>
      <c r="O1929" s="1">
        <v>1.1307438E7</v>
      </c>
      <c r="P1929" s="1">
        <v>32.48</v>
      </c>
      <c r="Q1929" s="1">
        <v>3520747.0</v>
      </c>
      <c r="R1929" s="1">
        <v>9.82</v>
      </c>
      <c r="S1929" s="1">
        <v>8759677.0</v>
      </c>
      <c r="T1929" s="1">
        <v>27.96</v>
      </c>
      <c r="U1929" s="1">
        <v>789760.0</v>
      </c>
    </row>
    <row r="1930" ht="13.5" customHeight="1">
      <c r="A1930" s="1">
        <v>44697.0</v>
      </c>
      <c r="B1930" s="1">
        <v>26.38</v>
      </c>
      <c r="C1930" s="1">
        <v>1.0209451E7</v>
      </c>
      <c r="D1930" s="1">
        <v>66.4</v>
      </c>
      <c r="E1930" s="1">
        <v>2294953.0</v>
      </c>
      <c r="F1930" s="1">
        <v>9.6379</v>
      </c>
      <c r="G1930" s="1">
        <v>488295.0</v>
      </c>
      <c r="H1930" s="1">
        <v>51.05</v>
      </c>
      <c r="I1930" s="1">
        <v>1931137.0</v>
      </c>
      <c r="J1930" s="1">
        <v>175.29</v>
      </c>
      <c r="K1930" s="1">
        <v>521195.0</v>
      </c>
      <c r="L1930" s="1">
        <v>49.0</v>
      </c>
      <c r="M1930" s="1">
        <v>3249563.0</v>
      </c>
      <c r="N1930" s="1">
        <v>5.5</v>
      </c>
      <c r="O1930" s="1">
        <v>6484443.0</v>
      </c>
      <c r="P1930" s="1">
        <v>34.12</v>
      </c>
      <c r="Q1930" s="1">
        <v>2675778.0</v>
      </c>
      <c r="R1930" s="1">
        <v>10.23</v>
      </c>
      <c r="S1930" s="1">
        <v>5753205.0</v>
      </c>
      <c r="T1930" s="1">
        <v>27.94</v>
      </c>
      <c r="U1930" s="1">
        <v>666778.0</v>
      </c>
    </row>
    <row r="1931" ht="13.5" customHeight="1">
      <c r="A1931" s="1">
        <v>44698.0</v>
      </c>
      <c r="B1931" s="1">
        <v>26.24</v>
      </c>
      <c r="C1931" s="1">
        <v>7262311.0</v>
      </c>
      <c r="D1931" s="1">
        <v>66.74</v>
      </c>
      <c r="E1931" s="1">
        <v>1328743.0</v>
      </c>
      <c r="F1931" s="1">
        <v>9.5905</v>
      </c>
      <c r="G1931" s="1">
        <v>250242.0</v>
      </c>
      <c r="H1931" s="1">
        <v>51.64</v>
      </c>
      <c r="I1931" s="1">
        <v>1695328.0</v>
      </c>
      <c r="J1931" s="1">
        <v>175.71</v>
      </c>
      <c r="K1931" s="1">
        <v>516613.0</v>
      </c>
      <c r="L1931" s="1">
        <v>51.51</v>
      </c>
      <c r="M1931" s="1">
        <v>2734699.0</v>
      </c>
      <c r="N1931" s="1">
        <v>5.59</v>
      </c>
      <c r="O1931" s="1">
        <v>9502730.0</v>
      </c>
      <c r="P1931" s="1">
        <v>36.59</v>
      </c>
      <c r="Q1931" s="1">
        <v>4207913.0</v>
      </c>
      <c r="R1931" s="1">
        <v>10.52</v>
      </c>
      <c r="S1931" s="1">
        <v>4195961.0</v>
      </c>
      <c r="T1931" s="1">
        <v>28.3</v>
      </c>
      <c r="U1931" s="1">
        <v>529558.0</v>
      </c>
    </row>
    <row r="1932" ht="13.5" customHeight="1">
      <c r="A1932" s="1">
        <v>44699.0</v>
      </c>
      <c r="B1932" s="1">
        <v>25.45</v>
      </c>
      <c r="C1932" s="1">
        <v>1.0391279E7</v>
      </c>
      <c r="D1932" s="1">
        <v>65.59</v>
      </c>
      <c r="E1932" s="1">
        <v>1222026.0</v>
      </c>
      <c r="F1932" s="1">
        <v>9.382</v>
      </c>
      <c r="G1932" s="1">
        <v>294022.0</v>
      </c>
      <c r="H1932" s="1">
        <v>50.66</v>
      </c>
      <c r="I1932" s="1">
        <v>1307273.0</v>
      </c>
      <c r="J1932" s="1">
        <v>172.0</v>
      </c>
      <c r="K1932" s="1">
        <v>364971.0</v>
      </c>
      <c r="L1932" s="1">
        <v>50.46</v>
      </c>
      <c r="M1932" s="1">
        <v>1982128.0</v>
      </c>
      <c r="N1932" s="1">
        <v>5.53</v>
      </c>
      <c r="O1932" s="1">
        <v>7345110.0</v>
      </c>
      <c r="P1932" s="1">
        <v>34.59</v>
      </c>
      <c r="Q1932" s="1">
        <v>2981160.0</v>
      </c>
      <c r="R1932" s="1">
        <v>10.14</v>
      </c>
      <c r="S1932" s="1">
        <v>4091289.0</v>
      </c>
      <c r="T1932" s="1">
        <v>27.36</v>
      </c>
      <c r="U1932" s="1">
        <v>450515.0</v>
      </c>
    </row>
    <row r="1933" ht="13.5" customHeight="1">
      <c r="A1933" s="1">
        <v>44700.0</v>
      </c>
      <c r="B1933" s="1">
        <v>26.57</v>
      </c>
      <c r="C1933" s="1">
        <v>1.9031071E7</v>
      </c>
      <c r="D1933" s="1">
        <v>69.24</v>
      </c>
      <c r="E1933" s="1">
        <v>3117551.0</v>
      </c>
      <c r="F1933" s="1">
        <v>9.8179</v>
      </c>
      <c r="G1933" s="1">
        <v>458436.0</v>
      </c>
      <c r="H1933" s="1">
        <v>53.08</v>
      </c>
      <c r="I1933" s="1">
        <v>1947572.0</v>
      </c>
      <c r="J1933" s="1">
        <v>178.0</v>
      </c>
      <c r="K1933" s="1">
        <v>557761.0</v>
      </c>
      <c r="L1933" s="1">
        <v>51.47</v>
      </c>
      <c r="M1933" s="1">
        <v>3008628.0</v>
      </c>
      <c r="N1933" s="1">
        <v>5.77</v>
      </c>
      <c r="O1933" s="1">
        <v>8039076.0</v>
      </c>
      <c r="P1933" s="1">
        <v>36.58</v>
      </c>
      <c r="Q1933" s="1">
        <v>2791101.0</v>
      </c>
      <c r="R1933" s="1">
        <v>10.79</v>
      </c>
      <c r="S1933" s="1">
        <v>5581884.0</v>
      </c>
      <c r="T1933" s="1">
        <v>28.91</v>
      </c>
      <c r="U1933" s="1">
        <v>597168.0</v>
      </c>
    </row>
    <row r="1934" ht="13.5" customHeight="1">
      <c r="A1934" s="1">
        <v>44701.0</v>
      </c>
      <c r="B1934" s="1">
        <v>26.65</v>
      </c>
      <c r="C1934" s="1">
        <v>1.0416316E7</v>
      </c>
      <c r="D1934" s="1">
        <v>69.14</v>
      </c>
      <c r="E1934" s="1">
        <v>1302336.0</v>
      </c>
      <c r="F1934" s="1">
        <v>9.9032</v>
      </c>
      <c r="G1934" s="1">
        <v>379163.0</v>
      </c>
      <c r="H1934" s="1">
        <v>53.37</v>
      </c>
      <c r="I1934" s="1">
        <v>1428914.0</v>
      </c>
      <c r="J1934" s="1">
        <v>178.45</v>
      </c>
      <c r="K1934" s="1">
        <v>692365.0</v>
      </c>
      <c r="L1934" s="1">
        <v>51.71</v>
      </c>
      <c r="M1934" s="1">
        <v>3000217.0</v>
      </c>
      <c r="N1934" s="1">
        <v>5.78</v>
      </c>
      <c r="O1934" s="1">
        <v>7709815.0</v>
      </c>
      <c r="P1934" s="1">
        <v>36.33</v>
      </c>
      <c r="Q1934" s="1">
        <v>3124869.0</v>
      </c>
      <c r="R1934" s="1">
        <v>10.65</v>
      </c>
      <c r="S1934" s="1">
        <v>4104801.0</v>
      </c>
      <c r="T1934" s="1">
        <v>28.62</v>
      </c>
      <c r="U1934" s="1">
        <v>898103.0</v>
      </c>
    </row>
    <row r="1935" ht="13.5" customHeight="1">
      <c r="A1935" s="1">
        <v>44704.0</v>
      </c>
      <c r="B1935" s="1">
        <v>26.65</v>
      </c>
      <c r="C1935" s="1">
        <v>1.0416316E7</v>
      </c>
      <c r="D1935" s="1">
        <v>69.14</v>
      </c>
      <c r="E1935" s="1">
        <v>1302336.0</v>
      </c>
      <c r="F1935" s="1">
        <v>9.9032</v>
      </c>
      <c r="G1935" s="1">
        <v>379163.0</v>
      </c>
      <c r="H1935" s="1">
        <v>53.37</v>
      </c>
      <c r="I1935" s="1">
        <v>1428914.0</v>
      </c>
      <c r="J1935" s="1">
        <v>178.45</v>
      </c>
      <c r="K1935" s="1">
        <v>692365.0</v>
      </c>
      <c r="L1935" s="1">
        <v>51.71</v>
      </c>
      <c r="M1935" s="1">
        <v>3000217.0</v>
      </c>
      <c r="N1935" s="1">
        <v>5.78</v>
      </c>
      <c r="O1935" s="1">
        <v>7709815.0</v>
      </c>
      <c r="P1935" s="1">
        <v>36.33</v>
      </c>
      <c r="Q1935" s="1">
        <v>3124869.0</v>
      </c>
      <c r="R1935" s="1">
        <v>10.65</v>
      </c>
      <c r="S1935" s="1">
        <v>4104801.0</v>
      </c>
      <c r="T1935" s="1">
        <v>28.62</v>
      </c>
      <c r="U1935" s="1">
        <v>898103.0</v>
      </c>
    </row>
    <row r="1936" ht="13.5" customHeight="1">
      <c r="A1936" s="1">
        <v>44705.0</v>
      </c>
      <c r="B1936" s="1">
        <v>27.3</v>
      </c>
      <c r="C1936" s="1">
        <v>8586221.0</v>
      </c>
      <c r="D1936" s="1">
        <v>70.5</v>
      </c>
      <c r="E1936" s="1">
        <v>1649967.0</v>
      </c>
      <c r="F1936" s="1">
        <v>10.2444</v>
      </c>
      <c r="G1936" s="1">
        <v>610960.0</v>
      </c>
      <c r="H1936" s="1">
        <v>54.75</v>
      </c>
      <c r="I1936" s="1">
        <v>1909656.0</v>
      </c>
      <c r="J1936" s="1">
        <v>181.41</v>
      </c>
      <c r="K1936" s="1">
        <v>748801.0</v>
      </c>
      <c r="L1936" s="1">
        <v>52.57</v>
      </c>
      <c r="M1936" s="1">
        <v>2285336.0</v>
      </c>
      <c r="N1936" s="1">
        <v>5.91</v>
      </c>
      <c r="O1936" s="1">
        <v>5211824.0</v>
      </c>
      <c r="P1936" s="1">
        <v>35.51</v>
      </c>
      <c r="Q1936" s="1">
        <v>4093507.0</v>
      </c>
      <c r="R1936" s="1">
        <v>10.79</v>
      </c>
      <c r="S1936" s="1">
        <v>4901771.0</v>
      </c>
      <c r="T1936" s="1">
        <v>28.82</v>
      </c>
      <c r="U1936" s="1">
        <v>426008.0</v>
      </c>
    </row>
    <row r="1937" ht="13.5" customHeight="1">
      <c r="A1937" s="1">
        <v>44706.0</v>
      </c>
      <c r="B1937" s="1">
        <v>27.19</v>
      </c>
      <c r="C1937" s="1">
        <v>5367941.0</v>
      </c>
      <c r="D1937" s="1">
        <v>70.21</v>
      </c>
      <c r="E1937" s="1">
        <v>1374944.0</v>
      </c>
      <c r="F1937" s="1">
        <v>10.4244</v>
      </c>
      <c r="G1937" s="1">
        <v>748278.0</v>
      </c>
      <c r="H1937" s="1">
        <v>54.51</v>
      </c>
      <c r="I1937" s="1">
        <v>1455555.0</v>
      </c>
      <c r="J1937" s="1">
        <v>180.04</v>
      </c>
      <c r="K1937" s="1">
        <v>615225.0</v>
      </c>
      <c r="L1937" s="1">
        <v>52.35</v>
      </c>
      <c r="M1937" s="1">
        <v>1686920.0</v>
      </c>
      <c r="N1937" s="1">
        <v>5.85</v>
      </c>
      <c r="O1937" s="1">
        <v>5363740.0</v>
      </c>
      <c r="P1937" s="1">
        <v>34.74</v>
      </c>
      <c r="Q1937" s="1">
        <v>3995034.0</v>
      </c>
      <c r="R1937" s="1">
        <v>10.88</v>
      </c>
      <c r="S1937" s="1">
        <v>3839373.0</v>
      </c>
      <c r="T1937" s="1">
        <v>28.65</v>
      </c>
      <c r="U1937" s="1">
        <v>489342.0</v>
      </c>
    </row>
    <row r="1938" ht="13.5" customHeight="1">
      <c r="A1938" s="1">
        <v>44707.0</v>
      </c>
      <c r="B1938" s="1">
        <v>26.4</v>
      </c>
      <c r="C1938" s="1">
        <v>1.2957706E7</v>
      </c>
      <c r="D1938" s="1">
        <v>68.53</v>
      </c>
      <c r="E1938" s="1">
        <v>1959674.0</v>
      </c>
      <c r="F1938" s="1">
        <v>10.3581</v>
      </c>
      <c r="G1938" s="1">
        <v>552795.0</v>
      </c>
      <c r="H1938" s="1">
        <v>54.1</v>
      </c>
      <c r="I1938" s="1">
        <v>1296104.0</v>
      </c>
      <c r="J1938" s="1">
        <v>180.03</v>
      </c>
      <c r="K1938" s="1">
        <v>469978.0</v>
      </c>
      <c r="L1938" s="1">
        <v>53.95</v>
      </c>
      <c r="M1938" s="1">
        <v>3304807.0</v>
      </c>
      <c r="N1938" s="1">
        <v>5.85</v>
      </c>
      <c r="O1938" s="1">
        <v>4700615.0</v>
      </c>
      <c r="P1938" s="1">
        <v>34.9</v>
      </c>
      <c r="Q1938" s="1">
        <v>4139407.0</v>
      </c>
      <c r="R1938" s="1">
        <v>10.93</v>
      </c>
      <c r="S1938" s="1">
        <v>3054201.0</v>
      </c>
      <c r="T1938" s="1">
        <v>28.92</v>
      </c>
      <c r="U1938" s="1">
        <v>435736.0</v>
      </c>
    </row>
    <row r="1939" ht="13.5" customHeight="1">
      <c r="A1939" s="1">
        <v>44708.0</v>
      </c>
      <c r="B1939" s="1">
        <v>26.18</v>
      </c>
      <c r="C1939" s="1">
        <v>1.2283794E7</v>
      </c>
      <c r="D1939" s="1">
        <v>68.75</v>
      </c>
      <c r="E1939" s="1">
        <v>2516882.0</v>
      </c>
      <c r="F1939" s="1">
        <v>9.9316</v>
      </c>
      <c r="G1939" s="1">
        <v>915516.0</v>
      </c>
      <c r="H1939" s="1">
        <v>53.97</v>
      </c>
      <c r="I1939" s="1">
        <v>1378454.0</v>
      </c>
      <c r="J1939" s="1">
        <v>181.16</v>
      </c>
      <c r="K1939" s="1">
        <v>579390.0</v>
      </c>
      <c r="L1939" s="1">
        <v>54.99</v>
      </c>
      <c r="M1939" s="1">
        <v>2766609.0</v>
      </c>
      <c r="N1939" s="1">
        <v>5.8</v>
      </c>
      <c r="O1939" s="1">
        <v>6141183.0</v>
      </c>
      <c r="P1939" s="1">
        <v>36.34</v>
      </c>
      <c r="Q1939" s="1">
        <v>3129162.0</v>
      </c>
      <c r="R1939" s="1">
        <v>11.05</v>
      </c>
      <c r="S1939" s="1">
        <v>3284984.0</v>
      </c>
      <c r="T1939" s="1">
        <v>28.89</v>
      </c>
      <c r="U1939" s="1">
        <v>383251.0</v>
      </c>
    </row>
    <row r="1940" ht="13.5" customHeight="1">
      <c r="A1940" s="1">
        <v>44711.0</v>
      </c>
      <c r="B1940" s="1">
        <v>26.51</v>
      </c>
      <c r="C1940" s="1">
        <v>1502525.0</v>
      </c>
      <c r="D1940" s="1">
        <v>69.18</v>
      </c>
      <c r="E1940" s="1">
        <v>1218767.0</v>
      </c>
      <c r="F1940" s="1">
        <v>9.8084</v>
      </c>
      <c r="G1940" s="1">
        <v>544885.0</v>
      </c>
      <c r="H1940" s="1">
        <v>53.66</v>
      </c>
      <c r="I1940" s="1">
        <v>391206.0</v>
      </c>
      <c r="J1940" s="1">
        <v>181.66</v>
      </c>
      <c r="K1940" s="1">
        <v>202142.0</v>
      </c>
      <c r="L1940" s="1">
        <v>55.42</v>
      </c>
      <c r="M1940" s="1">
        <v>1118583.0</v>
      </c>
      <c r="N1940" s="1">
        <v>5.77</v>
      </c>
      <c r="O1940" s="1">
        <v>1621635.0</v>
      </c>
      <c r="P1940" s="1">
        <v>36.81</v>
      </c>
      <c r="Q1940" s="1">
        <v>848253.0</v>
      </c>
      <c r="R1940" s="1">
        <v>11.26</v>
      </c>
      <c r="S1940" s="1">
        <v>1413916.0</v>
      </c>
      <c r="T1940" s="1">
        <v>28.82</v>
      </c>
      <c r="U1940" s="1">
        <v>115874.0</v>
      </c>
    </row>
    <row r="1941" ht="13.5" customHeight="1">
      <c r="A1941" s="1">
        <v>44712.0</v>
      </c>
      <c r="B1941" s="1">
        <v>25.91</v>
      </c>
      <c r="C1941" s="1">
        <v>1.3967117E7</v>
      </c>
      <c r="D1941" s="1">
        <v>67.04</v>
      </c>
      <c r="E1941" s="1">
        <v>3106417.0</v>
      </c>
      <c r="F1941" s="1">
        <v>9.363</v>
      </c>
      <c r="G1941" s="1">
        <v>1151761.0</v>
      </c>
      <c r="H1941" s="1">
        <v>52.24</v>
      </c>
      <c r="I1941" s="1">
        <v>3406679.0</v>
      </c>
      <c r="J1941" s="1">
        <v>178.93</v>
      </c>
      <c r="K1941" s="1">
        <v>2717005.0</v>
      </c>
      <c r="L1941" s="1">
        <v>52.44</v>
      </c>
      <c r="M1941" s="1">
        <v>5664845.0</v>
      </c>
      <c r="N1941" s="1">
        <v>5.68</v>
      </c>
      <c r="O1941" s="1">
        <v>1.3001136E7</v>
      </c>
      <c r="P1941" s="1">
        <v>36.62</v>
      </c>
      <c r="Q1941" s="1">
        <v>4249254.0</v>
      </c>
      <c r="R1941" s="1">
        <v>11.26</v>
      </c>
      <c r="S1941" s="1">
        <v>7748021.0</v>
      </c>
      <c r="T1941" s="1">
        <v>27.82</v>
      </c>
      <c r="U1941" s="1">
        <v>936520.0</v>
      </c>
    </row>
    <row r="1942" ht="13.5" customHeight="1">
      <c r="A1942" s="1">
        <v>44713.0</v>
      </c>
      <c r="B1942" s="1">
        <v>25.76</v>
      </c>
      <c r="C1942" s="1">
        <v>3512359.0</v>
      </c>
      <c r="D1942" s="1">
        <v>67.28</v>
      </c>
      <c r="E1942" s="1">
        <v>1088234.0</v>
      </c>
      <c r="F1942" s="1">
        <v>9.4862</v>
      </c>
      <c r="G1942" s="1">
        <v>596278.0</v>
      </c>
      <c r="H1942" s="1">
        <v>52.38</v>
      </c>
      <c r="I1942" s="1">
        <v>1267151.0</v>
      </c>
      <c r="J1942" s="1">
        <v>180.05</v>
      </c>
      <c r="K1942" s="1">
        <v>540565.0</v>
      </c>
      <c r="L1942" s="1">
        <v>53.6</v>
      </c>
      <c r="M1942" s="1">
        <v>2048011.0</v>
      </c>
      <c r="N1942" s="1">
        <v>5.6</v>
      </c>
      <c r="O1942" s="1">
        <v>4700014.0</v>
      </c>
      <c r="P1942" s="1">
        <v>36.64</v>
      </c>
      <c r="Q1942" s="1">
        <v>2598955.0</v>
      </c>
      <c r="R1942" s="1">
        <v>11.0</v>
      </c>
      <c r="S1942" s="1">
        <v>3381236.0</v>
      </c>
      <c r="T1942" s="1">
        <v>27.96</v>
      </c>
      <c r="U1942" s="1">
        <v>395983.0</v>
      </c>
    </row>
    <row r="1943" ht="13.5" customHeight="1">
      <c r="A1943" s="1">
        <v>44714.0</v>
      </c>
      <c r="B1943" s="1">
        <v>26.4</v>
      </c>
      <c r="C1943" s="1">
        <v>5114850.0</v>
      </c>
      <c r="D1943" s="1">
        <v>69.74</v>
      </c>
      <c r="E1943" s="1">
        <v>1398992.0</v>
      </c>
      <c r="F1943" s="1">
        <v>10.1401</v>
      </c>
      <c r="G1943" s="1">
        <v>780369.0</v>
      </c>
      <c r="H1943" s="1">
        <v>54.63</v>
      </c>
      <c r="I1943" s="1">
        <v>1116281.0</v>
      </c>
      <c r="J1943" s="1">
        <v>185.11</v>
      </c>
      <c r="K1943" s="1">
        <v>400249.0</v>
      </c>
      <c r="L1943" s="1">
        <v>55.83</v>
      </c>
      <c r="M1943" s="1">
        <v>3650386.0</v>
      </c>
      <c r="N1943" s="1">
        <v>5.91</v>
      </c>
      <c r="O1943" s="1">
        <v>6581699.0</v>
      </c>
      <c r="P1943" s="1">
        <v>38.91</v>
      </c>
      <c r="Q1943" s="1">
        <v>3480733.0</v>
      </c>
      <c r="R1943" s="1">
        <v>11.46</v>
      </c>
      <c r="S1943" s="1">
        <v>4490751.0</v>
      </c>
      <c r="T1943" s="1">
        <v>30.18</v>
      </c>
      <c r="U1943" s="1">
        <v>598093.0</v>
      </c>
    </row>
    <row r="1944" ht="13.5" customHeight="1">
      <c r="A1944" s="1">
        <v>44715.0</v>
      </c>
      <c r="B1944" s="1">
        <v>26.04</v>
      </c>
      <c r="C1944" s="1">
        <v>3079883.0</v>
      </c>
      <c r="D1944" s="1">
        <v>68.25</v>
      </c>
      <c r="E1944" s="1">
        <v>1113952.0</v>
      </c>
      <c r="F1944" s="1">
        <v>9.979</v>
      </c>
      <c r="G1944" s="1">
        <v>229011.0</v>
      </c>
      <c r="H1944" s="1">
        <v>53.31</v>
      </c>
      <c r="I1944" s="1">
        <v>1375722.0</v>
      </c>
      <c r="J1944" s="1">
        <v>180.98</v>
      </c>
      <c r="K1944" s="1">
        <v>322924.0</v>
      </c>
      <c r="L1944" s="1">
        <v>55.3</v>
      </c>
      <c r="M1944" s="1">
        <v>1533022.0</v>
      </c>
      <c r="N1944" s="1">
        <v>5.72</v>
      </c>
      <c r="O1944" s="1">
        <v>4098060.0</v>
      </c>
      <c r="P1944" s="1">
        <v>38.0</v>
      </c>
      <c r="Q1944" s="1">
        <v>2188518.0</v>
      </c>
      <c r="R1944" s="1">
        <v>11.13</v>
      </c>
      <c r="S1944" s="1">
        <v>2439520.0</v>
      </c>
      <c r="T1944" s="1">
        <v>29.68</v>
      </c>
      <c r="U1944" s="1">
        <v>561957.0</v>
      </c>
    </row>
    <row r="1945" ht="13.5" customHeight="1">
      <c r="A1945" s="1">
        <v>44718.0</v>
      </c>
      <c r="B1945" s="1">
        <v>25.76</v>
      </c>
      <c r="C1945" s="1">
        <v>6126917.0</v>
      </c>
      <c r="D1945" s="1">
        <v>67.14</v>
      </c>
      <c r="E1945" s="1">
        <v>1308414.0</v>
      </c>
      <c r="F1945" s="1">
        <v>10.1401</v>
      </c>
      <c r="G1945" s="1">
        <v>302127.0</v>
      </c>
      <c r="H1945" s="1">
        <v>52.54</v>
      </c>
      <c r="I1945" s="1">
        <v>1649301.0</v>
      </c>
      <c r="J1945" s="1">
        <v>181.17</v>
      </c>
      <c r="K1945" s="1">
        <v>373723.0</v>
      </c>
      <c r="L1945" s="1">
        <v>55.72</v>
      </c>
      <c r="M1945" s="1">
        <v>2427841.0</v>
      </c>
      <c r="N1945" s="1">
        <v>5.63</v>
      </c>
      <c r="O1945" s="1">
        <v>3587071.0</v>
      </c>
      <c r="P1945" s="1">
        <v>38.14</v>
      </c>
      <c r="Q1945" s="1">
        <v>2457682.0</v>
      </c>
      <c r="R1945" s="1">
        <v>11.15</v>
      </c>
      <c r="S1945" s="1">
        <v>2144500.0</v>
      </c>
      <c r="T1945" s="1">
        <v>29.2</v>
      </c>
      <c r="U1945" s="1">
        <v>322377.0</v>
      </c>
    </row>
    <row r="1946" ht="13.5" customHeight="1">
      <c r="A1946" s="1">
        <v>44719.0</v>
      </c>
      <c r="B1946" s="1">
        <v>25.98</v>
      </c>
      <c r="C1946" s="1">
        <v>3864094.0</v>
      </c>
      <c r="D1946" s="1">
        <v>67.02</v>
      </c>
      <c r="E1946" s="1">
        <v>2452646.0</v>
      </c>
      <c r="F1946" s="1">
        <v>10.0075</v>
      </c>
      <c r="G1946" s="1">
        <v>325481.0</v>
      </c>
      <c r="H1946" s="1">
        <v>52.98</v>
      </c>
      <c r="I1946" s="1">
        <v>961754.0</v>
      </c>
      <c r="J1946" s="1">
        <v>183.28</v>
      </c>
      <c r="K1946" s="1">
        <v>410139.0</v>
      </c>
      <c r="L1946" s="1">
        <v>57.3</v>
      </c>
      <c r="M1946" s="1">
        <v>3670688.0</v>
      </c>
      <c r="N1946" s="1">
        <v>5.63</v>
      </c>
      <c r="O1946" s="1">
        <v>3671918.0</v>
      </c>
      <c r="P1946" s="1">
        <v>37.5</v>
      </c>
      <c r="Q1946" s="1">
        <v>8035375.0</v>
      </c>
      <c r="R1946" s="1">
        <v>11.32</v>
      </c>
      <c r="S1946" s="1">
        <v>3836555.0</v>
      </c>
      <c r="T1946" s="1">
        <v>29.09</v>
      </c>
      <c r="U1946" s="1">
        <v>273181.0</v>
      </c>
    </row>
    <row r="1947" ht="13.5" customHeight="1">
      <c r="A1947" s="1">
        <v>44720.0</v>
      </c>
      <c r="B1947" s="1">
        <v>26.08</v>
      </c>
      <c r="C1947" s="1">
        <v>4899003.0</v>
      </c>
      <c r="D1947" s="1">
        <v>66.63</v>
      </c>
      <c r="E1947" s="1">
        <v>1570045.0</v>
      </c>
      <c r="F1947" s="1">
        <v>10.0454</v>
      </c>
      <c r="G1947" s="1">
        <v>379332.0</v>
      </c>
      <c r="H1947" s="1">
        <v>52.51</v>
      </c>
      <c r="I1947" s="1">
        <v>1610919.0</v>
      </c>
      <c r="J1947" s="1">
        <v>181.17</v>
      </c>
      <c r="K1947" s="1">
        <v>512283.0</v>
      </c>
      <c r="L1947" s="1">
        <v>56.31</v>
      </c>
      <c r="M1947" s="1">
        <v>3852337.0</v>
      </c>
      <c r="N1947" s="1">
        <v>5.62</v>
      </c>
      <c r="O1947" s="1">
        <v>4970651.0</v>
      </c>
      <c r="P1947" s="1">
        <v>36.17</v>
      </c>
      <c r="Q1947" s="1">
        <v>2707743.0</v>
      </c>
      <c r="R1947" s="1">
        <v>11.21</v>
      </c>
      <c r="S1947" s="1">
        <v>3218324.0</v>
      </c>
      <c r="T1947" s="1">
        <v>28.97</v>
      </c>
      <c r="U1947" s="1">
        <v>404326.0</v>
      </c>
    </row>
    <row r="1948" ht="13.5" customHeight="1">
      <c r="A1948" s="1">
        <v>44721.0</v>
      </c>
      <c r="B1948" s="1">
        <v>25.53</v>
      </c>
      <c r="C1948" s="1">
        <v>1.070304E7</v>
      </c>
      <c r="D1948" s="1">
        <v>65.19</v>
      </c>
      <c r="E1948" s="1">
        <v>1427175.0</v>
      </c>
      <c r="F1948" s="1">
        <v>9.8084</v>
      </c>
      <c r="G1948" s="1">
        <v>255627.0</v>
      </c>
      <c r="H1948" s="1">
        <v>51.46</v>
      </c>
      <c r="I1948" s="1">
        <v>1169662.0</v>
      </c>
      <c r="J1948" s="1">
        <v>179.6</v>
      </c>
      <c r="K1948" s="1">
        <v>604715.0</v>
      </c>
      <c r="L1948" s="1">
        <v>55.6</v>
      </c>
      <c r="M1948" s="1">
        <v>2957162.0</v>
      </c>
      <c r="N1948" s="1">
        <v>5.49</v>
      </c>
      <c r="O1948" s="1">
        <v>2862352.0</v>
      </c>
      <c r="P1948" s="1">
        <v>34.53</v>
      </c>
      <c r="Q1948" s="1">
        <v>2969801.0</v>
      </c>
      <c r="R1948" s="1">
        <v>10.94</v>
      </c>
      <c r="S1948" s="1">
        <v>3363050.0</v>
      </c>
      <c r="T1948" s="1">
        <v>28.06</v>
      </c>
      <c r="U1948" s="1">
        <v>480013.0</v>
      </c>
    </row>
    <row r="1949" ht="13.5" customHeight="1">
      <c r="A1949" s="1">
        <v>44722.0</v>
      </c>
      <c r="B1949" s="1">
        <v>26.89</v>
      </c>
      <c r="C1949" s="1">
        <v>1.2980258E7</v>
      </c>
      <c r="D1949" s="1">
        <v>68.98</v>
      </c>
      <c r="E1949" s="1">
        <v>2158767.0</v>
      </c>
      <c r="F1949" s="1">
        <v>10.614</v>
      </c>
      <c r="G1949" s="1">
        <v>712253.0</v>
      </c>
      <c r="H1949" s="1">
        <v>53.98</v>
      </c>
      <c r="I1949" s="1">
        <v>1199713.0</v>
      </c>
      <c r="J1949" s="1">
        <v>187.49</v>
      </c>
      <c r="K1949" s="1">
        <v>759389.0</v>
      </c>
      <c r="L1949" s="1">
        <v>54.01</v>
      </c>
      <c r="M1949" s="1">
        <v>2433830.0</v>
      </c>
      <c r="N1949" s="1">
        <v>5.78</v>
      </c>
      <c r="O1949" s="1">
        <v>7751806.0</v>
      </c>
      <c r="P1949" s="1">
        <v>34.25</v>
      </c>
      <c r="Q1949" s="1">
        <v>3113066.0</v>
      </c>
      <c r="R1949" s="1">
        <v>10.75</v>
      </c>
      <c r="S1949" s="1">
        <v>2741639.0</v>
      </c>
      <c r="T1949" s="1">
        <v>29.9</v>
      </c>
      <c r="U1949" s="1">
        <v>709416.0</v>
      </c>
    </row>
    <row r="1950" ht="13.5" customHeight="1">
      <c r="A1950" s="1">
        <v>44725.0</v>
      </c>
      <c r="B1950" s="1">
        <v>25.95</v>
      </c>
      <c r="C1950" s="1">
        <v>1.0470397E7</v>
      </c>
      <c r="D1950" s="1">
        <v>65.17</v>
      </c>
      <c r="E1950" s="1">
        <v>2429358.0</v>
      </c>
      <c r="F1950" s="1">
        <v>10.2159</v>
      </c>
      <c r="G1950" s="1">
        <v>547391.0</v>
      </c>
      <c r="H1950" s="1">
        <v>51.52</v>
      </c>
      <c r="I1950" s="1">
        <v>2094221.0</v>
      </c>
      <c r="J1950" s="1">
        <v>181.82</v>
      </c>
      <c r="K1950" s="1">
        <v>955285.0</v>
      </c>
      <c r="L1950" s="1">
        <v>50.69</v>
      </c>
      <c r="M1950" s="1">
        <v>3476039.0</v>
      </c>
      <c r="N1950" s="1">
        <v>5.51</v>
      </c>
      <c r="O1950" s="1">
        <v>1.0574495E7</v>
      </c>
      <c r="P1950" s="1">
        <v>32.08</v>
      </c>
      <c r="Q1950" s="1">
        <v>3244022.0</v>
      </c>
      <c r="R1950" s="1">
        <v>10.01</v>
      </c>
      <c r="S1950" s="1">
        <v>4312189.0</v>
      </c>
      <c r="T1950" s="1">
        <v>27.67</v>
      </c>
      <c r="U1950" s="1">
        <v>796286.0</v>
      </c>
    </row>
    <row r="1951" ht="13.5" customHeight="1">
      <c r="A1951" s="1">
        <v>44726.0</v>
      </c>
      <c r="B1951" s="1">
        <v>25.01</v>
      </c>
      <c r="C1951" s="1">
        <v>1.0544416E7</v>
      </c>
      <c r="D1951" s="1">
        <v>62.89</v>
      </c>
      <c r="E1951" s="1">
        <v>1910712.0</v>
      </c>
      <c r="F1951" s="1">
        <v>9.799</v>
      </c>
      <c r="G1951" s="1">
        <v>319266.0</v>
      </c>
      <c r="H1951" s="1">
        <v>50.4</v>
      </c>
      <c r="I1951" s="1">
        <v>1482584.0</v>
      </c>
      <c r="J1951" s="1">
        <v>179.44</v>
      </c>
      <c r="K1951" s="1">
        <v>920183.0</v>
      </c>
      <c r="L1951" s="1">
        <v>51.16</v>
      </c>
      <c r="M1951" s="1">
        <v>2997327.0</v>
      </c>
      <c r="N1951" s="1">
        <v>5.26</v>
      </c>
      <c r="O1951" s="1">
        <v>8797770.0</v>
      </c>
      <c r="P1951" s="1">
        <v>31.92</v>
      </c>
      <c r="Q1951" s="1">
        <v>3427690.0</v>
      </c>
      <c r="R1951" s="1">
        <v>9.97</v>
      </c>
      <c r="S1951" s="1">
        <v>3819781.0</v>
      </c>
      <c r="T1951" s="1">
        <v>27.05</v>
      </c>
      <c r="U1951" s="1">
        <v>708991.0</v>
      </c>
    </row>
    <row r="1952" ht="13.5" customHeight="1">
      <c r="A1952" s="1">
        <v>44727.0</v>
      </c>
      <c r="B1952" s="1">
        <v>25.21</v>
      </c>
      <c r="C1952" s="1">
        <v>7308360.0</v>
      </c>
      <c r="D1952" s="1">
        <v>63.45</v>
      </c>
      <c r="E1952" s="1">
        <v>2193627.0</v>
      </c>
      <c r="F1952" s="1">
        <v>9.979</v>
      </c>
      <c r="G1952" s="1">
        <v>418745.0</v>
      </c>
      <c r="H1952" s="1">
        <v>50.07</v>
      </c>
      <c r="I1952" s="1">
        <v>1900194.0</v>
      </c>
      <c r="J1952" s="1">
        <v>178.8</v>
      </c>
      <c r="K1952" s="1">
        <v>744924.0</v>
      </c>
      <c r="L1952" s="1">
        <v>51.86</v>
      </c>
      <c r="M1952" s="1">
        <v>2625793.0</v>
      </c>
      <c r="N1952" s="1">
        <v>5.29</v>
      </c>
      <c r="O1952" s="1">
        <v>1.3003814E7</v>
      </c>
      <c r="P1952" s="1">
        <v>31.68</v>
      </c>
      <c r="Q1952" s="1">
        <v>3446701.0</v>
      </c>
      <c r="R1952" s="1">
        <v>9.93</v>
      </c>
      <c r="S1952" s="1">
        <v>3877656.0</v>
      </c>
      <c r="T1952" s="1">
        <v>27.55</v>
      </c>
      <c r="U1952" s="1">
        <v>851866.0</v>
      </c>
    </row>
    <row r="1953" ht="13.5" customHeight="1">
      <c r="A1953" s="1">
        <v>44728.0</v>
      </c>
      <c r="B1953" s="1">
        <v>25.88</v>
      </c>
      <c r="C1953" s="1">
        <v>6697447.0</v>
      </c>
      <c r="D1953" s="1">
        <v>66.57</v>
      </c>
      <c r="E1953" s="1">
        <v>2719232.0</v>
      </c>
      <c r="F1953" s="1">
        <v>10.2349</v>
      </c>
      <c r="G1953" s="1">
        <v>690377.0</v>
      </c>
      <c r="H1953" s="1">
        <v>50.35</v>
      </c>
      <c r="I1953" s="1">
        <v>1681881.0</v>
      </c>
      <c r="J1953" s="1">
        <v>180.87</v>
      </c>
      <c r="K1953" s="1">
        <v>872405.0</v>
      </c>
      <c r="L1953" s="1">
        <v>48.72</v>
      </c>
      <c r="M1953" s="1">
        <v>4452494.0</v>
      </c>
      <c r="N1953" s="1">
        <v>5.37</v>
      </c>
      <c r="O1953" s="1">
        <v>7471843.0</v>
      </c>
      <c r="P1953" s="1">
        <v>28.99</v>
      </c>
      <c r="Q1953" s="1">
        <v>6595411.0</v>
      </c>
      <c r="R1953" s="1">
        <v>9.45</v>
      </c>
      <c r="S1953" s="1">
        <v>3763785.0</v>
      </c>
      <c r="T1953" s="1">
        <v>28.0</v>
      </c>
      <c r="U1953" s="1">
        <v>990630.0</v>
      </c>
    </row>
    <row r="1954" ht="13.5" customHeight="1">
      <c r="A1954" s="1">
        <v>44729.0</v>
      </c>
      <c r="B1954" s="1">
        <v>25.49</v>
      </c>
      <c r="C1954" s="1">
        <v>1.8084942E7</v>
      </c>
      <c r="D1954" s="1">
        <v>66.09</v>
      </c>
      <c r="E1954" s="1">
        <v>4591210.0</v>
      </c>
      <c r="F1954" s="1">
        <v>9.9885</v>
      </c>
      <c r="G1954" s="1">
        <v>698348.0</v>
      </c>
      <c r="H1954" s="1">
        <v>50.0</v>
      </c>
      <c r="I1954" s="1">
        <v>3819045.0</v>
      </c>
      <c r="J1954" s="1">
        <v>181.03</v>
      </c>
      <c r="K1954" s="1">
        <v>1693376.0</v>
      </c>
      <c r="L1954" s="1">
        <v>47.5</v>
      </c>
      <c r="M1954" s="1">
        <v>6371294.0</v>
      </c>
      <c r="N1954" s="1">
        <v>5.47</v>
      </c>
      <c r="O1954" s="1">
        <v>1.4538662E7</v>
      </c>
      <c r="P1954" s="1">
        <v>28.74</v>
      </c>
      <c r="Q1954" s="1">
        <v>7702861.0</v>
      </c>
      <c r="R1954" s="1">
        <v>9.4</v>
      </c>
      <c r="S1954" s="1">
        <v>6536464.0</v>
      </c>
      <c r="T1954" s="1">
        <v>27.36</v>
      </c>
      <c r="U1954" s="1">
        <v>1413415.0</v>
      </c>
    </row>
    <row r="1955" ht="13.5" customHeight="1">
      <c r="A1955" s="1">
        <v>44732.0</v>
      </c>
      <c r="B1955" s="1">
        <v>25.61</v>
      </c>
      <c r="C1955" s="1">
        <v>4837945.0</v>
      </c>
      <c r="D1955" s="1">
        <v>65.46</v>
      </c>
      <c r="E1955" s="1">
        <v>532210.0</v>
      </c>
      <c r="F1955" s="1">
        <v>10.1022</v>
      </c>
      <c r="G1955" s="1">
        <v>369476.0</v>
      </c>
      <c r="H1955" s="1">
        <v>50.31</v>
      </c>
      <c r="I1955" s="1">
        <v>535675.0</v>
      </c>
      <c r="J1955" s="1">
        <v>180.36</v>
      </c>
      <c r="K1955" s="1">
        <v>235332.0</v>
      </c>
      <c r="L1955" s="1">
        <v>49.1</v>
      </c>
      <c r="M1955" s="1">
        <v>1506987.0</v>
      </c>
      <c r="N1955" s="1">
        <v>5.31</v>
      </c>
      <c r="O1955" s="1">
        <v>3002445.0</v>
      </c>
      <c r="P1955" s="1">
        <v>29.09</v>
      </c>
      <c r="Q1955" s="1">
        <v>1693661.0</v>
      </c>
      <c r="R1955" s="1">
        <v>9.57</v>
      </c>
      <c r="S1955" s="1">
        <v>996165.0</v>
      </c>
      <c r="T1955" s="1">
        <v>27.79</v>
      </c>
      <c r="U1955" s="1">
        <v>359575.0</v>
      </c>
    </row>
    <row r="1956" ht="13.5" customHeight="1">
      <c r="A1956" s="1">
        <v>44733.0</v>
      </c>
      <c r="B1956" s="1">
        <v>25.3</v>
      </c>
      <c r="C1956" s="1">
        <v>1.110847E7</v>
      </c>
      <c r="D1956" s="1">
        <v>66.45</v>
      </c>
      <c r="E1956" s="1">
        <v>2468082.0</v>
      </c>
      <c r="F1956" s="1">
        <v>10.5192</v>
      </c>
      <c r="G1956" s="1">
        <v>374476.0</v>
      </c>
      <c r="H1956" s="1">
        <v>50.59</v>
      </c>
      <c r="I1956" s="1">
        <v>1486065.0</v>
      </c>
      <c r="J1956" s="1">
        <v>181.37</v>
      </c>
      <c r="K1956" s="1">
        <v>678857.0</v>
      </c>
      <c r="L1956" s="1">
        <v>49.0</v>
      </c>
      <c r="M1956" s="1">
        <v>2855059.0</v>
      </c>
      <c r="N1956" s="1">
        <v>5.44</v>
      </c>
      <c r="O1956" s="1">
        <v>6050308.0</v>
      </c>
      <c r="P1956" s="1">
        <v>29.13</v>
      </c>
      <c r="Q1956" s="1">
        <v>4073358.0</v>
      </c>
      <c r="R1956" s="1">
        <v>9.56</v>
      </c>
      <c r="S1956" s="1">
        <v>2741556.0</v>
      </c>
      <c r="T1956" s="1">
        <v>27.7</v>
      </c>
      <c r="U1956" s="1">
        <v>883300.0</v>
      </c>
    </row>
    <row r="1957" ht="13.5" customHeight="1">
      <c r="A1957" s="1">
        <v>44734.0</v>
      </c>
      <c r="B1957" s="1">
        <v>25.11</v>
      </c>
      <c r="C1957" s="1">
        <v>1.1090755E7</v>
      </c>
      <c r="D1957" s="1">
        <v>65.37</v>
      </c>
      <c r="E1957" s="1">
        <v>3884537.0</v>
      </c>
      <c r="F1957" s="1">
        <v>10.1875</v>
      </c>
      <c r="G1957" s="1">
        <v>255097.0</v>
      </c>
      <c r="H1957" s="1">
        <v>49.54</v>
      </c>
      <c r="I1957" s="1">
        <v>1748743.0</v>
      </c>
      <c r="J1957" s="1">
        <v>181.24</v>
      </c>
      <c r="K1957" s="1">
        <v>867016.0</v>
      </c>
      <c r="L1957" s="1">
        <v>44.32</v>
      </c>
      <c r="M1957" s="1">
        <v>4222692.0</v>
      </c>
      <c r="N1957" s="1">
        <v>5.41</v>
      </c>
      <c r="O1957" s="1">
        <v>5164849.0</v>
      </c>
      <c r="P1957" s="1">
        <v>26.51</v>
      </c>
      <c r="Q1957" s="1">
        <v>5480390.0</v>
      </c>
      <c r="R1957" s="1">
        <v>9.01</v>
      </c>
      <c r="S1957" s="1">
        <v>3580436.0</v>
      </c>
      <c r="T1957" s="1">
        <v>27.16</v>
      </c>
      <c r="U1957" s="1">
        <v>657571.0</v>
      </c>
    </row>
    <row r="1958" ht="13.5" customHeight="1">
      <c r="A1958" s="1">
        <v>44735.0</v>
      </c>
      <c r="B1958" s="1">
        <v>24.06</v>
      </c>
      <c r="C1958" s="1">
        <v>5509186.0</v>
      </c>
      <c r="D1958" s="1">
        <v>62.56</v>
      </c>
      <c r="E1958" s="1">
        <v>1757819.0</v>
      </c>
      <c r="F1958" s="1">
        <v>9.0124</v>
      </c>
      <c r="G1958" s="1">
        <v>971964.0</v>
      </c>
      <c r="H1958" s="1">
        <v>48.25</v>
      </c>
      <c r="I1958" s="1">
        <v>1285353.0</v>
      </c>
      <c r="J1958" s="1">
        <v>176.3</v>
      </c>
      <c r="K1958" s="1">
        <v>658954.0</v>
      </c>
      <c r="L1958" s="1">
        <v>40.23</v>
      </c>
      <c r="M1958" s="1">
        <v>7597462.0</v>
      </c>
      <c r="N1958" s="1">
        <v>5.14</v>
      </c>
      <c r="O1958" s="1">
        <v>5810587.0</v>
      </c>
      <c r="P1958" s="1">
        <v>23.29</v>
      </c>
      <c r="Q1958" s="1">
        <v>1.4888404E7</v>
      </c>
      <c r="R1958" s="1">
        <v>8.3</v>
      </c>
      <c r="S1958" s="1">
        <v>5076560.0</v>
      </c>
      <c r="T1958" s="1">
        <v>26.66</v>
      </c>
      <c r="U1958" s="1">
        <v>758008.0</v>
      </c>
    </row>
    <row r="1959" ht="13.5" customHeight="1">
      <c r="A1959" s="1">
        <v>44736.0</v>
      </c>
      <c r="B1959" s="1">
        <v>24.23</v>
      </c>
      <c r="C1959" s="1">
        <v>5543422.0</v>
      </c>
      <c r="D1959" s="1">
        <v>63.44</v>
      </c>
      <c r="E1959" s="1">
        <v>1842803.0</v>
      </c>
      <c r="F1959" s="1">
        <v>9.2019</v>
      </c>
      <c r="G1959" s="1">
        <v>537779.0</v>
      </c>
      <c r="H1959" s="1">
        <v>49.27</v>
      </c>
      <c r="I1959" s="1">
        <v>1110340.0</v>
      </c>
      <c r="J1959" s="1">
        <v>178.62</v>
      </c>
      <c r="K1959" s="1">
        <v>534876.0</v>
      </c>
      <c r="L1959" s="1">
        <v>40.86</v>
      </c>
      <c r="M1959" s="1">
        <v>3852985.0</v>
      </c>
      <c r="N1959" s="1">
        <v>5.17</v>
      </c>
      <c r="O1959" s="1">
        <v>1.1289562E7</v>
      </c>
      <c r="P1959" s="1">
        <v>25.88</v>
      </c>
      <c r="Q1959" s="1">
        <v>6711714.0</v>
      </c>
      <c r="R1959" s="1">
        <v>8.48</v>
      </c>
      <c r="S1959" s="1">
        <v>5279580.0</v>
      </c>
      <c r="T1959" s="1">
        <v>27.18</v>
      </c>
      <c r="U1959" s="1">
        <v>513248.0</v>
      </c>
    </row>
    <row r="1960" ht="13.5" customHeight="1">
      <c r="A1960" s="1">
        <v>44739.0</v>
      </c>
      <c r="B1960" s="1">
        <v>24.52</v>
      </c>
      <c r="C1960" s="1">
        <v>7251923.0</v>
      </c>
      <c r="D1960" s="1">
        <v>64.5</v>
      </c>
      <c r="E1960" s="1">
        <v>1877862.0</v>
      </c>
      <c r="F1960" s="1">
        <v>9.0408</v>
      </c>
      <c r="G1960" s="1">
        <v>1062457.0</v>
      </c>
      <c r="H1960" s="1">
        <v>49.94</v>
      </c>
      <c r="I1960" s="1">
        <v>1802263.0</v>
      </c>
      <c r="J1960" s="1">
        <v>179.87</v>
      </c>
      <c r="K1960" s="1">
        <v>750829.0</v>
      </c>
      <c r="L1960" s="1">
        <v>42.18</v>
      </c>
      <c r="M1960" s="1">
        <v>3448374.0</v>
      </c>
      <c r="N1960" s="1">
        <v>5.27</v>
      </c>
      <c r="O1960" s="1">
        <v>7072434.0</v>
      </c>
      <c r="P1960" s="1">
        <v>26.88</v>
      </c>
      <c r="Q1960" s="1">
        <v>9448646.0</v>
      </c>
      <c r="R1960" s="1">
        <v>8.82</v>
      </c>
      <c r="S1960" s="1">
        <v>4238577.0</v>
      </c>
      <c r="T1960" s="1">
        <v>27.59</v>
      </c>
      <c r="U1960" s="1">
        <v>536751.0</v>
      </c>
    </row>
    <row r="1961" ht="13.5" customHeight="1">
      <c r="A1961" s="1">
        <v>44740.0</v>
      </c>
      <c r="B1961" s="1">
        <v>23.89</v>
      </c>
      <c r="C1961" s="1">
        <v>5924889.0</v>
      </c>
      <c r="D1961" s="1">
        <v>62.53</v>
      </c>
      <c r="E1961" s="1">
        <v>1659536.0</v>
      </c>
      <c r="F1961" s="1">
        <v>8.9176</v>
      </c>
      <c r="G1961" s="1">
        <v>773630.0</v>
      </c>
      <c r="H1961" s="1">
        <v>48.79</v>
      </c>
      <c r="I1961" s="1">
        <v>1214676.0</v>
      </c>
      <c r="J1961" s="1">
        <v>177.04</v>
      </c>
      <c r="K1961" s="1">
        <v>585231.0</v>
      </c>
      <c r="L1961" s="1">
        <v>42.76</v>
      </c>
      <c r="M1961" s="1">
        <v>3001761.0</v>
      </c>
      <c r="N1961" s="1">
        <v>4.9</v>
      </c>
      <c r="O1961" s="1">
        <v>6951140.0</v>
      </c>
      <c r="P1961" s="1">
        <v>27.05</v>
      </c>
      <c r="Q1961" s="1">
        <v>5236687.0</v>
      </c>
      <c r="R1961" s="1">
        <v>8.71</v>
      </c>
      <c r="S1961" s="1">
        <v>4608412.0</v>
      </c>
      <c r="T1961" s="1">
        <v>26.85</v>
      </c>
      <c r="U1961" s="1">
        <v>602682.0</v>
      </c>
    </row>
    <row r="1962" ht="13.5" customHeight="1">
      <c r="A1962" s="1">
        <v>44741.0</v>
      </c>
      <c r="B1962" s="1">
        <v>23.81</v>
      </c>
      <c r="C1962" s="1">
        <v>5506093.0</v>
      </c>
      <c r="D1962" s="1">
        <v>61.63</v>
      </c>
      <c r="E1962" s="1">
        <v>1206191.0</v>
      </c>
      <c r="F1962" s="1">
        <v>8.7944</v>
      </c>
      <c r="G1962" s="1">
        <v>218912.0</v>
      </c>
      <c r="H1962" s="1">
        <v>48.38</v>
      </c>
      <c r="I1962" s="1">
        <v>1373581.0</v>
      </c>
      <c r="J1962" s="1">
        <v>176.91</v>
      </c>
      <c r="K1962" s="1">
        <v>567521.0</v>
      </c>
      <c r="L1962" s="1">
        <v>40.83</v>
      </c>
      <c r="M1962" s="1">
        <v>3168436.0</v>
      </c>
      <c r="N1962" s="1">
        <v>4.81</v>
      </c>
      <c r="O1962" s="1">
        <v>6222215.0</v>
      </c>
      <c r="P1962" s="1">
        <v>25.92</v>
      </c>
      <c r="Q1962" s="1">
        <v>3912766.0</v>
      </c>
      <c r="R1962" s="1">
        <v>8.29</v>
      </c>
      <c r="S1962" s="1">
        <v>4539731.0</v>
      </c>
      <c r="T1962" s="1">
        <v>26.46</v>
      </c>
      <c r="U1962" s="1">
        <v>576809.0</v>
      </c>
    </row>
    <row r="1963" ht="13.5" customHeight="1">
      <c r="A1963" s="1">
        <v>44742.0</v>
      </c>
      <c r="B1963" s="1">
        <v>22.76</v>
      </c>
      <c r="C1963" s="1">
        <v>8435899.0</v>
      </c>
      <c r="D1963" s="1">
        <v>58.92</v>
      </c>
      <c r="E1963" s="1">
        <v>2366690.0</v>
      </c>
      <c r="F1963" s="1">
        <v>8.7565</v>
      </c>
      <c r="G1963" s="1">
        <v>646498.0</v>
      </c>
      <c r="H1963" s="1">
        <v>46.38</v>
      </c>
      <c r="I1963" s="1">
        <v>1969811.0</v>
      </c>
      <c r="J1963" s="1">
        <v>169.32</v>
      </c>
      <c r="K1963" s="1">
        <v>919437.0</v>
      </c>
      <c r="L1963" s="1">
        <v>39.36</v>
      </c>
      <c r="M1963" s="1">
        <v>3790180.0</v>
      </c>
      <c r="N1963" s="1">
        <v>4.59</v>
      </c>
      <c r="O1963" s="1">
        <v>5931467.0</v>
      </c>
      <c r="P1963" s="1">
        <v>24.42</v>
      </c>
      <c r="Q1963" s="1">
        <v>4909631.0</v>
      </c>
      <c r="R1963" s="1">
        <v>8.16</v>
      </c>
      <c r="S1963" s="1">
        <v>4687750.0</v>
      </c>
      <c r="T1963" s="1">
        <v>25.29</v>
      </c>
      <c r="U1963" s="1">
        <v>565935.0</v>
      </c>
    </row>
    <row r="1964" ht="13.5" customHeight="1">
      <c r="A1964" s="1">
        <v>44743.0</v>
      </c>
      <c r="B1964" s="1">
        <v>22.76</v>
      </c>
      <c r="C1964" s="1">
        <v>8435899.0</v>
      </c>
      <c r="D1964" s="1">
        <v>58.92</v>
      </c>
      <c r="E1964" s="1">
        <v>2366690.0</v>
      </c>
      <c r="F1964" s="1">
        <v>8.7565</v>
      </c>
      <c r="G1964" s="1">
        <v>646498.0</v>
      </c>
      <c r="H1964" s="1">
        <v>46.38</v>
      </c>
      <c r="I1964" s="1">
        <v>1969811.0</v>
      </c>
      <c r="J1964" s="1">
        <v>169.32</v>
      </c>
      <c r="K1964" s="1">
        <v>919437.0</v>
      </c>
      <c r="L1964" s="1">
        <v>39.36</v>
      </c>
      <c r="M1964" s="1">
        <v>3790180.0</v>
      </c>
      <c r="N1964" s="1">
        <v>4.59</v>
      </c>
      <c r="O1964" s="1">
        <v>5931467.0</v>
      </c>
      <c r="P1964" s="1">
        <v>24.42</v>
      </c>
      <c r="Q1964" s="1">
        <v>4909631.0</v>
      </c>
      <c r="R1964" s="1">
        <v>8.16</v>
      </c>
      <c r="S1964" s="1">
        <v>4687750.0</v>
      </c>
      <c r="T1964" s="1">
        <v>25.29</v>
      </c>
      <c r="U1964" s="1">
        <v>565935.0</v>
      </c>
    </row>
    <row r="1965" ht="13.5" customHeight="1">
      <c r="A1965" s="1">
        <v>44746.0</v>
      </c>
      <c r="B1965" s="1">
        <v>23.74</v>
      </c>
      <c r="C1965" s="1">
        <v>4760064.0</v>
      </c>
      <c r="D1965" s="1">
        <v>61.65</v>
      </c>
      <c r="E1965" s="1">
        <v>1003547.0</v>
      </c>
      <c r="F1965" s="1">
        <v>8.8418</v>
      </c>
      <c r="G1965" s="1">
        <v>214165.0</v>
      </c>
      <c r="H1965" s="1">
        <v>48.05</v>
      </c>
      <c r="I1965" s="1">
        <v>1006431.0</v>
      </c>
      <c r="J1965" s="1">
        <v>176.8</v>
      </c>
      <c r="K1965" s="1">
        <v>423050.0</v>
      </c>
      <c r="L1965" s="1">
        <v>38.34</v>
      </c>
      <c r="M1965" s="1">
        <v>1906409.0</v>
      </c>
      <c r="N1965" s="1">
        <v>4.7</v>
      </c>
      <c r="O1965" s="1">
        <v>3198430.0</v>
      </c>
      <c r="P1965" s="1">
        <v>24.6</v>
      </c>
      <c r="Q1965" s="1">
        <v>2331625.0</v>
      </c>
      <c r="R1965" s="1">
        <v>7.94</v>
      </c>
      <c r="S1965" s="1">
        <v>2985886.0</v>
      </c>
      <c r="T1965" s="1">
        <v>26.16</v>
      </c>
      <c r="U1965" s="1">
        <v>297943.0</v>
      </c>
    </row>
    <row r="1966" ht="13.5" customHeight="1">
      <c r="A1966" s="1">
        <v>44747.0</v>
      </c>
      <c r="B1966" s="1">
        <v>22.71</v>
      </c>
      <c r="C1966" s="1">
        <v>9305279.0</v>
      </c>
      <c r="D1966" s="1">
        <v>59.36</v>
      </c>
      <c r="E1966" s="1">
        <v>2464765.0</v>
      </c>
      <c r="F1966" s="1">
        <v>8.3111</v>
      </c>
      <c r="G1966" s="1">
        <v>307468.0</v>
      </c>
      <c r="H1966" s="1">
        <v>45.64</v>
      </c>
      <c r="I1966" s="1">
        <v>3350548.0</v>
      </c>
      <c r="J1966" s="1">
        <v>171.22</v>
      </c>
      <c r="K1966" s="1">
        <v>1126396.0</v>
      </c>
      <c r="L1966" s="1">
        <v>36.91</v>
      </c>
      <c r="M1966" s="1">
        <v>4532448.0</v>
      </c>
      <c r="N1966" s="1">
        <v>4.36</v>
      </c>
      <c r="O1966" s="1">
        <v>1.0788508E7</v>
      </c>
      <c r="P1966" s="1">
        <v>23.24</v>
      </c>
      <c r="Q1966" s="1">
        <v>6647129.0</v>
      </c>
      <c r="R1966" s="1">
        <v>7.57</v>
      </c>
      <c r="S1966" s="1">
        <v>4665701.0</v>
      </c>
      <c r="T1966" s="1">
        <v>24.33</v>
      </c>
      <c r="U1966" s="1">
        <v>765349.0</v>
      </c>
    </row>
    <row r="1967" ht="13.5" customHeight="1">
      <c r="A1967" s="1">
        <v>44748.0</v>
      </c>
      <c r="B1967" s="1">
        <v>22.45</v>
      </c>
      <c r="C1967" s="1">
        <v>1.7484488E7</v>
      </c>
      <c r="D1967" s="1">
        <v>58.98</v>
      </c>
      <c r="E1967" s="1">
        <v>2582698.0</v>
      </c>
      <c r="F1967" s="1">
        <v>8.0837</v>
      </c>
      <c r="G1967" s="1">
        <v>336467.0</v>
      </c>
      <c r="H1967" s="1">
        <v>45.47</v>
      </c>
      <c r="I1967" s="1">
        <v>2282083.0</v>
      </c>
      <c r="J1967" s="1">
        <v>171.35</v>
      </c>
      <c r="K1967" s="1">
        <v>1114046.0</v>
      </c>
      <c r="L1967" s="1">
        <v>35.9</v>
      </c>
      <c r="M1967" s="1">
        <v>5090585.0</v>
      </c>
      <c r="N1967" s="1">
        <v>4.35</v>
      </c>
      <c r="O1967" s="1">
        <v>7161020.0</v>
      </c>
      <c r="P1967" s="1">
        <v>24.1</v>
      </c>
      <c r="Q1967" s="1">
        <v>9251444.0</v>
      </c>
      <c r="R1967" s="1">
        <v>7.56</v>
      </c>
      <c r="S1967" s="1">
        <v>6417274.0</v>
      </c>
      <c r="T1967" s="1">
        <v>24.56</v>
      </c>
      <c r="U1967" s="1">
        <v>788003.0</v>
      </c>
    </row>
    <row r="1968" ht="13.5" customHeight="1">
      <c r="A1968" s="1">
        <v>44749.0</v>
      </c>
      <c r="B1968" s="1">
        <v>22.39</v>
      </c>
      <c r="C1968" s="1">
        <v>8369714.0</v>
      </c>
      <c r="D1968" s="1">
        <v>58.77</v>
      </c>
      <c r="E1968" s="1">
        <v>1615688.0</v>
      </c>
      <c r="F1968" s="1">
        <v>8.0742</v>
      </c>
      <c r="G1968" s="1">
        <v>269962.0</v>
      </c>
      <c r="H1968" s="1">
        <v>45.81</v>
      </c>
      <c r="I1968" s="1">
        <v>1744870.0</v>
      </c>
      <c r="J1968" s="1">
        <v>173.0</v>
      </c>
      <c r="K1968" s="1">
        <v>465021.0</v>
      </c>
      <c r="L1968" s="1">
        <v>37.38</v>
      </c>
      <c r="M1968" s="1">
        <v>4355358.0</v>
      </c>
      <c r="N1968" s="1">
        <v>4.4</v>
      </c>
      <c r="O1968" s="1">
        <v>6559626.0</v>
      </c>
      <c r="P1968" s="1">
        <v>26.71</v>
      </c>
      <c r="Q1968" s="1">
        <v>8133105.0</v>
      </c>
      <c r="R1968" s="1">
        <v>8.1</v>
      </c>
      <c r="S1968" s="1">
        <v>4937598.0</v>
      </c>
      <c r="T1968" s="1">
        <v>24.86</v>
      </c>
      <c r="U1968" s="1">
        <v>616360.0</v>
      </c>
    </row>
    <row r="1969" ht="13.5" customHeight="1">
      <c r="A1969" s="1">
        <v>44750.0</v>
      </c>
      <c r="B1969" s="1">
        <v>22.27</v>
      </c>
      <c r="C1969" s="1">
        <v>3834924.0</v>
      </c>
      <c r="D1969" s="1">
        <v>58.59</v>
      </c>
      <c r="E1969" s="1">
        <v>1087683.0</v>
      </c>
      <c r="F1969" s="1">
        <v>7.9036</v>
      </c>
      <c r="G1969" s="1">
        <v>408770.0</v>
      </c>
      <c r="H1969" s="1">
        <v>45.59</v>
      </c>
      <c r="I1969" s="1">
        <v>1305009.0</v>
      </c>
      <c r="J1969" s="1">
        <v>172.11</v>
      </c>
      <c r="K1969" s="1">
        <v>413615.0</v>
      </c>
      <c r="L1969" s="1">
        <v>35.76</v>
      </c>
      <c r="M1969" s="1">
        <v>3358099.0</v>
      </c>
      <c r="N1969" s="1">
        <v>4.35</v>
      </c>
      <c r="O1969" s="1">
        <v>5642527.0</v>
      </c>
      <c r="P1969" s="1">
        <v>25.0</v>
      </c>
      <c r="Q1969" s="1">
        <v>7361982.0</v>
      </c>
      <c r="R1969" s="1">
        <v>7.89</v>
      </c>
      <c r="S1969" s="1">
        <v>2927010.0</v>
      </c>
      <c r="T1969" s="1">
        <v>24.53</v>
      </c>
      <c r="U1969" s="1">
        <v>389991.0</v>
      </c>
    </row>
    <row r="1970" ht="13.5" customHeight="1">
      <c r="A1970" s="1">
        <v>44753.0</v>
      </c>
      <c r="B1970" s="1">
        <v>22.06</v>
      </c>
      <c r="C1970" s="1">
        <v>5136308.0</v>
      </c>
      <c r="D1970" s="1">
        <v>58.41</v>
      </c>
      <c r="E1970" s="1">
        <v>1252530.0</v>
      </c>
      <c r="F1970" s="1">
        <v>7.951</v>
      </c>
      <c r="G1970" s="1">
        <v>180921.0</v>
      </c>
      <c r="H1970" s="1">
        <v>45.22</v>
      </c>
      <c r="I1970" s="1">
        <v>1492721.0</v>
      </c>
      <c r="J1970" s="1">
        <v>171.53</v>
      </c>
      <c r="K1970" s="1">
        <v>435615.0</v>
      </c>
      <c r="L1970" s="1">
        <v>34.24</v>
      </c>
      <c r="M1970" s="1">
        <v>3335634.0</v>
      </c>
      <c r="N1970" s="1">
        <v>4.32</v>
      </c>
      <c r="O1970" s="1">
        <v>3807479.0</v>
      </c>
      <c r="P1970" s="1">
        <v>22.92</v>
      </c>
      <c r="Q1970" s="1">
        <v>5862091.0</v>
      </c>
      <c r="R1970" s="1">
        <v>7.62</v>
      </c>
      <c r="S1970" s="1">
        <v>4017096.0</v>
      </c>
      <c r="T1970" s="1">
        <v>24.24</v>
      </c>
      <c r="U1970" s="1">
        <v>281385.0</v>
      </c>
    </row>
    <row r="1971" ht="13.5" customHeight="1">
      <c r="A1971" s="1">
        <v>44754.0</v>
      </c>
      <c r="B1971" s="1">
        <v>21.38</v>
      </c>
      <c r="C1971" s="1">
        <v>6551258.0</v>
      </c>
      <c r="D1971" s="1">
        <v>57.16</v>
      </c>
      <c r="E1971" s="1">
        <v>1920048.0</v>
      </c>
      <c r="F1971" s="1">
        <v>8.0173</v>
      </c>
      <c r="G1971" s="1">
        <v>312347.0</v>
      </c>
      <c r="H1971" s="1">
        <v>45.09</v>
      </c>
      <c r="I1971" s="1">
        <v>1783906.0</v>
      </c>
      <c r="J1971" s="1">
        <v>169.55</v>
      </c>
      <c r="K1971" s="1">
        <v>461877.0</v>
      </c>
      <c r="L1971" s="1">
        <v>34.13</v>
      </c>
      <c r="M1971" s="1">
        <v>4685998.0</v>
      </c>
      <c r="N1971" s="1">
        <v>4.26</v>
      </c>
      <c r="O1971" s="1">
        <v>4141746.0</v>
      </c>
      <c r="P1971" s="1">
        <v>21.93</v>
      </c>
      <c r="Q1971" s="1">
        <v>5401336.0</v>
      </c>
      <c r="R1971" s="1">
        <v>7.46</v>
      </c>
      <c r="S1971" s="1">
        <v>5901272.0</v>
      </c>
      <c r="T1971" s="1">
        <v>23.79</v>
      </c>
      <c r="U1971" s="1">
        <v>411637.0</v>
      </c>
    </row>
    <row r="1972" ht="13.5" customHeight="1">
      <c r="A1972" s="1">
        <v>44755.0</v>
      </c>
      <c r="B1972" s="1">
        <v>21.4</v>
      </c>
      <c r="C1972" s="1">
        <v>9951743.0</v>
      </c>
      <c r="D1972" s="1">
        <v>58.06</v>
      </c>
      <c r="E1972" s="1">
        <v>1498198.0</v>
      </c>
      <c r="F1972" s="1">
        <v>8.1026</v>
      </c>
      <c r="G1972" s="1">
        <v>218588.0</v>
      </c>
      <c r="H1972" s="1">
        <v>45.48</v>
      </c>
      <c r="I1972" s="1">
        <v>1470772.0</v>
      </c>
      <c r="J1972" s="1">
        <v>172.29</v>
      </c>
      <c r="K1972" s="1">
        <v>637512.0</v>
      </c>
      <c r="L1972" s="1">
        <v>34.48</v>
      </c>
      <c r="M1972" s="1">
        <v>2957140.0</v>
      </c>
      <c r="N1972" s="1">
        <v>4.33</v>
      </c>
      <c r="O1972" s="1">
        <v>6121794.0</v>
      </c>
      <c r="P1972" s="1">
        <v>21.69</v>
      </c>
      <c r="Q1972" s="1">
        <v>4841881.0</v>
      </c>
      <c r="R1972" s="1">
        <v>7.31</v>
      </c>
      <c r="S1972" s="1">
        <v>5911078.0</v>
      </c>
      <c r="T1972" s="1">
        <v>24.25</v>
      </c>
      <c r="U1972" s="1">
        <v>579218.0</v>
      </c>
    </row>
    <row r="1973" ht="13.5" customHeight="1">
      <c r="A1973" s="1">
        <v>44756.0</v>
      </c>
      <c r="B1973" s="1">
        <v>20.67</v>
      </c>
      <c r="C1973" s="1">
        <v>1.2064314E7</v>
      </c>
      <c r="D1973" s="1">
        <v>56.35</v>
      </c>
      <c r="E1973" s="1">
        <v>3763732.0</v>
      </c>
      <c r="F1973" s="1">
        <v>7.7804</v>
      </c>
      <c r="G1973" s="1">
        <v>254997.0</v>
      </c>
      <c r="H1973" s="1">
        <v>44.63</v>
      </c>
      <c r="I1973" s="1">
        <v>2222880.0</v>
      </c>
      <c r="J1973" s="1">
        <v>167.94</v>
      </c>
      <c r="K1973" s="1">
        <v>874925.0</v>
      </c>
      <c r="L1973" s="1">
        <v>33.72</v>
      </c>
      <c r="M1973" s="1">
        <v>3593408.0</v>
      </c>
      <c r="N1973" s="1">
        <v>4.09</v>
      </c>
      <c r="O1973" s="1">
        <v>7929228.0</v>
      </c>
      <c r="P1973" s="1">
        <v>19.91</v>
      </c>
      <c r="Q1973" s="1">
        <v>8189027.0</v>
      </c>
      <c r="R1973" s="1">
        <v>7.13</v>
      </c>
      <c r="S1973" s="1">
        <v>8249988.0</v>
      </c>
      <c r="T1973" s="1">
        <v>23.92</v>
      </c>
      <c r="U1973" s="1">
        <v>704477.0</v>
      </c>
    </row>
    <row r="1974" ht="13.5" customHeight="1">
      <c r="A1974" s="1">
        <v>44757.0</v>
      </c>
      <c r="B1974" s="1">
        <v>20.4</v>
      </c>
      <c r="C1974" s="1">
        <v>6817209.0</v>
      </c>
      <c r="D1974" s="1">
        <v>55.53</v>
      </c>
      <c r="E1974" s="1">
        <v>1865235.0</v>
      </c>
      <c r="F1974" s="1">
        <v>7.4582</v>
      </c>
      <c r="G1974" s="1">
        <v>323877.0</v>
      </c>
      <c r="H1974" s="1">
        <v>44.04</v>
      </c>
      <c r="I1974" s="1">
        <v>2099989.0</v>
      </c>
      <c r="J1974" s="1">
        <v>165.72</v>
      </c>
      <c r="K1974" s="1">
        <v>715673.0</v>
      </c>
      <c r="L1974" s="1">
        <v>35.0</v>
      </c>
      <c r="M1974" s="1">
        <v>3195195.0</v>
      </c>
      <c r="N1974" s="1">
        <v>3.99</v>
      </c>
      <c r="O1974" s="1">
        <v>6484268.0</v>
      </c>
      <c r="P1974" s="1">
        <v>20.44</v>
      </c>
      <c r="Q1974" s="1">
        <v>4834495.0</v>
      </c>
      <c r="R1974" s="1">
        <v>7.26</v>
      </c>
      <c r="S1974" s="1">
        <v>3401803.0</v>
      </c>
      <c r="T1974" s="1">
        <v>23.79</v>
      </c>
      <c r="U1974" s="1">
        <v>559623.0</v>
      </c>
    </row>
    <row r="1975" ht="13.5" customHeight="1">
      <c r="A1975" s="1">
        <v>44760.0</v>
      </c>
      <c r="B1975" s="1">
        <v>20.55</v>
      </c>
      <c r="C1975" s="1">
        <v>5070566.0</v>
      </c>
      <c r="D1975" s="1">
        <v>55.43</v>
      </c>
      <c r="E1975" s="1">
        <v>1442049.0</v>
      </c>
      <c r="F1975" s="1">
        <v>7.6572</v>
      </c>
      <c r="G1975" s="1">
        <v>445749.0</v>
      </c>
      <c r="H1975" s="1">
        <v>43.94</v>
      </c>
      <c r="I1975" s="1">
        <v>1296013.0</v>
      </c>
      <c r="J1975" s="1">
        <v>163.65</v>
      </c>
      <c r="K1975" s="1">
        <v>440202.0</v>
      </c>
      <c r="L1975" s="1">
        <v>35.33</v>
      </c>
      <c r="M1975" s="1">
        <v>4107685.0</v>
      </c>
      <c r="N1975" s="1">
        <v>4.17</v>
      </c>
      <c r="O1975" s="1">
        <v>1.1709588E7</v>
      </c>
      <c r="P1975" s="1">
        <v>21.6</v>
      </c>
      <c r="Q1975" s="1">
        <v>4943780.0</v>
      </c>
      <c r="R1975" s="1">
        <v>7.65</v>
      </c>
      <c r="S1975" s="1">
        <v>6201001.0</v>
      </c>
      <c r="T1975" s="1">
        <v>23.95</v>
      </c>
      <c r="U1975" s="1">
        <v>375387.0</v>
      </c>
    </row>
    <row r="1976" ht="13.5" customHeight="1">
      <c r="A1976" s="1">
        <v>44761.0</v>
      </c>
      <c r="B1976" s="1">
        <v>20.63</v>
      </c>
      <c r="C1976" s="1">
        <v>8725378.0</v>
      </c>
      <c r="D1976" s="1">
        <v>55.3</v>
      </c>
      <c r="E1976" s="1">
        <v>3266786.0</v>
      </c>
      <c r="F1976" s="1">
        <v>7.7236</v>
      </c>
      <c r="G1976" s="1">
        <v>560328.0</v>
      </c>
      <c r="H1976" s="1">
        <v>43.76</v>
      </c>
      <c r="I1976" s="1">
        <v>1548511.0</v>
      </c>
      <c r="J1976" s="1">
        <v>159.73</v>
      </c>
      <c r="K1976" s="1">
        <v>626346.0</v>
      </c>
      <c r="L1976" s="1">
        <v>35.69</v>
      </c>
      <c r="M1976" s="1">
        <v>3341106.0</v>
      </c>
      <c r="N1976" s="1">
        <v>4.24</v>
      </c>
      <c r="O1976" s="1">
        <v>6572572.0</v>
      </c>
      <c r="P1976" s="1">
        <v>21.87</v>
      </c>
      <c r="Q1976" s="1">
        <v>3638147.0</v>
      </c>
      <c r="R1976" s="1">
        <v>7.74</v>
      </c>
      <c r="S1976" s="1">
        <v>4686141.0</v>
      </c>
      <c r="T1976" s="1">
        <v>24.05</v>
      </c>
      <c r="U1976" s="1">
        <v>385259.0</v>
      </c>
    </row>
    <row r="1977" ht="13.5" customHeight="1">
      <c r="A1977" s="1">
        <v>44762.0</v>
      </c>
      <c r="B1977" s="1">
        <v>19.92</v>
      </c>
      <c r="C1977" s="1">
        <v>6302758.0</v>
      </c>
      <c r="D1977" s="1">
        <v>52.86</v>
      </c>
      <c r="E1977" s="1">
        <v>2126309.0</v>
      </c>
      <c r="F1977" s="1">
        <v>7.4961</v>
      </c>
      <c r="G1977" s="1">
        <v>209741.0</v>
      </c>
      <c r="H1977" s="1">
        <v>41.61</v>
      </c>
      <c r="I1977" s="1">
        <v>1953319.0</v>
      </c>
      <c r="J1977" s="1">
        <v>158.45</v>
      </c>
      <c r="K1977" s="1">
        <v>708263.0</v>
      </c>
      <c r="L1977" s="1">
        <v>34.95</v>
      </c>
      <c r="M1977" s="1">
        <v>3417222.0</v>
      </c>
      <c r="N1977" s="1">
        <v>4.16</v>
      </c>
      <c r="O1977" s="1">
        <v>4159917.0</v>
      </c>
      <c r="P1977" s="1">
        <v>20.25</v>
      </c>
      <c r="Q1977" s="1">
        <v>6020893.0</v>
      </c>
      <c r="R1977" s="1">
        <v>7.68</v>
      </c>
      <c r="S1977" s="1">
        <v>4008444.0</v>
      </c>
      <c r="T1977" s="1">
        <v>23.24</v>
      </c>
      <c r="U1977" s="1">
        <v>511738.0</v>
      </c>
    </row>
    <row r="1978" ht="13.5" customHeight="1">
      <c r="A1978" s="1">
        <v>44763.0</v>
      </c>
      <c r="B1978" s="1">
        <v>19.97</v>
      </c>
      <c r="C1978" s="1">
        <v>1.0480631E7</v>
      </c>
      <c r="D1978" s="1">
        <v>53.25</v>
      </c>
      <c r="E1978" s="1">
        <v>6243812.0</v>
      </c>
      <c r="F1978" s="1">
        <v>7.7804</v>
      </c>
      <c r="G1978" s="1">
        <v>197137.0</v>
      </c>
      <c r="H1978" s="1">
        <v>42.11</v>
      </c>
      <c r="I1978" s="1">
        <v>1736095.0</v>
      </c>
      <c r="J1978" s="1">
        <v>160.98</v>
      </c>
      <c r="K1978" s="1">
        <v>681627.0</v>
      </c>
      <c r="L1978" s="1">
        <v>34.25</v>
      </c>
      <c r="M1978" s="1">
        <v>2786584.0</v>
      </c>
      <c r="N1978" s="1">
        <v>4.2</v>
      </c>
      <c r="O1978" s="1">
        <v>4078120.0</v>
      </c>
      <c r="P1978" s="1">
        <v>19.86</v>
      </c>
      <c r="Q1978" s="1">
        <v>8271156.0</v>
      </c>
      <c r="R1978" s="1">
        <v>7.4</v>
      </c>
      <c r="S1978" s="1">
        <v>5484459.0</v>
      </c>
      <c r="T1978" s="1">
        <v>24.47</v>
      </c>
      <c r="U1978" s="1">
        <v>893098.0</v>
      </c>
    </row>
    <row r="1979" ht="13.5" customHeight="1">
      <c r="A1979" s="1">
        <v>44764.0</v>
      </c>
      <c r="B1979" s="1">
        <v>19.75</v>
      </c>
      <c r="C1979" s="1">
        <v>7550180.0</v>
      </c>
      <c r="D1979" s="1">
        <v>52.0</v>
      </c>
      <c r="E1979" s="1">
        <v>3880552.0</v>
      </c>
      <c r="F1979" s="1">
        <v>7.6762</v>
      </c>
      <c r="G1979" s="1">
        <v>247171.0</v>
      </c>
      <c r="H1979" s="1">
        <v>41.97</v>
      </c>
      <c r="I1979" s="1">
        <v>1117682.0</v>
      </c>
      <c r="J1979" s="1">
        <v>160.99</v>
      </c>
      <c r="K1979" s="1">
        <v>477191.0</v>
      </c>
      <c r="L1979" s="1">
        <v>33.59</v>
      </c>
      <c r="M1979" s="1">
        <v>2699341.0</v>
      </c>
      <c r="N1979" s="1">
        <v>4.2</v>
      </c>
      <c r="O1979" s="1">
        <v>5123478.0</v>
      </c>
      <c r="P1979" s="1">
        <v>19.89</v>
      </c>
      <c r="Q1979" s="1">
        <v>5797640.0</v>
      </c>
      <c r="R1979" s="1">
        <v>7.35</v>
      </c>
      <c r="S1979" s="1">
        <v>4311294.0</v>
      </c>
      <c r="T1979" s="1">
        <v>24.26</v>
      </c>
      <c r="U1979" s="1">
        <v>651852.0</v>
      </c>
    </row>
    <row r="1980" ht="13.5" customHeight="1">
      <c r="A1980" s="1">
        <v>44767.0</v>
      </c>
      <c r="B1980" s="1">
        <v>19.14</v>
      </c>
      <c r="C1980" s="1">
        <v>7941632.0</v>
      </c>
      <c r="D1980" s="1">
        <v>49.32</v>
      </c>
      <c r="E1980" s="1">
        <v>3725423.0</v>
      </c>
      <c r="F1980" s="1">
        <v>7.5245</v>
      </c>
      <c r="G1980" s="1">
        <v>344666.0</v>
      </c>
      <c r="H1980" s="1">
        <v>40.84</v>
      </c>
      <c r="I1980" s="1">
        <v>1638456.0</v>
      </c>
      <c r="J1980" s="1">
        <v>159.05</v>
      </c>
      <c r="K1980" s="1">
        <v>579553.0</v>
      </c>
      <c r="L1980" s="1">
        <v>34.49</v>
      </c>
      <c r="M1980" s="1">
        <v>2021559.0</v>
      </c>
      <c r="N1980" s="1">
        <v>4.0</v>
      </c>
      <c r="O1980" s="1">
        <v>7327484.0</v>
      </c>
      <c r="P1980" s="1">
        <v>19.56</v>
      </c>
      <c r="Q1980" s="1">
        <v>4572355.0</v>
      </c>
      <c r="R1980" s="1">
        <v>7.24</v>
      </c>
      <c r="S1980" s="1">
        <v>5884644.0</v>
      </c>
      <c r="T1980" s="1">
        <v>23.52</v>
      </c>
      <c r="U1980" s="1">
        <v>600009.0</v>
      </c>
    </row>
    <row r="1981" ht="13.5" customHeight="1">
      <c r="A1981" s="1">
        <v>44768.0</v>
      </c>
      <c r="B1981" s="1">
        <v>19.7</v>
      </c>
      <c r="C1981" s="1">
        <v>6711774.0</v>
      </c>
      <c r="D1981" s="1">
        <v>50.88</v>
      </c>
      <c r="E1981" s="1">
        <v>3230332.0</v>
      </c>
      <c r="F1981" s="1">
        <v>7.6762</v>
      </c>
      <c r="G1981" s="1">
        <v>250824.0</v>
      </c>
      <c r="H1981" s="1">
        <v>41.82</v>
      </c>
      <c r="I1981" s="1">
        <v>1478814.0</v>
      </c>
      <c r="J1981" s="1">
        <v>161.51</v>
      </c>
      <c r="K1981" s="1">
        <v>655204.0</v>
      </c>
      <c r="L1981" s="1">
        <v>34.13</v>
      </c>
      <c r="M1981" s="1">
        <v>1713256.0</v>
      </c>
      <c r="N1981" s="1">
        <v>4.03</v>
      </c>
      <c r="O1981" s="1">
        <v>6889068.0</v>
      </c>
      <c r="P1981" s="1">
        <v>19.11</v>
      </c>
      <c r="Q1981" s="1">
        <v>6783645.0</v>
      </c>
      <c r="R1981" s="1">
        <v>7.1</v>
      </c>
      <c r="S1981" s="1">
        <v>5823465.0</v>
      </c>
      <c r="T1981" s="1">
        <v>24.14</v>
      </c>
      <c r="U1981" s="1">
        <v>989155.0</v>
      </c>
    </row>
    <row r="1982" ht="13.5" customHeight="1">
      <c r="A1982" s="1">
        <v>44769.0</v>
      </c>
      <c r="B1982" s="1">
        <v>19.83</v>
      </c>
      <c r="C1982" s="1">
        <v>6671207.0</v>
      </c>
      <c r="D1982" s="1">
        <v>50.66</v>
      </c>
      <c r="E1982" s="1">
        <v>2765771.0</v>
      </c>
      <c r="F1982" s="1">
        <v>7.8089</v>
      </c>
      <c r="G1982" s="1">
        <v>217775.0</v>
      </c>
      <c r="H1982" s="1">
        <v>42.16</v>
      </c>
      <c r="I1982" s="1">
        <v>1202920.0</v>
      </c>
      <c r="J1982" s="1">
        <v>162.18</v>
      </c>
      <c r="K1982" s="1">
        <v>806504.0</v>
      </c>
      <c r="L1982" s="1">
        <v>34.9</v>
      </c>
      <c r="M1982" s="1">
        <v>4327156.0</v>
      </c>
      <c r="N1982" s="1">
        <v>4.13</v>
      </c>
      <c r="O1982" s="1">
        <v>1.0492252E7</v>
      </c>
      <c r="P1982" s="1">
        <v>20.34</v>
      </c>
      <c r="Q1982" s="1">
        <v>1.0782067E7</v>
      </c>
      <c r="R1982" s="1">
        <v>7.22</v>
      </c>
      <c r="S1982" s="1">
        <v>8323936.0</v>
      </c>
      <c r="T1982" s="1">
        <v>24.82</v>
      </c>
      <c r="U1982" s="1">
        <v>678723.0</v>
      </c>
    </row>
    <row r="1983" ht="13.5" customHeight="1">
      <c r="A1983" s="1">
        <v>44770.0</v>
      </c>
      <c r="B1983" s="1">
        <v>20.03</v>
      </c>
      <c r="C1983" s="1">
        <v>7119770.0</v>
      </c>
      <c r="D1983" s="1">
        <v>53.92</v>
      </c>
      <c r="E1983" s="1">
        <v>3804298.0</v>
      </c>
      <c r="F1983" s="1">
        <v>7.9889</v>
      </c>
      <c r="G1983" s="1">
        <v>474060.0</v>
      </c>
      <c r="H1983" s="1">
        <v>42.76</v>
      </c>
      <c r="I1983" s="1">
        <v>1999480.0</v>
      </c>
      <c r="J1983" s="1">
        <v>162.25</v>
      </c>
      <c r="K1983" s="1">
        <v>709186.0</v>
      </c>
      <c r="L1983" s="1">
        <v>35.11</v>
      </c>
      <c r="M1983" s="1">
        <v>3054923.0</v>
      </c>
      <c r="N1983" s="1">
        <v>4.33</v>
      </c>
      <c r="O1983" s="1">
        <v>2.6002395E7</v>
      </c>
      <c r="P1983" s="1">
        <v>21.32</v>
      </c>
      <c r="Q1983" s="1">
        <v>8349446.0</v>
      </c>
      <c r="R1983" s="1">
        <v>7.0</v>
      </c>
      <c r="S1983" s="1">
        <v>1.2091075E7</v>
      </c>
      <c r="T1983" s="1">
        <v>25.76</v>
      </c>
      <c r="U1983" s="1">
        <v>965835.0</v>
      </c>
    </row>
    <row r="1984" ht="13.5" customHeight="1">
      <c r="A1984" s="1">
        <v>44771.0</v>
      </c>
      <c r="B1984" s="1">
        <v>20.18</v>
      </c>
      <c r="C1984" s="1">
        <v>6059633.0</v>
      </c>
      <c r="D1984" s="1">
        <v>55.06</v>
      </c>
      <c r="E1984" s="1">
        <v>2032113.0</v>
      </c>
      <c r="F1984" s="1">
        <v>8.1026</v>
      </c>
      <c r="G1984" s="1">
        <v>371618.0</v>
      </c>
      <c r="H1984" s="1">
        <v>43.94</v>
      </c>
      <c r="I1984" s="1">
        <v>1314770.0</v>
      </c>
      <c r="J1984" s="1">
        <v>163.97</v>
      </c>
      <c r="K1984" s="1">
        <v>620010.0</v>
      </c>
      <c r="L1984" s="1">
        <v>37.65</v>
      </c>
      <c r="M1984" s="1">
        <v>4112915.0</v>
      </c>
      <c r="N1984" s="1">
        <v>4.38</v>
      </c>
      <c r="O1984" s="1">
        <v>1.2152079E7</v>
      </c>
      <c r="P1984" s="1">
        <v>23.4</v>
      </c>
      <c r="Q1984" s="1">
        <v>8342776.0</v>
      </c>
      <c r="R1984" s="1">
        <v>7.25</v>
      </c>
      <c r="S1984" s="1">
        <v>1.1007499E7</v>
      </c>
      <c r="T1984" s="1">
        <v>26.06</v>
      </c>
      <c r="U1984" s="1">
        <v>638225.0</v>
      </c>
    </row>
    <row r="1985" ht="13.5" customHeight="1">
      <c r="A1985" s="1">
        <v>44774.0</v>
      </c>
      <c r="B1985" s="1">
        <v>20.18</v>
      </c>
      <c r="C1985" s="1">
        <v>6059633.0</v>
      </c>
      <c r="D1985" s="1">
        <v>55.06</v>
      </c>
      <c r="E1985" s="1">
        <v>2032113.0</v>
      </c>
      <c r="F1985" s="1">
        <v>8.1026</v>
      </c>
      <c r="G1985" s="1">
        <v>371618.0</v>
      </c>
      <c r="H1985" s="1">
        <v>43.94</v>
      </c>
      <c r="I1985" s="1">
        <v>1314770.0</v>
      </c>
      <c r="J1985" s="1">
        <v>163.97</v>
      </c>
      <c r="K1985" s="1">
        <v>620010.0</v>
      </c>
      <c r="L1985" s="1">
        <v>37.65</v>
      </c>
      <c r="M1985" s="1">
        <v>4112915.0</v>
      </c>
      <c r="N1985" s="1">
        <v>4.38</v>
      </c>
      <c r="O1985" s="1">
        <v>1.2152079E7</v>
      </c>
      <c r="P1985" s="1">
        <v>23.4</v>
      </c>
      <c r="Q1985" s="1">
        <v>8342776.0</v>
      </c>
      <c r="R1985" s="1">
        <v>7.25</v>
      </c>
      <c r="S1985" s="1">
        <v>1.1007499E7</v>
      </c>
      <c r="T1985" s="1">
        <v>26.06</v>
      </c>
      <c r="U1985" s="1">
        <v>638225.0</v>
      </c>
    </row>
    <row r="1986" ht="13.5" customHeight="1">
      <c r="A1986" s="1">
        <v>44775.0</v>
      </c>
      <c r="B1986" s="1">
        <v>19.97</v>
      </c>
      <c r="C1986" s="1">
        <v>1.1672603E7</v>
      </c>
      <c r="D1986" s="1">
        <v>54.37</v>
      </c>
      <c r="E1986" s="1">
        <v>2762898.0</v>
      </c>
      <c r="F1986" s="1">
        <v>8.0647</v>
      </c>
      <c r="G1986" s="1">
        <v>393406.0</v>
      </c>
      <c r="H1986" s="1">
        <v>43.27</v>
      </c>
      <c r="I1986" s="1">
        <v>1232502.0</v>
      </c>
      <c r="J1986" s="1">
        <v>161.95</v>
      </c>
      <c r="K1986" s="1">
        <v>658402.0</v>
      </c>
      <c r="L1986" s="1">
        <v>36.12</v>
      </c>
      <c r="M1986" s="1">
        <v>4305269.0</v>
      </c>
      <c r="N1986" s="1">
        <v>4.44</v>
      </c>
      <c r="O1986" s="1">
        <v>8995776.0</v>
      </c>
      <c r="P1986" s="1">
        <v>21.47</v>
      </c>
      <c r="Q1986" s="1">
        <v>5514281.0</v>
      </c>
      <c r="R1986" s="1">
        <v>6.73</v>
      </c>
      <c r="S1986" s="1">
        <v>1.3965173E7</v>
      </c>
      <c r="T1986" s="1">
        <v>25.83</v>
      </c>
      <c r="U1986" s="1">
        <v>603572.0</v>
      </c>
    </row>
    <row r="1987" ht="13.5" customHeight="1">
      <c r="A1987" s="1">
        <v>44776.0</v>
      </c>
      <c r="B1987" s="1">
        <v>19.52</v>
      </c>
      <c r="C1987" s="1">
        <v>1.2891545E7</v>
      </c>
      <c r="D1987" s="1">
        <v>54.71</v>
      </c>
      <c r="E1987" s="1">
        <v>2081778.0</v>
      </c>
      <c r="F1987" s="1">
        <v>7.9415</v>
      </c>
      <c r="G1987" s="1">
        <v>373247.0</v>
      </c>
      <c r="H1987" s="1">
        <v>42.07</v>
      </c>
      <c r="I1987" s="1">
        <v>2319547.0</v>
      </c>
      <c r="J1987" s="1">
        <v>159.88</v>
      </c>
      <c r="K1987" s="1">
        <v>500737.0</v>
      </c>
      <c r="L1987" s="1">
        <v>36.0</v>
      </c>
      <c r="M1987" s="1">
        <v>3513832.0</v>
      </c>
      <c r="N1987" s="1">
        <v>4.29</v>
      </c>
      <c r="O1987" s="1">
        <v>4584257.0</v>
      </c>
      <c r="P1987" s="1">
        <v>20.67</v>
      </c>
      <c r="Q1987" s="1">
        <v>4363478.0</v>
      </c>
      <c r="R1987" s="1">
        <v>6.64</v>
      </c>
      <c r="S1987" s="1">
        <v>1.1715755E7</v>
      </c>
      <c r="T1987" s="1">
        <v>25.17</v>
      </c>
      <c r="U1987" s="1">
        <v>618765.0</v>
      </c>
    </row>
    <row r="1988" ht="13.5" customHeight="1">
      <c r="A1988" s="1">
        <v>44777.0</v>
      </c>
      <c r="B1988" s="1">
        <v>20.29</v>
      </c>
      <c r="C1988" s="1">
        <v>1.2249336E7</v>
      </c>
      <c r="D1988" s="1">
        <v>56.28</v>
      </c>
      <c r="E1988" s="1">
        <v>2730005.0</v>
      </c>
      <c r="F1988" s="1">
        <v>8.3869</v>
      </c>
      <c r="G1988" s="1">
        <v>241411.0</v>
      </c>
      <c r="H1988" s="1">
        <v>43.44</v>
      </c>
      <c r="I1988" s="1">
        <v>1860301.0</v>
      </c>
      <c r="J1988" s="1">
        <v>166.11</v>
      </c>
      <c r="K1988" s="1">
        <v>675942.0</v>
      </c>
      <c r="L1988" s="1">
        <v>37.0</v>
      </c>
      <c r="M1988" s="1">
        <v>2825122.0</v>
      </c>
      <c r="N1988" s="1">
        <v>4.49</v>
      </c>
      <c r="O1988" s="1">
        <v>7096038.0</v>
      </c>
      <c r="P1988" s="1">
        <v>21.42</v>
      </c>
      <c r="Q1988" s="1">
        <v>3759844.0</v>
      </c>
      <c r="R1988" s="1">
        <v>6.84</v>
      </c>
      <c r="S1988" s="1">
        <v>9101174.0</v>
      </c>
      <c r="T1988" s="1">
        <v>26.55</v>
      </c>
      <c r="U1988" s="1">
        <v>560387.0</v>
      </c>
    </row>
    <row r="1989" ht="13.5" customHeight="1">
      <c r="A1989" s="1">
        <v>44778.0</v>
      </c>
      <c r="B1989" s="1">
        <v>20.14</v>
      </c>
      <c r="C1989" s="1">
        <v>8929365.0</v>
      </c>
      <c r="D1989" s="1">
        <v>56.21</v>
      </c>
      <c r="E1989" s="1">
        <v>2784082.0</v>
      </c>
      <c r="F1989" s="1">
        <v>8.3585</v>
      </c>
      <c r="G1989" s="1">
        <v>167669.0</v>
      </c>
      <c r="H1989" s="1">
        <v>43.62</v>
      </c>
      <c r="I1989" s="1">
        <v>890103.0</v>
      </c>
      <c r="J1989" s="1">
        <v>165.72</v>
      </c>
      <c r="K1989" s="1">
        <v>469235.0</v>
      </c>
      <c r="L1989" s="1">
        <v>38.97</v>
      </c>
      <c r="M1989" s="1">
        <v>3404317.0</v>
      </c>
      <c r="N1989" s="1">
        <v>4.33</v>
      </c>
      <c r="O1989" s="1">
        <v>1.2244281E7</v>
      </c>
      <c r="P1989" s="1">
        <v>22.51</v>
      </c>
      <c r="Q1989" s="1">
        <v>3403520.0</v>
      </c>
      <c r="R1989" s="1">
        <v>6.87</v>
      </c>
      <c r="S1989" s="1">
        <v>6034409.0</v>
      </c>
      <c r="T1989" s="1">
        <v>26.43</v>
      </c>
      <c r="U1989" s="1">
        <v>453747.0</v>
      </c>
    </row>
    <row r="1990" ht="13.5" customHeight="1">
      <c r="A1990" s="1">
        <v>44781.0</v>
      </c>
      <c r="B1990" s="1">
        <v>20.83</v>
      </c>
      <c r="C1990" s="1">
        <v>1.4276753E7</v>
      </c>
      <c r="D1990" s="1">
        <v>57.9</v>
      </c>
      <c r="E1990" s="1">
        <v>3140851.0</v>
      </c>
      <c r="F1990" s="1">
        <v>8.6997</v>
      </c>
      <c r="G1990" s="1">
        <v>205032.0</v>
      </c>
      <c r="H1990" s="1">
        <v>44.11</v>
      </c>
      <c r="I1990" s="1">
        <v>1121764.0</v>
      </c>
      <c r="J1990" s="1">
        <v>168.25</v>
      </c>
      <c r="K1990" s="1">
        <v>490702.0</v>
      </c>
      <c r="L1990" s="1">
        <v>39.73</v>
      </c>
      <c r="M1990" s="1">
        <v>3143060.0</v>
      </c>
      <c r="N1990" s="1">
        <v>4.46</v>
      </c>
      <c r="O1990" s="1">
        <v>4937405.0</v>
      </c>
      <c r="P1990" s="1">
        <v>23.39</v>
      </c>
      <c r="Q1990" s="1">
        <v>5240831.0</v>
      </c>
      <c r="R1990" s="1">
        <v>6.95</v>
      </c>
      <c r="S1990" s="1">
        <v>9362429.0</v>
      </c>
      <c r="T1990" s="1">
        <v>26.77</v>
      </c>
      <c r="U1990" s="1">
        <v>728225.0</v>
      </c>
    </row>
    <row r="1991" ht="13.5" customHeight="1">
      <c r="A1991" s="1">
        <v>44782.0</v>
      </c>
      <c r="B1991" s="1">
        <v>21.16</v>
      </c>
      <c r="C1991" s="1">
        <v>1.7741725E7</v>
      </c>
      <c r="D1991" s="1">
        <v>57.88</v>
      </c>
      <c r="E1991" s="1">
        <v>2420528.0</v>
      </c>
      <c r="F1991" s="1">
        <v>8.6807</v>
      </c>
      <c r="G1991" s="1">
        <v>205255.0</v>
      </c>
      <c r="H1991" s="1">
        <v>43.98</v>
      </c>
      <c r="I1991" s="1">
        <v>1054086.0</v>
      </c>
      <c r="J1991" s="1">
        <v>169.78</v>
      </c>
      <c r="K1991" s="1">
        <v>433319.0</v>
      </c>
      <c r="L1991" s="1">
        <v>40.08</v>
      </c>
      <c r="M1991" s="1">
        <v>2023057.0</v>
      </c>
      <c r="N1991" s="1">
        <v>4.45</v>
      </c>
      <c r="O1991" s="1">
        <v>3480513.0</v>
      </c>
      <c r="P1991" s="1">
        <v>22.59</v>
      </c>
      <c r="Q1991" s="1">
        <v>3237479.0</v>
      </c>
      <c r="R1991" s="1">
        <v>6.83</v>
      </c>
      <c r="S1991" s="1">
        <v>8031543.0</v>
      </c>
      <c r="T1991" s="1">
        <v>26.95</v>
      </c>
      <c r="U1991" s="1">
        <v>450483.0</v>
      </c>
    </row>
    <row r="1992" ht="13.5" customHeight="1">
      <c r="A1992" s="1">
        <v>44783.0</v>
      </c>
      <c r="B1992" s="1">
        <v>21.1</v>
      </c>
      <c r="C1992" s="1">
        <v>1.6558548E7</v>
      </c>
      <c r="D1992" s="1">
        <v>58.68</v>
      </c>
      <c r="E1992" s="1">
        <v>2865114.0</v>
      </c>
      <c r="F1992" s="1">
        <v>9.164</v>
      </c>
      <c r="G1992" s="1">
        <v>348681.0</v>
      </c>
      <c r="H1992" s="1">
        <v>44.27</v>
      </c>
      <c r="I1992" s="1">
        <v>1068181.0</v>
      </c>
      <c r="J1992" s="1">
        <v>171.09</v>
      </c>
      <c r="K1992" s="1">
        <v>441713.0</v>
      </c>
      <c r="L1992" s="1">
        <v>41.35</v>
      </c>
      <c r="M1992" s="1">
        <v>2828574.0</v>
      </c>
      <c r="N1992" s="1">
        <v>4.49</v>
      </c>
      <c r="O1992" s="1">
        <v>3816719.0</v>
      </c>
      <c r="P1992" s="1">
        <v>24.24</v>
      </c>
      <c r="Q1992" s="1">
        <v>4094765.0</v>
      </c>
      <c r="R1992" s="1">
        <v>7.01</v>
      </c>
      <c r="S1992" s="1">
        <v>8891444.0</v>
      </c>
      <c r="T1992" s="1">
        <v>27.0</v>
      </c>
      <c r="U1992" s="1">
        <v>495476.0</v>
      </c>
    </row>
    <row r="1993" ht="13.5" customHeight="1">
      <c r="A1993" s="1">
        <v>44784.0</v>
      </c>
      <c r="B1993" s="1">
        <v>20.95</v>
      </c>
      <c r="C1993" s="1">
        <v>1.1137394E7</v>
      </c>
      <c r="D1993" s="1">
        <v>57.35</v>
      </c>
      <c r="E1993" s="1">
        <v>1601634.0</v>
      </c>
      <c r="F1993" s="1">
        <v>9.0787</v>
      </c>
      <c r="G1993" s="1">
        <v>293651.0</v>
      </c>
      <c r="H1993" s="1">
        <v>42.99</v>
      </c>
      <c r="I1993" s="1">
        <v>1201530.0</v>
      </c>
      <c r="J1993" s="1">
        <v>166.91</v>
      </c>
      <c r="K1993" s="1">
        <v>491506.0</v>
      </c>
      <c r="L1993" s="1">
        <v>42.35</v>
      </c>
      <c r="M1993" s="1">
        <v>2830603.0</v>
      </c>
      <c r="N1993" s="1">
        <v>4.5</v>
      </c>
      <c r="O1993" s="1">
        <v>4698478.0</v>
      </c>
      <c r="P1993" s="1">
        <v>24.44</v>
      </c>
      <c r="Q1993" s="1">
        <v>2897352.0</v>
      </c>
      <c r="R1993" s="1">
        <v>7.12</v>
      </c>
      <c r="S1993" s="1">
        <v>9852539.0</v>
      </c>
      <c r="T1993" s="1">
        <v>22.73</v>
      </c>
      <c r="U1993" s="1">
        <v>2436074.0</v>
      </c>
    </row>
    <row r="1994" ht="13.5" customHeight="1">
      <c r="A1994" s="1">
        <v>44785.0</v>
      </c>
      <c r="B1994" s="1">
        <v>21.37</v>
      </c>
      <c r="C1994" s="1">
        <v>7702893.0</v>
      </c>
      <c r="D1994" s="1">
        <v>59.12</v>
      </c>
      <c r="E1994" s="1">
        <v>1828219.0</v>
      </c>
      <c r="F1994" s="1">
        <v>9.1072</v>
      </c>
      <c r="G1994" s="1">
        <v>219493.0</v>
      </c>
      <c r="H1994" s="1">
        <v>43.53</v>
      </c>
      <c r="I1994" s="1">
        <v>2112973.0</v>
      </c>
      <c r="J1994" s="1">
        <v>170.28</v>
      </c>
      <c r="K1994" s="1">
        <v>531052.0</v>
      </c>
      <c r="L1994" s="1">
        <v>43.86</v>
      </c>
      <c r="M1994" s="1">
        <v>2952430.0</v>
      </c>
      <c r="N1994" s="1">
        <v>4.64</v>
      </c>
      <c r="O1994" s="1">
        <v>5028555.0</v>
      </c>
      <c r="P1994" s="1">
        <v>25.01</v>
      </c>
      <c r="Q1994" s="1">
        <v>4107410.0</v>
      </c>
      <c r="R1994" s="1">
        <v>7.38</v>
      </c>
      <c r="S1994" s="1">
        <v>4637157.0</v>
      </c>
      <c r="T1994" s="1">
        <v>23.17</v>
      </c>
      <c r="U1994" s="1">
        <v>995252.0</v>
      </c>
    </row>
    <row r="1995" ht="13.5" customHeight="1">
      <c r="A1995" s="1">
        <v>44788.0</v>
      </c>
      <c r="B1995" s="1">
        <v>21.5</v>
      </c>
      <c r="C1995" s="1">
        <v>1.9428667E7</v>
      </c>
      <c r="D1995" s="1">
        <v>58.65</v>
      </c>
      <c r="E1995" s="1">
        <v>2270405.0</v>
      </c>
      <c r="F1995" s="1">
        <v>9.0029</v>
      </c>
      <c r="G1995" s="1">
        <v>138607.0</v>
      </c>
      <c r="H1995" s="1">
        <v>43.78</v>
      </c>
      <c r="I1995" s="1">
        <v>1705020.0</v>
      </c>
      <c r="J1995" s="1">
        <v>170.8</v>
      </c>
      <c r="K1995" s="1">
        <v>388298.0</v>
      </c>
      <c r="L1995" s="1">
        <v>43.49</v>
      </c>
      <c r="M1995" s="1">
        <v>2790067.0</v>
      </c>
      <c r="N1995" s="1">
        <v>4.56</v>
      </c>
      <c r="O1995" s="1">
        <v>8380104.0</v>
      </c>
      <c r="P1995" s="1">
        <v>23.91</v>
      </c>
      <c r="Q1995" s="1">
        <v>4083604.0</v>
      </c>
      <c r="R1995" s="1">
        <v>7.27</v>
      </c>
      <c r="S1995" s="1">
        <v>6627700.0</v>
      </c>
      <c r="T1995" s="1">
        <v>22.91</v>
      </c>
      <c r="U1995" s="1">
        <v>905377.0</v>
      </c>
    </row>
    <row r="1996" ht="13.5" customHeight="1">
      <c r="A1996" s="1">
        <v>44789.0</v>
      </c>
      <c r="B1996" s="1">
        <v>21.65</v>
      </c>
      <c r="C1996" s="1">
        <v>8288299.0</v>
      </c>
      <c r="D1996" s="1">
        <v>58.42</v>
      </c>
      <c r="E1996" s="1">
        <v>1224964.0</v>
      </c>
      <c r="F1996" s="1">
        <v>9.2209</v>
      </c>
      <c r="G1996" s="1">
        <v>203311.0</v>
      </c>
      <c r="H1996" s="1">
        <v>43.43</v>
      </c>
      <c r="I1996" s="1">
        <v>1710262.0</v>
      </c>
      <c r="J1996" s="1">
        <v>170.84</v>
      </c>
      <c r="K1996" s="1">
        <v>330330.0</v>
      </c>
      <c r="L1996" s="1">
        <v>44.42</v>
      </c>
      <c r="M1996" s="1">
        <v>2813690.0</v>
      </c>
      <c r="N1996" s="1">
        <v>4.55</v>
      </c>
      <c r="O1996" s="1">
        <v>2625466.0</v>
      </c>
      <c r="P1996" s="1">
        <v>24.8</v>
      </c>
      <c r="Q1996" s="1">
        <v>2827689.0</v>
      </c>
      <c r="R1996" s="1">
        <v>7.48</v>
      </c>
      <c r="S1996" s="1">
        <v>4378086.0</v>
      </c>
      <c r="T1996" s="1">
        <v>22.57</v>
      </c>
      <c r="U1996" s="1">
        <v>861159.0</v>
      </c>
    </row>
    <row r="1997" ht="13.5" customHeight="1">
      <c r="A1997" s="1">
        <v>44790.0</v>
      </c>
      <c r="B1997" s="1">
        <v>21.21</v>
      </c>
      <c r="C1997" s="1">
        <v>1.4484427E7</v>
      </c>
      <c r="D1997" s="1">
        <v>56.29</v>
      </c>
      <c r="E1997" s="1">
        <v>2725761.0</v>
      </c>
      <c r="F1997" s="1">
        <v>8.9366</v>
      </c>
      <c r="G1997" s="1">
        <v>265271.0</v>
      </c>
      <c r="H1997" s="1">
        <v>41.98</v>
      </c>
      <c r="I1997" s="1">
        <v>3414579.0</v>
      </c>
      <c r="J1997" s="1">
        <v>167.8</v>
      </c>
      <c r="K1997" s="1">
        <v>547533.0</v>
      </c>
      <c r="L1997" s="1">
        <v>44.11</v>
      </c>
      <c r="M1997" s="1">
        <v>2517057.0</v>
      </c>
      <c r="N1997" s="1">
        <v>4.39</v>
      </c>
      <c r="O1997" s="1">
        <v>6888851.0</v>
      </c>
      <c r="P1997" s="1">
        <v>23.9</v>
      </c>
      <c r="Q1997" s="1">
        <v>6034656.0</v>
      </c>
      <c r="R1997" s="1">
        <v>7.06</v>
      </c>
      <c r="S1997" s="1">
        <v>1.0491295E7</v>
      </c>
      <c r="T1997" s="1">
        <v>21.6</v>
      </c>
      <c r="U1997" s="1">
        <v>789928.0</v>
      </c>
    </row>
    <row r="1998" ht="13.5" customHeight="1">
      <c r="A1998" s="1">
        <v>44791.0</v>
      </c>
      <c r="B1998" s="1">
        <v>21.2</v>
      </c>
      <c r="C1998" s="1">
        <v>9431634.0</v>
      </c>
      <c r="D1998" s="1">
        <v>57.13</v>
      </c>
      <c r="E1998" s="1">
        <v>1279769.0</v>
      </c>
      <c r="F1998" s="1">
        <v>9.0029</v>
      </c>
      <c r="G1998" s="1">
        <v>256942.0</v>
      </c>
      <c r="H1998" s="1">
        <v>42.13</v>
      </c>
      <c r="I1998" s="1">
        <v>1540906.0</v>
      </c>
      <c r="J1998" s="1">
        <v>168.38</v>
      </c>
      <c r="K1998" s="1">
        <v>374075.0</v>
      </c>
      <c r="L1998" s="1">
        <v>44.75</v>
      </c>
      <c r="M1998" s="1">
        <v>2428512.0</v>
      </c>
      <c r="N1998" s="1">
        <v>4.49</v>
      </c>
      <c r="O1998" s="1">
        <v>5823722.0</v>
      </c>
      <c r="P1998" s="1">
        <v>24.7</v>
      </c>
      <c r="Q1998" s="1">
        <v>2020283.0</v>
      </c>
      <c r="R1998" s="1">
        <v>7.09</v>
      </c>
      <c r="S1998" s="1">
        <v>2929755.0</v>
      </c>
      <c r="T1998" s="1">
        <v>21.72</v>
      </c>
      <c r="U1998" s="1">
        <v>513388.0</v>
      </c>
    </row>
    <row r="1999" ht="13.5" customHeight="1">
      <c r="A1999" s="1">
        <v>44792.0</v>
      </c>
      <c r="B1999" s="1">
        <v>20.86</v>
      </c>
      <c r="C1999" s="1">
        <v>1.0293662E7</v>
      </c>
      <c r="D1999" s="1">
        <v>56.82</v>
      </c>
      <c r="E1999" s="1">
        <v>2284251.0</v>
      </c>
      <c r="F1999" s="1">
        <v>8.6428</v>
      </c>
      <c r="G1999" s="1">
        <v>137012.0</v>
      </c>
      <c r="H1999" s="1">
        <v>41.5</v>
      </c>
      <c r="I1999" s="1">
        <v>1251517.0</v>
      </c>
      <c r="J1999" s="1">
        <v>167.01</v>
      </c>
      <c r="K1999" s="1">
        <v>356159.0</v>
      </c>
      <c r="L1999" s="1">
        <v>44.17</v>
      </c>
      <c r="M1999" s="1">
        <v>2021145.0</v>
      </c>
      <c r="N1999" s="1">
        <v>4.56</v>
      </c>
      <c r="O1999" s="1">
        <v>6899662.0</v>
      </c>
      <c r="P1999" s="1">
        <v>24.11</v>
      </c>
      <c r="Q1999" s="1">
        <v>3336893.0</v>
      </c>
      <c r="R1999" s="1">
        <v>6.87</v>
      </c>
      <c r="S1999" s="1">
        <v>6880923.0</v>
      </c>
      <c r="T1999" s="1">
        <v>20.92</v>
      </c>
      <c r="U1999" s="1">
        <v>974876.0</v>
      </c>
    </row>
    <row r="2000" ht="13.5" customHeight="1">
      <c r="A2000" s="1">
        <v>44795.0</v>
      </c>
      <c r="B2000" s="1">
        <v>21.09</v>
      </c>
      <c r="C2000" s="1">
        <v>1.742031E7</v>
      </c>
      <c r="D2000" s="1">
        <v>57.8</v>
      </c>
      <c r="E2000" s="1">
        <v>5219420.0</v>
      </c>
      <c r="F2000" s="1">
        <v>8.8513</v>
      </c>
      <c r="G2000" s="1">
        <v>294425.0</v>
      </c>
      <c r="H2000" s="1">
        <v>41.89</v>
      </c>
      <c r="I2000" s="1">
        <v>1407289.0</v>
      </c>
      <c r="J2000" s="1">
        <v>167.98</v>
      </c>
      <c r="K2000" s="1">
        <v>311218.0</v>
      </c>
      <c r="L2000" s="1">
        <v>44.48</v>
      </c>
      <c r="M2000" s="1">
        <v>2231104.0</v>
      </c>
      <c r="N2000" s="1">
        <v>4.53</v>
      </c>
      <c r="O2000" s="1">
        <v>3895604.0</v>
      </c>
      <c r="P2000" s="1">
        <v>24.2</v>
      </c>
      <c r="Q2000" s="1">
        <v>3270482.0</v>
      </c>
      <c r="R2000" s="1">
        <v>6.81</v>
      </c>
      <c r="S2000" s="1">
        <v>4753798.0</v>
      </c>
      <c r="T2000" s="1">
        <v>20.87</v>
      </c>
      <c r="U2000" s="1">
        <v>815886.0</v>
      </c>
    </row>
    <row r="2001" ht="13.5" customHeight="1">
      <c r="A2001" s="1">
        <v>44796.0</v>
      </c>
      <c r="B2001" s="1">
        <v>20.96</v>
      </c>
      <c r="C2001" s="1">
        <v>1.5274746E7</v>
      </c>
      <c r="D2001" s="1">
        <v>58.2</v>
      </c>
      <c r="E2001" s="1">
        <v>2279569.0</v>
      </c>
      <c r="F2001" s="1">
        <v>8.6333</v>
      </c>
      <c r="G2001" s="1">
        <v>157828.0</v>
      </c>
      <c r="H2001" s="1">
        <v>42.11</v>
      </c>
      <c r="I2001" s="1">
        <v>1956379.0</v>
      </c>
      <c r="J2001" s="1">
        <v>170.02</v>
      </c>
      <c r="K2001" s="1">
        <v>516961.0</v>
      </c>
      <c r="L2001" s="1">
        <v>46.72</v>
      </c>
      <c r="M2001" s="1">
        <v>2789231.0</v>
      </c>
      <c r="N2001" s="1">
        <v>4.57</v>
      </c>
      <c r="O2001" s="1">
        <v>5070059.0</v>
      </c>
      <c r="P2001" s="1">
        <v>25.66</v>
      </c>
      <c r="Q2001" s="1">
        <v>3798471.0</v>
      </c>
      <c r="R2001" s="1">
        <v>7.38</v>
      </c>
      <c r="S2001" s="1">
        <v>1.1393584E7</v>
      </c>
      <c r="T2001" s="1">
        <v>21.14</v>
      </c>
      <c r="U2001" s="1">
        <v>887184.0</v>
      </c>
    </row>
    <row r="2002" ht="13.5" customHeight="1">
      <c r="A2002" s="1">
        <v>44797.0</v>
      </c>
      <c r="B2002" s="1">
        <v>21.15</v>
      </c>
      <c r="C2002" s="1">
        <v>5417349.0</v>
      </c>
      <c r="D2002" s="1">
        <v>59.29</v>
      </c>
      <c r="E2002" s="1">
        <v>1702010.0</v>
      </c>
      <c r="F2002" s="1">
        <v>8.7186</v>
      </c>
      <c r="G2002" s="1">
        <v>200063.0</v>
      </c>
      <c r="H2002" s="1">
        <v>42.56</v>
      </c>
      <c r="I2002" s="1">
        <v>858718.0</v>
      </c>
      <c r="J2002" s="1">
        <v>171.71</v>
      </c>
      <c r="K2002" s="1">
        <v>343083.0</v>
      </c>
      <c r="L2002" s="1">
        <v>46.11</v>
      </c>
      <c r="M2002" s="1">
        <v>2449533.0</v>
      </c>
      <c r="N2002" s="1">
        <v>4.69</v>
      </c>
      <c r="O2002" s="1">
        <v>3901411.0</v>
      </c>
      <c r="P2002" s="1">
        <v>25.73</v>
      </c>
      <c r="Q2002" s="1">
        <v>3659600.0</v>
      </c>
      <c r="R2002" s="1">
        <v>7.44</v>
      </c>
      <c r="S2002" s="1">
        <v>4797682.0</v>
      </c>
      <c r="T2002" s="1">
        <v>21.47</v>
      </c>
      <c r="U2002" s="1">
        <v>563283.0</v>
      </c>
    </row>
    <row r="2003" ht="13.5" customHeight="1">
      <c r="A2003" s="1">
        <v>44798.0</v>
      </c>
      <c r="B2003" s="1">
        <v>21.15</v>
      </c>
      <c r="C2003" s="1">
        <v>1.9249084E7</v>
      </c>
      <c r="D2003" s="1">
        <v>58.89</v>
      </c>
      <c r="E2003" s="1">
        <v>2098658.0</v>
      </c>
      <c r="F2003" s="1">
        <v>8.6902</v>
      </c>
      <c r="G2003" s="1">
        <v>65213.0</v>
      </c>
      <c r="H2003" s="1">
        <v>42.5</v>
      </c>
      <c r="I2003" s="1">
        <v>1351041.0</v>
      </c>
      <c r="J2003" s="1">
        <v>171.1</v>
      </c>
      <c r="K2003" s="1">
        <v>355510.0</v>
      </c>
      <c r="L2003" s="1">
        <v>47.5</v>
      </c>
      <c r="M2003" s="1">
        <v>2273723.0</v>
      </c>
      <c r="N2003" s="1">
        <v>4.72</v>
      </c>
      <c r="O2003" s="1">
        <v>5027901.0</v>
      </c>
      <c r="P2003" s="1">
        <v>26.5</v>
      </c>
      <c r="Q2003" s="1">
        <v>3897913.0</v>
      </c>
      <c r="R2003" s="1">
        <v>7.36</v>
      </c>
      <c r="S2003" s="1">
        <v>8116535.0</v>
      </c>
      <c r="T2003" s="1">
        <v>21.53</v>
      </c>
      <c r="U2003" s="1">
        <v>610156.0</v>
      </c>
    </row>
    <row r="2004" ht="13.5" customHeight="1">
      <c r="A2004" s="1">
        <v>44799.0</v>
      </c>
      <c r="B2004" s="1">
        <v>20.15</v>
      </c>
      <c r="C2004" s="1">
        <v>1.5951783E7</v>
      </c>
      <c r="D2004" s="1">
        <v>56.82</v>
      </c>
      <c r="E2004" s="1">
        <v>1960296.0</v>
      </c>
      <c r="F2004" s="1">
        <v>8.4343</v>
      </c>
      <c r="G2004" s="1">
        <v>215473.0</v>
      </c>
      <c r="H2004" s="1">
        <v>41.32</v>
      </c>
      <c r="I2004" s="1">
        <v>1304912.0</v>
      </c>
      <c r="J2004" s="1">
        <v>165.52</v>
      </c>
      <c r="K2004" s="1">
        <v>490308.0</v>
      </c>
      <c r="L2004" s="1">
        <v>47.44</v>
      </c>
      <c r="M2004" s="1">
        <v>2228938.0</v>
      </c>
      <c r="N2004" s="1">
        <v>4.45</v>
      </c>
      <c r="O2004" s="1">
        <v>6456777.0</v>
      </c>
      <c r="P2004" s="1">
        <v>25.83</v>
      </c>
      <c r="Q2004" s="1">
        <v>4533667.0</v>
      </c>
      <c r="R2004" s="1">
        <v>7.24</v>
      </c>
      <c r="S2004" s="1">
        <v>4738362.0</v>
      </c>
      <c r="T2004" s="1">
        <v>20.68</v>
      </c>
      <c r="U2004" s="1">
        <v>928564.0</v>
      </c>
    </row>
    <row r="2005" ht="13.5" customHeight="1">
      <c r="A2005" s="1">
        <v>44802.0</v>
      </c>
      <c r="B2005" s="1">
        <v>19.95</v>
      </c>
      <c r="C2005" s="1">
        <v>2.9982394E7</v>
      </c>
      <c r="D2005" s="1">
        <v>56.65</v>
      </c>
      <c r="E2005" s="1">
        <v>1986138.0</v>
      </c>
      <c r="F2005" s="1">
        <v>8.3301</v>
      </c>
      <c r="G2005" s="1">
        <v>100634.0</v>
      </c>
      <c r="H2005" s="1">
        <v>40.77</v>
      </c>
      <c r="I2005" s="1">
        <v>913214.0</v>
      </c>
      <c r="J2005" s="1">
        <v>163.05</v>
      </c>
      <c r="K2005" s="1">
        <v>390351.0</v>
      </c>
      <c r="L2005" s="1">
        <v>46.25</v>
      </c>
      <c r="M2005" s="1">
        <v>2337976.0</v>
      </c>
      <c r="N2005" s="1">
        <v>4.41</v>
      </c>
      <c r="O2005" s="1">
        <v>5111026.0</v>
      </c>
      <c r="P2005" s="1">
        <v>25.72</v>
      </c>
      <c r="Q2005" s="1">
        <v>4474152.0</v>
      </c>
      <c r="R2005" s="1">
        <v>7.17</v>
      </c>
      <c r="S2005" s="1">
        <v>9750213.0</v>
      </c>
      <c r="T2005" s="1">
        <v>20.34</v>
      </c>
      <c r="U2005" s="1">
        <v>580806.0</v>
      </c>
    </row>
    <row r="2006" ht="13.5" customHeight="1">
      <c r="A2006" s="1">
        <v>44803.0</v>
      </c>
      <c r="B2006" s="1">
        <v>19.63</v>
      </c>
      <c r="C2006" s="1">
        <v>1.0098192E7</v>
      </c>
      <c r="D2006" s="1">
        <v>55.4</v>
      </c>
      <c r="E2006" s="1">
        <v>1296071.0</v>
      </c>
      <c r="F2006" s="1">
        <v>8.368</v>
      </c>
      <c r="G2006" s="1">
        <v>272635.0</v>
      </c>
      <c r="H2006" s="1">
        <v>40.4</v>
      </c>
      <c r="I2006" s="1">
        <v>1357252.0</v>
      </c>
      <c r="J2006" s="1">
        <v>160.42</v>
      </c>
      <c r="K2006" s="1">
        <v>463060.0</v>
      </c>
      <c r="L2006" s="1">
        <v>44.08</v>
      </c>
      <c r="M2006" s="1">
        <v>2741548.0</v>
      </c>
      <c r="N2006" s="1">
        <v>4.3</v>
      </c>
      <c r="O2006" s="1">
        <v>4234828.0</v>
      </c>
      <c r="P2006" s="1">
        <v>23.95</v>
      </c>
      <c r="Q2006" s="1">
        <v>4087349.0</v>
      </c>
      <c r="R2006" s="1">
        <v>6.83</v>
      </c>
      <c r="S2006" s="1">
        <v>5045852.0</v>
      </c>
      <c r="T2006" s="1">
        <v>19.81</v>
      </c>
      <c r="U2006" s="1">
        <v>747248.0</v>
      </c>
    </row>
    <row r="2007" ht="13.5" customHeight="1">
      <c r="A2007" s="1">
        <v>44804.0</v>
      </c>
      <c r="B2007" s="1">
        <v>19.5</v>
      </c>
      <c r="C2007" s="1">
        <v>9829053.0</v>
      </c>
      <c r="D2007" s="1">
        <v>54.16</v>
      </c>
      <c r="E2007" s="1">
        <v>2804495.0</v>
      </c>
      <c r="F2007" s="1">
        <v>8.3111</v>
      </c>
      <c r="G2007" s="1">
        <v>432833.0</v>
      </c>
      <c r="H2007" s="1">
        <v>40.09</v>
      </c>
      <c r="I2007" s="1">
        <v>2002369.0</v>
      </c>
      <c r="J2007" s="1">
        <v>157.9</v>
      </c>
      <c r="K2007" s="1">
        <v>654925.0</v>
      </c>
      <c r="L2007" s="1">
        <v>44.48</v>
      </c>
      <c r="M2007" s="1">
        <v>2579088.0</v>
      </c>
      <c r="N2007" s="1">
        <v>4.31</v>
      </c>
      <c r="O2007" s="1">
        <v>5977738.0</v>
      </c>
      <c r="P2007" s="1">
        <v>23.24</v>
      </c>
      <c r="Q2007" s="1">
        <v>6902764.0</v>
      </c>
      <c r="R2007" s="1">
        <v>6.83</v>
      </c>
      <c r="S2007" s="1">
        <v>5988688.0</v>
      </c>
      <c r="T2007" s="1">
        <v>19.54</v>
      </c>
      <c r="U2007" s="1">
        <v>981984.0</v>
      </c>
    </row>
    <row r="2008" ht="13.5" customHeight="1">
      <c r="A2008" s="1">
        <v>44805.0</v>
      </c>
      <c r="B2008" s="1">
        <v>19.15</v>
      </c>
      <c r="C2008" s="1">
        <v>1.4701322E7</v>
      </c>
      <c r="D2008" s="1">
        <v>52.78</v>
      </c>
      <c r="E2008" s="1">
        <v>2431712.0</v>
      </c>
      <c r="F2008" s="1">
        <v>8.3395</v>
      </c>
      <c r="G2008" s="1">
        <v>648180.0</v>
      </c>
      <c r="H2008" s="1">
        <v>39.11</v>
      </c>
      <c r="I2008" s="1">
        <v>1685944.0</v>
      </c>
      <c r="J2008" s="1">
        <v>155.72</v>
      </c>
      <c r="K2008" s="1">
        <v>679757.0</v>
      </c>
      <c r="L2008" s="1">
        <v>42.32</v>
      </c>
      <c r="M2008" s="1">
        <v>3451807.0</v>
      </c>
      <c r="N2008" s="1">
        <v>4.09</v>
      </c>
      <c r="O2008" s="1">
        <v>6629447.0</v>
      </c>
      <c r="P2008" s="1">
        <v>21.01</v>
      </c>
      <c r="Q2008" s="1">
        <v>7650161.0</v>
      </c>
      <c r="R2008" s="1">
        <v>6.42</v>
      </c>
      <c r="S2008" s="1">
        <v>4531212.0</v>
      </c>
      <c r="T2008" s="1">
        <v>19.07</v>
      </c>
      <c r="U2008" s="1">
        <v>762479.0</v>
      </c>
    </row>
    <row r="2009" ht="13.5" customHeight="1">
      <c r="A2009" s="1">
        <v>44806.0</v>
      </c>
      <c r="B2009" s="1">
        <v>19.58</v>
      </c>
      <c r="C2009" s="1">
        <v>7833599.0</v>
      </c>
      <c r="D2009" s="1">
        <v>54.64</v>
      </c>
      <c r="E2009" s="1">
        <v>1648103.0</v>
      </c>
      <c r="F2009" s="1">
        <v>8.4059</v>
      </c>
      <c r="G2009" s="1">
        <v>123231.0</v>
      </c>
      <c r="H2009" s="1">
        <v>40.97</v>
      </c>
      <c r="I2009" s="1">
        <v>1505176.0</v>
      </c>
      <c r="J2009" s="1">
        <v>159.73</v>
      </c>
      <c r="K2009" s="1">
        <v>499019.0</v>
      </c>
      <c r="L2009" s="1">
        <v>43.05</v>
      </c>
      <c r="M2009" s="1">
        <v>2171057.0</v>
      </c>
      <c r="N2009" s="1">
        <v>4.32</v>
      </c>
      <c r="O2009" s="1">
        <v>5084868.0</v>
      </c>
      <c r="P2009" s="1">
        <v>21.37</v>
      </c>
      <c r="Q2009" s="1">
        <v>5379726.0</v>
      </c>
      <c r="R2009" s="1">
        <v>6.62</v>
      </c>
      <c r="S2009" s="1">
        <v>6268812.0</v>
      </c>
      <c r="T2009" s="1">
        <v>19.67</v>
      </c>
      <c r="U2009" s="1">
        <v>731435.0</v>
      </c>
    </row>
    <row r="2010" ht="13.5" customHeight="1">
      <c r="A2010" s="1">
        <v>44809.0</v>
      </c>
      <c r="B2010" s="1">
        <v>19.58</v>
      </c>
      <c r="C2010" s="1">
        <v>7833599.0</v>
      </c>
      <c r="D2010" s="1">
        <v>54.64</v>
      </c>
      <c r="E2010" s="1">
        <v>1648103.0</v>
      </c>
      <c r="F2010" s="1">
        <v>8.4059</v>
      </c>
      <c r="G2010" s="1">
        <v>123231.0</v>
      </c>
      <c r="H2010" s="1">
        <v>40.97</v>
      </c>
      <c r="I2010" s="1">
        <v>1505176.0</v>
      </c>
      <c r="J2010" s="1">
        <v>159.73</v>
      </c>
      <c r="K2010" s="1">
        <v>499019.0</v>
      </c>
      <c r="L2010" s="1">
        <v>43.05</v>
      </c>
      <c r="M2010" s="1">
        <v>2171057.0</v>
      </c>
      <c r="N2010" s="1">
        <v>4.32</v>
      </c>
      <c r="O2010" s="1">
        <v>5084868.0</v>
      </c>
      <c r="P2010" s="1">
        <v>21.37</v>
      </c>
      <c r="Q2010" s="1">
        <v>5379726.0</v>
      </c>
      <c r="R2010" s="1">
        <v>6.62</v>
      </c>
      <c r="S2010" s="1">
        <v>6268812.0</v>
      </c>
      <c r="T2010" s="1">
        <v>19.67</v>
      </c>
      <c r="U2010" s="1">
        <v>731435.0</v>
      </c>
    </row>
    <row r="2011" ht="13.5" customHeight="1">
      <c r="A2011" s="1">
        <v>44810.0</v>
      </c>
      <c r="B2011" s="1">
        <v>19.46</v>
      </c>
      <c r="C2011" s="1">
        <v>1.4271543E7</v>
      </c>
      <c r="D2011" s="1">
        <v>53.94</v>
      </c>
      <c r="E2011" s="1">
        <v>2206212.0</v>
      </c>
      <c r="F2011" s="1">
        <v>8.349</v>
      </c>
      <c r="G2011" s="1">
        <v>131946.0</v>
      </c>
      <c r="H2011" s="1">
        <v>40.54</v>
      </c>
      <c r="I2011" s="1">
        <v>1191977.0</v>
      </c>
      <c r="J2011" s="1">
        <v>157.41</v>
      </c>
      <c r="K2011" s="1">
        <v>406470.0</v>
      </c>
      <c r="L2011" s="1">
        <v>43.53</v>
      </c>
      <c r="M2011" s="1">
        <v>1689737.0</v>
      </c>
      <c r="N2011" s="1">
        <v>4.31</v>
      </c>
      <c r="O2011" s="1">
        <v>3938429.0</v>
      </c>
      <c r="P2011" s="1">
        <v>20.83</v>
      </c>
      <c r="Q2011" s="1">
        <v>3909174.0</v>
      </c>
      <c r="R2011" s="1">
        <v>6.69</v>
      </c>
      <c r="S2011" s="1">
        <v>4369262.0</v>
      </c>
      <c r="T2011" s="1">
        <v>19.36</v>
      </c>
      <c r="U2011" s="1">
        <v>747900.0</v>
      </c>
    </row>
    <row r="2012" ht="13.5" customHeight="1">
      <c r="A2012" s="1">
        <v>44811.0</v>
      </c>
      <c r="B2012" s="1">
        <v>20.14</v>
      </c>
      <c r="C2012" s="1">
        <v>1.0459093E7</v>
      </c>
      <c r="D2012" s="1">
        <v>55.62</v>
      </c>
      <c r="E2012" s="1">
        <v>2446875.0</v>
      </c>
      <c r="F2012" s="1">
        <v>8.6902</v>
      </c>
      <c r="G2012" s="1">
        <v>176183.0</v>
      </c>
      <c r="H2012" s="1">
        <v>42.01</v>
      </c>
      <c r="I2012" s="1">
        <v>1755438.0</v>
      </c>
      <c r="J2012" s="1">
        <v>160.79</v>
      </c>
      <c r="K2012" s="1">
        <v>697440.0</v>
      </c>
      <c r="L2012" s="1">
        <v>43.11</v>
      </c>
      <c r="M2012" s="1">
        <v>1845137.0</v>
      </c>
      <c r="N2012" s="1">
        <v>4.49</v>
      </c>
      <c r="O2012" s="1">
        <v>4344970.0</v>
      </c>
      <c r="P2012" s="1">
        <v>21.12</v>
      </c>
      <c r="Q2012" s="1">
        <v>5309409.0</v>
      </c>
      <c r="R2012" s="1">
        <v>6.74</v>
      </c>
      <c r="S2012" s="1">
        <v>3254935.0</v>
      </c>
      <c r="T2012" s="1">
        <v>20.05</v>
      </c>
      <c r="U2012" s="1">
        <v>798730.0</v>
      </c>
    </row>
    <row r="2013" ht="13.5" customHeight="1">
      <c r="A2013" s="1">
        <v>44812.0</v>
      </c>
      <c r="B2013" s="1">
        <v>20.42</v>
      </c>
      <c r="C2013" s="1">
        <v>1.0792773E7</v>
      </c>
      <c r="D2013" s="1">
        <v>56.24</v>
      </c>
      <c r="E2013" s="1">
        <v>1969249.0</v>
      </c>
      <c r="F2013" s="1">
        <v>8.7376</v>
      </c>
      <c r="G2013" s="1">
        <v>199601.0</v>
      </c>
      <c r="H2013" s="1">
        <v>42.43</v>
      </c>
      <c r="I2013" s="1">
        <v>1408001.0</v>
      </c>
      <c r="J2013" s="1">
        <v>162.0</v>
      </c>
      <c r="K2013" s="1">
        <v>554096.0</v>
      </c>
      <c r="L2013" s="1">
        <v>43.59</v>
      </c>
      <c r="M2013" s="1">
        <v>1956011.0</v>
      </c>
      <c r="N2013" s="1">
        <v>4.51</v>
      </c>
      <c r="O2013" s="1">
        <v>3257858.0</v>
      </c>
      <c r="P2013" s="1">
        <v>22.79</v>
      </c>
      <c r="Q2013" s="1">
        <v>3977313.0</v>
      </c>
      <c r="R2013" s="1">
        <v>6.95</v>
      </c>
      <c r="S2013" s="1">
        <v>3800278.0</v>
      </c>
      <c r="T2013" s="1">
        <v>20.26</v>
      </c>
      <c r="U2013" s="1">
        <v>680087.0</v>
      </c>
    </row>
    <row r="2014" ht="13.5" customHeight="1">
      <c r="A2014" s="1">
        <v>44813.0</v>
      </c>
      <c r="B2014" s="1">
        <v>20.73</v>
      </c>
      <c r="C2014" s="1">
        <v>1.3096186E7</v>
      </c>
      <c r="D2014" s="1">
        <v>57.41</v>
      </c>
      <c r="E2014" s="1">
        <v>1716511.0</v>
      </c>
      <c r="F2014" s="1">
        <v>9.2114</v>
      </c>
      <c r="G2014" s="1">
        <v>603413.0</v>
      </c>
      <c r="H2014" s="1">
        <v>43.1</v>
      </c>
      <c r="I2014" s="1">
        <v>1428232.0</v>
      </c>
      <c r="J2014" s="1">
        <v>164.04</v>
      </c>
      <c r="K2014" s="1">
        <v>442959.0</v>
      </c>
      <c r="L2014" s="1">
        <v>44.98</v>
      </c>
      <c r="M2014" s="1">
        <v>2022513.0</v>
      </c>
      <c r="N2014" s="1">
        <v>4.62</v>
      </c>
      <c r="O2014" s="1">
        <v>3416253.0</v>
      </c>
      <c r="P2014" s="1">
        <v>23.82</v>
      </c>
      <c r="Q2014" s="1">
        <v>5186606.0</v>
      </c>
      <c r="R2014" s="1">
        <v>7.22</v>
      </c>
      <c r="S2014" s="1">
        <v>6468813.0</v>
      </c>
      <c r="T2014" s="1">
        <v>20.68</v>
      </c>
      <c r="U2014" s="1">
        <v>565140.0</v>
      </c>
    </row>
    <row r="2015" ht="13.5" customHeight="1">
      <c r="A2015" s="1">
        <v>44816.0</v>
      </c>
      <c r="B2015" s="1">
        <v>20.69</v>
      </c>
      <c r="C2015" s="1">
        <v>1.6577694E7</v>
      </c>
      <c r="D2015" s="1">
        <v>58.22</v>
      </c>
      <c r="E2015" s="1">
        <v>2585122.0</v>
      </c>
      <c r="F2015" s="1">
        <v>9.2304</v>
      </c>
      <c r="G2015" s="1">
        <v>302259.0</v>
      </c>
      <c r="H2015" s="1">
        <v>43.82</v>
      </c>
      <c r="I2015" s="1">
        <v>1653222.0</v>
      </c>
      <c r="J2015" s="1">
        <v>163.92</v>
      </c>
      <c r="K2015" s="1">
        <v>485199.0</v>
      </c>
      <c r="L2015" s="1">
        <v>45.23</v>
      </c>
      <c r="M2015" s="1">
        <v>2085559.0</v>
      </c>
      <c r="N2015" s="1">
        <v>4.62</v>
      </c>
      <c r="O2015" s="1">
        <v>3900563.0</v>
      </c>
      <c r="P2015" s="1">
        <v>24.89</v>
      </c>
      <c r="Q2015" s="1">
        <v>4858942.0</v>
      </c>
      <c r="R2015" s="1">
        <v>7.5</v>
      </c>
      <c r="S2015" s="1">
        <v>9848093.0</v>
      </c>
      <c r="T2015" s="1">
        <v>21.52</v>
      </c>
      <c r="U2015" s="1">
        <v>854402.0</v>
      </c>
    </row>
    <row r="2016" ht="13.5" customHeight="1">
      <c r="A2016" s="1">
        <v>44817.0</v>
      </c>
      <c r="B2016" s="1">
        <v>20.45</v>
      </c>
      <c r="C2016" s="1">
        <v>1.3376782E7</v>
      </c>
      <c r="D2016" s="1">
        <v>56.37</v>
      </c>
      <c r="E2016" s="1">
        <v>1451109.0</v>
      </c>
      <c r="F2016" s="1">
        <v>9.1261</v>
      </c>
      <c r="G2016" s="1">
        <v>346210.0</v>
      </c>
      <c r="H2016" s="1">
        <v>42.85</v>
      </c>
      <c r="I2016" s="1">
        <v>1477732.0</v>
      </c>
      <c r="J2016" s="1">
        <v>160.54</v>
      </c>
      <c r="K2016" s="1">
        <v>511605.0</v>
      </c>
      <c r="L2016" s="1">
        <v>44.48</v>
      </c>
      <c r="M2016" s="1">
        <v>1474948.0</v>
      </c>
      <c r="N2016" s="1">
        <v>4.47</v>
      </c>
      <c r="O2016" s="1">
        <v>4292052.0</v>
      </c>
      <c r="P2016" s="1">
        <v>23.49</v>
      </c>
      <c r="Q2016" s="1">
        <v>3859862.0</v>
      </c>
      <c r="R2016" s="1">
        <v>7.24</v>
      </c>
      <c r="S2016" s="1">
        <v>2809494.0</v>
      </c>
      <c r="T2016" s="1">
        <v>20.91</v>
      </c>
      <c r="U2016" s="1">
        <v>732180.0</v>
      </c>
    </row>
    <row r="2017" ht="13.5" customHeight="1">
      <c r="A2017" s="1">
        <v>44818.0</v>
      </c>
      <c r="B2017" s="1">
        <v>20.52</v>
      </c>
      <c r="C2017" s="1">
        <v>1.1883131E7</v>
      </c>
      <c r="D2017" s="1">
        <v>56.64</v>
      </c>
      <c r="E2017" s="1">
        <v>1886327.0</v>
      </c>
      <c r="F2017" s="1">
        <v>9.164</v>
      </c>
      <c r="G2017" s="1">
        <v>278475.0</v>
      </c>
      <c r="H2017" s="1">
        <v>43.03</v>
      </c>
      <c r="I2017" s="1">
        <v>1210658.0</v>
      </c>
      <c r="J2017" s="1">
        <v>161.32</v>
      </c>
      <c r="K2017" s="1">
        <v>441066.0</v>
      </c>
      <c r="L2017" s="1">
        <v>44.31</v>
      </c>
      <c r="M2017" s="1">
        <v>1598460.0</v>
      </c>
      <c r="N2017" s="1">
        <v>4.46</v>
      </c>
      <c r="O2017" s="1">
        <v>3769100.0</v>
      </c>
      <c r="P2017" s="1">
        <v>23.55</v>
      </c>
      <c r="Q2017" s="1">
        <v>3686384.0</v>
      </c>
      <c r="R2017" s="1">
        <v>7.03</v>
      </c>
      <c r="S2017" s="1">
        <v>6626109.0</v>
      </c>
      <c r="T2017" s="1">
        <v>21.13</v>
      </c>
      <c r="U2017" s="1">
        <v>567703.0</v>
      </c>
    </row>
    <row r="2018" ht="13.5" customHeight="1">
      <c r="A2018" s="1">
        <v>44819.0</v>
      </c>
      <c r="B2018" s="1">
        <v>20.01</v>
      </c>
      <c r="C2018" s="1">
        <v>6161397.0</v>
      </c>
      <c r="D2018" s="1">
        <v>54.32</v>
      </c>
      <c r="E2018" s="1">
        <v>1855522.0</v>
      </c>
      <c r="F2018" s="1">
        <v>8.8513</v>
      </c>
      <c r="G2018" s="1">
        <v>566861.0</v>
      </c>
      <c r="H2018" s="1">
        <v>41.85</v>
      </c>
      <c r="I2018" s="1">
        <v>1649234.0</v>
      </c>
      <c r="J2018" s="1">
        <v>155.71</v>
      </c>
      <c r="K2018" s="1">
        <v>509494.0</v>
      </c>
      <c r="L2018" s="1">
        <v>42.83</v>
      </c>
      <c r="M2018" s="1">
        <v>2079582.0</v>
      </c>
      <c r="N2018" s="1">
        <v>4.36</v>
      </c>
      <c r="O2018" s="1">
        <v>5761813.0</v>
      </c>
      <c r="P2018" s="1">
        <v>23.34</v>
      </c>
      <c r="Q2018" s="1">
        <v>3023803.0</v>
      </c>
      <c r="R2018" s="1">
        <v>7.06</v>
      </c>
      <c r="S2018" s="1">
        <v>3632670.0</v>
      </c>
      <c r="T2018" s="1">
        <v>20.71</v>
      </c>
      <c r="U2018" s="1">
        <v>974258.0</v>
      </c>
    </row>
    <row r="2019" ht="13.5" customHeight="1">
      <c r="A2019" s="1">
        <v>44820.0</v>
      </c>
      <c r="B2019" s="1">
        <v>20.33</v>
      </c>
      <c r="C2019" s="1">
        <v>1.449765E7</v>
      </c>
      <c r="D2019" s="1">
        <v>55.33</v>
      </c>
      <c r="E2019" s="1">
        <v>3087916.0</v>
      </c>
      <c r="F2019" s="1">
        <v>8.8608</v>
      </c>
      <c r="G2019" s="1">
        <v>653678.0</v>
      </c>
      <c r="H2019" s="1">
        <v>42.61</v>
      </c>
      <c r="I2019" s="1">
        <v>3161728.0</v>
      </c>
      <c r="J2019" s="1">
        <v>156.94</v>
      </c>
      <c r="K2019" s="1">
        <v>1339886.0</v>
      </c>
      <c r="L2019" s="1">
        <v>42.57</v>
      </c>
      <c r="M2019" s="1">
        <v>4936338.0</v>
      </c>
      <c r="N2019" s="1">
        <v>4.34</v>
      </c>
      <c r="O2019" s="1">
        <v>1.2591806E7</v>
      </c>
      <c r="P2019" s="1">
        <v>23.32</v>
      </c>
      <c r="Q2019" s="1">
        <v>4753000.0</v>
      </c>
      <c r="R2019" s="1">
        <v>7.05</v>
      </c>
      <c r="S2019" s="1">
        <v>6937944.0</v>
      </c>
      <c r="T2019" s="1">
        <v>20.88</v>
      </c>
      <c r="U2019" s="1">
        <v>1702931.0</v>
      </c>
    </row>
    <row r="2020" ht="13.5" customHeight="1">
      <c r="A2020" s="1">
        <v>44823.0</v>
      </c>
      <c r="B2020" s="1">
        <v>20.5</v>
      </c>
      <c r="C2020" s="1">
        <v>1.8966036E7</v>
      </c>
      <c r="D2020" s="1">
        <v>55.58</v>
      </c>
      <c r="E2020" s="1">
        <v>2510537.0</v>
      </c>
      <c r="F2020" s="1">
        <v>9.0977</v>
      </c>
      <c r="G2020" s="1">
        <v>545121.0</v>
      </c>
      <c r="H2020" s="1">
        <v>42.99</v>
      </c>
      <c r="I2020" s="1">
        <v>1138185.0</v>
      </c>
      <c r="J2020" s="1">
        <v>159.82</v>
      </c>
      <c r="K2020" s="1">
        <v>399666.0</v>
      </c>
      <c r="L2020" s="1">
        <v>44.15</v>
      </c>
      <c r="M2020" s="1">
        <v>1835838.0</v>
      </c>
      <c r="N2020" s="1">
        <v>4.81</v>
      </c>
      <c r="O2020" s="1">
        <v>9088348.0</v>
      </c>
      <c r="P2020" s="1">
        <v>24.26</v>
      </c>
      <c r="Q2020" s="1">
        <v>2505739.0</v>
      </c>
      <c r="R2020" s="1">
        <v>7.26</v>
      </c>
      <c r="S2020" s="1">
        <v>7211943.0</v>
      </c>
      <c r="T2020" s="1">
        <v>21.43</v>
      </c>
      <c r="U2020" s="1">
        <v>809704.0</v>
      </c>
    </row>
    <row r="2021" ht="13.5" customHeight="1">
      <c r="A2021" s="1">
        <v>44824.0</v>
      </c>
      <c r="B2021" s="1">
        <v>20.08</v>
      </c>
      <c r="C2021" s="1">
        <v>1.3559986E7</v>
      </c>
      <c r="D2021" s="1">
        <v>54.97</v>
      </c>
      <c r="E2021" s="1">
        <v>2380951.0</v>
      </c>
      <c r="F2021" s="1">
        <v>9.1925</v>
      </c>
      <c r="G2021" s="1">
        <v>424563.0</v>
      </c>
      <c r="H2021" s="1">
        <v>42.43</v>
      </c>
      <c r="I2021" s="1">
        <v>1049969.0</v>
      </c>
      <c r="J2021" s="1">
        <v>158.77</v>
      </c>
      <c r="K2021" s="1">
        <v>513628.0</v>
      </c>
      <c r="L2021" s="1">
        <v>43.2</v>
      </c>
      <c r="M2021" s="1">
        <v>1998501.0</v>
      </c>
      <c r="N2021" s="1">
        <v>4.68</v>
      </c>
      <c r="O2021" s="1">
        <v>4625451.0</v>
      </c>
      <c r="P2021" s="1">
        <v>24.0</v>
      </c>
      <c r="Q2021" s="1">
        <v>2277742.0</v>
      </c>
      <c r="R2021" s="1">
        <v>7.11</v>
      </c>
      <c r="S2021" s="1">
        <v>6512494.0</v>
      </c>
      <c r="T2021" s="1">
        <v>21.34</v>
      </c>
      <c r="U2021" s="1">
        <v>754306.0</v>
      </c>
    </row>
    <row r="2022" ht="13.5" customHeight="1">
      <c r="A2022" s="1">
        <v>44825.0</v>
      </c>
      <c r="B2022" s="1">
        <v>20.42</v>
      </c>
      <c r="C2022" s="1">
        <v>9752988.0</v>
      </c>
      <c r="D2022" s="1">
        <v>55.31</v>
      </c>
      <c r="E2022" s="1">
        <v>1969853.0</v>
      </c>
      <c r="F2022" s="1">
        <v>9.2967</v>
      </c>
      <c r="G2022" s="1">
        <v>808652.0</v>
      </c>
      <c r="H2022" s="1">
        <v>42.6</v>
      </c>
      <c r="I2022" s="1">
        <v>2543212.0</v>
      </c>
      <c r="J2022" s="1">
        <v>159.8</v>
      </c>
      <c r="K2022" s="1">
        <v>566937.0</v>
      </c>
      <c r="L2022" s="1">
        <v>41.3</v>
      </c>
      <c r="M2022" s="1">
        <v>3199919.0</v>
      </c>
      <c r="N2022" s="1">
        <v>4.76</v>
      </c>
      <c r="O2022" s="1">
        <v>8314457.0</v>
      </c>
      <c r="P2022" s="1">
        <v>23.27</v>
      </c>
      <c r="Q2022" s="1">
        <v>3139893.0</v>
      </c>
      <c r="R2022" s="1">
        <v>7.1</v>
      </c>
      <c r="S2022" s="1">
        <v>4750174.0</v>
      </c>
      <c r="T2022" s="1">
        <v>21.52</v>
      </c>
      <c r="U2022" s="1">
        <v>939121.0</v>
      </c>
    </row>
    <row r="2023" ht="13.5" customHeight="1">
      <c r="A2023" s="1">
        <v>44826.0</v>
      </c>
      <c r="B2023" s="1">
        <v>20.34</v>
      </c>
      <c r="C2023" s="1">
        <v>9999900.0</v>
      </c>
      <c r="D2023" s="1">
        <v>55.43</v>
      </c>
      <c r="E2023" s="1">
        <v>1464849.0</v>
      </c>
      <c r="F2023" s="1">
        <v>9.3157</v>
      </c>
      <c r="G2023" s="1">
        <v>640694.0</v>
      </c>
      <c r="H2023" s="1">
        <v>42.36</v>
      </c>
      <c r="I2023" s="1">
        <v>803715.0</v>
      </c>
      <c r="J2023" s="1">
        <v>159.41</v>
      </c>
      <c r="K2023" s="1">
        <v>345963.0</v>
      </c>
      <c r="L2023" s="1">
        <v>42.38</v>
      </c>
      <c r="M2023" s="1">
        <v>2105771.0</v>
      </c>
      <c r="N2023" s="1">
        <v>4.77</v>
      </c>
      <c r="O2023" s="1">
        <v>4903967.0</v>
      </c>
      <c r="P2023" s="1">
        <v>22.99</v>
      </c>
      <c r="Q2023" s="1">
        <v>3725534.0</v>
      </c>
      <c r="R2023" s="1">
        <v>7.08</v>
      </c>
      <c r="S2023" s="1">
        <v>4495588.0</v>
      </c>
      <c r="T2023" s="1">
        <v>21.17</v>
      </c>
      <c r="U2023" s="1">
        <v>663411.0</v>
      </c>
    </row>
    <row r="2024" ht="13.5" customHeight="1">
      <c r="A2024" s="1">
        <v>44827.0</v>
      </c>
      <c r="B2024" s="1">
        <v>19.7</v>
      </c>
      <c r="C2024" s="1">
        <v>1.3614763E7</v>
      </c>
      <c r="D2024" s="1">
        <v>53.09</v>
      </c>
      <c r="E2024" s="1">
        <v>2605416.0</v>
      </c>
      <c r="F2024" s="1">
        <v>8.6618</v>
      </c>
      <c r="G2024" s="1">
        <v>192840.0</v>
      </c>
      <c r="H2024" s="1">
        <v>40.83</v>
      </c>
      <c r="I2024" s="1">
        <v>2212691.0</v>
      </c>
      <c r="J2024" s="1">
        <v>155.13</v>
      </c>
      <c r="K2024" s="1">
        <v>754774.0</v>
      </c>
      <c r="L2024" s="1">
        <v>39.63</v>
      </c>
      <c r="M2024" s="1">
        <v>2476126.0</v>
      </c>
      <c r="N2024" s="1">
        <v>4.49</v>
      </c>
      <c r="O2024" s="1">
        <v>8936378.0</v>
      </c>
      <c r="P2024" s="1">
        <v>21.38</v>
      </c>
      <c r="Q2024" s="1">
        <v>4655027.0</v>
      </c>
      <c r="R2024" s="1">
        <v>6.44</v>
      </c>
      <c r="S2024" s="1">
        <v>9346648.0</v>
      </c>
      <c r="T2024" s="1">
        <v>20.13</v>
      </c>
      <c r="U2024" s="1">
        <v>1103734.0</v>
      </c>
    </row>
    <row r="2025" ht="13.5" customHeight="1">
      <c r="A2025" s="1">
        <v>44830.0</v>
      </c>
      <c r="B2025" s="1">
        <v>19.48</v>
      </c>
      <c r="C2025" s="1">
        <v>2.2783838E7</v>
      </c>
      <c r="D2025" s="1">
        <v>51.53</v>
      </c>
      <c r="E2025" s="1">
        <v>2954942.0</v>
      </c>
      <c r="F2025" s="1">
        <v>8.4059</v>
      </c>
      <c r="G2025" s="1">
        <v>469982.0</v>
      </c>
      <c r="H2025" s="1">
        <v>39.92</v>
      </c>
      <c r="I2025" s="1">
        <v>1705950.0</v>
      </c>
      <c r="J2025" s="1">
        <v>153.21</v>
      </c>
      <c r="K2025" s="1">
        <v>567889.0</v>
      </c>
      <c r="L2025" s="1">
        <v>39.27</v>
      </c>
      <c r="M2025" s="1">
        <v>2662688.0</v>
      </c>
      <c r="N2025" s="1">
        <v>4.43</v>
      </c>
      <c r="O2025" s="1">
        <v>7160050.0</v>
      </c>
      <c r="P2025" s="1">
        <v>20.68</v>
      </c>
      <c r="Q2025" s="1">
        <v>3967884.0</v>
      </c>
      <c r="R2025" s="1">
        <v>6.28</v>
      </c>
      <c r="S2025" s="1">
        <v>1.4163755E7</v>
      </c>
      <c r="T2025" s="1">
        <v>19.99</v>
      </c>
      <c r="U2025" s="1">
        <v>926609.0</v>
      </c>
    </row>
    <row r="2026" ht="13.5" customHeight="1">
      <c r="A2026" s="1">
        <v>44831.0</v>
      </c>
      <c r="B2026" s="1">
        <v>19.37</v>
      </c>
      <c r="C2026" s="1">
        <v>8809995.0</v>
      </c>
      <c r="D2026" s="1">
        <v>51.68</v>
      </c>
      <c r="E2026" s="1">
        <v>3074010.0</v>
      </c>
      <c r="F2026" s="1">
        <v>8.0742</v>
      </c>
      <c r="G2026" s="1">
        <v>475192.0</v>
      </c>
      <c r="H2026" s="1">
        <v>40.55</v>
      </c>
      <c r="I2026" s="1">
        <v>1458300.0</v>
      </c>
      <c r="J2026" s="1">
        <v>154.55</v>
      </c>
      <c r="K2026" s="1">
        <v>669667.0</v>
      </c>
      <c r="L2026" s="1">
        <v>40.11</v>
      </c>
      <c r="M2026" s="1">
        <v>2370132.0</v>
      </c>
      <c r="N2026" s="1">
        <v>4.52</v>
      </c>
      <c r="O2026" s="1">
        <v>6578086.0</v>
      </c>
      <c r="P2026" s="1">
        <v>21.31</v>
      </c>
      <c r="Q2026" s="1">
        <v>2770301.0</v>
      </c>
      <c r="R2026" s="1">
        <v>6.49</v>
      </c>
      <c r="S2026" s="1">
        <v>1.1721703E7</v>
      </c>
      <c r="T2026" s="1">
        <v>19.98</v>
      </c>
      <c r="U2026" s="1">
        <v>715248.0</v>
      </c>
    </row>
    <row r="2027" ht="13.5" customHeight="1">
      <c r="A2027" s="1">
        <v>44832.0</v>
      </c>
      <c r="B2027" s="1">
        <v>20.37</v>
      </c>
      <c r="C2027" s="1">
        <v>9246317.0</v>
      </c>
      <c r="D2027" s="1">
        <v>55.49</v>
      </c>
      <c r="E2027" s="1">
        <v>2171361.0</v>
      </c>
      <c r="F2027" s="1">
        <v>8.4343</v>
      </c>
      <c r="G2027" s="1">
        <v>793501.0</v>
      </c>
      <c r="H2027" s="1">
        <v>42.73</v>
      </c>
      <c r="I2027" s="1">
        <v>1385585.0</v>
      </c>
      <c r="J2027" s="1">
        <v>160.53</v>
      </c>
      <c r="K2027" s="1">
        <v>594551.0</v>
      </c>
      <c r="L2027" s="1">
        <v>41.66</v>
      </c>
      <c r="M2027" s="1">
        <v>2424770.0</v>
      </c>
      <c r="N2027" s="1">
        <v>4.81</v>
      </c>
      <c r="O2027" s="1">
        <v>7717771.0</v>
      </c>
      <c r="P2027" s="1">
        <v>22.87</v>
      </c>
      <c r="Q2027" s="1">
        <v>3778249.0</v>
      </c>
      <c r="R2027" s="1">
        <v>6.83</v>
      </c>
      <c r="S2027" s="1">
        <v>5316553.0</v>
      </c>
      <c r="T2027" s="1">
        <v>21.23</v>
      </c>
      <c r="U2027" s="1">
        <v>882949.0</v>
      </c>
    </row>
    <row r="2028" ht="13.5" customHeight="1">
      <c r="A2028" s="1">
        <v>44833.0</v>
      </c>
      <c r="B2028" s="1">
        <v>20.68</v>
      </c>
      <c r="C2028" s="1">
        <v>1.1352461E7</v>
      </c>
      <c r="D2028" s="1">
        <v>56.75</v>
      </c>
      <c r="E2028" s="1">
        <v>1666921.0</v>
      </c>
      <c r="F2028" s="1">
        <v>8.6239</v>
      </c>
      <c r="G2028" s="1">
        <v>870830.0</v>
      </c>
      <c r="H2028" s="1">
        <v>43.46</v>
      </c>
      <c r="I2028" s="1">
        <v>1737237.0</v>
      </c>
      <c r="J2028" s="1">
        <v>161.81</v>
      </c>
      <c r="K2028" s="1">
        <v>643946.0</v>
      </c>
      <c r="L2028" s="1">
        <v>41.96</v>
      </c>
      <c r="M2028" s="1">
        <v>2035439.0</v>
      </c>
      <c r="N2028" s="1">
        <v>4.93</v>
      </c>
      <c r="O2028" s="1">
        <v>7205747.0</v>
      </c>
      <c r="P2028" s="1">
        <v>22.96</v>
      </c>
      <c r="Q2028" s="1">
        <v>2774891.0</v>
      </c>
      <c r="R2028" s="1">
        <v>6.97</v>
      </c>
      <c r="S2028" s="1">
        <v>6069948.0</v>
      </c>
      <c r="T2028" s="1">
        <v>21.41</v>
      </c>
      <c r="U2028" s="1">
        <v>842621.0</v>
      </c>
    </row>
    <row r="2029" ht="13.5" customHeight="1">
      <c r="A2029" s="1">
        <v>44834.0</v>
      </c>
      <c r="B2029" s="1">
        <v>21.41</v>
      </c>
      <c r="C2029" s="1">
        <v>1.3865787E7</v>
      </c>
      <c r="D2029" s="1">
        <v>58.36</v>
      </c>
      <c r="E2029" s="1">
        <v>2074589.0</v>
      </c>
      <c r="F2029" s="1">
        <v>9.0977</v>
      </c>
      <c r="G2029" s="1">
        <v>666772.0</v>
      </c>
      <c r="H2029" s="1">
        <v>44.73</v>
      </c>
      <c r="I2029" s="1">
        <v>2365665.0</v>
      </c>
      <c r="J2029" s="1">
        <v>165.0</v>
      </c>
      <c r="K2029" s="1">
        <v>664859.0</v>
      </c>
      <c r="L2029" s="1">
        <v>42.01</v>
      </c>
      <c r="M2029" s="1">
        <v>2156623.0</v>
      </c>
      <c r="N2029" s="1">
        <v>5.23</v>
      </c>
      <c r="O2029" s="1">
        <v>1.4639827E7</v>
      </c>
      <c r="P2029" s="1">
        <v>23.45</v>
      </c>
      <c r="Q2029" s="1">
        <v>3698175.0</v>
      </c>
      <c r="R2029" s="1">
        <v>6.98</v>
      </c>
      <c r="S2029" s="1">
        <v>3499188.0</v>
      </c>
      <c r="T2029" s="1">
        <v>21.96</v>
      </c>
      <c r="U2029" s="1">
        <v>1231835.0</v>
      </c>
    </row>
    <row r="2030" ht="13.5" customHeight="1">
      <c r="A2030" s="1">
        <v>44837.0</v>
      </c>
      <c r="B2030" s="1">
        <v>21.71</v>
      </c>
      <c r="C2030" s="1">
        <v>9795365.0</v>
      </c>
      <c r="D2030" s="1">
        <v>60.05</v>
      </c>
      <c r="E2030" s="1">
        <v>2336247.0</v>
      </c>
      <c r="F2030" s="1">
        <v>9.581</v>
      </c>
      <c r="G2030" s="1">
        <v>398586.0</v>
      </c>
      <c r="H2030" s="1">
        <v>45.82</v>
      </c>
      <c r="I2030" s="1">
        <v>1544506.0</v>
      </c>
      <c r="J2030" s="1">
        <v>166.64</v>
      </c>
      <c r="K2030" s="1">
        <v>634167.0</v>
      </c>
      <c r="L2030" s="1">
        <v>43.13</v>
      </c>
      <c r="M2030" s="1">
        <v>2044127.0</v>
      </c>
      <c r="N2030" s="1">
        <v>5.38</v>
      </c>
      <c r="O2030" s="1">
        <v>1.1131476E7</v>
      </c>
      <c r="P2030" s="1">
        <v>24.22</v>
      </c>
      <c r="Q2030" s="1">
        <v>6498547.0</v>
      </c>
      <c r="R2030" s="1">
        <v>7.1</v>
      </c>
      <c r="S2030" s="1">
        <v>6771211.0</v>
      </c>
      <c r="T2030" s="1">
        <v>23.0</v>
      </c>
      <c r="U2030" s="1">
        <v>936250.0</v>
      </c>
    </row>
    <row r="2031" ht="13.5" customHeight="1">
      <c r="A2031" s="1">
        <v>44838.0</v>
      </c>
      <c r="B2031" s="1">
        <v>21.71</v>
      </c>
      <c r="C2031" s="1">
        <v>1.3253458E7</v>
      </c>
      <c r="D2031" s="1">
        <v>61.39</v>
      </c>
      <c r="E2031" s="1">
        <v>3191712.0</v>
      </c>
      <c r="F2031" s="1">
        <v>9.8369</v>
      </c>
      <c r="G2031" s="1">
        <v>445851.0</v>
      </c>
      <c r="H2031" s="1">
        <v>47.02</v>
      </c>
      <c r="I2031" s="1">
        <v>2389529.0</v>
      </c>
      <c r="J2031" s="1">
        <v>169.52</v>
      </c>
      <c r="K2031" s="1">
        <v>657820.0</v>
      </c>
      <c r="L2031" s="1">
        <v>44.53</v>
      </c>
      <c r="M2031" s="1">
        <v>2626606.0</v>
      </c>
      <c r="N2031" s="1">
        <v>5.43</v>
      </c>
      <c r="O2031" s="1">
        <v>7555175.0</v>
      </c>
      <c r="P2031" s="1">
        <v>23.86</v>
      </c>
      <c r="Q2031" s="1">
        <v>5950406.0</v>
      </c>
      <c r="R2031" s="1">
        <v>7.19</v>
      </c>
      <c r="S2031" s="1">
        <v>5662473.0</v>
      </c>
      <c r="T2031" s="1">
        <v>23.29</v>
      </c>
      <c r="U2031" s="1">
        <v>1017697.0</v>
      </c>
    </row>
    <row r="2032" ht="13.5" customHeight="1">
      <c r="A2032" s="1">
        <v>44839.0</v>
      </c>
      <c r="B2032" s="1">
        <v>21.67</v>
      </c>
      <c r="C2032" s="1">
        <v>9093798.0</v>
      </c>
      <c r="D2032" s="1">
        <v>60.48</v>
      </c>
      <c r="E2032" s="1">
        <v>2234076.0</v>
      </c>
      <c r="F2032" s="1">
        <v>9.8084</v>
      </c>
      <c r="G2032" s="1">
        <v>334334.0</v>
      </c>
      <c r="H2032" s="1">
        <v>46.43</v>
      </c>
      <c r="I2032" s="1">
        <v>1341220.0</v>
      </c>
      <c r="J2032" s="1">
        <v>168.12</v>
      </c>
      <c r="K2032" s="1">
        <v>556836.0</v>
      </c>
      <c r="L2032" s="1">
        <v>44.67</v>
      </c>
      <c r="M2032" s="1">
        <v>2704289.0</v>
      </c>
      <c r="N2032" s="1">
        <v>5.34</v>
      </c>
      <c r="O2032" s="1">
        <v>5142829.0</v>
      </c>
      <c r="P2032" s="1">
        <v>24.1</v>
      </c>
      <c r="Q2032" s="1">
        <v>3752075.0</v>
      </c>
      <c r="R2032" s="1">
        <v>7.14</v>
      </c>
      <c r="S2032" s="1">
        <v>4255031.0</v>
      </c>
      <c r="T2032" s="1">
        <v>23.11</v>
      </c>
      <c r="U2032" s="1">
        <v>644543.0</v>
      </c>
    </row>
    <row r="2033" ht="13.5" customHeight="1">
      <c r="A2033" s="1">
        <v>44840.0</v>
      </c>
      <c r="B2033" s="1">
        <v>22.2</v>
      </c>
      <c r="C2033" s="1">
        <v>1.2187656E7</v>
      </c>
      <c r="D2033" s="1">
        <v>62.1</v>
      </c>
      <c r="E2033" s="1">
        <v>2020541.0</v>
      </c>
      <c r="F2033" s="1">
        <v>9.7232</v>
      </c>
      <c r="G2033" s="1">
        <v>995471.0</v>
      </c>
      <c r="H2033" s="1">
        <v>47.37</v>
      </c>
      <c r="I2033" s="1">
        <v>1596361.0</v>
      </c>
      <c r="J2033" s="1">
        <v>172.52</v>
      </c>
      <c r="K2033" s="1">
        <v>770098.0</v>
      </c>
      <c r="L2033" s="1">
        <v>44.36</v>
      </c>
      <c r="M2033" s="1">
        <v>1791217.0</v>
      </c>
      <c r="N2033" s="1">
        <v>5.37</v>
      </c>
      <c r="O2033" s="1">
        <v>5728887.0</v>
      </c>
      <c r="P2033" s="1">
        <v>23.93</v>
      </c>
      <c r="Q2033" s="1">
        <v>5763523.0</v>
      </c>
      <c r="R2033" s="1">
        <v>7.01</v>
      </c>
      <c r="S2033" s="1">
        <v>5453694.0</v>
      </c>
      <c r="T2033" s="1">
        <v>23.77</v>
      </c>
      <c r="U2033" s="1">
        <v>669616.0</v>
      </c>
    </row>
    <row r="2034" ht="13.5" customHeight="1">
      <c r="A2034" s="1">
        <v>44841.0</v>
      </c>
      <c r="B2034" s="1">
        <v>21.28</v>
      </c>
      <c r="C2034" s="1">
        <v>6985854.0</v>
      </c>
      <c r="D2034" s="1">
        <v>58.57</v>
      </c>
      <c r="E2034" s="1">
        <v>2245891.0</v>
      </c>
      <c r="F2034" s="1">
        <v>9.6568</v>
      </c>
      <c r="G2034" s="1">
        <v>527454.0</v>
      </c>
      <c r="H2034" s="1">
        <v>44.34</v>
      </c>
      <c r="I2034" s="1">
        <v>1491037.0</v>
      </c>
      <c r="J2034" s="1">
        <v>165.05</v>
      </c>
      <c r="K2034" s="1">
        <v>657746.0</v>
      </c>
      <c r="L2034" s="1">
        <v>43.9</v>
      </c>
      <c r="M2034" s="1">
        <v>1696768.0</v>
      </c>
      <c r="N2034" s="1">
        <v>5.14</v>
      </c>
      <c r="O2034" s="1">
        <v>6736873.0</v>
      </c>
      <c r="P2034" s="1">
        <v>23.17</v>
      </c>
      <c r="Q2034" s="1">
        <v>6683136.0</v>
      </c>
      <c r="R2034" s="1">
        <v>6.65</v>
      </c>
      <c r="S2034" s="1">
        <v>4113093.0</v>
      </c>
      <c r="T2034" s="1">
        <v>22.49</v>
      </c>
      <c r="U2034" s="1">
        <v>801533.0</v>
      </c>
    </row>
    <row r="2035" ht="13.5" customHeight="1">
      <c r="A2035" s="1">
        <v>44844.0</v>
      </c>
      <c r="B2035" s="1">
        <v>21.28</v>
      </c>
      <c r="C2035" s="1">
        <v>6985854.0</v>
      </c>
      <c r="D2035" s="1">
        <v>58.57</v>
      </c>
      <c r="E2035" s="1">
        <v>2245891.0</v>
      </c>
      <c r="F2035" s="1">
        <v>9.6568</v>
      </c>
      <c r="G2035" s="1">
        <v>527454.0</v>
      </c>
      <c r="H2035" s="1">
        <v>44.34</v>
      </c>
      <c r="I2035" s="1">
        <v>1491037.0</v>
      </c>
      <c r="J2035" s="1">
        <v>165.05</v>
      </c>
      <c r="K2035" s="1">
        <v>657746.0</v>
      </c>
      <c r="L2035" s="1">
        <v>43.9</v>
      </c>
      <c r="M2035" s="1">
        <v>1696768.0</v>
      </c>
      <c r="N2035" s="1">
        <v>5.14</v>
      </c>
      <c r="O2035" s="1">
        <v>6736873.0</v>
      </c>
      <c r="P2035" s="1">
        <v>23.17</v>
      </c>
      <c r="Q2035" s="1">
        <v>6683136.0</v>
      </c>
      <c r="R2035" s="1">
        <v>6.65</v>
      </c>
      <c r="S2035" s="1">
        <v>4113093.0</v>
      </c>
      <c r="T2035" s="1">
        <v>22.49</v>
      </c>
      <c r="U2035" s="1">
        <v>801533.0</v>
      </c>
    </row>
    <row r="2036" ht="13.5" customHeight="1">
      <c r="A2036" s="1">
        <v>44845.0</v>
      </c>
      <c r="B2036" s="1">
        <v>20.74</v>
      </c>
      <c r="C2036" s="1">
        <v>7711989.0</v>
      </c>
      <c r="D2036" s="1">
        <v>57.27</v>
      </c>
      <c r="E2036" s="1">
        <v>1639967.0</v>
      </c>
      <c r="F2036" s="1">
        <v>9.3251</v>
      </c>
      <c r="G2036" s="1">
        <v>429948.0</v>
      </c>
      <c r="H2036" s="1">
        <v>43.77</v>
      </c>
      <c r="I2036" s="1">
        <v>1187705.0</v>
      </c>
      <c r="J2036" s="1">
        <v>162.16</v>
      </c>
      <c r="K2036" s="1">
        <v>491215.0</v>
      </c>
      <c r="L2036" s="1">
        <v>43.97</v>
      </c>
      <c r="M2036" s="1">
        <v>1880993.0</v>
      </c>
      <c r="N2036" s="1">
        <v>5.03</v>
      </c>
      <c r="O2036" s="1">
        <v>6981708.0</v>
      </c>
      <c r="P2036" s="1">
        <v>23.4</v>
      </c>
      <c r="Q2036" s="1">
        <v>6102887.0</v>
      </c>
      <c r="R2036" s="1">
        <v>6.53</v>
      </c>
      <c r="S2036" s="1">
        <v>6186608.0</v>
      </c>
      <c r="T2036" s="1">
        <v>21.86</v>
      </c>
      <c r="U2036" s="1">
        <v>882271.0</v>
      </c>
    </row>
    <row r="2037" ht="13.5" customHeight="1">
      <c r="A2037" s="1">
        <v>44846.0</v>
      </c>
      <c r="B2037" s="1">
        <v>20.84</v>
      </c>
      <c r="C2037" s="1">
        <v>5495472.0</v>
      </c>
      <c r="D2037" s="1">
        <v>58.02</v>
      </c>
      <c r="E2037" s="1">
        <v>982260.0</v>
      </c>
      <c r="F2037" s="1">
        <v>9.3536</v>
      </c>
      <c r="G2037" s="1">
        <v>264152.0</v>
      </c>
      <c r="H2037" s="1">
        <v>44.27</v>
      </c>
      <c r="I2037" s="1">
        <v>1070473.0</v>
      </c>
      <c r="J2037" s="1">
        <v>163.62</v>
      </c>
      <c r="K2037" s="1">
        <v>360052.0</v>
      </c>
      <c r="L2037" s="1">
        <v>44.74</v>
      </c>
      <c r="M2037" s="1">
        <v>1647861.0</v>
      </c>
      <c r="N2037" s="1">
        <v>5.04</v>
      </c>
      <c r="O2037" s="1">
        <v>4875380.0</v>
      </c>
      <c r="P2037" s="1">
        <v>24.54</v>
      </c>
      <c r="Q2037" s="1">
        <v>7249168.0</v>
      </c>
      <c r="R2037" s="1">
        <v>6.65</v>
      </c>
      <c r="S2037" s="1">
        <v>3677369.0</v>
      </c>
      <c r="T2037" s="1">
        <v>22.39</v>
      </c>
      <c r="U2037" s="1">
        <v>587962.0</v>
      </c>
    </row>
    <row r="2038" ht="13.5" customHeight="1">
      <c r="A2038" s="1">
        <v>44847.0</v>
      </c>
      <c r="B2038" s="1">
        <v>20.19</v>
      </c>
      <c r="C2038" s="1">
        <v>1.1637056E7</v>
      </c>
      <c r="D2038" s="1">
        <v>57.54</v>
      </c>
      <c r="E2038" s="1">
        <v>1687680.0</v>
      </c>
      <c r="F2038" s="1">
        <v>9.2398</v>
      </c>
      <c r="G2038" s="1">
        <v>195301.0</v>
      </c>
      <c r="H2038" s="1">
        <v>43.89</v>
      </c>
      <c r="I2038" s="1">
        <v>1400239.0</v>
      </c>
      <c r="J2038" s="1">
        <v>163.61</v>
      </c>
      <c r="K2038" s="1">
        <v>802324.0</v>
      </c>
      <c r="L2038" s="1">
        <v>45.97</v>
      </c>
      <c r="M2038" s="1">
        <v>2321909.0</v>
      </c>
      <c r="N2038" s="1">
        <v>4.89</v>
      </c>
      <c r="O2038" s="1">
        <v>7511084.0</v>
      </c>
      <c r="P2038" s="1">
        <v>24.59</v>
      </c>
      <c r="Q2038" s="1">
        <v>6748907.0</v>
      </c>
      <c r="R2038" s="1">
        <v>6.72</v>
      </c>
      <c r="S2038" s="1">
        <v>3101786.0</v>
      </c>
      <c r="T2038" s="1">
        <v>22.1</v>
      </c>
      <c r="U2038" s="1">
        <v>1145420.0</v>
      </c>
    </row>
    <row r="2039" ht="13.5" customHeight="1">
      <c r="A2039" s="1">
        <v>44848.0</v>
      </c>
      <c r="B2039" s="1">
        <v>19.66</v>
      </c>
      <c r="C2039" s="1">
        <v>6911240.0</v>
      </c>
      <c r="D2039" s="1">
        <v>55.72</v>
      </c>
      <c r="E2039" s="1">
        <v>1278860.0</v>
      </c>
      <c r="F2039" s="1">
        <v>8.8229</v>
      </c>
      <c r="G2039" s="1">
        <v>159020.0</v>
      </c>
      <c r="H2039" s="1">
        <v>42.63</v>
      </c>
      <c r="I2039" s="1">
        <v>1170662.0</v>
      </c>
      <c r="J2039" s="1">
        <v>159.83</v>
      </c>
      <c r="K2039" s="1">
        <v>608143.0</v>
      </c>
      <c r="L2039" s="1">
        <v>44.26</v>
      </c>
      <c r="M2039" s="1">
        <v>1634452.0</v>
      </c>
      <c r="N2039" s="1">
        <v>4.65</v>
      </c>
      <c r="O2039" s="1">
        <v>5136955.0</v>
      </c>
      <c r="P2039" s="1">
        <v>24.31</v>
      </c>
      <c r="Q2039" s="1">
        <v>7389173.0</v>
      </c>
      <c r="R2039" s="1">
        <v>6.6</v>
      </c>
      <c r="S2039" s="1">
        <v>3061000.0</v>
      </c>
      <c r="T2039" s="1">
        <v>21.25</v>
      </c>
      <c r="U2039" s="1">
        <v>946830.0</v>
      </c>
    </row>
    <row r="2040" ht="13.5" customHeight="1">
      <c r="A2040" s="1">
        <v>44851.0</v>
      </c>
      <c r="B2040" s="1">
        <v>20.05</v>
      </c>
      <c r="C2040" s="1">
        <v>1.0022733E7</v>
      </c>
      <c r="D2040" s="1">
        <v>56.81</v>
      </c>
      <c r="E2040" s="1">
        <v>1691332.0</v>
      </c>
      <c r="F2040" s="1">
        <v>9.1166</v>
      </c>
      <c r="G2040" s="1">
        <v>242823.0</v>
      </c>
      <c r="H2040" s="1">
        <v>43.01</v>
      </c>
      <c r="I2040" s="1">
        <v>2161606.0</v>
      </c>
      <c r="J2040" s="1">
        <v>163.45</v>
      </c>
      <c r="K2040" s="1">
        <v>589543.0</v>
      </c>
      <c r="L2040" s="1">
        <v>45.06</v>
      </c>
      <c r="M2040" s="1">
        <v>1561769.0</v>
      </c>
      <c r="N2040" s="1">
        <v>4.67</v>
      </c>
      <c r="O2040" s="1">
        <v>6769740.0</v>
      </c>
      <c r="P2040" s="1">
        <v>23.97</v>
      </c>
      <c r="Q2040" s="1">
        <v>4313838.0</v>
      </c>
      <c r="R2040" s="1">
        <v>6.85</v>
      </c>
      <c r="S2040" s="1">
        <v>5944737.0</v>
      </c>
      <c r="T2040" s="1">
        <v>21.38</v>
      </c>
      <c r="U2040" s="1">
        <v>777363.0</v>
      </c>
    </row>
    <row r="2041" ht="13.5" customHeight="1">
      <c r="A2041" s="1">
        <v>44852.0</v>
      </c>
      <c r="B2041" s="1">
        <v>20.31</v>
      </c>
      <c r="C2041" s="1">
        <v>3335701.0</v>
      </c>
      <c r="D2041" s="1">
        <v>57.41</v>
      </c>
      <c r="E2041" s="1">
        <v>1148462.0</v>
      </c>
      <c r="F2041" s="1">
        <v>9.3251</v>
      </c>
      <c r="G2041" s="1">
        <v>426157.0</v>
      </c>
      <c r="H2041" s="1">
        <v>43.79</v>
      </c>
      <c r="I2041" s="1">
        <v>1136243.0</v>
      </c>
      <c r="J2041" s="1">
        <v>162.59</v>
      </c>
      <c r="K2041" s="1">
        <v>438698.0</v>
      </c>
      <c r="L2041" s="1">
        <v>44.84</v>
      </c>
      <c r="M2041" s="1">
        <v>1414148.0</v>
      </c>
      <c r="N2041" s="1">
        <v>4.72</v>
      </c>
      <c r="O2041" s="1">
        <v>3905579.0</v>
      </c>
      <c r="P2041" s="1">
        <v>22.89</v>
      </c>
      <c r="Q2041" s="1">
        <v>5680600.0</v>
      </c>
      <c r="R2041" s="1">
        <v>6.67</v>
      </c>
      <c r="S2041" s="1">
        <v>4153013.0</v>
      </c>
      <c r="T2041" s="1">
        <v>21.62</v>
      </c>
      <c r="U2041" s="1">
        <v>460295.0</v>
      </c>
    </row>
    <row r="2042" ht="13.5" customHeight="1">
      <c r="A2042" s="1">
        <v>44853.0</v>
      </c>
      <c r="B2042" s="1">
        <v>19.91</v>
      </c>
      <c r="C2042" s="1">
        <v>6159824.0</v>
      </c>
      <c r="D2042" s="1">
        <v>55.62</v>
      </c>
      <c r="E2042" s="1">
        <v>1250016.0</v>
      </c>
      <c r="F2042" s="1">
        <v>8.785</v>
      </c>
      <c r="G2042" s="1">
        <v>139878.0</v>
      </c>
      <c r="H2042" s="1">
        <v>42.79</v>
      </c>
      <c r="I2042" s="1">
        <v>1114683.0</v>
      </c>
      <c r="J2042" s="1">
        <v>161.67</v>
      </c>
      <c r="K2042" s="1">
        <v>375637.0</v>
      </c>
      <c r="L2042" s="1">
        <v>45.03</v>
      </c>
      <c r="M2042" s="1">
        <v>1579271.0</v>
      </c>
      <c r="N2042" s="1">
        <v>4.59</v>
      </c>
      <c r="O2042" s="1">
        <v>4637060.0</v>
      </c>
      <c r="P2042" s="1">
        <v>22.99</v>
      </c>
      <c r="Q2042" s="1">
        <v>3205115.0</v>
      </c>
      <c r="R2042" s="1">
        <v>6.64</v>
      </c>
      <c r="S2042" s="1">
        <v>1981871.0</v>
      </c>
      <c r="T2042" s="1">
        <v>21.09</v>
      </c>
      <c r="U2042" s="1">
        <v>522922.0</v>
      </c>
    </row>
    <row r="2043" ht="13.5" customHeight="1">
      <c r="A2043" s="1">
        <v>44854.0</v>
      </c>
      <c r="B2043" s="1">
        <v>20.0</v>
      </c>
      <c r="C2043" s="1">
        <v>6421670.0</v>
      </c>
      <c r="D2043" s="1">
        <v>56.45</v>
      </c>
      <c r="E2043" s="1">
        <v>1384381.0</v>
      </c>
      <c r="F2043" s="1">
        <v>9.0029</v>
      </c>
      <c r="G2043" s="1">
        <v>183500.0</v>
      </c>
      <c r="H2043" s="1">
        <v>43.11</v>
      </c>
      <c r="I2043" s="1">
        <v>1554535.0</v>
      </c>
      <c r="J2043" s="1">
        <v>160.73</v>
      </c>
      <c r="K2043" s="1">
        <v>425612.0</v>
      </c>
      <c r="L2043" s="1">
        <v>45.45</v>
      </c>
      <c r="M2043" s="1">
        <v>1914463.0</v>
      </c>
      <c r="N2043" s="1">
        <v>4.69</v>
      </c>
      <c r="O2043" s="1">
        <v>5850946.0</v>
      </c>
      <c r="P2043" s="1">
        <v>23.96</v>
      </c>
      <c r="Q2043" s="1">
        <v>5350489.0</v>
      </c>
      <c r="R2043" s="1">
        <v>6.69</v>
      </c>
      <c r="S2043" s="1">
        <v>3152219.0</v>
      </c>
      <c r="T2043" s="1">
        <v>21.46</v>
      </c>
      <c r="U2043" s="1">
        <v>620571.0</v>
      </c>
    </row>
    <row r="2044" ht="13.5" customHeight="1">
      <c r="A2044" s="1">
        <v>44855.0</v>
      </c>
      <c r="B2044" s="1">
        <v>20.51</v>
      </c>
      <c r="C2044" s="1">
        <v>1.0698148E7</v>
      </c>
      <c r="D2044" s="1">
        <v>58.75</v>
      </c>
      <c r="E2044" s="1">
        <v>2141214.0</v>
      </c>
      <c r="F2044" s="1">
        <v>9.4199</v>
      </c>
      <c r="G2044" s="1">
        <v>108428.0</v>
      </c>
      <c r="H2044" s="1">
        <v>44.6</v>
      </c>
      <c r="I2044" s="1">
        <v>1403718.0</v>
      </c>
      <c r="J2044" s="1">
        <v>165.33</v>
      </c>
      <c r="K2044" s="1">
        <v>448514.0</v>
      </c>
      <c r="L2044" s="1">
        <v>48.05</v>
      </c>
      <c r="M2044" s="1">
        <v>2490355.0</v>
      </c>
      <c r="N2044" s="1">
        <v>4.91</v>
      </c>
      <c r="O2044" s="1">
        <v>7290827.0</v>
      </c>
      <c r="P2044" s="1">
        <v>26.72</v>
      </c>
      <c r="Q2044" s="1">
        <v>6898310.0</v>
      </c>
      <c r="R2044" s="1">
        <v>7.09</v>
      </c>
      <c r="S2044" s="1">
        <v>5950867.0</v>
      </c>
      <c r="T2044" s="1">
        <v>22.13</v>
      </c>
      <c r="U2044" s="1">
        <v>977596.0</v>
      </c>
    </row>
    <row r="2045" ht="13.5" customHeight="1">
      <c r="A2045" s="1">
        <v>44858.0</v>
      </c>
      <c r="B2045" s="1">
        <v>20.62</v>
      </c>
      <c r="C2045" s="1">
        <v>5621712.0</v>
      </c>
      <c r="D2045" s="1">
        <v>58.03</v>
      </c>
      <c r="E2045" s="1">
        <v>1561311.0</v>
      </c>
      <c r="F2045" s="1">
        <v>9.2304</v>
      </c>
      <c r="G2045" s="1">
        <v>211617.0</v>
      </c>
      <c r="H2045" s="1">
        <v>44.77</v>
      </c>
      <c r="I2045" s="1">
        <v>1385339.0</v>
      </c>
      <c r="J2045" s="1">
        <v>165.2</v>
      </c>
      <c r="K2045" s="1">
        <v>378126.0</v>
      </c>
      <c r="L2045" s="1">
        <v>46.95</v>
      </c>
      <c r="M2045" s="1">
        <v>1907694.0</v>
      </c>
      <c r="N2045" s="1">
        <v>4.83</v>
      </c>
      <c r="O2045" s="1">
        <v>5481696.0</v>
      </c>
      <c r="P2045" s="1">
        <v>24.51</v>
      </c>
      <c r="Q2045" s="1">
        <v>5555658.0</v>
      </c>
      <c r="R2045" s="1">
        <v>6.87</v>
      </c>
      <c r="S2045" s="1">
        <v>5222533.0</v>
      </c>
      <c r="T2045" s="1">
        <v>21.66</v>
      </c>
      <c r="U2045" s="1">
        <v>1081920.0</v>
      </c>
    </row>
    <row r="2046" ht="13.5" customHeight="1">
      <c r="A2046" s="1">
        <v>44859.0</v>
      </c>
      <c r="B2046" s="1">
        <v>20.77</v>
      </c>
      <c r="C2046" s="1">
        <v>4798551.0</v>
      </c>
      <c r="D2046" s="1">
        <v>58.48</v>
      </c>
      <c r="E2046" s="1">
        <v>1075227.0</v>
      </c>
      <c r="F2046" s="1">
        <v>9.4389</v>
      </c>
      <c r="G2046" s="1">
        <v>173819.0</v>
      </c>
      <c r="H2046" s="1">
        <v>44.87</v>
      </c>
      <c r="I2046" s="1">
        <v>1243842.0</v>
      </c>
      <c r="J2046" s="1">
        <v>166.48</v>
      </c>
      <c r="K2046" s="1">
        <v>389269.0</v>
      </c>
      <c r="L2046" s="1">
        <v>46.85</v>
      </c>
      <c r="M2046" s="1">
        <v>1549974.0</v>
      </c>
      <c r="N2046" s="1">
        <v>4.89</v>
      </c>
      <c r="O2046" s="1">
        <v>4177447.0</v>
      </c>
      <c r="P2046" s="1">
        <v>24.97</v>
      </c>
      <c r="Q2046" s="1">
        <v>4178483.0</v>
      </c>
      <c r="R2046" s="1">
        <v>7.06</v>
      </c>
      <c r="S2046" s="1">
        <v>3502069.0</v>
      </c>
      <c r="T2046" s="1">
        <v>21.82</v>
      </c>
      <c r="U2046" s="1">
        <v>788533.0</v>
      </c>
    </row>
    <row r="2047" ht="13.5" customHeight="1">
      <c r="A2047" s="1">
        <v>44860.0</v>
      </c>
      <c r="B2047" s="1">
        <v>21.28</v>
      </c>
      <c r="C2047" s="1">
        <v>5092959.0</v>
      </c>
      <c r="D2047" s="1">
        <v>61.02</v>
      </c>
      <c r="E2047" s="1">
        <v>2322822.0</v>
      </c>
      <c r="F2047" s="1">
        <v>9.7326</v>
      </c>
      <c r="G2047" s="1">
        <v>173004.0</v>
      </c>
      <c r="H2047" s="1">
        <v>45.86</v>
      </c>
      <c r="I2047" s="1">
        <v>1674257.0</v>
      </c>
      <c r="J2047" s="1">
        <v>169.9</v>
      </c>
      <c r="K2047" s="1">
        <v>785763.0</v>
      </c>
      <c r="L2047" s="1">
        <v>48.47</v>
      </c>
      <c r="M2047" s="1">
        <v>2783462.0</v>
      </c>
      <c r="N2047" s="1">
        <v>5.03</v>
      </c>
      <c r="O2047" s="1">
        <v>6294217.0</v>
      </c>
      <c r="P2047" s="1">
        <v>25.73</v>
      </c>
      <c r="Q2047" s="1">
        <v>7083224.0</v>
      </c>
      <c r="R2047" s="1">
        <v>7.45</v>
      </c>
      <c r="S2047" s="1">
        <v>9166136.0</v>
      </c>
      <c r="T2047" s="1">
        <v>22.51</v>
      </c>
      <c r="U2047" s="1">
        <v>788769.0</v>
      </c>
    </row>
    <row r="2048" ht="13.5" customHeight="1">
      <c r="A2048" s="1">
        <v>44861.0</v>
      </c>
      <c r="B2048" s="1">
        <v>20.99</v>
      </c>
      <c r="C2048" s="1">
        <v>1.0601791E7</v>
      </c>
      <c r="D2048" s="1">
        <v>60.92</v>
      </c>
      <c r="E2048" s="1">
        <v>2515101.0</v>
      </c>
      <c r="F2048" s="1">
        <v>9.6947</v>
      </c>
      <c r="G2048" s="1">
        <v>220151.0</v>
      </c>
      <c r="H2048" s="1">
        <v>45.71</v>
      </c>
      <c r="I2048" s="1">
        <v>1460446.0</v>
      </c>
      <c r="J2048" s="1">
        <v>168.8</v>
      </c>
      <c r="K2048" s="1">
        <v>407096.0</v>
      </c>
      <c r="L2048" s="1">
        <v>46.2</v>
      </c>
      <c r="M2048" s="1">
        <v>4532372.0</v>
      </c>
      <c r="N2048" s="1">
        <v>4.99</v>
      </c>
      <c r="O2048" s="1">
        <v>4802784.0</v>
      </c>
      <c r="P2048" s="1">
        <v>25.58</v>
      </c>
      <c r="Q2048" s="1">
        <v>6581539.0</v>
      </c>
      <c r="R2048" s="1">
        <v>7.43</v>
      </c>
      <c r="S2048" s="1">
        <v>3451311.0</v>
      </c>
      <c r="T2048" s="1">
        <v>22.12</v>
      </c>
      <c r="U2048" s="1">
        <v>605269.0</v>
      </c>
    </row>
    <row r="2049" ht="13.5" customHeight="1">
      <c r="A2049" s="1">
        <v>44862.0</v>
      </c>
      <c r="B2049" s="1">
        <v>20.8</v>
      </c>
      <c r="C2049" s="1">
        <v>8310006.0</v>
      </c>
      <c r="D2049" s="1">
        <v>61.44</v>
      </c>
      <c r="E2049" s="1">
        <v>1612413.0</v>
      </c>
      <c r="F2049" s="1">
        <v>9.6568</v>
      </c>
      <c r="G2049" s="1">
        <v>124691.0</v>
      </c>
      <c r="H2049" s="1">
        <v>45.42</v>
      </c>
      <c r="I2049" s="1">
        <v>1096562.0</v>
      </c>
      <c r="J2049" s="1">
        <v>169.72</v>
      </c>
      <c r="K2049" s="1">
        <v>381319.0</v>
      </c>
      <c r="L2049" s="1">
        <v>42.42</v>
      </c>
      <c r="M2049" s="1">
        <v>3905273.0</v>
      </c>
      <c r="N2049" s="1">
        <v>4.98</v>
      </c>
      <c r="O2049" s="1">
        <v>3540232.0</v>
      </c>
      <c r="P2049" s="1">
        <v>24.7</v>
      </c>
      <c r="Q2049" s="1">
        <v>3665296.0</v>
      </c>
      <c r="R2049" s="1">
        <v>7.28</v>
      </c>
      <c r="S2049" s="1">
        <v>4150292.0</v>
      </c>
      <c r="T2049" s="1">
        <v>22.09</v>
      </c>
      <c r="U2049" s="1">
        <v>548796.0</v>
      </c>
    </row>
    <row r="2050" ht="13.5" customHeight="1">
      <c r="A2050" s="1">
        <v>44865.0</v>
      </c>
      <c r="B2050" s="1">
        <v>20.57</v>
      </c>
      <c r="C2050" s="1">
        <v>6656905.0</v>
      </c>
      <c r="D2050" s="1">
        <v>59.93</v>
      </c>
      <c r="E2050" s="1">
        <v>1581144.0</v>
      </c>
      <c r="F2050" s="1">
        <v>9.3251</v>
      </c>
      <c r="G2050" s="1">
        <v>172876.0</v>
      </c>
      <c r="H2050" s="1">
        <v>44.73</v>
      </c>
      <c r="I2050" s="1">
        <v>1287470.0</v>
      </c>
      <c r="J2050" s="1">
        <v>168.33</v>
      </c>
      <c r="K2050" s="1">
        <v>536288.0</v>
      </c>
      <c r="L2050" s="1">
        <v>41.47</v>
      </c>
      <c r="M2050" s="1">
        <v>3942325.0</v>
      </c>
      <c r="N2050" s="1">
        <v>4.94</v>
      </c>
      <c r="O2050" s="1">
        <v>3722885.0</v>
      </c>
      <c r="P2050" s="1">
        <v>24.03</v>
      </c>
      <c r="Q2050" s="1">
        <v>4389482.0</v>
      </c>
      <c r="R2050" s="1">
        <v>7.14</v>
      </c>
      <c r="S2050" s="1">
        <v>9113155.0</v>
      </c>
      <c r="T2050" s="1">
        <v>21.75</v>
      </c>
      <c r="U2050" s="1">
        <v>522104.0</v>
      </c>
    </row>
    <row r="2051" ht="13.5" customHeight="1">
      <c r="A2051" s="1">
        <v>44866.0</v>
      </c>
      <c r="B2051" s="1">
        <v>20.7</v>
      </c>
      <c r="C2051" s="1">
        <v>1.0032497E7</v>
      </c>
      <c r="D2051" s="1">
        <v>62.34</v>
      </c>
      <c r="E2051" s="1">
        <v>2013694.0</v>
      </c>
      <c r="F2051" s="1">
        <v>9.6094</v>
      </c>
      <c r="G2051" s="1">
        <v>170773.0</v>
      </c>
      <c r="H2051" s="1">
        <v>44.95</v>
      </c>
      <c r="I2051" s="1">
        <v>1149553.0</v>
      </c>
      <c r="J2051" s="1">
        <v>171.01</v>
      </c>
      <c r="K2051" s="1">
        <v>345688.0</v>
      </c>
      <c r="L2051" s="1">
        <v>42.68</v>
      </c>
      <c r="M2051" s="1">
        <v>2607185.0</v>
      </c>
      <c r="N2051" s="1">
        <v>5.08</v>
      </c>
      <c r="O2051" s="1">
        <v>3966729.0</v>
      </c>
      <c r="P2051" s="1">
        <v>26.18</v>
      </c>
      <c r="Q2051" s="1">
        <v>4879326.0</v>
      </c>
      <c r="R2051" s="1">
        <v>7.67</v>
      </c>
      <c r="S2051" s="1">
        <v>5185601.0</v>
      </c>
      <c r="T2051" s="1">
        <v>22.26</v>
      </c>
      <c r="U2051" s="1">
        <v>978457.0</v>
      </c>
    </row>
    <row r="2052" ht="13.5" customHeight="1">
      <c r="A2052" s="1">
        <v>44867.0</v>
      </c>
      <c r="B2052" s="1">
        <v>19.6</v>
      </c>
      <c r="C2052" s="1">
        <v>1.6853901E7</v>
      </c>
      <c r="D2052" s="1">
        <v>57.91</v>
      </c>
      <c r="E2052" s="1">
        <v>3489740.0</v>
      </c>
      <c r="F2052" s="1">
        <v>9.2114</v>
      </c>
      <c r="G2052" s="1">
        <v>337368.0</v>
      </c>
      <c r="H2052" s="1">
        <v>42.87</v>
      </c>
      <c r="I2052" s="1">
        <v>3266502.0</v>
      </c>
      <c r="J2052" s="1">
        <v>163.24</v>
      </c>
      <c r="K2052" s="1">
        <v>869265.0</v>
      </c>
      <c r="L2052" s="1">
        <v>41.67</v>
      </c>
      <c r="M2052" s="1">
        <v>3515470.0</v>
      </c>
      <c r="N2052" s="1">
        <v>4.78</v>
      </c>
      <c r="O2052" s="1">
        <v>7037705.0</v>
      </c>
      <c r="P2052" s="1">
        <v>25.27</v>
      </c>
      <c r="Q2052" s="1">
        <v>5697082.0</v>
      </c>
      <c r="R2052" s="1">
        <v>7.36</v>
      </c>
      <c r="S2052" s="1">
        <v>8172806.0</v>
      </c>
      <c r="T2052" s="1">
        <v>21.16</v>
      </c>
      <c r="U2052" s="1">
        <v>880800.0</v>
      </c>
    </row>
    <row r="2053" ht="13.5" customHeight="1">
      <c r="A2053" s="1">
        <v>44868.0</v>
      </c>
      <c r="B2053" s="1">
        <v>17.98</v>
      </c>
      <c r="C2053" s="1">
        <v>3.1823044E7</v>
      </c>
      <c r="D2053" s="1">
        <v>56.47</v>
      </c>
      <c r="E2053" s="1">
        <v>2890403.0</v>
      </c>
      <c r="F2053" s="1">
        <v>9.2777</v>
      </c>
      <c r="G2053" s="1">
        <v>157996.0</v>
      </c>
      <c r="H2053" s="1">
        <v>42.13</v>
      </c>
      <c r="I2053" s="1">
        <v>1930366.0</v>
      </c>
      <c r="J2053" s="1">
        <v>161.6</v>
      </c>
      <c r="K2053" s="1">
        <v>584578.0</v>
      </c>
      <c r="L2053" s="1">
        <v>42.28</v>
      </c>
      <c r="M2053" s="1">
        <v>2919541.0</v>
      </c>
      <c r="N2053" s="1">
        <v>4.64</v>
      </c>
      <c r="O2053" s="1">
        <v>1.0055524E7</v>
      </c>
      <c r="P2053" s="1">
        <v>25.53</v>
      </c>
      <c r="Q2053" s="1">
        <v>4837597.0</v>
      </c>
      <c r="R2053" s="1">
        <v>7.38</v>
      </c>
      <c r="S2053" s="1">
        <v>4833478.0</v>
      </c>
      <c r="T2053" s="1">
        <v>20.93</v>
      </c>
      <c r="U2053" s="1">
        <v>709409.0</v>
      </c>
    </row>
    <row r="2054" ht="13.5" customHeight="1">
      <c r="A2054" s="1">
        <v>44869.0</v>
      </c>
      <c r="B2054" s="1">
        <v>19.13</v>
      </c>
      <c r="C2054" s="1">
        <v>2.3945278E7</v>
      </c>
      <c r="D2054" s="1">
        <v>58.51</v>
      </c>
      <c r="E2054" s="1">
        <v>3504612.0</v>
      </c>
      <c r="F2054" s="1">
        <v>10.1686</v>
      </c>
      <c r="G2054" s="1">
        <v>461004.0</v>
      </c>
      <c r="H2054" s="1">
        <v>46.27</v>
      </c>
      <c r="I2054" s="1">
        <v>2908326.0</v>
      </c>
      <c r="J2054" s="1">
        <v>171.36</v>
      </c>
      <c r="K2054" s="1">
        <v>873505.0</v>
      </c>
      <c r="L2054" s="1">
        <v>45.61</v>
      </c>
      <c r="M2054" s="1">
        <v>8155289.0</v>
      </c>
      <c r="N2054" s="1">
        <v>5.23</v>
      </c>
      <c r="O2054" s="1">
        <v>1.4516169E7</v>
      </c>
      <c r="P2054" s="1">
        <v>29.24</v>
      </c>
      <c r="Q2054" s="1">
        <v>6924831.0</v>
      </c>
      <c r="R2054" s="1">
        <v>8.04</v>
      </c>
      <c r="S2054" s="1">
        <v>8196647.0</v>
      </c>
      <c r="T2054" s="1">
        <v>20.1</v>
      </c>
      <c r="U2054" s="1">
        <v>4756160.0</v>
      </c>
    </row>
    <row r="2055" ht="13.5" customHeight="1">
      <c r="A2055" s="1">
        <v>44872.0</v>
      </c>
      <c r="B2055" s="1">
        <v>19.64</v>
      </c>
      <c r="C2055" s="1">
        <v>1.2980052E7</v>
      </c>
      <c r="D2055" s="1">
        <v>58.12</v>
      </c>
      <c r="E2055" s="1">
        <v>2106712.0</v>
      </c>
      <c r="F2055" s="1">
        <v>10.1496</v>
      </c>
      <c r="G2055" s="1">
        <v>321536.0</v>
      </c>
      <c r="H2055" s="1">
        <v>46.18</v>
      </c>
      <c r="I2055" s="1">
        <v>1356993.0</v>
      </c>
      <c r="J2055" s="1">
        <v>169.69</v>
      </c>
      <c r="K2055" s="1">
        <v>352780.0</v>
      </c>
      <c r="L2055" s="1">
        <v>45.1</v>
      </c>
      <c r="M2055" s="1">
        <v>3914296.0</v>
      </c>
      <c r="N2055" s="1">
        <v>5.26</v>
      </c>
      <c r="O2055" s="1">
        <v>3743478.0</v>
      </c>
      <c r="P2055" s="1">
        <v>28.76</v>
      </c>
      <c r="Q2055" s="1">
        <v>5641562.0</v>
      </c>
      <c r="R2055" s="1">
        <v>7.77</v>
      </c>
      <c r="S2055" s="1">
        <v>4712684.0</v>
      </c>
      <c r="T2055" s="1">
        <v>20.28</v>
      </c>
      <c r="U2055" s="1">
        <v>2064376.0</v>
      </c>
    </row>
    <row r="2056" ht="13.5" customHeight="1">
      <c r="A2056" s="1">
        <v>44873.0</v>
      </c>
      <c r="B2056" s="1">
        <v>20.98</v>
      </c>
      <c r="C2056" s="1">
        <v>1.5183866E7</v>
      </c>
      <c r="D2056" s="1">
        <v>61.3</v>
      </c>
      <c r="E2056" s="1">
        <v>3626326.0</v>
      </c>
      <c r="F2056" s="1">
        <v>10.3676</v>
      </c>
      <c r="G2056" s="1">
        <v>463125.0</v>
      </c>
      <c r="H2056" s="1">
        <v>48.08</v>
      </c>
      <c r="I2056" s="1">
        <v>1832966.0</v>
      </c>
      <c r="J2056" s="1">
        <v>180.04</v>
      </c>
      <c r="K2056" s="1">
        <v>938532.0</v>
      </c>
      <c r="L2056" s="1">
        <v>46.19</v>
      </c>
      <c r="M2056" s="1">
        <v>2693061.0</v>
      </c>
      <c r="N2056" s="1">
        <v>5.62</v>
      </c>
      <c r="O2056" s="1">
        <v>1.1389721E7</v>
      </c>
      <c r="P2056" s="1">
        <v>30.47</v>
      </c>
      <c r="Q2056" s="1">
        <v>7309721.0</v>
      </c>
      <c r="R2056" s="1">
        <v>8.01</v>
      </c>
      <c r="S2056" s="1">
        <v>6521317.0</v>
      </c>
      <c r="T2056" s="1">
        <v>20.42</v>
      </c>
      <c r="U2056" s="1">
        <v>3002573.0</v>
      </c>
    </row>
    <row r="2057" ht="13.5" customHeight="1">
      <c r="A2057" s="1">
        <v>44874.0</v>
      </c>
      <c r="B2057" s="1">
        <v>20.75</v>
      </c>
      <c r="C2057" s="1">
        <v>9262524.0</v>
      </c>
      <c r="D2057" s="1">
        <v>59.76</v>
      </c>
      <c r="E2057" s="1">
        <v>3002649.0</v>
      </c>
      <c r="F2057" s="1">
        <v>10.3486</v>
      </c>
      <c r="G2057" s="1">
        <v>608889.0</v>
      </c>
      <c r="H2057" s="1">
        <v>48.28</v>
      </c>
      <c r="I2057" s="1">
        <v>2186224.0</v>
      </c>
      <c r="J2057" s="1">
        <v>178.72</v>
      </c>
      <c r="K2057" s="1">
        <v>594459.0</v>
      </c>
      <c r="L2057" s="1">
        <v>44.24</v>
      </c>
      <c r="M2057" s="1">
        <v>2236277.0</v>
      </c>
      <c r="N2057" s="1">
        <v>5.49</v>
      </c>
      <c r="O2057" s="1">
        <v>1.0311839E7</v>
      </c>
      <c r="P2057" s="1">
        <v>28.85</v>
      </c>
      <c r="Q2057" s="1">
        <v>4596920.0</v>
      </c>
      <c r="R2057" s="1">
        <v>7.57</v>
      </c>
      <c r="S2057" s="1">
        <v>4940249.0</v>
      </c>
      <c r="T2057" s="1">
        <v>18.41</v>
      </c>
      <c r="U2057" s="1">
        <v>3891786.0</v>
      </c>
    </row>
    <row r="2058" ht="13.5" customHeight="1">
      <c r="A2058" s="1">
        <v>44875.0</v>
      </c>
      <c r="B2058" s="1">
        <v>21.9</v>
      </c>
      <c r="C2058" s="1">
        <v>1.8177861E7</v>
      </c>
      <c r="D2058" s="1">
        <v>63.43</v>
      </c>
      <c r="E2058" s="1">
        <v>4913468.0</v>
      </c>
      <c r="F2058" s="1">
        <v>11.3911</v>
      </c>
      <c r="G2058" s="1">
        <v>705070.0</v>
      </c>
      <c r="H2058" s="1">
        <v>50.58</v>
      </c>
      <c r="I2058" s="1">
        <v>2416850.0</v>
      </c>
      <c r="J2058" s="1">
        <v>186.07</v>
      </c>
      <c r="K2058" s="1">
        <v>798573.0</v>
      </c>
      <c r="L2058" s="1">
        <v>45.75</v>
      </c>
      <c r="M2058" s="1">
        <v>2576044.0</v>
      </c>
      <c r="N2058" s="1">
        <v>5.68</v>
      </c>
      <c r="O2058" s="1">
        <v>1.0541933E7</v>
      </c>
      <c r="P2058" s="1">
        <v>32.11</v>
      </c>
      <c r="Q2058" s="1">
        <v>6741886.0</v>
      </c>
      <c r="R2058" s="1">
        <v>8.08</v>
      </c>
      <c r="S2058" s="1">
        <v>6471224.0</v>
      </c>
      <c r="T2058" s="1">
        <v>19.44</v>
      </c>
      <c r="U2058" s="1">
        <v>3695384.0</v>
      </c>
    </row>
    <row r="2059" ht="13.5" customHeight="1">
      <c r="A2059" s="1">
        <v>44876.0</v>
      </c>
      <c r="B2059" s="1">
        <v>21.81</v>
      </c>
      <c r="C2059" s="1">
        <v>6327531.0</v>
      </c>
      <c r="D2059" s="1">
        <v>64.6</v>
      </c>
      <c r="E2059" s="1">
        <v>2768672.0</v>
      </c>
      <c r="F2059" s="1">
        <v>11.6848</v>
      </c>
      <c r="G2059" s="1">
        <v>533937.0</v>
      </c>
      <c r="H2059" s="1">
        <v>50.38</v>
      </c>
      <c r="I2059" s="1">
        <v>1239063.0</v>
      </c>
      <c r="J2059" s="1">
        <v>187.78</v>
      </c>
      <c r="K2059" s="1">
        <v>559573.0</v>
      </c>
      <c r="L2059" s="1">
        <v>46.43</v>
      </c>
      <c r="M2059" s="1">
        <v>3460733.0</v>
      </c>
      <c r="N2059" s="1">
        <v>5.7</v>
      </c>
      <c r="O2059" s="1">
        <v>8652355.0</v>
      </c>
      <c r="P2059" s="1">
        <v>33.56</v>
      </c>
      <c r="Q2059" s="1">
        <v>7447304.0</v>
      </c>
      <c r="R2059" s="1">
        <v>8.25</v>
      </c>
      <c r="S2059" s="1">
        <v>5591147.0</v>
      </c>
      <c r="T2059" s="1">
        <v>20.59</v>
      </c>
      <c r="U2059" s="1">
        <v>2078354.0</v>
      </c>
    </row>
    <row r="2060" ht="13.5" customHeight="1">
      <c r="A2060" s="1">
        <v>44879.0</v>
      </c>
      <c r="B2060" s="1">
        <v>21.57</v>
      </c>
      <c r="C2060" s="1">
        <v>1.7987111E7</v>
      </c>
      <c r="D2060" s="1">
        <v>64.73</v>
      </c>
      <c r="E2060" s="1">
        <v>2898890.0</v>
      </c>
      <c r="F2060" s="1">
        <v>11.7038</v>
      </c>
      <c r="G2060" s="1">
        <v>328050.0</v>
      </c>
      <c r="H2060" s="1">
        <v>50.25</v>
      </c>
      <c r="I2060" s="1">
        <v>1302753.0</v>
      </c>
      <c r="J2060" s="1">
        <v>187.5</v>
      </c>
      <c r="K2060" s="1">
        <v>689606.0</v>
      </c>
      <c r="L2060" s="1">
        <v>45.32</v>
      </c>
      <c r="M2060" s="1">
        <v>2309736.0</v>
      </c>
      <c r="N2060" s="1">
        <v>5.63</v>
      </c>
      <c r="O2060" s="1">
        <v>5228473.0</v>
      </c>
      <c r="P2060" s="1">
        <v>33.26</v>
      </c>
      <c r="Q2060" s="1">
        <v>2887342.0</v>
      </c>
      <c r="R2060" s="1">
        <v>8.3</v>
      </c>
      <c r="S2060" s="1">
        <v>1.0800061E7</v>
      </c>
      <c r="T2060" s="1">
        <v>20.36</v>
      </c>
      <c r="U2060" s="1">
        <v>1604157.0</v>
      </c>
    </row>
    <row r="2061" ht="13.5" customHeight="1">
      <c r="A2061" s="1">
        <v>44880.0</v>
      </c>
      <c r="B2061" s="1">
        <v>21.26</v>
      </c>
      <c r="C2061" s="1">
        <v>7746909.0</v>
      </c>
      <c r="D2061" s="1">
        <v>63.9</v>
      </c>
      <c r="E2061" s="1">
        <v>1722920.0</v>
      </c>
      <c r="F2061" s="1">
        <v>11.4858</v>
      </c>
      <c r="G2061" s="1">
        <v>234883.0</v>
      </c>
      <c r="H2061" s="1">
        <v>49.67</v>
      </c>
      <c r="I2061" s="1">
        <v>1172896.0</v>
      </c>
      <c r="J2061" s="1">
        <v>186.77</v>
      </c>
      <c r="K2061" s="1">
        <v>550034.0</v>
      </c>
      <c r="L2061" s="1">
        <v>45.89</v>
      </c>
      <c r="M2061" s="1">
        <v>1921117.0</v>
      </c>
      <c r="N2061" s="1">
        <v>5.56</v>
      </c>
      <c r="O2061" s="1">
        <v>7510662.0</v>
      </c>
      <c r="P2061" s="1">
        <v>32.86</v>
      </c>
      <c r="Q2061" s="1">
        <v>2665885.0</v>
      </c>
      <c r="R2061" s="1">
        <v>8.26</v>
      </c>
      <c r="S2061" s="1">
        <v>6436473.0</v>
      </c>
      <c r="T2061" s="1">
        <v>19.72</v>
      </c>
      <c r="U2061" s="1">
        <v>1245491.0</v>
      </c>
    </row>
    <row r="2062" ht="13.5" customHeight="1">
      <c r="A2062" s="1">
        <v>44881.0</v>
      </c>
      <c r="B2062" s="1">
        <v>21.05</v>
      </c>
      <c r="C2062" s="1">
        <v>1.5342403E7</v>
      </c>
      <c r="D2062" s="1">
        <v>63.68</v>
      </c>
      <c r="E2062" s="1">
        <v>1694000.0</v>
      </c>
      <c r="F2062" s="1">
        <v>11.4479</v>
      </c>
      <c r="G2062" s="1">
        <v>230442.0</v>
      </c>
      <c r="H2062" s="1">
        <v>49.61</v>
      </c>
      <c r="I2062" s="1">
        <v>1152723.0</v>
      </c>
      <c r="J2062" s="1">
        <v>185.94</v>
      </c>
      <c r="K2062" s="1">
        <v>532535.0</v>
      </c>
      <c r="L2062" s="1">
        <v>44.52</v>
      </c>
      <c r="M2062" s="1">
        <v>2005974.0</v>
      </c>
      <c r="N2062" s="1">
        <v>5.51</v>
      </c>
      <c r="O2062" s="1">
        <v>5329297.0</v>
      </c>
      <c r="P2062" s="1">
        <v>30.78</v>
      </c>
      <c r="Q2062" s="1">
        <v>5695721.0</v>
      </c>
      <c r="R2062" s="1">
        <v>7.98</v>
      </c>
      <c r="S2062" s="1">
        <v>7663001.0</v>
      </c>
      <c r="T2062" s="1">
        <v>19.63</v>
      </c>
      <c r="U2062" s="1">
        <v>1059832.0</v>
      </c>
    </row>
    <row r="2063" ht="13.5" customHeight="1">
      <c r="A2063" s="1">
        <v>44882.0</v>
      </c>
      <c r="B2063" s="1">
        <v>20.73</v>
      </c>
      <c r="C2063" s="1">
        <v>1.4035462E7</v>
      </c>
      <c r="D2063" s="1">
        <v>62.91</v>
      </c>
      <c r="E2063" s="1">
        <v>2118525.0</v>
      </c>
      <c r="F2063" s="1">
        <v>11.012</v>
      </c>
      <c r="G2063" s="1">
        <v>170239.0</v>
      </c>
      <c r="H2063" s="1">
        <v>48.66</v>
      </c>
      <c r="I2063" s="1">
        <v>1077772.0</v>
      </c>
      <c r="J2063" s="1">
        <v>181.8</v>
      </c>
      <c r="K2063" s="1">
        <v>460762.0</v>
      </c>
      <c r="L2063" s="1">
        <v>43.86</v>
      </c>
      <c r="M2063" s="1">
        <v>1523016.0</v>
      </c>
      <c r="N2063" s="1">
        <v>5.44</v>
      </c>
      <c r="O2063" s="1">
        <v>4250651.0</v>
      </c>
      <c r="P2063" s="1">
        <v>29.47</v>
      </c>
      <c r="Q2063" s="1">
        <v>6326417.0</v>
      </c>
      <c r="R2063" s="1">
        <v>7.88</v>
      </c>
      <c r="S2063" s="1">
        <v>6751094.0</v>
      </c>
      <c r="T2063" s="1">
        <v>19.18</v>
      </c>
      <c r="U2063" s="1">
        <v>789857.0</v>
      </c>
    </row>
    <row r="2064" ht="13.5" customHeight="1">
      <c r="A2064" s="1">
        <v>44883.0</v>
      </c>
      <c r="B2064" s="1">
        <v>20.91</v>
      </c>
      <c r="C2064" s="1">
        <v>7970498.0</v>
      </c>
      <c r="D2064" s="1">
        <v>63.96</v>
      </c>
      <c r="E2064" s="1">
        <v>2410935.0</v>
      </c>
      <c r="F2064" s="1">
        <v>10.8888</v>
      </c>
      <c r="G2064" s="1">
        <v>343964.0</v>
      </c>
      <c r="H2064" s="1">
        <v>49.55</v>
      </c>
      <c r="I2064" s="1">
        <v>1198187.0</v>
      </c>
      <c r="J2064" s="1">
        <v>185.68</v>
      </c>
      <c r="K2064" s="1">
        <v>488228.0</v>
      </c>
      <c r="L2064" s="1">
        <v>43.97</v>
      </c>
      <c r="M2064" s="1">
        <v>1496932.0</v>
      </c>
      <c r="N2064" s="1">
        <v>5.45</v>
      </c>
      <c r="O2064" s="1">
        <v>6738336.0</v>
      </c>
      <c r="P2064" s="1">
        <v>29.51</v>
      </c>
      <c r="Q2064" s="1">
        <v>4566949.0</v>
      </c>
      <c r="R2064" s="1">
        <v>7.68</v>
      </c>
      <c r="S2064" s="1">
        <v>3914752.0</v>
      </c>
      <c r="T2064" s="1">
        <v>19.86</v>
      </c>
      <c r="U2064" s="1">
        <v>1571244.0</v>
      </c>
    </row>
    <row r="2065" ht="13.5" customHeight="1">
      <c r="A2065" s="1">
        <v>44886.0</v>
      </c>
      <c r="B2065" s="1">
        <v>20.64</v>
      </c>
      <c r="C2065" s="1">
        <v>1.8276836E7</v>
      </c>
      <c r="D2065" s="1">
        <v>63.69</v>
      </c>
      <c r="E2065" s="1">
        <v>3713384.0</v>
      </c>
      <c r="F2065" s="1">
        <v>10.5382</v>
      </c>
      <c r="G2065" s="1">
        <v>671006.0</v>
      </c>
      <c r="H2065" s="1">
        <v>49.73</v>
      </c>
      <c r="I2065" s="1">
        <v>1094133.0</v>
      </c>
      <c r="J2065" s="1">
        <v>184.69</v>
      </c>
      <c r="K2065" s="1">
        <v>364329.0</v>
      </c>
      <c r="L2065" s="1">
        <v>43.47</v>
      </c>
      <c r="M2065" s="1">
        <v>1605981.0</v>
      </c>
      <c r="N2065" s="1">
        <v>5.45</v>
      </c>
      <c r="O2065" s="1">
        <v>5117629.0</v>
      </c>
      <c r="P2065" s="1">
        <v>29.97</v>
      </c>
      <c r="Q2065" s="1">
        <v>5158591.0</v>
      </c>
      <c r="R2065" s="1">
        <v>7.67</v>
      </c>
      <c r="S2065" s="1">
        <v>7512707.0</v>
      </c>
      <c r="T2065" s="1">
        <v>19.93</v>
      </c>
      <c r="U2065" s="1">
        <v>710982.0</v>
      </c>
    </row>
    <row r="2066" ht="13.5" customHeight="1">
      <c r="A2066" s="1">
        <v>44887.0</v>
      </c>
      <c r="B2066" s="1">
        <v>21.42</v>
      </c>
      <c r="C2066" s="1">
        <v>8234154.0</v>
      </c>
      <c r="D2066" s="1">
        <v>65.69</v>
      </c>
      <c r="E2066" s="1">
        <v>1654887.0</v>
      </c>
      <c r="F2066" s="1">
        <v>12.244</v>
      </c>
      <c r="G2066" s="1">
        <v>921520.0</v>
      </c>
      <c r="H2066" s="1">
        <v>51.01</v>
      </c>
      <c r="I2066" s="1">
        <v>1251635.0</v>
      </c>
      <c r="J2066" s="1">
        <v>191.71</v>
      </c>
      <c r="K2066" s="1">
        <v>649634.0</v>
      </c>
      <c r="L2066" s="1">
        <v>44.74</v>
      </c>
      <c r="M2066" s="1">
        <v>1878090.0</v>
      </c>
      <c r="N2066" s="1">
        <v>5.65</v>
      </c>
      <c r="O2066" s="1">
        <v>6747473.0</v>
      </c>
      <c r="P2066" s="1">
        <v>31.17</v>
      </c>
      <c r="Q2066" s="1">
        <v>2529043.0</v>
      </c>
      <c r="R2066" s="1">
        <v>7.89</v>
      </c>
      <c r="S2066" s="1">
        <v>5858426.0</v>
      </c>
      <c r="T2066" s="1">
        <v>20.95</v>
      </c>
      <c r="U2066" s="1">
        <v>1446149.0</v>
      </c>
    </row>
    <row r="2067" ht="13.5" customHeight="1">
      <c r="A2067" s="1">
        <v>44888.0</v>
      </c>
      <c r="B2067" s="1">
        <v>21.72</v>
      </c>
      <c r="C2067" s="1">
        <v>9145213.0</v>
      </c>
      <c r="D2067" s="1">
        <v>66.47</v>
      </c>
      <c r="E2067" s="1">
        <v>2479572.0</v>
      </c>
      <c r="F2067" s="1">
        <v>12.1492</v>
      </c>
      <c r="G2067" s="1">
        <v>492848.0</v>
      </c>
      <c r="H2067" s="1">
        <v>51.49</v>
      </c>
      <c r="I2067" s="1">
        <v>1689906.0</v>
      </c>
      <c r="J2067" s="1">
        <v>192.93</v>
      </c>
      <c r="K2067" s="1">
        <v>565405.0</v>
      </c>
      <c r="L2067" s="1">
        <v>45.85</v>
      </c>
      <c r="M2067" s="1">
        <v>1600087.0</v>
      </c>
      <c r="N2067" s="1">
        <v>5.59</v>
      </c>
      <c r="O2067" s="1">
        <v>8296404.0</v>
      </c>
      <c r="P2067" s="1">
        <v>31.2</v>
      </c>
      <c r="Q2067" s="1">
        <v>1972339.0</v>
      </c>
      <c r="R2067" s="1">
        <v>8.13</v>
      </c>
      <c r="S2067" s="1">
        <v>6696013.0</v>
      </c>
      <c r="T2067" s="1">
        <v>21.39</v>
      </c>
      <c r="U2067" s="1">
        <v>951764.0</v>
      </c>
    </row>
    <row r="2068" ht="13.5" customHeight="1">
      <c r="A2068" s="1">
        <v>44889.0</v>
      </c>
      <c r="B2068" s="1">
        <v>21.95</v>
      </c>
      <c r="C2068" s="1">
        <v>2757675.0</v>
      </c>
      <c r="D2068" s="1">
        <v>67.45</v>
      </c>
      <c r="E2068" s="1">
        <v>567396.0</v>
      </c>
      <c r="F2068" s="1">
        <v>11.7891</v>
      </c>
      <c r="G2068" s="1">
        <v>395212.0</v>
      </c>
      <c r="H2068" s="1">
        <v>51.77</v>
      </c>
      <c r="I2068" s="1">
        <v>222138.0</v>
      </c>
      <c r="J2068" s="1">
        <v>193.58</v>
      </c>
      <c r="K2068" s="1">
        <v>131907.0</v>
      </c>
      <c r="L2068" s="1">
        <v>45.62</v>
      </c>
      <c r="M2068" s="1">
        <v>413618.0</v>
      </c>
      <c r="N2068" s="1">
        <v>5.71</v>
      </c>
      <c r="O2068" s="1">
        <v>2408767.0</v>
      </c>
      <c r="P2068" s="1">
        <v>31.15</v>
      </c>
      <c r="Q2068" s="1">
        <v>455120.0</v>
      </c>
      <c r="R2068" s="1">
        <v>8.23</v>
      </c>
      <c r="S2068" s="1">
        <v>2356465.0</v>
      </c>
      <c r="T2068" s="1">
        <v>21.48</v>
      </c>
      <c r="U2068" s="1">
        <v>212159.0</v>
      </c>
    </row>
    <row r="2069" ht="13.5" customHeight="1">
      <c r="A2069" s="1">
        <v>44890.0</v>
      </c>
      <c r="B2069" s="1">
        <v>21.51</v>
      </c>
      <c r="C2069" s="1">
        <v>6335160.0</v>
      </c>
      <c r="D2069" s="1">
        <v>66.38</v>
      </c>
      <c r="E2069" s="1">
        <v>2021092.0</v>
      </c>
      <c r="F2069" s="1">
        <v>11.9597</v>
      </c>
      <c r="G2069" s="1">
        <v>314352.0</v>
      </c>
      <c r="H2069" s="1">
        <v>51.18</v>
      </c>
      <c r="I2069" s="1">
        <v>769806.0</v>
      </c>
      <c r="J2069" s="1">
        <v>192.76</v>
      </c>
      <c r="K2069" s="1">
        <v>233663.0</v>
      </c>
      <c r="L2069" s="1">
        <v>45.29</v>
      </c>
      <c r="M2069" s="1">
        <v>890357.0</v>
      </c>
      <c r="N2069" s="1">
        <v>5.57</v>
      </c>
      <c r="O2069" s="1">
        <v>6310896.0</v>
      </c>
      <c r="P2069" s="1">
        <v>30.97</v>
      </c>
      <c r="Q2069" s="1">
        <v>1242706.0</v>
      </c>
      <c r="R2069" s="1">
        <v>8.16</v>
      </c>
      <c r="S2069" s="1">
        <v>1189627.0</v>
      </c>
      <c r="T2069" s="1">
        <v>21.18</v>
      </c>
      <c r="U2069" s="1">
        <v>449783.0</v>
      </c>
    </row>
    <row r="2070" ht="13.5" customHeight="1">
      <c r="A2070" s="1">
        <v>44893.0</v>
      </c>
      <c r="B2070" s="1">
        <v>20.94</v>
      </c>
      <c r="C2070" s="1">
        <v>6776720.0</v>
      </c>
      <c r="D2070" s="1">
        <v>65.39</v>
      </c>
      <c r="E2070" s="1">
        <v>1570801.0</v>
      </c>
      <c r="F2070" s="1">
        <v>11.3816</v>
      </c>
      <c r="G2070" s="1">
        <v>1385618.0</v>
      </c>
      <c r="H2070" s="1">
        <v>50.44</v>
      </c>
      <c r="I2070" s="1">
        <v>2450996.0</v>
      </c>
      <c r="J2070" s="1">
        <v>188.08</v>
      </c>
      <c r="K2070" s="1">
        <v>671158.0</v>
      </c>
      <c r="L2070" s="1">
        <v>44.55</v>
      </c>
      <c r="M2070" s="1">
        <v>1390355.0</v>
      </c>
      <c r="N2070" s="1">
        <v>5.32</v>
      </c>
      <c r="O2070" s="1">
        <v>8165789.0</v>
      </c>
      <c r="P2070" s="1">
        <v>30.14</v>
      </c>
      <c r="Q2070" s="1">
        <v>3380958.0</v>
      </c>
      <c r="R2070" s="1">
        <v>7.93</v>
      </c>
      <c r="S2070" s="1">
        <v>4779110.0</v>
      </c>
      <c r="T2070" s="1">
        <v>20.17</v>
      </c>
      <c r="U2070" s="1">
        <v>1135454.0</v>
      </c>
    </row>
    <row r="2071" ht="13.5" customHeight="1">
      <c r="A2071" s="1">
        <v>44894.0</v>
      </c>
      <c r="B2071" s="1">
        <v>21.58</v>
      </c>
      <c r="C2071" s="1">
        <v>1.8132048E7</v>
      </c>
      <c r="D2071" s="1">
        <v>67.76</v>
      </c>
      <c r="E2071" s="1">
        <v>2012346.0</v>
      </c>
      <c r="F2071" s="1">
        <v>11.9407</v>
      </c>
      <c r="G2071" s="1">
        <v>255882.0</v>
      </c>
      <c r="H2071" s="1">
        <v>51.26</v>
      </c>
      <c r="I2071" s="1">
        <v>1339970.0</v>
      </c>
      <c r="J2071" s="1">
        <v>192.59</v>
      </c>
      <c r="K2071" s="1">
        <v>421267.0</v>
      </c>
      <c r="L2071" s="1">
        <v>48.01</v>
      </c>
      <c r="M2071" s="1">
        <v>2801381.0</v>
      </c>
      <c r="N2071" s="1">
        <v>5.47</v>
      </c>
      <c r="O2071" s="1">
        <v>7190132.0</v>
      </c>
      <c r="P2071" s="1">
        <v>31.32</v>
      </c>
      <c r="Q2071" s="1">
        <v>2427887.0</v>
      </c>
      <c r="R2071" s="1">
        <v>8.24</v>
      </c>
      <c r="S2071" s="1">
        <v>3713564.0</v>
      </c>
      <c r="T2071" s="1">
        <v>20.74</v>
      </c>
      <c r="U2071" s="1">
        <v>1080063.0</v>
      </c>
    </row>
    <row r="2072" ht="13.5" customHeight="1">
      <c r="A2072" s="1">
        <v>44895.0</v>
      </c>
      <c r="B2072" s="1">
        <v>21.95</v>
      </c>
      <c r="C2072" s="1">
        <v>1.0966776E7</v>
      </c>
      <c r="D2072" s="1">
        <v>67.75</v>
      </c>
      <c r="E2072" s="1">
        <v>4362225.0</v>
      </c>
      <c r="F2072" s="1">
        <v>12.5757</v>
      </c>
      <c r="G2072" s="1">
        <v>708578.0</v>
      </c>
      <c r="H2072" s="1">
        <v>52.5</v>
      </c>
      <c r="I2072" s="1">
        <v>5577656.0</v>
      </c>
      <c r="J2072" s="1">
        <v>196.49</v>
      </c>
      <c r="K2072" s="1">
        <v>1073780.0</v>
      </c>
      <c r="L2072" s="1">
        <v>49.86</v>
      </c>
      <c r="M2072" s="1">
        <v>4966441.0</v>
      </c>
      <c r="N2072" s="1">
        <v>5.56</v>
      </c>
      <c r="O2072" s="1">
        <v>1.1644123E7</v>
      </c>
      <c r="P2072" s="1">
        <v>31.98</v>
      </c>
      <c r="Q2072" s="1">
        <v>7019108.0</v>
      </c>
      <c r="R2072" s="1">
        <v>8.28</v>
      </c>
      <c r="S2072" s="1">
        <v>1.1830915E7</v>
      </c>
      <c r="T2072" s="1">
        <v>22.09</v>
      </c>
      <c r="U2072" s="1">
        <v>2265444.0</v>
      </c>
    </row>
    <row r="2073" ht="13.5" customHeight="1">
      <c r="A2073" s="1">
        <v>44896.0</v>
      </c>
      <c r="B2073" s="1">
        <v>22.96</v>
      </c>
      <c r="C2073" s="1">
        <v>1.3278112E7</v>
      </c>
      <c r="D2073" s="1">
        <v>70.07</v>
      </c>
      <c r="E2073" s="1">
        <v>2247198.0</v>
      </c>
      <c r="F2073" s="1">
        <v>13.0211</v>
      </c>
      <c r="G2073" s="1">
        <v>462930.0</v>
      </c>
      <c r="H2073" s="1">
        <v>53.89</v>
      </c>
      <c r="I2073" s="1">
        <v>2347959.0</v>
      </c>
      <c r="J2073" s="1">
        <v>197.77</v>
      </c>
      <c r="K2073" s="1">
        <v>739661.0</v>
      </c>
      <c r="L2073" s="1">
        <v>50.71</v>
      </c>
      <c r="M2073" s="1">
        <v>2741732.0</v>
      </c>
      <c r="N2073" s="1">
        <v>5.91</v>
      </c>
      <c r="O2073" s="1">
        <v>1.1702113E7</v>
      </c>
      <c r="P2073" s="1">
        <v>32.19</v>
      </c>
      <c r="Q2073" s="1">
        <v>1839372.0</v>
      </c>
      <c r="R2073" s="1">
        <v>8.49</v>
      </c>
      <c r="S2073" s="1">
        <v>4578715.0</v>
      </c>
      <c r="T2073" s="1">
        <v>23.52</v>
      </c>
      <c r="U2073" s="1">
        <v>2067956.0</v>
      </c>
    </row>
    <row r="2074" ht="13.5" customHeight="1">
      <c r="A2074" s="1">
        <v>44897.0</v>
      </c>
      <c r="B2074" s="1">
        <v>22.86</v>
      </c>
      <c r="C2074" s="1">
        <v>1.8247972E7</v>
      </c>
      <c r="D2074" s="1">
        <v>69.71</v>
      </c>
      <c r="E2074" s="1">
        <v>1706384.0</v>
      </c>
      <c r="F2074" s="1">
        <v>13.2201</v>
      </c>
      <c r="G2074" s="1">
        <v>441914.0</v>
      </c>
      <c r="H2074" s="1">
        <v>53.36</v>
      </c>
      <c r="I2074" s="1">
        <v>1586286.0</v>
      </c>
      <c r="J2074" s="1">
        <v>195.88</v>
      </c>
      <c r="K2074" s="1">
        <v>807589.0</v>
      </c>
      <c r="L2074" s="1">
        <v>50.79</v>
      </c>
      <c r="M2074" s="1">
        <v>2073253.0</v>
      </c>
      <c r="N2074" s="1">
        <v>5.86</v>
      </c>
      <c r="O2074" s="1">
        <v>6449701.0</v>
      </c>
      <c r="P2074" s="1">
        <v>32.62</v>
      </c>
      <c r="Q2074" s="1">
        <v>2888159.0</v>
      </c>
      <c r="R2074" s="1">
        <v>8.55</v>
      </c>
      <c r="S2074" s="1">
        <v>6570834.0</v>
      </c>
      <c r="T2074" s="1">
        <v>23.47</v>
      </c>
      <c r="U2074" s="1">
        <v>1311234.0</v>
      </c>
    </row>
    <row r="2075" ht="13.5" customHeight="1">
      <c r="A2075" s="1">
        <v>44900.0</v>
      </c>
      <c r="B2075" s="1">
        <v>22.5</v>
      </c>
      <c r="C2075" s="1">
        <v>1.6555117E7</v>
      </c>
      <c r="D2075" s="1">
        <v>68.47</v>
      </c>
      <c r="E2075" s="1">
        <v>2479109.0</v>
      </c>
      <c r="F2075" s="1">
        <v>13.0874</v>
      </c>
      <c r="G2075" s="1">
        <v>434318.0</v>
      </c>
      <c r="H2075" s="1">
        <v>52.85</v>
      </c>
      <c r="I2075" s="1">
        <v>1586536.0</v>
      </c>
      <c r="J2075" s="1">
        <v>194.41</v>
      </c>
      <c r="K2075" s="1">
        <v>521579.0</v>
      </c>
      <c r="L2075" s="1">
        <v>49.22</v>
      </c>
      <c r="M2075" s="1">
        <v>1961973.0</v>
      </c>
      <c r="N2075" s="1">
        <v>5.72</v>
      </c>
      <c r="O2075" s="1">
        <v>5919203.0</v>
      </c>
      <c r="P2075" s="1">
        <v>32.89</v>
      </c>
      <c r="Q2075" s="1">
        <v>2586159.0</v>
      </c>
      <c r="R2075" s="1">
        <v>8.43</v>
      </c>
      <c r="S2075" s="1">
        <v>4919922.0</v>
      </c>
      <c r="T2075" s="1">
        <v>22.53</v>
      </c>
      <c r="U2075" s="1">
        <v>983024.0</v>
      </c>
    </row>
    <row r="2076" ht="13.5" customHeight="1">
      <c r="A2076" s="1">
        <v>44901.0</v>
      </c>
      <c r="B2076" s="1">
        <v>22.47</v>
      </c>
      <c r="C2076" s="1">
        <v>9297381.0</v>
      </c>
      <c r="D2076" s="1">
        <v>69.31</v>
      </c>
      <c r="E2076" s="1">
        <v>2233989.0</v>
      </c>
      <c r="F2076" s="1">
        <v>12.8126</v>
      </c>
      <c r="G2076" s="1">
        <v>561667.0</v>
      </c>
      <c r="H2076" s="1">
        <v>52.99</v>
      </c>
      <c r="I2076" s="1">
        <v>1609611.0</v>
      </c>
      <c r="J2076" s="1">
        <v>193.67</v>
      </c>
      <c r="K2076" s="1">
        <v>537848.0</v>
      </c>
      <c r="L2076" s="1">
        <v>50.16</v>
      </c>
      <c r="M2076" s="1">
        <v>2394212.0</v>
      </c>
      <c r="N2076" s="1">
        <v>5.65</v>
      </c>
      <c r="O2076" s="1">
        <v>1.1256001E7</v>
      </c>
      <c r="P2076" s="1">
        <v>31.8</v>
      </c>
      <c r="Q2076" s="1">
        <v>3722726.0</v>
      </c>
      <c r="R2076" s="1">
        <v>8.42</v>
      </c>
      <c r="S2076" s="1">
        <v>5379006.0</v>
      </c>
      <c r="T2076" s="1">
        <v>22.4</v>
      </c>
      <c r="U2076" s="1">
        <v>808392.0</v>
      </c>
    </row>
    <row r="2077" ht="13.5" customHeight="1">
      <c r="A2077" s="1">
        <v>44902.0</v>
      </c>
      <c r="B2077" s="1">
        <v>23.03</v>
      </c>
      <c r="C2077" s="1">
        <v>1.1314571E7</v>
      </c>
      <c r="D2077" s="1">
        <v>70.85</v>
      </c>
      <c r="E2077" s="1">
        <v>2480487.0</v>
      </c>
      <c r="F2077" s="1">
        <v>13.3338</v>
      </c>
      <c r="G2077" s="1">
        <v>895203.0</v>
      </c>
      <c r="H2077" s="1">
        <v>53.81</v>
      </c>
      <c r="I2077" s="1">
        <v>1838779.0</v>
      </c>
      <c r="J2077" s="1">
        <v>194.9</v>
      </c>
      <c r="K2077" s="1">
        <v>631721.0</v>
      </c>
      <c r="L2077" s="1">
        <v>49.52</v>
      </c>
      <c r="M2077" s="1">
        <v>2185610.0</v>
      </c>
      <c r="N2077" s="1">
        <v>5.78</v>
      </c>
      <c r="O2077" s="1">
        <v>6034736.0</v>
      </c>
      <c r="P2077" s="1">
        <v>31.22</v>
      </c>
      <c r="Q2077" s="1">
        <v>3772070.0</v>
      </c>
      <c r="R2077" s="1">
        <v>8.37</v>
      </c>
      <c r="S2077" s="1">
        <v>5315192.0</v>
      </c>
      <c r="T2077" s="1">
        <v>23.18</v>
      </c>
      <c r="U2077" s="1">
        <v>879789.0</v>
      </c>
    </row>
    <row r="2078" ht="13.5" customHeight="1">
      <c r="A2078" s="1">
        <v>44903.0</v>
      </c>
      <c r="B2078" s="1">
        <v>22.82</v>
      </c>
      <c r="C2078" s="1">
        <v>8936949.0</v>
      </c>
      <c r="D2078" s="1">
        <v>70.28</v>
      </c>
      <c r="E2078" s="1">
        <v>1919252.0</v>
      </c>
      <c r="F2078" s="1">
        <v>13.9403</v>
      </c>
      <c r="G2078" s="1">
        <v>768141.0</v>
      </c>
      <c r="H2078" s="1">
        <v>53.64</v>
      </c>
      <c r="I2078" s="1">
        <v>1277378.0</v>
      </c>
      <c r="J2078" s="1">
        <v>194.95</v>
      </c>
      <c r="K2078" s="1">
        <v>389833.0</v>
      </c>
      <c r="L2078" s="1">
        <v>50.67</v>
      </c>
      <c r="M2078" s="1">
        <v>2482536.0</v>
      </c>
      <c r="N2078" s="1">
        <v>5.77</v>
      </c>
      <c r="O2078" s="1">
        <v>7952499.0</v>
      </c>
      <c r="P2078" s="1">
        <v>32.16</v>
      </c>
      <c r="Q2078" s="1">
        <v>3837735.0</v>
      </c>
      <c r="R2078" s="1">
        <v>8.36</v>
      </c>
      <c r="S2078" s="1">
        <v>6785291.0</v>
      </c>
      <c r="T2078" s="1">
        <v>22.62</v>
      </c>
      <c r="U2078" s="1">
        <v>729048.0</v>
      </c>
    </row>
    <row r="2079" ht="13.5" customHeight="1">
      <c r="A2079" s="1">
        <v>44904.0</v>
      </c>
      <c r="B2079" s="1">
        <v>22.66</v>
      </c>
      <c r="C2079" s="1">
        <v>5922575.0</v>
      </c>
      <c r="D2079" s="1">
        <v>69.41</v>
      </c>
      <c r="E2079" s="1">
        <v>1148640.0</v>
      </c>
      <c r="F2079" s="1">
        <v>13.2201</v>
      </c>
      <c r="G2079" s="1">
        <v>601538.0</v>
      </c>
      <c r="H2079" s="1">
        <v>53.22</v>
      </c>
      <c r="I2079" s="1">
        <v>1120683.0</v>
      </c>
      <c r="J2079" s="1">
        <v>192.23</v>
      </c>
      <c r="K2079" s="1">
        <v>410607.0</v>
      </c>
      <c r="L2079" s="1">
        <v>50.06</v>
      </c>
      <c r="M2079" s="1">
        <v>1366016.0</v>
      </c>
      <c r="N2079" s="1">
        <v>5.74</v>
      </c>
      <c r="O2079" s="1">
        <v>5540212.0</v>
      </c>
      <c r="P2079" s="1">
        <v>32.68</v>
      </c>
      <c r="Q2079" s="1">
        <v>2914052.0</v>
      </c>
      <c r="R2079" s="1">
        <v>8.3</v>
      </c>
      <c r="S2079" s="1">
        <v>5551072.0</v>
      </c>
      <c r="T2079" s="1">
        <v>22.42</v>
      </c>
      <c r="U2079" s="1">
        <v>886890.0</v>
      </c>
    </row>
    <row r="2080" ht="13.5" customHeight="1">
      <c r="A2080" s="1">
        <v>44907.0</v>
      </c>
      <c r="B2080" s="1">
        <v>22.77</v>
      </c>
      <c r="C2080" s="1">
        <v>1.1233538E7</v>
      </c>
      <c r="D2080" s="1">
        <v>69.82</v>
      </c>
      <c r="E2080" s="1">
        <v>2415191.0</v>
      </c>
      <c r="F2080" s="1">
        <v>13.2106</v>
      </c>
      <c r="G2080" s="1">
        <v>705142.0</v>
      </c>
      <c r="H2080" s="1">
        <v>53.25</v>
      </c>
      <c r="I2080" s="1">
        <v>1348114.0</v>
      </c>
      <c r="J2080" s="1">
        <v>193.3</v>
      </c>
      <c r="K2080" s="1">
        <v>552045.0</v>
      </c>
      <c r="L2080" s="1">
        <v>50.11</v>
      </c>
      <c r="M2080" s="1">
        <v>1570705.0</v>
      </c>
      <c r="N2080" s="1">
        <v>5.77</v>
      </c>
      <c r="O2080" s="1">
        <v>6179781.0</v>
      </c>
      <c r="P2080" s="1">
        <v>31.38</v>
      </c>
      <c r="Q2080" s="1">
        <v>3150431.0</v>
      </c>
      <c r="R2080" s="1">
        <v>8.2</v>
      </c>
      <c r="S2080" s="1">
        <v>5927362.0</v>
      </c>
      <c r="T2080" s="1">
        <v>22.33</v>
      </c>
      <c r="U2080" s="1">
        <v>669084.0</v>
      </c>
    </row>
    <row r="2081" ht="13.5" customHeight="1">
      <c r="A2081" s="1">
        <v>44908.0</v>
      </c>
      <c r="B2081" s="1">
        <v>23.66</v>
      </c>
      <c r="C2081" s="1">
        <v>1.6033744E7</v>
      </c>
      <c r="D2081" s="1">
        <v>71.69</v>
      </c>
      <c r="E2081" s="1">
        <v>2971564.0</v>
      </c>
      <c r="F2081" s="1">
        <v>12.045</v>
      </c>
      <c r="G2081" s="1">
        <v>1.2243367E7</v>
      </c>
      <c r="H2081" s="1">
        <v>54.02</v>
      </c>
      <c r="I2081" s="1">
        <v>1930893.0</v>
      </c>
      <c r="J2081" s="1">
        <v>195.43</v>
      </c>
      <c r="K2081" s="1">
        <v>566061.0</v>
      </c>
      <c r="L2081" s="1">
        <v>50.82</v>
      </c>
      <c r="M2081" s="1">
        <v>2002926.0</v>
      </c>
      <c r="N2081" s="1">
        <v>5.88</v>
      </c>
      <c r="O2081" s="1">
        <v>6866883.0</v>
      </c>
      <c r="P2081" s="1">
        <v>31.21</v>
      </c>
      <c r="Q2081" s="1">
        <v>3671747.0</v>
      </c>
      <c r="R2081" s="1">
        <v>8.59</v>
      </c>
      <c r="S2081" s="1">
        <v>5429327.0</v>
      </c>
      <c r="T2081" s="1">
        <v>22.52</v>
      </c>
      <c r="U2081" s="1">
        <v>1360014.0</v>
      </c>
    </row>
    <row r="2082" ht="13.5" customHeight="1">
      <c r="A2082" s="1">
        <v>44909.0</v>
      </c>
      <c r="B2082" s="1">
        <v>23.59</v>
      </c>
      <c r="C2082" s="1">
        <v>9986091.0</v>
      </c>
      <c r="D2082" s="1">
        <v>71.3</v>
      </c>
      <c r="E2082" s="1">
        <v>2221589.0</v>
      </c>
      <c r="F2082" s="1">
        <v>11.9028</v>
      </c>
      <c r="G2082" s="1">
        <v>1678144.0</v>
      </c>
      <c r="H2082" s="1">
        <v>53.74</v>
      </c>
      <c r="I2082" s="1">
        <v>2191154.0</v>
      </c>
      <c r="J2082" s="1">
        <v>194.84</v>
      </c>
      <c r="K2082" s="1">
        <v>536075.0</v>
      </c>
      <c r="L2082" s="1">
        <v>51.15</v>
      </c>
      <c r="M2082" s="1">
        <v>2043186.0</v>
      </c>
      <c r="N2082" s="1">
        <v>5.79</v>
      </c>
      <c r="O2082" s="1">
        <v>6186456.0</v>
      </c>
      <c r="P2082" s="1">
        <v>32.33</v>
      </c>
      <c r="Q2082" s="1">
        <v>3343872.0</v>
      </c>
      <c r="R2082" s="1">
        <v>8.75</v>
      </c>
      <c r="S2082" s="1">
        <v>8651626.0</v>
      </c>
      <c r="T2082" s="1">
        <v>22.52</v>
      </c>
      <c r="U2082" s="1">
        <v>937127.0</v>
      </c>
    </row>
    <row r="2083" ht="13.5" customHeight="1">
      <c r="A2083" s="1">
        <v>44910.0</v>
      </c>
      <c r="B2083" s="1">
        <v>22.76</v>
      </c>
      <c r="C2083" s="1">
        <v>1.5105958E7</v>
      </c>
      <c r="D2083" s="1">
        <v>68.96</v>
      </c>
      <c r="E2083" s="1">
        <v>1942068.0</v>
      </c>
      <c r="F2083" s="1">
        <v>11.7512</v>
      </c>
      <c r="G2083" s="1">
        <v>742621.0</v>
      </c>
      <c r="H2083" s="1">
        <v>52.51</v>
      </c>
      <c r="I2083" s="1">
        <v>2219204.0</v>
      </c>
      <c r="J2083" s="1">
        <v>188.19</v>
      </c>
      <c r="K2083" s="1">
        <v>567311.0</v>
      </c>
      <c r="L2083" s="1">
        <v>50.64</v>
      </c>
      <c r="M2083" s="1">
        <v>2068352.0</v>
      </c>
      <c r="N2083" s="1">
        <v>5.58</v>
      </c>
      <c r="O2083" s="1">
        <v>6950720.0</v>
      </c>
      <c r="P2083" s="1">
        <v>27.57</v>
      </c>
      <c r="Q2083" s="1">
        <v>1.3342703E7</v>
      </c>
      <c r="R2083" s="1">
        <v>8.46</v>
      </c>
      <c r="S2083" s="1">
        <v>9151990.0</v>
      </c>
      <c r="T2083" s="1">
        <v>21.59</v>
      </c>
      <c r="U2083" s="1">
        <v>893329.0</v>
      </c>
    </row>
    <row r="2084" ht="13.5" customHeight="1">
      <c r="A2084" s="1">
        <v>44911.0</v>
      </c>
      <c r="B2084" s="1">
        <v>23.14</v>
      </c>
      <c r="C2084" s="1">
        <v>2.185966E7</v>
      </c>
      <c r="D2084" s="1">
        <v>69.95</v>
      </c>
      <c r="E2084" s="1">
        <v>4143151.0</v>
      </c>
      <c r="F2084" s="1">
        <v>11.7512</v>
      </c>
      <c r="G2084" s="1">
        <v>482298.0</v>
      </c>
      <c r="H2084" s="1">
        <v>53.35</v>
      </c>
      <c r="I2084" s="1">
        <v>4061883.0</v>
      </c>
      <c r="J2084" s="1">
        <v>181.38</v>
      </c>
      <c r="K2084" s="1">
        <v>2203402.0</v>
      </c>
      <c r="L2084" s="1">
        <v>51.1</v>
      </c>
      <c r="M2084" s="1">
        <v>5507801.0</v>
      </c>
      <c r="N2084" s="1">
        <v>5.62</v>
      </c>
      <c r="O2084" s="1">
        <v>1.4324115E7</v>
      </c>
      <c r="P2084" s="1">
        <v>27.3</v>
      </c>
      <c r="Q2084" s="1">
        <v>1.9905772E7</v>
      </c>
      <c r="R2084" s="1">
        <v>8.72</v>
      </c>
      <c r="S2084" s="1">
        <v>6218813.0</v>
      </c>
      <c r="T2084" s="1">
        <v>21.88</v>
      </c>
      <c r="U2084" s="1">
        <v>1510715.0</v>
      </c>
    </row>
    <row r="2085" ht="13.5" customHeight="1">
      <c r="A2085" s="1">
        <v>44914.0</v>
      </c>
      <c r="B2085" s="1">
        <v>22.58</v>
      </c>
      <c r="C2085" s="1">
        <v>1.6166836E7</v>
      </c>
      <c r="D2085" s="1">
        <v>68.64</v>
      </c>
      <c r="E2085" s="1">
        <v>3260930.0</v>
      </c>
      <c r="F2085" s="1">
        <v>11.2679</v>
      </c>
      <c r="G2085" s="1">
        <v>732924.0</v>
      </c>
      <c r="H2085" s="1">
        <v>52.29</v>
      </c>
      <c r="I2085" s="1">
        <v>1522210.0</v>
      </c>
      <c r="J2085" s="1">
        <v>180.04</v>
      </c>
      <c r="K2085" s="1">
        <v>706723.0</v>
      </c>
      <c r="L2085" s="1">
        <v>49.82</v>
      </c>
      <c r="M2085" s="1">
        <v>1609790.0</v>
      </c>
      <c r="N2085" s="1">
        <v>5.51</v>
      </c>
      <c r="O2085" s="1">
        <v>4845487.0</v>
      </c>
      <c r="P2085" s="1">
        <v>27.53</v>
      </c>
      <c r="Q2085" s="1">
        <v>3001545.0</v>
      </c>
      <c r="R2085" s="1">
        <v>8.4</v>
      </c>
      <c r="S2085" s="1">
        <v>8588505.0</v>
      </c>
      <c r="T2085" s="1">
        <v>21.42</v>
      </c>
      <c r="U2085" s="1">
        <v>632383.0</v>
      </c>
    </row>
    <row r="2086" ht="13.5" customHeight="1">
      <c r="A2086" s="1">
        <v>44915.0</v>
      </c>
      <c r="B2086" s="1">
        <v>23.48</v>
      </c>
      <c r="C2086" s="1">
        <v>1.4733603E7</v>
      </c>
      <c r="D2086" s="1">
        <v>70.86</v>
      </c>
      <c r="E2086" s="1">
        <v>2057705.0</v>
      </c>
      <c r="F2086" s="1">
        <v>11.7986</v>
      </c>
      <c r="G2086" s="1">
        <v>885060.0</v>
      </c>
      <c r="H2086" s="1">
        <v>54.48</v>
      </c>
      <c r="I2086" s="1">
        <v>1510203.0</v>
      </c>
      <c r="J2086" s="1">
        <v>181.15</v>
      </c>
      <c r="K2086" s="1">
        <v>827142.0</v>
      </c>
      <c r="L2086" s="1">
        <v>51.07</v>
      </c>
      <c r="M2086" s="1">
        <v>2340704.0</v>
      </c>
      <c r="N2086" s="1">
        <v>5.72</v>
      </c>
      <c r="O2086" s="1">
        <v>6375800.0</v>
      </c>
      <c r="P2086" s="1">
        <v>25.93</v>
      </c>
      <c r="Q2086" s="1">
        <v>5385510.0</v>
      </c>
      <c r="R2086" s="1">
        <v>8.5</v>
      </c>
      <c r="S2086" s="1">
        <v>2687780.0</v>
      </c>
      <c r="T2086" s="1">
        <v>22.77</v>
      </c>
      <c r="U2086" s="1">
        <v>808569.0</v>
      </c>
    </row>
    <row r="2087" ht="13.5" customHeight="1">
      <c r="A2087" s="1">
        <v>44916.0</v>
      </c>
      <c r="B2087" s="1">
        <v>23.79</v>
      </c>
      <c r="C2087" s="1">
        <v>9183645.0</v>
      </c>
      <c r="D2087" s="1">
        <v>71.15</v>
      </c>
      <c r="E2087" s="1">
        <v>2560821.0</v>
      </c>
      <c r="F2087" s="1">
        <v>12.0829</v>
      </c>
      <c r="G2087" s="1">
        <v>449995.0</v>
      </c>
      <c r="H2087" s="1">
        <v>54.47</v>
      </c>
      <c r="I2087" s="1">
        <v>1752965.0</v>
      </c>
      <c r="J2087" s="1">
        <v>183.37</v>
      </c>
      <c r="K2087" s="1">
        <v>490460.0</v>
      </c>
      <c r="L2087" s="1">
        <v>52.55</v>
      </c>
      <c r="M2087" s="1">
        <v>2230626.0</v>
      </c>
      <c r="N2087" s="1">
        <v>5.76</v>
      </c>
      <c r="O2087" s="1">
        <v>5509091.0</v>
      </c>
      <c r="P2087" s="1">
        <v>27.65</v>
      </c>
      <c r="Q2087" s="1">
        <v>4087094.0</v>
      </c>
      <c r="R2087" s="1">
        <v>8.66</v>
      </c>
      <c r="S2087" s="1">
        <v>4386967.0</v>
      </c>
      <c r="T2087" s="1">
        <v>22.93</v>
      </c>
      <c r="U2087" s="1">
        <v>874280.0</v>
      </c>
    </row>
    <row r="2088" ht="13.5" customHeight="1">
      <c r="A2088" s="1">
        <v>44917.0</v>
      </c>
      <c r="B2088" s="1">
        <v>23.58</v>
      </c>
      <c r="C2088" s="1">
        <v>6959963.0</v>
      </c>
      <c r="D2088" s="1">
        <v>70.69</v>
      </c>
      <c r="E2088" s="1">
        <v>2190471.0</v>
      </c>
      <c r="F2088" s="1">
        <v>12.1776</v>
      </c>
      <c r="G2088" s="1">
        <v>668737.0</v>
      </c>
      <c r="H2088" s="1">
        <v>54.28</v>
      </c>
      <c r="I2088" s="1">
        <v>1297597.0</v>
      </c>
      <c r="J2088" s="1">
        <v>183.62</v>
      </c>
      <c r="K2088" s="1">
        <v>377773.0</v>
      </c>
      <c r="L2088" s="1">
        <v>51.69</v>
      </c>
      <c r="M2088" s="1">
        <v>2103370.0</v>
      </c>
      <c r="N2088" s="1">
        <v>5.66</v>
      </c>
      <c r="O2088" s="1">
        <v>6955347.0</v>
      </c>
      <c r="P2088" s="1">
        <v>27.15</v>
      </c>
      <c r="Q2088" s="1">
        <v>3048476.0</v>
      </c>
      <c r="R2088" s="1">
        <v>8.3</v>
      </c>
      <c r="S2088" s="1">
        <v>7354154.0</v>
      </c>
      <c r="T2088" s="1">
        <v>22.78</v>
      </c>
      <c r="U2088" s="1">
        <v>1678076.0</v>
      </c>
    </row>
    <row r="2089" ht="13.5" customHeight="1">
      <c r="A2089" s="1">
        <v>44918.0</v>
      </c>
      <c r="B2089" s="1">
        <v>23.61</v>
      </c>
      <c r="C2089" s="1">
        <v>6510750.0</v>
      </c>
      <c r="D2089" s="1">
        <v>71.5</v>
      </c>
      <c r="E2089" s="1">
        <v>2377606.0</v>
      </c>
      <c r="F2089" s="1">
        <v>12.3198</v>
      </c>
      <c r="G2089" s="1">
        <v>808092.0</v>
      </c>
      <c r="H2089" s="1">
        <v>54.61</v>
      </c>
      <c r="I2089" s="1">
        <v>709765.0</v>
      </c>
      <c r="J2089" s="1">
        <v>184.65</v>
      </c>
      <c r="K2089" s="1">
        <v>318714.0</v>
      </c>
      <c r="L2089" s="1">
        <v>52.07</v>
      </c>
      <c r="M2089" s="1">
        <v>1248149.0</v>
      </c>
      <c r="N2089" s="1">
        <v>5.68</v>
      </c>
      <c r="O2089" s="1">
        <v>4486607.0</v>
      </c>
      <c r="P2089" s="1">
        <v>27.85</v>
      </c>
      <c r="Q2089" s="1">
        <v>1398513.0</v>
      </c>
      <c r="R2089" s="1">
        <v>8.4</v>
      </c>
      <c r="S2089" s="1">
        <v>3172696.0</v>
      </c>
      <c r="T2089" s="1">
        <v>22.88</v>
      </c>
      <c r="U2089" s="1">
        <v>837604.0</v>
      </c>
    </row>
    <row r="2090" ht="13.5" customHeight="1">
      <c r="A2090" s="1">
        <v>44921.0</v>
      </c>
      <c r="B2090" s="1">
        <v>23.61</v>
      </c>
      <c r="C2090" s="1">
        <v>6510750.0</v>
      </c>
      <c r="D2090" s="1">
        <v>71.5</v>
      </c>
      <c r="E2090" s="1">
        <v>2377606.0</v>
      </c>
      <c r="F2090" s="1">
        <v>12.3198</v>
      </c>
      <c r="G2090" s="1">
        <v>808092.0</v>
      </c>
      <c r="H2090" s="1">
        <v>54.61</v>
      </c>
      <c r="I2090" s="1">
        <v>709765.0</v>
      </c>
      <c r="J2090" s="1">
        <v>184.65</v>
      </c>
      <c r="K2090" s="1">
        <v>318714.0</v>
      </c>
      <c r="L2090" s="1">
        <v>52.07</v>
      </c>
      <c r="M2090" s="1">
        <v>1248149.0</v>
      </c>
      <c r="N2090" s="1">
        <v>5.68</v>
      </c>
      <c r="O2090" s="1">
        <v>4486607.0</v>
      </c>
      <c r="P2090" s="1">
        <v>27.85</v>
      </c>
      <c r="Q2090" s="1">
        <v>1398513.0</v>
      </c>
      <c r="R2090" s="1">
        <v>8.4</v>
      </c>
      <c r="S2090" s="1">
        <v>3172696.0</v>
      </c>
      <c r="T2090" s="1">
        <v>22.88</v>
      </c>
      <c r="U2090" s="1">
        <v>837604.0</v>
      </c>
    </row>
    <row r="2091" ht="13.5" customHeight="1">
      <c r="A2091" s="1">
        <v>44922.0</v>
      </c>
      <c r="B2091" s="1">
        <v>23.61</v>
      </c>
      <c r="C2091" s="1">
        <v>6510750.0</v>
      </c>
      <c r="D2091" s="1">
        <v>71.5</v>
      </c>
      <c r="E2091" s="1">
        <v>2377606.0</v>
      </c>
      <c r="F2091" s="1">
        <v>12.3198</v>
      </c>
      <c r="G2091" s="1">
        <v>808092.0</v>
      </c>
      <c r="H2091" s="1">
        <v>54.61</v>
      </c>
      <c r="I2091" s="1">
        <v>709765.0</v>
      </c>
      <c r="J2091" s="1">
        <v>184.65</v>
      </c>
      <c r="K2091" s="1">
        <v>318714.0</v>
      </c>
      <c r="L2091" s="1">
        <v>52.07</v>
      </c>
      <c r="M2091" s="1">
        <v>1248149.0</v>
      </c>
      <c r="N2091" s="1">
        <v>5.68</v>
      </c>
      <c r="O2091" s="1">
        <v>4486607.0</v>
      </c>
      <c r="P2091" s="1">
        <v>27.85</v>
      </c>
      <c r="Q2091" s="1">
        <v>1398513.0</v>
      </c>
      <c r="R2091" s="1">
        <v>8.4</v>
      </c>
      <c r="S2091" s="1">
        <v>3172696.0</v>
      </c>
      <c r="T2091" s="1">
        <v>22.88</v>
      </c>
      <c r="U2091" s="1">
        <v>837604.0</v>
      </c>
    </row>
    <row r="2092" ht="13.5" customHeight="1">
      <c r="A2092" s="1">
        <v>44923.0</v>
      </c>
      <c r="B2092" s="1">
        <v>23.42</v>
      </c>
      <c r="C2092" s="1">
        <v>1.0668831E7</v>
      </c>
      <c r="D2092" s="1">
        <v>70.82</v>
      </c>
      <c r="E2092" s="1">
        <v>1008527.0</v>
      </c>
      <c r="F2092" s="1">
        <v>12.4335</v>
      </c>
      <c r="G2092" s="1">
        <v>503253.0</v>
      </c>
      <c r="H2092" s="1">
        <v>54.14</v>
      </c>
      <c r="I2092" s="1">
        <v>1074775.0</v>
      </c>
      <c r="J2092" s="1">
        <v>186.15</v>
      </c>
      <c r="K2092" s="1">
        <v>351680.0</v>
      </c>
      <c r="L2092" s="1">
        <v>52.07</v>
      </c>
      <c r="M2092" s="1">
        <v>1909444.0</v>
      </c>
      <c r="N2092" s="1">
        <v>5.57</v>
      </c>
      <c r="O2092" s="1">
        <v>3676948.0</v>
      </c>
      <c r="P2092" s="1">
        <v>28.67</v>
      </c>
      <c r="Q2092" s="1">
        <v>3029596.0</v>
      </c>
      <c r="R2092" s="1">
        <v>8.34</v>
      </c>
      <c r="S2092" s="1">
        <v>7493189.0</v>
      </c>
      <c r="T2092" s="1">
        <v>22.73</v>
      </c>
      <c r="U2092" s="1">
        <v>624384.0</v>
      </c>
    </row>
    <row r="2093" ht="13.5" customHeight="1">
      <c r="A2093" s="1">
        <v>44924.0</v>
      </c>
      <c r="B2093" s="1">
        <v>23.39</v>
      </c>
      <c r="C2093" s="1">
        <v>7926612.0</v>
      </c>
      <c r="D2093" s="1">
        <v>70.61</v>
      </c>
      <c r="E2093" s="1">
        <v>1495657.0</v>
      </c>
      <c r="F2093" s="1">
        <v>12.3577</v>
      </c>
      <c r="G2093" s="1">
        <v>620421.0</v>
      </c>
      <c r="H2093" s="1">
        <v>53.71</v>
      </c>
      <c r="I2093" s="1">
        <v>1330784.0</v>
      </c>
      <c r="J2093" s="1">
        <v>185.1</v>
      </c>
      <c r="K2093" s="1">
        <v>306853.0</v>
      </c>
      <c r="L2093" s="1">
        <v>51.55</v>
      </c>
      <c r="M2093" s="1">
        <v>1491105.0</v>
      </c>
      <c r="N2093" s="1">
        <v>5.6</v>
      </c>
      <c r="O2093" s="1">
        <v>3222835.0</v>
      </c>
      <c r="P2093" s="1">
        <v>29.45</v>
      </c>
      <c r="Q2093" s="1">
        <v>2494129.0</v>
      </c>
      <c r="R2093" s="1">
        <v>8.45</v>
      </c>
      <c r="S2093" s="1">
        <v>6457639.0</v>
      </c>
      <c r="T2093" s="1">
        <v>22.76</v>
      </c>
      <c r="U2093" s="1">
        <v>499712.0</v>
      </c>
    </row>
    <row r="2094" ht="13.5" customHeight="1">
      <c r="A2094" s="1">
        <v>44925.0</v>
      </c>
      <c r="B2094" s="1">
        <v>23.21</v>
      </c>
      <c r="C2094" s="1">
        <v>3524030.0</v>
      </c>
      <c r="D2094" s="1">
        <v>70.36</v>
      </c>
      <c r="E2094" s="1">
        <v>1278177.0</v>
      </c>
      <c r="F2094" s="1">
        <v>12.5378</v>
      </c>
      <c r="G2094" s="1">
        <v>321494.0</v>
      </c>
      <c r="H2094" s="1">
        <v>52.9</v>
      </c>
      <c r="I2094" s="1">
        <v>1641805.0</v>
      </c>
      <c r="J2094" s="1">
        <v>184.57</v>
      </c>
      <c r="K2094" s="1">
        <v>388202.0</v>
      </c>
      <c r="L2094" s="1">
        <v>51.22</v>
      </c>
      <c r="M2094" s="1">
        <v>1612196.0</v>
      </c>
      <c r="N2094" s="1">
        <v>5.52</v>
      </c>
      <c r="O2094" s="1">
        <v>2703330.0</v>
      </c>
      <c r="P2094" s="1">
        <v>28.29</v>
      </c>
      <c r="Q2094" s="1">
        <v>2496024.0</v>
      </c>
      <c r="R2094" s="1">
        <v>8.31</v>
      </c>
      <c r="S2094" s="1">
        <v>1741551.0</v>
      </c>
      <c r="T2094" s="1">
        <v>22.1</v>
      </c>
      <c r="U2094" s="1">
        <v>648489.0</v>
      </c>
    </row>
    <row r="2095" ht="13.5" customHeight="1">
      <c r="A2095" s="1">
        <v>44928.0</v>
      </c>
      <c r="B2095" s="1">
        <v>23.21</v>
      </c>
      <c r="C2095" s="1">
        <v>3524030.0</v>
      </c>
      <c r="D2095" s="1">
        <v>70.36</v>
      </c>
      <c r="E2095" s="1">
        <v>1278177.0</v>
      </c>
      <c r="F2095" s="1">
        <v>12.5378</v>
      </c>
      <c r="G2095" s="1">
        <v>321494.0</v>
      </c>
      <c r="H2095" s="1">
        <v>52.9</v>
      </c>
      <c r="I2095" s="1">
        <v>1641805.0</v>
      </c>
      <c r="J2095" s="1">
        <v>184.57</v>
      </c>
      <c r="K2095" s="1">
        <v>388202.0</v>
      </c>
      <c r="L2095" s="1">
        <v>51.22</v>
      </c>
      <c r="M2095" s="1">
        <v>1612196.0</v>
      </c>
      <c r="N2095" s="1">
        <v>5.52</v>
      </c>
      <c r="O2095" s="1">
        <v>2703330.0</v>
      </c>
      <c r="P2095" s="1">
        <v>28.29</v>
      </c>
      <c r="Q2095" s="1">
        <v>2496024.0</v>
      </c>
      <c r="R2095" s="1">
        <v>8.31</v>
      </c>
      <c r="S2095" s="1">
        <v>1741551.0</v>
      </c>
      <c r="T2095" s="1">
        <v>22.1</v>
      </c>
      <c r="U2095" s="1">
        <v>648489.0</v>
      </c>
    </row>
    <row r="2096" ht="13.5" customHeight="1">
      <c r="A2096" s="1">
        <v>44929.0</v>
      </c>
      <c r="B2096" s="1">
        <v>24.37</v>
      </c>
      <c r="C2096" s="1">
        <v>9133176.0</v>
      </c>
      <c r="D2096" s="1">
        <v>73.2</v>
      </c>
      <c r="E2096" s="1">
        <v>2226725.0</v>
      </c>
      <c r="F2096" s="1">
        <v>13.059</v>
      </c>
      <c r="G2096" s="1">
        <v>313098.0</v>
      </c>
      <c r="H2096" s="1">
        <v>55.45</v>
      </c>
      <c r="I2096" s="1">
        <v>1482059.0</v>
      </c>
      <c r="J2096" s="1">
        <v>188.83</v>
      </c>
      <c r="K2096" s="1">
        <v>482681.0</v>
      </c>
      <c r="L2096" s="1">
        <v>50.03</v>
      </c>
      <c r="M2096" s="1">
        <v>1805700.0</v>
      </c>
      <c r="N2096" s="1">
        <v>5.83</v>
      </c>
      <c r="O2096" s="1">
        <v>5224517.0</v>
      </c>
      <c r="P2096" s="1">
        <v>28.13</v>
      </c>
      <c r="Q2096" s="1">
        <v>2947883.0</v>
      </c>
      <c r="R2096" s="1">
        <v>8.55</v>
      </c>
      <c r="S2096" s="1">
        <v>4670188.0</v>
      </c>
      <c r="T2096" s="1">
        <v>23.51</v>
      </c>
      <c r="U2096" s="1">
        <v>984117.0</v>
      </c>
    </row>
    <row r="2097" ht="13.5" customHeight="1">
      <c r="A2097" s="1">
        <v>44930.0</v>
      </c>
      <c r="B2097" s="1">
        <v>25.45</v>
      </c>
      <c r="C2097" s="1">
        <v>1.1003971E7</v>
      </c>
      <c r="D2097" s="1">
        <v>74.81</v>
      </c>
      <c r="E2097" s="1">
        <v>2625240.0</v>
      </c>
      <c r="F2097" s="1">
        <v>13.5897</v>
      </c>
      <c r="G2097" s="1">
        <v>1156598.0</v>
      </c>
      <c r="H2097" s="1">
        <v>56.56</v>
      </c>
      <c r="I2097" s="1">
        <v>3099490.0</v>
      </c>
      <c r="J2097" s="1">
        <v>191.39</v>
      </c>
      <c r="K2097" s="1">
        <v>612557.0</v>
      </c>
      <c r="L2097" s="1">
        <v>48.73</v>
      </c>
      <c r="M2097" s="1">
        <v>3219110.0</v>
      </c>
      <c r="N2097" s="1">
        <v>6.11</v>
      </c>
      <c r="O2097" s="1">
        <v>9373162.0</v>
      </c>
      <c r="P2097" s="1">
        <v>28.41</v>
      </c>
      <c r="Q2097" s="1">
        <v>2596274.0</v>
      </c>
      <c r="R2097" s="1">
        <v>8.67</v>
      </c>
      <c r="S2097" s="1">
        <v>4457056.0</v>
      </c>
      <c r="T2097" s="1">
        <v>24.11</v>
      </c>
      <c r="U2097" s="1">
        <v>1755169.0</v>
      </c>
    </row>
    <row r="2098" ht="13.5" customHeight="1">
      <c r="A2098" s="1">
        <v>44931.0</v>
      </c>
      <c r="B2098" s="1">
        <v>25.5</v>
      </c>
      <c r="C2098" s="1">
        <v>7303533.0</v>
      </c>
      <c r="D2098" s="1">
        <v>74.05</v>
      </c>
      <c r="E2098" s="1">
        <v>1933389.0</v>
      </c>
      <c r="F2098" s="1">
        <v>13.4854</v>
      </c>
      <c r="G2098" s="1">
        <v>391607.0</v>
      </c>
      <c r="H2098" s="1">
        <v>56.99</v>
      </c>
      <c r="I2098" s="1">
        <v>1840175.0</v>
      </c>
      <c r="J2098" s="1">
        <v>189.85</v>
      </c>
      <c r="K2098" s="1">
        <v>307785.0</v>
      </c>
      <c r="L2098" s="1">
        <v>51.3</v>
      </c>
      <c r="M2098" s="1">
        <v>2837949.0</v>
      </c>
      <c r="N2098" s="1">
        <v>6.02</v>
      </c>
      <c r="O2098" s="1">
        <v>5947048.0</v>
      </c>
      <c r="P2098" s="1">
        <v>28.53</v>
      </c>
      <c r="Q2098" s="1">
        <v>2412072.0</v>
      </c>
      <c r="R2098" s="1">
        <v>8.69</v>
      </c>
      <c r="S2098" s="1">
        <v>2701532.0</v>
      </c>
      <c r="T2098" s="1">
        <v>23.62</v>
      </c>
      <c r="U2098" s="1">
        <v>1123479.0</v>
      </c>
    </row>
    <row r="2099" ht="13.5" customHeight="1">
      <c r="A2099" s="1">
        <v>44932.0</v>
      </c>
      <c r="B2099" s="1">
        <v>25.62</v>
      </c>
      <c r="C2099" s="1">
        <v>7832735.0</v>
      </c>
      <c r="D2099" s="1">
        <v>74.32</v>
      </c>
      <c r="E2099" s="1">
        <v>2798073.0</v>
      </c>
      <c r="F2099" s="1">
        <v>13.4191</v>
      </c>
      <c r="G2099" s="1">
        <v>537983.0</v>
      </c>
      <c r="H2099" s="1">
        <v>58.2</v>
      </c>
      <c r="I2099" s="1">
        <v>2463964.0</v>
      </c>
      <c r="J2099" s="1">
        <v>187.94</v>
      </c>
      <c r="K2099" s="1">
        <v>738567.0</v>
      </c>
      <c r="L2099" s="1">
        <v>53.0</v>
      </c>
      <c r="M2099" s="1">
        <v>2463118.0</v>
      </c>
      <c r="N2099" s="1">
        <v>6.14</v>
      </c>
      <c r="O2099" s="1">
        <v>6482250.0</v>
      </c>
      <c r="P2099" s="1">
        <v>29.84</v>
      </c>
      <c r="Q2099" s="1">
        <v>4098094.0</v>
      </c>
      <c r="R2099" s="1">
        <v>9.15</v>
      </c>
      <c r="S2099" s="1">
        <v>4823786.0</v>
      </c>
      <c r="T2099" s="1">
        <v>23.88</v>
      </c>
      <c r="U2099" s="1">
        <v>830822.0</v>
      </c>
    </row>
    <row r="2100" ht="13.5" customHeight="1">
      <c r="A2100" s="1">
        <v>44935.0</v>
      </c>
      <c r="B2100" s="1">
        <v>25.41</v>
      </c>
      <c r="C2100" s="1">
        <v>8329489.0</v>
      </c>
      <c r="D2100" s="1">
        <v>73.24</v>
      </c>
      <c r="E2100" s="1">
        <v>1652544.0</v>
      </c>
      <c r="F2100" s="1">
        <v>13.4096</v>
      </c>
      <c r="G2100" s="1">
        <v>479082.0</v>
      </c>
      <c r="H2100" s="1">
        <v>57.44</v>
      </c>
      <c r="I2100" s="1">
        <v>1648311.0</v>
      </c>
      <c r="J2100" s="1">
        <v>190.11</v>
      </c>
      <c r="K2100" s="1">
        <v>513313.0</v>
      </c>
      <c r="L2100" s="1">
        <v>52.94</v>
      </c>
      <c r="M2100" s="1">
        <v>2349200.0</v>
      </c>
      <c r="N2100" s="1">
        <v>6.05</v>
      </c>
      <c r="O2100" s="1">
        <v>4115200.0</v>
      </c>
      <c r="P2100" s="1">
        <v>30.99</v>
      </c>
      <c r="Q2100" s="1">
        <v>5332647.0</v>
      </c>
      <c r="R2100" s="1">
        <v>9.38</v>
      </c>
      <c r="S2100" s="1">
        <v>6114811.0</v>
      </c>
      <c r="T2100" s="1">
        <v>23.53</v>
      </c>
      <c r="U2100" s="1">
        <v>760429.0</v>
      </c>
    </row>
    <row r="2101" ht="13.5" customHeight="1">
      <c r="A2101" s="1">
        <v>44936.0</v>
      </c>
      <c r="B2101" s="1">
        <v>26.05</v>
      </c>
      <c r="C2101" s="1">
        <v>7046033.0</v>
      </c>
      <c r="D2101" s="1">
        <v>74.17</v>
      </c>
      <c r="E2101" s="1">
        <v>1190203.0</v>
      </c>
      <c r="F2101" s="1">
        <v>14.1109</v>
      </c>
      <c r="G2101" s="1">
        <v>665740.0</v>
      </c>
      <c r="H2101" s="1">
        <v>58.36</v>
      </c>
      <c r="I2101" s="1">
        <v>1763637.0</v>
      </c>
      <c r="J2101" s="1">
        <v>193.34</v>
      </c>
      <c r="K2101" s="1">
        <v>676975.0</v>
      </c>
      <c r="L2101" s="1">
        <v>53.09</v>
      </c>
      <c r="M2101" s="1">
        <v>2560460.0</v>
      </c>
      <c r="N2101" s="1">
        <v>6.2</v>
      </c>
      <c r="O2101" s="1">
        <v>4265555.0</v>
      </c>
      <c r="P2101" s="1">
        <v>30.94</v>
      </c>
      <c r="Q2101" s="1">
        <v>4276285.0</v>
      </c>
      <c r="R2101" s="1">
        <v>9.57</v>
      </c>
      <c r="S2101" s="1">
        <v>5549900.0</v>
      </c>
      <c r="T2101" s="1">
        <v>24.28</v>
      </c>
      <c r="U2101" s="1">
        <v>680106.0</v>
      </c>
    </row>
    <row r="2102" ht="13.5" customHeight="1">
      <c r="A2102" s="1">
        <v>44937.0</v>
      </c>
      <c r="B2102" s="1">
        <v>25.8</v>
      </c>
      <c r="C2102" s="1">
        <v>5700429.0</v>
      </c>
      <c r="D2102" s="1">
        <v>73.26</v>
      </c>
      <c r="E2102" s="1">
        <v>1909840.0</v>
      </c>
      <c r="F2102" s="1">
        <v>13.7413</v>
      </c>
      <c r="G2102" s="1">
        <v>495828.0</v>
      </c>
      <c r="H2102" s="1">
        <v>58.09</v>
      </c>
      <c r="I2102" s="1">
        <v>2173946.0</v>
      </c>
      <c r="J2102" s="1">
        <v>193.63</v>
      </c>
      <c r="K2102" s="1">
        <v>890757.0</v>
      </c>
      <c r="L2102" s="1">
        <v>54.47</v>
      </c>
      <c r="M2102" s="1">
        <v>3281931.0</v>
      </c>
      <c r="N2102" s="1">
        <v>6.13</v>
      </c>
      <c r="O2102" s="1">
        <v>6105849.0</v>
      </c>
      <c r="P2102" s="1">
        <v>30.97</v>
      </c>
      <c r="Q2102" s="1">
        <v>5185783.0</v>
      </c>
      <c r="R2102" s="1">
        <v>9.75</v>
      </c>
      <c r="S2102" s="1">
        <v>6103849.0</v>
      </c>
      <c r="T2102" s="1">
        <v>24.49</v>
      </c>
      <c r="U2102" s="1">
        <v>859011.0</v>
      </c>
    </row>
    <row r="2103" ht="13.5" customHeight="1">
      <c r="A2103" s="1">
        <v>44938.0</v>
      </c>
      <c r="B2103" s="1">
        <v>25.99</v>
      </c>
      <c r="C2103" s="1">
        <v>8995692.0</v>
      </c>
      <c r="D2103" s="1">
        <v>73.82</v>
      </c>
      <c r="E2103" s="1">
        <v>1375600.0</v>
      </c>
      <c r="F2103" s="1">
        <v>14.3478</v>
      </c>
      <c r="G2103" s="1">
        <v>909016.0</v>
      </c>
      <c r="H2103" s="1">
        <v>58.86</v>
      </c>
      <c r="I2103" s="1">
        <v>1498195.0</v>
      </c>
      <c r="J2103" s="1">
        <v>196.92</v>
      </c>
      <c r="K2103" s="1">
        <v>529496.0</v>
      </c>
      <c r="L2103" s="1">
        <v>55.6</v>
      </c>
      <c r="M2103" s="1">
        <v>3291371.0</v>
      </c>
      <c r="N2103" s="1">
        <v>6.26</v>
      </c>
      <c r="O2103" s="1">
        <v>5420737.0</v>
      </c>
      <c r="P2103" s="1">
        <v>31.31</v>
      </c>
      <c r="Q2103" s="1">
        <v>3827978.0</v>
      </c>
      <c r="R2103" s="1">
        <v>9.83</v>
      </c>
      <c r="S2103" s="1">
        <v>4629044.0</v>
      </c>
      <c r="T2103" s="1">
        <v>24.75</v>
      </c>
      <c r="U2103" s="1">
        <v>763036.0</v>
      </c>
    </row>
    <row r="2104" ht="13.5" customHeight="1">
      <c r="A2104" s="1">
        <v>44939.0</v>
      </c>
      <c r="B2104" s="1">
        <v>26.3</v>
      </c>
      <c r="C2104" s="1">
        <v>8065780.0</v>
      </c>
      <c r="D2104" s="1">
        <v>75.0</v>
      </c>
      <c r="E2104" s="1">
        <v>1940494.0</v>
      </c>
      <c r="F2104" s="1">
        <v>14.5373</v>
      </c>
      <c r="G2104" s="1">
        <v>421693.0</v>
      </c>
      <c r="H2104" s="1">
        <v>59.62</v>
      </c>
      <c r="I2104" s="1">
        <v>1507976.0</v>
      </c>
      <c r="J2104" s="1">
        <v>196.48</v>
      </c>
      <c r="K2104" s="1">
        <v>510020.0</v>
      </c>
      <c r="L2104" s="1">
        <v>56.2</v>
      </c>
      <c r="M2104" s="1">
        <v>2931266.0</v>
      </c>
      <c r="N2104" s="1">
        <v>6.37</v>
      </c>
      <c r="O2104" s="1">
        <v>8251931.0</v>
      </c>
      <c r="P2104" s="1">
        <v>31.23</v>
      </c>
      <c r="Q2104" s="1">
        <v>4949192.0</v>
      </c>
      <c r="R2104" s="1">
        <v>9.25</v>
      </c>
      <c r="S2104" s="1">
        <v>1.1786332E7</v>
      </c>
      <c r="T2104" s="1">
        <v>25.19</v>
      </c>
      <c r="U2104" s="1">
        <v>734480.0</v>
      </c>
    </row>
    <row r="2105" ht="13.5" customHeight="1">
      <c r="A2105" s="1">
        <v>44942.0</v>
      </c>
      <c r="B2105" s="1">
        <v>26.1</v>
      </c>
      <c r="C2105" s="1">
        <v>1372668.0</v>
      </c>
      <c r="D2105" s="1">
        <v>74.89</v>
      </c>
      <c r="E2105" s="1">
        <v>393393.0</v>
      </c>
      <c r="F2105" s="1">
        <v>14.3099</v>
      </c>
      <c r="G2105" s="1">
        <v>212646.0</v>
      </c>
      <c r="H2105" s="1">
        <v>59.35</v>
      </c>
      <c r="I2105" s="1">
        <v>152283.0</v>
      </c>
      <c r="J2105" s="1">
        <v>194.72</v>
      </c>
      <c r="K2105" s="1">
        <v>147834.0</v>
      </c>
      <c r="L2105" s="1">
        <v>55.01</v>
      </c>
      <c r="M2105" s="1">
        <v>570739.0</v>
      </c>
      <c r="N2105" s="1">
        <v>6.38</v>
      </c>
      <c r="O2105" s="1">
        <v>2831392.0</v>
      </c>
      <c r="P2105" s="1">
        <v>29.31</v>
      </c>
      <c r="Q2105" s="1">
        <v>1897793.0</v>
      </c>
      <c r="R2105" s="1">
        <v>8.95</v>
      </c>
      <c r="S2105" s="1">
        <v>2408434.0</v>
      </c>
      <c r="T2105" s="1">
        <v>25.4</v>
      </c>
      <c r="U2105" s="1">
        <v>357340.0</v>
      </c>
    </row>
    <row r="2106" ht="13.5" customHeight="1">
      <c r="A2106" s="1">
        <v>44943.0</v>
      </c>
      <c r="B2106" s="1">
        <v>25.12</v>
      </c>
      <c r="C2106" s="1">
        <v>6807716.0</v>
      </c>
      <c r="D2106" s="1">
        <v>73.06</v>
      </c>
      <c r="E2106" s="1">
        <v>1340683.0</v>
      </c>
      <c r="F2106" s="1">
        <v>14.2436</v>
      </c>
      <c r="G2106" s="1">
        <v>746732.0</v>
      </c>
      <c r="H2106" s="1">
        <v>59.0</v>
      </c>
      <c r="I2106" s="1">
        <v>1224511.0</v>
      </c>
      <c r="J2106" s="1">
        <v>190.27</v>
      </c>
      <c r="K2106" s="1">
        <v>544022.0</v>
      </c>
      <c r="L2106" s="1">
        <v>54.69</v>
      </c>
      <c r="M2106" s="1">
        <v>1686316.0</v>
      </c>
      <c r="N2106" s="1">
        <v>6.17</v>
      </c>
      <c r="O2106" s="1">
        <v>5976241.0</v>
      </c>
      <c r="P2106" s="1">
        <v>29.57</v>
      </c>
      <c r="Q2106" s="1">
        <v>4394754.0</v>
      </c>
      <c r="R2106" s="1">
        <v>8.99</v>
      </c>
      <c r="S2106" s="1">
        <v>3967406.0</v>
      </c>
      <c r="T2106" s="1">
        <v>24.62</v>
      </c>
      <c r="U2106" s="1">
        <v>1137649.0</v>
      </c>
    </row>
    <row r="2107" ht="13.5" customHeight="1">
      <c r="A2107" s="1">
        <v>44944.0</v>
      </c>
      <c r="B2107" s="1">
        <v>24.85</v>
      </c>
      <c r="C2107" s="1">
        <v>6761667.0</v>
      </c>
      <c r="D2107" s="1">
        <v>73.4</v>
      </c>
      <c r="E2107" s="1">
        <v>1391362.0</v>
      </c>
      <c r="F2107" s="1">
        <v>14.3099</v>
      </c>
      <c r="G2107" s="1">
        <v>996127.0</v>
      </c>
      <c r="H2107" s="1">
        <v>59.39</v>
      </c>
      <c r="I2107" s="1">
        <v>1639869.0</v>
      </c>
      <c r="J2107" s="1">
        <v>193.98</v>
      </c>
      <c r="K2107" s="1">
        <v>798572.0</v>
      </c>
      <c r="L2107" s="1">
        <v>55.47</v>
      </c>
      <c r="M2107" s="1">
        <v>2844608.0</v>
      </c>
      <c r="N2107" s="1">
        <v>6.16</v>
      </c>
      <c r="O2107" s="1">
        <v>5425554.0</v>
      </c>
      <c r="P2107" s="1">
        <v>30.02</v>
      </c>
      <c r="Q2107" s="1">
        <v>4325162.0</v>
      </c>
      <c r="R2107" s="1">
        <v>9.33</v>
      </c>
      <c r="S2107" s="1">
        <v>7665054.0</v>
      </c>
      <c r="T2107" s="1">
        <v>24.52</v>
      </c>
      <c r="U2107" s="1">
        <v>733142.0</v>
      </c>
    </row>
    <row r="2108" ht="13.5" customHeight="1">
      <c r="A2108" s="1">
        <v>44945.0</v>
      </c>
      <c r="B2108" s="1">
        <v>25.22</v>
      </c>
      <c r="C2108" s="1">
        <v>5626553.0</v>
      </c>
      <c r="D2108" s="1">
        <v>74.76</v>
      </c>
      <c r="E2108" s="1">
        <v>1687871.0</v>
      </c>
      <c r="F2108" s="1">
        <v>14.3573</v>
      </c>
      <c r="G2108" s="1">
        <v>643361.0</v>
      </c>
      <c r="H2108" s="1">
        <v>60.54</v>
      </c>
      <c r="I2108" s="1">
        <v>1861111.0</v>
      </c>
      <c r="J2108" s="1">
        <v>196.96</v>
      </c>
      <c r="K2108" s="1">
        <v>480727.0</v>
      </c>
      <c r="L2108" s="1">
        <v>56.07</v>
      </c>
      <c r="M2108" s="1">
        <v>2228678.0</v>
      </c>
      <c r="N2108" s="1">
        <v>6.31</v>
      </c>
      <c r="O2108" s="1">
        <v>7649516.0</v>
      </c>
      <c r="P2108" s="1">
        <v>29.91</v>
      </c>
      <c r="Q2108" s="1">
        <v>2687588.0</v>
      </c>
      <c r="R2108" s="1">
        <v>9.37</v>
      </c>
      <c r="S2108" s="1">
        <v>4643031.0</v>
      </c>
      <c r="T2108" s="1">
        <v>25.03</v>
      </c>
      <c r="U2108" s="1">
        <v>648189.0</v>
      </c>
    </row>
    <row r="2109" ht="13.5" customHeight="1">
      <c r="A2109" s="1">
        <v>44946.0</v>
      </c>
      <c r="B2109" s="1">
        <v>25.35</v>
      </c>
      <c r="C2109" s="1">
        <v>4786306.0</v>
      </c>
      <c r="D2109" s="1">
        <v>75.25</v>
      </c>
      <c r="E2109" s="1">
        <v>1602406.0</v>
      </c>
      <c r="F2109" s="1">
        <v>14.2625</v>
      </c>
      <c r="G2109" s="1">
        <v>574374.0</v>
      </c>
      <c r="H2109" s="1">
        <v>60.47</v>
      </c>
      <c r="I2109" s="1">
        <v>1260651.0</v>
      </c>
      <c r="J2109" s="1">
        <v>196.67</v>
      </c>
      <c r="K2109" s="1">
        <v>547969.0</v>
      </c>
      <c r="L2109" s="1">
        <v>56.59</v>
      </c>
      <c r="M2109" s="1">
        <v>1475215.0</v>
      </c>
      <c r="N2109" s="1">
        <v>6.32</v>
      </c>
      <c r="O2109" s="1">
        <v>4189096.0</v>
      </c>
      <c r="P2109" s="1">
        <v>30.56</v>
      </c>
      <c r="Q2109" s="1">
        <v>2583707.0</v>
      </c>
      <c r="R2109" s="1">
        <v>9.48</v>
      </c>
      <c r="S2109" s="1">
        <v>5020743.0</v>
      </c>
      <c r="T2109" s="1">
        <v>25.52</v>
      </c>
      <c r="U2109" s="1">
        <v>930670.0</v>
      </c>
    </row>
    <row r="2110" ht="13.5" customHeight="1">
      <c r="A2110" s="1">
        <v>44949.0</v>
      </c>
      <c r="B2110" s="1">
        <v>25.69</v>
      </c>
      <c r="C2110" s="1">
        <v>9378848.0</v>
      </c>
      <c r="D2110" s="1">
        <v>75.42</v>
      </c>
      <c r="E2110" s="1">
        <v>2130710.0</v>
      </c>
      <c r="F2110" s="1">
        <v>14.1678</v>
      </c>
      <c r="G2110" s="1">
        <v>361358.0</v>
      </c>
      <c r="H2110" s="1">
        <v>60.72</v>
      </c>
      <c r="I2110" s="1">
        <v>1705658.0</v>
      </c>
      <c r="J2110" s="1">
        <v>194.97</v>
      </c>
      <c r="K2110" s="1">
        <v>590156.0</v>
      </c>
      <c r="L2110" s="1">
        <v>56.66</v>
      </c>
      <c r="M2110" s="1">
        <v>1745039.0</v>
      </c>
      <c r="N2110" s="1">
        <v>6.34</v>
      </c>
      <c r="O2110" s="1">
        <v>5793024.0</v>
      </c>
      <c r="P2110" s="1">
        <v>30.24</v>
      </c>
      <c r="Q2110" s="1">
        <v>1491652.0</v>
      </c>
      <c r="R2110" s="1">
        <v>9.41</v>
      </c>
      <c r="S2110" s="1">
        <v>2867991.0</v>
      </c>
      <c r="T2110" s="1">
        <v>25.13</v>
      </c>
      <c r="U2110" s="1">
        <v>1063358.0</v>
      </c>
    </row>
    <row r="2111" ht="13.5" customHeight="1">
      <c r="A2111" s="1">
        <v>44950.0</v>
      </c>
      <c r="B2111" s="1">
        <v>25.95</v>
      </c>
      <c r="C2111" s="1">
        <v>6042487.0</v>
      </c>
      <c r="D2111" s="1">
        <v>76.66</v>
      </c>
      <c r="E2111" s="1">
        <v>1432365.0</v>
      </c>
      <c r="F2111" s="1">
        <v>14.2151</v>
      </c>
      <c r="G2111" s="1">
        <v>506874.0</v>
      </c>
      <c r="H2111" s="1">
        <v>61.13</v>
      </c>
      <c r="I2111" s="1">
        <v>1097461.0</v>
      </c>
      <c r="J2111" s="1">
        <v>198.23</v>
      </c>
      <c r="K2111" s="1">
        <v>551458.0</v>
      </c>
      <c r="L2111" s="1">
        <v>57.17</v>
      </c>
      <c r="M2111" s="1">
        <v>1474330.0</v>
      </c>
      <c r="N2111" s="1">
        <v>6.44</v>
      </c>
      <c r="O2111" s="1">
        <v>6187868.0</v>
      </c>
      <c r="P2111" s="1">
        <v>30.63</v>
      </c>
      <c r="Q2111" s="1">
        <v>1737735.0</v>
      </c>
      <c r="R2111" s="1">
        <v>9.53</v>
      </c>
      <c r="S2111" s="1">
        <v>3838100.0</v>
      </c>
      <c r="T2111" s="1">
        <v>25.46</v>
      </c>
      <c r="U2111" s="1">
        <v>1101207.0</v>
      </c>
    </row>
    <row r="2112" ht="13.5" customHeight="1">
      <c r="A2112" s="1">
        <v>44951.0</v>
      </c>
      <c r="B2112" s="1">
        <v>26.48</v>
      </c>
      <c r="C2112" s="1">
        <v>5958119.0</v>
      </c>
      <c r="D2112" s="1">
        <v>77.52</v>
      </c>
      <c r="E2112" s="1">
        <v>1317182.0</v>
      </c>
      <c r="F2112" s="1">
        <v>14.3289</v>
      </c>
      <c r="G2112" s="1">
        <v>765416.0</v>
      </c>
      <c r="H2112" s="1">
        <v>62.21</v>
      </c>
      <c r="I2112" s="1">
        <v>1388371.0</v>
      </c>
      <c r="J2112" s="1">
        <v>201.98</v>
      </c>
      <c r="K2112" s="1">
        <v>714089.0</v>
      </c>
      <c r="L2112" s="1">
        <v>55.31</v>
      </c>
      <c r="M2112" s="1">
        <v>3174842.0</v>
      </c>
      <c r="N2112" s="1">
        <v>6.52</v>
      </c>
      <c r="O2112" s="1">
        <v>4227934.0</v>
      </c>
      <c r="P2112" s="1">
        <v>30.85</v>
      </c>
      <c r="Q2112" s="1">
        <v>1571548.0</v>
      </c>
      <c r="R2112" s="1">
        <v>9.55</v>
      </c>
      <c r="S2112" s="1">
        <v>3608819.0</v>
      </c>
      <c r="T2112" s="1">
        <v>25.67</v>
      </c>
      <c r="U2112" s="1">
        <v>978211.0</v>
      </c>
    </row>
    <row r="2113" ht="13.5" customHeight="1">
      <c r="A2113" s="1">
        <v>44952.0</v>
      </c>
      <c r="B2113" s="1">
        <v>26.26</v>
      </c>
      <c r="C2113" s="1">
        <v>1.3122648E7</v>
      </c>
      <c r="D2113" s="1">
        <v>76.09</v>
      </c>
      <c r="E2113" s="1">
        <v>2298098.0</v>
      </c>
      <c r="F2113" s="1">
        <v>14.4142</v>
      </c>
      <c r="G2113" s="1">
        <v>942747.0</v>
      </c>
      <c r="H2113" s="1">
        <v>61.18</v>
      </c>
      <c r="I2113" s="1">
        <v>1835393.0</v>
      </c>
      <c r="J2113" s="1">
        <v>197.06</v>
      </c>
      <c r="K2113" s="1">
        <v>448131.0</v>
      </c>
      <c r="L2113" s="1">
        <v>55.49</v>
      </c>
      <c r="M2113" s="1">
        <v>2337908.0</v>
      </c>
      <c r="N2113" s="1">
        <v>6.47</v>
      </c>
      <c r="O2113" s="1">
        <v>4290110.0</v>
      </c>
      <c r="P2113" s="1">
        <v>30.99</v>
      </c>
      <c r="Q2113" s="1">
        <v>3122641.0</v>
      </c>
      <c r="R2113" s="1">
        <v>9.65</v>
      </c>
      <c r="S2113" s="1">
        <v>5080170.0</v>
      </c>
      <c r="T2113" s="1">
        <v>24.92</v>
      </c>
      <c r="U2113" s="1">
        <v>749570.0</v>
      </c>
    </row>
    <row r="2114" ht="13.5" customHeight="1">
      <c r="A2114" s="1">
        <v>44953.0</v>
      </c>
      <c r="B2114" s="1">
        <v>26.19</v>
      </c>
      <c r="C2114" s="1">
        <v>1.4632609E7</v>
      </c>
      <c r="D2114" s="1">
        <v>75.72</v>
      </c>
      <c r="E2114" s="1">
        <v>2366911.0</v>
      </c>
      <c r="F2114" s="1">
        <v>14.3668</v>
      </c>
      <c r="G2114" s="1">
        <v>824806.0</v>
      </c>
      <c r="H2114" s="1">
        <v>60.76</v>
      </c>
      <c r="I2114" s="1">
        <v>1044553.0</v>
      </c>
      <c r="J2114" s="1">
        <v>195.54</v>
      </c>
      <c r="K2114" s="1">
        <v>270034.0</v>
      </c>
      <c r="L2114" s="1">
        <v>55.05</v>
      </c>
      <c r="M2114" s="1">
        <v>1893917.0</v>
      </c>
      <c r="N2114" s="1">
        <v>6.35</v>
      </c>
      <c r="O2114" s="1">
        <v>4348175.0</v>
      </c>
      <c r="P2114" s="1">
        <v>30.84</v>
      </c>
      <c r="Q2114" s="1">
        <v>1659023.0</v>
      </c>
      <c r="R2114" s="1">
        <v>9.83</v>
      </c>
      <c r="S2114" s="1">
        <v>5330482.0</v>
      </c>
      <c r="T2114" s="1">
        <v>24.7</v>
      </c>
      <c r="U2114" s="1">
        <v>766041.0</v>
      </c>
    </row>
    <row r="2115" ht="13.5" customHeight="1">
      <c r="A2115" s="1">
        <v>44956.0</v>
      </c>
      <c r="B2115" s="1">
        <v>26.06</v>
      </c>
      <c r="C2115" s="1">
        <v>4341038.0</v>
      </c>
      <c r="D2115" s="1">
        <v>74.96</v>
      </c>
      <c r="E2115" s="1">
        <v>2103622.0</v>
      </c>
      <c r="F2115" s="1">
        <v>14.4615</v>
      </c>
      <c r="G2115" s="1">
        <v>1193467.0</v>
      </c>
      <c r="H2115" s="1">
        <v>60.43</v>
      </c>
      <c r="I2115" s="1">
        <v>929610.0</v>
      </c>
      <c r="J2115" s="1">
        <v>194.05</v>
      </c>
      <c r="K2115" s="1">
        <v>593577.0</v>
      </c>
      <c r="L2115" s="1">
        <v>55.35</v>
      </c>
      <c r="M2115" s="1">
        <v>2253665.0</v>
      </c>
      <c r="N2115" s="1">
        <v>6.21</v>
      </c>
      <c r="O2115" s="1">
        <v>4327820.0</v>
      </c>
      <c r="P2115" s="1">
        <v>30.42</v>
      </c>
      <c r="Q2115" s="1">
        <v>1743095.0</v>
      </c>
      <c r="R2115" s="1">
        <v>9.69</v>
      </c>
      <c r="S2115" s="1">
        <v>4617900.0</v>
      </c>
      <c r="T2115" s="1">
        <v>24.28</v>
      </c>
      <c r="U2115" s="1">
        <v>655666.0</v>
      </c>
    </row>
    <row r="2116" ht="13.5" customHeight="1">
      <c r="A2116" s="1">
        <v>44957.0</v>
      </c>
      <c r="B2116" s="1">
        <v>26.02</v>
      </c>
      <c r="C2116" s="1">
        <v>9057293.0</v>
      </c>
      <c r="D2116" s="1">
        <v>75.14</v>
      </c>
      <c r="E2116" s="1">
        <v>3005273.0</v>
      </c>
      <c r="F2116" s="1">
        <v>14.5942</v>
      </c>
      <c r="G2116" s="1">
        <v>617791.0</v>
      </c>
      <c r="H2116" s="1">
        <v>60.84</v>
      </c>
      <c r="I2116" s="1">
        <v>1439404.0</v>
      </c>
      <c r="J2116" s="1">
        <v>195.17</v>
      </c>
      <c r="K2116" s="1">
        <v>450532.0</v>
      </c>
      <c r="L2116" s="1">
        <v>57.56</v>
      </c>
      <c r="M2116" s="1">
        <v>4430590.0</v>
      </c>
      <c r="N2116" s="1">
        <v>6.19</v>
      </c>
      <c r="O2116" s="1">
        <v>5237249.0</v>
      </c>
      <c r="P2116" s="1">
        <v>30.87</v>
      </c>
      <c r="Q2116" s="1">
        <v>2964131.0</v>
      </c>
      <c r="R2116" s="1">
        <v>10.07</v>
      </c>
      <c r="S2116" s="1">
        <v>4654342.0</v>
      </c>
      <c r="T2116" s="1">
        <v>24.21</v>
      </c>
      <c r="U2116" s="1">
        <v>995736.0</v>
      </c>
    </row>
    <row r="2117" ht="13.5" customHeight="1">
      <c r="A2117" s="1">
        <v>44958.0</v>
      </c>
      <c r="B2117" s="1">
        <v>26.52</v>
      </c>
      <c r="C2117" s="1">
        <v>7456791.0</v>
      </c>
      <c r="D2117" s="1">
        <v>76.0</v>
      </c>
      <c r="E2117" s="1">
        <v>2602083.0</v>
      </c>
      <c r="F2117" s="1">
        <v>14.7837</v>
      </c>
      <c r="G2117" s="1">
        <v>935282.0</v>
      </c>
      <c r="H2117" s="1">
        <v>60.88</v>
      </c>
      <c r="I2117" s="1">
        <v>2226363.0</v>
      </c>
      <c r="J2117" s="1">
        <v>197.79</v>
      </c>
      <c r="K2117" s="1">
        <v>488157.0</v>
      </c>
      <c r="L2117" s="1">
        <v>58.19</v>
      </c>
      <c r="M2117" s="1">
        <v>3331295.0</v>
      </c>
      <c r="N2117" s="1">
        <v>6.35</v>
      </c>
      <c r="O2117" s="1">
        <v>5996731.0</v>
      </c>
      <c r="P2117" s="1">
        <v>30.69</v>
      </c>
      <c r="Q2117" s="1">
        <v>3376486.0</v>
      </c>
      <c r="R2117" s="1">
        <v>10.12</v>
      </c>
      <c r="S2117" s="1">
        <v>4393746.0</v>
      </c>
      <c r="T2117" s="1">
        <v>24.95</v>
      </c>
      <c r="U2117" s="1">
        <v>832376.0</v>
      </c>
    </row>
    <row r="2118" ht="13.5" customHeight="1">
      <c r="A2118" s="1">
        <v>44959.0</v>
      </c>
      <c r="B2118" s="1">
        <v>25.78</v>
      </c>
      <c r="C2118" s="1">
        <v>9491672.0</v>
      </c>
      <c r="D2118" s="1">
        <v>73.19</v>
      </c>
      <c r="E2118" s="1">
        <v>3857028.0</v>
      </c>
      <c r="F2118" s="1">
        <v>14.253</v>
      </c>
      <c r="G2118" s="1">
        <v>1046497.0</v>
      </c>
      <c r="H2118" s="1">
        <v>59.59</v>
      </c>
      <c r="I2118" s="1">
        <v>1829187.0</v>
      </c>
      <c r="J2118" s="1">
        <v>193.99</v>
      </c>
      <c r="K2118" s="1">
        <v>718192.0</v>
      </c>
      <c r="L2118" s="1">
        <v>56.88</v>
      </c>
      <c r="M2118" s="1">
        <v>3411550.0</v>
      </c>
      <c r="N2118" s="1">
        <v>6.12</v>
      </c>
      <c r="O2118" s="1">
        <v>5835522.0</v>
      </c>
      <c r="P2118" s="1">
        <v>28.6</v>
      </c>
      <c r="Q2118" s="1">
        <v>6032954.0</v>
      </c>
      <c r="R2118" s="1">
        <v>9.72</v>
      </c>
      <c r="S2118" s="1">
        <v>4698738.0</v>
      </c>
      <c r="T2118" s="1">
        <v>24.58</v>
      </c>
      <c r="U2118" s="1">
        <v>971894.0</v>
      </c>
    </row>
    <row r="2119" ht="13.5" customHeight="1">
      <c r="A2119" s="1">
        <v>44960.0</v>
      </c>
      <c r="B2119" s="1">
        <v>24.56</v>
      </c>
      <c r="C2119" s="1">
        <v>8427538.0</v>
      </c>
      <c r="D2119" s="1">
        <v>70.29</v>
      </c>
      <c r="E2119" s="1">
        <v>3368840.0</v>
      </c>
      <c r="F2119" s="1">
        <v>13.8266</v>
      </c>
      <c r="G2119" s="1">
        <v>689667.0</v>
      </c>
      <c r="H2119" s="1">
        <v>58.93</v>
      </c>
      <c r="I2119" s="1">
        <v>2101892.0</v>
      </c>
      <c r="J2119" s="1">
        <v>190.52</v>
      </c>
      <c r="K2119" s="1">
        <v>580346.0</v>
      </c>
      <c r="L2119" s="1">
        <v>57.22</v>
      </c>
      <c r="M2119" s="1">
        <v>2119400.0</v>
      </c>
      <c r="N2119" s="1">
        <v>5.91</v>
      </c>
      <c r="O2119" s="1">
        <v>8857117.0</v>
      </c>
      <c r="P2119" s="1">
        <v>27.9</v>
      </c>
      <c r="Q2119" s="1">
        <v>3486672.0</v>
      </c>
      <c r="R2119" s="1">
        <v>9.71</v>
      </c>
      <c r="S2119" s="1">
        <v>4097525.0</v>
      </c>
      <c r="T2119" s="1">
        <v>22.98</v>
      </c>
      <c r="U2119" s="1">
        <v>1614445.0</v>
      </c>
    </row>
    <row r="2120" ht="13.5" customHeight="1">
      <c r="A2120" s="1">
        <v>44963.0</v>
      </c>
      <c r="B2120" s="1">
        <v>24.65</v>
      </c>
      <c r="C2120" s="1">
        <v>6494353.0</v>
      </c>
      <c r="D2120" s="1">
        <v>70.46</v>
      </c>
      <c r="E2120" s="1">
        <v>3455946.0</v>
      </c>
      <c r="F2120" s="1">
        <v>13.5518</v>
      </c>
      <c r="G2120" s="1">
        <v>894525.0</v>
      </c>
      <c r="H2120" s="1">
        <v>58.71</v>
      </c>
      <c r="I2120" s="1">
        <v>1534200.0</v>
      </c>
      <c r="J2120" s="1">
        <v>184.17</v>
      </c>
      <c r="K2120" s="1">
        <v>838574.0</v>
      </c>
      <c r="L2120" s="1">
        <v>56.24</v>
      </c>
      <c r="M2120" s="1">
        <v>1723149.0</v>
      </c>
      <c r="N2120" s="1">
        <v>5.83</v>
      </c>
      <c r="O2120" s="1">
        <v>4987161.0</v>
      </c>
      <c r="P2120" s="1">
        <v>25.65</v>
      </c>
      <c r="Q2120" s="1">
        <v>5528098.0</v>
      </c>
      <c r="R2120" s="1">
        <v>9.47</v>
      </c>
      <c r="S2120" s="1">
        <v>2947392.0</v>
      </c>
      <c r="T2120" s="1">
        <v>22.85</v>
      </c>
      <c r="U2120" s="1">
        <v>832487.0</v>
      </c>
    </row>
    <row r="2121" ht="13.5" customHeight="1">
      <c r="A2121" s="1">
        <v>44964.0</v>
      </c>
      <c r="B2121" s="1">
        <v>24.81</v>
      </c>
      <c r="C2121" s="1">
        <v>8450273.0</v>
      </c>
      <c r="D2121" s="1">
        <v>70.75</v>
      </c>
      <c r="E2121" s="1">
        <v>2936383.0</v>
      </c>
      <c r="F2121" s="1">
        <v>13.8361</v>
      </c>
      <c r="G2121" s="1">
        <v>452714.0</v>
      </c>
      <c r="H2121" s="1">
        <v>59.03</v>
      </c>
      <c r="I2121" s="1">
        <v>1348948.0</v>
      </c>
      <c r="J2121" s="1">
        <v>184.5</v>
      </c>
      <c r="K2121" s="1">
        <v>520023.0</v>
      </c>
      <c r="L2121" s="1">
        <v>57.57</v>
      </c>
      <c r="M2121" s="1">
        <v>2082323.0</v>
      </c>
      <c r="N2121" s="1">
        <v>5.88</v>
      </c>
      <c r="O2121" s="1">
        <v>4481069.0</v>
      </c>
      <c r="P2121" s="1">
        <v>27.51</v>
      </c>
      <c r="Q2121" s="1">
        <v>4621918.0</v>
      </c>
      <c r="R2121" s="1">
        <v>9.64</v>
      </c>
      <c r="S2121" s="1">
        <v>3349578.0</v>
      </c>
      <c r="T2121" s="1">
        <v>22.82</v>
      </c>
      <c r="U2121" s="1">
        <v>916162.0</v>
      </c>
    </row>
    <row r="2122" ht="13.5" customHeight="1">
      <c r="A2122" s="1">
        <v>44965.0</v>
      </c>
      <c r="B2122" s="1">
        <v>24.67</v>
      </c>
      <c r="C2122" s="1">
        <v>6609106.0</v>
      </c>
      <c r="D2122" s="1">
        <v>70.85</v>
      </c>
      <c r="E2122" s="1">
        <v>1542797.0</v>
      </c>
      <c r="F2122" s="1">
        <v>13.8455</v>
      </c>
      <c r="G2122" s="1">
        <v>265151.0</v>
      </c>
      <c r="H2122" s="1">
        <v>58.79</v>
      </c>
      <c r="I2122" s="1">
        <v>1176564.0</v>
      </c>
      <c r="J2122" s="1">
        <v>184.27</v>
      </c>
      <c r="K2122" s="1">
        <v>361615.0</v>
      </c>
      <c r="L2122" s="1">
        <v>56.8</v>
      </c>
      <c r="M2122" s="1">
        <v>1946035.0</v>
      </c>
      <c r="N2122" s="1">
        <v>5.82</v>
      </c>
      <c r="O2122" s="1">
        <v>5954663.0</v>
      </c>
      <c r="P2122" s="1">
        <v>26.98</v>
      </c>
      <c r="Q2122" s="1">
        <v>1797124.0</v>
      </c>
      <c r="R2122" s="1">
        <v>9.54</v>
      </c>
      <c r="S2122" s="1">
        <v>2486234.0</v>
      </c>
      <c r="T2122" s="1">
        <v>22.67</v>
      </c>
      <c r="U2122" s="1">
        <v>605070.0</v>
      </c>
    </row>
    <row r="2123" ht="13.5" customHeight="1">
      <c r="A2123" s="1">
        <v>44966.0</v>
      </c>
      <c r="B2123" s="1">
        <v>23.98</v>
      </c>
      <c r="C2123" s="1">
        <v>1.371232E7</v>
      </c>
      <c r="D2123" s="1">
        <v>69.39</v>
      </c>
      <c r="E2123" s="1">
        <v>2659947.0</v>
      </c>
      <c r="F2123" s="1">
        <v>13.438</v>
      </c>
      <c r="G2123" s="1">
        <v>507611.0</v>
      </c>
      <c r="H2123" s="1">
        <v>58.17</v>
      </c>
      <c r="I2123" s="1">
        <v>2106959.0</v>
      </c>
      <c r="J2123" s="1">
        <v>182.15</v>
      </c>
      <c r="K2123" s="1">
        <v>573062.0</v>
      </c>
      <c r="L2123" s="1">
        <v>56.57</v>
      </c>
      <c r="M2123" s="1">
        <v>3601907.0</v>
      </c>
      <c r="N2123" s="1">
        <v>5.73</v>
      </c>
      <c r="O2123" s="1">
        <v>4102406.0</v>
      </c>
      <c r="P2123" s="1">
        <v>26.88</v>
      </c>
      <c r="Q2123" s="1">
        <v>2329141.0</v>
      </c>
      <c r="R2123" s="1">
        <v>9.22</v>
      </c>
      <c r="S2123" s="1">
        <v>1.0362173E7</v>
      </c>
      <c r="T2123" s="1">
        <v>22.21</v>
      </c>
      <c r="U2123" s="1">
        <v>913444.0</v>
      </c>
    </row>
    <row r="2124" ht="13.5" customHeight="1">
      <c r="A2124" s="1">
        <v>44967.0</v>
      </c>
      <c r="B2124" s="1">
        <v>23.94</v>
      </c>
      <c r="C2124" s="1">
        <v>9124873.0</v>
      </c>
      <c r="D2124" s="1">
        <v>68.36</v>
      </c>
      <c r="E2124" s="1">
        <v>2814594.0</v>
      </c>
      <c r="F2124" s="1">
        <v>13.2011</v>
      </c>
      <c r="G2124" s="1">
        <v>423454.0</v>
      </c>
      <c r="H2124" s="1">
        <v>57.5</v>
      </c>
      <c r="I2124" s="1">
        <v>878404.0</v>
      </c>
      <c r="J2124" s="1">
        <v>181.23</v>
      </c>
      <c r="K2124" s="1">
        <v>403609.0</v>
      </c>
      <c r="L2124" s="1">
        <v>54.84</v>
      </c>
      <c r="M2124" s="1">
        <v>2039698.0</v>
      </c>
      <c r="N2124" s="1">
        <v>5.59</v>
      </c>
      <c r="O2124" s="1">
        <v>5378116.0</v>
      </c>
      <c r="P2124" s="1">
        <v>25.94</v>
      </c>
      <c r="Q2124" s="1">
        <v>2471724.0</v>
      </c>
      <c r="R2124" s="1">
        <v>8.95</v>
      </c>
      <c r="S2124" s="1">
        <v>2983365.0</v>
      </c>
      <c r="T2124" s="1">
        <v>21.98</v>
      </c>
      <c r="U2124" s="1">
        <v>702350.0</v>
      </c>
    </row>
    <row r="2125" ht="13.5" customHeight="1">
      <c r="A2125" s="1">
        <v>44970.0</v>
      </c>
      <c r="B2125" s="1">
        <v>23.9</v>
      </c>
      <c r="C2125" s="1">
        <v>3093680.0</v>
      </c>
      <c r="D2125" s="1">
        <v>68.4</v>
      </c>
      <c r="E2125" s="1">
        <v>2237726.0</v>
      </c>
      <c r="F2125" s="1">
        <v>12.9926</v>
      </c>
      <c r="G2125" s="1">
        <v>265873.0</v>
      </c>
      <c r="H2125" s="1">
        <v>57.37</v>
      </c>
      <c r="I2125" s="1">
        <v>977971.0</v>
      </c>
      <c r="J2125" s="1">
        <v>180.4</v>
      </c>
      <c r="K2125" s="1">
        <v>325389.0</v>
      </c>
      <c r="L2125" s="1">
        <v>55.5</v>
      </c>
      <c r="M2125" s="1">
        <v>1498543.0</v>
      </c>
      <c r="N2125" s="1">
        <v>5.56</v>
      </c>
      <c r="O2125" s="1">
        <v>5083173.0</v>
      </c>
      <c r="P2125" s="1">
        <v>26.75</v>
      </c>
      <c r="Q2125" s="1">
        <v>2319675.0</v>
      </c>
      <c r="R2125" s="1">
        <v>8.88</v>
      </c>
      <c r="S2125" s="1">
        <v>2826982.0</v>
      </c>
      <c r="T2125" s="1">
        <v>21.69</v>
      </c>
      <c r="U2125" s="1">
        <v>641489.0</v>
      </c>
    </row>
    <row r="2126" ht="13.5" customHeight="1">
      <c r="A2126" s="1">
        <v>44971.0</v>
      </c>
      <c r="B2126" s="1">
        <v>23.78</v>
      </c>
      <c r="C2126" s="1">
        <v>7172258.0</v>
      </c>
      <c r="D2126" s="1">
        <v>68.14</v>
      </c>
      <c r="E2126" s="1">
        <v>2057747.0</v>
      </c>
      <c r="F2126" s="1">
        <v>13.1443</v>
      </c>
      <c r="G2126" s="1">
        <v>517262.0</v>
      </c>
      <c r="H2126" s="1">
        <v>57.61</v>
      </c>
      <c r="I2126" s="1">
        <v>1033792.0</v>
      </c>
      <c r="J2126" s="1">
        <v>181.5</v>
      </c>
      <c r="K2126" s="1">
        <v>323440.0</v>
      </c>
      <c r="L2126" s="1">
        <v>56.36</v>
      </c>
      <c r="M2126" s="1">
        <v>1841161.0</v>
      </c>
      <c r="N2126" s="1">
        <v>5.53</v>
      </c>
      <c r="O2126" s="1">
        <v>4212360.0</v>
      </c>
      <c r="P2126" s="1">
        <v>27.21</v>
      </c>
      <c r="Q2126" s="1">
        <v>3319075.0</v>
      </c>
      <c r="R2126" s="1">
        <v>8.97</v>
      </c>
      <c r="S2126" s="1">
        <v>2487025.0</v>
      </c>
      <c r="T2126" s="1">
        <v>22.01</v>
      </c>
      <c r="U2126" s="1">
        <v>759284.0</v>
      </c>
    </row>
    <row r="2127" ht="13.5" customHeight="1">
      <c r="A2127" s="1">
        <v>44972.0</v>
      </c>
      <c r="B2127" s="1">
        <v>23.0</v>
      </c>
      <c r="C2127" s="1">
        <v>9156752.0</v>
      </c>
      <c r="D2127" s="1">
        <v>65.8</v>
      </c>
      <c r="E2127" s="1">
        <v>4282248.0</v>
      </c>
      <c r="F2127" s="1">
        <v>12.6894</v>
      </c>
      <c r="G2127" s="1">
        <v>346396.0</v>
      </c>
      <c r="H2127" s="1">
        <v>56.76</v>
      </c>
      <c r="I2127" s="1">
        <v>1537673.0</v>
      </c>
      <c r="J2127" s="1">
        <v>179.66</v>
      </c>
      <c r="K2127" s="1">
        <v>359294.0</v>
      </c>
      <c r="L2127" s="1">
        <v>56.25</v>
      </c>
      <c r="M2127" s="1">
        <v>1255440.0</v>
      </c>
      <c r="N2127" s="1">
        <v>5.24</v>
      </c>
      <c r="O2127" s="1">
        <v>9815959.0</v>
      </c>
      <c r="P2127" s="1">
        <v>27.22</v>
      </c>
      <c r="Q2127" s="1">
        <v>3245701.0</v>
      </c>
      <c r="R2127" s="1">
        <v>8.78</v>
      </c>
      <c r="S2127" s="1">
        <v>4541429.0</v>
      </c>
      <c r="T2127" s="1">
        <v>21.56</v>
      </c>
      <c r="U2127" s="1">
        <v>932718.0</v>
      </c>
    </row>
    <row r="2128" ht="13.5" customHeight="1">
      <c r="A2128" s="1">
        <v>44973.0</v>
      </c>
      <c r="B2128" s="1">
        <v>22.8</v>
      </c>
      <c r="C2128" s="1">
        <v>7979621.0</v>
      </c>
      <c r="D2128" s="1">
        <v>66.35</v>
      </c>
      <c r="E2128" s="1">
        <v>2647974.0</v>
      </c>
      <c r="F2128" s="1">
        <v>12.5851</v>
      </c>
      <c r="G2128" s="1">
        <v>318873.0</v>
      </c>
      <c r="H2128" s="1">
        <v>57.0</v>
      </c>
      <c r="I2128" s="1">
        <v>1533444.0</v>
      </c>
      <c r="J2128" s="1">
        <v>181.44</v>
      </c>
      <c r="K2128" s="1">
        <v>459718.0</v>
      </c>
      <c r="L2128" s="1">
        <v>59.05</v>
      </c>
      <c r="M2128" s="1">
        <v>7477451.0</v>
      </c>
      <c r="N2128" s="1">
        <v>5.29</v>
      </c>
      <c r="O2128" s="1">
        <v>1.2862486E7</v>
      </c>
      <c r="P2128" s="1">
        <v>26.78</v>
      </c>
      <c r="Q2128" s="1">
        <v>2643507.0</v>
      </c>
      <c r="R2128" s="1">
        <v>8.9</v>
      </c>
      <c r="S2128" s="1">
        <v>2996860.0</v>
      </c>
      <c r="T2128" s="1">
        <v>21.83</v>
      </c>
      <c r="U2128" s="1">
        <v>810902.0</v>
      </c>
    </row>
    <row r="2129" ht="13.5" customHeight="1">
      <c r="A2129" s="1">
        <v>44974.0</v>
      </c>
      <c r="B2129" s="1">
        <v>22.57</v>
      </c>
      <c r="C2129" s="1">
        <v>8708294.0</v>
      </c>
      <c r="D2129" s="1">
        <v>62.31</v>
      </c>
      <c r="E2129" s="1">
        <v>4872037.0</v>
      </c>
      <c r="F2129" s="1">
        <v>12.661</v>
      </c>
      <c r="G2129" s="1">
        <v>548250.0</v>
      </c>
      <c r="H2129" s="1">
        <v>56.97</v>
      </c>
      <c r="I2129" s="1">
        <v>1388802.0</v>
      </c>
      <c r="J2129" s="1">
        <v>178.5</v>
      </c>
      <c r="K2129" s="1">
        <v>383797.0</v>
      </c>
      <c r="L2129" s="1">
        <v>59.4</v>
      </c>
      <c r="M2129" s="1">
        <v>2205394.0</v>
      </c>
      <c r="N2129" s="1">
        <v>5.2</v>
      </c>
      <c r="O2129" s="1">
        <v>5981404.0</v>
      </c>
      <c r="P2129" s="1">
        <v>26.57</v>
      </c>
      <c r="Q2129" s="1">
        <v>2187398.0</v>
      </c>
      <c r="R2129" s="1">
        <v>8.78</v>
      </c>
      <c r="S2129" s="1">
        <v>2833893.0</v>
      </c>
      <c r="T2129" s="1">
        <v>21.83</v>
      </c>
      <c r="U2129" s="1">
        <v>1346649.0</v>
      </c>
    </row>
    <row r="2130" ht="13.5" customHeight="1">
      <c r="A2130" s="1">
        <v>44977.0</v>
      </c>
      <c r="B2130" s="1">
        <v>22.57</v>
      </c>
      <c r="C2130" s="1">
        <v>8708294.0</v>
      </c>
      <c r="D2130" s="1">
        <v>62.31</v>
      </c>
      <c r="E2130" s="1">
        <v>4872037.0</v>
      </c>
      <c r="F2130" s="1">
        <v>12.661</v>
      </c>
      <c r="G2130" s="1">
        <v>548250.0</v>
      </c>
      <c r="H2130" s="1">
        <v>56.97</v>
      </c>
      <c r="I2130" s="1">
        <v>1388802.0</v>
      </c>
      <c r="J2130" s="1">
        <v>178.5</v>
      </c>
      <c r="K2130" s="1">
        <v>383797.0</v>
      </c>
      <c r="L2130" s="1">
        <v>59.4</v>
      </c>
      <c r="M2130" s="1">
        <v>2205394.0</v>
      </c>
      <c r="N2130" s="1">
        <v>5.2</v>
      </c>
      <c r="O2130" s="1">
        <v>5981404.0</v>
      </c>
      <c r="P2130" s="1">
        <v>26.57</v>
      </c>
      <c r="Q2130" s="1">
        <v>2187398.0</v>
      </c>
      <c r="R2130" s="1">
        <v>8.78</v>
      </c>
      <c r="S2130" s="1">
        <v>2833893.0</v>
      </c>
      <c r="T2130" s="1">
        <v>21.83</v>
      </c>
      <c r="U2130" s="1">
        <v>1346649.0</v>
      </c>
    </row>
    <row r="2131" ht="13.5" customHeight="1">
      <c r="A2131" s="1">
        <v>44978.0</v>
      </c>
      <c r="B2131" s="1">
        <v>22.47</v>
      </c>
      <c r="C2131" s="1">
        <v>4724360.0</v>
      </c>
      <c r="D2131" s="1">
        <v>62.96</v>
      </c>
      <c r="E2131" s="1">
        <v>3109967.0</v>
      </c>
      <c r="F2131" s="1">
        <v>12.4051</v>
      </c>
      <c r="G2131" s="1">
        <v>642020.0</v>
      </c>
      <c r="H2131" s="1">
        <v>56.76</v>
      </c>
      <c r="I2131" s="1">
        <v>1220450.0</v>
      </c>
      <c r="J2131" s="1">
        <v>176.5</v>
      </c>
      <c r="K2131" s="1">
        <v>565561.0</v>
      </c>
      <c r="L2131" s="1">
        <v>58.63</v>
      </c>
      <c r="M2131" s="1">
        <v>7526764.0</v>
      </c>
      <c r="N2131" s="1">
        <v>5.14</v>
      </c>
      <c r="O2131" s="1">
        <v>5340801.0</v>
      </c>
      <c r="P2131" s="1">
        <v>26.61</v>
      </c>
      <c r="Q2131" s="1">
        <v>3246790.0</v>
      </c>
      <c r="R2131" s="1">
        <v>8.63</v>
      </c>
      <c r="S2131" s="1">
        <v>5004461.0</v>
      </c>
      <c r="T2131" s="1">
        <v>21.21</v>
      </c>
      <c r="U2131" s="1">
        <v>1068496.0</v>
      </c>
    </row>
    <row r="2132" ht="13.5" customHeight="1">
      <c r="A2132" s="1">
        <v>44979.0</v>
      </c>
      <c r="B2132" s="1">
        <v>21.96</v>
      </c>
      <c r="C2132" s="1">
        <v>1.6834916E7</v>
      </c>
      <c r="D2132" s="1">
        <v>61.53</v>
      </c>
      <c r="E2132" s="1">
        <v>4998860.0</v>
      </c>
      <c r="F2132" s="1">
        <v>12.3577</v>
      </c>
      <c r="G2132" s="1">
        <v>595224.0</v>
      </c>
      <c r="H2132" s="1">
        <v>55.59</v>
      </c>
      <c r="I2132" s="1">
        <v>1926029.0</v>
      </c>
      <c r="J2132" s="1">
        <v>173.19</v>
      </c>
      <c r="K2132" s="1">
        <v>581838.0</v>
      </c>
      <c r="L2132" s="1">
        <v>57.11</v>
      </c>
      <c r="M2132" s="1">
        <v>5909693.0</v>
      </c>
      <c r="N2132" s="1">
        <v>5.01</v>
      </c>
      <c r="O2132" s="1">
        <v>1.2321849E7</v>
      </c>
      <c r="P2132" s="1">
        <v>25.96</v>
      </c>
      <c r="Q2132" s="1">
        <v>3211750.0</v>
      </c>
      <c r="R2132" s="1">
        <v>8.4</v>
      </c>
      <c r="S2132" s="1">
        <v>5569745.0</v>
      </c>
      <c r="T2132" s="1">
        <v>21.36</v>
      </c>
      <c r="U2132" s="1">
        <v>1049672.0</v>
      </c>
    </row>
    <row r="2133" ht="13.5" customHeight="1">
      <c r="A2133" s="1">
        <v>44980.0</v>
      </c>
      <c r="B2133" s="1">
        <v>21.77</v>
      </c>
      <c r="C2133" s="1">
        <v>1.3149887E7</v>
      </c>
      <c r="D2133" s="1">
        <v>61.47</v>
      </c>
      <c r="E2133" s="1">
        <v>4345014.0</v>
      </c>
      <c r="F2133" s="1">
        <v>12.3577</v>
      </c>
      <c r="G2133" s="1">
        <v>723405.0</v>
      </c>
      <c r="H2133" s="1">
        <v>55.23</v>
      </c>
      <c r="I2133" s="1">
        <v>1639400.0</v>
      </c>
      <c r="J2133" s="1">
        <v>168.73</v>
      </c>
      <c r="K2133" s="1">
        <v>748135.0</v>
      </c>
      <c r="L2133" s="1">
        <v>55.02</v>
      </c>
      <c r="M2133" s="1">
        <v>4756042.0</v>
      </c>
      <c r="N2133" s="1">
        <v>4.95</v>
      </c>
      <c r="O2133" s="1">
        <v>1.3980451E7</v>
      </c>
      <c r="P2133" s="1">
        <v>26.59</v>
      </c>
      <c r="Q2133" s="1">
        <v>6026241.0</v>
      </c>
      <c r="R2133" s="1">
        <v>8.4</v>
      </c>
      <c r="S2133" s="1">
        <v>4840382.0</v>
      </c>
      <c r="T2133" s="1">
        <v>20.62</v>
      </c>
      <c r="U2133" s="1">
        <v>1701781.0</v>
      </c>
    </row>
    <row r="2134" ht="13.5" customHeight="1">
      <c r="A2134" s="1">
        <v>44981.0</v>
      </c>
      <c r="B2134" s="1">
        <v>21.75</v>
      </c>
      <c r="C2134" s="1">
        <v>5911232.0</v>
      </c>
      <c r="D2134" s="1">
        <v>61.83</v>
      </c>
      <c r="E2134" s="1">
        <v>1554850.0</v>
      </c>
      <c r="F2134" s="1">
        <v>12.661</v>
      </c>
      <c r="G2134" s="1">
        <v>772370.0</v>
      </c>
      <c r="H2134" s="1">
        <v>55.08</v>
      </c>
      <c r="I2134" s="1">
        <v>1421004.0</v>
      </c>
      <c r="J2134" s="1">
        <v>170.6</v>
      </c>
      <c r="K2134" s="1">
        <v>545989.0</v>
      </c>
      <c r="L2134" s="1">
        <v>52.81</v>
      </c>
      <c r="M2134" s="1">
        <v>4033771.0</v>
      </c>
      <c r="N2134" s="1">
        <v>4.92</v>
      </c>
      <c r="O2134" s="1">
        <v>6754610.0</v>
      </c>
      <c r="P2134" s="1">
        <v>26.58</v>
      </c>
      <c r="Q2134" s="1">
        <v>4422994.0</v>
      </c>
      <c r="R2134" s="1">
        <v>8.14</v>
      </c>
      <c r="S2134" s="1">
        <v>4834489.0</v>
      </c>
      <c r="T2134" s="1">
        <v>20.25</v>
      </c>
      <c r="U2134" s="1">
        <v>1858879.0</v>
      </c>
    </row>
    <row r="2135" ht="13.5" customHeight="1">
      <c r="A2135" s="1">
        <v>44984.0</v>
      </c>
      <c r="B2135" s="1">
        <v>21.71</v>
      </c>
      <c r="C2135" s="1">
        <v>1.0838091E7</v>
      </c>
      <c r="D2135" s="1">
        <v>62.35</v>
      </c>
      <c r="E2135" s="1">
        <v>3382618.0</v>
      </c>
      <c r="F2135" s="1">
        <v>13.1537</v>
      </c>
      <c r="G2135" s="1">
        <v>1117623.0</v>
      </c>
      <c r="H2135" s="1">
        <v>55.93</v>
      </c>
      <c r="I2135" s="1">
        <v>1080479.0</v>
      </c>
      <c r="J2135" s="1">
        <v>172.24</v>
      </c>
      <c r="K2135" s="1">
        <v>311767.0</v>
      </c>
      <c r="L2135" s="1">
        <v>54.46</v>
      </c>
      <c r="M2135" s="1">
        <v>4193208.0</v>
      </c>
      <c r="N2135" s="1">
        <v>4.96</v>
      </c>
      <c r="O2135" s="1">
        <v>4362113.0</v>
      </c>
      <c r="P2135" s="1">
        <v>27.92</v>
      </c>
      <c r="Q2135" s="1">
        <v>3091471.0</v>
      </c>
      <c r="R2135" s="1">
        <v>8.29</v>
      </c>
      <c r="S2135" s="1">
        <v>6724159.0</v>
      </c>
      <c r="T2135" s="1">
        <v>19.93</v>
      </c>
      <c r="U2135" s="1">
        <v>1157866.0</v>
      </c>
    </row>
    <row r="2136" ht="13.5" customHeight="1">
      <c r="A2136" s="1">
        <v>44985.0</v>
      </c>
      <c r="B2136" s="1">
        <v>22.05</v>
      </c>
      <c r="C2136" s="1">
        <v>2.0236868E7</v>
      </c>
      <c r="D2136" s="1">
        <v>62.82</v>
      </c>
      <c r="E2136" s="1">
        <v>3509534.0</v>
      </c>
      <c r="F2136" s="1">
        <v>13.3622</v>
      </c>
      <c r="G2136" s="1">
        <v>1320319.0</v>
      </c>
      <c r="H2136" s="1">
        <v>56.85</v>
      </c>
      <c r="I2136" s="1">
        <v>2974548.0</v>
      </c>
      <c r="J2136" s="1">
        <v>174.17</v>
      </c>
      <c r="K2136" s="1">
        <v>933458.0</v>
      </c>
      <c r="L2136" s="1">
        <v>54.26</v>
      </c>
      <c r="M2136" s="1">
        <v>7003776.0</v>
      </c>
      <c r="N2136" s="1">
        <v>5.04</v>
      </c>
      <c r="O2136" s="1">
        <v>8296696.0</v>
      </c>
      <c r="P2136" s="1">
        <v>29.81</v>
      </c>
      <c r="Q2136" s="1">
        <v>7312793.0</v>
      </c>
      <c r="R2136" s="1">
        <v>8.54</v>
      </c>
      <c r="S2136" s="1">
        <v>8527981.0</v>
      </c>
      <c r="T2136" s="1">
        <v>20.2</v>
      </c>
      <c r="U2136" s="1">
        <v>1769211.0</v>
      </c>
    </row>
    <row r="2137" ht="13.5" customHeight="1">
      <c r="A2137" s="1">
        <v>44986.0</v>
      </c>
      <c r="B2137" s="1">
        <v>22.22</v>
      </c>
      <c r="C2137" s="1">
        <v>1.3006368E7</v>
      </c>
      <c r="D2137" s="1">
        <v>63.75</v>
      </c>
      <c r="E2137" s="1">
        <v>3918081.0</v>
      </c>
      <c r="F2137" s="1">
        <v>13.9687</v>
      </c>
      <c r="G2137" s="1">
        <v>1059874.0</v>
      </c>
      <c r="H2137" s="1">
        <v>56.62</v>
      </c>
      <c r="I2137" s="1">
        <v>2469834.0</v>
      </c>
      <c r="J2137" s="1">
        <v>181.94</v>
      </c>
      <c r="K2137" s="1">
        <v>853034.0</v>
      </c>
      <c r="L2137" s="1">
        <v>56.86</v>
      </c>
      <c r="M2137" s="1">
        <v>5019136.0</v>
      </c>
      <c r="N2137" s="1">
        <v>5.11</v>
      </c>
      <c r="O2137" s="1">
        <v>5566396.0</v>
      </c>
      <c r="P2137" s="1">
        <v>30.81</v>
      </c>
      <c r="Q2137" s="1">
        <v>4326336.0</v>
      </c>
      <c r="R2137" s="1">
        <v>8.99</v>
      </c>
      <c r="S2137" s="1">
        <v>8588432.0</v>
      </c>
      <c r="T2137" s="1">
        <v>20.87</v>
      </c>
      <c r="U2137" s="1">
        <v>1995728.0</v>
      </c>
    </row>
    <row r="2138" ht="13.5" customHeight="1">
      <c r="A2138" s="1">
        <v>44987.0</v>
      </c>
      <c r="B2138" s="1">
        <v>22.26</v>
      </c>
      <c r="C2138" s="1">
        <v>8121141.0</v>
      </c>
      <c r="D2138" s="1">
        <v>64.03</v>
      </c>
      <c r="E2138" s="1">
        <v>2172472.0</v>
      </c>
      <c r="F2138" s="1">
        <v>14.073</v>
      </c>
      <c r="G2138" s="1">
        <v>572595.0</v>
      </c>
      <c r="H2138" s="1">
        <v>56.54</v>
      </c>
      <c r="I2138" s="1">
        <v>1410974.0</v>
      </c>
      <c r="J2138" s="1">
        <v>183.07</v>
      </c>
      <c r="K2138" s="1">
        <v>605764.0</v>
      </c>
      <c r="L2138" s="1">
        <v>56.75</v>
      </c>
      <c r="M2138" s="1">
        <v>2218288.0</v>
      </c>
      <c r="N2138" s="1">
        <v>5.07</v>
      </c>
      <c r="O2138" s="1">
        <v>4697616.0</v>
      </c>
      <c r="P2138" s="1">
        <v>30.73</v>
      </c>
      <c r="Q2138" s="1">
        <v>3113045.0</v>
      </c>
      <c r="R2138" s="1">
        <v>8.97</v>
      </c>
      <c r="S2138" s="1">
        <v>4481446.0</v>
      </c>
      <c r="T2138" s="1">
        <v>20.93</v>
      </c>
      <c r="U2138" s="1">
        <v>1324389.0</v>
      </c>
    </row>
    <row r="2139" ht="13.5" customHeight="1">
      <c r="A2139" s="1">
        <v>44988.0</v>
      </c>
      <c r="B2139" s="1">
        <v>22.49</v>
      </c>
      <c r="C2139" s="1">
        <v>4623409.0</v>
      </c>
      <c r="D2139" s="1">
        <v>64.84</v>
      </c>
      <c r="E2139" s="1">
        <v>2749502.0</v>
      </c>
      <c r="F2139" s="1">
        <v>14.3478</v>
      </c>
      <c r="G2139" s="1">
        <v>857992.0</v>
      </c>
      <c r="H2139" s="1">
        <v>56.99</v>
      </c>
      <c r="I2139" s="1">
        <v>1327334.0</v>
      </c>
      <c r="J2139" s="1">
        <v>185.91</v>
      </c>
      <c r="K2139" s="1">
        <v>589366.0</v>
      </c>
      <c r="L2139" s="1">
        <v>57.85</v>
      </c>
      <c r="M2139" s="1">
        <v>2421781.0</v>
      </c>
      <c r="N2139" s="1">
        <v>5.1</v>
      </c>
      <c r="O2139" s="1">
        <v>4517905.0</v>
      </c>
      <c r="P2139" s="1">
        <v>31.46</v>
      </c>
      <c r="Q2139" s="1">
        <v>2375664.0</v>
      </c>
      <c r="R2139" s="1">
        <v>9.31</v>
      </c>
      <c r="S2139" s="1">
        <v>5064658.0</v>
      </c>
      <c r="T2139" s="1">
        <v>21.83</v>
      </c>
      <c r="U2139" s="1">
        <v>1708802.0</v>
      </c>
    </row>
    <row r="2140" ht="13.5" customHeight="1">
      <c r="A2140" s="1">
        <v>44991.0</v>
      </c>
      <c r="B2140" s="1">
        <v>22.21</v>
      </c>
      <c r="C2140" s="1">
        <v>1.2462494E7</v>
      </c>
      <c r="D2140" s="1">
        <v>64.43</v>
      </c>
      <c r="E2140" s="1">
        <v>2511030.0</v>
      </c>
      <c r="F2140" s="1">
        <v>14.1962</v>
      </c>
      <c r="G2140" s="1">
        <v>806157.0</v>
      </c>
      <c r="H2140" s="1">
        <v>56.16</v>
      </c>
      <c r="I2140" s="1">
        <v>988820.0</v>
      </c>
      <c r="J2140" s="1">
        <v>184.91</v>
      </c>
      <c r="K2140" s="1">
        <v>483640.0</v>
      </c>
      <c r="L2140" s="1">
        <v>56.07</v>
      </c>
      <c r="M2140" s="1">
        <v>2469736.0</v>
      </c>
      <c r="N2140" s="1">
        <v>5.0</v>
      </c>
      <c r="O2140" s="1">
        <v>4085883.0</v>
      </c>
      <c r="P2140" s="1">
        <v>31.39</v>
      </c>
      <c r="Q2140" s="1">
        <v>2191159.0</v>
      </c>
      <c r="R2140" s="1">
        <v>9.02</v>
      </c>
      <c r="S2140" s="1">
        <v>4238427.0</v>
      </c>
      <c r="T2140" s="1">
        <v>21.95</v>
      </c>
      <c r="U2140" s="1">
        <v>1363686.0</v>
      </c>
    </row>
    <row r="2141" ht="13.5" customHeight="1">
      <c r="A2141" s="1">
        <v>44992.0</v>
      </c>
      <c r="B2141" s="1">
        <v>21.68</v>
      </c>
      <c r="C2141" s="1">
        <v>1.0728675E7</v>
      </c>
      <c r="D2141" s="1">
        <v>62.53</v>
      </c>
      <c r="E2141" s="1">
        <v>4067256.0</v>
      </c>
      <c r="F2141" s="1">
        <v>13.5802</v>
      </c>
      <c r="G2141" s="1">
        <v>2036308.0</v>
      </c>
      <c r="H2141" s="1">
        <v>53.47</v>
      </c>
      <c r="I2141" s="1">
        <v>2445753.0</v>
      </c>
      <c r="J2141" s="1">
        <v>179.0</v>
      </c>
      <c r="K2141" s="1">
        <v>708875.0</v>
      </c>
      <c r="L2141" s="1">
        <v>54.04</v>
      </c>
      <c r="M2141" s="1">
        <v>4601186.0</v>
      </c>
      <c r="N2141" s="1">
        <v>4.8</v>
      </c>
      <c r="O2141" s="1">
        <v>7513777.0</v>
      </c>
      <c r="P2141" s="1">
        <v>29.79</v>
      </c>
      <c r="Q2141" s="1">
        <v>3114980.0</v>
      </c>
      <c r="R2141" s="1">
        <v>8.62</v>
      </c>
      <c r="S2141" s="1">
        <v>5813769.0</v>
      </c>
      <c r="T2141" s="1">
        <v>20.96</v>
      </c>
      <c r="U2141" s="1">
        <v>1485973.0</v>
      </c>
    </row>
    <row r="2142" ht="13.5" customHeight="1">
      <c r="A2142" s="1">
        <v>44993.0</v>
      </c>
      <c r="B2142" s="1">
        <v>21.54</v>
      </c>
      <c r="C2142" s="1">
        <v>8053575.0</v>
      </c>
      <c r="D2142" s="1">
        <v>61.79</v>
      </c>
      <c r="E2142" s="1">
        <v>3039149.0</v>
      </c>
      <c r="F2142" s="1">
        <v>13.1916</v>
      </c>
      <c r="G2142" s="1">
        <v>946674.0</v>
      </c>
      <c r="H2142" s="1">
        <v>53.41</v>
      </c>
      <c r="I2142" s="1">
        <v>1635891.0</v>
      </c>
      <c r="J2142" s="1">
        <v>183.09</v>
      </c>
      <c r="K2142" s="1">
        <v>1044593.0</v>
      </c>
      <c r="L2142" s="1">
        <v>54.07</v>
      </c>
      <c r="M2142" s="1">
        <v>4478696.0</v>
      </c>
      <c r="N2142" s="1">
        <v>4.78</v>
      </c>
      <c r="O2142" s="1">
        <v>4538523.0</v>
      </c>
      <c r="P2142" s="1">
        <v>29.99</v>
      </c>
      <c r="Q2142" s="1">
        <v>5208090.0</v>
      </c>
      <c r="R2142" s="1">
        <v>8.54</v>
      </c>
      <c r="S2142" s="1">
        <v>4642043.0</v>
      </c>
      <c r="T2142" s="1">
        <v>20.77</v>
      </c>
      <c r="U2142" s="1">
        <v>1088620.0</v>
      </c>
    </row>
    <row r="2143" ht="13.5" customHeight="1">
      <c r="A2143" s="1">
        <v>44994.0</v>
      </c>
      <c r="B2143" s="1">
        <v>21.52</v>
      </c>
      <c r="C2143" s="1">
        <v>1.2433653E7</v>
      </c>
      <c r="D2143" s="1">
        <v>62.17</v>
      </c>
      <c r="E2143" s="1">
        <v>2836805.0</v>
      </c>
      <c r="F2143" s="1">
        <v>12.8221</v>
      </c>
      <c r="G2143" s="1">
        <v>971454.0</v>
      </c>
      <c r="H2143" s="1">
        <v>54.0</v>
      </c>
      <c r="I2143" s="1">
        <v>1329098.0</v>
      </c>
      <c r="J2143" s="1">
        <v>180.33</v>
      </c>
      <c r="K2143" s="1">
        <v>495335.0</v>
      </c>
      <c r="L2143" s="1">
        <v>52.35</v>
      </c>
      <c r="M2143" s="1">
        <v>1.9626108E7</v>
      </c>
      <c r="N2143" s="1">
        <v>4.73</v>
      </c>
      <c r="O2143" s="1">
        <v>4829998.0</v>
      </c>
      <c r="P2143" s="1">
        <v>27.47</v>
      </c>
      <c r="Q2143" s="1">
        <v>4955093.0</v>
      </c>
      <c r="R2143" s="1">
        <v>7.99</v>
      </c>
      <c r="S2143" s="1">
        <v>7423335.0</v>
      </c>
      <c r="T2143" s="1">
        <v>21.05</v>
      </c>
      <c r="U2143" s="1">
        <v>1138560.0</v>
      </c>
    </row>
    <row r="2144" ht="13.5" customHeight="1">
      <c r="A2144" s="1">
        <v>44995.0</v>
      </c>
      <c r="B2144" s="1">
        <v>22.01</v>
      </c>
      <c r="C2144" s="1">
        <v>1.3511507E7</v>
      </c>
      <c r="D2144" s="1">
        <v>62.83</v>
      </c>
      <c r="E2144" s="1">
        <v>3018117.0</v>
      </c>
      <c r="F2144" s="1">
        <v>12.5851</v>
      </c>
      <c r="G2144" s="1">
        <v>1282947.0</v>
      </c>
      <c r="H2144" s="1">
        <v>55.95</v>
      </c>
      <c r="I2144" s="1">
        <v>2445412.0</v>
      </c>
      <c r="J2144" s="1">
        <v>180.5</v>
      </c>
      <c r="K2144" s="1">
        <v>816496.0</v>
      </c>
      <c r="L2144" s="1">
        <v>50.97</v>
      </c>
      <c r="M2144" s="1">
        <v>6318937.0</v>
      </c>
      <c r="N2144" s="1">
        <v>4.85</v>
      </c>
      <c r="O2144" s="1">
        <v>9463079.0</v>
      </c>
      <c r="P2144" s="1">
        <v>27.0</v>
      </c>
      <c r="Q2144" s="1">
        <v>3747965.0</v>
      </c>
      <c r="R2144" s="1">
        <v>7.94</v>
      </c>
      <c r="S2144" s="1">
        <v>4663609.0</v>
      </c>
      <c r="T2144" s="1">
        <v>21.51</v>
      </c>
      <c r="U2144" s="1">
        <v>1254920.0</v>
      </c>
    </row>
    <row r="2145" ht="13.5" customHeight="1">
      <c r="A2145" s="1">
        <v>44998.0</v>
      </c>
      <c r="B2145" s="1">
        <v>23.38</v>
      </c>
      <c r="C2145" s="1">
        <v>1.4471174E7</v>
      </c>
      <c r="D2145" s="1">
        <v>65.58</v>
      </c>
      <c r="E2145" s="1">
        <v>3873571.0</v>
      </c>
      <c r="F2145" s="1">
        <v>12.86</v>
      </c>
      <c r="G2145" s="1">
        <v>1498959.0</v>
      </c>
      <c r="H2145" s="1">
        <v>59.41</v>
      </c>
      <c r="I2145" s="1">
        <v>2626216.0</v>
      </c>
      <c r="J2145" s="1">
        <v>186.62</v>
      </c>
      <c r="K2145" s="1">
        <v>1146152.0</v>
      </c>
      <c r="L2145" s="1">
        <v>49.45</v>
      </c>
      <c r="M2145" s="1">
        <v>3347653.0</v>
      </c>
      <c r="N2145" s="1">
        <v>5.2</v>
      </c>
      <c r="O2145" s="1">
        <v>1.3571576E7</v>
      </c>
      <c r="P2145" s="1">
        <v>26.55</v>
      </c>
      <c r="Q2145" s="1">
        <v>3261217.0</v>
      </c>
      <c r="R2145" s="1">
        <v>7.99</v>
      </c>
      <c r="S2145" s="1">
        <v>5021971.0</v>
      </c>
      <c r="T2145" s="1">
        <v>23.08</v>
      </c>
      <c r="U2145" s="1">
        <v>2217593.0</v>
      </c>
    </row>
    <row r="2146" ht="13.5" customHeight="1">
      <c r="A2146" s="1">
        <v>44999.0</v>
      </c>
      <c r="B2146" s="1">
        <v>23.33</v>
      </c>
      <c r="C2146" s="1">
        <v>9839431.0</v>
      </c>
      <c r="D2146" s="1">
        <v>65.46</v>
      </c>
      <c r="E2146" s="1">
        <v>2509091.0</v>
      </c>
      <c r="F2146" s="1">
        <v>12.9453</v>
      </c>
      <c r="G2146" s="1">
        <v>834652.0</v>
      </c>
      <c r="H2146" s="1">
        <v>60.02</v>
      </c>
      <c r="I2146" s="1">
        <v>1869798.0</v>
      </c>
      <c r="J2146" s="1">
        <v>187.07</v>
      </c>
      <c r="K2146" s="1">
        <v>663004.0</v>
      </c>
      <c r="L2146" s="1">
        <v>49.84</v>
      </c>
      <c r="M2146" s="1">
        <v>4740443.0</v>
      </c>
      <c r="N2146" s="1">
        <v>5.18</v>
      </c>
      <c r="O2146" s="1">
        <v>7296529.0</v>
      </c>
      <c r="P2146" s="1">
        <v>27.16</v>
      </c>
      <c r="Q2146" s="1">
        <v>3061270.0</v>
      </c>
      <c r="R2146" s="1">
        <v>8.04</v>
      </c>
      <c r="S2146" s="1">
        <v>4820470.0</v>
      </c>
      <c r="T2146" s="1">
        <v>23.4</v>
      </c>
      <c r="U2146" s="1">
        <v>1690055.0</v>
      </c>
    </row>
    <row r="2147" ht="13.5" customHeight="1">
      <c r="A2147" s="1">
        <v>45000.0</v>
      </c>
      <c r="B2147" s="1">
        <v>24.05</v>
      </c>
      <c r="C2147" s="1">
        <v>1.7735877E7</v>
      </c>
      <c r="D2147" s="1">
        <v>66.29</v>
      </c>
      <c r="E2147" s="1">
        <v>4814910.0</v>
      </c>
      <c r="F2147" s="1">
        <v>12.8315</v>
      </c>
      <c r="G2147" s="1">
        <v>1121026.0</v>
      </c>
      <c r="H2147" s="1">
        <v>60.51</v>
      </c>
      <c r="I2147" s="1">
        <v>2161601.0</v>
      </c>
      <c r="J2147" s="1">
        <v>186.42</v>
      </c>
      <c r="K2147" s="1">
        <v>1053640.0</v>
      </c>
      <c r="L2147" s="1">
        <v>46.3</v>
      </c>
      <c r="M2147" s="1">
        <v>5853403.0</v>
      </c>
      <c r="N2147" s="1">
        <v>5.26</v>
      </c>
      <c r="O2147" s="1">
        <v>9112881.0</v>
      </c>
      <c r="P2147" s="1">
        <v>24.81</v>
      </c>
      <c r="Q2147" s="1">
        <v>5377239.0</v>
      </c>
      <c r="R2147" s="1">
        <v>7.59</v>
      </c>
      <c r="S2147" s="1">
        <v>6069425.0</v>
      </c>
      <c r="T2147" s="1">
        <v>23.1</v>
      </c>
      <c r="U2147" s="1">
        <v>1327555.0</v>
      </c>
    </row>
    <row r="2148" ht="13.5" customHeight="1">
      <c r="A2148" s="1">
        <v>45001.0</v>
      </c>
      <c r="B2148" s="1">
        <v>23.86</v>
      </c>
      <c r="C2148" s="1">
        <v>1.1008514E7</v>
      </c>
      <c r="D2148" s="1">
        <v>66.06</v>
      </c>
      <c r="E2148" s="1">
        <v>2966544.0</v>
      </c>
      <c r="F2148" s="1">
        <v>12.9926</v>
      </c>
      <c r="G2148" s="1">
        <v>875633.0</v>
      </c>
      <c r="H2148" s="1">
        <v>59.51</v>
      </c>
      <c r="I2148" s="1">
        <v>1781244.0</v>
      </c>
      <c r="J2148" s="1">
        <v>187.65</v>
      </c>
      <c r="K2148" s="1">
        <v>916023.0</v>
      </c>
      <c r="L2148" s="1">
        <v>46.9</v>
      </c>
      <c r="M2148" s="1">
        <v>3292721.0</v>
      </c>
      <c r="N2148" s="1">
        <v>5.22</v>
      </c>
      <c r="O2148" s="1">
        <v>8776544.0</v>
      </c>
      <c r="P2148" s="1">
        <v>25.83</v>
      </c>
      <c r="Q2148" s="1">
        <v>3991642.0</v>
      </c>
      <c r="R2148" s="1">
        <v>7.67</v>
      </c>
      <c r="S2148" s="1">
        <v>9609212.0</v>
      </c>
      <c r="T2148" s="1">
        <v>22.62</v>
      </c>
      <c r="U2148" s="1">
        <v>1481621.0</v>
      </c>
    </row>
    <row r="2149" ht="13.5" customHeight="1">
      <c r="A2149" s="1">
        <v>45002.0</v>
      </c>
      <c r="B2149" s="1">
        <v>24.89</v>
      </c>
      <c r="C2149" s="1">
        <v>2.0835209E7</v>
      </c>
      <c r="D2149" s="1">
        <v>69.81</v>
      </c>
      <c r="E2149" s="1">
        <v>5583648.0</v>
      </c>
      <c r="F2149" s="1">
        <v>13.2675</v>
      </c>
      <c r="G2149" s="1">
        <v>8165094.0</v>
      </c>
      <c r="H2149" s="1">
        <v>62.16</v>
      </c>
      <c r="I2149" s="1">
        <v>3691855.0</v>
      </c>
      <c r="J2149" s="1">
        <v>197.11</v>
      </c>
      <c r="K2149" s="1">
        <v>1709707.0</v>
      </c>
      <c r="L2149" s="1">
        <v>46.97</v>
      </c>
      <c r="M2149" s="1">
        <v>4185929.0</v>
      </c>
      <c r="N2149" s="1">
        <v>5.67</v>
      </c>
      <c r="O2149" s="1">
        <v>2.0951486E7</v>
      </c>
      <c r="P2149" s="1">
        <v>26.06</v>
      </c>
      <c r="Q2149" s="1">
        <v>4122876.0</v>
      </c>
      <c r="R2149" s="1">
        <v>7.73</v>
      </c>
      <c r="S2149" s="1">
        <v>9164713.0</v>
      </c>
      <c r="T2149" s="1">
        <v>24.14</v>
      </c>
      <c r="U2149" s="1">
        <v>2720296.0</v>
      </c>
    </row>
    <row r="2150" ht="13.5" customHeight="1">
      <c r="A2150" s="1">
        <v>45005.0</v>
      </c>
      <c r="B2150" s="1">
        <v>24.89</v>
      </c>
      <c r="C2150" s="1">
        <v>1.2397067E7</v>
      </c>
      <c r="D2150" s="1">
        <v>69.48</v>
      </c>
      <c r="E2150" s="1">
        <v>3710105.0</v>
      </c>
      <c r="F2150" s="1">
        <v>13.8455</v>
      </c>
      <c r="G2150" s="1">
        <v>974378.0</v>
      </c>
      <c r="H2150" s="1">
        <v>62.94</v>
      </c>
      <c r="I2150" s="1">
        <v>1858528.0</v>
      </c>
      <c r="J2150" s="1">
        <v>197.63</v>
      </c>
      <c r="K2150" s="1">
        <v>651143.0</v>
      </c>
      <c r="L2150" s="1">
        <v>48.19</v>
      </c>
      <c r="M2150" s="1">
        <v>4085585.0</v>
      </c>
      <c r="N2150" s="1">
        <v>5.82</v>
      </c>
      <c r="O2150" s="1">
        <v>8496767.0</v>
      </c>
      <c r="P2150" s="1">
        <v>26.88</v>
      </c>
      <c r="Q2150" s="1">
        <v>3509031.0</v>
      </c>
      <c r="R2150" s="1">
        <v>7.86</v>
      </c>
      <c r="S2150" s="1">
        <v>6394192.0</v>
      </c>
      <c r="T2150" s="1">
        <v>24.39</v>
      </c>
      <c r="U2150" s="1">
        <v>1052397.0</v>
      </c>
    </row>
    <row r="2151" ht="13.5" customHeight="1">
      <c r="A2151" s="1">
        <v>45006.0</v>
      </c>
      <c r="B2151" s="1">
        <v>24.25</v>
      </c>
      <c r="C2151" s="1">
        <v>8290584.0</v>
      </c>
      <c r="D2151" s="1">
        <v>67.88</v>
      </c>
      <c r="E2151" s="1">
        <v>2077674.0</v>
      </c>
      <c r="F2151" s="1">
        <v>13.457</v>
      </c>
      <c r="G2151" s="1">
        <v>572097.0</v>
      </c>
      <c r="H2151" s="1">
        <v>61.8</v>
      </c>
      <c r="I2151" s="1">
        <v>1787043.0</v>
      </c>
      <c r="J2151" s="1">
        <v>192.98</v>
      </c>
      <c r="K2151" s="1">
        <v>498973.0</v>
      </c>
      <c r="L2151" s="1">
        <v>48.44</v>
      </c>
      <c r="M2151" s="1">
        <v>3254930.0</v>
      </c>
      <c r="N2151" s="1">
        <v>5.68</v>
      </c>
      <c r="O2151" s="1">
        <v>5633367.0</v>
      </c>
      <c r="P2151" s="1">
        <v>27.75</v>
      </c>
      <c r="Q2151" s="1">
        <v>2867065.0</v>
      </c>
      <c r="R2151" s="1">
        <v>7.98</v>
      </c>
      <c r="S2151" s="1">
        <v>4548031.0</v>
      </c>
      <c r="T2151" s="1">
        <v>23.39</v>
      </c>
      <c r="U2151" s="1">
        <v>1361578.0</v>
      </c>
    </row>
    <row r="2152" ht="13.5" customHeight="1">
      <c r="A2152" s="1">
        <v>45007.0</v>
      </c>
      <c r="B2152" s="1">
        <v>24.68</v>
      </c>
      <c r="C2152" s="1">
        <v>7365071.0</v>
      </c>
      <c r="D2152" s="1">
        <v>68.99</v>
      </c>
      <c r="E2152" s="1">
        <v>2808871.0</v>
      </c>
      <c r="F2152" s="1">
        <v>14.0256</v>
      </c>
      <c r="G2152" s="1">
        <v>1094632.0</v>
      </c>
      <c r="H2152" s="1">
        <v>63.03</v>
      </c>
      <c r="I2152" s="1">
        <v>1570422.0</v>
      </c>
      <c r="J2152" s="1">
        <v>194.7</v>
      </c>
      <c r="K2152" s="1">
        <v>493008.0</v>
      </c>
      <c r="L2152" s="1">
        <v>47.66</v>
      </c>
      <c r="M2152" s="1">
        <v>4333914.0</v>
      </c>
      <c r="N2152" s="1">
        <v>5.75</v>
      </c>
      <c r="O2152" s="1">
        <v>7950753.0</v>
      </c>
      <c r="P2152" s="1">
        <v>28.17</v>
      </c>
      <c r="Q2152" s="1">
        <v>3032814.0</v>
      </c>
      <c r="R2152" s="1">
        <v>7.98</v>
      </c>
      <c r="S2152" s="1">
        <v>3977667.0</v>
      </c>
      <c r="T2152" s="1">
        <v>23.97</v>
      </c>
      <c r="U2152" s="1">
        <v>1173498.0</v>
      </c>
    </row>
    <row r="2153" ht="13.5" customHeight="1">
      <c r="A2153" s="1">
        <v>45008.0</v>
      </c>
      <c r="B2153" s="1">
        <v>25.09</v>
      </c>
      <c r="C2153" s="1">
        <v>7836066.0</v>
      </c>
      <c r="D2153" s="1">
        <v>70.13</v>
      </c>
      <c r="E2153" s="1">
        <v>3279590.0</v>
      </c>
      <c r="F2153" s="1">
        <v>14.3857</v>
      </c>
      <c r="G2153" s="1">
        <v>938637.0</v>
      </c>
      <c r="H2153" s="1">
        <v>63.84</v>
      </c>
      <c r="I2153" s="1">
        <v>2462379.0</v>
      </c>
      <c r="J2153" s="1">
        <v>196.93</v>
      </c>
      <c r="K2153" s="1">
        <v>615760.0</v>
      </c>
      <c r="L2153" s="1">
        <v>48.28</v>
      </c>
      <c r="M2153" s="1">
        <v>2772468.0</v>
      </c>
      <c r="N2153" s="1">
        <v>5.81</v>
      </c>
      <c r="O2153" s="1">
        <v>5203726.0</v>
      </c>
      <c r="P2153" s="1">
        <v>28.12</v>
      </c>
      <c r="Q2153" s="1">
        <v>4324961.0</v>
      </c>
      <c r="R2153" s="1">
        <v>7.8</v>
      </c>
      <c r="S2153" s="1">
        <v>4801583.0</v>
      </c>
      <c r="T2153" s="1">
        <v>24.66</v>
      </c>
      <c r="U2153" s="1">
        <v>1553593.0</v>
      </c>
    </row>
    <row r="2154" ht="13.5" customHeight="1">
      <c r="A2154" s="1">
        <v>45009.0</v>
      </c>
      <c r="B2154" s="1">
        <v>25.41</v>
      </c>
      <c r="C2154" s="1">
        <v>6600358.0</v>
      </c>
      <c r="D2154" s="1">
        <v>70.96</v>
      </c>
      <c r="E2154" s="1">
        <v>1852228.0</v>
      </c>
      <c r="F2154" s="1">
        <v>14.3668</v>
      </c>
      <c r="G2154" s="1">
        <v>997726.0</v>
      </c>
      <c r="H2154" s="1">
        <v>64.62</v>
      </c>
      <c r="I2154" s="1">
        <v>1649625.0</v>
      </c>
      <c r="J2154" s="1">
        <v>198.33</v>
      </c>
      <c r="K2154" s="1">
        <v>490945.0</v>
      </c>
      <c r="L2154" s="1">
        <v>48.21</v>
      </c>
      <c r="M2154" s="1">
        <v>2521928.0</v>
      </c>
      <c r="N2154" s="1">
        <v>6.02</v>
      </c>
      <c r="O2154" s="1">
        <v>6151315.0</v>
      </c>
      <c r="P2154" s="1">
        <v>28.34</v>
      </c>
      <c r="Q2154" s="1">
        <v>2449545.0</v>
      </c>
      <c r="R2154" s="1">
        <v>7.85</v>
      </c>
      <c r="S2154" s="1">
        <v>4942972.0</v>
      </c>
      <c r="T2154" s="1">
        <v>24.74</v>
      </c>
      <c r="U2154" s="1">
        <v>1709547.0</v>
      </c>
    </row>
    <row r="2155" ht="13.5" customHeight="1">
      <c r="A2155" s="1">
        <v>45012.0</v>
      </c>
      <c r="B2155" s="1">
        <v>25.26</v>
      </c>
      <c r="C2155" s="1">
        <v>8847585.0</v>
      </c>
      <c r="D2155" s="1">
        <v>70.36</v>
      </c>
      <c r="E2155" s="1">
        <v>6133399.0</v>
      </c>
      <c r="F2155" s="1">
        <v>14.3952</v>
      </c>
      <c r="G2155" s="1">
        <v>545843.0</v>
      </c>
      <c r="H2155" s="1">
        <v>64.17</v>
      </c>
      <c r="I2155" s="1">
        <v>1511389.0</v>
      </c>
      <c r="J2155" s="1">
        <v>196.5</v>
      </c>
      <c r="K2155" s="1">
        <v>454916.0</v>
      </c>
      <c r="L2155" s="1">
        <v>47.96</v>
      </c>
      <c r="M2155" s="1">
        <v>3264695.0</v>
      </c>
      <c r="N2155" s="1">
        <v>6.01</v>
      </c>
      <c r="O2155" s="1">
        <v>1.3613761E7</v>
      </c>
      <c r="P2155" s="1">
        <v>28.94</v>
      </c>
      <c r="Q2155" s="1">
        <v>5141571.0</v>
      </c>
      <c r="R2155" s="1">
        <v>7.86</v>
      </c>
      <c r="S2155" s="1">
        <v>4711035.0</v>
      </c>
      <c r="T2155" s="1">
        <v>24.69</v>
      </c>
      <c r="U2155" s="1">
        <v>979528.0</v>
      </c>
    </row>
    <row r="2156" ht="13.5" customHeight="1">
      <c r="A2156" s="1">
        <v>45013.0</v>
      </c>
      <c r="B2156" s="1">
        <v>25.42</v>
      </c>
      <c r="C2156" s="1">
        <v>1.0254584E7</v>
      </c>
      <c r="D2156" s="1">
        <v>71.04</v>
      </c>
      <c r="E2156" s="1">
        <v>1070621.0</v>
      </c>
      <c r="F2156" s="1">
        <v>14.6985</v>
      </c>
      <c r="G2156" s="1">
        <v>591715.0</v>
      </c>
      <c r="H2156" s="1">
        <v>65.43</v>
      </c>
      <c r="I2156" s="1">
        <v>1276279.0</v>
      </c>
      <c r="J2156" s="1">
        <v>197.85</v>
      </c>
      <c r="K2156" s="1">
        <v>352816.0</v>
      </c>
      <c r="L2156" s="1">
        <v>47.97</v>
      </c>
      <c r="M2156" s="1">
        <v>2348577.0</v>
      </c>
      <c r="N2156" s="1">
        <v>6.26</v>
      </c>
      <c r="O2156" s="1">
        <v>9534003.0</v>
      </c>
      <c r="P2156" s="1">
        <v>29.2</v>
      </c>
      <c r="Q2156" s="1">
        <v>3871819.0</v>
      </c>
      <c r="R2156" s="1">
        <v>8.35</v>
      </c>
      <c r="S2156" s="1">
        <v>7890411.0</v>
      </c>
      <c r="T2156" s="1">
        <v>25.06</v>
      </c>
      <c r="U2156" s="1">
        <v>1094167.0</v>
      </c>
    </row>
    <row r="2157" ht="13.5" customHeight="1">
      <c r="A2157" s="1">
        <v>45014.0</v>
      </c>
      <c r="B2157" s="1">
        <v>25.14</v>
      </c>
      <c r="C2157" s="1">
        <v>4872222.0</v>
      </c>
      <c r="D2157" s="1">
        <v>70.14</v>
      </c>
      <c r="E2157" s="1">
        <v>2128846.0</v>
      </c>
      <c r="F2157" s="1">
        <v>14.6132</v>
      </c>
      <c r="G2157" s="1">
        <v>771730.0</v>
      </c>
      <c r="H2157" s="1">
        <v>65.28</v>
      </c>
      <c r="I2157" s="1">
        <v>2151172.0</v>
      </c>
      <c r="J2157" s="1">
        <v>196.41</v>
      </c>
      <c r="K2157" s="1">
        <v>378767.0</v>
      </c>
      <c r="L2157" s="1">
        <v>48.3</v>
      </c>
      <c r="M2157" s="1">
        <v>2855414.0</v>
      </c>
      <c r="N2157" s="1">
        <v>6.39</v>
      </c>
      <c r="O2157" s="1">
        <v>1.5458109E7</v>
      </c>
      <c r="P2157" s="1">
        <v>30.0</v>
      </c>
      <c r="Q2157" s="1">
        <v>1980835.0</v>
      </c>
      <c r="R2157" s="1">
        <v>8.66</v>
      </c>
      <c r="S2157" s="1">
        <v>8820445.0</v>
      </c>
      <c r="T2157" s="1">
        <v>24.87</v>
      </c>
      <c r="U2157" s="1">
        <v>1175971.0</v>
      </c>
    </row>
    <row r="2158" ht="13.5" customHeight="1">
      <c r="A2158" s="1">
        <v>45015.0</v>
      </c>
      <c r="B2158" s="1">
        <v>25.16</v>
      </c>
      <c r="C2158" s="1">
        <v>4499379.0</v>
      </c>
      <c r="D2158" s="1">
        <v>69.51</v>
      </c>
      <c r="E2158" s="1">
        <v>2601640.0</v>
      </c>
      <c r="F2158" s="1">
        <v>15.0396</v>
      </c>
      <c r="G2158" s="1">
        <v>725742.0</v>
      </c>
      <c r="H2158" s="1">
        <v>65.11</v>
      </c>
      <c r="I2158" s="1">
        <v>1305491.0</v>
      </c>
      <c r="J2158" s="1">
        <v>197.26</v>
      </c>
      <c r="K2158" s="1">
        <v>491334.0</v>
      </c>
      <c r="L2158" s="1">
        <v>48.9</v>
      </c>
      <c r="M2158" s="1">
        <v>2381039.0</v>
      </c>
      <c r="N2158" s="1">
        <v>6.4</v>
      </c>
      <c r="O2158" s="1">
        <v>5322965.0</v>
      </c>
      <c r="P2158" s="1">
        <v>30.75</v>
      </c>
      <c r="Q2158" s="1">
        <v>2691320.0</v>
      </c>
      <c r="R2158" s="1">
        <v>8.93</v>
      </c>
      <c r="S2158" s="1">
        <v>5199443.0</v>
      </c>
      <c r="T2158" s="1">
        <v>24.86</v>
      </c>
      <c r="U2158" s="1">
        <v>1558899.0</v>
      </c>
    </row>
    <row r="2159" ht="13.5" customHeight="1">
      <c r="A2159" s="1">
        <v>45016.0</v>
      </c>
      <c r="B2159" s="1">
        <v>25.09</v>
      </c>
      <c r="C2159" s="1">
        <v>5079895.0</v>
      </c>
      <c r="D2159" s="1">
        <v>68.85</v>
      </c>
      <c r="E2159" s="1">
        <v>3788854.0</v>
      </c>
      <c r="F2159" s="1">
        <v>14.9543</v>
      </c>
      <c r="G2159" s="1">
        <v>736515.0</v>
      </c>
      <c r="H2159" s="1">
        <v>65.09</v>
      </c>
      <c r="I2159" s="1">
        <v>1580747.0</v>
      </c>
      <c r="J2159" s="1">
        <v>197.13</v>
      </c>
      <c r="K2159" s="1">
        <v>485225.0</v>
      </c>
      <c r="L2159" s="1">
        <v>49.25</v>
      </c>
      <c r="M2159" s="1">
        <v>2216412.0</v>
      </c>
      <c r="N2159" s="1">
        <v>6.36</v>
      </c>
      <c r="O2159" s="1">
        <v>7388020.0</v>
      </c>
      <c r="P2159" s="1">
        <v>31.07</v>
      </c>
      <c r="Q2159" s="1">
        <v>2914292.0</v>
      </c>
      <c r="R2159" s="1">
        <v>9.18</v>
      </c>
      <c r="S2159" s="1">
        <v>5652450.0</v>
      </c>
      <c r="T2159" s="1">
        <v>24.57</v>
      </c>
      <c r="U2159" s="1">
        <v>9947208.0</v>
      </c>
    </row>
    <row r="2160" ht="13.5" customHeight="1">
      <c r="A2160" s="1">
        <v>45019.0</v>
      </c>
      <c r="B2160" s="1">
        <v>25.23</v>
      </c>
      <c r="C2160" s="1">
        <v>6811475.0</v>
      </c>
      <c r="D2160" s="1">
        <v>70.54</v>
      </c>
      <c r="E2160" s="1">
        <v>5519184.0</v>
      </c>
      <c r="F2160" s="1">
        <v>15.5229</v>
      </c>
      <c r="G2160" s="1">
        <v>1251019.0</v>
      </c>
      <c r="H2160" s="1">
        <v>66.01</v>
      </c>
      <c r="I2160" s="1">
        <v>1303753.0</v>
      </c>
      <c r="J2160" s="1">
        <v>202.04</v>
      </c>
      <c r="K2160" s="1">
        <v>665062.0</v>
      </c>
      <c r="L2160" s="1">
        <v>58.6</v>
      </c>
      <c r="M2160" s="1">
        <v>1.083124E7</v>
      </c>
      <c r="N2160" s="1">
        <v>6.42</v>
      </c>
      <c r="O2160" s="1">
        <v>6579326.0</v>
      </c>
      <c r="P2160" s="1">
        <v>32.29</v>
      </c>
      <c r="Q2160" s="1">
        <v>7102732.0</v>
      </c>
      <c r="R2160" s="1">
        <v>9.24</v>
      </c>
      <c r="S2160" s="1">
        <v>5585244.0</v>
      </c>
      <c r="T2160" s="1">
        <v>24.77</v>
      </c>
      <c r="U2160" s="1">
        <v>4391500.0</v>
      </c>
    </row>
    <row r="2161" ht="13.5" customHeight="1">
      <c r="A2161" s="1">
        <v>45020.0</v>
      </c>
      <c r="B2161" s="1">
        <v>26.39</v>
      </c>
      <c r="C2161" s="1">
        <v>9055648.0</v>
      </c>
      <c r="D2161" s="1">
        <v>74.47</v>
      </c>
      <c r="E2161" s="1">
        <v>3293535.0</v>
      </c>
      <c r="F2161" s="1">
        <v>15.6461</v>
      </c>
      <c r="G2161" s="1">
        <v>730114.0</v>
      </c>
      <c r="H2161" s="1">
        <v>67.28</v>
      </c>
      <c r="I2161" s="1">
        <v>1878400.0</v>
      </c>
      <c r="J2161" s="1">
        <v>208.14</v>
      </c>
      <c r="K2161" s="1">
        <v>631713.0</v>
      </c>
      <c r="L2161" s="1">
        <v>58.29</v>
      </c>
      <c r="M2161" s="1">
        <v>4353199.0</v>
      </c>
      <c r="N2161" s="1">
        <v>6.81</v>
      </c>
      <c r="O2161" s="1">
        <v>1.0487815E7</v>
      </c>
      <c r="P2161" s="1">
        <v>32.09</v>
      </c>
      <c r="Q2161" s="1">
        <v>3133334.0</v>
      </c>
      <c r="R2161" s="1">
        <v>8.78</v>
      </c>
      <c r="S2161" s="1">
        <v>7832085.0</v>
      </c>
      <c r="T2161" s="1">
        <v>25.69</v>
      </c>
      <c r="U2161" s="1">
        <v>2077846.0</v>
      </c>
    </row>
    <row r="2162" ht="13.5" customHeight="1">
      <c r="A2162" s="1">
        <v>45021.0</v>
      </c>
      <c r="B2162" s="1">
        <v>26.49</v>
      </c>
      <c r="C2162" s="1">
        <v>9929572.0</v>
      </c>
      <c r="D2162" s="1">
        <v>75.3</v>
      </c>
      <c r="E2162" s="1">
        <v>3068285.0</v>
      </c>
      <c r="F2162" s="1">
        <v>15.5419</v>
      </c>
      <c r="G2162" s="1">
        <v>480069.0</v>
      </c>
      <c r="H2162" s="1">
        <v>66.9</v>
      </c>
      <c r="I2162" s="1">
        <v>2101393.0</v>
      </c>
      <c r="J2162" s="1">
        <v>206.91</v>
      </c>
      <c r="K2162" s="1">
        <v>945415.0</v>
      </c>
      <c r="L2162" s="1">
        <v>56.83</v>
      </c>
      <c r="M2162" s="1">
        <v>5648646.0</v>
      </c>
      <c r="N2162" s="1">
        <v>6.78</v>
      </c>
      <c r="O2162" s="1">
        <v>9118624.0</v>
      </c>
      <c r="P2162" s="1">
        <v>31.78</v>
      </c>
      <c r="Q2162" s="1">
        <v>2851496.0</v>
      </c>
      <c r="R2162" s="1">
        <v>9.12</v>
      </c>
      <c r="S2162" s="1">
        <v>8605302.0</v>
      </c>
      <c r="T2162" s="1">
        <v>25.56</v>
      </c>
      <c r="U2162" s="1">
        <v>1939657.0</v>
      </c>
    </row>
    <row r="2163" ht="13.5" customHeight="1">
      <c r="A2163" s="1">
        <v>45022.0</v>
      </c>
      <c r="B2163" s="1">
        <v>26.59</v>
      </c>
      <c r="C2163" s="1">
        <v>4120248.0</v>
      </c>
      <c r="D2163" s="1">
        <v>76.27</v>
      </c>
      <c r="E2163" s="1">
        <v>2105593.0</v>
      </c>
      <c r="F2163" s="1">
        <v>16.1105</v>
      </c>
      <c r="G2163" s="1">
        <v>1149033.0</v>
      </c>
      <c r="H2163" s="1">
        <v>66.87</v>
      </c>
      <c r="I2163" s="1">
        <v>1049628.0</v>
      </c>
      <c r="J2163" s="1">
        <v>207.73</v>
      </c>
      <c r="K2163" s="1">
        <v>578765.0</v>
      </c>
      <c r="L2163" s="1">
        <v>59.37</v>
      </c>
      <c r="M2163" s="1">
        <v>4468359.0</v>
      </c>
      <c r="N2163" s="1">
        <v>6.8</v>
      </c>
      <c r="O2163" s="1">
        <v>4232095.0</v>
      </c>
      <c r="P2163" s="1">
        <v>31.59</v>
      </c>
      <c r="Q2163" s="1">
        <v>7004964.0</v>
      </c>
      <c r="R2163" s="1">
        <v>9.26</v>
      </c>
      <c r="S2163" s="1">
        <v>3786988.0</v>
      </c>
      <c r="T2163" s="1">
        <v>26.19</v>
      </c>
      <c r="U2163" s="1">
        <v>1355688.0</v>
      </c>
    </row>
    <row r="2164" ht="13.5" customHeight="1">
      <c r="A2164" s="1">
        <v>45023.0</v>
      </c>
      <c r="B2164" s="1">
        <v>26.59</v>
      </c>
      <c r="C2164" s="1">
        <v>4120248.0</v>
      </c>
      <c r="D2164" s="1">
        <v>76.27</v>
      </c>
      <c r="E2164" s="1">
        <v>2105593.0</v>
      </c>
      <c r="F2164" s="1">
        <v>16.1105</v>
      </c>
      <c r="G2164" s="1">
        <v>1149033.0</v>
      </c>
      <c r="H2164" s="1">
        <v>66.87</v>
      </c>
      <c r="I2164" s="1">
        <v>1049628.0</v>
      </c>
      <c r="J2164" s="1">
        <v>207.73</v>
      </c>
      <c r="K2164" s="1">
        <v>578765.0</v>
      </c>
      <c r="L2164" s="1">
        <v>59.37</v>
      </c>
      <c r="M2164" s="1">
        <v>4468359.0</v>
      </c>
      <c r="N2164" s="1">
        <v>6.8</v>
      </c>
      <c r="O2164" s="1">
        <v>4232095.0</v>
      </c>
      <c r="P2164" s="1">
        <v>31.59</v>
      </c>
      <c r="Q2164" s="1">
        <v>7004964.0</v>
      </c>
      <c r="R2164" s="1">
        <v>9.26</v>
      </c>
      <c r="S2164" s="1">
        <v>3786988.0</v>
      </c>
      <c r="T2164" s="1">
        <v>26.19</v>
      </c>
      <c r="U2164" s="1">
        <v>1355688.0</v>
      </c>
    </row>
    <row r="2165" ht="13.5" customHeight="1">
      <c r="A2165" s="1">
        <v>45026.0</v>
      </c>
      <c r="B2165" s="1">
        <v>26.29</v>
      </c>
      <c r="C2165" s="1">
        <v>5025233.0</v>
      </c>
      <c r="D2165" s="1">
        <v>75.93</v>
      </c>
      <c r="E2165" s="1">
        <v>3419971.0</v>
      </c>
      <c r="F2165" s="1">
        <v>15.8641</v>
      </c>
      <c r="G2165" s="1">
        <v>865490.0</v>
      </c>
      <c r="H2165" s="1">
        <v>65.85</v>
      </c>
      <c r="I2165" s="1">
        <v>976627.0</v>
      </c>
      <c r="J2165" s="1">
        <v>206.34</v>
      </c>
      <c r="K2165" s="1">
        <v>296636.0</v>
      </c>
      <c r="L2165" s="1">
        <v>57.76</v>
      </c>
      <c r="M2165" s="1">
        <v>2294765.0</v>
      </c>
      <c r="N2165" s="1">
        <v>6.72</v>
      </c>
      <c r="O2165" s="1">
        <v>3287979.0</v>
      </c>
      <c r="P2165" s="1">
        <v>31.1</v>
      </c>
      <c r="Q2165" s="1">
        <v>6032094.0</v>
      </c>
      <c r="R2165" s="1">
        <v>9.28</v>
      </c>
      <c r="S2165" s="1">
        <v>4073611.0</v>
      </c>
      <c r="T2165" s="1">
        <v>25.66</v>
      </c>
      <c r="U2165" s="1">
        <v>1004498.0</v>
      </c>
    </row>
    <row r="2166" ht="13.5" customHeight="1">
      <c r="A2166" s="1">
        <v>45027.0</v>
      </c>
      <c r="B2166" s="1">
        <v>26.17</v>
      </c>
      <c r="C2166" s="1">
        <v>4837122.0</v>
      </c>
      <c r="D2166" s="1">
        <v>76.52</v>
      </c>
      <c r="E2166" s="1">
        <v>2285881.0</v>
      </c>
      <c r="F2166" s="1">
        <v>16.1863</v>
      </c>
      <c r="G2166" s="1">
        <v>704800.0</v>
      </c>
      <c r="H2166" s="1">
        <v>66.72</v>
      </c>
      <c r="I2166" s="1">
        <v>945894.0</v>
      </c>
      <c r="J2166" s="1">
        <v>207.23</v>
      </c>
      <c r="K2166" s="1">
        <v>410441.0</v>
      </c>
      <c r="L2166" s="1">
        <v>58.29</v>
      </c>
      <c r="M2166" s="1">
        <v>2969072.0</v>
      </c>
      <c r="N2166" s="1">
        <v>6.91</v>
      </c>
      <c r="O2166" s="1">
        <v>5978616.0</v>
      </c>
      <c r="P2166" s="1">
        <v>32.96</v>
      </c>
      <c r="Q2166" s="1">
        <v>3536264.0</v>
      </c>
      <c r="R2166" s="1">
        <v>9.69</v>
      </c>
      <c r="S2166" s="1">
        <v>5547906.0</v>
      </c>
      <c r="T2166" s="1">
        <v>25.47</v>
      </c>
      <c r="U2166" s="1">
        <v>1250624.0</v>
      </c>
    </row>
    <row r="2167" ht="13.5" customHeight="1">
      <c r="A2167" s="1">
        <v>45028.0</v>
      </c>
      <c r="B2167" s="1">
        <v>26.39</v>
      </c>
      <c r="C2167" s="1">
        <v>4901821.0</v>
      </c>
      <c r="D2167" s="1">
        <v>77.59</v>
      </c>
      <c r="E2167" s="1">
        <v>2141695.0</v>
      </c>
      <c r="F2167" s="1">
        <v>16.2337</v>
      </c>
      <c r="G2167" s="1">
        <v>516451.0</v>
      </c>
      <c r="H2167" s="1">
        <v>68.23</v>
      </c>
      <c r="I2167" s="1">
        <v>1440061.0</v>
      </c>
      <c r="J2167" s="1">
        <v>208.84</v>
      </c>
      <c r="K2167" s="1">
        <v>336233.0</v>
      </c>
      <c r="L2167" s="1">
        <v>57.82</v>
      </c>
      <c r="M2167" s="1">
        <v>2275489.0</v>
      </c>
      <c r="N2167" s="1">
        <v>6.94</v>
      </c>
      <c r="O2167" s="1">
        <v>5567794.0</v>
      </c>
      <c r="P2167" s="1">
        <v>32.83</v>
      </c>
      <c r="Q2167" s="1">
        <v>2452968.0</v>
      </c>
      <c r="R2167" s="1">
        <v>9.86</v>
      </c>
      <c r="S2167" s="1">
        <v>5018614.0</v>
      </c>
      <c r="T2167" s="1">
        <v>25.69</v>
      </c>
      <c r="U2167" s="1">
        <v>2092990.0</v>
      </c>
    </row>
    <row r="2168" ht="13.5" customHeight="1">
      <c r="A2168" s="1">
        <v>45029.0</v>
      </c>
      <c r="B2168" s="1">
        <v>26.76</v>
      </c>
      <c r="C2168" s="1">
        <v>8999050.0</v>
      </c>
      <c r="D2168" s="1">
        <v>79.06</v>
      </c>
      <c r="E2168" s="1">
        <v>3377422.0</v>
      </c>
      <c r="F2168" s="1">
        <v>16.2242</v>
      </c>
      <c r="G2168" s="1">
        <v>574106.0</v>
      </c>
      <c r="H2168" s="1">
        <v>69.64</v>
      </c>
      <c r="I2168" s="1">
        <v>1655451.0</v>
      </c>
      <c r="J2168" s="1">
        <v>209.28</v>
      </c>
      <c r="K2168" s="1">
        <v>538087.0</v>
      </c>
      <c r="L2168" s="1">
        <v>59.43</v>
      </c>
      <c r="M2168" s="1">
        <v>3191068.0</v>
      </c>
      <c r="N2168" s="1">
        <v>7.09</v>
      </c>
      <c r="O2168" s="1">
        <v>6996938.0</v>
      </c>
      <c r="P2168" s="1">
        <v>34.8</v>
      </c>
      <c r="Q2168" s="1">
        <v>4747781.0</v>
      </c>
      <c r="R2168" s="1">
        <v>10.16</v>
      </c>
      <c r="S2168" s="1">
        <v>6160076.0</v>
      </c>
      <c r="T2168" s="1">
        <v>26.0</v>
      </c>
      <c r="U2168" s="1">
        <v>2579223.0</v>
      </c>
    </row>
    <row r="2169" ht="13.5" customHeight="1">
      <c r="A2169" s="1">
        <v>45030.0</v>
      </c>
      <c r="B2169" s="1">
        <v>26.29</v>
      </c>
      <c r="C2169" s="1">
        <v>6576231.0</v>
      </c>
      <c r="D2169" s="1">
        <v>78.01</v>
      </c>
      <c r="E2169" s="1">
        <v>1842768.0</v>
      </c>
      <c r="F2169" s="1">
        <v>16.2053</v>
      </c>
      <c r="G2169" s="1">
        <v>1026195.0</v>
      </c>
      <c r="H2169" s="1">
        <v>68.01</v>
      </c>
      <c r="I2169" s="1">
        <v>1399420.0</v>
      </c>
      <c r="J2169" s="1">
        <v>208.67</v>
      </c>
      <c r="K2169" s="1">
        <v>565271.0</v>
      </c>
      <c r="L2169" s="1">
        <v>60.48</v>
      </c>
      <c r="M2169" s="1">
        <v>3090848.0</v>
      </c>
      <c r="N2169" s="1">
        <v>7.14</v>
      </c>
      <c r="O2169" s="1">
        <v>8117695.0</v>
      </c>
      <c r="P2169" s="1">
        <v>34.44</v>
      </c>
      <c r="Q2169" s="1">
        <v>8261234.0</v>
      </c>
      <c r="R2169" s="1">
        <v>10.45</v>
      </c>
      <c r="S2169" s="1">
        <v>6167280.0</v>
      </c>
      <c r="T2169" s="1">
        <v>25.0</v>
      </c>
      <c r="U2169" s="1">
        <v>2183323.0</v>
      </c>
    </row>
    <row r="2170" ht="13.5" customHeight="1">
      <c r="A2170" s="1">
        <v>45033.0</v>
      </c>
      <c r="B2170" s="1">
        <v>25.92</v>
      </c>
      <c r="C2170" s="1">
        <v>5891940.0</v>
      </c>
      <c r="D2170" s="1">
        <v>77.0</v>
      </c>
      <c r="E2170" s="1">
        <v>1515836.0</v>
      </c>
      <c r="F2170" s="1">
        <v>16.0157</v>
      </c>
      <c r="G2170" s="1">
        <v>641162.0</v>
      </c>
      <c r="H2170" s="1">
        <v>66.6</v>
      </c>
      <c r="I2170" s="1">
        <v>1159388.0</v>
      </c>
      <c r="J2170" s="1">
        <v>207.52</v>
      </c>
      <c r="K2170" s="1">
        <v>424374.0</v>
      </c>
      <c r="L2170" s="1">
        <v>65.15</v>
      </c>
      <c r="M2170" s="1">
        <v>5682567.0</v>
      </c>
      <c r="N2170" s="1">
        <v>6.92</v>
      </c>
      <c r="O2170" s="1">
        <v>5673288.0</v>
      </c>
      <c r="P2170" s="1">
        <v>34.85</v>
      </c>
      <c r="Q2170" s="1">
        <v>7250968.0</v>
      </c>
      <c r="R2170" s="1">
        <v>10.72</v>
      </c>
      <c r="S2170" s="1">
        <v>1.2240075E7</v>
      </c>
      <c r="T2170" s="1">
        <v>23.86</v>
      </c>
      <c r="U2170" s="1">
        <v>2106035.0</v>
      </c>
    </row>
    <row r="2171" ht="13.5" customHeight="1">
      <c r="A2171" s="1">
        <v>45034.0</v>
      </c>
      <c r="B2171" s="1">
        <v>26.02</v>
      </c>
      <c r="C2171" s="1">
        <v>3567689.0</v>
      </c>
      <c r="D2171" s="1">
        <v>76.71</v>
      </c>
      <c r="E2171" s="1">
        <v>3198506.0</v>
      </c>
      <c r="F2171" s="1">
        <v>16.2432</v>
      </c>
      <c r="G2171" s="1">
        <v>349476.0</v>
      </c>
      <c r="H2171" s="1">
        <v>67.04</v>
      </c>
      <c r="I2171" s="1">
        <v>928172.0</v>
      </c>
      <c r="J2171" s="1">
        <v>207.29</v>
      </c>
      <c r="K2171" s="1">
        <v>373263.0</v>
      </c>
      <c r="L2171" s="1">
        <v>64.44</v>
      </c>
      <c r="M2171" s="1">
        <v>2768370.0</v>
      </c>
      <c r="N2171" s="1">
        <v>6.96</v>
      </c>
      <c r="O2171" s="1">
        <v>5597501.0</v>
      </c>
      <c r="P2171" s="1">
        <v>35.37</v>
      </c>
      <c r="Q2171" s="1">
        <v>6426496.0</v>
      </c>
      <c r="R2171" s="1">
        <v>11.04</v>
      </c>
      <c r="S2171" s="1">
        <v>1.0935831E7</v>
      </c>
      <c r="T2171" s="1">
        <v>23.88</v>
      </c>
      <c r="U2171" s="1">
        <v>1404394.0</v>
      </c>
    </row>
    <row r="2172" ht="13.5" customHeight="1">
      <c r="A2172" s="1">
        <v>45035.0</v>
      </c>
      <c r="B2172" s="1">
        <v>25.89</v>
      </c>
      <c r="C2172" s="1">
        <v>4090011.0</v>
      </c>
      <c r="D2172" s="1">
        <v>75.78</v>
      </c>
      <c r="E2172" s="1">
        <v>1604734.0</v>
      </c>
      <c r="F2172" s="1">
        <v>15.921</v>
      </c>
      <c r="G2172" s="1">
        <v>364500.0</v>
      </c>
      <c r="H2172" s="1">
        <v>66.17</v>
      </c>
      <c r="I2172" s="1">
        <v>963880.0</v>
      </c>
      <c r="J2172" s="1">
        <v>204.84</v>
      </c>
      <c r="K2172" s="1">
        <v>472915.0</v>
      </c>
      <c r="L2172" s="1">
        <v>64.21</v>
      </c>
      <c r="M2172" s="1">
        <v>3114967.0</v>
      </c>
      <c r="N2172" s="1">
        <v>6.82</v>
      </c>
      <c r="O2172" s="1">
        <v>6127107.0</v>
      </c>
      <c r="P2172" s="1">
        <v>34.26</v>
      </c>
      <c r="Q2172" s="1">
        <v>3700088.0</v>
      </c>
      <c r="R2172" s="1">
        <v>10.58</v>
      </c>
      <c r="S2172" s="1">
        <v>3913212.0</v>
      </c>
      <c r="T2172" s="1">
        <v>23.57</v>
      </c>
      <c r="U2172" s="1">
        <v>1346683.0</v>
      </c>
    </row>
    <row r="2173" ht="13.5" customHeight="1">
      <c r="A2173" s="1">
        <v>45036.0</v>
      </c>
      <c r="B2173" s="1">
        <v>25.87</v>
      </c>
      <c r="C2173" s="1">
        <v>4310541.0</v>
      </c>
      <c r="D2173" s="1">
        <v>76.48</v>
      </c>
      <c r="E2173" s="1">
        <v>1674784.0</v>
      </c>
      <c r="F2173" s="1">
        <v>15.9683</v>
      </c>
      <c r="G2173" s="1">
        <v>318973.0</v>
      </c>
      <c r="H2173" s="1">
        <v>66.5</v>
      </c>
      <c r="I2173" s="1">
        <v>1171538.0</v>
      </c>
      <c r="J2173" s="1">
        <v>206.14</v>
      </c>
      <c r="K2173" s="1">
        <v>448444.0</v>
      </c>
      <c r="L2173" s="1">
        <v>62.76</v>
      </c>
      <c r="M2173" s="1">
        <v>3969813.0</v>
      </c>
      <c r="N2173" s="1">
        <v>6.85</v>
      </c>
      <c r="O2173" s="1">
        <v>5493287.0</v>
      </c>
      <c r="P2173" s="1">
        <v>33.72</v>
      </c>
      <c r="Q2173" s="1">
        <v>2556201.0</v>
      </c>
      <c r="R2173" s="1">
        <v>10.46</v>
      </c>
      <c r="S2173" s="1">
        <v>6087041.0</v>
      </c>
      <c r="T2173" s="1">
        <v>23.35</v>
      </c>
      <c r="U2173" s="1">
        <v>2306781.0</v>
      </c>
    </row>
    <row r="2174" ht="13.5" customHeight="1">
      <c r="A2174" s="1">
        <v>45037.0</v>
      </c>
      <c r="B2174" s="1">
        <v>25.81</v>
      </c>
      <c r="C2174" s="1">
        <v>5197779.0</v>
      </c>
      <c r="D2174" s="1">
        <v>76.17</v>
      </c>
      <c r="E2174" s="1">
        <v>1231766.0</v>
      </c>
      <c r="F2174" s="1">
        <v>16.0062</v>
      </c>
      <c r="G2174" s="1">
        <v>579216.0</v>
      </c>
      <c r="H2174" s="1">
        <v>66.51</v>
      </c>
      <c r="I2174" s="1">
        <v>918925.0</v>
      </c>
      <c r="J2174" s="1">
        <v>206.31</v>
      </c>
      <c r="K2174" s="1">
        <v>511367.0</v>
      </c>
      <c r="L2174" s="1">
        <v>62.01</v>
      </c>
      <c r="M2174" s="1">
        <v>3105082.0</v>
      </c>
      <c r="N2174" s="1">
        <v>6.73</v>
      </c>
      <c r="O2174" s="1">
        <v>6346120.0</v>
      </c>
      <c r="P2174" s="1">
        <v>31.69</v>
      </c>
      <c r="Q2174" s="1">
        <v>5733349.0</v>
      </c>
      <c r="R2174" s="1">
        <v>10.24</v>
      </c>
      <c r="S2174" s="1">
        <v>7633224.0</v>
      </c>
      <c r="T2174" s="1">
        <v>23.15</v>
      </c>
      <c r="U2174" s="1">
        <v>1502406.0</v>
      </c>
    </row>
    <row r="2175" ht="13.5" customHeight="1">
      <c r="A2175" s="1">
        <v>45040.0</v>
      </c>
      <c r="B2175" s="1">
        <v>25.84</v>
      </c>
      <c r="C2175" s="1">
        <v>4911523.0</v>
      </c>
      <c r="D2175" s="1">
        <v>76.02</v>
      </c>
      <c r="E2175" s="1">
        <v>1272080.0</v>
      </c>
      <c r="F2175" s="1">
        <v>16.2053</v>
      </c>
      <c r="G2175" s="1">
        <v>549135.0</v>
      </c>
      <c r="H2175" s="1">
        <v>66.86</v>
      </c>
      <c r="I2175" s="1">
        <v>1290850.0</v>
      </c>
      <c r="J2175" s="1">
        <v>205.74</v>
      </c>
      <c r="K2175" s="1">
        <v>411059.0</v>
      </c>
      <c r="L2175" s="1">
        <v>61.28</v>
      </c>
      <c r="M2175" s="1">
        <v>1963129.0</v>
      </c>
      <c r="N2175" s="1">
        <v>6.8</v>
      </c>
      <c r="O2175" s="1">
        <v>5323021.0</v>
      </c>
      <c r="P2175" s="1">
        <v>31.91</v>
      </c>
      <c r="Q2175" s="1">
        <v>3032151.0</v>
      </c>
      <c r="R2175" s="1">
        <v>10.39</v>
      </c>
      <c r="S2175" s="1">
        <v>4214425.0</v>
      </c>
      <c r="T2175" s="1">
        <v>23.37</v>
      </c>
      <c r="U2175" s="1">
        <v>906362.0</v>
      </c>
    </row>
    <row r="2176" ht="13.5" customHeight="1">
      <c r="A2176" s="1">
        <v>45041.0</v>
      </c>
      <c r="B2176" s="1">
        <v>26.14</v>
      </c>
      <c r="C2176" s="1">
        <v>4790506.0</v>
      </c>
      <c r="D2176" s="1">
        <v>76.8</v>
      </c>
      <c r="E2176" s="1">
        <v>1336281.0</v>
      </c>
      <c r="F2176" s="1">
        <v>16.3095</v>
      </c>
      <c r="G2176" s="1">
        <v>318749.0</v>
      </c>
      <c r="H2176" s="1">
        <v>67.57</v>
      </c>
      <c r="I2176" s="1">
        <v>1054819.0</v>
      </c>
      <c r="J2176" s="1">
        <v>208.31</v>
      </c>
      <c r="K2176" s="1">
        <v>344606.0</v>
      </c>
      <c r="L2176" s="1">
        <v>58.96</v>
      </c>
      <c r="M2176" s="1">
        <v>2854617.0</v>
      </c>
      <c r="N2176" s="1">
        <v>6.84</v>
      </c>
      <c r="O2176" s="1">
        <v>2685386.0</v>
      </c>
      <c r="P2176" s="1">
        <v>31.17</v>
      </c>
      <c r="Q2176" s="1">
        <v>2744520.0</v>
      </c>
      <c r="R2176" s="1">
        <v>10.24</v>
      </c>
      <c r="S2176" s="1">
        <v>4584052.0</v>
      </c>
      <c r="T2176" s="1">
        <v>23.4</v>
      </c>
      <c r="U2176" s="1">
        <v>885890.0</v>
      </c>
    </row>
    <row r="2177" ht="13.5" customHeight="1">
      <c r="A2177" s="1">
        <v>45042.0</v>
      </c>
      <c r="B2177" s="1">
        <v>25.89</v>
      </c>
      <c r="C2177" s="1">
        <v>3535650.0</v>
      </c>
      <c r="D2177" s="1">
        <v>76.28</v>
      </c>
      <c r="E2177" s="1">
        <v>2250624.0</v>
      </c>
      <c r="F2177" s="1">
        <v>16.3379</v>
      </c>
      <c r="G2177" s="1">
        <v>430744.0</v>
      </c>
      <c r="H2177" s="1">
        <v>66.56</v>
      </c>
      <c r="I2177" s="1">
        <v>1026082.0</v>
      </c>
      <c r="J2177" s="1">
        <v>206.58</v>
      </c>
      <c r="K2177" s="1">
        <v>463464.0</v>
      </c>
      <c r="L2177" s="1">
        <v>61.35</v>
      </c>
      <c r="M2177" s="1">
        <v>4474546.0</v>
      </c>
      <c r="N2177" s="1">
        <v>6.82</v>
      </c>
      <c r="O2177" s="1">
        <v>3904329.0</v>
      </c>
      <c r="P2177" s="1">
        <v>32.18</v>
      </c>
      <c r="Q2177" s="1">
        <v>4860007.0</v>
      </c>
      <c r="R2177" s="1">
        <v>10.42</v>
      </c>
      <c r="S2177" s="1">
        <v>3322683.0</v>
      </c>
      <c r="T2177" s="1">
        <v>23.11</v>
      </c>
      <c r="U2177" s="1">
        <v>1245352.0</v>
      </c>
    </row>
    <row r="2178" ht="13.5" customHeight="1">
      <c r="A2178" s="1">
        <v>45043.0</v>
      </c>
      <c r="B2178" s="1">
        <v>26.05</v>
      </c>
      <c r="C2178" s="1">
        <v>9070448.0</v>
      </c>
      <c r="D2178" s="1">
        <v>76.92</v>
      </c>
      <c r="E2178" s="1">
        <v>2467232.0</v>
      </c>
      <c r="F2178" s="1">
        <v>16.4896</v>
      </c>
      <c r="G2178" s="1">
        <v>970852.0</v>
      </c>
      <c r="H2178" s="1">
        <v>67.82</v>
      </c>
      <c r="I2178" s="1">
        <v>1269600.0</v>
      </c>
      <c r="J2178" s="1">
        <v>208.59</v>
      </c>
      <c r="K2178" s="1">
        <v>528821.0</v>
      </c>
      <c r="L2178" s="1">
        <v>62.09</v>
      </c>
      <c r="M2178" s="1">
        <v>2499049.0</v>
      </c>
      <c r="N2178" s="1">
        <v>6.91</v>
      </c>
      <c r="O2178" s="1">
        <v>6011354.0</v>
      </c>
      <c r="P2178" s="1">
        <v>33.01</v>
      </c>
      <c r="Q2178" s="1">
        <v>4601874.0</v>
      </c>
      <c r="R2178" s="1">
        <v>10.49</v>
      </c>
      <c r="S2178" s="1">
        <v>2978859.0</v>
      </c>
      <c r="T2178" s="1">
        <v>23.94</v>
      </c>
      <c r="U2178" s="1">
        <v>2162789.0</v>
      </c>
    </row>
    <row r="2179" ht="13.5" customHeight="1">
      <c r="A2179" s="1">
        <v>45044.0</v>
      </c>
      <c r="B2179" s="1">
        <v>25.76</v>
      </c>
      <c r="C2179" s="1">
        <v>5669976.0</v>
      </c>
      <c r="D2179" s="1">
        <v>76.86</v>
      </c>
      <c r="E2179" s="1">
        <v>2598298.0</v>
      </c>
      <c r="F2179" s="1">
        <v>16.2811</v>
      </c>
      <c r="G2179" s="1">
        <v>473522.0</v>
      </c>
      <c r="H2179" s="1">
        <v>66.85</v>
      </c>
      <c r="I2179" s="1">
        <v>1483880.0</v>
      </c>
      <c r="J2179" s="1">
        <v>205.58</v>
      </c>
      <c r="K2179" s="1">
        <v>589120.0</v>
      </c>
      <c r="L2179" s="1">
        <v>63.11</v>
      </c>
      <c r="M2179" s="1">
        <v>2658255.0</v>
      </c>
      <c r="N2179" s="1">
        <v>6.83</v>
      </c>
      <c r="O2179" s="1">
        <v>3712123.0</v>
      </c>
      <c r="P2179" s="1">
        <v>32.97</v>
      </c>
      <c r="Q2179" s="1">
        <v>3062380.0</v>
      </c>
      <c r="R2179" s="1">
        <v>10.35</v>
      </c>
      <c r="S2179" s="1">
        <v>4567455.0</v>
      </c>
      <c r="T2179" s="1">
        <v>24.12</v>
      </c>
      <c r="U2179" s="1">
        <v>2558074.0</v>
      </c>
    </row>
    <row r="2180" ht="13.5" customHeight="1">
      <c r="A2180" s="1">
        <v>45047.0</v>
      </c>
      <c r="B2180" s="1">
        <v>25.74</v>
      </c>
      <c r="C2180" s="1">
        <v>3803519.0</v>
      </c>
      <c r="D2180" s="1">
        <v>75.76</v>
      </c>
      <c r="E2180" s="1">
        <v>2229268.0</v>
      </c>
      <c r="F2180" s="1">
        <v>16.4706</v>
      </c>
      <c r="G2180" s="1">
        <v>555091.0</v>
      </c>
      <c r="H2180" s="1">
        <v>66.33</v>
      </c>
      <c r="I2180" s="1">
        <v>1047860.0</v>
      </c>
      <c r="J2180" s="1">
        <v>208.86</v>
      </c>
      <c r="K2180" s="1">
        <v>607003.0</v>
      </c>
      <c r="L2180" s="1">
        <v>61.65</v>
      </c>
      <c r="M2180" s="1">
        <v>1795896.0</v>
      </c>
      <c r="N2180" s="1">
        <v>6.79</v>
      </c>
      <c r="O2180" s="1">
        <v>2954575.0</v>
      </c>
      <c r="P2180" s="1">
        <v>33.99</v>
      </c>
      <c r="Q2180" s="1">
        <v>4654413.0</v>
      </c>
      <c r="R2180" s="1">
        <v>10.5</v>
      </c>
      <c r="S2180" s="1">
        <v>5576940.0</v>
      </c>
      <c r="T2180" s="1">
        <v>23.77</v>
      </c>
      <c r="U2180" s="1">
        <v>1936563.0</v>
      </c>
    </row>
    <row r="2181" ht="13.5" customHeight="1">
      <c r="A2181" s="1">
        <v>45048.0</v>
      </c>
      <c r="B2181" s="1">
        <v>26.97</v>
      </c>
      <c r="C2181" s="1">
        <v>9268520.0</v>
      </c>
      <c r="D2181" s="1">
        <v>79.21</v>
      </c>
      <c r="E2181" s="1">
        <v>3184505.0</v>
      </c>
      <c r="F2181" s="1">
        <v>16.9634</v>
      </c>
      <c r="G2181" s="1">
        <v>554398.0</v>
      </c>
      <c r="H2181" s="1">
        <v>69.49</v>
      </c>
      <c r="I2181" s="1">
        <v>2282125.0</v>
      </c>
      <c r="J2181" s="1">
        <v>214.38</v>
      </c>
      <c r="K2181" s="1">
        <v>744779.0</v>
      </c>
      <c r="L2181" s="1">
        <v>59.97</v>
      </c>
      <c r="M2181" s="1">
        <v>2699904.0</v>
      </c>
      <c r="N2181" s="1">
        <v>7.13</v>
      </c>
      <c r="O2181" s="1">
        <v>7142660.0</v>
      </c>
      <c r="P2181" s="1">
        <v>33.62</v>
      </c>
      <c r="Q2181" s="1">
        <v>2881832.0</v>
      </c>
      <c r="R2181" s="1">
        <v>10.53</v>
      </c>
      <c r="S2181" s="1">
        <v>5742326.0</v>
      </c>
      <c r="T2181" s="1">
        <v>24.79</v>
      </c>
      <c r="U2181" s="1">
        <v>2215775.0</v>
      </c>
    </row>
    <row r="2182" ht="13.5" customHeight="1">
      <c r="A2182" s="1">
        <v>45049.0</v>
      </c>
      <c r="B2182" s="1">
        <v>27.22</v>
      </c>
      <c r="C2182" s="1">
        <v>5677256.0</v>
      </c>
      <c r="D2182" s="1">
        <v>79.09</v>
      </c>
      <c r="E2182" s="1">
        <v>2658201.0</v>
      </c>
      <c r="F2182" s="1">
        <v>17.1719</v>
      </c>
      <c r="G2182" s="1">
        <v>533303.0</v>
      </c>
      <c r="H2182" s="1">
        <v>69.03</v>
      </c>
      <c r="I2182" s="1">
        <v>1418043.0</v>
      </c>
      <c r="J2182" s="1">
        <v>214.06</v>
      </c>
      <c r="K2182" s="1">
        <v>664214.0</v>
      </c>
      <c r="L2182" s="1">
        <v>59.23</v>
      </c>
      <c r="M2182" s="1">
        <v>2562610.0</v>
      </c>
      <c r="N2182" s="1">
        <v>7.2</v>
      </c>
      <c r="O2182" s="1">
        <v>8192296.0</v>
      </c>
      <c r="P2182" s="1">
        <v>33.53</v>
      </c>
      <c r="Q2182" s="1">
        <v>2137109.0</v>
      </c>
      <c r="R2182" s="1">
        <v>10.43</v>
      </c>
      <c r="S2182" s="1">
        <v>5937582.0</v>
      </c>
      <c r="T2182" s="1">
        <v>24.44</v>
      </c>
      <c r="U2182" s="1">
        <v>3056051.0</v>
      </c>
    </row>
    <row r="2183" ht="13.5" customHeight="1">
      <c r="A2183" s="1">
        <v>45050.0</v>
      </c>
      <c r="B2183" s="1">
        <v>27.62</v>
      </c>
      <c r="C2183" s="1">
        <v>1.0753542E7</v>
      </c>
      <c r="D2183" s="1">
        <v>81.75</v>
      </c>
      <c r="E2183" s="1">
        <v>3647373.0</v>
      </c>
      <c r="F2183" s="1">
        <v>17.3425</v>
      </c>
      <c r="G2183" s="1">
        <v>340287.0</v>
      </c>
      <c r="H2183" s="1">
        <v>69.6</v>
      </c>
      <c r="I2183" s="1">
        <v>1486864.0</v>
      </c>
      <c r="J2183" s="1">
        <v>214.56</v>
      </c>
      <c r="K2183" s="1">
        <v>769961.0</v>
      </c>
      <c r="L2183" s="1">
        <v>57.78</v>
      </c>
      <c r="M2183" s="1">
        <v>2040429.0</v>
      </c>
      <c r="N2183" s="1">
        <v>7.22</v>
      </c>
      <c r="O2183" s="1">
        <v>5722464.0</v>
      </c>
      <c r="P2183" s="1">
        <v>33.59</v>
      </c>
      <c r="Q2183" s="1">
        <v>4039950.0</v>
      </c>
      <c r="R2183" s="1">
        <v>10.41</v>
      </c>
      <c r="S2183" s="1">
        <v>4780266.0</v>
      </c>
      <c r="T2183" s="1">
        <v>24.67</v>
      </c>
      <c r="U2183" s="1">
        <v>1591949.0</v>
      </c>
    </row>
    <row r="2184" ht="13.5" customHeight="1">
      <c r="A2184" s="1">
        <v>45051.0</v>
      </c>
      <c r="B2184" s="1">
        <v>27.05</v>
      </c>
      <c r="C2184" s="1">
        <v>4977446.0</v>
      </c>
      <c r="D2184" s="1">
        <v>80.04</v>
      </c>
      <c r="E2184" s="1">
        <v>2119158.0</v>
      </c>
      <c r="F2184" s="1">
        <v>17.5604</v>
      </c>
      <c r="G2184" s="1">
        <v>479551.0</v>
      </c>
      <c r="H2184" s="1">
        <v>69.72</v>
      </c>
      <c r="I2184" s="1">
        <v>1140313.0</v>
      </c>
      <c r="J2184" s="1">
        <v>212.88</v>
      </c>
      <c r="K2184" s="1">
        <v>539629.0</v>
      </c>
      <c r="L2184" s="1">
        <v>58.37</v>
      </c>
      <c r="M2184" s="1">
        <v>1730204.0</v>
      </c>
      <c r="N2184" s="1">
        <v>7.12</v>
      </c>
      <c r="O2184" s="1">
        <v>5472225.0</v>
      </c>
      <c r="P2184" s="1">
        <v>35.8</v>
      </c>
      <c r="Q2184" s="1">
        <v>4441755.0</v>
      </c>
      <c r="R2184" s="1">
        <v>10.71</v>
      </c>
      <c r="S2184" s="1">
        <v>4223773.0</v>
      </c>
      <c r="T2184" s="1">
        <v>24.27</v>
      </c>
      <c r="U2184" s="1">
        <v>995666.0</v>
      </c>
    </row>
    <row r="2185" ht="13.5" customHeight="1">
      <c r="A2185" s="1">
        <v>45054.0</v>
      </c>
      <c r="B2185" s="1">
        <v>26.56</v>
      </c>
      <c r="C2185" s="1">
        <v>4724717.0</v>
      </c>
      <c r="D2185" s="1">
        <v>79.43</v>
      </c>
      <c r="E2185" s="1">
        <v>1978854.0</v>
      </c>
      <c r="F2185" s="1">
        <v>17.6078</v>
      </c>
      <c r="G2185" s="1">
        <v>446585.0</v>
      </c>
      <c r="H2185" s="1">
        <v>69.36</v>
      </c>
      <c r="I2185" s="1">
        <v>1504405.0</v>
      </c>
      <c r="J2185" s="1">
        <v>213.24</v>
      </c>
      <c r="K2185" s="1">
        <v>376622.0</v>
      </c>
      <c r="L2185" s="1">
        <v>59.21</v>
      </c>
      <c r="M2185" s="1">
        <v>1041736.0</v>
      </c>
      <c r="N2185" s="1">
        <v>7.12</v>
      </c>
      <c r="O2185" s="1">
        <v>3261763.0</v>
      </c>
      <c r="P2185" s="1">
        <v>36.24</v>
      </c>
      <c r="Q2185" s="1">
        <v>3848832.0</v>
      </c>
      <c r="R2185" s="1">
        <v>11.13</v>
      </c>
      <c r="S2185" s="1">
        <v>5982445.0</v>
      </c>
      <c r="T2185" s="1">
        <v>23.97</v>
      </c>
      <c r="U2185" s="1">
        <v>643761.0</v>
      </c>
    </row>
    <row r="2186" ht="13.5" customHeight="1">
      <c r="A2186" s="1">
        <v>45055.0</v>
      </c>
      <c r="B2186" s="1">
        <v>26.5</v>
      </c>
      <c r="C2186" s="1">
        <v>4091164.0</v>
      </c>
      <c r="D2186" s="1">
        <v>80.29</v>
      </c>
      <c r="E2186" s="1">
        <v>1743706.0</v>
      </c>
      <c r="F2186" s="1">
        <v>18.2333</v>
      </c>
      <c r="G2186" s="1">
        <v>951926.0</v>
      </c>
      <c r="H2186" s="1">
        <v>69.48</v>
      </c>
      <c r="I2186" s="1">
        <v>1343653.0</v>
      </c>
      <c r="J2186" s="1">
        <v>214.87</v>
      </c>
      <c r="K2186" s="1">
        <v>369297.0</v>
      </c>
      <c r="L2186" s="1">
        <v>61.17</v>
      </c>
      <c r="M2186" s="1">
        <v>2864568.0</v>
      </c>
      <c r="N2186" s="1">
        <v>7.13</v>
      </c>
      <c r="O2186" s="1">
        <v>4110579.0</v>
      </c>
      <c r="P2186" s="1">
        <v>35.41</v>
      </c>
      <c r="Q2186" s="1">
        <v>2005965.0</v>
      </c>
      <c r="R2186" s="1">
        <v>11.07</v>
      </c>
      <c r="S2186" s="1">
        <v>3525145.0</v>
      </c>
      <c r="T2186" s="1">
        <v>23.97</v>
      </c>
      <c r="U2186" s="1">
        <v>770045.0</v>
      </c>
    </row>
    <row r="2187" ht="13.5" customHeight="1">
      <c r="A2187" s="1">
        <v>45056.0</v>
      </c>
      <c r="B2187" s="1">
        <v>26.45</v>
      </c>
      <c r="C2187" s="1">
        <v>2972487.0</v>
      </c>
      <c r="D2187" s="1">
        <v>79.27</v>
      </c>
      <c r="E2187" s="1">
        <v>1282477.0</v>
      </c>
      <c r="F2187" s="1">
        <v>18.0438</v>
      </c>
      <c r="G2187" s="1">
        <v>878978.0</v>
      </c>
      <c r="H2187" s="1">
        <v>69.29</v>
      </c>
      <c r="I2187" s="1">
        <v>893047.0</v>
      </c>
      <c r="J2187" s="1">
        <v>213.02</v>
      </c>
      <c r="K2187" s="1">
        <v>387728.0</v>
      </c>
      <c r="L2187" s="1">
        <v>59.89</v>
      </c>
      <c r="M2187" s="1">
        <v>1861120.0</v>
      </c>
      <c r="N2187" s="1">
        <v>7.42</v>
      </c>
      <c r="O2187" s="1">
        <v>6485312.0</v>
      </c>
      <c r="P2187" s="1">
        <v>33.45</v>
      </c>
      <c r="Q2187" s="1">
        <v>4156277.0</v>
      </c>
      <c r="R2187" s="1">
        <v>10.67</v>
      </c>
      <c r="S2187" s="1">
        <v>5494754.0</v>
      </c>
      <c r="T2187" s="1">
        <v>23.48</v>
      </c>
      <c r="U2187" s="1">
        <v>826331.0</v>
      </c>
    </row>
    <row r="2188" ht="13.5" customHeight="1">
      <c r="A2188" s="1">
        <v>45057.0</v>
      </c>
      <c r="B2188" s="1">
        <v>25.67</v>
      </c>
      <c r="C2188" s="1">
        <v>5062196.0</v>
      </c>
      <c r="D2188" s="1">
        <v>76.62</v>
      </c>
      <c r="E2188" s="1">
        <v>1922643.0</v>
      </c>
      <c r="F2188" s="1">
        <v>16.5464</v>
      </c>
      <c r="G2188" s="1">
        <v>760297.0</v>
      </c>
      <c r="H2188" s="1">
        <v>67.74</v>
      </c>
      <c r="I2188" s="1">
        <v>1362661.0</v>
      </c>
      <c r="J2188" s="1">
        <v>208.81</v>
      </c>
      <c r="K2188" s="1">
        <v>576473.0</v>
      </c>
      <c r="L2188" s="1">
        <v>58.0</v>
      </c>
      <c r="M2188" s="1">
        <v>1971094.0</v>
      </c>
      <c r="N2188" s="1">
        <v>7.2</v>
      </c>
      <c r="O2188" s="1">
        <v>7633090.0</v>
      </c>
      <c r="P2188" s="1">
        <v>30.93</v>
      </c>
      <c r="Q2188" s="1">
        <v>7312576.0</v>
      </c>
      <c r="R2188" s="1">
        <v>10.22</v>
      </c>
      <c r="S2188" s="1">
        <v>9873192.0</v>
      </c>
      <c r="T2188" s="1">
        <v>22.77</v>
      </c>
      <c r="U2188" s="1">
        <v>1882217.0</v>
      </c>
    </row>
    <row r="2189" ht="13.5" customHeight="1">
      <c r="A2189" s="1">
        <v>45058.0</v>
      </c>
      <c r="B2189" s="1">
        <v>26.0</v>
      </c>
      <c r="C2189" s="1">
        <v>3358184.0</v>
      </c>
      <c r="D2189" s="1">
        <v>76.96</v>
      </c>
      <c r="E2189" s="1">
        <v>1297110.0</v>
      </c>
      <c r="F2189" s="1">
        <v>16.9065</v>
      </c>
      <c r="G2189" s="1">
        <v>456868.0</v>
      </c>
      <c r="H2189" s="1">
        <v>68.25</v>
      </c>
      <c r="I2189" s="1">
        <v>967472.0</v>
      </c>
      <c r="J2189" s="1">
        <v>212.37</v>
      </c>
      <c r="K2189" s="1">
        <v>464900.0</v>
      </c>
      <c r="L2189" s="1">
        <v>58.97</v>
      </c>
      <c r="M2189" s="1">
        <v>1480069.0</v>
      </c>
      <c r="N2189" s="1">
        <v>7.18</v>
      </c>
      <c r="O2189" s="1">
        <v>5103329.0</v>
      </c>
      <c r="P2189" s="1">
        <v>31.83</v>
      </c>
      <c r="Q2189" s="1">
        <v>3894833.0</v>
      </c>
      <c r="R2189" s="1">
        <v>10.36</v>
      </c>
      <c r="S2189" s="1">
        <v>4466136.0</v>
      </c>
      <c r="T2189" s="1">
        <v>22.29</v>
      </c>
      <c r="U2189" s="1">
        <v>1277542.0</v>
      </c>
    </row>
    <row r="2190" ht="13.5" customHeight="1">
      <c r="A2190" s="1">
        <v>45061.0</v>
      </c>
      <c r="B2190" s="1">
        <v>26.05</v>
      </c>
      <c r="C2190" s="1">
        <v>4457030.0</v>
      </c>
      <c r="D2190" s="1">
        <v>77.25</v>
      </c>
      <c r="E2190" s="1">
        <v>2240248.0</v>
      </c>
      <c r="F2190" s="1">
        <v>17.5889</v>
      </c>
      <c r="G2190" s="1">
        <v>750777.0</v>
      </c>
      <c r="H2190" s="1">
        <v>68.41</v>
      </c>
      <c r="I2190" s="1">
        <v>753113.0</v>
      </c>
      <c r="J2190" s="1">
        <v>212.49</v>
      </c>
      <c r="K2190" s="1">
        <v>295828.0</v>
      </c>
      <c r="L2190" s="1">
        <v>60.46</v>
      </c>
      <c r="M2190" s="1">
        <v>1151468.0</v>
      </c>
      <c r="N2190" s="1">
        <v>7.28</v>
      </c>
      <c r="O2190" s="1">
        <v>5168036.0</v>
      </c>
      <c r="P2190" s="1">
        <v>33.01</v>
      </c>
      <c r="Q2190" s="1">
        <v>2663504.0</v>
      </c>
      <c r="R2190" s="1">
        <v>10.5</v>
      </c>
      <c r="S2190" s="1">
        <v>3632913.0</v>
      </c>
      <c r="T2190" s="1">
        <v>22.37</v>
      </c>
      <c r="U2190" s="1">
        <v>1058415.0</v>
      </c>
    </row>
    <row r="2191" ht="13.5" customHeight="1">
      <c r="A2191" s="1">
        <v>45062.0</v>
      </c>
      <c r="B2191" s="1">
        <v>25.32</v>
      </c>
      <c r="C2191" s="1">
        <v>5916014.0</v>
      </c>
      <c r="D2191" s="1">
        <v>75.31</v>
      </c>
      <c r="E2191" s="1">
        <v>2087765.0</v>
      </c>
      <c r="F2191" s="1">
        <v>17.2667</v>
      </c>
      <c r="G2191" s="1">
        <v>485704.0</v>
      </c>
      <c r="H2191" s="1">
        <v>66.91</v>
      </c>
      <c r="I2191" s="1">
        <v>1674473.0</v>
      </c>
      <c r="J2191" s="1">
        <v>207.76</v>
      </c>
      <c r="K2191" s="1">
        <v>660843.0</v>
      </c>
      <c r="L2191" s="1">
        <v>58.28</v>
      </c>
      <c r="M2191" s="1">
        <v>1716496.0</v>
      </c>
      <c r="N2191" s="1">
        <v>7.11</v>
      </c>
      <c r="O2191" s="1">
        <v>9086462.0</v>
      </c>
      <c r="P2191" s="1">
        <v>32.21</v>
      </c>
      <c r="Q2191" s="1">
        <v>2131634.0</v>
      </c>
      <c r="R2191" s="1">
        <v>10.38</v>
      </c>
      <c r="S2191" s="1">
        <v>3475949.0</v>
      </c>
      <c r="T2191" s="1">
        <v>21.81</v>
      </c>
      <c r="U2191" s="1">
        <v>1020778.0</v>
      </c>
    </row>
    <row r="2192" ht="13.5" customHeight="1">
      <c r="A2192" s="1">
        <v>45063.0</v>
      </c>
      <c r="B2192" s="1">
        <v>24.79</v>
      </c>
      <c r="C2192" s="1">
        <v>4523305.0</v>
      </c>
      <c r="D2192" s="1">
        <v>74.11</v>
      </c>
      <c r="E2192" s="1">
        <v>1601714.0</v>
      </c>
      <c r="F2192" s="1">
        <v>16.499</v>
      </c>
      <c r="G2192" s="1">
        <v>461906.0</v>
      </c>
      <c r="H2192" s="1">
        <v>66.3</v>
      </c>
      <c r="I2192" s="1">
        <v>961130.0</v>
      </c>
      <c r="J2192" s="1">
        <v>206.6</v>
      </c>
      <c r="K2192" s="1">
        <v>502683.0</v>
      </c>
      <c r="L2192" s="1">
        <v>57.88</v>
      </c>
      <c r="M2192" s="1">
        <v>1560989.0</v>
      </c>
      <c r="N2192" s="1">
        <v>7.1</v>
      </c>
      <c r="O2192" s="1">
        <v>6413318.0</v>
      </c>
      <c r="P2192" s="1">
        <v>32.7</v>
      </c>
      <c r="Q2192" s="1">
        <v>1752849.0</v>
      </c>
      <c r="R2192" s="1">
        <v>10.46</v>
      </c>
      <c r="S2192" s="1">
        <v>3315653.0</v>
      </c>
      <c r="T2192" s="1">
        <v>21.85</v>
      </c>
      <c r="U2192" s="1">
        <v>1104585.0</v>
      </c>
    </row>
    <row r="2193" ht="13.5" customHeight="1">
      <c r="A2193" s="1">
        <v>45064.0</v>
      </c>
      <c r="B2193" s="1">
        <v>24.02</v>
      </c>
      <c r="C2193" s="1">
        <v>6965993.0</v>
      </c>
      <c r="D2193" s="1">
        <v>72.57</v>
      </c>
      <c r="E2193" s="1">
        <v>1453857.0</v>
      </c>
      <c r="F2193" s="1">
        <v>16.2526</v>
      </c>
      <c r="G2193" s="1">
        <v>719112.0</v>
      </c>
      <c r="H2193" s="1">
        <v>64.59</v>
      </c>
      <c r="I2193" s="1">
        <v>1449945.0</v>
      </c>
      <c r="J2193" s="1">
        <v>205.46</v>
      </c>
      <c r="K2193" s="1">
        <v>405744.0</v>
      </c>
      <c r="L2193" s="1">
        <v>57.16</v>
      </c>
      <c r="M2193" s="1">
        <v>1858884.0</v>
      </c>
      <c r="N2193" s="1">
        <v>6.9</v>
      </c>
      <c r="O2193" s="1">
        <v>7543478.0</v>
      </c>
      <c r="P2193" s="1">
        <v>31.6</v>
      </c>
      <c r="Q2193" s="1">
        <v>2533603.0</v>
      </c>
      <c r="R2193" s="1">
        <v>10.47</v>
      </c>
      <c r="S2193" s="1">
        <v>3166038.0</v>
      </c>
      <c r="T2193" s="1">
        <v>21.17</v>
      </c>
      <c r="U2193" s="1">
        <v>1095150.0</v>
      </c>
    </row>
    <row r="2194" ht="13.5" customHeight="1">
      <c r="A2194" s="1">
        <v>45065.0</v>
      </c>
      <c r="B2194" s="1">
        <v>24.13</v>
      </c>
      <c r="C2194" s="1">
        <v>5975943.0</v>
      </c>
      <c r="D2194" s="1">
        <v>73.07</v>
      </c>
      <c r="E2194" s="1">
        <v>1738163.0</v>
      </c>
      <c r="F2194" s="1">
        <v>16.3853</v>
      </c>
      <c r="G2194" s="1">
        <v>826909.0</v>
      </c>
      <c r="H2194" s="1">
        <v>64.94</v>
      </c>
      <c r="I2194" s="1">
        <v>1074225.0</v>
      </c>
      <c r="J2194" s="1">
        <v>206.8</v>
      </c>
      <c r="K2194" s="1">
        <v>393655.0</v>
      </c>
      <c r="L2194" s="1">
        <v>57.36</v>
      </c>
      <c r="M2194" s="1">
        <v>1580616.0</v>
      </c>
      <c r="N2194" s="1">
        <v>6.97</v>
      </c>
      <c r="O2194" s="1">
        <v>5665799.0</v>
      </c>
      <c r="P2194" s="1">
        <v>31.67</v>
      </c>
      <c r="Q2194" s="1">
        <v>2257372.0</v>
      </c>
      <c r="R2194" s="1">
        <v>10.63</v>
      </c>
      <c r="S2194" s="1">
        <v>3754854.0</v>
      </c>
      <c r="T2194" s="1">
        <v>21.23</v>
      </c>
      <c r="U2194" s="1">
        <v>1153673.0</v>
      </c>
    </row>
    <row r="2195" ht="13.5" customHeight="1">
      <c r="A2195" s="1">
        <v>45068.0</v>
      </c>
      <c r="B2195" s="1">
        <v>24.13</v>
      </c>
      <c r="C2195" s="1">
        <v>5975943.0</v>
      </c>
      <c r="D2195" s="1">
        <v>73.07</v>
      </c>
      <c r="E2195" s="1">
        <v>1738163.0</v>
      </c>
      <c r="F2195" s="1">
        <v>16.3853</v>
      </c>
      <c r="G2195" s="1">
        <v>826909.0</v>
      </c>
      <c r="H2195" s="1">
        <v>64.94</v>
      </c>
      <c r="I2195" s="1">
        <v>1074225.0</v>
      </c>
      <c r="J2195" s="1">
        <v>206.8</v>
      </c>
      <c r="K2195" s="1">
        <v>393655.0</v>
      </c>
      <c r="L2195" s="1">
        <v>57.36</v>
      </c>
      <c r="M2195" s="1">
        <v>1580616.0</v>
      </c>
      <c r="N2195" s="1">
        <v>6.97</v>
      </c>
      <c r="O2195" s="1">
        <v>5665799.0</v>
      </c>
      <c r="P2195" s="1">
        <v>31.67</v>
      </c>
      <c r="Q2195" s="1">
        <v>2257372.0</v>
      </c>
      <c r="R2195" s="1">
        <v>10.63</v>
      </c>
      <c r="S2195" s="1">
        <v>3754854.0</v>
      </c>
      <c r="T2195" s="1">
        <v>21.23</v>
      </c>
      <c r="U2195" s="1">
        <v>1153673.0</v>
      </c>
    </row>
    <row r="2196" ht="13.5" customHeight="1">
      <c r="A2196" s="1">
        <v>45069.0</v>
      </c>
      <c r="B2196" s="1">
        <v>23.98</v>
      </c>
      <c r="C2196" s="1">
        <v>5436416.0</v>
      </c>
      <c r="D2196" s="1">
        <v>72.23</v>
      </c>
      <c r="E2196" s="1">
        <v>2136300.0</v>
      </c>
      <c r="F2196" s="1">
        <v>16.4896</v>
      </c>
      <c r="G2196" s="1">
        <v>945067.0</v>
      </c>
      <c r="H2196" s="1">
        <v>62.33</v>
      </c>
      <c r="I2196" s="1">
        <v>2245258.0</v>
      </c>
      <c r="J2196" s="1">
        <v>203.62</v>
      </c>
      <c r="K2196" s="1">
        <v>739410.0</v>
      </c>
      <c r="L2196" s="1">
        <v>54.48</v>
      </c>
      <c r="M2196" s="1">
        <v>2795596.0</v>
      </c>
      <c r="N2196" s="1">
        <v>6.81</v>
      </c>
      <c r="O2196" s="1">
        <v>4958545.0</v>
      </c>
      <c r="P2196" s="1">
        <v>30.6</v>
      </c>
      <c r="Q2196" s="1">
        <v>3344415.0</v>
      </c>
      <c r="R2196" s="1">
        <v>10.37</v>
      </c>
      <c r="S2196" s="1">
        <v>6817212.0</v>
      </c>
      <c r="T2196" s="1">
        <v>21.34</v>
      </c>
      <c r="U2196" s="1">
        <v>1165773.0</v>
      </c>
    </row>
    <row r="2197" ht="13.5" customHeight="1">
      <c r="A2197" s="1">
        <v>45070.0</v>
      </c>
      <c r="B2197" s="1">
        <v>23.76</v>
      </c>
      <c r="C2197" s="1">
        <v>6365069.0</v>
      </c>
      <c r="D2197" s="1">
        <v>70.72</v>
      </c>
      <c r="E2197" s="1">
        <v>1954507.0</v>
      </c>
      <c r="F2197" s="1">
        <v>16.1484</v>
      </c>
      <c r="G2197" s="1">
        <v>543368.0</v>
      </c>
      <c r="H2197" s="1">
        <v>61.11</v>
      </c>
      <c r="I2197" s="1">
        <v>1149719.0</v>
      </c>
      <c r="J2197" s="1">
        <v>200.58</v>
      </c>
      <c r="K2197" s="1">
        <v>590602.0</v>
      </c>
      <c r="L2197" s="1">
        <v>52.87</v>
      </c>
      <c r="M2197" s="1">
        <v>2452736.0</v>
      </c>
      <c r="N2197" s="1">
        <v>6.64</v>
      </c>
      <c r="O2197" s="1">
        <v>3283871.0</v>
      </c>
      <c r="P2197" s="1">
        <v>29.54</v>
      </c>
      <c r="Q2197" s="1">
        <v>2860806.0</v>
      </c>
      <c r="R2197" s="1">
        <v>10.13</v>
      </c>
      <c r="S2197" s="1">
        <v>5181225.0</v>
      </c>
      <c r="T2197" s="1">
        <v>20.82</v>
      </c>
      <c r="U2197" s="1">
        <v>818936.0</v>
      </c>
    </row>
    <row r="2198" ht="13.5" customHeight="1">
      <c r="A2198" s="1">
        <v>45071.0</v>
      </c>
      <c r="B2198" s="1">
        <v>23.31</v>
      </c>
      <c r="C2198" s="1">
        <v>4637133.0</v>
      </c>
      <c r="D2198" s="1">
        <v>69.67</v>
      </c>
      <c r="E2198" s="1">
        <v>1684985.0</v>
      </c>
      <c r="F2198" s="1">
        <v>16.101</v>
      </c>
      <c r="G2198" s="1">
        <v>478067.0</v>
      </c>
      <c r="H2198" s="1">
        <v>60.36</v>
      </c>
      <c r="I2198" s="1">
        <v>1459543.0</v>
      </c>
      <c r="J2198" s="1">
        <v>198.45</v>
      </c>
      <c r="K2198" s="1">
        <v>350245.0</v>
      </c>
      <c r="L2198" s="1">
        <v>51.13</v>
      </c>
      <c r="M2198" s="1">
        <v>2375935.0</v>
      </c>
      <c r="N2198" s="1">
        <v>6.37</v>
      </c>
      <c r="O2198" s="1">
        <v>7378754.0</v>
      </c>
      <c r="P2198" s="1">
        <v>29.47</v>
      </c>
      <c r="Q2198" s="1">
        <v>2092464.0</v>
      </c>
      <c r="R2198" s="1">
        <v>10.04</v>
      </c>
      <c r="S2198" s="1">
        <v>4725632.0</v>
      </c>
      <c r="T2198" s="1">
        <v>20.36</v>
      </c>
      <c r="U2198" s="1">
        <v>924780.0</v>
      </c>
    </row>
    <row r="2199" ht="13.5" customHeight="1">
      <c r="A2199" s="1">
        <v>45072.0</v>
      </c>
      <c r="B2199" s="1">
        <v>23.14</v>
      </c>
      <c r="C2199" s="1">
        <v>3089334.0</v>
      </c>
      <c r="D2199" s="1">
        <v>69.45</v>
      </c>
      <c r="E2199" s="1">
        <v>1742784.0</v>
      </c>
      <c r="F2199" s="1">
        <v>16.1294</v>
      </c>
      <c r="G2199" s="1">
        <v>1452783.0</v>
      </c>
      <c r="H2199" s="1">
        <v>60.77</v>
      </c>
      <c r="I2199" s="1">
        <v>832481.0</v>
      </c>
      <c r="J2199" s="1">
        <v>198.4</v>
      </c>
      <c r="K2199" s="1">
        <v>301491.0</v>
      </c>
      <c r="L2199" s="1">
        <v>52.17</v>
      </c>
      <c r="M2199" s="1">
        <v>1883417.0</v>
      </c>
      <c r="N2199" s="1">
        <v>6.46</v>
      </c>
      <c r="O2199" s="1">
        <v>3128558.0</v>
      </c>
      <c r="P2199" s="1">
        <v>30.58</v>
      </c>
      <c r="Q2199" s="1">
        <v>1691112.0</v>
      </c>
      <c r="R2199" s="1">
        <v>10.14</v>
      </c>
      <c r="S2199" s="1">
        <v>4360573.0</v>
      </c>
      <c r="T2199" s="1">
        <v>20.07</v>
      </c>
      <c r="U2199" s="1">
        <v>1809343.0</v>
      </c>
    </row>
    <row r="2200" ht="13.5" customHeight="1">
      <c r="A2200" s="1">
        <v>45075.0</v>
      </c>
      <c r="B2200" s="1">
        <v>23.04</v>
      </c>
      <c r="C2200" s="1">
        <v>983577.0</v>
      </c>
      <c r="D2200" s="1">
        <v>69.02</v>
      </c>
      <c r="E2200" s="1">
        <v>330761.0</v>
      </c>
      <c r="F2200" s="1">
        <v>16.2053</v>
      </c>
      <c r="G2200" s="1">
        <v>153120.0</v>
      </c>
      <c r="H2200" s="1">
        <v>60.57</v>
      </c>
      <c r="I2200" s="1">
        <v>271876.0</v>
      </c>
      <c r="J2200" s="1">
        <v>196.78</v>
      </c>
      <c r="K2200" s="1">
        <v>102111.0</v>
      </c>
      <c r="L2200" s="1">
        <v>52.73</v>
      </c>
      <c r="M2200" s="1">
        <v>478392.0</v>
      </c>
      <c r="N2200" s="1">
        <v>6.45</v>
      </c>
      <c r="O2200" s="1">
        <v>600004.0</v>
      </c>
      <c r="P2200" s="1">
        <v>30.57</v>
      </c>
      <c r="Q2200" s="1">
        <v>375511.0</v>
      </c>
      <c r="R2200" s="1">
        <v>10.16</v>
      </c>
      <c r="S2200" s="1">
        <v>387427.0</v>
      </c>
      <c r="T2200" s="1">
        <v>20.24</v>
      </c>
      <c r="U2200" s="1">
        <v>186399.0</v>
      </c>
    </row>
    <row r="2201" ht="13.5" customHeight="1">
      <c r="A2201" s="1">
        <v>45076.0</v>
      </c>
      <c r="B2201" s="1">
        <v>22.78</v>
      </c>
      <c r="C2201" s="1">
        <v>4529298.0</v>
      </c>
      <c r="D2201" s="1">
        <v>68.31</v>
      </c>
      <c r="E2201" s="1">
        <v>2086380.0</v>
      </c>
      <c r="F2201" s="1">
        <v>16.0157</v>
      </c>
      <c r="G2201" s="1">
        <v>362130.0</v>
      </c>
      <c r="H2201" s="1">
        <v>59.99</v>
      </c>
      <c r="I2201" s="1">
        <v>1111948.0</v>
      </c>
      <c r="J2201" s="1">
        <v>194.17</v>
      </c>
      <c r="K2201" s="1">
        <v>630816.0</v>
      </c>
      <c r="L2201" s="1">
        <v>51.8</v>
      </c>
      <c r="M2201" s="1">
        <v>1629505.0</v>
      </c>
      <c r="N2201" s="1">
        <v>6.34</v>
      </c>
      <c r="O2201" s="1">
        <v>3559444.0</v>
      </c>
      <c r="P2201" s="1">
        <v>29.94</v>
      </c>
      <c r="Q2201" s="1">
        <v>2227882.0</v>
      </c>
      <c r="R2201" s="1">
        <v>9.92</v>
      </c>
      <c r="S2201" s="1">
        <v>2864834.0</v>
      </c>
      <c r="T2201" s="1">
        <v>20.31</v>
      </c>
      <c r="U2201" s="1">
        <v>1165216.0</v>
      </c>
    </row>
    <row r="2202" ht="13.5" customHeight="1">
      <c r="A2202" s="1">
        <v>45077.0</v>
      </c>
      <c r="B2202" s="1">
        <v>22.94</v>
      </c>
      <c r="C2202" s="1">
        <v>8265578.0</v>
      </c>
      <c r="D2202" s="1">
        <v>69.08</v>
      </c>
      <c r="E2202" s="1">
        <v>2983666.0</v>
      </c>
      <c r="F2202" s="1">
        <v>16.3</v>
      </c>
      <c r="G2202" s="1">
        <v>1155488.0</v>
      </c>
      <c r="H2202" s="1">
        <v>61.52</v>
      </c>
      <c r="I2202" s="1">
        <v>4070276.0</v>
      </c>
      <c r="J2202" s="1">
        <v>197.28</v>
      </c>
      <c r="K2202" s="1">
        <v>1297983.0</v>
      </c>
      <c r="L2202" s="1">
        <v>52.99</v>
      </c>
      <c r="M2202" s="1">
        <v>3433456.0</v>
      </c>
      <c r="N2202" s="1">
        <v>6.4</v>
      </c>
      <c r="O2202" s="1">
        <v>1.0051933E7</v>
      </c>
      <c r="P2202" s="1">
        <v>28.44</v>
      </c>
      <c r="Q2202" s="1">
        <v>6234577.0</v>
      </c>
      <c r="R2202" s="1">
        <v>9.49</v>
      </c>
      <c r="S2202" s="1">
        <v>1.1324252E7</v>
      </c>
      <c r="T2202" s="1">
        <v>20.69</v>
      </c>
      <c r="U2202" s="1">
        <v>2732870.0</v>
      </c>
    </row>
    <row r="2203" ht="13.5" customHeight="1">
      <c r="A2203" s="1">
        <v>45078.0</v>
      </c>
      <c r="B2203" s="1">
        <v>23.48</v>
      </c>
      <c r="C2203" s="1">
        <v>4422805.0</v>
      </c>
      <c r="D2203" s="1">
        <v>70.37</v>
      </c>
      <c r="E2203" s="1">
        <v>1496838.0</v>
      </c>
      <c r="F2203" s="1">
        <v>16.499</v>
      </c>
      <c r="G2203" s="1">
        <v>686225.0</v>
      </c>
      <c r="H2203" s="1">
        <v>62.18</v>
      </c>
      <c r="I2203" s="1">
        <v>1155928.0</v>
      </c>
      <c r="J2203" s="1">
        <v>201.26</v>
      </c>
      <c r="K2203" s="1">
        <v>568710.0</v>
      </c>
      <c r="L2203" s="1">
        <v>55.08</v>
      </c>
      <c r="M2203" s="1">
        <v>3334761.0</v>
      </c>
      <c r="N2203" s="1">
        <v>6.57</v>
      </c>
      <c r="O2203" s="1">
        <v>4379005.0</v>
      </c>
      <c r="P2203" s="1">
        <v>28.86</v>
      </c>
      <c r="Q2203" s="1">
        <v>5535643.0</v>
      </c>
      <c r="R2203" s="1">
        <v>9.63</v>
      </c>
      <c r="S2203" s="1">
        <v>6480618.0</v>
      </c>
      <c r="T2203" s="1">
        <v>21.14</v>
      </c>
      <c r="U2203" s="1">
        <v>870148.0</v>
      </c>
    </row>
    <row r="2204" ht="13.5" customHeight="1">
      <c r="A2204" s="1">
        <v>45079.0</v>
      </c>
      <c r="B2204" s="1">
        <v>23.23</v>
      </c>
      <c r="C2204" s="1">
        <v>5500083.0</v>
      </c>
      <c r="D2204" s="1">
        <v>69.74</v>
      </c>
      <c r="E2204" s="1">
        <v>2337202.0</v>
      </c>
      <c r="F2204" s="1">
        <v>15.9778</v>
      </c>
      <c r="G2204" s="1">
        <v>640518.0</v>
      </c>
      <c r="H2204" s="1">
        <v>60.89</v>
      </c>
      <c r="I2204" s="1">
        <v>1313310.0</v>
      </c>
      <c r="J2204" s="1">
        <v>198.21</v>
      </c>
      <c r="K2204" s="1">
        <v>618767.0</v>
      </c>
      <c r="L2204" s="1">
        <v>58.21</v>
      </c>
      <c r="M2204" s="1">
        <v>3271901.0</v>
      </c>
      <c r="N2204" s="1">
        <v>6.51</v>
      </c>
      <c r="O2204" s="1">
        <v>5136700.0</v>
      </c>
      <c r="P2204" s="1">
        <v>30.08</v>
      </c>
      <c r="Q2204" s="1">
        <v>5737330.0</v>
      </c>
      <c r="R2204" s="1">
        <v>10.09</v>
      </c>
      <c r="S2204" s="1">
        <v>5863893.0</v>
      </c>
      <c r="T2204" s="1">
        <v>20.55</v>
      </c>
      <c r="U2204" s="1">
        <v>770878.0</v>
      </c>
    </row>
    <row r="2205" ht="13.5" customHeight="1">
      <c r="A2205" s="1">
        <v>45082.0</v>
      </c>
      <c r="B2205" s="1">
        <v>23.1</v>
      </c>
      <c r="C2205" s="1">
        <v>5281422.0</v>
      </c>
      <c r="D2205" s="1">
        <v>69.99</v>
      </c>
      <c r="E2205" s="1">
        <v>1701538.0</v>
      </c>
      <c r="F2205" s="1">
        <v>16.101</v>
      </c>
      <c r="G2205" s="1">
        <v>541534.0</v>
      </c>
      <c r="H2205" s="1">
        <v>61.59</v>
      </c>
      <c r="I2205" s="1">
        <v>1191346.0</v>
      </c>
      <c r="J2205" s="1">
        <v>198.54</v>
      </c>
      <c r="K2205" s="1">
        <v>447999.0</v>
      </c>
      <c r="L2205" s="1">
        <v>55.69</v>
      </c>
      <c r="M2205" s="1">
        <v>2739980.0</v>
      </c>
      <c r="N2205" s="1">
        <v>6.54</v>
      </c>
      <c r="O2205" s="1">
        <v>4310359.0</v>
      </c>
      <c r="P2205" s="1">
        <v>29.38</v>
      </c>
      <c r="Q2205" s="1">
        <v>3482356.0</v>
      </c>
      <c r="R2205" s="1">
        <v>9.91</v>
      </c>
      <c r="S2205" s="1">
        <v>3973197.0</v>
      </c>
      <c r="T2205" s="1">
        <v>20.84</v>
      </c>
      <c r="U2205" s="1">
        <v>614496.0</v>
      </c>
    </row>
    <row r="2206" ht="13.5" customHeight="1">
      <c r="A2206" s="1">
        <v>45083.0</v>
      </c>
      <c r="B2206" s="1">
        <v>22.94</v>
      </c>
      <c r="C2206" s="1">
        <v>5972498.0</v>
      </c>
      <c r="D2206" s="1">
        <v>69.73</v>
      </c>
      <c r="E2206" s="1">
        <v>1477993.0</v>
      </c>
      <c r="F2206" s="1">
        <v>16.2811</v>
      </c>
      <c r="G2206" s="1">
        <v>249438.0</v>
      </c>
      <c r="H2206" s="1">
        <v>61.8</v>
      </c>
      <c r="I2206" s="1">
        <v>1164041.0</v>
      </c>
      <c r="J2206" s="1">
        <v>198.19</v>
      </c>
      <c r="K2206" s="1">
        <v>353735.0</v>
      </c>
      <c r="L2206" s="1">
        <v>57.28</v>
      </c>
      <c r="M2206" s="1">
        <v>2011545.0</v>
      </c>
      <c r="N2206" s="1">
        <v>6.5</v>
      </c>
      <c r="O2206" s="1">
        <v>7158792.0</v>
      </c>
      <c r="P2206" s="1">
        <v>30.08</v>
      </c>
      <c r="Q2206" s="1">
        <v>2304456.0</v>
      </c>
      <c r="R2206" s="1">
        <v>9.98</v>
      </c>
      <c r="S2206" s="1">
        <v>4176415.0</v>
      </c>
      <c r="T2206" s="1">
        <v>20.9</v>
      </c>
      <c r="U2206" s="1">
        <v>810743.0</v>
      </c>
    </row>
    <row r="2207" ht="13.5" customHeight="1">
      <c r="A2207" s="1">
        <v>45084.0</v>
      </c>
      <c r="B2207" s="1">
        <v>22.69</v>
      </c>
      <c r="C2207" s="1">
        <v>4408214.0</v>
      </c>
      <c r="D2207" s="1">
        <v>67.86</v>
      </c>
      <c r="E2207" s="1">
        <v>2114099.0</v>
      </c>
      <c r="F2207" s="1">
        <v>15.6367</v>
      </c>
      <c r="G2207" s="1">
        <v>881317.0</v>
      </c>
      <c r="H2207" s="1">
        <v>60.14</v>
      </c>
      <c r="I2207" s="1">
        <v>679108.0</v>
      </c>
      <c r="J2207" s="1">
        <v>195.05</v>
      </c>
      <c r="K2207" s="1">
        <v>423964.0</v>
      </c>
      <c r="L2207" s="1">
        <v>57.43</v>
      </c>
      <c r="M2207" s="1">
        <v>1903945.0</v>
      </c>
      <c r="N2207" s="1">
        <v>6.29</v>
      </c>
      <c r="O2207" s="1">
        <v>5858357.0</v>
      </c>
      <c r="P2207" s="1">
        <v>30.24</v>
      </c>
      <c r="Q2207" s="1">
        <v>1723131.0</v>
      </c>
      <c r="R2207" s="1">
        <v>9.88</v>
      </c>
      <c r="S2207" s="1">
        <v>3921087.0</v>
      </c>
      <c r="T2207" s="1">
        <v>20.48</v>
      </c>
      <c r="U2207" s="1">
        <v>941275.0</v>
      </c>
    </row>
    <row r="2208" ht="13.5" customHeight="1">
      <c r="A2208" s="1">
        <v>45085.0</v>
      </c>
      <c r="B2208" s="1">
        <v>22.87</v>
      </c>
      <c r="C2208" s="1">
        <v>3714720.0</v>
      </c>
      <c r="D2208" s="1">
        <v>68.81</v>
      </c>
      <c r="E2208" s="1">
        <v>1093802.0</v>
      </c>
      <c r="F2208" s="1">
        <v>15.5229</v>
      </c>
      <c r="G2208" s="1">
        <v>683550.0</v>
      </c>
      <c r="H2208" s="1">
        <v>60.5</v>
      </c>
      <c r="I2208" s="1">
        <v>1202904.0</v>
      </c>
      <c r="J2208" s="1">
        <v>196.65</v>
      </c>
      <c r="K2208" s="1">
        <v>393873.0</v>
      </c>
      <c r="L2208" s="1">
        <v>57.03</v>
      </c>
      <c r="M2208" s="1">
        <v>1037678.0</v>
      </c>
      <c r="N2208" s="1">
        <v>6.46</v>
      </c>
      <c r="O2208" s="1">
        <v>6447725.0</v>
      </c>
      <c r="P2208" s="1">
        <v>30.57</v>
      </c>
      <c r="Q2208" s="1">
        <v>2494611.0</v>
      </c>
      <c r="R2208" s="1">
        <v>10.04</v>
      </c>
      <c r="S2208" s="1">
        <v>4081577.0</v>
      </c>
      <c r="T2208" s="1">
        <v>20.83</v>
      </c>
      <c r="U2208" s="1">
        <v>887022.0</v>
      </c>
    </row>
    <row r="2209" ht="13.5" customHeight="1">
      <c r="A2209" s="1">
        <v>45086.0</v>
      </c>
      <c r="B2209" s="1">
        <v>22.67</v>
      </c>
      <c r="C2209" s="1">
        <v>3953875.0</v>
      </c>
      <c r="D2209" s="1">
        <v>68.03</v>
      </c>
      <c r="E2209" s="1">
        <v>2483425.0</v>
      </c>
      <c r="F2209" s="1">
        <v>15.4566</v>
      </c>
      <c r="G2209" s="1">
        <v>299376.0</v>
      </c>
      <c r="H2209" s="1">
        <v>59.87</v>
      </c>
      <c r="I2209" s="1">
        <v>1054764.0</v>
      </c>
      <c r="J2209" s="1">
        <v>194.64</v>
      </c>
      <c r="K2209" s="1">
        <v>473292.0</v>
      </c>
      <c r="L2209" s="1">
        <v>56.72</v>
      </c>
      <c r="M2209" s="1">
        <v>1327996.0</v>
      </c>
      <c r="N2209" s="1">
        <v>6.47</v>
      </c>
      <c r="O2209" s="1">
        <v>4182909.0</v>
      </c>
      <c r="P2209" s="1">
        <v>29.67</v>
      </c>
      <c r="Q2209" s="1">
        <v>2112372.0</v>
      </c>
      <c r="R2209" s="1">
        <v>10.06</v>
      </c>
      <c r="S2209" s="1">
        <v>2607231.0</v>
      </c>
      <c r="T2209" s="1">
        <v>20.57</v>
      </c>
      <c r="U2209" s="1">
        <v>641247.0</v>
      </c>
    </row>
    <row r="2210" ht="13.5" customHeight="1">
      <c r="A2210" s="1">
        <v>45089.0</v>
      </c>
      <c r="B2210" s="1">
        <v>22.6</v>
      </c>
      <c r="C2210" s="1">
        <v>3386951.0</v>
      </c>
      <c r="D2210" s="1">
        <v>68.01</v>
      </c>
      <c r="E2210" s="1">
        <v>1558159.0</v>
      </c>
      <c r="F2210" s="1">
        <v>15.2576</v>
      </c>
      <c r="G2210" s="1">
        <v>395348.0</v>
      </c>
      <c r="H2210" s="1">
        <v>60.17</v>
      </c>
      <c r="I2210" s="1">
        <v>770261.0</v>
      </c>
      <c r="J2210" s="1">
        <v>194.59</v>
      </c>
      <c r="K2210" s="1">
        <v>265616.0</v>
      </c>
      <c r="L2210" s="1">
        <v>55.9</v>
      </c>
      <c r="M2210" s="1">
        <v>1678913.0</v>
      </c>
      <c r="N2210" s="1">
        <v>6.48</v>
      </c>
      <c r="O2210" s="1">
        <v>7926921.0</v>
      </c>
      <c r="P2210" s="1">
        <v>29.58</v>
      </c>
      <c r="Q2210" s="1">
        <v>1685677.0</v>
      </c>
      <c r="R2210" s="1">
        <v>9.94</v>
      </c>
      <c r="S2210" s="1">
        <v>2009120.0</v>
      </c>
      <c r="T2210" s="1">
        <v>20.62</v>
      </c>
      <c r="U2210" s="1">
        <v>731532.0</v>
      </c>
    </row>
    <row r="2211" ht="13.5" customHeight="1">
      <c r="A2211" s="1">
        <v>45090.0</v>
      </c>
      <c r="B2211" s="1">
        <v>22.36</v>
      </c>
      <c r="C2211" s="1">
        <v>4145038.0</v>
      </c>
      <c r="D2211" s="1">
        <v>66.63</v>
      </c>
      <c r="E2211" s="1">
        <v>1805540.0</v>
      </c>
      <c r="F2211" s="1">
        <v>15.1533</v>
      </c>
      <c r="G2211" s="1">
        <v>410323.0</v>
      </c>
      <c r="H2211" s="1">
        <v>59.77</v>
      </c>
      <c r="I2211" s="1">
        <v>906765.0</v>
      </c>
      <c r="J2211" s="1">
        <v>192.92</v>
      </c>
      <c r="K2211" s="1">
        <v>312939.0</v>
      </c>
      <c r="L2211" s="1">
        <v>57.35</v>
      </c>
      <c r="M2211" s="1">
        <v>2029680.0</v>
      </c>
      <c r="N2211" s="1">
        <v>6.46</v>
      </c>
      <c r="O2211" s="1">
        <v>4151916.0</v>
      </c>
      <c r="P2211" s="1">
        <v>30.44</v>
      </c>
      <c r="Q2211" s="1">
        <v>3770555.0</v>
      </c>
      <c r="R2211" s="1">
        <v>10.15</v>
      </c>
      <c r="S2211" s="1">
        <v>3757654.0</v>
      </c>
      <c r="T2211" s="1">
        <v>20.11</v>
      </c>
      <c r="U2211" s="1">
        <v>1578816.0</v>
      </c>
    </row>
    <row r="2212" ht="13.5" customHeight="1">
      <c r="A2212" s="1">
        <v>45091.0</v>
      </c>
      <c r="B2212" s="1">
        <v>22.37</v>
      </c>
      <c r="C2212" s="1">
        <v>4400935.0</v>
      </c>
      <c r="D2212" s="1">
        <v>66.87</v>
      </c>
      <c r="E2212" s="1">
        <v>1007201.0</v>
      </c>
      <c r="F2212" s="1">
        <v>15.286</v>
      </c>
      <c r="G2212" s="1">
        <v>342109.0</v>
      </c>
      <c r="H2212" s="1">
        <v>59.43</v>
      </c>
      <c r="I2212" s="1">
        <v>964498.0</v>
      </c>
      <c r="J2212" s="1">
        <v>192.95</v>
      </c>
      <c r="K2212" s="1">
        <v>421934.0</v>
      </c>
      <c r="L2212" s="1">
        <v>57.78</v>
      </c>
      <c r="M2212" s="1">
        <v>1466388.0</v>
      </c>
      <c r="N2212" s="1">
        <v>6.48</v>
      </c>
      <c r="O2212" s="1">
        <v>5670951.0</v>
      </c>
      <c r="P2212" s="1">
        <v>30.96</v>
      </c>
      <c r="Q2212" s="1">
        <v>3202577.0</v>
      </c>
      <c r="R2212" s="1">
        <v>10.73</v>
      </c>
      <c r="S2212" s="1">
        <v>5681483.0</v>
      </c>
      <c r="T2212" s="1">
        <v>20.09</v>
      </c>
      <c r="U2212" s="1">
        <v>1583275.0</v>
      </c>
    </row>
    <row r="2213" ht="13.5" customHeight="1">
      <c r="A2213" s="1">
        <v>45092.0</v>
      </c>
      <c r="B2213" s="1">
        <v>21.79</v>
      </c>
      <c r="C2213" s="1">
        <v>8572129.0</v>
      </c>
      <c r="D2213" s="1">
        <v>66.63</v>
      </c>
      <c r="E2213" s="1">
        <v>1384998.0</v>
      </c>
      <c r="F2213" s="1">
        <v>14.7932</v>
      </c>
      <c r="G2213" s="1">
        <v>325165.0</v>
      </c>
      <c r="H2213" s="1">
        <v>59.05</v>
      </c>
      <c r="I2213" s="1">
        <v>822252.0</v>
      </c>
      <c r="J2213" s="1">
        <v>191.54</v>
      </c>
      <c r="K2213" s="1">
        <v>326328.0</v>
      </c>
      <c r="L2213" s="1">
        <v>57.23</v>
      </c>
      <c r="M2213" s="1">
        <v>1726806.0</v>
      </c>
      <c r="N2213" s="1">
        <v>6.44</v>
      </c>
      <c r="O2213" s="1">
        <v>4971511.0</v>
      </c>
      <c r="P2213" s="1">
        <v>33.37</v>
      </c>
      <c r="Q2213" s="1">
        <v>9207632.0</v>
      </c>
      <c r="R2213" s="1">
        <v>10.96</v>
      </c>
      <c r="S2213" s="1">
        <v>5258759.0</v>
      </c>
      <c r="T2213" s="1">
        <v>19.97</v>
      </c>
      <c r="U2213" s="1">
        <v>1490538.0</v>
      </c>
    </row>
    <row r="2214" ht="13.5" customHeight="1">
      <c r="A2214" s="1">
        <v>45093.0</v>
      </c>
      <c r="B2214" s="1">
        <v>22.05</v>
      </c>
      <c r="C2214" s="1">
        <v>1.3467099E7</v>
      </c>
      <c r="D2214" s="1">
        <v>67.3</v>
      </c>
      <c r="E2214" s="1">
        <v>4966595.0</v>
      </c>
      <c r="F2214" s="1">
        <v>15.0965</v>
      </c>
      <c r="G2214" s="1">
        <v>921143.0</v>
      </c>
      <c r="H2214" s="1">
        <v>59.22</v>
      </c>
      <c r="I2214" s="1">
        <v>3296788.0</v>
      </c>
      <c r="J2214" s="1">
        <v>192.25</v>
      </c>
      <c r="K2214" s="1">
        <v>1223005.0</v>
      </c>
      <c r="L2214" s="1">
        <v>55.37</v>
      </c>
      <c r="M2214" s="1">
        <v>4062870.0</v>
      </c>
      <c r="N2214" s="1">
        <v>6.46</v>
      </c>
      <c r="O2214" s="1">
        <v>1.1404183E7</v>
      </c>
      <c r="P2214" s="1">
        <v>33.23</v>
      </c>
      <c r="Q2214" s="1">
        <v>7583769.0</v>
      </c>
      <c r="R2214" s="1">
        <v>10.89</v>
      </c>
      <c r="S2214" s="1">
        <v>4387710.0</v>
      </c>
      <c r="T2214" s="1">
        <v>20.14</v>
      </c>
      <c r="U2214" s="1">
        <v>3763758.0</v>
      </c>
    </row>
    <row r="2215" ht="13.5" customHeight="1">
      <c r="A2215" s="1">
        <v>45096.0</v>
      </c>
      <c r="B2215" s="1">
        <v>21.74</v>
      </c>
      <c r="C2215" s="1">
        <v>1571281.0</v>
      </c>
      <c r="D2215" s="1">
        <v>66.47</v>
      </c>
      <c r="E2215" s="1">
        <v>259296.0</v>
      </c>
      <c r="F2215" s="1">
        <v>14.9828</v>
      </c>
      <c r="G2215" s="1">
        <v>114970.0</v>
      </c>
      <c r="H2215" s="1">
        <v>58.95</v>
      </c>
      <c r="I2215" s="1">
        <v>161444.0</v>
      </c>
      <c r="J2215" s="1">
        <v>191.58</v>
      </c>
      <c r="K2215" s="1">
        <v>103434.0</v>
      </c>
      <c r="L2215" s="1">
        <v>55.74</v>
      </c>
      <c r="M2215" s="1">
        <v>222054.0</v>
      </c>
      <c r="N2215" s="1">
        <v>6.36</v>
      </c>
      <c r="O2215" s="1">
        <v>779530.0</v>
      </c>
      <c r="P2215" s="1">
        <v>33.18</v>
      </c>
      <c r="Q2215" s="1">
        <v>1130510.0</v>
      </c>
      <c r="R2215" s="1">
        <v>10.9</v>
      </c>
      <c r="S2215" s="1">
        <v>765058.0</v>
      </c>
      <c r="T2215" s="1">
        <v>20.13</v>
      </c>
      <c r="U2215" s="1">
        <v>235281.0</v>
      </c>
    </row>
    <row r="2216" ht="13.5" customHeight="1">
      <c r="A2216" s="1">
        <v>45097.0</v>
      </c>
      <c r="B2216" s="1">
        <v>21.25</v>
      </c>
      <c r="C2216" s="1">
        <v>1.235588E7</v>
      </c>
      <c r="D2216" s="1">
        <v>64.5</v>
      </c>
      <c r="E2216" s="1">
        <v>2923725.0</v>
      </c>
      <c r="F2216" s="1">
        <v>14.4521</v>
      </c>
      <c r="G2216" s="1">
        <v>457642.0</v>
      </c>
      <c r="H2216" s="1">
        <v>56.87</v>
      </c>
      <c r="I2216" s="1">
        <v>1385841.0</v>
      </c>
      <c r="J2216" s="1">
        <v>183.17</v>
      </c>
      <c r="K2216" s="1">
        <v>789487.0</v>
      </c>
      <c r="L2216" s="1">
        <v>54.53</v>
      </c>
      <c r="M2216" s="1">
        <v>1381639.0</v>
      </c>
      <c r="N2216" s="1">
        <v>6.15</v>
      </c>
      <c r="O2216" s="1">
        <v>4443113.0</v>
      </c>
      <c r="P2216" s="1">
        <v>32.7</v>
      </c>
      <c r="Q2216" s="1">
        <v>3543174.0</v>
      </c>
      <c r="R2216" s="1">
        <v>10.72</v>
      </c>
      <c r="S2216" s="1">
        <v>4148873.0</v>
      </c>
      <c r="T2216" s="1">
        <v>19.27</v>
      </c>
      <c r="U2216" s="1">
        <v>1659693.0</v>
      </c>
    </row>
    <row r="2217" ht="13.5" customHeight="1">
      <c r="A2217" s="1">
        <v>45098.0</v>
      </c>
      <c r="B2217" s="1">
        <v>21.2</v>
      </c>
      <c r="C2217" s="1">
        <v>9266961.0</v>
      </c>
      <c r="D2217" s="1">
        <v>64.67</v>
      </c>
      <c r="E2217" s="1">
        <v>1930916.0</v>
      </c>
      <c r="F2217" s="1">
        <v>14.6037</v>
      </c>
      <c r="G2217" s="1">
        <v>603161.0</v>
      </c>
      <c r="H2217" s="1">
        <v>56.18</v>
      </c>
      <c r="I2217" s="1">
        <v>790676.0</v>
      </c>
      <c r="J2217" s="1">
        <v>181.37</v>
      </c>
      <c r="K2217" s="1">
        <v>528197.0</v>
      </c>
      <c r="L2217" s="1">
        <v>54.3</v>
      </c>
      <c r="M2217" s="1">
        <v>1854002.0</v>
      </c>
      <c r="N2217" s="1">
        <v>6.14</v>
      </c>
      <c r="O2217" s="1">
        <v>3205270.0</v>
      </c>
      <c r="P2217" s="1">
        <v>33.1</v>
      </c>
      <c r="Q2217" s="1">
        <v>2872435.0</v>
      </c>
      <c r="R2217" s="1">
        <v>10.73</v>
      </c>
      <c r="S2217" s="1">
        <v>4143849.0</v>
      </c>
      <c r="T2217" s="1">
        <v>18.94</v>
      </c>
      <c r="U2217" s="1">
        <v>877518.0</v>
      </c>
    </row>
    <row r="2218" ht="13.5" customHeight="1">
      <c r="A2218" s="1">
        <v>45099.0</v>
      </c>
      <c r="B2218" s="1">
        <v>21.57</v>
      </c>
      <c r="C2218" s="1">
        <v>5589339.0</v>
      </c>
      <c r="D2218" s="1">
        <v>64.54</v>
      </c>
      <c r="E2218" s="1">
        <v>1007332.0</v>
      </c>
      <c r="F2218" s="1">
        <v>14.6511</v>
      </c>
      <c r="G2218" s="1">
        <v>286643.0</v>
      </c>
      <c r="H2218" s="1">
        <v>56.26</v>
      </c>
      <c r="I2218" s="1">
        <v>1418621.0</v>
      </c>
      <c r="J2218" s="1">
        <v>182.1</v>
      </c>
      <c r="K2218" s="1">
        <v>366424.0</v>
      </c>
      <c r="L2218" s="1">
        <v>54.05</v>
      </c>
      <c r="M2218" s="1">
        <v>1435086.0</v>
      </c>
      <c r="N2218" s="1">
        <v>6.06</v>
      </c>
      <c r="O2218" s="1">
        <v>4329257.0</v>
      </c>
      <c r="P2218" s="1">
        <v>32.25</v>
      </c>
      <c r="Q2218" s="1">
        <v>2540538.0</v>
      </c>
      <c r="R2218" s="1">
        <v>10.63</v>
      </c>
      <c r="S2218" s="1">
        <v>2459806.0</v>
      </c>
      <c r="T2218" s="1">
        <v>18.91</v>
      </c>
      <c r="U2218" s="1">
        <v>697322.0</v>
      </c>
    </row>
    <row r="2219" ht="13.5" customHeight="1">
      <c r="A2219" s="1">
        <v>45100.0</v>
      </c>
      <c r="B2219" s="1">
        <v>21.69</v>
      </c>
      <c r="C2219" s="1">
        <v>6019333.0</v>
      </c>
      <c r="D2219" s="1">
        <v>64.79</v>
      </c>
      <c r="E2219" s="1">
        <v>1676121.0</v>
      </c>
      <c r="F2219" s="1">
        <v>14.6132</v>
      </c>
      <c r="G2219" s="1">
        <v>353182.0</v>
      </c>
      <c r="H2219" s="1">
        <v>56.21</v>
      </c>
      <c r="I2219" s="1">
        <v>1112612.0</v>
      </c>
      <c r="J2219" s="1">
        <v>183.59</v>
      </c>
      <c r="K2219" s="1">
        <v>710420.0</v>
      </c>
      <c r="L2219" s="1">
        <v>52.14</v>
      </c>
      <c r="M2219" s="1">
        <v>1987983.0</v>
      </c>
      <c r="N2219" s="1">
        <v>6.09</v>
      </c>
      <c r="O2219" s="1">
        <v>3718532.0</v>
      </c>
      <c r="P2219" s="1">
        <v>31.55</v>
      </c>
      <c r="Q2219" s="1">
        <v>3382757.0</v>
      </c>
      <c r="R2219" s="1">
        <v>10.3</v>
      </c>
      <c r="S2219" s="1">
        <v>3422456.0</v>
      </c>
      <c r="T2219" s="1">
        <v>19.05</v>
      </c>
      <c r="U2219" s="1">
        <v>691188.0</v>
      </c>
    </row>
    <row r="2220" ht="13.5" customHeight="1">
      <c r="A2220" s="1">
        <v>45103.0</v>
      </c>
      <c r="B2220" s="1">
        <v>21.78</v>
      </c>
      <c r="C2220" s="1">
        <v>7961721.0</v>
      </c>
      <c r="D2220" s="1">
        <v>64.69</v>
      </c>
      <c r="E2220" s="1">
        <v>3502418.0</v>
      </c>
      <c r="F2220" s="1">
        <v>14.6605</v>
      </c>
      <c r="G2220" s="1">
        <v>525843.0</v>
      </c>
      <c r="H2220" s="1">
        <v>56.53</v>
      </c>
      <c r="I2220" s="1">
        <v>1318177.0</v>
      </c>
      <c r="J2220" s="1">
        <v>183.1</v>
      </c>
      <c r="K2220" s="1">
        <v>696064.0</v>
      </c>
      <c r="L2220" s="1">
        <v>53.13</v>
      </c>
      <c r="M2220" s="1">
        <v>1453888.0</v>
      </c>
      <c r="N2220" s="1">
        <v>6.12</v>
      </c>
      <c r="O2220" s="1">
        <v>3456633.0</v>
      </c>
      <c r="P2220" s="1">
        <v>31.75</v>
      </c>
      <c r="Q2220" s="1">
        <v>2641092.0</v>
      </c>
      <c r="R2220" s="1">
        <v>10.41</v>
      </c>
      <c r="S2220" s="1">
        <v>5939881.0</v>
      </c>
      <c r="T2220" s="1">
        <v>19.24</v>
      </c>
      <c r="U2220" s="1">
        <v>546861.0</v>
      </c>
    </row>
    <row r="2221" ht="13.5" customHeight="1">
      <c r="A2221" s="1">
        <v>45104.0</v>
      </c>
      <c r="B2221" s="1">
        <v>21.95</v>
      </c>
      <c r="C2221" s="1">
        <v>5254282.0</v>
      </c>
      <c r="D2221" s="1">
        <v>64.58</v>
      </c>
      <c r="E2221" s="1">
        <v>1264948.0</v>
      </c>
      <c r="F2221" s="1">
        <v>14.471</v>
      </c>
      <c r="G2221" s="1">
        <v>661948.0</v>
      </c>
      <c r="H2221" s="1">
        <v>56.35</v>
      </c>
      <c r="I2221" s="1">
        <v>1050382.0</v>
      </c>
      <c r="J2221" s="1">
        <v>182.78</v>
      </c>
      <c r="K2221" s="1">
        <v>475616.0</v>
      </c>
      <c r="L2221" s="1">
        <v>54.32</v>
      </c>
      <c r="M2221" s="1">
        <v>1196967.0</v>
      </c>
      <c r="N2221" s="1">
        <v>6.1</v>
      </c>
      <c r="O2221" s="1">
        <v>2861226.0</v>
      </c>
      <c r="P2221" s="1">
        <v>31.09</v>
      </c>
      <c r="Q2221" s="1">
        <v>3392679.0</v>
      </c>
      <c r="R2221" s="1">
        <v>10.34</v>
      </c>
      <c r="S2221" s="1">
        <v>4995595.0</v>
      </c>
      <c r="T2221" s="1">
        <v>18.93</v>
      </c>
      <c r="U2221" s="1">
        <v>1094957.0</v>
      </c>
    </row>
    <row r="2222" ht="13.5" customHeight="1">
      <c r="A2222" s="1">
        <v>45105.0</v>
      </c>
      <c r="B2222" s="1">
        <v>21.98</v>
      </c>
      <c r="C2222" s="1">
        <v>4793610.0</v>
      </c>
      <c r="D2222" s="1">
        <v>64.23</v>
      </c>
      <c r="E2222" s="1">
        <v>825077.0</v>
      </c>
      <c r="F2222" s="1">
        <v>14.6795</v>
      </c>
      <c r="G2222" s="1">
        <v>379591.0</v>
      </c>
      <c r="H2222" s="1">
        <v>56.39</v>
      </c>
      <c r="I2222" s="1">
        <v>660238.0</v>
      </c>
      <c r="J2222" s="1">
        <v>181.24</v>
      </c>
      <c r="K2222" s="1">
        <v>781852.0</v>
      </c>
      <c r="L2222" s="1">
        <v>54.14</v>
      </c>
      <c r="M2222" s="1">
        <v>1106858.0</v>
      </c>
      <c r="N2222" s="1">
        <v>6.11</v>
      </c>
      <c r="O2222" s="1">
        <v>3505630.0</v>
      </c>
      <c r="P2222" s="1">
        <v>30.62</v>
      </c>
      <c r="Q2222" s="1">
        <v>3314020.0</v>
      </c>
      <c r="R2222" s="1">
        <v>10.24</v>
      </c>
      <c r="S2222" s="1">
        <v>3903743.0</v>
      </c>
      <c r="T2222" s="1">
        <v>18.73</v>
      </c>
      <c r="U2222" s="1">
        <v>686015.0</v>
      </c>
    </row>
    <row r="2223" ht="13.5" customHeight="1">
      <c r="A2223" s="1">
        <v>45106.0</v>
      </c>
      <c r="B2223" s="1">
        <v>22.01</v>
      </c>
      <c r="C2223" s="1">
        <v>5105166.0</v>
      </c>
      <c r="D2223" s="1">
        <v>65.19</v>
      </c>
      <c r="E2223" s="1">
        <v>1161946.0</v>
      </c>
      <c r="F2223" s="1">
        <v>14.9164</v>
      </c>
      <c r="G2223" s="1">
        <v>432249.0</v>
      </c>
      <c r="H2223" s="1">
        <v>56.35</v>
      </c>
      <c r="I2223" s="1">
        <v>809331.0</v>
      </c>
      <c r="J2223" s="1">
        <v>183.75</v>
      </c>
      <c r="K2223" s="1">
        <v>438892.0</v>
      </c>
      <c r="L2223" s="1">
        <v>54.19</v>
      </c>
      <c r="M2223" s="1">
        <v>884449.0</v>
      </c>
      <c r="N2223" s="1">
        <v>6.39</v>
      </c>
      <c r="O2223" s="1">
        <v>5554750.0</v>
      </c>
      <c r="P2223" s="1">
        <v>30.54</v>
      </c>
      <c r="Q2223" s="1">
        <v>2056693.0</v>
      </c>
      <c r="R2223" s="1">
        <v>10.19</v>
      </c>
      <c r="S2223" s="1">
        <v>2445080.0</v>
      </c>
      <c r="T2223" s="1">
        <v>18.88</v>
      </c>
      <c r="U2223" s="1">
        <v>754591.0</v>
      </c>
    </row>
    <row r="2224" ht="13.5" customHeight="1">
      <c r="A2224" s="1">
        <v>45107.0</v>
      </c>
      <c r="B2224" s="1">
        <v>22.43</v>
      </c>
      <c r="C2224" s="1">
        <v>5235518.0</v>
      </c>
      <c r="D2224" s="1">
        <v>66.15</v>
      </c>
      <c r="E2224" s="1">
        <v>1553953.0</v>
      </c>
      <c r="F2224" s="1">
        <v>15.0207</v>
      </c>
      <c r="G2224" s="1">
        <v>215901.0</v>
      </c>
      <c r="H2224" s="1">
        <v>57.21</v>
      </c>
      <c r="I2224" s="1">
        <v>1324902.0</v>
      </c>
      <c r="J2224" s="1">
        <v>188.81</v>
      </c>
      <c r="K2224" s="1">
        <v>688540.0</v>
      </c>
      <c r="L2224" s="1">
        <v>55.82</v>
      </c>
      <c r="M2224" s="1">
        <v>2204699.0</v>
      </c>
      <c r="N2224" s="1">
        <v>6.33</v>
      </c>
      <c r="O2224" s="1">
        <v>6589167.0</v>
      </c>
      <c r="P2224" s="1">
        <v>31.34</v>
      </c>
      <c r="Q2224" s="1">
        <v>2927200.0</v>
      </c>
      <c r="R2224" s="1">
        <v>10.38</v>
      </c>
      <c r="S2224" s="1">
        <v>2701634.0</v>
      </c>
      <c r="T2224" s="1">
        <v>19.3</v>
      </c>
      <c r="U2224" s="1">
        <v>990063.0</v>
      </c>
    </row>
    <row r="2225" ht="13.5" customHeight="1">
      <c r="A2225" s="1">
        <v>45110.0</v>
      </c>
      <c r="B2225" s="1">
        <v>22.43</v>
      </c>
      <c r="C2225" s="1">
        <v>5235518.0</v>
      </c>
      <c r="D2225" s="1">
        <v>66.15</v>
      </c>
      <c r="E2225" s="1">
        <v>1553953.0</v>
      </c>
      <c r="F2225" s="1">
        <v>15.0207</v>
      </c>
      <c r="G2225" s="1">
        <v>215901.0</v>
      </c>
      <c r="H2225" s="1">
        <v>57.21</v>
      </c>
      <c r="I2225" s="1">
        <v>1324902.0</v>
      </c>
      <c r="J2225" s="1">
        <v>188.81</v>
      </c>
      <c r="K2225" s="1">
        <v>688540.0</v>
      </c>
      <c r="L2225" s="1">
        <v>55.82</v>
      </c>
      <c r="M2225" s="1">
        <v>2204699.0</v>
      </c>
      <c r="N2225" s="1">
        <v>6.33</v>
      </c>
      <c r="O2225" s="1">
        <v>6589167.0</v>
      </c>
      <c r="P2225" s="1">
        <v>31.34</v>
      </c>
      <c r="Q2225" s="1">
        <v>2927200.0</v>
      </c>
      <c r="R2225" s="1">
        <v>10.38</v>
      </c>
      <c r="S2225" s="1">
        <v>2701634.0</v>
      </c>
      <c r="T2225" s="1">
        <v>19.3</v>
      </c>
      <c r="U2225" s="1">
        <v>990063.0</v>
      </c>
    </row>
    <row r="2226" ht="13.5" customHeight="1">
      <c r="A2226" s="1">
        <v>45111.0</v>
      </c>
      <c r="B2226" s="1">
        <v>22.47</v>
      </c>
      <c r="C2226" s="1">
        <v>1143430.0</v>
      </c>
      <c r="D2226" s="1">
        <v>66.02</v>
      </c>
      <c r="E2226" s="1">
        <v>959692.0</v>
      </c>
      <c r="F2226" s="1">
        <v>15.2765</v>
      </c>
      <c r="G2226" s="1">
        <v>146369.0</v>
      </c>
      <c r="H2226" s="1">
        <v>58.64</v>
      </c>
      <c r="I2226" s="1">
        <v>682715.0</v>
      </c>
      <c r="J2226" s="1">
        <v>188.5</v>
      </c>
      <c r="K2226" s="1">
        <v>220078.0</v>
      </c>
      <c r="L2226" s="1">
        <v>55.8</v>
      </c>
      <c r="M2226" s="1">
        <v>430945.0</v>
      </c>
      <c r="N2226" s="1">
        <v>6.36</v>
      </c>
      <c r="O2226" s="1">
        <v>1862476.0</v>
      </c>
      <c r="P2226" s="1">
        <v>32.26</v>
      </c>
      <c r="Q2226" s="1">
        <v>1521143.0</v>
      </c>
      <c r="R2226" s="1">
        <v>10.39</v>
      </c>
      <c r="S2226" s="1">
        <v>761576.0</v>
      </c>
      <c r="T2226" s="1">
        <v>19.66</v>
      </c>
      <c r="U2226" s="1">
        <v>233537.0</v>
      </c>
    </row>
    <row r="2227" ht="13.5" customHeight="1">
      <c r="A2227" s="1">
        <v>45112.0</v>
      </c>
      <c r="B2227" s="1">
        <v>22.17</v>
      </c>
      <c r="C2227" s="1">
        <v>5156123.0</v>
      </c>
      <c r="D2227" s="1">
        <v>65.48</v>
      </c>
      <c r="E2227" s="1">
        <v>2631912.0</v>
      </c>
      <c r="F2227" s="1">
        <v>14.9828</v>
      </c>
      <c r="G2227" s="1">
        <v>226800.0</v>
      </c>
      <c r="H2227" s="1">
        <v>56.88</v>
      </c>
      <c r="I2227" s="1">
        <v>1525701.0</v>
      </c>
      <c r="J2227" s="1">
        <v>185.66</v>
      </c>
      <c r="K2227" s="1">
        <v>601995.0</v>
      </c>
      <c r="L2227" s="1">
        <v>54.1</v>
      </c>
      <c r="M2227" s="1">
        <v>1801715.0</v>
      </c>
      <c r="N2227" s="1">
        <v>6.31</v>
      </c>
      <c r="O2227" s="1">
        <v>3334472.0</v>
      </c>
      <c r="P2227" s="1">
        <v>32.25</v>
      </c>
      <c r="Q2227" s="1">
        <v>3619413.0</v>
      </c>
      <c r="R2227" s="1">
        <v>10.59</v>
      </c>
      <c r="S2227" s="1">
        <v>4172644.0</v>
      </c>
      <c r="T2227" s="1">
        <v>19.1</v>
      </c>
      <c r="U2227" s="1">
        <v>753499.0</v>
      </c>
    </row>
    <row r="2228" ht="13.5" customHeight="1">
      <c r="A2228" s="1">
        <v>45113.0</v>
      </c>
      <c r="B2228" s="1">
        <v>21.7</v>
      </c>
      <c r="C2228" s="1">
        <v>6850778.0</v>
      </c>
      <c r="D2228" s="1">
        <v>64.44</v>
      </c>
      <c r="E2228" s="1">
        <v>1428628.0</v>
      </c>
      <c r="F2228" s="1">
        <v>14.7837</v>
      </c>
      <c r="G2228" s="1">
        <v>522414.0</v>
      </c>
      <c r="H2228" s="1">
        <v>55.35</v>
      </c>
      <c r="I2228" s="1">
        <v>1929796.0</v>
      </c>
      <c r="J2228" s="1">
        <v>183.7</v>
      </c>
      <c r="K2228" s="1">
        <v>866411.0</v>
      </c>
      <c r="L2228" s="1">
        <v>52.43</v>
      </c>
      <c r="M2228" s="1">
        <v>2721971.0</v>
      </c>
      <c r="N2228" s="1">
        <v>6.08</v>
      </c>
      <c r="O2228" s="1">
        <v>3995995.0</v>
      </c>
      <c r="P2228" s="1">
        <v>31.3</v>
      </c>
      <c r="Q2228" s="1">
        <v>5630673.0</v>
      </c>
      <c r="R2228" s="1">
        <v>10.37</v>
      </c>
      <c r="S2228" s="1">
        <v>3301410.0</v>
      </c>
      <c r="T2228" s="1">
        <v>18.76</v>
      </c>
      <c r="U2228" s="1">
        <v>1172171.0</v>
      </c>
    </row>
    <row r="2229" ht="13.5" customHeight="1">
      <c r="A2229" s="1">
        <v>45114.0</v>
      </c>
      <c r="B2229" s="1">
        <v>21.71</v>
      </c>
      <c r="C2229" s="1">
        <v>4419073.0</v>
      </c>
      <c r="D2229" s="1">
        <v>64.26</v>
      </c>
      <c r="E2229" s="1">
        <v>1622535.0</v>
      </c>
      <c r="F2229" s="1">
        <v>15.3524</v>
      </c>
      <c r="G2229" s="1">
        <v>395845.0</v>
      </c>
      <c r="H2229" s="1">
        <v>55.21</v>
      </c>
      <c r="I2229" s="1">
        <v>1605933.0</v>
      </c>
      <c r="J2229" s="1">
        <v>184.25</v>
      </c>
      <c r="K2229" s="1">
        <v>383942.0</v>
      </c>
      <c r="L2229" s="1">
        <v>54.65</v>
      </c>
      <c r="M2229" s="1">
        <v>2418105.0</v>
      </c>
      <c r="N2229" s="1">
        <v>6.1</v>
      </c>
      <c r="O2229" s="1">
        <v>3695031.0</v>
      </c>
      <c r="P2229" s="1">
        <v>31.84</v>
      </c>
      <c r="Q2229" s="1">
        <v>1840137.0</v>
      </c>
      <c r="R2229" s="1">
        <v>10.74</v>
      </c>
      <c r="S2229" s="1">
        <v>4010509.0</v>
      </c>
      <c r="T2229" s="1">
        <v>19.12</v>
      </c>
      <c r="U2229" s="1">
        <v>712526.0</v>
      </c>
    </row>
    <row r="2230" ht="13.5" customHeight="1">
      <c r="A2230" s="1">
        <v>45117.0</v>
      </c>
      <c r="B2230" s="1">
        <v>21.96</v>
      </c>
      <c r="C2230" s="1">
        <v>3936675.0</v>
      </c>
      <c r="D2230" s="1">
        <v>65.65</v>
      </c>
      <c r="E2230" s="1">
        <v>1336601.0</v>
      </c>
      <c r="F2230" s="1">
        <v>15.7788</v>
      </c>
      <c r="G2230" s="1">
        <v>463733.0</v>
      </c>
      <c r="H2230" s="1">
        <v>56.11</v>
      </c>
      <c r="I2230" s="1">
        <v>1274616.0</v>
      </c>
      <c r="J2230" s="1">
        <v>186.86</v>
      </c>
      <c r="K2230" s="1">
        <v>357214.0</v>
      </c>
      <c r="L2230" s="1">
        <v>55.43</v>
      </c>
      <c r="M2230" s="1">
        <v>2155361.0</v>
      </c>
      <c r="N2230" s="1">
        <v>6.37</v>
      </c>
      <c r="O2230" s="1">
        <v>4704614.0</v>
      </c>
      <c r="P2230" s="1">
        <v>32.59</v>
      </c>
      <c r="Q2230" s="1">
        <v>3531205.0</v>
      </c>
      <c r="R2230" s="1">
        <v>10.89</v>
      </c>
      <c r="S2230" s="1">
        <v>4111907.0</v>
      </c>
      <c r="T2230" s="1">
        <v>19.64</v>
      </c>
      <c r="U2230" s="1">
        <v>861441.0</v>
      </c>
    </row>
    <row r="2231" ht="13.5" customHeight="1">
      <c r="A2231" s="1">
        <v>45118.0</v>
      </c>
      <c r="B2231" s="1">
        <v>22.1</v>
      </c>
      <c r="C2231" s="1">
        <v>3751095.0</v>
      </c>
      <c r="D2231" s="1">
        <v>66.06</v>
      </c>
      <c r="E2231" s="1">
        <v>1670393.0</v>
      </c>
      <c r="F2231" s="1">
        <v>15.8072</v>
      </c>
      <c r="G2231" s="1">
        <v>407580.0</v>
      </c>
      <c r="H2231" s="1">
        <v>55.66</v>
      </c>
      <c r="I2231" s="1">
        <v>1037640.0</v>
      </c>
      <c r="J2231" s="1">
        <v>186.78</v>
      </c>
      <c r="K2231" s="1">
        <v>542629.0</v>
      </c>
      <c r="L2231" s="1">
        <v>55.26</v>
      </c>
      <c r="M2231" s="1">
        <v>1025871.0</v>
      </c>
      <c r="N2231" s="1">
        <v>6.33</v>
      </c>
      <c r="O2231" s="1">
        <v>2858024.0</v>
      </c>
      <c r="P2231" s="1">
        <v>32.75</v>
      </c>
      <c r="Q2231" s="1">
        <v>2788828.0</v>
      </c>
      <c r="R2231" s="1">
        <v>10.97</v>
      </c>
      <c r="S2231" s="1">
        <v>3252047.0</v>
      </c>
      <c r="T2231" s="1">
        <v>19.8</v>
      </c>
      <c r="U2231" s="1">
        <v>2129555.0</v>
      </c>
    </row>
    <row r="2232" ht="13.5" customHeight="1">
      <c r="A2232" s="1">
        <v>45119.0</v>
      </c>
      <c r="B2232" s="1">
        <v>23.04</v>
      </c>
      <c r="C2232" s="1">
        <v>7220263.0</v>
      </c>
      <c r="D2232" s="1">
        <v>69.44</v>
      </c>
      <c r="E2232" s="1">
        <v>3127429.0</v>
      </c>
      <c r="F2232" s="1">
        <v>16.3379</v>
      </c>
      <c r="G2232" s="1">
        <v>507167.0</v>
      </c>
      <c r="H2232" s="1">
        <v>58.13</v>
      </c>
      <c r="I2232" s="1">
        <v>2540707.0</v>
      </c>
      <c r="J2232" s="1">
        <v>192.57</v>
      </c>
      <c r="K2232" s="1">
        <v>650206.0</v>
      </c>
      <c r="L2232" s="1">
        <v>55.4</v>
      </c>
      <c r="M2232" s="1">
        <v>1532808.0</v>
      </c>
      <c r="N2232" s="1">
        <v>6.66</v>
      </c>
      <c r="O2232" s="1">
        <v>4877549.0</v>
      </c>
      <c r="P2232" s="1">
        <v>34.1</v>
      </c>
      <c r="Q2232" s="1">
        <v>3646535.0</v>
      </c>
      <c r="R2232" s="1">
        <v>11.56</v>
      </c>
      <c r="S2232" s="1">
        <v>5574924.0</v>
      </c>
      <c r="T2232" s="1">
        <v>20.95</v>
      </c>
      <c r="U2232" s="1">
        <v>2142917.0</v>
      </c>
    </row>
    <row r="2233" ht="13.5" customHeight="1">
      <c r="A2233" s="1">
        <v>45120.0</v>
      </c>
      <c r="B2233" s="1">
        <v>23.07</v>
      </c>
      <c r="C2233" s="1">
        <v>4930678.0</v>
      </c>
      <c r="D2233" s="1">
        <v>69.41</v>
      </c>
      <c r="E2233" s="1">
        <v>1916871.0</v>
      </c>
      <c r="F2233" s="1">
        <v>16.6412</v>
      </c>
      <c r="G2233" s="1">
        <v>360669.0</v>
      </c>
      <c r="H2233" s="1">
        <v>58.48</v>
      </c>
      <c r="I2233" s="1">
        <v>1569454.0</v>
      </c>
      <c r="J2233" s="1">
        <v>192.21</v>
      </c>
      <c r="K2233" s="1">
        <v>869767.0</v>
      </c>
      <c r="L2233" s="1">
        <v>55.21</v>
      </c>
      <c r="M2233" s="1">
        <v>1821791.0</v>
      </c>
      <c r="N2233" s="1">
        <v>6.7</v>
      </c>
      <c r="O2233" s="1">
        <v>4111134.0</v>
      </c>
      <c r="P2233" s="1">
        <v>34.87</v>
      </c>
      <c r="Q2233" s="1">
        <v>2717838.0</v>
      </c>
      <c r="R2233" s="1">
        <v>11.48</v>
      </c>
      <c r="S2233" s="1">
        <v>5903826.0</v>
      </c>
      <c r="T2233" s="1">
        <v>20.65</v>
      </c>
      <c r="U2233" s="1">
        <v>893547.0</v>
      </c>
    </row>
    <row r="2234" ht="13.5" customHeight="1">
      <c r="A2234" s="1">
        <v>45121.0</v>
      </c>
      <c r="B2234" s="1">
        <v>22.95</v>
      </c>
      <c r="C2234" s="1">
        <v>4012229.0</v>
      </c>
      <c r="D2234" s="1">
        <v>69.56</v>
      </c>
      <c r="E2234" s="1">
        <v>1414937.0</v>
      </c>
      <c r="F2234" s="1">
        <v>16.8402</v>
      </c>
      <c r="G2234" s="1">
        <v>151874.0</v>
      </c>
      <c r="H2234" s="1">
        <v>59.13</v>
      </c>
      <c r="I2234" s="1">
        <v>789315.0</v>
      </c>
      <c r="J2234" s="1">
        <v>193.0</v>
      </c>
      <c r="K2234" s="1">
        <v>441257.0</v>
      </c>
      <c r="L2234" s="1">
        <v>54.9</v>
      </c>
      <c r="M2234" s="1">
        <v>1340083.0</v>
      </c>
      <c r="N2234" s="1">
        <v>6.71</v>
      </c>
      <c r="O2234" s="1">
        <v>2763646.0</v>
      </c>
      <c r="P2234" s="1">
        <v>34.58</v>
      </c>
      <c r="Q2234" s="1">
        <v>2474311.0</v>
      </c>
      <c r="R2234" s="1">
        <v>11.19</v>
      </c>
      <c r="S2234" s="1">
        <v>3385976.0</v>
      </c>
      <c r="T2234" s="1">
        <v>21.05</v>
      </c>
      <c r="U2234" s="1">
        <v>1075888.0</v>
      </c>
    </row>
    <row r="2235" ht="13.5" customHeight="1">
      <c r="A2235" s="1">
        <v>45124.0</v>
      </c>
      <c r="B2235" s="1">
        <v>22.93</v>
      </c>
      <c r="C2235" s="1">
        <v>2207811.0</v>
      </c>
      <c r="D2235" s="1">
        <v>69.4</v>
      </c>
      <c r="E2235" s="1">
        <v>1451542.0</v>
      </c>
      <c r="F2235" s="1">
        <v>16.8497</v>
      </c>
      <c r="G2235" s="1">
        <v>175000.0</v>
      </c>
      <c r="H2235" s="1">
        <v>58.62</v>
      </c>
      <c r="I2235" s="1">
        <v>556066.0</v>
      </c>
      <c r="J2235" s="1">
        <v>192.68</v>
      </c>
      <c r="K2235" s="1">
        <v>293235.0</v>
      </c>
      <c r="L2235" s="1">
        <v>54.95</v>
      </c>
      <c r="M2235" s="1">
        <v>1144569.0</v>
      </c>
      <c r="N2235" s="1">
        <v>6.71</v>
      </c>
      <c r="O2235" s="1">
        <v>2400965.0</v>
      </c>
      <c r="P2235" s="1">
        <v>34.1</v>
      </c>
      <c r="Q2235" s="1">
        <v>1055110.0</v>
      </c>
      <c r="R2235" s="1">
        <v>11.14</v>
      </c>
      <c r="S2235" s="1">
        <v>1427613.0</v>
      </c>
      <c r="T2235" s="1">
        <v>21.22</v>
      </c>
      <c r="U2235" s="1">
        <v>596319.0</v>
      </c>
    </row>
    <row r="2236" ht="13.5" customHeight="1">
      <c r="A2236" s="1">
        <v>45125.0</v>
      </c>
      <c r="B2236" s="1">
        <v>23.24</v>
      </c>
      <c r="C2236" s="1">
        <v>4730823.0</v>
      </c>
      <c r="D2236" s="1">
        <v>70.87</v>
      </c>
      <c r="E2236" s="1">
        <v>2487938.0</v>
      </c>
      <c r="F2236" s="1">
        <v>17.6742</v>
      </c>
      <c r="G2236" s="1">
        <v>754273.0</v>
      </c>
      <c r="H2236" s="1">
        <v>59.19</v>
      </c>
      <c r="I2236" s="1">
        <v>1325725.0</v>
      </c>
      <c r="J2236" s="1">
        <v>195.31</v>
      </c>
      <c r="K2236" s="1">
        <v>606258.0</v>
      </c>
      <c r="L2236" s="1">
        <v>55.49</v>
      </c>
      <c r="M2236" s="1">
        <v>1209514.0</v>
      </c>
      <c r="N2236" s="1">
        <v>6.81</v>
      </c>
      <c r="O2236" s="1">
        <v>5146619.0</v>
      </c>
      <c r="P2236" s="1">
        <v>34.98</v>
      </c>
      <c r="Q2236" s="1">
        <v>3366308.0</v>
      </c>
      <c r="R2236" s="1">
        <v>11.32</v>
      </c>
      <c r="S2236" s="1">
        <v>3768526.0</v>
      </c>
      <c r="T2236" s="1">
        <v>21.78</v>
      </c>
      <c r="U2236" s="1">
        <v>1235295.0</v>
      </c>
    </row>
    <row r="2237" ht="13.5" customHeight="1">
      <c r="A2237" s="1">
        <v>45126.0</v>
      </c>
      <c r="B2237" s="1">
        <v>23.23</v>
      </c>
      <c r="C2237" s="1">
        <v>4760111.0</v>
      </c>
      <c r="D2237" s="1">
        <v>70.49</v>
      </c>
      <c r="E2237" s="1">
        <v>893312.0</v>
      </c>
      <c r="F2237" s="1">
        <v>17.7026</v>
      </c>
      <c r="G2237" s="1">
        <v>315404.0</v>
      </c>
      <c r="H2237" s="1">
        <v>59.1</v>
      </c>
      <c r="I2237" s="1">
        <v>667669.0</v>
      </c>
      <c r="J2237" s="1">
        <v>195.4</v>
      </c>
      <c r="K2237" s="1">
        <v>530962.0</v>
      </c>
      <c r="L2237" s="1">
        <v>55.61</v>
      </c>
      <c r="M2237" s="1">
        <v>1145434.0</v>
      </c>
      <c r="N2237" s="1">
        <v>6.8</v>
      </c>
      <c r="O2237" s="1">
        <v>2675868.0</v>
      </c>
      <c r="P2237" s="1">
        <v>35.52</v>
      </c>
      <c r="Q2237" s="1">
        <v>3294393.0</v>
      </c>
      <c r="R2237" s="1">
        <v>11.59</v>
      </c>
      <c r="S2237" s="1">
        <v>3232150.0</v>
      </c>
      <c r="T2237" s="1">
        <v>22.2</v>
      </c>
      <c r="U2237" s="1">
        <v>1449003.0</v>
      </c>
    </row>
    <row r="2238" ht="13.5" customHeight="1">
      <c r="A2238" s="1">
        <v>45127.0</v>
      </c>
      <c r="B2238" s="1">
        <v>22.75</v>
      </c>
      <c r="C2238" s="1">
        <v>3214873.0</v>
      </c>
      <c r="D2238" s="1">
        <v>68.39</v>
      </c>
      <c r="E2238" s="1">
        <v>1422619.0</v>
      </c>
      <c r="F2238" s="1">
        <v>17.532</v>
      </c>
      <c r="G2238" s="1">
        <v>550001.0</v>
      </c>
      <c r="H2238" s="1">
        <v>57.91</v>
      </c>
      <c r="I2238" s="1">
        <v>774621.0</v>
      </c>
      <c r="J2238" s="1">
        <v>193.32</v>
      </c>
      <c r="K2238" s="1">
        <v>554100.0</v>
      </c>
      <c r="L2238" s="1">
        <v>55.6</v>
      </c>
      <c r="M2238" s="1">
        <v>1842019.0</v>
      </c>
      <c r="N2238" s="1">
        <v>6.62</v>
      </c>
      <c r="O2238" s="1">
        <v>3914783.0</v>
      </c>
      <c r="P2238" s="1">
        <v>35.36</v>
      </c>
      <c r="Q2238" s="1">
        <v>3371451.0</v>
      </c>
      <c r="R2238" s="1">
        <v>11.33</v>
      </c>
      <c r="S2238" s="1">
        <v>4559972.0</v>
      </c>
      <c r="T2238" s="1">
        <v>21.37</v>
      </c>
      <c r="U2238" s="1">
        <v>1049732.0</v>
      </c>
    </row>
    <row r="2239" ht="13.5" customHeight="1">
      <c r="A2239" s="1">
        <v>45128.0</v>
      </c>
      <c r="B2239" s="1">
        <v>22.96</v>
      </c>
      <c r="C2239" s="1">
        <v>3107594.0</v>
      </c>
      <c r="D2239" s="1">
        <v>68.86</v>
      </c>
      <c r="E2239" s="1">
        <v>1240965.0</v>
      </c>
      <c r="F2239" s="1">
        <v>17.4941</v>
      </c>
      <c r="G2239" s="1">
        <v>629148.0</v>
      </c>
      <c r="H2239" s="1">
        <v>58.39</v>
      </c>
      <c r="I2239" s="1">
        <v>662743.0</v>
      </c>
      <c r="J2239" s="1">
        <v>193.51</v>
      </c>
      <c r="K2239" s="1">
        <v>466280.0</v>
      </c>
      <c r="L2239" s="1">
        <v>55.54</v>
      </c>
      <c r="M2239" s="1">
        <v>734678.0</v>
      </c>
      <c r="N2239" s="1">
        <v>6.62</v>
      </c>
      <c r="O2239" s="1">
        <v>4651569.0</v>
      </c>
      <c r="P2239" s="1">
        <v>34.84</v>
      </c>
      <c r="Q2239" s="1">
        <v>1383258.0</v>
      </c>
      <c r="R2239" s="1">
        <v>11.27</v>
      </c>
      <c r="S2239" s="1">
        <v>2408766.0</v>
      </c>
      <c r="T2239" s="1">
        <v>21.62</v>
      </c>
      <c r="U2239" s="1">
        <v>913733.0</v>
      </c>
    </row>
    <row r="2240" ht="13.5" customHeight="1">
      <c r="A2240" s="1">
        <v>45131.0</v>
      </c>
      <c r="B2240" s="1">
        <v>22.88</v>
      </c>
      <c r="C2240" s="1">
        <v>2436904.0</v>
      </c>
      <c r="D2240" s="1">
        <v>68.26</v>
      </c>
      <c r="E2240" s="1">
        <v>871146.0</v>
      </c>
      <c r="F2240" s="1">
        <v>17.314</v>
      </c>
      <c r="G2240" s="1">
        <v>181726.0</v>
      </c>
      <c r="H2240" s="1">
        <v>58.64</v>
      </c>
      <c r="I2240" s="1">
        <v>759179.0</v>
      </c>
      <c r="J2240" s="1">
        <v>192.71</v>
      </c>
      <c r="K2240" s="1">
        <v>248249.0</v>
      </c>
      <c r="L2240" s="1">
        <v>56.4</v>
      </c>
      <c r="M2240" s="1">
        <v>1191170.0</v>
      </c>
      <c r="N2240" s="1">
        <v>6.54</v>
      </c>
      <c r="O2240" s="1">
        <v>4155484.0</v>
      </c>
      <c r="P2240" s="1">
        <v>34.64</v>
      </c>
      <c r="Q2240" s="1">
        <v>1926994.0</v>
      </c>
      <c r="R2240" s="1">
        <v>11.23</v>
      </c>
      <c r="S2240" s="1">
        <v>2644990.0</v>
      </c>
      <c r="T2240" s="1">
        <v>21.15</v>
      </c>
      <c r="U2240" s="1">
        <v>518760.0</v>
      </c>
    </row>
    <row r="2241" ht="13.5" customHeight="1">
      <c r="A2241" s="1">
        <v>45132.0</v>
      </c>
      <c r="B2241" s="1">
        <v>23.1</v>
      </c>
      <c r="C2241" s="1">
        <v>3002468.0</v>
      </c>
      <c r="D2241" s="1">
        <v>68.91</v>
      </c>
      <c r="E2241" s="1">
        <v>1992060.0</v>
      </c>
      <c r="F2241" s="1">
        <v>17.6173</v>
      </c>
      <c r="G2241" s="1">
        <v>279642.0</v>
      </c>
      <c r="H2241" s="1">
        <v>59.99</v>
      </c>
      <c r="I2241" s="1">
        <v>1064254.0</v>
      </c>
      <c r="J2241" s="1">
        <v>195.16</v>
      </c>
      <c r="K2241" s="1">
        <v>416772.0</v>
      </c>
      <c r="L2241" s="1">
        <v>57.52</v>
      </c>
      <c r="M2241" s="1">
        <v>2391652.0</v>
      </c>
      <c r="N2241" s="1">
        <v>6.6</v>
      </c>
      <c r="O2241" s="1">
        <v>3617826.0</v>
      </c>
      <c r="P2241" s="1">
        <v>36.12</v>
      </c>
      <c r="Q2241" s="1">
        <v>3864334.0</v>
      </c>
      <c r="R2241" s="1">
        <v>11.76</v>
      </c>
      <c r="S2241" s="1">
        <v>4594897.0</v>
      </c>
      <c r="T2241" s="1">
        <v>21.44</v>
      </c>
      <c r="U2241" s="1">
        <v>503104.0</v>
      </c>
    </row>
    <row r="2242" ht="13.5" customHeight="1">
      <c r="A2242" s="1">
        <v>45133.0</v>
      </c>
      <c r="B2242" s="1">
        <v>22.76</v>
      </c>
      <c r="C2242" s="1">
        <v>4251312.0</v>
      </c>
      <c r="D2242" s="1">
        <v>68.89</v>
      </c>
      <c r="E2242" s="1">
        <v>1454843.0</v>
      </c>
      <c r="F2242" s="1">
        <v>17.4183</v>
      </c>
      <c r="G2242" s="1">
        <v>242428.0</v>
      </c>
      <c r="H2242" s="1">
        <v>59.4</v>
      </c>
      <c r="I2242" s="1">
        <v>1319784.0</v>
      </c>
      <c r="J2242" s="1">
        <v>194.6</v>
      </c>
      <c r="K2242" s="1">
        <v>622476.0</v>
      </c>
      <c r="L2242" s="1">
        <v>55.67</v>
      </c>
      <c r="M2242" s="1">
        <v>2129224.0</v>
      </c>
      <c r="N2242" s="1">
        <v>6.51</v>
      </c>
      <c r="O2242" s="1">
        <v>5045009.0</v>
      </c>
      <c r="P2242" s="1">
        <v>36.83</v>
      </c>
      <c r="Q2242" s="1">
        <v>3827235.0</v>
      </c>
      <c r="R2242" s="1">
        <v>11.59</v>
      </c>
      <c r="S2242" s="1">
        <v>2415354.0</v>
      </c>
      <c r="T2242" s="1">
        <v>21.41</v>
      </c>
      <c r="U2242" s="1">
        <v>577315.0</v>
      </c>
    </row>
    <row r="2243" ht="13.5" customHeight="1">
      <c r="A2243" s="1">
        <v>45134.0</v>
      </c>
      <c r="B2243" s="1">
        <v>22.21</v>
      </c>
      <c r="C2243" s="1">
        <v>4530343.0</v>
      </c>
      <c r="D2243" s="1">
        <v>66.94</v>
      </c>
      <c r="E2243" s="1">
        <v>2195464.0</v>
      </c>
      <c r="F2243" s="1">
        <v>16.3948</v>
      </c>
      <c r="G2243" s="1">
        <v>330052.0</v>
      </c>
      <c r="H2243" s="1">
        <v>57.93</v>
      </c>
      <c r="I2243" s="1">
        <v>982195.0</v>
      </c>
      <c r="J2243" s="1">
        <v>189.25</v>
      </c>
      <c r="K2243" s="1">
        <v>498772.0</v>
      </c>
      <c r="L2243" s="1">
        <v>55.75</v>
      </c>
      <c r="M2243" s="1">
        <v>2122255.0</v>
      </c>
      <c r="N2243" s="1">
        <v>6.31</v>
      </c>
      <c r="O2243" s="1">
        <v>4146726.0</v>
      </c>
      <c r="P2243" s="1">
        <v>37.49</v>
      </c>
      <c r="Q2243" s="1">
        <v>4820653.0</v>
      </c>
      <c r="R2243" s="1">
        <v>11.6</v>
      </c>
      <c r="S2243" s="1">
        <v>2269503.0</v>
      </c>
      <c r="T2243" s="1">
        <v>20.59</v>
      </c>
      <c r="U2243" s="1">
        <v>1086158.0</v>
      </c>
    </row>
    <row r="2244" ht="13.5" customHeight="1">
      <c r="A2244" s="1">
        <v>45135.0</v>
      </c>
      <c r="B2244" s="1">
        <v>22.48</v>
      </c>
      <c r="C2244" s="1">
        <v>3131987.0</v>
      </c>
      <c r="D2244" s="1">
        <v>67.93</v>
      </c>
      <c r="E2244" s="1">
        <v>1128431.0</v>
      </c>
      <c r="F2244" s="1">
        <v>16.5749</v>
      </c>
      <c r="G2244" s="1">
        <v>205364.0</v>
      </c>
      <c r="H2244" s="1">
        <v>58.18</v>
      </c>
      <c r="I2244" s="1">
        <v>534926.0</v>
      </c>
      <c r="J2244" s="1">
        <v>190.65</v>
      </c>
      <c r="K2244" s="1">
        <v>284992.0</v>
      </c>
      <c r="L2244" s="1">
        <v>57.8</v>
      </c>
      <c r="M2244" s="1">
        <v>2072262.0</v>
      </c>
      <c r="N2244" s="1">
        <v>6.42</v>
      </c>
      <c r="O2244" s="1">
        <v>2467183.0</v>
      </c>
      <c r="P2244" s="1">
        <v>38.04</v>
      </c>
      <c r="Q2244" s="1">
        <v>2891631.0</v>
      </c>
      <c r="R2244" s="1">
        <v>11.75</v>
      </c>
      <c r="S2244" s="1">
        <v>1461015.0</v>
      </c>
      <c r="T2244" s="1">
        <v>20.98</v>
      </c>
      <c r="U2244" s="1">
        <v>524112.0</v>
      </c>
    </row>
    <row r="2245" ht="13.5" customHeight="1">
      <c r="A2245" s="1">
        <v>45138.0</v>
      </c>
      <c r="B2245" s="1">
        <v>22.78</v>
      </c>
      <c r="C2245" s="1">
        <v>4447299.0</v>
      </c>
      <c r="D2245" s="1">
        <v>69.13</v>
      </c>
      <c r="E2245" s="1">
        <v>1345927.0</v>
      </c>
      <c r="F2245" s="1">
        <v>16.7549</v>
      </c>
      <c r="G2245" s="1">
        <v>222954.0</v>
      </c>
      <c r="H2245" s="1">
        <v>59.13</v>
      </c>
      <c r="I2245" s="1">
        <v>854101.0</v>
      </c>
      <c r="J2245" s="1">
        <v>192.42</v>
      </c>
      <c r="K2245" s="1">
        <v>452278.0</v>
      </c>
      <c r="L2245" s="1">
        <v>58.58</v>
      </c>
      <c r="M2245" s="1">
        <v>3080783.0</v>
      </c>
      <c r="N2245" s="1">
        <v>6.57</v>
      </c>
      <c r="O2245" s="1">
        <v>3514526.0</v>
      </c>
      <c r="P2245" s="1">
        <v>39.11</v>
      </c>
      <c r="Q2245" s="1">
        <v>2813581.0</v>
      </c>
      <c r="R2245" s="1">
        <v>11.79</v>
      </c>
      <c r="S2245" s="1">
        <v>4100646.0</v>
      </c>
      <c r="T2245" s="1">
        <v>22.32</v>
      </c>
      <c r="U2245" s="1">
        <v>1342723.0</v>
      </c>
    </row>
    <row r="2246" ht="13.5" customHeight="1">
      <c r="A2246" s="1">
        <v>45139.0</v>
      </c>
      <c r="B2246" s="1">
        <v>22.64</v>
      </c>
      <c r="C2246" s="1">
        <v>6601128.0</v>
      </c>
      <c r="D2246" s="1">
        <v>67.26</v>
      </c>
      <c r="E2246" s="1">
        <v>1848754.0</v>
      </c>
      <c r="F2246" s="1">
        <v>16.5654</v>
      </c>
      <c r="G2246" s="1">
        <v>208432.0</v>
      </c>
      <c r="H2246" s="1">
        <v>58.2</v>
      </c>
      <c r="I2246" s="1">
        <v>1216793.0</v>
      </c>
      <c r="J2246" s="1">
        <v>189.75</v>
      </c>
      <c r="K2246" s="1">
        <v>435253.0</v>
      </c>
      <c r="L2246" s="1">
        <v>57.63</v>
      </c>
      <c r="M2246" s="1">
        <v>1502225.0</v>
      </c>
      <c r="N2246" s="1">
        <v>6.34</v>
      </c>
      <c r="O2246" s="1">
        <v>5343208.0</v>
      </c>
      <c r="P2246" s="1">
        <v>38.35</v>
      </c>
      <c r="Q2246" s="1">
        <v>1591981.0</v>
      </c>
      <c r="R2246" s="1">
        <v>11.75</v>
      </c>
      <c r="S2246" s="1">
        <v>3190936.0</v>
      </c>
      <c r="T2246" s="1">
        <v>21.65</v>
      </c>
      <c r="U2246" s="1">
        <v>778109.0</v>
      </c>
    </row>
    <row r="2247" ht="13.5" customHeight="1">
      <c r="A2247" s="1">
        <v>45140.0</v>
      </c>
      <c r="B2247" s="1">
        <v>22.13</v>
      </c>
      <c r="C2247" s="1">
        <v>5851559.0</v>
      </c>
      <c r="D2247" s="1">
        <v>64.96</v>
      </c>
      <c r="E2247" s="1">
        <v>2437113.0</v>
      </c>
      <c r="F2247" s="1">
        <v>15.8736</v>
      </c>
      <c r="G2247" s="1">
        <v>470443.0</v>
      </c>
      <c r="H2247" s="1">
        <v>56.4</v>
      </c>
      <c r="I2247" s="1">
        <v>1592374.0</v>
      </c>
      <c r="J2247" s="1">
        <v>184.64</v>
      </c>
      <c r="K2247" s="1">
        <v>518447.0</v>
      </c>
      <c r="L2247" s="1">
        <v>56.23</v>
      </c>
      <c r="M2247" s="1">
        <v>2065544.0</v>
      </c>
      <c r="N2247" s="1">
        <v>6.1</v>
      </c>
      <c r="O2247" s="1">
        <v>4707648.0</v>
      </c>
      <c r="P2247" s="1">
        <v>36.46</v>
      </c>
      <c r="Q2247" s="1">
        <v>5086966.0</v>
      </c>
      <c r="R2247" s="1">
        <v>11.31</v>
      </c>
      <c r="S2247" s="1">
        <v>2995703.0</v>
      </c>
      <c r="T2247" s="1">
        <v>20.94</v>
      </c>
      <c r="U2247" s="1">
        <v>882636.0</v>
      </c>
    </row>
    <row r="2248" ht="13.5" customHeight="1">
      <c r="A2248" s="1">
        <v>45141.0</v>
      </c>
      <c r="B2248" s="1">
        <v>21.8</v>
      </c>
      <c r="C2248" s="1">
        <v>4969622.0</v>
      </c>
      <c r="D2248" s="1">
        <v>64.57</v>
      </c>
      <c r="E2248" s="1">
        <v>1958337.0</v>
      </c>
      <c r="F2248" s="1">
        <v>15.8546</v>
      </c>
      <c r="G2248" s="1">
        <v>184862.0</v>
      </c>
      <c r="H2248" s="1">
        <v>56.63</v>
      </c>
      <c r="I2248" s="1">
        <v>902208.0</v>
      </c>
      <c r="J2248" s="1">
        <v>185.2</v>
      </c>
      <c r="K2248" s="1">
        <v>417408.0</v>
      </c>
      <c r="L2248" s="1">
        <v>56.27</v>
      </c>
      <c r="M2248" s="1">
        <v>1404853.0</v>
      </c>
      <c r="N2248" s="1">
        <v>6.32</v>
      </c>
      <c r="O2248" s="1">
        <v>5360634.0</v>
      </c>
      <c r="P2248" s="1">
        <v>36.78</v>
      </c>
      <c r="Q2248" s="1">
        <v>2002881.0</v>
      </c>
      <c r="R2248" s="1">
        <v>11.76</v>
      </c>
      <c r="S2248" s="1">
        <v>4766430.0</v>
      </c>
      <c r="T2248" s="1">
        <v>20.6</v>
      </c>
      <c r="U2248" s="1">
        <v>615803.0</v>
      </c>
    </row>
    <row r="2249" ht="13.5" customHeight="1">
      <c r="A2249" s="1">
        <v>45142.0</v>
      </c>
      <c r="B2249" s="1">
        <v>22.04</v>
      </c>
      <c r="C2249" s="1">
        <v>4507123.0</v>
      </c>
      <c r="D2249" s="1">
        <v>64.99</v>
      </c>
      <c r="E2249" s="1">
        <v>1714682.0</v>
      </c>
      <c r="F2249" s="1">
        <v>16.1579</v>
      </c>
      <c r="G2249" s="1">
        <v>489401.0</v>
      </c>
      <c r="H2249" s="1">
        <v>58.79</v>
      </c>
      <c r="I2249" s="1">
        <v>1451551.0</v>
      </c>
      <c r="J2249" s="1">
        <v>187.38</v>
      </c>
      <c r="K2249" s="1">
        <v>449683.0</v>
      </c>
      <c r="L2249" s="1">
        <v>56.12</v>
      </c>
      <c r="M2249" s="1">
        <v>1102779.0</v>
      </c>
      <c r="N2249" s="1">
        <v>6.64</v>
      </c>
      <c r="O2249" s="1">
        <v>9277646.0</v>
      </c>
      <c r="P2249" s="1">
        <v>37.07</v>
      </c>
      <c r="Q2249" s="1">
        <v>2808395.0</v>
      </c>
      <c r="R2249" s="1">
        <v>11.63</v>
      </c>
      <c r="S2249" s="1">
        <v>4558145.0</v>
      </c>
      <c r="T2249" s="1">
        <v>20.72</v>
      </c>
      <c r="U2249" s="1">
        <v>837146.0</v>
      </c>
    </row>
    <row r="2250" ht="13.5" customHeight="1">
      <c r="A2250" s="1">
        <v>45145.0</v>
      </c>
      <c r="B2250" s="1">
        <v>22.04</v>
      </c>
      <c r="C2250" s="1">
        <v>4507123.0</v>
      </c>
      <c r="D2250" s="1">
        <v>64.99</v>
      </c>
      <c r="E2250" s="1">
        <v>1714682.0</v>
      </c>
      <c r="F2250" s="1">
        <v>16.1579</v>
      </c>
      <c r="G2250" s="1">
        <v>489401.0</v>
      </c>
      <c r="H2250" s="1">
        <v>58.79</v>
      </c>
      <c r="I2250" s="1">
        <v>1451551.0</v>
      </c>
      <c r="J2250" s="1">
        <v>187.38</v>
      </c>
      <c r="K2250" s="1">
        <v>449683.0</v>
      </c>
      <c r="L2250" s="1">
        <v>56.12</v>
      </c>
      <c r="M2250" s="1">
        <v>1102779.0</v>
      </c>
      <c r="N2250" s="1">
        <v>6.64</v>
      </c>
      <c r="O2250" s="1">
        <v>9277646.0</v>
      </c>
      <c r="P2250" s="1">
        <v>37.07</v>
      </c>
      <c r="Q2250" s="1">
        <v>2808395.0</v>
      </c>
      <c r="R2250" s="1">
        <v>11.63</v>
      </c>
      <c r="S2250" s="1">
        <v>4558145.0</v>
      </c>
      <c r="T2250" s="1">
        <v>20.72</v>
      </c>
      <c r="U2250" s="1">
        <v>837146.0</v>
      </c>
    </row>
    <row r="2251" ht="13.5" customHeight="1">
      <c r="A2251" s="1">
        <v>45146.0</v>
      </c>
      <c r="B2251" s="1">
        <v>22.02</v>
      </c>
      <c r="C2251" s="1">
        <v>1.2023403E7</v>
      </c>
      <c r="D2251" s="1">
        <v>64.65</v>
      </c>
      <c r="E2251" s="1">
        <v>2554407.0</v>
      </c>
      <c r="F2251" s="1">
        <v>16.0157</v>
      </c>
      <c r="G2251" s="1">
        <v>300201.0</v>
      </c>
      <c r="H2251" s="1">
        <v>58.69</v>
      </c>
      <c r="I2251" s="1">
        <v>2135461.0</v>
      </c>
      <c r="J2251" s="1">
        <v>184.88</v>
      </c>
      <c r="K2251" s="1">
        <v>494228.0</v>
      </c>
      <c r="L2251" s="1">
        <v>56.09</v>
      </c>
      <c r="M2251" s="1">
        <v>1539948.0</v>
      </c>
      <c r="N2251" s="1">
        <v>6.77</v>
      </c>
      <c r="O2251" s="1">
        <v>1.1567788E7</v>
      </c>
      <c r="P2251" s="1">
        <v>36.56</v>
      </c>
      <c r="Q2251" s="1">
        <v>2889408.0</v>
      </c>
      <c r="R2251" s="1">
        <v>11.39</v>
      </c>
      <c r="S2251" s="1">
        <v>5032019.0</v>
      </c>
      <c r="T2251" s="1">
        <v>20.53</v>
      </c>
      <c r="U2251" s="1">
        <v>571320.0</v>
      </c>
    </row>
    <row r="2252" ht="13.5" customHeight="1">
      <c r="A2252" s="1">
        <v>45147.0</v>
      </c>
      <c r="B2252" s="1">
        <v>22.11</v>
      </c>
      <c r="C2252" s="1">
        <v>2572367.0</v>
      </c>
      <c r="D2252" s="1">
        <v>65.0</v>
      </c>
      <c r="E2252" s="1">
        <v>1281559.0</v>
      </c>
      <c r="F2252" s="1">
        <v>15.902</v>
      </c>
      <c r="G2252" s="1">
        <v>424772.0</v>
      </c>
      <c r="H2252" s="1">
        <v>59.36</v>
      </c>
      <c r="I2252" s="1">
        <v>1152417.0</v>
      </c>
      <c r="J2252" s="1">
        <v>187.45</v>
      </c>
      <c r="K2252" s="1">
        <v>409422.0</v>
      </c>
      <c r="L2252" s="1">
        <v>55.71</v>
      </c>
      <c r="M2252" s="1">
        <v>940208.0</v>
      </c>
      <c r="N2252" s="1">
        <v>6.78</v>
      </c>
      <c r="O2252" s="1">
        <v>6565324.0</v>
      </c>
      <c r="P2252" s="1">
        <v>36.57</v>
      </c>
      <c r="Q2252" s="1">
        <v>1657355.0</v>
      </c>
      <c r="R2252" s="1">
        <v>11.22</v>
      </c>
      <c r="S2252" s="1">
        <v>3126246.0</v>
      </c>
      <c r="T2252" s="1">
        <v>20.17</v>
      </c>
      <c r="U2252" s="1">
        <v>893984.0</v>
      </c>
    </row>
    <row r="2253" ht="13.5" customHeight="1">
      <c r="A2253" s="1">
        <v>45148.0</v>
      </c>
      <c r="B2253" s="1">
        <v>22.38</v>
      </c>
      <c r="C2253" s="1">
        <v>4215687.0</v>
      </c>
      <c r="D2253" s="1">
        <v>65.08</v>
      </c>
      <c r="E2253" s="1">
        <v>2711832.0</v>
      </c>
      <c r="F2253" s="1">
        <v>15.4282</v>
      </c>
      <c r="G2253" s="1">
        <v>1046152.0</v>
      </c>
      <c r="H2253" s="1">
        <v>59.23</v>
      </c>
      <c r="I2253" s="1">
        <v>1596096.0</v>
      </c>
      <c r="J2253" s="1">
        <v>187.9</v>
      </c>
      <c r="K2253" s="1">
        <v>271676.0</v>
      </c>
      <c r="L2253" s="1">
        <v>54.6</v>
      </c>
      <c r="M2253" s="1">
        <v>1312036.0</v>
      </c>
      <c r="N2253" s="1">
        <v>6.79</v>
      </c>
      <c r="O2253" s="1">
        <v>2776685.0</v>
      </c>
      <c r="P2253" s="1">
        <v>36.08</v>
      </c>
      <c r="Q2253" s="1">
        <v>1936233.0</v>
      </c>
      <c r="R2253" s="1">
        <v>10.99</v>
      </c>
      <c r="S2253" s="1">
        <v>3474681.0</v>
      </c>
      <c r="T2253" s="1">
        <v>20.94</v>
      </c>
      <c r="U2253" s="1">
        <v>1489634.0</v>
      </c>
    </row>
    <row r="2254" ht="13.5" customHeight="1">
      <c r="A2254" s="1">
        <v>45149.0</v>
      </c>
      <c r="B2254" s="1">
        <v>22.73</v>
      </c>
      <c r="C2254" s="1">
        <v>1.017957E7</v>
      </c>
      <c r="D2254" s="1">
        <v>65.99</v>
      </c>
      <c r="E2254" s="1">
        <v>1992055.0</v>
      </c>
      <c r="F2254" s="1">
        <v>15.3808</v>
      </c>
      <c r="G2254" s="1">
        <v>484006.0</v>
      </c>
      <c r="H2254" s="1">
        <v>60.87</v>
      </c>
      <c r="I2254" s="1">
        <v>724740.0</v>
      </c>
      <c r="J2254" s="1">
        <v>192.02</v>
      </c>
      <c r="K2254" s="1">
        <v>477994.0</v>
      </c>
      <c r="L2254" s="1">
        <v>54.25</v>
      </c>
      <c r="M2254" s="1">
        <v>1313730.0</v>
      </c>
      <c r="N2254" s="1">
        <v>6.83</v>
      </c>
      <c r="O2254" s="1">
        <v>2028630.0</v>
      </c>
      <c r="P2254" s="1">
        <v>36.43</v>
      </c>
      <c r="Q2254" s="1">
        <v>1656622.0</v>
      </c>
      <c r="R2254" s="1">
        <v>11.07</v>
      </c>
      <c r="S2254" s="1">
        <v>2052533.0</v>
      </c>
      <c r="T2254" s="1">
        <v>21.34</v>
      </c>
      <c r="U2254" s="1">
        <v>967639.0</v>
      </c>
    </row>
    <row r="2255" ht="13.5" customHeight="1">
      <c r="A2255" s="1">
        <v>45152.0</v>
      </c>
      <c r="B2255" s="1">
        <v>22.42</v>
      </c>
      <c r="C2255" s="1">
        <v>2870389.0</v>
      </c>
      <c r="D2255" s="1">
        <v>64.8</v>
      </c>
      <c r="E2255" s="1">
        <v>2190242.0</v>
      </c>
      <c r="F2255" s="1">
        <v>15.5608</v>
      </c>
      <c r="G2255" s="1">
        <v>379911.0</v>
      </c>
      <c r="H2255" s="1">
        <v>59.59</v>
      </c>
      <c r="I2255" s="1">
        <v>1147483.0</v>
      </c>
      <c r="J2255" s="1">
        <v>191.0</v>
      </c>
      <c r="K2255" s="1">
        <v>809469.0</v>
      </c>
      <c r="L2255" s="1">
        <v>53.61</v>
      </c>
      <c r="M2255" s="1">
        <v>993829.0</v>
      </c>
      <c r="N2255" s="1">
        <v>6.71</v>
      </c>
      <c r="O2255" s="1">
        <v>3252006.0</v>
      </c>
      <c r="P2255" s="1">
        <v>35.75</v>
      </c>
      <c r="Q2255" s="1">
        <v>2400300.0</v>
      </c>
      <c r="R2255" s="1">
        <v>10.61</v>
      </c>
      <c r="S2255" s="1">
        <v>4123766.0</v>
      </c>
      <c r="T2255" s="1">
        <v>21.23</v>
      </c>
      <c r="U2255" s="1">
        <v>541459.0</v>
      </c>
    </row>
    <row r="2256" ht="13.5" customHeight="1">
      <c r="A2256" s="1">
        <v>45153.0</v>
      </c>
      <c r="B2256" s="1">
        <v>21.61</v>
      </c>
      <c r="C2256" s="1">
        <v>5659794.0</v>
      </c>
      <c r="D2256" s="1">
        <v>63.29</v>
      </c>
      <c r="E2256" s="1">
        <v>2874136.0</v>
      </c>
      <c r="F2256" s="1">
        <v>14.9164</v>
      </c>
      <c r="G2256" s="1">
        <v>688000.0</v>
      </c>
      <c r="H2256" s="1">
        <v>57.29</v>
      </c>
      <c r="I2256" s="1">
        <v>1530796.0</v>
      </c>
      <c r="J2256" s="1">
        <v>185.51</v>
      </c>
      <c r="K2256" s="1">
        <v>847739.0</v>
      </c>
      <c r="L2256" s="1">
        <v>51.17</v>
      </c>
      <c r="M2256" s="1">
        <v>3501244.0</v>
      </c>
      <c r="N2256" s="1">
        <v>6.49</v>
      </c>
      <c r="O2256" s="1">
        <v>4322686.0</v>
      </c>
      <c r="P2256" s="1">
        <v>33.21</v>
      </c>
      <c r="Q2256" s="1">
        <v>4511770.0</v>
      </c>
      <c r="R2256" s="1">
        <v>10.17</v>
      </c>
      <c r="S2256" s="1">
        <v>3633150.0</v>
      </c>
      <c r="T2256" s="1">
        <v>20.8</v>
      </c>
      <c r="U2256" s="1">
        <v>680300.0</v>
      </c>
    </row>
    <row r="2257" ht="13.5" customHeight="1">
      <c r="A2257" s="1">
        <v>45154.0</v>
      </c>
      <c r="B2257" s="1">
        <v>21.33</v>
      </c>
      <c r="C2257" s="1">
        <v>4585953.0</v>
      </c>
      <c r="D2257" s="1">
        <v>62.17</v>
      </c>
      <c r="E2257" s="1">
        <v>1748322.0</v>
      </c>
      <c r="F2257" s="1">
        <v>14.7932</v>
      </c>
      <c r="G2257" s="1">
        <v>295117.0</v>
      </c>
      <c r="H2257" s="1">
        <v>56.17</v>
      </c>
      <c r="I2257" s="1">
        <v>1203488.0</v>
      </c>
      <c r="J2257" s="1">
        <v>187.18</v>
      </c>
      <c r="K2257" s="1">
        <v>333749.0</v>
      </c>
      <c r="L2257" s="1">
        <v>50.36</v>
      </c>
      <c r="M2257" s="1">
        <v>2005086.0</v>
      </c>
      <c r="N2257" s="1">
        <v>6.33</v>
      </c>
      <c r="O2257" s="1">
        <v>3333029.0</v>
      </c>
      <c r="P2257" s="1">
        <v>33.66</v>
      </c>
      <c r="Q2257" s="1">
        <v>3205004.0</v>
      </c>
      <c r="R2257" s="1">
        <v>10.06</v>
      </c>
      <c r="S2257" s="1">
        <v>5504769.0</v>
      </c>
      <c r="T2257" s="1">
        <v>20.62</v>
      </c>
      <c r="U2257" s="1">
        <v>506370.0</v>
      </c>
    </row>
    <row r="2258" ht="13.5" customHeight="1">
      <c r="A2258" s="1">
        <v>45155.0</v>
      </c>
      <c r="B2258" s="1">
        <v>21.21</v>
      </c>
      <c r="C2258" s="1">
        <v>3591481.0</v>
      </c>
      <c r="D2258" s="1">
        <v>62.9</v>
      </c>
      <c r="E2258" s="1">
        <v>1789475.0</v>
      </c>
      <c r="F2258" s="1">
        <v>14.7837</v>
      </c>
      <c r="G2258" s="1">
        <v>451088.0</v>
      </c>
      <c r="H2258" s="1">
        <v>55.82</v>
      </c>
      <c r="I2258" s="1">
        <v>1014314.0</v>
      </c>
      <c r="J2258" s="1">
        <v>183.7</v>
      </c>
      <c r="K2258" s="1">
        <v>574147.0</v>
      </c>
      <c r="L2258" s="1">
        <v>52.32</v>
      </c>
      <c r="M2258" s="1">
        <v>2231461.0</v>
      </c>
      <c r="N2258" s="1">
        <v>6.33</v>
      </c>
      <c r="O2258" s="1">
        <v>4632852.0</v>
      </c>
      <c r="P2258" s="1">
        <v>33.71</v>
      </c>
      <c r="Q2258" s="1">
        <v>1541898.0</v>
      </c>
      <c r="R2258" s="1">
        <v>9.93</v>
      </c>
      <c r="S2258" s="1">
        <v>4929421.0</v>
      </c>
      <c r="T2258" s="1">
        <v>20.88</v>
      </c>
      <c r="U2258" s="1">
        <v>540828.0</v>
      </c>
    </row>
    <row r="2259" ht="13.5" customHeight="1">
      <c r="A2259" s="1">
        <v>45156.0</v>
      </c>
      <c r="B2259" s="1">
        <v>21.15</v>
      </c>
      <c r="C2259" s="1">
        <v>3732780.0</v>
      </c>
      <c r="D2259" s="1">
        <v>62.62</v>
      </c>
      <c r="E2259" s="1">
        <v>1469410.0</v>
      </c>
      <c r="F2259" s="1">
        <v>14.7364</v>
      </c>
      <c r="G2259" s="1">
        <v>183263.0</v>
      </c>
      <c r="H2259" s="1">
        <v>55.63</v>
      </c>
      <c r="I2259" s="1">
        <v>629555.0</v>
      </c>
      <c r="J2259" s="1">
        <v>183.61</v>
      </c>
      <c r="K2259" s="1">
        <v>351988.0</v>
      </c>
      <c r="L2259" s="1">
        <v>52.95</v>
      </c>
      <c r="M2259" s="1">
        <v>2045718.0</v>
      </c>
      <c r="N2259" s="1">
        <v>6.26</v>
      </c>
      <c r="O2259" s="1">
        <v>1888259.0</v>
      </c>
      <c r="P2259" s="1">
        <v>33.34</v>
      </c>
      <c r="Q2259" s="1">
        <v>1328687.0</v>
      </c>
      <c r="R2259" s="1">
        <v>9.75</v>
      </c>
      <c r="S2259" s="1">
        <v>3072651.0</v>
      </c>
      <c r="T2259" s="1">
        <v>20.64</v>
      </c>
      <c r="U2259" s="1">
        <v>474087.0</v>
      </c>
    </row>
    <row r="2260" ht="13.5" customHeight="1">
      <c r="A2260" s="1">
        <v>45159.0</v>
      </c>
      <c r="B2260" s="1">
        <v>21.27</v>
      </c>
      <c r="C2260" s="1">
        <v>5521491.0</v>
      </c>
      <c r="D2260" s="1">
        <v>63.09</v>
      </c>
      <c r="E2260" s="1">
        <v>1313946.0</v>
      </c>
      <c r="F2260" s="1">
        <v>14.8217</v>
      </c>
      <c r="G2260" s="1">
        <v>503479.0</v>
      </c>
      <c r="H2260" s="1">
        <v>55.95</v>
      </c>
      <c r="I2260" s="1">
        <v>590188.0</v>
      </c>
      <c r="J2260" s="1">
        <v>185.22</v>
      </c>
      <c r="K2260" s="1">
        <v>326924.0</v>
      </c>
      <c r="L2260" s="1">
        <v>53.6</v>
      </c>
      <c r="M2260" s="1">
        <v>1776462.0</v>
      </c>
      <c r="N2260" s="1">
        <v>6.38</v>
      </c>
      <c r="O2260" s="1">
        <v>2338745.0</v>
      </c>
      <c r="P2260" s="1">
        <v>34.12</v>
      </c>
      <c r="Q2260" s="1">
        <v>2336117.0</v>
      </c>
      <c r="R2260" s="1">
        <v>9.94</v>
      </c>
      <c r="S2260" s="1">
        <v>4486423.0</v>
      </c>
      <c r="T2260" s="1">
        <v>20.78</v>
      </c>
      <c r="U2260" s="1">
        <v>626856.0</v>
      </c>
    </row>
    <row r="2261" ht="13.5" customHeight="1">
      <c r="A2261" s="1">
        <v>45160.0</v>
      </c>
      <c r="B2261" s="1">
        <v>21.49</v>
      </c>
      <c r="C2261" s="1">
        <v>2848739.0</v>
      </c>
      <c r="D2261" s="1">
        <v>63.47</v>
      </c>
      <c r="E2261" s="1">
        <v>1348761.0</v>
      </c>
      <c r="F2261" s="1">
        <v>15.0965</v>
      </c>
      <c r="G2261" s="1">
        <v>387133.0</v>
      </c>
      <c r="H2261" s="1">
        <v>56.43</v>
      </c>
      <c r="I2261" s="1">
        <v>941418.0</v>
      </c>
      <c r="J2261" s="1">
        <v>187.34</v>
      </c>
      <c r="K2261" s="1">
        <v>378755.0</v>
      </c>
      <c r="L2261" s="1">
        <v>54.81</v>
      </c>
      <c r="M2261" s="1">
        <v>2135856.0</v>
      </c>
      <c r="N2261" s="1">
        <v>6.46</v>
      </c>
      <c r="O2261" s="1">
        <v>4131628.0</v>
      </c>
      <c r="P2261" s="1">
        <v>33.72</v>
      </c>
      <c r="Q2261" s="1">
        <v>1572504.0</v>
      </c>
      <c r="R2261" s="1">
        <v>9.94</v>
      </c>
      <c r="S2261" s="1">
        <v>3000808.0</v>
      </c>
      <c r="T2261" s="1">
        <v>20.94</v>
      </c>
      <c r="U2261" s="1">
        <v>576325.0</v>
      </c>
    </row>
    <row r="2262" ht="13.5" customHeight="1">
      <c r="A2262" s="1">
        <v>45161.0</v>
      </c>
      <c r="B2262" s="1">
        <v>21.8</v>
      </c>
      <c r="C2262" s="1">
        <v>4189868.0</v>
      </c>
      <c r="D2262" s="1">
        <v>64.81</v>
      </c>
      <c r="E2262" s="1">
        <v>1455222.0</v>
      </c>
      <c r="F2262" s="1">
        <v>15.5324</v>
      </c>
      <c r="G2262" s="1">
        <v>502160.0</v>
      </c>
      <c r="H2262" s="1">
        <v>57.85</v>
      </c>
      <c r="I2262" s="1">
        <v>740911.0</v>
      </c>
      <c r="J2262" s="1">
        <v>190.02</v>
      </c>
      <c r="K2262" s="1">
        <v>369827.0</v>
      </c>
      <c r="L2262" s="1">
        <v>55.14</v>
      </c>
      <c r="M2262" s="1">
        <v>1284034.0</v>
      </c>
      <c r="N2262" s="1">
        <v>6.63</v>
      </c>
      <c r="O2262" s="1">
        <v>3035686.0</v>
      </c>
      <c r="P2262" s="1">
        <v>34.66</v>
      </c>
      <c r="Q2262" s="1">
        <v>1476099.0</v>
      </c>
      <c r="R2262" s="1">
        <v>10.24</v>
      </c>
      <c r="S2262" s="1">
        <v>4051150.0</v>
      </c>
      <c r="T2262" s="1">
        <v>21.79</v>
      </c>
      <c r="U2262" s="1">
        <v>1144093.0</v>
      </c>
    </row>
    <row r="2263" ht="13.5" customHeight="1">
      <c r="A2263" s="1">
        <v>45162.0</v>
      </c>
      <c r="B2263" s="1">
        <v>21.68</v>
      </c>
      <c r="C2263" s="1">
        <v>3591608.0</v>
      </c>
      <c r="D2263" s="1">
        <v>64.96</v>
      </c>
      <c r="E2263" s="1">
        <v>1880778.0</v>
      </c>
      <c r="F2263" s="1">
        <v>15.2955</v>
      </c>
      <c r="G2263" s="1">
        <v>532817.0</v>
      </c>
      <c r="H2263" s="1">
        <v>57.41</v>
      </c>
      <c r="I2263" s="1">
        <v>839305.0</v>
      </c>
      <c r="J2263" s="1">
        <v>189.69</v>
      </c>
      <c r="K2263" s="1">
        <v>384438.0</v>
      </c>
      <c r="L2263" s="1">
        <v>54.05</v>
      </c>
      <c r="M2263" s="1">
        <v>968614.0</v>
      </c>
      <c r="N2263" s="1">
        <v>6.67</v>
      </c>
      <c r="O2263" s="1">
        <v>3520896.0</v>
      </c>
      <c r="P2263" s="1">
        <v>33.28</v>
      </c>
      <c r="Q2263" s="1">
        <v>1650340.0</v>
      </c>
      <c r="R2263" s="1">
        <v>9.9</v>
      </c>
      <c r="S2263" s="1">
        <v>2221477.0</v>
      </c>
      <c r="T2263" s="1">
        <v>21.59</v>
      </c>
      <c r="U2263" s="1">
        <v>1123503.0</v>
      </c>
    </row>
    <row r="2264" ht="13.5" customHeight="1">
      <c r="A2264" s="1">
        <v>45163.0</v>
      </c>
      <c r="B2264" s="1">
        <v>21.64</v>
      </c>
      <c r="C2264" s="1">
        <v>4168371.0</v>
      </c>
      <c r="D2264" s="1">
        <v>64.37</v>
      </c>
      <c r="E2264" s="1">
        <v>1833829.0</v>
      </c>
      <c r="F2264" s="1">
        <v>15.2386</v>
      </c>
      <c r="G2264" s="1">
        <v>479666.0</v>
      </c>
      <c r="H2264" s="1">
        <v>57.25</v>
      </c>
      <c r="I2264" s="1">
        <v>760140.0</v>
      </c>
      <c r="J2264" s="1">
        <v>188.33</v>
      </c>
      <c r="K2264" s="1">
        <v>440625.0</v>
      </c>
      <c r="L2264" s="1">
        <v>54.4</v>
      </c>
      <c r="M2264" s="1">
        <v>966355.0</v>
      </c>
      <c r="N2264" s="1">
        <v>6.55</v>
      </c>
      <c r="O2264" s="1">
        <v>3503156.0</v>
      </c>
      <c r="P2264" s="1">
        <v>33.39</v>
      </c>
      <c r="Q2264" s="1">
        <v>2031730.0</v>
      </c>
      <c r="R2264" s="1">
        <v>10.0</v>
      </c>
      <c r="S2264" s="1">
        <v>2215386.0</v>
      </c>
      <c r="T2264" s="1">
        <v>21.36</v>
      </c>
      <c r="U2264" s="1">
        <v>720385.0</v>
      </c>
    </row>
    <row r="2265" ht="13.5" customHeight="1">
      <c r="A2265" s="1">
        <v>45166.0</v>
      </c>
      <c r="B2265" s="1">
        <v>22.03</v>
      </c>
      <c r="C2265" s="1">
        <v>2275298.0</v>
      </c>
      <c r="D2265" s="1">
        <v>65.79</v>
      </c>
      <c r="E2265" s="1">
        <v>1205228.0</v>
      </c>
      <c r="F2265" s="1">
        <v>15.6272</v>
      </c>
      <c r="G2265" s="1">
        <v>193694.0</v>
      </c>
      <c r="H2265" s="1">
        <v>58.49</v>
      </c>
      <c r="I2265" s="1">
        <v>826979.0</v>
      </c>
      <c r="J2265" s="1">
        <v>192.12</v>
      </c>
      <c r="K2265" s="1">
        <v>258966.0</v>
      </c>
      <c r="L2265" s="1">
        <v>54.66</v>
      </c>
      <c r="M2265" s="1">
        <v>634420.0</v>
      </c>
      <c r="N2265" s="1">
        <v>6.78</v>
      </c>
      <c r="O2265" s="1">
        <v>3054526.0</v>
      </c>
      <c r="P2265" s="1">
        <v>34.41</v>
      </c>
      <c r="Q2265" s="1">
        <v>1926150.0</v>
      </c>
      <c r="R2265" s="1">
        <v>10.07</v>
      </c>
      <c r="S2265" s="1">
        <v>1581591.0</v>
      </c>
      <c r="T2265" s="1">
        <v>21.98</v>
      </c>
      <c r="U2265" s="1">
        <v>750894.0</v>
      </c>
    </row>
    <row r="2266" ht="13.5" customHeight="1">
      <c r="A2266" s="1">
        <v>45167.0</v>
      </c>
      <c r="B2266" s="1">
        <v>22.18</v>
      </c>
      <c r="C2266" s="1">
        <v>4183775.0</v>
      </c>
      <c r="D2266" s="1">
        <v>66.52</v>
      </c>
      <c r="E2266" s="1">
        <v>1499325.0</v>
      </c>
      <c r="F2266" s="1">
        <v>15.8072</v>
      </c>
      <c r="G2266" s="1">
        <v>250779.0</v>
      </c>
      <c r="H2266" s="1">
        <v>59.34</v>
      </c>
      <c r="I2266" s="1">
        <v>1110413.0</v>
      </c>
      <c r="J2266" s="1">
        <v>195.3</v>
      </c>
      <c r="K2266" s="1">
        <v>587879.0</v>
      </c>
      <c r="L2266" s="1">
        <v>55.81</v>
      </c>
      <c r="M2266" s="1">
        <v>1257373.0</v>
      </c>
      <c r="N2266" s="1">
        <v>6.91</v>
      </c>
      <c r="O2266" s="1">
        <v>5424936.0</v>
      </c>
      <c r="P2266" s="1">
        <v>35.57</v>
      </c>
      <c r="Q2266" s="1">
        <v>2120219.0</v>
      </c>
      <c r="R2266" s="1">
        <v>10.3</v>
      </c>
      <c r="S2266" s="1">
        <v>1621705.0</v>
      </c>
      <c r="T2266" s="1">
        <v>22.53</v>
      </c>
      <c r="U2266" s="1">
        <v>610716.0</v>
      </c>
    </row>
    <row r="2267" ht="13.5" customHeight="1">
      <c r="A2267" s="1">
        <v>45168.0</v>
      </c>
      <c r="B2267" s="1">
        <v>22.12</v>
      </c>
      <c r="C2267" s="1">
        <v>3131637.0</v>
      </c>
      <c r="D2267" s="1">
        <v>66.5</v>
      </c>
      <c r="E2267" s="1">
        <v>1633727.0</v>
      </c>
      <c r="F2267" s="1">
        <v>15.5324</v>
      </c>
      <c r="G2267" s="1">
        <v>171430.0</v>
      </c>
      <c r="H2267" s="1">
        <v>59.28</v>
      </c>
      <c r="I2267" s="1">
        <v>635673.0</v>
      </c>
      <c r="J2267" s="1">
        <v>195.25</v>
      </c>
      <c r="K2267" s="1">
        <v>303492.0</v>
      </c>
      <c r="L2267" s="1">
        <v>55.75</v>
      </c>
      <c r="M2267" s="1">
        <v>1051217.0</v>
      </c>
      <c r="N2267" s="1">
        <v>6.93</v>
      </c>
      <c r="O2267" s="1">
        <v>5378387.0</v>
      </c>
      <c r="P2267" s="1">
        <v>35.62</v>
      </c>
      <c r="Q2267" s="1">
        <v>3595653.0</v>
      </c>
      <c r="R2267" s="1">
        <v>10.41</v>
      </c>
      <c r="S2267" s="1">
        <v>3772963.0</v>
      </c>
      <c r="T2267" s="1">
        <v>22.3</v>
      </c>
      <c r="U2267" s="1">
        <v>770818.0</v>
      </c>
    </row>
    <row r="2268" ht="13.5" customHeight="1">
      <c r="A2268" s="1">
        <v>45169.0</v>
      </c>
      <c r="B2268" s="1">
        <v>21.9</v>
      </c>
      <c r="C2268" s="1">
        <v>6392658.0</v>
      </c>
      <c r="D2268" s="1">
        <v>65.61</v>
      </c>
      <c r="E2268" s="1">
        <v>1909636.0</v>
      </c>
      <c r="F2268" s="1">
        <v>15.3524</v>
      </c>
      <c r="G2268" s="1">
        <v>271112.0</v>
      </c>
      <c r="H2268" s="1">
        <v>58.94</v>
      </c>
      <c r="I2268" s="1">
        <v>1877162.0</v>
      </c>
      <c r="J2268" s="1">
        <v>194.66</v>
      </c>
      <c r="K2268" s="1">
        <v>700344.0</v>
      </c>
      <c r="L2268" s="1">
        <v>55.8</v>
      </c>
      <c r="M2268" s="1">
        <v>1404155.0</v>
      </c>
      <c r="N2268" s="1">
        <v>6.86</v>
      </c>
      <c r="O2268" s="1">
        <v>6714246.0</v>
      </c>
      <c r="P2268" s="1">
        <v>36.3</v>
      </c>
      <c r="Q2268" s="1">
        <v>3871034.0</v>
      </c>
      <c r="R2268" s="1">
        <v>10.52</v>
      </c>
      <c r="S2268" s="1">
        <v>4408487.0</v>
      </c>
      <c r="T2268" s="1">
        <v>22.34</v>
      </c>
      <c r="U2268" s="1">
        <v>1455197.0</v>
      </c>
    </row>
    <row r="2269" ht="13.5" customHeight="1">
      <c r="A2269" s="1">
        <v>45170.0</v>
      </c>
      <c r="B2269" s="1">
        <v>21.95</v>
      </c>
      <c r="C2269" s="1">
        <v>6132194.0</v>
      </c>
      <c r="D2269" s="1">
        <v>65.46</v>
      </c>
      <c r="E2269" s="1">
        <v>1472001.0</v>
      </c>
      <c r="F2269" s="1">
        <v>15.0301</v>
      </c>
      <c r="G2269" s="1">
        <v>193330.0</v>
      </c>
      <c r="H2269" s="1">
        <v>58.74</v>
      </c>
      <c r="I2269" s="1">
        <v>1128178.0</v>
      </c>
      <c r="J2269" s="1">
        <v>195.21</v>
      </c>
      <c r="K2269" s="1">
        <v>426490.0</v>
      </c>
      <c r="L2269" s="1">
        <v>57.8</v>
      </c>
      <c r="M2269" s="1">
        <v>1505246.0</v>
      </c>
      <c r="N2269" s="1">
        <v>6.84</v>
      </c>
      <c r="O2269" s="1">
        <v>4838936.0</v>
      </c>
      <c r="P2269" s="1">
        <v>37.09</v>
      </c>
      <c r="Q2269" s="1">
        <v>4182301.0</v>
      </c>
      <c r="R2269" s="1">
        <v>10.81</v>
      </c>
      <c r="S2269" s="1">
        <v>2725018.0</v>
      </c>
      <c r="T2269" s="1">
        <v>22.14</v>
      </c>
      <c r="U2269" s="1">
        <v>1012466.0</v>
      </c>
    </row>
    <row r="2270" ht="13.5" customHeight="1">
      <c r="A2270" s="1">
        <v>45173.0</v>
      </c>
      <c r="B2270" s="1">
        <v>21.95</v>
      </c>
      <c r="C2270" s="1">
        <v>6132194.0</v>
      </c>
      <c r="D2270" s="1">
        <v>65.46</v>
      </c>
      <c r="E2270" s="1">
        <v>1472001.0</v>
      </c>
      <c r="F2270" s="1">
        <v>15.0301</v>
      </c>
      <c r="G2270" s="1">
        <v>193330.0</v>
      </c>
      <c r="H2270" s="1">
        <v>58.74</v>
      </c>
      <c r="I2270" s="1">
        <v>1128178.0</v>
      </c>
      <c r="J2270" s="1">
        <v>195.21</v>
      </c>
      <c r="K2270" s="1">
        <v>426490.0</v>
      </c>
      <c r="L2270" s="1">
        <v>57.8</v>
      </c>
      <c r="M2270" s="1">
        <v>1505246.0</v>
      </c>
      <c r="N2270" s="1">
        <v>6.84</v>
      </c>
      <c r="O2270" s="1">
        <v>4838936.0</v>
      </c>
      <c r="P2270" s="1">
        <v>37.09</v>
      </c>
      <c r="Q2270" s="1">
        <v>4182301.0</v>
      </c>
      <c r="R2270" s="1">
        <v>10.81</v>
      </c>
      <c r="S2270" s="1">
        <v>2725018.0</v>
      </c>
      <c r="T2270" s="1">
        <v>22.14</v>
      </c>
      <c r="U2270" s="1">
        <v>1012466.0</v>
      </c>
    </row>
    <row r="2271" ht="13.5" customHeight="1">
      <c r="A2271" s="1">
        <v>45174.0</v>
      </c>
      <c r="B2271" s="1">
        <v>21.72</v>
      </c>
      <c r="C2271" s="1">
        <v>3560327.0</v>
      </c>
      <c r="D2271" s="1">
        <v>64.47</v>
      </c>
      <c r="E2271" s="1">
        <v>2067201.0</v>
      </c>
      <c r="F2271" s="1">
        <v>14.5089</v>
      </c>
      <c r="G2271" s="1">
        <v>255219.0</v>
      </c>
      <c r="H2271" s="1">
        <v>57.07</v>
      </c>
      <c r="I2271" s="1">
        <v>1094122.0</v>
      </c>
      <c r="J2271" s="1">
        <v>192.52</v>
      </c>
      <c r="K2271" s="1">
        <v>367234.0</v>
      </c>
      <c r="L2271" s="1">
        <v>57.06</v>
      </c>
      <c r="M2271" s="1">
        <v>915960.0</v>
      </c>
      <c r="N2271" s="1">
        <v>6.64</v>
      </c>
      <c r="O2271" s="1">
        <v>3161238.0</v>
      </c>
      <c r="P2271" s="1">
        <v>34.91</v>
      </c>
      <c r="Q2271" s="1">
        <v>4410226.0</v>
      </c>
      <c r="R2271" s="1">
        <v>10.74</v>
      </c>
      <c r="S2271" s="1">
        <v>3533362.0</v>
      </c>
      <c r="T2271" s="1">
        <v>21.08</v>
      </c>
      <c r="U2271" s="1">
        <v>1037621.0</v>
      </c>
    </row>
    <row r="2272" ht="13.5" customHeight="1">
      <c r="A2272" s="1">
        <v>45175.0</v>
      </c>
      <c r="B2272" s="1">
        <v>21.6</v>
      </c>
      <c r="C2272" s="1">
        <v>3179388.0</v>
      </c>
      <c r="D2272" s="1">
        <v>64.18</v>
      </c>
      <c r="E2272" s="1">
        <v>1847567.0</v>
      </c>
      <c r="F2272" s="1">
        <v>14.4994</v>
      </c>
      <c r="G2272" s="1">
        <v>271406.0</v>
      </c>
      <c r="H2272" s="1">
        <v>57.1</v>
      </c>
      <c r="I2272" s="1">
        <v>1062300.0</v>
      </c>
      <c r="J2272" s="1">
        <v>192.32</v>
      </c>
      <c r="K2272" s="1">
        <v>388822.0</v>
      </c>
      <c r="L2272" s="1">
        <v>56.09</v>
      </c>
      <c r="M2272" s="1">
        <v>1143633.0</v>
      </c>
      <c r="N2272" s="1">
        <v>6.6</v>
      </c>
      <c r="O2272" s="1">
        <v>2388423.0</v>
      </c>
      <c r="P2272" s="1">
        <v>35.09</v>
      </c>
      <c r="Q2272" s="1">
        <v>1931509.0</v>
      </c>
      <c r="R2272" s="1">
        <v>10.68</v>
      </c>
      <c r="S2272" s="1">
        <v>3414222.0</v>
      </c>
      <c r="T2272" s="1">
        <v>21.14</v>
      </c>
      <c r="U2272" s="1">
        <v>715095.0</v>
      </c>
    </row>
    <row r="2273" ht="13.5" customHeight="1">
      <c r="A2273" s="1">
        <v>45176.0</v>
      </c>
      <c r="B2273" s="1">
        <v>21.62</v>
      </c>
      <c r="C2273" s="1">
        <v>3376877.0</v>
      </c>
      <c r="D2273" s="1">
        <v>64.5</v>
      </c>
      <c r="E2273" s="1">
        <v>1889171.0</v>
      </c>
      <c r="F2273" s="1">
        <v>14.272</v>
      </c>
      <c r="G2273" s="1">
        <v>204531.0</v>
      </c>
      <c r="H2273" s="1">
        <v>57.14</v>
      </c>
      <c r="I2273" s="1">
        <v>911383.0</v>
      </c>
      <c r="J2273" s="1">
        <v>192.2</v>
      </c>
      <c r="K2273" s="1">
        <v>403823.0</v>
      </c>
      <c r="L2273" s="1">
        <v>55.01</v>
      </c>
      <c r="M2273" s="1">
        <v>1242104.0</v>
      </c>
      <c r="N2273" s="1">
        <v>6.51</v>
      </c>
      <c r="O2273" s="1">
        <v>3030065.0</v>
      </c>
      <c r="P2273" s="1">
        <v>34.57</v>
      </c>
      <c r="Q2273" s="1">
        <v>2195290.0</v>
      </c>
      <c r="R2273" s="1">
        <v>10.33</v>
      </c>
      <c r="S2273" s="1">
        <v>2420831.0</v>
      </c>
      <c r="T2273" s="1">
        <v>20.98</v>
      </c>
      <c r="U2273" s="1">
        <v>450863.0</v>
      </c>
    </row>
    <row r="2274" ht="13.5" customHeight="1">
      <c r="A2274" s="1">
        <v>45177.0</v>
      </c>
      <c r="B2274" s="1">
        <v>21.55</v>
      </c>
      <c r="C2274" s="1">
        <v>2449436.0</v>
      </c>
      <c r="D2274" s="1">
        <v>64.62</v>
      </c>
      <c r="E2274" s="1">
        <v>1798178.0</v>
      </c>
      <c r="F2274" s="1">
        <v>14.0161</v>
      </c>
      <c r="G2274" s="1">
        <v>503419.0</v>
      </c>
      <c r="H2274" s="1">
        <v>57.56</v>
      </c>
      <c r="I2274" s="1">
        <v>867543.0</v>
      </c>
      <c r="J2274" s="1">
        <v>189.96</v>
      </c>
      <c r="K2274" s="1">
        <v>211587.0</v>
      </c>
      <c r="L2274" s="1">
        <v>54.94</v>
      </c>
      <c r="M2274" s="1">
        <v>1255810.0</v>
      </c>
      <c r="N2274" s="1">
        <v>6.52</v>
      </c>
      <c r="O2274" s="1">
        <v>2514967.0</v>
      </c>
      <c r="P2274" s="1">
        <v>33.83</v>
      </c>
      <c r="Q2274" s="1">
        <v>2032897.0</v>
      </c>
      <c r="R2274" s="1">
        <v>10.34</v>
      </c>
      <c r="S2274" s="1">
        <v>2187398.0</v>
      </c>
      <c r="T2274" s="1">
        <v>21.07</v>
      </c>
      <c r="U2274" s="1">
        <v>679124.0</v>
      </c>
    </row>
    <row r="2275" ht="13.5" customHeight="1">
      <c r="A2275" s="1">
        <v>45180.0</v>
      </c>
      <c r="B2275" s="1">
        <v>21.82</v>
      </c>
      <c r="C2275" s="1">
        <v>2526711.0</v>
      </c>
      <c r="D2275" s="1">
        <v>65.24</v>
      </c>
      <c r="E2275" s="1">
        <v>1716449.0</v>
      </c>
      <c r="F2275" s="1">
        <v>14.2436</v>
      </c>
      <c r="G2275" s="1">
        <v>305408.0</v>
      </c>
      <c r="H2275" s="1">
        <v>58.58</v>
      </c>
      <c r="I2275" s="1">
        <v>777197.0</v>
      </c>
      <c r="J2275" s="1">
        <v>191.76</v>
      </c>
      <c r="K2275" s="1">
        <v>301003.0</v>
      </c>
      <c r="L2275" s="1">
        <v>57.03</v>
      </c>
      <c r="M2275" s="1">
        <v>1354280.0</v>
      </c>
      <c r="N2275" s="1">
        <v>6.53</v>
      </c>
      <c r="O2275" s="1">
        <v>3449204.0</v>
      </c>
      <c r="P2275" s="1">
        <v>35.19</v>
      </c>
      <c r="Q2275" s="1">
        <v>3875932.0</v>
      </c>
      <c r="R2275" s="1">
        <v>10.59</v>
      </c>
      <c r="S2275" s="1">
        <v>2353458.0</v>
      </c>
      <c r="T2275" s="1">
        <v>21.41</v>
      </c>
      <c r="U2275" s="1">
        <v>546326.0</v>
      </c>
    </row>
    <row r="2276" ht="13.5" customHeight="1">
      <c r="A2276" s="1">
        <v>45181.0</v>
      </c>
      <c r="B2276" s="1">
        <v>21.78</v>
      </c>
      <c r="C2276" s="1">
        <v>3491387.0</v>
      </c>
      <c r="D2276" s="1">
        <v>64.99</v>
      </c>
      <c r="E2276" s="1">
        <v>2250171.0</v>
      </c>
      <c r="F2276" s="1">
        <v>14.4047</v>
      </c>
      <c r="G2276" s="1">
        <v>242030.0</v>
      </c>
      <c r="H2276" s="1">
        <v>58.4</v>
      </c>
      <c r="I2276" s="1">
        <v>828175.0</v>
      </c>
      <c r="J2276" s="1">
        <v>192.03</v>
      </c>
      <c r="K2276" s="1">
        <v>310873.0</v>
      </c>
      <c r="L2276" s="1">
        <v>56.93</v>
      </c>
      <c r="M2276" s="1">
        <v>1006983.0</v>
      </c>
      <c r="N2276" s="1">
        <v>6.68</v>
      </c>
      <c r="O2276" s="1">
        <v>4920564.0</v>
      </c>
      <c r="P2276" s="1">
        <v>34.29</v>
      </c>
      <c r="Q2276" s="1">
        <v>3586632.0</v>
      </c>
      <c r="R2276" s="1">
        <v>10.37</v>
      </c>
      <c r="S2276" s="1">
        <v>2009299.0</v>
      </c>
      <c r="T2276" s="1">
        <v>21.51</v>
      </c>
      <c r="U2276" s="1">
        <v>451889.0</v>
      </c>
    </row>
    <row r="2277" ht="13.5" customHeight="1">
      <c r="A2277" s="1">
        <v>45182.0</v>
      </c>
      <c r="B2277" s="1">
        <v>21.83</v>
      </c>
      <c r="C2277" s="1">
        <v>2790202.0</v>
      </c>
      <c r="D2277" s="1">
        <v>64.16</v>
      </c>
      <c r="E2277" s="1">
        <v>2192433.0</v>
      </c>
      <c r="F2277" s="1">
        <v>14.2341</v>
      </c>
      <c r="G2277" s="1">
        <v>220482.0</v>
      </c>
      <c r="H2277" s="1">
        <v>57.57</v>
      </c>
      <c r="I2277" s="1">
        <v>1317248.0</v>
      </c>
      <c r="J2277" s="1">
        <v>190.75</v>
      </c>
      <c r="K2277" s="1">
        <v>586377.0</v>
      </c>
      <c r="L2277" s="1">
        <v>57.27</v>
      </c>
      <c r="M2277" s="1">
        <v>1502812.0</v>
      </c>
      <c r="N2277" s="1">
        <v>6.69</v>
      </c>
      <c r="O2277" s="1">
        <v>3293652.0</v>
      </c>
      <c r="P2277" s="1">
        <v>34.07</v>
      </c>
      <c r="Q2277" s="1">
        <v>2618421.0</v>
      </c>
      <c r="R2277" s="1">
        <v>10.2</v>
      </c>
      <c r="S2277" s="1">
        <v>5794362.0</v>
      </c>
      <c r="T2277" s="1">
        <v>21.54</v>
      </c>
      <c r="U2277" s="1">
        <v>493214.0</v>
      </c>
    </row>
    <row r="2278" ht="13.5" customHeight="1">
      <c r="A2278" s="1">
        <v>45183.0</v>
      </c>
      <c r="B2278" s="1">
        <v>22.06</v>
      </c>
      <c r="C2278" s="1">
        <v>4937133.0</v>
      </c>
      <c r="D2278" s="1">
        <v>65.01</v>
      </c>
      <c r="E2278" s="1">
        <v>2052342.0</v>
      </c>
      <c r="F2278" s="1">
        <v>14.3383</v>
      </c>
      <c r="G2278" s="1">
        <v>307514.0</v>
      </c>
      <c r="H2278" s="1">
        <v>58.06</v>
      </c>
      <c r="I2278" s="1">
        <v>1378220.0</v>
      </c>
      <c r="J2278" s="1">
        <v>191.98</v>
      </c>
      <c r="K2278" s="1">
        <v>578791.0</v>
      </c>
      <c r="L2278" s="1">
        <v>59.17</v>
      </c>
      <c r="M2278" s="1">
        <v>2666225.0</v>
      </c>
      <c r="N2278" s="1">
        <v>6.78</v>
      </c>
      <c r="O2278" s="1">
        <v>5756371.0</v>
      </c>
      <c r="P2278" s="1">
        <v>35.46</v>
      </c>
      <c r="Q2278" s="1">
        <v>2772129.0</v>
      </c>
      <c r="R2278" s="1">
        <v>10.48</v>
      </c>
      <c r="S2278" s="1">
        <v>3408718.0</v>
      </c>
      <c r="T2278" s="1">
        <v>21.9</v>
      </c>
      <c r="U2278" s="1">
        <v>638239.0</v>
      </c>
    </row>
    <row r="2279" ht="13.5" customHeight="1">
      <c r="A2279" s="1">
        <v>45184.0</v>
      </c>
      <c r="B2279" s="1">
        <v>22.51</v>
      </c>
      <c r="C2279" s="1">
        <v>1.1600659E7</v>
      </c>
      <c r="D2279" s="1">
        <v>66.41</v>
      </c>
      <c r="E2279" s="1">
        <v>4287812.0</v>
      </c>
      <c r="F2279" s="1">
        <v>14.5468</v>
      </c>
      <c r="G2279" s="1">
        <v>716338.0</v>
      </c>
      <c r="H2279" s="1">
        <v>59.82</v>
      </c>
      <c r="I2279" s="1">
        <v>2937894.0</v>
      </c>
      <c r="J2279" s="1">
        <v>194.56</v>
      </c>
      <c r="K2279" s="1">
        <v>1567238.0</v>
      </c>
      <c r="L2279" s="1">
        <v>59.49</v>
      </c>
      <c r="M2279" s="1">
        <v>4419927.0</v>
      </c>
      <c r="N2279" s="1">
        <v>6.99</v>
      </c>
      <c r="O2279" s="1">
        <v>1.2696557E7</v>
      </c>
      <c r="P2279" s="1">
        <v>35.82</v>
      </c>
      <c r="Q2279" s="1">
        <v>4312371.0</v>
      </c>
      <c r="R2279" s="1">
        <v>10.59</v>
      </c>
      <c r="S2279" s="1">
        <v>5503039.0</v>
      </c>
      <c r="T2279" s="1">
        <v>22.65</v>
      </c>
      <c r="U2279" s="1">
        <v>4038556.0</v>
      </c>
    </row>
    <row r="2280" ht="13.5" customHeight="1">
      <c r="A2280" s="1">
        <v>45187.0</v>
      </c>
      <c r="B2280" s="1">
        <v>22.52</v>
      </c>
      <c r="C2280" s="1">
        <v>2397371.0</v>
      </c>
      <c r="D2280" s="1">
        <v>67.15</v>
      </c>
      <c r="E2280" s="1">
        <v>2195967.0</v>
      </c>
      <c r="F2280" s="1">
        <v>14.7743</v>
      </c>
      <c r="G2280" s="1">
        <v>306916.0</v>
      </c>
      <c r="H2280" s="1">
        <v>60.01</v>
      </c>
      <c r="I2280" s="1">
        <v>622264.0</v>
      </c>
      <c r="J2280" s="1">
        <v>194.36</v>
      </c>
      <c r="K2280" s="1">
        <v>249577.0</v>
      </c>
      <c r="L2280" s="1">
        <v>58.49</v>
      </c>
      <c r="M2280" s="1">
        <v>1081526.0</v>
      </c>
      <c r="N2280" s="1">
        <v>7.07</v>
      </c>
      <c r="O2280" s="1">
        <v>3505363.0</v>
      </c>
      <c r="P2280" s="1">
        <v>35.58</v>
      </c>
      <c r="Q2280" s="1">
        <v>1636901.0</v>
      </c>
      <c r="R2280" s="1">
        <v>10.26</v>
      </c>
      <c r="S2280" s="1">
        <v>3217101.0</v>
      </c>
      <c r="T2280" s="1">
        <v>22.55</v>
      </c>
      <c r="U2280" s="1">
        <v>725509.0</v>
      </c>
    </row>
    <row r="2281" ht="13.5" customHeight="1">
      <c r="A2281" s="1">
        <v>45188.0</v>
      </c>
      <c r="B2281" s="1">
        <v>21.95</v>
      </c>
      <c r="C2281" s="1">
        <v>4943690.0</v>
      </c>
      <c r="D2281" s="1">
        <v>66.21</v>
      </c>
      <c r="E2281" s="1">
        <v>2268237.0</v>
      </c>
      <c r="F2281" s="1">
        <v>14.8217</v>
      </c>
      <c r="G2281" s="1">
        <v>697842.0</v>
      </c>
      <c r="H2281" s="1">
        <v>58.86</v>
      </c>
      <c r="I2281" s="1">
        <v>881069.0</v>
      </c>
      <c r="J2281" s="1">
        <v>192.5</v>
      </c>
      <c r="K2281" s="1">
        <v>644018.0</v>
      </c>
      <c r="L2281" s="1">
        <v>57.16</v>
      </c>
      <c r="M2281" s="1">
        <v>1534494.0</v>
      </c>
      <c r="N2281" s="1">
        <v>6.95</v>
      </c>
      <c r="O2281" s="1">
        <v>4079845.0</v>
      </c>
      <c r="P2281" s="1">
        <v>33.4</v>
      </c>
      <c r="Q2281" s="1">
        <v>3053968.0</v>
      </c>
      <c r="R2281" s="1">
        <v>9.99</v>
      </c>
      <c r="S2281" s="1">
        <v>4262633.0</v>
      </c>
      <c r="T2281" s="1">
        <v>21.75</v>
      </c>
      <c r="U2281" s="1">
        <v>1008112.0</v>
      </c>
    </row>
    <row r="2282" ht="13.5" customHeight="1">
      <c r="A2282" s="1">
        <v>45189.0</v>
      </c>
      <c r="B2282" s="1">
        <v>22.13</v>
      </c>
      <c r="C2282" s="1">
        <v>4130584.0</v>
      </c>
      <c r="D2282" s="1">
        <v>67.68</v>
      </c>
      <c r="E2282" s="1">
        <v>2621009.0</v>
      </c>
      <c r="F2282" s="1">
        <v>15.2671</v>
      </c>
      <c r="G2282" s="1">
        <v>613485.0</v>
      </c>
      <c r="H2282" s="1">
        <v>60.13</v>
      </c>
      <c r="I2282" s="1">
        <v>1054502.0</v>
      </c>
      <c r="J2282" s="1">
        <v>193.55</v>
      </c>
      <c r="K2282" s="1">
        <v>201440.0</v>
      </c>
      <c r="L2282" s="1">
        <v>56.58</v>
      </c>
      <c r="M2282" s="1">
        <v>1055747.0</v>
      </c>
      <c r="N2282" s="1">
        <v>7.05</v>
      </c>
      <c r="O2282" s="1">
        <v>2957245.0</v>
      </c>
      <c r="P2282" s="1">
        <v>33.7</v>
      </c>
      <c r="Q2282" s="1">
        <v>1757904.0</v>
      </c>
      <c r="R2282" s="1">
        <v>9.94</v>
      </c>
      <c r="S2282" s="1">
        <v>5303412.0</v>
      </c>
      <c r="T2282" s="1">
        <v>21.78</v>
      </c>
      <c r="U2282" s="1">
        <v>674691.0</v>
      </c>
    </row>
    <row r="2283" ht="13.5" customHeight="1">
      <c r="A2283" s="1">
        <v>45190.0</v>
      </c>
      <c r="B2283" s="1">
        <v>21.61</v>
      </c>
      <c r="C2283" s="1">
        <v>5475482.0</v>
      </c>
      <c r="D2283" s="1">
        <v>66.2</v>
      </c>
      <c r="E2283" s="1">
        <v>4683887.0</v>
      </c>
      <c r="F2283" s="1">
        <v>15.3524</v>
      </c>
      <c r="G2283" s="1">
        <v>495282.0</v>
      </c>
      <c r="H2283" s="1">
        <v>58.48</v>
      </c>
      <c r="I2283" s="1">
        <v>1865652.0</v>
      </c>
      <c r="J2283" s="1">
        <v>189.28</v>
      </c>
      <c r="K2283" s="1">
        <v>712904.0</v>
      </c>
      <c r="L2283" s="1">
        <v>54.15</v>
      </c>
      <c r="M2283" s="1">
        <v>2172048.0</v>
      </c>
      <c r="N2283" s="1">
        <v>6.74</v>
      </c>
      <c r="O2283" s="1">
        <v>4708521.0</v>
      </c>
      <c r="P2283" s="1">
        <v>32.69</v>
      </c>
      <c r="Q2283" s="1">
        <v>2786082.0</v>
      </c>
      <c r="R2283" s="1">
        <v>9.82</v>
      </c>
      <c r="S2283" s="1">
        <v>1.1284569E7</v>
      </c>
      <c r="T2283" s="1">
        <v>20.82</v>
      </c>
      <c r="U2283" s="1">
        <v>819291.0</v>
      </c>
    </row>
    <row r="2284" ht="13.5" customHeight="1">
      <c r="A2284" s="1">
        <v>45191.0</v>
      </c>
      <c r="B2284" s="1">
        <v>21.3</v>
      </c>
      <c r="C2284" s="1">
        <v>4246884.0</v>
      </c>
      <c r="D2284" s="1">
        <v>66.17</v>
      </c>
      <c r="E2284" s="1">
        <v>1786612.0</v>
      </c>
      <c r="F2284" s="1">
        <v>15.3997</v>
      </c>
      <c r="G2284" s="1">
        <v>862667.0</v>
      </c>
      <c r="H2284" s="1">
        <v>58.43</v>
      </c>
      <c r="I2284" s="1">
        <v>722794.0</v>
      </c>
      <c r="J2284" s="1">
        <v>189.72</v>
      </c>
      <c r="K2284" s="1">
        <v>294160.0</v>
      </c>
      <c r="L2284" s="1">
        <v>53.91</v>
      </c>
      <c r="M2284" s="1">
        <v>1119499.0</v>
      </c>
      <c r="N2284" s="1">
        <v>6.72</v>
      </c>
      <c r="O2284" s="1">
        <v>2925888.0</v>
      </c>
      <c r="P2284" s="1">
        <v>32.17</v>
      </c>
      <c r="Q2284" s="1">
        <v>1927903.0</v>
      </c>
      <c r="R2284" s="1">
        <v>9.75</v>
      </c>
      <c r="S2284" s="1">
        <v>3450212.0</v>
      </c>
      <c r="T2284" s="1">
        <v>20.52</v>
      </c>
      <c r="U2284" s="1">
        <v>612402.0</v>
      </c>
    </row>
    <row r="2285" ht="13.5" customHeight="1">
      <c r="A2285" s="1">
        <v>45194.0</v>
      </c>
      <c r="B2285" s="1">
        <v>20.94</v>
      </c>
      <c r="C2285" s="1">
        <v>3624116.0</v>
      </c>
      <c r="D2285" s="1">
        <v>65.4</v>
      </c>
      <c r="E2285" s="1">
        <v>2286715.0</v>
      </c>
      <c r="F2285" s="1">
        <v>15.286</v>
      </c>
      <c r="G2285" s="1">
        <v>706595.0</v>
      </c>
      <c r="H2285" s="1">
        <v>57.39</v>
      </c>
      <c r="I2285" s="1">
        <v>779884.0</v>
      </c>
      <c r="J2285" s="1">
        <v>185.83</v>
      </c>
      <c r="K2285" s="1">
        <v>443788.0</v>
      </c>
      <c r="L2285" s="1">
        <v>55.19</v>
      </c>
      <c r="M2285" s="1">
        <v>1056353.0</v>
      </c>
      <c r="N2285" s="1">
        <v>6.59</v>
      </c>
      <c r="O2285" s="1">
        <v>4099855.0</v>
      </c>
      <c r="P2285" s="1">
        <v>32.1</v>
      </c>
      <c r="Q2285" s="1">
        <v>2503677.0</v>
      </c>
      <c r="R2285" s="1">
        <v>10.1</v>
      </c>
      <c r="S2285" s="1">
        <v>4136568.0</v>
      </c>
      <c r="T2285" s="1">
        <v>20.24</v>
      </c>
      <c r="U2285" s="1">
        <v>1019575.0</v>
      </c>
    </row>
    <row r="2286" ht="13.5" customHeight="1">
      <c r="A2286" s="1">
        <v>45195.0</v>
      </c>
      <c r="B2286" s="1">
        <v>20.55</v>
      </c>
      <c r="C2286" s="1">
        <v>4781121.0</v>
      </c>
      <c r="D2286" s="1">
        <v>63.55</v>
      </c>
      <c r="E2286" s="1">
        <v>1831579.0</v>
      </c>
      <c r="F2286" s="1">
        <v>15.1912</v>
      </c>
      <c r="G2286" s="1">
        <v>718962.0</v>
      </c>
      <c r="H2286" s="1">
        <v>56.21</v>
      </c>
      <c r="I2286" s="1">
        <v>850955.0</v>
      </c>
      <c r="J2286" s="1">
        <v>180.88</v>
      </c>
      <c r="K2286" s="1">
        <v>462295.0</v>
      </c>
      <c r="L2286" s="1">
        <v>54.55</v>
      </c>
      <c r="M2286" s="1">
        <v>1415646.0</v>
      </c>
      <c r="N2286" s="1">
        <v>6.41</v>
      </c>
      <c r="O2286" s="1">
        <v>3688612.0</v>
      </c>
      <c r="P2286" s="1">
        <v>31.24</v>
      </c>
      <c r="Q2286" s="1">
        <v>2334163.0</v>
      </c>
      <c r="R2286" s="1">
        <v>9.51</v>
      </c>
      <c r="S2286" s="1">
        <v>6703336.0</v>
      </c>
      <c r="T2286" s="1">
        <v>19.31</v>
      </c>
      <c r="U2286" s="1">
        <v>939367.0</v>
      </c>
    </row>
    <row r="2287" ht="13.5" customHeight="1">
      <c r="A2287" s="1">
        <v>45196.0</v>
      </c>
      <c r="B2287" s="1">
        <v>19.78</v>
      </c>
      <c r="C2287" s="1">
        <v>6798314.0</v>
      </c>
      <c r="D2287" s="1">
        <v>61.03</v>
      </c>
      <c r="E2287" s="1">
        <v>2370353.0</v>
      </c>
      <c r="F2287" s="1">
        <v>14.4994</v>
      </c>
      <c r="G2287" s="1">
        <v>871051.0</v>
      </c>
      <c r="H2287" s="1">
        <v>54.33</v>
      </c>
      <c r="I2287" s="1">
        <v>1043880.0</v>
      </c>
      <c r="J2287" s="1">
        <v>178.05</v>
      </c>
      <c r="K2287" s="1">
        <v>537184.0</v>
      </c>
      <c r="L2287" s="1">
        <v>54.84</v>
      </c>
      <c r="M2287" s="1">
        <v>1448811.0</v>
      </c>
      <c r="N2287" s="1">
        <v>6.17</v>
      </c>
      <c r="O2287" s="1">
        <v>5051984.0</v>
      </c>
      <c r="P2287" s="1">
        <v>30.37</v>
      </c>
      <c r="Q2287" s="1">
        <v>2737761.0</v>
      </c>
      <c r="R2287" s="1">
        <v>9.59</v>
      </c>
      <c r="S2287" s="1">
        <v>2960935.0</v>
      </c>
      <c r="T2287" s="1">
        <v>19.11</v>
      </c>
      <c r="U2287" s="1">
        <v>869451.0</v>
      </c>
    </row>
    <row r="2288" ht="13.5" customHeight="1">
      <c r="A2288" s="1">
        <v>45197.0</v>
      </c>
      <c r="B2288" s="1">
        <v>19.66</v>
      </c>
      <c r="C2288" s="1">
        <v>6812973.0</v>
      </c>
      <c r="D2288" s="1">
        <v>61.52</v>
      </c>
      <c r="E2288" s="1">
        <v>1574547.0</v>
      </c>
      <c r="F2288" s="1">
        <v>14.5184</v>
      </c>
      <c r="G2288" s="1">
        <v>251552.0</v>
      </c>
      <c r="H2288" s="1">
        <v>54.6</v>
      </c>
      <c r="I2288" s="1">
        <v>1216397.0</v>
      </c>
      <c r="J2288" s="1">
        <v>180.51</v>
      </c>
      <c r="K2288" s="1">
        <v>468598.0</v>
      </c>
      <c r="L2288" s="1">
        <v>57.33</v>
      </c>
      <c r="M2288" s="1">
        <v>1496542.0</v>
      </c>
      <c r="N2288" s="1">
        <v>6.2</v>
      </c>
      <c r="O2288" s="1">
        <v>4974008.0</v>
      </c>
      <c r="P2288" s="1">
        <v>30.88</v>
      </c>
      <c r="Q2288" s="1">
        <v>3914700.0</v>
      </c>
      <c r="R2288" s="1">
        <v>9.8</v>
      </c>
      <c r="S2288" s="1">
        <v>2940868.0</v>
      </c>
      <c r="T2288" s="1">
        <v>19.38</v>
      </c>
      <c r="U2288" s="1">
        <v>913659.0</v>
      </c>
    </row>
    <row r="2289" ht="13.5" customHeight="1">
      <c r="A2289" s="1">
        <v>45198.0</v>
      </c>
      <c r="B2289" s="1">
        <v>19.73</v>
      </c>
      <c r="C2289" s="1">
        <v>7225159.0</v>
      </c>
      <c r="D2289" s="1">
        <v>61.72</v>
      </c>
      <c r="E2289" s="1">
        <v>2000237.0</v>
      </c>
      <c r="F2289" s="1">
        <v>14.4521</v>
      </c>
      <c r="G2289" s="1">
        <v>457238.0</v>
      </c>
      <c r="H2289" s="1">
        <v>55.12</v>
      </c>
      <c r="I2289" s="1">
        <v>1879873.0</v>
      </c>
      <c r="J2289" s="1">
        <v>181.33</v>
      </c>
      <c r="K2289" s="1">
        <v>596954.0</v>
      </c>
      <c r="L2289" s="1">
        <v>58.46</v>
      </c>
      <c r="M2289" s="1">
        <v>1868150.0</v>
      </c>
      <c r="N2289" s="1">
        <v>6.19</v>
      </c>
      <c r="O2289" s="1">
        <v>6943902.0</v>
      </c>
      <c r="P2289" s="1">
        <v>32.09</v>
      </c>
      <c r="Q2289" s="1">
        <v>3718426.0</v>
      </c>
      <c r="R2289" s="1">
        <v>10.12</v>
      </c>
      <c r="S2289" s="1">
        <v>4265275.0</v>
      </c>
      <c r="T2289" s="1">
        <v>19.66</v>
      </c>
      <c r="U2289" s="1">
        <v>1500157.0</v>
      </c>
    </row>
    <row r="2290" ht="13.5" customHeight="1">
      <c r="A2290" s="1">
        <v>45201.0</v>
      </c>
      <c r="B2290" s="1">
        <v>19.43</v>
      </c>
      <c r="C2290" s="1">
        <v>4565576.0</v>
      </c>
      <c r="D2290" s="1">
        <v>59.86</v>
      </c>
      <c r="E2290" s="1">
        <v>1577149.0</v>
      </c>
      <c r="F2290" s="1">
        <v>14.0919</v>
      </c>
      <c r="G2290" s="1">
        <v>297761.0</v>
      </c>
      <c r="H2290" s="1">
        <v>53.24</v>
      </c>
      <c r="I2290" s="1">
        <v>1439769.0</v>
      </c>
      <c r="J2290" s="1">
        <v>177.98</v>
      </c>
      <c r="K2290" s="1">
        <v>575461.0</v>
      </c>
      <c r="L2290" s="1">
        <v>56.84</v>
      </c>
      <c r="M2290" s="1">
        <v>1615519.0</v>
      </c>
      <c r="N2290" s="1">
        <v>5.95</v>
      </c>
      <c r="O2290" s="1">
        <v>4414172.0</v>
      </c>
      <c r="P2290" s="1">
        <v>30.66</v>
      </c>
      <c r="Q2290" s="1">
        <v>1927765.0</v>
      </c>
      <c r="R2290" s="1">
        <v>9.72</v>
      </c>
      <c r="S2290" s="1">
        <v>2634991.0</v>
      </c>
      <c r="T2290" s="1">
        <v>18.72</v>
      </c>
      <c r="U2290" s="1">
        <v>994612.0</v>
      </c>
    </row>
    <row r="2291" ht="13.5" customHeight="1">
      <c r="A2291" s="1">
        <v>45202.0</v>
      </c>
      <c r="B2291" s="1">
        <v>19.44</v>
      </c>
      <c r="C2291" s="1">
        <v>5717003.0</v>
      </c>
      <c r="D2291" s="1">
        <v>60.66</v>
      </c>
      <c r="E2291" s="1">
        <v>1407439.0</v>
      </c>
      <c r="F2291" s="1">
        <v>14.1014</v>
      </c>
      <c r="G2291" s="1">
        <v>362062.0</v>
      </c>
      <c r="H2291" s="1">
        <v>53.8</v>
      </c>
      <c r="I2291" s="1">
        <v>1249955.0</v>
      </c>
      <c r="J2291" s="1">
        <v>178.57</v>
      </c>
      <c r="K2291" s="1">
        <v>593130.0</v>
      </c>
      <c r="L2291" s="1">
        <v>54.74</v>
      </c>
      <c r="M2291" s="1">
        <v>1665498.0</v>
      </c>
      <c r="N2291" s="1">
        <v>6.09</v>
      </c>
      <c r="O2291" s="1">
        <v>3453455.0</v>
      </c>
      <c r="P2291" s="1">
        <v>29.97</v>
      </c>
      <c r="Q2291" s="1">
        <v>2975998.0</v>
      </c>
      <c r="R2291" s="1">
        <v>9.19</v>
      </c>
      <c r="S2291" s="1">
        <v>5278944.0</v>
      </c>
      <c r="T2291" s="1">
        <v>18.83</v>
      </c>
      <c r="U2291" s="1">
        <v>664170.0</v>
      </c>
    </row>
    <row r="2292" ht="13.5" customHeight="1">
      <c r="A2292" s="1">
        <v>45203.0</v>
      </c>
      <c r="B2292" s="1">
        <v>19.51</v>
      </c>
      <c r="C2292" s="1">
        <v>1.3478347E7</v>
      </c>
      <c r="D2292" s="1">
        <v>59.62</v>
      </c>
      <c r="E2292" s="1">
        <v>3104399.0</v>
      </c>
      <c r="F2292" s="1">
        <v>13.9687</v>
      </c>
      <c r="G2292" s="1">
        <v>341531.0</v>
      </c>
      <c r="H2292" s="1">
        <v>53.33</v>
      </c>
      <c r="I2292" s="1">
        <v>769756.0</v>
      </c>
      <c r="J2292" s="1">
        <v>176.55</v>
      </c>
      <c r="K2292" s="1">
        <v>321984.0</v>
      </c>
      <c r="L2292" s="1">
        <v>54.14</v>
      </c>
      <c r="M2292" s="1">
        <v>1247475.0</v>
      </c>
      <c r="N2292" s="1">
        <v>6.04</v>
      </c>
      <c r="O2292" s="1">
        <v>4582208.0</v>
      </c>
      <c r="P2292" s="1">
        <v>29.72</v>
      </c>
      <c r="Q2292" s="1">
        <v>2313026.0</v>
      </c>
      <c r="R2292" s="1">
        <v>8.94</v>
      </c>
      <c r="S2292" s="1">
        <v>4239639.0</v>
      </c>
      <c r="T2292" s="1">
        <v>18.86</v>
      </c>
      <c r="U2292" s="1">
        <v>540098.0</v>
      </c>
    </row>
    <row r="2293" ht="13.5" customHeight="1">
      <c r="A2293" s="1">
        <v>45204.0</v>
      </c>
      <c r="B2293" s="1">
        <v>19.71</v>
      </c>
      <c r="C2293" s="1">
        <v>3574276.0</v>
      </c>
      <c r="D2293" s="1">
        <v>60.81</v>
      </c>
      <c r="E2293" s="1">
        <v>1012460.0</v>
      </c>
      <c r="F2293" s="1">
        <v>14.0446</v>
      </c>
      <c r="G2293" s="1">
        <v>273398.0</v>
      </c>
      <c r="H2293" s="1">
        <v>53.72</v>
      </c>
      <c r="I2293" s="1">
        <v>669700.0</v>
      </c>
      <c r="J2293" s="1">
        <v>179.11</v>
      </c>
      <c r="K2293" s="1">
        <v>228913.0</v>
      </c>
      <c r="L2293" s="1">
        <v>54.84</v>
      </c>
      <c r="M2293" s="1">
        <v>1207004.0</v>
      </c>
      <c r="N2293" s="1">
        <v>6.11</v>
      </c>
      <c r="O2293" s="1">
        <v>3180309.0</v>
      </c>
      <c r="P2293" s="1">
        <v>29.74</v>
      </c>
      <c r="Q2293" s="1">
        <v>1835041.0</v>
      </c>
      <c r="R2293" s="1">
        <v>9.24</v>
      </c>
      <c r="S2293" s="1">
        <v>3693121.0</v>
      </c>
      <c r="T2293" s="1">
        <v>18.94</v>
      </c>
      <c r="U2293" s="1">
        <v>552990.0</v>
      </c>
    </row>
    <row r="2294" ht="13.5" customHeight="1">
      <c r="A2294" s="1">
        <v>45205.0</v>
      </c>
      <c r="B2294" s="1">
        <v>19.95</v>
      </c>
      <c r="C2294" s="1">
        <v>4324128.0</v>
      </c>
      <c r="D2294" s="1">
        <v>61.57</v>
      </c>
      <c r="E2294" s="1">
        <v>1312565.0</v>
      </c>
      <c r="F2294" s="1">
        <v>14.1962</v>
      </c>
      <c r="G2294" s="1">
        <v>205300.0</v>
      </c>
      <c r="H2294" s="1">
        <v>54.24</v>
      </c>
      <c r="I2294" s="1">
        <v>870835.0</v>
      </c>
      <c r="J2294" s="1">
        <v>180.68</v>
      </c>
      <c r="K2294" s="1">
        <v>283201.0</v>
      </c>
      <c r="L2294" s="1">
        <v>55.92</v>
      </c>
      <c r="M2294" s="1">
        <v>1305173.0</v>
      </c>
      <c r="N2294" s="1">
        <v>6.27</v>
      </c>
      <c r="O2294" s="1">
        <v>3037090.0</v>
      </c>
      <c r="P2294" s="1">
        <v>30.29</v>
      </c>
      <c r="Q2294" s="1">
        <v>2165148.0</v>
      </c>
      <c r="R2294" s="1">
        <v>9.61</v>
      </c>
      <c r="S2294" s="1">
        <v>3197464.0</v>
      </c>
      <c r="T2294" s="1">
        <v>18.97</v>
      </c>
      <c r="U2294" s="1">
        <v>874954.0</v>
      </c>
    </row>
    <row r="2295" ht="13.5" customHeight="1">
      <c r="A2295" s="1">
        <v>45208.0</v>
      </c>
      <c r="B2295" s="1">
        <v>19.95</v>
      </c>
      <c r="C2295" s="1">
        <v>4324128.0</v>
      </c>
      <c r="D2295" s="1">
        <v>61.57</v>
      </c>
      <c r="E2295" s="1">
        <v>1312565.0</v>
      </c>
      <c r="F2295" s="1">
        <v>14.1962</v>
      </c>
      <c r="G2295" s="1">
        <v>205300.0</v>
      </c>
      <c r="H2295" s="1">
        <v>54.24</v>
      </c>
      <c r="I2295" s="1">
        <v>870835.0</v>
      </c>
      <c r="J2295" s="1">
        <v>180.68</v>
      </c>
      <c r="K2295" s="1">
        <v>283201.0</v>
      </c>
      <c r="L2295" s="1">
        <v>55.92</v>
      </c>
      <c r="M2295" s="1">
        <v>1305173.0</v>
      </c>
      <c r="N2295" s="1">
        <v>6.27</v>
      </c>
      <c r="O2295" s="1">
        <v>3037090.0</v>
      </c>
      <c r="P2295" s="1">
        <v>30.29</v>
      </c>
      <c r="Q2295" s="1">
        <v>2165148.0</v>
      </c>
      <c r="R2295" s="1">
        <v>9.61</v>
      </c>
      <c r="S2295" s="1">
        <v>3197464.0</v>
      </c>
      <c r="T2295" s="1">
        <v>18.97</v>
      </c>
      <c r="U2295" s="1">
        <v>874954.0</v>
      </c>
    </row>
    <row r="2296" ht="13.5" customHeight="1">
      <c r="A2296" s="1">
        <v>45209.0</v>
      </c>
      <c r="B2296" s="1">
        <v>20.29</v>
      </c>
      <c r="C2296" s="1">
        <v>4181294.0</v>
      </c>
      <c r="D2296" s="1">
        <v>63.48</v>
      </c>
      <c r="E2296" s="1">
        <v>1306164.0</v>
      </c>
      <c r="F2296" s="1">
        <v>14.3762</v>
      </c>
      <c r="G2296" s="1">
        <v>323211.0</v>
      </c>
      <c r="H2296" s="1">
        <v>55.29</v>
      </c>
      <c r="I2296" s="1">
        <v>787515.0</v>
      </c>
      <c r="J2296" s="1">
        <v>182.24</v>
      </c>
      <c r="K2296" s="1">
        <v>488382.0</v>
      </c>
      <c r="L2296" s="1">
        <v>56.37</v>
      </c>
      <c r="M2296" s="1">
        <v>1664911.0</v>
      </c>
      <c r="N2296" s="1">
        <v>6.54</v>
      </c>
      <c r="O2296" s="1">
        <v>2879924.0</v>
      </c>
      <c r="P2296" s="1">
        <v>30.81</v>
      </c>
      <c r="Q2296" s="1">
        <v>2974248.0</v>
      </c>
      <c r="R2296" s="1">
        <v>9.93</v>
      </c>
      <c r="S2296" s="1">
        <v>3539512.0</v>
      </c>
      <c r="T2296" s="1">
        <v>19.4</v>
      </c>
      <c r="U2296" s="1">
        <v>688086.0</v>
      </c>
    </row>
    <row r="2297" ht="13.5" customHeight="1">
      <c r="A2297" s="1">
        <v>45210.0</v>
      </c>
      <c r="B2297" s="1">
        <v>20.69</v>
      </c>
      <c r="C2297" s="1">
        <v>3517844.0</v>
      </c>
      <c r="D2297" s="1">
        <v>64.64</v>
      </c>
      <c r="E2297" s="1">
        <v>2170910.0</v>
      </c>
      <c r="F2297" s="1">
        <v>14.6416</v>
      </c>
      <c r="G2297" s="1">
        <v>339031.0</v>
      </c>
      <c r="H2297" s="1">
        <v>56.45</v>
      </c>
      <c r="I2297" s="1">
        <v>1041120.0</v>
      </c>
      <c r="J2297" s="1">
        <v>186.05</v>
      </c>
      <c r="K2297" s="1">
        <v>313184.0</v>
      </c>
      <c r="L2297" s="1">
        <v>55.94</v>
      </c>
      <c r="M2297" s="1">
        <v>1180700.0</v>
      </c>
      <c r="N2297" s="1">
        <v>6.7</v>
      </c>
      <c r="O2297" s="1">
        <v>3104536.0</v>
      </c>
      <c r="P2297" s="1">
        <v>31.5</v>
      </c>
      <c r="Q2297" s="1">
        <v>3827627.0</v>
      </c>
      <c r="R2297" s="1">
        <v>9.72</v>
      </c>
      <c r="S2297" s="1">
        <v>4505787.0</v>
      </c>
      <c r="T2297" s="1">
        <v>19.8</v>
      </c>
      <c r="U2297" s="1">
        <v>674929.0</v>
      </c>
    </row>
    <row r="2298" ht="13.5" customHeight="1">
      <c r="A2298" s="1">
        <v>45211.0</v>
      </c>
      <c r="B2298" s="1">
        <v>20.71</v>
      </c>
      <c r="C2298" s="1">
        <v>4097095.0</v>
      </c>
      <c r="D2298" s="1">
        <v>64.0</v>
      </c>
      <c r="E2298" s="1">
        <v>833558.0</v>
      </c>
      <c r="F2298" s="1">
        <v>14.4331</v>
      </c>
      <c r="G2298" s="1">
        <v>241350.0</v>
      </c>
      <c r="H2298" s="1">
        <v>55.75</v>
      </c>
      <c r="I2298" s="1">
        <v>739327.0</v>
      </c>
      <c r="J2298" s="1">
        <v>184.05</v>
      </c>
      <c r="K2298" s="1">
        <v>235789.0</v>
      </c>
      <c r="L2298" s="1">
        <v>53.9</v>
      </c>
      <c r="M2298" s="1">
        <v>2446452.0</v>
      </c>
      <c r="N2298" s="1">
        <v>6.65</v>
      </c>
      <c r="O2298" s="1">
        <v>2977685.0</v>
      </c>
      <c r="P2298" s="1">
        <v>30.84</v>
      </c>
      <c r="Q2298" s="1">
        <v>2925015.0</v>
      </c>
      <c r="R2298" s="1">
        <v>9.41</v>
      </c>
      <c r="S2298" s="1">
        <v>4818363.0</v>
      </c>
      <c r="T2298" s="1">
        <v>19.02</v>
      </c>
      <c r="U2298" s="1">
        <v>771233.0</v>
      </c>
    </row>
    <row r="2299" ht="13.5" customHeight="1">
      <c r="A2299" s="1">
        <v>45212.0</v>
      </c>
      <c r="B2299" s="1">
        <v>21.5</v>
      </c>
      <c r="C2299" s="1">
        <v>5591758.0</v>
      </c>
      <c r="D2299" s="1">
        <v>66.37</v>
      </c>
      <c r="E2299" s="1">
        <v>1882317.0</v>
      </c>
      <c r="F2299" s="1">
        <v>15.684</v>
      </c>
      <c r="G2299" s="1">
        <v>475742.0</v>
      </c>
      <c r="H2299" s="1">
        <v>58.01</v>
      </c>
      <c r="I2299" s="1">
        <v>1138265.0</v>
      </c>
      <c r="J2299" s="1">
        <v>189.66</v>
      </c>
      <c r="K2299" s="1">
        <v>412124.0</v>
      </c>
      <c r="L2299" s="1">
        <v>53.15</v>
      </c>
      <c r="M2299" s="1">
        <v>1228450.0</v>
      </c>
      <c r="N2299" s="1">
        <v>7.0</v>
      </c>
      <c r="O2299" s="1">
        <v>8025789.0</v>
      </c>
      <c r="P2299" s="1">
        <v>30.89</v>
      </c>
      <c r="Q2299" s="1">
        <v>1931973.0</v>
      </c>
      <c r="R2299" s="1">
        <v>9.26</v>
      </c>
      <c r="S2299" s="1">
        <v>2527449.0</v>
      </c>
      <c r="T2299" s="1">
        <v>20.3</v>
      </c>
      <c r="U2299" s="1">
        <v>1273453.0</v>
      </c>
    </row>
    <row r="2300" ht="13.5" customHeight="1">
      <c r="A2300" s="1">
        <v>45215.0</v>
      </c>
      <c r="B2300" s="1">
        <v>21.53</v>
      </c>
      <c r="C2300" s="1">
        <v>3343673.0</v>
      </c>
      <c r="D2300" s="1">
        <v>65.61</v>
      </c>
      <c r="E2300" s="1">
        <v>1864650.0</v>
      </c>
      <c r="F2300" s="1">
        <v>16.0252</v>
      </c>
      <c r="G2300" s="1">
        <v>262643.0</v>
      </c>
      <c r="H2300" s="1">
        <v>58.08</v>
      </c>
      <c r="I2300" s="1">
        <v>732652.0</v>
      </c>
      <c r="J2300" s="1">
        <v>189.71</v>
      </c>
      <c r="K2300" s="1">
        <v>415731.0</v>
      </c>
      <c r="L2300" s="1">
        <v>54.62</v>
      </c>
      <c r="M2300" s="1">
        <v>1748342.0</v>
      </c>
      <c r="N2300" s="1">
        <v>6.99</v>
      </c>
      <c r="O2300" s="1">
        <v>3331474.0</v>
      </c>
      <c r="P2300" s="1">
        <v>31.74</v>
      </c>
      <c r="Q2300" s="1">
        <v>2452775.0</v>
      </c>
      <c r="R2300" s="1">
        <v>9.32</v>
      </c>
      <c r="S2300" s="1">
        <v>2614941.0</v>
      </c>
      <c r="T2300" s="1">
        <v>20.24</v>
      </c>
      <c r="U2300" s="1">
        <v>818520.0</v>
      </c>
    </row>
    <row r="2301" ht="13.5" customHeight="1">
      <c r="A2301" s="1">
        <v>45216.0</v>
      </c>
      <c r="B2301" s="1">
        <v>22.39</v>
      </c>
      <c r="C2301" s="1">
        <v>4082275.0</v>
      </c>
      <c r="D2301" s="1">
        <v>67.29</v>
      </c>
      <c r="E2301" s="1">
        <v>2284983.0</v>
      </c>
      <c r="F2301" s="1">
        <v>16.4706</v>
      </c>
      <c r="G2301" s="1">
        <v>326175.0</v>
      </c>
      <c r="H2301" s="1">
        <v>58.86</v>
      </c>
      <c r="I2301" s="1">
        <v>843734.0</v>
      </c>
      <c r="J2301" s="1">
        <v>192.22</v>
      </c>
      <c r="K2301" s="1">
        <v>313928.0</v>
      </c>
      <c r="L2301" s="1">
        <v>55.9</v>
      </c>
      <c r="M2301" s="1">
        <v>1757507.0</v>
      </c>
      <c r="N2301" s="1">
        <v>7.26</v>
      </c>
      <c r="O2301" s="1">
        <v>5347328.0</v>
      </c>
      <c r="P2301" s="1">
        <v>32.02</v>
      </c>
      <c r="Q2301" s="1">
        <v>2223922.0</v>
      </c>
      <c r="R2301" s="1">
        <v>9.29</v>
      </c>
      <c r="S2301" s="1">
        <v>3539095.0</v>
      </c>
      <c r="T2301" s="1">
        <v>20.64</v>
      </c>
      <c r="U2301" s="1">
        <v>1116252.0</v>
      </c>
    </row>
    <row r="2302" ht="13.5" customHeight="1">
      <c r="A2302" s="1">
        <v>45217.0</v>
      </c>
      <c r="B2302" s="1">
        <v>22.66</v>
      </c>
      <c r="C2302" s="1">
        <v>6470608.0</v>
      </c>
      <c r="D2302" s="1">
        <v>67.56</v>
      </c>
      <c r="E2302" s="1">
        <v>1851187.0</v>
      </c>
      <c r="F2302" s="1">
        <v>16.8023</v>
      </c>
      <c r="G2302" s="1">
        <v>528026.0</v>
      </c>
      <c r="H2302" s="1">
        <v>58.95</v>
      </c>
      <c r="I2302" s="1">
        <v>897187.0</v>
      </c>
      <c r="J2302" s="1">
        <v>191.74</v>
      </c>
      <c r="K2302" s="1">
        <v>371272.0</v>
      </c>
      <c r="L2302" s="1">
        <v>56.24</v>
      </c>
      <c r="M2302" s="1">
        <v>1694184.0</v>
      </c>
      <c r="N2302" s="1">
        <v>7.29</v>
      </c>
      <c r="O2302" s="1">
        <v>7386552.0</v>
      </c>
      <c r="P2302" s="1">
        <v>30.92</v>
      </c>
      <c r="Q2302" s="1">
        <v>2647674.0</v>
      </c>
      <c r="R2302" s="1">
        <v>9.07</v>
      </c>
      <c r="S2302" s="1">
        <v>2549613.0</v>
      </c>
      <c r="T2302" s="1">
        <v>20.81</v>
      </c>
      <c r="U2302" s="1">
        <v>946810.0</v>
      </c>
    </row>
    <row r="2303" ht="13.5" customHeight="1">
      <c r="A2303" s="1">
        <v>45218.0</v>
      </c>
      <c r="B2303" s="1">
        <v>22.74</v>
      </c>
      <c r="C2303" s="1">
        <v>4335095.0</v>
      </c>
      <c r="D2303" s="1">
        <v>68.07</v>
      </c>
      <c r="E2303" s="1">
        <v>1879441.0</v>
      </c>
      <c r="F2303" s="1">
        <v>16.9065</v>
      </c>
      <c r="G2303" s="1">
        <v>334052.0</v>
      </c>
      <c r="H2303" s="1">
        <v>58.95</v>
      </c>
      <c r="I2303" s="1">
        <v>684774.0</v>
      </c>
      <c r="J2303" s="1">
        <v>189.35</v>
      </c>
      <c r="K2303" s="1">
        <v>389863.0</v>
      </c>
      <c r="L2303" s="1">
        <v>54.78</v>
      </c>
      <c r="M2303" s="1">
        <v>1514894.0</v>
      </c>
      <c r="N2303" s="1">
        <v>7.36</v>
      </c>
      <c r="O2303" s="1">
        <v>4765528.0</v>
      </c>
      <c r="P2303" s="1">
        <v>30.95</v>
      </c>
      <c r="Q2303" s="1">
        <v>2210422.0</v>
      </c>
      <c r="R2303" s="1">
        <v>8.96</v>
      </c>
      <c r="S2303" s="1">
        <v>2464243.0</v>
      </c>
      <c r="T2303" s="1">
        <v>20.89</v>
      </c>
      <c r="U2303" s="1">
        <v>546682.0</v>
      </c>
    </row>
    <row r="2304" ht="13.5" customHeight="1">
      <c r="A2304" s="1">
        <v>45219.0</v>
      </c>
      <c r="B2304" s="1">
        <v>23.17</v>
      </c>
      <c r="C2304" s="1">
        <v>6792387.0</v>
      </c>
      <c r="D2304" s="1">
        <v>68.31</v>
      </c>
      <c r="E2304" s="1">
        <v>2453631.0</v>
      </c>
      <c r="F2304" s="1">
        <v>16.9255</v>
      </c>
      <c r="G2304" s="1">
        <v>459075.0</v>
      </c>
      <c r="H2304" s="1">
        <v>59.17</v>
      </c>
      <c r="I2304" s="1">
        <v>837123.0</v>
      </c>
      <c r="J2304" s="1">
        <v>190.47</v>
      </c>
      <c r="K2304" s="1">
        <v>349918.0</v>
      </c>
      <c r="L2304" s="1">
        <v>53.95</v>
      </c>
      <c r="M2304" s="1">
        <v>1102925.0</v>
      </c>
      <c r="N2304" s="1">
        <v>7.33</v>
      </c>
      <c r="O2304" s="1">
        <v>5214822.0</v>
      </c>
      <c r="P2304" s="1">
        <v>29.98</v>
      </c>
      <c r="Q2304" s="1">
        <v>2605336.0</v>
      </c>
      <c r="R2304" s="1">
        <v>8.69</v>
      </c>
      <c r="S2304" s="1">
        <v>4209972.0</v>
      </c>
      <c r="T2304" s="1">
        <v>20.98</v>
      </c>
      <c r="U2304" s="1">
        <v>1446219.0</v>
      </c>
    </row>
    <row r="2305" ht="13.5" customHeight="1">
      <c r="A2305" s="1">
        <v>45222.0</v>
      </c>
      <c r="B2305" s="1">
        <v>22.67</v>
      </c>
      <c r="C2305" s="1">
        <v>6372369.0</v>
      </c>
      <c r="D2305" s="1">
        <v>67.63</v>
      </c>
      <c r="E2305" s="1">
        <v>1599769.0</v>
      </c>
      <c r="F2305" s="1">
        <v>17.0297</v>
      </c>
      <c r="G2305" s="1">
        <v>676092.0</v>
      </c>
      <c r="H2305" s="1">
        <v>59.68</v>
      </c>
      <c r="I2305" s="1">
        <v>1530964.0</v>
      </c>
      <c r="J2305" s="1">
        <v>190.64</v>
      </c>
      <c r="K2305" s="1">
        <v>444304.0</v>
      </c>
      <c r="L2305" s="1">
        <v>53.23</v>
      </c>
      <c r="M2305" s="1">
        <v>1196544.0</v>
      </c>
      <c r="N2305" s="1">
        <v>7.33</v>
      </c>
      <c r="O2305" s="1">
        <v>6347882.0</v>
      </c>
      <c r="P2305" s="1">
        <v>29.43</v>
      </c>
      <c r="Q2305" s="1">
        <v>4100733.0</v>
      </c>
      <c r="R2305" s="1">
        <v>8.64</v>
      </c>
      <c r="S2305" s="1">
        <v>3499635.0</v>
      </c>
      <c r="T2305" s="1">
        <v>20.79</v>
      </c>
      <c r="U2305" s="1">
        <v>639593.0</v>
      </c>
    </row>
    <row r="2306" ht="13.5" customHeight="1">
      <c r="A2306" s="1">
        <v>45223.0</v>
      </c>
      <c r="B2306" s="1">
        <v>22.73</v>
      </c>
      <c r="C2306" s="1">
        <v>4553471.0</v>
      </c>
      <c r="D2306" s="1">
        <v>67.89</v>
      </c>
      <c r="E2306" s="1">
        <v>932547.0</v>
      </c>
      <c r="F2306" s="1">
        <v>16.6507</v>
      </c>
      <c r="G2306" s="1">
        <v>364534.0</v>
      </c>
      <c r="H2306" s="1">
        <v>59.95</v>
      </c>
      <c r="I2306" s="1">
        <v>680255.0</v>
      </c>
      <c r="J2306" s="1">
        <v>189.92</v>
      </c>
      <c r="K2306" s="1">
        <v>480982.0</v>
      </c>
      <c r="L2306" s="1">
        <v>48.38</v>
      </c>
      <c r="M2306" s="1">
        <v>4558993.0</v>
      </c>
      <c r="N2306" s="1">
        <v>7.42</v>
      </c>
      <c r="O2306" s="1">
        <v>5485733.0</v>
      </c>
      <c r="P2306" s="1">
        <v>29.6</v>
      </c>
      <c r="Q2306" s="1">
        <v>2095700.0</v>
      </c>
      <c r="R2306" s="1">
        <v>8.84</v>
      </c>
      <c r="S2306" s="1">
        <v>3527681.0</v>
      </c>
      <c r="T2306" s="1">
        <v>20.93</v>
      </c>
      <c r="U2306" s="1">
        <v>467036.0</v>
      </c>
    </row>
    <row r="2307" ht="13.5" customHeight="1">
      <c r="A2307" s="1">
        <v>45224.0</v>
      </c>
      <c r="B2307" s="1">
        <v>22.87</v>
      </c>
      <c r="C2307" s="1">
        <v>6890077.0</v>
      </c>
      <c r="D2307" s="1">
        <v>67.37</v>
      </c>
      <c r="E2307" s="1">
        <v>1397998.0</v>
      </c>
      <c r="F2307" s="1">
        <v>16.3569</v>
      </c>
      <c r="G2307" s="1">
        <v>270864.0</v>
      </c>
      <c r="H2307" s="1">
        <v>59.94</v>
      </c>
      <c r="I2307" s="1">
        <v>543956.0</v>
      </c>
      <c r="J2307" s="1">
        <v>189.64</v>
      </c>
      <c r="K2307" s="1">
        <v>436086.0</v>
      </c>
      <c r="L2307" s="1">
        <v>48.5</v>
      </c>
      <c r="M2307" s="1">
        <v>2211771.0</v>
      </c>
      <c r="N2307" s="1">
        <v>7.34</v>
      </c>
      <c r="O2307" s="1">
        <v>6500164.0</v>
      </c>
      <c r="P2307" s="1">
        <v>28.72</v>
      </c>
      <c r="Q2307" s="1">
        <v>4082151.0</v>
      </c>
      <c r="R2307" s="1">
        <v>8.63</v>
      </c>
      <c r="S2307" s="1">
        <v>3046503.0</v>
      </c>
      <c r="T2307" s="1">
        <v>20.69</v>
      </c>
      <c r="U2307" s="1">
        <v>589342.0</v>
      </c>
    </row>
    <row r="2308" ht="13.5" customHeight="1">
      <c r="A2308" s="1">
        <v>45225.0</v>
      </c>
      <c r="B2308" s="1">
        <v>22.53</v>
      </c>
      <c r="C2308" s="1">
        <v>5209827.0</v>
      </c>
      <c r="D2308" s="1">
        <v>65.55</v>
      </c>
      <c r="E2308" s="1">
        <v>2144412.0</v>
      </c>
      <c r="F2308" s="1">
        <v>16.1389</v>
      </c>
      <c r="G2308" s="1">
        <v>468319.0</v>
      </c>
      <c r="H2308" s="1">
        <v>59.13</v>
      </c>
      <c r="I2308" s="1">
        <v>934755.0</v>
      </c>
      <c r="J2308" s="1">
        <v>185.16</v>
      </c>
      <c r="K2308" s="1">
        <v>547646.0</v>
      </c>
      <c r="L2308" s="1">
        <v>49.96</v>
      </c>
      <c r="M2308" s="1">
        <v>1946246.0</v>
      </c>
      <c r="N2308" s="1">
        <v>7.24</v>
      </c>
      <c r="O2308" s="1">
        <v>6509955.0</v>
      </c>
      <c r="P2308" s="1">
        <v>27.98</v>
      </c>
      <c r="Q2308" s="1">
        <v>5427552.0</v>
      </c>
      <c r="R2308" s="1">
        <v>8.72</v>
      </c>
      <c r="S2308" s="1">
        <v>2801385.0</v>
      </c>
      <c r="T2308" s="1">
        <v>20.79</v>
      </c>
      <c r="U2308" s="1">
        <v>1068655.0</v>
      </c>
    </row>
    <row r="2309" ht="13.5" customHeight="1">
      <c r="A2309" s="1">
        <v>45226.0</v>
      </c>
      <c r="B2309" s="1">
        <v>22.67</v>
      </c>
      <c r="C2309" s="1">
        <v>4954196.0</v>
      </c>
      <c r="D2309" s="1">
        <v>67.63</v>
      </c>
      <c r="E2309" s="1">
        <v>1562656.0</v>
      </c>
      <c r="F2309" s="1">
        <v>16.3474</v>
      </c>
      <c r="G2309" s="1">
        <v>379221.0</v>
      </c>
      <c r="H2309" s="1">
        <v>60.36</v>
      </c>
      <c r="I2309" s="1">
        <v>815566.0</v>
      </c>
      <c r="J2309" s="1">
        <v>190.66</v>
      </c>
      <c r="K2309" s="1">
        <v>447516.0</v>
      </c>
      <c r="L2309" s="1">
        <v>50.22</v>
      </c>
      <c r="M2309" s="1">
        <v>1335816.0</v>
      </c>
      <c r="N2309" s="1">
        <v>7.38</v>
      </c>
      <c r="O2309" s="1">
        <v>5458623.0</v>
      </c>
      <c r="P2309" s="1">
        <v>27.96</v>
      </c>
      <c r="Q2309" s="1">
        <v>4463210.0</v>
      </c>
      <c r="R2309" s="1">
        <v>8.79</v>
      </c>
      <c r="S2309" s="1">
        <v>1693079.0</v>
      </c>
      <c r="T2309" s="1">
        <v>20.96</v>
      </c>
      <c r="U2309" s="1">
        <v>692515.0</v>
      </c>
    </row>
    <row r="2310" ht="13.5" customHeight="1">
      <c r="A2310" s="1">
        <v>45229.0</v>
      </c>
      <c r="B2310" s="1">
        <v>22.25</v>
      </c>
      <c r="C2310" s="1">
        <v>4906554.0</v>
      </c>
      <c r="D2310" s="1">
        <v>65.81</v>
      </c>
      <c r="E2310" s="1">
        <v>2066131.0</v>
      </c>
      <c r="F2310" s="1">
        <v>16.2432</v>
      </c>
      <c r="G2310" s="1">
        <v>229340.0</v>
      </c>
      <c r="H2310" s="1">
        <v>60.07</v>
      </c>
      <c r="I2310" s="1">
        <v>846640.0</v>
      </c>
      <c r="J2310" s="1">
        <v>174.77</v>
      </c>
      <c r="K2310" s="1">
        <v>1637502.0</v>
      </c>
      <c r="L2310" s="1">
        <v>48.96</v>
      </c>
      <c r="M2310" s="1">
        <v>1549406.0</v>
      </c>
      <c r="N2310" s="1">
        <v>7.3</v>
      </c>
      <c r="O2310" s="1">
        <v>3496491.0</v>
      </c>
      <c r="P2310" s="1">
        <v>20.0</v>
      </c>
      <c r="Q2310" s="1">
        <v>2.1449225E7</v>
      </c>
      <c r="R2310" s="1">
        <v>8.71</v>
      </c>
      <c r="S2310" s="1">
        <v>4637735.0</v>
      </c>
      <c r="T2310" s="1">
        <v>20.66</v>
      </c>
      <c r="U2310" s="1">
        <v>534979.0</v>
      </c>
    </row>
    <row r="2311" ht="13.5" customHeight="1">
      <c r="A2311" s="1">
        <v>45230.0</v>
      </c>
      <c r="B2311" s="1">
        <v>22.15</v>
      </c>
      <c r="C2311" s="1">
        <v>7119118.0</v>
      </c>
      <c r="D2311" s="1">
        <v>65.04</v>
      </c>
      <c r="E2311" s="1">
        <v>2736600.0</v>
      </c>
      <c r="F2311" s="1">
        <v>15.8451</v>
      </c>
      <c r="G2311" s="1">
        <v>510790.0</v>
      </c>
      <c r="H2311" s="1">
        <v>58.57</v>
      </c>
      <c r="I2311" s="1">
        <v>1570011.0</v>
      </c>
      <c r="J2311" s="1">
        <v>168.7</v>
      </c>
      <c r="K2311" s="1">
        <v>1393587.0</v>
      </c>
      <c r="L2311" s="1">
        <v>49.0</v>
      </c>
      <c r="M2311" s="1">
        <v>1812871.0</v>
      </c>
      <c r="N2311" s="1">
        <v>7.24</v>
      </c>
      <c r="O2311" s="1">
        <v>5622574.0</v>
      </c>
      <c r="P2311" s="1">
        <v>16.07</v>
      </c>
      <c r="Q2311" s="1">
        <v>1.9636491E7</v>
      </c>
      <c r="R2311" s="1">
        <v>8.66</v>
      </c>
      <c r="S2311" s="1">
        <v>6461033.0</v>
      </c>
      <c r="T2311" s="1">
        <v>20.26</v>
      </c>
      <c r="U2311" s="1">
        <v>818605.0</v>
      </c>
    </row>
    <row r="2312" ht="13.5" customHeight="1">
      <c r="A2312" s="1">
        <v>45231.0</v>
      </c>
      <c r="B2312" s="1">
        <v>22.24</v>
      </c>
      <c r="C2312" s="1">
        <v>4989371.0</v>
      </c>
      <c r="D2312" s="1">
        <v>65.18</v>
      </c>
      <c r="E2312" s="1">
        <v>1664656.0</v>
      </c>
      <c r="F2312" s="1">
        <v>15.9683</v>
      </c>
      <c r="G2312" s="1">
        <v>416944.0</v>
      </c>
      <c r="H2312" s="1">
        <v>59.64</v>
      </c>
      <c r="I2312" s="1">
        <v>1149539.0</v>
      </c>
      <c r="J2312" s="1">
        <v>165.81</v>
      </c>
      <c r="K2312" s="1">
        <v>825836.0</v>
      </c>
      <c r="L2312" s="1">
        <v>49.15</v>
      </c>
      <c r="M2312" s="1">
        <v>1889611.0</v>
      </c>
      <c r="N2312" s="1">
        <v>7.32</v>
      </c>
      <c r="O2312" s="1">
        <v>4236708.0</v>
      </c>
      <c r="P2312" s="1">
        <v>14.78</v>
      </c>
      <c r="Q2312" s="1">
        <v>1.7472383E7</v>
      </c>
      <c r="R2312" s="1">
        <v>8.74</v>
      </c>
      <c r="S2312" s="1">
        <v>3986599.0</v>
      </c>
      <c r="T2312" s="1">
        <v>20.32</v>
      </c>
      <c r="U2312" s="1">
        <v>607504.0</v>
      </c>
    </row>
    <row r="2313" ht="13.5" customHeight="1">
      <c r="A2313" s="1">
        <v>45232.0</v>
      </c>
      <c r="B2313" s="1">
        <v>22.08</v>
      </c>
      <c r="C2313" s="1">
        <v>5081462.0</v>
      </c>
      <c r="D2313" s="1">
        <v>65.38</v>
      </c>
      <c r="E2313" s="1">
        <v>1795404.0</v>
      </c>
      <c r="F2313" s="1">
        <v>15.9589</v>
      </c>
      <c r="G2313" s="1">
        <v>341225.0</v>
      </c>
      <c r="H2313" s="1">
        <v>59.43</v>
      </c>
      <c r="I2313" s="1">
        <v>819085.0</v>
      </c>
      <c r="J2313" s="1">
        <v>167.75</v>
      </c>
      <c r="K2313" s="1">
        <v>690180.0</v>
      </c>
      <c r="L2313" s="1">
        <v>50.72</v>
      </c>
      <c r="M2313" s="1">
        <v>1659054.0</v>
      </c>
      <c r="N2313" s="1">
        <v>7.29</v>
      </c>
      <c r="O2313" s="1">
        <v>3765153.0</v>
      </c>
      <c r="P2313" s="1">
        <v>15.72</v>
      </c>
      <c r="Q2313" s="1">
        <v>1.0366595E7</v>
      </c>
      <c r="R2313" s="1">
        <v>9.04</v>
      </c>
      <c r="S2313" s="1">
        <v>4191177.0</v>
      </c>
      <c r="T2313" s="1">
        <v>19.84</v>
      </c>
      <c r="U2313" s="1">
        <v>737451.0</v>
      </c>
    </row>
    <row r="2314" ht="13.5" customHeight="1">
      <c r="A2314" s="1">
        <v>45233.0</v>
      </c>
      <c r="B2314" s="1">
        <v>22.54</v>
      </c>
      <c r="C2314" s="1">
        <v>8856600.0</v>
      </c>
      <c r="D2314" s="1">
        <v>67.55</v>
      </c>
      <c r="E2314" s="1">
        <v>2988622.0</v>
      </c>
      <c r="F2314" s="1">
        <v>16.2526</v>
      </c>
      <c r="G2314" s="1">
        <v>553757.0</v>
      </c>
      <c r="H2314" s="1">
        <v>61.39</v>
      </c>
      <c r="I2314" s="1">
        <v>1016671.0</v>
      </c>
      <c r="J2314" s="1">
        <v>170.43</v>
      </c>
      <c r="K2314" s="1">
        <v>944449.0</v>
      </c>
      <c r="L2314" s="1">
        <v>50.88</v>
      </c>
      <c r="M2314" s="1">
        <v>1916867.0</v>
      </c>
      <c r="N2314" s="1">
        <v>7.58</v>
      </c>
      <c r="O2314" s="1">
        <v>1.0205031E7</v>
      </c>
      <c r="P2314" s="1">
        <v>17.46</v>
      </c>
      <c r="Q2314" s="1">
        <v>1.3321838E7</v>
      </c>
      <c r="R2314" s="1">
        <v>8.86</v>
      </c>
      <c r="S2314" s="1">
        <v>5996453.0</v>
      </c>
      <c r="T2314" s="1">
        <v>20.98</v>
      </c>
      <c r="U2314" s="1">
        <v>1054323.0</v>
      </c>
    </row>
    <row r="2315" ht="13.5" customHeight="1">
      <c r="A2315" s="1">
        <v>45236.0</v>
      </c>
      <c r="B2315" s="1">
        <v>22.33</v>
      </c>
      <c r="C2315" s="1">
        <v>3911776.0</v>
      </c>
      <c r="D2315" s="1">
        <v>67.33</v>
      </c>
      <c r="E2315" s="1">
        <v>1463049.0</v>
      </c>
      <c r="F2315" s="1">
        <v>16.1484</v>
      </c>
      <c r="G2315" s="1">
        <v>413593.0</v>
      </c>
      <c r="H2315" s="1">
        <v>61.0</v>
      </c>
      <c r="I2315" s="1">
        <v>718372.0</v>
      </c>
      <c r="J2315" s="1">
        <v>170.43</v>
      </c>
      <c r="K2315" s="1">
        <v>710732.0</v>
      </c>
      <c r="L2315" s="1">
        <v>50.47</v>
      </c>
      <c r="M2315" s="1">
        <v>1164316.0</v>
      </c>
      <c r="N2315" s="1">
        <v>7.5</v>
      </c>
      <c r="O2315" s="1">
        <v>3669521.0</v>
      </c>
      <c r="P2315" s="1">
        <v>16.99</v>
      </c>
      <c r="Q2315" s="1">
        <v>6202970.0</v>
      </c>
      <c r="R2315" s="1">
        <v>8.89</v>
      </c>
      <c r="S2315" s="1">
        <v>3352525.0</v>
      </c>
      <c r="T2315" s="1">
        <v>20.85</v>
      </c>
      <c r="U2315" s="1">
        <v>636290.0</v>
      </c>
    </row>
    <row r="2316" ht="13.5" customHeight="1">
      <c r="A2316" s="1">
        <v>45237.0</v>
      </c>
      <c r="B2316" s="1">
        <v>21.69</v>
      </c>
      <c r="C2316" s="1">
        <v>4945043.0</v>
      </c>
      <c r="D2316" s="1">
        <v>66.3</v>
      </c>
      <c r="E2316" s="1">
        <v>2562329.0</v>
      </c>
      <c r="F2316" s="1">
        <v>15.7693</v>
      </c>
      <c r="G2316" s="1">
        <v>424863.0</v>
      </c>
      <c r="H2316" s="1">
        <v>59.66</v>
      </c>
      <c r="I2316" s="1">
        <v>1333786.0</v>
      </c>
      <c r="J2316" s="1">
        <v>168.68</v>
      </c>
      <c r="K2316" s="1">
        <v>650005.0</v>
      </c>
      <c r="L2316" s="1">
        <v>48.7</v>
      </c>
      <c r="M2316" s="1">
        <v>1470173.0</v>
      </c>
      <c r="N2316" s="1">
        <v>7.37</v>
      </c>
      <c r="O2316" s="1">
        <v>4173485.0</v>
      </c>
      <c r="P2316" s="1">
        <v>16.61</v>
      </c>
      <c r="Q2316" s="1">
        <v>6163442.0</v>
      </c>
      <c r="R2316" s="1">
        <v>8.49</v>
      </c>
      <c r="S2316" s="1">
        <v>4858884.0</v>
      </c>
      <c r="T2316" s="1">
        <v>20.64</v>
      </c>
      <c r="U2316" s="1">
        <v>741826.0</v>
      </c>
    </row>
    <row r="2317" ht="13.5" customHeight="1">
      <c r="A2317" s="1">
        <v>45238.0</v>
      </c>
      <c r="B2317" s="1">
        <v>20.95</v>
      </c>
      <c r="C2317" s="1">
        <v>4338985.0</v>
      </c>
      <c r="D2317" s="1">
        <v>64.75</v>
      </c>
      <c r="E2317" s="1">
        <v>2324265.0</v>
      </c>
      <c r="F2317" s="1">
        <v>15.5135</v>
      </c>
      <c r="G2317" s="1">
        <v>332310.0</v>
      </c>
      <c r="H2317" s="1">
        <v>58.52</v>
      </c>
      <c r="I2317" s="1">
        <v>758917.0</v>
      </c>
      <c r="J2317" s="1">
        <v>166.0</v>
      </c>
      <c r="K2317" s="1">
        <v>384597.0</v>
      </c>
      <c r="L2317" s="1">
        <v>47.59</v>
      </c>
      <c r="M2317" s="1">
        <v>1293523.0</v>
      </c>
      <c r="N2317" s="1">
        <v>7.24</v>
      </c>
      <c r="O2317" s="1">
        <v>6103930.0</v>
      </c>
      <c r="P2317" s="1">
        <v>15.59</v>
      </c>
      <c r="Q2317" s="1">
        <v>8398626.0</v>
      </c>
      <c r="R2317" s="1">
        <v>8.21</v>
      </c>
      <c r="S2317" s="1">
        <v>6272882.0</v>
      </c>
      <c r="T2317" s="1">
        <v>18.8</v>
      </c>
      <c r="U2317" s="1">
        <v>1417132.0</v>
      </c>
    </row>
    <row r="2318" ht="13.5" customHeight="1">
      <c r="A2318" s="1">
        <v>45239.0</v>
      </c>
      <c r="B2318" s="1">
        <v>21.14</v>
      </c>
      <c r="C2318" s="1">
        <v>3314392.0</v>
      </c>
      <c r="D2318" s="1">
        <v>65.36</v>
      </c>
      <c r="E2318" s="1">
        <v>1488593.0</v>
      </c>
      <c r="F2318" s="1">
        <v>14.8122</v>
      </c>
      <c r="G2318" s="1">
        <v>852874.0</v>
      </c>
      <c r="H2318" s="1">
        <v>59.3</v>
      </c>
      <c r="I2318" s="1">
        <v>733066.0</v>
      </c>
      <c r="J2318" s="1">
        <v>165.86</v>
      </c>
      <c r="K2318" s="1">
        <v>696905.0</v>
      </c>
      <c r="L2318" s="1">
        <v>47.57</v>
      </c>
      <c r="M2318" s="1">
        <v>1644232.0</v>
      </c>
      <c r="N2318" s="1">
        <v>7.47</v>
      </c>
      <c r="O2318" s="1">
        <v>6699496.0</v>
      </c>
      <c r="P2318" s="1">
        <v>16.84</v>
      </c>
      <c r="Q2318" s="1">
        <v>5445635.0</v>
      </c>
      <c r="R2318" s="1">
        <v>8.26</v>
      </c>
      <c r="S2318" s="1">
        <v>6413114.0</v>
      </c>
      <c r="T2318" s="1">
        <v>18.92</v>
      </c>
      <c r="U2318" s="1">
        <v>921809.0</v>
      </c>
    </row>
    <row r="2319" ht="13.5" customHeight="1">
      <c r="A2319" s="1">
        <v>45240.0</v>
      </c>
      <c r="B2319" s="1">
        <v>20.98</v>
      </c>
      <c r="C2319" s="1">
        <v>3421693.0</v>
      </c>
      <c r="D2319" s="1">
        <v>64.9</v>
      </c>
      <c r="E2319" s="1">
        <v>1183716.0</v>
      </c>
      <c r="F2319" s="1">
        <v>14.3194</v>
      </c>
      <c r="G2319" s="1">
        <v>507576.0</v>
      </c>
      <c r="H2319" s="1">
        <v>59.31</v>
      </c>
      <c r="I2319" s="1">
        <v>1132271.0</v>
      </c>
      <c r="J2319" s="1">
        <v>164.69</v>
      </c>
      <c r="K2319" s="1">
        <v>499616.0</v>
      </c>
      <c r="L2319" s="1">
        <v>48.79</v>
      </c>
      <c r="M2319" s="1">
        <v>1122424.0</v>
      </c>
      <c r="N2319" s="1">
        <v>7.15</v>
      </c>
      <c r="O2319" s="1">
        <v>4990677.0</v>
      </c>
      <c r="P2319" s="1">
        <v>16.25</v>
      </c>
      <c r="Q2319" s="1">
        <v>4070448.0</v>
      </c>
      <c r="R2319" s="1">
        <v>8.36</v>
      </c>
      <c r="S2319" s="1">
        <v>2828960.0</v>
      </c>
      <c r="T2319" s="1">
        <v>18.38</v>
      </c>
      <c r="U2319" s="1">
        <v>1253241.0</v>
      </c>
    </row>
    <row r="2320" ht="13.5" customHeight="1">
      <c r="A2320" s="1">
        <v>45243.0</v>
      </c>
      <c r="B2320" s="1">
        <v>20.88</v>
      </c>
      <c r="C2320" s="1">
        <v>3392861.0</v>
      </c>
      <c r="D2320" s="1">
        <v>64.4</v>
      </c>
      <c r="E2320" s="1">
        <v>1183153.0</v>
      </c>
      <c r="F2320" s="1">
        <v>14.4236</v>
      </c>
      <c r="G2320" s="1">
        <v>303093.0</v>
      </c>
      <c r="H2320" s="1">
        <v>59.78</v>
      </c>
      <c r="I2320" s="1">
        <v>1023392.0</v>
      </c>
      <c r="J2320" s="1">
        <v>162.84</v>
      </c>
      <c r="K2320" s="1">
        <v>693700.0</v>
      </c>
      <c r="L2320" s="1">
        <v>50.31</v>
      </c>
      <c r="M2320" s="1">
        <v>1209000.0</v>
      </c>
      <c r="N2320" s="1">
        <v>7.11</v>
      </c>
      <c r="O2320" s="1">
        <v>7781650.0</v>
      </c>
      <c r="P2320" s="1">
        <v>15.65</v>
      </c>
      <c r="Q2320" s="1">
        <v>4991035.0</v>
      </c>
      <c r="R2320" s="1">
        <v>8.51</v>
      </c>
      <c r="S2320" s="1">
        <v>2152353.0</v>
      </c>
      <c r="T2320" s="1">
        <v>18.18</v>
      </c>
      <c r="U2320" s="1">
        <v>564415.0</v>
      </c>
    </row>
    <row r="2321" ht="13.5" customHeight="1">
      <c r="A2321" s="1">
        <v>45244.0</v>
      </c>
      <c r="B2321" s="1">
        <v>21.51</v>
      </c>
      <c r="C2321" s="1">
        <v>4316493.0</v>
      </c>
      <c r="D2321" s="1">
        <v>66.03</v>
      </c>
      <c r="E2321" s="1">
        <v>1477382.0</v>
      </c>
      <c r="F2321" s="1">
        <v>14.7269</v>
      </c>
      <c r="G2321" s="1">
        <v>984338.0</v>
      </c>
      <c r="H2321" s="1">
        <v>61.37</v>
      </c>
      <c r="I2321" s="1">
        <v>1128105.0</v>
      </c>
      <c r="J2321" s="1">
        <v>166.01</v>
      </c>
      <c r="K2321" s="1">
        <v>539209.0</v>
      </c>
      <c r="L2321" s="1">
        <v>50.15</v>
      </c>
      <c r="M2321" s="1">
        <v>5063248.0</v>
      </c>
      <c r="N2321" s="1">
        <v>7.27</v>
      </c>
      <c r="O2321" s="1">
        <v>4715110.0</v>
      </c>
      <c r="P2321" s="1">
        <v>15.48</v>
      </c>
      <c r="Q2321" s="1">
        <v>4646710.0</v>
      </c>
      <c r="R2321" s="1">
        <v>8.96</v>
      </c>
      <c r="S2321" s="1">
        <v>6894707.0</v>
      </c>
      <c r="T2321" s="1">
        <v>19.22</v>
      </c>
      <c r="U2321" s="1">
        <v>1015699.0</v>
      </c>
    </row>
    <row r="2322" ht="13.5" customHeight="1">
      <c r="A2322" s="1">
        <v>45245.0</v>
      </c>
      <c r="B2322" s="1">
        <v>21.36</v>
      </c>
      <c r="C2322" s="1">
        <v>3830685.0</v>
      </c>
      <c r="D2322" s="1">
        <v>65.41</v>
      </c>
      <c r="E2322" s="1">
        <v>1487676.0</v>
      </c>
      <c r="F2322" s="1">
        <v>14.5089</v>
      </c>
      <c r="G2322" s="1">
        <v>322119.0</v>
      </c>
      <c r="H2322" s="1">
        <v>60.99</v>
      </c>
      <c r="I2322" s="1">
        <v>801992.0</v>
      </c>
      <c r="J2322" s="1">
        <v>164.36</v>
      </c>
      <c r="K2322" s="1">
        <v>478899.0</v>
      </c>
      <c r="L2322" s="1">
        <v>48.72</v>
      </c>
      <c r="M2322" s="1">
        <v>4886139.0</v>
      </c>
      <c r="N2322" s="1">
        <v>7.26</v>
      </c>
      <c r="O2322" s="1">
        <v>4082327.0</v>
      </c>
      <c r="P2322" s="1">
        <v>15.84</v>
      </c>
      <c r="Q2322" s="1">
        <v>3993874.0</v>
      </c>
      <c r="R2322" s="1">
        <v>9.1</v>
      </c>
      <c r="S2322" s="1">
        <v>4978769.0</v>
      </c>
      <c r="T2322" s="1">
        <v>19.26</v>
      </c>
      <c r="U2322" s="1">
        <v>614838.0</v>
      </c>
    </row>
    <row r="2323" ht="13.5" customHeight="1">
      <c r="A2323" s="1">
        <v>45246.0</v>
      </c>
      <c r="B2323" s="1">
        <v>21.85</v>
      </c>
      <c r="C2323" s="1">
        <v>4862108.0</v>
      </c>
      <c r="D2323" s="1">
        <v>67.06</v>
      </c>
      <c r="E2323" s="1">
        <v>3561861.0</v>
      </c>
      <c r="F2323" s="1">
        <v>14.6037</v>
      </c>
      <c r="G2323" s="1">
        <v>261884.0</v>
      </c>
      <c r="H2323" s="1">
        <v>63.13</v>
      </c>
      <c r="I2323" s="1">
        <v>1277328.0</v>
      </c>
      <c r="J2323" s="1">
        <v>166.57</v>
      </c>
      <c r="K2323" s="1">
        <v>509804.0</v>
      </c>
      <c r="L2323" s="1">
        <v>48.58</v>
      </c>
      <c r="M2323" s="1">
        <v>2159223.0</v>
      </c>
      <c r="N2323" s="1">
        <v>7.49</v>
      </c>
      <c r="O2323" s="1">
        <v>5566312.0</v>
      </c>
      <c r="P2323" s="1">
        <v>15.09</v>
      </c>
      <c r="Q2323" s="1">
        <v>2799202.0</v>
      </c>
      <c r="R2323" s="1">
        <v>8.95</v>
      </c>
      <c r="S2323" s="1">
        <v>4801131.0</v>
      </c>
      <c r="T2323" s="1">
        <v>19.78</v>
      </c>
      <c r="U2323" s="1">
        <v>989225.0</v>
      </c>
    </row>
    <row r="2324" ht="13.5" customHeight="1">
      <c r="A2324" s="1">
        <v>45247.0</v>
      </c>
      <c r="B2324" s="1">
        <v>21.55</v>
      </c>
      <c r="C2324" s="1">
        <v>3357951.0</v>
      </c>
      <c r="D2324" s="1">
        <v>66.37</v>
      </c>
      <c r="E2324" s="1">
        <v>1218972.0</v>
      </c>
      <c r="F2324" s="1">
        <v>14.3952</v>
      </c>
      <c r="G2324" s="1">
        <v>327139.0</v>
      </c>
      <c r="H2324" s="1">
        <v>62.71</v>
      </c>
      <c r="I2324" s="1">
        <v>741354.0</v>
      </c>
      <c r="J2324" s="1">
        <v>165.16</v>
      </c>
      <c r="K2324" s="1">
        <v>454626.0</v>
      </c>
      <c r="L2324" s="1">
        <v>49.4</v>
      </c>
      <c r="M2324" s="1">
        <v>1407563.0</v>
      </c>
      <c r="N2324" s="1">
        <v>7.3</v>
      </c>
      <c r="O2324" s="1">
        <v>5791606.0</v>
      </c>
      <c r="P2324" s="1">
        <v>15.31</v>
      </c>
      <c r="Q2324" s="1">
        <v>3590837.0</v>
      </c>
      <c r="R2324" s="1">
        <v>8.98</v>
      </c>
      <c r="S2324" s="1">
        <v>2680890.0</v>
      </c>
      <c r="T2324" s="1">
        <v>19.64</v>
      </c>
      <c r="U2324" s="1">
        <v>802931.0</v>
      </c>
    </row>
    <row r="2325" ht="13.5" customHeight="1">
      <c r="A2325" s="1">
        <v>45250.0</v>
      </c>
      <c r="B2325" s="1">
        <v>21.69</v>
      </c>
      <c r="C2325" s="1">
        <v>2783961.0</v>
      </c>
      <c r="D2325" s="1">
        <v>66.69</v>
      </c>
      <c r="E2325" s="1">
        <v>848195.0</v>
      </c>
      <c r="F2325" s="1">
        <v>14.272</v>
      </c>
      <c r="G2325" s="1">
        <v>397273.0</v>
      </c>
      <c r="H2325" s="1">
        <v>62.95</v>
      </c>
      <c r="I2325" s="1">
        <v>643329.0</v>
      </c>
      <c r="J2325" s="1">
        <v>161.72</v>
      </c>
      <c r="K2325" s="1">
        <v>639524.0</v>
      </c>
      <c r="L2325" s="1">
        <v>49.91</v>
      </c>
      <c r="M2325" s="1">
        <v>1437535.0</v>
      </c>
      <c r="N2325" s="1">
        <v>7.31</v>
      </c>
      <c r="O2325" s="1">
        <v>2527250.0</v>
      </c>
      <c r="P2325" s="1">
        <v>14.77</v>
      </c>
      <c r="Q2325" s="1">
        <v>6746505.0</v>
      </c>
      <c r="R2325" s="1">
        <v>9.43</v>
      </c>
      <c r="S2325" s="1">
        <v>6924003.0</v>
      </c>
      <c r="T2325" s="1">
        <v>19.58</v>
      </c>
      <c r="U2325" s="1">
        <v>662984.0</v>
      </c>
    </row>
    <row r="2326" ht="13.5" customHeight="1">
      <c r="A2326" s="1">
        <v>45251.0</v>
      </c>
      <c r="B2326" s="1">
        <v>22.19</v>
      </c>
      <c r="C2326" s="1">
        <v>4903458.0</v>
      </c>
      <c r="D2326" s="1">
        <v>67.87</v>
      </c>
      <c r="E2326" s="1">
        <v>2681747.0</v>
      </c>
      <c r="F2326" s="1">
        <v>14.4521</v>
      </c>
      <c r="G2326" s="1">
        <v>435520.0</v>
      </c>
      <c r="H2326" s="1">
        <v>64.36</v>
      </c>
      <c r="I2326" s="1">
        <v>1449476.0</v>
      </c>
      <c r="J2326" s="1">
        <v>160.16</v>
      </c>
      <c r="K2326" s="1">
        <v>1265396.0</v>
      </c>
      <c r="L2326" s="1">
        <v>49.62</v>
      </c>
      <c r="M2326" s="1">
        <v>2149176.0</v>
      </c>
      <c r="N2326" s="1">
        <v>7.45</v>
      </c>
      <c r="O2326" s="1">
        <v>4688696.0</v>
      </c>
      <c r="P2326" s="1">
        <v>14.19</v>
      </c>
      <c r="Q2326" s="1">
        <v>7859887.0</v>
      </c>
      <c r="R2326" s="1">
        <v>9.5</v>
      </c>
      <c r="S2326" s="1">
        <v>3576126.0</v>
      </c>
      <c r="T2326" s="1">
        <v>20.0</v>
      </c>
      <c r="U2326" s="1">
        <v>983272.0</v>
      </c>
    </row>
    <row r="2327" ht="13.5" customHeight="1">
      <c r="A2327" s="1">
        <v>45252.0</v>
      </c>
      <c r="B2327" s="1">
        <v>22.21</v>
      </c>
      <c r="C2327" s="1">
        <v>4580016.0</v>
      </c>
      <c r="D2327" s="1">
        <v>67.9</v>
      </c>
      <c r="E2327" s="1">
        <v>1609871.0</v>
      </c>
      <c r="F2327" s="1">
        <v>14.3668</v>
      </c>
      <c r="G2327" s="1">
        <v>254186.0</v>
      </c>
      <c r="H2327" s="1">
        <v>64.72</v>
      </c>
      <c r="I2327" s="1">
        <v>911028.0</v>
      </c>
      <c r="J2327" s="1">
        <v>162.35</v>
      </c>
      <c r="K2327" s="1">
        <v>565884.0</v>
      </c>
      <c r="L2327" s="1">
        <v>49.78</v>
      </c>
      <c r="M2327" s="1">
        <v>1579725.0</v>
      </c>
      <c r="N2327" s="1">
        <v>7.6</v>
      </c>
      <c r="O2327" s="1">
        <v>4430102.0</v>
      </c>
      <c r="P2327" s="1">
        <v>13.78</v>
      </c>
      <c r="Q2327" s="1">
        <v>5667260.0</v>
      </c>
      <c r="R2327" s="1">
        <v>9.37</v>
      </c>
      <c r="S2327" s="1">
        <v>3455743.0</v>
      </c>
      <c r="T2327" s="1">
        <v>19.71</v>
      </c>
      <c r="U2327" s="1">
        <v>558434.0</v>
      </c>
    </row>
    <row r="2328" ht="13.5" customHeight="1">
      <c r="A2328" s="1">
        <v>45253.0</v>
      </c>
      <c r="B2328" s="1">
        <v>22.03</v>
      </c>
      <c r="C2328" s="1">
        <v>1001471.0</v>
      </c>
      <c r="D2328" s="1">
        <v>67.67</v>
      </c>
      <c r="E2328" s="1">
        <v>192771.0</v>
      </c>
      <c r="F2328" s="1">
        <v>14.2151</v>
      </c>
      <c r="G2328" s="1">
        <v>105400.0</v>
      </c>
      <c r="H2328" s="1">
        <v>64.65</v>
      </c>
      <c r="I2328" s="1">
        <v>208442.0</v>
      </c>
      <c r="J2328" s="1">
        <v>160.84</v>
      </c>
      <c r="K2328" s="1">
        <v>176113.0</v>
      </c>
      <c r="L2328" s="1">
        <v>50.12</v>
      </c>
      <c r="M2328" s="1">
        <v>435592.0</v>
      </c>
      <c r="N2328" s="1">
        <v>7.57</v>
      </c>
      <c r="O2328" s="1">
        <v>613982.0</v>
      </c>
      <c r="P2328" s="1">
        <v>13.66</v>
      </c>
      <c r="Q2328" s="1">
        <v>1454494.0</v>
      </c>
      <c r="R2328" s="1">
        <v>9.43</v>
      </c>
      <c r="S2328" s="1">
        <v>354337.0</v>
      </c>
      <c r="T2328" s="1">
        <v>19.68</v>
      </c>
      <c r="U2328" s="1">
        <v>98765.0</v>
      </c>
    </row>
    <row r="2329" ht="13.5" customHeight="1">
      <c r="A2329" s="1">
        <v>45254.0</v>
      </c>
      <c r="B2329" s="1">
        <v>22.05</v>
      </c>
      <c r="C2329" s="1">
        <v>2140968.0</v>
      </c>
      <c r="D2329" s="1">
        <v>67.65</v>
      </c>
      <c r="E2329" s="1">
        <v>866008.0</v>
      </c>
      <c r="F2329" s="1">
        <v>14.3857</v>
      </c>
      <c r="G2329" s="1">
        <v>362375.0</v>
      </c>
      <c r="H2329" s="1">
        <v>63.98</v>
      </c>
      <c r="I2329" s="1">
        <v>472843.0</v>
      </c>
      <c r="J2329" s="1">
        <v>159.74</v>
      </c>
      <c r="K2329" s="1">
        <v>351195.0</v>
      </c>
      <c r="L2329" s="1">
        <v>49.72</v>
      </c>
      <c r="M2329" s="1">
        <v>1016925.0</v>
      </c>
      <c r="N2329" s="1">
        <v>7.62</v>
      </c>
      <c r="O2329" s="1">
        <v>2783462.0</v>
      </c>
      <c r="P2329" s="1">
        <v>13.31</v>
      </c>
      <c r="Q2329" s="1">
        <v>4608051.0</v>
      </c>
      <c r="R2329" s="1">
        <v>9.39</v>
      </c>
      <c r="S2329" s="1">
        <v>1247500.0</v>
      </c>
      <c r="T2329" s="1">
        <v>19.97</v>
      </c>
      <c r="U2329" s="1">
        <v>483192.0</v>
      </c>
    </row>
    <row r="2330" ht="13.5" customHeight="1">
      <c r="A2330" s="1">
        <v>45257.0</v>
      </c>
      <c r="B2330" s="1">
        <v>22.55</v>
      </c>
      <c r="C2330" s="1">
        <v>4660362.0</v>
      </c>
      <c r="D2330" s="1">
        <v>69.15</v>
      </c>
      <c r="E2330" s="1">
        <v>2258361.0</v>
      </c>
      <c r="F2330" s="1">
        <v>15.068</v>
      </c>
      <c r="G2330" s="1">
        <v>1186530.0</v>
      </c>
      <c r="H2330" s="1">
        <v>64.83</v>
      </c>
      <c r="I2330" s="1">
        <v>1131580.0</v>
      </c>
      <c r="J2330" s="1">
        <v>158.72</v>
      </c>
      <c r="K2330" s="1">
        <v>829919.0</v>
      </c>
      <c r="L2330" s="1">
        <v>48.52</v>
      </c>
      <c r="M2330" s="1">
        <v>1990800.0</v>
      </c>
      <c r="N2330" s="1">
        <v>7.78</v>
      </c>
      <c r="O2330" s="1">
        <v>6406789.0</v>
      </c>
      <c r="P2330" s="1">
        <v>12.74</v>
      </c>
      <c r="Q2330" s="1">
        <v>4438103.0</v>
      </c>
      <c r="R2330" s="1">
        <v>8.88</v>
      </c>
      <c r="S2330" s="1">
        <v>3923647.0</v>
      </c>
      <c r="T2330" s="1">
        <v>20.44</v>
      </c>
      <c r="U2330" s="1">
        <v>778144.0</v>
      </c>
    </row>
    <row r="2331" ht="13.5" customHeight="1">
      <c r="A2331" s="1">
        <v>45258.0</v>
      </c>
      <c r="B2331" s="1">
        <v>23.67</v>
      </c>
      <c r="C2331" s="1">
        <v>9003801.0</v>
      </c>
      <c r="D2331" s="1">
        <v>72.49</v>
      </c>
      <c r="E2331" s="1">
        <v>2968924.0</v>
      </c>
      <c r="F2331" s="1">
        <v>15.286</v>
      </c>
      <c r="G2331" s="1">
        <v>308958.0</v>
      </c>
      <c r="H2331" s="1">
        <v>66.71</v>
      </c>
      <c r="I2331" s="1">
        <v>1550844.0</v>
      </c>
      <c r="J2331" s="1">
        <v>160.37</v>
      </c>
      <c r="K2331" s="1">
        <v>938051.0</v>
      </c>
      <c r="L2331" s="1">
        <v>49.87</v>
      </c>
      <c r="M2331" s="1">
        <v>1937985.0</v>
      </c>
      <c r="N2331" s="1">
        <v>8.0</v>
      </c>
      <c r="O2331" s="1">
        <v>6708294.0</v>
      </c>
      <c r="P2331" s="1">
        <v>12.64</v>
      </c>
      <c r="Q2331" s="1">
        <v>8738926.0</v>
      </c>
      <c r="R2331" s="1">
        <v>9.24</v>
      </c>
      <c r="S2331" s="1">
        <v>3698387.0</v>
      </c>
      <c r="T2331" s="1">
        <v>21.2</v>
      </c>
      <c r="U2331" s="1">
        <v>1100143.0</v>
      </c>
    </row>
    <row r="2332" ht="13.5" customHeight="1">
      <c r="A2332" s="1">
        <v>45259.0</v>
      </c>
      <c r="B2332" s="1">
        <v>23.64</v>
      </c>
      <c r="C2332" s="1">
        <v>6314037.0</v>
      </c>
      <c r="D2332" s="1">
        <v>72.6</v>
      </c>
      <c r="E2332" s="1">
        <v>2504237.0</v>
      </c>
      <c r="F2332" s="1">
        <v>15.4755</v>
      </c>
      <c r="G2332" s="1">
        <v>393898.0</v>
      </c>
      <c r="H2332" s="1">
        <v>66.68</v>
      </c>
      <c r="I2332" s="1">
        <v>1138541.0</v>
      </c>
      <c r="J2332" s="1">
        <v>154.99</v>
      </c>
      <c r="K2332" s="1">
        <v>1313042.0</v>
      </c>
      <c r="L2332" s="1">
        <v>50.4</v>
      </c>
      <c r="M2332" s="1">
        <v>1811077.0</v>
      </c>
      <c r="N2332" s="1">
        <v>7.93</v>
      </c>
      <c r="O2332" s="1">
        <v>4476897.0</v>
      </c>
      <c r="P2332" s="1">
        <v>11.36</v>
      </c>
      <c r="Q2332" s="1">
        <v>1.6423824E7</v>
      </c>
      <c r="R2332" s="1">
        <v>9.31</v>
      </c>
      <c r="S2332" s="1">
        <v>2453210.0</v>
      </c>
      <c r="T2332" s="1">
        <v>21.28</v>
      </c>
      <c r="U2332" s="1">
        <v>913988.0</v>
      </c>
    </row>
    <row r="2333" ht="13.5" customHeight="1">
      <c r="A2333" s="1">
        <v>45260.0</v>
      </c>
      <c r="B2333" s="1">
        <v>23.9</v>
      </c>
      <c r="C2333" s="1">
        <v>6543453.0</v>
      </c>
      <c r="D2333" s="1">
        <v>72.85</v>
      </c>
      <c r="E2333" s="1">
        <v>3894350.0</v>
      </c>
      <c r="F2333" s="1">
        <v>15.4471</v>
      </c>
      <c r="G2333" s="1">
        <v>303968.0</v>
      </c>
      <c r="H2333" s="1">
        <v>66.35</v>
      </c>
      <c r="I2333" s="1">
        <v>2122792.0</v>
      </c>
      <c r="J2333" s="1">
        <v>151.98</v>
      </c>
      <c r="K2333" s="1">
        <v>2871933.0</v>
      </c>
      <c r="L2333" s="1">
        <v>51.1</v>
      </c>
      <c r="M2333" s="1">
        <v>2870482.0</v>
      </c>
      <c r="N2333" s="1">
        <v>8.0</v>
      </c>
      <c r="O2333" s="1">
        <v>6194772.0</v>
      </c>
      <c r="P2333" s="1">
        <v>11.11</v>
      </c>
      <c r="Q2333" s="1">
        <v>1.28268E7</v>
      </c>
      <c r="R2333" s="1">
        <v>9.4</v>
      </c>
      <c r="S2333" s="1">
        <v>7422099.0</v>
      </c>
      <c r="T2333" s="1">
        <v>21.29</v>
      </c>
      <c r="U2333" s="1">
        <v>1030339.0</v>
      </c>
    </row>
    <row r="2334" ht="13.5" customHeight="1">
      <c r="A2334" s="1">
        <v>45261.0</v>
      </c>
      <c r="B2334" s="1">
        <v>23.94</v>
      </c>
      <c r="C2334" s="1">
        <v>8579842.0</v>
      </c>
      <c r="D2334" s="1">
        <v>73.4</v>
      </c>
      <c r="E2334" s="1">
        <v>2957039.0</v>
      </c>
      <c r="F2334" s="1">
        <v>15.7219</v>
      </c>
      <c r="G2334" s="1">
        <v>316484.0</v>
      </c>
      <c r="H2334" s="1">
        <v>66.84</v>
      </c>
      <c r="I2334" s="1">
        <v>1421099.0</v>
      </c>
      <c r="J2334" s="1">
        <v>152.71</v>
      </c>
      <c r="K2334" s="1">
        <v>1078567.0</v>
      </c>
      <c r="L2334" s="1">
        <v>52.44</v>
      </c>
      <c r="M2334" s="1">
        <v>2104284.0</v>
      </c>
      <c r="N2334" s="1">
        <v>8.02</v>
      </c>
      <c r="O2334" s="1">
        <v>6299392.0</v>
      </c>
      <c r="P2334" s="1">
        <v>11.2</v>
      </c>
      <c r="Q2334" s="1">
        <v>7746203.0</v>
      </c>
      <c r="R2334" s="1">
        <v>9.8</v>
      </c>
      <c r="S2334" s="1">
        <v>5570000.0</v>
      </c>
      <c r="T2334" s="1">
        <v>21.84</v>
      </c>
      <c r="U2334" s="1">
        <v>849112.0</v>
      </c>
    </row>
    <row r="2335" ht="13.5" customHeight="1">
      <c r="A2335" s="1">
        <v>45264.0</v>
      </c>
      <c r="B2335" s="1">
        <v>23.72</v>
      </c>
      <c r="C2335" s="1">
        <v>4871949.0</v>
      </c>
      <c r="D2335" s="1">
        <v>72.43</v>
      </c>
      <c r="E2335" s="1">
        <v>2985873.0</v>
      </c>
      <c r="F2335" s="1">
        <v>15.5229</v>
      </c>
      <c r="G2335" s="1">
        <v>745599.0</v>
      </c>
      <c r="H2335" s="1">
        <v>66.21</v>
      </c>
      <c r="I2335" s="1">
        <v>1349759.0</v>
      </c>
      <c r="J2335" s="1">
        <v>149.05</v>
      </c>
      <c r="K2335" s="1">
        <v>1234545.0</v>
      </c>
      <c r="L2335" s="1">
        <v>50.71</v>
      </c>
      <c r="M2335" s="1">
        <v>1849377.0</v>
      </c>
      <c r="N2335" s="1">
        <v>7.95</v>
      </c>
      <c r="O2335" s="1">
        <v>1.0333769E7</v>
      </c>
      <c r="P2335" s="1">
        <v>11.03</v>
      </c>
      <c r="Q2335" s="1">
        <v>8365649.0</v>
      </c>
      <c r="R2335" s="1">
        <v>9.56</v>
      </c>
      <c r="S2335" s="1">
        <v>3335653.0</v>
      </c>
      <c r="T2335" s="1">
        <v>21.54</v>
      </c>
      <c r="U2335" s="1">
        <v>1001838.0</v>
      </c>
    </row>
    <row r="2336" ht="13.5" customHeight="1">
      <c r="A2336" s="1">
        <v>45265.0</v>
      </c>
      <c r="B2336" s="1">
        <v>23.68</v>
      </c>
      <c r="C2336" s="1">
        <v>4824668.0</v>
      </c>
      <c r="D2336" s="1">
        <v>71.92</v>
      </c>
      <c r="E2336" s="1">
        <v>3202838.0</v>
      </c>
      <c r="F2336" s="1">
        <v>15.6177</v>
      </c>
      <c r="G2336" s="1">
        <v>1385826.0</v>
      </c>
      <c r="H2336" s="1">
        <v>65.43</v>
      </c>
      <c r="I2336" s="1">
        <v>1213732.0</v>
      </c>
      <c r="J2336" s="1">
        <v>146.04</v>
      </c>
      <c r="K2336" s="1">
        <v>1636115.0</v>
      </c>
      <c r="L2336" s="1">
        <v>49.77</v>
      </c>
      <c r="M2336" s="1">
        <v>1890910.0</v>
      </c>
      <c r="N2336" s="1">
        <v>7.89</v>
      </c>
      <c r="O2336" s="1">
        <v>7544486.0</v>
      </c>
      <c r="P2336" s="1">
        <v>10.98</v>
      </c>
      <c r="Q2336" s="1">
        <v>8312077.0</v>
      </c>
      <c r="R2336" s="1">
        <v>9.43</v>
      </c>
      <c r="S2336" s="1">
        <v>4938512.0</v>
      </c>
      <c r="T2336" s="1">
        <v>20.92</v>
      </c>
      <c r="U2336" s="1">
        <v>736906.0</v>
      </c>
    </row>
    <row r="2337" ht="13.5" customHeight="1">
      <c r="A2337" s="1">
        <v>45266.0</v>
      </c>
      <c r="B2337" s="1">
        <v>23.6</v>
      </c>
      <c r="C2337" s="1">
        <v>3387149.0</v>
      </c>
      <c r="D2337" s="1">
        <v>71.89</v>
      </c>
      <c r="E2337" s="1">
        <v>2168300.0</v>
      </c>
      <c r="F2337" s="1">
        <v>15.684</v>
      </c>
      <c r="G2337" s="1">
        <v>602740.0</v>
      </c>
      <c r="H2337" s="1">
        <v>65.2</v>
      </c>
      <c r="I2337" s="1">
        <v>1171466.0</v>
      </c>
      <c r="J2337" s="1">
        <v>145.4</v>
      </c>
      <c r="K2337" s="1">
        <v>1062853.0</v>
      </c>
      <c r="L2337" s="1">
        <v>49.85</v>
      </c>
      <c r="M2337" s="1">
        <v>1974351.0</v>
      </c>
      <c r="N2337" s="1">
        <v>8.0</v>
      </c>
      <c r="O2337" s="1">
        <v>5133020.0</v>
      </c>
      <c r="P2337" s="1">
        <v>10.46</v>
      </c>
      <c r="Q2337" s="1">
        <v>5354307.0</v>
      </c>
      <c r="R2337" s="1">
        <v>9.38</v>
      </c>
      <c r="S2337" s="1">
        <v>3150229.0</v>
      </c>
      <c r="T2337" s="1">
        <v>20.87</v>
      </c>
      <c r="U2337" s="1">
        <v>581903.0</v>
      </c>
    </row>
    <row r="2338" ht="13.5" customHeight="1">
      <c r="A2338" s="1">
        <v>45267.0</v>
      </c>
      <c r="B2338" s="1">
        <v>23.42</v>
      </c>
      <c r="C2338" s="1">
        <v>4293108.0</v>
      </c>
      <c r="D2338" s="1">
        <v>71.4</v>
      </c>
      <c r="E2338" s="1">
        <v>2306880.0</v>
      </c>
      <c r="F2338" s="1">
        <v>15.7693</v>
      </c>
      <c r="G2338" s="1">
        <v>401160.0</v>
      </c>
      <c r="H2338" s="1">
        <v>65.02</v>
      </c>
      <c r="I2338" s="1">
        <v>798149.0</v>
      </c>
      <c r="J2338" s="1">
        <v>146.06</v>
      </c>
      <c r="K2338" s="1">
        <v>983539.0</v>
      </c>
      <c r="L2338" s="1">
        <v>50.64</v>
      </c>
      <c r="M2338" s="1">
        <v>1942951.0</v>
      </c>
      <c r="N2338" s="1">
        <v>7.92</v>
      </c>
      <c r="O2338" s="1">
        <v>4206899.0</v>
      </c>
      <c r="P2338" s="1">
        <v>10.5</v>
      </c>
      <c r="Q2338" s="1">
        <v>4069876.0</v>
      </c>
      <c r="R2338" s="1">
        <v>9.6</v>
      </c>
      <c r="S2338" s="1">
        <v>2861649.0</v>
      </c>
      <c r="T2338" s="1">
        <v>20.73</v>
      </c>
      <c r="U2338" s="1">
        <v>726926.0</v>
      </c>
    </row>
    <row r="2339" ht="13.5" customHeight="1">
      <c r="A2339" s="1">
        <v>45268.0</v>
      </c>
      <c r="B2339" s="1">
        <v>22.83</v>
      </c>
      <c r="C2339" s="1">
        <v>4784111.0</v>
      </c>
      <c r="D2339" s="1">
        <v>69.64</v>
      </c>
      <c r="E2339" s="1">
        <v>2951966.0</v>
      </c>
      <c r="F2339" s="1">
        <v>15.2671</v>
      </c>
      <c r="G2339" s="1">
        <v>407683.0</v>
      </c>
      <c r="H2339" s="1">
        <v>64.29</v>
      </c>
      <c r="I2339" s="1">
        <v>933203.0</v>
      </c>
      <c r="J2339" s="1">
        <v>147.38</v>
      </c>
      <c r="K2339" s="1">
        <v>855014.0</v>
      </c>
      <c r="L2339" s="1">
        <v>52.62</v>
      </c>
      <c r="M2339" s="1">
        <v>2422535.0</v>
      </c>
      <c r="N2339" s="1">
        <v>7.8</v>
      </c>
      <c r="O2339" s="1">
        <v>5401579.0</v>
      </c>
      <c r="P2339" s="1">
        <v>10.39</v>
      </c>
      <c r="Q2339" s="1">
        <v>4143274.0</v>
      </c>
      <c r="R2339" s="1">
        <v>9.89</v>
      </c>
      <c r="S2339" s="1">
        <v>3835590.0</v>
      </c>
      <c r="T2339" s="1">
        <v>20.2</v>
      </c>
      <c r="U2339" s="1">
        <v>847244.0</v>
      </c>
    </row>
    <row r="2340" ht="13.5" customHeight="1">
      <c r="A2340" s="1">
        <v>45271.0</v>
      </c>
      <c r="B2340" s="1">
        <v>22.61</v>
      </c>
      <c r="C2340" s="1">
        <v>5022186.0</v>
      </c>
      <c r="D2340" s="1">
        <v>69.43</v>
      </c>
      <c r="E2340" s="1">
        <v>1997289.0</v>
      </c>
      <c r="F2340" s="1">
        <v>14.9733</v>
      </c>
      <c r="G2340" s="1">
        <v>472689.0</v>
      </c>
      <c r="H2340" s="1">
        <v>64.79</v>
      </c>
      <c r="I2340" s="1">
        <v>773129.0</v>
      </c>
      <c r="J2340" s="1">
        <v>145.55</v>
      </c>
      <c r="K2340" s="1">
        <v>761825.0</v>
      </c>
      <c r="L2340" s="1">
        <v>51.39</v>
      </c>
      <c r="M2340" s="1">
        <v>1889704.0</v>
      </c>
      <c r="N2340" s="1">
        <v>7.77</v>
      </c>
      <c r="O2340" s="1">
        <v>4607364.0</v>
      </c>
      <c r="P2340" s="1">
        <v>9.9</v>
      </c>
      <c r="Q2340" s="1">
        <v>5541898.0</v>
      </c>
      <c r="R2340" s="1">
        <v>9.87</v>
      </c>
      <c r="S2340" s="1">
        <v>4897581.0</v>
      </c>
      <c r="T2340" s="1">
        <v>20.08</v>
      </c>
      <c r="U2340" s="1">
        <v>813184.0</v>
      </c>
    </row>
    <row r="2341" ht="13.5" customHeight="1">
      <c r="A2341" s="1">
        <v>45272.0</v>
      </c>
      <c r="B2341" s="1">
        <v>22.23</v>
      </c>
      <c r="C2341" s="1">
        <v>9925327.0</v>
      </c>
      <c r="D2341" s="1">
        <v>68.37</v>
      </c>
      <c r="E2341" s="1">
        <v>2722640.0</v>
      </c>
      <c r="F2341" s="1">
        <v>14.8406</v>
      </c>
      <c r="G2341" s="1">
        <v>935012.0</v>
      </c>
      <c r="H2341" s="1">
        <v>63.02</v>
      </c>
      <c r="I2341" s="1">
        <v>2291953.0</v>
      </c>
      <c r="J2341" s="1">
        <v>141.1</v>
      </c>
      <c r="K2341" s="1">
        <v>2075136.0</v>
      </c>
      <c r="L2341" s="1">
        <v>51.8</v>
      </c>
      <c r="M2341" s="1">
        <v>4672864.0</v>
      </c>
      <c r="N2341" s="1">
        <v>7.64</v>
      </c>
      <c r="O2341" s="1">
        <v>9734908.0</v>
      </c>
      <c r="P2341" s="1">
        <v>9.65</v>
      </c>
      <c r="Q2341" s="1">
        <v>4945192.0</v>
      </c>
      <c r="R2341" s="1">
        <v>9.82</v>
      </c>
      <c r="S2341" s="1">
        <v>3738673.0</v>
      </c>
      <c r="T2341" s="1">
        <v>19.49</v>
      </c>
      <c r="U2341" s="1">
        <v>1470601.0</v>
      </c>
    </row>
    <row r="2342" ht="13.5" customHeight="1">
      <c r="A2342" s="1">
        <v>45273.0</v>
      </c>
      <c r="B2342" s="1">
        <v>23.52</v>
      </c>
      <c r="C2342" s="1">
        <v>6361600.0</v>
      </c>
      <c r="D2342" s="1">
        <v>72.28</v>
      </c>
      <c r="E2342" s="1">
        <v>3154212.0</v>
      </c>
      <c r="F2342" s="1">
        <v>15.9399</v>
      </c>
      <c r="G2342" s="1">
        <v>508663.0</v>
      </c>
      <c r="H2342" s="1">
        <v>65.38</v>
      </c>
      <c r="I2342" s="1">
        <v>1782486.0</v>
      </c>
      <c r="J2342" s="1">
        <v>147.29</v>
      </c>
      <c r="K2342" s="1">
        <v>1561866.0</v>
      </c>
      <c r="L2342" s="1">
        <v>52.77</v>
      </c>
      <c r="M2342" s="1">
        <v>3337737.0</v>
      </c>
      <c r="N2342" s="1">
        <v>8.09</v>
      </c>
      <c r="O2342" s="1">
        <v>7542543.0</v>
      </c>
      <c r="P2342" s="1">
        <v>10.6</v>
      </c>
      <c r="Q2342" s="1">
        <v>5692037.0</v>
      </c>
      <c r="R2342" s="1">
        <v>10.18</v>
      </c>
      <c r="S2342" s="1">
        <v>5214260.0</v>
      </c>
      <c r="T2342" s="1">
        <v>20.96</v>
      </c>
      <c r="U2342" s="1">
        <v>2128410.0</v>
      </c>
    </row>
    <row r="2343" ht="13.5" customHeight="1">
      <c r="A2343" s="1">
        <v>45274.0</v>
      </c>
      <c r="B2343" s="1">
        <v>23.68</v>
      </c>
      <c r="C2343" s="1">
        <v>4807695.0</v>
      </c>
      <c r="D2343" s="1">
        <v>73.11</v>
      </c>
      <c r="E2343" s="1">
        <v>3458781.0</v>
      </c>
      <c r="F2343" s="1">
        <v>15.9683</v>
      </c>
      <c r="G2343" s="1">
        <v>502062.0</v>
      </c>
      <c r="H2343" s="1">
        <v>65.81</v>
      </c>
      <c r="I2343" s="1">
        <v>1777956.0</v>
      </c>
      <c r="J2343" s="1">
        <v>150.28</v>
      </c>
      <c r="K2343" s="1">
        <v>1956562.0</v>
      </c>
      <c r="L2343" s="1">
        <v>55.24</v>
      </c>
      <c r="M2343" s="1">
        <v>4735169.0</v>
      </c>
      <c r="N2343" s="1">
        <v>8.21</v>
      </c>
      <c r="O2343" s="1">
        <v>6943386.0</v>
      </c>
      <c r="P2343" s="1">
        <v>10.3</v>
      </c>
      <c r="Q2343" s="1">
        <v>6274501.0</v>
      </c>
      <c r="R2343" s="1">
        <v>10.81</v>
      </c>
      <c r="S2343" s="1">
        <v>5938424.0</v>
      </c>
      <c r="T2343" s="1">
        <v>21.12</v>
      </c>
      <c r="U2343" s="1">
        <v>1752344.0</v>
      </c>
    </row>
    <row r="2344" ht="13.5" customHeight="1">
      <c r="A2344" s="1">
        <v>45275.0</v>
      </c>
      <c r="B2344" s="1">
        <v>23.41</v>
      </c>
      <c r="C2344" s="1">
        <v>1.7197615E7</v>
      </c>
      <c r="D2344" s="1">
        <v>72.21</v>
      </c>
      <c r="E2344" s="1">
        <v>5059389.0</v>
      </c>
      <c r="F2344" s="1">
        <v>15.6177</v>
      </c>
      <c r="G2344" s="1">
        <v>1543484.0</v>
      </c>
      <c r="H2344" s="1">
        <v>65.29</v>
      </c>
      <c r="I2344" s="1">
        <v>4013138.0</v>
      </c>
      <c r="J2344" s="1">
        <v>148.48</v>
      </c>
      <c r="K2344" s="1">
        <v>2214483.0</v>
      </c>
      <c r="L2344" s="1">
        <v>55.6</v>
      </c>
      <c r="M2344" s="1">
        <v>5028153.0</v>
      </c>
      <c r="N2344" s="1">
        <v>8.09</v>
      </c>
      <c r="O2344" s="1">
        <v>1.4743116E7</v>
      </c>
      <c r="P2344" s="1">
        <v>10.31</v>
      </c>
      <c r="Q2344" s="1">
        <v>1.0321223E7</v>
      </c>
      <c r="R2344" s="1">
        <v>10.73</v>
      </c>
      <c r="S2344" s="1">
        <v>3898453.0</v>
      </c>
      <c r="T2344" s="1">
        <v>20.83</v>
      </c>
      <c r="U2344" s="1">
        <v>1680441.0</v>
      </c>
    </row>
    <row r="2345" ht="13.5" customHeight="1">
      <c r="A2345" s="1">
        <v>45278.0</v>
      </c>
      <c r="B2345" s="1">
        <v>23.74</v>
      </c>
      <c r="C2345" s="1">
        <v>3908032.0</v>
      </c>
      <c r="D2345" s="1">
        <v>72.9</v>
      </c>
      <c r="E2345" s="1">
        <v>1825495.0</v>
      </c>
      <c r="F2345" s="1">
        <v>15.6746</v>
      </c>
      <c r="G2345" s="1">
        <v>209008.0</v>
      </c>
      <c r="H2345" s="1">
        <v>65.41</v>
      </c>
      <c r="I2345" s="1">
        <v>1073487.0</v>
      </c>
      <c r="J2345" s="1">
        <v>147.76</v>
      </c>
      <c r="K2345" s="1">
        <v>1379426.0</v>
      </c>
      <c r="L2345" s="1">
        <v>55.43</v>
      </c>
      <c r="M2345" s="1">
        <v>1407682.0</v>
      </c>
      <c r="N2345" s="1">
        <v>8.09</v>
      </c>
      <c r="O2345" s="1">
        <v>4472790.0</v>
      </c>
      <c r="P2345" s="1">
        <v>10.38</v>
      </c>
      <c r="Q2345" s="1">
        <v>3815904.0</v>
      </c>
      <c r="R2345" s="1">
        <v>10.63</v>
      </c>
      <c r="S2345" s="1">
        <v>3562615.0</v>
      </c>
      <c r="T2345" s="1">
        <v>20.67</v>
      </c>
      <c r="U2345" s="1">
        <v>689680.0</v>
      </c>
    </row>
    <row r="2346" ht="13.5" customHeight="1">
      <c r="A2346" s="1">
        <v>45279.0</v>
      </c>
      <c r="B2346" s="1">
        <v>24.12</v>
      </c>
      <c r="C2346" s="1">
        <v>3551663.0</v>
      </c>
      <c r="D2346" s="1">
        <v>73.93</v>
      </c>
      <c r="E2346" s="1">
        <v>1693216.0</v>
      </c>
      <c r="F2346" s="1">
        <v>15.9683</v>
      </c>
      <c r="G2346" s="1">
        <v>197587.0</v>
      </c>
      <c r="H2346" s="1">
        <v>66.63</v>
      </c>
      <c r="I2346" s="1">
        <v>1086513.0</v>
      </c>
      <c r="J2346" s="1">
        <v>148.92</v>
      </c>
      <c r="K2346" s="1">
        <v>948786.0</v>
      </c>
      <c r="L2346" s="1">
        <v>56.61</v>
      </c>
      <c r="M2346" s="1">
        <v>1476006.0</v>
      </c>
      <c r="N2346" s="1">
        <v>8.24</v>
      </c>
      <c r="O2346" s="1">
        <v>4202821.0</v>
      </c>
      <c r="P2346" s="1">
        <v>10.83</v>
      </c>
      <c r="Q2346" s="1">
        <v>3247347.0</v>
      </c>
      <c r="R2346" s="1">
        <v>10.95</v>
      </c>
      <c r="S2346" s="1">
        <v>2103316.0</v>
      </c>
      <c r="T2346" s="1">
        <v>21.54</v>
      </c>
      <c r="U2346" s="1">
        <v>2151542.0</v>
      </c>
    </row>
    <row r="2347" ht="13.5" customHeight="1">
      <c r="A2347" s="1">
        <v>45280.0</v>
      </c>
      <c r="B2347" s="1">
        <v>23.75</v>
      </c>
      <c r="C2347" s="1">
        <v>4999404.0</v>
      </c>
      <c r="D2347" s="1">
        <v>72.28</v>
      </c>
      <c r="E2347" s="1">
        <v>1549054.0</v>
      </c>
      <c r="F2347" s="1">
        <v>15.8925</v>
      </c>
      <c r="G2347" s="1">
        <v>424784.0</v>
      </c>
      <c r="H2347" s="1">
        <v>65.2</v>
      </c>
      <c r="I2347" s="1">
        <v>837325.0</v>
      </c>
      <c r="J2347" s="1">
        <v>145.39</v>
      </c>
      <c r="K2347" s="1">
        <v>795150.0</v>
      </c>
      <c r="L2347" s="1">
        <v>55.38</v>
      </c>
      <c r="M2347" s="1">
        <v>1214267.0</v>
      </c>
      <c r="N2347" s="1">
        <v>8.03</v>
      </c>
      <c r="O2347" s="1">
        <v>4761200.0</v>
      </c>
      <c r="P2347" s="1">
        <v>10.37</v>
      </c>
      <c r="Q2347" s="1">
        <v>3216004.0</v>
      </c>
      <c r="R2347" s="1">
        <v>10.72</v>
      </c>
      <c r="S2347" s="1">
        <v>4327295.0</v>
      </c>
      <c r="T2347" s="1">
        <v>21.24</v>
      </c>
      <c r="U2347" s="1">
        <v>808796.0</v>
      </c>
    </row>
    <row r="2348" ht="13.5" customHeight="1">
      <c r="A2348" s="1">
        <v>45281.0</v>
      </c>
      <c r="B2348" s="1">
        <v>23.85</v>
      </c>
      <c r="C2348" s="1">
        <v>2137505.0</v>
      </c>
      <c r="D2348" s="1">
        <v>72.58</v>
      </c>
      <c r="E2348" s="1">
        <v>1339166.0</v>
      </c>
      <c r="F2348" s="1">
        <v>16.0442</v>
      </c>
      <c r="G2348" s="1">
        <v>147833.0</v>
      </c>
      <c r="H2348" s="1">
        <v>65.79</v>
      </c>
      <c r="I2348" s="1">
        <v>561637.0</v>
      </c>
      <c r="J2348" s="1">
        <v>145.89</v>
      </c>
      <c r="K2348" s="1">
        <v>770435.0</v>
      </c>
      <c r="L2348" s="1">
        <v>56.33</v>
      </c>
      <c r="M2348" s="1">
        <v>1183424.0</v>
      </c>
      <c r="N2348" s="1">
        <v>8.12</v>
      </c>
      <c r="O2348" s="1">
        <v>2938088.0</v>
      </c>
      <c r="P2348" s="1">
        <v>10.62</v>
      </c>
      <c r="Q2348" s="1">
        <v>2272915.0</v>
      </c>
      <c r="R2348" s="1">
        <v>10.94</v>
      </c>
      <c r="S2348" s="1">
        <v>3029219.0</v>
      </c>
      <c r="T2348" s="1">
        <v>21.87</v>
      </c>
      <c r="U2348" s="1">
        <v>693917.0</v>
      </c>
    </row>
    <row r="2349" ht="13.5" customHeight="1">
      <c r="A2349" s="1">
        <v>45282.0</v>
      </c>
      <c r="B2349" s="1">
        <v>24.12</v>
      </c>
      <c r="C2349" s="1">
        <v>4986522.0</v>
      </c>
      <c r="D2349" s="1">
        <v>73.34</v>
      </c>
      <c r="E2349" s="1">
        <v>1562567.0</v>
      </c>
      <c r="F2349" s="1">
        <v>16.2053</v>
      </c>
      <c r="G2349" s="1">
        <v>283259.0</v>
      </c>
      <c r="H2349" s="1">
        <v>66.14</v>
      </c>
      <c r="I2349" s="1">
        <v>887477.0</v>
      </c>
      <c r="J2349" s="1">
        <v>147.54</v>
      </c>
      <c r="K2349" s="1">
        <v>647924.0</v>
      </c>
      <c r="L2349" s="1">
        <v>55.8</v>
      </c>
      <c r="M2349" s="1">
        <v>895962.0</v>
      </c>
      <c r="N2349" s="1">
        <v>8.19</v>
      </c>
      <c r="O2349" s="1">
        <v>3556904.0</v>
      </c>
      <c r="P2349" s="1">
        <v>11.05</v>
      </c>
      <c r="Q2349" s="1">
        <v>4935448.0</v>
      </c>
      <c r="R2349" s="1">
        <v>10.93</v>
      </c>
      <c r="S2349" s="1">
        <v>3019894.0</v>
      </c>
      <c r="T2349" s="1">
        <v>22.15</v>
      </c>
      <c r="U2349" s="1">
        <v>796525.0</v>
      </c>
    </row>
    <row r="2350" ht="13.5" customHeight="1">
      <c r="A2350" s="1">
        <v>45285.0</v>
      </c>
      <c r="B2350" s="1">
        <v>24.12</v>
      </c>
      <c r="C2350" s="1">
        <v>4986522.0</v>
      </c>
      <c r="D2350" s="1">
        <v>73.34</v>
      </c>
      <c r="E2350" s="1">
        <v>1562567.0</v>
      </c>
      <c r="F2350" s="1">
        <v>16.2053</v>
      </c>
      <c r="G2350" s="1">
        <v>283259.0</v>
      </c>
      <c r="H2350" s="1">
        <v>66.14</v>
      </c>
      <c r="I2350" s="1">
        <v>887477.0</v>
      </c>
      <c r="J2350" s="1">
        <v>147.54</v>
      </c>
      <c r="K2350" s="1">
        <v>647924.0</v>
      </c>
      <c r="L2350" s="1">
        <v>55.8</v>
      </c>
      <c r="M2350" s="1">
        <v>895962.0</v>
      </c>
      <c r="N2350" s="1">
        <v>8.19</v>
      </c>
      <c r="O2350" s="1">
        <v>3556904.0</v>
      </c>
      <c r="P2350" s="1">
        <v>11.05</v>
      </c>
      <c r="Q2350" s="1">
        <v>4935448.0</v>
      </c>
      <c r="R2350" s="1">
        <v>10.93</v>
      </c>
      <c r="S2350" s="1">
        <v>3019894.0</v>
      </c>
      <c r="T2350" s="1">
        <v>22.15</v>
      </c>
      <c r="U2350" s="1">
        <v>796525.0</v>
      </c>
    </row>
    <row r="2351" ht="13.5" customHeight="1">
      <c r="A2351" s="1">
        <v>45286.0</v>
      </c>
      <c r="B2351" s="1">
        <v>24.12</v>
      </c>
      <c r="C2351" s="1">
        <v>4986522.0</v>
      </c>
      <c r="D2351" s="1">
        <v>73.34</v>
      </c>
      <c r="E2351" s="1">
        <v>1562567.0</v>
      </c>
      <c r="F2351" s="1">
        <v>16.2053</v>
      </c>
      <c r="G2351" s="1">
        <v>283259.0</v>
      </c>
      <c r="H2351" s="1">
        <v>66.14</v>
      </c>
      <c r="I2351" s="1">
        <v>887477.0</v>
      </c>
      <c r="J2351" s="1">
        <v>147.54</v>
      </c>
      <c r="K2351" s="1">
        <v>647924.0</v>
      </c>
      <c r="L2351" s="1">
        <v>55.8</v>
      </c>
      <c r="M2351" s="1">
        <v>895962.0</v>
      </c>
      <c r="N2351" s="1">
        <v>8.19</v>
      </c>
      <c r="O2351" s="1">
        <v>3556904.0</v>
      </c>
      <c r="P2351" s="1">
        <v>11.05</v>
      </c>
      <c r="Q2351" s="1">
        <v>4935448.0</v>
      </c>
      <c r="R2351" s="1">
        <v>10.93</v>
      </c>
      <c r="S2351" s="1">
        <v>3019894.0</v>
      </c>
      <c r="T2351" s="1">
        <v>22.15</v>
      </c>
      <c r="U2351" s="1">
        <v>796525.0</v>
      </c>
    </row>
    <row r="2352" ht="13.5" customHeight="1">
      <c r="A2352" s="1">
        <v>45287.0</v>
      </c>
      <c r="B2352" s="1">
        <v>24.39</v>
      </c>
      <c r="C2352" s="1">
        <v>2564254.0</v>
      </c>
      <c r="D2352" s="1">
        <v>74.02</v>
      </c>
      <c r="E2352" s="1">
        <v>783410.0</v>
      </c>
      <c r="F2352" s="1">
        <v>16.2337</v>
      </c>
      <c r="G2352" s="1">
        <v>137251.0</v>
      </c>
      <c r="H2352" s="1">
        <v>66.64</v>
      </c>
      <c r="I2352" s="1">
        <v>711564.0</v>
      </c>
      <c r="J2352" s="1">
        <v>148.64</v>
      </c>
      <c r="K2352" s="1">
        <v>591933.0</v>
      </c>
      <c r="L2352" s="1">
        <v>56.41</v>
      </c>
      <c r="M2352" s="1">
        <v>1117334.0</v>
      </c>
      <c r="N2352" s="1">
        <v>8.23</v>
      </c>
      <c r="O2352" s="1">
        <v>2856918.0</v>
      </c>
      <c r="P2352" s="1">
        <v>11.24</v>
      </c>
      <c r="Q2352" s="1">
        <v>3732902.0</v>
      </c>
      <c r="R2352" s="1">
        <v>11.03</v>
      </c>
      <c r="S2352" s="1">
        <v>2227832.0</v>
      </c>
      <c r="T2352" s="1">
        <v>22.32</v>
      </c>
      <c r="U2352" s="1">
        <v>507230.0</v>
      </c>
    </row>
    <row r="2353" ht="13.5" customHeight="1">
      <c r="A2353" s="1">
        <v>45288.0</v>
      </c>
      <c r="B2353" s="1">
        <v>23.92</v>
      </c>
      <c r="C2353" s="1">
        <v>2172705.0</v>
      </c>
      <c r="D2353" s="1">
        <v>72.69</v>
      </c>
      <c r="E2353" s="1">
        <v>1112555.0</v>
      </c>
      <c r="F2353" s="1">
        <v>15.8072</v>
      </c>
      <c r="G2353" s="1">
        <v>186727.0</v>
      </c>
      <c r="H2353" s="1">
        <v>65.62</v>
      </c>
      <c r="I2353" s="1">
        <v>732305.0</v>
      </c>
      <c r="J2353" s="1">
        <v>147.14</v>
      </c>
      <c r="K2353" s="1">
        <v>246195.0</v>
      </c>
      <c r="L2353" s="1">
        <v>56.35</v>
      </c>
      <c r="M2353" s="1">
        <v>1178616.0</v>
      </c>
      <c r="N2353" s="1">
        <v>8.05</v>
      </c>
      <c r="O2353" s="1">
        <v>2670594.0</v>
      </c>
      <c r="P2353" s="1">
        <v>11.05</v>
      </c>
      <c r="Q2353" s="1">
        <v>2723852.0</v>
      </c>
      <c r="R2353" s="1">
        <v>10.83</v>
      </c>
      <c r="S2353" s="1">
        <v>2951473.0</v>
      </c>
      <c r="T2353" s="1">
        <v>21.87</v>
      </c>
      <c r="U2353" s="1">
        <v>524023.0</v>
      </c>
    </row>
    <row r="2354" ht="13.5" customHeight="1">
      <c r="A2354" s="1">
        <v>45289.0</v>
      </c>
      <c r="B2354" s="1">
        <v>23.94</v>
      </c>
      <c r="C2354" s="1">
        <v>2223672.0</v>
      </c>
      <c r="D2354" s="1">
        <v>72.65</v>
      </c>
      <c r="E2354" s="1">
        <v>987241.0</v>
      </c>
      <c r="F2354" s="1">
        <v>15.6746</v>
      </c>
      <c r="G2354" s="1">
        <v>161692.0</v>
      </c>
      <c r="H2354" s="1">
        <v>65.37</v>
      </c>
      <c r="I2354" s="1">
        <v>637156.0</v>
      </c>
      <c r="J2354" s="1">
        <v>146.77</v>
      </c>
      <c r="K2354" s="1">
        <v>427388.0</v>
      </c>
      <c r="L2354" s="1">
        <v>56.01</v>
      </c>
      <c r="M2354" s="1">
        <v>852663.0</v>
      </c>
      <c r="N2354" s="1">
        <v>8.02</v>
      </c>
      <c r="O2354" s="1">
        <v>2973154.0</v>
      </c>
      <c r="P2354" s="1">
        <v>10.85</v>
      </c>
      <c r="Q2354" s="1">
        <v>2614949.0</v>
      </c>
      <c r="R2354" s="1">
        <v>10.84</v>
      </c>
      <c r="S2354" s="1">
        <v>2389407.0</v>
      </c>
      <c r="T2354" s="1">
        <v>21.63</v>
      </c>
      <c r="U2354" s="1">
        <v>570421.0</v>
      </c>
    </row>
    <row r="2355" ht="13.5" customHeight="1">
      <c r="A2355" s="1">
        <v>45292.0</v>
      </c>
      <c r="B2355" s="1">
        <v>23.94</v>
      </c>
      <c r="C2355" s="1">
        <v>2223672.0</v>
      </c>
      <c r="D2355" s="1">
        <v>72.65</v>
      </c>
      <c r="E2355" s="1">
        <v>987241.0</v>
      </c>
      <c r="F2355" s="1">
        <v>15.6746</v>
      </c>
      <c r="G2355" s="1">
        <v>161692.0</v>
      </c>
      <c r="H2355" s="1">
        <v>65.37</v>
      </c>
      <c r="I2355" s="1">
        <v>637156.0</v>
      </c>
      <c r="J2355" s="1">
        <v>146.77</v>
      </c>
      <c r="K2355" s="1">
        <v>427388.0</v>
      </c>
      <c r="L2355" s="1">
        <v>56.01</v>
      </c>
      <c r="M2355" s="1">
        <v>852663.0</v>
      </c>
      <c r="N2355" s="1">
        <v>8.02</v>
      </c>
      <c r="O2355" s="1">
        <v>2973154.0</v>
      </c>
      <c r="P2355" s="1">
        <v>10.85</v>
      </c>
      <c r="Q2355" s="1">
        <v>2614949.0</v>
      </c>
      <c r="R2355" s="1">
        <v>10.84</v>
      </c>
      <c r="S2355" s="1">
        <v>2389407.0</v>
      </c>
      <c r="T2355" s="1">
        <v>21.63</v>
      </c>
      <c r="U2355" s="1">
        <v>570421.0</v>
      </c>
    </row>
    <row r="2356" ht="13.5" customHeight="1">
      <c r="A2356" s="1">
        <v>45293.0</v>
      </c>
      <c r="B2356" s="1">
        <v>23.83</v>
      </c>
      <c r="C2356" s="1">
        <v>2922716.0</v>
      </c>
      <c r="D2356" s="1">
        <v>72.05</v>
      </c>
      <c r="E2356" s="1">
        <v>1498407.0</v>
      </c>
      <c r="F2356" s="1">
        <v>15.4471</v>
      </c>
      <c r="G2356" s="1">
        <v>176510.0</v>
      </c>
      <c r="H2356" s="1">
        <v>64.57</v>
      </c>
      <c r="I2356" s="1">
        <v>845145.0</v>
      </c>
      <c r="J2356" s="1">
        <v>148.56</v>
      </c>
      <c r="K2356" s="1">
        <v>716600.0</v>
      </c>
      <c r="L2356" s="1">
        <v>54.64</v>
      </c>
      <c r="M2356" s="1">
        <v>1063030.0</v>
      </c>
      <c r="N2356" s="1">
        <v>7.9</v>
      </c>
      <c r="O2356" s="1">
        <v>4120458.0</v>
      </c>
      <c r="P2356" s="1">
        <v>11.97</v>
      </c>
      <c r="Q2356" s="1">
        <v>7920505.0</v>
      </c>
      <c r="R2356" s="1">
        <v>10.82</v>
      </c>
      <c r="S2356" s="1">
        <v>1458019.0</v>
      </c>
      <c r="T2356" s="1">
        <v>21.23</v>
      </c>
      <c r="U2356" s="1">
        <v>568496.0</v>
      </c>
    </row>
    <row r="2357" ht="13.5" customHeight="1">
      <c r="A2357" s="1">
        <v>45294.0</v>
      </c>
      <c r="B2357" s="1">
        <v>23.14</v>
      </c>
      <c r="C2357" s="1">
        <v>4486057.0</v>
      </c>
      <c r="D2357" s="1">
        <v>70.2</v>
      </c>
      <c r="E2357" s="1">
        <v>1595598.0</v>
      </c>
      <c r="F2357" s="1">
        <v>14.8501</v>
      </c>
      <c r="G2357" s="1">
        <v>267888.0</v>
      </c>
      <c r="H2357" s="1">
        <v>63.54</v>
      </c>
      <c r="I2357" s="1">
        <v>720761.0</v>
      </c>
      <c r="J2357" s="1">
        <v>150.07</v>
      </c>
      <c r="K2357" s="1">
        <v>752638.0</v>
      </c>
      <c r="L2357" s="1">
        <v>54.16</v>
      </c>
      <c r="M2357" s="1">
        <v>1154172.0</v>
      </c>
      <c r="N2357" s="1">
        <v>7.62</v>
      </c>
      <c r="O2357" s="1">
        <v>5623789.0</v>
      </c>
      <c r="P2357" s="1">
        <v>13.34</v>
      </c>
      <c r="Q2357" s="1">
        <v>1.1742552E7</v>
      </c>
      <c r="R2357" s="1">
        <v>10.72</v>
      </c>
      <c r="S2357" s="1">
        <v>2447105.0</v>
      </c>
      <c r="T2357" s="1">
        <v>20.32</v>
      </c>
      <c r="U2357" s="1">
        <v>716846.0</v>
      </c>
    </row>
    <row r="2358" ht="13.5" customHeight="1">
      <c r="A2358" s="1">
        <v>45295.0</v>
      </c>
      <c r="B2358" s="1">
        <v>23.2</v>
      </c>
      <c r="C2358" s="1">
        <v>2922100.0</v>
      </c>
      <c r="D2358" s="1">
        <v>70.25</v>
      </c>
      <c r="E2358" s="1">
        <v>1273865.0</v>
      </c>
      <c r="F2358" s="1">
        <v>14.888</v>
      </c>
      <c r="G2358" s="1">
        <v>223232.0</v>
      </c>
      <c r="H2358" s="1">
        <v>64.05</v>
      </c>
      <c r="I2358" s="1">
        <v>702131.0</v>
      </c>
      <c r="J2358" s="1">
        <v>148.62</v>
      </c>
      <c r="K2358" s="1">
        <v>572227.0</v>
      </c>
      <c r="L2358" s="1">
        <v>53.75</v>
      </c>
      <c r="M2358" s="1">
        <v>1765603.0</v>
      </c>
      <c r="N2358" s="1">
        <v>7.7</v>
      </c>
      <c r="O2358" s="1">
        <v>3448462.0</v>
      </c>
      <c r="P2358" s="1">
        <v>13.05</v>
      </c>
      <c r="Q2358" s="1">
        <v>7554835.0</v>
      </c>
      <c r="R2358" s="1">
        <v>10.85</v>
      </c>
      <c r="S2358" s="1">
        <v>2118377.0</v>
      </c>
      <c r="T2358" s="1">
        <v>20.69</v>
      </c>
      <c r="U2358" s="1">
        <v>775210.0</v>
      </c>
    </row>
    <row r="2359" ht="13.5" customHeight="1">
      <c r="A2359" s="1">
        <v>45296.0</v>
      </c>
      <c r="B2359" s="1">
        <v>23.37</v>
      </c>
      <c r="C2359" s="1">
        <v>3242972.0</v>
      </c>
      <c r="D2359" s="1">
        <v>70.35</v>
      </c>
      <c r="E2359" s="1">
        <v>1573598.0</v>
      </c>
      <c r="F2359" s="1">
        <v>14.9164</v>
      </c>
      <c r="G2359" s="1">
        <v>407514.0</v>
      </c>
      <c r="H2359" s="1">
        <v>63.65</v>
      </c>
      <c r="I2359" s="1">
        <v>1167799.0</v>
      </c>
      <c r="J2359" s="1">
        <v>147.04</v>
      </c>
      <c r="K2359" s="1">
        <v>574586.0</v>
      </c>
      <c r="L2359" s="1">
        <v>53.95</v>
      </c>
      <c r="M2359" s="1">
        <v>1844188.0</v>
      </c>
      <c r="N2359" s="1">
        <v>7.64</v>
      </c>
      <c r="O2359" s="1">
        <v>5167049.0</v>
      </c>
      <c r="P2359" s="1">
        <v>12.68</v>
      </c>
      <c r="Q2359" s="1">
        <v>4715555.0</v>
      </c>
      <c r="R2359" s="1">
        <v>10.93</v>
      </c>
      <c r="S2359" s="1">
        <v>2486340.0</v>
      </c>
      <c r="T2359" s="1">
        <v>20.72</v>
      </c>
      <c r="U2359" s="1">
        <v>650162.0</v>
      </c>
    </row>
    <row r="2360" ht="13.5" customHeight="1">
      <c r="A2360" s="1">
        <v>45299.0</v>
      </c>
      <c r="B2360" s="1">
        <v>23.63</v>
      </c>
      <c r="C2360" s="1">
        <v>4170989.0</v>
      </c>
      <c r="D2360" s="1">
        <v>70.05</v>
      </c>
      <c r="E2360" s="1">
        <v>1010600.0</v>
      </c>
      <c r="F2360" s="1">
        <v>14.8027</v>
      </c>
      <c r="G2360" s="1">
        <v>332188.0</v>
      </c>
      <c r="H2360" s="1">
        <v>63.92</v>
      </c>
      <c r="I2360" s="1">
        <v>593369.0</v>
      </c>
      <c r="J2360" s="1">
        <v>146.0</v>
      </c>
      <c r="K2360" s="1">
        <v>629091.0</v>
      </c>
      <c r="L2360" s="1">
        <v>53.65</v>
      </c>
      <c r="M2360" s="1">
        <v>1115017.0</v>
      </c>
      <c r="N2360" s="1">
        <v>7.59</v>
      </c>
      <c r="O2360" s="1">
        <v>3648640.0</v>
      </c>
      <c r="P2360" s="1">
        <v>12.93</v>
      </c>
      <c r="Q2360" s="1">
        <v>4510505.0</v>
      </c>
      <c r="R2360" s="1">
        <v>10.9</v>
      </c>
      <c r="S2360" s="1">
        <v>2188589.0</v>
      </c>
      <c r="T2360" s="1">
        <v>20.61</v>
      </c>
      <c r="U2360" s="1">
        <v>444758.0</v>
      </c>
    </row>
    <row r="2361" ht="13.5" customHeight="1">
      <c r="A2361" s="1">
        <v>45300.0</v>
      </c>
      <c r="B2361" s="1">
        <v>23.33</v>
      </c>
      <c r="C2361" s="1">
        <v>4065741.0</v>
      </c>
      <c r="D2361" s="1">
        <v>69.1</v>
      </c>
      <c r="E2361" s="1">
        <v>1420294.0</v>
      </c>
      <c r="F2361" s="1">
        <v>14.689</v>
      </c>
      <c r="G2361" s="1">
        <v>226516.0</v>
      </c>
      <c r="H2361" s="1">
        <v>63.86</v>
      </c>
      <c r="I2361" s="1">
        <v>1267442.0</v>
      </c>
      <c r="J2361" s="1">
        <v>143.22</v>
      </c>
      <c r="K2361" s="1">
        <v>927281.0</v>
      </c>
      <c r="L2361" s="1">
        <v>52.3</v>
      </c>
      <c r="M2361" s="1">
        <v>1544183.0</v>
      </c>
      <c r="N2361" s="1">
        <v>7.51</v>
      </c>
      <c r="O2361" s="1">
        <v>5457677.0</v>
      </c>
      <c r="P2361" s="1">
        <v>12.56</v>
      </c>
      <c r="Q2361" s="1">
        <v>3971036.0</v>
      </c>
      <c r="R2361" s="1">
        <v>10.53</v>
      </c>
      <c r="S2361" s="1">
        <v>3513652.0</v>
      </c>
      <c r="T2361" s="1">
        <v>20.33</v>
      </c>
      <c r="U2361" s="1">
        <v>500024.0</v>
      </c>
    </row>
    <row r="2362" ht="13.5" customHeight="1">
      <c r="A2362" s="1">
        <v>45301.0</v>
      </c>
      <c r="B2362" s="1">
        <v>23.3</v>
      </c>
      <c r="C2362" s="1">
        <v>3826632.0</v>
      </c>
      <c r="D2362" s="1">
        <v>69.63</v>
      </c>
      <c r="E2362" s="1">
        <v>1448025.0</v>
      </c>
      <c r="F2362" s="1">
        <v>14.2436</v>
      </c>
      <c r="G2362" s="1">
        <v>359414.0</v>
      </c>
      <c r="H2362" s="1">
        <v>64.57</v>
      </c>
      <c r="I2362" s="1">
        <v>1702906.0</v>
      </c>
      <c r="J2362" s="1">
        <v>141.91</v>
      </c>
      <c r="K2362" s="1">
        <v>935866.0</v>
      </c>
      <c r="L2362" s="1">
        <v>51.8</v>
      </c>
      <c r="M2362" s="1">
        <v>1605918.0</v>
      </c>
      <c r="N2362" s="1">
        <v>7.52</v>
      </c>
      <c r="O2362" s="1">
        <v>2597467.0</v>
      </c>
      <c r="P2362" s="1">
        <v>12.54</v>
      </c>
      <c r="Q2362" s="1">
        <v>3115571.0</v>
      </c>
      <c r="R2362" s="1">
        <v>10.62</v>
      </c>
      <c r="S2362" s="1">
        <v>4058178.0</v>
      </c>
      <c r="T2362" s="1">
        <v>20.11</v>
      </c>
      <c r="U2362" s="1">
        <v>656124.0</v>
      </c>
    </row>
    <row r="2363" ht="13.5" customHeight="1">
      <c r="A2363" s="1">
        <v>45302.0</v>
      </c>
      <c r="B2363" s="1">
        <v>22.98</v>
      </c>
      <c r="C2363" s="1">
        <v>3192822.0</v>
      </c>
      <c r="D2363" s="1">
        <v>69.17</v>
      </c>
      <c r="E2363" s="1">
        <v>1663068.0</v>
      </c>
      <c r="F2363" s="1">
        <v>14.3004</v>
      </c>
      <c r="G2363" s="1">
        <v>420772.0</v>
      </c>
      <c r="H2363" s="1">
        <v>63.98</v>
      </c>
      <c r="I2363" s="1">
        <v>2142287.0</v>
      </c>
      <c r="J2363" s="1">
        <v>141.87</v>
      </c>
      <c r="K2363" s="1">
        <v>941461.0</v>
      </c>
      <c r="L2363" s="1">
        <v>51.7</v>
      </c>
      <c r="M2363" s="1">
        <v>1172495.0</v>
      </c>
      <c r="N2363" s="1">
        <v>7.54</v>
      </c>
      <c r="O2363" s="1">
        <v>3607120.0</v>
      </c>
      <c r="P2363" s="1">
        <v>12.74</v>
      </c>
      <c r="Q2363" s="1">
        <v>4457024.0</v>
      </c>
      <c r="R2363" s="1">
        <v>10.52</v>
      </c>
      <c r="S2363" s="1">
        <v>2927856.0</v>
      </c>
      <c r="T2363" s="1">
        <v>19.75</v>
      </c>
      <c r="U2363" s="1">
        <v>732419.0</v>
      </c>
    </row>
    <row r="2364" ht="13.5" customHeight="1">
      <c r="A2364" s="1">
        <v>45303.0</v>
      </c>
      <c r="B2364" s="1">
        <v>23.64</v>
      </c>
      <c r="C2364" s="1">
        <v>3713790.0</v>
      </c>
      <c r="D2364" s="1">
        <v>70.48</v>
      </c>
      <c r="E2364" s="1">
        <v>2477402.0</v>
      </c>
      <c r="F2364" s="1">
        <v>14.5847</v>
      </c>
      <c r="G2364" s="1">
        <v>345388.0</v>
      </c>
      <c r="H2364" s="1">
        <v>65.0</v>
      </c>
      <c r="I2364" s="1">
        <v>769152.0</v>
      </c>
      <c r="J2364" s="1">
        <v>147.01</v>
      </c>
      <c r="K2364" s="1">
        <v>1050571.0</v>
      </c>
      <c r="L2364" s="1">
        <v>51.03</v>
      </c>
      <c r="M2364" s="1">
        <v>1971342.0</v>
      </c>
      <c r="N2364" s="1">
        <v>7.88</v>
      </c>
      <c r="O2364" s="1">
        <v>4589678.0</v>
      </c>
      <c r="P2364" s="1">
        <v>13.15</v>
      </c>
      <c r="Q2364" s="1">
        <v>6850295.0</v>
      </c>
      <c r="R2364" s="1">
        <v>10.67</v>
      </c>
      <c r="S2364" s="1">
        <v>3479648.0</v>
      </c>
      <c r="T2364" s="1">
        <v>20.77</v>
      </c>
      <c r="U2364" s="1">
        <v>927006.0</v>
      </c>
    </row>
    <row r="2365" ht="13.5" customHeight="1">
      <c r="A2365" s="1">
        <v>45306.0</v>
      </c>
      <c r="B2365" s="1">
        <v>23.63</v>
      </c>
      <c r="C2365" s="1">
        <v>714392.0</v>
      </c>
      <c r="D2365" s="1">
        <v>70.04</v>
      </c>
      <c r="E2365" s="1">
        <v>1055409.0</v>
      </c>
      <c r="F2365" s="1">
        <v>14.5279</v>
      </c>
      <c r="G2365" s="1">
        <v>135009.0</v>
      </c>
      <c r="H2365" s="1">
        <v>64.73</v>
      </c>
      <c r="I2365" s="1">
        <v>208746.0</v>
      </c>
      <c r="J2365" s="1">
        <v>147.47</v>
      </c>
      <c r="K2365" s="1">
        <v>135332.0</v>
      </c>
      <c r="L2365" s="1">
        <v>51.07</v>
      </c>
      <c r="M2365" s="1">
        <v>342968.0</v>
      </c>
      <c r="N2365" s="1">
        <v>7.81</v>
      </c>
      <c r="O2365" s="1">
        <v>928908.0</v>
      </c>
      <c r="P2365" s="1">
        <v>13.4</v>
      </c>
      <c r="Q2365" s="1">
        <v>1301512.0</v>
      </c>
      <c r="R2365" s="1">
        <v>10.82</v>
      </c>
      <c r="S2365" s="1">
        <v>1089708.0</v>
      </c>
      <c r="T2365" s="1">
        <v>20.62</v>
      </c>
      <c r="U2365" s="1">
        <v>151300.0</v>
      </c>
    </row>
    <row r="2366" ht="13.5" customHeight="1">
      <c r="A2366" s="1">
        <v>45307.0</v>
      </c>
      <c r="B2366" s="1">
        <v>21.55</v>
      </c>
      <c r="C2366" s="1">
        <v>1.0321388E7</v>
      </c>
      <c r="D2366" s="1">
        <v>67.81</v>
      </c>
      <c r="E2366" s="1">
        <v>1833409.0</v>
      </c>
      <c r="F2366" s="1">
        <v>14.0161</v>
      </c>
      <c r="G2366" s="1">
        <v>618685.0</v>
      </c>
      <c r="H2366" s="1">
        <v>64.54</v>
      </c>
      <c r="I2366" s="1">
        <v>1611651.0</v>
      </c>
      <c r="J2366" s="1">
        <v>147.73</v>
      </c>
      <c r="K2366" s="1">
        <v>1076916.0</v>
      </c>
      <c r="L2366" s="1">
        <v>51.01</v>
      </c>
      <c r="M2366" s="1">
        <v>3213107.0</v>
      </c>
      <c r="N2366" s="1">
        <v>7.61</v>
      </c>
      <c r="O2366" s="1">
        <v>4434747.0</v>
      </c>
      <c r="P2366" s="1">
        <v>13.57</v>
      </c>
      <c r="Q2366" s="1">
        <v>6670762.0</v>
      </c>
      <c r="R2366" s="1">
        <v>10.34</v>
      </c>
      <c r="S2366" s="1">
        <v>4738803.0</v>
      </c>
      <c r="T2366" s="1">
        <v>19.84</v>
      </c>
      <c r="U2366" s="1">
        <v>875051.0</v>
      </c>
    </row>
    <row r="2367" ht="13.5" customHeight="1">
      <c r="A2367" s="1">
        <v>45308.0</v>
      </c>
      <c r="B2367" s="1">
        <v>21.02</v>
      </c>
      <c r="C2367" s="1">
        <v>6896281.0</v>
      </c>
      <c r="D2367" s="1">
        <v>66.19</v>
      </c>
      <c r="E2367" s="1">
        <v>1919904.0</v>
      </c>
      <c r="F2367" s="1">
        <v>13.7318</v>
      </c>
      <c r="G2367" s="1">
        <v>249463.0</v>
      </c>
      <c r="H2367" s="1">
        <v>62.2</v>
      </c>
      <c r="I2367" s="1">
        <v>1152379.0</v>
      </c>
      <c r="J2367" s="1">
        <v>145.12</v>
      </c>
      <c r="K2367" s="1">
        <v>717291.0</v>
      </c>
      <c r="L2367" s="1">
        <v>49.89</v>
      </c>
      <c r="M2367" s="1">
        <v>1589185.0</v>
      </c>
      <c r="N2367" s="1">
        <v>7.35</v>
      </c>
      <c r="O2367" s="1">
        <v>8440803.0</v>
      </c>
      <c r="P2367" s="1">
        <v>12.66</v>
      </c>
      <c r="Q2367" s="1">
        <v>7137591.0</v>
      </c>
      <c r="R2367" s="1">
        <v>10.07</v>
      </c>
      <c r="S2367" s="1">
        <v>4986738.0</v>
      </c>
      <c r="T2367" s="1">
        <v>18.51</v>
      </c>
      <c r="U2367" s="1">
        <v>1329331.0</v>
      </c>
    </row>
    <row r="2368" ht="13.5" customHeight="1">
      <c r="A2368" s="1">
        <v>45309.0</v>
      </c>
      <c r="B2368" s="1">
        <v>20.95</v>
      </c>
      <c r="C2368" s="1">
        <v>6243594.0</v>
      </c>
      <c r="D2368" s="1">
        <v>66.32</v>
      </c>
      <c r="E2368" s="1">
        <v>1429377.0</v>
      </c>
      <c r="F2368" s="1">
        <v>13.8835</v>
      </c>
      <c r="G2368" s="1">
        <v>343777.0</v>
      </c>
      <c r="H2368" s="1">
        <v>62.56</v>
      </c>
      <c r="I2368" s="1">
        <v>1247101.0</v>
      </c>
      <c r="J2368" s="1">
        <v>145.29</v>
      </c>
      <c r="K2368" s="1">
        <v>361016.0</v>
      </c>
      <c r="L2368" s="1">
        <v>50.32</v>
      </c>
      <c r="M2368" s="1">
        <v>1733101.0</v>
      </c>
      <c r="N2368" s="1">
        <v>7.32</v>
      </c>
      <c r="O2368" s="1">
        <v>7407058.0</v>
      </c>
      <c r="P2368" s="1">
        <v>12.46</v>
      </c>
      <c r="Q2368" s="1">
        <v>4722680.0</v>
      </c>
      <c r="R2368" s="1">
        <v>9.92</v>
      </c>
      <c r="S2368" s="1">
        <v>3463067.0</v>
      </c>
      <c r="T2368" s="1">
        <v>18.52</v>
      </c>
      <c r="U2368" s="1">
        <v>999191.0</v>
      </c>
    </row>
    <row r="2369" ht="13.5" customHeight="1">
      <c r="A2369" s="1">
        <v>45310.0</v>
      </c>
      <c r="B2369" s="1">
        <v>20.98</v>
      </c>
      <c r="C2369" s="1">
        <v>6637873.0</v>
      </c>
      <c r="D2369" s="1">
        <v>66.29</v>
      </c>
      <c r="E2369" s="1">
        <v>1630842.0</v>
      </c>
      <c r="F2369" s="1">
        <v>13.8835</v>
      </c>
      <c r="G2369" s="1">
        <v>407455.0</v>
      </c>
      <c r="H2369" s="1">
        <v>62.06</v>
      </c>
      <c r="I2369" s="1">
        <v>1301453.0</v>
      </c>
      <c r="J2369" s="1">
        <v>144.59</v>
      </c>
      <c r="K2369" s="1">
        <v>441061.0</v>
      </c>
      <c r="L2369" s="1">
        <v>51.69</v>
      </c>
      <c r="M2369" s="1">
        <v>1569186.0</v>
      </c>
      <c r="N2369" s="1">
        <v>7.26</v>
      </c>
      <c r="O2369" s="1">
        <v>7370559.0</v>
      </c>
      <c r="P2369" s="1">
        <v>12.55</v>
      </c>
      <c r="Q2369" s="1">
        <v>6142823.0</v>
      </c>
      <c r="R2369" s="1">
        <v>10.2</v>
      </c>
      <c r="S2369" s="1">
        <v>3528337.0</v>
      </c>
      <c r="T2369" s="1">
        <v>18.27</v>
      </c>
      <c r="U2369" s="1">
        <v>914249.0</v>
      </c>
    </row>
    <row r="2370" ht="13.5" customHeight="1">
      <c r="A2370" s="1">
        <v>45313.0</v>
      </c>
      <c r="B2370" s="1">
        <v>21.03</v>
      </c>
      <c r="C2370" s="1">
        <v>3923745.0</v>
      </c>
      <c r="D2370" s="1">
        <v>66.56</v>
      </c>
      <c r="E2370" s="1">
        <v>1247333.0</v>
      </c>
      <c r="F2370" s="1">
        <v>13.7792</v>
      </c>
      <c r="G2370" s="1">
        <v>731045.0</v>
      </c>
      <c r="H2370" s="1">
        <v>62.18</v>
      </c>
      <c r="I2370" s="1">
        <v>786857.0</v>
      </c>
      <c r="J2370" s="1">
        <v>144.93</v>
      </c>
      <c r="K2370" s="1">
        <v>730137.0</v>
      </c>
      <c r="L2370" s="1">
        <v>51.43</v>
      </c>
      <c r="M2370" s="1">
        <v>1390276.0</v>
      </c>
      <c r="N2370" s="1">
        <v>7.32</v>
      </c>
      <c r="O2370" s="1">
        <v>3720684.0</v>
      </c>
      <c r="P2370" s="1">
        <v>12.1</v>
      </c>
      <c r="Q2370" s="1">
        <v>5381507.0</v>
      </c>
      <c r="R2370" s="1">
        <v>9.99</v>
      </c>
      <c r="S2370" s="1">
        <v>2841751.0</v>
      </c>
      <c r="T2370" s="1">
        <v>18.54</v>
      </c>
      <c r="U2370" s="1">
        <v>723511.0</v>
      </c>
    </row>
    <row r="2371" ht="13.5" customHeight="1">
      <c r="A2371" s="1">
        <v>45314.0</v>
      </c>
      <c r="B2371" s="1">
        <v>21.57</v>
      </c>
      <c r="C2371" s="1">
        <v>6194576.0</v>
      </c>
      <c r="D2371" s="1">
        <v>67.99</v>
      </c>
      <c r="E2371" s="1">
        <v>1310334.0</v>
      </c>
      <c r="F2371" s="1">
        <v>14.1298</v>
      </c>
      <c r="G2371" s="1">
        <v>262247.0</v>
      </c>
      <c r="H2371" s="1">
        <v>63.66</v>
      </c>
      <c r="I2371" s="1">
        <v>1065198.0</v>
      </c>
      <c r="J2371" s="1">
        <v>148.08</v>
      </c>
      <c r="K2371" s="1">
        <v>457025.0</v>
      </c>
      <c r="L2371" s="1">
        <v>52.59</v>
      </c>
      <c r="M2371" s="1">
        <v>1139670.0</v>
      </c>
      <c r="N2371" s="1">
        <v>7.49</v>
      </c>
      <c r="O2371" s="1">
        <v>9038253.0</v>
      </c>
      <c r="P2371" s="1">
        <v>12.62</v>
      </c>
      <c r="Q2371" s="1">
        <v>2990252.0</v>
      </c>
      <c r="R2371" s="1">
        <v>10.54</v>
      </c>
      <c r="S2371" s="1">
        <v>4332580.0</v>
      </c>
      <c r="T2371" s="1">
        <v>18.89</v>
      </c>
      <c r="U2371" s="1">
        <v>705798.0</v>
      </c>
    </row>
    <row r="2372" ht="13.5" customHeight="1">
      <c r="A2372" s="1">
        <v>45315.0</v>
      </c>
      <c r="B2372" s="1">
        <v>21.02</v>
      </c>
      <c r="C2372" s="1">
        <v>5973441.0</v>
      </c>
      <c r="D2372" s="1">
        <v>66.22</v>
      </c>
      <c r="E2372" s="1">
        <v>2927657.0</v>
      </c>
      <c r="F2372" s="1">
        <v>14.3857</v>
      </c>
      <c r="G2372" s="1">
        <v>531132.0</v>
      </c>
      <c r="H2372" s="1">
        <v>62.22</v>
      </c>
      <c r="I2372" s="1">
        <v>1223842.0</v>
      </c>
      <c r="J2372" s="1">
        <v>145.52</v>
      </c>
      <c r="K2372" s="1">
        <v>607975.0</v>
      </c>
      <c r="L2372" s="1">
        <v>54.0</v>
      </c>
      <c r="M2372" s="1">
        <v>1971397.0</v>
      </c>
      <c r="N2372" s="1">
        <v>7.33</v>
      </c>
      <c r="O2372" s="1">
        <v>5568226.0</v>
      </c>
      <c r="P2372" s="1">
        <v>12.43</v>
      </c>
      <c r="Q2372" s="1">
        <v>4117289.0</v>
      </c>
      <c r="R2372" s="1">
        <v>10.98</v>
      </c>
      <c r="S2372" s="1">
        <v>4549742.0</v>
      </c>
      <c r="T2372" s="1">
        <v>18.55</v>
      </c>
      <c r="U2372" s="1">
        <v>803790.0</v>
      </c>
    </row>
    <row r="2373" ht="13.5" customHeight="1">
      <c r="A2373" s="1">
        <v>45316.0</v>
      </c>
      <c r="B2373" s="1">
        <v>21.03</v>
      </c>
      <c r="C2373" s="1">
        <v>4630531.0</v>
      </c>
      <c r="D2373" s="1">
        <v>67.08</v>
      </c>
      <c r="E2373" s="1">
        <v>1496345.0</v>
      </c>
      <c r="F2373" s="1">
        <v>15.087</v>
      </c>
      <c r="G2373" s="1">
        <v>628486.0</v>
      </c>
      <c r="H2373" s="1">
        <v>63.04</v>
      </c>
      <c r="I2373" s="1">
        <v>756847.0</v>
      </c>
      <c r="J2373" s="1">
        <v>147.22</v>
      </c>
      <c r="K2373" s="1">
        <v>358434.0</v>
      </c>
      <c r="L2373" s="1">
        <v>54.58</v>
      </c>
      <c r="M2373" s="1">
        <v>2401665.0</v>
      </c>
      <c r="N2373" s="1">
        <v>7.48</v>
      </c>
      <c r="O2373" s="1">
        <v>5096155.0</v>
      </c>
      <c r="P2373" s="1">
        <v>12.46</v>
      </c>
      <c r="Q2373" s="1">
        <v>2472959.0</v>
      </c>
      <c r="R2373" s="1">
        <v>10.99</v>
      </c>
      <c r="S2373" s="1">
        <v>4107458.0</v>
      </c>
      <c r="T2373" s="1">
        <v>18.85</v>
      </c>
      <c r="U2373" s="1">
        <v>490183.0</v>
      </c>
    </row>
    <row r="2374" ht="13.5" customHeight="1">
      <c r="A2374" s="1">
        <v>45317.0</v>
      </c>
      <c r="B2374" s="1">
        <v>20.89</v>
      </c>
      <c r="C2374" s="1">
        <v>3410802.0</v>
      </c>
      <c r="D2374" s="1">
        <v>66.39</v>
      </c>
      <c r="E2374" s="1">
        <v>1444057.0</v>
      </c>
      <c r="F2374" s="1">
        <v>15.6746</v>
      </c>
      <c r="G2374" s="1">
        <v>773350.0</v>
      </c>
      <c r="H2374" s="1">
        <v>62.86</v>
      </c>
      <c r="I2374" s="1">
        <v>423400.0</v>
      </c>
      <c r="J2374" s="1">
        <v>145.49</v>
      </c>
      <c r="K2374" s="1">
        <v>312784.0</v>
      </c>
      <c r="L2374" s="1">
        <v>54.07</v>
      </c>
      <c r="M2374" s="1">
        <v>2010011.0</v>
      </c>
      <c r="N2374" s="1">
        <v>7.46</v>
      </c>
      <c r="O2374" s="1">
        <v>2539661.0</v>
      </c>
      <c r="P2374" s="1">
        <v>12.7</v>
      </c>
      <c r="Q2374" s="1">
        <v>2360784.0</v>
      </c>
      <c r="R2374" s="1">
        <v>11.03</v>
      </c>
      <c r="S2374" s="1">
        <v>1372456.0</v>
      </c>
      <c r="T2374" s="1">
        <v>18.66</v>
      </c>
      <c r="U2374" s="1">
        <v>576449.0</v>
      </c>
    </row>
    <row r="2375" ht="13.5" customHeight="1">
      <c r="A2375" s="1">
        <v>45320.0</v>
      </c>
      <c r="B2375" s="1">
        <v>21.06</v>
      </c>
      <c r="C2375" s="1">
        <v>3700987.0</v>
      </c>
      <c r="D2375" s="1">
        <v>66.95</v>
      </c>
      <c r="E2375" s="1">
        <v>1362914.0</v>
      </c>
      <c r="F2375" s="1">
        <v>15.2576</v>
      </c>
      <c r="G2375" s="1">
        <v>568460.0</v>
      </c>
      <c r="H2375" s="1">
        <v>64.01</v>
      </c>
      <c r="I2375" s="1">
        <v>858044.0</v>
      </c>
      <c r="J2375" s="1">
        <v>146.92</v>
      </c>
      <c r="K2375" s="1">
        <v>336725.0</v>
      </c>
      <c r="L2375" s="1">
        <v>54.37</v>
      </c>
      <c r="M2375" s="1">
        <v>1140047.0</v>
      </c>
      <c r="N2375" s="1">
        <v>7.47</v>
      </c>
      <c r="O2375" s="1">
        <v>3266826.0</v>
      </c>
      <c r="P2375" s="1">
        <v>12.71</v>
      </c>
      <c r="Q2375" s="1">
        <v>2346009.0</v>
      </c>
      <c r="R2375" s="1">
        <v>11.18</v>
      </c>
      <c r="S2375" s="1">
        <v>2225748.0</v>
      </c>
      <c r="T2375" s="1">
        <v>18.24</v>
      </c>
      <c r="U2375" s="1">
        <v>4672124.0</v>
      </c>
    </row>
    <row r="2376" ht="13.5" customHeight="1">
      <c r="A2376" s="1">
        <v>45321.0</v>
      </c>
      <c r="B2376" s="1">
        <v>21.01</v>
      </c>
      <c r="C2376" s="1">
        <v>5032951.0</v>
      </c>
      <c r="D2376" s="1">
        <v>66.35</v>
      </c>
      <c r="E2376" s="1">
        <v>1418819.0</v>
      </c>
      <c r="F2376" s="1">
        <v>15.0301</v>
      </c>
      <c r="G2376" s="1">
        <v>449774.0</v>
      </c>
      <c r="H2376" s="1">
        <v>63.52</v>
      </c>
      <c r="I2376" s="1">
        <v>1029863.0</v>
      </c>
      <c r="J2376" s="1">
        <v>144.81</v>
      </c>
      <c r="K2376" s="1">
        <v>421259.0</v>
      </c>
      <c r="L2376" s="1">
        <v>54.46</v>
      </c>
      <c r="M2376" s="1">
        <v>1592130.0</v>
      </c>
      <c r="N2376" s="1">
        <v>7.39</v>
      </c>
      <c r="O2376" s="1">
        <v>3505106.0</v>
      </c>
      <c r="P2376" s="1">
        <v>12.8</v>
      </c>
      <c r="Q2376" s="1">
        <v>3005799.0</v>
      </c>
      <c r="R2376" s="1">
        <v>11.15</v>
      </c>
      <c r="S2376" s="1">
        <v>2994194.0</v>
      </c>
      <c r="T2376" s="1">
        <v>18.21</v>
      </c>
      <c r="U2376" s="1">
        <v>1406249.0</v>
      </c>
    </row>
    <row r="2377" ht="13.5" customHeight="1">
      <c r="A2377" s="1">
        <v>45322.0</v>
      </c>
      <c r="B2377" s="1">
        <v>21.0</v>
      </c>
      <c r="C2377" s="1">
        <v>5623850.0</v>
      </c>
      <c r="D2377" s="1">
        <v>66.08</v>
      </c>
      <c r="E2377" s="1">
        <v>2453140.0</v>
      </c>
      <c r="F2377" s="1">
        <v>15.0301</v>
      </c>
      <c r="G2377" s="1">
        <v>239710.0</v>
      </c>
      <c r="H2377" s="1">
        <v>63.02</v>
      </c>
      <c r="I2377" s="1">
        <v>1196072.0</v>
      </c>
      <c r="J2377" s="1">
        <v>145.46</v>
      </c>
      <c r="K2377" s="1">
        <v>928993.0</v>
      </c>
      <c r="L2377" s="1">
        <v>53.81</v>
      </c>
      <c r="M2377" s="1">
        <v>1481375.0</v>
      </c>
      <c r="N2377" s="1">
        <v>7.41</v>
      </c>
      <c r="O2377" s="1">
        <v>4485861.0</v>
      </c>
      <c r="P2377" s="1">
        <v>12.2</v>
      </c>
      <c r="Q2377" s="1">
        <v>2439803.0</v>
      </c>
      <c r="R2377" s="1">
        <v>10.98</v>
      </c>
      <c r="S2377" s="1">
        <v>3605773.0</v>
      </c>
      <c r="T2377" s="1">
        <v>18.2</v>
      </c>
      <c r="U2377" s="1">
        <v>1705533.0</v>
      </c>
    </row>
    <row r="2378" ht="13.5" customHeight="1">
      <c r="A2378" s="1">
        <v>45323.0</v>
      </c>
      <c r="B2378" s="1">
        <v>21.3</v>
      </c>
      <c r="C2378" s="1">
        <v>5315508.0</v>
      </c>
      <c r="D2378" s="1">
        <v>67.76</v>
      </c>
      <c r="E2378" s="1">
        <v>2167760.0</v>
      </c>
      <c r="F2378" s="1">
        <v>15.8072</v>
      </c>
      <c r="G2378" s="1">
        <v>498650.0</v>
      </c>
      <c r="H2378" s="1">
        <v>64.34</v>
      </c>
      <c r="I2378" s="1">
        <v>1161401.0</v>
      </c>
      <c r="J2378" s="1">
        <v>148.29</v>
      </c>
      <c r="K2378" s="1">
        <v>514931.0</v>
      </c>
      <c r="L2378" s="1">
        <v>54.04</v>
      </c>
      <c r="M2378" s="1">
        <v>1126667.0</v>
      </c>
      <c r="N2378" s="1">
        <v>7.69</v>
      </c>
      <c r="O2378" s="1">
        <v>4888097.0</v>
      </c>
      <c r="P2378" s="1">
        <v>12.61</v>
      </c>
      <c r="Q2378" s="1">
        <v>3658699.0</v>
      </c>
      <c r="R2378" s="1">
        <v>11.08</v>
      </c>
      <c r="S2378" s="1">
        <v>3375139.0</v>
      </c>
      <c r="T2378" s="1">
        <v>18.84</v>
      </c>
      <c r="U2378" s="1">
        <v>1155571.0</v>
      </c>
    </row>
    <row r="2379" ht="13.5" customHeight="1">
      <c r="A2379" s="1">
        <v>45324.0</v>
      </c>
      <c r="B2379" s="1">
        <v>20.75</v>
      </c>
      <c r="C2379" s="1">
        <v>5327591.0</v>
      </c>
      <c r="D2379" s="1">
        <v>65.44</v>
      </c>
      <c r="E2379" s="1">
        <v>2677946.0</v>
      </c>
      <c r="F2379" s="1">
        <v>15.4566</v>
      </c>
      <c r="G2379" s="1">
        <v>750305.0</v>
      </c>
      <c r="H2379" s="1">
        <v>63.53</v>
      </c>
      <c r="I2379" s="1">
        <v>1493823.0</v>
      </c>
      <c r="J2379" s="1">
        <v>144.33</v>
      </c>
      <c r="K2379" s="1">
        <v>522304.0</v>
      </c>
      <c r="L2379" s="1">
        <v>53.44</v>
      </c>
      <c r="M2379" s="1">
        <v>1371382.0</v>
      </c>
      <c r="N2379" s="1">
        <v>7.4</v>
      </c>
      <c r="O2379" s="1">
        <v>4055054.0</v>
      </c>
      <c r="P2379" s="1">
        <v>12.4</v>
      </c>
      <c r="Q2379" s="1">
        <v>3736742.0</v>
      </c>
      <c r="R2379" s="1">
        <v>11.14</v>
      </c>
      <c r="S2379" s="1">
        <v>3778303.0</v>
      </c>
      <c r="T2379" s="1">
        <v>18.36</v>
      </c>
      <c r="U2379" s="1">
        <v>1213591.0</v>
      </c>
    </row>
    <row r="2380" ht="13.5" customHeight="1">
      <c r="A2380" s="1">
        <v>45327.0</v>
      </c>
      <c r="B2380" s="1">
        <v>20.52</v>
      </c>
      <c r="C2380" s="1">
        <v>4414282.0</v>
      </c>
      <c r="D2380" s="1">
        <v>64.29</v>
      </c>
      <c r="E2380" s="1">
        <v>2938710.0</v>
      </c>
      <c r="F2380" s="1">
        <v>14.8785</v>
      </c>
      <c r="G2380" s="1">
        <v>656897.0</v>
      </c>
      <c r="H2380" s="1">
        <v>62.94</v>
      </c>
      <c r="I2380" s="1">
        <v>961920.0</v>
      </c>
      <c r="J2380" s="1">
        <v>142.53</v>
      </c>
      <c r="K2380" s="1">
        <v>435223.0</v>
      </c>
      <c r="L2380" s="1">
        <v>52.11</v>
      </c>
      <c r="M2380" s="1">
        <v>1411876.0</v>
      </c>
      <c r="N2380" s="1">
        <v>7.3</v>
      </c>
      <c r="O2380" s="1">
        <v>4659630.0</v>
      </c>
      <c r="P2380" s="1">
        <v>12.32</v>
      </c>
      <c r="Q2380" s="1">
        <v>3082175.0</v>
      </c>
      <c r="R2380" s="1">
        <v>11.08</v>
      </c>
      <c r="S2380" s="1">
        <v>3124060.0</v>
      </c>
      <c r="T2380" s="1">
        <v>17.76</v>
      </c>
      <c r="U2380" s="1">
        <v>955037.0</v>
      </c>
    </row>
    <row r="2381" ht="13.5" customHeight="1">
      <c r="A2381" s="1">
        <v>45328.0</v>
      </c>
      <c r="B2381" s="1">
        <v>20.26</v>
      </c>
      <c r="C2381" s="1">
        <v>5504188.0</v>
      </c>
      <c r="D2381" s="1">
        <v>64.46</v>
      </c>
      <c r="E2381" s="1">
        <v>1981627.0</v>
      </c>
      <c r="F2381" s="1">
        <v>14.8122</v>
      </c>
      <c r="G2381" s="1">
        <v>209353.0</v>
      </c>
      <c r="H2381" s="1">
        <v>63.33</v>
      </c>
      <c r="I2381" s="1">
        <v>838057.0</v>
      </c>
      <c r="J2381" s="1">
        <v>144.16</v>
      </c>
      <c r="K2381" s="1">
        <v>391655.0</v>
      </c>
      <c r="L2381" s="1">
        <v>52.21</v>
      </c>
      <c r="M2381" s="1">
        <v>1408995.0</v>
      </c>
      <c r="N2381" s="1">
        <v>7.34</v>
      </c>
      <c r="O2381" s="1">
        <v>2817961.0</v>
      </c>
      <c r="P2381" s="1">
        <v>12.52</v>
      </c>
      <c r="Q2381" s="1">
        <v>2799710.0</v>
      </c>
      <c r="R2381" s="1">
        <v>11.15</v>
      </c>
      <c r="S2381" s="1">
        <v>2065430.0</v>
      </c>
      <c r="T2381" s="1">
        <v>17.97</v>
      </c>
      <c r="U2381" s="1">
        <v>681586.0</v>
      </c>
    </row>
    <row r="2382" ht="13.5" customHeight="1">
      <c r="A2382" s="1">
        <v>45329.0</v>
      </c>
      <c r="B2382" s="1">
        <v>20.13</v>
      </c>
      <c r="C2382" s="1">
        <v>4514721.0</v>
      </c>
      <c r="D2382" s="1">
        <v>63.97</v>
      </c>
      <c r="E2382" s="1">
        <v>1753612.0</v>
      </c>
      <c r="F2382" s="1">
        <v>14.9638</v>
      </c>
      <c r="G2382" s="1">
        <v>877322.0</v>
      </c>
      <c r="H2382" s="1">
        <v>62.82</v>
      </c>
      <c r="I2382" s="1">
        <v>780111.0</v>
      </c>
      <c r="J2382" s="1">
        <v>145.26</v>
      </c>
      <c r="K2382" s="1">
        <v>484867.0</v>
      </c>
      <c r="L2382" s="1">
        <v>51.75</v>
      </c>
      <c r="M2382" s="1">
        <v>1044847.0</v>
      </c>
      <c r="N2382" s="1">
        <v>7.24</v>
      </c>
      <c r="O2382" s="1">
        <v>2321614.0</v>
      </c>
      <c r="P2382" s="1">
        <v>12.1</v>
      </c>
      <c r="Q2382" s="1">
        <v>1983503.0</v>
      </c>
      <c r="R2382" s="1">
        <v>11.06</v>
      </c>
      <c r="S2382" s="1">
        <v>1903433.0</v>
      </c>
      <c r="T2382" s="1">
        <v>17.78</v>
      </c>
      <c r="U2382" s="1">
        <v>735590.0</v>
      </c>
    </row>
    <row r="2383" ht="13.5" customHeight="1">
      <c r="A2383" s="1">
        <v>45330.0</v>
      </c>
      <c r="B2383" s="1">
        <v>19.95</v>
      </c>
      <c r="C2383" s="1">
        <v>6091276.0</v>
      </c>
      <c r="D2383" s="1">
        <v>63.47</v>
      </c>
      <c r="E2383" s="1">
        <v>1960560.0</v>
      </c>
      <c r="F2383" s="1">
        <v>15.0112</v>
      </c>
      <c r="G2383" s="1">
        <v>431972.0</v>
      </c>
      <c r="H2383" s="1">
        <v>61.76</v>
      </c>
      <c r="I2383" s="1">
        <v>627384.0</v>
      </c>
      <c r="J2383" s="1">
        <v>146.07</v>
      </c>
      <c r="K2383" s="1">
        <v>539853.0</v>
      </c>
      <c r="L2383" s="1">
        <v>51.05</v>
      </c>
      <c r="M2383" s="1">
        <v>1150927.0</v>
      </c>
      <c r="N2383" s="1">
        <v>7.17</v>
      </c>
      <c r="O2383" s="1">
        <v>3879190.0</v>
      </c>
      <c r="P2383" s="1">
        <v>12.22</v>
      </c>
      <c r="Q2383" s="1">
        <v>2699603.0</v>
      </c>
      <c r="R2383" s="1">
        <v>10.99</v>
      </c>
      <c r="S2383" s="1">
        <v>2057542.0</v>
      </c>
      <c r="T2383" s="1">
        <v>17.65</v>
      </c>
      <c r="U2383" s="1">
        <v>838454.0</v>
      </c>
    </row>
    <row r="2384" ht="13.5" customHeight="1">
      <c r="A2384" s="1">
        <v>45331.0</v>
      </c>
      <c r="B2384" s="1">
        <v>19.72</v>
      </c>
      <c r="C2384" s="1">
        <v>3694265.0</v>
      </c>
      <c r="D2384" s="1">
        <v>62.71</v>
      </c>
      <c r="E2384" s="1">
        <v>2178834.0</v>
      </c>
      <c r="F2384" s="1">
        <v>14.8785</v>
      </c>
      <c r="G2384" s="1">
        <v>765247.0</v>
      </c>
      <c r="H2384" s="1">
        <v>61.22</v>
      </c>
      <c r="I2384" s="1">
        <v>622000.0</v>
      </c>
      <c r="J2384" s="1">
        <v>146.47</v>
      </c>
      <c r="K2384" s="1">
        <v>838455.0</v>
      </c>
      <c r="L2384" s="1">
        <v>49.81</v>
      </c>
      <c r="M2384" s="1">
        <v>2130702.0</v>
      </c>
      <c r="N2384" s="1">
        <v>6.95</v>
      </c>
      <c r="O2384" s="1">
        <v>8267756.0</v>
      </c>
      <c r="P2384" s="1">
        <v>12.06</v>
      </c>
      <c r="Q2384" s="1">
        <v>1463612.0</v>
      </c>
      <c r="R2384" s="1">
        <v>11.02</v>
      </c>
      <c r="S2384" s="1">
        <v>2516341.0</v>
      </c>
      <c r="T2384" s="1">
        <v>17.49</v>
      </c>
      <c r="U2384" s="1">
        <v>1312854.0</v>
      </c>
    </row>
    <row r="2385" ht="13.5" customHeight="1">
      <c r="A2385" s="1">
        <v>45334.0</v>
      </c>
      <c r="B2385" s="1">
        <v>19.79</v>
      </c>
      <c r="C2385" s="1">
        <v>3855717.0</v>
      </c>
      <c r="D2385" s="1">
        <v>63.09</v>
      </c>
      <c r="E2385" s="1">
        <v>3162597.0</v>
      </c>
      <c r="F2385" s="1">
        <v>14.471</v>
      </c>
      <c r="G2385" s="1">
        <v>272613.0</v>
      </c>
      <c r="H2385" s="1">
        <v>61.22</v>
      </c>
      <c r="I2385" s="1">
        <v>954943.0</v>
      </c>
      <c r="J2385" s="1">
        <v>146.98</v>
      </c>
      <c r="K2385" s="1">
        <v>396709.0</v>
      </c>
      <c r="L2385" s="1">
        <v>50.67</v>
      </c>
      <c r="M2385" s="1">
        <v>1030690.0</v>
      </c>
      <c r="N2385" s="1">
        <v>7.0</v>
      </c>
      <c r="O2385" s="1">
        <v>4716034.0</v>
      </c>
      <c r="P2385" s="1">
        <v>12.1</v>
      </c>
      <c r="Q2385" s="1">
        <v>4946204.0</v>
      </c>
      <c r="R2385" s="1">
        <v>11.12</v>
      </c>
      <c r="S2385" s="1">
        <v>1064307.0</v>
      </c>
      <c r="T2385" s="1">
        <v>17.68</v>
      </c>
      <c r="U2385" s="1">
        <v>1040818.0</v>
      </c>
    </row>
    <row r="2386" ht="13.5" customHeight="1">
      <c r="A2386" s="1">
        <v>45335.0</v>
      </c>
      <c r="B2386" s="1">
        <v>19.18</v>
      </c>
      <c r="C2386" s="1">
        <v>7531981.0</v>
      </c>
      <c r="D2386" s="1">
        <v>61.03</v>
      </c>
      <c r="E2386" s="1">
        <v>3256763.0</v>
      </c>
      <c r="F2386" s="1">
        <v>13.7034</v>
      </c>
      <c r="G2386" s="1">
        <v>430948.0</v>
      </c>
      <c r="H2386" s="1">
        <v>58.74</v>
      </c>
      <c r="I2386" s="1">
        <v>1585085.0</v>
      </c>
      <c r="J2386" s="1">
        <v>144.65</v>
      </c>
      <c r="K2386" s="1">
        <v>672912.0</v>
      </c>
      <c r="L2386" s="1">
        <v>50.22</v>
      </c>
      <c r="M2386" s="1">
        <v>1549502.0</v>
      </c>
      <c r="N2386" s="1">
        <v>6.69</v>
      </c>
      <c r="O2386" s="1">
        <v>6783817.0</v>
      </c>
      <c r="P2386" s="1">
        <v>11.63</v>
      </c>
      <c r="Q2386" s="1">
        <v>4481314.0</v>
      </c>
      <c r="R2386" s="1">
        <v>10.98</v>
      </c>
      <c r="S2386" s="1">
        <v>3785342.0</v>
      </c>
      <c r="T2386" s="1">
        <v>16.62</v>
      </c>
      <c r="U2386" s="1">
        <v>1206164.0</v>
      </c>
    </row>
    <row r="2387" ht="13.5" customHeight="1">
      <c r="A2387" s="1">
        <v>45336.0</v>
      </c>
      <c r="B2387" s="1">
        <v>19.0</v>
      </c>
      <c r="C2387" s="1">
        <v>7762459.0</v>
      </c>
      <c r="D2387" s="1">
        <v>61.34</v>
      </c>
      <c r="E2387" s="1">
        <v>1993443.0</v>
      </c>
      <c r="F2387" s="1">
        <v>14.0635</v>
      </c>
      <c r="G2387" s="1">
        <v>326745.0</v>
      </c>
      <c r="H2387" s="1">
        <v>58.55</v>
      </c>
      <c r="I2387" s="1">
        <v>2200661.0</v>
      </c>
      <c r="J2387" s="1">
        <v>144.15</v>
      </c>
      <c r="K2387" s="1">
        <v>907219.0</v>
      </c>
      <c r="L2387" s="1">
        <v>51.02</v>
      </c>
      <c r="M2387" s="1">
        <v>1437218.0</v>
      </c>
      <c r="N2387" s="1">
        <v>6.76</v>
      </c>
      <c r="O2387" s="1">
        <v>3383577.0</v>
      </c>
      <c r="P2387" s="1">
        <v>11.71</v>
      </c>
      <c r="Q2387" s="1">
        <v>3229655.0</v>
      </c>
      <c r="R2387" s="1">
        <v>10.98</v>
      </c>
      <c r="S2387" s="1">
        <v>4302034.0</v>
      </c>
      <c r="T2387" s="1">
        <v>16.78</v>
      </c>
      <c r="U2387" s="1">
        <v>903481.0</v>
      </c>
    </row>
    <row r="2388" ht="13.5" customHeight="1">
      <c r="A2388" s="1">
        <v>45337.0</v>
      </c>
      <c r="B2388" s="1">
        <v>19.66</v>
      </c>
      <c r="C2388" s="1">
        <v>6052522.0</v>
      </c>
      <c r="D2388" s="1">
        <v>62.82</v>
      </c>
      <c r="E2388" s="1">
        <v>2011655.0</v>
      </c>
      <c r="F2388" s="1">
        <v>14.6795</v>
      </c>
      <c r="G2388" s="1">
        <v>369007.0</v>
      </c>
      <c r="H2388" s="1">
        <v>59.71</v>
      </c>
      <c r="I2388" s="1">
        <v>1133734.0</v>
      </c>
      <c r="J2388" s="1">
        <v>148.56</v>
      </c>
      <c r="K2388" s="1">
        <v>727618.0</v>
      </c>
      <c r="L2388" s="1">
        <v>51.53</v>
      </c>
      <c r="M2388" s="1">
        <v>1033871.0</v>
      </c>
      <c r="N2388" s="1">
        <v>6.91</v>
      </c>
      <c r="O2388" s="1">
        <v>7411037.0</v>
      </c>
      <c r="P2388" s="1">
        <v>11.92</v>
      </c>
      <c r="Q2388" s="1">
        <v>2490462.0</v>
      </c>
      <c r="R2388" s="1">
        <v>11.12</v>
      </c>
      <c r="S2388" s="1">
        <v>5226065.0</v>
      </c>
      <c r="T2388" s="1">
        <v>17.42</v>
      </c>
      <c r="U2388" s="1">
        <v>989945.0</v>
      </c>
    </row>
    <row r="2389" ht="13.5" customHeight="1">
      <c r="A2389" s="1">
        <v>45338.0</v>
      </c>
      <c r="B2389" s="1">
        <v>19.74</v>
      </c>
      <c r="C2389" s="1">
        <v>4421616.0</v>
      </c>
      <c r="D2389" s="1">
        <v>64.46</v>
      </c>
      <c r="E2389" s="1">
        <v>2074559.0</v>
      </c>
      <c r="F2389" s="1">
        <v>15.0491</v>
      </c>
      <c r="G2389" s="1">
        <v>352818.0</v>
      </c>
      <c r="H2389" s="1">
        <v>59.91</v>
      </c>
      <c r="I2389" s="1">
        <v>640420.0</v>
      </c>
      <c r="J2389" s="1">
        <v>147.12</v>
      </c>
      <c r="K2389" s="1">
        <v>408633.0</v>
      </c>
      <c r="L2389" s="1">
        <v>52.22</v>
      </c>
      <c r="M2389" s="1">
        <v>2173913.0</v>
      </c>
      <c r="N2389" s="1">
        <v>6.83</v>
      </c>
      <c r="O2389" s="1">
        <v>5841546.0</v>
      </c>
      <c r="P2389" s="1">
        <v>12.12</v>
      </c>
      <c r="Q2389" s="1">
        <v>2092235.0</v>
      </c>
      <c r="R2389" s="1">
        <v>11.69</v>
      </c>
      <c r="S2389" s="1">
        <v>3969096.0</v>
      </c>
      <c r="T2389" s="1">
        <v>17.67</v>
      </c>
      <c r="U2389" s="1">
        <v>849709.0</v>
      </c>
    </row>
    <row r="2390" ht="13.5" customHeight="1">
      <c r="A2390" s="1">
        <v>45341.0</v>
      </c>
      <c r="B2390" s="1">
        <v>19.74</v>
      </c>
      <c r="C2390" s="1">
        <v>4421616.0</v>
      </c>
      <c r="D2390" s="1">
        <v>64.46</v>
      </c>
      <c r="E2390" s="1">
        <v>2074559.0</v>
      </c>
      <c r="F2390" s="1">
        <v>15.0491</v>
      </c>
      <c r="G2390" s="1">
        <v>352818.0</v>
      </c>
      <c r="H2390" s="1">
        <v>59.91</v>
      </c>
      <c r="I2390" s="1">
        <v>640420.0</v>
      </c>
      <c r="J2390" s="1">
        <v>147.12</v>
      </c>
      <c r="K2390" s="1">
        <v>408633.0</v>
      </c>
      <c r="L2390" s="1">
        <v>52.22</v>
      </c>
      <c r="M2390" s="1">
        <v>2173913.0</v>
      </c>
      <c r="N2390" s="1">
        <v>6.83</v>
      </c>
      <c r="O2390" s="1">
        <v>5841546.0</v>
      </c>
      <c r="P2390" s="1">
        <v>12.12</v>
      </c>
      <c r="Q2390" s="1">
        <v>2092235.0</v>
      </c>
      <c r="R2390" s="1">
        <v>11.69</v>
      </c>
      <c r="S2390" s="1">
        <v>3969096.0</v>
      </c>
      <c r="T2390" s="1">
        <v>17.67</v>
      </c>
      <c r="U2390" s="1">
        <v>849709.0</v>
      </c>
    </row>
    <row r="2391" ht="13.5" customHeight="1">
      <c r="A2391" s="1">
        <v>45342.0</v>
      </c>
      <c r="B2391" s="1">
        <v>19.93</v>
      </c>
      <c r="C2391" s="1">
        <v>5316644.0</v>
      </c>
      <c r="D2391" s="1">
        <v>65.76</v>
      </c>
      <c r="E2391" s="1">
        <v>3176830.0</v>
      </c>
      <c r="F2391" s="1">
        <v>14.9638</v>
      </c>
      <c r="G2391" s="1">
        <v>499079.0</v>
      </c>
      <c r="H2391" s="1">
        <v>59.78</v>
      </c>
      <c r="I2391" s="1">
        <v>1087567.0</v>
      </c>
      <c r="J2391" s="1">
        <v>146.09</v>
      </c>
      <c r="K2391" s="1">
        <v>548514.0</v>
      </c>
      <c r="L2391" s="1">
        <v>51.26</v>
      </c>
      <c r="M2391" s="1">
        <v>1886618.0</v>
      </c>
      <c r="N2391" s="1">
        <v>6.86</v>
      </c>
      <c r="O2391" s="1">
        <v>5669991.0</v>
      </c>
      <c r="P2391" s="1">
        <v>11.61</v>
      </c>
      <c r="Q2391" s="1">
        <v>2868354.0</v>
      </c>
      <c r="R2391" s="1">
        <v>11.32</v>
      </c>
      <c r="S2391" s="1">
        <v>2867129.0</v>
      </c>
      <c r="T2391" s="1">
        <v>17.49</v>
      </c>
      <c r="U2391" s="1">
        <v>1149541.0</v>
      </c>
    </row>
    <row r="2392" ht="13.5" customHeight="1">
      <c r="A2392" s="1">
        <v>45343.0</v>
      </c>
      <c r="B2392" s="1">
        <v>19.92</v>
      </c>
      <c r="C2392" s="1">
        <v>4268138.0</v>
      </c>
      <c r="D2392" s="1">
        <v>65.85</v>
      </c>
      <c r="E2392" s="1">
        <v>2422987.0</v>
      </c>
      <c r="F2392" s="1">
        <v>14.9638</v>
      </c>
      <c r="G2392" s="1">
        <v>214827.0</v>
      </c>
      <c r="H2392" s="1">
        <v>55.0</v>
      </c>
      <c r="I2392" s="1">
        <v>3479516.0</v>
      </c>
      <c r="J2392" s="1">
        <v>144.86</v>
      </c>
      <c r="K2392" s="1">
        <v>475037.0</v>
      </c>
      <c r="L2392" s="1">
        <v>51.44</v>
      </c>
      <c r="M2392" s="1">
        <v>1153261.0</v>
      </c>
      <c r="N2392" s="1">
        <v>6.71</v>
      </c>
      <c r="O2392" s="1">
        <v>3352276.0</v>
      </c>
      <c r="P2392" s="1">
        <v>11.91</v>
      </c>
      <c r="Q2392" s="1">
        <v>2914031.0</v>
      </c>
      <c r="R2392" s="1">
        <v>11.1</v>
      </c>
      <c r="S2392" s="1">
        <v>2499567.0</v>
      </c>
      <c r="T2392" s="1">
        <v>17.45</v>
      </c>
      <c r="U2392" s="1">
        <v>884538.0</v>
      </c>
    </row>
    <row r="2393" ht="13.5" customHeight="1">
      <c r="A2393" s="1">
        <v>45344.0</v>
      </c>
      <c r="B2393" s="1">
        <v>19.42</v>
      </c>
      <c r="C2393" s="1">
        <v>5671593.0</v>
      </c>
      <c r="D2393" s="1">
        <v>64.93</v>
      </c>
      <c r="E2393" s="1">
        <v>2322163.0</v>
      </c>
      <c r="F2393" s="1">
        <v>14.4142</v>
      </c>
      <c r="G2393" s="1">
        <v>417832.0</v>
      </c>
      <c r="H2393" s="1">
        <v>53.39</v>
      </c>
      <c r="I2393" s="1">
        <v>2483904.0</v>
      </c>
      <c r="J2393" s="1">
        <v>143.44</v>
      </c>
      <c r="K2393" s="1">
        <v>455719.0</v>
      </c>
      <c r="L2393" s="1">
        <v>52.11</v>
      </c>
      <c r="M2393" s="1">
        <v>1964139.0</v>
      </c>
      <c r="N2393" s="1">
        <v>6.64</v>
      </c>
      <c r="O2393" s="1">
        <v>3104409.0</v>
      </c>
      <c r="P2393" s="1">
        <v>12.51</v>
      </c>
      <c r="Q2393" s="1">
        <v>3.011566E7</v>
      </c>
      <c r="R2393" s="1">
        <v>10.7</v>
      </c>
      <c r="S2393" s="1">
        <v>4113135.0</v>
      </c>
      <c r="T2393" s="1">
        <v>17.03</v>
      </c>
      <c r="U2393" s="1">
        <v>1261314.0</v>
      </c>
    </row>
    <row r="2394" ht="13.5" customHeight="1">
      <c r="A2394" s="1">
        <v>45345.0</v>
      </c>
      <c r="B2394" s="1">
        <v>19.8</v>
      </c>
      <c r="C2394" s="1">
        <v>5089568.0</v>
      </c>
      <c r="D2394" s="1">
        <v>67.0</v>
      </c>
      <c r="E2394" s="1">
        <v>2475399.0</v>
      </c>
      <c r="F2394" s="1">
        <v>15.4471</v>
      </c>
      <c r="G2394" s="1">
        <v>1067227.0</v>
      </c>
      <c r="H2394" s="1">
        <v>53.82</v>
      </c>
      <c r="I2394" s="1">
        <v>2938833.0</v>
      </c>
      <c r="J2394" s="1">
        <v>145.43</v>
      </c>
      <c r="K2394" s="1">
        <v>734095.0</v>
      </c>
      <c r="L2394" s="1">
        <v>53.5</v>
      </c>
      <c r="M2394" s="1">
        <v>2541645.0</v>
      </c>
      <c r="N2394" s="1">
        <v>6.73</v>
      </c>
      <c r="O2394" s="1">
        <v>4376687.0</v>
      </c>
      <c r="P2394" s="1">
        <v>12.42</v>
      </c>
      <c r="Q2394" s="1">
        <v>1.0131207E7</v>
      </c>
      <c r="R2394" s="1">
        <v>10.96</v>
      </c>
      <c r="S2394" s="1">
        <v>2006489.0</v>
      </c>
      <c r="T2394" s="1">
        <v>17.38</v>
      </c>
      <c r="U2394" s="1">
        <v>1115160.0</v>
      </c>
    </row>
    <row r="2395" ht="13.5" customHeight="1">
      <c r="A2395" s="1">
        <v>45348.0</v>
      </c>
      <c r="B2395" s="1">
        <v>19.79</v>
      </c>
      <c r="C2395" s="1">
        <v>5296658.0</v>
      </c>
      <c r="D2395" s="1">
        <v>66.02</v>
      </c>
      <c r="E2395" s="1">
        <v>1642688.0</v>
      </c>
      <c r="F2395" s="1">
        <v>14.6416</v>
      </c>
      <c r="G2395" s="1">
        <v>471531.0</v>
      </c>
      <c r="H2395" s="1">
        <v>52.92</v>
      </c>
      <c r="I2395" s="1">
        <v>2194270.0</v>
      </c>
      <c r="J2395" s="1">
        <v>144.24</v>
      </c>
      <c r="K2395" s="1">
        <v>936301.0</v>
      </c>
      <c r="L2395" s="1">
        <v>52.41</v>
      </c>
      <c r="M2395" s="1">
        <v>1672899.0</v>
      </c>
      <c r="N2395" s="1">
        <v>6.64</v>
      </c>
      <c r="O2395" s="1">
        <v>4313392.0</v>
      </c>
      <c r="P2395" s="1">
        <v>12.27</v>
      </c>
      <c r="Q2395" s="1">
        <v>7780219.0</v>
      </c>
      <c r="R2395" s="1">
        <v>10.71</v>
      </c>
      <c r="S2395" s="1">
        <v>1661369.0</v>
      </c>
      <c r="T2395" s="1">
        <v>17.01</v>
      </c>
      <c r="U2395" s="1">
        <v>793490.0</v>
      </c>
    </row>
    <row r="2396" ht="13.5" customHeight="1">
      <c r="A2396" s="1">
        <v>45349.0</v>
      </c>
      <c r="B2396" s="1">
        <v>19.64</v>
      </c>
      <c r="C2396" s="1">
        <v>5026048.0</v>
      </c>
      <c r="D2396" s="1">
        <v>65.23</v>
      </c>
      <c r="E2396" s="1">
        <v>1453224.0</v>
      </c>
      <c r="F2396" s="1">
        <v>14.6321</v>
      </c>
      <c r="G2396" s="1">
        <v>493393.0</v>
      </c>
      <c r="H2396" s="1">
        <v>53.45</v>
      </c>
      <c r="I2396" s="1">
        <v>2339484.0</v>
      </c>
      <c r="J2396" s="1">
        <v>142.16</v>
      </c>
      <c r="K2396" s="1">
        <v>408893.0</v>
      </c>
      <c r="L2396" s="1">
        <v>51.86</v>
      </c>
      <c r="M2396" s="1">
        <v>1481926.0</v>
      </c>
      <c r="N2396" s="1">
        <v>6.57</v>
      </c>
      <c r="O2396" s="1">
        <v>5240195.0</v>
      </c>
      <c r="P2396" s="1">
        <v>12.41</v>
      </c>
      <c r="Q2396" s="1">
        <v>5791279.0</v>
      </c>
      <c r="R2396" s="1">
        <v>10.92</v>
      </c>
      <c r="S2396" s="1">
        <v>1690500.0</v>
      </c>
      <c r="T2396" s="1">
        <v>16.89</v>
      </c>
      <c r="U2396" s="1">
        <v>1792694.0</v>
      </c>
    </row>
    <row r="2397" ht="13.5" customHeight="1">
      <c r="A2397" s="1">
        <v>45350.0</v>
      </c>
      <c r="B2397" s="1">
        <v>19.4</v>
      </c>
      <c r="C2397" s="1">
        <v>8746799.0</v>
      </c>
      <c r="D2397" s="1">
        <v>65.17</v>
      </c>
      <c r="E2397" s="1">
        <v>1438738.0</v>
      </c>
      <c r="F2397" s="1">
        <v>14.6132</v>
      </c>
      <c r="G2397" s="1">
        <v>460305.0</v>
      </c>
      <c r="H2397" s="1">
        <v>53.98</v>
      </c>
      <c r="I2397" s="1">
        <v>1386967.0</v>
      </c>
      <c r="J2397" s="1">
        <v>142.5</v>
      </c>
      <c r="K2397" s="1">
        <v>449637.0</v>
      </c>
      <c r="L2397" s="1">
        <v>50.86</v>
      </c>
      <c r="M2397" s="1">
        <v>1300729.0</v>
      </c>
      <c r="N2397" s="1">
        <v>6.5</v>
      </c>
      <c r="O2397" s="1">
        <v>3981842.0</v>
      </c>
      <c r="P2397" s="1">
        <v>12.47</v>
      </c>
      <c r="Q2397" s="1">
        <v>5821392.0</v>
      </c>
      <c r="R2397" s="1">
        <v>10.59</v>
      </c>
      <c r="S2397" s="1">
        <v>2328933.0</v>
      </c>
      <c r="T2397" s="1">
        <v>16.58</v>
      </c>
      <c r="U2397" s="1">
        <v>1486561.0</v>
      </c>
    </row>
    <row r="2398" ht="13.5" customHeight="1">
      <c r="A2398" s="1">
        <v>45351.0</v>
      </c>
      <c r="B2398" s="1">
        <v>19.79</v>
      </c>
      <c r="C2398" s="1">
        <v>1.0883709E7</v>
      </c>
      <c r="D2398" s="1">
        <v>65.23</v>
      </c>
      <c r="E2398" s="1">
        <v>5613847.0</v>
      </c>
      <c r="F2398" s="1">
        <v>14.9828</v>
      </c>
      <c r="G2398" s="1">
        <v>1164423.0</v>
      </c>
      <c r="H2398" s="1">
        <v>55.93</v>
      </c>
      <c r="I2398" s="1">
        <v>3895217.0</v>
      </c>
      <c r="J2398" s="1">
        <v>142.09</v>
      </c>
      <c r="K2398" s="1">
        <v>996948.0</v>
      </c>
      <c r="L2398" s="1">
        <v>52.06</v>
      </c>
      <c r="M2398" s="1">
        <v>2458982.0</v>
      </c>
      <c r="N2398" s="1">
        <v>6.64</v>
      </c>
      <c r="O2398" s="1">
        <v>7250098.0</v>
      </c>
      <c r="P2398" s="1">
        <v>12.85</v>
      </c>
      <c r="Q2398" s="1">
        <v>1.4922783E7</v>
      </c>
      <c r="R2398" s="1">
        <v>10.73</v>
      </c>
      <c r="S2398" s="1">
        <v>7045535.0</v>
      </c>
      <c r="T2398" s="1">
        <v>16.84</v>
      </c>
      <c r="U2398" s="1">
        <v>2395619.0</v>
      </c>
    </row>
    <row r="2399" ht="13.5" customHeight="1">
      <c r="A2399" s="1">
        <v>45352.0</v>
      </c>
      <c r="B2399" s="1">
        <v>20.27</v>
      </c>
      <c r="C2399" s="1">
        <v>7707637.0</v>
      </c>
      <c r="D2399" s="1">
        <v>67.28</v>
      </c>
      <c r="E2399" s="1">
        <v>2166158.0</v>
      </c>
      <c r="F2399" s="1">
        <v>15.4282</v>
      </c>
      <c r="G2399" s="1">
        <v>709468.0</v>
      </c>
      <c r="H2399" s="1">
        <v>56.93</v>
      </c>
      <c r="I2399" s="1">
        <v>1370630.0</v>
      </c>
      <c r="J2399" s="1">
        <v>145.11</v>
      </c>
      <c r="K2399" s="1">
        <v>706761.0</v>
      </c>
      <c r="L2399" s="1">
        <v>53.17</v>
      </c>
      <c r="M2399" s="1">
        <v>1801573.0</v>
      </c>
      <c r="N2399" s="1">
        <v>6.88</v>
      </c>
      <c r="O2399" s="1">
        <v>6170612.0</v>
      </c>
      <c r="P2399" s="1">
        <v>12.9</v>
      </c>
      <c r="Q2399" s="1">
        <v>5145639.0</v>
      </c>
      <c r="R2399" s="1">
        <v>10.82</v>
      </c>
      <c r="S2399" s="1">
        <v>2410935.0</v>
      </c>
      <c r="T2399" s="1">
        <v>17.47</v>
      </c>
      <c r="U2399" s="1">
        <v>1378584.0</v>
      </c>
    </row>
    <row r="2400" ht="13.5" customHeight="1">
      <c r="A2400" s="1">
        <v>45355.0</v>
      </c>
      <c r="B2400" s="1">
        <v>20.98</v>
      </c>
      <c r="C2400" s="1">
        <v>5998722.0</v>
      </c>
      <c r="D2400" s="1">
        <v>70.52</v>
      </c>
      <c r="E2400" s="1">
        <v>4245997.0</v>
      </c>
      <c r="F2400" s="1">
        <v>16.2811</v>
      </c>
      <c r="G2400" s="1">
        <v>870115.0</v>
      </c>
      <c r="H2400" s="1">
        <v>58.05</v>
      </c>
      <c r="I2400" s="1">
        <v>1332073.0</v>
      </c>
      <c r="J2400" s="1">
        <v>148.54</v>
      </c>
      <c r="K2400" s="1">
        <v>722476.0</v>
      </c>
      <c r="L2400" s="1">
        <v>53.51</v>
      </c>
      <c r="M2400" s="1">
        <v>968350.0</v>
      </c>
      <c r="N2400" s="1">
        <v>7.27</v>
      </c>
      <c r="O2400" s="1">
        <v>8653224.0</v>
      </c>
      <c r="P2400" s="1">
        <v>13.66</v>
      </c>
      <c r="Q2400" s="1">
        <v>6428105.0</v>
      </c>
      <c r="R2400" s="1">
        <v>10.81</v>
      </c>
      <c r="S2400" s="1">
        <v>1684480.0</v>
      </c>
      <c r="T2400" s="1">
        <v>18.14</v>
      </c>
      <c r="U2400" s="1">
        <v>1169905.0</v>
      </c>
    </row>
    <row r="2401" ht="13.5" customHeight="1">
      <c r="A2401" s="1">
        <v>45356.0</v>
      </c>
      <c r="B2401" s="1">
        <v>21.13</v>
      </c>
      <c r="C2401" s="1">
        <v>6899475.0</v>
      </c>
      <c r="D2401" s="1">
        <v>71.74</v>
      </c>
      <c r="E2401" s="1">
        <v>3455483.0</v>
      </c>
      <c r="F2401" s="1">
        <v>16.5369</v>
      </c>
      <c r="G2401" s="1">
        <v>658708.0</v>
      </c>
      <c r="H2401" s="1">
        <v>58.08</v>
      </c>
      <c r="I2401" s="1">
        <v>1181307.0</v>
      </c>
      <c r="J2401" s="1">
        <v>153.01</v>
      </c>
      <c r="K2401" s="1">
        <v>1206428.0</v>
      </c>
      <c r="L2401" s="1">
        <v>52.61</v>
      </c>
      <c r="M2401" s="1">
        <v>1147249.0</v>
      </c>
      <c r="N2401" s="1">
        <v>7.07</v>
      </c>
      <c r="O2401" s="1">
        <v>2.1072476E7</v>
      </c>
      <c r="P2401" s="1">
        <v>13.91</v>
      </c>
      <c r="Q2401" s="1">
        <v>1.0404595E7</v>
      </c>
      <c r="R2401" s="1">
        <v>10.8</v>
      </c>
      <c r="S2401" s="1">
        <v>2269475.0</v>
      </c>
      <c r="T2401" s="1">
        <v>17.94</v>
      </c>
      <c r="U2401" s="1">
        <v>1223291.0</v>
      </c>
    </row>
    <row r="2402" ht="13.5" customHeight="1">
      <c r="A2402" s="1">
        <v>45357.0</v>
      </c>
      <c r="B2402" s="1">
        <v>21.26</v>
      </c>
      <c r="C2402" s="1">
        <v>6738928.0</v>
      </c>
      <c r="D2402" s="1">
        <v>72.58</v>
      </c>
      <c r="E2402" s="1">
        <v>3694662.0</v>
      </c>
      <c r="F2402" s="1">
        <v>16.7265</v>
      </c>
      <c r="G2402" s="1">
        <v>380642.0</v>
      </c>
      <c r="H2402" s="1">
        <v>59.29</v>
      </c>
      <c r="I2402" s="1">
        <v>1375144.0</v>
      </c>
      <c r="J2402" s="1">
        <v>148.03</v>
      </c>
      <c r="K2402" s="1">
        <v>1109811.0</v>
      </c>
      <c r="L2402" s="1">
        <v>53.45</v>
      </c>
      <c r="M2402" s="1">
        <v>1471104.0</v>
      </c>
      <c r="N2402" s="1">
        <v>7.22</v>
      </c>
      <c r="O2402" s="1">
        <v>9958975.0</v>
      </c>
      <c r="P2402" s="1">
        <v>13.46</v>
      </c>
      <c r="Q2402" s="1">
        <v>5691921.0</v>
      </c>
      <c r="R2402" s="1">
        <v>11.38</v>
      </c>
      <c r="S2402" s="1">
        <v>3978794.0</v>
      </c>
      <c r="T2402" s="1">
        <v>18.22</v>
      </c>
      <c r="U2402" s="1">
        <v>1068504.0</v>
      </c>
    </row>
    <row r="2403" ht="13.5" customHeight="1">
      <c r="A2403" s="1">
        <v>45358.0</v>
      </c>
      <c r="B2403" s="1">
        <v>21.41</v>
      </c>
      <c r="C2403" s="1">
        <v>5096181.0</v>
      </c>
      <c r="D2403" s="1">
        <v>73.08</v>
      </c>
      <c r="E2403" s="1">
        <v>1503891.0</v>
      </c>
      <c r="F2403" s="1">
        <v>16.6601</v>
      </c>
      <c r="G2403" s="1">
        <v>254932.0</v>
      </c>
      <c r="H2403" s="1">
        <v>59.55</v>
      </c>
      <c r="I2403" s="1">
        <v>1118665.0</v>
      </c>
      <c r="J2403" s="1">
        <v>151.09</v>
      </c>
      <c r="K2403" s="1">
        <v>674871.0</v>
      </c>
      <c r="L2403" s="1">
        <v>55.4</v>
      </c>
      <c r="M2403" s="1">
        <v>2273803.0</v>
      </c>
      <c r="N2403" s="1">
        <v>7.29</v>
      </c>
      <c r="O2403" s="1">
        <v>7021556.0</v>
      </c>
      <c r="P2403" s="1">
        <v>12.95</v>
      </c>
      <c r="Q2403" s="1">
        <v>6978917.0</v>
      </c>
      <c r="R2403" s="1">
        <v>11.54</v>
      </c>
      <c r="S2403" s="1">
        <v>3518115.0</v>
      </c>
      <c r="T2403" s="1">
        <v>18.84</v>
      </c>
      <c r="U2403" s="1">
        <v>1038951.0</v>
      </c>
    </row>
    <row r="2404" ht="13.5" customHeight="1">
      <c r="A2404" s="1">
        <v>45359.0</v>
      </c>
      <c r="B2404" s="1">
        <v>21.29</v>
      </c>
      <c r="C2404" s="1">
        <v>4583062.0</v>
      </c>
      <c r="D2404" s="1">
        <v>73.56</v>
      </c>
      <c r="E2404" s="1">
        <v>3358919.0</v>
      </c>
      <c r="F2404" s="1">
        <v>16.4801</v>
      </c>
      <c r="G2404" s="1">
        <v>373418.0</v>
      </c>
      <c r="H2404" s="1">
        <v>60.34</v>
      </c>
      <c r="I2404" s="1">
        <v>1083922.0</v>
      </c>
      <c r="J2404" s="1">
        <v>155.22</v>
      </c>
      <c r="K2404" s="1">
        <v>1734521.0</v>
      </c>
      <c r="L2404" s="1">
        <v>55.78</v>
      </c>
      <c r="M2404" s="1">
        <v>2187925.0</v>
      </c>
      <c r="N2404" s="1">
        <v>7.25</v>
      </c>
      <c r="O2404" s="1">
        <v>5008009.0</v>
      </c>
      <c r="P2404" s="1">
        <v>13.3</v>
      </c>
      <c r="Q2404" s="1">
        <v>4581399.0</v>
      </c>
      <c r="R2404" s="1">
        <v>11.57</v>
      </c>
      <c r="S2404" s="1">
        <v>2266692.0</v>
      </c>
      <c r="T2404" s="1">
        <v>18.69</v>
      </c>
      <c r="U2404" s="1">
        <v>1163485.0</v>
      </c>
    </row>
    <row r="2405" ht="13.5" customHeight="1">
      <c r="A2405" s="1">
        <v>45362.0</v>
      </c>
      <c r="B2405" s="1">
        <v>21.41</v>
      </c>
      <c r="C2405" s="1">
        <v>6420799.0</v>
      </c>
      <c r="D2405" s="1">
        <v>75.02</v>
      </c>
      <c r="E2405" s="1">
        <v>2770352.0</v>
      </c>
      <c r="F2405" s="1">
        <v>16.4043</v>
      </c>
      <c r="G2405" s="1">
        <v>577465.0</v>
      </c>
      <c r="H2405" s="1">
        <v>60.61</v>
      </c>
      <c r="I2405" s="1">
        <v>965890.0</v>
      </c>
      <c r="J2405" s="1">
        <v>153.35</v>
      </c>
      <c r="K2405" s="1">
        <v>629892.0</v>
      </c>
      <c r="L2405" s="1">
        <v>55.99</v>
      </c>
      <c r="M2405" s="1">
        <v>1797588.0</v>
      </c>
      <c r="N2405" s="1">
        <v>7.53</v>
      </c>
      <c r="O2405" s="1">
        <v>7859514.0</v>
      </c>
      <c r="P2405" s="1">
        <v>13.07</v>
      </c>
      <c r="Q2405" s="1">
        <v>2880252.0</v>
      </c>
      <c r="R2405" s="1">
        <v>11.62</v>
      </c>
      <c r="S2405" s="1">
        <v>1268096.0</v>
      </c>
      <c r="T2405" s="1">
        <v>18.94</v>
      </c>
      <c r="U2405" s="1">
        <v>1003766.0</v>
      </c>
    </row>
    <row r="2406" ht="13.5" customHeight="1">
      <c r="A2406" s="1">
        <v>45363.0</v>
      </c>
      <c r="B2406" s="1">
        <v>21.11</v>
      </c>
      <c r="C2406" s="1">
        <v>4888846.0</v>
      </c>
      <c r="D2406" s="1">
        <v>74.65</v>
      </c>
      <c r="E2406" s="1">
        <v>2866484.0</v>
      </c>
      <c r="F2406" s="1">
        <v>16.1294</v>
      </c>
      <c r="G2406" s="1">
        <v>630088.0</v>
      </c>
      <c r="H2406" s="1">
        <v>60.23</v>
      </c>
      <c r="I2406" s="1">
        <v>1173805.0</v>
      </c>
      <c r="J2406" s="1">
        <v>152.89</v>
      </c>
      <c r="K2406" s="1">
        <v>594761.0</v>
      </c>
      <c r="L2406" s="1">
        <v>56.98</v>
      </c>
      <c r="M2406" s="1">
        <v>2568805.0</v>
      </c>
      <c r="N2406" s="1">
        <v>7.4</v>
      </c>
      <c r="O2406" s="1">
        <v>8830377.0</v>
      </c>
      <c r="P2406" s="1">
        <v>13.21</v>
      </c>
      <c r="Q2406" s="1">
        <v>2680825.0</v>
      </c>
      <c r="R2406" s="1">
        <v>11.61</v>
      </c>
      <c r="S2406" s="1">
        <v>2865792.0</v>
      </c>
      <c r="T2406" s="1">
        <v>18.84</v>
      </c>
      <c r="U2406" s="1">
        <v>854253.0</v>
      </c>
    </row>
    <row r="2407" ht="13.5" customHeight="1">
      <c r="A2407" s="1">
        <v>45364.0</v>
      </c>
      <c r="B2407" s="1">
        <v>21.54</v>
      </c>
      <c r="C2407" s="1">
        <v>6380424.0</v>
      </c>
      <c r="D2407" s="1">
        <v>75.75</v>
      </c>
      <c r="E2407" s="1">
        <v>2529856.0</v>
      </c>
      <c r="F2407" s="1">
        <v>16.319</v>
      </c>
      <c r="G2407" s="1">
        <v>669189.0</v>
      </c>
      <c r="H2407" s="1">
        <v>61.44</v>
      </c>
      <c r="I2407" s="1">
        <v>1289001.0</v>
      </c>
      <c r="J2407" s="1">
        <v>156.48</v>
      </c>
      <c r="K2407" s="1">
        <v>546631.0</v>
      </c>
      <c r="L2407" s="1">
        <v>61.56</v>
      </c>
      <c r="M2407" s="1">
        <v>5497100.0</v>
      </c>
      <c r="N2407" s="1">
        <v>7.7</v>
      </c>
      <c r="O2407" s="1">
        <v>1.1153319E7</v>
      </c>
      <c r="P2407" s="1">
        <v>14.83</v>
      </c>
      <c r="Q2407" s="1">
        <v>7689916.0</v>
      </c>
      <c r="R2407" s="1">
        <v>12.71</v>
      </c>
      <c r="S2407" s="1">
        <v>5706401.0</v>
      </c>
      <c r="T2407" s="1">
        <v>19.26</v>
      </c>
      <c r="U2407" s="1">
        <v>1077373.0</v>
      </c>
    </row>
    <row r="2408" ht="13.5" customHeight="1">
      <c r="A2408" s="1">
        <v>45365.0</v>
      </c>
      <c r="B2408" s="1">
        <v>21.32</v>
      </c>
      <c r="C2408" s="1">
        <v>4430045.0</v>
      </c>
      <c r="D2408" s="1">
        <v>75.27</v>
      </c>
      <c r="E2408" s="1">
        <v>2520607.0</v>
      </c>
      <c r="F2408" s="1">
        <v>16.3285</v>
      </c>
      <c r="G2408" s="1">
        <v>309295.0</v>
      </c>
      <c r="H2408" s="1">
        <v>60.93</v>
      </c>
      <c r="I2408" s="1">
        <v>1582659.0</v>
      </c>
      <c r="J2408" s="1">
        <v>154.87</v>
      </c>
      <c r="K2408" s="1">
        <v>533101.0</v>
      </c>
      <c r="L2408" s="1">
        <v>60.56</v>
      </c>
      <c r="M2408" s="1">
        <v>2982558.0</v>
      </c>
      <c r="N2408" s="1">
        <v>7.62</v>
      </c>
      <c r="O2408" s="1">
        <v>6252580.0</v>
      </c>
      <c r="P2408" s="1">
        <v>14.06</v>
      </c>
      <c r="Q2408" s="1">
        <v>6294166.0</v>
      </c>
      <c r="R2408" s="1">
        <v>12.92</v>
      </c>
      <c r="S2408" s="1">
        <v>1.6605982E7</v>
      </c>
      <c r="T2408" s="1">
        <v>19.15</v>
      </c>
      <c r="U2408" s="1">
        <v>1199637.0</v>
      </c>
    </row>
    <row r="2409" ht="13.5" customHeight="1">
      <c r="A2409" s="1">
        <v>45366.0</v>
      </c>
      <c r="B2409" s="1">
        <v>21.35</v>
      </c>
      <c r="C2409" s="1">
        <v>1.3417684E7</v>
      </c>
      <c r="D2409" s="1">
        <v>75.78</v>
      </c>
      <c r="E2409" s="1">
        <v>4884333.0</v>
      </c>
      <c r="F2409" s="1">
        <v>16.4706</v>
      </c>
      <c r="G2409" s="1">
        <v>934942.0</v>
      </c>
      <c r="H2409" s="1">
        <v>60.13</v>
      </c>
      <c r="I2409" s="1">
        <v>3779235.0</v>
      </c>
      <c r="J2409" s="1">
        <v>154.97</v>
      </c>
      <c r="K2409" s="1">
        <v>1418529.0</v>
      </c>
      <c r="L2409" s="1">
        <v>60.79</v>
      </c>
      <c r="M2409" s="1">
        <v>5731870.0</v>
      </c>
      <c r="N2409" s="1">
        <v>7.7</v>
      </c>
      <c r="O2409" s="1">
        <v>1.6324319E7</v>
      </c>
      <c r="P2409" s="1">
        <v>15.01</v>
      </c>
      <c r="Q2409" s="1">
        <v>1.1729198E7</v>
      </c>
      <c r="R2409" s="1">
        <v>13.58</v>
      </c>
      <c r="S2409" s="1">
        <v>1.1451094E7</v>
      </c>
      <c r="T2409" s="1">
        <v>19.68</v>
      </c>
      <c r="U2409" s="1">
        <v>1736297.0</v>
      </c>
    </row>
    <row r="2410" ht="13.5" customHeight="1">
      <c r="A2410" s="1">
        <v>45369.0</v>
      </c>
      <c r="B2410" s="1">
        <v>21.17</v>
      </c>
      <c r="C2410" s="1">
        <v>2662099.0</v>
      </c>
      <c r="D2410" s="1">
        <v>74.84</v>
      </c>
      <c r="E2410" s="1">
        <v>3077210.0</v>
      </c>
      <c r="F2410" s="1">
        <v>16.6317</v>
      </c>
      <c r="G2410" s="1">
        <v>624539.0</v>
      </c>
      <c r="H2410" s="1">
        <v>59.79</v>
      </c>
      <c r="I2410" s="1">
        <v>1299035.0</v>
      </c>
      <c r="J2410" s="1">
        <v>157.73</v>
      </c>
      <c r="K2410" s="1">
        <v>795901.0</v>
      </c>
      <c r="L2410" s="1">
        <v>60.1</v>
      </c>
      <c r="M2410" s="1">
        <v>2820161.0</v>
      </c>
      <c r="N2410" s="1">
        <v>7.65</v>
      </c>
      <c r="O2410" s="1">
        <v>4575286.0</v>
      </c>
      <c r="P2410" s="1">
        <v>14.69</v>
      </c>
      <c r="Q2410" s="1">
        <v>6028690.0</v>
      </c>
      <c r="R2410" s="1">
        <v>13.23</v>
      </c>
      <c r="S2410" s="1">
        <v>6772159.0</v>
      </c>
      <c r="T2410" s="1">
        <v>19.2</v>
      </c>
      <c r="U2410" s="1">
        <v>770741.0</v>
      </c>
    </row>
    <row r="2411" ht="13.5" customHeight="1">
      <c r="A2411" s="1">
        <v>45370.0</v>
      </c>
      <c r="B2411" s="1">
        <v>20.7</v>
      </c>
      <c r="C2411" s="1">
        <v>3634392.0</v>
      </c>
      <c r="D2411" s="1">
        <v>73.74</v>
      </c>
      <c r="E2411" s="1">
        <v>1954776.0</v>
      </c>
      <c r="F2411" s="1">
        <v>16.499</v>
      </c>
      <c r="G2411" s="1">
        <v>556772.0</v>
      </c>
      <c r="H2411" s="1">
        <v>58.85</v>
      </c>
      <c r="I2411" s="1">
        <v>1563866.0</v>
      </c>
      <c r="J2411" s="1">
        <v>155.17</v>
      </c>
      <c r="K2411" s="1">
        <v>505367.0</v>
      </c>
      <c r="L2411" s="1">
        <v>59.13</v>
      </c>
      <c r="M2411" s="1">
        <v>2196549.0</v>
      </c>
      <c r="N2411" s="1">
        <v>7.49</v>
      </c>
      <c r="O2411" s="1">
        <v>4043741.0</v>
      </c>
      <c r="P2411" s="1">
        <v>14.58</v>
      </c>
      <c r="Q2411" s="1">
        <v>2404282.0</v>
      </c>
      <c r="R2411" s="1">
        <v>13.09</v>
      </c>
      <c r="S2411" s="1">
        <v>5081111.0</v>
      </c>
      <c r="T2411" s="1">
        <v>18.58</v>
      </c>
      <c r="U2411" s="1">
        <v>1515988.0</v>
      </c>
    </row>
    <row r="2412" ht="13.5" customHeight="1">
      <c r="A2412" s="1">
        <v>45371.0</v>
      </c>
      <c r="B2412" s="1">
        <v>21.17</v>
      </c>
      <c r="C2412" s="1">
        <v>6949529.0</v>
      </c>
      <c r="D2412" s="1">
        <v>75.41</v>
      </c>
      <c r="E2412" s="1">
        <v>2436095.0</v>
      </c>
      <c r="F2412" s="1">
        <v>17.3993</v>
      </c>
      <c r="G2412" s="1">
        <v>505068.0</v>
      </c>
      <c r="H2412" s="1">
        <v>60.88</v>
      </c>
      <c r="I2412" s="1">
        <v>985383.0</v>
      </c>
      <c r="J2412" s="1">
        <v>158.35</v>
      </c>
      <c r="K2412" s="1">
        <v>459765.0</v>
      </c>
      <c r="L2412" s="1">
        <v>60.72</v>
      </c>
      <c r="M2412" s="1">
        <v>2106889.0</v>
      </c>
      <c r="N2412" s="1">
        <v>7.8</v>
      </c>
      <c r="O2412" s="1">
        <v>7011496.0</v>
      </c>
      <c r="P2412" s="1">
        <v>14.7</v>
      </c>
      <c r="Q2412" s="1">
        <v>4667833.0</v>
      </c>
      <c r="R2412" s="1">
        <v>13.65</v>
      </c>
      <c r="S2412" s="1">
        <v>5879379.0</v>
      </c>
      <c r="T2412" s="1">
        <v>19.21</v>
      </c>
      <c r="U2412" s="1">
        <v>1596549.0</v>
      </c>
    </row>
    <row r="2413" ht="13.5" customHeight="1">
      <c r="A2413" s="1">
        <v>45372.0</v>
      </c>
      <c r="B2413" s="1">
        <v>21.4</v>
      </c>
      <c r="C2413" s="1">
        <v>6484505.0</v>
      </c>
      <c r="D2413" s="1">
        <v>76.3</v>
      </c>
      <c r="E2413" s="1">
        <v>2619572.0</v>
      </c>
      <c r="F2413" s="1">
        <v>17.6552</v>
      </c>
      <c r="G2413" s="1">
        <v>775409.0</v>
      </c>
      <c r="H2413" s="1">
        <v>61.44</v>
      </c>
      <c r="I2413" s="1">
        <v>2039284.0</v>
      </c>
      <c r="J2413" s="1">
        <v>157.79</v>
      </c>
      <c r="K2413" s="1">
        <v>621544.0</v>
      </c>
      <c r="L2413" s="1">
        <v>60.55</v>
      </c>
      <c r="M2413" s="1">
        <v>1627295.0</v>
      </c>
      <c r="N2413" s="1">
        <v>7.75</v>
      </c>
      <c r="O2413" s="1">
        <v>9446363.0</v>
      </c>
      <c r="P2413" s="1">
        <v>13.85</v>
      </c>
      <c r="Q2413" s="1">
        <v>5838313.0</v>
      </c>
      <c r="R2413" s="1">
        <v>13.23</v>
      </c>
      <c r="S2413" s="1">
        <v>1.2691411E7</v>
      </c>
      <c r="T2413" s="1">
        <v>18.93</v>
      </c>
      <c r="U2413" s="1">
        <v>1103357.0</v>
      </c>
    </row>
    <row r="2414" ht="13.5" customHeight="1">
      <c r="A2414" s="1">
        <v>45373.0</v>
      </c>
      <c r="B2414" s="1">
        <v>21.12</v>
      </c>
      <c r="C2414" s="1">
        <v>3164664.0</v>
      </c>
      <c r="D2414" s="1">
        <v>75.75</v>
      </c>
      <c r="E2414" s="1">
        <v>1386212.0</v>
      </c>
      <c r="F2414" s="1">
        <v>17.2667</v>
      </c>
      <c r="G2414" s="1">
        <v>198337.0</v>
      </c>
      <c r="H2414" s="1">
        <v>61.11</v>
      </c>
      <c r="I2414" s="1">
        <v>1216918.0</v>
      </c>
      <c r="J2414" s="1">
        <v>155.71</v>
      </c>
      <c r="K2414" s="1">
        <v>399855.0</v>
      </c>
      <c r="L2414" s="1">
        <v>59.34</v>
      </c>
      <c r="M2414" s="1">
        <v>1353032.0</v>
      </c>
      <c r="N2414" s="1">
        <v>7.69</v>
      </c>
      <c r="O2414" s="1">
        <v>4250785.0</v>
      </c>
      <c r="P2414" s="1">
        <v>13.62</v>
      </c>
      <c r="Q2414" s="1">
        <v>2908047.0</v>
      </c>
      <c r="R2414" s="1">
        <v>13.3</v>
      </c>
      <c r="S2414" s="1">
        <v>3541979.0</v>
      </c>
      <c r="T2414" s="1">
        <v>18.84</v>
      </c>
      <c r="U2414" s="1">
        <v>666901.0</v>
      </c>
    </row>
    <row r="2415" ht="13.5" customHeight="1">
      <c r="A2415" s="1">
        <v>45376.0</v>
      </c>
      <c r="B2415" s="1">
        <v>21.14</v>
      </c>
      <c r="C2415" s="1">
        <v>2774829.0</v>
      </c>
      <c r="D2415" s="1">
        <v>76.12</v>
      </c>
      <c r="E2415" s="1">
        <v>1261954.0</v>
      </c>
      <c r="F2415" s="1">
        <v>17.6457</v>
      </c>
      <c r="G2415" s="1">
        <v>467890.0</v>
      </c>
      <c r="H2415" s="1">
        <v>61.01</v>
      </c>
      <c r="I2415" s="1">
        <v>733696.0</v>
      </c>
      <c r="J2415" s="1">
        <v>155.93</v>
      </c>
      <c r="K2415" s="1">
        <v>641148.0</v>
      </c>
      <c r="L2415" s="1">
        <v>58.63</v>
      </c>
      <c r="M2415" s="1">
        <v>1429440.0</v>
      </c>
      <c r="N2415" s="1">
        <v>7.73</v>
      </c>
      <c r="O2415" s="1">
        <v>3867404.0</v>
      </c>
      <c r="P2415" s="1">
        <v>13.65</v>
      </c>
      <c r="Q2415" s="1">
        <v>3549978.0</v>
      </c>
      <c r="R2415" s="1">
        <v>13.14</v>
      </c>
      <c r="S2415" s="1">
        <v>3534261.0</v>
      </c>
      <c r="T2415" s="1">
        <v>19.13</v>
      </c>
      <c r="U2415" s="1">
        <v>969591.0</v>
      </c>
    </row>
    <row r="2416" ht="13.5" customHeight="1">
      <c r="A2416" s="1">
        <v>45377.0</v>
      </c>
      <c r="B2416" s="1">
        <v>21.1</v>
      </c>
      <c r="C2416" s="1">
        <v>4380876.0</v>
      </c>
      <c r="D2416" s="1">
        <v>76.13</v>
      </c>
      <c r="E2416" s="1">
        <v>1309843.0</v>
      </c>
      <c r="F2416" s="1">
        <v>17.5131</v>
      </c>
      <c r="G2416" s="1">
        <v>462654.0</v>
      </c>
      <c r="H2416" s="1">
        <v>60.67</v>
      </c>
      <c r="I2416" s="1">
        <v>1589745.0</v>
      </c>
      <c r="J2416" s="1">
        <v>154.53</v>
      </c>
      <c r="K2416" s="1">
        <v>498583.0</v>
      </c>
      <c r="L2416" s="1">
        <v>58.5</v>
      </c>
      <c r="M2416" s="1">
        <v>1269952.0</v>
      </c>
      <c r="N2416" s="1">
        <v>7.73</v>
      </c>
      <c r="O2416" s="1">
        <v>5250013.0</v>
      </c>
      <c r="P2416" s="1">
        <v>13.32</v>
      </c>
      <c r="Q2416" s="1">
        <v>3661187.0</v>
      </c>
      <c r="R2416" s="1">
        <v>13.13</v>
      </c>
      <c r="S2416" s="1">
        <v>2402520.0</v>
      </c>
      <c r="T2416" s="1">
        <v>18.9</v>
      </c>
      <c r="U2416" s="1">
        <v>770365.0</v>
      </c>
    </row>
    <row r="2417" ht="13.5" customHeight="1">
      <c r="A2417" s="1">
        <v>45378.0</v>
      </c>
      <c r="B2417" s="1">
        <v>21.99</v>
      </c>
      <c r="C2417" s="1">
        <v>4977936.0</v>
      </c>
      <c r="D2417" s="1">
        <v>78.49</v>
      </c>
      <c r="E2417" s="1">
        <v>1700394.0</v>
      </c>
      <c r="F2417" s="1">
        <v>17.9016</v>
      </c>
      <c r="G2417" s="1">
        <v>526073.0</v>
      </c>
      <c r="H2417" s="1">
        <v>62.79</v>
      </c>
      <c r="I2417" s="1">
        <v>760893.0</v>
      </c>
      <c r="J2417" s="1">
        <v>159.13</v>
      </c>
      <c r="K2417" s="1">
        <v>463842.0</v>
      </c>
      <c r="L2417" s="1">
        <v>59.61</v>
      </c>
      <c r="M2417" s="1">
        <v>1081633.0</v>
      </c>
      <c r="N2417" s="1">
        <v>8.0</v>
      </c>
      <c r="O2417" s="1">
        <v>4738468.0</v>
      </c>
      <c r="P2417" s="1">
        <v>14.23</v>
      </c>
      <c r="Q2417" s="1">
        <v>4313882.0</v>
      </c>
      <c r="R2417" s="1">
        <v>13.38</v>
      </c>
      <c r="S2417" s="1">
        <v>3260091.0</v>
      </c>
      <c r="T2417" s="1">
        <v>19.81</v>
      </c>
      <c r="U2417" s="1">
        <v>954190.0</v>
      </c>
    </row>
    <row r="2418" ht="13.5" customHeight="1">
      <c r="A2418" s="1">
        <v>45379.0</v>
      </c>
      <c r="B2418" s="1">
        <v>22.53</v>
      </c>
      <c r="C2418" s="1">
        <v>1.0735001E7</v>
      </c>
      <c r="D2418" s="1">
        <v>80.77</v>
      </c>
      <c r="E2418" s="1">
        <v>3026708.0</v>
      </c>
      <c r="F2418" s="1">
        <v>18.0438</v>
      </c>
      <c r="G2418" s="1">
        <v>570721.0</v>
      </c>
      <c r="H2418" s="1">
        <v>63.8</v>
      </c>
      <c r="I2418" s="1">
        <v>1042448.0</v>
      </c>
      <c r="J2418" s="1">
        <v>161.4</v>
      </c>
      <c r="K2418" s="1">
        <v>724320.0</v>
      </c>
      <c r="L2418" s="1">
        <v>61.94</v>
      </c>
      <c r="M2418" s="1">
        <v>4173833.0</v>
      </c>
      <c r="N2418" s="1">
        <v>8.31</v>
      </c>
      <c r="O2418" s="1">
        <v>1.0550165E7</v>
      </c>
      <c r="P2418" s="1">
        <v>14.56</v>
      </c>
      <c r="Q2418" s="1">
        <v>5002269.0</v>
      </c>
      <c r="R2418" s="1">
        <v>13.86</v>
      </c>
      <c r="S2418" s="1">
        <v>4119722.0</v>
      </c>
      <c r="T2418" s="1">
        <v>20.42</v>
      </c>
      <c r="U2418" s="1">
        <v>1136636.0</v>
      </c>
    </row>
    <row r="2419" ht="13.5" customHeight="1">
      <c r="A2419" s="1">
        <v>45380.0</v>
      </c>
      <c r="B2419" s="1">
        <v>22.53</v>
      </c>
      <c r="C2419" s="1">
        <v>1.0735001E7</v>
      </c>
      <c r="D2419" s="1">
        <v>80.77</v>
      </c>
      <c r="E2419" s="1">
        <v>3026708.0</v>
      </c>
      <c r="F2419" s="1">
        <v>18.0438</v>
      </c>
      <c r="G2419" s="1">
        <v>570721.0</v>
      </c>
      <c r="H2419" s="1">
        <v>63.8</v>
      </c>
      <c r="I2419" s="1">
        <v>1042448.0</v>
      </c>
      <c r="J2419" s="1">
        <v>161.4</v>
      </c>
      <c r="K2419" s="1">
        <v>724320.0</v>
      </c>
      <c r="L2419" s="1">
        <v>61.94</v>
      </c>
      <c r="M2419" s="1">
        <v>4173833.0</v>
      </c>
      <c r="N2419" s="1">
        <v>8.31</v>
      </c>
      <c r="O2419" s="1">
        <v>1.0550165E7</v>
      </c>
      <c r="P2419" s="1">
        <v>14.56</v>
      </c>
      <c r="Q2419" s="1">
        <v>5002269.0</v>
      </c>
      <c r="R2419" s="1">
        <v>13.86</v>
      </c>
      <c r="S2419" s="1">
        <v>4119722.0</v>
      </c>
      <c r="T2419" s="1">
        <v>20.42</v>
      </c>
      <c r="U2419" s="1">
        <v>1136636.0</v>
      </c>
    </row>
    <row r="2420" ht="13.5" customHeight="1">
      <c r="A2420" s="1">
        <v>45383.0</v>
      </c>
      <c r="B2420" s="1">
        <v>22.9</v>
      </c>
      <c r="C2420" s="1">
        <v>4447958.0</v>
      </c>
      <c r="D2420" s="1">
        <v>83.22</v>
      </c>
      <c r="E2420" s="1">
        <v>3919951.0</v>
      </c>
      <c r="F2420" s="1">
        <v>18.4323</v>
      </c>
      <c r="G2420" s="1">
        <v>361563.0</v>
      </c>
      <c r="H2420" s="1">
        <v>64.86</v>
      </c>
      <c r="I2420" s="1">
        <v>726529.0</v>
      </c>
      <c r="J2420" s="1">
        <v>164.29</v>
      </c>
      <c r="K2420" s="1">
        <v>512063.0</v>
      </c>
      <c r="L2420" s="1">
        <v>62.76</v>
      </c>
      <c r="M2420" s="1">
        <v>1985973.0</v>
      </c>
      <c r="N2420" s="1">
        <v>8.36</v>
      </c>
      <c r="O2420" s="1">
        <v>6804806.0</v>
      </c>
      <c r="P2420" s="1">
        <v>14.55</v>
      </c>
      <c r="Q2420" s="1">
        <v>2117180.0</v>
      </c>
      <c r="R2420" s="1">
        <v>14.16</v>
      </c>
      <c r="S2420" s="1">
        <v>4836517.0</v>
      </c>
      <c r="T2420" s="1">
        <v>20.7</v>
      </c>
      <c r="U2420" s="1">
        <v>1616475.0</v>
      </c>
    </row>
    <row r="2421" ht="13.5" customHeight="1">
      <c r="A2421" s="1">
        <v>45384.0</v>
      </c>
      <c r="B2421" s="1">
        <v>23.31</v>
      </c>
      <c r="C2421" s="1">
        <v>8221491.0</v>
      </c>
      <c r="D2421" s="1">
        <v>82.46</v>
      </c>
      <c r="E2421" s="1">
        <v>3150592.0</v>
      </c>
      <c r="F2421" s="1">
        <v>18.0722</v>
      </c>
      <c r="G2421" s="1">
        <v>479418.0</v>
      </c>
      <c r="H2421" s="1">
        <v>66.76</v>
      </c>
      <c r="I2421" s="1">
        <v>2617127.0</v>
      </c>
      <c r="J2421" s="1">
        <v>162.65</v>
      </c>
      <c r="K2421" s="1">
        <v>604107.0</v>
      </c>
      <c r="L2421" s="1">
        <v>62.89</v>
      </c>
      <c r="M2421" s="1">
        <v>2803377.0</v>
      </c>
      <c r="N2421" s="1">
        <v>8.49</v>
      </c>
      <c r="O2421" s="1">
        <v>7702383.0</v>
      </c>
      <c r="P2421" s="1">
        <v>14.75</v>
      </c>
      <c r="Q2421" s="1">
        <v>3572799.0</v>
      </c>
      <c r="R2421" s="1">
        <v>14.54</v>
      </c>
      <c r="S2421" s="1">
        <v>4100107.0</v>
      </c>
      <c r="T2421" s="1">
        <v>21.42</v>
      </c>
      <c r="U2421" s="1">
        <v>1558002.0</v>
      </c>
    </row>
    <row r="2422" ht="13.5" customHeight="1">
      <c r="A2422" s="1">
        <v>45385.0</v>
      </c>
      <c r="B2422" s="1">
        <v>23.57</v>
      </c>
      <c r="C2422" s="1">
        <v>5056136.0</v>
      </c>
      <c r="D2422" s="1">
        <v>83.49</v>
      </c>
      <c r="E2422" s="1">
        <v>2519632.0</v>
      </c>
      <c r="F2422" s="1">
        <v>18.4039</v>
      </c>
      <c r="G2422" s="1">
        <v>328130.0</v>
      </c>
      <c r="H2422" s="1">
        <v>69.14</v>
      </c>
      <c r="I2422" s="1">
        <v>1645988.0</v>
      </c>
      <c r="J2422" s="1">
        <v>162.99</v>
      </c>
      <c r="K2422" s="1">
        <v>750661.0</v>
      </c>
      <c r="L2422" s="1">
        <v>64.74</v>
      </c>
      <c r="M2422" s="1">
        <v>3708708.0</v>
      </c>
      <c r="N2422" s="1">
        <v>8.67</v>
      </c>
      <c r="O2422" s="1">
        <v>7243226.0</v>
      </c>
      <c r="P2422" s="1">
        <v>15.17</v>
      </c>
      <c r="Q2422" s="1">
        <v>4087966.0</v>
      </c>
      <c r="R2422" s="1">
        <v>14.51</v>
      </c>
      <c r="S2422" s="1">
        <v>3624299.0</v>
      </c>
      <c r="T2422" s="1">
        <v>22.85</v>
      </c>
      <c r="U2422" s="1">
        <v>3811474.0</v>
      </c>
    </row>
    <row r="2423" ht="13.5" customHeight="1">
      <c r="A2423" s="1">
        <v>45386.0</v>
      </c>
      <c r="B2423" s="1">
        <v>23.55</v>
      </c>
      <c r="C2423" s="1">
        <v>6738159.0</v>
      </c>
      <c r="D2423" s="1">
        <v>82.08</v>
      </c>
      <c r="E2423" s="1">
        <v>2522675.0</v>
      </c>
      <c r="F2423" s="1">
        <v>17.7594</v>
      </c>
      <c r="G2423" s="1">
        <v>623024.0</v>
      </c>
      <c r="H2423" s="1">
        <v>67.81</v>
      </c>
      <c r="I2423" s="1">
        <v>1383497.0</v>
      </c>
      <c r="J2423" s="1">
        <v>161.44</v>
      </c>
      <c r="K2423" s="1">
        <v>527882.0</v>
      </c>
      <c r="L2423" s="1">
        <v>63.58</v>
      </c>
      <c r="M2423" s="1">
        <v>3762261.0</v>
      </c>
      <c r="N2423" s="1">
        <v>8.51</v>
      </c>
      <c r="O2423" s="1">
        <v>9979748.0</v>
      </c>
      <c r="P2423" s="1">
        <v>15.15</v>
      </c>
      <c r="Q2423" s="1">
        <v>1.0584137E7</v>
      </c>
      <c r="R2423" s="1">
        <v>15.33</v>
      </c>
      <c r="S2423" s="1">
        <v>1.447234E7</v>
      </c>
      <c r="T2423" s="1">
        <v>22.62</v>
      </c>
      <c r="U2423" s="1">
        <v>1568607.0</v>
      </c>
    </row>
    <row r="2424" ht="13.5" customHeight="1">
      <c r="A2424" s="1">
        <v>45387.0</v>
      </c>
      <c r="B2424" s="1">
        <v>24.25</v>
      </c>
      <c r="C2424" s="1">
        <v>9215311.0</v>
      </c>
      <c r="D2424" s="1">
        <v>84.27</v>
      </c>
      <c r="E2424" s="1">
        <v>1913270.0</v>
      </c>
      <c r="F2424" s="1">
        <v>17.6931</v>
      </c>
      <c r="G2424" s="1">
        <v>1029572.0</v>
      </c>
      <c r="H2424" s="1">
        <v>68.74</v>
      </c>
      <c r="I2424" s="1">
        <v>1703909.0</v>
      </c>
      <c r="J2424" s="1">
        <v>166.26</v>
      </c>
      <c r="K2424" s="1">
        <v>612120.0</v>
      </c>
      <c r="L2424" s="1">
        <v>63.48</v>
      </c>
      <c r="M2424" s="1">
        <v>1796074.0</v>
      </c>
      <c r="N2424" s="1">
        <v>8.71</v>
      </c>
      <c r="O2424" s="1">
        <v>9185700.0</v>
      </c>
      <c r="P2424" s="1">
        <v>15.26</v>
      </c>
      <c r="Q2424" s="1">
        <v>5426078.0</v>
      </c>
      <c r="R2424" s="1">
        <v>15.91</v>
      </c>
      <c r="S2424" s="1">
        <v>9177491.0</v>
      </c>
      <c r="T2424" s="1">
        <v>23.85</v>
      </c>
      <c r="U2424" s="1">
        <v>1994004.0</v>
      </c>
    </row>
    <row r="2425" ht="13.5" customHeight="1">
      <c r="A2425" s="1">
        <v>45390.0</v>
      </c>
      <c r="B2425" s="1">
        <v>24.03</v>
      </c>
      <c r="C2425" s="1">
        <v>5234763.0</v>
      </c>
      <c r="D2425" s="1">
        <v>83.05</v>
      </c>
      <c r="E2425" s="1">
        <v>2485556.0</v>
      </c>
      <c r="F2425" s="1">
        <v>17.8447</v>
      </c>
      <c r="G2425" s="1">
        <v>394015.0</v>
      </c>
      <c r="H2425" s="1">
        <v>67.97</v>
      </c>
      <c r="I2425" s="1">
        <v>1244138.0</v>
      </c>
      <c r="J2425" s="1">
        <v>163.11</v>
      </c>
      <c r="K2425" s="1">
        <v>1305214.0</v>
      </c>
      <c r="L2425" s="1">
        <v>63.77</v>
      </c>
      <c r="M2425" s="1">
        <v>1539784.0</v>
      </c>
      <c r="N2425" s="1">
        <v>8.69</v>
      </c>
      <c r="O2425" s="1">
        <v>6241709.0</v>
      </c>
      <c r="P2425" s="1">
        <v>15.38</v>
      </c>
      <c r="Q2425" s="1">
        <v>3579828.0</v>
      </c>
      <c r="R2425" s="1">
        <v>15.99</v>
      </c>
      <c r="S2425" s="1">
        <v>6187914.0</v>
      </c>
      <c r="T2425" s="1">
        <v>24.58</v>
      </c>
      <c r="U2425" s="1">
        <v>1709529.0</v>
      </c>
    </row>
    <row r="2426" ht="13.5" customHeight="1">
      <c r="A2426" s="1">
        <v>45391.0</v>
      </c>
      <c r="B2426" s="1">
        <v>24.44</v>
      </c>
      <c r="C2426" s="1">
        <v>7759413.0</v>
      </c>
      <c r="D2426" s="1">
        <v>84.45</v>
      </c>
      <c r="E2426" s="1">
        <v>2411159.0</v>
      </c>
      <c r="F2426" s="1">
        <v>18.148</v>
      </c>
      <c r="G2426" s="1">
        <v>926626.0</v>
      </c>
      <c r="H2426" s="1">
        <v>69.19</v>
      </c>
      <c r="I2426" s="1">
        <v>1518862.0</v>
      </c>
      <c r="J2426" s="1">
        <v>165.31</v>
      </c>
      <c r="K2426" s="1">
        <v>613775.0</v>
      </c>
      <c r="L2426" s="1">
        <v>66.7</v>
      </c>
      <c r="M2426" s="1">
        <v>3518867.0</v>
      </c>
      <c r="N2426" s="1">
        <v>8.76</v>
      </c>
      <c r="O2426" s="1">
        <v>7517430.0</v>
      </c>
      <c r="P2426" s="1">
        <v>16.15</v>
      </c>
      <c r="Q2426" s="1">
        <v>8746739.0</v>
      </c>
      <c r="R2426" s="1">
        <v>16.44</v>
      </c>
      <c r="S2426" s="1">
        <v>1.2395176E7</v>
      </c>
      <c r="T2426" s="1">
        <v>26.21</v>
      </c>
      <c r="U2426" s="1">
        <v>2937528.0</v>
      </c>
    </row>
    <row r="2427" ht="13.5" customHeight="1">
      <c r="A2427" s="1">
        <v>45392.0</v>
      </c>
      <c r="B2427" s="1">
        <v>24.48</v>
      </c>
      <c r="C2427" s="1">
        <v>8260276.0</v>
      </c>
      <c r="D2427" s="1">
        <v>83.79</v>
      </c>
      <c r="E2427" s="1">
        <v>2754442.0</v>
      </c>
      <c r="F2427" s="1">
        <v>17.8826</v>
      </c>
      <c r="G2427" s="1">
        <v>563009.0</v>
      </c>
      <c r="H2427" s="1">
        <v>70.16</v>
      </c>
      <c r="I2427" s="1">
        <v>1102509.0</v>
      </c>
      <c r="J2427" s="1">
        <v>166.33</v>
      </c>
      <c r="K2427" s="1">
        <v>670882.0</v>
      </c>
      <c r="L2427" s="1">
        <v>67.53</v>
      </c>
      <c r="M2427" s="1">
        <v>2601534.0</v>
      </c>
      <c r="N2427" s="1">
        <v>8.73</v>
      </c>
      <c r="O2427" s="1">
        <v>6131336.0</v>
      </c>
      <c r="P2427" s="1">
        <v>16.06</v>
      </c>
      <c r="Q2427" s="1">
        <v>3856354.0</v>
      </c>
      <c r="R2427" s="1">
        <v>15.85</v>
      </c>
      <c r="S2427" s="1">
        <v>5169101.0</v>
      </c>
      <c r="T2427" s="1">
        <v>26.06</v>
      </c>
      <c r="U2427" s="1">
        <v>2517822.0</v>
      </c>
    </row>
    <row r="2428" ht="13.5" customHeight="1">
      <c r="A2428" s="1">
        <v>45393.0</v>
      </c>
      <c r="B2428" s="1">
        <v>24.67</v>
      </c>
      <c r="C2428" s="1">
        <v>5414938.0</v>
      </c>
      <c r="D2428" s="1">
        <v>84.37</v>
      </c>
      <c r="E2428" s="1">
        <v>1876115.0</v>
      </c>
      <c r="F2428" s="1">
        <v>17.7974</v>
      </c>
      <c r="G2428" s="1">
        <v>913303.0</v>
      </c>
      <c r="H2428" s="1">
        <v>72.01</v>
      </c>
      <c r="I2428" s="1">
        <v>1590659.0</v>
      </c>
      <c r="J2428" s="1">
        <v>165.96</v>
      </c>
      <c r="K2428" s="1">
        <v>650453.0</v>
      </c>
      <c r="L2428" s="1">
        <v>66.45</v>
      </c>
      <c r="M2428" s="1">
        <v>1607297.0</v>
      </c>
      <c r="N2428" s="1">
        <v>8.86</v>
      </c>
      <c r="O2428" s="1">
        <v>4543331.0</v>
      </c>
      <c r="P2428" s="1">
        <v>15.94</v>
      </c>
      <c r="Q2428" s="1">
        <v>6032689.0</v>
      </c>
      <c r="R2428" s="1">
        <v>15.55</v>
      </c>
      <c r="S2428" s="1">
        <v>6555232.0</v>
      </c>
      <c r="T2428" s="1">
        <v>26.85</v>
      </c>
      <c r="U2428" s="1">
        <v>1631064.0</v>
      </c>
    </row>
    <row r="2429" ht="13.5" customHeight="1">
      <c r="A2429" s="1">
        <v>45394.0</v>
      </c>
      <c r="B2429" s="1">
        <v>24.57</v>
      </c>
      <c r="C2429" s="1">
        <v>1.0314776E7</v>
      </c>
      <c r="D2429" s="1">
        <v>84.64</v>
      </c>
      <c r="E2429" s="1">
        <v>3318943.0</v>
      </c>
      <c r="F2429" s="1">
        <v>17.4751</v>
      </c>
      <c r="G2429" s="1">
        <v>1018215.0</v>
      </c>
      <c r="H2429" s="1">
        <v>71.34</v>
      </c>
      <c r="I2429" s="1">
        <v>1341377.0</v>
      </c>
      <c r="J2429" s="1">
        <v>162.65</v>
      </c>
      <c r="K2429" s="1">
        <v>817341.0</v>
      </c>
      <c r="L2429" s="1">
        <v>66.01</v>
      </c>
      <c r="M2429" s="1">
        <v>1924254.0</v>
      </c>
      <c r="N2429" s="1">
        <v>8.78</v>
      </c>
      <c r="O2429" s="1">
        <v>1.1976379E7</v>
      </c>
      <c r="P2429" s="1">
        <v>15.27</v>
      </c>
      <c r="Q2429" s="1">
        <v>3897382.0</v>
      </c>
      <c r="R2429" s="1">
        <v>15.65</v>
      </c>
      <c r="S2429" s="1">
        <v>5212658.0</v>
      </c>
      <c r="T2429" s="1">
        <v>26.41</v>
      </c>
      <c r="U2429" s="1">
        <v>2376317.0</v>
      </c>
    </row>
    <row r="2430" ht="13.5" customHeight="1">
      <c r="A2430" s="1">
        <v>45397.0</v>
      </c>
      <c r="B2430" s="1">
        <v>23.97</v>
      </c>
      <c r="C2430" s="1">
        <v>6322048.0</v>
      </c>
      <c r="D2430" s="1">
        <v>84.67</v>
      </c>
      <c r="E2430" s="1">
        <v>2316802.0</v>
      </c>
      <c r="F2430" s="1">
        <v>17.4562</v>
      </c>
      <c r="G2430" s="1">
        <v>636779.0</v>
      </c>
      <c r="H2430" s="1">
        <v>70.51</v>
      </c>
      <c r="I2430" s="1">
        <v>1052337.0</v>
      </c>
      <c r="J2430" s="1">
        <v>160.53</v>
      </c>
      <c r="K2430" s="1">
        <v>677692.0</v>
      </c>
      <c r="L2430" s="1">
        <v>65.84</v>
      </c>
      <c r="M2430" s="1">
        <v>2714844.0</v>
      </c>
      <c r="N2430" s="1">
        <v>8.84</v>
      </c>
      <c r="O2430" s="1">
        <v>7423791.0</v>
      </c>
      <c r="P2430" s="1">
        <v>14.86</v>
      </c>
      <c r="Q2430" s="1">
        <v>4974511.0</v>
      </c>
      <c r="R2430" s="1">
        <v>15.41</v>
      </c>
      <c r="S2430" s="1">
        <v>3028834.0</v>
      </c>
      <c r="T2430" s="1">
        <v>26.3</v>
      </c>
      <c r="U2430" s="1">
        <v>1692579.0</v>
      </c>
    </row>
    <row r="2431" ht="13.5" customHeight="1">
      <c r="A2431" s="1">
        <v>45398.0</v>
      </c>
      <c r="B2431" s="1">
        <v>22.74</v>
      </c>
      <c r="C2431" s="1">
        <v>1.2522136E7</v>
      </c>
      <c r="D2431" s="1">
        <v>85.3</v>
      </c>
      <c r="E2431" s="1">
        <v>2417724.0</v>
      </c>
      <c r="F2431" s="1">
        <v>17.9111</v>
      </c>
      <c r="G2431" s="1">
        <v>617964.0</v>
      </c>
      <c r="H2431" s="1">
        <v>70.83</v>
      </c>
      <c r="I2431" s="1">
        <v>1477214.0</v>
      </c>
      <c r="J2431" s="1">
        <v>161.82</v>
      </c>
      <c r="K2431" s="1">
        <v>688740.0</v>
      </c>
      <c r="L2431" s="1">
        <v>65.11</v>
      </c>
      <c r="M2431" s="1">
        <v>2852639.0</v>
      </c>
      <c r="N2431" s="1">
        <v>8.72</v>
      </c>
      <c r="O2431" s="1">
        <v>5047882.0</v>
      </c>
      <c r="P2431" s="1">
        <v>15.47</v>
      </c>
      <c r="Q2431" s="1">
        <v>4604530.0</v>
      </c>
      <c r="R2431" s="1">
        <v>15.22</v>
      </c>
      <c r="S2431" s="1">
        <v>5135330.0</v>
      </c>
      <c r="T2431" s="1">
        <v>25.96</v>
      </c>
      <c r="U2431" s="1">
        <v>1815464.0</v>
      </c>
    </row>
    <row r="2432" ht="13.5" customHeight="1">
      <c r="A2432" s="1">
        <v>45399.0</v>
      </c>
      <c r="B2432" s="1">
        <v>23.02</v>
      </c>
      <c r="C2432" s="1">
        <v>7099891.0</v>
      </c>
      <c r="D2432" s="1">
        <v>86.08</v>
      </c>
      <c r="E2432" s="1">
        <v>1818726.0</v>
      </c>
      <c r="F2432" s="1">
        <v>18.148</v>
      </c>
      <c r="G2432" s="1">
        <v>386836.0</v>
      </c>
      <c r="H2432" s="1">
        <v>72.52</v>
      </c>
      <c r="I2432" s="1">
        <v>1493121.0</v>
      </c>
      <c r="J2432" s="1">
        <v>165.91</v>
      </c>
      <c r="K2432" s="1">
        <v>672436.0</v>
      </c>
      <c r="L2432" s="1">
        <v>65.01</v>
      </c>
      <c r="M2432" s="1">
        <v>2325352.0</v>
      </c>
      <c r="N2432" s="1">
        <v>8.84</v>
      </c>
      <c r="O2432" s="1">
        <v>8132573.0</v>
      </c>
      <c r="P2432" s="1">
        <v>14.78</v>
      </c>
      <c r="Q2432" s="1">
        <v>4466248.0</v>
      </c>
      <c r="R2432" s="1">
        <v>15.64</v>
      </c>
      <c r="S2432" s="1">
        <v>5762448.0</v>
      </c>
      <c r="T2432" s="1">
        <v>26.06</v>
      </c>
      <c r="U2432" s="1">
        <v>1176578.0</v>
      </c>
    </row>
    <row r="2433" ht="13.5" customHeight="1">
      <c r="A2433" s="1">
        <v>45400.0</v>
      </c>
      <c r="B2433" s="1">
        <v>23.38</v>
      </c>
      <c r="C2433" s="1">
        <v>1.1434133E7</v>
      </c>
      <c r="D2433" s="1">
        <v>87.39</v>
      </c>
      <c r="E2433" s="1">
        <v>1916784.0</v>
      </c>
      <c r="F2433" s="1">
        <v>18.7166</v>
      </c>
      <c r="G2433" s="1">
        <v>430864.0</v>
      </c>
      <c r="H2433" s="1">
        <v>72.53</v>
      </c>
      <c r="I2433" s="1">
        <v>1044043.0</v>
      </c>
      <c r="J2433" s="1">
        <v>167.53</v>
      </c>
      <c r="K2433" s="1">
        <v>653772.0</v>
      </c>
      <c r="L2433" s="1">
        <v>65.74</v>
      </c>
      <c r="M2433" s="1">
        <v>1905197.0</v>
      </c>
      <c r="N2433" s="1">
        <v>8.94</v>
      </c>
      <c r="O2433" s="1">
        <v>8153163.0</v>
      </c>
      <c r="P2433" s="1">
        <v>16.09</v>
      </c>
      <c r="Q2433" s="1">
        <v>1.0064507E7</v>
      </c>
      <c r="R2433" s="1">
        <v>16.05</v>
      </c>
      <c r="S2433" s="1">
        <v>4356357.0</v>
      </c>
      <c r="T2433" s="1">
        <v>26.26</v>
      </c>
      <c r="U2433" s="1">
        <v>1411450.0</v>
      </c>
    </row>
    <row r="2434" ht="13.5" customHeight="1">
      <c r="A2434" s="1">
        <v>45401.0</v>
      </c>
      <c r="B2434" s="1">
        <v>23.53</v>
      </c>
      <c r="C2434" s="1">
        <v>5502519.0</v>
      </c>
      <c r="D2434" s="1">
        <v>87.83</v>
      </c>
      <c r="E2434" s="1">
        <v>1473046.0</v>
      </c>
      <c r="F2434" s="1">
        <v>19.1241</v>
      </c>
      <c r="G2434" s="1">
        <v>679939.0</v>
      </c>
      <c r="H2434" s="1">
        <v>72.38</v>
      </c>
      <c r="I2434" s="1">
        <v>1506359.0</v>
      </c>
      <c r="J2434" s="1">
        <v>167.0</v>
      </c>
      <c r="K2434" s="1">
        <v>453463.0</v>
      </c>
      <c r="L2434" s="1">
        <v>64.87</v>
      </c>
      <c r="M2434" s="1">
        <v>2017349.0</v>
      </c>
      <c r="N2434" s="1">
        <v>9.31</v>
      </c>
      <c r="O2434" s="1">
        <v>1.3726038E7</v>
      </c>
      <c r="P2434" s="1">
        <v>15.96</v>
      </c>
      <c r="Q2434" s="1">
        <v>6303790.0</v>
      </c>
      <c r="R2434" s="1">
        <v>15.85</v>
      </c>
      <c r="S2434" s="1">
        <v>4176988.0</v>
      </c>
      <c r="T2434" s="1">
        <v>26.24</v>
      </c>
      <c r="U2434" s="1">
        <v>1195770.0</v>
      </c>
    </row>
    <row r="2435" ht="13.5" customHeight="1">
      <c r="A2435" s="1">
        <v>45404.0</v>
      </c>
      <c r="B2435" s="1">
        <v>22.51</v>
      </c>
      <c r="C2435" s="1">
        <v>5973503.0</v>
      </c>
      <c r="D2435" s="1">
        <v>85.3</v>
      </c>
      <c r="E2435" s="1">
        <v>2379368.0</v>
      </c>
      <c r="F2435" s="1">
        <v>17.9206</v>
      </c>
      <c r="G2435" s="1">
        <v>397614.0</v>
      </c>
      <c r="H2435" s="1">
        <v>70.59</v>
      </c>
      <c r="I2435" s="1">
        <v>907851.0</v>
      </c>
      <c r="J2435" s="1">
        <v>162.0</v>
      </c>
      <c r="K2435" s="1">
        <v>978453.0</v>
      </c>
      <c r="L2435" s="1">
        <v>62.83</v>
      </c>
      <c r="M2435" s="1">
        <v>2597861.0</v>
      </c>
      <c r="N2435" s="1">
        <v>8.89</v>
      </c>
      <c r="O2435" s="1">
        <v>1.712869E7</v>
      </c>
      <c r="P2435" s="1">
        <v>15.93</v>
      </c>
      <c r="Q2435" s="1">
        <v>4443473.0</v>
      </c>
      <c r="R2435" s="1">
        <v>15.79</v>
      </c>
      <c r="S2435" s="1">
        <v>5086588.0</v>
      </c>
      <c r="T2435" s="1">
        <v>24.98</v>
      </c>
      <c r="U2435" s="1">
        <v>1553626.0</v>
      </c>
    </row>
    <row r="2436" ht="13.5" customHeight="1">
      <c r="A2436" s="1">
        <v>45405.0</v>
      </c>
      <c r="B2436" s="1">
        <v>22.8</v>
      </c>
      <c r="C2436" s="1">
        <v>1.0879124E7</v>
      </c>
      <c r="D2436" s="1">
        <v>85.96</v>
      </c>
      <c r="E2436" s="1">
        <v>2027849.0</v>
      </c>
      <c r="F2436" s="1">
        <v>18.0058</v>
      </c>
      <c r="G2436" s="1">
        <v>345005.0</v>
      </c>
      <c r="H2436" s="1">
        <v>71.66</v>
      </c>
      <c r="I2436" s="1">
        <v>1405058.0</v>
      </c>
      <c r="J2436" s="1">
        <v>163.08</v>
      </c>
      <c r="K2436" s="1">
        <v>671403.0</v>
      </c>
      <c r="L2436" s="1">
        <v>62.2</v>
      </c>
      <c r="M2436" s="1">
        <v>1793780.0</v>
      </c>
      <c r="N2436" s="1">
        <v>8.97</v>
      </c>
      <c r="O2436" s="1">
        <v>6883292.0</v>
      </c>
      <c r="P2436" s="1">
        <v>15.52</v>
      </c>
      <c r="Q2436" s="1">
        <v>3934310.0</v>
      </c>
      <c r="R2436" s="1">
        <v>15.25</v>
      </c>
      <c r="S2436" s="1">
        <v>4567175.0</v>
      </c>
      <c r="T2436" s="1">
        <v>25.42</v>
      </c>
      <c r="U2436" s="1">
        <v>1012401.0</v>
      </c>
    </row>
    <row r="2437" ht="13.5" customHeight="1">
      <c r="A2437" s="1">
        <v>45406.0</v>
      </c>
      <c r="B2437" s="1">
        <v>22.63</v>
      </c>
      <c r="C2437" s="1">
        <v>4152261.0</v>
      </c>
      <c r="D2437" s="1">
        <v>87.26</v>
      </c>
      <c r="E2437" s="1">
        <v>1868934.0</v>
      </c>
      <c r="F2437" s="1">
        <v>17.8826</v>
      </c>
      <c r="G2437" s="1">
        <v>589735.0</v>
      </c>
      <c r="H2437" s="1">
        <v>71.99</v>
      </c>
      <c r="I2437" s="1">
        <v>1078574.0</v>
      </c>
      <c r="J2437" s="1">
        <v>163.0</v>
      </c>
      <c r="K2437" s="1">
        <v>447823.0</v>
      </c>
      <c r="L2437" s="1">
        <v>62.31</v>
      </c>
      <c r="M2437" s="1">
        <v>2287418.0</v>
      </c>
      <c r="N2437" s="1">
        <v>9.04</v>
      </c>
      <c r="O2437" s="1">
        <v>8603921.0</v>
      </c>
      <c r="P2437" s="1">
        <v>15.94</v>
      </c>
      <c r="Q2437" s="1">
        <v>3290118.0</v>
      </c>
      <c r="R2437" s="1">
        <v>15.32</v>
      </c>
      <c r="S2437" s="1">
        <v>2931573.0</v>
      </c>
      <c r="T2437" s="1">
        <v>25.52</v>
      </c>
      <c r="U2437" s="1">
        <v>883001.0</v>
      </c>
    </row>
    <row r="2438" ht="13.5" customHeight="1">
      <c r="A2438" s="1">
        <v>45407.0</v>
      </c>
      <c r="B2438" s="1">
        <v>23.33</v>
      </c>
      <c r="C2438" s="1">
        <v>8859404.0</v>
      </c>
      <c r="D2438" s="1">
        <v>88.72</v>
      </c>
      <c r="E2438" s="1">
        <v>1862224.0</v>
      </c>
      <c r="F2438" s="1">
        <v>18.3375</v>
      </c>
      <c r="G2438" s="1">
        <v>606456.0</v>
      </c>
      <c r="H2438" s="1">
        <v>73.41</v>
      </c>
      <c r="I2438" s="1">
        <v>1209675.0</v>
      </c>
      <c r="J2438" s="1">
        <v>166.12</v>
      </c>
      <c r="K2438" s="1">
        <v>394275.0</v>
      </c>
      <c r="L2438" s="1">
        <v>67.65</v>
      </c>
      <c r="M2438" s="1">
        <v>3874128.0</v>
      </c>
      <c r="N2438" s="1">
        <v>9.2</v>
      </c>
      <c r="O2438" s="1">
        <v>9071217.0</v>
      </c>
      <c r="P2438" s="1">
        <v>16.24</v>
      </c>
      <c r="Q2438" s="1">
        <v>7723226.0</v>
      </c>
      <c r="R2438" s="1">
        <v>15.64</v>
      </c>
      <c r="S2438" s="1">
        <v>5906682.0</v>
      </c>
      <c r="T2438" s="1">
        <v>25.91</v>
      </c>
      <c r="U2438" s="1">
        <v>1338811.0</v>
      </c>
    </row>
    <row r="2439" ht="13.5" customHeight="1">
      <c r="A2439" s="1">
        <v>45408.0</v>
      </c>
      <c r="B2439" s="1">
        <v>23.36</v>
      </c>
      <c r="C2439" s="1">
        <v>5839706.0</v>
      </c>
      <c r="D2439" s="1">
        <v>89.55</v>
      </c>
      <c r="E2439" s="1">
        <v>1960278.0</v>
      </c>
      <c r="F2439" s="1">
        <v>18.3754</v>
      </c>
      <c r="G2439" s="1">
        <v>455952.0</v>
      </c>
      <c r="H2439" s="1">
        <v>73.79</v>
      </c>
      <c r="I2439" s="1">
        <v>680967.0</v>
      </c>
      <c r="J2439" s="1">
        <v>167.97</v>
      </c>
      <c r="K2439" s="1">
        <v>478645.0</v>
      </c>
      <c r="L2439" s="1">
        <v>68.85</v>
      </c>
      <c r="M2439" s="1">
        <v>1918605.0</v>
      </c>
      <c r="N2439" s="1">
        <v>9.21</v>
      </c>
      <c r="O2439" s="1">
        <v>6935867.0</v>
      </c>
      <c r="P2439" s="1">
        <v>18.27</v>
      </c>
      <c r="Q2439" s="1">
        <v>7948543.0</v>
      </c>
      <c r="R2439" s="1">
        <v>16.27</v>
      </c>
      <c r="S2439" s="1">
        <v>6060292.0</v>
      </c>
      <c r="T2439" s="1">
        <v>25.98</v>
      </c>
      <c r="U2439" s="1">
        <v>861233.0</v>
      </c>
    </row>
    <row r="2440" ht="13.5" customHeight="1">
      <c r="A2440" s="1">
        <v>45411.0</v>
      </c>
      <c r="B2440" s="1">
        <v>23.69</v>
      </c>
      <c r="C2440" s="1">
        <v>4403732.0</v>
      </c>
      <c r="D2440" s="1">
        <v>89.94</v>
      </c>
      <c r="E2440" s="1">
        <v>1302680.0</v>
      </c>
      <c r="F2440" s="1">
        <v>18.4702</v>
      </c>
      <c r="G2440" s="1">
        <v>255409.0</v>
      </c>
      <c r="H2440" s="1">
        <v>73.2</v>
      </c>
      <c r="I2440" s="1">
        <v>959635.0</v>
      </c>
      <c r="J2440" s="1">
        <v>168.58</v>
      </c>
      <c r="K2440" s="1">
        <v>306676.0</v>
      </c>
      <c r="L2440" s="1">
        <v>69.77</v>
      </c>
      <c r="M2440" s="1">
        <v>2861060.0</v>
      </c>
      <c r="N2440" s="1">
        <v>9.35</v>
      </c>
      <c r="O2440" s="1">
        <v>5921096.0</v>
      </c>
      <c r="P2440" s="1">
        <v>17.57</v>
      </c>
      <c r="Q2440" s="1">
        <v>8747750.0</v>
      </c>
      <c r="R2440" s="1">
        <v>16.48</v>
      </c>
      <c r="S2440" s="1">
        <v>6695723.0</v>
      </c>
      <c r="T2440" s="1">
        <v>26.31</v>
      </c>
      <c r="U2440" s="1">
        <v>1012703.0</v>
      </c>
    </row>
    <row r="2441" ht="13.5" customHeight="1">
      <c r="A2441" s="1">
        <v>45412.0</v>
      </c>
      <c r="B2441" s="1">
        <v>22.92</v>
      </c>
      <c r="C2441" s="1">
        <v>5013711.0</v>
      </c>
      <c r="D2441" s="1">
        <v>87.18</v>
      </c>
      <c r="E2441" s="1">
        <v>2355673.0</v>
      </c>
      <c r="F2441" s="1">
        <v>17.731</v>
      </c>
      <c r="G2441" s="1">
        <v>250455.0</v>
      </c>
      <c r="H2441" s="1">
        <v>71.84</v>
      </c>
      <c r="I2441" s="1">
        <v>1275908.0</v>
      </c>
      <c r="J2441" s="1">
        <v>165.72</v>
      </c>
      <c r="K2441" s="1">
        <v>716094.0</v>
      </c>
      <c r="L2441" s="1">
        <v>67.69</v>
      </c>
      <c r="M2441" s="1">
        <v>2033838.0</v>
      </c>
      <c r="N2441" s="1">
        <v>8.88</v>
      </c>
      <c r="O2441" s="1">
        <v>8118596.0</v>
      </c>
      <c r="P2441" s="1">
        <v>17.48</v>
      </c>
      <c r="Q2441" s="1">
        <v>1.2930717E7</v>
      </c>
      <c r="R2441" s="1">
        <v>15.75</v>
      </c>
      <c r="S2441" s="1">
        <v>8928375.0</v>
      </c>
      <c r="T2441" s="1">
        <v>25.39</v>
      </c>
      <c r="U2441" s="1">
        <v>1298327.0</v>
      </c>
    </row>
    <row r="2442" ht="13.5" customHeight="1">
      <c r="A2442" s="1">
        <v>45413.0</v>
      </c>
      <c r="B2442" s="1">
        <v>22.52</v>
      </c>
      <c r="C2442" s="1">
        <v>6572433.0</v>
      </c>
      <c r="D2442" s="1">
        <v>88.41</v>
      </c>
      <c r="E2442" s="1">
        <v>1845132.0</v>
      </c>
      <c r="F2442" s="1">
        <v>17.8068</v>
      </c>
      <c r="G2442" s="1">
        <v>332153.0</v>
      </c>
      <c r="H2442" s="1">
        <v>72.85</v>
      </c>
      <c r="I2442" s="1">
        <v>839663.0</v>
      </c>
      <c r="J2442" s="1">
        <v>167.59</v>
      </c>
      <c r="K2442" s="1">
        <v>470360.0</v>
      </c>
      <c r="L2442" s="1">
        <v>66.6</v>
      </c>
      <c r="M2442" s="1">
        <v>2080643.0</v>
      </c>
      <c r="N2442" s="1">
        <v>8.95</v>
      </c>
      <c r="O2442" s="1">
        <v>6618388.0</v>
      </c>
      <c r="P2442" s="1">
        <v>17.29</v>
      </c>
      <c r="Q2442" s="1">
        <v>4677720.0</v>
      </c>
      <c r="R2442" s="1">
        <v>15.35</v>
      </c>
      <c r="S2442" s="1">
        <v>6593108.0</v>
      </c>
      <c r="T2442" s="1">
        <v>25.57</v>
      </c>
      <c r="U2442" s="1">
        <v>1458816.0</v>
      </c>
    </row>
    <row r="2443" ht="13.5" customHeight="1">
      <c r="A2443" s="1">
        <v>45414.0</v>
      </c>
      <c r="B2443" s="1">
        <v>22.66</v>
      </c>
      <c r="C2443" s="1">
        <v>5376979.0</v>
      </c>
      <c r="D2443" s="1">
        <v>89.05</v>
      </c>
      <c r="E2443" s="1">
        <v>2187216.0</v>
      </c>
      <c r="F2443" s="1">
        <v>17.5889</v>
      </c>
      <c r="G2443" s="1">
        <v>224124.0</v>
      </c>
      <c r="H2443" s="1">
        <v>72.52</v>
      </c>
      <c r="I2443" s="1">
        <v>1338976.0</v>
      </c>
      <c r="J2443" s="1">
        <v>165.4</v>
      </c>
      <c r="K2443" s="1">
        <v>763028.0</v>
      </c>
      <c r="L2443" s="1">
        <v>66.28</v>
      </c>
      <c r="M2443" s="1">
        <v>1728161.0</v>
      </c>
      <c r="N2443" s="1">
        <v>8.96</v>
      </c>
      <c r="O2443" s="1">
        <v>4111779.0</v>
      </c>
      <c r="P2443" s="1">
        <v>16.73</v>
      </c>
      <c r="Q2443" s="1">
        <v>5173169.0</v>
      </c>
      <c r="R2443" s="1">
        <v>15.03</v>
      </c>
      <c r="S2443" s="1">
        <v>5421185.0</v>
      </c>
      <c r="T2443" s="1">
        <v>25.15</v>
      </c>
      <c r="U2443" s="1">
        <v>1050851.0</v>
      </c>
    </row>
    <row r="2444" ht="13.5" customHeight="1">
      <c r="A2444" s="1">
        <v>45415.0</v>
      </c>
      <c r="B2444" s="1">
        <v>22.52</v>
      </c>
      <c r="C2444" s="1">
        <v>4916913.0</v>
      </c>
      <c r="D2444" s="1">
        <v>89.0</v>
      </c>
      <c r="E2444" s="1">
        <v>1435110.0</v>
      </c>
      <c r="F2444" s="1">
        <v>17.4751</v>
      </c>
      <c r="G2444" s="1">
        <v>255754.0</v>
      </c>
      <c r="H2444" s="1">
        <v>72.08</v>
      </c>
      <c r="I2444" s="1">
        <v>756350.0</v>
      </c>
      <c r="J2444" s="1">
        <v>168.57</v>
      </c>
      <c r="K2444" s="1">
        <v>448254.0</v>
      </c>
      <c r="L2444" s="1">
        <v>67.43</v>
      </c>
      <c r="M2444" s="1">
        <v>1024657.0</v>
      </c>
      <c r="N2444" s="1">
        <v>9.02</v>
      </c>
      <c r="O2444" s="1">
        <v>5147062.0</v>
      </c>
      <c r="P2444" s="1">
        <v>18.58</v>
      </c>
      <c r="Q2444" s="1">
        <v>9550716.0</v>
      </c>
      <c r="R2444" s="1">
        <v>15.15</v>
      </c>
      <c r="S2444" s="1">
        <v>3217768.0</v>
      </c>
      <c r="T2444" s="1">
        <v>24.97</v>
      </c>
      <c r="U2444" s="1">
        <v>1157994.0</v>
      </c>
    </row>
    <row r="2445" ht="13.5" customHeight="1">
      <c r="A2445" s="1">
        <v>45418.0</v>
      </c>
      <c r="B2445" s="1">
        <v>22.79</v>
      </c>
      <c r="C2445" s="1">
        <v>5431530.0</v>
      </c>
      <c r="D2445" s="1">
        <v>90.39</v>
      </c>
      <c r="E2445" s="1">
        <v>3219600.0</v>
      </c>
      <c r="F2445" s="1">
        <v>17.7879</v>
      </c>
      <c r="G2445" s="1">
        <v>291011.0</v>
      </c>
      <c r="H2445" s="1">
        <v>73.48</v>
      </c>
      <c r="I2445" s="1">
        <v>808135.0</v>
      </c>
      <c r="J2445" s="1">
        <v>172.49</v>
      </c>
      <c r="K2445" s="1">
        <v>485074.0</v>
      </c>
      <c r="L2445" s="1">
        <v>68.16</v>
      </c>
      <c r="M2445" s="1">
        <v>1321326.0</v>
      </c>
      <c r="N2445" s="1">
        <v>9.22</v>
      </c>
      <c r="O2445" s="1">
        <v>4775948.0</v>
      </c>
      <c r="P2445" s="1">
        <v>18.37</v>
      </c>
      <c r="Q2445" s="1">
        <v>5095146.0</v>
      </c>
      <c r="R2445" s="1">
        <v>15.84</v>
      </c>
      <c r="S2445" s="1">
        <v>3027083.0</v>
      </c>
      <c r="T2445" s="1">
        <v>25.8</v>
      </c>
      <c r="U2445" s="1">
        <v>1347395.0</v>
      </c>
    </row>
    <row r="2446" ht="13.5" customHeight="1">
      <c r="A2446" s="1">
        <v>45419.0</v>
      </c>
      <c r="B2446" s="1">
        <v>22.99</v>
      </c>
      <c r="C2446" s="1">
        <v>3757715.0</v>
      </c>
      <c r="D2446" s="1">
        <v>90.44</v>
      </c>
      <c r="E2446" s="1">
        <v>1407611.0</v>
      </c>
      <c r="F2446" s="1">
        <v>17.8826</v>
      </c>
      <c r="G2446" s="1">
        <v>260305.0</v>
      </c>
      <c r="H2446" s="1">
        <v>73.9</v>
      </c>
      <c r="I2446" s="1">
        <v>626147.0</v>
      </c>
      <c r="J2446" s="1">
        <v>172.99</v>
      </c>
      <c r="K2446" s="1">
        <v>410829.0</v>
      </c>
      <c r="L2446" s="1">
        <v>69.11</v>
      </c>
      <c r="M2446" s="1">
        <v>2304963.0</v>
      </c>
      <c r="N2446" s="1">
        <v>9.42</v>
      </c>
      <c r="O2446" s="1">
        <v>3365097.0</v>
      </c>
      <c r="P2446" s="1">
        <v>18.49</v>
      </c>
      <c r="Q2446" s="1">
        <v>3589932.0</v>
      </c>
      <c r="R2446" s="1">
        <v>16.22</v>
      </c>
      <c r="S2446" s="1">
        <v>3390414.0</v>
      </c>
      <c r="T2446" s="1">
        <v>25.94</v>
      </c>
      <c r="U2446" s="1">
        <v>776783.0</v>
      </c>
    </row>
    <row r="2447" ht="13.5" customHeight="1">
      <c r="A2447" s="1">
        <v>45420.0</v>
      </c>
      <c r="B2447" s="1">
        <v>22.98</v>
      </c>
      <c r="C2447" s="1">
        <v>4414718.0</v>
      </c>
      <c r="D2447" s="1">
        <v>91.09</v>
      </c>
      <c r="E2447" s="1">
        <v>1604143.0</v>
      </c>
      <c r="F2447" s="1">
        <v>18.0058</v>
      </c>
      <c r="G2447" s="1">
        <v>351233.0</v>
      </c>
      <c r="H2447" s="1">
        <v>74.64</v>
      </c>
      <c r="I2447" s="1">
        <v>841168.0</v>
      </c>
      <c r="J2447" s="1">
        <v>173.52</v>
      </c>
      <c r="K2447" s="1">
        <v>398745.0</v>
      </c>
      <c r="L2447" s="1">
        <v>68.14</v>
      </c>
      <c r="M2447" s="1">
        <v>1920975.0</v>
      </c>
      <c r="N2447" s="1">
        <v>9.75</v>
      </c>
      <c r="O2447" s="1">
        <v>7539820.0</v>
      </c>
      <c r="P2447" s="1">
        <v>18.36</v>
      </c>
      <c r="Q2447" s="1">
        <v>3632440.0</v>
      </c>
      <c r="R2447" s="1">
        <v>15.85</v>
      </c>
      <c r="S2447" s="1">
        <v>4044431.0</v>
      </c>
      <c r="T2447" s="1">
        <v>25.6</v>
      </c>
      <c r="U2447" s="1">
        <v>1345106.0</v>
      </c>
    </row>
    <row r="2448" ht="13.5" customHeight="1">
      <c r="A2448" s="1">
        <v>45421.0</v>
      </c>
      <c r="B2448" s="1">
        <v>23.3</v>
      </c>
      <c r="C2448" s="1">
        <v>9390313.0</v>
      </c>
      <c r="D2448" s="1">
        <v>93.15</v>
      </c>
      <c r="E2448" s="1">
        <v>2353576.0</v>
      </c>
      <c r="F2448" s="1">
        <v>18.7924</v>
      </c>
      <c r="G2448" s="1">
        <v>628094.0</v>
      </c>
      <c r="H2448" s="1">
        <v>76.39</v>
      </c>
      <c r="I2448" s="1">
        <v>953429.0</v>
      </c>
      <c r="J2448" s="1">
        <v>174.26</v>
      </c>
      <c r="K2448" s="1">
        <v>324079.0</v>
      </c>
      <c r="L2448" s="1">
        <v>70.2</v>
      </c>
      <c r="M2448" s="1">
        <v>2141941.0</v>
      </c>
      <c r="N2448" s="1">
        <v>10.31</v>
      </c>
      <c r="O2448" s="1">
        <v>6352139.0</v>
      </c>
      <c r="P2448" s="1">
        <v>18.07</v>
      </c>
      <c r="Q2448" s="1">
        <v>4465548.0</v>
      </c>
      <c r="R2448" s="1">
        <v>15.94</v>
      </c>
      <c r="S2448" s="1">
        <v>2097230.0</v>
      </c>
      <c r="T2448" s="1">
        <v>28.28</v>
      </c>
      <c r="U2448" s="1">
        <v>1674836.0</v>
      </c>
    </row>
    <row r="2449" ht="13.5" customHeight="1">
      <c r="A2449" s="1">
        <v>45422.0</v>
      </c>
      <c r="B2449" s="1">
        <v>23.14</v>
      </c>
      <c r="C2449" s="1">
        <v>1.0356883E7</v>
      </c>
      <c r="D2449" s="1">
        <v>93.53</v>
      </c>
      <c r="E2449" s="1">
        <v>2701901.0</v>
      </c>
      <c r="F2449" s="1">
        <v>19.2283</v>
      </c>
      <c r="G2449" s="1">
        <v>618757.0</v>
      </c>
      <c r="H2449" s="1">
        <v>75.11</v>
      </c>
      <c r="I2449" s="1">
        <v>926065.0</v>
      </c>
      <c r="J2449" s="1">
        <v>174.75</v>
      </c>
      <c r="K2449" s="1">
        <v>326142.0</v>
      </c>
      <c r="L2449" s="1">
        <v>70.7</v>
      </c>
      <c r="M2449" s="1">
        <v>1558996.0</v>
      </c>
      <c r="N2449" s="1">
        <v>10.38</v>
      </c>
      <c r="O2449" s="1">
        <v>6605773.0</v>
      </c>
      <c r="P2449" s="1">
        <v>18.24</v>
      </c>
      <c r="Q2449" s="1">
        <v>5367615.0</v>
      </c>
      <c r="R2449" s="1">
        <v>16.06</v>
      </c>
      <c r="S2449" s="1">
        <v>1942042.0</v>
      </c>
      <c r="T2449" s="1">
        <v>27.86</v>
      </c>
      <c r="U2449" s="1">
        <v>1424896.0</v>
      </c>
    </row>
    <row r="2450" ht="13.5" customHeight="1">
      <c r="A2450" s="1">
        <v>45425.0</v>
      </c>
      <c r="B2450" s="1">
        <v>23.15</v>
      </c>
      <c r="C2450" s="1">
        <v>6009735.0</v>
      </c>
      <c r="D2450" s="1">
        <v>92.63</v>
      </c>
      <c r="E2450" s="1">
        <v>1582542.0</v>
      </c>
      <c r="F2450" s="1">
        <v>18.5081</v>
      </c>
      <c r="G2450" s="1">
        <v>490977.0</v>
      </c>
      <c r="H2450" s="1">
        <v>74.58</v>
      </c>
      <c r="I2450" s="1">
        <v>833782.0</v>
      </c>
      <c r="J2450" s="1">
        <v>172.14</v>
      </c>
      <c r="K2450" s="1">
        <v>351636.0</v>
      </c>
      <c r="L2450" s="1">
        <v>70.3</v>
      </c>
      <c r="M2450" s="1">
        <v>1007028.0</v>
      </c>
      <c r="N2450" s="1">
        <v>10.37</v>
      </c>
      <c r="O2450" s="1">
        <v>4258026.0</v>
      </c>
      <c r="P2450" s="1">
        <v>17.97</v>
      </c>
      <c r="Q2450" s="1">
        <v>4579037.0</v>
      </c>
      <c r="R2450" s="1">
        <v>16.05</v>
      </c>
      <c r="S2450" s="1">
        <v>4453764.0</v>
      </c>
      <c r="T2450" s="1">
        <v>27.29</v>
      </c>
      <c r="U2450" s="1">
        <v>956917.0</v>
      </c>
    </row>
    <row r="2451" ht="13.5" customHeight="1">
      <c r="A2451" s="1">
        <v>45426.0</v>
      </c>
      <c r="B2451" s="1">
        <v>23.4</v>
      </c>
      <c r="C2451" s="1">
        <v>3960786.0</v>
      </c>
      <c r="D2451" s="1">
        <v>93.71</v>
      </c>
      <c r="E2451" s="1">
        <v>1336826.0</v>
      </c>
      <c r="F2451" s="1">
        <v>18.944</v>
      </c>
      <c r="G2451" s="1">
        <v>212021.0</v>
      </c>
      <c r="H2451" s="1">
        <v>75.55</v>
      </c>
      <c r="I2451" s="1">
        <v>1502543.0</v>
      </c>
      <c r="J2451" s="1">
        <v>173.11</v>
      </c>
      <c r="K2451" s="1">
        <v>344346.0</v>
      </c>
      <c r="L2451" s="1">
        <v>71.72</v>
      </c>
      <c r="M2451" s="1">
        <v>1977596.0</v>
      </c>
      <c r="N2451" s="1">
        <v>10.64</v>
      </c>
      <c r="O2451" s="1">
        <v>5079974.0</v>
      </c>
      <c r="P2451" s="1">
        <v>19.53</v>
      </c>
      <c r="Q2451" s="1">
        <v>6681505.0</v>
      </c>
      <c r="R2451" s="1">
        <v>16.95</v>
      </c>
      <c r="S2451" s="1">
        <v>4744927.0</v>
      </c>
      <c r="T2451" s="1">
        <v>27.8</v>
      </c>
      <c r="U2451" s="1">
        <v>1112319.0</v>
      </c>
    </row>
    <row r="2452" ht="13.5" customHeight="1">
      <c r="A2452" s="1">
        <v>45427.0</v>
      </c>
      <c r="B2452" s="1">
        <v>23.72</v>
      </c>
      <c r="C2452" s="1">
        <v>6704930.0</v>
      </c>
      <c r="D2452" s="1">
        <v>94.02</v>
      </c>
      <c r="E2452" s="1">
        <v>1478792.0</v>
      </c>
      <c r="F2452" s="1">
        <v>19.1431</v>
      </c>
      <c r="G2452" s="1">
        <v>289249.0</v>
      </c>
      <c r="H2452" s="1">
        <v>76.09</v>
      </c>
      <c r="I2452" s="1">
        <v>925660.0</v>
      </c>
      <c r="J2452" s="1">
        <v>170.5</v>
      </c>
      <c r="K2452" s="1">
        <v>442042.0</v>
      </c>
      <c r="L2452" s="1">
        <v>70.95</v>
      </c>
      <c r="M2452" s="1">
        <v>1586418.0</v>
      </c>
      <c r="N2452" s="1">
        <v>10.69</v>
      </c>
      <c r="O2452" s="1">
        <v>4480086.0</v>
      </c>
      <c r="P2452" s="1">
        <v>18.6</v>
      </c>
      <c r="Q2452" s="1">
        <v>5446641.0</v>
      </c>
      <c r="R2452" s="1">
        <v>16.72</v>
      </c>
      <c r="S2452" s="1">
        <v>6067052.0</v>
      </c>
      <c r="T2452" s="1">
        <v>28.41</v>
      </c>
      <c r="U2452" s="1">
        <v>1599614.0</v>
      </c>
    </row>
    <row r="2453" ht="13.5" customHeight="1">
      <c r="A2453" s="1">
        <v>45428.0</v>
      </c>
      <c r="B2453" s="1">
        <v>23.84</v>
      </c>
      <c r="C2453" s="1">
        <v>3417019.0</v>
      </c>
      <c r="D2453" s="1">
        <v>93.7</v>
      </c>
      <c r="E2453" s="1">
        <v>1527363.0</v>
      </c>
      <c r="F2453" s="1">
        <v>18.8872</v>
      </c>
      <c r="G2453" s="1">
        <v>201672.0</v>
      </c>
      <c r="H2453" s="1">
        <v>76.07</v>
      </c>
      <c r="I2453" s="1">
        <v>884972.0</v>
      </c>
      <c r="J2453" s="1">
        <v>171.1</v>
      </c>
      <c r="K2453" s="1">
        <v>558464.0</v>
      </c>
      <c r="L2453" s="1">
        <v>70.63</v>
      </c>
      <c r="M2453" s="1">
        <v>2612828.0</v>
      </c>
      <c r="N2453" s="1">
        <v>10.67</v>
      </c>
      <c r="O2453" s="1">
        <v>4520304.0</v>
      </c>
      <c r="P2453" s="1">
        <v>18.07</v>
      </c>
      <c r="Q2453" s="1">
        <v>3596501.0</v>
      </c>
      <c r="R2453" s="1">
        <v>16.75</v>
      </c>
      <c r="S2453" s="1">
        <v>3004960.0</v>
      </c>
      <c r="T2453" s="1">
        <v>28.06</v>
      </c>
      <c r="U2453" s="1">
        <v>1012776.0</v>
      </c>
    </row>
    <row r="2454" ht="13.5" customHeight="1">
      <c r="A2454" s="1">
        <v>45429.0</v>
      </c>
      <c r="B2454" s="1">
        <v>24.3</v>
      </c>
      <c r="C2454" s="1">
        <v>4830384.0</v>
      </c>
      <c r="D2454" s="1">
        <v>95.5</v>
      </c>
      <c r="E2454" s="1">
        <v>1515511.0</v>
      </c>
      <c r="F2454" s="1">
        <v>19.0199</v>
      </c>
      <c r="G2454" s="1">
        <v>577843.0</v>
      </c>
      <c r="H2454" s="1">
        <v>77.59</v>
      </c>
      <c r="I2454" s="1">
        <v>1183584.0</v>
      </c>
      <c r="J2454" s="1">
        <v>174.75</v>
      </c>
      <c r="K2454" s="1">
        <v>389482.0</v>
      </c>
      <c r="L2454" s="1">
        <v>73.22</v>
      </c>
      <c r="M2454" s="1">
        <v>1974168.0</v>
      </c>
      <c r="N2454" s="1">
        <v>10.88</v>
      </c>
      <c r="O2454" s="1">
        <v>6669611.0</v>
      </c>
      <c r="P2454" s="1">
        <v>19.43</v>
      </c>
      <c r="Q2454" s="1">
        <v>4611853.0</v>
      </c>
      <c r="R2454" s="1">
        <v>17.5</v>
      </c>
      <c r="S2454" s="1">
        <v>6548913.0</v>
      </c>
      <c r="T2454" s="1">
        <v>29.42</v>
      </c>
      <c r="U2454" s="1">
        <v>1924815.0</v>
      </c>
    </row>
    <row r="2455" ht="13.5" customHeight="1">
      <c r="A2455" s="1">
        <v>45432.0</v>
      </c>
      <c r="B2455" s="1">
        <v>24.3</v>
      </c>
      <c r="C2455" s="1">
        <v>4830384.0</v>
      </c>
      <c r="D2455" s="1">
        <v>95.5</v>
      </c>
      <c r="E2455" s="1">
        <v>1515511.0</v>
      </c>
      <c r="F2455" s="1">
        <v>19.0199</v>
      </c>
      <c r="G2455" s="1">
        <v>577843.0</v>
      </c>
      <c r="H2455" s="1">
        <v>77.59</v>
      </c>
      <c r="I2455" s="1">
        <v>1183584.0</v>
      </c>
      <c r="J2455" s="1">
        <v>174.75</v>
      </c>
      <c r="K2455" s="1">
        <v>389482.0</v>
      </c>
      <c r="L2455" s="1">
        <v>73.22</v>
      </c>
      <c r="M2455" s="1">
        <v>1974168.0</v>
      </c>
      <c r="N2455" s="1">
        <v>10.88</v>
      </c>
      <c r="O2455" s="1">
        <v>6669611.0</v>
      </c>
      <c r="P2455" s="1">
        <v>19.43</v>
      </c>
      <c r="Q2455" s="1">
        <v>4611853.0</v>
      </c>
      <c r="R2455" s="1">
        <v>17.5</v>
      </c>
      <c r="S2455" s="1">
        <v>6548913.0</v>
      </c>
      <c r="T2455" s="1">
        <v>29.42</v>
      </c>
      <c r="U2455" s="1">
        <v>1924815.0</v>
      </c>
    </row>
    <row r="2456" ht="13.5" customHeight="1">
      <c r="A2456" s="1">
        <v>45433.0</v>
      </c>
      <c r="B2456" s="1">
        <v>24.31</v>
      </c>
      <c r="C2456" s="1">
        <v>7703929.0</v>
      </c>
      <c r="D2456" s="1">
        <v>95.71</v>
      </c>
      <c r="E2456" s="1">
        <v>2559268.0</v>
      </c>
      <c r="F2456" s="1">
        <v>19.4463</v>
      </c>
      <c r="G2456" s="1">
        <v>698751.0</v>
      </c>
      <c r="H2456" s="1">
        <v>78.92</v>
      </c>
      <c r="I2456" s="1">
        <v>1007664.0</v>
      </c>
      <c r="J2456" s="1">
        <v>175.24</v>
      </c>
      <c r="K2456" s="1">
        <v>306111.0</v>
      </c>
      <c r="L2456" s="1">
        <v>72.87</v>
      </c>
      <c r="M2456" s="1">
        <v>2281563.0</v>
      </c>
      <c r="N2456" s="1">
        <v>11.21</v>
      </c>
      <c r="O2456" s="1">
        <v>5287873.0</v>
      </c>
      <c r="P2456" s="1">
        <v>20.0</v>
      </c>
      <c r="Q2456" s="1">
        <v>7983028.0</v>
      </c>
      <c r="R2456" s="1">
        <v>17.79</v>
      </c>
      <c r="S2456" s="1">
        <v>6741169.0</v>
      </c>
      <c r="T2456" s="1">
        <v>30.32</v>
      </c>
      <c r="U2456" s="1">
        <v>1745722.0</v>
      </c>
    </row>
    <row r="2457" ht="13.5" customHeight="1">
      <c r="A2457" s="1">
        <v>45434.0</v>
      </c>
      <c r="B2457" s="1">
        <v>23.69</v>
      </c>
      <c r="C2457" s="1">
        <v>4905683.0</v>
      </c>
      <c r="D2457" s="1">
        <v>93.09</v>
      </c>
      <c r="E2457" s="1">
        <v>1911162.0</v>
      </c>
      <c r="F2457" s="1">
        <v>18.9725</v>
      </c>
      <c r="G2457" s="1">
        <v>404432.0</v>
      </c>
      <c r="H2457" s="1">
        <v>77.47</v>
      </c>
      <c r="I2457" s="1">
        <v>1318110.0</v>
      </c>
      <c r="J2457" s="1">
        <v>170.41</v>
      </c>
      <c r="K2457" s="1">
        <v>464085.0</v>
      </c>
      <c r="L2457" s="1">
        <v>69.36</v>
      </c>
      <c r="M2457" s="1">
        <v>2575737.0</v>
      </c>
      <c r="N2457" s="1">
        <v>10.83</v>
      </c>
      <c r="O2457" s="1">
        <v>8458568.0</v>
      </c>
      <c r="P2457" s="1">
        <v>18.66</v>
      </c>
      <c r="Q2457" s="1">
        <v>4695611.0</v>
      </c>
      <c r="R2457" s="1">
        <v>16.37</v>
      </c>
      <c r="S2457" s="1">
        <v>6309669.0</v>
      </c>
      <c r="T2457" s="1">
        <v>29.18</v>
      </c>
      <c r="U2457" s="1">
        <v>1541872.0</v>
      </c>
    </row>
    <row r="2458" ht="13.5" customHeight="1">
      <c r="A2458" s="1">
        <v>45435.0</v>
      </c>
      <c r="B2458" s="1">
        <v>23.29</v>
      </c>
      <c r="C2458" s="1">
        <v>8888678.0</v>
      </c>
      <c r="D2458" s="1">
        <v>92.46</v>
      </c>
      <c r="E2458" s="1">
        <v>2268521.0</v>
      </c>
      <c r="F2458" s="1">
        <v>18.4418</v>
      </c>
      <c r="G2458" s="1">
        <v>412732.0</v>
      </c>
      <c r="H2458" s="1">
        <v>76.47</v>
      </c>
      <c r="I2458" s="1">
        <v>969202.0</v>
      </c>
      <c r="J2458" s="1">
        <v>166.53</v>
      </c>
      <c r="K2458" s="1">
        <v>1033921.0</v>
      </c>
      <c r="L2458" s="1">
        <v>69.22</v>
      </c>
      <c r="M2458" s="1">
        <v>1366749.0</v>
      </c>
      <c r="N2458" s="1">
        <v>10.83</v>
      </c>
      <c r="O2458" s="1">
        <v>8362910.0</v>
      </c>
      <c r="P2458" s="1">
        <v>17.75</v>
      </c>
      <c r="Q2458" s="1">
        <v>5021774.0</v>
      </c>
      <c r="R2458" s="1">
        <v>16.24</v>
      </c>
      <c r="S2458" s="1">
        <v>3921766.0</v>
      </c>
      <c r="T2458" s="1">
        <v>28.61</v>
      </c>
      <c r="U2458" s="1">
        <v>1570006.0</v>
      </c>
    </row>
    <row r="2459" ht="13.5" customHeight="1">
      <c r="A2459" s="1">
        <v>45436.0</v>
      </c>
      <c r="B2459" s="1">
        <v>23.27</v>
      </c>
      <c r="C2459" s="1">
        <v>4571933.0</v>
      </c>
      <c r="D2459" s="1">
        <v>92.53</v>
      </c>
      <c r="E2459" s="1">
        <v>1208856.0</v>
      </c>
      <c r="F2459" s="1">
        <v>18.6597</v>
      </c>
      <c r="G2459" s="1">
        <v>987744.0</v>
      </c>
      <c r="H2459" s="1">
        <v>77.08</v>
      </c>
      <c r="I2459" s="1">
        <v>1602369.0</v>
      </c>
      <c r="J2459" s="1">
        <v>166.72</v>
      </c>
      <c r="K2459" s="1">
        <v>432653.0</v>
      </c>
      <c r="L2459" s="1">
        <v>70.19</v>
      </c>
      <c r="M2459" s="1">
        <v>1029018.0</v>
      </c>
      <c r="N2459" s="1">
        <v>11.04</v>
      </c>
      <c r="O2459" s="1">
        <v>9333715.0</v>
      </c>
      <c r="P2459" s="1">
        <v>18.1</v>
      </c>
      <c r="Q2459" s="1">
        <v>3499208.0</v>
      </c>
      <c r="R2459" s="1">
        <v>16.55</v>
      </c>
      <c r="S2459" s="1">
        <v>1559438.0</v>
      </c>
      <c r="T2459" s="1">
        <v>28.8</v>
      </c>
      <c r="U2459" s="1">
        <v>1067627.0</v>
      </c>
    </row>
    <row r="2460" ht="13.5" customHeight="1">
      <c r="A2460" s="1">
        <v>45439.0</v>
      </c>
      <c r="B2460" s="1">
        <v>23.64</v>
      </c>
      <c r="C2460" s="1">
        <v>1007191.0</v>
      </c>
      <c r="D2460" s="1">
        <v>93.83</v>
      </c>
      <c r="E2460" s="1">
        <v>398312.0</v>
      </c>
      <c r="F2460" s="1">
        <v>19.0862</v>
      </c>
      <c r="G2460" s="1">
        <v>78652.0</v>
      </c>
      <c r="H2460" s="1">
        <v>77.68</v>
      </c>
      <c r="I2460" s="1">
        <v>312512.0</v>
      </c>
      <c r="J2460" s="1">
        <v>168.23</v>
      </c>
      <c r="K2460" s="1">
        <v>86500.0</v>
      </c>
      <c r="L2460" s="1">
        <v>70.54</v>
      </c>
      <c r="M2460" s="1">
        <v>336700.0</v>
      </c>
      <c r="N2460" s="1">
        <v>11.11</v>
      </c>
      <c r="O2460" s="1">
        <v>1457285.0</v>
      </c>
      <c r="P2460" s="1">
        <v>18.26</v>
      </c>
      <c r="Q2460" s="1">
        <v>1664262.0</v>
      </c>
      <c r="R2460" s="1">
        <v>16.66</v>
      </c>
      <c r="S2460" s="1">
        <v>748646.0</v>
      </c>
      <c r="T2460" s="1">
        <v>29.94</v>
      </c>
      <c r="U2460" s="1">
        <v>598555.0</v>
      </c>
    </row>
    <row r="2461" ht="13.5" customHeight="1">
      <c r="A2461" s="1">
        <v>45440.0</v>
      </c>
      <c r="B2461" s="1">
        <v>23.8</v>
      </c>
      <c r="C2461" s="1">
        <v>7331667.0</v>
      </c>
      <c r="D2461" s="1">
        <v>94.07</v>
      </c>
      <c r="E2461" s="1">
        <v>1419707.0</v>
      </c>
      <c r="F2461" s="1">
        <v>19.38</v>
      </c>
      <c r="G2461" s="1">
        <v>340701.0</v>
      </c>
      <c r="H2461" s="1">
        <v>78.39</v>
      </c>
      <c r="I2461" s="1">
        <v>877331.0</v>
      </c>
      <c r="J2461" s="1">
        <v>170.38</v>
      </c>
      <c r="K2461" s="1">
        <v>590614.0</v>
      </c>
      <c r="L2461" s="1">
        <v>72.01</v>
      </c>
      <c r="M2461" s="1">
        <v>1363454.0</v>
      </c>
      <c r="N2461" s="1">
        <v>11.17</v>
      </c>
      <c r="O2461" s="1">
        <v>9797128.0</v>
      </c>
      <c r="P2461" s="1">
        <v>18.5</v>
      </c>
      <c r="Q2461" s="1">
        <v>2827738.0</v>
      </c>
      <c r="R2461" s="1">
        <v>16.97</v>
      </c>
      <c r="S2461" s="1">
        <v>6056142.0</v>
      </c>
      <c r="T2461" s="1">
        <v>30.91</v>
      </c>
      <c r="U2461" s="1">
        <v>1722665.0</v>
      </c>
    </row>
    <row r="2462" ht="13.5" customHeight="1">
      <c r="A2462" s="1">
        <v>45441.0</v>
      </c>
      <c r="B2462" s="1">
        <v>23.23</v>
      </c>
      <c r="C2462" s="1">
        <v>3750368.0</v>
      </c>
      <c r="D2462" s="1">
        <v>92.48</v>
      </c>
      <c r="E2462" s="1">
        <v>1490947.0</v>
      </c>
      <c r="F2462" s="1">
        <v>19.1241</v>
      </c>
      <c r="G2462" s="1">
        <v>281471.0</v>
      </c>
      <c r="H2462" s="1">
        <v>76.79</v>
      </c>
      <c r="I2462" s="1">
        <v>1396556.0</v>
      </c>
      <c r="J2462" s="1">
        <v>167.5</v>
      </c>
      <c r="K2462" s="1">
        <v>476747.0</v>
      </c>
      <c r="L2462" s="1">
        <v>70.79</v>
      </c>
      <c r="M2462" s="1">
        <v>1556365.0</v>
      </c>
      <c r="N2462" s="1">
        <v>10.94</v>
      </c>
      <c r="O2462" s="1">
        <v>7426461.0</v>
      </c>
      <c r="P2462" s="1">
        <v>17.69</v>
      </c>
      <c r="Q2462" s="1">
        <v>3439590.0</v>
      </c>
      <c r="R2462" s="1">
        <v>16.34</v>
      </c>
      <c r="S2462" s="1">
        <v>4320345.0</v>
      </c>
      <c r="T2462" s="1">
        <v>30.38</v>
      </c>
      <c r="U2462" s="1">
        <v>1007459.0</v>
      </c>
    </row>
    <row r="2463" ht="13.5" customHeight="1">
      <c r="A2463" s="1">
        <v>45442.0</v>
      </c>
      <c r="B2463" s="1">
        <v>23.42</v>
      </c>
      <c r="C2463" s="1">
        <v>5840076.0</v>
      </c>
      <c r="D2463" s="1">
        <v>93.87</v>
      </c>
      <c r="E2463" s="1">
        <v>1751300.0</v>
      </c>
      <c r="F2463" s="1">
        <v>18.3565</v>
      </c>
      <c r="G2463" s="1">
        <v>400256.0</v>
      </c>
      <c r="H2463" s="1">
        <v>76.86</v>
      </c>
      <c r="I2463" s="1">
        <v>1277356.0</v>
      </c>
      <c r="J2463" s="1">
        <v>170.04</v>
      </c>
      <c r="K2463" s="1">
        <v>494984.0</v>
      </c>
      <c r="L2463" s="1">
        <v>70.34</v>
      </c>
      <c r="M2463" s="1">
        <v>1089086.0</v>
      </c>
      <c r="N2463" s="1">
        <v>11.1</v>
      </c>
      <c r="O2463" s="1">
        <v>8288366.0</v>
      </c>
      <c r="P2463" s="1">
        <v>17.82</v>
      </c>
      <c r="Q2463" s="1">
        <v>2914725.0</v>
      </c>
      <c r="R2463" s="1">
        <v>16.0</v>
      </c>
      <c r="S2463" s="1">
        <v>3768359.0</v>
      </c>
      <c r="T2463" s="1">
        <v>30.41</v>
      </c>
      <c r="U2463" s="1">
        <v>795170.0</v>
      </c>
    </row>
    <row r="2464" ht="13.5" customHeight="1">
      <c r="A2464" s="1">
        <v>45443.0</v>
      </c>
      <c r="B2464" s="1">
        <v>23.32</v>
      </c>
      <c r="C2464" s="1">
        <v>9991094.0</v>
      </c>
      <c r="D2464" s="1">
        <v>93.01</v>
      </c>
      <c r="E2464" s="1">
        <v>3501417.0</v>
      </c>
      <c r="F2464" s="1">
        <v>19.0767</v>
      </c>
      <c r="G2464" s="1">
        <v>863570.0</v>
      </c>
      <c r="H2464" s="1">
        <v>74.81</v>
      </c>
      <c r="I2464" s="1">
        <v>5291912.0</v>
      </c>
      <c r="J2464" s="1">
        <v>167.69</v>
      </c>
      <c r="K2464" s="1">
        <v>1492109.0</v>
      </c>
      <c r="L2464" s="1">
        <v>70.89</v>
      </c>
      <c r="M2464" s="1">
        <v>2367914.0</v>
      </c>
      <c r="N2464" s="1">
        <v>11.07</v>
      </c>
      <c r="O2464" s="1">
        <v>1.1274342E7</v>
      </c>
      <c r="P2464" s="1">
        <v>17.51</v>
      </c>
      <c r="Q2464" s="1">
        <v>8528754.0</v>
      </c>
      <c r="R2464" s="1">
        <v>15.67</v>
      </c>
      <c r="S2464" s="1">
        <v>1.1667298E7</v>
      </c>
      <c r="T2464" s="1">
        <v>30.01</v>
      </c>
      <c r="U2464" s="1">
        <v>2193855.0</v>
      </c>
    </row>
    <row r="2465" ht="13.5" customHeight="1">
      <c r="A2465" s="1">
        <v>45446.0</v>
      </c>
      <c r="B2465" s="1">
        <v>23.76</v>
      </c>
      <c r="C2465" s="1">
        <v>8219850.0</v>
      </c>
      <c r="D2465" s="1">
        <v>93.57</v>
      </c>
      <c r="E2465" s="1">
        <v>3073266.0</v>
      </c>
      <c r="F2465" s="1">
        <v>19.0483</v>
      </c>
      <c r="G2465" s="1">
        <v>323960.0</v>
      </c>
      <c r="H2465" s="1">
        <v>75.13</v>
      </c>
      <c r="I2465" s="1">
        <v>1498123.0</v>
      </c>
      <c r="J2465" s="1">
        <v>169.29</v>
      </c>
      <c r="K2465" s="1">
        <v>340074.0</v>
      </c>
      <c r="L2465" s="1">
        <v>70.17</v>
      </c>
      <c r="M2465" s="1">
        <v>1223369.0</v>
      </c>
      <c r="N2465" s="1">
        <v>11.03</v>
      </c>
      <c r="O2465" s="1">
        <v>5355349.0</v>
      </c>
      <c r="P2465" s="1">
        <v>17.32</v>
      </c>
      <c r="Q2465" s="1">
        <v>3626749.0</v>
      </c>
      <c r="R2465" s="1">
        <v>15.59</v>
      </c>
      <c r="S2465" s="1">
        <v>5535273.0</v>
      </c>
      <c r="T2465" s="1">
        <v>29.61</v>
      </c>
      <c r="U2465" s="1">
        <v>876177.0</v>
      </c>
    </row>
    <row r="2466" ht="13.5" customHeight="1">
      <c r="A2466" s="1">
        <v>45447.0</v>
      </c>
      <c r="B2466" s="1">
        <v>22.54</v>
      </c>
      <c r="C2466" s="1">
        <v>7236499.0</v>
      </c>
      <c r="D2466" s="1">
        <v>88.91</v>
      </c>
      <c r="E2466" s="1">
        <v>3092468.0</v>
      </c>
      <c r="F2466" s="1">
        <v>18.546</v>
      </c>
      <c r="G2466" s="1">
        <v>358435.0</v>
      </c>
      <c r="H2466" s="1">
        <v>72.2</v>
      </c>
      <c r="I2466" s="1">
        <v>1661956.0</v>
      </c>
      <c r="J2466" s="1">
        <v>162.58</v>
      </c>
      <c r="K2466" s="1">
        <v>674156.0</v>
      </c>
      <c r="L2466" s="1">
        <v>66.02</v>
      </c>
      <c r="M2466" s="1">
        <v>2624239.0</v>
      </c>
      <c r="N2466" s="1">
        <v>10.48</v>
      </c>
      <c r="O2466" s="1">
        <v>1.0289019E7</v>
      </c>
      <c r="P2466" s="1">
        <v>16.21</v>
      </c>
      <c r="Q2466" s="1">
        <v>6107793.0</v>
      </c>
      <c r="R2466" s="1">
        <v>15.0</v>
      </c>
      <c r="S2466" s="1">
        <v>3815702.0</v>
      </c>
      <c r="T2466" s="1">
        <v>27.65</v>
      </c>
      <c r="U2466" s="1">
        <v>1311095.0</v>
      </c>
    </row>
    <row r="2467" ht="13.5" customHeight="1">
      <c r="A2467" s="1">
        <v>45448.0</v>
      </c>
      <c r="B2467" s="1">
        <v>22.87</v>
      </c>
      <c r="C2467" s="1">
        <v>5004678.0</v>
      </c>
      <c r="D2467" s="1">
        <v>90.51</v>
      </c>
      <c r="E2467" s="1">
        <v>1992852.0</v>
      </c>
      <c r="F2467" s="1">
        <v>18.8114</v>
      </c>
      <c r="G2467" s="1">
        <v>198673.0</v>
      </c>
      <c r="H2467" s="1">
        <v>73.47</v>
      </c>
      <c r="I2467" s="1">
        <v>1081533.0</v>
      </c>
      <c r="J2467" s="1">
        <v>164.77</v>
      </c>
      <c r="K2467" s="1">
        <v>522400.0</v>
      </c>
      <c r="L2467" s="1">
        <v>67.79</v>
      </c>
      <c r="M2467" s="1">
        <v>1915112.0</v>
      </c>
      <c r="N2467" s="1">
        <v>10.79</v>
      </c>
      <c r="O2467" s="1">
        <v>3875899.0</v>
      </c>
      <c r="P2467" s="1">
        <v>17.14</v>
      </c>
      <c r="Q2467" s="1">
        <v>5818037.0</v>
      </c>
      <c r="R2467" s="1">
        <v>15.42</v>
      </c>
      <c r="S2467" s="1">
        <v>2176761.0</v>
      </c>
      <c r="T2467" s="1">
        <v>28.21</v>
      </c>
      <c r="U2467" s="1">
        <v>1530200.0</v>
      </c>
    </row>
    <row r="2468" ht="13.5" customHeight="1">
      <c r="A2468" s="1">
        <v>45449.0</v>
      </c>
      <c r="B2468" s="1">
        <v>23.68</v>
      </c>
      <c r="C2468" s="1">
        <v>5205688.0</v>
      </c>
      <c r="D2468" s="1">
        <v>93.92</v>
      </c>
      <c r="E2468" s="1">
        <v>2190747.0</v>
      </c>
      <c r="F2468" s="1">
        <v>19.38</v>
      </c>
      <c r="G2468" s="1">
        <v>239857.0</v>
      </c>
      <c r="H2468" s="1">
        <v>76.0</v>
      </c>
      <c r="I2468" s="1">
        <v>1075722.0</v>
      </c>
      <c r="J2468" s="1">
        <v>169.89</v>
      </c>
      <c r="K2468" s="1">
        <v>386559.0</v>
      </c>
      <c r="L2468" s="1">
        <v>69.79</v>
      </c>
      <c r="M2468" s="1">
        <v>1397791.0</v>
      </c>
      <c r="N2468" s="1">
        <v>10.93</v>
      </c>
      <c r="O2468" s="1">
        <v>4491799.0</v>
      </c>
      <c r="P2468" s="1">
        <v>17.27</v>
      </c>
      <c r="Q2468" s="1">
        <v>3325968.0</v>
      </c>
      <c r="R2468" s="1">
        <v>15.78</v>
      </c>
      <c r="S2468" s="1">
        <v>2214613.0</v>
      </c>
      <c r="T2468" s="1">
        <v>29.53</v>
      </c>
      <c r="U2468" s="1">
        <v>1227931.0</v>
      </c>
    </row>
    <row r="2469" ht="13.5" customHeight="1">
      <c r="A2469" s="1">
        <v>45450.0</v>
      </c>
      <c r="B2469" s="1">
        <v>22.23</v>
      </c>
      <c r="C2469" s="1">
        <v>8138560.0</v>
      </c>
      <c r="D2469" s="1">
        <v>87.65</v>
      </c>
      <c r="E2469" s="1">
        <v>3340939.0</v>
      </c>
      <c r="F2469" s="1">
        <v>18.1954</v>
      </c>
      <c r="G2469" s="1">
        <v>461294.0</v>
      </c>
      <c r="H2469" s="1">
        <v>72.35</v>
      </c>
      <c r="I2469" s="1">
        <v>1348693.0</v>
      </c>
      <c r="J2469" s="1">
        <v>161.83</v>
      </c>
      <c r="K2469" s="1">
        <v>494718.0</v>
      </c>
      <c r="L2469" s="1">
        <v>67.62</v>
      </c>
      <c r="M2469" s="1">
        <v>1813547.0</v>
      </c>
      <c r="N2469" s="1">
        <v>10.18</v>
      </c>
      <c r="O2469" s="1">
        <v>7441841.0</v>
      </c>
      <c r="P2469" s="1">
        <v>16.92</v>
      </c>
      <c r="Q2469" s="1">
        <v>3527783.0</v>
      </c>
      <c r="R2469" s="1">
        <v>15.18</v>
      </c>
      <c r="S2469" s="1">
        <v>5843830.0</v>
      </c>
      <c r="T2469" s="1">
        <v>27.37</v>
      </c>
      <c r="U2469" s="1">
        <v>1642770.0</v>
      </c>
    </row>
    <row r="2470" ht="13.5" customHeight="1">
      <c r="A2470" s="1">
        <v>45453.0</v>
      </c>
      <c r="B2470" s="1">
        <v>22.63</v>
      </c>
      <c r="C2470" s="1">
        <v>6816299.0</v>
      </c>
      <c r="D2470" s="1">
        <v>89.69</v>
      </c>
      <c r="E2470" s="1">
        <v>2182153.0</v>
      </c>
      <c r="F2470" s="1">
        <v>18.5081</v>
      </c>
      <c r="G2470" s="1">
        <v>186440.0</v>
      </c>
      <c r="H2470" s="1">
        <v>73.96</v>
      </c>
      <c r="I2470" s="1">
        <v>1603474.0</v>
      </c>
      <c r="J2470" s="1">
        <v>165.18</v>
      </c>
      <c r="K2470" s="1">
        <v>235628.0</v>
      </c>
      <c r="L2470" s="1">
        <v>68.1</v>
      </c>
      <c r="M2470" s="1">
        <v>1014510.0</v>
      </c>
      <c r="N2470" s="1">
        <v>10.37</v>
      </c>
      <c r="O2470" s="1">
        <v>6722104.0</v>
      </c>
      <c r="P2470" s="1">
        <v>17.07</v>
      </c>
      <c r="Q2470" s="1">
        <v>3304739.0</v>
      </c>
      <c r="R2470" s="1">
        <v>15.41</v>
      </c>
      <c r="S2470" s="1">
        <v>1351788.0</v>
      </c>
      <c r="T2470" s="1">
        <v>27.59</v>
      </c>
      <c r="U2470" s="1">
        <v>1552561.0</v>
      </c>
    </row>
    <row r="2471" ht="13.5" customHeight="1">
      <c r="A2471" s="1">
        <v>45454.0</v>
      </c>
      <c r="B2471" s="1">
        <v>22.26</v>
      </c>
      <c r="C2471" s="1">
        <v>2998847.0</v>
      </c>
      <c r="D2471" s="1">
        <v>88.96</v>
      </c>
      <c r="E2471" s="1">
        <v>1235699.0</v>
      </c>
      <c r="F2471" s="1">
        <v>18.1575</v>
      </c>
      <c r="G2471" s="1">
        <v>247326.0</v>
      </c>
      <c r="H2471" s="1">
        <v>73.33</v>
      </c>
      <c r="I2471" s="1">
        <v>1214018.0</v>
      </c>
      <c r="J2471" s="1">
        <v>163.32</v>
      </c>
      <c r="K2471" s="1">
        <v>298904.0</v>
      </c>
      <c r="L2471" s="1">
        <v>66.33</v>
      </c>
      <c r="M2471" s="1">
        <v>1534019.0</v>
      </c>
      <c r="N2471" s="1">
        <v>10.32</v>
      </c>
      <c r="O2471" s="1">
        <v>4480649.0</v>
      </c>
      <c r="P2471" s="1">
        <v>17.0</v>
      </c>
      <c r="Q2471" s="1">
        <v>3919679.0</v>
      </c>
      <c r="R2471" s="1">
        <v>14.95</v>
      </c>
      <c r="S2471" s="1">
        <v>4154667.0</v>
      </c>
      <c r="T2471" s="1">
        <v>27.6</v>
      </c>
      <c r="U2471" s="1">
        <v>825456.0</v>
      </c>
    </row>
    <row r="2472" ht="13.5" customHeight="1">
      <c r="A2472" s="1">
        <v>45455.0</v>
      </c>
      <c r="B2472" s="1">
        <v>22.5</v>
      </c>
      <c r="C2472" s="1">
        <v>6145776.0</v>
      </c>
      <c r="D2472" s="1">
        <v>90.09</v>
      </c>
      <c r="E2472" s="1">
        <v>2745904.0</v>
      </c>
      <c r="F2472" s="1">
        <v>18.1859</v>
      </c>
      <c r="G2472" s="1">
        <v>199625.0</v>
      </c>
      <c r="H2472" s="1">
        <v>73.47</v>
      </c>
      <c r="I2472" s="1">
        <v>1149797.0</v>
      </c>
      <c r="J2472" s="1">
        <v>163.62</v>
      </c>
      <c r="K2472" s="1">
        <v>432941.0</v>
      </c>
      <c r="L2472" s="1">
        <v>65.85</v>
      </c>
      <c r="M2472" s="1">
        <v>1559130.0</v>
      </c>
      <c r="N2472" s="1">
        <v>10.29</v>
      </c>
      <c r="O2472" s="1">
        <v>4912535.0</v>
      </c>
      <c r="P2472" s="1">
        <v>16.8</v>
      </c>
      <c r="Q2472" s="1">
        <v>3381092.0</v>
      </c>
      <c r="R2472" s="1">
        <v>14.76</v>
      </c>
      <c r="S2472" s="1">
        <v>4486584.0</v>
      </c>
      <c r="T2472" s="1">
        <v>27.86</v>
      </c>
      <c r="U2472" s="1">
        <v>1165107.0</v>
      </c>
    </row>
    <row r="2473" ht="13.5" customHeight="1">
      <c r="A2473" s="1">
        <v>45456.0</v>
      </c>
      <c r="B2473" s="1">
        <v>22.06</v>
      </c>
      <c r="C2473" s="1">
        <v>3138776.0</v>
      </c>
      <c r="D2473" s="1">
        <v>87.97</v>
      </c>
      <c r="E2473" s="1">
        <v>1501796.0</v>
      </c>
      <c r="F2473" s="1">
        <v>17.7215</v>
      </c>
      <c r="G2473" s="1">
        <v>468252.0</v>
      </c>
      <c r="H2473" s="1">
        <v>72.63</v>
      </c>
      <c r="I2473" s="1">
        <v>665079.0</v>
      </c>
      <c r="J2473" s="1">
        <v>160.4</v>
      </c>
      <c r="K2473" s="1">
        <v>589807.0</v>
      </c>
      <c r="L2473" s="1">
        <v>65.21</v>
      </c>
      <c r="M2473" s="1">
        <v>1941564.0</v>
      </c>
      <c r="N2473" s="1">
        <v>10.14</v>
      </c>
      <c r="O2473" s="1">
        <v>5357884.0</v>
      </c>
      <c r="P2473" s="1">
        <v>16.21</v>
      </c>
      <c r="Q2473" s="1">
        <v>2396290.0</v>
      </c>
      <c r="R2473" s="1">
        <v>14.83</v>
      </c>
      <c r="S2473" s="1">
        <v>2874515.0</v>
      </c>
      <c r="T2473" s="1">
        <v>27.16</v>
      </c>
      <c r="U2473" s="1">
        <v>673019.0</v>
      </c>
    </row>
    <row r="2474" ht="13.5" customHeight="1">
      <c r="A2474" s="1">
        <v>45457.0</v>
      </c>
      <c r="B2474" s="1">
        <v>22.01</v>
      </c>
      <c r="C2474" s="1">
        <v>3835835.0</v>
      </c>
      <c r="D2474" s="1">
        <v>88.27</v>
      </c>
      <c r="E2474" s="1">
        <v>1242498.0</v>
      </c>
      <c r="F2474" s="1">
        <v>17.8921</v>
      </c>
      <c r="G2474" s="1">
        <v>591193.0</v>
      </c>
      <c r="H2474" s="1">
        <v>72.7</v>
      </c>
      <c r="I2474" s="1">
        <v>772003.0</v>
      </c>
      <c r="J2474" s="1">
        <v>159.49</v>
      </c>
      <c r="K2474" s="1">
        <v>422771.0</v>
      </c>
      <c r="L2474" s="1">
        <v>65.61</v>
      </c>
      <c r="M2474" s="1">
        <v>1489003.0</v>
      </c>
      <c r="N2474" s="1">
        <v>10.19</v>
      </c>
      <c r="O2474" s="1">
        <v>4259129.0</v>
      </c>
      <c r="P2474" s="1">
        <v>16.49</v>
      </c>
      <c r="Q2474" s="1">
        <v>2695494.0</v>
      </c>
      <c r="R2474" s="1">
        <v>14.7</v>
      </c>
      <c r="S2474" s="1">
        <v>2492674.0</v>
      </c>
      <c r="T2474" s="1">
        <v>27.31</v>
      </c>
      <c r="U2474" s="1">
        <v>909222.0</v>
      </c>
    </row>
    <row r="2475" ht="13.5" customHeight="1">
      <c r="A2475" s="1">
        <v>45460.0</v>
      </c>
      <c r="B2475" s="1">
        <v>22.15</v>
      </c>
      <c r="C2475" s="1">
        <v>4844473.0</v>
      </c>
      <c r="D2475" s="1">
        <v>88.24</v>
      </c>
      <c r="E2475" s="1">
        <v>1635018.0</v>
      </c>
      <c r="F2475" s="1">
        <v>18.148</v>
      </c>
      <c r="G2475" s="1">
        <v>339431.0</v>
      </c>
      <c r="H2475" s="1">
        <v>72.33</v>
      </c>
      <c r="I2475" s="1">
        <v>908216.0</v>
      </c>
      <c r="J2475" s="1">
        <v>159.3</v>
      </c>
      <c r="K2475" s="1">
        <v>680403.0</v>
      </c>
      <c r="L2475" s="1">
        <v>65.55</v>
      </c>
      <c r="M2475" s="1">
        <v>2066579.0</v>
      </c>
      <c r="N2475" s="1">
        <v>10.16</v>
      </c>
      <c r="O2475" s="1">
        <v>5544836.0</v>
      </c>
      <c r="P2475" s="1">
        <v>16.19</v>
      </c>
      <c r="Q2475" s="1">
        <v>3043356.0</v>
      </c>
      <c r="R2475" s="1">
        <v>14.5</v>
      </c>
      <c r="S2475" s="1">
        <v>2846497.0</v>
      </c>
      <c r="T2475" s="1">
        <v>26.93</v>
      </c>
      <c r="U2475" s="1">
        <v>828872.0</v>
      </c>
    </row>
    <row r="2476" ht="13.5" customHeight="1">
      <c r="A2476" s="1">
        <v>45461.0</v>
      </c>
      <c r="B2476" s="1">
        <v>22.57</v>
      </c>
      <c r="C2476" s="1">
        <v>5792625.0</v>
      </c>
      <c r="D2476" s="1">
        <v>88.68</v>
      </c>
      <c r="E2476" s="1">
        <v>2417908.0</v>
      </c>
      <c r="F2476" s="1">
        <v>18.4797</v>
      </c>
      <c r="G2476" s="1">
        <v>348447.0</v>
      </c>
      <c r="H2476" s="1">
        <v>72.3</v>
      </c>
      <c r="I2476" s="1">
        <v>1268199.0</v>
      </c>
      <c r="J2476" s="1">
        <v>159.49</v>
      </c>
      <c r="K2476" s="1">
        <v>587632.0</v>
      </c>
      <c r="L2476" s="1">
        <v>65.14</v>
      </c>
      <c r="M2476" s="1">
        <v>2233806.0</v>
      </c>
      <c r="N2476" s="1">
        <v>10.31</v>
      </c>
      <c r="O2476" s="1">
        <v>6079355.0</v>
      </c>
      <c r="P2476" s="1">
        <v>16.69</v>
      </c>
      <c r="Q2476" s="1">
        <v>2966532.0</v>
      </c>
      <c r="R2476" s="1">
        <v>14.47</v>
      </c>
      <c r="S2476" s="1">
        <v>3210984.0</v>
      </c>
      <c r="T2476" s="1">
        <v>27.34</v>
      </c>
      <c r="U2476" s="1">
        <v>1053140.0</v>
      </c>
    </row>
    <row r="2477" ht="13.5" customHeight="1">
      <c r="A2477" s="1">
        <v>45462.0</v>
      </c>
      <c r="B2477" s="1">
        <v>22.62</v>
      </c>
      <c r="C2477" s="1">
        <v>1827089.0</v>
      </c>
      <c r="D2477" s="1">
        <v>88.66</v>
      </c>
      <c r="E2477" s="1">
        <v>660606.0</v>
      </c>
      <c r="F2477" s="1">
        <v>18.5081</v>
      </c>
      <c r="G2477" s="1">
        <v>104794.0</v>
      </c>
      <c r="H2477" s="1">
        <v>72.44</v>
      </c>
      <c r="I2477" s="1">
        <v>541068.0</v>
      </c>
      <c r="J2477" s="1">
        <v>159.13</v>
      </c>
      <c r="K2477" s="1">
        <v>184328.0</v>
      </c>
      <c r="L2477" s="1">
        <v>64.47</v>
      </c>
      <c r="M2477" s="1">
        <v>1080685.0</v>
      </c>
      <c r="N2477" s="1">
        <v>10.32</v>
      </c>
      <c r="O2477" s="1">
        <v>1541555.0</v>
      </c>
      <c r="P2477" s="1">
        <v>16.85</v>
      </c>
      <c r="Q2477" s="1">
        <v>1642197.0</v>
      </c>
      <c r="R2477" s="1">
        <v>14.75</v>
      </c>
      <c r="S2477" s="1">
        <v>584969.0</v>
      </c>
      <c r="T2477" s="1">
        <v>27.3</v>
      </c>
      <c r="U2477" s="1">
        <v>254152.0</v>
      </c>
    </row>
    <row r="2478" ht="13.5" customHeight="1">
      <c r="A2478" s="1">
        <v>45463.0</v>
      </c>
      <c r="B2478" s="1">
        <v>23.21</v>
      </c>
      <c r="C2478" s="1">
        <v>7648660.0</v>
      </c>
      <c r="D2478" s="1">
        <v>90.43</v>
      </c>
      <c r="E2478" s="1">
        <v>2209122.0</v>
      </c>
      <c r="F2478" s="1">
        <v>18.982</v>
      </c>
      <c r="G2478" s="1">
        <v>326384.0</v>
      </c>
      <c r="H2478" s="1">
        <v>73.75</v>
      </c>
      <c r="I2478" s="1">
        <v>1397011.0</v>
      </c>
      <c r="J2478" s="1">
        <v>160.78</v>
      </c>
      <c r="K2478" s="1">
        <v>451343.0</v>
      </c>
      <c r="L2478" s="1">
        <v>65.72</v>
      </c>
      <c r="M2478" s="1">
        <v>2888257.0</v>
      </c>
      <c r="N2478" s="1">
        <v>10.53</v>
      </c>
      <c r="O2478" s="1">
        <v>6756932.0</v>
      </c>
      <c r="P2478" s="1">
        <v>17.08</v>
      </c>
      <c r="Q2478" s="1">
        <v>7041140.0</v>
      </c>
      <c r="R2478" s="1">
        <v>14.93</v>
      </c>
      <c r="S2478" s="1">
        <v>4483033.0</v>
      </c>
      <c r="T2478" s="1">
        <v>28.34</v>
      </c>
      <c r="U2478" s="1">
        <v>1976874.0</v>
      </c>
    </row>
    <row r="2479" ht="13.5" customHeight="1">
      <c r="A2479" s="1">
        <v>45464.0</v>
      </c>
      <c r="B2479" s="1">
        <v>22.68</v>
      </c>
      <c r="C2479" s="1">
        <v>1.8252399E7</v>
      </c>
      <c r="D2479" s="1">
        <v>89.27</v>
      </c>
      <c r="E2479" s="1">
        <v>6095024.0</v>
      </c>
      <c r="F2479" s="1">
        <v>19.0293</v>
      </c>
      <c r="G2479" s="1">
        <v>868061.0</v>
      </c>
      <c r="H2479" s="1">
        <v>72.58</v>
      </c>
      <c r="I2479" s="1">
        <v>5438471.0</v>
      </c>
      <c r="J2479" s="1">
        <v>159.81</v>
      </c>
      <c r="K2479" s="1">
        <v>2005040.0</v>
      </c>
      <c r="L2479" s="1">
        <v>64.68</v>
      </c>
      <c r="M2479" s="1">
        <v>4859024.0</v>
      </c>
      <c r="N2479" s="1">
        <v>10.43</v>
      </c>
      <c r="O2479" s="1">
        <v>1.4608282E7</v>
      </c>
      <c r="P2479" s="1">
        <v>17.13</v>
      </c>
      <c r="Q2479" s="1">
        <v>1.6850735E7</v>
      </c>
      <c r="R2479" s="1">
        <v>14.51</v>
      </c>
      <c r="S2479" s="1">
        <v>6969938.0</v>
      </c>
      <c r="T2479" s="1">
        <v>27.83</v>
      </c>
      <c r="U2479" s="1">
        <v>1781306.0</v>
      </c>
    </row>
    <row r="2480" ht="13.5" customHeight="1">
      <c r="A2480" s="1">
        <v>45467.0</v>
      </c>
      <c r="B2480" s="1">
        <v>22.83</v>
      </c>
      <c r="C2480" s="1">
        <v>4801905.0</v>
      </c>
      <c r="D2480" s="1">
        <v>89.69</v>
      </c>
      <c r="E2480" s="1">
        <v>1278297.0</v>
      </c>
      <c r="F2480" s="1">
        <v>19.2663</v>
      </c>
      <c r="G2480" s="1">
        <v>394259.0</v>
      </c>
      <c r="H2480" s="1">
        <v>72.84</v>
      </c>
      <c r="I2480" s="1">
        <v>688172.0</v>
      </c>
      <c r="J2480" s="1">
        <v>161.75</v>
      </c>
      <c r="K2480" s="1">
        <v>298647.0</v>
      </c>
      <c r="L2480" s="1">
        <v>65.82</v>
      </c>
      <c r="M2480" s="1">
        <v>1796448.0</v>
      </c>
      <c r="N2480" s="1">
        <v>10.46</v>
      </c>
      <c r="O2480" s="1">
        <v>3942964.0</v>
      </c>
      <c r="P2480" s="1">
        <v>18.18</v>
      </c>
      <c r="Q2480" s="1">
        <v>6092704.0</v>
      </c>
      <c r="R2480" s="1">
        <v>15.06</v>
      </c>
      <c r="S2480" s="1">
        <v>3232546.0</v>
      </c>
      <c r="T2480" s="1">
        <v>27.7</v>
      </c>
      <c r="U2480" s="1">
        <v>665886.0</v>
      </c>
    </row>
    <row r="2481" ht="13.5" customHeight="1">
      <c r="A2481" s="1">
        <v>45468.0</v>
      </c>
      <c r="B2481" s="1">
        <v>22.66</v>
      </c>
      <c r="C2481" s="1">
        <v>3528286.0</v>
      </c>
      <c r="D2481" s="1">
        <v>88.6</v>
      </c>
      <c r="E2481" s="1">
        <v>1810574.0</v>
      </c>
      <c r="F2481" s="1">
        <v>18.8208</v>
      </c>
      <c r="G2481" s="1">
        <v>211658.0</v>
      </c>
      <c r="H2481" s="1">
        <v>72.74</v>
      </c>
      <c r="I2481" s="1">
        <v>584286.0</v>
      </c>
      <c r="J2481" s="1">
        <v>161.04</v>
      </c>
      <c r="K2481" s="1">
        <v>263349.0</v>
      </c>
      <c r="L2481" s="1">
        <v>64.98</v>
      </c>
      <c r="M2481" s="1">
        <v>1227000.0</v>
      </c>
      <c r="N2481" s="1">
        <v>10.43</v>
      </c>
      <c r="O2481" s="1">
        <v>5636000.0</v>
      </c>
      <c r="P2481" s="1">
        <v>18.29</v>
      </c>
      <c r="Q2481" s="1">
        <v>3152446.0</v>
      </c>
      <c r="R2481" s="1">
        <v>14.68</v>
      </c>
      <c r="S2481" s="1">
        <v>3006808.0</v>
      </c>
      <c r="T2481" s="1">
        <v>27.01</v>
      </c>
      <c r="U2481" s="1">
        <v>896547.0</v>
      </c>
    </row>
    <row r="2482" ht="13.5" customHeight="1">
      <c r="A2482" s="1">
        <v>45469.0</v>
      </c>
      <c r="B2482" s="1">
        <v>23.02</v>
      </c>
      <c r="C2482" s="1">
        <v>5042009.0</v>
      </c>
      <c r="D2482" s="1">
        <v>89.55</v>
      </c>
      <c r="E2482" s="1">
        <v>1185281.0</v>
      </c>
      <c r="F2482" s="1">
        <v>18.944</v>
      </c>
      <c r="G2482" s="1">
        <v>485385.0</v>
      </c>
      <c r="H2482" s="1">
        <v>72.41</v>
      </c>
      <c r="I2482" s="1">
        <v>855638.0</v>
      </c>
      <c r="J2482" s="1">
        <v>162.57</v>
      </c>
      <c r="K2482" s="1">
        <v>474072.0</v>
      </c>
      <c r="L2482" s="1">
        <v>66.11</v>
      </c>
      <c r="M2482" s="1">
        <v>1486799.0</v>
      </c>
      <c r="N2482" s="1">
        <v>10.79</v>
      </c>
      <c r="O2482" s="1">
        <v>6087688.0</v>
      </c>
      <c r="P2482" s="1">
        <v>19.64</v>
      </c>
      <c r="Q2482" s="1">
        <v>4685636.0</v>
      </c>
      <c r="R2482" s="1">
        <v>15.2</v>
      </c>
      <c r="S2482" s="1">
        <v>3441437.0</v>
      </c>
      <c r="T2482" s="1">
        <v>27.56</v>
      </c>
      <c r="U2482" s="1">
        <v>714828.0</v>
      </c>
    </row>
    <row r="2483" ht="13.5" customHeight="1">
      <c r="A2483" s="1">
        <v>45470.0</v>
      </c>
      <c r="B2483" s="1">
        <v>23.07</v>
      </c>
      <c r="C2483" s="1">
        <v>5826894.0</v>
      </c>
      <c r="D2483" s="1">
        <v>90.94</v>
      </c>
      <c r="E2483" s="1">
        <v>1304097.0</v>
      </c>
      <c r="F2483" s="1">
        <v>19.1715</v>
      </c>
      <c r="G2483" s="1">
        <v>222451.0</v>
      </c>
      <c r="H2483" s="1">
        <v>72.58</v>
      </c>
      <c r="I2483" s="1">
        <v>735535.0</v>
      </c>
      <c r="J2483" s="1">
        <v>164.75</v>
      </c>
      <c r="K2483" s="1">
        <v>439211.0</v>
      </c>
      <c r="L2483" s="1">
        <v>65.72</v>
      </c>
      <c r="M2483" s="1">
        <v>1136185.0</v>
      </c>
      <c r="N2483" s="1">
        <v>11.38</v>
      </c>
      <c r="O2483" s="1">
        <v>7448697.0</v>
      </c>
      <c r="P2483" s="1">
        <v>19.37</v>
      </c>
      <c r="Q2483" s="1">
        <v>2988901.0</v>
      </c>
      <c r="R2483" s="1">
        <v>14.91</v>
      </c>
      <c r="S2483" s="1">
        <v>2508339.0</v>
      </c>
      <c r="T2483" s="1">
        <v>27.69</v>
      </c>
      <c r="U2483" s="1">
        <v>756315.0</v>
      </c>
    </row>
    <row r="2484" ht="13.5" customHeight="1">
      <c r="A2484" s="1">
        <v>45471.0</v>
      </c>
      <c r="B2484" s="1">
        <v>22.82</v>
      </c>
      <c r="C2484" s="1">
        <v>5584361.0</v>
      </c>
      <c r="D2484" s="1">
        <v>89.48</v>
      </c>
      <c r="E2484" s="1">
        <v>1329882.0</v>
      </c>
      <c r="F2484" s="1">
        <v>19.1525</v>
      </c>
      <c r="G2484" s="1">
        <v>285379.0</v>
      </c>
      <c r="H2484" s="1">
        <v>71.73</v>
      </c>
      <c r="I2484" s="1">
        <v>831579.0</v>
      </c>
      <c r="J2484" s="1">
        <v>162.2</v>
      </c>
      <c r="K2484" s="1">
        <v>336196.0</v>
      </c>
      <c r="L2484" s="1">
        <v>65.56</v>
      </c>
      <c r="M2484" s="1">
        <v>1416470.0</v>
      </c>
      <c r="N2484" s="1">
        <v>11.39</v>
      </c>
      <c r="O2484" s="1">
        <v>7763536.0</v>
      </c>
      <c r="P2484" s="1">
        <v>17.91</v>
      </c>
      <c r="Q2484" s="1">
        <v>6248738.0</v>
      </c>
      <c r="R2484" s="1">
        <v>15.26</v>
      </c>
      <c r="S2484" s="1">
        <v>4088723.0</v>
      </c>
      <c r="T2484" s="1">
        <v>27.19</v>
      </c>
      <c r="U2484" s="1">
        <v>1233907.0</v>
      </c>
    </row>
    <row r="2485" ht="13.5" customHeight="1">
      <c r="A2485" s="1">
        <v>45474.0</v>
      </c>
      <c r="B2485" s="1">
        <v>22.82</v>
      </c>
      <c r="C2485" s="1">
        <v>5584361.0</v>
      </c>
      <c r="D2485" s="1">
        <v>89.48</v>
      </c>
      <c r="E2485" s="1">
        <v>1329882.0</v>
      </c>
      <c r="F2485" s="1">
        <v>19.1525</v>
      </c>
      <c r="G2485" s="1">
        <v>285379.0</v>
      </c>
      <c r="H2485" s="1">
        <v>71.73</v>
      </c>
      <c r="I2485" s="1">
        <v>831579.0</v>
      </c>
      <c r="J2485" s="1">
        <v>162.2</v>
      </c>
      <c r="K2485" s="1">
        <v>336196.0</v>
      </c>
      <c r="L2485" s="1">
        <v>65.56</v>
      </c>
      <c r="M2485" s="1">
        <v>1416470.0</v>
      </c>
      <c r="N2485" s="1">
        <v>11.39</v>
      </c>
      <c r="O2485" s="1">
        <v>7763536.0</v>
      </c>
      <c r="P2485" s="1">
        <v>17.91</v>
      </c>
      <c r="Q2485" s="1">
        <v>6248738.0</v>
      </c>
      <c r="R2485" s="1">
        <v>15.26</v>
      </c>
      <c r="S2485" s="1">
        <v>4088723.0</v>
      </c>
      <c r="T2485" s="1">
        <v>27.19</v>
      </c>
      <c r="U2485" s="1">
        <v>1233907.0</v>
      </c>
    </row>
    <row r="2486" ht="13.5" customHeight="1">
      <c r="A2486" s="1">
        <v>45475.0</v>
      </c>
      <c r="B2486" s="1">
        <v>22.71</v>
      </c>
      <c r="C2486" s="1">
        <v>5840610.0</v>
      </c>
      <c r="D2486" s="1">
        <v>89.77</v>
      </c>
      <c r="E2486" s="1">
        <v>1344530.0</v>
      </c>
      <c r="F2486" s="1">
        <v>18.8872</v>
      </c>
      <c r="G2486" s="1">
        <v>672425.0</v>
      </c>
      <c r="H2486" s="1">
        <v>71.93</v>
      </c>
      <c r="I2486" s="1">
        <v>1215483.0</v>
      </c>
      <c r="J2486" s="1">
        <v>163.03</v>
      </c>
      <c r="K2486" s="1">
        <v>527051.0</v>
      </c>
      <c r="L2486" s="1">
        <v>66.34</v>
      </c>
      <c r="M2486" s="1">
        <v>1224612.0</v>
      </c>
      <c r="N2486" s="1">
        <v>10.96</v>
      </c>
      <c r="O2486" s="1">
        <v>6108653.0</v>
      </c>
      <c r="P2486" s="1">
        <v>18.52</v>
      </c>
      <c r="Q2486" s="1">
        <v>6215638.0</v>
      </c>
      <c r="R2486" s="1">
        <v>14.98</v>
      </c>
      <c r="S2486" s="1">
        <v>2823498.0</v>
      </c>
      <c r="T2486" s="1">
        <v>27.21</v>
      </c>
      <c r="U2486" s="1">
        <v>701779.0</v>
      </c>
    </row>
    <row r="2487" ht="13.5" customHeight="1">
      <c r="A2487" s="1">
        <v>45476.0</v>
      </c>
      <c r="B2487" s="1">
        <v>23.72</v>
      </c>
      <c r="C2487" s="1">
        <v>6211700.0</v>
      </c>
      <c r="D2487" s="1">
        <v>93.25</v>
      </c>
      <c r="E2487" s="1">
        <v>1609126.0</v>
      </c>
      <c r="F2487" s="1">
        <v>19.2852</v>
      </c>
      <c r="G2487" s="1">
        <v>324195.0</v>
      </c>
      <c r="H2487" s="1">
        <v>74.36</v>
      </c>
      <c r="I2487" s="1">
        <v>802078.0</v>
      </c>
      <c r="J2487" s="1">
        <v>167.05</v>
      </c>
      <c r="K2487" s="1">
        <v>343598.0</v>
      </c>
      <c r="L2487" s="1">
        <v>68.84</v>
      </c>
      <c r="M2487" s="1">
        <v>1455907.0</v>
      </c>
      <c r="N2487" s="1">
        <v>11.28</v>
      </c>
      <c r="O2487" s="1">
        <v>3944437.0</v>
      </c>
      <c r="P2487" s="1">
        <v>19.16</v>
      </c>
      <c r="Q2487" s="1">
        <v>3127559.0</v>
      </c>
      <c r="R2487" s="1">
        <v>15.84</v>
      </c>
      <c r="S2487" s="1">
        <v>1901005.0</v>
      </c>
      <c r="T2487" s="1">
        <v>28.55</v>
      </c>
      <c r="U2487" s="1">
        <v>1073695.0</v>
      </c>
    </row>
    <row r="2488" ht="13.5" customHeight="1">
      <c r="A2488" s="1">
        <v>45477.0</v>
      </c>
      <c r="B2488" s="1">
        <v>23.69</v>
      </c>
      <c r="C2488" s="1">
        <v>853985.0</v>
      </c>
      <c r="D2488" s="1">
        <v>93.49</v>
      </c>
      <c r="E2488" s="1">
        <v>224561.0</v>
      </c>
      <c r="F2488" s="1">
        <v>19.4084</v>
      </c>
      <c r="G2488" s="1">
        <v>52741.0</v>
      </c>
      <c r="H2488" s="1">
        <v>74.64</v>
      </c>
      <c r="I2488" s="1">
        <v>120074.0</v>
      </c>
      <c r="J2488" s="1">
        <v>167.07</v>
      </c>
      <c r="K2488" s="1">
        <v>58308.0</v>
      </c>
      <c r="L2488" s="1">
        <v>68.95</v>
      </c>
      <c r="M2488" s="1">
        <v>239976.0</v>
      </c>
      <c r="N2488" s="1">
        <v>11.33</v>
      </c>
      <c r="O2488" s="1">
        <v>942453.0</v>
      </c>
      <c r="P2488" s="1">
        <v>19.15</v>
      </c>
      <c r="Q2488" s="1">
        <v>638094.0</v>
      </c>
      <c r="R2488" s="1">
        <v>15.9</v>
      </c>
      <c r="S2488" s="1">
        <v>609599.0</v>
      </c>
      <c r="T2488" s="1">
        <v>28.56</v>
      </c>
      <c r="U2488" s="1">
        <v>150350.0</v>
      </c>
    </row>
    <row r="2489" ht="13.5" customHeight="1">
      <c r="A2489" s="1">
        <v>45478.0</v>
      </c>
      <c r="B2489" s="1">
        <v>23.78</v>
      </c>
      <c r="C2489" s="1">
        <v>5749114.0</v>
      </c>
      <c r="D2489" s="1">
        <v>95.14</v>
      </c>
      <c r="E2489" s="1">
        <v>1999633.0</v>
      </c>
      <c r="F2489" s="1">
        <v>19.7211</v>
      </c>
      <c r="G2489" s="1">
        <v>403574.0</v>
      </c>
      <c r="H2489" s="1">
        <v>76.05</v>
      </c>
      <c r="I2489" s="1">
        <v>1037564.0</v>
      </c>
      <c r="J2489" s="1">
        <v>168.7</v>
      </c>
      <c r="K2489" s="1">
        <v>512159.0</v>
      </c>
      <c r="L2489" s="1">
        <v>68.74</v>
      </c>
      <c r="M2489" s="1">
        <v>2596122.0</v>
      </c>
      <c r="N2489" s="1">
        <v>11.54</v>
      </c>
      <c r="O2489" s="1">
        <v>5237686.0</v>
      </c>
      <c r="P2489" s="1">
        <v>18.98</v>
      </c>
      <c r="Q2489" s="1">
        <v>2594635.0</v>
      </c>
      <c r="R2489" s="1">
        <v>15.96</v>
      </c>
      <c r="S2489" s="1">
        <v>1165333.0</v>
      </c>
      <c r="T2489" s="1">
        <v>29.32</v>
      </c>
      <c r="U2489" s="1">
        <v>1172372.0</v>
      </c>
    </row>
    <row r="2490" ht="13.5" customHeight="1">
      <c r="A2490" s="1">
        <v>45481.0</v>
      </c>
      <c r="B2490" s="1">
        <v>23.72</v>
      </c>
      <c r="C2490" s="1">
        <v>6471676.0</v>
      </c>
      <c r="D2490" s="1">
        <v>95.38</v>
      </c>
      <c r="E2490" s="1">
        <v>1108763.0</v>
      </c>
      <c r="F2490" s="1">
        <v>20.7636</v>
      </c>
      <c r="G2490" s="1">
        <v>645383.0</v>
      </c>
      <c r="H2490" s="1">
        <v>76.58</v>
      </c>
      <c r="I2490" s="1">
        <v>620960.0</v>
      </c>
      <c r="J2490" s="1">
        <v>167.42</v>
      </c>
      <c r="K2490" s="1">
        <v>360203.0</v>
      </c>
      <c r="L2490" s="1">
        <v>66.55</v>
      </c>
      <c r="M2490" s="1">
        <v>1640967.0</v>
      </c>
      <c r="N2490" s="1">
        <v>11.71</v>
      </c>
      <c r="O2490" s="1">
        <v>4560730.0</v>
      </c>
      <c r="P2490" s="1">
        <v>18.1</v>
      </c>
      <c r="Q2490" s="1">
        <v>3598893.0</v>
      </c>
      <c r="R2490" s="1">
        <v>15.81</v>
      </c>
      <c r="S2490" s="1">
        <v>1511922.0</v>
      </c>
      <c r="T2490" s="1">
        <v>29.4</v>
      </c>
      <c r="U2490" s="1">
        <v>987848.0</v>
      </c>
    </row>
    <row r="2491" ht="13.5" customHeight="1">
      <c r="A2491" s="1">
        <v>45482.0</v>
      </c>
      <c r="B2491" s="1">
        <v>23.79</v>
      </c>
      <c r="C2491" s="1">
        <v>6935910.0</v>
      </c>
      <c r="D2491" s="1">
        <v>95.73</v>
      </c>
      <c r="E2491" s="1">
        <v>1406835.0</v>
      </c>
      <c r="F2491" s="1">
        <v>20.8489</v>
      </c>
      <c r="G2491" s="1">
        <v>481643.0</v>
      </c>
      <c r="H2491" s="1">
        <v>76.45</v>
      </c>
      <c r="I2491" s="1">
        <v>904543.0</v>
      </c>
      <c r="J2491" s="1">
        <v>167.28</v>
      </c>
      <c r="K2491" s="1">
        <v>397187.0</v>
      </c>
      <c r="L2491" s="1">
        <v>65.84</v>
      </c>
      <c r="M2491" s="1">
        <v>922616.0</v>
      </c>
      <c r="N2491" s="1">
        <v>11.72</v>
      </c>
      <c r="O2491" s="1">
        <v>4438679.0</v>
      </c>
      <c r="P2491" s="1">
        <v>17.8</v>
      </c>
      <c r="Q2491" s="1">
        <v>2880975.0</v>
      </c>
      <c r="R2491" s="1">
        <v>15.91</v>
      </c>
      <c r="S2491" s="1">
        <v>1698815.0</v>
      </c>
      <c r="T2491" s="1">
        <v>29.34</v>
      </c>
      <c r="U2491" s="1">
        <v>812061.0</v>
      </c>
    </row>
    <row r="2492" ht="13.5" customHeight="1">
      <c r="A2492" s="1">
        <v>45483.0</v>
      </c>
      <c r="B2492" s="1">
        <v>24.25</v>
      </c>
      <c r="C2492" s="1">
        <v>5537647.0</v>
      </c>
      <c r="D2492" s="1">
        <v>99.79</v>
      </c>
      <c r="E2492" s="1">
        <v>2065462.0</v>
      </c>
      <c r="F2492" s="1">
        <v>21.3701</v>
      </c>
      <c r="G2492" s="1">
        <v>411438.0</v>
      </c>
      <c r="H2492" s="1">
        <v>79.44</v>
      </c>
      <c r="I2492" s="1">
        <v>1227756.0</v>
      </c>
      <c r="J2492" s="1">
        <v>171.13</v>
      </c>
      <c r="K2492" s="1">
        <v>476159.0</v>
      </c>
      <c r="L2492" s="1">
        <v>67.64</v>
      </c>
      <c r="M2492" s="1">
        <v>1657621.0</v>
      </c>
      <c r="N2492" s="1">
        <v>12.17</v>
      </c>
      <c r="O2492" s="1">
        <v>8184713.0</v>
      </c>
      <c r="P2492" s="1">
        <v>18.31</v>
      </c>
      <c r="Q2492" s="1">
        <v>3258948.0</v>
      </c>
      <c r="R2492" s="1">
        <v>16.04</v>
      </c>
      <c r="S2492" s="1">
        <v>2934284.0</v>
      </c>
      <c r="T2492" s="1">
        <v>30.84</v>
      </c>
      <c r="U2492" s="1">
        <v>1162504.0</v>
      </c>
    </row>
    <row r="2493" ht="13.5" customHeight="1">
      <c r="A2493" s="1">
        <v>45484.0</v>
      </c>
      <c r="B2493" s="1">
        <v>24.74</v>
      </c>
      <c r="C2493" s="1">
        <v>6385865.0</v>
      </c>
      <c r="D2493" s="1">
        <v>101.75</v>
      </c>
      <c r="E2493" s="1">
        <v>1682871.0</v>
      </c>
      <c r="F2493" s="1">
        <v>21.9766</v>
      </c>
      <c r="G2493" s="1">
        <v>375979.0</v>
      </c>
      <c r="H2493" s="1">
        <v>80.81</v>
      </c>
      <c r="I2493" s="1">
        <v>738284.0</v>
      </c>
      <c r="J2493" s="1">
        <v>173.75</v>
      </c>
      <c r="K2493" s="1">
        <v>398917.0</v>
      </c>
      <c r="L2493" s="1">
        <v>67.5</v>
      </c>
      <c r="M2493" s="1">
        <v>2331913.0</v>
      </c>
      <c r="N2493" s="1">
        <v>12.53</v>
      </c>
      <c r="O2493" s="1">
        <v>6019084.0</v>
      </c>
      <c r="P2493" s="1">
        <v>18.67</v>
      </c>
      <c r="Q2493" s="1">
        <v>3527968.0</v>
      </c>
      <c r="R2493" s="1">
        <v>15.77</v>
      </c>
      <c r="S2493" s="1">
        <v>1959439.0</v>
      </c>
      <c r="T2493" s="1">
        <v>32.72</v>
      </c>
      <c r="U2493" s="1">
        <v>1637799.0</v>
      </c>
    </row>
    <row r="2494" ht="13.5" customHeight="1">
      <c r="A2494" s="1">
        <v>45485.0</v>
      </c>
      <c r="B2494" s="1">
        <v>25.25</v>
      </c>
      <c r="C2494" s="1">
        <v>8852726.0</v>
      </c>
      <c r="D2494" s="1">
        <v>102.4</v>
      </c>
      <c r="E2494" s="1">
        <v>1138998.0</v>
      </c>
      <c r="F2494" s="1">
        <v>22.2325</v>
      </c>
      <c r="G2494" s="1">
        <v>435144.0</v>
      </c>
      <c r="H2494" s="1">
        <v>81.21</v>
      </c>
      <c r="I2494" s="1">
        <v>951973.0</v>
      </c>
      <c r="J2494" s="1">
        <v>176.02</v>
      </c>
      <c r="K2494" s="1">
        <v>421042.0</v>
      </c>
      <c r="L2494" s="1">
        <v>69.19</v>
      </c>
      <c r="M2494" s="1">
        <v>2079266.0</v>
      </c>
      <c r="N2494" s="1">
        <v>12.55</v>
      </c>
      <c r="O2494" s="1">
        <v>4948744.0</v>
      </c>
      <c r="P2494" s="1">
        <v>19.13</v>
      </c>
      <c r="Q2494" s="1">
        <v>5129290.0</v>
      </c>
      <c r="R2494" s="1">
        <v>16.06</v>
      </c>
      <c r="S2494" s="1">
        <v>3082111.0</v>
      </c>
      <c r="T2494" s="1">
        <v>32.34</v>
      </c>
      <c r="U2494" s="1">
        <v>881638.0</v>
      </c>
    </row>
    <row r="2495" ht="13.5" customHeight="1">
      <c r="A2495" s="1">
        <v>45488.0</v>
      </c>
      <c r="B2495" s="1">
        <v>25.12</v>
      </c>
      <c r="C2495" s="1">
        <v>6839964.0</v>
      </c>
      <c r="D2495" s="1">
        <v>102.23</v>
      </c>
      <c r="E2495" s="1">
        <v>1687675.0</v>
      </c>
      <c r="F2495" s="1">
        <v>21.9008</v>
      </c>
      <c r="G2495" s="1">
        <v>456537.0</v>
      </c>
      <c r="H2495" s="1">
        <v>81.35</v>
      </c>
      <c r="I2495" s="1">
        <v>804471.0</v>
      </c>
      <c r="J2495" s="1">
        <v>174.16</v>
      </c>
      <c r="K2495" s="1">
        <v>499024.0</v>
      </c>
      <c r="L2495" s="1">
        <v>68.39</v>
      </c>
      <c r="M2495" s="1">
        <v>1239051.0</v>
      </c>
      <c r="N2495" s="1">
        <v>12.49</v>
      </c>
      <c r="O2495" s="1">
        <v>5745512.0</v>
      </c>
      <c r="P2495" s="1">
        <v>18.37</v>
      </c>
      <c r="Q2495" s="1">
        <v>2868854.0</v>
      </c>
      <c r="R2495" s="1">
        <v>15.72</v>
      </c>
      <c r="S2495" s="1">
        <v>2152366.0</v>
      </c>
      <c r="T2495" s="1">
        <v>31.73</v>
      </c>
      <c r="U2495" s="1">
        <v>852699.0</v>
      </c>
    </row>
    <row r="2496" ht="13.5" customHeight="1">
      <c r="A2496" s="1">
        <v>45489.0</v>
      </c>
      <c r="B2496" s="1">
        <v>26.32</v>
      </c>
      <c r="C2496" s="1">
        <v>6798033.0</v>
      </c>
      <c r="D2496" s="1">
        <v>104.54</v>
      </c>
      <c r="E2496" s="1">
        <v>1760342.0</v>
      </c>
      <c r="F2496" s="1">
        <v>22.2325</v>
      </c>
      <c r="G2496" s="1">
        <v>395685.0</v>
      </c>
      <c r="H2496" s="1">
        <v>84.96</v>
      </c>
      <c r="I2496" s="1">
        <v>1158350.0</v>
      </c>
      <c r="J2496" s="1">
        <v>179.13</v>
      </c>
      <c r="K2496" s="1">
        <v>469489.0</v>
      </c>
      <c r="L2496" s="1">
        <v>68.1</v>
      </c>
      <c r="M2496" s="1">
        <v>1157047.0</v>
      </c>
      <c r="N2496" s="1">
        <v>12.75</v>
      </c>
      <c r="O2496" s="1">
        <v>4880315.0</v>
      </c>
      <c r="P2496" s="1">
        <v>17.73</v>
      </c>
      <c r="Q2496" s="1">
        <v>3462568.0</v>
      </c>
      <c r="R2496" s="1">
        <v>15.47</v>
      </c>
      <c r="S2496" s="1">
        <v>2403815.0</v>
      </c>
      <c r="T2496" s="1">
        <v>33.07</v>
      </c>
      <c r="U2496" s="1">
        <v>3007679.0</v>
      </c>
    </row>
    <row r="2497" ht="13.5" customHeight="1">
      <c r="A2497" s="1">
        <v>45490.0</v>
      </c>
      <c r="B2497" s="1">
        <v>25.85</v>
      </c>
      <c r="C2497" s="1">
        <v>5016287.0</v>
      </c>
      <c r="D2497" s="1">
        <v>103.34</v>
      </c>
      <c r="E2497" s="1">
        <v>1227067.0</v>
      </c>
      <c r="F2497" s="1">
        <v>22.1851</v>
      </c>
      <c r="G2497" s="1">
        <v>650988.0</v>
      </c>
      <c r="H2497" s="1">
        <v>83.99</v>
      </c>
      <c r="I2497" s="1">
        <v>1018410.0</v>
      </c>
      <c r="J2497" s="1">
        <v>174.57</v>
      </c>
      <c r="K2497" s="1">
        <v>346636.0</v>
      </c>
      <c r="L2497" s="1">
        <v>66.18</v>
      </c>
      <c r="M2497" s="1">
        <v>1203270.0</v>
      </c>
      <c r="N2497" s="1">
        <v>12.41</v>
      </c>
      <c r="O2497" s="1">
        <v>4934471.0</v>
      </c>
      <c r="P2497" s="1">
        <v>17.36</v>
      </c>
      <c r="Q2497" s="1">
        <v>3111937.0</v>
      </c>
      <c r="R2497" s="1">
        <v>15.03</v>
      </c>
      <c r="S2497" s="1">
        <v>1855290.0</v>
      </c>
      <c r="T2497" s="1">
        <v>32.27</v>
      </c>
      <c r="U2497" s="1">
        <v>1767824.0</v>
      </c>
    </row>
    <row r="2498" ht="13.5" customHeight="1">
      <c r="A2498" s="1">
        <v>45491.0</v>
      </c>
      <c r="B2498" s="1">
        <v>25.42</v>
      </c>
      <c r="C2498" s="1">
        <v>8861322.0</v>
      </c>
      <c r="D2498" s="1">
        <v>102.75</v>
      </c>
      <c r="E2498" s="1">
        <v>1188663.0</v>
      </c>
      <c r="F2498" s="1">
        <v>22.5831</v>
      </c>
      <c r="G2498" s="1">
        <v>634200.0</v>
      </c>
      <c r="H2498" s="1">
        <v>83.57</v>
      </c>
      <c r="I2498" s="1">
        <v>1240275.0</v>
      </c>
      <c r="J2498" s="1">
        <v>173.06</v>
      </c>
      <c r="K2498" s="1">
        <v>327983.0</v>
      </c>
      <c r="L2498" s="1">
        <v>63.05</v>
      </c>
      <c r="M2498" s="1">
        <v>2294047.0</v>
      </c>
      <c r="N2498" s="1">
        <v>12.22</v>
      </c>
      <c r="O2498" s="1">
        <v>6784181.0</v>
      </c>
      <c r="P2498" s="1">
        <v>16.38</v>
      </c>
      <c r="Q2498" s="1">
        <v>4187205.0</v>
      </c>
      <c r="R2498" s="1">
        <v>14.11</v>
      </c>
      <c r="S2498" s="1">
        <v>3945075.0</v>
      </c>
      <c r="T2498" s="1">
        <v>31.45</v>
      </c>
      <c r="U2498" s="1">
        <v>1395525.0</v>
      </c>
    </row>
    <row r="2499" ht="13.5" customHeight="1">
      <c r="A2499" s="1">
        <v>45492.0</v>
      </c>
      <c r="B2499" s="1">
        <v>25.27</v>
      </c>
      <c r="C2499" s="1">
        <v>6899482.0</v>
      </c>
      <c r="D2499" s="1">
        <v>101.83</v>
      </c>
      <c r="E2499" s="1">
        <v>933903.0</v>
      </c>
      <c r="F2499" s="1">
        <v>22.0998</v>
      </c>
      <c r="G2499" s="1">
        <v>236233.0</v>
      </c>
      <c r="H2499" s="1">
        <v>82.45</v>
      </c>
      <c r="I2499" s="1">
        <v>562217.0</v>
      </c>
      <c r="J2499" s="1">
        <v>171.06</v>
      </c>
      <c r="K2499" s="1">
        <v>259437.0</v>
      </c>
      <c r="L2499" s="1">
        <v>64.22</v>
      </c>
      <c r="M2499" s="1">
        <v>1408347.0</v>
      </c>
      <c r="N2499" s="1">
        <v>12.13</v>
      </c>
      <c r="O2499" s="1">
        <v>3835580.0</v>
      </c>
      <c r="P2499" s="1">
        <v>16.56</v>
      </c>
      <c r="Q2499" s="1">
        <v>2901852.0</v>
      </c>
      <c r="R2499" s="1">
        <v>14.39</v>
      </c>
      <c r="S2499" s="1">
        <v>2147871.0</v>
      </c>
      <c r="T2499" s="1">
        <v>30.95</v>
      </c>
      <c r="U2499" s="1">
        <v>1435053.0</v>
      </c>
    </row>
    <row r="2500" ht="13.5" customHeight="1">
      <c r="A2500" s="1">
        <v>45495.0</v>
      </c>
      <c r="B2500" s="1">
        <v>25.25</v>
      </c>
      <c r="C2500" s="1">
        <v>3287814.0</v>
      </c>
      <c r="D2500" s="1">
        <v>102.81</v>
      </c>
      <c r="E2500" s="1">
        <v>872969.0</v>
      </c>
      <c r="F2500" s="1">
        <v>21.8155</v>
      </c>
      <c r="G2500" s="1">
        <v>347272.0</v>
      </c>
      <c r="H2500" s="1">
        <v>82.5</v>
      </c>
      <c r="I2500" s="1">
        <v>471135.0</v>
      </c>
      <c r="J2500" s="1">
        <v>170.93</v>
      </c>
      <c r="K2500" s="1">
        <v>250882.0</v>
      </c>
      <c r="L2500" s="1">
        <v>63.17</v>
      </c>
      <c r="M2500" s="1">
        <v>1553847.0</v>
      </c>
      <c r="N2500" s="1">
        <v>12.26</v>
      </c>
      <c r="O2500" s="1">
        <v>3930819.0</v>
      </c>
      <c r="P2500" s="1">
        <v>16.48</v>
      </c>
      <c r="Q2500" s="1">
        <v>2362776.0</v>
      </c>
      <c r="R2500" s="1">
        <v>13.99</v>
      </c>
      <c r="S2500" s="1">
        <v>2673009.0</v>
      </c>
      <c r="T2500" s="1">
        <v>31.44</v>
      </c>
      <c r="U2500" s="1">
        <v>978296.0</v>
      </c>
    </row>
    <row r="2501" ht="13.5" customHeight="1">
      <c r="A2501" s="1">
        <v>45496.0</v>
      </c>
      <c r="B2501" s="1">
        <v>25.61</v>
      </c>
      <c r="C2501" s="1">
        <v>5292221.0</v>
      </c>
      <c r="D2501" s="1">
        <v>103.91</v>
      </c>
      <c r="E2501" s="1">
        <v>667519.0</v>
      </c>
      <c r="F2501" s="1">
        <v>21.8439</v>
      </c>
      <c r="G2501" s="1">
        <v>213150.0</v>
      </c>
      <c r="H2501" s="1">
        <v>83.14</v>
      </c>
      <c r="I2501" s="1">
        <v>622069.0</v>
      </c>
      <c r="J2501" s="1">
        <v>171.9</v>
      </c>
      <c r="K2501" s="1">
        <v>183708.0</v>
      </c>
      <c r="L2501" s="1">
        <v>63.09</v>
      </c>
      <c r="M2501" s="1">
        <v>1613305.0</v>
      </c>
      <c r="N2501" s="1">
        <v>12.46</v>
      </c>
      <c r="O2501" s="1">
        <v>3391099.0</v>
      </c>
      <c r="P2501" s="1">
        <v>16.34</v>
      </c>
      <c r="Q2501" s="1">
        <v>3225586.0</v>
      </c>
      <c r="R2501" s="1">
        <v>14.06</v>
      </c>
      <c r="S2501" s="1">
        <v>3866972.0</v>
      </c>
      <c r="T2501" s="1">
        <v>31.57</v>
      </c>
      <c r="U2501" s="1">
        <v>558595.0</v>
      </c>
    </row>
    <row r="2502" ht="13.5" customHeight="1">
      <c r="A2502" s="1">
        <v>45497.0</v>
      </c>
      <c r="B2502" s="1">
        <v>25.5</v>
      </c>
      <c r="C2502" s="1">
        <v>4352832.0</v>
      </c>
      <c r="D2502" s="1">
        <v>103.07</v>
      </c>
      <c r="E2502" s="1">
        <v>924333.0</v>
      </c>
      <c r="F2502" s="1">
        <v>21.4649</v>
      </c>
      <c r="G2502" s="1">
        <v>330490.0</v>
      </c>
      <c r="H2502" s="1">
        <v>82.79</v>
      </c>
      <c r="I2502" s="1">
        <v>729539.0</v>
      </c>
      <c r="J2502" s="1">
        <v>173.6</v>
      </c>
      <c r="K2502" s="1">
        <v>475636.0</v>
      </c>
      <c r="L2502" s="1">
        <v>62.36</v>
      </c>
      <c r="M2502" s="1">
        <v>1911744.0</v>
      </c>
      <c r="N2502" s="1">
        <v>12.22</v>
      </c>
      <c r="O2502" s="1">
        <v>4397682.0</v>
      </c>
      <c r="P2502" s="1">
        <v>16.79</v>
      </c>
      <c r="Q2502" s="1">
        <v>3047347.0</v>
      </c>
      <c r="R2502" s="1">
        <v>13.86</v>
      </c>
      <c r="S2502" s="1">
        <v>1638140.0</v>
      </c>
      <c r="T2502" s="1">
        <v>31.35</v>
      </c>
      <c r="U2502" s="1">
        <v>861393.0</v>
      </c>
    </row>
    <row r="2503" ht="13.5" customHeight="1">
      <c r="A2503" s="1">
        <v>45498.0</v>
      </c>
      <c r="B2503" s="1">
        <v>24.52</v>
      </c>
      <c r="C2503" s="1">
        <v>6359468.0</v>
      </c>
      <c r="D2503" s="1">
        <v>101.01</v>
      </c>
      <c r="E2503" s="1">
        <v>1384442.0</v>
      </c>
      <c r="F2503" s="1">
        <v>21.0289</v>
      </c>
      <c r="G2503" s="1">
        <v>286910.0</v>
      </c>
      <c r="H2503" s="1">
        <v>81.23</v>
      </c>
      <c r="I2503" s="1">
        <v>634094.0</v>
      </c>
      <c r="J2503" s="1">
        <v>171.78</v>
      </c>
      <c r="K2503" s="1">
        <v>244640.0</v>
      </c>
      <c r="L2503" s="1">
        <v>63.17</v>
      </c>
      <c r="M2503" s="1">
        <v>1155840.0</v>
      </c>
      <c r="N2503" s="1">
        <v>11.8</v>
      </c>
      <c r="O2503" s="1">
        <v>1.0764157E7</v>
      </c>
      <c r="P2503" s="1">
        <v>16.68</v>
      </c>
      <c r="Q2503" s="1">
        <v>4470868.0</v>
      </c>
      <c r="R2503" s="1">
        <v>13.98</v>
      </c>
      <c r="S2503" s="1">
        <v>3600948.0</v>
      </c>
      <c r="T2503" s="1">
        <v>29.61</v>
      </c>
      <c r="U2503" s="1">
        <v>2061521.0</v>
      </c>
    </row>
    <row r="2504" ht="13.5" customHeight="1">
      <c r="A2504" s="1">
        <v>45499.0</v>
      </c>
      <c r="B2504" s="1">
        <v>24.61</v>
      </c>
      <c r="C2504" s="1">
        <v>4662574.0</v>
      </c>
      <c r="D2504" s="1">
        <v>101.54</v>
      </c>
      <c r="E2504" s="1">
        <v>1068236.0</v>
      </c>
      <c r="F2504" s="1">
        <v>21.2564</v>
      </c>
      <c r="G2504" s="1">
        <v>151028.0</v>
      </c>
      <c r="H2504" s="1">
        <v>80.66</v>
      </c>
      <c r="I2504" s="1">
        <v>749853.0</v>
      </c>
      <c r="J2504" s="1">
        <v>172.46</v>
      </c>
      <c r="K2504" s="1">
        <v>371524.0</v>
      </c>
      <c r="L2504" s="1">
        <v>65.63</v>
      </c>
      <c r="M2504" s="1">
        <v>2534548.0</v>
      </c>
      <c r="N2504" s="1">
        <v>11.92</v>
      </c>
      <c r="O2504" s="1">
        <v>5898208.0</v>
      </c>
      <c r="P2504" s="1">
        <v>16.77</v>
      </c>
      <c r="Q2504" s="1">
        <v>2958277.0</v>
      </c>
      <c r="R2504" s="1">
        <v>14.08</v>
      </c>
      <c r="S2504" s="1">
        <v>2383451.0</v>
      </c>
      <c r="T2504" s="1">
        <v>29.72</v>
      </c>
      <c r="U2504" s="1">
        <v>820136.0</v>
      </c>
    </row>
    <row r="2505" ht="13.5" customHeight="1">
      <c r="A2505" s="1">
        <v>45502.0</v>
      </c>
      <c r="B2505" s="1">
        <v>24.91</v>
      </c>
      <c r="C2505" s="1">
        <v>3450104.0</v>
      </c>
      <c r="D2505" s="1">
        <v>103.23</v>
      </c>
      <c r="E2505" s="1">
        <v>818901.0</v>
      </c>
      <c r="F2505" s="1">
        <v>21.5596</v>
      </c>
      <c r="G2505" s="1">
        <v>105849.0</v>
      </c>
      <c r="H2505" s="1">
        <v>81.23</v>
      </c>
      <c r="I2505" s="1">
        <v>693266.0</v>
      </c>
      <c r="J2505" s="1">
        <v>174.38</v>
      </c>
      <c r="K2505" s="1">
        <v>253485.0</v>
      </c>
      <c r="L2505" s="1">
        <v>65.85</v>
      </c>
      <c r="M2505" s="1">
        <v>1487537.0</v>
      </c>
      <c r="N2505" s="1">
        <v>12.13</v>
      </c>
      <c r="O2505" s="1">
        <v>2453122.0</v>
      </c>
      <c r="P2505" s="1">
        <v>16.54</v>
      </c>
      <c r="Q2505" s="1">
        <v>3884986.0</v>
      </c>
      <c r="R2505" s="1">
        <v>14.23</v>
      </c>
      <c r="S2505" s="1">
        <v>2721633.0</v>
      </c>
      <c r="T2505" s="1">
        <v>30.09</v>
      </c>
      <c r="U2505" s="1">
        <v>993203.0</v>
      </c>
    </row>
    <row r="2506" ht="13.5" customHeight="1">
      <c r="A2506" s="1">
        <v>45503.0</v>
      </c>
      <c r="B2506" s="1">
        <v>25.13</v>
      </c>
      <c r="C2506" s="1">
        <v>4236305.0</v>
      </c>
      <c r="D2506" s="1">
        <v>104.06</v>
      </c>
      <c r="E2506" s="1">
        <v>1046786.0</v>
      </c>
      <c r="F2506" s="1">
        <v>21.5975</v>
      </c>
      <c r="G2506" s="1">
        <v>214451.0</v>
      </c>
      <c r="H2506" s="1">
        <v>81.56</v>
      </c>
      <c r="I2506" s="1">
        <v>1347847.0</v>
      </c>
      <c r="J2506" s="1">
        <v>176.12</v>
      </c>
      <c r="K2506" s="1">
        <v>434623.0</v>
      </c>
      <c r="L2506" s="1">
        <v>65.72</v>
      </c>
      <c r="M2506" s="1">
        <v>1718676.0</v>
      </c>
      <c r="N2506" s="1">
        <v>12.1</v>
      </c>
      <c r="O2506" s="1">
        <v>4691149.0</v>
      </c>
      <c r="P2506" s="1">
        <v>16.0</v>
      </c>
      <c r="Q2506" s="1">
        <v>3881974.0</v>
      </c>
      <c r="R2506" s="1">
        <v>13.87</v>
      </c>
      <c r="S2506" s="1">
        <v>9668625.0</v>
      </c>
      <c r="T2506" s="1">
        <v>30.66</v>
      </c>
      <c r="U2506" s="1">
        <v>791064.0</v>
      </c>
    </row>
    <row r="2507" ht="13.5" customHeight="1">
      <c r="A2507" s="1">
        <v>45504.0</v>
      </c>
      <c r="B2507" s="1">
        <v>25.58</v>
      </c>
      <c r="C2507" s="1">
        <v>4937887.0</v>
      </c>
      <c r="D2507" s="1">
        <v>106.53</v>
      </c>
      <c r="E2507" s="1">
        <v>1565002.0</v>
      </c>
      <c r="F2507" s="1">
        <v>22.6115</v>
      </c>
      <c r="G2507" s="1">
        <v>522406.0</v>
      </c>
      <c r="H2507" s="1">
        <v>82.55</v>
      </c>
      <c r="I2507" s="1">
        <v>2290484.0</v>
      </c>
      <c r="J2507" s="1">
        <v>177.92</v>
      </c>
      <c r="K2507" s="1">
        <v>673011.0</v>
      </c>
      <c r="L2507" s="1">
        <v>67.68</v>
      </c>
      <c r="M2507" s="1">
        <v>2003758.0</v>
      </c>
      <c r="N2507" s="1">
        <v>12.55</v>
      </c>
      <c r="O2507" s="1">
        <v>7639601.0</v>
      </c>
      <c r="P2507" s="1">
        <v>16.9</v>
      </c>
      <c r="Q2507" s="1">
        <v>6422165.0</v>
      </c>
      <c r="R2507" s="1">
        <v>13.94</v>
      </c>
      <c r="S2507" s="1">
        <v>8244993.0</v>
      </c>
      <c r="T2507" s="1">
        <v>31.79</v>
      </c>
      <c r="U2507" s="1">
        <v>1375382.0</v>
      </c>
    </row>
    <row r="2508" ht="13.5" customHeight="1">
      <c r="A2508" s="1">
        <v>45505.0</v>
      </c>
      <c r="B2508" s="1">
        <v>25.3</v>
      </c>
      <c r="C2508" s="1">
        <v>5072358.0</v>
      </c>
      <c r="D2508" s="1">
        <v>105.59</v>
      </c>
      <c r="E2508" s="1">
        <v>1527167.0</v>
      </c>
      <c r="F2508" s="1">
        <v>22.4978</v>
      </c>
      <c r="G2508" s="1">
        <v>652025.0</v>
      </c>
      <c r="H2508" s="1">
        <v>81.11</v>
      </c>
      <c r="I2508" s="1">
        <v>1700830.0</v>
      </c>
      <c r="J2508" s="1">
        <v>176.28</v>
      </c>
      <c r="K2508" s="1">
        <v>576356.0</v>
      </c>
      <c r="L2508" s="1">
        <v>65.4</v>
      </c>
      <c r="M2508" s="1">
        <v>2201174.0</v>
      </c>
      <c r="N2508" s="1">
        <v>12.71</v>
      </c>
      <c r="O2508" s="1">
        <v>6568646.0</v>
      </c>
      <c r="P2508" s="1">
        <v>15.98</v>
      </c>
      <c r="Q2508" s="1">
        <v>3889042.0</v>
      </c>
      <c r="R2508" s="1">
        <v>13.34</v>
      </c>
      <c r="S2508" s="1">
        <v>5937019.0</v>
      </c>
      <c r="T2508" s="1">
        <v>30.73</v>
      </c>
      <c r="U2508" s="1">
        <v>1006031.0</v>
      </c>
    </row>
    <row r="2509" ht="13.5" customHeight="1">
      <c r="A2509" s="1">
        <v>45506.0</v>
      </c>
      <c r="B2509" s="1">
        <v>24.82</v>
      </c>
      <c r="C2509" s="1">
        <v>9878058.0</v>
      </c>
      <c r="D2509" s="1">
        <v>104.14</v>
      </c>
      <c r="E2509" s="1">
        <v>2028554.0</v>
      </c>
      <c r="F2509" s="1">
        <v>22.7158</v>
      </c>
      <c r="G2509" s="1">
        <v>1053041.0</v>
      </c>
      <c r="H2509" s="1">
        <v>79.97</v>
      </c>
      <c r="I2509" s="1">
        <v>1231316.0</v>
      </c>
      <c r="J2509" s="1">
        <v>173.31</v>
      </c>
      <c r="K2509" s="1">
        <v>703547.0</v>
      </c>
      <c r="L2509" s="1">
        <v>62.54</v>
      </c>
      <c r="M2509" s="1">
        <v>2084478.0</v>
      </c>
      <c r="N2509" s="1">
        <v>12.14</v>
      </c>
      <c r="O2509" s="1">
        <v>8900738.0</v>
      </c>
      <c r="P2509" s="1">
        <v>15.48</v>
      </c>
      <c r="Q2509" s="1">
        <v>5309070.0</v>
      </c>
      <c r="R2509" s="1">
        <v>13.09</v>
      </c>
      <c r="S2509" s="1">
        <v>4366661.0</v>
      </c>
      <c r="T2509" s="1">
        <v>29.11</v>
      </c>
      <c r="U2509" s="1">
        <v>1645931.0</v>
      </c>
    </row>
    <row r="2510" ht="13.5" customHeight="1">
      <c r="A2510" s="1">
        <v>45509.0</v>
      </c>
      <c r="B2510" s="1">
        <v>24.82</v>
      </c>
      <c r="C2510" s="1">
        <v>9878058.0</v>
      </c>
      <c r="D2510" s="1">
        <v>104.14</v>
      </c>
      <c r="E2510" s="1">
        <v>2028554.0</v>
      </c>
      <c r="F2510" s="1">
        <v>22.7158</v>
      </c>
      <c r="G2510" s="1">
        <v>1053041.0</v>
      </c>
      <c r="H2510" s="1">
        <v>79.97</v>
      </c>
      <c r="I2510" s="1">
        <v>1231316.0</v>
      </c>
      <c r="J2510" s="1">
        <v>173.31</v>
      </c>
      <c r="K2510" s="1">
        <v>703547.0</v>
      </c>
      <c r="L2510" s="1">
        <v>62.54</v>
      </c>
      <c r="M2510" s="1">
        <v>2084478.0</v>
      </c>
      <c r="N2510" s="1">
        <v>12.14</v>
      </c>
      <c r="O2510" s="1">
        <v>8900738.0</v>
      </c>
      <c r="P2510" s="1">
        <v>15.48</v>
      </c>
      <c r="Q2510" s="1">
        <v>5309070.0</v>
      </c>
      <c r="R2510" s="1">
        <v>13.09</v>
      </c>
      <c r="S2510" s="1">
        <v>4366661.0</v>
      </c>
      <c r="T2510" s="1">
        <v>29.11</v>
      </c>
      <c r="U2510" s="1">
        <v>1645931.0</v>
      </c>
    </row>
    <row r="2511" ht="13.5" customHeight="1">
      <c r="A2511" s="1">
        <v>45510.0</v>
      </c>
      <c r="B2511" s="1">
        <v>23.96</v>
      </c>
      <c r="C2511" s="1">
        <v>9503451.0</v>
      </c>
      <c r="D2511" s="1">
        <v>103.25</v>
      </c>
      <c r="E2511" s="1">
        <v>2837828.0</v>
      </c>
      <c r="F2511" s="1">
        <v>21.2469</v>
      </c>
      <c r="G2511" s="1">
        <v>715671.0</v>
      </c>
      <c r="H2511" s="1">
        <v>75.71</v>
      </c>
      <c r="I2511" s="1">
        <v>2318518.0</v>
      </c>
      <c r="J2511" s="1">
        <v>165.82</v>
      </c>
      <c r="K2511" s="1">
        <v>626442.0</v>
      </c>
      <c r="L2511" s="1">
        <v>62.19</v>
      </c>
      <c r="M2511" s="1">
        <v>2104719.0</v>
      </c>
      <c r="N2511" s="1">
        <v>11.82</v>
      </c>
      <c r="O2511" s="1">
        <v>9206834.0</v>
      </c>
      <c r="P2511" s="1">
        <v>14.93</v>
      </c>
      <c r="Q2511" s="1">
        <v>4770215.0</v>
      </c>
      <c r="R2511" s="1">
        <v>12.74</v>
      </c>
      <c r="S2511" s="1">
        <v>6456122.0</v>
      </c>
      <c r="T2511" s="1">
        <v>27.83</v>
      </c>
      <c r="U2511" s="1">
        <v>1630289.0</v>
      </c>
    </row>
    <row r="2512" ht="13.5" customHeight="1">
      <c r="A2512" s="1">
        <v>45511.0</v>
      </c>
      <c r="B2512" s="1">
        <v>23.12</v>
      </c>
      <c r="C2512" s="1">
        <v>7187785.0</v>
      </c>
      <c r="D2512" s="1">
        <v>99.34</v>
      </c>
      <c r="E2512" s="1">
        <v>2116190.0</v>
      </c>
      <c r="F2512" s="1">
        <v>20.6309</v>
      </c>
      <c r="G2512" s="1">
        <v>335051.0</v>
      </c>
      <c r="H2512" s="1">
        <v>73.43</v>
      </c>
      <c r="I2512" s="1">
        <v>1704182.0</v>
      </c>
      <c r="J2512" s="1">
        <v>162.49</v>
      </c>
      <c r="K2512" s="1">
        <v>496158.0</v>
      </c>
      <c r="L2512" s="1">
        <v>59.87</v>
      </c>
      <c r="M2512" s="1">
        <v>3061562.0</v>
      </c>
      <c r="N2512" s="1">
        <v>11.17</v>
      </c>
      <c r="O2512" s="1">
        <v>6019183.0</v>
      </c>
      <c r="P2512" s="1">
        <v>14.5</v>
      </c>
      <c r="Q2512" s="1">
        <v>3373129.0</v>
      </c>
      <c r="R2512" s="1">
        <v>12.06</v>
      </c>
      <c r="S2512" s="1">
        <v>5717359.0</v>
      </c>
      <c r="T2512" s="1">
        <v>26.76</v>
      </c>
      <c r="U2512" s="1">
        <v>1499349.0</v>
      </c>
    </row>
    <row r="2513" ht="13.5" customHeight="1">
      <c r="A2513" s="1">
        <v>45512.0</v>
      </c>
      <c r="B2513" s="1">
        <v>23.81</v>
      </c>
      <c r="C2513" s="1">
        <v>8762631.0</v>
      </c>
      <c r="D2513" s="1">
        <v>101.01</v>
      </c>
      <c r="E2513" s="1">
        <v>1042729.0</v>
      </c>
      <c r="F2513" s="1">
        <v>20.8394</v>
      </c>
      <c r="G2513" s="1">
        <v>361374.0</v>
      </c>
      <c r="H2513" s="1">
        <v>74.65</v>
      </c>
      <c r="I2513" s="1">
        <v>1009706.0</v>
      </c>
      <c r="J2513" s="1">
        <v>164.32</v>
      </c>
      <c r="K2513" s="1">
        <v>286906.0</v>
      </c>
      <c r="L2513" s="1">
        <v>61.65</v>
      </c>
      <c r="M2513" s="1">
        <v>1828950.0</v>
      </c>
      <c r="N2513" s="1">
        <v>11.58</v>
      </c>
      <c r="O2513" s="1">
        <v>5779537.0</v>
      </c>
      <c r="P2513" s="1">
        <v>15.63</v>
      </c>
      <c r="Q2513" s="1">
        <v>3007870.0</v>
      </c>
      <c r="R2513" s="1">
        <v>12.47</v>
      </c>
      <c r="S2513" s="1">
        <v>4534880.0</v>
      </c>
      <c r="T2513" s="1">
        <v>25.5</v>
      </c>
      <c r="U2513" s="1">
        <v>2868544.0</v>
      </c>
    </row>
    <row r="2514" ht="13.5" customHeight="1">
      <c r="A2514" s="1">
        <v>45513.0</v>
      </c>
      <c r="B2514" s="1">
        <v>23.91</v>
      </c>
      <c r="C2514" s="1">
        <v>2937844.0</v>
      </c>
      <c r="D2514" s="1">
        <v>101.9</v>
      </c>
      <c r="E2514" s="1">
        <v>845267.0</v>
      </c>
      <c r="F2514" s="1">
        <v>21.825</v>
      </c>
      <c r="G2514" s="1">
        <v>477809.0</v>
      </c>
      <c r="H2514" s="1">
        <v>76.65</v>
      </c>
      <c r="I2514" s="1">
        <v>888531.0</v>
      </c>
      <c r="J2514" s="1">
        <v>166.23</v>
      </c>
      <c r="K2514" s="1">
        <v>168477.0</v>
      </c>
      <c r="L2514" s="1">
        <v>62.35</v>
      </c>
      <c r="M2514" s="1">
        <v>1122353.0</v>
      </c>
      <c r="N2514" s="1">
        <v>11.65</v>
      </c>
      <c r="O2514" s="1">
        <v>4598618.0</v>
      </c>
      <c r="P2514" s="1">
        <v>15.53</v>
      </c>
      <c r="Q2514" s="1">
        <v>2423999.0</v>
      </c>
      <c r="R2514" s="1">
        <v>12.54</v>
      </c>
      <c r="S2514" s="1">
        <v>2012846.0</v>
      </c>
      <c r="T2514" s="1">
        <v>26.23</v>
      </c>
      <c r="U2514" s="1">
        <v>1753717.0</v>
      </c>
    </row>
    <row r="2515" ht="13.5" customHeight="1">
      <c r="A2515" s="1">
        <v>45516.0</v>
      </c>
      <c r="B2515" s="1">
        <v>26.15</v>
      </c>
      <c r="C2515" s="1">
        <v>1.2100828E7</v>
      </c>
      <c r="D2515" s="1">
        <v>105.45</v>
      </c>
      <c r="E2515" s="1">
        <v>1566436.0</v>
      </c>
      <c r="F2515" s="1">
        <v>22.9811</v>
      </c>
      <c r="G2515" s="1">
        <v>435548.0</v>
      </c>
      <c r="H2515" s="1">
        <v>78.61</v>
      </c>
      <c r="I2515" s="1">
        <v>1269293.0</v>
      </c>
      <c r="J2515" s="1">
        <v>170.33</v>
      </c>
      <c r="K2515" s="1">
        <v>287602.0</v>
      </c>
      <c r="L2515" s="1">
        <v>63.82</v>
      </c>
      <c r="M2515" s="1">
        <v>1149978.0</v>
      </c>
      <c r="N2515" s="1">
        <v>12.25</v>
      </c>
      <c r="O2515" s="1">
        <v>5748022.0</v>
      </c>
      <c r="P2515" s="1">
        <v>15.96</v>
      </c>
      <c r="Q2515" s="1">
        <v>2865241.0</v>
      </c>
      <c r="R2515" s="1">
        <v>12.67</v>
      </c>
      <c r="S2515" s="1">
        <v>2350433.0</v>
      </c>
      <c r="T2515" s="1">
        <v>27.25</v>
      </c>
      <c r="U2515" s="1">
        <v>1678688.0</v>
      </c>
    </row>
    <row r="2516" ht="13.5" customHeight="1">
      <c r="A2516" s="1">
        <v>45517.0</v>
      </c>
      <c r="B2516" s="1">
        <v>26.24</v>
      </c>
      <c r="C2516" s="1">
        <v>6330031.0</v>
      </c>
      <c r="D2516" s="1">
        <v>106.21</v>
      </c>
      <c r="E2516" s="1">
        <v>1004270.0</v>
      </c>
      <c r="F2516" s="1">
        <v>23.5687</v>
      </c>
      <c r="G2516" s="1">
        <v>495816.0</v>
      </c>
      <c r="H2516" s="1">
        <v>79.81</v>
      </c>
      <c r="I2516" s="1">
        <v>765442.0</v>
      </c>
      <c r="J2516" s="1">
        <v>171.31</v>
      </c>
      <c r="K2516" s="1">
        <v>236329.0</v>
      </c>
      <c r="L2516" s="1">
        <v>63.93</v>
      </c>
      <c r="M2516" s="1">
        <v>1126026.0</v>
      </c>
      <c r="N2516" s="1">
        <v>12.34</v>
      </c>
      <c r="O2516" s="1">
        <v>4058793.0</v>
      </c>
      <c r="P2516" s="1">
        <v>15.82</v>
      </c>
      <c r="Q2516" s="1">
        <v>2408650.0</v>
      </c>
      <c r="R2516" s="1">
        <v>12.58</v>
      </c>
      <c r="S2516" s="1">
        <v>2870785.0</v>
      </c>
      <c r="T2516" s="1">
        <v>27.21</v>
      </c>
      <c r="U2516" s="1">
        <v>1564095.0</v>
      </c>
    </row>
    <row r="2517" ht="13.5" customHeight="1">
      <c r="A2517" s="1">
        <v>45518.0</v>
      </c>
      <c r="B2517" s="1">
        <v>26.27</v>
      </c>
      <c r="C2517" s="1">
        <v>8486818.0</v>
      </c>
      <c r="D2517" s="1">
        <v>106.5</v>
      </c>
      <c r="E2517" s="1">
        <v>1630407.0</v>
      </c>
      <c r="F2517" s="1">
        <v>23.872</v>
      </c>
      <c r="G2517" s="1">
        <v>605859.0</v>
      </c>
      <c r="H2517" s="1">
        <v>79.05</v>
      </c>
      <c r="I2517" s="1">
        <v>918387.0</v>
      </c>
      <c r="J2517" s="1">
        <v>160.58</v>
      </c>
      <c r="K2517" s="1">
        <v>1750151.0</v>
      </c>
      <c r="L2517" s="1">
        <v>64.23</v>
      </c>
      <c r="M2517" s="1">
        <v>1282667.0</v>
      </c>
      <c r="N2517" s="1">
        <v>12.35</v>
      </c>
      <c r="O2517" s="1">
        <v>4553995.0</v>
      </c>
      <c r="P2517" s="1">
        <v>15.58</v>
      </c>
      <c r="Q2517" s="1">
        <v>2361147.0</v>
      </c>
      <c r="R2517" s="1">
        <v>12.5</v>
      </c>
      <c r="S2517" s="1">
        <v>3509845.0</v>
      </c>
      <c r="T2517" s="1">
        <v>26.97</v>
      </c>
      <c r="U2517" s="1">
        <v>1104511.0</v>
      </c>
    </row>
    <row r="2518" ht="13.5" customHeight="1">
      <c r="A2518" s="1">
        <v>45519.0</v>
      </c>
      <c r="B2518" s="1">
        <v>26.19</v>
      </c>
      <c r="C2518" s="1">
        <v>6020702.0</v>
      </c>
      <c r="D2518" s="1">
        <v>107.24</v>
      </c>
      <c r="E2518" s="1">
        <v>972959.0</v>
      </c>
      <c r="F2518" s="1">
        <v>23.7014</v>
      </c>
      <c r="G2518" s="1">
        <v>479130.0</v>
      </c>
      <c r="H2518" s="1">
        <v>79.35</v>
      </c>
      <c r="I2518" s="1">
        <v>1043097.0</v>
      </c>
      <c r="J2518" s="1">
        <v>164.66</v>
      </c>
      <c r="K2518" s="1">
        <v>990737.0</v>
      </c>
      <c r="L2518" s="1">
        <v>67.33</v>
      </c>
      <c r="M2518" s="1">
        <v>2169094.0</v>
      </c>
      <c r="N2518" s="1">
        <v>12.27</v>
      </c>
      <c r="O2518" s="1">
        <v>4008368.0</v>
      </c>
      <c r="P2518" s="1">
        <v>16.79</v>
      </c>
      <c r="Q2518" s="1">
        <v>3221719.0</v>
      </c>
      <c r="R2518" s="1">
        <v>13.06</v>
      </c>
      <c r="S2518" s="1">
        <v>3540823.0</v>
      </c>
      <c r="T2518" s="1">
        <v>27.64</v>
      </c>
      <c r="U2518" s="1">
        <v>999931.0</v>
      </c>
    </row>
    <row r="2519" ht="13.5" customHeight="1">
      <c r="A2519" s="1">
        <v>45520.0</v>
      </c>
      <c r="B2519" s="1">
        <v>26.99</v>
      </c>
      <c r="C2519" s="1">
        <v>7096423.0</v>
      </c>
      <c r="D2519" s="1">
        <v>109.54</v>
      </c>
      <c r="E2519" s="1">
        <v>1427802.0</v>
      </c>
      <c r="F2519" s="1">
        <v>24.6111</v>
      </c>
      <c r="G2519" s="1">
        <v>545985.0</v>
      </c>
      <c r="H2519" s="1">
        <v>80.82</v>
      </c>
      <c r="I2519" s="1">
        <v>770498.0</v>
      </c>
      <c r="J2519" s="1">
        <v>166.67</v>
      </c>
      <c r="K2519" s="1">
        <v>438486.0</v>
      </c>
      <c r="L2519" s="1">
        <v>66.7</v>
      </c>
      <c r="M2519" s="1">
        <v>1345431.0</v>
      </c>
      <c r="N2519" s="1">
        <v>12.56</v>
      </c>
      <c r="O2519" s="1">
        <v>5566578.0</v>
      </c>
      <c r="P2519" s="1">
        <v>16.62</v>
      </c>
      <c r="Q2519" s="1">
        <v>1449273.0</v>
      </c>
      <c r="R2519" s="1">
        <v>12.86</v>
      </c>
      <c r="S2519" s="1">
        <v>3634264.0</v>
      </c>
      <c r="T2519" s="1">
        <v>27.93</v>
      </c>
      <c r="U2519" s="1">
        <v>1177810.0</v>
      </c>
    </row>
    <row r="2520" ht="13.5" customHeight="1">
      <c r="A2520" s="1">
        <v>45523.0</v>
      </c>
      <c r="B2520" s="1">
        <v>27.55</v>
      </c>
      <c r="C2520" s="1">
        <v>1.1156923E7</v>
      </c>
      <c r="D2520" s="1">
        <v>110.26</v>
      </c>
      <c r="E2520" s="1">
        <v>2118348.0</v>
      </c>
      <c r="F2520" s="1">
        <v>25.6725</v>
      </c>
      <c r="G2520" s="1">
        <v>617151.0</v>
      </c>
      <c r="H2520" s="1">
        <v>82.52</v>
      </c>
      <c r="I2520" s="1">
        <v>1540340.0</v>
      </c>
      <c r="J2520" s="1">
        <v>168.1</v>
      </c>
      <c r="K2520" s="1">
        <v>749031.0</v>
      </c>
      <c r="L2520" s="1">
        <v>67.27</v>
      </c>
      <c r="M2520" s="1">
        <v>2387479.0</v>
      </c>
      <c r="N2520" s="1">
        <v>12.78</v>
      </c>
      <c r="O2520" s="1">
        <v>5211370.0</v>
      </c>
      <c r="P2520" s="1">
        <v>16.77</v>
      </c>
      <c r="Q2520" s="1">
        <v>2506440.0</v>
      </c>
      <c r="R2520" s="1">
        <v>13.17</v>
      </c>
      <c r="S2520" s="1">
        <v>2978534.0</v>
      </c>
      <c r="T2520" s="1">
        <v>28.74</v>
      </c>
      <c r="U2520" s="1">
        <v>1167772.0</v>
      </c>
    </row>
    <row r="2521" ht="13.5" customHeight="1">
      <c r="A2521" s="1">
        <v>45524.0</v>
      </c>
      <c r="B2521" s="1">
        <v>27.8</v>
      </c>
      <c r="C2521" s="1">
        <v>1.0112326E7</v>
      </c>
      <c r="D2521" s="1">
        <v>111.78</v>
      </c>
      <c r="E2521" s="1">
        <v>1558358.0</v>
      </c>
      <c r="F2521" s="1">
        <v>26.1085</v>
      </c>
      <c r="G2521" s="1">
        <v>583809.0</v>
      </c>
      <c r="H2521" s="1">
        <v>84.0</v>
      </c>
      <c r="I2521" s="1">
        <v>1358042.0</v>
      </c>
      <c r="J2521" s="1">
        <v>170.05</v>
      </c>
      <c r="K2521" s="1">
        <v>557954.0</v>
      </c>
      <c r="L2521" s="1">
        <v>66.02</v>
      </c>
      <c r="M2521" s="1">
        <v>1820275.0</v>
      </c>
      <c r="N2521" s="1">
        <v>12.8</v>
      </c>
      <c r="O2521" s="1">
        <v>7270394.0</v>
      </c>
      <c r="P2521" s="1">
        <v>16.7</v>
      </c>
      <c r="Q2521" s="1">
        <v>1495385.0</v>
      </c>
      <c r="R2521" s="1">
        <v>13.28</v>
      </c>
      <c r="S2521" s="1">
        <v>5288493.0</v>
      </c>
      <c r="T2521" s="1">
        <v>29.16</v>
      </c>
      <c r="U2521" s="1">
        <v>1522014.0</v>
      </c>
    </row>
    <row r="2522" ht="13.5" customHeight="1">
      <c r="A2522" s="1">
        <v>45525.0</v>
      </c>
      <c r="B2522" s="1">
        <v>28.04</v>
      </c>
      <c r="C2522" s="1">
        <v>6055713.0</v>
      </c>
      <c r="D2522" s="1">
        <v>112.44</v>
      </c>
      <c r="E2522" s="1">
        <v>1209757.0</v>
      </c>
      <c r="F2522" s="1">
        <v>26.6392</v>
      </c>
      <c r="G2522" s="1">
        <v>645130.0</v>
      </c>
      <c r="H2522" s="1">
        <v>84.16</v>
      </c>
      <c r="I2522" s="1">
        <v>827682.0</v>
      </c>
      <c r="J2522" s="1">
        <v>168.97</v>
      </c>
      <c r="K2522" s="1">
        <v>450374.0</v>
      </c>
      <c r="L2522" s="1">
        <v>66.49</v>
      </c>
      <c r="M2522" s="1">
        <v>1845623.0</v>
      </c>
      <c r="N2522" s="1">
        <v>12.66</v>
      </c>
      <c r="O2522" s="1">
        <v>6487854.0</v>
      </c>
      <c r="P2522" s="1">
        <v>16.87</v>
      </c>
      <c r="Q2522" s="1">
        <v>2917729.0</v>
      </c>
      <c r="R2522" s="1">
        <v>13.53</v>
      </c>
      <c r="S2522" s="1">
        <v>3279402.0</v>
      </c>
      <c r="T2522" s="1">
        <v>29.35</v>
      </c>
      <c r="U2522" s="1">
        <v>686464.0</v>
      </c>
    </row>
    <row r="2523" ht="13.5" customHeight="1">
      <c r="A2523" s="1">
        <v>45526.0</v>
      </c>
      <c r="B2523" s="1">
        <v>27.56</v>
      </c>
      <c r="C2523" s="1">
        <v>8674559.0</v>
      </c>
      <c r="D2523" s="1">
        <v>110.88</v>
      </c>
      <c r="E2523" s="1">
        <v>1496169.0</v>
      </c>
      <c r="F2523" s="1">
        <v>25.9095</v>
      </c>
      <c r="G2523" s="1">
        <v>1081590.0</v>
      </c>
      <c r="H2523" s="1">
        <v>83.03</v>
      </c>
      <c r="I2523" s="1">
        <v>1688907.0</v>
      </c>
      <c r="J2523" s="1">
        <v>165.86</v>
      </c>
      <c r="K2523" s="1">
        <v>335339.0</v>
      </c>
      <c r="L2523" s="1">
        <v>65.24</v>
      </c>
      <c r="M2523" s="1">
        <v>1676550.0</v>
      </c>
      <c r="N2523" s="1">
        <v>12.3</v>
      </c>
      <c r="O2523" s="1">
        <v>1.1727798E7</v>
      </c>
      <c r="P2523" s="1">
        <v>16.62</v>
      </c>
      <c r="Q2523" s="1">
        <v>1169129.0</v>
      </c>
      <c r="R2523" s="1">
        <v>13.6</v>
      </c>
      <c r="S2523" s="1">
        <v>4211268.0</v>
      </c>
      <c r="T2523" s="1">
        <v>28.45</v>
      </c>
      <c r="U2523" s="1">
        <v>1638041.0</v>
      </c>
    </row>
    <row r="2524" ht="13.5" customHeight="1">
      <c r="A2524" s="1">
        <v>45527.0</v>
      </c>
      <c r="B2524" s="1">
        <v>27.7</v>
      </c>
      <c r="C2524" s="1">
        <v>4650122.0</v>
      </c>
      <c r="D2524" s="1">
        <v>111.84</v>
      </c>
      <c r="E2524" s="1">
        <v>801392.0</v>
      </c>
      <c r="F2524" s="1">
        <v>26.2032</v>
      </c>
      <c r="G2524" s="1">
        <v>373438.0</v>
      </c>
      <c r="H2524" s="1">
        <v>83.91</v>
      </c>
      <c r="I2524" s="1">
        <v>837408.0</v>
      </c>
      <c r="J2524" s="1">
        <v>166.91</v>
      </c>
      <c r="K2524" s="1">
        <v>296335.0</v>
      </c>
      <c r="L2524" s="1">
        <v>66.07</v>
      </c>
      <c r="M2524" s="1">
        <v>1771117.0</v>
      </c>
      <c r="N2524" s="1">
        <v>12.37</v>
      </c>
      <c r="O2524" s="1">
        <v>5398941.0</v>
      </c>
      <c r="P2524" s="1">
        <v>17.3</v>
      </c>
      <c r="Q2524" s="1">
        <v>1850575.0</v>
      </c>
      <c r="R2524" s="1">
        <v>13.91</v>
      </c>
      <c r="S2524" s="1">
        <v>3918652.0</v>
      </c>
      <c r="T2524" s="1">
        <v>28.79</v>
      </c>
      <c r="U2524" s="1">
        <v>956247.0</v>
      </c>
    </row>
    <row r="2525" ht="13.5" customHeight="1">
      <c r="A2525" s="1">
        <v>45530.0</v>
      </c>
      <c r="B2525" s="1">
        <v>27.63</v>
      </c>
      <c r="C2525" s="1">
        <v>3599030.0</v>
      </c>
      <c r="D2525" s="1">
        <v>111.06</v>
      </c>
      <c r="E2525" s="1">
        <v>815513.0</v>
      </c>
      <c r="F2525" s="1">
        <v>26.118</v>
      </c>
      <c r="G2525" s="1">
        <v>252191.0</v>
      </c>
      <c r="H2525" s="1">
        <v>84.05</v>
      </c>
      <c r="I2525" s="1">
        <v>754801.0</v>
      </c>
      <c r="J2525" s="1">
        <v>167.42</v>
      </c>
      <c r="K2525" s="1">
        <v>234571.0</v>
      </c>
      <c r="L2525" s="1">
        <v>66.42</v>
      </c>
      <c r="M2525" s="1">
        <v>1622373.0</v>
      </c>
      <c r="N2525" s="1">
        <v>12.21</v>
      </c>
      <c r="O2525" s="1">
        <v>5057092.0</v>
      </c>
      <c r="P2525" s="1">
        <v>17.65</v>
      </c>
      <c r="Q2525" s="1">
        <v>1378209.0</v>
      </c>
      <c r="R2525" s="1">
        <v>14.28</v>
      </c>
      <c r="S2525" s="1">
        <v>4545285.0</v>
      </c>
      <c r="T2525" s="1">
        <v>28.81</v>
      </c>
      <c r="U2525" s="1">
        <v>516219.0</v>
      </c>
    </row>
    <row r="2526" ht="13.5" customHeight="1">
      <c r="A2526" s="1">
        <v>45531.0</v>
      </c>
      <c r="B2526" s="1">
        <v>27.49</v>
      </c>
      <c r="C2526" s="1">
        <v>3897401.0</v>
      </c>
      <c r="D2526" s="1">
        <v>110.59</v>
      </c>
      <c r="E2526" s="1">
        <v>925301.0</v>
      </c>
      <c r="F2526" s="1">
        <v>25.9948</v>
      </c>
      <c r="G2526" s="1">
        <v>382087.0</v>
      </c>
      <c r="H2526" s="1">
        <v>83.9</v>
      </c>
      <c r="I2526" s="1">
        <v>957704.0</v>
      </c>
      <c r="J2526" s="1">
        <v>167.39</v>
      </c>
      <c r="K2526" s="1">
        <v>258985.0</v>
      </c>
      <c r="L2526" s="1">
        <v>65.7</v>
      </c>
      <c r="M2526" s="1">
        <v>1754443.0</v>
      </c>
      <c r="N2526" s="1">
        <v>12.04</v>
      </c>
      <c r="O2526" s="1">
        <v>4795285.0</v>
      </c>
      <c r="P2526" s="1">
        <v>17.18</v>
      </c>
      <c r="Q2526" s="1">
        <v>1373248.0</v>
      </c>
      <c r="R2526" s="1">
        <v>14.32</v>
      </c>
      <c r="S2526" s="1">
        <v>4674831.0</v>
      </c>
      <c r="T2526" s="1">
        <v>28.5</v>
      </c>
      <c r="U2526" s="1">
        <v>493363.0</v>
      </c>
    </row>
    <row r="2527" ht="13.5" customHeight="1">
      <c r="A2527" s="1">
        <v>45532.0</v>
      </c>
      <c r="B2527" s="1">
        <v>26.89</v>
      </c>
      <c r="C2527" s="1">
        <v>3967047.0</v>
      </c>
      <c r="D2527" s="1">
        <v>109.46</v>
      </c>
      <c r="E2527" s="1">
        <v>1656004.0</v>
      </c>
      <c r="F2527" s="1">
        <v>25.3788</v>
      </c>
      <c r="G2527" s="1">
        <v>446333.0</v>
      </c>
      <c r="H2527" s="1">
        <v>82.72</v>
      </c>
      <c r="I2527" s="1">
        <v>818671.0</v>
      </c>
      <c r="J2527" s="1">
        <v>165.01</v>
      </c>
      <c r="K2527" s="1">
        <v>318908.0</v>
      </c>
      <c r="L2527" s="1">
        <v>63.46</v>
      </c>
      <c r="M2527" s="1">
        <v>1501069.0</v>
      </c>
      <c r="N2527" s="1">
        <v>11.85</v>
      </c>
      <c r="O2527" s="1">
        <v>7425587.0</v>
      </c>
      <c r="P2527" s="1">
        <v>16.61</v>
      </c>
      <c r="Q2527" s="1">
        <v>2524635.0</v>
      </c>
      <c r="R2527" s="1">
        <v>13.81</v>
      </c>
      <c r="S2527" s="1">
        <v>6722739.0</v>
      </c>
      <c r="T2527" s="1">
        <v>27.4</v>
      </c>
      <c r="U2527" s="1">
        <v>1284217.0</v>
      </c>
    </row>
    <row r="2528" ht="13.5" customHeight="1">
      <c r="A2528" s="1">
        <v>45533.0</v>
      </c>
      <c r="B2528" s="1">
        <v>27.43</v>
      </c>
      <c r="C2528" s="1">
        <v>4825640.0</v>
      </c>
      <c r="D2528" s="1">
        <v>110.75</v>
      </c>
      <c r="E2528" s="1">
        <v>885462.0</v>
      </c>
      <c r="F2528" s="1">
        <v>25.7863</v>
      </c>
      <c r="G2528" s="1">
        <v>293030.0</v>
      </c>
      <c r="H2528" s="1">
        <v>83.15</v>
      </c>
      <c r="I2528" s="1">
        <v>991889.0</v>
      </c>
      <c r="J2528" s="1">
        <v>165.0</v>
      </c>
      <c r="K2528" s="1">
        <v>275131.0</v>
      </c>
      <c r="L2528" s="1">
        <v>63.88</v>
      </c>
      <c r="M2528" s="1">
        <v>1335005.0</v>
      </c>
      <c r="N2528" s="1">
        <v>12.15</v>
      </c>
      <c r="O2528" s="1">
        <v>5602419.0</v>
      </c>
      <c r="P2528" s="1">
        <v>16.48</v>
      </c>
      <c r="Q2528" s="1">
        <v>1286955.0</v>
      </c>
      <c r="R2528" s="1">
        <v>13.78</v>
      </c>
      <c r="S2528" s="1">
        <v>3697137.0</v>
      </c>
      <c r="T2528" s="1">
        <v>27.59</v>
      </c>
      <c r="U2528" s="1">
        <v>758255.0</v>
      </c>
    </row>
    <row r="2529" ht="13.5" customHeight="1">
      <c r="A2529" s="1">
        <v>45534.0</v>
      </c>
      <c r="B2529" s="1">
        <v>27.21</v>
      </c>
      <c r="C2529" s="1">
        <v>4667991.0</v>
      </c>
      <c r="D2529" s="1">
        <v>109.8</v>
      </c>
      <c r="E2529" s="1">
        <v>2048139.0</v>
      </c>
      <c r="F2529" s="1">
        <v>25.6536</v>
      </c>
      <c r="G2529" s="1">
        <v>667169.0</v>
      </c>
      <c r="H2529" s="1">
        <v>83.29</v>
      </c>
      <c r="I2529" s="1">
        <v>1343352.0</v>
      </c>
      <c r="J2529" s="1">
        <v>164.56</v>
      </c>
      <c r="K2529" s="1">
        <v>476729.0</v>
      </c>
      <c r="L2529" s="1">
        <v>64.53</v>
      </c>
      <c r="M2529" s="1">
        <v>2402235.0</v>
      </c>
      <c r="N2529" s="1">
        <v>12.18</v>
      </c>
      <c r="O2529" s="1">
        <v>6337118.0</v>
      </c>
      <c r="P2529" s="1">
        <v>16.97</v>
      </c>
      <c r="Q2529" s="1">
        <v>3435961.0</v>
      </c>
      <c r="R2529" s="1">
        <v>13.98</v>
      </c>
      <c r="S2529" s="1">
        <v>3418538.0</v>
      </c>
      <c r="T2529" s="1">
        <v>27.22</v>
      </c>
      <c r="U2529" s="1">
        <v>1534707.0</v>
      </c>
    </row>
    <row r="2530" ht="13.5" customHeight="1">
      <c r="A2530" s="1">
        <v>45537.0</v>
      </c>
      <c r="B2530" s="1">
        <v>27.21</v>
      </c>
      <c r="C2530" s="1">
        <v>4667991.0</v>
      </c>
      <c r="D2530" s="1">
        <v>109.8</v>
      </c>
      <c r="E2530" s="1">
        <v>2048139.0</v>
      </c>
      <c r="F2530" s="1">
        <v>25.6536</v>
      </c>
      <c r="G2530" s="1">
        <v>667169.0</v>
      </c>
      <c r="H2530" s="1">
        <v>83.29</v>
      </c>
      <c r="I2530" s="1">
        <v>1343352.0</v>
      </c>
      <c r="J2530" s="1">
        <v>164.56</v>
      </c>
      <c r="K2530" s="1">
        <v>476729.0</v>
      </c>
      <c r="L2530" s="1">
        <v>64.53</v>
      </c>
      <c r="M2530" s="1">
        <v>2402235.0</v>
      </c>
      <c r="N2530" s="1">
        <v>12.18</v>
      </c>
      <c r="O2530" s="1">
        <v>6337118.0</v>
      </c>
      <c r="P2530" s="1">
        <v>16.97</v>
      </c>
      <c r="Q2530" s="1">
        <v>3435961.0</v>
      </c>
      <c r="R2530" s="1">
        <v>13.98</v>
      </c>
      <c r="S2530" s="1">
        <v>3418538.0</v>
      </c>
      <c r="T2530" s="1">
        <v>27.22</v>
      </c>
      <c r="U2530" s="1">
        <v>1534707.0</v>
      </c>
    </row>
    <row r="2531" ht="13.5" customHeight="1">
      <c r="A2531" s="1">
        <v>45538.0</v>
      </c>
      <c r="B2531" s="1">
        <v>26.57</v>
      </c>
      <c r="C2531" s="1">
        <v>6729612.0</v>
      </c>
      <c r="D2531" s="1">
        <v>107.01</v>
      </c>
      <c r="E2531" s="1">
        <v>2187464.0</v>
      </c>
      <c r="F2531" s="1">
        <v>25.0376</v>
      </c>
      <c r="G2531" s="1">
        <v>687672.0</v>
      </c>
      <c r="H2531" s="1">
        <v>80.91</v>
      </c>
      <c r="I2531" s="1">
        <v>1131651.0</v>
      </c>
      <c r="J2531" s="1">
        <v>161.27</v>
      </c>
      <c r="K2531" s="1">
        <v>648938.0</v>
      </c>
      <c r="L2531" s="1">
        <v>60.38</v>
      </c>
      <c r="M2531" s="1">
        <v>2455837.0</v>
      </c>
      <c r="N2531" s="1">
        <v>11.66</v>
      </c>
      <c r="O2531" s="1">
        <v>9118063.0</v>
      </c>
      <c r="P2531" s="1">
        <v>14.63</v>
      </c>
      <c r="Q2531" s="1">
        <v>6038387.0</v>
      </c>
      <c r="R2531" s="1">
        <v>12.24</v>
      </c>
      <c r="S2531" s="1">
        <v>8670432.0</v>
      </c>
      <c r="T2531" s="1">
        <v>25.95</v>
      </c>
      <c r="U2531" s="1">
        <v>1541089.0</v>
      </c>
    </row>
    <row r="2532" ht="13.5" customHeight="1">
      <c r="A2532" s="1">
        <v>45539.0</v>
      </c>
      <c r="B2532" s="1">
        <v>26.13</v>
      </c>
      <c r="C2532" s="1">
        <v>5075995.0</v>
      </c>
      <c r="D2532" s="1">
        <v>105.8</v>
      </c>
      <c r="E2532" s="1">
        <v>1547742.0</v>
      </c>
      <c r="F2532" s="1">
        <v>24.7154</v>
      </c>
      <c r="G2532" s="1">
        <v>563935.0</v>
      </c>
      <c r="H2532" s="1">
        <v>80.63</v>
      </c>
      <c r="I2532" s="1">
        <v>803664.0</v>
      </c>
      <c r="J2532" s="1">
        <v>160.89</v>
      </c>
      <c r="K2532" s="1">
        <v>378549.0</v>
      </c>
      <c r="L2532" s="1">
        <v>60.91</v>
      </c>
      <c r="M2532" s="1">
        <v>2704173.0</v>
      </c>
      <c r="N2532" s="1">
        <v>11.6</v>
      </c>
      <c r="O2532" s="1">
        <v>6119293.0</v>
      </c>
      <c r="P2532" s="1">
        <v>14.2</v>
      </c>
      <c r="Q2532" s="1">
        <v>3773698.0</v>
      </c>
      <c r="R2532" s="1">
        <v>12.23</v>
      </c>
      <c r="S2532" s="1">
        <v>5739416.0</v>
      </c>
      <c r="T2532" s="1">
        <v>25.65</v>
      </c>
      <c r="U2532" s="1">
        <v>1033834.0</v>
      </c>
    </row>
    <row r="2533" ht="13.5" customHeight="1">
      <c r="A2533" s="1">
        <v>45540.0</v>
      </c>
      <c r="B2533" s="1">
        <v>26.3</v>
      </c>
      <c r="C2533" s="1">
        <v>6350838.0</v>
      </c>
      <c r="D2533" s="1">
        <v>106.37</v>
      </c>
      <c r="E2533" s="1">
        <v>988440.0</v>
      </c>
      <c r="F2533" s="1">
        <v>25.4925</v>
      </c>
      <c r="G2533" s="1">
        <v>589695.0</v>
      </c>
      <c r="H2533" s="1">
        <v>80.87</v>
      </c>
      <c r="I2533" s="1">
        <v>686000.0</v>
      </c>
      <c r="J2533" s="1">
        <v>161.35</v>
      </c>
      <c r="K2533" s="1">
        <v>575116.0</v>
      </c>
      <c r="L2533" s="1">
        <v>60.41</v>
      </c>
      <c r="M2533" s="1">
        <v>1545967.0</v>
      </c>
      <c r="N2533" s="1">
        <v>11.74</v>
      </c>
      <c r="O2533" s="1">
        <v>6504249.0</v>
      </c>
      <c r="P2533" s="1">
        <v>14.0</v>
      </c>
      <c r="Q2533" s="1">
        <v>4609693.0</v>
      </c>
      <c r="R2533" s="1">
        <v>12.02</v>
      </c>
      <c r="S2533" s="1">
        <v>4803519.0</v>
      </c>
      <c r="T2533" s="1">
        <v>26.05</v>
      </c>
      <c r="U2533" s="1">
        <v>1258070.0</v>
      </c>
    </row>
    <row r="2534" ht="13.5" customHeight="1">
      <c r="A2534" s="1">
        <v>45541.0</v>
      </c>
      <c r="B2534" s="1">
        <v>25.79</v>
      </c>
      <c r="C2534" s="1">
        <v>5489374.0</v>
      </c>
      <c r="D2534" s="1">
        <v>104.18</v>
      </c>
      <c r="E2534" s="1">
        <v>1363746.0</v>
      </c>
      <c r="F2534" s="1">
        <v>24.5069</v>
      </c>
      <c r="G2534" s="1">
        <v>801135.0</v>
      </c>
      <c r="H2534" s="1">
        <v>78.64</v>
      </c>
      <c r="I2534" s="1">
        <v>1521944.0</v>
      </c>
      <c r="J2534" s="1">
        <v>159.99</v>
      </c>
      <c r="K2534" s="1">
        <v>630440.0</v>
      </c>
      <c r="L2534" s="1">
        <v>59.01</v>
      </c>
      <c r="M2534" s="1">
        <v>2738666.0</v>
      </c>
      <c r="N2534" s="1">
        <v>11.3</v>
      </c>
      <c r="O2534" s="1">
        <v>5509171.0</v>
      </c>
      <c r="P2534" s="1">
        <v>14.13</v>
      </c>
      <c r="Q2534" s="1">
        <v>3478861.0</v>
      </c>
      <c r="R2534" s="1">
        <v>11.47</v>
      </c>
      <c r="S2534" s="1">
        <v>9260409.0</v>
      </c>
      <c r="T2534" s="1">
        <v>25.24</v>
      </c>
      <c r="U2534" s="1">
        <v>1611568.0</v>
      </c>
    </row>
    <row r="2535" ht="13.5" customHeight="1">
      <c r="A2535" s="1">
        <v>45544.0</v>
      </c>
      <c r="B2535" s="1">
        <v>26.15</v>
      </c>
      <c r="C2535" s="1">
        <v>3714517.0</v>
      </c>
      <c r="D2535" s="1">
        <v>105.46</v>
      </c>
      <c r="E2535" s="1">
        <v>1189164.0</v>
      </c>
      <c r="F2535" s="1">
        <v>25.4641</v>
      </c>
      <c r="G2535" s="1">
        <v>563999.0</v>
      </c>
      <c r="H2535" s="1">
        <v>79.4</v>
      </c>
      <c r="I2535" s="1">
        <v>656008.0</v>
      </c>
      <c r="J2535" s="1">
        <v>163.35</v>
      </c>
      <c r="K2535" s="1">
        <v>279800.0</v>
      </c>
      <c r="L2535" s="1">
        <v>59.98</v>
      </c>
      <c r="M2535" s="1">
        <v>1738793.0</v>
      </c>
      <c r="N2535" s="1">
        <v>11.56</v>
      </c>
      <c r="O2535" s="1">
        <v>3426407.0</v>
      </c>
      <c r="P2535" s="1">
        <v>14.55</v>
      </c>
      <c r="Q2535" s="1">
        <v>5127198.0</v>
      </c>
      <c r="R2535" s="1">
        <v>11.53</v>
      </c>
      <c r="S2535" s="1">
        <v>5906608.0</v>
      </c>
      <c r="T2535" s="1">
        <v>25.51</v>
      </c>
      <c r="U2535" s="1">
        <v>950833.0</v>
      </c>
    </row>
    <row r="2536" ht="13.5" customHeight="1">
      <c r="A2536" s="1">
        <v>45545.0</v>
      </c>
      <c r="B2536" s="1">
        <v>26.68</v>
      </c>
      <c r="C2536" s="1">
        <v>4004375.0</v>
      </c>
      <c r="D2536" s="1">
        <v>107.31</v>
      </c>
      <c r="E2536" s="1">
        <v>1391430.0</v>
      </c>
      <c r="F2536" s="1">
        <v>25.9568</v>
      </c>
      <c r="G2536" s="1">
        <v>506786.0</v>
      </c>
      <c r="H2536" s="1">
        <v>80.8</v>
      </c>
      <c r="I2536" s="1">
        <v>1166898.0</v>
      </c>
      <c r="J2536" s="1">
        <v>165.16</v>
      </c>
      <c r="K2536" s="1">
        <v>355344.0</v>
      </c>
      <c r="L2536" s="1">
        <v>60.21</v>
      </c>
      <c r="M2536" s="1">
        <v>3281965.0</v>
      </c>
      <c r="N2536" s="1">
        <v>12.28</v>
      </c>
      <c r="O2536" s="1">
        <v>6527320.0</v>
      </c>
      <c r="P2536" s="1">
        <v>14.85</v>
      </c>
      <c r="Q2536" s="1">
        <v>2807330.0</v>
      </c>
      <c r="R2536" s="1">
        <v>11.49</v>
      </c>
      <c r="S2536" s="1">
        <v>4679339.0</v>
      </c>
      <c r="T2536" s="1">
        <v>25.78</v>
      </c>
      <c r="U2536" s="1">
        <v>1364285.0</v>
      </c>
    </row>
    <row r="2537" ht="13.5" customHeight="1">
      <c r="A2537" s="1">
        <v>45546.0</v>
      </c>
      <c r="B2537" s="1">
        <v>26.85</v>
      </c>
      <c r="C2537" s="1">
        <v>6034166.0</v>
      </c>
      <c r="D2537" s="1">
        <v>107.36</v>
      </c>
      <c r="E2537" s="1">
        <v>1244942.0</v>
      </c>
      <c r="F2537" s="1">
        <v>26.7245</v>
      </c>
      <c r="G2537" s="1">
        <v>658837.0</v>
      </c>
      <c r="H2537" s="1">
        <v>80.42</v>
      </c>
      <c r="I2537" s="1">
        <v>986499.0</v>
      </c>
      <c r="J2537" s="1">
        <v>164.71</v>
      </c>
      <c r="K2537" s="1">
        <v>392840.0</v>
      </c>
      <c r="L2537" s="1">
        <v>60.77</v>
      </c>
      <c r="M2537" s="1">
        <v>2232793.0</v>
      </c>
      <c r="N2537" s="1">
        <v>12.41</v>
      </c>
      <c r="O2537" s="1">
        <v>6168440.0</v>
      </c>
      <c r="P2537" s="1">
        <v>15.83</v>
      </c>
      <c r="Q2537" s="1">
        <v>3279454.0</v>
      </c>
      <c r="R2537" s="1">
        <v>11.63</v>
      </c>
      <c r="S2537" s="1">
        <v>8206168.0</v>
      </c>
      <c r="T2537" s="1">
        <v>26.17</v>
      </c>
      <c r="U2537" s="1">
        <v>1751387.0</v>
      </c>
    </row>
    <row r="2538" ht="13.5" customHeight="1">
      <c r="A2538" s="1">
        <v>45547.0</v>
      </c>
      <c r="B2538" s="1">
        <v>27.99</v>
      </c>
      <c r="C2538" s="1">
        <v>6653500.0</v>
      </c>
      <c r="D2538" s="1">
        <v>111.24</v>
      </c>
      <c r="E2538" s="1">
        <v>2517374.0</v>
      </c>
      <c r="F2538" s="1">
        <v>27.2836</v>
      </c>
      <c r="G2538" s="1">
        <v>962471.0</v>
      </c>
      <c r="H2538" s="1">
        <v>83.39</v>
      </c>
      <c r="I2538" s="1">
        <v>1373685.0</v>
      </c>
      <c r="J2538" s="1">
        <v>169.74</v>
      </c>
      <c r="K2538" s="1">
        <v>328278.0</v>
      </c>
      <c r="L2538" s="1">
        <v>62.87</v>
      </c>
      <c r="M2538" s="1">
        <v>2827506.0</v>
      </c>
      <c r="N2538" s="1">
        <v>13.28</v>
      </c>
      <c r="O2538" s="1">
        <v>8632103.0</v>
      </c>
      <c r="P2538" s="1">
        <v>16.6</v>
      </c>
      <c r="Q2538" s="1">
        <v>4580269.0</v>
      </c>
      <c r="R2538" s="1">
        <v>12.12</v>
      </c>
      <c r="S2538" s="1">
        <v>4505462.0</v>
      </c>
      <c r="T2538" s="1">
        <v>27.86</v>
      </c>
      <c r="U2538" s="1">
        <v>1407927.0</v>
      </c>
    </row>
    <row r="2539" ht="13.5" customHeight="1">
      <c r="A2539" s="1">
        <v>45548.0</v>
      </c>
      <c r="B2539" s="1">
        <v>28.31</v>
      </c>
      <c r="C2539" s="1">
        <v>6096020.0</v>
      </c>
      <c r="D2539" s="1">
        <v>113.07</v>
      </c>
      <c r="E2539" s="1">
        <v>2201667.0</v>
      </c>
      <c r="F2539" s="1">
        <v>27.8901</v>
      </c>
      <c r="G2539" s="1">
        <v>517045.0</v>
      </c>
      <c r="H2539" s="1">
        <v>85.01</v>
      </c>
      <c r="I2539" s="1">
        <v>1399316.0</v>
      </c>
      <c r="J2539" s="1">
        <v>170.05</v>
      </c>
      <c r="K2539" s="1">
        <v>385947.0</v>
      </c>
      <c r="L2539" s="1">
        <v>62.95</v>
      </c>
      <c r="M2539" s="1">
        <v>2208534.0</v>
      </c>
      <c r="N2539" s="1">
        <v>13.36</v>
      </c>
      <c r="O2539" s="1">
        <v>8534987.0</v>
      </c>
      <c r="P2539" s="1">
        <v>16.86</v>
      </c>
      <c r="Q2539" s="1">
        <v>2047791.0</v>
      </c>
      <c r="R2539" s="1">
        <v>12.48</v>
      </c>
      <c r="S2539" s="1">
        <v>3671712.0</v>
      </c>
      <c r="T2539" s="1">
        <v>28.83</v>
      </c>
      <c r="U2539" s="1">
        <v>1534011.0</v>
      </c>
    </row>
    <row r="2540" ht="13.5" customHeight="1">
      <c r="A2540" s="1">
        <v>45551.0</v>
      </c>
      <c r="B2540" s="1">
        <v>27.88</v>
      </c>
      <c r="C2540" s="1">
        <v>6126414.0</v>
      </c>
      <c r="D2540" s="1">
        <v>112.19</v>
      </c>
      <c r="E2540" s="1">
        <v>2007903.0</v>
      </c>
      <c r="F2540" s="1">
        <v>27.8901</v>
      </c>
      <c r="G2540" s="1">
        <v>717203.0</v>
      </c>
      <c r="H2540" s="1">
        <v>84.6</v>
      </c>
      <c r="I2540" s="1">
        <v>1028269.0</v>
      </c>
      <c r="J2540" s="1">
        <v>169.79</v>
      </c>
      <c r="K2540" s="1">
        <v>491883.0</v>
      </c>
      <c r="L2540" s="1">
        <v>63.95</v>
      </c>
      <c r="M2540" s="1">
        <v>2444999.0</v>
      </c>
      <c r="N2540" s="1">
        <v>12.86</v>
      </c>
      <c r="O2540" s="1">
        <v>1.1351082E7</v>
      </c>
      <c r="P2540" s="1">
        <v>16.77</v>
      </c>
      <c r="Q2540" s="1">
        <v>2133037.0</v>
      </c>
      <c r="R2540" s="1">
        <v>12.48</v>
      </c>
      <c r="S2540" s="1">
        <v>3033097.0</v>
      </c>
      <c r="T2540" s="1">
        <v>28.88</v>
      </c>
      <c r="U2540" s="1">
        <v>1364281.0</v>
      </c>
    </row>
    <row r="2541" ht="13.5" customHeight="1">
      <c r="A2541" s="1">
        <v>45552.0</v>
      </c>
      <c r="B2541" s="1">
        <v>27.85</v>
      </c>
      <c r="C2541" s="1">
        <v>5049709.0</v>
      </c>
      <c r="D2541" s="1">
        <v>111.91</v>
      </c>
      <c r="E2541" s="1">
        <v>4070937.0</v>
      </c>
      <c r="F2541" s="1">
        <v>27.748</v>
      </c>
      <c r="G2541" s="1">
        <v>437540.0</v>
      </c>
      <c r="H2541" s="1">
        <v>83.92</v>
      </c>
      <c r="I2541" s="1">
        <v>776237.0</v>
      </c>
      <c r="J2541" s="1">
        <v>169.45</v>
      </c>
      <c r="K2541" s="1">
        <v>325115.0</v>
      </c>
      <c r="L2541" s="1">
        <v>63.59</v>
      </c>
      <c r="M2541" s="1">
        <v>2046078.0</v>
      </c>
      <c r="N2541" s="1">
        <v>12.77</v>
      </c>
      <c r="O2541" s="1">
        <v>4275349.0</v>
      </c>
      <c r="P2541" s="1">
        <v>17.4</v>
      </c>
      <c r="Q2541" s="1">
        <v>2704320.0</v>
      </c>
      <c r="R2541" s="1">
        <v>12.56</v>
      </c>
      <c r="S2541" s="1">
        <v>4908350.0</v>
      </c>
      <c r="T2541" s="1">
        <v>28.4</v>
      </c>
      <c r="U2541" s="1">
        <v>1079505.0</v>
      </c>
    </row>
    <row r="2542" ht="13.5" customHeight="1">
      <c r="A2542" s="1">
        <v>45553.0</v>
      </c>
      <c r="B2542" s="1">
        <v>27.36</v>
      </c>
      <c r="C2542" s="1">
        <v>6498622.0</v>
      </c>
      <c r="D2542" s="1">
        <v>110.78</v>
      </c>
      <c r="E2542" s="1">
        <v>1732067.0</v>
      </c>
      <c r="F2542" s="1">
        <v>27.0277</v>
      </c>
      <c r="G2542" s="1">
        <v>913857.0</v>
      </c>
      <c r="H2542" s="1">
        <v>83.52</v>
      </c>
      <c r="I2542" s="1">
        <v>1204799.0</v>
      </c>
      <c r="J2542" s="1">
        <v>168.82</v>
      </c>
      <c r="K2542" s="1">
        <v>499719.0</v>
      </c>
      <c r="L2542" s="1">
        <v>64.13</v>
      </c>
      <c r="M2542" s="1">
        <v>1762279.0</v>
      </c>
      <c r="N2542" s="1">
        <v>12.56</v>
      </c>
      <c r="O2542" s="1">
        <v>8212758.0</v>
      </c>
      <c r="P2542" s="1">
        <v>17.36</v>
      </c>
      <c r="Q2542" s="1">
        <v>2724869.0</v>
      </c>
      <c r="R2542" s="1">
        <v>12.67</v>
      </c>
      <c r="S2542" s="1">
        <v>2489858.0</v>
      </c>
      <c r="T2542" s="1">
        <v>27.81</v>
      </c>
      <c r="U2542" s="1">
        <v>1493744.0</v>
      </c>
    </row>
    <row r="2543" ht="13.5" customHeight="1">
      <c r="A2543" s="1">
        <v>45554.0</v>
      </c>
      <c r="B2543" s="1">
        <v>27.44</v>
      </c>
      <c r="C2543" s="1">
        <v>5057872.0</v>
      </c>
      <c r="D2543" s="1">
        <v>110.94</v>
      </c>
      <c r="E2543" s="1">
        <v>1479868.0</v>
      </c>
      <c r="F2543" s="1">
        <v>27.4542</v>
      </c>
      <c r="G2543" s="1">
        <v>789508.0</v>
      </c>
      <c r="H2543" s="1">
        <v>84.28</v>
      </c>
      <c r="I2543" s="1">
        <v>770831.0</v>
      </c>
      <c r="J2543" s="1">
        <v>171.12</v>
      </c>
      <c r="K2543" s="1">
        <v>417381.0</v>
      </c>
      <c r="L2543" s="1">
        <v>66.43</v>
      </c>
      <c r="M2543" s="1">
        <v>2949582.0</v>
      </c>
      <c r="N2543" s="1">
        <v>12.66</v>
      </c>
      <c r="O2543" s="1">
        <v>7786617.0</v>
      </c>
      <c r="P2543" s="1">
        <v>17.81</v>
      </c>
      <c r="Q2543" s="1">
        <v>4160267.0</v>
      </c>
      <c r="R2543" s="1">
        <v>13.38</v>
      </c>
      <c r="S2543" s="1">
        <v>7291298.0</v>
      </c>
      <c r="T2543" s="1">
        <v>28.54</v>
      </c>
      <c r="U2543" s="1">
        <v>1746148.0</v>
      </c>
    </row>
    <row r="2544" ht="13.5" customHeight="1">
      <c r="A2544" s="1">
        <v>45555.0</v>
      </c>
      <c r="B2544" s="1">
        <v>27.62</v>
      </c>
      <c r="C2544" s="1">
        <v>1.6048238E7</v>
      </c>
      <c r="D2544" s="1">
        <v>112.72</v>
      </c>
      <c r="E2544" s="1">
        <v>3659887.0</v>
      </c>
      <c r="F2544" s="1">
        <v>28.4398</v>
      </c>
      <c r="G2544" s="1">
        <v>1292226.0</v>
      </c>
      <c r="H2544" s="1">
        <v>84.85</v>
      </c>
      <c r="I2544" s="1">
        <v>2969445.0</v>
      </c>
      <c r="J2544" s="1">
        <v>173.65</v>
      </c>
      <c r="K2544" s="1">
        <v>1094772.0</v>
      </c>
      <c r="L2544" s="1">
        <v>66.39</v>
      </c>
      <c r="M2544" s="1">
        <v>8905703.0</v>
      </c>
      <c r="N2544" s="1">
        <v>12.97</v>
      </c>
      <c r="O2544" s="1">
        <v>2.1815272E7</v>
      </c>
      <c r="P2544" s="1">
        <v>17.84</v>
      </c>
      <c r="Q2544" s="1">
        <v>8849675.0</v>
      </c>
      <c r="R2544" s="1">
        <v>13.15</v>
      </c>
      <c r="S2544" s="1">
        <v>1.4080055E7</v>
      </c>
      <c r="T2544" s="1">
        <v>29.0</v>
      </c>
      <c r="U2544" s="1">
        <v>3077226.0</v>
      </c>
    </row>
    <row r="2545" ht="13.5" customHeight="1">
      <c r="A2545" s="1">
        <v>45558.0</v>
      </c>
      <c r="B2545" s="1">
        <v>27.3</v>
      </c>
      <c r="C2545" s="1">
        <v>1.2223505E7</v>
      </c>
      <c r="D2545" s="1">
        <v>111.64</v>
      </c>
      <c r="E2545" s="1">
        <v>1132735.0</v>
      </c>
      <c r="F2545" s="1">
        <v>27.928</v>
      </c>
      <c r="G2545" s="1">
        <v>1527656.0</v>
      </c>
      <c r="H2545" s="1">
        <v>84.09</v>
      </c>
      <c r="I2545" s="1">
        <v>703671.0</v>
      </c>
      <c r="J2545" s="1">
        <v>170.95</v>
      </c>
      <c r="K2545" s="1">
        <v>259331.0</v>
      </c>
      <c r="L2545" s="1">
        <v>66.35</v>
      </c>
      <c r="M2545" s="1">
        <v>2676330.0</v>
      </c>
      <c r="N2545" s="1">
        <v>13.0</v>
      </c>
      <c r="O2545" s="1">
        <v>6813188.0</v>
      </c>
      <c r="P2545" s="1">
        <v>17.61</v>
      </c>
      <c r="Q2545" s="1">
        <v>1848898.0</v>
      </c>
      <c r="R2545" s="1">
        <v>13.28</v>
      </c>
      <c r="S2545" s="1">
        <v>3223597.0</v>
      </c>
      <c r="T2545" s="1">
        <v>28.29</v>
      </c>
      <c r="U2545" s="1">
        <v>1151467.0</v>
      </c>
    </row>
    <row r="2546" ht="13.5" customHeight="1">
      <c r="A2546" s="1">
        <v>45559.0</v>
      </c>
      <c r="B2546" s="1">
        <v>27.48</v>
      </c>
      <c r="C2546" s="1">
        <v>7785991.0</v>
      </c>
      <c r="D2546" s="1">
        <v>112.88</v>
      </c>
      <c r="E2546" s="1">
        <v>1207601.0</v>
      </c>
      <c r="F2546" s="1">
        <v>27.8712</v>
      </c>
      <c r="G2546" s="1">
        <v>712634.0</v>
      </c>
      <c r="H2546" s="1">
        <v>85.32</v>
      </c>
      <c r="I2546" s="1">
        <v>1150924.0</v>
      </c>
      <c r="J2546" s="1">
        <v>172.12</v>
      </c>
      <c r="K2546" s="1">
        <v>302346.0</v>
      </c>
      <c r="L2546" s="1">
        <v>68.52</v>
      </c>
      <c r="M2546" s="1">
        <v>3365188.0</v>
      </c>
      <c r="N2546" s="1">
        <v>13.12</v>
      </c>
      <c r="O2546" s="1">
        <v>5453180.0</v>
      </c>
      <c r="P2546" s="1">
        <v>18.55</v>
      </c>
      <c r="Q2546" s="1">
        <v>4337368.0</v>
      </c>
      <c r="R2546" s="1">
        <v>13.87</v>
      </c>
      <c r="S2546" s="1">
        <v>6110872.0</v>
      </c>
      <c r="T2546" s="1">
        <v>29.82</v>
      </c>
      <c r="U2546" s="1">
        <v>1177651.0</v>
      </c>
    </row>
    <row r="2547" ht="13.5" customHeight="1">
      <c r="A2547" s="1">
        <v>45560.0</v>
      </c>
      <c r="B2547" s="1">
        <v>27.93</v>
      </c>
      <c r="C2547" s="1">
        <v>5509211.0</v>
      </c>
      <c r="D2547" s="1">
        <v>113.67</v>
      </c>
      <c r="E2547" s="1">
        <v>1737535.0</v>
      </c>
      <c r="F2547" s="1">
        <v>28.1555</v>
      </c>
      <c r="G2547" s="1">
        <v>567288.0</v>
      </c>
      <c r="H2547" s="1">
        <v>86.55</v>
      </c>
      <c r="I2547" s="1">
        <v>1666086.0</v>
      </c>
      <c r="J2547" s="1">
        <v>175.0</v>
      </c>
      <c r="K2547" s="1">
        <v>641297.0</v>
      </c>
      <c r="L2547" s="1">
        <v>68.18</v>
      </c>
      <c r="M2547" s="1">
        <v>1912854.0</v>
      </c>
      <c r="N2547" s="1">
        <v>13.15</v>
      </c>
      <c r="O2547" s="1">
        <v>7251311.0</v>
      </c>
      <c r="P2547" s="1">
        <v>18.34</v>
      </c>
      <c r="Q2547" s="1">
        <v>2076730.0</v>
      </c>
      <c r="R2547" s="1">
        <v>13.89</v>
      </c>
      <c r="S2547" s="1">
        <v>4866992.0</v>
      </c>
      <c r="T2547" s="1">
        <v>29.5</v>
      </c>
      <c r="U2547" s="1">
        <v>1778827.0</v>
      </c>
    </row>
    <row r="2548" ht="13.5" customHeight="1">
      <c r="A2548" s="1">
        <v>45561.0</v>
      </c>
      <c r="B2548" s="1">
        <v>28.32</v>
      </c>
      <c r="C2548" s="1">
        <v>7162904.0</v>
      </c>
      <c r="D2548" s="1">
        <v>113.31</v>
      </c>
      <c r="E2548" s="1">
        <v>2000671.0</v>
      </c>
      <c r="F2548" s="1">
        <v>28.3639</v>
      </c>
      <c r="G2548" s="1">
        <v>746091.0</v>
      </c>
      <c r="H2548" s="1">
        <v>86.53</v>
      </c>
      <c r="I2548" s="1">
        <v>1901460.0</v>
      </c>
      <c r="J2548" s="1">
        <v>173.43</v>
      </c>
      <c r="K2548" s="1">
        <v>592737.0</v>
      </c>
      <c r="L2548" s="1">
        <v>71.89</v>
      </c>
      <c r="M2548" s="1">
        <v>4080937.0</v>
      </c>
      <c r="N2548" s="1">
        <v>13.21</v>
      </c>
      <c r="O2548" s="1">
        <v>6551956.0</v>
      </c>
      <c r="P2548" s="1">
        <v>19.25</v>
      </c>
      <c r="Q2548" s="1">
        <v>5846170.0</v>
      </c>
      <c r="R2548" s="1">
        <v>14.5</v>
      </c>
      <c r="S2548" s="1">
        <v>7086949.0</v>
      </c>
      <c r="T2548" s="1">
        <v>30.14</v>
      </c>
      <c r="U2548" s="1">
        <v>2248492.0</v>
      </c>
    </row>
    <row r="2549" ht="13.5" customHeight="1">
      <c r="A2549" s="1">
        <v>45562.0</v>
      </c>
      <c r="B2549" s="1">
        <v>27.36</v>
      </c>
      <c r="C2549" s="1">
        <v>4565571.0</v>
      </c>
      <c r="D2549" s="1">
        <v>110.63</v>
      </c>
      <c r="E2549" s="1">
        <v>1486583.0</v>
      </c>
      <c r="F2549" s="1">
        <v>27.6532</v>
      </c>
      <c r="G2549" s="1">
        <v>575308.0</v>
      </c>
      <c r="H2549" s="1">
        <v>84.45</v>
      </c>
      <c r="I2549" s="1">
        <v>795055.0</v>
      </c>
      <c r="J2549" s="1">
        <v>169.64</v>
      </c>
      <c r="K2549" s="1">
        <v>418743.0</v>
      </c>
      <c r="L2549" s="1">
        <v>70.89</v>
      </c>
      <c r="M2549" s="1">
        <v>3264695.0</v>
      </c>
      <c r="N2549" s="1">
        <v>12.79</v>
      </c>
      <c r="O2549" s="1">
        <v>3936735.0</v>
      </c>
      <c r="P2549" s="1">
        <v>18.95</v>
      </c>
      <c r="Q2549" s="1">
        <v>5297495.0</v>
      </c>
      <c r="R2549" s="1">
        <v>14.5</v>
      </c>
      <c r="S2549" s="1">
        <v>6186899.0</v>
      </c>
      <c r="T2549" s="1">
        <v>28.98</v>
      </c>
      <c r="U2549" s="1">
        <v>1135678.0</v>
      </c>
    </row>
    <row r="2550" ht="13.5" customHeight="1">
      <c r="A2550" s="1">
        <v>45565.0</v>
      </c>
      <c r="B2550" s="1">
        <v>26.89</v>
      </c>
      <c r="C2550" s="1">
        <v>6143941.0</v>
      </c>
      <c r="D2550" s="1">
        <v>108.95</v>
      </c>
      <c r="E2550" s="1">
        <v>2382447.0</v>
      </c>
      <c r="F2550" s="1">
        <v>27.7195</v>
      </c>
      <c r="G2550" s="1">
        <v>536883.0</v>
      </c>
      <c r="H2550" s="1">
        <v>82.6</v>
      </c>
      <c r="I2550" s="1">
        <v>1712418.0</v>
      </c>
      <c r="J2550" s="1">
        <v>167.98</v>
      </c>
      <c r="K2550" s="1">
        <v>516818.0</v>
      </c>
      <c r="L2550" s="1">
        <v>70.64</v>
      </c>
      <c r="M2550" s="1">
        <v>2005478.0</v>
      </c>
      <c r="N2550" s="1">
        <v>12.67</v>
      </c>
      <c r="O2550" s="1">
        <v>8652126.0</v>
      </c>
      <c r="P2550" s="1">
        <v>18.44</v>
      </c>
      <c r="Q2550" s="1">
        <v>5025886.0</v>
      </c>
      <c r="R2550" s="1">
        <v>14.17</v>
      </c>
      <c r="S2550" s="1">
        <v>5427801.0</v>
      </c>
      <c r="T2550" s="1">
        <v>28.24</v>
      </c>
      <c r="U2550" s="1">
        <v>1747472.0</v>
      </c>
    </row>
    <row r="2551" ht="13.5" customHeight="1">
      <c r="A2551" s="1">
        <v>45566.0</v>
      </c>
      <c r="B2551" s="1">
        <v>27.41</v>
      </c>
      <c r="C2551" s="1">
        <v>6373257.0</v>
      </c>
      <c r="D2551" s="1">
        <v>110.49</v>
      </c>
      <c r="E2551" s="1">
        <v>1595134.0</v>
      </c>
      <c r="F2551" s="1">
        <v>28.0038</v>
      </c>
      <c r="G2551" s="1">
        <v>568620.0</v>
      </c>
      <c r="H2551" s="1">
        <v>82.55</v>
      </c>
      <c r="I2551" s="1">
        <v>1555308.0</v>
      </c>
      <c r="J2551" s="1">
        <v>168.8</v>
      </c>
      <c r="K2551" s="1">
        <v>502569.0</v>
      </c>
      <c r="L2551" s="1">
        <v>70.0</v>
      </c>
      <c r="M2551" s="1">
        <v>1978384.0</v>
      </c>
      <c r="N2551" s="1">
        <v>12.86</v>
      </c>
      <c r="O2551" s="1">
        <v>6182447.0</v>
      </c>
      <c r="P2551" s="1">
        <v>18.99</v>
      </c>
      <c r="Q2551" s="1">
        <v>3701179.0</v>
      </c>
      <c r="R2551" s="1">
        <v>14.22</v>
      </c>
      <c r="S2551" s="1">
        <v>4011475.0</v>
      </c>
      <c r="T2551" s="1">
        <v>29.08</v>
      </c>
      <c r="U2551" s="1">
        <v>1411985.0</v>
      </c>
    </row>
    <row r="2552" ht="13.5" customHeight="1">
      <c r="A2552" s="1">
        <v>45567.0</v>
      </c>
      <c r="B2552" s="1">
        <v>27.26</v>
      </c>
      <c r="C2552" s="1">
        <v>3672434.0</v>
      </c>
      <c r="D2552" s="1">
        <v>110.18</v>
      </c>
      <c r="E2552" s="1">
        <v>1528525.0</v>
      </c>
      <c r="F2552" s="1">
        <v>28.0417</v>
      </c>
      <c r="G2552" s="1">
        <v>712770.0</v>
      </c>
      <c r="H2552" s="1">
        <v>83.2</v>
      </c>
      <c r="I2552" s="1">
        <v>1394024.0</v>
      </c>
      <c r="J2552" s="1">
        <v>168.33</v>
      </c>
      <c r="K2552" s="1">
        <v>602672.0</v>
      </c>
      <c r="L2552" s="1">
        <v>70.77</v>
      </c>
      <c r="M2552" s="1">
        <v>1454071.0</v>
      </c>
      <c r="N2552" s="1">
        <v>13.16</v>
      </c>
      <c r="O2552" s="1">
        <v>7948332.0</v>
      </c>
      <c r="P2552" s="1">
        <v>19.14</v>
      </c>
      <c r="Q2552" s="1">
        <v>2634656.0</v>
      </c>
      <c r="R2552" s="1">
        <v>14.49</v>
      </c>
      <c r="S2552" s="1">
        <v>5094408.0</v>
      </c>
      <c r="T2552" s="1">
        <v>29.09</v>
      </c>
      <c r="U2552" s="1">
        <v>701987.0</v>
      </c>
    </row>
    <row r="2553" ht="13.5" customHeight="1">
      <c r="A2553" s="1">
        <v>45568.0</v>
      </c>
      <c r="B2553" s="1">
        <v>26.89</v>
      </c>
      <c r="C2553" s="1">
        <v>4679933.0</v>
      </c>
      <c r="D2553" s="1">
        <v>108.4</v>
      </c>
      <c r="E2553" s="1">
        <v>1132633.0</v>
      </c>
      <c r="F2553" s="1">
        <v>29.0937</v>
      </c>
      <c r="G2553" s="1">
        <v>920374.0</v>
      </c>
      <c r="H2553" s="1">
        <v>82.24</v>
      </c>
      <c r="I2553" s="1">
        <v>1141227.0</v>
      </c>
      <c r="J2553" s="1">
        <v>165.0</v>
      </c>
      <c r="K2553" s="1">
        <v>882387.0</v>
      </c>
      <c r="L2553" s="1">
        <v>69.62</v>
      </c>
      <c r="M2553" s="1">
        <v>1600009.0</v>
      </c>
      <c r="N2553" s="1">
        <v>12.92</v>
      </c>
      <c r="O2553" s="1">
        <v>5211466.0</v>
      </c>
      <c r="P2553" s="1">
        <v>18.54</v>
      </c>
      <c r="Q2553" s="1">
        <v>3061817.0</v>
      </c>
      <c r="R2553" s="1">
        <v>13.99</v>
      </c>
      <c r="S2553" s="1">
        <v>1795700.0</v>
      </c>
      <c r="T2553" s="1">
        <v>28.93</v>
      </c>
      <c r="U2553" s="1">
        <v>591051.0</v>
      </c>
    </row>
    <row r="2554" ht="13.5" customHeight="1">
      <c r="A2554" s="1">
        <v>45569.0</v>
      </c>
      <c r="B2554" s="1">
        <v>27.27</v>
      </c>
      <c r="C2554" s="1">
        <v>3927810.0</v>
      </c>
      <c r="D2554" s="1">
        <v>106.97</v>
      </c>
      <c r="E2554" s="1">
        <v>1387101.0</v>
      </c>
      <c r="F2554" s="1">
        <v>29.5391</v>
      </c>
      <c r="G2554" s="1">
        <v>898873.0</v>
      </c>
      <c r="H2554" s="1">
        <v>81.89</v>
      </c>
      <c r="I2554" s="1">
        <v>967260.0</v>
      </c>
      <c r="J2554" s="1">
        <v>163.99</v>
      </c>
      <c r="K2554" s="1">
        <v>471044.0</v>
      </c>
      <c r="L2554" s="1">
        <v>70.3</v>
      </c>
      <c r="M2554" s="1">
        <v>2346273.0</v>
      </c>
      <c r="N2554" s="1">
        <v>12.78</v>
      </c>
      <c r="O2554" s="1">
        <v>5207937.0</v>
      </c>
      <c r="P2554" s="1">
        <v>18.77</v>
      </c>
      <c r="Q2554" s="1">
        <v>2070679.0</v>
      </c>
      <c r="R2554" s="1">
        <v>14.43</v>
      </c>
      <c r="S2554" s="1">
        <v>2950376.0</v>
      </c>
      <c r="T2554" s="1">
        <v>29.15</v>
      </c>
      <c r="U2554" s="1">
        <v>1158906.0</v>
      </c>
    </row>
    <row r="2555" ht="13.5" customHeight="1">
      <c r="A2555" s="1">
        <v>45572.0</v>
      </c>
      <c r="B2555" s="1">
        <v>27.11</v>
      </c>
      <c r="C2555" s="1">
        <v>5505017.0</v>
      </c>
      <c r="D2555" s="1">
        <v>106.56</v>
      </c>
      <c r="E2555" s="1">
        <v>1187225.0</v>
      </c>
      <c r="F2555" s="1">
        <v>29.2832</v>
      </c>
      <c r="G2555" s="1">
        <v>522274.0</v>
      </c>
      <c r="H2555" s="1">
        <v>81.23</v>
      </c>
      <c r="I2555" s="1">
        <v>859584.0</v>
      </c>
      <c r="J2555" s="1">
        <v>164.04</v>
      </c>
      <c r="K2555" s="1">
        <v>301354.0</v>
      </c>
      <c r="L2555" s="1">
        <v>69.58</v>
      </c>
      <c r="M2555" s="1">
        <v>2159480.0</v>
      </c>
      <c r="N2555" s="1">
        <v>12.72</v>
      </c>
      <c r="O2555" s="1">
        <v>3335380.0</v>
      </c>
      <c r="P2555" s="1">
        <v>18.79</v>
      </c>
      <c r="Q2555" s="1">
        <v>3307425.0</v>
      </c>
      <c r="R2555" s="1">
        <v>14.31</v>
      </c>
      <c r="S2555" s="1">
        <v>3226263.0</v>
      </c>
      <c r="T2555" s="1">
        <v>28.92</v>
      </c>
      <c r="U2555" s="1">
        <v>932215.0</v>
      </c>
    </row>
    <row r="2556" ht="13.5" customHeight="1">
      <c r="A2556" s="1">
        <v>45573.0</v>
      </c>
      <c r="B2556" s="1">
        <v>26.83</v>
      </c>
      <c r="C2556" s="1">
        <v>5325481.0</v>
      </c>
      <c r="D2556" s="1">
        <v>106.71</v>
      </c>
      <c r="E2556" s="1">
        <v>1414941.0</v>
      </c>
      <c r="F2556" s="1">
        <v>29.7855</v>
      </c>
      <c r="G2556" s="1">
        <v>673594.0</v>
      </c>
      <c r="H2556" s="1">
        <v>81.47</v>
      </c>
      <c r="I2556" s="1">
        <v>765492.0</v>
      </c>
      <c r="J2556" s="1">
        <v>164.5</v>
      </c>
      <c r="K2556" s="1">
        <v>347315.0</v>
      </c>
      <c r="L2556" s="1">
        <v>66.33</v>
      </c>
      <c r="M2556" s="1">
        <v>2737486.0</v>
      </c>
      <c r="N2556" s="1">
        <v>12.88</v>
      </c>
      <c r="O2556" s="1">
        <v>4377255.0</v>
      </c>
      <c r="P2556" s="1">
        <v>18.13</v>
      </c>
      <c r="Q2556" s="1">
        <v>4124486.0</v>
      </c>
      <c r="R2556" s="1">
        <v>13.85</v>
      </c>
      <c r="S2556" s="1">
        <v>4205838.0</v>
      </c>
      <c r="T2556" s="1">
        <v>28.9</v>
      </c>
      <c r="U2556" s="1">
        <v>1069952.0</v>
      </c>
    </row>
    <row r="2557" ht="13.5" customHeight="1">
      <c r="A2557" s="1">
        <v>45574.0</v>
      </c>
      <c r="B2557" s="1">
        <v>26.96</v>
      </c>
      <c r="C2557" s="1">
        <v>4520185.0</v>
      </c>
      <c r="D2557" s="1">
        <v>107.19</v>
      </c>
      <c r="E2557" s="1">
        <v>877219.0</v>
      </c>
      <c r="F2557" s="1">
        <v>29.9181</v>
      </c>
      <c r="G2557" s="1">
        <v>578738.0</v>
      </c>
      <c r="H2557" s="1">
        <v>81.63</v>
      </c>
      <c r="I2557" s="1">
        <v>792127.0</v>
      </c>
      <c r="J2557" s="1">
        <v>165.75</v>
      </c>
      <c r="K2557" s="1">
        <v>453879.0</v>
      </c>
      <c r="L2557" s="1">
        <v>67.55</v>
      </c>
      <c r="M2557" s="1">
        <v>2614728.0</v>
      </c>
      <c r="N2557" s="1">
        <v>12.94</v>
      </c>
      <c r="O2557" s="1">
        <v>4544125.0</v>
      </c>
      <c r="P2557" s="1">
        <v>17.86</v>
      </c>
      <c r="Q2557" s="1">
        <v>2055122.0</v>
      </c>
      <c r="R2557" s="1">
        <v>14.16</v>
      </c>
      <c r="S2557" s="1">
        <v>3689709.0</v>
      </c>
      <c r="T2557" s="1">
        <v>29.15</v>
      </c>
      <c r="U2557" s="1">
        <v>619640.0</v>
      </c>
    </row>
    <row r="2558" ht="13.5" customHeight="1">
      <c r="A2558" s="1">
        <v>45575.0</v>
      </c>
      <c r="B2558" s="1">
        <v>27.61</v>
      </c>
      <c r="C2558" s="1">
        <v>4033374.0</v>
      </c>
      <c r="D2558" s="1">
        <v>109.22</v>
      </c>
      <c r="E2558" s="1">
        <v>1095749.0</v>
      </c>
      <c r="F2558" s="1">
        <v>31.0174</v>
      </c>
      <c r="G2558" s="1">
        <v>740043.0</v>
      </c>
      <c r="H2558" s="1">
        <v>83.69</v>
      </c>
      <c r="I2558" s="1">
        <v>1079830.0</v>
      </c>
      <c r="J2558" s="1">
        <v>168.95</v>
      </c>
      <c r="K2558" s="1">
        <v>359685.0</v>
      </c>
      <c r="L2558" s="1">
        <v>69.26</v>
      </c>
      <c r="M2558" s="1">
        <v>2491526.0</v>
      </c>
      <c r="N2558" s="1">
        <v>13.56</v>
      </c>
      <c r="O2558" s="1">
        <v>6354358.0</v>
      </c>
      <c r="P2558" s="1">
        <v>17.71</v>
      </c>
      <c r="Q2558" s="1">
        <v>3130636.0</v>
      </c>
      <c r="R2558" s="1">
        <v>14.45</v>
      </c>
      <c r="S2558" s="1">
        <v>3395387.0</v>
      </c>
      <c r="T2558" s="1">
        <v>30.87</v>
      </c>
      <c r="U2558" s="1">
        <v>1113024.0</v>
      </c>
    </row>
    <row r="2559" ht="13.5" customHeight="1">
      <c r="A2559" s="1">
        <v>45576.0</v>
      </c>
      <c r="B2559" s="1">
        <v>27.49</v>
      </c>
      <c r="C2559" s="1">
        <v>3604010.0</v>
      </c>
      <c r="D2559" s="1">
        <v>109.33</v>
      </c>
      <c r="E2559" s="1">
        <v>1055485.0</v>
      </c>
      <c r="F2559" s="1">
        <v>30.9606</v>
      </c>
      <c r="G2559" s="1">
        <v>649367.0</v>
      </c>
      <c r="H2559" s="1">
        <v>83.57</v>
      </c>
      <c r="I2559" s="1">
        <v>769064.0</v>
      </c>
      <c r="J2559" s="1">
        <v>169.99</v>
      </c>
      <c r="K2559" s="1">
        <v>287657.0</v>
      </c>
      <c r="L2559" s="1">
        <v>70.45</v>
      </c>
      <c r="M2559" s="1">
        <v>2370008.0</v>
      </c>
      <c r="N2559" s="1">
        <v>13.52</v>
      </c>
      <c r="O2559" s="1">
        <v>4208696.0</v>
      </c>
      <c r="P2559" s="1">
        <v>18.31</v>
      </c>
      <c r="Q2559" s="1">
        <v>3239099.0</v>
      </c>
      <c r="R2559" s="1">
        <v>14.59</v>
      </c>
      <c r="S2559" s="1">
        <v>3151193.0</v>
      </c>
      <c r="T2559" s="1">
        <v>30.65</v>
      </c>
      <c r="U2559" s="1">
        <v>849785.0</v>
      </c>
    </row>
    <row r="2560" ht="13.5" customHeight="1">
      <c r="A2560" s="1">
        <v>45579.0</v>
      </c>
      <c r="B2560" s="1">
        <v>27.49</v>
      </c>
      <c r="C2560" s="1">
        <v>3604010.0</v>
      </c>
      <c r="D2560" s="1">
        <v>109.33</v>
      </c>
      <c r="E2560" s="1">
        <v>1055485.0</v>
      </c>
      <c r="F2560" s="1">
        <v>30.9606</v>
      </c>
      <c r="G2560" s="1">
        <v>649367.0</v>
      </c>
      <c r="H2560" s="1">
        <v>83.57</v>
      </c>
      <c r="I2560" s="1">
        <v>769064.0</v>
      </c>
      <c r="J2560" s="1">
        <v>169.99</v>
      </c>
      <c r="K2560" s="1">
        <v>287657.0</v>
      </c>
      <c r="L2560" s="1">
        <v>70.45</v>
      </c>
      <c r="M2560" s="1">
        <v>2370008.0</v>
      </c>
      <c r="N2560" s="1">
        <v>13.52</v>
      </c>
      <c r="O2560" s="1">
        <v>4208696.0</v>
      </c>
      <c r="P2560" s="1">
        <v>18.31</v>
      </c>
      <c r="Q2560" s="1">
        <v>3239099.0</v>
      </c>
      <c r="R2560" s="1">
        <v>14.59</v>
      </c>
      <c r="S2560" s="1">
        <v>3151193.0</v>
      </c>
      <c r="T2560" s="1">
        <v>30.65</v>
      </c>
      <c r="U2560" s="1">
        <v>849785.0</v>
      </c>
    </row>
    <row r="2561" ht="13.5" customHeight="1">
      <c r="A2561" s="1">
        <v>45580.0</v>
      </c>
      <c r="B2561" s="1">
        <v>27.89</v>
      </c>
      <c r="C2561" s="1">
        <v>6761767.0</v>
      </c>
      <c r="D2561" s="1">
        <v>113.22</v>
      </c>
      <c r="E2561" s="1">
        <v>1487480.0</v>
      </c>
      <c r="F2561" s="1">
        <v>31.3776</v>
      </c>
      <c r="G2561" s="1">
        <v>469877.0</v>
      </c>
      <c r="H2561" s="1">
        <v>85.18</v>
      </c>
      <c r="I2561" s="1">
        <v>802389.0</v>
      </c>
      <c r="J2561" s="1">
        <v>171.21</v>
      </c>
      <c r="K2561" s="1">
        <v>460110.0</v>
      </c>
      <c r="L2561" s="1">
        <v>68.04</v>
      </c>
      <c r="M2561" s="1">
        <v>2133917.0</v>
      </c>
      <c r="N2561" s="1">
        <v>13.7</v>
      </c>
      <c r="O2561" s="1">
        <v>5895269.0</v>
      </c>
      <c r="P2561" s="1">
        <v>17.47</v>
      </c>
      <c r="Q2561" s="1">
        <v>4245820.0</v>
      </c>
      <c r="R2561" s="1">
        <v>14.06</v>
      </c>
      <c r="S2561" s="1">
        <v>3696263.0</v>
      </c>
      <c r="T2561" s="1">
        <v>30.74</v>
      </c>
      <c r="U2561" s="1">
        <v>867865.0</v>
      </c>
    </row>
    <row r="2562" ht="13.5" customHeight="1">
      <c r="A2562" s="1">
        <v>45581.0</v>
      </c>
      <c r="B2562" s="1">
        <v>27.42</v>
      </c>
      <c r="C2562" s="1">
        <v>8775210.0</v>
      </c>
      <c r="D2562" s="1">
        <v>113.07</v>
      </c>
      <c r="E2562" s="1">
        <v>1289858.0</v>
      </c>
      <c r="F2562" s="1">
        <v>31.1217</v>
      </c>
      <c r="G2562" s="1">
        <v>642559.0</v>
      </c>
      <c r="H2562" s="1">
        <v>86.3</v>
      </c>
      <c r="I2562" s="1">
        <v>1386211.0</v>
      </c>
      <c r="J2562" s="1">
        <v>172.47</v>
      </c>
      <c r="K2562" s="1">
        <v>333454.0</v>
      </c>
      <c r="L2562" s="1">
        <v>69.23</v>
      </c>
      <c r="M2562" s="1">
        <v>2031903.0</v>
      </c>
      <c r="N2562" s="1">
        <v>13.78</v>
      </c>
      <c r="O2562" s="1">
        <v>4408143.0</v>
      </c>
      <c r="P2562" s="1">
        <v>17.89</v>
      </c>
      <c r="Q2562" s="1">
        <v>4201000.0</v>
      </c>
      <c r="R2562" s="1">
        <v>14.45</v>
      </c>
      <c r="S2562" s="1">
        <v>2578652.0</v>
      </c>
      <c r="T2562" s="1">
        <v>30.31</v>
      </c>
      <c r="U2562" s="1">
        <v>799355.0</v>
      </c>
    </row>
    <row r="2563" ht="13.5" customHeight="1">
      <c r="A2563" s="1">
        <v>45582.0</v>
      </c>
      <c r="B2563" s="1">
        <v>28.04</v>
      </c>
      <c r="C2563" s="1">
        <v>4659799.0</v>
      </c>
      <c r="D2563" s="1">
        <v>113.45</v>
      </c>
      <c r="E2563" s="1">
        <v>1019734.0</v>
      </c>
      <c r="F2563" s="1">
        <v>31.4249</v>
      </c>
      <c r="G2563" s="1">
        <v>509856.0</v>
      </c>
      <c r="H2563" s="1">
        <v>87.76</v>
      </c>
      <c r="I2563" s="1">
        <v>900296.0</v>
      </c>
      <c r="J2563" s="1">
        <v>175.53</v>
      </c>
      <c r="K2563" s="1">
        <v>385787.0</v>
      </c>
      <c r="L2563" s="1">
        <v>69.69</v>
      </c>
      <c r="M2563" s="1">
        <v>1415737.0</v>
      </c>
      <c r="N2563" s="1">
        <v>14.02</v>
      </c>
      <c r="O2563" s="1">
        <v>4660650.0</v>
      </c>
      <c r="P2563" s="1">
        <v>17.46</v>
      </c>
      <c r="Q2563" s="1">
        <v>2206007.0</v>
      </c>
      <c r="R2563" s="1">
        <v>14.13</v>
      </c>
      <c r="S2563" s="1">
        <v>2690241.0</v>
      </c>
      <c r="T2563" s="1">
        <v>30.48</v>
      </c>
      <c r="U2563" s="1">
        <v>739118.0</v>
      </c>
    </row>
    <row r="2564" ht="13.5" customHeight="1">
      <c r="A2564" s="1">
        <v>45583.0</v>
      </c>
      <c r="B2564" s="1">
        <v>28.88</v>
      </c>
      <c r="C2564" s="1">
        <v>9465502.0</v>
      </c>
      <c r="D2564" s="1">
        <v>119.01</v>
      </c>
      <c r="E2564" s="1">
        <v>2212332.0</v>
      </c>
      <c r="F2564" s="1">
        <v>32.9128</v>
      </c>
      <c r="G2564" s="1">
        <v>544886.0</v>
      </c>
      <c r="H2564" s="1">
        <v>91.81</v>
      </c>
      <c r="I2564" s="1">
        <v>1086160.0</v>
      </c>
      <c r="J2564" s="1">
        <v>182.46</v>
      </c>
      <c r="K2564" s="1">
        <v>442939.0</v>
      </c>
      <c r="L2564" s="1">
        <v>69.66</v>
      </c>
      <c r="M2564" s="1">
        <v>1501912.0</v>
      </c>
      <c r="N2564" s="1">
        <v>14.64</v>
      </c>
      <c r="O2564" s="1">
        <v>6513588.0</v>
      </c>
      <c r="P2564" s="1">
        <v>18.3</v>
      </c>
      <c r="Q2564" s="1">
        <v>3448368.0</v>
      </c>
      <c r="R2564" s="1">
        <v>14.47</v>
      </c>
      <c r="S2564" s="1">
        <v>1735164.0</v>
      </c>
      <c r="T2564" s="1">
        <v>33.69</v>
      </c>
      <c r="U2564" s="1">
        <v>3313660.0</v>
      </c>
    </row>
    <row r="2565" ht="13.5" customHeight="1">
      <c r="A2565" s="1">
        <v>45586.0</v>
      </c>
      <c r="B2565" s="1">
        <v>28.89</v>
      </c>
      <c r="C2565" s="1">
        <v>5669757.0</v>
      </c>
      <c r="D2565" s="1">
        <v>119.88</v>
      </c>
      <c r="E2565" s="1">
        <v>1757035.0</v>
      </c>
      <c r="F2565" s="1">
        <v>33.1402</v>
      </c>
      <c r="G2565" s="1">
        <v>681846.0</v>
      </c>
      <c r="H2565" s="1">
        <v>92.6</v>
      </c>
      <c r="I2565" s="1">
        <v>827932.0</v>
      </c>
      <c r="J2565" s="1">
        <v>183.59</v>
      </c>
      <c r="K2565" s="1">
        <v>502192.0</v>
      </c>
      <c r="L2565" s="1">
        <v>68.79</v>
      </c>
      <c r="M2565" s="1">
        <v>1653954.0</v>
      </c>
      <c r="N2565" s="1">
        <v>14.61</v>
      </c>
      <c r="O2565" s="1">
        <v>4320423.0</v>
      </c>
      <c r="P2565" s="1">
        <v>18.01</v>
      </c>
      <c r="Q2565" s="1">
        <v>2878794.0</v>
      </c>
      <c r="R2565" s="1">
        <v>14.33</v>
      </c>
      <c r="S2565" s="1">
        <v>1778663.0</v>
      </c>
      <c r="T2565" s="1">
        <v>34.34</v>
      </c>
      <c r="U2565" s="1">
        <v>2371677.0</v>
      </c>
    </row>
    <row r="2566" ht="13.5" customHeight="1">
      <c r="A2566" s="1">
        <v>45587.0</v>
      </c>
      <c r="B2566" s="1">
        <v>29.28</v>
      </c>
      <c r="C2566" s="1">
        <v>7038924.0</v>
      </c>
      <c r="D2566" s="1">
        <v>121.62</v>
      </c>
      <c r="E2566" s="1">
        <v>1340382.0</v>
      </c>
      <c r="F2566" s="1">
        <v>33.0928</v>
      </c>
      <c r="G2566" s="1">
        <v>520829.0</v>
      </c>
      <c r="H2566" s="1">
        <v>94.71</v>
      </c>
      <c r="I2566" s="1">
        <v>869070.0</v>
      </c>
      <c r="J2566" s="1">
        <v>187.92</v>
      </c>
      <c r="K2566" s="1">
        <v>478289.0</v>
      </c>
      <c r="L2566" s="1">
        <v>69.55</v>
      </c>
      <c r="M2566" s="1">
        <v>1232048.0</v>
      </c>
      <c r="N2566" s="1">
        <v>14.8</v>
      </c>
      <c r="O2566" s="1">
        <v>2993595.0</v>
      </c>
      <c r="P2566" s="1">
        <v>18.37</v>
      </c>
      <c r="Q2566" s="1">
        <v>1876191.0</v>
      </c>
      <c r="R2566" s="1">
        <v>14.42</v>
      </c>
      <c r="S2566" s="1">
        <v>1891139.0</v>
      </c>
      <c r="T2566" s="1">
        <v>35.75</v>
      </c>
      <c r="U2566" s="1">
        <v>2155431.0</v>
      </c>
    </row>
    <row r="2567" ht="13.5" customHeight="1">
      <c r="A2567" s="1">
        <v>45588.0</v>
      </c>
      <c r="B2567" s="1">
        <v>28.77</v>
      </c>
      <c r="C2567" s="1">
        <v>7556661.0</v>
      </c>
      <c r="D2567" s="1">
        <v>122.44</v>
      </c>
      <c r="E2567" s="1">
        <v>1600199.0</v>
      </c>
      <c r="F2567" s="1">
        <v>32.7896</v>
      </c>
      <c r="G2567" s="1">
        <v>355560.0</v>
      </c>
      <c r="H2567" s="1">
        <v>93.33</v>
      </c>
      <c r="I2567" s="1">
        <v>815059.0</v>
      </c>
      <c r="J2567" s="1">
        <v>188.51</v>
      </c>
      <c r="K2567" s="1">
        <v>618829.0</v>
      </c>
      <c r="L2567" s="1">
        <v>68.58</v>
      </c>
      <c r="M2567" s="1">
        <v>1318122.0</v>
      </c>
      <c r="N2567" s="1">
        <v>14.82</v>
      </c>
      <c r="O2567" s="1">
        <v>3234671.0</v>
      </c>
      <c r="P2567" s="1">
        <v>18.61</v>
      </c>
      <c r="Q2567" s="1">
        <v>4079002.0</v>
      </c>
      <c r="R2567" s="1">
        <v>14.35</v>
      </c>
      <c r="S2567" s="1">
        <v>2814045.0</v>
      </c>
      <c r="T2567" s="1">
        <v>35.36</v>
      </c>
      <c r="U2567" s="1">
        <v>1109949.0</v>
      </c>
    </row>
    <row r="2568" ht="13.5" customHeight="1">
      <c r="A2568" s="1">
        <v>45589.0</v>
      </c>
      <c r="B2568" s="1">
        <v>28.18</v>
      </c>
      <c r="C2568" s="1">
        <v>8619448.0</v>
      </c>
      <c r="D2568" s="1">
        <v>121.63</v>
      </c>
      <c r="E2568" s="1">
        <v>2391991.0</v>
      </c>
      <c r="F2568" s="1">
        <v>32.8559</v>
      </c>
      <c r="G2568" s="1">
        <v>502336.0</v>
      </c>
      <c r="H2568" s="1">
        <v>93.0</v>
      </c>
      <c r="I2568" s="1">
        <v>1234057.0</v>
      </c>
      <c r="J2568" s="1">
        <v>188.11</v>
      </c>
      <c r="K2568" s="1">
        <v>805509.0</v>
      </c>
      <c r="L2568" s="1">
        <v>64.81</v>
      </c>
      <c r="M2568" s="1">
        <v>4213183.0</v>
      </c>
      <c r="N2568" s="1">
        <v>14.9</v>
      </c>
      <c r="O2568" s="1">
        <v>6101859.0</v>
      </c>
      <c r="P2568" s="1">
        <v>18.51</v>
      </c>
      <c r="Q2568" s="1">
        <v>3270355.0</v>
      </c>
      <c r="R2568" s="1">
        <v>14.1</v>
      </c>
      <c r="S2568" s="1">
        <v>2269343.0</v>
      </c>
      <c r="T2568" s="1">
        <v>35.13</v>
      </c>
      <c r="U2568" s="1">
        <v>1621986.0</v>
      </c>
    </row>
    <row r="2569" ht="13.5" customHeight="1">
      <c r="A2569" s="1">
        <v>45590.0</v>
      </c>
      <c r="B2569" s="1">
        <v>27.2</v>
      </c>
      <c r="C2569" s="1">
        <v>7820661.0</v>
      </c>
      <c r="D2569" s="1">
        <v>120.79</v>
      </c>
      <c r="E2569" s="1">
        <v>1718355.0</v>
      </c>
      <c r="F2569" s="1">
        <v>32.401</v>
      </c>
      <c r="G2569" s="1">
        <v>478543.0</v>
      </c>
      <c r="H2569" s="1">
        <v>91.91</v>
      </c>
      <c r="I2569" s="1">
        <v>1015405.0</v>
      </c>
      <c r="J2569" s="1">
        <v>188.5</v>
      </c>
      <c r="K2569" s="1">
        <v>560969.0</v>
      </c>
      <c r="L2569" s="1">
        <v>65.8</v>
      </c>
      <c r="M2569" s="1">
        <v>1781162.0</v>
      </c>
      <c r="N2569" s="1">
        <v>14.62</v>
      </c>
      <c r="O2569" s="1">
        <v>5310951.0</v>
      </c>
      <c r="P2569" s="1">
        <v>18.91</v>
      </c>
      <c r="Q2569" s="1">
        <v>3780170.0</v>
      </c>
      <c r="R2569" s="1">
        <v>14.19</v>
      </c>
      <c r="S2569" s="1">
        <v>2522499.0</v>
      </c>
      <c r="T2569" s="1">
        <v>34.37</v>
      </c>
      <c r="U2569" s="1">
        <v>731209.0</v>
      </c>
    </row>
    <row r="2570" ht="13.5" customHeight="1">
      <c r="A2570" s="1">
        <v>45593.0</v>
      </c>
      <c r="B2570" s="1">
        <v>27.75</v>
      </c>
      <c r="C2570" s="1">
        <v>5333247.0</v>
      </c>
      <c r="D2570" s="1">
        <v>120.52</v>
      </c>
      <c r="E2570" s="1">
        <v>1540072.0</v>
      </c>
      <c r="F2570" s="1">
        <v>31.6998</v>
      </c>
      <c r="G2570" s="1">
        <v>361336.0</v>
      </c>
      <c r="H2570" s="1">
        <v>92.3</v>
      </c>
      <c r="I2570" s="1">
        <v>2223930.0</v>
      </c>
      <c r="J2570" s="1">
        <v>188.95</v>
      </c>
      <c r="K2570" s="1">
        <v>511526.0</v>
      </c>
      <c r="L2570" s="1">
        <v>66.32</v>
      </c>
      <c r="M2570" s="1">
        <v>1838616.0</v>
      </c>
      <c r="N2570" s="1">
        <v>14.51</v>
      </c>
      <c r="O2570" s="1">
        <v>3512279.0</v>
      </c>
      <c r="P2570" s="1">
        <v>18.51</v>
      </c>
      <c r="Q2570" s="1">
        <v>2830232.0</v>
      </c>
      <c r="R2570" s="1">
        <v>14.17</v>
      </c>
      <c r="S2570" s="1">
        <v>3279080.0</v>
      </c>
      <c r="T2570" s="1">
        <v>33.97</v>
      </c>
      <c r="U2570" s="1">
        <v>879392.0</v>
      </c>
    </row>
    <row r="2571" ht="13.5" customHeight="1">
      <c r="A2571" s="1">
        <v>45594.0</v>
      </c>
      <c r="B2571" s="1">
        <v>28.23</v>
      </c>
      <c r="C2571" s="1">
        <v>5077744.0</v>
      </c>
      <c r="D2571" s="1">
        <v>123.74</v>
      </c>
      <c r="E2571" s="1">
        <v>1633343.0</v>
      </c>
      <c r="F2571" s="1">
        <v>32.4863</v>
      </c>
      <c r="G2571" s="1">
        <v>418690.0</v>
      </c>
      <c r="H2571" s="1">
        <v>94.43</v>
      </c>
      <c r="I2571" s="1">
        <v>853068.0</v>
      </c>
      <c r="J2571" s="1">
        <v>191.03</v>
      </c>
      <c r="K2571" s="1">
        <v>542230.0</v>
      </c>
      <c r="L2571" s="1">
        <v>66.56</v>
      </c>
      <c r="M2571" s="1">
        <v>1355282.0</v>
      </c>
      <c r="N2571" s="1">
        <v>14.89</v>
      </c>
      <c r="O2571" s="1">
        <v>5237249.0</v>
      </c>
      <c r="P2571" s="1">
        <v>18.35</v>
      </c>
      <c r="Q2571" s="1">
        <v>4458238.0</v>
      </c>
      <c r="R2571" s="1">
        <v>14.77</v>
      </c>
      <c r="S2571" s="1">
        <v>8054270.0</v>
      </c>
      <c r="T2571" s="1">
        <v>34.75</v>
      </c>
      <c r="U2571" s="1">
        <v>820560.0</v>
      </c>
    </row>
    <row r="2572" ht="13.5" customHeight="1">
      <c r="A2572" s="1">
        <v>45595.0</v>
      </c>
      <c r="B2572" s="1">
        <v>27.88</v>
      </c>
      <c r="C2572" s="1">
        <v>6757659.0</v>
      </c>
      <c r="D2572" s="1">
        <v>122.69</v>
      </c>
      <c r="E2572" s="1">
        <v>2024990.0</v>
      </c>
      <c r="F2572" s="1">
        <v>32.3821</v>
      </c>
      <c r="G2572" s="1">
        <v>255746.0</v>
      </c>
      <c r="H2572" s="1">
        <v>93.89</v>
      </c>
      <c r="I2572" s="1">
        <v>1483674.0</v>
      </c>
      <c r="J2572" s="1">
        <v>189.43</v>
      </c>
      <c r="K2572" s="1">
        <v>458983.0</v>
      </c>
      <c r="L2572" s="1">
        <v>65.63</v>
      </c>
      <c r="M2572" s="1">
        <v>1791966.0</v>
      </c>
      <c r="N2572" s="1">
        <v>14.58</v>
      </c>
      <c r="O2572" s="1">
        <v>4378269.0</v>
      </c>
      <c r="P2572" s="1">
        <v>18.05</v>
      </c>
      <c r="Q2572" s="1">
        <v>2447001.0</v>
      </c>
      <c r="R2572" s="1">
        <v>14.05</v>
      </c>
      <c r="S2572" s="1">
        <v>7816168.0</v>
      </c>
      <c r="T2572" s="1">
        <v>33.84</v>
      </c>
      <c r="U2572" s="1">
        <v>1130686.0</v>
      </c>
    </row>
    <row r="2573" ht="13.5" customHeight="1">
      <c r="A2573" s="1">
        <v>45596.0</v>
      </c>
      <c r="B2573" s="1">
        <v>26.91</v>
      </c>
      <c r="C2573" s="1">
        <v>7344889.0</v>
      </c>
      <c r="D2573" s="1">
        <v>120.18</v>
      </c>
      <c r="E2573" s="1">
        <v>2107846.0</v>
      </c>
      <c r="F2573" s="1">
        <v>31.9083</v>
      </c>
      <c r="G2573" s="1">
        <v>358100.0</v>
      </c>
      <c r="H2573" s="1">
        <v>91.95</v>
      </c>
      <c r="I2573" s="1">
        <v>2008624.0</v>
      </c>
      <c r="J2573" s="1">
        <v>184.82</v>
      </c>
      <c r="K2573" s="1">
        <v>583804.0</v>
      </c>
      <c r="L2573" s="1">
        <v>64.78</v>
      </c>
      <c r="M2573" s="1">
        <v>1793450.0</v>
      </c>
      <c r="N2573" s="1">
        <v>14.05</v>
      </c>
      <c r="O2573" s="1">
        <v>8782656.0</v>
      </c>
      <c r="P2573" s="1">
        <v>17.99</v>
      </c>
      <c r="Q2573" s="1">
        <v>5166848.0</v>
      </c>
      <c r="R2573" s="1">
        <v>13.54</v>
      </c>
      <c r="S2573" s="1">
        <v>1.1897813E7</v>
      </c>
      <c r="T2573" s="1">
        <v>32.56</v>
      </c>
      <c r="U2573" s="1">
        <v>1648654.0</v>
      </c>
    </row>
    <row r="2574" ht="13.5" customHeight="1">
      <c r="A2574" s="1">
        <v>45597.0</v>
      </c>
      <c r="B2574" s="1">
        <v>26.6</v>
      </c>
      <c r="C2574" s="1">
        <v>4743229.0</v>
      </c>
      <c r="D2574" s="1">
        <v>119.75</v>
      </c>
      <c r="E2574" s="1">
        <v>1352268.0</v>
      </c>
      <c r="F2574" s="1">
        <v>31.6145</v>
      </c>
      <c r="G2574" s="1">
        <v>280759.0</v>
      </c>
      <c r="H2574" s="1">
        <v>90.93</v>
      </c>
      <c r="I2574" s="1">
        <v>722819.0</v>
      </c>
      <c r="J2574" s="1">
        <v>183.87</v>
      </c>
      <c r="K2574" s="1">
        <v>368730.0</v>
      </c>
      <c r="L2574" s="1">
        <v>65.23</v>
      </c>
      <c r="M2574" s="1">
        <v>1062991.0</v>
      </c>
      <c r="N2574" s="1">
        <v>13.93</v>
      </c>
      <c r="O2574" s="1">
        <v>3646913.0</v>
      </c>
      <c r="P2574" s="1">
        <v>18.21</v>
      </c>
      <c r="Q2574" s="1">
        <v>2487629.0</v>
      </c>
      <c r="R2574" s="1">
        <v>13.68</v>
      </c>
      <c r="S2574" s="1">
        <v>2485276.0</v>
      </c>
      <c r="T2574" s="1">
        <v>32.08</v>
      </c>
      <c r="U2574" s="1">
        <v>1266203.0</v>
      </c>
    </row>
    <row r="2575" ht="13.5" customHeight="1">
      <c r="A2575" s="1">
        <v>45600.0</v>
      </c>
      <c r="B2575" s="1">
        <v>26.27</v>
      </c>
      <c r="C2575" s="1">
        <v>6395389.0</v>
      </c>
      <c r="D2575" s="1">
        <v>119.4</v>
      </c>
      <c r="E2575" s="1">
        <v>1318494.0</v>
      </c>
      <c r="F2575" s="1">
        <v>31.0648</v>
      </c>
      <c r="G2575" s="1">
        <v>482506.0</v>
      </c>
      <c r="H2575" s="1">
        <v>89.82</v>
      </c>
      <c r="I2575" s="1">
        <v>1167263.0</v>
      </c>
      <c r="J2575" s="1">
        <v>183.49</v>
      </c>
      <c r="K2575" s="1">
        <v>430464.0</v>
      </c>
      <c r="L2575" s="1">
        <v>65.31</v>
      </c>
      <c r="M2575" s="1">
        <v>1277479.0</v>
      </c>
      <c r="N2575" s="1">
        <v>13.87</v>
      </c>
      <c r="O2575" s="1">
        <v>5180982.0</v>
      </c>
      <c r="P2575" s="1">
        <v>18.26</v>
      </c>
      <c r="Q2575" s="1">
        <v>1496263.0</v>
      </c>
      <c r="R2575" s="1">
        <v>13.72</v>
      </c>
      <c r="S2575" s="1">
        <v>4903333.0</v>
      </c>
      <c r="T2575" s="1">
        <v>31.6</v>
      </c>
      <c r="U2575" s="1">
        <v>1253542.0</v>
      </c>
    </row>
    <row r="2576" ht="13.5" customHeight="1">
      <c r="A2576" s="1">
        <v>45601.0</v>
      </c>
      <c r="B2576" s="1">
        <v>26.07</v>
      </c>
      <c r="C2576" s="1">
        <v>4420899.0</v>
      </c>
      <c r="D2576" s="1">
        <v>118.74</v>
      </c>
      <c r="E2576" s="1">
        <v>1007381.0</v>
      </c>
      <c r="F2576" s="1">
        <v>31.4628</v>
      </c>
      <c r="G2576" s="1">
        <v>455673.0</v>
      </c>
      <c r="H2576" s="1">
        <v>90.77</v>
      </c>
      <c r="I2576" s="1">
        <v>647478.0</v>
      </c>
      <c r="J2576" s="1">
        <v>185.27</v>
      </c>
      <c r="K2576" s="1">
        <v>512169.0</v>
      </c>
      <c r="L2576" s="1">
        <v>67.57</v>
      </c>
      <c r="M2576" s="1">
        <v>2084465.0</v>
      </c>
      <c r="N2576" s="1">
        <v>13.9</v>
      </c>
      <c r="O2576" s="1">
        <v>3289137.0</v>
      </c>
      <c r="P2576" s="1">
        <v>18.67</v>
      </c>
      <c r="Q2576" s="1">
        <v>2035964.0</v>
      </c>
      <c r="R2576" s="1">
        <v>13.85</v>
      </c>
      <c r="S2576" s="1">
        <v>3736539.0</v>
      </c>
      <c r="T2576" s="1">
        <v>31.15</v>
      </c>
      <c r="U2576" s="1">
        <v>1196114.0</v>
      </c>
    </row>
    <row r="2577" ht="13.5" customHeight="1">
      <c r="A2577" s="1">
        <v>45602.0</v>
      </c>
      <c r="B2577" s="1">
        <v>25.72</v>
      </c>
      <c r="C2577" s="1">
        <v>6567470.0</v>
      </c>
      <c r="D2577" s="1">
        <v>116.07</v>
      </c>
      <c r="E2577" s="1">
        <v>2466986.0</v>
      </c>
      <c r="F2577" s="1">
        <v>29.6433</v>
      </c>
      <c r="G2577" s="1">
        <v>799951.0</v>
      </c>
      <c r="H2577" s="1">
        <v>87.67</v>
      </c>
      <c r="I2577" s="1">
        <v>1633772.0</v>
      </c>
      <c r="J2577" s="1">
        <v>184.23</v>
      </c>
      <c r="K2577" s="1">
        <v>671635.0</v>
      </c>
      <c r="L2577" s="1">
        <v>68.43</v>
      </c>
      <c r="M2577" s="1">
        <v>2962527.0</v>
      </c>
      <c r="N2577" s="1">
        <v>13.76</v>
      </c>
      <c r="O2577" s="1">
        <v>1.0077854E7</v>
      </c>
      <c r="P2577" s="1">
        <v>18.76</v>
      </c>
      <c r="Q2577" s="1">
        <v>4413640.0</v>
      </c>
      <c r="R2577" s="1">
        <v>13.65</v>
      </c>
      <c r="S2577" s="1">
        <v>5576084.0</v>
      </c>
      <c r="T2577" s="1">
        <v>31.25</v>
      </c>
      <c r="U2577" s="1">
        <v>1496006.0</v>
      </c>
    </row>
    <row r="2578" ht="13.5" customHeight="1">
      <c r="A2578" s="1">
        <v>45603.0</v>
      </c>
      <c r="B2578" s="1">
        <v>25.63</v>
      </c>
      <c r="C2578" s="1">
        <v>9052263.0</v>
      </c>
      <c r="D2578" s="1">
        <v>118.59</v>
      </c>
      <c r="E2578" s="1">
        <v>1533571.0</v>
      </c>
      <c r="F2578" s="1">
        <v>30.2403</v>
      </c>
      <c r="G2578" s="1">
        <v>780689.0</v>
      </c>
      <c r="H2578" s="1">
        <v>89.28</v>
      </c>
      <c r="I2578" s="1">
        <v>1139715.0</v>
      </c>
      <c r="J2578" s="1">
        <v>175.22</v>
      </c>
      <c r="K2578" s="1">
        <v>923963.0</v>
      </c>
      <c r="L2578" s="1">
        <v>70.8</v>
      </c>
      <c r="M2578" s="1">
        <v>2209267.0</v>
      </c>
      <c r="N2578" s="1">
        <v>14.83</v>
      </c>
      <c r="O2578" s="1">
        <v>6652805.0</v>
      </c>
      <c r="P2578" s="1">
        <v>20.49</v>
      </c>
      <c r="Q2578" s="1">
        <v>4614917.0</v>
      </c>
      <c r="R2578" s="1">
        <v>14.45</v>
      </c>
      <c r="S2578" s="1">
        <v>4249097.0</v>
      </c>
      <c r="T2578" s="1">
        <v>32.43</v>
      </c>
      <c r="U2578" s="1">
        <v>959276.0</v>
      </c>
    </row>
    <row r="2579" ht="13.5" customHeight="1">
      <c r="A2579" s="1">
        <v>45604.0</v>
      </c>
      <c r="B2579" s="1">
        <v>25.62</v>
      </c>
      <c r="C2579" s="1">
        <v>8919329.0</v>
      </c>
      <c r="D2579" s="1">
        <v>116.67</v>
      </c>
      <c r="E2579" s="1">
        <v>1370381.0</v>
      </c>
      <c r="F2579" s="1">
        <v>30.9606</v>
      </c>
      <c r="G2579" s="1">
        <v>554972.0</v>
      </c>
      <c r="H2579" s="1">
        <v>90.23</v>
      </c>
      <c r="I2579" s="1">
        <v>981249.0</v>
      </c>
      <c r="J2579" s="1">
        <v>170.39</v>
      </c>
      <c r="K2579" s="1">
        <v>736316.0</v>
      </c>
      <c r="L2579" s="1">
        <v>67.78</v>
      </c>
      <c r="M2579" s="1">
        <v>3148315.0</v>
      </c>
      <c r="N2579" s="1">
        <v>14.55</v>
      </c>
      <c r="O2579" s="1">
        <v>5892883.0</v>
      </c>
      <c r="P2579" s="1">
        <v>19.09</v>
      </c>
      <c r="Q2579" s="1">
        <v>3655711.0</v>
      </c>
      <c r="R2579" s="1">
        <v>13.89</v>
      </c>
      <c r="S2579" s="1">
        <v>5500447.0</v>
      </c>
      <c r="T2579" s="1">
        <v>31.49</v>
      </c>
      <c r="U2579" s="1">
        <v>1155040.0</v>
      </c>
    </row>
    <row r="2580" ht="13.5" customHeight="1">
      <c r="A2580" s="1">
        <v>45607.0</v>
      </c>
      <c r="B2580" s="1">
        <v>24.23</v>
      </c>
      <c r="C2580" s="1">
        <v>8848433.0</v>
      </c>
      <c r="D2580" s="1">
        <v>108.8</v>
      </c>
      <c r="E2580" s="1">
        <v>1972777.0</v>
      </c>
      <c r="F2580" s="1">
        <v>29.1979</v>
      </c>
      <c r="G2580" s="1">
        <v>512945.0</v>
      </c>
      <c r="H2580" s="1">
        <v>84.93</v>
      </c>
      <c r="I2580" s="1">
        <v>1168672.0</v>
      </c>
      <c r="J2580" s="1">
        <v>164.07</v>
      </c>
      <c r="K2580" s="1">
        <v>792397.0</v>
      </c>
      <c r="L2580" s="1">
        <v>66.29</v>
      </c>
      <c r="M2580" s="1">
        <v>1379680.0</v>
      </c>
      <c r="N2580" s="1">
        <v>13.15</v>
      </c>
      <c r="O2580" s="1">
        <v>1.3685209E7</v>
      </c>
      <c r="P2580" s="1">
        <v>18.95</v>
      </c>
      <c r="Q2580" s="1">
        <v>2572968.0</v>
      </c>
      <c r="R2580" s="1">
        <v>13.69</v>
      </c>
      <c r="S2580" s="1">
        <v>3636845.0</v>
      </c>
      <c r="T2580" s="1">
        <v>30.17</v>
      </c>
      <c r="U2580" s="1">
        <v>1480554.0</v>
      </c>
    </row>
    <row r="2581" ht="13.5" customHeight="1">
      <c r="A2581" s="1">
        <v>45608.0</v>
      </c>
      <c r="B2581" s="1">
        <v>23.73</v>
      </c>
      <c r="C2581" s="1">
        <v>1.0205111E7</v>
      </c>
      <c r="D2581" s="1">
        <v>107.54</v>
      </c>
      <c r="E2581" s="1">
        <v>2640492.0</v>
      </c>
      <c r="F2581" s="1">
        <v>28.8757</v>
      </c>
      <c r="G2581" s="1">
        <v>704497.0</v>
      </c>
      <c r="H2581" s="1">
        <v>83.23</v>
      </c>
      <c r="I2581" s="1">
        <v>1593451.0</v>
      </c>
      <c r="J2581" s="1">
        <v>160.23</v>
      </c>
      <c r="K2581" s="1">
        <v>958578.0</v>
      </c>
      <c r="L2581" s="1">
        <v>64.72</v>
      </c>
      <c r="M2581" s="1">
        <v>2205190.0</v>
      </c>
      <c r="N2581" s="1">
        <v>13.25</v>
      </c>
      <c r="O2581" s="1">
        <v>7115970.0</v>
      </c>
      <c r="P2581" s="1">
        <v>18.88</v>
      </c>
      <c r="Q2581" s="1">
        <v>3084939.0</v>
      </c>
      <c r="R2581" s="1">
        <v>13.45</v>
      </c>
      <c r="S2581" s="1">
        <v>4078375.0</v>
      </c>
      <c r="T2581" s="1">
        <v>30.64</v>
      </c>
      <c r="U2581" s="1">
        <v>1083252.0</v>
      </c>
    </row>
    <row r="2582" ht="13.5" customHeight="1">
      <c r="A2582" s="1">
        <v>45609.0</v>
      </c>
      <c r="B2582" s="1">
        <v>23.53</v>
      </c>
      <c r="C2582" s="1">
        <v>6349742.0</v>
      </c>
      <c r="D2582" s="1">
        <v>106.43</v>
      </c>
      <c r="E2582" s="1">
        <v>1860922.0</v>
      </c>
      <c r="F2582" s="1">
        <v>28.7999</v>
      </c>
      <c r="G2582" s="1">
        <v>604794.0</v>
      </c>
      <c r="H2582" s="1">
        <v>82.68</v>
      </c>
      <c r="I2582" s="1">
        <v>1130988.0</v>
      </c>
      <c r="J2582" s="1">
        <v>158.58</v>
      </c>
      <c r="K2582" s="1">
        <v>916879.0</v>
      </c>
      <c r="L2582" s="1">
        <v>62.86</v>
      </c>
      <c r="M2582" s="1">
        <v>2437725.0</v>
      </c>
      <c r="N2582" s="1">
        <v>13.01</v>
      </c>
      <c r="O2582" s="1">
        <v>6164165.0</v>
      </c>
      <c r="P2582" s="1">
        <v>17.94</v>
      </c>
      <c r="Q2582" s="1">
        <v>2129419.0</v>
      </c>
      <c r="R2582" s="1">
        <v>12.99</v>
      </c>
      <c r="S2582" s="1">
        <v>4883484.0</v>
      </c>
      <c r="T2582" s="1">
        <v>30.13</v>
      </c>
      <c r="U2582" s="1">
        <v>874146.0</v>
      </c>
    </row>
    <row r="2583" ht="13.5" customHeight="1">
      <c r="A2583" s="1">
        <v>45610.0</v>
      </c>
      <c r="B2583" s="1">
        <v>23.69</v>
      </c>
      <c r="C2583" s="1">
        <v>6452682.0</v>
      </c>
      <c r="D2583" s="1">
        <v>109.24</v>
      </c>
      <c r="E2583" s="1">
        <v>2130714.0</v>
      </c>
      <c r="F2583" s="1">
        <v>28.326</v>
      </c>
      <c r="G2583" s="1">
        <v>584002.0</v>
      </c>
      <c r="H2583" s="1">
        <v>83.42</v>
      </c>
      <c r="I2583" s="1">
        <v>853188.0</v>
      </c>
      <c r="J2583" s="1">
        <v>161.97</v>
      </c>
      <c r="K2583" s="1">
        <v>395507.0</v>
      </c>
      <c r="L2583" s="1">
        <v>63.83</v>
      </c>
      <c r="M2583" s="1">
        <v>2139762.0</v>
      </c>
      <c r="N2583" s="1">
        <v>13.2</v>
      </c>
      <c r="O2583" s="1">
        <v>5236704.0</v>
      </c>
      <c r="P2583" s="1">
        <v>17.99</v>
      </c>
      <c r="Q2583" s="1">
        <v>2635134.0</v>
      </c>
      <c r="R2583" s="1">
        <v>13.44</v>
      </c>
      <c r="S2583" s="1">
        <v>5004510.0</v>
      </c>
      <c r="T2583" s="1">
        <v>30.74</v>
      </c>
      <c r="U2583" s="1">
        <v>1113247.0</v>
      </c>
    </row>
    <row r="2584" ht="13.5" customHeight="1">
      <c r="A2584" s="1">
        <v>45611.0</v>
      </c>
      <c r="B2584" s="1">
        <v>23.46</v>
      </c>
      <c r="C2584" s="1">
        <v>4436916.0</v>
      </c>
      <c r="D2584" s="1">
        <v>108.15</v>
      </c>
      <c r="E2584" s="1">
        <v>1160259.0</v>
      </c>
      <c r="F2584" s="1">
        <v>28.4777</v>
      </c>
      <c r="G2584" s="1">
        <v>481392.0</v>
      </c>
      <c r="H2584" s="1">
        <v>82.66</v>
      </c>
      <c r="I2584" s="1">
        <v>858216.0</v>
      </c>
      <c r="J2584" s="1">
        <v>160.51</v>
      </c>
      <c r="K2584" s="1">
        <v>397816.0</v>
      </c>
      <c r="L2584" s="1">
        <v>63.4</v>
      </c>
      <c r="M2584" s="1">
        <v>1763549.0</v>
      </c>
      <c r="N2584" s="1">
        <v>13.04</v>
      </c>
      <c r="O2584" s="1">
        <v>4557266.0</v>
      </c>
      <c r="P2584" s="1">
        <v>17.6</v>
      </c>
      <c r="Q2584" s="1">
        <v>2257757.0</v>
      </c>
      <c r="R2584" s="1">
        <v>13.57</v>
      </c>
      <c r="S2584" s="1">
        <v>3804292.0</v>
      </c>
      <c r="T2584" s="1">
        <v>30.17</v>
      </c>
      <c r="U2584" s="1">
        <v>1099190.0</v>
      </c>
    </row>
    <row r="2585" ht="13.5" customHeight="1">
      <c r="A2585" s="1">
        <v>45614.0</v>
      </c>
      <c r="B2585" s="1">
        <v>24.1</v>
      </c>
      <c r="C2585" s="1">
        <v>9185213.0</v>
      </c>
      <c r="D2585" s="1">
        <v>112.14</v>
      </c>
      <c r="E2585" s="1">
        <v>1903656.0</v>
      </c>
      <c r="F2585" s="1">
        <v>29.6244</v>
      </c>
      <c r="G2585" s="1">
        <v>352865.0</v>
      </c>
      <c r="H2585" s="1">
        <v>85.32</v>
      </c>
      <c r="I2585" s="1">
        <v>1087530.0</v>
      </c>
      <c r="J2585" s="1">
        <v>166.01</v>
      </c>
      <c r="K2585" s="1">
        <v>553468.0</v>
      </c>
      <c r="L2585" s="1">
        <v>64.72</v>
      </c>
      <c r="M2585" s="1">
        <v>1727707.0</v>
      </c>
      <c r="N2585" s="1">
        <v>13.65</v>
      </c>
      <c r="O2585" s="1">
        <v>5649474.0</v>
      </c>
      <c r="P2585" s="1">
        <v>18.08</v>
      </c>
      <c r="Q2585" s="1">
        <v>3375669.0</v>
      </c>
      <c r="R2585" s="1">
        <v>13.98</v>
      </c>
      <c r="S2585" s="1">
        <v>3898284.0</v>
      </c>
      <c r="T2585" s="1">
        <v>31.81</v>
      </c>
      <c r="U2585" s="1">
        <v>1187170.0</v>
      </c>
    </row>
    <row r="2586" ht="13.5" customHeight="1">
      <c r="A2586" s="1">
        <v>45615.0</v>
      </c>
      <c r="B2586" s="1">
        <v>24.76</v>
      </c>
      <c r="C2586" s="1">
        <v>5036444.0</v>
      </c>
      <c r="D2586" s="1">
        <v>115.19</v>
      </c>
      <c r="E2586" s="1">
        <v>1433688.0</v>
      </c>
      <c r="F2586" s="1">
        <v>30.1835</v>
      </c>
      <c r="G2586" s="1">
        <v>462671.0</v>
      </c>
      <c r="H2586" s="1">
        <v>87.4</v>
      </c>
      <c r="I2586" s="1">
        <v>1160642.0</v>
      </c>
      <c r="J2586" s="1">
        <v>169.42</v>
      </c>
      <c r="K2586" s="1">
        <v>372481.0</v>
      </c>
      <c r="L2586" s="1">
        <v>65.82</v>
      </c>
      <c r="M2586" s="1">
        <v>1249370.0</v>
      </c>
      <c r="N2586" s="1">
        <v>13.94</v>
      </c>
      <c r="O2586" s="1">
        <v>5642105.0</v>
      </c>
      <c r="P2586" s="1">
        <v>18.37</v>
      </c>
      <c r="Q2586" s="1">
        <v>2793359.0</v>
      </c>
      <c r="R2586" s="1">
        <v>14.24</v>
      </c>
      <c r="S2586" s="1">
        <v>2714811.0</v>
      </c>
      <c r="T2586" s="1">
        <v>31.75</v>
      </c>
      <c r="U2586" s="1">
        <v>858946.0</v>
      </c>
    </row>
    <row r="2587" ht="13.5" customHeight="1">
      <c r="A2587" s="1">
        <v>45616.0</v>
      </c>
      <c r="B2587" s="1">
        <v>25.03</v>
      </c>
      <c r="C2587" s="1">
        <v>4980297.0</v>
      </c>
      <c r="D2587" s="1">
        <v>115.79</v>
      </c>
      <c r="E2587" s="1">
        <v>1089649.0</v>
      </c>
      <c r="F2587" s="1">
        <v>30.6289</v>
      </c>
      <c r="G2587" s="1">
        <v>284292.0</v>
      </c>
      <c r="H2587" s="1">
        <v>88.06</v>
      </c>
      <c r="I2587" s="1">
        <v>1267660.0</v>
      </c>
      <c r="J2587" s="1">
        <v>169.82</v>
      </c>
      <c r="K2587" s="1">
        <v>297687.0</v>
      </c>
      <c r="L2587" s="1">
        <v>65.25</v>
      </c>
      <c r="M2587" s="1">
        <v>1133519.0</v>
      </c>
      <c r="N2587" s="1">
        <v>13.96</v>
      </c>
      <c r="O2587" s="1">
        <v>3215390.0</v>
      </c>
      <c r="P2587" s="1">
        <v>18.51</v>
      </c>
      <c r="Q2587" s="1">
        <v>2392259.0</v>
      </c>
      <c r="R2587" s="1">
        <v>14.19</v>
      </c>
      <c r="S2587" s="1">
        <v>4033747.0</v>
      </c>
      <c r="T2587" s="1">
        <v>31.36</v>
      </c>
      <c r="U2587" s="1">
        <v>771966.0</v>
      </c>
    </row>
    <row r="2588" ht="13.5" customHeight="1">
      <c r="A2588" s="1">
        <v>45617.0</v>
      </c>
      <c r="B2588" s="1">
        <v>25.31</v>
      </c>
      <c r="C2588" s="1">
        <v>9157052.0</v>
      </c>
      <c r="D2588" s="1">
        <v>116.76</v>
      </c>
      <c r="E2588" s="1">
        <v>1281156.0</v>
      </c>
      <c r="F2588" s="1">
        <v>31.1596</v>
      </c>
      <c r="G2588" s="1">
        <v>431077.0</v>
      </c>
      <c r="H2588" s="1">
        <v>88.66</v>
      </c>
      <c r="I2588" s="1">
        <v>973003.0</v>
      </c>
      <c r="J2588" s="1">
        <v>172.15</v>
      </c>
      <c r="K2588" s="1">
        <v>399378.0</v>
      </c>
      <c r="L2588" s="1">
        <v>65.97</v>
      </c>
      <c r="M2588" s="1">
        <v>1282095.0</v>
      </c>
      <c r="N2588" s="1">
        <v>14.07</v>
      </c>
      <c r="O2588" s="1">
        <v>7372001.0</v>
      </c>
      <c r="P2588" s="1">
        <v>19.07</v>
      </c>
      <c r="Q2588" s="1">
        <v>3681727.0</v>
      </c>
      <c r="R2588" s="1">
        <v>14.11</v>
      </c>
      <c r="S2588" s="1">
        <v>2967424.0</v>
      </c>
      <c r="T2588" s="1">
        <v>32.0</v>
      </c>
      <c r="U2588" s="1">
        <v>906715.0</v>
      </c>
    </row>
    <row r="2589" ht="13.5" customHeight="1">
      <c r="A2589" s="1">
        <v>45618.0</v>
      </c>
      <c r="B2589" s="1">
        <v>25.49</v>
      </c>
      <c r="C2589" s="1">
        <v>5303317.0</v>
      </c>
      <c r="D2589" s="1">
        <v>117.92</v>
      </c>
      <c r="E2589" s="1">
        <v>1361171.0</v>
      </c>
      <c r="F2589" s="1">
        <v>31.5576</v>
      </c>
      <c r="G2589" s="1">
        <v>344850.0</v>
      </c>
      <c r="H2589" s="1">
        <v>89.19</v>
      </c>
      <c r="I2589" s="1">
        <v>1009642.0</v>
      </c>
      <c r="J2589" s="1">
        <v>172.86</v>
      </c>
      <c r="K2589" s="1">
        <v>283382.0</v>
      </c>
      <c r="L2589" s="1">
        <v>65.43</v>
      </c>
      <c r="M2589" s="1">
        <v>1291171.0</v>
      </c>
      <c r="N2589" s="1">
        <v>14.27</v>
      </c>
      <c r="O2589" s="1">
        <v>3714654.0</v>
      </c>
      <c r="P2589" s="1">
        <v>19.28</v>
      </c>
      <c r="Q2589" s="1">
        <v>2617036.0</v>
      </c>
      <c r="R2589" s="1">
        <v>14.17</v>
      </c>
      <c r="S2589" s="1">
        <v>2435669.0</v>
      </c>
      <c r="T2589" s="1">
        <v>31.57</v>
      </c>
      <c r="U2589" s="1">
        <v>1214198.0</v>
      </c>
    </row>
    <row r="2590" ht="13.5" customHeight="1">
      <c r="A2590" s="1">
        <v>45621.0</v>
      </c>
      <c r="B2590" s="1">
        <v>24.73</v>
      </c>
      <c r="C2590" s="1">
        <v>1.5783348E7</v>
      </c>
      <c r="D2590" s="1">
        <v>114.26</v>
      </c>
      <c r="E2590" s="1">
        <v>3663946.0</v>
      </c>
      <c r="F2590" s="1">
        <v>30.1171</v>
      </c>
      <c r="G2590" s="1">
        <v>861690.0</v>
      </c>
      <c r="H2590" s="1">
        <v>85.01</v>
      </c>
      <c r="I2590" s="1">
        <v>5157339.0</v>
      </c>
      <c r="J2590" s="1">
        <v>168.55</v>
      </c>
      <c r="K2590" s="1">
        <v>1026447.0</v>
      </c>
      <c r="L2590" s="1">
        <v>65.87</v>
      </c>
      <c r="M2590" s="1">
        <v>2161391.0</v>
      </c>
      <c r="N2590" s="1">
        <v>13.7</v>
      </c>
      <c r="O2590" s="1">
        <v>9979803.0</v>
      </c>
      <c r="P2590" s="1">
        <v>18.91</v>
      </c>
      <c r="Q2590" s="1">
        <v>1.4467498E7</v>
      </c>
      <c r="R2590" s="1">
        <v>14.29</v>
      </c>
      <c r="S2590" s="1">
        <v>7204476.0</v>
      </c>
      <c r="T2590" s="1">
        <v>30.39</v>
      </c>
      <c r="U2590" s="1">
        <v>3164268.0</v>
      </c>
    </row>
    <row r="2591" ht="13.5" customHeight="1">
      <c r="A2591" s="1">
        <v>45622.0</v>
      </c>
      <c r="B2591" s="1">
        <v>24.69</v>
      </c>
      <c r="C2591" s="1">
        <v>6937151.0</v>
      </c>
      <c r="D2591" s="1">
        <v>118.32</v>
      </c>
      <c r="E2591" s="1">
        <v>2008140.0</v>
      </c>
      <c r="F2591" s="1">
        <v>30.5531</v>
      </c>
      <c r="G2591" s="1">
        <v>627010.0</v>
      </c>
      <c r="H2591" s="1">
        <v>87.29</v>
      </c>
      <c r="I2591" s="1">
        <v>995224.0</v>
      </c>
      <c r="J2591" s="1">
        <v>172.42</v>
      </c>
      <c r="K2591" s="1">
        <v>548760.0</v>
      </c>
      <c r="L2591" s="1">
        <v>65.13</v>
      </c>
      <c r="M2591" s="1">
        <v>1224829.0</v>
      </c>
      <c r="N2591" s="1">
        <v>13.99</v>
      </c>
      <c r="O2591" s="1">
        <v>4925115.0</v>
      </c>
      <c r="P2591" s="1">
        <v>18.69</v>
      </c>
      <c r="Q2591" s="1">
        <v>5511946.0</v>
      </c>
      <c r="R2591" s="1">
        <v>13.66</v>
      </c>
      <c r="S2591" s="1">
        <v>4678188.0</v>
      </c>
      <c r="T2591" s="1">
        <v>30.57</v>
      </c>
      <c r="U2591" s="1">
        <v>1284196.0</v>
      </c>
    </row>
    <row r="2592" ht="13.5" customHeight="1">
      <c r="A2592" s="1">
        <v>45623.0</v>
      </c>
      <c r="B2592" s="1">
        <v>24.65</v>
      </c>
      <c r="C2592" s="1">
        <v>3718637.0</v>
      </c>
      <c r="D2592" s="1">
        <v>117.14</v>
      </c>
      <c r="E2592" s="1">
        <v>1658782.0</v>
      </c>
      <c r="F2592" s="1">
        <v>30.9606</v>
      </c>
      <c r="G2592" s="1">
        <v>435157.0</v>
      </c>
      <c r="H2592" s="1">
        <v>86.57</v>
      </c>
      <c r="I2592" s="1">
        <v>688887.0</v>
      </c>
      <c r="J2592" s="1">
        <v>172.37</v>
      </c>
      <c r="K2592" s="1">
        <v>258911.0</v>
      </c>
      <c r="L2592" s="1">
        <v>64.89</v>
      </c>
      <c r="M2592" s="1">
        <v>1136056.0</v>
      </c>
      <c r="N2592" s="1">
        <v>13.74</v>
      </c>
      <c r="O2592" s="1">
        <v>7658520.0</v>
      </c>
      <c r="P2592" s="1">
        <v>19.04</v>
      </c>
      <c r="Q2592" s="1">
        <v>3452038.0</v>
      </c>
      <c r="R2592" s="1">
        <v>13.79</v>
      </c>
      <c r="S2592" s="1">
        <v>4436151.0</v>
      </c>
      <c r="T2592" s="1">
        <v>30.44</v>
      </c>
      <c r="U2592" s="1">
        <v>1166877.0</v>
      </c>
    </row>
    <row r="2593" ht="13.5" customHeight="1">
      <c r="A2593" s="1">
        <v>45624.0</v>
      </c>
      <c r="B2593" s="1">
        <v>24.68</v>
      </c>
      <c r="C2593" s="1">
        <v>1147492.0</v>
      </c>
      <c r="D2593" s="1">
        <v>117.47</v>
      </c>
      <c r="E2593" s="1">
        <v>253409.0</v>
      </c>
      <c r="F2593" s="1">
        <v>30.7805</v>
      </c>
      <c r="G2593" s="1">
        <v>100156.0</v>
      </c>
      <c r="H2593" s="1">
        <v>86.84</v>
      </c>
      <c r="I2593" s="1">
        <v>184971.0</v>
      </c>
      <c r="J2593" s="1">
        <v>172.21</v>
      </c>
      <c r="K2593" s="1">
        <v>90612.0</v>
      </c>
      <c r="L2593" s="1">
        <v>65.27</v>
      </c>
      <c r="M2593" s="1">
        <v>418312.0</v>
      </c>
      <c r="N2593" s="1">
        <v>13.86</v>
      </c>
      <c r="O2593" s="1">
        <v>1203249.0</v>
      </c>
      <c r="P2593" s="1">
        <v>18.8</v>
      </c>
      <c r="Q2593" s="1">
        <v>743718.0</v>
      </c>
      <c r="R2593" s="1">
        <v>13.72</v>
      </c>
      <c r="S2593" s="1">
        <v>534461.0</v>
      </c>
      <c r="T2593" s="1">
        <v>30.83</v>
      </c>
      <c r="U2593" s="1">
        <v>264868.0</v>
      </c>
    </row>
    <row r="2594" ht="13.5" customHeight="1">
      <c r="A2594" s="1">
        <v>45625.0</v>
      </c>
      <c r="B2594" s="1">
        <v>24.52</v>
      </c>
      <c r="C2594" s="1">
        <v>3997014.0</v>
      </c>
      <c r="D2594" s="1">
        <v>118.06</v>
      </c>
      <c r="E2594" s="1">
        <v>1015669.0</v>
      </c>
      <c r="F2594" s="1">
        <v>30.8563</v>
      </c>
      <c r="G2594" s="1">
        <v>270183.0</v>
      </c>
      <c r="H2594" s="1">
        <v>87.12</v>
      </c>
      <c r="I2594" s="1">
        <v>647584.0</v>
      </c>
      <c r="J2594" s="1">
        <v>171.44</v>
      </c>
      <c r="K2594" s="1">
        <v>240413.0</v>
      </c>
      <c r="L2594" s="1">
        <v>65.37</v>
      </c>
      <c r="M2594" s="1">
        <v>1177299.0</v>
      </c>
      <c r="N2594" s="1">
        <v>13.67</v>
      </c>
      <c r="O2594" s="1">
        <v>5869225.0</v>
      </c>
      <c r="P2594" s="1">
        <v>19.13</v>
      </c>
      <c r="Q2594" s="1">
        <v>2014046.0</v>
      </c>
      <c r="R2594" s="1">
        <v>13.74</v>
      </c>
      <c r="S2594" s="1">
        <v>2249426.0</v>
      </c>
      <c r="T2594" s="1">
        <v>31.06</v>
      </c>
      <c r="U2594" s="1">
        <v>795726.0</v>
      </c>
    </row>
    <row r="2595" ht="13.5" customHeight="1">
      <c r="A2595" s="1">
        <v>45628.0</v>
      </c>
      <c r="B2595" s="1">
        <v>24.23</v>
      </c>
      <c r="C2595" s="1">
        <v>6357927.0</v>
      </c>
      <c r="D2595" s="1">
        <v>116.39</v>
      </c>
      <c r="E2595" s="1">
        <v>1425162.0</v>
      </c>
      <c r="F2595" s="1">
        <v>31.4249</v>
      </c>
      <c r="G2595" s="1">
        <v>659450.0</v>
      </c>
      <c r="H2595" s="1">
        <v>86.35</v>
      </c>
      <c r="I2595" s="1">
        <v>690572.0</v>
      </c>
      <c r="J2595" s="1">
        <v>170.53</v>
      </c>
      <c r="K2595" s="1">
        <v>292638.0</v>
      </c>
      <c r="L2595" s="1">
        <v>64.77</v>
      </c>
      <c r="M2595" s="1">
        <v>1493720.0</v>
      </c>
      <c r="N2595" s="1">
        <v>13.4</v>
      </c>
      <c r="O2595" s="1">
        <v>7982699.0</v>
      </c>
      <c r="P2595" s="1">
        <v>19.16</v>
      </c>
      <c r="Q2595" s="1">
        <v>1820904.0</v>
      </c>
      <c r="R2595" s="1">
        <v>13.74</v>
      </c>
      <c r="S2595" s="1">
        <v>2840852.0</v>
      </c>
      <c r="T2595" s="1">
        <v>29.96</v>
      </c>
      <c r="U2595" s="1">
        <v>1184048.0</v>
      </c>
    </row>
    <row r="2596" ht="13.5" customHeight="1">
      <c r="A2596" s="1">
        <v>45629.0</v>
      </c>
      <c r="B2596" s="1">
        <v>24.79</v>
      </c>
      <c r="C2596" s="1">
        <v>7365597.0</v>
      </c>
      <c r="D2596" s="1">
        <v>121.01</v>
      </c>
      <c r="E2596" s="1">
        <v>2321550.0</v>
      </c>
      <c r="F2596" s="1">
        <v>32.2684</v>
      </c>
      <c r="G2596" s="1">
        <v>383641.0</v>
      </c>
      <c r="H2596" s="1">
        <v>88.81</v>
      </c>
      <c r="I2596" s="1">
        <v>1472105.0</v>
      </c>
      <c r="J2596" s="1">
        <v>172.5</v>
      </c>
      <c r="K2596" s="1">
        <v>621225.0</v>
      </c>
      <c r="L2596" s="1">
        <v>64.88</v>
      </c>
      <c r="M2596" s="1">
        <v>2110582.0</v>
      </c>
      <c r="N2596" s="1">
        <v>13.99</v>
      </c>
      <c r="O2596" s="1">
        <v>7167084.0</v>
      </c>
      <c r="P2596" s="1">
        <v>19.41</v>
      </c>
      <c r="Q2596" s="1">
        <v>2761973.0</v>
      </c>
      <c r="R2596" s="1">
        <v>14.05</v>
      </c>
      <c r="S2596" s="1">
        <v>3555768.0</v>
      </c>
      <c r="T2596" s="1">
        <v>31.83</v>
      </c>
      <c r="U2596" s="1">
        <v>1647548.0</v>
      </c>
    </row>
    <row r="2597" ht="13.5" customHeight="1">
      <c r="A2597" s="1">
        <v>45630.0</v>
      </c>
      <c r="B2597" s="1">
        <v>24.45</v>
      </c>
      <c r="C2597" s="1">
        <v>4797233.0</v>
      </c>
      <c r="D2597" s="1">
        <v>120.27</v>
      </c>
      <c r="E2597" s="1">
        <v>1334892.0</v>
      </c>
      <c r="F2597" s="1">
        <v>33.1687</v>
      </c>
      <c r="G2597" s="1">
        <v>685713.0</v>
      </c>
      <c r="H2597" s="1">
        <v>88.56</v>
      </c>
      <c r="I2597" s="1">
        <v>680262.0</v>
      </c>
      <c r="J2597" s="1">
        <v>172.04</v>
      </c>
      <c r="K2597" s="1">
        <v>381536.0</v>
      </c>
      <c r="L2597" s="1">
        <v>64.4</v>
      </c>
      <c r="M2597" s="1">
        <v>1427020.0</v>
      </c>
      <c r="N2597" s="1">
        <v>13.99</v>
      </c>
      <c r="O2597" s="1">
        <v>5438683.0</v>
      </c>
      <c r="P2597" s="1">
        <v>19.68</v>
      </c>
      <c r="Q2597" s="1">
        <v>2327405.0</v>
      </c>
      <c r="R2597" s="1">
        <v>14.0</v>
      </c>
      <c r="S2597" s="1">
        <v>2486194.0</v>
      </c>
      <c r="T2597" s="1">
        <v>31.82</v>
      </c>
      <c r="U2597" s="1">
        <v>990066.0</v>
      </c>
    </row>
    <row r="2598" ht="13.5" customHeight="1">
      <c r="A2598" s="1">
        <v>45631.0</v>
      </c>
      <c r="B2598" s="1">
        <v>23.79</v>
      </c>
      <c r="C2598" s="1">
        <v>8986333.0</v>
      </c>
      <c r="D2598" s="1">
        <v>119.24</v>
      </c>
      <c r="E2598" s="1">
        <v>1089584.0</v>
      </c>
      <c r="F2598" s="1">
        <v>32.9317</v>
      </c>
      <c r="G2598" s="1">
        <v>482012.0</v>
      </c>
      <c r="H2598" s="1">
        <v>88.3</v>
      </c>
      <c r="I2598" s="1">
        <v>762774.0</v>
      </c>
      <c r="J2598" s="1">
        <v>173.19</v>
      </c>
      <c r="K2598" s="1">
        <v>322863.0</v>
      </c>
      <c r="L2598" s="1">
        <v>63.69</v>
      </c>
      <c r="M2598" s="1">
        <v>1451679.0</v>
      </c>
      <c r="N2598" s="1">
        <v>13.92</v>
      </c>
      <c r="O2598" s="1">
        <v>3368082.0</v>
      </c>
      <c r="P2598" s="1">
        <v>20.7</v>
      </c>
      <c r="Q2598" s="1">
        <v>4291553.0</v>
      </c>
      <c r="R2598" s="1">
        <v>14.03</v>
      </c>
      <c r="S2598" s="1">
        <v>2406528.0</v>
      </c>
      <c r="T2598" s="1">
        <v>31.94</v>
      </c>
      <c r="U2598" s="1">
        <v>811156.0</v>
      </c>
    </row>
    <row r="2599" ht="13.5" customHeight="1">
      <c r="A2599" s="1">
        <v>45632.0</v>
      </c>
      <c r="B2599" s="1">
        <v>23.78</v>
      </c>
      <c r="C2599" s="1">
        <v>4362928.0</v>
      </c>
      <c r="D2599" s="1">
        <v>118.18</v>
      </c>
      <c r="E2599" s="1">
        <v>933860.0</v>
      </c>
      <c r="F2599" s="1">
        <v>32.8275</v>
      </c>
      <c r="G2599" s="1">
        <v>466832.0</v>
      </c>
      <c r="H2599" s="1">
        <v>86.84</v>
      </c>
      <c r="I2599" s="1">
        <v>855435.0</v>
      </c>
      <c r="J2599" s="1">
        <v>170.63</v>
      </c>
      <c r="K2599" s="1">
        <v>243033.0</v>
      </c>
      <c r="L2599" s="1">
        <v>63.64</v>
      </c>
      <c r="M2599" s="1">
        <v>1095082.0</v>
      </c>
      <c r="N2599" s="1">
        <v>13.82</v>
      </c>
      <c r="O2599" s="1">
        <v>2652521.0</v>
      </c>
      <c r="P2599" s="1">
        <v>20.39</v>
      </c>
      <c r="Q2599" s="1">
        <v>3578899.0</v>
      </c>
      <c r="R2599" s="1">
        <v>13.74</v>
      </c>
      <c r="S2599" s="1">
        <v>2934836.0</v>
      </c>
      <c r="T2599" s="1">
        <v>31.4</v>
      </c>
      <c r="U2599" s="1">
        <v>624318.0</v>
      </c>
    </row>
    <row r="2600" ht="13.5" customHeight="1">
      <c r="A2600" s="1">
        <v>45635.0</v>
      </c>
      <c r="B2600" s="1">
        <v>24.23</v>
      </c>
      <c r="C2600" s="1">
        <v>6815718.0</v>
      </c>
      <c r="D2600" s="1">
        <v>119.85</v>
      </c>
      <c r="E2600" s="1">
        <v>2018000.0</v>
      </c>
      <c r="F2600" s="1">
        <v>33.6046</v>
      </c>
      <c r="G2600" s="1">
        <v>529286.0</v>
      </c>
      <c r="H2600" s="1">
        <v>88.17</v>
      </c>
      <c r="I2600" s="1">
        <v>1052658.0</v>
      </c>
      <c r="J2600" s="1">
        <v>173.1</v>
      </c>
      <c r="K2600" s="1">
        <v>388352.0</v>
      </c>
      <c r="L2600" s="1">
        <v>66.33</v>
      </c>
      <c r="M2600" s="1">
        <v>2532560.0</v>
      </c>
      <c r="N2600" s="1">
        <v>14.07</v>
      </c>
      <c r="O2600" s="1">
        <v>6434808.0</v>
      </c>
      <c r="P2600" s="1">
        <v>20.49</v>
      </c>
      <c r="Q2600" s="1">
        <v>4417275.0</v>
      </c>
      <c r="R2600" s="1">
        <v>13.78</v>
      </c>
      <c r="S2600" s="1">
        <v>5665289.0</v>
      </c>
      <c r="T2600" s="1">
        <v>33.03</v>
      </c>
      <c r="U2600" s="1">
        <v>1472204.0</v>
      </c>
    </row>
    <row r="2601" ht="13.5" customHeight="1">
      <c r="A2601" s="1">
        <v>45636.0</v>
      </c>
      <c r="B2601" s="1">
        <v>24.31</v>
      </c>
      <c r="C2601" s="1">
        <v>3219832.0</v>
      </c>
      <c r="D2601" s="1">
        <v>119.54</v>
      </c>
      <c r="E2601" s="1">
        <v>1566336.0</v>
      </c>
      <c r="F2601" s="1">
        <v>31.9841</v>
      </c>
      <c r="G2601" s="1">
        <v>2152546.0</v>
      </c>
      <c r="H2601" s="1">
        <v>87.56</v>
      </c>
      <c r="I2601" s="1">
        <v>1434228.0</v>
      </c>
      <c r="J2601" s="1">
        <v>172.92</v>
      </c>
      <c r="K2601" s="1">
        <v>467860.0</v>
      </c>
      <c r="L2601" s="1">
        <v>64.48</v>
      </c>
      <c r="M2601" s="1">
        <v>1962979.0</v>
      </c>
      <c r="N2601" s="1">
        <v>14.29</v>
      </c>
      <c r="O2601" s="1">
        <v>4510313.0</v>
      </c>
      <c r="P2601" s="1">
        <v>20.31</v>
      </c>
      <c r="Q2601" s="1">
        <v>3113090.0</v>
      </c>
      <c r="R2601" s="1">
        <v>13.32</v>
      </c>
      <c r="S2601" s="1">
        <v>4450977.0</v>
      </c>
      <c r="T2601" s="1">
        <v>32.77</v>
      </c>
      <c r="U2601" s="1">
        <v>889410.0</v>
      </c>
    </row>
    <row r="2602" ht="13.5" customHeight="1">
      <c r="A2602" s="1">
        <v>45637.0</v>
      </c>
      <c r="B2602" s="1">
        <v>24.99</v>
      </c>
      <c r="C2602" s="1">
        <v>5845464.0</v>
      </c>
      <c r="D2602" s="1">
        <v>123.76</v>
      </c>
      <c r="E2602" s="1">
        <v>1392353.0</v>
      </c>
      <c r="F2602" s="1">
        <v>31.2638</v>
      </c>
      <c r="G2602" s="1">
        <v>1384952.0</v>
      </c>
      <c r="H2602" s="1">
        <v>90.73</v>
      </c>
      <c r="I2602" s="1">
        <v>1072014.0</v>
      </c>
      <c r="J2602" s="1">
        <v>176.17</v>
      </c>
      <c r="K2602" s="1">
        <v>386501.0</v>
      </c>
      <c r="L2602" s="1">
        <v>64.94</v>
      </c>
      <c r="M2602" s="1">
        <v>1464637.0</v>
      </c>
      <c r="N2602" s="1">
        <v>14.95</v>
      </c>
      <c r="O2602" s="1">
        <v>4842094.0</v>
      </c>
      <c r="P2602" s="1">
        <v>20.26</v>
      </c>
      <c r="Q2602" s="1">
        <v>2029911.0</v>
      </c>
      <c r="R2602" s="1">
        <v>13.02</v>
      </c>
      <c r="S2602" s="1">
        <v>7606722.0</v>
      </c>
      <c r="T2602" s="1">
        <v>33.94</v>
      </c>
      <c r="U2602" s="1">
        <v>1490096.0</v>
      </c>
    </row>
    <row r="2603" ht="13.5" customHeight="1">
      <c r="A2603" s="1">
        <v>45638.0</v>
      </c>
      <c r="B2603" s="1">
        <v>24.44</v>
      </c>
      <c r="C2603" s="1">
        <v>4871301.0</v>
      </c>
      <c r="D2603" s="1">
        <v>121.3</v>
      </c>
      <c r="E2603" s="1">
        <v>1399182.0</v>
      </c>
      <c r="F2603" s="1">
        <v>30.2498</v>
      </c>
      <c r="G2603" s="1">
        <v>603748.0</v>
      </c>
      <c r="H2603" s="1">
        <v>87.36</v>
      </c>
      <c r="I2603" s="1">
        <v>923921.0</v>
      </c>
      <c r="J2603" s="1">
        <v>173.02</v>
      </c>
      <c r="K2603" s="1">
        <v>460801.0</v>
      </c>
      <c r="L2603" s="1">
        <v>64.3</v>
      </c>
      <c r="M2603" s="1">
        <v>1228431.0</v>
      </c>
      <c r="N2603" s="1">
        <v>14.3</v>
      </c>
      <c r="O2603" s="1">
        <v>6407879.0</v>
      </c>
      <c r="P2603" s="1">
        <v>19.46</v>
      </c>
      <c r="Q2603" s="1">
        <v>2838349.0</v>
      </c>
      <c r="R2603" s="1">
        <v>12.87</v>
      </c>
      <c r="S2603" s="1">
        <v>4149018.0</v>
      </c>
      <c r="T2603" s="1">
        <v>32.28</v>
      </c>
      <c r="U2603" s="1">
        <v>954102.0</v>
      </c>
    </row>
    <row r="2604" ht="13.5" customHeight="1">
      <c r="A2604" s="1">
        <v>45639.0</v>
      </c>
      <c r="B2604" s="1">
        <v>23.93</v>
      </c>
      <c r="C2604" s="1">
        <v>3233404.0</v>
      </c>
      <c r="D2604" s="1">
        <v>119.22</v>
      </c>
      <c r="E2604" s="1">
        <v>1398143.0</v>
      </c>
      <c r="F2604" s="1">
        <v>29.7381</v>
      </c>
      <c r="G2604" s="1">
        <v>653136.0</v>
      </c>
      <c r="H2604" s="1">
        <v>86.22</v>
      </c>
      <c r="I2604" s="1">
        <v>910173.0</v>
      </c>
      <c r="J2604" s="1">
        <v>170.09</v>
      </c>
      <c r="K2604" s="1">
        <v>295812.0</v>
      </c>
      <c r="L2604" s="1">
        <v>62.75</v>
      </c>
      <c r="M2604" s="1">
        <v>1174959.0</v>
      </c>
      <c r="N2604" s="1">
        <v>13.9</v>
      </c>
      <c r="O2604" s="1">
        <v>4945586.0</v>
      </c>
      <c r="P2604" s="1">
        <v>19.4</v>
      </c>
      <c r="Q2604" s="1">
        <v>2233205.0</v>
      </c>
      <c r="R2604" s="1">
        <v>12.82</v>
      </c>
      <c r="S2604" s="1">
        <v>3157471.0</v>
      </c>
      <c r="T2604" s="1">
        <v>31.61</v>
      </c>
      <c r="U2604" s="1">
        <v>1090789.0</v>
      </c>
    </row>
    <row r="2605" ht="13.5" customHeight="1">
      <c r="A2605" s="1">
        <v>45642.0</v>
      </c>
      <c r="B2605" s="1">
        <v>23.32</v>
      </c>
      <c r="C2605" s="1">
        <v>7909908.0</v>
      </c>
      <c r="D2605" s="1">
        <v>117.78</v>
      </c>
      <c r="E2605" s="1">
        <v>1178491.0</v>
      </c>
      <c r="F2605" s="1">
        <v>30.0508</v>
      </c>
      <c r="G2605" s="1">
        <v>474339.0</v>
      </c>
      <c r="H2605" s="1">
        <v>85.58</v>
      </c>
      <c r="I2605" s="1">
        <v>940479.0</v>
      </c>
      <c r="J2605" s="1">
        <v>169.98</v>
      </c>
      <c r="K2605" s="1">
        <v>407093.0</v>
      </c>
      <c r="L2605" s="1">
        <v>60.87</v>
      </c>
      <c r="M2605" s="1">
        <v>1709004.0</v>
      </c>
      <c r="N2605" s="1">
        <v>13.9</v>
      </c>
      <c r="O2605" s="1">
        <v>8741380.0</v>
      </c>
      <c r="P2605" s="1">
        <v>18.6</v>
      </c>
      <c r="Q2605" s="1">
        <v>2942116.0</v>
      </c>
      <c r="R2605" s="1">
        <v>12.53</v>
      </c>
      <c r="S2605" s="1">
        <v>2836044.0</v>
      </c>
      <c r="T2605" s="1">
        <v>31.39</v>
      </c>
      <c r="U2605" s="1">
        <v>642649.0</v>
      </c>
    </row>
    <row r="2606" ht="13.5" customHeight="1">
      <c r="A2606" s="1">
        <v>45643.0</v>
      </c>
      <c r="B2606" s="1">
        <v>23.25</v>
      </c>
      <c r="C2606" s="1">
        <v>5147166.0</v>
      </c>
      <c r="D2606" s="1">
        <v>117.0</v>
      </c>
      <c r="E2606" s="1">
        <v>891743.0</v>
      </c>
      <c r="F2606" s="1">
        <v>29.8518</v>
      </c>
      <c r="G2606" s="1">
        <v>575396.0</v>
      </c>
      <c r="H2606" s="1">
        <v>85.55</v>
      </c>
      <c r="I2606" s="1">
        <v>1181303.0</v>
      </c>
      <c r="J2606" s="1">
        <v>170.31</v>
      </c>
      <c r="K2606" s="1">
        <v>340189.0</v>
      </c>
      <c r="L2606" s="1">
        <v>60.22</v>
      </c>
      <c r="M2606" s="1">
        <v>1647389.0</v>
      </c>
      <c r="N2606" s="1">
        <v>13.7</v>
      </c>
      <c r="O2606" s="1">
        <v>7782761.0</v>
      </c>
      <c r="P2606" s="1">
        <v>18.81</v>
      </c>
      <c r="Q2606" s="1">
        <v>4166529.0</v>
      </c>
      <c r="R2606" s="1">
        <v>12.32</v>
      </c>
      <c r="S2606" s="1">
        <v>4136277.0</v>
      </c>
      <c r="T2606" s="1">
        <v>31.47</v>
      </c>
      <c r="U2606" s="1">
        <v>914565.0</v>
      </c>
    </row>
    <row r="2607" ht="13.5" customHeight="1">
      <c r="A2607" s="1">
        <v>45644.0</v>
      </c>
      <c r="B2607" s="1">
        <v>22.38</v>
      </c>
      <c r="C2607" s="1">
        <v>8177218.0</v>
      </c>
      <c r="D2607" s="1">
        <v>112.23</v>
      </c>
      <c r="E2607" s="1">
        <v>1941476.0</v>
      </c>
      <c r="F2607" s="1">
        <v>29.3495</v>
      </c>
      <c r="G2607" s="1">
        <v>787672.0</v>
      </c>
      <c r="H2607" s="1">
        <v>82.58</v>
      </c>
      <c r="I2607" s="1">
        <v>1000548.0</v>
      </c>
      <c r="J2607" s="1">
        <v>166.67</v>
      </c>
      <c r="K2607" s="1">
        <v>481424.0</v>
      </c>
      <c r="L2607" s="1">
        <v>57.9</v>
      </c>
      <c r="M2607" s="1">
        <v>2352989.0</v>
      </c>
      <c r="N2607" s="1">
        <v>13.03</v>
      </c>
      <c r="O2607" s="1">
        <v>7949584.0</v>
      </c>
      <c r="P2607" s="1">
        <v>17.77</v>
      </c>
      <c r="Q2607" s="1">
        <v>3768703.0</v>
      </c>
      <c r="R2607" s="1">
        <v>11.9</v>
      </c>
      <c r="S2607" s="1">
        <v>3789091.0</v>
      </c>
      <c r="T2607" s="1">
        <v>29.78</v>
      </c>
      <c r="U2607" s="1">
        <v>1377857.0</v>
      </c>
    </row>
    <row r="2608" ht="13.5" customHeight="1">
      <c r="A2608" s="1">
        <v>45645.0</v>
      </c>
      <c r="B2608" s="1">
        <v>21.91</v>
      </c>
      <c r="C2608" s="1">
        <v>8241542.0</v>
      </c>
      <c r="D2608" s="1">
        <v>111.34</v>
      </c>
      <c r="E2608" s="1">
        <v>1111842.0</v>
      </c>
      <c r="F2608" s="1">
        <v>29.2832</v>
      </c>
      <c r="G2608" s="1">
        <v>561692.0</v>
      </c>
      <c r="H2608" s="1">
        <v>81.88</v>
      </c>
      <c r="I2608" s="1">
        <v>782608.0</v>
      </c>
      <c r="J2608" s="1">
        <v>165.66</v>
      </c>
      <c r="K2608" s="1">
        <v>488732.0</v>
      </c>
      <c r="L2608" s="1">
        <v>57.54</v>
      </c>
      <c r="M2608" s="1">
        <v>1261532.0</v>
      </c>
      <c r="N2608" s="1">
        <v>13.06</v>
      </c>
      <c r="O2608" s="1">
        <v>5281318.0</v>
      </c>
      <c r="P2608" s="1">
        <v>17.41</v>
      </c>
      <c r="Q2608" s="1">
        <v>3024441.0</v>
      </c>
      <c r="R2608" s="1">
        <v>11.93</v>
      </c>
      <c r="S2608" s="1">
        <v>5704092.0</v>
      </c>
      <c r="T2608" s="1">
        <v>29.45</v>
      </c>
      <c r="U2608" s="1">
        <v>811406.0</v>
      </c>
    </row>
    <row r="2609" ht="13.5" customHeight="1">
      <c r="A2609" s="1">
        <v>45646.0</v>
      </c>
      <c r="B2609" s="1">
        <v>22.22</v>
      </c>
      <c r="C2609" s="1">
        <v>1.514719E7</v>
      </c>
      <c r="D2609" s="1">
        <v>112.41</v>
      </c>
      <c r="E2609" s="1">
        <v>3388682.0</v>
      </c>
      <c r="F2609" s="1">
        <v>29.558</v>
      </c>
      <c r="G2609" s="1">
        <v>1227362.0</v>
      </c>
      <c r="H2609" s="1">
        <v>82.12</v>
      </c>
      <c r="I2609" s="1">
        <v>3428052.0</v>
      </c>
      <c r="J2609" s="1">
        <v>166.92</v>
      </c>
      <c r="K2609" s="1">
        <v>1261023.0</v>
      </c>
      <c r="L2609" s="1">
        <v>58.84</v>
      </c>
      <c r="M2609" s="1">
        <v>3792638.0</v>
      </c>
      <c r="N2609" s="1">
        <v>13.28</v>
      </c>
      <c r="O2609" s="1">
        <v>1.1456235E7</v>
      </c>
      <c r="P2609" s="1">
        <v>18.81</v>
      </c>
      <c r="Q2609" s="1">
        <v>7668060.0</v>
      </c>
      <c r="R2609" s="1">
        <v>12.35</v>
      </c>
      <c r="S2609" s="1">
        <v>4794972.0</v>
      </c>
      <c r="T2609" s="1">
        <v>29.55</v>
      </c>
      <c r="U2609" s="1">
        <v>1551123.0</v>
      </c>
    </row>
    <row r="2610" ht="13.5" customHeight="1">
      <c r="A2610" s="1">
        <v>45649.0</v>
      </c>
      <c r="B2610" s="1">
        <v>22.39</v>
      </c>
      <c r="C2610" s="1">
        <v>3600159.0</v>
      </c>
      <c r="D2610" s="1">
        <v>113.33</v>
      </c>
      <c r="E2610" s="1">
        <v>688151.0</v>
      </c>
      <c r="F2610" s="1">
        <v>29.7855</v>
      </c>
      <c r="G2610" s="1">
        <v>484401.0</v>
      </c>
      <c r="H2610" s="1">
        <v>82.43</v>
      </c>
      <c r="I2610" s="1">
        <v>1066383.0</v>
      </c>
      <c r="J2610" s="1">
        <v>168.86</v>
      </c>
      <c r="K2610" s="1">
        <v>239168.0</v>
      </c>
      <c r="L2610" s="1">
        <v>59.32</v>
      </c>
      <c r="M2610" s="1">
        <v>1265845.0</v>
      </c>
      <c r="N2610" s="1">
        <v>13.41</v>
      </c>
      <c r="O2610" s="1">
        <v>5605120.0</v>
      </c>
      <c r="P2610" s="1">
        <v>19.05</v>
      </c>
      <c r="Q2610" s="1">
        <v>2882552.0</v>
      </c>
      <c r="R2610" s="1">
        <v>12.47</v>
      </c>
      <c r="S2610" s="1">
        <v>2597794.0</v>
      </c>
      <c r="T2610" s="1">
        <v>29.79</v>
      </c>
      <c r="U2610" s="1">
        <v>517533.0</v>
      </c>
    </row>
    <row r="2611" ht="13.5" customHeight="1">
      <c r="A2611" s="1">
        <v>45650.0</v>
      </c>
      <c r="B2611" s="1">
        <v>22.55</v>
      </c>
      <c r="C2611" s="1">
        <v>4402750.0</v>
      </c>
      <c r="D2611" s="1">
        <v>113.13</v>
      </c>
      <c r="E2611" s="1">
        <v>311699.0</v>
      </c>
      <c r="F2611" s="1">
        <v>29.5296</v>
      </c>
      <c r="G2611" s="1">
        <v>94800.0</v>
      </c>
      <c r="H2611" s="1">
        <v>82.53</v>
      </c>
      <c r="I2611" s="1">
        <v>254730.0</v>
      </c>
      <c r="J2611" s="1">
        <v>170.67</v>
      </c>
      <c r="K2611" s="1">
        <v>94075.0</v>
      </c>
      <c r="L2611" s="1">
        <v>59.33</v>
      </c>
      <c r="M2611" s="1">
        <v>491030.0</v>
      </c>
      <c r="N2611" s="1">
        <v>13.54</v>
      </c>
      <c r="O2611" s="1">
        <v>1345069.0</v>
      </c>
      <c r="P2611" s="1">
        <v>19.0</v>
      </c>
      <c r="Q2611" s="1">
        <v>733053.0</v>
      </c>
      <c r="R2611" s="1">
        <v>12.41</v>
      </c>
      <c r="S2611" s="1">
        <v>850333.0</v>
      </c>
      <c r="T2611" s="1">
        <v>29.75</v>
      </c>
      <c r="U2611" s="1">
        <v>204925.0</v>
      </c>
    </row>
    <row r="2612" ht="13.5" customHeight="1">
      <c r="A2612" s="1">
        <v>45651.0</v>
      </c>
      <c r="B2612" s="1">
        <v>22.55</v>
      </c>
      <c r="C2612" s="1">
        <v>4402750.0</v>
      </c>
      <c r="D2612" s="1">
        <v>113.13</v>
      </c>
      <c r="E2612" s="1">
        <v>311699.0</v>
      </c>
      <c r="F2612" s="1">
        <v>29.5296</v>
      </c>
      <c r="G2612" s="1">
        <v>94800.0</v>
      </c>
      <c r="H2612" s="1">
        <v>82.53</v>
      </c>
      <c r="I2612" s="1">
        <v>254730.0</v>
      </c>
      <c r="J2612" s="1">
        <v>170.67</v>
      </c>
      <c r="K2612" s="1">
        <v>94075.0</v>
      </c>
      <c r="L2612" s="1">
        <v>59.33</v>
      </c>
      <c r="M2612" s="1">
        <v>491030.0</v>
      </c>
      <c r="N2612" s="1">
        <v>13.54</v>
      </c>
      <c r="O2612" s="1">
        <v>1345069.0</v>
      </c>
      <c r="P2612" s="1">
        <v>19.0</v>
      </c>
      <c r="Q2612" s="1">
        <v>733053.0</v>
      </c>
      <c r="R2612" s="1">
        <v>12.41</v>
      </c>
      <c r="S2612" s="1">
        <v>850333.0</v>
      </c>
      <c r="T2612" s="1">
        <v>29.75</v>
      </c>
      <c r="U2612" s="1">
        <v>204925.0</v>
      </c>
    </row>
    <row r="2613" ht="13.5" customHeight="1">
      <c r="A2613" s="1">
        <v>45652.0</v>
      </c>
      <c r="B2613" s="1">
        <v>22.55</v>
      </c>
      <c r="C2613" s="1">
        <v>4402750.0</v>
      </c>
      <c r="D2613" s="1">
        <v>113.13</v>
      </c>
      <c r="E2613" s="1">
        <v>311699.0</v>
      </c>
      <c r="F2613" s="1">
        <v>29.5296</v>
      </c>
      <c r="G2613" s="1">
        <v>94800.0</v>
      </c>
      <c r="H2613" s="1">
        <v>82.53</v>
      </c>
      <c r="I2613" s="1">
        <v>254730.0</v>
      </c>
      <c r="J2613" s="1">
        <v>170.67</v>
      </c>
      <c r="K2613" s="1">
        <v>94075.0</v>
      </c>
      <c r="L2613" s="1">
        <v>59.33</v>
      </c>
      <c r="M2613" s="1">
        <v>491030.0</v>
      </c>
      <c r="N2613" s="1">
        <v>13.54</v>
      </c>
      <c r="O2613" s="1">
        <v>1345069.0</v>
      </c>
      <c r="P2613" s="1">
        <v>19.0</v>
      </c>
      <c r="Q2613" s="1">
        <v>733053.0</v>
      </c>
      <c r="R2613" s="1">
        <v>12.41</v>
      </c>
      <c r="S2613" s="1">
        <v>850333.0</v>
      </c>
      <c r="T2613" s="1">
        <v>29.75</v>
      </c>
      <c r="U2613" s="1">
        <v>204925.0</v>
      </c>
    </row>
    <row r="2614" ht="13.5" customHeight="1">
      <c r="A2614" s="1">
        <v>45653.0</v>
      </c>
      <c r="B2614" s="1">
        <v>22.6</v>
      </c>
      <c r="C2614" s="1">
        <v>4528129.0</v>
      </c>
      <c r="D2614" s="1">
        <v>113.41</v>
      </c>
      <c r="E2614" s="1">
        <v>583007.0</v>
      </c>
      <c r="F2614" s="1">
        <v>29.378</v>
      </c>
      <c r="G2614" s="1">
        <v>274214.0</v>
      </c>
      <c r="H2614" s="1">
        <v>82.27</v>
      </c>
      <c r="I2614" s="1">
        <v>459236.0</v>
      </c>
      <c r="J2614" s="1">
        <v>171.05</v>
      </c>
      <c r="K2614" s="1">
        <v>244864.0</v>
      </c>
      <c r="L2614" s="1">
        <v>58.83</v>
      </c>
      <c r="M2614" s="1">
        <v>804742.0</v>
      </c>
      <c r="N2614" s="1">
        <v>13.44</v>
      </c>
      <c r="O2614" s="1">
        <v>2357224.0</v>
      </c>
      <c r="P2614" s="1">
        <v>19.02</v>
      </c>
      <c r="Q2614" s="1">
        <v>1763143.0</v>
      </c>
      <c r="R2614" s="1">
        <v>12.51</v>
      </c>
      <c r="S2614" s="1">
        <v>2601204.0</v>
      </c>
      <c r="T2614" s="1">
        <v>29.66</v>
      </c>
      <c r="U2614" s="1">
        <v>609238.0</v>
      </c>
    </row>
    <row r="2615" ht="13.5" customHeight="1">
      <c r="A2615" s="1">
        <v>45656.0</v>
      </c>
      <c r="B2615" s="1">
        <v>22.19</v>
      </c>
      <c r="C2615" s="1">
        <v>3901256.0</v>
      </c>
      <c r="D2615" s="1">
        <v>111.79</v>
      </c>
      <c r="E2615" s="1">
        <v>1001090.0</v>
      </c>
      <c r="F2615" s="1">
        <v>28.8757</v>
      </c>
      <c r="G2615" s="1">
        <v>242685.0</v>
      </c>
      <c r="H2615" s="1">
        <v>80.5</v>
      </c>
      <c r="I2615" s="1">
        <v>699323.0</v>
      </c>
      <c r="J2615" s="1">
        <v>167.88</v>
      </c>
      <c r="K2615" s="1">
        <v>248293.0</v>
      </c>
      <c r="L2615" s="1">
        <v>57.91</v>
      </c>
      <c r="M2615" s="1">
        <v>910633.0</v>
      </c>
      <c r="N2615" s="1">
        <v>13.17</v>
      </c>
      <c r="O2615" s="1">
        <v>4392070.0</v>
      </c>
      <c r="P2615" s="1">
        <v>18.64</v>
      </c>
      <c r="Q2615" s="1">
        <v>2128003.0</v>
      </c>
      <c r="R2615" s="1">
        <v>12.21</v>
      </c>
      <c r="S2615" s="1">
        <v>2335642.0</v>
      </c>
      <c r="T2615" s="1">
        <v>28.64</v>
      </c>
      <c r="U2615" s="1">
        <v>899237.0</v>
      </c>
    </row>
    <row r="2616" ht="13.5" customHeight="1">
      <c r="A2616" s="1">
        <v>45657.0</v>
      </c>
      <c r="B2616" s="1">
        <v>22.29</v>
      </c>
      <c r="C2616" s="1">
        <v>2118164.0</v>
      </c>
      <c r="D2616" s="1">
        <v>112.46</v>
      </c>
      <c r="E2616" s="1">
        <v>1119180.0</v>
      </c>
      <c r="F2616" s="1">
        <v>29.0557</v>
      </c>
      <c r="G2616" s="1">
        <v>468780.0</v>
      </c>
      <c r="H2616" s="1">
        <v>80.91</v>
      </c>
      <c r="I2616" s="1">
        <v>596656.0</v>
      </c>
      <c r="J2616" s="1">
        <v>168.92</v>
      </c>
      <c r="K2616" s="1">
        <v>134903.0</v>
      </c>
      <c r="L2616" s="1">
        <v>58.28</v>
      </c>
      <c r="M2616" s="1">
        <v>918297.0</v>
      </c>
      <c r="N2616" s="1">
        <v>13.35</v>
      </c>
      <c r="O2616" s="1">
        <v>2321917.0</v>
      </c>
      <c r="P2616" s="1">
        <v>18.53</v>
      </c>
      <c r="Q2616" s="1">
        <v>1962162.0</v>
      </c>
      <c r="R2616" s="1">
        <v>12.37</v>
      </c>
      <c r="S2616" s="1">
        <v>1683595.0</v>
      </c>
      <c r="T2616" s="1">
        <v>29.08</v>
      </c>
      <c r="U2616" s="1">
        <v>458794.0</v>
      </c>
    </row>
    <row r="2617" ht="13.5" customHeight="1">
      <c r="A2617" s="1">
        <v>45658.0</v>
      </c>
      <c r="B2617" s="1">
        <v>22.29</v>
      </c>
      <c r="C2617" s="1">
        <v>2118164.0</v>
      </c>
      <c r="D2617" s="1">
        <v>112.46</v>
      </c>
      <c r="E2617" s="1">
        <v>1119180.0</v>
      </c>
      <c r="F2617" s="1">
        <v>29.0557</v>
      </c>
      <c r="G2617" s="1">
        <v>468780.0</v>
      </c>
      <c r="H2617" s="1">
        <v>80.91</v>
      </c>
      <c r="I2617" s="1">
        <v>596656.0</v>
      </c>
      <c r="J2617" s="1">
        <v>168.92</v>
      </c>
      <c r="K2617" s="1">
        <v>134903.0</v>
      </c>
      <c r="L2617" s="1">
        <v>58.28</v>
      </c>
      <c r="M2617" s="1">
        <v>918297.0</v>
      </c>
      <c r="N2617" s="1">
        <v>13.35</v>
      </c>
      <c r="O2617" s="1">
        <v>2321917.0</v>
      </c>
      <c r="P2617" s="1">
        <v>18.53</v>
      </c>
      <c r="Q2617" s="1">
        <v>1962162.0</v>
      </c>
      <c r="R2617" s="1">
        <v>12.37</v>
      </c>
      <c r="S2617" s="1">
        <v>1683595.0</v>
      </c>
      <c r="T2617" s="1">
        <v>29.08</v>
      </c>
      <c r="U2617" s="1">
        <v>458794.0</v>
      </c>
    </row>
    <row r="2618" ht="13.5" customHeight="1">
      <c r="A2618" s="1">
        <v>45659.0</v>
      </c>
      <c r="B2618" s="1">
        <v>22.98</v>
      </c>
      <c r="C2618" s="1">
        <v>2728634.0</v>
      </c>
      <c r="D2618" s="1">
        <v>118.06</v>
      </c>
      <c r="E2618" s="1">
        <v>1440439.0</v>
      </c>
      <c r="F2618" s="1">
        <v>30.2498</v>
      </c>
      <c r="G2618" s="1">
        <v>294365.0</v>
      </c>
      <c r="H2618" s="1">
        <v>83.66</v>
      </c>
      <c r="I2618" s="1">
        <v>792444.0</v>
      </c>
      <c r="J2618" s="1">
        <v>174.48</v>
      </c>
      <c r="K2618" s="1">
        <v>276648.0</v>
      </c>
      <c r="L2618" s="1">
        <v>58.92</v>
      </c>
      <c r="M2618" s="1">
        <v>760364.0</v>
      </c>
      <c r="N2618" s="1">
        <v>14.25</v>
      </c>
      <c r="O2618" s="1">
        <v>4340899.0</v>
      </c>
      <c r="P2618" s="1">
        <v>18.93</v>
      </c>
      <c r="Q2618" s="1">
        <v>1719541.0</v>
      </c>
      <c r="R2618" s="1">
        <v>12.57</v>
      </c>
      <c r="S2618" s="1">
        <v>2760333.0</v>
      </c>
      <c r="T2618" s="1">
        <v>30.8</v>
      </c>
      <c r="U2618" s="1">
        <v>928304.0</v>
      </c>
    </row>
    <row r="2619" ht="13.5" customHeight="1">
      <c r="A2619" s="1">
        <v>45660.0</v>
      </c>
      <c r="B2619" s="1">
        <v>22.9</v>
      </c>
      <c r="C2619" s="1">
        <v>3420925.0</v>
      </c>
      <c r="D2619" s="1">
        <v>117.14</v>
      </c>
      <c r="E2619" s="1">
        <v>991104.0</v>
      </c>
      <c r="F2619" s="1">
        <v>30.2972</v>
      </c>
      <c r="G2619" s="1">
        <v>324487.0</v>
      </c>
      <c r="H2619" s="1">
        <v>83.17</v>
      </c>
      <c r="I2619" s="1">
        <v>827061.0</v>
      </c>
      <c r="J2619" s="1">
        <v>176.81</v>
      </c>
      <c r="K2619" s="1">
        <v>353299.0</v>
      </c>
      <c r="L2619" s="1">
        <v>59.21</v>
      </c>
      <c r="M2619" s="1">
        <v>1189624.0</v>
      </c>
      <c r="N2619" s="1">
        <v>14.13</v>
      </c>
      <c r="O2619" s="1">
        <v>4399660.0</v>
      </c>
      <c r="P2619" s="1">
        <v>19.11</v>
      </c>
      <c r="Q2619" s="1">
        <v>1969349.0</v>
      </c>
      <c r="R2619" s="1">
        <v>12.53</v>
      </c>
      <c r="S2619" s="1">
        <v>3132815.0</v>
      </c>
      <c r="T2619" s="1">
        <v>30.14</v>
      </c>
      <c r="U2619" s="1">
        <v>523955.0</v>
      </c>
    </row>
    <row r="2620" ht="13.5" customHeight="1">
      <c r="A2620" s="1">
        <v>45663.0</v>
      </c>
      <c r="B2620" s="1">
        <v>22.25</v>
      </c>
      <c r="C2620" s="1">
        <v>5188668.0</v>
      </c>
      <c r="D2620" s="1">
        <v>114.15</v>
      </c>
      <c r="E2620" s="1">
        <v>1365605.0</v>
      </c>
      <c r="F2620" s="1">
        <v>29.0178</v>
      </c>
      <c r="G2620" s="1">
        <v>369642.0</v>
      </c>
      <c r="H2620" s="1">
        <v>80.92</v>
      </c>
      <c r="I2620" s="1">
        <v>634481.0</v>
      </c>
      <c r="J2620" s="1">
        <v>173.07</v>
      </c>
      <c r="K2620" s="1">
        <v>263055.0</v>
      </c>
      <c r="L2620" s="1">
        <v>59.42</v>
      </c>
      <c r="M2620" s="1">
        <v>1801160.0</v>
      </c>
      <c r="N2620" s="1">
        <v>13.88</v>
      </c>
      <c r="O2620" s="1">
        <v>6314271.0</v>
      </c>
      <c r="P2620" s="1">
        <v>19.39</v>
      </c>
      <c r="Q2620" s="1">
        <v>3125516.0</v>
      </c>
      <c r="R2620" s="1">
        <v>12.84</v>
      </c>
      <c r="S2620" s="1">
        <v>5775795.0</v>
      </c>
      <c r="T2620" s="1">
        <v>29.92</v>
      </c>
      <c r="U2620" s="1">
        <v>749857.0</v>
      </c>
    </row>
    <row r="2621" ht="13.5" customHeight="1">
      <c r="A2621" s="1">
        <v>45664.0</v>
      </c>
      <c r="B2621" s="1">
        <v>22.33</v>
      </c>
      <c r="C2621" s="1">
        <v>8016526.0</v>
      </c>
      <c r="D2621" s="1">
        <v>116.59</v>
      </c>
      <c r="E2621" s="1">
        <v>2108214.0</v>
      </c>
      <c r="F2621" s="1">
        <v>29.0368</v>
      </c>
      <c r="G2621" s="1">
        <v>679709.0</v>
      </c>
      <c r="H2621" s="1">
        <v>81.63</v>
      </c>
      <c r="I2621" s="1">
        <v>1055166.0</v>
      </c>
      <c r="J2621" s="1">
        <v>176.99</v>
      </c>
      <c r="K2621" s="1">
        <v>424973.0</v>
      </c>
      <c r="L2621" s="1">
        <v>59.12</v>
      </c>
      <c r="M2621" s="1">
        <v>1551663.0</v>
      </c>
      <c r="N2621" s="1">
        <v>14.18</v>
      </c>
      <c r="O2621" s="1">
        <v>6688239.0</v>
      </c>
      <c r="P2621" s="1">
        <v>19.83</v>
      </c>
      <c r="Q2621" s="1">
        <v>5049010.0</v>
      </c>
      <c r="R2621" s="1">
        <v>12.58</v>
      </c>
      <c r="S2621" s="1">
        <v>5588195.0</v>
      </c>
      <c r="T2621" s="1">
        <v>30.52</v>
      </c>
      <c r="U2621" s="1">
        <v>1688722.0</v>
      </c>
    </row>
    <row r="2622" ht="13.5" customHeight="1">
      <c r="A2622" s="1">
        <v>45665.0</v>
      </c>
      <c r="B2622" s="1">
        <v>22.82</v>
      </c>
      <c r="C2622" s="1">
        <v>7125370.0</v>
      </c>
      <c r="D2622" s="1">
        <v>119.99</v>
      </c>
      <c r="E2622" s="1">
        <v>1346382.0</v>
      </c>
      <c r="F2622" s="1">
        <v>29.4159</v>
      </c>
      <c r="G2622" s="1">
        <v>639477.0</v>
      </c>
      <c r="H2622" s="1">
        <v>83.2</v>
      </c>
      <c r="I2622" s="1">
        <v>1170781.0</v>
      </c>
      <c r="J2622" s="1">
        <v>183.23</v>
      </c>
      <c r="K2622" s="1">
        <v>555009.0</v>
      </c>
      <c r="L2622" s="1">
        <v>59.63</v>
      </c>
      <c r="M2622" s="1">
        <v>2201097.0</v>
      </c>
      <c r="N2622" s="1">
        <v>14.95</v>
      </c>
      <c r="O2622" s="1">
        <v>1.0272716E7</v>
      </c>
      <c r="P2622" s="1">
        <v>19.93</v>
      </c>
      <c r="Q2622" s="1">
        <v>3724194.0</v>
      </c>
      <c r="R2622" s="1">
        <v>12.61</v>
      </c>
      <c r="S2622" s="1">
        <v>8959951.0</v>
      </c>
      <c r="T2622" s="1">
        <v>30.87</v>
      </c>
      <c r="U2622" s="1">
        <v>727873.0</v>
      </c>
    </row>
    <row r="2623" ht="13.5" customHeight="1">
      <c r="A2623" s="1">
        <v>45666.0</v>
      </c>
      <c r="B2623" s="1">
        <v>23.13</v>
      </c>
      <c r="C2623" s="1">
        <v>2263729.0</v>
      </c>
      <c r="D2623" s="1">
        <v>121.75</v>
      </c>
      <c r="E2623" s="1">
        <v>736937.0</v>
      </c>
      <c r="F2623" s="1">
        <v>31.1501</v>
      </c>
      <c r="G2623" s="1">
        <v>502236.0</v>
      </c>
      <c r="H2623" s="1">
        <v>84.25</v>
      </c>
      <c r="I2623" s="1">
        <v>335521.0</v>
      </c>
      <c r="J2623" s="1">
        <v>182.77</v>
      </c>
      <c r="K2623" s="1">
        <v>175457.0</v>
      </c>
      <c r="L2623" s="1">
        <v>61.17</v>
      </c>
      <c r="M2623" s="1">
        <v>1227031.0</v>
      </c>
      <c r="N2623" s="1">
        <v>15.35</v>
      </c>
      <c r="O2623" s="1">
        <v>3763199.0</v>
      </c>
      <c r="P2623" s="1">
        <v>20.75</v>
      </c>
      <c r="Q2623" s="1">
        <v>1659178.0</v>
      </c>
      <c r="R2623" s="1">
        <v>12.94</v>
      </c>
      <c r="S2623" s="1">
        <v>1790487.0</v>
      </c>
      <c r="T2623" s="1">
        <v>31.55</v>
      </c>
      <c r="U2623" s="1">
        <v>505360.0</v>
      </c>
    </row>
    <row r="2624" ht="13.5" customHeight="1">
      <c r="A2624" s="1">
        <v>45667.0</v>
      </c>
      <c r="B2624" s="1">
        <v>22.7</v>
      </c>
      <c r="C2624" s="1">
        <v>8977825.0</v>
      </c>
      <c r="D2624" s="1">
        <v>121.69</v>
      </c>
      <c r="E2624" s="1">
        <v>1519929.0</v>
      </c>
      <c r="F2624" s="1">
        <v>32.0694</v>
      </c>
      <c r="G2624" s="1">
        <v>785930.0</v>
      </c>
      <c r="H2624" s="1">
        <v>82.5</v>
      </c>
      <c r="I2624" s="1">
        <v>1465307.0</v>
      </c>
      <c r="J2624" s="1">
        <v>183.35</v>
      </c>
      <c r="K2624" s="1">
        <v>633656.0</v>
      </c>
      <c r="L2624" s="1">
        <v>60.68</v>
      </c>
      <c r="M2624" s="1">
        <v>3035423.0</v>
      </c>
      <c r="N2624" s="1">
        <v>15.08</v>
      </c>
      <c r="O2624" s="1">
        <v>7980023.0</v>
      </c>
      <c r="P2624" s="1">
        <v>19.83</v>
      </c>
      <c r="Q2624" s="1">
        <v>5511236.0</v>
      </c>
      <c r="R2624" s="1">
        <v>12.42</v>
      </c>
      <c r="S2624" s="1">
        <v>3508646.0</v>
      </c>
      <c r="T2624" s="1">
        <v>30.78</v>
      </c>
      <c r="U2624" s="1">
        <v>1307860.0</v>
      </c>
    </row>
    <row r="2625" ht="13.5" customHeight="1">
      <c r="A2625" s="1">
        <v>45670.0</v>
      </c>
      <c r="B2625" s="1">
        <v>22.25</v>
      </c>
      <c r="C2625" s="1">
        <v>5283200.0</v>
      </c>
      <c r="D2625" s="1">
        <v>118.61</v>
      </c>
      <c r="E2625" s="1">
        <v>1241349.0</v>
      </c>
      <c r="F2625" s="1">
        <v>32.1357</v>
      </c>
      <c r="G2625" s="1">
        <v>802269.0</v>
      </c>
      <c r="H2625" s="1">
        <v>80.25</v>
      </c>
      <c r="I2625" s="1">
        <v>733454.0</v>
      </c>
      <c r="J2625" s="1">
        <v>178.97</v>
      </c>
      <c r="K2625" s="1">
        <v>388777.0</v>
      </c>
      <c r="L2625" s="1">
        <v>60.76</v>
      </c>
      <c r="M2625" s="1">
        <v>1391233.0</v>
      </c>
      <c r="N2625" s="1">
        <v>14.5</v>
      </c>
      <c r="O2625" s="1">
        <v>3944440.0</v>
      </c>
      <c r="P2625" s="1">
        <v>19.52</v>
      </c>
      <c r="Q2625" s="1">
        <v>3558504.0</v>
      </c>
      <c r="R2625" s="1">
        <v>12.13</v>
      </c>
      <c r="S2625" s="1">
        <v>2505678.0</v>
      </c>
      <c r="T2625" s="1">
        <v>29.66</v>
      </c>
      <c r="U2625" s="1">
        <v>899922.0</v>
      </c>
    </row>
    <row r="2626" ht="13.5" customHeight="1">
      <c r="A2626" s="1">
        <v>45671.0</v>
      </c>
      <c r="B2626" s="1">
        <v>22.36</v>
      </c>
      <c r="C2626" s="1">
        <v>6095383.0</v>
      </c>
      <c r="D2626" s="1">
        <v>120.53</v>
      </c>
      <c r="E2626" s="1">
        <v>1293034.0</v>
      </c>
      <c r="F2626" s="1">
        <v>32.5053</v>
      </c>
      <c r="G2626" s="1">
        <v>555721.0</v>
      </c>
      <c r="H2626" s="1">
        <v>81.73</v>
      </c>
      <c r="I2626" s="1">
        <v>1076196.0</v>
      </c>
      <c r="J2626" s="1">
        <v>181.87</v>
      </c>
      <c r="K2626" s="1">
        <v>424039.0</v>
      </c>
      <c r="L2626" s="1">
        <v>61.03</v>
      </c>
      <c r="M2626" s="1">
        <v>1309881.0</v>
      </c>
      <c r="N2626" s="1">
        <v>15.2</v>
      </c>
      <c r="O2626" s="1">
        <v>5383143.0</v>
      </c>
      <c r="P2626" s="1">
        <v>19.34</v>
      </c>
      <c r="Q2626" s="1">
        <v>3161154.0</v>
      </c>
      <c r="R2626" s="1">
        <v>12.22</v>
      </c>
      <c r="S2626" s="1">
        <v>3915286.0</v>
      </c>
      <c r="T2626" s="1">
        <v>30.74</v>
      </c>
      <c r="U2626" s="1">
        <v>1547355.0</v>
      </c>
    </row>
    <row r="2627" ht="13.5" customHeight="1">
      <c r="A2627" s="1">
        <v>45672.0</v>
      </c>
      <c r="B2627" s="1">
        <v>22.69</v>
      </c>
      <c r="C2627" s="1">
        <v>6500818.0</v>
      </c>
      <c r="D2627" s="1">
        <v>120.83</v>
      </c>
      <c r="E2627" s="1">
        <v>1421579.0</v>
      </c>
      <c r="F2627" s="1">
        <v>32.1167</v>
      </c>
      <c r="G2627" s="1">
        <v>565411.0</v>
      </c>
      <c r="H2627" s="1">
        <v>83.29</v>
      </c>
      <c r="I2627" s="1">
        <v>1057089.0</v>
      </c>
      <c r="J2627" s="1">
        <v>182.06</v>
      </c>
      <c r="K2627" s="1">
        <v>442903.0</v>
      </c>
      <c r="L2627" s="1">
        <v>61.32</v>
      </c>
      <c r="M2627" s="1">
        <v>1438900.0</v>
      </c>
      <c r="N2627" s="1">
        <v>15.28</v>
      </c>
      <c r="O2627" s="1">
        <v>7018133.0</v>
      </c>
      <c r="P2627" s="1">
        <v>19.47</v>
      </c>
      <c r="Q2627" s="1">
        <v>4572478.0</v>
      </c>
      <c r="R2627" s="1">
        <v>12.46</v>
      </c>
      <c r="S2627" s="1">
        <v>1.0857367E7</v>
      </c>
      <c r="T2627" s="1">
        <v>30.4</v>
      </c>
      <c r="U2627" s="1">
        <v>1070497.0</v>
      </c>
    </row>
    <row r="2628" ht="13.5" customHeight="1">
      <c r="A2628" s="1">
        <v>45673.0</v>
      </c>
      <c r="B2628" s="1">
        <v>22.64</v>
      </c>
      <c r="C2628" s="1">
        <v>4555981.0</v>
      </c>
      <c r="D2628" s="1">
        <v>121.21</v>
      </c>
      <c r="E2628" s="1">
        <v>1132792.0</v>
      </c>
      <c r="F2628" s="1">
        <v>32.2684</v>
      </c>
      <c r="G2628" s="1">
        <v>321760.0</v>
      </c>
      <c r="H2628" s="1">
        <v>82.75</v>
      </c>
      <c r="I2628" s="1">
        <v>523196.0</v>
      </c>
      <c r="J2628" s="1">
        <v>179.74</v>
      </c>
      <c r="K2628" s="1">
        <v>331173.0</v>
      </c>
      <c r="L2628" s="1">
        <v>61.01</v>
      </c>
      <c r="M2628" s="1">
        <v>1821233.0</v>
      </c>
      <c r="N2628" s="1">
        <v>14.75</v>
      </c>
      <c r="O2628" s="1">
        <v>6790873.0</v>
      </c>
      <c r="P2628" s="1">
        <v>18.73</v>
      </c>
      <c r="Q2628" s="1">
        <v>3836237.0</v>
      </c>
      <c r="R2628" s="1">
        <v>12.44</v>
      </c>
      <c r="S2628" s="1">
        <v>3317346.0</v>
      </c>
      <c r="T2628" s="1">
        <v>30.89</v>
      </c>
      <c r="U2628" s="1">
        <v>1845739.0</v>
      </c>
    </row>
    <row r="2629" ht="13.5" customHeight="1">
      <c r="A2629" s="1">
        <v>45674.0</v>
      </c>
      <c r="B2629" s="1">
        <v>23.14</v>
      </c>
      <c r="C2629" s="1">
        <v>4461238.0</v>
      </c>
      <c r="D2629" s="1">
        <v>123.09</v>
      </c>
      <c r="E2629" s="1">
        <v>1003025.0</v>
      </c>
      <c r="F2629" s="1">
        <v>32.7233</v>
      </c>
      <c r="G2629" s="1">
        <v>323614.0</v>
      </c>
      <c r="H2629" s="1">
        <v>83.53</v>
      </c>
      <c r="I2629" s="1">
        <v>790373.0</v>
      </c>
      <c r="J2629" s="1">
        <v>182.04</v>
      </c>
      <c r="K2629" s="1">
        <v>298172.0</v>
      </c>
      <c r="L2629" s="1">
        <v>62.45</v>
      </c>
      <c r="M2629" s="1">
        <v>2560131.0</v>
      </c>
      <c r="N2629" s="1">
        <v>14.91</v>
      </c>
      <c r="O2629" s="1">
        <v>6197618.0</v>
      </c>
      <c r="P2629" s="1">
        <v>19.01</v>
      </c>
      <c r="Q2629" s="1">
        <v>3846323.0</v>
      </c>
      <c r="R2629" s="1">
        <v>12.26</v>
      </c>
      <c r="S2629" s="1">
        <v>5143808.0</v>
      </c>
      <c r="T2629" s="1">
        <v>31.04</v>
      </c>
      <c r="U2629" s="1">
        <v>1014942.0</v>
      </c>
    </row>
    <row r="2630" ht="13.5" customHeight="1">
      <c r="A2630" s="1">
        <v>45677.0</v>
      </c>
      <c r="B2630" s="1">
        <v>23.21</v>
      </c>
      <c r="C2630" s="1">
        <v>1521163.0</v>
      </c>
      <c r="D2630" s="1">
        <v>124.01</v>
      </c>
      <c r="E2630" s="1">
        <v>320901.0</v>
      </c>
      <c r="F2630" s="1">
        <v>32.7896</v>
      </c>
      <c r="G2630" s="1">
        <v>178858.0</v>
      </c>
      <c r="H2630" s="1">
        <v>84.04</v>
      </c>
      <c r="I2630" s="1">
        <v>196788.0</v>
      </c>
      <c r="J2630" s="1">
        <v>185.2</v>
      </c>
      <c r="K2630" s="1">
        <v>219783.0</v>
      </c>
      <c r="L2630" s="1">
        <v>63.67</v>
      </c>
      <c r="M2630" s="1">
        <v>681627.0</v>
      </c>
      <c r="N2630" s="1">
        <v>15.1</v>
      </c>
      <c r="O2630" s="1">
        <v>1147082.0</v>
      </c>
      <c r="P2630" s="1">
        <v>19.9</v>
      </c>
      <c r="Q2630" s="1">
        <v>3575049.0</v>
      </c>
      <c r="R2630" s="1">
        <v>12.75</v>
      </c>
      <c r="S2630" s="1">
        <v>1714009.0</v>
      </c>
      <c r="T2630" s="1">
        <v>31.45</v>
      </c>
      <c r="U2630" s="1">
        <v>324872.0</v>
      </c>
    </row>
    <row r="2631" ht="13.5" customHeight="1">
      <c r="A2631" s="1">
        <v>45678.0</v>
      </c>
      <c r="B2631" s="1">
        <v>22.9</v>
      </c>
      <c r="C2631" s="1">
        <v>4002848.0</v>
      </c>
      <c r="D2631" s="1">
        <v>127.1</v>
      </c>
      <c r="E2631" s="1">
        <v>1689038.0</v>
      </c>
      <c r="F2631" s="1">
        <v>33.1592</v>
      </c>
      <c r="G2631" s="1">
        <v>434709.0</v>
      </c>
      <c r="H2631" s="1">
        <v>85.31</v>
      </c>
      <c r="I2631" s="1">
        <v>852144.0</v>
      </c>
      <c r="J2631" s="1">
        <v>187.36</v>
      </c>
      <c r="K2631" s="1">
        <v>420416.0</v>
      </c>
      <c r="L2631" s="1">
        <v>62.69</v>
      </c>
      <c r="M2631" s="1">
        <v>1573190.0</v>
      </c>
      <c r="N2631" s="1">
        <v>15.25</v>
      </c>
      <c r="O2631" s="1">
        <v>5693852.0</v>
      </c>
      <c r="P2631" s="1">
        <v>19.15</v>
      </c>
      <c r="Q2631" s="1">
        <v>3562093.0</v>
      </c>
      <c r="R2631" s="1">
        <v>12.62</v>
      </c>
      <c r="S2631" s="1">
        <v>7332807.0</v>
      </c>
      <c r="T2631" s="1">
        <v>31.43</v>
      </c>
      <c r="U2631" s="1">
        <v>1089667.0</v>
      </c>
    </row>
    <row r="2632" ht="13.5" customHeight="1">
      <c r="A2632" s="1">
        <v>45679.0</v>
      </c>
      <c r="B2632" s="1">
        <v>22.69</v>
      </c>
      <c r="C2632" s="1">
        <v>3694705.0</v>
      </c>
      <c r="D2632" s="1">
        <v>128.38</v>
      </c>
      <c r="E2632" s="1">
        <v>1032422.0</v>
      </c>
      <c r="F2632" s="1">
        <v>33.453</v>
      </c>
      <c r="G2632" s="1">
        <v>861232.0</v>
      </c>
      <c r="H2632" s="1">
        <v>84.86</v>
      </c>
      <c r="I2632" s="1">
        <v>568440.0</v>
      </c>
      <c r="J2632" s="1">
        <v>187.0</v>
      </c>
      <c r="K2632" s="1">
        <v>393291.0</v>
      </c>
      <c r="L2632" s="1">
        <v>61.73</v>
      </c>
      <c r="M2632" s="1">
        <v>1459240.0</v>
      </c>
      <c r="N2632" s="1">
        <v>15.3</v>
      </c>
      <c r="O2632" s="1">
        <v>3535483.0</v>
      </c>
      <c r="P2632" s="1">
        <v>18.66</v>
      </c>
      <c r="Q2632" s="1">
        <v>3232686.0</v>
      </c>
      <c r="R2632" s="1">
        <v>12.09</v>
      </c>
      <c r="S2632" s="1">
        <v>4260788.0</v>
      </c>
      <c r="T2632" s="1">
        <v>31.43</v>
      </c>
      <c r="U2632" s="1">
        <v>1184530.0</v>
      </c>
    </row>
    <row r="2633" ht="13.5" customHeight="1">
      <c r="A2633" s="1">
        <v>45680.0</v>
      </c>
      <c r="B2633" s="1">
        <v>22.69</v>
      </c>
      <c r="C2633" s="1">
        <v>6385662.0</v>
      </c>
      <c r="D2633" s="1">
        <v>127.48</v>
      </c>
      <c r="E2633" s="1">
        <v>1266639.0</v>
      </c>
      <c r="F2633" s="1">
        <v>33.0076</v>
      </c>
      <c r="G2633" s="1">
        <v>636990.0</v>
      </c>
      <c r="H2633" s="1">
        <v>84.75</v>
      </c>
      <c r="I2633" s="1">
        <v>787001.0</v>
      </c>
      <c r="J2633" s="1">
        <v>186.1</v>
      </c>
      <c r="K2633" s="1">
        <v>398355.0</v>
      </c>
      <c r="L2633" s="1">
        <v>62.29</v>
      </c>
      <c r="M2633" s="1">
        <v>1537129.0</v>
      </c>
      <c r="N2633" s="1">
        <v>15.12</v>
      </c>
      <c r="O2633" s="1">
        <v>7943100.0</v>
      </c>
      <c r="P2633" s="1">
        <v>19.06</v>
      </c>
      <c r="Q2633" s="1">
        <v>3644813.0</v>
      </c>
      <c r="R2633" s="1">
        <v>12.22</v>
      </c>
      <c r="S2633" s="1">
        <v>3527671.0</v>
      </c>
      <c r="T2633" s="1">
        <v>31.39</v>
      </c>
      <c r="U2633" s="1">
        <v>1001909.0</v>
      </c>
    </row>
    <row r="2634" ht="13.5" customHeight="1">
      <c r="A2634" s="1">
        <v>45681.0</v>
      </c>
      <c r="B2634" s="1">
        <v>23.15</v>
      </c>
      <c r="C2634" s="1">
        <v>4709760.0</v>
      </c>
      <c r="D2634" s="1">
        <v>128.97</v>
      </c>
      <c r="E2634" s="1">
        <v>1038980.0</v>
      </c>
      <c r="F2634" s="1">
        <v>33.6046</v>
      </c>
      <c r="G2634" s="1">
        <v>408565.0</v>
      </c>
      <c r="H2634" s="1">
        <v>86.07</v>
      </c>
      <c r="I2634" s="1">
        <v>1037234.0</v>
      </c>
      <c r="J2634" s="1">
        <v>186.69</v>
      </c>
      <c r="K2634" s="1">
        <v>273231.0</v>
      </c>
      <c r="L2634" s="1">
        <v>62.2</v>
      </c>
      <c r="M2634" s="1">
        <v>2268549.0</v>
      </c>
      <c r="N2634" s="1">
        <v>15.33</v>
      </c>
      <c r="O2634" s="1">
        <v>6164811.0</v>
      </c>
      <c r="P2634" s="1">
        <v>18.86</v>
      </c>
      <c r="Q2634" s="1">
        <v>3002459.0</v>
      </c>
      <c r="R2634" s="1">
        <v>12.42</v>
      </c>
      <c r="S2634" s="1">
        <v>3862293.0</v>
      </c>
      <c r="T2634" s="1">
        <v>32.17</v>
      </c>
      <c r="U2634" s="1">
        <v>1320253.0</v>
      </c>
    </row>
    <row r="2635" ht="13.5" customHeight="1">
      <c r="A2635" s="1">
        <v>45684.0</v>
      </c>
      <c r="B2635" s="1">
        <v>23.09</v>
      </c>
      <c r="C2635" s="1">
        <v>3872734.0</v>
      </c>
      <c r="D2635" s="1">
        <v>128.52</v>
      </c>
      <c r="E2635" s="1">
        <v>1324025.0</v>
      </c>
      <c r="F2635" s="1">
        <v>32.8465</v>
      </c>
      <c r="G2635" s="1">
        <v>396257.0</v>
      </c>
      <c r="H2635" s="1">
        <v>85.1</v>
      </c>
      <c r="I2635" s="1">
        <v>648674.0</v>
      </c>
      <c r="J2635" s="1">
        <v>185.75</v>
      </c>
      <c r="K2635" s="1">
        <v>299514.0</v>
      </c>
      <c r="L2635" s="1">
        <v>60.98</v>
      </c>
      <c r="M2635" s="1">
        <v>1519438.0</v>
      </c>
      <c r="N2635" s="1">
        <v>15.29</v>
      </c>
      <c r="O2635" s="1">
        <v>5878915.0</v>
      </c>
      <c r="P2635" s="1">
        <v>18.1</v>
      </c>
      <c r="Q2635" s="1">
        <v>3369936.0</v>
      </c>
      <c r="R2635" s="1">
        <v>12.05</v>
      </c>
      <c r="S2635" s="1">
        <v>3467438.0</v>
      </c>
      <c r="T2635" s="1">
        <v>31.29</v>
      </c>
      <c r="U2635" s="1">
        <v>954314.0</v>
      </c>
    </row>
    <row r="2636" ht="13.5" customHeight="1">
      <c r="A2636" s="1">
        <v>45685.0</v>
      </c>
      <c r="B2636" s="1">
        <v>22.98</v>
      </c>
      <c r="C2636" s="1">
        <v>3483524.0</v>
      </c>
      <c r="D2636" s="1">
        <v>129.5</v>
      </c>
      <c r="E2636" s="1">
        <v>896344.0</v>
      </c>
      <c r="F2636" s="1">
        <v>32.8465</v>
      </c>
      <c r="G2636" s="1">
        <v>543903.0</v>
      </c>
      <c r="H2636" s="1">
        <v>86.93</v>
      </c>
      <c r="I2636" s="1">
        <v>877999.0</v>
      </c>
      <c r="J2636" s="1">
        <v>188.14</v>
      </c>
      <c r="K2636" s="1">
        <v>295718.0</v>
      </c>
      <c r="L2636" s="1">
        <v>58.82</v>
      </c>
      <c r="M2636" s="1">
        <v>1760875.0</v>
      </c>
      <c r="N2636" s="1">
        <v>15.68</v>
      </c>
      <c r="O2636" s="1">
        <v>4661483.0</v>
      </c>
      <c r="P2636" s="1">
        <v>17.6</v>
      </c>
      <c r="Q2636" s="1">
        <v>2714689.0</v>
      </c>
      <c r="R2636" s="1">
        <v>11.67</v>
      </c>
      <c r="S2636" s="1">
        <v>6840119.0</v>
      </c>
      <c r="T2636" s="1">
        <v>31.52</v>
      </c>
      <c r="U2636" s="1">
        <v>853343.0</v>
      </c>
    </row>
    <row r="2637" ht="13.5" customHeight="1">
      <c r="A2637" s="1">
        <v>45686.0</v>
      </c>
      <c r="B2637" s="1">
        <v>23.02</v>
      </c>
      <c r="C2637" s="1">
        <v>3850361.0</v>
      </c>
      <c r="D2637" s="1">
        <v>129.98</v>
      </c>
      <c r="E2637" s="1">
        <v>950071.0</v>
      </c>
      <c r="F2637" s="1">
        <v>32.5906</v>
      </c>
      <c r="G2637" s="1">
        <v>345748.0</v>
      </c>
      <c r="H2637" s="1">
        <v>87.19</v>
      </c>
      <c r="I2637" s="1">
        <v>975663.0</v>
      </c>
      <c r="J2637" s="1">
        <v>189.13</v>
      </c>
      <c r="K2637" s="1">
        <v>361856.0</v>
      </c>
      <c r="L2637" s="1">
        <v>59.33</v>
      </c>
      <c r="M2637" s="1">
        <v>3061642.0</v>
      </c>
      <c r="N2637" s="1">
        <v>16.05</v>
      </c>
      <c r="O2637" s="1">
        <v>6918493.0</v>
      </c>
      <c r="P2637" s="1">
        <v>18.14</v>
      </c>
      <c r="Q2637" s="1">
        <v>3529491.0</v>
      </c>
      <c r="R2637" s="1">
        <v>11.8</v>
      </c>
      <c r="S2637" s="1">
        <v>3393923.0</v>
      </c>
      <c r="T2637" s="1">
        <v>32.54</v>
      </c>
      <c r="U2637" s="1">
        <v>998304.0</v>
      </c>
    </row>
    <row r="2638" ht="13.5" customHeight="1">
      <c r="A2638" s="1">
        <v>45687.0</v>
      </c>
      <c r="B2638" s="1">
        <v>23.97</v>
      </c>
      <c r="C2638" s="1">
        <v>7607148.0</v>
      </c>
      <c r="D2638" s="1">
        <v>136.73</v>
      </c>
      <c r="E2638" s="1">
        <v>1905775.0</v>
      </c>
      <c r="F2638" s="1">
        <v>34.5333</v>
      </c>
      <c r="G2638" s="1">
        <v>700722.0</v>
      </c>
      <c r="H2638" s="1">
        <v>91.42</v>
      </c>
      <c r="I2638" s="1">
        <v>1469152.0</v>
      </c>
      <c r="J2638" s="1">
        <v>197.36</v>
      </c>
      <c r="K2638" s="1">
        <v>841018.0</v>
      </c>
      <c r="L2638" s="1">
        <v>60.39</v>
      </c>
      <c r="M2638" s="1">
        <v>3450624.0</v>
      </c>
      <c r="N2638" s="1">
        <v>16.61</v>
      </c>
      <c r="O2638" s="1">
        <v>5927467.0</v>
      </c>
      <c r="P2638" s="1">
        <v>19.1</v>
      </c>
      <c r="Q2638" s="1">
        <v>6641910.0</v>
      </c>
      <c r="R2638" s="1">
        <v>11.75</v>
      </c>
      <c r="S2638" s="1">
        <v>6507969.0</v>
      </c>
      <c r="T2638" s="1">
        <v>34.88</v>
      </c>
      <c r="U2638" s="1">
        <v>1371315.0</v>
      </c>
    </row>
    <row r="2639" ht="13.5" customHeight="1">
      <c r="A2639" s="1">
        <v>45688.0</v>
      </c>
      <c r="B2639" s="1">
        <v>23.76</v>
      </c>
      <c r="C2639" s="1">
        <v>6084812.0</v>
      </c>
      <c r="D2639" s="1">
        <v>135.08</v>
      </c>
      <c r="E2639" s="1">
        <v>1952657.0</v>
      </c>
      <c r="F2639" s="1">
        <v>34.1163</v>
      </c>
      <c r="G2639" s="1">
        <v>500482.0</v>
      </c>
      <c r="H2639" s="1">
        <v>90.68</v>
      </c>
      <c r="I2639" s="1">
        <v>1045089.0</v>
      </c>
      <c r="J2639" s="1">
        <v>197.57</v>
      </c>
      <c r="K2639" s="1">
        <v>596636.0</v>
      </c>
      <c r="L2639" s="1">
        <v>59.37</v>
      </c>
      <c r="M2639" s="1">
        <v>1546983.0</v>
      </c>
      <c r="N2639" s="1">
        <v>16.37</v>
      </c>
      <c r="O2639" s="1">
        <v>5301934.0</v>
      </c>
      <c r="P2639" s="1">
        <v>18.19</v>
      </c>
      <c r="Q2639" s="1">
        <v>3654142.0</v>
      </c>
      <c r="R2639" s="1">
        <v>11.48</v>
      </c>
      <c r="S2639" s="1">
        <v>5603765.0</v>
      </c>
      <c r="T2639" s="1">
        <v>33.71</v>
      </c>
      <c r="U2639" s="1">
        <v>1513293.0</v>
      </c>
    </row>
    <row r="2640" ht="13.5" customHeight="1">
      <c r="A2640" s="1">
        <v>45691.0</v>
      </c>
      <c r="B2640" s="1">
        <v>24.14</v>
      </c>
      <c r="C2640" s="1">
        <v>6137527.0</v>
      </c>
      <c r="D2640" s="1">
        <v>138.17</v>
      </c>
      <c r="E2640" s="1">
        <v>2378095.0</v>
      </c>
      <c r="F2640" s="1">
        <v>34.8271</v>
      </c>
      <c r="G2640" s="1">
        <v>636949.0</v>
      </c>
      <c r="H2640" s="1">
        <v>92.53</v>
      </c>
      <c r="I2640" s="1">
        <v>1410371.0</v>
      </c>
      <c r="J2640" s="1">
        <v>199.66</v>
      </c>
      <c r="K2640" s="1">
        <v>701908.0</v>
      </c>
      <c r="L2640" s="1">
        <v>58.44</v>
      </c>
      <c r="M2640" s="1">
        <v>2226366.0</v>
      </c>
      <c r="N2640" s="1">
        <v>16.67</v>
      </c>
      <c r="O2640" s="1">
        <v>5488859.0</v>
      </c>
      <c r="P2640" s="1">
        <v>17.71</v>
      </c>
      <c r="Q2640" s="1">
        <v>5695437.0</v>
      </c>
      <c r="R2640" s="1">
        <v>11.12</v>
      </c>
      <c r="S2640" s="1">
        <v>5956875.0</v>
      </c>
      <c r="T2640" s="1">
        <v>34.8</v>
      </c>
      <c r="U2640" s="1">
        <v>1999684.0</v>
      </c>
    </row>
    <row r="2641" ht="13.5" customHeight="1">
      <c r="A2641" s="1">
        <v>45692.0</v>
      </c>
      <c r="B2641" s="1">
        <v>23.89</v>
      </c>
      <c r="C2641" s="1">
        <v>8448259.0</v>
      </c>
      <c r="D2641" s="1">
        <v>136.82</v>
      </c>
      <c r="E2641" s="1">
        <v>1988397.0</v>
      </c>
      <c r="F2641" s="1">
        <v>35.6705</v>
      </c>
      <c r="G2641" s="1">
        <v>487760.0</v>
      </c>
      <c r="H2641" s="1">
        <v>91.64</v>
      </c>
      <c r="I2641" s="1">
        <v>1017907.0</v>
      </c>
      <c r="J2641" s="1">
        <v>197.14</v>
      </c>
      <c r="K2641" s="1">
        <v>483783.0</v>
      </c>
      <c r="L2641" s="1">
        <v>60.03</v>
      </c>
      <c r="M2641" s="1">
        <v>1432931.0</v>
      </c>
      <c r="N2641" s="1">
        <v>16.44</v>
      </c>
      <c r="O2641" s="1">
        <v>7246070.0</v>
      </c>
      <c r="P2641" s="1">
        <v>18.88</v>
      </c>
      <c r="Q2641" s="1">
        <v>4610331.0</v>
      </c>
      <c r="R2641" s="1">
        <v>11.67</v>
      </c>
      <c r="S2641" s="1">
        <v>4753091.0</v>
      </c>
      <c r="T2641" s="1">
        <v>34.66</v>
      </c>
      <c r="U2641" s="1">
        <v>1262715.0</v>
      </c>
    </row>
    <row r="2642" ht="13.5" customHeight="1">
      <c r="A2642" s="1">
        <v>45693.0</v>
      </c>
      <c r="B2642" s="1">
        <v>24.55</v>
      </c>
      <c r="C2642" s="1">
        <v>6935813.0</v>
      </c>
      <c r="D2642" s="1">
        <v>141.14</v>
      </c>
      <c r="E2642" s="1">
        <v>2162545.0</v>
      </c>
      <c r="F2642" s="1">
        <v>37.4616</v>
      </c>
      <c r="G2642" s="1">
        <v>812091.0</v>
      </c>
      <c r="H2642" s="1">
        <v>94.44</v>
      </c>
      <c r="I2642" s="1">
        <v>1408481.0</v>
      </c>
      <c r="J2642" s="1">
        <v>202.88</v>
      </c>
      <c r="K2642" s="1">
        <v>564129.0</v>
      </c>
      <c r="L2642" s="1">
        <v>60.85</v>
      </c>
      <c r="M2642" s="1">
        <v>1680922.0</v>
      </c>
      <c r="N2642" s="1">
        <v>17.01</v>
      </c>
      <c r="O2642" s="1">
        <v>7667681.0</v>
      </c>
      <c r="P2642" s="1">
        <v>19.19</v>
      </c>
      <c r="Q2642" s="1">
        <v>2497907.0</v>
      </c>
      <c r="R2642" s="1">
        <v>11.82</v>
      </c>
      <c r="S2642" s="1">
        <v>4272233.0</v>
      </c>
      <c r="T2642" s="1">
        <v>35.77</v>
      </c>
      <c r="U2642" s="1">
        <v>2652993.0</v>
      </c>
    </row>
    <row r="2643" ht="13.5" customHeight="1">
      <c r="A2643" s="1">
        <v>45694.0</v>
      </c>
      <c r="B2643" s="1">
        <v>24.61</v>
      </c>
      <c r="C2643" s="1">
        <v>5922895.0</v>
      </c>
      <c r="D2643" s="1">
        <v>141.62</v>
      </c>
      <c r="E2643" s="1">
        <v>1266575.0</v>
      </c>
      <c r="F2643" s="1">
        <v>37.7933</v>
      </c>
      <c r="G2643" s="1">
        <v>585846.0</v>
      </c>
      <c r="H2643" s="1">
        <v>95.69</v>
      </c>
      <c r="I2643" s="1">
        <v>1183928.0</v>
      </c>
      <c r="J2643" s="1">
        <v>202.57</v>
      </c>
      <c r="K2643" s="1">
        <v>284011.0</v>
      </c>
      <c r="L2643" s="1">
        <v>60.97</v>
      </c>
      <c r="M2643" s="1">
        <v>1281523.0</v>
      </c>
      <c r="N2643" s="1">
        <v>17.05</v>
      </c>
      <c r="O2643" s="1">
        <v>5297020.0</v>
      </c>
      <c r="P2643" s="1">
        <v>19.38</v>
      </c>
      <c r="Q2643" s="1">
        <v>3169911.0</v>
      </c>
      <c r="R2643" s="1">
        <v>11.98</v>
      </c>
      <c r="S2643" s="1">
        <v>3377561.0</v>
      </c>
      <c r="T2643" s="1">
        <v>35.51</v>
      </c>
      <c r="U2643" s="1">
        <v>937469.0</v>
      </c>
    </row>
    <row r="2644" ht="13.5" customHeight="1">
      <c r="A2644" s="1">
        <v>45695.0</v>
      </c>
      <c r="B2644" s="1">
        <v>24.33</v>
      </c>
      <c r="C2644" s="1">
        <v>5726016.0</v>
      </c>
      <c r="D2644" s="1">
        <v>140.48</v>
      </c>
      <c r="E2644" s="1">
        <v>1211826.0</v>
      </c>
      <c r="F2644" s="1">
        <v>37.8028</v>
      </c>
      <c r="G2644" s="1">
        <v>520861.0</v>
      </c>
      <c r="H2644" s="1">
        <v>94.55</v>
      </c>
      <c r="I2644" s="1">
        <v>1052162.0</v>
      </c>
      <c r="J2644" s="1">
        <v>201.85</v>
      </c>
      <c r="K2644" s="1">
        <v>389542.0</v>
      </c>
      <c r="L2644" s="1">
        <v>61.51</v>
      </c>
      <c r="M2644" s="1">
        <v>2478771.0</v>
      </c>
      <c r="N2644" s="1">
        <v>16.97</v>
      </c>
      <c r="O2644" s="1">
        <v>5577251.0</v>
      </c>
      <c r="P2644" s="1">
        <v>19.88</v>
      </c>
      <c r="Q2644" s="1">
        <v>3611696.0</v>
      </c>
      <c r="R2644" s="1">
        <v>12.23</v>
      </c>
      <c r="S2644" s="1">
        <v>3283167.0</v>
      </c>
      <c r="T2644" s="1">
        <v>35.08</v>
      </c>
      <c r="U2644" s="1">
        <v>992847.0</v>
      </c>
    </row>
    <row r="2645" ht="13.5" customHeight="1">
      <c r="A2645" s="1">
        <v>45698.0</v>
      </c>
      <c r="B2645" s="1">
        <v>24.93</v>
      </c>
      <c r="C2645" s="1">
        <v>8662035.0</v>
      </c>
      <c r="D2645" s="1">
        <v>143.78</v>
      </c>
      <c r="E2645" s="1">
        <v>1845008.0</v>
      </c>
      <c r="F2645" s="1">
        <v>38.741</v>
      </c>
      <c r="G2645" s="1">
        <v>849790.0</v>
      </c>
      <c r="H2645" s="1">
        <v>96.87</v>
      </c>
      <c r="I2645" s="1">
        <v>998377.0</v>
      </c>
      <c r="J2645" s="1">
        <v>205.13</v>
      </c>
      <c r="K2645" s="1">
        <v>605366.0</v>
      </c>
      <c r="L2645" s="1">
        <v>61.77</v>
      </c>
      <c r="M2645" s="1">
        <v>1748129.0</v>
      </c>
      <c r="N2645" s="1">
        <v>17.32</v>
      </c>
      <c r="O2645" s="1">
        <v>8518395.0</v>
      </c>
      <c r="P2645" s="1">
        <v>19.8</v>
      </c>
      <c r="Q2645" s="1">
        <v>2768207.0</v>
      </c>
      <c r="R2645" s="1">
        <v>12.21</v>
      </c>
      <c r="S2645" s="1">
        <v>3306233.0</v>
      </c>
      <c r="T2645" s="1">
        <v>36.03</v>
      </c>
      <c r="U2645" s="1">
        <v>1634611.0</v>
      </c>
    </row>
    <row r="2646" ht="13.5" customHeight="1">
      <c r="A2646" s="1">
        <v>45699.0</v>
      </c>
      <c r="B2646" s="1">
        <v>24.38</v>
      </c>
      <c r="C2646" s="1">
        <v>5183685.0</v>
      </c>
      <c r="D2646" s="1">
        <v>140.65</v>
      </c>
      <c r="E2646" s="1">
        <v>1346901.0</v>
      </c>
      <c r="F2646" s="1">
        <v>37.1489</v>
      </c>
      <c r="G2646" s="1">
        <v>700148.0</v>
      </c>
      <c r="H2646" s="1">
        <v>95.48</v>
      </c>
      <c r="I2646" s="1">
        <v>700871.0</v>
      </c>
      <c r="J2646" s="1">
        <v>204.03</v>
      </c>
      <c r="K2646" s="1">
        <v>419985.0</v>
      </c>
      <c r="L2646" s="1">
        <v>60.44</v>
      </c>
      <c r="M2646" s="1">
        <v>2238242.0</v>
      </c>
      <c r="N2646" s="1">
        <v>17.23</v>
      </c>
      <c r="O2646" s="1">
        <v>5522084.0</v>
      </c>
      <c r="P2646" s="1">
        <v>18.83</v>
      </c>
      <c r="Q2646" s="1">
        <v>5801091.0</v>
      </c>
      <c r="R2646" s="1">
        <v>12.1</v>
      </c>
      <c r="S2646" s="1">
        <v>9683050.0</v>
      </c>
      <c r="T2646" s="1">
        <v>34.74</v>
      </c>
      <c r="U2646" s="1">
        <v>976672.0</v>
      </c>
    </row>
    <row r="2647" ht="13.5" customHeight="1">
      <c r="A2647" s="1">
        <v>45700.0</v>
      </c>
      <c r="B2647" s="1">
        <v>25.97</v>
      </c>
      <c r="C2647" s="1">
        <v>9190113.0</v>
      </c>
      <c r="D2647" s="1">
        <v>142.23</v>
      </c>
      <c r="E2647" s="1">
        <v>1724226.0</v>
      </c>
      <c r="F2647" s="1">
        <v>36.3529</v>
      </c>
      <c r="G2647" s="1">
        <v>843917.0</v>
      </c>
      <c r="H2647" s="1">
        <v>97.56</v>
      </c>
      <c r="I2647" s="1">
        <v>909293.0</v>
      </c>
      <c r="J2647" s="1">
        <v>203.34</v>
      </c>
      <c r="K2647" s="1">
        <v>384270.0</v>
      </c>
      <c r="L2647" s="1">
        <v>61.37</v>
      </c>
      <c r="M2647" s="1">
        <v>1247807.0</v>
      </c>
      <c r="N2647" s="1">
        <v>17.41</v>
      </c>
      <c r="O2647" s="1">
        <v>4248353.0</v>
      </c>
      <c r="P2647" s="1">
        <v>18.91</v>
      </c>
      <c r="Q2647" s="1">
        <v>4437820.0</v>
      </c>
      <c r="R2647" s="1">
        <v>12.28</v>
      </c>
      <c r="S2647" s="1">
        <v>2387469.0</v>
      </c>
      <c r="T2647" s="1">
        <v>36.03</v>
      </c>
      <c r="U2647" s="1">
        <v>1457504.0</v>
      </c>
    </row>
    <row r="2648" ht="13.5" customHeight="1">
      <c r="A2648" s="1">
        <v>45701.0</v>
      </c>
      <c r="B2648" s="1">
        <v>26.19</v>
      </c>
      <c r="C2648" s="1">
        <v>6098148.0</v>
      </c>
      <c r="D2648" s="1">
        <v>143.03</v>
      </c>
      <c r="E2648" s="1">
        <v>1327685.0</v>
      </c>
      <c r="F2648" s="1">
        <v>36.0685</v>
      </c>
      <c r="G2648" s="1">
        <v>767072.0</v>
      </c>
      <c r="H2648" s="1">
        <v>98.25</v>
      </c>
      <c r="I2648" s="1">
        <v>813428.0</v>
      </c>
      <c r="J2648" s="1">
        <v>204.24</v>
      </c>
      <c r="K2648" s="1">
        <v>260240.0</v>
      </c>
      <c r="L2648" s="1">
        <v>62.22</v>
      </c>
      <c r="M2648" s="1">
        <v>1081372.0</v>
      </c>
      <c r="N2648" s="1">
        <v>16.21</v>
      </c>
      <c r="O2648" s="1">
        <v>1.0160223E7</v>
      </c>
      <c r="P2648" s="1">
        <v>19.85</v>
      </c>
      <c r="Q2648" s="1">
        <v>3168150.0</v>
      </c>
      <c r="R2648" s="1">
        <v>12.38</v>
      </c>
      <c r="S2648" s="1">
        <v>3688340.0</v>
      </c>
      <c r="T2648" s="1">
        <v>35.57</v>
      </c>
      <c r="U2648" s="1">
        <v>803188.0</v>
      </c>
    </row>
    <row r="2649" ht="13.5" customHeight="1">
      <c r="A2649" s="1">
        <v>45702.0</v>
      </c>
      <c r="B2649" s="1">
        <v>25.41</v>
      </c>
      <c r="C2649" s="1">
        <v>7206034.0</v>
      </c>
      <c r="D2649" s="1">
        <v>135.62</v>
      </c>
      <c r="E2649" s="1">
        <v>2701192.0</v>
      </c>
      <c r="F2649" s="1">
        <v>35.3578</v>
      </c>
      <c r="G2649" s="1">
        <v>852648.0</v>
      </c>
      <c r="H2649" s="1">
        <v>95.71</v>
      </c>
      <c r="I2649" s="1">
        <v>1009072.0</v>
      </c>
      <c r="J2649" s="1">
        <v>195.87</v>
      </c>
      <c r="K2649" s="1">
        <v>362126.0</v>
      </c>
      <c r="L2649" s="1">
        <v>61.08</v>
      </c>
      <c r="M2649" s="1">
        <v>1319144.0</v>
      </c>
      <c r="N2649" s="1">
        <v>15.99</v>
      </c>
      <c r="O2649" s="1">
        <v>5045016.0</v>
      </c>
      <c r="P2649" s="1">
        <v>19.56</v>
      </c>
      <c r="Q2649" s="1">
        <v>2646690.0</v>
      </c>
      <c r="R2649" s="1">
        <v>12.33</v>
      </c>
      <c r="S2649" s="1">
        <v>2539608.0</v>
      </c>
      <c r="T2649" s="1">
        <v>34.63</v>
      </c>
      <c r="U2649" s="1">
        <v>1325322.0</v>
      </c>
    </row>
    <row r="2650" ht="13.5" customHeight="1">
      <c r="A2650" s="1">
        <v>45705.0</v>
      </c>
      <c r="B2650" s="1">
        <v>25.41</v>
      </c>
      <c r="C2650" s="1">
        <v>7206034.0</v>
      </c>
      <c r="D2650" s="1">
        <v>135.62</v>
      </c>
      <c r="E2650" s="1">
        <v>2701192.0</v>
      </c>
      <c r="F2650" s="1">
        <v>35.3578</v>
      </c>
      <c r="G2650" s="1">
        <v>852648.0</v>
      </c>
      <c r="H2650" s="1">
        <v>95.71</v>
      </c>
      <c r="I2650" s="1">
        <v>1009072.0</v>
      </c>
      <c r="J2650" s="1">
        <v>195.87</v>
      </c>
      <c r="K2650" s="1">
        <v>362126.0</v>
      </c>
      <c r="L2650" s="1">
        <v>61.08</v>
      </c>
      <c r="M2650" s="1">
        <v>1319144.0</v>
      </c>
      <c r="N2650" s="1">
        <v>15.99</v>
      </c>
      <c r="O2650" s="1">
        <v>5045016.0</v>
      </c>
      <c r="P2650" s="1">
        <v>19.56</v>
      </c>
      <c r="Q2650" s="1">
        <v>2646690.0</v>
      </c>
      <c r="R2650" s="1">
        <v>12.33</v>
      </c>
      <c r="S2650" s="1">
        <v>2539608.0</v>
      </c>
      <c r="T2650" s="1">
        <v>34.63</v>
      </c>
      <c r="U2650" s="1">
        <v>1325322.0</v>
      </c>
    </row>
    <row r="2651" ht="13.5" customHeight="1">
      <c r="A2651" s="1">
        <v>45706.0</v>
      </c>
      <c r="B2651" s="1">
        <v>26.06</v>
      </c>
      <c r="C2651" s="1">
        <v>6459950.0</v>
      </c>
      <c r="D2651" s="1">
        <v>138.04</v>
      </c>
      <c r="E2651" s="1">
        <v>2247063.0</v>
      </c>
      <c r="F2651" s="1">
        <v>36.1065</v>
      </c>
      <c r="G2651" s="1">
        <v>801259.0</v>
      </c>
      <c r="H2651" s="1">
        <v>97.51</v>
      </c>
      <c r="I2651" s="1">
        <v>1196103.0</v>
      </c>
      <c r="J2651" s="1">
        <v>199.63</v>
      </c>
      <c r="K2651" s="1">
        <v>444869.0</v>
      </c>
      <c r="L2651" s="1">
        <v>61.19</v>
      </c>
      <c r="M2651" s="1">
        <v>1279510.0</v>
      </c>
      <c r="N2651" s="1">
        <v>16.03</v>
      </c>
      <c r="O2651" s="1">
        <v>1.1809027E7</v>
      </c>
      <c r="P2651" s="1">
        <v>19.44</v>
      </c>
      <c r="Q2651" s="1">
        <v>1819910.0</v>
      </c>
      <c r="R2651" s="1">
        <v>12.42</v>
      </c>
      <c r="S2651" s="1">
        <v>3856986.0</v>
      </c>
      <c r="T2651" s="1">
        <v>34.98</v>
      </c>
      <c r="U2651" s="1">
        <v>1094195.0</v>
      </c>
    </row>
    <row r="2652" ht="13.5" customHeight="1">
      <c r="A2652" s="1">
        <v>45707.0</v>
      </c>
      <c r="B2652" s="1">
        <v>26.72</v>
      </c>
      <c r="C2652" s="1">
        <v>8099820.0</v>
      </c>
      <c r="D2652" s="1">
        <v>139.43</v>
      </c>
      <c r="E2652" s="1">
        <v>1884847.0</v>
      </c>
      <c r="F2652" s="1">
        <v>35.6895</v>
      </c>
      <c r="G2652" s="1">
        <v>835826.0</v>
      </c>
      <c r="H2652" s="1">
        <v>98.85</v>
      </c>
      <c r="I2652" s="1">
        <v>1362753.0</v>
      </c>
      <c r="J2652" s="1">
        <v>199.19</v>
      </c>
      <c r="K2652" s="1">
        <v>303201.0</v>
      </c>
      <c r="L2652" s="1">
        <v>60.7</v>
      </c>
      <c r="M2652" s="1">
        <v>1863003.0</v>
      </c>
      <c r="N2652" s="1">
        <v>16.14</v>
      </c>
      <c r="O2652" s="1">
        <v>6014849.0</v>
      </c>
      <c r="P2652" s="1">
        <v>18.6</v>
      </c>
      <c r="Q2652" s="1">
        <v>4204170.0</v>
      </c>
      <c r="R2652" s="1">
        <v>12.31</v>
      </c>
      <c r="S2652" s="1">
        <v>4396498.0</v>
      </c>
      <c r="T2652" s="1">
        <v>34.59</v>
      </c>
      <c r="U2652" s="1">
        <v>1377011.0</v>
      </c>
    </row>
    <row r="2653" ht="13.5" customHeight="1">
      <c r="A2653" s="1">
        <v>45708.0</v>
      </c>
      <c r="B2653" s="1">
        <v>26.7</v>
      </c>
      <c r="C2653" s="1">
        <v>5687161.0</v>
      </c>
      <c r="D2653" s="1">
        <v>139.3434</v>
      </c>
      <c r="E2653" s="1">
        <v>2298659.0</v>
      </c>
      <c r="F2653" s="1">
        <v>36.3623</v>
      </c>
      <c r="G2653" s="1">
        <v>864259.0</v>
      </c>
      <c r="H2653" s="1">
        <v>99.12</v>
      </c>
      <c r="I2653" s="1">
        <v>1168123.0</v>
      </c>
      <c r="J2653" s="1">
        <v>200.91</v>
      </c>
      <c r="K2653" s="1">
        <v>369473.0</v>
      </c>
      <c r="L2653" s="1">
        <v>63.09</v>
      </c>
      <c r="M2653" s="1">
        <v>2082853.0</v>
      </c>
      <c r="N2653" s="1">
        <v>16.37</v>
      </c>
      <c r="O2653" s="1">
        <v>6898996.0</v>
      </c>
      <c r="P2653" s="1">
        <v>18.94</v>
      </c>
      <c r="Q2653" s="1">
        <v>3118745.0</v>
      </c>
      <c r="R2653" s="1">
        <v>12.79</v>
      </c>
      <c r="S2653" s="1">
        <v>6669999.0</v>
      </c>
      <c r="T2653" s="1">
        <v>36.18</v>
      </c>
      <c r="U2653" s="1">
        <v>1654968.0</v>
      </c>
    </row>
    <row r="2654" ht="13.5" customHeight="1">
      <c r="A2654" s="1">
        <v>45709.0</v>
      </c>
      <c r="B2654" s="1">
        <v>26.05</v>
      </c>
      <c r="C2654" s="1">
        <v>3986051.0</v>
      </c>
      <c r="D2654" s="1">
        <v>136.77</v>
      </c>
      <c r="E2654" s="1">
        <v>1349155.0</v>
      </c>
      <c r="F2654" s="1">
        <v>37.5943</v>
      </c>
      <c r="G2654" s="1">
        <v>1628381.0</v>
      </c>
      <c r="H2654" s="1">
        <v>96.86</v>
      </c>
      <c r="I2654" s="1">
        <v>881240.0</v>
      </c>
      <c r="J2654" s="1">
        <v>196.96</v>
      </c>
      <c r="K2654" s="1">
        <v>337368.0</v>
      </c>
      <c r="L2654" s="1">
        <v>58.5</v>
      </c>
      <c r="M2654" s="1">
        <v>2349431.0</v>
      </c>
      <c r="N2654" s="1">
        <v>15.59</v>
      </c>
      <c r="O2654" s="1">
        <v>9100121.0</v>
      </c>
      <c r="P2654" s="1">
        <v>17.34</v>
      </c>
      <c r="Q2654" s="1">
        <v>3619428.0</v>
      </c>
      <c r="R2654" s="1">
        <v>11.82</v>
      </c>
      <c r="S2654" s="1">
        <v>5618451.0</v>
      </c>
      <c r="T2654" s="1">
        <v>34.8</v>
      </c>
      <c r="U2654" s="1">
        <v>2014354.0</v>
      </c>
    </row>
    <row r="2655" ht="13.5" customHeight="1">
      <c r="A2655" s="1">
        <v>45712.0</v>
      </c>
      <c r="B2655" s="1">
        <v>26.04</v>
      </c>
      <c r="C2655" s="1">
        <v>3609508.0</v>
      </c>
      <c r="D2655" s="1">
        <v>138.96</v>
      </c>
      <c r="E2655" s="1">
        <v>1364218.0</v>
      </c>
      <c r="F2655" s="1">
        <v>39.0537</v>
      </c>
      <c r="G2655" s="1">
        <v>984204.0</v>
      </c>
      <c r="H2655" s="1">
        <v>98.11</v>
      </c>
      <c r="I2655" s="1">
        <v>728344.0</v>
      </c>
      <c r="J2655" s="1">
        <v>196.06</v>
      </c>
      <c r="K2655" s="1">
        <v>193537.0</v>
      </c>
      <c r="L2655" s="1">
        <v>58.29</v>
      </c>
      <c r="M2655" s="1">
        <v>1285452.0</v>
      </c>
      <c r="N2655" s="1">
        <v>15.76</v>
      </c>
      <c r="O2655" s="1">
        <v>5835173.0</v>
      </c>
      <c r="P2655" s="1">
        <v>17.67</v>
      </c>
      <c r="Q2655" s="1">
        <v>2098483.0</v>
      </c>
      <c r="R2655" s="1">
        <v>11.97</v>
      </c>
      <c r="S2655" s="1">
        <v>4313339.0</v>
      </c>
      <c r="T2655" s="1">
        <v>34.92</v>
      </c>
      <c r="U2655" s="1">
        <v>1295811.0</v>
      </c>
    </row>
    <row r="2656" ht="13.5" customHeight="1">
      <c r="A2656" s="1">
        <v>45713.0</v>
      </c>
      <c r="B2656" s="1">
        <v>25.9</v>
      </c>
      <c r="C2656" s="1">
        <v>6827334.0</v>
      </c>
      <c r="D2656" s="1">
        <v>135.8</v>
      </c>
      <c r="E2656" s="1">
        <v>1814037.0</v>
      </c>
      <c r="F2656" s="1">
        <v>38.6273</v>
      </c>
      <c r="G2656" s="1">
        <v>806404.0</v>
      </c>
      <c r="H2656" s="1">
        <v>98.65</v>
      </c>
      <c r="I2656" s="1">
        <v>1220835.0</v>
      </c>
      <c r="J2656" s="1">
        <v>198.94</v>
      </c>
      <c r="K2656" s="1">
        <v>356068.0</v>
      </c>
      <c r="L2656" s="1">
        <v>58.12</v>
      </c>
      <c r="M2656" s="1">
        <v>1829924.0</v>
      </c>
      <c r="N2656" s="1">
        <v>15.44</v>
      </c>
      <c r="O2656" s="1">
        <v>6496973.0</v>
      </c>
      <c r="P2656" s="1">
        <v>17.63</v>
      </c>
      <c r="Q2656" s="1">
        <v>4192204.0</v>
      </c>
      <c r="R2656" s="1">
        <v>11.74</v>
      </c>
      <c r="S2656" s="1">
        <v>6775425.0</v>
      </c>
      <c r="T2656" s="1">
        <v>34.92</v>
      </c>
      <c r="U2656" s="1">
        <v>2542069.0</v>
      </c>
    </row>
    <row r="2657" ht="13.5" customHeight="1">
      <c r="A2657" s="1">
        <v>45714.0</v>
      </c>
      <c r="B2657" s="1">
        <v>26.47</v>
      </c>
      <c r="C2657" s="1">
        <v>6271997.0</v>
      </c>
      <c r="D2657" s="1">
        <v>141.06</v>
      </c>
      <c r="E2657" s="1">
        <v>1267490.0</v>
      </c>
      <c r="F2657" s="1">
        <v>39.4991</v>
      </c>
      <c r="G2657" s="1">
        <v>770263.0</v>
      </c>
      <c r="H2657" s="1">
        <v>100.81</v>
      </c>
      <c r="I2657" s="1">
        <v>820396.0</v>
      </c>
      <c r="J2657" s="1">
        <v>201.88</v>
      </c>
      <c r="K2657" s="1">
        <v>244095.0</v>
      </c>
      <c r="L2657" s="1">
        <v>59.37</v>
      </c>
      <c r="M2657" s="1">
        <v>2287830.0</v>
      </c>
      <c r="N2657" s="1">
        <v>15.88</v>
      </c>
      <c r="O2657" s="1">
        <v>7596826.0</v>
      </c>
      <c r="P2657" s="1">
        <v>17.74</v>
      </c>
      <c r="Q2657" s="1">
        <v>3023601.0</v>
      </c>
      <c r="R2657" s="1">
        <v>11.82</v>
      </c>
      <c r="S2657" s="1">
        <v>4587337.0</v>
      </c>
      <c r="T2657" s="1">
        <v>35.9</v>
      </c>
      <c r="U2657" s="1">
        <v>1803982.0</v>
      </c>
    </row>
    <row r="2658" ht="13.5" customHeight="1">
      <c r="A2658" s="1">
        <v>45715.0</v>
      </c>
      <c r="B2658" s="1">
        <v>25.67</v>
      </c>
      <c r="C2658" s="1">
        <v>6303474.0</v>
      </c>
      <c r="D2658" s="1">
        <v>137.24</v>
      </c>
      <c r="E2658" s="1">
        <v>1816189.0</v>
      </c>
      <c r="F2658" s="1">
        <v>38.1155</v>
      </c>
      <c r="G2658" s="1">
        <v>830397.0</v>
      </c>
      <c r="H2658" s="1">
        <v>98.21</v>
      </c>
      <c r="I2658" s="1">
        <v>1018316.0</v>
      </c>
      <c r="J2658" s="1">
        <v>203.96</v>
      </c>
      <c r="K2658" s="1">
        <v>700043.0</v>
      </c>
      <c r="L2658" s="1">
        <v>58.14</v>
      </c>
      <c r="M2658" s="1">
        <v>1765265.0</v>
      </c>
      <c r="N2658" s="1">
        <v>15.32</v>
      </c>
      <c r="O2658" s="1">
        <v>8930581.0</v>
      </c>
      <c r="P2658" s="1">
        <v>18.18</v>
      </c>
      <c r="Q2658" s="1">
        <v>6971032.0</v>
      </c>
      <c r="R2658" s="1">
        <v>11.56</v>
      </c>
      <c r="S2658" s="1">
        <v>4303358.0</v>
      </c>
      <c r="T2658" s="1">
        <v>34.53</v>
      </c>
      <c r="U2658" s="1">
        <v>1853599.0</v>
      </c>
    </row>
    <row r="2659" ht="13.5" customHeight="1">
      <c r="A2659" s="1">
        <v>45716.0</v>
      </c>
      <c r="B2659" s="1">
        <v>25.66</v>
      </c>
      <c r="C2659" s="1">
        <v>6689341.0</v>
      </c>
      <c r="D2659" s="1">
        <v>139.37</v>
      </c>
      <c r="E2659" s="1">
        <v>3592838.0</v>
      </c>
      <c r="F2659" s="1">
        <v>37.7744</v>
      </c>
      <c r="G2659" s="1">
        <v>1149256.0</v>
      </c>
      <c r="H2659" s="1">
        <v>99.89</v>
      </c>
      <c r="I2659" s="1">
        <v>3245613.0</v>
      </c>
      <c r="J2659" s="1">
        <v>206.51</v>
      </c>
      <c r="K2659" s="1">
        <v>1313225.0</v>
      </c>
      <c r="L2659" s="1">
        <v>58.22</v>
      </c>
      <c r="M2659" s="1">
        <v>4542393.0</v>
      </c>
      <c r="N2659" s="1">
        <v>15.5</v>
      </c>
      <c r="O2659" s="1">
        <v>9754908.0</v>
      </c>
      <c r="P2659" s="1">
        <v>17.95</v>
      </c>
      <c r="Q2659" s="1">
        <v>4793388.0</v>
      </c>
      <c r="R2659" s="1">
        <v>11.59</v>
      </c>
      <c r="S2659" s="1">
        <v>9158314.0</v>
      </c>
      <c r="T2659" s="1">
        <v>34.45</v>
      </c>
      <c r="U2659" s="1">
        <v>2619040.0</v>
      </c>
    </row>
    <row r="2660" ht="13.5" customHeight="1">
      <c r="A2660" s="1">
        <v>45719.0</v>
      </c>
      <c r="B2660" s="1">
        <v>25.65</v>
      </c>
      <c r="C2660" s="1">
        <v>3366588.0</v>
      </c>
      <c r="D2660" s="1">
        <v>139.06</v>
      </c>
      <c r="E2660" s="1">
        <v>2435849.0</v>
      </c>
      <c r="F2660" s="1">
        <v>36.9025</v>
      </c>
      <c r="G2660" s="1">
        <v>691124.0</v>
      </c>
      <c r="H2660" s="1">
        <v>99.66</v>
      </c>
      <c r="I2660" s="1">
        <v>1435296.0</v>
      </c>
      <c r="J2660" s="1">
        <v>204.76</v>
      </c>
      <c r="K2660" s="1">
        <v>546555.0</v>
      </c>
      <c r="L2660" s="1">
        <v>57.37</v>
      </c>
      <c r="M2660" s="1">
        <v>1849300.0</v>
      </c>
      <c r="N2660" s="1">
        <v>15.6</v>
      </c>
      <c r="O2660" s="1">
        <v>7169799.0</v>
      </c>
      <c r="P2660" s="1">
        <v>17.19</v>
      </c>
      <c r="Q2660" s="1">
        <v>3059349.0</v>
      </c>
      <c r="R2660" s="1">
        <v>11.27</v>
      </c>
      <c r="S2660" s="1">
        <v>3790171.0</v>
      </c>
      <c r="T2660" s="1">
        <v>34.12</v>
      </c>
      <c r="U2660" s="1">
        <v>1389749.0</v>
      </c>
    </row>
    <row r="2661" ht="13.5" customHeight="1">
      <c r="A2661" s="1">
        <v>45720.0</v>
      </c>
      <c r="B2661" s="1">
        <v>25.64</v>
      </c>
      <c r="C2661" s="1">
        <v>6415999.0</v>
      </c>
      <c r="D2661" s="1">
        <v>138.72</v>
      </c>
      <c r="E2661" s="1">
        <v>1512913.0</v>
      </c>
      <c r="F2661" s="1">
        <v>36.5898</v>
      </c>
      <c r="G2661" s="1">
        <v>954134.0</v>
      </c>
      <c r="H2661" s="1">
        <v>99.79</v>
      </c>
      <c r="I2661" s="1">
        <v>1093656.0</v>
      </c>
      <c r="J2661" s="1">
        <v>206.79</v>
      </c>
      <c r="K2661" s="1">
        <v>553821.0</v>
      </c>
      <c r="L2661" s="1">
        <v>55.9</v>
      </c>
      <c r="M2661" s="1">
        <v>2651146.0</v>
      </c>
      <c r="N2661" s="1">
        <v>16.09</v>
      </c>
      <c r="O2661" s="1">
        <v>6940242.0</v>
      </c>
      <c r="P2661" s="1">
        <v>16.89</v>
      </c>
      <c r="Q2661" s="1">
        <v>3433446.0</v>
      </c>
      <c r="R2661" s="1">
        <v>11.36</v>
      </c>
      <c r="S2661" s="1">
        <v>5852434.0</v>
      </c>
      <c r="T2661" s="1">
        <v>34.28</v>
      </c>
      <c r="U2661" s="1">
        <v>1237769.0</v>
      </c>
    </row>
    <row r="2662" ht="13.5" customHeight="1">
      <c r="A2662" s="1">
        <v>45721.0</v>
      </c>
      <c r="B2662" s="1">
        <v>26.48</v>
      </c>
      <c r="C2662" s="1">
        <v>6420192.0</v>
      </c>
      <c r="D2662" s="1">
        <v>142.79</v>
      </c>
      <c r="E2662" s="1">
        <v>2577536.0</v>
      </c>
      <c r="F2662" s="1">
        <v>38.741</v>
      </c>
      <c r="G2662" s="1">
        <v>634822.0</v>
      </c>
      <c r="H2662" s="1">
        <v>101.78</v>
      </c>
      <c r="I2662" s="1">
        <v>1064710.0</v>
      </c>
      <c r="J2662" s="1">
        <v>209.52</v>
      </c>
      <c r="K2662" s="1">
        <v>557391.0</v>
      </c>
      <c r="L2662" s="1">
        <v>59.61</v>
      </c>
      <c r="M2662" s="1">
        <v>2443983.0</v>
      </c>
      <c r="N2662" s="1">
        <v>16.42</v>
      </c>
      <c r="O2662" s="1">
        <v>7014374.0</v>
      </c>
      <c r="P2662" s="1">
        <v>18.48</v>
      </c>
      <c r="Q2662" s="1">
        <v>3327078.0</v>
      </c>
      <c r="R2662" s="1">
        <v>12.09</v>
      </c>
      <c r="S2662" s="1">
        <v>4863470.0</v>
      </c>
      <c r="T2662" s="1">
        <v>35.77</v>
      </c>
      <c r="U2662" s="1">
        <v>1226340.0</v>
      </c>
    </row>
    <row r="2663" ht="13.5" customHeight="1">
      <c r="A2663" s="1">
        <v>45722.0</v>
      </c>
      <c r="B2663" s="1">
        <v>26.39</v>
      </c>
      <c r="C2663" s="1">
        <v>6066413.0</v>
      </c>
      <c r="D2663" s="1">
        <v>139.99</v>
      </c>
      <c r="E2663" s="1">
        <v>1469365.0</v>
      </c>
      <c r="F2663" s="1">
        <v>38.8358</v>
      </c>
      <c r="G2663" s="1">
        <v>691024.0</v>
      </c>
      <c r="H2663" s="1">
        <v>100.44</v>
      </c>
      <c r="I2663" s="1">
        <v>1076867.0</v>
      </c>
      <c r="J2663" s="1">
        <v>204.08</v>
      </c>
      <c r="K2663" s="1">
        <v>738710.0</v>
      </c>
      <c r="L2663" s="1">
        <v>58.53</v>
      </c>
      <c r="M2663" s="1">
        <v>2150129.0</v>
      </c>
      <c r="N2663" s="1">
        <v>15.94</v>
      </c>
      <c r="O2663" s="1">
        <v>4730575.0</v>
      </c>
      <c r="P2663" s="1">
        <v>18.46</v>
      </c>
      <c r="Q2663" s="1">
        <v>3295269.0</v>
      </c>
      <c r="R2663" s="1">
        <v>12.45</v>
      </c>
      <c r="S2663" s="1">
        <v>7615720.0</v>
      </c>
      <c r="T2663" s="1">
        <v>35.05</v>
      </c>
      <c r="U2663" s="1">
        <v>1083875.0</v>
      </c>
    </row>
    <row r="2664" ht="13.5" customHeight="1">
      <c r="A2664" s="1">
        <v>45723.0</v>
      </c>
      <c r="B2664" s="1">
        <v>26.72</v>
      </c>
      <c r="C2664" s="1">
        <v>5302172.0</v>
      </c>
      <c r="D2664" s="1">
        <v>142.01</v>
      </c>
      <c r="E2664" s="1">
        <v>1663897.0</v>
      </c>
      <c r="F2664" s="1">
        <v>41.2239</v>
      </c>
      <c r="G2664" s="1">
        <v>1278072.0</v>
      </c>
      <c r="H2664" s="1">
        <v>101.34</v>
      </c>
      <c r="I2664" s="1">
        <v>1100961.0</v>
      </c>
      <c r="J2664" s="1">
        <v>205.77</v>
      </c>
      <c r="K2664" s="1">
        <v>609331.0</v>
      </c>
      <c r="L2664" s="1">
        <v>57.21</v>
      </c>
      <c r="M2664" s="1">
        <v>2043092.0</v>
      </c>
      <c r="N2664" s="1">
        <v>16.06</v>
      </c>
      <c r="O2664" s="1">
        <v>7766338.0</v>
      </c>
      <c r="P2664" s="1">
        <v>17.86</v>
      </c>
      <c r="Q2664" s="1">
        <v>3083992.0</v>
      </c>
      <c r="R2664" s="1">
        <v>12.67</v>
      </c>
      <c r="S2664" s="1">
        <v>5861120.0</v>
      </c>
      <c r="T2664" s="1">
        <v>35.3</v>
      </c>
      <c r="U2664" s="1">
        <v>990976.0</v>
      </c>
    </row>
    <row r="2665" ht="13.5" customHeight="1">
      <c r="A2665" s="1">
        <v>45726.0</v>
      </c>
      <c r="B2665" s="1">
        <v>26.26</v>
      </c>
      <c r="C2665" s="1">
        <v>7422082.0</v>
      </c>
      <c r="D2665" s="1">
        <v>140.15</v>
      </c>
      <c r="E2665" s="1">
        <v>2700223.0</v>
      </c>
      <c r="F2665" s="1">
        <v>38.125</v>
      </c>
      <c r="G2665" s="1">
        <v>1506109.0</v>
      </c>
      <c r="H2665" s="1">
        <v>100.66</v>
      </c>
      <c r="I2665" s="1">
        <v>1379518.0</v>
      </c>
      <c r="J2665" s="1">
        <v>207.23</v>
      </c>
      <c r="K2665" s="1">
        <v>1076236.0</v>
      </c>
      <c r="L2665" s="1">
        <v>53.98</v>
      </c>
      <c r="M2665" s="1">
        <v>3153557.0</v>
      </c>
      <c r="N2665" s="1">
        <v>15.25</v>
      </c>
      <c r="O2665" s="1">
        <v>4941269.0</v>
      </c>
      <c r="P2665" s="1">
        <v>16.89</v>
      </c>
      <c r="Q2665" s="1">
        <v>3218101.0</v>
      </c>
      <c r="R2665" s="1">
        <v>12.36</v>
      </c>
      <c r="S2665" s="1">
        <v>8087106.0</v>
      </c>
      <c r="T2665" s="1">
        <v>33.78</v>
      </c>
      <c r="U2665" s="1">
        <v>1164817.0</v>
      </c>
    </row>
    <row r="2666" ht="13.5" customHeight="1">
      <c r="A2666" s="1">
        <v>45727.0</v>
      </c>
      <c r="B2666" s="1">
        <v>26.62</v>
      </c>
      <c r="C2666" s="1">
        <v>5395446.0</v>
      </c>
      <c r="D2666" s="1">
        <v>144.98</v>
      </c>
      <c r="E2666" s="1">
        <v>2606327.0</v>
      </c>
      <c r="F2666" s="1">
        <v>39.537</v>
      </c>
      <c r="G2666" s="1">
        <v>1130560.0</v>
      </c>
      <c r="H2666" s="1">
        <v>102.5</v>
      </c>
      <c r="I2666" s="1">
        <v>1383652.0</v>
      </c>
      <c r="J2666" s="1">
        <v>210.1</v>
      </c>
      <c r="K2666" s="1">
        <v>768315.0</v>
      </c>
      <c r="L2666" s="1">
        <v>55.53</v>
      </c>
      <c r="M2666" s="1">
        <v>2963586.0</v>
      </c>
      <c r="N2666" s="1">
        <v>16.09</v>
      </c>
      <c r="O2666" s="1">
        <v>1.0736145E7</v>
      </c>
      <c r="P2666" s="1">
        <v>17.25</v>
      </c>
      <c r="Q2666" s="1">
        <v>3546737.0</v>
      </c>
      <c r="R2666" s="1">
        <v>12.56</v>
      </c>
      <c r="S2666" s="1">
        <v>5711624.0</v>
      </c>
      <c r="T2666" s="1">
        <v>35.19</v>
      </c>
      <c r="U2666" s="1">
        <v>1335119.0</v>
      </c>
    </row>
    <row r="2667" ht="13.5" customHeight="1">
      <c r="A2667" s="1">
        <v>45728.0</v>
      </c>
      <c r="B2667" s="1">
        <v>26.4</v>
      </c>
      <c r="C2667" s="1">
        <v>5747980.0</v>
      </c>
      <c r="D2667" s="1">
        <v>145.22</v>
      </c>
      <c r="E2667" s="1">
        <v>2211056.0</v>
      </c>
      <c r="F2667" s="1">
        <v>39.9351</v>
      </c>
      <c r="G2667" s="1">
        <v>640507.0</v>
      </c>
      <c r="H2667" s="1">
        <v>102.4</v>
      </c>
      <c r="I2667" s="1">
        <v>1047060.0</v>
      </c>
      <c r="J2667" s="1">
        <v>211.7</v>
      </c>
      <c r="K2667" s="1">
        <v>607349.0</v>
      </c>
      <c r="L2667" s="1">
        <v>57.55</v>
      </c>
      <c r="M2667" s="1">
        <v>2665952.0</v>
      </c>
      <c r="N2667" s="1">
        <v>15.99</v>
      </c>
      <c r="O2667" s="1">
        <v>6920152.0</v>
      </c>
      <c r="P2667" s="1">
        <v>17.76</v>
      </c>
      <c r="Q2667" s="1">
        <v>3448982.0</v>
      </c>
      <c r="R2667" s="1">
        <v>12.32</v>
      </c>
      <c r="S2667" s="1">
        <v>5292751.0</v>
      </c>
      <c r="T2667" s="1">
        <v>36.32</v>
      </c>
      <c r="U2667" s="1">
        <v>1713875.0</v>
      </c>
    </row>
    <row r="2668" ht="13.5" customHeight="1">
      <c r="A2668" s="1">
        <v>45729.0</v>
      </c>
      <c r="B2668" s="1">
        <v>27.05</v>
      </c>
      <c r="C2668" s="1">
        <v>6737242.0</v>
      </c>
      <c r="D2668" s="1">
        <v>148.2</v>
      </c>
      <c r="E2668" s="1">
        <v>1888652.0</v>
      </c>
      <c r="F2668" s="1">
        <v>41.1955</v>
      </c>
      <c r="G2668" s="1">
        <v>857817.0</v>
      </c>
      <c r="H2668" s="1">
        <v>105.02</v>
      </c>
      <c r="I2668" s="1">
        <v>1163380.0</v>
      </c>
      <c r="J2668" s="1">
        <v>216.66</v>
      </c>
      <c r="K2668" s="1">
        <v>932799.0</v>
      </c>
      <c r="L2668" s="1">
        <v>58.4</v>
      </c>
      <c r="M2668" s="1">
        <v>2985618.0</v>
      </c>
      <c r="N2668" s="1">
        <v>16.47</v>
      </c>
      <c r="O2668" s="1">
        <v>7130814.0</v>
      </c>
      <c r="P2668" s="1">
        <v>20.34</v>
      </c>
      <c r="Q2668" s="1">
        <v>1.2375515E7</v>
      </c>
      <c r="R2668" s="1">
        <v>12.62</v>
      </c>
      <c r="S2668" s="1">
        <v>6418172.0</v>
      </c>
      <c r="T2668" s="1">
        <v>36.95</v>
      </c>
      <c r="U2668" s="1">
        <v>1316177.0</v>
      </c>
    </row>
    <row r="2669" ht="13.5" customHeight="1">
      <c r="A2669" s="1">
        <v>45730.0</v>
      </c>
      <c r="B2669" s="1">
        <v>27.0</v>
      </c>
      <c r="C2669" s="1">
        <v>6908318.0</v>
      </c>
      <c r="D2669" s="1">
        <v>148.89</v>
      </c>
      <c r="E2669" s="1">
        <v>1730991.0</v>
      </c>
      <c r="F2669" s="1">
        <v>41.9536</v>
      </c>
      <c r="G2669" s="1">
        <v>1067941.0</v>
      </c>
      <c r="H2669" s="1">
        <v>106.04</v>
      </c>
      <c r="I2669" s="1">
        <v>1225977.0</v>
      </c>
      <c r="J2669" s="1">
        <v>220.26</v>
      </c>
      <c r="K2669" s="1">
        <v>726442.0</v>
      </c>
      <c r="L2669" s="1">
        <v>60.48</v>
      </c>
      <c r="M2669" s="1">
        <v>1580626.0</v>
      </c>
      <c r="N2669" s="1">
        <v>16.7</v>
      </c>
      <c r="O2669" s="1">
        <v>4983295.0</v>
      </c>
      <c r="P2669" s="1">
        <v>21.03</v>
      </c>
      <c r="Q2669" s="1">
        <v>1.2386038E7</v>
      </c>
      <c r="R2669" s="1">
        <v>12.82</v>
      </c>
      <c r="S2669" s="1">
        <v>4133697.0</v>
      </c>
      <c r="T2669" s="1">
        <v>37.01</v>
      </c>
      <c r="U2669" s="1">
        <v>972589.0</v>
      </c>
    </row>
    <row r="2670" ht="13.5" customHeight="1">
      <c r="A2670" s="1">
        <v>45733.0</v>
      </c>
      <c r="B2670" s="1">
        <v>27.44</v>
      </c>
      <c r="C2670" s="1">
        <v>4815739.0</v>
      </c>
      <c r="D2670" s="1">
        <v>150.52</v>
      </c>
      <c r="E2670" s="1">
        <v>1982691.0</v>
      </c>
      <c r="F2670" s="1">
        <v>40.6743</v>
      </c>
      <c r="G2670" s="1">
        <v>914086.0</v>
      </c>
      <c r="H2670" s="1">
        <v>108.56</v>
      </c>
      <c r="I2670" s="1">
        <v>1438629.0</v>
      </c>
      <c r="J2670" s="1">
        <v>220.3</v>
      </c>
      <c r="K2670" s="1">
        <v>580434.0</v>
      </c>
      <c r="L2670" s="1">
        <v>61.1</v>
      </c>
      <c r="M2670" s="1">
        <v>1662880.0</v>
      </c>
      <c r="N2670" s="1">
        <v>17.17</v>
      </c>
      <c r="O2670" s="1">
        <v>7361639.0</v>
      </c>
      <c r="P2670" s="1">
        <v>21.13</v>
      </c>
      <c r="Q2670" s="1">
        <v>5909799.0</v>
      </c>
      <c r="R2670" s="1">
        <v>12.99</v>
      </c>
      <c r="S2670" s="1">
        <v>4509643.0</v>
      </c>
      <c r="T2670" s="1">
        <v>38.17</v>
      </c>
      <c r="U2670" s="1">
        <v>891174.0</v>
      </c>
    </row>
    <row r="2671" ht="13.5" customHeight="1">
      <c r="A2671" s="1">
        <v>45734.0</v>
      </c>
      <c r="B2671" s="1">
        <v>27.65</v>
      </c>
      <c r="C2671" s="1">
        <v>6781025.0</v>
      </c>
      <c r="D2671" s="1">
        <v>151.33</v>
      </c>
      <c r="E2671" s="1">
        <v>1907153.0</v>
      </c>
      <c r="F2671" s="1">
        <v>41.8209</v>
      </c>
      <c r="G2671" s="1">
        <v>1031653.0</v>
      </c>
      <c r="H2671" s="1">
        <v>107.99</v>
      </c>
      <c r="I2671" s="1">
        <v>1284948.0</v>
      </c>
      <c r="J2671" s="1">
        <v>220.69</v>
      </c>
      <c r="K2671" s="1">
        <v>461833.0</v>
      </c>
      <c r="L2671" s="1">
        <v>60.42</v>
      </c>
      <c r="M2671" s="1">
        <v>2194793.0</v>
      </c>
      <c r="N2671" s="1">
        <v>17.17</v>
      </c>
      <c r="O2671" s="1">
        <v>6719061.0</v>
      </c>
      <c r="P2671" s="1">
        <v>21.71</v>
      </c>
      <c r="Q2671" s="1">
        <v>6215573.0</v>
      </c>
      <c r="R2671" s="1">
        <v>13.16</v>
      </c>
      <c r="S2671" s="1">
        <v>3666959.0</v>
      </c>
      <c r="T2671" s="1">
        <v>38.04</v>
      </c>
      <c r="U2671" s="1">
        <v>1461923.0</v>
      </c>
    </row>
    <row r="2672" ht="13.5" customHeight="1">
      <c r="A2672" s="1">
        <v>45735.0</v>
      </c>
      <c r="B2672" s="1">
        <v>27.81</v>
      </c>
      <c r="C2672" s="1">
        <v>7343313.0</v>
      </c>
      <c r="D2672" s="1">
        <v>151.13</v>
      </c>
      <c r="E2672" s="1">
        <v>1567525.0</v>
      </c>
      <c r="F2672" s="1">
        <v>41.8588</v>
      </c>
      <c r="G2672" s="1">
        <v>619076.0</v>
      </c>
      <c r="H2672" s="1">
        <v>109.17</v>
      </c>
      <c r="I2672" s="1">
        <v>1017535.0</v>
      </c>
      <c r="J2672" s="1">
        <v>220.97</v>
      </c>
      <c r="K2672" s="1">
        <v>435815.0</v>
      </c>
      <c r="L2672" s="1">
        <v>61.03</v>
      </c>
      <c r="M2672" s="1">
        <v>1314473.0</v>
      </c>
      <c r="N2672" s="1">
        <v>17.48</v>
      </c>
      <c r="O2672" s="1">
        <v>5656556.0</v>
      </c>
      <c r="P2672" s="1">
        <v>23.12</v>
      </c>
      <c r="Q2672" s="1">
        <v>5433046.0</v>
      </c>
      <c r="R2672" s="1">
        <v>13.27</v>
      </c>
      <c r="S2672" s="1">
        <v>4920812.0</v>
      </c>
      <c r="T2672" s="1">
        <v>38.0</v>
      </c>
      <c r="U2672" s="1">
        <v>793712.0</v>
      </c>
    </row>
    <row r="2673" ht="13.5" customHeight="1">
      <c r="A2673" s="1">
        <v>45736.0</v>
      </c>
      <c r="B2673" s="1">
        <v>27.59</v>
      </c>
      <c r="C2673" s="1">
        <v>4329128.0</v>
      </c>
      <c r="D2673" s="1">
        <v>150.88</v>
      </c>
      <c r="E2673" s="1">
        <v>1324762.0</v>
      </c>
      <c r="F2673" s="1">
        <v>40.4468</v>
      </c>
      <c r="G2673" s="1">
        <v>782641.0</v>
      </c>
      <c r="H2673" s="1">
        <v>108.19</v>
      </c>
      <c r="I2673" s="1">
        <v>921360.0</v>
      </c>
      <c r="J2673" s="1">
        <v>222.64</v>
      </c>
      <c r="K2673" s="1">
        <v>485896.0</v>
      </c>
      <c r="L2673" s="1">
        <v>60.77</v>
      </c>
      <c r="M2673" s="1">
        <v>1278209.0</v>
      </c>
      <c r="N2673" s="1">
        <v>17.64</v>
      </c>
      <c r="O2673" s="1">
        <v>4987845.0</v>
      </c>
      <c r="P2673" s="1">
        <v>22.19</v>
      </c>
      <c r="Q2673" s="1">
        <v>5485185.0</v>
      </c>
      <c r="R2673" s="1">
        <v>12.88</v>
      </c>
      <c r="S2673" s="1">
        <v>8025362.0</v>
      </c>
      <c r="T2673" s="1">
        <v>37.81</v>
      </c>
      <c r="U2673" s="1">
        <v>909054.0</v>
      </c>
    </row>
    <row r="2674" ht="13.5" customHeight="1">
      <c r="A2674" s="1">
        <v>45737.0</v>
      </c>
      <c r="B2674" s="1">
        <v>27.05</v>
      </c>
      <c r="C2674" s="1">
        <v>1.1788216E7</v>
      </c>
      <c r="D2674" s="1">
        <v>149.66</v>
      </c>
      <c r="E2674" s="1">
        <v>3068855.0</v>
      </c>
      <c r="F2674" s="1">
        <v>41.3187</v>
      </c>
      <c r="G2674" s="1">
        <v>1210717.0</v>
      </c>
      <c r="H2674" s="1">
        <v>107.56</v>
      </c>
      <c r="I2674" s="1">
        <v>2556589.0</v>
      </c>
      <c r="J2674" s="1">
        <v>223.53</v>
      </c>
      <c r="K2674" s="1">
        <v>916606.0</v>
      </c>
      <c r="L2674" s="1">
        <v>59.49</v>
      </c>
      <c r="M2674" s="1">
        <v>2894009.0</v>
      </c>
      <c r="N2674" s="1">
        <v>17.46</v>
      </c>
      <c r="O2674" s="1">
        <v>1.1434562E7</v>
      </c>
      <c r="P2674" s="1">
        <v>22.23</v>
      </c>
      <c r="Q2674" s="1">
        <v>5286903.0</v>
      </c>
      <c r="R2674" s="1">
        <v>12.49</v>
      </c>
      <c r="S2674" s="1">
        <v>7438272.0</v>
      </c>
      <c r="T2674" s="1">
        <v>36.91</v>
      </c>
      <c r="U2674" s="1">
        <v>1661492.0</v>
      </c>
    </row>
    <row r="2675" ht="13.5" customHeight="1">
      <c r="A2675" s="1">
        <v>45740.0</v>
      </c>
      <c r="B2675" s="1">
        <v>27.08</v>
      </c>
      <c r="C2675" s="1">
        <v>5160840.0</v>
      </c>
      <c r="D2675" s="1">
        <v>149.19</v>
      </c>
      <c r="E2675" s="1">
        <v>893744.0</v>
      </c>
      <c r="F2675" s="1">
        <v>41.1102</v>
      </c>
      <c r="G2675" s="1">
        <v>713996.0</v>
      </c>
      <c r="H2675" s="1">
        <v>107.3</v>
      </c>
      <c r="I2675" s="1">
        <v>805257.0</v>
      </c>
      <c r="J2675" s="1">
        <v>223.1</v>
      </c>
      <c r="K2675" s="1">
        <v>437426.0</v>
      </c>
      <c r="L2675" s="1">
        <v>60.02</v>
      </c>
      <c r="M2675" s="1">
        <v>1999764.0</v>
      </c>
      <c r="N2675" s="1">
        <v>17.4472</v>
      </c>
      <c r="O2675" s="1">
        <v>5405915.0</v>
      </c>
      <c r="P2675" s="1">
        <v>22.84</v>
      </c>
      <c r="Q2675" s="1">
        <v>5612604.0</v>
      </c>
      <c r="R2675" s="1">
        <v>12.85</v>
      </c>
      <c r="S2675" s="1">
        <v>3192667.0</v>
      </c>
      <c r="T2675" s="1">
        <v>37.04</v>
      </c>
      <c r="U2675" s="1">
        <v>773187.0</v>
      </c>
    </row>
    <row r="2676" ht="13.5" customHeight="1">
      <c r="A2676" s="1">
        <v>45741.0</v>
      </c>
      <c r="B2676" s="1">
        <v>27.64</v>
      </c>
      <c r="C2676" s="1">
        <v>4988832.0</v>
      </c>
      <c r="D2676" s="1">
        <v>150.65</v>
      </c>
      <c r="E2676" s="1">
        <v>1509795.0</v>
      </c>
      <c r="F2676" s="1">
        <v>41.0249</v>
      </c>
      <c r="G2676" s="1">
        <v>471877.0</v>
      </c>
      <c r="H2676" s="1">
        <v>108.49</v>
      </c>
      <c r="I2676" s="1">
        <v>1308583.0</v>
      </c>
      <c r="J2676" s="1">
        <v>222.5</v>
      </c>
      <c r="K2676" s="1">
        <v>561843.0</v>
      </c>
      <c r="L2676" s="1">
        <v>61.05</v>
      </c>
      <c r="M2676" s="1">
        <v>2032487.0</v>
      </c>
      <c r="N2676" s="1">
        <v>17.55</v>
      </c>
      <c r="O2676" s="1">
        <v>7352865.0</v>
      </c>
      <c r="P2676" s="1">
        <v>22.65</v>
      </c>
      <c r="Q2676" s="1">
        <v>5831516.0</v>
      </c>
      <c r="R2676" s="1">
        <v>13.28</v>
      </c>
      <c r="S2676" s="1">
        <v>3863267.0</v>
      </c>
      <c r="T2676" s="1">
        <v>37.11</v>
      </c>
      <c r="U2676" s="1">
        <v>979453.0</v>
      </c>
    </row>
    <row r="2677" ht="13.5" customHeight="1">
      <c r="A2677" s="1">
        <v>45742.0</v>
      </c>
      <c r="B2677" s="1">
        <v>27.59</v>
      </c>
      <c r="C2677" s="1">
        <v>3765427.0</v>
      </c>
      <c r="D2677" s="1">
        <v>149.58</v>
      </c>
      <c r="E2677" s="1">
        <v>800048.0</v>
      </c>
      <c r="F2677" s="1">
        <v>40.589</v>
      </c>
      <c r="G2677" s="1">
        <v>367847.0</v>
      </c>
      <c r="H2677" s="1">
        <v>107.51</v>
      </c>
      <c r="I2677" s="1">
        <v>627169.0</v>
      </c>
      <c r="J2677" s="1">
        <v>218.88</v>
      </c>
      <c r="K2677" s="1">
        <v>328604.0</v>
      </c>
      <c r="L2677" s="1">
        <v>57.33</v>
      </c>
      <c r="M2677" s="1">
        <v>2579843.0</v>
      </c>
      <c r="N2677" s="1">
        <v>17.42</v>
      </c>
      <c r="O2677" s="1">
        <v>2941251.0</v>
      </c>
      <c r="P2677" s="1">
        <v>21.35</v>
      </c>
      <c r="Q2677" s="1">
        <v>6622437.0</v>
      </c>
      <c r="R2677" s="1">
        <v>12.57</v>
      </c>
      <c r="S2677" s="1">
        <v>4974487.0</v>
      </c>
      <c r="T2677" s="1">
        <v>36.77</v>
      </c>
      <c r="U2677" s="1">
        <v>729827.0</v>
      </c>
    </row>
    <row r="2678" ht="13.5" customHeight="1">
      <c r="A2678" s="1">
        <v>45743.0</v>
      </c>
      <c r="B2678" s="1">
        <v>28.01</v>
      </c>
      <c r="C2678" s="1">
        <v>4034378.0</v>
      </c>
      <c r="D2678" s="1">
        <v>154.34</v>
      </c>
      <c r="E2678" s="1">
        <v>1223811.0</v>
      </c>
      <c r="F2678" s="1">
        <v>41.2429</v>
      </c>
      <c r="G2678" s="1">
        <v>689261.0</v>
      </c>
      <c r="H2678" s="1">
        <v>109.67</v>
      </c>
      <c r="I2678" s="1">
        <v>735361.0</v>
      </c>
      <c r="J2678" s="1">
        <v>224.94</v>
      </c>
      <c r="K2678" s="1">
        <v>405208.0</v>
      </c>
      <c r="L2678" s="1">
        <v>56.26</v>
      </c>
      <c r="M2678" s="1">
        <v>1840886.0</v>
      </c>
      <c r="N2678" s="1">
        <v>17.88</v>
      </c>
      <c r="O2678" s="1">
        <v>4333853.0</v>
      </c>
      <c r="P2678" s="1">
        <v>20.95</v>
      </c>
      <c r="Q2678" s="1">
        <v>4267218.0</v>
      </c>
      <c r="R2678" s="1">
        <v>12.34</v>
      </c>
      <c r="S2678" s="1">
        <v>3614063.0</v>
      </c>
      <c r="T2678" s="1">
        <v>37.83</v>
      </c>
      <c r="U2678" s="1">
        <v>960637.0</v>
      </c>
    </row>
    <row r="2679" ht="13.5" customHeight="1">
      <c r="A2679" s="1">
        <v>45744.0</v>
      </c>
      <c r="B2679" s="1">
        <v>27.38</v>
      </c>
      <c r="C2679" s="1">
        <v>5668827.0</v>
      </c>
      <c r="D2679" s="1">
        <v>153.79</v>
      </c>
      <c r="E2679" s="1">
        <v>1721053.0</v>
      </c>
      <c r="F2679" s="1">
        <v>41.2144</v>
      </c>
      <c r="G2679" s="1">
        <v>486445.0</v>
      </c>
      <c r="H2679" s="1">
        <v>110.03</v>
      </c>
      <c r="I2679" s="1">
        <v>1514001.0</v>
      </c>
      <c r="J2679" s="1">
        <v>222.56</v>
      </c>
      <c r="K2679" s="1">
        <v>418311.0</v>
      </c>
      <c r="L2679" s="1">
        <v>53.61</v>
      </c>
      <c r="M2679" s="1">
        <v>2297498.0</v>
      </c>
      <c r="N2679" s="1">
        <v>17.88</v>
      </c>
      <c r="O2679" s="1">
        <v>5155237.0</v>
      </c>
      <c r="P2679" s="1">
        <v>19.79</v>
      </c>
      <c r="Q2679" s="1">
        <v>5044443.0</v>
      </c>
      <c r="R2679" s="1">
        <v>11.89</v>
      </c>
      <c r="S2679" s="1">
        <v>2719521.0</v>
      </c>
      <c r="T2679" s="1">
        <v>37.1</v>
      </c>
      <c r="U2679" s="1">
        <v>1833433.0</v>
      </c>
    </row>
    <row r="2680" ht="13.5" customHeight="1">
      <c r="A2680" s="1">
        <v>45747.0</v>
      </c>
      <c r="B2680" s="1">
        <v>27.94</v>
      </c>
      <c r="C2680" s="1">
        <v>9572384.0</v>
      </c>
      <c r="D2680" s="1">
        <v>155.91</v>
      </c>
      <c r="E2680" s="1">
        <v>2316738.0</v>
      </c>
      <c r="F2680" s="1">
        <v>42.2284</v>
      </c>
      <c r="G2680" s="1">
        <v>567745.0</v>
      </c>
      <c r="H2680" s="1">
        <v>111.67</v>
      </c>
      <c r="I2680" s="1">
        <v>2175549.0</v>
      </c>
      <c r="J2680" s="1">
        <v>226.33</v>
      </c>
      <c r="K2680" s="1">
        <v>683166.0</v>
      </c>
      <c r="L2680" s="1">
        <v>52.42</v>
      </c>
      <c r="M2680" s="1">
        <v>2789326.0</v>
      </c>
      <c r="N2680" s="1">
        <v>18.13</v>
      </c>
      <c r="O2680" s="1">
        <v>7276239.0</v>
      </c>
      <c r="P2680" s="1">
        <v>19.35</v>
      </c>
      <c r="Q2680" s="1">
        <v>6757984.0</v>
      </c>
      <c r="R2680" s="1">
        <v>11.66</v>
      </c>
      <c r="S2680" s="1">
        <v>3631473.0</v>
      </c>
      <c r="T2680" s="1">
        <v>37.17</v>
      </c>
      <c r="U2680" s="1">
        <v>1586201.0</v>
      </c>
    </row>
    <row r="2681" ht="13.5" customHeight="1">
      <c r="A2681" s="1">
        <v>45748.0</v>
      </c>
      <c r="B2681" s="1">
        <v>28.14</v>
      </c>
      <c r="C2681" s="1">
        <v>5052178.0</v>
      </c>
      <c r="D2681" s="1">
        <v>154.86</v>
      </c>
      <c r="E2681" s="1">
        <v>1566596.0</v>
      </c>
      <c r="F2681" s="1">
        <v>42.2</v>
      </c>
      <c r="G2681" s="1">
        <v>682425.0</v>
      </c>
      <c r="H2681" s="1">
        <v>109.95</v>
      </c>
      <c r="I2681" s="1">
        <v>1420684.0</v>
      </c>
      <c r="J2681" s="1">
        <v>225.61</v>
      </c>
      <c r="K2681" s="1">
        <v>431832.0</v>
      </c>
      <c r="L2681" s="1">
        <v>52.56</v>
      </c>
      <c r="M2681" s="1">
        <v>2744045.0</v>
      </c>
      <c r="N2681" s="1">
        <v>18.01</v>
      </c>
      <c r="O2681" s="1">
        <v>4495444.0</v>
      </c>
      <c r="P2681" s="1">
        <v>20.3</v>
      </c>
      <c r="Q2681" s="1">
        <v>4882899.0</v>
      </c>
      <c r="R2681" s="1">
        <v>11.81</v>
      </c>
      <c r="S2681" s="1">
        <v>3893799.0</v>
      </c>
      <c r="T2681" s="1">
        <v>36.62</v>
      </c>
      <c r="U2681" s="1">
        <v>965952.0</v>
      </c>
    </row>
    <row r="2682" ht="13.5" customHeight="1">
      <c r="A2682" s="1">
        <v>45749.0</v>
      </c>
      <c r="B2682" s="1">
        <v>27.78</v>
      </c>
      <c r="C2682" s="1">
        <v>4695747.0</v>
      </c>
      <c r="D2682" s="1">
        <v>153.99</v>
      </c>
      <c r="E2682" s="1">
        <v>1655328.0</v>
      </c>
      <c r="F2682" s="1">
        <v>41.8209</v>
      </c>
      <c r="G2682" s="1">
        <v>613983.0</v>
      </c>
      <c r="H2682" s="1">
        <v>111.22</v>
      </c>
      <c r="I2682" s="1">
        <v>1721618.0</v>
      </c>
      <c r="J2682" s="1">
        <v>224.89</v>
      </c>
      <c r="K2682" s="1">
        <v>591562.0</v>
      </c>
      <c r="L2682" s="1">
        <v>53.86</v>
      </c>
      <c r="M2682" s="1">
        <v>1768122.0</v>
      </c>
      <c r="N2682" s="1">
        <v>18.36</v>
      </c>
      <c r="O2682" s="1">
        <v>3779339.0</v>
      </c>
      <c r="P2682" s="1">
        <v>19.89</v>
      </c>
      <c r="Q2682" s="1">
        <v>5117884.0</v>
      </c>
      <c r="R2682" s="1">
        <v>11.8</v>
      </c>
      <c r="S2682" s="1">
        <v>4470986.0</v>
      </c>
      <c r="T2682" s="1">
        <v>37.19</v>
      </c>
      <c r="U2682" s="1">
        <v>1243706.0</v>
      </c>
    </row>
    <row r="2683" ht="13.5" customHeight="1">
      <c r="A2683" s="1">
        <v>45750.0</v>
      </c>
      <c r="B2683" s="1">
        <v>27.3</v>
      </c>
      <c r="C2683" s="1">
        <v>7933172.0</v>
      </c>
      <c r="D2683" s="1">
        <v>152.81</v>
      </c>
      <c r="E2683" s="1">
        <v>2128066.0</v>
      </c>
      <c r="F2683" s="1">
        <v>42.9866</v>
      </c>
      <c r="G2683" s="1">
        <v>870321.0</v>
      </c>
      <c r="H2683" s="1">
        <v>110.64</v>
      </c>
      <c r="I2683" s="1">
        <v>1918275.0</v>
      </c>
      <c r="J2683" s="1">
        <v>223.69</v>
      </c>
      <c r="K2683" s="1">
        <v>741986.0</v>
      </c>
      <c r="L2683" s="1">
        <v>48.02</v>
      </c>
      <c r="M2683" s="1">
        <v>4959087.0</v>
      </c>
      <c r="N2683" s="1">
        <v>17.86</v>
      </c>
      <c r="O2683" s="1">
        <v>9779897.0</v>
      </c>
      <c r="P2683" s="1">
        <v>18.1</v>
      </c>
      <c r="Q2683" s="1">
        <v>5991198.0</v>
      </c>
      <c r="R2683" s="1">
        <v>10.62</v>
      </c>
      <c r="S2683" s="1">
        <v>7398142.0</v>
      </c>
      <c r="T2683" s="1">
        <v>34.41</v>
      </c>
      <c r="U2683" s="1">
        <v>2212103.0</v>
      </c>
    </row>
    <row r="2684" ht="13.5" customHeight="1">
      <c r="A2684" s="1">
        <v>45751.0</v>
      </c>
      <c r="B2684" s="1">
        <v>25.11</v>
      </c>
      <c r="C2684" s="1">
        <v>8710665.0</v>
      </c>
      <c r="D2684" s="1">
        <v>141.46</v>
      </c>
      <c r="E2684" s="1">
        <v>4524917.0</v>
      </c>
      <c r="F2684" s="1">
        <v>39.5655</v>
      </c>
      <c r="G2684" s="1">
        <v>911759.0</v>
      </c>
      <c r="H2684" s="1">
        <v>100.93</v>
      </c>
      <c r="I2684" s="1">
        <v>2998062.0</v>
      </c>
      <c r="J2684" s="1">
        <v>206.13</v>
      </c>
      <c r="K2684" s="1">
        <v>1367888.0</v>
      </c>
      <c r="L2684" s="1">
        <v>42.61</v>
      </c>
      <c r="M2684" s="1">
        <v>8476891.0</v>
      </c>
      <c r="N2684" s="1">
        <v>16.75</v>
      </c>
      <c r="O2684" s="1">
        <v>1.3441653E7</v>
      </c>
      <c r="P2684" s="1">
        <v>16.06</v>
      </c>
      <c r="Q2684" s="1">
        <v>1.243472E7</v>
      </c>
      <c r="R2684" s="1">
        <v>9.5</v>
      </c>
      <c r="S2684" s="1">
        <v>1.0196898E7</v>
      </c>
      <c r="T2684" s="1">
        <v>30.42</v>
      </c>
      <c r="U2684" s="1">
        <v>3066909.0</v>
      </c>
    </row>
    <row r="2685" ht="13.5" customHeight="1">
      <c r="A2685" s="1">
        <v>45754.0</v>
      </c>
      <c r="B2685" s="1">
        <v>25.16</v>
      </c>
      <c r="C2685" s="1">
        <v>1.0153026E7</v>
      </c>
      <c r="D2685" s="1">
        <v>141.91</v>
      </c>
      <c r="E2685" s="1">
        <v>4124341.0</v>
      </c>
      <c r="F2685" s="1">
        <v>40.769</v>
      </c>
      <c r="G2685" s="1">
        <v>887417.0</v>
      </c>
      <c r="H2685" s="1">
        <v>100.66</v>
      </c>
      <c r="I2685" s="1">
        <v>2097436.0</v>
      </c>
      <c r="J2685" s="1">
        <v>207.05</v>
      </c>
      <c r="K2685" s="1">
        <v>1095389.0</v>
      </c>
      <c r="L2685" s="1">
        <v>43.28</v>
      </c>
      <c r="M2685" s="1">
        <v>4920504.0</v>
      </c>
      <c r="N2685" s="1">
        <v>17.04</v>
      </c>
      <c r="O2685" s="1">
        <v>1.2460488E7</v>
      </c>
      <c r="P2685" s="1">
        <v>15.59</v>
      </c>
      <c r="Q2685" s="1">
        <v>7438180.0</v>
      </c>
      <c r="R2685" s="1">
        <v>9.69</v>
      </c>
      <c r="S2685" s="1">
        <v>7569333.0</v>
      </c>
      <c r="T2685" s="1">
        <v>31.11</v>
      </c>
      <c r="U2685" s="1">
        <v>3168358.0</v>
      </c>
    </row>
    <row r="2686" ht="13.5" customHeight="1">
      <c r="A2686" s="1">
        <v>45755.0</v>
      </c>
      <c r="B2686" s="1">
        <v>24.98</v>
      </c>
      <c r="C2686" s="1">
        <v>9803055.0</v>
      </c>
      <c r="D2686" s="1">
        <v>142.7</v>
      </c>
      <c r="E2686" s="1">
        <v>2612527.0</v>
      </c>
      <c r="F2686" s="1">
        <v>40.968</v>
      </c>
      <c r="G2686" s="1">
        <v>908219.0</v>
      </c>
      <c r="H2686" s="1">
        <v>100.59</v>
      </c>
      <c r="I2686" s="1">
        <v>2221371.0</v>
      </c>
      <c r="J2686" s="1">
        <v>204.18</v>
      </c>
      <c r="K2686" s="1">
        <v>988506.0</v>
      </c>
      <c r="L2686" s="1">
        <v>41.43</v>
      </c>
      <c r="M2686" s="1">
        <v>3342304.0</v>
      </c>
      <c r="N2686" s="1">
        <v>17.03</v>
      </c>
      <c r="O2686" s="1">
        <v>7413546.0</v>
      </c>
      <c r="P2686" s="1">
        <v>15.05</v>
      </c>
      <c r="Q2686" s="1">
        <v>7620220.0</v>
      </c>
      <c r="R2686" s="1">
        <v>9.19</v>
      </c>
      <c r="S2686" s="1">
        <v>9230045.0</v>
      </c>
      <c r="T2686" s="1">
        <v>30.95</v>
      </c>
      <c r="U2686" s="1">
        <v>2102685.0</v>
      </c>
    </row>
    <row r="2687" ht="13.5" customHeight="1">
      <c r="A2687" s="1">
        <v>45756.0</v>
      </c>
      <c r="B2687" s="1">
        <v>26.53</v>
      </c>
      <c r="C2687" s="1">
        <v>1.0526295E7</v>
      </c>
      <c r="D2687" s="1">
        <v>149.29</v>
      </c>
      <c r="E2687" s="1">
        <v>3261616.0</v>
      </c>
      <c r="F2687" s="1">
        <v>43.4509</v>
      </c>
      <c r="G2687" s="1">
        <v>1018131.0</v>
      </c>
      <c r="H2687" s="1">
        <v>105.37</v>
      </c>
      <c r="I2687" s="1">
        <v>1930817.0</v>
      </c>
      <c r="J2687" s="1">
        <v>212.02</v>
      </c>
      <c r="K2687" s="1">
        <v>1412609.0</v>
      </c>
      <c r="L2687" s="1">
        <v>47.18</v>
      </c>
      <c r="M2687" s="1">
        <v>7349103.0</v>
      </c>
      <c r="N2687" s="1">
        <v>18.37</v>
      </c>
      <c r="O2687" s="1">
        <v>1.0100029E7</v>
      </c>
      <c r="P2687" s="1">
        <v>16.95</v>
      </c>
      <c r="Q2687" s="1">
        <v>1.1747779E7</v>
      </c>
      <c r="R2687" s="1">
        <v>10.37</v>
      </c>
      <c r="S2687" s="1">
        <v>1.2667339E7</v>
      </c>
      <c r="T2687" s="1">
        <v>34.39</v>
      </c>
      <c r="U2687" s="1">
        <v>2537837.0</v>
      </c>
    </row>
    <row r="2688" ht="13.5" customHeight="1">
      <c r="A2688" s="1">
        <v>45757.0</v>
      </c>
      <c r="B2688" s="1">
        <v>26.89</v>
      </c>
      <c r="C2688" s="1">
        <v>1.3483398E7</v>
      </c>
      <c r="D2688" s="1">
        <v>156.03</v>
      </c>
      <c r="E2688" s="1">
        <v>3339477.0</v>
      </c>
      <c r="F2688" s="1">
        <v>45.4979</v>
      </c>
      <c r="G2688" s="1">
        <v>905914.0</v>
      </c>
      <c r="H2688" s="1">
        <v>108.92</v>
      </c>
      <c r="I2688" s="1">
        <v>2546242.0</v>
      </c>
      <c r="J2688" s="1">
        <v>219.95</v>
      </c>
      <c r="K2688" s="1">
        <v>1471140.0</v>
      </c>
      <c r="L2688" s="1">
        <v>44.38</v>
      </c>
      <c r="M2688" s="1">
        <v>3966831.0</v>
      </c>
      <c r="N2688" s="1">
        <v>19.14</v>
      </c>
      <c r="O2688" s="1">
        <v>9459068.0</v>
      </c>
      <c r="P2688" s="1">
        <v>15.63</v>
      </c>
      <c r="Q2688" s="1">
        <v>6779910.0</v>
      </c>
      <c r="R2688" s="1">
        <v>9.51</v>
      </c>
      <c r="S2688" s="1">
        <v>8781077.0</v>
      </c>
      <c r="T2688" s="1">
        <v>34.76</v>
      </c>
      <c r="U2688" s="1">
        <v>2291518.0</v>
      </c>
    </row>
    <row r="2689" ht="13.5" customHeight="1">
      <c r="A2689" s="1">
        <v>45758.0</v>
      </c>
      <c r="B2689" s="1">
        <v>28.71</v>
      </c>
      <c r="C2689" s="1">
        <v>1.0504398E7</v>
      </c>
      <c r="D2689" s="1">
        <v>163.42</v>
      </c>
      <c r="E2689" s="1">
        <v>2376133.0</v>
      </c>
      <c r="F2689" s="1">
        <v>46.294</v>
      </c>
      <c r="G2689" s="1">
        <v>1301275.0</v>
      </c>
      <c r="H2689" s="1">
        <v>114.05</v>
      </c>
      <c r="I2689" s="1">
        <v>2282162.0</v>
      </c>
      <c r="J2689" s="1">
        <v>230.96</v>
      </c>
      <c r="K2689" s="1">
        <v>1029656.0</v>
      </c>
      <c r="L2689" s="1">
        <v>46.7</v>
      </c>
      <c r="M2689" s="1">
        <v>2700609.0</v>
      </c>
      <c r="N2689" s="1">
        <v>19.96</v>
      </c>
      <c r="O2689" s="1">
        <v>1.3033993E7</v>
      </c>
      <c r="P2689" s="1">
        <v>16.1</v>
      </c>
      <c r="Q2689" s="1">
        <v>6845857.0</v>
      </c>
      <c r="R2689" s="1">
        <v>10.23</v>
      </c>
      <c r="S2689" s="1">
        <v>7524480.0</v>
      </c>
      <c r="T2689" s="1">
        <v>35.95</v>
      </c>
      <c r="U2689" s="1">
        <v>3504309.0</v>
      </c>
    </row>
    <row r="2690" ht="13.5" customHeight="1">
      <c r="A2690" s="1">
        <v>45761.0</v>
      </c>
      <c r="B2690" s="1">
        <v>28.34</v>
      </c>
      <c r="C2690" s="1">
        <v>7535627.0</v>
      </c>
      <c r="D2690" s="1">
        <v>164.26</v>
      </c>
      <c r="E2690" s="1">
        <v>1187481.0</v>
      </c>
      <c r="F2690" s="1">
        <v>49.1465</v>
      </c>
      <c r="G2690" s="1">
        <v>1118698.0</v>
      </c>
      <c r="H2690" s="1">
        <v>115.0</v>
      </c>
      <c r="I2690" s="1">
        <v>1219270.0</v>
      </c>
      <c r="J2690" s="1">
        <v>234.4</v>
      </c>
      <c r="K2690" s="1">
        <v>672787.0</v>
      </c>
      <c r="L2690" s="1">
        <v>46.82</v>
      </c>
      <c r="M2690" s="1">
        <v>1759009.0</v>
      </c>
      <c r="N2690" s="1">
        <v>20.13</v>
      </c>
      <c r="O2690" s="1">
        <v>5664731.0</v>
      </c>
      <c r="P2690" s="1">
        <v>16.42</v>
      </c>
      <c r="Q2690" s="1">
        <v>4638633.0</v>
      </c>
      <c r="R2690" s="1">
        <v>10.59</v>
      </c>
      <c r="S2690" s="1">
        <v>4889530.0</v>
      </c>
      <c r="T2690" s="1">
        <v>37.73</v>
      </c>
      <c r="U2690" s="1">
        <v>1705298.0</v>
      </c>
    </row>
    <row r="2691" ht="13.5" customHeight="1">
      <c r="A2691" s="1">
        <v>45762.0</v>
      </c>
      <c r="B2691" s="1">
        <v>28.41</v>
      </c>
      <c r="C2691" s="1">
        <v>6698771.0</v>
      </c>
      <c r="D2691" s="1">
        <v>168.38</v>
      </c>
      <c r="E2691" s="1">
        <v>1607247.0</v>
      </c>
      <c r="F2691" s="1">
        <v>51.0513</v>
      </c>
      <c r="G2691" s="1">
        <v>1296179.0</v>
      </c>
      <c r="H2691" s="1">
        <v>116.44</v>
      </c>
      <c r="I2691" s="1">
        <v>1247083.0</v>
      </c>
      <c r="J2691" s="1">
        <v>236.57</v>
      </c>
      <c r="K2691" s="1">
        <v>584712.0</v>
      </c>
      <c r="L2691" s="1">
        <v>47.28</v>
      </c>
      <c r="M2691" s="1">
        <v>1770401.0</v>
      </c>
      <c r="N2691" s="1">
        <v>20.45</v>
      </c>
      <c r="O2691" s="1">
        <v>4709571.0</v>
      </c>
      <c r="P2691" s="1">
        <v>16.62</v>
      </c>
      <c r="Q2691" s="1">
        <v>3892717.0</v>
      </c>
      <c r="R2691" s="1">
        <v>10.74</v>
      </c>
      <c r="S2691" s="1">
        <v>5249059.0</v>
      </c>
      <c r="T2691" s="1">
        <v>38.33</v>
      </c>
      <c r="U2691" s="1">
        <v>1141486.0</v>
      </c>
    </row>
    <row r="2692" ht="13.5" customHeight="1">
      <c r="A2692" s="1">
        <v>45763.0</v>
      </c>
      <c r="B2692" s="1">
        <v>28.64</v>
      </c>
      <c r="C2692" s="1">
        <v>7594575.0</v>
      </c>
      <c r="D2692" s="1">
        <v>170.05</v>
      </c>
      <c r="E2692" s="1">
        <v>1768659.0</v>
      </c>
      <c r="F2692" s="1">
        <v>53.9228</v>
      </c>
      <c r="G2692" s="1">
        <v>1657606.0</v>
      </c>
      <c r="H2692" s="1">
        <v>117.61</v>
      </c>
      <c r="I2692" s="1">
        <v>1803433.0</v>
      </c>
      <c r="J2692" s="1">
        <v>239.01</v>
      </c>
      <c r="K2692" s="1">
        <v>714700.0</v>
      </c>
      <c r="L2692" s="1">
        <v>46.37</v>
      </c>
      <c r="M2692" s="1">
        <v>2058000.0</v>
      </c>
      <c r="N2692" s="1">
        <v>20.84</v>
      </c>
      <c r="O2692" s="1">
        <v>5892269.0</v>
      </c>
      <c r="P2692" s="1">
        <v>16.72</v>
      </c>
      <c r="Q2692" s="1">
        <v>5515991.0</v>
      </c>
      <c r="R2692" s="1">
        <v>10.71</v>
      </c>
      <c r="S2692" s="1">
        <v>5366655.0</v>
      </c>
      <c r="T2692" s="1">
        <v>38.8</v>
      </c>
      <c r="U2692" s="1">
        <v>1432414.0</v>
      </c>
    </row>
    <row r="2693" ht="13.5" customHeight="1">
      <c r="A2693" s="1">
        <v>45764.0</v>
      </c>
      <c r="B2693" s="1">
        <v>27.96</v>
      </c>
      <c r="C2693" s="1">
        <v>7791986.0</v>
      </c>
      <c r="D2693" s="1">
        <v>168.14</v>
      </c>
      <c r="E2693" s="1">
        <v>1513337.0</v>
      </c>
      <c r="F2693" s="1">
        <v>55.0789</v>
      </c>
      <c r="G2693" s="1">
        <v>2002798.0</v>
      </c>
      <c r="H2693" s="1">
        <v>116.36</v>
      </c>
      <c r="I2693" s="1">
        <v>812489.0</v>
      </c>
      <c r="J2693" s="1">
        <v>236.93</v>
      </c>
      <c r="K2693" s="1">
        <v>580172.0</v>
      </c>
      <c r="L2693" s="1">
        <v>45.6</v>
      </c>
      <c r="M2693" s="1">
        <v>1915037.0</v>
      </c>
      <c r="N2693" s="1">
        <v>20.5</v>
      </c>
      <c r="O2693" s="1">
        <v>5583760.0</v>
      </c>
      <c r="P2693" s="1">
        <v>16.56</v>
      </c>
      <c r="Q2693" s="1">
        <v>3484761.0</v>
      </c>
      <c r="R2693" s="1">
        <v>10.54</v>
      </c>
      <c r="S2693" s="1">
        <v>3912786.0</v>
      </c>
      <c r="T2693" s="1">
        <v>37.64</v>
      </c>
      <c r="U2693" s="1">
        <v>1392946.0</v>
      </c>
    </row>
    <row r="2694" ht="13.5" customHeight="1">
      <c r="A2694" s="1">
        <v>45765.0</v>
      </c>
      <c r="B2694" s="1">
        <v>27.96</v>
      </c>
      <c r="C2694" s="1">
        <v>7791986.0</v>
      </c>
      <c r="D2694" s="1">
        <v>168.14</v>
      </c>
      <c r="E2694" s="1">
        <v>1513337.0</v>
      </c>
      <c r="F2694" s="1">
        <v>55.0789</v>
      </c>
      <c r="G2694" s="1">
        <v>2002798.0</v>
      </c>
      <c r="H2694" s="1">
        <v>116.36</v>
      </c>
      <c r="I2694" s="1">
        <v>812489.0</v>
      </c>
      <c r="J2694" s="1">
        <v>236.93</v>
      </c>
      <c r="K2694" s="1">
        <v>580172.0</v>
      </c>
      <c r="L2694" s="1">
        <v>45.6</v>
      </c>
      <c r="M2694" s="1">
        <v>1915037.0</v>
      </c>
      <c r="N2694" s="1">
        <v>20.5</v>
      </c>
      <c r="O2694" s="1">
        <v>5583760.0</v>
      </c>
      <c r="P2694" s="1">
        <v>16.56</v>
      </c>
      <c r="Q2694" s="1">
        <v>3484761.0</v>
      </c>
      <c r="R2694" s="1">
        <v>10.54</v>
      </c>
      <c r="S2694" s="1">
        <v>3912786.0</v>
      </c>
      <c r="T2694" s="1">
        <v>37.64</v>
      </c>
      <c r="U2694" s="1">
        <v>1392946.0</v>
      </c>
    </row>
    <row r="2695" ht="13.5" customHeight="1">
      <c r="A2695" s="1">
        <v>45768.0</v>
      </c>
      <c r="B2695" s="1">
        <v>28.32</v>
      </c>
      <c r="C2695" s="1">
        <v>5521257.0</v>
      </c>
      <c r="D2695" s="1">
        <v>170.85</v>
      </c>
      <c r="E2695" s="1">
        <v>1619839.0</v>
      </c>
      <c r="F2695" s="1">
        <v>55.8655</v>
      </c>
      <c r="G2695" s="1">
        <v>782467.0</v>
      </c>
      <c r="H2695" s="1">
        <v>117.84</v>
      </c>
      <c r="I2695" s="1">
        <v>1271264.0</v>
      </c>
      <c r="J2695" s="1">
        <v>239.73</v>
      </c>
      <c r="K2695" s="1">
        <v>524007.0</v>
      </c>
      <c r="L2695" s="1">
        <v>45.28</v>
      </c>
      <c r="M2695" s="1">
        <v>1183086.0</v>
      </c>
      <c r="N2695" s="1">
        <v>20.67</v>
      </c>
      <c r="O2695" s="1">
        <v>3975203.0</v>
      </c>
      <c r="P2695" s="1">
        <v>16.0</v>
      </c>
      <c r="Q2695" s="1">
        <v>4938519.0</v>
      </c>
      <c r="R2695" s="1">
        <v>10.66</v>
      </c>
      <c r="S2695" s="1">
        <v>4086611.0</v>
      </c>
      <c r="T2695" s="1">
        <v>37.28</v>
      </c>
      <c r="U2695" s="1">
        <v>1235447.0</v>
      </c>
    </row>
    <row r="2696" ht="13.5" customHeight="1">
      <c r="A2696" s="1">
        <v>45769.0</v>
      </c>
      <c r="B2696" s="1">
        <v>27.62</v>
      </c>
      <c r="C2696" s="1">
        <v>6827004.0</v>
      </c>
      <c r="D2696" s="1">
        <v>167.49</v>
      </c>
      <c r="E2696" s="1">
        <v>2395890.0</v>
      </c>
      <c r="F2696" s="1">
        <v>55.4201</v>
      </c>
      <c r="G2696" s="1">
        <v>1360538.0</v>
      </c>
      <c r="H2696" s="1">
        <v>115.31</v>
      </c>
      <c r="I2696" s="1">
        <v>1484062.0</v>
      </c>
      <c r="J2696" s="1">
        <v>238.58</v>
      </c>
      <c r="K2696" s="1">
        <v>668799.0</v>
      </c>
      <c r="L2696" s="1">
        <v>46.84</v>
      </c>
      <c r="M2696" s="1">
        <v>2350009.0</v>
      </c>
      <c r="N2696" s="1">
        <v>20.33</v>
      </c>
      <c r="O2696" s="1">
        <v>6465951.0</v>
      </c>
      <c r="P2696" s="1">
        <v>16.66</v>
      </c>
      <c r="Q2696" s="1">
        <v>4410414.0</v>
      </c>
      <c r="R2696" s="1">
        <v>11.0</v>
      </c>
      <c r="S2696" s="1">
        <v>4564667.0</v>
      </c>
      <c r="T2696" s="1">
        <v>36.11</v>
      </c>
      <c r="U2696" s="1">
        <v>1635324.0</v>
      </c>
    </row>
    <row r="2697" ht="13.5" customHeight="1">
      <c r="A2697" s="1">
        <v>45770.0</v>
      </c>
      <c r="B2697" s="1">
        <v>26.47</v>
      </c>
      <c r="C2697" s="1">
        <v>6190515.0</v>
      </c>
      <c r="D2697" s="1">
        <v>164.26</v>
      </c>
      <c r="E2697" s="1">
        <v>2515759.0</v>
      </c>
      <c r="F2697" s="1">
        <v>53.8754</v>
      </c>
      <c r="G2697" s="1">
        <v>2356039.0</v>
      </c>
      <c r="H2697" s="1">
        <v>113.19</v>
      </c>
      <c r="I2697" s="1">
        <v>2053287.0</v>
      </c>
      <c r="J2697" s="1">
        <v>236.24</v>
      </c>
      <c r="K2697" s="1">
        <v>854057.0</v>
      </c>
      <c r="L2697" s="1">
        <v>48.25</v>
      </c>
      <c r="M2697" s="1">
        <v>2224355.0</v>
      </c>
      <c r="N2697" s="1">
        <v>19.9</v>
      </c>
      <c r="O2697" s="1">
        <v>8191377.0</v>
      </c>
      <c r="P2697" s="1">
        <v>18.3</v>
      </c>
      <c r="Q2697" s="1">
        <v>8954279.0</v>
      </c>
      <c r="R2697" s="1">
        <v>11.76</v>
      </c>
      <c r="S2697" s="1">
        <v>7938640.0</v>
      </c>
      <c r="T2697" s="1">
        <v>35.61</v>
      </c>
      <c r="U2697" s="1">
        <v>2686978.0</v>
      </c>
    </row>
    <row r="2698" ht="13.5" customHeight="1">
      <c r="A2698" s="1">
        <v>45771.0</v>
      </c>
      <c r="B2698" s="1">
        <v>26.9</v>
      </c>
      <c r="C2698" s="1">
        <v>4850846.0</v>
      </c>
      <c r="D2698" s="1">
        <v>166.14</v>
      </c>
      <c r="E2698" s="1">
        <v>1079197.0</v>
      </c>
      <c r="F2698" s="1">
        <v>54.0933</v>
      </c>
      <c r="G2698" s="1">
        <v>1033681.0</v>
      </c>
      <c r="H2698" s="1">
        <v>113.88</v>
      </c>
      <c r="I2698" s="1">
        <v>880329.0</v>
      </c>
      <c r="J2698" s="1">
        <v>237.59</v>
      </c>
      <c r="K2698" s="1">
        <v>475743.0</v>
      </c>
      <c r="L2698" s="1">
        <v>50.16</v>
      </c>
      <c r="M2698" s="1">
        <v>2280566.0</v>
      </c>
      <c r="N2698" s="1">
        <v>20.31</v>
      </c>
      <c r="O2698" s="1">
        <v>5611788.0</v>
      </c>
      <c r="P2698" s="1">
        <v>19.09</v>
      </c>
      <c r="Q2698" s="1">
        <v>7845506.0</v>
      </c>
      <c r="R2698" s="1">
        <v>12.03</v>
      </c>
      <c r="S2698" s="1">
        <v>4070169.0</v>
      </c>
      <c r="T2698" s="1">
        <v>36.05</v>
      </c>
      <c r="U2698" s="1">
        <v>1376718.0</v>
      </c>
    </row>
    <row r="2699" ht="13.5" customHeight="1">
      <c r="A2699" s="1">
        <v>45772.0</v>
      </c>
      <c r="B2699" s="1">
        <v>26.41</v>
      </c>
      <c r="C2699" s="1">
        <v>5865224.0</v>
      </c>
      <c r="D2699" s="1">
        <v>164.47</v>
      </c>
      <c r="E2699" s="1">
        <v>1172631.0</v>
      </c>
      <c r="F2699" s="1">
        <v>55.0979</v>
      </c>
      <c r="G2699" s="1">
        <v>1210804.0</v>
      </c>
      <c r="H2699" s="1">
        <v>113.15</v>
      </c>
      <c r="I2699" s="1">
        <v>832497.0</v>
      </c>
      <c r="J2699" s="1">
        <v>235.71</v>
      </c>
      <c r="K2699" s="1">
        <v>274092.0</v>
      </c>
      <c r="L2699" s="1">
        <v>49.36</v>
      </c>
      <c r="M2699" s="1">
        <v>2098781.0</v>
      </c>
      <c r="N2699" s="1">
        <v>20.08</v>
      </c>
      <c r="O2699" s="1">
        <v>5024437.0</v>
      </c>
      <c r="P2699" s="1">
        <v>19.17</v>
      </c>
      <c r="Q2699" s="1">
        <v>4193260.0</v>
      </c>
      <c r="R2699" s="1">
        <v>12.05</v>
      </c>
      <c r="S2699" s="1">
        <v>5248926.0</v>
      </c>
      <c r="T2699" s="1">
        <v>35.3</v>
      </c>
      <c r="U2699" s="1">
        <v>1141380.0</v>
      </c>
    </row>
    <row r="2700" ht="13.5" customHeight="1">
      <c r="A2700" s="1">
        <v>45775.0</v>
      </c>
      <c r="B2700" s="1">
        <v>26.66</v>
      </c>
      <c r="C2700" s="1">
        <v>5795337.0</v>
      </c>
      <c r="D2700" s="1">
        <v>164.5</v>
      </c>
      <c r="E2700" s="1">
        <v>1238844.0</v>
      </c>
      <c r="F2700" s="1">
        <v>53.013</v>
      </c>
      <c r="G2700" s="1">
        <v>1415049.0</v>
      </c>
      <c r="H2700" s="1">
        <v>113.5</v>
      </c>
      <c r="I2700" s="1">
        <v>1220397.0</v>
      </c>
      <c r="J2700" s="1">
        <v>235.97</v>
      </c>
      <c r="K2700" s="1">
        <v>362589.0</v>
      </c>
      <c r="L2700" s="1">
        <v>48.92</v>
      </c>
      <c r="M2700" s="1">
        <v>979448.0</v>
      </c>
      <c r="N2700" s="1">
        <v>20.41</v>
      </c>
      <c r="O2700" s="1">
        <v>4115763.0</v>
      </c>
      <c r="P2700" s="1">
        <v>18.58</v>
      </c>
      <c r="Q2700" s="1">
        <v>4211904.0</v>
      </c>
      <c r="R2700" s="1">
        <v>11.77</v>
      </c>
      <c r="S2700" s="1">
        <v>3605358.0</v>
      </c>
      <c r="T2700" s="1">
        <v>35.47</v>
      </c>
      <c r="U2700" s="1">
        <v>2307673.0</v>
      </c>
    </row>
    <row r="2701" ht="13.5" customHeight="1">
      <c r="A2701" s="1">
        <v>45776.0</v>
      </c>
      <c r="B2701" s="1">
        <v>26.14</v>
      </c>
      <c r="C2701" s="1">
        <v>6720624.0</v>
      </c>
      <c r="D2701" s="1">
        <v>161.05</v>
      </c>
      <c r="E2701" s="1">
        <v>1407789.0</v>
      </c>
      <c r="F2701" s="1">
        <v>53.212</v>
      </c>
      <c r="G2701" s="1">
        <v>700891.0</v>
      </c>
      <c r="H2701" s="1">
        <v>113.24</v>
      </c>
      <c r="I2701" s="1">
        <v>1025186.0</v>
      </c>
      <c r="J2701" s="1">
        <v>233.56</v>
      </c>
      <c r="K2701" s="1">
        <v>344071.0</v>
      </c>
      <c r="L2701" s="1">
        <v>48.77</v>
      </c>
      <c r="M2701" s="1">
        <v>1094196.0</v>
      </c>
      <c r="N2701" s="1">
        <v>20.16</v>
      </c>
      <c r="O2701" s="1">
        <v>4330227.0</v>
      </c>
      <c r="P2701" s="1">
        <v>18.88</v>
      </c>
      <c r="Q2701" s="1">
        <v>3071170.0</v>
      </c>
      <c r="R2701" s="1">
        <v>11.71</v>
      </c>
      <c r="S2701" s="1">
        <v>2911318.0</v>
      </c>
      <c r="T2701" s="1">
        <v>34.96</v>
      </c>
      <c r="U2701" s="1">
        <v>2155451.0</v>
      </c>
    </row>
    <row r="2702" ht="13.5" customHeight="1">
      <c r="A2702" s="1">
        <v>45777.0</v>
      </c>
      <c r="B2702" s="1">
        <v>26.29</v>
      </c>
      <c r="C2702" s="1">
        <v>6575140.0</v>
      </c>
      <c r="D2702" s="1">
        <v>162.03</v>
      </c>
      <c r="E2702" s="1">
        <v>1891363.0</v>
      </c>
      <c r="F2702" s="1">
        <v>53.2878</v>
      </c>
      <c r="G2702" s="1">
        <v>754112.0</v>
      </c>
      <c r="H2702" s="1">
        <v>115.11</v>
      </c>
      <c r="I2702" s="1">
        <v>1574097.0</v>
      </c>
      <c r="J2702" s="1">
        <v>236.91</v>
      </c>
      <c r="K2702" s="1">
        <v>528234.0</v>
      </c>
      <c r="L2702" s="1">
        <v>46.91</v>
      </c>
      <c r="M2702" s="1">
        <v>3106272.0</v>
      </c>
      <c r="N2702" s="1">
        <v>20.35</v>
      </c>
      <c r="O2702" s="1">
        <v>9722211.0</v>
      </c>
      <c r="P2702" s="1">
        <v>18.51</v>
      </c>
      <c r="Q2702" s="1">
        <v>6400239.0</v>
      </c>
      <c r="R2702" s="1">
        <v>11.28</v>
      </c>
      <c r="S2702" s="1">
        <v>5262710.0</v>
      </c>
      <c r="T2702" s="1">
        <v>34.71</v>
      </c>
      <c r="U2702" s="1">
        <v>1741552.0</v>
      </c>
    </row>
    <row r="2703" ht="13.5" customHeight="1">
      <c r="A2703" s="1">
        <v>45778.0</v>
      </c>
      <c r="B2703" s="1">
        <v>25.44</v>
      </c>
      <c r="C2703" s="1">
        <v>5854397.0</v>
      </c>
      <c r="D2703" s="1">
        <v>155.76</v>
      </c>
      <c r="E2703" s="1">
        <v>2186974.0</v>
      </c>
      <c r="F2703" s="1">
        <v>52.0558</v>
      </c>
      <c r="G2703" s="1">
        <v>1175992.0</v>
      </c>
      <c r="H2703" s="1">
        <v>112.26</v>
      </c>
      <c r="I2703" s="1">
        <v>1121499.0</v>
      </c>
      <c r="J2703" s="1">
        <v>229.27</v>
      </c>
      <c r="K2703" s="1">
        <v>528733.0</v>
      </c>
      <c r="L2703" s="1">
        <v>47.38</v>
      </c>
      <c r="M2703" s="1">
        <v>1517302.0</v>
      </c>
      <c r="N2703" s="1">
        <v>19.68</v>
      </c>
      <c r="O2703" s="1">
        <v>6592943.0</v>
      </c>
      <c r="P2703" s="1">
        <v>18.65</v>
      </c>
      <c r="Q2703" s="1">
        <v>3688332.0</v>
      </c>
      <c r="R2703" s="1">
        <v>11.55</v>
      </c>
      <c r="S2703" s="1">
        <v>4534734.0</v>
      </c>
      <c r="T2703" s="1">
        <v>33.26</v>
      </c>
      <c r="U2703" s="1">
        <v>1591819.0</v>
      </c>
    </row>
    <row r="2704" ht="13.5" customHeight="1">
      <c r="A2704" s="1">
        <v>45779.0</v>
      </c>
      <c r="B2704" s="1">
        <v>25.42</v>
      </c>
      <c r="C2704" s="1">
        <v>6168266.0</v>
      </c>
      <c r="D2704" s="1">
        <v>153.51</v>
      </c>
      <c r="E2704" s="1">
        <v>1518525.0</v>
      </c>
      <c r="F2704" s="1">
        <v>51.8094</v>
      </c>
      <c r="G2704" s="1">
        <v>661965.0</v>
      </c>
      <c r="H2704" s="1">
        <v>111.68</v>
      </c>
      <c r="I2704" s="1">
        <v>1311734.0</v>
      </c>
      <c r="J2704" s="1">
        <v>227.64</v>
      </c>
      <c r="K2704" s="1">
        <v>433916.0</v>
      </c>
      <c r="L2704" s="1">
        <v>49.06</v>
      </c>
      <c r="M2704" s="1">
        <v>1637102.0</v>
      </c>
      <c r="N2704" s="1">
        <v>19.43</v>
      </c>
      <c r="O2704" s="1">
        <v>9206526.0</v>
      </c>
      <c r="P2704" s="1">
        <v>19.0</v>
      </c>
      <c r="Q2704" s="1">
        <v>2823767.0</v>
      </c>
      <c r="R2704" s="1">
        <v>11.7</v>
      </c>
      <c r="S2704" s="1">
        <v>6535886.0</v>
      </c>
      <c r="T2704" s="1">
        <v>32.47</v>
      </c>
      <c r="U2704" s="1">
        <v>2023152.0</v>
      </c>
    </row>
    <row r="2705" ht="13.5" customHeight="1">
      <c r="A2705" s="1">
        <v>45782.0</v>
      </c>
      <c r="B2705" s="1">
        <v>25.76</v>
      </c>
      <c r="C2705" s="1">
        <v>6575752.0</v>
      </c>
      <c r="D2705" s="1">
        <v>157.89</v>
      </c>
      <c r="E2705" s="1">
        <v>1243436.0</v>
      </c>
      <c r="F2705" s="1">
        <v>53.4015</v>
      </c>
      <c r="G2705" s="1">
        <v>593215.0</v>
      </c>
      <c r="H2705" s="1">
        <v>115.19</v>
      </c>
      <c r="I2705" s="1">
        <v>1124404.0</v>
      </c>
      <c r="J2705" s="1">
        <v>232.04</v>
      </c>
      <c r="K2705" s="1">
        <v>286066.0</v>
      </c>
      <c r="L2705" s="1">
        <v>48.19</v>
      </c>
      <c r="M2705" s="1">
        <v>1479288.0</v>
      </c>
      <c r="N2705" s="1">
        <v>20.04</v>
      </c>
      <c r="O2705" s="1">
        <v>4920956.0</v>
      </c>
      <c r="P2705" s="1">
        <v>18.56</v>
      </c>
      <c r="Q2705" s="1">
        <v>2916114.0</v>
      </c>
      <c r="R2705" s="1">
        <v>11.55</v>
      </c>
      <c r="S2705" s="1">
        <v>6736673.0</v>
      </c>
      <c r="T2705" s="1">
        <v>33.02</v>
      </c>
      <c r="U2705" s="1">
        <v>1526196.0</v>
      </c>
    </row>
    <row r="2706" ht="13.5" customHeight="1">
      <c r="A2706" s="1">
        <v>45783.0</v>
      </c>
      <c r="B2706" s="1">
        <v>26.53</v>
      </c>
      <c r="C2706" s="1">
        <v>9698724.0</v>
      </c>
      <c r="D2706" s="1">
        <v>164.11</v>
      </c>
      <c r="E2706" s="1">
        <v>2313717.0</v>
      </c>
      <c r="F2706" s="1">
        <v>58.4147</v>
      </c>
      <c r="G2706" s="1">
        <v>908788.0</v>
      </c>
      <c r="H2706" s="1">
        <v>118.09</v>
      </c>
      <c r="I2706" s="1">
        <v>899839.0</v>
      </c>
      <c r="J2706" s="1">
        <v>237.0</v>
      </c>
      <c r="K2706" s="1">
        <v>442044.0</v>
      </c>
      <c r="L2706" s="1">
        <v>48.33</v>
      </c>
      <c r="M2706" s="1">
        <v>2017637.0</v>
      </c>
      <c r="N2706" s="1">
        <v>21.0</v>
      </c>
      <c r="O2706" s="1">
        <v>6182033.0</v>
      </c>
      <c r="P2706" s="1">
        <v>19.24</v>
      </c>
      <c r="Q2706" s="1">
        <v>4080746.0</v>
      </c>
      <c r="R2706" s="1">
        <v>11.9</v>
      </c>
      <c r="S2706" s="1">
        <v>5195322.0</v>
      </c>
      <c r="T2706" s="1">
        <v>34.49</v>
      </c>
      <c r="U2706" s="1">
        <v>1680199.0</v>
      </c>
    </row>
    <row r="2707" ht="13.5" customHeight="1">
      <c r="A2707" s="1">
        <v>45784.0</v>
      </c>
      <c r="B2707" s="1">
        <v>26.85</v>
      </c>
      <c r="C2707" s="1">
        <v>1.0471582E7</v>
      </c>
      <c r="D2707" s="1">
        <v>162.35</v>
      </c>
      <c r="E2707" s="1">
        <v>1565702.0</v>
      </c>
      <c r="F2707" s="1">
        <v>57.3818</v>
      </c>
      <c r="G2707" s="1">
        <v>761922.0</v>
      </c>
      <c r="H2707" s="1">
        <v>117.47</v>
      </c>
      <c r="I2707" s="1">
        <v>1538186.0</v>
      </c>
      <c r="J2707" s="1">
        <v>235.73</v>
      </c>
      <c r="K2707" s="1">
        <v>422952.0</v>
      </c>
      <c r="L2707" s="1">
        <v>47.02</v>
      </c>
      <c r="M2707" s="1">
        <v>2280401.0</v>
      </c>
      <c r="N2707" s="1">
        <v>21.62</v>
      </c>
      <c r="O2707" s="1">
        <v>9036787.0</v>
      </c>
      <c r="P2707" s="1">
        <v>18.82</v>
      </c>
      <c r="Q2707" s="1">
        <v>3269982.0</v>
      </c>
      <c r="R2707" s="1">
        <v>11.84</v>
      </c>
      <c r="S2707" s="1">
        <v>4678761.0</v>
      </c>
      <c r="T2707" s="1">
        <v>33.99</v>
      </c>
      <c r="U2707" s="1">
        <v>1873012.0</v>
      </c>
    </row>
    <row r="2708" ht="13.5" customHeight="1">
      <c r="A2708" s="1">
        <v>45785.0</v>
      </c>
      <c r="B2708" s="1">
        <v>26.28</v>
      </c>
      <c r="C2708" s="1">
        <v>7663524.0</v>
      </c>
      <c r="D2708" s="1">
        <v>159.59</v>
      </c>
      <c r="E2708" s="1">
        <v>1386680.0</v>
      </c>
      <c r="F2708" s="1">
        <v>56.2825</v>
      </c>
      <c r="G2708" s="1">
        <v>942760.0</v>
      </c>
      <c r="H2708" s="1">
        <v>114.99</v>
      </c>
      <c r="I2708" s="1">
        <v>1287337.0</v>
      </c>
      <c r="J2708" s="1">
        <v>230.24</v>
      </c>
      <c r="K2708" s="1">
        <v>547045.0</v>
      </c>
      <c r="L2708" s="1">
        <v>48.33</v>
      </c>
      <c r="M2708" s="1">
        <v>2464972.0</v>
      </c>
      <c r="N2708" s="1">
        <v>20.56</v>
      </c>
      <c r="O2708" s="1">
        <v>6479958.0</v>
      </c>
      <c r="P2708" s="1">
        <v>18.71</v>
      </c>
      <c r="Q2708" s="1">
        <v>4096273.0</v>
      </c>
      <c r="R2708" s="1">
        <v>11.67</v>
      </c>
      <c r="S2708" s="1">
        <v>4310350.0</v>
      </c>
      <c r="T2708" s="1">
        <v>35.56</v>
      </c>
      <c r="U2708" s="1">
        <v>2279948.0</v>
      </c>
    </row>
    <row r="2709" ht="13.5" customHeight="1">
      <c r="A2709" s="1">
        <v>45786.0</v>
      </c>
      <c r="B2709" s="1">
        <v>27.13</v>
      </c>
      <c r="C2709" s="1">
        <v>3993140.0</v>
      </c>
      <c r="D2709" s="1">
        <v>163.5</v>
      </c>
      <c r="E2709" s="1">
        <v>1241956.0</v>
      </c>
      <c r="F2709" s="1">
        <v>64.243</v>
      </c>
      <c r="G2709" s="1">
        <v>1507694.0</v>
      </c>
      <c r="H2709" s="1">
        <v>119.56</v>
      </c>
      <c r="I2709" s="1">
        <v>1445867.0</v>
      </c>
      <c r="J2709" s="1">
        <v>235.72</v>
      </c>
      <c r="K2709" s="1">
        <v>397350.0</v>
      </c>
      <c r="L2709" s="1">
        <v>49.8</v>
      </c>
      <c r="M2709" s="1">
        <v>1423322.0</v>
      </c>
      <c r="N2709" s="1">
        <v>20.99</v>
      </c>
      <c r="O2709" s="1">
        <v>4847939.0</v>
      </c>
      <c r="P2709" s="1">
        <v>19.39</v>
      </c>
      <c r="Q2709" s="1">
        <v>3753211.0</v>
      </c>
      <c r="R2709" s="1">
        <v>11.93</v>
      </c>
      <c r="S2709" s="1">
        <v>3613391.0</v>
      </c>
      <c r="T2709" s="1">
        <v>37.9</v>
      </c>
      <c r="U2709" s="1">
        <v>2440157.0</v>
      </c>
    </row>
    <row r="2710" ht="13.5" customHeight="1">
      <c r="A2710" s="1">
        <v>45789.0</v>
      </c>
      <c r="B2710" s="1">
        <v>25.46</v>
      </c>
      <c r="C2710" s="1">
        <v>6866866.0</v>
      </c>
      <c r="D2710" s="1">
        <v>148.65</v>
      </c>
      <c r="E2710" s="1">
        <v>3299703.0</v>
      </c>
      <c r="F2710" s="1">
        <v>52.9656</v>
      </c>
      <c r="G2710" s="1">
        <v>1961944.0</v>
      </c>
      <c r="H2710" s="1">
        <v>110.49</v>
      </c>
      <c r="I2710" s="1">
        <v>1232182.0</v>
      </c>
      <c r="J2710" s="1">
        <v>221.93</v>
      </c>
      <c r="K2710" s="1">
        <v>759324.0</v>
      </c>
      <c r="L2710" s="1">
        <v>52.72</v>
      </c>
      <c r="M2710" s="1">
        <v>2917768.0</v>
      </c>
      <c r="N2710" s="1">
        <v>19.19</v>
      </c>
      <c r="O2710" s="1">
        <v>8956634.0</v>
      </c>
      <c r="P2710" s="1">
        <v>20.17</v>
      </c>
      <c r="Q2710" s="1">
        <v>3697004.0</v>
      </c>
      <c r="R2710" s="1">
        <v>12.44</v>
      </c>
      <c r="S2710" s="1">
        <v>4000211.0</v>
      </c>
      <c r="T2710" s="1">
        <v>31.89</v>
      </c>
      <c r="U2710" s="1">
        <v>5442116.0</v>
      </c>
    </row>
    <row r="2711" ht="13.5" customHeight="1">
      <c r="A2711" s="1">
        <v>45790.0</v>
      </c>
      <c r="B2711" s="1">
        <v>25.27</v>
      </c>
      <c r="C2711" s="1">
        <v>5014210.0</v>
      </c>
      <c r="D2711" s="1">
        <v>149.05</v>
      </c>
      <c r="E2711" s="1">
        <v>1361652.0</v>
      </c>
      <c r="F2711" s="1">
        <v>54.8136</v>
      </c>
      <c r="G2711" s="1">
        <v>1350097.0</v>
      </c>
      <c r="H2711" s="1">
        <v>109.38</v>
      </c>
      <c r="I2711" s="1">
        <v>1840450.0</v>
      </c>
      <c r="J2711" s="1">
        <v>220.07</v>
      </c>
      <c r="K2711" s="1">
        <v>506678.0</v>
      </c>
      <c r="L2711" s="1">
        <v>52.93</v>
      </c>
      <c r="M2711" s="1">
        <v>2188058.0</v>
      </c>
      <c r="N2711" s="1">
        <v>19.18</v>
      </c>
      <c r="O2711" s="1">
        <v>7446911.0</v>
      </c>
      <c r="P2711" s="1">
        <v>20.21</v>
      </c>
      <c r="Q2711" s="1">
        <v>3305147.0</v>
      </c>
      <c r="R2711" s="1">
        <v>12.68</v>
      </c>
      <c r="S2711" s="1">
        <v>4342410.0</v>
      </c>
      <c r="T2711" s="1">
        <v>32.11</v>
      </c>
      <c r="U2711" s="1">
        <v>4168419.0</v>
      </c>
    </row>
    <row r="2712" ht="13.5" customHeight="1">
      <c r="A2712" s="1">
        <v>45791.0</v>
      </c>
      <c r="B2712" s="1">
        <v>24.63</v>
      </c>
      <c r="C2712" s="1">
        <v>6296110.0</v>
      </c>
      <c r="D2712" s="1">
        <v>146.37</v>
      </c>
      <c r="E2712" s="1">
        <v>2038942.0</v>
      </c>
      <c r="F2712" s="1">
        <v>52.3307</v>
      </c>
      <c r="G2712" s="1">
        <v>1117544.0</v>
      </c>
      <c r="H2712" s="1">
        <v>106.76</v>
      </c>
      <c r="I2712" s="1">
        <v>1956850.0</v>
      </c>
      <c r="J2712" s="1">
        <v>215.61</v>
      </c>
      <c r="K2712" s="1">
        <v>459570.0</v>
      </c>
      <c r="L2712" s="1">
        <v>51.85</v>
      </c>
      <c r="M2712" s="1">
        <v>1523638.0</v>
      </c>
      <c r="N2712" s="1">
        <v>18.85</v>
      </c>
      <c r="O2712" s="1">
        <v>7230785.0</v>
      </c>
      <c r="P2712" s="1">
        <v>20.19</v>
      </c>
      <c r="Q2712" s="1">
        <v>2644477.0</v>
      </c>
      <c r="R2712" s="1">
        <v>12.75</v>
      </c>
      <c r="S2712" s="1">
        <v>4953100.0</v>
      </c>
      <c r="T2712" s="1">
        <v>31.58</v>
      </c>
      <c r="U2712" s="1">
        <v>2016534.0</v>
      </c>
    </row>
    <row r="2713" ht="13.5" customHeight="1">
      <c r="A2713" s="1">
        <v>45792.0</v>
      </c>
      <c r="B2713" s="1">
        <v>25.05</v>
      </c>
      <c r="C2713" s="1">
        <v>8120815.0</v>
      </c>
      <c r="D2713" s="1">
        <v>148.7</v>
      </c>
      <c r="E2713" s="1">
        <v>1635356.0</v>
      </c>
      <c r="F2713" s="1">
        <v>53.4868</v>
      </c>
      <c r="G2713" s="1">
        <v>1169108.0</v>
      </c>
      <c r="H2713" s="1">
        <v>109.98</v>
      </c>
      <c r="I2713" s="1">
        <v>1313076.0</v>
      </c>
      <c r="J2713" s="1">
        <v>222.04</v>
      </c>
      <c r="K2713" s="1">
        <v>469856.0</v>
      </c>
      <c r="L2713" s="1">
        <v>50.97</v>
      </c>
      <c r="M2713" s="1">
        <v>2218447.0</v>
      </c>
      <c r="N2713" s="1">
        <v>19.19</v>
      </c>
      <c r="O2713" s="1">
        <v>5449728.0</v>
      </c>
      <c r="P2713" s="1">
        <v>20.09</v>
      </c>
      <c r="Q2713" s="1">
        <v>2818680.0</v>
      </c>
      <c r="R2713" s="1">
        <v>12.6</v>
      </c>
      <c r="S2713" s="1">
        <v>3690185.0</v>
      </c>
      <c r="T2713" s="1">
        <v>31.9</v>
      </c>
      <c r="U2713" s="1">
        <v>1942641.0</v>
      </c>
    </row>
    <row r="2714" ht="13.5" customHeight="1">
      <c r="A2714" s="1">
        <v>45793.0</v>
      </c>
      <c r="B2714" s="1">
        <v>24.94</v>
      </c>
      <c r="C2714" s="1">
        <v>7457601.0</v>
      </c>
      <c r="D2714" s="1">
        <v>148.81</v>
      </c>
      <c r="E2714" s="1">
        <v>1607147.0</v>
      </c>
      <c r="F2714" s="1">
        <v>53.6479</v>
      </c>
      <c r="G2714" s="1">
        <v>765361.0</v>
      </c>
      <c r="H2714" s="1">
        <v>109.77</v>
      </c>
      <c r="I2714" s="1">
        <v>1360331.0</v>
      </c>
      <c r="J2714" s="1">
        <v>222.68</v>
      </c>
      <c r="K2714" s="1">
        <v>387276.0</v>
      </c>
      <c r="L2714" s="1">
        <v>49.86</v>
      </c>
      <c r="M2714" s="1">
        <v>2247481.0</v>
      </c>
      <c r="N2714" s="1">
        <v>19.19</v>
      </c>
      <c r="O2714" s="1">
        <v>3956286.0</v>
      </c>
      <c r="P2714" s="1">
        <v>19.53</v>
      </c>
      <c r="Q2714" s="1">
        <v>3327600.0</v>
      </c>
      <c r="R2714" s="1">
        <v>12.31</v>
      </c>
      <c r="S2714" s="1">
        <v>6951646.0</v>
      </c>
      <c r="T2714" s="1">
        <v>31.76</v>
      </c>
      <c r="U2714" s="1">
        <v>1147443.0</v>
      </c>
    </row>
    <row r="2715" ht="13.5" customHeight="1">
      <c r="A2715" s="1">
        <v>45796.0</v>
      </c>
      <c r="B2715" s="1">
        <v>24.94</v>
      </c>
      <c r="C2715" s="1">
        <v>7457601.0</v>
      </c>
      <c r="D2715" s="1">
        <v>148.81</v>
      </c>
      <c r="E2715" s="1">
        <v>1607147.0</v>
      </c>
      <c r="F2715" s="1">
        <v>53.6479</v>
      </c>
      <c r="G2715" s="1">
        <v>765361.0</v>
      </c>
      <c r="H2715" s="1">
        <v>109.77</v>
      </c>
      <c r="I2715" s="1">
        <v>1360331.0</v>
      </c>
      <c r="J2715" s="1">
        <v>222.68</v>
      </c>
      <c r="K2715" s="1">
        <v>387276.0</v>
      </c>
      <c r="L2715" s="1">
        <v>49.86</v>
      </c>
      <c r="M2715" s="1">
        <v>2247481.0</v>
      </c>
      <c r="N2715" s="1">
        <v>19.19</v>
      </c>
      <c r="O2715" s="1">
        <v>3956286.0</v>
      </c>
      <c r="P2715" s="1">
        <v>19.53</v>
      </c>
      <c r="Q2715" s="1">
        <v>3327600.0</v>
      </c>
      <c r="R2715" s="1">
        <v>12.31</v>
      </c>
      <c r="S2715" s="1">
        <v>6951646.0</v>
      </c>
      <c r="T2715" s="1">
        <v>31.76</v>
      </c>
      <c r="U2715" s="1">
        <v>1147443.0</v>
      </c>
    </row>
    <row r="2716" ht="13.5" customHeight="1">
      <c r="A2716" s="1">
        <v>45797.0</v>
      </c>
      <c r="B2716" s="1">
        <v>26.0</v>
      </c>
      <c r="C2716" s="1">
        <v>4696136.0</v>
      </c>
      <c r="D2716" s="1">
        <v>156.75</v>
      </c>
      <c r="E2716" s="1">
        <v>2013212.0</v>
      </c>
      <c r="F2716" s="1">
        <v>57.0785</v>
      </c>
      <c r="G2716" s="1">
        <v>1708538.0</v>
      </c>
      <c r="H2716" s="1">
        <v>115.44</v>
      </c>
      <c r="I2716" s="1">
        <v>1160620.0</v>
      </c>
      <c r="J2716" s="1">
        <v>228.87</v>
      </c>
      <c r="K2716" s="1">
        <v>345474.0</v>
      </c>
      <c r="L2716" s="1">
        <v>50.03</v>
      </c>
      <c r="M2716" s="1">
        <v>1611468.0</v>
      </c>
      <c r="N2716" s="1">
        <v>20.0</v>
      </c>
      <c r="O2716" s="1">
        <v>7462560.0</v>
      </c>
      <c r="P2716" s="1">
        <v>19.78</v>
      </c>
      <c r="Q2716" s="1">
        <v>2541558.0</v>
      </c>
      <c r="R2716" s="1">
        <v>12.59</v>
      </c>
      <c r="S2716" s="1">
        <v>5719822.0</v>
      </c>
      <c r="T2716" s="1">
        <v>33.11</v>
      </c>
      <c r="U2716" s="1">
        <v>1383699.0</v>
      </c>
    </row>
    <row r="2717" ht="13.5" customHeight="1">
      <c r="A2717" s="1">
        <v>45798.0</v>
      </c>
      <c r="B2717" s="1">
        <v>26.12</v>
      </c>
      <c r="C2717" s="1">
        <v>4700654.0</v>
      </c>
      <c r="D2717" s="1">
        <v>160.31</v>
      </c>
      <c r="E2717" s="1">
        <v>1716295.0</v>
      </c>
      <c r="F2717" s="1">
        <v>59.4382</v>
      </c>
      <c r="G2717" s="1">
        <v>1784175.0</v>
      </c>
      <c r="H2717" s="1">
        <v>118.24</v>
      </c>
      <c r="I2717" s="1">
        <v>1856761.0</v>
      </c>
      <c r="J2717" s="1">
        <v>229.66</v>
      </c>
      <c r="K2717" s="1">
        <v>467269.0</v>
      </c>
      <c r="L2717" s="1">
        <v>49.43</v>
      </c>
      <c r="M2717" s="1">
        <v>1501402.0</v>
      </c>
      <c r="N2717" s="1">
        <v>20.31</v>
      </c>
      <c r="O2717" s="1">
        <v>5484903.0</v>
      </c>
      <c r="P2717" s="1">
        <v>19.62</v>
      </c>
      <c r="Q2717" s="1">
        <v>2666818.0</v>
      </c>
      <c r="R2717" s="1">
        <v>12.56</v>
      </c>
      <c r="S2717" s="1">
        <v>6241460.0</v>
      </c>
      <c r="T2717" s="1">
        <v>33.41</v>
      </c>
      <c r="U2717" s="1">
        <v>1667374.0</v>
      </c>
    </row>
    <row r="2718" ht="13.5" customHeight="1">
      <c r="A2718" s="1">
        <v>45799.0</v>
      </c>
      <c r="B2718" s="1">
        <v>25.89</v>
      </c>
      <c r="C2718" s="1">
        <v>4952640.0</v>
      </c>
      <c r="D2718" s="1">
        <v>158.95</v>
      </c>
      <c r="E2718" s="1">
        <v>1426787.0</v>
      </c>
      <c r="F2718" s="1">
        <v>58.3768</v>
      </c>
      <c r="G2718" s="1">
        <v>788979.0</v>
      </c>
      <c r="H2718" s="1">
        <v>117.28</v>
      </c>
      <c r="I2718" s="1">
        <v>882538.0</v>
      </c>
      <c r="J2718" s="1">
        <v>227.36</v>
      </c>
      <c r="K2718" s="1">
        <v>229671.0</v>
      </c>
      <c r="L2718" s="1">
        <v>49.2</v>
      </c>
      <c r="M2718" s="1">
        <v>1679006.0</v>
      </c>
      <c r="N2718" s="1">
        <v>20.11</v>
      </c>
      <c r="O2718" s="1">
        <v>3428383.0</v>
      </c>
      <c r="P2718" s="1">
        <v>20.01</v>
      </c>
      <c r="Q2718" s="1">
        <v>2479442.0</v>
      </c>
      <c r="R2718" s="1">
        <v>12.5</v>
      </c>
      <c r="S2718" s="1">
        <v>3738523.0</v>
      </c>
      <c r="T2718" s="1">
        <v>33.07</v>
      </c>
      <c r="U2718" s="1">
        <v>1502082.0</v>
      </c>
    </row>
    <row r="2719" ht="13.5" customHeight="1">
      <c r="A2719" s="1">
        <v>45800.0</v>
      </c>
      <c r="B2719" s="1">
        <v>26.18</v>
      </c>
      <c r="C2719" s="1">
        <v>3285081.0</v>
      </c>
      <c r="D2719" s="1">
        <v>161.63</v>
      </c>
      <c r="E2719" s="1">
        <v>1348438.0</v>
      </c>
      <c r="F2719" s="1">
        <v>60.3006</v>
      </c>
      <c r="G2719" s="1">
        <v>781224.0</v>
      </c>
      <c r="H2719" s="1">
        <v>118.91</v>
      </c>
      <c r="I2719" s="1">
        <v>846713.0</v>
      </c>
      <c r="J2719" s="1">
        <v>230.37</v>
      </c>
      <c r="K2719" s="1">
        <v>413795.0</v>
      </c>
      <c r="L2719" s="1">
        <v>50.28</v>
      </c>
      <c r="M2719" s="1">
        <v>1755638.0</v>
      </c>
      <c r="N2719" s="1">
        <v>20.22</v>
      </c>
      <c r="O2719" s="1">
        <v>4744837.0</v>
      </c>
      <c r="P2719" s="1">
        <v>20.49</v>
      </c>
      <c r="Q2719" s="1">
        <v>3132886.0</v>
      </c>
      <c r="R2719" s="1">
        <v>13.1</v>
      </c>
      <c r="S2719" s="1">
        <v>6224609.0</v>
      </c>
      <c r="T2719" s="1">
        <v>33.15</v>
      </c>
      <c r="U2719" s="1">
        <v>1567841.0</v>
      </c>
    </row>
    <row r="2720" ht="13.5" customHeight="1">
      <c r="A2720" s="1">
        <v>45803.0</v>
      </c>
      <c r="B2720" s="1">
        <v>26.09</v>
      </c>
      <c r="C2720" s="1">
        <v>2346592.0</v>
      </c>
      <c r="D2720" s="1">
        <v>161.74</v>
      </c>
      <c r="E2720" s="1">
        <v>469731.0</v>
      </c>
      <c r="F2720" s="1">
        <v>60.8218</v>
      </c>
      <c r="G2720" s="1">
        <v>304414.0</v>
      </c>
      <c r="H2720" s="1">
        <v>119.62</v>
      </c>
      <c r="I2720" s="1">
        <v>329386.0</v>
      </c>
      <c r="J2720" s="1">
        <v>232.61</v>
      </c>
      <c r="K2720" s="1">
        <v>122149.0</v>
      </c>
      <c r="L2720" s="1">
        <v>52.26</v>
      </c>
      <c r="M2720" s="1">
        <v>2304839.0</v>
      </c>
      <c r="N2720" s="1">
        <v>20.46</v>
      </c>
      <c r="O2720" s="1">
        <v>1891298.0</v>
      </c>
      <c r="P2720" s="1">
        <v>20.93</v>
      </c>
      <c r="Q2720" s="1">
        <v>2000375.0</v>
      </c>
      <c r="R2720" s="1">
        <v>13.4</v>
      </c>
      <c r="S2720" s="1">
        <v>3506651.0</v>
      </c>
      <c r="T2720" s="1">
        <v>33.78</v>
      </c>
      <c r="U2720" s="1">
        <v>371379.0</v>
      </c>
    </row>
    <row r="2721" ht="13.5" customHeight="1">
      <c r="A2721" s="1">
        <v>45804.0</v>
      </c>
      <c r="B2721" s="1">
        <v>26.13</v>
      </c>
      <c r="C2721" s="1">
        <v>5929226.0</v>
      </c>
      <c r="D2721" s="1">
        <v>160.79</v>
      </c>
      <c r="E2721" s="1">
        <v>1678594.0</v>
      </c>
      <c r="F2721" s="1">
        <v>60.3575</v>
      </c>
      <c r="G2721" s="1">
        <v>560391.0</v>
      </c>
      <c r="H2721" s="1">
        <v>118.27</v>
      </c>
      <c r="I2721" s="1">
        <v>1352261.0</v>
      </c>
      <c r="J2721" s="1">
        <v>232.4</v>
      </c>
      <c r="K2721" s="1">
        <v>440559.0</v>
      </c>
      <c r="L2721" s="1">
        <v>52.34</v>
      </c>
      <c r="M2721" s="1">
        <v>3226675.0</v>
      </c>
      <c r="N2721" s="1">
        <v>20.1</v>
      </c>
      <c r="O2721" s="1">
        <v>5583364.0</v>
      </c>
      <c r="P2721" s="1">
        <v>20.68</v>
      </c>
      <c r="Q2721" s="1">
        <v>4352989.0</v>
      </c>
      <c r="R2721" s="1">
        <v>13.44</v>
      </c>
      <c r="S2721" s="1">
        <v>5120628.0</v>
      </c>
      <c r="T2721" s="1">
        <v>33.35</v>
      </c>
      <c r="U2721" s="1">
        <v>1790459.0</v>
      </c>
    </row>
    <row r="2722" ht="13.5" customHeight="1">
      <c r="A2722" s="1">
        <v>45805.0</v>
      </c>
      <c r="B2722" s="1">
        <v>26.32</v>
      </c>
      <c r="C2722" s="1">
        <v>5788934.0</v>
      </c>
      <c r="D2722" s="1">
        <v>163.11</v>
      </c>
      <c r="E2722" s="1">
        <v>1318320.0</v>
      </c>
      <c r="F2722" s="1">
        <v>61.5705</v>
      </c>
      <c r="G2722" s="1">
        <v>758813.0</v>
      </c>
      <c r="H2722" s="1">
        <v>119.28</v>
      </c>
      <c r="I2722" s="1">
        <v>1153915.0</v>
      </c>
      <c r="J2722" s="1">
        <v>233.14</v>
      </c>
      <c r="K2722" s="1">
        <v>386649.0</v>
      </c>
      <c r="L2722" s="1">
        <v>51.74</v>
      </c>
      <c r="M2722" s="1">
        <v>1800336.0</v>
      </c>
      <c r="N2722" s="1">
        <v>20.48</v>
      </c>
      <c r="O2722" s="1">
        <v>4149547.0</v>
      </c>
      <c r="P2722" s="1">
        <v>20.49</v>
      </c>
      <c r="Q2722" s="1">
        <v>3181998.0</v>
      </c>
      <c r="R2722" s="1">
        <v>13.18</v>
      </c>
      <c r="S2722" s="1">
        <v>4236082.0</v>
      </c>
      <c r="T2722" s="1">
        <v>33.73</v>
      </c>
      <c r="U2722" s="1">
        <v>1505998.0</v>
      </c>
    </row>
    <row r="2723" ht="13.5" customHeight="1">
      <c r="A2723" s="1">
        <v>45806.0</v>
      </c>
      <c r="B2723" s="1">
        <v>26.22</v>
      </c>
      <c r="C2723" s="1">
        <v>3177300.0</v>
      </c>
      <c r="D2723" s="1">
        <v>163.18</v>
      </c>
      <c r="E2723" s="1">
        <v>1149184.0</v>
      </c>
      <c r="F2723" s="1">
        <v>61.3052</v>
      </c>
      <c r="G2723" s="1">
        <v>999998.0</v>
      </c>
      <c r="H2723" s="1">
        <v>118.83</v>
      </c>
      <c r="I2723" s="1">
        <v>723624.0</v>
      </c>
      <c r="J2723" s="1">
        <v>232.51</v>
      </c>
      <c r="K2723" s="1">
        <v>243043.0</v>
      </c>
      <c r="L2723" s="1">
        <v>52.03</v>
      </c>
      <c r="M2723" s="1">
        <v>1201786.0</v>
      </c>
      <c r="N2723" s="1">
        <v>20.24</v>
      </c>
      <c r="O2723" s="1">
        <v>3519467.0</v>
      </c>
      <c r="P2723" s="1">
        <v>20.68</v>
      </c>
      <c r="Q2723" s="1">
        <v>1704260.0</v>
      </c>
      <c r="R2723" s="1">
        <v>13.16</v>
      </c>
      <c r="S2723" s="1">
        <v>3289847.0</v>
      </c>
      <c r="T2723" s="1">
        <v>33.42</v>
      </c>
      <c r="U2723" s="1">
        <v>828998.0</v>
      </c>
    </row>
    <row r="2724" ht="13.5" customHeight="1">
      <c r="A2724" s="1">
        <v>45807.0</v>
      </c>
      <c r="B2724" s="1">
        <v>26.32</v>
      </c>
      <c r="C2724" s="1">
        <v>1.0908779E7</v>
      </c>
      <c r="D2724" s="1">
        <v>161.77</v>
      </c>
      <c r="E2724" s="1">
        <v>3910210.0</v>
      </c>
      <c r="F2724" s="1">
        <v>62.8404</v>
      </c>
      <c r="G2724" s="1">
        <v>9048871.0</v>
      </c>
      <c r="H2724" s="1">
        <v>118.91</v>
      </c>
      <c r="I2724" s="1">
        <v>4019413.0</v>
      </c>
      <c r="J2724" s="1">
        <v>231.17</v>
      </c>
      <c r="K2724" s="1">
        <v>1150160.0</v>
      </c>
      <c r="L2724" s="1">
        <v>50.79</v>
      </c>
      <c r="M2724" s="1">
        <v>3129636.0</v>
      </c>
      <c r="N2724" s="1">
        <v>20.26</v>
      </c>
      <c r="O2724" s="1">
        <v>7789560.0</v>
      </c>
      <c r="P2724" s="1">
        <v>20.33</v>
      </c>
      <c r="Q2724" s="1">
        <v>4278117.0</v>
      </c>
      <c r="R2724" s="1">
        <v>13.01</v>
      </c>
      <c r="S2724" s="1">
        <v>7911377.0</v>
      </c>
      <c r="T2724" s="1">
        <v>33.47</v>
      </c>
      <c r="U2724" s="1">
        <v>2356363.0</v>
      </c>
    </row>
    <row r="2725" ht="13.5" customHeight="1">
      <c r="A2725" s="1">
        <v>45810.0</v>
      </c>
      <c r="B2725" s="1">
        <v>27.84</v>
      </c>
      <c r="C2725" s="1">
        <v>6430015.0</v>
      </c>
      <c r="D2725" s="1">
        <v>170.94</v>
      </c>
      <c r="E2725" s="1">
        <v>1851607.0</v>
      </c>
      <c r="F2725" s="1">
        <v>65.0106</v>
      </c>
      <c r="G2725" s="1">
        <v>1200561.0</v>
      </c>
      <c r="H2725" s="1">
        <v>125.82</v>
      </c>
      <c r="I2725" s="1">
        <v>1607453.0</v>
      </c>
      <c r="J2725" s="1">
        <v>244.17</v>
      </c>
      <c r="K2725" s="1">
        <v>647854.0</v>
      </c>
      <c r="L2725" s="1">
        <v>50.68</v>
      </c>
      <c r="M2725" s="1">
        <v>2169025.0</v>
      </c>
      <c r="N2725" s="1">
        <v>21.53</v>
      </c>
      <c r="O2725" s="1">
        <v>6691324.0</v>
      </c>
      <c r="P2725" s="1">
        <v>20.87</v>
      </c>
      <c r="Q2725" s="1">
        <v>4350346.0</v>
      </c>
      <c r="R2725" s="1">
        <v>13.32</v>
      </c>
      <c r="S2725" s="1">
        <v>4301578.0</v>
      </c>
      <c r="T2725" s="1">
        <v>35.83</v>
      </c>
      <c r="U2725" s="1">
        <v>1608057.0</v>
      </c>
    </row>
    <row r="2726" ht="13.5" customHeight="1">
      <c r="A2726" s="1">
        <v>45811.0</v>
      </c>
      <c r="B2726" s="1">
        <v>27.57</v>
      </c>
      <c r="C2726" s="1">
        <v>6206718.0</v>
      </c>
      <c r="D2726" s="1">
        <v>168.11</v>
      </c>
      <c r="E2726" s="1">
        <v>1514996.0</v>
      </c>
      <c r="F2726" s="1">
        <v>65.636</v>
      </c>
      <c r="G2726" s="1">
        <v>796166.0</v>
      </c>
      <c r="H2726" s="1">
        <v>125.84</v>
      </c>
      <c r="I2726" s="1">
        <v>1037241.0</v>
      </c>
      <c r="J2726" s="1">
        <v>242.04</v>
      </c>
      <c r="K2726" s="1">
        <v>478217.0</v>
      </c>
      <c r="L2726" s="1">
        <v>50.85</v>
      </c>
      <c r="M2726" s="1">
        <v>1616496.0</v>
      </c>
      <c r="N2726" s="1">
        <v>21.34</v>
      </c>
      <c r="O2726" s="1">
        <v>8679615.0</v>
      </c>
      <c r="P2726" s="1">
        <v>20.77</v>
      </c>
      <c r="Q2726" s="1">
        <v>3777891.0</v>
      </c>
      <c r="R2726" s="1">
        <v>13.48</v>
      </c>
      <c r="S2726" s="1">
        <v>4373728.0</v>
      </c>
      <c r="T2726" s="1">
        <v>36.03</v>
      </c>
      <c r="U2726" s="1">
        <v>1209433.0</v>
      </c>
    </row>
    <row r="2727" ht="13.5" customHeight="1">
      <c r="A2727" s="1">
        <v>45812.0</v>
      </c>
      <c r="B2727" s="1">
        <v>27.57</v>
      </c>
      <c r="C2727" s="1">
        <v>3674638.0</v>
      </c>
      <c r="D2727" s="1">
        <v>169.26</v>
      </c>
      <c r="E2727" s="1">
        <v>1309967.0</v>
      </c>
      <c r="F2727" s="1">
        <v>64.9158</v>
      </c>
      <c r="G2727" s="1">
        <v>978930.0</v>
      </c>
      <c r="H2727" s="1">
        <v>126.99</v>
      </c>
      <c r="I2727" s="1">
        <v>1153576.0</v>
      </c>
      <c r="J2727" s="1">
        <v>242.61</v>
      </c>
      <c r="K2727" s="1">
        <v>187600.0</v>
      </c>
      <c r="L2727" s="1">
        <v>50.99</v>
      </c>
      <c r="M2727" s="1">
        <v>1587151.0</v>
      </c>
      <c r="N2727" s="1">
        <v>21.2</v>
      </c>
      <c r="O2727" s="1">
        <v>5305147.0</v>
      </c>
      <c r="P2727" s="1">
        <v>21.03</v>
      </c>
      <c r="Q2727" s="1">
        <v>2974125.0</v>
      </c>
      <c r="R2727" s="1">
        <v>14.04</v>
      </c>
      <c r="S2727" s="1">
        <v>7949897.0</v>
      </c>
      <c r="T2727" s="1">
        <v>36.36</v>
      </c>
      <c r="U2727" s="1">
        <v>1416368.0</v>
      </c>
    </row>
    <row r="2728" ht="13.5" customHeight="1">
      <c r="A2728" s="1">
        <v>45813.0</v>
      </c>
      <c r="B2728" s="1">
        <v>27.35</v>
      </c>
      <c r="C2728" s="1">
        <v>4427712.0</v>
      </c>
      <c r="D2728" s="1">
        <v>166.81</v>
      </c>
      <c r="E2728" s="1">
        <v>1454170.0</v>
      </c>
      <c r="F2728" s="1">
        <v>67.3608</v>
      </c>
      <c r="G2728" s="1">
        <v>1501374.0</v>
      </c>
      <c r="H2728" s="1">
        <v>125.21</v>
      </c>
      <c r="I2728" s="1">
        <v>1317547.0</v>
      </c>
      <c r="J2728" s="1">
        <v>235.75</v>
      </c>
      <c r="K2728" s="1">
        <v>482087.0</v>
      </c>
      <c r="L2728" s="1">
        <v>52.76</v>
      </c>
      <c r="M2728" s="1">
        <v>3946619.0</v>
      </c>
      <c r="N2728" s="1">
        <v>21.14</v>
      </c>
      <c r="O2728" s="1">
        <v>7358780.0</v>
      </c>
      <c r="P2728" s="1">
        <v>21.42</v>
      </c>
      <c r="Q2728" s="1">
        <v>4143218.0</v>
      </c>
      <c r="R2728" s="1">
        <v>14.41</v>
      </c>
      <c r="S2728" s="1">
        <v>7242212.0</v>
      </c>
      <c r="T2728" s="1">
        <v>39.09</v>
      </c>
      <c r="U2728" s="1">
        <v>3436331.0</v>
      </c>
    </row>
    <row r="2729" ht="13.5" customHeight="1">
      <c r="A2729" s="1">
        <v>45814.0</v>
      </c>
      <c r="B2729" s="1">
        <v>27.15</v>
      </c>
      <c r="C2729" s="1">
        <v>6912447.0</v>
      </c>
      <c r="D2729" s="1">
        <v>161.6</v>
      </c>
      <c r="E2729" s="1">
        <v>1989122.0</v>
      </c>
      <c r="F2729" s="1">
        <v>68.1095</v>
      </c>
      <c r="G2729" s="1">
        <v>3341616.0</v>
      </c>
      <c r="H2729" s="1">
        <v>121.52</v>
      </c>
      <c r="I2729" s="1">
        <v>1248389.0</v>
      </c>
      <c r="J2729" s="1">
        <v>228.99</v>
      </c>
      <c r="K2729" s="1">
        <v>515088.0</v>
      </c>
      <c r="L2729" s="1">
        <v>52.8</v>
      </c>
      <c r="M2729" s="1">
        <v>2750232.0</v>
      </c>
      <c r="N2729" s="1">
        <v>20.68</v>
      </c>
      <c r="O2729" s="1">
        <v>5466455.0</v>
      </c>
      <c r="P2729" s="1">
        <v>21.58</v>
      </c>
      <c r="Q2729" s="1">
        <v>2599828.0</v>
      </c>
      <c r="R2729" s="1">
        <v>14.43</v>
      </c>
      <c r="S2729" s="1">
        <v>5516954.0</v>
      </c>
      <c r="T2729" s="1">
        <v>39.21</v>
      </c>
      <c r="U2729" s="1">
        <v>2495502.0</v>
      </c>
    </row>
    <row r="2730" ht="13.5" customHeight="1">
      <c r="A2730" s="1">
        <v>45817.0</v>
      </c>
      <c r="B2730" s="1">
        <v>27.79</v>
      </c>
      <c r="C2730" s="1">
        <v>1.0412716E7</v>
      </c>
      <c r="D2730" s="1">
        <v>162.19</v>
      </c>
      <c r="E2730" s="1">
        <v>1110318.0</v>
      </c>
      <c r="F2730" s="1">
        <v>64.84</v>
      </c>
      <c r="G2730" s="1">
        <v>2415209.0</v>
      </c>
      <c r="H2730" s="1">
        <v>121.96</v>
      </c>
      <c r="I2730" s="1">
        <v>916385.0</v>
      </c>
      <c r="J2730" s="1">
        <v>228.63</v>
      </c>
      <c r="K2730" s="1">
        <v>339485.0</v>
      </c>
      <c r="L2730" s="1">
        <v>53.37</v>
      </c>
      <c r="M2730" s="1">
        <v>7036582.0</v>
      </c>
      <c r="N2730" s="1">
        <v>20.66</v>
      </c>
      <c r="O2730" s="1">
        <v>5257793.0</v>
      </c>
      <c r="P2730" s="1">
        <v>21.51</v>
      </c>
      <c r="Q2730" s="1">
        <v>3112640.0</v>
      </c>
      <c r="R2730" s="1">
        <v>14.37</v>
      </c>
      <c r="S2730" s="1">
        <v>4091548.0</v>
      </c>
      <c r="T2730" s="1">
        <v>39.99</v>
      </c>
      <c r="U2730" s="1">
        <v>2147580.0</v>
      </c>
    </row>
    <row r="2731" ht="13.5" customHeight="1">
      <c r="A2731" s="1">
        <v>45818.0</v>
      </c>
      <c r="B2731" s="1">
        <v>27.41</v>
      </c>
      <c r="C2731" s="1">
        <v>5042438.0</v>
      </c>
      <c r="D2731" s="1">
        <v>160.07</v>
      </c>
      <c r="E2731" s="1">
        <v>1399749.0</v>
      </c>
      <c r="F2731" s="1">
        <v>63.5038</v>
      </c>
      <c r="G2731" s="1">
        <v>1747006.0</v>
      </c>
      <c r="H2731" s="1">
        <v>120.6</v>
      </c>
      <c r="I2731" s="1">
        <v>978547.0</v>
      </c>
      <c r="J2731" s="1">
        <v>225.08</v>
      </c>
      <c r="K2731" s="1">
        <v>605670.0</v>
      </c>
      <c r="L2731" s="1">
        <v>53.35</v>
      </c>
      <c r="M2731" s="1">
        <v>1712318.0</v>
      </c>
      <c r="N2731" s="1">
        <v>20.3</v>
      </c>
      <c r="O2731" s="1">
        <v>5023939.0</v>
      </c>
      <c r="P2731" s="1">
        <v>21.4</v>
      </c>
      <c r="Q2731" s="1">
        <v>4053104.0</v>
      </c>
      <c r="R2731" s="1">
        <v>14.24</v>
      </c>
      <c r="S2731" s="1">
        <v>4827167.0</v>
      </c>
      <c r="T2731" s="1">
        <v>38.98</v>
      </c>
      <c r="U2731" s="1">
        <v>1426078.0</v>
      </c>
    </row>
    <row r="2732" ht="13.5" customHeight="1">
      <c r="A2732" s="1">
        <v>45819.0</v>
      </c>
      <c r="B2732" s="1">
        <v>27.67</v>
      </c>
      <c r="C2732" s="1">
        <v>4212651.0</v>
      </c>
      <c r="D2732" s="1">
        <v>162.48</v>
      </c>
      <c r="E2732" s="1">
        <v>1329715.0</v>
      </c>
      <c r="F2732" s="1">
        <v>65.0011</v>
      </c>
      <c r="G2732" s="1">
        <v>1349473.0</v>
      </c>
      <c r="H2732" s="1">
        <v>121.8</v>
      </c>
      <c r="I2732" s="1">
        <v>660625.0</v>
      </c>
      <c r="J2732" s="1">
        <v>225.5</v>
      </c>
      <c r="K2732" s="1">
        <v>531131.0</v>
      </c>
      <c r="L2732" s="1">
        <v>53.06</v>
      </c>
      <c r="M2732" s="1">
        <v>2682525.0</v>
      </c>
      <c r="N2732" s="1">
        <v>20.87</v>
      </c>
      <c r="O2732" s="1">
        <v>5136451.0</v>
      </c>
      <c r="P2732" s="1">
        <v>21.27</v>
      </c>
      <c r="Q2732" s="1">
        <v>2532995.0</v>
      </c>
      <c r="R2732" s="1">
        <v>13.89</v>
      </c>
      <c r="S2732" s="1">
        <v>5499142.0</v>
      </c>
      <c r="T2732" s="1">
        <v>39.17</v>
      </c>
      <c r="U2732" s="1">
        <v>1565232.0</v>
      </c>
    </row>
    <row r="2733" ht="13.5" customHeight="1">
      <c r="A2733" s="1">
        <v>45820.0</v>
      </c>
      <c r="B2733" s="1">
        <v>28.48</v>
      </c>
      <c r="C2733" s="1">
        <v>6790997.0</v>
      </c>
      <c r="D2733" s="1">
        <v>166.12</v>
      </c>
      <c r="E2733" s="1">
        <v>1275136.0</v>
      </c>
      <c r="F2733" s="1">
        <v>69.1235</v>
      </c>
      <c r="G2733" s="1">
        <v>1694184.0</v>
      </c>
      <c r="H2733" s="1">
        <v>123.0</v>
      </c>
      <c r="I2733" s="1">
        <v>1409955.0</v>
      </c>
      <c r="J2733" s="1">
        <v>228.13</v>
      </c>
      <c r="K2733" s="1">
        <v>764389.0</v>
      </c>
      <c r="L2733" s="1">
        <v>51.65</v>
      </c>
      <c r="M2733" s="1">
        <v>2390935.0</v>
      </c>
      <c r="N2733" s="1">
        <v>21.16</v>
      </c>
      <c r="O2733" s="1">
        <v>4007545.0</v>
      </c>
      <c r="P2733" s="1">
        <v>20.96</v>
      </c>
      <c r="Q2733" s="1">
        <v>4992373.0</v>
      </c>
      <c r="R2733" s="1">
        <v>14.01</v>
      </c>
      <c r="S2733" s="1">
        <v>4232587.0</v>
      </c>
      <c r="T2733" s="1">
        <v>39.42</v>
      </c>
      <c r="U2733" s="1">
        <v>1166123.0</v>
      </c>
    </row>
    <row r="2734" ht="13.5" customHeight="1">
      <c r="A2734" s="1">
        <v>45821.0</v>
      </c>
      <c r="B2734" s="1">
        <v>29.32</v>
      </c>
      <c r="C2734" s="1">
        <v>6608867.0</v>
      </c>
      <c r="D2734" s="1">
        <v>169.13</v>
      </c>
      <c r="E2734" s="1">
        <v>1458699.0</v>
      </c>
      <c r="F2734" s="1">
        <v>70.0048</v>
      </c>
      <c r="G2734" s="1">
        <v>1329124.0</v>
      </c>
      <c r="H2734" s="1">
        <v>124.57</v>
      </c>
      <c r="I2734" s="1">
        <v>1398817.0</v>
      </c>
      <c r="J2734" s="1">
        <v>233.33</v>
      </c>
      <c r="K2734" s="1">
        <v>632132.0</v>
      </c>
      <c r="L2734" s="1">
        <v>52.45</v>
      </c>
      <c r="M2734" s="1">
        <v>2567265.0</v>
      </c>
      <c r="N2734" s="1">
        <v>21.46</v>
      </c>
      <c r="O2734" s="1">
        <v>4841552.0</v>
      </c>
      <c r="P2734" s="1">
        <v>21.03</v>
      </c>
      <c r="Q2734" s="1">
        <v>3618914.0</v>
      </c>
      <c r="R2734" s="1">
        <v>13.91</v>
      </c>
      <c r="S2734" s="1">
        <v>5429056.0</v>
      </c>
      <c r="T2734" s="1">
        <v>39.42</v>
      </c>
      <c r="U2734" s="1">
        <v>1184779.0</v>
      </c>
    </row>
    <row r="2735" ht="13.5" customHeight="1">
      <c r="A2735" s="1">
        <v>45824.0</v>
      </c>
      <c r="B2735" s="1">
        <v>29.1</v>
      </c>
      <c r="C2735" s="1">
        <v>1.0266979E7</v>
      </c>
      <c r="D2735" s="1">
        <v>168.44</v>
      </c>
      <c r="E2735" s="1">
        <v>1216999.0</v>
      </c>
      <c r="F2735" s="1">
        <v>68.2611</v>
      </c>
      <c r="G2735" s="1">
        <v>1308620.0</v>
      </c>
      <c r="H2735" s="1">
        <v>124.69</v>
      </c>
      <c r="I2735" s="1">
        <v>810076.0</v>
      </c>
      <c r="J2735" s="1">
        <v>233.28</v>
      </c>
      <c r="K2735" s="1">
        <v>591891.0</v>
      </c>
      <c r="L2735" s="1">
        <v>53.16</v>
      </c>
      <c r="M2735" s="1">
        <v>6834786.0</v>
      </c>
      <c r="N2735" s="1">
        <v>21.15</v>
      </c>
      <c r="O2735" s="1">
        <v>6276988.0</v>
      </c>
      <c r="P2735" s="1">
        <v>21.46</v>
      </c>
      <c r="Q2735" s="1">
        <v>2708106.0</v>
      </c>
      <c r="R2735" s="1">
        <v>14.13</v>
      </c>
      <c r="S2735" s="1">
        <v>6888586.0</v>
      </c>
      <c r="T2735" s="1">
        <v>39.28</v>
      </c>
      <c r="U2735" s="1">
        <v>1793394.0</v>
      </c>
    </row>
    <row r="2736" ht="13.5" customHeight="1">
      <c r="A2736" s="1">
        <v>45825.0</v>
      </c>
      <c r="B2736" s="1">
        <v>29.14</v>
      </c>
      <c r="C2736" s="1">
        <v>5977541.0</v>
      </c>
      <c r="D2736" s="1">
        <v>169.09</v>
      </c>
      <c r="E2736" s="1">
        <v>996305.0</v>
      </c>
      <c r="F2736" s="1">
        <v>69.6163</v>
      </c>
      <c r="G2736" s="1">
        <v>1177878.0</v>
      </c>
      <c r="H2736" s="1">
        <v>124.56</v>
      </c>
      <c r="I2736" s="1">
        <v>764556.0</v>
      </c>
      <c r="J2736" s="1">
        <v>230.36</v>
      </c>
      <c r="K2736" s="1">
        <v>457140.0</v>
      </c>
      <c r="L2736" s="1">
        <v>52.48</v>
      </c>
      <c r="M2736" s="1">
        <v>1885453.0</v>
      </c>
      <c r="N2736" s="1">
        <v>21.31</v>
      </c>
      <c r="O2736" s="1">
        <v>6732379.0</v>
      </c>
      <c r="P2736" s="1">
        <v>21.21</v>
      </c>
      <c r="Q2736" s="1">
        <v>1980716.0</v>
      </c>
      <c r="R2736" s="1">
        <v>13.8</v>
      </c>
      <c r="S2736" s="1">
        <v>4216007.0</v>
      </c>
      <c r="T2736" s="1">
        <v>40.01</v>
      </c>
      <c r="U2736" s="1">
        <v>2346209.0</v>
      </c>
    </row>
    <row r="2737" ht="13.5" customHeight="1">
      <c r="A2737" s="1">
        <v>45826.0</v>
      </c>
      <c r="B2737" s="1">
        <v>28.91</v>
      </c>
      <c r="C2737" s="1">
        <v>6149014.0</v>
      </c>
      <c r="D2737" s="1">
        <v>167.98</v>
      </c>
      <c r="E2737" s="1">
        <v>1179655.0</v>
      </c>
      <c r="F2737" s="1">
        <v>69.7205</v>
      </c>
      <c r="G2737" s="1">
        <v>1056544.0</v>
      </c>
      <c r="H2737" s="1">
        <v>124.77</v>
      </c>
      <c r="I2737" s="1">
        <v>877703.0</v>
      </c>
      <c r="J2737" s="1">
        <v>230.43</v>
      </c>
      <c r="K2737" s="1">
        <v>343046.0</v>
      </c>
      <c r="L2737" s="1">
        <v>52.42</v>
      </c>
      <c r="M2737" s="1">
        <v>2049063.0</v>
      </c>
      <c r="N2737" s="1">
        <v>21.28</v>
      </c>
      <c r="O2737" s="1">
        <v>4566142.0</v>
      </c>
      <c r="P2737" s="1">
        <v>21.43</v>
      </c>
      <c r="Q2737" s="1">
        <v>2220410.0</v>
      </c>
      <c r="R2737" s="1">
        <v>14.03</v>
      </c>
      <c r="S2737" s="1">
        <v>6043073.0</v>
      </c>
      <c r="T2737" s="1">
        <v>39.74</v>
      </c>
      <c r="U2737" s="1">
        <v>1913111.0</v>
      </c>
    </row>
    <row r="2738" ht="13.5" customHeight="1">
      <c r="A2738" s="1">
        <v>45827.0</v>
      </c>
      <c r="B2738" s="1">
        <v>28.77</v>
      </c>
      <c r="C2738" s="1">
        <v>1511414.0</v>
      </c>
      <c r="D2738" s="1">
        <v>166.76</v>
      </c>
      <c r="E2738" s="1">
        <v>331687.0</v>
      </c>
      <c r="F2738" s="1">
        <v>68.4412</v>
      </c>
      <c r="G2738" s="1">
        <v>385577.0</v>
      </c>
      <c r="H2738" s="1">
        <v>123.15</v>
      </c>
      <c r="I2738" s="1">
        <v>360438.0</v>
      </c>
      <c r="J2738" s="1">
        <v>230.23</v>
      </c>
      <c r="K2738" s="1">
        <v>170548.0</v>
      </c>
      <c r="L2738" s="1">
        <v>52.11</v>
      </c>
      <c r="M2738" s="1">
        <v>822353.0</v>
      </c>
      <c r="N2738" s="1">
        <v>21.0</v>
      </c>
      <c r="O2738" s="1">
        <v>3050623.0</v>
      </c>
      <c r="P2738" s="1">
        <v>21.47</v>
      </c>
      <c r="Q2738" s="1">
        <v>2882738.0</v>
      </c>
      <c r="R2738" s="1">
        <v>13.8</v>
      </c>
      <c r="S2738" s="1">
        <v>1045858.0</v>
      </c>
      <c r="T2738" s="1">
        <v>40.15</v>
      </c>
      <c r="U2738" s="1">
        <v>781726.0</v>
      </c>
    </row>
    <row r="2739" ht="13.5" customHeight="1">
      <c r="A2739" s="1">
        <v>45828.0</v>
      </c>
      <c r="B2739" s="1">
        <v>28.79</v>
      </c>
      <c r="C2739" s="1">
        <v>1.0199905E7</v>
      </c>
      <c r="D2739" s="1">
        <v>166.29</v>
      </c>
      <c r="E2739" s="1">
        <v>2467357.0</v>
      </c>
      <c r="F2739" s="1">
        <v>68.9245</v>
      </c>
      <c r="G2739" s="1">
        <v>1571837.0</v>
      </c>
      <c r="H2739" s="1">
        <v>122.66</v>
      </c>
      <c r="I2739" s="1">
        <v>2134399.0</v>
      </c>
      <c r="J2739" s="1">
        <v>228.17</v>
      </c>
      <c r="K2739" s="1">
        <v>971535.0</v>
      </c>
      <c r="L2739" s="1">
        <v>51.5</v>
      </c>
      <c r="M2739" s="1">
        <v>3466295.0</v>
      </c>
      <c r="N2739" s="1">
        <v>21.24</v>
      </c>
      <c r="O2739" s="1">
        <v>1.1124093E7</v>
      </c>
      <c r="P2739" s="1">
        <v>21.36</v>
      </c>
      <c r="Q2739" s="1">
        <v>5502701.0</v>
      </c>
      <c r="R2739" s="1">
        <v>13.7</v>
      </c>
      <c r="S2739" s="1">
        <v>6294900.0</v>
      </c>
      <c r="T2739" s="1">
        <v>39.32</v>
      </c>
      <c r="U2739" s="1">
        <v>6664027.0</v>
      </c>
    </row>
    <row r="2740" ht="13.5" customHeight="1">
      <c r="A2740" s="1">
        <v>45831.0</v>
      </c>
      <c r="B2740" s="1">
        <v>29.08</v>
      </c>
      <c r="C2740" s="1">
        <v>5978621.0</v>
      </c>
      <c r="D2740" s="1">
        <v>168.09</v>
      </c>
      <c r="E2740" s="1">
        <v>1186255.0</v>
      </c>
      <c r="F2740" s="1">
        <v>69.3415</v>
      </c>
      <c r="G2740" s="1">
        <v>905669.0</v>
      </c>
      <c r="H2740" s="1">
        <v>123.88</v>
      </c>
      <c r="I2740" s="1">
        <v>807473.0</v>
      </c>
      <c r="J2740" s="1">
        <v>229.79</v>
      </c>
      <c r="K2740" s="1">
        <v>409828.0</v>
      </c>
      <c r="L2740" s="1">
        <v>52.5</v>
      </c>
      <c r="M2740" s="1">
        <v>1649375.0</v>
      </c>
      <c r="N2740" s="1">
        <v>21.57</v>
      </c>
      <c r="O2740" s="1">
        <v>3900311.0</v>
      </c>
      <c r="P2740" s="1">
        <v>21.8</v>
      </c>
      <c r="Q2740" s="1">
        <v>4019719.0</v>
      </c>
      <c r="R2740" s="1">
        <v>13.73</v>
      </c>
      <c r="S2740" s="1">
        <v>3556952.0</v>
      </c>
      <c r="T2740" s="1">
        <v>39.85</v>
      </c>
      <c r="U2740" s="1">
        <v>1299261.0</v>
      </c>
    </row>
    <row r="2741" ht="13.5" customHeight="1">
      <c r="A2741" s="1">
        <v>45832.0</v>
      </c>
      <c r="B2741" s="1">
        <v>28.35</v>
      </c>
      <c r="C2741" s="1">
        <v>7914627.0</v>
      </c>
      <c r="D2741" s="1">
        <v>165.3</v>
      </c>
      <c r="E2741" s="1">
        <v>1965463.0</v>
      </c>
      <c r="F2741" s="1">
        <v>67.0481</v>
      </c>
      <c r="G2741" s="1">
        <v>1324727.0</v>
      </c>
      <c r="H2741" s="1">
        <v>121.5</v>
      </c>
      <c r="I2741" s="1">
        <v>1480075.0</v>
      </c>
      <c r="J2741" s="1">
        <v>226.61</v>
      </c>
      <c r="K2741" s="1">
        <v>703821.0</v>
      </c>
      <c r="L2741" s="1">
        <v>52.9</v>
      </c>
      <c r="M2741" s="1">
        <v>2466947.0</v>
      </c>
      <c r="N2741" s="1">
        <v>20.98</v>
      </c>
      <c r="O2741" s="1">
        <v>8372985.0</v>
      </c>
      <c r="P2741" s="1">
        <v>22.55</v>
      </c>
      <c r="Q2741" s="1">
        <v>4230678.0</v>
      </c>
      <c r="R2741" s="1">
        <v>13.85</v>
      </c>
      <c r="S2741" s="1">
        <v>5860533.0</v>
      </c>
      <c r="T2741" s="1">
        <v>38.92</v>
      </c>
      <c r="U2741" s="1">
        <v>1908656.0</v>
      </c>
    </row>
    <row r="2742" ht="13.5" customHeight="1">
      <c r="A2742" s="1">
        <v>45833.0</v>
      </c>
      <c r="B2742" s="1">
        <v>28.62</v>
      </c>
      <c r="C2742" s="1">
        <v>6331706.0</v>
      </c>
      <c r="D2742" s="1">
        <v>164.29</v>
      </c>
      <c r="E2742" s="1">
        <v>1270082.0</v>
      </c>
      <c r="F2742" s="1">
        <v>69.0098</v>
      </c>
      <c r="G2742" s="1">
        <v>886093.0</v>
      </c>
      <c r="H2742" s="1">
        <v>122.54</v>
      </c>
      <c r="I2742" s="1">
        <v>1029154.0</v>
      </c>
      <c r="J2742" s="1">
        <v>224.09</v>
      </c>
      <c r="K2742" s="1">
        <v>472734.0</v>
      </c>
      <c r="L2742" s="1">
        <v>52.42</v>
      </c>
      <c r="M2742" s="1">
        <v>1937540.0</v>
      </c>
      <c r="N2742" s="1">
        <v>21.0</v>
      </c>
      <c r="O2742" s="1">
        <v>3954616.0</v>
      </c>
      <c r="P2742" s="1">
        <v>22.47</v>
      </c>
      <c r="Q2742" s="1">
        <v>3284422.0</v>
      </c>
      <c r="R2742" s="1">
        <v>13.92</v>
      </c>
      <c r="S2742" s="1">
        <v>5322040.0</v>
      </c>
      <c r="T2742" s="1">
        <v>39.36</v>
      </c>
      <c r="U2742" s="1">
        <v>1370564.0</v>
      </c>
    </row>
    <row r="2743" ht="13.5" customHeight="1">
      <c r="A2743" s="1">
        <v>45834.0</v>
      </c>
      <c r="B2743" s="1">
        <v>28.89</v>
      </c>
      <c r="C2743" s="1">
        <v>4864896.0</v>
      </c>
      <c r="D2743" s="1">
        <v>167.72</v>
      </c>
      <c r="E2743" s="1">
        <v>3570818.0</v>
      </c>
      <c r="F2743" s="1">
        <v>69.4836</v>
      </c>
      <c r="G2743" s="1">
        <v>1141628.0</v>
      </c>
      <c r="H2743" s="1">
        <v>123.11</v>
      </c>
      <c r="I2743" s="1">
        <v>1038913.0</v>
      </c>
      <c r="J2743" s="1">
        <v>224.81</v>
      </c>
      <c r="K2743" s="1">
        <v>456000.0</v>
      </c>
      <c r="L2743" s="1">
        <v>56.6</v>
      </c>
      <c r="M2743" s="1">
        <v>4526556.0</v>
      </c>
      <c r="N2743" s="1">
        <v>21.61</v>
      </c>
      <c r="O2743" s="1">
        <v>6520691.0</v>
      </c>
      <c r="P2743" s="1">
        <v>24.15</v>
      </c>
      <c r="Q2743" s="1">
        <v>5161811.0</v>
      </c>
      <c r="R2743" s="1">
        <v>14.71</v>
      </c>
      <c r="S2743" s="1">
        <v>8908536.0</v>
      </c>
      <c r="T2743" s="1">
        <v>39.71</v>
      </c>
      <c r="U2743" s="1">
        <v>1168774.0</v>
      </c>
    </row>
    <row r="2744" ht="13.5" customHeight="1">
      <c r="A2744" s="1">
        <v>45835.0</v>
      </c>
      <c r="B2744" s="1">
        <v>28.02</v>
      </c>
      <c r="C2744" s="1">
        <v>5780840.0</v>
      </c>
      <c r="D2744" s="1">
        <v>158.92</v>
      </c>
      <c r="E2744" s="1">
        <v>2633058.0</v>
      </c>
      <c r="F2744" s="1">
        <v>63.9776</v>
      </c>
      <c r="G2744" s="1">
        <v>2091823.0</v>
      </c>
      <c r="H2744" s="1">
        <v>119.7</v>
      </c>
      <c r="I2744" s="1">
        <v>1401482.0</v>
      </c>
      <c r="J2744" s="1">
        <v>221.05</v>
      </c>
      <c r="K2744" s="1">
        <v>617923.0</v>
      </c>
      <c r="L2744" s="1">
        <v>55.55</v>
      </c>
      <c r="M2744" s="1">
        <v>2258300.0</v>
      </c>
      <c r="N2744" s="1">
        <v>20.37</v>
      </c>
      <c r="O2744" s="1">
        <v>8710676.0</v>
      </c>
      <c r="P2744" s="1">
        <v>23.93</v>
      </c>
      <c r="Q2744" s="1">
        <v>5538461.0</v>
      </c>
      <c r="R2744" s="1">
        <v>14.42</v>
      </c>
      <c r="S2744" s="1">
        <v>4405886.0</v>
      </c>
      <c r="T2744" s="1">
        <v>38.0</v>
      </c>
      <c r="U2744" s="1">
        <v>2643991.0</v>
      </c>
    </row>
    <row r="2745" ht="13.5" customHeight="1">
      <c r="A2745" s="1">
        <v>45838.0</v>
      </c>
      <c r="B2745" s="1">
        <v>28.35</v>
      </c>
      <c r="C2745" s="1">
        <v>3526252.0</v>
      </c>
      <c r="D2745" s="1">
        <v>162.24</v>
      </c>
      <c r="E2745" s="1">
        <v>1608952.0</v>
      </c>
      <c r="F2745" s="1">
        <v>68.1379</v>
      </c>
      <c r="G2745" s="1">
        <v>1475177.0</v>
      </c>
      <c r="H2745" s="1">
        <v>122.46</v>
      </c>
      <c r="I2745" s="1">
        <v>1243800.0</v>
      </c>
      <c r="J2745" s="1">
        <v>223.57</v>
      </c>
      <c r="K2745" s="1">
        <v>406119.0</v>
      </c>
      <c r="L2745" s="1">
        <v>55.07</v>
      </c>
      <c r="M2745" s="1">
        <v>1759690.0</v>
      </c>
      <c r="N2745" s="1">
        <v>21.26</v>
      </c>
      <c r="O2745" s="1">
        <v>5887271.0</v>
      </c>
      <c r="P2745" s="1">
        <v>24.19</v>
      </c>
      <c r="Q2745" s="1">
        <v>3908227.0</v>
      </c>
      <c r="R2745" s="1">
        <v>14.32</v>
      </c>
      <c r="S2745" s="1">
        <v>4363648.0</v>
      </c>
      <c r="T2745" s="1">
        <v>38.64</v>
      </c>
      <c r="U2745" s="1">
        <v>5616999.0</v>
      </c>
    </row>
    <row r="2746" ht="13.5" customHeight="1">
      <c r="A2746" s="1">
        <v>45839.0</v>
      </c>
      <c r="B2746" s="1">
        <v>28.35</v>
      </c>
      <c r="C2746" s="1">
        <v>3526252.0</v>
      </c>
      <c r="D2746" s="1">
        <v>162.24</v>
      </c>
      <c r="E2746" s="1">
        <v>1608952.0</v>
      </c>
      <c r="F2746" s="1">
        <v>68.1379</v>
      </c>
      <c r="G2746" s="1">
        <v>1475177.0</v>
      </c>
      <c r="H2746" s="1">
        <v>122.46</v>
      </c>
      <c r="I2746" s="1">
        <v>1243800.0</v>
      </c>
      <c r="J2746" s="1">
        <v>223.57</v>
      </c>
      <c r="K2746" s="1">
        <v>406119.0</v>
      </c>
      <c r="L2746" s="1">
        <v>55.07</v>
      </c>
      <c r="M2746" s="1">
        <v>1759690.0</v>
      </c>
      <c r="N2746" s="1">
        <v>21.26</v>
      </c>
      <c r="O2746" s="1">
        <v>5887271.0</v>
      </c>
      <c r="P2746" s="1">
        <v>24.19</v>
      </c>
      <c r="Q2746" s="1">
        <v>3908227.0</v>
      </c>
      <c r="R2746" s="1">
        <v>14.32</v>
      </c>
      <c r="S2746" s="1">
        <v>4363648.0</v>
      </c>
      <c r="T2746" s="1">
        <v>38.64</v>
      </c>
      <c r="U2746" s="1">
        <v>5616999.0</v>
      </c>
    </row>
    <row r="2747" ht="13.5" customHeight="1">
      <c r="A2747" s="1">
        <v>45840.0</v>
      </c>
      <c r="B2747" s="1">
        <v>28.83</v>
      </c>
      <c r="C2747" s="1">
        <v>6117451.0</v>
      </c>
      <c r="D2747" s="1">
        <v>161.37</v>
      </c>
      <c r="E2747" s="1">
        <v>1605385.0</v>
      </c>
      <c r="F2747" s="1">
        <v>67.8346</v>
      </c>
      <c r="G2747" s="1">
        <v>1344868.0</v>
      </c>
      <c r="H2747" s="1">
        <v>121.91</v>
      </c>
      <c r="I2747" s="1">
        <v>1088015.0</v>
      </c>
      <c r="J2747" s="1">
        <v>223.57</v>
      </c>
      <c r="K2747" s="1">
        <v>547733.0</v>
      </c>
      <c r="L2747" s="1">
        <v>56.72</v>
      </c>
      <c r="M2747" s="1">
        <v>2843735.0</v>
      </c>
      <c r="N2747" s="1">
        <v>21.14</v>
      </c>
      <c r="O2747" s="1">
        <v>9421561.0</v>
      </c>
      <c r="P2747" s="1">
        <v>25.09</v>
      </c>
      <c r="Q2747" s="1">
        <v>5230235.0</v>
      </c>
      <c r="R2747" s="1">
        <v>15.06</v>
      </c>
      <c r="S2747" s="1">
        <v>7141555.0</v>
      </c>
      <c r="T2747" s="1">
        <v>39.11</v>
      </c>
      <c r="U2747" s="1">
        <v>1301339.0</v>
      </c>
    </row>
    <row r="2748" ht="13.5" customHeight="1">
      <c r="A2748" s="1">
        <v>45841.0</v>
      </c>
      <c r="B2748" s="1">
        <v>29.14</v>
      </c>
      <c r="C2748" s="1">
        <v>3327588.0</v>
      </c>
      <c r="D2748" s="1">
        <v>163.14</v>
      </c>
      <c r="E2748" s="1">
        <v>1138733.0</v>
      </c>
      <c r="F2748" s="1">
        <v>68.1</v>
      </c>
      <c r="G2748" s="1">
        <v>561749.0</v>
      </c>
      <c r="H2748" s="1">
        <v>123.32</v>
      </c>
      <c r="I2748" s="1">
        <v>582963.0</v>
      </c>
      <c r="J2748" s="1">
        <v>225.13</v>
      </c>
      <c r="K2748" s="1">
        <v>245683.0</v>
      </c>
      <c r="L2748" s="1">
        <v>56.28</v>
      </c>
      <c r="M2748" s="1">
        <v>1999989.0</v>
      </c>
      <c r="N2748" s="1">
        <v>21.55</v>
      </c>
      <c r="O2748" s="1">
        <v>4519064.0</v>
      </c>
      <c r="P2748" s="1">
        <v>25.12</v>
      </c>
      <c r="Q2748" s="1">
        <v>2379129.0</v>
      </c>
      <c r="R2748" s="1">
        <v>14.91</v>
      </c>
      <c r="S2748" s="1">
        <v>2474140.0</v>
      </c>
      <c r="T2748" s="1">
        <v>39.43</v>
      </c>
      <c r="U2748" s="1">
        <v>887653.0</v>
      </c>
    </row>
    <row r="2749" ht="13.5" customHeight="1">
      <c r="A2749" s="1">
        <v>45842.0</v>
      </c>
      <c r="B2749" s="1">
        <v>29.18</v>
      </c>
      <c r="C2749" s="1">
        <v>1051889.0</v>
      </c>
      <c r="D2749" s="1">
        <v>163.36</v>
      </c>
      <c r="E2749" s="1">
        <v>300372.0</v>
      </c>
      <c r="F2749" s="1">
        <v>68.6591</v>
      </c>
      <c r="G2749" s="1">
        <v>212740.0</v>
      </c>
      <c r="H2749" s="1">
        <v>124.25</v>
      </c>
      <c r="I2749" s="1">
        <v>227034.0</v>
      </c>
      <c r="J2749" s="1">
        <v>225.66</v>
      </c>
      <c r="K2749" s="1">
        <v>125734.0</v>
      </c>
      <c r="L2749" s="1">
        <v>56.0</v>
      </c>
      <c r="M2749" s="1">
        <v>523005.0</v>
      </c>
      <c r="N2749" s="1">
        <v>21.54</v>
      </c>
      <c r="O2749" s="1">
        <v>841509.0</v>
      </c>
      <c r="P2749" s="1">
        <v>25.07</v>
      </c>
      <c r="Q2749" s="1">
        <v>923077.0</v>
      </c>
      <c r="R2749" s="1">
        <v>14.82</v>
      </c>
      <c r="S2749" s="1">
        <v>785578.0</v>
      </c>
      <c r="T2749" s="1">
        <v>39.37</v>
      </c>
      <c r="U2749" s="1">
        <v>231491.0</v>
      </c>
    </row>
    <row r="2750" ht="13.5" customHeight="1">
      <c r="A2750" s="1">
        <v>45845.0</v>
      </c>
      <c r="B2750" s="1">
        <v>29.52</v>
      </c>
      <c r="C2750" s="1">
        <v>4642141.0</v>
      </c>
      <c r="D2750" s="1">
        <v>166.87</v>
      </c>
      <c r="E2750" s="1">
        <v>1186535.0</v>
      </c>
      <c r="F2750" s="1">
        <v>69.3509</v>
      </c>
      <c r="G2750" s="1">
        <v>1219518.0</v>
      </c>
      <c r="H2750" s="1">
        <v>126.52</v>
      </c>
      <c r="I2750" s="1">
        <v>1019859.0</v>
      </c>
      <c r="J2750" s="1">
        <v>226.0</v>
      </c>
      <c r="K2750" s="1">
        <v>391788.0</v>
      </c>
      <c r="L2750" s="1">
        <v>55.07</v>
      </c>
      <c r="M2750" s="1">
        <v>2200670.0</v>
      </c>
      <c r="N2750" s="1">
        <v>21.96</v>
      </c>
      <c r="O2750" s="1">
        <v>4025922.0</v>
      </c>
      <c r="P2750" s="1">
        <v>24.76</v>
      </c>
      <c r="Q2750" s="1">
        <v>2955450.0</v>
      </c>
      <c r="R2750" s="1">
        <v>14.78</v>
      </c>
      <c r="S2750" s="1">
        <v>1898942.0</v>
      </c>
      <c r="T2750" s="1">
        <v>40.1</v>
      </c>
      <c r="U2750" s="1">
        <v>1229502.0</v>
      </c>
    </row>
    <row r="2751" ht="13.5" customHeight="1">
      <c r="A2751" s="1">
        <v>45846.0</v>
      </c>
      <c r="B2751" s="1">
        <v>28.35</v>
      </c>
      <c r="C2751" s="1">
        <v>7776865.0</v>
      </c>
      <c r="D2751" s="1">
        <v>158.97</v>
      </c>
      <c r="E2751" s="1">
        <v>1737681.0</v>
      </c>
      <c r="F2751" s="1">
        <v>66.3184</v>
      </c>
      <c r="G2751" s="1">
        <v>1489226.0</v>
      </c>
      <c r="H2751" s="1">
        <v>118.65</v>
      </c>
      <c r="I2751" s="1">
        <v>1473772.0</v>
      </c>
      <c r="J2751" s="1">
        <v>216.32</v>
      </c>
      <c r="K2751" s="1">
        <v>598307.0</v>
      </c>
      <c r="L2751" s="1">
        <v>53.53</v>
      </c>
      <c r="M2751" s="1">
        <v>4345186.0</v>
      </c>
      <c r="N2751" s="1">
        <v>20.8</v>
      </c>
      <c r="O2751" s="1">
        <v>1.0683559E7</v>
      </c>
      <c r="P2751" s="1">
        <v>24.22</v>
      </c>
      <c r="Q2751" s="1">
        <v>4133350.0</v>
      </c>
      <c r="R2751" s="1">
        <v>14.47</v>
      </c>
      <c r="S2751" s="1">
        <v>7784396.0</v>
      </c>
      <c r="T2751" s="1">
        <v>39.11</v>
      </c>
      <c r="U2751" s="1">
        <v>1771282.0</v>
      </c>
    </row>
    <row r="2752" ht="13.5" customHeight="1">
      <c r="A2752" s="1">
        <v>45847.0</v>
      </c>
      <c r="B2752" s="1">
        <v>28.56</v>
      </c>
      <c r="C2752" s="1">
        <v>4878406.0</v>
      </c>
      <c r="D2752" s="1">
        <v>161.06</v>
      </c>
      <c r="E2752" s="1">
        <v>1232464.0</v>
      </c>
      <c r="F2752" s="1">
        <v>67.901</v>
      </c>
      <c r="G2752" s="1">
        <v>973669.0</v>
      </c>
      <c r="H2752" s="1">
        <v>121.6</v>
      </c>
      <c r="I2752" s="1">
        <v>1322780.0</v>
      </c>
      <c r="J2752" s="1">
        <v>217.89</v>
      </c>
      <c r="K2752" s="1">
        <v>583068.0</v>
      </c>
      <c r="L2752" s="1">
        <v>52.61</v>
      </c>
      <c r="M2752" s="1">
        <v>2762276.0</v>
      </c>
      <c r="N2752" s="1">
        <v>20.98</v>
      </c>
      <c r="O2752" s="1">
        <v>4298271.0</v>
      </c>
      <c r="P2752" s="1">
        <v>23.58</v>
      </c>
      <c r="Q2752" s="1">
        <v>4647718.0</v>
      </c>
      <c r="R2752" s="1">
        <v>14.11</v>
      </c>
      <c r="S2752" s="1">
        <v>3861192.0</v>
      </c>
      <c r="T2752" s="1">
        <v>39.45</v>
      </c>
      <c r="U2752" s="1">
        <v>1068585.0</v>
      </c>
    </row>
    <row r="2753" ht="13.5" customHeight="1">
      <c r="A2753" s="1">
        <v>45848.0</v>
      </c>
      <c r="B2753" s="1">
        <v>28.77</v>
      </c>
      <c r="C2753" s="1">
        <v>5373137.0</v>
      </c>
      <c r="D2753" s="1">
        <v>161.38</v>
      </c>
      <c r="E2753" s="1">
        <v>1588004.0</v>
      </c>
      <c r="F2753" s="1">
        <v>65.873</v>
      </c>
      <c r="G2753" s="1">
        <v>1524544.0</v>
      </c>
      <c r="H2753" s="1">
        <v>122.8</v>
      </c>
      <c r="I2753" s="1">
        <v>1415786.0</v>
      </c>
      <c r="J2753" s="1">
        <v>217.31</v>
      </c>
      <c r="K2753" s="1">
        <v>703013.0</v>
      </c>
      <c r="L2753" s="1">
        <v>53.07</v>
      </c>
      <c r="M2753" s="1">
        <v>4017778.0</v>
      </c>
      <c r="N2753" s="1">
        <v>20.96</v>
      </c>
      <c r="O2753" s="1">
        <v>4853776.0</v>
      </c>
      <c r="P2753" s="1">
        <v>23.82</v>
      </c>
      <c r="Q2753" s="1">
        <v>4759853.0</v>
      </c>
      <c r="R2753" s="1">
        <v>14.25</v>
      </c>
      <c r="S2753" s="1">
        <v>5241795.0</v>
      </c>
      <c r="T2753" s="1">
        <v>40.07</v>
      </c>
      <c r="U2753" s="1">
        <v>1442725.0</v>
      </c>
    </row>
    <row r="2754" ht="13.5" customHeight="1">
      <c r="A2754" s="1">
        <v>45849.0</v>
      </c>
      <c r="B2754" s="1">
        <v>29.04</v>
      </c>
      <c r="C2754" s="1">
        <v>4922813.0</v>
      </c>
      <c r="D2754" s="1">
        <v>163.99</v>
      </c>
      <c r="E2754" s="1">
        <v>1160813.0</v>
      </c>
      <c r="F2754" s="1">
        <v>66.4131</v>
      </c>
      <c r="G2754" s="1">
        <v>1381295.0</v>
      </c>
      <c r="H2754" s="1">
        <v>124.55</v>
      </c>
      <c r="I2754" s="1">
        <v>860831.0</v>
      </c>
      <c r="J2754" s="1">
        <v>218.49</v>
      </c>
      <c r="K2754" s="1">
        <v>548357.0</v>
      </c>
      <c r="L2754" s="1">
        <v>52.42</v>
      </c>
      <c r="M2754" s="1">
        <v>3370122.0</v>
      </c>
      <c r="N2754" s="1">
        <v>21.28</v>
      </c>
      <c r="O2754" s="1">
        <v>5921001.0</v>
      </c>
      <c r="P2754" s="1">
        <v>23.32</v>
      </c>
      <c r="Q2754" s="1">
        <v>4133097.0</v>
      </c>
      <c r="R2754" s="1">
        <v>13.85</v>
      </c>
      <c r="S2754" s="1">
        <v>5407509.0</v>
      </c>
      <c r="T2754" s="1">
        <v>41.48</v>
      </c>
      <c r="U2754" s="1">
        <v>1792493.0</v>
      </c>
    </row>
    <row r="2755" ht="13.5" customHeight="1">
      <c r="A2755" s="1">
        <v>45852.0</v>
      </c>
      <c r="B2755" s="1">
        <v>29.09</v>
      </c>
      <c r="C2755" s="1">
        <v>4511390.0</v>
      </c>
      <c r="D2755" s="1">
        <v>163.75</v>
      </c>
      <c r="E2755" s="1">
        <v>1259759.0</v>
      </c>
      <c r="F2755" s="1">
        <v>65.2759</v>
      </c>
      <c r="G2755" s="1">
        <v>989559.0</v>
      </c>
      <c r="H2755" s="1">
        <v>125.19</v>
      </c>
      <c r="I2755" s="1">
        <v>877986.0</v>
      </c>
      <c r="J2755" s="1">
        <v>217.13</v>
      </c>
      <c r="K2755" s="1">
        <v>424863.0</v>
      </c>
      <c r="L2755" s="1">
        <v>52.56</v>
      </c>
      <c r="M2755" s="1">
        <v>1497685.0</v>
      </c>
      <c r="N2755" s="1">
        <v>21.4061</v>
      </c>
      <c r="O2755" s="1">
        <v>4898363.0</v>
      </c>
      <c r="P2755" s="1">
        <v>23.24</v>
      </c>
      <c r="Q2755" s="1">
        <v>3655386.0</v>
      </c>
      <c r="R2755" s="1">
        <v>13.85</v>
      </c>
      <c r="S2755" s="1">
        <v>2873056.0</v>
      </c>
      <c r="T2755" s="1">
        <v>40.76</v>
      </c>
      <c r="U2755" s="1">
        <v>2116331.0</v>
      </c>
    </row>
    <row r="2756" ht="13.5" customHeight="1">
      <c r="A2756" s="1">
        <v>45853.0</v>
      </c>
      <c r="B2756" s="1">
        <v>28.83</v>
      </c>
      <c r="C2756" s="1">
        <v>3952042.0</v>
      </c>
      <c r="D2756" s="1">
        <v>163.35</v>
      </c>
      <c r="E2756" s="1">
        <v>1285705.0</v>
      </c>
      <c r="F2756" s="1">
        <v>64.0345</v>
      </c>
      <c r="G2756" s="1">
        <v>2424719.0</v>
      </c>
      <c r="H2756" s="1">
        <v>124.33</v>
      </c>
      <c r="I2756" s="1">
        <v>737785.0</v>
      </c>
      <c r="J2756" s="1">
        <v>215.43</v>
      </c>
      <c r="K2756" s="1">
        <v>582720.0</v>
      </c>
      <c r="L2756" s="1">
        <v>51.5</v>
      </c>
      <c r="M2756" s="1">
        <v>2603474.0</v>
      </c>
      <c r="N2756" s="1">
        <v>21.14</v>
      </c>
      <c r="O2756" s="1">
        <v>5199807.0</v>
      </c>
      <c r="P2756" s="1">
        <v>23.25</v>
      </c>
      <c r="Q2756" s="1">
        <v>3786253.0</v>
      </c>
      <c r="R2756" s="1">
        <v>13.83</v>
      </c>
      <c r="S2756" s="1">
        <v>3625505.0</v>
      </c>
      <c r="T2756" s="1">
        <v>40.75</v>
      </c>
      <c r="U2756" s="1">
        <v>1989436.0</v>
      </c>
    </row>
    <row r="2757" ht="13.5" customHeight="1">
      <c r="A2757" s="1">
        <v>45854.0</v>
      </c>
      <c r="B2757" s="1">
        <v>29.03</v>
      </c>
      <c r="C2757" s="1">
        <v>5968457.0</v>
      </c>
      <c r="D2757" s="1">
        <v>163.79</v>
      </c>
      <c r="E2757" s="1">
        <v>1604060.0</v>
      </c>
      <c r="F2757" s="1">
        <v>61.9306</v>
      </c>
      <c r="G2757" s="1">
        <v>2127637.0</v>
      </c>
      <c r="H2757" s="1">
        <v>123.85</v>
      </c>
      <c r="I2757" s="1">
        <v>768265.0</v>
      </c>
      <c r="J2757" s="1">
        <v>213.64</v>
      </c>
      <c r="K2757" s="1">
        <v>491327.0</v>
      </c>
      <c r="L2757" s="1">
        <v>50.74</v>
      </c>
      <c r="M2757" s="1">
        <v>2636956.0</v>
      </c>
      <c r="N2757" s="1">
        <v>21.29</v>
      </c>
      <c r="O2757" s="1">
        <v>6175218.0</v>
      </c>
      <c r="P2757" s="1">
        <v>23.14</v>
      </c>
      <c r="Q2757" s="1">
        <v>2747425.0</v>
      </c>
      <c r="R2757" s="1">
        <v>13.66</v>
      </c>
      <c r="S2757" s="1">
        <v>4222188.0</v>
      </c>
      <c r="T2757" s="1">
        <v>39.59</v>
      </c>
      <c r="U2757" s="1">
        <v>1880708.0</v>
      </c>
    </row>
    <row r="2758" ht="13.5" customHeight="1">
      <c r="A2758" s="1">
        <v>45855.0</v>
      </c>
      <c r="B2758" s="1">
        <v>28.59</v>
      </c>
      <c r="C2758" s="1">
        <v>5354592.0</v>
      </c>
      <c r="D2758" s="1">
        <v>163.02</v>
      </c>
      <c r="E2758" s="1">
        <v>1099733.0</v>
      </c>
      <c r="F2758" s="1">
        <v>60.8218</v>
      </c>
      <c r="G2758" s="1">
        <v>1895019.0</v>
      </c>
      <c r="H2758" s="1">
        <v>122.35</v>
      </c>
      <c r="I2758" s="1">
        <v>901469.0</v>
      </c>
      <c r="J2758" s="1">
        <v>212.51</v>
      </c>
      <c r="K2758" s="1">
        <v>598123.0</v>
      </c>
      <c r="L2758" s="1">
        <v>52.32</v>
      </c>
      <c r="M2758" s="1">
        <v>3633739.0</v>
      </c>
      <c r="N2758" s="1">
        <v>21.19</v>
      </c>
      <c r="O2758" s="1">
        <v>4097632.0</v>
      </c>
      <c r="P2758" s="1">
        <v>23.6</v>
      </c>
      <c r="Q2758" s="1">
        <v>3679182.0</v>
      </c>
      <c r="R2758" s="1">
        <v>13.69</v>
      </c>
      <c r="S2758" s="1">
        <v>4507816.0</v>
      </c>
      <c r="T2758" s="1">
        <v>39.05</v>
      </c>
      <c r="U2758" s="1">
        <v>1073929.0</v>
      </c>
    </row>
    <row r="2759" ht="13.5" customHeight="1">
      <c r="A2759" s="1">
        <v>45856.0</v>
      </c>
      <c r="B2759" s="1">
        <v>28.46</v>
      </c>
      <c r="C2759" s="1">
        <v>4486833.0</v>
      </c>
      <c r="D2759" s="1">
        <v>161.61</v>
      </c>
      <c r="E2759" s="1">
        <v>1242431.0</v>
      </c>
      <c r="F2759" s="1">
        <v>60.7271</v>
      </c>
      <c r="G2759" s="1">
        <v>993850.0</v>
      </c>
      <c r="H2759" s="1">
        <v>121.23</v>
      </c>
      <c r="I2759" s="1">
        <v>871267.0</v>
      </c>
      <c r="J2759" s="1">
        <v>211.93</v>
      </c>
      <c r="K2759" s="1">
        <v>506096.0</v>
      </c>
      <c r="L2759" s="1">
        <v>51.48</v>
      </c>
      <c r="M2759" s="1">
        <v>2021797.0</v>
      </c>
      <c r="N2759" s="1">
        <v>21.01</v>
      </c>
      <c r="O2759" s="1">
        <v>4566509.0</v>
      </c>
      <c r="P2759" s="1">
        <v>23.39</v>
      </c>
      <c r="Q2759" s="1">
        <v>2347150.0</v>
      </c>
      <c r="R2759" s="1">
        <v>13.72</v>
      </c>
      <c r="S2759" s="1">
        <v>2417954.0</v>
      </c>
      <c r="T2759" s="1">
        <v>38.58</v>
      </c>
      <c r="U2759" s="1">
        <v>1713564.0</v>
      </c>
    </row>
    <row r="2760" ht="13.5" customHeight="1">
      <c r="A2760" s="1">
        <v>45859.0</v>
      </c>
      <c r="B2760" s="1">
        <v>29.19</v>
      </c>
      <c r="C2760" s="1">
        <v>5604749.0</v>
      </c>
      <c r="D2760" s="1">
        <v>167.92</v>
      </c>
      <c r="E2760" s="1">
        <v>1867302.0</v>
      </c>
      <c r="F2760" s="1">
        <v>61.8832</v>
      </c>
      <c r="G2760" s="1">
        <v>1475554.0</v>
      </c>
      <c r="H2760" s="1">
        <v>125.09</v>
      </c>
      <c r="I2760" s="1">
        <v>1018261.0</v>
      </c>
      <c r="J2760" s="1">
        <v>213.38</v>
      </c>
      <c r="K2760" s="1">
        <v>532894.0</v>
      </c>
      <c r="L2760" s="1">
        <v>51.96</v>
      </c>
      <c r="M2760" s="1">
        <v>1879260.0</v>
      </c>
      <c r="N2760" s="1">
        <v>21.81</v>
      </c>
      <c r="O2760" s="1">
        <v>6650066.0</v>
      </c>
      <c r="P2760" s="1">
        <v>23.7</v>
      </c>
      <c r="Q2760" s="1">
        <v>2998256.0</v>
      </c>
      <c r="R2760" s="1">
        <v>13.78</v>
      </c>
      <c r="S2760" s="1">
        <v>2957522.0</v>
      </c>
      <c r="T2760" s="1">
        <v>40.34</v>
      </c>
      <c r="U2760" s="1">
        <v>1738271.0</v>
      </c>
    </row>
    <row r="2761" ht="13.5" customHeight="1">
      <c r="A2761" s="1">
        <v>45860.0</v>
      </c>
      <c r="B2761" s="1">
        <v>29.61</v>
      </c>
      <c r="C2761" s="1">
        <v>8533718.0</v>
      </c>
      <c r="D2761" s="1">
        <v>175.27</v>
      </c>
      <c r="E2761" s="1">
        <v>2255660.0</v>
      </c>
      <c r="F2761" s="1">
        <v>62.6224</v>
      </c>
      <c r="G2761" s="1">
        <v>1000508.0</v>
      </c>
      <c r="H2761" s="1">
        <v>130.19</v>
      </c>
      <c r="I2761" s="1">
        <v>1375362.0</v>
      </c>
      <c r="J2761" s="1">
        <v>218.54</v>
      </c>
      <c r="K2761" s="1">
        <v>802936.0</v>
      </c>
      <c r="L2761" s="1">
        <v>52.72</v>
      </c>
      <c r="M2761" s="1">
        <v>2556263.0</v>
      </c>
      <c r="N2761" s="1">
        <v>22.35</v>
      </c>
      <c r="O2761" s="1">
        <v>7434812.0</v>
      </c>
      <c r="P2761" s="1">
        <v>24.33</v>
      </c>
      <c r="Q2761" s="1">
        <v>4006486.0</v>
      </c>
      <c r="R2761" s="1">
        <v>13.97</v>
      </c>
      <c r="S2761" s="1">
        <v>3892721.0</v>
      </c>
      <c r="T2761" s="1">
        <v>41.02</v>
      </c>
      <c r="U2761" s="1">
        <v>1473748.0</v>
      </c>
    </row>
    <row r="2762" ht="13.5" customHeight="1">
      <c r="A2762" s="1">
        <v>45861.0</v>
      </c>
      <c r="B2762" s="1">
        <v>29.4</v>
      </c>
      <c r="C2762" s="1">
        <v>4963072.0</v>
      </c>
      <c r="D2762" s="1">
        <v>172.92</v>
      </c>
      <c r="E2762" s="1">
        <v>1324885.0</v>
      </c>
      <c r="F2762" s="1">
        <v>61.2009</v>
      </c>
      <c r="G2762" s="1">
        <v>755596.0</v>
      </c>
      <c r="H2762" s="1">
        <v>129.09</v>
      </c>
      <c r="I2762" s="1">
        <v>1061323.0</v>
      </c>
      <c r="J2762" s="1">
        <v>220.55</v>
      </c>
      <c r="K2762" s="1">
        <v>678497.0</v>
      </c>
      <c r="L2762" s="1">
        <v>52.49</v>
      </c>
      <c r="M2762" s="1">
        <v>2903650.0</v>
      </c>
      <c r="N2762" s="1">
        <v>21.99</v>
      </c>
      <c r="O2762" s="1">
        <v>4718055.0</v>
      </c>
      <c r="P2762" s="1">
        <v>24.34</v>
      </c>
      <c r="Q2762" s="1">
        <v>3228630.0</v>
      </c>
      <c r="R2762" s="1">
        <v>14.25</v>
      </c>
      <c r="S2762" s="1">
        <v>3142859.0</v>
      </c>
      <c r="T2762" s="1">
        <v>40.16</v>
      </c>
      <c r="U2762" s="1">
        <v>1802204.0</v>
      </c>
    </row>
    <row r="2763" ht="13.5" customHeight="1">
      <c r="A2763" s="1">
        <v>45862.0</v>
      </c>
      <c r="B2763" s="1">
        <v>29.38</v>
      </c>
      <c r="C2763" s="1">
        <v>3767399.0</v>
      </c>
      <c r="D2763" s="1">
        <v>171.75</v>
      </c>
      <c r="E2763" s="1">
        <v>965215.0</v>
      </c>
      <c r="F2763" s="1">
        <v>60.4428</v>
      </c>
      <c r="G2763" s="1">
        <v>732437.0</v>
      </c>
      <c r="H2763" s="1">
        <v>128.25</v>
      </c>
      <c r="I2763" s="1">
        <v>750683.0</v>
      </c>
      <c r="J2763" s="1">
        <v>222.01</v>
      </c>
      <c r="K2763" s="1">
        <v>584358.0</v>
      </c>
      <c r="L2763" s="1">
        <v>47.94</v>
      </c>
      <c r="M2763" s="1">
        <v>5999063.0</v>
      </c>
      <c r="N2763" s="1">
        <v>21.61</v>
      </c>
      <c r="O2763" s="1">
        <v>3494545.0</v>
      </c>
      <c r="P2763" s="1">
        <v>23.94</v>
      </c>
      <c r="Q2763" s="1">
        <v>4339425.0</v>
      </c>
      <c r="R2763" s="1">
        <v>13.98</v>
      </c>
      <c r="S2763" s="1">
        <v>3273655.0</v>
      </c>
      <c r="T2763" s="1">
        <v>39.97</v>
      </c>
      <c r="U2763" s="1">
        <v>1280843.0</v>
      </c>
    </row>
    <row r="2764" ht="13.5" customHeight="1">
      <c r="A2764" s="1">
        <v>45863.0</v>
      </c>
      <c r="B2764" s="1">
        <v>29.84</v>
      </c>
      <c r="C2764" s="1">
        <v>6071566.0</v>
      </c>
      <c r="D2764" s="1">
        <v>173.92</v>
      </c>
      <c r="E2764" s="1">
        <v>1478710.0</v>
      </c>
      <c r="F2764" s="1">
        <v>61.4284</v>
      </c>
      <c r="G2764" s="1">
        <v>1028176.0</v>
      </c>
      <c r="H2764" s="1">
        <v>128.83</v>
      </c>
      <c r="I2764" s="1">
        <v>728488.0</v>
      </c>
      <c r="J2764" s="1">
        <v>223.26</v>
      </c>
      <c r="K2764" s="1">
        <v>609155.0</v>
      </c>
      <c r="L2764" s="1">
        <v>45.23</v>
      </c>
      <c r="M2764" s="1">
        <v>6171517.0</v>
      </c>
      <c r="N2764" s="1">
        <v>22.08</v>
      </c>
      <c r="O2764" s="1">
        <v>5961486.0</v>
      </c>
      <c r="P2764" s="1">
        <v>23.73</v>
      </c>
      <c r="Q2764" s="1">
        <v>3125555.0</v>
      </c>
      <c r="R2764" s="1">
        <v>13.94</v>
      </c>
      <c r="S2764" s="1">
        <v>2222600.0</v>
      </c>
      <c r="T2764" s="1">
        <v>39.94</v>
      </c>
      <c r="U2764" s="1">
        <v>1204369.0</v>
      </c>
    </row>
    <row r="2765" ht="13.5" customHeight="1">
      <c r="A2765" s="1">
        <v>45866.0</v>
      </c>
      <c r="B2765" s="1">
        <v>29.39</v>
      </c>
      <c r="C2765" s="1">
        <v>5091275.0</v>
      </c>
      <c r="D2765" s="1">
        <v>169.98</v>
      </c>
      <c r="E2765" s="1">
        <v>1324234.0</v>
      </c>
      <c r="F2765" s="1">
        <v>60.367</v>
      </c>
      <c r="G2765" s="1">
        <v>544835.0</v>
      </c>
      <c r="H2765" s="1">
        <v>125.98</v>
      </c>
      <c r="I2765" s="1">
        <v>833577.0</v>
      </c>
      <c r="J2765" s="1">
        <v>220.53</v>
      </c>
      <c r="K2765" s="1">
        <v>466524.0</v>
      </c>
      <c r="L2765" s="1">
        <v>46.35</v>
      </c>
      <c r="M2765" s="1">
        <v>3884809.0</v>
      </c>
      <c r="N2765" s="1">
        <v>21.55</v>
      </c>
      <c r="O2765" s="1">
        <v>4955907.0</v>
      </c>
      <c r="P2765" s="1">
        <v>23.6</v>
      </c>
      <c r="Q2765" s="1">
        <v>2697484.0</v>
      </c>
      <c r="R2765" s="1">
        <v>14.13</v>
      </c>
      <c r="S2765" s="1">
        <v>3651382.0</v>
      </c>
      <c r="T2765" s="1">
        <v>39.14</v>
      </c>
      <c r="U2765" s="1">
        <v>1298929.0</v>
      </c>
    </row>
    <row r="2766" ht="13.5" customHeight="1">
      <c r="A2766" s="1">
        <v>45867.0</v>
      </c>
      <c r="B2766" s="1">
        <v>29.62</v>
      </c>
      <c r="C2766" s="1">
        <v>3189413.0</v>
      </c>
      <c r="D2766" s="1">
        <v>173.83</v>
      </c>
      <c r="E2766" s="1">
        <v>916538.0</v>
      </c>
      <c r="F2766" s="1">
        <v>62.1107</v>
      </c>
      <c r="G2766" s="1">
        <v>843181.0</v>
      </c>
      <c r="H2766" s="1">
        <v>128.6</v>
      </c>
      <c r="I2766" s="1">
        <v>743599.0</v>
      </c>
      <c r="J2766" s="1">
        <v>223.6</v>
      </c>
      <c r="K2766" s="1">
        <v>357843.0</v>
      </c>
      <c r="L2766" s="1">
        <v>45.51</v>
      </c>
      <c r="M2766" s="1">
        <v>3161820.0</v>
      </c>
      <c r="N2766" s="1">
        <v>22.06</v>
      </c>
      <c r="O2766" s="1">
        <v>4421521.0</v>
      </c>
      <c r="P2766" s="1">
        <v>23.46</v>
      </c>
      <c r="Q2766" s="1">
        <v>2211536.0</v>
      </c>
      <c r="R2766" s="1">
        <v>13.92</v>
      </c>
      <c r="S2766" s="1">
        <v>4070548.0</v>
      </c>
      <c r="T2766" s="1">
        <v>39.08</v>
      </c>
      <c r="U2766" s="1">
        <v>1584657.0</v>
      </c>
    </row>
    <row r="2767" ht="13.5" customHeight="1">
      <c r="A2767" s="1">
        <v>45868.0</v>
      </c>
      <c r="B2767" s="1">
        <v>29.19</v>
      </c>
      <c r="C2767" s="1">
        <v>6368697.0</v>
      </c>
      <c r="D2767" s="1">
        <v>170.7</v>
      </c>
      <c r="E2767" s="1">
        <v>1277225.0</v>
      </c>
      <c r="F2767" s="1">
        <v>59.9689</v>
      </c>
      <c r="G2767" s="1">
        <v>650687.0</v>
      </c>
      <c r="H2767" s="1">
        <v>125.92</v>
      </c>
      <c r="I2767" s="1">
        <v>833107.0</v>
      </c>
      <c r="J2767" s="1">
        <v>218.53</v>
      </c>
      <c r="K2767" s="1">
        <v>375515.0</v>
      </c>
      <c r="L2767" s="1">
        <v>44.5</v>
      </c>
      <c r="M2767" s="1">
        <v>5064730.0</v>
      </c>
      <c r="N2767" s="1">
        <v>21.36</v>
      </c>
      <c r="O2767" s="1">
        <v>6108619.0</v>
      </c>
      <c r="P2767" s="1">
        <v>23.0</v>
      </c>
      <c r="Q2767" s="1">
        <v>3364189.0</v>
      </c>
      <c r="R2767" s="1">
        <v>13.73</v>
      </c>
      <c r="S2767" s="1">
        <v>7350264.0</v>
      </c>
      <c r="T2767" s="1">
        <v>37.88</v>
      </c>
      <c r="U2767" s="1">
        <v>2120632.0</v>
      </c>
    </row>
    <row r="2768" ht="13.5" customHeight="1">
      <c r="A2768" s="1">
        <v>45869.0</v>
      </c>
      <c r="B2768" s="1">
        <v>29.25</v>
      </c>
      <c r="C2768" s="1">
        <v>4836477.0</v>
      </c>
      <c r="D2768" s="1">
        <v>172.01</v>
      </c>
      <c r="E2768" s="1">
        <v>2391939.0</v>
      </c>
      <c r="F2768" s="1">
        <v>60.7745</v>
      </c>
      <c r="G2768" s="1">
        <v>906114.0</v>
      </c>
      <c r="H2768" s="1">
        <v>126.72</v>
      </c>
      <c r="I2768" s="1">
        <v>1235770.0</v>
      </c>
      <c r="J2768" s="1">
        <v>220.72</v>
      </c>
      <c r="K2768" s="1">
        <v>525385.0</v>
      </c>
      <c r="L2768" s="1">
        <v>44.93</v>
      </c>
      <c r="M2768" s="1">
        <v>3751234.0</v>
      </c>
      <c r="N2768" s="1">
        <v>22.17</v>
      </c>
      <c r="O2768" s="1">
        <v>7598117.0</v>
      </c>
      <c r="P2768" s="1">
        <v>23.29</v>
      </c>
      <c r="Q2768" s="1">
        <v>2793969.0</v>
      </c>
      <c r="R2768" s="1">
        <v>14.13</v>
      </c>
      <c r="S2768" s="1">
        <v>6085416.0</v>
      </c>
      <c r="T2768" s="1">
        <v>37.43</v>
      </c>
      <c r="U2768" s="1">
        <v>1367362.0</v>
      </c>
    </row>
    <row r="2769" ht="13.5" customHeight="1">
      <c r="A2769" s="1">
        <v>45870.0</v>
      </c>
      <c r="B2769" s="1">
        <v>29.47</v>
      </c>
      <c r="C2769" s="1">
        <v>5128810.0</v>
      </c>
      <c r="D2769" s="1">
        <v>172.74</v>
      </c>
      <c r="E2769" s="1">
        <v>1604837.0</v>
      </c>
      <c r="F2769" s="1">
        <v>61.58</v>
      </c>
      <c r="G2769" s="1">
        <v>951547.0</v>
      </c>
      <c r="H2769" s="1">
        <v>127.06</v>
      </c>
      <c r="I2769" s="1">
        <v>1056643.0</v>
      </c>
      <c r="J2769" s="1">
        <v>222.95</v>
      </c>
      <c r="K2769" s="1">
        <v>711216.0</v>
      </c>
      <c r="L2769" s="1">
        <v>43.61</v>
      </c>
      <c r="M2769" s="1">
        <v>2745253.0</v>
      </c>
      <c r="N2769" s="1">
        <v>22.35</v>
      </c>
      <c r="O2769" s="1">
        <v>6175776.0</v>
      </c>
      <c r="P2769" s="1">
        <v>22.18</v>
      </c>
      <c r="Q2769" s="1">
        <v>3707795.0</v>
      </c>
      <c r="R2769" s="1">
        <v>13.91</v>
      </c>
      <c r="S2769" s="1">
        <v>3775351.0</v>
      </c>
      <c r="T2769" s="1">
        <v>37.28</v>
      </c>
      <c r="U2769" s="1">
        <v>1393661.0</v>
      </c>
    </row>
    <row r="2770" ht="13.5" customHeight="1">
      <c r="A2770" s="1">
        <v>45873.0</v>
      </c>
      <c r="B2770" s="1">
        <v>29.47</v>
      </c>
      <c r="C2770" s="1">
        <v>5128810.0</v>
      </c>
      <c r="D2770" s="1">
        <v>172.74</v>
      </c>
      <c r="E2770" s="1">
        <v>1604837.0</v>
      </c>
      <c r="F2770" s="1">
        <v>61.58</v>
      </c>
      <c r="G2770" s="1">
        <v>951547.0</v>
      </c>
      <c r="H2770" s="1">
        <v>127.06</v>
      </c>
      <c r="I2770" s="1">
        <v>1056643.0</v>
      </c>
      <c r="J2770" s="1">
        <v>222.95</v>
      </c>
      <c r="K2770" s="1">
        <v>711216.0</v>
      </c>
      <c r="L2770" s="1">
        <v>43.61</v>
      </c>
      <c r="M2770" s="1">
        <v>2745253.0</v>
      </c>
      <c r="N2770" s="1">
        <v>22.35</v>
      </c>
      <c r="O2770" s="1">
        <v>6175776.0</v>
      </c>
      <c r="P2770" s="1">
        <v>22.18</v>
      </c>
      <c r="Q2770" s="1">
        <v>3707795.0</v>
      </c>
      <c r="R2770" s="1">
        <v>13.91</v>
      </c>
      <c r="S2770" s="1">
        <v>3775351.0</v>
      </c>
      <c r="T2770" s="1">
        <v>37.28</v>
      </c>
      <c r="U2770" s="1">
        <v>1393661.0</v>
      </c>
    </row>
    <row r="2771" ht="13.5" customHeight="1">
      <c r="A2771" s="1">
        <v>45874.0</v>
      </c>
      <c r="B2771" s="1">
        <v>31.06</v>
      </c>
      <c r="C2771" s="1">
        <v>8557277.0</v>
      </c>
      <c r="D2771" s="1">
        <v>185.42</v>
      </c>
      <c r="E2771" s="1">
        <v>2549209.0</v>
      </c>
      <c r="F2771" s="1">
        <v>65.2664</v>
      </c>
      <c r="G2771" s="1">
        <v>1830434.0</v>
      </c>
      <c r="H2771" s="1">
        <v>135.03</v>
      </c>
      <c r="I2771" s="1">
        <v>1566708.0</v>
      </c>
      <c r="J2771" s="1">
        <v>235.64</v>
      </c>
      <c r="K2771" s="1">
        <v>654246.0</v>
      </c>
      <c r="L2771" s="1">
        <v>44.82</v>
      </c>
      <c r="M2771" s="1">
        <v>2787386.0</v>
      </c>
      <c r="N2771" s="1">
        <v>25.03</v>
      </c>
      <c r="O2771" s="1">
        <v>1.6416754E7</v>
      </c>
      <c r="P2771" s="1">
        <v>23.34</v>
      </c>
      <c r="Q2771" s="1">
        <v>4495398.0</v>
      </c>
      <c r="R2771" s="1">
        <v>14.38</v>
      </c>
      <c r="S2771" s="1">
        <v>4720556.0</v>
      </c>
      <c r="T2771" s="1">
        <v>40.14</v>
      </c>
      <c r="U2771" s="1">
        <v>2620556.0</v>
      </c>
    </row>
    <row r="2772" ht="13.5" customHeight="1">
      <c r="A2772" s="1">
        <v>45875.0</v>
      </c>
      <c r="B2772" s="1">
        <v>31.27</v>
      </c>
      <c r="C2772" s="1">
        <v>9420376.0</v>
      </c>
      <c r="D2772" s="1">
        <v>186.12</v>
      </c>
      <c r="E2772" s="1">
        <v>1831968.0</v>
      </c>
      <c r="F2772" s="1">
        <v>68.9908</v>
      </c>
      <c r="G2772" s="1">
        <v>1654754.0</v>
      </c>
      <c r="H2772" s="1">
        <v>135.47</v>
      </c>
      <c r="I2772" s="1">
        <v>1173765.0</v>
      </c>
      <c r="J2772" s="1">
        <v>235.13</v>
      </c>
      <c r="K2772" s="1">
        <v>525217.0</v>
      </c>
      <c r="L2772" s="1">
        <v>44.52</v>
      </c>
      <c r="M2772" s="1">
        <v>1803169.0</v>
      </c>
      <c r="N2772" s="1">
        <v>25.73</v>
      </c>
      <c r="O2772" s="1">
        <v>1.0576483E7</v>
      </c>
      <c r="P2772" s="1">
        <v>22.95</v>
      </c>
      <c r="Q2772" s="1">
        <v>3352508.0</v>
      </c>
      <c r="R2772" s="1">
        <v>14.16</v>
      </c>
      <c r="S2772" s="1">
        <v>4331887.0</v>
      </c>
      <c r="T2772" s="1">
        <v>40.38</v>
      </c>
      <c r="U2772" s="1">
        <v>2460703.0</v>
      </c>
    </row>
    <row r="2773" ht="13.5" customHeight="1">
      <c r="A2773" s="1">
        <v>45876.0</v>
      </c>
      <c r="B2773" s="1">
        <v>31.77</v>
      </c>
      <c r="C2773" s="1">
        <v>8364352.0</v>
      </c>
      <c r="D2773" s="1">
        <v>186.63</v>
      </c>
      <c r="E2773" s="1">
        <v>1415186.0</v>
      </c>
      <c r="F2773" s="1">
        <v>70.2038</v>
      </c>
      <c r="G2773" s="1">
        <v>1435000.0</v>
      </c>
      <c r="H2773" s="1">
        <v>137.19</v>
      </c>
      <c r="I2773" s="1">
        <v>1065130.0</v>
      </c>
      <c r="J2773" s="1">
        <v>235.54</v>
      </c>
      <c r="K2773" s="1">
        <v>382546.0</v>
      </c>
      <c r="L2773" s="1">
        <v>45.6</v>
      </c>
      <c r="M2773" s="1">
        <v>2823740.0</v>
      </c>
      <c r="N2773" s="1">
        <v>25.82</v>
      </c>
      <c r="O2773" s="1">
        <v>8158505.0</v>
      </c>
      <c r="P2773" s="1">
        <v>23.16</v>
      </c>
      <c r="Q2773" s="1">
        <v>2823179.0</v>
      </c>
      <c r="R2773" s="1">
        <v>15.65</v>
      </c>
      <c r="S2773" s="1">
        <v>1.1040835E7</v>
      </c>
      <c r="T2773" s="1">
        <v>43.22</v>
      </c>
      <c r="U2773" s="1">
        <v>2793762.0</v>
      </c>
    </row>
    <row r="2774" ht="13.5" customHeight="1">
      <c r="A2774" s="1">
        <v>45877.0</v>
      </c>
      <c r="B2774" s="1">
        <v>32.22</v>
      </c>
      <c r="C2774" s="1">
        <v>8159805.0</v>
      </c>
      <c r="D2774" s="1">
        <v>186.65</v>
      </c>
      <c r="E2774" s="1">
        <v>1311481.0</v>
      </c>
      <c r="F2774" s="1">
        <v>74.7811</v>
      </c>
      <c r="G2774" s="1">
        <v>2775102.0</v>
      </c>
      <c r="H2774" s="1">
        <v>138.56</v>
      </c>
      <c r="I2774" s="1">
        <v>1798464.0</v>
      </c>
      <c r="J2774" s="1">
        <v>236.09</v>
      </c>
      <c r="K2774" s="1">
        <v>531337.0</v>
      </c>
      <c r="L2774" s="1">
        <v>45.4</v>
      </c>
      <c r="M2774" s="1">
        <v>3043596.0</v>
      </c>
      <c r="N2774" s="1">
        <v>26.12</v>
      </c>
      <c r="O2774" s="1">
        <v>7281848.0</v>
      </c>
      <c r="P2774" s="1">
        <v>23.73</v>
      </c>
      <c r="Q2774" s="1">
        <v>2315270.0</v>
      </c>
      <c r="R2774" s="1">
        <v>15.95</v>
      </c>
      <c r="S2774" s="1">
        <v>4059077.0</v>
      </c>
      <c r="T2774" s="1">
        <v>43.96</v>
      </c>
      <c r="U2774" s="1">
        <v>2679012.0</v>
      </c>
    </row>
    <row r="2775" ht="13.5" customHeight="1">
      <c r="A2775" s="1">
        <v>45880.0</v>
      </c>
      <c r="B2775" s="1">
        <v>31.46</v>
      </c>
      <c r="C2775" s="1">
        <v>1.2421301E7</v>
      </c>
      <c r="D2775" s="1">
        <v>186.54</v>
      </c>
      <c r="E2775" s="1">
        <v>1062722.0</v>
      </c>
      <c r="F2775" s="1">
        <v>73.3975</v>
      </c>
      <c r="G2775" s="1">
        <v>1151120.0</v>
      </c>
      <c r="H2775" s="1">
        <v>134.3</v>
      </c>
      <c r="I2775" s="1">
        <v>1340747.0</v>
      </c>
      <c r="J2775" s="1">
        <v>242.41</v>
      </c>
      <c r="K2775" s="1">
        <v>688022.0</v>
      </c>
      <c r="L2775" s="1">
        <v>44.51</v>
      </c>
      <c r="M2775" s="1">
        <v>1975400.0</v>
      </c>
      <c r="N2775" s="1">
        <v>26.36</v>
      </c>
      <c r="O2775" s="1">
        <v>6112087.0</v>
      </c>
      <c r="P2775" s="1">
        <v>23.19</v>
      </c>
      <c r="Q2775" s="1">
        <v>2178011.0</v>
      </c>
      <c r="R2775" s="1">
        <v>15.39</v>
      </c>
      <c r="S2775" s="1">
        <v>3124874.0</v>
      </c>
      <c r="T2775" s="1">
        <v>43.48</v>
      </c>
      <c r="U2775" s="1">
        <v>1241741.0</v>
      </c>
    </row>
    <row r="2776" ht="13.5" customHeight="1">
      <c r="A2776" s="1">
        <v>45881.0</v>
      </c>
      <c r="B2776" s="1">
        <v>32.35</v>
      </c>
      <c r="C2776" s="1">
        <v>7507621.0</v>
      </c>
      <c r="D2776" s="1">
        <v>186.56</v>
      </c>
      <c r="E2776" s="1">
        <v>959566.0</v>
      </c>
      <c r="F2776" s="1">
        <v>75.5203</v>
      </c>
      <c r="G2776" s="1">
        <v>973710.0</v>
      </c>
      <c r="H2776" s="1">
        <v>132.82</v>
      </c>
      <c r="I2776" s="1">
        <v>1092007.0</v>
      </c>
      <c r="J2776" s="1">
        <v>245.01</v>
      </c>
      <c r="K2776" s="1">
        <v>641999.0</v>
      </c>
      <c r="L2776" s="1">
        <v>44.79</v>
      </c>
      <c r="M2776" s="1">
        <v>2229850.0</v>
      </c>
      <c r="N2776" s="1">
        <v>26.65</v>
      </c>
      <c r="O2776" s="1">
        <v>6151024.0</v>
      </c>
      <c r="P2776" s="1">
        <v>23.68</v>
      </c>
      <c r="Q2776" s="1">
        <v>4449339.0</v>
      </c>
      <c r="R2776" s="1">
        <v>15.84</v>
      </c>
      <c r="S2776" s="1">
        <v>3407462.0</v>
      </c>
      <c r="T2776" s="1">
        <v>44.09</v>
      </c>
      <c r="U2776" s="1">
        <v>1455549.0</v>
      </c>
    </row>
    <row r="2777" ht="13.5" customHeight="1">
      <c r="A2777" s="1">
        <v>45882.0</v>
      </c>
      <c r="B2777" s="1">
        <v>32.84</v>
      </c>
      <c r="C2777" s="1">
        <v>6708766.0</v>
      </c>
      <c r="D2777" s="1">
        <v>183.99</v>
      </c>
      <c r="E2777" s="1">
        <v>1714559.0</v>
      </c>
      <c r="F2777" s="1">
        <v>74.5158</v>
      </c>
      <c r="G2777" s="1">
        <v>919018.0</v>
      </c>
      <c r="H2777" s="1">
        <v>130.91</v>
      </c>
      <c r="I2777" s="1">
        <v>1705259.0</v>
      </c>
      <c r="J2777" s="1">
        <v>246.71</v>
      </c>
      <c r="K2777" s="1">
        <v>594908.0</v>
      </c>
      <c r="L2777" s="1">
        <v>44.99</v>
      </c>
      <c r="M2777" s="1">
        <v>2244656.0</v>
      </c>
      <c r="N2777" s="1">
        <v>26.23</v>
      </c>
      <c r="O2777" s="1">
        <v>7325804.0</v>
      </c>
      <c r="P2777" s="1">
        <v>23.81</v>
      </c>
      <c r="Q2777" s="1">
        <v>2366497.0</v>
      </c>
      <c r="R2777" s="1">
        <v>15.77</v>
      </c>
      <c r="S2777" s="1">
        <v>3392875.0</v>
      </c>
      <c r="T2777" s="1">
        <v>43.56</v>
      </c>
      <c r="U2777" s="1">
        <v>2469926.0</v>
      </c>
    </row>
    <row r="2778" ht="13.5" customHeight="1">
      <c r="A2778" s="1">
        <v>45883.0</v>
      </c>
      <c r="B2778" s="1">
        <v>32.67</v>
      </c>
      <c r="C2778" s="1">
        <v>6186263.0</v>
      </c>
      <c r="D2778" s="1">
        <v>183.39</v>
      </c>
      <c r="E2778" s="1">
        <v>1192361.0</v>
      </c>
      <c r="F2778" s="1">
        <v>75.8709</v>
      </c>
      <c r="G2778" s="1">
        <v>814165.0</v>
      </c>
      <c r="H2778" s="1">
        <v>130.25</v>
      </c>
      <c r="I2778" s="1">
        <v>1029603.0</v>
      </c>
      <c r="J2778" s="1">
        <v>244.93</v>
      </c>
      <c r="K2778" s="1">
        <v>632005.0</v>
      </c>
      <c r="L2778" s="1">
        <v>44.57</v>
      </c>
      <c r="M2778" s="1">
        <v>1643964.0</v>
      </c>
      <c r="N2778" s="1">
        <v>26.14</v>
      </c>
      <c r="O2778" s="1">
        <v>6219008.0</v>
      </c>
      <c r="P2778" s="1">
        <v>23.64</v>
      </c>
      <c r="Q2778" s="1">
        <v>3177926.0</v>
      </c>
      <c r="R2778" s="1">
        <v>15.64</v>
      </c>
      <c r="S2778" s="1">
        <v>2941671.0</v>
      </c>
      <c r="T2778" s="1">
        <v>43.42</v>
      </c>
      <c r="U2778" s="1">
        <v>1290406.0</v>
      </c>
    </row>
    <row r="2779" ht="13.5" customHeight="1">
      <c r="A2779" s="1">
        <v>45884.0</v>
      </c>
      <c r="B2779" s="1">
        <v>33.31</v>
      </c>
      <c r="C2779" s="1">
        <v>1.2072513E7</v>
      </c>
      <c r="D2779" s="1">
        <v>184.35</v>
      </c>
      <c r="E2779" s="1">
        <v>1829062.0</v>
      </c>
      <c r="F2779" s="1">
        <v>75.3497</v>
      </c>
      <c r="G2779" s="1">
        <v>935915.0</v>
      </c>
      <c r="H2779" s="1">
        <v>130.33</v>
      </c>
      <c r="I2779" s="1">
        <v>1011445.0</v>
      </c>
      <c r="J2779" s="1">
        <v>244.86</v>
      </c>
      <c r="K2779" s="1">
        <v>792537.0</v>
      </c>
      <c r="L2779" s="1">
        <v>44.55</v>
      </c>
      <c r="M2779" s="1">
        <v>1209983.0</v>
      </c>
      <c r="N2779" s="1">
        <v>26.74</v>
      </c>
      <c r="O2779" s="1">
        <v>1.044328E7</v>
      </c>
      <c r="P2779" s="1">
        <v>23.72</v>
      </c>
      <c r="Q2779" s="1">
        <v>1073897.0</v>
      </c>
      <c r="R2779" s="1">
        <v>15.66</v>
      </c>
      <c r="S2779" s="1">
        <v>2753451.0</v>
      </c>
      <c r="T2779" s="1">
        <v>43.85</v>
      </c>
      <c r="U2779" s="1">
        <v>1433201.0</v>
      </c>
    </row>
    <row r="2780" ht="13.5" customHeight="1">
      <c r="A2780" s="1">
        <v>45887.0</v>
      </c>
      <c r="B2780" s="1">
        <v>33.49</v>
      </c>
      <c r="C2780" s="1">
        <v>5625700.0</v>
      </c>
      <c r="D2780" s="1">
        <v>184.39</v>
      </c>
      <c r="E2780" s="1">
        <v>824083.0</v>
      </c>
      <c r="F2780" s="1">
        <v>76.2311</v>
      </c>
      <c r="G2780" s="1">
        <v>660162.0</v>
      </c>
      <c r="H2780" s="1">
        <v>128.97</v>
      </c>
      <c r="I2780" s="1">
        <v>869299.0</v>
      </c>
      <c r="J2780" s="1">
        <v>243.0</v>
      </c>
      <c r="K2780" s="1">
        <v>302747.0</v>
      </c>
      <c r="L2780" s="1">
        <v>43.67</v>
      </c>
      <c r="M2780" s="1">
        <v>1746995.0</v>
      </c>
      <c r="N2780" s="1">
        <v>26.78</v>
      </c>
      <c r="O2780" s="1">
        <v>5467707.0</v>
      </c>
      <c r="P2780" s="1">
        <v>23.24</v>
      </c>
      <c r="Q2780" s="1">
        <v>1452049.0</v>
      </c>
      <c r="R2780" s="1">
        <v>15.44</v>
      </c>
      <c r="S2780" s="1">
        <v>4501303.0</v>
      </c>
      <c r="T2780" s="1">
        <v>43.78</v>
      </c>
      <c r="U2780" s="1">
        <v>976933.0</v>
      </c>
    </row>
    <row r="2781" ht="13.5" customHeight="1">
      <c r="A2781" s="1">
        <v>45888.0</v>
      </c>
      <c r="B2781" s="1">
        <v>33.26</v>
      </c>
      <c r="C2781" s="1">
        <v>5326696.0</v>
      </c>
      <c r="D2781" s="1">
        <v>180.61</v>
      </c>
      <c r="E2781" s="1">
        <v>999858.0</v>
      </c>
      <c r="F2781" s="1">
        <v>72.0518</v>
      </c>
      <c r="G2781" s="1">
        <v>896669.0</v>
      </c>
      <c r="H2781" s="1">
        <v>126.23</v>
      </c>
      <c r="I2781" s="1">
        <v>889261.0</v>
      </c>
      <c r="J2781" s="1">
        <v>240.56</v>
      </c>
      <c r="K2781" s="1">
        <v>250719.0</v>
      </c>
      <c r="L2781" s="1">
        <v>43.49</v>
      </c>
      <c r="M2781" s="1">
        <v>1967790.0</v>
      </c>
      <c r="N2781" s="1">
        <v>25.91</v>
      </c>
      <c r="O2781" s="1">
        <v>4057083.0</v>
      </c>
      <c r="P2781" s="1">
        <v>22.98</v>
      </c>
      <c r="Q2781" s="1">
        <v>1480987.0</v>
      </c>
      <c r="R2781" s="1">
        <v>15.1</v>
      </c>
      <c r="S2781" s="1">
        <v>2382865.0</v>
      </c>
      <c r="T2781" s="1">
        <v>42.52</v>
      </c>
      <c r="U2781" s="1">
        <v>1287683.0</v>
      </c>
    </row>
    <row r="2782" ht="13.5" customHeight="1">
      <c r="A2782" s="1">
        <v>45889.0</v>
      </c>
      <c r="B2782" s="1">
        <v>34.55</v>
      </c>
      <c r="C2782" s="1">
        <v>1.1964059E7</v>
      </c>
      <c r="D2782" s="1">
        <v>186.85</v>
      </c>
      <c r="E2782" s="1">
        <v>1465507.0</v>
      </c>
      <c r="F2782" s="1">
        <v>73.7576</v>
      </c>
      <c r="G2782" s="1">
        <v>853550.0</v>
      </c>
      <c r="H2782" s="1">
        <v>129.37</v>
      </c>
      <c r="I2782" s="1">
        <v>1435273.0</v>
      </c>
      <c r="J2782" s="1">
        <v>247.38</v>
      </c>
      <c r="K2782" s="1">
        <v>377168.0</v>
      </c>
      <c r="L2782" s="1">
        <v>43.33</v>
      </c>
      <c r="M2782" s="1">
        <v>2125652.0</v>
      </c>
      <c r="N2782" s="1">
        <v>26.49</v>
      </c>
      <c r="O2782" s="1">
        <v>4230185.0</v>
      </c>
      <c r="P2782" s="1">
        <v>22.41</v>
      </c>
      <c r="Q2782" s="1">
        <v>2642062.0</v>
      </c>
      <c r="R2782" s="1">
        <v>15.03</v>
      </c>
      <c r="S2782" s="1">
        <v>2105147.0</v>
      </c>
      <c r="T2782" s="1">
        <v>43.37</v>
      </c>
      <c r="U2782" s="1">
        <v>1106143.0</v>
      </c>
    </row>
    <row r="2783" ht="13.5" customHeight="1">
      <c r="A2783" s="1">
        <v>45890.0</v>
      </c>
      <c r="B2783" s="1">
        <v>35.54</v>
      </c>
      <c r="C2783" s="1">
        <v>1.7366734E7</v>
      </c>
      <c r="D2783" s="1">
        <v>189.59</v>
      </c>
      <c r="E2783" s="1">
        <v>879621.0</v>
      </c>
      <c r="F2783" s="1">
        <v>74.9806</v>
      </c>
      <c r="G2783" s="1">
        <v>726393.0</v>
      </c>
      <c r="H2783" s="1">
        <v>131.22</v>
      </c>
      <c r="I2783" s="1">
        <v>799790.0</v>
      </c>
      <c r="J2783" s="1">
        <v>252.72</v>
      </c>
      <c r="K2783" s="1">
        <v>512470.0</v>
      </c>
      <c r="L2783" s="1">
        <v>44.15</v>
      </c>
      <c r="M2783" s="1">
        <v>1086320.0</v>
      </c>
      <c r="N2783" s="1">
        <v>26.9823</v>
      </c>
      <c r="O2783" s="1">
        <v>4720489.0</v>
      </c>
      <c r="P2783" s="1">
        <v>22.5</v>
      </c>
      <c r="Q2783" s="1">
        <v>2104261.0</v>
      </c>
      <c r="R2783" s="1">
        <v>15.25</v>
      </c>
      <c r="S2783" s="1">
        <v>2958354.0</v>
      </c>
      <c r="T2783" s="1">
        <v>44.56</v>
      </c>
      <c r="U2783" s="1">
        <v>1323766.0</v>
      </c>
    </row>
    <row r="2784" ht="13.5" customHeight="1">
      <c r="A2784" s="1">
        <v>45891.0</v>
      </c>
      <c r="B2784" s="1">
        <v>36.24</v>
      </c>
      <c r="C2784" s="1">
        <v>1.1521946E7</v>
      </c>
      <c r="D2784" s="1">
        <v>189.83</v>
      </c>
      <c r="E2784" s="1">
        <v>1939900.0</v>
      </c>
      <c r="F2784" s="1">
        <v>75.3781</v>
      </c>
      <c r="G2784" s="1">
        <v>708700.0</v>
      </c>
      <c r="H2784" s="1">
        <v>132.16</v>
      </c>
      <c r="I2784" s="1">
        <v>1144000.0</v>
      </c>
      <c r="J2784" s="1">
        <v>255.86</v>
      </c>
      <c r="K2784" s="1">
        <v>409476.0</v>
      </c>
      <c r="L2784" s="1">
        <v>46.49</v>
      </c>
      <c r="M2784" s="1">
        <v>3263420.0</v>
      </c>
      <c r="N2784" s="1">
        <v>27.06</v>
      </c>
      <c r="O2784" s="1">
        <v>6032911.0</v>
      </c>
      <c r="P2784" s="1">
        <v>23.47</v>
      </c>
      <c r="Q2784" s="1">
        <v>4664534.0</v>
      </c>
      <c r="R2784" s="1">
        <v>15.69</v>
      </c>
      <c r="S2784" s="1">
        <v>2699524.0</v>
      </c>
      <c r="T2784" s="1">
        <v>45.15</v>
      </c>
      <c r="U2784" s="1">
        <v>1499743.0</v>
      </c>
    </row>
    <row r="2785" ht="13.5" customHeight="1">
      <c r="A2785" s="1">
        <v>45894.0</v>
      </c>
      <c r="B2785" s="1">
        <v>36.45</v>
      </c>
      <c r="C2785" s="1">
        <v>6561594.0</v>
      </c>
      <c r="D2785" s="1">
        <v>189.37</v>
      </c>
      <c r="E2785" s="1">
        <v>861108.0</v>
      </c>
      <c r="F2785" s="1">
        <v>76.2879</v>
      </c>
      <c r="G2785" s="1">
        <v>474017.0</v>
      </c>
      <c r="H2785" s="1">
        <v>132.39</v>
      </c>
      <c r="I2785" s="1">
        <v>1015906.0</v>
      </c>
      <c r="J2785" s="1">
        <v>253.16</v>
      </c>
      <c r="K2785" s="1">
        <v>372095.0</v>
      </c>
      <c r="L2785" s="1">
        <v>46.16</v>
      </c>
      <c r="M2785" s="1">
        <v>1754578.0</v>
      </c>
      <c r="N2785" s="1">
        <v>27.35</v>
      </c>
      <c r="O2785" s="1">
        <v>3782042.0</v>
      </c>
      <c r="P2785" s="1">
        <v>23.58</v>
      </c>
      <c r="Q2785" s="1">
        <v>1844316.0</v>
      </c>
      <c r="R2785" s="1">
        <v>15.81</v>
      </c>
      <c r="S2785" s="1">
        <v>2220614.0</v>
      </c>
      <c r="T2785" s="1">
        <v>45.06</v>
      </c>
      <c r="U2785" s="1">
        <v>1363183.0</v>
      </c>
    </row>
    <row r="2786" ht="13.5" customHeight="1">
      <c r="A2786" s="1">
        <v>45895.0</v>
      </c>
      <c r="B2786" s="1">
        <v>37.04</v>
      </c>
      <c r="C2786" s="1">
        <v>1.140388E7</v>
      </c>
      <c r="D2786" s="1">
        <v>193.14</v>
      </c>
      <c r="E2786" s="1">
        <v>1715758.0</v>
      </c>
      <c r="F2786" s="1">
        <v>79.7754</v>
      </c>
      <c r="G2786" s="1">
        <v>1477803.0</v>
      </c>
      <c r="H2786" s="1">
        <v>133.72</v>
      </c>
      <c r="I2786" s="1">
        <v>2080830.0</v>
      </c>
      <c r="J2786" s="1">
        <v>257.04</v>
      </c>
      <c r="K2786" s="1">
        <v>535090.0</v>
      </c>
      <c r="L2786" s="1">
        <v>46.03</v>
      </c>
      <c r="M2786" s="1">
        <v>2055294.0</v>
      </c>
      <c r="N2786" s="1">
        <v>27.98</v>
      </c>
      <c r="O2786" s="1">
        <v>7186211.0</v>
      </c>
      <c r="P2786" s="1">
        <v>23.76</v>
      </c>
      <c r="Q2786" s="1">
        <v>2569879.0</v>
      </c>
      <c r="R2786" s="1">
        <v>15.82</v>
      </c>
      <c r="S2786" s="1">
        <v>3755649.0</v>
      </c>
      <c r="T2786" s="1">
        <v>45.79</v>
      </c>
      <c r="U2786" s="1">
        <v>3166384.0</v>
      </c>
    </row>
    <row r="2787" ht="13.5" customHeight="1">
      <c r="A2787" s="1">
        <v>45896.0</v>
      </c>
      <c r="B2787" s="1">
        <v>36.45</v>
      </c>
      <c r="C2787" s="1">
        <v>5111452.0</v>
      </c>
      <c r="D2787" s="1">
        <v>192.42</v>
      </c>
      <c r="E2787" s="1">
        <v>889004.0</v>
      </c>
      <c r="F2787" s="1">
        <v>78.2117</v>
      </c>
      <c r="G2787" s="1">
        <v>719780.0</v>
      </c>
      <c r="H2787" s="1">
        <v>133.2</v>
      </c>
      <c r="I2787" s="1">
        <v>1742984.0</v>
      </c>
      <c r="J2787" s="1">
        <v>256.26</v>
      </c>
      <c r="K2787" s="1">
        <v>550798.0</v>
      </c>
      <c r="L2787" s="1">
        <v>45.39</v>
      </c>
      <c r="M2787" s="1">
        <v>2104062.0</v>
      </c>
      <c r="N2787" s="1">
        <v>27.87</v>
      </c>
      <c r="O2787" s="1">
        <v>5030768.0</v>
      </c>
      <c r="P2787" s="1">
        <v>23.34</v>
      </c>
      <c r="Q2787" s="1">
        <v>1678936.0</v>
      </c>
      <c r="R2787" s="1">
        <v>15.84</v>
      </c>
      <c r="S2787" s="1">
        <v>1815159.0</v>
      </c>
      <c r="T2787" s="1">
        <v>45.49</v>
      </c>
      <c r="U2787" s="1">
        <v>1288834.0</v>
      </c>
    </row>
    <row r="2788" ht="13.5" customHeight="1">
      <c r="A2788" s="1">
        <v>45897.0</v>
      </c>
      <c r="B2788" s="1">
        <v>36.19</v>
      </c>
      <c r="C2788" s="1">
        <v>4853531.0</v>
      </c>
      <c r="D2788" s="1">
        <v>191.43</v>
      </c>
      <c r="E2788" s="1">
        <v>988817.0</v>
      </c>
      <c r="F2788" s="1">
        <v>79.0172</v>
      </c>
      <c r="G2788" s="1">
        <v>683605.0</v>
      </c>
      <c r="H2788" s="1">
        <v>133.7</v>
      </c>
      <c r="I2788" s="1">
        <v>920531.0</v>
      </c>
      <c r="J2788" s="1">
        <v>253.72</v>
      </c>
      <c r="K2788" s="1">
        <v>332902.0</v>
      </c>
      <c r="L2788" s="1">
        <v>46.38</v>
      </c>
      <c r="M2788" s="1">
        <v>3158156.0</v>
      </c>
      <c r="N2788" s="1">
        <v>27.83</v>
      </c>
      <c r="O2788" s="1">
        <v>4536321.0</v>
      </c>
      <c r="P2788" s="1">
        <v>23.51</v>
      </c>
      <c r="Q2788" s="1">
        <v>2037994.0</v>
      </c>
      <c r="R2788" s="1">
        <v>15.76</v>
      </c>
      <c r="S2788" s="1">
        <v>2741307.0</v>
      </c>
      <c r="T2788" s="1">
        <v>45.32</v>
      </c>
      <c r="U2788" s="1">
        <v>1523377.0</v>
      </c>
    </row>
    <row r="2789" ht="13.5" customHeight="1">
      <c r="A2789" s="1">
        <v>45898.0</v>
      </c>
      <c r="B2789" s="1">
        <v>36.62</v>
      </c>
      <c r="C2789" s="1">
        <v>9451536.0</v>
      </c>
      <c r="D2789" s="1">
        <v>198.01</v>
      </c>
      <c r="E2789" s="1">
        <v>1827243.0</v>
      </c>
      <c r="F2789" s="1">
        <v>80.0312</v>
      </c>
      <c r="G2789" s="1">
        <v>981278.0</v>
      </c>
      <c r="H2789" s="1">
        <v>137.92</v>
      </c>
      <c r="I2789" s="1">
        <v>1247604.0</v>
      </c>
      <c r="J2789" s="1">
        <v>258.83</v>
      </c>
      <c r="K2789" s="1">
        <v>546994.0</v>
      </c>
      <c r="L2789" s="1">
        <v>46.92</v>
      </c>
      <c r="M2789" s="1">
        <v>2485351.0</v>
      </c>
      <c r="N2789" s="1">
        <v>28.71</v>
      </c>
      <c r="O2789" s="1">
        <v>1.0579889E7</v>
      </c>
      <c r="P2789" s="1">
        <v>24.07</v>
      </c>
      <c r="Q2789" s="1">
        <v>3065456.0</v>
      </c>
      <c r="R2789" s="1">
        <v>15.89</v>
      </c>
      <c r="S2789" s="1">
        <v>2608755.0</v>
      </c>
      <c r="T2789" s="1">
        <v>46.59</v>
      </c>
      <c r="U2789" s="1">
        <v>1486190.0</v>
      </c>
    </row>
    <row r="2790" ht="13.5" customHeight="1">
      <c r="A2790" s="1">
        <v>45901.0</v>
      </c>
      <c r="B2790" s="1">
        <v>36.62</v>
      </c>
      <c r="C2790" s="1">
        <v>9451536.0</v>
      </c>
      <c r="D2790" s="1">
        <v>198.01</v>
      </c>
      <c r="E2790" s="1">
        <v>1827243.0</v>
      </c>
      <c r="F2790" s="1">
        <v>80.0312</v>
      </c>
      <c r="G2790" s="1">
        <v>981278.0</v>
      </c>
      <c r="H2790" s="1">
        <v>137.92</v>
      </c>
      <c r="I2790" s="1">
        <v>1247604.0</v>
      </c>
      <c r="J2790" s="1">
        <v>258.83</v>
      </c>
      <c r="K2790" s="1">
        <v>546994.0</v>
      </c>
      <c r="L2790" s="1">
        <v>46.92</v>
      </c>
      <c r="M2790" s="1">
        <v>2485351.0</v>
      </c>
      <c r="N2790" s="1">
        <v>28.71</v>
      </c>
      <c r="O2790" s="1">
        <v>1.0579889E7</v>
      </c>
      <c r="P2790" s="1">
        <v>24.07</v>
      </c>
      <c r="Q2790" s="1">
        <v>3065456.0</v>
      </c>
      <c r="R2790" s="1">
        <v>15.89</v>
      </c>
      <c r="S2790" s="1">
        <v>2608755.0</v>
      </c>
      <c r="T2790" s="1">
        <v>46.59</v>
      </c>
      <c r="U2790" s="1">
        <v>1486190.0</v>
      </c>
    </row>
    <row r="2791" ht="13.5" customHeight="1">
      <c r="A2791" s="1">
        <v>45902.0</v>
      </c>
      <c r="B2791" s="1">
        <v>37.18</v>
      </c>
      <c r="C2791" s="1">
        <v>8626654.0</v>
      </c>
      <c r="D2791" s="1">
        <v>203.59</v>
      </c>
      <c r="E2791" s="1">
        <v>3302228.0</v>
      </c>
      <c r="F2791" s="1">
        <v>83.9641</v>
      </c>
      <c r="G2791" s="1">
        <v>1825544.0</v>
      </c>
      <c r="H2791" s="1">
        <v>139.93</v>
      </c>
      <c r="I2791" s="1">
        <v>1719230.0</v>
      </c>
      <c r="J2791" s="1">
        <v>262.52</v>
      </c>
      <c r="K2791" s="1">
        <v>764493.0</v>
      </c>
      <c r="L2791" s="1">
        <v>46.16</v>
      </c>
      <c r="M2791" s="1">
        <v>2140370.0</v>
      </c>
      <c r="N2791" s="1">
        <v>29.57</v>
      </c>
      <c r="O2791" s="1">
        <v>1.1423635E7</v>
      </c>
      <c r="P2791" s="1">
        <v>23.7</v>
      </c>
      <c r="Q2791" s="1">
        <v>4500585.0</v>
      </c>
      <c r="R2791" s="1">
        <v>15.85</v>
      </c>
      <c r="S2791" s="1">
        <v>2678211.0</v>
      </c>
      <c r="T2791" s="1">
        <v>47.27</v>
      </c>
      <c r="U2791" s="1">
        <v>2117683.0</v>
      </c>
    </row>
    <row r="2792" ht="13.5" customHeight="1">
      <c r="A2792" s="1">
        <v>45903.0</v>
      </c>
      <c r="B2792" s="1">
        <v>37.43</v>
      </c>
      <c r="C2792" s="1">
        <v>1.1589699E7</v>
      </c>
      <c r="D2792" s="1">
        <v>205.26</v>
      </c>
      <c r="E2792" s="1">
        <v>1899702.0</v>
      </c>
      <c r="F2792" s="1">
        <v>85.5088</v>
      </c>
      <c r="G2792" s="1">
        <v>1162781.0</v>
      </c>
      <c r="H2792" s="1">
        <v>141.52</v>
      </c>
      <c r="I2792" s="1">
        <v>1277440.0</v>
      </c>
      <c r="J2792" s="1">
        <v>262.37</v>
      </c>
      <c r="K2792" s="1">
        <v>670375.0</v>
      </c>
      <c r="L2792" s="1">
        <v>46.59</v>
      </c>
      <c r="M2792" s="1">
        <v>5095106.0</v>
      </c>
      <c r="N2792" s="1">
        <v>30.0596</v>
      </c>
      <c r="O2792" s="1">
        <v>1.1441671E7</v>
      </c>
      <c r="P2792" s="1">
        <v>25.06</v>
      </c>
      <c r="Q2792" s="1">
        <v>5306524.0</v>
      </c>
      <c r="R2792" s="1">
        <v>16.47</v>
      </c>
      <c r="S2792" s="1">
        <v>3978142.0</v>
      </c>
      <c r="T2792" s="1">
        <v>46.96</v>
      </c>
      <c r="U2792" s="1">
        <v>2729696.0</v>
      </c>
    </row>
    <row r="2793" ht="13.5" customHeight="1">
      <c r="A2793" s="1">
        <v>45904.0</v>
      </c>
      <c r="B2793" s="1">
        <v>37.66</v>
      </c>
      <c r="C2793" s="1">
        <v>7939561.0</v>
      </c>
      <c r="D2793" s="1">
        <v>205.21</v>
      </c>
      <c r="E2793" s="1">
        <v>1744560.0</v>
      </c>
      <c r="F2793" s="1">
        <v>86.5702</v>
      </c>
      <c r="G2793" s="1">
        <v>1048590.0</v>
      </c>
      <c r="H2793" s="1">
        <v>142.05</v>
      </c>
      <c r="I2793" s="1">
        <v>1352834.0</v>
      </c>
      <c r="J2793" s="1">
        <v>262.79</v>
      </c>
      <c r="K2793" s="1">
        <v>453926.0</v>
      </c>
      <c r="L2793" s="1">
        <v>45.27</v>
      </c>
      <c r="M2793" s="1">
        <v>6185581.0</v>
      </c>
      <c r="N2793" s="1">
        <v>29.74</v>
      </c>
      <c r="O2793" s="1">
        <v>7861479.0</v>
      </c>
      <c r="P2793" s="1">
        <v>24.29</v>
      </c>
      <c r="Q2793" s="1">
        <v>2714294.0</v>
      </c>
      <c r="R2793" s="1">
        <v>16.11</v>
      </c>
      <c r="S2793" s="1">
        <v>2977566.0</v>
      </c>
      <c r="T2793" s="1">
        <v>46.47</v>
      </c>
      <c r="U2793" s="1">
        <v>4618071.0</v>
      </c>
    </row>
    <row r="2794" ht="13.5" customHeight="1">
      <c r="A2794" s="1">
        <v>45905.0</v>
      </c>
      <c r="B2794" s="1">
        <v>39.37</v>
      </c>
      <c r="C2794" s="1">
        <v>1.1112959E7</v>
      </c>
      <c r="D2794" s="1">
        <v>210.42</v>
      </c>
      <c r="E2794" s="1">
        <v>1459403.0</v>
      </c>
      <c r="F2794" s="1">
        <v>89.1661</v>
      </c>
      <c r="G2794" s="1">
        <v>979685.0</v>
      </c>
      <c r="H2794" s="1">
        <v>144.44</v>
      </c>
      <c r="I2794" s="1">
        <v>1087228.0</v>
      </c>
      <c r="J2794" s="1">
        <v>268.65</v>
      </c>
      <c r="K2794" s="1">
        <v>486578.0</v>
      </c>
      <c r="L2794" s="1">
        <v>47.56</v>
      </c>
      <c r="M2794" s="1">
        <v>3779058.0</v>
      </c>
      <c r="N2794" s="1">
        <v>30.62</v>
      </c>
      <c r="O2794" s="1">
        <v>7487442.0</v>
      </c>
      <c r="P2794" s="1">
        <v>24.58</v>
      </c>
      <c r="Q2794" s="1">
        <v>3457251.0</v>
      </c>
      <c r="R2794" s="1">
        <v>16.55</v>
      </c>
      <c r="S2794" s="1">
        <v>4661365.0</v>
      </c>
      <c r="T2794" s="1">
        <v>47.87</v>
      </c>
      <c r="U2794" s="1">
        <v>1866126.0</v>
      </c>
    </row>
    <row r="2795" ht="13.5" customHeight="1">
      <c r="A2795" s="1">
        <v>45908.0</v>
      </c>
      <c r="B2795" s="1">
        <v>40.07</v>
      </c>
      <c r="C2795" s="1">
        <v>1.1123775E7</v>
      </c>
      <c r="D2795" s="1">
        <v>212.93</v>
      </c>
      <c r="E2795" s="1">
        <v>2512143.0</v>
      </c>
      <c r="F2795" s="1">
        <v>90.2679</v>
      </c>
      <c r="G2795" s="1">
        <v>1783339.0</v>
      </c>
      <c r="H2795" s="1">
        <v>146.46</v>
      </c>
      <c r="I2795" s="1">
        <v>1219481.0</v>
      </c>
      <c r="J2795" s="1">
        <v>272.56</v>
      </c>
      <c r="K2795" s="1">
        <v>726048.0</v>
      </c>
      <c r="L2795" s="1">
        <v>48.5</v>
      </c>
      <c r="M2795" s="1">
        <v>2959176.0</v>
      </c>
      <c r="N2795" s="1">
        <v>31.15</v>
      </c>
      <c r="O2795" s="1">
        <v>7029622.0</v>
      </c>
      <c r="P2795" s="1">
        <v>24.69</v>
      </c>
      <c r="Q2795" s="1">
        <v>2263178.0</v>
      </c>
      <c r="R2795" s="1">
        <v>16.17</v>
      </c>
      <c r="S2795" s="1">
        <v>6571635.0</v>
      </c>
      <c r="T2795" s="1">
        <v>49.4</v>
      </c>
      <c r="U2795" s="1">
        <v>3577612.0</v>
      </c>
    </row>
    <row r="2796" ht="13.5" customHeight="1">
      <c r="A2796" s="1">
        <v>45909.0</v>
      </c>
      <c r="B2796" s="1">
        <v>40.43</v>
      </c>
      <c r="C2796" s="1">
        <v>9852466.0</v>
      </c>
      <c r="D2796" s="1">
        <v>211.71</v>
      </c>
      <c r="E2796" s="1">
        <v>1655360.0</v>
      </c>
      <c r="F2796" s="1">
        <v>88.7688</v>
      </c>
      <c r="G2796" s="1">
        <v>3017920.0</v>
      </c>
      <c r="H2796" s="1">
        <v>144.96</v>
      </c>
      <c r="I2796" s="1">
        <v>1396627.0</v>
      </c>
      <c r="J2796" s="1">
        <v>271.85</v>
      </c>
      <c r="K2796" s="1">
        <v>504710.0</v>
      </c>
      <c r="L2796" s="1">
        <v>54.29</v>
      </c>
      <c r="M2796" s="1">
        <v>1.4775324E7</v>
      </c>
      <c r="N2796" s="1">
        <v>31.0</v>
      </c>
      <c r="O2796" s="1">
        <v>8611809.0</v>
      </c>
      <c r="P2796" s="1">
        <v>25.38</v>
      </c>
      <c r="Q2796" s="1">
        <v>6381032.0</v>
      </c>
      <c r="R2796" s="1">
        <v>16.21</v>
      </c>
      <c r="S2796" s="1">
        <v>7594402.0</v>
      </c>
      <c r="T2796" s="1">
        <v>49.03</v>
      </c>
      <c r="U2796" s="1">
        <v>5019646.0</v>
      </c>
    </row>
    <row r="2797" ht="13.5" customHeight="1">
      <c r="A2797" s="1">
        <v>45910.0</v>
      </c>
      <c r="B2797" s="1">
        <v>40.92</v>
      </c>
      <c r="C2797" s="1">
        <v>7700956.0</v>
      </c>
      <c r="D2797" s="1">
        <v>211.94</v>
      </c>
      <c r="E2797" s="1">
        <v>1814211.0</v>
      </c>
      <c r="F2797" s="1">
        <v>88.9678</v>
      </c>
      <c r="G2797" s="1">
        <v>1370952.0</v>
      </c>
      <c r="H2797" s="1">
        <v>146.24</v>
      </c>
      <c r="I2797" s="1">
        <v>1500427.0</v>
      </c>
      <c r="J2797" s="1">
        <v>275.75</v>
      </c>
      <c r="K2797" s="1">
        <v>502091.0</v>
      </c>
      <c r="L2797" s="1">
        <v>56.11</v>
      </c>
      <c r="M2797" s="1">
        <v>6360978.0</v>
      </c>
      <c r="N2797" s="1">
        <v>31.72</v>
      </c>
      <c r="O2797" s="1">
        <v>7831591.0</v>
      </c>
      <c r="P2797" s="1">
        <v>25.33</v>
      </c>
      <c r="Q2797" s="1">
        <v>3306613.0</v>
      </c>
      <c r="R2797" s="1">
        <v>16.32</v>
      </c>
      <c r="S2797" s="1">
        <v>4141159.0</v>
      </c>
      <c r="T2797" s="1">
        <v>50.27</v>
      </c>
      <c r="U2797" s="1">
        <v>2008053.0</v>
      </c>
    </row>
    <row r="2798" ht="13.5" customHeight="1">
      <c r="A2798" s="1">
        <v>45911.0</v>
      </c>
      <c r="B2798" s="1">
        <v>40.69</v>
      </c>
      <c r="C2798" s="1">
        <v>9587688.0</v>
      </c>
      <c r="D2798" s="1">
        <v>212.43</v>
      </c>
      <c r="E2798" s="1">
        <v>1616354.0</v>
      </c>
      <c r="F2798" s="1">
        <v>87.3947</v>
      </c>
      <c r="G2798" s="1">
        <v>1267280.0</v>
      </c>
      <c r="H2798" s="1">
        <v>148.44</v>
      </c>
      <c r="I2798" s="1">
        <v>1151038.0</v>
      </c>
      <c r="J2798" s="1">
        <v>279.53</v>
      </c>
      <c r="K2798" s="1">
        <v>355634.0</v>
      </c>
      <c r="L2798" s="1">
        <v>57.67</v>
      </c>
      <c r="M2798" s="1">
        <v>4495248.0</v>
      </c>
      <c r="N2798" s="1">
        <v>32.16</v>
      </c>
      <c r="O2798" s="1">
        <v>5333825.0</v>
      </c>
      <c r="P2798" s="1">
        <v>26.08</v>
      </c>
      <c r="Q2798" s="1">
        <v>2435651.0</v>
      </c>
      <c r="R2798" s="1">
        <v>16.4</v>
      </c>
      <c r="S2798" s="1">
        <v>4306949.0</v>
      </c>
      <c r="T2798" s="1">
        <v>50.92</v>
      </c>
      <c r="U2798" s="1">
        <v>1651340.0</v>
      </c>
    </row>
    <row r="2799" ht="13.5" customHeight="1">
      <c r="A2799" s="1">
        <v>45912.0</v>
      </c>
      <c r="B2799" s="1">
        <v>40.22</v>
      </c>
      <c r="C2799" s="1">
        <v>8064752.0</v>
      </c>
      <c r="D2799" s="1">
        <v>212.24</v>
      </c>
      <c r="E2799" s="1">
        <v>1052742.0</v>
      </c>
      <c r="F2799" s="1">
        <v>83.5282</v>
      </c>
      <c r="G2799" s="1">
        <v>1470104.0</v>
      </c>
      <c r="H2799" s="1">
        <v>147.63</v>
      </c>
      <c r="I2799" s="1">
        <v>705458.0</v>
      </c>
      <c r="J2799" s="1">
        <v>277.78</v>
      </c>
      <c r="K2799" s="1">
        <v>285949.0</v>
      </c>
      <c r="L2799" s="1">
        <v>57.95</v>
      </c>
      <c r="M2799" s="1">
        <v>3422423.0</v>
      </c>
      <c r="N2799" s="1">
        <v>32.22</v>
      </c>
      <c r="O2799" s="1">
        <v>4625928.0</v>
      </c>
      <c r="P2799" s="1">
        <v>26.32</v>
      </c>
      <c r="Q2799" s="1">
        <v>3956953.0</v>
      </c>
      <c r="R2799" s="1">
        <v>16.36</v>
      </c>
      <c r="S2799" s="1">
        <v>6417547.0</v>
      </c>
      <c r="T2799" s="1">
        <v>50.8</v>
      </c>
      <c r="U2799" s="1">
        <v>2111976.0</v>
      </c>
    </row>
    <row r="2800" ht="13.5" customHeight="1">
      <c r="A2800" s="1">
        <v>45915.0</v>
      </c>
      <c r="B2800" s="1">
        <v>40.0</v>
      </c>
      <c r="C2800" s="1">
        <v>1.190415E7</v>
      </c>
      <c r="D2800" s="1">
        <v>211.86</v>
      </c>
      <c r="E2800" s="1">
        <v>1489829.0</v>
      </c>
      <c r="F2800" s="1">
        <v>83.1207</v>
      </c>
      <c r="G2800" s="1">
        <v>1540693.0</v>
      </c>
      <c r="H2800" s="1">
        <v>148.38</v>
      </c>
      <c r="I2800" s="1">
        <v>1058597.0</v>
      </c>
      <c r="J2800" s="1">
        <v>280.77</v>
      </c>
      <c r="K2800" s="1">
        <v>564798.0</v>
      </c>
      <c r="L2800" s="1">
        <v>57.61</v>
      </c>
      <c r="M2800" s="1">
        <v>3056087.0</v>
      </c>
      <c r="N2800" s="1">
        <v>32.02</v>
      </c>
      <c r="O2800" s="1">
        <v>7602371.0</v>
      </c>
      <c r="P2800" s="1">
        <v>26.74</v>
      </c>
      <c r="Q2800" s="1">
        <v>3000650.0</v>
      </c>
      <c r="R2800" s="1">
        <v>16.74</v>
      </c>
      <c r="S2800" s="1">
        <v>4983451.0</v>
      </c>
      <c r="T2800" s="1">
        <v>51.29</v>
      </c>
      <c r="U2800" s="1">
        <v>2306997.0</v>
      </c>
    </row>
    <row r="2801" ht="13.5" customHeight="1">
      <c r="A2801" s="1">
        <v>45916.0</v>
      </c>
      <c r="B2801" s="1">
        <v>39.71</v>
      </c>
      <c r="C2801" s="1">
        <v>8418756.0</v>
      </c>
      <c r="D2801" s="1">
        <v>209.56</v>
      </c>
      <c r="E2801" s="1">
        <v>2336968.0</v>
      </c>
      <c r="F2801" s="1">
        <v>80.4956</v>
      </c>
      <c r="G2801" s="1">
        <v>1766390.0</v>
      </c>
      <c r="H2801" s="1">
        <v>144.6</v>
      </c>
      <c r="I2801" s="1">
        <v>2094278.0</v>
      </c>
      <c r="J2801" s="1">
        <v>275.67</v>
      </c>
      <c r="K2801" s="1">
        <v>644336.0</v>
      </c>
      <c r="L2801" s="1">
        <v>55.31</v>
      </c>
      <c r="M2801" s="1">
        <v>4438253.0</v>
      </c>
      <c r="N2801" s="1">
        <v>31.27</v>
      </c>
      <c r="O2801" s="1">
        <v>8515144.0</v>
      </c>
      <c r="P2801" s="1">
        <v>26.97</v>
      </c>
      <c r="Q2801" s="1">
        <v>3525623.0</v>
      </c>
      <c r="R2801" s="1">
        <v>16.81</v>
      </c>
      <c r="S2801" s="1">
        <v>4483890.0</v>
      </c>
      <c r="T2801" s="1">
        <v>49.81</v>
      </c>
      <c r="U2801" s="1">
        <v>2630893.0</v>
      </c>
    </row>
    <row r="2802" ht="13.5" customHeight="1">
      <c r="A2802" s="1">
        <v>45917.0</v>
      </c>
      <c r="B2802" s="1">
        <v>40.63</v>
      </c>
      <c r="C2802" s="1">
        <v>1.247725E7</v>
      </c>
      <c r="D2802" s="1">
        <v>211.18</v>
      </c>
      <c r="E2802" s="1">
        <v>2141412.0</v>
      </c>
      <c r="F2802" s="1">
        <v>79.4721</v>
      </c>
      <c r="G2802" s="1">
        <v>1488791.0</v>
      </c>
      <c r="H2802" s="1">
        <v>144.71</v>
      </c>
      <c r="I2802" s="1">
        <v>1732253.0</v>
      </c>
      <c r="J2802" s="1">
        <v>276.54</v>
      </c>
      <c r="K2802" s="1">
        <v>421812.0</v>
      </c>
      <c r="L2802" s="1">
        <v>54.64</v>
      </c>
      <c r="M2802" s="1">
        <v>4017317.0</v>
      </c>
      <c r="N2802" s="1">
        <v>30.94</v>
      </c>
      <c r="O2802" s="1">
        <v>7622813.0</v>
      </c>
      <c r="P2802" s="1">
        <v>26.44</v>
      </c>
      <c r="Q2802" s="1">
        <v>4956275.0</v>
      </c>
      <c r="R2802" s="1">
        <v>16.36</v>
      </c>
      <c r="S2802" s="1">
        <v>4774942.0</v>
      </c>
      <c r="T2802" s="1">
        <v>48.67</v>
      </c>
      <c r="U2802" s="1">
        <v>1964320.0</v>
      </c>
    </row>
    <row r="2803" ht="13.5" customHeight="1">
      <c r="A2803" s="1">
        <v>45918.0</v>
      </c>
      <c r="B2803" s="1">
        <v>41.51</v>
      </c>
      <c r="C2803" s="1">
        <v>1.0808919E7</v>
      </c>
      <c r="D2803" s="1">
        <v>213.01</v>
      </c>
      <c r="E2803" s="1">
        <v>1420002.0</v>
      </c>
      <c r="F2803" s="1">
        <v>79.8512</v>
      </c>
      <c r="G2803" s="1">
        <v>1273566.0</v>
      </c>
      <c r="H2803" s="1">
        <v>144.56</v>
      </c>
      <c r="I2803" s="1">
        <v>1166703.0</v>
      </c>
      <c r="J2803" s="1">
        <v>279.26</v>
      </c>
      <c r="K2803" s="1">
        <v>478277.0</v>
      </c>
      <c r="L2803" s="1">
        <v>54.42</v>
      </c>
      <c r="M2803" s="1">
        <v>1958134.0</v>
      </c>
      <c r="N2803" s="1">
        <v>30.69</v>
      </c>
      <c r="O2803" s="1">
        <v>6044522.0</v>
      </c>
      <c r="P2803" s="1">
        <v>26.29</v>
      </c>
      <c r="Q2803" s="1">
        <v>3429088.0</v>
      </c>
      <c r="R2803" s="1">
        <v>16.55</v>
      </c>
      <c r="S2803" s="1">
        <v>3467660.0</v>
      </c>
      <c r="T2803" s="1">
        <v>48.6</v>
      </c>
      <c r="U2803" s="1">
        <v>1593339.0</v>
      </c>
    </row>
    <row r="2804" ht="13.5" customHeight="1">
      <c r="A2804" s="1">
        <v>45919.0</v>
      </c>
      <c r="B2804" s="1">
        <v>45.55</v>
      </c>
      <c r="C2804" s="1">
        <v>2.531756E7</v>
      </c>
      <c r="D2804" s="1">
        <v>222.13</v>
      </c>
      <c r="E2804" s="1">
        <v>4242132.0</v>
      </c>
      <c r="F2804" s="1">
        <v>82.2393</v>
      </c>
      <c r="G2804" s="1">
        <v>1.0081071E7</v>
      </c>
      <c r="H2804" s="1">
        <v>148.25</v>
      </c>
      <c r="I2804" s="1">
        <v>3817051.0</v>
      </c>
      <c r="J2804" s="1">
        <v>294.95</v>
      </c>
      <c r="K2804" s="1">
        <v>1814116.0</v>
      </c>
      <c r="L2804" s="1">
        <v>54.05</v>
      </c>
      <c r="M2804" s="1">
        <v>5624471.0</v>
      </c>
      <c r="N2804" s="1">
        <v>32.28</v>
      </c>
      <c r="O2804" s="1">
        <v>2.354492E7</v>
      </c>
      <c r="P2804" s="1">
        <v>27.0</v>
      </c>
      <c r="Q2804" s="1">
        <v>1.2249769E7</v>
      </c>
      <c r="R2804" s="1">
        <v>16.81</v>
      </c>
      <c r="S2804" s="1">
        <v>1.0550148E7</v>
      </c>
      <c r="T2804" s="1">
        <v>50.24</v>
      </c>
      <c r="U2804" s="1">
        <v>7256977.0</v>
      </c>
    </row>
    <row r="2805" ht="13.5" customHeight="1">
      <c r="A2805" s="1">
        <v>45922.0</v>
      </c>
      <c r="B2805" s="1">
        <v>48.94</v>
      </c>
      <c r="C2805" s="1">
        <v>2.1603575E7</v>
      </c>
      <c r="D2805" s="1">
        <v>222.78</v>
      </c>
      <c r="E2805" s="1">
        <v>3005899.0</v>
      </c>
      <c r="F2805" s="1">
        <v>86.4186</v>
      </c>
      <c r="G2805" s="1">
        <v>1789428.0</v>
      </c>
      <c r="H2805" s="1">
        <v>148.89</v>
      </c>
      <c r="I2805" s="1">
        <v>2216076.0</v>
      </c>
      <c r="J2805" s="1">
        <v>295.8</v>
      </c>
      <c r="K2805" s="1">
        <v>971567.0</v>
      </c>
      <c r="L2805" s="1">
        <v>53.5</v>
      </c>
      <c r="M2805" s="1">
        <v>3807588.0</v>
      </c>
      <c r="N2805" s="1">
        <v>33.5</v>
      </c>
      <c r="O2805" s="1">
        <v>1.2617191E7</v>
      </c>
      <c r="P2805" s="1">
        <v>27.57</v>
      </c>
      <c r="Q2805" s="1">
        <v>4599072.0</v>
      </c>
      <c r="R2805" s="1">
        <v>17.31</v>
      </c>
      <c r="S2805" s="1">
        <v>4990088.0</v>
      </c>
      <c r="T2805" s="1">
        <v>51.56</v>
      </c>
      <c r="U2805" s="1">
        <v>3291836.0</v>
      </c>
    </row>
    <row r="2806" ht="13.5" customHeight="1">
      <c r="A2806" s="1">
        <v>45923.0</v>
      </c>
      <c r="B2806" s="1">
        <v>47.8</v>
      </c>
      <c r="C2806" s="1">
        <v>1.3702274E7</v>
      </c>
      <c r="D2806" s="1">
        <v>224.76</v>
      </c>
      <c r="E2806" s="1">
        <v>2123744.0</v>
      </c>
      <c r="F2806" s="1">
        <v>85.2529</v>
      </c>
      <c r="G2806" s="1">
        <v>1544950.0</v>
      </c>
      <c r="H2806" s="1">
        <v>149.01</v>
      </c>
      <c r="I2806" s="1">
        <v>1905631.0</v>
      </c>
      <c r="J2806" s="1">
        <v>295.33</v>
      </c>
      <c r="K2806" s="1">
        <v>619000.0</v>
      </c>
      <c r="L2806" s="1">
        <v>53.44</v>
      </c>
      <c r="M2806" s="1">
        <v>4008600.0</v>
      </c>
      <c r="N2806" s="1">
        <v>33.87</v>
      </c>
      <c r="O2806" s="1">
        <v>9668700.0</v>
      </c>
      <c r="P2806" s="1">
        <v>27.83</v>
      </c>
      <c r="Q2806" s="1">
        <v>4519994.0</v>
      </c>
      <c r="R2806" s="1">
        <v>17.59</v>
      </c>
      <c r="S2806" s="1">
        <v>5214300.0</v>
      </c>
      <c r="T2806" s="1">
        <v>52.28</v>
      </c>
      <c r="U2806" s="1">
        <v>2344535.0</v>
      </c>
    </row>
    <row r="2807" ht="13.5" customHeight="1">
      <c r="A2807" s="1">
        <v>45924.0</v>
      </c>
      <c r="B2807" s="1">
        <v>46.66</v>
      </c>
      <c r="C2807" s="1">
        <v>1.1733327E7</v>
      </c>
      <c r="D2807" s="1">
        <v>219.58</v>
      </c>
      <c r="E2807" s="1">
        <v>1599565.0</v>
      </c>
      <c r="F2807" s="1">
        <v>80.9505</v>
      </c>
      <c r="G2807" s="1">
        <v>1799129.0</v>
      </c>
      <c r="H2807" s="1">
        <v>146.34</v>
      </c>
      <c r="I2807" s="1">
        <v>1421355.0</v>
      </c>
      <c r="J2807" s="1">
        <v>291.63</v>
      </c>
      <c r="K2807" s="1">
        <v>455507.0</v>
      </c>
      <c r="L2807" s="1">
        <v>55.64</v>
      </c>
      <c r="M2807" s="1">
        <v>3502890.0</v>
      </c>
      <c r="N2807" s="1">
        <v>32.37</v>
      </c>
      <c r="O2807" s="1">
        <v>8202992.0</v>
      </c>
      <c r="P2807" s="1">
        <v>28.78</v>
      </c>
      <c r="Q2807" s="1">
        <v>6096727.0</v>
      </c>
      <c r="R2807" s="1">
        <v>19.11</v>
      </c>
      <c r="S2807" s="1">
        <v>1.3887155E7</v>
      </c>
      <c r="T2807" s="1">
        <v>50.59</v>
      </c>
      <c r="U2807" s="1">
        <v>1539441.0</v>
      </c>
    </row>
    <row r="2808" ht="13.5" customHeight="1">
      <c r="A2808" s="1">
        <v>45925.0</v>
      </c>
      <c r="B2808" s="1">
        <v>47.81</v>
      </c>
      <c r="C2808" s="1">
        <v>1.052716E7</v>
      </c>
      <c r="D2808" s="1">
        <v>223.0</v>
      </c>
      <c r="E2808" s="1">
        <v>1764584.0</v>
      </c>
      <c r="F2808" s="1">
        <v>82.4762</v>
      </c>
      <c r="G2808" s="1">
        <v>968439.0</v>
      </c>
      <c r="H2808" s="1">
        <v>149.71</v>
      </c>
      <c r="I2808" s="1">
        <v>1260947.0</v>
      </c>
      <c r="J2808" s="1">
        <v>298.41</v>
      </c>
      <c r="K2808" s="1">
        <v>512251.0</v>
      </c>
      <c r="L2808" s="1">
        <v>55.73</v>
      </c>
      <c r="M2808" s="1">
        <v>2169255.0</v>
      </c>
      <c r="N2808" s="1">
        <v>32.97</v>
      </c>
      <c r="O2808" s="1">
        <v>6601986.0</v>
      </c>
      <c r="P2808" s="1">
        <v>28.73</v>
      </c>
      <c r="Q2808" s="1">
        <v>3954599.0</v>
      </c>
      <c r="R2808" s="1">
        <v>19.15</v>
      </c>
      <c r="S2808" s="1">
        <v>8215492.0</v>
      </c>
      <c r="T2808" s="1">
        <v>51.36</v>
      </c>
      <c r="U2808" s="1">
        <v>1963622.0</v>
      </c>
    </row>
    <row r="2809" ht="13.5" customHeight="1">
      <c r="A2809" s="1">
        <v>45926.0</v>
      </c>
      <c r="B2809" s="1">
        <v>48.06</v>
      </c>
      <c r="C2809" s="1">
        <v>1.0583127E7</v>
      </c>
      <c r="D2809" s="1">
        <v>227.85</v>
      </c>
      <c r="E2809" s="1">
        <v>1526949.0</v>
      </c>
      <c r="F2809" s="1">
        <v>84.1536</v>
      </c>
      <c r="G2809" s="1">
        <v>1156678.0</v>
      </c>
      <c r="H2809" s="1">
        <v>152.01</v>
      </c>
      <c r="I2809" s="1">
        <v>1378637.0</v>
      </c>
      <c r="J2809" s="1">
        <v>303.05</v>
      </c>
      <c r="K2809" s="1">
        <v>551120.0</v>
      </c>
      <c r="L2809" s="1">
        <v>57.75</v>
      </c>
      <c r="M2809" s="1">
        <v>3545959.0</v>
      </c>
      <c r="N2809" s="1">
        <v>33.58</v>
      </c>
      <c r="O2809" s="1">
        <v>5265330.0</v>
      </c>
      <c r="P2809" s="1">
        <v>29.12</v>
      </c>
      <c r="Q2809" s="1">
        <v>2479159.0</v>
      </c>
      <c r="R2809" s="1">
        <v>19.79</v>
      </c>
      <c r="S2809" s="1">
        <v>6111983.0</v>
      </c>
      <c r="T2809" s="1">
        <v>53.44</v>
      </c>
      <c r="U2809" s="1">
        <v>2745600.0</v>
      </c>
    </row>
    <row r="2810" ht="13.5" customHeight="1">
      <c r="A2810" s="1">
        <v>45929.0</v>
      </c>
      <c r="B2810" s="1">
        <v>46.04</v>
      </c>
      <c r="C2810" s="1">
        <v>1.7050997E7</v>
      </c>
      <c r="D2810" s="1">
        <v>232.28</v>
      </c>
      <c r="E2810" s="1">
        <v>2019727.0</v>
      </c>
      <c r="F2810" s="1">
        <v>84.7222</v>
      </c>
      <c r="G2810" s="1">
        <v>1070560.0</v>
      </c>
      <c r="H2810" s="1">
        <v>153.85</v>
      </c>
      <c r="I2810" s="1">
        <v>1236430.0</v>
      </c>
      <c r="J2810" s="1">
        <v>305.2</v>
      </c>
      <c r="K2810" s="1">
        <v>437791.0</v>
      </c>
      <c r="L2810" s="1">
        <v>61.41</v>
      </c>
      <c r="M2810" s="1">
        <v>4224594.0</v>
      </c>
      <c r="N2810" s="1">
        <v>33.9</v>
      </c>
      <c r="O2810" s="1">
        <v>7172816.0</v>
      </c>
      <c r="P2810" s="1">
        <v>31.56</v>
      </c>
      <c r="Q2810" s="1">
        <v>6827570.0</v>
      </c>
      <c r="R2810" s="1">
        <v>20.31</v>
      </c>
      <c r="S2810" s="1">
        <v>8161514.0</v>
      </c>
      <c r="T2810" s="1">
        <v>54.01</v>
      </c>
      <c r="U2810" s="1">
        <v>2893137.0</v>
      </c>
    </row>
    <row r="2811" ht="13.5" customHeight="1">
      <c r="A2811" s="1">
        <v>45930.0</v>
      </c>
      <c r="B2811" s="1">
        <v>45.71</v>
      </c>
      <c r="C2811" s="1">
        <v>1.3332465E7</v>
      </c>
      <c r="D2811" s="1">
        <v>234.4</v>
      </c>
      <c r="E2811" s="1">
        <v>1604599.0</v>
      </c>
      <c r="F2811" s="1">
        <v>85.4519</v>
      </c>
      <c r="G2811" s="1">
        <v>1590960.0</v>
      </c>
      <c r="H2811" s="1">
        <v>155.74</v>
      </c>
      <c r="I2811" s="1">
        <v>1507805.0</v>
      </c>
      <c r="J2811" s="1">
        <v>309.77</v>
      </c>
      <c r="K2811" s="1">
        <v>497312.0</v>
      </c>
      <c r="L2811" s="1">
        <v>61.05</v>
      </c>
      <c r="M2811" s="1">
        <v>3028193.0</v>
      </c>
      <c r="N2811" s="1">
        <v>34.53</v>
      </c>
      <c r="O2811" s="1">
        <v>1.0128445E7</v>
      </c>
      <c r="P2811" s="1">
        <v>31.48</v>
      </c>
      <c r="Q2811" s="1">
        <v>2978135.0</v>
      </c>
      <c r="R2811" s="1">
        <v>20.76</v>
      </c>
      <c r="S2811" s="1">
        <v>7117352.0</v>
      </c>
      <c r="T2811" s="1">
        <v>53.93</v>
      </c>
      <c r="U2811" s="1">
        <v>2197160.0</v>
      </c>
    </row>
    <row r="2812" ht="13.5" customHeight="1">
      <c r="A2812" s="1">
        <v>45931.0</v>
      </c>
      <c r="B2812" s="1">
        <v>47.03</v>
      </c>
      <c r="C2812" s="1">
        <v>8589406.0</v>
      </c>
      <c r="D2812" s="1">
        <v>237.31</v>
      </c>
      <c r="E2812" s="1">
        <v>1222416.0</v>
      </c>
      <c r="F2812" s="1">
        <v>86.7124</v>
      </c>
      <c r="G2812" s="1">
        <v>1069118.0</v>
      </c>
      <c r="H2812" s="1">
        <v>155.42</v>
      </c>
      <c r="I2812" s="1">
        <v>1495364.0</v>
      </c>
      <c r="J2812" s="1">
        <v>309.96</v>
      </c>
      <c r="K2812" s="1">
        <v>862558.0</v>
      </c>
      <c r="L2812" s="1">
        <v>61.51</v>
      </c>
      <c r="M2812" s="1">
        <v>2047905.0</v>
      </c>
      <c r="N2812" s="1">
        <v>35.47</v>
      </c>
      <c r="O2812" s="1">
        <v>9235467.0</v>
      </c>
      <c r="P2812" s="1">
        <v>31.77</v>
      </c>
      <c r="Q2812" s="1">
        <v>3575982.0</v>
      </c>
      <c r="R2812" s="1">
        <v>20.69</v>
      </c>
      <c r="S2812" s="1">
        <v>7511911.0</v>
      </c>
      <c r="T2812" s="1">
        <v>54.75</v>
      </c>
      <c r="U2812" s="1">
        <v>2022596.0</v>
      </c>
    </row>
    <row r="2813" ht="13.5" customHeight="1">
      <c r="A2813" s="1">
        <v>45932.0</v>
      </c>
      <c r="B2813" s="1">
        <v>47.42</v>
      </c>
      <c r="C2813" s="1">
        <v>1.112558E7</v>
      </c>
      <c r="D2813" s="1">
        <v>234.71</v>
      </c>
      <c r="E2813" s="1">
        <v>1721601.0</v>
      </c>
      <c r="F2813" s="1">
        <v>86.5323</v>
      </c>
      <c r="G2813" s="1">
        <v>2256763.0</v>
      </c>
      <c r="H2813" s="1">
        <v>153.32</v>
      </c>
      <c r="I2813" s="1">
        <v>1516646.0</v>
      </c>
      <c r="J2813" s="1">
        <v>303.42</v>
      </c>
      <c r="K2813" s="1">
        <v>915976.0</v>
      </c>
      <c r="L2813" s="1">
        <v>60.54</v>
      </c>
      <c r="M2813" s="1">
        <v>2869833.0</v>
      </c>
      <c r="N2813" s="1">
        <v>34.82</v>
      </c>
      <c r="O2813" s="1">
        <v>1.0267941E7</v>
      </c>
      <c r="P2813" s="1">
        <v>31.57</v>
      </c>
      <c r="Q2813" s="1">
        <v>3029546.0</v>
      </c>
      <c r="R2813" s="1">
        <v>20.6</v>
      </c>
      <c r="S2813" s="1">
        <v>6699019.0</v>
      </c>
      <c r="T2813" s="1">
        <v>54.72</v>
      </c>
      <c r="U2813" s="1">
        <v>2067124.0</v>
      </c>
    </row>
    <row r="2814" ht="13.5" customHeight="1">
      <c r="A2814" s="1">
        <v>45933.0</v>
      </c>
      <c r="B2814" s="1">
        <v>47.37</v>
      </c>
      <c r="C2814" s="1">
        <v>7329612.0</v>
      </c>
      <c r="D2814" s="1">
        <v>236.31</v>
      </c>
      <c r="E2814" s="1">
        <v>791995.0</v>
      </c>
      <c r="F2814" s="1">
        <v>86.5039</v>
      </c>
      <c r="G2814" s="1">
        <v>1298680.0</v>
      </c>
      <c r="H2814" s="1">
        <v>152.98</v>
      </c>
      <c r="I2814" s="1">
        <v>937242.0</v>
      </c>
      <c r="J2814" s="1">
        <v>307.32</v>
      </c>
      <c r="K2814" s="1">
        <v>363799.0</v>
      </c>
      <c r="L2814" s="1">
        <v>60.31</v>
      </c>
      <c r="M2814" s="1">
        <v>1966094.0</v>
      </c>
      <c r="N2814" s="1">
        <v>34.9</v>
      </c>
      <c r="O2814" s="1">
        <v>5978116.0</v>
      </c>
      <c r="P2814" s="1">
        <v>32.34</v>
      </c>
      <c r="Q2814" s="1">
        <v>4382458.0</v>
      </c>
      <c r="R2814" s="1">
        <v>21.16</v>
      </c>
      <c r="S2814" s="1">
        <v>7068374.0</v>
      </c>
      <c r="T2814" s="1">
        <v>54.48</v>
      </c>
      <c r="U2814" s="1">
        <v>2140948.0</v>
      </c>
    </row>
    <row r="2815" ht="13.5" customHeight="1">
      <c r="A2815" s="1">
        <v>45936.0</v>
      </c>
      <c r="B2815" s="1">
        <v>47.5</v>
      </c>
      <c r="C2815" s="1">
        <v>1.0037938E7</v>
      </c>
      <c r="D2815" s="1">
        <v>237.73</v>
      </c>
      <c r="E2815" s="1">
        <v>1246715.0</v>
      </c>
      <c r="F2815" s="1">
        <v>89.9534</v>
      </c>
      <c r="G2815" s="1">
        <v>1898648.0</v>
      </c>
      <c r="H2815" s="1">
        <v>153.18</v>
      </c>
      <c r="I2815" s="1">
        <v>1235678.0</v>
      </c>
      <c r="J2815" s="1">
        <v>309.48</v>
      </c>
      <c r="K2815" s="1">
        <v>592838.0</v>
      </c>
      <c r="L2815" s="1">
        <v>60.12</v>
      </c>
      <c r="M2815" s="1">
        <v>1431534.0</v>
      </c>
      <c r="N2815" s="1">
        <v>35.36</v>
      </c>
      <c r="O2815" s="1">
        <v>6646938.0</v>
      </c>
      <c r="P2815" s="1">
        <v>31.56</v>
      </c>
      <c r="Q2815" s="1">
        <v>3191232.0</v>
      </c>
      <c r="R2815" s="1">
        <v>21.09</v>
      </c>
      <c r="S2815" s="1">
        <v>4593248.0</v>
      </c>
      <c r="T2815" s="1">
        <v>55.84</v>
      </c>
      <c r="U2815" s="1">
        <v>2539032.0</v>
      </c>
    </row>
    <row r="2816" ht="13.5" customHeight="1">
      <c r="A2816" s="1">
        <v>45937.0</v>
      </c>
      <c r="B2816" s="1">
        <v>46.38</v>
      </c>
      <c r="C2816" s="1">
        <v>7487130.0</v>
      </c>
      <c r="D2816" s="1">
        <v>232.11</v>
      </c>
      <c r="E2816" s="1">
        <v>1277450.0</v>
      </c>
      <c r="F2816" s="1">
        <v>87.5084</v>
      </c>
      <c r="G2816" s="1">
        <v>1516331.0</v>
      </c>
      <c r="H2816" s="1">
        <v>151.12</v>
      </c>
      <c r="I2816" s="1">
        <v>1179936.0</v>
      </c>
      <c r="J2816" s="1">
        <v>303.25</v>
      </c>
      <c r="K2816" s="1">
        <v>651407.0</v>
      </c>
      <c r="L2816" s="1">
        <v>59.26</v>
      </c>
      <c r="M2816" s="1">
        <v>1605538.0</v>
      </c>
      <c r="N2816" s="1">
        <v>35.23</v>
      </c>
      <c r="O2816" s="1">
        <v>5772755.0</v>
      </c>
      <c r="P2816" s="1">
        <v>31.42</v>
      </c>
      <c r="Q2816" s="1">
        <v>2761712.0</v>
      </c>
      <c r="R2816" s="1">
        <v>20.8</v>
      </c>
      <c r="S2816" s="1">
        <v>3606601.0</v>
      </c>
      <c r="T2816" s="1">
        <v>54.92</v>
      </c>
      <c r="U2816" s="1">
        <v>1595273.0</v>
      </c>
    </row>
    <row r="2817" ht="13.5" customHeight="1">
      <c r="A2817" s="1">
        <v>45938.0</v>
      </c>
      <c r="B2817" s="1">
        <v>47.32</v>
      </c>
      <c r="C2817" s="1">
        <v>1.096243E7</v>
      </c>
      <c r="D2817" s="1">
        <v>236.67</v>
      </c>
      <c r="E2817" s="1">
        <v>1255361.0</v>
      </c>
      <c r="F2817" s="1">
        <v>92.0857</v>
      </c>
      <c r="G2817" s="1">
        <v>1302715.0</v>
      </c>
      <c r="H2817" s="1">
        <v>149.62</v>
      </c>
      <c r="I2817" s="1">
        <v>1454160.0</v>
      </c>
      <c r="J2817" s="1">
        <v>298.66</v>
      </c>
      <c r="K2817" s="1">
        <v>826463.0</v>
      </c>
      <c r="L2817" s="1">
        <v>60.01</v>
      </c>
      <c r="M2817" s="1">
        <v>4608420.0</v>
      </c>
      <c r="N2817" s="1">
        <v>35.3</v>
      </c>
      <c r="O2817" s="1">
        <v>6351357.0</v>
      </c>
      <c r="P2817" s="1">
        <v>32.81</v>
      </c>
      <c r="Q2817" s="1">
        <v>3712602.0</v>
      </c>
      <c r="R2817" s="1">
        <v>21.64</v>
      </c>
      <c r="S2817" s="1">
        <v>7865967.0</v>
      </c>
      <c r="T2817" s="1">
        <v>55.46</v>
      </c>
      <c r="U2817" s="1">
        <v>1639611.0</v>
      </c>
    </row>
    <row r="2818" ht="13.5" customHeight="1">
      <c r="A2818" s="1">
        <v>45939.0</v>
      </c>
      <c r="B2818" s="1">
        <v>46.33</v>
      </c>
      <c r="C2818" s="1">
        <v>7365019.0</v>
      </c>
      <c r="D2818" s="1">
        <v>226.65</v>
      </c>
      <c r="E2818" s="1">
        <v>2203662.0</v>
      </c>
      <c r="F2818" s="1">
        <v>89.4132</v>
      </c>
      <c r="G2818" s="1">
        <v>1342117.0</v>
      </c>
      <c r="H2818" s="1">
        <v>144.98</v>
      </c>
      <c r="I2818" s="1">
        <v>1668577.0</v>
      </c>
      <c r="J2818" s="1">
        <v>285.72</v>
      </c>
      <c r="K2818" s="1">
        <v>622311.0</v>
      </c>
      <c r="L2818" s="1">
        <v>61.52</v>
      </c>
      <c r="M2818" s="1">
        <v>3282096.0</v>
      </c>
      <c r="N2818" s="1">
        <v>34.05</v>
      </c>
      <c r="O2818" s="1">
        <v>9345366.0</v>
      </c>
      <c r="P2818" s="1">
        <v>32.53</v>
      </c>
      <c r="Q2818" s="1">
        <v>2046909.0</v>
      </c>
      <c r="R2818" s="1">
        <v>21.37</v>
      </c>
      <c r="S2818" s="1">
        <v>6025115.0</v>
      </c>
      <c r="T2818" s="1">
        <v>54.06</v>
      </c>
      <c r="U2818" s="1">
        <v>3354133.0</v>
      </c>
    </row>
    <row r="2819" ht="13.5" customHeight="1">
      <c r="A2819" s="1">
        <v>45940.0</v>
      </c>
      <c r="B2819" s="1">
        <v>45.86</v>
      </c>
      <c r="C2819" s="1">
        <v>8436986.0</v>
      </c>
      <c r="D2819" s="1">
        <v>230.16</v>
      </c>
      <c r="E2819" s="1">
        <v>1212782.0</v>
      </c>
      <c r="F2819" s="1">
        <v>88.1907</v>
      </c>
      <c r="G2819" s="1">
        <v>1082266.0</v>
      </c>
      <c r="H2819" s="1">
        <v>147.64</v>
      </c>
      <c r="I2819" s="1">
        <v>1285296.0</v>
      </c>
      <c r="J2819" s="1">
        <v>286.16</v>
      </c>
      <c r="K2819" s="1">
        <v>452412.0</v>
      </c>
      <c r="L2819" s="1">
        <v>58.73</v>
      </c>
      <c r="M2819" s="1">
        <v>5126452.0</v>
      </c>
      <c r="N2819" s="1">
        <v>33.96</v>
      </c>
      <c r="O2819" s="1">
        <v>7715989.0</v>
      </c>
      <c r="P2819" s="1">
        <v>31.72</v>
      </c>
      <c r="Q2819" s="1">
        <v>3707293.0</v>
      </c>
      <c r="R2819" s="1">
        <v>21.08</v>
      </c>
      <c r="S2819" s="1">
        <v>8582190.0</v>
      </c>
      <c r="T2819" s="1">
        <v>53.9</v>
      </c>
      <c r="U2819" s="1">
        <v>2137689.0</v>
      </c>
    </row>
    <row r="2820" ht="13.5" customHeight="1">
      <c r="A2820" s="1">
        <v>45943.0</v>
      </c>
      <c r="B2820" s="1">
        <v>45.86</v>
      </c>
      <c r="C2820" s="1">
        <v>8436986.0</v>
      </c>
      <c r="D2820" s="1">
        <v>230.16</v>
      </c>
      <c r="E2820" s="1">
        <v>1212782.0</v>
      </c>
      <c r="F2820" s="1">
        <v>88.1907</v>
      </c>
      <c r="G2820" s="1">
        <v>1082266.0</v>
      </c>
      <c r="H2820" s="1">
        <v>147.64</v>
      </c>
      <c r="I2820" s="1">
        <v>1285296.0</v>
      </c>
      <c r="J2820" s="1">
        <v>286.16</v>
      </c>
      <c r="K2820" s="1">
        <v>452412.0</v>
      </c>
      <c r="L2820" s="1">
        <v>58.73</v>
      </c>
      <c r="M2820" s="1">
        <v>5126452.0</v>
      </c>
      <c r="N2820" s="1">
        <v>33.96</v>
      </c>
      <c r="O2820" s="1">
        <v>7715989.0</v>
      </c>
      <c r="P2820" s="1">
        <v>31.72</v>
      </c>
      <c r="Q2820" s="1">
        <v>3707293.0</v>
      </c>
      <c r="R2820" s="1">
        <v>21.08</v>
      </c>
      <c r="S2820" s="1">
        <v>8582190.0</v>
      </c>
      <c r="T2820" s="1">
        <v>53.9</v>
      </c>
      <c r="U2820" s="1">
        <v>2137689.0</v>
      </c>
    </row>
    <row r="2821" ht="13.5" customHeight="1">
      <c r="A2821" s="1">
        <v>45944.0</v>
      </c>
      <c r="B2821" s="1">
        <v>46.8</v>
      </c>
      <c r="C2821" s="1">
        <v>1.1023507E7</v>
      </c>
      <c r="D2821" s="1">
        <v>240.49</v>
      </c>
      <c r="E2821" s="1">
        <v>2277439.0</v>
      </c>
      <c r="F2821" s="1">
        <v>94.8718</v>
      </c>
      <c r="G2821" s="1">
        <v>1548345.0</v>
      </c>
      <c r="H2821" s="1">
        <v>152.16</v>
      </c>
      <c r="I2821" s="1">
        <v>1465724.0</v>
      </c>
      <c r="J2821" s="1">
        <v>293.48</v>
      </c>
      <c r="K2821" s="1">
        <v>1132659.0</v>
      </c>
      <c r="L2821" s="1">
        <v>60.7</v>
      </c>
      <c r="M2821" s="1">
        <v>2747102.0</v>
      </c>
      <c r="N2821" s="1">
        <v>35.75</v>
      </c>
      <c r="O2821" s="1">
        <v>9664137.0</v>
      </c>
      <c r="P2821" s="1">
        <v>31.99</v>
      </c>
      <c r="Q2821" s="1">
        <v>4369027.0</v>
      </c>
      <c r="R2821" s="1">
        <v>21.65</v>
      </c>
      <c r="S2821" s="1">
        <v>7298165.0</v>
      </c>
      <c r="T2821" s="1">
        <v>55.52</v>
      </c>
      <c r="U2821" s="1">
        <v>2534175.0</v>
      </c>
    </row>
    <row r="2822" ht="13.5" customHeight="1">
      <c r="A2822" s="1">
        <v>45945.0</v>
      </c>
      <c r="B2822" s="1">
        <v>48.7</v>
      </c>
      <c r="C2822" s="1">
        <v>8152727.0</v>
      </c>
      <c r="D2822" s="1">
        <v>251.12</v>
      </c>
      <c r="E2822" s="1">
        <v>1788607.0</v>
      </c>
      <c r="F2822" s="1">
        <v>96.6345</v>
      </c>
      <c r="G2822" s="1">
        <v>1701046.0</v>
      </c>
      <c r="H2822" s="1">
        <v>154.88</v>
      </c>
      <c r="I2822" s="1">
        <v>1201700.0</v>
      </c>
      <c r="J2822" s="1">
        <v>294.14</v>
      </c>
      <c r="K2822" s="1">
        <v>979182.0</v>
      </c>
      <c r="L2822" s="1">
        <v>61.49</v>
      </c>
      <c r="M2822" s="1">
        <v>1702500.0</v>
      </c>
      <c r="N2822" s="1">
        <v>37.78</v>
      </c>
      <c r="O2822" s="1">
        <v>1.1829305E7</v>
      </c>
      <c r="P2822" s="1">
        <v>32.97</v>
      </c>
      <c r="Q2822" s="1">
        <v>4518048.0</v>
      </c>
      <c r="R2822" s="1">
        <v>22.02</v>
      </c>
      <c r="S2822" s="1">
        <v>6363756.0</v>
      </c>
      <c r="T2822" s="1">
        <v>57.66</v>
      </c>
      <c r="U2822" s="1">
        <v>2421600.0</v>
      </c>
    </row>
    <row r="2823" ht="13.5" customHeight="1">
      <c r="A2823" s="1">
        <v>45946.0</v>
      </c>
      <c r="B2823" s="1">
        <v>50.1</v>
      </c>
      <c r="C2823" s="1">
        <v>1.0806824E7</v>
      </c>
      <c r="D2823" s="1">
        <v>261.11</v>
      </c>
      <c r="E2823" s="1">
        <v>2344540.0</v>
      </c>
      <c r="F2823" s="1">
        <v>103.0503</v>
      </c>
      <c r="G2823" s="1">
        <v>2161927.0</v>
      </c>
      <c r="H2823" s="1">
        <v>159.41</v>
      </c>
      <c r="I2823" s="1">
        <v>1278104.0</v>
      </c>
      <c r="J2823" s="1">
        <v>302.5</v>
      </c>
      <c r="K2823" s="1">
        <v>846667.0</v>
      </c>
      <c r="L2823" s="1">
        <v>62.25</v>
      </c>
      <c r="M2823" s="1">
        <v>2470019.0</v>
      </c>
      <c r="N2823" s="1">
        <v>38.72</v>
      </c>
      <c r="O2823" s="1">
        <v>7765136.0</v>
      </c>
      <c r="P2823" s="1">
        <v>31.81</v>
      </c>
      <c r="Q2823" s="1">
        <v>4193272.0</v>
      </c>
      <c r="R2823" s="1">
        <v>21.61</v>
      </c>
      <c r="S2823" s="1">
        <v>4326062.0</v>
      </c>
      <c r="T2823" s="1">
        <v>59.12</v>
      </c>
      <c r="U2823" s="1">
        <v>2104608.0</v>
      </c>
    </row>
    <row r="2824" ht="13.5" customHeight="1">
      <c r="A2824" s="1">
        <v>45947.0</v>
      </c>
      <c r="B2824" s="1">
        <v>46.79</v>
      </c>
      <c r="C2824" s="1">
        <v>1.1910801E7</v>
      </c>
      <c r="D2824" s="1">
        <v>244.41</v>
      </c>
      <c r="E2824" s="1">
        <v>2672930.0</v>
      </c>
      <c r="F2824" s="1">
        <v>101.4013</v>
      </c>
      <c r="G2824" s="1">
        <v>2752245.0</v>
      </c>
      <c r="H2824" s="1">
        <v>146.5</v>
      </c>
      <c r="I2824" s="1">
        <v>1702277.0</v>
      </c>
      <c r="J2824" s="1">
        <v>285.43</v>
      </c>
      <c r="K2824" s="1">
        <v>719221.0</v>
      </c>
      <c r="L2824" s="1">
        <v>60.72</v>
      </c>
      <c r="M2824" s="1">
        <v>1545042.0</v>
      </c>
      <c r="N2824" s="1">
        <v>35.29</v>
      </c>
      <c r="O2824" s="1">
        <v>1.3379269E7</v>
      </c>
      <c r="P2824" s="1">
        <v>31.09</v>
      </c>
      <c r="Q2824" s="1">
        <v>3608224.0</v>
      </c>
      <c r="R2824" s="1">
        <v>21.35</v>
      </c>
      <c r="S2824" s="1">
        <v>7850024.0</v>
      </c>
      <c r="T2824" s="1">
        <v>53.87</v>
      </c>
      <c r="U2824" s="1">
        <v>2698212.0</v>
      </c>
    </row>
    <row r="2825" ht="13.5" customHeight="1">
      <c r="A2825" s="1">
        <v>45950.0</v>
      </c>
      <c r="B2825" s="1">
        <v>48.76</v>
      </c>
      <c r="C2825" s="1">
        <v>7742063.0</v>
      </c>
      <c r="D2825" s="1">
        <v>250.1</v>
      </c>
      <c r="E2825" s="1">
        <v>1602376.0</v>
      </c>
      <c r="F2825" s="1">
        <v>109.1249</v>
      </c>
      <c r="G2825" s="1">
        <v>2173430.0</v>
      </c>
      <c r="H2825" s="1">
        <v>147.95</v>
      </c>
      <c r="I2825" s="1">
        <v>1140078.0</v>
      </c>
      <c r="J2825" s="1">
        <v>287.99</v>
      </c>
      <c r="K2825" s="1">
        <v>813110.0</v>
      </c>
      <c r="L2825" s="1">
        <v>62.14</v>
      </c>
      <c r="M2825" s="1">
        <v>1178584.0</v>
      </c>
      <c r="N2825" s="1">
        <v>36.36</v>
      </c>
      <c r="O2825" s="1">
        <v>7877266.0</v>
      </c>
      <c r="P2825" s="1">
        <v>31.01</v>
      </c>
      <c r="Q2825" s="1">
        <v>4481954.0</v>
      </c>
      <c r="R2825" s="1">
        <v>21.89</v>
      </c>
      <c r="S2825" s="1">
        <v>4647956.0</v>
      </c>
      <c r="T2825" s="1">
        <v>55.22</v>
      </c>
      <c r="U2825" s="1">
        <v>2007149.0</v>
      </c>
    </row>
    <row r="2826" ht="13.5" customHeight="1">
      <c r="A2826" s="1">
        <v>45951.0</v>
      </c>
      <c r="B2826" s="1">
        <v>44.21</v>
      </c>
      <c r="C2826" s="1">
        <v>1.1010894E7</v>
      </c>
      <c r="D2826" s="1">
        <v>228.46</v>
      </c>
      <c r="E2826" s="1">
        <v>2721799.0</v>
      </c>
      <c r="F2826" s="1">
        <v>93.0144</v>
      </c>
      <c r="G2826" s="1">
        <v>3693581.0</v>
      </c>
      <c r="H2826" s="1">
        <v>134.31</v>
      </c>
      <c r="I2826" s="1">
        <v>2171897.0</v>
      </c>
      <c r="J2826" s="1">
        <v>271.14</v>
      </c>
      <c r="K2826" s="1">
        <v>1159289.0</v>
      </c>
      <c r="L2826" s="1">
        <v>60.04</v>
      </c>
      <c r="M2826" s="1">
        <v>1481335.0</v>
      </c>
      <c r="N2826" s="1">
        <v>32.3</v>
      </c>
      <c r="O2826" s="1">
        <v>1.5806866E7</v>
      </c>
      <c r="P2826" s="1">
        <v>29.82</v>
      </c>
      <c r="Q2826" s="1">
        <v>3784680.0</v>
      </c>
      <c r="R2826" s="1">
        <v>20.75</v>
      </c>
      <c r="S2826" s="1">
        <v>4001760.0</v>
      </c>
      <c r="T2826" s="1">
        <v>49.69</v>
      </c>
      <c r="U2826" s="1">
        <v>2795720.0</v>
      </c>
    </row>
    <row r="2827" ht="13.5" customHeight="1">
      <c r="A2827" s="1">
        <v>45952.0</v>
      </c>
      <c r="B2827" s="1">
        <v>44.09</v>
      </c>
      <c r="C2827" s="1">
        <v>2.4435114E7</v>
      </c>
      <c r="D2827" s="1">
        <v>228.17</v>
      </c>
      <c r="E2827" s="1">
        <v>2029523.0</v>
      </c>
      <c r="F2827" s="1">
        <v>91.2991</v>
      </c>
      <c r="G2827" s="1">
        <v>2261773.0</v>
      </c>
      <c r="H2827" s="1">
        <v>135.87</v>
      </c>
      <c r="I2827" s="1">
        <v>1483488.0</v>
      </c>
      <c r="J2827" s="1">
        <v>265.19</v>
      </c>
      <c r="K2827" s="1">
        <v>1017755.0</v>
      </c>
      <c r="L2827" s="1">
        <v>59.06</v>
      </c>
      <c r="M2827" s="1">
        <v>2109757.0</v>
      </c>
      <c r="N2827" s="1">
        <v>32.94</v>
      </c>
      <c r="O2827" s="1">
        <v>7087400.0</v>
      </c>
      <c r="P2827" s="1">
        <v>29.56</v>
      </c>
      <c r="Q2827" s="1">
        <v>2984560.0</v>
      </c>
      <c r="R2827" s="1">
        <v>20.49</v>
      </c>
      <c r="S2827" s="1">
        <v>3647749.0</v>
      </c>
      <c r="T2827" s="1">
        <v>50.2</v>
      </c>
      <c r="U2827" s="1">
        <v>2230689.0</v>
      </c>
    </row>
    <row r="2828" ht="13.5" customHeight="1">
      <c r="A2828" s="1">
        <v>45953.0</v>
      </c>
      <c r="B2828" s="1">
        <v>44.67</v>
      </c>
      <c r="C2828" s="1">
        <v>1.2453492E7</v>
      </c>
      <c r="D2828" s="1">
        <v>230.15</v>
      </c>
      <c r="E2828" s="1">
        <v>1021377.0</v>
      </c>
      <c r="F2828" s="1">
        <v>92.8817</v>
      </c>
      <c r="G2828" s="1">
        <v>1432451.0</v>
      </c>
      <c r="H2828" s="1">
        <v>137.36</v>
      </c>
      <c r="I2828" s="1">
        <v>1314894.0</v>
      </c>
      <c r="J2828" s="1">
        <v>267.583</v>
      </c>
      <c r="K2828" s="1">
        <v>440649.0</v>
      </c>
      <c r="L2828" s="1">
        <v>59.39</v>
      </c>
      <c r="M2828" s="1">
        <v>1501327.0</v>
      </c>
      <c r="N2828" s="1">
        <v>33.4</v>
      </c>
      <c r="O2828" s="1">
        <v>5596759.0</v>
      </c>
      <c r="P2828" s="1">
        <v>29.89</v>
      </c>
      <c r="Q2828" s="1">
        <v>2898239.0</v>
      </c>
      <c r="R2828" s="1">
        <v>20.5</v>
      </c>
      <c r="S2828" s="1">
        <v>5134806.0</v>
      </c>
      <c r="T2828" s="1">
        <v>50.66</v>
      </c>
      <c r="U2828" s="1">
        <v>1640505.0</v>
      </c>
    </row>
    <row r="2829" ht="13.5" customHeight="1">
      <c r="A2829" s="1">
        <v>45954.0</v>
      </c>
      <c r="B2829" s="1">
        <v>45.3</v>
      </c>
      <c r="C2829" s="1">
        <v>1.644562E7</v>
      </c>
      <c r="D2829" s="1">
        <v>228.58</v>
      </c>
      <c r="E2829" s="1">
        <v>1059609.0</v>
      </c>
      <c r="F2829" s="1">
        <v>90.7589</v>
      </c>
      <c r="G2829" s="1">
        <v>1142210.0</v>
      </c>
      <c r="H2829" s="1">
        <v>137.43</v>
      </c>
      <c r="I2829" s="1">
        <v>995465.0</v>
      </c>
      <c r="J2829" s="1">
        <v>266.0</v>
      </c>
      <c r="K2829" s="1">
        <v>334819.0</v>
      </c>
      <c r="L2829" s="1">
        <v>59.43</v>
      </c>
      <c r="M2829" s="1">
        <v>1266140.0</v>
      </c>
      <c r="N2829" s="1">
        <v>33.52</v>
      </c>
      <c r="O2829" s="1">
        <v>5998474.0</v>
      </c>
      <c r="P2829" s="1">
        <v>30.38</v>
      </c>
      <c r="Q2829" s="1">
        <v>1739418.0</v>
      </c>
      <c r="R2829" s="1">
        <v>20.75</v>
      </c>
      <c r="S2829" s="1">
        <v>2496555.0</v>
      </c>
      <c r="T2829" s="1">
        <v>50.88</v>
      </c>
      <c r="U2829" s="1">
        <v>2082434.0</v>
      </c>
    </row>
    <row r="2830" ht="13.5" customHeight="1">
      <c r="A2830" s="1">
        <v>45957.0</v>
      </c>
      <c r="B2830" s="1">
        <v>44.54</v>
      </c>
      <c r="C2830" s="1">
        <v>9124557.0</v>
      </c>
      <c r="D2830" s="1">
        <v>217.08</v>
      </c>
      <c r="E2830" s="1">
        <v>5793379.0</v>
      </c>
      <c r="F2830" s="1">
        <v>86.1176</v>
      </c>
      <c r="G2830" s="1">
        <v>1742962.0</v>
      </c>
      <c r="H2830" s="1">
        <v>132.14</v>
      </c>
      <c r="I2830" s="1">
        <v>1779599.0</v>
      </c>
      <c r="J2830" s="1">
        <v>257.42</v>
      </c>
      <c r="K2830" s="1">
        <v>677566.0</v>
      </c>
      <c r="L2830" s="1">
        <v>58.5</v>
      </c>
      <c r="M2830" s="1">
        <v>2694434.0</v>
      </c>
      <c r="N2830" s="1">
        <v>31.87</v>
      </c>
      <c r="O2830" s="1">
        <v>7064684.0</v>
      </c>
      <c r="P2830" s="1">
        <v>30.48</v>
      </c>
      <c r="Q2830" s="1">
        <v>3049735.0</v>
      </c>
      <c r="R2830" s="1">
        <v>21.47</v>
      </c>
      <c r="S2830" s="1">
        <v>8699324.0</v>
      </c>
      <c r="T2830" s="1">
        <v>48.59</v>
      </c>
      <c r="U2830" s="1">
        <v>2863933.0</v>
      </c>
    </row>
    <row r="2831" ht="13.5" customHeight="1">
      <c r="A2831" s="1">
        <v>45958.0</v>
      </c>
      <c r="B2831" s="1">
        <v>44.37</v>
      </c>
      <c r="C2831" s="1">
        <v>8707257.0</v>
      </c>
      <c r="D2831" s="1">
        <v>218.48</v>
      </c>
      <c r="E2831" s="1">
        <v>2035491.0</v>
      </c>
      <c r="F2831" s="1">
        <v>87.8306</v>
      </c>
      <c r="G2831" s="1">
        <v>1266778.0</v>
      </c>
      <c r="H2831" s="1">
        <v>133.0</v>
      </c>
      <c r="I2831" s="1">
        <v>3666873.0</v>
      </c>
      <c r="J2831" s="1">
        <v>260.5</v>
      </c>
      <c r="K2831" s="1">
        <v>1655927.0</v>
      </c>
      <c r="L2831" s="1">
        <v>60.2</v>
      </c>
      <c r="M2831" s="1">
        <v>2199180.0</v>
      </c>
      <c r="N2831" s="1">
        <v>32.19</v>
      </c>
      <c r="O2831" s="1">
        <v>5573122.0</v>
      </c>
      <c r="P2831" s="1">
        <v>31.13</v>
      </c>
      <c r="Q2831" s="1">
        <v>4020400.0</v>
      </c>
      <c r="R2831" s="1">
        <v>22.01</v>
      </c>
      <c r="S2831" s="1">
        <v>8059122.0</v>
      </c>
      <c r="T2831" s="1">
        <v>49.1</v>
      </c>
      <c r="U2831" s="1">
        <v>1630848.0</v>
      </c>
    </row>
    <row r="2832" ht="13.5" customHeight="1">
      <c r="A2832" s="1">
        <v>45959.0</v>
      </c>
      <c r="B2832" s="1">
        <v>44.7</v>
      </c>
      <c r="C2832" s="1">
        <v>5700574.0</v>
      </c>
      <c r="D2832" s="1">
        <v>218.88</v>
      </c>
      <c r="E2832" s="1">
        <v>1799512.0</v>
      </c>
      <c r="F2832" s="1">
        <v>88.9015</v>
      </c>
      <c r="G2832" s="1">
        <v>1702462.0</v>
      </c>
      <c r="H2832" s="1">
        <v>132.75</v>
      </c>
      <c r="I2832" s="1">
        <v>1520464.0</v>
      </c>
      <c r="J2832" s="1">
        <v>260.03</v>
      </c>
      <c r="K2832" s="1">
        <v>638992.0</v>
      </c>
      <c r="L2832" s="1">
        <v>61.31</v>
      </c>
      <c r="M2832" s="1">
        <v>1972654.0</v>
      </c>
      <c r="N2832" s="1">
        <v>32.19</v>
      </c>
      <c r="O2832" s="1">
        <v>7751572.0</v>
      </c>
      <c r="P2832" s="1">
        <v>30.51</v>
      </c>
      <c r="Q2832" s="1">
        <v>5038758.0</v>
      </c>
      <c r="R2832" s="1">
        <v>23.42</v>
      </c>
      <c r="S2832" s="1">
        <v>9487141.0</v>
      </c>
      <c r="T2832" s="1">
        <v>48.94</v>
      </c>
      <c r="U2832" s="1">
        <v>1743838.0</v>
      </c>
    </row>
    <row r="2833" ht="13.5" customHeight="1">
      <c r="A2833" s="1">
        <v>45960.0</v>
      </c>
      <c r="B2833" s="1">
        <v>46.27</v>
      </c>
      <c r="C2833" s="1">
        <v>6881254.0</v>
      </c>
      <c r="D2833" s="1">
        <v>227.99</v>
      </c>
      <c r="E2833" s="1">
        <v>2168686.0</v>
      </c>
      <c r="F2833" s="1">
        <v>91.2707</v>
      </c>
      <c r="G2833" s="1">
        <v>1016298.0</v>
      </c>
      <c r="H2833" s="1">
        <v>137.22</v>
      </c>
      <c r="I2833" s="1">
        <v>1614752.0</v>
      </c>
      <c r="J2833" s="1">
        <v>264.46</v>
      </c>
      <c r="K2833" s="1">
        <v>768927.0</v>
      </c>
      <c r="L2833" s="1">
        <v>60.29</v>
      </c>
      <c r="M2833" s="1">
        <v>1238115.0</v>
      </c>
      <c r="N2833" s="1">
        <v>33.3</v>
      </c>
      <c r="O2833" s="1">
        <v>5797589.0</v>
      </c>
      <c r="P2833" s="1">
        <v>29.43</v>
      </c>
      <c r="Q2833" s="1">
        <v>5657888.0</v>
      </c>
      <c r="R2833" s="1">
        <v>22.68</v>
      </c>
      <c r="S2833" s="1">
        <v>6109447.0</v>
      </c>
      <c r="T2833" s="1">
        <v>49.75</v>
      </c>
      <c r="U2833" s="1">
        <v>1775941.0</v>
      </c>
    </row>
    <row r="2834" ht="13.5" customHeight="1">
      <c r="A2834" s="1">
        <v>45961.0</v>
      </c>
      <c r="B2834" s="1">
        <v>46.04</v>
      </c>
      <c r="C2834" s="1">
        <v>6148174.0</v>
      </c>
      <c r="D2834" s="1">
        <v>225.58</v>
      </c>
      <c r="E2834" s="1">
        <v>1334891.0</v>
      </c>
      <c r="F2834" s="1">
        <v>90.3609</v>
      </c>
      <c r="G2834" s="1">
        <v>1038883.0</v>
      </c>
      <c r="H2834" s="1">
        <v>135.45</v>
      </c>
      <c r="I2834" s="1">
        <v>1052868.0</v>
      </c>
      <c r="J2834" s="1">
        <v>261.99</v>
      </c>
      <c r="K2834" s="1">
        <v>535797.0</v>
      </c>
      <c r="L2834" s="1">
        <v>60.1</v>
      </c>
      <c r="M2834" s="1">
        <v>2531881.0</v>
      </c>
      <c r="N2834" s="1">
        <v>32.57</v>
      </c>
      <c r="O2834" s="1">
        <v>7186241.0</v>
      </c>
      <c r="P2834" s="1">
        <v>29.16</v>
      </c>
      <c r="Q2834" s="1">
        <v>4599546.0</v>
      </c>
      <c r="R2834" s="1">
        <v>22.56</v>
      </c>
      <c r="S2834" s="1">
        <v>8502016.0</v>
      </c>
      <c r="T2834" s="1">
        <v>49.4</v>
      </c>
      <c r="U2834" s="1">
        <v>1420344.0</v>
      </c>
    </row>
    <row r="2835" ht="13.5" customHeight="1">
      <c r="A2835" s="1">
        <v>45964.0</v>
      </c>
      <c r="B2835" s="1">
        <v>46.45</v>
      </c>
      <c r="C2835" s="1">
        <v>9624503.0</v>
      </c>
      <c r="D2835" s="1">
        <v>228.35</v>
      </c>
      <c r="E2835" s="1">
        <v>1408864.0</v>
      </c>
      <c r="F2835" s="1">
        <v>91.4128</v>
      </c>
      <c r="G2835" s="1">
        <v>1361423.0</v>
      </c>
      <c r="H2835" s="1">
        <v>136.6</v>
      </c>
      <c r="I2835" s="1">
        <v>872707.0</v>
      </c>
      <c r="J2835" s="1">
        <v>264.4</v>
      </c>
      <c r="K2835" s="1">
        <v>396088.0</v>
      </c>
      <c r="L2835" s="1">
        <v>59.97</v>
      </c>
      <c r="M2835" s="1">
        <v>1229605.0</v>
      </c>
      <c r="N2835" s="1">
        <v>32.7594</v>
      </c>
      <c r="O2835" s="1">
        <v>5441617.0</v>
      </c>
      <c r="P2835" s="1">
        <v>28.48</v>
      </c>
      <c r="Q2835" s="1">
        <v>4632212.0</v>
      </c>
      <c r="R2835" s="1">
        <v>22.44</v>
      </c>
      <c r="S2835" s="1">
        <v>4524952.0</v>
      </c>
      <c r="T2835" s="1">
        <v>48.75</v>
      </c>
      <c r="U2835" s="1">
        <v>1870822.0</v>
      </c>
    </row>
    <row r="2836" ht="13.5" customHeight="1">
      <c r="A2836" s="1">
        <v>45965.0</v>
      </c>
      <c r="B2836" s="1">
        <v>44.62</v>
      </c>
      <c r="C2836" s="1">
        <v>7190861.0</v>
      </c>
      <c r="D2836" s="1">
        <v>219.74</v>
      </c>
      <c r="E2836" s="1">
        <v>1842491.0</v>
      </c>
      <c r="F2836" s="1">
        <v>90.1714</v>
      </c>
      <c r="G2836" s="1">
        <v>1793430.0</v>
      </c>
      <c r="H2836" s="1">
        <v>133.01</v>
      </c>
      <c r="I2836" s="1">
        <v>1039426.0</v>
      </c>
      <c r="J2836" s="1">
        <v>260.29</v>
      </c>
      <c r="K2836" s="1">
        <v>675316.0</v>
      </c>
      <c r="L2836" s="1">
        <v>57.94</v>
      </c>
      <c r="M2836" s="1">
        <v>2049016.0</v>
      </c>
      <c r="N2836" s="1">
        <v>31.5</v>
      </c>
      <c r="O2836" s="1">
        <v>5872905.0</v>
      </c>
      <c r="P2836" s="1">
        <v>27.62</v>
      </c>
      <c r="Q2836" s="1">
        <v>4396626.0</v>
      </c>
      <c r="R2836" s="1">
        <v>21.69</v>
      </c>
      <c r="S2836" s="1">
        <v>3636656.0</v>
      </c>
      <c r="T2836" s="1">
        <v>46.83</v>
      </c>
      <c r="U2836" s="1">
        <v>2486637.0</v>
      </c>
    </row>
    <row r="2837" ht="13.5" customHeight="1">
      <c r="A2837" s="1">
        <v>45966.0</v>
      </c>
      <c r="B2837" s="1">
        <v>46.25</v>
      </c>
      <c r="C2837" s="1">
        <v>9758140.0</v>
      </c>
      <c r="D2837" s="1">
        <v>225.42</v>
      </c>
      <c r="E2837" s="1">
        <v>1709236.0</v>
      </c>
      <c r="F2837" s="1">
        <v>95.8669</v>
      </c>
      <c r="G2837" s="1">
        <v>1659596.0</v>
      </c>
      <c r="H2837" s="1">
        <v>136.35</v>
      </c>
      <c r="I2837" s="1">
        <v>903350.0</v>
      </c>
      <c r="J2837" s="1">
        <v>265.42</v>
      </c>
      <c r="K2837" s="1">
        <v>658409.0</v>
      </c>
      <c r="L2837" s="1">
        <v>58.82</v>
      </c>
      <c r="M2837" s="1">
        <v>3242297.0</v>
      </c>
      <c r="N2837" s="1">
        <v>33.98</v>
      </c>
      <c r="O2837" s="1">
        <v>9761156.0</v>
      </c>
      <c r="P2837" s="1">
        <v>28.54</v>
      </c>
      <c r="Q2837" s="1">
        <v>3739348.0</v>
      </c>
      <c r="R2837" s="1">
        <v>22.67</v>
      </c>
      <c r="S2837" s="1">
        <v>5086974.0</v>
      </c>
      <c r="T2837" s="1">
        <v>47.7</v>
      </c>
      <c r="U2837" s="1">
        <v>1834858.0</v>
      </c>
    </row>
    <row r="2838" ht="13.5" customHeight="1">
      <c r="A2838" s="1">
        <v>45967.0</v>
      </c>
      <c r="B2838" s="1">
        <v>45.93</v>
      </c>
      <c r="C2838" s="1">
        <v>7559217.0</v>
      </c>
      <c r="D2838" s="1">
        <v>224.76</v>
      </c>
      <c r="E2838" s="1">
        <v>1244159.0</v>
      </c>
      <c r="F2838" s="1">
        <v>94.6539</v>
      </c>
      <c r="G2838" s="1">
        <v>1354281.0</v>
      </c>
      <c r="H2838" s="1">
        <v>135.99</v>
      </c>
      <c r="I2838" s="1">
        <v>790324.0</v>
      </c>
      <c r="J2838" s="1">
        <v>265.69</v>
      </c>
      <c r="K2838" s="1">
        <v>534013.0</v>
      </c>
      <c r="L2838" s="1">
        <v>58.5</v>
      </c>
      <c r="M2838" s="1">
        <v>1686335.0</v>
      </c>
      <c r="N2838" s="1">
        <v>33.56</v>
      </c>
      <c r="O2838" s="1">
        <v>5618381.0</v>
      </c>
      <c r="P2838" s="1">
        <v>29.4</v>
      </c>
      <c r="Q2838" s="1">
        <v>3662961.0</v>
      </c>
      <c r="R2838" s="1">
        <v>24.5</v>
      </c>
      <c r="S2838" s="1">
        <v>1.00262E7</v>
      </c>
      <c r="T2838" s="1">
        <v>47.75</v>
      </c>
      <c r="U2838" s="1">
        <v>1487856.0</v>
      </c>
    </row>
    <row r="2839" ht="13.5" customHeight="1">
      <c r="A2839" s="1">
        <v>45968.0</v>
      </c>
      <c r="B2839" s="1">
        <v>46.44</v>
      </c>
      <c r="C2839" s="1">
        <v>9960984.0</v>
      </c>
      <c r="D2839" s="1">
        <v>226.52</v>
      </c>
      <c r="E2839" s="1">
        <v>1444793.0</v>
      </c>
      <c r="F2839" s="1">
        <v>96.4071</v>
      </c>
      <c r="G2839" s="1">
        <v>1625099.0</v>
      </c>
      <c r="H2839" s="1">
        <v>138.98</v>
      </c>
      <c r="I2839" s="1">
        <v>1170544.0</v>
      </c>
      <c r="J2839" s="1">
        <v>269.47</v>
      </c>
      <c r="K2839" s="1">
        <v>515112.0</v>
      </c>
      <c r="L2839" s="1">
        <v>57.6</v>
      </c>
      <c r="M2839" s="1">
        <v>1508610.0</v>
      </c>
      <c r="N2839" s="1">
        <v>34.13</v>
      </c>
      <c r="O2839" s="1">
        <v>5569879.0</v>
      </c>
      <c r="P2839" s="1">
        <v>29.63</v>
      </c>
      <c r="Q2839" s="1">
        <v>2542119.0</v>
      </c>
      <c r="R2839" s="1">
        <v>24.9</v>
      </c>
      <c r="S2839" s="1">
        <v>5460661.0</v>
      </c>
      <c r="T2839" s="1">
        <v>48.85</v>
      </c>
      <c r="U2839" s="1">
        <v>1711033.0</v>
      </c>
    </row>
    <row r="2840" ht="13.5" customHeight="1">
      <c r="A2840" s="1">
        <v>45971.0</v>
      </c>
      <c r="B2840" s="1">
        <v>48.89</v>
      </c>
      <c r="C2840" s="1">
        <v>1.6859592E7</v>
      </c>
      <c r="D2840" s="1">
        <v>235.44</v>
      </c>
      <c r="E2840" s="1">
        <v>1119051.0</v>
      </c>
      <c r="F2840" s="1">
        <v>103.0408</v>
      </c>
      <c r="G2840" s="1">
        <v>1631777.0</v>
      </c>
      <c r="H2840" s="1">
        <v>143.39</v>
      </c>
      <c r="I2840" s="1">
        <v>1567593.0</v>
      </c>
      <c r="J2840" s="1">
        <v>273.1</v>
      </c>
      <c r="K2840" s="1">
        <v>528997.0</v>
      </c>
      <c r="L2840" s="1">
        <v>59.36</v>
      </c>
      <c r="M2840" s="1">
        <v>1254272.0</v>
      </c>
      <c r="N2840" s="1">
        <v>35.66</v>
      </c>
      <c r="O2840" s="1">
        <v>6789977.0</v>
      </c>
      <c r="P2840" s="1">
        <v>30.22</v>
      </c>
      <c r="Q2840" s="1">
        <v>3325313.0</v>
      </c>
      <c r="R2840" s="1">
        <v>25.69</v>
      </c>
      <c r="S2840" s="1">
        <v>6269854.0</v>
      </c>
      <c r="T2840" s="1">
        <v>52.42</v>
      </c>
      <c r="U2840" s="1">
        <v>2147674.0</v>
      </c>
    </row>
    <row r="2841" ht="13.5" customHeight="1">
      <c r="A2841" s="1">
        <v>45972.0</v>
      </c>
      <c r="B2841" s="1">
        <v>50.18</v>
      </c>
      <c r="C2841" s="1">
        <v>8057178.0</v>
      </c>
      <c r="D2841" s="1">
        <v>236.7</v>
      </c>
      <c r="E2841" s="1">
        <v>1092322.0</v>
      </c>
      <c r="F2841" s="1">
        <v>103.78</v>
      </c>
      <c r="G2841" s="1">
        <v>1128693.0</v>
      </c>
      <c r="H2841" s="1">
        <v>145.8</v>
      </c>
      <c r="I2841" s="1">
        <v>972920.0</v>
      </c>
      <c r="J2841" s="1">
        <v>272.27</v>
      </c>
      <c r="K2841" s="1">
        <v>487957.0</v>
      </c>
      <c r="L2841" s="1">
        <v>60.14</v>
      </c>
      <c r="M2841" s="1">
        <v>1281260.0</v>
      </c>
      <c r="N2841" s="1">
        <v>35.49</v>
      </c>
      <c r="O2841" s="1">
        <v>4768004.0</v>
      </c>
      <c r="P2841" s="1">
        <v>29.86</v>
      </c>
      <c r="Q2841" s="1">
        <v>1646722.0</v>
      </c>
      <c r="R2841" s="1">
        <v>25.34</v>
      </c>
      <c r="S2841" s="1">
        <v>3889576.0</v>
      </c>
      <c r="T2841" s="1">
        <v>52.68</v>
      </c>
      <c r="U2841" s="1">
        <v>1177596.0</v>
      </c>
    </row>
    <row r="2842" ht="13.5" customHeight="1">
      <c r="A2842" s="1">
        <v>45973.0</v>
      </c>
      <c r="B2842" s="1">
        <v>52.36</v>
      </c>
      <c r="C2842" s="1">
        <v>9473948.0</v>
      </c>
      <c r="D2842" s="1">
        <v>242.8</v>
      </c>
      <c r="E2842" s="1">
        <v>1450425.0</v>
      </c>
      <c r="F2842" s="1">
        <v>108.7174</v>
      </c>
      <c r="G2842" s="1">
        <v>1409218.0</v>
      </c>
      <c r="H2842" s="1">
        <v>150.99</v>
      </c>
      <c r="I2842" s="1">
        <v>1576979.0</v>
      </c>
      <c r="J2842" s="1">
        <v>280.1</v>
      </c>
      <c r="K2842" s="1">
        <v>450081.0</v>
      </c>
      <c r="L2842" s="1">
        <v>61.24</v>
      </c>
      <c r="M2842" s="1">
        <v>1474339.0</v>
      </c>
      <c r="N2842" s="1">
        <v>36.54</v>
      </c>
      <c r="O2842" s="1">
        <v>7565087.0</v>
      </c>
      <c r="P2842" s="1">
        <v>30.85</v>
      </c>
      <c r="Q2842" s="1">
        <v>2783005.0</v>
      </c>
      <c r="R2842" s="1">
        <v>26.18</v>
      </c>
      <c r="S2842" s="1">
        <v>4480174.0</v>
      </c>
      <c r="T2842" s="1">
        <v>53.91</v>
      </c>
      <c r="U2842" s="1">
        <v>2041282.0</v>
      </c>
    </row>
    <row r="2843" ht="13.5" customHeight="1">
      <c r="A2843" s="1">
        <v>45974.0</v>
      </c>
      <c r="B2843" s="1">
        <v>51.11</v>
      </c>
      <c r="C2843" s="1">
        <v>1.3566723E7</v>
      </c>
      <c r="D2843" s="1">
        <v>236.66</v>
      </c>
      <c r="E2843" s="1">
        <v>1411534.0</v>
      </c>
      <c r="F2843" s="1">
        <v>106.5472</v>
      </c>
      <c r="G2843" s="1">
        <v>1554599.0</v>
      </c>
      <c r="H2843" s="1">
        <v>148.27</v>
      </c>
      <c r="I2843" s="1">
        <v>828281.0</v>
      </c>
      <c r="J2843" s="1">
        <v>276.78</v>
      </c>
      <c r="K2843" s="1">
        <v>552678.0</v>
      </c>
      <c r="L2843" s="1">
        <v>58.75</v>
      </c>
      <c r="M2843" s="1">
        <v>1764518.0</v>
      </c>
      <c r="N2843" s="1">
        <v>35.8</v>
      </c>
      <c r="O2843" s="1">
        <v>6160182.0</v>
      </c>
      <c r="P2843" s="1">
        <v>29.92</v>
      </c>
      <c r="Q2843" s="1">
        <v>3152476.0</v>
      </c>
      <c r="R2843" s="1">
        <v>25.15</v>
      </c>
      <c r="S2843" s="1">
        <v>6340568.0</v>
      </c>
      <c r="T2843" s="1">
        <v>54.78</v>
      </c>
      <c r="U2843" s="1">
        <v>2367212.0</v>
      </c>
    </row>
    <row r="2844" ht="13.5" customHeight="1">
      <c r="A2844" s="1">
        <v>45975.0</v>
      </c>
      <c r="B2844" s="1">
        <v>52.0</v>
      </c>
      <c r="C2844" s="1">
        <v>1.6601598E7</v>
      </c>
      <c r="D2844" s="1">
        <v>236.02</v>
      </c>
      <c r="E2844" s="1">
        <v>1584094.0</v>
      </c>
      <c r="F2844" s="1">
        <v>107.9403</v>
      </c>
      <c r="G2844" s="1">
        <v>1374124.0</v>
      </c>
      <c r="H2844" s="1">
        <v>146.15</v>
      </c>
      <c r="I2844" s="1">
        <v>1382791.0</v>
      </c>
      <c r="J2844" s="1">
        <v>276.53</v>
      </c>
      <c r="K2844" s="1">
        <v>809423.0</v>
      </c>
      <c r="L2844" s="1">
        <v>57.66</v>
      </c>
      <c r="M2844" s="1">
        <v>1919025.0</v>
      </c>
      <c r="N2844" s="1">
        <v>35.8418</v>
      </c>
      <c r="O2844" s="1">
        <v>1.0598105E7</v>
      </c>
      <c r="P2844" s="1">
        <v>29.68</v>
      </c>
      <c r="Q2844" s="1">
        <v>4101381.0</v>
      </c>
      <c r="R2844" s="1">
        <v>25.66</v>
      </c>
      <c r="S2844" s="1">
        <v>5134002.0</v>
      </c>
      <c r="T2844" s="1">
        <v>54.03</v>
      </c>
      <c r="U2844" s="1">
        <v>1423503.0</v>
      </c>
    </row>
    <row r="2845" ht="13.5" customHeight="1">
      <c r="A2845" s="1">
        <v>45978.0</v>
      </c>
      <c r="B2845" s="1">
        <v>52.0</v>
      </c>
      <c r="C2845" s="1">
        <v>1.2754204E7</v>
      </c>
      <c r="D2845" s="1">
        <v>231.64</v>
      </c>
      <c r="E2845" s="1">
        <v>1837705.0</v>
      </c>
      <c r="F2845" s="1">
        <v>107.1916</v>
      </c>
      <c r="G2845" s="1">
        <v>1072077.0</v>
      </c>
      <c r="H2845" s="1">
        <v>143.68</v>
      </c>
      <c r="I2845" s="1">
        <v>1412169.0</v>
      </c>
      <c r="J2845" s="1">
        <v>274.02</v>
      </c>
      <c r="K2845" s="1">
        <v>474613.0</v>
      </c>
      <c r="L2845" s="1">
        <v>56.73</v>
      </c>
      <c r="M2845" s="1">
        <v>1259073.0</v>
      </c>
      <c r="N2845" s="1">
        <v>35.05</v>
      </c>
      <c r="O2845" s="1">
        <v>7291354.0</v>
      </c>
      <c r="P2845" s="1">
        <v>29.6</v>
      </c>
      <c r="Q2845" s="1">
        <v>3420981.0</v>
      </c>
      <c r="R2845" s="1">
        <v>25.44</v>
      </c>
      <c r="S2845" s="1">
        <v>4464414.0</v>
      </c>
      <c r="T2845" s="1">
        <v>52.58</v>
      </c>
      <c r="U2845" s="1">
        <v>1395070.0</v>
      </c>
    </row>
    <row r="2846" ht="13.5" customHeight="1">
      <c r="A2846" s="1">
        <v>45979.0</v>
      </c>
      <c r="B2846" s="1">
        <v>52.76</v>
      </c>
      <c r="C2846" s="1">
        <v>9829787.0</v>
      </c>
      <c r="D2846" s="1">
        <v>232.84</v>
      </c>
      <c r="E2846" s="1">
        <v>1286817.0</v>
      </c>
      <c r="F2846" s="1">
        <v>108.4331</v>
      </c>
      <c r="G2846" s="1">
        <v>999803.0</v>
      </c>
      <c r="H2846" s="1">
        <v>144.07</v>
      </c>
      <c r="I2846" s="1">
        <v>1324898.0</v>
      </c>
      <c r="J2846" s="1">
        <v>272.94</v>
      </c>
      <c r="K2846" s="1">
        <v>467394.0</v>
      </c>
      <c r="L2846" s="1">
        <v>54.62</v>
      </c>
      <c r="M2846" s="1">
        <v>2005695.0</v>
      </c>
      <c r="N2846" s="1">
        <v>35.47</v>
      </c>
      <c r="O2846" s="1">
        <v>6354549.0</v>
      </c>
      <c r="P2846" s="1">
        <v>28.45</v>
      </c>
      <c r="Q2846" s="1">
        <v>4112128.0</v>
      </c>
      <c r="R2846" s="1">
        <v>24.92</v>
      </c>
      <c r="S2846" s="1">
        <v>5864733.0</v>
      </c>
      <c r="T2846" s="1">
        <v>53.2</v>
      </c>
      <c r="U2846" s="1">
        <v>1233076.0</v>
      </c>
    </row>
    <row r="2847" ht="13.5" customHeight="1">
      <c r="A2847" s="1">
        <v>45980.0</v>
      </c>
      <c r="B2847" s="1">
        <v>53.08</v>
      </c>
      <c r="C2847" s="1">
        <v>6335992.0</v>
      </c>
      <c r="D2847" s="1">
        <v>235.86</v>
      </c>
      <c r="E2847" s="1">
        <v>1257983.0</v>
      </c>
      <c r="F2847" s="1">
        <v>107.8076</v>
      </c>
      <c r="G2847" s="1">
        <v>1041253.0</v>
      </c>
      <c r="H2847" s="1">
        <v>146.34</v>
      </c>
      <c r="I2847" s="1">
        <v>1071367.0</v>
      </c>
      <c r="J2847" s="1">
        <v>276.3</v>
      </c>
      <c r="K2847" s="1">
        <v>345187.0</v>
      </c>
      <c r="L2847" s="1">
        <v>56.38</v>
      </c>
      <c r="M2847" s="1">
        <v>1886485.0</v>
      </c>
      <c r="N2847" s="1">
        <v>35.95</v>
      </c>
      <c r="O2847" s="1">
        <v>7051502.0</v>
      </c>
      <c r="P2847" s="1">
        <v>28.98</v>
      </c>
      <c r="Q2847" s="1">
        <v>2832747.0</v>
      </c>
      <c r="R2847" s="1">
        <v>25.83</v>
      </c>
      <c r="S2847" s="1">
        <v>3836764.0</v>
      </c>
      <c r="T2847" s="1">
        <v>54.94</v>
      </c>
      <c r="U2847" s="1">
        <v>1586677.0</v>
      </c>
    </row>
    <row r="2848" ht="13.5" customHeight="1">
      <c r="A2848" s="1">
        <v>45981.0</v>
      </c>
      <c r="B2848" s="1">
        <v>50.85</v>
      </c>
      <c r="C2848" s="1">
        <v>1.3002628E7</v>
      </c>
      <c r="D2848" s="1">
        <v>223.7</v>
      </c>
      <c r="E2848" s="1">
        <v>1242550.0</v>
      </c>
      <c r="F2848" s="1">
        <v>98.7289</v>
      </c>
      <c r="G2848" s="1">
        <v>1562862.0</v>
      </c>
      <c r="H2848" s="1">
        <v>140.41</v>
      </c>
      <c r="I2848" s="1">
        <v>593291.0</v>
      </c>
      <c r="J2848" s="1">
        <v>267.43</v>
      </c>
      <c r="K2848" s="1">
        <v>303021.0</v>
      </c>
      <c r="L2848" s="1">
        <v>53.85</v>
      </c>
      <c r="M2848" s="1">
        <v>1952702.0</v>
      </c>
      <c r="N2848" s="1">
        <v>34.15</v>
      </c>
      <c r="O2848" s="1">
        <v>6803613.0</v>
      </c>
      <c r="P2848" s="1">
        <v>27.81</v>
      </c>
      <c r="Q2848" s="1">
        <v>4315430.0</v>
      </c>
      <c r="R2848" s="1">
        <v>24.27</v>
      </c>
      <c r="S2848" s="1">
        <v>3620799.0</v>
      </c>
      <c r="T2848" s="1">
        <v>51.86</v>
      </c>
      <c r="U2848" s="1">
        <v>1630096.0</v>
      </c>
    </row>
    <row r="2849" ht="13.5" customHeight="1">
      <c r="A2849" s="1">
        <v>45982.0</v>
      </c>
      <c r="B2849" s="1">
        <v>51.53</v>
      </c>
      <c r="C2849" s="1">
        <v>7298013.0</v>
      </c>
      <c r="D2849" s="1">
        <v>225.52</v>
      </c>
      <c r="E2849" s="1">
        <v>1394020.0</v>
      </c>
      <c r="F2849" s="1">
        <v>102.1216</v>
      </c>
      <c r="G2849" s="1">
        <v>894669.0</v>
      </c>
      <c r="H2849" s="1">
        <v>139.91</v>
      </c>
      <c r="I2849" s="1">
        <v>751102.0</v>
      </c>
      <c r="J2849" s="1">
        <v>269.38</v>
      </c>
      <c r="K2849" s="1">
        <v>529445.0</v>
      </c>
      <c r="L2849" s="1">
        <v>56.12</v>
      </c>
      <c r="M2849" s="1">
        <v>2283824.0</v>
      </c>
      <c r="N2849" s="1">
        <v>34.36</v>
      </c>
      <c r="O2849" s="1">
        <v>5531757.0</v>
      </c>
      <c r="P2849" s="1">
        <v>28.63</v>
      </c>
      <c r="Q2849" s="1">
        <v>3236224.0</v>
      </c>
      <c r="R2849" s="1">
        <v>24.54</v>
      </c>
      <c r="S2849" s="1">
        <v>5935814.0</v>
      </c>
      <c r="T2849" s="1">
        <v>51.78</v>
      </c>
      <c r="U2849" s="1">
        <v>1248494.0</v>
      </c>
    </row>
    <row r="2850" ht="13.5" customHeight="1">
      <c r="A2850" s="1">
        <v>45985.0</v>
      </c>
      <c r="B2850" s="1">
        <v>55.93</v>
      </c>
      <c r="C2850" s="1">
        <v>2.0778201E7</v>
      </c>
      <c r="D2850" s="1">
        <v>234.7</v>
      </c>
      <c r="E2850" s="1">
        <v>3158287.0</v>
      </c>
      <c r="F2850" s="1">
        <v>109.3808</v>
      </c>
      <c r="G2850" s="1">
        <v>2009759.0</v>
      </c>
      <c r="H2850" s="1">
        <v>144.93</v>
      </c>
      <c r="I2850" s="1">
        <v>2316088.0</v>
      </c>
      <c r="J2850" s="1">
        <v>282.31</v>
      </c>
      <c r="K2850" s="1">
        <v>1253259.0</v>
      </c>
      <c r="L2850" s="1">
        <v>57.94</v>
      </c>
      <c r="M2850" s="1">
        <v>2933398.0</v>
      </c>
      <c r="N2850" s="1">
        <v>36.68</v>
      </c>
      <c r="O2850" s="1">
        <v>1.1092106E7</v>
      </c>
      <c r="P2850" s="1">
        <v>29.35</v>
      </c>
      <c r="Q2850" s="1">
        <v>5325598.0</v>
      </c>
      <c r="R2850" s="1">
        <v>25.1</v>
      </c>
      <c r="S2850" s="1">
        <v>6656812.0</v>
      </c>
      <c r="T2850" s="1">
        <v>55.2</v>
      </c>
      <c r="U2850" s="1">
        <v>3560475.0</v>
      </c>
    </row>
    <row r="2851" ht="13.5" customHeight="1">
      <c r="A2851" s="1">
        <v>45986.0</v>
      </c>
      <c r="B2851" s="1">
        <v>55.18</v>
      </c>
      <c r="C2851" s="1">
        <v>8404049.0</v>
      </c>
      <c r="D2851" s="1">
        <v>233.88</v>
      </c>
      <c r="E2851" s="1">
        <v>1835596.0</v>
      </c>
      <c r="F2851" s="1">
        <v>107.0211</v>
      </c>
      <c r="G2851" s="1">
        <v>1657801.0</v>
      </c>
      <c r="H2851" s="1">
        <v>144.58</v>
      </c>
      <c r="I2851" s="1">
        <v>1323432.0</v>
      </c>
      <c r="J2851" s="1">
        <v>283.21</v>
      </c>
      <c r="K2851" s="1">
        <v>466788.0</v>
      </c>
      <c r="L2851" s="1">
        <v>59.6</v>
      </c>
      <c r="M2851" s="1">
        <v>2322052.0</v>
      </c>
      <c r="N2851" s="1">
        <v>36.77</v>
      </c>
      <c r="O2851" s="1">
        <v>7864493.0</v>
      </c>
      <c r="P2851" s="1">
        <v>29.5</v>
      </c>
      <c r="Q2851" s="1">
        <v>3165276.0</v>
      </c>
      <c r="R2851" s="1">
        <v>25.33</v>
      </c>
      <c r="S2851" s="1">
        <v>3559795.0</v>
      </c>
      <c r="T2851" s="1">
        <v>55.68</v>
      </c>
      <c r="U2851" s="1">
        <v>1316756.0</v>
      </c>
    </row>
    <row r="2852" ht="13.5" customHeight="1">
      <c r="A2852" s="1">
        <v>45987.0</v>
      </c>
      <c r="B2852" s="1">
        <v>57.65</v>
      </c>
      <c r="C2852" s="1">
        <v>8895992.0</v>
      </c>
      <c r="D2852" s="1">
        <v>243.03</v>
      </c>
      <c r="E2852" s="1">
        <v>1409552.0</v>
      </c>
      <c r="F2852" s="1">
        <v>111.0297</v>
      </c>
      <c r="G2852" s="1">
        <v>816971.0</v>
      </c>
      <c r="H2852" s="1">
        <v>149.96</v>
      </c>
      <c r="I2852" s="1">
        <v>994033.0</v>
      </c>
      <c r="J2852" s="1">
        <v>291.37</v>
      </c>
      <c r="K2852" s="1">
        <v>343747.0</v>
      </c>
      <c r="L2852" s="1">
        <v>59.82</v>
      </c>
      <c r="M2852" s="1">
        <v>1580493.0</v>
      </c>
      <c r="N2852" s="1">
        <v>38.54</v>
      </c>
      <c r="O2852" s="1">
        <v>6197407.0</v>
      </c>
      <c r="P2852" s="1">
        <v>29.88</v>
      </c>
      <c r="Q2852" s="1">
        <v>3252666.0</v>
      </c>
      <c r="R2852" s="1">
        <v>25.63</v>
      </c>
      <c r="S2852" s="1">
        <v>3677456.0</v>
      </c>
      <c r="T2852" s="1">
        <v>59.8</v>
      </c>
      <c r="U2852" s="1">
        <v>1831451.0</v>
      </c>
    </row>
    <row r="2853" ht="13.5" customHeight="1">
      <c r="A2853" s="1">
        <v>45988.0</v>
      </c>
      <c r="B2853" s="1">
        <v>57.5</v>
      </c>
      <c r="C2853" s="1">
        <v>1390783.0</v>
      </c>
      <c r="D2853" s="1">
        <v>242.1</v>
      </c>
      <c r="E2853" s="1">
        <v>844619.0</v>
      </c>
      <c r="F2853" s="1">
        <v>111.2098</v>
      </c>
      <c r="G2853" s="1">
        <v>125034.0</v>
      </c>
      <c r="H2853" s="1">
        <v>149.43</v>
      </c>
      <c r="I2853" s="1">
        <v>229428.0</v>
      </c>
      <c r="J2853" s="1">
        <v>290.83</v>
      </c>
      <c r="K2853" s="1">
        <v>75084.0</v>
      </c>
      <c r="L2853" s="1">
        <v>60.1</v>
      </c>
      <c r="M2853" s="1">
        <v>267181.0</v>
      </c>
      <c r="N2853" s="1">
        <v>38.35</v>
      </c>
      <c r="O2853" s="1">
        <v>1263934.0</v>
      </c>
      <c r="P2853" s="1">
        <v>30.45</v>
      </c>
      <c r="Q2853" s="1">
        <v>967170.0</v>
      </c>
      <c r="R2853" s="1">
        <v>25.67</v>
      </c>
      <c r="S2853" s="1">
        <v>634698.0</v>
      </c>
      <c r="T2853" s="1">
        <v>59.36</v>
      </c>
      <c r="U2853" s="1">
        <v>473170.0</v>
      </c>
    </row>
    <row r="2854" ht="13.5" customHeight="1">
      <c r="A2854" s="1">
        <v>45989.0</v>
      </c>
      <c r="B2854" s="1">
        <v>58.43</v>
      </c>
      <c r="C2854" s="1">
        <v>7853057.0</v>
      </c>
      <c r="D2854" s="1">
        <v>243.79</v>
      </c>
      <c r="E2854" s="1">
        <v>1133408.0</v>
      </c>
      <c r="F2854" s="1">
        <v>111.6078</v>
      </c>
      <c r="G2854" s="1">
        <v>603825.0</v>
      </c>
      <c r="H2854" s="1">
        <v>153.47</v>
      </c>
      <c r="I2854" s="1">
        <v>1285355.0</v>
      </c>
      <c r="J2854" s="1">
        <v>292.15</v>
      </c>
      <c r="K2854" s="1">
        <v>508924.0</v>
      </c>
      <c r="L2854" s="1">
        <v>59.49</v>
      </c>
      <c r="M2854" s="1">
        <v>1063018.0</v>
      </c>
      <c r="N2854" s="1">
        <v>39.38</v>
      </c>
      <c r="O2854" s="1">
        <v>5778065.0</v>
      </c>
      <c r="P2854" s="1">
        <v>31.84</v>
      </c>
      <c r="Q2854" s="1">
        <v>4459700.0</v>
      </c>
      <c r="R2854" s="1">
        <v>26.11</v>
      </c>
      <c r="S2854" s="1">
        <v>2257464.0</v>
      </c>
      <c r="T2854" s="1">
        <v>63.34</v>
      </c>
      <c r="U2854" s="1">
        <v>2155371.0</v>
      </c>
    </row>
    <row r="2855" ht="13.5" customHeight="1">
      <c r="A2855" s="1">
        <v>45992.0</v>
      </c>
      <c r="B2855" s="1">
        <v>59.27</v>
      </c>
      <c r="C2855" s="1">
        <v>1.2729459E7</v>
      </c>
      <c r="D2855" s="1">
        <v>240.91</v>
      </c>
      <c r="E2855" s="1">
        <v>1725754.0</v>
      </c>
      <c r="F2855" s="1">
        <v>109.0775</v>
      </c>
      <c r="G2855" s="1">
        <v>833635.0</v>
      </c>
      <c r="H2855" s="1">
        <v>154.1</v>
      </c>
      <c r="I2855" s="1">
        <v>947230.0</v>
      </c>
      <c r="J2855" s="1">
        <v>289.94</v>
      </c>
      <c r="K2855" s="1">
        <v>436107.0</v>
      </c>
      <c r="L2855" s="1">
        <v>60.62</v>
      </c>
      <c r="M2855" s="1">
        <v>2260327.0</v>
      </c>
      <c r="N2855" s="1">
        <v>39.68</v>
      </c>
      <c r="O2855" s="1">
        <v>6776466.0</v>
      </c>
      <c r="P2855" s="1">
        <v>31.6</v>
      </c>
      <c r="Q2855" s="1">
        <v>3797996.0</v>
      </c>
      <c r="R2855" s="1">
        <v>25.79</v>
      </c>
      <c r="S2855" s="1">
        <v>3704476.0</v>
      </c>
      <c r="T2855" s="1">
        <v>64.51</v>
      </c>
      <c r="U2855" s="1">
        <v>2954968.0</v>
      </c>
    </row>
    <row r="2856" ht="13.5" customHeight="1">
      <c r="A2856" s="1">
        <v>45993.0</v>
      </c>
      <c r="B2856" s="1">
        <v>57.49</v>
      </c>
      <c r="C2856" s="1">
        <v>7779384.0</v>
      </c>
      <c r="D2856" s="1">
        <v>237.2</v>
      </c>
      <c r="E2856" s="1">
        <v>1654151.0</v>
      </c>
      <c r="F2856" s="1">
        <v>106.2819</v>
      </c>
      <c r="G2856" s="1">
        <v>1411606.0</v>
      </c>
      <c r="H2856" s="1">
        <v>150.63</v>
      </c>
      <c r="I2856" s="1">
        <v>874804.0</v>
      </c>
      <c r="J2856" s="1">
        <v>284.14</v>
      </c>
      <c r="K2856" s="1">
        <v>601063.0</v>
      </c>
      <c r="L2856" s="1">
        <v>60.43</v>
      </c>
      <c r="M2856" s="1">
        <v>1703899.0</v>
      </c>
      <c r="N2856" s="1">
        <v>38.44</v>
      </c>
      <c r="O2856" s="1">
        <v>5457650.0</v>
      </c>
      <c r="P2856" s="1">
        <v>31.53</v>
      </c>
      <c r="Q2856" s="1">
        <v>2269185.0</v>
      </c>
      <c r="R2856" s="1">
        <v>25.83</v>
      </c>
      <c r="S2856" s="1">
        <v>5481819.0</v>
      </c>
      <c r="T2856" s="1">
        <v>62.67</v>
      </c>
      <c r="U2856" s="1">
        <v>2220901.0</v>
      </c>
    </row>
    <row r="2857" ht="13.5" customHeight="1">
      <c r="A2857" s="1">
        <v>45994.0</v>
      </c>
      <c r="B2857" s="1">
        <v>56.51</v>
      </c>
      <c r="C2857" s="1">
        <v>5683754.0</v>
      </c>
      <c r="D2857" s="1">
        <v>235.8</v>
      </c>
      <c r="E2857" s="1">
        <v>1153537.0</v>
      </c>
      <c r="F2857" s="1">
        <v>104.8509</v>
      </c>
      <c r="G2857" s="1">
        <v>773221.0</v>
      </c>
      <c r="H2857" s="1">
        <v>150.7</v>
      </c>
      <c r="I2857" s="1">
        <v>805962.0</v>
      </c>
      <c r="J2857" s="1">
        <v>283.27</v>
      </c>
      <c r="K2857" s="1">
        <v>324532.0</v>
      </c>
      <c r="L2857" s="1">
        <v>62.04</v>
      </c>
      <c r="M2857" s="1">
        <v>1681832.0</v>
      </c>
      <c r="N2857" s="1">
        <v>37.87</v>
      </c>
      <c r="O2857" s="1">
        <v>5320834.0</v>
      </c>
      <c r="P2857" s="1">
        <v>33.16</v>
      </c>
      <c r="Q2857" s="1">
        <v>6107057.0</v>
      </c>
      <c r="R2857" s="1">
        <v>26.83</v>
      </c>
      <c r="S2857" s="1">
        <v>4595446.0</v>
      </c>
      <c r="T2857" s="1">
        <v>61.97</v>
      </c>
      <c r="U2857" s="1">
        <v>1490589.0</v>
      </c>
    </row>
    <row r="2858" ht="13.5" customHeight="1">
      <c r="A2858" s="1">
        <v>45995.0</v>
      </c>
      <c r="B2858" s="1">
        <v>57.11</v>
      </c>
      <c r="C2858" s="1">
        <v>8283979.0</v>
      </c>
      <c r="D2858" s="1">
        <v>239.49</v>
      </c>
      <c r="E2858" s="1">
        <v>1125715.0</v>
      </c>
      <c r="F2858" s="1">
        <v>105.2584</v>
      </c>
      <c r="G2858" s="1">
        <v>769883.0</v>
      </c>
      <c r="H2858" s="1">
        <v>151.85</v>
      </c>
      <c r="I2858" s="1">
        <v>1312272.0</v>
      </c>
      <c r="J2858" s="1">
        <v>283.25</v>
      </c>
      <c r="K2858" s="1">
        <v>475309.0</v>
      </c>
      <c r="L2858" s="1">
        <v>62.62</v>
      </c>
      <c r="M2858" s="1">
        <v>1080479.0</v>
      </c>
      <c r="N2858" s="1">
        <v>38.18</v>
      </c>
      <c r="O2858" s="1">
        <v>4779450.0</v>
      </c>
      <c r="P2858" s="1">
        <v>33.03</v>
      </c>
      <c r="Q2858" s="1">
        <v>2727101.0</v>
      </c>
      <c r="R2858" s="1">
        <v>26.22</v>
      </c>
      <c r="S2858" s="1">
        <v>6515867.0</v>
      </c>
      <c r="T2858" s="1">
        <v>61.66</v>
      </c>
      <c r="U2858" s="1">
        <v>979569.0</v>
      </c>
    </row>
    <row r="2859" ht="13.5" customHeight="1">
      <c r="A2859" s="1">
        <v>45996.0</v>
      </c>
      <c r="B2859" s="1">
        <v>56.79</v>
      </c>
      <c r="C2859" s="1">
        <v>9584449.0</v>
      </c>
      <c r="D2859" s="1">
        <v>233.27</v>
      </c>
      <c r="E2859" s="1">
        <v>1390626.0</v>
      </c>
      <c r="F2859" s="1">
        <v>102.5006</v>
      </c>
      <c r="G2859" s="1">
        <v>602896.0</v>
      </c>
      <c r="H2859" s="1">
        <v>149.57</v>
      </c>
      <c r="I2859" s="1">
        <v>753415.0</v>
      </c>
      <c r="J2859" s="1">
        <v>281.14</v>
      </c>
      <c r="K2859" s="1">
        <v>414464.0</v>
      </c>
      <c r="L2859" s="1">
        <v>62.33</v>
      </c>
      <c r="M2859" s="1">
        <v>1168110.0</v>
      </c>
      <c r="N2859" s="1">
        <v>37.73</v>
      </c>
      <c r="O2859" s="1">
        <v>4298788.0</v>
      </c>
      <c r="P2859" s="1">
        <v>33.31</v>
      </c>
      <c r="Q2859" s="1">
        <v>2767942.0</v>
      </c>
      <c r="R2859" s="1">
        <v>25.8</v>
      </c>
      <c r="S2859" s="1">
        <v>8727350.0</v>
      </c>
      <c r="T2859" s="1">
        <v>61.36</v>
      </c>
      <c r="U2859" s="1">
        <v>1249508.0</v>
      </c>
    </row>
    <row r="2860" ht="13.5" customHeight="1">
      <c r="A2860" s="1">
        <v>45999.0</v>
      </c>
      <c r="B2860" s="1">
        <v>55.49</v>
      </c>
      <c r="C2860" s="1">
        <v>1.0302321E7</v>
      </c>
      <c r="D2860" s="1">
        <v>228.33</v>
      </c>
      <c r="E2860" s="1">
        <v>1552781.0</v>
      </c>
      <c r="F2860" s="1">
        <v>103.8748</v>
      </c>
      <c r="G2860" s="1">
        <v>913556.0</v>
      </c>
      <c r="H2860" s="1">
        <v>145.49</v>
      </c>
      <c r="I2860" s="1">
        <v>683748.0</v>
      </c>
      <c r="J2860" s="1">
        <v>276.12</v>
      </c>
      <c r="K2860" s="1">
        <v>267331.0</v>
      </c>
      <c r="L2860" s="1">
        <v>61.49</v>
      </c>
      <c r="M2860" s="1">
        <v>994457.0</v>
      </c>
      <c r="N2860" s="1">
        <v>36.67</v>
      </c>
      <c r="O2860" s="1">
        <v>5747759.0</v>
      </c>
      <c r="P2860" s="1">
        <v>32.7</v>
      </c>
      <c r="Q2860" s="1">
        <v>1829035.0</v>
      </c>
      <c r="R2860" s="1">
        <v>25.38</v>
      </c>
      <c r="S2860" s="1">
        <v>5470837.0</v>
      </c>
      <c r="T2860" s="1">
        <v>60.37</v>
      </c>
      <c r="U2860" s="1">
        <v>1739185.0</v>
      </c>
    </row>
    <row r="2861" ht="13.5" customHeight="1">
      <c r="A2861" s="1">
        <v>46000.0</v>
      </c>
      <c r="B2861" s="1">
        <v>56.67</v>
      </c>
      <c r="C2861" s="1">
        <v>7737892.0</v>
      </c>
      <c r="D2861" s="1">
        <v>230.26</v>
      </c>
      <c r="E2861" s="1">
        <v>1221744.0</v>
      </c>
      <c r="F2861" s="1">
        <v>101.9415</v>
      </c>
      <c r="G2861" s="1">
        <v>1482460.0</v>
      </c>
      <c r="H2861" s="1">
        <v>151.3</v>
      </c>
      <c r="I2861" s="1">
        <v>823475.0</v>
      </c>
      <c r="J2861" s="1">
        <v>280.99</v>
      </c>
      <c r="K2861" s="1">
        <v>361522.0</v>
      </c>
      <c r="L2861" s="1">
        <v>61.95</v>
      </c>
      <c r="M2861" s="1">
        <v>1146490.0</v>
      </c>
      <c r="N2861" s="1">
        <v>37.32</v>
      </c>
      <c r="O2861" s="1">
        <v>6365137.0</v>
      </c>
      <c r="P2861" s="1">
        <v>32.25</v>
      </c>
      <c r="Q2861" s="1">
        <v>2326925.0</v>
      </c>
      <c r="R2861" s="1">
        <v>25.6</v>
      </c>
      <c r="S2861" s="1">
        <v>4234483.0</v>
      </c>
      <c r="T2861" s="1">
        <v>67.05</v>
      </c>
      <c r="U2861" s="1">
        <v>3464879.0</v>
      </c>
    </row>
    <row r="2862" ht="13.5" customHeight="1">
      <c r="A2862" s="1">
        <v>46001.0</v>
      </c>
      <c r="B2862" s="1">
        <v>57.76</v>
      </c>
      <c r="C2862" s="1">
        <v>1.2506775E7</v>
      </c>
      <c r="D2862" s="1">
        <v>226.74</v>
      </c>
      <c r="E2862" s="1">
        <v>3301749.0</v>
      </c>
      <c r="F2862" s="1">
        <v>103.3725</v>
      </c>
      <c r="G2862" s="1">
        <v>1023890.0</v>
      </c>
      <c r="H2862" s="1">
        <v>155.71</v>
      </c>
      <c r="I2862" s="1">
        <v>1379686.0</v>
      </c>
      <c r="J2862" s="1">
        <v>287.24</v>
      </c>
      <c r="K2862" s="1">
        <v>507321.0</v>
      </c>
      <c r="L2862" s="1">
        <v>60.33</v>
      </c>
      <c r="M2862" s="1">
        <v>1943734.0</v>
      </c>
      <c r="N2862" s="1">
        <v>37.64</v>
      </c>
      <c r="O2862" s="1">
        <v>5912910.0</v>
      </c>
      <c r="P2862" s="1">
        <v>33.18</v>
      </c>
      <c r="Q2862" s="1">
        <v>2607610.0</v>
      </c>
      <c r="R2862" s="1">
        <v>26.77</v>
      </c>
      <c r="S2862" s="1">
        <v>5081991.0</v>
      </c>
      <c r="T2862" s="1">
        <v>67.14</v>
      </c>
      <c r="U2862" s="1">
        <v>2122121.0</v>
      </c>
    </row>
    <row r="2863" ht="13.5" customHeight="1">
      <c r="A2863" s="1">
        <v>46002.0</v>
      </c>
      <c r="B2863" s="1">
        <v>59.45</v>
      </c>
      <c r="C2863" s="1">
        <v>6261056.0</v>
      </c>
      <c r="D2863" s="1">
        <v>234.75</v>
      </c>
      <c r="E2863" s="1">
        <v>1567863.0</v>
      </c>
      <c r="F2863" s="1">
        <v>105.808</v>
      </c>
      <c r="G2863" s="1">
        <v>734063.0</v>
      </c>
      <c r="H2863" s="1">
        <v>161.5</v>
      </c>
      <c r="I2863" s="1">
        <v>1285947.0</v>
      </c>
      <c r="J2863" s="1">
        <v>295.01</v>
      </c>
      <c r="K2863" s="1">
        <v>597556.0</v>
      </c>
      <c r="L2863" s="1">
        <v>63.58</v>
      </c>
      <c r="M2863" s="1">
        <v>2694176.0</v>
      </c>
      <c r="N2863" s="1">
        <v>39.37</v>
      </c>
      <c r="O2863" s="1">
        <v>5781447.0</v>
      </c>
      <c r="P2863" s="1">
        <v>33.83</v>
      </c>
      <c r="Q2863" s="1">
        <v>5120615.0</v>
      </c>
      <c r="R2863" s="1">
        <v>27.17</v>
      </c>
      <c r="S2863" s="1">
        <v>4386684.0</v>
      </c>
      <c r="T2863" s="1">
        <v>69.36</v>
      </c>
      <c r="U2863" s="1">
        <v>2442325.0</v>
      </c>
    </row>
    <row r="2864" ht="13.5" customHeight="1">
      <c r="A2864" s="1">
        <v>46003.0</v>
      </c>
      <c r="B2864" s="1">
        <v>59.26</v>
      </c>
      <c r="C2864" s="1">
        <v>8470483.0</v>
      </c>
      <c r="D2864" s="1">
        <v>231.62</v>
      </c>
      <c r="E2864" s="1">
        <v>1766888.0</v>
      </c>
      <c r="F2864" s="1">
        <v>105.5806</v>
      </c>
      <c r="G2864" s="1">
        <v>964999.0</v>
      </c>
      <c r="H2864" s="1">
        <v>161.74</v>
      </c>
      <c r="I2864" s="1">
        <v>1434629.0</v>
      </c>
      <c r="J2864" s="1">
        <v>295.69</v>
      </c>
      <c r="K2864" s="1">
        <v>493178.0</v>
      </c>
      <c r="L2864" s="1">
        <v>59.4</v>
      </c>
      <c r="M2864" s="1">
        <v>3834639.0</v>
      </c>
      <c r="N2864" s="1">
        <v>38.5091</v>
      </c>
      <c r="O2864" s="1">
        <v>7677937.0</v>
      </c>
      <c r="P2864" s="1">
        <v>33.31</v>
      </c>
      <c r="Q2864" s="1">
        <v>3183838.0</v>
      </c>
      <c r="R2864" s="1">
        <v>27.25</v>
      </c>
      <c r="S2864" s="1">
        <v>9330661.0</v>
      </c>
      <c r="T2864" s="1">
        <v>68.41</v>
      </c>
      <c r="U2864" s="1">
        <v>4133885.0</v>
      </c>
    </row>
    <row r="2865" ht="13.5" customHeight="1">
      <c r="A2865" s="1">
        <v>46006.0</v>
      </c>
      <c r="B2865" s="1">
        <v>59.63</v>
      </c>
      <c r="C2865" s="1">
        <v>1.024406E7</v>
      </c>
      <c r="D2865" s="1">
        <v>231.76</v>
      </c>
      <c r="E2865" s="1">
        <v>2082280.0</v>
      </c>
      <c r="F2865" s="1">
        <v>105.192</v>
      </c>
      <c r="G2865" s="1">
        <v>1381030.0</v>
      </c>
      <c r="H2865" s="1">
        <v>159.4</v>
      </c>
      <c r="I2865" s="1">
        <v>1175111.0</v>
      </c>
      <c r="J2865" s="1">
        <v>292.32</v>
      </c>
      <c r="K2865" s="1">
        <v>470262.0</v>
      </c>
      <c r="L2865" s="1">
        <v>59.3</v>
      </c>
      <c r="M2865" s="1">
        <v>2225985.0</v>
      </c>
      <c r="N2865" s="1">
        <v>38.82</v>
      </c>
      <c r="O2865" s="1">
        <v>5057381.0</v>
      </c>
      <c r="P2865" s="1">
        <v>33.88</v>
      </c>
      <c r="Q2865" s="1">
        <v>2836113.0</v>
      </c>
      <c r="R2865" s="1">
        <v>27.74</v>
      </c>
      <c r="S2865" s="1">
        <v>5172319.0</v>
      </c>
      <c r="T2865" s="1">
        <v>67.94</v>
      </c>
      <c r="U2865" s="1">
        <v>1628765.0</v>
      </c>
    </row>
    <row r="2866" ht="13.5" customHeight="1">
      <c r="A2866" s="1">
        <v>46007.0</v>
      </c>
      <c r="B2866" s="1">
        <v>59.04</v>
      </c>
      <c r="C2866" s="1">
        <v>7187947.0</v>
      </c>
      <c r="D2866" s="1">
        <v>229.15</v>
      </c>
      <c r="E2866" s="1">
        <v>1429591.0</v>
      </c>
      <c r="F2866" s="1">
        <v>107.2769</v>
      </c>
      <c r="G2866" s="1">
        <v>1145704.0</v>
      </c>
      <c r="H2866" s="1">
        <v>157.61</v>
      </c>
      <c r="I2866" s="1">
        <v>908084.0</v>
      </c>
      <c r="J2866" s="1">
        <v>287.75</v>
      </c>
      <c r="K2866" s="1">
        <v>489571.0</v>
      </c>
      <c r="L2866" s="1">
        <v>59.36</v>
      </c>
      <c r="M2866" s="1">
        <v>1665653.0</v>
      </c>
      <c r="N2866" s="1">
        <v>38.29</v>
      </c>
      <c r="O2866" s="1">
        <v>4816848.0</v>
      </c>
      <c r="P2866" s="1">
        <v>33.93</v>
      </c>
      <c r="Q2866" s="1">
        <v>3887638.0</v>
      </c>
      <c r="R2866" s="1">
        <v>27.85</v>
      </c>
      <c r="S2866" s="1">
        <v>5781367.0</v>
      </c>
      <c r="T2866" s="1">
        <v>67.75</v>
      </c>
      <c r="U2866" s="1">
        <v>1641326.0</v>
      </c>
    </row>
    <row r="2867" ht="13.5" customHeight="1">
      <c r="A2867" s="1">
        <v>46008.0</v>
      </c>
      <c r="B2867" s="1">
        <v>60.0</v>
      </c>
      <c r="C2867" s="1">
        <v>7108258.0</v>
      </c>
      <c r="D2867" s="1">
        <v>230.98</v>
      </c>
      <c r="E2867" s="1">
        <v>1621697.0</v>
      </c>
      <c r="F2867" s="1">
        <v>107.4096</v>
      </c>
      <c r="G2867" s="1">
        <v>924261.0</v>
      </c>
      <c r="H2867" s="1">
        <v>158.49</v>
      </c>
      <c r="I2867" s="1">
        <v>985615.0</v>
      </c>
      <c r="J2867" s="1">
        <v>287.22</v>
      </c>
      <c r="K2867" s="1">
        <v>521972.0</v>
      </c>
      <c r="L2867" s="1">
        <v>61.0</v>
      </c>
      <c r="M2867" s="1">
        <v>2264110.0</v>
      </c>
      <c r="N2867" s="1">
        <v>38.55</v>
      </c>
      <c r="O2867" s="1">
        <v>5270867.0</v>
      </c>
      <c r="P2867" s="1">
        <v>33.85</v>
      </c>
      <c r="Q2867" s="1">
        <v>2312039.0</v>
      </c>
      <c r="R2867" s="1">
        <v>28.04</v>
      </c>
      <c r="S2867" s="1">
        <v>4883874.0</v>
      </c>
      <c r="T2867" s="1">
        <v>68.9</v>
      </c>
      <c r="U2867" s="1">
        <v>1892549.0</v>
      </c>
    </row>
    <row r="2868" ht="13.5" customHeight="1">
      <c r="A2868" s="1">
        <v>46009.0</v>
      </c>
      <c r="B2868" s="1">
        <v>59.15</v>
      </c>
      <c r="C2868" s="1">
        <v>7028761.0</v>
      </c>
      <c r="D2868" s="1">
        <v>232.49</v>
      </c>
      <c r="E2868" s="1">
        <v>1845421.0</v>
      </c>
      <c r="F2868" s="1">
        <v>108.8406</v>
      </c>
      <c r="G2868" s="1">
        <v>874441.0</v>
      </c>
      <c r="H2868" s="1">
        <v>159.04</v>
      </c>
      <c r="I2868" s="1">
        <v>1344824.0</v>
      </c>
      <c r="J2868" s="1">
        <v>287.61</v>
      </c>
      <c r="K2868" s="1">
        <v>549338.0</v>
      </c>
      <c r="L2868" s="1">
        <v>62.34</v>
      </c>
      <c r="M2868" s="1">
        <v>4110892.0</v>
      </c>
      <c r="N2868" s="1">
        <v>38.6</v>
      </c>
      <c r="O2868" s="1">
        <v>6318928.0</v>
      </c>
      <c r="P2868" s="1">
        <v>34.23</v>
      </c>
      <c r="Q2868" s="1">
        <v>2971894.0</v>
      </c>
      <c r="R2868" s="1">
        <v>27.81</v>
      </c>
      <c r="S2868" s="1">
        <v>4718854.0</v>
      </c>
      <c r="T2868" s="1">
        <v>68.85</v>
      </c>
      <c r="U2868" s="1">
        <v>2184145.0</v>
      </c>
    </row>
    <row r="2869" ht="13.5" customHeight="1">
      <c r="A2869" s="1">
        <v>46010.0</v>
      </c>
      <c r="B2869" s="1">
        <v>61.62</v>
      </c>
      <c r="C2869" s="1">
        <v>1.5853484E7</v>
      </c>
      <c r="D2869" s="1">
        <v>241.5</v>
      </c>
      <c r="E2869" s="1">
        <v>4040319.0</v>
      </c>
      <c r="F2869" s="1">
        <v>107.7413</v>
      </c>
      <c r="G2869" s="1">
        <v>2465758.0</v>
      </c>
      <c r="H2869" s="1">
        <v>165.48</v>
      </c>
      <c r="I2869" s="1">
        <v>2773835.0</v>
      </c>
      <c r="J2869" s="1">
        <v>292.25</v>
      </c>
      <c r="K2869" s="1">
        <v>1136411.0</v>
      </c>
      <c r="L2869" s="1">
        <v>61.57</v>
      </c>
      <c r="M2869" s="1">
        <v>4253534.0</v>
      </c>
      <c r="N2869" s="1">
        <v>39.42</v>
      </c>
      <c r="O2869" s="1">
        <v>1.2583323E7</v>
      </c>
      <c r="P2869" s="1">
        <v>35.21</v>
      </c>
      <c r="Q2869" s="1">
        <v>6952913.0</v>
      </c>
      <c r="R2869" s="1">
        <v>28.05</v>
      </c>
      <c r="S2869" s="1">
        <v>1.00679E7</v>
      </c>
      <c r="T2869" s="1">
        <v>71.15</v>
      </c>
      <c r="U2869" s="1">
        <v>3232950.0</v>
      </c>
    </row>
    <row r="2870" ht="13.5" customHeight="1">
      <c r="A2870" s="1">
        <v>46013.0</v>
      </c>
      <c r="B2870" s="1">
        <v>62.71</v>
      </c>
      <c r="C2870" s="1">
        <v>9640163.0</v>
      </c>
      <c r="D2870" s="1">
        <v>247.69</v>
      </c>
      <c r="E2870" s="1">
        <v>1366492.0</v>
      </c>
      <c r="F2870" s="1">
        <v>114.1571</v>
      </c>
      <c r="G2870" s="1">
        <v>1582165.0</v>
      </c>
      <c r="H2870" s="1">
        <v>168.04</v>
      </c>
      <c r="I2870" s="1">
        <v>931544.0</v>
      </c>
      <c r="J2870" s="1">
        <v>295.46</v>
      </c>
      <c r="K2870" s="1">
        <v>375206.0</v>
      </c>
      <c r="L2870" s="1">
        <v>62.11</v>
      </c>
      <c r="M2870" s="1">
        <v>1306179.0</v>
      </c>
      <c r="N2870" s="1">
        <v>40.39</v>
      </c>
      <c r="O2870" s="1">
        <v>7114846.0</v>
      </c>
      <c r="P2870" s="1">
        <v>36.09</v>
      </c>
      <c r="Q2870" s="1">
        <v>3027729.0</v>
      </c>
      <c r="R2870" s="1">
        <v>29.28</v>
      </c>
      <c r="S2870" s="1">
        <v>4107043.0</v>
      </c>
      <c r="T2870" s="1">
        <v>73.91</v>
      </c>
      <c r="U2870" s="1">
        <v>1815448.0</v>
      </c>
    </row>
    <row r="2871" ht="13.5" customHeight="1">
      <c r="A2871" s="1">
        <v>46014.0</v>
      </c>
      <c r="B2871" s="1">
        <v>62.58</v>
      </c>
      <c r="C2871" s="1">
        <v>8184488.0</v>
      </c>
      <c r="D2871" s="1">
        <v>248.36</v>
      </c>
      <c r="E2871" s="1">
        <v>1205161.0</v>
      </c>
      <c r="F2871" s="1">
        <v>113.7211</v>
      </c>
      <c r="G2871" s="1">
        <v>649346.0</v>
      </c>
      <c r="H2871" s="1">
        <v>168.18</v>
      </c>
      <c r="I2871" s="1">
        <v>1025967.0</v>
      </c>
      <c r="J2871" s="1">
        <v>295.58</v>
      </c>
      <c r="K2871" s="1">
        <v>439579.0</v>
      </c>
      <c r="L2871" s="1">
        <v>64.0</v>
      </c>
      <c r="M2871" s="1">
        <v>1651635.0</v>
      </c>
      <c r="N2871" s="1">
        <v>40.36</v>
      </c>
      <c r="O2871" s="1">
        <v>8056930.0</v>
      </c>
      <c r="P2871" s="1">
        <v>36.95</v>
      </c>
      <c r="Q2871" s="1">
        <v>2983672.0</v>
      </c>
      <c r="R2871" s="1">
        <v>29.52</v>
      </c>
      <c r="S2871" s="1">
        <v>3246117.0</v>
      </c>
      <c r="T2871" s="1">
        <v>73.78</v>
      </c>
      <c r="U2871" s="1">
        <v>1447809.0</v>
      </c>
    </row>
    <row r="2872" ht="13.5" customHeight="1">
      <c r="A2872" s="1">
        <v>46015.0</v>
      </c>
      <c r="B2872" s="1">
        <v>62.06</v>
      </c>
      <c r="C2872" s="1">
        <v>2574511.0</v>
      </c>
      <c r="D2872" s="1">
        <v>247.68</v>
      </c>
      <c r="E2872" s="1">
        <v>596259.0</v>
      </c>
      <c r="F2872" s="1">
        <v>112.565</v>
      </c>
      <c r="G2872" s="1">
        <v>170980.0</v>
      </c>
      <c r="H2872" s="1">
        <v>166.29</v>
      </c>
      <c r="I2872" s="1">
        <v>310153.0</v>
      </c>
      <c r="J2872" s="1">
        <v>295.07</v>
      </c>
      <c r="K2872" s="1">
        <v>143777.0</v>
      </c>
      <c r="L2872" s="1">
        <v>63.7</v>
      </c>
      <c r="M2872" s="1">
        <v>587274.0</v>
      </c>
      <c r="N2872" s="1">
        <v>40.1</v>
      </c>
      <c r="O2872" s="1">
        <v>2655381.0</v>
      </c>
      <c r="P2872" s="1">
        <v>36.42</v>
      </c>
      <c r="Q2872" s="1">
        <v>1197709.0</v>
      </c>
      <c r="R2872" s="1">
        <v>29.24</v>
      </c>
      <c r="S2872" s="1">
        <v>1074684.0</v>
      </c>
      <c r="T2872" s="1">
        <v>73.38</v>
      </c>
      <c r="U2872" s="1">
        <v>540384.0</v>
      </c>
    </row>
    <row r="2873" ht="13.5" customHeight="1">
      <c r="A2873" s="1">
        <v>46016.0</v>
      </c>
      <c r="B2873" s="1">
        <v>62.06</v>
      </c>
      <c r="C2873" s="1">
        <v>2574511.0</v>
      </c>
      <c r="D2873" s="1">
        <v>247.68</v>
      </c>
      <c r="E2873" s="1">
        <v>596259.0</v>
      </c>
      <c r="F2873" s="1">
        <v>112.565</v>
      </c>
      <c r="G2873" s="1">
        <v>170980.0</v>
      </c>
      <c r="H2873" s="1">
        <v>166.29</v>
      </c>
      <c r="I2873" s="1">
        <v>310153.0</v>
      </c>
      <c r="J2873" s="1">
        <v>295.07</v>
      </c>
      <c r="K2873" s="1">
        <v>143777.0</v>
      </c>
      <c r="L2873" s="1">
        <v>63.7</v>
      </c>
      <c r="M2873" s="1">
        <v>587274.0</v>
      </c>
      <c r="N2873" s="1">
        <v>40.1</v>
      </c>
      <c r="O2873" s="1">
        <v>2655381.0</v>
      </c>
      <c r="P2873" s="1">
        <v>36.42</v>
      </c>
      <c r="Q2873" s="1">
        <v>1197709.0</v>
      </c>
      <c r="R2873" s="1">
        <v>29.24</v>
      </c>
      <c r="S2873" s="1">
        <v>1074684.0</v>
      </c>
      <c r="T2873" s="1">
        <v>73.38</v>
      </c>
      <c r="U2873" s="1">
        <v>540384.0</v>
      </c>
    </row>
    <row r="2874" ht="13.5" customHeight="1">
      <c r="A2874" s="1">
        <v>46017.0</v>
      </c>
      <c r="B2874" s="1">
        <v>62.06</v>
      </c>
      <c r="C2874" s="1">
        <v>2574511.0</v>
      </c>
      <c r="D2874" s="1">
        <v>247.68</v>
      </c>
      <c r="E2874" s="1">
        <v>596259.0</v>
      </c>
      <c r="F2874" s="1">
        <v>112.565</v>
      </c>
      <c r="G2874" s="1">
        <v>170980.0</v>
      </c>
      <c r="H2874" s="1">
        <v>166.29</v>
      </c>
      <c r="I2874" s="1">
        <v>310153.0</v>
      </c>
      <c r="J2874" s="1">
        <v>295.07</v>
      </c>
      <c r="K2874" s="1">
        <v>143777.0</v>
      </c>
      <c r="L2874" s="1">
        <v>63.7</v>
      </c>
      <c r="M2874" s="1">
        <v>587274.0</v>
      </c>
      <c r="N2874" s="1">
        <v>40.1</v>
      </c>
      <c r="O2874" s="1">
        <v>2655381.0</v>
      </c>
      <c r="P2874" s="1">
        <v>36.42</v>
      </c>
      <c r="Q2874" s="1">
        <v>1197709.0</v>
      </c>
      <c r="R2874" s="1">
        <v>29.24</v>
      </c>
      <c r="S2874" s="1">
        <v>1074684.0</v>
      </c>
      <c r="T2874" s="1">
        <v>73.38</v>
      </c>
      <c r="U2874" s="1">
        <v>540384.0</v>
      </c>
    </row>
    <row r="2875" ht="13.5" customHeight="1">
      <c r="A2875" s="1">
        <v>46020.0</v>
      </c>
      <c r="B2875" s="1">
        <v>60.39</v>
      </c>
      <c r="C2875" s="1">
        <v>5345057.0</v>
      </c>
      <c r="D2875" s="1">
        <v>234.67</v>
      </c>
      <c r="E2875" s="1">
        <v>2202551.0</v>
      </c>
      <c r="F2875" s="1">
        <v>108.471</v>
      </c>
      <c r="G2875" s="1">
        <v>884192.0</v>
      </c>
      <c r="H2875" s="1">
        <v>160.76</v>
      </c>
      <c r="I2875" s="1">
        <v>1584084.0</v>
      </c>
      <c r="J2875" s="1">
        <v>284.65</v>
      </c>
      <c r="K2875" s="1">
        <v>567976.0</v>
      </c>
      <c r="L2875" s="1">
        <v>65.33</v>
      </c>
      <c r="M2875" s="1">
        <v>1850726.0</v>
      </c>
      <c r="N2875" s="1">
        <v>38.62</v>
      </c>
      <c r="O2875" s="1">
        <v>7523443.0</v>
      </c>
      <c r="P2875" s="1">
        <v>36.49</v>
      </c>
      <c r="Q2875" s="1">
        <v>2025513.0</v>
      </c>
      <c r="R2875" s="1">
        <v>29.07</v>
      </c>
      <c r="S2875" s="1">
        <v>2682914.0</v>
      </c>
      <c r="T2875" s="1">
        <v>71.51</v>
      </c>
      <c r="U2875" s="1">
        <v>1830892.0</v>
      </c>
    </row>
    <row r="2876" ht="13.5" customHeight="1">
      <c r="A2876" s="1">
        <v>46021.0</v>
      </c>
      <c r="B2876" s="1">
        <v>60.55</v>
      </c>
      <c r="C2876" s="1">
        <v>4242540.0</v>
      </c>
      <c r="D2876" s="1">
        <v>235.3</v>
      </c>
      <c r="E2876" s="1">
        <v>1419457.0</v>
      </c>
      <c r="F2876" s="1">
        <v>109.6366</v>
      </c>
      <c r="G2876" s="1">
        <v>715693.0</v>
      </c>
      <c r="H2876" s="1">
        <v>162.77</v>
      </c>
      <c r="I2876" s="1">
        <v>834175.0</v>
      </c>
      <c r="J2876" s="1">
        <v>285.09</v>
      </c>
      <c r="K2876" s="1">
        <v>386848.0</v>
      </c>
      <c r="L2876" s="1">
        <v>65.66</v>
      </c>
      <c r="M2876" s="1">
        <v>1424694.0</v>
      </c>
      <c r="N2876" s="1">
        <v>39.18</v>
      </c>
      <c r="O2876" s="1">
        <v>4653302.0</v>
      </c>
      <c r="P2876" s="1">
        <v>36.61</v>
      </c>
      <c r="Q2876" s="1">
        <v>2859092.0</v>
      </c>
      <c r="R2876" s="1">
        <v>29.49</v>
      </c>
      <c r="S2876" s="1">
        <v>2729009.0</v>
      </c>
      <c r="T2876" s="1">
        <v>72.24</v>
      </c>
      <c r="U2876" s="1">
        <v>1037325.0</v>
      </c>
    </row>
    <row r="2877" ht="13.5" customHeight="1">
      <c r="A2877" s="1">
        <v>46022.0</v>
      </c>
      <c r="B2877" s="1">
        <v>59.79</v>
      </c>
      <c r="C2877" s="1">
        <v>3970632.0</v>
      </c>
      <c r="D2877" s="1">
        <v>232.76</v>
      </c>
      <c r="E2877" s="1">
        <v>1158075.0</v>
      </c>
      <c r="F2877" s="1">
        <v>108.054</v>
      </c>
      <c r="G2877" s="1">
        <v>300265.0</v>
      </c>
      <c r="H2877" s="1">
        <v>161.36</v>
      </c>
      <c r="I2877" s="1">
        <v>590227.0</v>
      </c>
      <c r="J2877" s="1">
        <v>284.51</v>
      </c>
      <c r="K2877" s="1">
        <v>328281.0</v>
      </c>
      <c r="L2877" s="1">
        <v>65.8</v>
      </c>
      <c r="M2877" s="1">
        <v>847036.0</v>
      </c>
      <c r="N2877" s="1">
        <v>38.66</v>
      </c>
      <c r="O2877" s="1">
        <v>3259742.0</v>
      </c>
      <c r="P2877" s="1">
        <v>36.8</v>
      </c>
      <c r="Q2877" s="1">
        <v>1861840.0</v>
      </c>
      <c r="R2877" s="1">
        <v>29.5</v>
      </c>
      <c r="S2877" s="1">
        <v>1273707.0</v>
      </c>
      <c r="T2877" s="1">
        <v>71.16</v>
      </c>
      <c r="U2877" s="1">
        <v>819713.0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10.63"/>
  </cols>
  <sheetData>
    <row r="1" ht="13.5" customHeight="1">
      <c r="A1" s="1" t="s">
        <v>1</v>
      </c>
      <c r="B1" s="1">
        <v>42005.0</v>
      </c>
      <c r="D1" s="1" t="s">
        <v>3</v>
      </c>
      <c r="E1" s="1">
        <f>SUM($C$29+$E$29+$G$29+$I$29+$K$29+$M$29+$O$29+$Q$29+$S$29+$U$29)</f>
        <v>863684714</v>
      </c>
    </row>
    <row r="2" ht="13.5" customHeight="1">
      <c r="A2" s="1" t="s">
        <v>17</v>
      </c>
      <c r="B2" s="1">
        <v>46022.0</v>
      </c>
      <c r="D2" s="3" t="s">
        <v>18</v>
      </c>
      <c r="F2" s="1">
        <f>COUNTIFS(S.FINANCIERO!A7:A2876, "&gt;="&amp;DATE(2015,1,1), S.FINANCIERO!A7:A2876, "&lt;="&amp;DATE(2015,1,31))</f>
        <v>22</v>
      </c>
    </row>
    <row r="3" ht="13.5" customHeight="1"/>
    <row r="4" ht="13.5" customHeight="1">
      <c r="B4" s="1" t="s">
        <v>20</v>
      </c>
      <c r="D4" s="1" t="s">
        <v>21</v>
      </c>
      <c r="F4" s="1" t="s">
        <v>22</v>
      </c>
      <c r="H4" s="1" t="s">
        <v>23</v>
      </c>
      <c r="J4" s="1" t="s">
        <v>24</v>
      </c>
      <c r="L4" s="1" t="s">
        <v>25</v>
      </c>
      <c r="N4" s="1" t="s">
        <v>26</v>
      </c>
      <c r="P4" s="1" t="s">
        <v>27</v>
      </c>
      <c r="R4" s="1" t="s">
        <v>28</v>
      </c>
      <c r="T4" s="1" t="s">
        <v>29</v>
      </c>
    </row>
    <row r="5" ht="13.5" customHeight="1">
      <c r="B5" s="1" t="s">
        <v>30</v>
      </c>
      <c r="C5" s="1" t="s">
        <v>31</v>
      </c>
      <c r="D5" s="1" t="s">
        <v>30</v>
      </c>
      <c r="E5" s="1" t="s">
        <v>31</v>
      </c>
      <c r="F5" s="1" t="s">
        <v>30</v>
      </c>
      <c r="G5" s="1" t="s">
        <v>31</v>
      </c>
      <c r="H5" s="1" t="s">
        <v>30</v>
      </c>
      <c r="I5" s="1" t="s">
        <v>31</v>
      </c>
      <c r="J5" s="1" t="s">
        <v>30</v>
      </c>
      <c r="K5" s="1" t="s">
        <v>31</v>
      </c>
      <c r="L5" s="1" t="s">
        <v>30</v>
      </c>
      <c r="M5" s="1" t="s">
        <v>31</v>
      </c>
      <c r="N5" s="1" t="s">
        <v>30</v>
      </c>
      <c r="O5" s="1" t="s">
        <v>31</v>
      </c>
      <c r="P5" s="1" t="s">
        <v>30</v>
      </c>
      <c r="Q5" s="1" t="s">
        <v>31</v>
      </c>
      <c r="R5" s="1" t="s">
        <v>30</v>
      </c>
      <c r="S5" s="1" t="s">
        <v>31</v>
      </c>
      <c r="T5" s="1" t="s">
        <v>30</v>
      </c>
      <c r="U5" s="1" t="s">
        <v>31</v>
      </c>
    </row>
    <row r="6" ht="13.5" customHeight="1">
      <c r="A6" s="1" t="s">
        <v>33</v>
      </c>
      <c r="B6" s="1" t="s">
        <v>34</v>
      </c>
      <c r="C6" s="1" t="s">
        <v>35</v>
      </c>
      <c r="D6" s="1" t="s">
        <v>34</v>
      </c>
      <c r="E6" s="1" t="s">
        <v>35</v>
      </c>
      <c r="F6" s="1" t="s">
        <v>34</v>
      </c>
      <c r="G6" s="1" t="s">
        <v>35</v>
      </c>
      <c r="H6" s="1" t="s">
        <v>34</v>
      </c>
      <c r="I6" s="1" t="s">
        <v>35</v>
      </c>
      <c r="J6" s="1" t="s">
        <v>34</v>
      </c>
      <c r="K6" s="1" t="s">
        <v>35</v>
      </c>
      <c r="L6" s="1" t="s">
        <v>34</v>
      </c>
      <c r="M6" s="1" t="s">
        <v>35</v>
      </c>
      <c r="N6" s="1" t="s">
        <v>34</v>
      </c>
      <c r="O6" s="1" t="s">
        <v>35</v>
      </c>
      <c r="P6" s="1" t="s">
        <v>34</v>
      </c>
      <c r="Q6" s="1" t="s">
        <v>35</v>
      </c>
      <c r="R6" s="1" t="s">
        <v>34</v>
      </c>
      <c r="S6" s="1" t="s">
        <v>35</v>
      </c>
      <c r="T6" s="1" t="s">
        <v>34</v>
      </c>
      <c r="U6" s="1" t="s">
        <v>35</v>
      </c>
    </row>
    <row r="7" ht="13.5" customHeight="1">
      <c r="A7" s="1">
        <v>42005.0</v>
      </c>
      <c r="B7" s="1">
        <v>36.9</v>
      </c>
      <c r="C7" s="1">
        <v>3037054.0</v>
      </c>
      <c r="D7" s="1">
        <v>17.7261</v>
      </c>
      <c r="E7" s="1">
        <v>5403978.0</v>
      </c>
      <c r="F7" s="1">
        <v>59.74</v>
      </c>
      <c r="G7" s="1">
        <v>1237038.0</v>
      </c>
      <c r="H7" s="1">
        <v>52.0168</v>
      </c>
      <c r="I7" s="1">
        <v>1398850.0</v>
      </c>
      <c r="J7" s="1">
        <v>23.97</v>
      </c>
      <c r="K7" s="1">
        <v>2294275.0</v>
      </c>
      <c r="L7" s="1">
        <v>50.05</v>
      </c>
      <c r="M7" s="1">
        <v>731860.0</v>
      </c>
      <c r="N7" s="1">
        <v>42.34</v>
      </c>
      <c r="O7" s="1">
        <v>872085.0</v>
      </c>
      <c r="P7" s="1">
        <v>38.7</v>
      </c>
      <c r="Q7" s="1">
        <v>761903.0</v>
      </c>
      <c r="R7" s="1">
        <v>11.44</v>
      </c>
      <c r="S7" s="1">
        <v>1535752.0</v>
      </c>
      <c r="T7" s="1">
        <v>25.16</v>
      </c>
      <c r="U7" s="1">
        <v>688919.0</v>
      </c>
    </row>
    <row r="8" ht="13.5" customHeight="1">
      <c r="A8" s="1">
        <v>42006.0</v>
      </c>
      <c r="B8" s="1">
        <v>37.35</v>
      </c>
      <c r="C8" s="1">
        <v>3483704.0</v>
      </c>
      <c r="D8" s="1">
        <v>17.9087</v>
      </c>
      <c r="E8" s="1">
        <v>5518772.0</v>
      </c>
      <c r="F8" s="1">
        <v>60.45</v>
      </c>
      <c r="G8" s="1">
        <v>1217710.0</v>
      </c>
      <c r="H8" s="1">
        <v>52.8549</v>
      </c>
      <c r="I8" s="1">
        <v>999992.0</v>
      </c>
      <c r="J8" s="1">
        <v>24.38</v>
      </c>
      <c r="K8" s="1">
        <v>2189665.0</v>
      </c>
      <c r="L8" s="1">
        <v>50.18</v>
      </c>
      <c r="M8" s="1">
        <v>869594.0</v>
      </c>
      <c r="N8" s="1">
        <v>43.35</v>
      </c>
      <c r="O8" s="1">
        <v>783083.0</v>
      </c>
      <c r="P8" s="1">
        <v>39.94</v>
      </c>
      <c r="Q8" s="1">
        <v>433186.0</v>
      </c>
      <c r="R8" s="1">
        <v>11.68</v>
      </c>
      <c r="S8" s="1">
        <v>1779673.0</v>
      </c>
      <c r="T8" s="1">
        <v>25.75</v>
      </c>
      <c r="U8" s="1">
        <v>855600.0</v>
      </c>
    </row>
    <row r="9" ht="13.5" customHeight="1">
      <c r="A9" s="1">
        <v>42009.0</v>
      </c>
      <c r="B9" s="1">
        <v>35.72</v>
      </c>
      <c r="C9" s="1">
        <v>8357137.0</v>
      </c>
      <c r="D9" s="1">
        <v>16.6799</v>
      </c>
      <c r="E9" s="1">
        <v>1.4521212E7</v>
      </c>
      <c r="F9" s="1">
        <v>58.11</v>
      </c>
      <c r="G9" s="1">
        <v>2644697.0</v>
      </c>
      <c r="H9" s="1">
        <v>50.8599</v>
      </c>
      <c r="I9" s="1">
        <v>2448962.0</v>
      </c>
      <c r="J9" s="1">
        <v>23.1</v>
      </c>
      <c r="K9" s="1">
        <v>4195159.0</v>
      </c>
      <c r="L9" s="1">
        <v>48.0</v>
      </c>
      <c r="M9" s="1">
        <v>1632277.0</v>
      </c>
      <c r="N9" s="1">
        <v>41.15</v>
      </c>
      <c r="O9" s="1">
        <v>1790889.0</v>
      </c>
      <c r="P9" s="1">
        <v>37.74</v>
      </c>
      <c r="Q9" s="1">
        <v>1343082.0</v>
      </c>
      <c r="R9" s="1">
        <v>10.53</v>
      </c>
      <c r="S9" s="1">
        <v>4559978.0</v>
      </c>
      <c r="T9" s="1">
        <v>23.71</v>
      </c>
      <c r="U9" s="1">
        <v>1368187.0</v>
      </c>
    </row>
    <row r="10" ht="13.5" customHeight="1">
      <c r="A10" s="1">
        <v>42010.0</v>
      </c>
      <c r="B10" s="1">
        <v>35.23</v>
      </c>
      <c r="C10" s="1">
        <v>8012673.0</v>
      </c>
      <c r="D10" s="1">
        <v>16.1963</v>
      </c>
      <c r="E10" s="1">
        <v>2.1719334E7</v>
      </c>
      <c r="F10" s="1">
        <v>56.01</v>
      </c>
      <c r="G10" s="1">
        <v>2932070.0</v>
      </c>
      <c r="H10" s="1">
        <v>49.3841</v>
      </c>
      <c r="I10" s="1">
        <v>2838913.0</v>
      </c>
      <c r="J10" s="1">
        <v>23.12</v>
      </c>
      <c r="K10" s="1">
        <v>5418766.0</v>
      </c>
      <c r="L10" s="1">
        <v>47.23</v>
      </c>
      <c r="M10" s="1">
        <v>1225444.0</v>
      </c>
      <c r="N10" s="1">
        <v>40.21</v>
      </c>
      <c r="O10" s="1">
        <v>2602478.0</v>
      </c>
      <c r="P10" s="1">
        <v>36.61</v>
      </c>
      <c r="Q10" s="1">
        <v>1512773.0</v>
      </c>
      <c r="R10" s="1">
        <v>10.33</v>
      </c>
      <c r="S10" s="1">
        <v>5112785.0</v>
      </c>
      <c r="T10" s="1">
        <v>23.39</v>
      </c>
      <c r="U10" s="1">
        <v>1548533.0</v>
      </c>
    </row>
    <row r="11" ht="13.5" customHeight="1">
      <c r="A11" s="1">
        <v>42011.0</v>
      </c>
      <c r="B11" s="1">
        <v>35.28</v>
      </c>
      <c r="C11" s="1">
        <v>6658542.0</v>
      </c>
      <c r="D11" s="1">
        <v>15.8804</v>
      </c>
      <c r="E11" s="1">
        <v>1.5421906E7</v>
      </c>
      <c r="F11" s="1">
        <v>55.52</v>
      </c>
      <c r="G11" s="1">
        <v>2546389.0</v>
      </c>
      <c r="H11" s="1">
        <v>49.1017</v>
      </c>
      <c r="I11" s="1">
        <v>2270360.0</v>
      </c>
      <c r="J11" s="1">
        <v>22.92</v>
      </c>
      <c r="K11" s="1">
        <v>4262246.0</v>
      </c>
      <c r="L11" s="1">
        <v>47.39</v>
      </c>
      <c r="M11" s="1">
        <v>942005.0</v>
      </c>
      <c r="N11" s="1">
        <v>39.55</v>
      </c>
      <c r="O11" s="1">
        <v>1677265.0</v>
      </c>
      <c r="P11" s="1">
        <v>37.22</v>
      </c>
      <c r="Q11" s="1">
        <v>886683.0</v>
      </c>
      <c r="R11" s="1">
        <v>10.38</v>
      </c>
      <c r="S11" s="1">
        <v>3539802.0</v>
      </c>
      <c r="T11" s="1">
        <v>23.34</v>
      </c>
      <c r="U11" s="1">
        <v>1284979.0</v>
      </c>
    </row>
    <row r="12" ht="13.5" customHeight="1">
      <c r="A12" s="1">
        <v>42012.0</v>
      </c>
      <c r="B12" s="1">
        <v>35.98</v>
      </c>
      <c r="C12" s="1">
        <v>6715235.0</v>
      </c>
      <c r="D12" s="1">
        <v>16.3344</v>
      </c>
      <c r="E12" s="1">
        <v>1.347312E7</v>
      </c>
      <c r="F12" s="1">
        <v>56.14</v>
      </c>
      <c r="G12" s="1">
        <v>3132372.0</v>
      </c>
      <c r="H12" s="1">
        <v>50.04</v>
      </c>
      <c r="I12" s="1">
        <v>3530301.0</v>
      </c>
      <c r="J12" s="1">
        <v>23.52</v>
      </c>
      <c r="K12" s="1">
        <v>4686421.0</v>
      </c>
      <c r="L12" s="1">
        <v>48.11</v>
      </c>
      <c r="M12" s="1">
        <v>890777.0</v>
      </c>
      <c r="N12" s="1">
        <v>40.39</v>
      </c>
      <c r="O12" s="1">
        <v>1853076.0</v>
      </c>
      <c r="P12" s="1">
        <v>37.31</v>
      </c>
      <c r="Q12" s="1">
        <v>790050.0</v>
      </c>
      <c r="R12" s="1">
        <v>10.61</v>
      </c>
      <c r="S12" s="1">
        <v>5100007.0</v>
      </c>
      <c r="T12" s="1">
        <v>22.3</v>
      </c>
      <c r="U12" s="1">
        <v>8573063.0</v>
      </c>
    </row>
    <row r="13" ht="13.5" customHeight="1">
      <c r="A13" s="1">
        <v>42013.0</v>
      </c>
      <c r="B13" s="1">
        <v>35.59</v>
      </c>
      <c r="C13" s="1">
        <v>6830022.0</v>
      </c>
      <c r="D13" s="1">
        <v>16.369</v>
      </c>
      <c r="E13" s="1">
        <v>3.7700136E7</v>
      </c>
      <c r="F13" s="1">
        <v>55.35</v>
      </c>
      <c r="G13" s="1">
        <v>2774094.0</v>
      </c>
      <c r="H13" s="1">
        <v>50.4135</v>
      </c>
      <c r="I13" s="1">
        <v>3262279.0</v>
      </c>
      <c r="J13" s="1">
        <v>23.75</v>
      </c>
      <c r="K13" s="1">
        <v>3006416.0</v>
      </c>
      <c r="L13" s="1">
        <v>47.88</v>
      </c>
      <c r="M13" s="1">
        <v>849848.0</v>
      </c>
      <c r="N13" s="1">
        <v>39.8</v>
      </c>
      <c r="O13" s="1">
        <v>1405682.0</v>
      </c>
      <c r="P13" s="1">
        <v>37.56</v>
      </c>
      <c r="Q13" s="1">
        <v>580401.0</v>
      </c>
      <c r="R13" s="1">
        <v>10.6</v>
      </c>
      <c r="S13" s="1">
        <v>3864978.0</v>
      </c>
      <c r="T13" s="1">
        <v>22.14</v>
      </c>
      <c r="U13" s="1">
        <v>4084137.0</v>
      </c>
    </row>
    <row r="14" ht="13.5" customHeight="1">
      <c r="A14" s="1">
        <v>42016.0</v>
      </c>
      <c r="B14" s="1">
        <v>34.32</v>
      </c>
      <c r="C14" s="1">
        <v>6079920.0</v>
      </c>
      <c r="D14" s="1">
        <v>15.6978</v>
      </c>
      <c r="E14" s="1">
        <v>1.382723E7</v>
      </c>
      <c r="F14" s="1">
        <v>54.63</v>
      </c>
      <c r="G14" s="1">
        <v>2406590.0</v>
      </c>
      <c r="H14" s="1">
        <v>48.7464</v>
      </c>
      <c r="I14" s="1">
        <v>2974967.0</v>
      </c>
      <c r="J14" s="1">
        <v>23.01</v>
      </c>
      <c r="K14" s="1">
        <v>3116521.0</v>
      </c>
      <c r="L14" s="1">
        <v>45.34</v>
      </c>
      <c r="M14" s="1">
        <v>1458693.0</v>
      </c>
      <c r="N14" s="1">
        <v>38.82</v>
      </c>
      <c r="O14" s="1">
        <v>1815654.0</v>
      </c>
      <c r="P14" s="1">
        <v>35.78</v>
      </c>
      <c r="Q14" s="1">
        <v>834834.0</v>
      </c>
      <c r="R14" s="1">
        <v>9.8</v>
      </c>
      <c r="S14" s="1">
        <v>4954893.0</v>
      </c>
      <c r="T14" s="1">
        <v>20.96</v>
      </c>
      <c r="U14" s="1">
        <v>2702096.0</v>
      </c>
    </row>
    <row r="15" ht="13.5" customHeight="1">
      <c r="A15" s="1">
        <v>42017.0</v>
      </c>
      <c r="B15" s="1">
        <v>34.81</v>
      </c>
      <c r="C15" s="1">
        <v>8456724.0</v>
      </c>
      <c r="D15" s="1">
        <v>15.762</v>
      </c>
      <c r="E15" s="1">
        <v>1.4497572E7</v>
      </c>
      <c r="F15" s="1">
        <v>53.47</v>
      </c>
      <c r="G15" s="1">
        <v>2941468.0</v>
      </c>
      <c r="H15" s="1">
        <v>47.8263</v>
      </c>
      <c r="I15" s="1">
        <v>3163897.0</v>
      </c>
      <c r="J15" s="1">
        <v>22.75</v>
      </c>
      <c r="K15" s="1">
        <v>3590159.0</v>
      </c>
      <c r="L15" s="1">
        <v>44.86</v>
      </c>
      <c r="M15" s="1">
        <v>2002029.0</v>
      </c>
      <c r="N15" s="1">
        <v>37.23</v>
      </c>
      <c r="O15" s="1">
        <v>2675389.0</v>
      </c>
      <c r="P15" s="1">
        <v>35.94</v>
      </c>
      <c r="Q15" s="1">
        <v>847852.0</v>
      </c>
      <c r="R15" s="1">
        <v>10.0</v>
      </c>
      <c r="S15" s="1">
        <v>4478649.0</v>
      </c>
      <c r="T15" s="1">
        <v>21.81</v>
      </c>
      <c r="U15" s="1">
        <v>2529358.0</v>
      </c>
    </row>
    <row r="16" ht="13.5" customHeight="1">
      <c r="A16" s="1">
        <v>42018.0</v>
      </c>
      <c r="B16" s="1">
        <v>34.87</v>
      </c>
      <c r="C16" s="1">
        <v>7735649.0</v>
      </c>
      <c r="D16" s="1">
        <v>16.1815</v>
      </c>
      <c r="E16" s="1">
        <v>1.5728822E7</v>
      </c>
      <c r="F16" s="1">
        <v>53.87</v>
      </c>
      <c r="G16" s="1">
        <v>2348146.0</v>
      </c>
      <c r="H16" s="1">
        <v>47.9083</v>
      </c>
      <c r="I16" s="1">
        <v>3730322.0</v>
      </c>
      <c r="J16" s="1">
        <v>23.32</v>
      </c>
      <c r="K16" s="1">
        <v>3565867.0</v>
      </c>
      <c r="L16" s="1">
        <v>45.19</v>
      </c>
      <c r="M16" s="1">
        <v>1959876.0</v>
      </c>
      <c r="N16" s="1">
        <v>38.19</v>
      </c>
      <c r="O16" s="1">
        <v>2191953.0</v>
      </c>
      <c r="P16" s="1">
        <v>37.06</v>
      </c>
      <c r="Q16" s="1">
        <v>1223972.0</v>
      </c>
      <c r="R16" s="1">
        <v>10.32</v>
      </c>
      <c r="S16" s="1">
        <v>6276055.0</v>
      </c>
      <c r="T16" s="1">
        <v>22.4</v>
      </c>
      <c r="U16" s="1">
        <v>2354308.0</v>
      </c>
    </row>
    <row r="17" ht="13.5" customHeight="1">
      <c r="A17" s="1">
        <v>42019.0</v>
      </c>
      <c r="B17" s="1">
        <v>34.22</v>
      </c>
      <c r="C17" s="1">
        <v>7162456.0</v>
      </c>
      <c r="D17" s="1">
        <v>16.1124</v>
      </c>
      <c r="E17" s="1">
        <v>1.7150146E7</v>
      </c>
      <c r="F17" s="1">
        <v>53.9</v>
      </c>
      <c r="G17" s="1">
        <v>1771442.0</v>
      </c>
      <c r="H17" s="1">
        <v>47.2706</v>
      </c>
      <c r="I17" s="1">
        <v>2917825.0</v>
      </c>
      <c r="J17" s="1">
        <v>23.07</v>
      </c>
      <c r="K17" s="1">
        <v>6410104.0</v>
      </c>
      <c r="L17" s="1">
        <v>44.94</v>
      </c>
      <c r="M17" s="1">
        <v>1327814.0</v>
      </c>
      <c r="N17" s="1">
        <v>37.26</v>
      </c>
      <c r="O17" s="1">
        <v>1676821.0</v>
      </c>
      <c r="P17" s="1">
        <v>37.59</v>
      </c>
      <c r="Q17" s="1">
        <v>977683.0</v>
      </c>
      <c r="R17" s="1">
        <v>10.25</v>
      </c>
      <c r="S17" s="1">
        <v>5357811.0</v>
      </c>
      <c r="T17" s="1">
        <v>21.93</v>
      </c>
      <c r="U17" s="1">
        <v>1797240.0</v>
      </c>
    </row>
    <row r="18" ht="13.5" customHeight="1">
      <c r="A18" s="1">
        <v>42020.0</v>
      </c>
      <c r="B18" s="1">
        <v>36.0</v>
      </c>
      <c r="C18" s="1">
        <v>6503901.0</v>
      </c>
      <c r="D18" s="1">
        <v>17.5237</v>
      </c>
      <c r="E18" s="1">
        <v>1.9795174E7</v>
      </c>
      <c r="F18" s="1">
        <v>56.55</v>
      </c>
      <c r="G18" s="1">
        <v>3159154.0</v>
      </c>
      <c r="H18" s="1">
        <v>48.3456</v>
      </c>
      <c r="I18" s="1">
        <v>2290580.0</v>
      </c>
      <c r="J18" s="1">
        <v>24.64</v>
      </c>
      <c r="K18" s="1">
        <v>4093987.0</v>
      </c>
      <c r="L18" s="1">
        <v>47.43</v>
      </c>
      <c r="M18" s="1">
        <v>1700218.0</v>
      </c>
      <c r="N18" s="1">
        <v>38.09</v>
      </c>
      <c r="O18" s="1">
        <v>1791940.0</v>
      </c>
      <c r="P18" s="1">
        <v>38.15</v>
      </c>
      <c r="Q18" s="1">
        <v>1247941.0</v>
      </c>
      <c r="R18" s="1">
        <v>11.12</v>
      </c>
      <c r="S18" s="1">
        <v>6369366.0</v>
      </c>
      <c r="T18" s="1">
        <v>22.18</v>
      </c>
      <c r="U18" s="1">
        <v>3286937.0</v>
      </c>
    </row>
    <row r="19" ht="13.5" customHeight="1">
      <c r="A19" s="1">
        <v>42023.0</v>
      </c>
      <c r="B19" s="1">
        <v>35.55</v>
      </c>
      <c r="C19" s="1">
        <v>1401884.0</v>
      </c>
      <c r="D19" s="1">
        <v>16.9809</v>
      </c>
      <c r="E19" s="1">
        <v>5391012.0</v>
      </c>
      <c r="F19" s="1">
        <v>56.02</v>
      </c>
      <c r="G19" s="1">
        <v>751235.0</v>
      </c>
      <c r="H19" s="1">
        <v>48.4458</v>
      </c>
      <c r="I19" s="1">
        <v>686218.0</v>
      </c>
      <c r="J19" s="1">
        <v>23.8</v>
      </c>
      <c r="K19" s="1">
        <v>938545.0</v>
      </c>
      <c r="L19" s="1">
        <v>46.29</v>
      </c>
      <c r="M19" s="1">
        <v>276145.0</v>
      </c>
      <c r="N19" s="1">
        <v>38.08</v>
      </c>
      <c r="O19" s="1">
        <v>682312.0</v>
      </c>
      <c r="P19" s="1">
        <v>38.24</v>
      </c>
      <c r="Q19" s="1">
        <v>352196.0</v>
      </c>
      <c r="R19" s="1">
        <v>11.06</v>
      </c>
      <c r="S19" s="1">
        <v>1488535.0</v>
      </c>
      <c r="T19" s="1">
        <v>22.38</v>
      </c>
      <c r="U19" s="1">
        <v>549042.0</v>
      </c>
    </row>
    <row r="20" ht="13.5" customHeight="1">
      <c r="A20" s="1">
        <v>42024.0</v>
      </c>
      <c r="B20" s="1">
        <v>34.93</v>
      </c>
      <c r="C20" s="1">
        <v>7293958.0</v>
      </c>
      <c r="D20" s="1">
        <v>16.8674</v>
      </c>
      <c r="E20" s="1">
        <v>1.205069E7</v>
      </c>
      <c r="F20" s="1">
        <v>57.25</v>
      </c>
      <c r="G20" s="1">
        <v>2883144.0</v>
      </c>
      <c r="H20" s="1">
        <v>48.2454</v>
      </c>
      <c r="I20" s="1">
        <v>1808526.0</v>
      </c>
      <c r="J20" s="1">
        <v>23.3</v>
      </c>
      <c r="K20" s="1">
        <v>3854088.0</v>
      </c>
      <c r="L20" s="1">
        <v>45.64</v>
      </c>
      <c r="M20" s="1">
        <v>1506339.0</v>
      </c>
      <c r="N20" s="1">
        <v>37.24</v>
      </c>
      <c r="O20" s="1">
        <v>1663351.0</v>
      </c>
      <c r="P20" s="1">
        <v>36.98</v>
      </c>
      <c r="Q20" s="1">
        <v>707394.0</v>
      </c>
      <c r="R20" s="1">
        <v>11.01</v>
      </c>
      <c r="S20" s="1">
        <v>4026491.0</v>
      </c>
      <c r="T20" s="1">
        <v>21.4</v>
      </c>
      <c r="U20" s="1">
        <v>2039197.0</v>
      </c>
    </row>
    <row r="21" ht="13.5" customHeight="1">
      <c r="A21" s="1">
        <v>42025.0</v>
      </c>
      <c r="B21" s="1">
        <v>36.39</v>
      </c>
      <c r="C21" s="1">
        <v>7097067.0</v>
      </c>
      <c r="D21" s="1">
        <v>17.6767</v>
      </c>
      <c r="E21" s="1">
        <v>1.603643E7</v>
      </c>
      <c r="F21" s="1">
        <v>59.87</v>
      </c>
      <c r="G21" s="1">
        <v>3033991.0</v>
      </c>
      <c r="H21" s="1">
        <v>49.1928</v>
      </c>
      <c r="I21" s="1">
        <v>4369831.0</v>
      </c>
      <c r="J21" s="1">
        <v>24.07</v>
      </c>
      <c r="K21" s="1">
        <v>3545892.0</v>
      </c>
      <c r="L21" s="1">
        <v>46.87</v>
      </c>
      <c r="M21" s="1">
        <v>1032848.0</v>
      </c>
      <c r="N21" s="1">
        <v>39.2</v>
      </c>
      <c r="O21" s="1">
        <v>1715540.0</v>
      </c>
      <c r="P21" s="1">
        <v>36.81</v>
      </c>
      <c r="Q21" s="1">
        <v>1088484.0</v>
      </c>
      <c r="R21" s="1">
        <v>11.33</v>
      </c>
      <c r="S21" s="1">
        <v>3955565.0</v>
      </c>
      <c r="T21" s="1">
        <v>22.06</v>
      </c>
      <c r="U21" s="1">
        <v>1702974.0</v>
      </c>
    </row>
    <row r="22" ht="13.5" customHeight="1">
      <c r="A22" s="1">
        <v>42026.0</v>
      </c>
      <c r="B22" s="1">
        <v>37.05</v>
      </c>
      <c r="C22" s="1">
        <v>6923434.0</v>
      </c>
      <c r="D22" s="1">
        <v>17.8791</v>
      </c>
      <c r="E22" s="1">
        <v>1.015934E7</v>
      </c>
      <c r="F22" s="1">
        <v>61.4</v>
      </c>
      <c r="G22" s="1">
        <v>2742245.0</v>
      </c>
      <c r="H22" s="1">
        <v>50.4317</v>
      </c>
      <c r="I22" s="1">
        <v>2420894.0</v>
      </c>
      <c r="J22" s="1">
        <v>24.46</v>
      </c>
      <c r="K22" s="1">
        <v>3586990.0</v>
      </c>
      <c r="L22" s="1">
        <v>47.05</v>
      </c>
      <c r="M22" s="1">
        <v>1541726.0</v>
      </c>
      <c r="N22" s="1">
        <v>39.85</v>
      </c>
      <c r="O22" s="1">
        <v>1922371.0</v>
      </c>
      <c r="P22" s="1">
        <v>37.0</v>
      </c>
      <c r="Q22" s="1">
        <v>556384.0</v>
      </c>
      <c r="R22" s="1">
        <v>11.2</v>
      </c>
      <c r="S22" s="1">
        <v>4612414.0</v>
      </c>
      <c r="T22" s="1">
        <v>22.3</v>
      </c>
      <c r="U22" s="1">
        <v>1731413.0</v>
      </c>
    </row>
    <row r="23" ht="13.5" customHeight="1">
      <c r="A23" s="1">
        <v>42027.0</v>
      </c>
      <c r="B23" s="1">
        <v>37.34</v>
      </c>
      <c r="C23" s="1">
        <v>6548905.0</v>
      </c>
      <c r="D23" s="1">
        <v>17.9432</v>
      </c>
      <c r="E23" s="1">
        <v>9178572.0</v>
      </c>
      <c r="F23" s="1">
        <v>61.69</v>
      </c>
      <c r="G23" s="1">
        <v>1671183.0</v>
      </c>
      <c r="H23" s="1">
        <v>50.7141</v>
      </c>
      <c r="I23" s="1">
        <v>2277524.0</v>
      </c>
      <c r="J23" s="1">
        <v>24.39</v>
      </c>
      <c r="K23" s="1">
        <v>3069552.0</v>
      </c>
      <c r="L23" s="1">
        <v>47.37</v>
      </c>
      <c r="M23" s="1">
        <v>1707864.0</v>
      </c>
      <c r="N23" s="1">
        <v>40.18</v>
      </c>
      <c r="O23" s="1">
        <v>1048438.0</v>
      </c>
      <c r="P23" s="1">
        <v>37.84</v>
      </c>
      <c r="Q23" s="1">
        <v>726385.0</v>
      </c>
      <c r="R23" s="1">
        <v>11.4</v>
      </c>
      <c r="S23" s="1">
        <v>3670925.0</v>
      </c>
      <c r="T23" s="1">
        <v>22.71</v>
      </c>
      <c r="U23" s="1">
        <v>2388814.0</v>
      </c>
    </row>
    <row r="24" ht="13.5" customHeight="1">
      <c r="A24" s="1">
        <v>42030.0</v>
      </c>
      <c r="B24" s="1">
        <v>37.21</v>
      </c>
      <c r="C24" s="1">
        <v>4372040.0</v>
      </c>
      <c r="D24" s="1">
        <v>17.9037</v>
      </c>
      <c r="E24" s="1">
        <v>4899990.0</v>
      </c>
      <c r="F24" s="1">
        <v>62.41</v>
      </c>
      <c r="G24" s="1">
        <v>1887661.0</v>
      </c>
      <c r="H24" s="1">
        <v>50.4682</v>
      </c>
      <c r="I24" s="1">
        <v>1443319.0</v>
      </c>
      <c r="J24" s="1">
        <v>24.61</v>
      </c>
      <c r="K24" s="1">
        <v>3744467.0</v>
      </c>
      <c r="L24" s="1">
        <v>48.05</v>
      </c>
      <c r="M24" s="1">
        <v>946894.0</v>
      </c>
      <c r="N24" s="1">
        <v>41.14</v>
      </c>
      <c r="O24" s="1">
        <v>1452135.0</v>
      </c>
      <c r="P24" s="1">
        <v>37.58</v>
      </c>
      <c r="Q24" s="1">
        <v>447311.0</v>
      </c>
      <c r="R24" s="1">
        <v>11.62</v>
      </c>
      <c r="S24" s="1">
        <v>3433232.0</v>
      </c>
      <c r="T24" s="1">
        <v>22.49</v>
      </c>
      <c r="U24" s="1">
        <v>1113533.0</v>
      </c>
    </row>
    <row r="25" ht="13.5" customHeight="1">
      <c r="A25" s="1">
        <v>42031.0</v>
      </c>
      <c r="B25" s="1">
        <v>37.63</v>
      </c>
      <c r="C25" s="1">
        <v>4952964.0</v>
      </c>
      <c r="D25" s="1">
        <v>18.0715</v>
      </c>
      <c r="E25" s="1">
        <v>9186360.0</v>
      </c>
      <c r="F25" s="1">
        <v>62.67</v>
      </c>
      <c r="G25" s="1">
        <v>1588973.0</v>
      </c>
      <c r="H25" s="1">
        <v>51.0057</v>
      </c>
      <c r="I25" s="1">
        <v>2117559.0</v>
      </c>
      <c r="J25" s="1">
        <v>24.635</v>
      </c>
      <c r="K25" s="1">
        <v>4820424.0</v>
      </c>
      <c r="L25" s="1">
        <v>48.85</v>
      </c>
      <c r="M25" s="1">
        <v>942405.0</v>
      </c>
      <c r="N25" s="1">
        <v>41.14</v>
      </c>
      <c r="O25" s="1">
        <v>2073956.0</v>
      </c>
      <c r="P25" s="1">
        <v>37.4</v>
      </c>
      <c r="Q25" s="1">
        <v>511666.0</v>
      </c>
      <c r="R25" s="1">
        <v>11.99</v>
      </c>
      <c r="S25" s="1">
        <v>4655204.0</v>
      </c>
      <c r="T25" s="1">
        <v>23.09</v>
      </c>
      <c r="U25" s="1">
        <v>2105702.0</v>
      </c>
    </row>
    <row r="26" ht="13.5" customHeight="1">
      <c r="A26" s="1">
        <v>42032.0</v>
      </c>
      <c r="B26" s="1">
        <v>36.74</v>
      </c>
      <c r="C26" s="1">
        <v>8011418.0</v>
      </c>
      <c r="D26" s="1">
        <v>17.4102</v>
      </c>
      <c r="E26" s="1">
        <v>1.0115374E7</v>
      </c>
      <c r="F26" s="1">
        <v>61.56</v>
      </c>
      <c r="G26" s="1">
        <v>2520121.0</v>
      </c>
      <c r="H26" s="1">
        <v>50.3953</v>
      </c>
      <c r="I26" s="1">
        <v>4546503.0</v>
      </c>
      <c r="J26" s="1">
        <v>22.94</v>
      </c>
      <c r="K26" s="1">
        <v>6280105.0</v>
      </c>
      <c r="L26" s="1">
        <v>46.69</v>
      </c>
      <c r="M26" s="1">
        <v>1644865.0</v>
      </c>
      <c r="N26" s="1">
        <v>39.73</v>
      </c>
      <c r="O26" s="1">
        <v>2359394.0</v>
      </c>
      <c r="P26" s="1">
        <v>34.36</v>
      </c>
      <c r="Q26" s="1">
        <v>1651179.0</v>
      </c>
      <c r="R26" s="1">
        <v>11.23</v>
      </c>
      <c r="S26" s="1">
        <v>4959020.0</v>
      </c>
      <c r="T26" s="1">
        <v>22.07</v>
      </c>
      <c r="U26" s="1">
        <v>2202101.0</v>
      </c>
    </row>
    <row r="27" ht="13.5" customHeight="1">
      <c r="A27" s="1">
        <v>42033.0</v>
      </c>
      <c r="B27" s="1">
        <v>36.44</v>
      </c>
      <c r="C27" s="1">
        <v>6489478.0</v>
      </c>
      <c r="D27" s="1">
        <v>17.2573</v>
      </c>
      <c r="E27" s="1">
        <v>9605380.0</v>
      </c>
      <c r="F27" s="1">
        <v>61.58</v>
      </c>
      <c r="G27" s="1">
        <v>3205212.0</v>
      </c>
      <c r="H27" s="1">
        <v>50.9965</v>
      </c>
      <c r="I27" s="1">
        <v>2162347.0</v>
      </c>
      <c r="J27" s="1">
        <v>22.75</v>
      </c>
      <c r="K27" s="1">
        <v>6731029.0</v>
      </c>
      <c r="L27" s="1">
        <v>46.09</v>
      </c>
      <c r="M27" s="1">
        <v>1086490.0</v>
      </c>
      <c r="N27" s="1">
        <v>38.79</v>
      </c>
      <c r="O27" s="1">
        <v>2183634.0</v>
      </c>
      <c r="P27" s="1">
        <v>33.88</v>
      </c>
      <c r="Q27" s="1">
        <v>1597506.0</v>
      </c>
      <c r="R27" s="1">
        <v>11.71</v>
      </c>
      <c r="S27" s="1">
        <v>7068341.0</v>
      </c>
      <c r="T27" s="1">
        <v>21.95</v>
      </c>
      <c r="U27" s="1">
        <v>1565740.0</v>
      </c>
    </row>
    <row r="28" ht="13.5" customHeight="1">
      <c r="A28" s="1">
        <v>42034.0</v>
      </c>
      <c r="B28" s="1">
        <v>37.89</v>
      </c>
      <c r="C28" s="1">
        <v>7905121.0</v>
      </c>
      <c r="D28" s="1">
        <v>18.1455</v>
      </c>
      <c r="E28" s="1">
        <v>1.0995712E7</v>
      </c>
      <c r="F28" s="1">
        <v>61.55</v>
      </c>
      <c r="G28" s="1">
        <v>2648268.0</v>
      </c>
      <c r="H28" s="1">
        <v>51.5067</v>
      </c>
      <c r="I28" s="1">
        <v>2483975.0</v>
      </c>
      <c r="J28" s="1">
        <v>24.09</v>
      </c>
      <c r="K28" s="1">
        <v>5542775.0</v>
      </c>
      <c r="L28" s="1">
        <v>47.24</v>
      </c>
      <c r="M28" s="1">
        <v>1455782.0</v>
      </c>
      <c r="N28" s="1">
        <v>39.48</v>
      </c>
      <c r="O28" s="1">
        <v>1678700.0</v>
      </c>
      <c r="P28" s="1">
        <v>34.94</v>
      </c>
      <c r="Q28" s="1">
        <v>1237213.0</v>
      </c>
      <c r="R28" s="1">
        <v>12.41</v>
      </c>
      <c r="S28" s="1">
        <v>9249048.0</v>
      </c>
      <c r="T28" s="1">
        <v>23.0</v>
      </c>
      <c r="U28" s="1">
        <v>1664152.0</v>
      </c>
    </row>
    <row r="29" ht="13.5" customHeight="1">
      <c r="A29" s="14" t="s">
        <v>56</v>
      </c>
      <c r="B29" s="4">
        <f>SUM(B6:B28)</f>
        <v>793.44</v>
      </c>
      <c r="C29" s="4">
        <f t="shared" ref="C29:U29" si="1">SUM(C7:C28)</f>
        <v>140029286</v>
      </c>
      <c r="D29" s="4">
        <f t="shared" si="1"/>
        <v>374.5077</v>
      </c>
      <c r="E29" s="4">
        <f t="shared" si="1"/>
        <v>292376262</v>
      </c>
      <c r="F29" s="4">
        <f t="shared" si="1"/>
        <v>1279.74</v>
      </c>
      <c r="G29" s="4">
        <f t="shared" si="1"/>
        <v>52043203</v>
      </c>
      <c r="H29" s="4">
        <f t="shared" si="1"/>
        <v>1096.1703</v>
      </c>
      <c r="I29" s="4">
        <f t="shared" si="1"/>
        <v>56143944</v>
      </c>
      <c r="J29" s="4">
        <f t="shared" si="1"/>
        <v>520.595</v>
      </c>
      <c r="K29" s="4">
        <f t="shared" si="1"/>
        <v>88943453</v>
      </c>
      <c r="L29" s="4">
        <f t="shared" si="1"/>
        <v>1036.74</v>
      </c>
      <c r="M29" s="4">
        <f t="shared" si="1"/>
        <v>27731793</v>
      </c>
      <c r="N29" s="4">
        <f t="shared" si="1"/>
        <v>871.21</v>
      </c>
      <c r="O29" s="4">
        <f t="shared" si="1"/>
        <v>37916146</v>
      </c>
      <c r="P29" s="4">
        <f t="shared" si="1"/>
        <v>814.63</v>
      </c>
      <c r="Q29" s="4">
        <f t="shared" si="1"/>
        <v>20316078</v>
      </c>
      <c r="R29" s="4">
        <f t="shared" si="1"/>
        <v>242.02</v>
      </c>
      <c r="S29" s="4">
        <f t="shared" si="1"/>
        <v>100048524</v>
      </c>
      <c r="T29" s="4">
        <f t="shared" si="1"/>
        <v>498.52</v>
      </c>
      <c r="U29" s="4">
        <f t="shared" si="1"/>
        <v>48136025</v>
      </c>
    </row>
    <row r="30" ht="13.5" customHeight="1">
      <c r="A30" s="1">
        <v>42037.0</v>
      </c>
      <c r="B30" s="1">
        <v>39.35</v>
      </c>
      <c r="C30" s="1">
        <v>7478982.0</v>
      </c>
      <c r="D30" s="1">
        <v>19.2509</v>
      </c>
      <c r="E30" s="1">
        <v>1.3110464E7</v>
      </c>
      <c r="F30" s="1">
        <v>62.57</v>
      </c>
      <c r="G30" s="1">
        <v>7182970.0</v>
      </c>
      <c r="H30" s="1">
        <v>52.3084</v>
      </c>
      <c r="I30" s="1">
        <v>1868509.0</v>
      </c>
      <c r="J30" s="1">
        <v>25.09</v>
      </c>
      <c r="K30" s="1">
        <v>4790727.0</v>
      </c>
      <c r="L30" s="1">
        <v>49.35</v>
      </c>
      <c r="M30" s="1">
        <v>2105031.0</v>
      </c>
      <c r="N30" s="1">
        <v>40.66</v>
      </c>
      <c r="O30" s="1">
        <v>996348.0</v>
      </c>
      <c r="P30" s="1">
        <v>36.01</v>
      </c>
      <c r="Q30" s="1">
        <v>757793.0</v>
      </c>
      <c r="R30" s="1">
        <v>12.94</v>
      </c>
      <c r="S30" s="1">
        <v>5066618.0</v>
      </c>
      <c r="T30" s="1">
        <v>23.93</v>
      </c>
      <c r="U30" s="1">
        <v>1946507.0</v>
      </c>
    </row>
    <row r="31" ht="13.5" customHeight="1">
      <c r="A31" s="1">
        <v>42038.0</v>
      </c>
      <c r="B31" s="1">
        <v>39.55</v>
      </c>
      <c r="C31" s="1">
        <v>1.2233117E7</v>
      </c>
      <c r="D31" s="1">
        <v>19.5322</v>
      </c>
      <c r="E31" s="1">
        <v>2.1076226E7</v>
      </c>
      <c r="F31" s="1">
        <v>63.07</v>
      </c>
      <c r="G31" s="1">
        <v>2572761.0</v>
      </c>
      <c r="H31" s="1">
        <v>53.4471</v>
      </c>
      <c r="I31" s="1">
        <v>3151997.0</v>
      </c>
      <c r="J31" s="1">
        <v>25.6</v>
      </c>
      <c r="K31" s="1">
        <v>6400640.0</v>
      </c>
      <c r="L31" s="1">
        <v>50.7</v>
      </c>
      <c r="M31" s="1">
        <v>2154305.0</v>
      </c>
      <c r="N31" s="1">
        <v>41.44</v>
      </c>
      <c r="O31" s="1">
        <v>1484179.0</v>
      </c>
      <c r="P31" s="1">
        <v>38.51</v>
      </c>
      <c r="Q31" s="1">
        <v>1381423.0</v>
      </c>
      <c r="R31" s="1">
        <v>13.17</v>
      </c>
      <c r="S31" s="1">
        <v>8707368.0</v>
      </c>
      <c r="T31" s="1">
        <v>24.27</v>
      </c>
      <c r="U31" s="1">
        <v>4036391.0</v>
      </c>
    </row>
    <row r="32" ht="13.5" customHeight="1">
      <c r="A32" s="1">
        <v>42039.0</v>
      </c>
      <c r="B32" s="1">
        <v>37.49</v>
      </c>
      <c r="C32" s="1">
        <v>9000845.0</v>
      </c>
      <c r="D32" s="1">
        <v>18.5946</v>
      </c>
      <c r="E32" s="1">
        <v>1.2114094E7</v>
      </c>
      <c r="F32" s="1">
        <v>62.78</v>
      </c>
      <c r="G32" s="1">
        <v>2029407.0</v>
      </c>
      <c r="H32" s="1">
        <v>53.3469</v>
      </c>
      <c r="I32" s="1">
        <v>2037931.0</v>
      </c>
      <c r="J32" s="1">
        <v>25.04</v>
      </c>
      <c r="K32" s="1">
        <v>4818195.0</v>
      </c>
      <c r="L32" s="1">
        <v>49.56</v>
      </c>
      <c r="M32" s="1">
        <v>1941748.0</v>
      </c>
      <c r="N32" s="1">
        <v>39.72</v>
      </c>
      <c r="O32" s="1">
        <v>2329587.0</v>
      </c>
      <c r="P32" s="1">
        <v>38.3</v>
      </c>
      <c r="Q32" s="1">
        <v>1469360.0</v>
      </c>
      <c r="R32" s="1">
        <v>12.6</v>
      </c>
      <c r="S32" s="1">
        <v>7099277.0</v>
      </c>
      <c r="T32" s="1">
        <v>23.33</v>
      </c>
      <c r="U32" s="1">
        <v>2383631.0</v>
      </c>
    </row>
    <row r="33" ht="13.5" customHeight="1">
      <c r="A33" s="1">
        <v>42040.0</v>
      </c>
      <c r="B33" s="1">
        <v>38.55</v>
      </c>
      <c r="C33" s="1">
        <v>8642748.0</v>
      </c>
      <c r="D33" s="1">
        <v>19.2164</v>
      </c>
      <c r="E33" s="1">
        <v>1.0132226E7</v>
      </c>
      <c r="F33" s="1">
        <v>63.11</v>
      </c>
      <c r="G33" s="1">
        <v>2372591.0</v>
      </c>
      <c r="H33" s="1">
        <v>53.4835</v>
      </c>
      <c r="I33" s="1">
        <v>2098596.0</v>
      </c>
      <c r="J33" s="1">
        <v>25.4</v>
      </c>
      <c r="K33" s="1">
        <v>4518623.0</v>
      </c>
      <c r="L33" s="1">
        <v>50.8</v>
      </c>
      <c r="M33" s="1">
        <v>1233914.0</v>
      </c>
      <c r="N33" s="1">
        <v>39.82</v>
      </c>
      <c r="O33" s="1">
        <v>2151533.0</v>
      </c>
      <c r="P33" s="1">
        <v>38.84</v>
      </c>
      <c r="Q33" s="1">
        <v>937817.0</v>
      </c>
      <c r="R33" s="1">
        <v>13.27</v>
      </c>
      <c r="S33" s="1">
        <v>5894397.0</v>
      </c>
      <c r="T33" s="1">
        <v>23.49</v>
      </c>
      <c r="U33" s="1">
        <v>2510575.0</v>
      </c>
    </row>
    <row r="34" ht="13.5" customHeight="1">
      <c r="A34" s="1">
        <v>42041.0</v>
      </c>
      <c r="B34" s="1">
        <v>38.74</v>
      </c>
      <c r="C34" s="1">
        <v>6186611.0</v>
      </c>
      <c r="D34" s="1">
        <v>19.3348</v>
      </c>
      <c r="E34" s="1">
        <v>7621510.0</v>
      </c>
      <c r="F34" s="1">
        <v>61.24</v>
      </c>
      <c r="G34" s="1">
        <v>2250578.0</v>
      </c>
      <c r="H34" s="1">
        <v>52.691</v>
      </c>
      <c r="I34" s="1">
        <v>1885983.0</v>
      </c>
      <c r="J34" s="1">
        <v>25.59</v>
      </c>
      <c r="K34" s="1">
        <v>4033492.0</v>
      </c>
      <c r="L34" s="1">
        <v>50.8</v>
      </c>
      <c r="M34" s="1">
        <v>834078.0</v>
      </c>
      <c r="N34" s="1">
        <v>38.69</v>
      </c>
      <c r="O34" s="1">
        <v>1518792.0</v>
      </c>
      <c r="P34" s="1">
        <v>38.03</v>
      </c>
      <c r="Q34" s="1">
        <v>1019147.0</v>
      </c>
      <c r="R34" s="1">
        <v>13.43</v>
      </c>
      <c r="S34" s="1">
        <v>4690231.0</v>
      </c>
      <c r="T34" s="1">
        <v>23.48</v>
      </c>
      <c r="U34" s="1">
        <v>2069568.0</v>
      </c>
    </row>
    <row r="35" ht="13.5" customHeight="1">
      <c r="A35" s="1">
        <v>42044.0</v>
      </c>
      <c r="B35" s="1">
        <v>39.3</v>
      </c>
      <c r="C35" s="1">
        <v>4681130.0</v>
      </c>
      <c r="D35" s="1">
        <v>19.478</v>
      </c>
      <c r="E35" s="1">
        <v>8213124.0</v>
      </c>
      <c r="F35" s="1">
        <v>60.79</v>
      </c>
      <c r="G35" s="1">
        <v>1907910.0</v>
      </c>
      <c r="H35" s="1">
        <v>52.363</v>
      </c>
      <c r="I35" s="1">
        <v>1542796.0</v>
      </c>
      <c r="J35" s="1">
        <v>25.49</v>
      </c>
      <c r="K35" s="1">
        <v>2963370.0</v>
      </c>
      <c r="L35" s="1">
        <v>50.28</v>
      </c>
      <c r="M35" s="1">
        <v>1997670.0</v>
      </c>
      <c r="N35" s="1">
        <v>38.58</v>
      </c>
      <c r="O35" s="1">
        <v>1054140.0</v>
      </c>
      <c r="P35" s="1">
        <v>39.82</v>
      </c>
      <c r="Q35" s="1">
        <v>1035364.0</v>
      </c>
      <c r="R35" s="1">
        <v>13.65</v>
      </c>
      <c r="S35" s="1">
        <v>3293646.0</v>
      </c>
      <c r="T35" s="1">
        <v>24.19</v>
      </c>
      <c r="U35" s="1">
        <v>1858683.0</v>
      </c>
    </row>
    <row r="36" ht="13.5" customHeight="1">
      <c r="A36" s="1">
        <v>42045.0</v>
      </c>
      <c r="B36" s="1">
        <v>38.58</v>
      </c>
      <c r="C36" s="1">
        <v>5799113.0</v>
      </c>
      <c r="D36" s="1">
        <v>19.0634</v>
      </c>
      <c r="E36" s="1">
        <v>9332204.0</v>
      </c>
      <c r="F36" s="1">
        <v>61.22</v>
      </c>
      <c r="G36" s="1">
        <v>2074742.0</v>
      </c>
      <c r="H36" s="1">
        <v>52.8732</v>
      </c>
      <c r="I36" s="1">
        <v>1606719.0</v>
      </c>
      <c r="J36" s="1">
        <v>25.1</v>
      </c>
      <c r="K36" s="1">
        <v>3299100.0</v>
      </c>
      <c r="L36" s="1">
        <v>49.68</v>
      </c>
      <c r="M36" s="1">
        <v>1213192.0</v>
      </c>
      <c r="N36" s="1">
        <v>38.3</v>
      </c>
      <c r="O36" s="1">
        <v>2084638.0</v>
      </c>
      <c r="P36" s="1">
        <v>39.76</v>
      </c>
      <c r="Q36" s="1">
        <v>1610584.0</v>
      </c>
      <c r="R36" s="1">
        <v>13.08</v>
      </c>
      <c r="S36" s="1">
        <v>4107979.0</v>
      </c>
      <c r="T36" s="1">
        <v>23.92</v>
      </c>
      <c r="U36" s="1">
        <v>1419067.0</v>
      </c>
    </row>
    <row r="37" ht="13.5" customHeight="1">
      <c r="A37" s="1">
        <v>42046.0</v>
      </c>
      <c r="B37" s="1">
        <v>38.49</v>
      </c>
      <c r="C37" s="1">
        <v>4332636.0</v>
      </c>
      <c r="D37" s="1">
        <v>19.2115</v>
      </c>
      <c r="E37" s="1">
        <v>7103140.0</v>
      </c>
      <c r="F37" s="1">
        <v>61.54</v>
      </c>
      <c r="G37" s="1">
        <v>2426582.0</v>
      </c>
      <c r="H37" s="1">
        <v>53.1373</v>
      </c>
      <c r="I37" s="1">
        <v>1699989.0</v>
      </c>
      <c r="J37" s="1">
        <v>24.68</v>
      </c>
      <c r="K37" s="1">
        <v>2970621.0</v>
      </c>
      <c r="L37" s="1">
        <v>49.74</v>
      </c>
      <c r="M37" s="1">
        <v>1382733.0</v>
      </c>
      <c r="N37" s="1">
        <v>38.97</v>
      </c>
      <c r="O37" s="1">
        <v>2463038.0</v>
      </c>
      <c r="P37" s="1">
        <v>40.0</v>
      </c>
      <c r="Q37" s="1">
        <v>826789.0</v>
      </c>
      <c r="R37" s="1">
        <v>13.31</v>
      </c>
      <c r="S37" s="1">
        <v>3336120.0</v>
      </c>
      <c r="T37" s="1">
        <v>24.02</v>
      </c>
      <c r="U37" s="1">
        <v>1145282.0</v>
      </c>
    </row>
    <row r="38" ht="13.5" customHeight="1">
      <c r="A38" s="1">
        <v>42047.0</v>
      </c>
      <c r="B38" s="1">
        <v>39.12</v>
      </c>
      <c r="C38" s="1">
        <v>5329336.0</v>
      </c>
      <c r="D38" s="1">
        <v>19.2164</v>
      </c>
      <c r="E38" s="1">
        <v>8111822.0</v>
      </c>
      <c r="F38" s="1">
        <v>61.98</v>
      </c>
      <c r="G38" s="1">
        <v>2199111.0</v>
      </c>
      <c r="H38" s="1">
        <v>53.2922</v>
      </c>
      <c r="I38" s="1">
        <v>2229257.0</v>
      </c>
      <c r="J38" s="1">
        <v>24.63</v>
      </c>
      <c r="K38" s="1">
        <v>4268352.0</v>
      </c>
      <c r="L38" s="1">
        <v>50.83</v>
      </c>
      <c r="M38" s="1">
        <v>1116941.0</v>
      </c>
      <c r="N38" s="1">
        <v>40.16</v>
      </c>
      <c r="O38" s="1">
        <v>1878978.0</v>
      </c>
      <c r="P38" s="1">
        <v>40.58</v>
      </c>
      <c r="Q38" s="1">
        <v>745611.0</v>
      </c>
      <c r="R38" s="1">
        <v>13.69</v>
      </c>
      <c r="S38" s="1">
        <v>4189197.0</v>
      </c>
      <c r="T38" s="1">
        <v>24.99</v>
      </c>
      <c r="U38" s="1">
        <v>2842984.0</v>
      </c>
    </row>
    <row r="39" ht="13.5" customHeight="1">
      <c r="A39" s="1">
        <v>42048.0</v>
      </c>
      <c r="B39" s="1">
        <v>39.4</v>
      </c>
      <c r="C39" s="1">
        <v>4499800.0</v>
      </c>
      <c r="D39" s="1">
        <v>19.4434</v>
      </c>
      <c r="E39" s="1">
        <v>6295854.0</v>
      </c>
      <c r="F39" s="1">
        <v>61.52</v>
      </c>
      <c r="G39" s="1">
        <v>1104664.0</v>
      </c>
      <c r="H39" s="1">
        <v>52.1353</v>
      </c>
      <c r="I39" s="1">
        <v>2803213.0</v>
      </c>
      <c r="J39" s="1">
        <v>24.18</v>
      </c>
      <c r="K39" s="1">
        <v>4531701.0</v>
      </c>
      <c r="L39" s="1">
        <v>51.23</v>
      </c>
      <c r="M39" s="1">
        <v>1044275.0</v>
      </c>
      <c r="N39" s="1">
        <v>40.39</v>
      </c>
      <c r="O39" s="1">
        <v>1350638.0</v>
      </c>
      <c r="P39" s="1">
        <v>40.61</v>
      </c>
      <c r="Q39" s="1">
        <v>379030.0</v>
      </c>
      <c r="R39" s="1">
        <v>13.8</v>
      </c>
      <c r="S39" s="1">
        <v>3151135.0</v>
      </c>
      <c r="T39" s="1">
        <v>25.06</v>
      </c>
      <c r="U39" s="1">
        <v>2371903.0</v>
      </c>
    </row>
    <row r="40" ht="13.5" customHeight="1">
      <c r="A40" s="1">
        <v>42051.0</v>
      </c>
      <c r="B40" s="1">
        <v>39.4</v>
      </c>
      <c r="C40" s="1">
        <v>4499800.0</v>
      </c>
      <c r="D40" s="1">
        <v>19.4434</v>
      </c>
      <c r="E40" s="1">
        <v>6295854.0</v>
      </c>
      <c r="F40" s="1">
        <v>61.52</v>
      </c>
      <c r="G40" s="1">
        <v>1104664.0</v>
      </c>
      <c r="H40" s="1">
        <v>52.1353</v>
      </c>
      <c r="I40" s="1">
        <v>2803213.0</v>
      </c>
      <c r="J40" s="1">
        <v>24.18</v>
      </c>
      <c r="K40" s="1">
        <v>4531701.0</v>
      </c>
      <c r="L40" s="1">
        <v>51.23</v>
      </c>
      <c r="M40" s="1">
        <v>1044275.0</v>
      </c>
      <c r="N40" s="1">
        <v>40.39</v>
      </c>
      <c r="O40" s="1">
        <v>1350638.0</v>
      </c>
      <c r="P40" s="1">
        <v>40.61</v>
      </c>
      <c r="Q40" s="1">
        <v>379030.0</v>
      </c>
      <c r="R40" s="1">
        <v>13.8</v>
      </c>
      <c r="S40" s="1">
        <v>3151135.0</v>
      </c>
      <c r="T40" s="1">
        <v>25.06</v>
      </c>
      <c r="U40" s="1">
        <v>2371903.0</v>
      </c>
    </row>
    <row r="41" ht="13.5" customHeight="1">
      <c r="A41" s="1">
        <v>42052.0</v>
      </c>
      <c r="B41" s="1">
        <v>39.15</v>
      </c>
      <c r="C41" s="1">
        <v>5542827.0</v>
      </c>
      <c r="D41" s="1">
        <v>19.5174</v>
      </c>
      <c r="E41" s="1">
        <v>9207844.0</v>
      </c>
      <c r="F41" s="1">
        <v>61.79</v>
      </c>
      <c r="G41" s="1">
        <v>1226153.0</v>
      </c>
      <c r="H41" s="1">
        <v>51.9257</v>
      </c>
      <c r="I41" s="1">
        <v>2262977.0</v>
      </c>
      <c r="J41" s="1">
        <v>23.25</v>
      </c>
      <c r="K41" s="1">
        <v>5492430.0</v>
      </c>
      <c r="L41" s="1">
        <v>50.78</v>
      </c>
      <c r="M41" s="1">
        <v>1246050.0</v>
      </c>
      <c r="N41" s="1">
        <v>40.54</v>
      </c>
      <c r="O41" s="1">
        <v>1347694.0</v>
      </c>
      <c r="P41" s="1">
        <v>41.1</v>
      </c>
      <c r="Q41" s="1">
        <v>853222.0</v>
      </c>
      <c r="R41" s="1">
        <v>13.86</v>
      </c>
      <c r="S41" s="1">
        <v>3456798.0</v>
      </c>
      <c r="T41" s="1">
        <v>24.84</v>
      </c>
      <c r="U41" s="1">
        <v>1235677.0</v>
      </c>
    </row>
    <row r="42" ht="13.5" customHeight="1">
      <c r="A42" s="1">
        <v>42053.0</v>
      </c>
      <c r="B42" s="1">
        <v>38.44</v>
      </c>
      <c r="C42" s="1">
        <v>4876335.0</v>
      </c>
      <c r="D42" s="1">
        <v>18.8512</v>
      </c>
      <c r="E42" s="1">
        <v>7409658.0</v>
      </c>
      <c r="F42" s="1">
        <v>61.61</v>
      </c>
      <c r="G42" s="1">
        <v>1243659.0</v>
      </c>
      <c r="H42" s="1">
        <v>51.5431</v>
      </c>
      <c r="I42" s="1">
        <v>2159934.0</v>
      </c>
      <c r="J42" s="1">
        <v>22.12</v>
      </c>
      <c r="K42" s="1">
        <v>1.4169324E7</v>
      </c>
      <c r="L42" s="1">
        <v>49.96</v>
      </c>
      <c r="M42" s="1">
        <v>953271.0</v>
      </c>
      <c r="N42" s="1">
        <v>40.15</v>
      </c>
      <c r="O42" s="1">
        <v>1087902.0</v>
      </c>
      <c r="P42" s="1">
        <v>40.4</v>
      </c>
      <c r="Q42" s="1">
        <v>686103.0</v>
      </c>
      <c r="R42" s="1">
        <v>13.49</v>
      </c>
      <c r="S42" s="1">
        <v>2937305.0</v>
      </c>
      <c r="T42" s="1">
        <v>24.45</v>
      </c>
      <c r="U42" s="1">
        <v>1124214.0</v>
      </c>
    </row>
    <row r="43" ht="13.5" customHeight="1">
      <c r="A43" s="1">
        <v>42054.0</v>
      </c>
      <c r="B43" s="1">
        <v>38.47</v>
      </c>
      <c r="C43" s="1">
        <v>7258098.0</v>
      </c>
      <c r="D43" s="1">
        <v>18.7723</v>
      </c>
      <c r="E43" s="1">
        <v>9927010.0</v>
      </c>
      <c r="F43" s="1">
        <v>61.64</v>
      </c>
      <c r="G43" s="1">
        <v>1494742.0</v>
      </c>
      <c r="H43" s="1">
        <v>51.1605</v>
      </c>
      <c r="I43" s="1">
        <v>1770062.0</v>
      </c>
      <c r="J43" s="1">
        <v>22.11</v>
      </c>
      <c r="K43" s="1">
        <v>5799348.0</v>
      </c>
      <c r="L43" s="1">
        <v>49.65</v>
      </c>
      <c r="M43" s="1">
        <v>1124409.0</v>
      </c>
      <c r="N43" s="1">
        <v>39.86</v>
      </c>
      <c r="O43" s="1">
        <v>1130185.0</v>
      </c>
      <c r="P43" s="1">
        <v>40.84</v>
      </c>
      <c r="Q43" s="1">
        <v>806741.0</v>
      </c>
      <c r="R43" s="1">
        <v>13.47</v>
      </c>
      <c r="S43" s="1">
        <v>3741547.0</v>
      </c>
      <c r="T43" s="1">
        <v>24.41</v>
      </c>
      <c r="U43" s="1">
        <v>1054150.0</v>
      </c>
    </row>
    <row r="44" ht="13.5" customHeight="1">
      <c r="A44" s="1">
        <v>42055.0</v>
      </c>
      <c r="B44" s="1">
        <v>38.36</v>
      </c>
      <c r="C44" s="1">
        <v>3688917.0</v>
      </c>
      <c r="D44" s="1">
        <v>18.1011</v>
      </c>
      <c r="E44" s="1">
        <v>6378372.0</v>
      </c>
      <c r="F44" s="1">
        <v>61.82</v>
      </c>
      <c r="G44" s="1">
        <v>6829182.0</v>
      </c>
      <c r="H44" s="1">
        <v>50.6139</v>
      </c>
      <c r="I44" s="1">
        <v>2582475.0</v>
      </c>
      <c r="J44" s="1">
        <v>22.22</v>
      </c>
      <c r="K44" s="1">
        <v>1.0207302E7</v>
      </c>
      <c r="L44" s="1">
        <v>48.63</v>
      </c>
      <c r="M44" s="1">
        <v>1345074.0</v>
      </c>
      <c r="N44" s="1">
        <v>39.39</v>
      </c>
      <c r="O44" s="1">
        <v>1144562.0</v>
      </c>
      <c r="P44" s="1">
        <v>41.6</v>
      </c>
      <c r="Q44" s="1">
        <v>1285858.0</v>
      </c>
      <c r="R44" s="1">
        <v>13.35</v>
      </c>
      <c r="S44" s="1">
        <v>2316681.0</v>
      </c>
      <c r="T44" s="1">
        <v>24.31</v>
      </c>
      <c r="U44" s="1">
        <v>955402.0</v>
      </c>
    </row>
    <row r="45" ht="13.5" customHeight="1">
      <c r="A45" s="1">
        <v>42058.0</v>
      </c>
      <c r="B45" s="1">
        <v>38.67</v>
      </c>
      <c r="C45" s="1">
        <v>4405865.0</v>
      </c>
      <c r="D45" s="1">
        <v>18.4564</v>
      </c>
      <c r="E45" s="1">
        <v>8393344.0</v>
      </c>
      <c r="F45" s="1">
        <v>61.21</v>
      </c>
      <c r="G45" s="1">
        <v>1794452.0</v>
      </c>
      <c r="H45" s="1">
        <v>50.2131</v>
      </c>
      <c r="I45" s="1">
        <v>2132798.0</v>
      </c>
      <c r="J45" s="1">
        <v>22.05</v>
      </c>
      <c r="K45" s="1">
        <v>5801140.0</v>
      </c>
      <c r="L45" s="1">
        <v>49.13</v>
      </c>
      <c r="M45" s="1">
        <v>856444.0</v>
      </c>
      <c r="N45" s="1">
        <v>39.32</v>
      </c>
      <c r="O45" s="1">
        <v>1062298.0</v>
      </c>
      <c r="P45" s="1">
        <v>40.36</v>
      </c>
      <c r="Q45" s="1">
        <v>790167.0</v>
      </c>
      <c r="R45" s="1">
        <v>13.56</v>
      </c>
      <c r="S45" s="1">
        <v>4385523.0</v>
      </c>
      <c r="T45" s="1">
        <v>24.04</v>
      </c>
      <c r="U45" s="1">
        <v>1233919.0</v>
      </c>
    </row>
    <row r="46" ht="13.5" customHeight="1">
      <c r="A46" s="1">
        <v>42059.0</v>
      </c>
      <c r="B46" s="1">
        <v>38.34</v>
      </c>
      <c r="C46" s="1">
        <v>3386665.0</v>
      </c>
      <c r="D46" s="1">
        <v>18.5305</v>
      </c>
      <c r="E46" s="1">
        <v>7208088.0</v>
      </c>
      <c r="F46" s="1">
        <v>60.37</v>
      </c>
      <c r="G46" s="1">
        <v>2343733.0</v>
      </c>
      <c r="H46" s="1">
        <v>50.0582</v>
      </c>
      <c r="I46" s="1">
        <v>3262865.0</v>
      </c>
      <c r="J46" s="1">
        <v>22.09</v>
      </c>
      <c r="K46" s="1">
        <v>4619220.0</v>
      </c>
      <c r="L46" s="1">
        <v>49.22</v>
      </c>
      <c r="M46" s="1">
        <v>576206.0</v>
      </c>
      <c r="N46" s="1">
        <v>39.82</v>
      </c>
      <c r="O46" s="1">
        <v>1239519.0</v>
      </c>
      <c r="P46" s="1">
        <v>39.45</v>
      </c>
      <c r="Q46" s="1">
        <v>993471.0</v>
      </c>
      <c r="R46" s="1">
        <v>13.49</v>
      </c>
      <c r="S46" s="1">
        <v>4561503.0</v>
      </c>
      <c r="T46" s="1">
        <v>23.72</v>
      </c>
      <c r="U46" s="1">
        <v>841956.0</v>
      </c>
    </row>
    <row r="47" ht="13.5" customHeight="1">
      <c r="A47" s="1">
        <v>42060.0</v>
      </c>
      <c r="B47" s="1">
        <v>38.41</v>
      </c>
      <c r="C47" s="1">
        <v>3913157.0</v>
      </c>
      <c r="D47" s="1">
        <v>18.565</v>
      </c>
      <c r="E47" s="1">
        <v>9372116.0</v>
      </c>
      <c r="F47" s="1">
        <v>59.16</v>
      </c>
      <c r="G47" s="1">
        <v>2391305.0</v>
      </c>
      <c r="H47" s="1">
        <v>49.6392</v>
      </c>
      <c r="I47" s="1">
        <v>5236600.0</v>
      </c>
      <c r="J47" s="1">
        <v>22.19</v>
      </c>
      <c r="K47" s="1">
        <v>3818721.0</v>
      </c>
      <c r="L47" s="1">
        <v>48.99</v>
      </c>
      <c r="M47" s="1">
        <v>667618.0</v>
      </c>
      <c r="N47" s="1">
        <v>39.31</v>
      </c>
      <c r="O47" s="1">
        <v>1820576.0</v>
      </c>
      <c r="P47" s="1">
        <v>40.13</v>
      </c>
      <c r="Q47" s="1">
        <v>760295.0</v>
      </c>
      <c r="R47" s="1">
        <v>13.69</v>
      </c>
      <c r="S47" s="1">
        <v>3835616.0</v>
      </c>
      <c r="T47" s="1">
        <v>24.36</v>
      </c>
      <c r="U47" s="1">
        <v>1251914.0</v>
      </c>
    </row>
    <row r="48" ht="13.5" customHeight="1">
      <c r="A48" s="1">
        <v>42061.0</v>
      </c>
      <c r="B48" s="1">
        <v>38.19</v>
      </c>
      <c r="C48" s="1">
        <v>4517755.0</v>
      </c>
      <c r="D48" s="1">
        <v>18.2294</v>
      </c>
      <c r="E48" s="1">
        <v>7374682.0</v>
      </c>
      <c r="F48" s="1">
        <v>57.61</v>
      </c>
      <c r="G48" s="1">
        <v>2589101.0</v>
      </c>
      <c r="H48" s="1">
        <v>49.3477</v>
      </c>
      <c r="I48" s="1">
        <v>2380127.0</v>
      </c>
      <c r="J48" s="1">
        <v>21.76</v>
      </c>
      <c r="K48" s="1">
        <v>2915118.0</v>
      </c>
      <c r="L48" s="1">
        <v>48.52</v>
      </c>
      <c r="M48" s="1">
        <v>590271.0</v>
      </c>
      <c r="N48" s="1">
        <v>38.89</v>
      </c>
      <c r="O48" s="1">
        <v>1548628.0</v>
      </c>
      <c r="P48" s="1">
        <v>38.82</v>
      </c>
      <c r="Q48" s="1">
        <v>571487.0</v>
      </c>
      <c r="R48" s="1">
        <v>13.46</v>
      </c>
      <c r="S48" s="1">
        <v>2694271.0</v>
      </c>
      <c r="T48" s="1">
        <v>23.9</v>
      </c>
      <c r="U48" s="1">
        <v>1095071.0</v>
      </c>
    </row>
    <row r="49" ht="13.5" customHeight="1">
      <c r="A49" s="1">
        <v>42062.0</v>
      </c>
      <c r="B49" s="1">
        <v>37.53</v>
      </c>
      <c r="C49" s="1">
        <v>6443908.0</v>
      </c>
      <c r="D49" s="1">
        <v>17.9432</v>
      </c>
      <c r="E49" s="1">
        <v>8496298.0</v>
      </c>
      <c r="F49" s="1">
        <v>58.13</v>
      </c>
      <c r="G49" s="1">
        <v>5104492.0</v>
      </c>
      <c r="H49" s="1">
        <v>49.9125</v>
      </c>
      <c r="I49" s="1">
        <v>2988054.0</v>
      </c>
      <c r="J49" s="1">
        <v>21.57</v>
      </c>
      <c r="K49" s="1">
        <v>4096052.0</v>
      </c>
      <c r="L49" s="1">
        <v>48.24</v>
      </c>
      <c r="M49" s="1">
        <v>997273.0</v>
      </c>
      <c r="N49" s="1">
        <v>39.98</v>
      </c>
      <c r="O49" s="1">
        <v>2462701.0</v>
      </c>
      <c r="P49" s="1">
        <v>38.86</v>
      </c>
      <c r="Q49" s="1">
        <v>797033.0</v>
      </c>
      <c r="R49" s="1">
        <v>13.5</v>
      </c>
      <c r="S49" s="1">
        <v>2292664.0</v>
      </c>
      <c r="T49" s="1">
        <v>24.15</v>
      </c>
      <c r="U49" s="1">
        <v>2070178.0</v>
      </c>
    </row>
    <row r="50" ht="13.5" customHeight="1">
      <c r="A50" s="1">
        <v>42065.0</v>
      </c>
      <c r="B50" s="1">
        <v>36.97</v>
      </c>
      <c r="C50" s="1">
        <v>1.4215814E7</v>
      </c>
      <c r="D50" s="1">
        <v>18.1949</v>
      </c>
      <c r="E50" s="1">
        <v>1.2029064E7</v>
      </c>
      <c r="F50" s="1">
        <v>58.16</v>
      </c>
      <c r="G50" s="1">
        <v>1701940.0</v>
      </c>
      <c r="H50" s="1">
        <v>50.3042</v>
      </c>
      <c r="I50" s="1">
        <v>2684254.0</v>
      </c>
      <c r="J50" s="1">
        <v>21.4</v>
      </c>
      <c r="K50" s="1">
        <v>7419644.0</v>
      </c>
      <c r="L50" s="1">
        <v>48.09</v>
      </c>
      <c r="M50" s="1">
        <v>1012658.0</v>
      </c>
      <c r="N50" s="1">
        <v>41.7</v>
      </c>
      <c r="O50" s="1">
        <v>2979796.0</v>
      </c>
      <c r="P50" s="1">
        <v>39.01</v>
      </c>
      <c r="Q50" s="1">
        <v>582707.0</v>
      </c>
      <c r="R50" s="1">
        <v>13.24</v>
      </c>
      <c r="S50" s="1">
        <v>2096408.0</v>
      </c>
      <c r="T50" s="1">
        <v>24.51</v>
      </c>
      <c r="U50" s="1">
        <v>1222343.0</v>
      </c>
    </row>
    <row r="51" ht="13.5" customHeight="1">
      <c r="A51" s="1">
        <v>42066.0</v>
      </c>
      <c r="B51" s="1">
        <v>37.61</v>
      </c>
      <c r="C51" s="1">
        <v>4458237.0</v>
      </c>
      <c r="D51" s="1">
        <v>18.2146</v>
      </c>
      <c r="E51" s="1">
        <v>8621302.0</v>
      </c>
      <c r="F51" s="1">
        <v>57.96</v>
      </c>
      <c r="G51" s="1">
        <v>3041275.0</v>
      </c>
      <c r="H51" s="1">
        <v>50.2131</v>
      </c>
      <c r="I51" s="1">
        <v>2374136.0</v>
      </c>
      <c r="J51" s="1">
        <v>21.82</v>
      </c>
      <c r="K51" s="1">
        <v>5557599.0</v>
      </c>
      <c r="L51" s="1">
        <v>48.59</v>
      </c>
      <c r="M51" s="1">
        <v>742379.0</v>
      </c>
      <c r="N51" s="1">
        <v>41.61</v>
      </c>
      <c r="O51" s="1">
        <v>2276353.0</v>
      </c>
      <c r="P51" s="1">
        <v>38.94</v>
      </c>
      <c r="Q51" s="1">
        <v>535345.0</v>
      </c>
      <c r="R51" s="1">
        <v>14.0</v>
      </c>
      <c r="S51" s="1">
        <v>5401539.0</v>
      </c>
      <c r="T51" s="1">
        <v>24.38</v>
      </c>
      <c r="U51" s="1">
        <v>1278739.0</v>
      </c>
    </row>
    <row r="52" ht="13.5" customHeight="1">
      <c r="A52" s="1">
        <v>42067.0</v>
      </c>
      <c r="B52" s="1">
        <v>37.39</v>
      </c>
      <c r="C52" s="1">
        <v>4391014.0</v>
      </c>
      <c r="D52" s="1">
        <v>18.1505</v>
      </c>
      <c r="E52" s="1">
        <v>9516030.0</v>
      </c>
      <c r="F52" s="1">
        <v>57.49</v>
      </c>
      <c r="G52" s="1">
        <v>1641752.0</v>
      </c>
      <c r="H52" s="1">
        <v>50.3315</v>
      </c>
      <c r="I52" s="1">
        <v>2429589.0</v>
      </c>
      <c r="J52" s="1">
        <v>22.24</v>
      </c>
      <c r="K52" s="1">
        <v>1.6278887E7</v>
      </c>
      <c r="L52" s="1">
        <v>47.96</v>
      </c>
      <c r="M52" s="1">
        <v>883395.0</v>
      </c>
      <c r="N52" s="1">
        <v>41.36</v>
      </c>
      <c r="O52" s="1">
        <v>1972650.0</v>
      </c>
      <c r="P52" s="1">
        <v>39.33</v>
      </c>
      <c r="Q52" s="1">
        <v>427970.0</v>
      </c>
      <c r="R52" s="1">
        <v>14.11</v>
      </c>
      <c r="S52" s="1">
        <v>5617815.0</v>
      </c>
      <c r="T52" s="1">
        <v>24.16</v>
      </c>
      <c r="U52" s="1">
        <v>1675899.0</v>
      </c>
    </row>
    <row r="53" ht="13.5" customHeight="1">
      <c r="A53" s="1">
        <v>42068.0</v>
      </c>
      <c r="B53" s="1">
        <v>37.11</v>
      </c>
      <c r="C53" s="1">
        <v>4981441.0</v>
      </c>
      <c r="D53" s="1">
        <v>19.0684</v>
      </c>
      <c r="E53" s="1">
        <v>2.1656114E7</v>
      </c>
      <c r="F53" s="1">
        <v>58.07</v>
      </c>
      <c r="G53" s="1">
        <v>2010711.0</v>
      </c>
      <c r="H53" s="1">
        <v>50.6595</v>
      </c>
      <c r="I53" s="1">
        <v>1504485.0</v>
      </c>
      <c r="J53" s="1">
        <v>22.2</v>
      </c>
      <c r="K53" s="1">
        <v>3718671.0</v>
      </c>
      <c r="L53" s="1">
        <v>47.42</v>
      </c>
      <c r="M53" s="1">
        <v>821871.0</v>
      </c>
      <c r="N53" s="1">
        <v>40.91</v>
      </c>
      <c r="O53" s="1">
        <v>1750134.0</v>
      </c>
      <c r="P53" s="1">
        <v>38.39</v>
      </c>
      <c r="Q53" s="1">
        <v>1573045.0</v>
      </c>
      <c r="R53" s="1">
        <v>14.24</v>
      </c>
      <c r="S53" s="1">
        <v>4137491.0</v>
      </c>
      <c r="T53" s="1">
        <v>23.8</v>
      </c>
      <c r="U53" s="1">
        <v>1304393.0</v>
      </c>
    </row>
    <row r="54" ht="13.5" customHeight="1">
      <c r="A54" s="1">
        <v>42069.0</v>
      </c>
      <c r="B54" s="1">
        <v>36.91</v>
      </c>
      <c r="C54" s="1">
        <v>3879019.0</v>
      </c>
      <c r="D54" s="1">
        <v>18.491</v>
      </c>
      <c r="E54" s="1">
        <v>9742746.0</v>
      </c>
      <c r="F54" s="1">
        <v>59.05</v>
      </c>
      <c r="G54" s="1">
        <v>2909562.0</v>
      </c>
      <c r="H54" s="1">
        <v>49.9671</v>
      </c>
      <c r="I54" s="1">
        <v>1633984.0</v>
      </c>
      <c r="J54" s="1">
        <v>22.05</v>
      </c>
      <c r="K54" s="1">
        <v>3260302.0</v>
      </c>
      <c r="L54" s="1">
        <v>47.0</v>
      </c>
      <c r="M54" s="1">
        <v>913573.0</v>
      </c>
      <c r="N54" s="1">
        <v>40.54</v>
      </c>
      <c r="O54" s="1">
        <v>1727642.0</v>
      </c>
      <c r="P54" s="1">
        <v>38.35</v>
      </c>
      <c r="Q54" s="1">
        <v>386983.0</v>
      </c>
      <c r="R54" s="1">
        <v>14.16</v>
      </c>
      <c r="S54" s="1">
        <v>2755490.0</v>
      </c>
      <c r="T54" s="1">
        <v>23.18</v>
      </c>
      <c r="U54" s="1">
        <v>2063915.0</v>
      </c>
    </row>
    <row r="55" ht="13.5" customHeight="1">
      <c r="A55" s="1">
        <v>42072.0</v>
      </c>
      <c r="B55" s="1">
        <v>35.95</v>
      </c>
      <c r="C55" s="1">
        <v>4203380.0</v>
      </c>
      <c r="D55" s="1">
        <v>18.0913</v>
      </c>
      <c r="E55" s="1">
        <v>7440540.0</v>
      </c>
      <c r="F55" s="1">
        <v>58.28</v>
      </c>
      <c r="G55" s="1">
        <v>2020179.0</v>
      </c>
      <c r="H55" s="1">
        <v>49.7667</v>
      </c>
      <c r="I55" s="1">
        <v>1600727.0</v>
      </c>
      <c r="J55" s="1">
        <v>21.92</v>
      </c>
      <c r="K55" s="1">
        <v>3854558.0</v>
      </c>
      <c r="L55" s="1">
        <v>46.46</v>
      </c>
      <c r="M55" s="1">
        <v>851488.0</v>
      </c>
      <c r="N55" s="1">
        <v>39.84</v>
      </c>
      <c r="O55" s="1">
        <v>1189982.0</v>
      </c>
      <c r="P55" s="1">
        <v>36.4</v>
      </c>
      <c r="Q55" s="1">
        <v>874871.0</v>
      </c>
      <c r="R55" s="1">
        <v>13.84</v>
      </c>
      <c r="S55" s="1">
        <v>3285604.0</v>
      </c>
      <c r="T55" s="1">
        <v>22.3</v>
      </c>
      <c r="U55" s="1">
        <v>1737832.0</v>
      </c>
    </row>
    <row r="56" ht="13.5" customHeight="1">
      <c r="A56" s="1">
        <v>42073.0</v>
      </c>
      <c r="B56" s="1">
        <v>35.54</v>
      </c>
      <c r="C56" s="1">
        <v>3764196.0</v>
      </c>
      <c r="D56" s="1">
        <v>17.958</v>
      </c>
      <c r="E56" s="1">
        <v>7008858.0</v>
      </c>
      <c r="F56" s="1">
        <v>57.57</v>
      </c>
      <c r="G56" s="1">
        <v>1666334.0</v>
      </c>
      <c r="H56" s="1">
        <v>48.8284</v>
      </c>
      <c r="I56" s="1">
        <v>2405872.0</v>
      </c>
      <c r="J56" s="1">
        <v>21.72</v>
      </c>
      <c r="K56" s="1">
        <v>3201270.0</v>
      </c>
      <c r="L56" s="1">
        <v>46.05</v>
      </c>
      <c r="M56" s="1">
        <v>785429.0</v>
      </c>
      <c r="N56" s="1">
        <v>39.46</v>
      </c>
      <c r="O56" s="1">
        <v>2369233.0</v>
      </c>
      <c r="P56" s="1">
        <v>36.82</v>
      </c>
      <c r="Q56" s="1">
        <v>1302491.0</v>
      </c>
      <c r="R56" s="1">
        <v>13.49</v>
      </c>
      <c r="S56" s="1">
        <v>2821286.0</v>
      </c>
      <c r="T56" s="1">
        <v>22.18</v>
      </c>
      <c r="U56" s="1">
        <v>1548810.0</v>
      </c>
    </row>
    <row r="57" ht="13.5" customHeight="1">
      <c r="A57" s="1">
        <v>42074.0</v>
      </c>
      <c r="B57" s="1">
        <v>36.02</v>
      </c>
      <c r="C57" s="1">
        <v>5744847.0</v>
      </c>
      <c r="D57" s="1">
        <v>18.1653</v>
      </c>
      <c r="E57" s="1">
        <v>5719672.0</v>
      </c>
      <c r="F57" s="1">
        <v>58.17</v>
      </c>
      <c r="G57" s="1">
        <v>2085839.0</v>
      </c>
      <c r="H57" s="1">
        <v>48.7647</v>
      </c>
      <c r="I57" s="1">
        <v>2396279.0</v>
      </c>
      <c r="J57" s="1">
        <v>21.93</v>
      </c>
      <c r="K57" s="1">
        <v>3585871.0</v>
      </c>
      <c r="L57" s="1">
        <v>46.75</v>
      </c>
      <c r="M57" s="1">
        <v>952353.0</v>
      </c>
      <c r="N57" s="1">
        <v>40.02</v>
      </c>
      <c r="O57" s="1">
        <v>3016860.0</v>
      </c>
      <c r="P57" s="1">
        <v>37.56</v>
      </c>
      <c r="Q57" s="1">
        <v>807556.0</v>
      </c>
      <c r="R57" s="1">
        <v>13.58</v>
      </c>
      <c r="S57" s="1">
        <v>2327478.0</v>
      </c>
      <c r="T57" s="1">
        <v>22.7</v>
      </c>
      <c r="U57" s="1">
        <v>2581819.0</v>
      </c>
    </row>
    <row r="58" ht="13.5" customHeight="1">
      <c r="A58" s="1">
        <v>42075.0</v>
      </c>
      <c r="B58" s="1">
        <v>35.38</v>
      </c>
      <c r="C58" s="1">
        <v>4659683.0</v>
      </c>
      <c r="D58" s="1">
        <v>17.9481</v>
      </c>
      <c r="E58" s="1">
        <v>6545166.0</v>
      </c>
      <c r="F58" s="1">
        <v>58.93</v>
      </c>
      <c r="G58" s="1">
        <v>2429552.0</v>
      </c>
      <c r="H58" s="1">
        <v>48.792</v>
      </c>
      <c r="I58" s="1">
        <v>1591476.0</v>
      </c>
      <c r="J58" s="1">
        <v>21.36</v>
      </c>
      <c r="K58" s="1">
        <v>3552457.0</v>
      </c>
      <c r="L58" s="1">
        <v>46.69</v>
      </c>
      <c r="M58" s="1">
        <v>907200.0</v>
      </c>
      <c r="N58" s="1">
        <v>40.22</v>
      </c>
      <c r="O58" s="1">
        <v>1367292.0</v>
      </c>
      <c r="P58" s="1">
        <v>38.0</v>
      </c>
      <c r="Q58" s="1">
        <v>1116442.0</v>
      </c>
      <c r="R58" s="1">
        <v>13.18</v>
      </c>
      <c r="S58" s="1">
        <v>2310067.0</v>
      </c>
      <c r="T58" s="1">
        <v>21.59</v>
      </c>
      <c r="U58" s="1">
        <v>1927458.0</v>
      </c>
    </row>
    <row r="59" ht="13.5" customHeight="1">
      <c r="A59" s="1">
        <v>42076.0</v>
      </c>
      <c r="B59" s="1">
        <v>35.34</v>
      </c>
      <c r="C59" s="1">
        <v>4123037.0</v>
      </c>
      <c r="D59" s="1">
        <v>18.0024</v>
      </c>
      <c r="E59" s="1">
        <v>9158256.0</v>
      </c>
      <c r="F59" s="1">
        <v>59.11</v>
      </c>
      <c r="G59" s="1">
        <v>2215287.0</v>
      </c>
      <c r="H59" s="1">
        <v>48.7191</v>
      </c>
      <c r="I59" s="1">
        <v>1234825.0</v>
      </c>
      <c r="J59" s="1">
        <v>21.27</v>
      </c>
      <c r="K59" s="1">
        <v>2225895.0</v>
      </c>
      <c r="L59" s="1">
        <v>46.57</v>
      </c>
      <c r="M59" s="1">
        <v>786386.0</v>
      </c>
      <c r="N59" s="1">
        <v>40.0</v>
      </c>
      <c r="O59" s="1">
        <v>1971477.0</v>
      </c>
      <c r="P59" s="1">
        <v>38.2</v>
      </c>
      <c r="Q59" s="1">
        <v>663341.0</v>
      </c>
      <c r="R59" s="1">
        <v>13.14</v>
      </c>
      <c r="S59" s="1">
        <v>2477230.0</v>
      </c>
      <c r="T59" s="1">
        <v>21.36</v>
      </c>
      <c r="U59" s="1">
        <v>1721698.0</v>
      </c>
    </row>
    <row r="60" ht="13.5" customHeight="1">
      <c r="A60" s="1">
        <v>42079.0</v>
      </c>
      <c r="B60" s="1">
        <v>35.3</v>
      </c>
      <c r="C60" s="1">
        <v>4515407.0</v>
      </c>
      <c r="D60" s="1">
        <v>18.3183</v>
      </c>
      <c r="E60" s="1">
        <v>9078120.0</v>
      </c>
      <c r="F60" s="1">
        <v>59.62</v>
      </c>
      <c r="G60" s="1">
        <v>2513684.0</v>
      </c>
      <c r="H60" s="1">
        <v>49.5299</v>
      </c>
      <c r="I60" s="1">
        <v>1907676.0</v>
      </c>
      <c r="J60" s="1">
        <v>21.32</v>
      </c>
      <c r="K60" s="1">
        <v>2447879.0</v>
      </c>
      <c r="L60" s="1">
        <v>46.88</v>
      </c>
      <c r="M60" s="1">
        <v>892737.0</v>
      </c>
      <c r="N60" s="1">
        <v>39.88</v>
      </c>
      <c r="O60" s="1">
        <v>1306688.0</v>
      </c>
      <c r="P60" s="1">
        <v>37.77</v>
      </c>
      <c r="Q60" s="1">
        <v>650374.0</v>
      </c>
      <c r="R60" s="1">
        <v>12.97</v>
      </c>
      <c r="S60" s="1">
        <v>3410512.0</v>
      </c>
      <c r="T60" s="1">
        <v>22.19</v>
      </c>
      <c r="U60" s="1">
        <v>2131203.0</v>
      </c>
    </row>
    <row r="61" ht="13.5" customHeight="1">
      <c r="A61" s="1">
        <v>42080.0</v>
      </c>
      <c r="B61" s="1">
        <v>35.11</v>
      </c>
      <c r="C61" s="1">
        <v>4504669.0</v>
      </c>
      <c r="D61" s="1">
        <v>18.565</v>
      </c>
      <c r="E61" s="1">
        <v>9160706.0</v>
      </c>
      <c r="F61" s="1">
        <v>61.31</v>
      </c>
      <c r="G61" s="1">
        <v>2532820.0</v>
      </c>
      <c r="H61" s="1">
        <v>50.5593</v>
      </c>
      <c r="I61" s="1">
        <v>2545369.0</v>
      </c>
      <c r="J61" s="1">
        <v>21.45</v>
      </c>
      <c r="K61" s="1">
        <v>2937133.0</v>
      </c>
      <c r="L61" s="1">
        <v>47.44</v>
      </c>
      <c r="M61" s="1">
        <v>1036042.0</v>
      </c>
      <c r="N61" s="1">
        <v>40.81</v>
      </c>
      <c r="O61" s="1">
        <v>1122263.0</v>
      </c>
      <c r="P61" s="1">
        <v>38.51</v>
      </c>
      <c r="Q61" s="1">
        <v>620102.0</v>
      </c>
      <c r="R61" s="1">
        <v>13.36</v>
      </c>
      <c r="S61" s="1">
        <v>3449861.0</v>
      </c>
      <c r="T61" s="1">
        <v>22.31</v>
      </c>
      <c r="U61" s="1">
        <v>1659232.0</v>
      </c>
    </row>
    <row r="62" ht="13.5" customHeight="1">
      <c r="A62" s="1">
        <v>42081.0</v>
      </c>
      <c r="B62" s="1">
        <v>35.93</v>
      </c>
      <c r="C62" s="1">
        <v>7093454.0</v>
      </c>
      <c r="D62" s="1">
        <v>18.6242</v>
      </c>
      <c r="E62" s="1">
        <v>8515356.0</v>
      </c>
      <c r="F62" s="1">
        <v>61.98</v>
      </c>
      <c r="G62" s="1">
        <v>2726675.0</v>
      </c>
      <c r="H62" s="1">
        <v>50.6595</v>
      </c>
      <c r="I62" s="1">
        <v>2284747.0</v>
      </c>
      <c r="J62" s="1">
        <v>21.92</v>
      </c>
      <c r="K62" s="1">
        <v>3670983.0</v>
      </c>
      <c r="L62" s="1">
        <v>48.31</v>
      </c>
      <c r="M62" s="1">
        <v>1194238.0</v>
      </c>
      <c r="N62" s="1">
        <v>41.23</v>
      </c>
      <c r="O62" s="1">
        <v>1222166.0</v>
      </c>
      <c r="P62" s="1">
        <v>39.6</v>
      </c>
      <c r="Q62" s="1">
        <v>545019.0</v>
      </c>
      <c r="R62" s="1">
        <v>13.95</v>
      </c>
      <c r="S62" s="1">
        <v>5377982.0</v>
      </c>
      <c r="T62" s="1">
        <v>22.97</v>
      </c>
      <c r="U62" s="1">
        <v>1399515.0</v>
      </c>
    </row>
    <row r="63" ht="13.5" customHeight="1">
      <c r="A63" s="1">
        <v>42082.0</v>
      </c>
      <c r="B63" s="1">
        <v>35.44</v>
      </c>
      <c r="C63" s="1">
        <v>4951866.0</v>
      </c>
      <c r="D63" s="1">
        <v>18.0962</v>
      </c>
      <c r="E63" s="1">
        <v>9873662.0</v>
      </c>
      <c r="F63" s="1">
        <v>61.46</v>
      </c>
      <c r="G63" s="1">
        <v>2125076.0</v>
      </c>
      <c r="H63" s="1">
        <v>50.4226</v>
      </c>
      <c r="I63" s="1">
        <v>2232332.0</v>
      </c>
      <c r="J63" s="1">
        <v>20.81</v>
      </c>
      <c r="K63" s="1">
        <v>3564377.0</v>
      </c>
      <c r="L63" s="1">
        <v>47.34</v>
      </c>
      <c r="M63" s="1">
        <v>1029601.0</v>
      </c>
      <c r="N63" s="1">
        <v>40.15</v>
      </c>
      <c r="O63" s="1">
        <v>1213469.0</v>
      </c>
      <c r="P63" s="1">
        <v>37.96</v>
      </c>
      <c r="Q63" s="1">
        <v>403639.0</v>
      </c>
      <c r="R63" s="1">
        <v>13.9</v>
      </c>
      <c r="S63" s="1">
        <v>9144886.0</v>
      </c>
      <c r="T63" s="1">
        <v>21.81</v>
      </c>
      <c r="U63" s="1">
        <v>1739059.0</v>
      </c>
    </row>
    <row r="64" ht="13.5" customHeight="1">
      <c r="A64" s="1">
        <v>42083.0</v>
      </c>
      <c r="B64" s="1">
        <v>35.45</v>
      </c>
      <c r="C64" s="1">
        <v>9565585.0</v>
      </c>
      <c r="D64" s="1">
        <v>18.3627</v>
      </c>
      <c r="E64" s="1">
        <v>1.5624834E7</v>
      </c>
      <c r="F64" s="1">
        <v>60.9</v>
      </c>
      <c r="G64" s="1">
        <v>4878816.0</v>
      </c>
      <c r="H64" s="1">
        <v>50.5775</v>
      </c>
      <c r="I64" s="1">
        <v>3748289.0</v>
      </c>
      <c r="J64" s="1">
        <v>21.04</v>
      </c>
      <c r="K64" s="1">
        <v>7757509.0</v>
      </c>
      <c r="L64" s="1">
        <v>48.35</v>
      </c>
      <c r="M64" s="1">
        <v>1828069.0</v>
      </c>
      <c r="N64" s="1">
        <v>40.71</v>
      </c>
      <c r="O64" s="1">
        <v>3248746.0</v>
      </c>
      <c r="P64" s="1">
        <v>37.77</v>
      </c>
      <c r="Q64" s="1">
        <v>510880.0</v>
      </c>
      <c r="R64" s="1">
        <v>13.87</v>
      </c>
      <c r="S64" s="1">
        <v>3119726.0</v>
      </c>
      <c r="T64" s="1">
        <v>22.04</v>
      </c>
      <c r="U64" s="1">
        <v>4659212.0</v>
      </c>
    </row>
    <row r="65" ht="13.5" customHeight="1">
      <c r="A65" s="1">
        <v>42086.0</v>
      </c>
      <c r="B65" s="1">
        <v>35.73</v>
      </c>
      <c r="C65" s="1">
        <v>3566237.0</v>
      </c>
      <c r="D65" s="1">
        <v>18.4318</v>
      </c>
      <c r="E65" s="1">
        <v>7830392.0</v>
      </c>
      <c r="F65" s="1">
        <v>60.53</v>
      </c>
      <c r="G65" s="1">
        <v>1597033.0</v>
      </c>
      <c r="H65" s="1">
        <v>50.3862</v>
      </c>
      <c r="I65" s="1">
        <v>1511049.0</v>
      </c>
      <c r="J65" s="1">
        <v>21.3</v>
      </c>
      <c r="K65" s="1">
        <v>2693117.0</v>
      </c>
      <c r="L65" s="1">
        <v>49.69</v>
      </c>
      <c r="M65" s="1">
        <v>1774087.0</v>
      </c>
      <c r="N65" s="1">
        <v>40.37</v>
      </c>
      <c r="O65" s="1">
        <v>754860.0</v>
      </c>
      <c r="P65" s="1">
        <v>37.64</v>
      </c>
      <c r="Q65" s="1">
        <v>285520.0</v>
      </c>
      <c r="R65" s="1">
        <v>14.01</v>
      </c>
      <c r="S65" s="1">
        <v>3338951.0</v>
      </c>
      <c r="T65" s="1">
        <v>21.89</v>
      </c>
      <c r="U65" s="1">
        <v>1199790.0</v>
      </c>
    </row>
    <row r="66" ht="13.5" customHeight="1">
      <c r="A66" s="1">
        <v>42087.0</v>
      </c>
      <c r="B66" s="1">
        <v>35.95</v>
      </c>
      <c r="C66" s="1">
        <v>3251718.0</v>
      </c>
      <c r="D66" s="1">
        <v>18.718</v>
      </c>
      <c r="E66" s="1">
        <v>7181214.0</v>
      </c>
      <c r="F66" s="1">
        <v>62.08</v>
      </c>
      <c r="G66" s="1">
        <v>2657124.0</v>
      </c>
      <c r="H66" s="1">
        <v>50.869</v>
      </c>
      <c r="I66" s="1">
        <v>1709029.0</v>
      </c>
      <c r="J66" s="1">
        <v>21.64</v>
      </c>
      <c r="K66" s="1">
        <v>2756081.0</v>
      </c>
      <c r="L66" s="1">
        <v>50.56</v>
      </c>
      <c r="M66" s="1">
        <v>1492885.0</v>
      </c>
      <c r="N66" s="1">
        <v>41.05</v>
      </c>
      <c r="O66" s="1">
        <v>812820.0</v>
      </c>
      <c r="P66" s="1">
        <v>38.6</v>
      </c>
      <c r="Q66" s="1">
        <v>766671.0</v>
      </c>
      <c r="R66" s="1">
        <v>14.05</v>
      </c>
      <c r="S66" s="1">
        <v>2528167.0</v>
      </c>
      <c r="T66" s="1">
        <v>22.88</v>
      </c>
      <c r="U66" s="1">
        <v>1745947.0</v>
      </c>
    </row>
    <row r="67" ht="13.5" customHeight="1">
      <c r="A67" s="1">
        <v>42088.0</v>
      </c>
      <c r="B67" s="1">
        <v>36.17</v>
      </c>
      <c r="C67" s="1">
        <v>6196813.0</v>
      </c>
      <c r="D67" s="1">
        <v>18.9894</v>
      </c>
      <c r="E67" s="1">
        <v>1.1690394E7</v>
      </c>
      <c r="F67" s="1">
        <v>62.24</v>
      </c>
      <c r="G67" s="1">
        <v>2964363.0</v>
      </c>
      <c r="H67" s="1">
        <v>50.9965</v>
      </c>
      <c r="I67" s="1">
        <v>2114252.0</v>
      </c>
      <c r="J67" s="1">
        <v>21.47</v>
      </c>
      <c r="K67" s="1">
        <v>4911611.0</v>
      </c>
      <c r="L67" s="1">
        <v>50.57</v>
      </c>
      <c r="M67" s="1">
        <v>1519782.0</v>
      </c>
      <c r="N67" s="1">
        <v>41.11</v>
      </c>
      <c r="O67" s="1">
        <v>999921.0</v>
      </c>
      <c r="P67" s="1">
        <v>38.93</v>
      </c>
      <c r="Q67" s="1">
        <v>775799.0</v>
      </c>
      <c r="R67" s="1">
        <v>14.31</v>
      </c>
      <c r="S67" s="1">
        <v>3710656.0</v>
      </c>
      <c r="T67" s="1">
        <v>22.51</v>
      </c>
      <c r="U67" s="1">
        <v>1948010.0</v>
      </c>
    </row>
    <row r="68" ht="13.5" customHeight="1">
      <c r="A68" s="1">
        <v>42089.0</v>
      </c>
      <c r="B68" s="1">
        <v>36.55</v>
      </c>
      <c r="C68" s="1">
        <v>6691111.0</v>
      </c>
      <c r="D68" s="1">
        <v>19.2855</v>
      </c>
      <c r="E68" s="1">
        <v>1.2746868E7</v>
      </c>
      <c r="F68" s="1">
        <v>61.06</v>
      </c>
      <c r="G68" s="1">
        <v>2297312.0</v>
      </c>
      <c r="H68" s="1">
        <v>50.1767</v>
      </c>
      <c r="I68" s="1">
        <v>2592767.0</v>
      </c>
      <c r="J68" s="1">
        <v>21.06</v>
      </c>
      <c r="K68" s="1">
        <v>4828105.0</v>
      </c>
      <c r="L68" s="1">
        <v>50.89</v>
      </c>
      <c r="M68" s="1">
        <v>1489971.0</v>
      </c>
      <c r="N68" s="1">
        <v>40.39</v>
      </c>
      <c r="O68" s="1">
        <v>1318604.0</v>
      </c>
      <c r="P68" s="1">
        <v>38.56</v>
      </c>
      <c r="Q68" s="1">
        <v>731527.0</v>
      </c>
      <c r="R68" s="1">
        <v>14.34</v>
      </c>
      <c r="S68" s="1">
        <v>3900255.0</v>
      </c>
      <c r="T68" s="1">
        <v>22.1</v>
      </c>
      <c r="U68" s="1">
        <v>1557482.0</v>
      </c>
    </row>
    <row r="69" ht="13.5" customHeight="1">
      <c r="A69" s="1">
        <v>42090.0</v>
      </c>
      <c r="B69" s="1">
        <v>36.78</v>
      </c>
      <c r="C69" s="1">
        <v>6031056.0</v>
      </c>
      <c r="D69" s="1">
        <v>19.0832</v>
      </c>
      <c r="E69" s="1">
        <v>7608026.0</v>
      </c>
      <c r="F69" s="1">
        <v>61.06</v>
      </c>
      <c r="G69" s="1">
        <v>3162606.0</v>
      </c>
      <c r="H69" s="1">
        <v>49.3112</v>
      </c>
      <c r="I69" s="1">
        <v>1801097.0</v>
      </c>
      <c r="J69" s="1">
        <v>20.69</v>
      </c>
      <c r="K69" s="1">
        <v>3982062.0</v>
      </c>
      <c r="L69" s="1">
        <v>50.43</v>
      </c>
      <c r="M69" s="1">
        <v>1520721.0</v>
      </c>
      <c r="N69" s="1">
        <v>40.04</v>
      </c>
      <c r="O69" s="1">
        <v>1088291.0</v>
      </c>
      <c r="P69" s="1">
        <v>38.54</v>
      </c>
      <c r="Q69" s="1">
        <v>282284.0</v>
      </c>
      <c r="R69" s="1">
        <v>14.43</v>
      </c>
      <c r="S69" s="1">
        <v>2627609.0</v>
      </c>
      <c r="T69" s="1">
        <v>21.69</v>
      </c>
      <c r="U69" s="1">
        <v>1364653.0</v>
      </c>
    </row>
    <row r="70" ht="13.5" customHeight="1">
      <c r="A70" s="1">
        <v>42093.0</v>
      </c>
      <c r="B70" s="1">
        <v>36.89</v>
      </c>
      <c r="C70" s="1">
        <v>4569708.0</v>
      </c>
      <c r="D70" s="1">
        <v>19.2707</v>
      </c>
      <c r="E70" s="1">
        <v>7233726.0</v>
      </c>
      <c r="F70" s="1">
        <v>61.26</v>
      </c>
      <c r="G70" s="1">
        <v>2653393.0</v>
      </c>
      <c r="H70" s="1">
        <v>49.876</v>
      </c>
      <c r="I70" s="1">
        <v>2034701.0</v>
      </c>
      <c r="J70" s="1">
        <v>21.53</v>
      </c>
      <c r="K70" s="1">
        <v>5249906.0</v>
      </c>
      <c r="L70" s="1">
        <v>51.35</v>
      </c>
      <c r="M70" s="1">
        <v>1682680.0</v>
      </c>
      <c r="N70" s="1">
        <v>40.0</v>
      </c>
      <c r="O70" s="1">
        <v>972402.0</v>
      </c>
      <c r="P70" s="1">
        <v>38.18</v>
      </c>
      <c r="Q70" s="1">
        <v>313213.0</v>
      </c>
      <c r="R70" s="1">
        <v>14.42</v>
      </c>
      <c r="S70" s="1">
        <v>2739174.0</v>
      </c>
      <c r="T70" s="1">
        <v>21.81</v>
      </c>
      <c r="U70" s="1">
        <v>1941130.0</v>
      </c>
    </row>
    <row r="71" ht="13.5" customHeight="1">
      <c r="A71" s="1">
        <v>42094.0</v>
      </c>
      <c r="B71" s="1">
        <v>37.01</v>
      </c>
      <c r="C71" s="1">
        <v>4906557.0</v>
      </c>
      <c r="D71" s="1">
        <v>19.1621</v>
      </c>
      <c r="E71" s="1">
        <v>9046658.0</v>
      </c>
      <c r="F71" s="1">
        <v>61.32</v>
      </c>
      <c r="G71" s="1">
        <v>2518186.0</v>
      </c>
      <c r="H71" s="1">
        <v>49.3112</v>
      </c>
      <c r="I71" s="1">
        <v>2909785.0</v>
      </c>
      <c r="J71" s="1">
        <v>21.34</v>
      </c>
      <c r="K71" s="1">
        <v>4339817.0</v>
      </c>
      <c r="L71" s="1">
        <v>50.55</v>
      </c>
      <c r="M71" s="1">
        <v>1058325.0</v>
      </c>
      <c r="N71" s="1">
        <v>40.04</v>
      </c>
      <c r="O71" s="1">
        <v>1444625.0</v>
      </c>
      <c r="P71" s="1">
        <v>38.33</v>
      </c>
      <c r="Q71" s="1">
        <v>698439.0</v>
      </c>
      <c r="R71" s="1">
        <v>14.36</v>
      </c>
      <c r="S71" s="1">
        <v>2103908.0</v>
      </c>
      <c r="T71" s="1">
        <v>21.76</v>
      </c>
      <c r="U71" s="1">
        <v>1252378.0</v>
      </c>
    </row>
    <row r="72" ht="13.5" customHeight="1">
      <c r="A72" s="1">
        <v>42095.0</v>
      </c>
      <c r="B72" s="1">
        <v>37.25</v>
      </c>
      <c r="C72" s="1">
        <v>1.4308209E7</v>
      </c>
      <c r="D72" s="1">
        <v>19.2904</v>
      </c>
      <c r="E72" s="1">
        <v>5910832.0</v>
      </c>
      <c r="F72" s="1">
        <v>60.04</v>
      </c>
      <c r="G72" s="1">
        <v>2406438.0</v>
      </c>
      <c r="H72" s="1">
        <v>48.9833</v>
      </c>
      <c r="I72" s="1">
        <v>1833873.0</v>
      </c>
      <c r="J72" s="1">
        <v>21.59</v>
      </c>
      <c r="K72" s="1">
        <v>4043821.0</v>
      </c>
      <c r="L72" s="1">
        <v>50.85</v>
      </c>
      <c r="M72" s="1">
        <v>850847.0</v>
      </c>
      <c r="N72" s="1">
        <v>40.34</v>
      </c>
      <c r="O72" s="1">
        <v>1127206.0</v>
      </c>
      <c r="P72" s="1">
        <v>38.32</v>
      </c>
      <c r="Q72" s="1">
        <v>524960.0</v>
      </c>
      <c r="R72" s="1">
        <v>14.64</v>
      </c>
      <c r="S72" s="1">
        <v>2931122.0</v>
      </c>
      <c r="T72" s="1">
        <v>22.03</v>
      </c>
      <c r="U72" s="1">
        <v>1330527.0</v>
      </c>
    </row>
    <row r="73" ht="13.5" customHeight="1">
      <c r="A73" s="1">
        <v>42096.0</v>
      </c>
      <c r="B73" s="1">
        <v>38.65</v>
      </c>
      <c r="C73" s="1">
        <v>9382311.0</v>
      </c>
      <c r="D73" s="1">
        <v>19.4039</v>
      </c>
      <c r="E73" s="1">
        <v>6982944.0</v>
      </c>
      <c r="F73" s="1">
        <v>60.64</v>
      </c>
      <c r="G73" s="1">
        <v>1471711.0</v>
      </c>
      <c r="H73" s="1">
        <v>49.5936</v>
      </c>
      <c r="I73" s="1">
        <v>2319742.0</v>
      </c>
      <c r="J73" s="1">
        <v>21.97</v>
      </c>
      <c r="K73" s="1">
        <v>5927107.0</v>
      </c>
      <c r="L73" s="1">
        <v>51.37</v>
      </c>
      <c r="M73" s="1">
        <v>857469.0</v>
      </c>
      <c r="N73" s="1">
        <v>40.66</v>
      </c>
      <c r="O73" s="1">
        <v>940949.0</v>
      </c>
      <c r="P73" s="1">
        <v>38.55</v>
      </c>
      <c r="Q73" s="1">
        <v>679164.0</v>
      </c>
      <c r="R73" s="1">
        <v>14.64</v>
      </c>
      <c r="S73" s="1">
        <v>2909117.0</v>
      </c>
      <c r="T73" s="1">
        <v>22.56</v>
      </c>
      <c r="U73" s="1">
        <v>1141358.0</v>
      </c>
    </row>
    <row r="74" ht="13.5" customHeight="1">
      <c r="A74" s="1">
        <v>42097.0</v>
      </c>
      <c r="B74" s="1">
        <v>38.65</v>
      </c>
      <c r="C74" s="1">
        <v>9382311.0</v>
      </c>
      <c r="D74" s="1">
        <v>19.4039</v>
      </c>
      <c r="E74" s="1">
        <v>6982944.0</v>
      </c>
      <c r="F74" s="1">
        <v>60.64</v>
      </c>
      <c r="G74" s="1">
        <v>1471711.0</v>
      </c>
      <c r="H74" s="1">
        <v>49.5936</v>
      </c>
      <c r="I74" s="1">
        <v>2319742.0</v>
      </c>
      <c r="J74" s="1">
        <v>21.97</v>
      </c>
      <c r="K74" s="1">
        <v>5927107.0</v>
      </c>
      <c r="L74" s="1">
        <v>51.37</v>
      </c>
      <c r="M74" s="1">
        <v>857469.0</v>
      </c>
      <c r="N74" s="1">
        <v>40.66</v>
      </c>
      <c r="O74" s="1">
        <v>940949.0</v>
      </c>
      <c r="P74" s="1">
        <v>38.55</v>
      </c>
      <c r="Q74" s="1">
        <v>679164.0</v>
      </c>
      <c r="R74" s="1">
        <v>14.64</v>
      </c>
      <c r="S74" s="1">
        <v>2909117.0</v>
      </c>
      <c r="T74" s="1">
        <v>22.56</v>
      </c>
      <c r="U74" s="1">
        <v>1141358.0</v>
      </c>
    </row>
    <row r="75" ht="13.5" customHeight="1">
      <c r="A75" s="1">
        <v>42100.0</v>
      </c>
      <c r="B75" s="1">
        <v>38.72</v>
      </c>
      <c r="C75" s="1">
        <v>5106047.0</v>
      </c>
      <c r="D75" s="1">
        <v>19.8629</v>
      </c>
      <c r="E75" s="1">
        <v>1.1052818E7</v>
      </c>
      <c r="F75" s="1">
        <v>61.39</v>
      </c>
      <c r="G75" s="1">
        <v>1520837.0</v>
      </c>
      <c r="H75" s="1">
        <v>49.1746</v>
      </c>
      <c r="I75" s="1">
        <v>1648852.0</v>
      </c>
      <c r="J75" s="1">
        <v>21.99</v>
      </c>
      <c r="K75" s="1">
        <v>5680676.0</v>
      </c>
      <c r="L75" s="1">
        <v>51.78</v>
      </c>
      <c r="M75" s="1">
        <v>816533.0</v>
      </c>
      <c r="N75" s="1">
        <v>40.73</v>
      </c>
      <c r="O75" s="1">
        <v>699095.0</v>
      </c>
      <c r="P75" s="1">
        <v>39.58</v>
      </c>
      <c r="Q75" s="1">
        <v>452556.0</v>
      </c>
      <c r="R75" s="1">
        <v>14.89</v>
      </c>
      <c r="S75" s="1">
        <v>2946455.0</v>
      </c>
      <c r="T75" s="1">
        <v>22.96</v>
      </c>
      <c r="U75" s="1">
        <v>825953.0</v>
      </c>
    </row>
    <row r="76" ht="13.5" customHeight="1">
      <c r="A76" s="1">
        <v>42101.0</v>
      </c>
      <c r="B76" s="1">
        <v>38.98</v>
      </c>
      <c r="C76" s="1">
        <v>7571988.0</v>
      </c>
      <c r="D76" s="1">
        <v>20.2527</v>
      </c>
      <c r="E76" s="1">
        <v>2.547712E7</v>
      </c>
      <c r="F76" s="1">
        <v>61.95</v>
      </c>
      <c r="G76" s="1">
        <v>3419350.0</v>
      </c>
      <c r="H76" s="1">
        <v>49.7394</v>
      </c>
      <c r="I76" s="1">
        <v>2928361.0</v>
      </c>
      <c r="J76" s="1">
        <v>22.39</v>
      </c>
      <c r="K76" s="1">
        <v>6651419.0</v>
      </c>
      <c r="L76" s="1">
        <v>52.03</v>
      </c>
      <c r="M76" s="1">
        <v>1056949.0</v>
      </c>
      <c r="N76" s="1">
        <v>41.33</v>
      </c>
      <c r="O76" s="1">
        <v>1386096.0</v>
      </c>
      <c r="P76" s="1">
        <v>40.94</v>
      </c>
      <c r="Q76" s="1">
        <v>675189.0</v>
      </c>
      <c r="R76" s="1">
        <v>14.85</v>
      </c>
      <c r="S76" s="1">
        <v>3611521.0</v>
      </c>
      <c r="T76" s="1">
        <v>23.06</v>
      </c>
      <c r="U76" s="1">
        <v>1401450.0</v>
      </c>
    </row>
    <row r="77" ht="13.5" customHeight="1">
      <c r="A77" s="1">
        <v>42102.0</v>
      </c>
      <c r="B77" s="1">
        <v>38.84</v>
      </c>
      <c r="C77" s="1">
        <v>7262814.0</v>
      </c>
      <c r="D77" s="1">
        <v>19.7346</v>
      </c>
      <c r="E77" s="1">
        <v>9341262.0</v>
      </c>
      <c r="F77" s="1">
        <v>61.92</v>
      </c>
      <c r="G77" s="1">
        <v>2867344.0</v>
      </c>
      <c r="H77" s="1">
        <v>49.8123</v>
      </c>
      <c r="I77" s="1">
        <v>2361228.0</v>
      </c>
      <c r="J77" s="1">
        <v>21.79</v>
      </c>
      <c r="K77" s="1">
        <v>4293009.0</v>
      </c>
      <c r="L77" s="1">
        <v>52.14</v>
      </c>
      <c r="M77" s="1">
        <v>1159655.0</v>
      </c>
      <c r="N77" s="1">
        <v>40.61</v>
      </c>
      <c r="O77" s="1">
        <v>1171416.0</v>
      </c>
      <c r="P77" s="1">
        <v>40.1</v>
      </c>
      <c r="Q77" s="1">
        <v>844622.0</v>
      </c>
      <c r="R77" s="1">
        <v>14.59</v>
      </c>
      <c r="S77" s="1">
        <v>3264648.0</v>
      </c>
      <c r="T77" s="1">
        <v>22.23</v>
      </c>
      <c r="U77" s="1">
        <v>1363657.0</v>
      </c>
    </row>
    <row r="78" ht="13.5" customHeight="1">
      <c r="A78" s="1">
        <v>42103.0</v>
      </c>
      <c r="B78" s="1">
        <v>39.37</v>
      </c>
      <c r="C78" s="1">
        <v>5603325.0</v>
      </c>
      <c r="D78" s="1">
        <v>19.9961</v>
      </c>
      <c r="E78" s="1">
        <v>5993478.0</v>
      </c>
      <c r="F78" s="1">
        <v>62.95</v>
      </c>
      <c r="G78" s="1">
        <v>3600662.0</v>
      </c>
      <c r="H78" s="1">
        <v>50.3042</v>
      </c>
      <c r="I78" s="1">
        <v>2141958.0</v>
      </c>
      <c r="J78" s="1">
        <v>22.1</v>
      </c>
      <c r="K78" s="1">
        <v>5175807.0</v>
      </c>
      <c r="L78" s="1">
        <v>53.2</v>
      </c>
      <c r="M78" s="1">
        <v>1521767.0</v>
      </c>
      <c r="N78" s="1">
        <v>40.95</v>
      </c>
      <c r="O78" s="1">
        <v>794463.0</v>
      </c>
      <c r="P78" s="1">
        <v>39.94</v>
      </c>
      <c r="Q78" s="1">
        <v>533233.0</v>
      </c>
      <c r="R78" s="1">
        <v>15.07</v>
      </c>
      <c r="S78" s="1">
        <v>6773230.0</v>
      </c>
      <c r="T78" s="1">
        <v>22.64</v>
      </c>
      <c r="U78" s="1">
        <v>1918044.0</v>
      </c>
    </row>
    <row r="79" ht="13.5" customHeight="1">
      <c r="A79" s="1">
        <v>42104.0</v>
      </c>
      <c r="B79" s="1">
        <v>39.68</v>
      </c>
      <c r="C79" s="1">
        <v>1.1570061E7</v>
      </c>
      <c r="D79" s="1">
        <v>20.0603</v>
      </c>
      <c r="E79" s="1">
        <v>6172640.0</v>
      </c>
      <c r="F79" s="1">
        <v>63.34</v>
      </c>
      <c r="G79" s="1">
        <v>1389627.0</v>
      </c>
      <c r="H79" s="1">
        <v>50.5319</v>
      </c>
      <c r="I79" s="1">
        <v>1453567.0</v>
      </c>
      <c r="J79" s="1">
        <v>22.13</v>
      </c>
      <c r="K79" s="1">
        <v>9063333.0</v>
      </c>
      <c r="L79" s="1">
        <v>53.55</v>
      </c>
      <c r="M79" s="1">
        <v>963136.0</v>
      </c>
      <c r="N79" s="1">
        <v>40.94</v>
      </c>
      <c r="O79" s="1">
        <v>1492214.0</v>
      </c>
      <c r="P79" s="1">
        <v>40.61</v>
      </c>
      <c r="Q79" s="1">
        <v>480231.0</v>
      </c>
      <c r="R79" s="1">
        <v>15.3</v>
      </c>
      <c r="S79" s="1">
        <v>3357005.0</v>
      </c>
      <c r="T79" s="1">
        <v>22.44</v>
      </c>
      <c r="U79" s="1">
        <v>1389709.0</v>
      </c>
    </row>
    <row r="80" ht="13.5" customHeight="1">
      <c r="A80" s="1">
        <v>42107.0</v>
      </c>
      <c r="B80" s="1">
        <v>39.53</v>
      </c>
      <c r="C80" s="1">
        <v>3341600.0</v>
      </c>
      <c r="D80" s="1">
        <v>19.9912</v>
      </c>
      <c r="E80" s="1">
        <v>6650918.0</v>
      </c>
      <c r="F80" s="1">
        <v>63.52</v>
      </c>
      <c r="G80" s="1">
        <v>1687344.0</v>
      </c>
      <c r="H80" s="1">
        <v>50.2769</v>
      </c>
      <c r="I80" s="1">
        <v>1637554.0</v>
      </c>
      <c r="J80" s="1">
        <v>22.18</v>
      </c>
      <c r="K80" s="1">
        <v>1661957.0</v>
      </c>
      <c r="L80" s="1">
        <v>54.12</v>
      </c>
      <c r="M80" s="1">
        <v>1035897.0</v>
      </c>
      <c r="N80" s="1">
        <v>40.96</v>
      </c>
      <c r="O80" s="1">
        <v>1396868.0</v>
      </c>
      <c r="P80" s="1">
        <v>40.68</v>
      </c>
      <c r="Q80" s="1">
        <v>270113.0</v>
      </c>
      <c r="R80" s="1">
        <v>14.84</v>
      </c>
      <c r="S80" s="1">
        <v>4291966.0</v>
      </c>
      <c r="T80" s="1">
        <v>23.08</v>
      </c>
      <c r="U80" s="1">
        <v>1942251.0</v>
      </c>
    </row>
    <row r="81" ht="13.5" customHeight="1">
      <c r="A81" s="1">
        <v>42108.0</v>
      </c>
      <c r="B81" s="1">
        <v>39.9</v>
      </c>
      <c r="C81" s="1">
        <v>4647341.0</v>
      </c>
      <c r="D81" s="1">
        <v>20.3465</v>
      </c>
      <c r="E81" s="1">
        <v>6717656.0</v>
      </c>
      <c r="F81" s="1">
        <v>64.04</v>
      </c>
      <c r="G81" s="1">
        <v>2540628.0</v>
      </c>
      <c r="H81" s="1">
        <v>50.4591</v>
      </c>
      <c r="I81" s="1">
        <v>1751150.0</v>
      </c>
      <c r="J81" s="1">
        <v>22.74</v>
      </c>
      <c r="K81" s="1">
        <v>4282624.0</v>
      </c>
      <c r="L81" s="1">
        <v>54.57</v>
      </c>
      <c r="M81" s="1">
        <v>1628797.0</v>
      </c>
      <c r="N81" s="1">
        <v>41.65</v>
      </c>
      <c r="O81" s="1">
        <v>1129855.0</v>
      </c>
      <c r="P81" s="1">
        <v>41.45</v>
      </c>
      <c r="Q81" s="1">
        <v>621102.0</v>
      </c>
      <c r="R81" s="1">
        <v>14.87</v>
      </c>
      <c r="S81" s="1">
        <v>8041675.0</v>
      </c>
      <c r="T81" s="1">
        <v>24.06</v>
      </c>
      <c r="U81" s="1">
        <v>2021580.0</v>
      </c>
    </row>
    <row r="82" ht="13.5" customHeight="1">
      <c r="A82" s="1">
        <v>42109.0</v>
      </c>
      <c r="B82" s="1">
        <v>40.67</v>
      </c>
      <c r="C82" s="1">
        <v>7152498.0</v>
      </c>
      <c r="D82" s="1">
        <v>20.7265</v>
      </c>
      <c r="E82" s="1">
        <v>1.057667E7</v>
      </c>
      <c r="F82" s="1">
        <v>64.13</v>
      </c>
      <c r="G82" s="1">
        <v>2777809.0</v>
      </c>
      <c r="H82" s="1">
        <v>51.1605</v>
      </c>
      <c r="I82" s="1">
        <v>2303866.0</v>
      </c>
      <c r="J82" s="1">
        <v>23.43</v>
      </c>
      <c r="K82" s="1">
        <v>7820389.0</v>
      </c>
      <c r="L82" s="1">
        <v>54.98</v>
      </c>
      <c r="M82" s="1">
        <v>1694115.0</v>
      </c>
      <c r="N82" s="1">
        <v>41.98</v>
      </c>
      <c r="O82" s="1">
        <v>1303356.0</v>
      </c>
      <c r="P82" s="1">
        <v>43.0</v>
      </c>
      <c r="Q82" s="1">
        <v>1237555.0</v>
      </c>
      <c r="R82" s="1">
        <v>15.2</v>
      </c>
      <c r="S82" s="1">
        <v>7807890.0</v>
      </c>
      <c r="T82" s="1">
        <v>24.76</v>
      </c>
      <c r="U82" s="1">
        <v>2228871.0</v>
      </c>
    </row>
    <row r="83" ht="13.5" customHeight="1">
      <c r="A83" s="1">
        <v>42110.0</v>
      </c>
      <c r="B83" s="1">
        <v>40.07</v>
      </c>
      <c r="C83" s="1">
        <v>5766331.0</v>
      </c>
      <c r="D83" s="1">
        <v>20.154</v>
      </c>
      <c r="E83" s="1">
        <v>1.195779E7</v>
      </c>
      <c r="F83" s="1">
        <v>64.42</v>
      </c>
      <c r="G83" s="1">
        <v>2459257.0</v>
      </c>
      <c r="H83" s="1">
        <v>50.8963</v>
      </c>
      <c r="I83" s="1">
        <v>1725584.0</v>
      </c>
      <c r="J83" s="1">
        <v>22.91</v>
      </c>
      <c r="K83" s="1">
        <v>3601206.0</v>
      </c>
      <c r="L83" s="1">
        <v>54.9</v>
      </c>
      <c r="M83" s="1">
        <v>1038161.0</v>
      </c>
      <c r="N83" s="1">
        <v>42.14</v>
      </c>
      <c r="O83" s="1">
        <v>959442.0</v>
      </c>
      <c r="P83" s="1">
        <v>42.36</v>
      </c>
      <c r="Q83" s="1">
        <v>670298.0</v>
      </c>
      <c r="R83" s="1">
        <v>15.17</v>
      </c>
      <c r="S83" s="1">
        <v>4825678.0</v>
      </c>
      <c r="T83" s="1">
        <v>24.85</v>
      </c>
      <c r="U83" s="1">
        <v>1396360.0</v>
      </c>
    </row>
    <row r="84" ht="13.5" customHeight="1">
      <c r="A84" s="1">
        <v>42111.0</v>
      </c>
      <c r="B84" s="1">
        <v>40.12</v>
      </c>
      <c r="C84" s="1">
        <v>5075064.0</v>
      </c>
      <c r="D84" s="1">
        <v>20.3564</v>
      </c>
      <c r="E84" s="1">
        <v>7985366.0</v>
      </c>
      <c r="F84" s="1">
        <v>64.82</v>
      </c>
      <c r="G84" s="1">
        <v>1619601.0</v>
      </c>
      <c r="H84" s="1">
        <v>51.3974</v>
      </c>
      <c r="I84" s="1">
        <v>1550583.0</v>
      </c>
      <c r="J84" s="1">
        <v>23.07</v>
      </c>
      <c r="K84" s="1">
        <v>6025955.0</v>
      </c>
      <c r="L84" s="1">
        <v>54.49</v>
      </c>
      <c r="M84" s="1">
        <v>935135.0</v>
      </c>
      <c r="N84" s="1">
        <v>42.2</v>
      </c>
      <c r="O84" s="1">
        <v>951492.0</v>
      </c>
      <c r="P84" s="1">
        <v>42.4</v>
      </c>
      <c r="Q84" s="1">
        <v>595234.0</v>
      </c>
      <c r="R84" s="1">
        <v>15.22</v>
      </c>
      <c r="S84" s="1">
        <v>4170097.0</v>
      </c>
      <c r="T84" s="1">
        <v>25.0</v>
      </c>
      <c r="U84" s="1">
        <v>1208263.0</v>
      </c>
    </row>
    <row r="85" ht="13.5" customHeight="1">
      <c r="A85" s="1">
        <v>42114.0</v>
      </c>
      <c r="B85" s="1">
        <v>40.27</v>
      </c>
      <c r="C85" s="1">
        <v>3670305.0</v>
      </c>
      <c r="D85" s="1">
        <v>20.2034</v>
      </c>
      <c r="E85" s="1">
        <v>7524548.0</v>
      </c>
      <c r="F85" s="1">
        <v>65.26</v>
      </c>
      <c r="G85" s="1">
        <v>2012155.0</v>
      </c>
      <c r="H85" s="1">
        <v>51.4703</v>
      </c>
      <c r="I85" s="1">
        <v>1127060.0</v>
      </c>
      <c r="J85" s="1">
        <v>23.23</v>
      </c>
      <c r="K85" s="1">
        <v>2860240.0</v>
      </c>
      <c r="L85" s="1">
        <v>55.05</v>
      </c>
      <c r="M85" s="1">
        <v>1002167.0</v>
      </c>
      <c r="N85" s="1">
        <v>42.55</v>
      </c>
      <c r="O85" s="1">
        <v>1152497.0</v>
      </c>
      <c r="P85" s="1">
        <v>41.97</v>
      </c>
      <c r="Q85" s="1">
        <v>488811.0</v>
      </c>
      <c r="R85" s="1">
        <v>15.44</v>
      </c>
      <c r="S85" s="1">
        <v>3223743.0</v>
      </c>
      <c r="T85" s="1">
        <v>25.1</v>
      </c>
      <c r="U85" s="1">
        <v>1236979.0</v>
      </c>
    </row>
    <row r="86" ht="13.5" customHeight="1">
      <c r="A86" s="1">
        <v>42115.0</v>
      </c>
      <c r="B86" s="1">
        <v>39.92</v>
      </c>
      <c r="C86" s="1">
        <v>4280250.0</v>
      </c>
      <c r="D86" s="1">
        <v>19.8037</v>
      </c>
      <c r="E86" s="1">
        <v>6837730.0</v>
      </c>
      <c r="F86" s="1">
        <v>64.95</v>
      </c>
      <c r="G86" s="1">
        <v>2053714.0</v>
      </c>
      <c r="H86" s="1">
        <v>51.3792</v>
      </c>
      <c r="I86" s="1">
        <v>1130157.0</v>
      </c>
      <c r="J86" s="1">
        <v>22.89</v>
      </c>
      <c r="K86" s="1">
        <v>1991695.0</v>
      </c>
      <c r="L86" s="1">
        <v>54.6</v>
      </c>
      <c r="M86" s="1">
        <v>1251356.0</v>
      </c>
      <c r="N86" s="1">
        <v>42.02</v>
      </c>
      <c r="O86" s="1">
        <v>811292.0</v>
      </c>
      <c r="P86" s="1">
        <v>41.63</v>
      </c>
      <c r="Q86" s="1">
        <v>663696.0</v>
      </c>
      <c r="R86" s="1">
        <v>15.19</v>
      </c>
      <c r="S86" s="1">
        <v>4204349.0</v>
      </c>
      <c r="T86" s="1">
        <v>24.81</v>
      </c>
      <c r="U86" s="1">
        <v>1027218.0</v>
      </c>
    </row>
    <row r="87" ht="13.5" customHeight="1">
      <c r="A87" s="1">
        <v>42116.0</v>
      </c>
      <c r="B87" s="1">
        <v>40.14</v>
      </c>
      <c r="C87" s="1">
        <v>3934539.0</v>
      </c>
      <c r="D87" s="1">
        <v>19.9714</v>
      </c>
      <c r="E87" s="1">
        <v>7898766.0</v>
      </c>
      <c r="F87" s="1">
        <v>65.25</v>
      </c>
      <c r="G87" s="1">
        <v>1315672.0</v>
      </c>
      <c r="H87" s="1">
        <v>51.9986</v>
      </c>
      <c r="I87" s="1">
        <v>1597088.0</v>
      </c>
      <c r="J87" s="1">
        <v>22.91</v>
      </c>
      <c r="K87" s="1">
        <v>2735210.0</v>
      </c>
      <c r="L87" s="1">
        <v>54.68</v>
      </c>
      <c r="M87" s="1">
        <v>1023795.0</v>
      </c>
      <c r="N87" s="1">
        <v>42.26</v>
      </c>
      <c r="O87" s="1">
        <v>811820.0</v>
      </c>
      <c r="P87" s="1">
        <v>41.32</v>
      </c>
      <c r="Q87" s="1">
        <v>657662.0</v>
      </c>
      <c r="R87" s="1">
        <v>15.06</v>
      </c>
      <c r="S87" s="1">
        <v>3215304.0</v>
      </c>
      <c r="T87" s="1">
        <v>24.71</v>
      </c>
      <c r="U87" s="1">
        <v>1122940.0</v>
      </c>
    </row>
    <row r="88" ht="13.5" customHeight="1">
      <c r="A88" s="1">
        <v>42117.0</v>
      </c>
      <c r="B88" s="1">
        <v>40.09</v>
      </c>
      <c r="C88" s="1">
        <v>3573105.0</v>
      </c>
      <c r="D88" s="1">
        <v>20.1738</v>
      </c>
      <c r="E88" s="1">
        <v>5218548.0</v>
      </c>
      <c r="F88" s="1">
        <v>65.29</v>
      </c>
      <c r="G88" s="1">
        <v>2351734.0</v>
      </c>
      <c r="H88" s="1">
        <v>52.0533</v>
      </c>
      <c r="I88" s="1">
        <v>1125650.0</v>
      </c>
      <c r="J88" s="1">
        <v>23.44</v>
      </c>
      <c r="K88" s="1">
        <v>5255945.0</v>
      </c>
      <c r="L88" s="1">
        <v>55.14</v>
      </c>
      <c r="M88" s="1">
        <v>722260.0</v>
      </c>
      <c r="N88" s="1">
        <v>43.07</v>
      </c>
      <c r="O88" s="1">
        <v>1010416.0</v>
      </c>
      <c r="P88" s="1">
        <v>41.76</v>
      </c>
      <c r="Q88" s="1">
        <v>429818.0</v>
      </c>
      <c r="R88" s="1">
        <v>15.13</v>
      </c>
      <c r="S88" s="1">
        <v>2369012.0</v>
      </c>
      <c r="T88" s="1">
        <v>25.01</v>
      </c>
      <c r="U88" s="1">
        <v>1320552.0</v>
      </c>
    </row>
    <row r="89" ht="13.5" customHeight="1">
      <c r="A89" s="1">
        <v>42118.0</v>
      </c>
      <c r="B89" s="1">
        <v>40.22</v>
      </c>
      <c r="C89" s="1">
        <v>3608045.0</v>
      </c>
      <c r="D89" s="1">
        <v>20.2083</v>
      </c>
      <c r="E89" s="1">
        <v>4977898.0</v>
      </c>
      <c r="F89" s="1">
        <v>65.5</v>
      </c>
      <c r="G89" s="1">
        <v>1818205.0</v>
      </c>
      <c r="H89" s="1">
        <v>52.2446</v>
      </c>
      <c r="I89" s="1">
        <v>868025.0</v>
      </c>
      <c r="J89" s="1">
        <v>23.34</v>
      </c>
      <c r="K89" s="1">
        <v>4028779.0</v>
      </c>
      <c r="L89" s="1">
        <v>54.22</v>
      </c>
      <c r="M89" s="1">
        <v>785501.0</v>
      </c>
      <c r="N89" s="1">
        <v>43.09</v>
      </c>
      <c r="O89" s="1">
        <v>799921.0</v>
      </c>
      <c r="P89" s="1">
        <v>41.79</v>
      </c>
      <c r="Q89" s="1">
        <v>529909.0</v>
      </c>
      <c r="R89" s="1">
        <v>15.04</v>
      </c>
      <c r="S89" s="1">
        <v>1612754.0</v>
      </c>
      <c r="T89" s="1">
        <v>25.1</v>
      </c>
      <c r="U89" s="1">
        <v>812262.0</v>
      </c>
    </row>
    <row r="90" ht="13.5" customHeight="1">
      <c r="A90" s="1">
        <v>42121.0</v>
      </c>
      <c r="B90" s="1">
        <v>39.85</v>
      </c>
      <c r="C90" s="1">
        <v>3478635.0</v>
      </c>
      <c r="D90" s="1">
        <v>20.0257</v>
      </c>
      <c r="E90" s="1">
        <v>6993580.0</v>
      </c>
      <c r="F90" s="1">
        <v>65.85</v>
      </c>
      <c r="G90" s="1">
        <v>1504674.0</v>
      </c>
      <c r="H90" s="1">
        <v>52.9005</v>
      </c>
      <c r="I90" s="1">
        <v>2696405.0</v>
      </c>
      <c r="J90" s="1">
        <v>23.24</v>
      </c>
      <c r="K90" s="1">
        <v>2891413.0</v>
      </c>
      <c r="L90" s="1">
        <v>54.23</v>
      </c>
      <c r="M90" s="1">
        <v>721483.0</v>
      </c>
      <c r="N90" s="1">
        <v>43.2</v>
      </c>
      <c r="O90" s="1">
        <v>709810.0</v>
      </c>
      <c r="P90" s="1">
        <v>41.4</v>
      </c>
      <c r="Q90" s="1">
        <v>911933.0</v>
      </c>
      <c r="R90" s="1">
        <v>14.75</v>
      </c>
      <c r="S90" s="1">
        <v>1813586.0</v>
      </c>
      <c r="T90" s="1">
        <v>24.96</v>
      </c>
      <c r="U90" s="1">
        <v>2365862.0</v>
      </c>
    </row>
    <row r="91" ht="13.5" customHeight="1">
      <c r="A91" s="1">
        <v>42122.0</v>
      </c>
      <c r="B91" s="1">
        <v>39.71</v>
      </c>
      <c r="C91" s="1">
        <v>5441112.0</v>
      </c>
      <c r="D91" s="1">
        <v>19.8333</v>
      </c>
      <c r="E91" s="1">
        <v>7264626.0</v>
      </c>
      <c r="F91" s="1">
        <v>64.76</v>
      </c>
      <c r="G91" s="1">
        <v>2167225.0</v>
      </c>
      <c r="H91" s="1">
        <v>51.9622</v>
      </c>
      <c r="I91" s="1">
        <v>1838085.0</v>
      </c>
      <c r="J91" s="1">
        <v>23.13</v>
      </c>
      <c r="K91" s="1">
        <v>3362213.0</v>
      </c>
      <c r="L91" s="1">
        <v>53.71</v>
      </c>
      <c r="M91" s="1">
        <v>1026475.0</v>
      </c>
      <c r="N91" s="1">
        <v>43.07</v>
      </c>
      <c r="O91" s="1">
        <v>746883.0</v>
      </c>
      <c r="P91" s="1">
        <v>41.47</v>
      </c>
      <c r="Q91" s="1">
        <v>978490.0</v>
      </c>
      <c r="R91" s="1">
        <v>14.63</v>
      </c>
      <c r="S91" s="1">
        <v>2482613.0</v>
      </c>
      <c r="T91" s="1">
        <v>24.81</v>
      </c>
      <c r="U91" s="1">
        <v>1678039.0</v>
      </c>
    </row>
    <row r="92" ht="13.5" customHeight="1">
      <c r="A92" s="1">
        <v>42123.0</v>
      </c>
      <c r="B92" s="1">
        <v>39.88</v>
      </c>
      <c r="C92" s="1">
        <v>3295432.0</v>
      </c>
      <c r="D92" s="1">
        <v>19.9714</v>
      </c>
      <c r="E92" s="1">
        <v>8740698.0</v>
      </c>
      <c r="F92" s="1">
        <v>64.0</v>
      </c>
      <c r="G92" s="1">
        <v>1623945.0</v>
      </c>
      <c r="H92" s="1">
        <v>51.0785</v>
      </c>
      <c r="I92" s="1">
        <v>1785392.0</v>
      </c>
      <c r="J92" s="1">
        <v>22.6</v>
      </c>
      <c r="K92" s="1">
        <v>3342219.0</v>
      </c>
      <c r="L92" s="1">
        <v>53.73</v>
      </c>
      <c r="M92" s="1">
        <v>1444644.0</v>
      </c>
      <c r="N92" s="1">
        <v>42.73</v>
      </c>
      <c r="O92" s="1">
        <v>1011687.0</v>
      </c>
      <c r="P92" s="1">
        <v>42.0</v>
      </c>
      <c r="Q92" s="1">
        <v>676034.0</v>
      </c>
      <c r="R92" s="1">
        <v>14.75</v>
      </c>
      <c r="S92" s="1">
        <v>2349974.0</v>
      </c>
      <c r="T92" s="1">
        <v>25.23</v>
      </c>
      <c r="U92" s="1">
        <v>1779926.0</v>
      </c>
    </row>
    <row r="93" ht="13.5" customHeight="1">
      <c r="A93" s="1">
        <v>42124.0</v>
      </c>
      <c r="B93" s="1">
        <v>39.26</v>
      </c>
      <c r="C93" s="1">
        <v>6879577.0</v>
      </c>
      <c r="D93" s="1">
        <v>19.779</v>
      </c>
      <c r="E93" s="1">
        <v>7609106.0</v>
      </c>
      <c r="F93" s="1">
        <v>63.07</v>
      </c>
      <c r="G93" s="1">
        <v>3304791.0</v>
      </c>
      <c r="H93" s="1">
        <v>51.0148</v>
      </c>
      <c r="I93" s="1">
        <v>2530467.0</v>
      </c>
      <c r="J93" s="1">
        <v>22.69</v>
      </c>
      <c r="K93" s="1">
        <v>4937395.0</v>
      </c>
      <c r="L93" s="1">
        <v>53.18</v>
      </c>
      <c r="M93" s="1">
        <v>1626699.0</v>
      </c>
      <c r="N93" s="1">
        <v>41.96</v>
      </c>
      <c r="O93" s="1">
        <v>1060071.0</v>
      </c>
      <c r="P93" s="1">
        <v>41.64</v>
      </c>
      <c r="Q93" s="1">
        <v>1568669.0</v>
      </c>
      <c r="R93" s="1">
        <v>14.95</v>
      </c>
      <c r="S93" s="1">
        <v>3235289.0</v>
      </c>
      <c r="T93" s="1">
        <v>24.66</v>
      </c>
      <c r="U93" s="1">
        <v>2234918.0</v>
      </c>
    </row>
    <row r="94" ht="13.5" customHeight="1">
      <c r="A94" s="1">
        <v>42125.0</v>
      </c>
      <c r="B94" s="1">
        <v>39.13</v>
      </c>
      <c r="C94" s="1">
        <v>3589849.0</v>
      </c>
      <c r="D94" s="1">
        <v>19.7099</v>
      </c>
      <c r="E94" s="1">
        <v>5062164.0</v>
      </c>
      <c r="F94" s="1">
        <v>63.37</v>
      </c>
      <c r="G94" s="1">
        <v>1398978.0</v>
      </c>
      <c r="H94" s="1">
        <v>51.2425</v>
      </c>
      <c r="I94" s="1">
        <v>1796047.0</v>
      </c>
      <c r="J94" s="1">
        <v>23.09</v>
      </c>
      <c r="K94" s="1">
        <v>3527841.0</v>
      </c>
      <c r="L94" s="1">
        <v>52.59</v>
      </c>
      <c r="M94" s="1">
        <v>843200.0</v>
      </c>
      <c r="N94" s="1">
        <v>42.6</v>
      </c>
      <c r="O94" s="1">
        <v>721478.0</v>
      </c>
      <c r="P94" s="1">
        <v>42.69</v>
      </c>
      <c r="Q94" s="1">
        <v>1088260.0</v>
      </c>
      <c r="R94" s="1">
        <v>14.79</v>
      </c>
      <c r="S94" s="1">
        <v>2155329.0</v>
      </c>
      <c r="T94" s="1">
        <v>24.97</v>
      </c>
      <c r="U94" s="1">
        <v>1348472.0</v>
      </c>
    </row>
    <row r="95" ht="13.5" customHeight="1">
      <c r="A95" s="1">
        <v>42128.0</v>
      </c>
      <c r="B95" s="1">
        <v>39.09</v>
      </c>
      <c r="C95" s="1">
        <v>4371590.0</v>
      </c>
      <c r="D95" s="1">
        <v>19.5421</v>
      </c>
      <c r="E95" s="1">
        <v>3743656.0</v>
      </c>
      <c r="F95" s="1">
        <v>63.59</v>
      </c>
      <c r="G95" s="1">
        <v>1110012.0</v>
      </c>
      <c r="H95" s="1">
        <v>51.534</v>
      </c>
      <c r="I95" s="1">
        <v>1638635.0</v>
      </c>
      <c r="J95" s="1">
        <v>22.83</v>
      </c>
      <c r="K95" s="1">
        <v>2294568.0</v>
      </c>
      <c r="L95" s="1">
        <v>52.15</v>
      </c>
      <c r="M95" s="1">
        <v>1165766.0</v>
      </c>
      <c r="N95" s="1">
        <v>42.5</v>
      </c>
      <c r="O95" s="1">
        <v>601906.0</v>
      </c>
      <c r="P95" s="1">
        <v>42.36</v>
      </c>
      <c r="Q95" s="1">
        <v>455914.0</v>
      </c>
      <c r="R95" s="1">
        <v>14.71</v>
      </c>
      <c r="S95" s="1">
        <v>1523960.0</v>
      </c>
      <c r="T95" s="1">
        <v>24.58</v>
      </c>
      <c r="U95" s="1">
        <v>1186315.0</v>
      </c>
    </row>
    <row r="96" ht="13.5" customHeight="1">
      <c r="A96" s="1">
        <v>42129.0</v>
      </c>
      <c r="B96" s="1">
        <v>38.33</v>
      </c>
      <c r="C96" s="1">
        <v>6287285.0</v>
      </c>
      <c r="D96" s="1">
        <v>19.5569</v>
      </c>
      <c r="E96" s="1">
        <v>1.2467274E7</v>
      </c>
      <c r="F96" s="1">
        <v>62.74</v>
      </c>
      <c r="G96" s="1">
        <v>1244739.0</v>
      </c>
      <c r="H96" s="1">
        <v>50.4135</v>
      </c>
      <c r="I96" s="1">
        <v>1923611.0</v>
      </c>
      <c r="J96" s="1">
        <v>22.22</v>
      </c>
      <c r="K96" s="1">
        <v>3771126.0</v>
      </c>
      <c r="L96" s="1">
        <v>51.61</v>
      </c>
      <c r="M96" s="1">
        <v>1386246.0</v>
      </c>
      <c r="N96" s="1">
        <v>41.66</v>
      </c>
      <c r="O96" s="1">
        <v>1551985.0</v>
      </c>
      <c r="P96" s="1">
        <v>40.9</v>
      </c>
      <c r="Q96" s="1">
        <v>499123.0</v>
      </c>
      <c r="R96" s="1">
        <v>14.6</v>
      </c>
      <c r="S96" s="1">
        <v>3429787.0</v>
      </c>
      <c r="T96" s="1">
        <v>24.19</v>
      </c>
      <c r="U96" s="1">
        <v>1311610.0</v>
      </c>
    </row>
    <row r="97" ht="13.5" customHeight="1">
      <c r="A97" s="1">
        <v>42130.0</v>
      </c>
      <c r="B97" s="1">
        <v>37.03</v>
      </c>
      <c r="C97" s="1">
        <v>9559255.0</v>
      </c>
      <c r="D97" s="1">
        <v>18.9894</v>
      </c>
      <c r="E97" s="1">
        <v>1.5356682E7</v>
      </c>
      <c r="F97" s="1">
        <v>61.05</v>
      </c>
      <c r="G97" s="1">
        <v>3424167.0</v>
      </c>
      <c r="H97" s="1">
        <v>49.1928</v>
      </c>
      <c r="I97" s="1">
        <v>1812719.0</v>
      </c>
      <c r="J97" s="1">
        <v>20.88</v>
      </c>
      <c r="K97" s="1">
        <v>7162453.0</v>
      </c>
      <c r="L97" s="1">
        <v>50.11</v>
      </c>
      <c r="M97" s="1">
        <v>1508563.0</v>
      </c>
      <c r="N97" s="1">
        <v>41.6</v>
      </c>
      <c r="O97" s="1">
        <v>1277442.0</v>
      </c>
      <c r="P97" s="1">
        <v>40.35</v>
      </c>
      <c r="Q97" s="1">
        <v>1791183.0</v>
      </c>
      <c r="R97" s="1">
        <v>14.27</v>
      </c>
      <c r="S97" s="1">
        <v>4835500.0</v>
      </c>
      <c r="T97" s="1">
        <v>23.44</v>
      </c>
      <c r="U97" s="1">
        <v>1513527.0</v>
      </c>
    </row>
    <row r="98" ht="13.5" customHeight="1">
      <c r="A98" s="1">
        <v>42131.0</v>
      </c>
      <c r="B98" s="1">
        <v>36.39</v>
      </c>
      <c r="C98" s="1">
        <v>6599190.0</v>
      </c>
      <c r="D98" s="1">
        <v>18.8463</v>
      </c>
      <c r="E98" s="1">
        <v>1.0415338E7</v>
      </c>
      <c r="F98" s="1">
        <v>61.2</v>
      </c>
      <c r="G98" s="1">
        <v>1649121.0</v>
      </c>
      <c r="H98" s="1">
        <v>49.0015</v>
      </c>
      <c r="I98" s="1">
        <v>2056865.0</v>
      </c>
      <c r="J98" s="1">
        <v>20.8</v>
      </c>
      <c r="K98" s="1">
        <v>7050516.0</v>
      </c>
      <c r="L98" s="1">
        <v>50.0</v>
      </c>
      <c r="M98" s="1">
        <v>2666763.0</v>
      </c>
      <c r="N98" s="1">
        <v>42.07</v>
      </c>
      <c r="O98" s="1">
        <v>1383345.0</v>
      </c>
      <c r="P98" s="1">
        <v>39.33</v>
      </c>
      <c r="Q98" s="1">
        <v>1123083.0</v>
      </c>
      <c r="R98" s="1">
        <v>14.07</v>
      </c>
      <c r="S98" s="1">
        <v>4796236.0</v>
      </c>
      <c r="T98" s="1">
        <v>23.13</v>
      </c>
      <c r="U98" s="1">
        <v>1915774.0</v>
      </c>
    </row>
    <row r="99" ht="13.5" customHeight="1">
      <c r="A99" s="1">
        <v>42132.0</v>
      </c>
      <c r="B99" s="1">
        <v>36.77</v>
      </c>
      <c r="C99" s="1">
        <v>4357480.0</v>
      </c>
      <c r="D99" s="1">
        <v>18.871</v>
      </c>
      <c r="E99" s="1">
        <v>8025152.0</v>
      </c>
      <c r="F99" s="1">
        <v>62.14</v>
      </c>
      <c r="G99" s="1">
        <v>9975455.0</v>
      </c>
      <c r="H99" s="1">
        <v>49.3295</v>
      </c>
      <c r="I99" s="1">
        <v>1592208.0</v>
      </c>
      <c r="J99" s="1">
        <v>21.07</v>
      </c>
      <c r="K99" s="1">
        <v>4205016.0</v>
      </c>
      <c r="L99" s="1">
        <v>50.11</v>
      </c>
      <c r="M99" s="1">
        <v>1824082.0</v>
      </c>
      <c r="N99" s="1">
        <v>42.05</v>
      </c>
      <c r="O99" s="1">
        <v>950439.0</v>
      </c>
      <c r="P99" s="1">
        <v>40.26</v>
      </c>
      <c r="Q99" s="1">
        <v>503910.0</v>
      </c>
      <c r="R99" s="1">
        <v>14.22</v>
      </c>
      <c r="S99" s="1">
        <v>5203946.0</v>
      </c>
      <c r="T99" s="1">
        <v>23.71</v>
      </c>
      <c r="U99" s="1">
        <v>1238073.0</v>
      </c>
    </row>
    <row r="100" ht="13.5" customHeight="1">
      <c r="A100" s="1">
        <v>42135.0</v>
      </c>
      <c r="B100" s="1">
        <v>36.83</v>
      </c>
      <c r="C100" s="1">
        <v>3282855.0</v>
      </c>
      <c r="D100" s="1">
        <v>18.8167</v>
      </c>
      <c r="E100" s="1">
        <v>7658650.0</v>
      </c>
      <c r="F100" s="1">
        <v>62.28</v>
      </c>
      <c r="G100" s="1">
        <v>2121454.0</v>
      </c>
      <c r="H100" s="1">
        <v>49.1108</v>
      </c>
      <c r="I100" s="1">
        <v>1469275.0</v>
      </c>
      <c r="J100" s="1">
        <v>20.93</v>
      </c>
      <c r="K100" s="1">
        <v>3830960.0</v>
      </c>
      <c r="L100" s="1">
        <v>49.99</v>
      </c>
      <c r="M100" s="1">
        <v>1100325.0</v>
      </c>
      <c r="N100" s="1">
        <v>41.38</v>
      </c>
      <c r="O100" s="1">
        <v>1164242.0</v>
      </c>
      <c r="P100" s="1">
        <v>39.62</v>
      </c>
      <c r="Q100" s="1">
        <v>425621.0</v>
      </c>
      <c r="R100" s="1">
        <v>13.81</v>
      </c>
      <c r="S100" s="1">
        <v>3703323.0</v>
      </c>
      <c r="T100" s="1">
        <v>23.55</v>
      </c>
      <c r="U100" s="1">
        <v>1369529.0</v>
      </c>
    </row>
    <row r="101" ht="13.5" customHeight="1">
      <c r="A101" s="1">
        <v>42136.0</v>
      </c>
      <c r="B101" s="1">
        <v>36.44</v>
      </c>
      <c r="C101" s="1">
        <v>5624749.0</v>
      </c>
      <c r="D101" s="1">
        <v>18.7969</v>
      </c>
      <c r="E101" s="1">
        <v>8030124.0</v>
      </c>
      <c r="F101" s="1">
        <v>62.08</v>
      </c>
      <c r="G101" s="1">
        <v>1776567.0</v>
      </c>
      <c r="H101" s="1">
        <v>49.0562</v>
      </c>
      <c r="I101" s="1">
        <v>1565155.0</v>
      </c>
      <c r="J101" s="1">
        <v>20.7</v>
      </c>
      <c r="K101" s="1">
        <v>3769541.0</v>
      </c>
      <c r="L101" s="1">
        <v>49.38</v>
      </c>
      <c r="M101" s="1">
        <v>874659.0</v>
      </c>
      <c r="N101" s="1">
        <v>41.6</v>
      </c>
      <c r="O101" s="1">
        <v>859931.0</v>
      </c>
      <c r="P101" s="1">
        <v>39.45</v>
      </c>
      <c r="Q101" s="1">
        <v>465099.0</v>
      </c>
      <c r="R101" s="1">
        <v>14.22</v>
      </c>
      <c r="S101" s="1">
        <v>3393165.0</v>
      </c>
      <c r="T101" s="1">
        <v>23.3</v>
      </c>
      <c r="U101" s="1">
        <v>1035587.0</v>
      </c>
    </row>
    <row r="102" ht="13.5" customHeight="1">
      <c r="A102" s="1">
        <v>42137.0</v>
      </c>
      <c r="B102" s="1">
        <v>36.24</v>
      </c>
      <c r="C102" s="1">
        <v>4155692.0</v>
      </c>
      <c r="D102" s="1">
        <v>18.8956</v>
      </c>
      <c r="E102" s="1">
        <v>8647176.0</v>
      </c>
      <c r="F102" s="1">
        <v>61.04</v>
      </c>
      <c r="G102" s="1">
        <v>1898562.0</v>
      </c>
      <c r="H102" s="1">
        <v>48.7009</v>
      </c>
      <c r="I102" s="1">
        <v>1410340.0</v>
      </c>
      <c r="J102" s="1">
        <v>20.35</v>
      </c>
      <c r="K102" s="1">
        <v>3967944.0</v>
      </c>
      <c r="L102" s="1">
        <v>49.18</v>
      </c>
      <c r="M102" s="1">
        <v>997688.0</v>
      </c>
      <c r="N102" s="1">
        <v>40.92</v>
      </c>
      <c r="O102" s="1">
        <v>886660.0</v>
      </c>
      <c r="P102" s="1">
        <v>39.36</v>
      </c>
      <c r="Q102" s="1">
        <v>338525.0</v>
      </c>
      <c r="R102" s="1">
        <v>14.29</v>
      </c>
      <c r="S102" s="1">
        <v>3358801.0</v>
      </c>
      <c r="T102" s="1">
        <v>23.08</v>
      </c>
      <c r="U102" s="1">
        <v>1008845.0</v>
      </c>
    </row>
    <row r="103" ht="13.5" customHeight="1">
      <c r="A103" s="1">
        <v>42138.0</v>
      </c>
      <c r="B103" s="1">
        <v>36.3</v>
      </c>
      <c r="C103" s="1">
        <v>4488922.0</v>
      </c>
      <c r="D103" s="1">
        <v>18.6538</v>
      </c>
      <c r="E103" s="1">
        <v>9532722.0</v>
      </c>
      <c r="F103" s="1">
        <v>60.44</v>
      </c>
      <c r="G103" s="1">
        <v>2375556.0</v>
      </c>
      <c r="H103" s="1">
        <v>48.8375</v>
      </c>
      <c r="I103" s="1">
        <v>1717396.0</v>
      </c>
      <c r="J103" s="1">
        <v>20.57</v>
      </c>
      <c r="K103" s="1">
        <v>4098106.0</v>
      </c>
      <c r="L103" s="1">
        <v>48.83</v>
      </c>
      <c r="M103" s="1">
        <v>972813.0</v>
      </c>
      <c r="N103" s="1">
        <v>40.3</v>
      </c>
      <c r="O103" s="1">
        <v>1024187.0</v>
      </c>
      <c r="P103" s="1">
        <v>38.92</v>
      </c>
      <c r="Q103" s="1">
        <v>273910.0</v>
      </c>
      <c r="R103" s="1">
        <v>14.12</v>
      </c>
      <c r="S103" s="1">
        <v>2282309.0</v>
      </c>
      <c r="T103" s="1">
        <v>22.91</v>
      </c>
      <c r="U103" s="1">
        <v>1321090.0</v>
      </c>
    </row>
    <row r="104" ht="13.5" customHeight="1">
      <c r="A104" s="1">
        <v>42139.0</v>
      </c>
      <c r="B104" s="1">
        <v>36.68</v>
      </c>
      <c r="C104" s="1">
        <v>4441471.0</v>
      </c>
      <c r="D104" s="1">
        <v>18.7427</v>
      </c>
      <c r="E104" s="1">
        <v>5702848.0</v>
      </c>
      <c r="F104" s="1">
        <v>61.84</v>
      </c>
      <c r="G104" s="1">
        <v>1653640.0</v>
      </c>
      <c r="H104" s="1">
        <v>49.7303</v>
      </c>
      <c r="I104" s="1">
        <v>1875962.0</v>
      </c>
      <c r="J104" s="1">
        <v>20.8</v>
      </c>
      <c r="K104" s="1">
        <v>4654634.0</v>
      </c>
      <c r="L104" s="1">
        <v>48.84</v>
      </c>
      <c r="M104" s="1">
        <v>951871.0</v>
      </c>
      <c r="N104" s="1">
        <v>41.39</v>
      </c>
      <c r="O104" s="1">
        <v>1141239.0</v>
      </c>
      <c r="P104" s="1">
        <v>39.04</v>
      </c>
      <c r="Q104" s="1">
        <v>554398.0</v>
      </c>
      <c r="R104" s="1">
        <v>14.05</v>
      </c>
      <c r="S104" s="1">
        <v>3099111.0</v>
      </c>
      <c r="T104" s="1">
        <v>23.06</v>
      </c>
      <c r="U104" s="1">
        <v>1220257.0</v>
      </c>
    </row>
    <row r="105" ht="13.5" customHeight="1">
      <c r="A105" s="1">
        <v>42142.0</v>
      </c>
      <c r="B105" s="1">
        <v>36.68</v>
      </c>
      <c r="C105" s="1">
        <v>4441471.0</v>
      </c>
      <c r="D105" s="1">
        <v>18.7427</v>
      </c>
      <c r="E105" s="1">
        <v>5702848.0</v>
      </c>
      <c r="F105" s="1">
        <v>61.84</v>
      </c>
      <c r="G105" s="1">
        <v>1653640.0</v>
      </c>
      <c r="H105" s="1">
        <v>49.7303</v>
      </c>
      <c r="I105" s="1">
        <v>1875962.0</v>
      </c>
      <c r="J105" s="1">
        <v>20.8</v>
      </c>
      <c r="K105" s="1">
        <v>4654634.0</v>
      </c>
      <c r="L105" s="1">
        <v>48.84</v>
      </c>
      <c r="M105" s="1">
        <v>951871.0</v>
      </c>
      <c r="N105" s="1">
        <v>41.39</v>
      </c>
      <c r="O105" s="1">
        <v>1141239.0</v>
      </c>
      <c r="P105" s="1">
        <v>39.04</v>
      </c>
      <c r="Q105" s="1">
        <v>554398.0</v>
      </c>
      <c r="R105" s="1">
        <v>14.05</v>
      </c>
      <c r="S105" s="1">
        <v>3099111.0</v>
      </c>
      <c r="T105" s="1">
        <v>23.06</v>
      </c>
      <c r="U105" s="1">
        <v>1220257.0</v>
      </c>
    </row>
    <row r="106" ht="13.5" customHeight="1">
      <c r="A106" s="1">
        <v>42143.0</v>
      </c>
      <c r="B106" s="1">
        <v>36.13</v>
      </c>
      <c r="C106" s="1">
        <v>5591278.0</v>
      </c>
      <c r="D106" s="1">
        <v>18.6341</v>
      </c>
      <c r="E106" s="1">
        <v>6580378.0</v>
      </c>
      <c r="F106" s="1">
        <v>61.5</v>
      </c>
      <c r="G106" s="1">
        <v>1543703.0</v>
      </c>
      <c r="H106" s="1">
        <v>49.3568</v>
      </c>
      <c r="I106" s="1">
        <v>1424643.0</v>
      </c>
      <c r="J106" s="1">
        <v>20.5</v>
      </c>
      <c r="K106" s="1">
        <v>4635853.0</v>
      </c>
      <c r="L106" s="1">
        <v>48.66</v>
      </c>
      <c r="M106" s="1">
        <v>1342039.0</v>
      </c>
      <c r="N106" s="1">
        <v>40.28</v>
      </c>
      <c r="O106" s="1">
        <v>869327.0</v>
      </c>
      <c r="P106" s="1">
        <v>38.7</v>
      </c>
      <c r="Q106" s="1">
        <v>522610.0</v>
      </c>
      <c r="R106" s="1">
        <v>13.94</v>
      </c>
      <c r="S106" s="1">
        <v>2822685.0</v>
      </c>
      <c r="T106" s="1">
        <v>22.73</v>
      </c>
      <c r="U106" s="1">
        <v>1394863.0</v>
      </c>
    </row>
    <row r="107" ht="13.5" customHeight="1">
      <c r="A107" s="1">
        <v>42144.0</v>
      </c>
      <c r="B107" s="1">
        <v>36.41</v>
      </c>
      <c r="C107" s="1">
        <v>3947825.0</v>
      </c>
      <c r="D107" s="1">
        <v>18.7279</v>
      </c>
      <c r="E107" s="1">
        <v>8441622.0</v>
      </c>
      <c r="F107" s="1">
        <v>61.02</v>
      </c>
      <c r="G107" s="1">
        <v>1717397.0</v>
      </c>
      <c r="H107" s="1">
        <v>48.9195</v>
      </c>
      <c r="I107" s="1">
        <v>1451431.0</v>
      </c>
      <c r="J107" s="1">
        <v>20.65</v>
      </c>
      <c r="K107" s="1">
        <v>2554343.0</v>
      </c>
      <c r="L107" s="1">
        <v>49.16</v>
      </c>
      <c r="M107" s="1">
        <v>1714162.0</v>
      </c>
      <c r="N107" s="1">
        <v>40.24</v>
      </c>
      <c r="O107" s="1">
        <v>1030640.0</v>
      </c>
      <c r="P107" s="1">
        <v>38.5</v>
      </c>
      <c r="Q107" s="1">
        <v>483172.0</v>
      </c>
      <c r="R107" s="1">
        <v>14.03</v>
      </c>
      <c r="S107" s="1">
        <v>1862078.0</v>
      </c>
      <c r="T107" s="1">
        <v>22.85</v>
      </c>
      <c r="U107" s="1">
        <v>1334301.0</v>
      </c>
    </row>
    <row r="108" ht="13.5" customHeight="1">
      <c r="A108" s="1">
        <v>42145.0</v>
      </c>
      <c r="B108" s="1">
        <v>36.85</v>
      </c>
      <c r="C108" s="1">
        <v>4591437.0</v>
      </c>
      <c r="D108" s="1">
        <v>19.1671</v>
      </c>
      <c r="E108" s="1">
        <v>7894970.0</v>
      </c>
      <c r="F108" s="1">
        <v>62.66</v>
      </c>
      <c r="G108" s="1">
        <v>1887655.0</v>
      </c>
      <c r="H108" s="1">
        <v>49.5208</v>
      </c>
      <c r="I108" s="1">
        <v>2201112.0</v>
      </c>
      <c r="J108" s="1">
        <v>20.87</v>
      </c>
      <c r="K108" s="1">
        <v>4798609.0</v>
      </c>
      <c r="L108" s="1">
        <v>50.5</v>
      </c>
      <c r="M108" s="1">
        <v>2221274.0</v>
      </c>
      <c r="N108" s="1">
        <v>41.14</v>
      </c>
      <c r="O108" s="1">
        <v>833111.0</v>
      </c>
      <c r="P108" s="1">
        <v>39.44</v>
      </c>
      <c r="Q108" s="1">
        <v>479388.0</v>
      </c>
      <c r="R108" s="1">
        <v>14.19</v>
      </c>
      <c r="S108" s="1">
        <v>2453964.0</v>
      </c>
      <c r="T108" s="1">
        <v>23.26</v>
      </c>
      <c r="U108" s="1">
        <v>1189062.0</v>
      </c>
    </row>
    <row r="109" ht="13.5" customHeight="1">
      <c r="A109" s="1">
        <v>42146.0</v>
      </c>
      <c r="B109" s="1">
        <v>37.13</v>
      </c>
      <c r="C109" s="1">
        <v>5031686.0</v>
      </c>
      <c r="D109" s="1">
        <v>19.0536</v>
      </c>
      <c r="E109" s="1">
        <v>4819338.0</v>
      </c>
      <c r="F109" s="1">
        <v>62.0</v>
      </c>
      <c r="G109" s="1">
        <v>1065105.0</v>
      </c>
      <c r="H109" s="1">
        <v>49.211</v>
      </c>
      <c r="I109" s="1">
        <v>1100752.0</v>
      </c>
      <c r="J109" s="1">
        <v>21.33</v>
      </c>
      <c r="K109" s="1">
        <v>4852328.0</v>
      </c>
      <c r="L109" s="1">
        <v>50.43</v>
      </c>
      <c r="M109" s="1">
        <v>916570.0</v>
      </c>
      <c r="N109" s="1">
        <v>41.01</v>
      </c>
      <c r="O109" s="1">
        <v>559700.0</v>
      </c>
      <c r="P109" s="1">
        <v>39.05</v>
      </c>
      <c r="Q109" s="1">
        <v>307762.0</v>
      </c>
      <c r="R109" s="1">
        <v>14.09</v>
      </c>
      <c r="S109" s="1">
        <v>1490526.0</v>
      </c>
      <c r="T109" s="1">
        <v>22.99</v>
      </c>
      <c r="U109" s="1">
        <v>883326.0</v>
      </c>
    </row>
    <row r="110" ht="13.5" customHeight="1">
      <c r="A110" s="1">
        <v>42149.0</v>
      </c>
      <c r="B110" s="1">
        <v>36.95</v>
      </c>
      <c r="C110" s="1">
        <v>917336.0</v>
      </c>
      <c r="D110" s="1">
        <v>18.9697</v>
      </c>
      <c r="E110" s="1">
        <v>1696072.0</v>
      </c>
      <c r="F110" s="1">
        <v>60.71</v>
      </c>
      <c r="G110" s="1">
        <v>935803.0</v>
      </c>
      <c r="H110" s="1">
        <v>48.9924</v>
      </c>
      <c r="I110" s="1">
        <v>271430.0</v>
      </c>
      <c r="J110" s="1">
        <v>20.95</v>
      </c>
      <c r="K110" s="1">
        <v>888284.0</v>
      </c>
      <c r="L110" s="1">
        <v>49.77</v>
      </c>
      <c r="M110" s="1">
        <v>144916.0</v>
      </c>
      <c r="N110" s="1">
        <v>40.56</v>
      </c>
      <c r="O110" s="1">
        <v>164079.0</v>
      </c>
      <c r="P110" s="1">
        <v>38.98</v>
      </c>
      <c r="Q110" s="1">
        <v>72641.0</v>
      </c>
      <c r="R110" s="1">
        <v>14.04</v>
      </c>
      <c r="S110" s="1">
        <v>441451.0</v>
      </c>
      <c r="T110" s="1">
        <v>22.91</v>
      </c>
      <c r="U110" s="1">
        <v>242023.0</v>
      </c>
    </row>
    <row r="111" ht="13.5" customHeight="1">
      <c r="A111" s="1">
        <v>42150.0</v>
      </c>
      <c r="B111" s="1">
        <v>36.21</v>
      </c>
      <c r="C111" s="1">
        <v>3701207.0</v>
      </c>
      <c r="D111" s="1">
        <v>18.7279</v>
      </c>
      <c r="E111" s="1">
        <v>8220888.0</v>
      </c>
      <c r="F111" s="1">
        <v>60.52</v>
      </c>
      <c r="G111" s="1">
        <v>2226718.0</v>
      </c>
      <c r="H111" s="1">
        <v>49.1108</v>
      </c>
      <c r="I111" s="1">
        <v>1460785.0</v>
      </c>
      <c r="J111" s="1">
        <v>20.69</v>
      </c>
      <c r="K111" s="1">
        <v>3261917.0</v>
      </c>
      <c r="L111" s="1">
        <v>49.03</v>
      </c>
      <c r="M111" s="1">
        <v>994872.0</v>
      </c>
      <c r="N111" s="1">
        <v>40.57</v>
      </c>
      <c r="O111" s="1">
        <v>955546.0</v>
      </c>
      <c r="P111" s="1">
        <v>38.21</v>
      </c>
      <c r="Q111" s="1">
        <v>525246.0</v>
      </c>
      <c r="R111" s="1">
        <v>13.95</v>
      </c>
      <c r="S111" s="1">
        <v>1426957.0</v>
      </c>
      <c r="T111" s="1">
        <v>22.93</v>
      </c>
      <c r="U111" s="1">
        <v>1349268.0</v>
      </c>
    </row>
    <row r="112" ht="13.5" customHeight="1">
      <c r="A112" s="1">
        <v>42151.0</v>
      </c>
      <c r="B112" s="1">
        <v>36.32</v>
      </c>
      <c r="C112" s="1">
        <v>3318479.0</v>
      </c>
      <c r="D112" s="1">
        <v>18.7229</v>
      </c>
      <c r="E112" s="1">
        <v>6813504.0</v>
      </c>
      <c r="F112" s="1">
        <v>60.35</v>
      </c>
      <c r="G112" s="1">
        <v>2064478.0</v>
      </c>
      <c r="H112" s="1">
        <v>49.6392</v>
      </c>
      <c r="I112" s="1">
        <v>2073186.0</v>
      </c>
      <c r="J112" s="1">
        <v>20.47</v>
      </c>
      <c r="K112" s="1">
        <v>3154392.0</v>
      </c>
      <c r="L112" s="1">
        <v>48.72</v>
      </c>
      <c r="M112" s="1">
        <v>709836.0</v>
      </c>
      <c r="N112" s="1">
        <v>40.59</v>
      </c>
      <c r="O112" s="1">
        <v>891363.0</v>
      </c>
      <c r="P112" s="1">
        <v>38.29</v>
      </c>
      <c r="Q112" s="1">
        <v>483496.0</v>
      </c>
      <c r="R112" s="1">
        <v>13.71</v>
      </c>
      <c r="S112" s="1">
        <v>3082529.0</v>
      </c>
      <c r="T112" s="1">
        <v>22.81</v>
      </c>
      <c r="U112" s="1">
        <v>1200985.0</v>
      </c>
    </row>
    <row r="113" ht="13.5" customHeight="1">
      <c r="A113" s="1">
        <v>42152.0</v>
      </c>
      <c r="B113" s="1">
        <v>36.5</v>
      </c>
      <c r="C113" s="1">
        <v>3575138.0</v>
      </c>
      <c r="D113" s="1">
        <v>18.871</v>
      </c>
      <c r="E113" s="1">
        <v>6126560.0</v>
      </c>
      <c r="F113" s="1">
        <v>60.49</v>
      </c>
      <c r="G113" s="1">
        <v>3585580.0</v>
      </c>
      <c r="H113" s="1">
        <v>49.7394</v>
      </c>
      <c r="I113" s="1">
        <v>2471553.0</v>
      </c>
      <c r="J113" s="1">
        <v>20.52</v>
      </c>
      <c r="K113" s="1">
        <v>2554036.0</v>
      </c>
      <c r="L113" s="1">
        <v>48.77</v>
      </c>
      <c r="M113" s="1">
        <v>1129153.0</v>
      </c>
      <c r="N113" s="1">
        <v>40.25</v>
      </c>
      <c r="O113" s="1">
        <v>903243.0</v>
      </c>
      <c r="P113" s="1">
        <v>39.02</v>
      </c>
      <c r="Q113" s="1">
        <v>1773606.0</v>
      </c>
      <c r="R113" s="1">
        <v>13.57</v>
      </c>
      <c r="S113" s="1">
        <v>1504171.0</v>
      </c>
      <c r="T113" s="1">
        <v>22.47</v>
      </c>
      <c r="U113" s="1">
        <v>1110350.0</v>
      </c>
    </row>
    <row r="114" ht="13.5" customHeight="1">
      <c r="A114" s="1">
        <v>42153.0</v>
      </c>
      <c r="B114" s="1">
        <v>36.35</v>
      </c>
      <c r="C114" s="1">
        <v>4956526.0</v>
      </c>
      <c r="D114" s="1">
        <v>18.9401</v>
      </c>
      <c r="E114" s="1">
        <v>7792706.0</v>
      </c>
      <c r="F114" s="1">
        <v>59.48</v>
      </c>
      <c r="G114" s="1">
        <v>4453659.0</v>
      </c>
      <c r="H114" s="1">
        <v>49.1017</v>
      </c>
      <c r="I114" s="1">
        <v>2532575.0</v>
      </c>
      <c r="J114" s="1">
        <v>20.52</v>
      </c>
      <c r="K114" s="1">
        <v>2962350.0</v>
      </c>
      <c r="L114" s="1">
        <v>48.78</v>
      </c>
      <c r="M114" s="1">
        <v>1098458.0</v>
      </c>
      <c r="N114" s="1">
        <v>40.09</v>
      </c>
      <c r="O114" s="1">
        <v>1556273.0</v>
      </c>
      <c r="P114" s="1">
        <v>40.19</v>
      </c>
      <c r="Q114" s="1">
        <v>1019208.0</v>
      </c>
      <c r="R114" s="1">
        <v>13.7</v>
      </c>
      <c r="S114" s="1">
        <v>1900494.0</v>
      </c>
      <c r="T114" s="1">
        <v>22.78</v>
      </c>
      <c r="U114" s="1">
        <v>2826162.0</v>
      </c>
    </row>
    <row r="115" ht="13.5" customHeight="1">
      <c r="A115" s="1">
        <v>42156.0</v>
      </c>
      <c r="B115" s="1">
        <v>36.19</v>
      </c>
      <c r="C115" s="1">
        <v>1.8350017E7</v>
      </c>
      <c r="D115" s="1">
        <v>18.792</v>
      </c>
      <c r="E115" s="1">
        <v>7867104.0</v>
      </c>
      <c r="F115" s="1">
        <v>60.48</v>
      </c>
      <c r="G115" s="1">
        <v>1.1035511E7</v>
      </c>
      <c r="H115" s="1">
        <v>48.7738</v>
      </c>
      <c r="I115" s="1">
        <v>1723795.0</v>
      </c>
      <c r="J115" s="1">
        <v>20.62</v>
      </c>
      <c r="K115" s="1">
        <v>2353616.0</v>
      </c>
      <c r="L115" s="1">
        <v>49.46</v>
      </c>
      <c r="M115" s="1">
        <v>1043334.0</v>
      </c>
      <c r="N115" s="1">
        <v>40.12</v>
      </c>
      <c r="O115" s="1">
        <v>1487011.0</v>
      </c>
      <c r="P115" s="1">
        <v>40.76</v>
      </c>
      <c r="Q115" s="1">
        <v>775836.0</v>
      </c>
      <c r="R115" s="1">
        <v>13.63</v>
      </c>
      <c r="S115" s="1">
        <v>1058513.0</v>
      </c>
      <c r="T115" s="1">
        <v>22.3</v>
      </c>
      <c r="U115" s="1">
        <v>1506922.0</v>
      </c>
    </row>
    <row r="116" ht="13.5" customHeight="1">
      <c r="A116" s="1">
        <v>42157.0</v>
      </c>
      <c r="B116" s="1">
        <v>36.14</v>
      </c>
      <c r="C116" s="1">
        <v>3582429.0</v>
      </c>
      <c r="D116" s="1">
        <v>18.9943</v>
      </c>
      <c r="E116" s="1">
        <v>4877202.0</v>
      </c>
      <c r="F116" s="1">
        <v>60.6</v>
      </c>
      <c r="G116" s="1">
        <v>1902483.0</v>
      </c>
      <c r="H116" s="1">
        <v>48.792</v>
      </c>
      <c r="I116" s="1">
        <v>1637365.0</v>
      </c>
      <c r="J116" s="1">
        <v>20.97</v>
      </c>
      <c r="K116" s="1">
        <v>3169109.0</v>
      </c>
      <c r="L116" s="1">
        <v>49.43</v>
      </c>
      <c r="M116" s="1">
        <v>948035.0</v>
      </c>
      <c r="N116" s="1">
        <v>40.66</v>
      </c>
      <c r="O116" s="1">
        <v>756197.0</v>
      </c>
      <c r="P116" s="1">
        <v>39.91</v>
      </c>
      <c r="Q116" s="1">
        <v>1105191.0</v>
      </c>
      <c r="R116" s="1">
        <v>13.82</v>
      </c>
      <c r="S116" s="1">
        <v>1716430.0</v>
      </c>
      <c r="T116" s="1">
        <v>22.8</v>
      </c>
      <c r="U116" s="1">
        <v>1795845.0</v>
      </c>
    </row>
    <row r="117" ht="13.5" customHeight="1">
      <c r="A117" s="1">
        <v>42158.0</v>
      </c>
      <c r="B117" s="1">
        <v>36.3</v>
      </c>
      <c r="C117" s="1">
        <v>3487270.0</v>
      </c>
      <c r="D117" s="1">
        <v>18.7377</v>
      </c>
      <c r="E117" s="1">
        <v>4840368.0</v>
      </c>
      <c r="F117" s="1">
        <v>60.35</v>
      </c>
      <c r="G117" s="1">
        <v>2454085.0</v>
      </c>
      <c r="H117" s="1">
        <v>48.1179</v>
      </c>
      <c r="I117" s="1">
        <v>1869919.0</v>
      </c>
      <c r="J117" s="1">
        <v>20.58</v>
      </c>
      <c r="K117" s="1">
        <v>1965065.0</v>
      </c>
      <c r="L117" s="1">
        <v>49.32</v>
      </c>
      <c r="M117" s="1">
        <v>1046855.0</v>
      </c>
      <c r="N117" s="1">
        <v>40.58</v>
      </c>
      <c r="O117" s="1">
        <v>841082.0</v>
      </c>
      <c r="P117" s="1">
        <v>39.36</v>
      </c>
      <c r="Q117" s="1">
        <v>445013.0</v>
      </c>
      <c r="R117" s="1">
        <v>13.63</v>
      </c>
      <c r="S117" s="1">
        <v>828521.0</v>
      </c>
      <c r="T117" s="1">
        <v>22.33</v>
      </c>
      <c r="U117" s="1">
        <v>1069164.0</v>
      </c>
    </row>
    <row r="118" ht="13.5" customHeight="1">
      <c r="A118" s="1">
        <v>42159.0</v>
      </c>
      <c r="B118" s="1">
        <v>36.13</v>
      </c>
      <c r="C118" s="1">
        <v>3960663.0</v>
      </c>
      <c r="D118" s="1">
        <v>18.6094</v>
      </c>
      <c r="E118" s="1">
        <v>5907170.0</v>
      </c>
      <c r="F118" s="1">
        <v>59.19</v>
      </c>
      <c r="G118" s="1">
        <v>3508650.0</v>
      </c>
      <c r="H118" s="1">
        <v>47.1613</v>
      </c>
      <c r="I118" s="1">
        <v>3199475.0</v>
      </c>
      <c r="J118" s="1">
        <v>20.25</v>
      </c>
      <c r="K118" s="1">
        <v>1917620.0</v>
      </c>
      <c r="L118" s="1">
        <v>49.24</v>
      </c>
      <c r="M118" s="1">
        <v>971605.0</v>
      </c>
      <c r="N118" s="1">
        <v>40.08</v>
      </c>
      <c r="O118" s="1">
        <v>3454911.0</v>
      </c>
      <c r="P118" s="1">
        <v>39.11</v>
      </c>
      <c r="Q118" s="1">
        <v>474654.0</v>
      </c>
      <c r="R118" s="1">
        <v>13.57</v>
      </c>
      <c r="S118" s="1">
        <v>1430151.0</v>
      </c>
      <c r="T118" s="1">
        <v>22.14</v>
      </c>
      <c r="U118" s="1">
        <v>1232332.0</v>
      </c>
    </row>
    <row r="119" ht="13.5" customHeight="1">
      <c r="A119" s="1">
        <v>42160.0</v>
      </c>
      <c r="B119" s="1">
        <v>36.01</v>
      </c>
      <c r="C119" s="1">
        <v>4122384.0</v>
      </c>
      <c r="D119" s="1">
        <v>18.5107</v>
      </c>
      <c r="E119" s="1">
        <v>4746296.0</v>
      </c>
      <c r="F119" s="1">
        <v>58.37</v>
      </c>
      <c r="G119" s="1">
        <v>1789311.0</v>
      </c>
      <c r="H119" s="1">
        <v>46.9882</v>
      </c>
      <c r="I119" s="1">
        <v>1732076.0</v>
      </c>
      <c r="J119" s="1">
        <v>20.41</v>
      </c>
      <c r="K119" s="1">
        <v>2636231.0</v>
      </c>
      <c r="L119" s="1">
        <v>48.78</v>
      </c>
      <c r="M119" s="1">
        <v>830900.0</v>
      </c>
      <c r="N119" s="1">
        <v>39.87</v>
      </c>
      <c r="O119" s="1">
        <v>1994932.0</v>
      </c>
      <c r="P119" s="1">
        <v>39.54</v>
      </c>
      <c r="Q119" s="1">
        <v>606384.0</v>
      </c>
      <c r="R119" s="1">
        <v>13.34</v>
      </c>
      <c r="S119" s="1">
        <v>2272333.0</v>
      </c>
      <c r="T119" s="1">
        <v>22.08</v>
      </c>
      <c r="U119" s="1">
        <v>1071452.0</v>
      </c>
    </row>
    <row r="120" ht="13.5" customHeight="1">
      <c r="A120" s="1">
        <v>42163.0</v>
      </c>
      <c r="B120" s="1">
        <v>35.06</v>
      </c>
      <c r="C120" s="1">
        <v>6418789.0</v>
      </c>
      <c r="D120" s="1">
        <v>18.0419</v>
      </c>
      <c r="E120" s="1">
        <v>6136438.0</v>
      </c>
      <c r="F120" s="1">
        <v>56.28</v>
      </c>
      <c r="G120" s="1">
        <v>5100972.0</v>
      </c>
      <c r="H120" s="1">
        <v>46.0773</v>
      </c>
      <c r="I120" s="1">
        <v>2721316.0</v>
      </c>
      <c r="J120" s="1">
        <v>19.7</v>
      </c>
      <c r="K120" s="1">
        <v>3265192.0</v>
      </c>
      <c r="L120" s="1">
        <v>48.01</v>
      </c>
      <c r="M120" s="1">
        <v>690598.0</v>
      </c>
      <c r="N120" s="1">
        <v>38.99</v>
      </c>
      <c r="O120" s="1">
        <v>2087583.0</v>
      </c>
      <c r="P120" s="1">
        <v>38.26</v>
      </c>
      <c r="Q120" s="1">
        <v>506414.0</v>
      </c>
      <c r="R120" s="1">
        <v>13.21</v>
      </c>
      <c r="S120" s="1">
        <v>1802279.0</v>
      </c>
      <c r="T120" s="1">
        <v>21.76</v>
      </c>
      <c r="U120" s="1">
        <v>2373241.0</v>
      </c>
    </row>
    <row r="121" ht="13.5" customHeight="1">
      <c r="A121" s="1">
        <v>42164.0</v>
      </c>
      <c r="B121" s="1">
        <v>35.88</v>
      </c>
      <c r="C121" s="1">
        <v>4792927.0</v>
      </c>
      <c r="D121" s="1">
        <v>18.259</v>
      </c>
      <c r="E121" s="1">
        <v>6782216.0</v>
      </c>
      <c r="F121" s="1">
        <v>56.7</v>
      </c>
      <c r="G121" s="1">
        <v>4228013.0</v>
      </c>
      <c r="H121" s="1">
        <v>46.2048</v>
      </c>
      <c r="I121" s="1">
        <v>2155558.0</v>
      </c>
      <c r="J121" s="1">
        <v>19.97</v>
      </c>
      <c r="K121" s="1">
        <v>3005841.0</v>
      </c>
      <c r="L121" s="1">
        <v>48.9</v>
      </c>
      <c r="M121" s="1">
        <v>996500.0</v>
      </c>
      <c r="N121" s="1">
        <v>39.77</v>
      </c>
      <c r="O121" s="1">
        <v>1101303.0</v>
      </c>
      <c r="P121" s="1">
        <v>38.91</v>
      </c>
      <c r="Q121" s="1">
        <v>603648.0</v>
      </c>
      <c r="R121" s="1">
        <v>13.29</v>
      </c>
      <c r="S121" s="1">
        <v>1873144.0</v>
      </c>
      <c r="T121" s="1">
        <v>22.13</v>
      </c>
      <c r="U121" s="1">
        <v>1293806.0</v>
      </c>
    </row>
    <row r="122" ht="13.5" customHeight="1">
      <c r="A122" s="1">
        <v>42165.0</v>
      </c>
      <c r="B122" s="1">
        <v>36.23</v>
      </c>
      <c r="C122" s="1">
        <v>4920955.0</v>
      </c>
      <c r="D122" s="1">
        <v>18.2837</v>
      </c>
      <c r="E122" s="1">
        <v>6006284.0</v>
      </c>
      <c r="F122" s="1">
        <v>56.87</v>
      </c>
      <c r="G122" s="1">
        <v>5131880.0</v>
      </c>
      <c r="H122" s="1">
        <v>47.2615</v>
      </c>
      <c r="I122" s="1">
        <v>3290088.0</v>
      </c>
      <c r="J122" s="1">
        <v>20.56</v>
      </c>
      <c r="K122" s="1">
        <v>4600404.0</v>
      </c>
      <c r="L122" s="1">
        <v>48.99</v>
      </c>
      <c r="M122" s="1">
        <v>927544.0</v>
      </c>
      <c r="N122" s="1">
        <v>39.89</v>
      </c>
      <c r="O122" s="1">
        <v>818973.0</v>
      </c>
      <c r="P122" s="1">
        <v>39.27</v>
      </c>
      <c r="Q122" s="1">
        <v>680438.0</v>
      </c>
      <c r="R122" s="1">
        <v>13.65</v>
      </c>
      <c r="S122" s="1">
        <v>2295166.0</v>
      </c>
      <c r="T122" s="1">
        <v>22.09</v>
      </c>
      <c r="U122" s="1">
        <v>2399244.0</v>
      </c>
    </row>
    <row r="123" ht="13.5" customHeight="1">
      <c r="A123" s="1">
        <v>42166.0</v>
      </c>
      <c r="B123" s="1">
        <v>35.51</v>
      </c>
      <c r="C123" s="1">
        <v>3947204.0</v>
      </c>
      <c r="D123" s="1">
        <v>18.1011</v>
      </c>
      <c r="E123" s="1">
        <v>4760476.0</v>
      </c>
      <c r="F123" s="1">
        <v>56.5</v>
      </c>
      <c r="G123" s="1">
        <v>2087233.0</v>
      </c>
      <c r="H123" s="1">
        <v>47.3435</v>
      </c>
      <c r="I123" s="1">
        <v>3651775.0</v>
      </c>
      <c r="J123" s="1">
        <v>20.22</v>
      </c>
      <c r="K123" s="1">
        <v>3901640.0</v>
      </c>
      <c r="L123" s="1">
        <v>48.58</v>
      </c>
      <c r="M123" s="1">
        <v>623444.0</v>
      </c>
      <c r="N123" s="1">
        <v>39.75</v>
      </c>
      <c r="O123" s="1">
        <v>672734.0</v>
      </c>
      <c r="P123" s="1">
        <v>39.21</v>
      </c>
      <c r="Q123" s="1">
        <v>414752.0</v>
      </c>
      <c r="R123" s="1">
        <v>13.49</v>
      </c>
      <c r="S123" s="1">
        <v>979244.0</v>
      </c>
      <c r="T123" s="1">
        <v>22.36</v>
      </c>
      <c r="U123" s="1">
        <v>1331856.0</v>
      </c>
    </row>
    <row r="124" ht="13.5" customHeight="1">
      <c r="A124" s="1">
        <v>42167.0</v>
      </c>
      <c r="B124" s="1">
        <v>34.85</v>
      </c>
      <c r="C124" s="1">
        <v>5442434.0</v>
      </c>
      <c r="D124" s="1">
        <v>17.4152</v>
      </c>
      <c r="E124" s="1">
        <v>9089758.0</v>
      </c>
      <c r="F124" s="1">
        <v>55.73</v>
      </c>
      <c r="G124" s="1">
        <v>3033811.0</v>
      </c>
      <c r="H124" s="1">
        <v>47.0156</v>
      </c>
      <c r="I124" s="1">
        <v>2197023.0</v>
      </c>
      <c r="J124" s="1">
        <v>19.83</v>
      </c>
      <c r="K124" s="1">
        <v>3946729.0</v>
      </c>
      <c r="L124" s="1">
        <v>47.37</v>
      </c>
      <c r="M124" s="1">
        <v>1092176.0</v>
      </c>
      <c r="N124" s="1">
        <v>39.48</v>
      </c>
      <c r="O124" s="1">
        <v>916115.0</v>
      </c>
      <c r="P124" s="1">
        <v>39.77</v>
      </c>
      <c r="Q124" s="1">
        <v>599310.0</v>
      </c>
      <c r="R124" s="1">
        <v>13.38</v>
      </c>
      <c r="S124" s="1">
        <v>674267.0</v>
      </c>
      <c r="T124" s="1">
        <v>22.11</v>
      </c>
      <c r="U124" s="1">
        <v>1109270.0</v>
      </c>
    </row>
    <row r="125" ht="13.5" customHeight="1">
      <c r="A125" s="1">
        <v>42170.0</v>
      </c>
      <c r="B125" s="1">
        <v>34.27</v>
      </c>
      <c r="C125" s="1">
        <v>4963034.0</v>
      </c>
      <c r="D125" s="1">
        <v>17.1931</v>
      </c>
      <c r="E125" s="1">
        <v>8920476.0</v>
      </c>
      <c r="F125" s="1">
        <v>55.81</v>
      </c>
      <c r="G125" s="1">
        <v>2242568.0</v>
      </c>
      <c r="H125" s="1">
        <v>47.2706</v>
      </c>
      <c r="I125" s="1">
        <v>1373951.0</v>
      </c>
      <c r="J125" s="1">
        <v>19.92</v>
      </c>
      <c r="K125" s="1">
        <v>3229268.0</v>
      </c>
      <c r="L125" s="1">
        <v>47.35</v>
      </c>
      <c r="M125" s="1">
        <v>1020486.0</v>
      </c>
      <c r="N125" s="1">
        <v>39.98</v>
      </c>
      <c r="O125" s="1">
        <v>699201.0</v>
      </c>
      <c r="P125" s="1">
        <v>38.9</v>
      </c>
      <c r="Q125" s="1">
        <v>440660.0</v>
      </c>
      <c r="R125" s="1">
        <v>13.36</v>
      </c>
      <c r="S125" s="1">
        <v>3458426.0</v>
      </c>
      <c r="T125" s="1">
        <v>22.09</v>
      </c>
      <c r="U125" s="1">
        <v>1073070.0</v>
      </c>
    </row>
    <row r="126" ht="13.5" customHeight="1">
      <c r="A126" s="1">
        <v>42171.0</v>
      </c>
      <c r="B126" s="1">
        <v>34.49</v>
      </c>
      <c r="C126" s="1">
        <v>4194824.0</v>
      </c>
      <c r="D126" s="1">
        <v>17.2079</v>
      </c>
      <c r="E126" s="1">
        <v>1.496339E7</v>
      </c>
      <c r="F126" s="1">
        <v>55.62</v>
      </c>
      <c r="G126" s="1">
        <v>2170859.0</v>
      </c>
      <c r="H126" s="1">
        <v>47.3162</v>
      </c>
      <c r="I126" s="1">
        <v>1547766.0</v>
      </c>
      <c r="J126" s="1">
        <v>20.48</v>
      </c>
      <c r="K126" s="1">
        <v>4390966.0</v>
      </c>
      <c r="L126" s="1">
        <v>47.53</v>
      </c>
      <c r="M126" s="1">
        <v>688452.0</v>
      </c>
      <c r="N126" s="1">
        <v>40.25</v>
      </c>
      <c r="O126" s="1">
        <v>809047.0</v>
      </c>
      <c r="P126" s="1">
        <v>38.57</v>
      </c>
      <c r="Q126" s="1">
        <v>832752.0</v>
      </c>
      <c r="R126" s="1">
        <v>13.66</v>
      </c>
      <c r="S126" s="1">
        <v>1943341.0</v>
      </c>
      <c r="T126" s="1">
        <v>22.3</v>
      </c>
      <c r="U126" s="1">
        <v>1126879.0</v>
      </c>
    </row>
    <row r="127" ht="13.5" customHeight="1">
      <c r="A127" s="1">
        <v>42172.0</v>
      </c>
      <c r="B127" s="1">
        <v>34.46</v>
      </c>
      <c r="C127" s="1">
        <v>3682969.0</v>
      </c>
      <c r="D127" s="1">
        <v>17.3263</v>
      </c>
      <c r="E127" s="1">
        <v>8772184.0</v>
      </c>
      <c r="F127" s="1">
        <v>55.52</v>
      </c>
      <c r="G127" s="1">
        <v>2199680.0</v>
      </c>
      <c r="H127" s="1">
        <v>47.5439</v>
      </c>
      <c r="I127" s="1">
        <v>1789719.0</v>
      </c>
      <c r="J127" s="1">
        <v>20.69</v>
      </c>
      <c r="K127" s="1">
        <v>4720343.0</v>
      </c>
      <c r="L127" s="1">
        <v>47.73</v>
      </c>
      <c r="M127" s="1">
        <v>804454.0</v>
      </c>
      <c r="N127" s="1">
        <v>40.62</v>
      </c>
      <c r="O127" s="1">
        <v>988088.0</v>
      </c>
      <c r="P127" s="1">
        <v>39.04</v>
      </c>
      <c r="Q127" s="1">
        <v>2343918.0</v>
      </c>
      <c r="R127" s="1">
        <v>13.73</v>
      </c>
      <c r="S127" s="1">
        <v>2006690.0</v>
      </c>
      <c r="T127" s="1">
        <v>22.35</v>
      </c>
      <c r="U127" s="1">
        <v>961769.0</v>
      </c>
    </row>
    <row r="128" ht="13.5" customHeight="1">
      <c r="A128" s="1">
        <v>42173.0</v>
      </c>
      <c r="B128" s="1">
        <v>34.0</v>
      </c>
      <c r="C128" s="1">
        <v>3639752.0</v>
      </c>
      <c r="D128" s="1">
        <v>17.3708</v>
      </c>
      <c r="E128" s="1">
        <v>6989516.0</v>
      </c>
      <c r="F128" s="1">
        <v>55.55</v>
      </c>
      <c r="G128" s="1">
        <v>2033990.0</v>
      </c>
      <c r="H128" s="1">
        <v>47.3344</v>
      </c>
      <c r="I128" s="1">
        <v>1148404.0</v>
      </c>
      <c r="J128" s="1">
        <v>21.51</v>
      </c>
      <c r="K128" s="1">
        <v>4973351.0</v>
      </c>
      <c r="L128" s="1">
        <v>47.38</v>
      </c>
      <c r="M128" s="1">
        <v>756716.0</v>
      </c>
      <c r="N128" s="1">
        <v>40.83</v>
      </c>
      <c r="O128" s="1">
        <v>1199742.0</v>
      </c>
      <c r="P128" s="1">
        <v>38.7</v>
      </c>
      <c r="Q128" s="1">
        <v>369141.0</v>
      </c>
      <c r="R128" s="1">
        <v>13.59</v>
      </c>
      <c r="S128" s="1">
        <v>1729912.0</v>
      </c>
      <c r="T128" s="1">
        <v>21.97</v>
      </c>
      <c r="U128" s="1">
        <v>1475183.0</v>
      </c>
    </row>
    <row r="129" ht="13.5" customHeight="1">
      <c r="A129" s="1">
        <v>42174.0</v>
      </c>
      <c r="B129" s="1">
        <v>33.69</v>
      </c>
      <c r="C129" s="1">
        <v>1.2639272E7</v>
      </c>
      <c r="D129" s="1">
        <v>17.0253</v>
      </c>
      <c r="E129" s="1">
        <v>2.049908E7</v>
      </c>
      <c r="F129" s="1">
        <v>57.31</v>
      </c>
      <c r="G129" s="1">
        <v>9279254.0</v>
      </c>
      <c r="H129" s="1">
        <v>47.1796</v>
      </c>
      <c r="I129" s="1">
        <v>5793884.0</v>
      </c>
      <c r="J129" s="1">
        <v>21.04</v>
      </c>
      <c r="K129" s="1">
        <v>1.0341812E7</v>
      </c>
      <c r="L129" s="1">
        <v>46.81</v>
      </c>
      <c r="M129" s="1">
        <v>2223860.0</v>
      </c>
      <c r="N129" s="1">
        <v>40.48</v>
      </c>
      <c r="O129" s="1">
        <v>2818324.0</v>
      </c>
      <c r="P129" s="1">
        <v>38.54</v>
      </c>
      <c r="Q129" s="1">
        <v>853105.0</v>
      </c>
      <c r="R129" s="1">
        <v>13.2</v>
      </c>
      <c r="S129" s="1">
        <v>5211320.0</v>
      </c>
      <c r="T129" s="1">
        <v>21.63</v>
      </c>
      <c r="U129" s="1">
        <v>3880735.0</v>
      </c>
    </row>
    <row r="130" ht="13.5" customHeight="1">
      <c r="A130" s="1">
        <v>42177.0</v>
      </c>
      <c r="B130" s="1">
        <v>33.99</v>
      </c>
      <c r="C130" s="1">
        <v>2823240.0</v>
      </c>
      <c r="D130" s="1">
        <v>17.3017</v>
      </c>
      <c r="E130" s="1">
        <v>5092008.0</v>
      </c>
      <c r="F130" s="1">
        <v>58.78</v>
      </c>
      <c r="G130" s="1">
        <v>5835698.0</v>
      </c>
      <c r="H130" s="1">
        <v>47.9721</v>
      </c>
      <c r="I130" s="1">
        <v>2743253.0</v>
      </c>
      <c r="J130" s="1">
        <v>20.91</v>
      </c>
      <c r="K130" s="1">
        <v>2147772.0</v>
      </c>
      <c r="L130" s="1">
        <v>48.15</v>
      </c>
      <c r="M130" s="1">
        <v>912892.0</v>
      </c>
      <c r="N130" s="1">
        <v>41.27</v>
      </c>
      <c r="O130" s="1">
        <v>927999.0</v>
      </c>
      <c r="P130" s="1">
        <v>38.77</v>
      </c>
      <c r="Q130" s="1">
        <v>289298.0</v>
      </c>
      <c r="R130" s="1">
        <v>13.29</v>
      </c>
      <c r="S130" s="1">
        <v>2780184.0</v>
      </c>
      <c r="T130" s="1">
        <v>21.9</v>
      </c>
      <c r="U130" s="1">
        <v>964563.0</v>
      </c>
    </row>
    <row r="131" ht="13.5" customHeight="1">
      <c r="A131" s="1">
        <v>42178.0</v>
      </c>
      <c r="B131" s="1">
        <v>34.78</v>
      </c>
      <c r="C131" s="1">
        <v>5291653.0</v>
      </c>
      <c r="D131" s="1">
        <v>17.7359</v>
      </c>
      <c r="E131" s="1">
        <v>6688184.0</v>
      </c>
      <c r="F131" s="1">
        <v>59.53</v>
      </c>
      <c r="G131" s="1">
        <v>3210089.0</v>
      </c>
      <c r="H131" s="1">
        <v>48.9013</v>
      </c>
      <c r="I131" s="1">
        <v>2118492.0</v>
      </c>
      <c r="J131" s="1">
        <v>21.15</v>
      </c>
      <c r="K131" s="1">
        <v>3276633.0</v>
      </c>
      <c r="L131" s="1">
        <v>48.77</v>
      </c>
      <c r="M131" s="1">
        <v>804831.0</v>
      </c>
      <c r="N131" s="1">
        <v>41.8</v>
      </c>
      <c r="O131" s="1">
        <v>961729.0</v>
      </c>
      <c r="P131" s="1">
        <v>38.63</v>
      </c>
      <c r="Q131" s="1">
        <v>802797.0</v>
      </c>
      <c r="R131" s="1">
        <v>13.68</v>
      </c>
      <c r="S131" s="1">
        <v>2154823.0</v>
      </c>
      <c r="T131" s="1">
        <v>22.12</v>
      </c>
      <c r="U131" s="1">
        <v>1516452.0</v>
      </c>
    </row>
    <row r="132" ht="13.5" customHeight="1">
      <c r="A132" s="1">
        <v>42179.0</v>
      </c>
      <c r="B132" s="1">
        <v>35.69</v>
      </c>
      <c r="C132" s="1">
        <v>7255784.0</v>
      </c>
      <c r="D132" s="1">
        <v>17.7014</v>
      </c>
      <c r="E132" s="1">
        <v>5678044.0</v>
      </c>
      <c r="F132" s="1">
        <v>60.47</v>
      </c>
      <c r="G132" s="1">
        <v>4226259.0</v>
      </c>
      <c r="H132" s="1">
        <v>49.1928</v>
      </c>
      <c r="I132" s="1">
        <v>2185301.0</v>
      </c>
      <c r="J132" s="1">
        <v>21.15</v>
      </c>
      <c r="K132" s="1">
        <v>3207602.0</v>
      </c>
      <c r="L132" s="1">
        <v>49.71</v>
      </c>
      <c r="M132" s="1">
        <v>1279389.0</v>
      </c>
      <c r="N132" s="1">
        <v>42.05</v>
      </c>
      <c r="O132" s="1">
        <v>824600.0</v>
      </c>
      <c r="P132" s="1">
        <v>39.13</v>
      </c>
      <c r="Q132" s="1">
        <v>564679.0</v>
      </c>
      <c r="R132" s="1">
        <v>13.58</v>
      </c>
      <c r="S132" s="1">
        <v>2095976.0</v>
      </c>
      <c r="T132" s="1">
        <v>22.21</v>
      </c>
      <c r="U132" s="1">
        <v>793637.0</v>
      </c>
    </row>
    <row r="133" ht="13.5" customHeight="1">
      <c r="A133" s="1">
        <v>42180.0</v>
      </c>
      <c r="B133" s="1">
        <v>34.56</v>
      </c>
      <c r="C133" s="1">
        <v>5296681.0</v>
      </c>
      <c r="D133" s="1">
        <v>17.3362</v>
      </c>
      <c r="E133" s="1">
        <v>5930780.0</v>
      </c>
      <c r="F133" s="1">
        <v>59.81</v>
      </c>
      <c r="G133" s="1">
        <v>2907222.0</v>
      </c>
      <c r="H133" s="1">
        <v>48.8649</v>
      </c>
      <c r="I133" s="1">
        <v>2769554.0</v>
      </c>
      <c r="J133" s="1">
        <v>21.07</v>
      </c>
      <c r="K133" s="1">
        <v>3234728.0</v>
      </c>
      <c r="L133" s="1">
        <v>49.05</v>
      </c>
      <c r="M133" s="1">
        <v>1335468.0</v>
      </c>
      <c r="N133" s="1">
        <v>41.3</v>
      </c>
      <c r="O133" s="1">
        <v>1039178.0</v>
      </c>
      <c r="P133" s="1">
        <v>38.82</v>
      </c>
      <c r="Q133" s="1">
        <v>613109.0</v>
      </c>
      <c r="R133" s="1">
        <v>13.36</v>
      </c>
      <c r="S133" s="1">
        <v>1957244.0</v>
      </c>
      <c r="T133" s="1">
        <v>21.92</v>
      </c>
      <c r="U133" s="1">
        <v>1171505.0</v>
      </c>
    </row>
    <row r="134" ht="13.5" customHeight="1">
      <c r="A134" s="1">
        <v>42181.0</v>
      </c>
      <c r="B134" s="1">
        <v>34.37</v>
      </c>
      <c r="C134" s="1">
        <v>4623972.0</v>
      </c>
      <c r="D134" s="1">
        <v>17.124</v>
      </c>
      <c r="E134" s="1">
        <v>5040054.0</v>
      </c>
      <c r="F134" s="1">
        <v>59.23</v>
      </c>
      <c r="G134" s="1">
        <v>2672153.0</v>
      </c>
      <c r="H134" s="1">
        <v>47.38</v>
      </c>
      <c r="I134" s="1">
        <v>3319592.0</v>
      </c>
      <c r="J134" s="1">
        <v>20.77</v>
      </c>
      <c r="K134" s="1">
        <v>2275726.0</v>
      </c>
      <c r="L134" s="1">
        <v>49.3</v>
      </c>
      <c r="M134" s="1">
        <v>1506621.0</v>
      </c>
      <c r="N134" s="1">
        <v>41.29</v>
      </c>
      <c r="O134" s="1">
        <v>998463.0</v>
      </c>
      <c r="P134" s="1">
        <v>38.6</v>
      </c>
      <c r="Q134" s="1">
        <v>550921.0</v>
      </c>
      <c r="R134" s="1">
        <v>13.35</v>
      </c>
      <c r="S134" s="1">
        <v>1590751.0</v>
      </c>
      <c r="T134" s="1">
        <v>21.66</v>
      </c>
      <c r="U134" s="1">
        <v>1351156.0</v>
      </c>
    </row>
    <row r="135" ht="13.5" customHeight="1">
      <c r="A135" s="1">
        <v>42184.0</v>
      </c>
      <c r="B135" s="1">
        <v>33.79</v>
      </c>
      <c r="C135" s="1">
        <v>6724299.0</v>
      </c>
      <c r="D135" s="1">
        <v>16.6601</v>
      </c>
      <c r="E135" s="1">
        <v>7209014.0</v>
      </c>
      <c r="F135" s="1">
        <v>57.99</v>
      </c>
      <c r="G135" s="1">
        <v>2672991.0</v>
      </c>
      <c r="H135" s="1">
        <v>46.4599</v>
      </c>
      <c r="I135" s="1">
        <v>3676692.0</v>
      </c>
      <c r="J135" s="1">
        <v>19.8</v>
      </c>
      <c r="K135" s="1">
        <v>3679158.0</v>
      </c>
      <c r="L135" s="1">
        <v>48.02</v>
      </c>
      <c r="M135" s="1">
        <v>1142243.0</v>
      </c>
      <c r="N135" s="1">
        <v>40.58</v>
      </c>
      <c r="O135" s="1">
        <v>1245185.0</v>
      </c>
      <c r="P135" s="1">
        <v>37.4</v>
      </c>
      <c r="Q135" s="1">
        <v>1846730.0</v>
      </c>
      <c r="R135" s="1">
        <v>13.07</v>
      </c>
      <c r="S135" s="1">
        <v>2616148.0</v>
      </c>
      <c r="T135" s="1">
        <v>21.18</v>
      </c>
      <c r="U135" s="1">
        <v>1009869.0</v>
      </c>
    </row>
    <row r="136" ht="13.5" customHeight="1">
      <c r="A136" s="1">
        <v>42185.0</v>
      </c>
      <c r="B136" s="1">
        <v>34.38</v>
      </c>
      <c r="C136" s="1">
        <v>6408910.0</v>
      </c>
      <c r="D136" s="1">
        <v>16.7391</v>
      </c>
      <c r="E136" s="1">
        <v>9243132.0</v>
      </c>
      <c r="F136" s="1">
        <v>58.42</v>
      </c>
      <c r="G136" s="1">
        <v>3404818.0</v>
      </c>
      <c r="H136" s="1">
        <v>46.2412</v>
      </c>
      <c r="I136" s="1">
        <v>3775625.0</v>
      </c>
      <c r="J136" s="1">
        <v>19.975</v>
      </c>
      <c r="K136" s="1">
        <v>8337180.0</v>
      </c>
      <c r="L136" s="1">
        <v>48.25</v>
      </c>
      <c r="M136" s="1">
        <v>1110270.0</v>
      </c>
      <c r="N136" s="1">
        <v>40.37</v>
      </c>
      <c r="O136" s="1">
        <v>1482661.0</v>
      </c>
      <c r="P136" s="1">
        <v>37.52</v>
      </c>
      <c r="Q136" s="1">
        <v>941708.0</v>
      </c>
      <c r="R136" s="1">
        <v>13.18</v>
      </c>
      <c r="S136" s="1">
        <v>2000652.0</v>
      </c>
      <c r="T136" s="1">
        <v>21.36</v>
      </c>
      <c r="U136" s="1">
        <v>1431297.0</v>
      </c>
    </row>
    <row r="137" ht="13.5" customHeight="1">
      <c r="A137" s="1">
        <v>42186.0</v>
      </c>
      <c r="B137" s="1">
        <v>34.38</v>
      </c>
      <c r="C137" s="1">
        <v>6408910.0</v>
      </c>
      <c r="D137" s="1">
        <v>16.7391</v>
      </c>
      <c r="E137" s="1">
        <v>9243132.0</v>
      </c>
      <c r="F137" s="1">
        <v>58.42</v>
      </c>
      <c r="G137" s="1">
        <v>3404818.0</v>
      </c>
      <c r="H137" s="1">
        <v>46.2412</v>
      </c>
      <c r="I137" s="1">
        <v>3775625.0</v>
      </c>
      <c r="J137" s="1">
        <v>19.975</v>
      </c>
      <c r="K137" s="1">
        <v>8337180.0</v>
      </c>
      <c r="L137" s="1">
        <v>48.25</v>
      </c>
      <c r="M137" s="1">
        <v>1110270.0</v>
      </c>
      <c r="N137" s="1">
        <v>40.37</v>
      </c>
      <c r="O137" s="1">
        <v>1482661.0</v>
      </c>
      <c r="P137" s="1">
        <v>37.52</v>
      </c>
      <c r="Q137" s="1">
        <v>941708.0</v>
      </c>
      <c r="R137" s="1">
        <v>13.18</v>
      </c>
      <c r="S137" s="1">
        <v>2000652.0</v>
      </c>
      <c r="T137" s="1">
        <v>21.36</v>
      </c>
      <c r="U137" s="1">
        <v>1431297.0</v>
      </c>
    </row>
    <row r="138" ht="13.5" customHeight="1">
      <c r="A138" s="1">
        <v>42187.0</v>
      </c>
      <c r="B138" s="1">
        <v>34.64</v>
      </c>
      <c r="C138" s="1">
        <v>1.8719093E7</v>
      </c>
      <c r="D138" s="1">
        <v>16.7046</v>
      </c>
      <c r="E138" s="1">
        <v>5494652.0</v>
      </c>
      <c r="F138" s="1">
        <v>58.83</v>
      </c>
      <c r="G138" s="1">
        <v>2180628.0</v>
      </c>
      <c r="H138" s="1">
        <v>46.4599</v>
      </c>
      <c r="I138" s="1">
        <v>1758297.0</v>
      </c>
      <c r="J138" s="1">
        <v>19.67</v>
      </c>
      <c r="K138" s="1">
        <v>4464953.0</v>
      </c>
      <c r="L138" s="1">
        <v>48.23</v>
      </c>
      <c r="M138" s="1">
        <v>721967.0</v>
      </c>
      <c r="N138" s="1">
        <v>40.62</v>
      </c>
      <c r="O138" s="1">
        <v>2355627.0</v>
      </c>
      <c r="P138" s="1">
        <v>38.1</v>
      </c>
      <c r="Q138" s="1">
        <v>579223.0</v>
      </c>
      <c r="R138" s="1">
        <v>13.19</v>
      </c>
      <c r="S138" s="1">
        <v>2174129.0</v>
      </c>
      <c r="T138" s="1">
        <v>21.59</v>
      </c>
      <c r="U138" s="1">
        <v>2190276.0</v>
      </c>
    </row>
    <row r="139" ht="13.5" customHeight="1">
      <c r="A139" s="1">
        <v>42188.0</v>
      </c>
      <c r="B139" s="1">
        <v>34.6</v>
      </c>
      <c r="C139" s="1">
        <v>932067.0</v>
      </c>
      <c r="D139" s="1">
        <v>16.6256</v>
      </c>
      <c r="E139" s="1">
        <v>2059704.0</v>
      </c>
      <c r="F139" s="1">
        <v>58.46</v>
      </c>
      <c r="G139" s="1">
        <v>630686.0</v>
      </c>
      <c r="H139" s="1">
        <v>46.2595</v>
      </c>
      <c r="I139" s="1">
        <v>447954.0</v>
      </c>
      <c r="J139" s="1">
        <v>19.44</v>
      </c>
      <c r="K139" s="1">
        <v>1549867.0</v>
      </c>
      <c r="L139" s="1">
        <v>47.79</v>
      </c>
      <c r="M139" s="1">
        <v>148325.0</v>
      </c>
      <c r="N139" s="1">
        <v>40.45</v>
      </c>
      <c r="O139" s="1">
        <v>376675.0</v>
      </c>
      <c r="P139" s="1">
        <v>37.99</v>
      </c>
      <c r="Q139" s="1">
        <v>217663.0</v>
      </c>
      <c r="R139" s="1">
        <v>13.07</v>
      </c>
      <c r="S139" s="1">
        <v>561300.0</v>
      </c>
      <c r="T139" s="1">
        <v>21.59</v>
      </c>
      <c r="U139" s="1">
        <v>314673.0</v>
      </c>
    </row>
    <row r="140" ht="13.5" customHeight="1">
      <c r="A140" s="1">
        <v>42191.0</v>
      </c>
      <c r="B140" s="1">
        <v>34.18</v>
      </c>
      <c r="C140" s="1">
        <v>5319992.0</v>
      </c>
      <c r="D140" s="1">
        <v>16.443</v>
      </c>
      <c r="E140" s="1">
        <v>1.2006156E7</v>
      </c>
      <c r="F140" s="1">
        <v>57.58</v>
      </c>
      <c r="G140" s="1">
        <v>3646933.0</v>
      </c>
      <c r="H140" s="1">
        <v>45.804</v>
      </c>
      <c r="I140" s="1">
        <v>2265487.0</v>
      </c>
      <c r="J140" s="1">
        <v>18.72</v>
      </c>
      <c r="K140" s="1">
        <v>5940676.0</v>
      </c>
      <c r="L140" s="1">
        <v>47.36</v>
      </c>
      <c r="M140" s="1">
        <v>1396072.0</v>
      </c>
      <c r="N140" s="1">
        <v>40.21</v>
      </c>
      <c r="O140" s="1">
        <v>1488430.0</v>
      </c>
      <c r="P140" s="1">
        <v>37.1</v>
      </c>
      <c r="Q140" s="1">
        <v>459243.0</v>
      </c>
      <c r="R140" s="1">
        <v>12.83</v>
      </c>
      <c r="S140" s="1">
        <v>3036086.0</v>
      </c>
      <c r="T140" s="1">
        <v>21.37</v>
      </c>
      <c r="U140" s="1">
        <v>1814730.0</v>
      </c>
    </row>
    <row r="141" ht="13.5" customHeight="1">
      <c r="A141" s="1">
        <v>42192.0</v>
      </c>
      <c r="B141" s="1">
        <v>34.95</v>
      </c>
      <c r="C141" s="1">
        <v>4226840.0</v>
      </c>
      <c r="D141" s="1">
        <v>16.5466</v>
      </c>
      <c r="E141" s="1">
        <v>9089048.0</v>
      </c>
      <c r="F141" s="1">
        <v>58.67</v>
      </c>
      <c r="G141" s="1">
        <v>2080846.0</v>
      </c>
      <c r="H141" s="1">
        <v>46.0682</v>
      </c>
      <c r="I141" s="1">
        <v>2225037.0</v>
      </c>
      <c r="J141" s="1">
        <v>19.18</v>
      </c>
      <c r="K141" s="1">
        <v>4962214.0</v>
      </c>
      <c r="L141" s="1">
        <v>47.78</v>
      </c>
      <c r="M141" s="1">
        <v>1279553.0</v>
      </c>
      <c r="N141" s="1">
        <v>40.5</v>
      </c>
      <c r="O141" s="1">
        <v>1209131.0</v>
      </c>
      <c r="P141" s="1">
        <v>37.52</v>
      </c>
      <c r="Q141" s="1">
        <v>1001426.0</v>
      </c>
      <c r="R141" s="1">
        <v>12.9</v>
      </c>
      <c r="S141" s="1">
        <v>2849923.0</v>
      </c>
      <c r="T141" s="1">
        <v>21.8</v>
      </c>
      <c r="U141" s="1">
        <v>1774150.0</v>
      </c>
    </row>
    <row r="142" ht="13.5" customHeight="1">
      <c r="A142" s="1">
        <v>42193.0</v>
      </c>
      <c r="B142" s="1">
        <v>34.44</v>
      </c>
      <c r="C142" s="1">
        <v>4578367.0</v>
      </c>
      <c r="D142" s="1">
        <v>16.2802</v>
      </c>
      <c r="E142" s="1">
        <v>1.525729E7</v>
      </c>
      <c r="F142" s="1">
        <v>58.29</v>
      </c>
      <c r="G142" s="1">
        <v>1937206.0</v>
      </c>
      <c r="H142" s="1">
        <v>45.476</v>
      </c>
      <c r="I142" s="1">
        <v>1676178.0</v>
      </c>
      <c r="J142" s="1">
        <v>18.66</v>
      </c>
      <c r="K142" s="1">
        <v>4553419.0</v>
      </c>
      <c r="L142" s="1">
        <v>47.63</v>
      </c>
      <c r="M142" s="1">
        <v>1386278.0</v>
      </c>
      <c r="N142" s="1">
        <v>40.12</v>
      </c>
      <c r="O142" s="1">
        <v>1092007.0</v>
      </c>
      <c r="P142" s="1">
        <v>36.43</v>
      </c>
      <c r="Q142" s="1">
        <v>897160.0</v>
      </c>
      <c r="R142" s="1">
        <v>12.45</v>
      </c>
      <c r="S142" s="1">
        <v>3343477.0</v>
      </c>
      <c r="T142" s="1">
        <v>21.14</v>
      </c>
      <c r="U142" s="1">
        <v>2037343.0</v>
      </c>
    </row>
    <row r="143" ht="13.5" customHeight="1">
      <c r="A143" s="1">
        <v>42194.0</v>
      </c>
      <c r="B143" s="1">
        <v>33.79</v>
      </c>
      <c r="C143" s="1">
        <v>5486699.0</v>
      </c>
      <c r="D143" s="1">
        <v>16.1864</v>
      </c>
      <c r="E143" s="1">
        <v>8302940.0</v>
      </c>
      <c r="F143" s="1">
        <v>57.41</v>
      </c>
      <c r="G143" s="1">
        <v>2706581.0</v>
      </c>
      <c r="H143" s="1">
        <v>45.057</v>
      </c>
      <c r="I143" s="1">
        <v>2059456.0</v>
      </c>
      <c r="J143" s="1">
        <v>18.47</v>
      </c>
      <c r="K143" s="1">
        <v>4197783.0</v>
      </c>
      <c r="L143" s="1">
        <v>46.6</v>
      </c>
      <c r="M143" s="1">
        <v>1200849.0</v>
      </c>
      <c r="N143" s="1">
        <v>39.11</v>
      </c>
      <c r="O143" s="1">
        <v>1372523.0</v>
      </c>
      <c r="P143" s="1">
        <v>36.15</v>
      </c>
      <c r="Q143" s="1">
        <v>534016.0</v>
      </c>
      <c r="R143" s="1">
        <v>12.13</v>
      </c>
      <c r="S143" s="1">
        <v>2996994.0</v>
      </c>
      <c r="T143" s="1">
        <v>21.2</v>
      </c>
      <c r="U143" s="1">
        <v>1774011.0</v>
      </c>
    </row>
    <row r="144" ht="13.5" customHeight="1">
      <c r="A144" s="1">
        <v>42195.0</v>
      </c>
      <c r="B144" s="1">
        <v>34.0</v>
      </c>
      <c r="C144" s="1">
        <v>4168979.0</v>
      </c>
      <c r="D144" s="1">
        <v>16.29</v>
      </c>
      <c r="E144" s="1">
        <v>7057508.0</v>
      </c>
      <c r="F144" s="1">
        <v>57.69</v>
      </c>
      <c r="G144" s="1">
        <v>1306168.0</v>
      </c>
      <c r="H144" s="1">
        <v>45.5125</v>
      </c>
      <c r="I144" s="1">
        <v>1657552.0</v>
      </c>
      <c r="J144" s="1">
        <v>18.19</v>
      </c>
      <c r="K144" s="1">
        <v>3553219.0</v>
      </c>
      <c r="L144" s="1">
        <v>46.53</v>
      </c>
      <c r="M144" s="1">
        <v>1127039.0</v>
      </c>
      <c r="N144" s="1">
        <v>39.41</v>
      </c>
      <c r="O144" s="1">
        <v>889294.0</v>
      </c>
      <c r="P144" s="1">
        <v>35.88</v>
      </c>
      <c r="Q144" s="1">
        <v>673685.0</v>
      </c>
      <c r="R144" s="1">
        <v>11.95</v>
      </c>
      <c r="S144" s="1">
        <v>3231998.0</v>
      </c>
      <c r="T144" s="1">
        <v>20.98</v>
      </c>
      <c r="U144" s="1">
        <v>1175933.0</v>
      </c>
    </row>
    <row r="145" ht="13.5" customHeight="1">
      <c r="A145" s="1">
        <v>42198.0</v>
      </c>
      <c r="B145" s="1">
        <v>34.39</v>
      </c>
      <c r="C145" s="1">
        <v>3154073.0</v>
      </c>
      <c r="D145" s="1">
        <v>16.3739</v>
      </c>
      <c r="E145" s="1">
        <v>7905138.0</v>
      </c>
      <c r="F145" s="1">
        <v>58.76</v>
      </c>
      <c r="G145" s="1">
        <v>1715810.0</v>
      </c>
      <c r="H145" s="1">
        <v>46.1228</v>
      </c>
      <c r="I145" s="1">
        <v>1320274.0</v>
      </c>
      <c r="J145" s="1">
        <v>18.24</v>
      </c>
      <c r="K145" s="1">
        <v>5270295.0</v>
      </c>
      <c r="L145" s="1">
        <v>46.92</v>
      </c>
      <c r="M145" s="1">
        <v>830465.0</v>
      </c>
      <c r="N145" s="1">
        <v>39.99</v>
      </c>
      <c r="O145" s="1">
        <v>756993.0</v>
      </c>
      <c r="P145" s="1">
        <v>35.46</v>
      </c>
      <c r="Q145" s="1">
        <v>579272.0</v>
      </c>
      <c r="R145" s="1">
        <v>11.75</v>
      </c>
      <c r="S145" s="1">
        <v>2180317.0</v>
      </c>
      <c r="T145" s="1">
        <v>21.05</v>
      </c>
      <c r="U145" s="1">
        <v>1211304.0</v>
      </c>
    </row>
    <row r="146" ht="13.5" customHeight="1">
      <c r="A146" s="1">
        <v>42199.0</v>
      </c>
      <c r="B146" s="1">
        <v>35.05</v>
      </c>
      <c r="C146" s="1">
        <v>4090818.0</v>
      </c>
      <c r="D146" s="1">
        <v>16.4677</v>
      </c>
      <c r="E146" s="1">
        <v>1.6185806E7</v>
      </c>
      <c r="F146" s="1">
        <v>58.2</v>
      </c>
      <c r="G146" s="1">
        <v>1318760.0</v>
      </c>
      <c r="H146" s="1">
        <v>46.1593</v>
      </c>
      <c r="I146" s="1">
        <v>975096.0</v>
      </c>
      <c r="J146" s="1">
        <v>18.61</v>
      </c>
      <c r="K146" s="1">
        <v>4516680.0</v>
      </c>
      <c r="L146" s="1">
        <v>47.15</v>
      </c>
      <c r="M146" s="1">
        <v>996271.0</v>
      </c>
      <c r="N146" s="1">
        <v>40.28</v>
      </c>
      <c r="O146" s="1">
        <v>532889.0</v>
      </c>
      <c r="P146" s="1">
        <v>36.39</v>
      </c>
      <c r="Q146" s="1">
        <v>922974.0</v>
      </c>
      <c r="R146" s="1">
        <v>12.31</v>
      </c>
      <c r="S146" s="1">
        <v>4155229.0</v>
      </c>
      <c r="T146" s="1">
        <v>21.55</v>
      </c>
      <c r="U146" s="1">
        <v>1254393.0</v>
      </c>
    </row>
    <row r="147" ht="13.5" customHeight="1">
      <c r="A147" s="1">
        <v>42200.0</v>
      </c>
      <c r="B147" s="1">
        <v>35.16</v>
      </c>
      <c r="C147" s="1">
        <v>5815016.0</v>
      </c>
      <c r="D147" s="1">
        <v>16.2802</v>
      </c>
      <c r="E147" s="1">
        <v>9185864.0</v>
      </c>
      <c r="F147" s="1">
        <v>58.51</v>
      </c>
      <c r="G147" s="1">
        <v>1785381.0</v>
      </c>
      <c r="H147" s="1">
        <v>46.7969</v>
      </c>
      <c r="I147" s="1">
        <v>1628988.0</v>
      </c>
      <c r="J147" s="1">
        <v>18.48</v>
      </c>
      <c r="K147" s="1">
        <v>2633644.0</v>
      </c>
      <c r="L147" s="1">
        <v>47.11</v>
      </c>
      <c r="M147" s="1">
        <v>873783.0</v>
      </c>
      <c r="N147" s="1">
        <v>39.98</v>
      </c>
      <c r="O147" s="1">
        <v>877814.0</v>
      </c>
      <c r="P147" s="1">
        <v>36.12</v>
      </c>
      <c r="Q147" s="1">
        <v>686940.0</v>
      </c>
      <c r="R147" s="1">
        <v>12.02</v>
      </c>
      <c r="S147" s="1">
        <v>2826302.0</v>
      </c>
      <c r="T147" s="1">
        <v>21.2</v>
      </c>
      <c r="U147" s="1">
        <v>1273904.0</v>
      </c>
    </row>
    <row r="148" ht="13.5" customHeight="1">
      <c r="A148" s="1">
        <v>42201.0</v>
      </c>
      <c r="B148" s="1">
        <v>35.24</v>
      </c>
      <c r="C148" s="1">
        <v>3558285.0</v>
      </c>
      <c r="D148" s="1">
        <v>16.2653</v>
      </c>
      <c r="E148" s="1">
        <v>7358254.0</v>
      </c>
      <c r="F148" s="1">
        <v>59.41</v>
      </c>
      <c r="G148" s="1">
        <v>1785464.0</v>
      </c>
      <c r="H148" s="1">
        <v>47.3709</v>
      </c>
      <c r="I148" s="1">
        <v>1587883.0</v>
      </c>
      <c r="J148" s="1">
        <v>18.61</v>
      </c>
      <c r="K148" s="1">
        <v>2609964.0</v>
      </c>
      <c r="L148" s="1">
        <v>47.09</v>
      </c>
      <c r="M148" s="1">
        <v>715521.0</v>
      </c>
      <c r="N148" s="1">
        <v>40.59</v>
      </c>
      <c r="O148" s="1">
        <v>771829.0</v>
      </c>
      <c r="P148" s="1">
        <v>35.27</v>
      </c>
      <c r="Q148" s="1">
        <v>856774.0</v>
      </c>
      <c r="R148" s="1">
        <v>11.95</v>
      </c>
      <c r="S148" s="1">
        <v>2185592.0</v>
      </c>
      <c r="T148" s="1">
        <v>21.15</v>
      </c>
      <c r="U148" s="1">
        <v>1061163.0</v>
      </c>
    </row>
    <row r="149" ht="13.5" customHeight="1">
      <c r="A149" s="1">
        <v>42202.0</v>
      </c>
      <c r="B149" s="1">
        <v>34.58</v>
      </c>
      <c r="C149" s="1">
        <v>4292546.0</v>
      </c>
      <c r="D149" s="1">
        <v>16.1765</v>
      </c>
      <c r="E149" s="1">
        <v>6084196.0</v>
      </c>
      <c r="F149" s="1">
        <v>59.55</v>
      </c>
      <c r="G149" s="1">
        <v>1560266.0</v>
      </c>
      <c r="H149" s="1">
        <v>47.3071</v>
      </c>
      <c r="I149" s="1">
        <v>1370001.0</v>
      </c>
      <c r="J149" s="1">
        <v>18.17</v>
      </c>
      <c r="K149" s="1">
        <v>2242757.0</v>
      </c>
      <c r="L149" s="1">
        <v>46.91</v>
      </c>
      <c r="M149" s="1">
        <v>722275.0</v>
      </c>
      <c r="N149" s="1">
        <v>40.32</v>
      </c>
      <c r="O149" s="1">
        <v>582176.0</v>
      </c>
      <c r="P149" s="1">
        <v>34.71</v>
      </c>
      <c r="Q149" s="1">
        <v>570428.0</v>
      </c>
      <c r="R149" s="1">
        <v>11.75</v>
      </c>
      <c r="S149" s="1">
        <v>2366626.0</v>
      </c>
      <c r="T149" s="1">
        <v>20.44</v>
      </c>
      <c r="U149" s="1">
        <v>1111590.0</v>
      </c>
    </row>
    <row r="150" ht="13.5" customHeight="1">
      <c r="A150" s="1">
        <v>42205.0</v>
      </c>
      <c r="B150" s="1">
        <v>33.86</v>
      </c>
      <c r="C150" s="1">
        <v>3802089.0</v>
      </c>
      <c r="D150" s="1">
        <v>15.5301</v>
      </c>
      <c r="E150" s="1">
        <v>7631900.0</v>
      </c>
      <c r="F150" s="1">
        <v>58.25</v>
      </c>
      <c r="G150" s="1">
        <v>1544070.0</v>
      </c>
      <c r="H150" s="1">
        <v>46.4599</v>
      </c>
      <c r="I150" s="1">
        <v>1505663.0</v>
      </c>
      <c r="J150" s="1">
        <v>17.64</v>
      </c>
      <c r="K150" s="1">
        <v>2671699.0</v>
      </c>
      <c r="L150" s="1">
        <v>45.85</v>
      </c>
      <c r="M150" s="1">
        <v>823561.0</v>
      </c>
      <c r="N150" s="1">
        <v>40.01</v>
      </c>
      <c r="O150" s="1">
        <v>1038244.0</v>
      </c>
      <c r="P150" s="1">
        <v>33.9</v>
      </c>
      <c r="Q150" s="1">
        <v>714635.0</v>
      </c>
      <c r="R150" s="1">
        <v>10.82</v>
      </c>
      <c r="S150" s="1">
        <v>4842928.0</v>
      </c>
      <c r="T150" s="1">
        <v>19.74</v>
      </c>
      <c r="U150" s="1">
        <v>1217216.0</v>
      </c>
    </row>
    <row r="151" ht="13.5" customHeight="1">
      <c r="A151" s="1">
        <v>42206.0</v>
      </c>
      <c r="B151" s="1">
        <v>33.35</v>
      </c>
      <c r="C151" s="1">
        <v>3914245.0</v>
      </c>
      <c r="D151" s="1">
        <v>15.6732</v>
      </c>
      <c r="E151" s="1">
        <v>1.6905514E7</v>
      </c>
      <c r="F151" s="1">
        <v>57.66</v>
      </c>
      <c r="G151" s="1">
        <v>1462947.0</v>
      </c>
      <c r="H151" s="1">
        <v>45.7584</v>
      </c>
      <c r="I151" s="1">
        <v>1473782.0</v>
      </c>
      <c r="J151" s="1">
        <v>17.87</v>
      </c>
      <c r="K151" s="1">
        <v>2116647.0</v>
      </c>
      <c r="L151" s="1">
        <v>45.9</v>
      </c>
      <c r="M151" s="1">
        <v>692453.0</v>
      </c>
      <c r="N151" s="1">
        <v>39.29</v>
      </c>
      <c r="O151" s="1">
        <v>1106739.0</v>
      </c>
      <c r="P151" s="1">
        <v>33.79</v>
      </c>
      <c r="Q151" s="1">
        <v>634482.0</v>
      </c>
      <c r="R151" s="1">
        <v>10.92</v>
      </c>
      <c r="S151" s="1">
        <v>3617621.0</v>
      </c>
      <c r="T151" s="1">
        <v>19.98</v>
      </c>
      <c r="U151" s="1">
        <v>1168340.0</v>
      </c>
    </row>
    <row r="152" ht="13.5" customHeight="1">
      <c r="A152" s="1">
        <v>42207.0</v>
      </c>
      <c r="B152" s="1">
        <v>33.55</v>
      </c>
      <c r="C152" s="1">
        <v>6469963.0</v>
      </c>
      <c r="D152" s="1">
        <v>15.3277</v>
      </c>
      <c r="E152" s="1">
        <v>7760046.0</v>
      </c>
      <c r="F152" s="1">
        <v>55.74</v>
      </c>
      <c r="G152" s="1">
        <v>2371156.0</v>
      </c>
      <c r="H152" s="1">
        <v>44.9477</v>
      </c>
      <c r="I152" s="1">
        <v>1620533.0</v>
      </c>
      <c r="J152" s="1">
        <v>17.53</v>
      </c>
      <c r="K152" s="1">
        <v>2043010.0</v>
      </c>
      <c r="L152" s="1">
        <v>45.84</v>
      </c>
      <c r="M152" s="1">
        <v>732192.0</v>
      </c>
      <c r="N152" s="1">
        <v>38.66</v>
      </c>
      <c r="O152" s="1">
        <v>1342586.0</v>
      </c>
      <c r="P152" s="1">
        <v>33.6</v>
      </c>
      <c r="Q152" s="1">
        <v>558012.0</v>
      </c>
      <c r="R152" s="1">
        <v>10.88</v>
      </c>
      <c r="S152" s="1">
        <v>3457115.0</v>
      </c>
      <c r="T152" s="1">
        <v>19.72</v>
      </c>
      <c r="U152" s="1">
        <v>1526784.0</v>
      </c>
    </row>
    <row r="153" ht="13.5" customHeight="1">
      <c r="A153" s="1">
        <v>42208.0</v>
      </c>
      <c r="B153" s="1">
        <v>33.65</v>
      </c>
      <c r="C153" s="1">
        <v>6196611.0</v>
      </c>
      <c r="D153" s="1">
        <v>15.2093</v>
      </c>
      <c r="E153" s="1">
        <v>1.1024476E7</v>
      </c>
      <c r="F153" s="1">
        <v>55.32</v>
      </c>
      <c r="G153" s="1">
        <v>2619991.0</v>
      </c>
      <c r="H153" s="1">
        <v>44.5833</v>
      </c>
      <c r="I153" s="1">
        <v>1594159.0</v>
      </c>
      <c r="J153" s="1">
        <v>17.65</v>
      </c>
      <c r="K153" s="1">
        <v>4619952.0</v>
      </c>
      <c r="L153" s="1">
        <v>46.01</v>
      </c>
      <c r="M153" s="1">
        <v>841226.0</v>
      </c>
      <c r="N153" s="1">
        <v>38.15</v>
      </c>
      <c r="O153" s="1">
        <v>1270612.0</v>
      </c>
      <c r="P153" s="1">
        <v>33.28</v>
      </c>
      <c r="Q153" s="1">
        <v>876527.0</v>
      </c>
      <c r="R153" s="1">
        <v>10.88</v>
      </c>
      <c r="S153" s="1">
        <v>2462293.0</v>
      </c>
      <c r="T153" s="1">
        <v>19.68</v>
      </c>
      <c r="U153" s="1">
        <v>1791227.0</v>
      </c>
    </row>
    <row r="154" ht="13.5" customHeight="1">
      <c r="A154" s="1">
        <v>42209.0</v>
      </c>
      <c r="B154" s="1">
        <v>33.08</v>
      </c>
      <c r="C154" s="1">
        <v>5312293.0</v>
      </c>
      <c r="D154" s="1">
        <v>15.1451</v>
      </c>
      <c r="E154" s="1">
        <v>9037860.0</v>
      </c>
      <c r="F154" s="1">
        <v>55.42</v>
      </c>
      <c r="G154" s="1">
        <v>2247736.0</v>
      </c>
      <c r="H154" s="1">
        <v>45.0023</v>
      </c>
      <c r="I154" s="1">
        <v>2020090.0</v>
      </c>
      <c r="J154" s="1">
        <v>17.5</v>
      </c>
      <c r="K154" s="1">
        <v>3341227.0</v>
      </c>
      <c r="L154" s="1">
        <v>45.65</v>
      </c>
      <c r="M154" s="1">
        <v>909908.0</v>
      </c>
      <c r="N154" s="1">
        <v>37.73</v>
      </c>
      <c r="O154" s="1">
        <v>1284216.0</v>
      </c>
      <c r="P154" s="1">
        <v>32.35</v>
      </c>
      <c r="Q154" s="1">
        <v>867608.0</v>
      </c>
      <c r="R154" s="1">
        <v>10.75</v>
      </c>
      <c r="S154" s="1">
        <v>2302403.0</v>
      </c>
      <c r="T154" s="1">
        <v>19.21</v>
      </c>
      <c r="U154" s="1">
        <v>1309667.0</v>
      </c>
    </row>
    <row r="155" ht="13.5" customHeight="1">
      <c r="A155" s="1">
        <v>42212.0</v>
      </c>
      <c r="B155" s="1">
        <v>32.72</v>
      </c>
      <c r="C155" s="1">
        <v>3837114.0</v>
      </c>
      <c r="D155" s="1">
        <v>14.9033</v>
      </c>
      <c r="E155" s="1">
        <v>9144408.0</v>
      </c>
      <c r="F155" s="1">
        <v>54.86</v>
      </c>
      <c r="G155" s="1">
        <v>2100486.0</v>
      </c>
      <c r="H155" s="1">
        <v>44.9021</v>
      </c>
      <c r="I155" s="1">
        <v>1768516.0</v>
      </c>
      <c r="J155" s="1">
        <v>17.32</v>
      </c>
      <c r="K155" s="1">
        <v>4340904.0</v>
      </c>
      <c r="L155" s="1">
        <v>45.15</v>
      </c>
      <c r="M155" s="1">
        <v>857765.0</v>
      </c>
      <c r="N155" s="1">
        <v>37.28</v>
      </c>
      <c r="O155" s="1">
        <v>998286.0</v>
      </c>
      <c r="P155" s="1">
        <v>31.38</v>
      </c>
      <c r="Q155" s="1">
        <v>826468.0</v>
      </c>
      <c r="R155" s="1">
        <v>10.17</v>
      </c>
      <c r="S155" s="1">
        <v>4686472.0</v>
      </c>
      <c r="T155" s="1">
        <v>18.69</v>
      </c>
      <c r="U155" s="1">
        <v>1914786.0</v>
      </c>
    </row>
    <row r="156" ht="13.5" customHeight="1">
      <c r="A156" s="1">
        <v>42213.0</v>
      </c>
      <c r="B156" s="1">
        <v>33.18</v>
      </c>
      <c r="C156" s="1">
        <v>4993507.0</v>
      </c>
      <c r="D156" s="1">
        <v>14.9922</v>
      </c>
      <c r="E156" s="1">
        <v>1.0421838E7</v>
      </c>
      <c r="F156" s="1">
        <v>55.39</v>
      </c>
      <c r="G156" s="1">
        <v>2157313.0</v>
      </c>
      <c r="H156" s="1">
        <v>45.0114</v>
      </c>
      <c r="I156" s="1">
        <v>1637290.0</v>
      </c>
      <c r="J156" s="1">
        <v>18.26</v>
      </c>
      <c r="K156" s="1">
        <v>5233227.0</v>
      </c>
      <c r="L156" s="1">
        <v>45.77</v>
      </c>
      <c r="M156" s="1">
        <v>1094271.0</v>
      </c>
      <c r="N156" s="1">
        <v>37.62</v>
      </c>
      <c r="O156" s="1">
        <v>1275982.0</v>
      </c>
      <c r="P156" s="1">
        <v>32.34</v>
      </c>
      <c r="Q156" s="1">
        <v>1110547.0</v>
      </c>
      <c r="R156" s="1">
        <v>10.68</v>
      </c>
      <c r="S156" s="1">
        <v>4944567.0</v>
      </c>
      <c r="T156" s="1">
        <v>18.91</v>
      </c>
      <c r="U156" s="1">
        <v>2194926.0</v>
      </c>
    </row>
    <row r="157" ht="13.5" customHeight="1">
      <c r="A157" s="1">
        <v>42214.0</v>
      </c>
      <c r="B157" s="1">
        <v>34.62</v>
      </c>
      <c r="C157" s="1">
        <v>7321702.0</v>
      </c>
      <c r="D157" s="1">
        <v>15.1747</v>
      </c>
      <c r="E157" s="1">
        <v>1.1376842E7</v>
      </c>
      <c r="F157" s="1">
        <v>55.48</v>
      </c>
      <c r="G157" s="1">
        <v>2309223.0</v>
      </c>
      <c r="H157" s="1">
        <v>44.8748</v>
      </c>
      <c r="I157" s="1">
        <v>2392003.0</v>
      </c>
      <c r="J157" s="1">
        <v>18.61</v>
      </c>
      <c r="K157" s="1">
        <v>6422368.0</v>
      </c>
      <c r="L157" s="1">
        <v>46.66</v>
      </c>
      <c r="M157" s="1">
        <v>1415741.0</v>
      </c>
      <c r="N157" s="1">
        <v>37.29</v>
      </c>
      <c r="O157" s="1">
        <v>1386157.0</v>
      </c>
      <c r="P157" s="1">
        <v>32.97</v>
      </c>
      <c r="Q157" s="1">
        <v>1165604.0</v>
      </c>
      <c r="R157" s="1">
        <v>11.23</v>
      </c>
      <c r="S157" s="1">
        <v>5577973.0</v>
      </c>
      <c r="T157" s="1">
        <v>19.18</v>
      </c>
      <c r="U157" s="1">
        <v>1856624.0</v>
      </c>
    </row>
    <row r="158" ht="13.5" customHeight="1">
      <c r="A158" s="1">
        <v>42215.0</v>
      </c>
      <c r="B158" s="1">
        <v>36.81</v>
      </c>
      <c r="C158" s="1">
        <v>1.3130386E7</v>
      </c>
      <c r="D158" s="1">
        <v>15.6287</v>
      </c>
      <c r="E158" s="1">
        <v>1.0199502E7</v>
      </c>
      <c r="F158" s="1">
        <v>56.29</v>
      </c>
      <c r="G158" s="1">
        <v>1353021.0</v>
      </c>
      <c r="H158" s="1">
        <v>45.886</v>
      </c>
      <c r="I158" s="1">
        <v>1495763.0</v>
      </c>
      <c r="J158" s="1">
        <v>19.0</v>
      </c>
      <c r="K158" s="1">
        <v>6319971.0</v>
      </c>
      <c r="L158" s="1">
        <v>48.53</v>
      </c>
      <c r="M158" s="1">
        <v>1390415.0</v>
      </c>
      <c r="N158" s="1">
        <v>37.84</v>
      </c>
      <c r="O158" s="1">
        <v>937091.0</v>
      </c>
      <c r="P158" s="1">
        <v>32.88</v>
      </c>
      <c r="Q158" s="1">
        <v>761495.0</v>
      </c>
      <c r="R158" s="1">
        <v>11.71</v>
      </c>
      <c r="S158" s="1">
        <v>3519885.0</v>
      </c>
      <c r="T158" s="1">
        <v>20.33</v>
      </c>
      <c r="U158" s="1">
        <v>2411122.0</v>
      </c>
    </row>
    <row r="159" ht="13.5" customHeight="1">
      <c r="A159" s="1">
        <v>42216.0</v>
      </c>
      <c r="B159" s="1">
        <v>36.84</v>
      </c>
      <c r="C159" s="1">
        <v>5232221.0</v>
      </c>
      <c r="D159" s="1">
        <v>15.7521</v>
      </c>
      <c r="E159" s="1">
        <v>8769766.0</v>
      </c>
      <c r="F159" s="1">
        <v>57.01</v>
      </c>
      <c r="G159" s="1">
        <v>1798853.0</v>
      </c>
      <c r="H159" s="1">
        <v>46.305</v>
      </c>
      <c r="I159" s="1">
        <v>1712501.0</v>
      </c>
      <c r="J159" s="1">
        <v>19.06</v>
      </c>
      <c r="K159" s="1">
        <v>3275422.0</v>
      </c>
      <c r="L159" s="1">
        <v>48.39</v>
      </c>
      <c r="M159" s="1">
        <v>1081102.0</v>
      </c>
      <c r="N159" s="1">
        <v>38.07</v>
      </c>
      <c r="O159" s="1">
        <v>872438.0</v>
      </c>
      <c r="P159" s="1">
        <v>32.34</v>
      </c>
      <c r="Q159" s="1">
        <v>810514.0</v>
      </c>
      <c r="R159" s="1">
        <v>11.4</v>
      </c>
      <c r="S159" s="1">
        <v>3355167.0</v>
      </c>
      <c r="T159" s="1">
        <v>19.62</v>
      </c>
      <c r="U159" s="1">
        <v>2629861.0</v>
      </c>
    </row>
    <row r="160" ht="13.5" customHeight="1">
      <c r="A160" s="1">
        <v>42219.0</v>
      </c>
      <c r="B160" s="1">
        <v>36.84</v>
      </c>
      <c r="C160" s="1">
        <v>5232221.0</v>
      </c>
      <c r="D160" s="1">
        <v>15.7521</v>
      </c>
      <c r="E160" s="1">
        <v>8769766.0</v>
      </c>
      <c r="F160" s="1">
        <v>57.01</v>
      </c>
      <c r="G160" s="1">
        <v>1798853.0</v>
      </c>
      <c r="H160" s="1">
        <v>46.305</v>
      </c>
      <c r="I160" s="1">
        <v>1712501.0</v>
      </c>
      <c r="J160" s="1">
        <v>19.06</v>
      </c>
      <c r="K160" s="1">
        <v>3275422.0</v>
      </c>
      <c r="L160" s="1">
        <v>48.39</v>
      </c>
      <c r="M160" s="1">
        <v>1081102.0</v>
      </c>
      <c r="N160" s="1">
        <v>38.07</v>
      </c>
      <c r="O160" s="1">
        <v>872438.0</v>
      </c>
      <c r="P160" s="1">
        <v>32.34</v>
      </c>
      <c r="Q160" s="1">
        <v>810514.0</v>
      </c>
      <c r="R160" s="1">
        <v>11.4</v>
      </c>
      <c r="S160" s="1">
        <v>3355167.0</v>
      </c>
      <c r="T160" s="1">
        <v>19.62</v>
      </c>
      <c r="U160" s="1">
        <v>2629861.0</v>
      </c>
    </row>
    <row r="161" ht="13.5" customHeight="1">
      <c r="A161" s="1">
        <v>42220.0</v>
      </c>
      <c r="B161" s="1">
        <v>36.93</v>
      </c>
      <c r="C161" s="1">
        <v>3969125.0</v>
      </c>
      <c r="D161" s="1">
        <v>15.915</v>
      </c>
      <c r="E161" s="1">
        <v>1.1853384E7</v>
      </c>
      <c r="F161" s="1">
        <v>57.57</v>
      </c>
      <c r="G161" s="1">
        <v>2542044.0</v>
      </c>
      <c r="H161" s="1">
        <v>45.7493</v>
      </c>
      <c r="I161" s="1">
        <v>1726739.0</v>
      </c>
      <c r="J161" s="1">
        <v>18.75</v>
      </c>
      <c r="K161" s="1">
        <v>4925957.0</v>
      </c>
      <c r="L161" s="1">
        <v>47.71</v>
      </c>
      <c r="M161" s="1">
        <v>954501.0</v>
      </c>
      <c r="N161" s="1">
        <v>37.6</v>
      </c>
      <c r="O161" s="1">
        <v>1417549.0</v>
      </c>
      <c r="P161" s="1">
        <v>32.4</v>
      </c>
      <c r="Q161" s="1">
        <v>931367.0</v>
      </c>
      <c r="R161" s="1">
        <v>11.28</v>
      </c>
      <c r="S161" s="1">
        <v>1710768.0</v>
      </c>
      <c r="T161" s="1">
        <v>19.65</v>
      </c>
      <c r="U161" s="1">
        <v>1658020.0</v>
      </c>
    </row>
    <row r="162" ht="13.5" customHeight="1">
      <c r="A162" s="1">
        <v>42221.0</v>
      </c>
      <c r="B162" s="1">
        <v>37.32</v>
      </c>
      <c r="C162" s="1">
        <v>4730324.0</v>
      </c>
      <c r="D162" s="1">
        <v>15.9594</v>
      </c>
      <c r="E162" s="1">
        <v>1.7673574E7</v>
      </c>
      <c r="F162" s="1">
        <v>56.94</v>
      </c>
      <c r="G162" s="1">
        <v>2289359.0</v>
      </c>
      <c r="H162" s="1">
        <v>45.0388</v>
      </c>
      <c r="I162" s="1">
        <v>1845899.0</v>
      </c>
      <c r="J162" s="1">
        <v>18.9</v>
      </c>
      <c r="K162" s="1">
        <v>5920849.0</v>
      </c>
      <c r="L162" s="1">
        <v>47.99</v>
      </c>
      <c r="M162" s="1">
        <v>1134064.0</v>
      </c>
      <c r="N162" s="1">
        <v>37.12</v>
      </c>
      <c r="O162" s="1">
        <v>1093536.0</v>
      </c>
      <c r="P162" s="1">
        <v>32.23</v>
      </c>
      <c r="Q162" s="1">
        <v>892267.0</v>
      </c>
      <c r="R162" s="1">
        <v>11.09</v>
      </c>
      <c r="S162" s="1">
        <v>3105517.0</v>
      </c>
      <c r="T162" s="1">
        <v>19.16</v>
      </c>
      <c r="U162" s="1">
        <v>1557148.0</v>
      </c>
    </row>
    <row r="163" ht="13.5" customHeight="1">
      <c r="A163" s="1">
        <v>42222.0</v>
      </c>
      <c r="B163" s="1">
        <v>37.51</v>
      </c>
      <c r="C163" s="1">
        <v>5083129.0</v>
      </c>
      <c r="D163" s="1">
        <v>16.1913</v>
      </c>
      <c r="E163" s="1">
        <v>9109578.0</v>
      </c>
      <c r="F163" s="1">
        <v>56.53</v>
      </c>
      <c r="G163" s="1">
        <v>1.1981563E7</v>
      </c>
      <c r="H163" s="1">
        <v>44.9021</v>
      </c>
      <c r="I163" s="1">
        <v>1976463.0</v>
      </c>
      <c r="J163" s="1">
        <v>18.77</v>
      </c>
      <c r="K163" s="1">
        <v>5825118.0</v>
      </c>
      <c r="L163" s="1">
        <v>48.57</v>
      </c>
      <c r="M163" s="1">
        <v>1224445.0</v>
      </c>
      <c r="N163" s="1">
        <v>37.47</v>
      </c>
      <c r="O163" s="1">
        <v>1169073.0</v>
      </c>
      <c r="P163" s="1">
        <v>32.85</v>
      </c>
      <c r="Q163" s="1">
        <v>1266573.0</v>
      </c>
      <c r="R163" s="1">
        <v>11.82</v>
      </c>
      <c r="S163" s="1">
        <v>4548008.0</v>
      </c>
      <c r="T163" s="1">
        <v>19.64</v>
      </c>
      <c r="U163" s="1">
        <v>1898727.0</v>
      </c>
    </row>
    <row r="164" ht="13.5" customHeight="1">
      <c r="A164" s="1">
        <v>42223.0</v>
      </c>
      <c r="B164" s="1">
        <v>37.35</v>
      </c>
      <c r="C164" s="1">
        <v>4067803.0</v>
      </c>
      <c r="D164" s="1">
        <v>16.1815</v>
      </c>
      <c r="E164" s="1">
        <v>9467670.0</v>
      </c>
      <c r="F164" s="1">
        <v>55.89</v>
      </c>
      <c r="G164" s="1">
        <v>1614741.0</v>
      </c>
      <c r="H164" s="1">
        <v>44.064</v>
      </c>
      <c r="I164" s="1">
        <v>1673010.0</v>
      </c>
      <c r="J164" s="1">
        <v>18.3</v>
      </c>
      <c r="K164" s="1">
        <v>3326282.0</v>
      </c>
      <c r="L164" s="1">
        <v>47.85</v>
      </c>
      <c r="M164" s="1">
        <v>584014.0</v>
      </c>
      <c r="N164" s="1">
        <v>36.39</v>
      </c>
      <c r="O164" s="1">
        <v>1192767.0</v>
      </c>
      <c r="P164" s="1">
        <v>31.32</v>
      </c>
      <c r="Q164" s="1">
        <v>1376040.0</v>
      </c>
      <c r="R164" s="1">
        <v>11.59</v>
      </c>
      <c r="S164" s="1">
        <v>4342235.0</v>
      </c>
      <c r="T164" s="1">
        <v>18.99</v>
      </c>
      <c r="U164" s="1">
        <v>995435.0</v>
      </c>
    </row>
    <row r="165" ht="13.5" customHeight="1">
      <c r="A165" s="1">
        <v>42226.0</v>
      </c>
      <c r="B165" s="1">
        <v>37.71</v>
      </c>
      <c r="C165" s="1">
        <v>3447465.0</v>
      </c>
      <c r="D165" s="1">
        <v>16.3492</v>
      </c>
      <c r="E165" s="1">
        <v>5810202.0</v>
      </c>
      <c r="F165" s="1">
        <v>56.11</v>
      </c>
      <c r="G165" s="1">
        <v>2517637.0</v>
      </c>
      <c r="H165" s="1">
        <v>43.9547</v>
      </c>
      <c r="I165" s="1">
        <v>3281502.0</v>
      </c>
      <c r="J165" s="1">
        <v>19.03</v>
      </c>
      <c r="K165" s="1">
        <v>4367855.0</v>
      </c>
      <c r="L165" s="1">
        <v>48.92</v>
      </c>
      <c r="M165" s="1">
        <v>790244.0</v>
      </c>
      <c r="N165" s="1">
        <v>37.32</v>
      </c>
      <c r="O165" s="1">
        <v>1106859.0</v>
      </c>
      <c r="P165" s="1">
        <v>32.71</v>
      </c>
      <c r="Q165" s="1">
        <v>731699.0</v>
      </c>
      <c r="R165" s="1">
        <v>12.24</v>
      </c>
      <c r="S165" s="1">
        <v>2587590.0</v>
      </c>
      <c r="T165" s="1">
        <v>20.31</v>
      </c>
      <c r="U165" s="1">
        <v>1668488.0</v>
      </c>
    </row>
    <row r="166" ht="13.5" customHeight="1">
      <c r="A166" s="1">
        <v>42227.0</v>
      </c>
      <c r="B166" s="1">
        <v>37.75</v>
      </c>
      <c r="C166" s="1">
        <v>4231814.0</v>
      </c>
      <c r="D166" s="1">
        <v>16.2456</v>
      </c>
      <c r="E166" s="1">
        <v>7398612.0</v>
      </c>
      <c r="F166" s="1">
        <v>56.11</v>
      </c>
      <c r="G166" s="1">
        <v>1622398.0</v>
      </c>
      <c r="H166" s="1">
        <v>43.9365</v>
      </c>
      <c r="I166" s="1">
        <v>2959458.0</v>
      </c>
      <c r="J166" s="1">
        <v>18.68</v>
      </c>
      <c r="K166" s="1">
        <v>3685428.0</v>
      </c>
      <c r="L166" s="1">
        <v>49.28</v>
      </c>
      <c r="M166" s="1">
        <v>1045403.0</v>
      </c>
      <c r="N166" s="1">
        <v>37.69</v>
      </c>
      <c r="O166" s="1">
        <v>1093356.0</v>
      </c>
      <c r="P166" s="1">
        <v>33.15</v>
      </c>
      <c r="Q166" s="1">
        <v>1027827.0</v>
      </c>
      <c r="R166" s="1">
        <v>12.28</v>
      </c>
      <c r="S166" s="1">
        <v>2775049.0</v>
      </c>
      <c r="T166" s="1">
        <v>20.12</v>
      </c>
      <c r="U166" s="1">
        <v>1637757.0</v>
      </c>
    </row>
    <row r="167" ht="13.5" customHeight="1">
      <c r="A167" s="1">
        <v>42228.0</v>
      </c>
      <c r="B167" s="1">
        <v>37.49</v>
      </c>
      <c r="C167" s="1">
        <v>4285547.0</v>
      </c>
      <c r="D167" s="1">
        <v>15.7571</v>
      </c>
      <c r="E167" s="1">
        <v>1.0628178E7</v>
      </c>
      <c r="F167" s="1">
        <v>55.33</v>
      </c>
      <c r="G167" s="1">
        <v>1987794.0</v>
      </c>
      <c r="H167" s="1">
        <v>43.7634</v>
      </c>
      <c r="I167" s="1">
        <v>2467505.0</v>
      </c>
      <c r="J167" s="1">
        <v>18.68</v>
      </c>
      <c r="K167" s="1">
        <v>2896640.0</v>
      </c>
      <c r="L167" s="1">
        <v>48.77</v>
      </c>
      <c r="M167" s="1">
        <v>781006.0</v>
      </c>
      <c r="N167" s="1">
        <v>38.34</v>
      </c>
      <c r="O167" s="1">
        <v>1436686.0</v>
      </c>
      <c r="P167" s="1">
        <v>33.45</v>
      </c>
      <c r="Q167" s="1">
        <v>964882.0</v>
      </c>
      <c r="R167" s="1">
        <v>12.46</v>
      </c>
      <c r="S167" s="1">
        <v>2678833.0</v>
      </c>
      <c r="T167" s="1">
        <v>20.32</v>
      </c>
      <c r="U167" s="1">
        <v>1506004.0</v>
      </c>
    </row>
    <row r="168" ht="13.5" customHeight="1">
      <c r="A168" s="1">
        <v>42229.0</v>
      </c>
      <c r="B168" s="1">
        <v>36.85</v>
      </c>
      <c r="C168" s="1">
        <v>3457594.0</v>
      </c>
      <c r="D168" s="1">
        <v>15.2784</v>
      </c>
      <c r="E168" s="1">
        <v>1.0158938E7</v>
      </c>
      <c r="F168" s="1">
        <v>54.98</v>
      </c>
      <c r="G168" s="1">
        <v>1234289.0</v>
      </c>
      <c r="H168" s="1">
        <v>42.9253</v>
      </c>
      <c r="I168" s="1">
        <v>1965484.0</v>
      </c>
      <c r="J168" s="1">
        <v>18.2</v>
      </c>
      <c r="K168" s="1">
        <v>2445322.0</v>
      </c>
      <c r="L168" s="1">
        <v>47.77</v>
      </c>
      <c r="M168" s="1">
        <v>841272.0</v>
      </c>
      <c r="N168" s="1">
        <v>37.99</v>
      </c>
      <c r="O168" s="1">
        <v>918544.0</v>
      </c>
      <c r="P168" s="1">
        <v>32.91</v>
      </c>
      <c r="Q168" s="1">
        <v>707989.0</v>
      </c>
      <c r="R168" s="1">
        <v>11.69</v>
      </c>
      <c r="S168" s="1">
        <v>2282529.0</v>
      </c>
      <c r="T168" s="1">
        <v>19.23</v>
      </c>
      <c r="U168" s="1">
        <v>1619863.0</v>
      </c>
    </row>
    <row r="169" ht="13.5" customHeight="1">
      <c r="A169" s="1">
        <v>42230.0</v>
      </c>
      <c r="B169" s="1">
        <v>37.28</v>
      </c>
      <c r="C169" s="1">
        <v>3807730.0</v>
      </c>
      <c r="D169" s="1">
        <v>15.0514</v>
      </c>
      <c r="E169" s="1">
        <v>7003640.0</v>
      </c>
      <c r="F169" s="1">
        <v>55.89</v>
      </c>
      <c r="G169" s="1">
        <v>1410819.0</v>
      </c>
      <c r="H169" s="1">
        <v>43.0164</v>
      </c>
      <c r="I169" s="1">
        <v>1905353.0</v>
      </c>
      <c r="J169" s="1">
        <v>17.74</v>
      </c>
      <c r="K169" s="1">
        <v>3306419.0</v>
      </c>
      <c r="L169" s="1">
        <v>48.08</v>
      </c>
      <c r="M169" s="1">
        <v>793713.0</v>
      </c>
      <c r="N169" s="1">
        <v>37.66</v>
      </c>
      <c r="O169" s="1">
        <v>771174.0</v>
      </c>
      <c r="P169" s="1">
        <v>32.98</v>
      </c>
      <c r="Q169" s="1">
        <v>560655.0</v>
      </c>
      <c r="R169" s="1">
        <v>11.62</v>
      </c>
      <c r="S169" s="1">
        <v>1681687.0</v>
      </c>
      <c r="T169" s="1">
        <v>19.14</v>
      </c>
      <c r="U169" s="1">
        <v>946979.0</v>
      </c>
    </row>
    <row r="170" ht="13.5" customHeight="1">
      <c r="A170" s="1">
        <v>42233.0</v>
      </c>
      <c r="B170" s="1">
        <v>36.6</v>
      </c>
      <c r="C170" s="1">
        <v>3081324.0</v>
      </c>
      <c r="D170" s="1">
        <v>14.8392</v>
      </c>
      <c r="E170" s="1">
        <v>5096044.0</v>
      </c>
      <c r="F170" s="1">
        <v>55.86</v>
      </c>
      <c r="G170" s="1">
        <v>935695.0</v>
      </c>
      <c r="H170" s="1">
        <v>43.2077</v>
      </c>
      <c r="I170" s="1">
        <v>1171127.0</v>
      </c>
      <c r="J170" s="1">
        <v>17.57</v>
      </c>
      <c r="K170" s="1">
        <v>2025788.0</v>
      </c>
      <c r="L170" s="1">
        <v>47.5</v>
      </c>
      <c r="M170" s="1">
        <v>690882.0</v>
      </c>
      <c r="N170" s="1">
        <v>37.41</v>
      </c>
      <c r="O170" s="1">
        <v>661013.0</v>
      </c>
      <c r="P170" s="1">
        <v>32.11</v>
      </c>
      <c r="Q170" s="1">
        <v>562509.0</v>
      </c>
      <c r="R170" s="1">
        <v>11.37</v>
      </c>
      <c r="S170" s="1">
        <v>1044208.0</v>
      </c>
      <c r="T170" s="1">
        <v>18.55</v>
      </c>
      <c r="U170" s="1">
        <v>1038272.0</v>
      </c>
    </row>
    <row r="171" ht="13.5" customHeight="1">
      <c r="A171" s="1">
        <v>42234.0</v>
      </c>
      <c r="B171" s="1">
        <v>36.28</v>
      </c>
      <c r="C171" s="1">
        <v>4480741.0</v>
      </c>
      <c r="D171" s="1">
        <v>14.7898</v>
      </c>
      <c r="E171" s="1">
        <v>6087676.0</v>
      </c>
      <c r="F171" s="1">
        <v>55.22</v>
      </c>
      <c r="G171" s="1">
        <v>1120143.0</v>
      </c>
      <c r="H171" s="1">
        <v>43.317</v>
      </c>
      <c r="I171" s="1">
        <v>1675799.0</v>
      </c>
      <c r="J171" s="1">
        <v>17.52</v>
      </c>
      <c r="K171" s="1">
        <v>2274881.0</v>
      </c>
      <c r="L171" s="1">
        <v>47.54</v>
      </c>
      <c r="M171" s="1">
        <v>653560.0</v>
      </c>
      <c r="N171" s="1">
        <v>36.99</v>
      </c>
      <c r="O171" s="1">
        <v>945237.0</v>
      </c>
      <c r="P171" s="1">
        <v>32.49</v>
      </c>
      <c r="Q171" s="1">
        <v>385444.0</v>
      </c>
      <c r="R171" s="1">
        <v>11.48</v>
      </c>
      <c r="S171" s="1">
        <v>1241180.0</v>
      </c>
      <c r="T171" s="1">
        <v>18.34</v>
      </c>
      <c r="U171" s="1">
        <v>1217316.0</v>
      </c>
    </row>
    <row r="172" ht="13.5" customHeight="1">
      <c r="A172" s="1">
        <v>42235.0</v>
      </c>
      <c r="B172" s="1">
        <v>35.16</v>
      </c>
      <c r="C172" s="1">
        <v>6387633.0</v>
      </c>
      <c r="D172" s="1">
        <v>13.9854</v>
      </c>
      <c r="E172" s="1">
        <v>1.3250388E7</v>
      </c>
      <c r="F172" s="1">
        <v>53.84</v>
      </c>
      <c r="G172" s="1">
        <v>1967709.0</v>
      </c>
      <c r="H172" s="1">
        <v>42.0052</v>
      </c>
      <c r="I172" s="1">
        <v>2608527.0</v>
      </c>
      <c r="J172" s="1">
        <v>17.25</v>
      </c>
      <c r="K172" s="1">
        <v>3560453.0</v>
      </c>
      <c r="L172" s="1">
        <v>46.22</v>
      </c>
      <c r="M172" s="1">
        <v>1026545.0</v>
      </c>
      <c r="N172" s="1">
        <v>36.56</v>
      </c>
      <c r="O172" s="1">
        <v>1220138.0</v>
      </c>
      <c r="P172" s="1">
        <v>30.77</v>
      </c>
      <c r="Q172" s="1">
        <v>950079.0</v>
      </c>
      <c r="R172" s="1">
        <v>10.86</v>
      </c>
      <c r="S172" s="1">
        <v>3458612.0</v>
      </c>
      <c r="T172" s="1">
        <v>17.29</v>
      </c>
      <c r="U172" s="1">
        <v>1787013.0</v>
      </c>
    </row>
    <row r="173" ht="13.5" customHeight="1">
      <c r="A173" s="1">
        <v>42236.0</v>
      </c>
      <c r="B173" s="1">
        <v>34.15</v>
      </c>
      <c r="C173" s="1">
        <v>4801845.0</v>
      </c>
      <c r="D173" s="1">
        <v>13.5857</v>
      </c>
      <c r="E173" s="1">
        <v>1.1371432E7</v>
      </c>
      <c r="F173" s="1">
        <v>52.13</v>
      </c>
      <c r="G173" s="1">
        <v>2708367.0</v>
      </c>
      <c r="H173" s="1">
        <v>41.076</v>
      </c>
      <c r="I173" s="1">
        <v>1707700.0</v>
      </c>
      <c r="J173" s="1">
        <v>16.66</v>
      </c>
      <c r="K173" s="1">
        <v>3025978.0</v>
      </c>
      <c r="L173" s="1">
        <v>45.39</v>
      </c>
      <c r="M173" s="1">
        <v>777274.0</v>
      </c>
      <c r="N173" s="1">
        <v>35.62</v>
      </c>
      <c r="O173" s="1">
        <v>1406146.0</v>
      </c>
      <c r="P173" s="1">
        <v>30.01</v>
      </c>
      <c r="Q173" s="1">
        <v>1286286.0</v>
      </c>
      <c r="R173" s="1">
        <v>10.6</v>
      </c>
      <c r="S173" s="1">
        <v>2426977.0</v>
      </c>
      <c r="T173" s="1">
        <v>16.82</v>
      </c>
      <c r="U173" s="1">
        <v>1686278.0</v>
      </c>
    </row>
    <row r="174" ht="13.5" customHeight="1">
      <c r="A174" s="1">
        <v>42237.0</v>
      </c>
      <c r="B174" s="1">
        <v>34.28</v>
      </c>
      <c r="C174" s="1">
        <v>6184784.0</v>
      </c>
      <c r="D174" s="1">
        <v>13.2255</v>
      </c>
      <c r="E174" s="1">
        <v>1.5238284E7</v>
      </c>
      <c r="F174" s="1">
        <v>52.32</v>
      </c>
      <c r="G174" s="1">
        <v>2772577.0</v>
      </c>
      <c r="H174" s="1">
        <v>40.6661</v>
      </c>
      <c r="I174" s="1">
        <v>1897136.0</v>
      </c>
      <c r="J174" s="1">
        <v>16.8</v>
      </c>
      <c r="K174" s="1">
        <v>3083027.0</v>
      </c>
      <c r="L174" s="1">
        <v>44.82</v>
      </c>
      <c r="M174" s="1">
        <v>1289510.0</v>
      </c>
      <c r="N174" s="1">
        <v>34.73</v>
      </c>
      <c r="O174" s="1">
        <v>1809083.0</v>
      </c>
      <c r="P174" s="1">
        <v>29.6</v>
      </c>
      <c r="Q174" s="1">
        <v>919092.0</v>
      </c>
      <c r="R174" s="1">
        <v>9.93</v>
      </c>
      <c r="S174" s="1">
        <v>5323304.0</v>
      </c>
      <c r="T174" s="1">
        <v>16.9</v>
      </c>
      <c r="U174" s="1">
        <v>3610815.0</v>
      </c>
    </row>
    <row r="175" ht="13.5" customHeight="1">
      <c r="A175" s="1">
        <v>42240.0</v>
      </c>
      <c r="B175" s="1">
        <v>32.93</v>
      </c>
      <c r="C175" s="1">
        <v>2.6083631E7</v>
      </c>
      <c r="D175" s="1">
        <v>12.8356</v>
      </c>
      <c r="E175" s="1">
        <v>3.4319084E7</v>
      </c>
      <c r="F175" s="1">
        <v>50.58</v>
      </c>
      <c r="G175" s="1">
        <v>3661626.0</v>
      </c>
      <c r="H175" s="1">
        <v>39.5638</v>
      </c>
      <c r="I175" s="1">
        <v>2662427.0</v>
      </c>
      <c r="J175" s="1">
        <v>15.92</v>
      </c>
      <c r="K175" s="1">
        <v>4755670.0</v>
      </c>
      <c r="L175" s="1">
        <v>43.39</v>
      </c>
      <c r="M175" s="1">
        <v>1947720.0</v>
      </c>
      <c r="N175" s="1">
        <v>33.5</v>
      </c>
      <c r="O175" s="1">
        <v>2581470.0</v>
      </c>
      <c r="P175" s="1">
        <v>28.59</v>
      </c>
      <c r="Q175" s="1">
        <v>1419207.0</v>
      </c>
      <c r="R175" s="1">
        <v>9.25</v>
      </c>
      <c r="S175" s="1">
        <v>4240461.0</v>
      </c>
      <c r="T175" s="1">
        <v>16.23</v>
      </c>
      <c r="U175" s="1">
        <v>3344846.0</v>
      </c>
    </row>
    <row r="176" ht="13.5" customHeight="1">
      <c r="A176" s="1">
        <v>42241.0</v>
      </c>
      <c r="B176" s="1">
        <v>33.62</v>
      </c>
      <c r="C176" s="1">
        <v>7279476.0</v>
      </c>
      <c r="D176" s="1">
        <v>12.7517</v>
      </c>
      <c r="E176" s="1">
        <v>2.234205E7</v>
      </c>
      <c r="F176" s="1">
        <v>50.55</v>
      </c>
      <c r="G176" s="1">
        <v>3490758.0</v>
      </c>
      <c r="H176" s="1">
        <v>39.3178</v>
      </c>
      <c r="I176" s="1">
        <v>2828014.0</v>
      </c>
      <c r="J176" s="1">
        <v>16.5</v>
      </c>
      <c r="K176" s="1">
        <v>7387486.0</v>
      </c>
      <c r="L176" s="1">
        <v>42.39</v>
      </c>
      <c r="M176" s="1">
        <v>1393113.0</v>
      </c>
      <c r="N176" s="1">
        <v>33.07</v>
      </c>
      <c r="O176" s="1">
        <v>1634886.0</v>
      </c>
      <c r="P176" s="1">
        <v>29.07</v>
      </c>
      <c r="Q176" s="1">
        <v>1254175.0</v>
      </c>
      <c r="R176" s="1">
        <v>9.46</v>
      </c>
      <c r="S176" s="1">
        <v>3468372.0</v>
      </c>
      <c r="T176" s="1">
        <v>16.88</v>
      </c>
      <c r="U176" s="1">
        <v>2149175.0</v>
      </c>
    </row>
    <row r="177" ht="13.5" customHeight="1">
      <c r="A177" s="1">
        <v>42242.0</v>
      </c>
      <c r="B177" s="1">
        <v>34.52</v>
      </c>
      <c r="C177" s="1">
        <v>5703036.0</v>
      </c>
      <c r="D177" s="1">
        <v>12.8307</v>
      </c>
      <c r="E177" s="1">
        <v>1.597738E7</v>
      </c>
      <c r="F177" s="1">
        <v>51.11</v>
      </c>
      <c r="G177" s="1">
        <v>3027738.0</v>
      </c>
      <c r="H177" s="1">
        <v>39.4818</v>
      </c>
      <c r="I177" s="1">
        <v>2878655.0</v>
      </c>
      <c r="J177" s="1">
        <v>17.14</v>
      </c>
      <c r="K177" s="1">
        <v>6459657.0</v>
      </c>
      <c r="L177" s="1">
        <v>42.36</v>
      </c>
      <c r="M177" s="1">
        <v>1829263.0</v>
      </c>
      <c r="N177" s="1">
        <v>33.53</v>
      </c>
      <c r="O177" s="1">
        <v>1190773.0</v>
      </c>
      <c r="P177" s="1">
        <v>29.74</v>
      </c>
      <c r="Q177" s="1">
        <v>928605.0</v>
      </c>
      <c r="R177" s="1">
        <v>9.89</v>
      </c>
      <c r="S177" s="1">
        <v>3731567.0</v>
      </c>
      <c r="T177" s="1">
        <v>17.21</v>
      </c>
      <c r="U177" s="1">
        <v>1631345.0</v>
      </c>
    </row>
    <row r="178" ht="13.5" customHeight="1">
      <c r="A178" s="1">
        <v>42243.0</v>
      </c>
      <c r="B178" s="1">
        <v>36.43</v>
      </c>
      <c r="C178" s="1">
        <v>8297637.0</v>
      </c>
      <c r="D178" s="1">
        <v>13.9312</v>
      </c>
      <c r="E178" s="1">
        <v>1.4253634E7</v>
      </c>
      <c r="F178" s="1">
        <v>53.05</v>
      </c>
      <c r="G178" s="1">
        <v>3395756.0</v>
      </c>
      <c r="H178" s="1">
        <v>41.1398</v>
      </c>
      <c r="I178" s="1">
        <v>2955116.0</v>
      </c>
      <c r="J178" s="1">
        <v>18.13</v>
      </c>
      <c r="K178" s="1">
        <v>6219160.0</v>
      </c>
      <c r="L178" s="1">
        <v>43.92</v>
      </c>
      <c r="M178" s="1">
        <v>2796341.0</v>
      </c>
      <c r="N178" s="1">
        <v>35.6</v>
      </c>
      <c r="O178" s="1">
        <v>1558864.0</v>
      </c>
      <c r="P178" s="1">
        <v>31.39</v>
      </c>
      <c r="Q178" s="1">
        <v>1022099.0</v>
      </c>
      <c r="R178" s="1">
        <v>10.6</v>
      </c>
      <c r="S178" s="1">
        <v>3802506.0</v>
      </c>
      <c r="T178" s="1">
        <v>18.21</v>
      </c>
      <c r="U178" s="1">
        <v>1743445.0</v>
      </c>
    </row>
    <row r="179" ht="13.5" customHeight="1">
      <c r="A179" s="1">
        <v>42244.0</v>
      </c>
      <c r="B179" s="1">
        <v>36.81</v>
      </c>
      <c r="C179" s="1">
        <v>6592302.0</v>
      </c>
      <c r="D179" s="1">
        <v>14.2174</v>
      </c>
      <c r="E179" s="1">
        <v>1.0353738E7</v>
      </c>
      <c r="F179" s="1">
        <v>53.64</v>
      </c>
      <c r="G179" s="1">
        <v>2041289.0</v>
      </c>
      <c r="H179" s="1">
        <v>41.4495</v>
      </c>
      <c r="I179" s="1">
        <v>2508624.0</v>
      </c>
      <c r="J179" s="1">
        <v>18.68</v>
      </c>
      <c r="K179" s="1">
        <v>4197043.0</v>
      </c>
      <c r="L179" s="1">
        <v>45.6</v>
      </c>
      <c r="M179" s="1">
        <v>1651244.0</v>
      </c>
      <c r="N179" s="1">
        <v>35.59</v>
      </c>
      <c r="O179" s="1">
        <v>1435725.0</v>
      </c>
      <c r="P179" s="1">
        <v>31.83</v>
      </c>
      <c r="Q179" s="1">
        <v>1047996.0</v>
      </c>
      <c r="R179" s="1">
        <v>10.66</v>
      </c>
      <c r="S179" s="1">
        <v>4145081.0</v>
      </c>
      <c r="T179" s="1">
        <v>19.07</v>
      </c>
      <c r="U179" s="1">
        <v>2203093.0</v>
      </c>
    </row>
    <row r="180" ht="13.5" customHeight="1">
      <c r="A180" s="1">
        <v>42247.0</v>
      </c>
      <c r="B180" s="1">
        <v>37.26</v>
      </c>
      <c r="C180" s="1">
        <v>1.00231E7</v>
      </c>
      <c r="D180" s="1">
        <v>14.6319</v>
      </c>
      <c r="E180" s="1">
        <v>1.3647014E7</v>
      </c>
      <c r="F180" s="1">
        <v>54.37</v>
      </c>
      <c r="G180" s="1">
        <v>4153531.0</v>
      </c>
      <c r="H180" s="1">
        <v>41.8139</v>
      </c>
      <c r="I180" s="1">
        <v>4378672.0</v>
      </c>
      <c r="J180" s="1">
        <v>19.07</v>
      </c>
      <c r="K180" s="1">
        <v>5113916.0</v>
      </c>
      <c r="L180" s="1">
        <v>46.45</v>
      </c>
      <c r="M180" s="1">
        <v>2034306.0</v>
      </c>
      <c r="N180" s="1">
        <v>36.5</v>
      </c>
      <c r="O180" s="1">
        <v>1774092.0</v>
      </c>
      <c r="P180" s="1">
        <v>33.3</v>
      </c>
      <c r="Q180" s="1">
        <v>1506001.0</v>
      </c>
      <c r="R180" s="1">
        <v>11.35</v>
      </c>
      <c r="S180" s="1">
        <v>5832959.0</v>
      </c>
      <c r="T180" s="1">
        <v>19.78</v>
      </c>
      <c r="U180" s="1">
        <v>2801512.0</v>
      </c>
    </row>
    <row r="181" ht="13.5" customHeight="1">
      <c r="A181" s="1">
        <v>42248.0</v>
      </c>
      <c r="B181" s="1">
        <v>36.05</v>
      </c>
      <c r="C181" s="1">
        <v>6829305.0</v>
      </c>
      <c r="D181" s="1">
        <v>13.9953</v>
      </c>
      <c r="E181" s="1">
        <v>1.2662406E7</v>
      </c>
      <c r="F181" s="1">
        <v>52.74</v>
      </c>
      <c r="G181" s="1">
        <v>2355311.0</v>
      </c>
      <c r="H181" s="1">
        <v>40.1013</v>
      </c>
      <c r="I181" s="1">
        <v>2838432.0</v>
      </c>
      <c r="J181" s="1">
        <v>17.8</v>
      </c>
      <c r="K181" s="1">
        <v>4484850.0</v>
      </c>
      <c r="L181" s="1">
        <v>44.61</v>
      </c>
      <c r="M181" s="1">
        <v>1574402.0</v>
      </c>
      <c r="N181" s="1">
        <v>35.47</v>
      </c>
      <c r="O181" s="1">
        <v>1718150.0</v>
      </c>
      <c r="P181" s="1">
        <v>32.12</v>
      </c>
      <c r="Q181" s="1">
        <v>944590.0</v>
      </c>
      <c r="R181" s="1">
        <v>10.9</v>
      </c>
      <c r="S181" s="1">
        <v>2955696.0</v>
      </c>
      <c r="T181" s="1">
        <v>18.87</v>
      </c>
      <c r="U181" s="1">
        <v>2334890.0</v>
      </c>
    </row>
    <row r="182" ht="13.5" customHeight="1">
      <c r="A182" s="1">
        <v>42249.0</v>
      </c>
      <c r="B182" s="1">
        <v>35.0</v>
      </c>
      <c r="C182" s="1">
        <v>7319000.0</v>
      </c>
      <c r="D182" s="1">
        <v>14.1582</v>
      </c>
      <c r="E182" s="1">
        <v>1.5693422E7</v>
      </c>
      <c r="F182" s="1">
        <v>52.76</v>
      </c>
      <c r="G182" s="1">
        <v>2281897.0</v>
      </c>
      <c r="H182" s="1">
        <v>39.9555</v>
      </c>
      <c r="I182" s="1">
        <v>2585919.0</v>
      </c>
      <c r="J182" s="1">
        <v>17.93</v>
      </c>
      <c r="K182" s="1">
        <v>4971473.0</v>
      </c>
      <c r="L182" s="1">
        <v>44.56</v>
      </c>
      <c r="M182" s="1">
        <v>1327598.0</v>
      </c>
      <c r="N182" s="1">
        <v>35.25</v>
      </c>
      <c r="O182" s="1">
        <v>1306323.0</v>
      </c>
      <c r="P182" s="1">
        <v>32.28</v>
      </c>
      <c r="Q182" s="1">
        <v>995407.0</v>
      </c>
      <c r="R182" s="1">
        <v>10.88</v>
      </c>
      <c r="S182" s="1">
        <v>2800019.0</v>
      </c>
      <c r="T182" s="1">
        <v>18.45</v>
      </c>
      <c r="U182" s="1">
        <v>1798072.0</v>
      </c>
    </row>
    <row r="183" ht="13.5" customHeight="1">
      <c r="A183" s="1">
        <v>42250.0</v>
      </c>
      <c r="B183" s="1">
        <v>34.95</v>
      </c>
      <c r="C183" s="1">
        <v>6135161.0</v>
      </c>
      <c r="D183" s="1">
        <v>13.9805</v>
      </c>
      <c r="E183" s="1">
        <v>1.4830732E7</v>
      </c>
      <c r="F183" s="1">
        <v>53.83</v>
      </c>
      <c r="G183" s="1">
        <v>2183618.0</v>
      </c>
      <c r="H183" s="1">
        <v>40.4019</v>
      </c>
      <c r="I183" s="1">
        <v>2992435.0</v>
      </c>
      <c r="J183" s="1">
        <v>17.97</v>
      </c>
      <c r="K183" s="1">
        <v>4390385.0</v>
      </c>
      <c r="L183" s="1">
        <v>43.66</v>
      </c>
      <c r="M183" s="1">
        <v>1556864.0</v>
      </c>
      <c r="N183" s="1">
        <v>35.27</v>
      </c>
      <c r="O183" s="1">
        <v>1327662.0</v>
      </c>
      <c r="P183" s="1">
        <v>32.16</v>
      </c>
      <c r="Q183" s="1">
        <v>398961.0</v>
      </c>
      <c r="R183" s="1">
        <v>10.87</v>
      </c>
      <c r="S183" s="1">
        <v>3006525.0</v>
      </c>
      <c r="T183" s="1">
        <v>18.6</v>
      </c>
      <c r="U183" s="1">
        <v>2089123.0</v>
      </c>
    </row>
    <row r="184" ht="13.5" customHeight="1">
      <c r="A184" s="1">
        <v>42251.0</v>
      </c>
      <c r="B184" s="1">
        <v>35.0</v>
      </c>
      <c r="C184" s="1">
        <v>4215899.0</v>
      </c>
      <c r="D184" s="1">
        <v>13.5413</v>
      </c>
      <c r="E184" s="1">
        <v>9670262.0</v>
      </c>
      <c r="F184" s="1">
        <v>53.67</v>
      </c>
      <c r="G184" s="1">
        <v>1.1772527E7</v>
      </c>
      <c r="H184" s="1">
        <v>39.8097</v>
      </c>
      <c r="I184" s="1">
        <v>1437286.0</v>
      </c>
      <c r="J184" s="1">
        <v>18.17</v>
      </c>
      <c r="K184" s="1">
        <v>3616070.0</v>
      </c>
      <c r="L184" s="1">
        <v>43.72</v>
      </c>
      <c r="M184" s="1">
        <v>1204238.0</v>
      </c>
      <c r="N184" s="1">
        <v>35.31</v>
      </c>
      <c r="O184" s="1">
        <v>1009076.0</v>
      </c>
      <c r="P184" s="1">
        <v>32.25</v>
      </c>
      <c r="Q184" s="1">
        <v>417246.0</v>
      </c>
      <c r="R184" s="1">
        <v>11.01</v>
      </c>
      <c r="S184" s="1">
        <v>2460973.0</v>
      </c>
      <c r="T184" s="1">
        <v>18.42</v>
      </c>
      <c r="U184" s="1">
        <v>1053156.0</v>
      </c>
    </row>
    <row r="185" ht="13.5" customHeight="1">
      <c r="A185" s="1">
        <v>42254.0</v>
      </c>
      <c r="B185" s="1">
        <v>35.0</v>
      </c>
      <c r="C185" s="1">
        <v>4215899.0</v>
      </c>
      <c r="D185" s="1">
        <v>13.5413</v>
      </c>
      <c r="E185" s="1">
        <v>9670262.0</v>
      </c>
      <c r="F185" s="1">
        <v>53.67</v>
      </c>
      <c r="G185" s="1">
        <v>1.1772527E7</v>
      </c>
      <c r="H185" s="1">
        <v>39.8097</v>
      </c>
      <c r="I185" s="1">
        <v>1437286.0</v>
      </c>
      <c r="J185" s="1">
        <v>18.17</v>
      </c>
      <c r="K185" s="1">
        <v>3616070.0</v>
      </c>
      <c r="L185" s="1">
        <v>43.72</v>
      </c>
      <c r="M185" s="1">
        <v>1204238.0</v>
      </c>
      <c r="N185" s="1">
        <v>35.31</v>
      </c>
      <c r="O185" s="1">
        <v>1009076.0</v>
      </c>
      <c r="P185" s="1">
        <v>32.25</v>
      </c>
      <c r="Q185" s="1">
        <v>417246.0</v>
      </c>
      <c r="R185" s="1">
        <v>11.01</v>
      </c>
      <c r="S185" s="1">
        <v>2460973.0</v>
      </c>
      <c r="T185" s="1">
        <v>18.42</v>
      </c>
      <c r="U185" s="1">
        <v>1053156.0</v>
      </c>
    </row>
    <row r="186" ht="13.5" customHeight="1">
      <c r="A186" s="1">
        <v>42255.0</v>
      </c>
      <c r="B186" s="1">
        <v>35.14</v>
      </c>
      <c r="C186" s="1">
        <v>3467695.0</v>
      </c>
      <c r="D186" s="1">
        <v>13.7584</v>
      </c>
      <c r="E186" s="1">
        <v>7587614.0</v>
      </c>
      <c r="F186" s="1">
        <v>53.85</v>
      </c>
      <c r="G186" s="1">
        <v>1579932.0</v>
      </c>
      <c r="H186" s="1">
        <v>39.9919</v>
      </c>
      <c r="I186" s="1">
        <v>1563735.0</v>
      </c>
      <c r="J186" s="1">
        <v>18.06</v>
      </c>
      <c r="K186" s="1">
        <v>2478097.0</v>
      </c>
      <c r="L186" s="1">
        <v>44.12</v>
      </c>
      <c r="M186" s="1">
        <v>676704.0</v>
      </c>
      <c r="N186" s="1">
        <v>35.45</v>
      </c>
      <c r="O186" s="1">
        <v>1166105.0</v>
      </c>
      <c r="P186" s="1">
        <v>32.48</v>
      </c>
      <c r="Q186" s="1">
        <v>481716.0</v>
      </c>
      <c r="R186" s="1">
        <v>11.26</v>
      </c>
      <c r="S186" s="1">
        <v>2520559.0</v>
      </c>
      <c r="T186" s="1">
        <v>18.42</v>
      </c>
      <c r="U186" s="1">
        <v>1356251.0</v>
      </c>
    </row>
    <row r="187" ht="13.5" customHeight="1">
      <c r="A187" s="1">
        <v>42256.0</v>
      </c>
      <c r="B187" s="1">
        <v>34.77</v>
      </c>
      <c r="C187" s="1">
        <v>4005141.0</v>
      </c>
      <c r="D187" s="1">
        <v>13.413</v>
      </c>
      <c r="E187" s="1">
        <v>3.0725474E7</v>
      </c>
      <c r="F187" s="1">
        <v>53.53</v>
      </c>
      <c r="G187" s="1">
        <v>1914505.0</v>
      </c>
      <c r="H187" s="1">
        <v>39.7915</v>
      </c>
      <c r="I187" s="1">
        <v>1823329.0</v>
      </c>
      <c r="J187" s="1">
        <v>17.86</v>
      </c>
      <c r="K187" s="1">
        <v>3857981.0</v>
      </c>
      <c r="L187" s="1">
        <v>42.99</v>
      </c>
      <c r="M187" s="1">
        <v>989588.0</v>
      </c>
      <c r="N187" s="1">
        <v>35.25</v>
      </c>
      <c r="O187" s="1">
        <v>1034413.0</v>
      </c>
      <c r="P187" s="1">
        <v>31.26</v>
      </c>
      <c r="Q187" s="1">
        <v>555788.0</v>
      </c>
      <c r="R187" s="1">
        <v>11.14</v>
      </c>
      <c r="S187" s="1">
        <v>2663338.0</v>
      </c>
      <c r="T187" s="1">
        <v>18.07</v>
      </c>
      <c r="U187" s="1">
        <v>1230253.0</v>
      </c>
    </row>
    <row r="188" ht="13.5" customHeight="1">
      <c r="A188" s="1">
        <v>42257.0</v>
      </c>
      <c r="B188" s="1">
        <v>35.03</v>
      </c>
      <c r="C188" s="1">
        <v>3833775.0</v>
      </c>
      <c r="D188" s="1">
        <v>13.6005</v>
      </c>
      <c r="E188" s="1">
        <v>7832882.0</v>
      </c>
      <c r="F188" s="1">
        <v>53.22</v>
      </c>
      <c r="G188" s="1">
        <v>1207271.0</v>
      </c>
      <c r="H188" s="1">
        <v>39.7915</v>
      </c>
      <c r="I188" s="1">
        <v>1381246.0</v>
      </c>
      <c r="J188" s="1">
        <v>18.15</v>
      </c>
      <c r="K188" s="1">
        <v>4283041.0</v>
      </c>
      <c r="L188" s="1">
        <v>43.17</v>
      </c>
      <c r="M188" s="1">
        <v>782181.0</v>
      </c>
      <c r="N188" s="1">
        <v>35.06</v>
      </c>
      <c r="O188" s="1">
        <v>866801.0</v>
      </c>
      <c r="P188" s="1">
        <v>31.99</v>
      </c>
      <c r="Q188" s="1">
        <v>1614671.0</v>
      </c>
      <c r="R188" s="1">
        <v>11.34</v>
      </c>
      <c r="S188" s="1">
        <v>2493041.0</v>
      </c>
      <c r="T188" s="1">
        <v>18.18</v>
      </c>
      <c r="U188" s="1">
        <v>1254926.0</v>
      </c>
    </row>
    <row r="189" ht="13.5" customHeight="1">
      <c r="A189" s="1">
        <v>42258.0</v>
      </c>
      <c r="B189" s="1">
        <v>34.08</v>
      </c>
      <c r="C189" s="1">
        <v>4089464.0</v>
      </c>
      <c r="D189" s="1">
        <v>13.0824</v>
      </c>
      <c r="E189" s="1">
        <v>6444334.0</v>
      </c>
      <c r="F189" s="1">
        <v>51.89</v>
      </c>
      <c r="G189" s="1">
        <v>1922779.0</v>
      </c>
      <c r="H189" s="1">
        <v>38.9079</v>
      </c>
      <c r="I189" s="1">
        <v>1613971.0</v>
      </c>
      <c r="J189" s="1">
        <v>17.67</v>
      </c>
      <c r="K189" s="1">
        <v>6786083.0</v>
      </c>
      <c r="L189" s="1">
        <v>42.11</v>
      </c>
      <c r="M189" s="1">
        <v>1189191.0</v>
      </c>
      <c r="N189" s="1">
        <v>33.9</v>
      </c>
      <c r="O189" s="1">
        <v>1142891.0</v>
      </c>
      <c r="P189" s="1">
        <v>30.9</v>
      </c>
      <c r="Q189" s="1">
        <v>629825.0</v>
      </c>
      <c r="R189" s="1">
        <v>10.92</v>
      </c>
      <c r="S189" s="1">
        <v>1882422.0</v>
      </c>
      <c r="T189" s="1">
        <v>17.25</v>
      </c>
      <c r="U189" s="1">
        <v>1754446.0</v>
      </c>
    </row>
    <row r="190" ht="13.5" customHeight="1">
      <c r="A190" s="1">
        <v>42261.0</v>
      </c>
      <c r="B190" s="1">
        <v>33.59</v>
      </c>
      <c r="C190" s="1">
        <v>3914317.0</v>
      </c>
      <c r="D190" s="1">
        <v>12.8751</v>
      </c>
      <c r="E190" s="1">
        <v>8950534.0</v>
      </c>
      <c r="F190" s="1">
        <v>50.67</v>
      </c>
      <c r="G190" s="1">
        <v>1769306.0</v>
      </c>
      <c r="H190" s="1">
        <v>39.3725</v>
      </c>
      <c r="I190" s="1">
        <v>1861242.0</v>
      </c>
      <c r="J190" s="1">
        <v>17.35</v>
      </c>
      <c r="K190" s="1">
        <v>7228165.0</v>
      </c>
      <c r="L190" s="1">
        <v>41.37</v>
      </c>
      <c r="M190" s="1">
        <v>1289266.0</v>
      </c>
      <c r="N190" s="1">
        <v>33.16</v>
      </c>
      <c r="O190" s="1">
        <v>1342778.0</v>
      </c>
      <c r="P190" s="1">
        <v>30.74</v>
      </c>
      <c r="Q190" s="1">
        <v>408858.0</v>
      </c>
      <c r="R190" s="1">
        <v>10.81</v>
      </c>
      <c r="S190" s="1">
        <v>2342498.0</v>
      </c>
      <c r="T190" s="1">
        <v>17.22</v>
      </c>
      <c r="U190" s="1">
        <v>1022491.0</v>
      </c>
    </row>
    <row r="191" ht="13.5" customHeight="1">
      <c r="A191" s="1">
        <v>42262.0</v>
      </c>
      <c r="B191" s="1">
        <v>33.42</v>
      </c>
      <c r="C191" s="1">
        <v>5435065.0</v>
      </c>
      <c r="D191" s="1">
        <v>12.9935</v>
      </c>
      <c r="E191" s="1">
        <v>8434626.0</v>
      </c>
      <c r="F191" s="1">
        <v>50.45</v>
      </c>
      <c r="G191" s="1">
        <v>3545517.0</v>
      </c>
      <c r="H191" s="1">
        <v>38.9534</v>
      </c>
      <c r="I191" s="1">
        <v>2128020.0</v>
      </c>
      <c r="J191" s="1">
        <v>17.5</v>
      </c>
      <c r="K191" s="1">
        <v>7299840.0</v>
      </c>
      <c r="L191" s="1">
        <v>40.58</v>
      </c>
      <c r="M191" s="1">
        <v>2061019.0</v>
      </c>
      <c r="N191" s="1">
        <v>33.36</v>
      </c>
      <c r="O191" s="1">
        <v>920243.0</v>
      </c>
      <c r="P191" s="1">
        <v>31.67</v>
      </c>
      <c r="Q191" s="1">
        <v>1010038.0</v>
      </c>
      <c r="R191" s="1">
        <v>10.74</v>
      </c>
      <c r="S191" s="1">
        <v>3419594.0</v>
      </c>
      <c r="T191" s="1">
        <v>17.06</v>
      </c>
      <c r="U191" s="1">
        <v>2089362.0</v>
      </c>
    </row>
    <row r="192" ht="13.5" customHeight="1">
      <c r="A192" s="1">
        <v>42263.0</v>
      </c>
      <c r="B192" s="1">
        <v>34.81</v>
      </c>
      <c r="C192" s="1">
        <v>7769742.0</v>
      </c>
      <c r="D192" s="1">
        <v>13.8078</v>
      </c>
      <c r="E192" s="1">
        <v>1.4735678E7</v>
      </c>
      <c r="F192" s="1">
        <v>51.88</v>
      </c>
      <c r="G192" s="1">
        <v>6470987.0</v>
      </c>
      <c r="H192" s="1">
        <v>40.0102</v>
      </c>
      <c r="I192" s="1">
        <v>4005645.0</v>
      </c>
      <c r="J192" s="1">
        <v>18.84</v>
      </c>
      <c r="K192" s="1">
        <v>6279113.0</v>
      </c>
      <c r="L192" s="1">
        <v>42.2</v>
      </c>
      <c r="M192" s="1">
        <v>2847602.0</v>
      </c>
      <c r="N192" s="1">
        <v>34.32</v>
      </c>
      <c r="O192" s="1">
        <v>1508329.0</v>
      </c>
      <c r="P192" s="1">
        <v>33.66</v>
      </c>
      <c r="Q192" s="1">
        <v>1933167.0</v>
      </c>
      <c r="R192" s="1">
        <v>11.37</v>
      </c>
      <c r="S192" s="1">
        <v>2936673.0</v>
      </c>
      <c r="T192" s="1">
        <v>17.99</v>
      </c>
      <c r="U192" s="1">
        <v>3533208.0</v>
      </c>
    </row>
    <row r="193" ht="13.5" customHeight="1">
      <c r="A193" s="1">
        <v>42264.0</v>
      </c>
      <c r="B193" s="1">
        <v>35.11</v>
      </c>
      <c r="C193" s="1">
        <v>5581007.0</v>
      </c>
      <c r="D193" s="1">
        <v>13.793</v>
      </c>
      <c r="E193" s="1">
        <v>1.1365078E7</v>
      </c>
      <c r="F193" s="1">
        <v>51.46</v>
      </c>
      <c r="G193" s="1">
        <v>1575988.0</v>
      </c>
      <c r="H193" s="1">
        <v>40.1377</v>
      </c>
      <c r="I193" s="1">
        <v>2278630.0</v>
      </c>
      <c r="J193" s="1">
        <v>19.84</v>
      </c>
      <c r="K193" s="1">
        <v>1.04525E7</v>
      </c>
      <c r="L193" s="1">
        <v>42.59</v>
      </c>
      <c r="M193" s="1">
        <v>1618860.0</v>
      </c>
      <c r="N193" s="1">
        <v>34.33</v>
      </c>
      <c r="O193" s="1">
        <v>864024.0</v>
      </c>
      <c r="P193" s="1">
        <v>33.99</v>
      </c>
      <c r="Q193" s="1">
        <v>734413.0</v>
      </c>
      <c r="R193" s="1">
        <v>11.67</v>
      </c>
      <c r="S193" s="1">
        <v>3332272.0</v>
      </c>
      <c r="T193" s="1">
        <v>18.27</v>
      </c>
      <c r="U193" s="1">
        <v>1316657.0</v>
      </c>
    </row>
    <row r="194" ht="13.5" customHeight="1">
      <c r="A194" s="1">
        <v>42265.0</v>
      </c>
      <c r="B194" s="1">
        <v>34.05</v>
      </c>
      <c r="C194" s="1">
        <v>1.4365241E7</v>
      </c>
      <c r="D194" s="1">
        <v>13.2995</v>
      </c>
      <c r="E194" s="1">
        <v>3.1613368E7</v>
      </c>
      <c r="F194" s="1">
        <v>51.11</v>
      </c>
      <c r="G194" s="1">
        <v>8891379.0</v>
      </c>
      <c r="H194" s="1">
        <v>40.0648</v>
      </c>
      <c r="I194" s="1">
        <v>7857528.0</v>
      </c>
      <c r="J194" s="1">
        <v>20.39</v>
      </c>
      <c r="K194" s="1">
        <v>1.5159284E7</v>
      </c>
      <c r="L194" s="1">
        <v>42.05</v>
      </c>
      <c r="M194" s="1">
        <v>3270892.0</v>
      </c>
      <c r="N194" s="1">
        <v>33.75</v>
      </c>
      <c r="O194" s="1">
        <v>3043076.0</v>
      </c>
      <c r="P194" s="1">
        <v>32.38</v>
      </c>
      <c r="Q194" s="1">
        <v>1449697.0</v>
      </c>
      <c r="R194" s="1">
        <v>11.34</v>
      </c>
      <c r="S194" s="1">
        <v>2902327.0</v>
      </c>
      <c r="T194" s="1">
        <v>18.33</v>
      </c>
      <c r="U194" s="1">
        <v>3619524.0</v>
      </c>
    </row>
    <row r="195" ht="13.5" customHeight="1">
      <c r="A195" s="1">
        <v>42268.0</v>
      </c>
      <c r="B195" s="1">
        <v>34.8</v>
      </c>
      <c r="C195" s="1">
        <v>4105159.0</v>
      </c>
      <c r="D195" s="1">
        <v>13.4673</v>
      </c>
      <c r="E195" s="1">
        <v>8740502.0</v>
      </c>
      <c r="F195" s="1">
        <v>52.89</v>
      </c>
      <c r="G195" s="1">
        <v>2497112.0</v>
      </c>
      <c r="H195" s="1">
        <v>41.6864</v>
      </c>
      <c r="I195" s="1">
        <v>2567500.0</v>
      </c>
      <c r="J195" s="1">
        <v>20.65</v>
      </c>
      <c r="K195" s="1">
        <v>1.1061375E7</v>
      </c>
      <c r="L195" s="1">
        <v>43.03</v>
      </c>
      <c r="M195" s="1">
        <v>1451014.0</v>
      </c>
      <c r="N195" s="1">
        <v>34.76</v>
      </c>
      <c r="O195" s="1">
        <v>978530.0</v>
      </c>
      <c r="P195" s="1">
        <v>31.54</v>
      </c>
      <c r="Q195" s="1">
        <v>1222851.0</v>
      </c>
      <c r="R195" s="1">
        <v>11.68</v>
      </c>
      <c r="S195" s="1">
        <v>3422264.0</v>
      </c>
      <c r="T195" s="1">
        <v>19.01</v>
      </c>
      <c r="U195" s="1">
        <v>1378740.0</v>
      </c>
    </row>
    <row r="196" ht="13.5" customHeight="1">
      <c r="A196" s="1">
        <v>42269.0</v>
      </c>
      <c r="B196" s="1">
        <v>34.55</v>
      </c>
      <c r="C196" s="1">
        <v>4185079.0</v>
      </c>
      <c r="D196" s="1">
        <v>13.1416</v>
      </c>
      <c r="E196" s="1">
        <v>9696160.0</v>
      </c>
      <c r="F196" s="1">
        <v>52.64</v>
      </c>
      <c r="G196" s="1">
        <v>2025431.0</v>
      </c>
      <c r="H196" s="1">
        <v>40.9211</v>
      </c>
      <c r="I196" s="1">
        <v>2535462.0</v>
      </c>
      <c r="J196" s="1">
        <v>20.22</v>
      </c>
      <c r="K196" s="1">
        <v>9736870.0</v>
      </c>
      <c r="L196" s="1">
        <v>42.62</v>
      </c>
      <c r="M196" s="1">
        <v>1060813.0</v>
      </c>
      <c r="N196" s="1">
        <v>33.85</v>
      </c>
      <c r="O196" s="1">
        <v>923726.0</v>
      </c>
      <c r="P196" s="1">
        <v>31.35</v>
      </c>
      <c r="Q196" s="1">
        <v>954933.0</v>
      </c>
      <c r="R196" s="1">
        <v>11.5</v>
      </c>
      <c r="S196" s="1">
        <v>1757309.0</v>
      </c>
      <c r="T196" s="1">
        <v>18.48</v>
      </c>
      <c r="U196" s="1">
        <v>1790423.0</v>
      </c>
    </row>
    <row r="197" ht="13.5" customHeight="1">
      <c r="A197" s="1">
        <v>42270.0</v>
      </c>
      <c r="B197" s="1">
        <v>34.05</v>
      </c>
      <c r="C197" s="1">
        <v>5630177.0</v>
      </c>
      <c r="D197" s="1">
        <v>12.7665</v>
      </c>
      <c r="E197" s="1">
        <v>8422356.0</v>
      </c>
      <c r="F197" s="1">
        <v>51.71</v>
      </c>
      <c r="G197" s="1">
        <v>1594237.0</v>
      </c>
      <c r="H197" s="1">
        <v>39.8097</v>
      </c>
      <c r="I197" s="1">
        <v>1207717.0</v>
      </c>
      <c r="J197" s="1">
        <v>19.84</v>
      </c>
      <c r="K197" s="1">
        <v>7181489.0</v>
      </c>
      <c r="L197" s="1">
        <v>41.43</v>
      </c>
      <c r="M197" s="1">
        <v>1219627.0</v>
      </c>
      <c r="N197" s="1">
        <v>33.34</v>
      </c>
      <c r="O197" s="1">
        <v>1322015.0</v>
      </c>
      <c r="P197" s="1">
        <v>31.14</v>
      </c>
      <c r="Q197" s="1">
        <v>572231.0</v>
      </c>
      <c r="R197" s="1">
        <v>11.28</v>
      </c>
      <c r="S197" s="1">
        <v>2661240.0</v>
      </c>
      <c r="T197" s="1">
        <v>18.44</v>
      </c>
      <c r="U197" s="1">
        <v>1537886.0</v>
      </c>
    </row>
    <row r="198" ht="13.5" customHeight="1">
      <c r="A198" s="1">
        <v>42271.0</v>
      </c>
      <c r="B198" s="1">
        <v>34.48</v>
      </c>
      <c r="C198" s="1">
        <v>2.4508047E7</v>
      </c>
      <c r="D198" s="1">
        <v>12.8011</v>
      </c>
      <c r="E198" s="1">
        <v>1.1373042E7</v>
      </c>
      <c r="F198" s="1">
        <v>50.98</v>
      </c>
      <c r="G198" s="1">
        <v>2549891.0</v>
      </c>
      <c r="H198" s="1">
        <v>39.7824</v>
      </c>
      <c r="I198" s="1">
        <v>2492257.0</v>
      </c>
      <c r="J198" s="1">
        <v>19.93</v>
      </c>
      <c r="K198" s="1">
        <v>6910880.0</v>
      </c>
      <c r="L198" s="1">
        <v>41.36</v>
      </c>
      <c r="M198" s="1">
        <v>2292041.0</v>
      </c>
      <c r="N198" s="1">
        <v>32.99</v>
      </c>
      <c r="O198" s="1">
        <v>1271850.0</v>
      </c>
      <c r="P198" s="1">
        <v>30.62</v>
      </c>
      <c r="Q198" s="1">
        <v>920908.0</v>
      </c>
      <c r="R198" s="1">
        <v>11.23</v>
      </c>
      <c r="S198" s="1">
        <v>2319957.0</v>
      </c>
      <c r="T198" s="1">
        <v>18.42</v>
      </c>
      <c r="U198" s="1">
        <v>2363403.0</v>
      </c>
    </row>
    <row r="199" ht="13.5" customHeight="1">
      <c r="A199" s="1">
        <v>42272.0</v>
      </c>
      <c r="B199" s="1">
        <v>35.07</v>
      </c>
      <c r="C199" s="1">
        <v>6470503.0</v>
      </c>
      <c r="D199" s="1">
        <v>12.9294</v>
      </c>
      <c r="E199" s="1">
        <v>9914796.0</v>
      </c>
      <c r="F199" s="1">
        <v>51.29</v>
      </c>
      <c r="G199" s="1">
        <v>2424019.0</v>
      </c>
      <c r="H199" s="1">
        <v>40.2288</v>
      </c>
      <c r="I199" s="1">
        <v>2271984.0</v>
      </c>
      <c r="J199" s="1">
        <v>20.16</v>
      </c>
      <c r="K199" s="1">
        <v>4366671.0</v>
      </c>
      <c r="L199" s="1">
        <v>41.57</v>
      </c>
      <c r="M199" s="1">
        <v>1352803.0</v>
      </c>
      <c r="N199" s="1">
        <v>33.34</v>
      </c>
      <c r="O199" s="1">
        <v>1021120.0</v>
      </c>
      <c r="P199" s="1">
        <v>31.14</v>
      </c>
      <c r="Q199" s="1">
        <v>792740.0</v>
      </c>
      <c r="R199" s="1">
        <v>11.1</v>
      </c>
      <c r="S199" s="1">
        <v>2181164.0</v>
      </c>
      <c r="T199" s="1">
        <v>18.14</v>
      </c>
      <c r="U199" s="1">
        <v>1387340.0</v>
      </c>
    </row>
    <row r="200" ht="13.5" customHeight="1">
      <c r="A200" s="1">
        <v>42275.0</v>
      </c>
      <c r="B200" s="1">
        <v>34.6</v>
      </c>
      <c r="C200" s="1">
        <v>4907418.0</v>
      </c>
      <c r="D200" s="1">
        <v>12.5691</v>
      </c>
      <c r="E200" s="1">
        <v>8481246.0</v>
      </c>
      <c r="F200" s="1">
        <v>49.95</v>
      </c>
      <c r="G200" s="1">
        <v>3159284.0</v>
      </c>
      <c r="H200" s="1">
        <v>37.8511</v>
      </c>
      <c r="I200" s="1">
        <v>2436255.0</v>
      </c>
      <c r="J200" s="1">
        <v>19.86</v>
      </c>
      <c r="K200" s="1">
        <v>4330605.0</v>
      </c>
      <c r="L200" s="1">
        <v>41.21</v>
      </c>
      <c r="M200" s="1">
        <v>1481273.0</v>
      </c>
      <c r="N200" s="1">
        <v>32.21</v>
      </c>
      <c r="O200" s="1">
        <v>1251540.0</v>
      </c>
      <c r="P200" s="1">
        <v>30.26</v>
      </c>
      <c r="Q200" s="1">
        <v>815098.0</v>
      </c>
      <c r="R200" s="1">
        <v>10.9</v>
      </c>
      <c r="S200" s="1">
        <v>2337315.0</v>
      </c>
      <c r="T200" s="1">
        <v>17.42</v>
      </c>
      <c r="U200" s="1">
        <v>1377415.0</v>
      </c>
    </row>
    <row r="201" ht="13.5" customHeight="1">
      <c r="A201" s="1">
        <v>42276.0</v>
      </c>
      <c r="B201" s="1">
        <v>35.5</v>
      </c>
      <c r="C201" s="1">
        <v>5683783.0</v>
      </c>
      <c r="D201" s="1">
        <v>12.9442</v>
      </c>
      <c r="E201" s="1">
        <v>1.0809426E7</v>
      </c>
      <c r="F201" s="1">
        <v>48.53</v>
      </c>
      <c r="G201" s="1">
        <v>4476762.0</v>
      </c>
      <c r="H201" s="1">
        <v>37.6963</v>
      </c>
      <c r="I201" s="1">
        <v>2149717.0</v>
      </c>
      <c r="J201" s="1">
        <v>20.42</v>
      </c>
      <c r="K201" s="1">
        <v>4702450.0</v>
      </c>
      <c r="L201" s="1">
        <v>41.88</v>
      </c>
      <c r="M201" s="1">
        <v>919525.0</v>
      </c>
      <c r="N201" s="1">
        <v>31.96</v>
      </c>
      <c r="O201" s="1">
        <v>1927145.0</v>
      </c>
      <c r="P201" s="1">
        <v>30.01</v>
      </c>
      <c r="Q201" s="1">
        <v>1134273.0</v>
      </c>
      <c r="R201" s="1">
        <v>10.56</v>
      </c>
      <c r="S201" s="1">
        <v>2839120.0</v>
      </c>
      <c r="T201" s="1">
        <v>17.48</v>
      </c>
      <c r="U201" s="1">
        <v>1727405.0</v>
      </c>
    </row>
    <row r="202" ht="13.5" customHeight="1">
      <c r="A202" s="1">
        <v>42277.0</v>
      </c>
      <c r="B202" s="1">
        <v>35.69</v>
      </c>
      <c r="C202" s="1">
        <v>6132323.0</v>
      </c>
      <c r="D202" s="1">
        <v>12.8208</v>
      </c>
      <c r="E202" s="1">
        <v>8452784.0</v>
      </c>
      <c r="F202" s="1">
        <v>49.55</v>
      </c>
      <c r="G202" s="1">
        <v>3072676.0</v>
      </c>
      <c r="H202" s="1">
        <v>38.4433</v>
      </c>
      <c r="I202" s="1">
        <v>3703696.0</v>
      </c>
      <c r="J202" s="1">
        <v>20.24</v>
      </c>
      <c r="K202" s="1">
        <v>5515710.0</v>
      </c>
      <c r="L202" s="1">
        <v>42.28</v>
      </c>
      <c r="M202" s="1">
        <v>1040517.0</v>
      </c>
      <c r="N202" s="1">
        <v>32.11</v>
      </c>
      <c r="O202" s="1">
        <v>1711389.0</v>
      </c>
      <c r="P202" s="1">
        <v>31.07</v>
      </c>
      <c r="Q202" s="1">
        <v>988101.0</v>
      </c>
      <c r="R202" s="1">
        <v>10.54</v>
      </c>
      <c r="S202" s="1">
        <v>4295428.0</v>
      </c>
      <c r="T202" s="1">
        <v>17.64</v>
      </c>
      <c r="U202" s="1">
        <v>1643062.0</v>
      </c>
    </row>
    <row r="203" ht="13.5" customHeight="1">
      <c r="A203" s="1">
        <v>42278.0</v>
      </c>
      <c r="B203" s="1">
        <v>35.25</v>
      </c>
      <c r="C203" s="1">
        <v>7281953.0</v>
      </c>
      <c r="D203" s="1">
        <v>12.6678</v>
      </c>
      <c r="E203" s="1">
        <v>1.517319E7</v>
      </c>
      <c r="F203" s="1">
        <v>49.47</v>
      </c>
      <c r="G203" s="1">
        <v>2388389.0</v>
      </c>
      <c r="H203" s="1">
        <v>38.5435</v>
      </c>
      <c r="I203" s="1">
        <v>2552163.0</v>
      </c>
      <c r="J203" s="1">
        <v>19.67</v>
      </c>
      <c r="K203" s="1">
        <v>6527111.0</v>
      </c>
      <c r="L203" s="1">
        <v>41.29</v>
      </c>
      <c r="M203" s="1">
        <v>1715726.0</v>
      </c>
      <c r="N203" s="1">
        <v>32.05</v>
      </c>
      <c r="O203" s="1">
        <v>1632986.0</v>
      </c>
      <c r="P203" s="1">
        <v>31.28</v>
      </c>
      <c r="Q203" s="1">
        <v>593945.0</v>
      </c>
      <c r="R203" s="1">
        <v>10.97</v>
      </c>
      <c r="S203" s="1">
        <v>4212787.0</v>
      </c>
      <c r="T203" s="1">
        <v>17.56</v>
      </c>
      <c r="U203" s="1">
        <v>2320653.0</v>
      </c>
    </row>
    <row r="204" ht="13.5" customHeight="1">
      <c r="A204" s="1">
        <v>42279.0</v>
      </c>
      <c r="B204" s="1">
        <v>35.37</v>
      </c>
      <c r="C204" s="1">
        <v>6137250.0</v>
      </c>
      <c r="D204" s="1">
        <v>12.8751</v>
      </c>
      <c r="E204" s="1">
        <v>1.4573478E7</v>
      </c>
      <c r="F204" s="1">
        <v>51.21</v>
      </c>
      <c r="G204" s="1">
        <v>2839114.0</v>
      </c>
      <c r="H204" s="1">
        <v>39.0354</v>
      </c>
      <c r="I204" s="1">
        <v>2588029.0</v>
      </c>
      <c r="J204" s="1">
        <v>20.2</v>
      </c>
      <c r="K204" s="1">
        <v>4236580.0</v>
      </c>
      <c r="L204" s="1">
        <v>41.89</v>
      </c>
      <c r="M204" s="1">
        <v>1045291.0</v>
      </c>
      <c r="N204" s="1">
        <v>33.13</v>
      </c>
      <c r="O204" s="1">
        <v>1869867.0</v>
      </c>
      <c r="P204" s="1">
        <v>31.43</v>
      </c>
      <c r="Q204" s="1">
        <v>865329.0</v>
      </c>
      <c r="R204" s="1">
        <v>11.19</v>
      </c>
      <c r="S204" s="1">
        <v>2025419.0</v>
      </c>
      <c r="T204" s="1">
        <v>18.33</v>
      </c>
      <c r="U204" s="1">
        <v>1784434.0</v>
      </c>
    </row>
    <row r="205" ht="13.5" customHeight="1">
      <c r="A205" s="1">
        <v>42282.0</v>
      </c>
      <c r="B205" s="1">
        <v>34.6</v>
      </c>
      <c r="C205" s="1">
        <v>1.7241346E7</v>
      </c>
      <c r="D205" s="1">
        <v>13.9163</v>
      </c>
      <c r="E205" s="1">
        <v>1.5317792E7</v>
      </c>
      <c r="F205" s="1">
        <v>54.23</v>
      </c>
      <c r="G205" s="1">
        <v>5536223.0</v>
      </c>
      <c r="H205" s="1">
        <v>40.7663</v>
      </c>
      <c r="I205" s="1">
        <v>3996786.0</v>
      </c>
      <c r="J205" s="1">
        <v>20.86</v>
      </c>
      <c r="K205" s="1">
        <v>6063478.0</v>
      </c>
      <c r="L205" s="1">
        <v>42.39</v>
      </c>
      <c r="M205" s="1">
        <v>1227469.0</v>
      </c>
      <c r="N205" s="1">
        <v>34.93</v>
      </c>
      <c r="O205" s="1">
        <v>2268002.0</v>
      </c>
      <c r="P205" s="1">
        <v>33.15</v>
      </c>
      <c r="Q205" s="1">
        <v>1645738.0</v>
      </c>
      <c r="R205" s="1">
        <v>11.96</v>
      </c>
      <c r="S205" s="1">
        <v>3910310.0</v>
      </c>
      <c r="T205" s="1">
        <v>19.52</v>
      </c>
      <c r="U205" s="1">
        <v>2200697.0</v>
      </c>
    </row>
    <row r="206" ht="13.5" customHeight="1">
      <c r="A206" s="1">
        <v>42283.0</v>
      </c>
      <c r="B206" s="1">
        <v>34.87</v>
      </c>
      <c r="C206" s="1">
        <v>1.0710728E7</v>
      </c>
      <c r="D206" s="1">
        <v>14.5826</v>
      </c>
      <c r="E206" s="1">
        <v>2.211207E7</v>
      </c>
      <c r="F206" s="1">
        <v>54.22</v>
      </c>
      <c r="G206" s="1">
        <v>2957733.0</v>
      </c>
      <c r="H206" s="1">
        <v>40.9485</v>
      </c>
      <c r="I206" s="1">
        <v>2214789.0</v>
      </c>
      <c r="J206" s="1">
        <v>21.2</v>
      </c>
      <c r="K206" s="1">
        <v>7031864.0</v>
      </c>
      <c r="L206" s="1">
        <v>43.92</v>
      </c>
      <c r="M206" s="1">
        <v>1342627.0</v>
      </c>
      <c r="N206" s="1">
        <v>35.33</v>
      </c>
      <c r="O206" s="1">
        <v>1421192.0</v>
      </c>
      <c r="P206" s="1">
        <v>33.97</v>
      </c>
      <c r="Q206" s="1">
        <v>642297.0</v>
      </c>
      <c r="R206" s="1">
        <v>12.87</v>
      </c>
      <c r="S206" s="1">
        <v>6046061.0</v>
      </c>
      <c r="T206" s="1">
        <v>20.87</v>
      </c>
      <c r="U206" s="1">
        <v>3614958.0</v>
      </c>
    </row>
    <row r="207" ht="13.5" customHeight="1">
      <c r="A207" s="1">
        <v>42284.0</v>
      </c>
      <c r="B207" s="1">
        <v>35.45</v>
      </c>
      <c r="C207" s="1">
        <v>1.1392405E7</v>
      </c>
      <c r="D207" s="1">
        <v>15.4116</v>
      </c>
      <c r="E207" s="1">
        <v>3.387872E7</v>
      </c>
      <c r="F207" s="1">
        <v>55.89</v>
      </c>
      <c r="G207" s="1">
        <v>2850575.0</v>
      </c>
      <c r="H207" s="1">
        <v>42.0599</v>
      </c>
      <c r="I207" s="1">
        <v>3173842.0</v>
      </c>
      <c r="J207" s="1">
        <v>21.74</v>
      </c>
      <c r="K207" s="1">
        <v>5838121.0</v>
      </c>
      <c r="L207" s="1">
        <v>43.85</v>
      </c>
      <c r="M207" s="1">
        <v>1627182.0</v>
      </c>
      <c r="N207" s="1">
        <v>35.73</v>
      </c>
      <c r="O207" s="1">
        <v>1534844.0</v>
      </c>
      <c r="P207" s="1">
        <v>34.95</v>
      </c>
      <c r="Q207" s="1">
        <v>1389551.0</v>
      </c>
      <c r="R207" s="1">
        <v>13.16</v>
      </c>
      <c r="S207" s="1">
        <v>9152348.0</v>
      </c>
      <c r="T207" s="1">
        <v>21.8</v>
      </c>
      <c r="U207" s="1">
        <v>4967582.0</v>
      </c>
    </row>
    <row r="208" ht="13.5" customHeight="1">
      <c r="A208" s="1">
        <v>42285.0</v>
      </c>
      <c r="B208" s="1">
        <v>37.16</v>
      </c>
      <c r="C208" s="1">
        <v>7555829.0</v>
      </c>
      <c r="D208" s="1">
        <v>15.8755</v>
      </c>
      <c r="E208" s="1">
        <v>3.4098168E7</v>
      </c>
      <c r="F208" s="1">
        <v>55.85</v>
      </c>
      <c r="G208" s="1">
        <v>2714556.0</v>
      </c>
      <c r="H208" s="1">
        <v>41.7592</v>
      </c>
      <c r="I208" s="1">
        <v>2149744.0</v>
      </c>
      <c r="J208" s="1">
        <v>22.22</v>
      </c>
      <c r="K208" s="1">
        <v>5327904.0</v>
      </c>
      <c r="L208" s="1">
        <v>45.24</v>
      </c>
      <c r="M208" s="1">
        <v>1386676.0</v>
      </c>
      <c r="N208" s="1">
        <v>35.9</v>
      </c>
      <c r="O208" s="1">
        <v>1424510.0</v>
      </c>
      <c r="P208" s="1">
        <v>35.11</v>
      </c>
      <c r="Q208" s="1">
        <v>685183.0</v>
      </c>
      <c r="R208" s="1">
        <v>13.33</v>
      </c>
      <c r="S208" s="1">
        <v>5185583.0</v>
      </c>
      <c r="T208" s="1">
        <v>22.27</v>
      </c>
      <c r="U208" s="1">
        <v>3166547.0</v>
      </c>
    </row>
    <row r="209" ht="13.5" customHeight="1">
      <c r="A209" s="1">
        <v>42286.0</v>
      </c>
      <c r="B209" s="1">
        <v>36.67</v>
      </c>
      <c r="C209" s="1">
        <v>5188894.0</v>
      </c>
      <c r="D209" s="1">
        <v>15.8113</v>
      </c>
      <c r="E209" s="1">
        <v>2.1589338E7</v>
      </c>
      <c r="F209" s="1">
        <v>55.22</v>
      </c>
      <c r="G209" s="1">
        <v>2309446.0</v>
      </c>
      <c r="H209" s="1">
        <v>41.0396</v>
      </c>
      <c r="I209" s="1">
        <v>2186462.0</v>
      </c>
      <c r="J209" s="1">
        <v>21.95</v>
      </c>
      <c r="K209" s="1">
        <v>4087915.0</v>
      </c>
      <c r="L209" s="1">
        <v>45.64</v>
      </c>
      <c r="M209" s="1">
        <v>1314215.0</v>
      </c>
      <c r="N209" s="1">
        <v>36.02</v>
      </c>
      <c r="O209" s="1">
        <v>1287511.0</v>
      </c>
      <c r="P209" s="1">
        <v>34.79</v>
      </c>
      <c r="Q209" s="1">
        <v>578967.0</v>
      </c>
      <c r="R209" s="1">
        <v>12.97</v>
      </c>
      <c r="S209" s="1">
        <v>7690447.0</v>
      </c>
      <c r="T209" s="1">
        <v>21.78</v>
      </c>
      <c r="U209" s="1">
        <v>2678046.0</v>
      </c>
    </row>
    <row r="210" ht="13.5" customHeight="1">
      <c r="A210" s="1">
        <v>42289.0</v>
      </c>
      <c r="B210" s="1">
        <v>36.67</v>
      </c>
      <c r="C210" s="1">
        <v>5188894.0</v>
      </c>
      <c r="D210" s="1">
        <v>15.8113</v>
      </c>
      <c r="E210" s="1">
        <v>2.1589338E7</v>
      </c>
      <c r="F210" s="1">
        <v>55.22</v>
      </c>
      <c r="G210" s="1">
        <v>2309446.0</v>
      </c>
      <c r="H210" s="1">
        <v>41.0396</v>
      </c>
      <c r="I210" s="1">
        <v>2186462.0</v>
      </c>
      <c r="J210" s="1">
        <v>21.95</v>
      </c>
      <c r="K210" s="1">
        <v>4087915.0</v>
      </c>
      <c r="L210" s="1">
        <v>45.64</v>
      </c>
      <c r="M210" s="1">
        <v>1314215.0</v>
      </c>
      <c r="N210" s="1">
        <v>36.02</v>
      </c>
      <c r="O210" s="1">
        <v>1287511.0</v>
      </c>
      <c r="P210" s="1">
        <v>34.79</v>
      </c>
      <c r="Q210" s="1">
        <v>578967.0</v>
      </c>
      <c r="R210" s="1">
        <v>12.97</v>
      </c>
      <c r="S210" s="1">
        <v>7690447.0</v>
      </c>
      <c r="T210" s="1">
        <v>21.78</v>
      </c>
      <c r="U210" s="1">
        <v>2678046.0</v>
      </c>
    </row>
    <row r="211" ht="13.5" customHeight="1">
      <c r="A211" s="1">
        <v>42290.0</v>
      </c>
      <c r="B211" s="1">
        <v>36.61</v>
      </c>
      <c r="C211" s="1">
        <v>5426696.0</v>
      </c>
      <c r="D211" s="1">
        <v>15.0464</v>
      </c>
      <c r="E211" s="1">
        <v>1.4335664E7</v>
      </c>
      <c r="F211" s="1">
        <v>55.63</v>
      </c>
      <c r="G211" s="1">
        <v>2923369.0</v>
      </c>
      <c r="H211" s="1">
        <v>40.8756</v>
      </c>
      <c r="I211" s="1">
        <v>2129144.0</v>
      </c>
      <c r="J211" s="1">
        <v>21.24</v>
      </c>
      <c r="K211" s="1">
        <v>5071266.0</v>
      </c>
      <c r="L211" s="1">
        <v>44.59</v>
      </c>
      <c r="M211" s="1">
        <v>1589234.0</v>
      </c>
      <c r="N211" s="1">
        <v>35.25</v>
      </c>
      <c r="O211" s="1">
        <v>1565900.0</v>
      </c>
      <c r="P211" s="1">
        <v>34.01</v>
      </c>
      <c r="Q211" s="1">
        <v>713357.0</v>
      </c>
      <c r="R211" s="1">
        <v>12.72</v>
      </c>
      <c r="S211" s="1">
        <v>4018469.0</v>
      </c>
      <c r="T211" s="1">
        <v>21.2</v>
      </c>
      <c r="U211" s="1">
        <v>2123960.0</v>
      </c>
    </row>
    <row r="212" ht="13.5" customHeight="1">
      <c r="A212" s="1">
        <v>42291.0</v>
      </c>
      <c r="B212" s="1">
        <v>37.01</v>
      </c>
      <c r="C212" s="1">
        <v>4697797.0</v>
      </c>
      <c r="D212" s="1">
        <v>15.3129</v>
      </c>
      <c r="E212" s="1">
        <v>9010576.0</v>
      </c>
      <c r="F212" s="1">
        <v>55.77</v>
      </c>
      <c r="G212" s="1">
        <v>1.4215829E7</v>
      </c>
      <c r="H212" s="1">
        <v>41.1398</v>
      </c>
      <c r="I212" s="1">
        <v>2527495.0</v>
      </c>
      <c r="J212" s="1">
        <v>21.3</v>
      </c>
      <c r="K212" s="1">
        <v>3817309.0</v>
      </c>
      <c r="L212" s="1">
        <v>44.89</v>
      </c>
      <c r="M212" s="1">
        <v>1081961.0</v>
      </c>
      <c r="N212" s="1">
        <v>35.38</v>
      </c>
      <c r="O212" s="1">
        <v>1236713.0</v>
      </c>
      <c r="P212" s="1">
        <v>34.46</v>
      </c>
      <c r="Q212" s="1">
        <v>478691.0</v>
      </c>
      <c r="R212" s="1">
        <v>12.91</v>
      </c>
      <c r="S212" s="1">
        <v>2048962.0</v>
      </c>
      <c r="T212" s="1">
        <v>21.59</v>
      </c>
      <c r="U212" s="1">
        <v>2899504.0</v>
      </c>
    </row>
    <row r="213" ht="13.5" customHeight="1">
      <c r="A213" s="1">
        <v>42292.0</v>
      </c>
      <c r="B213" s="1">
        <v>36.75</v>
      </c>
      <c r="C213" s="1">
        <v>5577870.0</v>
      </c>
      <c r="D213" s="1">
        <v>15.1303</v>
      </c>
      <c r="E213" s="1">
        <v>1.2817976E7</v>
      </c>
      <c r="F213" s="1">
        <v>56.45</v>
      </c>
      <c r="G213" s="1">
        <v>3031371.0</v>
      </c>
      <c r="H213" s="1">
        <v>40.8938</v>
      </c>
      <c r="I213" s="1">
        <v>1732026.0</v>
      </c>
      <c r="J213" s="1">
        <v>21.38</v>
      </c>
      <c r="K213" s="1">
        <v>2736235.0</v>
      </c>
      <c r="L213" s="1">
        <v>44.54</v>
      </c>
      <c r="M213" s="1">
        <v>910584.0</v>
      </c>
      <c r="N213" s="1">
        <v>35.43</v>
      </c>
      <c r="O213" s="1">
        <v>1367570.0</v>
      </c>
      <c r="P213" s="1">
        <v>32.71</v>
      </c>
      <c r="Q213" s="1">
        <v>1944450.0</v>
      </c>
      <c r="R213" s="1">
        <v>12.98</v>
      </c>
      <c r="S213" s="1">
        <v>2986611.0</v>
      </c>
      <c r="T213" s="1">
        <v>21.26</v>
      </c>
      <c r="U213" s="1">
        <v>1791342.0</v>
      </c>
    </row>
    <row r="214" ht="13.5" customHeight="1">
      <c r="A214" s="1">
        <v>42293.0</v>
      </c>
      <c r="B214" s="1">
        <v>36.86</v>
      </c>
      <c r="C214" s="1">
        <v>4315731.0</v>
      </c>
      <c r="D214" s="1">
        <v>15.2932</v>
      </c>
      <c r="E214" s="1">
        <v>9459274.0</v>
      </c>
      <c r="F214" s="1">
        <v>56.52</v>
      </c>
      <c r="G214" s="1">
        <v>5118568.0</v>
      </c>
      <c r="H214" s="1">
        <v>41.0213</v>
      </c>
      <c r="I214" s="1">
        <v>2232433.0</v>
      </c>
      <c r="J214" s="1">
        <v>21.41</v>
      </c>
      <c r="K214" s="1">
        <v>2614268.0</v>
      </c>
      <c r="L214" s="1">
        <v>44.65</v>
      </c>
      <c r="M214" s="1">
        <v>855167.0</v>
      </c>
      <c r="N214" s="1">
        <v>35.61</v>
      </c>
      <c r="O214" s="1">
        <v>838752.0</v>
      </c>
      <c r="P214" s="1">
        <v>31.25</v>
      </c>
      <c r="Q214" s="1">
        <v>1431624.0</v>
      </c>
      <c r="R214" s="1">
        <v>12.93</v>
      </c>
      <c r="S214" s="1">
        <v>2822396.0</v>
      </c>
      <c r="T214" s="1">
        <v>20.83</v>
      </c>
      <c r="U214" s="1">
        <v>2782362.0</v>
      </c>
    </row>
    <row r="215" ht="13.5" customHeight="1">
      <c r="A215" s="1">
        <v>42296.0</v>
      </c>
      <c r="B215" s="1">
        <v>36.36</v>
      </c>
      <c r="C215" s="1">
        <v>3768295.0</v>
      </c>
      <c r="D215" s="1">
        <v>14.9527</v>
      </c>
      <c r="E215" s="1">
        <v>1.0129786E7</v>
      </c>
      <c r="F215" s="1">
        <v>56.15</v>
      </c>
      <c r="G215" s="1">
        <v>1709400.0</v>
      </c>
      <c r="H215" s="1">
        <v>40.3654</v>
      </c>
      <c r="I215" s="1">
        <v>1554263.0</v>
      </c>
      <c r="J215" s="1">
        <v>20.91</v>
      </c>
      <c r="K215" s="1">
        <v>3952383.0</v>
      </c>
      <c r="L215" s="1">
        <v>43.25</v>
      </c>
      <c r="M215" s="1">
        <v>901895.0</v>
      </c>
      <c r="N215" s="1">
        <v>34.52</v>
      </c>
      <c r="O215" s="1">
        <v>1492051.0</v>
      </c>
      <c r="P215" s="1">
        <v>29.8</v>
      </c>
      <c r="Q215" s="1">
        <v>1236623.0</v>
      </c>
      <c r="R215" s="1">
        <v>12.43</v>
      </c>
      <c r="S215" s="1">
        <v>2635815.0</v>
      </c>
      <c r="T215" s="1">
        <v>20.05</v>
      </c>
      <c r="U215" s="1">
        <v>2319870.0</v>
      </c>
    </row>
    <row r="216" ht="13.5" customHeight="1">
      <c r="A216" s="1">
        <v>42297.0</v>
      </c>
      <c r="B216" s="1">
        <v>36.83</v>
      </c>
      <c r="C216" s="1">
        <v>3260051.0</v>
      </c>
      <c r="D216" s="1">
        <v>15.3919</v>
      </c>
      <c r="E216" s="1">
        <v>1.3117746E7</v>
      </c>
      <c r="F216" s="1">
        <v>56.91</v>
      </c>
      <c r="G216" s="1">
        <v>2018002.0</v>
      </c>
      <c r="H216" s="1">
        <v>40.8574</v>
      </c>
      <c r="I216" s="1">
        <v>1716427.0</v>
      </c>
      <c r="J216" s="1">
        <v>21.01</v>
      </c>
      <c r="K216" s="1">
        <v>2945889.0</v>
      </c>
      <c r="L216" s="1">
        <v>43.49</v>
      </c>
      <c r="M216" s="1">
        <v>1058336.0</v>
      </c>
      <c r="N216" s="1">
        <v>34.61</v>
      </c>
      <c r="O216" s="1">
        <v>800465.0</v>
      </c>
      <c r="P216" s="1">
        <v>29.7</v>
      </c>
      <c r="Q216" s="1">
        <v>946931.0</v>
      </c>
      <c r="R216" s="1">
        <v>12.42</v>
      </c>
      <c r="S216" s="1">
        <v>3316897.0</v>
      </c>
      <c r="T216" s="1">
        <v>20.39</v>
      </c>
      <c r="U216" s="1">
        <v>1411201.0</v>
      </c>
    </row>
    <row r="217" ht="13.5" customHeight="1">
      <c r="A217" s="1">
        <v>42298.0</v>
      </c>
      <c r="B217" s="1">
        <v>37.02</v>
      </c>
      <c r="C217" s="1">
        <v>4667008.0</v>
      </c>
      <c r="D217" s="1">
        <v>15.0218</v>
      </c>
      <c r="E217" s="1">
        <v>1.2136572E7</v>
      </c>
      <c r="F217" s="1">
        <v>57.13</v>
      </c>
      <c r="G217" s="1">
        <v>2751166.0</v>
      </c>
      <c r="H217" s="1">
        <v>40.7663</v>
      </c>
      <c r="I217" s="1">
        <v>2197574.0</v>
      </c>
      <c r="J217" s="1">
        <v>19.91</v>
      </c>
      <c r="K217" s="1">
        <v>5284212.0</v>
      </c>
      <c r="L217" s="1">
        <v>43.5</v>
      </c>
      <c r="M217" s="1">
        <v>1433996.0</v>
      </c>
      <c r="N217" s="1">
        <v>33.9</v>
      </c>
      <c r="O217" s="1">
        <v>1226623.0</v>
      </c>
      <c r="P217" s="1">
        <v>28.74</v>
      </c>
      <c r="Q217" s="1">
        <v>800200.0</v>
      </c>
      <c r="R217" s="1">
        <v>12.25</v>
      </c>
      <c r="S217" s="1">
        <v>4000181.0</v>
      </c>
      <c r="T217" s="1">
        <v>19.89</v>
      </c>
      <c r="U217" s="1">
        <v>1775737.0</v>
      </c>
    </row>
    <row r="218" ht="13.5" customHeight="1">
      <c r="A218" s="1">
        <v>42299.0</v>
      </c>
      <c r="B218" s="1">
        <v>38.16</v>
      </c>
      <c r="C218" s="1">
        <v>7357535.0</v>
      </c>
      <c r="D218" s="1">
        <v>15.3771</v>
      </c>
      <c r="E218" s="1">
        <v>6984260.0</v>
      </c>
      <c r="F218" s="1">
        <v>57.2</v>
      </c>
      <c r="G218" s="1">
        <v>2658467.0</v>
      </c>
      <c r="H218" s="1">
        <v>40.9029</v>
      </c>
      <c r="I218" s="1">
        <v>1972953.0</v>
      </c>
      <c r="J218" s="1">
        <v>20.0</v>
      </c>
      <c r="K218" s="1">
        <v>3567182.0</v>
      </c>
      <c r="L218" s="1">
        <v>43.92</v>
      </c>
      <c r="M218" s="1">
        <v>1989070.0</v>
      </c>
      <c r="N218" s="1">
        <v>34.26</v>
      </c>
      <c r="O218" s="1">
        <v>1271153.0</v>
      </c>
      <c r="P218" s="1">
        <v>28.76</v>
      </c>
      <c r="Q218" s="1">
        <v>844679.0</v>
      </c>
      <c r="R218" s="1">
        <v>12.33</v>
      </c>
      <c r="S218" s="1">
        <v>3307613.0</v>
      </c>
      <c r="T218" s="1">
        <v>20.16</v>
      </c>
      <c r="U218" s="1">
        <v>1453565.0</v>
      </c>
    </row>
    <row r="219" ht="13.5" customHeight="1">
      <c r="A219" s="1">
        <v>42300.0</v>
      </c>
      <c r="B219" s="1">
        <v>37.5</v>
      </c>
      <c r="C219" s="1">
        <v>5689196.0</v>
      </c>
      <c r="D219" s="1">
        <v>15.3524</v>
      </c>
      <c r="E219" s="1">
        <v>1.0163472E7</v>
      </c>
      <c r="F219" s="1">
        <v>56.9</v>
      </c>
      <c r="G219" s="1">
        <v>2452925.0</v>
      </c>
      <c r="H219" s="1">
        <v>40.9029</v>
      </c>
      <c r="I219" s="1">
        <v>2350698.0</v>
      </c>
      <c r="J219" s="1">
        <v>19.88</v>
      </c>
      <c r="K219" s="1">
        <v>2637215.0</v>
      </c>
      <c r="L219" s="1">
        <v>43.78</v>
      </c>
      <c r="M219" s="1">
        <v>1536594.0</v>
      </c>
      <c r="N219" s="1">
        <v>33.94</v>
      </c>
      <c r="O219" s="1">
        <v>967564.0</v>
      </c>
      <c r="P219" s="1">
        <v>28.91</v>
      </c>
      <c r="Q219" s="1">
        <v>970970.0</v>
      </c>
      <c r="R219" s="1">
        <v>12.31</v>
      </c>
      <c r="S219" s="1">
        <v>4427412.0</v>
      </c>
      <c r="T219" s="1">
        <v>20.02</v>
      </c>
      <c r="U219" s="1">
        <v>1793430.0</v>
      </c>
    </row>
    <row r="220" ht="13.5" customHeight="1">
      <c r="A220" s="1">
        <v>42303.0</v>
      </c>
      <c r="B220" s="1">
        <v>37.06</v>
      </c>
      <c r="C220" s="1">
        <v>3949950.0</v>
      </c>
      <c r="D220" s="1">
        <v>14.9625</v>
      </c>
      <c r="E220" s="1">
        <v>9524944.0</v>
      </c>
      <c r="F220" s="1">
        <v>55.63</v>
      </c>
      <c r="G220" s="1">
        <v>4030122.0</v>
      </c>
      <c r="H220" s="1">
        <v>40.3472</v>
      </c>
      <c r="I220" s="1">
        <v>4126107.0</v>
      </c>
      <c r="J220" s="1">
        <v>19.25</v>
      </c>
      <c r="K220" s="1">
        <v>3187912.0</v>
      </c>
      <c r="L220" s="1">
        <v>43.76</v>
      </c>
      <c r="M220" s="1">
        <v>1847854.0</v>
      </c>
      <c r="N220" s="1">
        <v>33.06</v>
      </c>
      <c r="O220" s="1">
        <v>1225085.0</v>
      </c>
      <c r="P220" s="1">
        <v>27.81</v>
      </c>
      <c r="Q220" s="1">
        <v>1595870.0</v>
      </c>
      <c r="R220" s="1">
        <v>11.65</v>
      </c>
      <c r="S220" s="1">
        <v>4103827.0</v>
      </c>
      <c r="T220" s="1">
        <v>19.38</v>
      </c>
      <c r="U220" s="1">
        <v>1428745.0</v>
      </c>
    </row>
    <row r="221" ht="13.5" customHeight="1">
      <c r="A221" s="1">
        <v>42304.0</v>
      </c>
      <c r="B221" s="1">
        <v>36.71</v>
      </c>
      <c r="C221" s="1">
        <v>4219465.0</v>
      </c>
      <c r="D221" s="1">
        <v>14.5924</v>
      </c>
      <c r="E221" s="1">
        <v>1.4084942E7</v>
      </c>
      <c r="F221" s="1">
        <v>55.0</v>
      </c>
      <c r="G221" s="1">
        <v>2192216.0</v>
      </c>
      <c r="H221" s="1">
        <v>40.3017</v>
      </c>
      <c r="I221" s="1">
        <v>3092486.0</v>
      </c>
      <c r="J221" s="1">
        <v>18.93</v>
      </c>
      <c r="K221" s="1">
        <v>3598898.0</v>
      </c>
      <c r="L221" s="1">
        <v>43.25</v>
      </c>
      <c r="M221" s="1">
        <v>1382770.0</v>
      </c>
      <c r="N221" s="1">
        <v>32.44</v>
      </c>
      <c r="O221" s="1">
        <v>1309906.0</v>
      </c>
      <c r="P221" s="1">
        <v>27.16</v>
      </c>
      <c r="Q221" s="1">
        <v>1110267.0</v>
      </c>
      <c r="R221" s="1">
        <v>11.42</v>
      </c>
      <c r="S221" s="1">
        <v>3600707.0</v>
      </c>
      <c r="T221" s="1">
        <v>19.16</v>
      </c>
      <c r="U221" s="1">
        <v>2191917.0</v>
      </c>
    </row>
    <row r="222" ht="13.5" customHeight="1">
      <c r="A222" s="1">
        <v>42305.0</v>
      </c>
      <c r="B222" s="1">
        <v>37.53</v>
      </c>
      <c r="C222" s="1">
        <v>5616559.0</v>
      </c>
      <c r="D222" s="1">
        <v>15.1254</v>
      </c>
      <c r="E222" s="1">
        <v>9248268.0</v>
      </c>
      <c r="F222" s="1">
        <v>56.94</v>
      </c>
      <c r="G222" s="1">
        <v>2238815.0</v>
      </c>
      <c r="H222" s="1">
        <v>40.7572</v>
      </c>
      <c r="I222" s="1">
        <v>4363133.0</v>
      </c>
      <c r="J222" s="1">
        <v>19.24</v>
      </c>
      <c r="K222" s="1">
        <v>3537015.0</v>
      </c>
      <c r="L222" s="1">
        <v>43.81</v>
      </c>
      <c r="M222" s="1">
        <v>1971946.0</v>
      </c>
      <c r="N222" s="1">
        <v>32.89</v>
      </c>
      <c r="O222" s="1">
        <v>1041109.0</v>
      </c>
      <c r="P222" s="1">
        <v>27.65</v>
      </c>
      <c r="Q222" s="1">
        <v>613305.0</v>
      </c>
      <c r="R222" s="1">
        <v>11.75</v>
      </c>
      <c r="S222" s="1">
        <v>2966646.0</v>
      </c>
      <c r="T222" s="1">
        <v>19.89</v>
      </c>
      <c r="U222" s="1">
        <v>1852981.0</v>
      </c>
    </row>
    <row r="223" ht="13.5" customHeight="1">
      <c r="A223" s="1">
        <v>42306.0</v>
      </c>
      <c r="B223" s="1">
        <v>38.81</v>
      </c>
      <c r="C223" s="1">
        <v>8399621.0</v>
      </c>
      <c r="D223" s="1">
        <v>14.9675</v>
      </c>
      <c r="E223" s="1">
        <v>7286794.0</v>
      </c>
      <c r="F223" s="1">
        <v>57.12</v>
      </c>
      <c r="G223" s="1">
        <v>1440158.0</v>
      </c>
      <c r="H223" s="1">
        <v>40.6569</v>
      </c>
      <c r="I223" s="1">
        <v>1387941.0</v>
      </c>
      <c r="J223" s="1">
        <v>19.78</v>
      </c>
      <c r="K223" s="1">
        <v>3217087.0</v>
      </c>
      <c r="L223" s="1">
        <v>44.14</v>
      </c>
      <c r="M223" s="1">
        <v>1318080.0</v>
      </c>
      <c r="N223" s="1">
        <v>32.74</v>
      </c>
      <c r="O223" s="1">
        <v>954651.0</v>
      </c>
      <c r="P223" s="1">
        <v>27.68</v>
      </c>
      <c r="Q223" s="1">
        <v>544573.0</v>
      </c>
      <c r="R223" s="1">
        <v>11.64</v>
      </c>
      <c r="S223" s="1">
        <v>2648065.0</v>
      </c>
      <c r="T223" s="1">
        <v>19.51</v>
      </c>
      <c r="U223" s="1">
        <v>1203868.0</v>
      </c>
    </row>
    <row r="224" ht="13.5" customHeight="1">
      <c r="A224" s="1">
        <v>42307.0</v>
      </c>
      <c r="B224" s="1">
        <v>38.91</v>
      </c>
      <c r="C224" s="1">
        <v>8188724.0</v>
      </c>
      <c r="D224" s="1">
        <v>14.9625</v>
      </c>
      <c r="E224" s="1">
        <v>1.3705394E7</v>
      </c>
      <c r="F224" s="1">
        <v>55.89</v>
      </c>
      <c r="G224" s="1">
        <v>3083430.0</v>
      </c>
      <c r="H224" s="1">
        <v>40.083</v>
      </c>
      <c r="I224" s="1">
        <v>2974743.0</v>
      </c>
      <c r="J224" s="1">
        <v>19.48</v>
      </c>
      <c r="K224" s="1">
        <v>5466037.0</v>
      </c>
      <c r="L224" s="1">
        <v>43.51</v>
      </c>
      <c r="M224" s="1">
        <v>1645656.0</v>
      </c>
      <c r="N224" s="1">
        <v>32.87</v>
      </c>
      <c r="O224" s="1">
        <v>2078268.0</v>
      </c>
      <c r="P224" s="1">
        <v>27.21</v>
      </c>
      <c r="Q224" s="1">
        <v>1053562.0</v>
      </c>
      <c r="R224" s="1">
        <v>11.61</v>
      </c>
      <c r="S224" s="1">
        <v>2893272.0</v>
      </c>
      <c r="T224" s="1">
        <v>19.28</v>
      </c>
      <c r="U224" s="1">
        <v>3199344.0</v>
      </c>
    </row>
    <row r="225" ht="13.5" customHeight="1">
      <c r="A225" s="1">
        <v>42310.0</v>
      </c>
      <c r="B225" s="1">
        <v>39.17</v>
      </c>
      <c r="C225" s="1">
        <v>5241278.0</v>
      </c>
      <c r="D225" s="1">
        <v>15.4067</v>
      </c>
      <c r="E225" s="1">
        <v>6801034.0</v>
      </c>
      <c r="F225" s="1">
        <v>55.73</v>
      </c>
      <c r="G225" s="1">
        <v>1302245.0</v>
      </c>
      <c r="H225" s="1">
        <v>40.2834</v>
      </c>
      <c r="I225" s="1">
        <v>1413609.0</v>
      </c>
      <c r="J225" s="1">
        <v>20.47</v>
      </c>
      <c r="K225" s="1">
        <v>3279983.0</v>
      </c>
      <c r="L225" s="1">
        <v>43.7</v>
      </c>
      <c r="M225" s="1">
        <v>966842.0</v>
      </c>
      <c r="N225" s="1">
        <v>32.84</v>
      </c>
      <c r="O225" s="1">
        <v>832717.0</v>
      </c>
      <c r="P225" s="1">
        <v>27.09</v>
      </c>
      <c r="Q225" s="1">
        <v>859366.0</v>
      </c>
      <c r="R225" s="1">
        <v>11.75</v>
      </c>
      <c r="S225" s="1">
        <v>2345117.0</v>
      </c>
      <c r="T225" s="1">
        <v>19.97</v>
      </c>
      <c r="U225" s="1">
        <v>1651858.0</v>
      </c>
    </row>
    <row r="226" ht="13.5" customHeight="1">
      <c r="A226" s="1">
        <v>42311.0</v>
      </c>
      <c r="B226" s="1">
        <v>39.49</v>
      </c>
      <c r="C226" s="1">
        <v>5712181.0</v>
      </c>
      <c r="D226" s="1">
        <v>15.7669</v>
      </c>
      <c r="E226" s="1">
        <v>1.0452198E7</v>
      </c>
      <c r="F226" s="1">
        <v>55.96</v>
      </c>
      <c r="G226" s="1">
        <v>2175525.0</v>
      </c>
      <c r="H226" s="1">
        <v>40.4565</v>
      </c>
      <c r="I226" s="1">
        <v>1528161.0</v>
      </c>
      <c r="J226" s="1">
        <v>21.61</v>
      </c>
      <c r="K226" s="1">
        <v>5613269.0</v>
      </c>
      <c r="L226" s="1">
        <v>44.85</v>
      </c>
      <c r="M226" s="1">
        <v>1028355.0</v>
      </c>
      <c r="N226" s="1">
        <v>33.36</v>
      </c>
      <c r="O226" s="1">
        <v>925369.0</v>
      </c>
      <c r="P226" s="1">
        <v>29.24</v>
      </c>
      <c r="Q226" s="1">
        <v>1343872.0</v>
      </c>
      <c r="R226" s="1">
        <v>12.45</v>
      </c>
      <c r="S226" s="1">
        <v>3480160.0</v>
      </c>
      <c r="T226" s="1">
        <v>20.55</v>
      </c>
      <c r="U226" s="1">
        <v>1887582.0</v>
      </c>
    </row>
    <row r="227" ht="13.5" customHeight="1">
      <c r="A227" s="1">
        <v>42312.0</v>
      </c>
      <c r="B227" s="1">
        <v>39.8</v>
      </c>
      <c r="C227" s="1">
        <v>6409072.0</v>
      </c>
      <c r="D227" s="1">
        <v>15.762</v>
      </c>
      <c r="E227" s="1">
        <v>1.0432252E7</v>
      </c>
      <c r="F227" s="1">
        <v>54.75</v>
      </c>
      <c r="G227" s="1">
        <v>2919875.0</v>
      </c>
      <c r="H227" s="1">
        <v>41.0851</v>
      </c>
      <c r="I227" s="1">
        <v>2370202.0</v>
      </c>
      <c r="J227" s="1">
        <v>21.2</v>
      </c>
      <c r="K227" s="1">
        <v>4935051.0</v>
      </c>
      <c r="L227" s="1">
        <v>44.63</v>
      </c>
      <c r="M227" s="1">
        <v>1552444.0</v>
      </c>
      <c r="N227" s="1">
        <v>32.93</v>
      </c>
      <c r="O227" s="1">
        <v>1096617.0</v>
      </c>
      <c r="P227" s="1">
        <v>28.67</v>
      </c>
      <c r="Q227" s="1">
        <v>528401.0</v>
      </c>
      <c r="R227" s="1">
        <v>12.49</v>
      </c>
      <c r="S227" s="1">
        <v>5542687.0</v>
      </c>
      <c r="T227" s="1">
        <v>20.03</v>
      </c>
      <c r="U227" s="1">
        <v>1911494.0</v>
      </c>
    </row>
    <row r="228" ht="13.5" customHeight="1">
      <c r="A228" s="1">
        <v>42313.0</v>
      </c>
      <c r="B228" s="1">
        <v>39.33</v>
      </c>
      <c r="C228" s="1">
        <v>5162613.0</v>
      </c>
      <c r="D228" s="1">
        <v>16.6355</v>
      </c>
      <c r="E228" s="1">
        <v>1.8097846E7</v>
      </c>
      <c r="F228" s="1">
        <v>52.88</v>
      </c>
      <c r="G228" s="1">
        <v>3429639.0</v>
      </c>
      <c r="H228" s="1">
        <v>41.2218</v>
      </c>
      <c r="I228" s="1">
        <v>3337235.0</v>
      </c>
      <c r="J228" s="1">
        <v>21.21</v>
      </c>
      <c r="K228" s="1">
        <v>4331869.0</v>
      </c>
      <c r="L228" s="1">
        <v>44.5</v>
      </c>
      <c r="M228" s="1">
        <v>1585557.0</v>
      </c>
      <c r="N228" s="1">
        <v>32.54</v>
      </c>
      <c r="O228" s="1">
        <v>1211449.0</v>
      </c>
      <c r="P228" s="1">
        <v>27.71</v>
      </c>
      <c r="Q228" s="1">
        <v>1580008.0</v>
      </c>
      <c r="R228" s="1">
        <v>12.43</v>
      </c>
      <c r="S228" s="1">
        <v>1224856.0</v>
      </c>
      <c r="T228" s="1">
        <v>19.31</v>
      </c>
      <c r="U228" s="1">
        <v>1491202.0</v>
      </c>
    </row>
    <row r="229" ht="13.5" customHeight="1">
      <c r="A229" s="1">
        <v>42314.0</v>
      </c>
      <c r="B229" s="1">
        <v>39.47</v>
      </c>
      <c r="C229" s="1">
        <v>3303139.0</v>
      </c>
      <c r="D229" s="1">
        <v>16.6108</v>
      </c>
      <c r="E229" s="1">
        <v>8535750.0</v>
      </c>
      <c r="F229" s="1">
        <v>51.74</v>
      </c>
      <c r="G229" s="1">
        <v>4986389.0</v>
      </c>
      <c r="H229" s="1">
        <v>39.4636</v>
      </c>
      <c r="I229" s="1">
        <v>5107027.0</v>
      </c>
      <c r="J229" s="1">
        <v>21.17</v>
      </c>
      <c r="K229" s="1">
        <v>4001223.0</v>
      </c>
      <c r="L229" s="1">
        <v>43.64</v>
      </c>
      <c r="M229" s="1">
        <v>1027490.0</v>
      </c>
      <c r="N229" s="1">
        <v>32.49</v>
      </c>
      <c r="O229" s="1">
        <v>2637781.0</v>
      </c>
      <c r="P229" s="1">
        <v>26.97</v>
      </c>
      <c r="Q229" s="1">
        <v>1103856.0</v>
      </c>
      <c r="R229" s="1">
        <v>12.42</v>
      </c>
      <c r="S229" s="1">
        <v>2362628.0</v>
      </c>
      <c r="T229" s="1">
        <v>18.6</v>
      </c>
      <c r="U229" s="1">
        <v>1939998.0</v>
      </c>
    </row>
    <row r="230" ht="13.5" customHeight="1">
      <c r="A230" s="1">
        <v>42317.0</v>
      </c>
      <c r="B230" s="1">
        <v>38.97</v>
      </c>
      <c r="C230" s="1">
        <v>3546300.0</v>
      </c>
      <c r="D230" s="1">
        <v>16.2505</v>
      </c>
      <c r="E230" s="1">
        <v>1.1150566E7</v>
      </c>
      <c r="F230" s="1">
        <v>50.44</v>
      </c>
      <c r="G230" s="1">
        <v>2339780.0</v>
      </c>
      <c r="H230" s="1">
        <v>39.336</v>
      </c>
      <c r="I230" s="1">
        <v>2586237.0</v>
      </c>
      <c r="J230" s="1">
        <v>20.87</v>
      </c>
      <c r="K230" s="1">
        <v>2010233.0</v>
      </c>
      <c r="L230" s="1">
        <v>42.77</v>
      </c>
      <c r="M230" s="1">
        <v>849073.0</v>
      </c>
      <c r="N230" s="1">
        <v>31.3</v>
      </c>
      <c r="O230" s="1">
        <v>1965702.0</v>
      </c>
      <c r="P230" s="1">
        <v>27.02</v>
      </c>
      <c r="Q230" s="1">
        <v>935776.0</v>
      </c>
      <c r="R230" s="1">
        <v>12.47</v>
      </c>
      <c r="S230" s="1">
        <v>2255209.0</v>
      </c>
      <c r="T230" s="1">
        <v>18.15</v>
      </c>
      <c r="U230" s="1">
        <v>2317566.0</v>
      </c>
    </row>
    <row r="231" ht="13.5" customHeight="1">
      <c r="A231" s="1">
        <v>42318.0</v>
      </c>
      <c r="B231" s="1">
        <v>39.05</v>
      </c>
      <c r="C231" s="1">
        <v>4903716.0</v>
      </c>
      <c r="D231" s="1">
        <v>16.0235</v>
      </c>
      <c r="E231" s="1">
        <v>8897688.0</v>
      </c>
      <c r="F231" s="1">
        <v>50.09</v>
      </c>
      <c r="G231" s="1">
        <v>2933356.0</v>
      </c>
      <c r="H231" s="1">
        <v>38.9261</v>
      </c>
      <c r="I231" s="1">
        <v>2522775.0</v>
      </c>
      <c r="J231" s="1">
        <v>20.54</v>
      </c>
      <c r="K231" s="1">
        <v>2032755.0</v>
      </c>
      <c r="L231" s="1">
        <v>43.06</v>
      </c>
      <c r="M231" s="1">
        <v>715395.0</v>
      </c>
      <c r="N231" s="1">
        <v>31.36</v>
      </c>
      <c r="O231" s="1">
        <v>1596092.0</v>
      </c>
      <c r="P231" s="1">
        <v>26.99</v>
      </c>
      <c r="Q231" s="1">
        <v>1086103.0</v>
      </c>
      <c r="R231" s="1">
        <v>12.25</v>
      </c>
      <c r="S231" s="1">
        <v>3728519.0</v>
      </c>
      <c r="T231" s="1">
        <v>18.62</v>
      </c>
      <c r="U231" s="1">
        <v>4015743.0</v>
      </c>
    </row>
    <row r="232" ht="13.5" customHeight="1">
      <c r="A232" s="1">
        <v>42319.0</v>
      </c>
      <c r="B232" s="1">
        <v>38.19</v>
      </c>
      <c r="C232" s="1">
        <v>4832282.0</v>
      </c>
      <c r="D232" s="1">
        <v>15.6485</v>
      </c>
      <c r="E232" s="1">
        <v>1.2876568E7</v>
      </c>
      <c r="F232" s="1">
        <v>50.07</v>
      </c>
      <c r="G232" s="1">
        <v>3527705.0</v>
      </c>
      <c r="H232" s="1">
        <v>38.3886</v>
      </c>
      <c r="I232" s="1">
        <v>1934719.0</v>
      </c>
      <c r="J232" s="1">
        <v>20.06</v>
      </c>
      <c r="K232" s="1">
        <v>2695291.0</v>
      </c>
      <c r="L232" s="1">
        <v>42.37</v>
      </c>
      <c r="M232" s="1">
        <v>966513.0</v>
      </c>
      <c r="N232" s="1">
        <v>31.31</v>
      </c>
      <c r="O232" s="1">
        <v>5751475.0</v>
      </c>
      <c r="P232" s="1">
        <v>26.07</v>
      </c>
      <c r="Q232" s="1">
        <v>1430865.0</v>
      </c>
      <c r="R232" s="1">
        <v>11.36</v>
      </c>
      <c r="S232" s="1">
        <v>8940110.0</v>
      </c>
      <c r="T232" s="1">
        <v>18.26</v>
      </c>
      <c r="U232" s="1">
        <v>1992627.0</v>
      </c>
    </row>
    <row r="233" ht="13.5" customHeight="1">
      <c r="A233" s="1">
        <v>42320.0</v>
      </c>
      <c r="B233" s="1">
        <v>37.29</v>
      </c>
      <c r="C233" s="1">
        <v>5492908.0</v>
      </c>
      <c r="D233" s="1">
        <v>15.3475</v>
      </c>
      <c r="E233" s="1">
        <v>1.0908702E7</v>
      </c>
      <c r="F233" s="1">
        <v>48.68</v>
      </c>
      <c r="G233" s="1">
        <v>4916217.0</v>
      </c>
      <c r="H233" s="1">
        <v>37.4594</v>
      </c>
      <c r="I233" s="1">
        <v>3161319.0</v>
      </c>
      <c r="J233" s="1">
        <v>19.31</v>
      </c>
      <c r="K233" s="1">
        <v>4145134.0</v>
      </c>
      <c r="L233" s="1">
        <v>41.52</v>
      </c>
      <c r="M233" s="1">
        <v>966335.0</v>
      </c>
      <c r="N233" s="1">
        <v>31.06</v>
      </c>
      <c r="O233" s="1">
        <v>2144411.0</v>
      </c>
      <c r="P233" s="1">
        <v>25.6</v>
      </c>
      <c r="Q233" s="1">
        <v>1396689.0</v>
      </c>
      <c r="R233" s="1">
        <v>11.12</v>
      </c>
      <c r="S233" s="1">
        <v>4024214.0</v>
      </c>
      <c r="T233" s="1">
        <v>17.46</v>
      </c>
      <c r="U233" s="1">
        <v>1982155.0</v>
      </c>
    </row>
    <row r="234" ht="13.5" customHeight="1">
      <c r="A234" s="1">
        <v>42321.0</v>
      </c>
      <c r="B234" s="1">
        <v>36.93</v>
      </c>
      <c r="C234" s="1">
        <v>5603051.0</v>
      </c>
      <c r="D234" s="1">
        <v>15.5695</v>
      </c>
      <c r="E234" s="1">
        <v>1.188734E7</v>
      </c>
      <c r="F234" s="1">
        <v>48.24</v>
      </c>
      <c r="G234" s="1">
        <v>5556519.0</v>
      </c>
      <c r="H234" s="1">
        <v>37.6052</v>
      </c>
      <c r="I234" s="1">
        <v>2643889.0</v>
      </c>
      <c r="J234" s="1">
        <v>19.5</v>
      </c>
      <c r="K234" s="1">
        <v>2740664.0</v>
      </c>
      <c r="L234" s="1">
        <v>41.32</v>
      </c>
      <c r="M234" s="1">
        <v>835804.0</v>
      </c>
      <c r="N234" s="1">
        <v>31.35</v>
      </c>
      <c r="O234" s="1">
        <v>1816283.0</v>
      </c>
      <c r="P234" s="1">
        <v>26.35</v>
      </c>
      <c r="Q234" s="1">
        <v>1133007.0</v>
      </c>
      <c r="R234" s="1">
        <v>11.22</v>
      </c>
      <c r="S234" s="1">
        <v>5026043.0</v>
      </c>
      <c r="T234" s="1">
        <v>18.06</v>
      </c>
      <c r="U234" s="1">
        <v>1747428.0</v>
      </c>
    </row>
    <row r="235" ht="13.5" customHeight="1">
      <c r="A235" s="1">
        <v>42324.0</v>
      </c>
      <c r="B235" s="1">
        <v>38.32</v>
      </c>
      <c r="C235" s="1">
        <v>4252128.0</v>
      </c>
      <c r="D235" s="1">
        <v>16.3739</v>
      </c>
      <c r="E235" s="1">
        <v>9630926.0</v>
      </c>
      <c r="F235" s="1">
        <v>49.44</v>
      </c>
      <c r="G235" s="1">
        <v>2009335.0</v>
      </c>
      <c r="H235" s="1">
        <v>38.7712</v>
      </c>
      <c r="I235" s="1">
        <v>2745562.0</v>
      </c>
      <c r="J235" s="1">
        <v>20.47</v>
      </c>
      <c r="K235" s="1">
        <v>2800446.0</v>
      </c>
      <c r="L235" s="1">
        <v>42.68</v>
      </c>
      <c r="M235" s="1">
        <v>676491.0</v>
      </c>
      <c r="N235" s="1">
        <v>32.08</v>
      </c>
      <c r="O235" s="1">
        <v>1743030.0</v>
      </c>
      <c r="P235" s="1">
        <v>27.18</v>
      </c>
      <c r="Q235" s="1">
        <v>576044.0</v>
      </c>
      <c r="R235" s="1">
        <v>11.53</v>
      </c>
      <c r="S235" s="1">
        <v>2954134.0</v>
      </c>
      <c r="T235" s="1">
        <v>18.53</v>
      </c>
      <c r="U235" s="1">
        <v>1707039.0</v>
      </c>
    </row>
    <row r="236" ht="13.5" customHeight="1">
      <c r="A236" s="1">
        <v>42325.0</v>
      </c>
      <c r="B236" s="1">
        <v>38.57</v>
      </c>
      <c r="C236" s="1">
        <v>4345286.0</v>
      </c>
      <c r="D236" s="1">
        <v>16.3098</v>
      </c>
      <c r="E236" s="1">
        <v>7493182.0</v>
      </c>
      <c r="F236" s="1">
        <v>49.63</v>
      </c>
      <c r="G236" s="1">
        <v>1.6121835E7</v>
      </c>
      <c r="H236" s="1">
        <v>38.6983</v>
      </c>
      <c r="I236" s="1">
        <v>3044092.0</v>
      </c>
      <c r="J236" s="1">
        <v>20.38</v>
      </c>
      <c r="K236" s="1">
        <v>2299896.0</v>
      </c>
      <c r="L236" s="1">
        <v>42.82</v>
      </c>
      <c r="M236" s="1">
        <v>1067565.0</v>
      </c>
      <c r="N236" s="1">
        <v>31.68</v>
      </c>
      <c r="O236" s="1">
        <v>1560405.0</v>
      </c>
      <c r="P236" s="1">
        <v>26.82</v>
      </c>
      <c r="Q236" s="1">
        <v>797929.0</v>
      </c>
      <c r="R236" s="1">
        <v>11.39</v>
      </c>
      <c r="S236" s="1">
        <v>2900863.0</v>
      </c>
      <c r="T236" s="1">
        <v>18.0</v>
      </c>
      <c r="U236" s="1">
        <v>1815643.0</v>
      </c>
    </row>
    <row r="237" ht="13.5" customHeight="1">
      <c r="A237" s="1">
        <v>42326.0</v>
      </c>
      <c r="B237" s="1">
        <v>37.48</v>
      </c>
      <c r="C237" s="1">
        <v>1.0128828E7</v>
      </c>
      <c r="D237" s="1">
        <v>16.3591</v>
      </c>
      <c r="E237" s="1">
        <v>8063956.0</v>
      </c>
      <c r="F237" s="1">
        <v>50.28</v>
      </c>
      <c r="G237" s="1">
        <v>3121784.0</v>
      </c>
      <c r="H237" s="1">
        <v>39.2996</v>
      </c>
      <c r="I237" s="1">
        <v>4137441.0</v>
      </c>
      <c r="J237" s="1">
        <v>20.67</v>
      </c>
      <c r="K237" s="1">
        <v>3340063.0</v>
      </c>
      <c r="L237" s="1">
        <v>42.68</v>
      </c>
      <c r="M237" s="1">
        <v>1040217.0</v>
      </c>
      <c r="N237" s="1">
        <v>31.86</v>
      </c>
      <c r="O237" s="1">
        <v>1522870.0</v>
      </c>
      <c r="P237" s="1">
        <v>26.6</v>
      </c>
      <c r="Q237" s="1">
        <v>722190.0</v>
      </c>
      <c r="R237" s="1">
        <v>11.87</v>
      </c>
      <c r="S237" s="1">
        <v>8246660.0</v>
      </c>
      <c r="T237" s="1">
        <v>18.27</v>
      </c>
      <c r="U237" s="1">
        <v>2014899.0</v>
      </c>
    </row>
    <row r="238" ht="13.5" customHeight="1">
      <c r="A238" s="1">
        <v>42327.0</v>
      </c>
      <c r="B238" s="1">
        <v>37.11</v>
      </c>
      <c r="C238" s="1">
        <v>5717972.0</v>
      </c>
      <c r="D238" s="1">
        <v>16.3147</v>
      </c>
      <c r="E238" s="1">
        <v>1.2614188E7</v>
      </c>
      <c r="F238" s="1">
        <v>49.61</v>
      </c>
      <c r="G238" s="1">
        <v>6625939.0</v>
      </c>
      <c r="H238" s="1">
        <v>39.664</v>
      </c>
      <c r="I238" s="1">
        <v>1931887.0</v>
      </c>
      <c r="J238" s="1">
        <v>20.07</v>
      </c>
      <c r="K238" s="1">
        <v>5518332.0</v>
      </c>
      <c r="L238" s="1">
        <v>42.35</v>
      </c>
      <c r="M238" s="1">
        <v>492263.0</v>
      </c>
      <c r="N238" s="1">
        <v>31.47</v>
      </c>
      <c r="O238" s="1">
        <v>3159507.0</v>
      </c>
      <c r="P238" s="1">
        <v>26.65</v>
      </c>
      <c r="Q238" s="1">
        <v>739032.0</v>
      </c>
      <c r="R238" s="1">
        <v>11.68</v>
      </c>
      <c r="S238" s="1">
        <v>5337516.0</v>
      </c>
      <c r="T238" s="1">
        <v>18.52</v>
      </c>
      <c r="U238" s="1">
        <v>3769997.0</v>
      </c>
    </row>
    <row r="239" ht="13.5" customHeight="1">
      <c r="A239" s="1">
        <v>42328.0</v>
      </c>
      <c r="B239" s="1">
        <v>36.6</v>
      </c>
      <c r="C239" s="1">
        <v>4199791.0</v>
      </c>
      <c r="D239" s="1">
        <v>16.2604</v>
      </c>
      <c r="E239" s="1">
        <v>2.444732E7</v>
      </c>
      <c r="F239" s="1">
        <v>48.52</v>
      </c>
      <c r="G239" s="1">
        <v>3971592.0</v>
      </c>
      <c r="H239" s="1">
        <v>39.6458</v>
      </c>
      <c r="I239" s="1">
        <v>2324213.0</v>
      </c>
      <c r="J239" s="1">
        <v>19.61</v>
      </c>
      <c r="K239" s="1">
        <v>2331371.0</v>
      </c>
      <c r="L239" s="1">
        <v>41.84</v>
      </c>
      <c r="M239" s="1">
        <v>752225.0</v>
      </c>
      <c r="N239" s="1">
        <v>31.17</v>
      </c>
      <c r="O239" s="1">
        <v>1928110.0</v>
      </c>
      <c r="P239" s="1">
        <v>25.22</v>
      </c>
      <c r="Q239" s="1">
        <v>1359974.0</v>
      </c>
      <c r="R239" s="1">
        <v>11.35</v>
      </c>
      <c r="S239" s="1">
        <v>5005983.0</v>
      </c>
      <c r="T239" s="1">
        <v>18.07</v>
      </c>
      <c r="U239" s="1">
        <v>2877762.0</v>
      </c>
    </row>
    <row r="240" ht="13.5" customHeight="1">
      <c r="A240" s="1">
        <v>42331.0</v>
      </c>
      <c r="B240" s="1">
        <v>36.67</v>
      </c>
      <c r="C240" s="1">
        <v>2.8585561E7</v>
      </c>
      <c r="D240" s="1">
        <v>16.2851</v>
      </c>
      <c r="E240" s="1">
        <v>6110216.0</v>
      </c>
      <c r="F240" s="1">
        <v>48.46</v>
      </c>
      <c r="G240" s="1">
        <v>3765398.0</v>
      </c>
      <c r="H240" s="1">
        <v>39.1629</v>
      </c>
      <c r="I240" s="1">
        <v>2416646.0</v>
      </c>
      <c r="J240" s="1">
        <v>19.96</v>
      </c>
      <c r="K240" s="1">
        <v>2162393.0</v>
      </c>
      <c r="L240" s="1">
        <v>42.38</v>
      </c>
      <c r="M240" s="1">
        <v>905910.0</v>
      </c>
      <c r="N240" s="1">
        <v>31.4</v>
      </c>
      <c r="O240" s="1">
        <v>1715405.0</v>
      </c>
      <c r="P240" s="1">
        <v>25.27</v>
      </c>
      <c r="Q240" s="1">
        <v>963694.0</v>
      </c>
      <c r="R240" s="1">
        <v>11.49</v>
      </c>
      <c r="S240" s="1">
        <v>1476678.0</v>
      </c>
      <c r="T240" s="1">
        <v>18.28</v>
      </c>
      <c r="U240" s="1">
        <v>1630219.0</v>
      </c>
    </row>
    <row r="241" ht="13.5" customHeight="1">
      <c r="A241" s="1">
        <v>42332.0</v>
      </c>
      <c r="B241" s="1">
        <v>37.0</v>
      </c>
      <c r="C241" s="1">
        <v>5961000.0</v>
      </c>
      <c r="D241" s="1">
        <v>16.4282</v>
      </c>
      <c r="E241" s="1">
        <v>4.182825E7</v>
      </c>
      <c r="F241" s="1">
        <v>48.7</v>
      </c>
      <c r="G241" s="1">
        <v>3406314.0</v>
      </c>
      <c r="H241" s="1">
        <v>39.4545</v>
      </c>
      <c r="I241" s="1">
        <v>3413526.0</v>
      </c>
      <c r="J241" s="1">
        <v>20.3</v>
      </c>
      <c r="K241" s="1">
        <v>4243925.0</v>
      </c>
      <c r="L241" s="1">
        <v>43.36</v>
      </c>
      <c r="M241" s="1">
        <v>1256703.0</v>
      </c>
      <c r="N241" s="1">
        <v>31.23</v>
      </c>
      <c r="O241" s="1">
        <v>1366581.0</v>
      </c>
      <c r="P241" s="1">
        <v>25.73</v>
      </c>
      <c r="Q241" s="1">
        <v>825740.0</v>
      </c>
      <c r="R241" s="1">
        <v>11.88</v>
      </c>
      <c r="S241" s="1">
        <v>2241407.0</v>
      </c>
      <c r="T241" s="1">
        <v>18.35</v>
      </c>
      <c r="U241" s="1">
        <v>1979671.0</v>
      </c>
    </row>
    <row r="242" ht="13.5" customHeight="1">
      <c r="A242" s="1">
        <v>42333.0</v>
      </c>
      <c r="B242" s="1">
        <v>36.6</v>
      </c>
      <c r="C242" s="1">
        <v>4846123.0</v>
      </c>
      <c r="D242" s="1">
        <v>16.1518</v>
      </c>
      <c r="E242" s="1">
        <v>4979674.0</v>
      </c>
      <c r="F242" s="1">
        <v>48.09</v>
      </c>
      <c r="G242" s="1">
        <v>4572386.0</v>
      </c>
      <c r="H242" s="1">
        <v>39.0718</v>
      </c>
      <c r="I242" s="1">
        <v>2738184.0</v>
      </c>
      <c r="J242" s="1">
        <v>19.88</v>
      </c>
      <c r="K242" s="1">
        <v>1840786.0</v>
      </c>
      <c r="L242" s="1">
        <v>42.84</v>
      </c>
      <c r="M242" s="1">
        <v>1176390.0</v>
      </c>
      <c r="N242" s="1">
        <v>31.33</v>
      </c>
      <c r="O242" s="1">
        <v>986811.0</v>
      </c>
      <c r="P242" s="1">
        <v>25.62</v>
      </c>
      <c r="Q242" s="1">
        <v>663366.0</v>
      </c>
      <c r="R242" s="1">
        <v>11.74</v>
      </c>
      <c r="S242" s="1">
        <v>1993796.0</v>
      </c>
      <c r="T242" s="1">
        <v>18.63</v>
      </c>
      <c r="U242" s="1">
        <v>1453298.0</v>
      </c>
    </row>
    <row r="243" ht="13.5" customHeight="1">
      <c r="A243" s="1">
        <v>42334.0</v>
      </c>
      <c r="B243" s="1">
        <v>36.42</v>
      </c>
      <c r="C243" s="1">
        <v>1452996.0</v>
      </c>
      <c r="D243" s="1">
        <v>16.137</v>
      </c>
      <c r="E243" s="1">
        <v>1302108.0</v>
      </c>
      <c r="F243" s="1">
        <v>47.01</v>
      </c>
      <c r="G243" s="1">
        <v>1482730.0</v>
      </c>
      <c r="H243" s="1">
        <v>39.0081</v>
      </c>
      <c r="I243" s="1">
        <v>844812.0</v>
      </c>
      <c r="J243" s="1">
        <v>19.79</v>
      </c>
      <c r="K243" s="1">
        <v>768523.0</v>
      </c>
      <c r="L243" s="1">
        <v>42.59</v>
      </c>
      <c r="M243" s="1">
        <v>134397.0</v>
      </c>
      <c r="N243" s="1">
        <v>31.21</v>
      </c>
      <c r="O243" s="1">
        <v>352059.0</v>
      </c>
      <c r="P243" s="1">
        <v>25.44</v>
      </c>
      <c r="Q243" s="1">
        <v>115603.0</v>
      </c>
      <c r="R243" s="1">
        <v>11.59</v>
      </c>
      <c r="S243" s="1">
        <v>385997.0</v>
      </c>
      <c r="T243" s="1">
        <v>18.23</v>
      </c>
      <c r="U243" s="1">
        <v>493216.0</v>
      </c>
    </row>
    <row r="244" ht="13.5" customHeight="1">
      <c r="A244" s="1">
        <v>42335.0</v>
      </c>
      <c r="B244" s="1">
        <v>36.28</v>
      </c>
      <c r="C244" s="1">
        <v>3170179.0</v>
      </c>
      <c r="D244" s="1">
        <v>15.6781</v>
      </c>
      <c r="E244" s="1">
        <v>3352782.0</v>
      </c>
      <c r="F244" s="1">
        <v>46.55</v>
      </c>
      <c r="G244" s="1">
        <v>2801341.0</v>
      </c>
      <c r="H244" s="1">
        <v>38.6528</v>
      </c>
      <c r="I244" s="1">
        <v>1714279.0</v>
      </c>
      <c r="J244" s="1">
        <v>19.47</v>
      </c>
      <c r="K244" s="1">
        <v>1336084.0</v>
      </c>
      <c r="L244" s="1">
        <v>42.39</v>
      </c>
      <c r="M244" s="1">
        <v>482615.0</v>
      </c>
      <c r="N244" s="1">
        <v>30.51</v>
      </c>
      <c r="O244" s="1">
        <v>1147665.0</v>
      </c>
      <c r="P244" s="1">
        <v>25.28</v>
      </c>
      <c r="Q244" s="1">
        <v>350024.0</v>
      </c>
      <c r="R244" s="1">
        <v>11.41</v>
      </c>
      <c r="S244" s="1">
        <v>657274.0</v>
      </c>
      <c r="T244" s="1">
        <v>18.16</v>
      </c>
      <c r="U244" s="1">
        <v>840882.0</v>
      </c>
    </row>
    <row r="245" ht="13.5" customHeight="1">
      <c r="A245" s="1">
        <v>42338.0</v>
      </c>
      <c r="B245" s="1">
        <v>36.9</v>
      </c>
      <c r="C245" s="1">
        <v>5394090.0</v>
      </c>
      <c r="D245" s="1">
        <v>15.9594</v>
      </c>
      <c r="E245" s="1">
        <v>7873776.0</v>
      </c>
      <c r="F245" s="1">
        <v>47.43</v>
      </c>
      <c r="G245" s="1">
        <v>5069012.0</v>
      </c>
      <c r="H245" s="1">
        <v>38.3886</v>
      </c>
      <c r="I245" s="1">
        <v>4559708.0</v>
      </c>
      <c r="J245" s="1">
        <v>19.81</v>
      </c>
      <c r="K245" s="1">
        <v>3454948.0</v>
      </c>
      <c r="L245" s="1">
        <v>43.38</v>
      </c>
      <c r="M245" s="1">
        <v>1149965.0</v>
      </c>
      <c r="N245" s="1">
        <v>30.65</v>
      </c>
      <c r="O245" s="1">
        <v>2037637.0</v>
      </c>
      <c r="P245" s="1">
        <v>25.39</v>
      </c>
      <c r="Q245" s="1">
        <v>1028469.0</v>
      </c>
      <c r="R245" s="1">
        <v>11.45</v>
      </c>
      <c r="S245" s="1">
        <v>1607639.0</v>
      </c>
      <c r="T245" s="1">
        <v>18.3</v>
      </c>
      <c r="U245" s="1">
        <v>2252225.0</v>
      </c>
    </row>
    <row r="246" ht="13.5" customHeight="1">
      <c r="A246" s="1">
        <v>42339.0</v>
      </c>
      <c r="B246" s="1">
        <v>37.8</v>
      </c>
      <c r="C246" s="1">
        <v>5093113.0</v>
      </c>
      <c r="D246" s="1">
        <v>15.9643</v>
      </c>
      <c r="E246" s="1">
        <v>7114010.0</v>
      </c>
      <c r="F246" s="1">
        <v>48.26</v>
      </c>
      <c r="G246" s="1">
        <v>4111905.0</v>
      </c>
      <c r="H246" s="1">
        <v>39.4545</v>
      </c>
      <c r="I246" s="1">
        <v>3638599.0</v>
      </c>
      <c r="J246" s="1">
        <v>20.19</v>
      </c>
      <c r="K246" s="1">
        <v>3861985.0</v>
      </c>
      <c r="L246" s="1">
        <v>43.54</v>
      </c>
      <c r="M246" s="1">
        <v>1726414.0</v>
      </c>
      <c r="N246" s="1">
        <v>31.49</v>
      </c>
      <c r="O246" s="1">
        <v>1733210.0</v>
      </c>
      <c r="P246" s="1">
        <v>25.56</v>
      </c>
      <c r="Q246" s="1">
        <v>846428.0</v>
      </c>
      <c r="R246" s="1">
        <v>11.61</v>
      </c>
      <c r="S246" s="1">
        <v>1869857.0</v>
      </c>
      <c r="T246" s="1">
        <v>18.6</v>
      </c>
      <c r="U246" s="1">
        <v>1868481.0</v>
      </c>
    </row>
    <row r="247" ht="13.5" customHeight="1">
      <c r="A247" s="1">
        <v>42340.0</v>
      </c>
      <c r="B247" s="1">
        <v>36.77</v>
      </c>
      <c r="C247" s="1">
        <v>4472557.0</v>
      </c>
      <c r="D247" s="1">
        <v>15.2932</v>
      </c>
      <c r="E247" s="1">
        <v>7729884.0</v>
      </c>
      <c r="F247" s="1">
        <v>47.24</v>
      </c>
      <c r="G247" s="1">
        <v>5108777.0</v>
      </c>
      <c r="H247" s="1">
        <v>38.8897</v>
      </c>
      <c r="I247" s="1">
        <v>4414228.0</v>
      </c>
      <c r="J247" s="1">
        <v>19.67</v>
      </c>
      <c r="K247" s="1">
        <v>3231853.0</v>
      </c>
      <c r="L247" s="1">
        <v>42.55</v>
      </c>
      <c r="M247" s="1">
        <v>1022806.0</v>
      </c>
      <c r="N247" s="1">
        <v>31.18</v>
      </c>
      <c r="O247" s="1">
        <v>1984686.0</v>
      </c>
      <c r="P247" s="1">
        <v>24.35</v>
      </c>
      <c r="Q247" s="1">
        <v>965584.0</v>
      </c>
      <c r="R247" s="1">
        <v>11.05</v>
      </c>
      <c r="S247" s="1">
        <v>3588488.0</v>
      </c>
      <c r="T247" s="1">
        <v>18.12</v>
      </c>
      <c r="U247" s="1">
        <v>2975603.0</v>
      </c>
    </row>
    <row r="248" ht="13.5" customHeight="1">
      <c r="A248" s="1">
        <v>42341.0</v>
      </c>
      <c r="B248" s="1">
        <v>36.75</v>
      </c>
      <c r="C248" s="1">
        <v>3360438.0</v>
      </c>
      <c r="D248" s="1">
        <v>15.2142</v>
      </c>
      <c r="E248" s="1">
        <v>6361962.0</v>
      </c>
      <c r="F248" s="1">
        <v>45.82</v>
      </c>
      <c r="G248" s="1">
        <v>5035625.0</v>
      </c>
      <c r="H248" s="1">
        <v>37.9149</v>
      </c>
      <c r="I248" s="1">
        <v>6603401.0</v>
      </c>
      <c r="J248" s="1">
        <v>19.84</v>
      </c>
      <c r="K248" s="1">
        <v>3275921.0</v>
      </c>
      <c r="L248" s="1">
        <v>42.8</v>
      </c>
      <c r="M248" s="1">
        <v>1017848.0</v>
      </c>
      <c r="N248" s="1">
        <v>30.67</v>
      </c>
      <c r="O248" s="1">
        <v>1635752.0</v>
      </c>
      <c r="P248" s="1">
        <v>25.0</v>
      </c>
      <c r="Q248" s="1">
        <v>1263403.0</v>
      </c>
      <c r="R248" s="1">
        <v>11.07</v>
      </c>
      <c r="S248" s="1">
        <v>2491778.0</v>
      </c>
      <c r="T248" s="1">
        <v>18.3</v>
      </c>
      <c r="U248" s="1">
        <v>2019331.0</v>
      </c>
    </row>
    <row r="249" ht="13.5" customHeight="1">
      <c r="A249" s="1">
        <v>42342.0</v>
      </c>
      <c r="B249" s="1">
        <v>36.03</v>
      </c>
      <c r="C249" s="1">
        <v>9620596.0</v>
      </c>
      <c r="D249" s="1">
        <v>15.1501</v>
      </c>
      <c r="E249" s="1">
        <v>1.6574634E7</v>
      </c>
      <c r="F249" s="1">
        <v>45.1</v>
      </c>
      <c r="G249" s="1">
        <v>3963895.0</v>
      </c>
      <c r="H249" s="1">
        <v>38.0516</v>
      </c>
      <c r="I249" s="1">
        <v>4087231.0</v>
      </c>
      <c r="J249" s="1">
        <v>19.2</v>
      </c>
      <c r="K249" s="1">
        <v>6155227.0</v>
      </c>
      <c r="L249" s="1">
        <v>41.95</v>
      </c>
      <c r="M249" s="1">
        <v>2427349.0</v>
      </c>
      <c r="N249" s="1">
        <v>30.44</v>
      </c>
      <c r="O249" s="1">
        <v>2550303.0</v>
      </c>
      <c r="P249" s="1">
        <v>24.53</v>
      </c>
      <c r="Q249" s="1">
        <v>2264536.0</v>
      </c>
      <c r="R249" s="1">
        <v>10.61</v>
      </c>
      <c r="S249" s="1">
        <v>2440400.0</v>
      </c>
      <c r="T249" s="1">
        <v>17.66</v>
      </c>
      <c r="U249" s="1">
        <v>4312624.0</v>
      </c>
    </row>
    <row r="250" ht="13.5" customHeight="1">
      <c r="A250" s="1">
        <v>42345.0</v>
      </c>
      <c r="B250" s="1">
        <v>34.77</v>
      </c>
      <c r="C250" s="1">
        <v>6861170.0</v>
      </c>
      <c r="D250" s="1">
        <v>14.2124</v>
      </c>
      <c r="E250" s="1">
        <v>1.3535986E7</v>
      </c>
      <c r="F250" s="1">
        <v>41.92</v>
      </c>
      <c r="G250" s="1">
        <v>7450332.0</v>
      </c>
      <c r="H250" s="1">
        <v>37.6325</v>
      </c>
      <c r="I250" s="1">
        <v>5315488.0</v>
      </c>
      <c r="J250" s="1">
        <v>18.35</v>
      </c>
      <c r="K250" s="1">
        <v>3234590.0</v>
      </c>
      <c r="L250" s="1">
        <v>40.41</v>
      </c>
      <c r="M250" s="1">
        <v>1843941.0</v>
      </c>
      <c r="N250" s="1">
        <v>28.55</v>
      </c>
      <c r="O250" s="1">
        <v>3558132.0</v>
      </c>
      <c r="P250" s="1">
        <v>22.79</v>
      </c>
      <c r="Q250" s="1">
        <v>1077262.0</v>
      </c>
      <c r="R250" s="1">
        <v>9.62</v>
      </c>
      <c r="S250" s="1">
        <v>6002503.0</v>
      </c>
      <c r="T250" s="1">
        <v>16.21</v>
      </c>
      <c r="U250" s="1">
        <v>2385192.0</v>
      </c>
    </row>
    <row r="251" ht="13.5" customHeight="1">
      <c r="A251" s="1">
        <v>42346.0</v>
      </c>
      <c r="B251" s="1">
        <v>34.95</v>
      </c>
      <c r="C251" s="1">
        <v>6453140.0</v>
      </c>
      <c r="D251" s="1">
        <v>14.2371</v>
      </c>
      <c r="E251" s="1">
        <v>1.1809336E7</v>
      </c>
      <c r="F251" s="1">
        <v>41.86</v>
      </c>
      <c r="G251" s="1">
        <v>8655463.0</v>
      </c>
      <c r="H251" s="1">
        <v>37.3683</v>
      </c>
      <c r="I251" s="1">
        <v>4970168.0</v>
      </c>
      <c r="J251" s="1">
        <v>18.75</v>
      </c>
      <c r="K251" s="1">
        <v>4225387.0</v>
      </c>
      <c r="L251" s="1">
        <v>40.47</v>
      </c>
      <c r="M251" s="1">
        <v>1855231.0</v>
      </c>
      <c r="N251" s="1">
        <v>28.91</v>
      </c>
      <c r="O251" s="1">
        <v>2448596.0</v>
      </c>
      <c r="P251" s="1">
        <v>22.92</v>
      </c>
      <c r="Q251" s="1">
        <v>1531339.0</v>
      </c>
      <c r="R251" s="1">
        <v>9.92</v>
      </c>
      <c r="S251" s="1">
        <v>5774553.0</v>
      </c>
      <c r="T251" s="1">
        <v>16.59</v>
      </c>
      <c r="U251" s="1">
        <v>2958720.0</v>
      </c>
    </row>
    <row r="252" ht="13.5" customHeight="1">
      <c r="A252" s="1">
        <v>42347.0</v>
      </c>
      <c r="B252" s="1">
        <v>35.3</v>
      </c>
      <c r="C252" s="1">
        <v>6253365.0</v>
      </c>
      <c r="D252" s="1">
        <v>14.2815</v>
      </c>
      <c r="E252" s="1">
        <v>1.0444896E7</v>
      </c>
      <c r="F252" s="1">
        <v>43.13</v>
      </c>
      <c r="G252" s="1">
        <v>5690693.0</v>
      </c>
      <c r="H252" s="1">
        <v>39.9008</v>
      </c>
      <c r="I252" s="1">
        <v>5633283.0</v>
      </c>
      <c r="J252" s="1">
        <v>18.68</v>
      </c>
      <c r="K252" s="1">
        <v>3408919.0</v>
      </c>
      <c r="L252" s="1">
        <v>40.73</v>
      </c>
      <c r="M252" s="1">
        <v>1040496.0</v>
      </c>
      <c r="N252" s="1">
        <v>29.08</v>
      </c>
      <c r="O252" s="1">
        <v>2080840.0</v>
      </c>
      <c r="P252" s="1">
        <v>23.05</v>
      </c>
      <c r="Q252" s="1">
        <v>1111617.0</v>
      </c>
      <c r="R252" s="1">
        <v>9.78</v>
      </c>
      <c r="S252" s="1">
        <v>3623523.0</v>
      </c>
      <c r="T252" s="1">
        <v>16.15</v>
      </c>
      <c r="U252" s="1">
        <v>2704230.0</v>
      </c>
    </row>
    <row r="253" ht="13.5" customHeight="1">
      <c r="A253" s="1">
        <v>42348.0</v>
      </c>
      <c r="B253" s="1">
        <v>35.66</v>
      </c>
      <c r="C253" s="1">
        <v>4955286.0</v>
      </c>
      <c r="D253" s="1">
        <v>14.7849</v>
      </c>
      <c r="E253" s="1">
        <v>1.3501202E7</v>
      </c>
      <c r="F253" s="1">
        <v>43.47</v>
      </c>
      <c r="G253" s="1">
        <v>3528429.0</v>
      </c>
      <c r="H253" s="1">
        <v>40.7025</v>
      </c>
      <c r="I253" s="1">
        <v>4634332.0</v>
      </c>
      <c r="J253" s="1">
        <v>18.35</v>
      </c>
      <c r="K253" s="1">
        <v>3045156.0</v>
      </c>
      <c r="L253" s="1">
        <v>40.89</v>
      </c>
      <c r="M253" s="1">
        <v>885231.0</v>
      </c>
      <c r="N253" s="1">
        <v>29.43</v>
      </c>
      <c r="O253" s="1">
        <v>1726461.0</v>
      </c>
      <c r="P253" s="1">
        <v>23.77</v>
      </c>
      <c r="Q253" s="1">
        <v>778753.0</v>
      </c>
      <c r="R253" s="1">
        <v>9.96</v>
      </c>
      <c r="S253" s="1">
        <v>3165071.0</v>
      </c>
      <c r="T253" s="1">
        <v>16.61</v>
      </c>
      <c r="U253" s="1">
        <v>3620613.0</v>
      </c>
    </row>
    <row r="254" ht="13.5" customHeight="1">
      <c r="A254" s="1">
        <v>42349.0</v>
      </c>
      <c r="B254" s="1">
        <v>35.22</v>
      </c>
      <c r="C254" s="1">
        <v>4557785.0</v>
      </c>
      <c r="D254" s="1">
        <v>14.3062</v>
      </c>
      <c r="E254" s="1">
        <v>6649540.0</v>
      </c>
      <c r="F254" s="1">
        <v>41.52</v>
      </c>
      <c r="G254" s="1">
        <v>4305580.0</v>
      </c>
      <c r="H254" s="1">
        <v>40.1741</v>
      </c>
      <c r="I254" s="1">
        <v>4222049.0</v>
      </c>
      <c r="J254" s="1">
        <v>17.43</v>
      </c>
      <c r="K254" s="1">
        <v>2745318.0</v>
      </c>
      <c r="L254" s="1">
        <v>39.75</v>
      </c>
      <c r="M254" s="1">
        <v>1206118.0</v>
      </c>
      <c r="N254" s="1">
        <v>28.45</v>
      </c>
      <c r="O254" s="1">
        <v>1743176.0</v>
      </c>
      <c r="P254" s="1">
        <v>21.86</v>
      </c>
      <c r="Q254" s="1">
        <v>1150183.0</v>
      </c>
      <c r="R254" s="1">
        <v>9.15</v>
      </c>
      <c r="S254" s="1">
        <v>5120937.0</v>
      </c>
      <c r="T254" s="1">
        <v>15.95</v>
      </c>
      <c r="U254" s="1">
        <v>1969530.0</v>
      </c>
    </row>
    <row r="255" ht="13.5" customHeight="1">
      <c r="A255" s="1">
        <v>42352.0</v>
      </c>
      <c r="B255" s="1">
        <v>34.55</v>
      </c>
      <c r="C255" s="1">
        <v>8306620.0</v>
      </c>
      <c r="D255" s="1">
        <v>14.2223</v>
      </c>
      <c r="E255" s="1">
        <v>9330052.0</v>
      </c>
      <c r="F255" s="1">
        <v>41.09</v>
      </c>
      <c r="G255" s="1">
        <v>5030889.0</v>
      </c>
      <c r="H255" s="1">
        <v>42.242</v>
      </c>
      <c r="I255" s="1">
        <v>5913766.0</v>
      </c>
      <c r="J255" s="1">
        <v>17.23</v>
      </c>
      <c r="K255" s="1">
        <v>7681168.0</v>
      </c>
      <c r="L255" s="1">
        <v>40.9</v>
      </c>
      <c r="M255" s="1">
        <v>1690488.0</v>
      </c>
      <c r="N255" s="1">
        <v>28.66</v>
      </c>
      <c r="O255" s="1">
        <v>2435613.0</v>
      </c>
      <c r="P255" s="1">
        <v>21.33</v>
      </c>
      <c r="Q255" s="1">
        <v>1857978.0</v>
      </c>
      <c r="R255" s="1">
        <v>9.26</v>
      </c>
      <c r="S255" s="1">
        <v>3737954.0</v>
      </c>
      <c r="T255" s="1">
        <v>15.97</v>
      </c>
      <c r="U255" s="1">
        <v>2570420.0</v>
      </c>
    </row>
    <row r="256" ht="13.5" customHeight="1">
      <c r="A256" s="1">
        <v>42353.0</v>
      </c>
      <c r="B256" s="1">
        <v>35.13</v>
      </c>
      <c r="C256" s="1">
        <v>7040478.0</v>
      </c>
      <c r="D256" s="1">
        <v>14.6418</v>
      </c>
      <c r="E256" s="1">
        <v>1.217349E7</v>
      </c>
      <c r="F256" s="1">
        <v>42.53</v>
      </c>
      <c r="G256" s="1">
        <v>4132817.0</v>
      </c>
      <c r="H256" s="1">
        <v>42.816</v>
      </c>
      <c r="I256" s="1">
        <v>8068196.0</v>
      </c>
      <c r="J256" s="1">
        <v>17.77</v>
      </c>
      <c r="K256" s="1">
        <v>4210484.0</v>
      </c>
      <c r="L256" s="1">
        <v>41.68</v>
      </c>
      <c r="M256" s="1">
        <v>1433441.0</v>
      </c>
      <c r="N256" s="1">
        <v>29.14</v>
      </c>
      <c r="O256" s="1">
        <v>1790963.0</v>
      </c>
      <c r="P256" s="1">
        <v>21.34</v>
      </c>
      <c r="Q256" s="1">
        <v>1469111.0</v>
      </c>
      <c r="R256" s="1">
        <v>9.42</v>
      </c>
      <c r="S256" s="1">
        <v>4142517.0</v>
      </c>
      <c r="T256" s="1">
        <v>16.3</v>
      </c>
      <c r="U256" s="1">
        <v>2572902.0</v>
      </c>
    </row>
    <row r="257" ht="13.5" customHeight="1">
      <c r="A257" s="1">
        <v>42354.0</v>
      </c>
      <c r="B257" s="1">
        <v>35.24</v>
      </c>
      <c r="C257" s="1">
        <v>6320405.0</v>
      </c>
      <c r="D257" s="1">
        <v>14.3062</v>
      </c>
      <c r="E257" s="1">
        <v>1.7688772E7</v>
      </c>
      <c r="F257" s="1">
        <v>44.01</v>
      </c>
      <c r="G257" s="1">
        <v>4385434.0</v>
      </c>
      <c r="H257" s="1">
        <v>43.8818</v>
      </c>
      <c r="I257" s="1">
        <v>7780267.0</v>
      </c>
      <c r="J257" s="1">
        <v>17.58</v>
      </c>
      <c r="K257" s="1">
        <v>3712190.0</v>
      </c>
      <c r="L257" s="1">
        <v>42.25</v>
      </c>
      <c r="M257" s="1">
        <v>1349065.0</v>
      </c>
      <c r="N257" s="1">
        <v>29.95</v>
      </c>
      <c r="O257" s="1">
        <v>2090365.0</v>
      </c>
      <c r="P257" s="1">
        <v>21.37</v>
      </c>
      <c r="Q257" s="1">
        <v>1509217.0</v>
      </c>
      <c r="R257" s="1">
        <v>9.06</v>
      </c>
      <c r="S257" s="1">
        <v>9449252.0</v>
      </c>
      <c r="T257" s="1">
        <v>16.12</v>
      </c>
      <c r="U257" s="1">
        <v>4198892.0</v>
      </c>
    </row>
    <row r="258" ht="13.5" customHeight="1">
      <c r="A258" s="1">
        <v>42355.0</v>
      </c>
      <c r="B258" s="1">
        <v>35.44</v>
      </c>
      <c r="C258" s="1">
        <v>7289136.0</v>
      </c>
      <c r="D258" s="1">
        <v>13.9312</v>
      </c>
      <c r="E258" s="1">
        <v>1.2402614E7</v>
      </c>
      <c r="F258" s="1">
        <v>43.9</v>
      </c>
      <c r="G258" s="1">
        <v>1.1183751E7</v>
      </c>
      <c r="H258" s="1">
        <v>42.4151</v>
      </c>
      <c r="I258" s="1">
        <v>7085139.0</v>
      </c>
      <c r="J258" s="1">
        <v>17.44</v>
      </c>
      <c r="K258" s="1">
        <v>3170857.0</v>
      </c>
      <c r="L258" s="1">
        <v>42.5</v>
      </c>
      <c r="M258" s="1">
        <v>1718529.0</v>
      </c>
      <c r="N258" s="1">
        <v>30.0</v>
      </c>
      <c r="O258" s="1">
        <v>2374130.0</v>
      </c>
      <c r="P258" s="1">
        <v>21.38</v>
      </c>
      <c r="Q258" s="1">
        <v>1005017.0</v>
      </c>
      <c r="R258" s="1">
        <v>8.76</v>
      </c>
      <c r="S258" s="1">
        <v>4179207.0</v>
      </c>
      <c r="T258" s="1">
        <v>16.2</v>
      </c>
      <c r="U258" s="1">
        <v>1945009.0</v>
      </c>
    </row>
    <row r="259" ht="13.5" customHeight="1">
      <c r="A259" s="1">
        <v>42356.0</v>
      </c>
      <c r="B259" s="1">
        <v>35.99</v>
      </c>
      <c r="C259" s="1">
        <v>1.0855541E7</v>
      </c>
      <c r="D259" s="1">
        <v>14.3852</v>
      </c>
      <c r="E259" s="1">
        <v>1.9023082E7</v>
      </c>
      <c r="F259" s="1">
        <v>43.78</v>
      </c>
      <c r="G259" s="1">
        <v>9379471.0</v>
      </c>
      <c r="H259" s="1">
        <v>41.659</v>
      </c>
      <c r="I259" s="1">
        <v>8264431.0</v>
      </c>
      <c r="J259" s="1">
        <v>17.55</v>
      </c>
      <c r="K259" s="1">
        <v>5385107.0</v>
      </c>
      <c r="L259" s="1">
        <v>43.41</v>
      </c>
      <c r="M259" s="1">
        <v>2463784.0</v>
      </c>
      <c r="N259" s="1">
        <v>29.88</v>
      </c>
      <c r="O259" s="1">
        <v>8010635.0</v>
      </c>
      <c r="P259" s="1">
        <v>21.68</v>
      </c>
      <c r="Q259" s="1">
        <v>2004366.0</v>
      </c>
      <c r="R259" s="1">
        <v>8.95</v>
      </c>
      <c r="S259" s="1">
        <v>5328374.0</v>
      </c>
      <c r="T259" s="1">
        <v>16.58</v>
      </c>
      <c r="U259" s="1">
        <v>3681681.0</v>
      </c>
    </row>
    <row r="260" ht="13.5" customHeight="1">
      <c r="A260" s="1">
        <v>42359.0</v>
      </c>
      <c r="B260" s="1">
        <v>35.84</v>
      </c>
      <c r="C260" s="1">
        <v>4144838.0</v>
      </c>
      <c r="D260" s="1">
        <v>14.2124</v>
      </c>
      <c r="E260" s="1">
        <v>8618112.0</v>
      </c>
      <c r="F260" s="1">
        <v>43.57</v>
      </c>
      <c r="G260" s="1">
        <v>3559757.0</v>
      </c>
      <c r="H260" s="1">
        <v>40.6934</v>
      </c>
      <c r="I260" s="1">
        <v>3350799.0</v>
      </c>
      <c r="J260" s="1">
        <v>17.19</v>
      </c>
      <c r="K260" s="1">
        <v>3178577.0</v>
      </c>
      <c r="L260" s="1">
        <v>43.15</v>
      </c>
      <c r="M260" s="1">
        <v>1068100.0</v>
      </c>
      <c r="N260" s="1">
        <v>29.89</v>
      </c>
      <c r="O260" s="1">
        <v>1563354.0</v>
      </c>
      <c r="P260" s="1">
        <v>22.04</v>
      </c>
      <c r="Q260" s="1">
        <v>1160833.0</v>
      </c>
      <c r="R260" s="1">
        <v>8.87</v>
      </c>
      <c r="S260" s="1">
        <v>2099345.0</v>
      </c>
      <c r="T260" s="1">
        <v>16.49</v>
      </c>
      <c r="U260" s="1">
        <v>1663735.0</v>
      </c>
    </row>
    <row r="261" ht="13.5" customHeight="1">
      <c r="A261" s="1">
        <v>42360.0</v>
      </c>
      <c r="B261" s="1">
        <v>35.96</v>
      </c>
      <c r="C261" s="1">
        <v>2.8968227E7</v>
      </c>
      <c r="D261" s="1">
        <v>14.3111</v>
      </c>
      <c r="E261" s="1">
        <v>5333664.0</v>
      </c>
      <c r="F261" s="1">
        <v>44.58</v>
      </c>
      <c r="G261" s="1">
        <v>2992806.0</v>
      </c>
      <c r="H261" s="1">
        <v>41.2218</v>
      </c>
      <c r="I261" s="1">
        <v>3244759.0</v>
      </c>
      <c r="J261" s="1">
        <v>17.34</v>
      </c>
      <c r="K261" s="1">
        <v>3515788.0</v>
      </c>
      <c r="L261" s="1">
        <v>43.82</v>
      </c>
      <c r="M261" s="1">
        <v>914713.0</v>
      </c>
      <c r="N261" s="1">
        <v>30.08</v>
      </c>
      <c r="O261" s="1">
        <v>1525001.0</v>
      </c>
      <c r="P261" s="1">
        <v>21.48</v>
      </c>
      <c r="Q261" s="1">
        <v>2073969.0</v>
      </c>
      <c r="R261" s="1">
        <v>8.8</v>
      </c>
      <c r="S261" s="1">
        <v>2536243.0</v>
      </c>
      <c r="T261" s="1">
        <v>16.08</v>
      </c>
      <c r="U261" s="1">
        <v>1448680.0</v>
      </c>
    </row>
    <row r="262" ht="13.5" customHeight="1">
      <c r="A262" s="1">
        <v>42361.0</v>
      </c>
      <c r="B262" s="1">
        <v>37.19</v>
      </c>
      <c r="C262" s="1">
        <v>4980470.0</v>
      </c>
      <c r="D262" s="1">
        <v>15.3623</v>
      </c>
      <c r="E262" s="1">
        <v>4.2615132E7</v>
      </c>
      <c r="F262" s="1">
        <v>46.41</v>
      </c>
      <c r="G262" s="1">
        <v>3631636.0</v>
      </c>
      <c r="H262" s="1">
        <v>42.7431</v>
      </c>
      <c r="I262" s="1">
        <v>2396442.0</v>
      </c>
      <c r="J262" s="1">
        <v>18.03</v>
      </c>
      <c r="K262" s="1">
        <v>4335710.0</v>
      </c>
      <c r="L262" s="1">
        <v>45.47</v>
      </c>
      <c r="M262" s="1">
        <v>1430035.0</v>
      </c>
      <c r="N262" s="1">
        <v>31.33</v>
      </c>
      <c r="O262" s="1">
        <v>1735091.0</v>
      </c>
      <c r="P262" s="1">
        <v>22.66</v>
      </c>
      <c r="Q262" s="1">
        <v>924360.0</v>
      </c>
      <c r="R262" s="1">
        <v>9.38</v>
      </c>
      <c r="S262" s="1">
        <v>3400810.0</v>
      </c>
      <c r="T262" s="1">
        <v>17.41</v>
      </c>
      <c r="U262" s="1">
        <v>2509009.0</v>
      </c>
    </row>
    <row r="263" ht="13.5" customHeight="1">
      <c r="A263" s="1">
        <v>42362.0</v>
      </c>
      <c r="B263" s="1">
        <v>37.21</v>
      </c>
      <c r="C263" s="1">
        <v>1324336.0</v>
      </c>
      <c r="D263" s="1">
        <v>15.3672</v>
      </c>
      <c r="E263" s="1">
        <v>2794592.0</v>
      </c>
      <c r="F263" s="1">
        <v>46.42</v>
      </c>
      <c r="G263" s="1">
        <v>1530731.0</v>
      </c>
      <c r="H263" s="1">
        <v>42.5609</v>
      </c>
      <c r="I263" s="1">
        <v>1493288.0</v>
      </c>
      <c r="J263" s="1">
        <v>18.03</v>
      </c>
      <c r="K263" s="1">
        <v>1509481.0</v>
      </c>
      <c r="L263" s="1">
        <v>45.43</v>
      </c>
      <c r="M263" s="1">
        <v>682392.0</v>
      </c>
      <c r="N263" s="1">
        <v>30.97</v>
      </c>
      <c r="O263" s="1">
        <v>533177.0</v>
      </c>
      <c r="P263" s="1">
        <v>22.25</v>
      </c>
      <c r="Q263" s="1">
        <v>336115.0</v>
      </c>
      <c r="R263" s="1">
        <v>9.3</v>
      </c>
      <c r="S263" s="1">
        <v>1130657.0</v>
      </c>
      <c r="T263" s="1">
        <v>17.35</v>
      </c>
      <c r="U263" s="1">
        <v>962607.0</v>
      </c>
    </row>
    <row r="264" ht="13.5" customHeight="1">
      <c r="A264" s="1">
        <v>42363.0</v>
      </c>
      <c r="B264" s="1">
        <v>37.21</v>
      </c>
      <c r="C264" s="1">
        <v>1324336.0</v>
      </c>
      <c r="D264" s="1">
        <v>15.3672</v>
      </c>
      <c r="E264" s="1">
        <v>2794592.0</v>
      </c>
      <c r="F264" s="1">
        <v>46.42</v>
      </c>
      <c r="G264" s="1">
        <v>1530731.0</v>
      </c>
      <c r="H264" s="1">
        <v>42.5609</v>
      </c>
      <c r="I264" s="1">
        <v>1493288.0</v>
      </c>
      <c r="J264" s="1">
        <v>18.03</v>
      </c>
      <c r="K264" s="1">
        <v>1509481.0</v>
      </c>
      <c r="L264" s="1">
        <v>45.43</v>
      </c>
      <c r="M264" s="1">
        <v>682392.0</v>
      </c>
      <c r="N264" s="1">
        <v>30.97</v>
      </c>
      <c r="O264" s="1">
        <v>533177.0</v>
      </c>
      <c r="P264" s="1">
        <v>22.25</v>
      </c>
      <c r="Q264" s="1">
        <v>336115.0</v>
      </c>
      <c r="R264" s="1">
        <v>9.3</v>
      </c>
      <c r="S264" s="1">
        <v>1130657.0</v>
      </c>
      <c r="T264" s="1">
        <v>17.35</v>
      </c>
      <c r="U264" s="1">
        <v>962607.0</v>
      </c>
    </row>
    <row r="265" ht="13.5" customHeight="1">
      <c r="A265" s="1">
        <v>42366.0</v>
      </c>
      <c r="B265" s="1">
        <v>37.21</v>
      </c>
      <c r="C265" s="1">
        <v>1324336.0</v>
      </c>
      <c r="D265" s="1">
        <v>15.3672</v>
      </c>
      <c r="E265" s="1">
        <v>2794592.0</v>
      </c>
      <c r="F265" s="1">
        <v>46.42</v>
      </c>
      <c r="G265" s="1">
        <v>1530731.0</v>
      </c>
      <c r="H265" s="1">
        <v>42.5609</v>
      </c>
      <c r="I265" s="1">
        <v>1493288.0</v>
      </c>
      <c r="J265" s="1">
        <v>18.03</v>
      </c>
      <c r="K265" s="1">
        <v>1509481.0</v>
      </c>
      <c r="L265" s="1">
        <v>45.43</v>
      </c>
      <c r="M265" s="1">
        <v>682392.0</v>
      </c>
      <c r="N265" s="1">
        <v>30.97</v>
      </c>
      <c r="O265" s="1">
        <v>533177.0</v>
      </c>
      <c r="P265" s="1">
        <v>22.25</v>
      </c>
      <c r="Q265" s="1">
        <v>336115.0</v>
      </c>
      <c r="R265" s="1">
        <v>9.3</v>
      </c>
      <c r="S265" s="1">
        <v>1130657.0</v>
      </c>
      <c r="T265" s="1">
        <v>17.35</v>
      </c>
      <c r="U265" s="1">
        <v>962607.0</v>
      </c>
    </row>
    <row r="266" ht="13.5" customHeight="1">
      <c r="A266" s="1">
        <v>42367.0</v>
      </c>
      <c r="B266" s="1">
        <v>36.46</v>
      </c>
      <c r="C266" s="1">
        <v>2577187.0</v>
      </c>
      <c r="D266" s="1">
        <v>15.3672</v>
      </c>
      <c r="E266" s="1">
        <v>6275740.0</v>
      </c>
      <c r="F266" s="1">
        <v>46.09</v>
      </c>
      <c r="G266" s="1">
        <v>1940914.0</v>
      </c>
      <c r="H266" s="1">
        <v>41.8685</v>
      </c>
      <c r="I266" s="1">
        <v>1387151.0</v>
      </c>
      <c r="J266" s="1">
        <v>17.74</v>
      </c>
      <c r="K266" s="1">
        <v>1879661.0</v>
      </c>
      <c r="L266" s="1">
        <v>45.55</v>
      </c>
      <c r="M266" s="1">
        <v>1046995.0</v>
      </c>
      <c r="N266" s="1">
        <v>30.39</v>
      </c>
      <c r="O266" s="1">
        <v>1134792.0</v>
      </c>
      <c r="P266" s="1">
        <v>22.71</v>
      </c>
      <c r="Q266" s="1">
        <v>780758.0</v>
      </c>
      <c r="R266" s="1">
        <v>9.15</v>
      </c>
      <c r="S266" s="1">
        <v>1256100.0</v>
      </c>
      <c r="T266" s="1">
        <v>16.93</v>
      </c>
      <c r="U266" s="1">
        <v>909021.0</v>
      </c>
    </row>
    <row r="267" ht="13.5" customHeight="1">
      <c r="A267" s="1">
        <v>42368.0</v>
      </c>
      <c r="B267" s="1">
        <v>35.78</v>
      </c>
      <c r="C267" s="1">
        <v>2768993.0</v>
      </c>
      <c r="D267" s="1">
        <v>14.9625</v>
      </c>
      <c r="E267" s="1">
        <v>5247676.0</v>
      </c>
      <c r="F267" s="1">
        <v>45.58</v>
      </c>
      <c r="G267" s="1">
        <v>1976828.0</v>
      </c>
      <c r="H267" s="1">
        <v>41.2126</v>
      </c>
      <c r="I267" s="1">
        <v>1317314.0</v>
      </c>
      <c r="J267" s="1">
        <v>17.41</v>
      </c>
      <c r="K267" s="1">
        <v>1910993.0</v>
      </c>
      <c r="L267" s="1">
        <v>44.98</v>
      </c>
      <c r="M267" s="1">
        <v>772726.0</v>
      </c>
      <c r="N267" s="1">
        <v>29.93</v>
      </c>
      <c r="O267" s="1">
        <v>927688.0</v>
      </c>
      <c r="P267" s="1">
        <v>22.0</v>
      </c>
      <c r="Q267" s="1">
        <v>678664.0</v>
      </c>
      <c r="R267" s="1">
        <v>8.81</v>
      </c>
      <c r="S267" s="1">
        <v>1236318.0</v>
      </c>
      <c r="T267" s="1">
        <v>16.63</v>
      </c>
      <c r="U267" s="1">
        <v>836041.0</v>
      </c>
    </row>
    <row r="268" ht="13.5" customHeight="1">
      <c r="A268" s="1">
        <v>42369.0</v>
      </c>
      <c r="B268" s="1">
        <v>35.71</v>
      </c>
      <c r="C268" s="1">
        <v>3301285.0</v>
      </c>
      <c r="D268" s="1">
        <v>14.9181</v>
      </c>
      <c r="E268" s="1">
        <v>4447254.0</v>
      </c>
      <c r="F268" s="1">
        <v>46.0</v>
      </c>
      <c r="G268" s="1">
        <v>2138809.0</v>
      </c>
      <c r="H268" s="1">
        <v>41.1671</v>
      </c>
      <c r="I268" s="1">
        <v>1734138.0</v>
      </c>
      <c r="J268" s="1">
        <v>17.5</v>
      </c>
      <c r="K268" s="1">
        <v>2624399.0</v>
      </c>
      <c r="L268" s="1">
        <v>45.08</v>
      </c>
      <c r="M268" s="1">
        <v>942505.0</v>
      </c>
      <c r="N268" s="1">
        <v>30.15</v>
      </c>
      <c r="O268" s="1">
        <v>1072423.0</v>
      </c>
      <c r="P268" s="1">
        <v>22.35</v>
      </c>
      <c r="Q268" s="1">
        <v>403017.0</v>
      </c>
      <c r="R268" s="1">
        <v>9.07</v>
      </c>
      <c r="S268" s="1">
        <v>1407541.0</v>
      </c>
      <c r="T268" s="1">
        <v>16.7</v>
      </c>
      <c r="U268" s="1">
        <v>1292647.0</v>
      </c>
    </row>
    <row r="269" ht="13.5" customHeight="1">
      <c r="A269" s="1">
        <v>42370.0</v>
      </c>
      <c r="B269" s="1">
        <v>35.71</v>
      </c>
      <c r="C269" s="1">
        <v>3301285.0</v>
      </c>
      <c r="D269" s="1">
        <v>14.9181</v>
      </c>
      <c r="E269" s="1">
        <v>4447254.0</v>
      </c>
      <c r="F269" s="1">
        <v>46.0</v>
      </c>
      <c r="G269" s="1">
        <v>2138809.0</v>
      </c>
      <c r="H269" s="1">
        <v>41.1671</v>
      </c>
      <c r="I269" s="1">
        <v>1734138.0</v>
      </c>
      <c r="J269" s="1">
        <v>17.5</v>
      </c>
      <c r="K269" s="1">
        <v>2624399.0</v>
      </c>
      <c r="L269" s="1">
        <v>45.08</v>
      </c>
      <c r="M269" s="1">
        <v>942505.0</v>
      </c>
      <c r="N269" s="1">
        <v>30.15</v>
      </c>
      <c r="O269" s="1">
        <v>1072423.0</v>
      </c>
      <c r="P269" s="1">
        <v>22.35</v>
      </c>
      <c r="Q269" s="1">
        <v>403017.0</v>
      </c>
      <c r="R269" s="1">
        <v>9.07</v>
      </c>
      <c r="S269" s="1">
        <v>1407541.0</v>
      </c>
      <c r="T269" s="1">
        <v>16.7</v>
      </c>
      <c r="U269" s="1">
        <v>1292647.0</v>
      </c>
    </row>
    <row r="270" ht="13.5" customHeight="1">
      <c r="A270" s="1">
        <v>42373.0</v>
      </c>
      <c r="B270" s="1">
        <v>35.28</v>
      </c>
      <c r="C270" s="1">
        <v>5057917.0</v>
      </c>
      <c r="D270" s="1">
        <v>14.8342</v>
      </c>
      <c r="E270" s="1">
        <v>9037366.0</v>
      </c>
      <c r="F270" s="1">
        <v>45.88</v>
      </c>
      <c r="G270" s="1">
        <v>2783395.0</v>
      </c>
      <c r="H270" s="1">
        <v>41.2582</v>
      </c>
      <c r="I270" s="1">
        <v>1796883.0</v>
      </c>
      <c r="J270" s="1">
        <v>17.33</v>
      </c>
      <c r="K270" s="1">
        <v>3774174.0</v>
      </c>
      <c r="L270" s="1">
        <v>44.86</v>
      </c>
      <c r="M270" s="1">
        <v>1127314.0</v>
      </c>
      <c r="N270" s="1">
        <v>30.07</v>
      </c>
      <c r="O270" s="1">
        <v>1387952.0</v>
      </c>
      <c r="P270" s="1">
        <v>22.55</v>
      </c>
      <c r="Q270" s="1">
        <v>989270.0</v>
      </c>
      <c r="R270" s="1">
        <v>8.97</v>
      </c>
      <c r="S270" s="1">
        <v>2376975.0</v>
      </c>
      <c r="T270" s="1">
        <v>16.5</v>
      </c>
      <c r="U270" s="1">
        <v>2112513.0</v>
      </c>
    </row>
    <row r="271" ht="13.5" customHeight="1">
      <c r="A271" s="1">
        <v>42374.0</v>
      </c>
      <c r="B271" s="1">
        <v>35.4</v>
      </c>
      <c r="C271" s="1">
        <v>5318260.0</v>
      </c>
      <c r="D271" s="1">
        <v>15.1451</v>
      </c>
      <c r="E271" s="1">
        <v>1.0631232E7</v>
      </c>
      <c r="F271" s="1">
        <v>46.0</v>
      </c>
      <c r="G271" s="1">
        <v>2675076.0</v>
      </c>
      <c r="H271" s="1">
        <v>41.0213</v>
      </c>
      <c r="I271" s="1">
        <v>7817627.0</v>
      </c>
      <c r="J271" s="1">
        <v>17.34</v>
      </c>
      <c r="K271" s="1">
        <v>4739002.0</v>
      </c>
      <c r="L271" s="1">
        <v>44.91</v>
      </c>
      <c r="M271" s="1">
        <v>1180141.0</v>
      </c>
      <c r="N271" s="1">
        <v>30.11</v>
      </c>
      <c r="O271" s="1">
        <v>1933779.0</v>
      </c>
      <c r="P271" s="1">
        <v>23.68</v>
      </c>
      <c r="Q271" s="1">
        <v>1163913.0</v>
      </c>
      <c r="R271" s="1">
        <v>9.05</v>
      </c>
      <c r="S271" s="1">
        <v>2440449.0</v>
      </c>
      <c r="T271" s="1">
        <v>16.51</v>
      </c>
      <c r="U271" s="1">
        <v>1916601.0</v>
      </c>
    </row>
    <row r="272" ht="13.5" customHeight="1">
      <c r="A272" s="1">
        <v>42375.0</v>
      </c>
      <c r="B272" s="1">
        <v>34.1</v>
      </c>
      <c r="C272" s="1">
        <v>8745002.0</v>
      </c>
      <c r="D272" s="1">
        <v>14.4839</v>
      </c>
      <c r="E272" s="1">
        <v>1.2877876E7</v>
      </c>
      <c r="F272" s="1">
        <v>44.58</v>
      </c>
      <c r="G272" s="1">
        <v>4194989.0</v>
      </c>
      <c r="H272" s="1">
        <v>40.6387</v>
      </c>
      <c r="I272" s="1">
        <v>2662149.0</v>
      </c>
      <c r="J272" s="1">
        <v>17.33</v>
      </c>
      <c r="K272" s="1">
        <v>5259111.0</v>
      </c>
      <c r="L272" s="1">
        <v>43.64</v>
      </c>
      <c r="M272" s="1">
        <v>1700126.0</v>
      </c>
      <c r="N272" s="1">
        <v>29.06</v>
      </c>
      <c r="O272" s="1">
        <v>1906317.0</v>
      </c>
      <c r="P272" s="1">
        <v>23.1</v>
      </c>
      <c r="Q272" s="1">
        <v>1155019.0</v>
      </c>
      <c r="R272" s="1">
        <v>8.67</v>
      </c>
      <c r="S272" s="1">
        <v>4438152.0</v>
      </c>
      <c r="T272" s="1">
        <v>16.05</v>
      </c>
      <c r="U272" s="1">
        <v>2280413.0</v>
      </c>
    </row>
    <row r="273" ht="13.5" customHeight="1">
      <c r="A273" s="1">
        <v>42376.0</v>
      </c>
      <c r="B273" s="1">
        <v>33.29</v>
      </c>
      <c r="C273" s="1">
        <v>6858452.0</v>
      </c>
      <c r="D273" s="1">
        <v>13.5857</v>
      </c>
      <c r="E273" s="1">
        <v>1.2309806E7</v>
      </c>
      <c r="F273" s="1">
        <v>43.7</v>
      </c>
      <c r="G273" s="1">
        <v>4067559.0</v>
      </c>
      <c r="H273" s="1">
        <v>39.1174</v>
      </c>
      <c r="I273" s="1">
        <v>2533759.0</v>
      </c>
      <c r="J273" s="1">
        <v>16.66</v>
      </c>
      <c r="K273" s="1">
        <v>3837337.0</v>
      </c>
      <c r="L273" s="1">
        <v>42.4</v>
      </c>
      <c r="M273" s="1">
        <v>887457.0</v>
      </c>
      <c r="N273" s="1">
        <v>27.79</v>
      </c>
      <c r="O273" s="1">
        <v>2194768.0</v>
      </c>
      <c r="P273" s="1">
        <v>22.71</v>
      </c>
      <c r="Q273" s="1">
        <v>1345891.0</v>
      </c>
      <c r="R273" s="1">
        <v>7.95</v>
      </c>
      <c r="S273" s="1">
        <v>4268614.0</v>
      </c>
      <c r="T273" s="1">
        <v>15.57</v>
      </c>
      <c r="U273" s="1">
        <v>3506336.0</v>
      </c>
    </row>
    <row r="274" ht="13.5" customHeight="1">
      <c r="A274" s="1">
        <v>42377.0</v>
      </c>
      <c r="B274" s="1">
        <v>33.25</v>
      </c>
      <c r="C274" s="1">
        <v>5291783.0</v>
      </c>
      <c r="D274" s="1">
        <v>13.4722</v>
      </c>
      <c r="E274" s="1">
        <v>1.185353E7</v>
      </c>
      <c r="F274" s="1">
        <v>44.89</v>
      </c>
      <c r="G274" s="1">
        <v>3384240.0</v>
      </c>
      <c r="H274" s="1">
        <v>39.6002</v>
      </c>
      <c r="I274" s="1">
        <v>5323190.0</v>
      </c>
      <c r="J274" s="1">
        <v>16.5</v>
      </c>
      <c r="K274" s="1">
        <v>3174383.0</v>
      </c>
      <c r="L274" s="1">
        <v>42.38</v>
      </c>
      <c r="M274" s="1">
        <v>1321558.0</v>
      </c>
      <c r="N274" s="1">
        <v>28.73</v>
      </c>
      <c r="O274" s="1">
        <v>1612540.0</v>
      </c>
      <c r="P274" s="1">
        <v>22.85</v>
      </c>
      <c r="Q274" s="1">
        <v>1227990.0</v>
      </c>
      <c r="R274" s="1">
        <v>8.12</v>
      </c>
      <c r="S274" s="1">
        <v>3253196.0</v>
      </c>
      <c r="T274" s="1">
        <v>15.96</v>
      </c>
      <c r="U274" s="1">
        <v>1923599.0</v>
      </c>
    </row>
    <row r="275" ht="13.5" customHeight="1">
      <c r="A275" s="1">
        <v>42380.0</v>
      </c>
      <c r="B275" s="1">
        <v>31.92</v>
      </c>
      <c r="C275" s="1">
        <v>7013525.0</v>
      </c>
      <c r="D275" s="1">
        <v>12.7369</v>
      </c>
      <c r="E275" s="1">
        <v>1.6300056E7</v>
      </c>
      <c r="F275" s="1">
        <v>44.33</v>
      </c>
      <c r="G275" s="1">
        <v>2820587.0</v>
      </c>
      <c r="H275" s="1">
        <v>40.0193</v>
      </c>
      <c r="I275" s="1">
        <v>2220263.0</v>
      </c>
      <c r="J275" s="1">
        <v>16.31</v>
      </c>
      <c r="K275" s="1">
        <v>5070707.0</v>
      </c>
      <c r="L275" s="1">
        <v>41.18</v>
      </c>
      <c r="M275" s="1">
        <v>1553976.0</v>
      </c>
      <c r="N275" s="1">
        <v>28.31</v>
      </c>
      <c r="O275" s="1">
        <v>1891342.0</v>
      </c>
      <c r="P275" s="1">
        <v>22.47</v>
      </c>
      <c r="Q275" s="1">
        <v>1117196.0</v>
      </c>
      <c r="R275" s="1">
        <v>7.49</v>
      </c>
      <c r="S275" s="1">
        <v>3968931.0</v>
      </c>
      <c r="T275" s="1">
        <v>15.35</v>
      </c>
      <c r="U275" s="1">
        <v>2929104.0</v>
      </c>
    </row>
    <row r="276" ht="13.5" customHeight="1">
      <c r="A276" s="1">
        <v>42381.0</v>
      </c>
      <c r="B276" s="1">
        <v>32.42</v>
      </c>
      <c r="C276" s="1">
        <v>5218832.0</v>
      </c>
      <c r="D276" s="1">
        <v>12.3372</v>
      </c>
      <c r="E276" s="1">
        <v>2.2640278E7</v>
      </c>
      <c r="F276" s="1">
        <v>44.53</v>
      </c>
      <c r="G276" s="1">
        <v>1.8294766E7</v>
      </c>
      <c r="H276" s="1">
        <v>40.912</v>
      </c>
      <c r="I276" s="1">
        <v>6630350.0</v>
      </c>
      <c r="J276" s="1">
        <v>16.56</v>
      </c>
      <c r="K276" s="1">
        <v>5010182.0</v>
      </c>
      <c r="L276" s="1">
        <v>41.5</v>
      </c>
      <c r="M276" s="1">
        <v>2076959.0</v>
      </c>
      <c r="N276" s="1">
        <v>27.9</v>
      </c>
      <c r="O276" s="1">
        <v>2373840.0</v>
      </c>
      <c r="P276" s="1">
        <v>21.98</v>
      </c>
      <c r="Q276" s="1">
        <v>1432850.0</v>
      </c>
      <c r="R276" s="1">
        <v>6.98</v>
      </c>
      <c r="S276" s="1">
        <v>8168172.0</v>
      </c>
      <c r="T276" s="1">
        <v>15.12</v>
      </c>
      <c r="U276" s="1">
        <v>2744964.0</v>
      </c>
    </row>
    <row r="277" ht="13.5" customHeight="1">
      <c r="A277" s="1">
        <v>42382.0</v>
      </c>
      <c r="B277" s="1">
        <v>31.3</v>
      </c>
      <c r="C277" s="1">
        <v>5423657.0</v>
      </c>
      <c r="D277" s="1">
        <v>12.2188</v>
      </c>
      <c r="E277" s="1">
        <v>1.8454344E7</v>
      </c>
      <c r="F277" s="1">
        <v>42.82</v>
      </c>
      <c r="G277" s="1">
        <v>3871866.0</v>
      </c>
      <c r="H277" s="1">
        <v>40.3199</v>
      </c>
      <c r="I277" s="1">
        <v>2765020.0</v>
      </c>
      <c r="J277" s="1">
        <v>16.36</v>
      </c>
      <c r="K277" s="1">
        <v>6918580.0</v>
      </c>
      <c r="L277" s="1">
        <v>40.37</v>
      </c>
      <c r="M277" s="1">
        <v>912557.0</v>
      </c>
      <c r="N277" s="1">
        <v>27.55</v>
      </c>
      <c r="O277" s="1">
        <v>2278305.0</v>
      </c>
      <c r="P277" s="1">
        <v>22.13</v>
      </c>
      <c r="Q277" s="1">
        <v>1248318.0</v>
      </c>
      <c r="R277" s="1">
        <v>7.14</v>
      </c>
      <c r="S277" s="1">
        <v>1.0471674E7</v>
      </c>
      <c r="T277" s="1">
        <v>15.04</v>
      </c>
      <c r="U277" s="1">
        <v>1861721.0</v>
      </c>
    </row>
    <row r="278" ht="13.5" customHeight="1">
      <c r="A278" s="1">
        <v>42383.0</v>
      </c>
      <c r="B278" s="1">
        <v>32.39</v>
      </c>
      <c r="C278" s="1">
        <v>6447772.0</v>
      </c>
      <c r="D278" s="1">
        <v>12.7813</v>
      </c>
      <c r="E278" s="1">
        <v>1.4634406E7</v>
      </c>
      <c r="F278" s="1">
        <v>44.78</v>
      </c>
      <c r="G278" s="1">
        <v>4941959.0</v>
      </c>
      <c r="H278" s="1">
        <v>40.994</v>
      </c>
      <c r="I278" s="1">
        <v>5011706.0</v>
      </c>
      <c r="J278" s="1">
        <v>17.29</v>
      </c>
      <c r="K278" s="1">
        <v>4456073.0</v>
      </c>
      <c r="L278" s="1">
        <v>42.23</v>
      </c>
      <c r="M278" s="1">
        <v>1173708.0</v>
      </c>
      <c r="N278" s="1">
        <v>28.82</v>
      </c>
      <c r="O278" s="1">
        <v>2073861.0</v>
      </c>
      <c r="P278" s="1">
        <v>23.42</v>
      </c>
      <c r="Q278" s="1">
        <v>1725907.0</v>
      </c>
      <c r="R278" s="1">
        <v>7.28</v>
      </c>
      <c r="S278" s="1">
        <v>5462731.0</v>
      </c>
      <c r="T278" s="1">
        <v>15.74</v>
      </c>
      <c r="U278" s="1">
        <v>2639065.0</v>
      </c>
    </row>
    <row r="279" ht="13.5" customHeight="1">
      <c r="A279" s="1">
        <v>42384.0</v>
      </c>
      <c r="B279" s="1">
        <v>31.22</v>
      </c>
      <c r="C279" s="1">
        <v>5937219.0</v>
      </c>
      <c r="D279" s="1">
        <v>12.0608</v>
      </c>
      <c r="E279" s="1">
        <v>2.4956414E7</v>
      </c>
      <c r="F279" s="1">
        <v>44.04</v>
      </c>
      <c r="G279" s="1">
        <v>5145802.0</v>
      </c>
      <c r="H279" s="1">
        <v>39.0081</v>
      </c>
      <c r="I279" s="1">
        <v>8199818.0</v>
      </c>
      <c r="J279" s="1">
        <v>17.16</v>
      </c>
      <c r="K279" s="1">
        <v>4631357.0</v>
      </c>
      <c r="L279" s="1">
        <v>41.68</v>
      </c>
      <c r="M279" s="1">
        <v>1587036.0</v>
      </c>
      <c r="N279" s="1">
        <v>28.02</v>
      </c>
      <c r="O279" s="1">
        <v>2016942.0</v>
      </c>
      <c r="P279" s="1">
        <v>22.61</v>
      </c>
      <c r="Q279" s="1">
        <v>1298394.0</v>
      </c>
      <c r="R279" s="1">
        <v>6.71</v>
      </c>
      <c r="S279" s="1">
        <v>5127214.0</v>
      </c>
      <c r="T279" s="1">
        <v>15.45</v>
      </c>
      <c r="U279" s="1">
        <v>2173231.0</v>
      </c>
    </row>
    <row r="280" ht="13.5" customHeight="1">
      <c r="A280" s="1">
        <v>42387.0</v>
      </c>
      <c r="B280" s="1">
        <v>29.77</v>
      </c>
      <c r="C280" s="1">
        <v>5871542.0</v>
      </c>
      <c r="D280" s="1">
        <v>11.8042</v>
      </c>
      <c r="E280" s="1">
        <v>5155496.0</v>
      </c>
      <c r="F280" s="1">
        <v>43.54</v>
      </c>
      <c r="G280" s="1">
        <v>922063.0</v>
      </c>
      <c r="H280" s="1">
        <v>38.589</v>
      </c>
      <c r="I280" s="1">
        <v>2774004.0</v>
      </c>
      <c r="J280" s="1">
        <v>16.88</v>
      </c>
      <c r="K280" s="1">
        <v>1559713.0</v>
      </c>
      <c r="L280" s="1">
        <v>39.69</v>
      </c>
      <c r="M280" s="1">
        <v>510195.0</v>
      </c>
      <c r="N280" s="1">
        <v>27.2</v>
      </c>
      <c r="O280" s="1">
        <v>544753.0</v>
      </c>
      <c r="P280" s="1">
        <v>22.5</v>
      </c>
      <c r="Q280" s="1">
        <v>304699.0</v>
      </c>
      <c r="R280" s="1">
        <v>6.69</v>
      </c>
      <c r="S280" s="1">
        <v>1586634.0</v>
      </c>
      <c r="T280" s="1">
        <v>15.35</v>
      </c>
      <c r="U280" s="1">
        <v>992548.0</v>
      </c>
    </row>
    <row r="281" ht="13.5" customHeight="1">
      <c r="A281" s="1">
        <v>42388.0</v>
      </c>
      <c r="B281" s="1">
        <v>29.09</v>
      </c>
      <c r="C281" s="1">
        <v>9912505.0</v>
      </c>
      <c r="D281" s="1">
        <v>11.3107</v>
      </c>
      <c r="E281" s="1">
        <v>1.968336E7</v>
      </c>
      <c r="F281" s="1">
        <v>44.07</v>
      </c>
      <c r="G281" s="1">
        <v>5485111.0</v>
      </c>
      <c r="H281" s="1">
        <v>39.1903</v>
      </c>
      <c r="I281" s="1">
        <v>3155129.0</v>
      </c>
      <c r="J281" s="1">
        <v>17.22</v>
      </c>
      <c r="K281" s="1">
        <v>4943214.0</v>
      </c>
      <c r="L281" s="1">
        <v>39.64</v>
      </c>
      <c r="M281" s="1">
        <v>1708859.0</v>
      </c>
      <c r="N281" s="1">
        <v>27.95</v>
      </c>
      <c r="O281" s="1">
        <v>2199886.0</v>
      </c>
      <c r="P281" s="1">
        <v>22.59</v>
      </c>
      <c r="Q281" s="1">
        <v>1067241.0</v>
      </c>
      <c r="R281" s="1">
        <v>6.39</v>
      </c>
      <c r="S281" s="1">
        <v>6054907.0</v>
      </c>
      <c r="T281" s="1">
        <v>15.56</v>
      </c>
      <c r="U281" s="1">
        <v>3616885.0</v>
      </c>
    </row>
    <row r="282" ht="13.5" customHeight="1">
      <c r="A282" s="1">
        <v>42389.0</v>
      </c>
      <c r="B282" s="1">
        <v>28.43</v>
      </c>
      <c r="C282" s="1">
        <v>1.2698999E7</v>
      </c>
      <c r="D282" s="1">
        <v>11.3009</v>
      </c>
      <c r="E282" s="1">
        <v>2.8270738E7</v>
      </c>
      <c r="F282" s="1">
        <v>41.23</v>
      </c>
      <c r="G282" s="1">
        <v>7846377.0</v>
      </c>
      <c r="H282" s="1">
        <v>39.2267</v>
      </c>
      <c r="I282" s="1">
        <v>5399899.0</v>
      </c>
      <c r="J282" s="1">
        <v>16.54</v>
      </c>
      <c r="K282" s="1">
        <v>8724435.0</v>
      </c>
      <c r="L282" s="1">
        <v>38.41</v>
      </c>
      <c r="M282" s="1">
        <v>2881640.0</v>
      </c>
      <c r="N282" s="1">
        <v>27.51</v>
      </c>
      <c r="O282" s="1">
        <v>2822383.0</v>
      </c>
      <c r="P282" s="1">
        <v>23.4</v>
      </c>
      <c r="Q282" s="1">
        <v>2101094.0</v>
      </c>
      <c r="R282" s="1">
        <v>6.99</v>
      </c>
      <c r="S282" s="1">
        <v>1.9976388E7</v>
      </c>
      <c r="T282" s="1">
        <v>15.7</v>
      </c>
      <c r="U282" s="1">
        <v>4395631.0</v>
      </c>
    </row>
    <row r="283" ht="13.5" customHeight="1">
      <c r="A283" s="1">
        <v>42390.0</v>
      </c>
      <c r="B283" s="1">
        <v>29.76</v>
      </c>
      <c r="C283" s="1">
        <v>9860155.0</v>
      </c>
      <c r="D283" s="1">
        <v>12.2484</v>
      </c>
      <c r="E283" s="1">
        <v>1.4883012E7</v>
      </c>
      <c r="F283" s="1">
        <v>44.66</v>
      </c>
      <c r="G283" s="1">
        <v>8932121.0</v>
      </c>
      <c r="H283" s="1">
        <v>40.8483</v>
      </c>
      <c r="I283" s="1">
        <v>2751687.0</v>
      </c>
      <c r="J283" s="1">
        <v>16.95</v>
      </c>
      <c r="K283" s="1">
        <v>7745863.0</v>
      </c>
      <c r="L283" s="1">
        <v>38.75</v>
      </c>
      <c r="M283" s="1">
        <v>1829602.0</v>
      </c>
      <c r="N283" s="1">
        <v>28.68</v>
      </c>
      <c r="O283" s="1">
        <v>1942263.0</v>
      </c>
      <c r="P283" s="1">
        <v>24.83</v>
      </c>
      <c r="Q283" s="1">
        <v>1535474.0</v>
      </c>
      <c r="R283" s="1">
        <v>7.1</v>
      </c>
      <c r="S283" s="1">
        <v>1.242011E7</v>
      </c>
      <c r="T283" s="1">
        <v>16.72</v>
      </c>
      <c r="U283" s="1">
        <v>2810684.0</v>
      </c>
    </row>
    <row r="284" ht="13.5" customHeight="1">
      <c r="A284" s="1">
        <v>42391.0</v>
      </c>
      <c r="B284" s="1">
        <v>31.33</v>
      </c>
      <c r="C284" s="1">
        <v>1.2960223E7</v>
      </c>
      <c r="D284" s="1">
        <v>12.8603</v>
      </c>
      <c r="E284" s="1">
        <v>1.8224974E7</v>
      </c>
      <c r="F284" s="1">
        <v>47.42</v>
      </c>
      <c r="G284" s="1">
        <v>3734124.0</v>
      </c>
      <c r="H284" s="1">
        <v>42.7158</v>
      </c>
      <c r="I284" s="1">
        <v>3001400.0</v>
      </c>
      <c r="J284" s="1">
        <v>17.8</v>
      </c>
      <c r="K284" s="1">
        <v>5458473.0</v>
      </c>
      <c r="L284" s="1">
        <v>41.12</v>
      </c>
      <c r="M284" s="1">
        <v>1696820.0</v>
      </c>
      <c r="N284" s="1">
        <v>30.48</v>
      </c>
      <c r="O284" s="1">
        <v>3144180.0</v>
      </c>
      <c r="P284" s="1">
        <v>26.05</v>
      </c>
      <c r="Q284" s="1">
        <v>2876502.0</v>
      </c>
      <c r="R284" s="1">
        <v>7.95</v>
      </c>
      <c r="S284" s="1">
        <v>1.1467793E7</v>
      </c>
      <c r="T284" s="1">
        <v>17.83</v>
      </c>
      <c r="U284" s="1">
        <v>3439576.0</v>
      </c>
    </row>
    <row r="285" ht="13.5" customHeight="1">
      <c r="A285" s="1">
        <v>42394.0</v>
      </c>
      <c r="B285" s="1">
        <v>29.94</v>
      </c>
      <c r="C285" s="1">
        <v>6879380.0</v>
      </c>
      <c r="D285" s="1">
        <v>12.2878</v>
      </c>
      <c r="E285" s="1">
        <v>1.2729518E7</v>
      </c>
      <c r="F285" s="1">
        <v>44.98</v>
      </c>
      <c r="G285" s="1">
        <v>3394380.0</v>
      </c>
      <c r="H285" s="1">
        <v>41.823</v>
      </c>
      <c r="I285" s="1">
        <v>2592227.0</v>
      </c>
      <c r="J285" s="1">
        <v>17.3</v>
      </c>
      <c r="K285" s="1">
        <v>4823987.0</v>
      </c>
      <c r="L285" s="1">
        <v>39.42</v>
      </c>
      <c r="M285" s="1">
        <v>2154671.0</v>
      </c>
      <c r="N285" s="1">
        <v>29.38</v>
      </c>
      <c r="O285" s="1">
        <v>2362052.0</v>
      </c>
      <c r="P285" s="1">
        <v>24.74</v>
      </c>
      <c r="Q285" s="1">
        <v>2400315.0</v>
      </c>
      <c r="R285" s="1">
        <v>6.97</v>
      </c>
      <c r="S285" s="1">
        <v>8115173.0</v>
      </c>
      <c r="T285" s="1">
        <v>16.61</v>
      </c>
      <c r="U285" s="1">
        <v>2831425.0</v>
      </c>
    </row>
    <row r="286" ht="13.5" customHeight="1">
      <c r="A286" s="1">
        <v>42395.0</v>
      </c>
      <c r="B286" s="1">
        <v>31.0</v>
      </c>
      <c r="C286" s="1">
        <v>7547043.0</v>
      </c>
      <c r="D286" s="1">
        <v>13.0379</v>
      </c>
      <c r="E286" s="1">
        <v>1.1714194E7</v>
      </c>
      <c r="F286" s="1">
        <v>45.87</v>
      </c>
      <c r="G286" s="1">
        <v>4235314.0</v>
      </c>
      <c r="H286" s="1">
        <v>42.9344</v>
      </c>
      <c r="I286" s="1">
        <v>3328003.0</v>
      </c>
      <c r="J286" s="1">
        <v>17.16</v>
      </c>
      <c r="K286" s="1">
        <v>9480088.0</v>
      </c>
      <c r="L286" s="1">
        <v>40.72</v>
      </c>
      <c r="M286" s="1">
        <v>1428154.0</v>
      </c>
      <c r="N286" s="1">
        <v>30.12</v>
      </c>
      <c r="O286" s="1">
        <v>1557783.0</v>
      </c>
      <c r="P286" s="1">
        <v>26.61</v>
      </c>
      <c r="Q286" s="1">
        <v>2072132.0</v>
      </c>
      <c r="R286" s="1">
        <v>7.23</v>
      </c>
      <c r="S286" s="1">
        <v>1.0329908E7</v>
      </c>
      <c r="T286" s="1">
        <v>17.37</v>
      </c>
      <c r="U286" s="1">
        <v>2164390.0</v>
      </c>
    </row>
    <row r="287" ht="13.5" customHeight="1">
      <c r="A287" s="1">
        <v>42396.0</v>
      </c>
      <c r="B287" s="1">
        <v>31.41</v>
      </c>
      <c r="C287" s="1">
        <v>7580774.0</v>
      </c>
      <c r="D287" s="1">
        <v>13.6597</v>
      </c>
      <c r="E287" s="1">
        <v>1.7361074E7</v>
      </c>
      <c r="F287" s="1">
        <v>45.39</v>
      </c>
      <c r="G287" s="1">
        <v>4294588.0</v>
      </c>
      <c r="H287" s="1">
        <v>43.0984</v>
      </c>
      <c r="I287" s="1">
        <v>2707503.0</v>
      </c>
      <c r="J287" s="1">
        <v>16.91</v>
      </c>
      <c r="K287" s="1">
        <v>6678989.0</v>
      </c>
      <c r="L287" s="1">
        <v>40.67</v>
      </c>
      <c r="M287" s="1">
        <v>1203059.0</v>
      </c>
      <c r="N287" s="1">
        <v>30.41</v>
      </c>
      <c r="O287" s="1">
        <v>1667814.0</v>
      </c>
      <c r="P287" s="1">
        <v>27.09</v>
      </c>
      <c r="Q287" s="1">
        <v>1529301.0</v>
      </c>
      <c r="R287" s="1">
        <v>7.09</v>
      </c>
      <c r="S287" s="1">
        <v>9670205.0</v>
      </c>
      <c r="T287" s="1">
        <v>17.0</v>
      </c>
      <c r="U287" s="1">
        <v>2292125.0</v>
      </c>
    </row>
    <row r="288" ht="13.5" customHeight="1">
      <c r="A288" s="1">
        <v>42397.0</v>
      </c>
      <c r="B288" s="1">
        <v>32.83</v>
      </c>
      <c r="C288" s="1">
        <v>7475746.0</v>
      </c>
      <c r="D288" s="1">
        <v>14.4</v>
      </c>
      <c r="E288" s="1">
        <v>1.9630796E7</v>
      </c>
      <c r="F288" s="1">
        <v>46.45</v>
      </c>
      <c r="G288" s="1">
        <v>4138611.0</v>
      </c>
      <c r="H288" s="1">
        <v>44.2462</v>
      </c>
      <c r="I288" s="1">
        <v>3404630.0</v>
      </c>
      <c r="J288" s="1">
        <v>17.22</v>
      </c>
      <c r="K288" s="1">
        <v>6400392.0</v>
      </c>
      <c r="L288" s="1">
        <v>42.96</v>
      </c>
      <c r="M288" s="1">
        <v>1672647.0</v>
      </c>
      <c r="N288" s="1">
        <v>31.71</v>
      </c>
      <c r="O288" s="1">
        <v>2195315.0</v>
      </c>
      <c r="P288" s="1">
        <v>28.06</v>
      </c>
      <c r="Q288" s="1">
        <v>1403881.0</v>
      </c>
      <c r="R288" s="1">
        <v>7.62</v>
      </c>
      <c r="S288" s="1">
        <v>1.237773E7</v>
      </c>
      <c r="T288" s="1">
        <v>18.53</v>
      </c>
      <c r="U288" s="1">
        <v>3256940.0</v>
      </c>
    </row>
    <row r="289" ht="13.5" customHeight="1">
      <c r="A289" s="1">
        <v>42398.0</v>
      </c>
      <c r="B289" s="1">
        <v>33.18</v>
      </c>
      <c r="C289" s="1">
        <v>8465298.0</v>
      </c>
      <c r="D289" s="1">
        <v>14.7997</v>
      </c>
      <c r="E289" s="1">
        <v>1.7393192E7</v>
      </c>
      <c r="F289" s="1">
        <v>48.66</v>
      </c>
      <c r="G289" s="1">
        <v>4298449.0</v>
      </c>
      <c r="H289" s="1">
        <v>44.3191</v>
      </c>
      <c r="I289" s="1">
        <v>4406314.0</v>
      </c>
      <c r="J289" s="1">
        <v>17.26</v>
      </c>
      <c r="K289" s="1">
        <v>5490046.0</v>
      </c>
      <c r="L289" s="1">
        <v>42.95</v>
      </c>
      <c r="M289" s="1">
        <v>2121364.0</v>
      </c>
      <c r="N289" s="1">
        <v>31.84</v>
      </c>
      <c r="O289" s="1">
        <v>4485891.0</v>
      </c>
      <c r="P289" s="1">
        <v>27.93</v>
      </c>
      <c r="Q289" s="1">
        <v>1560157.0</v>
      </c>
      <c r="R289" s="1">
        <v>7.66</v>
      </c>
      <c r="S289" s="1">
        <v>6118756.0</v>
      </c>
      <c r="T289" s="1">
        <v>18.76</v>
      </c>
      <c r="U289" s="1">
        <v>3892434.0</v>
      </c>
    </row>
    <row r="290" ht="13.5" customHeight="1">
      <c r="A290" s="1">
        <v>42401.0</v>
      </c>
      <c r="B290" s="1">
        <v>31.88</v>
      </c>
      <c r="C290" s="1">
        <v>5701892.0</v>
      </c>
      <c r="D290" s="1">
        <v>14.3605</v>
      </c>
      <c r="E290" s="1">
        <v>1.2855574E7</v>
      </c>
      <c r="F290" s="1">
        <v>46.97</v>
      </c>
      <c r="G290" s="1">
        <v>2829206.0</v>
      </c>
      <c r="H290" s="1">
        <v>43.645</v>
      </c>
      <c r="I290" s="1">
        <v>2224108.0</v>
      </c>
      <c r="J290" s="1">
        <v>16.62</v>
      </c>
      <c r="K290" s="1">
        <v>3954112.0</v>
      </c>
      <c r="L290" s="1">
        <v>41.83</v>
      </c>
      <c r="M290" s="1">
        <v>1161281.0</v>
      </c>
      <c r="N290" s="1">
        <v>31.3</v>
      </c>
      <c r="O290" s="1">
        <v>1387404.0</v>
      </c>
      <c r="P290" s="1">
        <v>26.78</v>
      </c>
      <c r="Q290" s="1">
        <v>1791104.0</v>
      </c>
      <c r="R290" s="1">
        <v>7.31</v>
      </c>
      <c r="S290" s="1">
        <v>4714096.0</v>
      </c>
      <c r="T290" s="1">
        <v>18.11</v>
      </c>
      <c r="U290" s="1">
        <v>2828985.0</v>
      </c>
    </row>
    <row r="291" ht="13.5" customHeight="1">
      <c r="A291" s="1">
        <v>42402.0</v>
      </c>
      <c r="B291" s="1">
        <v>31.18</v>
      </c>
      <c r="C291" s="1">
        <v>6629977.0</v>
      </c>
      <c r="D291" s="1">
        <v>13.6943</v>
      </c>
      <c r="E291" s="1">
        <v>1.4082434E7</v>
      </c>
      <c r="F291" s="1">
        <v>46.11</v>
      </c>
      <c r="G291" s="1">
        <v>2204645.0</v>
      </c>
      <c r="H291" s="1">
        <v>43.2897</v>
      </c>
      <c r="I291" s="1">
        <v>2739142.0</v>
      </c>
      <c r="J291" s="1">
        <v>15.85</v>
      </c>
      <c r="K291" s="1">
        <v>4549803.0</v>
      </c>
      <c r="L291" s="1">
        <v>41.08</v>
      </c>
      <c r="M291" s="1">
        <v>1911749.0</v>
      </c>
      <c r="N291" s="1">
        <v>30.67</v>
      </c>
      <c r="O291" s="1">
        <v>1947800.0</v>
      </c>
      <c r="P291" s="1">
        <v>25.94</v>
      </c>
      <c r="Q291" s="1">
        <v>1427036.0</v>
      </c>
      <c r="R291" s="1">
        <v>6.87</v>
      </c>
      <c r="S291" s="1">
        <v>4571335.0</v>
      </c>
      <c r="T291" s="1">
        <v>17.39</v>
      </c>
      <c r="U291" s="1">
        <v>2735916.0</v>
      </c>
    </row>
    <row r="292" ht="13.5" customHeight="1">
      <c r="A292" s="1">
        <v>42403.0</v>
      </c>
      <c r="B292" s="1">
        <v>31.55</v>
      </c>
      <c r="C292" s="1">
        <v>6439828.0</v>
      </c>
      <c r="D292" s="1">
        <v>14.775</v>
      </c>
      <c r="E292" s="1">
        <v>1.5232888E7</v>
      </c>
      <c r="F292" s="1">
        <v>47.87</v>
      </c>
      <c r="G292" s="1">
        <v>2726210.0</v>
      </c>
      <c r="H292" s="1">
        <v>43.7725</v>
      </c>
      <c r="I292" s="1">
        <v>2853350.0</v>
      </c>
      <c r="J292" s="1">
        <v>16.59</v>
      </c>
      <c r="K292" s="1">
        <v>4869755.0</v>
      </c>
      <c r="L292" s="1">
        <v>42.33</v>
      </c>
      <c r="M292" s="1">
        <v>1713977.0</v>
      </c>
      <c r="N292" s="1">
        <v>31.46</v>
      </c>
      <c r="O292" s="1">
        <v>1776068.0</v>
      </c>
      <c r="P292" s="1">
        <v>26.37</v>
      </c>
      <c r="Q292" s="1">
        <v>2006183.0</v>
      </c>
      <c r="R292" s="1">
        <v>7.24</v>
      </c>
      <c r="S292" s="1">
        <v>7333358.0</v>
      </c>
      <c r="T292" s="1">
        <v>18.1</v>
      </c>
      <c r="U292" s="1">
        <v>3299018.0</v>
      </c>
    </row>
    <row r="293" ht="13.5" customHeight="1">
      <c r="A293" s="1">
        <v>42404.0</v>
      </c>
      <c r="B293" s="1">
        <v>31.82</v>
      </c>
      <c r="C293" s="1">
        <v>7741766.0</v>
      </c>
      <c r="D293" s="1">
        <v>14.9527</v>
      </c>
      <c r="E293" s="1">
        <v>1.5227048E7</v>
      </c>
      <c r="F293" s="1">
        <v>47.64</v>
      </c>
      <c r="G293" s="1">
        <v>2750559.0</v>
      </c>
      <c r="H293" s="1">
        <v>44.6561</v>
      </c>
      <c r="I293" s="1">
        <v>3229382.0</v>
      </c>
      <c r="J293" s="1">
        <v>16.53</v>
      </c>
      <c r="K293" s="1">
        <v>2910475.0</v>
      </c>
      <c r="L293" s="1">
        <v>43.66</v>
      </c>
      <c r="M293" s="1">
        <v>1987919.0</v>
      </c>
      <c r="N293" s="1">
        <v>31.49</v>
      </c>
      <c r="O293" s="1">
        <v>2440320.0</v>
      </c>
      <c r="P293" s="1">
        <v>26.85</v>
      </c>
      <c r="Q293" s="1">
        <v>933299.0</v>
      </c>
      <c r="R293" s="1">
        <v>7.21</v>
      </c>
      <c r="S293" s="1">
        <v>7621674.0</v>
      </c>
      <c r="T293" s="1">
        <v>18.29</v>
      </c>
      <c r="U293" s="1">
        <v>1617673.0</v>
      </c>
    </row>
    <row r="294" ht="13.5" customHeight="1">
      <c r="A294" s="1">
        <v>42405.0</v>
      </c>
      <c r="B294" s="1">
        <v>31.85</v>
      </c>
      <c r="C294" s="1">
        <v>5941993.0</v>
      </c>
      <c r="D294" s="1">
        <v>14.9083</v>
      </c>
      <c r="E294" s="1">
        <v>1.2043406E7</v>
      </c>
      <c r="F294" s="1">
        <v>47.16</v>
      </c>
      <c r="G294" s="1">
        <v>2264359.0</v>
      </c>
      <c r="H294" s="1">
        <v>45.0023</v>
      </c>
      <c r="I294" s="1">
        <v>3309838.0</v>
      </c>
      <c r="J294" s="1">
        <v>16.38</v>
      </c>
      <c r="K294" s="1">
        <v>3150313.0</v>
      </c>
      <c r="L294" s="1">
        <v>43.68</v>
      </c>
      <c r="M294" s="1">
        <v>1278233.0</v>
      </c>
      <c r="N294" s="1">
        <v>31.19</v>
      </c>
      <c r="O294" s="1">
        <v>1120989.0</v>
      </c>
      <c r="P294" s="1">
        <v>27.5</v>
      </c>
      <c r="Q294" s="1">
        <v>763128.0</v>
      </c>
      <c r="R294" s="1">
        <v>6.98</v>
      </c>
      <c r="S294" s="1">
        <v>6910109.0</v>
      </c>
      <c r="T294" s="1">
        <v>18.38</v>
      </c>
      <c r="U294" s="1">
        <v>2035703.0</v>
      </c>
    </row>
    <row r="295" ht="13.5" customHeight="1">
      <c r="A295" s="1">
        <v>42408.0</v>
      </c>
      <c r="B295" s="1">
        <v>31.37</v>
      </c>
      <c r="C295" s="1">
        <v>5608911.0</v>
      </c>
      <c r="D295" s="1">
        <v>14.4197</v>
      </c>
      <c r="E295" s="1">
        <v>1.4128054E7</v>
      </c>
      <c r="F295" s="1">
        <v>46.42</v>
      </c>
      <c r="G295" s="1">
        <v>2882903.0</v>
      </c>
      <c r="H295" s="1">
        <v>44.2644</v>
      </c>
      <c r="I295" s="1">
        <v>2686818.0</v>
      </c>
      <c r="J295" s="1">
        <v>15.63</v>
      </c>
      <c r="K295" s="1">
        <v>3772572.0</v>
      </c>
      <c r="L295" s="1">
        <v>43.54</v>
      </c>
      <c r="M295" s="1">
        <v>1411120.0</v>
      </c>
      <c r="N295" s="1">
        <v>30.71</v>
      </c>
      <c r="O295" s="1">
        <v>1205036.0</v>
      </c>
      <c r="P295" s="1">
        <v>27.58</v>
      </c>
      <c r="Q295" s="1">
        <v>1599723.0</v>
      </c>
      <c r="R295" s="1">
        <v>6.59</v>
      </c>
      <c r="S295" s="1">
        <v>6930126.0</v>
      </c>
      <c r="T295" s="1">
        <v>17.93</v>
      </c>
      <c r="U295" s="1">
        <v>1939932.0</v>
      </c>
    </row>
    <row r="296" ht="13.5" customHeight="1">
      <c r="A296" s="1">
        <v>42409.0</v>
      </c>
      <c r="B296" s="1">
        <v>29.95</v>
      </c>
      <c r="C296" s="1">
        <v>2.8842593E7</v>
      </c>
      <c r="D296" s="1">
        <v>13.8769</v>
      </c>
      <c r="E296" s="1">
        <v>2.0012178E7</v>
      </c>
      <c r="F296" s="1">
        <v>44.77</v>
      </c>
      <c r="G296" s="1">
        <v>3613754.0</v>
      </c>
      <c r="H296" s="1">
        <v>43.5174</v>
      </c>
      <c r="I296" s="1">
        <v>2859065.0</v>
      </c>
      <c r="J296" s="1">
        <v>14.76</v>
      </c>
      <c r="K296" s="1">
        <v>7029305.0</v>
      </c>
      <c r="L296" s="1">
        <v>42.42</v>
      </c>
      <c r="M296" s="1">
        <v>1758277.0</v>
      </c>
      <c r="N296" s="1">
        <v>29.75</v>
      </c>
      <c r="O296" s="1">
        <v>1854329.0</v>
      </c>
      <c r="P296" s="1">
        <v>26.38</v>
      </c>
      <c r="Q296" s="1">
        <v>1415946.0</v>
      </c>
      <c r="R296" s="1">
        <v>6.11</v>
      </c>
      <c r="S296" s="1">
        <v>7880751.0</v>
      </c>
      <c r="T296" s="1">
        <v>16.84</v>
      </c>
      <c r="U296" s="1">
        <v>3253517.0</v>
      </c>
    </row>
    <row r="297" ht="13.5" customHeight="1">
      <c r="A297" s="1">
        <v>42410.0</v>
      </c>
      <c r="B297" s="1">
        <v>29.56</v>
      </c>
      <c r="C297" s="1">
        <v>7153888.0</v>
      </c>
      <c r="D297" s="1">
        <v>13.5018</v>
      </c>
      <c r="E297" s="1">
        <v>1.5773438E7</v>
      </c>
      <c r="F297" s="1">
        <v>44.0</v>
      </c>
      <c r="G297" s="1">
        <v>3299787.0</v>
      </c>
      <c r="H297" s="1">
        <v>43.9365</v>
      </c>
      <c r="I297" s="1">
        <v>2931116.0</v>
      </c>
      <c r="J297" s="1">
        <v>13.52</v>
      </c>
      <c r="K297" s="1">
        <v>1.1533958E7</v>
      </c>
      <c r="L297" s="1">
        <v>41.38</v>
      </c>
      <c r="M297" s="1">
        <v>1170419.0</v>
      </c>
      <c r="N297" s="1">
        <v>29.72</v>
      </c>
      <c r="O297" s="1">
        <v>1166735.0</v>
      </c>
      <c r="P297" s="1">
        <v>25.56</v>
      </c>
      <c r="Q297" s="1">
        <v>1336008.0</v>
      </c>
      <c r="R297" s="1">
        <v>5.93</v>
      </c>
      <c r="S297" s="1">
        <v>9654547.0</v>
      </c>
      <c r="T297" s="1">
        <v>16.6</v>
      </c>
      <c r="U297" s="1">
        <v>3564038.0</v>
      </c>
    </row>
    <row r="298" ht="13.5" customHeight="1">
      <c r="A298" s="1">
        <v>42411.0</v>
      </c>
      <c r="B298" s="1">
        <v>29.43</v>
      </c>
      <c r="C298" s="1">
        <v>1.0117798E7</v>
      </c>
      <c r="D298" s="1">
        <v>13.1169</v>
      </c>
      <c r="E298" s="1">
        <v>2.0393554E7</v>
      </c>
      <c r="F298" s="1">
        <v>42.98</v>
      </c>
      <c r="G298" s="1">
        <v>4318254.0</v>
      </c>
      <c r="H298" s="1">
        <v>43.9456</v>
      </c>
      <c r="I298" s="1">
        <v>3105654.0</v>
      </c>
      <c r="J298" s="1">
        <v>13.95</v>
      </c>
      <c r="K298" s="1">
        <v>1.4012552E7</v>
      </c>
      <c r="L298" s="1">
        <v>40.52</v>
      </c>
      <c r="M298" s="1">
        <v>1888567.0</v>
      </c>
      <c r="N298" s="1">
        <v>29.52</v>
      </c>
      <c r="O298" s="1">
        <v>1303629.0</v>
      </c>
      <c r="P298" s="1">
        <v>25.34</v>
      </c>
      <c r="Q298" s="1">
        <v>1371487.0</v>
      </c>
      <c r="R298" s="1">
        <v>6.21</v>
      </c>
      <c r="S298" s="1">
        <v>1.2515033E7</v>
      </c>
      <c r="T298" s="1">
        <v>17.72</v>
      </c>
      <c r="U298" s="1">
        <v>4001481.0</v>
      </c>
    </row>
    <row r="299" ht="13.5" customHeight="1">
      <c r="A299" s="1">
        <v>42412.0</v>
      </c>
      <c r="B299" s="1">
        <v>30.57</v>
      </c>
      <c r="C299" s="1">
        <v>7403172.0</v>
      </c>
      <c r="D299" s="1">
        <v>13.6943</v>
      </c>
      <c r="E299" s="1">
        <v>1.7006604E7</v>
      </c>
      <c r="F299" s="1">
        <v>44.13</v>
      </c>
      <c r="G299" s="1">
        <v>4152922.0</v>
      </c>
      <c r="H299" s="1">
        <v>44.3282</v>
      </c>
      <c r="I299" s="1">
        <v>2466390.0</v>
      </c>
      <c r="J299" s="1">
        <v>14.51</v>
      </c>
      <c r="K299" s="1">
        <v>5836640.0</v>
      </c>
      <c r="L299" s="1">
        <v>41.14</v>
      </c>
      <c r="M299" s="1">
        <v>1652495.0</v>
      </c>
      <c r="N299" s="1">
        <v>30.23</v>
      </c>
      <c r="O299" s="1">
        <v>1427963.0</v>
      </c>
      <c r="P299" s="1">
        <v>25.49</v>
      </c>
      <c r="Q299" s="1">
        <v>2118859.0</v>
      </c>
      <c r="R299" s="1">
        <v>6.36</v>
      </c>
      <c r="S299" s="1">
        <v>5627783.0</v>
      </c>
      <c r="T299" s="1">
        <v>18.27</v>
      </c>
      <c r="U299" s="1">
        <v>2944996.0</v>
      </c>
    </row>
    <row r="300" ht="13.5" customHeight="1">
      <c r="A300" s="1">
        <v>42415.0</v>
      </c>
      <c r="B300" s="1">
        <v>30.57</v>
      </c>
      <c r="C300" s="1">
        <v>7403172.0</v>
      </c>
      <c r="D300" s="1">
        <v>13.6943</v>
      </c>
      <c r="E300" s="1">
        <v>1.7006604E7</v>
      </c>
      <c r="F300" s="1">
        <v>44.13</v>
      </c>
      <c r="G300" s="1">
        <v>4152922.0</v>
      </c>
      <c r="H300" s="1">
        <v>44.3282</v>
      </c>
      <c r="I300" s="1">
        <v>2466390.0</v>
      </c>
      <c r="J300" s="1">
        <v>14.51</v>
      </c>
      <c r="K300" s="1">
        <v>5836640.0</v>
      </c>
      <c r="L300" s="1">
        <v>41.14</v>
      </c>
      <c r="M300" s="1">
        <v>1652495.0</v>
      </c>
      <c r="N300" s="1">
        <v>30.23</v>
      </c>
      <c r="O300" s="1">
        <v>1427963.0</v>
      </c>
      <c r="P300" s="1">
        <v>25.49</v>
      </c>
      <c r="Q300" s="1">
        <v>2118859.0</v>
      </c>
      <c r="R300" s="1">
        <v>6.36</v>
      </c>
      <c r="S300" s="1">
        <v>5627783.0</v>
      </c>
      <c r="T300" s="1">
        <v>18.27</v>
      </c>
      <c r="U300" s="1">
        <v>2944996.0</v>
      </c>
    </row>
    <row r="301" ht="13.5" customHeight="1">
      <c r="A301" s="1">
        <v>42416.0</v>
      </c>
      <c r="B301" s="1">
        <v>31.01</v>
      </c>
      <c r="C301" s="1">
        <v>7598936.0</v>
      </c>
      <c r="D301" s="1">
        <v>13.7436</v>
      </c>
      <c r="E301" s="1">
        <v>1.8188912E7</v>
      </c>
      <c r="F301" s="1">
        <v>45.27</v>
      </c>
      <c r="G301" s="1">
        <v>8647874.0</v>
      </c>
      <c r="H301" s="1">
        <v>44.6015</v>
      </c>
      <c r="I301" s="1">
        <v>2538130.0</v>
      </c>
      <c r="J301" s="1">
        <v>14.55</v>
      </c>
      <c r="K301" s="1">
        <v>3299853.0</v>
      </c>
      <c r="L301" s="1">
        <v>41.17</v>
      </c>
      <c r="M301" s="1">
        <v>1338231.0</v>
      </c>
      <c r="N301" s="1">
        <v>31.27</v>
      </c>
      <c r="O301" s="1">
        <v>1593888.0</v>
      </c>
      <c r="P301" s="1">
        <v>25.35</v>
      </c>
      <c r="Q301" s="1">
        <v>957478.0</v>
      </c>
      <c r="R301" s="1">
        <v>6.47</v>
      </c>
      <c r="S301" s="1">
        <v>4374669.0</v>
      </c>
      <c r="T301" s="1">
        <v>18.23</v>
      </c>
      <c r="U301" s="1">
        <v>2215973.0</v>
      </c>
    </row>
    <row r="302" ht="13.5" customHeight="1">
      <c r="A302" s="1">
        <v>42417.0</v>
      </c>
      <c r="B302" s="1">
        <v>32.89</v>
      </c>
      <c r="C302" s="1">
        <v>9461573.0</v>
      </c>
      <c r="D302" s="1">
        <v>14.7059</v>
      </c>
      <c r="E302" s="1">
        <v>1.3113326E7</v>
      </c>
      <c r="F302" s="1">
        <v>45.51</v>
      </c>
      <c r="G302" s="1">
        <v>4821367.0</v>
      </c>
      <c r="H302" s="1">
        <v>45.5125</v>
      </c>
      <c r="I302" s="1">
        <v>3120098.0</v>
      </c>
      <c r="J302" s="1">
        <v>15.05</v>
      </c>
      <c r="K302" s="1">
        <v>4556701.0</v>
      </c>
      <c r="L302" s="1">
        <v>42.36</v>
      </c>
      <c r="M302" s="1">
        <v>1686469.0</v>
      </c>
      <c r="N302" s="1">
        <v>32.83</v>
      </c>
      <c r="O302" s="1">
        <v>2610829.0</v>
      </c>
      <c r="P302" s="1">
        <v>26.85</v>
      </c>
      <c r="Q302" s="1">
        <v>902011.0</v>
      </c>
      <c r="R302" s="1">
        <v>7.06</v>
      </c>
      <c r="S302" s="1">
        <v>6355216.0</v>
      </c>
      <c r="T302" s="1">
        <v>19.04</v>
      </c>
      <c r="U302" s="1">
        <v>2678668.0</v>
      </c>
    </row>
    <row r="303" ht="13.5" customHeight="1">
      <c r="A303" s="1">
        <v>42418.0</v>
      </c>
      <c r="B303" s="1">
        <v>33.0</v>
      </c>
      <c r="C303" s="1">
        <v>7825155.0</v>
      </c>
      <c r="D303" s="1">
        <v>14.3654</v>
      </c>
      <c r="E303" s="1">
        <v>1.3444552E7</v>
      </c>
      <c r="F303" s="1">
        <v>44.05</v>
      </c>
      <c r="G303" s="1">
        <v>2.1567386E7</v>
      </c>
      <c r="H303" s="1">
        <v>45.8313</v>
      </c>
      <c r="I303" s="1">
        <v>2341984.0</v>
      </c>
      <c r="J303" s="1">
        <v>14.97</v>
      </c>
      <c r="K303" s="1">
        <v>4237562.0</v>
      </c>
      <c r="L303" s="1">
        <v>42.28</v>
      </c>
      <c r="M303" s="1">
        <v>1371235.0</v>
      </c>
      <c r="N303" s="1">
        <v>33.74</v>
      </c>
      <c r="O303" s="1">
        <v>2575365.0</v>
      </c>
      <c r="P303" s="1">
        <v>26.69</v>
      </c>
      <c r="Q303" s="1">
        <v>1723897.0</v>
      </c>
      <c r="R303" s="1">
        <v>6.79</v>
      </c>
      <c r="S303" s="1">
        <v>7497003.0</v>
      </c>
      <c r="T303" s="1">
        <v>18.35</v>
      </c>
      <c r="U303" s="1">
        <v>3714921.0</v>
      </c>
    </row>
    <row r="304" ht="13.5" customHeight="1">
      <c r="A304" s="1">
        <v>42419.0</v>
      </c>
      <c r="B304" s="1">
        <v>32.86</v>
      </c>
      <c r="C304" s="1">
        <v>5116568.0</v>
      </c>
      <c r="D304" s="1">
        <v>13.8621</v>
      </c>
      <c r="E304" s="1">
        <v>1.4453142E7</v>
      </c>
      <c r="F304" s="1">
        <v>43.14</v>
      </c>
      <c r="G304" s="1">
        <v>4959726.0</v>
      </c>
      <c r="H304" s="1">
        <v>45.5307</v>
      </c>
      <c r="I304" s="1">
        <v>1944342.0</v>
      </c>
      <c r="J304" s="1">
        <v>14.53</v>
      </c>
      <c r="K304" s="1">
        <v>4018095.0</v>
      </c>
      <c r="L304" s="1">
        <v>42.46</v>
      </c>
      <c r="M304" s="1">
        <v>1509280.0</v>
      </c>
      <c r="N304" s="1">
        <v>33.14</v>
      </c>
      <c r="O304" s="1">
        <v>1346911.0</v>
      </c>
      <c r="P304" s="1">
        <v>26.79</v>
      </c>
      <c r="Q304" s="1">
        <v>1310560.0</v>
      </c>
      <c r="R304" s="1">
        <v>6.93</v>
      </c>
      <c r="S304" s="1">
        <v>4711926.0</v>
      </c>
      <c r="T304" s="1">
        <v>17.99</v>
      </c>
      <c r="U304" s="1">
        <v>2028490.0</v>
      </c>
    </row>
    <row r="305" ht="13.5" customHeight="1">
      <c r="A305" s="1">
        <v>42422.0</v>
      </c>
      <c r="B305" s="1">
        <v>33.89</v>
      </c>
      <c r="C305" s="1">
        <v>1.1144686E7</v>
      </c>
      <c r="D305" s="1">
        <v>14.2322</v>
      </c>
      <c r="E305" s="1">
        <v>1.0113306E7</v>
      </c>
      <c r="F305" s="1">
        <v>43.68</v>
      </c>
      <c r="G305" s="1">
        <v>1.1236498E7</v>
      </c>
      <c r="H305" s="1">
        <v>46.2777</v>
      </c>
      <c r="I305" s="1">
        <v>2921048.0</v>
      </c>
      <c r="J305" s="1">
        <v>15.01</v>
      </c>
      <c r="K305" s="1">
        <v>4094674.0</v>
      </c>
      <c r="L305" s="1">
        <v>42.83</v>
      </c>
      <c r="M305" s="1">
        <v>1201102.0</v>
      </c>
      <c r="N305" s="1">
        <v>33.46</v>
      </c>
      <c r="O305" s="1">
        <v>2187219.0</v>
      </c>
      <c r="P305" s="1">
        <v>27.1</v>
      </c>
      <c r="Q305" s="1">
        <v>1155578.0</v>
      </c>
      <c r="R305" s="1">
        <v>7.23</v>
      </c>
      <c r="S305" s="1">
        <v>2708395.0</v>
      </c>
      <c r="T305" s="1">
        <v>18.38</v>
      </c>
      <c r="U305" s="1">
        <v>2169223.0</v>
      </c>
    </row>
    <row r="306" ht="13.5" customHeight="1">
      <c r="A306" s="1">
        <v>42423.0</v>
      </c>
      <c r="B306" s="1">
        <v>32.73</v>
      </c>
      <c r="C306" s="1">
        <v>6942809.0</v>
      </c>
      <c r="D306" s="1">
        <v>13.5956</v>
      </c>
      <c r="E306" s="1">
        <v>8526776.0</v>
      </c>
      <c r="F306" s="1">
        <v>42.77</v>
      </c>
      <c r="G306" s="1">
        <v>3461330.0</v>
      </c>
      <c r="H306" s="1">
        <v>46.305</v>
      </c>
      <c r="I306" s="1">
        <v>2426522.0</v>
      </c>
      <c r="J306" s="1">
        <v>14.49</v>
      </c>
      <c r="K306" s="1">
        <v>3184512.0</v>
      </c>
      <c r="L306" s="1">
        <v>42.54</v>
      </c>
      <c r="M306" s="1">
        <v>1168014.0</v>
      </c>
      <c r="N306" s="1">
        <v>32.82</v>
      </c>
      <c r="O306" s="1">
        <v>1022261.0</v>
      </c>
      <c r="P306" s="1">
        <v>25.18</v>
      </c>
      <c r="Q306" s="1">
        <v>1202779.0</v>
      </c>
      <c r="R306" s="1">
        <v>7.04</v>
      </c>
      <c r="S306" s="1">
        <v>5257780.0</v>
      </c>
      <c r="T306" s="1">
        <v>17.75</v>
      </c>
      <c r="U306" s="1">
        <v>1737061.0</v>
      </c>
    </row>
    <row r="307" ht="13.5" customHeight="1">
      <c r="A307" s="1">
        <v>42424.0</v>
      </c>
      <c r="B307" s="1">
        <v>33.02</v>
      </c>
      <c r="C307" s="1">
        <v>1.2130449E7</v>
      </c>
      <c r="D307" s="1">
        <v>13.487</v>
      </c>
      <c r="E307" s="1">
        <v>1.0017488E7</v>
      </c>
      <c r="F307" s="1">
        <v>43.16</v>
      </c>
      <c r="G307" s="1">
        <v>6154605.0</v>
      </c>
      <c r="H307" s="1">
        <v>46.2686</v>
      </c>
      <c r="I307" s="1">
        <v>2624076.0</v>
      </c>
      <c r="J307" s="1">
        <v>14.52</v>
      </c>
      <c r="K307" s="1">
        <v>4361395.0</v>
      </c>
      <c r="L307" s="1">
        <v>42.93</v>
      </c>
      <c r="M307" s="1">
        <v>2273891.0</v>
      </c>
      <c r="N307" s="1">
        <v>32.87</v>
      </c>
      <c r="O307" s="1">
        <v>1676300.0</v>
      </c>
      <c r="P307" s="1">
        <v>25.57</v>
      </c>
      <c r="Q307" s="1">
        <v>3183253.0</v>
      </c>
      <c r="R307" s="1">
        <v>7.16</v>
      </c>
      <c r="S307" s="1">
        <v>4016187.0</v>
      </c>
      <c r="T307" s="1">
        <v>18.07</v>
      </c>
      <c r="U307" s="1">
        <v>1761493.0</v>
      </c>
    </row>
    <row r="308" ht="13.5" customHeight="1">
      <c r="A308" s="1">
        <v>42425.0</v>
      </c>
      <c r="B308" s="1">
        <v>33.37</v>
      </c>
      <c r="C308" s="1">
        <v>1.8774238E7</v>
      </c>
      <c r="D308" s="1">
        <v>13.2107</v>
      </c>
      <c r="E308" s="1">
        <v>1.184121E7</v>
      </c>
      <c r="F308" s="1">
        <v>45.54</v>
      </c>
      <c r="G308" s="1">
        <v>2.4808891E7</v>
      </c>
      <c r="H308" s="1">
        <v>44.392</v>
      </c>
      <c r="I308" s="1">
        <v>4941338.0</v>
      </c>
      <c r="J308" s="1">
        <v>14.26</v>
      </c>
      <c r="K308" s="1">
        <v>3677835.0</v>
      </c>
      <c r="L308" s="1">
        <v>42.64</v>
      </c>
      <c r="M308" s="1">
        <v>808134.0</v>
      </c>
      <c r="N308" s="1">
        <v>32.94</v>
      </c>
      <c r="O308" s="1">
        <v>1356410.0</v>
      </c>
      <c r="P308" s="1">
        <v>24.86</v>
      </c>
      <c r="Q308" s="1">
        <v>1214492.0</v>
      </c>
      <c r="R308" s="1">
        <v>7.17</v>
      </c>
      <c r="S308" s="1">
        <v>3894844.0</v>
      </c>
      <c r="T308" s="1">
        <v>17.72</v>
      </c>
      <c r="U308" s="1">
        <v>1670348.0</v>
      </c>
    </row>
    <row r="309" ht="13.5" customHeight="1">
      <c r="A309" s="1">
        <v>42426.0</v>
      </c>
      <c r="B309" s="1">
        <v>32.89</v>
      </c>
      <c r="C309" s="1">
        <v>8039025.0</v>
      </c>
      <c r="D309" s="1">
        <v>13.5166</v>
      </c>
      <c r="E309" s="1">
        <v>1.2138742E7</v>
      </c>
      <c r="F309" s="1">
        <v>46.98</v>
      </c>
      <c r="G309" s="1">
        <v>9094221.0</v>
      </c>
      <c r="H309" s="1">
        <v>45.2574</v>
      </c>
      <c r="I309" s="1">
        <v>2987385.0</v>
      </c>
      <c r="J309" s="1">
        <v>14.9</v>
      </c>
      <c r="K309" s="1">
        <v>7572613.0</v>
      </c>
      <c r="L309" s="1">
        <v>42.67</v>
      </c>
      <c r="M309" s="1">
        <v>712911.0</v>
      </c>
      <c r="N309" s="1">
        <v>33.49</v>
      </c>
      <c r="O309" s="1">
        <v>2996183.0</v>
      </c>
      <c r="P309" s="1">
        <v>24.64</v>
      </c>
      <c r="Q309" s="1">
        <v>1056639.0</v>
      </c>
      <c r="R309" s="1">
        <v>7.38</v>
      </c>
      <c r="S309" s="1">
        <v>3747712.0</v>
      </c>
      <c r="T309" s="1">
        <v>17.92</v>
      </c>
      <c r="U309" s="1">
        <v>2529235.0</v>
      </c>
    </row>
    <row r="310" ht="13.5" customHeight="1">
      <c r="A310" s="1">
        <v>42429.0</v>
      </c>
      <c r="B310" s="1">
        <v>33.34</v>
      </c>
      <c r="C310" s="1">
        <v>1.0513482E7</v>
      </c>
      <c r="D310" s="1">
        <v>13.9558</v>
      </c>
      <c r="E310" s="1">
        <v>1.2617384E7</v>
      </c>
      <c r="F310" s="1">
        <v>47.79</v>
      </c>
      <c r="G310" s="1">
        <v>6784642.0</v>
      </c>
      <c r="H310" s="1">
        <v>45.2301</v>
      </c>
      <c r="I310" s="1">
        <v>2594351.0</v>
      </c>
      <c r="J310" s="1">
        <v>15.48</v>
      </c>
      <c r="K310" s="1">
        <v>4905726.0</v>
      </c>
      <c r="L310" s="1">
        <v>43.19</v>
      </c>
      <c r="M310" s="1">
        <v>1241701.0</v>
      </c>
      <c r="N310" s="1">
        <v>33.73</v>
      </c>
      <c r="O310" s="1">
        <v>4003129.0</v>
      </c>
      <c r="P310" s="1">
        <v>24.95</v>
      </c>
      <c r="Q310" s="1">
        <v>1218126.0</v>
      </c>
      <c r="R310" s="1">
        <v>7.65</v>
      </c>
      <c r="S310" s="1">
        <v>4556006.0</v>
      </c>
      <c r="T310" s="1">
        <v>17.95</v>
      </c>
      <c r="U310" s="1">
        <v>2071879.0</v>
      </c>
    </row>
    <row r="311" ht="13.5" customHeight="1">
      <c r="A311" s="1">
        <v>42430.0</v>
      </c>
      <c r="B311" s="1">
        <v>33.62</v>
      </c>
      <c r="C311" s="1">
        <v>6198176.0</v>
      </c>
      <c r="D311" s="1">
        <v>14.2075</v>
      </c>
      <c r="E311" s="1">
        <v>1.1306874E7</v>
      </c>
      <c r="F311" s="1">
        <v>47.03</v>
      </c>
      <c r="G311" s="1">
        <v>4728576.0</v>
      </c>
      <c r="H311" s="1">
        <v>44.8839</v>
      </c>
      <c r="I311" s="1">
        <v>2573421.0</v>
      </c>
      <c r="J311" s="1">
        <v>15.78</v>
      </c>
      <c r="K311" s="1">
        <v>4791825.0</v>
      </c>
      <c r="L311" s="1">
        <v>43.19</v>
      </c>
      <c r="M311" s="1">
        <v>1016966.0</v>
      </c>
      <c r="N311" s="1">
        <v>33.77</v>
      </c>
      <c r="O311" s="1">
        <v>2119146.0</v>
      </c>
      <c r="P311" s="1">
        <v>26.11</v>
      </c>
      <c r="Q311" s="1">
        <v>1247393.0</v>
      </c>
      <c r="R311" s="1">
        <v>7.72</v>
      </c>
      <c r="S311" s="1">
        <v>8475516.0</v>
      </c>
      <c r="T311" s="1">
        <v>17.96</v>
      </c>
      <c r="U311" s="1">
        <v>1937475.0</v>
      </c>
    </row>
    <row r="312" ht="13.5" customHeight="1">
      <c r="A312" s="1">
        <v>42431.0</v>
      </c>
      <c r="B312" s="1">
        <v>33.39</v>
      </c>
      <c r="C312" s="1">
        <v>6514953.0</v>
      </c>
      <c r="D312" s="1">
        <v>14.8786</v>
      </c>
      <c r="E312" s="1">
        <v>1.2435568E7</v>
      </c>
      <c r="F312" s="1">
        <v>46.75</v>
      </c>
      <c r="G312" s="1">
        <v>3541858.0</v>
      </c>
      <c r="H312" s="1">
        <v>44.565</v>
      </c>
      <c r="I312" s="1">
        <v>3131068.0</v>
      </c>
      <c r="J312" s="1">
        <v>16.16</v>
      </c>
      <c r="K312" s="1">
        <v>3979269.0</v>
      </c>
      <c r="L312" s="1">
        <v>43.48</v>
      </c>
      <c r="M312" s="1">
        <v>1645393.0</v>
      </c>
      <c r="N312" s="1">
        <v>33.54</v>
      </c>
      <c r="O312" s="1">
        <v>1996500.0</v>
      </c>
      <c r="P312" s="1">
        <v>26.23</v>
      </c>
      <c r="Q312" s="1">
        <v>1139484.0</v>
      </c>
      <c r="R312" s="1">
        <v>8.15</v>
      </c>
      <c r="S312" s="1">
        <v>6858241.0</v>
      </c>
      <c r="T312" s="1">
        <v>18.62</v>
      </c>
      <c r="U312" s="1">
        <v>2376475.0</v>
      </c>
    </row>
    <row r="313" ht="13.5" customHeight="1">
      <c r="A313" s="1">
        <v>42432.0</v>
      </c>
      <c r="B313" s="1">
        <v>33.41</v>
      </c>
      <c r="C313" s="1">
        <v>7717061.0</v>
      </c>
      <c r="D313" s="1">
        <v>16.2111</v>
      </c>
      <c r="E313" s="1">
        <v>2.8747566E7</v>
      </c>
      <c r="F313" s="1">
        <v>47.32</v>
      </c>
      <c r="G313" s="1">
        <v>3498874.0</v>
      </c>
      <c r="H313" s="1">
        <v>44.9021</v>
      </c>
      <c r="I313" s="1">
        <v>1889142.0</v>
      </c>
      <c r="J313" s="1">
        <v>16.35</v>
      </c>
      <c r="K313" s="1">
        <v>6965163.0</v>
      </c>
      <c r="L313" s="1">
        <v>43.73</v>
      </c>
      <c r="M313" s="1">
        <v>1655784.0</v>
      </c>
      <c r="N313" s="1">
        <v>33.5</v>
      </c>
      <c r="O313" s="1">
        <v>1489212.0</v>
      </c>
      <c r="P313" s="1">
        <v>26.45</v>
      </c>
      <c r="Q313" s="1">
        <v>1156601.0</v>
      </c>
      <c r="R313" s="1">
        <v>8.18</v>
      </c>
      <c r="S313" s="1">
        <v>6170228.0</v>
      </c>
      <c r="T313" s="1">
        <v>18.64</v>
      </c>
      <c r="U313" s="1">
        <v>2890211.0</v>
      </c>
    </row>
    <row r="314" ht="13.5" customHeight="1">
      <c r="A314" s="1">
        <v>42433.0</v>
      </c>
      <c r="B314" s="1">
        <v>33.75</v>
      </c>
      <c r="C314" s="1">
        <v>5223575.0</v>
      </c>
      <c r="D314" s="1">
        <v>16.976</v>
      </c>
      <c r="E314" s="1">
        <v>2.8250862E7</v>
      </c>
      <c r="F314" s="1">
        <v>48.91</v>
      </c>
      <c r="G314" s="1">
        <v>4342782.0</v>
      </c>
      <c r="H314" s="1">
        <v>44.9112</v>
      </c>
      <c r="I314" s="1">
        <v>1581956.0</v>
      </c>
      <c r="J314" s="1">
        <v>16.7</v>
      </c>
      <c r="K314" s="1">
        <v>6673236.0</v>
      </c>
      <c r="L314" s="1">
        <v>44.13</v>
      </c>
      <c r="M314" s="1">
        <v>1595031.0</v>
      </c>
      <c r="N314" s="1">
        <v>33.82</v>
      </c>
      <c r="O314" s="1">
        <v>1870650.0</v>
      </c>
      <c r="P314" s="1">
        <v>27.44</v>
      </c>
      <c r="Q314" s="1">
        <v>2535512.0</v>
      </c>
      <c r="R314" s="1">
        <v>8.36</v>
      </c>
      <c r="S314" s="1">
        <v>5717618.0</v>
      </c>
      <c r="T314" s="1">
        <v>19.31</v>
      </c>
      <c r="U314" s="1">
        <v>2391710.0</v>
      </c>
    </row>
    <row r="315" ht="13.5" customHeight="1">
      <c r="A315" s="1">
        <v>42436.0</v>
      </c>
      <c r="B315" s="1">
        <v>34.58</v>
      </c>
      <c r="C315" s="1">
        <v>6723428.0</v>
      </c>
      <c r="D315" s="1">
        <v>17.1191</v>
      </c>
      <c r="E315" s="1">
        <v>2.0199922E7</v>
      </c>
      <c r="F315" s="1">
        <v>50.0</v>
      </c>
      <c r="G315" s="1">
        <v>6321417.0</v>
      </c>
      <c r="H315" s="1">
        <v>45.0205</v>
      </c>
      <c r="I315" s="1">
        <v>3714544.0</v>
      </c>
      <c r="J315" s="1">
        <v>16.0</v>
      </c>
      <c r="K315" s="1">
        <v>8191094.0</v>
      </c>
      <c r="L315" s="1">
        <v>44.64</v>
      </c>
      <c r="M315" s="1">
        <v>1895932.0</v>
      </c>
      <c r="N315" s="1">
        <v>34.15</v>
      </c>
      <c r="O315" s="1">
        <v>1735663.0</v>
      </c>
      <c r="P315" s="1">
        <v>29.03</v>
      </c>
      <c r="Q315" s="1">
        <v>2789746.0</v>
      </c>
      <c r="R315" s="1">
        <v>8.33</v>
      </c>
      <c r="S315" s="1">
        <v>7421161.0</v>
      </c>
      <c r="T315" s="1">
        <v>19.52</v>
      </c>
      <c r="U315" s="1">
        <v>2878648.0</v>
      </c>
    </row>
    <row r="316" ht="13.5" customHeight="1">
      <c r="A316" s="1">
        <v>42437.0</v>
      </c>
      <c r="B316" s="1">
        <v>34.32</v>
      </c>
      <c r="C316" s="1">
        <v>7730617.0</v>
      </c>
      <c r="D316" s="1">
        <v>16.5614</v>
      </c>
      <c r="E316" s="1">
        <v>1.4091382E7</v>
      </c>
      <c r="F316" s="1">
        <v>49.87</v>
      </c>
      <c r="G316" s="1">
        <v>6246882.0</v>
      </c>
      <c r="H316" s="1">
        <v>45.139</v>
      </c>
      <c r="I316" s="1">
        <v>2734717.0</v>
      </c>
      <c r="J316" s="1">
        <v>16.71</v>
      </c>
      <c r="K316" s="1">
        <v>7843679.0</v>
      </c>
      <c r="L316" s="1">
        <v>44.36</v>
      </c>
      <c r="M316" s="1">
        <v>1725099.0</v>
      </c>
      <c r="N316" s="1">
        <v>34.15</v>
      </c>
      <c r="O316" s="1">
        <v>3629700.0</v>
      </c>
      <c r="P316" s="1">
        <v>28.76</v>
      </c>
      <c r="Q316" s="1">
        <v>4128141.0</v>
      </c>
      <c r="R316" s="1">
        <v>7.98</v>
      </c>
      <c r="S316" s="1">
        <v>4461569.0</v>
      </c>
      <c r="T316" s="1">
        <v>19.0</v>
      </c>
      <c r="U316" s="1">
        <v>1850676.0</v>
      </c>
    </row>
    <row r="317" ht="13.5" customHeight="1">
      <c r="A317" s="1">
        <v>42438.0</v>
      </c>
      <c r="B317" s="1">
        <v>34.51</v>
      </c>
      <c r="C317" s="1">
        <v>2.8729586E7</v>
      </c>
      <c r="D317" s="1">
        <v>17.203</v>
      </c>
      <c r="E317" s="1">
        <v>1.68431E7</v>
      </c>
      <c r="F317" s="1">
        <v>50.59</v>
      </c>
      <c r="G317" s="1">
        <v>5079527.0</v>
      </c>
      <c r="H317" s="1">
        <v>44.8201</v>
      </c>
      <c r="I317" s="1">
        <v>3460085.0</v>
      </c>
      <c r="J317" s="1">
        <v>16.88</v>
      </c>
      <c r="K317" s="1">
        <v>5433484.0</v>
      </c>
      <c r="L317" s="1">
        <v>44.13</v>
      </c>
      <c r="M317" s="1">
        <v>1339203.0</v>
      </c>
      <c r="N317" s="1">
        <v>34.14</v>
      </c>
      <c r="O317" s="1">
        <v>2228159.0</v>
      </c>
      <c r="P317" s="1">
        <v>29.03</v>
      </c>
      <c r="Q317" s="1">
        <v>1247447.0</v>
      </c>
      <c r="R317" s="1">
        <v>8.05</v>
      </c>
      <c r="S317" s="1">
        <v>7238029.0</v>
      </c>
      <c r="T317" s="1">
        <v>18.92</v>
      </c>
      <c r="U317" s="1">
        <v>1509090.0</v>
      </c>
    </row>
    <row r="318" ht="13.5" customHeight="1">
      <c r="A318" s="1">
        <v>42439.0</v>
      </c>
      <c r="B318" s="1">
        <v>34.28</v>
      </c>
      <c r="C318" s="1">
        <v>5285115.0</v>
      </c>
      <c r="D318" s="1">
        <v>17.3856</v>
      </c>
      <c r="E318" s="1">
        <v>1.5159416E7</v>
      </c>
      <c r="F318" s="1">
        <v>50.87</v>
      </c>
      <c r="G318" s="1">
        <v>5216761.0</v>
      </c>
      <c r="H318" s="1">
        <v>43.3899</v>
      </c>
      <c r="I318" s="1">
        <v>7007056.0</v>
      </c>
      <c r="J318" s="1">
        <v>16.65</v>
      </c>
      <c r="K318" s="1">
        <v>4680728.0</v>
      </c>
      <c r="L318" s="1">
        <v>43.55</v>
      </c>
      <c r="M318" s="1">
        <v>1426251.0</v>
      </c>
      <c r="N318" s="1">
        <v>34.36</v>
      </c>
      <c r="O318" s="1">
        <v>1452395.0</v>
      </c>
      <c r="P318" s="1">
        <v>29.42</v>
      </c>
      <c r="Q318" s="1">
        <v>1157393.0</v>
      </c>
      <c r="R318" s="1">
        <v>7.81</v>
      </c>
      <c r="S318" s="1">
        <v>3251479.0</v>
      </c>
      <c r="T318" s="1">
        <v>18.8</v>
      </c>
      <c r="U318" s="1">
        <v>1840798.0</v>
      </c>
    </row>
    <row r="319" ht="13.5" customHeight="1">
      <c r="A319" s="1">
        <v>42440.0</v>
      </c>
      <c r="B319" s="1">
        <v>34.62</v>
      </c>
      <c r="C319" s="1">
        <v>7748509.0</v>
      </c>
      <c r="D319" s="1">
        <v>17.8198</v>
      </c>
      <c r="E319" s="1">
        <v>1.477643E7</v>
      </c>
      <c r="F319" s="1">
        <v>51.23</v>
      </c>
      <c r="G319" s="1">
        <v>4220663.0</v>
      </c>
      <c r="H319" s="1">
        <v>43.3534</v>
      </c>
      <c r="I319" s="1">
        <v>3258143.0</v>
      </c>
      <c r="J319" s="1">
        <v>17.38</v>
      </c>
      <c r="K319" s="1">
        <v>5278913.0</v>
      </c>
      <c r="L319" s="1">
        <v>44.4</v>
      </c>
      <c r="M319" s="1">
        <v>1477511.0</v>
      </c>
      <c r="N319" s="1">
        <v>34.43</v>
      </c>
      <c r="O319" s="1">
        <v>1147300.0</v>
      </c>
      <c r="P319" s="1">
        <v>28.91</v>
      </c>
      <c r="Q319" s="1">
        <v>1610257.0</v>
      </c>
      <c r="R319" s="1">
        <v>8.1</v>
      </c>
      <c r="S319" s="1">
        <v>5421313.0</v>
      </c>
      <c r="T319" s="1">
        <v>19.53</v>
      </c>
      <c r="U319" s="1">
        <v>1832595.0</v>
      </c>
    </row>
    <row r="320" ht="13.5" customHeight="1">
      <c r="A320" s="1">
        <v>42443.0</v>
      </c>
      <c r="B320" s="1">
        <v>34.78</v>
      </c>
      <c r="C320" s="1">
        <v>5086990.0</v>
      </c>
      <c r="D320" s="1">
        <v>17.8149</v>
      </c>
      <c r="E320" s="1">
        <v>1.026671E7</v>
      </c>
      <c r="F320" s="1">
        <v>50.01</v>
      </c>
      <c r="G320" s="1">
        <v>4581976.0</v>
      </c>
      <c r="H320" s="1">
        <v>43.2259</v>
      </c>
      <c r="I320" s="1">
        <v>2695395.0</v>
      </c>
      <c r="J320" s="1">
        <v>17.34</v>
      </c>
      <c r="K320" s="1">
        <v>3188743.0</v>
      </c>
      <c r="L320" s="1">
        <v>44.31</v>
      </c>
      <c r="M320" s="1">
        <v>791283.0</v>
      </c>
      <c r="N320" s="1">
        <v>34.63</v>
      </c>
      <c r="O320" s="1">
        <v>1043094.0</v>
      </c>
      <c r="P320" s="1">
        <v>28.52</v>
      </c>
      <c r="Q320" s="1">
        <v>2451464.0</v>
      </c>
      <c r="R320" s="1">
        <v>7.92</v>
      </c>
      <c r="S320" s="1">
        <v>1972281.0</v>
      </c>
      <c r="T320" s="1">
        <v>19.0</v>
      </c>
      <c r="U320" s="1">
        <v>2238648.0</v>
      </c>
    </row>
    <row r="321" ht="13.5" customHeight="1">
      <c r="A321" s="1">
        <v>42444.0</v>
      </c>
      <c r="B321" s="1">
        <v>35.76</v>
      </c>
      <c r="C321" s="1">
        <v>6888284.0</v>
      </c>
      <c r="D321" s="1">
        <v>17.4793</v>
      </c>
      <c r="E321" s="1">
        <v>1.6087118E7</v>
      </c>
      <c r="F321" s="1">
        <v>50.03</v>
      </c>
      <c r="G321" s="1">
        <v>3384611.0</v>
      </c>
      <c r="H321" s="1">
        <v>44.1278</v>
      </c>
      <c r="I321" s="1">
        <v>2332041.0</v>
      </c>
      <c r="J321" s="1">
        <v>17.5</v>
      </c>
      <c r="K321" s="1">
        <v>3315869.0</v>
      </c>
      <c r="L321" s="1">
        <v>45.85</v>
      </c>
      <c r="M321" s="1">
        <v>1444684.0</v>
      </c>
      <c r="N321" s="1">
        <v>35.0</v>
      </c>
      <c r="O321" s="1">
        <v>990634.0</v>
      </c>
      <c r="P321" s="1">
        <v>27.64</v>
      </c>
      <c r="Q321" s="1">
        <v>2679162.0</v>
      </c>
      <c r="R321" s="1">
        <v>7.78</v>
      </c>
      <c r="S321" s="1">
        <v>5213569.0</v>
      </c>
      <c r="T321" s="1">
        <v>18.76</v>
      </c>
      <c r="U321" s="1">
        <v>2063836.0</v>
      </c>
    </row>
    <row r="322" ht="13.5" customHeight="1">
      <c r="A322" s="1">
        <v>42445.0</v>
      </c>
      <c r="B322" s="1">
        <v>36.12</v>
      </c>
      <c r="C322" s="1">
        <v>8585618.0</v>
      </c>
      <c r="D322" s="1">
        <v>17.8544</v>
      </c>
      <c r="E322" s="1">
        <v>1.1441188E7</v>
      </c>
      <c r="F322" s="1">
        <v>50.31</v>
      </c>
      <c r="G322" s="1">
        <v>2971569.0</v>
      </c>
      <c r="H322" s="1">
        <v>43.8636</v>
      </c>
      <c r="I322" s="1">
        <v>2311058.0</v>
      </c>
      <c r="J322" s="1">
        <v>17.63</v>
      </c>
      <c r="K322" s="1">
        <v>2988773.0</v>
      </c>
      <c r="L322" s="1">
        <v>45.27</v>
      </c>
      <c r="M322" s="1">
        <v>925530.0</v>
      </c>
      <c r="N322" s="1">
        <v>35.51</v>
      </c>
      <c r="O322" s="1">
        <v>1492780.0</v>
      </c>
      <c r="P322" s="1">
        <v>28.0</v>
      </c>
      <c r="Q322" s="1">
        <v>827710.0</v>
      </c>
      <c r="R322" s="1">
        <v>8.21</v>
      </c>
      <c r="S322" s="1">
        <v>4352155.0</v>
      </c>
      <c r="T322" s="1">
        <v>18.86</v>
      </c>
      <c r="U322" s="1">
        <v>1680756.0</v>
      </c>
    </row>
    <row r="323" ht="13.5" customHeight="1">
      <c r="A323" s="1">
        <v>42446.0</v>
      </c>
      <c r="B323" s="1">
        <v>36.56</v>
      </c>
      <c r="C323" s="1">
        <v>5928213.0</v>
      </c>
      <c r="D323" s="1">
        <v>17.9926</v>
      </c>
      <c r="E323" s="1">
        <v>1.638623E7</v>
      </c>
      <c r="F323" s="1">
        <v>50.75</v>
      </c>
      <c r="G323" s="1">
        <v>3555633.0</v>
      </c>
      <c r="H323" s="1">
        <v>45.0205</v>
      </c>
      <c r="I323" s="1">
        <v>2562399.0</v>
      </c>
      <c r="J323" s="1">
        <v>17.75</v>
      </c>
      <c r="K323" s="1">
        <v>3302760.0</v>
      </c>
      <c r="L323" s="1">
        <v>45.6</v>
      </c>
      <c r="M323" s="1">
        <v>742896.0</v>
      </c>
      <c r="N323" s="1">
        <v>35.54</v>
      </c>
      <c r="O323" s="1">
        <v>3084285.0</v>
      </c>
      <c r="P323" s="1">
        <v>28.2</v>
      </c>
      <c r="Q323" s="1">
        <v>831643.0</v>
      </c>
      <c r="R323" s="1">
        <v>8.57</v>
      </c>
      <c r="S323" s="1">
        <v>5381483.0</v>
      </c>
      <c r="T323" s="1">
        <v>19.65</v>
      </c>
      <c r="U323" s="1">
        <v>2210040.0</v>
      </c>
    </row>
    <row r="324" ht="13.5" customHeight="1">
      <c r="A324" s="1">
        <v>42447.0</v>
      </c>
      <c r="B324" s="1">
        <v>36.0</v>
      </c>
      <c r="C324" s="1">
        <v>1.1210904E7</v>
      </c>
      <c r="D324" s="1">
        <v>17.652</v>
      </c>
      <c r="E324" s="1">
        <v>1.9868982E7</v>
      </c>
      <c r="F324" s="1">
        <v>49.67</v>
      </c>
      <c r="G324" s="1">
        <v>1.7121519E7</v>
      </c>
      <c r="H324" s="1">
        <v>44.7108</v>
      </c>
      <c r="I324" s="1">
        <v>2.0107753E7</v>
      </c>
      <c r="J324" s="1">
        <v>17.73</v>
      </c>
      <c r="K324" s="1">
        <v>7027929.0</v>
      </c>
      <c r="L324" s="1">
        <v>44.85</v>
      </c>
      <c r="M324" s="1">
        <v>1426440.0</v>
      </c>
      <c r="N324" s="1">
        <v>34.26</v>
      </c>
      <c r="O324" s="1">
        <v>5944222.0</v>
      </c>
      <c r="P324" s="1">
        <v>28.5</v>
      </c>
      <c r="Q324" s="1">
        <v>976961.0</v>
      </c>
      <c r="R324" s="1">
        <v>8.52</v>
      </c>
      <c r="S324" s="1">
        <v>4227854.0</v>
      </c>
      <c r="T324" s="1">
        <v>18.75</v>
      </c>
      <c r="U324" s="1">
        <v>5872791.0</v>
      </c>
    </row>
    <row r="325" ht="13.5" customHeight="1">
      <c r="A325" s="1">
        <v>42450.0</v>
      </c>
      <c r="B325" s="1">
        <v>36.31</v>
      </c>
      <c r="C325" s="1">
        <v>4119278.0</v>
      </c>
      <c r="D325" s="1">
        <v>17.5632</v>
      </c>
      <c r="E325" s="1">
        <v>6944424.0</v>
      </c>
      <c r="F325" s="1">
        <v>49.55</v>
      </c>
      <c r="G325" s="1">
        <v>3266516.0</v>
      </c>
      <c r="H325" s="1">
        <v>44.1278</v>
      </c>
      <c r="I325" s="1">
        <v>4645762.0</v>
      </c>
      <c r="J325" s="1">
        <v>17.76</v>
      </c>
      <c r="K325" s="1">
        <v>2436859.0</v>
      </c>
      <c r="L325" s="1">
        <v>44.81</v>
      </c>
      <c r="M325" s="1">
        <v>708567.0</v>
      </c>
      <c r="N325" s="1">
        <v>34.07</v>
      </c>
      <c r="O325" s="1">
        <v>2227429.0</v>
      </c>
      <c r="P325" s="1">
        <v>28.92</v>
      </c>
      <c r="Q325" s="1">
        <v>855233.0</v>
      </c>
      <c r="R325" s="1">
        <v>8.59</v>
      </c>
      <c r="S325" s="1">
        <v>2866830.0</v>
      </c>
      <c r="T325" s="1">
        <v>18.73</v>
      </c>
      <c r="U325" s="1">
        <v>835612.0</v>
      </c>
    </row>
    <row r="326" ht="13.5" customHeight="1">
      <c r="A326" s="1">
        <v>42451.0</v>
      </c>
      <c r="B326" s="1">
        <v>36.28</v>
      </c>
      <c r="C326" s="1">
        <v>5539403.0</v>
      </c>
      <c r="D326" s="1">
        <v>17.7804</v>
      </c>
      <c r="E326" s="1">
        <v>9731854.0</v>
      </c>
      <c r="F326" s="1">
        <v>49.58</v>
      </c>
      <c r="G326" s="1">
        <v>3049524.0</v>
      </c>
      <c r="H326" s="1">
        <v>44.7563</v>
      </c>
      <c r="I326" s="1">
        <v>4735868.0</v>
      </c>
      <c r="J326" s="1">
        <v>17.36</v>
      </c>
      <c r="K326" s="1">
        <v>3160370.0</v>
      </c>
      <c r="L326" s="1">
        <v>44.52</v>
      </c>
      <c r="M326" s="1">
        <v>824925.0</v>
      </c>
      <c r="N326" s="1">
        <v>34.49</v>
      </c>
      <c r="O326" s="1">
        <v>1848055.0</v>
      </c>
      <c r="P326" s="1">
        <v>28.46</v>
      </c>
      <c r="Q326" s="1">
        <v>993682.0</v>
      </c>
      <c r="R326" s="1">
        <v>8.47</v>
      </c>
      <c r="S326" s="1">
        <v>2831568.0</v>
      </c>
      <c r="T326" s="1">
        <v>18.55</v>
      </c>
      <c r="U326" s="1">
        <v>1440554.0</v>
      </c>
    </row>
    <row r="327" ht="13.5" customHeight="1">
      <c r="A327" s="1">
        <v>42452.0</v>
      </c>
      <c r="B327" s="1">
        <v>35.57</v>
      </c>
      <c r="C327" s="1">
        <v>4318648.0</v>
      </c>
      <c r="D327" s="1">
        <v>17.1586</v>
      </c>
      <c r="E327" s="1">
        <v>1.0159162E7</v>
      </c>
      <c r="F327" s="1">
        <v>49.28</v>
      </c>
      <c r="G327" s="1">
        <v>3120978.0</v>
      </c>
      <c r="H327" s="1">
        <v>45.2483</v>
      </c>
      <c r="I327" s="1">
        <v>3810786.0</v>
      </c>
      <c r="J327" s="1">
        <v>16.76</v>
      </c>
      <c r="K327" s="1">
        <v>3094175.0</v>
      </c>
      <c r="L327" s="1">
        <v>43.23</v>
      </c>
      <c r="M327" s="1">
        <v>1543853.0</v>
      </c>
      <c r="N327" s="1">
        <v>33.7</v>
      </c>
      <c r="O327" s="1">
        <v>1988990.0</v>
      </c>
      <c r="P327" s="1">
        <v>27.23</v>
      </c>
      <c r="Q327" s="1">
        <v>978266.0</v>
      </c>
      <c r="R327" s="1">
        <v>7.93</v>
      </c>
      <c r="S327" s="1">
        <v>2737204.0</v>
      </c>
      <c r="T327" s="1">
        <v>18.4</v>
      </c>
      <c r="U327" s="1">
        <v>1283299.0</v>
      </c>
    </row>
    <row r="328" ht="13.5" customHeight="1">
      <c r="A328" s="1">
        <v>42453.0</v>
      </c>
      <c r="B328" s="1">
        <v>35.86</v>
      </c>
      <c r="C328" s="1">
        <v>5777335.0</v>
      </c>
      <c r="D328" s="1">
        <v>17.3806</v>
      </c>
      <c r="E328" s="1">
        <v>1.0907572E7</v>
      </c>
      <c r="F328" s="1">
        <v>49.57</v>
      </c>
      <c r="G328" s="1">
        <v>2194217.0</v>
      </c>
      <c r="H328" s="1">
        <v>45.5307</v>
      </c>
      <c r="I328" s="1">
        <v>3585813.0</v>
      </c>
      <c r="J328" s="1">
        <v>16.89</v>
      </c>
      <c r="K328" s="1">
        <v>2970081.0</v>
      </c>
      <c r="L328" s="1">
        <v>43.74</v>
      </c>
      <c r="M328" s="1">
        <v>1189852.0</v>
      </c>
      <c r="N328" s="1">
        <v>33.71</v>
      </c>
      <c r="O328" s="1">
        <v>1595019.0</v>
      </c>
      <c r="P328" s="1">
        <v>27.61</v>
      </c>
      <c r="Q328" s="1">
        <v>824931.0</v>
      </c>
      <c r="R328" s="1">
        <v>7.8</v>
      </c>
      <c r="S328" s="1">
        <v>5830659.0</v>
      </c>
      <c r="T328" s="1">
        <v>18.53</v>
      </c>
      <c r="U328" s="1">
        <v>1359281.0</v>
      </c>
    </row>
    <row r="329" ht="13.5" customHeight="1">
      <c r="A329" s="1">
        <v>42454.0</v>
      </c>
      <c r="B329" s="1">
        <v>35.86</v>
      </c>
      <c r="C329" s="1">
        <v>5777335.0</v>
      </c>
      <c r="D329" s="1">
        <v>17.3806</v>
      </c>
      <c r="E329" s="1">
        <v>1.0907572E7</v>
      </c>
      <c r="F329" s="1">
        <v>49.57</v>
      </c>
      <c r="G329" s="1">
        <v>2194217.0</v>
      </c>
      <c r="H329" s="1">
        <v>45.5307</v>
      </c>
      <c r="I329" s="1">
        <v>3585813.0</v>
      </c>
      <c r="J329" s="1">
        <v>16.89</v>
      </c>
      <c r="K329" s="1">
        <v>2970081.0</v>
      </c>
      <c r="L329" s="1">
        <v>43.74</v>
      </c>
      <c r="M329" s="1">
        <v>1189852.0</v>
      </c>
      <c r="N329" s="1">
        <v>33.71</v>
      </c>
      <c r="O329" s="1">
        <v>1595019.0</v>
      </c>
      <c r="P329" s="1">
        <v>27.61</v>
      </c>
      <c r="Q329" s="1">
        <v>824931.0</v>
      </c>
      <c r="R329" s="1">
        <v>7.8</v>
      </c>
      <c r="S329" s="1">
        <v>5830659.0</v>
      </c>
      <c r="T329" s="1">
        <v>18.53</v>
      </c>
      <c r="U329" s="1">
        <v>1359281.0</v>
      </c>
    </row>
    <row r="330" ht="13.5" customHeight="1">
      <c r="A330" s="1">
        <v>42457.0</v>
      </c>
      <c r="B330" s="1">
        <v>35.8</v>
      </c>
      <c r="C330" s="1">
        <v>1.4689419E7</v>
      </c>
      <c r="D330" s="1">
        <v>17.3313</v>
      </c>
      <c r="E330" s="1">
        <v>5074162.0</v>
      </c>
      <c r="F330" s="1">
        <v>49.86</v>
      </c>
      <c r="G330" s="1">
        <v>1498198.0</v>
      </c>
      <c r="H330" s="1">
        <v>45.64</v>
      </c>
      <c r="I330" s="1">
        <v>3026603.0</v>
      </c>
      <c r="J330" s="1">
        <v>17.01</v>
      </c>
      <c r="K330" s="1">
        <v>1810350.0</v>
      </c>
      <c r="L330" s="1">
        <v>43.78</v>
      </c>
      <c r="M330" s="1">
        <v>688109.0</v>
      </c>
      <c r="N330" s="1">
        <v>33.89</v>
      </c>
      <c r="O330" s="1">
        <v>958371.0</v>
      </c>
      <c r="P330" s="1">
        <v>27.49</v>
      </c>
      <c r="Q330" s="1">
        <v>461378.0</v>
      </c>
      <c r="R330" s="1">
        <v>7.68</v>
      </c>
      <c r="S330" s="1">
        <v>2607516.0</v>
      </c>
      <c r="T330" s="1">
        <v>18.68</v>
      </c>
      <c r="U330" s="1">
        <v>1061580.0</v>
      </c>
    </row>
    <row r="331" ht="13.5" customHeight="1">
      <c r="A331" s="1">
        <v>42458.0</v>
      </c>
      <c r="B331" s="1">
        <v>35.51</v>
      </c>
      <c r="C331" s="1">
        <v>5295359.0</v>
      </c>
      <c r="D331" s="1">
        <v>17.2276</v>
      </c>
      <c r="E331" s="1">
        <v>6966338.0</v>
      </c>
      <c r="F331" s="1">
        <v>49.1</v>
      </c>
      <c r="G331" s="1">
        <v>2936550.0</v>
      </c>
      <c r="H331" s="1">
        <v>45.1481</v>
      </c>
      <c r="I331" s="1">
        <v>3466115.0</v>
      </c>
      <c r="J331" s="1">
        <v>16.78</v>
      </c>
      <c r="K331" s="1">
        <v>1854157.0</v>
      </c>
      <c r="L331" s="1">
        <v>43.34</v>
      </c>
      <c r="M331" s="1">
        <v>1095948.0</v>
      </c>
      <c r="N331" s="1">
        <v>33.73</v>
      </c>
      <c r="O331" s="1">
        <v>1745607.0</v>
      </c>
      <c r="P331" s="1">
        <v>27.56</v>
      </c>
      <c r="Q331" s="1">
        <v>873540.0</v>
      </c>
      <c r="R331" s="1">
        <v>7.6</v>
      </c>
      <c r="S331" s="1">
        <v>4497915.0</v>
      </c>
      <c r="T331" s="1">
        <v>18.66</v>
      </c>
      <c r="U331" s="1">
        <v>1242163.0</v>
      </c>
    </row>
    <row r="332" ht="13.5" customHeight="1">
      <c r="A332" s="1">
        <v>42459.0</v>
      </c>
      <c r="B332" s="1">
        <v>35.65</v>
      </c>
      <c r="C332" s="1">
        <v>4819992.0</v>
      </c>
      <c r="D332" s="1">
        <v>17.1043</v>
      </c>
      <c r="E332" s="1">
        <v>6202318.0</v>
      </c>
      <c r="F332" s="1">
        <v>50.09</v>
      </c>
      <c r="G332" s="1">
        <v>2528466.0</v>
      </c>
      <c r="H332" s="1">
        <v>46.2048</v>
      </c>
      <c r="I332" s="1">
        <v>4596472.0</v>
      </c>
      <c r="J332" s="1">
        <v>17.03</v>
      </c>
      <c r="K332" s="1">
        <v>2100459.0</v>
      </c>
      <c r="L332" s="1">
        <v>43.24</v>
      </c>
      <c r="M332" s="1">
        <v>788028.0</v>
      </c>
      <c r="N332" s="1">
        <v>34.79</v>
      </c>
      <c r="O332" s="1">
        <v>2779044.0</v>
      </c>
      <c r="P332" s="1">
        <v>27.37</v>
      </c>
      <c r="Q332" s="1">
        <v>713179.0</v>
      </c>
      <c r="R332" s="1">
        <v>7.65</v>
      </c>
      <c r="S332" s="1">
        <v>3984384.0</v>
      </c>
      <c r="T332" s="1">
        <v>18.54</v>
      </c>
      <c r="U332" s="1">
        <v>1357658.0</v>
      </c>
    </row>
    <row r="333" ht="13.5" customHeight="1">
      <c r="A333" s="1">
        <v>42460.0</v>
      </c>
      <c r="B333" s="1">
        <v>36.17</v>
      </c>
      <c r="C333" s="1">
        <v>4808596.0</v>
      </c>
      <c r="D333" s="1">
        <v>17.3362</v>
      </c>
      <c r="E333" s="1">
        <v>6952988.0</v>
      </c>
      <c r="F333" s="1">
        <v>50.56</v>
      </c>
      <c r="G333" s="1">
        <v>3225028.0</v>
      </c>
      <c r="H333" s="1">
        <v>46.5145</v>
      </c>
      <c r="I333" s="1">
        <v>5055974.0</v>
      </c>
      <c r="J333" s="1">
        <v>16.9</v>
      </c>
      <c r="K333" s="1">
        <v>2433588.0</v>
      </c>
      <c r="L333" s="1">
        <v>43.39</v>
      </c>
      <c r="M333" s="1">
        <v>950329.0</v>
      </c>
      <c r="N333" s="1">
        <v>35.11</v>
      </c>
      <c r="O333" s="1">
        <v>2055565.0</v>
      </c>
      <c r="P333" s="1">
        <v>27.5</v>
      </c>
      <c r="Q333" s="1">
        <v>866819.0</v>
      </c>
      <c r="R333" s="1">
        <v>7.74</v>
      </c>
      <c r="S333" s="1">
        <v>6027574.0</v>
      </c>
      <c r="T333" s="1">
        <v>18.89</v>
      </c>
      <c r="U333" s="1">
        <v>1702878.0</v>
      </c>
    </row>
    <row r="334" ht="13.5" customHeight="1">
      <c r="A334" s="1">
        <v>42461.0</v>
      </c>
      <c r="B334" s="1">
        <v>36.03</v>
      </c>
      <c r="C334" s="1">
        <v>6525344.0</v>
      </c>
      <c r="D334" s="1">
        <v>16.5812</v>
      </c>
      <c r="E334" s="1">
        <v>1.2926124E7</v>
      </c>
      <c r="F334" s="1">
        <v>49.32</v>
      </c>
      <c r="G334" s="1">
        <v>2297953.0</v>
      </c>
      <c r="H334" s="1">
        <v>45.1754</v>
      </c>
      <c r="I334" s="1">
        <v>1.0334218E7</v>
      </c>
      <c r="J334" s="1">
        <v>16.6</v>
      </c>
      <c r="K334" s="1">
        <v>3017461.0</v>
      </c>
      <c r="L334" s="1">
        <v>42.43</v>
      </c>
      <c r="M334" s="1">
        <v>1032294.0</v>
      </c>
      <c r="N334" s="1">
        <v>34.29</v>
      </c>
      <c r="O334" s="1">
        <v>1244249.0</v>
      </c>
      <c r="P334" s="1">
        <v>26.0</v>
      </c>
      <c r="Q334" s="1">
        <v>991259.0</v>
      </c>
      <c r="R334" s="1">
        <v>7.57</v>
      </c>
      <c r="S334" s="1">
        <v>9385101.0</v>
      </c>
      <c r="T334" s="1">
        <v>17.68</v>
      </c>
      <c r="U334" s="1">
        <v>2087323.0</v>
      </c>
    </row>
    <row r="335" ht="13.5" customHeight="1">
      <c r="A335" s="1">
        <v>42464.0</v>
      </c>
      <c r="B335" s="1">
        <v>35.33</v>
      </c>
      <c r="C335" s="1">
        <v>6939960.0</v>
      </c>
      <c r="D335" s="1">
        <v>16.517</v>
      </c>
      <c r="E335" s="1">
        <v>7958600.0</v>
      </c>
      <c r="F335" s="1">
        <v>49.52</v>
      </c>
      <c r="G335" s="1">
        <v>2009331.0</v>
      </c>
      <c r="H335" s="1">
        <v>45.0388</v>
      </c>
      <c r="I335" s="1">
        <v>4963282.0</v>
      </c>
      <c r="J335" s="1">
        <v>16.59</v>
      </c>
      <c r="K335" s="1">
        <v>1999291.0</v>
      </c>
      <c r="L335" s="1">
        <v>41.13</v>
      </c>
      <c r="M335" s="1">
        <v>1342132.0</v>
      </c>
      <c r="N335" s="1">
        <v>34.08</v>
      </c>
      <c r="O335" s="1">
        <v>912094.0</v>
      </c>
      <c r="P335" s="1">
        <v>24.82</v>
      </c>
      <c r="Q335" s="1">
        <v>1343557.0</v>
      </c>
      <c r="R335" s="1">
        <v>7.15</v>
      </c>
      <c r="S335" s="1">
        <v>8629297.0</v>
      </c>
      <c r="T335" s="1">
        <v>17.61</v>
      </c>
      <c r="U335" s="1">
        <v>1489307.0</v>
      </c>
    </row>
    <row r="336" ht="13.5" customHeight="1">
      <c r="A336" s="1">
        <v>42465.0</v>
      </c>
      <c r="B336" s="1">
        <v>35.07</v>
      </c>
      <c r="C336" s="1">
        <v>4041952.0</v>
      </c>
      <c r="D336" s="1">
        <v>16.4825</v>
      </c>
      <c r="E336" s="1">
        <v>7862984.0</v>
      </c>
      <c r="F336" s="1">
        <v>48.73</v>
      </c>
      <c r="G336" s="1">
        <v>2210431.0</v>
      </c>
      <c r="H336" s="1">
        <v>44.4831</v>
      </c>
      <c r="I336" s="1">
        <v>3916296.0</v>
      </c>
      <c r="J336" s="1">
        <v>16.21</v>
      </c>
      <c r="K336" s="1">
        <v>2536782.0</v>
      </c>
      <c r="L336" s="1">
        <v>40.6</v>
      </c>
      <c r="M336" s="1">
        <v>875307.0</v>
      </c>
      <c r="N336" s="1">
        <v>33.88</v>
      </c>
      <c r="O336" s="1">
        <v>1358449.0</v>
      </c>
      <c r="P336" s="1">
        <v>24.92</v>
      </c>
      <c r="Q336" s="1">
        <v>1776592.0</v>
      </c>
      <c r="R336" s="1">
        <v>7.21</v>
      </c>
      <c r="S336" s="1">
        <v>4100393.0</v>
      </c>
      <c r="T336" s="1">
        <v>17.8</v>
      </c>
      <c r="U336" s="1">
        <v>968251.0</v>
      </c>
    </row>
    <row r="337" ht="13.5" customHeight="1">
      <c r="A337" s="1">
        <v>42466.0</v>
      </c>
      <c r="B337" s="1">
        <v>35.72</v>
      </c>
      <c r="C337" s="1">
        <v>4012328.0</v>
      </c>
      <c r="D337" s="1">
        <v>17.2721</v>
      </c>
      <c r="E337" s="1">
        <v>9223904.0</v>
      </c>
      <c r="F337" s="1">
        <v>49.52</v>
      </c>
      <c r="G337" s="1">
        <v>2525024.0</v>
      </c>
      <c r="H337" s="1">
        <v>44.8019</v>
      </c>
      <c r="I337" s="1">
        <v>3739055.0</v>
      </c>
      <c r="J337" s="1">
        <v>16.46</v>
      </c>
      <c r="K337" s="1">
        <v>4030495.0</v>
      </c>
      <c r="L337" s="1">
        <v>41.25</v>
      </c>
      <c r="M337" s="1">
        <v>1338787.0</v>
      </c>
      <c r="N337" s="1">
        <v>34.61</v>
      </c>
      <c r="O337" s="1">
        <v>1344712.0</v>
      </c>
      <c r="P337" s="1">
        <v>26.17</v>
      </c>
      <c r="Q337" s="1">
        <v>1022200.0</v>
      </c>
      <c r="R337" s="1">
        <v>7.55</v>
      </c>
      <c r="S337" s="1">
        <v>4597240.0</v>
      </c>
      <c r="T337" s="1">
        <v>18.38</v>
      </c>
      <c r="U337" s="1">
        <v>1938924.0</v>
      </c>
    </row>
    <row r="338" ht="13.5" customHeight="1">
      <c r="A338" s="1">
        <v>42467.0</v>
      </c>
      <c r="B338" s="1">
        <v>35.39</v>
      </c>
      <c r="C338" s="1">
        <v>3509460.0</v>
      </c>
      <c r="D338" s="1">
        <v>16.9612</v>
      </c>
      <c r="E338" s="1">
        <v>6921562.0</v>
      </c>
      <c r="F338" s="1">
        <v>49.54</v>
      </c>
      <c r="G338" s="1">
        <v>1687444.0</v>
      </c>
      <c r="H338" s="1">
        <v>44.9477</v>
      </c>
      <c r="I338" s="1">
        <v>2843531.0</v>
      </c>
      <c r="J338" s="1">
        <v>16.41</v>
      </c>
      <c r="K338" s="1">
        <v>1805945.0</v>
      </c>
      <c r="L338" s="1">
        <v>40.63</v>
      </c>
      <c r="M338" s="1">
        <v>814376.0</v>
      </c>
      <c r="N338" s="1">
        <v>34.41</v>
      </c>
      <c r="O338" s="1">
        <v>1054110.0</v>
      </c>
      <c r="P338" s="1">
        <v>25.09</v>
      </c>
      <c r="Q338" s="1">
        <v>1734879.0</v>
      </c>
      <c r="R338" s="1">
        <v>7.58</v>
      </c>
      <c r="S338" s="1">
        <v>3819159.0</v>
      </c>
      <c r="T338" s="1">
        <v>18.34</v>
      </c>
      <c r="U338" s="1">
        <v>2406458.0</v>
      </c>
    </row>
    <row r="339" ht="13.5" customHeight="1">
      <c r="A339" s="1">
        <v>42468.0</v>
      </c>
      <c r="B339" s="1">
        <v>35.82</v>
      </c>
      <c r="C339" s="1">
        <v>5465566.0</v>
      </c>
      <c r="D339" s="1">
        <v>17.7458</v>
      </c>
      <c r="E339" s="1">
        <v>1.2939794E7</v>
      </c>
      <c r="F339" s="1">
        <v>50.68</v>
      </c>
      <c r="G339" s="1">
        <v>3161693.0</v>
      </c>
      <c r="H339" s="1">
        <v>45.8131</v>
      </c>
      <c r="I339" s="1">
        <v>4034709.0</v>
      </c>
      <c r="J339" s="1">
        <v>17.0</v>
      </c>
      <c r="K339" s="1">
        <v>3186707.0</v>
      </c>
      <c r="L339" s="1">
        <v>40.95</v>
      </c>
      <c r="M339" s="1">
        <v>862147.0</v>
      </c>
      <c r="N339" s="1">
        <v>34.88</v>
      </c>
      <c r="O339" s="1">
        <v>1833527.0</v>
      </c>
      <c r="P339" s="1">
        <v>25.78</v>
      </c>
      <c r="Q339" s="1">
        <v>1065741.0</v>
      </c>
      <c r="R339" s="1">
        <v>8.15</v>
      </c>
      <c r="S339" s="1">
        <v>1.0193753E7</v>
      </c>
      <c r="T339" s="1">
        <v>18.48</v>
      </c>
      <c r="U339" s="1">
        <v>1899391.0</v>
      </c>
    </row>
    <row r="340" ht="13.5" customHeight="1">
      <c r="A340" s="1">
        <v>42471.0</v>
      </c>
      <c r="B340" s="1">
        <v>35.57</v>
      </c>
      <c r="C340" s="1">
        <v>2942328.0</v>
      </c>
      <c r="D340" s="1">
        <v>17.578</v>
      </c>
      <c r="E340" s="1">
        <v>6114612.0</v>
      </c>
      <c r="F340" s="1">
        <v>50.42</v>
      </c>
      <c r="G340" s="1">
        <v>2486558.0</v>
      </c>
      <c r="H340" s="1">
        <v>45.9224</v>
      </c>
      <c r="I340" s="1">
        <v>3127803.0</v>
      </c>
      <c r="J340" s="1">
        <v>16.86</v>
      </c>
      <c r="K340" s="1">
        <v>1919339.0</v>
      </c>
      <c r="L340" s="1">
        <v>39.99</v>
      </c>
      <c r="M340" s="1">
        <v>1305339.0</v>
      </c>
      <c r="N340" s="1">
        <v>34.63</v>
      </c>
      <c r="O340" s="1">
        <v>1042262.0</v>
      </c>
      <c r="P340" s="1">
        <v>26.06</v>
      </c>
      <c r="Q340" s="1">
        <v>727960.0</v>
      </c>
      <c r="R340" s="1">
        <v>8.85</v>
      </c>
      <c r="S340" s="1">
        <v>1.2718899E7</v>
      </c>
      <c r="T340" s="1">
        <v>18.32</v>
      </c>
      <c r="U340" s="1">
        <v>2412408.0</v>
      </c>
    </row>
    <row r="341" ht="13.5" customHeight="1">
      <c r="A341" s="1">
        <v>42472.0</v>
      </c>
      <c r="B341" s="1">
        <v>36.89</v>
      </c>
      <c r="C341" s="1">
        <v>5859599.0</v>
      </c>
      <c r="D341" s="1">
        <v>18.5058</v>
      </c>
      <c r="E341" s="1">
        <v>1.3062848E7</v>
      </c>
      <c r="F341" s="1">
        <v>51.33</v>
      </c>
      <c r="G341" s="1">
        <v>3785050.0</v>
      </c>
      <c r="H341" s="1">
        <v>45.6947</v>
      </c>
      <c r="I341" s="1">
        <v>4193333.0</v>
      </c>
      <c r="J341" s="1">
        <v>18.11</v>
      </c>
      <c r="K341" s="1">
        <v>3896266.0</v>
      </c>
      <c r="L341" s="1">
        <v>40.74</v>
      </c>
      <c r="M341" s="1">
        <v>1611654.0</v>
      </c>
      <c r="N341" s="1">
        <v>35.08</v>
      </c>
      <c r="O341" s="1">
        <v>2062551.0</v>
      </c>
      <c r="P341" s="1">
        <v>27.44</v>
      </c>
      <c r="Q341" s="1">
        <v>1281897.0</v>
      </c>
      <c r="R341" s="1">
        <v>9.46</v>
      </c>
      <c r="S341" s="1">
        <v>7360069.0</v>
      </c>
      <c r="T341" s="1">
        <v>19.62</v>
      </c>
      <c r="U341" s="1">
        <v>3067938.0</v>
      </c>
    </row>
    <row r="342" ht="13.5" customHeight="1">
      <c r="A342" s="1">
        <v>42473.0</v>
      </c>
      <c r="B342" s="1">
        <v>37.05</v>
      </c>
      <c r="C342" s="1">
        <v>4331122.0</v>
      </c>
      <c r="D342" s="1">
        <v>18.5206</v>
      </c>
      <c r="E342" s="1">
        <v>1.054379E7</v>
      </c>
      <c r="F342" s="1">
        <v>52.03</v>
      </c>
      <c r="G342" s="1">
        <v>2284481.0</v>
      </c>
      <c r="H342" s="1">
        <v>45.6127</v>
      </c>
      <c r="I342" s="1">
        <v>5384455.0</v>
      </c>
      <c r="J342" s="1">
        <v>17.84</v>
      </c>
      <c r="K342" s="1">
        <v>4933870.0</v>
      </c>
      <c r="L342" s="1">
        <v>40.37</v>
      </c>
      <c r="M342" s="1">
        <v>1608997.0</v>
      </c>
      <c r="N342" s="1">
        <v>35.86</v>
      </c>
      <c r="O342" s="1">
        <v>1509528.0</v>
      </c>
      <c r="P342" s="1">
        <v>27.19</v>
      </c>
      <c r="Q342" s="1">
        <v>1394881.0</v>
      </c>
      <c r="R342" s="1">
        <v>9.44</v>
      </c>
      <c r="S342" s="1">
        <v>7673098.0</v>
      </c>
      <c r="T342" s="1">
        <v>19.08</v>
      </c>
      <c r="U342" s="1">
        <v>2094278.0</v>
      </c>
    </row>
    <row r="343" ht="13.5" customHeight="1">
      <c r="A343" s="1">
        <v>42474.0</v>
      </c>
      <c r="B343" s="1">
        <v>36.91</v>
      </c>
      <c r="C343" s="1">
        <v>5898813.0</v>
      </c>
      <c r="D343" s="1">
        <v>18.5157</v>
      </c>
      <c r="E343" s="1">
        <v>1.48861E7</v>
      </c>
      <c r="F343" s="1">
        <v>52.14</v>
      </c>
      <c r="G343" s="1">
        <v>2123083.0</v>
      </c>
      <c r="H343" s="1">
        <v>45.9862</v>
      </c>
      <c r="I343" s="1">
        <v>3972597.0</v>
      </c>
      <c r="J343" s="1">
        <v>17.83</v>
      </c>
      <c r="K343" s="1">
        <v>2628469.0</v>
      </c>
      <c r="L343" s="1">
        <v>40.58</v>
      </c>
      <c r="M343" s="1">
        <v>1819341.0</v>
      </c>
      <c r="N343" s="1">
        <v>35.9</v>
      </c>
      <c r="O343" s="1">
        <v>964596.0</v>
      </c>
      <c r="P343" s="1">
        <v>26.61</v>
      </c>
      <c r="Q343" s="1">
        <v>931245.0</v>
      </c>
      <c r="R343" s="1">
        <v>8.97</v>
      </c>
      <c r="S343" s="1">
        <v>3728542.0</v>
      </c>
      <c r="T343" s="1">
        <v>19.1</v>
      </c>
      <c r="U343" s="1">
        <v>2206412.0</v>
      </c>
    </row>
    <row r="344" ht="13.5" customHeight="1">
      <c r="A344" s="1">
        <v>42475.0</v>
      </c>
      <c r="B344" s="1">
        <v>35.92</v>
      </c>
      <c r="C344" s="1">
        <v>5002147.0</v>
      </c>
      <c r="D344" s="1">
        <v>18.1011</v>
      </c>
      <c r="E344" s="1">
        <v>7360854.0</v>
      </c>
      <c r="F344" s="1">
        <v>52.0</v>
      </c>
      <c r="G344" s="1">
        <v>2372716.0</v>
      </c>
      <c r="H344" s="1">
        <v>45.7766</v>
      </c>
      <c r="I344" s="1">
        <v>4602086.0</v>
      </c>
      <c r="J344" s="1">
        <v>17.23</v>
      </c>
      <c r="K344" s="1">
        <v>2127271.0</v>
      </c>
      <c r="L344" s="1">
        <v>40.0</v>
      </c>
      <c r="M344" s="1">
        <v>1140745.0</v>
      </c>
      <c r="N344" s="1">
        <v>35.48</v>
      </c>
      <c r="O344" s="1">
        <v>1350874.0</v>
      </c>
      <c r="P344" s="1">
        <v>26.36</v>
      </c>
      <c r="Q344" s="1">
        <v>555558.0</v>
      </c>
      <c r="R344" s="1">
        <v>8.87</v>
      </c>
      <c r="S344" s="1">
        <v>3356748.0</v>
      </c>
      <c r="T344" s="1">
        <v>18.43</v>
      </c>
      <c r="U344" s="1">
        <v>1296821.0</v>
      </c>
    </row>
    <row r="345" ht="13.5" customHeight="1">
      <c r="A345" s="1">
        <v>42478.0</v>
      </c>
      <c r="B345" s="1">
        <v>36.22</v>
      </c>
      <c r="C345" s="1">
        <v>4665524.0</v>
      </c>
      <c r="D345" s="1">
        <v>18.5403</v>
      </c>
      <c r="E345" s="1">
        <v>1.2137264E7</v>
      </c>
      <c r="F345" s="1">
        <v>52.97</v>
      </c>
      <c r="G345" s="1">
        <v>3796612.0</v>
      </c>
      <c r="H345" s="1">
        <v>46.5419</v>
      </c>
      <c r="I345" s="1">
        <v>4426126.0</v>
      </c>
      <c r="J345" s="1">
        <v>17.3</v>
      </c>
      <c r="K345" s="1">
        <v>3804568.0</v>
      </c>
      <c r="L345" s="1">
        <v>40.53</v>
      </c>
      <c r="M345" s="1">
        <v>1322952.0</v>
      </c>
      <c r="N345" s="1">
        <v>36.05</v>
      </c>
      <c r="O345" s="1">
        <v>2152106.0</v>
      </c>
      <c r="P345" s="1">
        <v>26.94</v>
      </c>
      <c r="Q345" s="1">
        <v>746715.0</v>
      </c>
      <c r="R345" s="1">
        <v>8.99</v>
      </c>
      <c r="S345" s="1">
        <v>5932295.0</v>
      </c>
      <c r="T345" s="1">
        <v>18.28</v>
      </c>
      <c r="U345" s="1">
        <v>1616188.0</v>
      </c>
    </row>
    <row r="346" ht="13.5" customHeight="1">
      <c r="A346" s="1">
        <v>42479.0</v>
      </c>
      <c r="B346" s="1">
        <v>37.12</v>
      </c>
      <c r="C346" s="1">
        <v>5865413.0</v>
      </c>
      <c r="D346" s="1">
        <v>18.792</v>
      </c>
      <c r="E346" s="1">
        <v>1.4119556E7</v>
      </c>
      <c r="F346" s="1">
        <v>53.56</v>
      </c>
      <c r="G346" s="1">
        <v>2369139.0</v>
      </c>
      <c r="H346" s="1">
        <v>46.9518</v>
      </c>
      <c r="I346" s="1">
        <v>4402959.0</v>
      </c>
      <c r="J346" s="1">
        <v>17.97</v>
      </c>
      <c r="K346" s="1">
        <v>4114639.0</v>
      </c>
      <c r="L346" s="1">
        <v>41.03</v>
      </c>
      <c r="M346" s="1">
        <v>1546907.0</v>
      </c>
      <c r="N346" s="1">
        <v>36.49</v>
      </c>
      <c r="O346" s="1">
        <v>1183429.0</v>
      </c>
      <c r="P346" s="1">
        <v>28.14</v>
      </c>
      <c r="Q346" s="1">
        <v>790293.0</v>
      </c>
      <c r="R346" s="1">
        <v>9.52</v>
      </c>
      <c r="S346" s="1">
        <v>4808512.0</v>
      </c>
      <c r="T346" s="1">
        <v>19.13</v>
      </c>
      <c r="U346" s="1">
        <v>2323353.0</v>
      </c>
    </row>
    <row r="347" ht="13.5" customHeight="1">
      <c r="A347" s="1">
        <v>42480.0</v>
      </c>
      <c r="B347" s="1">
        <v>36.53</v>
      </c>
      <c r="C347" s="1">
        <v>7853735.0</v>
      </c>
      <c r="D347" s="1">
        <v>18.8068</v>
      </c>
      <c r="E347" s="1">
        <v>8332088.0</v>
      </c>
      <c r="F347" s="1">
        <v>53.53</v>
      </c>
      <c r="G347" s="1">
        <v>2380998.0</v>
      </c>
      <c r="H347" s="1">
        <v>47.1158</v>
      </c>
      <c r="I347" s="1">
        <v>2749636.0</v>
      </c>
      <c r="J347" s="1">
        <v>18.56</v>
      </c>
      <c r="K347" s="1">
        <v>6895831.0</v>
      </c>
      <c r="L347" s="1">
        <v>41.13</v>
      </c>
      <c r="M347" s="1">
        <v>2175130.0</v>
      </c>
      <c r="N347" s="1">
        <v>36.99</v>
      </c>
      <c r="O347" s="1">
        <v>1359291.0</v>
      </c>
      <c r="P347" s="1">
        <v>27.99</v>
      </c>
      <c r="Q347" s="1">
        <v>1013380.0</v>
      </c>
      <c r="R347" s="1">
        <v>9.6</v>
      </c>
      <c r="S347" s="1">
        <v>5292101.0</v>
      </c>
      <c r="T347" s="1">
        <v>19.6</v>
      </c>
      <c r="U347" s="1">
        <v>3233525.0</v>
      </c>
    </row>
    <row r="348" ht="13.5" customHeight="1">
      <c r="A348" s="1">
        <v>42481.0</v>
      </c>
      <c r="B348" s="1">
        <v>36.06</v>
      </c>
      <c r="C348" s="1">
        <v>5694247.0</v>
      </c>
      <c r="D348" s="1">
        <v>19.1029</v>
      </c>
      <c r="E348" s="1">
        <v>1.3377246E7</v>
      </c>
      <c r="F348" s="1">
        <v>53.69</v>
      </c>
      <c r="G348" s="1">
        <v>2884679.0</v>
      </c>
      <c r="H348" s="1">
        <v>47.2069</v>
      </c>
      <c r="I348" s="1">
        <v>2543519.0</v>
      </c>
      <c r="J348" s="1">
        <v>18.66</v>
      </c>
      <c r="K348" s="1">
        <v>5710262.0</v>
      </c>
      <c r="L348" s="1">
        <v>40.59</v>
      </c>
      <c r="M348" s="1">
        <v>1499511.0</v>
      </c>
      <c r="N348" s="1">
        <v>37.68</v>
      </c>
      <c r="O348" s="1">
        <v>1997300.0</v>
      </c>
      <c r="P348" s="1">
        <v>28.65</v>
      </c>
      <c r="Q348" s="1">
        <v>996369.0</v>
      </c>
      <c r="R348" s="1">
        <v>9.84</v>
      </c>
      <c r="S348" s="1">
        <v>5192121.0</v>
      </c>
      <c r="T348" s="1">
        <v>20.53</v>
      </c>
      <c r="U348" s="1">
        <v>3121496.0</v>
      </c>
    </row>
    <row r="349" ht="13.5" customHeight="1">
      <c r="A349" s="1">
        <v>42482.0</v>
      </c>
      <c r="B349" s="1">
        <v>36.3</v>
      </c>
      <c r="C349" s="1">
        <v>5113955.0</v>
      </c>
      <c r="D349" s="1">
        <v>19.0881</v>
      </c>
      <c r="E349" s="1">
        <v>1.0726826E7</v>
      </c>
      <c r="F349" s="1">
        <v>53.84</v>
      </c>
      <c r="G349" s="1">
        <v>3992253.0</v>
      </c>
      <c r="H349" s="1">
        <v>46.4325</v>
      </c>
      <c r="I349" s="1">
        <v>3366143.0</v>
      </c>
      <c r="J349" s="1">
        <v>19.24</v>
      </c>
      <c r="K349" s="1">
        <v>5205580.0</v>
      </c>
      <c r="L349" s="1">
        <v>40.58</v>
      </c>
      <c r="M349" s="1">
        <v>1439346.0</v>
      </c>
      <c r="N349" s="1">
        <v>37.72</v>
      </c>
      <c r="O349" s="1">
        <v>1946905.0</v>
      </c>
      <c r="P349" s="1">
        <v>29.57</v>
      </c>
      <c r="Q349" s="1">
        <v>1714375.0</v>
      </c>
      <c r="R349" s="1">
        <v>10.07</v>
      </c>
      <c r="S349" s="1">
        <v>5382001.0</v>
      </c>
      <c r="T349" s="1">
        <v>20.97</v>
      </c>
      <c r="U349" s="1">
        <v>2008555.0</v>
      </c>
    </row>
    <row r="350" ht="13.5" customHeight="1">
      <c r="A350" s="1">
        <v>42485.0</v>
      </c>
      <c r="B350" s="1">
        <v>36.17</v>
      </c>
      <c r="C350" s="1">
        <v>4074254.0</v>
      </c>
      <c r="D350" s="1">
        <v>18.8364</v>
      </c>
      <c r="E350" s="1">
        <v>9432256.0</v>
      </c>
      <c r="F350" s="1">
        <v>53.05</v>
      </c>
      <c r="G350" s="1">
        <v>2233288.0</v>
      </c>
      <c r="H350" s="1">
        <v>46.2777</v>
      </c>
      <c r="I350" s="1">
        <v>1936128.0</v>
      </c>
      <c r="J350" s="1">
        <v>18.91</v>
      </c>
      <c r="K350" s="1">
        <v>5667799.0</v>
      </c>
      <c r="L350" s="1">
        <v>41.14</v>
      </c>
      <c r="M350" s="1">
        <v>1927068.0</v>
      </c>
      <c r="N350" s="1">
        <v>37.13</v>
      </c>
      <c r="O350" s="1">
        <v>864146.0</v>
      </c>
      <c r="P350" s="1">
        <v>28.8</v>
      </c>
      <c r="Q350" s="1">
        <v>1049963.0</v>
      </c>
      <c r="R350" s="1">
        <v>9.71</v>
      </c>
      <c r="S350" s="1">
        <v>4257010.0</v>
      </c>
      <c r="T350" s="1">
        <v>20.62</v>
      </c>
      <c r="U350" s="1">
        <v>1293171.0</v>
      </c>
    </row>
    <row r="351" ht="13.5" customHeight="1">
      <c r="A351" s="1">
        <v>42486.0</v>
      </c>
      <c r="B351" s="1">
        <v>36.35</v>
      </c>
      <c r="C351" s="1">
        <v>3705198.0</v>
      </c>
      <c r="D351" s="1">
        <v>19.0239</v>
      </c>
      <c r="E351" s="1">
        <v>5701774.0</v>
      </c>
      <c r="F351" s="1">
        <v>52.49</v>
      </c>
      <c r="G351" s="1">
        <v>3597687.0</v>
      </c>
      <c r="H351" s="1">
        <v>46.4325</v>
      </c>
      <c r="I351" s="1">
        <v>8995753.0</v>
      </c>
      <c r="J351" s="1">
        <v>18.87</v>
      </c>
      <c r="K351" s="1">
        <v>5520867.0</v>
      </c>
      <c r="L351" s="1">
        <v>41.75</v>
      </c>
      <c r="M351" s="1">
        <v>1487275.0</v>
      </c>
      <c r="N351" s="1">
        <v>37.78</v>
      </c>
      <c r="O351" s="1">
        <v>1415234.0</v>
      </c>
      <c r="P351" s="1">
        <v>28.65</v>
      </c>
      <c r="Q351" s="1">
        <v>1006109.0</v>
      </c>
      <c r="R351" s="1">
        <v>9.69</v>
      </c>
      <c r="S351" s="1">
        <v>3079260.0</v>
      </c>
      <c r="T351" s="1">
        <v>20.34</v>
      </c>
      <c r="U351" s="1">
        <v>1594059.0</v>
      </c>
    </row>
    <row r="352" ht="13.5" customHeight="1">
      <c r="A352" s="1">
        <v>42487.0</v>
      </c>
      <c r="B352" s="1">
        <v>36.25</v>
      </c>
      <c r="C352" s="1">
        <v>4986028.0</v>
      </c>
      <c r="D352" s="1">
        <v>19.098</v>
      </c>
      <c r="E352" s="1">
        <v>1.181102E7</v>
      </c>
      <c r="F352" s="1">
        <v>52.9</v>
      </c>
      <c r="G352" s="1">
        <v>2989816.0</v>
      </c>
      <c r="H352" s="1">
        <v>47.1158</v>
      </c>
      <c r="I352" s="1">
        <v>5437712.0</v>
      </c>
      <c r="J352" s="1">
        <v>19.18</v>
      </c>
      <c r="K352" s="1">
        <v>4293371.0</v>
      </c>
      <c r="L352" s="1">
        <v>41.83</v>
      </c>
      <c r="M352" s="1">
        <v>959479.0</v>
      </c>
      <c r="N352" s="1">
        <v>38.15</v>
      </c>
      <c r="O352" s="1">
        <v>1611801.0</v>
      </c>
      <c r="P352" s="1">
        <v>28.91</v>
      </c>
      <c r="Q352" s="1">
        <v>1086333.0</v>
      </c>
      <c r="R352" s="1">
        <v>9.74</v>
      </c>
      <c r="S352" s="1">
        <v>3658337.0</v>
      </c>
      <c r="T352" s="1">
        <v>20.71</v>
      </c>
      <c r="U352" s="1">
        <v>2415169.0</v>
      </c>
    </row>
    <row r="353" ht="13.5" customHeight="1">
      <c r="A353" s="1">
        <v>42488.0</v>
      </c>
      <c r="B353" s="1">
        <v>36.85</v>
      </c>
      <c r="C353" s="1">
        <v>7704117.0</v>
      </c>
      <c r="D353" s="1">
        <v>18.6982</v>
      </c>
      <c r="E353" s="1">
        <v>7618320.0</v>
      </c>
      <c r="F353" s="1">
        <v>52.52</v>
      </c>
      <c r="G353" s="1">
        <v>2351916.0</v>
      </c>
      <c r="H353" s="1">
        <v>47.3617</v>
      </c>
      <c r="I353" s="1">
        <v>5987368.0</v>
      </c>
      <c r="J353" s="1">
        <v>19.56</v>
      </c>
      <c r="K353" s="1">
        <v>4705538.0</v>
      </c>
      <c r="L353" s="1">
        <v>42.06</v>
      </c>
      <c r="M353" s="1">
        <v>1183851.0</v>
      </c>
      <c r="N353" s="1">
        <v>37.97</v>
      </c>
      <c r="O353" s="1">
        <v>1704178.0</v>
      </c>
      <c r="P353" s="1">
        <v>28.39</v>
      </c>
      <c r="Q353" s="1">
        <v>1277331.0</v>
      </c>
      <c r="R353" s="1">
        <v>9.48</v>
      </c>
      <c r="S353" s="1">
        <v>2359706.0</v>
      </c>
      <c r="T353" s="1">
        <v>20.45</v>
      </c>
      <c r="U353" s="1">
        <v>1837197.0</v>
      </c>
    </row>
    <row r="354" ht="13.5" customHeight="1">
      <c r="A354" s="1">
        <v>42489.0</v>
      </c>
      <c r="B354" s="1">
        <v>36.83</v>
      </c>
      <c r="C354" s="1">
        <v>8011712.0</v>
      </c>
      <c r="D354" s="1">
        <v>18.5946</v>
      </c>
      <c r="E354" s="1">
        <v>8441316.0</v>
      </c>
      <c r="F354" s="1">
        <v>52.12</v>
      </c>
      <c r="G354" s="1">
        <v>2899777.0</v>
      </c>
      <c r="H354" s="1">
        <v>47.462</v>
      </c>
      <c r="I354" s="1">
        <v>5666124.0</v>
      </c>
      <c r="J354" s="1">
        <v>19.89</v>
      </c>
      <c r="K354" s="1">
        <v>5385196.0</v>
      </c>
      <c r="L354" s="1">
        <v>41.61</v>
      </c>
      <c r="M354" s="1">
        <v>1246407.0</v>
      </c>
      <c r="N354" s="1">
        <v>37.69</v>
      </c>
      <c r="O354" s="1">
        <v>1622027.0</v>
      </c>
      <c r="P354" s="1">
        <v>28.94</v>
      </c>
      <c r="Q354" s="1">
        <v>1368097.0</v>
      </c>
      <c r="R354" s="1">
        <v>9.41</v>
      </c>
      <c r="S354" s="1">
        <v>4134095.0</v>
      </c>
      <c r="T354" s="1">
        <v>21.17</v>
      </c>
      <c r="U354" s="1">
        <v>3129324.0</v>
      </c>
    </row>
    <row r="355" ht="13.5" customHeight="1">
      <c r="A355" s="1">
        <v>42492.0</v>
      </c>
      <c r="B355" s="1">
        <v>35.59</v>
      </c>
      <c r="C355" s="1">
        <v>6378187.0</v>
      </c>
      <c r="D355" s="1">
        <v>18.0913</v>
      </c>
      <c r="E355" s="1">
        <v>8513942.0</v>
      </c>
      <c r="F355" s="1">
        <v>51.76</v>
      </c>
      <c r="G355" s="1">
        <v>3329568.0</v>
      </c>
      <c r="H355" s="1">
        <v>47.5986</v>
      </c>
      <c r="I355" s="1">
        <v>3256333.0</v>
      </c>
      <c r="J355" s="1">
        <v>19.28</v>
      </c>
      <c r="K355" s="1">
        <v>2919235.0</v>
      </c>
      <c r="L355" s="1">
        <v>40.53</v>
      </c>
      <c r="M355" s="1">
        <v>1292028.0</v>
      </c>
      <c r="N355" s="1">
        <v>37.62</v>
      </c>
      <c r="O355" s="1">
        <v>927061.0</v>
      </c>
      <c r="P355" s="1">
        <v>28.36</v>
      </c>
      <c r="Q355" s="1">
        <v>1731748.0</v>
      </c>
      <c r="R355" s="1">
        <v>9.1</v>
      </c>
      <c r="S355" s="1">
        <v>4028717.0</v>
      </c>
      <c r="T355" s="1">
        <v>20.84</v>
      </c>
      <c r="U355" s="1">
        <v>1347604.0</v>
      </c>
    </row>
    <row r="356" ht="13.5" customHeight="1">
      <c r="A356" s="1">
        <v>42493.0</v>
      </c>
      <c r="B356" s="1">
        <v>34.95</v>
      </c>
      <c r="C356" s="1">
        <v>5251725.0</v>
      </c>
      <c r="D356" s="1">
        <v>17.731</v>
      </c>
      <c r="E356" s="1">
        <v>1.0641806E7</v>
      </c>
      <c r="F356" s="1">
        <v>51.35</v>
      </c>
      <c r="G356" s="1">
        <v>3040378.0</v>
      </c>
      <c r="H356" s="1">
        <v>47.0156</v>
      </c>
      <c r="I356" s="1">
        <v>3237434.0</v>
      </c>
      <c r="J356" s="1">
        <v>18.98</v>
      </c>
      <c r="K356" s="1">
        <v>3766518.0</v>
      </c>
      <c r="L356" s="1">
        <v>40.33</v>
      </c>
      <c r="M356" s="1">
        <v>1558076.0</v>
      </c>
      <c r="N356" s="1">
        <v>37.2</v>
      </c>
      <c r="O356" s="1">
        <v>2256001.0</v>
      </c>
      <c r="P356" s="1">
        <v>27.36</v>
      </c>
      <c r="Q356" s="1">
        <v>1359264.0</v>
      </c>
      <c r="R356" s="1">
        <v>8.94</v>
      </c>
      <c r="S356" s="1">
        <v>8443624.0</v>
      </c>
      <c r="T356" s="1">
        <v>20.55</v>
      </c>
      <c r="U356" s="1">
        <v>2198448.0</v>
      </c>
    </row>
    <row r="357" ht="13.5" customHeight="1">
      <c r="A357" s="1">
        <v>42494.0</v>
      </c>
      <c r="B357" s="1">
        <v>34.18</v>
      </c>
      <c r="C357" s="1">
        <v>6867203.0</v>
      </c>
      <c r="D357" s="1">
        <v>17.7359</v>
      </c>
      <c r="E357" s="1">
        <v>8860672.0</v>
      </c>
      <c r="F357" s="1">
        <v>50.95</v>
      </c>
      <c r="G357" s="1">
        <v>2396095.0</v>
      </c>
      <c r="H357" s="1">
        <v>46.9518</v>
      </c>
      <c r="I357" s="1">
        <v>3122336.0</v>
      </c>
      <c r="J357" s="1">
        <v>18.88</v>
      </c>
      <c r="K357" s="1">
        <v>5039280.0</v>
      </c>
      <c r="L357" s="1">
        <v>40.37</v>
      </c>
      <c r="M357" s="1">
        <v>834026.0</v>
      </c>
      <c r="N357" s="1">
        <v>37.29</v>
      </c>
      <c r="O357" s="1">
        <v>1543090.0</v>
      </c>
      <c r="P357" s="1">
        <v>27.67</v>
      </c>
      <c r="Q357" s="1">
        <v>614691.0</v>
      </c>
      <c r="R357" s="1">
        <v>9.0</v>
      </c>
      <c r="S357" s="1">
        <v>5153850.0</v>
      </c>
      <c r="T357" s="1">
        <v>20.64</v>
      </c>
      <c r="U357" s="1">
        <v>1919245.0</v>
      </c>
    </row>
    <row r="358" ht="13.5" customHeight="1">
      <c r="A358" s="1">
        <v>42495.0</v>
      </c>
      <c r="B358" s="1">
        <v>33.16</v>
      </c>
      <c r="C358" s="1">
        <v>1.6650642E7</v>
      </c>
      <c r="D358" s="1">
        <v>17.6767</v>
      </c>
      <c r="E358" s="1">
        <v>9029864.0</v>
      </c>
      <c r="F358" s="1">
        <v>50.32</v>
      </c>
      <c r="G358" s="1">
        <v>2572738.0</v>
      </c>
      <c r="H358" s="1">
        <v>47.0247</v>
      </c>
      <c r="I358" s="1">
        <v>2973180.0</v>
      </c>
      <c r="J358" s="1">
        <v>18.86</v>
      </c>
      <c r="K358" s="1">
        <v>5435460.0</v>
      </c>
      <c r="L358" s="1">
        <v>40.15</v>
      </c>
      <c r="M358" s="1">
        <v>1427606.0</v>
      </c>
      <c r="N358" s="1">
        <v>37.82</v>
      </c>
      <c r="O358" s="1">
        <v>1472680.0</v>
      </c>
      <c r="P358" s="1">
        <v>29.62</v>
      </c>
      <c r="Q358" s="1">
        <v>3028701.0</v>
      </c>
      <c r="R358" s="1">
        <v>9.44</v>
      </c>
      <c r="S358" s="1">
        <v>3611384.0</v>
      </c>
      <c r="T358" s="1">
        <v>20.87</v>
      </c>
      <c r="U358" s="1">
        <v>2210062.0</v>
      </c>
    </row>
    <row r="359" ht="13.5" customHeight="1">
      <c r="A359" s="1">
        <v>42496.0</v>
      </c>
      <c r="B359" s="1">
        <v>33.84</v>
      </c>
      <c r="C359" s="1">
        <v>9420797.0</v>
      </c>
      <c r="D359" s="1">
        <v>17.6422</v>
      </c>
      <c r="E359" s="1">
        <v>9128524.0</v>
      </c>
      <c r="F359" s="1">
        <v>50.69</v>
      </c>
      <c r="G359" s="1">
        <v>1916137.0</v>
      </c>
      <c r="H359" s="1">
        <v>46.8516</v>
      </c>
      <c r="I359" s="1">
        <v>2618943.0</v>
      </c>
      <c r="J359" s="1">
        <v>19.06</v>
      </c>
      <c r="K359" s="1">
        <v>4251077.0</v>
      </c>
      <c r="L359" s="1">
        <v>41.32</v>
      </c>
      <c r="M359" s="1">
        <v>1678972.0</v>
      </c>
      <c r="N359" s="1">
        <v>36.49</v>
      </c>
      <c r="O359" s="1">
        <v>1527936.0</v>
      </c>
      <c r="P359" s="1">
        <v>30.3</v>
      </c>
      <c r="Q359" s="1">
        <v>1594228.0</v>
      </c>
      <c r="R359" s="1">
        <v>9.56</v>
      </c>
      <c r="S359" s="1">
        <v>3516706.0</v>
      </c>
      <c r="T359" s="1">
        <v>21.0</v>
      </c>
      <c r="U359" s="1">
        <v>1720776.0</v>
      </c>
    </row>
    <row r="360" ht="13.5" customHeight="1">
      <c r="A360" s="1">
        <v>42499.0</v>
      </c>
      <c r="B360" s="1">
        <v>33.24</v>
      </c>
      <c r="C360" s="1">
        <v>6194903.0</v>
      </c>
      <c r="D360" s="1">
        <v>17.6866</v>
      </c>
      <c r="E360" s="1">
        <v>6695484.0</v>
      </c>
      <c r="F360" s="1">
        <v>49.93</v>
      </c>
      <c r="G360" s="1">
        <v>1664776.0</v>
      </c>
      <c r="H360" s="1">
        <v>46.5783</v>
      </c>
      <c r="I360" s="1">
        <v>3234663.0</v>
      </c>
      <c r="J360" s="1">
        <v>18.55</v>
      </c>
      <c r="K360" s="1">
        <v>2857660.0</v>
      </c>
      <c r="L360" s="1">
        <v>40.52</v>
      </c>
      <c r="M360" s="1">
        <v>1640567.0</v>
      </c>
      <c r="N360" s="1">
        <v>36.36</v>
      </c>
      <c r="O360" s="1">
        <v>1086949.0</v>
      </c>
      <c r="P360" s="1">
        <v>29.91</v>
      </c>
      <c r="Q360" s="1">
        <v>2040323.0</v>
      </c>
      <c r="R360" s="1">
        <v>9.29</v>
      </c>
      <c r="S360" s="1">
        <v>2111507.0</v>
      </c>
      <c r="T360" s="1">
        <v>20.7</v>
      </c>
      <c r="U360" s="1">
        <v>1504586.0</v>
      </c>
    </row>
    <row r="361" ht="13.5" customHeight="1">
      <c r="A361" s="1">
        <v>42500.0</v>
      </c>
      <c r="B361" s="1">
        <v>34.52</v>
      </c>
      <c r="C361" s="1">
        <v>7297603.0</v>
      </c>
      <c r="D361" s="1">
        <v>18.2344</v>
      </c>
      <c r="E361" s="1">
        <v>7960640.0</v>
      </c>
      <c r="F361" s="1">
        <v>51.66</v>
      </c>
      <c r="G361" s="1">
        <v>2718939.0</v>
      </c>
      <c r="H361" s="1">
        <v>46.97</v>
      </c>
      <c r="I361" s="1">
        <v>1894645.0</v>
      </c>
      <c r="J361" s="1">
        <v>18.72</v>
      </c>
      <c r="K361" s="1">
        <v>4106433.0</v>
      </c>
      <c r="L361" s="1">
        <v>41.19</v>
      </c>
      <c r="M361" s="1">
        <v>1333824.0</v>
      </c>
      <c r="N361" s="1">
        <v>36.82</v>
      </c>
      <c r="O361" s="1">
        <v>1003305.0</v>
      </c>
      <c r="P361" s="1">
        <v>29.45</v>
      </c>
      <c r="Q361" s="1">
        <v>2713048.0</v>
      </c>
      <c r="R361" s="1">
        <v>9.56</v>
      </c>
      <c r="S361" s="1">
        <v>1737592.0</v>
      </c>
      <c r="T361" s="1">
        <v>20.61</v>
      </c>
      <c r="U361" s="1">
        <v>1731572.0</v>
      </c>
    </row>
    <row r="362" ht="13.5" customHeight="1">
      <c r="A362" s="1">
        <v>42501.0</v>
      </c>
      <c r="B362" s="1">
        <v>34.47</v>
      </c>
      <c r="C362" s="1">
        <v>2.5930964E7</v>
      </c>
      <c r="D362" s="1">
        <v>18.3035</v>
      </c>
      <c r="E362" s="1">
        <v>5449232.0</v>
      </c>
      <c r="F362" s="1">
        <v>51.25</v>
      </c>
      <c r="G362" s="1">
        <v>1.1768993E7</v>
      </c>
      <c r="H362" s="1">
        <v>47.1704</v>
      </c>
      <c r="I362" s="1">
        <v>1520283.0</v>
      </c>
      <c r="J362" s="1">
        <v>19.0</v>
      </c>
      <c r="K362" s="1">
        <v>3010495.0</v>
      </c>
      <c r="L362" s="1">
        <v>40.5</v>
      </c>
      <c r="M362" s="1">
        <v>1411073.0</v>
      </c>
      <c r="N362" s="1">
        <v>36.99</v>
      </c>
      <c r="O362" s="1">
        <v>1309771.0</v>
      </c>
      <c r="P362" s="1">
        <v>30.73</v>
      </c>
      <c r="Q362" s="1">
        <v>1500411.0</v>
      </c>
      <c r="R362" s="1">
        <v>9.75</v>
      </c>
      <c r="S362" s="1">
        <v>1.2375329E7</v>
      </c>
      <c r="T362" s="1">
        <v>20.56</v>
      </c>
      <c r="U362" s="1">
        <v>1765069.0</v>
      </c>
    </row>
    <row r="363" ht="13.5" customHeight="1">
      <c r="A363" s="1">
        <v>42502.0</v>
      </c>
      <c r="B363" s="1">
        <v>34.11</v>
      </c>
      <c r="C363" s="1">
        <v>5530893.0</v>
      </c>
      <c r="D363" s="1">
        <v>18.4762</v>
      </c>
      <c r="E363" s="1">
        <v>6721388.0</v>
      </c>
      <c r="F363" s="1">
        <v>51.69</v>
      </c>
      <c r="G363" s="1">
        <v>2386031.0</v>
      </c>
      <c r="H363" s="1">
        <v>47.1704</v>
      </c>
      <c r="I363" s="1">
        <v>1911075.0</v>
      </c>
      <c r="J363" s="1">
        <v>19.05</v>
      </c>
      <c r="K363" s="1">
        <v>2429049.0</v>
      </c>
      <c r="L363" s="1">
        <v>40.22</v>
      </c>
      <c r="M363" s="1">
        <v>1337010.0</v>
      </c>
      <c r="N363" s="1">
        <v>37.06</v>
      </c>
      <c r="O363" s="1">
        <v>782198.0</v>
      </c>
      <c r="P363" s="1">
        <v>31.09</v>
      </c>
      <c r="Q363" s="1">
        <v>1184928.0</v>
      </c>
      <c r="R363" s="1">
        <v>9.76</v>
      </c>
      <c r="S363" s="1">
        <v>4575521.0</v>
      </c>
      <c r="T363" s="1">
        <v>20.31</v>
      </c>
      <c r="U363" s="1">
        <v>3000854.0</v>
      </c>
    </row>
    <row r="364" ht="13.5" customHeight="1">
      <c r="A364" s="1">
        <v>42503.0</v>
      </c>
      <c r="B364" s="1">
        <v>34.07</v>
      </c>
      <c r="C364" s="1">
        <v>3332166.0</v>
      </c>
      <c r="D364" s="1">
        <v>18.2294</v>
      </c>
      <c r="E364" s="1">
        <v>4437600.0</v>
      </c>
      <c r="F364" s="1">
        <v>51.7</v>
      </c>
      <c r="G364" s="1">
        <v>1617662.0</v>
      </c>
      <c r="H364" s="1">
        <v>47.1431</v>
      </c>
      <c r="I364" s="1">
        <v>2527300.0</v>
      </c>
      <c r="J364" s="1">
        <v>19.08</v>
      </c>
      <c r="K364" s="1">
        <v>2607482.0</v>
      </c>
      <c r="L364" s="1">
        <v>40.15</v>
      </c>
      <c r="M364" s="1">
        <v>663884.0</v>
      </c>
      <c r="N364" s="1">
        <v>37.1</v>
      </c>
      <c r="O364" s="1">
        <v>574382.0</v>
      </c>
      <c r="P364" s="1">
        <v>30.82</v>
      </c>
      <c r="Q364" s="1">
        <v>492829.0</v>
      </c>
      <c r="R364" s="1">
        <v>9.7</v>
      </c>
      <c r="S364" s="1">
        <v>2585055.0</v>
      </c>
      <c r="T364" s="1">
        <v>20.12</v>
      </c>
      <c r="U364" s="1">
        <v>1917117.0</v>
      </c>
    </row>
    <row r="365" ht="13.5" customHeight="1">
      <c r="A365" s="1">
        <v>42506.0</v>
      </c>
      <c r="B365" s="1">
        <v>34.98</v>
      </c>
      <c r="C365" s="1">
        <v>5725688.0</v>
      </c>
      <c r="D365" s="1">
        <v>18.6489</v>
      </c>
      <c r="E365" s="1">
        <v>6686060.0</v>
      </c>
      <c r="F365" s="1">
        <v>52.14</v>
      </c>
      <c r="G365" s="1">
        <v>2027043.0</v>
      </c>
      <c r="H365" s="1">
        <v>47.9357</v>
      </c>
      <c r="I365" s="1">
        <v>4852717.0</v>
      </c>
      <c r="J365" s="1">
        <v>19.82</v>
      </c>
      <c r="K365" s="1">
        <v>2463842.0</v>
      </c>
      <c r="L365" s="1">
        <v>41.16</v>
      </c>
      <c r="M365" s="1">
        <v>1227402.0</v>
      </c>
      <c r="N365" s="1">
        <v>37.79</v>
      </c>
      <c r="O365" s="1">
        <v>1023662.0</v>
      </c>
      <c r="P365" s="1">
        <v>31.42</v>
      </c>
      <c r="Q365" s="1">
        <v>968141.0</v>
      </c>
      <c r="R365" s="1">
        <v>10.1</v>
      </c>
      <c r="S365" s="1">
        <v>6142199.0</v>
      </c>
      <c r="T365" s="1">
        <v>20.89</v>
      </c>
      <c r="U365" s="1">
        <v>1674879.0</v>
      </c>
    </row>
    <row r="366" ht="13.5" customHeight="1">
      <c r="A366" s="1">
        <v>42507.0</v>
      </c>
      <c r="B366" s="1">
        <v>35.12</v>
      </c>
      <c r="C366" s="1">
        <v>6490094.0</v>
      </c>
      <c r="D366" s="1">
        <v>18.9006</v>
      </c>
      <c r="E366" s="1">
        <v>9766140.0</v>
      </c>
      <c r="F366" s="1">
        <v>52.77</v>
      </c>
      <c r="G366" s="1">
        <v>2595637.0</v>
      </c>
      <c r="H366" s="1">
        <v>48.0085</v>
      </c>
      <c r="I366" s="1">
        <v>2754743.0</v>
      </c>
      <c r="J366" s="1">
        <v>19.7</v>
      </c>
      <c r="K366" s="1">
        <v>3584426.0</v>
      </c>
      <c r="L366" s="1">
        <v>41.14</v>
      </c>
      <c r="M366" s="1">
        <v>1169700.0</v>
      </c>
      <c r="N366" s="1">
        <v>37.06</v>
      </c>
      <c r="O366" s="1">
        <v>1916337.0</v>
      </c>
      <c r="P366" s="1">
        <v>31.6</v>
      </c>
      <c r="Q366" s="1">
        <v>749841.0</v>
      </c>
      <c r="R366" s="1">
        <v>10.19</v>
      </c>
      <c r="S366" s="1">
        <v>6529486.0</v>
      </c>
      <c r="T366" s="1">
        <v>21.0</v>
      </c>
      <c r="U366" s="1">
        <v>1502368.0</v>
      </c>
    </row>
    <row r="367" ht="13.5" customHeight="1">
      <c r="A367" s="1">
        <v>42508.0</v>
      </c>
      <c r="B367" s="1">
        <v>34.4</v>
      </c>
      <c r="C367" s="1">
        <v>5981584.0</v>
      </c>
      <c r="D367" s="1">
        <v>18.7575</v>
      </c>
      <c r="E367" s="1">
        <v>9336392.0</v>
      </c>
      <c r="F367" s="1">
        <v>52.37</v>
      </c>
      <c r="G367" s="1">
        <v>1893608.0</v>
      </c>
      <c r="H367" s="1">
        <v>47.6077</v>
      </c>
      <c r="I367" s="1">
        <v>3522527.0</v>
      </c>
      <c r="J367" s="1">
        <v>19.34</v>
      </c>
      <c r="K367" s="1">
        <v>3450386.0</v>
      </c>
      <c r="L367" s="1">
        <v>41.21</v>
      </c>
      <c r="M367" s="1">
        <v>1655652.0</v>
      </c>
      <c r="N367" s="1">
        <v>36.61</v>
      </c>
      <c r="O367" s="1">
        <v>1673151.0</v>
      </c>
      <c r="P367" s="1">
        <v>30.46</v>
      </c>
      <c r="Q367" s="1">
        <v>777485.0</v>
      </c>
      <c r="R367" s="1">
        <v>9.88</v>
      </c>
      <c r="S367" s="1">
        <v>4134479.0</v>
      </c>
      <c r="T367" s="1">
        <v>20.52</v>
      </c>
      <c r="U367" s="1">
        <v>1211596.0</v>
      </c>
    </row>
    <row r="368" ht="13.5" customHeight="1">
      <c r="A368" s="1">
        <v>42509.0</v>
      </c>
      <c r="B368" s="1">
        <v>34.3</v>
      </c>
      <c r="C368" s="1">
        <v>4652242.0</v>
      </c>
      <c r="D368" s="1">
        <v>18.4663</v>
      </c>
      <c r="E368" s="1">
        <v>8331200.0</v>
      </c>
      <c r="F368" s="1">
        <v>52.1</v>
      </c>
      <c r="G368" s="1">
        <v>5525192.0</v>
      </c>
      <c r="H368" s="1">
        <v>48.1361</v>
      </c>
      <c r="I368" s="1">
        <v>2601270.0</v>
      </c>
      <c r="J368" s="1">
        <v>19.2</v>
      </c>
      <c r="K368" s="1">
        <v>2600453.0</v>
      </c>
      <c r="L368" s="1">
        <v>40.7</v>
      </c>
      <c r="M368" s="1">
        <v>1795017.0</v>
      </c>
      <c r="N368" s="1">
        <v>36.98</v>
      </c>
      <c r="O368" s="1">
        <v>1259287.0</v>
      </c>
      <c r="P368" s="1">
        <v>30.88</v>
      </c>
      <c r="Q368" s="1">
        <v>1081587.0</v>
      </c>
      <c r="R368" s="1">
        <v>10.01</v>
      </c>
      <c r="S368" s="1">
        <v>6466277.0</v>
      </c>
      <c r="T368" s="1">
        <v>20.8</v>
      </c>
      <c r="U368" s="1">
        <v>1567500.0</v>
      </c>
    </row>
    <row r="369" ht="13.5" customHeight="1">
      <c r="A369" s="1">
        <v>42510.0</v>
      </c>
      <c r="B369" s="1">
        <v>34.5</v>
      </c>
      <c r="C369" s="1">
        <v>3673830.0</v>
      </c>
      <c r="D369" s="1">
        <v>18.713</v>
      </c>
      <c r="E369" s="1">
        <v>5381444.0</v>
      </c>
      <c r="F369" s="1">
        <v>52.86</v>
      </c>
      <c r="G369" s="1">
        <v>2161099.0</v>
      </c>
      <c r="H369" s="1">
        <v>48.71</v>
      </c>
      <c r="I369" s="1">
        <v>3164030.0</v>
      </c>
      <c r="J369" s="1">
        <v>19.16</v>
      </c>
      <c r="K369" s="1">
        <v>4456904.0</v>
      </c>
      <c r="L369" s="1">
        <v>41.02</v>
      </c>
      <c r="M369" s="1">
        <v>1327554.0</v>
      </c>
      <c r="N369" s="1">
        <v>37.62</v>
      </c>
      <c r="O369" s="1">
        <v>1282254.0</v>
      </c>
      <c r="P369" s="1">
        <v>30.6</v>
      </c>
      <c r="Q369" s="1">
        <v>775019.0</v>
      </c>
      <c r="R369" s="1">
        <v>10.0</v>
      </c>
      <c r="S369" s="1">
        <v>2191174.0</v>
      </c>
      <c r="T369" s="1">
        <v>20.85</v>
      </c>
      <c r="U369" s="1">
        <v>1048138.0</v>
      </c>
    </row>
    <row r="370" ht="13.5" customHeight="1">
      <c r="A370" s="1">
        <v>42513.0</v>
      </c>
      <c r="B370" s="1">
        <v>34.5</v>
      </c>
      <c r="C370" s="1">
        <v>3673830.0</v>
      </c>
      <c r="D370" s="1">
        <v>18.713</v>
      </c>
      <c r="E370" s="1">
        <v>5381444.0</v>
      </c>
      <c r="F370" s="1">
        <v>52.86</v>
      </c>
      <c r="G370" s="1">
        <v>2161099.0</v>
      </c>
      <c r="H370" s="1">
        <v>48.71</v>
      </c>
      <c r="I370" s="1">
        <v>3164030.0</v>
      </c>
      <c r="J370" s="1">
        <v>19.16</v>
      </c>
      <c r="K370" s="1">
        <v>4456904.0</v>
      </c>
      <c r="L370" s="1">
        <v>41.02</v>
      </c>
      <c r="M370" s="1">
        <v>1327554.0</v>
      </c>
      <c r="N370" s="1">
        <v>37.62</v>
      </c>
      <c r="O370" s="1">
        <v>1282254.0</v>
      </c>
      <c r="P370" s="1">
        <v>30.6</v>
      </c>
      <c r="Q370" s="1">
        <v>775019.0</v>
      </c>
      <c r="R370" s="1">
        <v>10.0</v>
      </c>
      <c r="S370" s="1">
        <v>2191174.0</v>
      </c>
      <c r="T370" s="1">
        <v>20.85</v>
      </c>
      <c r="U370" s="1">
        <v>1048138.0</v>
      </c>
    </row>
    <row r="371" ht="13.5" customHeight="1">
      <c r="A371" s="1">
        <v>42514.0</v>
      </c>
      <c r="B371" s="1">
        <v>35.39</v>
      </c>
      <c r="C371" s="1">
        <v>6937645.0</v>
      </c>
      <c r="D371" s="1">
        <v>18.8117</v>
      </c>
      <c r="E371" s="1">
        <v>7342680.0</v>
      </c>
      <c r="F371" s="1">
        <v>53.07</v>
      </c>
      <c r="G371" s="1">
        <v>3093797.0</v>
      </c>
      <c r="H371" s="1">
        <v>48.874</v>
      </c>
      <c r="I371" s="1">
        <v>4464556.0</v>
      </c>
      <c r="J371" s="1">
        <v>19.36</v>
      </c>
      <c r="K371" s="1">
        <v>3691574.0</v>
      </c>
      <c r="L371" s="1">
        <v>41.54</v>
      </c>
      <c r="M371" s="1">
        <v>1434361.0</v>
      </c>
      <c r="N371" s="1">
        <v>37.83</v>
      </c>
      <c r="O371" s="1">
        <v>1454854.0</v>
      </c>
      <c r="P371" s="1">
        <v>30.34</v>
      </c>
      <c r="Q371" s="1">
        <v>828677.0</v>
      </c>
      <c r="R371" s="1">
        <v>10.14</v>
      </c>
      <c r="S371" s="1">
        <v>2418609.0</v>
      </c>
      <c r="T371" s="1">
        <v>20.99</v>
      </c>
      <c r="U371" s="1">
        <v>1118577.0</v>
      </c>
    </row>
    <row r="372" ht="13.5" customHeight="1">
      <c r="A372" s="1">
        <v>42515.0</v>
      </c>
      <c r="B372" s="1">
        <v>35.7</v>
      </c>
      <c r="C372" s="1">
        <v>5064804.0</v>
      </c>
      <c r="D372" s="1">
        <v>19.2016</v>
      </c>
      <c r="E372" s="1">
        <v>6112340.0</v>
      </c>
      <c r="F372" s="1">
        <v>53.27</v>
      </c>
      <c r="G372" s="1">
        <v>2466021.0</v>
      </c>
      <c r="H372" s="1">
        <v>49.0471</v>
      </c>
      <c r="I372" s="1">
        <v>3116422.0</v>
      </c>
      <c r="J372" s="1">
        <v>19.81</v>
      </c>
      <c r="K372" s="1">
        <v>3053312.0</v>
      </c>
      <c r="L372" s="1">
        <v>41.93</v>
      </c>
      <c r="M372" s="1">
        <v>633525.0</v>
      </c>
      <c r="N372" s="1">
        <v>38.42</v>
      </c>
      <c r="O372" s="1">
        <v>970703.0</v>
      </c>
      <c r="P372" s="1">
        <v>31.38</v>
      </c>
      <c r="Q372" s="1">
        <v>860244.0</v>
      </c>
      <c r="R372" s="1">
        <v>10.22</v>
      </c>
      <c r="S372" s="1">
        <v>6390923.0</v>
      </c>
      <c r="T372" s="1">
        <v>21.53</v>
      </c>
      <c r="U372" s="1">
        <v>1405074.0</v>
      </c>
    </row>
    <row r="373" ht="13.5" customHeight="1">
      <c r="A373" s="1">
        <v>42516.0</v>
      </c>
      <c r="B373" s="1">
        <v>35.7</v>
      </c>
      <c r="C373" s="1">
        <v>8147921.0</v>
      </c>
      <c r="D373" s="1">
        <v>19.1868</v>
      </c>
      <c r="E373" s="1">
        <v>6991440.0</v>
      </c>
      <c r="F373" s="1">
        <v>52.69</v>
      </c>
      <c r="G373" s="1">
        <v>1964015.0</v>
      </c>
      <c r="H373" s="1">
        <v>49.0653</v>
      </c>
      <c r="I373" s="1">
        <v>1689056.0</v>
      </c>
      <c r="J373" s="1">
        <v>19.9</v>
      </c>
      <c r="K373" s="1">
        <v>3427543.0</v>
      </c>
      <c r="L373" s="1">
        <v>41.96</v>
      </c>
      <c r="M373" s="1">
        <v>752088.0</v>
      </c>
      <c r="N373" s="1">
        <v>38.33</v>
      </c>
      <c r="O373" s="1">
        <v>1487034.0</v>
      </c>
      <c r="P373" s="1">
        <v>31.07</v>
      </c>
      <c r="Q373" s="1">
        <v>628595.0</v>
      </c>
      <c r="R373" s="1">
        <v>10.22</v>
      </c>
      <c r="S373" s="1">
        <v>4582541.0</v>
      </c>
      <c r="T373" s="1">
        <v>21.62</v>
      </c>
      <c r="U373" s="1">
        <v>1596897.0</v>
      </c>
    </row>
    <row r="374" ht="13.5" customHeight="1">
      <c r="A374" s="1">
        <v>42517.0</v>
      </c>
      <c r="B374" s="1">
        <v>35.9</v>
      </c>
      <c r="C374" s="1">
        <v>3591065.0</v>
      </c>
      <c r="D374" s="1">
        <v>19.1967</v>
      </c>
      <c r="E374" s="1">
        <v>4564640.0</v>
      </c>
      <c r="F374" s="1">
        <v>52.78</v>
      </c>
      <c r="G374" s="1">
        <v>2011400.0</v>
      </c>
      <c r="H374" s="1">
        <v>48.8102</v>
      </c>
      <c r="I374" s="1">
        <v>1978608.0</v>
      </c>
      <c r="J374" s="1">
        <v>20.17</v>
      </c>
      <c r="K374" s="1">
        <v>2696234.0</v>
      </c>
      <c r="L374" s="1">
        <v>42.26</v>
      </c>
      <c r="M374" s="1">
        <v>654027.0</v>
      </c>
      <c r="N374" s="1">
        <v>38.58</v>
      </c>
      <c r="O374" s="1">
        <v>1002464.0</v>
      </c>
      <c r="P374" s="1">
        <v>30.95</v>
      </c>
      <c r="Q374" s="1">
        <v>723530.0</v>
      </c>
      <c r="R374" s="1">
        <v>10.08</v>
      </c>
      <c r="S374" s="1">
        <v>2270337.0</v>
      </c>
      <c r="T374" s="1">
        <v>21.57</v>
      </c>
      <c r="U374" s="1">
        <v>1275339.0</v>
      </c>
    </row>
    <row r="375" ht="13.5" customHeight="1">
      <c r="A375" s="1">
        <v>42520.0</v>
      </c>
      <c r="B375" s="1">
        <v>35.99</v>
      </c>
      <c r="C375" s="1">
        <v>1463280.0</v>
      </c>
      <c r="D375" s="1">
        <v>19.019</v>
      </c>
      <c r="E375" s="1">
        <v>1619678.0</v>
      </c>
      <c r="F375" s="1">
        <v>52.15</v>
      </c>
      <c r="G375" s="1">
        <v>1117581.0</v>
      </c>
      <c r="H375" s="1">
        <v>49.3477</v>
      </c>
      <c r="I375" s="1">
        <v>614422.0</v>
      </c>
      <c r="J375" s="1">
        <v>20.08</v>
      </c>
      <c r="K375" s="1">
        <v>1123742.0</v>
      </c>
      <c r="L375" s="1">
        <v>42.12</v>
      </c>
      <c r="M375" s="1">
        <v>256480.0</v>
      </c>
      <c r="N375" s="1">
        <v>38.4</v>
      </c>
      <c r="O375" s="1">
        <v>412956.0</v>
      </c>
      <c r="P375" s="1">
        <v>30.92</v>
      </c>
      <c r="Q375" s="1">
        <v>149442.0</v>
      </c>
      <c r="R375" s="1">
        <v>9.96</v>
      </c>
      <c r="S375" s="1">
        <v>7516217.0</v>
      </c>
      <c r="T375" s="1">
        <v>21.48</v>
      </c>
      <c r="U375" s="1">
        <v>407606.0</v>
      </c>
    </row>
    <row r="376" ht="13.5" customHeight="1">
      <c r="A376" s="1">
        <v>42521.0</v>
      </c>
      <c r="B376" s="1">
        <v>36.22</v>
      </c>
      <c r="C376" s="1">
        <v>8358468.0</v>
      </c>
      <c r="D376" s="1">
        <v>19.2312</v>
      </c>
      <c r="E376" s="1">
        <v>9508130.0</v>
      </c>
      <c r="F376" s="1">
        <v>52.28</v>
      </c>
      <c r="G376" s="1">
        <v>4473814.0</v>
      </c>
      <c r="H376" s="1">
        <v>49.5025</v>
      </c>
      <c r="I376" s="1">
        <v>3222595.0</v>
      </c>
      <c r="J376" s="1">
        <v>19.77</v>
      </c>
      <c r="K376" s="1">
        <v>3966789.0</v>
      </c>
      <c r="L376" s="1">
        <v>41.79</v>
      </c>
      <c r="M376" s="1">
        <v>1365702.0</v>
      </c>
      <c r="N376" s="1">
        <v>38.47</v>
      </c>
      <c r="O376" s="1">
        <v>2311778.0</v>
      </c>
      <c r="P376" s="1">
        <v>31.38</v>
      </c>
      <c r="Q376" s="1">
        <v>2545877.0</v>
      </c>
      <c r="R376" s="1">
        <v>10.14</v>
      </c>
      <c r="S376" s="1">
        <v>6894198.0</v>
      </c>
      <c r="T376" s="1">
        <v>21.57</v>
      </c>
      <c r="U376" s="1">
        <v>2854162.0</v>
      </c>
    </row>
    <row r="377" ht="13.5" customHeight="1">
      <c r="A377" s="1">
        <v>42522.0</v>
      </c>
      <c r="B377" s="1">
        <v>35.36</v>
      </c>
      <c r="C377" s="1">
        <v>4304473.0</v>
      </c>
      <c r="D377" s="1">
        <v>18.955</v>
      </c>
      <c r="E377" s="1">
        <v>8034220.0</v>
      </c>
      <c r="F377" s="1">
        <v>52.48</v>
      </c>
      <c r="G377" s="1">
        <v>1865997.0</v>
      </c>
      <c r="H377" s="1">
        <v>50.3133</v>
      </c>
      <c r="I377" s="1">
        <v>3308177.0</v>
      </c>
      <c r="J377" s="1">
        <v>19.91</v>
      </c>
      <c r="K377" s="1">
        <v>1783858.0</v>
      </c>
      <c r="L377" s="1">
        <v>41.46</v>
      </c>
      <c r="M377" s="1">
        <v>828169.0</v>
      </c>
      <c r="N377" s="1">
        <v>38.82</v>
      </c>
      <c r="O377" s="1">
        <v>1107073.0</v>
      </c>
      <c r="P377" s="1">
        <v>31.5</v>
      </c>
      <c r="Q377" s="1">
        <v>757440.0</v>
      </c>
      <c r="R377" s="1">
        <v>10.06</v>
      </c>
      <c r="S377" s="1">
        <v>5947686.0</v>
      </c>
      <c r="T377" s="1">
        <v>21.78</v>
      </c>
      <c r="U377" s="1">
        <v>1474507.0</v>
      </c>
    </row>
    <row r="378" ht="13.5" customHeight="1">
      <c r="A378" s="1">
        <v>42523.0</v>
      </c>
      <c r="B378" s="1">
        <v>35.96</v>
      </c>
      <c r="C378" s="1">
        <v>3667941.0</v>
      </c>
      <c r="D378" s="1">
        <v>19.275</v>
      </c>
      <c r="E378" s="1">
        <v>5933134.0</v>
      </c>
      <c r="F378" s="1">
        <v>52.96</v>
      </c>
      <c r="G378" s="1">
        <v>1354506.0</v>
      </c>
      <c r="H378" s="1">
        <v>50.7233</v>
      </c>
      <c r="I378" s="1">
        <v>2510407.0</v>
      </c>
      <c r="J378" s="1">
        <v>19.95</v>
      </c>
      <c r="K378" s="1">
        <v>2313036.0</v>
      </c>
      <c r="L378" s="1">
        <v>41.49</v>
      </c>
      <c r="M378" s="1">
        <v>546005.0</v>
      </c>
      <c r="N378" s="1">
        <v>39.41</v>
      </c>
      <c r="O378" s="1">
        <v>973257.0</v>
      </c>
      <c r="P378" s="1">
        <v>31.66</v>
      </c>
      <c r="Q378" s="1">
        <v>545926.0</v>
      </c>
      <c r="R378" s="1">
        <v>10.05</v>
      </c>
      <c r="S378" s="1">
        <v>2805216.0</v>
      </c>
      <c r="T378" s="1">
        <v>21.74</v>
      </c>
      <c r="U378" s="1">
        <v>1694485.0</v>
      </c>
    </row>
    <row r="379" ht="13.5" customHeight="1">
      <c r="A379" s="1">
        <v>42524.0</v>
      </c>
      <c r="B379" s="1">
        <v>35.6</v>
      </c>
      <c r="C379" s="1">
        <v>4180310.0</v>
      </c>
      <c r="D379" s="1">
        <v>19.075</v>
      </c>
      <c r="E379" s="1">
        <v>4032958.0</v>
      </c>
      <c r="F379" s="1">
        <v>53.13</v>
      </c>
      <c r="G379" s="1">
        <v>1203434.0</v>
      </c>
      <c r="H379" s="1">
        <v>50.6322</v>
      </c>
      <c r="I379" s="1">
        <v>3233554.0</v>
      </c>
      <c r="J379" s="1">
        <v>19.76</v>
      </c>
      <c r="K379" s="1">
        <v>1901778.0</v>
      </c>
      <c r="L379" s="1">
        <v>41.46</v>
      </c>
      <c r="M379" s="1">
        <v>475618.0</v>
      </c>
      <c r="N379" s="1">
        <v>39.61</v>
      </c>
      <c r="O379" s="1">
        <v>844432.0</v>
      </c>
      <c r="P379" s="1">
        <v>32.26</v>
      </c>
      <c r="Q379" s="1">
        <v>836780.0</v>
      </c>
      <c r="R379" s="1">
        <v>9.96</v>
      </c>
      <c r="S379" s="1">
        <v>4780935.0</v>
      </c>
      <c r="T379" s="1">
        <v>21.93</v>
      </c>
      <c r="U379" s="1">
        <v>1346226.0</v>
      </c>
    </row>
    <row r="380" ht="13.5" customHeight="1">
      <c r="A380" s="1">
        <v>42527.0</v>
      </c>
      <c r="B380" s="1">
        <v>35.82</v>
      </c>
      <c r="C380" s="1">
        <v>4906758.0</v>
      </c>
      <c r="D380" s="1">
        <v>19.195</v>
      </c>
      <c r="E380" s="1">
        <v>5580884.0</v>
      </c>
      <c r="F380" s="1">
        <v>53.79</v>
      </c>
      <c r="G380" s="1">
        <v>1883871.0</v>
      </c>
      <c r="H380" s="1">
        <v>51.1879</v>
      </c>
      <c r="I380" s="1">
        <v>2744827.0</v>
      </c>
      <c r="J380" s="1">
        <v>19.88</v>
      </c>
      <c r="K380" s="1">
        <v>2730008.0</v>
      </c>
      <c r="L380" s="1">
        <v>41.89</v>
      </c>
      <c r="M380" s="1">
        <v>672560.0</v>
      </c>
      <c r="N380" s="1">
        <v>40.15</v>
      </c>
      <c r="O380" s="1">
        <v>1050682.0</v>
      </c>
      <c r="P380" s="1">
        <v>32.89</v>
      </c>
      <c r="Q380" s="1">
        <v>809655.0</v>
      </c>
      <c r="R380" s="1">
        <v>10.42</v>
      </c>
      <c r="S380" s="1">
        <v>8081183.0</v>
      </c>
      <c r="T380" s="1">
        <v>22.61</v>
      </c>
      <c r="U380" s="1">
        <v>1697043.0</v>
      </c>
    </row>
    <row r="381" ht="13.5" customHeight="1">
      <c r="A381" s="1">
        <v>42528.0</v>
      </c>
      <c r="B381" s="1">
        <v>36.5</v>
      </c>
      <c r="C381" s="1">
        <v>6800744.0</v>
      </c>
      <c r="D381" s="1">
        <v>20.0</v>
      </c>
      <c r="E381" s="1">
        <v>8487598.0</v>
      </c>
      <c r="F381" s="1">
        <v>54.49</v>
      </c>
      <c r="G381" s="1">
        <v>2989927.0</v>
      </c>
      <c r="H381" s="1">
        <v>50.9146</v>
      </c>
      <c r="I381" s="1">
        <v>3718880.0</v>
      </c>
      <c r="J381" s="1">
        <v>20.88</v>
      </c>
      <c r="K381" s="1">
        <v>4044373.0</v>
      </c>
      <c r="L381" s="1">
        <v>42.81</v>
      </c>
      <c r="M381" s="1">
        <v>897834.0</v>
      </c>
      <c r="N381" s="1">
        <v>40.83</v>
      </c>
      <c r="O381" s="1">
        <v>1311482.0</v>
      </c>
      <c r="P381" s="1">
        <v>33.85</v>
      </c>
      <c r="Q381" s="1">
        <v>1115473.0</v>
      </c>
      <c r="R381" s="1">
        <v>10.61</v>
      </c>
      <c r="S381" s="1">
        <v>3476273.0</v>
      </c>
      <c r="T381" s="1">
        <v>23.07</v>
      </c>
      <c r="U381" s="1">
        <v>1486036.0</v>
      </c>
    </row>
    <row r="382" ht="13.5" customHeight="1">
      <c r="A382" s="1">
        <v>42529.0</v>
      </c>
      <c r="B382" s="1">
        <v>35.48</v>
      </c>
      <c r="C382" s="1">
        <v>1.988637E7</v>
      </c>
      <c r="D382" s="1">
        <v>19.3</v>
      </c>
      <c r="E382" s="1">
        <v>1.0337076E7</v>
      </c>
      <c r="F382" s="1">
        <v>54.02</v>
      </c>
      <c r="G382" s="1">
        <v>2393003.0</v>
      </c>
      <c r="H382" s="1">
        <v>49.9763</v>
      </c>
      <c r="I382" s="1">
        <v>4634769.0</v>
      </c>
      <c r="J382" s="1">
        <v>19.94</v>
      </c>
      <c r="K382" s="1">
        <v>5948083.0</v>
      </c>
      <c r="L382" s="1">
        <v>41.19</v>
      </c>
      <c r="M382" s="1">
        <v>1911458.0</v>
      </c>
      <c r="N382" s="1">
        <v>39.86</v>
      </c>
      <c r="O382" s="1">
        <v>3437507.0</v>
      </c>
      <c r="P382" s="1">
        <v>33.46</v>
      </c>
      <c r="Q382" s="1">
        <v>901830.0</v>
      </c>
      <c r="R382" s="1">
        <v>10.45</v>
      </c>
      <c r="S382" s="1">
        <v>4925571.0</v>
      </c>
      <c r="T382" s="1">
        <v>22.45</v>
      </c>
      <c r="U382" s="1">
        <v>1887858.0</v>
      </c>
    </row>
    <row r="383" ht="13.5" customHeight="1">
      <c r="A383" s="1">
        <v>42530.0</v>
      </c>
      <c r="B383" s="1">
        <v>35.18</v>
      </c>
      <c r="C383" s="1">
        <v>8371559.0</v>
      </c>
      <c r="D383" s="1">
        <v>19.04</v>
      </c>
      <c r="E383" s="1">
        <v>5535534.0</v>
      </c>
      <c r="F383" s="1">
        <v>53.93</v>
      </c>
      <c r="G383" s="1">
        <v>2140628.0</v>
      </c>
      <c r="H383" s="1">
        <v>50.2404</v>
      </c>
      <c r="I383" s="1">
        <v>2934665.0</v>
      </c>
      <c r="J383" s="1">
        <v>19.28</v>
      </c>
      <c r="K383" s="1">
        <v>3873648.0</v>
      </c>
      <c r="L383" s="1">
        <v>40.53</v>
      </c>
      <c r="M383" s="1">
        <v>1029721.0</v>
      </c>
      <c r="N383" s="1">
        <v>39.82</v>
      </c>
      <c r="O383" s="1">
        <v>1021813.0</v>
      </c>
      <c r="P383" s="1">
        <v>33.15</v>
      </c>
      <c r="Q383" s="1">
        <v>1016457.0</v>
      </c>
      <c r="R383" s="1">
        <v>10.3</v>
      </c>
      <c r="S383" s="1">
        <v>4771374.0</v>
      </c>
      <c r="T383" s="1">
        <v>21.73</v>
      </c>
      <c r="U383" s="1">
        <v>2529277.0</v>
      </c>
    </row>
    <row r="384" ht="13.5" customHeight="1">
      <c r="A384" s="1">
        <v>42531.0</v>
      </c>
      <c r="B384" s="1">
        <v>34.57</v>
      </c>
      <c r="C384" s="1">
        <v>8293015.0</v>
      </c>
      <c r="D384" s="1">
        <v>18.305</v>
      </c>
      <c r="E384" s="1">
        <v>6207338.0</v>
      </c>
      <c r="F384" s="1">
        <v>53.47</v>
      </c>
      <c r="G384" s="1">
        <v>2256515.0</v>
      </c>
      <c r="H384" s="1">
        <v>49.7758</v>
      </c>
      <c r="I384" s="1">
        <v>1683401.0</v>
      </c>
      <c r="J384" s="1">
        <v>18.79</v>
      </c>
      <c r="K384" s="1">
        <v>3032863.0</v>
      </c>
      <c r="L384" s="1">
        <v>39.89</v>
      </c>
      <c r="M384" s="1">
        <v>1355409.0</v>
      </c>
      <c r="N384" s="1">
        <v>39.45</v>
      </c>
      <c r="O384" s="1">
        <v>1115406.0</v>
      </c>
      <c r="P384" s="1">
        <v>31.54</v>
      </c>
      <c r="Q384" s="1">
        <v>783447.0</v>
      </c>
      <c r="R384" s="1">
        <v>9.89</v>
      </c>
      <c r="S384" s="1">
        <v>3146047.0</v>
      </c>
      <c r="T384" s="1">
        <v>20.54</v>
      </c>
      <c r="U384" s="1">
        <v>2423579.0</v>
      </c>
    </row>
    <row r="385" ht="13.5" customHeight="1">
      <c r="A385" s="1">
        <v>42534.0</v>
      </c>
      <c r="B385" s="1">
        <v>34.42</v>
      </c>
      <c r="C385" s="1">
        <v>7202795.0</v>
      </c>
      <c r="D385" s="1">
        <v>18.39</v>
      </c>
      <c r="E385" s="1">
        <v>7176544.0</v>
      </c>
      <c r="F385" s="1">
        <v>54.21</v>
      </c>
      <c r="G385" s="1">
        <v>1977786.0</v>
      </c>
      <c r="H385" s="1">
        <v>49.9763</v>
      </c>
      <c r="I385" s="1">
        <v>2238265.0</v>
      </c>
      <c r="J385" s="1">
        <v>18.98</v>
      </c>
      <c r="K385" s="1">
        <v>5887319.0</v>
      </c>
      <c r="L385" s="1">
        <v>39.83</v>
      </c>
      <c r="M385" s="1">
        <v>1282222.0</v>
      </c>
      <c r="N385" s="1">
        <v>40.17</v>
      </c>
      <c r="O385" s="1">
        <v>1597261.0</v>
      </c>
      <c r="P385" s="1">
        <v>31.22</v>
      </c>
      <c r="Q385" s="1">
        <v>977528.0</v>
      </c>
      <c r="R385" s="1">
        <v>9.76</v>
      </c>
      <c r="S385" s="1">
        <v>3746936.0</v>
      </c>
      <c r="T385" s="1">
        <v>21.0</v>
      </c>
      <c r="U385" s="1">
        <v>1922618.0</v>
      </c>
    </row>
    <row r="386" ht="13.5" customHeight="1">
      <c r="A386" s="1">
        <v>42535.0</v>
      </c>
      <c r="B386" s="1">
        <v>34.15</v>
      </c>
      <c r="C386" s="1">
        <v>7123888.0</v>
      </c>
      <c r="D386" s="1">
        <v>18.57</v>
      </c>
      <c r="E386" s="1">
        <v>1.2363086E7</v>
      </c>
      <c r="F386" s="1">
        <v>53.39</v>
      </c>
      <c r="G386" s="1">
        <v>2166372.0</v>
      </c>
      <c r="H386" s="1">
        <v>50.2222</v>
      </c>
      <c r="I386" s="1">
        <v>2904689.0</v>
      </c>
      <c r="J386" s="1">
        <v>18.76</v>
      </c>
      <c r="K386" s="1">
        <v>2593932.0</v>
      </c>
      <c r="L386" s="1">
        <v>39.73</v>
      </c>
      <c r="M386" s="1">
        <v>1627355.0</v>
      </c>
      <c r="N386" s="1">
        <v>39.4</v>
      </c>
      <c r="O386" s="1">
        <v>1332708.0</v>
      </c>
      <c r="P386" s="1">
        <v>31.2</v>
      </c>
      <c r="Q386" s="1">
        <v>448743.0</v>
      </c>
      <c r="R386" s="1">
        <v>9.76</v>
      </c>
      <c r="S386" s="1">
        <v>2519108.0</v>
      </c>
      <c r="T386" s="1">
        <v>21.03</v>
      </c>
      <c r="U386" s="1">
        <v>1217742.0</v>
      </c>
    </row>
    <row r="387" ht="13.5" customHeight="1">
      <c r="A387" s="1">
        <v>42536.0</v>
      </c>
      <c r="B387" s="1">
        <v>33.96</v>
      </c>
      <c r="C387" s="1">
        <v>2.7805771E7</v>
      </c>
      <c r="D387" s="1">
        <v>18.555</v>
      </c>
      <c r="E387" s="1">
        <v>8965314.0</v>
      </c>
      <c r="F387" s="1">
        <v>53.28</v>
      </c>
      <c r="G387" s="1">
        <v>1.2292815E7</v>
      </c>
      <c r="H387" s="1">
        <v>50.2495</v>
      </c>
      <c r="I387" s="1">
        <v>2485601.0</v>
      </c>
      <c r="J387" s="1">
        <v>18.46</v>
      </c>
      <c r="K387" s="1">
        <v>3957141.0</v>
      </c>
      <c r="L387" s="1">
        <v>39.66</v>
      </c>
      <c r="M387" s="1">
        <v>1487707.0</v>
      </c>
      <c r="N387" s="1">
        <v>38.93</v>
      </c>
      <c r="O387" s="1">
        <v>1119248.0</v>
      </c>
      <c r="P387" s="1">
        <v>30.87</v>
      </c>
      <c r="Q387" s="1">
        <v>840881.0</v>
      </c>
      <c r="R387" s="1">
        <v>9.87</v>
      </c>
      <c r="S387" s="1">
        <v>3142515.0</v>
      </c>
      <c r="T387" s="1">
        <v>21.38</v>
      </c>
      <c r="U387" s="1">
        <v>1824002.0</v>
      </c>
    </row>
    <row r="388" ht="13.5" customHeight="1">
      <c r="A388" s="1">
        <v>42537.0</v>
      </c>
      <c r="B388" s="1">
        <v>34.04</v>
      </c>
      <c r="C388" s="1">
        <v>8280544.0</v>
      </c>
      <c r="D388" s="1">
        <v>18.6</v>
      </c>
      <c r="E388" s="1">
        <v>9257130.0</v>
      </c>
      <c r="F388" s="1">
        <v>52.65</v>
      </c>
      <c r="G388" s="1">
        <v>2691480.0</v>
      </c>
      <c r="H388" s="1">
        <v>50.5319</v>
      </c>
      <c r="I388" s="1">
        <v>2402088.0</v>
      </c>
      <c r="J388" s="1">
        <v>17.79</v>
      </c>
      <c r="K388" s="1">
        <v>6740798.0</v>
      </c>
      <c r="L388" s="1">
        <v>39.65</v>
      </c>
      <c r="M388" s="1">
        <v>1976930.0</v>
      </c>
      <c r="N388" s="1">
        <v>38.78</v>
      </c>
      <c r="O388" s="1">
        <v>1319904.0</v>
      </c>
      <c r="P388" s="1">
        <v>30.56</v>
      </c>
      <c r="Q388" s="1">
        <v>1820127.0</v>
      </c>
      <c r="R388" s="1">
        <v>9.85</v>
      </c>
      <c r="S388" s="1">
        <v>6644537.0</v>
      </c>
      <c r="T388" s="1">
        <v>20.78</v>
      </c>
      <c r="U388" s="1">
        <v>2083974.0</v>
      </c>
    </row>
    <row r="389" ht="13.5" customHeight="1">
      <c r="A389" s="1">
        <v>42538.0</v>
      </c>
      <c r="B389" s="1">
        <v>34.34</v>
      </c>
      <c r="C389" s="1">
        <v>1.522121E7</v>
      </c>
      <c r="D389" s="1">
        <v>18.895</v>
      </c>
      <c r="E389" s="1">
        <v>1.7027238E7</v>
      </c>
      <c r="F389" s="1">
        <v>52.69</v>
      </c>
      <c r="G389" s="1">
        <v>7939771.0</v>
      </c>
      <c r="H389" s="1">
        <v>50.6413</v>
      </c>
      <c r="I389" s="1">
        <v>6074622.0</v>
      </c>
      <c r="J389" s="1">
        <v>18.07</v>
      </c>
      <c r="K389" s="1">
        <v>8896759.0</v>
      </c>
      <c r="L389" s="1">
        <v>39.81</v>
      </c>
      <c r="M389" s="1">
        <v>2806458.0</v>
      </c>
      <c r="N389" s="1">
        <v>39.43</v>
      </c>
      <c r="O389" s="1">
        <v>4672362.0</v>
      </c>
      <c r="P389" s="1">
        <v>30.96</v>
      </c>
      <c r="Q389" s="1">
        <v>3768029.0</v>
      </c>
      <c r="R389" s="1">
        <v>10.22</v>
      </c>
      <c r="S389" s="1">
        <v>4167453.0</v>
      </c>
      <c r="T389" s="1">
        <v>20.84</v>
      </c>
      <c r="U389" s="1">
        <v>3398159.0</v>
      </c>
    </row>
    <row r="390" ht="13.5" customHeight="1">
      <c r="A390" s="1">
        <v>42541.0</v>
      </c>
      <c r="B390" s="1">
        <v>34.52</v>
      </c>
      <c r="C390" s="1">
        <v>6708251.0</v>
      </c>
      <c r="D390" s="1">
        <v>19.23</v>
      </c>
      <c r="E390" s="1">
        <v>7178030.0</v>
      </c>
      <c r="F390" s="1">
        <v>53.79</v>
      </c>
      <c r="G390" s="1">
        <v>2769044.0</v>
      </c>
      <c r="H390" s="1">
        <v>51.1059</v>
      </c>
      <c r="I390" s="1">
        <v>2166115.0</v>
      </c>
      <c r="J390" s="1">
        <v>18.63</v>
      </c>
      <c r="K390" s="1">
        <v>2803718.0</v>
      </c>
      <c r="L390" s="1">
        <v>40.3</v>
      </c>
      <c r="M390" s="1">
        <v>1126280.0</v>
      </c>
      <c r="N390" s="1">
        <v>39.14</v>
      </c>
      <c r="O390" s="1">
        <v>1542577.0</v>
      </c>
      <c r="P390" s="1">
        <v>32.0</v>
      </c>
      <c r="Q390" s="1">
        <v>848020.0</v>
      </c>
      <c r="R390" s="1">
        <v>10.37</v>
      </c>
      <c r="S390" s="1">
        <v>2435531.0</v>
      </c>
      <c r="T390" s="1">
        <v>21.73</v>
      </c>
      <c r="U390" s="1">
        <v>1297418.0</v>
      </c>
    </row>
    <row r="391" ht="13.5" customHeight="1">
      <c r="A391" s="1">
        <v>42542.0</v>
      </c>
      <c r="B391" s="1">
        <v>34.77</v>
      </c>
      <c r="C391" s="1">
        <v>7563534.0</v>
      </c>
      <c r="D391" s="1">
        <v>19.425</v>
      </c>
      <c r="E391" s="1">
        <v>5142480.0</v>
      </c>
      <c r="F391" s="1">
        <v>54.22</v>
      </c>
      <c r="G391" s="1">
        <v>2084388.0</v>
      </c>
      <c r="H391" s="1">
        <v>52.2355</v>
      </c>
      <c r="I391" s="1">
        <v>3016097.0</v>
      </c>
      <c r="J391" s="1">
        <v>18.77</v>
      </c>
      <c r="K391" s="1">
        <v>3029675.0</v>
      </c>
      <c r="L391" s="1">
        <v>40.3</v>
      </c>
      <c r="M391" s="1">
        <v>1663406.0</v>
      </c>
      <c r="N391" s="1">
        <v>39.3</v>
      </c>
      <c r="O391" s="1">
        <v>1243343.0</v>
      </c>
      <c r="P391" s="1">
        <v>31.77</v>
      </c>
      <c r="Q391" s="1">
        <v>923398.0</v>
      </c>
      <c r="R391" s="1">
        <v>10.09</v>
      </c>
      <c r="S391" s="1">
        <v>2514660.0</v>
      </c>
      <c r="T391" s="1">
        <v>21.53</v>
      </c>
      <c r="U391" s="1">
        <v>1300451.0</v>
      </c>
    </row>
    <row r="392" ht="13.5" customHeight="1">
      <c r="A392" s="1">
        <v>42543.0</v>
      </c>
      <c r="B392" s="1">
        <v>34.79</v>
      </c>
      <c r="C392" s="1">
        <v>8871020.0</v>
      </c>
      <c r="D392" s="1">
        <v>19.04</v>
      </c>
      <c r="E392" s="1">
        <v>6216150.0</v>
      </c>
      <c r="F392" s="1">
        <v>54.37</v>
      </c>
      <c r="G392" s="1">
        <v>2060796.0</v>
      </c>
      <c r="H392" s="1">
        <v>52.0351</v>
      </c>
      <c r="I392" s="1">
        <v>6337914.0</v>
      </c>
      <c r="J392" s="1">
        <v>18.21</v>
      </c>
      <c r="K392" s="1">
        <v>3365599.0</v>
      </c>
      <c r="L392" s="1">
        <v>39.84</v>
      </c>
      <c r="M392" s="1">
        <v>1657530.0</v>
      </c>
      <c r="N392" s="1">
        <v>38.8</v>
      </c>
      <c r="O392" s="1">
        <v>1412048.0</v>
      </c>
      <c r="P392" s="1">
        <v>31.59</v>
      </c>
      <c r="Q392" s="1">
        <v>1055237.0</v>
      </c>
      <c r="R392" s="1">
        <v>9.84</v>
      </c>
      <c r="S392" s="1">
        <v>4003539.0</v>
      </c>
      <c r="T392" s="1">
        <v>21.21</v>
      </c>
      <c r="U392" s="1">
        <v>1765467.0</v>
      </c>
    </row>
    <row r="393" ht="13.5" customHeight="1">
      <c r="A393" s="1">
        <v>42544.0</v>
      </c>
      <c r="B393" s="1">
        <v>36.1</v>
      </c>
      <c r="C393" s="1">
        <v>2.5256409E7</v>
      </c>
      <c r="D393" s="1">
        <v>19.705</v>
      </c>
      <c r="E393" s="1">
        <v>8923230.0</v>
      </c>
      <c r="F393" s="1">
        <v>54.92</v>
      </c>
      <c r="G393" s="1">
        <v>2434308.0</v>
      </c>
      <c r="H393" s="1">
        <v>52.2355</v>
      </c>
      <c r="I393" s="1">
        <v>3870539.0</v>
      </c>
      <c r="J393" s="1">
        <v>18.74</v>
      </c>
      <c r="K393" s="1">
        <v>3467360.0</v>
      </c>
      <c r="L393" s="1">
        <v>40.47</v>
      </c>
      <c r="M393" s="1">
        <v>2266100.0</v>
      </c>
      <c r="N393" s="1">
        <v>38.9</v>
      </c>
      <c r="O393" s="1">
        <v>1298526.0</v>
      </c>
      <c r="P393" s="1">
        <v>32.79</v>
      </c>
      <c r="Q393" s="1">
        <v>1211147.0</v>
      </c>
      <c r="R393" s="1">
        <v>9.97</v>
      </c>
      <c r="S393" s="1">
        <v>5542358.0</v>
      </c>
      <c r="T393" s="1">
        <v>21.68</v>
      </c>
      <c r="U393" s="1">
        <v>1564945.0</v>
      </c>
    </row>
    <row r="394" ht="13.5" customHeight="1">
      <c r="A394" s="1">
        <v>42545.0</v>
      </c>
      <c r="B394" s="1">
        <v>34.85</v>
      </c>
      <c r="C394" s="1">
        <v>8744206.0</v>
      </c>
      <c r="D394" s="1">
        <v>19.42</v>
      </c>
      <c r="E394" s="1">
        <v>9244812.0</v>
      </c>
      <c r="F394" s="1">
        <v>53.99</v>
      </c>
      <c r="G394" s="1">
        <v>3038361.0</v>
      </c>
      <c r="H394" s="1">
        <v>52.1808</v>
      </c>
      <c r="I394" s="1">
        <v>2751184.0</v>
      </c>
      <c r="J394" s="1">
        <v>17.9</v>
      </c>
      <c r="K394" s="1">
        <v>3952945.0</v>
      </c>
      <c r="L394" s="1">
        <v>39.53</v>
      </c>
      <c r="M394" s="1">
        <v>1525376.0</v>
      </c>
      <c r="N394" s="1">
        <v>38.3</v>
      </c>
      <c r="O394" s="1">
        <v>1176946.0</v>
      </c>
      <c r="P394" s="1">
        <v>32.05</v>
      </c>
      <c r="Q394" s="1">
        <v>810195.0</v>
      </c>
      <c r="R394" s="1">
        <v>9.74</v>
      </c>
      <c r="S394" s="1">
        <v>4874209.0</v>
      </c>
      <c r="T394" s="1">
        <v>20.67</v>
      </c>
      <c r="U394" s="1">
        <v>1618707.0</v>
      </c>
    </row>
    <row r="395" ht="13.5" customHeight="1">
      <c r="A395" s="1">
        <v>42548.0</v>
      </c>
      <c r="B395" s="1">
        <v>34.33</v>
      </c>
      <c r="C395" s="1">
        <v>7302518.0</v>
      </c>
      <c r="D395" s="1">
        <v>18.83</v>
      </c>
      <c r="E395" s="1">
        <v>9799970.0</v>
      </c>
      <c r="F395" s="1">
        <v>53.67</v>
      </c>
      <c r="G395" s="1">
        <v>2309268.0</v>
      </c>
      <c r="H395" s="1">
        <v>52.1808</v>
      </c>
      <c r="I395" s="1">
        <v>3108207.0</v>
      </c>
      <c r="J395" s="1">
        <v>17.04</v>
      </c>
      <c r="K395" s="1">
        <v>5689274.0</v>
      </c>
      <c r="L395" s="1">
        <v>38.86</v>
      </c>
      <c r="M395" s="1">
        <v>1867617.0</v>
      </c>
      <c r="N395" s="1">
        <v>37.59</v>
      </c>
      <c r="O395" s="1">
        <v>1101042.0</v>
      </c>
      <c r="P395" s="1">
        <v>30.97</v>
      </c>
      <c r="Q395" s="1">
        <v>1483333.0</v>
      </c>
      <c r="R395" s="1">
        <v>9.57</v>
      </c>
      <c r="S395" s="1">
        <v>7101717.0</v>
      </c>
      <c r="T395" s="1">
        <v>20.24</v>
      </c>
      <c r="U395" s="1">
        <v>1343216.0</v>
      </c>
    </row>
    <row r="396" ht="13.5" customHeight="1">
      <c r="A396" s="1">
        <v>42549.0</v>
      </c>
      <c r="B396" s="1">
        <v>34.94</v>
      </c>
      <c r="C396" s="1">
        <v>9704073.0</v>
      </c>
      <c r="D396" s="1">
        <v>19.15</v>
      </c>
      <c r="E396" s="1">
        <v>7149432.0</v>
      </c>
      <c r="F396" s="1">
        <v>53.99</v>
      </c>
      <c r="G396" s="1">
        <v>1849170.0</v>
      </c>
      <c r="H396" s="1">
        <v>52.1079</v>
      </c>
      <c r="I396" s="1">
        <v>2397328.0</v>
      </c>
      <c r="J396" s="1">
        <v>17.37</v>
      </c>
      <c r="K396" s="1">
        <v>5615372.0</v>
      </c>
      <c r="L396" s="1">
        <v>39.28</v>
      </c>
      <c r="M396" s="1">
        <v>837346.0</v>
      </c>
      <c r="N396" s="1">
        <v>38.59</v>
      </c>
      <c r="O396" s="1">
        <v>1575889.0</v>
      </c>
      <c r="P396" s="1">
        <v>31.77</v>
      </c>
      <c r="Q396" s="1">
        <v>1304976.0</v>
      </c>
      <c r="R396" s="1">
        <v>9.93</v>
      </c>
      <c r="S396" s="1">
        <v>2599191.0</v>
      </c>
      <c r="T396" s="1">
        <v>21.3</v>
      </c>
      <c r="U396" s="1">
        <v>2490823.0</v>
      </c>
    </row>
    <row r="397" ht="13.5" customHeight="1">
      <c r="A397" s="1">
        <v>42550.0</v>
      </c>
      <c r="B397" s="1">
        <v>35.59</v>
      </c>
      <c r="C397" s="1">
        <v>6203955.0</v>
      </c>
      <c r="D397" s="1">
        <v>19.835</v>
      </c>
      <c r="E397" s="1">
        <v>8788872.0</v>
      </c>
      <c r="F397" s="1">
        <v>54.62</v>
      </c>
      <c r="G397" s="1">
        <v>1965343.0</v>
      </c>
      <c r="H397" s="1">
        <v>52.7456</v>
      </c>
      <c r="I397" s="1">
        <v>2737447.0</v>
      </c>
      <c r="J397" s="1">
        <v>17.88</v>
      </c>
      <c r="K397" s="1">
        <v>3996931.0</v>
      </c>
      <c r="L397" s="1">
        <v>40.25</v>
      </c>
      <c r="M397" s="1">
        <v>779463.0</v>
      </c>
      <c r="N397" s="1">
        <v>39.1</v>
      </c>
      <c r="O397" s="1">
        <v>1112340.0</v>
      </c>
      <c r="P397" s="1">
        <v>33.25</v>
      </c>
      <c r="Q397" s="1">
        <v>1132334.0</v>
      </c>
      <c r="R397" s="1">
        <v>10.15</v>
      </c>
      <c r="S397" s="1">
        <v>2590883.0</v>
      </c>
      <c r="T397" s="1">
        <v>21.81</v>
      </c>
      <c r="U397" s="1">
        <v>1767815.0</v>
      </c>
    </row>
    <row r="398" ht="13.5" customHeight="1">
      <c r="A398" s="1">
        <v>42551.0</v>
      </c>
      <c r="B398" s="1">
        <v>35.84</v>
      </c>
      <c r="C398" s="1">
        <v>7327852.0</v>
      </c>
      <c r="D398" s="1">
        <v>19.93</v>
      </c>
      <c r="E398" s="1">
        <v>9241676.0</v>
      </c>
      <c r="F398" s="1">
        <v>54.73</v>
      </c>
      <c r="G398" s="1">
        <v>3072548.0</v>
      </c>
      <c r="H398" s="1">
        <v>53.2558</v>
      </c>
      <c r="I398" s="1">
        <v>3696842.0</v>
      </c>
      <c r="J398" s="1">
        <v>17.87</v>
      </c>
      <c r="K398" s="1">
        <v>3202158.0</v>
      </c>
      <c r="L398" s="1">
        <v>40.88</v>
      </c>
      <c r="M398" s="1">
        <v>1219839.0</v>
      </c>
      <c r="N398" s="1">
        <v>39.26</v>
      </c>
      <c r="O398" s="1">
        <v>2566038.0</v>
      </c>
      <c r="P398" s="1">
        <v>34.01</v>
      </c>
      <c r="Q398" s="1">
        <v>1603111.0</v>
      </c>
      <c r="R398" s="1">
        <v>9.88</v>
      </c>
      <c r="S398" s="1">
        <v>1582446.0</v>
      </c>
      <c r="T398" s="1">
        <v>22.11</v>
      </c>
      <c r="U398" s="1">
        <v>2037712.0</v>
      </c>
    </row>
    <row r="399" ht="13.5" customHeight="1">
      <c r="A399" s="1">
        <v>42552.0</v>
      </c>
      <c r="B399" s="1">
        <v>35.84</v>
      </c>
      <c r="C399" s="1">
        <v>7327852.0</v>
      </c>
      <c r="D399" s="1">
        <v>19.93</v>
      </c>
      <c r="E399" s="1">
        <v>9241676.0</v>
      </c>
      <c r="F399" s="1">
        <v>54.73</v>
      </c>
      <c r="G399" s="1">
        <v>3072548.0</v>
      </c>
      <c r="H399" s="1">
        <v>53.2558</v>
      </c>
      <c r="I399" s="1">
        <v>3696842.0</v>
      </c>
      <c r="J399" s="1">
        <v>17.87</v>
      </c>
      <c r="K399" s="1">
        <v>3202158.0</v>
      </c>
      <c r="L399" s="1">
        <v>40.88</v>
      </c>
      <c r="M399" s="1">
        <v>1219839.0</v>
      </c>
      <c r="N399" s="1">
        <v>39.26</v>
      </c>
      <c r="O399" s="1">
        <v>2566038.0</v>
      </c>
      <c r="P399" s="1">
        <v>34.01</v>
      </c>
      <c r="Q399" s="1">
        <v>1603111.0</v>
      </c>
      <c r="R399" s="1">
        <v>9.88</v>
      </c>
      <c r="S399" s="1">
        <v>1582446.0</v>
      </c>
      <c r="T399" s="1">
        <v>22.11</v>
      </c>
      <c r="U399" s="1">
        <v>2037712.0</v>
      </c>
    </row>
    <row r="400" ht="13.5" customHeight="1">
      <c r="A400" s="1">
        <v>42555.0</v>
      </c>
      <c r="B400" s="1">
        <v>36.7</v>
      </c>
      <c r="C400" s="1">
        <v>4759092.0</v>
      </c>
      <c r="D400" s="1">
        <v>20.075</v>
      </c>
      <c r="E400" s="1">
        <v>3402656.0</v>
      </c>
      <c r="F400" s="1">
        <v>55.5</v>
      </c>
      <c r="G400" s="1">
        <v>1407812.0</v>
      </c>
      <c r="H400" s="1">
        <v>53.7204</v>
      </c>
      <c r="I400" s="1">
        <v>1223124.0</v>
      </c>
      <c r="J400" s="1">
        <v>18.34</v>
      </c>
      <c r="K400" s="1">
        <v>915594.0</v>
      </c>
      <c r="L400" s="1">
        <v>41.41</v>
      </c>
      <c r="M400" s="1">
        <v>372743.0</v>
      </c>
      <c r="N400" s="1">
        <v>39.9</v>
      </c>
      <c r="O400" s="1">
        <v>973286.0</v>
      </c>
      <c r="P400" s="1">
        <v>34.33</v>
      </c>
      <c r="Q400" s="1">
        <v>582652.0</v>
      </c>
      <c r="R400" s="1">
        <v>9.87</v>
      </c>
      <c r="S400" s="1">
        <v>1963812.0</v>
      </c>
      <c r="T400" s="1">
        <v>22.03</v>
      </c>
      <c r="U400" s="1">
        <v>450145.0</v>
      </c>
    </row>
    <row r="401" ht="13.5" customHeight="1">
      <c r="A401" s="1">
        <v>42556.0</v>
      </c>
      <c r="B401" s="1">
        <v>36.73</v>
      </c>
      <c r="C401" s="1">
        <v>9645669.0</v>
      </c>
      <c r="D401" s="1">
        <v>20.105</v>
      </c>
      <c r="E401" s="1">
        <v>9471720.0</v>
      </c>
      <c r="F401" s="1">
        <v>54.84</v>
      </c>
      <c r="G401" s="1">
        <v>2384221.0</v>
      </c>
      <c r="H401" s="1">
        <v>54.6678</v>
      </c>
      <c r="I401" s="1">
        <v>3886855.0</v>
      </c>
      <c r="J401" s="1">
        <v>17.87</v>
      </c>
      <c r="K401" s="1">
        <v>2335273.0</v>
      </c>
      <c r="L401" s="1">
        <v>41.2</v>
      </c>
      <c r="M401" s="1">
        <v>984803.0</v>
      </c>
      <c r="N401" s="1">
        <v>39.85</v>
      </c>
      <c r="O401" s="1">
        <v>2051442.0</v>
      </c>
      <c r="P401" s="1">
        <v>34.04</v>
      </c>
      <c r="Q401" s="1">
        <v>1402875.0</v>
      </c>
      <c r="R401" s="1">
        <v>9.55</v>
      </c>
      <c r="S401" s="1">
        <v>3288577.0</v>
      </c>
      <c r="T401" s="1">
        <v>21.58</v>
      </c>
      <c r="U401" s="1">
        <v>1794914.0</v>
      </c>
    </row>
    <row r="402" ht="13.5" customHeight="1">
      <c r="A402" s="1">
        <v>42557.0</v>
      </c>
      <c r="B402" s="1">
        <v>36.43</v>
      </c>
      <c r="C402" s="1">
        <v>6025439.0</v>
      </c>
      <c r="D402" s="1">
        <v>20.375</v>
      </c>
      <c r="E402" s="1">
        <v>1.0095964E7</v>
      </c>
      <c r="F402" s="1">
        <v>54.69</v>
      </c>
      <c r="G402" s="1">
        <v>2658919.0</v>
      </c>
      <c r="H402" s="1">
        <v>55.0231</v>
      </c>
      <c r="I402" s="1">
        <v>3842174.0</v>
      </c>
      <c r="J402" s="1">
        <v>17.72</v>
      </c>
      <c r="K402" s="1">
        <v>3545946.0</v>
      </c>
      <c r="L402" s="1">
        <v>41.19</v>
      </c>
      <c r="M402" s="1">
        <v>1062302.0</v>
      </c>
      <c r="N402" s="1">
        <v>39.86</v>
      </c>
      <c r="O402" s="1">
        <v>2276919.0</v>
      </c>
      <c r="P402" s="1">
        <v>33.56</v>
      </c>
      <c r="Q402" s="1">
        <v>939565.0</v>
      </c>
      <c r="R402" s="1">
        <v>9.74</v>
      </c>
      <c r="S402" s="1">
        <v>2964085.0</v>
      </c>
      <c r="T402" s="1">
        <v>21.92</v>
      </c>
      <c r="U402" s="1">
        <v>1798083.0</v>
      </c>
    </row>
    <row r="403" ht="13.5" customHeight="1">
      <c r="A403" s="1">
        <v>42558.0</v>
      </c>
      <c r="B403" s="1">
        <v>36.06</v>
      </c>
      <c r="C403" s="1">
        <v>6184977.0</v>
      </c>
      <c r="D403" s="1">
        <v>19.775</v>
      </c>
      <c r="E403" s="1">
        <v>8450914.0</v>
      </c>
      <c r="F403" s="1">
        <v>53.81</v>
      </c>
      <c r="G403" s="1">
        <v>2534403.0</v>
      </c>
      <c r="H403" s="1">
        <v>54.7224</v>
      </c>
      <c r="I403" s="1">
        <v>3649807.0</v>
      </c>
      <c r="J403" s="1">
        <v>17.28</v>
      </c>
      <c r="K403" s="1">
        <v>3349729.0</v>
      </c>
      <c r="L403" s="1">
        <v>40.97</v>
      </c>
      <c r="M403" s="1">
        <v>1492192.0</v>
      </c>
      <c r="N403" s="1">
        <v>39.73</v>
      </c>
      <c r="O403" s="1">
        <v>1036789.0</v>
      </c>
      <c r="P403" s="1">
        <v>33.5</v>
      </c>
      <c r="Q403" s="1">
        <v>709366.0</v>
      </c>
      <c r="R403" s="1">
        <v>9.57</v>
      </c>
      <c r="S403" s="1">
        <v>4065646.0</v>
      </c>
      <c r="T403" s="1">
        <v>21.57</v>
      </c>
      <c r="U403" s="1">
        <v>1155344.0</v>
      </c>
    </row>
    <row r="404" ht="13.5" customHeight="1">
      <c r="A404" s="1">
        <v>42559.0</v>
      </c>
      <c r="B404" s="1">
        <v>36.28</v>
      </c>
      <c r="C404" s="1">
        <v>6090594.0</v>
      </c>
      <c r="D404" s="1">
        <v>20.15</v>
      </c>
      <c r="E404" s="1">
        <v>7849358.0</v>
      </c>
      <c r="F404" s="1">
        <v>53.86</v>
      </c>
      <c r="G404" s="1">
        <v>2069462.0</v>
      </c>
      <c r="H404" s="1">
        <v>54.932</v>
      </c>
      <c r="I404" s="1">
        <v>3390018.0</v>
      </c>
      <c r="J404" s="1">
        <v>18.03</v>
      </c>
      <c r="K404" s="1">
        <v>5194696.0</v>
      </c>
      <c r="L404" s="1">
        <v>40.79</v>
      </c>
      <c r="M404" s="1">
        <v>785623.0</v>
      </c>
      <c r="N404" s="1">
        <v>39.46</v>
      </c>
      <c r="O404" s="1">
        <v>830364.0</v>
      </c>
      <c r="P404" s="1">
        <v>33.57</v>
      </c>
      <c r="Q404" s="1">
        <v>495183.0</v>
      </c>
      <c r="R404" s="1">
        <v>9.82</v>
      </c>
      <c r="S404" s="1">
        <v>2032879.0</v>
      </c>
      <c r="T404" s="1">
        <v>21.85</v>
      </c>
      <c r="U404" s="1">
        <v>1052694.0</v>
      </c>
    </row>
    <row r="405" ht="13.5" customHeight="1">
      <c r="A405" s="1">
        <v>42562.0</v>
      </c>
      <c r="B405" s="1">
        <v>36.29</v>
      </c>
      <c r="C405" s="1">
        <v>4344548.0</v>
      </c>
      <c r="D405" s="1">
        <v>19.965</v>
      </c>
      <c r="E405" s="1">
        <v>8215968.0</v>
      </c>
      <c r="F405" s="1">
        <v>54.57</v>
      </c>
      <c r="G405" s="1">
        <v>3198869.0</v>
      </c>
      <c r="H405" s="1">
        <v>55.2053</v>
      </c>
      <c r="I405" s="1">
        <v>1.5913131E7</v>
      </c>
      <c r="J405" s="1">
        <v>17.94</v>
      </c>
      <c r="K405" s="1">
        <v>4063512.0</v>
      </c>
      <c r="L405" s="1">
        <v>41.37</v>
      </c>
      <c r="M405" s="1">
        <v>767383.0</v>
      </c>
      <c r="N405" s="1">
        <v>39.54</v>
      </c>
      <c r="O405" s="1">
        <v>1035812.0</v>
      </c>
      <c r="P405" s="1">
        <v>33.38</v>
      </c>
      <c r="Q405" s="1">
        <v>437565.0</v>
      </c>
      <c r="R405" s="1">
        <v>9.66</v>
      </c>
      <c r="S405" s="1">
        <v>2598202.0</v>
      </c>
      <c r="T405" s="1">
        <v>22.37</v>
      </c>
      <c r="U405" s="1">
        <v>1752517.0</v>
      </c>
    </row>
    <row r="406" ht="13.5" customHeight="1">
      <c r="A406" s="1">
        <v>42563.0</v>
      </c>
      <c r="B406" s="1">
        <v>37.23</v>
      </c>
      <c r="C406" s="1">
        <v>5122340.0</v>
      </c>
      <c r="D406" s="1">
        <v>20.705</v>
      </c>
      <c r="E406" s="1">
        <v>8301114.0</v>
      </c>
      <c r="F406" s="1">
        <v>55.48</v>
      </c>
      <c r="G406" s="1">
        <v>2600086.0</v>
      </c>
      <c r="H406" s="1">
        <v>55.0686</v>
      </c>
      <c r="I406" s="1">
        <v>6885712.0</v>
      </c>
      <c r="J406" s="1">
        <v>18.73</v>
      </c>
      <c r="K406" s="1">
        <v>4022632.0</v>
      </c>
      <c r="L406" s="1">
        <v>41.96</v>
      </c>
      <c r="M406" s="1">
        <v>916197.0</v>
      </c>
      <c r="N406" s="1">
        <v>39.94</v>
      </c>
      <c r="O406" s="1">
        <v>1098989.0</v>
      </c>
      <c r="P406" s="1">
        <v>34.0</v>
      </c>
      <c r="Q406" s="1">
        <v>770154.0</v>
      </c>
      <c r="R406" s="1">
        <v>10.2</v>
      </c>
      <c r="S406" s="1">
        <v>5389979.0</v>
      </c>
      <c r="T406" s="1">
        <v>22.68</v>
      </c>
      <c r="U406" s="1">
        <v>1510672.0</v>
      </c>
    </row>
    <row r="407" ht="13.5" customHeight="1">
      <c r="A407" s="1">
        <v>42564.0</v>
      </c>
      <c r="B407" s="1">
        <v>36.68</v>
      </c>
      <c r="C407" s="1">
        <v>5585380.0</v>
      </c>
      <c r="D407" s="1">
        <v>20.615</v>
      </c>
      <c r="E407" s="1">
        <v>7855798.0</v>
      </c>
      <c r="F407" s="1">
        <v>54.62</v>
      </c>
      <c r="G407" s="1">
        <v>3165358.0</v>
      </c>
      <c r="H407" s="1">
        <v>55.3146</v>
      </c>
      <c r="I407" s="1">
        <v>3932244.0</v>
      </c>
      <c r="J407" s="1">
        <v>18.2</v>
      </c>
      <c r="K407" s="1">
        <v>4744282.0</v>
      </c>
      <c r="L407" s="1">
        <v>41.42</v>
      </c>
      <c r="M407" s="1">
        <v>904446.0</v>
      </c>
      <c r="N407" s="1">
        <v>39.85</v>
      </c>
      <c r="O407" s="1">
        <v>2329141.0</v>
      </c>
      <c r="P407" s="1">
        <v>33.7</v>
      </c>
      <c r="Q407" s="1">
        <v>487629.0</v>
      </c>
      <c r="R407" s="1">
        <v>10.02</v>
      </c>
      <c r="S407" s="1">
        <v>3424447.0</v>
      </c>
      <c r="T407" s="1">
        <v>22.67</v>
      </c>
      <c r="U407" s="1">
        <v>1948620.0</v>
      </c>
    </row>
    <row r="408" ht="13.5" customHeight="1">
      <c r="A408" s="1">
        <v>42565.0</v>
      </c>
      <c r="B408" s="1">
        <v>36.62</v>
      </c>
      <c r="C408" s="1">
        <v>3953983.0</v>
      </c>
      <c r="D408" s="1">
        <v>20.715</v>
      </c>
      <c r="E408" s="1">
        <v>4691696.0</v>
      </c>
      <c r="F408" s="1">
        <v>53.91</v>
      </c>
      <c r="G408" s="1">
        <v>2488604.0</v>
      </c>
      <c r="H408" s="1">
        <v>55.3419</v>
      </c>
      <c r="I408" s="1">
        <v>2228497.0</v>
      </c>
      <c r="J408" s="1">
        <v>18.39</v>
      </c>
      <c r="K408" s="1">
        <v>2477996.0</v>
      </c>
      <c r="L408" s="1">
        <v>41.45</v>
      </c>
      <c r="M408" s="1">
        <v>568321.0</v>
      </c>
      <c r="N408" s="1">
        <v>39.53</v>
      </c>
      <c r="O408" s="1">
        <v>1307166.0</v>
      </c>
      <c r="P408" s="1">
        <v>34.33</v>
      </c>
      <c r="Q408" s="1">
        <v>942738.0</v>
      </c>
      <c r="R408" s="1">
        <v>10.0</v>
      </c>
      <c r="S408" s="1">
        <v>2634981.0</v>
      </c>
      <c r="T408" s="1">
        <v>22.75</v>
      </c>
      <c r="U408" s="1">
        <v>1274662.0</v>
      </c>
    </row>
    <row r="409" ht="13.5" customHeight="1">
      <c r="A409" s="1">
        <v>42566.0</v>
      </c>
      <c r="B409" s="1">
        <v>36.08</v>
      </c>
      <c r="C409" s="1">
        <v>3840808.0</v>
      </c>
      <c r="D409" s="1">
        <v>20.68</v>
      </c>
      <c r="E409" s="1">
        <v>3712814.0</v>
      </c>
      <c r="F409" s="1">
        <v>53.94</v>
      </c>
      <c r="G409" s="1">
        <v>1662765.0</v>
      </c>
      <c r="H409" s="1">
        <v>55.7427</v>
      </c>
      <c r="I409" s="1">
        <v>2670068.0</v>
      </c>
      <c r="J409" s="1">
        <v>18.33</v>
      </c>
      <c r="K409" s="1">
        <v>1884924.0</v>
      </c>
      <c r="L409" s="1">
        <v>41.53</v>
      </c>
      <c r="M409" s="1">
        <v>450609.0</v>
      </c>
      <c r="N409" s="1">
        <v>39.18</v>
      </c>
      <c r="O409" s="1">
        <v>908980.0</v>
      </c>
      <c r="P409" s="1">
        <v>34.05</v>
      </c>
      <c r="Q409" s="1">
        <v>528255.0</v>
      </c>
      <c r="R409" s="1">
        <v>9.93</v>
      </c>
      <c r="S409" s="1">
        <v>1442329.0</v>
      </c>
      <c r="T409" s="1">
        <v>22.8</v>
      </c>
      <c r="U409" s="1">
        <v>898958.0</v>
      </c>
    </row>
    <row r="410" ht="13.5" customHeight="1">
      <c r="A410" s="1">
        <v>42569.0</v>
      </c>
      <c r="B410" s="1">
        <v>36.19</v>
      </c>
      <c r="C410" s="1">
        <v>4014316.0</v>
      </c>
      <c r="D410" s="1">
        <v>20.76</v>
      </c>
      <c r="E410" s="1">
        <v>3988964.0</v>
      </c>
      <c r="F410" s="1">
        <v>54.31</v>
      </c>
      <c r="G410" s="1">
        <v>1684376.0</v>
      </c>
      <c r="H410" s="1">
        <v>55.0049</v>
      </c>
      <c r="I410" s="1">
        <v>2748211.0</v>
      </c>
      <c r="J410" s="1">
        <v>18.54</v>
      </c>
      <c r="K410" s="1">
        <v>2388268.0</v>
      </c>
      <c r="L410" s="1">
        <v>41.92</v>
      </c>
      <c r="M410" s="1">
        <v>526051.0</v>
      </c>
      <c r="N410" s="1">
        <v>39.04</v>
      </c>
      <c r="O410" s="1">
        <v>1150334.0</v>
      </c>
      <c r="P410" s="1">
        <v>34.35</v>
      </c>
      <c r="Q410" s="1">
        <v>566250.0</v>
      </c>
      <c r="R410" s="1">
        <v>9.89</v>
      </c>
      <c r="S410" s="1">
        <v>1003623.0</v>
      </c>
      <c r="T410" s="1">
        <v>23.03</v>
      </c>
      <c r="U410" s="1">
        <v>791087.0</v>
      </c>
    </row>
    <row r="411" ht="13.5" customHeight="1">
      <c r="A411" s="1">
        <v>42570.0</v>
      </c>
      <c r="B411" s="1">
        <v>35.8</v>
      </c>
      <c r="C411" s="1">
        <v>3272483.0</v>
      </c>
      <c r="D411" s="1">
        <v>20.695</v>
      </c>
      <c r="E411" s="1">
        <v>4844330.0</v>
      </c>
      <c r="F411" s="1">
        <v>54.58</v>
      </c>
      <c r="G411" s="1">
        <v>2455551.0</v>
      </c>
      <c r="H411" s="1">
        <v>55.187</v>
      </c>
      <c r="I411" s="1">
        <v>2125885.0</v>
      </c>
      <c r="J411" s="1">
        <v>18.64</v>
      </c>
      <c r="K411" s="1">
        <v>3788053.0</v>
      </c>
      <c r="L411" s="1">
        <v>41.36</v>
      </c>
      <c r="M411" s="1">
        <v>708098.0</v>
      </c>
      <c r="N411" s="1">
        <v>38.74</v>
      </c>
      <c r="O411" s="1">
        <v>1283950.0</v>
      </c>
      <c r="P411" s="1">
        <v>34.24</v>
      </c>
      <c r="Q411" s="1">
        <v>493765.0</v>
      </c>
      <c r="R411" s="1">
        <v>9.7</v>
      </c>
      <c r="S411" s="1">
        <v>1999616.0</v>
      </c>
      <c r="T411" s="1">
        <v>23.12</v>
      </c>
      <c r="U411" s="1">
        <v>1234121.0</v>
      </c>
    </row>
    <row r="412" ht="13.5" customHeight="1">
      <c r="A412" s="1">
        <v>42571.0</v>
      </c>
      <c r="B412" s="1">
        <v>36.05</v>
      </c>
      <c r="C412" s="1">
        <v>4537342.0</v>
      </c>
      <c r="D412" s="1">
        <v>20.855</v>
      </c>
      <c r="E412" s="1">
        <v>5532224.0</v>
      </c>
      <c r="F412" s="1">
        <v>53.55</v>
      </c>
      <c r="G412" s="1">
        <v>3942846.0</v>
      </c>
      <c r="H412" s="1">
        <v>54.8864</v>
      </c>
      <c r="I412" s="1">
        <v>3532677.0</v>
      </c>
      <c r="J412" s="1">
        <v>18.66</v>
      </c>
      <c r="K412" s="1">
        <v>3666874.0</v>
      </c>
      <c r="L412" s="1">
        <v>41.67</v>
      </c>
      <c r="M412" s="1">
        <v>470950.0</v>
      </c>
      <c r="N412" s="1">
        <v>39.07</v>
      </c>
      <c r="O412" s="1">
        <v>1210121.0</v>
      </c>
      <c r="P412" s="1">
        <v>34.04</v>
      </c>
      <c r="Q412" s="1">
        <v>433557.0</v>
      </c>
      <c r="R412" s="1">
        <v>9.89</v>
      </c>
      <c r="S412" s="1">
        <v>1922621.0</v>
      </c>
      <c r="T412" s="1">
        <v>22.97</v>
      </c>
      <c r="U412" s="1">
        <v>1406424.0</v>
      </c>
    </row>
    <row r="413" ht="13.5" customHeight="1">
      <c r="A413" s="1">
        <v>42572.0</v>
      </c>
      <c r="B413" s="1">
        <v>35.98</v>
      </c>
      <c r="C413" s="1">
        <v>3102505.0</v>
      </c>
      <c r="D413" s="1">
        <v>20.59</v>
      </c>
      <c r="E413" s="1">
        <v>4480382.0</v>
      </c>
      <c r="F413" s="1">
        <v>53.22</v>
      </c>
      <c r="G413" s="1">
        <v>1991672.0</v>
      </c>
      <c r="H413" s="1">
        <v>55.0504</v>
      </c>
      <c r="I413" s="1">
        <v>2118531.0</v>
      </c>
      <c r="J413" s="1">
        <v>18.51</v>
      </c>
      <c r="K413" s="1">
        <v>3189172.0</v>
      </c>
      <c r="L413" s="1">
        <v>41.53</v>
      </c>
      <c r="M413" s="1">
        <v>258863.0</v>
      </c>
      <c r="N413" s="1">
        <v>39.02</v>
      </c>
      <c r="O413" s="1">
        <v>762387.0</v>
      </c>
      <c r="P413" s="1">
        <v>33.86</v>
      </c>
      <c r="Q413" s="1">
        <v>371552.0</v>
      </c>
      <c r="R413" s="1">
        <v>9.84</v>
      </c>
      <c r="S413" s="1">
        <v>2153541.0</v>
      </c>
      <c r="T413" s="1">
        <v>23.01</v>
      </c>
      <c r="U413" s="1">
        <v>2125672.0</v>
      </c>
    </row>
    <row r="414" ht="13.5" customHeight="1">
      <c r="A414" s="1">
        <v>42573.0</v>
      </c>
      <c r="B414" s="1">
        <v>36.0</v>
      </c>
      <c r="C414" s="1">
        <v>3711975.0</v>
      </c>
      <c r="D414" s="1">
        <v>20.785</v>
      </c>
      <c r="E414" s="1">
        <v>4092812.0</v>
      </c>
      <c r="F414" s="1">
        <v>52.81</v>
      </c>
      <c r="G414" s="1">
        <v>2415645.0</v>
      </c>
      <c r="H414" s="1">
        <v>54.8773</v>
      </c>
      <c r="I414" s="1">
        <v>2507906.0</v>
      </c>
      <c r="J414" s="1">
        <v>18.62</v>
      </c>
      <c r="K414" s="1">
        <v>2488307.0</v>
      </c>
      <c r="L414" s="1">
        <v>41.82</v>
      </c>
      <c r="M414" s="1">
        <v>370590.0</v>
      </c>
      <c r="N414" s="1">
        <v>38.69</v>
      </c>
      <c r="O414" s="1">
        <v>887322.0</v>
      </c>
      <c r="P414" s="1">
        <v>34.14</v>
      </c>
      <c r="Q414" s="1">
        <v>841248.0</v>
      </c>
      <c r="R414" s="1">
        <v>9.79</v>
      </c>
      <c r="S414" s="1">
        <v>1950939.0</v>
      </c>
      <c r="T414" s="1">
        <v>23.47</v>
      </c>
      <c r="U414" s="1">
        <v>966667.0</v>
      </c>
    </row>
    <row r="415" ht="13.5" customHeight="1">
      <c r="A415" s="1">
        <v>42576.0</v>
      </c>
      <c r="B415" s="1">
        <v>34.82</v>
      </c>
      <c r="C415" s="1">
        <v>5068873.0</v>
      </c>
      <c r="D415" s="1">
        <v>19.87</v>
      </c>
      <c r="E415" s="1">
        <v>9155144.0</v>
      </c>
      <c r="F415" s="1">
        <v>52.17</v>
      </c>
      <c r="G415" s="1">
        <v>1909717.0</v>
      </c>
      <c r="H415" s="1">
        <v>54.9411</v>
      </c>
      <c r="I415" s="1">
        <v>2475684.0</v>
      </c>
      <c r="J415" s="1">
        <v>17.95</v>
      </c>
      <c r="K415" s="1">
        <v>3848325.0</v>
      </c>
      <c r="L415" s="1">
        <v>40.57</v>
      </c>
      <c r="M415" s="1">
        <v>1269430.0</v>
      </c>
      <c r="N415" s="1">
        <v>38.24</v>
      </c>
      <c r="O415" s="1">
        <v>837729.0</v>
      </c>
      <c r="P415" s="1">
        <v>33.0</v>
      </c>
      <c r="Q415" s="1">
        <v>442523.0</v>
      </c>
      <c r="R415" s="1">
        <v>9.43</v>
      </c>
      <c r="S415" s="1">
        <v>4392885.0</v>
      </c>
      <c r="T415" s="1">
        <v>22.82</v>
      </c>
      <c r="U415" s="1">
        <v>1476812.0</v>
      </c>
    </row>
    <row r="416" ht="13.5" customHeight="1">
      <c r="A416" s="1">
        <v>42577.0</v>
      </c>
      <c r="B416" s="1">
        <v>35.02</v>
      </c>
      <c r="C416" s="1">
        <v>4113451.0</v>
      </c>
      <c r="D416" s="1">
        <v>19.905</v>
      </c>
      <c r="E416" s="1">
        <v>8079928.0</v>
      </c>
      <c r="F416" s="1">
        <v>51.8</v>
      </c>
      <c r="G416" s="1">
        <v>3296290.0</v>
      </c>
      <c r="H416" s="1">
        <v>54.7224</v>
      </c>
      <c r="I416" s="1">
        <v>2488060.0</v>
      </c>
      <c r="J416" s="1">
        <v>18.05</v>
      </c>
      <c r="K416" s="1">
        <v>2437481.0</v>
      </c>
      <c r="L416" s="1">
        <v>40.56</v>
      </c>
      <c r="M416" s="1">
        <v>790032.0</v>
      </c>
      <c r="N416" s="1">
        <v>38.08</v>
      </c>
      <c r="O416" s="1">
        <v>841445.0</v>
      </c>
      <c r="P416" s="1">
        <v>32.85</v>
      </c>
      <c r="Q416" s="1">
        <v>626342.0</v>
      </c>
      <c r="R416" s="1">
        <v>9.41</v>
      </c>
      <c r="S416" s="1">
        <v>6184327.0</v>
      </c>
      <c r="T416" s="1">
        <v>22.95</v>
      </c>
      <c r="U416" s="1">
        <v>1419175.0</v>
      </c>
    </row>
    <row r="417" ht="13.5" customHeight="1">
      <c r="A417" s="1">
        <v>42578.0</v>
      </c>
      <c r="B417" s="1">
        <v>34.66</v>
      </c>
      <c r="C417" s="1">
        <v>4799836.0</v>
      </c>
      <c r="D417" s="1">
        <v>19.61</v>
      </c>
      <c r="E417" s="1">
        <v>6425384.0</v>
      </c>
      <c r="F417" s="1">
        <v>51.06</v>
      </c>
      <c r="G417" s="1">
        <v>2730407.0</v>
      </c>
      <c r="H417" s="1">
        <v>54.1576</v>
      </c>
      <c r="I417" s="1">
        <v>3284770.0</v>
      </c>
      <c r="J417" s="1">
        <v>17.5</v>
      </c>
      <c r="K417" s="1">
        <v>4159180.0</v>
      </c>
      <c r="L417" s="1">
        <v>40.25</v>
      </c>
      <c r="M417" s="1">
        <v>739537.0</v>
      </c>
      <c r="N417" s="1">
        <v>37.47</v>
      </c>
      <c r="O417" s="1">
        <v>1363423.0</v>
      </c>
      <c r="P417" s="1">
        <v>32.44</v>
      </c>
      <c r="Q417" s="1">
        <v>540873.0</v>
      </c>
      <c r="R417" s="1">
        <v>9.41</v>
      </c>
      <c r="S417" s="1">
        <v>2786828.0</v>
      </c>
      <c r="T417" s="1">
        <v>22.28</v>
      </c>
      <c r="U417" s="1">
        <v>1456965.0</v>
      </c>
    </row>
    <row r="418" ht="13.5" customHeight="1">
      <c r="A418" s="1">
        <v>42579.0</v>
      </c>
      <c r="B418" s="1">
        <v>35.19</v>
      </c>
      <c r="C418" s="1">
        <v>4391366.0</v>
      </c>
      <c r="D418" s="1">
        <v>19.615</v>
      </c>
      <c r="E418" s="1">
        <v>4451130.0</v>
      </c>
      <c r="F418" s="1">
        <v>51.4</v>
      </c>
      <c r="G418" s="1">
        <v>2032266.0</v>
      </c>
      <c r="H418" s="1">
        <v>54.9775</v>
      </c>
      <c r="I418" s="1">
        <v>2754709.0</v>
      </c>
      <c r="J418" s="1">
        <v>18.67</v>
      </c>
      <c r="K418" s="1">
        <v>5875285.0</v>
      </c>
      <c r="L418" s="1">
        <v>40.4</v>
      </c>
      <c r="M418" s="1">
        <v>568783.0</v>
      </c>
      <c r="N418" s="1">
        <v>37.39</v>
      </c>
      <c r="O418" s="1">
        <v>1437387.0</v>
      </c>
      <c r="P418" s="1">
        <v>32.82</v>
      </c>
      <c r="Q418" s="1">
        <v>615445.0</v>
      </c>
      <c r="R418" s="1">
        <v>9.33</v>
      </c>
      <c r="S418" s="1">
        <v>3699648.0</v>
      </c>
      <c r="T418" s="1">
        <v>23.06</v>
      </c>
      <c r="U418" s="1">
        <v>1326588.0</v>
      </c>
    </row>
    <row r="419" ht="13.5" customHeight="1">
      <c r="A419" s="1">
        <v>42580.0</v>
      </c>
      <c r="B419" s="1">
        <v>35.14</v>
      </c>
      <c r="C419" s="1">
        <v>4295618.0</v>
      </c>
      <c r="D419" s="1">
        <v>19.5</v>
      </c>
      <c r="E419" s="1">
        <v>6335566.0</v>
      </c>
      <c r="F419" s="1">
        <v>53.71</v>
      </c>
      <c r="G419" s="1">
        <v>3601643.0</v>
      </c>
      <c r="H419" s="1">
        <v>55.1324</v>
      </c>
      <c r="I419" s="1">
        <v>2915334.0</v>
      </c>
      <c r="J419" s="1">
        <v>18.69</v>
      </c>
      <c r="K419" s="1">
        <v>3036893.0</v>
      </c>
      <c r="L419" s="1">
        <v>40.13</v>
      </c>
      <c r="M419" s="1">
        <v>1065912.0</v>
      </c>
      <c r="N419" s="1">
        <v>38.06</v>
      </c>
      <c r="O419" s="1">
        <v>1239811.0</v>
      </c>
      <c r="P419" s="1">
        <v>33.45</v>
      </c>
      <c r="Q419" s="1">
        <v>757274.0</v>
      </c>
      <c r="R419" s="1">
        <v>9.69</v>
      </c>
      <c r="S419" s="1">
        <v>6171380.0</v>
      </c>
      <c r="T419" s="1">
        <v>22.97</v>
      </c>
      <c r="U419" s="1">
        <v>2203758.0</v>
      </c>
    </row>
    <row r="420" ht="13.5" customHeight="1">
      <c r="A420" s="1">
        <v>42583.0</v>
      </c>
      <c r="B420" s="1">
        <v>35.14</v>
      </c>
      <c r="C420" s="1">
        <v>4295618.0</v>
      </c>
      <c r="D420" s="1">
        <v>19.5</v>
      </c>
      <c r="E420" s="1">
        <v>6335566.0</v>
      </c>
      <c r="F420" s="1">
        <v>53.71</v>
      </c>
      <c r="G420" s="1">
        <v>3601643.0</v>
      </c>
      <c r="H420" s="1">
        <v>55.1324</v>
      </c>
      <c r="I420" s="1">
        <v>2915334.0</v>
      </c>
      <c r="J420" s="1">
        <v>18.69</v>
      </c>
      <c r="K420" s="1">
        <v>3036893.0</v>
      </c>
      <c r="L420" s="1">
        <v>40.13</v>
      </c>
      <c r="M420" s="1">
        <v>1065912.0</v>
      </c>
      <c r="N420" s="1">
        <v>38.06</v>
      </c>
      <c r="O420" s="1">
        <v>1239811.0</v>
      </c>
      <c r="P420" s="1">
        <v>33.45</v>
      </c>
      <c r="Q420" s="1">
        <v>757274.0</v>
      </c>
      <c r="R420" s="1">
        <v>9.69</v>
      </c>
      <c r="S420" s="1">
        <v>6171380.0</v>
      </c>
      <c r="T420" s="1">
        <v>22.97</v>
      </c>
      <c r="U420" s="1">
        <v>2203758.0</v>
      </c>
    </row>
    <row r="421" ht="13.5" customHeight="1">
      <c r="A421" s="1">
        <v>42584.0</v>
      </c>
      <c r="B421" s="1">
        <v>34.06</v>
      </c>
      <c r="C421" s="1">
        <v>7029212.0</v>
      </c>
      <c r="D421" s="1">
        <v>19.395</v>
      </c>
      <c r="E421" s="1">
        <v>9879508.0</v>
      </c>
      <c r="F421" s="1">
        <v>52.94</v>
      </c>
      <c r="G421" s="1">
        <v>3433933.0</v>
      </c>
      <c r="H421" s="1">
        <v>55.3055</v>
      </c>
      <c r="I421" s="1">
        <v>2503430.0</v>
      </c>
      <c r="J421" s="1">
        <v>17.95</v>
      </c>
      <c r="K421" s="1">
        <v>3936814.0</v>
      </c>
      <c r="L421" s="1">
        <v>38.85</v>
      </c>
      <c r="M421" s="1">
        <v>1689918.0</v>
      </c>
      <c r="N421" s="1">
        <v>37.83</v>
      </c>
      <c r="O421" s="1">
        <v>1102482.0</v>
      </c>
      <c r="P421" s="1">
        <v>32.65</v>
      </c>
      <c r="Q421" s="1">
        <v>986140.0</v>
      </c>
      <c r="R421" s="1">
        <v>9.59</v>
      </c>
      <c r="S421" s="1">
        <v>3261733.0</v>
      </c>
      <c r="T421" s="1">
        <v>22.21</v>
      </c>
      <c r="U421" s="1">
        <v>1554121.0</v>
      </c>
    </row>
    <row r="422" ht="13.5" customHeight="1">
      <c r="A422" s="1">
        <v>42585.0</v>
      </c>
      <c r="B422" s="1">
        <v>34.56</v>
      </c>
      <c r="C422" s="1">
        <v>5014074.0</v>
      </c>
      <c r="D422" s="1">
        <v>19.715</v>
      </c>
      <c r="E422" s="1">
        <v>8235326.0</v>
      </c>
      <c r="F422" s="1">
        <v>53.01</v>
      </c>
      <c r="G422" s="1">
        <v>1.2963258E7</v>
      </c>
      <c r="H422" s="1">
        <v>55.0049</v>
      </c>
      <c r="I422" s="1">
        <v>2634511.0</v>
      </c>
      <c r="J422" s="1">
        <v>18.65</v>
      </c>
      <c r="K422" s="1">
        <v>3390952.0</v>
      </c>
      <c r="L422" s="1">
        <v>39.64</v>
      </c>
      <c r="M422" s="1">
        <v>903784.0</v>
      </c>
      <c r="N422" s="1">
        <v>38.67</v>
      </c>
      <c r="O422" s="1">
        <v>1509957.0</v>
      </c>
      <c r="P422" s="1">
        <v>32.82</v>
      </c>
      <c r="Q422" s="1">
        <v>521412.0</v>
      </c>
      <c r="R422" s="1">
        <v>9.95</v>
      </c>
      <c r="S422" s="1">
        <v>4427828.0</v>
      </c>
      <c r="T422" s="1">
        <v>22.64</v>
      </c>
      <c r="U422" s="1">
        <v>1385445.0</v>
      </c>
    </row>
    <row r="423" ht="13.5" customHeight="1">
      <c r="A423" s="1">
        <v>42586.0</v>
      </c>
      <c r="B423" s="1">
        <v>34.72</v>
      </c>
      <c r="C423" s="1">
        <v>3658285.0</v>
      </c>
      <c r="D423" s="1">
        <v>19.73</v>
      </c>
      <c r="E423" s="1">
        <v>1.0426364E7</v>
      </c>
      <c r="F423" s="1">
        <v>53.81</v>
      </c>
      <c r="G423" s="1">
        <v>2151141.0</v>
      </c>
      <c r="H423" s="1">
        <v>55.1688</v>
      </c>
      <c r="I423" s="1">
        <v>1708682.0</v>
      </c>
      <c r="J423" s="1">
        <v>19.22</v>
      </c>
      <c r="K423" s="1">
        <v>4411838.0</v>
      </c>
      <c r="L423" s="1">
        <v>39.72</v>
      </c>
      <c r="M423" s="1">
        <v>683457.0</v>
      </c>
      <c r="N423" s="1">
        <v>38.37</v>
      </c>
      <c r="O423" s="1">
        <v>1110258.0</v>
      </c>
      <c r="P423" s="1">
        <v>34.35</v>
      </c>
      <c r="Q423" s="1">
        <v>2080902.0</v>
      </c>
      <c r="R423" s="1">
        <v>10.17</v>
      </c>
      <c r="S423" s="1">
        <v>3747391.0</v>
      </c>
      <c r="T423" s="1">
        <v>22.86</v>
      </c>
      <c r="U423" s="1">
        <v>1320879.0</v>
      </c>
    </row>
    <row r="424" ht="13.5" customHeight="1">
      <c r="A424" s="1">
        <v>42587.0</v>
      </c>
      <c r="B424" s="1">
        <v>35.03</v>
      </c>
      <c r="C424" s="1">
        <v>6209963.0</v>
      </c>
      <c r="D424" s="1">
        <v>20.31</v>
      </c>
      <c r="E424" s="1">
        <v>7221090.0</v>
      </c>
      <c r="F424" s="1">
        <v>54.42</v>
      </c>
      <c r="G424" s="1">
        <v>2564819.0</v>
      </c>
      <c r="H424" s="1">
        <v>55.5332</v>
      </c>
      <c r="I424" s="1">
        <v>1875842.0</v>
      </c>
      <c r="J424" s="1">
        <v>19.08</v>
      </c>
      <c r="K424" s="1">
        <v>2946963.0</v>
      </c>
      <c r="L424" s="1">
        <v>39.86</v>
      </c>
      <c r="M424" s="1">
        <v>492023.0</v>
      </c>
      <c r="N424" s="1">
        <v>39.24</v>
      </c>
      <c r="O424" s="1">
        <v>1615733.0</v>
      </c>
      <c r="P424" s="1">
        <v>34.42</v>
      </c>
      <c r="Q424" s="1">
        <v>956024.0</v>
      </c>
      <c r="R424" s="1">
        <v>10.31</v>
      </c>
      <c r="S424" s="1">
        <v>4398469.0</v>
      </c>
      <c r="T424" s="1">
        <v>23.09</v>
      </c>
      <c r="U424" s="1">
        <v>1255723.0</v>
      </c>
    </row>
    <row r="425" ht="13.5" customHeight="1">
      <c r="A425" s="1">
        <v>42590.0</v>
      </c>
      <c r="B425" s="1">
        <v>35.54</v>
      </c>
      <c r="C425" s="1">
        <v>4805817.0</v>
      </c>
      <c r="D425" s="1">
        <v>20.585</v>
      </c>
      <c r="E425" s="1">
        <v>5871984.0</v>
      </c>
      <c r="F425" s="1">
        <v>55.21</v>
      </c>
      <c r="G425" s="1">
        <v>1730831.0</v>
      </c>
      <c r="H425" s="1">
        <v>56.2438</v>
      </c>
      <c r="I425" s="1">
        <v>1920828.0</v>
      </c>
      <c r="J425" s="1">
        <v>19.43</v>
      </c>
      <c r="K425" s="1">
        <v>2511755.0</v>
      </c>
      <c r="L425" s="1">
        <v>40.46</v>
      </c>
      <c r="M425" s="1">
        <v>723993.0</v>
      </c>
      <c r="N425" s="1">
        <v>39.57</v>
      </c>
      <c r="O425" s="1">
        <v>905970.0</v>
      </c>
      <c r="P425" s="1">
        <v>34.87</v>
      </c>
      <c r="Q425" s="1">
        <v>660024.0</v>
      </c>
      <c r="R425" s="1">
        <v>10.55</v>
      </c>
      <c r="S425" s="1">
        <v>2536739.0</v>
      </c>
      <c r="T425" s="1">
        <v>23.66</v>
      </c>
      <c r="U425" s="1">
        <v>2088916.0</v>
      </c>
    </row>
    <row r="426" ht="13.5" customHeight="1">
      <c r="A426" s="1">
        <v>42591.0</v>
      </c>
      <c r="B426" s="1">
        <v>35.9</v>
      </c>
      <c r="C426" s="1">
        <v>4822985.0</v>
      </c>
      <c r="D426" s="1">
        <v>20.61</v>
      </c>
      <c r="E426" s="1">
        <v>5207736.0</v>
      </c>
      <c r="F426" s="1">
        <v>54.77</v>
      </c>
      <c r="G426" s="1">
        <v>2512834.0</v>
      </c>
      <c r="H426" s="1">
        <v>56.3622</v>
      </c>
      <c r="I426" s="1">
        <v>1514758.0</v>
      </c>
      <c r="J426" s="1">
        <v>19.31</v>
      </c>
      <c r="K426" s="1">
        <v>2064255.0</v>
      </c>
      <c r="L426" s="1">
        <v>40.68</v>
      </c>
      <c r="M426" s="1">
        <v>596015.0</v>
      </c>
      <c r="N426" s="1">
        <v>39.69</v>
      </c>
      <c r="O426" s="1">
        <v>1247899.0</v>
      </c>
      <c r="P426" s="1">
        <v>34.42</v>
      </c>
      <c r="Q426" s="1">
        <v>720091.0</v>
      </c>
      <c r="R426" s="1">
        <v>10.46</v>
      </c>
      <c r="S426" s="1">
        <v>4096763.0</v>
      </c>
      <c r="T426" s="1">
        <v>23.38</v>
      </c>
      <c r="U426" s="1">
        <v>1691022.0</v>
      </c>
    </row>
    <row r="427" ht="13.5" customHeight="1">
      <c r="A427" s="1">
        <v>42592.0</v>
      </c>
      <c r="B427" s="1">
        <v>36.03</v>
      </c>
      <c r="C427" s="1">
        <v>7386098.0</v>
      </c>
      <c r="D427" s="1">
        <v>20.41</v>
      </c>
      <c r="E427" s="1">
        <v>5664274.0</v>
      </c>
      <c r="F427" s="1">
        <v>54.4</v>
      </c>
      <c r="G427" s="1">
        <v>1876823.0</v>
      </c>
      <c r="H427" s="1">
        <v>55.8885</v>
      </c>
      <c r="I427" s="1">
        <v>1639885.0</v>
      </c>
      <c r="J427" s="1">
        <v>18.76</v>
      </c>
      <c r="K427" s="1">
        <v>3483371.0</v>
      </c>
      <c r="L427" s="1">
        <v>40.48</v>
      </c>
      <c r="M427" s="1">
        <v>666005.0</v>
      </c>
      <c r="N427" s="1">
        <v>39.47</v>
      </c>
      <c r="O427" s="1">
        <v>1093990.0</v>
      </c>
      <c r="P427" s="1">
        <v>34.4</v>
      </c>
      <c r="Q427" s="1">
        <v>1494368.0</v>
      </c>
      <c r="R427" s="1">
        <v>10.27</v>
      </c>
      <c r="S427" s="1">
        <v>2818184.0</v>
      </c>
      <c r="T427" s="1">
        <v>23.43</v>
      </c>
      <c r="U427" s="1">
        <v>1192896.0</v>
      </c>
    </row>
    <row r="428" ht="13.5" customHeight="1">
      <c r="A428" s="1">
        <v>42593.0</v>
      </c>
      <c r="B428" s="1">
        <v>36.31</v>
      </c>
      <c r="C428" s="1">
        <v>2.9822086E7</v>
      </c>
      <c r="D428" s="1">
        <v>20.675</v>
      </c>
      <c r="E428" s="1">
        <v>5348076.0</v>
      </c>
      <c r="F428" s="1">
        <v>54.44</v>
      </c>
      <c r="G428" s="1">
        <v>1757001.0</v>
      </c>
      <c r="H428" s="1">
        <v>56.426</v>
      </c>
      <c r="I428" s="1">
        <v>2169473.0</v>
      </c>
      <c r="J428" s="1">
        <v>19.16</v>
      </c>
      <c r="K428" s="1">
        <v>1808609.0</v>
      </c>
      <c r="L428" s="1">
        <v>40.89</v>
      </c>
      <c r="M428" s="1">
        <v>586734.0</v>
      </c>
      <c r="N428" s="1">
        <v>39.65</v>
      </c>
      <c r="O428" s="1">
        <v>1081735.0</v>
      </c>
      <c r="P428" s="1">
        <v>34.47</v>
      </c>
      <c r="Q428" s="1">
        <v>933979.0</v>
      </c>
      <c r="R428" s="1">
        <v>10.21</v>
      </c>
      <c r="S428" s="1">
        <v>3083817.0</v>
      </c>
      <c r="T428" s="1">
        <v>23.69</v>
      </c>
      <c r="U428" s="1">
        <v>1134469.0</v>
      </c>
    </row>
    <row r="429" ht="13.5" customHeight="1">
      <c r="A429" s="1">
        <v>42594.0</v>
      </c>
      <c r="B429" s="1">
        <v>36.45</v>
      </c>
      <c r="C429" s="1">
        <v>3930619.0</v>
      </c>
      <c r="D429" s="1">
        <v>20.805</v>
      </c>
      <c r="E429" s="1">
        <v>4895974.0</v>
      </c>
      <c r="F429" s="1">
        <v>54.3</v>
      </c>
      <c r="G429" s="1">
        <v>1661902.0</v>
      </c>
      <c r="H429" s="1">
        <v>56.5171</v>
      </c>
      <c r="I429" s="1">
        <v>1984161.0</v>
      </c>
      <c r="J429" s="1">
        <v>19.15</v>
      </c>
      <c r="K429" s="1">
        <v>2287255.0</v>
      </c>
      <c r="L429" s="1">
        <v>41.26</v>
      </c>
      <c r="M429" s="1">
        <v>614023.0</v>
      </c>
      <c r="N429" s="1">
        <v>39.6</v>
      </c>
      <c r="O429" s="1">
        <v>820271.0</v>
      </c>
      <c r="P429" s="1">
        <v>34.48</v>
      </c>
      <c r="Q429" s="1">
        <v>531487.0</v>
      </c>
      <c r="R429" s="1">
        <v>10.41</v>
      </c>
      <c r="S429" s="1">
        <v>2833451.0</v>
      </c>
      <c r="T429" s="1">
        <v>23.74</v>
      </c>
      <c r="U429" s="1">
        <v>1043557.0</v>
      </c>
    </row>
    <row r="430" ht="13.5" customHeight="1">
      <c r="A430" s="1">
        <v>42597.0</v>
      </c>
      <c r="B430" s="1">
        <v>36.68</v>
      </c>
      <c r="C430" s="1">
        <v>3965763.0</v>
      </c>
      <c r="D430" s="1">
        <v>20.985</v>
      </c>
      <c r="E430" s="1">
        <v>5212484.0</v>
      </c>
      <c r="F430" s="1">
        <v>53.97</v>
      </c>
      <c r="G430" s="1">
        <v>1549828.0</v>
      </c>
      <c r="H430" s="1">
        <v>56.763</v>
      </c>
      <c r="I430" s="1">
        <v>1921808.0</v>
      </c>
      <c r="J430" s="1">
        <v>19.75</v>
      </c>
      <c r="K430" s="1">
        <v>3392495.0</v>
      </c>
      <c r="L430" s="1">
        <v>40.85</v>
      </c>
      <c r="M430" s="1">
        <v>859570.0</v>
      </c>
      <c r="N430" s="1">
        <v>39.75</v>
      </c>
      <c r="O430" s="1">
        <v>598755.0</v>
      </c>
      <c r="P430" s="1">
        <v>34.97</v>
      </c>
      <c r="Q430" s="1">
        <v>628009.0</v>
      </c>
      <c r="R430" s="1">
        <v>10.48</v>
      </c>
      <c r="S430" s="1">
        <v>2235078.0</v>
      </c>
      <c r="T430" s="1">
        <v>23.83</v>
      </c>
      <c r="U430" s="1">
        <v>1523807.0</v>
      </c>
    </row>
    <row r="431" ht="13.5" customHeight="1">
      <c r="A431" s="1">
        <v>42598.0</v>
      </c>
      <c r="B431" s="1">
        <v>36.59</v>
      </c>
      <c r="C431" s="1">
        <v>3367638.0</v>
      </c>
      <c r="D431" s="1">
        <v>20.77</v>
      </c>
      <c r="E431" s="1">
        <v>3784138.0</v>
      </c>
      <c r="F431" s="1">
        <v>53.72</v>
      </c>
      <c r="G431" s="1">
        <v>1746650.0</v>
      </c>
      <c r="H431" s="1">
        <v>55.9067</v>
      </c>
      <c r="I431" s="1">
        <v>2536680.0</v>
      </c>
      <c r="J431" s="1">
        <v>19.76</v>
      </c>
      <c r="K431" s="1">
        <v>2434748.0</v>
      </c>
      <c r="L431" s="1">
        <v>40.62</v>
      </c>
      <c r="M431" s="1">
        <v>830157.0</v>
      </c>
      <c r="N431" s="1">
        <v>39.58</v>
      </c>
      <c r="O431" s="1">
        <v>672108.0</v>
      </c>
      <c r="P431" s="1">
        <v>35.33</v>
      </c>
      <c r="Q431" s="1">
        <v>757628.0</v>
      </c>
      <c r="R431" s="1">
        <v>10.5</v>
      </c>
      <c r="S431" s="1">
        <v>1017423.0</v>
      </c>
      <c r="T431" s="1">
        <v>23.75</v>
      </c>
      <c r="U431" s="1">
        <v>866299.0</v>
      </c>
    </row>
    <row r="432" ht="13.5" customHeight="1">
      <c r="A432" s="1">
        <v>42599.0</v>
      </c>
      <c r="B432" s="1">
        <v>36.33</v>
      </c>
      <c r="C432" s="1">
        <v>5192778.0</v>
      </c>
      <c r="D432" s="1">
        <v>20.825</v>
      </c>
      <c r="E432" s="1">
        <v>5714774.0</v>
      </c>
      <c r="F432" s="1">
        <v>53.43</v>
      </c>
      <c r="G432" s="1">
        <v>2070810.0</v>
      </c>
      <c r="H432" s="1">
        <v>55.6608</v>
      </c>
      <c r="I432" s="1">
        <v>2052420.0</v>
      </c>
      <c r="J432" s="1">
        <v>19.58</v>
      </c>
      <c r="K432" s="1">
        <v>3036597.0</v>
      </c>
      <c r="L432" s="1">
        <v>40.37</v>
      </c>
      <c r="M432" s="1">
        <v>762619.0</v>
      </c>
      <c r="N432" s="1">
        <v>39.61</v>
      </c>
      <c r="O432" s="1">
        <v>819669.0</v>
      </c>
      <c r="P432" s="1">
        <v>35.08</v>
      </c>
      <c r="Q432" s="1">
        <v>559015.0</v>
      </c>
      <c r="R432" s="1">
        <v>10.42</v>
      </c>
      <c r="S432" s="1">
        <v>1604301.0</v>
      </c>
      <c r="T432" s="1">
        <v>23.13</v>
      </c>
      <c r="U432" s="1">
        <v>1472875.0</v>
      </c>
    </row>
    <row r="433" ht="13.5" customHeight="1">
      <c r="A433" s="1">
        <v>42600.0</v>
      </c>
      <c r="B433" s="1">
        <v>36.64</v>
      </c>
      <c r="C433" s="1">
        <v>4406579.0</v>
      </c>
      <c r="D433" s="1">
        <v>20.975</v>
      </c>
      <c r="E433" s="1">
        <v>5103452.0</v>
      </c>
      <c r="F433" s="1">
        <v>54.05</v>
      </c>
      <c r="G433" s="1">
        <v>2029746.0</v>
      </c>
      <c r="H433" s="1">
        <v>55.6243</v>
      </c>
      <c r="I433" s="1">
        <v>1353722.0</v>
      </c>
      <c r="J433" s="1">
        <v>19.96</v>
      </c>
      <c r="K433" s="1">
        <v>1670520.0</v>
      </c>
      <c r="L433" s="1">
        <v>40.57</v>
      </c>
      <c r="M433" s="1">
        <v>530439.0</v>
      </c>
      <c r="N433" s="1">
        <v>39.67</v>
      </c>
      <c r="O433" s="1">
        <v>598336.0</v>
      </c>
      <c r="P433" s="1">
        <v>34.9</v>
      </c>
      <c r="Q433" s="1">
        <v>665340.0</v>
      </c>
      <c r="R433" s="1">
        <v>10.7</v>
      </c>
      <c r="S433" s="1">
        <v>3184221.0</v>
      </c>
      <c r="T433" s="1">
        <v>23.5</v>
      </c>
      <c r="U433" s="1">
        <v>932982.0</v>
      </c>
    </row>
    <row r="434" ht="13.5" customHeight="1">
      <c r="A434" s="1">
        <v>42601.0</v>
      </c>
      <c r="B434" s="1">
        <v>36.55</v>
      </c>
      <c r="C434" s="1">
        <v>3080266.0</v>
      </c>
      <c r="D434" s="1">
        <v>20.885</v>
      </c>
      <c r="E434" s="1">
        <v>5407458.0</v>
      </c>
      <c r="F434" s="1">
        <v>53.52</v>
      </c>
      <c r="G434" s="1">
        <v>1518598.0</v>
      </c>
      <c r="H434" s="1">
        <v>55.761</v>
      </c>
      <c r="I434" s="1">
        <v>1445708.0</v>
      </c>
      <c r="J434" s="1">
        <v>19.84</v>
      </c>
      <c r="K434" s="1">
        <v>1921402.0</v>
      </c>
      <c r="L434" s="1">
        <v>40.51</v>
      </c>
      <c r="M434" s="1">
        <v>528271.0</v>
      </c>
      <c r="N434" s="1">
        <v>39.24</v>
      </c>
      <c r="O434" s="1">
        <v>722776.0</v>
      </c>
      <c r="P434" s="1">
        <v>34.86</v>
      </c>
      <c r="Q434" s="1">
        <v>505952.0</v>
      </c>
      <c r="R434" s="1">
        <v>10.47</v>
      </c>
      <c r="S434" s="1">
        <v>1179943.0</v>
      </c>
      <c r="T434" s="1">
        <v>23.18</v>
      </c>
      <c r="U434" s="1">
        <v>1102815.0</v>
      </c>
    </row>
    <row r="435" ht="13.5" customHeight="1">
      <c r="A435" s="1">
        <v>42604.0</v>
      </c>
      <c r="B435" s="1">
        <v>36.72</v>
      </c>
      <c r="C435" s="1">
        <v>3590375.0</v>
      </c>
      <c r="D435" s="1">
        <v>20.845</v>
      </c>
      <c r="E435" s="1">
        <v>5993796.0</v>
      </c>
      <c r="F435" s="1">
        <v>52.94</v>
      </c>
      <c r="G435" s="1">
        <v>2204849.0</v>
      </c>
      <c r="H435" s="1">
        <v>56.2984</v>
      </c>
      <c r="I435" s="1">
        <v>1901145.0</v>
      </c>
      <c r="J435" s="1">
        <v>19.58</v>
      </c>
      <c r="K435" s="1">
        <v>3272676.0</v>
      </c>
      <c r="L435" s="1">
        <v>40.76</v>
      </c>
      <c r="M435" s="1">
        <v>667500.0</v>
      </c>
      <c r="N435" s="1">
        <v>39.54</v>
      </c>
      <c r="O435" s="1">
        <v>1173784.0</v>
      </c>
      <c r="P435" s="1">
        <v>34.98</v>
      </c>
      <c r="Q435" s="1">
        <v>635875.0</v>
      </c>
      <c r="R435" s="1">
        <v>10.15</v>
      </c>
      <c r="S435" s="1">
        <v>2048873.0</v>
      </c>
      <c r="T435" s="1">
        <v>23.06</v>
      </c>
      <c r="U435" s="1">
        <v>1024254.0</v>
      </c>
    </row>
    <row r="436" ht="13.5" customHeight="1">
      <c r="A436" s="1">
        <v>42605.0</v>
      </c>
      <c r="B436" s="1">
        <v>36.49</v>
      </c>
      <c r="C436" s="1">
        <v>6217863.0</v>
      </c>
      <c r="D436" s="1">
        <v>20.8</v>
      </c>
      <c r="E436" s="1">
        <v>5174456.0</v>
      </c>
      <c r="F436" s="1">
        <v>53.62</v>
      </c>
      <c r="G436" s="1">
        <v>3133780.0</v>
      </c>
      <c r="H436" s="1">
        <v>55.843</v>
      </c>
      <c r="I436" s="1">
        <v>1156190.0</v>
      </c>
      <c r="J436" s="1">
        <v>19.43</v>
      </c>
      <c r="K436" s="1">
        <v>1717145.0</v>
      </c>
      <c r="L436" s="1">
        <v>41.01</v>
      </c>
      <c r="M436" s="1">
        <v>712508.0</v>
      </c>
      <c r="N436" s="1">
        <v>39.84</v>
      </c>
      <c r="O436" s="1">
        <v>906189.0</v>
      </c>
      <c r="P436" s="1">
        <v>35.47</v>
      </c>
      <c r="Q436" s="1">
        <v>789360.0</v>
      </c>
      <c r="R436" s="1">
        <v>10.12</v>
      </c>
      <c r="S436" s="1">
        <v>3024439.0</v>
      </c>
      <c r="T436" s="1">
        <v>23.15</v>
      </c>
      <c r="U436" s="1">
        <v>642318.0</v>
      </c>
    </row>
    <row r="437" ht="13.5" customHeight="1">
      <c r="A437" s="1">
        <v>42606.0</v>
      </c>
      <c r="B437" s="1">
        <v>36.31</v>
      </c>
      <c r="C437" s="1">
        <v>4569090.0</v>
      </c>
      <c r="D437" s="1">
        <v>20.625</v>
      </c>
      <c r="E437" s="1">
        <v>4547410.0</v>
      </c>
      <c r="F437" s="1">
        <v>52.66</v>
      </c>
      <c r="G437" s="1">
        <v>1964733.0</v>
      </c>
      <c r="H437" s="1">
        <v>55.1051</v>
      </c>
      <c r="I437" s="1">
        <v>1732390.0</v>
      </c>
      <c r="J437" s="1">
        <v>19.39</v>
      </c>
      <c r="K437" s="1">
        <v>1801541.0</v>
      </c>
      <c r="L437" s="1">
        <v>41.09</v>
      </c>
      <c r="M437" s="1">
        <v>747864.0</v>
      </c>
      <c r="N437" s="1">
        <v>39.62</v>
      </c>
      <c r="O437" s="1">
        <v>886432.0</v>
      </c>
      <c r="P437" s="1">
        <v>35.05</v>
      </c>
      <c r="Q437" s="1">
        <v>724677.0</v>
      </c>
      <c r="R437" s="1">
        <v>9.93</v>
      </c>
      <c r="S437" s="1">
        <v>2136913.0</v>
      </c>
      <c r="T437" s="1">
        <v>22.84</v>
      </c>
      <c r="U437" s="1">
        <v>1146969.0</v>
      </c>
    </row>
    <row r="438" ht="13.5" customHeight="1">
      <c r="A438" s="1">
        <v>42607.0</v>
      </c>
      <c r="B438" s="1">
        <v>36.27</v>
      </c>
      <c r="C438" s="1">
        <v>2947896.0</v>
      </c>
      <c r="D438" s="1">
        <v>20.69</v>
      </c>
      <c r="E438" s="1">
        <v>2736088.0</v>
      </c>
      <c r="F438" s="1">
        <v>51.76</v>
      </c>
      <c r="G438" s="1">
        <v>2048991.0</v>
      </c>
      <c r="H438" s="1">
        <v>54.9775</v>
      </c>
      <c r="I438" s="1">
        <v>2009929.0</v>
      </c>
      <c r="J438" s="1">
        <v>19.36</v>
      </c>
      <c r="K438" s="1">
        <v>1784828.0</v>
      </c>
      <c r="L438" s="1">
        <v>40.33</v>
      </c>
      <c r="M438" s="1">
        <v>603834.0</v>
      </c>
      <c r="N438" s="1">
        <v>39.49</v>
      </c>
      <c r="O438" s="1">
        <v>550994.0</v>
      </c>
      <c r="P438" s="1">
        <v>35.36</v>
      </c>
      <c r="Q438" s="1">
        <v>276966.0</v>
      </c>
      <c r="R438" s="1">
        <v>9.86</v>
      </c>
      <c r="S438" s="1">
        <v>1474297.0</v>
      </c>
      <c r="T438" s="1">
        <v>22.98</v>
      </c>
      <c r="U438" s="1">
        <v>639438.0</v>
      </c>
    </row>
    <row r="439" ht="13.5" customHeight="1">
      <c r="A439" s="1">
        <v>42608.0</v>
      </c>
      <c r="B439" s="1">
        <v>36.48</v>
      </c>
      <c r="C439" s="1">
        <v>2993233.0</v>
      </c>
      <c r="D439" s="1">
        <v>20.725</v>
      </c>
      <c r="E439" s="1">
        <v>3453520.0</v>
      </c>
      <c r="F439" s="1">
        <v>51.95</v>
      </c>
      <c r="G439" s="1">
        <v>2355934.0</v>
      </c>
      <c r="H439" s="1">
        <v>54.8318</v>
      </c>
      <c r="I439" s="1">
        <v>1845034.0</v>
      </c>
      <c r="J439" s="1">
        <v>19.3</v>
      </c>
      <c r="K439" s="1">
        <v>1401570.0</v>
      </c>
      <c r="L439" s="1">
        <v>40.04</v>
      </c>
      <c r="M439" s="1">
        <v>807693.0</v>
      </c>
      <c r="N439" s="1">
        <v>39.68</v>
      </c>
      <c r="O439" s="1">
        <v>567861.0</v>
      </c>
      <c r="P439" s="1">
        <v>35.36</v>
      </c>
      <c r="Q439" s="1">
        <v>337235.0</v>
      </c>
      <c r="R439" s="1">
        <v>9.85</v>
      </c>
      <c r="S439" s="1">
        <v>1403903.0</v>
      </c>
      <c r="T439" s="1">
        <v>23.13</v>
      </c>
      <c r="U439" s="1">
        <v>670283.0</v>
      </c>
    </row>
    <row r="440" ht="13.5" customHeight="1">
      <c r="A440" s="1">
        <v>42611.0</v>
      </c>
      <c r="B440" s="1">
        <v>36.14</v>
      </c>
      <c r="C440" s="1">
        <v>3555463.0</v>
      </c>
      <c r="D440" s="1">
        <v>20.815</v>
      </c>
      <c r="E440" s="1">
        <v>3175990.0</v>
      </c>
      <c r="F440" s="1">
        <v>51.56</v>
      </c>
      <c r="G440" s="1">
        <v>2652957.0</v>
      </c>
      <c r="H440" s="1">
        <v>54.85</v>
      </c>
      <c r="I440" s="1">
        <v>2426995.0</v>
      </c>
      <c r="J440" s="1">
        <v>19.32</v>
      </c>
      <c r="K440" s="1">
        <v>1060916.0</v>
      </c>
      <c r="L440" s="1">
        <v>40.04</v>
      </c>
      <c r="M440" s="1">
        <v>616637.0</v>
      </c>
      <c r="N440" s="1">
        <v>39.56</v>
      </c>
      <c r="O440" s="1">
        <v>851288.0</v>
      </c>
      <c r="P440" s="1">
        <v>36.0</v>
      </c>
      <c r="Q440" s="1">
        <v>948021.0</v>
      </c>
      <c r="R440" s="1">
        <v>9.77</v>
      </c>
      <c r="S440" s="1">
        <v>2414090.0</v>
      </c>
      <c r="T440" s="1">
        <v>23.0</v>
      </c>
      <c r="U440" s="1">
        <v>397570.0</v>
      </c>
    </row>
    <row r="441" ht="13.5" customHeight="1">
      <c r="A441" s="1">
        <v>42612.0</v>
      </c>
      <c r="B441" s="1">
        <v>36.42</v>
      </c>
      <c r="C441" s="1">
        <v>4180616.0</v>
      </c>
      <c r="D441" s="1">
        <v>20.755</v>
      </c>
      <c r="E441" s="1">
        <v>4232062.0</v>
      </c>
      <c r="F441" s="1">
        <v>51.8</v>
      </c>
      <c r="G441" s="1">
        <v>2618813.0</v>
      </c>
      <c r="H441" s="1">
        <v>54.5129</v>
      </c>
      <c r="I441" s="1">
        <v>3078700.0</v>
      </c>
      <c r="J441" s="1">
        <v>19.47</v>
      </c>
      <c r="K441" s="1">
        <v>1412686.0</v>
      </c>
      <c r="L441" s="1">
        <v>40.53</v>
      </c>
      <c r="M441" s="1">
        <v>583640.0</v>
      </c>
      <c r="N441" s="1">
        <v>39.62</v>
      </c>
      <c r="O441" s="1">
        <v>733634.0</v>
      </c>
      <c r="P441" s="1">
        <v>37.1</v>
      </c>
      <c r="Q441" s="1">
        <v>1532993.0</v>
      </c>
      <c r="R441" s="1">
        <v>9.96</v>
      </c>
      <c r="S441" s="1">
        <v>4608253.0</v>
      </c>
      <c r="T441" s="1">
        <v>23.18</v>
      </c>
      <c r="U441" s="1">
        <v>797211.0</v>
      </c>
    </row>
    <row r="442" ht="13.5" customHeight="1">
      <c r="A442" s="1">
        <v>42613.0</v>
      </c>
      <c r="B442" s="1">
        <v>35.56</v>
      </c>
      <c r="C442" s="1">
        <v>7688117.0</v>
      </c>
      <c r="D442" s="1">
        <v>20.365</v>
      </c>
      <c r="E442" s="1">
        <v>6823388.0</v>
      </c>
      <c r="F442" s="1">
        <v>51.72</v>
      </c>
      <c r="G442" s="1">
        <v>4721493.0</v>
      </c>
      <c r="H442" s="1">
        <v>54.1759</v>
      </c>
      <c r="I442" s="1">
        <v>9490311.0</v>
      </c>
      <c r="J442" s="1">
        <v>18.95</v>
      </c>
      <c r="K442" s="1">
        <v>3157677.0</v>
      </c>
      <c r="L442" s="1">
        <v>40.01</v>
      </c>
      <c r="M442" s="1">
        <v>998456.0</v>
      </c>
      <c r="N442" s="1">
        <v>39.46</v>
      </c>
      <c r="O442" s="1">
        <v>1917683.0</v>
      </c>
      <c r="P442" s="1">
        <v>36.88</v>
      </c>
      <c r="Q442" s="1">
        <v>2846399.0</v>
      </c>
      <c r="R442" s="1">
        <v>9.95</v>
      </c>
      <c r="S442" s="1">
        <v>3827506.0</v>
      </c>
      <c r="T442" s="1">
        <v>22.88</v>
      </c>
      <c r="U442" s="1">
        <v>1420178.0</v>
      </c>
    </row>
    <row r="443" ht="13.5" customHeight="1">
      <c r="A443" s="1">
        <v>42614.0</v>
      </c>
      <c r="B443" s="1">
        <v>35.2</v>
      </c>
      <c r="C443" s="1">
        <v>5396542.0</v>
      </c>
      <c r="D443" s="1">
        <v>20.39</v>
      </c>
      <c r="E443" s="1">
        <v>4430176.0</v>
      </c>
      <c r="F443" s="1">
        <v>51.79</v>
      </c>
      <c r="G443" s="1">
        <v>3909789.0</v>
      </c>
      <c r="H443" s="1">
        <v>55.0413</v>
      </c>
      <c r="I443" s="1">
        <v>2352376.0</v>
      </c>
      <c r="J443" s="1">
        <v>19.11</v>
      </c>
      <c r="K443" s="1">
        <v>2102730.0</v>
      </c>
      <c r="L443" s="1">
        <v>40.02</v>
      </c>
      <c r="M443" s="1">
        <v>700283.0</v>
      </c>
      <c r="N443" s="1">
        <v>39.21</v>
      </c>
      <c r="O443" s="1">
        <v>1226873.0</v>
      </c>
      <c r="P443" s="1">
        <v>36.78</v>
      </c>
      <c r="Q443" s="1">
        <v>920534.0</v>
      </c>
      <c r="R443" s="1">
        <v>10.06</v>
      </c>
      <c r="S443" s="1">
        <v>4630417.0</v>
      </c>
      <c r="T443" s="1">
        <v>22.92</v>
      </c>
      <c r="U443" s="1">
        <v>882459.0</v>
      </c>
    </row>
    <row r="444" ht="13.5" customHeight="1">
      <c r="A444" s="1">
        <v>42615.0</v>
      </c>
      <c r="B444" s="1">
        <v>35.63</v>
      </c>
      <c r="C444" s="1">
        <v>3817941.0</v>
      </c>
      <c r="D444" s="1">
        <v>20.68</v>
      </c>
      <c r="E444" s="1">
        <v>4560688.0</v>
      </c>
      <c r="F444" s="1">
        <v>53.25</v>
      </c>
      <c r="G444" s="1">
        <v>2761417.0</v>
      </c>
      <c r="H444" s="1">
        <v>55.2599</v>
      </c>
      <c r="I444" s="1">
        <v>2130429.0</v>
      </c>
      <c r="J444" s="1">
        <v>19.27</v>
      </c>
      <c r="K444" s="1">
        <v>2455725.0</v>
      </c>
      <c r="L444" s="1">
        <v>40.87</v>
      </c>
      <c r="M444" s="1">
        <v>819511.0</v>
      </c>
      <c r="N444" s="1">
        <v>40.17</v>
      </c>
      <c r="O444" s="1">
        <v>1402840.0</v>
      </c>
      <c r="P444" s="1">
        <v>36.86</v>
      </c>
      <c r="Q444" s="1">
        <v>521310.0</v>
      </c>
      <c r="R444" s="1">
        <v>9.96</v>
      </c>
      <c r="S444" s="1">
        <v>2189724.0</v>
      </c>
      <c r="T444" s="1">
        <v>23.0</v>
      </c>
      <c r="U444" s="1">
        <v>736781.0</v>
      </c>
    </row>
    <row r="445" ht="13.5" customHeight="1">
      <c r="A445" s="1">
        <v>42618.0</v>
      </c>
      <c r="B445" s="1">
        <v>35.63</v>
      </c>
      <c r="C445" s="1">
        <v>3817941.0</v>
      </c>
      <c r="D445" s="1">
        <v>20.68</v>
      </c>
      <c r="E445" s="1">
        <v>4560688.0</v>
      </c>
      <c r="F445" s="1">
        <v>53.25</v>
      </c>
      <c r="G445" s="1">
        <v>2761417.0</v>
      </c>
      <c r="H445" s="1">
        <v>55.2599</v>
      </c>
      <c r="I445" s="1">
        <v>2130429.0</v>
      </c>
      <c r="J445" s="1">
        <v>19.27</v>
      </c>
      <c r="K445" s="1">
        <v>2455725.0</v>
      </c>
      <c r="L445" s="1">
        <v>40.87</v>
      </c>
      <c r="M445" s="1">
        <v>819511.0</v>
      </c>
      <c r="N445" s="1">
        <v>40.17</v>
      </c>
      <c r="O445" s="1">
        <v>1402840.0</v>
      </c>
      <c r="P445" s="1">
        <v>36.86</v>
      </c>
      <c r="Q445" s="1">
        <v>521310.0</v>
      </c>
      <c r="R445" s="1">
        <v>9.96</v>
      </c>
      <c r="S445" s="1">
        <v>2189724.0</v>
      </c>
      <c r="T445" s="1">
        <v>23.0</v>
      </c>
      <c r="U445" s="1">
        <v>736781.0</v>
      </c>
    </row>
    <row r="446" ht="13.5" customHeight="1">
      <c r="A446" s="1">
        <v>42619.0</v>
      </c>
      <c r="B446" s="1">
        <v>35.36</v>
      </c>
      <c r="C446" s="1">
        <v>3311793.0</v>
      </c>
      <c r="D446" s="1">
        <v>20.675</v>
      </c>
      <c r="E446" s="1">
        <v>4921098.0</v>
      </c>
      <c r="F446" s="1">
        <v>55.3</v>
      </c>
      <c r="G446" s="1">
        <v>2.6044195E7</v>
      </c>
      <c r="H446" s="1">
        <v>54.0939</v>
      </c>
      <c r="I446" s="1">
        <v>4344325.0</v>
      </c>
      <c r="J446" s="1">
        <v>18.97</v>
      </c>
      <c r="K446" s="1">
        <v>3298834.0</v>
      </c>
      <c r="L446" s="1">
        <v>40.65</v>
      </c>
      <c r="M446" s="1">
        <v>583671.0</v>
      </c>
      <c r="N446" s="1">
        <v>39.81</v>
      </c>
      <c r="O446" s="1">
        <v>1619316.0</v>
      </c>
      <c r="P446" s="1">
        <v>37.29</v>
      </c>
      <c r="Q446" s="1">
        <v>841552.0</v>
      </c>
      <c r="R446" s="1">
        <v>10.15</v>
      </c>
      <c r="S446" s="1">
        <v>2218821.0</v>
      </c>
      <c r="T446" s="1">
        <v>23.1</v>
      </c>
      <c r="U446" s="1">
        <v>801737.0</v>
      </c>
    </row>
    <row r="447" ht="13.5" customHeight="1">
      <c r="A447" s="1">
        <v>42620.0</v>
      </c>
      <c r="B447" s="1">
        <v>35.29</v>
      </c>
      <c r="C447" s="1">
        <v>4646603.0</v>
      </c>
      <c r="D447" s="1">
        <v>20.64</v>
      </c>
      <c r="E447" s="1">
        <v>3857328.0</v>
      </c>
      <c r="F447" s="1">
        <v>56.44</v>
      </c>
      <c r="G447" s="1">
        <v>1.9822037E7</v>
      </c>
      <c r="H447" s="1">
        <v>54.6314</v>
      </c>
      <c r="I447" s="1">
        <v>3633394.0</v>
      </c>
      <c r="J447" s="1">
        <v>18.8</v>
      </c>
      <c r="K447" s="1">
        <v>2315511.0</v>
      </c>
      <c r="L447" s="1">
        <v>40.69</v>
      </c>
      <c r="M447" s="1">
        <v>564359.0</v>
      </c>
      <c r="N447" s="1">
        <v>39.49</v>
      </c>
      <c r="O447" s="1">
        <v>1279485.0</v>
      </c>
      <c r="P447" s="1">
        <v>37.08</v>
      </c>
      <c r="Q447" s="1">
        <v>1068181.0</v>
      </c>
      <c r="R447" s="1">
        <v>10.08</v>
      </c>
      <c r="S447" s="1">
        <v>2042372.0</v>
      </c>
      <c r="T447" s="1">
        <v>22.58</v>
      </c>
      <c r="U447" s="1">
        <v>1082651.0</v>
      </c>
    </row>
    <row r="448" ht="13.5" customHeight="1">
      <c r="A448" s="1">
        <v>42621.0</v>
      </c>
      <c r="B448" s="1">
        <v>35.76</v>
      </c>
      <c r="C448" s="1">
        <v>5711557.0</v>
      </c>
      <c r="D448" s="1">
        <v>20.75</v>
      </c>
      <c r="E448" s="1">
        <v>5817638.0</v>
      </c>
      <c r="F448" s="1">
        <v>59.1</v>
      </c>
      <c r="G448" s="1">
        <v>1.1842493E7</v>
      </c>
      <c r="H448" s="1">
        <v>55.433</v>
      </c>
      <c r="I448" s="1">
        <v>3620528.0</v>
      </c>
      <c r="J448" s="1">
        <v>19.71</v>
      </c>
      <c r="K448" s="1">
        <v>4674400.0</v>
      </c>
      <c r="L448" s="1">
        <v>40.62</v>
      </c>
      <c r="M448" s="1">
        <v>1058795.0</v>
      </c>
      <c r="N448" s="1">
        <v>40.0</v>
      </c>
      <c r="O448" s="1">
        <v>1779701.0</v>
      </c>
      <c r="P448" s="1">
        <v>37.67</v>
      </c>
      <c r="Q448" s="1">
        <v>1195457.0</v>
      </c>
      <c r="R448" s="1">
        <v>10.85</v>
      </c>
      <c r="S448" s="1">
        <v>1.0546041E7</v>
      </c>
      <c r="T448" s="1">
        <v>23.08</v>
      </c>
      <c r="U448" s="1">
        <v>1292139.0</v>
      </c>
    </row>
    <row r="449" ht="13.5" customHeight="1">
      <c r="A449" s="1">
        <v>42622.0</v>
      </c>
      <c r="B449" s="1">
        <v>35.05</v>
      </c>
      <c r="C449" s="1">
        <v>5579022.0</v>
      </c>
      <c r="D449" s="1">
        <v>19.985</v>
      </c>
      <c r="E449" s="1">
        <v>6246742.0</v>
      </c>
      <c r="F449" s="1">
        <v>58.11</v>
      </c>
      <c r="G449" s="1">
        <v>7079211.0</v>
      </c>
      <c r="H449" s="1">
        <v>55.4558</v>
      </c>
      <c r="I449" s="1">
        <v>4081226.0</v>
      </c>
      <c r="J449" s="1">
        <v>19.12</v>
      </c>
      <c r="K449" s="1">
        <v>2215026.0</v>
      </c>
      <c r="L449" s="1">
        <v>39.89</v>
      </c>
      <c r="M449" s="1">
        <v>934141.0</v>
      </c>
      <c r="N449" s="1">
        <v>39.31</v>
      </c>
      <c r="O449" s="1">
        <v>1176945.0</v>
      </c>
      <c r="P449" s="1">
        <v>36.81</v>
      </c>
      <c r="Q449" s="1">
        <v>520338.0</v>
      </c>
      <c r="R449" s="1">
        <v>10.49</v>
      </c>
      <c r="S449" s="1">
        <v>3614177.0</v>
      </c>
      <c r="T449" s="1">
        <v>22.42</v>
      </c>
      <c r="U449" s="1">
        <v>1339202.0</v>
      </c>
    </row>
    <row r="450" ht="13.5" customHeight="1">
      <c r="A450" s="1">
        <v>42625.0</v>
      </c>
      <c r="B450" s="1">
        <v>34.93</v>
      </c>
      <c r="C450" s="1">
        <v>3811047.0</v>
      </c>
      <c r="D450" s="1">
        <v>20.155</v>
      </c>
      <c r="E450" s="1">
        <v>6563768.0</v>
      </c>
      <c r="F450" s="1">
        <v>58.81</v>
      </c>
      <c r="G450" s="1">
        <v>5013967.0</v>
      </c>
      <c r="H450" s="1">
        <v>56.0798</v>
      </c>
      <c r="I450" s="1">
        <v>3240164.0</v>
      </c>
      <c r="J450" s="1">
        <v>18.85</v>
      </c>
      <c r="K450" s="1">
        <v>2965085.0</v>
      </c>
      <c r="L450" s="1">
        <v>39.68</v>
      </c>
      <c r="M450" s="1">
        <v>950185.0</v>
      </c>
      <c r="N450" s="1">
        <v>39.27</v>
      </c>
      <c r="O450" s="1">
        <v>1068150.0</v>
      </c>
      <c r="P450" s="1">
        <v>36.8</v>
      </c>
      <c r="Q450" s="1">
        <v>660042.0</v>
      </c>
      <c r="R450" s="1">
        <v>10.56</v>
      </c>
      <c r="S450" s="1">
        <v>3826487.0</v>
      </c>
      <c r="T450" s="1">
        <v>22.26</v>
      </c>
      <c r="U450" s="1">
        <v>1580303.0</v>
      </c>
    </row>
    <row r="451" ht="13.5" customHeight="1">
      <c r="A451" s="1">
        <v>42626.0</v>
      </c>
      <c r="B451" s="1">
        <v>34.29</v>
      </c>
      <c r="C451" s="1">
        <v>5642885.0</v>
      </c>
      <c r="D451" s="1">
        <v>19.425</v>
      </c>
      <c r="E451" s="1">
        <v>8420288.0</v>
      </c>
      <c r="F451" s="1">
        <v>56.94</v>
      </c>
      <c r="G451" s="1">
        <v>4967378.0</v>
      </c>
      <c r="H451" s="1">
        <v>55.3328</v>
      </c>
      <c r="I451" s="1">
        <v>3912670.0</v>
      </c>
      <c r="J451" s="1">
        <v>18.11</v>
      </c>
      <c r="K451" s="1">
        <v>4769745.0</v>
      </c>
      <c r="L451" s="1">
        <v>39.05</v>
      </c>
      <c r="M451" s="1">
        <v>1254680.0</v>
      </c>
      <c r="N451" s="1">
        <v>38.19</v>
      </c>
      <c r="O451" s="1">
        <v>1329243.0</v>
      </c>
      <c r="P451" s="1">
        <v>35.34</v>
      </c>
      <c r="Q451" s="1">
        <v>1067967.0</v>
      </c>
      <c r="R451" s="1">
        <v>10.24</v>
      </c>
      <c r="S451" s="1">
        <v>4707333.0</v>
      </c>
      <c r="T451" s="1">
        <v>21.35</v>
      </c>
      <c r="U451" s="1">
        <v>1903981.0</v>
      </c>
    </row>
    <row r="452" ht="13.5" customHeight="1">
      <c r="A452" s="1">
        <v>42627.0</v>
      </c>
      <c r="B452" s="1">
        <v>34.24</v>
      </c>
      <c r="C452" s="1">
        <v>3682764.0</v>
      </c>
      <c r="D452" s="1">
        <v>19.18</v>
      </c>
      <c r="E452" s="1">
        <v>5113466.0</v>
      </c>
      <c r="F452" s="1">
        <v>57.53</v>
      </c>
      <c r="G452" s="1">
        <v>2993357.0</v>
      </c>
      <c r="H452" s="1">
        <v>55.5514</v>
      </c>
      <c r="I452" s="1">
        <v>2739958.0</v>
      </c>
      <c r="J452" s="1">
        <v>17.77</v>
      </c>
      <c r="K452" s="1">
        <v>4806350.0</v>
      </c>
      <c r="L452" s="1">
        <v>39.2</v>
      </c>
      <c r="M452" s="1">
        <v>723269.0</v>
      </c>
      <c r="N452" s="1">
        <v>38.42</v>
      </c>
      <c r="O452" s="1">
        <v>920213.0</v>
      </c>
      <c r="P452" s="1">
        <v>35.0</v>
      </c>
      <c r="Q452" s="1">
        <v>679914.0</v>
      </c>
      <c r="R452" s="1">
        <v>10.12</v>
      </c>
      <c r="S452" s="1">
        <v>3949329.0</v>
      </c>
      <c r="T452" s="1">
        <v>21.07</v>
      </c>
      <c r="U452" s="1">
        <v>1256307.0</v>
      </c>
    </row>
    <row r="453" ht="13.5" customHeight="1">
      <c r="A453" s="1">
        <v>42628.0</v>
      </c>
      <c r="B453" s="1">
        <v>34.45</v>
      </c>
      <c r="C453" s="1">
        <v>3350559.0</v>
      </c>
      <c r="D453" s="1">
        <v>19.205</v>
      </c>
      <c r="E453" s="1">
        <v>7153814.0</v>
      </c>
      <c r="F453" s="1">
        <v>57.8</v>
      </c>
      <c r="G453" s="1">
        <v>2736597.0</v>
      </c>
      <c r="H453" s="1">
        <v>56.016</v>
      </c>
      <c r="I453" s="1">
        <v>2277351.0</v>
      </c>
      <c r="J453" s="1">
        <v>17.95</v>
      </c>
      <c r="K453" s="1">
        <v>2394643.0</v>
      </c>
      <c r="L453" s="1">
        <v>39.39</v>
      </c>
      <c r="M453" s="1">
        <v>686008.0</v>
      </c>
      <c r="N453" s="1">
        <v>38.83</v>
      </c>
      <c r="O453" s="1">
        <v>678716.0</v>
      </c>
      <c r="P453" s="1">
        <v>35.43</v>
      </c>
      <c r="Q453" s="1">
        <v>803861.0</v>
      </c>
      <c r="R453" s="1">
        <v>10.31</v>
      </c>
      <c r="S453" s="1">
        <v>3052205.0</v>
      </c>
      <c r="T453" s="1">
        <v>21.48</v>
      </c>
      <c r="U453" s="1">
        <v>1173524.0</v>
      </c>
    </row>
    <row r="454" ht="13.5" customHeight="1">
      <c r="A454" s="1">
        <v>42629.0</v>
      </c>
      <c r="B454" s="1">
        <v>34.25</v>
      </c>
      <c r="C454" s="1">
        <v>8055133.0</v>
      </c>
      <c r="D454" s="1">
        <v>19.29</v>
      </c>
      <c r="E454" s="1">
        <v>1.3311928E7</v>
      </c>
      <c r="F454" s="1">
        <v>58.44</v>
      </c>
      <c r="G454" s="1">
        <v>5299651.0</v>
      </c>
      <c r="H454" s="1">
        <v>56.344</v>
      </c>
      <c r="I454" s="1">
        <v>4969202.0</v>
      </c>
      <c r="J454" s="1">
        <v>17.89</v>
      </c>
      <c r="K454" s="1">
        <v>4741993.0</v>
      </c>
      <c r="L454" s="1">
        <v>39.5</v>
      </c>
      <c r="M454" s="1">
        <v>1904009.0</v>
      </c>
      <c r="N454" s="1">
        <v>39.07</v>
      </c>
      <c r="O454" s="1">
        <v>1891611.0</v>
      </c>
      <c r="P454" s="1">
        <v>34.91</v>
      </c>
      <c r="Q454" s="1">
        <v>2350376.0</v>
      </c>
      <c r="R454" s="1">
        <v>10.33</v>
      </c>
      <c r="S454" s="1">
        <v>5505043.0</v>
      </c>
      <c r="T454" s="1">
        <v>21.55</v>
      </c>
      <c r="U454" s="1">
        <v>1693510.0</v>
      </c>
    </row>
    <row r="455" ht="13.5" customHeight="1">
      <c r="A455" s="1">
        <v>42632.0</v>
      </c>
      <c r="B455" s="1">
        <v>34.5</v>
      </c>
      <c r="C455" s="1">
        <v>2.896833E7</v>
      </c>
      <c r="D455" s="1">
        <v>19.395</v>
      </c>
      <c r="E455" s="1">
        <v>5024480.0</v>
      </c>
      <c r="F455" s="1">
        <v>58.05</v>
      </c>
      <c r="G455" s="1">
        <v>3846321.0</v>
      </c>
      <c r="H455" s="1">
        <v>56.5444</v>
      </c>
      <c r="I455" s="1">
        <v>2295524.0</v>
      </c>
      <c r="J455" s="1">
        <v>17.75</v>
      </c>
      <c r="K455" s="1">
        <v>2760478.0</v>
      </c>
      <c r="L455" s="1">
        <v>39.64</v>
      </c>
      <c r="M455" s="1">
        <v>679596.0</v>
      </c>
      <c r="N455" s="1">
        <v>39.17</v>
      </c>
      <c r="O455" s="1">
        <v>891505.0</v>
      </c>
      <c r="P455" s="1">
        <v>34.49</v>
      </c>
      <c r="Q455" s="1">
        <v>892930.0</v>
      </c>
      <c r="R455" s="1">
        <v>10.23</v>
      </c>
      <c r="S455" s="1">
        <v>1637070.0</v>
      </c>
      <c r="T455" s="1">
        <v>21.25</v>
      </c>
      <c r="U455" s="1">
        <v>1367655.0</v>
      </c>
    </row>
    <row r="456" ht="13.5" customHeight="1">
      <c r="A456" s="1">
        <v>42633.0</v>
      </c>
      <c r="B456" s="1">
        <v>34.05</v>
      </c>
      <c r="C456" s="1">
        <v>4090035.0</v>
      </c>
      <c r="D456" s="1">
        <v>19.335</v>
      </c>
      <c r="E456" s="1">
        <v>5475784.0</v>
      </c>
      <c r="F456" s="1">
        <v>57.62</v>
      </c>
      <c r="G456" s="1">
        <v>3025289.0</v>
      </c>
      <c r="H456" s="1">
        <v>56.4442</v>
      </c>
      <c r="I456" s="1">
        <v>2748139.0</v>
      </c>
      <c r="J456" s="1">
        <v>17.52</v>
      </c>
      <c r="K456" s="1">
        <v>4341252.0</v>
      </c>
      <c r="L456" s="1">
        <v>39.43</v>
      </c>
      <c r="M456" s="1">
        <v>839907.0</v>
      </c>
      <c r="N456" s="1">
        <v>39.36</v>
      </c>
      <c r="O456" s="1">
        <v>820256.0</v>
      </c>
      <c r="P456" s="1">
        <v>34.77</v>
      </c>
      <c r="Q456" s="1">
        <v>2401748.0</v>
      </c>
      <c r="R456" s="1">
        <v>9.95</v>
      </c>
      <c r="S456" s="1">
        <v>3283373.0</v>
      </c>
      <c r="T456" s="1">
        <v>21.57</v>
      </c>
      <c r="U456" s="1">
        <v>1125563.0</v>
      </c>
    </row>
    <row r="457" ht="13.5" customHeight="1">
      <c r="A457" s="1">
        <v>42634.0</v>
      </c>
      <c r="B457" s="1">
        <v>34.4</v>
      </c>
      <c r="C457" s="1">
        <v>4646452.0</v>
      </c>
      <c r="D457" s="1">
        <v>19.665</v>
      </c>
      <c r="E457" s="1">
        <v>5303484.0</v>
      </c>
      <c r="F457" s="1">
        <v>57.91</v>
      </c>
      <c r="G457" s="1">
        <v>2469727.0</v>
      </c>
      <c r="H457" s="1">
        <v>56.9088</v>
      </c>
      <c r="I457" s="1">
        <v>3247205.0</v>
      </c>
      <c r="J457" s="1">
        <v>17.9</v>
      </c>
      <c r="K457" s="1">
        <v>2846216.0</v>
      </c>
      <c r="L457" s="1">
        <v>39.23</v>
      </c>
      <c r="M457" s="1">
        <v>1156397.0</v>
      </c>
      <c r="N457" s="1">
        <v>39.77</v>
      </c>
      <c r="O457" s="1">
        <v>919452.0</v>
      </c>
      <c r="P457" s="1">
        <v>35.41</v>
      </c>
      <c r="Q457" s="1">
        <v>673969.0</v>
      </c>
      <c r="R457" s="1">
        <v>10.09</v>
      </c>
      <c r="S457" s="1">
        <v>2840999.0</v>
      </c>
      <c r="T457" s="1">
        <v>21.86</v>
      </c>
      <c r="U457" s="1">
        <v>1402906.0</v>
      </c>
    </row>
    <row r="458" ht="13.5" customHeight="1">
      <c r="A458" s="1">
        <v>42635.0</v>
      </c>
      <c r="B458" s="1">
        <v>34.94</v>
      </c>
      <c r="C458" s="1">
        <v>3974712.0</v>
      </c>
      <c r="D458" s="1">
        <v>19.99</v>
      </c>
      <c r="E458" s="1">
        <v>5864970.0</v>
      </c>
      <c r="F458" s="1">
        <v>57.44</v>
      </c>
      <c r="G458" s="1">
        <v>2691509.0</v>
      </c>
      <c r="H458" s="1">
        <v>57.5192</v>
      </c>
      <c r="I458" s="1">
        <v>2213516.0</v>
      </c>
      <c r="J458" s="1">
        <v>18.12</v>
      </c>
      <c r="K458" s="1">
        <v>1734724.0</v>
      </c>
      <c r="L458" s="1">
        <v>40.13</v>
      </c>
      <c r="M458" s="1">
        <v>2338530.0</v>
      </c>
      <c r="N458" s="1">
        <v>40.1</v>
      </c>
      <c r="O458" s="1">
        <v>948495.0</v>
      </c>
      <c r="P458" s="1">
        <v>35.89</v>
      </c>
      <c r="Q458" s="1">
        <v>649382.0</v>
      </c>
      <c r="R458" s="1">
        <v>10.34</v>
      </c>
      <c r="S458" s="1">
        <v>2342588.0</v>
      </c>
      <c r="T458" s="1">
        <v>21.97</v>
      </c>
      <c r="U458" s="1">
        <v>1070687.0</v>
      </c>
    </row>
    <row r="459" ht="13.5" customHeight="1">
      <c r="A459" s="1">
        <v>42636.0</v>
      </c>
      <c r="B459" s="1">
        <v>34.85</v>
      </c>
      <c r="C459" s="1">
        <v>4857091.0</v>
      </c>
      <c r="D459" s="1">
        <v>19.515</v>
      </c>
      <c r="E459" s="1">
        <v>6625142.0</v>
      </c>
      <c r="F459" s="1">
        <v>57.55</v>
      </c>
      <c r="G459" s="1">
        <v>2065959.0</v>
      </c>
      <c r="H459" s="1">
        <v>57.3552</v>
      </c>
      <c r="I459" s="1">
        <v>2069879.0</v>
      </c>
      <c r="J459" s="1">
        <v>17.82</v>
      </c>
      <c r="K459" s="1">
        <v>3172530.0</v>
      </c>
      <c r="L459" s="1">
        <v>39.6</v>
      </c>
      <c r="M459" s="1">
        <v>771928.0</v>
      </c>
      <c r="N459" s="1">
        <v>39.87</v>
      </c>
      <c r="O459" s="1">
        <v>880203.0</v>
      </c>
      <c r="P459" s="1">
        <v>35.41</v>
      </c>
      <c r="Q459" s="1">
        <v>418261.0</v>
      </c>
      <c r="R459" s="1">
        <v>10.07</v>
      </c>
      <c r="S459" s="1">
        <v>2345741.0</v>
      </c>
      <c r="T459" s="1">
        <v>21.67</v>
      </c>
      <c r="U459" s="1">
        <v>911660.0</v>
      </c>
    </row>
    <row r="460" ht="13.5" customHeight="1">
      <c r="A460" s="1">
        <v>42639.0</v>
      </c>
      <c r="B460" s="1">
        <v>34.68</v>
      </c>
      <c r="C460" s="1">
        <v>3803593.0</v>
      </c>
      <c r="D460" s="1">
        <v>19.54</v>
      </c>
      <c r="E460" s="1">
        <v>5109904.0</v>
      </c>
      <c r="F460" s="1">
        <v>57.12</v>
      </c>
      <c r="G460" s="1">
        <v>1639268.0</v>
      </c>
      <c r="H460" s="1">
        <v>56.7904</v>
      </c>
      <c r="I460" s="1">
        <v>2037668.0</v>
      </c>
      <c r="J460" s="1">
        <v>17.75</v>
      </c>
      <c r="K460" s="1">
        <v>2548235.0</v>
      </c>
      <c r="L460" s="1">
        <v>39.88</v>
      </c>
      <c r="M460" s="1">
        <v>1261750.0</v>
      </c>
      <c r="N460" s="1">
        <v>39.68</v>
      </c>
      <c r="O460" s="1">
        <v>676231.0</v>
      </c>
      <c r="P460" s="1">
        <v>35.06</v>
      </c>
      <c r="Q460" s="1">
        <v>654291.0</v>
      </c>
      <c r="R460" s="1">
        <v>10.14</v>
      </c>
      <c r="S460" s="1">
        <v>1420014.0</v>
      </c>
      <c r="T460" s="1">
        <v>22.04</v>
      </c>
      <c r="U460" s="1">
        <v>1066432.0</v>
      </c>
    </row>
    <row r="461" ht="13.5" customHeight="1">
      <c r="A461" s="1">
        <v>42640.0</v>
      </c>
      <c r="B461" s="1">
        <v>34.18</v>
      </c>
      <c r="C461" s="1">
        <v>4672653.0</v>
      </c>
      <c r="D461" s="1">
        <v>19.25</v>
      </c>
      <c r="E461" s="1">
        <v>7019622.0</v>
      </c>
      <c r="F461" s="1">
        <v>56.82</v>
      </c>
      <c r="G461" s="1">
        <v>2776141.0</v>
      </c>
      <c r="H461" s="1">
        <v>56.6446</v>
      </c>
      <c r="I461" s="1">
        <v>1914287.0</v>
      </c>
      <c r="J461" s="1">
        <v>17.3</v>
      </c>
      <c r="K461" s="1">
        <v>3521158.0</v>
      </c>
      <c r="L461" s="1">
        <v>39.36</v>
      </c>
      <c r="M461" s="1">
        <v>1167868.0</v>
      </c>
      <c r="N461" s="1">
        <v>39.42</v>
      </c>
      <c r="O461" s="1">
        <v>890739.0</v>
      </c>
      <c r="P461" s="1">
        <v>34.12</v>
      </c>
      <c r="Q461" s="1">
        <v>727531.0</v>
      </c>
      <c r="R461" s="1">
        <v>10.01</v>
      </c>
      <c r="S461" s="1">
        <v>2722959.0</v>
      </c>
      <c r="T461" s="1">
        <v>21.8</v>
      </c>
      <c r="U461" s="1">
        <v>1177166.0</v>
      </c>
    </row>
    <row r="462" ht="13.5" customHeight="1">
      <c r="A462" s="1">
        <v>42641.0</v>
      </c>
      <c r="B462" s="1">
        <v>35.58</v>
      </c>
      <c r="C462" s="1">
        <v>6557122.0</v>
      </c>
      <c r="D462" s="1">
        <v>20.585</v>
      </c>
      <c r="E462" s="1">
        <v>9034314.0</v>
      </c>
      <c r="F462" s="1">
        <v>57.92</v>
      </c>
      <c r="G462" s="1">
        <v>2948495.0</v>
      </c>
      <c r="H462" s="1">
        <v>56.8906</v>
      </c>
      <c r="I462" s="1">
        <v>2751392.0</v>
      </c>
      <c r="J462" s="1">
        <v>18.3</v>
      </c>
      <c r="K462" s="1">
        <v>6911035.0</v>
      </c>
      <c r="L462" s="1">
        <v>40.54</v>
      </c>
      <c r="M462" s="1">
        <v>2688582.0</v>
      </c>
      <c r="N462" s="1">
        <v>40.25</v>
      </c>
      <c r="O462" s="1">
        <v>1221787.0</v>
      </c>
      <c r="P462" s="1">
        <v>35.87</v>
      </c>
      <c r="Q462" s="1">
        <v>1287499.0</v>
      </c>
      <c r="R462" s="1">
        <v>10.7</v>
      </c>
      <c r="S462" s="1">
        <v>5304378.0</v>
      </c>
      <c r="T462" s="1">
        <v>23.08</v>
      </c>
      <c r="U462" s="1">
        <v>2231247.0</v>
      </c>
    </row>
    <row r="463" ht="13.5" customHeight="1">
      <c r="A463" s="1">
        <v>42642.0</v>
      </c>
      <c r="B463" s="1">
        <v>36.41</v>
      </c>
      <c r="C463" s="1">
        <v>8313632.0</v>
      </c>
      <c r="D463" s="1">
        <v>21.07</v>
      </c>
      <c r="E463" s="1">
        <v>1.2969918E7</v>
      </c>
      <c r="F463" s="1">
        <v>57.72</v>
      </c>
      <c r="G463" s="1">
        <v>2256403.0</v>
      </c>
      <c r="H463" s="1">
        <v>57.0272</v>
      </c>
      <c r="I463" s="1">
        <v>1854557.0</v>
      </c>
      <c r="J463" s="1">
        <v>18.8</v>
      </c>
      <c r="K463" s="1">
        <v>7485368.0</v>
      </c>
      <c r="L463" s="1">
        <v>41.55</v>
      </c>
      <c r="M463" s="1">
        <v>2929839.0</v>
      </c>
      <c r="N463" s="1">
        <v>40.34</v>
      </c>
      <c r="O463" s="1">
        <v>1078025.0</v>
      </c>
      <c r="P463" s="1">
        <v>35.82</v>
      </c>
      <c r="Q463" s="1">
        <v>695247.0</v>
      </c>
      <c r="R463" s="1">
        <v>11.2</v>
      </c>
      <c r="S463" s="1">
        <v>9283954.0</v>
      </c>
      <c r="T463" s="1">
        <v>23.44</v>
      </c>
      <c r="U463" s="1">
        <v>2103366.0</v>
      </c>
    </row>
    <row r="464" ht="13.5" customHeight="1">
      <c r="A464" s="1">
        <v>42643.0</v>
      </c>
      <c r="B464" s="1">
        <v>36.42</v>
      </c>
      <c r="C464" s="1">
        <v>6205233.0</v>
      </c>
      <c r="D464" s="1">
        <v>20.97</v>
      </c>
      <c r="E464" s="1">
        <v>8968456.0</v>
      </c>
      <c r="F464" s="1">
        <v>58.0</v>
      </c>
      <c r="G464" s="1">
        <v>3776033.0</v>
      </c>
      <c r="H464" s="1">
        <v>56.927</v>
      </c>
      <c r="I464" s="1">
        <v>2658612.0</v>
      </c>
      <c r="J464" s="1">
        <v>18.83</v>
      </c>
      <c r="K464" s="1">
        <v>4521109.0</v>
      </c>
      <c r="L464" s="1">
        <v>41.04</v>
      </c>
      <c r="M464" s="1">
        <v>1353122.0</v>
      </c>
      <c r="N464" s="1">
        <v>39.98</v>
      </c>
      <c r="O464" s="1">
        <v>1233089.0</v>
      </c>
      <c r="P464" s="1">
        <v>35.54</v>
      </c>
      <c r="Q464" s="1">
        <v>920040.0</v>
      </c>
      <c r="R464" s="1">
        <v>10.96</v>
      </c>
      <c r="S464" s="1">
        <v>4786110.0</v>
      </c>
      <c r="T464" s="1">
        <v>23.73</v>
      </c>
      <c r="U464" s="1">
        <v>1582492.0</v>
      </c>
    </row>
    <row r="465" ht="13.5" customHeight="1">
      <c r="A465" s="1">
        <v>42646.0</v>
      </c>
      <c r="B465" s="1">
        <v>36.27</v>
      </c>
      <c r="C465" s="1">
        <v>3305598.0</v>
      </c>
      <c r="D465" s="1">
        <v>21.1</v>
      </c>
      <c r="E465" s="1">
        <v>5481412.0</v>
      </c>
      <c r="F465" s="1">
        <v>57.7</v>
      </c>
      <c r="G465" s="1">
        <v>2310695.0</v>
      </c>
      <c r="H465" s="1">
        <v>56.7175</v>
      </c>
      <c r="I465" s="1">
        <v>1820967.0</v>
      </c>
      <c r="J465" s="1">
        <v>18.84</v>
      </c>
      <c r="K465" s="1">
        <v>3568579.0</v>
      </c>
      <c r="L465" s="1">
        <v>41.33</v>
      </c>
      <c r="M465" s="1">
        <v>783391.0</v>
      </c>
      <c r="N465" s="1">
        <v>40.02</v>
      </c>
      <c r="O465" s="1">
        <v>935453.0</v>
      </c>
      <c r="P465" s="1">
        <v>36.8</v>
      </c>
      <c r="Q465" s="1">
        <v>1148605.0</v>
      </c>
      <c r="R465" s="1">
        <v>10.99</v>
      </c>
      <c r="S465" s="1">
        <v>2906287.0</v>
      </c>
      <c r="T465" s="1">
        <v>23.85</v>
      </c>
      <c r="U465" s="1">
        <v>1031550.0</v>
      </c>
    </row>
    <row r="466" ht="13.5" customHeight="1">
      <c r="A466" s="1">
        <v>42647.0</v>
      </c>
      <c r="B466" s="1">
        <v>36.38</v>
      </c>
      <c r="C466" s="1">
        <v>3417269.0</v>
      </c>
      <c r="D466" s="1">
        <v>21.0</v>
      </c>
      <c r="E466" s="1">
        <v>5412826.0</v>
      </c>
      <c r="F466" s="1">
        <v>57.33</v>
      </c>
      <c r="G466" s="1">
        <v>2011098.0</v>
      </c>
      <c r="H466" s="1">
        <v>56.4442</v>
      </c>
      <c r="I466" s="1">
        <v>1789455.0</v>
      </c>
      <c r="J466" s="1">
        <v>18.87</v>
      </c>
      <c r="K466" s="1">
        <v>3140252.0</v>
      </c>
      <c r="L466" s="1">
        <v>41.27</v>
      </c>
      <c r="M466" s="1">
        <v>947467.0</v>
      </c>
      <c r="N466" s="1">
        <v>39.94</v>
      </c>
      <c r="O466" s="1">
        <v>822372.0</v>
      </c>
      <c r="P466" s="1">
        <v>36.04</v>
      </c>
      <c r="Q466" s="1">
        <v>636529.0</v>
      </c>
      <c r="R466" s="1">
        <v>10.91</v>
      </c>
      <c r="S466" s="1">
        <v>3217815.0</v>
      </c>
      <c r="T466" s="1">
        <v>23.62</v>
      </c>
      <c r="U466" s="1">
        <v>1369163.0</v>
      </c>
    </row>
    <row r="467" ht="13.5" customHeight="1">
      <c r="A467" s="1">
        <v>42648.0</v>
      </c>
      <c r="B467" s="1">
        <v>36.69</v>
      </c>
      <c r="C467" s="1">
        <v>4406937.0</v>
      </c>
      <c r="D467" s="1">
        <v>21.44</v>
      </c>
      <c r="E467" s="1">
        <v>6784246.0</v>
      </c>
      <c r="F467" s="1">
        <v>56.98</v>
      </c>
      <c r="G467" s="1">
        <v>1902507.0</v>
      </c>
      <c r="H467" s="1">
        <v>56.3076</v>
      </c>
      <c r="I467" s="1">
        <v>1891029.0</v>
      </c>
      <c r="J467" s="1">
        <v>19.4</v>
      </c>
      <c r="K467" s="1">
        <v>4312585.0</v>
      </c>
      <c r="L467" s="1">
        <v>42.44</v>
      </c>
      <c r="M467" s="1">
        <v>1999305.0</v>
      </c>
      <c r="N467" s="1">
        <v>40.23</v>
      </c>
      <c r="O467" s="1">
        <v>1140000.0</v>
      </c>
      <c r="P467" s="1">
        <v>37.1</v>
      </c>
      <c r="Q467" s="1">
        <v>752593.0</v>
      </c>
      <c r="R467" s="1">
        <v>11.54</v>
      </c>
      <c r="S467" s="1">
        <v>5308836.0</v>
      </c>
      <c r="T467" s="1">
        <v>24.13</v>
      </c>
      <c r="U467" s="1">
        <v>1375012.0</v>
      </c>
    </row>
    <row r="468" ht="13.5" customHeight="1">
      <c r="A468" s="1">
        <v>42649.0</v>
      </c>
      <c r="B468" s="1">
        <v>36.9</v>
      </c>
      <c r="C468" s="1">
        <v>3715215.0</v>
      </c>
      <c r="D468" s="1">
        <v>21.34</v>
      </c>
      <c r="E468" s="1">
        <v>6189190.0</v>
      </c>
      <c r="F468" s="1">
        <v>56.79</v>
      </c>
      <c r="G468" s="1">
        <v>1748815.0</v>
      </c>
      <c r="H468" s="1">
        <v>56.1071</v>
      </c>
      <c r="I468" s="1">
        <v>1391991.0</v>
      </c>
      <c r="J468" s="1">
        <v>19.98</v>
      </c>
      <c r="K468" s="1">
        <v>4290887.0</v>
      </c>
      <c r="L468" s="1">
        <v>43.09</v>
      </c>
      <c r="M468" s="1">
        <v>1701853.0</v>
      </c>
      <c r="N468" s="1">
        <v>40.25</v>
      </c>
      <c r="O468" s="1">
        <v>913414.0</v>
      </c>
      <c r="P468" s="1">
        <v>37.45</v>
      </c>
      <c r="Q468" s="1">
        <v>803564.0</v>
      </c>
      <c r="R468" s="1">
        <v>11.47</v>
      </c>
      <c r="S468" s="1">
        <v>3251228.0</v>
      </c>
      <c r="T468" s="1">
        <v>24.11</v>
      </c>
      <c r="U468" s="1">
        <v>1008678.0</v>
      </c>
    </row>
    <row r="469" ht="13.5" customHeight="1">
      <c r="A469" s="1">
        <v>42650.0</v>
      </c>
      <c r="B469" s="1">
        <v>36.88</v>
      </c>
      <c r="C469" s="1">
        <v>7188475.0</v>
      </c>
      <c r="D469" s="1">
        <v>21.195</v>
      </c>
      <c r="E469" s="1">
        <v>6628956.0</v>
      </c>
      <c r="F469" s="1">
        <v>57.1</v>
      </c>
      <c r="G469" s="1">
        <v>2027299.0</v>
      </c>
      <c r="H469" s="1">
        <v>55.9887</v>
      </c>
      <c r="I469" s="1">
        <v>1746099.0</v>
      </c>
      <c r="J469" s="1">
        <v>19.87</v>
      </c>
      <c r="K469" s="1">
        <v>2185847.0</v>
      </c>
      <c r="L469" s="1">
        <v>42.7</v>
      </c>
      <c r="M469" s="1">
        <v>929477.0</v>
      </c>
      <c r="N469" s="1">
        <v>39.99</v>
      </c>
      <c r="O469" s="1">
        <v>855414.0</v>
      </c>
      <c r="P469" s="1">
        <v>36.88</v>
      </c>
      <c r="Q469" s="1">
        <v>642436.0</v>
      </c>
      <c r="R469" s="1">
        <v>11.38</v>
      </c>
      <c r="S469" s="1">
        <v>2640107.0</v>
      </c>
      <c r="T469" s="1">
        <v>24.02</v>
      </c>
      <c r="U469" s="1">
        <v>908390.0</v>
      </c>
    </row>
    <row r="470" ht="13.5" customHeight="1">
      <c r="A470" s="1">
        <v>42653.0</v>
      </c>
      <c r="B470" s="1">
        <v>36.88</v>
      </c>
      <c r="C470" s="1">
        <v>7188475.0</v>
      </c>
      <c r="D470" s="1">
        <v>21.195</v>
      </c>
      <c r="E470" s="1">
        <v>6628956.0</v>
      </c>
      <c r="F470" s="1">
        <v>57.1</v>
      </c>
      <c r="G470" s="1">
        <v>2027299.0</v>
      </c>
      <c r="H470" s="1">
        <v>55.9887</v>
      </c>
      <c r="I470" s="1">
        <v>1746099.0</v>
      </c>
      <c r="J470" s="1">
        <v>19.87</v>
      </c>
      <c r="K470" s="1">
        <v>2185847.0</v>
      </c>
      <c r="L470" s="1">
        <v>42.7</v>
      </c>
      <c r="M470" s="1">
        <v>929477.0</v>
      </c>
      <c r="N470" s="1">
        <v>39.99</v>
      </c>
      <c r="O470" s="1">
        <v>855414.0</v>
      </c>
      <c r="P470" s="1">
        <v>36.88</v>
      </c>
      <c r="Q470" s="1">
        <v>642436.0</v>
      </c>
      <c r="R470" s="1">
        <v>11.38</v>
      </c>
      <c r="S470" s="1">
        <v>2640107.0</v>
      </c>
      <c r="T470" s="1">
        <v>24.02</v>
      </c>
      <c r="U470" s="1">
        <v>908390.0</v>
      </c>
    </row>
    <row r="471" ht="13.5" customHeight="1">
      <c r="A471" s="1">
        <v>42654.0</v>
      </c>
      <c r="B471" s="1">
        <v>37.4</v>
      </c>
      <c r="C471" s="1">
        <v>1.0681253E7</v>
      </c>
      <c r="D471" s="1">
        <v>21.56</v>
      </c>
      <c r="E471" s="1">
        <v>9180328.0</v>
      </c>
      <c r="F471" s="1">
        <v>57.3</v>
      </c>
      <c r="G471" s="1">
        <v>2794633.0</v>
      </c>
      <c r="H471" s="1">
        <v>55.0686</v>
      </c>
      <c r="I471" s="1">
        <v>2631719.0</v>
      </c>
      <c r="J471" s="1">
        <v>20.4</v>
      </c>
      <c r="K471" s="1">
        <v>4133485.0</v>
      </c>
      <c r="L471" s="1">
        <v>43.12</v>
      </c>
      <c r="M471" s="1">
        <v>937453.0</v>
      </c>
      <c r="N471" s="1">
        <v>39.68</v>
      </c>
      <c r="O471" s="1">
        <v>1050085.0</v>
      </c>
      <c r="P471" s="1">
        <v>36.18</v>
      </c>
      <c r="Q471" s="1">
        <v>721187.0</v>
      </c>
      <c r="R471" s="1">
        <v>11.54</v>
      </c>
      <c r="S471" s="1">
        <v>3100106.0</v>
      </c>
      <c r="T471" s="1">
        <v>24.16</v>
      </c>
      <c r="U471" s="1">
        <v>1232409.0</v>
      </c>
    </row>
    <row r="472" ht="13.5" customHeight="1">
      <c r="A472" s="1">
        <v>42655.0</v>
      </c>
      <c r="B472" s="1">
        <v>37.19</v>
      </c>
      <c r="C472" s="1">
        <v>3601190.0</v>
      </c>
      <c r="D472" s="1">
        <v>21.525</v>
      </c>
      <c r="E472" s="1">
        <v>7227494.0</v>
      </c>
      <c r="F472" s="1">
        <v>57.94</v>
      </c>
      <c r="G472" s="1">
        <v>3454434.0</v>
      </c>
      <c r="H472" s="1">
        <v>55.6972</v>
      </c>
      <c r="I472" s="1">
        <v>2172584.0</v>
      </c>
      <c r="J472" s="1">
        <v>20.29</v>
      </c>
      <c r="K472" s="1">
        <v>4970133.0</v>
      </c>
      <c r="L472" s="1">
        <v>43.13</v>
      </c>
      <c r="M472" s="1">
        <v>664384.0</v>
      </c>
      <c r="N472" s="1">
        <v>39.98</v>
      </c>
      <c r="O472" s="1">
        <v>672877.0</v>
      </c>
      <c r="P472" s="1">
        <v>35.69</v>
      </c>
      <c r="Q472" s="1">
        <v>1292522.0</v>
      </c>
      <c r="R472" s="1">
        <v>11.21</v>
      </c>
      <c r="S472" s="1">
        <v>3880445.0</v>
      </c>
      <c r="T472" s="1">
        <v>23.63</v>
      </c>
      <c r="U472" s="1">
        <v>1498806.0</v>
      </c>
    </row>
    <row r="473" ht="13.5" customHeight="1">
      <c r="A473" s="1">
        <v>42656.0</v>
      </c>
      <c r="B473" s="1">
        <v>37.59</v>
      </c>
      <c r="C473" s="1">
        <v>4832560.0</v>
      </c>
      <c r="D473" s="1">
        <v>21.405</v>
      </c>
      <c r="E473" s="1">
        <v>6194414.0</v>
      </c>
      <c r="F473" s="1">
        <v>58.21</v>
      </c>
      <c r="G473" s="1">
        <v>2523575.0</v>
      </c>
      <c r="H473" s="1">
        <v>55.6608</v>
      </c>
      <c r="I473" s="1">
        <v>2606966.0</v>
      </c>
      <c r="J473" s="1">
        <v>20.5</v>
      </c>
      <c r="K473" s="1">
        <v>4053184.0</v>
      </c>
      <c r="L473" s="1">
        <v>43.39</v>
      </c>
      <c r="M473" s="1">
        <v>887381.0</v>
      </c>
      <c r="N473" s="1">
        <v>40.41</v>
      </c>
      <c r="O473" s="1">
        <v>1087997.0</v>
      </c>
      <c r="P473" s="1">
        <v>36.29</v>
      </c>
      <c r="Q473" s="1">
        <v>743500.0</v>
      </c>
      <c r="R473" s="1">
        <v>11.28</v>
      </c>
      <c r="S473" s="1">
        <v>6999693.0</v>
      </c>
      <c r="T473" s="1">
        <v>23.9</v>
      </c>
      <c r="U473" s="1">
        <v>1420295.0</v>
      </c>
    </row>
    <row r="474" ht="13.5" customHeight="1">
      <c r="A474" s="1">
        <v>42657.0</v>
      </c>
      <c r="B474" s="1">
        <v>37.38</v>
      </c>
      <c r="C474" s="1">
        <v>4423993.0</v>
      </c>
      <c r="D474" s="1">
        <v>21.115</v>
      </c>
      <c r="E474" s="1">
        <v>6581910.0</v>
      </c>
      <c r="F474" s="1">
        <v>57.8</v>
      </c>
      <c r="G474" s="1">
        <v>2045719.0</v>
      </c>
      <c r="H474" s="1">
        <v>55.1324</v>
      </c>
      <c r="I474" s="1">
        <v>1793102.0</v>
      </c>
      <c r="J474" s="1">
        <v>20.52</v>
      </c>
      <c r="K474" s="1">
        <v>3537971.0</v>
      </c>
      <c r="L474" s="1">
        <v>42.59</v>
      </c>
      <c r="M474" s="1">
        <v>843383.0</v>
      </c>
      <c r="N474" s="1">
        <v>39.98</v>
      </c>
      <c r="O474" s="1">
        <v>750283.0</v>
      </c>
      <c r="P474" s="1">
        <v>36.41</v>
      </c>
      <c r="Q474" s="1">
        <v>546651.0</v>
      </c>
      <c r="R474" s="1">
        <v>11.38</v>
      </c>
      <c r="S474" s="1">
        <v>1935125.0</v>
      </c>
      <c r="T474" s="1">
        <v>23.69</v>
      </c>
      <c r="U474" s="1">
        <v>1189271.0</v>
      </c>
    </row>
    <row r="475" ht="13.5" customHeight="1">
      <c r="A475" s="1">
        <v>42660.0</v>
      </c>
      <c r="B475" s="1">
        <v>37.57</v>
      </c>
      <c r="C475" s="1">
        <v>3428825.0</v>
      </c>
      <c r="D475" s="1">
        <v>21.14</v>
      </c>
      <c r="E475" s="1">
        <v>5160780.0</v>
      </c>
      <c r="F475" s="1">
        <v>57.8</v>
      </c>
      <c r="G475" s="1">
        <v>1646165.0</v>
      </c>
      <c r="H475" s="1">
        <v>55.6972</v>
      </c>
      <c r="I475" s="1">
        <v>1631455.0</v>
      </c>
      <c r="J475" s="1">
        <v>20.26</v>
      </c>
      <c r="K475" s="1">
        <v>1704268.0</v>
      </c>
      <c r="L475" s="1">
        <v>42.5</v>
      </c>
      <c r="M475" s="1">
        <v>682266.0</v>
      </c>
      <c r="N475" s="1">
        <v>40.29</v>
      </c>
      <c r="O475" s="1">
        <v>940294.0</v>
      </c>
      <c r="P475" s="1">
        <v>36.82</v>
      </c>
      <c r="Q475" s="1">
        <v>621263.0</v>
      </c>
      <c r="R475" s="1">
        <v>11.39</v>
      </c>
      <c r="S475" s="1">
        <v>2184686.0</v>
      </c>
      <c r="T475" s="1">
        <v>23.87</v>
      </c>
      <c r="U475" s="1">
        <v>1100668.0</v>
      </c>
    </row>
    <row r="476" ht="13.5" customHeight="1">
      <c r="A476" s="1">
        <v>42661.0</v>
      </c>
      <c r="B476" s="1">
        <v>37.96</v>
      </c>
      <c r="C476" s="1">
        <v>4657289.0</v>
      </c>
      <c r="D476" s="1">
        <v>21.23</v>
      </c>
      <c r="E476" s="1">
        <v>8813792.0</v>
      </c>
      <c r="F476" s="1">
        <v>58.16</v>
      </c>
      <c r="G476" s="1">
        <v>2718786.0</v>
      </c>
      <c r="H476" s="1">
        <v>56.5353</v>
      </c>
      <c r="I476" s="1">
        <v>2711625.0</v>
      </c>
      <c r="J476" s="1">
        <v>20.29</v>
      </c>
      <c r="K476" s="1">
        <v>2507512.0</v>
      </c>
      <c r="L476" s="1">
        <v>42.62</v>
      </c>
      <c r="M476" s="1">
        <v>942164.0</v>
      </c>
      <c r="N476" s="1">
        <v>40.91</v>
      </c>
      <c r="O476" s="1">
        <v>1563448.0</v>
      </c>
      <c r="P476" s="1">
        <v>37.16</v>
      </c>
      <c r="Q476" s="1">
        <v>950302.0</v>
      </c>
      <c r="R476" s="1">
        <v>11.41</v>
      </c>
      <c r="S476" s="1">
        <v>2591663.0</v>
      </c>
      <c r="T476" s="1">
        <v>24.55</v>
      </c>
      <c r="U476" s="1">
        <v>1644495.0</v>
      </c>
    </row>
    <row r="477" ht="13.5" customHeight="1">
      <c r="A477" s="1">
        <v>42662.0</v>
      </c>
      <c r="B477" s="1">
        <v>38.46</v>
      </c>
      <c r="C477" s="1">
        <v>9163945.0</v>
      </c>
      <c r="D477" s="1">
        <v>21.72</v>
      </c>
      <c r="E477" s="1">
        <v>5973300.0</v>
      </c>
      <c r="F477" s="1">
        <v>58.79</v>
      </c>
      <c r="G477" s="1">
        <v>2368209.0</v>
      </c>
      <c r="H477" s="1">
        <v>56.9088</v>
      </c>
      <c r="I477" s="1">
        <v>1891307.0</v>
      </c>
      <c r="J477" s="1">
        <v>20.49</v>
      </c>
      <c r="K477" s="1">
        <v>3211855.0</v>
      </c>
      <c r="L477" s="1">
        <v>43.09</v>
      </c>
      <c r="M477" s="1">
        <v>1159790.0</v>
      </c>
      <c r="N477" s="1">
        <v>41.33</v>
      </c>
      <c r="O477" s="1">
        <v>1222013.0</v>
      </c>
      <c r="P477" s="1">
        <v>37.07</v>
      </c>
      <c r="Q477" s="1">
        <v>909053.0</v>
      </c>
      <c r="R477" s="1">
        <v>11.45</v>
      </c>
      <c r="S477" s="1">
        <v>3517787.0</v>
      </c>
      <c r="T477" s="1">
        <v>24.46</v>
      </c>
      <c r="U477" s="1">
        <v>1559056.0</v>
      </c>
    </row>
    <row r="478" ht="13.5" customHeight="1">
      <c r="A478" s="1">
        <v>42663.0</v>
      </c>
      <c r="B478" s="1">
        <v>38.77</v>
      </c>
      <c r="C478" s="1">
        <v>6637012.0</v>
      </c>
      <c r="D478" s="1">
        <v>21.9</v>
      </c>
      <c r="E478" s="1">
        <v>6545232.0</v>
      </c>
      <c r="F478" s="1">
        <v>58.08</v>
      </c>
      <c r="G478" s="1">
        <v>2316192.0</v>
      </c>
      <c r="H478" s="1">
        <v>56.7904</v>
      </c>
      <c r="I478" s="1">
        <v>1632864.0</v>
      </c>
      <c r="J478" s="1">
        <v>20.47</v>
      </c>
      <c r="K478" s="1">
        <v>2194120.0</v>
      </c>
      <c r="L478" s="1">
        <v>43.16</v>
      </c>
      <c r="M478" s="1">
        <v>885913.0</v>
      </c>
      <c r="N478" s="1">
        <v>41.91</v>
      </c>
      <c r="O478" s="1">
        <v>1693654.0</v>
      </c>
      <c r="P478" s="1">
        <v>36.39</v>
      </c>
      <c r="Q478" s="1">
        <v>778426.0</v>
      </c>
      <c r="R478" s="1">
        <v>11.58</v>
      </c>
      <c r="S478" s="1">
        <v>2455252.0</v>
      </c>
      <c r="T478" s="1">
        <v>24.47</v>
      </c>
      <c r="U478" s="1">
        <v>1573585.0</v>
      </c>
    </row>
    <row r="479" ht="13.5" customHeight="1">
      <c r="A479" s="1">
        <v>42664.0</v>
      </c>
      <c r="B479" s="1">
        <v>39.19</v>
      </c>
      <c r="C479" s="1">
        <v>6053467.0</v>
      </c>
      <c r="D479" s="1">
        <v>22.08</v>
      </c>
      <c r="E479" s="1">
        <v>7021446.0</v>
      </c>
      <c r="F479" s="1">
        <v>58.76</v>
      </c>
      <c r="G479" s="1">
        <v>2512759.0</v>
      </c>
      <c r="H479" s="1">
        <v>57.2459</v>
      </c>
      <c r="I479" s="1">
        <v>1504387.0</v>
      </c>
      <c r="J479" s="1">
        <v>20.88</v>
      </c>
      <c r="K479" s="1">
        <v>3480173.0</v>
      </c>
      <c r="L479" s="1">
        <v>43.65</v>
      </c>
      <c r="M479" s="1">
        <v>740317.0</v>
      </c>
      <c r="N479" s="1">
        <v>41.81</v>
      </c>
      <c r="O479" s="1">
        <v>1355290.0</v>
      </c>
      <c r="P479" s="1">
        <v>38.73</v>
      </c>
      <c r="Q479" s="1">
        <v>4482011.0</v>
      </c>
      <c r="R479" s="1">
        <v>11.61</v>
      </c>
      <c r="S479" s="1">
        <v>1672682.0</v>
      </c>
      <c r="T479" s="1">
        <v>24.72</v>
      </c>
      <c r="U479" s="1">
        <v>1275093.0</v>
      </c>
    </row>
    <row r="480" ht="13.5" customHeight="1">
      <c r="A480" s="1">
        <v>42667.0</v>
      </c>
      <c r="B480" s="1">
        <v>39.35</v>
      </c>
      <c r="C480" s="1">
        <v>5005528.0</v>
      </c>
      <c r="D480" s="1">
        <v>22.135</v>
      </c>
      <c r="E480" s="1">
        <v>5957036.0</v>
      </c>
      <c r="F480" s="1">
        <v>58.22</v>
      </c>
      <c r="G480" s="1">
        <v>2066252.0</v>
      </c>
      <c r="H480" s="1">
        <v>56.426</v>
      </c>
      <c r="I480" s="1">
        <v>1963783.0</v>
      </c>
      <c r="J480" s="1">
        <v>20.7</v>
      </c>
      <c r="K480" s="1">
        <v>2812191.0</v>
      </c>
      <c r="L480" s="1">
        <v>44.28</v>
      </c>
      <c r="M480" s="1">
        <v>2023384.0</v>
      </c>
      <c r="N480" s="1">
        <v>41.57</v>
      </c>
      <c r="O480" s="1">
        <v>1325876.0</v>
      </c>
      <c r="P480" s="1">
        <v>37.64</v>
      </c>
      <c r="Q480" s="1">
        <v>1548887.0</v>
      </c>
      <c r="R480" s="1">
        <v>11.36</v>
      </c>
      <c r="S480" s="1">
        <v>1119633.0</v>
      </c>
      <c r="T480" s="1">
        <v>24.53</v>
      </c>
      <c r="U480" s="1">
        <v>1484756.0</v>
      </c>
    </row>
    <row r="481" ht="13.5" customHeight="1">
      <c r="A481" s="1">
        <v>42668.0</v>
      </c>
      <c r="B481" s="1">
        <v>39.0</v>
      </c>
      <c r="C481" s="1">
        <v>6986610.0</v>
      </c>
      <c r="D481" s="1">
        <v>21.84</v>
      </c>
      <c r="E481" s="1">
        <v>7435856.0</v>
      </c>
      <c r="F481" s="1">
        <v>57.99</v>
      </c>
      <c r="G481" s="1">
        <v>3469861.0</v>
      </c>
      <c r="H481" s="1">
        <v>55.6881</v>
      </c>
      <c r="I481" s="1">
        <v>2170286.0</v>
      </c>
      <c r="J481" s="1">
        <v>20.45</v>
      </c>
      <c r="K481" s="1">
        <v>5095505.0</v>
      </c>
      <c r="L481" s="1">
        <v>43.9</v>
      </c>
      <c r="M481" s="1">
        <v>1040975.0</v>
      </c>
      <c r="N481" s="1">
        <v>41.39</v>
      </c>
      <c r="O481" s="1">
        <v>1116856.0</v>
      </c>
      <c r="P481" s="1">
        <v>36.6</v>
      </c>
      <c r="Q481" s="1">
        <v>1847492.0</v>
      </c>
      <c r="R481" s="1">
        <v>11.18</v>
      </c>
      <c r="S481" s="1">
        <v>2065600.0</v>
      </c>
      <c r="T481" s="1">
        <v>23.96</v>
      </c>
      <c r="U481" s="1">
        <v>1508376.0</v>
      </c>
    </row>
    <row r="482" ht="13.5" customHeight="1">
      <c r="A482" s="1">
        <v>42669.0</v>
      </c>
      <c r="B482" s="1">
        <v>39.38</v>
      </c>
      <c r="C482" s="1">
        <v>7849607.0</v>
      </c>
      <c r="D482" s="1">
        <v>21.78</v>
      </c>
      <c r="E482" s="1">
        <v>7879626.0</v>
      </c>
      <c r="F482" s="1">
        <v>58.34</v>
      </c>
      <c r="G482" s="1">
        <v>3388317.0</v>
      </c>
      <c r="H482" s="1">
        <v>55.934</v>
      </c>
      <c r="I482" s="1">
        <v>2200222.0</v>
      </c>
      <c r="J482" s="1">
        <v>20.2</v>
      </c>
      <c r="K482" s="1">
        <v>4039262.0</v>
      </c>
      <c r="L482" s="1">
        <v>43.69</v>
      </c>
      <c r="M482" s="1">
        <v>1120315.0</v>
      </c>
      <c r="N482" s="1">
        <v>41.64</v>
      </c>
      <c r="O482" s="1">
        <v>1943573.0</v>
      </c>
      <c r="P482" s="1">
        <v>35.66</v>
      </c>
      <c r="Q482" s="1">
        <v>1747983.0</v>
      </c>
      <c r="R482" s="1">
        <v>10.84</v>
      </c>
      <c r="S482" s="1">
        <v>2772798.0</v>
      </c>
      <c r="T482" s="1">
        <v>23.64</v>
      </c>
      <c r="U482" s="1">
        <v>1550478.0</v>
      </c>
    </row>
    <row r="483" ht="13.5" customHeight="1">
      <c r="A483" s="1">
        <v>42670.0</v>
      </c>
      <c r="B483" s="1">
        <v>41.61</v>
      </c>
      <c r="C483" s="1">
        <v>1.8529772E7</v>
      </c>
      <c r="D483" s="1">
        <v>21.755</v>
      </c>
      <c r="E483" s="1">
        <v>7843912.0</v>
      </c>
      <c r="F483" s="1">
        <v>59.07</v>
      </c>
      <c r="G483" s="1">
        <v>3150217.0</v>
      </c>
      <c r="H483" s="1">
        <v>55.934</v>
      </c>
      <c r="I483" s="1">
        <v>2444350.0</v>
      </c>
      <c r="J483" s="1">
        <v>20.72</v>
      </c>
      <c r="K483" s="1">
        <v>5550463.0</v>
      </c>
      <c r="L483" s="1">
        <v>44.88</v>
      </c>
      <c r="M483" s="1">
        <v>1653437.0</v>
      </c>
      <c r="N483" s="1">
        <v>41.69</v>
      </c>
      <c r="O483" s="1">
        <v>1508808.0</v>
      </c>
      <c r="P483" s="1">
        <v>35.7</v>
      </c>
      <c r="Q483" s="1">
        <v>1193979.0</v>
      </c>
      <c r="R483" s="1">
        <v>10.83</v>
      </c>
      <c r="S483" s="1">
        <v>905230.0</v>
      </c>
      <c r="T483" s="1">
        <v>23.12</v>
      </c>
      <c r="U483" s="1">
        <v>2067768.0</v>
      </c>
    </row>
    <row r="484" ht="13.5" customHeight="1">
      <c r="A484" s="1">
        <v>42671.0</v>
      </c>
      <c r="B484" s="1">
        <v>41.29</v>
      </c>
      <c r="C484" s="1">
        <v>8369505.0</v>
      </c>
      <c r="D484" s="1">
        <v>21.665</v>
      </c>
      <c r="E484" s="1">
        <v>5926744.0</v>
      </c>
      <c r="F484" s="1">
        <v>58.37</v>
      </c>
      <c r="G484" s="1">
        <v>2696098.0</v>
      </c>
      <c r="H484" s="1">
        <v>55.4057</v>
      </c>
      <c r="I484" s="1">
        <v>2336398.0</v>
      </c>
      <c r="J484" s="1">
        <v>20.03</v>
      </c>
      <c r="K484" s="1">
        <v>3412085.0</v>
      </c>
      <c r="L484" s="1">
        <v>43.38</v>
      </c>
      <c r="M484" s="1">
        <v>1651257.0</v>
      </c>
      <c r="N484" s="1">
        <v>41.54</v>
      </c>
      <c r="O484" s="1">
        <v>983160.0</v>
      </c>
      <c r="P484" s="1">
        <v>35.05</v>
      </c>
      <c r="Q484" s="1">
        <v>1436864.0</v>
      </c>
      <c r="R484" s="1">
        <v>10.73</v>
      </c>
      <c r="S484" s="1">
        <v>1476933.0</v>
      </c>
      <c r="T484" s="1">
        <v>23.05</v>
      </c>
      <c r="U484" s="1">
        <v>1594215.0</v>
      </c>
    </row>
    <row r="485" ht="13.5" customHeight="1">
      <c r="A485" s="1">
        <v>42674.0</v>
      </c>
      <c r="B485" s="1">
        <v>40.7</v>
      </c>
      <c r="C485" s="1">
        <v>7421420.0</v>
      </c>
      <c r="D485" s="1">
        <v>21.285</v>
      </c>
      <c r="E485" s="1">
        <v>8215000.0</v>
      </c>
      <c r="F485" s="1">
        <v>58.19</v>
      </c>
      <c r="G485" s="1">
        <v>3582172.0</v>
      </c>
      <c r="H485" s="1">
        <v>55.5697</v>
      </c>
      <c r="I485" s="1">
        <v>2319288.0</v>
      </c>
      <c r="J485" s="1">
        <v>19.35</v>
      </c>
      <c r="K485" s="1">
        <v>4118481.0</v>
      </c>
      <c r="L485" s="1">
        <v>43.5</v>
      </c>
      <c r="M485" s="1">
        <v>1905193.0</v>
      </c>
      <c r="N485" s="1">
        <v>41.21</v>
      </c>
      <c r="O485" s="1">
        <v>1110348.0</v>
      </c>
      <c r="P485" s="1">
        <v>35.15</v>
      </c>
      <c r="Q485" s="1">
        <v>1736542.0</v>
      </c>
      <c r="R485" s="1">
        <v>10.72</v>
      </c>
      <c r="S485" s="1">
        <v>1947105.0</v>
      </c>
      <c r="T485" s="1">
        <v>22.77</v>
      </c>
      <c r="U485" s="1">
        <v>1184369.0</v>
      </c>
    </row>
    <row r="486" ht="13.5" customHeight="1">
      <c r="A486" s="1">
        <v>42675.0</v>
      </c>
      <c r="B486" s="1">
        <v>40.15</v>
      </c>
      <c r="C486" s="1">
        <v>7456720.0</v>
      </c>
      <c r="D486" s="1">
        <v>21.2</v>
      </c>
      <c r="E486" s="1">
        <v>7833856.0</v>
      </c>
      <c r="F486" s="1">
        <v>57.495</v>
      </c>
      <c r="G486" s="1">
        <v>3244233.0</v>
      </c>
      <c r="H486" s="1">
        <v>55.1962</v>
      </c>
      <c r="I486" s="1">
        <v>1984928.0</v>
      </c>
      <c r="J486" s="1">
        <v>19.32</v>
      </c>
      <c r="K486" s="1">
        <v>3549572.0</v>
      </c>
      <c r="L486" s="1">
        <v>44.25</v>
      </c>
      <c r="M486" s="1">
        <v>1556909.0</v>
      </c>
      <c r="N486" s="1">
        <v>41.16</v>
      </c>
      <c r="O486" s="1">
        <v>1072360.0</v>
      </c>
      <c r="P486" s="1">
        <v>35.62</v>
      </c>
      <c r="Q486" s="1">
        <v>2271652.0</v>
      </c>
      <c r="R486" s="1">
        <v>10.84</v>
      </c>
      <c r="S486" s="1">
        <v>2883787.0</v>
      </c>
      <c r="T486" s="1">
        <v>23.0</v>
      </c>
      <c r="U486" s="1">
        <v>1545156.0</v>
      </c>
    </row>
    <row r="487" ht="13.5" customHeight="1">
      <c r="A487" s="1">
        <v>42676.0</v>
      </c>
      <c r="B487" s="1">
        <v>39.73</v>
      </c>
      <c r="C487" s="1">
        <v>6013906.0</v>
      </c>
      <c r="D487" s="1">
        <v>21.095</v>
      </c>
      <c r="E487" s="1">
        <v>5583004.0</v>
      </c>
      <c r="F487" s="1">
        <v>55.96</v>
      </c>
      <c r="G487" s="1">
        <v>4291872.0</v>
      </c>
      <c r="H487" s="1">
        <v>52.6727</v>
      </c>
      <c r="I487" s="1">
        <v>1.0927561E7</v>
      </c>
      <c r="J487" s="1">
        <v>18.8</v>
      </c>
      <c r="K487" s="1">
        <v>2453263.0</v>
      </c>
      <c r="L487" s="1">
        <v>43.7</v>
      </c>
      <c r="M487" s="1">
        <v>1076562.0</v>
      </c>
      <c r="N487" s="1">
        <v>39.42</v>
      </c>
      <c r="O487" s="1">
        <v>2307691.0</v>
      </c>
      <c r="P487" s="1">
        <v>34.51</v>
      </c>
      <c r="Q487" s="1">
        <v>1612368.0</v>
      </c>
      <c r="R487" s="1">
        <v>10.63</v>
      </c>
      <c r="S487" s="1">
        <v>2374714.0</v>
      </c>
      <c r="T487" s="1">
        <v>22.36</v>
      </c>
      <c r="U487" s="1">
        <v>1779164.0</v>
      </c>
    </row>
    <row r="488" ht="13.5" customHeight="1">
      <c r="A488" s="1">
        <v>42677.0</v>
      </c>
      <c r="B488" s="1">
        <v>39.67</v>
      </c>
      <c r="C488" s="1">
        <v>4327916.0</v>
      </c>
      <c r="D488" s="1">
        <v>20.475</v>
      </c>
      <c r="E488" s="1">
        <v>9443166.0</v>
      </c>
      <c r="F488" s="1">
        <v>54.96</v>
      </c>
      <c r="G488" s="1">
        <v>3926199.0</v>
      </c>
      <c r="H488" s="1">
        <v>52.4268</v>
      </c>
      <c r="I488" s="1">
        <v>3822309.0</v>
      </c>
      <c r="J488" s="1">
        <v>18.34</v>
      </c>
      <c r="K488" s="1">
        <v>4827066.0</v>
      </c>
      <c r="L488" s="1">
        <v>43.67</v>
      </c>
      <c r="M488" s="1">
        <v>782256.0</v>
      </c>
      <c r="N488" s="1">
        <v>38.74</v>
      </c>
      <c r="O488" s="1">
        <v>1408000.0</v>
      </c>
      <c r="P488" s="1">
        <v>34.06</v>
      </c>
      <c r="Q488" s="1">
        <v>1195629.0</v>
      </c>
      <c r="R488" s="1">
        <v>10.86</v>
      </c>
      <c r="S488" s="1">
        <v>5840234.0</v>
      </c>
      <c r="T488" s="1">
        <v>22.51</v>
      </c>
      <c r="U488" s="1">
        <v>1595827.0</v>
      </c>
    </row>
    <row r="489" ht="13.5" customHeight="1">
      <c r="A489" s="1">
        <v>42678.0</v>
      </c>
      <c r="B489" s="1">
        <v>39.13</v>
      </c>
      <c r="C489" s="1">
        <v>4920303.0</v>
      </c>
      <c r="D489" s="1">
        <v>20.06</v>
      </c>
      <c r="E489" s="1">
        <v>7565936.0</v>
      </c>
      <c r="F489" s="1">
        <v>55.23</v>
      </c>
      <c r="G489" s="1">
        <v>3406638.0</v>
      </c>
      <c r="H489" s="1">
        <v>52.7821</v>
      </c>
      <c r="I489" s="1">
        <v>3240731.0</v>
      </c>
      <c r="J489" s="1">
        <v>18.47</v>
      </c>
      <c r="K489" s="1">
        <v>4939130.0</v>
      </c>
      <c r="L489" s="1">
        <v>43.28</v>
      </c>
      <c r="M489" s="1">
        <v>989736.0</v>
      </c>
      <c r="N489" s="1">
        <v>39.1</v>
      </c>
      <c r="O489" s="1">
        <v>2181224.0</v>
      </c>
      <c r="P489" s="1">
        <v>33.79</v>
      </c>
      <c r="Q489" s="1">
        <v>1615277.0</v>
      </c>
      <c r="R489" s="1">
        <v>10.62</v>
      </c>
      <c r="S489" s="1">
        <v>2502448.0</v>
      </c>
      <c r="T489" s="1">
        <v>22.66</v>
      </c>
      <c r="U489" s="1">
        <v>1495178.0</v>
      </c>
    </row>
    <row r="490" ht="13.5" customHeight="1">
      <c r="A490" s="1">
        <v>42681.0</v>
      </c>
      <c r="B490" s="1">
        <v>40.1</v>
      </c>
      <c r="C490" s="1">
        <v>5926148.0</v>
      </c>
      <c r="D490" s="1">
        <v>20.32</v>
      </c>
      <c r="E490" s="1">
        <v>4878640.0</v>
      </c>
      <c r="F490" s="1">
        <v>57.02</v>
      </c>
      <c r="G490" s="1">
        <v>2587905.0</v>
      </c>
      <c r="H490" s="1">
        <v>53.192</v>
      </c>
      <c r="I490" s="1">
        <v>2506941.0</v>
      </c>
      <c r="J490" s="1">
        <v>18.78</v>
      </c>
      <c r="K490" s="1">
        <v>3407157.0</v>
      </c>
      <c r="L490" s="1">
        <v>43.65</v>
      </c>
      <c r="M490" s="1">
        <v>638870.0</v>
      </c>
      <c r="N490" s="1">
        <v>39.69</v>
      </c>
      <c r="O490" s="1">
        <v>1380748.0</v>
      </c>
      <c r="P490" s="1">
        <v>34.31</v>
      </c>
      <c r="Q490" s="1">
        <v>1304838.0</v>
      </c>
      <c r="R490" s="1">
        <v>10.65</v>
      </c>
      <c r="S490" s="1">
        <v>2085314.0</v>
      </c>
      <c r="T490" s="1">
        <v>22.87</v>
      </c>
      <c r="U490" s="1">
        <v>1255738.0</v>
      </c>
    </row>
    <row r="491" ht="13.5" customHeight="1">
      <c r="A491" s="1">
        <v>42682.0</v>
      </c>
      <c r="B491" s="1">
        <v>40.15</v>
      </c>
      <c r="C491" s="1">
        <v>4276076.0</v>
      </c>
      <c r="D491" s="1">
        <v>20.365</v>
      </c>
      <c r="E491" s="1">
        <v>4125918.0</v>
      </c>
      <c r="F491" s="1">
        <v>57.08</v>
      </c>
      <c r="G491" s="1">
        <v>2318325.0</v>
      </c>
      <c r="H491" s="1">
        <v>53.0554</v>
      </c>
      <c r="I491" s="1">
        <v>2388176.0</v>
      </c>
      <c r="J491" s="1">
        <v>18.66</v>
      </c>
      <c r="K491" s="1">
        <v>2657952.0</v>
      </c>
      <c r="L491" s="1">
        <v>43.47</v>
      </c>
      <c r="M491" s="1">
        <v>779692.0</v>
      </c>
      <c r="N491" s="1">
        <v>39.54</v>
      </c>
      <c r="O491" s="1">
        <v>1379035.0</v>
      </c>
      <c r="P491" s="1">
        <v>33.84</v>
      </c>
      <c r="Q491" s="1">
        <v>1053320.0</v>
      </c>
      <c r="R491" s="1">
        <v>11.03</v>
      </c>
      <c r="S491" s="1">
        <v>2809541.0</v>
      </c>
      <c r="T491" s="1">
        <v>22.57</v>
      </c>
      <c r="U491" s="1">
        <v>1320644.0</v>
      </c>
    </row>
    <row r="492" ht="13.5" customHeight="1">
      <c r="A492" s="1">
        <v>42683.0</v>
      </c>
      <c r="B492" s="1">
        <v>40.76</v>
      </c>
      <c r="C492" s="1">
        <v>2.4663444E7</v>
      </c>
      <c r="D492" s="1">
        <v>20.76</v>
      </c>
      <c r="E492" s="1">
        <v>7071526.0</v>
      </c>
      <c r="F492" s="1">
        <v>56.93</v>
      </c>
      <c r="G492" s="1">
        <v>3114674.0</v>
      </c>
      <c r="H492" s="1">
        <v>54.6222</v>
      </c>
      <c r="I492" s="1">
        <v>8679775.0</v>
      </c>
      <c r="J492" s="1">
        <v>19.27</v>
      </c>
      <c r="K492" s="1">
        <v>3196346.0</v>
      </c>
      <c r="L492" s="1">
        <v>43.84</v>
      </c>
      <c r="M492" s="1">
        <v>624438.0</v>
      </c>
      <c r="N492" s="1">
        <v>39.53</v>
      </c>
      <c r="O492" s="1">
        <v>1313474.0</v>
      </c>
      <c r="P492" s="1">
        <v>34.29</v>
      </c>
      <c r="Q492" s="1">
        <v>1073464.0</v>
      </c>
      <c r="R492" s="1">
        <v>11.15</v>
      </c>
      <c r="S492" s="1">
        <v>2912224.0</v>
      </c>
      <c r="T492" s="1">
        <v>22.95</v>
      </c>
      <c r="U492" s="1">
        <v>2188908.0</v>
      </c>
    </row>
    <row r="493" ht="13.5" customHeight="1">
      <c r="A493" s="1">
        <v>42684.0</v>
      </c>
      <c r="B493" s="1">
        <v>40.09</v>
      </c>
      <c r="C493" s="1">
        <v>5925450.0</v>
      </c>
      <c r="D493" s="1">
        <v>20.865</v>
      </c>
      <c r="E493" s="1">
        <v>4390266.0</v>
      </c>
      <c r="F493" s="1">
        <v>56.64</v>
      </c>
      <c r="G493" s="1">
        <v>3584658.0</v>
      </c>
      <c r="H493" s="1">
        <v>55.0322</v>
      </c>
      <c r="I493" s="1">
        <v>5404138.0</v>
      </c>
      <c r="J493" s="1">
        <v>19.0</v>
      </c>
      <c r="K493" s="1">
        <v>2077438.0</v>
      </c>
      <c r="L493" s="1">
        <v>43.75</v>
      </c>
      <c r="M493" s="1">
        <v>718476.0</v>
      </c>
      <c r="N493" s="1">
        <v>39.03</v>
      </c>
      <c r="O493" s="1">
        <v>1956940.0</v>
      </c>
      <c r="P493" s="1">
        <v>34.59</v>
      </c>
      <c r="Q493" s="1">
        <v>1138292.0</v>
      </c>
      <c r="R493" s="1">
        <v>10.92</v>
      </c>
      <c r="S493" s="1">
        <v>2128181.0</v>
      </c>
      <c r="T493" s="1">
        <v>22.71</v>
      </c>
      <c r="U493" s="1">
        <v>663454.0</v>
      </c>
    </row>
    <row r="494" ht="13.5" customHeight="1">
      <c r="A494" s="1">
        <v>42685.0</v>
      </c>
      <c r="B494" s="1">
        <v>39.53</v>
      </c>
      <c r="C494" s="1">
        <v>4258998.0</v>
      </c>
      <c r="D494" s="1">
        <v>20.65</v>
      </c>
      <c r="E494" s="1">
        <v>5215066.0</v>
      </c>
      <c r="F494" s="1">
        <v>55.12</v>
      </c>
      <c r="G494" s="1">
        <v>3789723.0</v>
      </c>
      <c r="H494" s="1">
        <v>53.6657</v>
      </c>
      <c r="I494" s="1">
        <v>4525020.0</v>
      </c>
      <c r="J494" s="1">
        <v>18.98</v>
      </c>
      <c r="K494" s="1">
        <v>2134576.0</v>
      </c>
      <c r="L494" s="1">
        <v>42.99</v>
      </c>
      <c r="M494" s="1">
        <v>1173715.0</v>
      </c>
      <c r="N494" s="1">
        <v>37.79</v>
      </c>
      <c r="O494" s="1">
        <v>1916027.0</v>
      </c>
      <c r="P494" s="1">
        <v>34.2</v>
      </c>
      <c r="Q494" s="1">
        <v>1008167.0</v>
      </c>
      <c r="R494" s="1">
        <v>10.98</v>
      </c>
      <c r="S494" s="1">
        <v>3142843.0</v>
      </c>
      <c r="T494" s="1">
        <v>22.11</v>
      </c>
      <c r="U494" s="1">
        <v>1959372.0</v>
      </c>
    </row>
    <row r="495" ht="13.5" customHeight="1">
      <c r="A495" s="1">
        <v>42688.0</v>
      </c>
      <c r="B495" s="1">
        <v>39.78</v>
      </c>
      <c r="C495" s="1">
        <v>3964591.0</v>
      </c>
      <c r="D495" s="1">
        <v>20.885</v>
      </c>
      <c r="E495" s="1">
        <v>6378112.0</v>
      </c>
      <c r="F495" s="1">
        <v>54.15</v>
      </c>
      <c r="G495" s="1">
        <v>3994248.0</v>
      </c>
      <c r="H495" s="1">
        <v>53.2922</v>
      </c>
      <c r="I495" s="1">
        <v>3606770.0</v>
      </c>
      <c r="J495" s="1">
        <v>19.03</v>
      </c>
      <c r="K495" s="1">
        <v>2832334.0</v>
      </c>
      <c r="L495" s="1">
        <v>43.39</v>
      </c>
      <c r="M495" s="1">
        <v>841971.0</v>
      </c>
      <c r="N495" s="1">
        <v>37.77</v>
      </c>
      <c r="O495" s="1">
        <v>1621358.0</v>
      </c>
      <c r="P495" s="1">
        <v>34.78</v>
      </c>
      <c r="Q495" s="1">
        <v>1032065.0</v>
      </c>
      <c r="R495" s="1">
        <v>11.03</v>
      </c>
      <c r="S495" s="1">
        <v>3608362.0</v>
      </c>
      <c r="T495" s="1">
        <v>22.85</v>
      </c>
      <c r="U495" s="1">
        <v>1751210.0</v>
      </c>
    </row>
    <row r="496" ht="13.5" customHeight="1">
      <c r="A496" s="1">
        <v>42689.0</v>
      </c>
      <c r="B496" s="1">
        <v>41.34</v>
      </c>
      <c r="C496" s="1">
        <v>6453846.0</v>
      </c>
      <c r="D496" s="1">
        <v>21.37</v>
      </c>
      <c r="E496" s="1">
        <v>5994506.0</v>
      </c>
      <c r="F496" s="1">
        <v>55.25</v>
      </c>
      <c r="G496" s="1">
        <v>2248233.0</v>
      </c>
      <c r="H496" s="1">
        <v>54.021</v>
      </c>
      <c r="I496" s="1">
        <v>6785408.0</v>
      </c>
      <c r="J496" s="1">
        <v>19.74</v>
      </c>
      <c r="K496" s="1">
        <v>2933623.0</v>
      </c>
      <c r="L496" s="1">
        <v>44.43</v>
      </c>
      <c r="M496" s="1">
        <v>1071453.0</v>
      </c>
      <c r="N496" s="1">
        <v>38.07</v>
      </c>
      <c r="O496" s="1">
        <v>1782372.0</v>
      </c>
      <c r="P496" s="1">
        <v>35.84</v>
      </c>
      <c r="Q496" s="1">
        <v>1521267.0</v>
      </c>
      <c r="R496" s="1">
        <v>11.48</v>
      </c>
      <c r="S496" s="1">
        <v>3957067.0</v>
      </c>
      <c r="T496" s="1">
        <v>23.47</v>
      </c>
      <c r="U496" s="1">
        <v>1430482.0</v>
      </c>
    </row>
    <row r="497" ht="13.5" customHeight="1">
      <c r="A497" s="1">
        <v>42690.0</v>
      </c>
      <c r="B497" s="1">
        <v>41.01</v>
      </c>
      <c r="C497" s="1">
        <v>2.1010739E7</v>
      </c>
      <c r="D497" s="1">
        <v>21.295</v>
      </c>
      <c r="E497" s="1">
        <v>6045576.0</v>
      </c>
      <c r="F497" s="1">
        <v>55.41</v>
      </c>
      <c r="G497" s="1">
        <v>2199802.0</v>
      </c>
      <c r="H497" s="1">
        <v>54.5494</v>
      </c>
      <c r="I497" s="1">
        <v>4348956.0</v>
      </c>
      <c r="J497" s="1">
        <v>19.68</v>
      </c>
      <c r="K497" s="1">
        <v>3374609.0</v>
      </c>
      <c r="L497" s="1">
        <v>44.19</v>
      </c>
      <c r="M497" s="1">
        <v>961927.0</v>
      </c>
      <c r="N497" s="1">
        <v>37.81</v>
      </c>
      <c r="O497" s="1">
        <v>1429755.0</v>
      </c>
      <c r="P497" s="1">
        <v>35.32</v>
      </c>
      <c r="Q497" s="1">
        <v>1134445.0</v>
      </c>
      <c r="R497" s="1">
        <v>11.27</v>
      </c>
      <c r="S497" s="1">
        <v>2022746.0</v>
      </c>
      <c r="T497" s="1">
        <v>23.07</v>
      </c>
      <c r="U497" s="1">
        <v>1675049.0</v>
      </c>
    </row>
    <row r="498" ht="13.5" customHeight="1">
      <c r="A498" s="1">
        <v>42691.0</v>
      </c>
      <c r="B498" s="1">
        <v>41.22</v>
      </c>
      <c r="C498" s="1">
        <v>7203191.0</v>
      </c>
      <c r="D498" s="1">
        <v>21.19</v>
      </c>
      <c r="E498" s="1">
        <v>6531610.0</v>
      </c>
      <c r="F498" s="1">
        <v>56.65</v>
      </c>
      <c r="G498" s="1">
        <v>2641395.0</v>
      </c>
      <c r="H498" s="1">
        <v>55.0049</v>
      </c>
      <c r="I498" s="1">
        <v>1.1788281E7</v>
      </c>
      <c r="J498" s="1">
        <v>19.52</v>
      </c>
      <c r="K498" s="1">
        <v>2378425.0</v>
      </c>
      <c r="L498" s="1">
        <v>44.49</v>
      </c>
      <c r="M498" s="1">
        <v>797644.0</v>
      </c>
      <c r="N498" s="1">
        <v>38.4</v>
      </c>
      <c r="O498" s="1">
        <v>1674474.0</v>
      </c>
      <c r="P498" s="1">
        <v>34.88</v>
      </c>
      <c r="Q498" s="1">
        <v>1239294.0</v>
      </c>
      <c r="R498" s="1">
        <v>11.05</v>
      </c>
      <c r="S498" s="1">
        <v>4339749.0</v>
      </c>
      <c r="T498" s="1">
        <v>23.32</v>
      </c>
      <c r="U498" s="1">
        <v>1884217.0</v>
      </c>
    </row>
    <row r="499" ht="13.5" customHeight="1">
      <c r="A499" s="1">
        <v>42692.0</v>
      </c>
      <c r="B499" s="1">
        <v>41.81</v>
      </c>
      <c r="C499" s="1">
        <v>5112035.0</v>
      </c>
      <c r="D499" s="1">
        <v>21.545</v>
      </c>
      <c r="E499" s="1">
        <v>5357360.0</v>
      </c>
      <c r="F499" s="1">
        <v>57.1</v>
      </c>
      <c r="G499" s="1">
        <v>1744049.0</v>
      </c>
      <c r="H499" s="1">
        <v>55.0049</v>
      </c>
      <c r="I499" s="1">
        <v>2090913.0</v>
      </c>
      <c r="J499" s="1">
        <v>19.63</v>
      </c>
      <c r="K499" s="1">
        <v>1428076.0</v>
      </c>
      <c r="L499" s="1">
        <v>44.73</v>
      </c>
      <c r="M499" s="1">
        <v>524440.0</v>
      </c>
      <c r="N499" s="1">
        <v>38.44</v>
      </c>
      <c r="O499" s="1">
        <v>1134371.0</v>
      </c>
      <c r="P499" s="1">
        <v>35.25</v>
      </c>
      <c r="Q499" s="1">
        <v>646213.0</v>
      </c>
      <c r="R499" s="1">
        <v>10.95</v>
      </c>
      <c r="S499" s="1">
        <v>2088371.0</v>
      </c>
      <c r="T499" s="1">
        <v>23.46</v>
      </c>
      <c r="U499" s="1">
        <v>1328378.0</v>
      </c>
    </row>
    <row r="500" ht="13.5" customHeight="1">
      <c r="A500" s="1">
        <v>42695.0</v>
      </c>
      <c r="B500" s="1">
        <v>42.76</v>
      </c>
      <c r="C500" s="1">
        <v>4905307.0</v>
      </c>
      <c r="D500" s="1">
        <v>22.02</v>
      </c>
      <c r="E500" s="1">
        <v>6298862.0</v>
      </c>
      <c r="F500" s="1">
        <v>58.25</v>
      </c>
      <c r="G500" s="1">
        <v>2231936.0</v>
      </c>
      <c r="H500" s="1">
        <v>55.6516</v>
      </c>
      <c r="I500" s="1">
        <v>3427996.0</v>
      </c>
      <c r="J500" s="1">
        <v>20.54</v>
      </c>
      <c r="K500" s="1">
        <v>3064695.0</v>
      </c>
      <c r="L500" s="1">
        <v>45.48</v>
      </c>
      <c r="M500" s="1">
        <v>789827.0</v>
      </c>
      <c r="N500" s="1">
        <v>39.31</v>
      </c>
      <c r="O500" s="1">
        <v>1264392.0</v>
      </c>
      <c r="P500" s="1">
        <v>37.59</v>
      </c>
      <c r="Q500" s="1">
        <v>1990733.0</v>
      </c>
      <c r="R500" s="1">
        <v>11.82</v>
      </c>
      <c r="S500" s="1">
        <v>5037161.0</v>
      </c>
      <c r="T500" s="1">
        <v>23.94</v>
      </c>
      <c r="U500" s="1">
        <v>1210275.0</v>
      </c>
    </row>
    <row r="501" ht="13.5" customHeight="1">
      <c r="A501" s="1">
        <v>42696.0</v>
      </c>
      <c r="B501" s="1">
        <v>42.63</v>
      </c>
      <c r="C501" s="1">
        <v>3542478.0</v>
      </c>
      <c r="D501" s="1">
        <v>22.025</v>
      </c>
      <c r="E501" s="1">
        <v>5286920.0</v>
      </c>
      <c r="F501" s="1">
        <v>58.04</v>
      </c>
      <c r="G501" s="1">
        <v>2652132.0</v>
      </c>
      <c r="H501" s="1">
        <v>55.761</v>
      </c>
      <c r="I501" s="1">
        <v>2955092.0</v>
      </c>
      <c r="J501" s="1">
        <v>20.22</v>
      </c>
      <c r="K501" s="1">
        <v>3277054.0</v>
      </c>
      <c r="L501" s="1">
        <v>45.81</v>
      </c>
      <c r="M501" s="1">
        <v>665403.0</v>
      </c>
      <c r="N501" s="1">
        <v>39.0</v>
      </c>
      <c r="O501" s="1">
        <v>1590338.0</v>
      </c>
      <c r="P501" s="1">
        <v>36.85</v>
      </c>
      <c r="Q501" s="1">
        <v>1215977.0</v>
      </c>
      <c r="R501" s="1">
        <v>11.8</v>
      </c>
      <c r="S501" s="1">
        <v>2910650.0</v>
      </c>
      <c r="T501" s="1">
        <v>23.97</v>
      </c>
      <c r="U501" s="1">
        <v>1617073.0</v>
      </c>
    </row>
    <row r="502" ht="13.5" customHeight="1">
      <c r="A502" s="1">
        <v>42697.0</v>
      </c>
      <c r="B502" s="1">
        <v>42.54</v>
      </c>
      <c r="C502" s="1">
        <v>2393709.0</v>
      </c>
      <c r="D502" s="1">
        <v>22.055</v>
      </c>
      <c r="E502" s="1">
        <v>4261124.0</v>
      </c>
      <c r="F502" s="1">
        <v>57.93</v>
      </c>
      <c r="G502" s="1">
        <v>1318430.0</v>
      </c>
      <c r="H502" s="1">
        <v>55.7974</v>
      </c>
      <c r="I502" s="1">
        <v>2248740.0</v>
      </c>
      <c r="J502" s="1">
        <v>20.29</v>
      </c>
      <c r="K502" s="1">
        <v>2482789.0</v>
      </c>
      <c r="L502" s="1">
        <v>45.43</v>
      </c>
      <c r="M502" s="1">
        <v>837645.0</v>
      </c>
      <c r="N502" s="1">
        <v>38.97</v>
      </c>
      <c r="O502" s="1">
        <v>1481839.0</v>
      </c>
      <c r="P502" s="1">
        <v>37.1556</v>
      </c>
      <c r="Q502" s="1">
        <v>1896781.0</v>
      </c>
      <c r="R502" s="1">
        <v>11.58</v>
      </c>
      <c r="S502" s="1">
        <v>1792542.0</v>
      </c>
      <c r="T502" s="1">
        <v>24.05</v>
      </c>
      <c r="U502" s="1">
        <v>1658516.0</v>
      </c>
    </row>
    <row r="503" ht="13.5" customHeight="1">
      <c r="A503" s="1">
        <v>42698.0</v>
      </c>
      <c r="B503" s="1">
        <v>42.5</v>
      </c>
      <c r="C503" s="1">
        <v>1112249.0</v>
      </c>
      <c r="D503" s="1">
        <v>22.005</v>
      </c>
      <c r="E503" s="1">
        <v>1297960.0</v>
      </c>
      <c r="F503" s="1">
        <v>57.47</v>
      </c>
      <c r="G503" s="1">
        <v>1013472.0</v>
      </c>
      <c r="H503" s="1">
        <v>55.9432</v>
      </c>
      <c r="I503" s="1">
        <v>726496.0</v>
      </c>
      <c r="J503" s="1">
        <v>20.27</v>
      </c>
      <c r="K503" s="1">
        <v>539045.0</v>
      </c>
      <c r="L503" s="1">
        <v>45.77</v>
      </c>
      <c r="M503" s="1">
        <v>204337.0</v>
      </c>
      <c r="N503" s="1">
        <v>38.92</v>
      </c>
      <c r="O503" s="1">
        <v>354647.0</v>
      </c>
      <c r="P503" s="1">
        <v>36.57</v>
      </c>
      <c r="Q503" s="1">
        <v>236575.0</v>
      </c>
      <c r="R503" s="1">
        <v>11.53</v>
      </c>
      <c r="S503" s="1">
        <v>778508.0</v>
      </c>
      <c r="T503" s="1">
        <v>24.0</v>
      </c>
      <c r="U503" s="1">
        <v>306173.0</v>
      </c>
    </row>
    <row r="504" ht="13.5" customHeight="1">
      <c r="A504" s="1">
        <v>42699.0</v>
      </c>
      <c r="B504" s="1">
        <v>41.96</v>
      </c>
      <c r="C504" s="1">
        <v>2947079.0</v>
      </c>
      <c r="D504" s="1">
        <v>21.83</v>
      </c>
      <c r="E504" s="1">
        <v>3935128.0</v>
      </c>
      <c r="F504" s="1">
        <v>57.47</v>
      </c>
      <c r="G504" s="1">
        <v>1682671.0</v>
      </c>
      <c r="H504" s="1">
        <v>56.0798</v>
      </c>
      <c r="I504" s="1">
        <v>1434630.0</v>
      </c>
      <c r="J504" s="1">
        <v>20.04</v>
      </c>
      <c r="K504" s="1">
        <v>1557388.0</v>
      </c>
      <c r="L504" s="1">
        <v>45.04</v>
      </c>
      <c r="M504" s="1">
        <v>472313.0</v>
      </c>
      <c r="N504" s="1">
        <v>38.5</v>
      </c>
      <c r="O504" s="1">
        <v>603936.0</v>
      </c>
      <c r="P504" s="1">
        <v>35.99</v>
      </c>
      <c r="Q504" s="1">
        <v>794575.0</v>
      </c>
      <c r="R504" s="1">
        <v>11.25</v>
      </c>
      <c r="S504" s="1">
        <v>1116544.0</v>
      </c>
      <c r="T504" s="1">
        <v>23.46</v>
      </c>
      <c r="U504" s="1">
        <v>836665.0</v>
      </c>
    </row>
    <row r="505" ht="13.5" customHeight="1">
      <c r="A505" s="1">
        <v>42702.0</v>
      </c>
      <c r="B505" s="1">
        <v>41.26</v>
      </c>
      <c r="C505" s="1">
        <v>4812352.0</v>
      </c>
      <c r="D505" s="1">
        <v>21.32</v>
      </c>
      <c r="E505" s="1">
        <v>6197210.0</v>
      </c>
      <c r="F505" s="1">
        <v>57.42</v>
      </c>
      <c r="G505" s="1">
        <v>3264159.0</v>
      </c>
      <c r="H505" s="1">
        <v>55.515</v>
      </c>
      <c r="I505" s="1">
        <v>2217018.0</v>
      </c>
      <c r="J505" s="1">
        <v>19.45</v>
      </c>
      <c r="K505" s="1">
        <v>3153741.0</v>
      </c>
      <c r="L505" s="1">
        <v>44.45</v>
      </c>
      <c r="M505" s="1">
        <v>1150828.0</v>
      </c>
      <c r="N505" s="1">
        <v>38.61</v>
      </c>
      <c r="O505" s="1">
        <v>1308245.0</v>
      </c>
      <c r="P505" s="1">
        <v>35.4</v>
      </c>
      <c r="Q505" s="1">
        <v>1008530.0</v>
      </c>
      <c r="R505" s="1">
        <v>10.88</v>
      </c>
      <c r="S505" s="1">
        <v>2582380.0</v>
      </c>
      <c r="T505" s="1">
        <v>22.88</v>
      </c>
      <c r="U505" s="1">
        <v>1438055.0</v>
      </c>
    </row>
    <row r="506" ht="13.5" customHeight="1">
      <c r="A506" s="1">
        <v>42703.0</v>
      </c>
      <c r="B506" s="1">
        <v>40.35</v>
      </c>
      <c r="C506" s="1">
        <v>5541467.0</v>
      </c>
      <c r="D506" s="1">
        <v>20.835</v>
      </c>
      <c r="E506" s="1">
        <v>7876762.0</v>
      </c>
      <c r="F506" s="1">
        <v>56.69</v>
      </c>
      <c r="G506" s="1">
        <v>2732490.0</v>
      </c>
      <c r="H506" s="1">
        <v>54.9866</v>
      </c>
      <c r="I506" s="1">
        <v>4905450.0</v>
      </c>
      <c r="J506" s="1">
        <v>18.96</v>
      </c>
      <c r="K506" s="1">
        <v>3211648.0</v>
      </c>
      <c r="L506" s="1">
        <v>44.22</v>
      </c>
      <c r="M506" s="1">
        <v>732086.0</v>
      </c>
      <c r="N506" s="1">
        <v>38.49</v>
      </c>
      <c r="O506" s="1">
        <v>1595512.0</v>
      </c>
      <c r="P506" s="1">
        <v>34.93</v>
      </c>
      <c r="Q506" s="1">
        <v>1067237.0</v>
      </c>
      <c r="R506" s="1">
        <v>10.49</v>
      </c>
      <c r="S506" s="1">
        <v>2719323.0</v>
      </c>
      <c r="T506" s="1">
        <v>22.25</v>
      </c>
      <c r="U506" s="1">
        <v>1774316.0</v>
      </c>
    </row>
    <row r="507" ht="13.5" customHeight="1">
      <c r="A507" s="1">
        <v>42704.0</v>
      </c>
      <c r="B507" s="1">
        <v>42.78</v>
      </c>
      <c r="C507" s="1">
        <v>1.0613003E7</v>
      </c>
      <c r="D507" s="1">
        <v>22.665</v>
      </c>
      <c r="E507" s="1">
        <v>1.8841782E7</v>
      </c>
      <c r="F507" s="1">
        <v>56.5</v>
      </c>
      <c r="G507" s="1">
        <v>7199898.0</v>
      </c>
      <c r="H507" s="1">
        <v>54.9593</v>
      </c>
      <c r="I507" s="1">
        <v>4403420.0</v>
      </c>
      <c r="J507" s="1">
        <v>20.77</v>
      </c>
      <c r="K507" s="1">
        <v>1.0062364E7</v>
      </c>
      <c r="L507" s="1">
        <v>45.99</v>
      </c>
      <c r="M507" s="1">
        <v>2317318.0</v>
      </c>
      <c r="N507" s="1">
        <v>39.47</v>
      </c>
      <c r="O507" s="1">
        <v>2748937.0</v>
      </c>
      <c r="P507" s="1">
        <v>36.24</v>
      </c>
      <c r="Q507" s="1">
        <v>2634365.0</v>
      </c>
      <c r="R507" s="1">
        <v>11.97</v>
      </c>
      <c r="S507" s="1">
        <v>8048056.0</v>
      </c>
      <c r="T507" s="1">
        <v>23.52</v>
      </c>
      <c r="U507" s="1">
        <v>3016839.0</v>
      </c>
    </row>
    <row r="508" ht="13.5" customHeight="1">
      <c r="A508" s="1">
        <v>42705.0</v>
      </c>
      <c r="B508" s="1">
        <v>42.97</v>
      </c>
      <c r="C508" s="1">
        <v>6894815.0</v>
      </c>
      <c r="D508" s="1">
        <v>22.69</v>
      </c>
      <c r="E508" s="1">
        <v>1.1788686E7</v>
      </c>
      <c r="F508" s="1">
        <v>55.2</v>
      </c>
      <c r="G508" s="1">
        <v>4305118.0</v>
      </c>
      <c r="H508" s="1">
        <v>53.6384</v>
      </c>
      <c r="I508" s="1">
        <v>3491197.0</v>
      </c>
      <c r="J508" s="1">
        <v>20.82</v>
      </c>
      <c r="K508" s="1">
        <v>5133646.0</v>
      </c>
      <c r="L508" s="1">
        <v>45.26</v>
      </c>
      <c r="M508" s="1">
        <v>1045867.0</v>
      </c>
      <c r="N508" s="1">
        <v>39.45</v>
      </c>
      <c r="O508" s="1">
        <v>1988538.0</v>
      </c>
      <c r="P508" s="1">
        <v>37.55</v>
      </c>
      <c r="Q508" s="1">
        <v>1512435.0</v>
      </c>
      <c r="R508" s="1">
        <v>12.12</v>
      </c>
      <c r="S508" s="1">
        <v>4502440.0</v>
      </c>
      <c r="T508" s="1">
        <v>23.91</v>
      </c>
      <c r="U508" s="1">
        <v>1901514.0</v>
      </c>
    </row>
    <row r="509" ht="13.5" customHeight="1">
      <c r="A509" s="1">
        <v>42706.0</v>
      </c>
      <c r="B509" s="1">
        <v>42.82</v>
      </c>
      <c r="C509" s="1">
        <v>4776822.0</v>
      </c>
      <c r="D509" s="1">
        <v>22.655</v>
      </c>
      <c r="E509" s="1">
        <v>7522504.0</v>
      </c>
      <c r="F509" s="1">
        <v>55.5</v>
      </c>
      <c r="G509" s="1">
        <v>2349404.0</v>
      </c>
      <c r="H509" s="1">
        <v>53.438</v>
      </c>
      <c r="I509" s="1">
        <v>2789335.0</v>
      </c>
      <c r="J509" s="1">
        <v>20.75</v>
      </c>
      <c r="K509" s="1">
        <v>2086258.0</v>
      </c>
      <c r="L509" s="1">
        <v>44.7</v>
      </c>
      <c r="M509" s="1">
        <v>819272.0</v>
      </c>
      <c r="N509" s="1">
        <v>39.63</v>
      </c>
      <c r="O509" s="1">
        <v>1416225.0</v>
      </c>
      <c r="P509" s="1">
        <v>36.79</v>
      </c>
      <c r="Q509" s="1">
        <v>1185847.0</v>
      </c>
      <c r="R509" s="1">
        <v>11.87</v>
      </c>
      <c r="S509" s="1">
        <v>1673340.0</v>
      </c>
      <c r="T509" s="1">
        <v>23.85</v>
      </c>
      <c r="U509" s="1">
        <v>1664460.0</v>
      </c>
    </row>
    <row r="510" ht="13.5" customHeight="1">
      <c r="A510" s="1">
        <v>42709.0</v>
      </c>
      <c r="B510" s="1">
        <v>43.09</v>
      </c>
      <c r="C510" s="1">
        <v>5306314.0</v>
      </c>
      <c r="D510" s="1">
        <v>22.6</v>
      </c>
      <c r="E510" s="1">
        <v>7660794.0</v>
      </c>
      <c r="F510" s="1">
        <v>55.6</v>
      </c>
      <c r="G510" s="1">
        <v>2377789.0</v>
      </c>
      <c r="H510" s="1">
        <v>53.3924</v>
      </c>
      <c r="I510" s="1">
        <v>3491115.0</v>
      </c>
      <c r="J510" s="1">
        <v>20.68</v>
      </c>
      <c r="K510" s="1">
        <v>3693513.0</v>
      </c>
      <c r="L510" s="1">
        <v>45.24</v>
      </c>
      <c r="M510" s="1">
        <v>1118487.0</v>
      </c>
      <c r="N510" s="1">
        <v>39.3</v>
      </c>
      <c r="O510" s="1">
        <v>1322647.0</v>
      </c>
      <c r="P510" s="1">
        <v>37.22</v>
      </c>
      <c r="Q510" s="1">
        <v>1967052.0</v>
      </c>
      <c r="R510" s="1">
        <v>11.99</v>
      </c>
      <c r="S510" s="1">
        <v>1492618.0</v>
      </c>
      <c r="T510" s="1">
        <v>23.91</v>
      </c>
      <c r="U510" s="1">
        <v>1003429.0</v>
      </c>
    </row>
    <row r="511" ht="13.5" customHeight="1">
      <c r="A511" s="1">
        <v>42710.0</v>
      </c>
      <c r="B511" s="1">
        <v>42.97</v>
      </c>
      <c r="C511" s="1">
        <v>5733516.0</v>
      </c>
      <c r="D511" s="1">
        <v>22.445</v>
      </c>
      <c r="E511" s="1">
        <v>8292866.0</v>
      </c>
      <c r="F511" s="1">
        <v>55.4</v>
      </c>
      <c r="G511" s="1">
        <v>2649511.0</v>
      </c>
      <c r="H511" s="1">
        <v>53.8661</v>
      </c>
      <c r="I511" s="1">
        <v>2987848.0</v>
      </c>
      <c r="J511" s="1">
        <v>20.87</v>
      </c>
      <c r="K511" s="1">
        <v>3284762.0</v>
      </c>
      <c r="L511" s="1">
        <v>46.19</v>
      </c>
      <c r="M511" s="1">
        <v>1263719.0</v>
      </c>
      <c r="N511" s="1">
        <v>39.71</v>
      </c>
      <c r="O511" s="1">
        <v>1257792.0</v>
      </c>
      <c r="P511" s="1">
        <v>36.93</v>
      </c>
      <c r="Q511" s="1">
        <v>1852078.0</v>
      </c>
      <c r="R511" s="1">
        <v>11.95</v>
      </c>
      <c r="S511" s="1">
        <v>1398553.0</v>
      </c>
      <c r="T511" s="1">
        <v>23.85</v>
      </c>
      <c r="U511" s="1">
        <v>1598964.0</v>
      </c>
    </row>
    <row r="512" ht="13.5" customHeight="1">
      <c r="A512" s="1">
        <v>42711.0</v>
      </c>
      <c r="B512" s="1">
        <v>43.03</v>
      </c>
      <c r="C512" s="1">
        <v>4948401.0</v>
      </c>
      <c r="D512" s="1">
        <v>21.995</v>
      </c>
      <c r="E512" s="1">
        <v>7066504.0</v>
      </c>
      <c r="F512" s="1">
        <v>55.82</v>
      </c>
      <c r="G512" s="1">
        <v>3392211.0</v>
      </c>
      <c r="H512" s="1">
        <v>54.6587</v>
      </c>
      <c r="I512" s="1">
        <v>2097767.0</v>
      </c>
      <c r="J512" s="1">
        <v>20.54</v>
      </c>
      <c r="K512" s="1">
        <v>2881255.0</v>
      </c>
      <c r="L512" s="1">
        <v>46.21</v>
      </c>
      <c r="M512" s="1">
        <v>733127.0</v>
      </c>
      <c r="N512" s="1">
        <v>40.11</v>
      </c>
      <c r="O512" s="1">
        <v>1491988.0</v>
      </c>
      <c r="P512" s="1">
        <v>36.68</v>
      </c>
      <c r="Q512" s="1">
        <v>2096912.0</v>
      </c>
      <c r="R512" s="1">
        <v>11.72</v>
      </c>
      <c r="S512" s="1">
        <v>1746038.0</v>
      </c>
      <c r="T512" s="1">
        <v>23.68</v>
      </c>
      <c r="U512" s="1">
        <v>1469541.0</v>
      </c>
    </row>
    <row r="513" ht="13.5" customHeight="1">
      <c r="A513" s="1">
        <v>42712.0</v>
      </c>
      <c r="B513" s="1">
        <v>42.84</v>
      </c>
      <c r="C513" s="1">
        <v>5026460.0</v>
      </c>
      <c r="D513" s="1">
        <v>21.865</v>
      </c>
      <c r="E513" s="1">
        <v>5197280.0</v>
      </c>
      <c r="F513" s="1">
        <v>55.67</v>
      </c>
      <c r="G513" s="1">
        <v>3666770.0</v>
      </c>
      <c r="H513" s="1">
        <v>54.185</v>
      </c>
      <c r="I513" s="1">
        <v>2394840.0</v>
      </c>
      <c r="J513" s="1">
        <v>20.48</v>
      </c>
      <c r="K513" s="1">
        <v>3734636.0</v>
      </c>
      <c r="L513" s="1">
        <v>46.19</v>
      </c>
      <c r="M513" s="1">
        <v>857851.0</v>
      </c>
      <c r="N513" s="1">
        <v>40.29</v>
      </c>
      <c r="O513" s="1">
        <v>1317753.0</v>
      </c>
      <c r="P513" s="1">
        <v>36.78</v>
      </c>
      <c r="Q513" s="1">
        <v>1143589.0</v>
      </c>
      <c r="R513" s="1">
        <v>11.84</v>
      </c>
      <c r="S513" s="1">
        <v>1579868.0</v>
      </c>
      <c r="T513" s="1">
        <v>23.29</v>
      </c>
      <c r="U513" s="1">
        <v>1465410.0</v>
      </c>
    </row>
    <row r="514" ht="13.5" customHeight="1">
      <c r="A514" s="1">
        <v>42713.0</v>
      </c>
      <c r="B514" s="1">
        <v>42.97</v>
      </c>
      <c r="C514" s="1">
        <v>4342701.0</v>
      </c>
      <c r="D514" s="1">
        <v>21.985</v>
      </c>
      <c r="E514" s="1">
        <v>6016292.0</v>
      </c>
      <c r="F514" s="1">
        <v>55.39</v>
      </c>
      <c r="G514" s="1">
        <v>4215641.0</v>
      </c>
      <c r="H514" s="1">
        <v>53.6019</v>
      </c>
      <c r="I514" s="1">
        <v>3019797.0</v>
      </c>
      <c r="J514" s="1">
        <v>20.67</v>
      </c>
      <c r="K514" s="1">
        <v>3367514.0</v>
      </c>
      <c r="L514" s="1">
        <v>46.45</v>
      </c>
      <c r="M514" s="1">
        <v>994071.0</v>
      </c>
      <c r="N514" s="1">
        <v>40.38</v>
      </c>
      <c r="O514" s="1">
        <v>1220489.0</v>
      </c>
      <c r="P514" s="1">
        <v>36.79</v>
      </c>
      <c r="Q514" s="1">
        <v>1343604.0</v>
      </c>
      <c r="R514" s="1">
        <v>11.91</v>
      </c>
      <c r="S514" s="1">
        <v>1225451.0</v>
      </c>
      <c r="T514" s="1">
        <v>23.56</v>
      </c>
      <c r="U514" s="1">
        <v>1687302.0</v>
      </c>
    </row>
    <row r="515" ht="13.5" customHeight="1">
      <c r="A515" s="1">
        <v>42716.0</v>
      </c>
      <c r="B515" s="1">
        <v>42.77</v>
      </c>
      <c r="C515" s="1">
        <v>7260427.0</v>
      </c>
      <c r="D515" s="1">
        <v>22.13</v>
      </c>
      <c r="E515" s="1">
        <v>9494230.0</v>
      </c>
      <c r="F515" s="1">
        <v>55.29</v>
      </c>
      <c r="G515" s="1">
        <v>2949069.0</v>
      </c>
      <c r="H515" s="1">
        <v>53.7204</v>
      </c>
      <c r="I515" s="1">
        <v>2833066.0</v>
      </c>
      <c r="J515" s="1">
        <v>20.97</v>
      </c>
      <c r="K515" s="1">
        <v>5731866.0</v>
      </c>
      <c r="L515" s="1">
        <v>47.65</v>
      </c>
      <c r="M515" s="1">
        <v>1378311.0</v>
      </c>
      <c r="N515" s="1">
        <v>40.66</v>
      </c>
      <c r="O515" s="1">
        <v>1415634.0</v>
      </c>
      <c r="P515" s="1">
        <v>36.89</v>
      </c>
      <c r="Q515" s="1">
        <v>1532899.0</v>
      </c>
      <c r="R515" s="1">
        <v>12.19</v>
      </c>
      <c r="S515" s="1">
        <v>3937306.0</v>
      </c>
      <c r="T515" s="1">
        <v>23.75</v>
      </c>
      <c r="U515" s="1">
        <v>2131342.0</v>
      </c>
    </row>
    <row r="516" ht="13.5" customHeight="1">
      <c r="A516" s="1">
        <v>42717.0</v>
      </c>
      <c r="B516" s="1">
        <v>43.75</v>
      </c>
      <c r="C516" s="1">
        <v>2.4794426E7</v>
      </c>
      <c r="D516" s="1">
        <v>22.925</v>
      </c>
      <c r="E516" s="1">
        <v>8645268.0</v>
      </c>
      <c r="F516" s="1">
        <v>56.33</v>
      </c>
      <c r="G516" s="1">
        <v>2771532.0</v>
      </c>
      <c r="H516" s="1">
        <v>55.2053</v>
      </c>
      <c r="I516" s="1">
        <v>3469705.0</v>
      </c>
      <c r="J516" s="1">
        <v>20.96</v>
      </c>
      <c r="K516" s="1">
        <v>3668005.0</v>
      </c>
      <c r="L516" s="1">
        <v>47.97</v>
      </c>
      <c r="M516" s="1">
        <v>917940.0</v>
      </c>
      <c r="N516" s="1">
        <v>41.65</v>
      </c>
      <c r="O516" s="1">
        <v>1389541.0</v>
      </c>
      <c r="P516" s="1">
        <v>37.18</v>
      </c>
      <c r="Q516" s="1">
        <v>1415160.0</v>
      </c>
      <c r="R516" s="1">
        <v>12.32</v>
      </c>
      <c r="S516" s="1">
        <v>2451397.0</v>
      </c>
      <c r="T516" s="1">
        <v>24.29</v>
      </c>
      <c r="U516" s="1">
        <v>1964459.0</v>
      </c>
    </row>
    <row r="517" ht="13.5" customHeight="1">
      <c r="A517" s="1">
        <v>42718.0</v>
      </c>
      <c r="B517" s="1">
        <v>43.46</v>
      </c>
      <c r="C517" s="1">
        <v>4800724.0</v>
      </c>
      <c r="D517" s="1">
        <v>22.385</v>
      </c>
      <c r="E517" s="1">
        <v>8364018.0</v>
      </c>
      <c r="F517" s="1">
        <v>55.45</v>
      </c>
      <c r="G517" s="1">
        <v>3137993.0</v>
      </c>
      <c r="H517" s="1">
        <v>54.8955</v>
      </c>
      <c r="I517" s="1">
        <v>2976951.0</v>
      </c>
      <c r="J517" s="1">
        <v>20.4</v>
      </c>
      <c r="K517" s="1">
        <v>4419133.0</v>
      </c>
      <c r="L517" s="1">
        <v>47.04</v>
      </c>
      <c r="M517" s="1">
        <v>863264.0</v>
      </c>
      <c r="N517" s="1">
        <v>41.5</v>
      </c>
      <c r="O517" s="1">
        <v>2013709.0</v>
      </c>
      <c r="P517" s="1">
        <v>35.89</v>
      </c>
      <c r="Q517" s="1">
        <v>3338650.0</v>
      </c>
      <c r="R517" s="1">
        <v>12.01</v>
      </c>
      <c r="S517" s="1">
        <v>1493565.0</v>
      </c>
      <c r="T517" s="1">
        <v>23.47</v>
      </c>
      <c r="U517" s="1">
        <v>2370919.0</v>
      </c>
    </row>
    <row r="518" ht="13.5" customHeight="1">
      <c r="A518" s="1">
        <v>42719.0</v>
      </c>
      <c r="B518" s="1">
        <v>43.79</v>
      </c>
      <c r="C518" s="1">
        <v>3892034.0</v>
      </c>
      <c r="D518" s="1">
        <v>22.09</v>
      </c>
      <c r="E518" s="1">
        <v>7672310.0</v>
      </c>
      <c r="F518" s="1">
        <v>55.94</v>
      </c>
      <c r="G518" s="1">
        <v>3217695.0</v>
      </c>
      <c r="H518" s="1">
        <v>54.7316</v>
      </c>
      <c r="I518" s="1">
        <v>2418662.0</v>
      </c>
      <c r="J518" s="1">
        <v>20.9</v>
      </c>
      <c r="K518" s="1">
        <v>4168808.0</v>
      </c>
      <c r="L518" s="1">
        <v>47.51</v>
      </c>
      <c r="M518" s="1">
        <v>597543.0</v>
      </c>
      <c r="N518" s="1">
        <v>41.67</v>
      </c>
      <c r="O518" s="1">
        <v>1268071.0</v>
      </c>
      <c r="P518" s="1">
        <v>36.02</v>
      </c>
      <c r="Q518" s="1">
        <v>1315218.0</v>
      </c>
      <c r="R518" s="1">
        <v>12.03</v>
      </c>
      <c r="S518" s="1">
        <v>2906423.0</v>
      </c>
      <c r="T518" s="1">
        <v>23.83</v>
      </c>
      <c r="U518" s="1">
        <v>1570106.0</v>
      </c>
    </row>
    <row r="519" ht="13.5" customHeight="1">
      <c r="A519" s="1">
        <v>42720.0</v>
      </c>
      <c r="B519" s="1">
        <v>43.79</v>
      </c>
      <c r="C519" s="1">
        <v>1.3116406E7</v>
      </c>
      <c r="D519" s="1">
        <v>22.35</v>
      </c>
      <c r="E519" s="1">
        <v>1.7616164E7</v>
      </c>
      <c r="F519" s="1">
        <v>57.35</v>
      </c>
      <c r="G519" s="1">
        <v>1.1769848E7</v>
      </c>
      <c r="H519" s="1">
        <v>56.1162</v>
      </c>
      <c r="I519" s="1">
        <v>9933513.0</v>
      </c>
      <c r="J519" s="1">
        <v>21.2</v>
      </c>
      <c r="K519" s="1">
        <v>8589920.0</v>
      </c>
      <c r="L519" s="1">
        <v>48.21</v>
      </c>
      <c r="M519" s="1">
        <v>2271121.0</v>
      </c>
      <c r="N519" s="1">
        <v>42.21</v>
      </c>
      <c r="O519" s="1">
        <v>3334879.0</v>
      </c>
      <c r="P519" s="1">
        <v>35.35</v>
      </c>
      <c r="Q519" s="1">
        <v>3878482.0</v>
      </c>
      <c r="R519" s="1">
        <v>12.01</v>
      </c>
      <c r="S519" s="1">
        <v>1705253.0</v>
      </c>
      <c r="T519" s="1">
        <v>24.15</v>
      </c>
      <c r="U519" s="1">
        <v>3054620.0</v>
      </c>
    </row>
    <row r="520" ht="13.5" customHeight="1">
      <c r="A520" s="1">
        <v>42723.0</v>
      </c>
      <c r="B520" s="1">
        <v>43.82</v>
      </c>
      <c r="C520" s="1">
        <v>1.7294001E7</v>
      </c>
      <c r="D520" s="1">
        <v>22.195</v>
      </c>
      <c r="E520" s="1">
        <v>4176394.0</v>
      </c>
      <c r="F520" s="1">
        <v>57.09</v>
      </c>
      <c r="G520" s="1">
        <v>1735567.0</v>
      </c>
      <c r="H520" s="1">
        <v>56.2256</v>
      </c>
      <c r="I520" s="1">
        <v>1847184.0</v>
      </c>
      <c r="J520" s="1">
        <v>21.26</v>
      </c>
      <c r="K520" s="1">
        <v>6682173.0</v>
      </c>
      <c r="L520" s="1">
        <v>47.71</v>
      </c>
      <c r="M520" s="1">
        <v>954771.0</v>
      </c>
      <c r="N520" s="1">
        <v>42.1</v>
      </c>
      <c r="O520" s="1">
        <v>952924.0</v>
      </c>
      <c r="P520" s="1">
        <v>35.56</v>
      </c>
      <c r="Q520" s="1">
        <v>1513690.0</v>
      </c>
      <c r="R520" s="1">
        <v>12.06</v>
      </c>
      <c r="S520" s="1">
        <v>1241114.0</v>
      </c>
      <c r="T520" s="1">
        <v>23.28</v>
      </c>
      <c r="U520" s="1">
        <v>2418752.0</v>
      </c>
    </row>
    <row r="521" ht="13.5" customHeight="1">
      <c r="A521" s="1">
        <v>42724.0</v>
      </c>
      <c r="B521" s="1">
        <v>43.95</v>
      </c>
      <c r="C521" s="1">
        <v>3324337.0</v>
      </c>
      <c r="D521" s="1">
        <v>22.065</v>
      </c>
      <c r="E521" s="1">
        <v>4389096.0</v>
      </c>
      <c r="F521" s="1">
        <v>56.45</v>
      </c>
      <c r="G521" s="1">
        <v>3124557.0</v>
      </c>
      <c r="H521" s="1">
        <v>55.8885</v>
      </c>
      <c r="I521" s="1">
        <v>2199548.0</v>
      </c>
      <c r="J521" s="1">
        <v>20.89</v>
      </c>
      <c r="K521" s="1">
        <v>1929643.0</v>
      </c>
      <c r="L521" s="1">
        <v>47.84</v>
      </c>
      <c r="M521" s="1">
        <v>816534.0</v>
      </c>
      <c r="N521" s="1">
        <v>42.16</v>
      </c>
      <c r="O521" s="1">
        <v>860560.0</v>
      </c>
      <c r="P521" s="1">
        <v>35.52</v>
      </c>
      <c r="Q521" s="1">
        <v>1289081.0</v>
      </c>
      <c r="R521" s="1">
        <v>12.01</v>
      </c>
      <c r="S521" s="1">
        <v>739307.0</v>
      </c>
      <c r="T521" s="1">
        <v>23.06</v>
      </c>
      <c r="U521" s="1">
        <v>1311304.0</v>
      </c>
    </row>
    <row r="522" ht="13.5" customHeight="1">
      <c r="A522" s="1">
        <v>42725.0</v>
      </c>
      <c r="B522" s="1">
        <v>43.97</v>
      </c>
      <c r="C522" s="1">
        <v>3010699.0</v>
      </c>
      <c r="D522" s="1">
        <v>21.92</v>
      </c>
      <c r="E522" s="1">
        <v>3453850.0</v>
      </c>
      <c r="F522" s="1">
        <v>56.6</v>
      </c>
      <c r="G522" s="1">
        <v>1795017.0</v>
      </c>
      <c r="H522" s="1">
        <v>56.2529</v>
      </c>
      <c r="I522" s="1">
        <v>2006459.0</v>
      </c>
      <c r="J522" s="1">
        <v>20.89</v>
      </c>
      <c r="K522" s="1">
        <v>2609341.0</v>
      </c>
      <c r="L522" s="1">
        <v>48.1</v>
      </c>
      <c r="M522" s="1">
        <v>751409.0</v>
      </c>
      <c r="N522" s="1">
        <v>42.13</v>
      </c>
      <c r="O522" s="1">
        <v>816957.0</v>
      </c>
      <c r="P522" s="1">
        <v>35.86</v>
      </c>
      <c r="Q522" s="1">
        <v>868357.0</v>
      </c>
      <c r="R522" s="1">
        <v>12.1</v>
      </c>
      <c r="S522" s="1">
        <v>1336771.0</v>
      </c>
      <c r="T522" s="1">
        <v>22.91</v>
      </c>
      <c r="U522" s="1">
        <v>1033685.0</v>
      </c>
    </row>
    <row r="523" ht="13.5" customHeight="1">
      <c r="A523" s="1">
        <v>42726.0</v>
      </c>
      <c r="B523" s="1">
        <v>44.43</v>
      </c>
      <c r="C523" s="1">
        <v>3696903.0</v>
      </c>
      <c r="D523" s="1">
        <v>21.895</v>
      </c>
      <c r="E523" s="1">
        <v>3173186.0</v>
      </c>
      <c r="F523" s="1">
        <v>57.75</v>
      </c>
      <c r="G523" s="1">
        <v>2081652.0</v>
      </c>
      <c r="H523" s="1">
        <v>56.8632</v>
      </c>
      <c r="I523" s="1">
        <v>1691335.0</v>
      </c>
      <c r="J523" s="1">
        <v>20.85</v>
      </c>
      <c r="K523" s="1">
        <v>1684402.0</v>
      </c>
      <c r="L523" s="1">
        <v>48.11</v>
      </c>
      <c r="M523" s="1">
        <v>522144.0</v>
      </c>
      <c r="N523" s="1">
        <v>42.62</v>
      </c>
      <c r="O523" s="1">
        <v>924455.0</v>
      </c>
      <c r="P523" s="1">
        <v>36.19</v>
      </c>
      <c r="Q523" s="1">
        <v>713604.0</v>
      </c>
      <c r="R523" s="1">
        <v>12.33</v>
      </c>
      <c r="S523" s="1">
        <v>1671884.0</v>
      </c>
      <c r="T523" s="1">
        <v>22.8</v>
      </c>
      <c r="U523" s="1">
        <v>1312120.0</v>
      </c>
    </row>
    <row r="524" ht="13.5" customHeight="1">
      <c r="A524" s="1">
        <v>42727.0</v>
      </c>
      <c r="B524" s="1">
        <v>44.36</v>
      </c>
      <c r="C524" s="1">
        <v>2357806.0</v>
      </c>
      <c r="D524" s="1">
        <v>21.76</v>
      </c>
      <c r="E524" s="1">
        <v>3814612.0</v>
      </c>
      <c r="F524" s="1">
        <v>57.59</v>
      </c>
      <c r="G524" s="1">
        <v>1211590.0</v>
      </c>
      <c r="H524" s="1">
        <v>56.5991</v>
      </c>
      <c r="I524" s="1">
        <v>1441251.0</v>
      </c>
      <c r="J524" s="1">
        <v>20.47</v>
      </c>
      <c r="K524" s="1">
        <v>1291097.0</v>
      </c>
      <c r="L524" s="1">
        <v>47.34</v>
      </c>
      <c r="M524" s="1">
        <v>606455.0</v>
      </c>
      <c r="N524" s="1">
        <v>42.5</v>
      </c>
      <c r="O524" s="1">
        <v>549022.0</v>
      </c>
      <c r="P524" s="1">
        <v>36.1</v>
      </c>
      <c r="Q524" s="1">
        <v>1749310.0</v>
      </c>
      <c r="R524" s="1">
        <v>12.21</v>
      </c>
      <c r="S524" s="1">
        <v>1128734.0</v>
      </c>
      <c r="T524" s="1">
        <v>22.85</v>
      </c>
      <c r="U524" s="1">
        <v>844948.0</v>
      </c>
    </row>
    <row r="525" ht="13.5" customHeight="1">
      <c r="A525" s="1">
        <v>42730.0</v>
      </c>
      <c r="B525" s="1">
        <v>44.36</v>
      </c>
      <c r="C525" s="1">
        <v>2357806.0</v>
      </c>
      <c r="D525" s="1">
        <v>21.76</v>
      </c>
      <c r="E525" s="1">
        <v>3814612.0</v>
      </c>
      <c r="F525" s="1">
        <v>57.59</v>
      </c>
      <c r="G525" s="1">
        <v>1211590.0</v>
      </c>
      <c r="H525" s="1">
        <v>56.5991</v>
      </c>
      <c r="I525" s="1">
        <v>1441251.0</v>
      </c>
      <c r="J525" s="1">
        <v>20.47</v>
      </c>
      <c r="K525" s="1">
        <v>1291097.0</v>
      </c>
      <c r="L525" s="1">
        <v>47.34</v>
      </c>
      <c r="M525" s="1">
        <v>606455.0</v>
      </c>
      <c r="N525" s="1">
        <v>42.5</v>
      </c>
      <c r="O525" s="1">
        <v>549022.0</v>
      </c>
      <c r="P525" s="1">
        <v>36.1</v>
      </c>
      <c r="Q525" s="1">
        <v>1749310.0</v>
      </c>
      <c r="R525" s="1">
        <v>12.21</v>
      </c>
      <c r="S525" s="1">
        <v>1128734.0</v>
      </c>
      <c r="T525" s="1">
        <v>22.85</v>
      </c>
      <c r="U525" s="1">
        <v>844948.0</v>
      </c>
    </row>
    <row r="526" ht="13.5" customHeight="1">
      <c r="A526" s="1">
        <v>42731.0</v>
      </c>
      <c r="B526" s="1">
        <v>44.36</v>
      </c>
      <c r="C526" s="1">
        <v>2357806.0</v>
      </c>
      <c r="D526" s="1">
        <v>21.76</v>
      </c>
      <c r="E526" s="1">
        <v>3814612.0</v>
      </c>
      <c r="F526" s="1">
        <v>57.59</v>
      </c>
      <c r="G526" s="1">
        <v>1211590.0</v>
      </c>
      <c r="H526" s="1">
        <v>56.5991</v>
      </c>
      <c r="I526" s="1">
        <v>1441251.0</v>
      </c>
      <c r="J526" s="1">
        <v>20.47</v>
      </c>
      <c r="K526" s="1">
        <v>1291097.0</v>
      </c>
      <c r="L526" s="1">
        <v>47.34</v>
      </c>
      <c r="M526" s="1">
        <v>606455.0</v>
      </c>
      <c r="N526" s="1">
        <v>42.5</v>
      </c>
      <c r="O526" s="1">
        <v>549022.0</v>
      </c>
      <c r="P526" s="1">
        <v>36.1</v>
      </c>
      <c r="Q526" s="1">
        <v>1749310.0</v>
      </c>
      <c r="R526" s="1">
        <v>12.21</v>
      </c>
      <c r="S526" s="1">
        <v>1128734.0</v>
      </c>
      <c r="T526" s="1">
        <v>22.85</v>
      </c>
      <c r="U526" s="1">
        <v>844948.0</v>
      </c>
    </row>
    <row r="527" ht="13.5" customHeight="1">
      <c r="A527" s="1">
        <v>42732.0</v>
      </c>
      <c r="B527" s="1">
        <v>44.08</v>
      </c>
      <c r="C527" s="1">
        <v>2982628.0</v>
      </c>
      <c r="D527" s="1">
        <v>21.825</v>
      </c>
      <c r="E527" s="1">
        <v>5218620.0</v>
      </c>
      <c r="F527" s="1">
        <v>56.99</v>
      </c>
      <c r="G527" s="1">
        <v>1660201.0</v>
      </c>
      <c r="H527" s="1">
        <v>55.5514</v>
      </c>
      <c r="I527" s="1">
        <v>2129235.0</v>
      </c>
      <c r="J527" s="1">
        <v>20.5</v>
      </c>
      <c r="K527" s="1">
        <v>2496236.0</v>
      </c>
      <c r="L527" s="1">
        <v>47.28</v>
      </c>
      <c r="M527" s="1">
        <v>540603.0</v>
      </c>
      <c r="N527" s="1">
        <v>42.04</v>
      </c>
      <c r="O527" s="1">
        <v>894274.0</v>
      </c>
      <c r="P527" s="1">
        <v>36.08</v>
      </c>
      <c r="Q527" s="1">
        <v>798870.0</v>
      </c>
      <c r="R527" s="1">
        <v>12.23</v>
      </c>
      <c r="S527" s="1">
        <v>1081516.0</v>
      </c>
      <c r="T527" s="1">
        <v>23.1</v>
      </c>
      <c r="U527" s="1">
        <v>1033411.0</v>
      </c>
    </row>
    <row r="528" ht="13.5" customHeight="1">
      <c r="A528" s="1">
        <v>42733.0</v>
      </c>
      <c r="B528" s="1">
        <v>44.28</v>
      </c>
      <c r="C528" s="1">
        <v>1816806.0</v>
      </c>
      <c r="D528" s="1">
        <v>21.61</v>
      </c>
      <c r="E528" s="1">
        <v>3067974.0</v>
      </c>
      <c r="F528" s="1">
        <v>57.05</v>
      </c>
      <c r="G528" s="1">
        <v>1241342.0</v>
      </c>
      <c r="H528" s="1">
        <v>55.6425</v>
      </c>
      <c r="I528" s="1">
        <v>1322618.0</v>
      </c>
      <c r="J528" s="1">
        <v>20.5</v>
      </c>
      <c r="K528" s="1">
        <v>1383805.0</v>
      </c>
      <c r="L528" s="1">
        <v>47.18</v>
      </c>
      <c r="M528" s="1">
        <v>458897.0</v>
      </c>
      <c r="N528" s="1">
        <v>42.24</v>
      </c>
      <c r="O528" s="1">
        <v>577877.0</v>
      </c>
      <c r="P528" s="1">
        <v>36.13</v>
      </c>
      <c r="Q528" s="1">
        <v>787235.0</v>
      </c>
      <c r="R528" s="1">
        <v>12.19</v>
      </c>
      <c r="S528" s="1">
        <v>631454.0</v>
      </c>
      <c r="T528" s="1">
        <v>23.21</v>
      </c>
      <c r="U528" s="1">
        <v>773568.0</v>
      </c>
    </row>
    <row r="529" ht="13.5" customHeight="1">
      <c r="A529" s="1">
        <v>42734.0</v>
      </c>
      <c r="B529" s="1">
        <v>44.15</v>
      </c>
      <c r="C529" s="1">
        <v>2747509.0</v>
      </c>
      <c r="D529" s="1">
        <v>21.395</v>
      </c>
      <c r="E529" s="1">
        <v>3204270.0</v>
      </c>
      <c r="F529" s="1">
        <v>56.5</v>
      </c>
      <c r="G529" s="1">
        <v>1611971.0</v>
      </c>
      <c r="H529" s="1">
        <v>55.1506</v>
      </c>
      <c r="I529" s="1">
        <v>1318991.0</v>
      </c>
      <c r="J529" s="1">
        <v>20.3</v>
      </c>
      <c r="K529" s="1">
        <v>1691874.0</v>
      </c>
      <c r="L529" s="1">
        <v>46.71</v>
      </c>
      <c r="M529" s="1">
        <v>631775.0</v>
      </c>
      <c r="N529" s="1">
        <v>41.96</v>
      </c>
      <c r="O529" s="1">
        <v>816196.0</v>
      </c>
      <c r="P529" s="1">
        <v>35.91</v>
      </c>
      <c r="Q529" s="1">
        <v>353366.0</v>
      </c>
      <c r="R529" s="1">
        <v>12.16</v>
      </c>
      <c r="S529" s="1">
        <v>600163.0</v>
      </c>
      <c r="T529" s="1">
        <v>23.11</v>
      </c>
      <c r="U529" s="1">
        <v>676512.0</v>
      </c>
    </row>
    <row r="530" ht="13.5" customHeight="1">
      <c r="A530" s="1">
        <v>42737.0</v>
      </c>
      <c r="B530" s="1">
        <v>44.15</v>
      </c>
      <c r="C530" s="1">
        <v>2747509.0</v>
      </c>
      <c r="D530" s="1">
        <v>21.395</v>
      </c>
      <c r="E530" s="1">
        <v>3204270.0</v>
      </c>
      <c r="F530" s="1">
        <v>56.5</v>
      </c>
      <c r="G530" s="1">
        <v>1611971.0</v>
      </c>
      <c r="H530" s="1">
        <v>55.1506</v>
      </c>
      <c r="I530" s="1">
        <v>1318991.0</v>
      </c>
      <c r="J530" s="1">
        <v>20.3</v>
      </c>
      <c r="K530" s="1">
        <v>1691874.0</v>
      </c>
      <c r="L530" s="1">
        <v>46.71</v>
      </c>
      <c r="M530" s="1">
        <v>631775.0</v>
      </c>
      <c r="N530" s="1">
        <v>41.96</v>
      </c>
      <c r="O530" s="1">
        <v>816196.0</v>
      </c>
      <c r="P530" s="1">
        <v>35.91</v>
      </c>
      <c r="Q530" s="1">
        <v>353366.0</v>
      </c>
      <c r="R530" s="1">
        <v>12.16</v>
      </c>
      <c r="S530" s="1">
        <v>600163.0</v>
      </c>
      <c r="T530" s="1">
        <v>23.11</v>
      </c>
      <c r="U530" s="1">
        <v>676512.0</v>
      </c>
    </row>
    <row r="531" ht="13.5" customHeight="1">
      <c r="A531" s="1">
        <v>42738.0</v>
      </c>
      <c r="B531" s="1">
        <v>44.22</v>
      </c>
      <c r="C531" s="1">
        <v>3642087.0</v>
      </c>
      <c r="D531" s="1">
        <v>21.85</v>
      </c>
      <c r="E531" s="1">
        <v>9902352.0</v>
      </c>
      <c r="F531" s="1">
        <v>57.17</v>
      </c>
      <c r="G531" s="1">
        <v>2120098.0</v>
      </c>
      <c r="H531" s="1">
        <v>55.2508</v>
      </c>
      <c r="I531" s="1">
        <v>1668613.0</v>
      </c>
      <c r="J531" s="1">
        <v>20.47</v>
      </c>
      <c r="K531" s="1">
        <v>4203717.0</v>
      </c>
      <c r="L531" s="1">
        <v>47.04</v>
      </c>
      <c r="M531" s="1">
        <v>748169.0</v>
      </c>
      <c r="N531" s="1">
        <v>42.13</v>
      </c>
      <c r="O531" s="1">
        <v>708778.0</v>
      </c>
      <c r="P531" s="1">
        <v>35.11</v>
      </c>
      <c r="Q531" s="1">
        <v>1241224.0</v>
      </c>
      <c r="R531" s="1">
        <v>12.21</v>
      </c>
      <c r="S531" s="1">
        <v>1859092.0</v>
      </c>
      <c r="T531" s="1">
        <v>22.87</v>
      </c>
      <c r="U531" s="1">
        <v>1400075.0</v>
      </c>
    </row>
    <row r="532" ht="13.5" customHeight="1">
      <c r="A532" s="1">
        <v>42739.0</v>
      </c>
      <c r="B532" s="1">
        <v>44.0</v>
      </c>
      <c r="C532" s="1">
        <v>2886818.0</v>
      </c>
      <c r="D532" s="1">
        <v>21.865</v>
      </c>
      <c r="E532" s="1">
        <v>5662132.0</v>
      </c>
      <c r="F532" s="1">
        <v>57.04</v>
      </c>
      <c r="G532" s="1">
        <v>2095391.0</v>
      </c>
      <c r="H532" s="1">
        <v>55.2235</v>
      </c>
      <c r="I532" s="1">
        <v>2008419.0</v>
      </c>
      <c r="J532" s="1">
        <v>20.27</v>
      </c>
      <c r="K532" s="1">
        <v>2518710.0</v>
      </c>
      <c r="L532" s="1">
        <v>46.86</v>
      </c>
      <c r="M532" s="1">
        <v>667058.0</v>
      </c>
      <c r="N532" s="1">
        <v>42.15</v>
      </c>
      <c r="O532" s="1">
        <v>1409512.0</v>
      </c>
      <c r="P532" s="1">
        <v>34.85</v>
      </c>
      <c r="Q532" s="1">
        <v>1208827.0</v>
      </c>
      <c r="R532" s="1">
        <v>12.45</v>
      </c>
      <c r="S532" s="1">
        <v>3072877.0</v>
      </c>
      <c r="T532" s="1">
        <v>23.03</v>
      </c>
      <c r="U532" s="1">
        <v>1592941.0</v>
      </c>
    </row>
    <row r="533" ht="13.5" customHeight="1">
      <c r="A533" s="1">
        <v>42740.0</v>
      </c>
      <c r="B533" s="1">
        <v>44.13</v>
      </c>
      <c r="C533" s="1">
        <v>3083269.0</v>
      </c>
      <c r="D533" s="1">
        <v>21.705</v>
      </c>
      <c r="E533" s="1">
        <v>6999510.0</v>
      </c>
      <c r="F533" s="1">
        <v>57.43</v>
      </c>
      <c r="G533" s="1">
        <v>2462909.0</v>
      </c>
      <c r="H533" s="1">
        <v>55.6608</v>
      </c>
      <c r="I533" s="1">
        <v>2603787.0</v>
      </c>
      <c r="J533" s="1">
        <v>20.27</v>
      </c>
      <c r="K533" s="1">
        <v>2432364.0</v>
      </c>
      <c r="L533" s="1">
        <v>46.06</v>
      </c>
      <c r="M533" s="1">
        <v>1575567.0</v>
      </c>
      <c r="N533" s="1">
        <v>42.25</v>
      </c>
      <c r="O533" s="1">
        <v>937184.0</v>
      </c>
      <c r="P533" s="1">
        <v>34.49</v>
      </c>
      <c r="Q533" s="1">
        <v>1812747.0</v>
      </c>
      <c r="R533" s="1">
        <v>12.45</v>
      </c>
      <c r="S533" s="1">
        <v>1270287.0</v>
      </c>
      <c r="T533" s="1">
        <v>22.79</v>
      </c>
      <c r="U533" s="1">
        <v>1309654.0</v>
      </c>
    </row>
    <row r="534" ht="13.5" customHeight="1">
      <c r="A534" s="1">
        <v>42741.0</v>
      </c>
      <c r="B534" s="1">
        <v>44.11</v>
      </c>
      <c r="C534" s="1">
        <v>2397941.0</v>
      </c>
      <c r="D534" s="1">
        <v>21.57</v>
      </c>
      <c r="E534" s="1">
        <v>5413362.0</v>
      </c>
      <c r="F534" s="1">
        <v>57.7</v>
      </c>
      <c r="G534" s="1">
        <v>1844901.0</v>
      </c>
      <c r="H534" s="1">
        <v>55.433</v>
      </c>
      <c r="I534" s="1">
        <v>1374486.0</v>
      </c>
      <c r="J534" s="1">
        <v>20.25</v>
      </c>
      <c r="K534" s="1">
        <v>1920577.0</v>
      </c>
      <c r="L534" s="1">
        <v>46.29</v>
      </c>
      <c r="M534" s="1">
        <v>1215667.0</v>
      </c>
      <c r="N534" s="1">
        <v>41.97</v>
      </c>
      <c r="O534" s="1">
        <v>812077.0</v>
      </c>
      <c r="P534" s="1">
        <v>33.85</v>
      </c>
      <c r="Q534" s="1">
        <v>991534.0</v>
      </c>
      <c r="R534" s="1">
        <v>12.24</v>
      </c>
      <c r="S534" s="1">
        <v>1663098.0</v>
      </c>
      <c r="T534" s="1">
        <v>22.47</v>
      </c>
      <c r="U534" s="1">
        <v>1618578.0</v>
      </c>
    </row>
    <row r="535" ht="13.5" customHeight="1">
      <c r="A535" s="1">
        <v>42744.0</v>
      </c>
      <c r="B535" s="1">
        <v>43.49</v>
      </c>
      <c r="C535" s="1">
        <v>2707976.0</v>
      </c>
      <c r="D535" s="1">
        <v>20.91</v>
      </c>
      <c r="E535" s="1">
        <v>5036174.0</v>
      </c>
      <c r="F535" s="1">
        <v>57.5</v>
      </c>
      <c r="G535" s="1">
        <v>1743849.0</v>
      </c>
      <c r="H535" s="1">
        <v>55.5332</v>
      </c>
      <c r="I535" s="1">
        <v>1585774.0</v>
      </c>
      <c r="J535" s="1">
        <v>19.83</v>
      </c>
      <c r="K535" s="1">
        <v>2739525.0</v>
      </c>
      <c r="L535" s="1">
        <v>45.79</v>
      </c>
      <c r="M535" s="1">
        <v>613353.0</v>
      </c>
      <c r="N535" s="1">
        <v>41.73</v>
      </c>
      <c r="O535" s="1">
        <v>693054.0</v>
      </c>
      <c r="P535" s="1">
        <v>32.37</v>
      </c>
      <c r="Q535" s="1">
        <v>1505583.0</v>
      </c>
      <c r="R535" s="1">
        <v>11.82</v>
      </c>
      <c r="S535" s="1">
        <v>2752220.0</v>
      </c>
      <c r="T535" s="1">
        <v>22.08</v>
      </c>
      <c r="U535" s="1">
        <v>1613341.0</v>
      </c>
    </row>
    <row r="536" ht="13.5" customHeight="1">
      <c r="A536" s="1">
        <v>42745.0</v>
      </c>
      <c r="B536" s="1">
        <v>43.01</v>
      </c>
      <c r="C536" s="1">
        <v>3504757.0</v>
      </c>
      <c r="D536" s="1">
        <v>20.59</v>
      </c>
      <c r="E536" s="1">
        <v>6931560.0</v>
      </c>
      <c r="F536" s="1">
        <v>56.66</v>
      </c>
      <c r="G536" s="1">
        <v>3000229.0</v>
      </c>
      <c r="H536" s="1">
        <v>55.1688</v>
      </c>
      <c r="I536" s="1">
        <v>1948242.0</v>
      </c>
      <c r="J536" s="1">
        <v>19.54</v>
      </c>
      <c r="K536" s="1">
        <v>2290161.0</v>
      </c>
      <c r="L536" s="1">
        <v>45.6</v>
      </c>
      <c r="M536" s="1">
        <v>759407.0</v>
      </c>
      <c r="N536" s="1">
        <v>41.68</v>
      </c>
      <c r="O536" s="1">
        <v>1349661.0</v>
      </c>
      <c r="P536" s="1">
        <v>31.69</v>
      </c>
      <c r="Q536" s="1">
        <v>1811648.0</v>
      </c>
      <c r="R536" s="1">
        <v>11.58</v>
      </c>
      <c r="S536" s="1">
        <v>3601709.0</v>
      </c>
      <c r="T536" s="1">
        <v>21.79</v>
      </c>
      <c r="U536" s="1">
        <v>1308920.0</v>
      </c>
    </row>
    <row r="537" ht="13.5" customHeight="1">
      <c r="A537" s="1">
        <v>42746.0</v>
      </c>
      <c r="B537" s="1">
        <v>43.17</v>
      </c>
      <c r="C537" s="1">
        <v>4290958.0</v>
      </c>
      <c r="D537" s="1">
        <v>20.485</v>
      </c>
      <c r="E537" s="1">
        <v>6746778.0</v>
      </c>
      <c r="F537" s="1">
        <v>56.85</v>
      </c>
      <c r="G537" s="1">
        <v>3146981.0</v>
      </c>
      <c r="H537" s="1">
        <v>55.3419</v>
      </c>
      <c r="I537" s="1">
        <v>2191678.0</v>
      </c>
      <c r="J537" s="1">
        <v>19.7</v>
      </c>
      <c r="K537" s="1">
        <v>3085110.0</v>
      </c>
      <c r="L537" s="1">
        <v>45.57</v>
      </c>
      <c r="M537" s="1">
        <v>692714.0</v>
      </c>
      <c r="N537" s="1">
        <v>41.87</v>
      </c>
      <c r="O537" s="1">
        <v>1100743.0</v>
      </c>
      <c r="P537" s="1">
        <v>31.27</v>
      </c>
      <c r="Q537" s="1">
        <v>3360153.0</v>
      </c>
      <c r="R537" s="1">
        <v>11.37</v>
      </c>
      <c r="S537" s="1">
        <v>4835200.0</v>
      </c>
      <c r="T537" s="1">
        <v>21.44</v>
      </c>
      <c r="U537" s="1">
        <v>2235793.0</v>
      </c>
    </row>
    <row r="538" ht="13.5" customHeight="1">
      <c r="A538" s="1">
        <v>42747.0</v>
      </c>
      <c r="B538" s="1">
        <v>42.78</v>
      </c>
      <c r="C538" s="1">
        <v>3627146.0</v>
      </c>
      <c r="D538" s="1">
        <v>20.205</v>
      </c>
      <c r="E538" s="1">
        <v>8345790.0</v>
      </c>
      <c r="F538" s="1">
        <v>56.6</v>
      </c>
      <c r="G538" s="1">
        <v>3209381.0</v>
      </c>
      <c r="H538" s="1">
        <v>55.3692</v>
      </c>
      <c r="I538" s="1">
        <v>2358381.0</v>
      </c>
      <c r="J538" s="1">
        <v>19.33</v>
      </c>
      <c r="K538" s="1">
        <v>4168773.0</v>
      </c>
      <c r="L538" s="1">
        <v>45.23</v>
      </c>
      <c r="M538" s="1">
        <v>612294.0</v>
      </c>
      <c r="N538" s="1">
        <v>41.83</v>
      </c>
      <c r="O538" s="1">
        <v>798712.0</v>
      </c>
      <c r="P538" s="1">
        <v>30.93</v>
      </c>
      <c r="Q538" s="1">
        <v>2899156.0</v>
      </c>
      <c r="R538" s="1">
        <v>11.25</v>
      </c>
      <c r="S538" s="1">
        <v>2712145.0</v>
      </c>
      <c r="T538" s="1">
        <v>21.39</v>
      </c>
      <c r="U538" s="1">
        <v>2233507.0</v>
      </c>
    </row>
    <row r="539" ht="13.5" customHeight="1">
      <c r="A539" s="1">
        <v>42748.0</v>
      </c>
      <c r="B539" s="1">
        <v>42.62</v>
      </c>
      <c r="C539" s="1">
        <v>3532264.0</v>
      </c>
      <c r="D539" s="1">
        <v>20.64</v>
      </c>
      <c r="E539" s="1">
        <v>8078268.0</v>
      </c>
      <c r="F539" s="1">
        <v>56.83</v>
      </c>
      <c r="G539" s="1">
        <v>2854235.0</v>
      </c>
      <c r="H539" s="1">
        <v>55.7245</v>
      </c>
      <c r="I539" s="1">
        <v>1452460.0</v>
      </c>
      <c r="J539" s="1">
        <v>19.36</v>
      </c>
      <c r="K539" s="1">
        <v>3915720.0</v>
      </c>
      <c r="L539" s="1">
        <v>45.14</v>
      </c>
      <c r="M539" s="1">
        <v>765688.0</v>
      </c>
      <c r="N539" s="1">
        <v>42.01</v>
      </c>
      <c r="O539" s="1">
        <v>808584.0</v>
      </c>
      <c r="P539" s="1">
        <v>31.62</v>
      </c>
      <c r="Q539" s="1">
        <v>2444019.0</v>
      </c>
      <c r="R539" s="1">
        <v>11.35</v>
      </c>
      <c r="S539" s="1">
        <v>2263344.0</v>
      </c>
      <c r="T539" s="1">
        <v>21.67</v>
      </c>
      <c r="U539" s="1">
        <v>1815177.0</v>
      </c>
    </row>
    <row r="540" ht="13.5" customHeight="1">
      <c r="A540" s="1">
        <v>42751.0</v>
      </c>
      <c r="B540" s="1">
        <v>42.81</v>
      </c>
      <c r="C540" s="1">
        <v>1182700.0</v>
      </c>
      <c r="D540" s="1">
        <v>20.585</v>
      </c>
      <c r="E540" s="1">
        <v>1626874.0</v>
      </c>
      <c r="F540" s="1">
        <v>57.27</v>
      </c>
      <c r="G540" s="1">
        <v>1087843.0</v>
      </c>
      <c r="H540" s="1">
        <v>55.761</v>
      </c>
      <c r="I540" s="1">
        <v>531785.0</v>
      </c>
      <c r="J540" s="1">
        <v>19.38</v>
      </c>
      <c r="K540" s="1">
        <v>525092.0</v>
      </c>
      <c r="L540" s="1">
        <v>45.16</v>
      </c>
      <c r="M540" s="1">
        <v>216756.0</v>
      </c>
      <c r="N540" s="1">
        <v>42.01</v>
      </c>
      <c r="O540" s="1">
        <v>426654.0</v>
      </c>
      <c r="P540" s="1">
        <v>31.29</v>
      </c>
      <c r="Q540" s="1">
        <v>355934.0</v>
      </c>
      <c r="R540" s="1">
        <v>11.18</v>
      </c>
      <c r="S540" s="1">
        <v>1097285.0</v>
      </c>
      <c r="T540" s="1">
        <v>21.55</v>
      </c>
      <c r="U540" s="1">
        <v>379013.0</v>
      </c>
    </row>
    <row r="541" ht="13.5" customHeight="1">
      <c r="A541" s="1">
        <v>42752.0</v>
      </c>
      <c r="B541" s="1">
        <v>42.74</v>
      </c>
      <c r="C541" s="1">
        <v>6010838.0</v>
      </c>
      <c r="D541" s="1">
        <v>20.57</v>
      </c>
      <c r="E541" s="1">
        <v>7642908.0</v>
      </c>
      <c r="F541" s="1">
        <v>57.29</v>
      </c>
      <c r="G541" s="1">
        <v>2415073.0</v>
      </c>
      <c r="H541" s="1">
        <v>56.2984</v>
      </c>
      <c r="I541" s="1">
        <v>1835627.0</v>
      </c>
      <c r="J541" s="1">
        <v>19.59</v>
      </c>
      <c r="K541" s="1">
        <v>2994117.0</v>
      </c>
      <c r="L541" s="1">
        <v>45.13</v>
      </c>
      <c r="M541" s="1">
        <v>1107319.0</v>
      </c>
      <c r="N541" s="1">
        <v>42.47</v>
      </c>
      <c r="O541" s="1">
        <v>1163247.0</v>
      </c>
      <c r="P541" s="1">
        <v>31.53</v>
      </c>
      <c r="Q541" s="1">
        <v>1109880.0</v>
      </c>
      <c r="R541" s="1">
        <v>11.29</v>
      </c>
      <c r="S541" s="1">
        <v>1513142.0</v>
      </c>
      <c r="T541" s="1">
        <v>21.4</v>
      </c>
      <c r="U541" s="1">
        <v>1052631.0</v>
      </c>
    </row>
    <row r="542" ht="13.5" customHeight="1">
      <c r="A542" s="1">
        <v>42753.0</v>
      </c>
      <c r="B542" s="1">
        <v>42.5</v>
      </c>
      <c r="C542" s="1">
        <v>5554543.0</v>
      </c>
      <c r="D542" s="1">
        <v>20.3</v>
      </c>
      <c r="E542" s="1">
        <v>8716128.0</v>
      </c>
      <c r="F542" s="1">
        <v>57.22</v>
      </c>
      <c r="G542" s="1">
        <v>3330009.0</v>
      </c>
      <c r="H542" s="1">
        <v>56.4624</v>
      </c>
      <c r="I542" s="1">
        <v>1768429.0</v>
      </c>
      <c r="J542" s="1">
        <v>19.27</v>
      </c>
      <c r="K542" s="1">
        <v>3762379.0</v>
      </c>
      <c r="L542" s="1">
        <v>44.61</v>
      </c>
      <c r="M542" s="1">
        <v>1043875.0</v>
      </c>
      <c r="N542" s="1">
        <v>41.84</v>
      </c>
      <c r="O542" s="1">
        <v>1211231.0</v>
      </c>
      <c r="P542" s="1">
        <v>31.11</v>
      </c>
      <c r="Q542" s="1">
        <v>1471797.0</v>
      </c>
      <c r="R542" s="1">
        <v>11.08</v>
      </c>
      <c r="S542" s="1">
        <v>2917216.0</v>
      </c>
      <c r="T542" s="1">
        <v>20.83</v>
      </c>
      <c r="U542" s="1">
        <v>2673083.0</v>
      </c>
    </row>
    <row r="543" ht="13.5" customHeight="1">
      <c r="A543" s="1">
        <v>42754.0</v>
      </c>
      <c r="B543" s="1">
        <v>42.14</v>
      </c>
      <c r="C543" s="1">
        <v>3616784.0</v>
      </c>
      <c r="D543" s="1">
        <v>20.2</v>
      </c>
      <c r="E543" s="1">
        <v>5887766.0</v>
      </c>
      <c r="F543" s="1">
        <v>56.73</v>
      </c>
      <c r="G543" s="1">
        <v>2464738.0</v>
      </c>
      <c r="H543" s="1">
        <v>56.3986</v>
      </c>
      <c r="I543" s="1">
        <v>1821514.0</v>
      </c>
      <c r="J543" s="1">
        <v>19.29</v>
      </c>
      <c r="K543" s="1">
        <v>1949139.0</v>
      </c>
      <c r="L543" s="1">
        <v>44.29</v>
      </c>
      <c r="M543" s="1">
        <v>872188.0</v>
      </c>
      <c r="N543" s="1">
        <v>41.67</v>
      </c>
      <c r="O543" s="1">
        <v>612277.0</v>
      </c>
      <c r="P543" s="1">
        <v>31.31</v>
      </c>
      <c r="Q543" s="1">
        <v>925623.0</v>
      </c>
      <c r="R543" s="1">
        <v>11.1</v>
      </c>
      <c r="S543" s="1">
        <v>1769226.0</v>
      </c>
      <c r="T543" s="1">
        <v>21.19</v>
      </c>
      <c r="U543" s="1">
        <v>2140357.0</v>
      </c>
    </row>
    <row r="544" ht="13.5" customHeight="1">
      <c r="A544" s="1">
        <v>42755.0</v>
      </c>
      <c r="B544" s="1">
        <v>42.28</v>
      </c>
      <c r="C544" s="1">
        <v>6075955.0</v>
      </c>
      <c r="D544" s="1">
        <v>20.48</v>
      </c>
      <c r="E544" s="1">
        <v>1.1696442E7</v>
      </c>
      <c r="F544" s="1">
        <v>57.23</v>
      </c>
      <c r="G544" s="1">
        <v>3226144.0</v>
      </c>
      <c r="H544" s="1">
        <v>56.9635</v>
      </c>
      <c r="I544" s="1">
        <v>2702388.0</v>
      </c>
      <c r="J544" s="1">
        <v>19.46</v>
      </c>
      <c r="K544" s="1">
        <v>3248471.0</v>
      </c>
      <c r="L544" s="1">
        <v>44.46</v>
      </c>
      <c r="M544" s="1">
        <v>1040903.0</v>
      </c>
      <c r="N544" s="1">
        <v>41.79</v>
      </c>
      <c r="O544" s="1">
        <v>1267525.0</v>
      </c>
      <c r="P544" s="1">
        <v>31.63</v>
      </c>
      <c r="Q544" s="1">
        <v>1043063.0</v>
      </c>
      <c r="R544" s="1">
        <v>11.32</v>
      </c>
      <c r="S544" s="1">
        <v>2254745.0</v>
      </c>
      <c r="T544" s="1">
        <v>21.57</v>
      </c>
      <c r="U544" s="1">
        <v>2235037.0</v>
      </c>
    </row>
    <row r="545" ht="13.5" customHeight="1">
      <c r="A545" s="1">
        <v>42758.0</v>
      </c>
      <c r="B545" s="1">
        <v>41.47</v>
      </c>
      <c r="C545" s="1">
        <v>4600294.0</v>
      </c>
      <c r="D545" s="1">
        <v>19.62</v>
      </c>
      <c r="E545" s="1">
        <v>1.0781194E7</v>
      </c>
      <c r="F545" s="1">
        <v>56.63</v>
      </c>
      <c r="G545" s="1">
        <v>2341940.0</v>
      </c>
      <c r="H545" s="1">
        <v>56.9726</v>
      </c>
      <c r="I545" s="1">
        <v>2197121.0</v>
      </c>
      <c r="J545" s="1">
        <v>18.69</v>
      </c>
      <c r="K545" s="1">
        <v>4398738.0</v>
      </c>
      <c r="L545" s="1">
        <v>43.74</v>
      </c>
      <c r="M545" s="1">
        <v>1554798.0</v>
      </c>
      <c r="N545" s="1">
        <v>40.92</v>
      </c>
      <c r="O545" s="1">
        <v>1344249.0</v>
      </c>
      <c r="P545" s="1">
        <v>30.6</v>
      </c>
      <c r="Q545" s="1">
        <v>2606952.0</v>
      </c>
      <c r="R545" s="1">
        <v>10.69</v>
      </c>
      <c r="S545" s="1">
        <v>3348302.0</v>
      </c>
      <c r="T545" s="1">
        <v>20.43</v>
      </c>
      <c r="U545" s="1">
        <v>2452380.0</v>
      </c>
    </row>
    <row r="546" ht="13.5" customHeight="1">
      <c r="A546" s="1">
        <v>42759.0</v>
      </c>
      <c r="B546" s="1">
        <v>42.45</v>
      </c>
      <c r="C546" s="1">
        <v>7302097.0</v>
      </c>
      <c r="D546" s="1">
        <v>19.785</v>
      </c>
      <c r="E546" s="1">
        <v>1.969111E7</v>
      </c>
      <c r="F546" s="1">
        <v>57.54</v>
      </c>
      <c r="G546" s="1">
        <v>3523790.0</v>
      </c>
      <c r="H546" s="1">
        <v>58.5212</v>
      </c>
      <c r="I546" s="1">
        <v>8235027.0</v>
      </c>
      <c r="J546" s="1">
        <v>18.69</v>
      </c>
      <c r="K546" s="1">
        <v>5796267.0</v>
      </c>
      <c r="L546" s="1">
        <v>44.0</v>
      </c>
      <c r="M546" s="1">
        <v>1369180.0</v>
      </c>
      <c r="N546" s="1">
        <v>41.93</v>
      </c>
      <c r="O546" s="1">
        <v>973528.0</v>
      </c>
      <c r="P546" s="1">
        <v>30.85</v>
      </c>
      <c r="Q546" s="1">
        <v>2547142.0</v>
      </c>
      <c r="R546" s="1">
        <v>11.06</v>
      </c>
      <c r="S546" s="1">
        <v>3797843.0</v>
      </c>
      <c r="T546" s="1">
        <v>21.11</v>
      </c>
      <c r="U546" s="1">
        <v>2487041.0</v>
      </c>
    </row>
    <row r="547" ht="13.5" customHeight="1">
      <c r="A547" s="1">
        <v>42760.0</v>
      </c>
      <c r="B547" s="1">
        <v>42.19</v>
      </c>
      <c r="C547" s="1">
        <v>6713887.0</v>
      </c>
      <c r="D547" s="1">
        <v>20.0</v>
      </c>
      <c r="E547" s="1">
        <v>2.0442768E7</v>
      </c>
      <c r="F547" s="1">
        <v>57.8</v>
      </c>
      <c r="G547" s="1">
        <v>2953243.0</v>
      </c>
      <c r="H547" s="1">
        <v>58.7308</v>
      </c>
      <c r="I547" s="1">
        <v>4956132.0</v>
      </c>
      <c r="J547" s="1">
        <v>18.76</v>
      </c>
      <c r="K547" s="1">
        <v>2684752.0</v>
      </c>
      <c r="L547" s="1">
        <v>44.21</v>
      </c>
      <c r="M547" s="1">
        <v>1057507.0</v>
      </c>
      <c r="N547" s="1">
        <v>41.88</v>
      </c>
      <c r="O547" s="1">
        <v>844904.0</v>
      </c>
      <c r="P547" s="1">
        <v>31.05</v>
      </c>
      <c r="Q547" s="1">
        <v>1687065.0</v>
      </c>
      <c r="R547" s="1">
        <v>11.06</v>
      </c>
      <c r="S547" s="1">
        <v>1826004.0</v>
      </c>
      <c r="T547" s="1">
        <v>21.45</v>
      </c>
      <c r="U547" s="1">
        <v>1404531.0</v>
      </c>
    </row>
    <row r="548" ht="13.5" customHeight="1">
      <c r="A548" s="1">
        <v>42761.0</v>
      </c>
      <c r="B548" s="1">
        <v>41.74</v>
      </c>
      <c r="C548" s="1">
        <v>6063773.0</v>
      </c>
      <c r="D548" s="1">
        <v>20.125</v>
      </c>
      <c r="E548" s="1">
        <v>1.2497848E7</v>
      </c>
      <c r="F548" s="1">
        <v>58.09</v>
      </c>
      <c r="G548" s="1">
        <v>2173344.0</v>
      </c>
      <c r="H548" s="1">
        <v>57.8927</v>
      </c>
      <c r="I548" s="1">
        <v>3509628.0</v>
      </c>
      <c r="J548" s="1">
        <v>18.57</v>
      </c>
      <c r="K548" s="1">
        <v>2842845.0</v>
      </c>
      <c r="L548" s="1">
        <v>43.75</v>
      </c>
      <c r="M548" s="1">
        <v>702802.0</v>
      </c>
      <c r="N548" s="1">
        <v>41.65</v>
      </c>
      <c r="O548" s="1">
        <v>735581.0</v>
      </c>
      <c r="P548" s="1">
        <v>31.01</v>
      </c>
      <c r="Q548" s="1">
        <v>1023599.0</v>
      </c>
      <c r="R548" s="1">
        <v>10.9</v>
      </c>
      <c r="S548" s="1">
        <v>3218325.0</v>
      </c>
      <c r="T548" s="1">
        <v>20.93</v>
      </c>
      <c r="U548" s="1">
        <v>1406705.0</v>
      </c>
    </row>
    <row r="549" ht="13.5" customHeight="1">
      <c r="A549" s="1">
        <v>42762.0</v>
      </c>
      <c r="B549" s="1">
        <v>41.32</v>
      </c>
      <c r="C549" s="1">
        <v>4680847.0</v>
      </c>
      <c r="D549" s="1">
        <v>20.15</v>
      </c>
      <c r="E549" s="1">
        <v>1.0921386E7</v>
      </c>
      <c r="F549" s="1">
        <v>56.55</v>
      </c>
      <c r="G549" s="1">
        <v>4051182.0</v>
      </c>
      <c r="H549" s="1">
        <v>57.1274</v>
      </c>
      <c r="I549" s="1">
        <v>2885890.0</v>
      </c>
      <c r="J549" s="1">
        <v>18.16</v>
      </c>
      <c r="K549" s="1">
        <v>2603102.0</v>
      </c>
      <c r="L549" s="1">
        <v>43.54</v>
      </c>
      <c r="M549" s="1">
        <v>878125.0</v>
      </c>
      <c r="N549" s="1">
        <v>41.11</v>
      </c>
      <c r="O549" s="1">
        <v>828873.0</v>
      </c>
      <c r="P549" s="1">
        <v>31.15</v>
      </c>
      <c r="Q549" s="1">
        <v>1125633.0</v>
      </c>
      <c r="R549" s="1">
        <v>10.71</v>
      </c>
      <c r="S549" s="1">
        <v>2575606.0</v>
      </c>
      <c r="T549" s="1">
        <v>20.59</v>
      </c>
      <c r="U549" s="1">
        <v>2485228.0</v>
      </c>
    </row>
    <row r="550" ht="13.5" customHeight="1">
      <c r="A550" s="1">
        <v>42765.0</v>
      </c>
      <c r="B550" s="1">
        <v>40.37</v>
      </c>
      <c r="C550" s="1">
        <v>7083117.0</v>
      </c>
      <c r="D550" s="1">
        <v>19.55</v>
      </c>
      <c r="E550" s="1">
        <v>9801218.0</v>
      </c>
      <c r="F550" s="1">
        <v>55.7</v>
      </c>
      <c r="G550" s="1">
        <v>4658763.0</v>
      </c>
      <c r="H550" s="1">
        <v>56.18</v>
      </c>
      <c r="I550" s="1">
        <v>3217114.0</v>
      </c>
      <c r="J550" s="1">
        <v>17.86</v>
      </c>
      <c r="K550" s="1">
        <v>3650613.0</v>
      </c>
      <c r="L550" s="1">
        <v>42.82</v>
      </c>
      <c r="M550" s="1">
        <v>1557961.0</v>
      </c>
      <c r="N550" s="1">
        <v>40.47</v>
      </c>
      <c r="O550" s="1">
        <v>2008141.0</v>
      </c>
      <c r="P550" s="1">
        <v>30.2</v>
      </c>
      <c r="Q550" s="1">
        <v>960157.0</v>
      </c>
      <c r="R550" s="1">
        <v>10.24</v>
      </c>
      <c r="S550" s="1">
        <v>2904626.0</v>
      </c>
      <c r="T550" s="1">
        <v>20.1</v>
      </c>
      <c r="U550" s="1">
        <v>2665211.0</v>
      </c>
    </row>
    <row r="551" ht="13.5" customHeight="1">
      <c r="A551" s="1">
        <v>42766.0</v>
      </c>
      <c r="B551" s="1">
        <v>40.36</v>
      </c>
      <c r="C551" s="1">
        <v>7665806.0</v>
      </c>
      <c r="D551" s="1">
        <v>19.67</v>
      </c>
      <c r="E551" s="1">
        <v>7490042.0</v>
      </c>
      <c r="F551" s="1">
        <v>55.4</v>
      </c>
      <c r="G551" s="1">
        <v>5389561.0</v>
      </c>
      <c r="H551" s="1">
        <v>55.9249</v>
      </c>
      <c r="I551" s="1">
        <v>3202303.0</v>
      </c>
      <c r="J551" s="1">
        <v>17.76</v>
      </c>
      <c r="K551" s="1">
        <v>2693640.0</v>
      </c>
      <c r="L551" s="1">
        <v>42.78</v>
      </c>
      <c r="M551" s="1">
        <v>1625152.0</v>
      </c>
      <c r="N551" s="1">
        <v>40.37</v>
      </c>
      <c r="O551" s="1">
        <v>2046889.0</v>
      </c>
      <c r="P551" s="1">
        <v>30.42</v>
      </c>
      <c r="Q551" s="1">
        <v>1001338.0</v>
      </c>
      <c r="R551" s="1">
        <v>10.36</v>
      </c>
      <c r="S551" s="1">
        <v>3350436.0</v>
      </c>
      <c r="T551" s="1">
        <v>20.25</v>
      </c>
      <c r="U551" s="1">
        <v>1817138.0</v>
      </c>
    </row>
    <row r="552" ht="13.5" customHeight="1">
      <c r="A552" s="1">
        <v>42767.0</v>
      </c>
      <c r="B552" s="1">
        <v>40.5</v>
      </c>
      <c r="C552" s="1">
        <v>5541599.0</v>
      </c>
      <c r="D552" s="1">
        <v>19.65</v>
      </c>
      <c r="E552" s="1">
        <v>7300722.0</v>
      </c>
      <c r="F552" s="1">
        <v>55.14</v>
      </c>
      <c r="G552" s="1">
        <v>2995501.0</v>
      </c>
      <c r="H552" s="1">
        <v>56.098</v>
      </c>
      <c r="I552" s="1">
        <v>2492182.0</v>
      </c>
      <c r="J552" s="1">
        <v>17.76</v>
      </c>
      <c r="K552" s="1">
        <v>2185733.0</v>
      </c>
      <c r="L552" s="1">
        <v>43.08</v>
      </c>
      <c r="M552" s="1">
        <v>1085378.0</v>
      </c>
      <c r="N552" s="1">
        <v>40.45</v>
      </c>
      <c r="O552" s="1">
        <v>1068466.0</v>
      </c>
      <c r="P552" s="1">
        <v>30.83</v>
      </c>
      <c r="Q552" s="1">
        <v>943257.0</v>
      </c>
      <c r="R552" s="1">
        <v>10.51</v>
      </c>
      <c r="S552" s="1">
        <v>3025595.0</v>
      </c>
      <c r="T552" s="1">
        <v>20.36</v>
      </c>
      <c r="U552" s="1">
        <v>1699709.0</v>
      </c>
    </row>
    <row r="553" ht="13.5" customHeight="1">
      <c r="A553" s="1">
        <v>42768.0</v>
      </c>
      <c r="B553" s="1">
        <v>40.52</v>
      </c>
      <c r="C553" s="1">
        <v>3677540.0</v>
      </c>
      <c r="D553" s="1">
        <v>20.16</v>
      </c>
      <c r="E553" s="1">
        <v>1.3494658E7</v>
      </c>
      <c r="F553" s="1">
        <v>56.06</v>
      </c>
      <c r="G553" s="1">
        <v>2303365.0</v>
      </c>
      <c r="H553" s="1">
        <v>56.2984</v>
      </c>
      <c r="I553" s="1">
        <v>2104189.0</v>
      </c>
      <c r="J553" s="1">
        <v>17.71</v>
      </c>
      <c r="K553" s="1">
        <v>4076365.0</v>
      </c>
      <c r="L553" s="1">
        <v>42.86</v>
      </c>
      <c r="M553" s="1">
        <v>735084.0</v>
      </c>
      <c r="N553" s="1">
        <v>41.04</v>
      </c>
      <c r="O553" s="1">
        <v>967773.0</v>
      </c>
      <c r="P553" s="1">
        <v>30.8</v>
      </c>
      <c r="Q553" s="1">
        <v>1834440.0</v>
      </c>
      <c r="R553" s="1">
        <v>10.85</v>
      </c>
      <c r="S553" s="1">
        <v>5501178.0</v>
      </c>
      <c r="T553" s="1">
        <v>20.15</v>
      </c>
      <c r="U553" s="1">
        <v>2034645.0</v>
      </c>
    </row>
    <row r="554" ht="13.5" customHeight="1">
      <c r="A554" s="1">
        <v>42769.0</v>
      </c>
      <c r="B554" s="1">
        <v>40.73</v>
      </c>
      <c r="C554" s="1">
        <v>5269744.0</v>
      </c>
      <c r="D554" s="1">
        <v>19.96</v>
      </c>
      <c r="E554" s="1">
        <v>7882888.0</v>
      </c>
      <c r="F554" s="1">
        <v>57.05</v>
      </c>
      <c r="G554" s="1">
        <v>3211876.0</v>
      </c>
      <c r="H554" s="1">
        <v>56.9179</v>
      </c>
      <c r="I554" s="1">
        <v>2476799.0</v>
      </c>
      <c r="J554" s="1">
        <v>17.91</v>
      </c>
      <c r="K554" s="1">
        <v>3673132.0</v>
      </c>
      <c r="L554" s="1">
        <v>42.89</v>
      </c>
      <c r="M554" s="1">
        <v>785175.0</v>
      </c>
      <c r="N554" s="1">
        <v>41.41</v>
      </c>
      <c r="O554" s="1">
        <v>1525608.0</v>
      </c>
      <c r="P554" s="1">
        <v>30.57</v>
      </c>
      <c r="Q554" s="1">
        <v>1116452.0</v>
      </c>
      <c r="R554" s="1">
        <v>10.73</v>
      </c>
      <c r="S554" s="1">
        <v>5178915.0</v>
      </c>
      <c r="T554" s="1">
        <v>20.4</v>
      </c>
      <c r="U554" s="1">
        <v>2390586.0</v>
      </c>
    </row>
    <row r="555" ht="13.5" customHeight="1">
      <c r="A555" s="1">
        <v>42772.0</v>
      </c>
      <c r="B555" s="1">
        <v>40.45</v>
      </c>
      <c r="C555" s="1">
        <v>3400095.0</v>
      </c>
      <c r="D555" s="1">
        <v>19.46</v>
      </c>
      <c r="E555" s="1">
        <v>5754828.0</v>
      </c>
      <c r="F555" s="1">
        <v>56.33</v>
      </c>
      <c r="G555" s="1">
        <v>3163334.0</v>
      </c>
      <c r="H555" s="1">
        <v>56.344</v>
      </c>
      <c r="I555" s="1">
        <v>1997497.0</v>
      </c>
      <c r="J555" s="1">
        <v>17.32</v>
      </c>
      <c r="K555" s="1">
        <v>3394525.0</v>
      </c>
      <c r="L555" s="1">
        <v>42.44</v>
      </c>
      <c r="M555" s="1">
        <v>809222.0</v>
      </c>
      <c r="N555" s="1">
        <v>40.8</v>
      </c>
      <c r="O555" s="1">
        <v>2356446.0</v>
      </c>
      <c r="P555" s="1">
        <v>30.03</v>
      </c>
      <c r="Q555" s="1">
        <v>1779839.0</v>
      </c>
      <c r="R555" s="1">
        <v>10.3</v>
      </c>
      <c r="S555" s="1">
        <v>3896420.0</v>
      </c>
      <c r="T555" s="1">
        <v>19.48</v>
      </c>
      <c r="U555" s="1">
        <v>1797333.0</v>
      </c>
    </row>
    <row r="556" ht="13.5" customHeight="1">
      <c r="A556" s="1">
        <v>42773.0</v>
      </c>
      <c r="B556" s="1">
        <v>40.62</v>
      </c>
      <c r="C556" s="1">
        <v>4823418.0</v>
      </c>
      <c r="D556" s="1">
        <v>18.995</v>
      </c>
      <c r="E556" s="1">
        <v>9758660.0</v>
      </c>
      <c r="F556" s="1">
        <v>55.67</v>
      </c>
      <c r="G556" s="1">
        <v>1.0625935E7</v>
      </c>
      <c r="H556" s="1">
        <v>55.9614</v>
      </c>
      <c r="I556" s="1">
        <v>2222023.0</v>
      </c>
      <c r="J556" s="1">
        <v>17.31</v>
      </c>
      <c r="K556" s="1">
        <v>3687099.0</v>
      </c>
      <c r="L556" s="1">
        <v>42.14</v>
      </c>
      <c r="M556" s="1">
        <v>1441838.0</v>
      </c>
      <c r="N556" s="1">
        <v>40.55</v>
      </c>
      <c r="O556" s="1">
        <v>1213679.0</v>
      </c>
      <c r="P556" s="1">
        <v>29.45</v>
      </c>
      <c r="Q556" s="1">
        <v>3106694.0</v>
      </c>
      <c r="R556" s="1">
        <v>10.26</v>
      </c>
      <c r="S556" s="1">
        <v>3865253.0</v>
      </c>
      <c r="T556" s="1">
        <v>19.49</v>
      </c>
      <c r="U556" s="1">
        <v>2259721.0</v>
      </c>
    </row>
    <row r="557" ht="13.5" customHeight="1">
      <c r="A557" s="1">
        <v>42774.0</v>
      </c>
      <c r="B557" s="1">
        <v>40.51</v>
      </c>
      <c r="C557" s="1">
        <v>5186236.0</v>
      </c>
      <c r="D557" s="1">
        <v>18.95</v>
      </c>
      <c r="E557" s="1">
        <v>9967304.0</v>
      </c>
      <c r="F557" s="1">
        <v>56.31</v>
      </c>
      <c r="G557" s="1">
        <v>2825148.0</v>
      </c>
      <c r="H557" s="1">
        <v>56.3076</v>
      </c>
      <c r="I557" s="1">
        <v>1648018.0</v>
      </c>
      <c r="J557" s="1">
        <v>17.58</v>
      </c>
      <c r="K557" s="1">
        <v>4492014.0</v>
      </c>
      <c r="L557" s="1">
        <v>42.3</v>
      </c>
      <c r="M557" s="1">
        <v>718212.0</v>
      </c>
      <c r="N557" s="1">
        <v>40.71</v>
      </c>
      <c r="O557" s="1">
        <v>1182380.0</v>
      </c>
      <c r="P557" s="1">
        <v>29.82</v>
      </c>
      <c r="Q557" s="1">
        <v>2095137.0</v>
      </c>
      <c r="R557" s="1">
        <v>10.4</v>
      </c>
      <c r="S557" s="1">
        <v>4795057.0</v>
      </c>
      <c r="T557" s="1">
        <v>19.77</v>
      </c>
      <c r="U557" s="1">
        <v>2951267.0</v>
      </c>
    </row>
    <row r="558" ht="13.5" customHeight="1">
      <c r="A558" s="1">
        <v>42775.0</v>
      </c>
      <c r="B558" s="1">
        <v>41.47</v>
      </c>
      <c r="C558" s="1">
        <v>1.8689135E7</v>
      </c>
      <c r="D558" s="1">
        <v>19.535</v>
      </c>
      <c r="E558" s="1">
        <v>7166364.0</v>
      </c>
      <c r="F558" s="1">
        <v>56.37</v>
      </c>
      <c r="G558" s="1">
        <v>2722807.0</v>
      </c>
      <c r="H558" s="1">
        <v>56.4624</v>
      </c>
      <c r="I558" s="1">
        <v>1801513.0</v>
      </c>
      <c r="J558" s="1">
        <v>17.6</v>
      </c>
      <c r="K558" s="1">
        <v>2144916.0</v>
      </c>
      <c r="L558" s="1">
        <v>42.45</v>
      </c>
      <c r="M558" s="1">
        <v>544897.0</v>
      </c>
      <c r="N558" s="1">
        <v>40.8</v>
      </c>
      <c r="O558" s="1">
        <v>1112542.0</v>
      </c>
      <c r="P558" s="1">
        <v>30.95</v>
      </c>
      <c r="Q558" s="1">
        <v>1439161.0</v>
      </c>
      <c r="R558" s="1">
        <v>10.56</v>
      </c>
      <c r="S558" s="1">
        <v>3989453.0</v>
      </c>
      <c r="T558" s="1">
        <v>20.29</v>
      </c>
      <c r="U558" s="1">
        <v>4847423.0</v>
      </c>
    </row>
    <row r="559" ht="13.5" customHeight="1">
      <c r="A559" s="1">
        <v>42776.0</v>
      </c>
      <c r="B559" s="1">
        <v>41.52</v>
      </c>
      <c r="C559" s="1">
        <v>5385664.0</v>
      </c>
      <c r="D559" s="1">
        <v>19.74</v>
      </c>
      <c r="E559" s="1">
        <v>7566086.0</v>
      </c>
      <c r="F559" s="1">
        <v>56.54</v>
      </c>
      <c r="G559" s="1">
        <v>3478858.0</v>
      </c>
      <c r="H559" s="1">
        <v>56.4442</v>
      </c>
      <c r="I559" s="1">
        <v>2005713.0</v>
      </c>
      <c r="J559" s="1">
        <v>17.75</v>
      </c>
      <c r="K559" s="1">
        <v>2710261.0</v>
      </c>
      <c r="L559" s="1">
        <v>42.66</v>
      </c>
      <c r="M559" s="1">
        <v>631065.0</v>
      </c>
      <c r="N559" s="1">
        <v>41.17</v>
      </c>
      <c r="O559" s="1">
        <v>3015284.0</v>
      </c>
      <c r="P559" s="1">
        <v>30.29</v>
      </c>
      <c r="Q559" s="1">
        <v>1832136.0</v>
      </c>
      <c r="R559" s="1">
        <v>10.81</v>
      </c>
      <c r="S559" s="1">
        <v>8005711.0</v>
      </c>
      <c r="T559" s="1">
        <v>20.74</v>
      </c>
      <c r="U559" s="1">
        <v>4506539.0</v>
      </c>
    </row>
    <row r="560" ht="13.5" customHeight="1">
      <c r="A560" s="1">
        <v>42779.0</v>
      </c>
      <c r="B560" s="1">
        <v>41.72</v>
      </c>
      <c r="C560" s="1">
        <v>4838041.0</v>
      </c>
      <c r="D560" s="1">
        <v>19.6</v>
      </c>
      <c r="E560" s="1">
        <v>5178970.0</v>
      </c>
      <c r="F560" s="1">
        <v>56.47</v>
      </c>
      <c r="G560" s="1">
        <v>3921466.0</v>
      </c>
      <c r="H560" s="1">
        <v>56.8815</v>
      </c>
      <c r="I560" s="1">
        <v>2361857.0</v>
      </c>
      <c r="J560" s="1">
        <v>17.61</v>
      </c>
      <c r="K560" s="1">
        <v>1585578.0</v>
      </c>
      <c r="L560" s="1">
        <v>42.36</v>
      </c>
      <c r="M560" s="1">
        <v>716333.0</v>
      </c>
      <c r="N560" s="1">
        <v>41.03</v>
      </c>
      <c r="O560" s="1">
        <v>957486.0</v>
      </c>
      <c r="P560" s="1">
        <v>30.24</v>
      </c>
      <c r="Q560" s="1">
        <v>900688.0</v>
      </c>
      <c r="R560" s="1">
        <v>10.8</v>
      </c>
      <c r="S560" s="1">
        <v>1601277.0</v>
      </c>
      <c r="T560" s="1">
        <v>20.38</v>
      </c>
      <c r="U560" s="1">
        <v>2744046.0</v>
      </c>
    </row>
    <row r="561" ht="13.5" customHeight="1">
      <c r="A561" s="1">
        <v>42780.0</v>
      </c>
      <c r="B561" s="1">
        <v>41.86</v>
      </c>
      <c r="C561" s="1">
        <v>6801953.0</v>
      </c>
      <c r="D561" s="1">
        <v>19.84</v>
      </c>
      <c r="E561" s="1">
        <v>8441284.0</v>
      </c>
      <c r="F561" s="1">
        <v>56.51</v>
      </c>
      <c r="G561" s="1">
        <v>3346091.0</v>
      </c>
      <c r="H561" s="1">
        <v>56.7175</v>
      </c>
      <c r="I561" s="1">
        <v>3392935.0</v>
      </c>
      <c r="J561" s="1">
        <v>17.95</v>
      </c>
      <c r="K561" s="1">
        <v>2717846.0</v>
      </c>
      <c r="L561" s="1">
        <v>42.505</v>
      </c>
      <c r="M561" s="1">
        <v>633324.0</v>
      </c>
      <c r="N561" s="1">
        <v>41.14</v>
      </c>
      <c r="O561" s="1">
        <v>747743.0</v>
      </c>
      <c r="P561" s="1">
        <v>29.99</v>
      </c>
      <c r="Q561" s="1">
        <v>1363022.0</v>
      </c>
      <c r="R561" s="1">
        <v>11.0</v>
      </c>
      <c r="S561" s="1">
        <v>2194136.0</v>
      </c>
      <c r="T561" s="1">
        <v>20.68</v>
      </c>
      <c r="U561" s="1">
        <v>3591764.0</v>
      </c>
    </row>
    <row r="562" ht="13.5" customHeight="1">
      <c r="A562" s="1">
        <v>42781.0</v>
      </c>
      <c r="B562" s="1">
        <v>42.45</v>
      </c>
      <c r="C562" s="1">
        <v>2.0619263E7</v>
      </c>
      <c r="D562" s="1">
        <v>19.895</v>
      </c>
      <c r="E562" s="1">
        <v>6235248.0</v>
      </c>
      <c r="F562" s="1">
        <v>55.92</v>
      </c>
      <c r="G562" s="1">
        <v>2364509.0</v>
      </c>
      <c r="H562" s="1">
        <v>56.6355</v>
      </c>
      <c r="I562" s="1">
        <v>1509633.0</v>
      </c>
      <c r="J562" s="1">
        <v>17.97</v>
      </c>
      <c r="K562" s="1">
        <v>1906093.0</v>
      </c>
      <c r="L562" s="1">
        <v>42.68</v>
      </c>
      <c r="M562" s="1">
        <v>593729.0</v>
      </c>
      <c r="N562" s="1">
        <v>40.9</v>
      </c>
      <c r="O562" s="1">
        <v>1001816.0</v>
      </c>
      <c r="P562" s="1">
        <v>31.5</v>
      </c>
      <c r="Q562" s="1">
        <v>1972681.0</v>
      </c>
      <c r="R562" s="1">
        <v>10.97</v>
      </c>
      <c r="S562" s="1">
        <v>1690911.0</v>
      </c>
      <c r="T562" s="1">
        <v>21.18</v>
      </c>
      <c r="U562" s="1">
        <v>2336242.0</v>
      </c>
    </row>
    <row r="563" ht="13.5" customHeight="1">
      <c r="A563" s="1">
        <v>42782.0</v>
      </c>
      <c r="B563" s="1">
        <v>42.49</v>
      </c>
      <c r="C563" s="1">
        <v>3949236.0</v>
      </c>
      <c r="D563" s="1">
        <v>19.845</v>
      </c>
      <c r="E563" s="1">
        <v>8283498.0</v>
      </c>
      <c r="F563" s="1">
        <v>55.43</v>
      </c>
      <c r="G563" s="1">
        <v>4404222.0</v>
      </c>
      <c r="H563" s="1">
        <v>56.6811</v>
      </c>
      <c r="I563" s="1">
        <v>2421755.0</v>
      </c>
      <c r="J563" s="1">
        <v>18.22</v>
      </c>
      <c r="K563" s="1">
        <v>5053914.0</v>
      </c>
      <c r="L563" s="1">
        <v>42.94</v>
      </c>
      <c r="M563" s="1">
        <v>1137873.0</v>
      </c>
      <c r="N563" s="1">
        <v>42.68</v>
      </c>
      <c r="O563" s="1">
        <v>2182608.0</v>
      </c>
      <c r="P563" s="1">
        <v>31.27</v>
      </c>
      <c r="Q563" s="1">
        <v>1993153.0</v>
      </c>
      <c r="R563" s="1">
        <v>11.19</v>
      </c>
      <c r="S563" s="1">
        <v>3106937.0</v>
      </c>
      <c r="T563" s="1">
        <v>21.26</v>
      </c>
      <c r="U563" s="1">
        <v>2156977.0</v>
      </c>
    </row>
    <row r="564" ht="13.5" customHeight="1">
      <c r="A564" s="1">
        <v>42783.0</v>
      </c>
      <c r="B564" s="1">
        <v>42.13</v>
      </c>
      <c r="C564" s="1">
        <v>3434216.0</v>
      </c>
      <c r="D564" s="1">
        <v>19.685</v>
      </c>
      <c r="E564" s="1">
        <v>6492644.0</v>
      </c>
      <c r="F564" s="1">
        <v>54.97</v>
      </c>
      <c r="G564" s="1">
        <v>5400173.0</v>
      </c>
      <c r="H564" s="1">
        <v>56.6993</v>
      </c>
      <c r="I564" s="1">
        <v>1806926.0</v>
      </c>
      <c r="J564" s="1">
        <v>17.88</v>
      </c>
      <c r="K564" s="1">
        <v>3525658.0</v>
      </c>
      <c r="L564" s="1">
        <v>42.87</v>
      </c>
      <c r="M564" s="1">
        <v>715818.0</v>
      </c>
      <c r="N564" s="1">
        <v>42.86</v>
      </c>
      <c r="O564" s="1">
        <v>1043009.0</v>
      </c>
      <c r="P564" s="1">
        <v>31.65</v>
      </c>
      <c r="Q564" s="1">
        <v>1061761.0</v>
      </c>
      <c r="R564" s="1">
        <v>11.18</v>
      </c>
      <c r="S564" s="1">
        <v>1778052.0</v>
      </c>
      <c r="T564" s="1">
        <v>21.53</v>
      </c>
      <c r="U564" s="1">
        <v>1400474.0</v>
      </c>
    </row>
    <row r="565" ht="13.5" customHeight="1">
      <c r="A565" s="1">
        <v>42786.0</v>
      </c>
      <c r="B565" s="1">
        <v>42.13</v>
      </c>
      <c r="C565" s="1">
        <v>3434216.0</v>
      </c>
      <c r="D565" s="1">
        <v>19.685</v>
      </c>
      <c r="E565" s="1">
        <v>6492644.0</v>
      </c>
      <c r="F565" s="1">
        <v>54.97</v>
      </c>
      <c r="G565" s="1">
        <v>5400173.0</v>
      </c>
      <c r="H565" s="1">
        <v>56.6993</v>
      </c>
      <c r="I565" s="1">
        <v>1806926.0</v>
      </c>
      <c r="J565" s="1">
        <v>17.88</v>
      </c>
      <c r="K565" s="1">
        <v>3525658.0</v>
      </c>
      <c r="L565" s="1">
        <v>42.87</v>
      </c>
      <c r="M565" s="1">
        <v>715818.0</v>
      </c>
      <c r="N565" s="1">
        <v>42.86</v>
      </c>
      <c r="O565" s="1">
        <v>1043009.0</v>
      </c>
      <c r="P565" s="1">
        <v>31.65</v>
      </c>
      <c r="Q565" s="1">
        <v>1061761.0</v>
      </c>
      <c r="R565" s="1">
        <v>11.18</v>
      </c>
      <c r="S565" s="1">
        <v>1778052.0</v>
      </c>
      <c r="T565" s="1">
        <v>21.53</v>
      </c>
      <c r="U565" s="1">
        <v>1400474.0</v>
      </c>
    </row>
    <row r="566" ht="13.5" customHeight="1">
      <c r="A566" s="1">
        <v>42787.0</v>
      </c>
      <c r="B566" s="1">
        <v>42.69</v>
      </c>
      <c r="C566" s="1">
        <v>4161234.0</v>
      </c>
      <c r="D566" s="1">
        <v>19.925</v>
      </c>
      <c r="E566" s="1">
        <v>9462842.0</v>
      </c>
      <c r="F566" s="1">
        <v>55.57</v>
      </c>
      <c r="G566" s="1">
        <v>5845502.0</v>
      </c>
      <c r="H566" s="1">
        <v>56.6082</v>
      </c>
      <c r="I566" s="1">
        <v>3943171.0</v>
      </c>
      <c r="J566" s="1">
        <v>18.56</v>
      </c>
      <c r="K566" s="1">
        <v>3027762.0</v>
      </c>
      <c r="L566" s="1">
        <v>43.15</v>
      </c>
      <c r="M566" s="1">
        <v>902389.0</v>
      </c>
      <c r="N566" s="1">
        <v>42.83</v>
      </c>
      <c r="O566" s="1">
        <v>1136478.0</v>
      </c>
      <c r="P566" s="1">
        <v>31.87</v>
      </c>
      <c r="Q566" s="1">
        <v>1671816.0</v>
      </c>
      <c r="R566" s="1">
        <v>11.42</v>
      </c>
      <c r="S566" s="1">
        <v>2748528.0</v>
      </c>
      <c r="T566" s="1">
        <v>21.6</v>
      </c>
      <c r="U566" s="1">
        <v>1547169.0</v>
      </c>
    </row>
    <row r="567" ht="13.5" customHeight="1">
      <c r="A567" s="1">
        <v>42788.0</v>
      </c>
      <c r="B567" s="1">
        <v>42.13</v>
      </c>
      <c r="C567" s="1">
        <v>4973402.0</v>
      </c>
      <c r="D567" s="1">
        <v>19.175</v>
      </c>
      <c r="E567" s="1">
        <v>8598364.0</v>
      </c>
      <c r="F567" s="1">
        <v>55.34</v>
      </c>
      <c r="G567" s="1">
        <v>4629859.0</v>
      </c>
      <c r="H567" s="1">
        <v>56.5353</v>
      </c>
      <c r="I567" s="1">
        <v>3908184.0</v>
      </c>
      <c r="J567" s="1">
        <v>17.68</v>
      </c>
      <c r="K567" s="1">
        <v>3386269.0</v>
      </c>
      <c r="L567" s="1">
        <v>42.74</v>
      </c>
      <c r="M567" s="1">
        <v>1060165.0</v>
      </c>
      <c r="N567" s="1">
        <v>42.55</v>
      </c>
      <c r="O567" s="1">
        <v>1818132.0</v>
      </c>
      <c r="P567" s="1">
        <v>31.2</v>
      </c>
      <c r="Q567" s="1">
        <v>2688754.0</v>
      </c>
      <c r="R567" s="1">
        <v>11.14</v>
      </c>
      <c r="S567" s="1">
        <v>1990084.0</v>
      </c>
      <c r="T567" s="1">
        <v>20.78</v>
      </c>
      <c r="U567" s="1">
        <v>1745107.0</v>
      </c>
    </row>
    <row r="568" ht="13.5" customHeight="1">
      <c r="A568" s="1">
        <v>42789.0</v>
      </c>
      <c r="B568" s="1">
        <v>42.85</v>
      </c>
      <c r="C568" s="1">
        <v>6243419.0</v>
      </c>
      <c r="D568" s="1">
        <v>19.28</v>
      </c>
      <c r="E568" s="1">
        <v>7683872.0</v>
      </c>
      <c r="F568" s="1">
        <v>54.74</v>
      </c>
      <c r="G568" s="1">
        <v>1.9753036E7</v>
      </c>
      <c r="H568" s="1">
        <v>56.2984</v>
      </c>
      <c r="I568" s="1">
        <v>2957595.0</v>
      </c>
      <c r="J568" s="1">
        <v>17.69</v>
      </c>
      <c r="K568" s="1">
        <v>1.0943396E7</v>
      </c>
      <c r="L568" s="1">
        <v>42.76</v>
      </c>
      <c r="M568" s="1">
        <v>853654.0</v>
      </c>
      <c r="N568" s="1">
        <v>42.32</v>
      </c>
      <c r="O568" s="1">
        <v>1426458.0</v>
      </c>
      <c r="P568" s="1">
        <v>30.91</v>
      </c>
      <c r="Q568" s="1">
        <v>1472809.0</v>
      </c>
      <c r="R568" s="1">
        <v>11.36</v>
      </c>
      <c r="S568" s="1">
        <v>3174003.0</v>
      </c>
      <c r="T568" s="1">
        <v>21.01</v>
      </c>
      <c r="U568" s="1">
        <v>2087360.0</v>
      </c>
    </row>
    <row r="569" ht="13.5" customHeight="1">
      <c r="A569" s="1">
        <v>42790.0</v>
      </c>
      <c r="B569" s="1">
        <v>41.24</v>
      </c>
      <c r="C569" s="1">
        <v>6607007.0</v>
      </c>
      <c r="D569" s="1">
        <v>18.865</v>
      </c>
      <c r="E569" s="1">
        <v>1.0609654E7</v>
      </c>
      <c r="F569" s="1">
        <v>54.21</v>
      </c>
      <c r="G569" s="1">
        <v>3.2047056E7</v>
      </c>
      <c r="H569" s="1">
        <v>55.2599</v>
      </c>
      <c r="I569" s="1">
        <v>6239553.0</v>
      </c>
      <c r="J569" s="1">
        <v>16.95</v>
      </c>
      <c r="K569" s="1">
        <v>6673763.0</v>
      </c>
      <c r="L569" s="1">
        <v>41.25</v>
      </c>
      <c r="M569" s="1">
        <v>1676169.0</v>
      </c>
      <c r="N569" s="1">
        <v>42.52</v>
      </c>
      <c r="O569" s="1">
        <v>2033339.0</v>
      </c>
      <c r="P569" s="1">
        <v>29.55</v>
      </c>
      <c r="Q569" s="1">
        <v>2394755.0</v>
      </c>
      <c r="R569" s="1">
        <v>10.96</v>
      </c>
      <c r="S569" s="1">
        <v>2517760.0</v>
      </c>
      <c r="T569" s="1">
        <v>20.04</v>
      </c>
      <c r="U569" s="1">
        <v>3930793.0</v>
      </c>
    </row>
    <row r="570" ht="13.5" customHeight="1">
      <c r="A570" s="1">
        <v>42793.0</v>
      </c>
      <c r="B570" s="1">
        <v>41.25</v>
      </c>
      <c r="C570" s="1">
        <v>1.3022332E7</v>
      </c>
      <c r="D570" s="1">
        <v>19.015</v>
      </c>
      <c r="E570" s="1">
        <v>1.4282678E7</v>
      </c>
      <c r="F570" s="1">
        <v>55.2</v>
      </c>
      <c r="G570" s="1">
        <v>1.1110715E8</v>
      </c>
      <c r="H570" s="1">
        <v>55.1142</v>
      </c>
      <c r="I570" s="1">
        <v>7204726.0</v>
      </c>
      <c r="J570" s="1">
        <v>17.18</v>
      </c>
      <c r="K570" s="1">
        <v>5127846.0</v>
      </c>
      <c r="L570" s="1">
        <v>41.79</v>
      </c>
      <c r="M570" s="1">
        <v>1731866.0</v>
      </c>
      <c r="N570" s="1">
        <v>42.81</v>
      </c>
      <c r="O570" s="1">
        <v>2867418.0</v>
      </c>
      <c r="P570" s="1">
        <v>29.3</v>
      </c>
      <c r="Q570" s="1">
        <v>1470090.0</v>
      </c>
      <c r="R570" s="1">
        <v>11.04</v>
      </c>
      <c r="S570" s="1">
        <v>1841025.0</v>
      </c>
      <c r="T570" s="1">
        <v>20.0</v>
      </c>
      <c r="U570" s="1">
        <v>2399927.0</v>
      </c>
    </row>
    <row r="571" ht="13.5" customHeight="1">
      <c r="A571" s="1">
        <v>42794.0</v>
      </c>
      <c r="B571" s="1">
        <v>41.35</v>
      </c>
      <c r="C571" s="1">
        <v>8875994.0</v>
      </c>
      <c r="D571" s="1">
        <v>19.045</v>
      </c>
      <c r="E571" s="1">
        <v>1.0779186E7</v>
      </c>
      <c r="F571" s="1">
        <v>55.95</v>
      </c>
      <c r="G571" s="1">
        <v>4.5031619E7</v>
      </c>
      <c r="H571" s="1">
        <v>55.6243</v>
      </c>
      <c r="I571" s="1">
        <v>4295077.0</v>
      </c>
      <c r="J571" s="1">
        <v>16.8</v>
      </c>
      <c r="K571" s="1">
        <v>4666740.0</v>
      </c>
      <c r="L571" s="1">
        <v>41.49</v>
      </c>
      <c r="M571" s="1">
        <v>1689164.0</v>
      </c>
      <c r="N571" s="1">
        <v>42.92</v>
      </c>
      <c r="O571" s="1">
        <v>1892968.0</v>
      </c>
      <c r="P571" s="1">
        <v>29.4</v>
      </c>
      <c r="Q571" s="1">
        <v>2654240.0</v>
      </c>
      <c r="R571" s="1">
        <v>10.87</v>
      </c>
      <c r="S571" s="1">
        <v>2165377.0</v>
      </c>
      <c r="T571" s="1">
        <v>19.8</v>
      </c>
      <c r="U571" s="1">
        <v>2347355.0</v>
      </c>
    </row>
    <row r="572" ht="13.5" customHeight="1">
      <c r="A572" s="1">
        <v>42795.0</v>
      </c>
      <c r="B572" s="1">
        <v>41.7</v>
      </c>
      <c r="C572" s="1">
        <v>6783876.0</v>
      </c>
      <c r="D572" s="1">
        <v>19.23</v>
      </c>
      <c r="E572" s="1">
        <v>1.0860274E7</v>
      </c>
      <c r="F572" s="1">
        <v>55.27</v>
      </c>
      <c r="G572" s="1">
        <v>1.1040613E7</v>
      </c>
      <c r="H572" s="1">
        <v>55.5605</v>
      </c>
      <c r="I572" s="1">
        <v>2791659.0</v>
      </c>
      <c r="J572" s="1">
        <v>16.99</v>
      </c>
      <c r="K572" s="1">
        <v>4084697.0</v>
      </c>
      <c r="L572" s="1">
        <v>41.07</v>
      </c>
      <c r="M572" s="1">
        <v>1657385.0</v>
      </c>
      <c r="N572" s="1">
        <v>42.99</v>
      </c>
      <c r="O572" s="1">
        <v>2245362.0</v>
      </c>
      <c r="P572" s="1">
        <v>30.04</v>
      </c>
      <c r="Q572" s="1">
        <v>2453685.0</v>
      </c>
      <c r="R572" s="1">
        <v>10.74</v>
      </c>
      <c r="S572" s="1">
        <v>7136156.0</v>
      </c>
      <c r="T572" s="1">
        <v>20.08</v>
      </c>
      <c r="U572" s="1">
        <v>3630366.0</v>
      </c>
    </row>
    <row r="573" ht="13.5" customHeight="1">
      <c r="A573" s="1">
        <v>42796.0</v>
      </c>
      <c r="B573" s="1">
        <v>41.43</v>
      </c>
      <c r="C573" s="1">
        <v>5534959.0</v>
      </c>
      <c r="D573" s="1">
        <v>20.25</v>
      </c>
      <c r="E573" s="1">
        <v>1.6910288E7</v>
      </c>
      <c r="F573" s="1">
        <v>55.23</v>
      </c>
      <c r="G573" s="1">
        <v>8543826.0</v>
      </c>
      <c r="H573" s="1">
        <v>55.6972</v>
      </c>
      <c r="I573" s="1">
        <v>2855026.0</v>
      </c>
      <c r="J573" s="1">
        <v>16.81</v>
      </c>
      <c r="K573" s="1">
        <v>2127553.0</v>
      </c>
      <c r="L573" s="1">
        <v>41.36</v>
      </c>
      <c r="M573" s="1">
        <v>881929.0</v>
      </c>
      <c r="N573" s="1">
        <v>42.96</v>
      </c>
      <c r="O573" s="1">
        <v>835733.0</v>
      </c>
      <c r="P573" s="1">
        <v>29.89</v>
      </c>
      <c r="Q573" s="1">
        <v>1115174.0</v>
      </c>
      <c r="R573" s="1">
        <v>10.66</v>
      </c>
      <c r="S573" s="1">
        <v>1.155265E7</v>
      </c>
      <c r="T573" s="1">
        <v>19.53</v>
      </c>
      <c r="U573" s="1">
        <v>2196597.0</v>
      </c>
    </row>
    <row r="574" ht="13.5" customHeight="1">
      <c r="A574" s="1">
        <v>42797.0</v>
      </c>
      <c r="B574" s="1">
        <v>41.76</v>
      </c>
      <c r="C574" s="1">
        <v>6358584.0</v>
      </c>
      <c r="D574" s="1">
        <v>20.905</v>
      </c>
      <c r="E574" s="1">
        <v>1.3712134E7</v>
      </c>
      <c r="F574" s="1">
        <v>54.84</v>
      </c>
      <c r="G574" s="1">
        <v>5827079.0</v>
      </c>
      <c r="H574" s="1">
        <v>55.4239</v>
      </c>
      <c r="I574" s="1">
        <v>1875138.0</v>
      </c>
      <c r="J574" s="1">
        <v>17.09</v>
      </c>
      <c r="K574" s="1">
        <v>3161017.0</v>
      </c>
      <c r="L574" s="1">
        <v>41.11</v>
      </c>
      <c r="M574" s="1">
        <v>1006079.0</v>
      </c>
      <c r="N574" s="1">
        <v>42.82</v>
      </c>
      <c r="O574" s="1">
        <v>977969.0</v>
      </c>
      <c r="P574" s="1">
        <v>29.24</v>
      </c>
      <c r="Q574" s="1">
        <v>1514821.0</v>
      </c>
      <c r="R574" s="1">
        <v>10.88</v>
      </c>
      <c r="S574" s="1">
        <v>3806348.0</v>
      </c>
      <c r="T574" s="1">
        <v>19.26</v>
      </c>
      <c r="U574" s="1">
        <v>1817028.0</v>
      </c>
    </row>
    <row r="575" ht="13.5" customHeight="1">
      <c r="A575" s="1">
        <v>42800.0</v>
      </c>
      <c r="B575" s="1">
        <v>42.21</v>
      </c>
      <c r="C575" s="1">
        <v>3976263.0</v>
      </c>
      <c r="D575" s="1">
        <v>20.88</v>
      </c>
      <c r="E575" s="1">
        <v>7280404.0</v>
      </c>
      <c r="F575" s="1">
        <v>55.18</v>
      </c>
      <c r="G575" s="1">
        <v>4548110.0</v>
      </c>
      <c r="H575" s="1">
        <v>56.1162</v>
      </c>
      <c r="I575" s="1">
        <v>4228930.0</v>
      </c>
      <c r="J575" s="1">
        <v>17.25</v>
      </c>
      <c r="K575" s="1">
        <v>2755306.0</v>
      </c>
      <c r="L575" s="1">
        <v>41.42</v>
      </c>
      <c r="M575" s="1">
        <v>857365.0</v>
      </c>
      <c r="N575" s="1">
        <v>43.2</v>
      </c>
      <c r="O575" s="1">
        <v>1160366.0</v>
      </c>
      <c r="P575" s="1">
        <v>29.37</v>
      </c>
      <c r="Q575" s="1">
        <v>980818.0</v>
      </c>
      <c r="R575" s="1">
        <v>10.87</v>
      </c>
      <c r="S575" s="1">
        <v>2338078.0</v>
      </c>
      <c r="T575" s="1">
        <v>19.61</v>
      </c>
      <c r="U575" s="1">
        <v>2449164.0</v>
      </c>
    </row>
    <row r="576" ht="13.5" customHeight="1">
      <c r="A576" s="1">
        <v>42801.0</v>
      </c>
      <c r="B576" s="1">
        <v>42.14</v>
      </c>
      <c r="C576" s="1">
        <v>3092994.0</v>
      </c>
      <c r="D576" s="1">
        <v>20.665</v>
      </c>
      <c r="E576" s="1">
        <v>8024696.0</v>
      </c>
      <c r="F576" s="1">
        <v>56.13</v>
      </c>
      <c r="G576" s="1">
        <v>6411402.0</v>
      </c>
      <c r="H576" s="1">
        <v>56.7448</v>
      </c>
      <c r="I576" s="1">
        <v>2829484.0</v>
      </c>
      <c r="J576" s="1">
        <v>17.06</v>
      </c>
      <c r="K576" s="1">
        <v>2520898.0</v>
      </c>
      <c r="L576" s="1">
        <v>41.38</v>
      </c>
      <c r="M576" s="1">
        <v>925730.0</v>
      </c>
      <c r="N576" s="1">
        <v>43.44</v>
      </c>
      <c r="O576" s="1">
        <v>1445032.0</v>
      </c>
      <c r="P576" s="1">
        <v>29.09</v>
      </c>
      <c r="Q576" s="1">
        <v>925390.0</v>
      </c>
      <c r="R576" s="1">
        <v>10.88</v>
      </c>
      <c r="S576" s="1">
        <v>4166528.0</v>
      </c>
      <c r="T576" s="1">
        <v>19.72</v>
      </c>
      <c r="U576" s="1">
        <v>1399559.0</v>
      </c>
    </row>
    <row r="577" ht="13.5" customHeight="1">
      <c r="A577" s="1">
        <v>42802.0</v>
      </c>
      <c r="B577" s="1">
        <v>40.5</v>
      </c>
      <c r="C577" s="1">
        <v>7089349.0</v>
      </c>
      <c r="D577" s="1">
        <v>19.715</v>
      </c>
      <c r="E577" s="1">
        <v>1.0645898E7</v>
      </c>
      <c r="F577" s="1">
        <v>55.59</v>
      </c>
      <c r="G577" s="1">
        <v>6881181.0</v>
      </c>
      <c r="H577" s="1">
        <v>56.5171</v>
      </c>
      <c r="I577" s="1">
        <v>3054104.0</v>
      </c>
      <c r="J577" s="1">
        <v>16.56</v>
      </c>
      <c r="K577" s="1">
        <v>2929447.0</v>
      </c>
      <c r="L577" s="1">
        <v>40.88</v>
      </c>
      <c r="M577" s="1">
        <v>1744963.0</v>
      </c>
      <c r="N577" s="1">
        <v>43.16</v>
      </c>
      <c r="O577" s="1">
        <v>1415403.0</v>
      </c>
      <c r="P577" s="1">
        <v>29.42</v>
      </c>
      <c r="Q577" s="1">
        <v>2489912.0</v>
      </c>
      <c r="R577" s="1">
        <v>10.11</v>
      </c>
      <c r="S577" s="1">
        <v>6165199.0</v>
      </c>
      <c r="T577" s="1">
        <v>19.26</v>
      </c>
      <c r="U577" s="1">
        <v>2290506.0</v>
      </c>
    </row>
    <row r="578" ht="13.5" customHeight="1">
      <c r="A578" s="1">
        <v>42803.0</v>
      </c>
      <c r="B578" s="1">
        <v>40.55</v>
      </c>
      <c r="C578" s="1">
        <v>7229824.0</v>
      </c>
      <c r="D578" s="1">
        <v>21.705</v>
      </c>
      <c r="E578" s="1">
        <v>3.1920298E7</v>
      </c>
      <c r="F578" s="1">
        <v>55.38</v>
      </c>
      <c r="G578" s="1">
        <v>5293933.0</v>
      </c>
      <c r="H578" s="1">
        <v>56.1982</v>
      </c>
      <c r="I578" s="1">
        <v>2345815.0</v>
      </c>
      <c r="J578" s="1">
        <v>16.12</v>
      </c>
      <c r="K578" s="1">
        <v>4857753.0</v>
      </c>
      <c r="L578" s="1">
        <v>41.38</v>
      </c>
      <c r="M578" s="1">
        <v>1219545.0</v>
      </c>
      <c r="N578" s="1">
        <v>43.1</v>
      </c>
      <c r="O578" s="1">
        <v>1188538.0</v>
      </c>
      <c r="P578" s="1">
        <v>29.36</v>
      </c>
      <c r="Q578" s="1">
        <v>1439453.0</v>
      </c>
      <c r="R578" s="1">
        <v>10.03</v>
      </c>
      <c r="S578" s="1">
        <v>5715936.0</v>
      </c>
      <c r="T578" s="1">
        <v>19.26</v>
      </c>
      <c r="U578" s="1">
        <v>2490831.0</v>
      </c>
    </row>
    <row r="579" ht="13.5" customHeight="1">
      <c r="A579" s="1">
        <v>42804.0</v>
      </c>
      <c r="B579" s="1">
        <v>40.46</v>
      </c>
      <c r="C579" s="1">
        <v>5406764.0</v>
      </c>
      <c r="D579" s="1">
        <v>21.69</v>
      </c>
      <c r="E579" s="1">
        <v>1.692982E7</v>
      </c>
      <c r="F579" s="1">
        <v>55.66</v>
      </c>
      <c r="G579" s="1">
        <v>4185890.0</v>
      </c>
      <c r="H579" s="1">
        <v>56.4169</v>
      </c>
      <c r="I579" s="1">
        <v>1947703.0</v>
      </c>
      <c r="J579" s="1">
        <v>16.28</v>
      </c>
      <c r="K579" s="1">
        <v>4431881.0</v>
      </c>
      <c r="L579" s="1">
        <v>41.06</v>
      </c>
      <c r="M579" s="1">
        <v>922987.0</v>
      </c>
      <c r="N579" s="1">
        <v>43.06</v>
      </c>
      <c r="O579" s="1">
        <v>1478071.0</v>
      </c>
      <c r="P579" s="1">
        <v>29.2</v>
      </c>
      <c r="Q579" s="1">
        <v>1174282.0</v>
      </c>
      <c r="R579" s="1">
        <v>10.11</v>
      </c>
      <c r="S579" s="1">
        <v>3635611.0</v>
      </c>
      <c r="T579" s="1">
        <v>19.07</v>
      </c>
      <c r="U579" s="1">
        <v>1759926.0</v>
      </c>
    </row>
    <row r="580" ht="13.5" customHeight="1">
      <c r="A580" s="1">
        <v>42807.0</v>
      </c>
      <c r="B580" s="1">
        <v>40.45</v>
      </c>
      <c r="C580" s="1">
        <v>5518978.0</v>
      </c>
      <c r="D580" s="1">
        <v>21.355</v>
      </c>
      <c r="E580" s="1">
        <v>8302830.0</v>
      </c>
      <c r="F580" s="1">
        <v>55.38</v>
      </c>
      <c r="G580" s="1">
        <v>5974830.0</v>
      </c>
      <c r="H580" s="1">
        <v>56.7539</v>
      </c>
      <c r="I580" s="1">
        <v>2779632.0</v>
      </c>
      <c r="J580" s="1">
        <v>16.11</v>
      </c>
      <c r="K580" s="1">
        <v>8931968.0</v>
      </c>
      <c r="L580" s="1">
        <v>41.07</v>
      </c>
      <c r="M580" s="1">
        <v>738474.0</v>
      </c>
      <c r="N580" s="1">
        <v>43.16</v>
      </c>
      <c r="O580" s="1">
        <v>1768322.0</v>
      </c>
      <c r="P580" s="1">
        <v>29.12</v>
      </c>
      <c r="Q580" s="1">
        <v>908914.0</v>
      </c>
      <c r="R580" s="1">
        <v>10.34</v>
      </c>
      <c r="S580" s="1">
        <v>4967888.0</v>
      </c>
      <c r="T580" s="1">
        <v>19.36</v>
      </c>
      <c r="U580" s="1">
        <v>1660378.0</v>
      </c>
    </row>
    <row r="581" ht="13.5" customHeight="1">
      <c r="A581" s="1">
        <v>42808.0</v>
      </c>
      <c r="B581" s="1">
        <v>40.05</v>
      </c>
      <c r="C581" s="1">
        <v>7039780.0</v>
      </c>
      <c r="D581" s="1">
        <v>21.07</v>
      </c>
      <c r="E581" s="1">
        <v>1.0829186E7</v>
      </c>
      <c r="F581" s="1">
        <v>54.38</v>
      </c>
      <c r="G581" s="1">
        <v>1.279914E7</v>
      </c>
      <c r="H581" s="1">
        <v>55.597</v>
      </c>
      <c r="I581" s="1">
        <v>3079533.0</v>
      </c>
      <c r="J581" s="1">
        <v>16.03</v>
      </c>
      <c r="K581" s="1">
        <v>3377321.0</v>
      </c>
      <c r="L581" s="1">
        <v>40.63</v>
      </c>
      <c r="M581" s="1">
        <v>891343.0</v>
      </c>
      <c r="N581" s="1">
        <v>42.71</v>
      </c>
      <c r="O581" s="1">
        <v>1362215.0</v>
      </c>
      <c r="P581" s="1">
        <v>28.95</v>
      </c>
      <c r="Q581" s="1">
        <v>1101875.0</v>
      </c>
      <c r="R581" s="1">
        <v>10.19</v>
      </c>
      <c r="S581" s="1">
        <v>4337486.0</v>
      </c>
      <c r="T581" s="1">
        <v>18.74</v>
      </c>
      <c r="U581" s="1">
        <v>1893358.0</v>
      </c>
    </row>
    <row r="582" ht="13.5" customHeight="1">
      <c r="A582" s="1">
        <v>42809.0</v>
      </c>
      <c r="B582" s="1">
        <v>40.76</v>
      </c>
      <c r="C582" s="1">
        <v>1.9193188E7</v>
      </c>
      <c r="D582" s="1">
        <v>21.88</v>
      </c>
      <c r="E582" s="1">
        <v>1.6214222E7</v>
      </c>
      <c r="F582" s="1">
        <v>55.05</v>
      </c>
      <c r="G582" s="1">
        <v>6113577.0</v>
      </c>
      <c r="H582" s="1">
        <v>55.6425</v>
      </c>
      <c r="I582" s="1">
        <v>2723681.0</v>
      </c>
      <c r="J582" s="1">
        <v>16.68</v>
      </c>
      <c r="K582" s="1">
        <v>1.3940568E7</v>
      </c>
      <c r="L582" s="1">
        <v>40.87</v>
      </c>
      <c r="M582" s="1">
        <v>894391.0</v>
      </c>
      <c r="N582" s="1">
        <v>43.0</v>
      </c>
      <c r="O582" s="1">
        <v>854465.0</v>
      </c>
      <c r="P582" s="1">
        <v>29.24</v>
      </c>
      <c r="Q582" s="1">
        <v>1103988.0</v>
      </c>
      <c r="R582" s="1">
        <v>10.37</v>
      </c>
      <c r="S582" s="1">
        <v>3873908.0</v>
      </c>
      <c r="T582" s="1">
        <v>19.19</v>
      </c>
      <c r="U582" s="1">
        <v>1649595.0</v>
      </c>
    </row>
    <row r="583" ht="13.5" customHeight="1">
      <c r="A583" s="1">
        <v>42810.0</v>
      </c>
      <c r="B583" s="1">
        <v>40.98</v>
      </c>
      <c r="C583" s="1">
        <v>6507971.0</v>
      </c>
      <c r="D583" s="1">
        <v>21.905</v>
      </c>
      <c r="E583" s="1">
        <v>1.0542946E7</v>
      </c>
      <c r="F583" s="1">
        <v>55.7</v>
      </c>
      <c r="G583" s="1">
        <v>5575361.0</v>
      </c>
      <c r="H583" s="1">
        <v>56.0251</v>
      </c>
      <c r="I583" s="1">
        <v>2737680.0</v>
      </c>
      <c r="J583" s="1">
        <v>16.65</v>
      </c>
      <c r="K583" s="1">
        <v>3125464.0</v>
      </c>
      <c r="L583" s="1">
        <v>41.4</v>
      </c>
      <c r="M583" s="1">
        <v>764559.0</v>
      </c>
      <c r="N583" s="1">
        <v>42.93</v>
      </c>
      <c r="O583" s="1">
        <v>881705.0</v>
      </c>
      <c r="P583" s="1">
        <v>28.98</v>
      </c>
      <c r="Q583" s="1">
        <v>866579.0</v>
      </c>
      <c r="R583" s="1">
        <v>10.33</v>
      </c>
      <c r="S583" s="1">
        <v>1508614.0</v>
      </c>
      <c r="T583" s="1">
        <v>19.28</v>
      </c>
      <c r="U583" s="1">
        <v>1431931.0</v>
      </c>
    </row>
    <row r="584" ht="13.5" customHeight="1">
      <c r="A584" s="1">
        <v>42811.0</v>
      </c>
      <c r="B584" s="1">
        <v>41.15</v>
      </c>
      <c r="C584" s="1">
        <v>1.4125878E7</v>
      </c>
      <c r="D584" s="1">
        <v>21.83</v>
      </c>
      <c r="E584" s="1">
        <v>1.8002408E7</v>
      </c>
      <c r="F584" s="1">
        <v>54.96</v>
      </c>
      <c r="G584" s="1">
        <v>1.5034387E7</v>
      </c>
      <c r="H584" s="1">
        <v>55.7519</v>
      </c>
      <c r="I584" s="1">
        <v>8390900.0</v>
      </c>
      <c r="J584" s="1">
        <v>16.5</v>
      </c>
      <c r="K584" s="1">
        <v>6603198.0</v>
      </c>
      <c r="L584" s="1">
        <v>41.26</v>
      </c>
      <c r="M584" s="1">
        <v>2393967.0</v>
      </c>
      <c r="N584" s="1">
        <v>42.7</v>
      </c>
      <c r="O584" s="1">
        <v>3771485.0</v>
      </c>
      <c r="P584" s="1">
        <v>28.77</v>
      </c>
      <c r="Q584" s="1">
        <v>3093605.0</v>
      </c>
      <c r="R584" s="1">
        <v>10.16</v>
      </c>
      <c r="S584" s="1">
        <v>2734967.0</v>
      </c>
      <c r="T584" s="1">
        <v>18.88</v>
      </c>
      <c r="U584" s="1">
        <v>2761587.0</v>
      </c>
    </row>
    <row r="585" ht="13.5" customHeight="1">
      <c r="A585" s="1">
        <v>42814.0</v>
      </c>
      <c r="B585" s="1">
        <v>41.07</v>
      </c>
      <c r="C585" s="1">
        <v>4352116.0</v>
      </c>
      <c r="D585" s="1">
        <v>21.52</v>
      </c>
      <c r="E585" s="1">
        <v>6912768.0</v>
      </c>
      <c r="F585" s="1">
        <v>54.49</v>
      </c>
      <c r="G585" s="1">
        <v>3463926.0</v>
      </c>
      <c r="H585" s="1">
        <v>55.515</v>
      </c>
      <c r="I585" s="1">
        <v>1968551.0</v>
      </c>
      <c r="J585" s="1">
        <v>16.72</v>
      </c>
      <c r="K585" s="1">
        <v>5418010.0</v>
      </c>
      <c r="L585" s="1">
        <v>41.09</v>
      </c>
      <c r="M585" s="1">
        <v>3527070.0</v>
      </c>
      <c r="N585" s="1">
        <v>42.58</v>
      </c>
      <c r="O585" s="1">
        <v>999444.0</v>
      </c>
      <c r="P585" s="1">
        <v>28.63</v>
      </c>
      <c r="Q585" s="1">
        <v>1331814.0</v>
      </c>
      <c r="R585" s="1">
        <v>10.14</v>
      </c>
      <c r="S585" s="1">
        <v>3316793.0</v>
      </c>
      <c r="T585" s="1">
        <v>18.71</v>
      </c>
      <c r="U585" s="1">
        <v>1487490.0</v>
      </c>
    </row>
    <row r="586" ht="13.5" customHeight="1">
      <c r="A586" s="1">
        <v>42815.0</v>
      </c>
      <c r="B586" s="1">
        <v>40.55</v>
      </c>
      <c r="C586" s="1">
        <v>4747380.0</v>
      </c>
      <c r="D586" s="1">
        <v>21.21</v>
      </c>
      <c r="E586" s="1">
        <v>8836026.0</v>
      </c>
      <c r="F586" s="1">
        <v>54.12</v>
      </c>
      <c r="G586" s="1">
        <v>5760138.0</v>
      </c>
      <c r="H586" s="1">
        <v>55.6516</v>
      </c>
      <c r="I586" s="1">
        <v>2506091.0</v>
      </c>
      <c r="J586" s="1">
        <v>16.53</v>
      </c>
      <c r="K586" s="1">
        <v>1.2358112E7</v>
      </c>
      <c r="L586" s="1">
        <v>40.88</v>
      </c>
      <c r="M586" s="1">
        <v>762873.0</v>
      </c>
      <c r="N586" s="1">
        <v>42.54</v>
      </c>
      <c r="O586" s="1">
        <v>1767708.0</v>
      </c>
      <c r="P586" s="1">
        <v>28.27</v>
      </c>
      <c r="Q586" s="1">
        <v>873794.0</v>
      </c>
      <c r="R586" s="1">
        <v>9.82</v>
      </c>
      <c r="S586" s="1">
        <v>3430167.0</v>
      </c>
      <c r="T586" s="1">
        <v>18.61</v>
      </c>
      <c r="U586" s="1">
        <v>1150461.0</v>
      </c>
    </row>
    <row r="587" ht="13.5" customHeight="1">
      <c r="A587" s="1">
        <v>42816.0</v>
      </c>
      <c r="B587" s="1">
        <v>40.7</v>
      </c>
      <c r="C587" s="1">
        <v>2.19494E7</v>
      </c>
      <c r="D587" s="1">
        <v>21.325</v>
      </c>
      <c r="E587" s="1">
        <v>1.1849082E7</v>
      </c>
      <c r="F587" s="1">
        <v>55.1</v>
      </c>
      <c r="G587" s="1">
        <v>8204314.0</v>
      </c>
      <c r="H587" s="1">
        <v>56.0251</v>
      </c>
      <c r="I587" s="1">
        <v>2654894.0</v>
      </c>
      <c r="J587" s="1">
        <v>17.03</v>
      </c>
      <c r="K587" s="1">
        <v>5503453.0</v>
      </c>
      <c r="L587" s="1">
        <v>41.4</v>
      </c>
      <c r="M587" s="1">
        <v>1302050.0</v>
      </c>
      <c r="N587" s="1">
        <v>42.36</v>
      </c>
      <c r="O587" s="1">
        <v>1280778.0</v>
      </c>
      <c r="P587" s="1">
        <v>28.33</v>
      </c>
      <c r="Q587" s="1">
        <v>3318663.0</v>
      </c>
      <c r="R587" s="1">
        <v>9.8</v>
      </c>
      <c r="S587" s="1">
        <v>3728071.0</v>
      </c>
      <c r="T587" s="1">
        <v>18.79</v>
      </c>
      <c r="U587" s="1">
        <v>1617932.0</v>
      </c>
    </row>
    <row r="588" ht="13.5" customHeight="1">
      <c r="A588" s="1">
        <v>42817.0</v>
      </c>
      <c r="B588" s="1">
        <v>40.86</v>
      </c>
      <c r="C588" s="1">
        <v>2816264.0</v>
      </c>
      <c r="D588" s="1">
        <v>21.31</v>
      </c>
      <c r="E588" s="1">
        <v>1.035039E7</v>
      </c>
      <c r="F588" s="1">
        <v>54.54</v>
      </c>
      <c r="G588" s="1">
        <v>4387560.0</v>
      </c>
      <c r="H588" s="1">
        <v>56.262</v>
      </c>
      <c r="I588" s="1">
        <v>2466477.0</v>
      </c>
      <c r="J588" s="1">
        <v>16.79</v>
      </c>
      <c r="K588" s="1">
        <v>4846041.0</v>
      </c>
      <c r="L588" s="1">
        <v>41.21</v>
      </c>
      <c r="M588" s="1">
        <v>643926.0</v>
      </c>
      <c r="N588" s="1">
        <v>42.53</v>
      </c>
      <c r="O588" s="1">
        <v>924193.0</v>
      </c>
      <c r="P588" s="1">
        <v>28.71</v>
      </c>
      <c r="Q588" s="1">
        <v>1104991.0</v>
      </c>
      <c r="R588" s="1">
        <v>9.95</v>
      </c>
      <c r="S588" s="1">
        <v>3869912.0</v>
      </c>
      <c r="T588" s="1">
        <v>18.6</v>
      </c>
      <c r="U588" s="1">
        <v>1826030.0</v>
      </c>
    </row>
    <row r="589" ht="13.5" customHeight="1">
      <c r="A589" s="1">
        <v>42818.0</v>
      </c>
      <c r="B589" s="1">
        <v>40.81</v>
      </c>
      <c r="C589" s="1">
        <v>3298009.0</v>
      </c>
      <c r="D589" s="1">
        <v>21.42</v>
      </c>
      <c r="E589" s="1">
        <v>1.483713E7</v>
      </c>
      <c r="F589" s="1">
        <v>54.68</v>
      </c>
      <c r="G589" s="1">
        <v>3056166.0</v>
      </c>
      <c r="H589" s="1">
        <v>56.3167</v>
      </c>
      <c r="I589" s="1">
        <v>2622951.0</v>
      </c>
      <c r="J589" s="1">
        <v>16.88</v>
      </c>
      <c r="K589" s="1">
        <v>5932985.0</v>
      </c>
      <c r="L589" s="1">
        <v>41.29</v>
      </c>
      <c r="M589" s="1">
        <v>3383319.0</v>
      </c>
      <c r="N589" s="1">
        <v>42.43</v>
      </c>
      <c r="O589" s="1">
        <v>3229697.0</v>
      </c>
      <c r="P589" s="1">
        <v>28.69</v>
      </c>
      <c r="Q589" s="1">
        <v>743347.0</v>
      </c>
      <c r="R589" s="1">
        <v>9.98</v>
      </c>
      <c r="S589" s="1">
        <v>3557723.0</v>
      </c>
      <c r="T589" s="1">
        <v>18.81</v>
      </c>
      <c r="U589" s="1">
        <v>1292554.0</v>
      </c>
    </row>
    <row r="590" ht="13.5" customHeight="1">
      <c r="A590" s="1">
        <v>42821.0</v>
      </c>
      <c r="B590" s="1">
        <v>40.47</v>
      </c>
      <c r="C590" s="1">
        <v>3933815.0</v>
      </c>
      <c r="D590" s="1">
        <v>21.2</v>
      </c>
      <c r="E590" s="1">
        <v>1.2599828E7</v>
      </c>
      <c r="F590" s="1">
        <v>55.13</v>
      </c>
      <c r="G590" s="1">
        <v>4490942.0</v>
      </c>
      <c r="H590" s="1">
        <v>56.7995</v>
      </c>
      <c r="I590" s="1">
        <v>2080403.0</v>
      </c>
      <c r="J590" s="1">
        <v>17.1</v>
      </c>
      <c r="K590" s="1">
        <v>6578868.0</v>
      </c>
      <c r="L590" s="1">
        <v>41.03</v>
      </c>
      <c r="M590" s="1">
        <v>977769.0</v>
      </c>
      <c r="N590" s="1">
        <v>42.76</v>
      </c>
      <c r="O590" s="1">
        <v>1238982.0</v>
      </c>
      <c r="P590" s="1">
        <v>29.03</v>
      </c>
      <c r="Q590" s="1">
        <v>859477.0</v>
      </c>
      <c r="R590" s="1">
        <v>10.08</v>
      </c>
      <c r="S590" s="1">
        <v>1991584.0</v>
      </c>
      <c r="T590" s="1">
        <v>19.24</v>
      </c>
      <c r="U590" s="1">
        <v>1469165.0</v>
      </c>
    </row>
    <row r="591" ht="13.5" customHeight="1">
      <c r="A591" s="1">
        <v>42822.0</v>
      </c>
      <c r="B591" s="1">
        <v>41.42</v>
      </c>
      <c r="C591" s="1">
        <v>4571210.0</v>
      </c>
      <c r="D591" s="1">
        <v>21.41</v>
      </c>
      <c r="E591" s="1">
        <v>1.7366774E7</v>
      </c>
      <c r="F591" s="1">
        <v>55.75</v>
      </c>
      <c r="G591" s="1">
        <v>4750870.0</v>
      </c>
      <c r="H591" s="1">
        <v>56.7721</v>
      </c>
      <c r="I591" s="1">
        <v>1761999.0</v>
      </c>
      <c r="J591" s="1">
        <v>17.36</v>
      </c>
      <c r="K591" s="1">
        <v>3865774.0</v>
      </c>
      <c r="L591" s="1">
        <v>41.97</v>
      </c>
      <c r="M591" s="1">
        <v>978782.0</v>
      </c>
      <c r="N591" s="1">
        <v>42.91</v>
      </c>
      <c r="O591" s="1">
        <v>2982828.0</v>
      </c>
      <c r="P591" s="1">
        <v>29.39</v>
      </c>
      <c r="Q591" s="1">
        <v>1095642.0</v>
      </c>
      <c r="R591" s="1">
        <v>10.3</v>
      </c>
      <c r="S591" s="1">
        <v>6151855.0</v>
      </c>
      <c r="T591" s="1">
        <v>19.27</v>
      </c>
      <c r="U591" s="1">
        <v>2605477.0</v>
      </c>
    </row>
    <row r="592" ht="13.5" customHeight="1">
      <c r="A592" s="1">
        <v>42823.0</v>
      </c>
      <c r="B592" s="1">
        <v>42.05</v>
      </c>
      <c r="C592" s="1">
        <v>6109100.0</v>
      </c>
      <c r="D592" s="1">
        <v>21.93</v>
      </c>
      <c r="E592" s="1">
        <v>1.2643772E7</v>
      </c>
      <c r="F592" s="1">
        <v>55.87</v>
      </c>
      <c r="G592" s="1">
        <v>2810113.0</v>
      </c>
      <c r="H592" s="1">
        <v>56.344</v>
      </c>
      <c r="I592" s="1">
        <v>1612859.0</v>
      </c>
      <c r="J592" s="1">
        <v>17.45</v>
      </c>
      <c r="K592" s="1">
        <v>4315812.0</v>
      </c>
      <c r="L592" s="1">
        <v>41.5</v>
      </c>
      <c r="M592" s="1">
        <v>1578573.0</v>
      </c>
      <c r="N592" s="1">
        <v>42.46</v>
      </c>
      <c r="O592" s="1">
        <v>2564421.0</v>
      </c>
      <c r="P592" s="1">
        <v>30.0</v>
      </c>
      <c r="Q592" s="1">
        <v>1164654.0</v>
      </c>
      <c r="R592" s="1">
        <v>10.55</v>
      </c>
      <c r="S592" s="1">
        <v>3866817.0</v>
      </c>
      <c r="T592" s="1">
        <v>19.53</v>
      </c>
      <c r="U592" s="1">
        <v>2788488.0</v>
      </c>
    </row>
    <row r="593" ht="13.5" customHeight="1">
      <c r="A593" s="1">
        <v>42824.0</v>
      </c>
      <c r="B593" s="1">
        <v>41.19</v>
      </c>
      <c r="C593" s="1">
        <v>7080693.0</v>
      </c>
      <c r="D593" s="1">
        <v>21.7</v>
      </c>
      <c r="E593" s="1">
        <v>7742580.0</v>
      </c>
      <c r="F593" s="1">
        <v>55.05</v>
      </c>
      <c r="G593" s="1">
        <v>3340070.0</v>
      </c>
      <c r="H593" s="1">
        <v>55.8156</v>
      </c>
      <c r="I593" s="1">
        <v>1789588.0</v>
      </c>
      <c r="J593" s="1">
        <v>15.05</v>
      </c>
      <c r="K593" s="1">
        <v>3.9392387E7</v>
      </c>
      <c r="L593" s="1">
        <v>40.68</v>
      </c>
      <c r="M593" s="1">
        <v>1280884.0</v>
      </c>
      <c r="N593" s="1">
        <v>42.17</v>
      </c>
      <c r="O593" s="1">
        <v>1174211.0</v>
      </c>
      <c r="P593" s="1">
        <v>29.56</v>
      </c>
      <c r="Q593" s="1">
        <v>1290741.0</v>
      </c>
      <c r="R593" s="1">
        <v>10.32</v>
      </c>
      <c r="S593" s="1">
        <v>1874329.0</v>
      </c>
      <c r="T593" s="1">
        <v>19.06</v>
      </c>
      <c r="U593" s="1">
        <v>1896262.0</v>
      </c>
    </row>
    <row r="594" ht="13.5" customHeight="1">
      <c r="A594" s="1">
        <v>42825.0</v>
      </c>
      <c r="B594" s="1">
        <v>40.83</v>
      </c>
      <c r="C594" s="1">
        <v>5092819.0</v>
      </c>
      <c r="D594" s="1">
        <v>21.885</v>
      </c>
      <c r="E594" s="1">
        <v>9067334.0</v>
      </c>
      <c r="F594" s="1">
        <v>55.2</v>
      </c>
      <c r="G594" s="1">
        <v>5739177.0</v>
      </c>
      <c r="H594" s="1">
        <v>55.9067</v>
      </c>
      <c r="I594" s="1">
        <v>8188104.0</v>
      </c>
      <c r="J594" s="1">
        <v>15.05</v>
      </c>
      <c r="K594" s="1">
        <v>2.4595178E7</v>
      </c>
      <c r="L594" s="1">
        <v>40.52</v>
      </c>
      <c r="M594" s="1">
        <v>1291895.0</v>
      </c>
      <c r="N594" s="1">
        <v>42.14</v>
      </c>
      <c r="O594" s="1">
        <v>1137781.0</v>
      </c>
      <c r="P594" s="1">
        <v>29.65</v>
      </c>
      <c r="Q594" s="1">
        <v>978350.0</v>
      </c>
      <c r="R594" s="1">
        <v>10.35</v>
      </c>
      <c r="S594" s="1">
        <v>1673368.0</v>
      </c>
      <c r="T594" s="1">
        <v>19.06</v>
      </c>
      <c r="U594" s="1">
        <v>1467492.0</v>
      </c>
    </row>
    <row r="595" ht="13.5" customHeight="1">
      <c r="A595" s="1">
        <v>42828.0</v>
      </c>
      <c r="B595" s="1">
        <v>40.65</v>
      </c>
      <c r="C595" s="1">
        <v>5059442.0</v>
      </c>
      <c r="D595" s="1">
        <v>21.875</v>
      </c>
      <c r="E595" s="1">
        <v>8573316.0</v>
      </c>
      <c r="F595" s="1">
        <v>55.49</v>
      </c>
      <c r="G595" s="1">
        <v>4054158.0</v>
      </c>
      <c r="H595" s="1">
        <v>55.934</v>
      </c>
      <c r="I595" s="1">
        <v>2760096.0</v>
      </c>
      <c r="J595" s="1">
        <v>14.95</v>
      </c>
      <c r="K595" s="1">
        <v>1.2750918E7</v>
      </c>
      <c r="L595" s="1">
        <v>40.64</v>
      </c>
      <c r="M595" s="1">
        <v>1185341.0</v>
      </c>
      <c r="N595" s="1">
        <v>42.06</v>
      </c>
      <c r="O595" s="1">
        <v>5897468.0</v>
      </c>
      <c r="P595" s="1">
        <v>29.51</v>
      </c>
      <c r="Q595" s="1">
        <v>945427.0</v>
      </c>
      <c r="R595" s="1">
        <v>10.09</v>
      </c>
      <c r="S595" s="1">
        <v>2229397.0</v>
      </c>
      <c r="T595" s="1">
        <v>18.99</v>
      </c>
      <c r="U595" s="1">
        <v>5271579.0</v>
      </c>
    </row>
    <row r="596" ht="13.5" customHeight="1">
      <c r="A596" s="1">
        <v>42829.0</v>
      </c>
      <c r="B596" s="1">
        <v>41.02</v>
      </c>
      <c r="C596" s="1">
        <v>3271206.0</v>
      </c>
      <c r="D596" s="1">
        <v>22.31</v>
      </c>
      <c r="E596" s="1">
        <v>7452082.0</v>
      </c>
      <c r="F596" s="1">
        <v>55.88</v>
      </c>
      <c r="G596" s="1">
        <v>2571129.0</v>
      </c>
      <c r="H596" s="1">
        <v>56.3258</v>
      </c>
      <c r="I596" s="1">
        <v>1706698.0</v>
      </c>
      <c r="J596" s="1">
        <v>14.86</v>
      </c>
      <c r="K596" s="1">
        <v>1.5146461E7</v>
      </c>
      <c r="L596" s="1">
        <v>41.25</v>
      </c>
      <c r="M596" s="1">
        <v>920596.0</v>
      </c>
      <c r="N596" s="1">
        <v>42.94</v>
      </c>
      <c r="O596" s="1">
        <v>3278341.0</v>
      </c>
      <c r="P596" s="1">
        <v>29.73</v>
      </c>
      <c r="Q596" s="1">
        <v>1265274.0</v>
      </c>
      <c r="R596" s="1">
        <v>10.31</v>
      </c>
      <c r="S596" s="1">
        <v>2099265.0</v>
      </c>
      <c r="T596" s="1">
        <v>19.27</v>
      </c>
      <c r="U596" s="1">
        <v>1900711.0</v>
      </c>
    </row>
    <row r="597" ht="13.5" customHeight="1">
      <c r="A597" s="1">
        <v>42830.0</v>
      </c>
      <c r="B597" s="1">
        <v>41.44</v>
      </c>
      <c r="C597" s="1">
        <v>6568382.0</v>
      </c>
      <c r="D597" s="1">
        <v>22.25</v>
      </c>
      <c r="E597" s="1">
        <v>9773368.0</v>
      </c>
      <c r="F597" s="1">
        <v>55.66</v>
      </c>
      <c r="G597" s="1">
        <v>3828817.0</v>
      </c>
      <c r="H597" s="1">
        <v>56.5353</v>
      </c>
      <c r="I597" s="1">
        <v>2694773.0</v>
      </c>
      <c r="J597" s="1">
        <v>15.11</v>
      </c>
      <c r="K597" s="1">
        <v>2.209077E7</v>
      </c>
      <c r="L597" s="1">
        <v>40.59</v>
      </c>
      <c r="M597" s="1">
        <v>1844040.0</v>
      </c>
      <c r="N597" s="1">
        <v>43.06</v>
      </c>
      <c r="O597" s="1">
        <v>1942448.0</v>
      </c>
      <c r="P597" s="1">
        <v>29.39</v>
      </c>
      <c r="Q597" s="1">
        <v>1869733.0</v>
      </c>
      <c r="R597" s="1">
        <v>10.31</v>
      </c>
      <c r="S597" s="1">
        <v>3897231.0</v>
      </c>
      <c r="T597" s="1">
        <v>19.09</v>
      </c>
      <c r="U597" s="1">
        <v>2027172.0</v>
      </c>
    </row>
    <row r="598" ht="13.5" customHeight="1">
      <c r="A598" s="1">
        <v>42831.0</v>
      </c>
      <c r="B598" s="1">
        <v>41.69</v>
      </c>
      <c r="C598" s="1">
        <v>3229078.0</v>
      </c>
      <c r="D598" s="1">
        <v>22.41</v>
      </c>
      <c r="E598" s="1">
        <v>5766244.0</v>
      </c>
      <c r="F598" s="1">
        <v>56.6</v>
      </c>
      <c r="G598" s="1">
        <v>3483658.0</v>
      </c>
      <c r="H598" s="1">
        <v>57.0819</v>
      </c>
      <c r="I598" s="1">
        <v>2335270.0</v>
      </c>
      <c r="J598" s="1">
        <v>14.95</v>
      </c>
      <c r="K598" s="1">
        <v>2.6174018E7</v>
      </c>
      <c r="L598" s="1">
        <v>40.73</v>
      </c>
      <c r="M598" s="1">
        <v>821909.0</v>
      </c>
      <c r="N598" s="1">
        <v>43.5</v>
      </c>
      <c r="O598" s="1">
        <v>1200682.0</v>
      </c>
      <c r="P598" s="1">
        <v>29.32</v>
      </c>
      <c r="Q598" s="1">
        <v>1221421.0</v>
      </c>
      <c r="R598" s="1">
        <v>10.42</v>
      </c>
      <c r="S598" s="1">
        <v>1082685.0</v>
      </c>
      <c r="T598" s="1">
        <v>18.91</v>
      </c>
      <c r="U598" s="1">
        <v>5080284.0</v>
      </c>
    </row>
    <row r="599" ht="13.5" customHeight="1">
      <c r="A599" s="1">
        <v>42832.0</v>
      </c>
      <c r="B599" s="1">
        <v>41.47</v>
      </c>
      <c r="C599" s="1">
        <v>2622504.0</v>
      </c>
      <c r="D599" s="1">
        <v>22.3</v>
      </c>
      <c r="E599" s="1">
        <v>6577944.0</v>
      </c>
      <c r="F599" s="1">
        <v>56.8</v>
      </c>
      <c r="G599" s="1">
        <v>2757590.0</v>
      </c>
      <c r="H599" s="1">
        <v>57.3552</v>
      </c>
      <c r="I599" s="1">
        <v>1598964.0</v>
      </c>
      <c r="J599" s="1">
        <v>14.74</v>
      </c>
      <c r="K599" s="1">
        <v>3.9535258E7</v>
      </c>
      <c r="L599" s="1">
        <v>40.58</v>
      </c>
      <c r="M599" s="1">
        <v>1171449.0</v>
      </c>
      <c r="N599" s="1">
        <v>43.66</v>
      </c>
      <c r="O599" s="1">
        <v>905568.0</v>
      </c>
      <c r="P599" s="1">
        <v>29.16</v>
      </c>
      <c r="Q599" s="1">
        <v>887028.0</v>
      </c>
      <c r="R599" s="1">
        <v>10.39</v>
      </c>
      <c r="S599" s="1">
        <v>1411373.0</v>
      </c>
      <c r="T599" s="1">
        <v>18.79</v>
      </c>
      <c r="U599" s="1">
        <v>1530145.0</v>
      </c>
    </row>
    <row r="600" ht="13.5" customHeight="1">
      <c r="A600" s="1">
        <v>42835.0</v>
      </c>
      <c r="B600" s="1">
        <v>41.79</v>
      </c>
      <c r="C600" s="1">
        <v>2653501.0</v>
      </c>
      <c r="D600" s="1">
        <v>22.655</v>
      </c>
      <c r="E600" s="1">
        <v>6283948.0</v>
      </c>
      <c r="F600" s="1">
        <v>56.9348</v>
      </c>
      <c r="G600" s="1">
        <v>3153165.0</v>
      </c>
      <c r="H600" s="1">
        <v>57.6922</v>
      </c>
      <c r="I600" s="1">
        <v>2314855.0</v>
      </c>
      <c r="J600" s="1">
        <v>14.94</v>
      </c>
      <c r="K600" s="1">
        <v>1.0797316E7</v>
      </c>
      <c r="L600" s="1">
        <v>41.27</v>
      </c>
      <c r="M600" s="1">
        <v>878109.0</v>
      </c>
      <c r="N600" s="1">
        <v>44.07</v>
      </c>
      <c r="O600" s="1">
        <v>1044925.0</v>
      </c>
      <c r="P600" s="1">
        <v>29.39</v>
      </c>
      <c r="Q600" s="1">
        <v>707382.0</v>
      </c>
      <c r="R600" s="1">
        <v>10.48</v>
      </c>
      <c r="S600" s="1">
        <v>2800212.0</v>
      </c>
      <c r="T600" s="1">
        <v>18.87</v>
      </c>
      <c r="U600" s="1">
        <v>1485033.0</v>
      </c>
    </row>
    <row r="601" ht="13.5" customHeight="1">
      <c r="A601" s="1">
        <v>42836.0</v>
      </c>
      <c r="B601" s="1">
        <v>41.47</v>
      </c>
      <c r="C601" s="1">
        <v>3225623.0</v>
      </c>
      <c r="D601" s="1">
        <v>22.63</v>
      </c>
      <c r="E601" s="1">
        <v>5673172.0</v>
      </c>
      <c r="F601" s="1">
        <v>56.26</v>
      </c>
      <c r="G601" s="1">
        <v>2731324.0</v>
      </c>
      <c r="H601" s="1">
        <v>57.8744</v>
      </c>
      <c r="I601" s="1">
        <v>4198015.0</v>
      </c>
      <c r="J601" s="1">
        <v>14.71</v>
      </c>
      <c r="K601" s="1">
        <v>1.1731329E7</v>
      </c>
      <c r="L601" s="1">
        <v>41.15</v>
      </c>
      <c r="M601" s="1">
        <v>539877.0</v>
      </c>
      <c r="N601" s="1">
        <v>44.15</v>
      </c>
      <c r="O601" s="1">
        <v>1314277.0</v>
      </c>
      <c r="P601" s="1">
        <v>29.4</v>
      </c>
      <c r="Q601" s="1">
        <v>707307.0</v>
      </c>
      <c r="R601" s="1">
        <v>10.43</v>
      </c>
      <c r="S601" s="1">
        <v>1445671.0</v>
      </c>
      <c r="T601" s="1">
        <v>18.81</v>
      </c>
      <c r="U601" s="1">
        <v>1613819.0</v>
      </c>
    </row>
    <row r="602" ht="13.5" customHeight="1">
      <c r="A602" s="1">
        <v>42837.0</v>
      </c>
      <c r="B602" s="1">
        <v>41.35</v>
      </c>
      <c r="C602" s="1">
        <v>3064250.0</v>
      </c>
      <c r="D602" s="1">
        <v>22.345</v>
      </c>
      <c r="E602" s="1">
        <v>5279294.0</v>
      </c>
      <c r="F602" s="1">
        <v>56.41</v>
      </c>
      <c r="G602" s="1">
        <v>2772838.0</v>
      </c>
      <c r="H602" s="1">
        <v>57.8107</v>
      </c>
      <c r="I602" s="1">
        <v>2532421.0</v>
      </c>
      <c r="J602" s="1">
        <v>14.45</v>
      </c>
      <c r="K602" s="1">
        <v>1.6238016E7</v>
      </c>
      <c r="L602" s="1">
        <v>40.96</v>
      </c>
      <c r="M602" s="1">
        <v>496262.0</v>
      </c>
      <c r="N602" s="1">
        <v>44.34</v>
      </c>
      <c r="O602" s="1">
        <v>1218902.0</v>
      </c>
      <c r="P602" s="1">
        <v>29.13</v>
      </c>
      <c r="Q602" s="1">
        <v>606485.0</v>
      </c>
      <c r="R602" s="1">
        <v>10.45</v>
      </c>
      <c r="S602" s="1">
        <v>2626520.0</v>
      </c>
      <c r="T602" s="1">
        <v>18.62</v>
      </c>
      <c r="U602" s="1">
        <v>1451962.0</v>
      </c>
    </row>
    <row r="603" ht="13.5" customHeight="1">
      <c r="A603" s="1">
        <v>42838.0</v>
      </c>
      <c r="B603" s="1">
        <v>40.69</v>
      </c>
      <c r="C603" s="1">
        <v>2930450.0</v>
      </c>
      <c r="D603" s="1">
        <v>22.175</v>
      </c>
      <c r="E603" s="1">
        <v>5196928.0</v>
      </c>
      <c r="F603" s="1">
        <v>56.29</v>
      </c>
      <c r="G603" s="1">
        <v>2955925.0</v>
      </c>
      <c r="H603" s="1">
        <v>57.8016</v>
      </c>
      <c r="I603" s="1">
        <v>2054089.0</v>
      </c>
      <c r="J603" s="1">
        <v>14.26</v>
      </c>
      <c r="K603" s="1">
        <v>7289328.0</v>
      </c>
      <c r="L603" s="1">
        <v>40.05</v>
      </c>
      <c r="M603" s="1">
        <v>883922.0</v>
      </c>
      <c r="N603" s="1">
        <v>44.14</v>
      </c>
      <c r="O603" s="1">
        <v>2181575.0</v>
      </c>
      <c r="P603" s="1">
        <v>28.61</v>
      </c>
      <c r="Q603" s="1">
        <v>843119.0</v>
      </c>
      <c r="R603" s="1">
        <v>10.05</v>
      </c>
      <c r="S603" s="1">
        <v>2211716.0</v>
      </c>
      <c r="T603" s="1">
        <v>18.33</v>
      </c>
      <c r="U603" s="1">
        <v>923981.0</v>
      </c>
    </row>
    <row r="604" ht="13.5" customHeight="1">
      <c r="A604" s="1">
        <v>42839.0</v>
      </c>
      <c r="B604" s="1">
        <v>40.69</v>
      </c>
      <c r="C604" s="1">
        <v>2930450.0</v>
      </c>
      <c r="D604" s="1">
        <v>22.175</v>
      </c>
      <c r="E604" s="1">
        <v>5196928.0</v>
      </c>
      <c r="F604" s="1">
        <v>56.29</v>
      </c>
      <c r="G604" s="1">
        <v>2955925.0</v>
      </c>
      <c r="H604" s="1">
        <v>57.8016</v>
      </c>
      <c r="I604" s="1">
        <v>2054089.0</v>
      </c>
      <c r="J604" s="1">
        <v>14.26</v>
      </c>
      <c r="K604" s="1">
        <v>7289328.0</v>
      </c>
      <c r="L604" s="1">
        <v>40.05</v>
      </c>
      <c r="M604" s="1">
        <v>883922.0</v>
      </c>
      <c r="N604" s="1">
        <v>44.14</v>
      </c>
      <c r="O604" s="1">
        <v>2181575.0</v>
      </c>
      <c r="P604" s="1">
        <v>28.61</v>
      </c>
      <c r="Q604" s="1">
        <v>843119.0</v>
      </c>
      <c r="R604" s="1">
        <v>10.05</v>
      </c>
      <c r="S604" s="1">
        <v>2211716.0</v>
      </c>
      <c r="T604" s="1">
        <v>18.33</v>
      </c>
      <c r="U604" s="1">
        <v>923981.0</v>
      </c>
    </row>
    <row r="605" ht="13.5" customHeight="1">
      <c r="A605" s="1">
        <v>42842.0</v>
      </c>
      <c r="B605" s="1">
        <v>41.26</v>
      </c>
      <c r="C605" s="1">
        <v>3022058.0</v>
      </c>
      <c r="D605" s="1">
        <v>22.455</v>
      </c>
      <c r="E605" s="1">
        <v>5781018.0</v>
      </c>
      <c r="F605" s="1">
        <v>56.77</v>
      </c>
      <c r="G605" s="1">
        <v>1843061.0</v>
      </c>
      <c r="H605" s="1">
        <v>58.0657</v>
      </c>
      <c r="I605" s="1">
        <v>1514919.0</v>
      </c>
      <c r="J605" s="1">
        <v>14.5</v>
      </c>
      <c r="K605" s="1">
        <v>8950927.0</v>
      </c>
      <c r="L605" s="1">
        <v>40.62</v>
      </c>
      <c r="M605" s="1">
        <v>727206.0</v>
      </c>
      <c r="N605" s="1">
        <v>44.33</v>
      </c>
      <c r="O605" s="1">
        <v>870715.0</v>
      </c>
      <c r="P605" s="1">
        <v>28.98</v>
      </c>
      <c r="Q605" s="1">
        <v>776025.0</v>
      </c>
      <c r="R605" s="1">
        <v>10.12</v>
      </c>
      <c r="S605" s="1">
        <v>1040248.0</v>
      </c>
      <c r="T605" s="1">
        <v>18.65</v>
      </c>
      <c r="U605" s="1">
        <v>1389451.0</v>
      </c>
    </row>
    <row r="606" ht="13.5" customHeight="1">
      <c r="A606" s="1">
        <v>42843.0</v>
      </c>
      <c r="B606" s="1">
        <v>40.97</v>
      </c>
      <c r="C606" s="1">
        <v>4161779.0</v>
      </c>
      <c r="D606" s="1">
        <v>22.105</v>
      </c>
      <c r="E606" s="1">
        <v>7794198.0</v>
      </c>
      <c r="F606" s="1">
        <v>56.42</v>
      </c>
      <c r="G606" s="1">
        <v>4918534.0</v>
      </c>
      <c r="H606" s="1">
        <v>57.8927</v>
      </c>
      <c r="I606" s="1">
        <v>3551050.0</v>
      </c>
      <c r="J606" s="1">
        <v>14.31</v>
      </c>
      <c r="K606" s="1">
        <v>1.5237175E7</v>
      </c>
      <c r="L606" s="1">
        <v>40.43</v>
      </c>
      <c r="M606" s="1">
        <v>750177.0</v>
      </c>
      <c r="N606" s="1">
        <v>44.03</v>
      </c>
      <c r="O606" s="1">
        <v>1531909.0</v>
      </c>
      <c r="P606" s="1">
        <v>28.79</v>
      </c>
      <c r="Q606" s="1">
        <v>957020.0</v>
      </c>
      <c r="R606" s="1">
        <v>10.1</v>
      </c>
      <c r="S606" s="1">
        <v>1181208.0</v>
      </c>
      <c r="T606" s="1">
        <v>18.61</v>
      </c>
      <c r="U606" s="1">
        <v>2129947.0</v>
      </c>
    </row>
    <row r="607" ht="13.5" customHeight="1">
      <c r="A607" s="1">
        <v>42844.0</v>
      </c>
      <c r="B607" s="1">
        <v>40.73</v>
      </c>
      <c r="C607" s="1">
        <v>5617760.0</v>
      </c>
      <c r="D607" s="1">
        <v>21.85</v>
      </c>
      <c r="E607" s="1">
        <v>9684100.0</v>
      </c>
      <c r="F607" s="1">
        <v>56.13</v>
      </c>
      <c r="G607" s="1">
        <v>3581126.0</v>
      </c>
      <c r="H607" s="1">
        <v>57.737</v>
      </c>
      <c r="I607" s="1">
        <v>2999574.0</v>
      </c>
      <c r="J607" s="1">
        <v>13.94</v>
      </c>
      <c r="K607" s="1">
        <v>7613824.0</v>
      </c>
      <c r="L607" s="1">
        <v>40.01</v>
      </c>
      <c r="M607" s="1">
        <v>782569.0</v>
      </c>
      <c r="N607" s="1">
        <v>44.01</v>
      </c>
      <c r="O607" s="1">
        <v>2048052.0</v>
      </c>
      <c r="P607" s="1">
        <v>28.19</v>
      </c>
      <c r="Q607" s="1">
        <v>1031676.0</v>
      </c>
      <c r="R607" s="1">
        <v>9.88</v>
      </c>
      <c r="S607" s="1">
        <v>1199593.0</v>
      </c>
      <c r="T607" s="1">
        <v>18.18</v>
      </c>
      <c r="U607" s="1">
        <v>1761330.0</v>
      </c>
    </row>
    <row r="608" ht="13.5" customHeight="1">
      <c r="A608" s="1">
        <v>42845.0</v>
      </c>
      <c r="B608" s="1">
        <v>40.65</v>
      </c>
      <c r="C608" s="1">
        <v>3513709.0</v>
      </c>
      <c r="D608" s="1">
        <v>21.91</v>
      </c>
      <c r="E608" s="1">
        <v>7112766.0</v>
      </c>
      <c r="F608" s="1">
        <v>56.43</v>
      </c>
      <c r="G608" s="1">
        <v>2778579.0</v>
      </c>
      <c r="H608" s="1">
        <v>57.9018</v>
      </c>
      <c r="I608" s="1">
        <v>1985202.0</v>
      </c>
      <c r="J608" s="1">
        <v>13.85</v>
      </c>
      <c r="K608" s="1">
        <v>9067713.0</v>
      </c>
      <c r="L608" s="1">
        <v>40.09</v>
      </c>
      <c r="M608" s="1">
        <v>864540.0</v>
      </c>
      <c r="N608" s="1">
        <v>44.19</v>
      </c>
      <c r="O608" s="1">
        <v>1307640.0</v>
      </c>
      <c r="P608" s="1">
        <v>27.94</v>
      </c>
      <c r="Q608" s="1">
        <v>1230689.0</v>
      </c>
      <c r="R608" s="1">
        <v>9.87</v>
      </c>
      <c r="S608" s="1">
        <v>2761078.0</v>
      </c>
      <c r="T608" s="1">
        <v>18.11</v>
      </c>
      <c r="U608" s="1">
        <v>2168858.0</v>
      </c>
    </row>
    <row r="609" ht="13.5" customHeight="1">
      <c r="A609" s="1">
        <v>42846.0</v>
      </c>
      <c r="B609" s="1">
        <v>40.94</v>
      </c>
      <c r="C609" s="1">
        <v>3216218.0</v>
      </c>
      <c r="D609" s="1">
        <v>22.06</v>
      </c>
      <c r="E609" s="1">
        <v>8167598.0</v>
      </c>
      <c r="F609" s="1">
        <v>56.64</v>
      </c>
      <c r="G609" s="1">
        <v>3193053.0</v>
      </c>
      <c r="H609" s="1">
        <v>57.6922</v>
      </c>
      <c r="I609" s="1">
        <v>3945028.0</v>
      </c>
      <c r="J609" s="1">
        <v>14.18</v>
      </c>
      <c r="K609" s="1">
        <v>7913536.0</v>
      </c>
      <c r="L609" s="1">
        <v>40.5</v>
      </c>
      <c r="M609" s="1">
        <v>830126.0</v>
      </c>
      <c r="N609" s="1">
        <v>44.28</v>
      </c>
      <c r="O609" s="1">
        <v>3761186.0</v>
      </c>
      <c r="P609" s="1">
        <v>28.12</v>
      </c>
      <c r="Q609" s="1">
        <v>913713.0</v>
      </c>
      <c r="R609" s="1">
        <v>9.78</v>
      </c>
      <c r="S609" s="1">
        <v>1554912.0</v>
      </c>
      <c r="T609" s="1">
        <v>18.42</v>
      </c>
      <c r="U609" s="1">
        <v>1573756.0</v>
      </c>
    </row>
    <row r="610" ht="13.5" customHeight="1">
      <c r="A610" s="1">
        <v>42849.0</v>
      </c>
      <c r="B610" s="1">
        <v>41.41</v>
      </c>
      <c r="C610" s="1">
        <v>3910066.0</v>
      </c>
      <c r="D610" s="1">
        <v>22.135</v>
      </c>
      <c r="E610" s="1">
        <v>5486238.0</v>
      </c>
      <c r="F610" s="1">
        <v>57.08</v>
      </c>
      <c r="G610" s="1">
        <v>7186174.0</v>
      </c>
      <c r="H610" s="1">
        <v>57.8835</v>
      </c>
      <c r="I610" s="1">
        <v>2157663.0</v>
      </c>
      <c r="J610" s="1">
        <v>14.15</v>
      </c>
      <c r="K610" s="1">
        <v>5863652.0</v>
      </c>
      <c r="L610" s="1">
        <v>40.58</v>
      </c>
      <c r="M610" s="1">
        <v>864105.0</v>
      </c>
      <c r="N610" s="1">
        <v>44.23</v>
      </c>
      <c r="O610" s="1">
        <v>1114038.0</v>
      </c>
      <c r="P610" s="1">
        <v>27.58</v>
      </c>
      <c r="Q610" s="1">
        <v>880349.0</v>
      </c>
      <c r="R610" s="1">
        <v>9.59</v>
      </c>
      <c r="S610" s="1">
        <v>1593798.0</v>
      </c>
      <c r="T610" s="1">
        <v>18.11</v>
      </c>
      <c r="U610" s="1">
        <v>1328451.0</v>
      </c>
    </row>
    <row r="611" ht="13.5" customHeight="1">
      <c r="A611" s="1">
        <v>42850.0</v>
      </c>
      <c r="B611" s="1">
        <v>42.22</v>
      </c>
      <c r="C611" s="1">
        <v>5551956.0</v>
      </c>
      <c r="D611" s="1">
        <v>22.665</v>
      </c>
      <c r="E611" s="1">
        <v>9564570.0</v>
      </c>
      <c r="F611" s="1">
        <v>57.49</v>
      </c>
      <c r="G611" s="1">
        <v>4167612.0</v>
      </c>
      <c r="H611" s="1">
        <v>58.4848</v>
      </c>
      <c r="I611" s="1">
        <v>4554128.0</v>
      </c>
      <c r="J611" s="1">
        <v>14.26</v>
      </c>
      <c r="K611" s="1">
        <v>4803468.0</v>
      </c>
      <c r="L611" s="1">
        <v>41.41</v>
      </c>
      <c r="M611" s="1">
        <v>948339.0</v>
      </c>
      <c r="N611" s="1">
        <v>44.5</v>
      </c>
      <c r="O611" s="1">
        <v>1116025.0</v>
      </c>
      <c r="P611" s="1">
        <v>27.61</v>
      </c>
      <c r="Q611" s="1">
        <v>872895.0</v>
      </c>
      <c r="R611" s="1">
        <v>9.72</v>
      </c>
      <c r="S611" s="1">
        <v>4164371.0</v>
      </c>
      <c r="T611" s="1">
        <v>18.28</v>
      </c>
      <c r="U611" s="1">
        <v>3097200.0</v>
      </c>
    </row>
    <row r="612" ht="13.5" customHeight="1">
      <c r="A612" s="1">
        <v>42851.0</v>
      </c>
      <c r="B612" s="1">
        <v>41.63</v>
      </c>
      <c r="C612" s="1">
        <v>4096141.0</v>
      </c>
      <c r="D612" s="1">
        <v>22.535</v>
      </c>
      <c r="E612" s="1">
        <v>5994928.0</v>
      </c>
      <c r="F612" s="1">
        <v>56.69</v>
      </c>
      <c r="G612" s="1">
        <v>2748021.0</v>
      </c>
      <c r="H612" s="1">
        <v>57.9837</v>
      </c>
      <c r="I612" s="1">
        <v>2487277.0</v>
      </c>
      <c r="J612" s="1">
        <v>14.01</v>
      </c>
      <c r="K612" s="1">
        <v>6860955.0</v>
      </c>
      <c r="L612" s="1">
        <v>41.05</v>
      </c>
      <c r="M612" s="1">
        <v>929322.0</v>
      </c>
      <c r="N612" s="1">
        <v>44.33</v>
      </c>
      <c r="O612" s="1">
        <v>3183896.0</v>
      </c>
      <c r="P612" s="1">
        <v>27.36</v>
      </c>
      <c r="Q612" s="1">
        <v>650058.0</v>
      </c>
      <c r="R612" s="1">
        <v>9.55</v>
      </c>
      <c r="S612" s="1">
        <v>3930769.0</v>
      </c>
      <c r="T612" s="1">
        <v>18.02</v>
      </c>
      <c r="U612" s="1">
        <v>1219488.0</v>
      </c>
    </row>
    <row r="613" ht="13.5" customHeight="1">
      <c r="A613" s="1">
        <v>42852.0</v>
      </c>
      <c r="B613" s="1">
        <v>41.79</v>
      </c>
      <c r="C613" s="1">
        <v>6952447.0</v>
      </c>
      <c r="D613" s="1">
        <v>21.715</v>
      </c>
      <c r="E613" s="1">
        <v>1.0570864E7</v>
      </c>
      <c r="F613" s="1">
        <v>56.45</v>
      </c>
      <c r="G613" s="1">
        <v>3711336.0</v>
      </c>
      <c r="H613" s="1">
        <v>57.6649</v>
      </c>
      <c r="I613" s="1">
        <v>3433568.0</v>
      </c>
      <c r="J613" s="1">
        <v>13.55</v>
      </c>
      <c r="K613" s="1">
        <v>9739038.0</v>
      </c>
      <c r="L613" s="1">
        <v>40.1</v>
      </c>
      <c r="M613" s="1">
        <v>1871900.0</v>
      </c>
      <c r="N613" s="1">
        <v>43.33</v>
      </c>
      <c r="O613" s="1">
        <v>1713777.0</v>
      </c>
      <c r="P613" s="1">
        <v>28.36</v>
      </c>
      <c r="Q613" s="1">
        <v>2194006.0</v>
      </c>
      <c r="R613" s="1">
        <v>9.63</v>
      </c>
      <c r="S613" s="1">
        <v>6138445.0</v>
      </c>
      <c r="T613" s="1">
        <v>18.01</v>
      </c>
      <c r="U613" s="1">
        <v>3301703.0</v>
      </c>
    </row>
    <row r="614" ht="13.5" customHeight="1">
      <c r="A614" s="1">
        <v>42853.0</v>
      </c>
      <c r="B614" s="1">
        <v>42.78</v>
      </c>
      <c r="C614" s="1">
        <v>5044410.0</v>
      </c>
      <c r="D614" s="1">
        <v>21.74</v>
      </c>
      <c r="E614" s="1">
        <v>6405410.0</v>
      </c>
      <c r="F614" s="1">
        <v>56.58</v>
      </c>
      <c r="G614" s="1">
        <v>2659196.0</v>
      </c>
      <c r="H614" s="1">
        <v>57.7378</v>
      </c>
      <c r="I614" s="1">
        <v>1550899.0</v>
      </c>
      <c r="J614" s="1">
        <v>13.61</v>
      </c>
      <c r="K614" s="1">
        <v>7088039.0</v>
      </c>
      <c r="L614" s="1">
        <v>39.71</v>
      </c>
      <c r="M614" s="1">
        <v>1295468.0</v>
      </c>
      <c r="N614" s="1">
        <v>43.5</v>
      </c>
      <c r="O614" s="1">
        <v>995579.0</v>
      </c>
      <c r="P614" s="1">
        <v>26.82</v>
      </c>
      <c r="Q614" s="1">
        <v>1310435.0</v>
      </c>
      <c r="R614" s="1">
        <v>9.66</v>
      </c>
      <c r="S614" s="1">
        <v>3891692.0</v>
      </c>
      <c r="T614" s="1">
        <v>17.92</v>
      </c>
      <c r="U614" s="1">
        <v>2356405.0</v>
      </c>
    </row>
    <row r="615" ht="13.5" customHeight="1">
      <c r="A615" s="1">
        <v>42856.0</v>
      </c>
      <c r="B615" s="1">
        <v>42.89</v>
      </c>
      <c r="C615" s="1">
        <v>2952712.0</v>
      </c>
      <c r="D615" s="1">
        <v>21.83</v>
      </c>
      <c r="E615" s="1">
        <v>3432246.0</v>
      </c>
      <c r="F615" s="1">
        <v>56.24</v>
      </c>
      <c r="G615" s="1">
        <v>2483956.0</v>
      </c>
      <c r="H615" s="1">
        <v>57.7469</v>
      </c>
      <c r="I615" s="1">
        <v>1749981.0</v>
      </c>
      <c r="J615" s="1">
        <v>13.47</v>
      </c>
      <c r="K615" s="1">
        <v>5827740.0</v>
      </c>
      <c r="L615" s="1">
        <v>39.58</v>
      </c>
      <c r="M615" s="1">
        <v>1007344.0</v>
      </c>
      <c r="N615" s="1">
        <v>42.05</v>
      </c>
      <c r="O615" s="1">
        <v>1.1275012E7</v>
      </c>
      <c r="P615" s="1">
        <v>26.92</v>
      </c>
      <c r="Q615" s="1">
        <v>663140.0</v>
      </c>
      <c r="R615" s="1">
        <v>9.62</v>
      </c>
      <c r="S615" s="1">
        <v>2204474.0</v>
      </c>
      <c r="T615" s="1">
        <v>17.81</v>
      </c>
      <c r="U615" s="1">
        <v>1241638.0</v>
      </c>
    </row>
    <row r="616" ht="13.5" customHeight="1">
      <c r="A616" s="1">
        <v>42857.0</v>
      </c>
      <c r="B616" s="1">
        <v>43.14</v>
      </c>
      <c r="C616" s="1">
        <v>6003960.0</v>
      </c>
      <c r="D616" s="1">
        <v>21.705</v>
      </c>
      <c r="E616" s="1">
        <v>9058102.0</v>
      </c>
      <c r="F616" s="1">
        <v>56.94</v>
      </c>
      <c r="G616" s="1">
        <v>7507154.0</v>
      </c>
      <c r="H616" s="1">
        <v>58.5303</v>
      </c>
      <c r="I616" s="1">
        <v>4464758.0</v>
      </c>
      <c r="J616" s="1">
        <v>13.37</v>
      </c>
      <c r="K616" s="1">
        <v>7364500.0</v>
      </c>
      <c r="L616" s="1">
        <v>39.44</v>
      </c>
      <c r="M616" s="1">
        <v>1182567.0</v>
      </c>
      <c r="N616" s="1">
        <v>43.04</v>
      </c>
      <c r="O616" s="1">
        <v>1.0110049E7</v>
      </c>
      <c r="P616" s="1">
        <v>26.58</v>
      </c>
      <c r="Q616" s="1">
        <v>807667.0</v>
      </c>
      <c r="R616" s="1">
        <v>9.39</v>
      </c>
      <c r="S616" s="1">
        <v>2761913.0</v>
      </c>
      <c r="T616" s="1">
        <v>17.38</v>
      </c>
      <c r="U616" s="1">
        <v>2163448.0</v>
      </c>
    </row>
    <row r="617" ht="13.5" customHeight="1">
      <c r="A617" s="1">
        <v>42858.0</v>
      </c>
      <c r="B617" s="1">
        <v>42.69</v>
      </c>
      <c r="C617" s="1">
        <v>4958357.0</v>
      </c>
      <c r="D617" s="1">
        <v>21.625</v>
      </c>
      <c r="E617" s="1">
        <v>5873110.0</v>
      </c>
      <c r="F617" s="1">
        <v>56.85</v>
      </c>
      <c r="G617" s="1">
        <v>4079580.0</v>
      </c>
      <c r="H617" s="1">
        <v>58.3299</v>
      </c>
      <c r="I617" s="1">
        <v>2326534.0</v>
      </c>
      <c r="J617" s="1">
        <v>13.32</v>
      </c>
      <c r="K617" s="1">
        <v>5620186.0</v>
      </c>
      <c r="L617" s="1">
        <v>39.67</v>
      </c>
      <c r="M617" s="1">
        <v>981054.0</v>
      </c>
      <c r="N617" s="1">
        <v>43.26</v>
      </c>
      <c r="O617" s="1">
        <v>4255262.0</v>
      </c>
      <c r="P617" s="1">
        <v>26.63</v>
      </c>
      <c r="Q617" s="1">
        <v>694960.0</v>
      </c>
      <c r="R617" s="1">
        <v>9.5</v>
      </c>
      <c r="S617" s="1">
        <v>1989021.0</v>
      </c>
      <c r="T617" s="1">
        <v>17.32</v>
      </c>
      <c r="U617" s="1">
        <v>2895783.0</v>
      </c>
    </row>
    <row r="618" ht="13.5" customHeight="1">
      <c r="A618" s="1">
        <v>42859.0</v>
      </c>
      <c r="B618" s="1">
        <v>41.75</v>
      </c>
      <c r="C618" s="1">
        <v>6690522.0</v>
      </c>
      <c r="D618" s="1">
        <v>20.715</v>
      </c>
      <c r="E618" s="1">
        <v>1.6320148E7</v>
      </c>
      <c r="F618" s="1">
        <v>55.73</v>
      </c>
      <c r="G618" s="1">
        <v>5064648.0</v>
      </c>
      <c r="H618" s="1">
        <v>57.0728</v>
      </c>
      <c r="I618" s="1">
        <v>3133156.0</v>
      </c>
      <c r="J618" s="1">
        <v>12.67</v>
      </c>
      <c r="K618" s="1">
        <v>9321240.0</v>
      </c>
      <c r="L618" s="1">
        <v>39.03</v>
      </c>
      <c r="M618" s="1">
        <v>1682176.0</v>
      </c>
      <c r="N618" s="1">
        <v>42.5</v>
      </c>
      <c r="O618" s="1">
        <v>4069776.0</v>
      </c>
      <c r="P618" s="1">
        <v>26.06</v>
      </c>
      <c r="Q618" s="1">
        <v>992835.0</v>
      </c>
      <c r="R618" s="1">
        <v>9.38</v>
      </c>
      <c r="S618" s="1">
        <v>4984095.0</v>
      </c>
      <c r="T618" s="1">
        <v>16.86</v>
      </c>
      <c r="U618" s="1">
        <v>3615794.0</v>
      </c>
    </row>
    <row r="619" ht="13.5" customHeight="1">
      <c r="A619" s="1">
        <v>42860.0</v>
      </c>
      <c r="B619" s="1">
        <v>42.61</v>
      </c>
      <c r="C619" s="1">
        <v>6242903.0</v>
      </c>
      <c r="D619" s="1">
        <v>21.14</v>
      </c>
      <c r="E619" s="1">
        <v>9698394.0</v>
      </c>
      <c r="F619" s="1">
        <v>56.6</v>
      </c>
      <c r="G619" s="1">
        <v>3444044.0</v>
      </c>
      <c r="H619" s="1">
        <v>58.2935</v>
      </c>
      <c r="I619" s="1">
        <v>2879553.0</v>
      </c>
      <c r="J619" s="1">
        <v>12.92</v>
      </c>
      <c r="K619" s="1">
        <v>8224987.0</v>
      </c>
      <c r="L619" s="1">
        <v>39.34</v>
      </c>
      <c r="M619" s="1">
        <v>1057140.0</v>
      </c>
      <c r="N619" s="1">
        <v>43.47</v>
      </c>
      <c r="O619" s="1">
        <v>3169285.0</v>
      </c>
      <c r="P619" s="1">
        <v>27.69</v>
      </c>
      <c r="Q619" s="1">
        <v>2037642.0</v>
      </c>
      <c r="R619" s="1">
        <v>9.89</v>
      </c>
      <c r="S619" s="1">
        <v>3970373.0</v>
      </c>
      <c r="T619" s="1">
        <v>17.8</v>
      </c>
      <c r="U619" s="1">
        <v>3013411.0</v>
      </c>
    </row>
    <row r="620" ht="13.5" customHeight="1">
      <c r="A620" s="1">
        <v>42863.0</v>
      </c>
      <c r="B620" s="1">
        <v>43.24</v>
      </c>
      <c r="C620" s="1">
        <v>6414931.0</v>
      </c>
      <c r="D620" s="1">
        <v>21.52</v>
      </c>
      <c r="E620" s="1">
        <v>9062764.0</v>
      </c>
      <c r="F620" s="1">
        <v>56.98</v>
      </c>
      <c r="G620" s="1">
        <v>1.3670745E7</v>
      </c>
      <c r="H620" s="1">
        <v>58.7399</v>
      </c>
      <c r="I620" s="1">
        <v>3694838.0</v>
      </c>
      <c r="J620" s="1">
        <v>13.18</v>
      </c>
      <c r="K620" s="1">
        <v>6719559.0</v>
      </c>
      <c r="L620" s="1">
        <v>39.56</v>
      </c>
      <c r="M620" s="1">
        <v>1230166.0</v>
      </c>
      <c r="N620" s="1">
        <v>44.1</v>
      </c>
      <c r="O620" s="1">
        <v>2636637.0</v>
      </c>
      <c r="P620" s="1">
        <v>28.11</v>
      </c>
      <c r="Q620" s="1">
        <v>1049509.0</v>
      </c>
      <c r="R620" s="1">
        <v>10.05</v>
      </c>
      <c r="S620" s="1">
        <v>2404192.0</v>
      </c>
      <c r="T620" s="1">
        <v>18.14</v>
      </c>
      <c r="U620" s="1">
        <v>2728531.0</v>
      </c>
    </row>
    <row r="621" ht="13.5" customHeight="1">
      <c r="A621" s="1">
        <v>42864.0</v>
      </c>
      <c r="B621" s="1">
        <v>43.12</v>
      </c>
      <c r="C621" s="1">
        <v>4685362.0</v>
      </c>
      <c r="D621" s="1">
        <v>21.175</v>
      </c>
      <c r="E621" s="1">
        <v>7356434.0</v>
      </c>
      <c r="F621" s="1">
        <v>56.61</v>
      </c>
      <c r="G621" s="1">
        <v>1.4204867E7</v>
      </c>
      <c r="H621" s="1">
        <v>58.1477</v>
      </c>
      <c r="I621" s="1">
        <v>2077942.0</v>
      </c>
      <c r="J621" s="1">
        <v>13.07</v>
      </c>
      <c r="K621" s="1">
        <v>5300173.0</v>
      </c>
      <c r="L621" s="1">
        <v>39.45</v>
      </c>
      <c r="M621" s="1">
        <v>1008643.0</v>
      </c>
      <c r="N621" s="1">
        <v>43.76</v>
      </c>
      <c r="O621" s="1">
        <v>2227163.0</v>
      </c>
      <c r="P621" s="1">
        <v>27.67</v>
      </c>
      <c r="Q621" s="1">
        <v>957125.0</v>
      </c>
      <c r="R621" s="1">
        <v>9.73</v>
      </c>
      <c r="S621" s="1">
        <v>5907848.0</v>
      </c>
      <c r="T621" s="1">
        <v>17.74</v>
      </c>
      <c r="U621" s="1">
        <v>2136942.0</v>
      </c>
    </row>
    <row r="622" ht="13.5" customHeight="1">
      <c r="A622" s="1">
        <v>42865.0</v>
      </c>
      <c r="B622" s="1">
        <v>43.63</v>
      </c>
      <c r="C622" s="1">
        <v>6547381.0</v>
      </c>
      <c r="D622" s="1">
        <v>21.465</v>
      </c>
      <c r="E622" s="1">
        <v>8750894.0</v>
      </c>
      <c r="F622" s="1">
        <v>56.54</v>
      </c>
      <c r="G622" s="1">
        <v>5870376.0</v>
      </c>
      <c r="H622" s="1">
        <v>58.2297</v>
      </c>
      <c r="I622" s="1">
        <v>2698762.0</v>
      </c>
      <c r="J622" s="1">
        <v>13.5</v>
      </c>
      <c r="K622" s="1">
        <v>8281100.0</v>
      </c>
      <c r="L622" s="1">
        <v>39.62</v>
      </c>
      <c r="M622" s="1">
        <v>1419109.0</v>
      </c>
      <c r="N622" s="1">
        <v>43.96</v>
      </c>
      <c r="O622" s="1">
        <v>5343032.0</v>
      </c>
      <c r="P622" s="1">
        <v>28.41</v>
      </c>
      <c r="Q622" s="1">
        <v>905396.0</v>
      </c>
      <c r="R622" s="1">
        <v>10.02</v>
      </c>
      <c r="S622" s="1">
        <v>3910320.0</v>
      </c>
      <c r="T622" s="1">
        <v>18.33</v>
      </c>
      <c r="U622" s="1">
        <v>2960097.0</v>
      </c>
    </row>
    <row r="623" ht="13.5" customHeight="1">
      <c r="A623" s="1">
        <v>42866.0</v>
      </c>
      <c r="B623" s="1">
        <v>43.1</v>
      </c>
      <c r="C623" s="1">
        <v>3076116.0</v>
      </c>
      <c r="D623" s="1">
        <v>21.21</v>
      </c>
      <c r="E623" s="1">
        <v>5721608.0</v>
      </c>
      <c r="F623" s="1">
        <v>54.77</v>
      </c>
      <c r="G623" s="1">
        <v>8114113.0</v>
      </c>
      <c r="H623" s="1">
        <v>57.7469</v>
      </c>
      <c r="I623" s="1">
        <v>2139135.0</v>
      </c>
      <c r="J623" s="1">
        <v>13.05</v>
      </c>
      <c r="K623" s="1">
        <v>4665857.0</v>
      </c>
      <c r="L623" s="1">
        <v>39.53</v>
      </c>
      <c r="M623" s="1">
        <v>875807.0</v>
      </c>
      <c r="N623" s="1">
        <v>43.63</v>
      </c>
      <c r="O623" s="1">
        <v>2803036.0</v>
      </c>
      <c r="P623" s="1">
        <v>28.28</v>
      </c>
      <c r="Q623" s="1">
        <v>959169.0</v>
      </c>
      <c r="R623" s="1">
        <v>9.91</v>
      </c>
      <c r="S623" s="1">
        <v>3628133.0</v>
      </c>
      <c r="T623" s="1">
        <v>18.03</v>
      </c>
      <c r="U623" s="1">
        <v>1231385.0</v>
      </c>
    </row>
    <row r="624" ht="13.5" customHeight="1">
      <c r="A624" s="1">
        <v>42867.0</v>
      </c>
      <c r="B624" s="1">
        <v>43.45</v>
      </c>
      <c r="C624" s="1">
        <v>5249792.0</v>
      </c>
      <c r="D624" s="1">
        <v>21.12</v>
      </c>
      <c r="E624" s="1">
        <v>7467636.0</v>
      </c>
      <c r="F624" s="1">
        <v>54.95</v>
      </c>
      <c r="G624" s="1">
        <v>5364776.0</v>
      </c>
      <c r="H624" s="1">
        <v>57.9837</v>
      </c>
      <c r="I624" s="1">
        <v>3554313.0</v>
      </c>
      <c r="J624" s="1">
        <v>13.15</v>
      </c>
      <c r="K624" s="1">
        <v>5425399.0</v>
      </c>
      <c r="L624" s="1">
        <v>39.76</v>
      </c>
      <c r="M624" s="1">
        <v>1653175.0</v>
      </c>
      <c r="N624" s="1">
        <v>43.7</v>
      </c>
      <c r="O624" s="1">
        <v>1520063.0</v>
      </c>
      <c r="P624" s="1">
        <v>28.07</v>
      </c>
      <c r="Q624" s="1">
        <v>1205750.0</v>
      </c>
      <c r="R624" s="1">
        <v>9.81</v>
      </c>
      <c r="S624" s="1">
        <v>1056199.0</v>
      </c>
      <c r="T624" s="1">
        <v>18.18</v>
      </c>
      <c r="U624" s="1">
        <v>2561276.0</v>
      </c>
    </row>
    <row r="625" ht="13.5" customHeight="1">
      <c r="A625" s="1">
        <v>42870.0</v>
      </c>
      <c r="B625" s="1">
        <v>43.88</v>
      </c>
      <c r="C625" s="1">
        <v>4902738.0</v>
      </c>
      <c r="D625" s="1">
        <v>21.44</v>
      </c>
      <c r="E625" s="1">
        <v>7738818.0</v>
      </c>
      <c r="F625" s="1">
        <v>54.54</v>
      </c>
      <c r="G625" s="1">
        <v>5010317.0</v>
      </c>
      <c r="H625" s="1">
        <v>58.0384</v>
      </c>
      <c r="I625" s="1">
        <v>2725646.0</v>
      </c>
      <c r="J625" s="1">
        <v>13.41</v>
      </c>
      <c r="K625" s="1">
        <v>6275909.0</v>
      </c>
      <c r="L625" s="1">
        <v>39.93</v>
      </c>
      <c r="M625" s="1">
        <v>1140547.0</v>
      </c>
      <c r="N625" s="1">
        <v>44.22</v>
      </c>
      <c r="O625" s="1">
        <v>2659138.0</v>
      </c>
      <c r="P625" s="1">
        <v>28.13</v>
      </c>
      <c r="Q625" s="1">
        <v>1662076.0</v>
      </c>
      <c r="R625" s="1">
        <v>9.84</v>
      </c>
      <c r="S625" s="1">
        <v>2339770.0</v>
      </c>
      <c r="T625" s="1">
        <v>18.58</v>
      </c>
      <c r="U625" s="1">
        <v>3095852.0</v>
      </c>
    </row>
    <row r="626" ht="13.5" customHeight="1">
      <c r="A626" s="1">
        <v>42871.0</v>
      </c>
      <c r="B626" s="1">
        <v>43.43</v>
      </c>
      <c r="C626" s="1">
        <v>6311715.0</v>
      </c>
      <c r="D626" s="1">
        <v>21.195</v>
      </c>
      <c r="E626" s="1">
        <v>9567004.0</v>
      </c>
      <c r="F626" s="1">
        <v>53.84</v>
      </c>
      <c r="G626" s="1">
        <v>6452494.0</v>
      </c>
      <c r="H626" s="1">
        <v>57.3096</v>
      </c>
      <c r="I626" s="1">
        <v>3696682.0</v>
      </c>
      <c r="J626" s="1">
        <v>13.02</v>
      </c>
      <c r="K626" s="1">
        <v>7509683.0</v>
      </c>
      <c r="L626" s="1">
        <v>39.25</v>
      </c>
      <c r="M626" s="1">
        <v>1157109.0</v>
      </c>
      <c r="N626" s="1">
        <v>43.78</v>
      </c>
      <c r="O626" s="1">
        <v>2924226.0</v>
      </c>
      <c r="P626" s="1">
        <v>27.71</v>
      </c>
      <c r="Q626" s="1">
        <v>712797.0</v>
      </c>
      <c r="R626" s="1">
        <v>9.7</v>
      </c>
      <c r="S626" s="1">
        <v>1666821.0</v>
      </c>
      <c r="T626" s="1">
        <v>18.1</v>
      </c>
      <c r="U626" s="1">
        <v>2343106.0</v>
      </c>
    </row>
    <row r="627" ht="13.5" customHeight="1">
      <c r="A627" s="1">
        <v>42872.0</v>
      </c>
      <c r="B627" s="1">
        <v>42.71</v>
      </c>
      <c r="C627" s="1">
        <v>4552234.0</v>
      </c>
      <c r="D627" s="1">
        <v>20.61</v>
      </c>
      <c r="E627" s="1">
        <v>8634198.0</v>
      </c>
      <c r="F627" s="1">
        <v>52.65</v>
      </c>
      <c r="G627" s="1">
        <v>6702461.0</v>
      </c>
      <c r="H627" s="1">
        <v>56.3804</v>
      </c>
      <c r="I627" s="1">
        <v>3289432.0</v>
      </c>
      <c r="J627" s="1">
        <v>12.65</v>
      </c>
      <c r="K627" s="1">
        <v>7565875.0</v>
      </c>
      <c r="L627" s="1">
        <v>38.55</v>
      </c>
      <c r="M627" s="1">
        <v>974561.0</v>
      </c>
      <c r="N627" s="1">
        <v>43.03</v>
      </c>
      <c r="O627" s="1">
        <v>2363569.0</v>
      </c>
      <c r="P627" s="1">
        <v>27.12</v>
      </c>
      <c r="Q627" s="1">
        <v>792199.0</v>
      </c>
      <c r="R627" s="1">
        <v>9.57</v>
      </c>
      <c r="S627" s="1">
        <v>1952299.0</v>
      </c>
      <c r="T627" s="1">
        <v>17.73</v>
      </c>
      <c r="U627" s="1">
        <v>1331264.0</v>
      </c>
    </row>
    <row r="628" ht="13.5" customHeight="1">
      <c r="A628" s="1">
        <v>42873.0</v>
      </c>
      <c r="B628" s="1">
        <v>42.74</v>
      </c>
      <c r="C628" s="1">
        <v>4431795.0</v>
      </c>
      <c r="D628" s="1">
        <v>20.72</v>
      </c>
      <c r="E628" s="1">
        <v>9667510.0</v>
      </c>
      <c r="F628" s="1">
        <v>52.76</v>
      </c>
      <c r="G628" s="1">
        <v>5755644.0</v>
      </c>
      <c r="H628" s="1">
        <v>56.4351</v>
      </c>
      <c r="I628" s="1">
        <v>3533174.0</v>
      </c>
      <c r="J628" s="1">
        <v>12.62</v>
      </c>
      <c r="K628" s="1">
        <v>6177917.0</v>
      </c>
      <c r="L628" s="1">
        <v>38.55</v>
      </c>
      <c r="M628" s="1">
        <v>928165.0</v>
      </c>
      <c r="N628" s="1">
        <v>42.94</v>
      </c>
      <c r="O628" s="1">
        <v>3010807.0</v>
      </c>
      <c r="P628" s="1">
        <v>27.08</v>
      </c>
      <c r="Q628" s="1">
        <v>1237099.0</v>
      </c>
      <c r="R628" s="1">
        <v>9.7</v>
      </c>
      <c r="S628" s="1">
        <v>1585383.0</v>
      </c>
      <c r="T628" s="1">
        <v>17.63</v>
      </c>
      <c r="U628" s="1">
        <v>1330366.0</v>
      </c>
    </row>
    <row r="629" ht="13.5" customHeight="1">
      <c r="A629" s="1">
        <v>42874.0</v>
      </c>
      <c r="B629" s="1">
        <v>43.3</v>
      </c>
      <c r="C629" s="1">
        <v>4108844.0</v>
      </c>
      <c r="D629" s="1">
        <v>21.005</v>
      </c>
      <c r="E629" s="1">
        <v>6978234.0</v>
      </c>
      <c r="F629" s="1">
        <v>53.51</v>
      </c>
      <c r="G629" s="1">
        <v>4006096.0</v>
      </c>
      <c r="H629" s="1">
        <v>57.1274</v>
      </c>
      <c r="I629" s="1">
        <v>2395922.0</v>
      </c>
      <c r="J629" s="1">
        <v>13.07</v>
      </c>
      <c r="K629" s="1">
        <v>5153477.0</v>
      </c>
      <c r="L629" s="1">
        <v>39.21</v>
      </c>
      <c r="M629" s="1">
        <v>614085.0</v>
      </c>
      <c r="N629" s="1">
        <v>44.03</v>
      </c>
      <c r="O629" s="1">
        <v>2205490.0</v>
      </c>
      <c r="P629" s="1">
        <v>27.99</v>
      </c>
      <c r="Q629" s="1">
        <v>1378921.0</v>
      </c>
      <c r="R629" s="1">
        <v>10.14</v>
      </c>
      <c r="S629" s="1">
        <v>2460018.0</v>
      </c>
      <c r="T629" s="1">
        <v>18.4</v>
      </c>
      <c r="U629" s="1">
        <v>1190420.0</v>
      </c>
    </row>
    <row r="630" ht="13.5" customHeight="1">
      <c r="A630" s="1">
        <v>42877.0</v>
      </c>
      <c r="B630" s="1">
        <v>43.3</v>
      </c>
      <c r="C630" s="1">
        <v>4108844.0</v>
      </c>
      <c r="D630" s="1">
        <v>21.005</v>
      </c>
      <c r="E630" s="1">
        <v>6978234.0</v>
      </c>
      <c r="F630" s="1">
        <v>53.51</v>
      </c>
      <c r="G630" s="1">
        <v>4006096.0</v>
      </c>
      <c r="H630" s="1">
        <v>57.1274</v>
      </c>
      <c r="I630" s="1">
        <v>2395922.0</v>
      </c>
      <c r="J630" s="1">
        <v>13.07</v>
      </c>
      <c r="K630" s="1">
        <v>5153477.0</v>
      </c>
      <c r="L630" s="1">
        <v>39.21</v>
      </c>
      <c r="M630" s="1">
        <v>614085.0</v>
      </c>
      <c r="N630" s="1">
        <v>44.03</v>
      </c>
      <c r="O630" s="1">
        <v>2205490.0</v>
      </c>
      <c r="P630" s="1">
        <v>27.99</v>
      </c>
      <c r="Q630" s="1">
        <v>1378921.0</v>
      </c>
      <c r="R630" s="1">
        <v>10.14</v>
      </c>
      <c r="S630" s="1">
        <v>2460018.0</v>
      </c>
      <c r="T630" s="1">
        <v>18.4</v>
      </c>
      <c r="U630" s="1">
        <v>1190420.0</v>
      </c>
    </row>
    <row r="631" ht="13.5" customHeight="1">
      <c r="A631" s="1">
        <v>42878.0</v>
      </c>
      <c r="B631" s="1">
        <v>43.015</v>
      </c>
      <c r="C631" s="1">
        <v>4263511.0</v>
      </c>
      <c r="D631" s="1">
        <v>20.64</v>
      </c>
      <c r="E631" s="1">
        <v>1.0438094E7</v>
      </c>
      <c r="F631" s="1">
        <v>53.6</v>
      </c>
      <c r="G631" s="1">
        <v>4563671.0</v>
      </c>
      <c r="H631" s="1">
        <v>57.8653</v>
      </c>
      <c r="I631" s="1">
        <v>3073978.0</v>
      </c>
      <c r="J631" s="1">
        <v>13.01</v>
      </c>
      <c r="K631" s="1">
        <v>5780414.0</v>
      </c>
      <c r="L631" s="1">
        <v>39.28</v>
      </c>
      <c r="M631" s="1">
        <v>814151.0</v>
      </c>
      <c r="N631" s="1">
        <v>43.67</v>
      </c>
      <c r="O631" s="1">
        <v>1708472.0</v>
      </c>
      <c r="P631" s="1">
        <v>28.13</v>
      </c>
      <c r="Q631" s="1">
        <v>1133347.0</v>
      </c>
      <c r="R631" s="1">
        <v>10.05</v>
      </c>
      <c r="S631" s="1">
        <v>1636142.0</v>
      </c>
      <c r="T631" s="1">
        <v>18.3</v>
      </c>
      <c r="U631" s="1">
        <v>1624631.0</v>
      </c>
    </row>
    <row r="632" ht="13.5" customHeight="1">
      <c r="A632" s="1">
        <v>42879.0</v>
      </c>
      <c r="B632" s="1">
        <v>42.59</v>
      </c>
      <c r="C632" s="1">
        <v>1.3051563E7</v>
      </c>
      <c r="D632" s="1">
        <v>20.52</v>
      </c>
      <c r="E632" s="1">
        <v>5417626.0</v>
      </c>
      <c r="F632" s="1">
        <v>53.46</v>
      </c>
      <c r="G632" s="1">
        <v>7598909.0</v>
      </c>
      <c r="H632" s="1">
        <v>58.0931</v>
      </c>
      <c r="I632" s="1">
        <v>2194564.0</v>
      </c>
      <c r="J632" s="1">
        <v>12.87</v>
      </c>
      <c r="K632" s="1">
        <v>4391766.0</v>
      </c>
      <c r="L632" s="1">
        <v>38.81</v>
      </c>
      <c r="M632" s="1">
        <v>1211119.0</v>
      </c>
      <c r="N632" s="1">
        <v>43.7</v>
      </c>
      <c r="O632" s="1">
        <v>1585431.0</v>
      </c>
      <c r="P632" s="1">
        <v>28.41</v>
      </c>
      <c r="Q632" s="1">
        <v>1023616.0</v>
      </c>
      <c r="R632" s="1">
        <v>10.0</v>
      </c>
      <c r="S632" s="1">
        <v>2438302.0</v>
      </c>
      <c r="T632" s="1">
        <v>18.33</v>
      </c>
      <c r="U632" s="1">
        <v>2104803.0</v>
      </c>
    </row>
    <row r="633" ht="13.5" customHeight="1">
      <c r="A633" s="1">
        <v>42880.0</v>
      </c>
      <c r="B633" s="1">
        <v>42.19</v>
      </c>
      <c r="C633" s="1">
        <v>4596819.0</v>
      </c>
      <c r="D633" s="1">
        <v>20.105</v>
      </c>
      <c r="E633" s="1">
        <v>1.080131E7</v>
      </c>
      <c r="F633" s="1">
        <v>52.97</v>
      </c>
      <c r="G633" s="1">
        <v>5528598.0</v>
      </c>
      <c r="H633" s="1">
        <v>58.0475</v>
      </c>
      <c r="I633" s="1">
        <v>2558626.0</v>
      </c>
      <c r="J633" s="1">
        <v>12.42</v>
      </c>
      <c r="K633" s="1">
        <v>5464170.0</v>
      </c>
      <c r="L633" s="1">
        <v>38.56</v>
      </c>
      <c r="M633" s="1">
        <v>921988.0</v>
      </c>
      <c r="N633" s="1">
        <v>43.71</v>
      </c>
      <c r="O633" s="1">
        <v>1307478.0</v>
      </c>
      <c r="P633" s="1">
        <v>27.39</v>
      </c>
      <c r="Q633" s="1">
        <v>1391330.0</v>
      </c>
      <c r="R633" s="1">
        <v>9.5</v>
      </c>
      <c r="S633" s="1">
        <v>3736464.0</v>
      </c>
      <c r="T633" s="1">
        <v>17.7</v>
      </c>
      <c r="U633" s="1">
        <v>1631806.0</v>
      </c>
    </row>
    <row r="634" ht="13.5" customHeight="1">
      <c r="A634" s="1">
        <v>42881.0</v>
      </c>
      <c r="B634" s="1">
        <v>42.58</v>
      </c>
      <c r="C634" s="1">
        <v>3996963.0</v>
      </c>
      <c r="D634" s="1">
        <v>20.0</v>
      </c>
      <c r="E634" s="1">
        <v>6941068.0</v>
      </c>
      <c r="F634" s="1">
        <v>52.58</v>
      </c>
      <c r="G634" s="1">
        <v>3983180.0</v>
      </c>
      <c r="H634" s="1">
        <v>57.6467</v>
      </c>
      <c r="I634" s="1">
        <v>1384787.0</v>
      </c>
      <c r="J634" s="1">
        <v>12.64</v>
      </c>
      <c r="K634" s="1">
        <v>4815195.0</v>
      </c>
      <c r="L634" s="1">
        <v>38.76</v>
      </c>
      <c r="M634" s="1">
        <v>910286.0</v>
      </c>
      <c r="N634" s="1">
        <v>43.16</v>
      </c>
      <c r="O634" s="1">
        <v>1283485.0</v>
      </c>
      <c r="P634" s="1">
        <v>27.57</v>
      </c>
      <c r="Q634" s="1">
        <v>768493.0</v>
      </c>
      <c r="R634" s="1">
        <v>9.61</v>
      </c>
      <c r="S634" s="1">
        <v>1851237.0</v>
      </c>
      <c r="T634" s="1">
        <v>17.75</v>
      </c>
      <c r="U634" s="1">
        <v>1567065.0</v>
      </c>
    </row>
    <row r="635" ht="13.5" customHeight="1">
      <c r="A635" s="1">
        <v>42884.0</v>
      </c>
      <c r="B635" s="1">
        <v>42.58</v>
      </c>
      <c r="C635" s="1">
        <v>913150.0</v>
      </c>
      <c r="D635" s="1">
        <v>19.9</v>
      </c>
      <c r="E635" s="1">
        <v>1219164.0</v>
      </c>
      <c r="F635" s="1">
        <v>52.42</v>
      </c>
      <c r="G635" s="1">
        <v>1921097.0</v>
      </c>
      <c r="H635" s="1">
        <v>57.7287</v>
      </c>
      <c r="I635" s="1">
        <v>454866.0</v>
      </c>
      <c r="J635" s="1">
        <v>12.82</v>
      </c>
      <c r="K635" s="1">
        <v>2283421.0</v>
      </c>
      <c r="L635" s="1">
        <v>38.71</v>
      </c>
      <c r="M635" s="1">
        <v>142197.0</v>
      </c>
      <c r="N635" s="1">
        <v>43.27</v>
      </c>
      <c r="O635" s="1">
        <v>454690.0</v>
      </c>
      <c r="P635" s="1">
        <v>27.5</v>
      </c>
      <c r="Q635" s="1">
        <v>96012.0</v>
      </c>
      <c r="R635" s="1">
        <v>9.59</v>
      </c>
      <c r="S635" s="1">
        <v>343735.0</v>
      </c>
      <c r="T635" s="1">
        <v>17.72</v>
      </c>
      <c r="U635" s="1">
        <v>687957.0</v>
      </c>
    </row>
    <row r="636" ht="13.5" customHeight="1">
      <c r="A636" s="1">
        <v>42885.0</v>
      </c>
      <c r="B636" s="1">
        <v>42.63</v>
      </c>
      <c r="C636" s="1">
        <v>3642587.0</v>
      </c>
      <c r="D636" s="1">
        <v>19.565</v>
      </c>
      <c r="E636" s="1">
        <v>8841760.0</v>
      </c>
      <c r="F636" s="1">
        <v>52.0</v>
      </c>
      <c r="G636" s="1">
        <v>5130787.0</v>
      </c>
      <c r="H636" s="1">
        <v>57.4189</v>
      </c>
      <c r="I636" s="1">
        <v>2038479.0</v>
      </c>
      <c r="J636" s="1">
        <v>12.42</v>
      </c>
      <c r="K636" s="1">
        <v>4590389.0</v>
      </c>
      <c r="L636" s="1">
        <v>38.68</v>
      </c>
      <c r="M636" s="1">
        <v>858179.0</v>
      </c>
      <c r="N636" s="1">
        <v>43.02</v>
      </c>
      <c r="O636" s="1">
        <v>1350858.0</v>
      </c>
      <c r="P636" s="1">
        <v>27.11</v>
      </c>
      <c r="Q636" s="1">
        <v>1141232.0</v>
      </c>
      <c r="R636" s="1">
        <v>9.35</v>
      </c>
      <c r="S636" s="1">
        <v>2113290.0</v>
      </c>
      <c r="T636" s="1">
        <v>17.08</v>
      </c>
      <c r="U636" s="1">
        <v>2114539.0</v>
      </c>
    </row>
    <row r="637" ht="13.5" customHeight="1">
      <c r="A637" s="1">
        <v>42886.0</v>
      </c>
      <c r="B637" s="1">
        <v>42.28</v>
      </c>
      <c r="C637" s="1">
        <v>5986144.0</v>
      </c>
      <c r="D637" s="1">
        <v>19.47</v>
      </c>
      <c r="E637" s="1">
        <v>9403354.0</v>
      </c>
      <c r="F637" s="1">
        <v>52.0</v>
      </c>
      <c r="G637" s="1">
        <v>9336846.0</v>
      </c>
      <c r="H637" s="1">
        <v>57.1274</v>
      </c>
      <c r="I637" s="1">
        <v>3001866.0</v>
      </c>
      <c r="J637" s="1">
        <v>12.05</v>
      </c>
      <c r="K637" s="1">
        <v>8266468.0</v>
      </c>
      <c r="L637" s="1">
        <v>38.22</v>
      </c>
      <c r="M637" s="1">
        <v>1522777.0</v>
      </c>
      <c r="N637" s="1">
        <v>43.17</v>
      </c>
      <c r="O637" s="1">
        <v>2201103.0</v>
      </c>
      <c r="P637" s="1">
        <v>27.01</v>
      </c>
      <c r="Q637" s="1">
        <v>1251925.0</v>
      </c>
      <c r="R637" s="1">
        <v>9.16</v>
      </c>
      <c r="S637" s="1">
        <v>4137592.0</v>
      </c>
      <c r="T637" s="1">
        <v>16.87</v>
      </c>
      <c r="U637" s="1">
        <v>3052810.0</v>
      </c>
    </row>
    <row r="638" ht="13.5" customHeight="1">
      <c r="A638" s="1">
        <v>42887.0</v>
      </c>
      <c r="B638" s="1">
        <v>42.32</v>
      </c>
      <c r="C638" s="1">
        <v>5829754.0</v>
      </c>
      <c r="D638" s="1">
        <v>19.725</v>
      </c>
      <c r="E638" s="1">
        <v>4727340.0</v>
      </c>
      <c r="F638" s="1">
        <v>52.67</v>
      </c>
      <c r="G638" s="1">
        <v>3755270.0</v>
      </c>
      <c r="H638" s="1">
        <v>57.5556</v>
      </c>
      <c r="I638" s="1">
        <v>1384610.0</v>
      </c>
      <c r="J638" s="1">
        <v>12.26</v>
      </c>
      <c r="K638" s="1">
        <v>6419914.0</v>
      </c>
      <c r="L638" s="1">
        <v>38.25</v>
      </c>
      <c r="M638" s="1">
        <v>1903400.0</v>
      </c>
      <c r="N638" s="1">
        <v>43.81</v>
      </c>
      <c r="O638" s="1">
        <v>2043575.0</v>
      </c>
      <c r="P638" s="1">
        <v>27.45</v>
      </c>
      <c r="Q638" s="1">
        <v>1031480.0</v>
      </c>
      <c r="R638" s="1">
        <v>9.56</v>
      </c>
      <c r="S638" s="1">
        <v>3981816.0</v>
      </c>
      <c r="T638" s="1">
        <v>17.8</v>
      </c>
      <c r="U638" s="1">
        <v>3912170.0</v>
      </c>
    </row>
    <row r="639" ht="13.5" customHeight="1">
      <c r="A639" s="1">
        <v>42888.0</v>
      </c>
      <c r="B639" s="1">
        <v>41.94</v>
      </c>
      <c r="C639" s="1">
        <v>2979566.0</v>
      </c>
      <c r="D639" s="1">
        <v>19.46</v>
      </c>
      <c r="E639" s="1">
        <v>7470048.0</v>
      </c>
      <c r="F639" s="1">
        <v>52.73</v>
      </c>
      <c r="G639" s="1">
        <v>3354925.0</v>
      </c>
      <c r="H639" s="1">
        <v>57.7013</v>
      </c>
      <c r="I639" s="1">
        <v>1672081.0</v>
      </c>
      <c r="J639" s="1">
        <v>11.64</v>
      </c>
      <c r="K639" s="1">
        <v>9855934.0</v>
      </c>
      <c r="L639" s="1">
        <v>37.85</v>
      </c>
      <c r="M639" s="1">
        <v>812442.0</v>
      </c>
      <c r="N639" s="1">
        <v>43.82</v>
      </c>
      <c r="O639" s="1">
        <v>1241188.0</v>
      </c>
      <c r="P639" s="1">
        <v>27.11</v>
      </c>
      <c r="Q639" s="1">
        <v>1016834.0</v>
      </c>
      <c r="R639" s="1">
        <v>9.33</v>
      </c>
      <c r="S639" s="1">
        <v>1881689.0</v>
      </c>
      <c r="T639" s="1">
        <v>17.7</v>
      </c>
      <c r="U639" s="1">
        <v>2215059.0</v>
      </c>
    </row>
    <row r="640" ht="13.5" customHeight="1">
      <c r="A640" s="1">
        <v>42891.0</v>
      </c>
      <c r="B640" s="1">
        <v>41.97</v>
      </c>
      <c r="C640" s="1">
        <v>3682616.0</v>
      </c>
      <c r="D640" s="1">
        <v>19.645</v>
      </c>
      <c r="E640" s="1">
        <v>6550386.0</v>
      </c>
      <c r="F640" s="1">
        <v>52.51</v>
      </c>
      <c r="G640" s="1">
        <v>3415174.0</v>
      </c>
      <c r="H640" s="1">
        <v>57.8744</v>
      </c>
      <c r="I640" s="1">
        <v>1911255.0</v>
      </c>
      <c r="J640" s="1">
        <v>11.42</v>
      </c>
      <c r="K640" s="1">
        <v>5087870.0</v>
      </c>
      <c r="L640" s="1">
        <v>37.74</v>
      </c>
      <c r="M640" s="1">
        <v>965660.0</v>
      </c>
      <c r="N640" s="1">
        <v>44.08</v>
      </c>
      <c r="O640" s="1">
        <v>1521736.0</v>
      </c>
      <c r="P640" s="1">
        <v>27.46</v>
      </c>
      <c r="Q640" s="1">
        <v>688625.0</v>
      </c>
      <c r="R640" s="1">
        <v>9.34</v>
      </c>
      <c r="S640" s="1">
        <v>1686806.0</v>
      </c>
      <c r="T640" s="1">
        <v>17.53</v>
      </c>
      <c r="U640" s="1">
        <v>2104346.0</v>
      </c>
    </row>
    <row r="641" ht="13.5" customHeight="1">
      <c r="A641" s="1">
        <v>42892.0</v>
      </c>
      <c r="B641" s="1">
        <v>42.25</v>
      </c>
      <c r="C641" s="1">
        <v>3320617.0</v>
      </c>
      <c r="D641" s="1">
        <v>19.795</v>
      </c>
      <c r="E641" s="1">
        <v>4824544.0</v>
      </c>
      <c r="F641" s="1">
        <v>53.2</v>
      </c>
      <c r="G641" s="1">
        <v>4629050.0</v>
      </c>
      <c r="H641" s="1">
        <v>58.3026</v>
      </c>
      <c r="I641" s="1">
        <v>2665022.0</v>
      </c>
      <c r="J641" s="1">
        <v>11.59</v>
      </c>
      <c r="K641" s="1">
        <v>5263211.0</v>
      </c>
      <c r="L641" s="1">
        <v>37.97</v>
      </c>
      <c r="M641" s="1">
        <v>622732.0</v>
      </c>
      <c r="N641" s="1">
        <v>44.11</v>
      </c>
      <c r="O641" s="1">
        <v>2082988.0</v>
      </c>
      <c r="P641" s="1">
        <v>28.235</v>
      </c>
      <c r="Q641" s="1">
        <v>1179390.0</v>
      </c>
      <c r="R641" s="1">
        <v>9.64</v>
      </c>
      <c r="S641" s="1">
        <v>1625446.0</v>
      </c>
      <c r="T641" s="1">
        <v>17.83</v>
      </c>
      <c r="U641" s="1">
        <v>1546017.0</v>
      </c>
    </row>
    <row r="642" ht="13.5" customHeight="1">
      <c r="A642" s="1">
        <v>42893.0</v>
      </c>
      <c r="B642" s="1">
        <v>41.14</v>
      </c>
      <c r="C642" s="1">
        <v>5884181.0</v>
      </c>
      <c r="D642" s="1">
        <v>19.27</v>
      </c>
      <c r="E642" s="1">
        <v>7738564.0</v>
      </c>
      <c r="F642" s="1">
        <v>52.83</v>
      </c>
      <c r="G642" s="1">
        <v>5421127.0</v>
      </c>
      <c r="H642" s="1">
        <v>57.2367</v>
      </c>
      <c r="I642" s="1">
        <v>2599283.0</v>
      </c>
      <c r="J642" s="1">
        <v>10.88</v>
      </c>
      <c r="K642" s="1">
        <v>8867302.0</v>
      </c>
      <c r="L642" s="1">
        <v>37.48</v>
      </c>
      <c r="M642" s="1">
        <v>1221706.0</v>
      </c>
      <c r="N642" s="1">
        <v>43.87</v>
      </c>
      <c r="O642" s="1">
        <v>2516395.0</v>
      </c>
      <c r="P642" s="1">
        <v>27.39</v>
      </c>
      <c r="Q642" s="1">
        <v>1725084.0</v>
      </c>
      <c r="R642" s="1">
        <v>9.38</v>
      </c>
      <c r="S642" s="1">
        <v>3104215.0</v>
      </c>
      <c r="T642" s="1">
        <v>17.08</v>
      </c>
      <c r="U642" s="1">
        <v>2168701.0</v>
      </c>
    </row>
    <row r="643" ht="13.5" customHeight="1">
      <c r="A643" s="1">
        <v>42894.0</v>
      </c>
      <c r="B643" s="1">
        <v>40.82</v>
      </c>
      <c r="C643" s="1">
        <v>3854233.0</v>
      </c>
      <c r="D643" s="1">
        <v>19.34</v>
      </c>
      <c r="E643" s="1">
        <v>7845560.0</v>
      </c>
      <c r="F643" s="1">
        <v>51.77</v>
      </c>
      <c r="G643" s="1">
        <v>6913747.0</v>
      </c>
      <c r="H643" s="1">
        <v>57.9382</v>
      </c>
      <c r="I643" s="1">
        <v>3443969.0</v>
      </c>
      <c r="J643" s="1">
        <v>10.63</v>
      </c>
      <c r="K643" s="1">
        <v>8382721.0</v>
      </c>
      <c r="L643" s="1">
        <v>37.69</v>
      </c>
      <c r="M643" s="1">
        <v>1438266.0</v>
      </c>
      <c r="N643" s="1">
        <v>43.99</v>
      </c>
      <c r="O643" s="1">
        <v>1948672.0</v>
      </c>
      <c r="P643" s="1">
        <v>27.26</v>
      </c>
      <c r="Q643" s="1">
        <v>1424592.0</v>
      </c>
      <c r="R643" s="1">
        <v>9.45</v>
      </c>
      <c r="S643" s="1">
        <v>1633158.0</v>
      </c>
      <c r="T643" s="1">
        <v>17.12</v>
      </c>
      <c r="U643" s="1">
        <v>1079942.0</v>
      </c>
    </row>
    <row r="644" ht="13.5" customHeight="1">
      <c r="A644" s="1">
        <v>42895.0</v>
      </c>
      <c r="B644" s="1">
        <v>41.25</v>
      </c>
      <c r="C644" s="1">
        <v>6084243.0</v>
      </c>
      <c r="D644" s="1">
        <v>19.67</v>
      </c>
      <c r="E644" s="1">
        <v>8638566.0</v>
      </c>
      <c r="F644" s="1">
        <v>52.12</v>
      </c>
      <c r="G644" s="1">
        <v>7182674.0</v>
      </c>
      <c r="H644" s="1">
        <v>58.2024</v>
      </c>
      <c r="I644" s="1">
        <v>2920459.0</v>
      </c>
      <c r="J644" s="1">
        <v>11.1</v>
      </c>
      <c r="K644" s="1">
        <v>7752347.0</v>
      </c>
      <c r="L644" s="1">
        <v>37.99</v>
      </c>
      <c r="M644" s="1">
        <v>1685186.0</v>
      </c>
      <c r="N644" s="1">
        <v>44.2</v>
      </c>
      <c r="O644" s="1">
        <v>1881996.0</v>
      </c>
      <c r="P644" s="1">
        <v>27.72</v>
      </c>
      <c r="Q644" s="1">
        <v>1143934.0</v>
      </c>
      <c r="R644" s="1">
        <v>9.69</v>
      </c>
      <c r="S644" s="1">
        <v>2597705.0</v>
      </c>
      <c r="T644" s="1">
        <v>17.28</v>
      </c>
      <c r="U644" s="1">
        <v>1464168.0</v>
      </c>
    </row>
    <row r="645" ht="13.5" customHeight="1">
      <c r="A645" s="1">
        <v>42898.0</v>
      </c>
      <c r="B645" s="1">
        <v>41.03</v>
      </c>
      <c r="C645" s="1">
        <v>4593393.0</v>
      </c>
      <c r="D645" s="1">
        <v>19.585</v>
      </c>
      <c r="E645" s="1">
        <v>9506136.0</v>
      </c>
      <c r="F645" s="1">
        <v>51.15</v>
      </c>
      <c r="G645" s="1">
        <v>5696037.0</v>
      </c>
      <c r="H645" s="1">
        <v>57.8927</v>
      </c>
      <c r="I645" s="1">
        <v>2477453.0</v>
      </c>
      <c r="J645" s="1">
        <v>11.37</v>
      </c>
      <c r="K645" s="1">
        <v>9249125.0</v>
      </c>
      <c r="L645" s="1">
        <v>38.42</v>
      </c>
      <c r="M645" s="1">
        <v>1752657.0</v>
      </c>
      <c r="N645" s="1">
        <v>43.94</v>
      </c>
      <c r="O645" s="1">
        <v>1982349.0</v>
      </c>
      <c r="P645" s="1">
        <v>27.74</v>
      </c>
      <c r="Q645" s="1">
        <v>459018.0</v>
      </c>
      <c r="R645" s="1">
        <v>9.59</v>
      </c>
      <c r="S645" s="1">
        <v>1443689.0</v>
      </c>
      <c r="T645" s="1">
        <v>17.32</v>
      </c>
      <c r="U645" s="1">
        <v>1830246.0</v>
      </c>
    </row>
    <row r="646" ht="13.5" customHeight="1">
      <c r="A646" s="1">
        <v>42899.0</v>
      </c>
      <c r="B646" s="1">
        <v>40.86</v>
      </c>
      <c r="C646" s="1">
        <v>5488791.0</v>
      </c>
      <c r="D646" s="1">
        <v>19.63</v>
      </c>
      <c r="E646" s="1">
        <v>8596088.0</v>
      </c>
      <c r="F646" s="1">
        <v>51.15</v>
      </c>
      <c r="G646" s="1">
        <v>8875930.0</v>
      </c>
      <c r="H646" s="1">
        <v>57.8471</v>
      </c>
      <c r="I646" s="1">
        <v>3048657.0</v>
      </c>
      <c r="J646" s="1">
        <v>11.43</v>
      </c>
      <c r="K646" s="1">
        <v>1.0008204E7</v>
      </c>
      <c r="L646" s="1">
        <v>38.48</v>
      </c>
      <c r="M646" s="1">
        <v>2338056.0</v>
      </c>
      <c r="N646" s="1">
        <v>44.21</v>
      </c>
      <c r="O646" s="1">
        <v>2474489.0</v>
      </c>
      <c r="P646" s="1">
        <v>27.63</v>
      </c>
      <c r="Q646" s="1">
        <v>533754.0</v>
      </c>
      <c r="R646" s="1">
        <v>9.58</v>
      </c>
      <c r="S646" s="1">
        <v>3465194.0</v>
      </c>
      <c r="T646" s="1">
        <v>17.3</v>
      </c>
      <c r="U646" s="1">
        <v>2368210.0</v>
      </c>
    </row>
    <row r="647" ht="13.5" customHeight="1">
      <c r="A647" s="1">
        <v>42900.0</v>
      </c>
      <c r="B647" s="1">
        <v>39.4</v>
      </c>
      <c r="C647" s="1">
        <v>8105711.0</v>
      </c>
      <c r="D647" s="1">
        <v>18.68</v>
      </c>
      <c r="E647" s="1">
        <v>1.3563278E7</v>
      </c>
      <c r="F647" s="1">
        <v>49.81</v>
      </c>
      <c r="G647" s="1">
        <v>8057457.0</v>
      </c>
      <c r="H647" s="1">
        <v>57.3096</v>
      </c>
      <c r="I647" s="1">
        <v>4424944.0</v>
      </c>
      <c r="J647" s="1">
        <v>10.95</v>
      </c>
      <c r="K647" s="1">
        <v>1.2010669E7</v>
      </c>
      <c r="L647" s="1">
        <v>38.33</v>
      </c>
      <c r="M647" s="1">
        <v>2249732.0</v>
      </c>
      <c r="N647" s="1">
        <v>43.3213</v>
      </c>
      <c r="O647" s="1">
        <v>2421376.0</v>
      </c>
      <c r="P647" s="1">
        <v>26.72</v>
      </c>
      <c r="Q647" s="1">
        <v>865870.0</v>
      </c>
      <c r="R647" s="1">
        <v>9.17</v>
      </c>
      <c r="S647" s="1">
        <v>4453279.0</v>
      </c>
      <c r="T647" s="1">
        <v>16.57</v>
      </c>
      <c r="U647" s="1">
        <v>2443919.0</v>
      </c>
    </row>
    <row r="648" ht="13.5" customHeight="1">
      <c r="A648" s="1">
        <v>42901.0</v>
      </c>
      <c r="B648" s="1">
        <v>39.16</v>
      </c>
      <c r="C648" s="1">
        <v>5557741.0</v>
      </c>
      <c r="D648" s="1">
        <v>18.42</v>
      </c>
      <c r="E648" s="1">
        <v>3.5922918E7</v>
      </c>
      <c r="F648" s="1">
        <v>50.31</v>
      </c>
      <c r="G648" s="1">
        <v>6241001.0</v>
      </c>
      <c r="H648" s="1">
        <v>57.2732</v>
      </c>
      <c r="I648" s="1">
        <v>2544124.0</v>
      </c>
      <c r="J648" s="1">
        <v>10.47</v>
      </c>
      <c r="K648" s="1">
        <v>8781568.0</v>
      </c>
      <c r="L648" s="1">
        <v>38.48</v>
      </c>
      <c r="M648" s="1">
        <v>1751614.0</v>
      </c>
      <c r="N648" s="1">
        <v>43.27</v>
      </c>
      <c r="O648" s="1">
        <v>2378804.0</v>
      </c>
      <c r="P648" s="1">
        <v>26.24</v>
      </c>
      <c r="Q648" s="1">
        <v>1016360.0</v>
      </c>
      <c r="R648" s="1">
        <v>9.14</v>
      </c>
      <c r="S648" s="1">
        <v>2679850.0</v>
      </c>
      <c r="T648" s="1">
        <v>16.33</v>
      </c>
      <c r="U648" s="1">
        <v>1967614.0</v>
      </c>
    </row>
    <row r="649" ht="13.5" customHeight="1">
      <c r="A649" s="1">
        <v>42902.0</v>
      </c>
      <c r="B649" s="1">
        <v>39.26</v>
      </c>
      <c r="C649" s="1">
        <v>1.6169865E7</v>
      </c>
      <c r="D649" s="1">
        <v>18.65</v>
      </c>
      <c r="E649" s="1">
        <v>2.755843E7</v>
      </c>
      <c r="F649" s="1">
        <v>51.44</v>
      </c>
      <c r="G649" s="1">
        <v>3.2300306E7</v>
      </c>
      <c r="H649" s="1">
        <v>57.8107</v>
      </c>
      <c r="I649" s="1">
        <v>6242678.0</v>
      </c>
      <c r="J649" s="1">
        <v>10.51</v>
      </c>
      <c r="K649" s="1">
        <v>1.2471504E7</v>
      </c>
      <c r="L649" s="1">
        <v>39.31</v>
      </c>
      <c r="M649" s="1">
        <v>3415127.0</v>
      </c>
      <c r="N649" s="1">
        <v>43.58</v>
      </c>
      <c r="O649" s="1">
        <v>3943749.0</v>
      </c>
      <c r="P649" s="1">
        <v>26.47</v>
      </c>
      <c r="Q649" s="1">
        <v>1159259.0</v>
      </c>
      <c r="R649" s="1">
        <v>9.14</v>
      </c>
      <c r="S649" s="1">
        <v>3157157.0</v>
      </c>
      <c r="T649" s="1">
        <v>16.72</v>
      </c>
      <c r="U649" s="1">
        <v>3441986.0</v>
      </c>
    </row>
    <row r="650" ht="13.5" customHeight="1">
      <c r="A650" s="1">
        <v>42905.0</v>
      </c>
      <c r="B650" s="1">
        <v>38.99</v>
      </c>
      <c r="C650" s="1">
        <v>6050349.0</v>
      </c>
      <c r="D650" s="1">
        <v>18.8</v>
      </c>
      <c r="E650" s="1">
        <v>8109824.0</v>
      </c>
      <c r="F650" s="1">
        <v>51.09</v>
      </c>
      <c r="G650" s="1">
        <v>4532149.0</v>
      </c>
      <c r="H650" s="1">
        <v>57.92</v>
      </c>
      <c r="I650" s="1">
        <v>2118121.0</v>
      </c>
      <c r="J650" s="1">
        <v>10.28</v>
      </c>
      <c r="K650" s="1">
        <v>7184509.0</v>
      </c>
      <c r="L650" s="1">
        <v>39.27</v>
      </c>
      <c r="M650" s="1">
        <v>1508506.0</v>
      </c>
      <c r="N650" s="1">
        <v>43.63</v>
      </c>
      <c r="O650" s="1">
        <v>2040355.0</v>
      </c>
      <c r="P650" s="1">
        <v>26.0</v>
      </c>
      <c r="Q650" s="1">
        <v>911255.0</v>
      </c>
      <c r="R650" s="1">
        <v>9.08</v>
      </c>
      <c r="S650" s="1">
        <v>1851141.0</v>
      </c>
      <c r="T650" s="1">
        <v>16.79</v>
      </c>
      <c r="U650" s="1">
        <v>2025428.0</v>
      </c>
    </row>
    <row r="651" ht="13.5" customHeight="1">
      <c r="A651" s="1">
        <v>42906.0</v>
      </c>
      <c r="B651" s="1">
        <v>38.25</v>
      </c>
      <c r="C651" s="1">
        <v>7600224.0</v>
      </c>
      <c r="D651" s="1">
        <v>18.52</v>
      </c>
      <c r="E651" s="1">
        <v>1.0618778E7</v>
      </c>
      <c r="F651" s="1">
        <v>50.06</v>
      </c>
      <c r="G651" s="1">
        <v>5856625.0</v>
      </c>
      <c r="H651" s="1">
        <v>57.1001</v>
      </c>
      <c r="I651" s="1">
        <v>3332574.0</v>
      </c>
      <c r="J651" s="1">
        <v>9.45</v>
      </c>
      <c r="K651" s="1">
        <v>1.8431459E7</v>
      </c>
      <c r="L651" s="1">
        <v>38.58</v>
      </c>
      <c r="M651" s="1">
        <v>1494781.0</v>
      </c>
      <c r="N651" s="1">
        <v>42.6</v>
      </c>
      <c r="O651" s="1">
        <v>1947290.0</v>
      </c>
      <c r="P651" s="1">
        <v>25.64</v>
      </c>
      <c r="Q651" s="1">
        <v>2905095.0</v>
      </c>
      <c r="R651" s="1">
        <v>9.08</v>
      </c>
      <c r="S651" s="1">
        <v>1915614.0</v>
      </c>
      <c r="T651" s="1">
        <v>16.55</v>
      </c>
      <c r="U651" s="1">
        <v>1528722.0</v>
      </c>
    </row>
    <row r="652" ht="13.5" customHeight="1">
      <c r="A652" s="1">
        <v>42907.0</v>
      </c>
      <c r="B652" s="1">
        <v>38.25</v>
      </c>
      <c r="C652" s="1">
        <v>5977847.0</v>
      </c>
      <c r="D652" s="1">
        <v>18.725</v>
      </c>
      <c r="E652" s="1">
        <v>8922436.0</v>
      </c>
      <c r="F652" s="1">
        <v>50.61</v>
      </c>
      <c r="G652" s="1">
        <v>4809190.0</v>
      </c>
      <c r="H652" s="1">
        <v>56.9817</v>
      </c>
      <c r="I652" s="1">
        <v>2390141.0</v>
      </c>
      <c r="J652" s="1">
        <v>9.14</v>
      </c>
      <c r="K652" s="1">
        <v>1.4973647E7</v>
      </c>
      <c r="L652" s="1">
        <v>38.54</v>
      </c>
      <c r="M652" s="1">
        <v>1822443.0</v>
      </c>
      <c r="N652" s="1">
        <v>42.27</v>
      </c>
      <c r="O652" s="1">
        <v>2610596.0</v>
      </c>
      <c r="P652" s="1">
        <v>25.49</v>
      </c>
      <c r="Q652" s="1">
        <v>971205.0</v>
      </c>
      <c r="R652" s="1">
        <v>8.77</v>
      </c>
      <c r="S652" s="1">
        <v>4508440.0</v>
      </c>
      <c r="T652" s="1">
        <v>16.8</v>
      </c>
      <c r="U652" s="1">
        <v>2679944.0</v>
      </c>
    </row>
    <row r="653" ht="13.5" customHeight="1">
      <c r="A653" s="1">
        <v>42908.0</v>
      </c>
      <c r="B653" s="1">
        <v>38.09</v>
      </c>
      <c r="C653" s="1">
        <v>4562146.0</v>
      </c>
      <c r="D653" s="1">
        <v>18.8275</v>
      </c>
      <c r="E653" s="1">
        <v>9064580.0</v>
      </c>
      <c r="F653" s="1">
        <v>51.61</v>
      </c>
      <c r="G653" s="1">
        <v>6026144.0</v>
      </c>
      <c r="H653" s="1">
        <v>56.5717</v>
      </c>
      <c r="I653" s="1">
        <v>3138274.0</v>
      </c>
      <c r="J653" s="1">
        <v>9.0</v>
      </c>
      <c r="K653" s="1">
        <v>1.1683881E7</v>
      </c>
      <c r="L653" s="1">
        <v>38.33</v>
      </c>
      <c r="M653" s="1">
        <v>1398420.0</v>
      </c>
      <c r="N653" s="1">
        <v>42.34</v>
      </c>
      <c r="O653" s="1">
        <v>3512616.0</v>
      </c>
      <c r="P653" s="1">
        <v>25.78</v>
      </c>
      <c r="Q653" s="1">
        <v>1338654.0</v>
      </c>
      <c r="R653" s="1">
        <v>8.76</v>
      </c>
      <c r="S653" s="1">
        <v>3631352.0</v>
      </c>
      <c r="T653" s="1">
        <v>16.75</v>
      </c>
      <c r="U653" s="1">
        <v>2796277.0</v>
      </c>
    </row>
    <row r="654" ht="13.5" customHeight="1">
      <c r="A654" s="1">
        <v>42909.0</v>
      </c>
      <c r="B654" s="1">
        <v>38.52</v>
      </c>
      <c r="C654" s="1">
        <v>4983432.0</v>
      </c>
      <c r="D654" s="1">
        <v>18.9</v>
      </c>
      <c r="E654" s="1">
        <v>5717712.0</v>
      </c>
      <c r="F654" s="1">
        <v>52.22</v>
      </c>
      <c r="G654" s="1">
        <v>4251495.0</v>
      </c>
      <c r="H654" s="1">
        <v>56.7995</v>
      </c>
      <c r="I654" s="1">
        <v>2803744.0</v>
      </c>
      <c r="J654" s="1">
        <v>9.16</v>
      </c>
      <c r="K654" s="1">
        <v>1.0740008E7</v>
      </c>
      <c r="L654" s="1">
        <v>39.14</v>
      </c>
      <c r="M654" s="1">
        <v>1130701.0</v>
      </c>
      <c r="N654" s="1">
        <v>43.01</v>
      </c>
      <c r="O654" s="1">
        <v>3444989.0</v>
      </c>
      <c r="P654" s="1">
        <v>26.43</v>
      </c>
      <c r="Q654" s="1">
        <v>920804.0</v>
      </c>
      <c r="R654" s="1">
        <v>9.01</v>
      </c>
      <c r="S654" s="1">
        <v>1867147.0</v>
      </c>
      <c r="T654" s="1">
        <v>17.0</v>
      </c>
      <c r="U654" s="1">
        <v>1786494.0</v>
      </c>
    </row>
    <row r="655" ht="13.5" customHeight="1">
      <c r="A655" s="1">
        <v>42912.0</v>
      </c>
      <c r="B655" s="1">
        <v>38.07</v>
      </c>
      <c r="C655" s="1">
        <v>4155141.0</v>
      </c>
      <c r="D655" s="1">
        <v>18.765</v>
      </c>
      <c r="E655" s="1">
        <v>5008976.0</v>
      </c>
      <c r="F655" s="1">
        <v>52.45</v>
      </c>
      <c r="G655" s="1">
        <v>4236765.0</v>
      </c>
      <c r="H655" s="1">
        <v>57.2914</v>
      </c>
      <c r="I655" s="1">
        <v>4136552.0</v>
      </c>
      <c r="J655" s="1">
        <v>9.15</v>
      </c>
      <c r="K655" s="1">
        <v>1.183418E7</v>
      </c>
      <c r="L655" s="1">
        <v>38.5</v>
      </c>
      <c r="M655" s="1">
        <v>852353.0</v>
      </c>
      <c r="N655" s="1">
        <v>42.97</v>
      </c>
      <c r="O655" s="1">
        <v>2384410.0</v>
      </c>
      <c r="P655" s="1">
        <v>26.65</v>
      </c>
      <c r="Q655" s="1">
        <v>1127591.0</v>
      </c>
      <c r="R655" s="1">
        <v>8.97</v>
      </c>
      <c r="S655" s="1">
        <v>1691331.0</v>
      </c>
      <c r="T655" s="1">
        <v>16.89</v>
      </c>
      <c r="U655" s="1">
        <v>2969371.0</v>
      </c>
    </row>
    <row r="656" ht="13.5" customHeight="1">
      <c r="A656" s="1">
        <v>42913.0</v>
      </c>
      <c r="B656" s="1">
        <v>38.49</v>
      </c>
      <c r="C656" s="1">
        <v>1.9247062E7</v>
      </c>
      <c r="D656" s="1">
        <v>18.79</v>
      </c>
      <c r="E656" s="1">
        <v>8058480.0</v>
      </c>
      <c r="F656" s="1">
        <v>52.75</v>
      </c>
      <c r="G656" s="1">
        <v>8235904.0</v>
      </c>
      <c r="H656" s="1">
        <v>57.1639</v>
      </c>
      <c r="I656" s="1">
        <v>2310031.0</v>
      </c>
      <c r="J656" s="1">
        <v>9.55</v>
      </c>
      <c r="K656" s="1">
        <v>1.0648248E7</v>
      </c>
      <c r="L656" s="1">
        <v>38.57</v>
      </c>
      <c r="M656" s="1">
        <v>1088934.0</v>
      </c>
      <c r="N656" s="1">
        <v>42.77</v>
      </c>
      <c r="O656" s="1">
        <v>2353671.0</v>
      </c>
      <c r="P656" s="1">
        <v>27.11</v>
      </c>
      <c r="Q656" s="1">
        <v>1555898.0</v>
      </c>
      <c r="R656" s="1">
        <v>9.06</v>
      </c>
      <c r="S656" s="1">
        <v>2166784.0</v>
      </c>
      <c r="T656" s="1">
        <v>16.97</v>
      </c>
      <c r="U656" s="1">
        <v>2078666.0</v>
      </c>
    </row>
    <row r="657" ht="13.5" customHeight="1">
      <c r="A657" s="1">
        <v>42914.0</v>
      </c>
      <c r="B657" s="1">
        <v>38.5</v>
      </c>
      <c r="C657" s="1">
        <v>1.0543365E7</v>
      </c>
      <c r="D657" s="1">
        <v>19.13</v>
      </c>
      <c r="E657" s="1">
        <v>9321974.0</v>
      </c>
      <c r="F657" s="1">
        <v>52.56</v>
      </c>
      <c r="G657" s="1">
        <v>4939589.0</v>
      </c>
      <c r="H657" s="1">
        <v>56.763</v>
      </c>
      <c r="I657" s="1">
        <v>1709711.0</v>
      </c>
      <c r="J657" s="1">
        <v>9.57</v>
      </c>
      <c r="K657" s="1">
        <v>5366610.0</v>
      </c>
      <c r="L657" s="1">
        <v>38.78</v>
      </c>
      <c r="M657" s="1">
        <v>960562.0</v>
      </c>
      <c r="N657" s="1">
        <v>43.53</v>
      </c>
      <c r="O657" s="1">
        <v>2295202.0</v>
      </c>
      <c r="P657" s="1">
        <v>27.52</v>
      </c>
      <c r="Q657" s="1">
        <v>1083789.0</v>
      </c>
      <c r="R657" s="1">
        <v>9.25</v>
      </c>
      <c r="S657" s="1">
        <v>1454168.0</v>
      </c>
      <c r="T657" s="1">
        <v>16.93</v>
      </c>
      <c r="U657" s="1">
        <v>1377531.0</v>
      </c>
    </row>
    <row r="658" ht="13.5" customHeight="1">
      <c r="A658" s="1">
        <v>42915.0</v>
      </c>
      <c r="B658" s="1">
        <v>38.26</v>
      </c>
      <c r="C658" s="1">
        <v>5121532.0</v>
      </c>
      <c r="D658" s="1">
        <v>19.045</v>
      </c>
      <c r="E658" s="1">
        <v>8361172.0</v>
      </c>
      <c r="F658" s="1">
        <v>51.9</v>
      </c>
      <c r="G658" s="1">
        <v>4996061.0</v>
      </c>
      <c r="H658" s="1">
        <v>56.3895</v>
      </c>
      <c r="I658" s="1">
        <v>2420456.0</v>
      </c>
      <c r="J658" s="1">
        <v>9.46</v>
      </c>
      <c r="K658" s="1">
        <v>8971988.0</v>
      </c>
      <c r="L658" s="1">
        <v>38.23</v>
      </c>
      <c r="M658" s="1">
        <v>994465.0</v>
      </c>
      <c r="N658" s="1">
        <v>42.91</v>
      </c>
      <c r="O658" s="1">
        <v>2206950.0</v>
      </c>
      <c r="P658" s="1">
        <v>27.85</v>
      </c>
      <c r="Q658" s="1">
        <v>1004383.0</v>
      </c>
      <c r="R658" s="1">
        <v>9.18</v>
      </c>
      <c r="S658" s="1">
        <v>1969125.0</v>
      </c>
      <c r="T658" s="1">
        <v>16.95</v>
      </c>
      <c r="U658" s="1">
        <v>2089425.0</v>
      </c>
    </row>
    <row r="659" ht="13.5" customHeight="1">
      <c r="A659" s="1">
        <v>42916.0</v>
      </c>
      <c r="B659" s="1">
        <v>37.89</v>
      </c>
      <c r="C659" s="1">
        <v>6328519.0</v>
      </c>
      <c r="D659" s="1">
        <v>18.725</v>
      </c>
      <c r="E659" s="1">
        <v>9287974.0</v>
      </c>
      <c r="F659" s="1">
        <v>51.66</v>
      </c>
      <c r="G659" s="1">
        <v>3815652.0</v>
      </c>
      <c r="H659" s="1">
        <v>56.3167</v>
      </c>
      <c r="I659" s="1">
        <v>2382527.0</v>
      </c>
      <c r="J659" s="1">
        <v>9.56</v>
      </c>
      <c r="K659" s="1">
        <v>1.2564976E7</v>
      </c>
      <c r="L659" s="1">
        <v>37.8</v>
      </c>
      <c r="M659" s="1">
        <v>1208029.0</v>
      </c>
      <c r="N659" s="1">
        <v>43.16</v>
      </c>
      <c r="O659" s="1">
        <v>2502065.0</v>
      </c>
      <c r="P659" s="1">
        <v>27.88</v>
      </c>
      <c r="Q659" s="1">
        <v>1002710.0</v>
      </c>
      <c r="R659" s="1">
        <v>9.26</v>
      </c>
      <c r="S659" s="1">
        <v>1416659.0</v>
      </c>
      <c r="T659" s="1">
        <v>16.96</v>
      </c>
      <c r="U659" s="1">
        <v>1391735.0</v>
      </c>
    </row>
    <row r="660" ht="13.5" customHeight="1">
      <c r="A660" s="1">
        <v>42919.0</v>
      </c>
      <c r="B660" s="1">
        <v>37.89</v>
      </c>
      <c r="C660" s="1">
        <v>6328519.0</v>
      </c>
      <c r="D660" s="1">
        <v>18.725</v>
      </c>
      <c r="E660" s="1">
        <v>9287974.0</v>
      </c>
      <c r="F660" s="1">
        <v>51.66</v>
      </c>
      <c r="G660" s="1">
        <v>3815652.0</v>
      </c>
      <c r="H660" s="1">
        <v>56.3167</v>
      </c>
      <c r="I660" s="1">
        <v>2382527.0</v>
      </c>
      <c r="J660" s="1">
        <v>9.56</v>
      </c>
      <c r="K660" s="1">
        <v>1.2564976E7</v>
      </c>
      <c r="L660" s="1">
        <v>37.8</v>
      </c>
      <c r="M660" s="1">
        <v>1208029.0</v>
      </c>
      <c r="N660" s="1">
        <v>43.16</v>
      </c>
      <c r="O660" s="1">
        <v>2502065.0</v>
      </c>
      <c r="P660" s="1">
        <v>27.88</v>
      </c>
      <c r="Q660" s="1">
        <v>1002710.0</v>
      </c>
      <c r="R660" s="1">
        <v>9.26</v>
      </c>
      <c r="S660" s="1">
        <v>1416659.0</v>
      </c>
      <c r="T660" s="1">
        <v>16.96</v>
      </c>
      <c r="U660" s="1">
        <v>1391735.0</v>
      </c>
    </row>
    <row r="661" ht="13.5" customHeight="1">
      <c r="A661" s="1">
        <v>42920.0</v>
      </c>
      <c r="B661" s="1">
        <v>37.54</v>
      </c>
      <c r="C661" s="1">
        <v>2403705.0</v>
      </c>
      <c r="D661" s="1">
        <v>18.77</v>
      </c>
      <c r="E661" s="1">
        <v>2976274.0</v>
      </c>
      <c r="F661" s="1">
        <v>51.84</v>
      </c>
      <c r="G661" s="1">
        <v>2053850.0</v>
      </c>
      <c r="H661" s="1">
        <v>56.2529</v>
      </c>
      <c r="I661" s="1">
        <v>841986.0</v>
      </c>
      <c r="J661" s="1">
        <v>9.63</v>
      </c>
      <c r="K661" s="1">
        <v>2261312.0</v>
      </c>
      <c r="L661" s="1">
        <v>37.86</v>
      </c>
      <c r="M661" s="1">
        <v>468203.0</v>
      </c>
      <c r="N661" s="1">
        <v>42.84</v>
      </c>
      <c r="O661" s="1">
        <v>473638.0</v>
      </c>
      <c r="P661" s="1">
        <v>28.03</v>
      </c>
      <c r="Q661" s="1">
        <v>301176.0</v>
      </c>
      <c r="R661" s="1">
        <v>9.26</v>
      </c>
      <c r="S661" s="1">
        <v>443168.0</v>
      </c>
      <c r="T661" s="1">
        <v>17.02</v>
      </c>
      <c r="U661" s="1">
        <v>492815.0</v>
      </c>
    </row>
    <row r="662" ht="13.5" customHeight="1">
      <c r="A662" s="1">
        <v>42921.0</v>
      </c>
      <c r="B662" s="1">
        <v>37.35</v>
      </c>
      <c r="C662" s="1">
        <v>4480624.0</v>
      </c>
      <c r="D662" s="1">
        <v>18.415</v>
      </c>
      <c r="E662" s="1">
        <v>7297560.0</v>
      </c>
      <c r="F662" s="1">
        <v>51.32</v>
      </c>
      <c r="G662" s="1">
        <v>3331200.0</v>
      </c>
      <c r="H662" s="1">
        <v>56.426</v>
      </c>
      <c r="I662" s="1">
        <v>2043820.0</v>
      </c>
      <c r="J662" s="1">
        <v>9.14</v>
      </c>
      <c r="K662" s="1">
        <v>8757883.0</v>
      </c>
      <c r="L662" s="1">
        <v>36.96</v>
      </c>
      <c r="M662" s="1">
        <v>1354439.0</v>
      </c>
      <c r="N662" s="1">
        <v>42.88</v>
      </c>
      <c r="O662" s="1">
        <v>1561809.0</v>
      </c>
      <c r="P662" s="1">
        <v>26.8</v>
      </c>
      <c r="Q662" s="1">
        <v>984360.0</v>
      </c>
      <c r="R662" s="1">
        <v>9.16</v>
      </c>
      <c r="S662" s="1">
        <v>1247575.0</v>
      </c>
      <c r="T662" s="1">
        <v>16.85</v>
      </c>
      <c r="U662" s="1">
        <v>1938399.0</v>
      </c>
    </row>
    <row r="663" ht="13.5" customHeight="1">
      <c r="A663" s="1">
        <v>42922.0</v>
      </c>
      <c r="B663" s="1">
        <v>36.93</v>
      </c>
      <c r="C663" s="1">
        <v>5218141.0</v>
      </c>
      <c r="D663" s="1">
        <v>18.43</v>
      </c>
      <c r="E663" s="1">
        <v>9115362.0</v>
      </c>
      <c r="F663" s="1">
        <v>51.46</v>
      </c>
      <c r="G663" s="1">
        <v>3025752.0</v>
      </c>
      <c r="H663" s="1">
        <v>56.9817</v>
      </c>
      <c r="I663" s="1">
        <v>3055583.0</v>
      </c>
      <c r="J663" s="1">
        <v>9.18</v>
      </c>
      <c r="K663" s="1">
        <v>1.1098857E7</v>
      </c>
      <c r="L663" s="1">
        <v>36.59</v>
      </c>
      <c r="M663" s="1">
        <v>1114396.0</v>
      </c>
      <c r="N663" s="1">
        <v>42.78</v>
      </c>
      <c r="O663" s="1">
        <v>1072964.0</v>
      </c>
      <c r="P663" s="1">
        <v>26.44</v>
      </c>
      <c r="Q663" s="1">
        <v>801692.0</v>
      </c>
      <c r="R663" s="1">
        <v>9.12</v>
      </c>
      <c r="S663" s="1">
        <v>2501289.0</v>
      </c>
      <c r="T663" s="1">
        <v>16.89</v>
      </c>
      <c r="U663" s="1">
        <v>2512109.0</v>
      </c>
    </row>
    <row r="664" ht="13.5" customHeight="1">
      <c r="A664" s="1">
        <v>42923.0</v>
      </c>
      <c r="B664" s="1">
        <v>36.67</v>
      </c>
      <c r="C664" s="1">
        <v>4510568.0</v>
      </c>
      <c r="D664" s="1">
        <v>18.165</v>
      </c>
      <c r="E664" s="1">
        <v>1.8502074E7</v>
      </c>
      <c r="F664" s="1">
        <v>51.3</v>
      </c>
      <c r="G664" s="1">
        <v>3008803.0</v>
      </c>
      <c r="H664" s="1">
        <v>56.7266</v>
      </c>
      <c r="I664" s="1">
        <v>2370920.0</v>
      </c>
      <c r="J664" s="1">
        <v>9.02</v>
      </c>
      <c r="K664" s="1">
        <v>2.2379216E7</v>
      </c>
      <c r="L664" s="1">
        <v>36.17</v>
      </c>
      <c r="M664" s="1">
        <v>958717.0</v>
      </c>
      <c r="N664" s="1">
        <v>42.75</v>
      </c>
      <c r="O664" s="1">
        <v>1027871.0</v>
      </c>
      <c r="P664" s="1">
        <v>26.14</v>
      </c>
      <c r="Q664" s="1">
        <v>578828.0</v>
      </c>
      <c r="R664" s="1">
        <v>8.91</v>
      </c>
      <c r="S664" s="1">
        <v>2527089.0</v>
      </c>
      <c r="T664" s="1">
        <v>16.8</v>
      </c>
      <c r="U664" s="1">
        <v>1834931.0</v>
      </c>
    </row>
    <row r="665" ht="13.5" customHeight="1">
      <c r="A665" s="1">
        <v>42926.0</v>
      </c>
      <c r="B665" s="1">
        <v>36.53</v>
      </c>
      <c r="C665" s="1">
        <v>3787947.0</v>
      </c>
      <c r="D665" s="1">
        <v>18.475</v>
      </c>
      <c r="E665" s="1">
        <v>5233918.0</v>
      </c>
      <c r="F665" s="1">
        <v>51.3</v>
      </c>
      <c r="G665" s="1">
        <v>2090875.0</v>
      </c>
      <c r="H665" s="1">
        <v>56.7539</v>
      </c>
      <c r="I665" s="1">
        <v>2212797.0</v>
      </c>
      <c r="J665" s="1">
        <v>9.08</v>
      </c>
      <c r="K665" s="1">
        <v>7517703.0</v>
      </c>
      <c r="L665" s="1">
        <v>36.17</v>
      </c>
      <c r="M665" s="1">
        <v>1126547.0</v>
      </c>
      <c r="N665" s="1">
        <v>42.69</v>
      </c>
      <c r="O665" s="1">
        <v>917728.0</v>
      </c>
      <c r="P665" s="1">
        <v>26.28</v>
      </c>
      <c r="Q665" s="1">
        <v>332031.0</v>
      </c>
      <c r="R665" s="1">
        <v>9.07</v>
      </c>
      <c r="S665" s="1">
        <v>1413662.0</v>
      </c>
      <c r="T665" s="1">
        <v>16.72</v>
      </c>
      <c r="U665" s="1">
        <v>1351348.0</v>
      </c>
    </row>
    <row r="666" ht="13.5" customHeight="1">
      <c r="A666" s="1">
        <v>42927.0</v>
      </c>
      <c r="B666" s="1">
        <v>37.26</v>
      </c>
      <c r="C666" s="1">
        <v>5021785.0</v>
      </c>
      <c r="D666" s="1">
        <v>18.75</v>
      </c>
      <c r="E666" s="1">
        <v>8819956.0</v>
      </c>
      <c r="F666" s="1">
        <v>51.08</v>
      </c>
      <c r="G666" s="1">
        <v>2873876.0</v>
      </c>
      <c r="H666" s="1">
        <v>56.6628</v>
      </c>
      <c r="I666" s="1">
        <v>2297951.0</v>
      </c>
      <c r="J666" s="1">
        <v>9.24</v>
      </c>
      <c r="K666" s="1">
        <v>7454069.0</v>
      </c>
      <c r="L666" s="1">
        <v>36.98</v>
      </c>
      <c r="M666" s="1">
        <v>1061050.0</v>
      </c>
      <c r="N666" s="1">
        <v>42.45</v>
      </c>
      <c r="O666" s="1">
        <v>1706873.0</v>
      </c>
      <c r="P666" s="1">
        <v>26.26</v>
      </c>
      <c r="Q666" s="1">
        <v>1501101.0</v>
      </c>
      <c r="R666" s="1">
        <v>9.16</v>
      </c>
      <c r="S666" s="1">
        <v>1557552.0</v>
      </c>
      <c r="T666" s="1">
        <v>16.84</v>
      </c>
      <c r="U666" s="1">
        <v>1721777.0</v>
      </c>
    </row>
    <row r="667" ht="13.5" customHeight="1">
      <c r="A667" s="1">
        <v>42928.0</v>
      </c>
      <c r="B667" s="1">
        <v>37.34</v>
      </c>
      <c r="C667" s="1">
        <v>5474140.0</v>
      </c>
      <c r="D667" s="1">
        <v>18.665</v>
      </c>
      <c r="E667" s="1">
        <v>1.0904744E7</v>
      </c>
      <c r="F667" s="1">
        <v>51.14</v>
      </c>
      <c r="G667" s="1">
        <v>3931160.0</v>
      </c>
      <c r="H667" s="1">
        <v>57.009</v>
      </c>
      <c r="I667" s="1">
        <v>2465631.0</v>
      </c>
      <c r="J667" s="1">
        <v>9.23</v>
      </c>
      <c r="K667" s="1">
        <v>8656414.0</v>
      </c>
      <c r="L667" s="1">
        <v>37.35</v>
      </c>
      <c r="M667" s="1">
        <v>1166114.0</v>
      </c>
      <c r="N667" s="1">
        <v>42.6</v>
      </c>
      <c r="O667" s="1">
        <v>2010013.0</v>
      </c>
      <c r="P667" s="1">
        <v>26.325</v>
      </c>
      <c r="Q667" s="1">
        <v>674502.0</v>
      </c>
      <c r="R667" s="1">
        <v>9.16</v>
      </c>
      <c r="S667" s="1">
        <v>2011825.0</v>
      </c>
      <c r="T667" s="1">
        <v>16.82</v>
      </c>
      <c r="U667" s="1">
        <v>1527629.0</v>
      </c>
    </row>
    <row r="668" ht="13.5" customHeight="1">
      <c r="A668" s="1">
        <v>42929.0</v>
      </c>
      <c r="B668" s="1">
        <v>37.3</v>
      </c>
      <c r="C668" s="1">
        <v>5209819.0</v>
      </c>
      <c r="D668" s="1">
        <v>18.575</v>
      </c>
      <c r="E668" s="1">
        <v>1.9865054E7</v>
      </c>
      <c r="F668" s="1">
        <v>51.08</v>
      </c>
      <c r="G668" s="1">
        <v>3396825.0</v>
      </c>
      <c r="H668" s="1">
        <v>57.0454</v>
      </c>
      <c r="I668" s="1">
        <v>1892944.0</v>
      </c>
      <c r="J668" s="1">
        <v>9.33</v>
      </c>
      <c r="K668" s="1">
        <v>1.0811922E7</v>
      </c>
      <c r="L668" s="1">
        <v>37.17</v>
      </c>
      <c r="M668" s="1">
        <v>764792.0</v>
      </c>
      <c r="N668" s="1">
        <v>42.52</v>
      </c>
      <c r="O668" s="1">
        <v>1630280.0</v>
      </c>
      <c r="P668" s="1">
        <v>26.42</v>
      </c>
      <c r="Q668" s="1">
        <v>505118.0</v>
      </c>
      <c r="R668" s="1">
        <v>9.3</v>
      </c>
      <c r="S668" s="1">
        <v>1161649.0</v>
      </c>
      <c r="T668" s="1">
        <v>16.9</v>
      </c>
      <c r="U668" s="1">
        <v>1191216.0</v>
      </c>
    </row>
    <row r="669" ht="13.5" customHeight="1">
      <c r="A669" s="1">
        <v>42930.0</v>
      </c>
      <c r="B669" s="1">
        <v>37.62</v>
      </c>
      <c r="C669" s="1">
        <v>2892898.0</v>
      </c>
      <c r="D669" s="1">
        <v>18.535</v>
      </c>
      <c r="E669" s="1">
        <v>4143306.0</v>
      </c>
      <c r="F669" s="1">
        <v>51.67</v>
      </c>
      <c r="G669" s="1">
        <v>2862713.0</v>
      </c>
      <c r="H669" s="1">
        <v>57.7013</v>
      </c>
      <c r="I669" s="1">
        <v>2213657.0</v>
      </c>
      <c r="J669" s="1">
        <v>9.26</v>
      </c>
      <c r="K669" s="1">
        <v>4434579.0</v>
      </c>
      <c r="L669" s="1">
        <v>36.92</v>
      </c>
      <c r="M669" s="1">
        <v>580774.0</v>
      </c>
      <c r="N669" s="1">
        <v>42.99</v>
      </c>
      <c r="O669" s="1">
        <v>1951184.0</v>
      </c>
      <c r="P669" s="1">
        <v>26.56</v>
      </c>
      <c r="Q669" s="1">
        <v>500323.0</v>
      </c>
      <c r="R669" s="1">
        <v>9.28</v>
      </c>
      <c r="S669" s="1">
        <v>2010369.0</v>
      </c>
      <c r="T669" s="1">
        <v>17.14</v>
      </c>
      <c r="U669" s="1">
        <v>1247060.0</v>
      </c>
    </row>
    <row r="670" ht="13.5" customHeight="1">
      <c r="A670" s="1">
        <v>42933.0</v>
      </c>
      <c r="B670" s="1">
        <v>37.55</v>
      </c>
      <c r="C670" s="1">
        <v>3309558.0</v>
      </c>
      <c r="D670" s="1">
        <v>18.665</v>
      </c>
      <c r="E670" s="1">
        <v>6417954.0</v>
      </c>
      <c r="F670" s="1">
        <v>51.58</v>
      </c>
      <c r="G670" s="1">
        <v>2499804.0</v>
      </c>
      <c r="H670" s="1">
        <v>57.674</v>
      </c>
      <c r="I670" s="1">
        <v>2259903.0</v>
      </c>
      <c r="J670" s="1">
        <v>9.38</v>
      </c>
      <c r="K670" s="1">
        <v>5242694.0</v>
      </c>
      <c r="L670" s="1">
        <v>36.94</v>
      </c>
      <c r="M670" s="1">
        <v>728789.0</v>
      </c>
      <c r="N670" s="1">
        <v>42.85</v>
      </c>
      <c r="O670" s="1">
        <v>1250983.0</v>
      </c>
      <c r="P670" s="1">
        <v>26.27</v>
      </c>
      <c r="Q670" s="1">
        <v>783956.0</v>
      </c>
      <c r="R670" s="1">
        <v>9.3</v>
      </c>
      <c r="S670" s="1">
        <v>842696.0</v>
      </c>
      <c r="T670" s="1">
        <v>17.17</v>
      </c>
      <c r="U670" s="1">
        <v>1143091.0</v>
      </c>
    </row>
    <row r="671" ht="13.5" customHeight="1">
      <c r="A671" s="1">
        <v>42934.0</v>
      </c>
      <c r="B671" s="1">
        <v>37.75</v>
      </c>
      <c r="C671" s="1">
        <v>3434425.0</v>
      </c>
      <c r="D671" s="1">
        <v>18.88</v>
      </c>
      <c r="E671" s="1">
        <v>7928832.0</v>
      </c>
      <c r="F671" s="1">
        <v>51.56</v>
      </c>
      <c r="G671" s="1">
        <v>3020233.0</v>
      </c>
      <c r="H671" s="1">
        <v>58.002</v>
      </c>
      <c r="I671" s="1">
        <v>3012388.0</v>
      </c>
      <c r="J671" s="1">
        <v>9.45</v>
      </c>
      <c r="K671" s="1">
        <v>4474704.0</v>
      </c>
      <c r="L671" s="1">
        <v>36.87</v>
      </c>
      <c r="M671" s="1">
        <v>702259.0</v>
      </c>
      <c r="N671" s="1">
        <v>42.87</v>
      </c>
      <c r="O671" s="1">
        <v>1262677.0</v>
      </c>
      <c r="P671" s="1">
        <v>26.25</v>
      </c>
      <c r="Q671" s="1">
        <v>3114731.0</v>
      </c>
      <c r="R671" s="1">
        <v>9.18</v>
      </c>
      <c r="S671" s="1">
        <v>1912488.0</v>
      </c>
      <c r="T671" s="1">
        <v>17.15</v>
      </c>
      <c r="U671" s="1">
        <v>1310126.0</v>
      </c>
    </row>
    <row r="672" ht="13.5" customHeight="1">
      <c r="A672" s="1">
        <v>42935.0</v>
      </c>
      <c r="B672" s="1">
        <v>38.56</v>
      </c>
      <c r="C672" s="1">
        <v>3644674.0</v>
      </c>
      <c r="D672" s="1">
        <v>19.195</v>
      </c>
      <c r="E672" s="1">
        <v>1.5615396E7</v>
      </c>
      <c r="F672" s="1">
        <v>52.35</v>
      </c>
      <c r="G672" s="1">
        <v>3964085.0</v>
      </c>
      <c r="H672" s="1">
        <v>58.4939</v>
      </c>
      <c r="I672" s="1">
        <v>3372449.0</v>
      </c>
      <c r="J672" s="1">
        <v>9.66</v>
      </c>
      <c r="K672" s="1">
        <v>1.1514639E7</v>
      </c>
      <c r="L672" s="1">
        <v>37.72</v>
      </c>
      <c r="M672" s="1">
        <v>842564.0</v>
      </c>
      <c r="N672" s="1">
        <v>43.42</v>
      </c>
      <c r="O672" s="1">
        <v>1524606.0</v>
      </c>
      <c r="P672" s="1">
        <v>27.38</v>
      </c>
      <c r="Q672" s="1">
        <v>714529.0</v>
      </c>
      <c r="R672" s="1">
        <v>9.54</v>
      </c>
      <c r="S672" s="1">
        <v>2320652.0</v>
      </c>
      <c r="T672" s="1">
        <v>17.81</v>
      </c>
      <c r="U672" s="1">
        <v>2019196.0</v>
      </c>
    </row>
    <row r="673" ht="13.5" customHeight="1">
      <c r="A673" s="1">
        <v>42936.0</v>
      </c>
      <c r="B673" s="1">
        <v>38.82</v>
      </c>
      <c r="C673" s="1">
        <v>4991636.0</v>
      </c>
      <c r="D673" s="1">
        <v>19.09</v>
      </c>
      <c r="E673" s="1">
        <v>1.026509E7</v>
      </c>
      <c r="F673" s="1">
        <v>52.75</v>
      </c>
      <c r="G673" s="1">
        <v>4490809.0</v>
      </c>
      <c r="H673" s="1">
        <v>58.831</v>
      </c>
      <c r="I673" s="1">
        <v>3147052.0</v>
      </c>
      <c r="J673" s="1">
        <v>9.58</v>
      </c>
      <c r="K673" s="1">
        <v>7747316.0</v>
      </c>
      <c r="L673" s="1">
        <v>37.41</v>
      </c>
      <c r="M673" s="1">
        <v>945872.0</v>
      </c>
      <c r="N673" s="1">
        <v>43.8</v>
      </c>
      <c r="O673" s="1">
        <v>1480329.0</v>
      </c>
      <c r="P673" s="1">
        <v>27.14</v>
      </c>
      <c r="Q673" s="1">
        <v>639372.0</v>
      </c>
      <c r="R673" s="1">
        <v>9.15</v>
      </c>
      <c r="S673" s="1">
        <v>3094350.0</v>
      </c>
      <c r="T673" s="1">
        <v>17.51</v>
      </c>
      <c r="U673" s="1">
        <v>1047133.0</v>
      </c>
    </row>
    <row r="674" ht="13.5" customHeight="1">
      <c r="A674" s="1">
        <v>42937.0</v>
      </c>
      <c r="B674" s="1">
        <v>38.42</v>
      </c>
      <c r="C674" s="1">
        <v>5044885.0</v>
      </c>
      <c r="D674" s="1">
        <v>18.625</v>
      </c>
      <c r="E674" s="1">
        <v>1.3942008E7</v>
      </c>
      <c r="F674" s="1">
        <v>52.4</v>
      </c>
      <c r="G674" s="1">
        <v>2918160.0</v>
      </c>
      <c r="H674" s="1">
        <v>58.7763</v>
      </c>
      <c r="I674" s="1">
        <v>2537550.0</v>
      </c>
      <c r="J674" s="1">
        <v>9.34</v>
      </c>
      <c r="K674" s="1">
        <v>1.5682991E7</v>
      </c>
      <c r="L674" s="1">
        <v>36.76</v>
      </c>
      <c r="M674" s="1">
        <v>936963.0</v>
      </c>
      <c r="N674" s="1">
        <v>43.37</v>
      </c>
      <c r="O674" s="1">
        <v>1494827.0</v>
      </c>
      <c r="P674" s="1">
        <v>26.88</v>
      </c>
      <c r="Q674" s="1">
        <v>719922.0</v>
      </c>
      <c r="R674" s="1">
        <v>8.87</v>
      </c>
      <c r="S674" s="1">
        <v>2574226.0</v>
      </c>
      <c r="T674" s="1">
        <v>17.28</v>
      </c>
      <c r="U674" s="1">
        <v>1431566.0</v>
      </c>
    </row>
    <row r="675" ht="13.5" customHeight="1">
      <c r="A675" s="1">
        <v>42940.0</v>
      </c>
      <c r="B675" s="1">
        <v>38.37</v>
      </c>
      <c r="C675" s="1">
        <v>3035147.0</v>
      </c>
      <c r="D675" s="1">
        <v>18.65</v>
      </c>
      <c r="E675" s="1">
        <v>5356938.0</v>
      </c>
      <c r="F675" s="1">
        <v>52.17</v>
      </c>
      <c r="G675" s="1">
        <v>2569930.0</v>
      </c>
      <c r="H675" s="1">
        <v>58.585</v>
      </c>
      <c r="I675" s="1">
        <v>2086250.0</v>
      </c>
      <c r="J675" s="1">
        <v>9.32</v>
      </c>
      <c r="K675" s="1">
        <v>7164388.0</v>
      </c>
      <c r="L675" s="1">
        <v>36.7</v>
      </c>
      <c r="M675" s="1">
        <v>686948.0</v>
      </c>
      <c r="N675" s="1">
        <v>43.15</v>
      </c>
      <c r="O675" s="1">
        <v>851788.0</v>
      </c>
      <c r="P675" s="1">
        <v>26.93</v>
      </c>
      <c r="Q675" s="1">
        <v>597311.0</v>
      </c>
      <c r="R675" s="1">
        <v>8.78</v>
      </c>
      <c r="S675" s="1">
        <v>1661574.0</v>
      </c>
      <c r="T675" s="1">
        <v>16.94</v>
      </c>
      <c r="U675" s="1">
        <v>967442.0</v>
      </c>
    </row>
    <row r="676" ht="13.5" customHeight="1">
      <c r="A676" s="1">
        <v>42941.0</v>
      </c>
      <c r="B676" s="1">
        <v>39.0</v>
      </c>
      <c r="C676" s="1">
        <v>3591908.0</v>
      </c>
      <c r="D676" s="1">
        <v>19.02</v>
      </c>
      <c r="E676" s="1">
        <v>7951304.0</v>
      </c>
      <c r="F676" s="1">
        <v>52.13</v>
      </c>
      <c r="G676" s="1">
        <v>2677795.0</v>
      </c>
      <c r="H676" s="1">
        <v>58.6579</v>
      </c>
      <c r="I676" s="1">
        <v>2489028.0</v>
      </c>
      <c r="J676" s="1">
        <v>9.93</v>
      </c>
      <c r="K676" s="1">
        <v>1.0733781E7</v>
      </c>
      <c r="L676" s="1">
        <v>37.04</v>
      </c>
      <c r="M676" s="1">
        <v>1251418.0</v>
      </c>
      <c r="N676" s="1">
        <v>43.37</v>
      </c>
      <c r="O676" s="1">
        <v>1476220.0</v>
      </c>
      <c r="P676" s="1">
        <v>27.75</v>
      </c>
      <c r="Q676" s="1">
        <v>1254066.0</v>
      </c>
      <c r="R676" s="1">
        <v>9.08</v>
      </c>
      <c r="S676" s="1">
        <v>4660082.0</v>
      </c>
      <c r="T676" s="1">
        <v>17.46</v>
      </c>
      <c r="U676" s="1">
        <v>1758104.0</v>
      </c>
    </row>
    <row r="677" ht="13.5" customHeight="1">
      <c r="A677" s="1">
        <v>42942.0</v>
      </c>
      <c r="B677" s="1">
        <v>38.98</v>
      </c>
      <c r="C677" s="1">
        <v>4764075.0</v>
      </c>
      <c r="D677" s="1">
        <v>19.155</v>
      </c>
      <c r="E677" s="1">
        <v>7273120.0</v>
      </c>
      <c r="F677" s="1">
        <v>51.93</v>
      </c>
      <c r="G677" s="1">
        <v>3099815.0</v>
      </c>
      <c r="H677" s="1">
        <v>58.339</v>
      </c>
      <c r="I677" s="1">
        <v>2712199.0</v>
      </c>
      <c r="J677" s="1">
        <v>9.95</v>
      </c>
      <c r="K677" s="1">
        <v>1.0163355E7</v>
      </c>
      <c r="L677" s="1">
        <v>36.97</v>
      </c>
      <c r="M677" s="1">
        <v>799635.0</v>
      </c>
      <c r="N677" s="1">
        <v>43.06</v>
      </c>
      <c r="O677" s="1">
        <v>1878498.0</v>
      </c>
      <c r="P677" s="1">
        <v>28.02</v>
      </c>
      <c r="Q677" s="1">
        <v>743942.0</v>
      </c>
      <c r="R677" s="1">
        <v>9.25</v>
      </c>
      <c r="S677" s="1">
        <v>2931478.0</v>
      </c>
      <c r="T677" s="1">
        <v>17.53</v>
      </c>
      <c r="U677" s="1">
        <v>1358087.0</v>
      </c>
    </row>
    <row r="678" ht="13.5" customHeight="1">
      <c r="A678" s="1">
        <v>42943.0</v>
      </c>
      <c r="B678" s="1">
        <v>39.77</v>
      </c>
      <c r="C678" s="1">
        <v>5262089.0</v>
      </c>
      <c r="D678" s="1">
        <v>19.325</v>
      </c>
      <c r="E678" s="1">
        <v>6597052.0</v>
      </c>
      <c r="F678" s="1">
        <v>51.65</v>
      </c>
      <c r="G678" s="1">
        <v>3737414.0</v>
      </c>
      <c r="H678" s="1">
        <v>57.9018</v>
      </c>
      <c r="I678" s="1">
        <v>3334493.0</v>
      </c>
      <c r="J678" s="1">
        <v>10.89</v>
      </c>
      <c r="K678" s="1">
        <v>1.3246209E7</v>
      </c>
      <c r="L678" s="1">
        <v>37.22</v>
      </c>
      <c r="M678" s="1">
        <v>814194.0</v>
      </c>
      <c r="N678" s="1">
        <v>42.66</v>
      </c>
      <c r="O678" s="1">
        <v>1873282.0</v>
      </c>
      <c r="P678" s="1">
        <v>28.2</v>
      </c>
      <c r="Q678" s="1">
        <v>458955.0</v>
      </c>
      <c r="R678" s="1">
        <v>9.27</v>
      </c>
      <c r="S678" s="1">
        <v>3980377.0</v>
      </c>
      <c r="T678" s="1">
        <v>17.63</v>
      </c>
      <c r="U678" s="1">
        <v>1414815.0</v>
      </c>
    </row>
    <row r="679" ht="13.5" customHeight="1">
      <c r="A679" s="1">
        <v>42944.0</v>
      </c>
      <c r="B679" s="1">
        <v>40.36</v>
      </c>
      <c r="C679" s="1">
        <v>5485387.0</v>
      </c>
      <c r="D679" s="1">
        <v>19.245</v>
      </c>
      <c r="E679" s="1">
        <v>6414820.0</v>
      </c>
      <c r="F679" s="1">
        <v>51.13</v>
      </c>
      <c r="G679" s="1">
        <v>2837928.0</v>
      </c>
      <c r="H679" s="1">
        <v>57.8471</v>
      </c>
      <c r="I679" s="1">
        <v>2706538.0</v>
      </c>
      <c r="J679" s="1">
        <v>10.57</v>
      </c>
      <c r="K679" s="1">
        <v>1.1839228E7</v>
      </c>
      <c r="L679" s="1">
        <v>36.08</v>
      </c>
      <c r="M679" s="1">
        <v>2205477.0</v>
      </c>
      <c r="N679" s="1">
        <v>42.5</v>
      </c>
      <c r="O679" s="1">
        <v>839787.0</v>
      </c>
      <c r="P679" s="1">
        <v>28.1</v>
      </c>
      <c r="Q679" s="1">
        <v>342147.0</v>
      </c>
      <c r="R679" s="1">
        <v>9.15</v>
      </c>
      <c r="S679" s="1">
        <v>2285200.0</v>
      </c>
      <c r="T679" s="1">
        <v>17.41</v>
      </c>
      <c r="U679" s="1">
        <v>1295745.0</v>
      </c>
    </row>
    <row r="680" ht="13.5" customHeight="1">
      <c r="A680" s="1">
        <v>42947.0</v>
      </c>
      <c r="B680" s="1">
        <v>40.67</v>
      </c>
      <c r="C680" s="1">
        <v>5055105.0</v>
      </c>
      <c r="D680" s="1">
        <v>19.065</v>
      </c>
      <c r="E680" s="1">
        <v>6514206.0</v>
      </c>
      <c r="F680" s="1">
        <v>51.68</v>
      </c>
      <c r="G680" s="1">
        <v>2466437.0</v>
      </c>
      <c r="H680" s="1">
        <v>58.0293</v>
      </c>
      <c r="I680" s="1">
        <v>2730810.0</v>
      </c>
      <c r="J680" s="1">
        <v>10.49</v>
      </c>
      <c r="K680" s="1">
        <v>6249731.0</v>
      </c>
      <c r="L680" s="1">
        <v>35.78</v>
      </c>
      <c r="M680" s="1">
        <v>969365.0</v>
      </c>
      <c r="N680" s="1">
        <v>42.49</v>
      </c>
      <c r="O680" s="1">
        <v>1109787.0</v>
      </c>
      <c r="P680" s="1">
        <v>27.65</v>
      </c>
      <c r="Q680" s="1">
        <v>538870.0</v>
      </c>
      <c r="R680" s="1">
        <v>9.21</v>
      </c>
      <c r="S680" s="1">
        <v>2320535.0</v>
      </c>
      <c r="T680" s="1">
        <v>17.19</v>
      </c>
      <c r="U680" s="1">
        <v>1359559.0</v>
      </c>
    </row>
    <row r="681" ht="13.5" customHeight="1">
      <c r="A681" s="1">
        <v>42948.0</v>
      </c>
      <c r="B681" s="1">
        <v>40.36</v>
      </c>
      <c r="C681" s="1">
        <v>5464028.0</v>
      </c>
      <c r="D681" s="1">
        <v>19.12</v>
      </c>
      <c r="E681" s="1">
        <v>6535230.0</v>
      </c>
      <c r="F681" s="1">
        <v>52.18</v>
      </c>
      <c r="G681" s="1">
        <v>3517083.0</v>
      </c>
      <c r="H681" s="1">
        <v>58.4939</v>
      </c>
      <c r="I681" s="1">
        <v>2587535.0</v>
      </c>
      <c r="J681" s="1">
        <v>10.13</v>
      </c>
      <c r="K681" s="1">
        <v>6662272.0</v>
      </c>
      <c r="L681" s="1">
        <v>35.77</v>
      </c>
      <c r="M681" s="1">
        <v>1702995.0</v>
      </c>
      <c r="N681" s="1">
        <v>42.94</v>
      </c>
      <c r="O681" s="1">
        <v>1656758.0</v>
      </c>
      <c r="P681" s="1">
        <v>27.61</v>
      </c>
      <c r="Q681" s="1">
        <v>446838.0</v>
      </c>
      <c r="R681" s="1">
        <v>9.21</v>
      </c>
      <c r="S681" s="1">
        <v>2626060.0</v>
      </c>
      <c r="T681" s="1">
        <v>16.98</v>
      </c>
      <c r="U681" s="1">
        <v>1251704.0</v>
      </c>
    </row>
    <row r="682" ht="13.5" customHeight="1">
      <c r="A682" s="1">
        <v>42949.0</v>
      </c>
      <c r="B682" s="1">
        <v>41.15</v>
      </c>
      <c r="C682" s="1">
        <v>4859890.0</v>
      </c>
      <c r="D682" s="1">
        <v>19.295</v>
      </c>
      <c r="E682" s="1">
        <v>7891320.0</v>
      </c>
      <c r="F682" s="1">
        <v>52.52</v>
      </c>
      <c r="G682" s="1">
        <v>2664626.0</v>
      </c>
      <c r="H682" s="1">
        <v>58.9221</v>
      </c>
      <c r="I682" s="1">
        <v>2223406.0</v>
      </c>
      <c r="J682" s="1">
        <v>10.26</v>
      </c>
      <c r="K682" s="1">
        <v>6478314.0</v>
      </c>
      <c r="L682" s="1">
        <v>36.8</v>
      </c>
      <c r="M682" s="1">
        <v>1936649.0</v>
      </c>
      <c r="N682" s="1">
        <v>42.75</v>
      </c>
      <c r="O682" s="1">
        <v>2473128.0</v>
      </c>
      <c r="P682" s="1">
        <v>26.74</v>
      </c>
      <c r="Q682" s="1">
        <v>1090104.0</v>
      </c>
      <c r="R682" s="1">
        <v>9.29</v>
      </c>
      <c r="S682" s="1">
        <v>3713429.0</v>
      </c>
      <c r="T682" s="1">
        <v>16.95</v>
      </c>
      <c r="U682" s="1">
        <v>1757860.0</v>
      </c>
    </row>
    <row r="683" ht="13.5" customHeight="1">
      <c r="A683" s="1">
        <v>42950.0</v>
      </c>
      <c r="B683" s="1">
        <v>41.19</v>
      </c>
      <c r="C683" s="1">
        <v>4862607.0</v>
      </c>
      <c r="D683" s="1">
        <v>19.95</v>
      </c>
      <c r="E683" s="1">
        <v>1.057226E7</v>
      </c>
      <c r="F683" s="1">
        <v>52.47</v>
      </c>
      <c r="G683" s="1">
        <v>2559651.0</v>
      </c>
      <c r="H683" s="1">
        <v>58.6397</v>
      </c>
      <c r="I683" s="1">
        <v>2764380.0</v>
      </c>
      <c r="J683" s="1">
        <v>10.13</v>
      </c>
      <c r="K683" s="1">
        <v>5311871.0</v>
      </c>
      <c r="L683" s="1">
        <v>36.47</v>
      </c>
      <c r="M683" s="1">
        <v>1308969.0</v>
      </c>
      <c r="N683" s="1">
        <v>42.62</v>
      </c>
      <c r="O683" s="1">
        <v>1847911.0</v>
      </c>
      <c r="P683" s="1">
        <v>25.59</v>
      </c>
      <c r="Q683" s="1">
        <v>1059337.0</v>
      </c>
      <c r="R683" s="1">
        <v>9.23</v>
      </c>
      <c r="S683" s="1">
        <v>2767977.0</v>
      </c>
      <c r="T683" s="1">
        <v>16.07</v>
      </c>
      <c r="U683" s="1">
        <v>2875765.0</v>
      </c>
    </row>
    <row r="684" ht="13.5" customHeight="1">
      <c r="A684" s="1">
        <v>42951.0</v>
      </c>
      <c r="B684" s="1">
        <v>41.73</v>
      </c>
      <c r="C684" s="1">
        <v>3332307.0</v>
      </c>
      <c r="D684" s="1">
        <v>20.32</v>
      </c>
      <c r="E684" s="1">
        <v>7522990.0</v>
      </c>
      <c r="F684" s="1">
        <v>52.57</v>
      </c>
      <c r="G684" s="1">
        <v>2523033.0</v>
      </c>
      <c r="H684" s="1">
        <v>58.4028</v>
      </c>
      <c r="I684" s="1">
        <v>2448050.0</v>
      </c>
      <c r="J684" s="1">
        <v>10.53</v>
      </c>
      <c r="K684" s="1">
        <v>6566011.0</v>
      </c>
      <c r="L684" s="1">
        <v>37.0</v>
      </c>
      <c r="M684" s="1">
        <v>1256023.0</v>
      </c>
      <c r="N684" s="1">
        <v>42.47</v>
      </c>
      <c r="O684" s="1">
        <v>1669858.0</v>
      </c>
      <c r="P684" s="1">
        <v>26.28</v>
      </c>
      <c r="Q684" s="1">
        <v>737798.0</v>
      </c>
      <c r="R684" s="1">
        <v>9.6</v>
      </c>
      <c r="S684" s="1">
        <v>3294656.0</v>
      </c>
      <c r="T684" s="1">
        <v>16.87</v>
      </c>
      <c r="U684" s="1">
        <v>2261736.0</v>
      </c>
    </row>
    <row r="685" ht="13.5" customHeight="1">
      <c r="A685" s="1">
        <v>42954.0</v>
      </c>
      <c r="B685" s="1">
        <v>41.73</v>
      </c>
      <c r="C685" s="1">
        <v>3332307.0</v>
      </c>
      <c r="D685" s="1">
        <v>20.32</v>
      </c>
      <c r="E685" s="1">
        <v>7522990.0</v>
      </c>
      <c r="F685" s="1">
        <v>52.57</v>
      </c>
      <c r="G685" s="1">
        <v>2523033.0</v>
      </c>
      <c r="H685" s="1">
        <v>58.4028</v>
      </c>
      <c r="I685" s="1">
        <v>2448050.0</v>
      </c>
      <c r="J685" s="1">
        <v>10.53</v>
      </c>
      <c r="K685" s="1">
        <v>6566011.0</v>
      </c>
      <c r="L685" s="1">
        <v>37.0</v>
      </c>
      <c r="M685" s="1">
        <v>1256023.0</v>
      </c>
      <c r="N685" s="1">
        <v>42.47</v>
      </c>
      <c r="O685" s="1">
        <v>1669858.0</v>
      </c>
      <c r="P685" s="1">
        <v>26.28</v>
      </c>
      <c r="Q685" s="1">
        <v>737798.0</v>
      </c>
      <c r="R685" s="1">
        <v>9.6</v>
      </c>
      <c r="S685" s="1">
        <v>3294656.0</v>
      </c>
      <c r="T685" s="1">
        <v>16.87</v>
      </c>
      <c r="U685" s="1">
        <v>2261736.0</v>
      </c>
    </row>
    <row r="686" ht="13.5" customHeight="1">
      <c r="A686" s="1">
        <v>42955.0</v>
      </c>
      <c r="B686" s="1">
        <v>41.68</v>
      </c>
      <c r="C686" s="1">
        <v>4818864.0</v>
      </c>
      <c r="D686" s="1">
        <v>20.395</v>
      </c>
      <c r="E686" s="1">
        <v>6871652.0</v>
      </c>
      <c r="F686" s="1">
        <v>51.73</v>
      </c>
      <c r="G686" s="1">
        <v>1.4276402E7</v>
      </c>
      <c r="H686" s="1">
        <v>57.7924</v>
      </c>
      <c r="I686" s="1">
        <v>2927557.0</v>
      </c>
      <c r="J686" s="1">
        <v>10.54</v>
      </c>
      <c r="K686" s="1">
        <v>6219936.0</v>
      </c>
      <c r="L686" s="1">
        <v>37.1</v>
      </c>
      <c r="M686" s="1">
        <v>1545468.0</v>
      </c>
      <c r="N686" s="1">
        <v>41.98</v>
      </c>
      <c r="O686" s="1">
        <v>1188139.0</v>
      </c>
      <c r="P686" s="1">
        <v>25.78</v>
      </c>
      <c r="Q686" s="1">
        <v>364955.0</v>
      </c>
      <c r="R686" s="1">
        <v>9.44</v>
      </c>
      <c r="S686" s="1">
        <v>1426500.0</v>
      </c>
      <c r="T686" s="1">
        <v>16.52</v>
      </c>
      <c r="U686" s="1">
        <v>1950512.0</v>
      </c>
    </row>
    <row r="687" ht="13.5" customHeight="1">
      <c r="A687" s="1">
        <v>42956.0</v>
      </c>
      <c r="B687" s="1">
        <v>41.61</v>
      </c>
      <c r="C687" s="1">
        <v>4007410.0</v>
      </c>
      <c r="D687" s="1">
        <v>20.355</v>
      </c>
      <c r="E687" s="1">
        <v>1.1536912E7</v>
      </c>
      <c r="F687" s="1">
        <v>51.56</v>
      </c>
      <c r="G687" s="1">
        <v>7411534.0</v>
      </c>
      <c r="H687" s="1">
        <v>57.5829</v>
      </c>
      <c r="I687" s="1">
        <v>1779692.0</v>
      </c>
      <c r="J687" s="1">
        <v>10.43</v>
      </c>
      <c r="K687" s="1">
        <v>8474596.0</v>
      </c>
      <c r="L687" s="1">
        <v>37.06</v>
      </c>
      <c r="M687" s="1">
        <v>1323379.0</v>
      </c>
      <c r="N687" s="1">
        <v>41.92</v>
      </c>
      <c r="O687" s="1">
        <v>2704500.0</v>
      </c>
      <c r="P687" s="1">
        <v>25.38</v>
      </c>
      <c r="Q687" s="1">
        <v>371734.0</v>
      </c>
      <c r="R687" s="1">
        <v>9.4</v>
      </c>
      <c r="S687" s="1">
        <v>1503509.0</v>
      </c>
      <c r="T687" s="1">
        <v>16.44</v>
      </c>
      <c r="U687" s="1">
        <v>1744996.0</v>
      </c>
    </row>
    <row r="688" ht="13.5" customHeight="1">
      <c r="A688" s="1">
        <v>42957.0</v>
      </c>
      <c r="B688" s="1">
        <v>41.26</v>
      </c>
      <c r="C688" s="1">
        <v>5726743.0</v>
      </c>
      <c r="D688" s="1">
        <v>19.95</v>
      </c>
      <c r="E688" s="1">
        <v>7739604.0</v>
      </c>
      <c r="F688" s="1">
        <v>50.85</v>
      </c>
      <c r="G688" s="1">
        <v>4165319.0</v>
      </c>
      <c r="H688" s="1">
        <v>56.9817</v>
      </c>
      <c r="I688" s="1">
        <v>2415091.0</v>
      </c>
      <c r="J688" s="1">
        <v>10.16</v>
      </c>
      <c r="K688" s="1">
        <v>5143972.0</v>
      </c>
      <c r="L688" s="1">
        <v>36.61</v>
      </c>
      <c r="M688" s="1">
        <v>1372068.0</v>
      </c>
      <c r="N688" s="1">
        <v>40.57</v>
      </c>
      <c r="O688" s="1">
        <v>2416235.0</v>
      </c>
      <c r="P688" s="1">
        <v>24.92</v>
      </c>
      <c r="Q688" s="1">
        <v>503706.0</v>
      </c>
      <c r="R688" s="1">
        <v>9.35</v>
      </c>
      <c r="S688" s="1">
        <v>3467217.0</v>
      </c>
      <c r="T688" s="1">
        <v>16.18</v>
      </c>
      <c r="U688" s="1">
        <v>1665635.0</v>
      </c>
    </row>
    <row r="689" ht="13.5" customHeight="1">
      <c r="A689" s="1">
        <v>42958.0</v>
      </c>
      <c r="B689" s="1">
        <v>41.11</v>
      </c>
      <c r="C689" s="1">
        <v>5103322.0</v>
      </c>
      <c r="D689" s="1">
        <v>19.765</v>
      </c>
      <c r="E689" s="1">
        <v>7664594.0</v>
      </c>
      <c r="F689" s="1">
        <v>49.98</v>
      </c>
      <c r="G689" s="1">
        <v>3485188.0</v>
      </c>
      <c r="H689" s="1">
        <v>56.927</v>
      </c>
      <c r="I689" s="1">
        <v>2041550.0</v>
      </c>
      <c r="J689" s="1">
        <v>10.15</v>
      </c>
      <c r="K689" s="1">
        <v>5214219.0</v>
      </c>
      <c r="L689" s="1">
        <v>36.52</v>
      </c>
      <c r="M689" s="1">
        <v>1178151.0</v>
      </c>
      <c r="N689" s="1">
        <v>40.59</v>
      </c>
      <c r="O689" s="1">
        <v>1562178.0</v>
      </c>
      <c r="P689" s="1">
        <v>25.29</v>
      </c>
      <c r="Q689" s="1">
        <v>375089.0</v>
      </c>
      <c r="R689" s="1">
        <v>9.26</v>
      </c>
      <c r="S689" s="1">
        <v>2628318.0</v>
      </c>
      <c r="T689" s="1">
        <v>16.07</v>
      </c>
      <c r="U689" s="1">
        <v>1136992.0</v>
      </c>
    </row>
    <row r="690" ht="13.5" customHeight="1">
      <c r="A690" s="1">
        <v>42961.0</v>
      </c>
      <c r="B690" s="1">
        <v>40.84</v>
      </c>
      <c r="C690" s="1">
        <v>3338336.0</v>
      </c>
      <c r="D690" s="1">
        <v>19.67</v>
      </c>
      <c r="E690" s="1">
        <v>6927974.0</v>
      </c>
      <c r="F690" s="1">
        <v>50.66</v>
      </c>
      <c r="G690" s="1">
        <v>3694934.0</v>
      </c>
      <c r="H690" s="1">
        <v>57.4554</v>
      </c>
      <c r="I690" s="1">
        <v>2153393.0</v>
      </c>
      <c r="J690" s="1">
        <v>9.84</v>
      </c>
      <c r="K690" s="1">
        <v>5642821.0</v>
      </c>
      <c r="L690" s="1">
        <v>36.13</v>
      </c>
      <c r="M690" s="1">
        <v>1554541.0</v>
      </c>
      <c r="N690" s="1">
        <v>40.71</v>
      </c>
      <c r="O690" s="1">
        <v>1863043.0</v>
      </c>
      <c r="P690" s="1">
        <v>24.59</v>
      </c>
      <c r="Q690" s="1">
        <v>379166.0</v>
      </c>
      <c r="R690" s="1">
        <v>8.98</v>
      </c>
      <c r="S690" s="1">
        <v>1888101.0</v>
      </c>
      <c r="T690" s="1">
        <v>15.82</v>
      </c>
      <c r="U690" s="1">
        <v>1609389.0</v>
      </c>
    </row>
    <row r="691" ht="13.5" customHeight="1">
      <c r="A691" s="1">
        <v>42962.0</v>
      </c>
      <c r="B691" s="1">
        <v>40.72</v>
      </c>
      <c r="C691" s="1">
        <v>2753770.0</v>
      </c>
      <c r="D691" s="1">
        <v>19.64</v>
      </c>
      <c r="E691" s="1">
        <v>3907756.0</v>
      </c>
      <c r="F691" s="1">
        <v>50.0</v>
      </c>
      <c r="G691" s="1">
        <v>2701513.0</v>
      </c>
      <c r="H691" s="1">
        <v>57.2367</v>
      </c>
      <c r="I691" s="1">
        <v>1832548.0</v>
      </c>
      <c r="J691" s="1">
        <v>9.74</v>
      </c>
      <c r="K691" s="1">
        <v>6336058.0</v>
      </c>
      <c r="L691" s="1">
        <v>36.02</v>
      </c>
      <c r="M691" s="1">
        <v>1087010.0</v>
      </c>
      <c r="N691" s="1">
        <v>40.11</v>
      </c>
      <c r="O691" s="1">
        <v>1874092.0</v>
      </c>
      <c r="P691" s="1">
        <v>24.62</v>
      </c>
      <c r="Q691" s="1">
        <v>341523.0</v>
      </c>
      <c r="R691" s="1">
        <v>9.02</v>
      </c>
      <c r="S691" s="1">
        <v>1698528.0</v>
      </c>
      <c r="T691" s="1">
        <v>15.76</v>
      </c>
      <c r="U691" s="1">
        <v>1288911.0</v>
      </c>
    </row>
    <row r="692" ht="13.5" customHeight="1">
      <c r="A692" s="1">
        <v>42963.0</v>
      </c>
      <c r="B692" s="1">
        <v>39.95</v>
      </c>
      <c r="C692" s="1">
        <v>4190072.0</v>
      </c>
      <c r="D692" s="1">
        <v>19.485</v>
      </c>
      <c r="E692" s="1">
        <v>7799232.0</v>
      </c>
      <c r="F692" s="1">
        <v>49.4</v>
      </c>
      <c r="G692" s="1">
        <v>4237881.0</v>
      </c>
      <c r="H692" s="1">
        <v>56.7084</v>
      </c>
      <c r="I692" s="1">
        <v>2325881.0</v>
      </c>
      <c r="J692" s="1">
        <v>9.49</v>
      </c>
      <c r="K692" s="1">
        <v>5396046.0</v>
      </c>
      <c r="L692" s="1">
        <v>36.02</v>
      </c>
      <c r="M692" s="1">
        <v>2394822.0</v>
      </c>
      <c r="N692" s="1">
        <v>40.13</v>
      </c>
      <c r="O692" s="1">
        <v>2221484.0</v>
      </c>
      <c r="P692" s="1">
        <v>24.5</v>
      </c>
      <c r="Q692" s="1">
        <v>384001.0</v>
      </c>
      <c r="R692" s="1">
        <v>9.06</v>
      </c>
      <c r="S692" s="1">
        <v>3919485.0</v>
      </c>
      <c r="T692" s="1">
        <v>15.78</v>
      </c>
      <c r="U692" s="1">
        <v>1138660.0</v>
      </c>
    </row>
    <row r="693" ht="13.5" customHeight="1">
      <c r="A693" s="1">
        <v>42964.0</v>
      </c>
      <c r="B693" s="1">
        <v>39.58</v>
      </c>
      <c r="C693" s="1">
        <v>1.0831724E7</v>
      </c>
      <c r="D693" s="1">
        <v>19.495</v>
      </c>
      <c r="E693" s="1">
        <v>6129284.0</v>
      </c>
      <c r="F693" s="1">
        <v>49.62</v>
      </c>
      <c r="G693" s="1">
        <v>3150352.0</v>
      </c>
      <c r="H693" s="1">
        <v>56.5991</v>
      </c>
      <c r="I693" s="1">
        <v>1473724.0</v>
      </c>
      <c r="J693" s="1">
        <v>9.45</v>
      </c>
      <c r="K693" s="1">
        <v>4262538.0</v>
      </c>
      <c r="L693" s="1">
        <v>36.1</v>
      </c>
      <c r="M693" s="1">
        <v>980938.0</v>
      </c>
      <c r="N693" s="1">
        <v>39.78</v>
      </c>
      <c r="O693" s="1">
        <v>1066125.0</v>
      </c>
      <c r="P693" s="1">
        <v>24.39</v>
      </c>
      <c r="Q693" s="1">
        <v>319053.0</v>
      </c>
      <c r="R693" s="1">
        <v>9.02</v>
      </c>
      <c r="S693" s="1">
        <v>1017382.0</v>
      </c>
      <c r="T693" s="1">
        <v>15.76</v>
      </c>
      <c r="U693" s="1">
        <v>784482.0</v>
      </c>
    </row>
    <row r="694" ht="13.5" customHeight="1">
      <c r="A694" s="1">
        <v>42965.0</v>
      </c>
      <c r="B694" s="1">
        <v>39.53</v>
      </c>
      <c r="C694" s="1">
        <v>2574182.0</v>
      </c>
      <c r="D694" s="1">
        <v>19.365</v>
      </c>
      <c r="E694" s="1">
        <v>7166410.0</v>
      </c>
      <c r="F694" s="1">
        <v>49.62</v>
      </c>
      <c r="G694" s="1">
        <v>3475036.0</v>
      </c>
      <c r="H694" s="1">
        <v>56.7357</v>
      </c>
      <c r="I694" s="1">
        <v>1596873.0</v>
      </c>
      <c r="J694" s="1">
        <v>9.43</v>
      </c>
      <c r="K694" s="1">
        <v>6719553.0</v>
      </c>
      <c r="L694" s="1">
        <v>36.16</v>
      </c>
      <c r="M694" s="1">
        <v>1414096.0</v>
      </c>
      <c r="N694" s="1">
        <v>39.52</v>
      </c>
      <c r="O694" s="1">
        <v>908196.0</v>
      </c>
      <c r="P694" s="1">
        <v>24.17</v>
      </c>
      <c r="Q694" s="1">
        <v>393739.0</v>
      </c>
      <c r="R694" s="1">
        <v>8.99</v>
      </c>
      <c r="S694" s="1">
        <v>1354961.0</v>
      </c>
      <c r="T694" s="1">
        <v>15.79</v>
      </c>
      <c r="U694" s="1">
        <v>833084.0</v>
      </c>
    </row>
    <row r="695" ht="13.5" customHeight="1">
      <c r="A695" s="1">
        <v>42968.0</v>
      </c>
      <c r="B695" s="1">
        <v>38.88</v>
      </c>
      <c r="C695" s="1">
        <v>1.0198917E7</v>
      </c>
      <c r="D695" s="1">
        <v>19.0</v>
      </c>
      <c r="E695" s="1">
        <v>5289208.0</v>
      </c>
      <c r="F695" s="1">
        <v>49.39</v>
      </c>
      <c r="G695" s="1">
        <v>2441418.0</v>
      </c>
      <c r="H695" s="1">
        <v>56.3986</v>
      </c>
      <c r="I695" s="1">
        <v>1194911.0</v>
      </c>
      <c r="J695" s="1">
        <v>9.25</v>
      </c>
      <c r="K695" s="1">
        <v>4494940.0</v>
      </c>
      <c r="L695" s="1">
        <v>35.57</v>
      </c>
      <c r="M695" s="1">
        <v>1958574.0</v>
      </c>
      <c r="N695" s="1">
        <v>39.26</v>
      </c>
      <c r="O695" s="1">
        <v>1120365.0</v>
      </c>
      <c r="P695" s="1">
        <v>24.18</v>
      </c>
      <c r="Q695" s="1">
        <v>457029.0</v>
      </c>
      <c r="R695" s="1">
        <v>8.86</v>
      </c>
      <c r="S695" s="1">
        <v>1835587.0</v>
      </c>
      <c r="T695" s="1">
        <v>15.89</v>
      </c>
      <c r="U695" s="1">
        <v>1438547.0</v>
      </c>
    </row>
    <row r="696" ht="13.5" customHeight="1">
      <c r="A696" s="1">
        <v>42969.0</v>
      </c>
      <c r="B696" s="1">
        <v>39.04</v>
      </c>
      <c r="C696" s="1">
        <v>3327002.0</v>
      </c>
      <c r="D696" s="1">
        <v>19.085</v>
      </c>
      <c r="E696" s="1">
        <v>5600336.0</v>
      </c>
      <c r="F696" s="1">
        <v>50.18</v>
      </c>
      <c r="G696" s="1">
        <v>3356721.0</v>
      </c>
      <c r="H696" s="1">
        <v>57.0363</v>
      </c>
      <c r="I696" s="1">
        <v>1476420.0</v>
      </c>
      <c r="J696" s="1">
        <v>9.25</v>
      </c>
      <c r="K696" s="1">
        <v>3085950.0</v>
      </c>
      <c r="L696" s="1">
        <v>35.98</v>
      </c>
      <c r="M696" s="1">
        <v>1543460.0</v>
      </c>
      <c r="N696" s="1">
        <v>39.72</v>
      </c>
      <c r="O696" s="1">
        <v>1549242.0</v>
      </c>
      <c r="P696" s="1">
        <v>24.16</v>
      </c>
      <c r="Q696" s="1">
        <v>591716.0</v>
      </c>
      <c r="R696" s="1">
        <v>8.88</v>
      </c>
      <c r="S696" s="1">
        <v>1676581.0</v>
      </c>
      <c r="T696" s="1">
        <v>15.81</v>
      </c>
      <c r="U696" s="1">
        <v>1390367.0</v>
      </c>
    </row>
    <row r="697" ht="13.5" customHeight="1">
      <c r="A697" s="1">
        <v>42970.0</v>
      </c>
      <c r="B697" s="1">
        <v>39.31</v>
      </c>
      <c r="C697" s="1">
        <v>5541079.0</v>
      </c>
      <c r="D697" s="1">
        <v>19.36</v>
      </c>
      <c r="E697" s="1">
        <v>5339350.0</v>
      </c>
      <c r="F697" s="1">
        <v>51.18</v>
      </c>
      <c r="G697" s="1">
        <v>3721564.0</v>
      </c>
      <c r="H697" s="1">
        <v>57.674</v>
      </c>
      <c r="I697" s="1">
        <v>1339484.0</v>
      </c>
      <c r="J697" s="1">
        <v>9.37</v>
      </c>
      <c r="K697" s="1">
        <v>3345437.0</v>
      </c>
      <c r="L697" s="1">
        <v>36.29</v>
      </c>
      <c r="M697" s="1">
        <v>2305588.0</v>
      </c>
      <c r="N697" s="1">
        <v>40.01</v>
      </c>
      <c r="O697" s="1">
        <v>1386775.0</v>
      </c>
      <c r="P697" s="1">
        <v>24.3</v>
      </c>
      <c r="Q697" s="1">
        <v>913238.0</v>
      </c>
      <c r="R697" s="1">
        <v>9.04</v>
      </c>
      <c r="S697" s="1">
        <v>1583465.0</v>
      </c>
      <c r="T697" s="1">
        <v>16.09</v>
      </c>
      <c r="U697" s="1">
        <v>1293886.0</v>
      </c>
    </row>
    <row r="698" ht="13.5" customHeight="1">
      <c r="A698" s="1">
        <v>42971.0</v>
      </c>
      <c r="B698" s="1">
        <v>39.21</v>
      </c>
      <c r="C698" s="1">
        <v>3761208.0</v>
      </c>
      <c r="D698" s="1">
        <v>19.355</v>
      </c>
      <c r="E698" s="1">
        <v>4707850.0</v>
      </c>
      <c r="F698" s="1">
        <v>51.19</v>
      </c>
      <c r="G698" s="1">
        <v>2367420.0</v>
      </c>
      <c r="H698" s="1">
        <v>57.7469</v>
      </c>
      <c r="I698" s="1">
        <v>1336026.0</v>
      </c>
      <c r="J698" s="1">
        <v>9.29</v>
      </c>
      <c r="K698" s="1">
        <v>4047972.0</v>
      </c>
      <c r="L698" s="1">
        <v>36.44</v>
      </c>
      <c r="M698" s="1">
        <v>1240833.0</v>
      </c>
      <c r="N698" s="1">
        <v>39.98</v>
      </c>
      <c r="O698" s="1">
        <v>821457.0</v>
      </c>
      <c r="P698" s="1">
        <v>24.01</v>
      </c>
      <c r="Q698" s="1">
        <v>477259.0</v>
      </c>
      <c r="R698" s="1">
        <v>8.94</v>
      </c>
      <c r="S698" s="1">
        <v>976861.0</v>
      </c>
      <c r="T698" s="1">
        <v>16.09</v>
      </c>
      <c r="U698" s="1">
        <v>1302047.0</v>
      </c>
    </row>
    <row r="699" ht="13.5" customHeight="1">
      <c r="A699" s="1">
        <v>42972.0</v>
      </c>
      <c r="B699" s="1">
        <v>39.18</v>
      </c>
      <c r="C699" s="1">
        <v>2480886.0</v>
      </c>
      <c r="D699" s="1">
        <v>19.32</v>
      </c>
      <c r="E699" s="1">
        <v>3486748.0</v>
      </c>
      <c r="F699" s="1">
        <v>50.39</v>
      </c>
      <c r="G699" s="1">
        <v>3399503.0</v>
      </c>
      <c r="H699" s="1">
        <v>57.2914</v>
      </c>
      <c r="I699" s="1">
        <v>1250709.0</v>
      </c>
      <c r="J699" s="1">
        <v>9.28</v>
      </c>
      <c r="K699" s="1">
        <v>2777121.0</v>
      </c>
      <c r="L699" s="1">
        <v>36.51</v>
      </c>
      <c r="M699" s="1">
        <v>788117.0</v>
      </c>
      <c r="N699" s="1">
        <v>39.85</v>
      </c>
      <c r="O699" s="1">
        <v>605772.0</v>
      </c>
      <c r="P699" s="1">
        <v>24.05</v>
      </c>
      <c r="Q699" s="1">
        <v>325306.0</v>
      </c>
      <c r="R699" s="1">
        <v>8.94</v>
      </c>
      <c r="S699" s="1">
        <v>689704.0</v>
      </c>
      <c r="T699" s="1">
        <v>16.07</v>
      </c>
      <c r="U699" s="1">
        <v>857754.0</v>
      </c>
    </row>
    <row r="700" ht="13.5" customHeight="1">
      <c r="A700" s="1">
        <v>42975.0</v>
      </c>
      <c r="B700" s="1">
        <v>38.96</v>
      </c>
      <c r="C700" s="1">
        <v>2303825.0</v>
      </c>
      <c r="D700" s="1">
        <v>19.3</v>
      </c>
      <c r="E700" s="1">
        <v>4527600.0</v>
      </c>
      <c r="F700" s="1">
        <v>49.86</v>
      </c>
      <c r="G700" s="1">
        <v>3160070.0</v>
      </c>
      <c r="H700" s="1">
        <v>57.1001</v>
      </c>
      <c r="I700" s="1">
        <v>1090806.0</v>
      </c>
      <c r="J700" s="1">
        <v>9.21</v>
      </c>
      <c r="K700" s="1">
        <v>3608243.0</v>
      </c>
      <c r="L700" s="1">
        <v>36.54</v>
      </c>
      <c r="M700" s="1">
        <v>811767.0</v>
      </c>
      <c r="N700" s="1">
        <v>39.43</v>
      </c>
      <c r="O700" s="1">
        <v>730406.0</v>
      </c>
      <c r="P700" s="1">
        <v>23.84</v>
      </c>
      <c r="Q700" s="1">
        <v>384647.0</v>
      </c>
      <c r="R700" s="1">
        <v>8.71</v>
      </c>
      <c r="S700" s="1">
        <v>1550316.0</v>
      </c>
      <c r="T700" s="1">
        <v>15.97</v>
      </c>
      <c r="U700" s="1">
        <v>986906.0</v>
      </c>
    </row>
    <row r="701" ht="13.5" customHeight="1">
      <c r="A701" s="1">
        <v>42976.0</v>
      </c>
      <c r="B701" s="1">
        <v>39.5</v>
      </c>
      <c r="C701" s="1">
        <v>4738876.0</v>
      </c>
      <c r="D701" s="1">
        <v>19.49</v>
      </c>
      <c r="E701" s="1">
        <v>7287396.0</v>
      </c>
      <c r="F701" s="1">
        <v>49.81</v>
      </c>
      <c r="G701" s="1">
        <v>3973478.0</v>
      </c>
      <c r="H701" s="1">
        <v>57.3461</v>
      </c>
      <c r="I701" s="1">
        <v>1370472.0</v>
      </c>
      <c r="J701" s="1">
        <v>9.41</v>
      </c>
      <c r="K701" s="1">
        <v>3365090.0</v>
      </c>
      <c r="L701" s="1">
        <v>36.58</v>
      </c>
      <c r="M701" s="1">
        <v>1100384.0</v>
      </c>
      <c r="N701" s="1">
        <v>39.54</v>
      </c>
      <c r="O701" s="1">
        <v>856249.0</v>
      </c>
      <c r="P701" s="1">
        <v>23.9</v>
      </c>
      <c r="Q701" s="1">
        <v>594248.0</v>
      </c>
      <c r="R701" s="1">
        <v>8.81</v>
      </c>
      <c r="S701" s="1">
        <v>3264258.0</v>
      </c>
      <c r="T701" s="1">
        <v>16.03</v>
      </c>
      <c r="U701" s="1">
        <v>1180764.0</v>
      </c>
    </row>
    <row r="702" ht="13.5" customHeight="1">
      <c r="A702" s="1">
        <v>42977.0</v>
      </c>
      <c r="B702" s="1">
        <v>39.35</v>
      </c>
      <c r="C702" s="1">
        <v>4558842.0</v>
      </c>
      <c r="D702" s="1">
        <v>19.18</v>
      </c>
      <c r="E702" s="1">
        <v>7796948.0</v>
      </c>
      <c r="F702" s="1">
        <v>49.84</v>
      </c>
      <c r="G702" s="1">
        <v>4186435.0</v>
      </c>
      <c r="H702" s="1">
        <v>57.4645</v>
      </c>
      <c r="I702" s="1">
        <v>1877322.0</v>
      </c>
      <c r="J702" s="1">
        <v>9.43</v>
      </c>
      <c r="K702" s="1">
        <v>4941445.0</v>
      </c>
      <c r="L702" s="1">
        <v>36.92</v>
      </c>
      <c r="M702" s="1">
        <v>1247426.0</v>
      </c>
      <c r="N702" s="1">
        <v>39.76</v>
      </c>
      <c r="O702" s="1">
        <v>1037956.0</v>
      </c>
      <c r="P702" s="1">
        <v>23.83</v>
      </c>
      <c r="Q702" s="1">
        <v>787423.0</v>
      </c>
      <c r="R702" s="1">
        <v>8.74</v>
      </c>
      <c r="S702" s="1">
        <v>2559001.0</v>
      </c>
      <c r="T702" s="1">
        <v>15.9</v>
      </c>
      <c r="U702" s="1">
        <v>1928755.0</v>
      </c>
    </row>
    <row r="703" ht="13.5" customHeight="1">
      <c r="A703" s="1">
        <v>42978.0</v>
      </c>
      <c r="B703" s="1">
        <v>39.13</v>
      </c>
      <c r="C703" s="1">
        <v>4729693.0</v>
      </c>
      <c r="D703" s="1">
        <v>19.235</v>
      </c>
      <c r="E703" s="1">
        <v>1.1974302E7</v>
      </c>
      <c r="F703" s="1">
        <v>49.92</v>
      </c>
      <c r="G703" s="1">
        <v>4421719.0</v>
      </c>
      <c r="H703" s="1">
        <v>57.7651</v>
      </c>
      <c r="I703" s="1">
        <v>2385831.0</v>
      </c>
      <c r="J703" s="1">
        <v>9.77</v>
      </c>
      <c r="K703" s="1">
        <v>8110139.0</v>
      </c>
      <c r="L703" s="1">
        <v>36.86</v>
      </c>
      <c r="M703" s="1">
        <v>1133606.0</v>
      </c>
      <c r="N703" s="1">
        <v>40.25</v>
      </c>
      <c r="O703" s="1">
        <v>2146114.0</v>
      </c>
      <c r="P703" s="1">
        <v>24.36</v>
      </c>
      <c r="Q703" s="1">
        <v>718109.0</v>
      </c>
      <c r="R703" s="1">
        <v>8.98</v>
      </c>
      <c r="S703" s="1">
        <v>1809916.0</v>
      </c>
      <c r="T703" s="1">
        <v>16.4</v>
      </c>
      <c r="U703" s="1">
        <v>1840587.0</v>
      </c>
    </row>
    <row r="704" ht="13.5" customHeight="1">
      <c r="A704" s="1">
        <v>42979.0</v>
      </c>
      <c r="B704" s="1">
        <v>39.51</v>
      </c>
      <c r="C704" s="1">
        <v>3348024.0</v>
      </c>
      <c r="D704" s="1">
        <v>19.37</v>
      </c>
      <c r="E704" s="1">
        <v>7301444.0</v>
      </c>
      <c r="F704" s="1">
        <v>50.08</v>
      </c>
      <c r="G704" s="1">
        <v>2298759.0</v>
      </c>
      <c r="H704" s="1">
        <v>57.337</v>
      </c>
      <c r="I704" s="1">
        <v>2297833.0</v>
      </c>
      <c r="J704" s="1">
        <v>9.95</v>
      </c>
      <c r="K704" s="1">
        <v>5989355.0</v>
      </c>
      <c r="L704" s="1">
        <v>37.34</v>
      </c>
      <c r="M704" s="1">
        <v>749493.0</v>
      </c>
      <c r="N704" s="1">
        <v>40.5</v>
      </c>
      <c r="O704" s="1">
        <v>1357005.0</v>
      </c>
      <c r="P704" s="1">
        <v>24.47</v>
      </c>
      <c r="Q704" s="1">
        <v>444493.0</v>
      </c>
      <c r="R704" s="1">
        <v>9.05</v>
      </c>
      <c r="S704" s="1">
        <v>666857.0</v>
      </c>
      <c r="T704" s="1">
        <v>16.61</v>
      </c>
      <c r="U704" s="1">
        <v>1289995.0</v>
      </c>
    </row>
    <row r="705" ht="13.5" customHeight="1">
      <c r="A705" s="1">
        <v>42982.0</v>
      </c>
      <c r="B705" s="1">
        <v>39.51</v>
      </c>
      <c r="C705" s="1">
        <v>3348024.0</v>
      </c>
      <c r="D705" s="1">
        <v>19.37</v>
      </c>
      <c r="E705" s="1">
        <v>7301444.0</v>
      </c>
      <c r="F705" s="1">
        <v>50.08</v>
      </c>
      <c r="G705" s="1">
        <v>2298759.0</v>
      </c>
      <c r="H705" s="1">
        <v>57.337</v>
      </c>
      <c r="I705" s="1">
        <v>2297833.0</v>
      </c>
      <c r="J705" s="1">
        <v>9.95</v>
      </c>
      <c r="K705" s="1">
        <v>5989355.0</v>
      </c>
      <c r="L705" s="1">
        <v>37.34</v>
      </c>
      <c r="M705" s="1">
        <v>749493.0</v>
      </c>
      <c r="N705" s="1">
        <v>40.5</v>
      </c>
      <c r="O705" s="1">
        <v>1357005.0</v>
      </c>
      <c r="P705" s="1">
        <v>24.47</v>
      </c>
      <c r="Q705" s="1">
        <v>444493.0</v>
      </c>
      <c r="R705" s="1">
        <v>9.05</v>
      </c>
      <c r="S705" s="1">
        <v>666857.0</v>
      </c>
      <c r="T705" s="1">
        <v>16.61</v>
      </c>
      <c r="U705" s="1">
        <v>1289995.0</v>
      </c>
    </row>
    <row r="706" ht="13.5" customHeight="1">
      <c r="A706" s="1">
        <v>42983.0</v>
      </c>
      <c r="B706" s="1">
        <v>39.42</v>
      </c>
      <c r="C706" s="1">
        <v>4392550.0</v>
      </c>
      <c r="D706" s="1">
        <v>19.65</v>
      </c>
      <c r="E706" s="1">
        <v>8876976.0</v>
      </c>
      <c r="F706" s="1">
        <v>49.78</v>
      </c>
      <c r="G706" s="1">
        <v>3941962.0</v>
      </c>
      <c r="H706" s="1">
        <v>56.7526</v>
      </c>
      <c r="I706" s="1">
        <v>2554068.0</v>
      </c>
      <c r="J706" s="1">
        <v>10.28</v>
      </c>
      <c r="K706" s="1">
        <v>8021206.0</v>
      </c>
      <c r="L706" s="1">
        <v>37.3</v>
      </c>
      <c r="M706" s="1">
        <v>1065344.0</v>
      </c>
      <c r="N706" s="1">
        <v>40.26</v>
      </c>
      <c r="O706" s="1">
        <v>1312587.0</v>
      </c>
      <c r="P706" s="1">
        <v>24.66</v>
      </c>
      <c r="Q706" s="1">
        <v>462283.0</v>
      </c>
      <c r="R706" s="1">
        <v>9.03</v>
      </c>
      <c r="S706" s="1">
        <v>1273648.0</v>
      </c>
      <c r="T706" s="1">
        <v>16.36</v>
      </c>
      <c r="U706" s="1">
        <v>1688103.0</v>
      </c>
    </row>
    <row r="707" ht="13.5" customHeight="1">
      <c r="A707" s="1">
        <v>42984.0</v>
      </c>
      <c r="B707" s="1">
        <v>39.79</v>
      </c>
      <c r="C707" s="1">
        <v>4100198.0</v>
      </c>
      <c r="D707" s="1">
        <v>20.01</v>
      </c>
      <c r="E707" s="1">
        <v>7481870.0</v>
      </c>
      <c r="F707" s="1">
        <v>49.9</v>
      </c>
      <c r="G707" s="1">
        <v>2824673.0</v>
      </c>
      <c r="H707" s="1">
        <v>56.7904</v>
      </c>
      <c r="I707" s="1">
        <v>1890536.0</v>
      </c>
      <c r="J707" s="1">
        <v>10.29</v>
      </c>
      <c r="K707" s="1">
        <v>5829593.0</v>
      </c>
      <c r="L707" s="1">
        <v>37.41</v>
      </c>
      <c r="M707" s="1">
        <v>985390.0</v>
      </c>
      <c r="N707" s="1">
        <v>40.28</v>
      </c>
      <c r="O707" s="1">
        <v>2047848.0</v>
      </c>
      <c r="P707" s="1">
        <v>24.73</v>
      </c>
      <c r="Q707" s="1">
        <v>536119.0</v>
      </c>
      <c r="R707" s="1">
        <v>9.1</v>
      </c>
      <c r="S707" s="1">
        <v>2032639.0</v>
      </c>
      <c r="T707" s="1">
        <v>16.53</v>
      </c>
      <c r="U707" s="1">
        <v>1332390.0</v>
      </c>
    </row>
    <row r="708" ht="13.5" customHeight="1">
      <c r="A708" s="1">
        <v>42985.0</v>
      </c>
      <c r="B708" s="1">
        <v>39.87</v>
      </c>
      <c r="C708" s="1">
        <v>2580919.0</v>
      </c>
      <c r="D708" s="1">
        <v>19.82</v>
      </c>
      <c r="E708" s="1">
        <v>7506066.0</v>
      </c>
      <c r="F708" s="1">
        <v>49.25</v>
      </c>
      <c r="G708" s="1">
        <v>4403861.0</v>
      </c>
      <c r="H708" s="1">
        <v>56.8541</v>
      </c>
      <c r="I708" s="1">
        <v>2136795.0</v>
      </c>
      <c r="J708" s="1">
        <v>10.17</v>
      </c>
      <c r="K708" s="1">
        <v>4830042.0</v>
      </c>
      <c r="L708" s="1">
        <v>37.31</v>
      </c>
      <c r="M708" s="1">
        <v>775939.0</v>
      </c>
      <c r="N708" s="1">
        <v>40.37</v>
      </c>
      <c r="O708" s="1">
        <v>1463324.0</v>
      </c>
      <c r="P708" s="1">
        <v>24.36</v>
      </c>
      <c r="Q708" s="1">
        <v>340586.0</v>
      </c>
      <c r="R708" s="1">
        <v>9.0</v>
      </c>
      <c r="S708" s="1">
        <v>1182252.0</v>
      </c>
      <c r="T708" s="1">
        <v>16.42</v>
      </c>
      <c r="U708" s="1">
        <v>3417471.0</v>
      </c>
    </row>
    <row r="709" ht="13.5" customHeight="1">
      <c r="A709" s="1">
        <v>42986.0</v>
      </c>
      <c r="B709" s="1">
        <v>39.72</v>
      </c>
      <c r="C709" s="1">
        <v>2784090.0</v>
      </c>
      <c r="D709" s="1">
        <v>19.59</v>
      </c>
      <c r="E709" s="1">
        <v>3997588.0</v>
      </c>
      <c r="F709" s="1">
        <v>49.21</v>
      </c>
      <c r="G709" s="1">
        <v>2727733.0</v>
      </c>
      <c r="H709" s="1">
        <v>56.5626</v>
      </c>
      <c r="I709" s="1">
        <v>2071485.0</v>
      </c>
      <c r="J709" s="1">
        <v>9.85</v>
      </c>
      <c r="K709" s="1">
        <v>4406202.0</v>
      </c>
      <c r="L709" s="1">
        <v>37.28</v>
      </c>
      <c r="M709" s="1">
        <v>951555.0</v>
      </c>
      <c r="N709" s="1">
        <v>40.54</v>
      </c>
      <c r="O709" s="1">
        <v>1770959.0</v>
      </c>
      <c r="P709" s="1">
        <v>23.92</v>
      </c>
      <c r="Q709" s="1">
        <v>451044.0</v>
      </c>
      <c r="R709" s="1">
        <v>8.86</v>
      </c>
      <c r="S709" s="1">
        <v>2331656.0</v>
      </c>
      <c r="T709" s="1">
        <v>16.24</v>
      </c>
      <c r="U709" s="1">
        <v>1827217.0</v>
      </c>
    </row>
    <row r="710" ht="13.5" customHeight="1">
      <c r="A710" s="1">
        <v>42989.0</v>
      </c>
      <c r="B710" s="1">
        <v>40.08</v>
      </c>
      <c r="C710" s="1">
        <v>5883120.0</v>
      </c>
      <c r="D710" s="1">
        <v>19.5</v>
      </c>
      <c r="E710" s="1">
        <v>5705648.0</v>
      </c>
      <c r="F710" s="1">
        <v>49.55</v>
      </c>
      <c r="G710" s="1">
        <v>2547475.0</v>
      </c>
      <c r="H710" s="1">
        <v>56.9726</v>
      </c>
      <c r="I710" s="1">
        <v>1627990.0</v>
      </c>
      <c r="J710" s="1">
        <v>10.13</v>
      </c>
      <c r="K710" s="1">
        <v>4683859.0</v>
      </c>
      <c r="L710" s="1">
        <v>37.52</v>
      </c>
      <c r="M710" s="1">
        <v>1078671.0</v>
      </c>
      <c r="N710" s="1">
        <v>40.65</v>
      </c>
      <c r="O710" s="1">
        <v>1491201.0</v>
      </c>
      <c r="P710" s="1">
        <v>23.99</v>
      </c>
      <c r="Q710" s="1">
        <v>570210.0</v>
      </c>
      <c r="R710" s="1">
        <v>8.9</v>
      </c>
      <c r="S710" s="1">
        <v>1396015.0</v>
      </c>
      <c r="T710" s="1">
        <v>16.52</v>
      </c>
      <c r="U710" s="1">
        <v>1427084.0</v>
      </c>
    </row>
    <row r="711" ht="13.5" customHeight="1">
      <c r="A711" s="1">
        <v>42990.0</v>
      </c>
      <c r="B711" s="1">
        <v>40.64</v>
      </c>
      <c r="C711" s="1">
        <v>2986805.0</v>
      </c>
      <c r="D711" s="1">
        <v>19.55</v>
      </c>
      <c r="E711" s="1">
        <v>8241028.0</v>
      </c>
      <c r="F711" s="1">
        <v>49.91</v>
      </c>
      <c r="G711" s="1">
        <v>3118266.0</v>
      </c>
      <c r="H711" s="1">
        <v>57.4189</v>
      </c>
      <c r="I711" s="1">
        <v>1925325.0</v>
      </c>
      <c r="J711" s="1">
        <v>10.55</v>
      </c>
      <c r="K711" s="1">
        <v>8674957.0</v>
      </c>
      <c r="L711" s="1">
        <v>37.92</v>
      </c>
      <c r="M711" s="1">
        <v>1023025.0</v>
      </c>
      <c r="N711" s="1">
        <v>40.93</v>
      </c>
      <c r="O711" s="1">
        <v>1899050.0</v>
      </c>
      <c r="P711" s="1">
        <v>24.2</v>
      </c>
      <c r="Q711" s="1">
        <v>391244.0</v>
      </c>
      <c r="R711" s="1">
        <v>8.97</v>
      </c>
      <c r="S711" s="1">
        <v>2357461.0</v>
      </c>
      <c r="T711" s="1">
        <v>17.04</v>
      </c>
      <c r="U711" s="1">
        <v>1838655.0</v>
      </c>
    </row>
    <row r="712" ht="13.5" customHeight="1">
      <c r="A712" s="1">
        <v>42991.0</v>
      </c>
      <c r="B712" s="1">
        <v>40.95</v>
      </c>
      <c r="C712" s="1">
        <v>3395951.0</v>
      </c>
      <c r="D712" s="1">
        <v>20.11</v>
      </c>
      <c r="E712" s="1">
        <v>9253744.0</v>
      </c>
      <c r="F712" s="1">
        <v>49.87</v>
      </c>
      <c r="G712" s="1">
        <v>2377727.0</v>
      </c>
      <c r="H712" s="1">
        <v>57.1639</v>
      </c>
      <c r="I712" s="1">
        <v>2387840.0</v>
      </c>
      <c r="J712" s="1">
        <v>10.98</v>
      </c>
      <c r="K712" s="1">
        <v>1.3493191E7</v>
      </c>
      <c r="L712" s="1">
        <v>37.98</v>
      </c>
      <c r="M712" s="1">
        <v>1022007.0</v>
      </c>
      <c r="N712" s="1">
        <v>41.46</v>
      </c>
      <c r="O712" s="1">
        <v>2475383.0</v>
      </c>
      <c r="P712" s="1">
        <v>24.83</v>
      </c>
      <c r="Q712" s="1">
        <v>1073214.0</v>
      </c>
      <c r="R712" s="1">
        <v>9.22</v>
      </c>
      <c r="S712" s="1">
        <v>3480814.0</v>
      </c>
      <c r="T712" s="1">
        <v>17.77</v>
      </c>
      <c r="U712" s="1">
        <v>2937151.0</v>
      </c>
    </row>
    <row r="713" ht="13.5" customHeight="1">
      <c r="A713" s="1">
        <v>42992.0</v>
      </c>
      <c r="B713" s="1">
        <v>41.63</v>
      </c>
      <c r="C713" s="1">
        <v>6026789.0</v>
      </c>
      <c r="D713" s="1">
        <v>20.09</v>
      </c>
      <c r="E713" s="1">
        <v>8983348.0</v>
      </c>
      <c r="F713" s="1">
        <v>50.09</v>
      </c>
      <c r="G713" s="1">
        <v>3894497.0</v>
      </c>
      <c r="H713" s="1">
        <v>57.0272</v>
      </c>
      <c r="I713" s="1">
        <v>2317526.0</v>
      </c>
      <c r="J713" s="1">
        <v>11.11</v>
      </c>
      <c r="K713" s="1">
        <v>1.6333094E7</v>
      </c>
      <c r="L713" s="1">
        <v>37.87</v>
      </c>
      <c r="M713" s="1">
        <v>2144727.0</v>
      </c>
      <c r="N713" s="1">
        <v>41.6</v>
      </c>
      <c r="O713" s="1">
        <v>3068522.0</v>
      </c>
      <c r="P713" s="1">
        <v>25.1</v>
      </c>
      <c r="Q713" s="1">
        <v>1023134.0</v>
      </c>
      <c r="R713" s="1">
        <v>9.34</v>
      </c>
      <c r="S713" s="1">
        <v>3816068.0</v>
      </c>
      <c r="T713" s="1">
        <v>17.97</v>
      </c>
      <c r="U713" s="1">
        <v>2581237.0</v>
      </c>
    </row>
    <row r="714" ht="13.5" customHeight="1">
      <c r="A714" s="1">
        <v>42993.0</v>
      </c>
      <c r="B714" s="1">
        <v>41.55</v>
      </c>
      <c r="C714" s="1">
        <v>1.6837392E7</v>
      </c>
      <c r="D714" s="1">
        <v>20.02</v>
      </c>
      <c r="E714" s="1">
        <v>2.5086648E7</v>
      </c>
      <c r="F714" s="1">
        <v>50.15</v>
      </c>
      <c r="G714" s="1">
        <v>1.3687301E7</v>
      </c>
      <c r="H714" s="1">
        <v>56.8541</v>
      </c>
      <c r="I714" s="1">
        <v>7812525.0</v>
      </c>
      <c r="J714" s="1">
        <v>11.02</v>
      </c>
      <c r="K714" s="1">
        <v>1.9130873E7</v>
      </c>
      <c r="L714" s="1">
        <v>37.89</v>
      </c>
      <c r="M714" s="1">
        <v>4074591.0</v>
      </c>
      <c r="N714" s="1">
        <v>41.5</v>
      </c>
      <c r="O714" s="1">
        <v>4249136.0</v>
      </c>
      <c r="P714" s="1">
        <v>25.01</v>
      </c>
      <c r="Q714" s="1">
        <v>8985271.0</v>
      </c>
      <c r="R714" s="1">
        <v>9.2</v>
      </c>
      <c r="S714" s="1">
        <v>2003346.0</v>
      </c>
      <c r="T714" s="1">
        <v>17.6</v>
      </c>
      <c r="U714" s="1">
        <v>4828390.0</v>
      </c>
    </row>
    <row r="715" ht="13.5" customHeight="1">
      <c r="A715" s="1">
        <v>42996.0</v>
      </c>
      <c r="B715" s="1">
        <v>41.77</v>
      </c>
      <c r="C715" s="1">
        <v>4606239.0</v>
      </c>
      <c r="D715" s="1">
        <v>20.155</v>
      </c>
      <c r="E715" s="1">
        <v>4997066.0</v>
      </c>
      <c r="F715" s="1">
        <v>50.25</v>
      </c>
      <c r="G715" s="1">
        <v>2982545.0</v>
      </c>
      <c r="H715" s="1">
        <v>56.6264</v>
      </c>
      <c r="I715" s="1">
        <v>2562245.0</v>
      </c>
      <c r="J715" s="1">
        <v>11.24</v>
      </c>
      <c r="K715" s="1">
        <v>5856978.0</v>
      </c>
      <c r="L715" s="1">
        <v>38.34</v>
      </c>
      <c r="M715" s="1">
        <v>850166.0</v>
      </c>
      <c r="N715" s="1">
        <v>41.77</v>
      </c>
      <c r="O715" s="1">
        <v>1642458.0</v>
      </c>
      <c r="P715" s="1">
        <v>25.27</v>
      </c>
      <c r="Q715" s="1">
        <v>887900.0</v>
      </c>
      <c r="R715" s="1">
        <v>9.19</v>
      </c>
      <c r="S715" s="1">
        <v>1122973.0</v>
      </c>
      <c r="T715" s="1">
        <v>17.9</v>
      </c>
      <c r="U715" s="1">
        <v>1324959.0</v>
      </c>
    </row>
    <row r="716" ht="13.5" customHeight="1">
      <c r="A716" s="1">
        <v>42997.0</v>
      </c>
      <c r="B716" s="1">
        <v>41.66</v>
      </c>
      <c r="C716" s="1">
        <v>1.1983435E7</v>
      </c>
      <c r="D716" s="1">
        <v>20.245</v>
      </c>
      <c r="E716" s="1">
        <v>5834620.0</v>
      </c>
      <c r="F716" s="1">
        <v>50.61</v>
      </c>
      <c r="G716" s="1">
        <v>2602561.0</v>
      </c>
      <c r="H716" s="1">
        <v>56.9452</v>
      </c>
      <c r="I716" s="1">
        <v>1580364.0</v>
      </c>
      <c r="J716" s="1">
        <v>11.48</v>
      </c>
      <c r="K716" s="1">
        <v>8370879.0</v>
      </c>
      <c r="L716" s="1">
        <v>38.5</v>
      </c>
      <c r="M716" s="1">
        <v>1007451.0</v>
      </c>
      <c r="N716" s="1">
        <v>42.35</v>
      </c>
      <c r="O716" s="1">
        <v>1628000.0</v>
      </c>
      <c r="P716" s="1">
        <v>25.29</v>
      </c>
      <c r="Q716" s="1">
        <v>1451847.0</v>
      </c>
      <c r="R716" s="1">
        <v>9.17</v>
      </c>
      <c r="S716" s="1">
        <v>1181051.0</v>
      </c>
      <c r="T716" s="1">
        <v>17.44</v>
      </c>
      <c r="U716" s="1">
        <v>3590850.0</v>
      </c>
    </row>
    <row r="717" ht="13.5" customHeight="1">
      <c r="A717" s="1">
        <v>42998.0</v>
      </c>
      <c r="B717" s="1">
        <v>42.13</v>
      </c>
      <c r="C717" s="1">
        <v>4631661.0</v>
      </c>
      <c r="D717" s="1">
        <v>20.72</v>
      </c>
      <c r="E717" s="1">
        <v>8727934.0</v>
      </c>
      <c r="F717" s="1">
        <v>50.96</v>
      </c>
      <c r="G717" s="1">
        <v>1.4772275E7</v>
      </c>
      <c r="H717" s="1">
        <v>56.9179</v>
      </c>
      <c r="I717" s="1">
        <v>3060832.0</v>
      </c>
      <c r="J717" s="1">
        <v>12.44</v>
      </c>
      <c r="K717" s="1">
        <v>1.9519199E7</v>
      </c>
      <c r="L717" s="1">
        <v>38.5</v>
      </c>
      <c r="M717" s="1">
        <v>1120058.0</v>
      </c>
      <c r="N717" s="1">
        <v>42.26</v>
      </c>
      <c r="O717" s="1">
        <v>2215050.0</v>
      </c>
      <c r="P717" s="1">
        <v>25.81</v>
      </c>
      <c r="Q717" s="1">
        <v>2003075.0</v>
      </c>
      <c r="R717" s="1">
        <v>9.56</v>
      </c>
      <c r="S717" s="1">
        <v>2508037.0</v>
      </c>
      <c r="T717" s="1">
        <v>17.59</v>
      </c>
      <c r="U717" s="1">
        <v>4542803.0</v>
      </c>
    </row>
    <row r="718" ht="13.5" customHeight="1">
      <c r="A718" s="1">
        <v>42999.0</v>
      </c>
      <c r="B718" s="1">
        <v>42.22</v>
      </c>
      <c r="C718" s="1">
        <v>4767584.0</v>
      </c>
      <c r="D718" s="1">
        <v>21.105</v>
      </c>
      <c r="E718" s="1">
        <v>7023082.0</v>
      </c>
      <c r="F718" s="1">
        <v>51.14</v>
      </c>
      <c r="G718" s="1">
        <v>7328737.0</v>
      </c>
      <c r="H718" s="1">
        <v>56.1436</v>
      </c>
      <c r="I718" s="1">
        <v>2930304.0</v>
      </c>
      <c r="J718" s="1">
        <v>12.46</v>
      </c>
      <c r="K718" s="1">
        <v>1.0042521E7</v>
      </c>
      <c r="L718" s="1">
        <v>39.03</v>
      </c>
      <c r="M718" s="1">
        <v>1103704.0</v>
      </c>
      <c r="N718" s="1">
        <v>42.83</v>
      </c>
      <c r="O718" s="1">
        <v>1363907.0</v>
      </c>
      <c r="P718" s="1">
        <v>26.235</v>
      </c>
      <c r="Q718" s="1">
        <v>912016.0</v>
      </c>
      <c r="R718" s="1">
        <v>9.83</v>
      </c>
      <c r="S718" s="1">
        <v>2853940.0</v>
      </c>
      <c r="T718" s="1">
        <v>17.94</v>
      </c>
      <c r="U718" s="1">
        <v>3097881.0</v>
      </c>
    </row>
    <row r="719" ht="13.5" customHeight="1">
      <c r="A719" s="1">
        <v>43000.0</v>
      </c>
      <c r="B719" s="1">
        <v>42.09</v>
      </c>
      <c r="C719" s="1">
        <v>3752678.0</v>
      </c>
      <c r="D719" s="1">
        <v>21.045</v>
      </c>
      <c r="E719" s="1">
        <v>6839418.0</v>
      </c>
      <c r="F719" s="1">
        <v>50.66</v>
      </c>
      <c r="G719" s="1">
        <v>4205155.0</v>
      </c>
      <c r="H719" s="1">
        <v>55.7792</v>
      </c>
      <c r="I719" s="1">
        <v>3795550.0</v>
      </c>
      <c r="J719" s="1">
        <v>12.69</v>
      </c>
      <c r="K719" s="1">
        <v>1.0897537E7</v>
      </c>
      <c r="L719" s="1">
        <v>39.1</v>
      </c>
      <c r="M719" s="1">
        <v>915381.0</v>
      </c>
      <c r="N719" s="1">
        <v>42.12</v>
      </c>
      <c r="O719" s="1">
        <v>5920994.0</v>
      </c>
      <c r="P719" s="1">
        <v>26.18</v>
      </c>
      <c r="Q719" s="1">
        <v>1313698.0</v>
      </c>
      <c r="R719" s="1">
        <v>9.65</v>
      </c>
      <c r="S719" s="1">
        <v>4378350.0</v>
      </c>
      <c r="T719" s="1">
        <v>17.93</v>
      </c>
      <c r="U719" s="1">
        <v>2241185.0</v>
      </c>
    </row>
    <row r="720" ht="13.5" customHeight="1">
      <c r="A720" s="1">
        <v>43003.0</v>
      </c>
      <c r="B720" s="1">
        <v>42.9</v>
      </c>
      <c r="C720" s="1">
        <v>1.2579973E7</v>
      </c>
      <c r="D720" s="1">
        <v>21.195</v>
      </c>
      <c r="E720" s="1">
        <v>7333118.0</v>
      </c>
      <c r="F720" s="1">
        <v>51.03</v>
      </c>
      <c r="G720" s="1">
        <v>3478830.0</v>
      </c>
      <c r="H720" s="1">
        <v>56.4806</v>
      </c>
      <c r="I720" s="1">
        <v>3079497.0</v>
      </c>
      <c r="J720" s="1">
        <v>12.79</v>
      </c>
      <c r="K720" s="1">
        <v>1.337834E7</v>
      </c>
      <c r="L720" s="1">
        <v>39.55</v>
      </c>
      <c r="M720" s="1">
        <v>951887.0</v>
      </c>
      <c r="N720" s="1">
        <v>43.55</v>
      </c>
      <c r="O720" s="1">
        <v>3568508.0</v>
      </c>
      <c r="P720" s="1">
        <v>26.96</v>
      </c>
      <c r="Q720" s="1">
        <v>949231.0</v>
      </c>
      <c r="R720" s="1">
        <v>9.83</v>
      </c>
      <c r="S720" s="1">
        <v>5047924.0</v>
      </c>
      <c r="T720" s="1">
        <v>18.23</v>
      </c>
      <c r="U720" s="1">
        <v>2003371.0</v>
      </c>
    </row>
    <row r="721" ht="13.5" customHeight="1">
      <c r="A721" s="1">
        <v>43004.0</v>
      </c>
      <c r="B721" s="1">
        <v>42.66</v>
      </c>
      <c r="C721" s="1">
        <v>3825371.0</v>
      </c>
      <c r="D721" s="1">
        <v>21.035</v>
      </c>
      <c r="E721" s="1">
        <v>7466798.0</v>
      </c>
      <c r="F721" s="1">
        <v>50.94</v>
      </c>
      <c r="G721" s="1">
        <v>3801705.0</v>
      </c>
      <c r="H721" s="1">
        <v>56.5717</v>
      </c>
      <c r="I721" s="1">
        <v>2543928.0</v>
      </c>
      <c r="J721" s="1">
        <v>12.68</v>
      </c>
      <c r="K721" s="1">
        <v>8393932.0</v>
      </c>
      <c r="L721" s="1">
        <v>39.33</v>
      </c>
      <c r="M721" s="1">
        <v>953934.0</v>
      </c>
      <c r="N721" s="1">
        <v>43.3</v>
      </c>
      <c r="O721" s="1">
        <v>2235285.0</v>
      </c>
      <c r="P721" s="1">
        <v>26.74</v>
      </c>
      <c r="Q721" s="1">
        <v>773969.0</v>
      </c>
      <c r="R721" s="1">
        <v>9.85</v>
      </c>
      <c r="S721" s="1">
        <v>3206506.0</v>
      </c>
      <c r="T721" s="1">
        <v>18.04</v>
      </c>
      <c r="U721" s="1">
        <v>1714417.0</v>
      </c>
    </row>
    <row r="722" ht="13.5" customHeight="1">
      <c r="A722" s="1">
        <v>43005.0</v>
      </c>
      <c r="B722" s="1">
        <v>43.35</v>
      </c>
      <c r="C722" s="1">
        <v>4503288.0</v>
      </c>
      <c r="D722" s="1">
        <v>21.385</v>
      </c>
      <c r="E722" s="1">
        <v>9133712.0</v>
      </c>
      <c r="F722" s="1">
        <v>51.47</v>
      </c>
      <c r="G722" s="1">
        <v>4568753.0</v>
      </c>
      <c r="H722" s="1">
        <v>56.6446</v>
      </c>
      <c r="I722" s="1">
        <v>2780971.0</v>
      </c>
      <c r="J722" s="1">
        <v>12.78</v>
      </c>
      <c r="K722" s="1">
        <v>7420919.0</v>
      </c>
      <c r="L722" s="1">
        <v>39.89</v>
      </c>
      <c r="M722" s="1">
        <v>779900.0</v>
      </c>
      <c r="N722" s="1">
        <v>43.49</v>
      </c>
      <c r="O722" s="1">
        <v>1857432.0</v>
      </c>
      <c r="P722" s="1">
        <v>26.41</v>
      </c>
      <c r="Q722" s="1">
        <v>868537.0</v>
      </c>
      <c r="R722" s="1">
        <v>9.73</v>
      </c>
      <c r="S722" s="1">
        <v>3960591.0</v>
      </c>
      <c r="T722" s="1">
        <v>17.74</v>
      </c>
      <c r="U722" s="1">
        <v>2185255.0</v>
      </c>
    </row>
    <row r="723" ht="13.5" customHeight="1">
      <c r="A723" s="1">
        <v>43006.0</v>
      </c>
      <c r="B723" s="1">
        <v>43.31</v>
      </c>
      <c r="C723" s="1">
        <v>4057965.0</v>
      </c>
      <c r="D723" s="1">
        <v>21.195</v>
      </c>
      <c r="E723" s="1">
        <v>6565020.0</v>
      </c>
      <c r="F723" s="1">
        <v>51.68</v>
      </c>
      <c r="G723" s="1">
        <v>3480533.0</v>
      </c>
      <c r="H723" s="1">
        <v>56.2165</v>
      </c>
      <c r="I723" s="1">
        <v>1940187.0</v>
      </c>
      <c r="J723" s="1">
        <v>12.6</v>
      </c>
      <c r="K723" s="1">
        <v>6249157.0</v>
      </c>
      <c r="L723" s="1">
        <v>39.54</v>
      </c>
      <c r="M723" s="1">
        <v>828247.0</v>
      </c>
      <c r="N723" s="1">
        <v>44.16</v>
      </c>
      <c r="O723" s="1">
        <v>6150715.0</v>
      </c>
      <c r="P723" s="1">
        <v>25.69</v>
      </c>
      <c r="Q723" s="1">
        <v>843960.0</v>
      </c>
      <c r="R723" s="1">
        <v>9.73</v>
      </c>
      <c r="S723" s="1">
        <v>3776238.0</v>
      </c>
      <c r="T723" s="1">
        <v>17.4</v>
      </c>
      <c r="U723" s="1">
        <v>3145721.0</v>
      </c>
    </row>
    <row r="724" ht="13.5" customHeight="1">
      <c r="A724" s="1">
        <v>43007.0</v>
      </c>
      <c r="B724" s="1">
        <v>43.73</v>
      </c>
      <c r="C724" s="1">
        <v>5329837.0</v>
      </c>
      <c r="D724" s="1">
        <v>20.895</v>
      </c>
      <c r="E724" s="1">
        <v>8048882.0</v>
      </c>
      <c r="F724" s="1">
        <v>52.12</v>
      </c>
      <c r="G724" s="1">
        <v>4062873.0</v>
      </c>
      <c r="H724" s="1">
        <v>56.18</v>
      </c>
      <c r="I724" s="1">
        <v>2021809.0</v>
      </c>
      <c r="J724" s="1">
        <v>12.51</v>
      </c>
      <c r="K724" s="1">
        <v>5839075.0</v>
      </c>
      <c r="L724" s="1">
        <v>39.86</v>
      </c>
      <c r="M724" s="1">
        <v>989507.0</v>
      </c>
      <c r="N724" s="1">
        <v>43.78</v>
      </c>
      <c r="O724" s="1">
        <v>2211146.0</v>
      </c>
      <c r="P724" s="1">
        <v>25.37</v>
      </c>
      <c r="Q724" s="1">
        <v>1254529.0</v>
      </c>
      <c r="R724" s="1">
        <v>9.7</v>
      </c>
      <c r="S724" s="1">
        <v>3337773.0</v>
      </c>
      <c r="T724" s="1">
        <v>17.19</v>
      </c>
      <c r="U724" s="1">
        <v>1897040.0</v>
      </c>
    </row>
    <row r="725" ht="13.5" customHeight="1">
      <c r="A725" s="1">
        <v>43010.0</v>
      </c>
      <c r="B725" s="1">
        <v>43.38</v>
      </c>
      <c r="C725" s="1">
        <v>4342862.0</v>
      </c>
      <c r="D725" s="1">
        <v>21.06</v>
      </c>
      <c r="E725" s="1">
        <v>5919990.0</v>
      </c>
      <c r="F725" s="1">
        <v>52.23</v>
      </c>
      <c r="G725" s="1">
        <v>2935779.0</v>
      </c>
      <c r="H725" s="1">
        <v>56.1618</v>
      </c>
      <c r="I725" s="1">
        <v>2237200.0</v>
      </c>
      <c r="J725" s="1">
        <v>12.35</v>
      </c>
      <c r="K725" s="1">
        <v>6204974.0</v>
      </c>
      <c r="L725" s="1">
        <v>39.84</v>
      </c>
      <c r="M725" s="1">
        <v>691449.0</v>
      </c>
      <c r="N725" s="1">
        <v>43.68</v>
      </c>
      <c r="O725" s="1">
        <v>1715285.0</v>
      </c>
      <c r="P725" s="1">
        <v>25.35</v>
      </c>
      <c r="Q725" s="1">
        <v>1174107.0</v>
      </c>
      <c r="R725" s="1">
        <v>9.67</v>
      </c>
      <c r="S725" s="1">
        <v>2894800.0</v>
      </c>
      <c r="T725" s="1">
        <v>17.2</v>
      </c>
      <c r="U725" s="1">
        <v>1724943.0</v>
      </c>
    </row>
    <row r="726" ht="13.5" customHeight="1">
      <c r="A726" s="1">
        <v>43011.0</v>
      </c>
      <c r="B726" s="1">
        <v>43.49</v>
      </c>
      <c r="C726" s="1">
        <v>5097970.0</v>
      </c>
      <c r="D726" s="1">
        <v>21.13</v>
      </c>
      <c r="E726" s="1">
        <v>6294614.0</v>
      </c>
      <c r="F726" s="1">
        <v>52.41</v>
      </c>
      <c r="G726" s="1">
        <v>3885841.0</v>
      </c>
      <c r="H726" s="1">
        <v>55.7792</v>
      </c>
      <c r="I726" s="1">
        <v>2577550.0</v>
      </c>
      <c r="J726" s="1">
        <v>12.3</v>
      </c>
      <c r="K726" s="1">
        <v>4077600.0</v>
      </c>
      <c r="L726" s="1">
        <v>40.02</v>
      </c>
      <c r="M726" s="1">
        <v>855190.0</v>
      </c>
      <c r="N726" s="1">
        <v>44.18</v>
      </c>
      <c r="O726" s="1">
        <v>7340848.0</v>
      </c>
      <c r="P726" s="1">
        <v>25.25</v>
      </c>
      <c r="Q726" s="1">
        <v>831949.0</v>
      </c>
      <c r="R726" s="1">
        <v>9.52</v>
      </c>
      <c r="S726" s="1">
        <v>2098465.0</v>
      </c>
      <c r="T726" s="1">
        <v>17.19</v>
      </c>
      <c r="U726" s="1">
        <v>2058978.0</v>
      </c>
    </row>
    <row r="727" ht="13.5" customHeight="1">
      <c r="A727" s="1">
        <v>43012.0</v>
      </c>
      <c r="B727" s="1">
        <v>43.68</v>
      </c>
      <c r="C727" s="1">
        <v>4467668.0</v>
      </c>
      <c r="D727" s="1">
        <v>20.935</v>
      </c>
      <c r="E727" s="1">
        <v>8422634.0</v>
      </c>
      <c r="F727" s="1">
        <v>52.15</v>
      </c>
      <c r="G727" s="1">
        <v>3654899.0</v>
      </c>
      <c r="H727" s="1">
        <v>55.4695</v>
      </c>
      <c r="I727" s="1">
        <v>2678226.0</v>
      </c>
      <c r="J727" s="1">
        <v>12.26</v>
      </c>
      <c r="K727" s="1">
        <v>5648939.0</v>
      </c>
      <c r="L727" s="1">
        <v>39.47</v>
      </c>
      <c r="M727" s="1">
        <v>727452.0</v>
      </c>
      <c r="N727" s="1">
        <v>43.18</v>
      </c>
      <c r="O727" s="1">
        <v>3309191.0</v>
      </c>
      <c r="P727" s="1">
        <v>24.51</v>
      </c>
      <c r="Q727" s="1">
        <v>1458934.0</v>
      </c>
      <c r="R727" s="1">
        <v>9.32</v>
      </c>
      <c r="S727" s="1">
        <v>6207586.0</v>
      </c>
      <c r="T727" s="1">
        <v>17.21</v>
      </c>
      <c r="U727" s="1">
        <v>2232744.0</v>
      </c>
    </row>
    <row r="728" ht="13.5" customHeight="1">
      <c r="A728" s="1">
        <v>43013.0</v>
      </c>
      <c r="B728" s="1">
        <v>44.02</v>
      </c>
      <c r="C728" s="1">
        <v>3283648.0</v>
      </c>
      <c r="D728" s="1">
        <v>21.005</v>
      </c>
      <c r="E728" s="1">
        <v>6722190.0</v>
      </c>
      <c r="F728" s="1">
        <v>52.12</v>
      </c>
      <c r="G728" s="1">
        <v>2638660.0</v>
      </c>
      <c r="H728" s="1">
        <v>56.0707</v>
      </c>
      <c r="I728" s="1">
        <v>2822986.0</v>
      </c>
      <c r="J728" s="1">
        <v>12.43</v>
      </c>
      <c r="K728" s="1">
        <v>3924200.0</v>
      </c>
      <c r="L728" s="1">
        <v>39.53</v>
      </c>
      <c r="M728" s="1">
        <v>420760.0</v>
      </c>
      <c r="N728" s="1">
        <v>42.85</v>
      </c>
      <c r="O728" s="1">
        <v>3978335.0</v>
      </c>
      <c r="P728" s="1">
        <v>24.53</v>
      </c>
      <c r="Q728" s="1">
        <v>1022438.0</v>
      </c>
      <c r="R728" s="1">
        <v>9.42</v>
      </c>
      <c r="S728" s="1">
        <v>4882759.0</v>
      </c>
      <c r="T728" s="1">
        <v>16.96</v>
      </c>
      <c r="U728" s="1">
        <v>1691040.0</v>
      </c>
    </row>
    <row r="729" ht="13.5" customHeight="1">
      <c r="A729" s="1">
        <v>43014.0</v>
      </c>
      <c r="B729" s="1">
        <v>43.5</v>
      </c>
      <c r="C729" s="1">
        <v>3045761.0</v>
      </c>
      <c r="D729" s="1">
        <v>20.56</v>
      </c>
      <c r="E729" s="1">
        <v>4912914.0</v>
      </c>
      <c r="F729" s="1">
        <v>51.81</v>
      </c>
      <c r="G729" s="1">
        <v>3160227.0</v>
      </c>
      <c r="H729" s="1">
        <v>56.2529</v>
      </c>
      <c r="I729" s="1">
        <v>1542744.0</v>
      </c>
      <c r="J729" s="1">
        <v>12.05</v>
      </c>
      <c r="K729" s="1">
        <v>5642545.0</v>
      </c>
      <c r="L729" s="1">
        <v>39.24</v>
      </c>
      <c r="M729" s="1">
        <v>491722.0</v>
      </c>
      <c r="N729" s="1">
        <v>42.67</v>
      </c>
      <c r="O729" s="1">
        <v>2341485.0</v>
      </c>
      <c r="P729" s="1">
        <v>23.89</v>
      </c>
      <c r="Q729" s="1">
        <v>1244500.0</v>
      </c>
      <c r="R729" s="1">
        <v>9.21</v>
      </c>
      <c r="S729" s="1">
        <v>4851395.0</v>
      </c>
      <c r="T729" s="1">
        <v>16.56</v>
      </c>
      <c r="U729" s="1">
        <v>1494331.0</v>
      </c>
    </row>
    <row r="730" ht="13.5" customHeight="1">
      <c r="A730" s="1">
        <v>43017.0</v>
      </c>
      <c r="B730" s="1">
        <v>43.5</v>
      </c>
      <c r="C730" s="1">
        <v>3045761.0</v>
      </c>
      <c r="D730" s="1">
        <v>20.56</v>
      </c>
      <c r="E730" s="1">
        <v>4912914.0</v>
      </c>
      <c r="F730" s="1">
        <v>51.81</v>
      </c>
      <c r="G730" s="1">
        <v>3160227.0</v>
      </c>
      <c r="H730" s="1">
        <v>56.2529</v>
      </c>
      <c r="I730" s="1">
        <v>1542744.0</v>
      </c>
      <c r="J730" s="1">
        <v>12.05</v>
      </c>
      <c r="K730" s="1">
        <v>5642545.0</v>
      </c>
      <c r="L730" s="1">
        <v>39.24</v>
      </c>
      <c r="M730" s="1">
        <v>491722.0</v>
      </c>
      <c r="N730" s="1">
        <v>42.67</v>
      </c>
      <c r="O730" s="1">
        <v>2341485.0</v>
      </c>
      <c r="P730" s="1">
        <v>23.89</v>
      </c>
      <c r="Q730" s="1">
        <v>1244500.0</v>
      </c>
      <c r="R730" s="1">
        <v>9.21</v>
      </c>
      <c r="S730" s="1">
        <v>4851395.0</v>
      </c>
      <c r="T730" s="1">
        <v>16.56</v>
      </c>
      <c r="U730" s="1">
        <v>1494331.0</v>
      </c>
    </row>
    <row r="731" ht="13.5" customHeight="1">
      <c r="A731" s="1">
        <v>43018.0</v>
      </c>
      <c r="B731" s="1">
        <v>43.24</v>
      </c>
      <c r="C731" s="1">
        <v>3942887.0</v>
      </c>
      <c r="D731" s="1">
        <v>20.755</v>
      </c>
      <c r="E731" s="1">
        <v>5326522.0</v>
      </c>
      <c r="F731" s="1">
        <v>51.71</v>
      </c>
      <c r="G731" s="1">
        <v>3213463.0</v>
      </c>
      <c r="H731" s="1">
        <v>56.3986</v>
      </c>
      <c r="I731" s="1">
        <v>2126847.0</v>
      </c>
      <c r="J731" s="1">
        <v>12.02</v>
      </c>
      <c r="K731" s="1">
        <v>5409081.0</v>
      </c>
      <c r="L731" s="1">
        <v>39.68</v>
      </c>
      <c r="M731" s="1">
        <v>939423.0</v>
      </c>
      <c r="N731" s="1">
        <v>42.73</v>
      </c>
      <c r="O731" s="1">
        <v>3569061.0</v>
      </c>
      <c r="P731" s="1">
        <v>22.82</v>
      </c>
      <c r="Q731" s="1">
        <v>3013226.0</v>
      </c>
      <c r="R731" s="1">
        <v>9.2</v>
      </c>
      <c r="S731" s="1">
        <v>2453341.0</v>
      </c>
      <c r="T731" s="1">
        <v>16.24</v>
      </c>
      <c r="U731" s="1">
        <v>1700222.0</v>
      </c>
    </row>
    <row r="732" ht="13.5" customHeight="1">
      <c r="A732" s="1">
        <v>43019.0</v>
      </c>
      <c r="B732" s="1">
        <v>42.99</v>
      </c>
      <c r="C732" s="1">
        <v>4923764.0</v>
      </c>
      <c r="D732" s="1">
        <v>20.75</v>
      </c>
      <c r="E732" s="1">
        <v>7628246.0</v>
      </c>
      <c r="F732" s="1">
        <v>51.89</v>
      </c>
      <c r="G732" s="1">
        <v>2612617.0</v>
      </c>
      <c r="H732" s="1">
        <v>56.8997</v>
      </c>
      <c r="I732" s="1">
        <v>2189402.0</v>
      </c>
      <c r="J732" s="1">
        <v>12.17</v>
      </c>
      <c r="K732" s="1">
        <v>8403074.0</v>
      </c>
      <c r="L732" s="1">
        <v>39.46</v>
      </c>
      <c r="M732" s="1">
        <v>741776.0</v>
      </c>
      <c r="N732" s="1">
        <v>43.28</v>
      </c>
      <c r="O732" s="1">
        <v>2762617.0</v>
      </c>
      <c r="P732" s="1">
        <v>22.7</v>
      </c>
      <c r="Q732" s="1">
        <v>2241150.0</v>
      </c>
      <c r="R732" s="1">
        <v>9.3</v>
      </c>
      <c r="S732" s="1">
        <v>2691623.0</v>
      </c>
      <c r="T732" s="1">
        <v>16.0</v>
      </c>
      <c r="U732" s="1">
        <v>3972274.0</v>
      </c>
    </row>
    <row r="733" ht="13.5" customHeight="1">
      <c r="A733" s="1">
        <v>43020.0</v>
      </c>
      <c r="B733" s="1">
        <v>42.06</v>
      </c>
      <c r="C733" s="1">
        <v>6556629.0</v>
      </c>
      <c r="D733" s="1">
        <v>20.33</v>
      </c>
      <c r="E733" s="1">
        <v>6220522.0</v>
      </c>
      <c r="F733" s="1">
        <v>51.69</v>
      </c>
      <c r="G733" s="1">
        <v>2478870.0</v>
      </c>
      <c r="H733" s="1">
        <v>56.8632</v>
      </c>
      <c r="I733" s="1">
        <v>1577818.0</v>
      </c>
      <c r="J733" s="1">
        <v>11.9</v>
      </c>
      <c r="K733" s="1">
        <v>6467464.0</v>
      </c>
      <c r="L733" s="1">
        <v>38.7</v>
      </c>
      <c r="M733" s="1">
        <v>1117276.0</v>
      </c>
      <c r="N733" s="1">
        <v>42.69</v>
      </c>
      <c r="O733" s="1">
        <v>3320215.0</v>
      </c>
      <c r="P733" s="1">
        <v>23.5</v>
      </c>
      <c r="Q733" s="1">
        <v>2269922.0</v>
      </c>
      <c r="R733" s="1">
        <v>9.13</v>
      </c>
      <c r="S733" s="1">
        <v>1777153.0</v>
      </c>
      <c r="T733" s="1">
        <v>15.94</v>
      </c>
      <c r="U733" s="1">
        <v>2769405.0</v>
      </c>
    </row>
    <row r="734" ht="13.5" customHeight="1">
      <c r="A734" s="1">
        <v>43021.0</v>
      </c>
      <c r="B734" s="1">
        <v>42.12</v>
      </c>
      <c r="C734" s="1">
        <v>5243983.0</v>
      </c>
      <c r="D734" s="1">
        <v>20.6</v>
      </c>
      <c r="E734" s="1">
        <v>5336528.0</v>
      </c>
      <c r="F734" s="1">
        <v>51.8</v>
      </c>
      <c r="G734" s="1">
        <v>2275232.0</v>
      </c>
      <c r="H734" s="1">
        <v>57.091</v>
      </c>
      <c r="I734" s="1">
        <v>1405595.0</v>
      </c>
      <c r="J734" s="1">
        <v>12.14</v>
      </c>
      <c r="K734" s="1">
        <v>5659182.0</v>
      </c>
      <c r="L734" s="1">
        <v>39.3</v>
      </c>
      <c r="M734" s="1">
        <v>736773.0</v>
      </c>
      <c r="N734" s="1">
        <v>42.91</v>
      </c>
      <c r="O734" s="1">
        <v>1311978.0</v>
      </c>
      <c r="P734" s="1">
        <v>23.29</v>
      </c>
      <c r="Q734" s="1">
        <v>1586369.0</v>
      </c>
      <c r="R734" s="1">
        <v>9.2</v>
      </c>
      <c r="S734" s="1">
        <v>1943507.0</v>
      </c>
      <c r="T734" s="1">
        <v>15.69</v>
      </c>
      <c r="U734" s="1">
        <v>2136384.0</v>
      </c>
    </row>
    <row r="735" ht="13.5" customHeight="1">
      <c r="A735" s="1">
        <v>43024.0</v>
      </c>
      <c r="B735" s="1">
        <v>42.13</v>
      </c>
      <c r="C735" s="1">
        <v>6106659.0</v>
      </c>
      <c r="D735" s="1">
        <v>20.765</v>
      </c>
      <c r="E735" s="1">
        <v>4556496.0</v>
      </c>
      <c r="F735" s="1">
        <v>52.0</v>
      </c>
      <c r="G735" s="1">
        <v>2001063.0</v>
      </c>
      <c r="H735" s="1">
        <v>57.2185</v>
      </c>
      <c r="I735" s="1">
        <v>1209771.0</v>
      </c>
      <c r="J735" s="1">
        <v>12.18</v>
      </c>
      <c r="K735" s="1">
        <v>5327158.0</v>
      </c>
      <c r="L735" s="1">
        <v>39.49</v>
      </c>
      <c r="M735" s="1">
        <v>662875.0</v>
      </c>
      <c r="N735" s="1">
        <v>42.91</v>
      </c>
      <c r="O735" s="1">
        <v>1206764.0</v>
      </c>
      <c r="P735" s="1">
        <v>23.06</v>
      </c>
      <c r="Q735" s="1">
        <v>870666.0</v>
      </c>
      <c r="R735" s="1">
        <v>9.13</v>
      </c>
      <c r="S735" s="1">
        <v>1177812.0</v>
      </c>
      <c r="T735" s="1">
        <v>15.66</v>
      </c>
      <c r="U735" s="1">
        <v>1477685.0</v>
      </c>
    </row>
    <row r="736" ht="13.5" customHeight="1">
      <c r="A736" s="1">
        <v>43025.0</v>
      </c>
      <c r="B736" s="1">
        <v>42.26</v>
      </c>
      <c r="C736" s="1">
        <v>8204723.0</v>
      </c>
      <c r="D736" s="1">
        <v>20.85</v>
      </c>
      <c r="E736" s="1">
        <v>5275760.0</v>
      </c>
      <c r="F736" s="1">
        <v>51.75</v>
      </c>
      <c r="G736" s="1">
        <v>3082948.0</v>
      </c>
      <c r="H736" s="1">
        <v>57.6922</v>
      </c>
      <c r="I736" s="1">
        <v>1790453.0</v>
      </c>
      <c r="J736" s="1">
        <v>12.34</v>
      </c>
      <c r="K736" s="1">
        <v>4388615.0</v>
      </c>
      <c r="L736" s="1">
        <v>40.0</v>
      </c>
      <c r="M736" s="1">
        <v>882679.0</v>
      </c>
      <c r="N736" s="1">
        <v>42.39</v>
      </c>
      <c r="O736" s="1">
        <v>1995654.0</v>
      </c>
      <c r="P736" s="1">
        <v>22.99</v>
      </c>
      <c r="Q736" s="1">
        <v>902263.0</v>
      </c>
      <c r="R736" s="1">
        <v>9.09</v>
      </c>
      <c r="S736" s="1">
        <v>1491439.0</v>
      </c>
      <c r="T736" s="1">
        <v>15.66</v>
      </c>
      <c r="U736" s="1">
        <v>3087719.0</v>
      </c>
    </row>
    <row r="737" ht="13.5" customHeight="1">
      <c r="A737" s="1">
        <v>43026.0</v>
      </c>
      <c r="B737" s="1">
        <v>42.08</v>
      </c>
      <c r="C737" s="1">
        <v>4974006.0</v>
      </c>
      <c r="D737" s="1">
        <v>20.705</v>
      </c>
      <c r="E737" s="1">
        <v>5850240.0</v>
      </c>
      <c r="F737" s="1">
        <v>50.42</v>
      </c>
      <c r="G737" s="1">
        <v>4561114.0</v>
      </c>
      <c r="H737" s="1">
        <v>56.4442</v>
      </c>
      <c r="I737" s="1">
        <v>1981955.0</v>
      </c>
      <c r="J737" s="1">
        <v>12.22</v>
      </c>
      <c r="K737" s="1">
        <v>7258514.0</v>
      </c>
      <c r="L737" s="1">
        <v>39.64</v>
      </c>
      <c r="M737" s="1">
        <v>932364.0</v>
      </c>
      <c r="N737" s="1">
        <v>41.71</v>
      </c>
      <c r="O737" s="1">
        <v>2040153.0</v>
      </c>
      <c r="P737" s="1">
        <v>22.87</v>
      </c>
      <c r="Q737" s="1">
        <v>1006076.0</v>
      </c>
      <c r="R737" s="1">
        <v>9.08</v>
      </c>
      <c r="S737" s="1">
        <v>1770376.0</v>
      </c>
      <c r="T737" s="1">
        <v>15.58</v>
      </c>
      <c r="U737" s="1">
        <v>1974813.0</v>
      </c>
    </row>
    <row r="738" ht="13.5" customHeight="1">
      <c r="A738" s="1">
        <v>43027.0</v>
      </c>
      <c r="B738" s="1">
        <v>41.95</v>
      </c>
      <c r="C738" s="1">
        <v>6285005.0</v>
      </c>
      <c r="D738" s="1">
        <v>20.655</v>
      </c>
      <c r="E738" s="1">
        <v>5309692.0</v>
      </c>
      <c r="F738" s="1">
        <v>50.36</v>
      </c>
      <c r="G738" s="1">
        <v>3554661.0</v>
      </c>
      <c r="H738" s="1">
        <v>56.763</v>
      </c>
      <c r="I738" s="1">
        <v>1374386.0</v>
      </c>
      <c r="J738" s="1">
        <v>12.51</v>
      </c>
      <c r="K738" s="1">
        <v>1.6149465E7</v>
      </c>
      <c r="L738" s="1">
        <v>39.61</v>
      </c>
      <c r="M738" s="1">
        <v>741094.0</v>
      </c>
      <c r="N738" s="1">
        <v>41.61</v>
      </c>
      <c r="O738" s="1">
        <v>2472597.0</v>
      </c>
      <c r="P738" s="1">
        <v>22.69</v>
      </c>
      <c r="Q738" s="1">
        <v>896105.0</v>
      </c>
      <c r="R738" s="1">
        <v>9.03</v>
      </c>
      <c r="S738" s="1">
        <v>1975392.0</v>
      </c>
      <c r="T738" s="1">
        <v>15.48</v>
      </c>
      <c r="U738" s="1">
        <v>1554628.0</v>
      </c>
    </row>
    <row r="739" ht="13.5" customHeight="1">
      <c r="A739" s="1">
        <v>43028.0</v>
      </c>
      <c r="B739" s="1">
        <v>42.06</v>
      </c>
      <c r="C739" s="1">
        <v>5403865.0</v>
      </c>
      <c r="D739" s="1">
        <v>20.84</v>
      </c>
      <c r="E739" s="1">
        <v>3303424.0</v>
      </c>
      <c r="F739" s="1">
        <v>49.62</v>
      </c>
      <c r="G739" s="1">
        <v>4999364.0</v>
      </c>
      <c r="H739" s="1">
        <v>56.3622</v>
      </c>
      <c r="I739" s="1">
        <v>2430974.0</v>
      </c>
      <c r="J739" s="1">
        <v>12.49</v>
      </c>
      <c r="K739" s="1">
        <v>7130014.0</v>
      </c>
      <c r="L739" s="1">
        <v>39.45</v>
      </c>
      <c r="M739" s="1">
        <v>501979.0</v>
      </c>
      <c r="N739" s="1">
        <v>41.42</v>
      </c>
      <c r="O739" s="1">
        <v>1744546.0</v>
      </c>
      <c r="P739" s="1">
        <v>22.65</v>
      </c>
      <c r="Q739" s="1">
        <v>2128812.0</v>
      </c>
      <c r="R739" s="1">
        <v>8.94</v>
      </c>
      <c r="S739" s="1">
        <v>2033846.0</v>
      </c>
      <c r="T739" s="1">
        <v>15.67</v>
      </c>
      <c r="U739" s="1">
        <v>1204867.0</v>
      </c>
    </row>
    <row r="740" ht="13.5" customHeight="1">
      <c r="A740" s="1">
        <v>43031.0</v>
      </c>
      <c r="B740" s="1">
        <v>42.05</v>
      </c>
      <c r="C740" s="1">
        <v>3749461.0</v>
      </c>
      <c r="D740" s="1">
        <v>20.57</v>
      </c>
      <c r="E740" s="1">
        <v>5248550.0</v>
      </c>
      <c r="F740" s="1">
        <v>49.38</v>
      </c>
      <c r="G740" s="1">
        <v>3759739.0</v>
      </c>
      <c r="H740" s="1">
        <v>55.9705</v>
      </c>
      <c r="I740" s="1">
        <v>2019613.0</v>
      </c>
      <c r="J740" s="1">
        <v>12.2</v>
      </c>
      <c r="K740" s="1">
        <v>5392413.0</v>
      </c>
      <c r="L740" s="1">
        <v>39.22</v>
      </c>
      <c r="M740" s="1">
        <v>545576.0</v>
      </c>
      <c r="N740" s="1">
        <v>41.49</v>
      </c>
      <c r="O740" s="1">
        <v>1656186.0</v>
      </c>
      <c r="P740" s="1">
        <v>22.83</v>
      </c>
      <c r="Q740" s="1">
        <v>922263.0</v>
      </c>
      <c r="R740" s="1">
        <v>8.83</v>
      </c>
      <c r="S740" s="1">
        <v>2524986.0</v>
      </c>
      <c r="T740" s="1">
        <v>15.72</v>
      </c>
      <c r="U740" s="1">
        <v>1629181.0</v>
      </c>
    </row>
    <row r="741" ht="13.5" customHeight="1">
      <c r="A741" s="1">
        <v>43032.0</v>
      </c>
      <c r="B741" s="1">
        <v>42.0</v>
      </c>
      <c r="C741" s="1">
        <v>9007362.0</v>
      </c>
      <c r="D741" s="1">
        <v>20.64</v>
      </c>
      <c r="E741" s="1">
        <v>6429206.0</v>
      </c>
      <c r="F741" s="1">
        <v>49.27</v>
      </c>
      <c r="G741" s="1">
        <v>4003530.0</v>
      </c>
      <c r="H741" s="1">
        <v>55.4968</v>
      </c>
      <c r="I741" s="1">
        <v>2505315.0</v>
      </c>
      <c r="J741" s="1">
        <v>12.0</v>
      </c>
      <c r="K741" s="1">
        <v>2.1730579E7</v>
      </c>
      <c r="L741" s="1">
        <v>39.29</v>
      </c>
      <c r="M741" s="1">
        <v>658042.0</v>
      </c>
      <c r="N741" s="1">
        <v>41.16</v>
      </c>
      <c r="O741" s="1">
        <v>1637601.0</v>
      </c>
      <c r="P741" s="1">
        <v>22.62</v>
      </c>
      <c r="Q741" s="1">
        <v>1133387.0</v>
      </c>
      <c r="R741" s="1">
        <v>8.75</v>
      </c>
      <c r="S741" s="1">
        <v>3601802.0</v>
      </c>
      <c r="T741" s="1">
        <v>15.69</v>
      </c>
      <c r="U741" s="1">
        <v>1624672.0</v>
      </c>
    </row>
    <row r="742" ht="13.5" customHeight="1">
      <c r="A742" s="1">
        <v>43033.0</v>
      </c>
      <c r="B742" s="1">
        <v>42.15</v>
      </c>
      <c r="C742" s="1">
        <v>7835233.0</v>
      </c>
      <c r="D742" s="1">
        <v>20.785</v>
      </c>
      <c r="E742" s="1">
        <v>6158508.0</v>
      </c>
      <c r="F742" s="1">
        <v>48.63</v>
      </c>
      <c r="G742" s="1">
        <v>7040653.0</v>
      </c>
      <c r="H742" s="1">
        <v>54.3398</v>
      </c>
      <c r="I742" s="1">
        <v>4862782.0</v>
      </c>
      <c r="J742" s="1">
        <v>12.03</v>
      </c>
      <c r="K742" s="1">
        <v>5070951.0</v>
      </c>
      <c r="L742" s="1">
        <v>39.55</v>
      </c>
      <c r="M742" s="1">
        <v>775830.0</v>
      </c>
      <c r="N742" s="1">
        <v>40.72</v>
      </c>
      <c r="O742" s="1">
        <v>2148667.0</v>
      </c>
      <c r="P742" s="1">
        <v>22.45</v>
      </c>
      <c r="Q742" s="1">
        <v>842431.0</v>
      </c>
      <c r="R742" s="1">
        <v>8.63</v>
      </c>
      <c r="S742" s="1">
        <v>5761047.0</v>
      </c>
      <c r="T742" s="1">
        <v>15.21</v>
      </c>
      <c r="U742" s="1">
        <v>1937362.0</v>
      </c>
    </row>
    <row r="743" ht="13.5" customHeight="1">
      <c r="A743" s="1">
        <v>43034.0</v>
      </c>
      <c r="B743" s="1">
        <v>43.1</v>
      </c>
      <c r="C743" s="1">
        <v>1.4707811E7</v>
      </c>
      <c r="D743" s="1">
        <v>21.105</v>
      </c>
      <c r="E743" s="1">
        <v>7101802.0</v>
      </c>
      <c r="F743" s="1">
        <v>48.8</v>
      </c>
      <c r="G743" s="1">
        <v>4589954.0</v>
      </c>
      <c r="H743" s="1">
        <v>54.686</v>
      </c>
      <c r="I743" s="1">
        <v>3842294.0</v>
      </c>
      <c r="J743" s="1">
        <v>12.05</v>
      </c>
      <c r="K743" s="1">
        <v>3981997.0</v>
      </c>
      <c r="L743" s="1">
        <v>39.88</v>
      </c>
      <c r="M743" s="1">
        <v>1262343.0</v>
      </c>
      <c r="N743" s="1">
        <v>41.0</v>
      </c>
      <c r="O743" s="1">
        <v>2230818.0</v>
      </c>
      <c r="P743" s="1">
        <v>21.78</v>
      </c>
      <c r="Q743" s="1">
        <v>1159995.0</v>
      </c>
      <c r="R743" s="1">
        <v>8.75</v>
      </c>
      <c r="S743" s="1">
        <v>2471239.0</v>
      </c>
      <c r="T743" s="1">
        <v>15.22</v>
      </c>
      <c r="U743" s="1">
        <v>1898887.0</v>
      </c>
    </row>
    <row r="744" ht="13.5" customHeight="1">
      <c r="A744" s="1">
        <v>43035.0</v>
      </c>
      <c r="B744" s="1">
        <v>43.3</v>
      </c>
      <c r="C744" s="1">
        <v>9035777.0</v>
      </c>
      <c r="D744" s="1">
        <v>21.695</v>
      </c>
      <c r="E744" s="1">
        <v>8983974.0</v>
      </c>
      <c r="F744" s="1">
        <v>49.3</v>
      </c>
      <c r="G744" s="1">
        <v>6349889.0</v>
      </c>
      <c r="H744" s="1">
        <v>55.6608</v>
      </c>
      <c r="I744" s="1">
        <v>3237591.0</v>
      </c>
      <c r="J744" s="1">
        <v>12.39</v>
      </c>
      <c r="K744" s="1">
        <v>6414671.0</v>
      </c>
      <c r="L744" s="1">
        <v>41.01</v>
      </c>
      <c r="M744" s="1">
        <v>1799978.0</v>
      </c>
      <c r="N744" s="1">
        <v>42.04</v>
      </c>
      <c r="O744" s="1">
        <v>2982247.0</v>
      </c>
      <c r="P744" s="1">
        <v>22.19</v>
      </c>
      <c r="Q744" s="1">
        <v>1800147.0</v>
      </c>
      <c r="R744" s="1">
        <v>8.96</v>
      </c>
      <c r="S744" s="1">
        <v>2956411.0</v>
      </c>
      <c r="T744" s="1">
        <v>15.51</v>
      </c>
      <c r="U744" s="1">
        <v>2939588.0</v>
      </c>
    </row>
    <row r="745" ht="13.5" customHeight="1">
      <c r="A745" s="1">
        <v>43038.0</v>
      </c>
      <c r="B745" s="1">
        <v>43.4</v>
      </c>
      <c r="C745" s="1">
        <v>6223130.0</v>
      </c>
      <c r="D745" s="1">
        <v>22.31</v>
      </c>
      <c r="E745" s="1">
        <v>1.093943E7</v>
      </c>
      <c r="F745" s="1">
        <v>49.49</v>
      </c>
      <c r="G745" s="1">
        <v>3490768.0</v>
      </c>
      <c r="H745" s="1">
        <v>55.6516</v>
      </c>
      <c r="I745" s="1">
        <v>1976550.0</v>
      </c>
      <c r="J745" s="1">
        <v>12.38</v>
      </c>
      <c r="K745" s="1">
        <v>9055101.0</v>
      </c>
      <c r="L745" s="1">
        <v>41.33</v>
      </c>
      <c r="M745" s="1">
        <v>892910.0</v>
      </c>
      <c r="N745" s="1">
        <v>42.45</v>
      </c>
      <c r="O745" s="1">
        <v>2247448.0</v>
      </c>
      <c r="P745" s="1">
        <v>23.2</v>
      </c>
      <c r="Q745" s="1">
        <v>1510192.0</v>
      </c>
      <c r="R745" s="1">
        <v>9.17</v>
      </c>
      <c r="S745" s="1">
        <v>3567727.0</v>
      </c>
      <c r="T745" s="1">
        <v>15.66</v>
      </c>
      <c r="U745" s="1">
        <v>2474716.0</v>
      </c>
    </row>
    <row r="746" ht="13.5" customHeight="1">
      <c r="A746" s="1">
        <v>43039.0</v>
      </c>
      <c r="B746" s="1">
        <v>43.8</v>
      </c>
      <c r="C746" s="1">
        <v>8914997.0</v>
      </c>
      <c r="D746" s="1">
        <v>22.51</v>
      </c>
      <c r="E746" s="1">
        <v>1.1513304E7</v>
      </c>
      <c r="F746" s="1">
        <v>49.58</v>
      </c>
      <c r="G746" s="1">
        <v>5245801.0</v>
      </c>
      <c r="H746" s="1">
        <v>55.7974</v>
      </c>
      <c r="I746" s="1">
        <v>2559543.0</v>
      </c>
      <c r="J746" s="1">
        <v>12.52</v>
      </c>
      <c r="K746" s="1">
        <v>5035639.0</v>
      </c>
      <c r="L746" s="1">
        <v>41.83</v>
      </c>
      <c r="M746" s="1">
        <v>935830.0</v>
      </c>
      <c r="N746" s="1">
        <v>42.65</v>
      </c>
      <c r="O746" s="1">
        <v>2176099.0</v>
      </c>
      <c r="P746" s="1">
        <v>23.61</v>
      </c>
      <c r="Q746" s="1">
        <v>1332344.0</v>
      </c>
      <c r="R746" s="1">
        <v>9.26</v>
      </c>
      <c r="S746" s="1">
        <v>2736401.0</v>
      </c>
      <c r="T746" s="1">
        <v>15.73</v>
      </c>
      <c r="U746" s="1">
        <v>2383915.0</v>
      </c>
    </row>
    <row r="747" ht="13.5" customHeight="1">
      <c r="A747" s="1">
        <v>43040.0</v>
      </c>
      <c r="B747" s="1">
        <v>44.26</v>
      </c>
      <c r="C747" s="1">
        <v>5007857.0</v>
      </c>
      <c r="D747" s="1">
        <v>22.535</v>
      </c>
      <c r="E747" s="1">
        <v>1.0281112E7</v>
      </c>
      <c r="F747" s="1">
        <v>49.4</v>
      </c>
      <c r="G747" s="1">
        <v>5001337.0</v>
      </c>
      <c r="H747" s="1">
        <v>56.2529</v>
      </c>
      <c r="I747" s="1">
        <v>2856183.0</v>
      </c>
      <c r="J747" s="1">
        <v>13.01</v>
      </c>
      <c r="K747" s="1">
        <v>8512321.0</v>
      </c>
      <c r="L747" s="1">
        <v>41.46</v>
      </c>
      <c r="M747" s="1">
        <v>1600986.0</v>
      </c>
      <c r="N747" s="1">
        <v>43.3</v>
      </c>
      <c r="O747" s="1">
        <v>2584246.0</v>
      </c>
      <c r="P747" s="1">
        <v>24.01</v>
      </c>
      <c r="Q747" s="1">
        <v>1016545.0</v>
      </c>
      <c r="R747" s="1">
        <v>9.61</v>
      </c>
      <c r="S747" s="1">
        <v>4592156.0</v>
      </c>
      <c r="T747" s="1">
        <v>16.48</v>
      </c>
      <c r="U747" s="1">
        <v>4820535.0</v>
      </c>
    </row>
    <row r="748" ht="13.5" customHeight="1">
      <c r="A748" s="1">
        <v>43041.0</v>
      </c>
      <c r="B748" s="1">
        <v>44.62</v>
      </c>
      <c r="C748" s="1">
        <v>6132047.0</v>
      </c>
      <c r="D748" s="1">
        <v>22.635</v>
      </c>
      <c r="E748" s="1">
        <v>9691460.0</v>
      </c>
      <c r="F748" s="1">
        <v>47.03</v>
      </c>
      <c r="G748" s="1">
        <v>1.4457764E7</v>
      </c>
      <c r="H748" s="1">
        <v>55.8247</v>
      </c>
      <c r="I748" s="1">
        <v>2607266.0</v>
      </c>
      <c r="J748" s="1">
        <v>13.36</v>
      </c>
      <c r="K748" s="1">
        <v>1.3732321E7</v>
      </c>
      <c r="L748" s="1">
        <v>39.17</v>
      </c>
      <c r="M748" s="1">
        <v>4477731.0</v>
      </c>
      <c r="N748" s="1">
        <v>43.0</v>
      </c>
      <c r="O748" s="1">
        <v>2470202.0</v>
      </c>
      <c r="P748" s="1">
        <v>23.6</v>
      </c>
      <c r="Q748" s="1">
        <v>1001795.0</v>
      </c>
      <c r="R748" s="1">
        <v>9.5</v>
      </c>
      <c r="S748" s="1">
        <v>2684274.0</v>
      </c>
      <c r="T748" s="1">
        <v>16.38</v>
      </c>
      <c r="U748" s="1">
        <v>1832733.0</v>
      </c>
    </row>
    <row r="749" ht="13.5" customHeight="1">
      <c r="A749" s="1">
        <v>43042.0</v>
      </c>
      <c r="B749" s="1">
        <v>44.99</v>
      </c>
      <c r="C749" s="1">
        <v>4885092.0</v>
      </c>
      <c r="D749" s="1">
        <v>23.005</v>
      </c>
      <c r="E749" s="1">
        <v>9430270.0</v>
      </c>
      <c r="F749" s="1">
        <v>46.85</v>
      </c>
      <c r="G749" s="1">
        <v>9746043.0</v>
      </c>
      <c r="H749" s="1">
        <v>55.7154</v>
      </c>
      <c r="I749" s="1">
        <v>1522581.0</v>
      </c>
      <c r="J749" s="1">
        <v>13.57</v>
      </c>
      <c r="K749" s="1">
        <v>7618813.0</v>
      </c>
      <c r="L749" s="1">
        <v>39.82</v>
      </c>
      <c r="M749" s="1">
        <v>1663250.0</v>
      </c>
      <c r="N749" s="1">
        <v>44.4</v>
      </c>
      <c r="O749" s="1">
        <v>4259806.0</v>
      </c>
      <c r="P749" s="1">
        <v>23.65</v>
      </c>
      <c r="Q749" s="1">
        <v>1057185.0</v>
      </c>
      <c r="R749" s="1">
        <v>9.54</v>
      </c>
      <c r="S749" s="1">
        <v>1796776.0</v>
      </c>
      <c r="T749" s="1">
        <v>16.61</v>
      </c>
      <c r="U749" s="1">
        <v>2227375.0</v>
      </c>
    </row>
    <row r="750" ht="13.5" customHeight="1">
      <c r="A750" s="1">
        <v>43045.0</v>
      </c>
      <c r="B750" s="1">
        <v>45.36</v>
      </c>
      <c r="C750" s="1">
        <v>4966133.0</v>
      </c>
      <c r="D750" s="1">
        <v>23.37</v>
      </c>
      <c r="E750" s="1">
        <v>1.1729518E7</v>
      </c>
      <c r="F750" s="1">
        <v>46.8</v>
      </c>
      <c r="G750" s="1">
        <v>6906654.0</v>
      </c>
      <c r="H750" s="1">
        <v>56.2256</v>
      </c>
      <c r="I750" s="1">
        <v>1662311.0</v>
      </c>
      <c r="J750" s="1">
        <v>14.27</v>
      </c>
      <c r="K750" s="1">
        <v>1.0266079E7</v>
      </c>
      <c r="L750" s="1">
        <v>39.9</v>
      </c>
      <c r="M750" s="1">
        <v>2291857.0</v>
      </c>
      <c r="N750" s="1">
        <v>45.07</v>
      </c>
      <c r="O750" s="1">
        <v>2108695.0</v>
      </c>
      <c r="P750" s="1">
        <v>25.07</v>
      </c>
      <c r="Q750" s="1">
        <v>1650550.0</v>
      </c>
      <c r="R750" s="1">
        <v>9.75</v>
      </c>
      <c r="S750" s="1">
        <v>3439102.0</v>
      </c>
      <c r="T750" s="1">
        <v>17.28</v>
      </c>
      <c r="U750" s="1">
        <v>2866163.0</v>
      </c>
    </row>
    <row r="751" ht="13.5" customHeight="1">
      <c r="A751" s="1">
        <v>43046.0</v>
      </c>
      <c r="B751" s="1">
        <v>46.08</v>
      </c>
      <c r="C751" s="1">
        <v>6182595.0</v>
      </c>
      <c r="D751" s="1">
        <v>23.125</v>
      </c>
      <c r="E751" s="1">
        <v>7416368.0</v>
      </c>
      <c r="F751" s="1">
        <v>46.95</v>
      </c>
      <c r="G751" s="1">
        <v>4955023.0</v>
      </c>
      <c r="H751" s="1">
        <v>57.0272</v>
      </c>
      <c r="I751" s="1">
        <v>2712822.0</v>
      </c>
      <c r="J751" s="1">
        <v>14.33</v>
      </c>
      <c r="K751" s="1">
        <v>8448754.0</v>
      </c>
      <c r="L751" s="1">
        <v>40.02</v>
      </c>
      <c r="M751" s="1">
        <v>1529298.0</v>
      </c>
      <c r="N751" s="1">
        <v>45.79</v>
      </c>
      <c r="O751" s="1">
        <v>2504896.0</v>
      </c>
      <c r="P751" s="1">
        <v>24.77</v>
      </c>
      <c r="Q751" s="1">
        <v>1004340.0</v>
      </c>
      <c r="R751" s="1">
        <v>9.6</v>
      </c>
      <c r="S751" s="1">
        <v>4707737.0</v>
      </c>
      <c r="T751" s="1">
        <v>17.23</v>
      </c>
      <c r="U751" s="1">
        <v>2239263.0</v>
      </c>
    </row>
    <row r="752" ht="13.5" customHeight="1">
      <c r="A752" s="1">
        <v>43047.0</v>
      </c>
      <c r="B752" s="1">
        <v>45.94</v>
      </c>
      <c r="C752" s="1">
        <v>4375327.0</v>
      </c>
      <c r="D752" s="1">
        <v>23.25</v>
      </c>
      <c r="E752" s="1">
        <v>6261652.0</v>
      </c>
      <c r="F752" s="1">
        <v>46.83</v>
      </c>
      <c r="G752" s="1">
        <v>7635392.0</v>
      </c>
      <c r="H752" s="1">
        <v>56.4169</v>
      </c>
      <c r="I752" s="1">
        <v>2295346.0</v>
      </c>
      <c r="J752" s="1">
        <v>14.48</v>
      </c>
      <c r="K752" s="1">
        <v>1.326037E7</v>
      </c>
      <c r="L752" s="1">
        <v>40.16</v>
      </c>
      <c r="M752" s="1">
        <v>1235429.0</v>
      </c>
      <c r="N752" s="1">
        <v>46.14</v>
      </c>
      <c r="O752" s="1">
        <v>2062579.0</v>
      </c>
      <c r="P752" s="1">
        <v>24.9</v>
      </c>
      <c r="Q752" s="1">
        <v>867957.0</v>
      </c>
      <c r="R752" s="1">
        <v>9.39</v>
      </c>
      <c r="S752" s="1">
        <v>5305966.0</v>
      </c>
      <c r="T752" s="1">
        <v>17.62</v>
      </c>
      <c r="U752" s="1">
        <v>3058475.0</v>
      </c>
    </row>
    <row r="753" ht="13.5" customHeight="1">
      <c r="A753" s="1">
        <v>43048.0</v>
      </c>
      <c r="B753" s="1">
        <v>45.82</v>
      </c>
      <c r="C753" s="1">
        <v>3748367.0</v>
      </c>
      <c r="D753" s="1">
        <v>23.095</v>
      </c>
      <c r="E753" s="1">
        <v>6634850.0</v>
      </c>
      <c r="F753" s="1">
        <v>46.46</v>
      </c>
      <c r="G753" s="1">
        <v>5787675.0</v>
      </c>
      <c r="H753" s="1">
        <v>56.1982</v>
      </c>
      <c r="I753" s="1">
        <v>2757617.0</v>
      </c>
      <c r="J753" s="1">
        <v>14.44</v>
      </c>
      <c r="K753" s="1">
        <v>1.1976902E7</v>
      </c>
      <c r="L753" s="1">
        <v>40.58</v>
      </c>
      <c r="M753" s="1">
        <v>1495347.0</v>
      </c>
      <c r="N753" s="1">
        <v>45.75</v>
      </c>
      <c r="O753" s="1">
        <v>1910095.0</v>
      </c>
      <c r="P753" s="1">
        <v>26.83</v>
      </c>
      <c r="Q753" s="1">
        <v>4264181.0</v>
      </c>
      <c r="R753" s="1">
        <v>9.38</v>
      </c>
      <c r="S753" s="1">
        <v>2259717.0</v>
      </c>
      <c r="T753" s="1">
        <v>17.77</v>
      </c>
      <c r="U753" s="1">
        <v>2672187.0</v>
      </c>
    </row>
    <row r="754" ht="13.5" customHeight="1">
      <c r="A754" s="1">
        <v>43049.0</v>
      </c>
      <c r="B754" s="1">
        <v>46.19</v>
      </c>
      <c r="C754" s="1">
        <v>3019331.0</v>
      </c>
      <c r="D754" s="1">
        <v>23.15</v>
      </c>
      <c r="E754" s="1">
        <v>6576390.0</v>
      </c>
      <c r="F754" s="1">
        <v>46.29</v>
      </c>
      <c r="G754" s="1">
        <v>5593578.0</v>
      </c>
      <c r="H754" s="1">
        <v>57.1092</v>
      </c>
      <c r="I754" s="1">
        <v>4395785.0</v>
      </c>
      <c r="J754" s="1">
        <v>14.28</v>
      </c>
      <c r="K754" s="1">
        <v>1.0265765E7</v>
      </c>
      <c r="L754" s="1">
        <v>40.6</v>
      </c>
      <c r="M754" s="1">
        <v>1016892.0</v>
      </c>
      <c r="N754" s="1">
        <v>45.4</v>
      </c>
      <c r="O754" s="1">
        <v>2167130.0</v>
      </c>
      <c r="P754" s="1">
        <v>26.81</v>
      </c>
      <c r="Q754" s="1">
        <v>1748661.0</v>
      </c>
      <c r="R754" s="1">
        <v>9.43</v>
      </c>
      <c r="S754" s="1">
        <v>2166012.0</v>
      </c>
      <c r="T754" s="1">
        <v>17.71</v>
      </c>
      <c r="U754" s="1">
        <v>4142482.0</v>
      </c>
    </row>
    <row r="755" ht="13.5" customHeight="1">
      <c r="A755" s="1">
        <v>43052.0</v>
      </c>
      <c r="B755" s="1">
        <v>46.22</v>
      </c>
      <c r="C755" s="1">
        <v>3807456.0</v>
      </c>
      <c r="D755" s="1">
        <v>22.945</v>
      </c>
      <c r="E755" s="1">
        <v>4675120.0</v>
      </c>
      <c r="F755" s="1">
        <v>46.14</v>
      </c>
      <c r="G755" s="1">
        <v>4573797.0</v>
      </c>
      <c r="H755" s="1">
        <v>57.3552</v>
      </c>
      <c r="I755" s="1">
        <v>3023767.0</v>
      </c>
      <c r="J755" s="1">
        <v>13.93</v>
      </c>
      <c r="K755" s="1">
        <v>6907602.0</v>
      </c>
      <c r="L755" s="1">
        <v>40.28</v>
      </c>
      <c r="M755" s="1">
        <v>664216.0</v>
      </c>
      <c r="N755" s="1">
        <v>45.53</v>
      </c>
      <c r="O755" s="1">
        <v>1209267.0</v>
      </c>
      <c r="P755" s="1">
        <v>26.4</v>
      </c>
      <c r="Q755" s="1">
        <v>1208261.0</v>
      </c>
      <c r="R755" s="1">
        <v>9.11</v>
      </c>
      <c r="S755" s="1">
        <v>3008690.0</v>
      </c>
      <c r="T755" s="1">
        <v>16.87</v>
      </c>
      <c r="U755" s="1">
        <v>3688977.0</v>
      </c>
    </row>
    <row r="756" ht="13.5" customHeight="1">
      <c r="A756" s="1">
        <v>43053.0</v>
      </c>
      <c r="B756" s="1">
        <v>45.56</v>
      </c>
      <c r="C756" s="1">
        <v>3897325.0</v>
      </c>
      <c r="D756" s="1">
        <v>21.91</v>
      </c>
      <c r="E756" s="1">
        <v>1.0573462E7</v>
      </c>
      <c r="F756" s="1">
        <v>44.54</v>
      </c>
      <c r="G756" s="1">
        <v>9078576.0</v>
      </c>
      <c r="H756" s="1">
        <v>57.5374</v>
      </c>
      <c r="I756" s="1">
        <v>3559105.0</v>
      </c>
      <c r="J756" s="1">
        <v>13.25</v>
      </c>
      <c r="K756" s="1">
        <v>9745748.0</v>
      </c>
      <c r="L756" s="1">
        <v>39.9</v>
      </c>
      <c r="M756" s="1">
        <v>1556337.0</v>
      </c>
      <c r="N756" s="1">
        <v>44.86</v>
      </c>
      <c r="O756" s="1">
        <v>1442672.0</v>
      </c>
      <c r="P756" s="1">
        <v>25.48</v>
      </c>
      <c r="Q756" s="1">
        <v>1060990.0</v>
      </c>
      <c r="R756" s="1">
        <v>9.12</v>
      </c>
      <c r="S756" s="1">
        <v>7085864.0</v>
      </c>
      <c r="T756" s="1">
        <v>16.09</v>
      </c>
      <c r="U756" s="1">
        <v>2874659.0</v>
      </c>
    </row>
    <row r="757" ht="13.5" customHeight="1">
      <c r="A757" s="1">
        <v>43054.0</v>
      </c>
      <c r="B757" s="1">
        <v>45.1</v>
      </c>
      <c r="C757" s="1">
        <v>3985636.0</v>
      </c>
      <c r="D757" s="1">
        <v>22.23</v>
      </c>
      <c r="E757" s="1">
        <v>8559526.0</v>
      </c>
      <c r="F757" s="1">
        <v>44.06</v>
      </c>
      <c r="G757" s="1">
        <v>5943609.0</v>
      </c>
      <c r="H757" s="1">
        <v>57.3401</v>
      </c>
      <c r="I757" s="1">
        <v>4183399.0</v>
      </c>
      <c r="J757" s="1">
        <v>12.99</v>
      </c>
      <c r="K757" s="1">
        <v>9028762.0</v>
      </c>
      <c r="L757" s="1">
        <v>39.71</v>
      </c>
      <c r="M757" s="1">
        <v>1281804.0</v>
      </c>
      <c r="N757" s="1">
        <v>44.47</v>
      </c>
      <c r="O757" s="1">
        <v>1360557.0</v>
      </c>
      <c r="P757" s="1">
        <v>24.74</v>
      </c>
      <c r="Q757" s="1">
        <v>950277.0</v>
      </c>
      <c r="R757" s="1">
        <v>8.98</v>
      </c>
      <c r="S757" s="1">
        <v>4047528.0</v>
      </c>
      <c r="T757" s="1">
        <v>15.91</v>
      </c>
      <c r="U757" s="1">
        <v>2890156.0</v>
      </c>
    </row>
    <row r="758" ht="13.5" customHeight="1">
      <c r="A758" s="1">
        <v>43055.0</v>
      </c>
      <c r="B758" s="1">
        <v>45.02</v>
      </c>
      <c r="C758" s="1">
        <v>5512622.0</v>
      </c>
      <c r="D758" s="1">
        <v>22.28</v>
      </c>
      <c r="E758" s="1">
        <v>5094012.0</v>
      </c>
      <c r="F758" s="1">
        <v>44.01</v>
      </c>
      <c r="G758" s="1">
        <v>6038483.0</v>
      </c>
      <c r="H758" s="1">
        <v>57.51</v>
      </c>
      <c r="I758" s="1">
        <v>2884710.0</v>
      </c>
      <c r="J758" s="1">
        <v>12.85</v>
      </c>
      <c r="K758" s="1">
        <v>4281608.0</v>
      </c>
      <c r="L758" s="1">
        <v>39.8</v>
      </c>
      <c r="M758" s="1">
        <v>1195668.0</v>
      </c>
      <c r="N758" s="1">
        <v>44.42</v>
      </c>
      <c r="O758" s="1">
        <v>1276792.0</v>
      </c>
      <c r="P758" s="1">
        <v>24.34</v>
      </c>
      <c r="Q758" s="1">
        <v>1231663.0</v>
      </c>
      <c r="R758" s="1">
        <v>8.97</v>
      </c>
      <c r="S758" s="1">
        <v>1867741.0</v>
      </c>
      <c r="T758" s="1">
        <v>16.01</v>
      </c>
      <c r="U758" s="1">
        <v>2927134.0</v>
      </c>
    </row>
    <row r="759" ht="13.5" customHeight="1">
      <c r="A759" s="1">
        <v>43056.0</v>
      </c>
      <c r="B759" s="1">
        <v>45.21</v>
      </c>
      <c r="C759" s="1">
        <v>4152336.0</v>
      </c>
      <c r="D759" s="1">
        <v>22.265</v>
      </c>
      <c r="E759" s="1">
        <v>1.1413592E7</v>
      </c>
      <c r="F759" s="1">
        <v>44.86</v>
      </c>
      <c r="G759" s="1">
        <v>1.2896525E7</v>
      </c>
      <c r="H759" s="1">
        <v>56.9726</v>
      </c>
      <c r="I759" s="1">
        <v>4491932.0</v>
      </c>
      <c r="J759" s="1">
        <v>12.98</v>
      </c>
      <c r="K759" s="1">
        <v>4859867.0</v>
      </c>
      <c r="L759" s="1">
        <v>39.83</v>
      </c>
      <c r="M759" s="1">
        <v>924828.0</v>
      </c>
      <c r="N759" s="1">
        <v>44.39</v>
      </c>
      <c r="O759" s="1">
        <v>1939070.0</v>
      </c>
      <c r="P759" s="1">
        <v>24.0</v>
      </c>
      <c r="Q759" s="1">
        <v>2235159.0</v>
      </c>
      <c r="R759" s="1">
        <v>9.11</v>
      </c>
      <c r="S759" s="1">
        <v>3636530.0</v>
      </c>
      <c r="T759" s="1">
        <v>16.08</v>
      </c>
      <c r="U759" s="1">
        <v>1770964.0</v>
      </c>
    </row>
    <row r="760" ht="13.5" customHeight="1">
      <c r="A760" s="1">
        <v>43059.0</v>
      </c>
      <c r="B760" s="1">
        <v>44.68</v>
      </c>
      <c r="C760" s="1">
        <v>3097666.0</v>
      </c>
      <c r="D760" s="1">
        <v>21.765</v>
      </c>
      <c r="E760" s="1">
        <v>1.1465756E7</v>
      </c>
      <c r="F760" s="1">
        <v>45.95</v>
      </c>
      <c r="G760" s="1">
        <v>8765087.0</v>
      </c>
      <c r="H760" s="1">
        <v>57.8562</v>
      </c>
      <c r="I760" s="1">
        <v>4654161.0</v>
      </c>
      <c r="J760" s="1">
        <v>12.49</v>
      </c>
      <c r="K760" s="1">
        <v>1.0106085E7</v>
      </c>
      <c r="L760" s="1">
        <v>39.44</v>
      </c>
      <c r="M760" s="1">
        <v>1397958.0</v>
      </c>
      <c r="N760" s="1">
        <v>44.26</v>
      </c>
      <c r="O760" s="1">
        <v>1675607.0</v>
      </c>
      <c r="P760" s="1">
        <v>23.7</v>
      </c>
      <c r="Q760" s="1">
        <v>1719050.0</v>
      </c>
      <c r="R760" s="1">
        <v>8.83</v>
      </c>
      <c r="S760" s="1">
        <v>3683166.0</v>
      </c>
      <c r="T760" s="1">
        <v>15.86</v>
      </c>
      <c r="U760" s="1">
        <v>2660230.0</v>
      </c>
    </row>
    <row r="761" ht="13.5" customHeight="1">
      <c r="A761" s="1">
        <v>43060.0</v>
      </c>
      <c r="B761" s="1">
        <v>44.99</v>
      </c>
      <c r="C761" s="1">
        <v>3677513.0</v>
      </c>
      <c r="D761" s="1">
        <v>21.905</v>
      </c>
      <c r="E761" s="1">
        <v>9071726.0</v>
      </c>
      <c r="F761" s="1">
        <v>47.07</v>
      </c>
      <c r="G761" s="1">
        <v>9620770.0</v>
      </c>
      <c r="H761" s="1">
        <v>58.5303</v>
      </c>
      <c r="I761" s="1">
        <v>4936487.0</v>
      </c>
      <c r="J761" s="1">
        <v>12.28</v>
      </c>
      <c r="K761" s="1">
        <v>7890676.0</v>
      </c>
      <c r="L761" s="1">
        <v>39.56</v>
      </c>
      <c r="M761" s="1">
        <v>1336535.0</v>
      </c>
      <c r="N761" s="1">
        <v>44.55</v>
      </c>
      <c r="O761" s="1">
        <v>1418152.0</v>
      </c>
      <c r="P761" s="1">
        <v>23.46</v>
      </c>
      <c r="Q761" s="1">
        <v>955643.0</v>
      </c>
      <c r="R761" s="1">
        <v>8.81</v>
      </c>
      <c r="S761" s="1">
        <v>3745556.0</v>
      </c>
      <c r="T761" s="1">
        <v>15.69</v>
      </c>
      <c r="U761" s="1">
        <v>2257976.0</v>
      </c>
    </row>
    <row r="762" ht="13.5" customHeight="1">
      <c r="A762" s="1">
        <v>43061.0</v>
      </c>
      <c r="B762" s="1">
        <v>44.97</v>
      </c>
      <c r="C762" s="1">
        <v>3259271.0</v>
      </c>
      <c r="D762" s="1">
        <v>21.955</v>
      </c>
      <c r="E762" s="1">
        <v>5673468.0</v>
      </c>
      <c r="F762" s="1">
        <v>47.01</v>
      </c>
      <c r="G762" s="1">
        <v>5506182.0</v>
      </c>
      <c r="H762" s="1">
        <v>57.3825</v>
      </c>
      <c r="I762" s="1">
        <v>3129425.0</v>
      </c>
      <c r="J762" s="1">
        <v>12.31</v>
      </c>
      <c r="K762" s="1">
        <v>4533285.0</v>
      </c>
      <c r="L762" s="1">
        <v>39.64</v>
      </c>
      <c r="M762" s="1">
        <v>1026037.0</v>
      </c>
      <c r="N762" s="1">
        <v>44.51</v>
      </c>
      <c r="O762" s="1">
        <v>1596825.0</v>
      </c>
      <c r="P762" s="1">
        <v>23.62</v>
      </c>
      <c r="Q762" s="1">
        <v>675549.0</v>
      </c>
      <c r="R762" s="1">
        <v>8.88</v>
      </c>
      <c r="S762" s="1">
        <v>3771982.0</v>
      </c>
      <c r="T762" s="1">
        <v>15.77</v>
      </c>
      <c r="U762" s="1">
        <v>2069787.0</v>
      </c>
    </row>
    <row r="763" ht="13.5" customHeight="1">
      <c r="A763" s="1">
        <v>43062.0</v>
      </c>
      <c r="B763" s="1">
        <v>44.82</v>
      </c>
      <c r="C763" s="1">
        <v>1042267.0</v>
      </c>
      <c r="D763" s="1">
        <v>22.0</v>
      </c>
      <c r="E763" s="1">
        <v>1100342.0</v>
      </c>
      <c r="F763" s="1">
        <v>47.53</v>
      </c>
      <c r="G763" s="1">
        <v>2101948.0</v>
      </c>
      <c r="H763" s="1">
        <v>57.3096</v>
      </c>
      <c r="I763" s="1">
        <v>895226.0</v>
      </c>
      <c r="J763" s="1">
        <v>12.45</v>
      </c>
      <c r="K763" s="1">
        <v>1121757.0</v>
      </c>
      <c r="L763" s="1">
        <v>39.62</v>
      </c>
      <c r="M763" s="1">
        <v>361129.0</v>
      </c>
      <c r="N763" s="1">
        <v>44.46</v>
      </c>
      <c r="O763" s="1">
        <v>385845.0</v>
      </c>
      <c r="P763" s="1">
        <v>23.59</v>
      </c>
      <c r="Q763" s="1">
        <v>193730.0</v>
      </c>
      <c r="R763" s="1">
        <v>8.9</v>
      </c>
      <c r="S763" s="1">
        <v>2020828.0</v>
      </c>
      <c r="T763" s="1">
        <v>15.75</v>
      </c>
      <c r="U763" s="1">
        <v>313274.0</v>
      </c>
    </row>
    <row r="764" ht="13.5" customHeight="1">
      <c r="A764" s="1">
        <v>43063.0</v>
      </c>
      <c r="B764" s="1">
        <v>44.99</v>
      </c>
      <c r="C764" s="1">
        <v>2779317.0</v>
      </c>
      <c r="D764" s="1">
        <v>22.035</v>
      </c>
      <c r="E764" s="1">
        <v>2608400.0</v>
      </c>
      <c r="F764" s="1">
        <v>47.4</v>
      </c>
      <c r="G764" s="1">
        <v>3684607.0</v>
      </c>
      <c r="H764" s="1">
        <v>57.8289</v>
      </c>
      <c r="I764" s="1">
        <v>1826756.0</v>
      </c>
      <c r="J764" s="1">
        <v>12.28</v>
      </c>
      <c r="K764" s="1">
        <v>3747843.0</v>
      </c>
      <c r="L764" s="1">
        <v>39.4</v>
      </c>
      <c r="M764" s="1">
        <v>589369.0</v>
      </c>
      <c r="N764" s="1">
        <v>44.9</v>
      </c>
      <c r="O764" s="1">
        <v>754064.0</v>
      </c>
      <c r="P764" s="1">
        <v>23.44</v>
      </c>
      <c r="Q764" s="1">
        <v>438973.0</v>
      </c>
      <c r="R764" s="1">
        <v>8.89</v>
      </c>
      <c r="S764" s="1">
        <v>2245684.0</v>
      </c>
      <c r="T764" s="1">
        <v>15.77</v>
      </c>
      <c r="U764" s="1">
        <v>806843.0</v>
      </c>
    </row>
    <row r="765" ht="13.5" customHeight="1">
      <c r="A765" s="1">
        <v>43066.0</v>
      </c>
      <c r="B765" s="1">
        <v>44.43</v>
      </c>
      <c r="C765" s="1">
        <v>6062785.0</v>
      </c>
      <c r="D765" s="1">
        <v>21.405</v>
      </c>
      <c r="E765" s="1">
        <v>7321358.0</v>
      </c>
      <c r="F765" s="1">
        <v>46.29</v>
      </c>
      <c r="G765" s="1">
        <v>5770410.0</v>
      </c>
      <c r="H765" s="1">
        <v>57.838</v>
      </c>
      <c r="I765" s="1">
        <v>3314508.0</v>
      </c>
      <c r="J765" s="1">
        <v>11.84</v>
      </c>
      <c r="K765" s="1">
        <v>6097732.0</v>
      </c>
      <c r="L765" s="1">
        <v>39.3</v>
      </c>
      <c r="M765" s="1">
        <v>1352647.0</v>
      </c>
      <c r="N765" s="1">
        <v>44.22</v>
      </c>
      <c r="O765" s="1">
        <v>2420177.0</v>
      </c>
      <c r="P765" s="1">
        <v>23.03</v>
      </c>
      <c r="Q765" s="1">
        <v>604790.0</v>
      </c>
      <c r="R765" s="1">
        <v>8.65</v>
      </c>
      <c r="S765" s="1">
        <v>1651761.0</v>
      </c>
      <c r="T765" s="1">
        <v>15.27</v>
      </c>
      <c r="U765" s="1">
        <v>1820991.0</v>
      </c>
    </row>
    <row r="766" ht="13.5" customHeight="1">
      <c r="A766" s="1">
        <v>43067.0</v>
      </c>
      <c r="B766" s="1">
        <v>44.45</v>
      </c>
      <c r="C766" s="1">
        <v>3512655.0</v>
      </c>
      <c r="D766" s="1">
        <v>21.375</v>
      </c>
      <c r="E766" s="1">
        <v>5463964.0</v>
      </c>
      <c r="F766" s="1">
        <v>46.46</v>
      </c>
      <c r="G766" s="1">
        <v>4306418.0</v>
      </c>
      <c r="H766" s="1">
        <v>57.8927</v>
      </c>
      <c r="I766" s="1">
        <v>1987662.0</v>
      </c>
      <c r="J766" s="1">
        <v>11.87</v>
      </c>
      <c r="K766" s="1">
        <v>4821000.0</v>
      </c>
      <c r="L766" s="1">
        <v>39.69</v>
      </c>
      <c r="M766" s="1">
        <v>1068532.0</v>
      </c>
      <c r="N766" s="1">
        <v>44.24</v>
      </c>
      <c r="O766" s="1">
        <v>2342183.0</v>
      </c>
      <c r="P766" s="1">
        <v>22.63</v>
      </c>
      <c r="Q766" s="1">
        <v>622851.0</v>
      </c>
      <c r="R766" s="1">
        <v>8.55</v>
      </c>
      <c r="S766" s="1">
        <v>1897900.0</v>
      </c>
      <c r="T766" s="1">
        <v>15.3</v>
      </c>
      <c r="U766" s="1">
        <v>1966068.0</v>
      </c>
    </row>
    <row r="767" ht="13.5" customHeight="1">
      <c r="A767" s="1">
        <v>43068.0</v>
      </c>
      <c r="B767" s="1">
        <v>44.38</v>
      </c>
      <c r="C767" s="1">
        <v>4451463.0</v>
      </c>
      <c r="D767" s="1">
        <v>21.395</v>
      </c>
      <c r="E767" s="1">
        <v>5265060.0</v>
      </c>
      <c r="F767" s="1">
        <v>45.97</v>
      </c>
      <c r="G767" s="1">
        <v>6234277.0</v>
      </c>
      <c r="H767" s="1">
        <v>56.426</v>
      </c>
      <c r="I767" s="1">
        <v>4461565.0</v>
      </c>
      <c r="J767" s="1">
        <v>11.82</v>
      </c>
      <c r="K767" s="1">
        <v>5173810.0</v>
      </c>
      <c r="L767" s="1">
        <v>39.54</v>
      </c>
      <c r="M767" s="1">
        <v>805207.0</v>
      </c>
      <c r="N767" s="1">
        <v>43.64</v>
      </c>
      <c r="O767" s="1">
        <v>2925593.0</v>
      </c>
      <c r="P767" s="1">
        <v>22.81</v>
      </c>
      <c r="Q767" s="1">
        <v>865229.0</v>
      </c>
      <c r="R767" s="1">
        <v>8.64</v>
      </c>
      <c r="S767" s="1">
        <v>1845206.0</v>
      </c>
      <c r="T767" s="1">
        <v>15.9</v>
      </c>
      <c r="U767" s="1">
        <v>2706855.0</v>
      </c>
    </row>
    <row r="768" ht="13.5" customHeight="1">
      <c r="A768" s="1">
        <v>43069.0</v>
      </c>
      <c r="B768" s="1">
        <v>44.75</v>
      </c>
      <c r="C768" s="1">
        <v>6853623.0</v>
      </c>
      <c r="D768" s="1">
        <v>21.88</v>
      </c>
      <c r="E768" s="1">
        <v>1.1758324E7</v>
      </c>
      <c r="F768" s="1">
        <v>48.65</v>
      </c>
      <c r="G768" s="1">
        <v>2.0882332E7</v>
      </c>
      <c r="H768" s="1">
        <v>56.3713</v>
      </c>
      <c r="I768" s="1">
        <v>4901724.0</v>
      </c>
      <c r="J768" s="1">
        <v>12.3</v>
      </c>
      <c r="K768" s="1">
        <v>7915593.0</v>
      </c>
      <c r="L768" s="1">
        <v>39.8</v>
      </c>
      <c r="M768" s="1">
        <v>1370537.0</v>
      </c>
      <c r="N768" s="1">
        <v>44.93</v>
      </c>
      <c r="O768" s="1">
        <v>4309194.0</v>
      </c>
      <c r="P768" s="1">
        <v>23.18</v>
      </c>
      <c r="Q768" s="1">
        <v>2015024.0</v>
      </c>
      <c r="R768" s="1">
        <v>8.79</v>
      </c>
      <c r="S768" s="1">
        <v>4499890.0</v>
      </c>
      <c r="T768" s="1">
        <v>15.81</v>
      </c>
      <c r="U768" s="1">
        <v>3974895.0</v>
      </c>
    </row>
    <row r="769" ht="13.5" customHeight="1">
      <c r="A769" s="1">
        <v>43070.0</v>
      </c>
      <c r="B769" s="1">
        <v>44.55</v>
      </c>
      <c r="C769" s="1">
        <v>5544090.0</v>
      </c>
      <c r="D769" s="1">
        <v>22.3775</v>
      </c>
      <c r="E769" s="1">
        <v>1.0050684E7</v>
      </c>
      <c r="F769" s="1">
        <v>48.63</v>
      </c>
      <c r="G769" s="1">
        <v>6800172.0</v>
      </c>
      <c r="H769" s="1">
        <v>56.1618</v>
      </c>
      <c r="I769" s="1">
        <v>4009627.0</v>
      </c>
      <c r="J769" s="1">
        <v>12.87</v>
      </c>
      <c r="K769" s="1">
        <v>1.0940461E7</v>
      </c>
      <c r="L769" s="1">
        <v>39.63</v>
      </c>
      <c r="M769" s="1">
        <v>1493437.0</v>
      </c>
      <c r="N769" s="1">
        <v>44.57</v>
      </c>
      <c r="O769" s="1">
        <v>1715630.0</v>
      </c>
      <c r="P769" s="1">
        <v>23.7</v>
      </c>
      <c r="Q769" s="1">
        <v>1599678.0</v>
      </c>
      <c r="R769" s="1">
        <v>8.91</v>
      </c>
      <c r="S769" s="1">
        <v>3168537.0</v>
      </c>
      <c r="T769" s="1">
        <v>16.34</v>
      </c>
      <c r="U769" s="1">
        <v>2190917.0</v>
      </c>
    </row>
    <row r="770" ht="13.5" customHeight="1">
      <c r="A770" s="1">
        <v>43073.0</v>
      </c>
      <c r="B770" s="1">
        <v>43.76</v>
      </c>
      <c r="C770" s="1">
        <v>3411551.0</v>
      </c>
      <c r="D770" s="1">
        <v>22.14</v>
      </c>
      <c r="E770" s="1">
        <v>7784612.0</v>
      </c>
      <c r="F770" s="1">
        <v>48.68</v>
      </c>
      <c r="G770" s="1">
        <v>4771163.0</v>
      </c>
      <c r="H770" s="1">
        <v>56.262</v>
      </c>
      <c r="I770" s="1">
        <v>2335076.0</v>
      </c>
      <c r="J770" s="1">
        <v>12.44</v>
      </c>
      <c r="K770" s="1">
        <v>6480215.0</v>
      </c>
      <c r="L770" s="1">
        <v>39.48</v>
      </c>
      <c r="M770" s="1">
        <v>1854237.0</v>
      </c>
      <c r="N770" s="1">
        <v>44.27</v>
      </c>
      <c r="O770" s="1">
        <v>1876084.0</v>
      </c>
      <c r="P770" s="1">
        <v>23.06</v>
      </c>
      <c r="Q770" s="1">
        <v>1080219.0</v>
      </c>
      <c r="R770" s="1">
        <v>8.82</v>
      </c>
      <c r="S770" s="1">
        <v>4920965.0</v>
      </c>
      <c r="T770" s="1">
        <v>15.65</v>
      </c>
      <c r="U770" s="1">
        <v>2503231.0</v>
      </c>
    </row>
    <row r="771" ht="13.5" customHeight="1">
      <c r="A771" s="1">
        <v>43074.0</v>
      </c>
      <c r="B771" s="1">
        <v>43.93</v>
      </c>
      <c r="C771" s="1">
        <v>2622592.0</v>
      </c>
      <c r="D771" s="1">
        <v>22.325</v>
      </c>
      <c r="E771" s="1">
        <v>4273088.0</v>
      </c>
      <c r="F771" s="1">
        <v>48.77</v>
      </c>
      <c r="G771" s="1">
        <v>5079473.0</v>
      </c>
      <c r="H771" s="1">
        <v>56.3804</v>
      </c>
      <c r="I771" s="1">
        <v>1614141.0</v>
      </c>
      <c r="J771" s="1">
        <v>12.28</v>
      </c>
      <c r="K771" s="1">
        <v>3418346.0</v>
      </c>
      <c r="L771" s="1">
        <v>39.68</v>
      </c>
      <c r="M771" s="1">
        <v>995791.0</v>
      </c>
      <c r="N771" s="1">
        <v>44.51</v>
      </c>
      <c r="O771" s="1">
        <v>1610879.0</v>
      </c>
      <c r="P771" s="1">
        <v>22.88</v>
      </c>
      <c r="Q771" s="1">
        <v>558166.0</v>
      </c>
      <c r="R771" s="1">
        <v>8.84</v>
      </c>
      <c r="S771" s="1">
        <v>2933388.0</v>
      </c>
      <c r="T771" s="1">
        <v>15.5</v>
      </c>
      <c r="U771" s="1">
        <v>1771181.0</v>
      </c>
    </row>
    <row r="772" ht="13.5" customHeight="1">
      <c r="A772" s="1">
        <v>43075.0</v>
      </c>
      <c r="B772" s="1">
        <v>43.55</v>
      </c>
      <c r="C772" s="1">
        <v>3559759.0</v>
      </c>
      <c r="D772" s="1">
        <v>22.135</v>
      </c>
      <c r="E772" s="1">
        <v>6251230.0</v>
      </c>
      <c r="F772" s="1">
        <v>48.76</v>
      </c>
      <c r="G772" s="1">
        <v>4683842.0</v>
      </c>
      <c r="H772" s="1">
        <v>56.7995</v>
      </c>
      <c r="I772" s="1">
        <v>2285492.0</v>
      </c>
      <c r="J772" s="1">
        <v>11.87</v>
      </c>
      <c r="K772" s="1">
        <v>5599449.0</v>
      </c>
      <c r="L772" s="1">
        <v>39.73</v>
      </c>
      <c r="M772" s="1">
        <v>1626244.0</v>
      </c>
      <c r="N772" s="1">
        <v>44.65</v>
      </c>
      <c r="O772" s="1">
        <v>1608558.0</v>
      </c>
      <c r="P772" s="1">
        <v>21.87</v>
      </c>
      <c r="Q772" s="1">
        <v>1298690.0</v>
      </c>
      <c r="R772" s="1">
        <v>8.64</v>
      </c>
      <c r="S772" s="1">
        <v>2470148.0</v>
      </c>
      <c r="T772" s="1">
        <v>14.56</v>
      </c>
      <c r="U772" s="1">
        <v>2907935.0</v>
      </c>
    </row>
    <row r="773" ht="13.5" customHeight="1">
      <c r="A773" s="1">
        <v>43076.0</v>
      </c>
      <c r="B773" s="1">
        <v>44.11</v>
      </c>
      <c r="C773" s="1">
        <v>3619715.0</v>
      </c>
      <c r="D773" s="1">
        <v>22.23</v>
      </c>
      <c r="E773" s="1">
        <v>5538976.0</v>
      </c>
      <c r="F773" s="1">
        <v>49.43</v>
      </c>
      <c r="G773" s="1">
        <v>4117446.0</v>
      </c>
      <c r="H773" s="1">
        <v>57.5556</v>
      </c>
      <c r="I773" s="1">
        <v>1944076.0</v>
      </c>
      <c r="J773" s="1">
        <v>12.19</v>
      </c>
      <c r="K773" s="1">
        <v>5612876.0</v>
      </c>
      <c r="L773" s="1">
        <v>39.71</v>
      </c>
      <c r="M773" s="1">
        <v>1243479.0</v>
      </c>
      <c r="N773" s="1">
        <v>45.09</v>
      </c>
      <c r="O773" s="1">
        <v>1188562.0</v>
      </c>
      <c r="P773" s="1">
        <v>21.53</v>
      </c>
      <c r="Q773" s="1">
        <v>1268463.0</v>
      </c>
      <c r="R773" s="1">
        <v>8.64</v>
      </c>
      <c r="S773" s="1">
        <v>1904731.0</v>
      </c>
      <c r="T773" s="1">
        <v>14.35</v>
      </c>
      <c r="U773" s="1">
        <v>2560151.0</v>
      </c>
    </row>
    <row r="774" ht="13.5" customHeight="1">
      <c r="A774" s="1">
        <v>43077.0</v>
      </c>
      <c r="B774" s="1">
        <v>44.25</v>
      </c>
      <c r="C774" s="1">
        <v>3650506.0</v>
      </c>
      <c r="D774" s="1">
        <v>22.425</v>
      </c>
      <c r="E774" s="1">
        <v>5588522.0</v>
      </c>
      <c r="F774" s="1">
        <v>49.25</v>
      </c>
      <c r="G774" s="1">
        <v>3272822.0</v>
      </c>
      <c r="H774" s="1">
        <v>57.3825</v>
      </c>
      <c r="I774" s="1">
        <v>2581848.0</v>
      </c>
      <c r="J774" s="1">
        <v>12.15</v>
      </c>
      <c r="K774" s="1">
        <v>4877630.0</v>
      </c>
      <c r="L774" s="1">
        <v>39.45</v>
      </c>
      <c r="M774" s="1">
        <v>1470949.0</v>
      </c>
      <c r="N774" s="1">
        <v>45.28</v>
      </c>
      <c r="O774" s="1">
        <v>1385759.0</v>
      </c>
      <c r="P774" s="1">
        <v>21.88</v>
      </c>
      <c r="Q774" s="1">
        <v>1566357.0</v>
      </c>
      <c r="R774" s="1">
        <v>8.65</v>
      </c>
      <c r="S774" s="1">
        <v>2067823.0</v>
      </c>
      <c r="T774" s="1">
        <v>14.5</v>
      </c>
      <c r="U774" s="1">
        <v>2311017.0</v>
      </c>
    </row>
    <row r="775" ht="13.5" customHeight="1">
      <c r="A775" s="1">
        <v>43080.0</v>
      </c>
      <c r="B775" s="1">
        <v>44.69</v>
      </c>
      <c r="C775" s="1">
        <v>5564972.0</v>
      </c>
      <c r="D775" s="1">
        <v>22.255</v>
      </c>
      <c r="E775" s="1">
        <v>6809960.0</v>
      </c>
      <c r="F775" s="1">
        <v>49.57</v>
      </c>
      <c r="G775" s="1">
        <v>5076555.0</v>
      </c>
      <c r="H775" s="1">
        <v>57.2094</v>
      </c>
      <c r="I775" s="1">
        <v>2281212.0</v>
      </c>
      <c r="J775" s="1">
        <v>12.31</v>
      </c>
      <c r="K775" s="1">
        <v>5432266.0</v>
      </c>
      <c r="L775" s="1">
        <v>39.24</v>
      </c>
      <c r="M775" s="1">
        <v>1270291.0</v>
      </c>
      <c r="N775" s="1">
        <v>45.26</v>
      </c>
      <c r="O775" s="1">
        <v>1233212.0</v>
      </c>
      <c r="P775" s="1">
        <v>22.49</v>
      </c>
      <c r="Q775" s="1">
        <v>1482279.0</v>
      </c>
      <c r="R775" s="1">
        <v>8.76</v>
      </c>
      <c r="S775" s="1">
        <v>3034859.0</v>
      </c>
      <c r="T775" s="1">
        <v>14.97</v>
      </c>
      <c r="U775" s="1">
        <v>2050324.0</v>
      </c>
    </row>
    <row r="776" ht="13.5" customHeight="1">
      <c r="A776" s="1">
        <v>43081.0</v>
      </c>
      <c r="B776" s="1">
        <v>44.86</v>
      </c>
      <c r="C776" s="1">
        <v>6198877.0</v>
      </c>
      <c r="D776" s="1">
        <v>22.145</v>
      </c>
      <c r="E776" s="1">
        <v>9718308.0</v>
      </c>
      <c r="F776" s="1">
        <v>49.33</v>
      </c>
      <c r="G776" s="1">
        <v>5793660.0</v>
      </c>
      <c r="H776" s="1">
        <v>56.9088</v>
      </c>
      <c r="I776" s="1">
        <v>2336552.0</v>
      </c>
      <c r="J776" s="1">
        <v>12.08</v>
      </c>
      <c r="K776" s="1">
        <v>7571875.0</v>
      </c>
      <c r="L776" s="1">
        <v>39.29</v>
      </c>
      <c r="M776" s="1">
        <v>1887196.0</v>
      </c>
      <c r="N776" s="1">
        <v>45.1</v>
      </c>
      <c r="O776" s="1">
        <v>1341133.0</v>
      </c>
      <c r="P776" s="1">
        <v>21.93</v>
      </c>
      <c r="Q776" s="1">
        <v>1384785.0</v>
      </c>
      <c r="R776" s="1">
        <v>8.74</v>
      </c>
      <c r="S776" s="1">
        <v>3584686.0</v>
      </c>
      <c r="T776" s="1">
        <v>14.66</v>
      </c>
      <c r="U776" s="1">
        <v>2538781.0</v>
      </c>
    </row>
    <row r="777" ht="13.5" customHeight="1">
      <c r="A777" s="1">
        <v>43082.0</v>
      </c>
      <c r="B777" s="1">
        <v>44.0</v>
      </c>
      <c r="C777" s="1">
        <v>4457457.0</v>
      </c>
      <c r="D777" s="1">
        <v>21.7</v>
      </c>
      <c r="E777" s="1">
        <v>1.003581E7</v>
      </c>
      <c r="F777" s="1">
        <v>49.56</v>
      </c>
      <c r="G777" s="1">
        <v>5482536.0</v>
      </c>
      <c r="H777" s="1">
        <v>56.8815</v>
      </c>
      <c r="I777" s="1">
        <v>2955563.0</v>
      </c>
      <c r="J777" s="1">
        <v>11.92</v>
      </c>
      <c r="K777" s="1">
        <v>8873797.0</v>
      </c>
      <c r="L777" s="1">
        <v>38.45</v>
      </c>
      <c r="M777" s="1">
        <v>1884152.0</v>
      </c>
      <c r="N777" s="1">
        <v>44.88</v>
      </c>
      <c r="O777" s="1">
        <v>2124229.0</v>
      </c>
      <c r="P777" s="1">
        <v>22.17</v>
      </c>
      <c r="Q777" s="1">
        <v>2592161.0</v>
      </c>
      <c r="R777" s="1">
        <v>8.55</v>
      </c>
      <c r="S777" s="1">
        <v>3982269.0</v>
      </c>
      <c r="T777" s="1">
        <v>14.66</v>
      </c>
      <c r="U777" s="1">
        <v>2473195.0</v>
      </c>
    </row>
    <row r="778" ht="13.5" customHeight="1">
      <c r="A778" s="1">
        <v>43083.0</v>
      </c>
      <c r="B778" s="1">
        <v>43.59</v>
      </c>
      <c r="C778" s="1">
        <v>4502973.0</v>
      </c>
      <c r="D778" s="1">
        <v>21.485</v>
      </c>
      <c r="E778" s="1">
        <v>9872636.0</v>
      </c>
      <c r="F778" s="1">
        <v>49.32</v>
      </c>
      <c r="G778" s="1">
        <v>7226745.0</v>
      </c>
      <c r="H778" s="1">
        <v>56.3076</v>
      </c>
      <c r="I778" s="1">
        <v>2996221.0</v>
      </c>
      <c r="J778" s="1">
        <v>11.26</v>
      </c>
      <c r="K778" s="1">
        <v>1.1897273E7</v>
      </c>
      <c r="L778" s="1">
        <v>37.91</v>
      </c>
      <c r="M778" s="1">
        <v>1972932.0</v>
      </c>
      <c r="N778" s="1">
        <v>44.77</v>
      </c>
      <c r="O778" s="1">
        <v>1690369.0</v>
      </c>
      <c r="P778" s="1">
        <v>21.42</v>
      </c>
      <c r="Q778" s="1">
        <v>1190550.0</v>
      </c>
      <c r="R778" s="1">
        <v>8.415</v>
      </c>
      <c r="S778" s="1">
        <v>2531471.0</v>
      </c>
      <c r="T778" s="1">
        <v>14.07</v>
      </c>
      <c r="U778" s="1">
        <v>3883957.0</v>
      </c>
    </row>
    <row r="779" ht="13.5" customHeight="1">
      <c r="A779" s="1">
        <v>43084.0</v>
      </c>
      <c r="B779" s="1">
        <v>43.66</v>
      </c>
      <c r="C779" s="1">
        <v>1.1187714E7</v>
      </c>
      <c r="D779" s="1">
        <v>21.28</v>
      </c>
      <c r="E779" s="1">
        <v>1.6164762E7</v>
      </c>
      <c r="F779" s="1">
        <v>49.89</v>
      </c>
      <c r="G779" s="1">
        <v>1.427056E7</v>
      </c>
      <c r="H779" s="1">
        <v>56.1071</v>
      </c>
      <c r="I779" s="1">
        <v>5856667.0</v>
      </c>
      <c r="J779" s="1">
        <v>10.86</v>
      </c>
      <c r="K779" s="1">
        <v>1.6213884E7</v>
      </c>
      <c r="L779" s="1">
        <v>38.0</v>
      </c>
      <c r="M779" s="1">
        <v>3249024.0</v>
      </c>
      <c r="N779" s="1">
        <v>44.46</v>
      </c>
      <c r="O779" s="1">
        <v>3721853.0</v>
      </c>
      <c r="P779" s="1">
        <v>20.66</v>
      </c>
      <c r="Q779" s="1">
        <v>2409290.0</v>
      </c>
      <c r="R779" s="1">
        <v>8.35</v>
      </c>
      <c r="S779" s="1">
        <v>3314925.0</v>
      </c>
      <c r="T779" s="1">
        <v>13.88</v>
      </c>
      <c r="U779" s="1">
        <v>3526490.0</v>
      </c>
    </row>
    <row r="780" ht="13.5" customHeight="1">
      <c r="A780" s="1">
        <v>43087.0</v>
      </c>
      <c r="B780" s="1">
        <v>44.24</v>
      </c>
      <c r="C780" s="1">
        <v>8131013.0</v>
      </c>
      <c r="D780" s="1">
        <v>21.675</v>
      </c>
      <c r="E780" s="1">
        <v>1.0881816E7</v>
      </c>
      <c r="F780" s="1">
        <v>50.3</v>
      </c>
      <c r="G780" s="1">
        <v>5280141.0</v>
      </c>
      <c r="H780" s="1">
        <v>56.3076</v>
      </c>
      <c r="I780" s="1">
        <v>2491876.0</v>
      </c>
      <c r="J780" s="1">
        <v>10.96</v>
      </c>
      <c r="K780" s="1">
        <v>9372390.0</v>
      </c>
      <c r="L780" s="1">
        <v>38.17</v>
      </c>
      <c r="M780" s="1">
        <v>1253159.0</v>
      </c>
      <c r="N780" s="1">
        <v>44.61</v>
      </c>
      <c r="O780" s="1">
        <v>2749792.0</v>
      </c>
      <c r="P780" s="1">
        <v>20.59</v>
      </c>
      <c r="Q780" s="1">
        <v>2200012.0</v>
      </c>
      <c r="R780" s="1">
        <v>8.36</v>
      </c>
      <c r="S780" s="1">
        <v>3779917.0</v>
      </c>
      <c r="T780" s="1">
        <v>13.96</v>
      </c>
      <c r="U780" s="1">
        <v>3441212.0</v>
      </c>
    </row>
    <row r="781" ht="13.5" customHeight="1">
      <c r="A781" s="1">
        <v>43088.0</v>
      </c>
      <c r="B781" s="1">
        <v>44.27</v>
      </c>
      <c r="C781" s="1">
        <v>4036785.0</v>
      </c>
      <c r="D781" s="1">
        <v>21.745</v>
      </c>
      <c r="E781" s="1">
        <v>4538956.0</v>
      </c>
      <c r="F781" s="1">
        <v>49.96</v>
      </c>
      <c r="G781" s="1">
        <v>5531066.0</v>
      </c>
      <c r="H781" s="1">
        <v>56.2711</v>
      </c>
      <c r="I781" s="1">
        <v>2923596.0</v>
      </c>
      <c r="J781" s="1">
        <v>10.98</v>
      </c>
      <c r="K781" s="1">
        <v>8058320.0</v>
      </c>
      <c r="L781" s="1">
        <v>38.59</v>
      </c>
      <c r="M781" s="1">
        <v>1390481.0</v>
      </c>
      <c r="N781" s="1">
        <v>44.75</v>
      </c>
      <c r="O781" s="1">
        <v>2185394.0</v>
      </c>
      <c r="P781" s="1">
        <v>20.69</v>
      </c>
      <c r="Q781" s="1">
        <v>2144139.0</v>
      </c>
      <c r="R781" s="1">
        <v>8.34</v>
      </c>
      <c r="S781" s="1">
        <v>3876678.0</v>
      </c>
      <c r="T781" s="1">
        <v>13.92</v>
      </c>
      <c r="U781" s="1">
        <v>1559281.0</v>
      </c>
    </row>
    <row r="782" ht="13.5" customHeight="1">
      <c r="A782" s="1">
        <v>43089.0</v>
      </c>
      <c r="B782" s="1">
        <v>44.52</v>
      </c>
      <c r="C782" s="1">
        <v>3200231.0</v>
      </c>
      <c r="D782" s="1">
        <v>21.95</v>
      </c>
      <c r="E782" s="1">
        <v>4584182.0</v>
      </c>
      <c r="F782" s="1">
        <v>49.42</v>
      </c>
      <c r="G782" s="1">
        <v>4195540.0</v>
      </c>
      <c r="H782" s="1">
        <v>55.9705</v>
      </c>
      <c r="I782" s="1">
        <v>3080858.0</v>
      </c>
      <c r="J782" s="1">
        <v>11.09</v>
      </c>
      <c r="K782" s="1">
        <v>7086815.0</v>
      </c>
      <c r="L782" s="1">
        <v>38.05</v>
      </c>
      <c r="M782" s="1">
        <v>1389132.0</v>
      </c>
      <c r="N782" s="1">
        <v>45.02</v>
      </c>
      <c r="O782" s="1">
        <v>1763393.0</v>
      </c>
      <c r="P782" s="1">
        <v>21.54</v>
      </c>
      <c r="Q782" s="1">
        <v>1996532.0</v>
      </c>
      <c r="R782" s="1">
        <v>8.69</v>
      </c>
      <c r="S782" s="1">
        <v>3721677.0</v>
      </c>
      <c r="T782" s="1">
        <v>14.36</v>
      </c>
      <c r="U782" s="1">
        <v>2269118.0</v>
      </c>
    </row>
    <row r="783" ht="13.5" customHeight="1">
      <c r="A783" s="1">
        <v>43090.0</v>
      </c>
      <c r="B783" s="1">
        <v>44.54</v>
      </c>
      <c r="C783" s="1">
        <v>3658782.0</v>
      </c>
      <c r="D783" s="1">
        <v>22.205</v>
      </c>
      <c r="E783" s="1">
        <v>4063298.0</v>
      </c>
      <c r="F783" s="1">
        <v>49.25</v>
      </c>
      <c r="G783" s="1">
        <v>4662248.0</v>
      </c>
      <c r="H783" s="1">
        <v>56.3713</v>
      </c>
      <c r="I783" s="1">
        <v>2307411.0</v>
      </c>
      <c r="J783" s="1">
        <v>11.21</v>
      </c>
      <c r="K783" s="1">
        <v>7664869.0</v>
      </c>
      <c r="L783" s="1">
        <v>38.26</v>
      </c>
      <c r="M783" s="1">
        <v>1566045.0</v>
      </c>
      <c r="N783" s="1">
        <v>45.02</v>
      </c>
      <c r="O783" s="1">
        <v>1107794.0</v>
      </c>
      <c r="P783" s="1">
        <v>22.3</v>
      </c>
      <c r="Q783" s="1">
        <v>1348843.0</v>
      </c>
      <c r="R783" s="1">
        <v>8.87</v>
      </c>
      <c r="S783" s="1">
        <v>3095854.0</v>
      </c>
      <c r="T783" s="1">
        <v>14.74</v>
      </c>
      <c r="U783" s="1">
        <v>3212301.0</v>
      </c>
    </row>
    <row r="784" ht="13.5" customHeight="1">
      <c r="A784" s="1">
        <v>43091.0</v>
      </c>
      <c r="B784" s="1">
        <v>44.7</v>
      </c>
      <c r="C784" s="1">
        <v>2797275.0</v>
      </c>
      <c r="D784" s="1">
        <v>22.11</v>
      </c>
      <c r="E784" s="1">
        <v>3631154.0</v>
      </c>
      <c r="F784" s="1">
        <v>49.14</v>
      </c>
      <c r="G784" s="1">
        <v>3820810.0</v>
      </c>
      <c r="H784" s="1">
        <v>56.1891</v>
      </c>
      <c r="I784" s="1">
        <v>1987300.0</v>
      </c>
      <c r="J784" s="1">
        <v>11.17</v>
      </c>
      <c r="K784" s="1">
        <v>5371191.0</v>
      </c>
      <c r="L784" s="1">
        <v>38.44</v>
      </c>
      <c r="M784" s="1">
        <v>1030945.0</v>
      </c>
      <c r="N784" s="1">
        <v>45.13</v>
      </c>
      <c r="O784" s="1">
        <v>1059245.0</v>
      </c>
      <c r="P784" s="1">
        <v>22.42</v>
      </c>
      <c r="Q784" s="1">
        <v>1027571.0</v>
      </c>
      <c r="R784" s="1">
        <v>8.86</v>
      </c>
      <c r="S784" s="1">
        <v>3900577.0</v>
      </c>
      <c r="T784" s="1">
        <v>14.55</v>
      </c>
      <c r="U784" s="1">
        <v>1604520.0</v>
      </c>
    </row>
    <row r="785" ht="13.5" customHeight="1">
      <c r="A785" s="1">
        <v>43094.0</v>
      </c>
      <c r="B785" s="1">
        <v>44.7</v>
      </c>
      <c r="C785" s="1">
        <v>2797275.0</v>
      </c>
      <c r="D785" s="1">
        <v>22.11</v>
      </c>
      <c r="E785" s="1">
        <v>3631154.0</v>
      </c>
      <c r="F785" s="1">
        <v>49.14</v>
      </c>
      <c r="G785" s="1">
        <v>3820810.0</v>
      </c>
      <c r="H785" s="1">
        <v>56.1891</v>
      </c>
      <c r="I785" s="1">
        <v>1987300.0</v>
      </c>
      <c r="J785" s="1">
        <v>11.17</v>
      </c>
      <c r="K785" s="1">
        <v>5371191.0</v>
      </c>
      <c r="L785" s="1">
        <v>38.44</v>
      </c>
      <c r="M785" s="1">
        <v>1030945.0</v>
      </c>
      <c r="N785" s="1">
        <v>45.13</v>
      </c>
      <c r="O785" s="1">
        <v>1059245.0</v>
      </c>
      <c r="P785" s="1">
        <v>22.42</v>
      </c>
      <c r="Q785" s="1">
        <v>1027571.0</v>
      </c>
      <c r="R785" s="1">
        <v>8.86</v>
      </c>
      <c r="S785" s="1">
        <v>3900577.0</v>
      </c>
      <c r="T785" s="1">
        <v>14.55</v>
      </c>
      <c r="U785" s="1">
        <v>1604520.0</v>
      </c>
    </row>
    <row r="786" ht="13.5" customHeight="1">
      <c r="A786" s="1">
        <v>43095.0</v>
      </c>
      <c r="B786" s="1">
        <v>44.7</v>
      </c>
      <c r="C786" s="1">
        <v>2797275.0</v>
      </c>
      <c r="D786" s="1">
        <v>22.11</v>
      </c>
      <c r="E786" s="1">
        <v>3631154.0</v>
      </c>
      <c r="F786" s="1">
        <v>49.14</v>
      </c>
      <c r="G786" s="1">
        <v>3820810.0</v>
      </c>
      <c r="H786" s="1">
        <v>56.1891</v>
      </c>
      <c r="I786" s="1">
        <v>1987300.0</v>
      </c>
      <c r="J786" s="1">
        <v>11.17</v>
      </c>
      <c r="K786" s="1">
        <v>5371191.0</v>
      </c>
      <c r="L786" s="1">
        <v>38.44</v>
      </c>
      <c r="M786" s="1">
        <v>1030945.0</v>
      </c>
      <c r="N786" s="1">
        <v>45.13</v>
      </c>
      <c r="O786" s="1">
        <v>1059245.0</v>
      </c>
      <c r="P786" s="1">
        <v>22.42</v>
      </c>
      <c r="Q786" s="1">
        <v>1027571.0</v>
      </c>
      <c r="R786" s="1">
        <v>8.86</v>
      </c>
      <c r="S786" s="1">
        <v>3900577.0</v>
      </c>
      <c r="T786" s="1">
        <v>14.55</v>
      </c>
      <c r="U786" s="1">
        <v>1604520.0</v>
      </c>
    </row>
    <row r="787" ht="13.5" customHeight="1">
      <c r="A787" s="1">
        <v>43096.0</v>
      </c>
      <c r="B787" s="1">
        <v>45.82</v>
      </c>
      <c r="C787" s="1">
        <v>4174423.0</v>
      </c>
      <c r="D787" s="1">
        <v>22.455</v>
      </c>
      <c r="E787" s="1">
        <v>4931274.0</v>
      </c>
      <c r="F787" s="1">
        <v>49.19</v>
      </c>
      <c r="G787" s="1">
        <v>2416551.0</v>
      </c>
      <c r="H787" s="1">
        <v>55.9614</v>
      </c>
      <c r="I787" s="1">
        <v>1186192.0</v>
      </c>
      <c r="J787" s="1">
        <v>11.34</v>
      </c>
      <c r="K787" s="1">
        <v>6197540.0</v>
      </c>
      <c r="L787" s="1">
        <v>38.82</v>
      </c>
      <c r="M787" s="1">
        <v>737547.0</v>
      </c>
      <c r="N787" s="1">
        <v>45.5</v>
      </c>
      <c r="O787" s="1">
        <v>941878.0</v>
      </c>
      <c r="P787" s="1">
        <v>22.89</v>
      </c>
      <c r="Q787" s="1">
        <v>1215870.0</v>
      </c>
      <c r="R787" s="1">
        <v>8.95</v>
      </c>
      <c r="S787" s="1">
        <v>1822189.0</v>
      </c>
      <c r="T787" s="1">
        <v>14.69</v>
      </c>
      <c r="U787" s="1">
        <v>1547255.0</v>
      </c>
    </row>
    <row r="788" ht="13.5" customHeight="1">
      <c r="A788" s="1">
        <v>43097.0</v>
      </c>
      <c r="B788" s="1">
        <v>46.14</v>
      </c>
      <c r="C788" s="1">
        <v>2947958.0</v>
      </c>
      <c r="D788" s="1">
        <v>22.545</v>
      </c>
      <c r="E788" s="1">
        <v>3780876.0</v>
      </c>
      <c r="F788" s="1">
        <v>49.32</v>
      </c>
      <c r="G788" s="1">
        <v>2442512.0</v>
      </c>
      <c r="H788" s="1">
        <v>55.6334</v>
      </c>
      <c r="I788" s="1">
        <v>1228817.0</v>
      </c>
      <c r="J788" s="1">
        <v>11.58</v>
      </c>
      <c r="K788" s="1">
        <v>3948783.0</v>
      </c>
      <c r="L788" s="1">
        <v>39.13</v>
      </c>
      <c r="M788" s="1">
        <v>667704.0</v>
      </c>
      <c r="N788" s="1">
        <v>45.48</v>
      </c>
      <c r="O788" s="1">
        <v>969232.0</v>
      </c>
      <c r="P788" s="1">
        <v>22.96</v>
      </c>
      <c r="Q788" s="1">
        <v>1354286.0</v>
      </c>
      <c r="R788" s="1">
        <v>8.96</v>
      </c>
      <c r="S788" s="1">
        <v>1721631.0</v>
      </c>
      <c r="T788" s="1">
        <v>14.96</v>
      </c>
      <c r="U788" s="1">
        <v>1220424.0</v>
      </c>
    </row>
    <row r="789" ht="13.5" customHeight="1">
      <c r="A789" s="1">
        <v>43098.0</v>
      </c>
      <c r="B789" s="1">
        <v>46.15</v>
      </c>
      <c r="C789" s="1">
        <v>2918552.0</v>
      </c>
      <c r="D789" s="1">
        <v>22.46</v>
      </c>
      <c r="E789" s="1">
        <v>4303588.0</v>
      </c>
      <c r="F789" s="1">
        <v>49.16</v>
      </c>
      <c r="G789" s="1">
        <v>3133661.0</v>
      </c>
      <c r="H789" s="1">
        <v>55.7336</v>
      </c>
      <c r="I789" s="1">
        <v>1232001.0</v>
      </c>
      <c r="J789" s="1">
        <v>11.48</v>
      </c>
      <c r="K789" s="1">
        <v>4948716.0</v>
      </c>
      <c r="L789" s="1">
        <v>39.23</v>
      </c>
      <c r="M789" s="1">
        <v>712474.0</v>
      </c>
      <c r="N789" s="1">
        <v>45.51</v>
      </c>
      <c r="O789" s="1">
        <v>921186.0</v>
      </c>
      <c r="P789" s="1">
        <v>22.78</v>
      </c>
      <c r="Q789" s="1">
        <v>451639.0</v>
      </c>
      <c r="R789" s="1">
        <v>8.95</v>
      </c>
      <c r="S789" s="1">
        <v>1341056.0</v>
      </c>
      <c r="T789" s="1">
        <v>14.75</v>
      </c>
      <c r="U789" s="1">
        <v>849158.0</v>
      </c>
    </row>
    <row r="790" ht="13.5" customHeight="1">
      <c r="A790" s="1">
        <v>43101.0</v>
      </c>
      <c r="B790" s="1">
        <v>46.15</v>
      </c>
      <c r="C790" s="1">
        <v>2918552.0</v>
      </c>
      <c r="D790" s="1">
        <v>22.46</v>
      </c>
      <c r="E790" s="1">
        <v>4303588.0</v>
      </c>
      <c r="F790" s="1">
        <v>49.16</v>
      </c>
      <c r="G790" s="1">
        <v>3133661.0</v>
      </c>
      <c r="H790" s="1">
        <v>55.7336</v>
      </c>
      <c r="I790" s="1">
        <v>1232001.0</v>
      </c>
      <c r="J790" s="1">
        <v>11.48</v>
      </c>
      <c r="K790" s="1">
        <v>4948716.0</v>
      </c>
      <c r="L790" s="1">
        <v>39.23</v>
      </c>
      <c r="M790" s="1">
        <v>712474.0</v>
      </c>
      <c r="N790" s="1">
        <v>45.51</v>
      </c>
      <c r="O790" s="1">
        <v>921186.0</v>
      </c>
      <c r="P790" s="1">
        <v>22.78</v>
      </c>
      <c r="Q790" s="1">
        <v>451639.0</v>
      </c>
      <c r="R790" s="1">
        <v>8.95</v>
      </c>
      <c r="S790" s="1">
        <v>1341056.0</v>
      </c>
      <c r="T790" s="1">
        <v>14.75</v>
      </c>
      <c r="U790" s="1">
        <v>849158.0</v>
      </c>
    </row>
    <row r="791" ht="13.5" customHeight="1">
      <c r="A791" s="1">
        <v>43102.0</v>
      </c>
      <c r="B791" s="1">
        <v>46.83</v>
      </c>
      <c r="C791" s="1">
        <v>4332366.0</v>
      </c>
      <c r="D791" s="1">
        <v>22.87</v>
      </c>
      <c r="E791" s="1">
        <v>6562626.0</v>
      </c>
      <c r="F791" s="1">
        <v>50.25</v>
      </c>
      <c r="G791" s="1">
        <v>3641501.0</v>
      </c>
      <c r="H791" s="1">
        <v>56.2073</v>
      </c>
      <c r="I791" s="1">
        <v>1621478.0</v>
      </c>
      <c r="J791" s="1">
        <v>12.18</v>
      </c>
      <c r="K791" s="1">
        <v>6238956.0</v>
      </c>
      <c r="L791" s="1">
        <v>39.48</v>
      </c>
      <c r="M791" s="1">
        <v>957521.0</v>
      </c>
      <c r="N791" s="1">
        <v>45.73</v>
      </c>
      <c r="O791" s="1">
        <v>1026756.0</v>
      </c>
      <c r="P791" s="1">
        <v>23.37</v>
      </c>
      <c r="Q791" s="1">
        <v>1141127.0</v>
      </c>
      <c r="R791" s="1">
        <v>9.16</v>
      </c>
      <c r="S791" s="1">
        <v>1798461.0</v>
      </c>
      <c r="T791" s="1">
        <v>15.33</v>
      </c>
      <c r="U791" s="1">
        <v>1762671.0</v>
      </c>
    </row>
    <row r="792" ht="13.5" customHeight="1">
      <c r="A792" s="1">
        <v>43103.0</v>
      </c>
      <c r="B792" s="1">
        <v>47.26</v>
      </c>
      <c r="C792" s="1">
        <v>4570724.0</v>
      </c>
      <c r="D792" s="1">
        <v>23.295</v>
      </c>
      <c r="E792" s="1">
        <v>8631332.0</v>
      </c>
      <c r="F792" s="1">
        <v>50.67</v>
      </c>
      <c r="G792" s="1">
        <v>3979404.0</v>
      </c>
      <c r="H792" s="1">
        <v>56.4351</v>
      </c>
      <c r="I792" s="1">
        <v>1712119.0</v>
      </c>
      <c r="J792" s="1">
        <v>12.94</v>
      </c>
      <c r="K792" s="1">
        <v>9321947.0</v>
      </c>
      <c r="L792" s="1">
        <v>39.69</v>
      </c>
      <c r="M792" s="1">
        <v>1366604.0</v>
      </c>
      <c r="N792" s="1">
        <v>45.82</v>
      </c>
      <c r="O792" s="1">
        <v>1532719.0</v>
      </c>
      <c r="P792" s="1">
        <v>23.09</v>
      </c>
      <c r="Q792" s="1">
        <v>1310072.0</v>
      </c>
      <c r="R792" s="1">
        <v>9.28</v>
      </c>
      <c r="S792" s="1">
        <v>2296576.0</v>
      </c>
      <c r="T792" s="1">
        <v>15.66</v>
      </c>
      <c r="U792" s="1">
        <v>2293421.0</v>
      </c>
    </row>
    <row r="793" ht="13.5" customHeight="1">
      <c r="A793" s="1">
        <v>43104.0</v>
      </c>
      <c r="B793" s="1">
        <v>47.64</v>
      </c>
      <c r="C793" s="1">
        <v>5454505.0</v>
      </c>
      <c r="D793" s="1">
        <v>23.26</v>
      </c>
      <c r="E793" s="1">
        <v>1.0295468E7</v>
      </c>
      <c r="F793" s="1">
        <v>50.98</v>
      </c>
      <c r="G793" s="1">
        <v>3834112.0</v>
      </c>
      <c r="H793" s="1">
        <v>56.3713</v>
      </c>
      <c r="I793" s="1">
        <v>1905118.0</v>
      </c>
      <c r="J793" s="1">
        <v>12.97</v>
      </c>
      <c r="K793" s="1">
        <v>6735239.0</v>
      </c>
      <c r="L793" s="1">
        <v>39.72</v>
      </c>
      <c r="M793" s="1">
        <v>941105.0</v>
      </c>
      <c r="N793" s="1">
        <v>45.97</v>
      </c>
      <c r="O793" s="1">
        <v>2070439.0</v>
      </c>
      <c r="P793" s="1">
        <v>22.15</v>
      </c>
      <c r="Q793" s="1">
        <v>1348478.0</v>
      </c>
      <c r="R793" s="1">
        <v>9.27</v>
      </c>
      <c r="S793" s="1">
        <v>2734305.0</v>
      </c>
      <c r="T793" s="1">
        <v>15.35</v>
      </c>
      <c r="U793" s="1">
        <v>2207844.0</v>
      </c>
    </row>
    <row r="794" ht="13.5" customHeight="1">
      <c r="A794" s="1">
        <v>43105.0</v>
      </c>
      <c r="B794" s="1">
        <v>46.93</v>
      </c>
      <c r="C794" s="1">
        <v>5207286.0</v>
      </c>
      <c r="D794" s="1">
        <v>22.68</v>
      </c>
      <c r="E794" s="1">
        <v>6416332.0</v>
      </c>
      <c r="F794" s="1">
        <v>50.65</v>
      </c>
      <c r="G794" s="1">
        <v>4574737.0</v>
      </c>
      <c r="H794" s="1">
        <v>55.9523</v>
      </c>
      <c r="I794" s="1">
        <v>1805763.0</v>
      </c>
      <c r="J794" s="1">
        <v>12.55</v>
      </c>
      <c r="K794" s="1">
        <v>7259934.0</v>
      </c>
      <c r="L794" s="1">
        <v>39.3</v>
      </c>
      <c r="M794" s="1">
        <v>877425.0</v>
      </c>
      <c r="N794" s="1">
        <v>45.43</v>
      </c>
      <c r="O794" s="1">
        <v>2004323.0</v>
      </c>
      <c r="P794" s="1">
        <v>21.4</v>
      </c>
      <c r="Q794" s="1">
        <v>1950070.0</v>
      </c>
      <c r="R794" s="1">
        <v>9.01</v>
      </c>
      <c r="S794" s="1">
        <v>2509547.0</v>
      </c>
      <c r="T794" s="1">
        <v>14.64</v>
      </c>
      <c r="U794" s="1">
        <v>1877607.0</v>
      </c>
    </row>
    <row r="795" ht="13.5" customHeight="1">
      <c r="A795" s="1">
        <v>43108.0</v>
      </c>
      <c r="B795" s="1">
        <v>46.85</v>
      </c>
      <c r="C795" s="1">
        <v>3437784.0</v>
      </c>
      <c r="D795" s="1">
        <v>22.755</v>
      </c>
      <c r="E795" s="1">
        <v>5100872.0</v>
      </c>
      <c r="F795" s="1">
        <v>50.58</v>
      </c>
      <c r="G795" s="1">
        <v>3970575.0</v>
      </c>
      <c r="H795" s="1">
        <v>55.8065</v>
      </c>
      <c r="I795" s="1">
        <v>1432278.0</v>
      </c>
      <c r="J795" s="1">
        <v>12.5</v>
      </c>
      <c r="K795" s="1">
        <v>7256423.0</v>
      </c>
      <c r="L795" s="1">
        <v>39.54</v>
      </c>
      <c r="M795" s="1">
        <v>1047658.0</v>
      </c>
      <c r="N795" s="1">
        <v>45.22</v>
      </c>
      <c r="O795" s="1">
        <v>1734966.0</v>
      </c>
      <c r="P795" s="1">
        <v>21.16</v>
      </c>
      <c r="Q795" s="1">
        <v>1597397.0</v>
      </c>
      <c r="R795" s="1">
        <v>9.12</v>
      </c>
      <c r="S795" s="1">
        <v>4467425.0</v>
      </c>
      <c r="T795" s="1">
        <v>14.4</v>
      </c>
      <c r="U795" s="1">
        <v>1407593.0</v>
      </c>
    </row>
    <row r="796" ht="13.5" customHeight="1">
      <c r="A796" s="1">
        <v>43109.0</v>
      </c>
      <c r="B796" s="1">
        <v>47.0</v>
      </c>
      <c r="C796" s="1">
        <v>4569201.0</v>
      </c>
      <c r="D796" s="1">
        <v>23.025</v>
      </c>
      <c r="E796" s="1">
        <v>8982244.0</v>
      </c>
      <c r="F796" s="1">
        <v>50.17</v>
      </c>
      <c r="G796" s="1">
        <v>3494362.0</v>
      </c>
      <c r="H796" s="1">
        <v>55.6152</v>
      </c>
      <c r="I796" s="1">
        <v>1601909.0</v>
      </c>
      <c r="J796" s="1">
        <v>12.93</v>
      </c>
      <c r="K796" s="1">
        <v>9045893.0</v>
      </c>
      <c r="L796" s="1">
        <v>39.6</v>
      </c>
      <c r="M796" s="1">
        <v>1055383.0</v>
      </c>
      <c r="N796" s="1">
        <v>44.89</v>
      </c>
      <c r="O796" s="1">
        <v>2285831.0</v>
      </c>
      <c r="P796" s="1">
        <v>20.92</v>
      </c>
      <c r="Q796" s="1">
        <v>2734075.0</v>
      </c>
      <c r="R796" s="1">
        <v>9.44</v>
      </c>
      <c r="S796" s="1">
        <v>5709110.0</v>
      </c>
      <c r="T796" s="1">
        <v>14.25</v>
      </c>
      <c r="U796" s="1">
        <v>1748812.0</v>
      </c>
    </row>
    <row r="797" ht="13.5" customHeight="1">
      <c r="A797" s="1">
        <v>43110.0</v>
      </c>
      <c r="B797" s="1">
        <v>47.0</v>
      </c>
      <c r="C797" s="1">
        <v>5637245.0</v>
      </c>
      <c r="D797" s="1">
        <v>22.9</v>
      </c>
      <c r="E797" s="1">
        <v>7120598.0</v>
      </c>
      <c r="F797" s="1">
        <v>49.11</v>
      </c>
      <c r="G797" s="1">
        <v>7830521.0</v>
      </c>
      <c r="H797" s="1">
        <v>54.267</v>
      </c>
      <c r="I797" s="1">
        <v>4422346.0</v>
      </c>
      <c r="J797" s="1">
        <v>13.11</v>
      </c>
      <c r="K797" s="1">
        <v>7835062.0</v>
      </c>
      <c r="L797" s="1">
        <v>39.73</v>
      </c>
      <c r="M797" s="1">
        <v>1352014.0</v>
      </c>
      <c r="N797" s="1">
        <v>43.89</v>
      </c>
      <c r="O797" s="1">
        <v>2937397.0</v>
      </c>
      <c r="P797" s="1">
        <v>20.77</v>
      </c>
      <c r="Q797" s="1">
        <v>2705548.0</v>
      </c>
      <c r="R797" s="1">
        <v>9.34</v>
      </c>
      <c r="S797" s="1">
        <v>4363400.0</v>
      </c>
      <c r="T797" s="1">
        <v>13.91</v>
      </c>
      <c r="U797" s="1">
        <v>2195425.0</v>
      </c>
    </row>
    <row r="798" ht="13.5" customHeight="1">
      <c r="A798" s="1">
        <v>43111.0</v>
      </c>
      <c r="B798" s="1">
        <v>47.11</v>
      </c>
      <c r="C798" s="1">
        <v>7647571.0</v>
      </c>
      <c r="D798" s="1">
        <v>23.025</v>
      </c>
      <c r="E798" s="1">
        <v>8300812.0</v>
      </c>
      <c r="F798" s="1">
        <v>49.48</v>
      </c>
      <c r="G798" s="1">
        <v>4126630.0</v>
      </c>
      <c r="H798" s="1">
        <v>54.5038</v>
      </c>
      <c r="I798" s="1">
        <v>3737609.0</v>
      </c>
      <c r="J798" s="1">
        <v>13.69</v>
      </c>
      <c r="K798" s="1">
        <v>1.0573471E7</v>
      </c>
      <c r="L798" s="1">
        <v>39.26</v>
      </c>
      <c r="M798" s="1">
        <v>1252222.0</v>
      </c>
      <c r="N798" s="1">
        <v>44.27</v>
      </c>
      <c r="O798" s="1">
        <v>2578395.0</v>
      </c>
      <c r="P798" s="1">
        <v>21.96</v>
      </c>
      <c r="Q798" s="1">
        <v>2333077.0</v>
      </c>
      <c r="R798" s="1">
        <v>9.55</v>
      </c>
      <c r="S798" s="1">
        <v>3488877.0</v>
      </c>
      <c r="T798" s="1">
        <v>14.15</v>
      </c>
      <c r="U798" s="1">
        <v>1701213.0</v>
      </c>
    </row>
    <row r="799" ht="13.5" customHeight="1">
      <c r="A799" s="1">
        <v>43112.0</v>
      </c>
      <c r="B799" s="1">
        <v>47.35</v>
      </c>
      <c r="C799" s="1">
        <v>3568216.0</v>
      </c>
      <c r="D799" s="1">
        <v>23.155</v>
      </c>
      <c r="E799" s="1">
        <v>6045504.0</v>
      </c>
      <c r="F799" s="1">
        <v>49.57</v>
      </c>
      <c r="G799" s="1">
        <v>3826445.0</v>
      </c>
      <c r="H799" s="1">
        <v>54.3763</v>
      </c>
      <c r="I799" s="1">
        <v>3139995.0</v>
      </c>
      <c r="J799" s="1">
        <v>13.6</v>
      </c>
      <c r="K799" s="1">
        <v>8220993.0</v>
      </c>
      <c r="L799" s="1">
        <v>38.93</v>
      </c>
      <c r="M799" s="1">
        <v>1282364.0</v>
      </c>
      <c r="N799" s="1">
        <v>44.17</v>
      </c>
      <c r="O799" s="1">
        <v>1350954.0</v>
      </c>
      <c r="P799" s="1">
        <v>21.61</v>
      </c>
      <c r="Q799" s="1">
        <v>1565300.0</v>
      </c>
      <c r="R799" s="1">
        <v>9.79</v>
      </c>
      <c r="S799" s="1">
        <v>4657091.0</v>
      </c>
      <c r="T799" s="1">
        <v>14.16</v>
      </c>
      <c r="U799" s="1">
        <v>1677785.0</v>
      </c>
    </row>
    <row r="800" ht="13.5" customHeight="1">
      <c r="A800" s="1">
        <v>43115.0</v>
      </c>
      <c r="B800" s="1">
        <v>47.28</v>
      </c>
      <c r="C800" s="1">
        <v>1723660.0</v>
      </c>
      <c r="D800" s="1">
        <v>23.205</v>
      </c>
      <c r="E800" s="1">
        <v>2824230.0</v>
      </c>
      <c r="F800" s="1">
        <v>49.7</v>
      </c>
      <c r="G800" s="1">
        <v>3365896.0</v>
      </c>
      <c r="H800" s="1">
        <v>54.6769</v>
      </c>
      <c r="I800" s="1">
        <v>2105571.0</v>
      </c>
      <c r="J800" s="1">
        <v>13.63</v>
      </c>
      <c r="K800" s="1">
        <v>2542621.0</v>
      </c>
      <c r="L800" s="1">
        <v>38.96</v>
      </c>
      <c r="M800" s="1">
        <v>587965.0</v>
      </c>
      <c r="N800" s="1">
        <v>43.86</v>
      </c>
      <c r="O800" s="1">
        <v>830958.0</v>
      </c>
      <c r="P800" s="1">
        <v>21.74</v>
      </c>
      <c r="Q800" s="1">
        <v>368434.0</v>
      </c>
      <c r="R800" s="1">
        <v>9.72</v>
      </c>
      <c r="S800" s="1">
        <v>1252378.0</v>
      </c>
      <c r="T800" s="1">
        <v>14.3</v>
      </c>
      <c r="U800" s="1">
        <v>691196.0</v>
      </c>
    </row>
    <row r="801" ht="13.5" customHeight="1">
      <c r="A801" s="1">
        <v>43116.0</v>
      </c>
      <c r="B801" s="1">
        <v>47.06</v>
      </c>
      <c r="C801" s="1">
        <v>3992751.0</v>
      </c>
      <c r="D801" s="1">
        <v>22.895</v>
      </c>
      <c r="E801" s="1">
        <v>7878708.0</v>
      </c>
      <c r="F801" s="1">
        <v>49.46</v>
      </c>
      <c r="G801" s="1">
        <v>4151947.0</v>
      </c>
      <c r="H801" s="1">
        <v>54.4036</v>
      </c>
      <c r="I801" s="1">
        <v>3232704.0</v>
      </c>
      <c r="J801" s="1">
        <v>13.07</v>
      </c>
      <c r="K801" s="1">
        <v>6131713.0</v>
      </c>
      <c r="L801" s="1">
        <v>39.14</v>
      </c>
      <c r="M801" s="1">
        <v>2762039.0</v>
      </c>
      <c r="N801" s="1">
        <v>43.74</v>
      </c>
      <c r="O801" s="1">
        <v>2589150.0</v>
      </c>
      <c r="P801" s="1">
        <v>21.09</v>
      </c>
      <c r="Q801" s="1">
        <v>983671.0</v>
      </c>
      <c r="R801" s="1">
        <v>9.53</v>
      </c>
      <c r="S801" s="1">
        <v>3303961.0</v>
      </c>
      <c r="T801" s="1">
        <v>13.88</v>
      </c>
      <c r="U801" s="1">
        <v>1863741.0</v>
      </c>
    </row>
    <row r="802" ht="13.5" customHeight="1">
      <c r="A802" s="1">
        <v>43117.0</v>
      </c>
      <c r="B802" s="1">
        <v>47.34</v>
      </c>
      <c r="C802" s="1">
        <v>3757453.0</v>
      </c>
      <c r="D802" s="1">
        <v>22.96</v>
      </c>
      <c r="E802" s="1">
        <v>7694682.0</v>
      </c>
      <c r="F802" s="1">
        <v>49.47</v>
      </c>
      <c r="G802" s="1">
        <v>2890023.0</v>
      </c>
      <c r="H802" s="1">
        <v>54.4947</v>
      </c>
      <c r="I802" s="1">
        <v>2680840.0</v>
      </c>
      <c r="J802" s="1">
        <v>13.25</v>
      </c>
      <c r="K802" s="1">
        <v>5264164.0</v>
      </c>
      <c r="L802" s="1">
        <v>39.95</v>
      </c>
      <c r="M802" s="1">
        <v>1317826.0</v>
      </c>
      <c r="N802" s="1">
        <v>43.6</v>
      </c>
      <c r="O802" s="1">
        <v>2952589.0</v>
      </c>
      <c r="P802" s="1">
        <v>20.79</v>
      </c>
      <c r="Q802" s="1">
        <v>1076706.0</v>
      </c>
      <c r="R802" s="1">
        <v>9.71</v>
      </c>
      <c r="S802" s="1">
        <v>2945262.0</v>
      </c>
      <c r="T802" s="1">
        <v>13.52</v>
      </c>
      <c r="U802" s="1">
        <v>4009524.0</v>
      </c>
    </row>
    <row r="803" ht="13.5" customHeight="1">
      <c r="A803" s="1">
        <v>43118.0</v>
      </c>
      <c r="B803" s="1">
        <v>47.03</v>
      </c>
      <c r="C803" s="1">
        <v>4035227.0</v>
      </c>
      <c r="D803" s="1">
        <v>22.45</v>
      </c>
      <c r="E803" s="1">
        <v>6218008.0</v>
      </c>
      <c r="F803" s="1">
        <v>49.38</v>
      </c>
      <c r="G803" s="1">
        <v>3913533.0</v>
      </c>
      <c r="H803" s="1">
        <v>54.5129</v>
      </c>
      <c r="I803" s="1">
        <v>3330077.0</v>
      </c>
      <c r="J803" s="1">
        <v>13.04</v>
      </c>
      <c r="K803" s="1">
        <v>4134650.0</v>
      </c>
      <c r="L803" s="1">
        <v>39.49</v>
      </c>
      <c r="M803" s="1">
        <v>916862.0</v>
      </c>
      <c r="N803" s="1">
        <v>43.77</v>
      </c>
      <c r="O803" s="1">
        <v>2232003.0</v>
      </c>
      <c r="P803" s="1">
        <v>20.46</v>
      </c>
      <c r="Q803" s="1">
        <v>1217286.0</v>
      </c>
      <c r="R803" s="1">
        <v>9.64</v>
      </c>
      <c r="S803" s="1">
        <v>1614706.0</v>
      </c>
      <c r="T803" s="1">
        <v>13.27</v>
      </c>
      <c r="U803" s="1">
        <v>2284477.0</v>
      </c>
    </row>
    <row r="804" ht="13.5" customHeight="1">
      <c r="A804" s="1">
        <v>43119.0</v>
      </c>
      <c r="B804" s="1">
        <v>46.22</v>
      </c>
      <c r="C804" s="1">
        <v>5569950.0</v>
      </c>
      <c r="D804" s="1">
        <v>22.59</v>
      </c>
      <c r="E804" s="1">
        <v>7041190.0</v>
      </c>
      <c r="F804" s="1">
        <v>49.25</v>
      </c>
      <c r="G804" s="1">
        <v>4420586.0</v>
      </c>
      <c r="H804" s="1">
        <v>54.4947</v>
      </c>
      <c r="I804" s="1">
        <v>2832532.0</v>
      </c>
      <c r="J804" s="1">
        <v>12.77</v>
      </c>
      <c r="K804" s="1">
        <v>9429328.0</v>
      </c>
      <c r="L804" s="1">
        <v>39.55</v>
      </c>
      <c r="M804" s="1">
        <v>1308703.0</v>
      </c>
      <c r="N804" s="1">
        <v>43.75</v>
      </c>
      <c r="O804" s="1">
        <v>2076514.0</v>
      </c>
      <c r="P804" s="1">
        <v>20.62</v>
      </c>
      <c r="Q804" s="1">
        <v>2227726.0</v>
      </c>
      <c r="R804" s="1">
        <v>9.53</v>
      </c>
      <c r="S804" s="1">
        <v>2883070.0</v>
      </c>
      <c r="T804" s="1">
        <v>13.3</v>
      </c>
      <c r="U804" s="1">
        <v>3897011.0</v>
      </c>
    </row>
    <row r="805" ht="13.5" customHeight="1">
      <c r="A805" s="1">
        <v>43122.0</v>
      </c>
      <c r="B805" s="1">
        <v>46.3</v>
      </c>
      <c r="C805" s="1">
        <v>4926810.0</v>
      </c>
      <c r="D805" s="1">
        <v>22.455</v>
      </c>
      <c r="E805" s="1">
        <v>7740708.0</v>
      </c>
      <c r="F805" s="1">
        <v>49.29</v>
      </c>
      <c r="G805" s="1">
        <v>5126424.0</v>
      </c>
      <c r="H805" s="1">
        <v>54.4309</v>
      </c>
      <c r="I805" s="1">
        <v>3460467.0</v>
      </c>
      <c r="J805" s="1">
        <v>12.95</v>
      </c>
      <c r="K805" s="1">
        <v>6404227.0</v>
      </c>
      <c r="L805" s="1">
        <v>40.0</v>
      </c>
      <c r="M805" s="1">
        <v>1691146.0</v>
      </c>
      <c r="N805" s="1">
        <v>43.69</v>
      </c>
      <c r="O805" s="1">
        <v>2219474.0</v>
      </c>
      <c r="P805" s="1">
        <v>21.34</v>
      </c>
      <c r="Q805" s="1">
        <v>1214387.0</v>
      </c>
      <c r="R805" s="1">
        <v>9.6</v>
      </c>
      <c r="S805" s="1">
        <v>4301783.0</v>
      </c>
      <c r="T805" s="1">
        <v>13.27</v>
      </c>
      <c r="U805" s="1">
        <v>3475451.0</v>
      </c>
    </row>
    <row r="806" ht="13.5" customHeight="1">
      <c r="A806" s="1">
        <v>43123.0</v>
      </c>
      <c r="B806" s="1">
        <v>46.76</v>
      </c>
      <c r="C806" s="1">
        <v>4892967.0</v>
      </c>
      <c r="D806" s="1">
        <v>22.4</v>
      </c>
      <c r="E806" s="1">
        <v>9278030.0</v>
      </c>
      <c r="F806" s="1">
        <v>49.08</v>
      </c>
      <c r="G806" s="1">
        <v>5129255.0</v>
      </c>
      <c r="H806" s="1">
        <v>54.1668</v>
      </c>
      <c r="I806" s="1">
        <v>3538861.0</v>
      </c>
      <c r="J806" s="1">
        <v>13.07</v>
      </c>
      <c r="K806" s="1">
        <v>7382171.0</v>
      </c>
      <c r="L806" s="1">
        <v>40.46</v>
      </c>
      <c r="M806" s="1">
        <v>1795012.0</v>
      </c>
      <c r="N806" s="1">
        <v>43.64</v>
      </c>
      <c r="O806" s="1">
        <v>2623499.0</v>
      </c>
      <c r="P806" s="1">
        <v>21.54</v>
      </c>
      <c r="Q806" s="1">
        <v>1319623.0</v>
      </c>
      <c r="R806" s="1">
        <v>9.87</v>
      </c>
      <c r="S806" s="1">
        <v>3365192.0</v>
      </c>
      <c r="T806" s="1">
        <v>13.5</v>
      </c>
      <c r="U806" s="1">
        <v>1788335.0</v>
      </c>
    </row>
    <row r="807" ht="13.5" customHeight="1">
      <c r="A807" s="1">
        <v>43124.0</v>
      </c>
      <c r="B807" s="1">
        <v>45.95</v>
      </c>
      <c r="C807" s="1">
        <v>7185941.0</v>
      </c>
      <c r="D807" s="1">
        <v>22.315</v>
      </c>
      <c r="E807" s="1">
        <v>9922890.0</v>
      </c>
      <c r="F807" s="1">
        <v>48.72</v>
      </c>
      <c r="G807" s="1">
        <v>4766781.0</v>
      </c>
      <c r="H807" s="1">
        <v>53.9937</v>
      </c>
      <c r="I807" s="1">
        <v>5432991.0</v>
      </c>
      <c r="J807" s="1">
        <v>13.22</v>
      </c>
      <c r="K807" s="1">
        <v>9382918.0</v>
      </c>
      <c r="L807" s="1">
        <v>40.18</v>
      </c>
      <c r="M807" s="1">
        <v>1582643.0</v>
      </c>
      <c r="N807" s="1">
        <v>43.1</v>
      </c>
      <c r="O807" s="1">
        <v>2139782.0</v>
      </c>
      <c r="P807" s="1">
        <v>21.71</v>
      </c>
      <c r="Q807" s="1">
        <v>857757.0</v>
      </c>
      <c r="R807" s="1">
        <v>9.79</v>
      </c>
      <c r="S807" s="1">
        <v>2312333.0</v>
      </c>
      <c r="T807" s="1">
        <v>13.74</v>
      </c>
      <c r="U807" s="1">
        <v>2416104.0</v>
      </c>
    </row>
    <row r="808" ht="13.5" customHeight="1">
      <c r="A808" s="1">
        <v>43125.0</v>
      </c>
      <c r="B808" s="1">
        <v>45.78</v>
      </c>
      <c r="C808" s="1">
        <v>4435124.0</v>
      </c>
      <c r="D808" s="1">
        <v>22.155</v>
      </c>
      <c r="E808" s="1">
        <v>8928084.0</v>
      </c>
      <c r="F808" s="1">
        <v>47.56</v>
      </c>
      <c r="G808" s="1">
        <v>5674066.0</v>
      </c>
      <c r="H808" s="1">
        <v>52.5817</v>
      </c>
      <c r="I808" s="1">
        <v>6174252.0</v>
      </c>
      <c r="J808" s="1">
        <v>12.89</v>
      </c>
      <c r="K808" s="1">
        <v>6270678.0</v>
      </c>
      <c r="L808" s="1">
        <v>39.09</v>
      </c>
      <c r="M808" s="1">
        <v>1674294.0</v>
      </c>
      <c r="N808" s="1">
        <v>42.46</v>
      </c>
      <c r="O808" s="1">
        <v>1785793.0</v>
      </c>
      <c r="P808" s="1">
        <v>21.25</v>
      </c>
      <c r="Q808" s="1">
        <v>803327.0</v>
      </c>
      <c r="R808" s="1">
        <v>9.68</v>
      </c>
      <c r="S808" s="1">
        <v>3102284.0</v>
      </c>
      <c r="T808" s="1">
        <v>13.97</v>
      </c>
      <c r="U808" s="1">
        <v>3911594.0</v>
      </c>
    </row>
    <row r="809" ht="13.5" customHeight="1">
      <c r="A809" s="1">
        <v>43126.0</v>
      </c>
      <c r="B809" s="1">
        <v>46.2</v>
      </c>
      <c r="C809" s="1">
        <v>2708517.0</v>
      </c>
      <c r="D809" s="1">
        <v>22.195</v>
      </c>
      <c r="E809" s="1">
        <v>7372090.0</v>
      </c>
      <c r="F809" s="1">
        <v>47.05</v>
      </c>
      <c r="G809" s="1">
        <v>6134883.0</v>
      </c>
      <c r="H809" s="1">
        <v>52.1626</v>
      </c>
      <c r="I809" s="1">
        <v>5813313.0</v>
      </c>
      <c r="J809" s="1">
        <v>12.85</v>
      </c>
      <c r="K809" s="1">
        <v>5922758.0</v>
      </c>
      <c r="L809" s="1">
        <v>39.08</v>
      </c>
      <c r="M809" s="1">
        <v>934069.0</v>
      </c>
      <c r="N809" s="1">
        <v>42.8</v>
      </c>
      <c r="O809" s="1">
        <v>2370141.0</v>
      </c>
      <c r="P809" s="1">
        <v>21.37</v>
      </c>
      <c r="Q809" s="1">
        <v>1234211.0</v>
      </c>
      <c r="R809" s="1">
        <v>9.67</v>
      </c>
      <c r="S809" s="1">
        <v>1761375.0</v>
      </c>
      <c r="T809" s="1">
        <v>14.32</v>
      </c>
      <c r="U809" s="1">
        <v>2570931.0</v>
      </c>
    </row>
    <row r="810" ht="13.5" customHeight="1">
      <c r="A810" s="1">
        <v>43129.0</v>
      </c>
      <c r="B810" s="1">
        <v>45.53</v>
      </c>
      <c r="C810" s="1">
        <v>4577295.0</v>
      </c>
      <c r="D810" s="1">
        <v>21.84</v>
      </c>
      <c r="E810" s="1">
        <v>8094658.0</v>
      </c>
      <c r="F810" s="1">
        <v>46.35</v>
      </c>
      <c r="G810" s="1">
        <v>4531983.0</v>
      </c>
      <c r="H810" s="1">
        <v>51.452</v>
      </c>
      <c r="I810" s="1">
        <v>5927223.0</v>
      </c>
      <c r="J810" s="1">
        <v>12.43</v>
      </c>
      <c r="K810" s="1">
        <v>5010449.0</v>
      </c>
      <c r="L810" s="1">
        <v>39.19</v>
      </c>
      <c r="M810" s="1">
        <v>1327729.0</v>
      </c>
      <c r="N810" s="1">
        <v>42.43</v>
      </c>
      <c r="O810" s="1">
        <v>1508672.0</v>
      </c>
      <c r="P810" s="1">
        <v>20.84</v>
      </c>
      <c r="Q810" s="1">
        <v>567472.0</v>
      </c>
      <c r="R810" s="1">
        <v>9.44</v>
      </c>
      <c r="S810" s="1">
        <v>2476113.0</v>
      </c>
      <c r="T810" s="1">
        <v>14.06</v>
      </c>
      <c r="U810" s="1">
        <v>4782901.0</v>
      </c>
    </row>
    <row r="811" ht="13.5" customHeight="1">
      <c r="A811" s="1">
        <v>43130.0</v>
      </c>
      <c r="B811" s="1">
        <v>44.35</v>
      </c>
      <c r="C811" s="1">
        <v>4573546.0</v>
      </c>
      <c r="D811" s="1">
        <v>21.285</v>
      </c>
      <c r="E811" s="1">
        <v>1.030197E7</v>
      </c>
      <c r="F811" s="1">
        <v>45.37</v>
      </c>
      <c r="G811" s="1">
        <v>5017464.0</v>
      </c>
      <c r="H811" s="1">
        <v>50.9328</v>
      </c>
      <c r="I811" s="1">
        <v>6018507.0</v>
      </c>
      <c r="J811" s="1">
        <v>11.93</v>
      </c>
      <c r="K811" s="1">
        <v>1.1510044E7</v>
      </c>
      <c r="L811" s="1">
        <v>37.99</v>
      </c>
      <c r="M811" s="1">
        <v>1375329.0</v>
      </c>
      <c r="N811" s="1">
        <v>41.38</v>
      </c>
      <c r="O811" s="1">
        <v>2282157.0</v>
      </c>
      <c r="P811" s="1">
        <v>19.99</v>
      </c>
      <c r="Q811" s="1">
        <v>1280731.0</v>
      </c>
      <c r="R811" s="1">
        <v>9.12</v>
      </c>
      <c r="S811" s="1">
        <v>1675460.0</v>
      </c>
      <c r="T811" s="1">
        <v>13.51</v>
      </c>
      <c r="U811" s="1">
        <v>1759467.0</v>
      </c>
    </row>
    <row r="812" ht="13.5" customHeight="1">
      <c r="A812" s="1">
        <v>43131.0</v>
      </c>
      <c r="B812" s="1">
        <v>44.56</v>
      </c>
      <c r="C812" s="1">
        <v>4521648.0</v>
      </c>
      <c r="D812" s="1">
        <v>20.995</v>
      </c>
      <c r="E812" s="1">
        <v>9464630.0</v>
      </c>
      <c r="F812" s="1">
        <v>45.05</v>
      </c>
      <c r="G812" s="1">
        <v>7315523.0</v>
      </c>
      <c r="H812" s="1">
        <v>51.5887</v>
      </c>
      <c r="I812" s="1">
        <v>5459926.0</v>
      </c>
      <c r="J812" s="1">
        <v>11.73</v>
      </c>
      <c r="K812" s="1">
        <v>8515552.0</v>
      </c>
      <c r="L812" s="1">
        <v>38.67</v>
      </c>
      <c r="M812" s="1">
        <v>2240530.0</v>
      </c>
      <c r="N812" s="1">
        <v>41.93</v>
      </c>
      <c r="O812" s="1">
        <v>2879527.0</v>
      </c>
      <c r="P812" s="1">
        <v>19.87</v>
      </c>
      <c r="Q812" s="1">
        <v>1387739.0</v>
      </c>
      <c r="R812" s="1">
        <v>8.96</v>
      </c>
      <c r="S812" s="1">
        <v>2505279.0</v>
      </c>
      <c r="T812" s="1">
        <v>13.53</v>
      </c>
      <c r="U812" s="1">
        <v>2300439.0</v>
      </c>
    </row>
    <row r="813" ht="13.5" customHeight="1">
      <c r="A813" s="1">
        <v>43132.0</v>
      </c>
      <c r="B813" s="1">
        <v>44.41</v>
      </c>
      <c r="C813" s="1">
        <v>4556662.0</v>
      </c>
      <c r="D813" s="1">
        <v>21.245</v>
      </c>
      <c r="E813" s="1">
        <v>7585616.0</v>
      </c>
      <c r="F813" s="1">
        <v>43.975</v>
      </c>
      <c r="G813" s="1">
        <v>7502985.0</v>
      </c>
      <c r="H813" s="1">
        <v>50.5775</v>
      </c>
      <c r="I813" s="1">
        <v>3590495.0</v>
      </c>
      <c r="J813" s="1">
        <v>11.58</v>
      </c>
      <c r="K813" s="1">
        <v>9281389.0</v>
      </c>
      <c r="L813" s="1">
        <v>38.79</v>
      </c>
      <c r="M813" s="1">
        <v>1348027.0</v>
      </c>
      <c r="N813" s="1">
        <v>41.47</v>
      </c>
      <c r="O813" s="1">
        <v>2326803.0</v>
      </c>
      <c r="P813" s="1">
        <v>19.79</v>
      </c>
      <c r="Q813" s="1">
        <v>1383000.0</v>
      </c>
      <c r="R813" s="1">
        <v>9.12</v>
      </c>
      <c r="S813" s="1">
        <v>2273849.0</v>
      </c>
      <c r="T813" s="1">
        <v>13.47</v>
      </c>
      <c r="U813" s="1">
        <v>2767136.0</v>
      </c>
    </row>
    <row r="814" ht="13.5" customHeight="1">
      <c r="A814" s="1">
        <v>43133.0</v>
      </c>
      <c r="B814" s="1">
        <v>43.81</v>
      </c>
      <c r="C814" s="1">
        <v>4988246.0</v>
      </c>
      <c r="D814" s="1">
        <v>20.94</v>
      </c>
      <c r="E814" s="1">
        <v>8885456.0</v>
      </c>
      <c r="F814" s="1">
        <v>43.11</v>
      </c>
      <c r="G814" s="1">
        <v>7611423.0</v>
      </c>
      <c r="H814" s="1">
        <v>50.204</v>
      </c>
      <c r="I814" s="1">
        <v>4882811.0</v>
      </c>
      <c r="J814" s="1">
        <v>11.06</v>
      </c>
      <c r="K814" s="1">
        <v>6680040.0</v>
      </c>
      <c r="L814" s="1">
        <v>37.12</v>
      </c>
      <c r="M814" s="1">
        <v>2062078.0</v>
      </c>
      <c r="N814" s="1">
        <v>40.79</v>
      </c>
      <c r="O814" s="1">
        <v>2001649.0</v>
      </c>
      <c r="P814" s="1">
        <v>19.58</v>
      </c>
      <c r="Q814" s="1">
        <v>1561726.0</v>
      </c>
      <c r="R814" s="1">
        <v>8.92</v>
      </c>
      <c r="S814" s="1">
        <v>3105434.0</v>
      </c>
      <c r="T814" s="1">
        <v>13.16</v>
      </c>
      <c r="U814" s="1">
        <v>2544443.0</v>
      </c>
    </row>
    <row r="815" ht="13.5" customHeight="1">
      <c r="A815" s="1">
        <v>43136.0</v>
      </c>
      <c r="B815" s="1">
        <v>42.47</v>
      </c>
      <c r="C815" s="1">
        <v>7557294.0</v>
      </c>
      <c r="D815" s="1">
        <v>20.065</v>
      </c>
      <c r="E815" s="1">
        <v>1.0591746E7</v>
      </c>
      <c r="F815" s="1">
        <v>43.06</v>
      </c>
      <c r="G815" s="1">
        <v>8430301.0</v>
      </c>
      <c r="H815" s="1">
        <v>49.621</v>
      </c>
      <c r="I815" s="1">
        <v>4791634.0</v>
      </c>
      <c r="J815" s="1">
        <v>10.61</v>
      </c>
      <c r="K815" s="1">
        <v>8928563.0</v>
      </c>
      <c r="L815" s="1">
        <v>35.53</v>
      </c>
      <c r="M815" s="1">
        <v>2308473.0</v>
      </c>
      <c r="N815" s="1">
        <v>40.3</v>
      </c>
      <c r="O815" s="1">
        <v>2496469.0</v>
      </c>
      <c r="P815" s="1">
        <v>19.74</v>
      </c>
      <c r="Q815" s="1">
        <v>2248552.0</v>
      </c>
      <c r="R815" s="1">
        <v>8.82</v>
      </c>
      <c r="S815" s="1">
        <v>4369947.0</v>
      </c>
      <c r="T815" s="1">
        <v>13.01</v>
      </c>
      <c r="U815" s="1">
        <v>2776005.0</v>
      </c>
    </row>
    <row r="816" ht="13.5" customHeight="1">
      <c r="A816" s="1">
        <v>43137.0</v>
      </c>
      <c r="B816" s="1">
        <v>42.78</v>
      </c>
      <c r="C816" s="1">
        <v>9235173.0</v>
      </c>
      <c r="D816" s="1">
        <v>19.965</v>
      </c>
      <c r="E816" s="1">
        <v>1.598411E7</v>
      </c>
      <c r="F816" s="1">
        <v>43.84</v>
      </c>
      <c r="G816" s="1">
        <v>9901226.0</v>
      </c>
      <c r="H816" s="1">
        <v>49.7485</v>
      </c>
      <c r="I816" s="1">
        <v>5546542.0</v>
      </c>
      <c r="J816" s="1">
        <v>10.68</v>
      </c>
      <c r="K816" s="1">
        <v>7588408.0</v>
      </c>
      <c r="L816" s="1">
        <v>36.0</v>
      </c>
      <c r="M816" s="1">
        <v>2305070.0</v>
      </c>
      <c r="N816" s="1">
        <v>40.66</v>
      </c>
      <c r="O816" s="1">
        <v>3380142.0</v>
      </c>
      <c r="P816" s="1">
        <v>19.72</v>
      </c>
      <c r="Q816" s="1">
        <v>1415681.0</v>
      </c>
      <c r="R816" s="1">
        <v>8.76</v>
      </c>
      <c r="S816" s="1">
        <v>4983581.0</v>
      </c>
      <c r="T816" s="1">
        <v>12.94</v>
      </c>
      <c r="U816" s="1">
        <v>2500427.0</v>
      </c>
    </row>
    <row r="817" ht="13.5" customHeight="1">
      <c r="A817" s="1">
        <v>43138.0</v>
      </c>
      <c r="B817" s="1">
        <v>42.45</v>
      </c>
      <c r="C817" s="1">
        <v>6271553.0</v>
      </c>
      <c r="D817" s="1">
        <v>19.285</v>
      </c>
      <c r="E817" s="1">
        <v>1.347529E7</v>
      </c>
      <c r="F817" s="1">
        <v>44.19</v>
      </c>
      <c r="G817" s="1">
        <v>1.1718313E7</v>
      </c>
      <c r="H817" s="1">
        <v>49.7941</v>
      </c>
      <c r="I817" s="1">
        <v>4645038.0</v>
      </c>
      <c r="J817" s="1">
        <v>10.45</v>
      </c>
      <c r="K817" s="1">
        <v>9815718.0</v>
      </c>
      <c r="L817" s="1">
        <v>35.5</v>
      </c>
      <c r="M817" s="1">
        <v>1928069.0</v>
      </c>
      <c r="N817" s="1">
        <v>40.77</v>
      </c>
      <c r="O817" s="1">
        <v>2887833.0</v>
      </c>
      <c r="P817" s="1">
        <v>18.705</v>
      </c>
      <c r="Q817" s="1">
        <v>2317084.0</v>
      </c>
      <c r="R817" s="1">
        <v>8.48</v>
      </c>
      <c r="S817" s="1">
        <v>3045586.0</v>
      </c>
      <c r="T817" s="1">
        <v>12.64</v>
      </c>
      <c r="U817" s="1">
        <v>2857320.0</v>
      </c>
    </row>
    <row r="818" ht="13.5" customHeight="1">
      <c r="A818" s="1">
        <v>43139.0</v>
      </c>
      <c r="B818" s="1">
        <v>41.44</v>
      </c>
      <c r="C818" s="1">
        <v>9189892.0</v>
      </c>
      <c r="D818" s="1">
        <v>18.795</v>
      </c>
      <c r="E818" s="1">
        <v>2.4829486E7</v>
      </c>
      <c r="F818" s="1">
        <v>43.36</v>
      </c>
      <c r="G818" s="1">
        <v>7788468.0</v>
      </c>
      <c r="H818" s="1">
        <v>48.3456</v>
      </c>
      <c r="I818" s="1">
        <v>3422994.0</v>
      </c>
      <c r="J818" s="1">
        <v>9.85</v>
      </c>
      <c r="K818" s="1">
        <v>1.0330228E7</v>
      </c>
      <c r="L818" s="1">
        <v>35.11</v>
      </c>
      <c r="M818" s="1">
        <v>3613726.0</v>
      </c>
      <c r="N818" s="1">
        <v>39.41</v>
      </c>
      <c r="O818" s="1">
        <v>1780993.0</v>
      </c>
      <c r="P818" s="1">
        <v>18.38</v>
      </c>
      <c r="Q818" s="1">
        <v>1349875.0</v>
      </c>
      <c r="R818" s="1">
        <v>8.2</v>
      </c>
      <c r="S818" s="1">
        <v>3080044.0</v>
      </c>
      <c r="T818" s="1">
        <v>12.43</v>
      </c>
      <c r="U818" s="1">
        <v>2974196.0</v>
      </c>
    </row>
    <row r="819" ht="13.5" customHeight="1">
      <c r="A819" s="1">
        <v>43140.0</v>
      </c>
      <c r="B819" s="1">
        <v>42.38</v>
      </c>
      <c r="C819" s="1">
        <v>8554882.0</v>
      </c>
      <c r="D819" s="1">
        <v>18.965</v>
      </c>
      <c r="E819" s="1">
        <v>1.346231E7</v>
      </c>
      <c r="F819" s="1">
        <v>42.79</v>
      </c>
      <c r="G819" s="1">
        <v>7066336.0</v>
      </c>
      <c r="H819" s="1">
        <v>48.2636</v>
      </c>
      <c r="I819" s="1">
        <v>3422862.0</v>
      </c>
      <c r="J819" s="1">
        <v>9.37</v>
      </c>
      <c r="K819" s="1">
        <v>1.914733E7</v>
      </c>
      <c r="L819" s="1">
        <v>35.2</v>
      </c>
      <c r="M819" s="1">
        <v>2786758.0</v>
      </c>
      <c r="N819" s="1">
        <v>38.98</v>
      </c>
      <c r="O819" s="1">
        <v>2402109.0</v>
      </c>
      <c r="P819" s="1">
        <v>18.46</v>
      </c>
      <c r="Q819" s="1">
        <v>1458812.0</v>
      </c>
      <c r="R819" s="1">
        <v>7.93</v>
      </c>
      <c r="S819" s="1">
        <v>5840947.0</v>
      </c>
      <c r="T819" s="1">
        <v>12.61</v>
      </c>
      <c r="U819" s="1">
        <v>4256138.0</v>
      </c>
    </row>
    <row r="820" ht="13.5" customHeight="1">
      <c r="A820" s="1">
        <v>43143.0</v>
      </c>
      <c r="B820" s="1">
        <v>42.06</v>
      </c>
      <c r="C820" s="1">
        <v>8339212.0</v>
      </c>
      <c r="D820" s="1">
        <v>19.175</v>
      </c>
      <c r="E820" s="1">
        <v>1.4147948E7</v>
      </c>
      <c r="F820" s="1">
        <v>43.76</v>
      </c>
      <c r="G820" s="1">
        <v>5900575.0</v>
      </c>
      <c r="H820" s="1">
        <v>49.0562</v>
      </c>
      <c r="I820" s="1">
        <v>3295683.0</v>
      </c>
      <c r="J820" s="1">
        <v>9.72</v>
      </c>
      <c r="K820" s="1">
        <v>1.4195277E7</v>
      </c>
      <c r="L820" s="1">
        <v>35.35</v>
      </c>
      <c r="M820" s="1">
        <v>1666043.0</v>
      </c>
      <c r="N820" s="1">
        <v>40.07</v>
      </c>
      <c r="O820" s="1">
        <v>2390271.0</v>
      </c>
      <c r="P820" s="1">
        <v>18.96</v>
      </c>
      <c r="Q820" s="1">
        <v>1201393.0</v>
      </c>
      <c r="R820" s="1">
        <v>8.06</v>
      </c>
      <c r="S820" s="1">
        <v>2793486.0</v>
      </c>
      <c r="T820" s="1">
        <v>12.89</v>
      </c>
      <c r="U820" s="1">
        <v>2547900.0</v>
      </c>
    </row>
    <row r="821" ht="13.5" customHeight="1">
      <c r="A821" s="1">
        <v>43144.0</v>
      </c>
      <c r="B821" s="1">
        <v>42.2</v>
      </c>
      <c r="C821" s="1">
        <v>5691631.0</v>
      </c>
      <c r="D821" s="1">
        <v>19.31</v>
      </c>
      <c r="E821" s="1">
        <v>1.2540396E7</v>
      </c>
      <c r="F821" s="1">
        <v>44.13</v>
      </c>
      <c r="G821" s="1">
        <v>4903949.0</v>
      </c>
      <c r="H821" s="1">
        <v>49.2657</v>
      </c>
      <c r="I821" s="1">
        <v>2570518.0</v>
      </c>
      <c r="J821" s="1">
        <v>9.49</v>
      </c>
      <c r="K821" s="1">
        <v>1.0074413E7</v>
      </c>
      <c r="L821" s="1">
        <v>34.4</v>
      </c>
      <c r="M821" s="1">
        <v>2245854.0</v>
      </c>
      <c r="N821" s="1">
        <v>40.15</v>
      </c>
      <c r="O821" s="1">
        <v>1953924.0</v>
      </c>
      <c r="P821" s="1">
        <v>18.37</v>
      </c>
      <c r="Q821" s="1">
        <v>632167.0</v>
      </c>
      <c r="R821" s="1">
        <v>7.84</v>
      </c>
      <c r="S821" s="1">
        <v>3710780.0</v>
      </c>
      <c r="T821" s="1">
        <v>12.67</v>
      </c>
      <c r="U821" s="1">
        <v>2368739.0</v>
      </c>
    </row>
    <row r="822" ht="13.5" customHeight="1">
      <c r="A822" s="1">
        <v>43145.0</v>
      </c>
      <c r="B822" s="1">
        <v>42.52</v>
      </c>
      <c r="C822" s="1">
        <v>6949209.0</v>
      </c>
      <c r="D822" s="1">
        <v>19.83</v>
      </c>
      <c r="E822" s="1">
        <v>1.369773E7</v>
      </c>
      <c r="F822" s="1">
        <v>42.86</v>
      </c>
      <c r="G822" s="1">
        <v>8188549.0</v>
      </c>
      <c r="H822" s="1">
        <v>48.8649</v>
      </c>
      <c r="I822" s="1">
        <v>3582980.0</v>
      </c>
      <c r="J822" s="1">
        <v>9.88</v>
      </c>
      <c r="K822" s="1">
        <v>1.8285995E7</v>
      </c>
      <c r="L822" s="1">
        <v>34.69</v>
      </c>
      <c r="M822" s="1">
        <v>1756292.0</v>
      </c>
      <c r="N822" s="1">
        <v>40.38</v>
      </c>
      <c r="O822" s="1">
        <v>1636483.0</v>
      </c>
      <c r="P822" s="1">
        <v>18.41</v>
      </c>
      <c r="Q822" s="1">
        <v>901381.0</v>
      </c>
      <c r="R822" s="1">
        <v>8.03</v>
      </c>
      <c r="S822" s="1">
        <v>6401947.0</v>
      </c>
      <c r="T822" s="1">
        <v>12.39</v>
      </c>
      <c r="U822" s="1">
        <v>4389977.0</v>
      </c>
    </row>
    <row r="823" ht="13.5" customHeight="1">
      <c r="A823" s="1">
        <v>43146.0</v>
      </c>
      <c r="B823" s="1">
        <v>42.41</v>
      </c>
      <c r="C823" s="1">
        <v>5604251.0</v>
      </c>
      <c r="D823" s="1">
        <v>19.51</v>
      </c>
      <c r="E823" s="1">
        <v>9989854.0</v>
      </c>
      <c r="F823" s="1">
        <v>43.23</v>
      </c>
      <c r="G823" s="1">
        <v>7840339.0</v>
      </c>
      <c r="H823" s="1">
        <v>51.3154</v>
      </c>
      <c r="I823" s="1">
        <v>6657086.0</v>
      </c>
      <c r="J823" s="1">
        <v>9.36</v>
      </c>
      <c r="K823" s="1">
        <v>1.8124419E7</v>
      </c>
      <c r="L823" s="1">
        <v>34.19</v>
      </c>
      <c r="M823" s="1">
        <v>1433795.0</v>
      </c>
      <c r="N823" s="1">
        <v>40.7</v>
      </c>
      <c r="O823" s="1">
        <v>1701606.0</v>
      </c>
      <c r="P823" s="1">
        <v>18.95</v>
      </c>
      <c r="Q823" s="1">
        <v>3119419.0</v>
      </c>
      <c r="R823" s="1">
        <v>7.95</v>
      </c>
      <c r="S823" s="1">
        <v>4922331.0</v>
      </c>
      <c r="T823" s="1">
        <v>12.39</v>
      </c>
      <c r="U823" s="1">
        <v>8185776.0</v>
      </c>
    </row>
    <row r="824" ht="13.5" customHeight="1">
      <c r="A824" s="1">
        <v>43147.0</v>
      </c>
      <c r="B824" s="1">
        <v>43.36</v>
      </c>
      <c r="C824" s="1">
        <v>6206603.0</v>
      </c>
      <c r="D824" s="1">
        <v>19.795</v>
      </c>
      <c r="E824" s="1">
        <v>7813020.0</v>
      </c>
      <c r="F824" s="1">
        <v>42.95</v>
      </c>
      <c r="G824" s="1">
        <v>7743845.0</v>
      </c>
      <c r="H824" s="1">
        <v>52.4814</v>
      </c>
      <c r="I824" s="1">
        <v>4952477.0</v>
      </c>
      <c r="J824" s="1">
        <v>9.41</v>
      </c>
      <c r="K824" s="1">
        <v>1.1662142E7</v>
      </c>
      <c r="L824" s="1">
        <v>34.6</v>
      </c>
      <c r="M824" s="1">
        <v>1617574.0</v>
      </c>
      <c r="N824" s="1">
        <v>41.24</v>
      </c>
      <c r="O824" s="1">
        <v>2338386.0</v>
      </c>
      <c r="P824" s="1">
        <v>19.27</v>
      </c>
      <c r="Q824" s="1">
        <v>903031.0</v>
      </c>
      <c r="R824" s="1">
        <v>7.98</v>
      </c>
      <c r="S824" s="1">
        <v>1957681.0</v>
      </c>
      <c r="T824" s="1">
        <v>12.84</v>
      </c>
      <c r="U824" s="1">
        <v>6008732.0</v>
      </c>
    </row>
    <row r="825" ht="13.5" customHeight="1">
      <c r="A825" s="1">
        <v>43150.0</v>
      </c>
      <c r="B825" s="1">
        <v>43.36</v>
      </c>
      <c r="C825" s="1">
        <v>6206603.0</v>
      </c>
      <c r="D825" s="1">
        <v>19.795</v>
      </c>
      <c r="E825" s="1">
        <v>7813020.0</v>
      </c>
      <c r="F825" s="1">
        <v>42.95</v>
      </c>
      <c r="G825" s="1">
        <v>7743845.0</v>
      </c>
      <c r="H825" s="1">
        <v>52.4814</v>
      </c>
      <c r="I825" s="1">
        <v>4952477.0</v>
      </c>
      <c r="J825" s="1">
        <v>9.41</v>
      </c>
      <c r="K825" s="1">
        <v>1.1662142E7</v>
      </c>
      <c r="L825" s="1">
        <v>34.6</v>
      </c>
      <c r="M825" s="1">
        <v>1617574.0</v>
      </c>
      <c r="N825" s="1">
        <v>41.24</v>
      </c>
      <c r="O825" s="1">
        <v>2338386.0</v>
      </c>
      <c r="P825" s="1">
        <v>19.27</v>
      </c>
      <c r="Q825" s="1">
        <v>903031.0</v>
      </c>
      <c r="R825" s="1">
        <v>7.98</v>
      </c>
      <c r="S825" s="1">
        <v>1957681.0</v>
      </c>
      <c r="T825" s="1">
        <v>12.84</v>
      </c>
      <c r="U825" s="1">
        <v>6008732.0</v>
      </c>
    </row>
    <row r="826" ht="13.5" customHeight="1">
      <c r="A826" s="1">
        <v>43151.0</v>
      </c>
      <c r="B826" s="1">
        <v>43.84</v>
      </c>
      <c r="C826" s="1">
        <v>5780684.0</v>
      </c>
      <c r="D826" s="1">
        <v>19.76</v>
      </c>
      <c r="E826" s="1">
        <v>4485456.0</v>
      </c>
      <c r="F826" s="1">
        <v>43.06</v>
      </c>
      <c r="G826" s="1">
        <v>4521944.0</v>
      </c>
      <c r="H826" s="1">
        <v>51.8255</v>
      </c>
      <c r="I826" s="1">
        <v>2695988.0</v>
      </c>
      <c r="J826" s="1">
        <v>9.4</v>
      </c>
      <c r="K826" s="1">
        <v>7721290.0</v>
      </c>
      <c r="L826" s="1">
        <v>34.26</v>
      </c>
      <c r="M826" s="1">
        <v>1136256.0</v>
      </c>
      <c r="N826" s="1">
        <v>41.28</v>
      </c>
      <c r="O826" s="1">
        <v>1517845.0</v>
      </c>
      <c r="P826" s="1">
        <v>19.3</v>
      </c>
      <c r="Q826" s="1">
        <v>958710.0</v>
      </c>
      <c r="R826" s="1">
        <v>8.02</v>
      </c>
      <c r="S826" s="1">
        <v>2507628.0</v>
      </c>
      <c r="T826" s="1">
        <v>12.9</v>
      </c>
      <c r="U826" s="1">
        <v>1839673.0</v>
      </c>
    </row>
    <row r="827" ht="13.5" customHeight="1">
      <c r="A827" s="1">
        <v>43152.0</v>
      </c>
      <c r="B827" s="1">
        <v>42.87</v>
      </c>
      <c r="C827" s="1">
        <v>4334756.0</v>
      </c>
      <c r="D827" s="1">
        <v>19.725</v>
      </c>
      <c r="E827" s="1">
        <v>8608218.0</v>
      </c>
      <c r="F827" s="1">
        <v>43.3</v>
      </c>
      <c r="G827" s="1">
        <v>4534035.0</v>
      </c>
      <c r="H827" s="1">
        <v>52.4906</v>
      </c>
      <c r="I827" s="1">
        <v>3561674.0</v>
      </c>
      <c r="J827" s="1">
        <v>9.32</v>
      </c>
      <c r="K827" s="1">
        <v>7384972.0</v>
      </c>
      <c r="L827" s="1">
        <v>34.28</v>
      </c>
      <c r="M827" s="1">
        <v>1541707.0</v>
      </c>
      <c r="N827" s="1">
        <v>41.33</v>
      </c>
      <c r="O827" s="1">
        <v>2127397.0</v>
      </c>
      <c r="P827" s="1">
        <v>19.1</v>
      </c>
      <c r="Q827" s="1">
        <v>743489.0</v>
      </c>
      <c r="R827" s="1">
        <v>8.06</v>
      </c>
      <c r="S827" s="1">
        <v>2548693.0</v>
      </c>
      <c r="T827" s="1">
        <v>12.84</v>
      </c>
      <c r="U827" s="1">
        <v>2352514.0</v>
      </c>
    </row>
    <row r="828" ht="13.5" customHeight="1">
      <c r="A828" s="1">
        <v>43153.0</v>
      </c>
      <c r="B828" s="1">
        <v>43.18</v>
      </c>
      <c r="C828" s="1">
        <v>4451435.0</v>
      </c>
      <c r="D828" s="1">
        <v>20.03</v>
      </c>
      <c r="E828" s="1">
        <v>7706854.0</v>
      </c>
      <c r="F828" s="1">
        <v>42.57</v>
      </c>
      <c r="G828" s="1">
        <v>5984870.0</v>
      </c>
      <c r="H828" s="1">
        <v>52.4086</v>
      </c>
      <c r="I828" s="1">
        <v>3585220.0</v>
      </c>
      <c r="J828" s="1">
        <v>9.31</v>
      </c>
      <c r="K828" s="1">
        <v>1.1379857E7</v>
      </c>
      <c r="L828" s="1">
        <v>34.36</v>
      </c>
      <c r="M828" s="1">
        <v>1372226.0</v>
      </c>
      <c r="N828" s="1">
        <v>40.98</v>
      </c>
      <c r="O828" s="1">
        <v>1673701.0</v>
      </c>
      <c r="P828" s="1">
        <v>19.37</v>
      </c>
      <c r="Q828" s="1">
        <v>989623.0</v>
      </c>
      <c r="R828" s="1">
        <v>8.19</v>
      </c>
      <c r="S828" s="1">
        <v>3047551.0</v>
      </c>
      <c r="T828" s="1">
        <v>12.88</v>
      </c>
      <c r="U828" s="1">
        <v>2154692.0</v>
      </c>
    </row>
    <row r="829" ht="13.5" customHeight="1">
      <c r="A829" s="1">
        <v>43154.0</v>
      </c>
      <c r="B829" s="1">
        <v>43.6</v>
      </c>
      <c r="C829" s="1">
        <v>3690804.0</v>
      </c>
      <c r="D829" s="1">
        <v>20.375</v>
      </c>
      <c r="E829" s="1">
        <v>7359264.0</v>
      </c>
      <c r="F829" s="1">
        <v>42.74</v>
      </c>
      <c r="G829" s="1">
        <v>6615257.0</v>
      </c>
      <c r="H829" s="1">
        <v>53.0645</v>
      </c>
      <c r="I829" s="1">
        <v>2653872.0</v>
      </c>
      <c r="J829" s="1">
        <v>9.63</v>
      </c>
      <c r="K829" s="1">
        <v>7191925.0</v>
      </c>
      <c r="L829" s="1">
        <v>34.57</v>
      </c>
      <c r="M829" s="1">
        <v>1216958.0</v>
      </c>
      <c r="N829" s="1">
        <v>42.49</v>
      </c>
      <c r="O829" s="1">
        <v>3789298.0</v>
      </c>
      <c r="P829" s="1">
        <v>19.82</v>
      </c>
      <c r="Q829" s="1">
        <v>1694942.0</v>
      </c>
      <c r="R829" s="1">
        <v>8.21</v>
      </c>
      <c r="S829" s="1">
        <v>2783498.0</v>
      </c>
      <c r="T829" s="1">
        <v>13.17</v>
      </c>
      <c r="U829" s="1">
        <v>2887852.0</v>
      </c>
    </row>
    <row r="830" ht="13.5" customHeight="1">
      <c r="A830" s="1">
        <v>43157.0</v>
      </c>
      <c r="B830" s="1">
        <v>44.09</v>
      </c>
      <c r="C830" s="1">
        <v>4932109.0</v>
      </c>
      <c r="D830" s="1">
        <v>20.595</v>
      </c>
      <c r="E830" s="1">
        <v>1.1331516E7</v>
      </c>
      <c r="F830" s="1">
        <v>42.97</v>
      </c>
      <c r="G830" s="1">
        <v>4438785.0</v>
      </c>
      <c r="H830" s="1">
        <v>53.11</v>
      </c>
      <c r="I830" s="1">
        <v>2729470.0</v>
      </c>
      <c r="J830" s="1">
        <v>9.74</v>
      </c>
      <c r="K830" s="1">
        <v>6526362.0</v>
      </c>
      <c r="L830" s="1">
        <v>35.11</v>
      </c>
      <c r="M830" s="1">
        <v>1260641.0</v>
      </c>
      <c r="N830" s="1">
        <v>42.72</v>
      </c>
      <c r="O830" s="1">
        <v>2452568.0</v>
      </c>
      <c r="P830" s="1">
        <v>19.73</v>
      </c>
      <c r="Q830" s="1">
        <v>972309.0</v>
      </c>
      <c r="R830" s="1">
        <v>8.15</v>
      </c>
      <c r="S830" s="1">
        <v>2344091.0</v>
      </c>
      <c r="T830" s="1">
        <v>13.42</v>
      </c>
      <c r="U830" s="1">
        <v>2412303.0</v>
      </c>
    </row>
    <row r="831" ht="13.5" customHeight="1">
      <c r="A831" s="1">
        <v>43158.0</v>
      </c>
      <c r="B831" s="1">
        <v>43.63</v>
      </c>
      <c r="C831" s="1">
        <v>3915038.0</v>
      </c>
      <c r="D831" s="1">
        <v>20.67</v>
      </c>
      <c r="E831" s="1">
        <v>7978556.0</v>
      </c>
      <c r="F831" s="1">
        <v>42.09</v>
      </c>
      <c r="G831" s="1">
        <v>6060796.0</v>
      </c>
      <c r="H831" s="1">
        <v>52.2081</v>
      </c>
      <c r="I831" s="1">
        <v>3329734.0</v>
      </c>
      <c r="J831" s="1">
        <v>9.78</v>
      </c>
      <c r="K831" s="1">
        <v>1.3675305E7</v>
      </c>
      <c r="L831" s="1">
        <v>35.28</v>
      </c>
      <c r="M831" s="1">
        <v>1866923.0</v>
      </c>
      <c r="N831" s="1">
        <v>42.2</v>
      </c>
      <c r="O831" s="1">
        <v>2103691.0</v>
      </c>
      <c r="P831" s="1">
        <v>19.43</v>
      </c>
      <c r="Q831" s="1">
        <v>928895.0</v>
      </c>
      <c r="R831" s="1">
        <v>7.84</v>
      </c>
      <c r="S831" s="1">
        <v>3491799.0</v>
      </c>
      <c r="T831" s="1">
        <v>12.78</v>
      </c>
      <c r="U831" s="1">
        <v>2257345.0</v>
      </c>
    </row>
    <row r="832" ht="13.5" customHeight="1">
      <c r="A832" s="1">
        <v>43159.0</v>
      </c>
      <c r="B832" s="1">
        <v>42.24</v>
      </c>
      <c r="C832" s="1">
        <v>6420338.0</v>
      </c>
      <c r="D832" s="1">
        <v>19.875</v>
      </c>
      <c r="E832" s="1">
        <v>1.5515126E7</v>
      </c>
      <c r="F832" s="1">
        <v>40.81</v>
      </c>
      <c r="G832" s="1">
        <v>7802459.0</v>
      </c>
      <c r="H832" s="1">
        <v>50.5593</v>
      </c>
      <c r="I832" s="1">
        <v>3569067.0</v>
      </c>
      <c r="J832" s="1">
        <v>9.34</v>
      </c>
      <c r="K832" s="1">
        <v>7809725.0</v>
      </c>
      <c r="L832" s="1">
        <v>34.75</v>
      </c>
      <c r="M832" s="1">
        <v>2127856.0</v>
      </c>
      <c r="N832" s="1">
        <v>41.26</v>
      </c>
      <c r="O832" s="1">
        <v>2719624.0</v>
      </c>
      <c r="P832" s="1">
        <v>18.67</v>
      </c>
      <c r="Q832" s="1">
        <v>1045791.0</v>
      </c>
      <c r="R832" s="1">
        <v>7.55</v>
      </c>
      <c r="S832" s="1">
        <v>6427089.0</v>
      </c>
      <c r="T832" s="1">
        <v>12.38</v>
      </c>
      <c r="U832" s="1">
        <v>2916732.0</v>
      </c>
    </row>
    <row r="833" ht="13.5" customHeight="1">
      <c r="A833" s="1">
        <v>43160.0</v>
      </c>
      <c r="B833" s="1">
        <v>42.09</v>
      </c>
      <c r="C833" s="1">
        <v>6616590.0</v>
      </c>
      <c r="D833" s="1">
        <v>19.89</v>
      </c>
      <c r="E833" s="1">
        <v>1.6565112E7</v>
      </c>
      <c r="F833" s="1">
        <v>40.78</v>
      </c>
      <c r="G833" s="1">
        <v>5926477.0</v>
      </c>
      <c r="H833" s="1">
        <v>50.9874</v>
      </c>
      <c r="I833" s="1">
        <v>3378411.0</v>
      </c>
      <c r="J833" s="1">
        <v>9.4</v>
      </c>
      <c r="K833" s="1">
        <v>1.1550647E7</v>
      </c>
      <c r="L833" s="1">
        <v>34.27</v>
      </c>
      <c r="M833" s="1">
        <v>2286806.0</v>
      </c>
      <c r="N833" s="1">
        <v>41.02</v>
      </c>
      <c r="O833" s="1">
        <v>1780651.0</v>
      </c>
      <c r="P833" s="1">
        <v>18.6</v>
      </c>
      <c r="Q833" s="1">
        <v>1134365.0</v>
      </c>
      <c r="R833" s="1">
        <v>7.59</v>
      </c>
      <c r="S833" s="1">
        <v>8602402.0</v>
      </c>
      <c r="T833" s="1">
        <v>12.4</v>
      </c>
      <c r="U833" s="1">
        <v>2254099.0</v>
      </c>
    </row>
    <row r="834" ht="13.5" customHeight="1">
      <c r="A834" s="1">
        <v>43161.0</v>
      </c>
      <c r="B834" s="1">
        <v>40.85</v>
      </c>
      <c r="C834" s="1">
        <v>8479552.0</v>
      </c>
      <c r="D834" s="1">
        <v>19.905</v>
      </c>
      <c r="E834" s="1">
        <v>1.0027778E7</v>
      </c>
      <c r="F834" s="1">
        <v>40.57</v>
      </c>
      <c r="G834" s="1">
        <v>5436357.0</v>
      </c>
      <c r="H834" s="1">
        <v>51.1787</v>
      </c>
      <c r="I834" s="1">
        <v>2745776.0</v>
      </c>
      <c r="J834" s="1">
        <v>9.74</v>
      </c>
      <c r="K834" s="1">
        <v>7275847.0</v>
      </c>
      <c r="L834" s="1">
        <v>34.25</v>
      </c>
      <c r="M834" s="1">
        <v>1379711.0</v>
      </c>
      <c r="N834" s="1">
        <v>41.12</v>
      </c>
      <c r="O834" s="1">
        <v>1565903.0</v>
      </c>
      <c r="P834" s="1">
        <v>18.35</v>
      </c>
      <c r="Q834" s="1">
        <v>1597151.0</v>
      </c>
      <c r="R834" s="1">
        <v>7.48</v>
      </c>
      <c r="S834" s="1">
        <v>5337002.0</v>
      </c>
      <c r="T834" s="1">
        <v>12.56</v>
      </c>
      <c r="U834" s="1">
        <v>2121364.0</v>
      </c>
    </row>
    <row r="835" ht="13.5" customHeight="1">
      <c r="A835" s="1">
        <v>43164.0</v>
      </c>
      <c r="B835" s="1">
        <v>41.5</v>
      </c>
      <c r="C835" s="1">
        <v>8148423.0</v>
      </c>
      <c r="D835" s="1">
        <v>20.14</v>
      </c>
      <c r="E835" s="1">
        <v>1.3996328E7</v>
      </c>
      <c r="F835" s="1">
        <v>40.94</v>
      </c>
      <c r="G835" s="1">
        <v>6635258.0</v>
      </c>
      <c r="H835" s="1">
        <v>51.944</v>
      </c>
      <c r="I835" s="1">
        <v>3388952.0</v>
      </c>
      <c r="J835" s="1">
        <v>10.26</v>
      </c>
      <c r="K835" s="1">
        <v>8843267.0</v>
      </c>
      <c r="L835" s="1">
        <v>35.13</v>
      </c>
      <c r="M835" s="1">
        <v>1217790.0</v>
      </c>
      <c r="N835" s="1">
        <v>41.39</v>
      </c>
      <c r="O835" s="1">
        <v>1796857.0</v>
      </c>
      <c r="P835" s="1">
        <v>18.99</v>
      </c>
      <c r="Q835" s="1">
        <v>3936858.0</v>
      </c>
      <c r="R835" s="1">
        <v>7.82</v>
      </c>
      <c r="S835" s="1">
        <v>5321303.0</v>
      </c>
      <c r="T835" s="1">
        <v>12.97</v>
      </c>
      <c r="U835" s="1">
        <v>1478904.0</v>
      </c>
    </row>
    <row r="836" ht="13.5" customHeight="1">
      <c r="A836" s="1">
        <v>43165.0</v>
      </c>
      <c r="B836" s="1">
        <v>41.4</v>
      </c>
      <c r="C836" s="1">
        <v>4085830.0</v>
      </c>
      <c r="D836" s="1">
        <v>19.91</v>
      </c>
      <c r="E836" s="1">
        <v>7150946.0</v>
      </c>
      <c r="F836" s="1">
        <v>40.93</v>
      </c>
      <c r="G836" s="1">
        <v>4085119.0</v>
      </c>
      <c r="H836" s="1">
        <v>51.862</v>
      </c>
      <c r="I836" s="1">
        <v>2444036.0</v>
      </c>
      <c r="J836" s="1">
        <v>10.51</v>
      </c>
      <c r="K836" s="1">
        <v>1.1890487E7</v>
      </c>
      <c r="L836" s="1">
        <v>35.27</v>
      </c>
      <c r="M836" s="1">
        <v>1497387.0</v>
      </c>
      <c r="N836" s="1">
        <v>41.46</v>
      </c>
      <c r="O836" s="1">
        <v>1278006.0</v>
      </c>
      <c r="P836" s="1">
        <v>19.0</v>
      </c>
      <c r="Q836" s="1">
        <v>926048.0</v>
      </c>
      <c r="R836" s="1">
        <v>7.73</v>
      </c>
      <c r="S836" s="1">
        <v>2710815.0</v>
      </c>
      <c r="T836" s="1">
        <v>12.86</v>
      </c>
      <c r="U836" s="1">
        <v>1797213.0</v>
      </c>
    </row>
    <row r="837" ht="13.5" customHeight="1">
      <c r="A837" s="1">
        <v>43166.0</v>
      </c>
      <c r="B837" s="1">
        <v>41.59</v>
      </c>
      <c r="C837" s="1">
        <v>4545062.0</v>
      </c>
      <c r="D837" s="1">
        <v>19.645</v>
      </c>
      <c r="E837" s="1">
        <v>9962256.0</v>
      </c>
      <c r="F837" s="1">
        <v>40.5</v>
      </c>
      <c r="G837" s="1">
        <v>4826961.0</v>
      </c>
      <c r="H837" s="1">
        <v>50.6959</v>
      </c>
      <c r="I837" s="1">
        <v>4193879.0</v>
      </c>
      <c r="J837" s="1">
        <v>10.18</v>
      </c>
      <c r="K837" s="1">
        <v>1.0800157E7</v>
      </c>
      <c r="L837" s="1">
        <v>35.11</v>
      </c>
      <c r="M837" s="1">
        <v>1395955.0</v>
      </c>
      <c r="N837" s="1">
        <v>40.92</v>
      </c>
      <c r="O837" s="1">
        <v>1124080.0</v>
      </c>
      <c r="P837" s="1">
        <v>19.3</v>
      </c>
      <c r="Q837" s="1">
        <v>1449302.0</v>
      </c>
      <c r="R837" s="1">
        <v>7.53</v>
      </c>
      <c r="S837" s="1">
        <v>4104348.0</v>
      </c>
      <c r="T837" s="1">
        <v>12.59</v>
      </c>
      <c r="U837" s="1">
        <v>2111110.0</v>
      </c>
    </row>
    <row r="838" ht="13.5" customHeight="1">
      <c r="A838" s="1">
        <v>43167.0</v>
      </c>
      <c r="B838" s="1">
        <v>41.83</v>
      </c>
      <c r="C838" s="1">
        <v>3923158.0</v>
      </c>
      <c r="D838" s="1">
        <v>19.415</v>
      </c>
      <c r="E838" s="1">
        <v>1.831173E7</v>
      </c>
      <c r="F838" s="1">
        <v>41.11</v>
      </c>
      <c r="G838" s="1">
        <v>4446374.0</v>
      </c>
      <c r="H838" s="1">
        <v>50.9146</v>
      </c>
      <c r="I838" s="1">
        <v>1857318.0</v>
      </c>
      <c r="J838" s="1">
        <v>10.27</v>
      </c>
      <c r="K838" s="1">
        <v>6094711.0</v>
      </c>
      <c r="L838" s="1">
        <v>34.78</v>
      </c>
      <c r="M838" s="1">
        <v>1282838.0</v>
      </c>
      <c r="N838" s="1">
        <v>41.2</v>
      </c>
      <c r="O838" s="1">
        <v>1167657.0</v>
      </c>
      <c r="P838" s="1">
        <v>19.89</v>
      </c>
      <c r="Q838" s="1">
        <v>1496760.0</v>
      </c>
      <c r="R838" s="1">
        <v>7.69</v>
      </c>
      <c r="S838" s="1">
        <v>2356193.0</v>
      </c>
      <c r="T838" s="1">
        <v>12.72</v>
      </c>
      <c r="U838" s="1">
        <v>1096287.0</v>
      </c>
    </row>
    <row r="839" ht="13.5" customHeight="1">
      <c r="A839" s="1">
        <v>43168.0</v>
      </c>
      <c r="B839" s="1">
        <v>41.74</v>
      </c>
      <c r="C839" s="1">
        <v>6159232.0</v>
      </c>
      <c r="D839" s="1">
        <v>19.45</v>
      </c>
      <c r="E839" s="1">
        <v>1.2561316E7</v>
      </c>
      <c r="F839" s="1">
        <v>41.0</v>
      </c>
      <c r="G839" s="1">
        <v>4258747.0</v>
      </c>
      <c r="H839" s="1">
        <v>51.0876</v>
      </c>
      <c r="I839" s="1">
        <v>2948895.0</v>
      </c>
      <c r="J839" s="1">
        <v>10.46</v>
      </c>
      <c r="K839" s="1">
        <v>6594864.0</v>
      </c>
      <c r="L839" s="1">
        <v>35.09</v>
      </c>
      <c r="M839" s="1">
        <v>1374634.0</v>
      </c>
      <c r="N839" s="1">
        <v>41.49</v>
      </c>
      <c r="O839" s="1">
        <v>1143762.0</v>
      </c>
      <c r="P839" s="1">
        <v>19.77</v>
      </c>
      <c r="Q839" s="1">
        <v>929158.0</v>
      </c>
      <c r="R839" s="1">
        <v>7.75</v>
      </c>
      <c r="S839" s="1">
        <v>3928067.0</v>
      </c>
      <c r="T839" s="1">
        <v>12.78</v>
      </c>
      <c r="U839" s="1">
        <v>1493724.0</v>
      </c>
    </row>
    <row r="840" ht="13.5" customHeight="1">
      <c r="A840" s="1">
        <v>43171.0</v>
      </c>
      <c r="B840" s="1">
        <v>41.74</v>
      </c>
      <c r="C840" s="1">
        <v>4619415.0</v>
      </c>
      <c r="D840" s="1">
        <v>19.315</v>
      </c>
      <c r="E840" s="1">
        <v>8483726.0</v>
      </c>
      <c r="F840" s="1">
        <v>41.94</v>
      </c>
      <c r="G840" s="1">
        <v>5156390.0</v>
      </c>
      <c r="H840" s="1">
        <v>51.7982</v>
      </c>
      <c r="I840" s="1">
        <v>2327462.0</v>
      </c>
      <c r="J840" s="1">
        <v>10.48</v>
      </c>
      <c r="K840" s="1">
        <v>4132954.0</v>
      </c>
      <c r="L840" s="1">
        <v>34.86</v>
      </c>
      <c r="M840" s="1">
        <v>1106668.0</v>
      </c>
      <c r="N840" s="1">
        <v>41.36</v>
      </c>
      <c r="O840" s="1">
        <v>1028952.0</v>
      </c>
      <c r="P840" s="1">
        <v>19.94</v>
      </c>
      <c r="Q840" s="1">
        <v>2229281.0</v>
      </c>
      <c r="R840" s="1">
        <v>7.68</v>
      </c>
      <c r="S840" s="1">
        <v>2882567.0</v>
      </c>
      <c r="T840" s="1">
        <v>12.65</v>
      </c>
      <c r="U840" s="1">
        <v>1518048.0</v>
      </c>
    </row>
    <row r="841" ht="13.5" customHeight="1">
      <c r="A841" s="1">
        <v>43172.0</v>
      </c>
      <c r="B841" s="1">
        <v>42.29</v>
      </c>
      <c r="C841" s="1">
        <v>3756302.0</v>
      </c>
      <c r="D841" s="1">
        <v>19.425</v>
      </c>
      <c r="E841" s="1">
        <v>7989432.0</v>
      </c>
      <c r="F841" s="1">
        <v>42.75</v>
      </c>
      <c r="G841" s="1">
        <v>5393626.0</v>
      </c>
      <c r="H841" s="1">
        <v>52.2355</v>
      </c>
      <c r="I841" s="1">
        <v>2744957.0</v>
      </c>
      <c r="J841" s="1">
        <v>10.48</v>
      </c>
      <c r="K841" s="1">
        <v>4863884.0</v>
      </c>
      <c r="L841" s="1">
        <v>34.51</v>
      </c>
      <c r="M841" s="1">
        <v>1600356.0</v>
      </c>
      <c r="N841" s="1">
        <v>41.29</v>
      </c>
      <c r="O841" s="1">
        <v>1331420.0</v>
      </c>
      <c r="P841" s="1">
        <v>19.48</v>
      </c>
      <c r="Q841" s="1">
        <v>1313041.0</v>
      </c>
      <c r="R841" s="1">
        <v>7.84</v>
      </c>
      <c r="S841" s="1">
        <v>3467732.0</v>
      </c>
      <c r="T841" s="1">
        <v>12.77</v>
      </c>
      <c r="U841" s="1">
        <v>1559181.0</v>
      </c>
    </row>
    <row r="842" ht="13.5" customHeight="1">
      <c r="A842" s="1">
        <v>43173.0</v>
      </c>
      <c r="B842" s="1">
        <v>42.16</v>
      </c>
      <c r="C842" s="1">
        <v>4444674.0</v>
      </c>
      <c r="D842" s="1">
        <v>19.375</v>
      </c>
      <c r="E842" s="1">
        <v>6913230.0</v>
      </c>
      <c r="F842" s="1">
        <v>42.87</v>
      </c>
      <c r="G842" s="1">
        <v>6572362.0</v>
      </c>
      <c r="H842" s="1">
        <v>52.0168</v>
      </c>
      <c r="I842" s="1">
        <v>3465119.0</v>
      </c>
      <c r="J842" s="1">
        <v>10.45</v>
      </c>
      <c r="K842" s="1">
        <v>5112369.0</v>
      </c>
      <c r="L842" s="1">
        <v>34.22</v>
      </c>
      <c r="M842" s="1">
        <v>1329141.0</v>
      </c>
      <c r="N842" s="1">
        <v>41.01</v>
      </c>
      <c r="O842" s="1">
        <v>1528093.0</v>
      </c>
      <c r="P842" s="1">
        <v>19.43</v>
      </c>
      <c r="Q842" s="1">
        <v>932182.0</v>
      </c>
      <c r="R842" s="1">
        <v>7.7</v>
      </c>
      <c r="S842" s="1">
        <v>3237064.0</v>
      </c>
      <c r="T842" s="1">
        <v>12.69</v>
      </c>
      <c r="U842" s="1">
        <v>1041277.0</v>
      </c>
    </row>
    <row r="843" ht="13.5" customHeight="1">
      <c r="A843" s="1">
        <v>43174.0</v>
      </c>
      <c r="B843" s="1">
        <v>42.25</v>
      </c>
      <c r="C843" s="1">
        <v>4510693.0</v>
      </c>
      <c r="D843" s="1">
        <v>19.5</v>
      </c>
      <c r="E843" s="1">
        <v>1.2274916E7</v>
      </c>
      <c r="F843" s="1">
        <v>41.06</v>
      </c>
      <c r="G843" s="1">
        <v>1.7383789E7</v>
      </c>
      <c r="H843" s="1">
        <v>50.9146</v>
      </c>
      <c r="I843" s="1">
        <v>7521916.0</v>
      </c>
      <c r="J843" s="1">
        <v>10.58</v>
      </c>
      <c r="K843" s="1">
        <v>5470922.0</v>
      </c>
      <c r="L843" s="1">
        <v>34.1</v>
      </c>
      <c r="M843" s="1">
        <v>1347307.0</v>
      </c>
      <c r="N843" s="1">
        <v>40.68</v>
      </c>
      <c r="O843" s="1">
        <v>3327924.0</v>
      </c>
      <c r="P843" s="1">
        <v>19.46</v>
      </c>
      <c r="Q843" s="1">
        <v>1187243.0</v>
      </c>
      <c r="R843" s="1">
        <v>7.7</v>
      </c>
      <c r="S843" s="1">
        <v>1993110.0</v>
      </c>
      <c r="T843" s="1">
        <v>12.71</v>
      </c>
      <c r="U843" s="1">
        <v>2457543.0</v>
      </c>
    </row>
    <row r="844" ht="13.5" customHeight="1">
      <c r="A844" s="1">
        <v>43175.0</v>
      </c>
      <c r="B844" s="1">
        <v>42.91</v>
      </c>
      <c r="C844" s="1">
        <v>1.2112266E7</v>
      </c>
      <c r="D844" s="1">
        <v>19.875</v>
      </c>
      <c r="E844" s="1">
        <v>1.998527E7</v>
      </c>
      <c r="F844" s="1">
        <v>41.28</v>
      </c>
      <c r="G844" s="1">
        <v>1.8511786E7</v>
      </c>
      <c r="H844" s="1">
        <v>50.8963</v>
      </c>
      <c r="I844" s="1">
        <v>9382286.0</v>
      </c>
      <c r="J844" s="1">
        <v>11.07</v>
      </c>
      <c r="K844" s="1">
        <v>1.3769104E7</v>
      </c>
      <c r="L844" s="1">
        <v>34.44</v>
      </c>
      <c r="M844" s="1">
        <v>2920617.0</v>
      </c>
      <c r="N844" s="1">
        <v>41.1</v>
      </c>
      <c r="O844" s="1">
        <v>4256492.0</v>
      </c>
      <c r="P844" s="1">
        <v>20.13</v>
      </c>
      <c r="Q844" s="1">
        <v>2438799.0</v>
      </c>
      <c r="R844" s="1">
        <v>7.96</v>
      </c>
      <c r="S844" s="1">
        <v>3208932.0</v>
      </c>
      <c r="T844" s="1">
        <v>13.2</v>
      </c>
      <c r="U844" s="1">
        <v>5307355.0</v>
      </c>
    </row>
    <row r="845" ht="13.5" customHeight="1">
      <c r="A845" s="1">
        <v>43178.0</v>
      </c>
      <c r="B845" s="1">
        <v>42.05</v>
      </c>
      <c r="C845" s="1">
        <v>4041074.0</v>
      </c>
      <c r="D845" s="1">
        <v>19.5609</v>
      </c>
      <c r="E845" s="1">
        <v>5330700.0</v>
      </c>
      <c r="F845" s="1">
        <v>40.2019</v>
      </c>
      <c r="G845" s="1">
        <v>7919910.0</v>
      </c>
      <c r="H845" s="1">
        <v>49.9125</v>
      </c>
      <c r="I845" s="1">
        <v>2990347.0</v>
      </c>
      <c r="J845" s="1">
        <v>10.87</v>
      </c>
      <c r="K845" s="1">
        <v>6597236.0</v>
      </c>
      <c r="L845" s="1">
        <v>34.34</v>
      </c>
      <c r="M845" s="1">
        <v>1036108.0</v>
      </c>
      <c r="N845" s="1">
        <v>40.81</v>
      </c>
      <c r="O845" s="1">
        <v>2020703.0</v>
      </c>
      <c r="P845" s="1">
        <v>19.92</v>
      </c>
      <c r="Q845" s="1">
        <v>1923682.0</v>
      </c>
      <c r="R845" s="1">
        <v>7.67</v>
      </c>
      <c r="S845" s="1">
        <v>3442724.0</v>
      </c>
      <c r="T845" s="1">
        <v>12.85</v>
      </c>
      <c r="U845" s="1">
        <v>1656051.0</v>
      </c>
    </row>
    <row r="846" ht="13.5" customHeight="1">
      <c r="A846" s="1">
        <v>43179.0</v>
      </c>
      <c r="B846" s="1">
        <v>43.07</v>
      </c>
      <c r="C846" s="1">
        <v>4080868.0</v>
      </c>
      <c r="D846" s="1">
        <v>19.645</v>
      </c>
      <c r="E846" s="1">
        <v>1.0026912E7</v>
      </c>
      <c r="F846" s="1">
        <v>39.14</v>
      </c>
      <c r="G846" s="1">
        <v>7490844.0</v>
      </c>
      <c r="H846" s="1">
        <v>48.3001</v>
      </c>
      <c r="I846" s="1">
        <v>4794387.0</v>
      </c>
      <c r="J846" s="1">
        <v>11.02</v>
      </c>
      <c r="K846" s="1">
        <v>5247274.0</v>
      </c>
      <c r="L846" s="1">
        <v>34.69</v>
      </c>
      <c r="M846" s="1">
        <v>1435748.0</v>
      </c>
      <c r="N846" s="1">
        <v>40.67</v>
      </c>
      <c r="O846" s="1">
        <v>1472995.0</v>
      </c>
      <c r="P846" s="1">
        <v>20.61</v>
      </c>
      <c r="Q846" s="1">
        <v>1991213.0</v>
      </c>
      <c r="R846" s="1">
        <v>7.71</v>
      </c>
      <c r="S846" s="1">
        <v>4899884.0</v>
      </c>
      <c r="T846" s="1">
        <v>13.07</v>
      </c>
      <c r="U846" s="1">
        <v>2084861.0</v>
      </c>
    </row>
    <row r="847" ht="13.5" customHeight="1">
      <c r="A847" s="1">
        <v>43180.0</v>
      </c>
      <c r="B847" s="1">
        <v>43.6</v>
      </c>
      <c r="C847" s="1">
        <v>5400265.0</v>
      </c>
      <c r="D847" s="1">
        <v>20.285</v>
      </c>
      <c r="E847" s="1">
        <v>1.7436848E7</v>
      </c>
      <c r="F847" s="1">
        <v>39.5728</v>
      </c>
      <c r="G847" s="1">
        <v>9628738.0</v>
      </c>
      <c r="H847" s="1">
        <v>49.375</v>
      </c>
      <c r="I847" s="1">
        <v>3725893.0</v>
      </c>
      <c r="J847" s="1">
        <v>11.52</v>
      </c>
      <c r="K847" s="1">
        <v>9055319.0</v>
      </c>
      <c r="L847" s="1">
        <v>35.54</v>
      </c>
      <c r="M847" s="1">
        <v>1672745.0</v>
      </c>
      <c r="N847" s="1">
        <v>41.29</v>
      </c>
      <c r="O847" s="1">
        <v>1784479.0</v>
      </c>
      <c r="P847" s="1">
        <v>20.99</v>
      </c>
      <c r="Q847" s="1">
        <v>1237125.0</v>
      </c>
      <c r="R847" s="1">
        <v>8.29</v>
      </c>
      <c r="S847" s="1">
        <v>1.0222064E7</v>
      </c>
      <c r="T847" s="1">
        <v>13.38</v>
      </c>
      <c r="U847" s="1">
        <v>6280853.0</v>
      </c>
    </row>
    <row r="848" ht="13.5" customHeight="1">
      <c r="A848" s="1">
        <v>43181.0</v>
      </c>
      <c r="B848" s="1">
        <v>42.87</v>
      </c>
      <c r="C848" s="1">
        <v>3809302.0</v>
      </c>
      <c r="D848" s="1">
        <v>19.56</v>
      </c>
      <c r="E848" s="1">
        <v>1.1096372E7</v>
      </c>
      <c r="F848" s="1">
        <v>39.6</v>
      </c>
      <c r="G848" s="1">
        <v>7657705.0</v>
      </c>
      <c r="H848" s="1">
        <v>48.1725</v>
      </c>
      <c r="I848" s="1">
        <v>3501326.0</v>
      </c>
      <c r="J848" s="1">
        <v>10.88</v>
      </c>
      <c r="K848" s="1">
        <v>1.7744858E7</v>
      </c>
      <c r="L848" s="1">
        <v>34.57</v>
      </c>
      <c r="M848" s="1">
        <v>992557.0</v>
      </c>
      <c r="N848" s="1">
        <v>40.3</v>
      </c>
      <c r="O848" s="1">
        <v>2070880.0</v>
      </c>
      <c r="P848" s="1">
        <v>21.28</v>
      </c>
      <c r="Q848" s="1">
        <v>1613125.0</v>
      </c>
      <c r="R848" s="1">
        <v>8.05</v>
      </c>
      <c r="S848" s="1">
        <v>4926274.0</v>
      </c>
      <c r="T848" s="1">
        <v>13.46</v>
      </c>
      <c r="U848" s="1">
        <v>2075939.0</v>
      </c>
    </row>
    <row r="849" ht="13.5" customHeight="1">
      <c r="A849" s="1">
        <v>43182.0</v>
      </c>
      <c r="B849" s="1">
        <v>42.9</v>
      </c>
      <c r="C849" s="1">
        <v>6671376.0</v>
      </c>
      <c r="D849" s="1">
        <v>19.295</v>
      </c>
      <c r="E849" s="1">
        <v>1.579462E7</v>
      </c>
      <c r="F849" s="1">
        <v>38.9013</v>
      </c>
      <c r="G849" s="1">
        <v>7405059.0</v>
      </c>
      <c r="H849" s="1">
        <v>47.8446</v>
      </c>
      <c r="I849" s="1">
        <v>5018703.0</v>
      </c>
      <c r="J849" s="1">
        <v>10.47</v>
      </c>
      <c r="K849" s="1">
        <v>1.0208106E7</v>
      </c>
      <c r="L849" s="1">
        <v>33.94</v>
      </c>
      <c r="M849" s="1">
        <v>1464545.0</v>
      </c>
      <c r="N849" s="1">
        <v>39.66</v>
      </c>
      <c r="O849" s="1">
        <v>1930044.0</v>
      </c>
      <c r="P849" s="1">
        <v>21.06</v>
      </c>
      <c r="Q849" s="1">
        <v>1839381.0</v>
      </c>
      <c r="R849" s="1">
        <v>7.99</v>
      </c>
      <c r="S849" s="1">
        <v>5632372.0</v>
      </c>
      <c r="T849" s="1">
        <v>13.61</v>
      </c>
      <c r="U849" s="1">
        <v>2943445.0</v>
      </c>
    </row>
    <row r="850" ht="13.5" customHeight="1">
      <c r="A850" s="1">
        <v>43185.0</v>
      </c>
      <c r="B850" s="1">
        <v>44.09</v>
      </c>
      <c r="C850" s="1">
        <v>7880923.0</v>
      </c>
      <c r="D850" s="1">
        <v>19.18</v>
      </c>
      <c r="E850" s="1">
        <v>1.3898332E7</v>
      </c>
      <c r="F850" s="1">
        <v>38.4756</v>
      </c>
      <c r="G850" s="1">
        <v>6554616.0</v>
      </c>
      <c r="H850" s="1">
        <v>47.4346</v>
      </c>
      <c r="I850" s="1">
        <v>2688405.0</v>
      </c>
      <c r="J850" s="1">
        <v>10.67</v>
      </c>
      <c r="K850" s="1">
        <v>6670990.0</v>
      </c>
      <c r="L850" s="1">
        <v>34.19</v>
      </c>
      <c r="M850" s="1">
        <v>1493515.0</v>
      </c>
      <c r="N850" s="1">
        <v>39.7</v>
      </c>
      <c r="O850" s="1">
        <v>1993175.0</v>
      </c>
      <c r="P850" s="1">
        <v>22.03</v>
      </c>
      <c r="Q850" s="1">
        <v>3462952.0</v>
      </c>
      <c r="R850" s="1">
        <v>8.01</v>
      </c>
      <c r="S850" s="1">
        <v>4290013.0</v>
      </c>
      <c r="T850" s="1">
        <v>13.86</v>
      </c>
      <c r="U850" s="1">
        <v>5650467.0</v>
      </c>
    </row>
    <row r="851" ht="13.5" customHeight="1">
      <c r="A851" s="1">
        <v>43186.0</v>
      </c>
      <c r="B851" s="1">
        <v>44.41</v>
      </c>
      <c r="C851" s="1">
        <v>1.0012172E7</v>
      </c>
      <c r="D851" s="1">
        <v>19.75</v>
      </c>
      <c r="E851" s="1">
        <v>1.5992952E7</v>
      </c>
      <c r="F851" s="1">
        <v>39.23</v>
      </c>
      <c r="G851" s="1">
        <v>8050043.0</v>
      </c>
      <c r="H851" s="1">
        <v>47.8263</v>
      </c>
      <c r="I851" s="1">
        <v>3788386.0</v>
      </c>
      <c r="J851" s="1">
        <v>10.58</v>
      </c>
      <c r="K851" s="1">
        <v>9157675.0</v>
      </c>
      <c r="L851" s="1">
        <v>33.93</v>
      </c>
      <c r="M851" s="1">
        <v>1712474.0</v>
      </c>
      <c r="N851" s="1">
        <v>39.9258</v>
      </c>
      <c r="O851" s="1">
        <v>2784926.0</v>
      </c>
      <c r="P851" s="1">
        <v>21.67</v>
      </c>
      <c r="Q851" s="1">
        <v>2012104.0</v>
      </c>
      <c r="R851" s="1">
        <v>8.03</v>
      </c>
      <c r="S851" s="1">
        <v>3480222.0</v>
      </c>
      <c r="T851" s="1">
        <v>13.98</v>
      </c>
      <c r="U851" s="1">
        <v>3442619.0</v>
      </c>
    </row>
    <row r="852" ht="13.5" customHeight="1">
      <c r="A852" s="1">
        <v>43187.0</v>
      </c>
      <c r="B852" s="1">
        <v>43.84</v>
      </c>
      <c r="C852" s="1">
        <v>7700114.0</v>
      </c>
      <c r="D852" s="1">
        <v>19.715</v>
      </c>
      <c r="E852" s="1">
        <v>9904188.0</v>
      </c>
      <c r="F852" s="1">
        <v>39.27</v>
      </c>
      <c r="G852" s="1">
        <v>4623696.0</v>
      </c>
      <c r="H852" s="1">
        <v>47.4893</v>
      </c>
      <c r="I852" s="1">
        <v>2920319.0</v>
      </c>
      <c r="J852" s="1">
        <v>10.55</v>
      </c>
      <c r="K852" s="1">
        <v>7958081.0</v>
      </c>
      <c r="L852" s="1">
        <v>33.83</v>
      </c>
      <c r="M852" s="1">
        <v>1517885.0</v>
      </c>
      <c r="N852" s="1">
        <v>39.52</v>
      </c>
      <c r="O852" s="1">
        <v>1945880.0</v>
      </c>
      <c r="P852" s="1">
        <v>21.25</v>
      </c>
      <c r="Q852" s="1">
        <v>1289157.0</v>
      </c>
      <c r="R852" s="1">
        <v>7.73</v>
      </c>
      <c r="S852" s="1">
        <v>4784788.0</v>
      </c>
      <c r="T852" s="1">
        <v>13.7</v>
      </c>
      <c r="U852" s="1">
        <v>2125567.0</v>
      </c>
    </row>
    <row r="853" ht="13.5" customHeight="1">
      <c r="A853" s="1">
        <v>43188.0</v>
      </c>
      <c r="B853" s="1">
        <v>44.49</v>
      </c>
      <c r="C853" s="1">
        <v>6436864.0</v>
      </c>
      <c r="D853" s="1">
        <v>20.25</v>
      </c>
      <c r="E853" s="1">
        <v>1.078248E7</v>
      </c>
      <c r="F853" s="1">
        <v>40.52</v>
      </c>
      <c r="G853" s="1">
        <v>8693870.0</v>
      </c>
      <c r="H853" s="1">
        <v>48.5369</v>
      </c>
      <c r="I853" s="1">
        <v>3528903.0</v>
      </c>
      <c r="J853" s="1">
        <v>10.97</v>
      </c>
      <c r="K853" s="1">
        <v>7379395.0</v>
      </c>
      <c r="L853" s="1">
        <v>34.12</v>
      </c>
      <c r="M853" s="1">
        <v>1682248.0</v>
      </c>
      <c r="N853" s="1">
        <v>40.2</v>
      </c>
      <c r="O853" s="1">
        <v>2367456.0</v>
      </c>
      <c r="P853" s="1">
        <v>21.85</v>
      </c>
      <c r="Q853" s="1">
        <v>1654791.0</v>
      </c>
      <c r="R853" s="1">
        <v>7.88</v>
      </c>
      <c r="S853" s="1">
        <v>4273799.0</v>
      </c>
      <c r="T853" s="1">
        <v>14.04</v>
      </c>
      <c r="U853" s="1">
        <v>2243872.0</v>
      </c>
    </row>
    <row r="854" ht="13.5" customHeight="1">
      <c r="A854" s="1">
        <v>43189.0</v>
      </c>
      <c r="B854" s="1">
        <v>44.49</v>
      </c>
      <c r="C854" s="1">
        <v>6436864.0</v>
      </c>
      <c r="D854" s="1">
        <v>20.25</v>
      </c>
      <c r="E854" s="1">
        <v>1.078248E7</v>
      </c>
      <c r="F854" s="1">
        <v>40.52</v>
      </c>
      <c r="G854" s="1">
        <v>8693870.0</v>
      </c>
      <c r="H854" s="1">
        <v>48.5369</v>
      </c>
      <c r="I854" s="1">
        <v>3528903.0</v>
      </c>
      <c r="J854" s="1">
        <v>10.97</v>
      </c>
      <c r="K854" s="1">
        <v>7379395.0</v>
      </c>
      <c r="L854" s="1">
        <v>34.12</v>
      </c>
      <c r="M854" s="1">
        <v>1682248.0</v>
      </c>
      <c r="N854" s="1">
        <v>40.2</v>
      </c>
      <c r="O854" s="1">
        <v>2367456.0</v>
      </c>
      <c r="P854" s="1">
        <v>21.85</v>
      </c>
      <c r="Q854" s="1">
        <v>1654791.0</v>
      </c>
      <c r="R854" s="1">
        <v>7.88</v>
      </c>
      <c r="S854" s="1">
        <v>4273799.0</v>
      </c>
      <c r="T854" s="1">
        <v>14.04</v>
      </c>
      <c r="U854" s="1">
        <v>2243872.0</v>
      </c>
    </row>
    <row r="855" ht="13.5" customHeight="1">
      <c r="A855" s="1">
        <v>43192.0</v>
      </c>
      <c r="B855" s="1">
        <v>43.62</v>
      </c>
      <c r="C855" s="1">
        <v>5355500.0</v>
      </c>
      <c r="D855" s="1">
        <v>19.805</v>
      </c>
      <c r="E855" s="1">
        <v>7841326.0</v>
      </c>
      <c r="F855" s="1">
        <v>39.49</v>
      </c>
      <c r="G855" s="1">
        <v>5490773.0</v>
      </c>
      <c r="H855" s="1">
        <v>47.5257</v>
      </c>
      <c r="I855" s="1">
        <v>4180221.0</v>
      </c>
      <c r="J855" s="1">
        <v>10.81</v>
      </c>
      <c r="K855" s="1">
        <v>7090281.0</v>
      </c>
      <c r="L855" s="1">
        <v>33.77</v>
      </c>
      <c r="M855" s="1">
        <v>954799.0</v>
      </c>
      <c r="N855" s="1">
        <v>39.22</v>
      </c>
      <c r="O855" s="1">
        <v>1871823.0</v>
      </c>
      <c r="P855" s="1">
        <v>21.49</v>
      </c>
      <c r="Q855" s="1">
        <v>1111058.0</v>
      </c>
      <c r="R855" s="1">
        <v>7.59</v>
      </c>
      <c r="S855" s="1">
        <v>2413963.0</v>
      </c>
      <c r="T855" s="1">
        <v>13.9</v>
      </c>
      <c r="U855" s="1">
        <v>1529403.0</v>
      </c>
    </row>
    <row r="856" ht="13.5" customHeight="1">
      <c r="A856" s="1">
        <v>43193.0</v>
      </c>
      <c r="B856" s="1">
        <v>44.08</v>
      </c>
      <c r="C856" s="1">
        <v>8970702.0</v>
      </c>
      <c r="D856" s="1">
        <v>20.675</v>
      </c>
      <c r="E856" s="1">
        <v>1.0183224E7</v>
      </c>
      <c r="F856" s="1">
        <v>38.81</v>
      </c>
      <c r="G856" s="1">
        <v>7641688.0</v>
      </c>
      <c r="H856" s="1">
        <v>46.5874</v>
      </c>
      <c r="I856" s="1">
        <v>3809827.0</v>
      </c>
      <c r="J856" s="1">
        <v>11.33</v>
      </c>
      <c r="K856" s="1">
        <v>7129320.0</v>
      </c>
      <c r="L856" s="1">
        <v>34.16</v>
      </c>
      <c r="M856" s="1">
        <v>1354166.0</v>
      </c>
      <c r="N856" s="1">
        <v>38.49</v>
      </c>
      <c r="O856" s="1">
        <v>3275216.0</v>
      </c>
      <c r="P856" s="1">
        <v>21.89</v>
      </c>
      <c r="Q856" s="1">
        <v>1463956.0</v>
      </c>
      <c r="R856" s="1">
        <v>7.78</v>
      </c>
      <c r="S856" s="1">
        <v>2946783.0</v>
      </c>
      <c r="T856" s="1">
        <v>14.09</v>
      </c>
      <c r="U856" s="1">
        <v>1426604.0</v>
      </c>
    </row>
    <row r="857" ht="13.5" customHeight="1">
      <c r="A857" s="1">
        <v>43194.0</v>
      </c>
      <c r="B857" s="1">
        <v>44.07</v>
      </c>
      <c r="C857" s="1">
        <v>6049868.0</v>
      </c>
      <c r="D857" s="1">
        <v>20.72</v>
      </c>
      <c r="E857" s="1">
        <v>9214410.0</v>
      </c>
      <c r="F857" s="1">
        <v>39.46</v>
      </c>
      <c r="G857" s="1">
        <v>6470761.0</v>
      </c>
      <c r="H857" s="1">
        <v>47.3435</v>
      </c>
      <c r="I857" s="1">
        <v>3590506.0</v>
      </c>
      <c r="J857" s="1">
        <v>11.63</v>
      </c>
      <c r="K857" s="1">
        <v>1.10907E7</v>
      </c>
      <c r="L857" s="1">
        <v>34.71</v>
      </c>
      <c r="M857" s="1">
        <v>1715414.0</v>
      </c>
      <c r="N857" s="1">
        <v>38.63</v>
      </c>
      <c r="O857" s="1">
        <v>3261826.0</v>
      </c>
      <c r="P857" s="1">
        <v>21.76</v>
      </c>
      <c r="Q857" s="1">
        <v>704090.0</v>
      </c>
      <c r="R857" s="1">
        <v>7.81</v>
      </c>
      <c r="S857" s="1">
        <v>2053926.0</v>
      </c>
      <c r="T857" s="1">
        <v>14.05</v>
      </c>
      <c r="U857" s="1">
        <v>1514990.0</v>
      </c>
    </row>
    <row r="858" ht="13.5" customHeight="1">
      <c r="A858" s="1">
        <v>43195.0</v>
      </c>
      <c r="B858" s="1">
        <v>46.14</v>
      </c>
      <c r="C858" s="1">
        <v>8237914.0</v>
      </c>
      <c r="D858" s="1">
        <v>21.565</v>
      </c>
      <c r="E858" s="1">
        <v>1.6696362E7</v>
      </c>
      <c r="F858" s="1">
        <v>40.0905</v>
      </c>
      <c r="G858" s="1">
        <v>5879929.0</v>
      </c>
      <c r="H858" s="1">
        <v>48.8102</v>
      </c>
      <c r="I858" s="1">
        <v>3776268.0</v>
      </c>
      <c r="J858" s="1">
        <v>12.11</v>
      </c>
      <c r="K858" s="1">
        <v>1.4539715E7</v>
      </c>
      <c r="L858" s="1">
        <v>36.35</v>
      </c>
      <c r="M858" s="1">
        <v>2306216.0</v>
      </c>
      <c r="N858" s="1">
        <v>39.32</v>
      </c>
      <c r="O858" s="1">
        <v>2151109.0</v>
      </c>
      <c r="P858" s="1">
        <v>23.19</v>
      </c>
      <c r="Q858" s="1">
        <v>1791578.0</v>
      </c>
      <c r="R858" s="1">
        <v>8.1</v>
      </c>
      <c r="S858" s="1">
        <v>3268247.0</v>
      </c>
      <c r="T858" s="1">
        <v>14.53</v>
      </c>
      <c r="U858" s="1">
        <v>1867790.0</v>
      </c>
    </row>
    <row r="859" ht="13.5" customHeight="1">
      <c r="A859" s="1">
        <v>43196.0</v>
      </c>
      <c r="B859" s="1">
        <v>46.11</v>
      </c>
      <c r="C859" s="1">
        <v>8918555.0</v>
      </c>
      <c r="D859" s="1">
        <v>21.085</v>
      </c>
      <c r="E859" s="1">
        <v>1.4555672E7</v>
      </c>
      <c r="F859" s="1">
        <v>39.85</v>
      </c>
      <c r="G859" s="1">
        <v>6173399.0</v>
      </c>
      <c r="H859" s="1">
        <v>48.2636</v>
      </c>
      <c r="I859" s="1">
        <v>3211868.0</v>
      </c>
      <c r="J859" s="1">
        <v>11.94</v>
      </c>
      <c r="K859" s="1">
        <v>1.3221542E7</v>
      </c>
      <c r="L859" s="1">
        <v>35.61</v>
      </c>
      <c r="M859" s="1">
        <v>1528635.0</v>
      </c>
      <c r="N859" s="1">
        <v>38.99</v>
      </c>
      <c r="O859" s="1">
        <v>1853478.0</v>
      </c>
      <c r="P859" s="1">
        <v>22.7</v>
      </c>
      <c r="Q859" s="1">
        <v>1796391.0</v>
      </c>
      <c r="R859" s="1">
        <v>7.97</v>
      </c>
      <c r="S859" s="1">
        <v>2764862.0</v>
      </c>
      <c r="T859" s="1">
        <v>14.18</v>
      </c>
      <c r="U859" s="1">
        <v>2221627.0</v>
      </c>
    </row>
    <row r="860" ht="13.5" customHeight="1">
      <c r="A860" s="1">
        <v>43199.0</v>
      </c>
      <c r="B860" s="1">
        <v>46.04</v>
      </c>
      <c r="C860" s="1">
        <v>7484859.0</v>
      </c>
      <c r="D860" s="1">
        <v>20.8</v>
      </c>
      <c r="E860" s="1">
        <v>1.1025744E7</v>
      </c>
      <c r="F860" s="1">
        <v>40.2071</v>
      </c>
      <c r="G860" s="1">
        <v>5371378.0</v>
      </c>
      <c r="H860" s="1">
        <v>48.3638</v>
      </c>
      <c r="I860" s="1">
        <v>2721265.0</v>
      </c>
      <c r="J860" s="1">
        <v>11.84</v>
      </c>
      <c r="K860" s="1">
        <v>9716071.0</v>
      </c>
      <c r="L860" s="1">
        <v>35.59</v>
      </c>
      <c r="M860" s="1">
        <v>1764767.0</v>
      </c>
      <c r="N860" s="1">
        <v>39.3</v>
      </c>
      <c r="O860" s="1">
        <v>1905687.0</v>
      </c>
      <c r="P860" s="1">
        <v>22.24</v>
      </c>
      <c r="Q860" s="1">
        <v>1202001.0</v>
      </c>
      <c r="R860" s="1">
        <v>7.86</v>
      </c>
      <c r="S860" s="1">
        <v>2358850.0</v>
      </c>
      <c r="T860" s="1">
        <v>13.97</v>
      </c>
      <c r="U860" s="1">
        <v>1859218.0</v>
      </c>
    </row>
    <row r="861" ht="13.5" customHeight="1">
      <c r="A861" s="1">
        <v>43200.0</v>
      </c>
      <c r="B861" s="1">
        <v>46.33</v>
      </c>
      <c r="C861" s="1">
        <v>1.2724975E7</v>
      </c>
      <c r="D861" s="1">
        <v>21.19</v>
      </c>
      <c r="E861" s="1">
        <v>1.264906E7</v>
      </c>
      <c r="F861" s="1">
        <v>40.42</v>
      </c>
      <c r="G861" s="1">
        <v>4161146.0</v>
      </c>
      <c r="H861" s="1">
        <v>48.3001</v>
      </c>
      <c r="I861" s="1">
        <v>2300959.0</v>
      </c>
      <c r="J861" s="1">
        <v>12.41</v>
      </c>
      <c r="K861" s="1">
        <v>9301240.0</v>
      </c>
      <c r="L861" s="1">
        <v>35.8</v>
      </c>
      <c r="M861" s="1">
        <v>1706141.0</v>
      </c>
      <c r="N861" s="1">
        <v>39.94</v>
      </c>
      <c r="O861" s="1">
        <v>2397925.0</v>
      </c>
      <c r="P861" s="1">
        <v>22.56</v>
      </c>
      <c r="Q861" s="1">
        <v>1983271.0</v>
      </c>
      <c r="R861" s="1">
        <v>8.35</v>
      </c>
      <c r="S861" s="1">
        <v>4663125.0</v>
      </c>
      <c r="T861" s="1">
        <v>14.38</v>
      </c>
      <c r="U861" s="1">
        <v>1941277.0</v>
      </c>
    </row>
    <row r="862" ht="13.5" customHeight="1">
      <c r="A862" s="1">
        <v>43201.0</v>
      </c>
      <c r="B862" s="1">
        <v>47.29</v>
      </c>
      <c r="C862" s="1">
        <v>7581915.0</v>
      </c>
      <c r="D862" s="1">
        <v>21.605</v>
      </c>
      <c r="E862" s="1">
        <v>1.175742E7</v>
      </c>
      <c r="F862" s="1">
        <v>40.08</v>
      </c>
      <c r="G862" s="1">
        <v>4563601.0</v>
      </c>
      <c r="H862" s="1">
        <v>48.209</v>
      </c>
      <c r="I862" s="1">
        <v>2640535.0</v>
      </c>
      <c r="J862" s="1">
        <v>12.49</v>
      </c>
      <c r="K862" s="1">
        <v>1.4952601E7</v>
      </c>
      <c r="L862" s="1">
        <v>35.9</v>
      </c>
      <c r="M862" s="1">
        <v>1358942.0</v>
      </c>
      <c r="N862" s="1">
        <v>39.91</v>
      </c>
      <c r="O862" s="1">
        <v>2192067.0</v>
      </c>
      <c r="P862" s="1">
        <v>22.78</v>
      </c>
      <c r="Q862" s="1">
        <v>2228270.0</v>
      </c>
      <c r="R862" s="1">
        <v>8.37</v>
      </c>
      <c r="S862" s="1">
        <v>3895121.0</v>
      </c>
      <c r="T862" s="1">
        <v>14.92</v>
      </c>
      <c r="U862" s="1">
        <v>3793324.0</v>
      </c>
    </row>
    <row r="863" ht="13.5" customHeight="1">
      <c r="A863" s="1">
        <v>43202.0</v>
      </c>
      <c r="B863" s="1">
        <v>47.19</v>
      </c>
      <c r="C863" s="1">
        <v>4765670.0</v>
      </c>
      <c r="D863" s="1">
        <v>21.72</v>
      </c>
      <c r="E863" s="1">
        <v>7295106.0</v>
      </c>
      <c r="F863" s="1">
        <v>40.22</v>
      </c>
      <c r="G863" s="1">
        <v>3348803.0</v>
      </c>
      <c r="H863" s="1">
        <v>48.4367</v>
      </c>
      <c r="I863" s="1">
        <v>2089984.0</v>
      </c>
      <c r="J863" s="1">
        <v>12.44</v>
      </c>
      <c r="K863" s="1">
        <v>7032613.0</v>
      </c>
      <c r="L863" s="1">
        <v>36.69</v>
      </c>
      <c r="M863" s="1">
        <v>1398452.0</v>
      </c>
      <c r="N863" s="1">
        <v>39.62</v>
      </c>
      <c r="O863" s="1">
        <v>1921172.0</v>
      </c>
      <c r="P863" s="1">
        <v>23.05</v>
      </c>
      <c r="Q863" s="1">
        <v>1478813.0</v>
      </c>
      <c r="R863" s="1">
        <v>8.45</v>
      </c>
      <c r="S863" s="1">
        <v>2619780.0</v>
      </c>
      <c r="T863" s="1">
        <v>15.03</v>
      </c>
      <c r="U863" s="1">
        <v>2941957.0</v>
      </c>
    </row>
    <row r="864" ht="13.5" customHeight="1">
      <c r="A864" s="1">
        <v>43203.0</v>
      </c>
      <c r="B864" s="1">
        <v>47.72</v>
      </c>
      <c r="C864" s="1">
        <v>5217587.0</v>
      </c>
      <c r="D864" s="1">
        <v>22.15</v>
      </c>
      <c r="E864" s="1">
        <v>9727226.0</v>
      </c>
      <c r="F864" s="1">
        <v>40.4212</v>
      </c>
      <c r="G864" s="1">
        <v>4131682.0</v>
      </c>
      <c r="H864" s="1">
        <v>48.6371</v>
      </c>
      <c r="I864" s="1">
        <v>2396354.0</v>
      </c>
      <c r="J864" s="1">
        <v>12.72</v>
      </c>
      <c r="K864" s="1">
        <v>9987869.0</v>
      </c>
      <c r="L864" s="1">
        <v>37.05</v>
      </c>
      <c r="M864" s="1">
        <v>1082589.0</v>
      </c>
      <c r="N864" s="1">
        <v>40.37</v>
      </c>
      <c r="O864" s="1">
        <v>3047175.0</v>
      </c>
      <c r="P864" s="1">
        <v>22.97</v>
      </c>
      <c r="Q864" s="1">
        <v>1324651.0</v>
      </c>
      <c r="R864" s="1">
        <v>8.44</v>
      </c>
      <c r="S864" s="1">
        <v>2362949.0</v>
      </c>
      <c r="T864" s="1">
        <v>14.63</v>
      </c>
      <c r="U864" s="1">
        <v>2780675.0</v>
      </c>
    </row>
    <row r="865" ht="13.5" customHeight="1">
      <c r="A865" s="1">
        <v>43206.0</v>
      </c>
      <c r="B865" s="1">
        <v>47.16</v>
      </c>
      <c r="C865" s="1">
        <v>5565010.0</v>
      </c>
      <c r="D865" s="1">
        <v>21.775</v>
      </c>
      <c r="E865" s="1">
        <v>5530806.0</v>
      </c>
      <c r="F865" s="1">
        <v>41.0</v>
      </c>
      <c r="G865" s="1">
        <v>3766283.0</v>
      </c>
      <c r="H865" s="1">
        <v>49.2566</v>
      </c>
      <c r="I865" s="1">
        <v>2122835.0</v>
      </c>
      <c r="J865" s="1">
        <v>12.47</v>
      </c>
      <c r="K865" s="1">
        <v>8020553.0</v>
      </c>
      <c r="L865" s="1">
        <v>36.96</v>
      </c>
      <c r="M865" s="1">
        <v>679714.0</v>
      </c>
      <c r="N865" s="1">
        <v>40.98</v>
      </c>
      <c r="O865" s="1">
        <v>2636865.0</v>
      </c>
      <c r="P865" s="1">
        <v>22.33</v>
      </c>
      <c r="Q865" s="1">
        <v>1031276.0</v>
      </c>
      <c r="R865" s="1">
        <v>8.51</v>
      </c>
      <c r="S865" s="1">
        <v>3591946.0</v>
      </c>
      <c r="T865" s="1">
        <v>13.93</v>
      </c>
      <c r="U865" s="1">
        <v>3471499.0</v>
      </c>
    </row>
    <row r="866" ht="13.5" customHeight="1">
      <c r="A866" s="1">
        <v>43207.0</v>
      </c>
      <c r="B866" s="1">
        <v>47.53</v>
      </c>
      <c r="C866" s="1">
        <v>3738950.0</v>
      </c>
      <c r="D866" s="1">
        <v>21.85</v>
      </c>
      <c r="E866" s="1">
        <v>6652964.0</v>
      </c>
      <c r="F866" s="1">
        <v>41.38</v>
      </c>
      <c r="G866" s="1">
        <v>5647735.0</v>
      </c>
      <c r="H866" s="1">
        <v>49.9945</v>
      </c>
      <c r="I866" s="1">
        <v>2576615.0</v>
      </c>
      <c r="J866" s="1">
        <v>12.26</v>
      </c>
      <c r="K866" s="1">
        <v>1.0351705E7</v>
      </c>
      <c r="L866" s="1">
        <v>36.89</v>
      </c>
      <c r="M866" s="1">
        <v>1003441.0</v>
      </c>
      <c r="N866" s="1">
        <v>41.88</v>
      </c>
      <c r="O866" s="1">
        <v>2969507.0</v>
      </c>
      <c r="P866" s="1">
        <v>22.59</v>
      </c>
      <c r="Q866" s="1">
        <v>911386.0</v>
      </c>
      <c r="R866" s="1">
        <v>8.65</v>
      </c>
      <c r="S866" s="1">
        <v>3714956.0</v>
      </c>
      <c r="T866" s="1">
        <v>13.92</v>
      </c>
      <c r="U866" s="1">
        <v>2320920.0</v>
      </c>
    </row>
    <row r="867" ht="13.5" customHeight="1">
      <c r="A867" s="1">
        <v>43208.0</v>
      </c>
      <c r="B867" s="1">
        <v>48.61</v>
      </c>
      <c r="C867" s="1">
        <v>7458644.0</v>
      </c>
      <c r="D867" s="1">
        <v>22.56</v>
      </c>
      <c r="E867" s="1">
        <v>1.1069598E7</v>
      </c>
      <c r="F867" s="1">
        <v>41.8</v>
      </c>
      <c r="G867" s="1">
        <v>6524565.0</v>
      </c>
      <c r="H867" s="1">
        <v>51.0694</v>
      </c>
      <c r="I867" s="1">
        <v>4440250.0</v>
      </c>
      <c r="J867" s="1">
        <v>12.96</v>
      </c>
      <c r="K867" s="1">
        <v>1.1406094E7</v>
      </c>
      <c r="L867" s="1">
        <v>37.58</v>
      </c>
      <c r="M867" s="1">
        <v>1253753.0</v>
      </c>
      <c r="N867" s="1">
        <v>42.59</v>
      </c>
      <c r="O867" s="1">
        <v>2972061.0</v>
      </c>
      <c r="P867" s="1">
        <v>23.71</v>
      </c>
      <c r="Q867" s="1">
        <v>1580225.0</v>
      </c>
      <c r="R867" s="1">
        <v>9.18</v>
      </c>
      <c r="S867" s="1">
        <v>5959736.0</v>
      </c>
      <c r="T867" s="1">
        <v>14.44</v>
      </c>
      <c r="U867" s="1">
        <v>1663890.0</v>
      </c>
    </row>
    <row r="868" ht="13.5" customHeight="1">
      <c r="A868" s="1">
        <v>43209.0</v>
      </c>
      <c r="B868" s="1">
        <v>48.57</v>
      </c>
      <c r="C868" s="1">
        <v>5902301.0</v>
      </c>
      <c r="D868" s="1">
        <v>22.805</v>
      </c>
      <c r="E868" s="1">
        <v>1.421906E7</v>
      </c>
      <c r="F868" s="1">
        <v>40.49</v>
      </c>
      <c r="G868" s="1">
        <v>7546912.0</v>
      </c>
      <c r="H868" s="1">
        <v>50.3224</v>
      </c>
      <c r="I868" s="1">
        <v>3904966.0</v>
      </c>
      <c r="J868" s="1">
        <v>12.7</v>
      </c>
      <c r="K868" s="1">
        <v>1.6050256E7</v>
      </c>
      <c r="L868" s="1">
        <v>37.61</v>
      </c>
      <c r="M868" s="1">
        <v>1524541.0</v>
      </c>
      <c r="N868" s="1">
        <v>41.53</v>
      </c>
      <c r="O868" s="1">
        <v>2487160.0</v>
      </c>
      <c r="P868" s="1">
        <v>23.73</v>
      </c>
      <c r="Q868" s="1">
        <v>1988491.0</v>
      </c>
      <c r="R868" s="1">
        <v>9.3</v>
      </c>
      <c r="S868" s="1">
        <v>6701224.0</v>
      </c>
      <c r="T868" s="1">
        <v>14.51</v>
      </c>
      <c r="U868" s="1">
        <v>3529291.0</v>
      </c>
    </row>
    <row r="869" ht="13.5" customHeight="1">
      <c r="A869" s="1">
        <v>43210.0</v>
      </c>
      <c r="B869" s="1">
        <v>48.8</v>
      </c>
      <c r="C869" s="1">
        <v>4692352.0</v>
      </c>
      <c r="D869" s="1">
        <v>22.4491</v>
      </c>
      <c r="E869" s="1">
        <v>9570368.0</v>
      </c>
      <c r="F869" s="1">
        <v>39.77</v>
      </c>
      <c r="G869" s="1">
        <v>9841986.0</v>
      </c>
      <c r="H869" s="1">
        <v>50.2305</v>
      </c>
      <c r="I869" s="1">
        <v>2127002.0</v>
      </c>
      <c r="J869" s="1">
        <v>12.28</v>
      </c>
      <c r="K869" s="1">
        <v>1.3329302E7</v>
      </c>
      <c r="L869" s="1">
        <v>37.49</v>
      </c>
      <c r="M869" s="1">
        <v>1364628.0</v>
      </c>
      <c r="N869" s="1">
        <v>41.17</v>
      </c>
      <c r="O869" s="1">
        <v>1456528.0</v>
      </c>
      <c r="P869" s="1">
        <v>22.9</v>
      </c>
      <c r="Q869" s="1">
        <v>2633966.0</v>
      </c>
      <c r="R869" s="1">
        <v>9.34</v>
      </c>
      <c r="S869" s="1">
        <v>3827529.0</v>
      </c>
      <c r="T869" s="1">
        <v>14.01</v>
      </c>
      <c r="U869" s="1">
        <v>2146671.0</v>
      </c>
    </row>
    <row r="870" ht="13.5" customHeight="1">
      <c r="A870" s="1">
        <v>43213.0</v>
      </c>
      <c r="B870" s="1">
        <v>48.89</v>
      </c>
      <c r="C870" s="1">
        <v>3991473.0</v>
      </c>
      <c r="D870" s="1">
        <v>22.98</v>
      </c>
      <c r="E870" s="1">
        <v>8364126.0</v>
      </c>
      <c r="F870" s="1">
        <v>39.82</v>
      </c>
      <c r="G870" s="1">
        <v>9419135.0</v>
      </c>
      <c r="H870" s="1">
        <v>50.6595</v>
      </c>
      <c r="I870" s="1">
        <v>2112844.0</v>
      </c>
      <c r="J870" s="1">
        <v>12.33</v>
      </c>
      <c r="K870" s="1">
        <v>9238607.0</v>
      </c>
      <c r="L870" s="1">
        <v>38.15</v>
      </c>
      <c r="M870" s="1">
        <v>1514578.0</v>
      </c>
      <c r="N870" s="1">
        <v>41.5</v>
      </c>
      <c r="O870" s="1">
        <v>1205918.0</v>
      </c>
      <c r="P870" s="1">
        <v>23.57</v>
      </c>
      <c r="Q870" s="1">
        <v>1850740.0</v>
      </c>
      <c r="R870" s="1">
        <v>9.56</v>
      </c>
      <c r="S870" s="1">
        <v>3407833.0</v>
      </c>
      <c r="T870" s="1">
        <v>14.29</v>
      </c>
      <c r="U870" s="1">
        <v>4049712.0</v>
      </c>
    </row>
    <row r="871" ht="13.5" customHeight="1">
      <c r="A871" s="1">
        <v>43214.0</v>
      </c>
      <c r="B871" s="1">
        <v>48.76</v>
      </c>
      <c r="C871" s="1">
        <v>4563293.0</v>
      </c>
      <c r="D871" s="1">
        <v>22.885</v>
      </c>
      <c r="E871" s="1">
        <v>9333492.0</v>
      </c>
      <c r="F871" s="1">
        <v>37.68</v>
      </c>
      <c r="G871" s="1">
        <v>1.216793E7</v>
      </c>
      <c r="H871" s="1">
        <v>50.122</v>
      </c>
      <c r="I871" s="1">
        <v>3770619.0</v>
      </c>
      <c r="J871" s="1">
        <v>12.19</v>
      </c>
      <c r="K871" s="1">
        <v>8156723.0</v>
      </c>
      <c r="L871" s="1">
        <v>37.44</v>
      </c>
      <c r="M871" s="1">
        <v>1223960.0</v>
      </c>
      <c r="N871" s="1">
        <v>40.34</v>
      </c>
      <c r="O871" s="1">
        <v>1638360.0</v>
      </c>
      <c r="P871" s="1">
        <v>23.93</v>
      </c>
      <c r="Q871" s="1">
        <v>2191750.0</v>
      </c>
      <c r="R871" s="1">
        <v>9.44</v>
      </c>
      <c r="S871" s="1">
        <v>3888292.0</v>
      </c>
      <c r="T871" s="1">
        <v>14.41</v>
      </c>
      <c r="U871" s="1">
        <v>1914850.0</v>
      </c>
    </row>
    <row r="872" ht="13.5" customHeight="1">
      <c r="A872" s="1">
        <v>43215.0</v>
      </c>
      <c r="B872" s="1">
        <v>49.2</v>
      </c>
      <c r="C872" s="1">
        <v>4090868.0</v>
      </c>
      <c r="D872" s="1">
        <v>23.29</v>
      </c>
      <c r="E872" s="1">
        <v>9692424.0</v>
      </c>
      <c r="F872" s="1">
        <v>37.7079</v>
      </c>
      <c r="G872" s="1">
        <v>7401019.0</v>
      </c>
      <c r="H872" s="1">
        <v>49.8669</v>
      </c>
      <c r="I872" s="1">
        <v>3134642.0</v>
      </c>
      <c r="J872" s="1">
        <v>12.92</v>
      </c>
      <c r="K872" s="1">
        <v>2.4924752E7</v>
      </c>
      <c r="L872" s="1">
        <v>38.38</v>
      </c>
      <c r="M872" s="1">
        <v>1706313.0</v>
      </c>
      <c r="N872" s="1">
        <v>40.38</v>
      </c>
      <c r="O872" s="1">
        <v>1994891.0</v>
      </c>
      <c r="P872" s="1">
        <v>24.53</v>
      </c>
      <c r="Q872" s="1">
        <v>1701085.0</v>
      </c>
      <c r="R872" s="1">
        <v>9.53</v>
      </c>
      <c r="S872" s="1">
        <v>3990947.0</v>
      </c>
      <c r="T872" s="1">
        <v>14.75</v>
      </c>
      <c r="U872" s="1">
        <v>1863806.0</v>
      </c>
    </row>
    <row r="873" ht="13.5" customHeight="1">
      <c r="A873" s="1">
        <v>43216.0</v>
      </c>
      <c r="B873" s="1">
        <v>49.73</v>
      </c>
      <c r="C873" s="1">
        <v>7145714.0</v>
      </c>
      <c r="D873" s="1">
        <v>23.37</v>
      </c>
      <c r="E873" s="1">
        <v>9181570.0</v>
      </c>
      <c r="F873" s="1">
        <v>37.92</v>
      </c>
      <c r="G873" s="1">
        <v>7332773.0</v>
      </c>
      <c r="H873" s="1">
        <v>49.8889</v>
      </c>
      <c r="I873" s="1">
        <v>5155679.0</v>
      </c>
      <c r="J873" s="1">
        <v>12.97</v>
      </c>
      <c r="K873" s="1">
        <v>1.2952951E7</v>
      </c>
      <c r="L873" s="1">
        <v>38.71</v>
      </c>
      <c r="M873" s="1">
        <v>1206267.0</v>
      </c>
      <c r="N873" s="1">
        <v>40.67</v>
      </c>
      <c r="O873" s="1">
        <v>2197860.0</v>
      </c>
      <c r="P873" s="1">
        <v>24.73</v>
      </c>
      <c r="Q873" s="1">
        <v>1280983.0</v>
      </c>
      <c r="R873" s="1">
        <v>9.56</v>
      </c>
      <c r="S873" s="1">
        <v>3665328.0</v>
      </c>
      <c r="T873" s="1">
        <v>14.81</v>
      </c>
      <c r="U873" s="1">
        <v>1684249.0</v>
      </c>
    </row>
    <row r="874" ht="13.5" customHeight="1">
      <c r="A874" s="1">
        <v>43217.0</v>
      </c>
      <c r="B874" s="1">
        <v>48.51</v>
      </c>
      <c r="C874" s="1">
        <v>3977844.0</v>
      </c>
      <c r="D874" s="1">
        <v>22.93</v>
      </c>
      <c r="E874" s="1">
        <v>5140956.0</v>
      </c>
      <c r="F874" s="1">
        <v>38.25</v>
      </c>
      <c r="G874" s="1">
        <v>6179512.0</v>
      </c>
      <c r="H874" s="1">
        <v>49.3021</v>
      </c>
      <c r="I874" s="1">
        <v>3391579.0</v>
      </c>
      <c r="J874" s="1">
        <v>12.88</v>
      </c>
      <c r="K874" s="1">
        <v>3902148.0</v>
      </c>
      <c r="L874" s="1">
        <v>39.71</v>
      </c>
      <c r="M874" s="1">
        <v>2145548.0</v>
      </c>
      <c r="N874" s="1">
        <v>40.925</v>
      </c>
      <c r="O874" s="1">
        <v>1463907.0</v>
      </c>
      <c r="P874" s="1">
        <v>24.39</v>
      </c>
      <c r="Q874" s="1">
        <v>581676.0</v>
      </c>
      <c r="R874" s="1">
        <v>9.4</v>
      </c>
      <c r="S874" s="1">
        <v>2245848.0</v>
      </c>
      <c r="T874" s="1">
        <v>14.64</v>
      </c>
      <c r="U874" s="1">
        <v>1143136.0</v>
      </c>
    </row>
    <row r="875" ht="13.5" customHeight="1">
      <c r="A875" s="1">
        <v>43220.0</v>
      </c>
      <c r="B875" s="1">
        <v>49.1</v>
      </c>
      <c r="C875" s="1">
        <v>4921179.0</v>
      </c>
      <c r="D875" s="1">
        <v>23.16</v>
      </c>
      <c r="E875" s="1">
        <v>1.009745E7</v>
      </c>
      <c r="F875" s="1">
        <v>38.89</v>
      </c>
      <c r="G875" s="1">
        <v>7015464.0</v>
      </c>
      <c r="H875" s="1">
        <v>49.5936</v>
      </c>
      <c r="I875" s="1">
        <v>2967240.0</v>
      </c>
      <c r="J875" s="1">
        <v>12.86</v>
      </c>
      <c r="K875" s="1">
        <v>9893979.0</v>
      </c>
      <c r="L875" s="1">
        <v>39.93</v>
      </c>
      <c r="M875" s="1">
        <v>1851878.0</v>
      </c>
      <c r="N875" s="1">
        <v>40.89</v>
      </c>
      <c r="O875" s="1">
        <v>2276769.0</v>
      </c>
      <c r="P875" s="1">
        <v>24.15</v>
      </c>
      <c r="Q875" s="1">
        <v>775724.0</v>
      </c>
      <c r="R875" s="1">
        <v>9.3</v>
      </c>
      <c r="S875" s="1">
        <v>2135203.0</v>
      </c>
      <c r="T875" s="1">
        <v>14.32</v>
      </c>
      <c r="U875" s="1">
        <v>1920783.0</v>
      </c>
    </row>
    <row r="876" ht="13.5" customHeight="1">
      <c r="A876" s="1">
        <v>43221.0</v>
      </c>
      <c r="B876" s="1">
        <v>48.84</v>
      </c>
      <c r="C876" s="1">
        <v>3426802.0</v>
      </c>
      <c r="D876" s="1">
        <v>23.015</v>
      </c>
      <c r="E876" s="1">
        <v>4988964.0</v>
      </c>
      <c r="F876" s="1">
        <v>39.3354</v>
      </c>
      <c r="G876" s="1">
        <v>3927192.0</v>
      </c>
      <c r="H876" s="1">
        <v>49.9814</v>
      </c>
      <c r="I876" s="1">
        <v>2204156.0</v>
      </c>
      <c r="J876" s="1">
        <v>12.93</v>
      </c>
      <c r="K876" s="1">
        <v>6296233.0</v>
      </c>
      <c r="L876" s="1">
        <v>39.35</v>
      </c>
      <c r="M876" s="1">
        <v>1924932.0</v>
      </c>
      <c r="N876" s="1">
        <v>40.79</v>
      </c>
      <c r="O876" s="1">
        <v>1128864.0</v>
      </c>
      <c r="P876" s="1">
        <v>24.35</v>
      </c>
      <c r="Q876" s="1">
        <v>1185407.0</v>
      </c>
      <c r="R876" s="1">
        <v>9.26</v>
      </c>
      <c r="S876" s="1">
        <v>2949309.0</v>
      </c>
      <c r="T876" s="1">
        <v>14.25</v>
      </c>
      <c r="U876" s="1">
        <v>2120088.0</v>
      </c>
    </row>
    <row r="877" ht="13.5" customHeight="1">
      <c r="A877" s="1">
        <v>43222.0</v>
      </c>
      <c r="B877" s="1">
        <v>48.9</v>
      </c>
      <c r="C877" s="1">
        <v>5317385.0</v>
      </c>
      <c r="D877" s="1">
        <v>23.24</v>
      </c>
      <c r="E877" s="1">
        <v>6457144.0</v>
      </c>
      <c r="F877" s="1">
        <v>39.5897</v>
      </c>
      <c r="G877" s="1">
        <v>3920280.0</v>
      </c>
      <c r="H877" s="1">
        <v>50.1129</v>
      </c>
      <c r="I877" s="1">
        <v>4017710.0</v>
      </c>
      <c r="J877" s="1">
        <v>13.12</v>
      </c>
      <c r="K877" s="1">
        <v>1.0088987E7</v>
      </c>
      <c r="L877" s="1">
        <v>39.87</v>
      </c>
      <c r="M877" s="1">
        <v>2231844.0</v>
      </c>
      <c r="N877" s="1">
        <v>40.99</v>
      </c>
      <c r="O877" s="1">
        <v>3283166.0</v>
      </c>
      <c r="P877" s="1">
        <v>24.55</v>
      </c>
      <c r="Q877" s="1">
        <v>1235528.0</v>
      </c>
      <c r="R877" s="1">
        <v>9.34</v>
      </c>
      <c r="S877" s="1">
        <v>3258322.0</v>
      </c>
      <c r="T877" s="1">
        <v>14.52</v>
      </c>
      <c r="U877" s="1">
        <v>1367377.0</v>
      </c>
    </row>
    <row r="878" ht="13.5" customHeight="1">
      <c r="A878" s="1">
        <v>43223.0</v>
      </c>
      <c r="B878" s="1">
        <v>48.96</v>
      </c>
      <c r="C878" s="1">
        <v>5085181.0</v>
      </c>
      <c r="D878" s="1">
        <v>22.735</v>
      </c>
      <c r="E878" s="1">
        <v>1.052862E7</v>
      </c>
      <c r="F878" s="1">
        <v>39.75</v>
      </c>
      <c r="G878" s="1">
        <v>4657859.0</v>
      </c>
      <c r="H878" s="1">
        <v>50.1858</v>
      </c>
      <c r="I878" s="1">
        <v>2559592.0</v>
      </c>
      <c r="J878" s="1">
        <v>12.99</v>
      </c>
      <c r="K878" s="1">
        <v>1.6038949E7</v>
      </c>
      <c r="L878" s="1">
        <v>39.43</v>
      </c>
      <c r="M878" s="1">
        <v>2260574.0</v>
      </c>
      <c r="N878" s="1">
        <v>41.07</v>
      </c>
      <c r="O878" s="1">
        <v>2324843.0</v>
      </c>
      <c r="P878" s="1">
        <v>23.76</v>
      </c>
      <c r="Q878" s="1">
        <v>1001812.0</v>
      </c>
      <c r="R878" s="1">
        <v>9.0</v>
      </c>
      <c r="S878" s="1">
        <v>4786441.0</v>
      </c>
      <c r="T878" s="1">
        <v>14.03</v>
      </c>
      <c r="U878" s="1">
        <v>2210887.0</v>
      </c>
    </row>
    <row r="879" ht="13.5" customHeight="1">
      <c r="A879" s="1">
        <v>43224.0</v>
      </c>
      <c r="B879" s="1">
        <v>49.39</v>
      </c>
      <c r="C879" s="1">
        <v>5763613.0</v>
      </c>
      <c r="D879" s="1">
        <v>22.84</v>
      </c>
      <c r="E879" s="1">
        <v>7411482.0</v>
      </c>
      <c r="F879" s="1">
        <v>40.37</v>
      </c>
      <c r="G879" s="1">
        <v>4423623.0</v>
      </c>
      <c r="H879" s="1">
        <v>50.286</v>
      </c>
      <c r="I879" s="1">
        <v>2110392.0</v>
      </c>
      <c r="J879" s="1">
        <v>13.02</v>
      </c>
      <c r="K879" s="1">
        <v>8539752.0</v>
      </c>
      <c r="L879" s="1">
        <v>39.92</v>
      </c>
      <c r="M879" s="1">
        <v>1726764.0</v>
      </c>
      <c r="N879" s="1">
        <v>43.63</v>
      </c>
      <c r="O879" s="1">
        <v>3685004.0</v>
      </c>
      <c r="P879" s="1">
        <v>23.6</v>
      </c>
      <c r="Q879" s="1">
        <v>1181056.0</v>
      </c>
      <c r="R879" s="1">
        <v>9.06</v>
      </c>
      <c r="S879" s="1">
        <v>4723783.0</v>
      </c>
      <c r="T879" s="1">
        <v>13.66</v>
      </c>
      <c r="U879" s="1">
        <v>2653575.0</v>
      </c>
    </row>
    <row r="880" ht="13.5" customHeight="1">
      <c r="A880" s="1">
        <v>43227.0</v>
      </c>
      <c r="B880" s="1">
        <v>49.55</v>
      </c>
      <c r="C880" s="1">
        <v>7260192.0</v>
      </c>
      <c r="D880" s="1">
        <v>22.65</v>
      </c>
      <c r="E880" s="1">
        <v>1.0801772E7</v>
      </c>
      <c r="F880" s="1">
        <v>40.7</v>
      </c>
      <c r="G880" s="1">
        <v>6067188.0</v>
      </c>
      <c r="H880" s="1">
        <v>50.6504</v>
      </c>
      <c r="I880" s="1">
        <v>2434154.0</v>
      </c>
      <c r="J880" s="1">
        <v>13.49</v>
      </c>
      <c r="K880" s="1">
        <v>1.9019995E7</v>
      </c>
      <c r="L880" s="1">
        <v>40.29</v>
      </c>
      <c r="M880" s="1">
        <v>3992027.0</v>
      </c>
      <c r="N880" s="1">
        <v>44.08</v>
      </c>
      <c r="O880" s="1">
        <v>5998974.0</v>
      </c>
      <c r="P880" s="1">
        <v>23.73</v>
      </c>
      <c r="Q880" s="1">
        <v>1420165.0</v>
      </c>
      <c r="R880" s="1">
        <v>9.04</v>
      </c>
      <c r="S880" s="1">
        <v>4773773.0</v>
      </c>
      <c r="T880" s="1">
        <v>13.62</v>
      </c>
      <c r="U880" s="1">
        <v>2664700.0</v>
      </c>
    </row>
    <row r="881" ht="13.5" customHeight="1">
      <c r="A881" s="1">
        <v>43228.0</v>
      </c>
      <c r="B881" s="1">
        <v>49.79</v>
      </c>
      <c r="C881" s="1">
        <v>1.0130224E7</v>
      </c>
      <c r="D881" s="1">
        <v>22.215</v>
      </c>
      <c r="E881" s="1">
        <v>2.1342454E7</v>
      </c>
      <c r="F881" s="1">
        <v>40.4656</v>
      </c>
      <c r="G881" s="1">
        <v>6168573.0</v>
      </c>
      <c r="H881" s="1">
        <v>50.9328</v>
      </c>
      <c r="I881" s="1">
        <v>3160299.0</v>
      </c>
      <c r="J881" s="1">
        <v>13.9</v>
      </c>
      <c r="K881" s="1">
        <v>1.8627788E7</v>
      </c>
      <c r="L881" s="1">
        <v>40.77</v>
      </c>
      <c r="M881" s="1">
        <v>2759711.0</v>
      </c>
      <c r="N881" s="1">
        <v>44.27</v>
      </c>
      <c r="O881" s="1">
        <v>1912085.0</v>
      </c>
      <c r="P881" s="1">
        <v>23.46</v>
      </c>
      <c r="Q881" s="1">
        <v>1522375.0</v>
      </c>
      <c r="R881" s="1">
        <v>9.21</v>
      </c>
      <c r="S881" s="1">
        <v>4996172.0</v>
      </c>
      <c r="T881" s="1">
        <v>13.56</v>
      </c>
      <c r="U881" s="1">
        <v>2736548.0</v>
      </c>
    </row>
    <row r="882" ht="13.5" customHeight="1">
      <c r="A882" s="1">
        <v>43229.0</v>
      </c>
      <c r="B882" s="1">
        <v>50.18</v>
      </c>
      <c r="C882" s="1">
        <v>5999800.0</v>
      </c>
      <c r="D882" s="1">
        <v>22.95</v>
      </c>
      <c r="E882" s="1">
        <v>1.3457996E7</v>
      </c>
      <c r="F882" s="1">
        <v>41.48</v>
      </c>
      <c r="G882" s="1">
        <v>6231453.0</v>
      </c>
      <c r="H882" s="1">
        <v>50.9146</v>
      </c>
      <c r="I882" s="1">
        <v>3070414.0</v>
      </c>
      <c r="J882" s="1">
        <v>14.11</v>
      </c>
      <c r="K882" s="1">
        <v>2.3192412E7</v>
      </c>
      <c r="L882" s="1">
        <v>41.0</v>
      </c>
      <c r="M882" s="1">
        <v>3093732.0</v>
      </c>
      <c r="N882" s="1">
        <v>44.0</v>
      </c>
      <c r="O882" s="1">
        <v>2130710.0</v>
      </c>
      <c r="P882" s="1">
        <v>24.02</v>
      </c>
      <c r="Q882" s="1">
        <v>2547969.0</v>
      </c>
      <c r="R882" s="1">
        <v>9.3</v>
      </c>
      <c r="S882" s="1">
        <v>5369756.0</v>
      </c>
      <c r="T882" s="1">
        <v>13.59</v>
      </c>
      <c r="U882" s="1">
        <v>2884197.0</v>
      </c>
    </row>
    <row r="883" ht="13.5" customHeight="1">
      <c r="A883" s="1">
        <v>43230.0</v>
      </c>
      <c r="B883" s="1">
        <v>50.37</v>
      </c>
      <c r="C883" s="1">
        <v>5734983.0</v>
      </c>
      <c r="D883" s="1">
        <v>23.23</v>
      </c>
      <c r="E883" s="1">
        <v>2.4164168E7</v>
      </c>
      <c r="F883" s="1">
        <v>42.25</v>
      </c>
      <c r="G883" s="1">
        <v>1.2246324E7</v>
      </c>
      <c r="H883" s="1">
        <v>50.8781</v>
      </c>
      <c r="I883" s="1">
        <v>3729447.0</v>
      </c>
      <c r="J883" s="1">
        <v>14.07</v>
      </c>
      <c r="K883" s="1">
        <v>1.434842E7</v>
      </c>
      <c r="L883" s="1">
        <v>41.35</v>
      </c>
      <c r="M883" s="1">
        <v>3712136.0</v>
      </c>
      <c r="N883" s="1">
        <v>43.99</v>
      </c>
      <c r="O883" s="1">
        <v>4283020.0</v>
      </c>
      <c r="P883" s="1">
        <v>23.64</v>
      </c>
      <c r="Q883" s="1">
        <v>1076053.0</v>
      </c>
      <c r="R883" s="1">
        <v>9.25</v>
      </c>
      <c r="S883" s="1">
        <v>2637525.0</v>
      </c>
      <c r="T883" s="1">
        <v>13.38</v>
      </c>
      <c r="U883" s="1">
        <v>1761451.0</v>
      </c>
    </row>
    <row r="884" ht="13.5" customHeight="1">
      <c r="A884" s="1">
        <v>43231.0</v>
      </c>
      <c r="B884" s="1">
        <v>50.92</v>
      </c>
      <c r="C884" s="1">
        <v>5527130.0</v>
      </c>
      <c r="D884" s="1">
        <v>23.02</v>
      </c>
      <c r="E884" s="1">
        <v>1.2709054E7</v>
      </c>
      <c r="F884" s="1">
        <v>43.14</v>
      </c>
      <c r="G884" s="1">
        <v>1.0592847E7</v>
      </c>
      <c r="H884" s="1">
        <v>50.9228</v>
      </c>
      <c r="I884" s="1">
        <v>2978302.0</v>
      </c>
      <c r="J884" s="1">
        <v>13.99</v>
      </c>
      <c r="K884" s="1">
        <v>8409381.0</v>
      </c>
      <c r="L884" s="1">
        <v>41.42</v>
      </c>
      <c r="M884" s="1">
        <v>1865250.0</v>
      </c>
      <c r="N884" s="1">
        <v>44.303</v>
      </c>
      <c r="O884" s="1">
        <v>1919085.0</v>
      </c>
      <c r="P884" s="1">
        <v>23.41</v>
      </c>
      <c r="Q884" s="1">
        <v>1621482.0</v>
      </c>
      <c r="R884" s="1">
        <v>9.16</v>
      </c>
      <c r="S884" s="1">
        <v>2686079.0</v>
      </c>
      <c r="T884" s="1">
        <v>13.33</v>
      </c>
      <c r="U884" s="1">
        <v>1375867.0</v>
      </c>
    </row>
    <row r="885" ht="13.5" customHeight="1">
      <c r="A885" s="1">
        <v>43234.0</v>
      </c>
      <c r="B885" s="1">
        <v>52.7</v>
      </c>
      <c r="C885" s="1">
        <v>7996431.0</v>
      </c>
      <c r="D885" s="1">
        <v>23.465</v>
      </c>
      <c r="E885" s="1">
        <v>1.469231E7</v>
      </c>
      <c r="F885" s="1">
        <v>42.5573</v>
      </c>
      <c r="G885" s="1">
        <v>7034185.0</v>
      </c>
      <c r="H885" s="1">
        <v>51.0876</v>
      </c>
      <c r="I885" s="1">
        <v>3624017.0</v>
      </c>
      <c r="J885" s="1">
        <v>13.98</v>
      </c>
      <c r="K885" s="1">
        <v>1.2520999E7</v>
      </c>
      <c r="L885" s="1">
        <v>42.27</v>
      </c>
      <c r="M885" s="1">
        <v>1752678.0</v>
      </c>
      <c r="N885" s="1">
        <v>44.67</v>
      </c>
      <c r="O885" s="1">
        <v>2020115.0</v>
      </c>
      <c r="P885" s="1">
        <v>23.94</v>
      </c>
      <c r="Q885" s="1">
        <v>1631141.0</v>
      </c>
      <c r="R885" s="1">
        <v>9.25</v>
      </c>
      <c r="S885" s="1">
        <v>2279699.0</v>
      </c>
      <c r="T885" s="1">
        <v>13.48</v>
      </c>
      <c r="U885" s="1">
        <v>1513931.0</v>
      </c>
    </row>
    <row r="886" ht="13.5" customHeight="1">
      <c r="A886" s="1">
        <v>43235.0</v>
      </c>
      <c r="B886" s="1">
        <v>52.51</v>
      </c>
      <c r="C886" s="1">
        <v>5909527.0</v>
      </c>
      <c r="D886" s="1">
        <v>23.425</v>
      </c>
      <c r="E886" s="1">
        <v>8544602.0</v>
      </c>
      <c r="F886" s="1">
        <v>42.552</v>
      </c>
      <c r="G886" s="1">
        <v>6177370.0</v>
      </c>
      <c r="H886" s="1">
        <v>50.6595</v>
      </c>
      <c r="I886" s="1">
        <v>3360818.0</v>
      </c>
      <c r="J886" s="1">
        <v>13.97</v>
      </c>
      <c r="K886" s="1">
        <v>9084876.0</v>
      </c>
      <c r="L886" s="1">
        <v>42.07</v>
      </c>
      <c r="M886" s="1">
        <v>2159654.0</v>
      </c>
      <c r="N886" s="1">
        <v>44.55</v>
      </c>
      <c r="O886" s="1">
        <v>1782061.0</v>
      </c>
      <c r="P886" s="1">
        <v>24.36</v>
      </c>
      <c r="Q886" s="1">
        <v>1640115.0</v>
      </c>
      <c r="R886" s="1">
        <v>9.2</v>
      </c>
      <c r="S886" s="1">
        <v>3097522.0</v>
      </c>
      <c r="T886" s="1">
        <v>13.58</v>
      </c>
      <c r="U886" s="1">
        <v>4857074.0</v>
      </c>
    </row>
    <row r="887" ht="13.5" customHeight="1">
      <c r="A887" s="1">
        <v>43236.0</v>
      </c>
      <c r="B887" s="1">
        <v>52.44</v>
      </c>
      <c r="C887" s="1">
        <v>4301975.0</v>
      </c>
      <c r="D887" s="1">
        <v>23.47</v>
      </c>
      <c r="E887" s="1">
        <v>8979460.0</v>
      </c>
      <c r="F887" s="1">
        <v>41.8</v>
      </c>
      <c r="G887" s="1">
        <v>5961830.0</v>
      </c>
      <c r="H887" s="1">
        <v>49.8214</v>
      </c>
      <c r="I887" s="1">
        <v>3857544.0</v>
      </c>
      <c r="J887" s="1">
        <v>13.92</v>
      </c>
      <c r="K887" s="1">
        <v>5324285.0</v>
      </c>
      <c r="L887" s="1">
        <v>41.74</v>
      </c>
      <c r="M887" s="1">
        <v>1973296.0</v>
      </c>
      <c r="N887" s="1">
        <v>44.34</v>
      </c>
      <c r="O887" s="1">
        <v>1800066.0</v>
      </c>
      <c r="P887" s="1">
        <v>24.82</v>
      </c>
      <c r="Q887" s="1">
        <v>1397805.0</v>
      </c>
      <c r="R887" s="1">
        <v>9.51</v>
      </c>
      <c r="S887" s="1">
        <v>4381013.0</v>
      </c>
      <c r="T887" s="1">
        <v>13.75</v>
      </c>
      <c r="U887" s="1">
        <v>2154685.0</v>
      </c>
    </row>
    <row r="888" ht="13.5" customHeight="1">
      <c r="A888" s="1">
        <v>43237.0</v>
      </c>
      <c r="B888" s="1">
        <v>53.05</v>
      </c>
      <c r="C888" s="1">
        <v>6049644.0</v>
      </c>
      <c r="D888" s="1">
        <v>24.03</v>
      </c>
      <c r="E888" s="1">
        <v>1.4021632E7</v>
      </c>
      <c r="F888" s="1">
        <v>42.209</v>
      </c>
      <c r="G888" s="1">
        <v>1.0263284E7</v>
      </c>
      <c r="H888" s="1">
        <v>49.1564</v>
      </c>
      <c r="I888" s="1">
        <v>4119048.0</v>
      </c>
      <c r="J888" s="1">
        <v>14.32</v>
      </c>
      <c r="K888" s="1">
        <v>1.6448554E7</v>
      </c>
      <c r="L888" s="1">
        <v>41.89</v>
      </c>
      <c r="M888" s="1">
        <v>2374793.0</v>
      </c>
      <c r="N888" s="1">
        <v>44.47</v>
      </c>
      <c r="O888" s="1">
        <v>1897699.0</v>
      </c>
      <c r="P888" s="1">
        <v>25.41</v>
      </c>
      <c r="Q888" s="1">
        <v>1443041.0</v>
      </c>
      <c r="R888" s="1">
        <v>9.86</v>
      </c>
      <c r="S888" s="1">
        <v>4606437.0</v>
      </c>
      <c r="T888" s="1">
        <v>14.27</v>
      </c>
      <c r="U888" s="1">
        <v>3701294.0</v>
      </c>
    </row>
    <row r="889" ht="13.5" customHeight="1">
      <c r="A889" s="1">
        <v>43238.0</v>
      </c>
      <c r="B889" s="1">
        <v>52.76</v>
      </c>
      <c r="C889" s="1">
        <v>4969587.0</v>
      </c>
      <c r="D889" s="1">
        <v>24.08</v>
      </c>
      <c r="E889" s="1">
        <v>9753454.0</v>
      </c>
      <c r="F889" s="1">
        <v>41.4472</v>
      </c>
      <c r="G889" s="1">
        <v>7071066.0</v>
      </c>
      <c r="H889" s="1">
        <v>50.2313</v>
      </c>
      <c r="I889" s="1">
        <v>3888289.0</v>
      </c>
      <c r="J889" s="1">
        <v>14.21</v>
      </c>
      <c r="K889" s="1">
        <v>9715023.0</v>
      </c>
      <c r="L889" s="1">
        <v>42.12</v>
      </c>
      <c r="M889" s="1">
        <v>1505860.0</v>
      </c>
      <c r="N889" s="1">
        <v>44.36</v>
      </c>
      <c r="O889" s="1">
        <v>1908414.0</v>
      </c>
      <c r="P889" s="1">
        <v>25.71</v>
      </c>
      <c r="Q889" s="1">
        <v>1159938.0</v>
      </c>
      <c r="R889" s="1">
        <v>9.89</v>
      </c>
      <c r="S889" s="1">
        <v>3173500.0</v>
      </c>
      <c r="T889" s="1">
        <v>14.25</v>
      </c>
      <c r="U889" s="1">
        <v>1702372.0</v>
      </c>
    </row>
    <row r="890" ht="13.5" customHeight="1">
      <c r="A890" s="1">
        <v>43241.0</v>
      </c>
      <c r="B890" s="1">
        <v>52.76</v>
      </c>
      <c r="C890" s="1">
        <v>4969587.0</v>
      </c>
      <c r="D890" s="1">
        <v>24.08</v>
      </c>
      <c r="E890" s="1">
        <v>9753454.0</v>
      </c>
      <c r="F890" s="1">
        <v>41.4472</v>
      </c>
      <c r="G890" s="1">
        <v>7071066.0</v>
      </c>
      <c r="H890" s="1">
        <v>50.2313</v>
      </c>
      <c r="I890" s="1">
        <v>3888289.0</v>
      </c>
      <c r="J890" s="1">
        <v>14.21</v>
      </c>
      <c r="K890" s="1">
        <v>9715023.0</v>
      </c>
      <c r="L890" s="1">
        <v>42.12</v>
      </c>
      <c r="M890" s="1">
        <v>1505860.0</v>
      </c>
      <c r="N890" s="1">
        <v>44.36</v>
      </c>
      <c r="O890" s="1">
        <v>1908414.0</v>
      </c>
      <c r="P890" s="1">
        <v>25.71</v>
      </c>
      <c r="Q890" s="1">
        <v>1159938.0</v>
      </c>
      <c r="R890" s="1">
        <v>9.89</v>
      </c>
      <c r="S890" s="1">
        <v>3173500.0</v>
      </c>
      <c r="T890" s="1">
        <v>14.25</v>
      </c>
      <c r="U890" s="1">
        <v>1702372.0</v>
      </c>
    </row>
    <row r="891" ht="13.5" customHeight="1">
      <c r="A891" s="1">
        <v>43242.0</v>
      </c>
      <c r="B891" s="1">
        <v>52.6</v>
      </c>
      <c r="C891" s="1">
        <v>4651403.0</v>
      </c>
      <c r="D891" s="1">
        <v>23.635</v>
      </c>
      <c r="E891" s="1">
        <v>1.090991E7</v>
      </c>
      <c r="F891" s="1">
        <v>40.7336</v>
      </c>
      <c r="G891" s="1">
        <v>6622212.0</v>
      </c>
      <c r="H891" s="1">
        <v>50.4227</v>
      </c>
      <c r="I891" s="1">
        <v>3812082.0</v>
      </c>
      <c r="J891" s="1">
        <v>14.35</v>
      </c>
      <c r="K891" s="1">
        <v>1.4312958E7</v>
      </c>
      <c r="L891" s="1">
        <v>42.0</v>
      </c>
      <c r="M891" s="1">
        <v>1957493.0</v>
      </c>
      <c r="N891" s="1">
        <v>44.44</v>
      </c>
      <c r="O891" s="1">
        <v>2096036.0</v>
      </c>
      <c r="P891" s="1">
        <v>25.28</v>
      </c>
      <c r="Q891" s="1">
        <v>2409636.0</v>
      </c>
      <c r="R891" s="1">
        <v>10.01</v>
      </c>
      <c r="S891" s="1">
        <v>6898664.0</v>
      </c>
      <c r="T891" s="1">
        <v>14.09</v>
      </c>
      <c r="U891" s="1">
        <v>2899188.0</v>
      </c>
    </row>
    <row r="892" ht="13.5" customHeight="1">
      <c r="A892" s="1">
        <v>43243.0</v>
      </c>
      <c r="B892" s="1">
        <v>52.21</v>
      </c>
      <c r="C892" s="1">
        <v>4739817.0</v>
      </c>
      <c r="D892" s="1">
        <v>23.5</v>
      </c>
      <c r="E892" s="1">
        <v>8175274.0</v>
      </c>
      <c r="F892" s="1">
        <v>40.5691</v>
      </c>
      <c r="G892" s="1">
        <v>4905658.0</v>
      </c>
      <c r="H892" s="1">
        <v>49.3647</v>
      </c>
      <c r="I892" s="1">
        <v>3367982.0</v>
      </c>
      <c r="J892" s="1">
        <v>14.01</v>
      </c>
      <c r="K892" s="1">
        <v>1.0063699E7</v>
      </c>
      <c r="L892" s="1">
        <v>41.6</v>
      </c>
      <c r="M892" s="1">
        <v>2363331.0</v>
      </c>
      <c r="N892" s="1">
        <v>44.11</v>
      </c>
      <c r="O892" s="1">
        <v>2778670.0</v>
      </c>
      <c r="P892" s="1">
        <v>24.35</v>
      </c>
      <c r="Q892" s="1">
        <v>2932702.0</v>
      </c>
      <c r="R892" s="1">
        <v>9.88</v>
      </c>
      <c r="S892" s="1">
        <v>4449063.0</v>
      </c>
      <c r="T892" s="1">
        <v>13.75</v>
      </c>
      <c r="U892" s="1">
        <v>1169058.0</v>
      </c>
    </row>
    <row r="893" ht="13.5" customHeight="1">
      <c r="A893" s="1">
        <v>43244.0</v>
      </c>
      <c r="B893" s="1">
        <v>52.11</v>
      </c>
      <c r="C893" s="1">
        <v>6166252.0</v>
      </c>
      <c r="D893" s="1">
        <v>23.005</v>
      </c>
      <c r="E893" s="1">
        <v>1.1095918E7</v>
      </c>
      <c r="F893" s="1">
        <v>40.7</v>
      </c>
      <c r="G893" s="1">
        <v>5230561.0</v>
      </c>
      <c r="H893" s="1">
        <v>49.1473</v>
      </c>
      <c r="I893" s="1">
        <v>2715720.0</v>
      </c>
      <c r="J893" s="1">
        <v>13.99</v>
      </c>
      <c r="K893" s="1">
        <v>6086847.0</v>
      </c>
      <c r="L893" s="1">
        <v>41.59</v>
      </c>
      <c r="M893" s="1">
        <v>2799314.0</v>
      </c>
      <c r="N893" s="1">
        <v>43.64</v>
      </c>
      <c r="O893" s="1">
        <v>1508009.0</v>
      </c>
      <c r="P893" s="1">
        <v>24.28</v>
      </c>
      <c r="Q893" s="1">
        <v>1996287.0</v>
      </c>
      <c r="R893" s="1">
        <v>9.71</v>
      </c>
      <c r="S893" s="1">
        <v>5164878.0</v>
      </c>
      <c r="T893" s="1">
        <v>13.38</v>
      </c>
      <c r="U893" s="1">
        <v>1821465.0</v>
      </c>
    </row>
    <row r="894" ht="13.5" customHeight="1">
      <c r="A894" s="1">
        <v>43245.0</v>
      </c>
      <c r="B894" s="1">
        <v>50.8619</v>
      </c>
      <c r="C894" s="1">
        <v>5421915.0</v>
      </c>
      <c r="D894" s="1">
        <v>22.285</v>
      </c>
      <c r="E894" s="1">
        <v>1.4349818E7</v>
      </c>
      <c r="F894" s="1">
        <v>40.4919</v>
      </c>
      <c r="G894" s="1">
        <v>5146220.0</v>
      </c>
      <c r="H894" s="1">
        <v>49.211</v>
      </c>
      <c r="I894" s="1">
        <v>2460396.0</v>
      </c>
      <c r="J894" s="1">
        <v>13.42</v>
      </c>
      <c r="K894" s="1">
        <v>7183441.0</v>
      </c>
      <c r="L894" s="1">
        <v>40.98</v>
      </c>
      <c r="M894" s="1">
        <v>1982764.0</v>
      </c>
      <c r="N894" s="1">
        <v>43.1002</v>
      </c>
      <c r="O894" s="1">
        <v>1944173.0</v>
      </c>
      <c r="P894" s="1">
        <v>24.0</v>
      </c>
      <c r="Q894" s="1">
        <v>1480011.0</v>
      </c>
      <c r="R894" s="1">
        <v>9.42</v>
      </c>
      <c r="S894" s="1">
        <v>8158993.0</v>
      </c>
      <c r="T894" s="1">
        <v>13.24</v>
      </c>
      <c r="U894" s="1">
        <v>3393031.0</v>
      </c>
    </row>
    <row r="895" ht="13.5" customHeight="1">
      <c r="A895" s="1">
        <v>43248.0</v>
      </c>
      <c r="B895" s="1">
        <v>50.17</v>
      </c>
      <c r="C895" s="1">
        <v>3543484.0</v>
      </c>
      <c r="D895" s="1">
        <v>22.26</v>
      </c>
      <c r="E895" s="1">
        <v>1.6663556E7</v>
      </c>
      <c r="F895" s="1">
        <v>40.36</v>
      </c>
      <c r="G895" s="1">
        <v>2498373.0</v>
      </c>
      <c r="H895" s="1">
        <v>49.1655</v>
      </c>
      <c r="I895" s="1">
        <v>668529.0</v>
      </c>
      <c r="J895" s="1">
        <v>13.2</v>
      </c>
      <c r="K895" s="1">
        <v>4803858.0</v>
      </c>
      <c r="L895" s="1">
        <v>41.47</v>
      </c>
      <c r="M895" s="1">
        <v>1062318.0</v>
      </c>
      <c r="N895" s="1">
        <v>43.52</v>
      </c>
      <c r="O895" s="1">
        <v>893166.0</v>
      </c>
      <c r="P895" s="1">
        <v>24.29</v>
      </c>
      <c r="Q895" s="1">
        <v>643241.0</v>
      </c>
      <c r="R895" s="1">
        <v>9.49</v>
      </c>
      <c r="S895" s="1">
        <v>2557132.0</v>
      </c>
      <c r="T895" s="1">
        <v>13.06</v>
      </c>
      <c r="U895" s="1">
        <v>541827.0</v>
      </c>
    </row>
    <row r="896" ht="13.5" customHeight="1">
      <c r="A896" s="1">
        <v>43249.0</v>
      </c>
      <c r="B896" s="1">
        <v>50.72</v>
      </c>
      <c r="C896" s="1">
        <v>5324783.0</v>
      </c>
      <c r="D896" s="1">
        <v>22.295</v>
      </c>
      <c r="E896" s="1">
        <v>9136854.0</v>
      </c>
      <c r="F896" s="1">
        <v>39.9796</v>
      </c>
      <c r="G896" s="1">
        <v>6409705.0</v>
      </c>
      <c r="H896" s="1">
        <v>49.0744</v>
      </c>
      <c r="I896" s="1">
        <v>3923303.0</v>
      </c>
      <c r="J896" s="1">
        <v>13.47</v>
      </c>
      <c r="K896" s="1">
        <v>1.0533925E7</v>
      </c>
      <c r="L896" s="1">
        <v>41.89</v>
      </c>
      <c r="M896" s="1">
        <v>2802617.0</v>
      </c>
      <c r="N896" s="1">
        <v>44.03</v>
      </c>
      <c r="O896" s="1">
        <v>1836031.0</v>
      </c>
      <c r="P896" s="1">
        <v>24.39</v>
      </c>
      <c r="Q896" s="1">
        <v>1708834.0</v>
      </c>
      <c r="R896" s="1">
        <v>9.5</v>
      </c>
      <c r="S896" s="1">
        <v>3128565.0</v>
      </c>
      <c r="T896" s="1">
        <v>13.1</v>
      </c>
      <c r="U896" s="1">
        <v>1684061.0</v>
      </c>
    </row>
    <row r="897" ht="13.5" customHeight="1">
      <c r="A897" s="1">
        <v>43250.0</v>
      </c>
      <c r="B897" s="1">
        <v>51.72</v>
      </c>
      <c r="C897" s="1">
        <v>4986460.0</v>
      </c>
      <c r="D897" s="1">
        <v>22.655</v>
      </c>
      <c r="E897" s="1">
        <v>8715326.0</v>
      </c>
      <c r="F897" s="1">
        <v>39.9578</v>
      </c>
      <c r="G897" s="1">
        <v>6313495.0</v>
      </c>
      <c r="H897" s="1">
        <v>49.3659</v>
      </c>
      <c r="I897" s="1">
        <v>3533813.0</v>
      </c>
      <c r="J897" s="1">
        <v>13.57</v>
      </c>
      <c r="K897" s="1">
        <v>8595130.0</v>
      </c>
      <c r="L897" s="1">
        <v>42.71</v>
      </c>
      <c r="M897" s="1">
        <v>2304492.0</v>
      </c>
      <c r="N897" s="1">
        <v>45.01</v>
      </c>
      <c r="O897" s="1">
        <v>2279268.0</v>
      </c>
      <c r="P897" s="1">
        <v>25.43</v>
      </c>
      <c r="Q897" s="1">
        <v>1635823.0</v>
      </c>
      <c r="R897" s="1">
        <v>9.5</v>
      </c>
      <c r="S897" s="1">
        <v>5308076.0</v>
      </c>
      <c r="T897" s="1">
        <v>13.31</v>
      </c>
      <c r="U897" s="1">
        <v>1373785.0</v>
      </c>
    </row>
    <row r="898" ht="13.5" customHeight="1">
      <c r="A898" s="1">
        <v>43251.0</v>
      </c>
      <c r="B898" s="1">
        <v>51.64</v>
      </c>
      <c r="C898" s="1">
        <v>7061334.0</v>
      </c>
      <c r="D898" s="1">
        <v>22.445</v>
      </c>
      <c r="E898" s="1">
        <v>1.079931E7</v>
      </c>
      <c r="F898" s="1">
        <v>40.29</v>
      </c>
      <c r="G898" s="1">
        <v>9675535.0</v>
      </c>
      <c r="H898" s="1">
        <v>49.4479</v>
      </c>
      <c r="I898" s="1">
        <v>5416453.0</v>
      </c>
      <c r="J898" s="1">
        <v>13.68</v>
      </c>
      <c r="K898" s="1">
        <v>8254995.0</v>
      </c>
      <c r="L898" s="1">
        <v>42.42</v>
      </c>
      <c r="M898" s="1">
        <v>2650923.0</v>
      </c>
      <c r="N898" s="1">
        <v>45.1</v>
      </c>
      <c r="O898" s="1">
        <v>3354685.0</v>
      </c>
      <c r="P898" s="1">
        <v>25.86</v>
      </c>
      <c r="Q898" s="1">
        <v>3614208.0</v>
      </c>
      <c r="R898" s="1">
        <v>9.39</v>
      </c>
      <c r="S898" s="1">
        <v>3878246.0</v>
      </c>
      <c r="T898" s="1">
        <v>13.36</v>
      </c>
      <c r="U898" s="1">
        <v>2698519.0</v>
      </c>
    </row>
    <row r="899" ht="13.5" customHeight="1">
      <c r="A899" s="1">
        <v>43252.0</v>
      </c>
      <c r="B899" s="1">
        <v>52.48</v>
      </c>
      <c r="C899" s="1">
        <v>6107108.0</v>
      </c>
      <c r="D899" s="1">
        <v>22.33</v>
      </c>
      <c r="E899" s="1">
        <v>7287200.0</v>
      </c>
      <c r="F899" s="1">
        <v>39.86</v>
      </c>
      <c r="G899" s="1">
        <v>4511213.0</v>
      </c>
      <c r="H899" s="1">
        <v>48.9651</v>
      </c>
      <c r="I899" s="1">
        <v>2460825.0</v>
      </c>
      <c r="J899" s="1">
        <v>13.45</v>
      </c>
      <c r="K899" s="1">
        <v>1.3491954E7</v>
      </c>
      <c r="L899" s="1">
        <v>42.39</v>
      </c>
      <c r="M899" s="1">
        <v>1966810.0</v>
      </c>
      <c r="N899" s="1">
        <v>44.85</v>
      </c>
      <c r="O899" s="1">
        <v>1398600.0</v>
      </c>
      <c r="P899" s="1">
        <v>25.2</v>
      </c>
      <c r="Q899" s="1">
        <v>1022943.0</v>
      </c>
      <c r="R899" s="1">
        <v>9.21</v>
      </c>
      <c r="S899" s="1">
        <v>3359231.0</v>
      </c>
      <c r="T899" s="1">
        <v>13.13</v>
      </c>
      <c r="U899" s="1">
        <v>2455594.0</v>
      </c>
    </row>
    <row r="900" ht="13.5" customHeight="1">
      <c r="A900" s="1">
        <v>43255.0</v>
      </c>
      <c r="B900" s="1">
        <v>51.63</v>
      </c>
      <c r="C900" s="1">
        <v>7612657.0</v>
      </c>
      <c r="D900" s="1">
        <v>21.905</v>
      </c>
      <c r="E900" s="1">
        <v>9949334.0</v>
      </c>
      <c r="F900" s="1">
        <v>40.3</v>
      </c>
      <c r="G900" s="1">
        <v>4957356.0</v>
      </c>
      <c r="H900" s="1">
        <v>49.129</v>
      </c>
      <c r="I900" s="1">
        <v>3252779.0</v>
      </c>
      <c r="J900" s="1">
        <v>12.67</v>
      </c>
      <c r="K900" s="1">
        <v>1.8250653E7</v>
      </c>
      <c r="L900" s="1">
        <v>41.72</v>
      </c>
      <c r="M900" s="1">
        <v>2053684.0</v>
      </c>
      <c r="N900" s="1">
        <v>44.56</v>
      </c>
      <c r="O900" s="1">
        <v>2310004.0</v>
      </c>
      <c r="P900" s="1">
        <v>24.18</v>
      </c>
      <c r="Q900" s="1">
        <v>1192258.0</v>
      </c>
      <c r="R900" s="1">
        <v>8.74</v>
      </c>
      <c r="S900" s="1">
        <v>4641739.0</v>
      </c>
      <c r="T900" s="1">
        <v>12.86</v>
      </c>
      <c r="U900" s="1">
        <v>1426473.0</v>
      </c>
    </row>
    <row r="901" ht="13.5" customHeight="1">
      <c r="A901" s="1">
        <v>43256.0</v>
      </c>
      <c r="B901" s="1">
        <v>50.81</v>
      </c>
      <c r="C901" s="1">
        <v>6981957.0</v>
      </c>
      <c r="D901" s="1">
        <v>21.845</v>
      </c>
      <c r="E901" s="1">
        <v>8456014.0</v>
      </c>
      <c r="F901" s="1">
        <v>40.91</v>
      </c>
      <c r="G901" s="1">
        <v>5501663.0</v>
      </c>
      <c r="H901" s="1">
        <v>49.5572</v>
      </c>
      <c r="I901" s="1">
        <v>3368736.0</v>
      </c>
      <c r="J901" s="1">
        <v>12.84</v>
      </c>
      <c r="K901" s="1">
        <v>7262046.0</v>
      </c>
      <c r="L901" s="1">
        <v>41.74</v>
      </c>
      <c r="M901" s="1">
        <v>1866247.0</v>
      </c>
      <c r="N901" s="1">
        <v>44.69</v>
      </c>
      <c r="O901" s="1">
        <v>2070143.0</v>
      </c>
      <c r="P901" s="1">
        <v>24.53</v>
      </c>
      <c r="Q901" s="1">
        <v>934388.0</v>
      </c>
      <c r="R901" s="1">
        <v>8.76</v>
      </c>
      <c r="S901" s="1">
        <v>3619571.0</v>
      </c>
      <c r="T901" s="1">
        <v>13.0</v>
      </c>
      <c r="U901" s="1">
        <v>1235026.0</v>
      </c>
    </row>
    <row r="902" ht="13.5" customHeight="1">
      <c r="A902" s="1">
        <v>43257.0</v>
      </c>
      <c r="B902" s="1">
        <v>51.07</v>
      </c>
      <c r="C902" s="1">
        <v>4336171.0</v>
      </c>
      <c r="D902" s="1">
        <v>21.765</v>
      </c>
      <c r="E902" s="1">
        <v>7593260.0</v>
      </c>
      <c r="F902" s="1">
        <v>40.14</v>
      </c>
      <c r="G902" s="1">
        <v>4667634.0</v>
      </c>
      <c r="H902" s="1">
        <v>48.8011</v>
      </c>
      <c r="I902" s="1">
        <v>3879281.0</v>
      </c>
      <c r="J902" s="1">
        <v>12.99</v>
      </c>
      <c r="K902" s="1">
        <v>6289046.0</v>
      </c>
      <c r="L902" s="1">
        <v>41.25</v>
      </c>
      <c r="M902" s="1">
        <v>1970946.0</v>
      </c>
      <c r="N902" s="1">
        <v>44.3167</v>
      </c>
      <c r="O902" s="1">
        <v>2131165.0</v>
      </c>
      <c r="P902" s="1">
        <v>24.23</v>
      </c>
      <c r="Q902" s="1">
        <v>1084163.0</v>
      </c>
      <c r="R902" s="1">
        <v>8.75</v>
      </c>
      <c r="S902" s="1">
        <v>2599593.0</v>
      </c>
      <c r="T902" s="1">
        <v>12.88</v>
      </c>
      <c r="U902" s="1">
        <v>1035400.0</v>
      </c>
    </row>
    <row r="903" ht="13.5" customHeight="1">
      <c r="A903" s="1">
        <v>43258.0</v>
      </c>
      <c r="B903" s="1">
        <v>52.52</v>
      </c>
      <c r="C903" s="1">
        <v>3934440.0</v>
      </c>
      <c r="D903" s="1">
        <v>22.0</v>
      </c>
      <c r="E903" s="1">
        <v>7791902.0</v>
      </c>
      <c r="F903" s="1">
        <v>40.63</v>
      </c>
      <c r="G903" s="1">
        <v>3964997.0</v>
      </c>
      <c r="H903" s="1">
        <v>49.1199</v>
      </c>
      <c r="I903" s="1">
        <v>4295908.0</v>
      </c>
      <c r="J903" s="1">
        <v>13.05</v>
      </c>
      <c r="K903" s="1">
        <v>5497892.0</v>
      </c>
      <c r="L903" s="1">
        <v>42.7</v>
      </c>
      <c r="M903" s="1">
        <v>1940440.0</v>
      </c>
      <c r="N903" s="1">
        <v>44.83</v>
      </c>
      <c r="O903" s="1">
        <v>1962017.0</v>
      </c>
      <c r="P903" s="1">
        <v>25.04</v>
      </c>
      <c r="Q903" s="1">
        <v>1735707.0</v>
      </c>
      <c r="R903" s="1">
        <v>8.87</v>
      </c>
      <c r="S903" s="1">
        <v>4375140.0</v>
      </c>
      <c r="T903" s="1">
        <v>13.01</v>
      </c>
      <c r="U903" s="1">
        <v>1145139.0</v>
      </c>
    </row>
    <row r="904" ht="13.5" customHeight="1">
      <c r="A904" s="1">
        <v>43259.0</v>
      </c>
      <c r="B904" s="1">
        <v>52.73</v>
      </c>
      <c r="C904" s="1">
        <v>3995421.0</v>
      </c>
      <c r="D904" s="1">
        <v>21.83</v>
      </c>
      <c r="E904" s="1">
        <v>7109278.0</v>
      </c>
      <c r="F904" s="1">
        <v>40.55</v>
      </c>
      <c r="G904" s="1">
        <v>3956032.0</v>
      </c>
      <c r="H904" s="1">
        <v>49.293</v>
      </c>
      <c r="I904" s="1">
        <v>2079318.0</v>
      </c>
      <c r="J904" s="1">
        <v>13.0</v>
      </c>
      <c r="K904" s="1">
        <v>4923940.0</v>
      </c>
      <c r="L904" s="1">
        <v>42.47</v>
      </c>
      <c r="M904" s="1">
        <v>1612165.0</v>
      </c>
      <c r="N904" s="1">
        <v>44.81</v>
      </c>
      <c r="O904" s="1">
        <v>1017321.0</v>
      </c>
      <c r="P904" s="1">
        <v>24.45</v>
      </c>
      <c r="Q904" s="1">
        <v>1137547.0</v>
      </c>
      <c r="R904" s="1">
        <v>8.78</v>
      </c>
      <c r="S904" s="1">
        <v>2154092.0</v>
      </c>
      <c r="T904" s="1">
        <v>12.8</v>
      </c>
      <c r="U904" s="1">
        <v>1250524.0</v>
      </c>
    </row>
    <row r="905" ht="13.5" customHeight="1">
      <c r="A905" s="1">
        <v>43262.0</v>
      </c>
      <c r="B905" s="1">
        <v>53.87</v>
      </c>
      <c r="C905" s="1">
        <v>7176015.0</v>
      </c>
      <c r="D905" s="1">
        <v>21.655</v>
      </c>
      <c r="E905" s="1">
        <v>8931122.0</v>
      </c>
      <c r="F905" s="1">
        <v>41.9</v>
      </c>
      <c r="G905" s="1">
        <v>7383297.0</v>
      </c>
      <c r="H905" s="1">
        <v>50.1676</v>
      </c>
      <c r="I905" s="1">
        <v>4541954.0</v>
      </c>
      <c r="J905" s="1">
        <v>12.87</v>
      </c>
      <c r="K905" s="1">
        <v>5224722.0</v>
      </c>
      <c r="L905" s="1">
        <v>43.41</v>
      </c>
      <c r="M905" s="1">
        <v>1854715.0</v>
      </c>
      <c r="N905" s="1">
        <v>45.11</v>
      </c>
      <c r="O905" s="1">
        <v>2467797.0</v>
      </c>
      <c r="P905" s="1">
        <v>24.2</v>
      </c>
      <c r="Q905" s="1">
        <v>1174580.0</v>
      </c>
      <c r="R905" s="1">
        <v>8.62</v>
      </c>
      <c r="S905" s="1">
        <v>4782622.0</v>
      </c>
      <c r="T905" s="1">
        <v>12.88</v>
      </c>
      <c r="U905" s="1">
        <v>1880264.0</v>
      </c>
    </row>
    <row r="906" ht="13.5" customHeight="1">
      <c r="A906" s="1">
        <v>43263.0</v>
      </c>
      <c r="B906" s="1">
        <v>52.31</v>
      </c>
      <c r="C906" s="1">
        <v>6019583.0</v>
      </c>
      <c r="D906" s="1">
        <v>21.54</v>
      </c>
      <c r="E906" s="1">
        <v>8078828.0</v>
      </c>
      <c r="F906" s="1">
        <v>42.26</v>
      </c>
      <c r="G906" s="1">
        <v>6388319.0</v>
      </c>
      <c r="H906" s="1">
        <v>49.6392</v>
      </c>
      <c r="I906" s="1">
        <v>2457529.0</v>
      </c>
      <c r="J906" s="1">
        <v>12.77</v>
      </c>
      <c r="K906" s="1">
        <v>5797235.0</v>
      </c>
      <c r="L906" s="1">
        <v>42.9</v>
      </c>
      <c r="M906" s="1">
        <v>2221627.0</v>
      </c>
      <c r="N906" s="1">
        <v>44.78</v>
      </c>
      <c r="O906" s="1">
        <v>2110198.0</v>
      </c>
      <c r="P906" s="1">
        <v>24.38</v>
      </c>
      <c r="Q906" s="1">
        <v>2095478.0</v>
      </c>
      <c r="R906" s="1">
        <v>8.57</v>
      </c>
      <c r="S906" s="1">
        <v>7280192.0</v>
      </c>
      <c r="T906" s="1">
        <v>13.07</v>
      </c>
      <c r="U906" s="1">
        <v>1677299.0</v>
      </c>
    </row>
    <row r="907" ht="13.5" customHeight="1">
      <c r="A907" s="1">
        <v>43264.0</v>
      </c>
      <c r="B907" s="1">
        <v>51.86</v>
      </c>
      <c r="C907" s="1">
        <v>4504524.0</v>
      </c>
      <c r="D907" s="1">
        <v>21.44</v>
      </c>
      <c r="E907" s="1">
        <v>9483894.0</v>
      </c>
      <c r="F907" s="1">
        <v>42.13</v>
      </c>
      <c r="G907" s="1">
        <v>5916090.0</v>
      </c>
      <c r="H907" s="1">
        <v>49.129</v>
      </c>
      <c r="I907" s="1">
        <v>2067894.0</v>
      </c>
      <c r="J907" s="1">
        <v>12.71</v>
      </c>
      <c r="K907" s="1">
        <v>6438211.0</v>
      </c>
      <c r="L907" s="1">
        <v>42.88</v>
      </c>
      <c r="M907" s="1">
        <v>1483940.0</v>
      </c>
      <c r="N907" s="1">
        <v>44.6</v>
      </c>
      <c r="O907" s="1">
        <v>2090208.0</v>
      </c>
      <c r="P907" s="1">
        <v>24.34</v>
      </c>
      <c r="Q907" s="1">
        <v>732782.0</v>
      </c>
      <c r="R907" s="1">
        <v>8.5</v>
      </c>
      <c r="S907" s="1">
        <v>4854846.0</v>
      </c>
      <c r="T907" s="1">
        <v>13.14</v>
      </c>
      <c r="U907" s="1">
        <v>2013975.0</v>
      </c>
    </row>
    <row r="908" ht="13.5" customHeight="1">
      <c r="A908" s="1">
        <v>43265.0</v>
      </c>
      <c r="B908" s="1">
        <v>52.14</v>
      </c>
      <c r="C908" s="1">
        <v>3972880.0</v>
      </c>
      <c r="D908" s="1">
        <v>20.995</v>
      </c>
      <c r="E908" s="1">
        <v>1.3030752E7</v>
      </c>
      <c r="F908" s="1">
        <v>42.69</v>
      </c>
      <c r="G908" s="1">
        <v>4507138.0</v>
      </c>
      <c r="H908" s="1">
        <v>49.6756</v>
      </c>
      <c r="I908" s="1">
        <v>1926720.0</v>
      </c>
      <c r="J908" s="1">
        <v>12.38</v>
      </c>
      <c r="K908" s="1">
        <v>5274289.0</v>
      </c>
      <c r="L908" s="1">
        <v>43.16</v>
      </c>
      <c r="M908" s="1">
        <v>1471703.0</v>
      </c>
      <c r="N908" s="1">
        <v>45.25</v>
      </c>
      <c r="O908" s="1">
        <v>2288100.0</v>
      </c>
      <c r="P908" s="1">
        <v>24.12</v>
      </c>
      <c r="Q908" s="1">
        <v>1024046.0</v>
      </c>
      <c r="R908" s="1">
        <v>8.41</v>
      </c>
      <c r="S908" s="1">
        <v>5764171.0</v>
      </c>
      <c r="T908" s="1">
        <v>13.21</v>
      </c>
      <c r="U908" s="1">
        <v>2139583.0</v>
      </c>
    </row>
    <row r="909" ht="13.5" customHeight="1">
      <c r="A909" s="1">
        <v>43266.0</v>
      </c>
      <c r="B909" s="1">
        <v>51.68</v>
      </c>
      <c r="C909" s="1">
        <v>1.0479289E7</v>
      </c>
      <c r="D909" s="1">
        <v>20.565</v>
      </c>
      <c r="E909" s="1">
        <v>2.1589932E7</v>
      </c>
      <c r="F909" s="1">
        <v>42.24</v>
      </c>
      <c r="G909" s="1">
        <v>1.1236652E7</v>
      </c>
      <c r="H909" s="1">
        <v>49.9671</v>
      </c>
      <c r="I909" s="1">
        <v>6159157.0</v>
      </c>
      <c r="J909" s="1">
        <v>12.14</v>
      </c>
      <c r="K909" s="1">
        <v>2.0252785E7</v>
      </c>
      <c r="L909" s="1">
        <v>43.19</v>
      </c>
      <c r="M909" s="1">
        <v>3302387.0</v>
      </c>
      <c r="N909" s="1">
        <v>45.24</v>
      </c>
      <c r="O909" s="1">
        <v>4667430.0</v>
      </c>
      <c r="P909" s="1">
        <v>23.92</v>
      </c>
      <c r="Q909" s="1">
        <v>1322711.0</v>
      </c>
      <c r="R909" s="1">
        <v>8.31</v>
      </c>
      <c r="S909" s="1">
        <v>4902601.0</v>
      </c>
      <c r="T909" s="1">
        <v>13.42</v>
      </c>
      <c r="U909" s="1">
        <v>3439659.0</v>
      </c>
    </row>
    <row r="910" ht="13.5" customHeight="1">
      <c r="A910" s="1">
        <v>43269.0</v>
      </c>
      <c r="B910" s="1">
        <v>52.44</v>
      </c>
      <c r="C910" s="1">
        <v>4461045.0</v>
      </c>
      <c r="D910" s="1">
        <v>21.03</v>
      </c>
      <c r="E910" s="1">
        <v>1.2213538E7</v>
      </c>
      <c r="F910" s="1">
        <v>42.63</v>
      </c>
      <c r="G910" s="1">
        <v>5109569.0</v>
      </c>
      <c r="H910" s="1">
        <v>51.5431</v>
      </c>
      <c r="I910" s="1">
        <v>4664585.0</v>
      </c>
      <c r="J910" s="1">
        <v>12.54</v>
      </c>
      <c r="K910" s="1">
        <v>1.3186601E7</v>
      </c>
      <c r="L910" s="1">
        <v>43.72</v>
      </c>
      <c r="M910" s="1">
        <v>1637161.0</v>
      </c>
      <c r="N910" s="1">
        <v>45.99</v>
      </c>
      <c r="O910" s="1">
        <v>1803588.0</v>
      </c>
      <c r="P910" s="1">
        <v>23.75</v>
      </c>
      <c r="Q910" s="1">
        <v>1173472.0</v>
      </c>
      <c r="R910" s="1">
        <v>8.41</v>
      </c>
      <c r="S910" s="1">
        <v>5550133.0</v>
      </c>
      <c r="T910" s="1">
        <v>13.31</v>
      </c>
      <c r="U910" s="1">
        <v>2793114.0</v>
      </c>
    </row>
    <row r="911" ht="13.5" customHeight="1">
      <c r="A911" s="1">
        <v>43270.0</v>
      </c>
      <c r="B911" s="1">
        <v>52.49</v>
      </c>
      <c r="C911" s="1">
        <v>4040067.0</v>
      </c>
      <c r="D911" s="1">
        <v>20.935</v>
      </c>
      <c r="E911" s="1">
        <v>1.0397302E7</v>
      </c>
      <c r="F911" s="1">
        <v>42.46</v>
      </c>
      <c r="G911" s="1">
        <v>4457138.0</v>
      </c>
      <c r="H911" s="1">
        <v>51.5796</v>
      </c>
      <c r="I911" s="1">
        <v>3245777.0</v>
      </c>
      <c r="J911" s="1">
        <v>12.5</v>
      </c>
      <c r="K911" s="1">
        <v>4152870.0</v>
      </c>
      <c r="L911" s="1">
        <v>42.84</v>
      </c>
      <c r="M911" s="1">
        <v>2039534.0</v>
      </c>
      <c r="N911" s="1">
        <v>45.89</v>
      </c>
      <c r="O911" s="1">
        <v>1822071.0</v>
      </c>
      <c r="P911" s="1">
        <v>23.21</v>
      </c>
      <c r="Q911" s="1">
        <v>1285725.0</v>
      </c>
      <c r="R911" s="1">
        <v>8.27</v>
      </c>
      <c r="S911" s="1">
        <v>3326515.0</v>
      </c>
      <c r="T911" s="1">
        <v>13.05</v>
      </c>
      <c r="U911" s="1">
        <v>765456.0</v>
      </c>
    </row>
    <row r="912" ht="13.5" customHeight="1">
      <c r="A912" s="1">
        <v>43271.0</v>
      </c>
      <c r="B912" s="1">
        <v>53.1</v>
      </c>
      <c r="C912" s="1">
        <v>4436335.0</v>
      </c>
      <c r="D912" s="1">
        <v>21.32</v>
      </c>
      <c r="E912" s="1">
        <v>1.009051E7</v>
      </c>
      <c r="F912" s="1">
        <v>42.28</v>
      </c>
      <c r="G912" s="1">
        <v>4391501.0</v>
      </c>
      <c r="H912" s="1">
        <v>52.8549</v>
      </c>
      <c r="I912" s="1">
        <v>5365943.0</v>
      </c>
      <c r="J912" s="1">
        <v>12.83</v>
      </c>
      <c r="K912" s="1">
        <v>5900975.0</v>
      </c>
      <c r="L912" s="1">
        <v>43.35</v>
      </c>
      <c r="M912" s="1">
        <v>1917820.0</v>
      </c>
      <c r="N912" s="1">
        <v>46.58</v>
      </c>
      <c r="O912" s="1">
        <v>2104172.0</v>
      </c>
      <c r="P912" s="1">
        <v>23.25</v>
      </c>
      <c r="Q912" s="1">
        <v>1598115.0</v>
      </c>
      <c r="R912" s="1">
        <v>8.33</v>
      </c>
      <c r="S912" s="1">
        <v>2897897.0</v>
      </c>
      <c r="T912" s="1">
        <v>13.16</v>
      </c>
      <c r="U912" s="1">
        <v>1565624.0</v>
      </c>
    </row>
    <row r="913" ht="13.5" customHeight="1">
      <c r="A913" s="1">
        <v>43272.0</v>
      </c>
      <c r="B913" s="1">
        <v>52.19</v>
      </c>
      <c r="C913" s="1">
        <v>4241629.0</v>
      </c>
      <c r="D913" s="1">
        <v>20.97</v>
      </c>
      <c r="E913" s="1">
        <v>9511984.0</v>
      </c>
      <c r="F913" s="1">
        <v>41.59</v>
      </c>
      <c r="G913" s="1">
        <v>4187318.0</v>
      </c>
      <c r="H913" s="1">
        <v>52.4359</v>
      </c>
      <c r="I913" s="1">
        <v>3614842.0</v>
      </c>
      <c r="J913" s="1">
        <v>12.24</v>
      </c>
      <c r="K913" s="1">
        <v>7953390.0</v>
      </c>
      <c r="L913" s="1">
        <v>42.9</v>
      </c>
      <c r="M913" s="1">
        <v>2271333.0</v>
      </c>
      <c r="N913" s="1">
        <v>45.98</v>
      </c>
      <c r="O913" s="1">
        <v>1566853.0</v>
      </c>
      <c r="P913" s="1">
        <v>23.32</v>
      </c>
      <c r="Q913" s="1">
        <v>1774060.0</v>
      </c>
      <c r="R913" s="1">
        <v>8.1</v>
      </c>
      <c r="S913" s="1">
        <v>2961925.0</v>
      </c>
      <c r="T913" s="1">
        <v>13.08</v>
      </c>
      <c r="U913" s="1">
        <v>1554451.0</v>
      </c>
    </row>
    <row r="914" ht="13.5" customHeight="1">
      <c r="A914" s="1">
        <v>43273.0</v>
      </c>
      <c r="B914" s="1">
        <v>53.35</v>
      </c>
      <c r="C914" s="1">
        <v>6752626.0</v>
      </c>
      <c r="D914" s="1">
        <v>22.085</v>
      </c>
      <c r="E914" s="1">
        <v>1.3058488E7</v>
      </c>
      <c r="F914" s="1">
        <v>42.14</v>
      </c>
      <c r="G914" s="1">
        <v>4220331.0</v>
      </c>
      <c r="H914" s="1">
        <v>52.5452</v>
      </c>
      <c r="I914" s="1">
        <v>3663092.0</v>
      </c>
      <c r="J914" s="1">
        <v>13.18</v>
      </c>
      <c r="K914" s="1">
        <v>8770601.0</v>
      </c>
      <c r="L914" s="1">
        <v>43.23</v>
      </c>
      <c r="M914" s="1">
        <v>2398465.0</v>
      </c>
      <c r="N914" s="1">
        <v>46.05</v>
      </c>
      <c r="O914" s="1">
        <v>1614934.0</v>
      </c>
      <c r="P914" s="1">
        <v>23.48</v>
      </c>
      <c r="Q914" s="1">
        <v>1370390.0</v>
      </c>
      <c r="R914" s="1">
        <v>8.74</v>
      </c>
      <c r="S914" s="1">
        <v>6021424.0</v>
      </c>
      <c r="T914" s="1">
        <v>13.28</v>
      </c>
      <c r="U914" s="1">
        <v>2463320.0</v>
      </c>
    </row>
    <row r="915" ht="13.5" customHeight="1">
      <c r="A915" s="1">
        <v>43276.0</v>
      </c>
      <c r="B915" s="1">
        <v>51.44</v>
      </c>
      <c r="C915" s="1">
        <v>9448533.0</v>
      </c>
      <c r="D915" s="1">
        <v>21.825</v>
      </c>
      <c r="E915" s="1">
        <v>1.3449318E7</v>
      </c>
      <c r="F915" s="1">
        <v>41.58</v>
      </c>
      <c r="G915" s="1">
        <v>5336039.0</v>
      </c>
      <c r="H915" s="1">
        <v>51.5522</v>
      </c>
      <c r="I915" s="1">
        <v>3577759.0</v>
      </c>
      <c r="J915" s="1">
        <v>12.97</v>
      </c>
      <c r="K915" s="1">
        <v>7221551.0</v>
      </c>
      <c r="L915" s="1">
        <v>42.62</v>
      </c>
      <c r="M915" s="1">
        <v>2768564.0</v>
      </c>
      <c r="N915" s="1">
        <v>45.52</v>
      </c>
      <c r="O915" s="1">
        <v>2533505.0</v>
      </c>
      <c r="P915" s="1">
        <v>23.34</v>
      </c>
      <c r="Q915" s="1">
        <v>986055.0</v>
      </c>
      <c r="R915" s="1">
        <v>8.59</v>
      </c>
      <c r="S915" s="1">
        <v>3044124.0</v>
      </c>
      <c r="T915" s="1">
        <v>13.3</v>
      </c>
      <c r="U915" s="1">
        <v>2442435.0</v>
      </c>
    </row>
    <row r="916" ht="13.5" customHeight="1">
      <c r="A916" s="1">
        <v>43277.0</v>
      </c>
      <c r="B916" s="1">
        <v>53.15</v>
      </c>
      <c r="C916" s="1">
        <v>8752007.0</v>
      </c>
      <c r="D916" s="1">
        <v>22.59</v>
      </c>
      <c r="E916" s="1">
        <v>1.1883728E7</v>
      </c>
      <c r="F916" s="1">
        <v>42.69</v>
      </c>
      <c r="G916" s="1">
        <v>9539530.0</v>
      </c>
      <c r="H916" s="1">
        <v>52.0715</v>
      </c>
      <c r="I916" s="1">
        <v>4474194.0</v>
      </c>
      <c r="J916" s="1">
        <v>13.27</v>
      </c>
      <c r="K916" s="1">
        <v>6972507.0</v>
      </c>
      <c r="L916" s="1">
        <v>43.51</v>
      </c>
      <c r="M916" s="1">
        <v>2285681.0</v>
      </c>
      <c r="N916" s="1">
        <v>45.63</v>
      </c>
      <c r="O916" s="1">
        <v>2288807.0</v>
      </c>
      <c r="P916" s="1">
        <v>23.64</v>
      </c>
      <c r="Q916" s="1">
        <v>1352610.0</v>
      </c>
      <c r="R916" s="1">
        <v>8.75</v>
      </c>
      <c r="S916" s="1">
        <v>3887958.0</v>
      </c>
      <c r="T916" s="1">
        <v>13.69</v>
      </c>
      <c r="U916" s="1">
        <v>3305022.0</v>
      </c>
    </row>
    <row r="917" ht="13.5" customHeight="1">
      <c r="A917" s="1">
        <v>43278.0</v>
      </c>
      <c r="B917" s="1">
        <v>53.33</v>
      </c>
      <c r="C917" s="1">
        <v>6410094.0</v>
      </c>
      <c r="D917" s="1">
        <v>22.97</v>
      </c>
      <c r="E917" s="1">
        <v>1.484727E7</v>
      </c>
      <c r="F917" s="1">
        <v>42.34</v>
      </c>
      <c r="G917" s="1">
        <v>3940239.0</v>
      </c>
      <c r="H917" s="1">
        <v>52.0351</v>
      </c>
      <c r="I917" s="1">
        <v>3824465.0</v>
      </c>
      <c r="J917" s="1">
        <v>13.55</v>
      </c>
      <c r="K917" s="1">
        <v>6824553.0</v>
      </c>
      <c r="L917" s="1">
        <v>43.47</v>
      </c>
      <c r="M917" s="1">
        <v>1780555.0</v>
      </c>
      <c r="N917" s="1">
        <v>45.65</v>
      </c>
      <c r="O917" s="1">
        <v>1938975.0</v>
      </c>
      <c r="P917" s="1">
        <v>23.56</v>
      </c>
      <c r="Q917" s="1">
        <v>1678398.0</v>
      </c>
      <c r="R917" s="1">
        <v>9.06</v>
      </c>
      <c r="S917" s="1">
        <v>3811247.0</v>
      </c>
      <c r="T917" s="1">
        <v>13.63</v>
      </c>
      <c r="U917" s="1">
        <v>1914778.0</v>
      </c>
    </row>
    <row r="918" ht="13.5" customHeight="1">
      <c r="A918" s="1">
        <v>43279.0</v>
      </c>
      <c r="B918" s="1">
        <v>52.93</v>
      </c>
      <c r="C918" s="1">
        <v>4323325.0</v>
      </c>
      <c r="D918" s="1">
        <v>23.145</v>
      </c>
      <c r="E918" s="1">
        <v>1.1247996E7</v>
      </c>
      <c r="F918" s="1">
        <v>43.9</v>
      </c>
      <c r="G918" s="1">
        <v>1.0352959E7</v>
      </c>
      <c r="H918" s="1">
        <v>51.3336</v>
      </c>
      <c r="I918" s="1">
        <v>4676712.0</v>
      </c>
      <c r="J918" s="1">
        <v>13.33</v>
      </c>
      <c r="K918" s="1">
        <v>6456781.0</v>
      </c>
      <c r="L918" s="1">
        <v>43.26</v>
      </c>
      <c r="M918" s="1">
        <v>1200214.0</v>
      </c>
      <c r="N918" s="1">
        <v>45.22</v>
      </c>
      <c r="O918" s="1">
        <v>2427517.0</v>
      </c>
      <c r="P918" s="1">
        <v>23.43</v>
      </c>
      <c r="Q918" s="1">
        <v>1170337.0</v>
      </c>
      <c r="R918" s="1">
        <v>8.81</v>
      </c>
      <c r="S918" s="1">
        <v>2810351.0</v>
      </c>
      <c r="T918" s="1">
        <v>13.4</v>
      </c>
      <c r="U918" s="1">
        <v>1379571.0</v>
      </c>
    </row>
    <row r="919" ht="13.5" customHeight="1">
      <c r="A919" s="1">
        <v>43280.0</v>
      </c>
      <c r="B919" s="1">
        <v>53.5</v>
      </c>
      <c r="C919" s="1">
        <v>5612201.0</v>
      </c>
      <c r="D919" s="1">
        <v>23.725</v>
      </c>
      <c r="E919" s="1">
        <v>1.3739138E7</v>
      </c>
      <c r="F919" s="1">
        <v>47.0</v>
      </c>
      <c r="G919" s="1">
        <v>1.9367114E7</v>
      </c>
      <c r="H919" s="1">
        <v>51.8164</v>
      </c>
      <c r="I919" s="1">
        <v>4574405.0</v>
      </c>
      <c r="J919" s="1">
        <v>13.65</v>
      </c>
      <c r="K919" s="1">
        <v>8585645.0</v>
      </c>
      <c r="L919" s="1">
        <v>43.7</v>
      </c>
      <c r="M919" s="1">
        <v>1151150.0</v>
      </c>
      <c r="N919" s="1">
        <v>45.53</v>
      </c>
      <c r="O919" s="1">
        <v>2442957.0</v>
      </c>
      <c r="P919" s="1">
        <v>23.49</v>
      </c>
      <c r="Q919" s="1">
        <v>1251671.0</v>
      </c>
      <c r="R919" s="1">
        <v>8.91</v>
      </c>
      <c r="S919" s="1">
        <v>1889206.0</v>
      </c>
      <c r="T919" s="1">
        <v>13.58</v>
      </c>
      <c r="U919" s="1">
        <v>1573396.0</v>
      </c>
    </row>
    <row r="920" ht="13.5" customHeight="1">
      <c r="A920" s="1">
        <v>43283.0</v>
      </c>
      <c r="B920" s="1">
        <v>53.5</v>
      </c>
      <c r="C920" s="1">
        <v>5612201.0</v>
      </c>
      <c r="D920" s="1">
        <v>23.725</v>
      </c>
      <c r="E920" s="1">
        <v>1.3739138E7</v>
      </c>
      <c r="F920" s="1">
        <v>47.0</v>
      </c>
      <c r="G920" s="1">
        <v>1.9367114E7</v>
      </c>
      <c r="H920" s="1">
        <v>51.8164</v>
      </c>
      <c r="I920" s="1">
        <v>4574405.0</v>
      </c>
      <c r="J920" s="1">
        <v>13.65</v>
      </c>
      <c r="K920" s="1">
        <v>8585645.0</v>
      </c>
      <c r="L920" s="1">
        <v>43.7</v>
      </c>
      <c r="M920" s="1">
        <v>1151150.0</v>
      </c>
      <c r="N920" s="1">
        <v>45.53</v>
      </c>
      <c r="O920" s="1">
        <v>2442957.0</v>
      </c>
      <c r="P920" s="1">
        <v>23.49</v>
      </c>
      <c r="Q920" s="1">
        <v>1251671.0</v>
      </c>
      <c r="R920" s="1">
        <v>8.91</v>
      </c>
      <c r="S920" s="1">
        <v>1889206.0</v>
      </c>
      <c r="T920" s="1">
        <v>13.58</v>
      </c>
      <c r="U920" s="1">
        <v>1573396.0</v>
      </c>
    </row>
    <row r="921" ht="13.5" customHeight="1">
      <c r="A921" s="1">
        <v>43284.0</v>
      </c>
      <c r="B921" s="1">
        <v>53.3</v>
      </c>
      <c r="C921" s="1">
        <v>4633743.0</v>
      </c>
      <c r="D921" s="1">
        <v>23.42</v>
      </c>
      <c r="E921" s="1">
        <v>1.4274706E7</v>
      </c>
      <c r="F921" s="1">
        <v>46.39</v>
      </c>
      <c r="G921" s="1">
        <v>7115545.0</v>
      </c>
      <c r="H921" s="1">
        <v>51.7709</v>
      </c>
      <c r="I921" s="1">
        <v>3577250.0</v>
      </c>
      <c r="J921" s="1">
        <v>13.85</v>
      </c>
      <c r="K921" s="1">
        <v>5604465.0</v>
      </c>
      <c r="L921" s="1">
        <v>43.35</v>
      </c>
      <c r="M921" s="1">
        <v>1309758.0</v>
      </c>
      <c r="N921" s="1">
        <v>45.38</v>
      </c>
      <c r="O921" s="1">
        <v>1289262.0</v>
      </c>
      <c r="P921" s="1">
        <v>23.54</v>
      </c>
      <c r="Q921" s="1">
        <v>1116787.0</v>
      </c>
      <c r="R921" s="1">
        <v>8.95</v>
      </c>
      <c r="S921" s="1">
        <v>1890514.0</v>
      </c>
      <c r="T921" s="1">
        <v>13.55</v>
      </c>
      <c r="U921" s="1">
        <v>993288.0</v>
      </c>
    </row>
    <row r="922" ht="13.5" customHeight="1">
      <c r="A922" s="1">
        <v>43285.0</v>
      </c>
      <c r="B922" s="1">
        <v>54.06</v>
      </c>
      <c r="C922" s="1">
        <v>1562318.0</v>
      </c>
      <c r="D922" s="1">
        <v>23.5</v>
      </c>
      <c r="E922" s="1">
        <v>3343064.0</v>
      </c>
      <c r="F922" s="1">
        <v>46.95</v>
      </c>
      <c r="G922" s="1">
        <v>4369841.0</v>
      </c>
      <c r="H922" s="1">
        <v>51.4794</v>
      </c>
      <c r="I922" s="1">
        <v>752728.0</v>
      </c>
      <c r="J922" s="1">
        <v>13.86</v>
      </c>
      <c r="K922" s="1">
        <v>1404662.0</v>
      </c>
      <c r="L922" s="1">
        <v>43.55</v>
      </c>
      <c r="M922" s="1">
        <v>422360.0</v>
      </c>
      <c r="N922" s="1">
        <v>45.38</v>
      </c>
      <c r="O922" s="1">
        <v>446923.0</v>
      </c>
      <c r="P922" s="1">
        <v>23.55</v>
      </c>
      <c r="Q922" s="1">
        <v>282688.0</v>
      </c>
      <c r="R922" s="1">
        <v>9.01</v>
      </c>
      <c r="S922" s="1">
        <v>698242.0</v>
      </c>
      <c r="T922" s="1">
        <v>13.71</v>
      </c>
      <c r="U922" s="1">
        <v>385845.0</v>
      </c>
    </row>
    <row r="923" ht="13.5" customHeight="1">
      <c r="A923" s="1">
        <v>43286.0</v>
      </c>
      <c r="B923" s="1">
        <v>53.8</v>
      </c>
      <c r="C923" s="1">
        <v>4667300.0</v>
      </c>
      <c r="D923" s="1">
        <v>23.285</v>
      </c>
      <c r="E923" s="1">
        <v>7681430.0</v>
      </c>
      <c r="F923" s="1">
        <v>46.1</v>
      </c>
      <c r="G923" s="1">
        <v>8231926.0</v>
      </c>
      <c r="H923" s="1">
        <v>51.2516</v>
      </c>
      <c r="I923" s="1">
        <v>3100746.0</v>
      </c>
      <c r="J923" s="1">
        <v>13.61</v>
      </c>
      <c r="K923" s="1">
        <v>5453798.0</v>
      </c>
      <c r="L923" s="1">
        <v>43.4</v>
      </c>
      <c r="M923" s="1">
        <v>1140514.0</v>
      </c>
      <c r="N923" s="1">
        <v>45.4</v>
      </c>
      <c r="O923" s="1">
        <v>3992679.0</v>
      </c>
      <c r="P923" s="1">
        <v>23.45</v>
      </c>
      <c r="Q923" s="1">
        <v>965734.0</v>
      </c>
      <c r="R923" s="1">
        <v>9.03</v>
      </c>
      <c r="S923" s="1">
        <v>2357420.0</v>
      </c>
      <c r="T923" s="1">
        <v>13.74</v>
      </c>
      <c r="U923" s="1">
        <v>1291334.0</v>
      </c>
    </row>
    <row r="924" ht="13.5" customHeight="1">
      <c r="A924" s="1">
        <v>43287.0</v>
      </c>
      <c r="B924" s="1">
        <v>53.94</v>
      </c>
      <c r="C924" s="1">
        <v>4542735.0</v>
      </c>
      <c r="D924" s="1">
        <v>23.895</v>
      </c>
      <c r="E924" s="1">
        <v>8129604.0</v>
      </c>
      <c r="F924" s="1">
        <v>46.69</v>
      </c>
      <c r="G924" s="1">
        <v>5358158.0</v>
      </c>
      <c r="H924" s="1">
        <v>51.9986</v>
      </c>
      <c r="I924" s="1">
        <v>2339511.0</v>
      </c>
      <c r="J924" s="1">
        <v>14.17</v>
      </c>
      <c r="K924" s="1">
        <v>6865482.0</v>
      </c>
      <c r="L924" s="1">
        <v>43.88</v>
      </c>
      <c r="M924" s="1">
        <v>977223.0</v>
      </c>
      <c r="N924" s="1">
        <v>46.41</v>
      </c>
      <c r="O924" s="1">
        <v>1633283.0</v>
      </c>
      <c r="P924" s="1">
        <v>23.67</v>
      </c>
      <c r="Q924" s="1">
        <v>1703846.0</v>
      </c>
      <c r="R924" s="1">
        <v>9.19</v>
      </c>
      <c r="S924" s="1">
        <v>1767795.0</v>
      </c>
      <c r="T924" s="1">
        <v>13.99</v>
      </c>
      <c r="U924" s="1">
        <v>1646469.0</v>
      </c>
    </row>
    <row r="925" ht="13.5" customHeight="1">
      <c r="A925" s="1">
        <v>43290.0</v>
      </c>
      <c r="B925" s="1">
        <v>54.01</v>
      </c>
      <c r="C925" s="1">
        <v>3916275.0</v>
      </c>
      <c r="D925" s="1">
        <v>24.135</v>
      </c>
      <c r="E925" s="1">
        <v>7685802.0</v>
      </c>
      <c r="F925" s="1">
        <v>46.53</v>
      </c>
      <c r="G925" s="1">
        <v>3936627.0</v>
      </c>
      <c r="H925" s="1">
        <v>51.8438</v>
      </c>
      <c r="I925" s="1">
        <v>1919689.0</v>
      </c>
      <c r="J925" s="1">
        <v>14.52</v>
      </c>
      <c r="K925" s="1">
        <v>6867846.0</v>
      </c>
      <c r="L925" s="1">
        <v>43.92</v>
      </c>
      <c r="M925" s="1">
        <v>978608.0</v>
      </c>
      <c r="N925" s="1">
        <v>46.36</v>
      </c>
      <c r="O925" s="1">
        <v>1247208.0</v>
      </c>
      <c r="P925" s="1">
        <v>23.85</v>
      </c>
      <c r="Q925" s="1">
        <v>1205190.0</v>
      </c>
      <c r="R925" s="1">
        <v>9.26</v>
      </c>
      <c r="S925" s="1">
        <v>1664673.0</v>
      </c>
      <c r="T925" s="1">
        <v>14.38</v>
      </c>
      <c r="U925" s="1">
        <v>1995918.0</v>
      </c>
    </row>
    <row r="926" ht="13.5" customHeight="1">
      <c r="A926" s="1">
        <v>43291.0</v>
      </c>
      <c r="B926" s="1">
        <v>54.68</v>
      </c>
      <c r="C926" s="1">
        <v>4756982.0</v>
      </c>
      <c r="D926" s="1">
        <v>24.485</v>
      </c>
      <c r="E926" s="1">
        <v>1.2072572E7</v>
      </c>
      <c r="F926" s="1">
        <v>46.95</v>
      </c>
      <c r="G926" s="1">
        <v>4351874.0</v>
      </c>
      <c r="H926" s="1">
        <v>51.7071</v>
      </c>
      <c r="I926" s="1">
        <v>1791540.0</v>
      </c>
      <c r="J926" s="1">
        <v>14.64</v>
      </c>
      <c r="K926" s="1">
        <v>5864753.0</v>
      </c>
      <c r="L926" s="1">
        <v>44.14</v>
      </c>
      <c r="M926" s="1">
        <v>1489840.0</v>
      </c>
      <c r="N926" s="1">
        <v>46.63</v>
      </c>
      <c r="O926" s="1">
        <v>1336967.0</v>
      </c>
      <c r="P926" s="1">
        <v>24.39</v>
      </c>
      <c r="Q926" s="1">
        <v>1465121.0</v>
      </c>
      <c r="R926" s="1">
        <v>9.5</v>
      </c>
      <c r="S926" s="1">
        <v>2936616.0</v>
      </c>
      <c r="T926" s="1">
        <v>14.26</v>
      </c>
      <c r="U926" s="1">
        <v>1459236.0</v>
      </c>
    </row>
    <row r="927" ht="13.5" customHeight="1">
      <c r="A927" s="1">
        <v>43292.0</v>
      </c>
      <c r="B927" s="1">
        <v>54.16</v>
      </c>
      <c r="C927" s="1">
        <v>4776186.0</v>
      </c>
      <c r="D927" s="1">
        <v>23.905</v>
      </c>
      <c r="E927" s="1">
        <v>1.0711536E7</v>
      </c>
      <c r="F927" s="1">
        <v>46.77</v>
      </c>
      <c r="G927" s="1">
        <v>4757964.0</v>
      </c>
      <c r="H927" s="1">
        <v>51.9804</v>
      </c>
      <c r="I927" s="1">
        <v>3614905.0</v>
      </c>
      <c r="J927" s="1">
        <v>14.18</v>
      </c>
      <c r="K927" s="1">
        <v>7431648.0</v>
      </c>
      <c r="L927" s="1">
        <v>44.09</v>
      </c>
      <c r="M927" s="1">
        <v>2226479.0</v>
      </c>
      <c r="N927" s="1">
        <v>46.32</v>
      </c>
      <c r="O927" s="1">
        <v>1283763.0</v>
      </c>
      <c r="P927" s="1">
        <v>24.11</v>
      </c>
      <c r="Q927" s="1">
        <v>1282287.0</v>
      </c>
      <c r="R927" s="1">
        <v>9.17</v>
      </c>
      <c r="S927" s="1">
        <v>2874493.0</v>
      </c>
      <c r="T927" s="1">
        <v>14.11</v>
      </c>
      <c r="U927" s="1">
        <v>1062633.0</v>
      </c>
    </row>
    <row r="928" ht="13.5" customHeight="1">
      <c r="A928" s="1">
        <v>43293.0</v>
      </c>
      <c r="B928" s="1">
        <v>54.52</v>
      </c>
      <c r="C928" s="1">
        <v>4777008.0</v>
      </c>
      <c r="D928" s="1">
        <v>24.075</v>
      </c>
      <c r="E928" s="1">
        <v>8713416.0</v>
      </c>
      <c r="F928" s="1">
        <v>47.14</v>
      </c>
      <c r="G928" s="1">
        <v>5778387.0</v>
      </c>
      <c r="H928" s="1">
        <v>52.3084</v>
      </c>
      <c r="I928" s="1">
        <v>2184611.0</v>
      </c>
      <c r="J928" s="1">
        <v>14.0</v>
      </c>
      <c r="K928" s="1">
        <v>9166942.0</v>
      </c>
      <c r="L928" s="1">
        <v>44.45</v>
      </c>
      <c r="M928" s="1">
        <v>931198.0</v>
      </c>
      <c r="N928" s="1">
        <v>46.87</v>
      </c>
      <c r="O928" s="1">
        <v>2116809.0</v>
      </c>
      <c r="P928" s="1">
        <v>24.15</v>
      </c>
      <c r="Q928" s="1">
        <v>1428153.0</v>
      </c>
      <c r="R928" s="1">
        <v>9.26</v>
      </c>
      <c r="S928" s="1">
        <v>2359347.0</v>
      </c>
      <c r="T928" s="1">
        <v>14.71</v>
      </c>
      <c r="U928" s="1">
        <v>2248323.0</v>
      </c>
    </row>
    <row r="929" ht="13.5" customHeight="1">
      <c r="A929" s="1">
        <v>43294.0</v>
      </c>
      <c r="B929" s="1">
        <v>55.19</v>
      </c>
      <c r="C929" s="1">
        <v>4814634.0</v>
      </c>
      <c r="D929" s="1">
        <v>24.295</v>
      </c>
      <c r="E929" s="1">
        <v>7437310.0</v>
      </c>
      <c r="F929" s="1">
        <v>46.83</v>
      </c>
      <c r="G929" s="1">
        <v>3555107.0</v>
      </c>
      <c r="H929" s="1">
        <v>52.1079</v>
      </c>
      <c r="I929" s="1">
        <v>1294600.0</v>
      </c>
      <c r="J929" s="1">
        <v>13.91</v>
      </c>
      <c r="K929" s="1">
        <v>8101030.0</v>
      </c>
      <c r="L929" s="1">
        <v>44.79</v>
      </c>
      <c r="M929" s="1">
        <v>999592.0</v>
      </c>
      <c r="N929" s="1">
        <v>46.71</v>
      </c>
      <c r="O929" s="1">
        <v>1240114.0</v>
      </c>
      <c r="P929" s="1">
        <v>24.34</v>
      </c>
      <c r="Q929" s="1">
        <v>1710949.0</v>
      </c>
      <c r="R929" s="1">
        <v>9.39</v>
      </c>
      <c r="S929" s="1">
        <v>2089769.0</v>
      </c>
      <c r="T929" s="1">
        <v>14.92</v>
      </c>
      <c r="U929" s="1">
        <v>2051998.0</v>
      </c>
    </row>
    <row r="930" ht="13.5" customHeight="1">
      <c r="A930" s="1">
        <v>43297.0</v>
      </c>
      <c r="B930" s="1">
        <v>54.17</v>
      </c>
      <c r="C930" s="1">
        <v>5145952.0</v>
      </c>
      <c r="D930" s="1">
        <v>23.85</v>
      </c>
      <c r="E930" s="1">
        <v>9777172.0</v>
      </c>
      <c r="F930" s="1">
        <v>46.48</v>
      </c>
      <c r="G930" s="1">
        <v>3074289.0</v>
      </c>
      <c r="H930" s="1">
        <v>52.0351</v>
      </c>
      <c r="I930" s="1">
        <v>1395231.0</v>
      </c>
      <c r="J930" s="1">
        <v>13.65</v>
      </c>
      <c r="K930" s="1">
        <v>5992900.0</v>
      </c>
      <c r="L930" s="1">
        <v>44.33</v>
      </c>
      <c r="M930" s="1">
        <v>1343005.0</v>
      </c>
      <c r="N930" s="1">
        <v>46.08</v>
      </c>
      <c r="O930" s="1">
        <v>1534408.0</v>
      </c>
      <c r="P930" s="1">
        <v>23.81</v>
      </c>
      <c r="Q930" s="1">
        <v>3235623.0</v>
      </c>
      <c r="R930" s="1">
        <v>9.19</v>
      </c>
      <c r="S930" s="1">
        <v>1327354.0</v>
      </c>
      <c r="T930" s="1">
        <v>14.45</v>
      </c>
      <c r="U930" s="1">
        <v>1186707.0</v>
      </c>
    </row>
    <row r="931" ht="13.5" customHeight="1">
      <c r="A931" s="1">
        <v>43298.0</v>
      </c>
      <c r="B931" s="1">
        <v>53.95</v>
      </c>
      <c r="C931" s="1">
        <v>5043168.0</v>
      </c>
      <c r="D931" s="1">
        <v>23.8</v>
      </c>
      <c r="E931" s="1">
        <v>8883134.0</v>
      </c>
      <c r="F931" s="1">
        <v>45.49</v>
      </c>
      <c r="G931" s="1">
        <v>5290670.0</v>
      </c>
      <c r="H931" s="1">
        <v>51.5614</v>
      </c>
      <c r="I931" s="1">
        <v>1948071.0</v>
      </c>
      <c r="J931" s="1">
        <v>13.81</v>
      </c>
      <c r="K931" s="1">
        <v>5228919.0</v>
      </c>
      <c r="L931" s="1">
        <v>43.98</v>
      </c>
      <c r="M931" s="1">
        <v>1245801.0</v>
      </c>
      <c r="N931" s="1">
        <v>45.36</v>
      </c>
      <c r="O931" s="1">
        <v>2326892.0</v>
      </c>
      <c r="P931" s="1">
        <v>24.3</v>
      </c>
      <c r="Q931" s="1">
        <v>1319455.0</v>
      </c>
      <c r="R931" s="1">
        <v>9.18</v>
      </c>
      <c r="S931" s="1">
        <v>1279147.0</v>
      </c>
      <c r="T931" s="1">
        <v>14.59</v>
      </c>
      <c r="U931" s="1">
        <v>1670117.0</v>
      </c>
    </row>
    <row r="932" ht="13.5" customHeight="1">
      <c r="A932" s="1">
        <v>43299.0</v>
      </c>
      <c r="B932" s="1">
        <v>53.66</v>
      </c>
      <c r="C932" s="1">
        <v>6777777.0</v>
      </c>
      <c r="D932" s="1">
        <v>23.465</v>
      </c>
      <c r="E932" s="1">
        <v>9896960.0</v>
      </c>
      <c r="F932" s="1">
        <v>45.02</v>
      </c>
      <c r="G932" s="1">
        <v>4633014.0</v>
      </c>
      <c r="H932" s="1">
        <v>51.3518</v>
      </c>
      <c r="I932" s="1">
        <v>1924745.0</v>
      </c>
      <c r="J932" s="1">
        <v>13.67</v>
      </c>
      <c r="K932" s="1">
        <v>7546244.0</v>
      </c>
      <c r="L932" s="1">
        <v>43.73</v>
      </c>
      <c r="M932" s="1">
        <v>1313110.0</v>
      </c>
      <c r="N932" s="1">
        <v>45.6</v>
      </c>
      <c r="O932" s="1">
        <v>2293891.0</v>
      </c>
      <c r="P932" s="1">
        <v>24.25</v>
      </c>
      <c r="Q932" s="1">
        <v>872109.0</v>
      </c>
      <c r="R932" s="1">
        <v>9.0</v>
      </c>
      <c r="S932" s="1">
        <v>5252542.0</v>
      </c>
      <c r="T932" s="1">
        <v>14.5</v>
      </c>
      <c r="U932" s="1">
        <v>2234491.0</v>
      </c>
    </row>
    <row r="933" ht="13.5" customHeight="1">
      <c r="A933" s="1">
        <v>43300.0</v>
      </c>
      <c r="B933" s="1">
        <v>54.11</v>
      </c>
      <c r="C933" s="1">
        <v>5536627.0</v>
      </c>
      <c r="D933" s="1">
        <v>23.31</v>
      </c>
      <c r="E933" s="1">
        <v>1.098483E7</v>
      </c>
      <c r="F933" s="1">
        <v>46.74</v>
      </c>
      <c r="G933" s="1">
        <v>8583621.0</v>
      </c>
      <c r="H933" s="1">
        <v>54.1212</v>
      </c>
      <c r="I933" s="1">
        <v>6684136.0</v>
      </c>
      <c r="J933" s="1">
        <v>13.51</v>
      </c>
      <c r="K933" s="1">
        <v>6168756.0</v>
      </c>
      <c r="L933" s="1">
        <v>43.14</v>
      </c>
      <c r="M933" s="1">
        <v>1706002.0</v>
      </c>
      <c r="N933" s="1">
        <v>46.34</v>
      </c>
      <c r="O933" s="1">
        <v>2112431.0</v>
      </c>
      <c r="P933" s="1">
        <v>24.37</v>
      </c>
      <c r="Q933" s="1">
        <v>953054.0</v>
      </c>
      <c r="R933" s="1">
        <v>8.89</v>
      </c>
      <c r="S933" s="1">
        <v>3424308.0</v>
      </c>
      <c r="T933" s="1">
        <v>14.8</v>
      </c>
      <c r="U933" s="1">
        <v>1437128.0</v>
      </c>
    </row>
    <row r="934" ht="13.5" customHeight="1">
      <c r="A934" s="1">
        <v>43301.0</v>
      </c>
      <c r="B934" s="1">
        <v>54.0</v>
      </c>
      <c r="C934" s="1">
        <v>4556865.0</v>
      </c>
      <c r="D934" s="1">
        <v>23.135</v>
      </c>
      <c r="E934" s="1">
        <v>1.0440046E7</v>
      </c>
      <c r="F934" s="1">
        <v>45.41</v>
      </c>
      <c r="G934" s="1">
        <v>6303277.0</v>
      </c>
      <c r="H934" s="1">
        <v>52.8914</v>
      </c>
      <c r="I934" s="1">
        <v>3382026.0</v>
      </c>
      <c r="J934" s="1">
        <v>13.3</v>
      </c>
      <c r="K934" s="1">
        <v>5738373.0</v>
      </c>
      <c r="L934" s="1">
        <v>42.73</v>
      </c>
      <c r="M934" s="1">
        <v>1312822.0</v>
      </c>
      <c r="N934" s="1">
        <v>46.0</v>
      </c>
      <c r="O934" s="1">
        <v>1385182.0</v>
      </c>
      <c r="P934" s="1">
        <v>24.31</v>
      </c>
      <c r="Q934" s="1">
        <v>729212.0</v>
      </c>
      <c r="R934" s="1">
        <v>8.92</v>
      </c>
      <c r="S934" s="1">
        <v>1976128.0</v>
      </c>
      <c r="T934" s="1">
        <v>14.92</v>
      </c>
      <c r="U934" s="1">
        <v>1442653.0</v>
      </c>
    </row>
    <row r="935" ht="13.5" customHeight="1">
      <c r="A935" s="1">
        <v>43304.0</v>
      </c>
      <c r="B935" s="1">
        <v>53.88</v>
      </c>
      <c r="C935" s="1">
        <v>4836765.0</v>
      </c>
      <c r="D935" s="1">
        <v>23.065</v>
      </c>
      <c r="E935" s="1">
        <v>7234870.0</v>
      </c>
      <c r="F935" s="1">
        <v>45.55</v>
      </c>
      <c r="G935" s="1">
        <v>3779329.0</v>
      </c>
      <c r="H935" s="1">
        <v>53.1465</v>
      </c>
      <c r="I935" s="1">
        <v>2180264.0</v>
      </c>
      <c r="J935" s="1">
        <v>13.4</v>
      </c>
      <c r="K935" s="1">
        <v>4397398.0</v>
      </c>
      <c r="L935" s="1">
        <v>42.45</v>
      </c>
      <c r="M935" s="1">
        <v>1298090.0</v>
      </c>
      <c r="N935" s="1">
        <v>46.15</v>
      </c>
      <c r="O935" s="1">
        <v>1394517.0</v>
      </c>
      <c r="P935" s="1">
        <v>24.15</v>
      </c>
      <c r="Q935" s="1">
        <v>773445.0</v>
      </c>
      <c r="R935" s="1">
        <v>8.85</v>
      </c>
      <c r="S935" s="1">
        <v>1288485.0</v>
      </c>
      <c r="T935" s="1">
        <v>15.07</v>
      </c>
      <c r="U935" s="1">
        <v>2448313.0</v>
      </c>
    </row>
    <row r="936" ht="13.5" customHeight="1">
      <c r="A936" s="1">
        <v>43305.0</v>
      </c>
      <c r="B936" s="1">
        <v>53.53</v>
      </c>
      <c r="C936" s="1">
        <v>4490012.0</v>
      </c>
      <c r="D936" s="1">
        <v>23.225</v>
      </c>
      <c r="E936" s="1">
        <v>4303262.0</v>
      </c>
      <c r="F936" s="1">
        <v>45.77</v>
      </c>
      <c r="G936" s="1">
        <v>4681332.0</v>
      </c>
      <c r="H936" s="1">
        <v>53.0645</v>
      </c>
      <c r="I936" s="1">
        <v>2355312.0</v>
      </c>
      <c r="J936" s="1">
        <v>13.45</v>
      </c>
      <c r="K936" s="1">
        <v>5825003.0</v>
      </c>
      <c r="L936" s="1">
        <v>42.73</v>
      </c>
      <c r="M936" s="1">
        <v>1277382.0</v>
      </c>
      <c r="N936" s="1">
        <v>46.23</v>
      </c>
      <c r="O936" s="1">
        <v>1928067.0</v>
      </c>
      <c r="P936" s="1">
        <v>24.45</v>
      </c>
      <c r="Q936" s="1">
        <v>1015868.0</v>
      </c>
      <c r="R936" s="1">
        <v>8.8</v>
      </c>
      <c r="S936" s="1">
        <v>2591672.0</v>
      </c>
      <c r="T936" s="1">
        <v>15.37</v>
      </c>
      <c r="U936" s="1">
        <v>3025116.0</v>
      </c>
    </row>
    <row r="937" ht="13.5" customHeight="1">
      <c r="A937" s="1">
        <v>43306.0</v>
      </c>
      <c r="B937" s="1">
        <v>53.11</v>
      </c>
      <c r="C937" s="1">
        <v>4921766.0</v>
      </c>
      <c r="D937" s="1">
        <v>23.53</v>
      </c>
      <c r="E937" s="1">
        <v>6227332.0</v>
      </c>
      <c r="F937" s="1">
        <v>45.56</v>
      </c>
      <c r="G937" s="1">
        <v>3466396.0</v>
      </c>
      <c r="H937" s="1">
        <v>53.1009</v>
      </c>
      <c r="I937" s="1">
        <v>3065061.0</v>
      </c>
      <c r="J937" s="1">
        <v>13.54</v>
      </c>
      <c r="K937" s="1">
        <v>5502796.0</v>
      </c>
      <c r="L937" s="1">
        <v>43.33</v>
      </c>
      <c r="M937" s="1">
        <v>1103352.0</v>
      </c>
      <c r="N937" s="1">
        <v>46.22</v>
      </c>
      <c r="O937" s="1">
        <v>1135206.0</v>
      </c>
      <c r="P937" s="1">
        <v>24.54</v>
      </c>
      <c r="Q937" s="1">
        <v>678910.0</v>
      </c>
      <c r="R937" s="1">
        <v>8.84</v>
      </c>
      <c r="S937" s="1">
        <v>2321086.0</v>
      </c>
      <c r="T937" s="1">
        <v>15.42</v>
      </c>
      <c r="U937" s="1">
        <v>1719516.0</v>
      </c>
    </row>
    <row r="938" ht="13.5" customHeight="1">
      <c r="A938" s="1">
        <v>43307.0</v>
      </c>
      <c r="B938" s="1">
        <v>54.34</v>
      </c>
      <c r="C938" s="1">
        <v>6412098.0</v>
      </c>
      <c r="D938" s="1">
        <v>23.525</v>
      </c>
      <c r="E938" s="1">
        <v>6629134.0</v>
      </c>
      <c r="F938" s="1">
        <v>45.93</v>
      </c>
      <c r="G938" s="1">
        <v>6035017.0</v>
      </c>
      <c r="H938" s="1">
        <v>53.3013</v>
      </c>
      <c r="I938" s="1">
        <v>3514776.0</v>
      </c>
      <c r="J938" s="1">
        <v>13.39</v>
      </c>
      <c r="K938" s="1">
        <v>8905593.0</v>
      </c>
      <c r="L938" s="1">
        <v>44.05</v>
      </c>
      <c r="M938" s="1">
        <v>1499902.0</v>
      </c>
      <c r="N938" s="1">
        <v>46.11</v>
      </c>
      <c r="O938" s="1">
        <v>2376225.0</v>
      </c>
      <c r="P938" s="1">
        <v>25.12</v>
      </c>
      <c r="Q938" s="1">
        <v>979801.0</v>
      </c>
      <c r="R938" s="1">
        <v>8.85</v>
      </c>
      <c r="S938" s="1">
        <v>1462930.0</v>
      </c>
      <c r="T938" s="1">
        <v>15.75</v>
      </c>
      <c r="U938" s="1">
        <v>2817064.0</v>
      </c>
    </row>
    <row r="939" ht="13.5" customHeight="1">
      <c r="A939" s="1">
        <v>43308.0</v>
      </c>
      <c r="B939" s="1">
        <v>54.81</v>
      </c>
      <c r="C939" s="1">
        <v>5082023.0</v>
      </c>
      <c r="D939" s="1">
        <v>23.395</v>
      </c>
      <c r="E939" s="1">
        <v>7650604.0</v>
      </c>
      <c r="F939" s="1">
        <v>45.62</v>
      </c>
      <c r="G939" s="1">
        <v>4555059.0</v>
      </c>
      <c r="H939" s="1">
        <v>52.4906</v>
      </c>
      <c r="I939" s="1">
        <v>2468035.0</v>
      </c>
      <c r="J939" s="1">
        <v>12.97</v>
      </c>
      <c r="K939" s="1">
        <v>1.1015505E7</v>
      </c>
      <c r="L939" s="1">
        <v>43.66</v>
      </c>
      <c r="M939" s="1">
        <v>1993873.0</v>
      </c>
      <c r="N939" s="1">
        <v>45.66</v>
      </c>
      <c r="O939" s="1">
        <v>1780161.0</v>
      </c>
      <c r="P939" s="1">
        <v>25.28</v>
      </c>
      <c r="Q939" s="1">
        <v>2064749.0</v>
      </c>
      <c r="R939" s="1">
        <v>8.77</v>
      </c>
      <c r="S939" s="1">
        <v>2225517.0</v>
      </c>
      <c r="T939" s="1">
        <v>15.64</v>
      </c>
      <c r="U939" s="1">
        <v>2444288.0</v>
      </c>
    </row>
    <row r="940" ht="13.5" customHeight="1">
      <c r="A940" s="1">
        <v>43311.0</v>
      </c>
      <c r="B940" s="1">
        <v>55.09</v>
      </c>
      <c r="C940" s="1">
        <v>2977545.0</v>
      </c>
      <c r="D940" s="1">
        <v>23.755</v>
      </c>
      <c r="E940" s="1">
        <v>6854362.0</v>
      </c>
      <c r="F940" s="1">
        <v>46.0</v>
      </c>
      <c r="G940" s="1">
        <v>2913029.0</v>
      </c>
      <c r="H940" s="1">
        <v>52.5908</v>
      </c>
      <c r="I940" s="1">
        <v>1629910.0</v>
      </c>
      <c r="J940" s="1">
        <v>13.13</v>
      </c>
      <c r="K940" s="1">
        <v>1.0346043E7</v>
      </c>
      <c r="L940" s="1">
        <v>44.04</v>
      </c>
      <c r="M940" s="1">
        <v>1285131.0</v>
      </c>
      <c r="N940" s="1">
        <v>46.1</v>
      </c>
      <c r="O940" s="1">
        <v>881597.0</v>
      </c>
      <c r="P940" s="1">
        <v>25.28</v>
      </c>
      <c r="Q940" s="1">
        <v>1058286.0</v>
      </c>
      <c r="R940" s="1">
        <v>8.72</v>
      </c>
      <c r="S940" s="1">
        <v>1170433.0</v>
      </c>
      <c r="T940" s="1">
        <v>15.63</v>
      </c>
      <c r="U940" s="1">
        <v>2593010.0</v>
      </c>
    </row>
    <row r="941" ht="13.5" customHeight="1">
      <c r="A941" s="1">
        <v>43312.0</v>
      </c>
      <c r="B941" s="1">
        <v>54.78</v>
      </c>
      <c r="C941" s="1">
        <v>5753553.0</v>
      </c>
      <c r="D941" s="1">
        <v>23.9</v>
      </c>
      <c r="E941" s="1">
        <v>7773112.0</v>
      </c>
      <c r="F941" s="1">
        <v>46.21</v>
      </c>
      <c r="G941" s="1">
        <v>4154824.0</v>
      </c>
      <c r="H941" s="1">
        <v>53.3013</v>
      </c>
      <c r="I941" s="1">
        <v>2317613.0</v>
      </c>
      <c r="J941" s="1">
        <v>13.05</v>
      </c>
      <c r="K941" s="1">
        <v>5534564.0</v>
      </c>
      <c r="L941" s="1">
        <v>44.55</v>
      </c>
      <c r="M941" s="1">
        <v>1622874.0</v>
      </c>
      <c r="N941" s="1">
        <v>46.8</v>
      </c>
      <c r="O941" s="1">
        <v>1705437.0</v>
      </c>
      <c r="P941" s="1">
        <v>25.7</v>
      </c>
      <c r="Q941" s="1">
        <v>1216806.0</v>
      </c>
      <c r="R941" s="1">
        <v>8.59</v>
      </c>
      <c r="S941" s="1">
        <v>3291223.0</v>
      </c>
      <c r="T941" s="1">
        <v>15.45</v>
      </c>
      <c r="U941" s="1">
        <v>2325978.0</v>
      </c>
    </row>
    <row r="942" ht="13.5" customHeight="1">
      <c r="A942" s="1">
        <v>43313.0</v>
      </c>
      <c r="B942" s="1">
        <v>54.29</v>
      </c>
      <c r="C942" s="1">
        <v>3393016.0</v>
      </c>
      <c r="D942" s="1">
        <v>23.71</v>
      </c>
      <c r="E942" s="1">
        <v>6477706.0</v>
      </c>
      <c r="F942" s="1">
        <v>45.87</v>
      </c>
      <c r="G942" s="1">
        <v>3291295.0</v>
      </c>
      <c r="H942" s="1">
        <v>53.1738</v>
      </c>
      <c r="I942" s="1">
        <v>1971166.0</v>
      </c>
      <c r="J942" s="1">
        <v>13.03</v>
      </c>
      <c r="K942" s="1">
        <v>7480828.0</v>
      </c>
      <c r="L942" s="1">
        <v>43.73</v>
      </c>
      <c r="M942" s="1">
        <v>1308622.0</v>
      </c>
      <c r="N942" s="1">
        <v>46.61</v>
      </c>
      <c r="O942" s="1">
        <v>1534042.0</v>
      </c>
      <c r="P942" s="1">
        <v>25.55</v>
      </c>
      <c r="Q942" s="1">
        <v>1553930.0</v>
      </c>
      <c r="R942" s="1">
        <v>8.66</v>
      </c>
      <c r="S942" s="1">
        <v>4397249.0</v>
      </c>
      <c r="T942" s="1">
        <v>15.28</v>
      </c>
      <c r="U942" s="1">
        <v>1245816.0</v>
      </c>
    </row>
    <row r="943" ht="13.5" customHeight="1">
      <c r="A943" s="1">
        <v>43314.0</v>
      </c>
      <c r="B943" s="1">
        <v>53.63</v>
      </c>
      <c r="C943" s="1">
        <v>4452178.0</v>
      </c>
      <c r="D943" s="1">
        <v>23.23</v>
      </c>
      <c r="E943" s="1">
        <v>1.015686E7</v>
      </c>
      <c r="F943" s="1">
        <v>46.19</v>
      </c>
      <c r="G943" s="1">
        <v>4068621.0</v>
      </c>
      <c r="H943" s="1">
        <v>53.7022</v>
      </c>
      <c r="I943" s="1">
        <v>3338737.0</v>
      </c>
      <c r="J943" s="1">
        <v>13.11</v>
      </c>
      <c r="K943" s="1">
        <v>5082689.0</v>
      </c>
      <c r="L943" s="1">
        <v>43.01</v>
      </c>
      <c r="M943" s="1">
        <v>1572293.0</v>
      </c>
      <c r="N943" s="1">
        <v>46.8</v>
      </c>
      <c r="O943" s="1">
        <v>2029615.0</v>
      </c>
      <c r="P943" s="1">
        <v>24.97</v>
      </c>
      <c r="Q943" s="1">
        <v>1644524.0</v>
      </c>
      <c r="R943" s="1">
        <v>8.8</v>
      </c>
      <c r="S943" s="1">
        <v>2443074.0</v>
      </c>
      <c r="T943" s="1">
        <v>15.08</v>
      </c>
      <c r="U943" s="1">
        <v>1738096.0</v>
      </c>
    </row>
    <row r="944" ht="13.5" customHeight="1">
      <c r="A944" s="1">
        <v>43315.0</v>
      </c>
      <c r="B944" s="1">
        <v>53.72</v>
      </c>
      <c r="C944" s="1">
        <v>2919235.0</v>
      </c>
      <c r="D944" s="1">
        <v>23.135</v>
      </c>
      <c r="E944" s="1">
        <v>6128210.0</v>
      </c>
      <c r="F944" s="1">
        <v>46.53</v>
      </c>
      <c r="G944" s="1">
        <v>6487883.0</v>
      </c>
      <c r="H944" s="1">
        <v>53.52</v>
      </c>
      <c r="I944" s="1">
        <v>2522217.0</v>
      </c>
      <c r="J944" s="1">
        <v>13.15</v>
      </c>
      <c r="K944" s="1">
        <v>3618375.0</v>
      </c>
      <c r="L944" s="1">
        <v>43.06</v>
      </c>
      <c r="M944" s="1">
        <v>690200.0</v>
      </c>
      <c r="N944" s="1">
        <v>47.52</v>
      </c>
      <c r="O944" s="1">
        <v>3079091.0</v>
      </c>
      <c r="P944" s="1">
        <v>24.66</v>
      </c>
      <c r="Q944" s="1">
        <v>880709.0</v>
      </c>
      <c r="R944" s="1">
        <v>8.74</v>
      </c>
      <c r="S944" s="1">
        <v>765735.0</v>
      </c>
      <c r="T944" s="1">
        <v>14.88</v>
      </c>
      <c r="U944" s="1">
        <v>1516882.0</v>
      </c>
    </row>
    <row r="945" ht="13.5" customHeight="1">
      <c r="A945" s="1">
        <v>43318.0</v>
      </c>
      <c r="B945" s="1">
        <v>53.72</v>
      </c>
      <c r="C945" s="1">
        <v>2919235.0</v>
      </c>
      <c r="D945" s="1">
        <v>23.135</v>
      </c>
      <c r="E945" s="1">
        <v>6128210.0</v>
      </c>
      <c r="F945" s="1">
        <v>46.53</v>
      </c>
      <c r="G945" s="1">
        <v>6487883.0</v>
      </c>
      <c r="H945" s="1">
        <v>53.52</v>
      </c>
      <c r="I945" s="1">
        <v>2522217.0</v>
      </c>
      <c r="J945" s="1">
        <v>13.15</v>
      </c>
      <c r="K945" s="1">
        <v>3618375.0</v>
      </c>
      <c r="L945" s="1">
        <v>43.06</v>
      </c>
      <c r="M945" s="1">
        <v>690200.0</v>
      </c>
      <c r="N945" s="1">
        <v>47.52</v>
      </c>
      <c r="O945" s="1">
        <v>3079091.0</v>
      </c>
      <c r="P945" s="1">
        <v>24.66</v>
      </c>
      <c r="Q945" s="1">
        <v>880709.0</v>
      </c>
      <c r="R945" s="1">
        <v>8.74</v>
      </c>
      <c r="S945" s="1">
        <v>765735.0</v>
      </c>
      <c r="T945" s="1">
        <v>14.88</v>
      </c>
      <c r="U945" s="1">
        <v>1516882.0</v>
      </c>
    </row>
    <row r="946" ht="13.5" customHeight="1">
      <c r="A946" s="1">
        <v>43319.0</v>
      </c>
      <c r="B946" s="1">
        <v>53.38</v>
      </c>
      <c r="C946" s="1">
        <v>6850423.0</v>
      </c>
      <c r="D946" s="1">
        <v>22.76</v>
      </c>
      <c r="E946" s="1">
        <v>1.1137928E7</v>
      </c>
      <c r="F946" s="1">
        <v>46.81</v>
      </c>
      <c r="G946" s="1">
        <v>7259835.0</v>
      </c>
      <c r="H946" s="1">
        <v>52.8367</v>
      </c>
      <c r="I946" s="1">
        <v>5207215.0</v>
      </c>
      <c r="J946" s="1">
        <v>13.07</v>
      </c>
      <c r="K946" s="1">
        <v>6504530.0</v>
      </c>
      <c r="L946" s="1">
        <v>42.72</v>
      </c>
      <c r="M946" s="1">
        <v>1426682.0</v>
      </c>
      <c r="N946" s="1">
        <v>46.59</v>
      </c>
      <c r="O946" s="1">
        <v>2599122.0</v>
      </c>
      <c r="P946" s="1">
        <v>23.6</v>
      </c>
      <c r="Q946" s="1">
        <v>2781673.0</v>
      </c>
      <c r="R946" s="1">
        <v>8.76</v>
      </c>
      <c r="S946" s="1">
        <v>2064950.0</v>
      </c>
      <c r="T946" s="1">
        <v>14.42</v>
      </c>
      <c r="U946" s="1">
        <v>2633290.0</v>
      </c>
    </row>
    <row r="947" ht="13.5" customHeight="1">
      <c r="A947" s="1">
        <v>43320.0</v>
      </c>
      <c r="B947" s="1">
        <v>53.61</v>
      </c>
      <c r="C947" s="1">
        <v>2827256.0</v>
      </c>
      <c r="D947" s="1">
        <v>22.515</v>
      </c>
      <c r="E947" s="1">
        <v>6964640.0</v>
      </c>
      <c r="F947" s="1">
        <v>46.55</v>
      </c>
      <c r="G947" s="1">
        <v>3722312.0</v>
      </c>
      <c r="H947" s="1">
        <v>52.7001</v>
      </c>
      <c r="I947" s="1">
        <v>2496640.0</v>
      </c>
      <c r="J947" s="1">
        <v>12.77</v>
      </c>
      <c r="K947" s="1">
        <v>9525082.0</v>
      </c>
      <c r="L947" s="1">
        <v>42.47</v>
      </c>
      <c r="M947" s="1">
        <v>1171358.0</v>
      </c>
      <c r="N947" s="1">
        <v>46.34</v>
      </c>
      <c r="O947" s="1">
        <v>1344441.0</v>
      </c>
      <c r="P947" s="1">
        <v>23.24</v>
      </c>
      <c r="Q947" s="1">
        <v>1324482.0</v>
      </c>
      <c r="R947" s="1">
        <v>8.6</v>
      </c>
      <c r="S947" s="1">
        <v>1598006.0</v>
      </c>
      <c r="T947" s="1">
        <v>14.26</v>
      </c>
      <c r="U947" s="1">
        <v>1835094.0</v>
      </c>
    </row>
    <row r="948" ht="13.5" customHeight="1">
      <c r="A948" s="1">
        <v>43321.0</v>
      </c>
      <c r="B948" s="1">
        <v>53.7</v>
      </c>
      <c r="C948" s="1">
        <v>3697785.0</v>
      </c>
      <c r="D948" s="1">
        <v>22.695</v>
      </c>
      <c r="E948" s="1">
        <v>8643794.0</v>
      </c>
      <c r="F948" s="1">
        <v>47.26</v>
      </c>
      <c r="G948" s="1">
        <v>5636224.0</v>
      </c>
      <c r="H948" s="1">
        <v>53.0736</v>
      </c>
      <c r="I948" s="1">
        <v>2907016.0</v>
      </c>
      <c r="J948" s="1">
        <v>12.92</v>
      </c>
      <c r="K948" s="1">
        <v>6151678.0</v>
      </c>
      <c r="L948" s="1">
        <v>42.39</v>
      </c>
      <c r="M948" s="1">
        <v>1361734.0</v>
      </c>
      <c r="N948" s="1">
        <v>46.26</v>
      </c>
      <c r="O948" s="1">
        <v>1804151.0</v>
      </c>
      <c r="P948" s="1">
        <v>23.12</v>
      </c>
      <c r="Q948" s="1">
        <v>915874.0</v>
      </c>
      <c r="R948" s="1">
        <v>8.62</v>
      </c>
      <c r="S948" s="1">
        <v>1810843.0</v>
      </c>
      <c r="T948" s="1">
        <v>14.27</v>
      </c>
      <c r="U948" s="1">
        <v>1964474.0</v>
      </c>
    </row>
    <row r="949" ht="13.5" customHeight="1">
      <c r="A949" s="1">
        <v>43322.0</v>
      </c>
      <c r="B949" s="1">
        <v>53.4</v>
      </c>
      <c r="C949" s="1">
        <v>3382612.0</v>
      </c>
      <c r="D949" s="1">
        <v>22.865</v>
      </c>
      <c r="E949" s="1">
        <v>9385912.0</v>
      </c>
      <c r="F949" s="1">
        <v>47.05</v>
      </c>
      <c r="G949" s="1">
        <v>6172502.0</v>
      </c>
      <c r="H949" s="1">
        <v>52.6727</v>
      </c>
      <c r="I949" s="1">
        <v>2238757.0</v>
      </c>
      <c r="J949" s="1">
        <v>13.03</v>
      </c>
      <c r="K949" s="1">
        <v>4172230.0</v>
      </c>
      <c r="L949" s="1">
        <v>41.84</v>
      </c>
      <c r="M949" s="1">
        <v>1616011.0</v>
      </c>
      <c r="N949" s="1">
        <v>46.06</v>
      </c>
      <c r="O949" s="1">
        <v>2223495.0</v>
      </c>
      <c r="P949" s="1">
        <v>22.92</v>
      </c>
      <c r="Q949" s="1">
        <v>1266884.0</v>
      </c>
      <c r="R949" s="1">
        <v>8.57</v>
      </c>
      <c r="S949" s="1">
        <v>2200864.0</v>
      </c>
      <c r="T949" s="1">
        <v>14.37</v>
      </c>
      <c r="U949" s="1">
        <v>2318546.0</v>
      </c>
    </row>
    <row r="950" ht="13.5" customHeight="1">
      <c r="A950" s="1">
        <v>43325.0</v>
      </c>
      <c r="B950" s="1">
        <v>53.16</v>
      </c>
      <c r="C950" s="1">
        <v>3063270.0</v>
      </c>
      <c r="D950" s="1">
        <v>22.645</v>
      </c>
      <c r="E950" s="1">
        <v>7871346.0</v>
      </c>
      <c r="F950" s="1">
        <v>46.91</v>
      </c>
      <c r="G950" s="1">
        <v>4133219.0</v>
      </c>
      <c r="H950" s="1">
        <v>52.4723</v>
      </c>
      <c r="I950" s="1">
        <v>1927034.0</v>
      </c>
      <c r="J950" s="1">
        <v>13.0</v>
      </c>
      <c r="K950" s="1">
        <v>5467619.0</v>
      </c>
      <c r="L950" s="1">
        <v>41.65</v>
      </c>
      <c r="M950" s="1">
        <v>1634191.0</v>
      </c>
      <c r="N950" s="1">
        <v>46.18</v>
      </c>
      <c r="O950" s="1">
        <v>1871785.0</v>
      </c>
      <c r="P950" s="1">
        <v>22.49</v>
      </c>
      <c r="Q950" s="1">
        <v>1542833.0</v>
      </c>
      <c r="R950" s="1">
        <v>8.4</v>
      </c>
      <c r="S950" s="1">
        <v>2090264.0</v>
      </c>
      <c r="T950" s="1">
        <v>14.37</v>
      </c>
      <c r="U950" s="1">
        <v>2548674.0</v>
      </c>
    </row>
    <row r="951" ht="13.5" customHeight="1">
      <c r="A951" s="1">
        <v>43326.0</v>
      </c>
      <c r="B951" s="1">
        <v>53.84</v>
      </c>
      <c r="C951" s="1">
        <v>3107228.0</v>
      </c>
      <c r="D951" s="1">
        <v>22.82</v>
      </c>
      <c r="E951" s="1">
        <v>5778950.0</v>
      </c>
      <c r="F951" s="1">
        <v>46.43</v>
      </c>
      <c r="G951" s="1">
        <v>4064143.0</v>
      </c>
      <c r="H951" s="1">
        <v>52.7001</v>
      </c>
      <c r="I951" s="1">
        <v>2465725.0</v>
      </c>
      <c r="J951" s="1">
        <v>12.5</v>
      </c>
      <c r="K951" s="1">
        <v>1.0845543E7</v>
      </c>
      <c r="L951" s="1">
        <v>42.28</v>
      </c>
      <c r="M951" s="1">
        <v>1234741.0</v>
      </c>
      <c r="N951" s="1">
        <v>46.91</v>
      </c>
      <c r="O951" s="1">
        <v>1254017.0</v>
      </c>
      <c r="P951" s="1">
        <v>22.4</v>
      </c>
      <c r="Q951" s="1">
        <v>1740590.0</v>
      </c>
      <c r="R951" s="1">
        <v>8.31</v>
      </c>
      <c r="S951" s="1">
        <v>1838151.0</v>
      </c>
      <c r="T951" s="1">
        <v>14.51</v>
      </c>
      <c r="U951" s="1">
        <v>3280488.0</v>
      </c>
    </row>
    <row r="952" ht="13.5" customHeight="1">
      <c r="A952" s="1">
        <v>43327.0</v>
      </c>
      <c r="B952" s="1">
        <v>51.56</v>
      </c>
      <c r="C952" s="1">
        <v>5118411.0</v>
      </c>
      <c r="D952" s="1">
        <v>22.035</v>
      </c>
      <c r="E952" s="1">
        <v>1.299286E7</v>
      </c>
      <c r="F952" s="1">
        <v>46.05</v>
      </c>
      <c r="G952" s="1">
        <v>6258926.0</v>
      </c>
      <c r="H952" s="1">
        <v>52.3812</v>
      </c>
      <c r="I952" s="1">
        <v>2817552.0</v>
      </c>
      <c r="J952" s="1">
        <v>11.76</v>
      </c>
      <c r="K952" s="1">
        <v>1.389908E7</v>
      </c>
      <c r="L952" s="1">
        <v>40.83</v>
      </c>
      <c r="M952" s="1">
        <v>1252736.0</v>
      </c>
      <c r="N952" s="1">
        <v>46.05</v>
      </c>
      <c r="O952" s="1">
        <v>2074157.0</v>
      </c>
      <c r="P952" s="1">
        <v>21.42</v>
      </c>
      <c r="Q952" s="1">
        <v>1519566.0</v>
      </c>
      <c r="R952" s="1">
        <v>8.1</v>
      </c>
      <c r="S952" s="1">
        <v>2414883.0</v>
      </c>
      <c r="T952" s="1">
        <v>14.02</v>
      </c>
      <c r="U952" s="1">
        <v>2480043.0</v>
      </c>
    </row>
    <row r="953" ht="13.5" customHeight="1">
      <c r="A953" s="1">
        <v>43328.0</v>
      </c>
      <c r="B953" s="1">
        <v>52.27</v>
      </c>
      <c r="C953" s="1">
        <v>3285777.0</v>
      </c>
      <c r="D953" s="1">
        <v>22.13</v>
      </c>
      <c r="E953" s="1">
        <v>6314350.0</v>
      </c>
      <c r="F953" s="1">
        <v>45.92</v>
      </c>
      <c r="G953" s="1">
        <v>5206015.0</v>
      </c>
      <c r="H953" s="1">
        <v>52.4997</v>
      </c>
      <c r="I953" s="1">
        <v>2207700.0</v>
      </c>
      <c r="J953" s="1">
        <v>11.6</v>
      </c>
      <c r="K953" s="1">
        <v>1.1376112E7</v>
      </c>
      <c r="L953" s="1">
        <v>40.65</v>
      </c>
      <c r="M953" s="1">
        <v>1163807.0</v>
      </c>
      <c r="N953" s="1">
        <v>46.16</v>
      </c>
      <c r="O953" s="1">
        <v>1285389.0</v>
      </c>
      <c r="P953" s="1">
        <v>21.29</v>
      </c>
      <c r="Q953" s="1">
        <v>1331007.0</v>
      </c>
      <c r="R953" s="1">
        <v>8.11</v>
      </c>
      <c r="S953" s="1">
        <v>1611330.0</v>
      </c>
      <c r="T953" s="1">
        <v>14.21</v>
      </c>
      <c r="U953" s="1">
        <v>1829071.0</v>
      </c>
    </row>
    <row r="954" ht="13.5" customHeight="1">
      <c r="A954" s="1">
        <v>43329.0</v>
      </c>
      <c r="B954" s="1">
        <v>52.69</v>
      </c>
      <c r="C954" s="1">
        <v>3180423.0</v>
      </c>
      <c r="D954" s="1">
        <v>22.32</v>
      </c>
      <c r="E954" s="1">
        <v>6615442.0</v>
      </c>
      <c r="F954" s="1">
        <v>47.04</v>
      </c>
      <c r="G954" s="1">
        <v>5545616.0</v>
      </c>
      <c r="H954" s="1">
        <v>52.773</v>
      </c>
      <c r="I954" s="1">
        <v>2828311.0</v>
      </c>
      <c r="J954" s="1">
        <v>11.96</v>
      </c>
      <c r="K954" s="1">
        <v>8586175.0</v>
      </c>
      <c r="L954" s="1">
        <v>40.48</v>
      </c>
      <c r="M954" s="1">
        <v>1178012.0</v>
      </c>
      <c r="N954" s="1">
        <v>46.2</v>
      </c>
      <c r="O954" s="1">
        <v>1229965.0</v>
      </c>
      <c r="P954" s="1">
        <v>21.41</v>
      </c>
      <c r="Q954" s="1">
        <v>1233051.0</v>
      </c>
      <c r="R954" s="1">
        <v>8.23</v>
      </c>
      <c r="S954" s="1">
        <v>1459259.0</v>
      </c>
      <c r="T954" s="1">
        <v>14.3</v>
      </c>
      <c r="U954" s="1">
        <v>1249875.0</v>
      </c>
    </row>
    <row r="955" ht="13.5" customHeight="1">
      <c r="A955" s="1">
        <v>43332.0</v>
      </c>
      <c r="B955" s="1">
        <v>53.1</v>
      </c>
      <c r="C955" s="1">
        <v>2955484.0</v>
      </c>
      <c r="D955" s="1">
        <v>22.385</v>
      </c>
      <c r="E955" s="1">
        <v>4881254.0</v>
      </c>
      <c r="F955" s="1">
        <v>47.26</v>
      </c>
      <c r="G955" s="1">
        <v>4271951.0</v>
      </c>
      <c r="H955" s="1">
        <v>53.192</v>
      </c>
      <c r="I955" s="1">
        <v>2567163.0</v>
      </c>
      <c r="J955" s="1">
        <v>12.02</v>
      </c>
      <c r="K955" s="1">
        <v>1.0764488E7</v>
      </c>
      <c r="L955" s="1">
        <v>40.6</v>
      </c>
      <c r="M955" s="1">
        <v>1204332.0</v>
      </c>
      <c r="N955" s="1">
        <v>46.09</v>
      </c>
      <c r="O955" s="1">
        <v>1365748.0</v>
      </c>
      <c r="P955" s="1">
        <v>21.46</v>
      </c>
      <c r="Q955" s="1">
        <v>1040394.0</v>
      </c>
      <c r="R955" s="1">
        <v>8.25</v>
      </c>
      <c r="S955" s="1">
        <v>869865.0</v>
      </c>
      <c r="T955" s="1">
        <v>14.35</v>
      </c>
      <c r="U955" s="1">
        <v>1117622.0</v>
      </c>
    </row>
    <row r="956" ht="13.5" customHeight="1">
      <c r="A956" s="1">
        <v>43333.0</v>
      </c>
      <c r="B956" s="1">
        <v>52.51</v>
      </c>
      <c r="C956" s="1">
        <v>3852964.0</v>
      </c>
      <c r="D956" s="1">
        <v>22.565</v>
      </c>
      <c r="E956" s="1">
        <v>5651186.0</v>
      </c>
      <c r="F956" s="1">
        <v>46.81</v>
      </c>
      <c r="G956" s="1">
        <v>4023919.0</v>
      </c>
      <c r="H956" s="1">
        <v>52.4359</v>
      </c>
      <c r="I956" s="1">
        <v>2342751.0</v>
      </c>
      <c r="J956" s="1">
        <v>12.15</v>
      </c>
      <c r="K956" s="1">
        <v>8011279.0</v>
      </c>
      <c r="L956" s="1">
        <v>40.5</v>
      </c>
      <c r="M956" s="1">
        <v>944910.0</v>
      </c>
      <c r="N956" s="1">
        <v>45.62</v>
      </c>
      <c r="O956" s="1">
        <v>1552571.0</v>
      </c>
      <c r="P956" s="1">
        <v>21.74</v>
      </c>
      <c r="Q956" s="1">
        <v>1837295.0</v>
      </c>
      <c r="R956" s="1">
        <v>8.43</v>
      </c>
      <c r="S956" s="1">
        <v>2053846.0</v>
      </c>
      <c r="T956" s="1">
        <v>14.28</v>
      </c>
      <c r="U956" s="1">
        <v>1500865.0</v>
      </c>
    </row>
    <row r="957" ht="13.5" customHeight="1">
      <c r="A957" s="1">
        <v>43334.0</v>
      </c>
      <c r="B957" s="1">
        <v>53.3</v>
      </c>
      <c r="C957" s="1">
        <v>4595803.0</v>
      </c>
      <c r="D957" s="1">
        <v>22.9</v>
      </c>
      <c r="E957" s="1">
        <v>5770016.0</v>
      </c>
      <c r="F957" s="1">
        <v>47.0</v>
      </c>
      <c r="G957" s="1">
        <v>3755290.0</v>
      </c>
      <c r="H957" s="1">
        <v>52.7001</v>
      </c>
      <c r="I957" s="1">
        <v>2142006.0</v>
      </c>
      <c r="J957" s="1">
        <v>12.26</v>
      </c>
      <c r="K957" s="1">
        <v>6002235.0</v>
      </c>
      <c r="L957" s="1">
        <v>41.15</v>
      </c>
      <c r="M957" s="1">
        <v>928379.0</v>
      </c>
      <c r="N957" s="1">
        <v>46.04</v>
      </c>
      <c r="O957" s="1">
        <v>2031728.0</v>
      </c>
      <c r="P957" s="1">
        <v>21.91</v>
      </c>
      <c r="Q957" s="1">
        <v>3152184.0</v>
      </c>
      <c r="R957" s="1">
        <v>8.7</v>
      </c>
      <c r="S957" s="1">
        <v>2107278.0</v>
      </c>
      <c r="T957" s="1">
        <v>14.51</v>
      </c>
      <c r="U957" s="1">
        <v>1986728.0</v>
      </c>
    </row>
    <row r="958" ht="13.5" customHeight="1">
      <c r="A958" s="1">
        <v>43335.0</v>
      </c>
      <c r="B958" s="1">
        <v>53.64</v>
      </c>
      <c r="C958" s="1">
        <v>2762575.0</v>
      </c>
      <c r="D958" s="1">
        <v>22.87</v>
      </c>
      <c r="E958" s="1">
        <v>4904432.0</v>
      </c>
      <c r="F958" s="1">
        <v>47.12</v>
      </c>
      <c r="G958" s="1">
        <v>3265037.0</v>
      </c>
      <c r="H958" s="1">
        <v>52.946</v>
      </c>
      <c r="I958" s="1">
        <v>2011616.0</v>
      </c>
      <c r="J958" s="1">
        <v>12.29</v>
      </c>
      <c r="K958" s="1">
        <v>4920030.0</v>
      </c>
      <c r="L958" s="1">
        <v>41.34</v>
      </c>
      <c r="M958" s="1">
        <v>839624.0</v>
      </c>
      <c r="N958" s="1">
        <v>45.87</v>
      </c>
      <c r="O958" s="1">
        <v>828712.0</v>
      </c>
      <c r="P958" s="1">
        <v>21.71</v>
      </c>
      <c r="Q958" s="1">
        <v>955384.0</v>
      </c>
      <c r="R958" s="1">
        <v>8.75</v>
      </c>
      <c r="S958" s="1">
        <v>1807036.0</v>
      </c>
      <c r="T958" s="1">
        <v>14.58</v>
      </c>
      <c r="U958" s="1">
        <v>812065.0</v>
      </c>
    </row>
    <row r="959" ht="13.5" customHeight="1">
      <c r="A959" s="1">
        <v>43336.0</v>
      </c>
      <c r="B959" s="1">
        <v>53.8</v>
      </c>
      <c r="C959" s="1">
        <v>2328934.0</v>
      </c>
      <c r="D959" s="1">
        <v>22.735</v>
      </c>
      <c r="E959" s="1">
        <v>8381544.0</v>
      </c>
      <c r="F959" s="1">
        <v>46.33</v>
      </c>
      <c r="G959" s="1">
        <v>5873972.0</v>
      </c>
      <c r="H959" s="1">
        <v>52.6636</v>
      </c>
      <c r="I959" s="1">
        <v>2360193.0</v>
      </c>
      <c r="J959" s="1">
        <v>12.61</v>
      </c>
      <c r="K959" s="1">
        <v>5346342.0</v>
      </c>
      <c r="L959" s="1">
        <v>41.8</v>
      </c>
      <c r="M959" s="1">
        <v>1283006.0</v>
      </c>
      <c r="N959" s="1">
        <v>45.61</v>
      </c>
      <c r="O959" s="1">
        <v>1070590.0</v>
      </c>
      <c r="P959" s="1">
        <v>21.8</v>
      </c>
      <c r="Q959" s="1">
        <v>1561620.0</v>
      </c>
      <c r="R959" s="1">
        <v>8.69</v>
      </c>
      <c r="S959" s="1">
        <v>1998281.0</v>
      </c>
      <c r="T959" s="1">
        <v>14.76</v>
      </c>
      <c r="U959" s="1">
        <v>1044896.0</v>
      </c>
    </row>
    <row r="960" ht="13.5" customHeight="1">
      <c r="A960" s="1">
        <v>43339.0</v>
      </c>
      <c r="B960" s="1">
        <v>54.16</v>
      </c>
      <c r="C960" s="1">
        <v>2511286.0</v>
      </c>
      <c r="D960" s="1">
        <v>23.085</v>
      </c>
      <c r="E960" s="1">
        <v>4421308.0</v>
      </c>
      <c r="F960" s="1">
        <v>46.11</v>
      </c>
      <c r="G960" s="1">
        <v>3805204.0</v>
      </c>
      <c r="H960" s="1">
        <v>52.4541</v>
      </c>
      <c r="I960" s="1">
        <v>2042895.0</v>
      </c>
      <c r="J960" s="1">
        <v>12.7</v>
      </c>
      <c r="K960" s="1">
        <v>6444905.0</v>
      </c>
      <c r="L960" s="1">
        <v>41.54</v>
      </c>
      <c r="M960" s="1">
        <v>980917.0</v>
      </c>
      <c r="N960" s="1">
        <v>45.63</v>
      </c>
      <c r="O960" s="1">
        <v>993233.0</v>
      </c>
      <c r="P960" s="1">
        <v>22.0</v>
      </c>
      <c r="Q960" s="1">
        <v>2521993.0</v>
      </c>
      <c r="R960" s="1">
        <v>8.69</v>
      </c>
      <c r="S960" s="1">
        <v>1015109.0</v>
      </c>
      <c r="T960" s="1">
        <v>15.04</v>
      </c>
      <c r="U960" s="1">
        <v>4073448.0</v>
      </c>
    </row>
    <row r="961" ht="13.5" customHeight="1">
      <c r="A961" s="1">
        <v>43340.0</v>
      </c>
      <c r="B961" s="1">
        <v>53.62</v>
      </c>
      <c r="C961" s="1">
        <v>2467555.0</v>
      </c>
      <c r="D961" s="1">
        <v>22.84</v>
      </c>
      <c r="E961" s="1">
        <v>5520106.0</v>
      </c>
      <c r="F961" s="1">
        <v>45.31</v>
      </c>
      <c r="G961" s="1">
        <v>4174098.0</v>
      </c>
      <c r="H961" s="1">
        <v>52.0806</v>
      </c>
      <c r="I961" s="1">
        <v>2120900.0</v>
      </c>
      <c r="J961" s="1">
        <v>12.53</v>
      </c>
      <c r="K961" s="1">
        <v>5681922.0</v>
      </c>
      <c r="L961" s="1">
        <v>40.89</v>
      </c>
      <c r="M961" s="1">
        <v>827065.0</v>
      </c>
      <c r="N961" s="1">
        <v>45.12</v>
      </c>
      <c r="O961" s="1">
        <v>1486140.0</v>
      </c>
      <c r="P961" s="1">
        <v>21.9</v>
      </c>
      <c r="Q961" s="1">
        <v>1165388.0</v>
      </c>
      <c r="R961" s="1">
        <v>8.54</v>
      </c>
      <c r="S961" s="1">
        <v>2686896.0</v>
      </c>
      <c r="T961" s="1">
        <v>15.02</v>
      </c>
      <c r="U961" s="1">
        <v>2121639.0</v>
      </c>
    </row>
    <row r="962" ht="13.5" customHeight="1">
      <c r="A962" s="1">
        <v>43341.0</v>
      </c>
      <c r="B962" s="1">
        <v>53.97</v>
      </c>
      <c r="C962" s="1">
        <v>2494275.0</v>
      </c>
      <c r="D962" s="1">
        <v>22.98</v>
      </c>
      <c r="E962" s="1">
        <v>4516610.0</v>
      </c>
      <c r="F962" s="1">
        <v>45.0</v>
      </c>
      <c r="G962" s="1">
        <v>4019389.0</v>
      </c>
      <c r="H962" s="1">
        <v>51.4156</v>
      </c>
      <c r="I962" s="1">
        <v>2666051.0</v>
      </c>
      <c r="J962" s="1">
        <v>12.6</v>
      </c>
      <c r="K962" s="1">
        <v>4492498.0</v>
      </c>
      <c r="L962" s="1">
        <v>41.58</v>
      </c>
      <c r="M962" s="1">
        <v>980670.0</v>
      </c>
      <c r="N962" s="1">
        <v>44.9</v>
      </c>
      <c r="O962" s="1">
        <v>1324911.0</v>
      </c>
      <c r="P962" s="1">
        <v>22.21</v>
      </c>
      <c r="Q962" s="1">
        <v>4505190.0</v>
      </c>
      <c r="R962" s="1">
        <v>8.51</v>
      </c>
      <c r="S962" s="1">
        <v>2052798.0</v>
      </c>
      <c r="T962" s="1">
        <v>14.67</v>
      </c>
      <c r="U962" s="1">
        <v>1763726.0</v>
      </c>
    </row>
    <row r="963" ht="13.5" customHeight="1">
      <c r="A963" s="1">
        <v>43342.0</v>
      </c>
      <c r="B963" s="1">
        <v>54.28</v>
      </c>
      <c r="C963" s="1">
        <v>3693232.0</v>
      </c>
      <c r="D963" s="1">
        <v>22.71</v>
      </c>
      <c r="E963" s="1">
        <v>9138098.0</v>
      </c>
      <c r="F963" s="1">
        <v>45.11</v>
      </c>
      <c r="G963" s="1">
        <v>4269221.0</v>
      </c>
      <c r="H963" s="1">
        <v>51.2972</v>
      </c>
      <c r="I963" s="1">
        <v>3603371.0</v>
      </c>
      <c r="J963" s="1">
        <v>12.35</v>
      </c>
      <c r="K963" s="1">
        <v>1.1656628E7</v>
      </c>
      <c r="L963" s="1">
        <v>41.27</v>
      </c>
      <c r="M963" s="1">
        <v>978957.0</v>
      </c>
      <c r="N963" s="1">
        <v>44.98</v>
      </c>
      <c r="O963" s="1">
        <v>994443.0</v>
      </c>
      <c r="P963" s="1">
        <v>22.05</v>
      </c>
      <c r="Q963" s="1">
        <v>1822994.0</v>
      </c>
      <c r="R963" s="1">
        <v>8.13</v>
      </c>
      <c r="S963" s="1">
        <v>4955049.0</v>
      </c>
      <c r="T963" s="1">
        <v>14.45</v>
      </c>
      <c r="U963" s="1">
        <v>2184597.0</v>
      </c>
    </row>
    <row r="964" ht="13.5" customHeight="1">
      <c r="A964" s="1">
        <v>43343.0</v>
      </c>
      <c r="B964" s="1">
        <v>53.72</v>
      </c>
      <c r="C964" s="1">
        <v>6013110.0</v>
      </c>
      <c r="D964" s="1">
        <v>22.28</v>
      </c>
      <c r="E964" s="1">
        <v>9979444.0</v>
      </c>
      <c r="F964" s="1">
        <v>44.51</v>
      </c>
      <c r="G964" s="1">
        <v>6064156.0</v>
      </c>
      <c r="H964" s="1">
        <v>50.6322</v>
      </c>
      <c r="I964" s="1">
        <v>2974165.0</v>
      </c>
      <c r="J964" s="1">
        <v>12.1</v>
      </c>
      <c r="K964" s="1">
        <v>8246896.0</v>
      </c>
      <c r="L964" s="1">
        <v>40.67</v>
      </c>
      <c r="M964" s="1">
        <v>1699221.0</v>
      </c>
      <c r="N964" s="1">
        <v>44.51</v>
      </c>
      <c r="O964" s="1">
        <v>1398082.0</v>
      </c>
      <c r="P964" s="1">
        <v>21.26</v>
      </c>
      <c r="Q964" s="1">
        <v>1602413.0</v>
      </c>
      <c r="R964" s="1">
        <v>8.07</v>
      </c>
      <c r="S964" s="1">
        <v>2933235.0</v>
      </c>
      <c r="T964" s="1">
        <v>13.85</v>
      </c>
      <c r="U964" s="1">
        <v>2873557.0</v>
      </c>
    </row>
    <row r="965" ht="13.5" customHeight="1">
      <c r="A965" s="1">
        <v>43346.0</v>
      </c>
      <c r="B965" s="1">
        <v>53.72</v>
      </c>
      <c r="C965" s="1">
        <v>6013110.0</v>
      </c>
      <c r="D965" s="1">
        <v>22.28</v>
      </c>
      <c r="E965" s="1">
        <v>9979444.0</v>
      </c>
      <c r="F965" s="1">
        <v>44.51</v>
      </c>
      <c r="G965" s="1">
        <v>6064156.0</v>
      </c>
      <c r="H965" s="1">
        <v>50.6322</v>
      </c>
      <c r="I965" s="1">
        <v>2974165.0</v>
      </c>
      <c r="J965" s="1">
        <v>12.1</v>
      </c>
      <c r="K965" s="1">
        <v>8246896.0</v>
      </c>
      <c r="L965" s="1">
        <v>40.67</v>
      </c>
      <c r="M965" s="1">
        <v>1699221.0</v>
      </c>
      <c r="N965" s="1">
        <v>44.51</v>
      </c>
      <c r="O965" s="1">
        <v>1398082.0</v>
      </c>
      <c r="P965" s="1">
        <v>21.26</v>
      </c>
      <c r="Q965" s="1">
        <v>1602413.0</v>
      </c>
      <c r="R965" s="1">
        <v>8.07</v>
      </c>
      <c r="S965" s="1">
        <v>2933235.0</v>
      </c>
      <c r="T965" s="1">
        <v>13.85</v>
      </c>
      <c r="U965" s="1">
        <v>2873557.0</v>
      </c>
    </row>
    <row r="966" ht="13.5" customHeight="1">
      <c r="A966" s="1">
        <v>43347.0</v>
      </c>
      <c r="B966" s="1">
        <v>52.73</v>
      </c>
      <c r="C966" s="1">
        <v>4341021.0</v>
      </c>
      <c r="D966" s="1">
        <v>21.985</v>
      </c>
      <c r="E966" s="1">
        <v>9334374.0</v>
      </c>
      <c r="F966" s="1">
        <v>44.94</v>
      </c>
      <c r="G966" s="1">
        <v>6688780.0</v>
      </c>
      <c r="H966" s="1">
        <v>50.5957</v>
      </c>
      <c r="I966" s="1">
        <v>1982277.0</v>
      </c>
      <c r="J966" s="1">
        <v>11.85</v>
      </c>
      <c r="K966" s="1">
        <v>1.2008418E7</v>
      </c>
      <c r="L966" s="1">
        <v>40.35</v>
      </c>
      <c r="M966" s="1">
        <v>1740238.0</v>
      </c>
      <c r="N966" s="1">
        <v>44.01</v>
      </c>
      <c r="O966" s="1">
        <v>1814471.0</v>
      </c>
      <c r="P966" s="1">
        <v>20.48</v>
      </c>
      <c r="Q966" s="1">
        <v>1683170.0</v>
      </c>
      <c r="R966" s="1">
        <v>7.91</v>
      </c>
      <c r="S966" s="1">
        <v>4805152.0</v>
      </c>
      <c r="T966" s="1">
        <v>13.32</v>
      </c>
      <c r="U966" s="1">
        <v>3083194.0</v>
      </c>
    </row>
    <row r="967" ht="13.5" customHeight="1">
      <c r="A967" s="1">
        <v>43348.0</v>
      </c>
      <c r="B967" s="1">
        <v>52.73</v>
      </c>
      <c r="C967" s="1">
        <v>3628177.0</v>
      </c>
      <c r="D967" s="1">
        <v>21.925</v>
      </c>
      <c r="E967" s="1">
        <v>6575706.0</v>
      </c>
      <c r="F967" s="1">
        <v>45.65</v>
      </c>
      <c r="G967" s="1">
        <v>4855795.0</v>
      </c>
      <c r="H967" s="1">
        <v>51.3154</v>
      </c>
      <c r="I967" s="1">
        <v>3299772.0</v>
      </c>
      <c r="J967" s="1">
        <v>11.83</v>
      </c>
      <c r="K967" s="1">
        <v>7106186.0</v>
      </c>
      <c r="L967" s="1">
        <v>40.35</v>
      </c>
      <c r="M967" s="1">
        <v>1077639.0</v>
      </c>
      <c r="N967" s="1">
        <v>44.2</v>
      </c>
      <c r="O967" s="1">
        <v>1983486.0</v>
      </c>
      <c r="P967" s="1">
        <v>19.74</v>
      </c>
      <c r="Q967" s="1">
        <v>2466275.0</v>
      </c>
      <c r="R967" s="1">
        <v>7.8</v>
      </c>
      <c r="S967" s="1">
        <v>3792801.0</v>
      </c>
      <c r="T967" s="1">
        <v>13.14</v>
      </c>
      <c r="U967" s="1">
        <v>3049963.0</v>
      </c>
    </row>
    <row r="968" ht="13.5" customHeight="1">
      <c r="A968" s="1">
        <v>43349.0</v>
      </c>
      <c r="B968" s="1">
        <v>51.66</v>
      </c>
      <c r="C968" s="1">
        <v>3405401.0</v>
      </c>
      <c r="D968" s="1">
        <v>21.55</v>
      </c>
      <c r="E968" s="1">
        <v>1.1293946E7</v>
      </c>
      <c r="F968" s="1">
        <v>44.99</v>
      </c>
      <c r="G968" s="1">
        <v>3385737.0</v>
      </c>
      <c r="H968" s="1">
        <v>50.8963</v>
      </c>
      <c r="I968" s="1">
        <v>4641051.0</v>
      </c>
      <c r="J968" s="1">
        <v>11.61</v>
      </c>
      <c r="K968" s="1">
        <v>8015185.0</v>
      </c>
      <c r="L968" s="1">
        <v>39.99</v>
      </c>
      <c r="M968" s="1">
        <v>1195574.0</v>
      </c>
      <c r="N968" s="1">
        <v>43.66</v>
      </c>
      <c r="O968" s="1">
        <v>1269779.0</v>
      </c>
      <c r="P968" s="1">
        <v>19.57</v>
      </c>
      <c r="Q968" s="1">
        <v>1753786.0</v>
      </c>
      <c r="R968" s="1">
        <v>7.84</v>
      </c>
      <c r="S968" s="1">
        <v>3473689.0</v>
      </c>
      <c r="T968" s="1">
        <v>13.0</v>
      </c>
      <c r="U968" s="1">
        <v>2102543.0</v>
      </c>
    </row>
    <row r="969" ht="13.5" customHeight="1">
      <c r="A969" s="1">
        <v>43350.0</v>
      </c>
      <c r="B969" s="1">
        <v>51.43</v>
      </c>
      <c r="C969" s="1">
        <v>5621668.0</v>
      </c>
      <c r="D969" s="1">
        <v>21.38</v>
      </c>
      <c r="E969" s="1">
        <v>1.2429106E7</v>
      </c>
      <c r="F969" s="1">
        <v>44.86</v>
      </c>
      <c r="G969" s="1">
        <v>3963992.0</v>
      </c>
      <c r="H969" s="1">
        <v>50.6595</v>
      </c>
      <c r="I969" s="1">
        <v>3526936.0</v>
      </c>
      <c r="J969" s="1">
        <v>11.71</v>
      </c>
      <c r="K969" s="1">
        <v>1.6308014E7</v>
      </c>
      <c r="L969" s="1">
        <v>39.24</v>
      </c>
      <c r="M969" s="1">
        <v>1672218.0</v>
      </c>
      <c r="N969" s="1">
        <v>43.52</v>
      </c>
      <c r="O969" s="1">
        <v>1649695.0</v>
      </c>
      <c r="P969" s="1">
        <v>20.18</v>
      </c>
      <c r="Q969" s="1">
        <v>3322149.0</v>
      </c>
      <c r="R969" s="1">
        <v>8.02</v>
      </c>
      <c r="S969" s="1">
        <v>3019804.0</v>
      </c>
      <c r="T969" s="1">
        <v>13.36</v>
      </c>
      <c r="U969" s="1">
        <v>2167792.0</v>
      </c>
    </row>
    <row r="970" ht="13.5" customHeight="1">
      <c r="A970" s="1">
        <v>43353.0</v>
      </c>
      <c r="B970" s="1">
        <v>50.7</v>
      </c>
      <c r="C970" s="1">
        <v>4319114.0</v>
      </c>
      <c r="D970" s="1">
        <v>21.335</v>
      </c>
      <c r="E970" s="1">
        <v>1.0027652E7</v>
      </c>
      <c r="F970" s="1">
        <v>44.43</v>
      </c>
      <c r="G970" s="1">
        <v>2838069.0</v>
      </c>
      <c r="H970" s="1">
        <v>50.3133</v>
      </c>
      <c r="I970" s="1">
        <v>3086894.0</v>
      </c>
      <c r="J970" s="1">
        <v>11.84</v>
      </c>
      <c r="K970" s="1">
        <v>1.2047875E7</v>
      </c>
      <c r="L970" s="1">
        <v>38.66</v>
      </c>
      <c r="M970" s="1">
        <v>1086489.0</v>
      </c>
      <c r="N970" s="1">
        <v>43.39</v>
      </c>
      <c r="O970" s="1">
        <v>2103865.0</v>
      </c>
      <c r="P970" s="1">
        <v>20.05</v>
      </c>
      <c r="Q970" s="1">
        <v>2111656.0</v>
      </c>
      <c r="R970" s="1">
        <v>7.76</v>
      </c>
      <c r="S970" s="1">
        <v>2260775.0</v>
      </c>
      <c r="T970" s="1">
        <v>13.07</v>
      </c>
      <c r="U970" s="1">
        <v>1816228.0</v>
      </c>
    </row>
    <row r="971" ht="13.5" customHeight="1">
      <c r="A971" s="1">
        <v>43354.0</v>
      </c>
      <c r="B971" s="1">
        <v>50.63</v>
      </c>
      <c r="C971" s="1">
        <v>6464661.0</v>
      </c>
      <c r="D971" s="1">
        <v>20.93</v>
      </c>
      <c r="E971" s="1">
        <v>9950682.0</v>
      </c>
      <c r="F971" s="1">
        <v>45.0</v>
      </c>
      <c r="G971" s="1">
        <v>4084631.0</v>
      </c>
      <c r="H971" s="1">
        <v>50.5957</v>
      </c>
      <c r="I971" s="1">
        <v>3711870.0</v>
      </c>
      <c r="J971" s="1">
        <v>11.82</v>
      </c>
      <c r="K971" s="1">
        <v>9489464.0</v>
      </c>
      <c r="L971" s="1">
        <v>38.0</v>
      </c>
      <c r="M971" s="1">
        <v>1788475.0</v>
      </c>
      <c r="N971" s="1">
        <v>43.49</v>
      </c>
      <c r="O971" s="1">
        <v>1926894.0</v>
      </c>
      <c r="P971" s="1">
        <v>20.42</v>
      </c>
      <c r="Q971" s="1">
        <v>1809047.0</v>
      </c>
      <c r="R971" s="1">
        <v>7.85</v>
      </c>
      <c r="S971" s="1">
        <v>3466503.0</v>
      </c>
      <c r="T971" s="1">
        <v>13.61</v>
      </c>
      <c r="U971" s="1">
        <v>3168157.0</v>
      </c>
    </row>
    <row r="972" ht="13.5" customHeight="1">
      <c r="A972" s="1">
        <v>43355.0</v>
      </c>
      <c r="B972" s="1">
        <v>50.13</v>
      </c>
      <c r="C972" s="1">
        <v>6704806.0</v>
      </c>
      <c r="D972" s="1">
        <v>20.765</v>
      </c>
      <c r="E972" s="1">
        <v>8413244.0</v>
      </c>
      <c r="F972" s="1">
        <v>44.42</v>
      </c>
      <c r="G972" s="1">
        <v>3703232.0</v>
      </c>
      <c r="H972" s="1">
        <v>50.0582</v>
      </c>
      <c r="I972" s="1">
        <v>2467489.0</v>
      </c>
      <c r="J972" s="1">
        <v>11.83</v>
      </c>
      <c r="K972" s="1">
        <v>6836577.0</v>
      </c>
      <c r="L972" s="1">
        <v>38.3</v>
      </c>
      <c r="M972" s="1">
        <v>1539928.0</v>
      </c>
      <c r="N972" s="1">
        <v>43.22</v>
      </c>
      <c r="O972" s="1">
        <v>1585404.0</v>
      </c>
      <c r="P972" s="1">
        <v>20.59</v>
      </c>
      <c r="Q972" s="1">
        <v>1722854.0</v>
      </c>
      <c r="R972" s="1">
        <v>7.87</v>
      </c>
      <c r="S972" s="1">
        <v>2246260.0</v>
      </c>
      <c r="T972" s="1">
        <v>13.47</v>
      </c>
      <c r="U972" s="1">
        <v>1303086.0</v>
      </c>
    </row>
    <row r="973" ht="13.5" customHeight="1">
      <c r="A973" s="1">
        <v>43356.0</v>
      </c>
      <c r="B973" s="1">
        <v>49.91</v>
      </c>
      <c r="C973" s="1">
        <v>3674721.0</v>
      </c>
      <c r="D973" s="1">
        <v>20.845</v>
      </c>
      <c r="E973" s="1">
        <v>1.3835012E7</v>
      </c>
      <c r="F973" s="1">
        <v>44.43</v>
      </c>
      <c r="G973" s="1">
        <v>2958028.0</v>
      </c>
      <c r="H973" s="1">
        <v>50.1676</v>
      </c>
      <c r="I973" s="1">
        <v>1525769.0</v>
      </c>
      <c r="J973" s="1">
        <v>11.66</v>
      </c>
      <c r="K973" s="1">
        <v>6662712.0</v>
      </c>
      <c r="L973" s="1">
        <v>38.66</v>
      </c>
      <c r="M973" s="1">
        <v>1498159.0</v>
      </c>
      <c r="N973" s="1">
        <v>42.96</v>
      </c>
      <c r="O973" s="1">
        <v>1360824.0</v>
      </c>
      <c r="P973" s="1">
        <v>21.43</v>
      </c>
      <c r="Q973" s="1">
        <v>2518602.0</v>
      </c>
      <c r="R973" s="1">
        <v>7.75</v>
      </c>
      <c r="S973" s="1">
        <v>3793687.0</v>
      </c>
      <c r="T973" s="1">
        <v>13.48</v>
      </c>
      <c r="U973" s="1">
        <v>3012661.0</v>
      </c>
    </row>
    <row r="974" ht="13.5" customHeight="1">
      <c r="A974" s="1">
        <v>43357.0</v>
      </c>
      <c r="B974" s="1">
        <v>49.82</v>
      </c>
      <c r="C974" s="1">
        <v>4301535.0</v>
      </c>
      <c r="D974" s="1">
        <v>20.725</v>
      </c>
      <c r="E974" s="1">
        <v>1.0992772E7</v>
      </c>
      <c r="F974" s="1">
        <v>44.15</v>
      </c>
      <c r="G974" s="1">
        <v>2983807.0</v>
      </c>
      <c r="H974" s="1">
        <v>49.6847</v>
      </c>
      <c r="I974" s="1">
        <v>2049329.0</v>
      </c>
      <c r="J974" s="1">
        <v>11.55</v>
      </c>
      <c r="K974" s="1">
        <v>3851326.0</v>
      </c>
      <c r="L974" s="1">
        <v>38.99</v>
      </c>
      <c r="M974" s="1">
        <v>2014446.0</v>
      </c>
      <c r="N974" s="1">
        <v>43.01</v>
      </c>
      <c r="O974" s="1">
        <v>1416286.0</v>
      </c>
      <c r="P974" s="1">
        <v>21.26</v>
      </c>
      <c r="Q974" s="1">
        <v>2777650.0</v>
      </c>
      <c r="R974" s="1">
        <v>7.75</v>
      </c>
      <c r="S974" s="1">
        <v>3903153.0</v>
      </c>
      <c r="T974" s="1">
        <v>13.38</v>
      </c>
      <c r="U974" s="1">
        <v>4020175.0</v>
      </c>
    </row>
    <row r="975" ht="13.5" customHeight="1">
      <c r="A975" s="1">
        <v>43360.0</v>
      </c>
      <c r="B975" s="1">
        <v>49.77</v>
      </c>
      <c r="C975" s="1">
        <v>3842040.0</v>
      </c>
      <c r="D975" s="1">
        <v>20.585</v>
      </c>
      <c r="E975" s="1">
        <v>7042354.0</v>
      </c>
      <c r="F975" s="1">
        <v>44.7</v>
      </c>
      <c r="G975" s="1">
        <v>2916637.0</v>
      </c>
      <c r="H975" s="1">
        <v>50.3315</v>
      </c>
      <c r="I975" s="1">
        <v>3201835.0</v>
      </c>
      <c r="J975" s="1">
        <v>11.4</v>
      </c>
      <c r="K975" s="1">
        <v>4810482.0</v>
      </c>
      <c r="L975" s="1">
        <v>39.0</v>
      </c>
      <c r="M975" s="1">
        <v>1596887.0</v>
      </c>
      <c r="N975" s="1">
        <v>43.07</v>
      </c>
      <c r="O975" s="1">
        <v>1465811.0</v>
      </c>
      <c r="P975" s="1">
        <v>21.14</v>
      </c>
      <c r="Q975" s="1">
        <v>1176468.0</v>
      </c>
      <c r="R975" s="1">
        <v>7.74</v>
      </c>
      <c r="S975" s="1">
        <v>2592660.0</v>
      </c>
      <c r="T975" s="1">
        <v>13.02</v>
      </c>
      <c r="U975" s="1">
        <v>4874539.0</v>
      </c>
    </row>
    <row r="976" ht="13.5" customHeight="1">
      <c r="A976" s="1">
        <v>43361.0</v>
      </c>
      <c r="B976" s="1">
        <v>51.33</v>
      </c>
      <c r="C976" s="1">
        <v>5314982.0</v>
      </c>
      <c r="D976" s="1">
        <v>20.86</v>
      </c>
      <c r="E976" s="1">
        <v>1.0701232E7</v>
      </c>
      <c r="F976" s="1">
        <v>44.85</v>
      </c>
      <c r="G976" s="1">
        <v>6096361.0</v>
      </c>
      <c r="H976" s="1">
        <v>49.8032</v>
      </c>
      <c r="I976" s="1">
        <v>2343833.0</v>
      </c>
      <c r="J976" s="1">
        <v>11.64</v>
      </c>
      <c r="K976" s="1">
        <v>6662802.0</v>
      </c>
      <c r="L976" s="1">
        <v>39.44</v>
      </c>
      <c r="M976" s="1">
        <v>1984535.0</v>
      </c>
      <c r="N976" s="1">
        <v>43.55</v>
      </c>
      <c r="O976" s="1">
        <v>1207494.0</v>
      </c>
      <c r="P976" s="1">
        <v>21.15</v>
      </c>
      <c r="Q976" s="1">
        <v>1559346.0</v>
      </c>
      <c r="R976" s="1">
        <v>7.94</v>
      </c>
      <c r="S976" s="1">
        <v>3742768.0</v>
      </c>
      <c r="T976" s="1">
        <v>13.03</v>
      </c>
      <c r="U976" s="1">
        <v>4384801.0</v>
      </c>
    </row>
    <row r="977" ht="13.5" customHeight="1">
      <c r="A977" s="1">
        <v>43362.0</v>
      </c>
      <c r="B977" s="1">
        <v>50.59</v>
      </c>
      <c r="C977" s="1">
        <v>5424987.0</v>
      </c>
      <c r="D977" s="1">
        <v>21.235</v>
      </c>
      <c r="E977" s="1">
        <v>8793166.0</v>
      </c>
      <c r="F977" s="1">
        <v>44.74</v>
      </c>
      <c r="G977" s="1">
        <v>4071951.0</v>
      </c>
      <c r="H977" s="1">
        <v>49.4934</v>
      </c>
      <c r="I977" s="1">
        <v>3566968.0</v>
      </c>
      <c r="J977" s="1">
        <v>11.94</v>
      </c>
      <c r="K977" s="1">
        <v>1.3631101E7</v>
      </c>
      <c r="L977" s="1">
        <v>39.34</v>
      </c>
      <c r="M977" s="1">
        <v>1250507.0</v>
      </c>
      <c r="N977" s="1">
        <v>43.36</v>
      </c>
      <c r="O977" s="1">
        <v>1536691.0</v>
      </c>
      <c r="P977" s="1">
        <v>20.9</v>
      </c>
      <c r="Q977" s="1">
        <v>1790349.0</v>
      </c>
      <c r="R977" s="1">
        <v>8.04</v>
      </c>
      <c r="S977" s="1">
        <v>2040859.0</v>
      </c>
      <c r="T977" s="1">
        <v>13.3</v>
      </c>
      <c r="U977" s="1">
        <v>5446089.0</v>
      </c>
    </row>
    <row r="978" ht="13.5" customHeight="1">
      <c r="A978" s="1">
        <v>43363.0</v>
      </c>
      <c r="B978" s="1">
        <v>49.98</v>
      </c>
      <c r="C978" s="1">
        <v>4149151.0</v>
      </c>
      <c r="D978" s="1">
        <v>20.885</v>
      </c>
      <c r="E978" s="1">
        <v>1.0444842E7</v>
      </c>
      <c r="F978" s="1">
        <v>44.41</v>
      </c>
      <c r="G978" s="1">
        <v>4430909.0</v>
      </c>
      <c r="H978" s="1">
        <v>48.9651</v>
      </c>
      <c r="I978" s="1">
        <v>3952480.0</v>
      </c>
      <c r="J978" s="1">
        <v>11.89</v>
      </c>
      <c r="K978" s="1">
        <v>6769630.0</v>
      </c>
      <c r="L978" s="1">
        <v>39.77</v>
      </c>
      <c r="M978" s="1">
        <v>1974944.0</v>
      </c>
      <c r="N978" s="1">
        <v>43.23</v>
      </c>
      <c r="O978" s="1">
        <v>1343644.0</v>
      </c>
      <c r="P978" s="1">
        <v>21.05</v>
      </c>
      <c r="Q978" s="1">
        <v>1915406.0</v>
      </c>
      <c r="R978" s="1">
        <v>7.95</v>
      </c>
      <c r="S978" s="1">
        <v>2347401.0</v>
      </c>
      <c r="T978" s="1">
        <v>13.34</v>
      </c>
      <c r="U978" s="1">
        <v>1868350.0</v>
      </c>
    </row>
    <row r="979" ht="13.5" customHeight="1">
      <c r="A979" s="1">
        <v>43364.0</v>
      </c>
      <c r="B979" s="1">
        <v>50.48</v>
      </c>
      <c r="C979" s="1">
        <v>8217516.0</v>
      </c>
      <c r="D979" s="1">
        <v>20.945</v>
      </c>
      <c r="E979" s="1">
        <v>3.2359544E7</v>
      </c>
      <c r="F979" s="1">
        <v>44.46</v>
      </c>
      <c r="G979" s="1">
        <v>7750671.0</v>
      </c>
      <c r="H979" s="1">
        <v>48.3001</v>
      </c>
      <c r="I979" s="1">
        <v>9354140.0</v>
      </c>
      <c r="J979" s="1">
        <v>12.06</v>
      </c>
      <c r="K979" s="1">
        <v>8445668.0</v>
      </c>
      <c r="L979" s="1">
        <v>40.76</v>
      </c>
      <c r="M979" s="1">
        <v>3280764.0</v>
      </c>
      <c r="N979" s="1">
        <v>43.66</v>
      </c>
      <c r="O979" s="1">
        <v>3380376.0</v>
      </c>
      <c r="P979" s="1">
        <v>20.99</v>
      </c>
      <c r="Q979" s="1">
        <v>2351960.0</v>
      </c>
      <c r="R979" s="1">
        <v>8.06</v>
      </c>
      <c r="S979" s="1">
        <v>3772917.0</v>
      </c>
      <c r="T979" s="1">
        <v>13.63</v>
      </c>
      <c r="U979" s="1">
        <v>7891851.0</v>
      </c>
    </row>
    <row r="980" ht="13.5" customHeight="1">
      <c r="A980" s="1">
        <v>43367.0</v>
      </c>
      <c r="B980" s="1">
        <v>51.15</v>
      </c>
      <c r="C980" s="1">
        <v>3614060.0</v>
      </c>
      <c r="D980" s="1">
        <v>21.345</v>
      </c>
      <c r="E980" s="1">
        <v>1.0488314E7</v>
      </c>
      <c r="F980" s="1">
        <v>43.77</v>
      </c>
      <c r="G980" s="1">
        <v>4122494.0</v>
      </c>
      <c r="H980" s="1">
        <v>48.3912</v>
      </c>
      <c r="I980" s="1">
        <v>3463896.0</v>
      </c>
      <c r="J980" s="1">
        <v>12.47</v>
      </c>
      <c r="K980" s="1">
        <v>4498383.0</v>
      </c>
      <c r="L980" s="1">
        <v>42.27</v>
      </c>
      <c r="M980" s="1">
        <v>2138067.0</v>
      </c>
      <c r="N980" s="1">
        <v>44.29</v>
      </c>
      <c r="O980" s="1">
        <v>5722820.0</v>
      </c>
      <c r="P980" s="1">
        <v>21.66</v>
      </c>
      <c r="Q980" s="1">
        <v>1493014.0</v>
      </c>
      <c r="R980" s="1">
        <v>8.15</v>
      </c>
      <c r="S980" s="1">
        <v>3180425.0</v>
      </c>
      <c r="T980" s="1">
        <v>14.3</v>
      </c>
      <c r="U980" s="1">
        <v>3549534.0</v>
      </c>
    </row>
    <row r="981" ht="13.5" customHeight="1">
      <c r="A981" s="1">
        <v>43368.0</v>
      </c>
      <c r="B981" s="1">
        <v>50.19</v>
      </c>
      <c r="C981" s="1">
        <v>6489942.0</v>
      </c>
      <c r="D981" s="1">
        <v>21.285</v>
      </c>
      <c r="E981" s="1">
        <v>1.2647158E7</v>
      </c>
      <c r="F981" s="1">
        <v>42.91</v>
      </c>
      <c r="G981" s="1">
        <v>4649215.0</v>
      </c>
      <c r="H981" s="1">
        <v>48.5187</v>
      </c>
      <c r="I981" s="1">
        <v>2383832.0</v>
      </c>
      <c r="J981" s="1">
        <v>12.13</v>
      </c>
      <c r="K981" s="1">
        <v>4816656.0</v>
      </c>
      <c r="L981" s="1">
        <v>42.1</v>
      </c>
      <c r="M981" s="1">
        <v>2780241.0</v>
      </c>
      <c r="N981" s="1">
        <v>44.51</v>
      </c>
      <c r="O981" s="1">
        <v>1808748.0</v>
      </c>
      <c r="P981" s="1">
        <v>21.45</v>
      </c>
      <c r="Q981" s="1">
        <v>1292544.0</v>
      </c>
      <c r="R981" s="1">
        <v>8.07</v>
      </c>
      <c r="S981" s="1">
        <v>4485008.0</v>
      </c>
      <c r="T981" s="1">
        <v>14.28</v>
      </c>
      <c r="U981" s="1">
        <v>3255045.0</v>
      </c>
    </row>
    <row r="982" ht="13.5" customHeight="1">
      <c r="A982" s="1">
        <v>43369.0</v>
      </c>
      <c r="B982" s="1">
        <v>50.58</v>
      </c>
      <c r="C982" s="1">
        <v>4903962.0</v>
      </c>
      <c r="D982" s="1">
        <v>21.44</v>
      </c>
      <c r="E982" s="1">
        <v>1.039492E7</v>
      </c>
      <c r="F982" s="1">
        <v>42.17</v>
      </c>
      <c r="G982" s="1">
        <v>8830325.0</v>
      </c>
      <c r="H982" s="1">
        <v>48.0177</v>
      </c>
      <c r="I982" s="1">
        <v>3163892.0</v>
      </c>
      <c r="J982" s="1">
        <v>12.01</v>
      </c>
      <c r="K982" s="1">
        <v>4281340.0</v>
      </c>
      <c r="L982" s="1">
        <v>41.92</v>
      </c>
      <c r="M982" s="1">
        <v>1800002.0</v>
      </c>
      <c r="N982" s="1">
        <v>44.23</v>
      </c>
      <c r="O982" s="1">
        <v>1856391.0</v>
      </c>
      <c r="P982" s="1">
        <v>20.97</v>
      </c>
      <c r="Q982" s="1">
        <v>1089784.0</v>
      </c>
      <c r="R982" s="1">
        <v>7.85</v>
      </c>
      <c r="S982" s="1">
        <v>3090170.0</v>
      </c>
      <c r="T982" s="1">
        <v>13.83</v>
      </c>
      <c r="U982" s="1">
        <v>2707777.0</v>
      </c>
    </row>
    <row r="983" ht="13.5" customHeight="1">
      <c r="A983" s="1">
        <v>43370.0</v>
      </c>
      <c r="B983" s="1">
        <v>51.27</v>
      </c>
      <c r="C983" s="1">
        <v>4327236.0</v>
      </c>
      <c r="D983" s="1">
        <v>21.54</v>
      </c>
      <c r="E983" s="1">
        <v>1.128565E7</v>
      </c>
      <c r="F983" s="1">
        <v>42.3</v>
      </c>
      <c r="G983" s="1">
        <v>5044191.0</v>
      </c>
      <c r="H983" s="1">
        <v>47.8901</v>
      </c>
      <c r="I983" s="1">
        <v>3532299.0</v>
      </c>
      <c r="J983" s="1">
        <v>13.09</v>
      </c>
      <c r="K983" s="1">
        <v>1.0680972E7</v>
      </c>
      <c r="L983" s="1">
        <v>42.56</v>
      </c>
      <c r="M983" s="1">
        <v>1734858.0</v>
      </c>
      <c r="N983" s="1">
        <v>44.76</v>
      </c>
      <c r="O983" s="1">
        <v>1518688.0</v>
      </c>
      <c r="P983" s="1">
        <v>22.67</v>
      </c>
      <c r="Q983" s="1">
        <v>2882809.0</v>
      </c>
      <c r="R983" s="1">
        <v>7.89</v>
      </c>
      <c r="S983" s="1">
        <v>3399291.0</v>
      </c>
      <c r="T983" s="1">
        <v>14.29</v>
      </c>
      <c r="U983" s="1">
        <v>2838944.0</v>
      </c>
    </row>
    <row r="984" ht="13.5" customHeight="1">
      <c r="A984" s="1">
        <v>43371.0</v>
      </c>
      <c r="B984" s="1">
        <v>49.98</v>
      </c>
      <c r="C984" s="1">
        <v>5529855.0</v>
      </c>
      <c r="D984" s="1">
        <v>21.1</v>
      </c>
      <c r="E984" s="1">
        <v>1.1592428E7</v>
      </c>
      <c r="F984" s="1">
        <v>41.76</v>
      </c>
      <c r="G984" s="1">
        <v>8647803.0</v>
      </c>
      <c r="H984" s="1">
        <v>47.6077</v>
      </c>
      <c r="I984" s="1">
        <v>3897775.0</v>
      </c>
      <c r="J984" s="1">
        <v>12.97</v>
      </c>
      <c r="K984" s="1">
        <v>6989571.0</v>
      </c>
      <c r="L984" s="1">
        <v>41.8</v>
      </c>
      <c r="M984" s="1">
        <v>1781878.0</v>
      </c>
      <c r="N984" s="1">
        <v>43.89</v>
      </c>
      <c r="O984" s="1">
        <v>2567735.0</v>
      </c>
      <c r="P984" s="1">
        <v>22.74</v>
      </c>
      <c r="Q984" s="1">
        <v>2906007.0</v>
      </c>
      <c r="R984" s="1">
        <v>7.84</v>
      </c>
      <c r="S984" s="1">
        <v>3804361.0</v>
      </c>
      <c r="T984" s="1">
        <v>14.4</v>
      </c>
      <c r="U984" s="1">
        <v>2774370.0</v>
      </c>
    </row>
    <row r="985" ht="13.5" customHeight="1">
      <c r="A985" s="1">
        <v>43374.0</v>
      </c>
      <c r="B985" s="1">
        <v>50.93</v>
      </c>
      <c r="C985" s="1">
        <v>6527163.0</v>
      </c>
      <c r="D985" s="1">
        <v>21.535</v>
      </c>
      <c r="E985" s="1">
        <v>1.3623612E7</v>
      </c>
      <c r="F985" s="1">
        <v>42.5</v>
      </c>
      <c r="G985" s="1">
        <v>5285561.0</v>
      </c>
      <c r="H985" s="1">
        <v>48.3001</v>
      </c>
      <c r="I985" s="1">
        <v>2356610.0</v>
      </c>
      <c r="J985" s="1">
        <v>13.35</v>
      </c>
      <c r="K985" s="1">
        <v>9538030.0</v>
      </c>
      <c r="L985" s="1">
        <v>42.86</v>
      </c>
      <c r="M985" s="1">
        <v>1478669.0</v>
      </c>
      <c r="N985" s="1">
        <v>44.8</v>
      </c>
      <c r="O985" s="1">
        <v>2436328.0</v>
      </c>
      <c r="P985" s="1">
        <v>23.01</v>
      </c>
      <c r="Q985" s="1">
        <v>2344623.0</v>
      </c>
      <c r="R985" s="1">
        <v>8.06</v>
      </c>
      <c r="S985" s="1">
        <v>3183526.0</v>
      </c>
      <c r="T985" s="1">
        <v>14.55</v>
      </c>
      <c r="U985" s="1">
        <v>2504323.0</v>
      </c>
    </row>
    <row r="986" ht="13.5" customHeight="1">
      <c r="A986" s="1">
        <v>43375.0</v>
      </c>
      <c r="B986" s="1">
        <v>50.43</v>
      </c>
      <c r="C986" s="1">
        <v>6338293.0</v>
      </c>
      <c r="D986" s="1">
        <v>21.0</v>
      </c>
      <c r="E986" s="1">
        <v>1.2276736E7</v>
      </c>
      <c r="F986" s="1">
        <v>42.78</v>
      </c>
      <c r="G986" s="1">
        <v>5430387.0</v>
      </c>
      <c r="H986" s="1">
        <v>48.9377</v>
      </c>
      <c r="I986" s="1">
        <v>2960846.0</v>
      </c>
      <c r="J986" s="1">
        <v>12.97</v>
      </c>
      <c r="K986" s="1">
        <v>4692973.0</v>
      </c>
      <c r="L986" s="1">
        <v>42.75</v>
      </c>
      <c r="M986" s="1">
        <v>1612915.0</v>
      </c>
      <c r="N986" s="1">
        <v>45.24</v>
      </c>
      <c r="O986" s="1">
        <v>2132496.0</v>
      </c>
      <c r="P986" s="1">
        <v>22.59</v>
      </c>
      <c r="Q986" s="1">
        <v>2324285.0</v>
      </c>
      <c r="R986" s="1">
        <v>7.87</v>
      </c>
      <c r="S986" s="1">
        <v>1787594.0</v>
      </c>
      <c r="T986" s="1">
        <v>14.32</v>
      </c>
      <c r="U986" s="1">
        <v>4125946.0</v>
      </c>
    </row>
    <row r="987" ht="13.5" customHeight="1">
      <c r="A987" s="1">
        <v>43376.0</v>
      </c>
      <c r="B987" s="1">
        <v>51.1</v>
      </c>
      <c r="C987" s="1">
        <v>5870591.0</v>
      </c>
      <c r="D987" s="1">
        <v>21.13</v>
      </c>
      <c r="E987" s="1">
        <v>1.3317076E7</v>
      </c>
      <c r="F987" s="1">
        <v>43.44</v>
      </c>
      <c r="G987" s="1">
        <v>5556087.0</v>
      </c>
      <c r="H987" s="1">
        <v>48.9924</v>
      </c>
      <c r="I987" s="1">
        <v>3464146.0</v>
      </c>
      <c r="J987" s="1">
        <v>13.42</v>
      </c>
      <c r="K987" s="1">
        <v>6231951.0</v>
      </c>
      <c r="L987" s="1">
        <v>43.7</v>
      </c>
      <c r="M987" s="1">
        <v>2483072.0</v>
      </c>
      <c r="N987" s="1">
        <v>45.29</v>
      </c>
      <c r="O987" s="1">
        <v>3416894.0</v>
      </c>
      <c r="P987" s="1">
        <v>23.52</v>
      </c>
      <c r="Q987" s="1">
        <v>2176323.0</v>
      </c>
      <c r="R987" s="1">
        <v>8.23</v>
      </c>
      <c r="S987" s="1">
        <v>4597844.0</v>
      </c>
      <c r="T987" s="1">
        <v>14.5</v>
      </c>
      <c r="U987" s="1">
        <v>3579793.0</v>
      </c>
    </row>
    <row r="988" ht="13.5" customHeight="1">
      <c r="A988" s="1">
        <v>43377.0</v>
      </c>
      <c r="B988" s="1">
        <v>51.68</v>
      </c>
      <c r="C988" s="1">
        <v>8923655.0</v>
      </c>
      <c r="D988" s="1">
        <v>21.055</v>
      </c>
      <c r="E988" s="1">
        <v>7508686.0</v>
      </c>
      <c r="F988" s="1">
        <v>43.83</v>
      </c>
      <c r="G988" s="1">
        <v>6254537.0</v>
      </c>
      <c r="H988" s="1">
        <v>48.6098</v>
      </c>
      <c r="I988" s="1">
        <v>3635642.0</v>
      </c>
      <c r="J988" s="1">
        <v>13.23</v>
      </c>
      <c r="K988" s="1">
        <v>5190253.0</v>
      </c>
      <c r="L988" s="1">
        <v>43.5</v>
      </c>
      <c r="M988" s="1">
        <v>1601399.0</v>
      </c>
      <c r="N988" s="1">
        <v>45.35</v>
      </c>
      <c r="O988" s="1">
        <v>1841373.0</v>
      </c>
      <c r="P988" s="1">
        <v>22.47</v>
      </c>
      <c r="Q988" s="1">
        <v>1998593.0</v>
      </c>
      <c r="R988" s="1">
        <v>8.02</v>
      </c>
      <c r="S988" s="1">
        <v>2364154.0</v>
      </c>
      <c r="T988" s="1">
        <v>14.27</v>
      </c>
      <c r="U988" s="1">
        <v>2412615.0</v>
      </c>
    </row>
    <row r="989" ht="13.5" customHeight="1">
      <c r="A989" s="1">
        <v>43378.0</v>
      </c>
      <c r="B989" s="1">
        <v>50.68</v>
      </c>
      <c r="C989" s="1">
        <v>5304355.0</v>
      </c>
      <c r="D989" s="1">
        <v>20.665</v>
      </c>
      <c r="E989" s="1">
        <v>1.0079644E7</v>
      </c>
      <c r="F989" s="1">
        <v>43.65</v>
      </c>
      <c r="G989" s="1">
        <v>6215946.0</v>
      </c>
      <c r="H989" s="1">
        <v>48.9833</v>
      </c>
      <c r="I989" s="1">
        <v>4013563.0</v>
      </c>
      <c r="J989" s="1">
        <v>13.06</v>
      </c>
      <c r="K989" s="1">
        <v>6080628.0</v>
      </c>
      <c r="L989" s="1">
        <v>43.57</v>
      </c>
      <c r="M989" s="1">
        <v>2091517.0</v>
      </c>
      <c r="N989" s="1">
        <v>45.41</v>
      </c>
      <c r="O989" s="1">
        <v>1405466.0</v>
      </c>
      <c r="P989" s="1">
        <v>22.62</v>
      </c>
      <c r="Q989" s="1">
        <v>1146965.0</v>
      </c>
      <c r="R989" s="1">
        <v>7.96</v>
      </c>
      <c r="S989" s="1">
        <v>2766427.0</v>
      </c>
      <c r="T989" s="1">
        <v>14.11</v>
      </c>
      <c r="U989" s="1">
        <v>1853236.0</v>
      </c>
    </row>
    <row r="990" ht="13.5" customHeight="1">
      <c r="A990" s="1">
        <v>43381.0</v>
      </c>
      <c r="B990" s="1">
        <v>50.68</v>
      </c>
      <c r="C990" s="1">
        <v>5304355.0</v>
      </c>
      <c r="D990" s="1">
        <v>20.665</v>
      </c>
      <c r="E990" s="1">
        <v>1.0079644E7</v>
      </c>
      <c r="F990" s="1">
        <v>43.65</v>
      </c>
      <c r="G990" s="1">
        <v>6215946.0</v>
      </c>
      <c r="H990" s="1">
        <v>48.9833</v>
      </c>
      <c r="I990" s="1">
        <v>4013563.0</v>
      </c>
      <c r="J990" s="1">
        <v>13.06</v>
      </c>
      <c r="K990" s="1">
        <v>6080628.0</v>
      </c>
      <c r="L990" s="1">
        <v>43.57</v>
      </c>
      <c r="M990" s="1">
        <v>2091517.0</v>
      </c>
      <c r="N990" s="1">
        <v>45.41</v>
      </c>
      <c r="O990" s="1">
        <v>1405466.0</v>
      </c>
      <c r="P990" s="1">
        <v>22.62</v>
      </c>
      <c r="Q990" s="1">
        <v>1146965.0</v>
      </c>
      <c r="R990" s="1">
        <v>7.96</v>
      </c>
      <c r="S990" s="1">
        <v>2766427.0</v>
      </c>
      <c r="T990" s="1">
        <v>14.11</v>
      </c>
      <c r="U990" s="1">
        <v>1853236.0</v>
      </c>
    </row>
    <row r="991" ht="13.5" customHeight="1">
      <c r="A991" s="1">
        <v>43382.0</v>
      </c>
      <c r="B991" s="1">
        <v>50.42</v>
      </c>
      <c r="C991" s="1">
        <v>6047565.0</v>
      </c>
      <c r="D991" s="1">
        <v>20.17</v>
      </c>
      <c r="E991" s="1">
        <v>1.5217254E7</v>
      </c>
      <c r="F991" s="1">
        <v>43.63</v>
      </c>
      <c r="G991" s="1">
        <v>6344497.0</v>
      </c>
      <c r="H991" s="1">
        <v>48.1907</v>
      </c>
      <c r="I991" s="1">
        <v>3124699.0</v>
      </c>
      <c r="J991" s="1">
        <v>12.86</v>
      </c>
      <c r="K991" s="1">
        <v>5787057.0</v>
      </c>
      <c r="L991" s="1">
        <v>44.11</v>
      </c>
      <c r="M991" s="1">
        <v>2525572.0</v>
      </c>
      <c r="N991" s="1">
        <v>45.28</v>
      </c>
      <c r="O991" s="1">
        <v>1110160.0</v>
      </c>
      <c r="P991" s="1">
        <v>23.41</v>
      </c>
      <c r="Q991" s="1">
        <v>1444339.0</v>
      </c>
      <c r="R991" s="1">
        <v>7.8</v>
      </c>
      <c r="S991" s="1">
        <v>2500505.0</v>
      </c>
      <c r="T991" s="1">
        <v>14.67</v>
      </c>
      <c r="U991" s="1">
        <v>3622421.0</v>
      </c>
    </row>
    <row r="992" ht="13.5" customHeight="1">
      <c r="A992" s="1">
        <v>43383.0</v>
      </c>
      <c r="B992" s="1">
        <v>48.8</v>
      </c>
      <c r="C992" s="1">
        <v>7203990.0</v>
      </c>
      <c r="D992" s="1">
        <v>19.56</v>
      </c>
      <c r="E992" s="1">
        <v>2.8416872E7</v>
      </c>
      <c r="F992" s="1">
        <v>42.61</v>
      </c>
      <c r="G992" s="1">
        <v>6468612.0</v>
      </c>
      <c r="H992" s="1">
        <v>47.9174</v>
      </c>
      <c r="I992" s="1">
        <v>3188407.0</v>
      </c>
      <c r="J992" s="1">
        <v>12.1</v>
      </c>
      <c r="K992" s="1">
        <v>1.1609822E7</v>
      </c>
      <c r="L992" s="1">
        <v>42.83</v>
      </c>
      <c r="M992" s="1">
        <v>2057717.0</v>
      </c>
      <c r="N992" s="1">
        <v>44.11</v>
      </c>
      <c r="O992" s="1">
        <v>2675827.0</v>
      </c>
      <c r="P992" s="1">
        <v>22.3</v>
      </c>
      <c r="Q992" s="1">
        <v>2760920.0</v>
      </c>
      <c r="R992" s="1">
        <v>7.39</v>
      </c>
      <c r="S992" s="1">
        <v>7504945.0</v>
      </c>
      <c r="T992" s="1">
        <v>14.3</v>
      </c>
      <c r="U992" s="1">
        <v>4137391.0</v>
      </c>
    </row>
    <row r="993" ht="13.5" customHeight="1">
      <c r="A993" s="1">
        <v>43384.0</v>
      </c>
      <c r="B993" s="1">
        <v>46.36</v>
      </c>
      <c r="C993" s="1">
        <v>1.0757537E7</v>
      </c>
      <c r="D993" s="1">
        <v>18.825</v>
      </c>
      <c r="E993" s="1">
        <v>2.001083E7</v>
      </c>
      <c r="F993" s="1">
        <v>41.49</v>
      </c>
      <c r="G993" s="1">
        <v>8986772.0</v>
      </c>
      <c r="H993" s="1">
        <v>46.7241</v>
      </c>
      <c r="I993" s="1">
        <v>3638643.0</v>
      </c>
      <c r="J993" s="1">
        <v>11.69</v>
      </c>
      <c r="K993" s="1">
        <v>8922123.0</v>
      </c>
      <c r="L993" s="1">
        <v>42.44</v>
      </c>
      <c r="M993" s="1">
        <v>2886305.0</v>
      </c>
      <c r="N993" s="1">
        <v>43.45</v>
      </c>
      <c r="O993" s="1">
        <v>4289039.0</v>
      </c>
      <c r="P993" s="1">
        <v>21.28</v>
      </c>
      <c r="Q993" s="1">
        <v>1921136.0</v>
      </c>
      <c r="R993" s="1">
        <v>7.35</v>
      </c>
      <c r="S993" s="1">
        <v>3757887.0</v>
      </c>
      <c r="T993" s="1">
        <v>13.88</v>
      </c>
      <c r="U993" s="1">
        <v>3942560.0</v>
      </c>
    </row>
    <row r="994" ht="13.5" customHeight="1">
      <c r="A994" s="1">
        <v>43385.0</v>
      </c>
      <c r="B994" s="1">
        <v>47.75</v>
      </c>
      <c r="C994" s="1">
        <v>9437063.0</v>
      </c>
      <c r="D994" s="1">
        <v>18.915</v>
      </c>
      <c r="E994" s="1">
        <v>1.5515386E7</v>
      </c>
      <c r="F994" s="1">
        <v>41.68</v>
      </c>
      <c r="G994" s="1">
        <v>6004506.0</v>
      </c>
      <c r="H994" s="1">
        <v>46.715</v>
      </c>
      <c r="I994" s="1">
        <v>3191724.0</v>
      </c>
      <c r="J994" s="1">
        <v>11.42</v>
      </c>
      <c r="K994" s="1">
        <v>9920294.0</v>
      </c>
      <c r="L994" s="1">
        <v>42.72</v>
      </c>
      <c r="M994" s="1">
        <v>2901063.0</v>
      </c>
      <c r="N994" s="1">
        <v>43.93</v>
      </c>
      <c r="O994" s="1">
        <v>2256299.0</v>
      </c>
      <c r="P994" s="1">
        <v>21.18</v>
      </c>
      <c r="Q994" s="1">
        <v>1529422.0</v>
      </c>
      <c r="R994" s="1">
        <v>7.24</v>
      </c>
      <c r="S994" s="1">
        <v>2988338.0</v>
      </c>
      <c r="T994" s="1">
        <v>13.91</v>
      </c>
      <c r="U994" s="1">
        <v>2544751.0</v>
      </c>
    </row>
    <row r="995" ht="13.5" customHeight="1">
      <c r="A995" s="1">
        <v>43388.0</v>
      </c>
      <c r="B995" s="1">
        <v>47.84</v>
      </c>
      <c r="C995" s="1">
        <v>6690448.0</v>
      </c>
      <c r="D995" s="1">
        <v>18.695</v>
      </c>
      <c r="E995" s="1">
        <v>1.3205892E7</v>
      </c>
      <c r="F995" s="1">
        <v>41.98</v>
      </c>
      <c r="G995" s="1">
        <v>4638822.0</v>
      </c>
      <c r="H995" s="1">
        <v>47.0065</v>
      </c>
      <c r="I995" s="1">
        <v>2462739.0</v>
      </c>
      <c r="J995" s="1">
        <v>11.01</v>
      </c>
      <c r="K995" s="1">
        <v>5329950.0</v>
      </c>
      <c r="L995" s="1">
        <v>43.53</v>
      </c>
      <c r="M995" s="1">
        <v>1708303.0</v>
      </c>
      <c r="N995" s="1">
        <v>43.81</v>
      </c>
      <c r="O995" s="1">
        <v>1231648.0</v>
      </c>
      <c r="P995" s="1">
        <v>20.68</v>
      </c>
      <c r="Q995" s="1">
        <v>2733867.0</v>
      </c>
      <c r="R995" s="1">
        <v>7.01</v>
      </c>
      <c r="S995" s="1">
        <v>2941232.0</v>
      </c>
      <c r="T995" s="1">
        <v>13.73</v>
      </c>
      <c r="U995" s="1">
        <v>1987992.0</v>
      </c>
    </row>
    <row r="996" ht="13.5" customHeight="1">
      <c r="A996" s="1">
        <v>43389.0</v>
      </c>
      <c r="B996" s="1">
        <v>47.66</v>
      </c>
      <c r="C996" s="1">
        <v>6335230.0</v>
      </c>
      <c r="D996" s="1">
        <v>18.985</v>
      </c>
      <c r="E996" s="1">
        <v>1.4793992E7</v>
      </c>
      <c r="F996" s="1">
        <v>43.25</v>
      </c>
      <c r="G996" s="1">
        <v>5129236.0</v>
      </c>
      <c r="H996" s="1">
        <v>47.3253</v>
      </c>
      <c r="I996" s="1">
        <v>3037206.0</v>
      </c>
      <c r="J996" s="1">
        <v>11.39</v>
      </c>
      <c r="K996" s="1">
        <v>6591927.0</v>
      </c>
      <c r="L996" s="1">
        <v>43.98</v>
      </c>
      <c r="M996" s="1">
        <v>3341293.0</v>
      </c>
      <c r="N996" s="1">
        <v>44.63</v>
      </c>
      <c r="O996" s="1">
        <v>1374105.0</v>
      </c>
      <c r="P996" s="1">
        <v>20.44</v>
      </c>
      <c r="Q996" s="1">
        <v>3003098.0</v>
      </c>
      <c r="R996" s="1">
        <v>7.11</v>
      </c>
      <c r="S996" s="1">
        <v>3621830.0</v>
      </c>
      <c r="T996" s="1">
        <v>13.8</v>
      </c>
      <c r="U996" s="1">
        <v>2206103.0</v>
      </c>
    </row>
    <row r="997" ht="13.5" customHeight="1">
      <c r="A997" s="1">
        <v>43390.0</v>
      </c>
      <c r="B997" s="1">
        <v>47.17</v>
      </c>
      <c r="C997" s="1">
        <v>6782588.0</v>
      </c>
      <c r="D997" s="1">
        <v>18.655</v>
      </c>
      <c r="E997" s="1">
        <v>2.3277174E7</v>
      </c>
      <c r="F997" s="1">
        <v>42.2</v>
      </c>
      <c r="G997" s="1">
        <v>5383778.0</v>
      </c>
      <c r="H997" s="1">
        <v>47.7261</v>
      </c>
      <c r="I997" s="1">
        <v>2621316.0</v>
      </c>
      <c r="J997" s="1">
        <v>11.29</v>
      </c>
      <c r="K997" s="1">
        <v>7525405.0</v>
      </c>
      <c r="L997" s="1">
        <v>43.96</v>
      </c>
      <c r="M997" s="1">
        <v>1712394.0</v>
      </c>
      <c r="N997" s="1">
        <v>44.68</v>
      </c>
      <c r="O997" s="1">
        <v>4419329.0</v>
      </c>
      <c r="P997" s="1">
        <v>20.09</v>
      </c>
      <c r="Q997" s="1">
        <v>1223553.0</v>
      </c>
      <c r="R997" s="1">
        <v>6.95</v>
      </c>
      <c r="S997" s="1">
        <v>3350613.0</v>
      </c>
      <c r="T997" s="1">
        <v>13.28</v>
      </c>
      <c r="U997" s="1">
        <v>2136067.0</v>
      </c>
    </row>
    <row r="998" ht="13.5" customHeight="1">
      <c r="A998" s="1">
        <v>43391.0</v>
      </c>
      <c r="B998" s="1">
        <v>46.4</v>
      </c>
      <c r="C998" s="1">
        <v>8145671.0</v>
      </c>
      <c r="D998" s="1">
        <v>18.525</v>
      </c>
      <c r="E998" s="1">
        <v>1.198731E7</v>
      </c>
      <c r="F998" s="1">
        <v>42.35</v>
      </c>
      <c r="G998" s="1">
        <v>5413688.0</v>
      </c>
      <c r="H998" s="1">
        <v>47.9357</v>
      </c>
      <c r="I998" s="1">
        <v>3419532.0</v>
      </c>
      <c r="J998" s="1">
        <v>11.12</v>
      </c>
      <c r="K998" s="1">
        <v>6591019.0</v>
      </c>
      <c r="L998" s="1">
        <v>43.23</v>
      </c>
      <c r="M998" s="1">
        <v>1881804.0</v>
      </c>
      <c r="N998" s="1">
        <v>44.14</v>
      </c>
      <c r="O998" s="1">
        <v>1505982.0</v>
      </c>
      <c r="P998" s="1">
        <v>19.5</v>
      </c>
      <c r="Q998" s="1">
        <v>3013495.0</v>
      </c>
      <c r="R998" s="1">
        <v>6.83</v>
      </c>
      <c r="S998" s="1">
        <v>5006029.0</v>
      </c>
      <c r="T998" s="1">
        <v>12.87</v>
      </c>
      <c r="U998" s="1">
        <v>3386283.0</v>
      </c>
    </row>
    <row r="999" ht="13.5" customHeight="1">
      <c r="A999" s="1">
        <v>43392.0</v>
      </c>
      <c r="B999" s="1">
        <v>46.85</v>
      </c>
      <c r="C999" s="1">
        <v>5669570.0</v>
      </c>
      <c r="D999" s="1">
        <v>18.585</v>
      </c>
      <c r="E999" s="1">
        <v>9701788.0</v>
      </c>
      <c r="F999" s="1">
        <v>42.88</v>
      </c>
      <c r="G999" s="1">
        <v>6240885.0</v>
      </c>
      <c r="H999" s="1">
        <v>48.6736</v>
      </c>
      <c r="I999" s="1">
        <v>3545779.0</v>
      </c>
      <c r="J999" s="1">
        <v>11.15</v>
      </c>
      <c r="K999" s="1">
        <v>5165405.0</v>
      </c>
      <c r="L999" s="1">
        <v>43.81</v>
      </c>
      <c r="M999" s="1">
        <v>3062660.0</v>
      </c>
      <c r="N999" s="1">
        <v>44.83</v>
      </c>
      <c r="O999" s="1">
        <v>2136857.0</v>
      </c>
      <c r="P999" s="1">
        <v>19.94</v>
      </c>
      <c r="Q999" s="1">
        <v>4357523.0</v>
      </c>
      <c r="R999" s="1">
        <v>6.84</v>
      </c>
      <c r="S999" s="1">
        <v>4843373.0</v>
      </c>
      <c r="T999" s="1">
        <v>13.22</v>
      </c>
      <c r="U999" s="1">
        <v>3125625.0</v>
      </c>
    </row>
    <row r="1000" ht="13.5" customHeight="1">
      <c r="A1000" s="1">
        <v>43395.0</v>
      </c>
      <c r="B1000" s="1">
        <v>46.45</v>
      </c>
      <c r="C1000" s="1">
        <v>5706923.0</v>
      </c>
      <c r="D1000" s="1">
        <v>18.73</v>
      </c>
      <c r="E1000" s="1">
        <v>1.1868364E7</v>
      </c>
      <c r="F1000" s="1">
        <v>42.19</v>
      </c>
      <c r="G1000" s="1">
        <v>4900198.0</v>
      </c>
      <c r="H1000" s="1">
        <v>48.0359</v>
      </c>
      <c r="I1000" s="1">
        <v>3700832.0</v>
      </c>
      <c r="J1000" s="1">
        <v>11.27</v>
      </c>
      <c r="K1000" s="1">
        <v>5000068.0</v>
      </c>
      <c r="L1000" s="1">
        <v>43.83</v>
      </c>
      <c r="M1000" s="1">
        <v>1873808.0</v>
      </c>
      <c r="N1000" s="1">
        <v>44.87</v>
      </c>
      <c r="O1000" s="1">
        <v>1691323.0</v>
      </c>
      <c r="P1000" s="1">
        <v>19.8</v>
      </c>
      <c r="Q1000" s="1">
        <v>1441644.0</v>
      </c>
      <c r="R1000" s="1">
        <v>6.86</v>
      </c>
      <c r="S1000" s="1">
        <v>2287149.0</v>
      </c>
      <c r="T1000" s="1">
        <v>13.12</v>
      </c>
      <c r="U1000" s="1">
        <v>1717229.0</v>
      </c>
    </row>
    <row r="1001" ht="13.5" customHeight="1">
      <c r="A1001" s="1">
        <v>43396.0</v>
      </c>
      <c r="B1001" s="1">
        <v>45.19</v>
      </c>
      <c r="C1001" s="1">
        <v>9273406.0</v>
      </c>
      <c r="D1001" s="1">
        <v>18.405</v>
      </c>
      <c r="E1001" s="1">
        <v>1.8901322E7</v>
      </c>
      <c r="F1001" s="1">
        <v>42.36</v>
      </c>
      <c r="G1001" s="1">
        <v>6337108.0</v>
      </c>
      <c r="H1001" s="1">
        <v>46.6876</v>
      </c>
      <c r="I1001" s="1">
        <v>5891481.0</v>
      </c>
      <c r="J1001" s="1">
        <v>11.16</v>
      </c>
      <c r="K1001" s="1">
        <v>8118358.0</v>
      </c>
      <c r="L1001" s="1">
        <v>42.77</v>
      </c>
      <c r="M1001" s="1">
        <v>1937103.0</v>
      </c>
      <c r="N1001" s="1">
        <v>45.23</v>
      </c>
      <c r="O1001" s="1">
        <v>5192524.0</v>
      </c>
      <c r="P1001" s="1">
        <v>19.98</v>
      </c>
      <c r="Q1001" s="1">
        <v>2123012.0</v>
      </c>
      <c r="R1001" s="1">
        <v>6.67</v>
      </c>
      <c r="S1001" s="1">
        <v>3923030.0</v>
      </c>
      <c r="T1001" s="1">
        <v>12.84</v>
      </c>
      <c r="U1001" s="1">
        <v>2194140.0</v>
      </c>
    </row>
    <row r="1002" ht="13.5" customHeight="1">
      <c r="A1002" s="1">
        <v>43397.0</v>
      </c>
      <c r="B1002" s="1">
        <v>43.44</v>
      </c>
      <c r="C1002" s="1">
        <v>9501757.0</v>
      </c>
      <c r="D1002" s="1">
        <v>18.03</v>
      </c>
      <c r="E1002" s="1">
        <v>1.4265354E7</v>
      </c>
      <c r="F1002" s="1">
        <v>41.17</v>
      </c>
      <c r="G1002" s="1">
        <v>4435015.0</v>
      </c>
      <c r="H1002" s="1">
        <v>45.9771</v>
      </c>
      <c r="I1002" s="1">
        <v>3874976.0</v>
      </c>
      <c r="J1002" s="1">
        <v>10.89</v>
      </c>
      <c r="K1002" s="1">
        <v>1.0040649E7</v>
      </c>
      <c r="L1002" s="1">
        <v>41.09</v>
      </c>
      <c r="M1002" s="1">
        <v>3076445.0</v>
      </c>
      <c r="N1002" s="1">
        <v>43.99</v>
      </c>
      <c r="O1002" s="1">
        <v>2856271.0</v>
      </c>
      <c r="P1002" s="1">
        <v>19.37</v>
      </c>
      <c r="Q1002" s="1">
        <v>1829325.0</v>
      </c>
      <c r="R1002" s="1">
        <v>6.33</v>
      </c>
      <c r="S1002" s="1">
        <v>3520556.0</v>
      </c>
      <c r="T1002" s="1">
        <v>12.28</v>
      </c>
      <c r="U1002" s="1">
        <v>2049240.0</v>
      </c>
    </row>
    <row r="1003" ht="13.5" customHeight="1">
      <c r="A1003" s="1">
        <v>43398.0</v>
      </c>
      <c r="B1003" s="1">
        <v>43.98</v>
      </c>
      <c r="C1003" s="1">
        <v>6800991.0</v>
      </c>
      <c r="D1003" s="1">
        <v>18.27</v>
      </c>
      <c r="E1003" s="1">
        <v>9935086.0</v>
      </c>
      <c r="F1003" s="1">
        <v>40.79</v>
      </c>
      <c r="G1003" s="1">
        <v>5469353.0</v>
      </c>
      <c r="H1003" s="1">
        <v>45.6036</v>
      </c>
      <c r="I1003" s="1">
        <v>3858179.0</v>
      </c>
      <c r="J1003" s="1">
        <v>11.1</v>
      </c>
      <c r="K1003" s="1">
        <v>5288712.0</v>
      </c>
      <c r="L1003" s="1">
        <v>41.79</v>
      </c>
      <c r="M1003" s="1">
        <v>2594872.0</v>
      </c>
      <c r="N1003" s="1">
        <v>43.8</v>
      </c>
      <c r="O1003" s="1">
        <v>2527145.0</v>
      </c>
      <c r="P1003" s="1">
        <v>19.64</v>
      </c>
      <c r="Q1003" s="1">
        <v>1378195.0</v>
      </c>
      <c r="R1003" s="1">
        <v>6.44</v>
      </c>
      <c r="S1003" s="1">
        <v>2856461.0</v>
      </c>
      <c r="T1003" s="1">
        <v>12.53</v>
      </c>
      <c r="U1003" s="1">
        <v>1669195.0</v>
      </c>
    </row>
    <row r="1004" ht="13.5" customHeight="1">
      <c r="A1004" s="1">
        <v>43399.0</v>
      </c>
      <c r="B1004" s="1">
        <v>44.36</v>
      </c>
      <c r="C1004" s="1">
        <v>7185802.0</v>
      </c>
      <c r="D1004" s="1">
        <v>18.455</v>
      </c>
      <c r="E1004" s="1">
        <v>1.0796618E7</v>
      </c>
      <c r="F1004" s="1">
        <v>40.96</v>
      </c>
      <c r="G1004" s="1">
        <v>7896558.0</v>
      </c>
      <c r="H1004" s="1">
        <v>45.3485</v>
      </c>
      <c r="I1004" s="1">
        <v>4949075.0</v>
      </c>
      <c r="J1004" s="1">
        <v>11.12</v>
      </c>
      <c r="K1004" s="1">
        <v>7098414.0</v>
      </c>
      <c r="L1004" s="1">
        <v>41.5</v>
      </c>
      <c r="M1004" s="1">
        <v>1144137.0</v>
      </c>
      <c r="N1004" s="1">
        <v>43.31</v>
      </c>
      <c r="O1004" s="1">
        <v>2580835.0</v>
      </c>
      <c r="P1004" s="1">
        <v>19.78</v>
      </c>
      <c r="Q1004" s="1">
        <v>1026299.0</v>
      </c>
      <c r="R1004" s="1">
        <v>6.48</v>
      </c>
      <c r="S1004" s="1">
        <v>2108527.0</v>
      </c>
      <c r="T1004" s="1">
        <v>12.47</v>
      </c>
      <c r="U1004" s="1">
        <v>2344060.0</v>
      </c>
    </row>
    <row r="1005" ht="13.5" customHeight="1">
      <c r="A1005" s="1">
        <v>43402.0</v>
      </c>
      <c r="B1005" s="1">
        <v>43.49</v>
      </c>
      <c r="C1005" s="1">
        <v>5859353.0</v>
      </c>
      <c r="D1005" s="1">
        <v>17.885</v>
      </c>
      <c r="E1005" s="1">
        <v>1.3749226E7</v>
      </c>
      <c r="F1005" s="1">
        <v>40.05</v>
      </c>
      <c r="G1005" s="1">
        <v>5704900.0</v>
      </c>
      <c r="H1005" s="1">
        <v>44.9294</v>
      </c>
      <c r="I1005" s="1">
        <v>4749253.0</v>
      </c>
      <c r="J1005" s="1">
        <v>10.87</v>
      </c>
      <c r="K1005" s="1">
        <v>1.0391576E7</v>
      </c>
      <c r="L1005" s="1">
        <v>41.0</v>
      </c>
      <c r="M1005" s="1">
        <v>1483434.0</v>
      </c>
      <c r="N1005" s="1">
        <v>42.74</v>
      </c>
      <c r="O1005" s="1">
        <v>3140689.0</v>
      </c>
      <c r="P1005" s="1">
        <v>19.14</v>
      </c>
      <c r="Q1005" s="1">
        <v>1710724.0</v>
      </c>
      <c r="R1005" s="1">
        <v>6.17</v>
      </c>
      <c r="S1005" s="1">
        <v>2377876.0</v>
      </c>
      <c r="T1005" s="1">
        <v>11.88</v>
      </c>
      <c r="U1005" s="1">
        <v>4296984.0</v>
      </c>
    </row>
    <row r="1006" ht="13.5" customHeight="1">
      <c r="A1006" s="1">
        <v>43403.0</v>
      </c>
      <c r="B1006" s="1">
        <v>43.5</v>
      </c>
      <c r="C1006" s="1">
        <v>8498119.0</v>
      </c>
      <c r="D1006" s="1">
        <v>18.185</v>
      </c>
      <c r="E1006" s="1">
        <v>1.1843E7</v>
      </c>
      <c r="F1006" s="1">
        <v>40.03</v>
      </c>
      <c r="G1006" s="1">
        <v>7323412.0</v>
      </c>
      <c r="H1006" s="1">
        <v>45.2756</v>
      </c>
      <c r="I1006" s="1">
        <v>3904170.0</v>
      </c>
      <c r="J1006" s="1">
        <v>11.09</v>
      </c>
      <c r="K1006" s="1">
        <v>1.3927803E7</v>
      </c>
      <c r="L1006" s="1">
        <v>41.26</v>
      </c>
      <c r="M1006" s="1">
        <v>1811624.0</v>
      </c>
      <c r="N1006" s="1">
        <v>42.53</v>
      </c>
      <c r="O1006" s="1">
        <v>1941992.0</v>
      </c>
      <c r="P1006" s="1">
        <v>19.2</v>
      </c>
      <c r="Q1006" s="1">
        <v>2005245.0</v>
      </c>
      <c r="R1006" s="1">
        <v>6.23</v>
      </c>
      <c r="S1006" s="1">
        <v>2210035.0</v>
      </c>
      <c r="T1006" s="1">
        <v>12.02</v>
      </c>
      <c r="U1006" s="1">
        <v>3274201.0</v>
      </c>
    </row>
    <row r="1007" ht="13.5" customHeight="1">
      <c r="A1007" s="1">
        <v>43404.0</v>
      </c>
      <c r="B1007" s="1">
        <v>44.16</v>
      </c>
      <c r="C1007" s="1">
        <v>1.1385186E7</v>
      </c>
      <c r="D1007" s="1">
        <v>18.06</v>
      </c>
      <c r="E1007" s="1">
        <v>1.3964222E7</v>
      </c>
      <c r="F1007" s="1">
        <v>41.02</v>
      </c>
      <c r="G1007" s="1">
        <v>7538077.0</v>
      </c>
      <c r="H1007" s="1">
        <v>45.2209</v>
      </c>
      <c r="I1007" s="1">
        <v>4696547.0</v>
      </c>
      <c r="J1007" s="1">
        <v>11.14</v>
      </c>
      <c r="K1007" s="1">
        <v>9650356.0</v>
      </c>
      <c r="L1007" s="1">
        <v>41.12</v>
      </c>
      <c r="M1007" s="1">
        <v>1889789.0</v>
      </c>
      <c r="N1007" s="1">
        <v>42.58</v>
      </c>
      <c r="O1007" s="1">
        <v>3105905.0</v>
      </c>
      <c r="P1007" s="1">
        <v>19.2</v>
      </c>
      <c r="Q1007" s="1">
        <v>2403579.0</v>
      </c>
      <c r="R1007" s="1">
        <v>6.44</v>
      </c>
      <c r="S1007" s="1">
        <v>2388206.0</v>
      </c>
      <c r="T1007" s="1">
        <v>12.26</v>
      </c>
      <c r="U1007" s="1">
        <v>3083862.0</v>
      </c>
    </row>
    <row r="1008" ht="13.5" customHeight="1">
      <c r="A1008" s="1">
        <v>43405.0</v>
      </c>
      <c r="B1008" s="1">
        <v>44.06</v>
      </c>
      <c r="C1008" s="1">
        <v>8163241.0</v>
      </c>
      <c r="D1008" s="1">
        <v>18.92</v>
      </c>
      <c r="E1008" s="1">
        <v>2.1582204E7</v>
      </c>
      <c r="F1008" s="1">
        <v>41.53</v>
      </c>
      <c r="G1008" s="1">
        <v>6773180.0</v>
      </c>
      <c r="H1008" s="1">
        <v>46.387</v>
      </c>
      <c r="I1008" s="1">
        <v>4081833.0</v>
      </c>
      <c r="J1008" s="1">
        <v>11.49</v>
      </c>
      <c r="K1008" s="1">
        <v>1.1289187E7</v>
      </c>
      <c r="L1008" s="1">
        <v>41.5</v>
      </c>
      <c r="M1008" s="1">
        <v>1649956.0</v>
      </c>
      <c r="N1008" s="1">
        <v>43.23</v>
      </c>
      <c r="O1008" s="1">
        <v>1744104.0</v>
      </c>
      <c r="P1008" s="1">
        <v>19.29</v>
      </c>
      <c r="Q1008" s="1">
        <v>1202380.0</v>
      </c>
      <c r="R1008" s="1">
        <v>6.58</v>
      </c>
      <c r="S1008" s="1">
        <v>4122396.0</v>
      </c>
      <c r="T1008" s="1">
        <v>12.2</v>
      </c>
      <c r="U1008" s="1">
        <v>1697360.0</v>
      </c>
    </row>
    <row r="1009" ht="13.5" customHeight="1">
      <c r="A1009" s="1">
        <v>43406.0</v>
      </c>
      <c r="B1009" s="1">
        <v>44.08</v>
      </c>
      <c r="C1009" s="1">
        <v>6087942.0</v>
      </c>
      <c r="D1009" s="1">
        <v>18.75</v>
      </c>
      <c r="E1009" s="1">
        <v>1.8159172E7</v>
      </c>
      <c r="F1009" s="1">
        <v>41.19</v>
      </c>
      <c r="G1009" s="1">
        <v>9155352.0</v>
      </c>
      <c r="H1009" s="1">
        <v>46.2321</v>
      </c>
      <c r="I1009" s="1">
        <v>4168356.0</v>
      </c>
      <c r="J1009" s="1">
        <v>11.47</v>
      </c>
      <c r="K1009" s="1">
        <v>8150278.0</v>
      </c>
      <c r="L1009" s="1">
        <v>42.03</v>
      </c>
      <c r="M1009" s="1">
        <v>3783074.0</v>
      </c>
      <c r="N1009" s="1">
        <v>43.26</v>
      </c>
      <c r="O1009" s="1">
        <v>3303600.0</v>
      </c>
      <c r="P1009" s="1">
        <v>19.23</v>
      </c>
      <c r="Q1009" s="1">
        <v>1737747.0</v>
      </c>
      <c r="R1009" s="1">
        <v>6.25</v>
      </c>
      <c r="S1009" s="1">
        <v>3208315.0</v>
      </c>
      <c r="T1009" s="1">
        <v>11.79</v>
      </c>
      <c r="U1009" s="1">
        <v>2227104.0</v>
      </c>
    </row>
    <row r="1010" ht="13.5" customHeight="1">
      <c r="A1010" s="1">
        <v>43409.0</v>
      </c>
      <c r="B1010" s="1">
        <v>44.6</v>
      </c>
      <c r="C1010" s="1">
        <v>9726295.0</v>
      </c>
      <c r="D1010" s="1">
        <v>19.2</v>
      </c>
      <c r="E1010" s="1">
        <v>1.1820128E7</v>
      </c>
      <c r="F1010" s="1">
        <v>42.38</v>
      </c>
      <c r="G1010" s="1">
        <v>7916550.0</v>
      </c>
      <c r="H1010" s="1">
        <v>46.6785</v>
      </c>
      <c r="I1010" s="1">
        <v>4142665.0</v>
      </c>
      <c r="J1010" s="1">
        <v>11.8</v>
      </c>
      <c r="K1010" s="1">
        <v>1.1218425E7</v>
      </c>
      <c r="L1010" s="1">
        <v>42.25</v>
      </c>
      <c r="M1010" s="1">
        <v>1692184.0</v>
      </c>
      <c r="N1010" s="1">
        <v>45.05</v>
      </c>
      <c r="O1010" s="1">
        <v>3578722.0</v>
      </c>
      <c r="P1010" s="1">
        <v>19.94</v>
      </c>
      <c r="Q1010" s="1">
        <v>1967636.0</v>
      </c>
      <c r="R1010" s="1">
        <v>6.26</v>
      </c>
      <c r="S1010" s="1">
        <v>3494466.0</v>
      </c>
      <c r="T1010" s="1">
        <v>11.98</v>
      </c>
      <c r="U1010" s="1">
        <v>4496382.0</v>
      </c>
    </row>
    <row r="1011" ht="13.5" customHeight="1">
      <c r="A1011" s="1">
        <v>43410.0</v>
      </c>
      <c r="B1011" s="1">
        <v>45.07</v>
      </c>
      <c r="C1011" s="1">
        <v>5511114.0</v>
      </c>
      <c r="D1011" s="1">
        <v>19.56</v>
      </c>
      <c r="E1011" s="1">
        <v>1.120457E7</v>
      </c>
      <c r="F1011" s="1">
        <v>43.43</v>
      </c>
      <c r="G1011" s="1">
        <v>1.0234785E7</v>
      </c>
      <c r="H1011" s="1">
        <v>47.3162</v>
      </c>
      <c r="I1011" s="1">
        <v>2790804.0</v>
      </c>
      <c r="J1011" s="1">
        <v>11.9</v>
      </c>
      <c r="K1011" s="1">
        <v>6805258.0</v>
      </c>
      <c r="L1011" s="1">
        <v>42.19</v>
      </c>
      <c r="M1011" s="1">
        <v>1483033.0</v>
      </c>
      <c r="N1011" s="1">
        <v>45.55</v>
      </c>
      <c r="O1011" s="1">
        <v>2581950.0</v>
      </c>
      <c r="P1011" s="1">
        <v>19.9</v>
      </c>
      <c r="Q1011" s="1">
        <v>958537.0</v>
      </c>
      <c r="R1011" s="1">
        <v>6.42</v>
      </c>
      <c r="S1011" s="1">
        <v>3365307.0</v>
      </c>
      <c r="T1011" s="1">
        <v>12.24</v>
      </c>
      <c r="U1011" s="1">
        <v>2868637.0</v>
      </c>
    </row>
    <row r="1012" ht="13.5" customHeight="1">
      <c r="A1012" s="1">
        <v>43411.0</v>
      </c>
      <c r="B1012" s="1">
        <v>46.1</v>
      </c>
      <c r="C1012" s="1">
        <v>7187339.0</v>
      </c>
      <c r="D1012" s="1">
        <v>19.135</v>
      </c>
      <c r="E1012" s="1">
        <v>1.5535094E7</v>
      </c>
      <c r="F1012" s="1">
        <v>43.54</v>
      </c>
      <c r="G1012" s="1">
        <v>1.0469469E7</v>
      </c>
      <c r="H1012" s="1">
        <v>47.2524</v>
      </c>
      <c r="I1012" s="1">
        <v>3505025.0</v>
      </c>
      <c r="J1012" s="1">
        <v>12.06</v>
      </c>
      <c r="K1012" s="1">
        <v>8695733.0</v>
      </c>
      <c r="L1012" s="1">
        <v>41.5</v>
      </c>
      <c r="M1012" s="1">
        <v>1744639.0</v>
      </c>
      <c r="N1012" s="1">
        <v>45.89</v>
      </c>
      <c r="O1012" s="1">
        <v>2882584.0</v>
      </c>
      <c r="P1012" s="1">
        <v>19.48</v>
      </c>
      <c r="Q1012" s="1">
        <v>1341101.0</v>
      </c>
      <c r="R1012" s="1">
        <v>6.26</v>
      </c>
      <c r="S1012" s="1">
        <v>2755942.0</v>
      </c>
      <c r="T1012" s="1">
        <v>12.44</v>
      </c>
      <c r="U1012" s="1">
        <v>4215499.0</v>
      </c>
    </row>
    <row r="1013" ht="13.5" customHeight="1">
      <c r="A1013" s="1">
        <v>43412.0</v>
      </c>
      <c r="B1013" s="1">
        <v>44.9</v>
      </c>
      <c r="C1013" s="1">
        <v>9705333.0</v>
      </c>
      <c r="D1013" s="1">
        <v>19.09</v>
      </c>
      <c r="E1013" s="1">
        <v>1.1220292E7</v>
      </c>
      <c r="F1013" s="1">
        <v>43.32</v>
      </c>
      <c r="G1013" s="1">
        <v>5115802.0</v>
      </c>
      <c r="H1013" s="1">
        <v>47.5622</v>
      </c>
      <c r="I1013" s="1">
        <v>2327791.0</v>
      </c>
      <c r="J1013" s="1">
        <v>12.08</v>
      </c>
      <c r="K1013" s="1">
        <v>6720935.0</v>
      </c>
      <c r="L1013" s="1">
        <v>41.85</v>
      </c>
      <c r="M1013" s="1">
        <v>2895172.0</v>
      </c>
      <c r="N1013" s="1">
        <v>45.38</v>
      </c>
      <c r="O1013" s="1">
        <v>3092779.0</v>
      </c>
      <c r="P1013" s="1">
        <v>19.51</v>
      </c>
      <c r="Q1013" s="1">
        <v>2598467.0</v>
      </c>
      <c r="R1013" s="1">
        <v>6.06</v>
      </c>
      <c r="S1013" s="1">
        <v>2291026.0</v>
      </c>
      <c r="T1013" s="1">
        <v>11.92</v>
      </c>
      <c r="U1013" s="1">
        <v>3208588.0</v>
      </c>
    </row>
    <row r="1014" ht="13.5" customHeight="1">
      <c r="A1014" s="1">
        <v>43413.0</v>
      </c>
      <c r="B1014" s="1">
        <v>44.41</v>
      </c>
      <c r="C1014" s="1">
        <v>6846023.0</v>
      </c>
      <c r="D1014" s="1">
        <v>18.58</v>
      </c>
      <c r="E1014" s="1">
        <v>2.3142962E7</v>
      </c>
      <c r="F1014" s="1">
        <v>43.49</v>
      </c>
      <c r="G1014" s="1">
        <v>1.7862642E7</v>
      </c>
      <c r="H1014" s="1">
        <v>46.7514</v>
      </c>
      <c r="I1014" s="1">
        <v>3386267.0</v>
      </c>
      <c r="J1014" s="1">
        <v>11.82</v>
      </c>
      <c r="K1014" s="1">
        <v>1.3030178E7</v>
      </c>
      <c r="L1014" s="1">
        <v>40.88</v>
      </c>
      <c r="M1014" s="1">
        <v>1762565.0</v>
      </c>
      <c r="N1014" s="1">
        <v>45.32</v>
      </c>
      <c r="O1014" s="1">
        <v>2254642.0</v>
      </c>
      <c r="P1014" s="1">
        <v>19.75</v>
      </c>
      <c r="Q1014" s="1">
        <v>2030671.0</v>
      </c>
      <c r="R1014" s="1">
        <v>5.92</v>
      </c>
      <c r="S1014" s="1">
        <v>3595617.0</v>
      </c>
      <c r="T1014" s="1">
        <v>10.49</v>
      </c>
      <c r="U1014" s="1">
        <v>9215803.0</v>
      </c>
    </row>
    <row r="1015" ht="13.5" customHeight="1">
      <c r="A1015" s="1">
        <v>43416.0</v>
      </c>
      <c r="B1015" s="1">
        <v>44.33</v>
      </c>
      <c r="C1015" s="1">
        <v>6548996.0</v>
      </c>
      <c r="D1015" s="1">
        <v>18.615</v>
      </c>
      <c r="E1015" s="1">
        <v>9608462.0</v>
      </c>
      <c r="F1015" s="1">
        <v>43.52</v>
      </c>
      <c r="G1015" s="1">
        <v>8712094.0</v>
      </c>
      <c r="H1015" s="1">
        <v>47.0247</v>
      </c>
      <c r="I1015" s="1">
        <v>2466762.0</v>
      </c>
      <c r="J1015" s="1">
        <v>11.51</v>
      </c>
      <c r="K1015" s="1">
        <v>7121299.0</v>
      </c>
      <c r="L1015" s="1">
        <v>41.64</v>
      </c>
      <c r="M1015" s="1">
        <v>1915946.0</v>
      </c>
      <c r="N1015" s="1">
        <v>44.94</v>
      </c>
      <c r="O1015" s="1">
        <v>1625683.0</v>
      </c>
      <c r="P1015" s="1">
        <v>18.68</v>
      </c>
      <c r="Q1015" s="1">
        <v>1856461.0</v>
      </c>
      <c r="R1015" s="1">
        <v>5.88</v>
      </c>
      <c r="S1015" s="1">
        <v>3309098.0</v>
      </c>
      <c r="T1015" s="1">
        <v>10.12</v>
      </c>
      <c r="U1015" s="1">
        <v>2658172.0</v>
      </c>
    </row>
    <row r="1016" ht="13.5" customHeight="1">
      <c r="A1016" s="1">
        <v>43417.0</v>
      </c>
      <c r="B1016" s="1">
        <v>43.09</v>
      </c>
      <c r="C1016" s="1">
        <v>7420114.0</v>
      </c>
      <c r="D1016" s="1">
        <v>18.035</v>
      </c>
      <c r="E1016" s="1">
        <v>2.0591552E7</v>
      </c>
      <c r="F1016" s="1">
        <v>43.25</v>
      </c>
      <c r="G1016" s="1">
        <v>7548901.0</v>
      </c>
      <c r="H1016" s="1">
        <v>46.4508</v>
      </c>
      <c r="I1016" s="1">
        <v>3692290.0</v>
      </c>
      <c r="J1016" s="1">
        <v>11.04</v>
      </c>
      <c r="K1016" s="1">
        <v>1.5649214E7</v>
      </c>
      <c r="L1016" s="1">
        <v>40.6</v>
      </c>
      <c r="M1016" s="1">
        <v>2099482.0</v>
      </c>
      <c r="N1016" s="1">
        <v>44.35</v>
      </c>
      <c r="O1016" s="1">
        <v>1936513.0</v>
      </c>
      <c r="P1016" s="1">
        <v>19.04</v>
      </c>
      <c r="Q1016" s="1">
        <v>1390426.0</v>
      </c>
      <c r="R1016" s="1">
        <v>5.65</v>
      </c>
      <c r="S1016" s="1">
        <v>4931709.0</v>
      </c>
      <c r="T1016" s="1">
        <v>10.26</v>
      </c>
      <c r="U1016" s="1">
        <v>4480445.0</v>
      </c>
    </row>
    <row r="1017" ht="13.5" customHeight="1">
      <c r="A1017" s="1">
        <v>43418.0</v>
      </c>
      <c r="B1017" s="1">
        <v>44.26</v>
      </c>
      <c r="C1017" s="1">
        <v>7541825.0</v>
      </c>
      <c r="D1017" s="1">
        <v>18.18</v>
      </c>
      <c r="E1017" s="1">
        <v>1.1390036E7</v>
      </c>
      <c r="F1017" s="1">
        <v>42.61</v>
      </c>
      <c r="G1017" s="1">
        <v>6283051.0</v>
      </c>
      <c r="H1017" s="1">
        <v>47.4073</v>
      </c>
      <c r="I1017" s="1">
        <v>3562784.0</v>
      </c>
      <c r="J1017" s="1">
        <v>10.78</v>
      </c>
      <c r="K1017" s="1">
        <v>1.8300641E7</v>
      </c>
      <c r="L1017" s="1">
        <v>41.55</v>
      </c>
      <c r="M1017" s="1">
        <v>1382348.0</v>
      </c>
      <c r="N1017" s="1">
        <v>43.97</v>
      </c>
      <c r="O1017" s="1">
        <v>1886216.0</v>
      </c>
      <c r="P1017" s="1">
        <v>19.87</v>
      </c>
      <c r="Q1017" s="1">
        <v>1648056.0</v>
      </c>
      <c r="R1017" s="1">
        <v>5.74</v>
      </c>
      <c r="S1017" s="1">
        <v>3694317.0</v>
      </c>
      <c r="T1017" s="1">
        <v>10.57</v>
      </c>
      <c r="U1017" s="1">
        <v>3602036.0</v>
      </c>
    </row>
    <row r="1018" ht="13.5" customHeight="1">
      <c r="A1018" s="1">
        <v>43419.0</v>
      </c>
      <c r="B1018" s="1">
        <v>44.17</v>
      </c>
      <c r="C1018" s="1">
        <v>9023122.0</v>
      </c>
      <c r="D1018" s="1">
        <v>17.875</v>
      </c>
      <c r="E1018" s="1">
        <v>1.1867998E7</v>
      </c>
      <c r="F1018" s="1">
        <v>42.55</v>
      </c>
      <c r="G1018" s="1">
        <v>6218272.0</v>
      </c>
      <c r="H1018" s="1">
        <v>47.7444</v>
      </c>
      <c r="I1018" s="1">
        <v>3204667.0</v>
      </c>
      <c r="J1018" s="1">
        <v>10.94</v>
      </c>
      <c r="K1018" s="1">
        <v>6365267.0</v>
      </c>
      <c r="L1018" s="1">
        <v>42.04</v>
      </c>
      <c r="M1018" s="1">
        <v>2056038.0</v>
      </c>
      <c r="N1018" s="1">
        <v>44.3</v>
      </c>
      <c r="O1018" s="1">
        <v>1599782.0</v>
      </c>
      <c r="P1018" s="1">
        <v>19.43</v>
      </c>
      <c r="Q1018" s="1">
        <v>1169183.0</v>
      </c>
      <c r="R1018" s="1">
        <v>5.61</v>
      </c>
      <c r="S1018" s="1">
        <v>4210039.0</v>
      </c>
      <c r="T1018" s="1">
        <v>10.61</v>
      </c>
      <c r="U1018" s="1">
        <v>4127574.0</v>
      </c>
    </row>
    <row r="1019" ht="13.5" customHeight="1">
      <c r="A1019" s="1">
        <v>43420.0</v>
      </c>
      <c r="B1019" s="1">
        <v>43.68</v>
      </c>
      <c r="C1019" s="1">
        <v>5557333.0</v>
      </c>
      <c r="D1019" s="1">
        <v>17.85</v>
      </c>
      <c r="E1019" s="1">
        <v>1.0003412E7</v>
      </c>
      <c r="F1019" s="1">
        <v>42.68</v>
      </c>
      <c r="G1019" s="1">
        <v>5226374.0</v>
      </c>
      <c r="H1019" s="1">
        <v>47.881</v>
      </c>
      <c r="I1019" s="1">
        <v>3466195.0</v>
      </c>
      <c r="J1019" s="1">
        <v>10.67</v>
      </c>
      <c r="K1019" s="1">
        <v>1.0190057E7</v>
      </c>
      <c r="L1019" s="1">
        <v>41.98</v>
      </c>
      <c r="M1019" s="1">
        <v>2131325.0</v>
      </c>
      <c r="N1019" s="1">
        <v>44.6</v>
      </c>
      <c r="O1019" s="1">
        <v>1408953.0</v>
      </c>
      <c r="P1019" s="1">
        <v>19.42</v>
      </c>
      <c r="Q1019" s="1">
        <v>824901.0</v>
      </c>
      <c r="R1019" s="1">
        <v>5.58</v>
      </c>
      <c r="S1019" s="1">
        <v>4274248.0</v>
      </c>
      <c r="T1019" s="1">
        <v>10.67</v>
      </c>
      <c r="U1019" s="1">
        <v>3609428.0</v>
      </c>
    </row>
    <row r="1020" ht="13.5" customHeight="1">
      <c r="A1020" s="1">
        <v>43423.0</v>
      </c>
      <c r="B1020" s="1">
        <v>43.18</v>
      </c>
      <c r="C1020" s="1">
        <v>6357740.0</v>
      </c>
      <c r="D1020" s="1">
        <v>17.93</v>
      </c>
      <c r="E1020" s="1">
        <v>1.4319084E7</v>
      </c>
      <c r="F1020" s="1">
        <v>43.79</v>
      </c>
      <c r="G1020" s="1">
        <v>7235410.0</v>
      </c>
      <c r="H1020" s="1">
        <v>48.4822</v>
      </c>
      <c r="I1020" s="1">
        <v>3181129.0</v>
      </c>
      <c r="J1020" s="1">
        <v>10.6</v>
      </c>
      <c r="K1020" s="1">
        <v>1.2038448E7</v>
      </c>
      <c r="L1020" s="1">
        <v>41.52</v>
      </c>
      <c r="M1020" s="1">
        <v>1243742.0</v>
      </c>
      <c r="N1020" s="1">
        <v>44.81</v>
      </c>
      <c r="O1020" s="1">
        <v>1976904.0</v>
      </c>
      <c r="P1020" s="1">
        <v>20.01</v>
      </c>
      <c r="Q1020" s="1">
        <v>973704.0</v>
      </c>
      <c r="R1020" s="1">
        <v>5.55</v>
      </c>
      <c r="S1020" s="1">
        <v>3023625.0</v>
      </c>
      <c r="T1020" s="1">
        <v>10.91</v>
      </c>
      <c r="U1020" s="1">
        <v>3475434.0</v>
      </c>
    </row>
    <row r="1021" ht="13.5" customHeight="1">
      <c r="A1021" s="1">
        <v>43424.0</v>
      </c>
      <c r="B1021" s="1">
        <v>42.98</v>
      </c>
      <c r="C1021" s="1">
        <v>8905536.0</v>
      </c>
      <c r="D1021" s="1">
        <v>17.52</v>
      </c>
      <c r="E1021" s="1">
        <v>1.7705572E7</v>
      </c>
      <c r="F1021" s="1">
        <v>43.94</v>
      </c>
      <c r="G1021" s="1">
        <v>8112464.0</v>
      </c>
      <c r="H1021" s="1">
        <v>49.0197</v>
      </c>
      <c r="I1021" s="1">
        <v>4354977.0</v>
      </c>
      <c r="J1021" s="1">
        <v>9.94</v>
      </c>
      <c r="K1021" s="1">
        <v>2.0209806E7</v>
      </c>
      <c r="L1021" s="1">
        <v>39.69</v>
      </c>
      <c r="M1021" s="1">
        <v>1783742.0</v>
      </c>
      <c r="N1021" s="1">
        <v>44.68</v>
      </c>
      <c r="O1021" s="1">
        <v>1838667.0</v>
      </c>
      <c r="P1021" s="1">
        <v>19.61</v>
      </c>
      <c r="Q1021" s="1">
        <v>956352.0</v>
      </c>
      <c r="R1021" s="1">
        <v>5.09</v>
      </c>
      <c r="S1021" s="1">
        <v>5986257.0</v>
      </c>
      <c r="T1021" s="1">
        <v>10.64</v>
      </c>
      <c r="U1021" s="1">
        <v>6607151.0</v>
      </c>
    </row>
    <row r="1022" ht="13.5" customHeight="1">
      <c r="A1022" s="1">
        <v>43425.0</v>
      </c>
      <c r="B1022" s="1">
        <v>44.5</v>
      </c>
      <c r="C1022" s="1">
        <v>8669003.0</v>
      </c>
      <c r="D1022" s="1">
        <v>17.815</v>
      </c>
      <c r="E1022" s="1">
        <v>1.2291778E7</v>
      </c>
      <c r="F1022" s="1">
        <v>44.32</v>
      </c>
      <c r="G1022" s="1">
        <v>9443293.0</v>
      </c>
      <c r="H1022" s="1">
        <v>49.129</v>
      </c>
      <c r="I1022" s="1">
        <v>6134865.0</v>
      </c>
      <c r="J1022" s="1">
        <v>10.13</v>
      </c>
      <c r="K1022" s="1">
        <v>9340996.0</v>
      </c>
      <c r="L1022" s="1">
        <v>40.29</v>
      </c>
      <c r="M1022" s="1">
        <v>2187772.0</v>
      </c>
      <c r="N1022" s="1">
        <v>44.22</v>
      </c>
      <c r="O1022" s="1">
        <v>3892792.0</v>
      </c>
      <c r="P1022" s="1">
        <v>20.08</v>
      </c>
      <c r="Q1022" s="1">
        <v>998774.0</v>
      </c>
      <c r="R1022" s="1">
        <v>5.29</v>
      </c>
      <c r="S1022" s="1">
        <v>5685121.0</v>
      </c>
      <c r="T1022" s="1">
        <v>10.5</v>
      </c>
      <c r="U1022" s="1">
        <v>3819814.0</v>
      </c>
    </row>
    <row r="1023" ht="13.5" customHeight="1">
      <c r="A1023" s="1">
        <v>43426.0</v>
      </c>
      <c r="B1023" s="1">
        <v>44.89</v>
      </c>
      <c r="C1023" s="1">
        <v>1797868.0</v>
      </c>
      <c r="D1023" s="1">
        <v>17.895</v>
      </c>
      <c r="E1023" s="1">
        <v>4197908.0</v>
      </c>
      <c r="F1023" s="1">
        <v>44.02</v>
      </c>
      <c r="G1023" s="1">
        <v>1899723.0</v>
      </c>
      <c r="H1023" s="1">
        <v>48.9651</v>
      </c>
      <c r="I1023" s="1">
        <v>808721.0</v>
      </c>
      <c r="J1023" s="1">
        <v>10.09</v>
      </c>
      <c r="K1023" s="1">
        <v>2013283.0</v>
      </c>
      <c r="L1023" s="1">
        <v>40.36</v>
      </c>
      <c r="M1023" s="1">
        <v>729149.0</v>
      </c>
      <c r="N1023" s="1">
        <v>43.91</v>
      </c>
      <c r="O1023" s="1">
        <v>398623.0</v>
      </c>
      <c r="P1023" s="1">
        <v>20.19</v>
      </c>
      <c r="Q1023" s="1">
        <v>301221.0</v>
      </c>
      <c r="R1023" s="1">
        <v>5.48</v>
      </c>
      <c r="S1023" s="1">
        <v>1238026.0</v>
      </c>
      <c r="T1023" s="1">
        <v>10.75</v>
      </c>
      <c r="U1023" s="1">
        <v>896773.0</v>
      </c>
    </row>
    <row r="1024" ht="13.5" customHeight="1">
      <c r="A1024" s="1">
        <v>43427.0</v>
      </c>
      <c r="B1024" s="1">
        <v>43.0</v>
      </c>
      <c r="C1024" s="1">
        <v>6885662.0</v>
      </c>
      <c r="D1024" s="1">
        <v>16.795</v>
      </c>
      <c r="E1024" s="1">
        <v>1.3663558E7</v>
      </c>
      <c r="F1024" s="1">
        <v>43.4</v>
      </c>
      <c r="G1024" s="1">
        <v>4770043.0</v>
      </c>
      <c r="H1024" s="1">
        <v>48.792</v>
      </c>
      <c r="I1024" s="1">
        <v>1914160.0</v>
      </c>
      <c r="J1024" s="1">
        <v>9.25</v>
      </c>
      <c r="K1024" s="1">
        <v>9739912.0</v>
      </c>
      <c r="L1024" s="1">
        <v>39.58</v>
      </c>
      <c r="M1024" s="1">
        <v>1036433.0</v>
      </c>
      <c r="N1024" s="1">
        <v>43.75</v>
      </c>
      <c r="O1024" s="1">
        <v>1368923.0</v>
      </c>
      <c r="P1024" s="1">
        <v>19.98</v>
      </c>
      <c r="Q1024" s="1">
        <v>617037.0</v>
      </c>
      <c r="R1024" s="1">
        <v>5.14</v>
      </c>
      <c r="S1024" s="1">
        <v>2722234.0</v>
      </c>
      <c r="T1024" s="1">
        <v>10.26</v>
      </c>
      <c r="U1024" s="1">
        <v>1723216.0</v>
      </c>
    </row>
    <row r="1025" ht="13.5" customHeight="1">
      <c r="A1025" s="1">
        <v>43430.0</v>
      </c>
      <c r="B1025" s="1">
        <v>43.15</v>
      </c>
      <c r="C1025" s="1">
        <v>7038911.0</v>
      </c>
      <c r="D1025" s="1">
        <v>16.87</v>
      </c>
      <c r="E1025" s="1">
        <v>1.3195426E7</v>
      </c>
      <c r="F1025" s="1">
        <v>42.81</v>
      </c>
      <c r="G1025" s="1">
        <v>4920143.0</v>
      </c>
      <c r="H1025" s="1">
        <v>48.3912</v>
      </c>
      <c r="I1025" s="1">
        <v>3013642.0</v>
      </c>
      <c r="J1025" s="1">
        <v>9.29</v>
      </c>
      <c r="K1025" s="1">
        <v>8281384.0</v>
      </c>
      <c r="L1025" s="1">
        <v>40.04</v>
      </c>
      <c r="M1025" s="1">
        <v>2928314.0</v>
      </c>
      <c r="N1025" s="1">
        <v>43.65</v>
      </c>
      <c r="O1025" s="1">
        <v>1480679.0</v>
      </c>
      <c r="P1025" s="1">
        <v>19.25</v>
      </c>
      <c r="Q1025" s="1">
        <v>2076162.0</v>
      </c>
      <c r="R1025" s="1">
        <v>5.04</v>
      </c>
      <c r="S1025" s="1">
        <v>2547383.0</v>
      </c>
      <c r="T1025" s="1">
        <v>9.77</v>
      </c>
      <c r="U1025" s="1">
        <v>3847804.0</v>
      </c>
    </row>
    <row r="1026" ht="13.5" customHeight="1">
      <c r="A1026" s="1">
        <v>43431.0</v>
      </c>
      <c r="B1026" s="1">
        <v>43.29</v>
      </c>
      <c r="C1026" s="1">
        <v>7802706.0</v>
      </c>
      <c r="D1026" s="1">
        <v>16.32</v>
      </c>
      <c r="E1026" s="1">
        <v>1.4054092E7</v>
      </c>
      <c r="F1026" s="1">
        <v>42.51</v>
      </c>
      <c r="G1026" s="1">
        <v>5204587.0</v>
      </c>
      <c r="H1026" s="1">
        <v>48.7373</v>
      </c>
      <c r="I1026" s="1">
        <v>3273458.0</v>
      </c>
      <c r="J1026" s="1">
        <v>9.4</v>
      </c>
      <c r="K1026" s="1">
        <v>8855327.0</v>
      </c>
      <c r="L1026" s="1">
        <v>39.87</v>
      </c>
      <c r="M1026" s="1">
        <v>1131289.0</v>
      </c>
      <c r="N1026" s="1">
        <v>43.92</v>
      </c>
      <c r="O1026" s="1">
        <v>1478273.0</v>
      </c>
      <c r="P1026" s="1">
        <v>18.4</v>
      </c>
      <c r="Q1026" s="1">
        <v>1626244.0</v>
      </c>
      <c r="R1026" s="1">
        <v>4.82</v>
      </c>
      <c r="S1026" s="1">
        <v>4875525.0</v>
      </c>
      <c r="T1026" s="1">
        <v>9.28</v>
      </c>
      <c r="U1026" s="1">
        <v>6406739.0</v>
      </c>
    </row>
    <row r="1027" ht="13.5" customHeight="1">
      <c r="A1027" s="1">
        <v>43432.0</v>
      </c>
      <c r="B1027" s="1">
        <v>43.21</v>
      </c>
      <c r="C1027" s="1">
        <v>6679086.0</v>
      </c>
      <c r="D1027" s="1">
        <v>16.18</v>
      </c>
      <c r="E1027" s="1">
        <v>1.6797252E7</v>
      </c>
      <c r="F1027" s="1">
        <v>42.93</v>
      </c>
      <c r="G1027" s="1">
        <v>5821428.0</v>
      </c>
      <c r="H1027" s="1">
        <v>48.6189</v>
      </c>
      <c r="I1027" s="1">
        <v>2226487.0</v>
      </c>
      <c r="J1027" s="1">
        <v>9.19</v>
      </c>
      <c r="K1027" s="1">
        <v>8685697.0</v>
      </c>
      <c r="L1027" s="1">
        <v>40.99</v>
      </c>
      <c r="M1027" s="1">
        <v>1596075.0</v>
      </c>
      <c r="N1027" s="1">
        <v>43.69</v>
      </c>
      <c r="O1027" s="1">
        <v>1394271.0</v>
      </c>
      <c r="P1027" s="1">
        <v>18.13</v>
      </c>
      <c r="Q1027" s="1">
        <v>1405873.0</v>
      </c>
      <c r="R1027" s="1">
        <v>4.68</v>
      </c>
      <c r="S1027" s="1">
        <v>7737371.0</v>
      </c>
      <c r="T1027" s="1">
        <v>8.99</v>
      </c>
      <c r="U1027" s="1">
        <v>5460604.0</v>
      </c>
    </row>
    <row r="1028" ht="13.5" customHeight="1">
      <c r="A1028" s="1">
        <v>43433.0</v>
      </c>
      <c r="B1028" s="1">
        <v>43.57</v>
      </c>
      <c r="C1028" s="1">
        <v>5138988.0</v>
      </c>
      <c r="D1028" s="1">
        <v>16.725</v>
      </c>
      <c r="E1028" s="1">
        <v>1.992276E7</v>
      </c>
      <c r="F1028" s="1">
        <v>43.95</v>
      </c>
      <c r="G1028" s="1">
        <v>7505202.0</v>
      </c>
      <c r="H1028" s="1">
        <v>49.5572</v>
      </c>
      <c r="I1028" s="1">
        <v>3301326.0</v>
      </c>
      <c r="J1028" s="1">
        <v>9.75</v>
      </c>
      <c r="K1028" s="1">
        <v>1.0237987E7</v>
      </c>
      <c r="L1028" s="1">
        <v>40.56</v>
      </c>
      <c r="M1028" s="1">
        <v>1825002.0</v>
      </c>
      <c r="N1028" s="1">
        <v>44.32</v>
      </c>
      <c r="O1028" s="1">
        <v>1840561.0</v>
      </c>
      <c r="P1028" s="1">
        <v>18.3</v>
      </c>
      <c r="Q1028" s="1">
        <v>1397813.0</v>
      </c>
      <c r="R1028" s="1">
        <v>4.73</v>
      </c>
      <c r="S1028" s="1">
        <v>3691050.0</v>
      </c>
      <c r="T1028" s="1">
        <v>9.15</v>
      </c>
      <c r="U1028" s="1">
        <v>8223578.0</v>
      </c>
    </row>
    <row r="1029" ht="13.5" customHeight="1">
      <c r="A1029" s="1">
        <v>43434.0</v>
      </c>
      <c r="B1029" s="1">
        <v>42.84</v>
      </c>
      <c r="C1029" s="1">
        <v>7300221.0</v>
      </c>
      <c r="D1029" s="1">
        <v>16.695</v>
      </c>
      <c r="E1029" s="1">
        <v>1.8892114E7</v>
      </c>
      <c r="F1029" s="1">
        <v>43.66</v>
      </c>
      <c r="G1029" s="1">
        <v>9319730.0</v>
      </c>
      <c r="H1029" s="1">
        <v>49.6028</v>
      </c>
      <c r="I1029" s="1">
        <v>4490537.0</v>
      </c>
      <c r="J1029" s="1">
        <v>9.82</v>
      </c>
      <c r="K1029" s="1">
        <v>1.2088034E7</v>
      </c>
      <c r="L1029" s="1">
        <v>39.57</v>
      </c>
      <c r="M1029" s="1">
        <v>3421591.0</v>
      </c>
      <c r="N1029" s="1">
        <v>44.8</v>
      </c>
      <c r="O1029" s="1">
        <v>4435859.0</v>
      </c>
      <c r="P1029" s="1">
        <v>18.4</v>
      </c>
      <c r="Q1029" s="1">
        <v>1942254.0</v>
      </c>
      <c r="R1029" s="1">
        <v>4.7</v>
      </c>
      <c r="S1029" s="1">
        <v>4596529.0</v>
      </c>
      <c r="T1029" s="1">
        <v>9.1</v>
      </c>
      <c r="U1029" s="1">
        <v>4943120.0</v>
      </c>
    </row>
    <row r="1030" ht="13.5" customHeight="1">
      <c r="A1030" s="1">
        <v>43437.0</v>
      </c>
      <c r="B1030" s="1">
        <v>42.93</v>
      </c>
      <c r="C1030" s="1">
        <v>6589553.0</v>
      </c>
      <c r="D1030" s="1">
        <v>18.29</v>
      </c>
      <c r="E1030" s="1">
        <v>2.0455586E7</v>
      </c>
      <c r="F1030" s="1">
        <v>44.19</v>
      </c>
      <c r="G1030" s="1">
        <v>6725392.0</v>
      </c>
      <c r="H1030" s="1">
        <v>50.45</v>
      </c>
      <c r="I1030" s="1">
        <v>3252022.0</v>
      </c>
      <c r="J1030" s="1">
        <v>10.99</v>
      </c>
      <c r="K1030" s="1">
        <v>1.5183227E7</v>
      </c>
      <c r="L1030" s="1">
        <v>38.09</v>
      </c>
      <c r="M1030" s="1">
        <v>3776281.0</v>
      </c>
      <c r="N1030" s="1">
        <v>45.17</v>
      </c>
      <c r="O1030" s="1">
        <v>2169526.0</v>
      </c>
      <c r="P1030" s="1">
        <v>18.9</v>
      </c>
      <c r="Q1030" s="1">
        <v>1406527.0</v>
      </c>
      <c r="R1030" s="1">
        <v>4.95</v>
      </c>
      <c r="S1030" s="1">
        <v>5829190.0</v>
      </c>
      <c r="T1030" s="1">
        <v>9.13</v>
      </c>
      <c r="U1030" s="1">
        <v>3822437.0</v>
      </c>
    </row>
    <row r="1031" ht="13.5" customHeight="1">
      <c r="A1031" s="1">
        <v>43438.0</v>
      </c>
      <c r="B1031" s="1">
        <v>42.61</v>
      </c>
      <c r="C1031" s="1">
        <v>6321766.0</v>
      </c>
      <c r="D1031" s="1">
        <v>17.905</v>
      </c>
      <c r="E1031" s="1">
        <v>1.357289E7</v>
      </c>
      <c r="F1031" s="1">
        <v>43.59</v>
      </c>
      <c r="G1031" s="1">
        <v>6116001.0</v>
      </c>
      <c r="H1031" s="1">
        <v>50.1311</v>
      </c>
      <c r="I1031" s="1">
        <v>5243673.0</v>
      </c>
      <c r="J1031" s="1">
        <v>10.77</v>
      </c>
      <c r="K1031" s="1">
        <v>1.0712342E7</v>
      </c>
      <c r="L1031" s="1">
        <v>38.39</v>
      </c>
      <c r="M1031" s="1">
        <v>2067937.0</v>
      </c>
      <c r="N1031" s="1">
        <v>44.5</v>
      </c>
      <c r="O1031" s="1">
        <v>2501116.0</v>
      </c>
      <c r="P1031" s="1">
        <v>18.52</v>
      </c>
      <c r="Q1031" s="1">
        <v>1065174.0</v>
      </c>
      <c r="R1031" s="1">
        <v>4.54</v>
      </c>
      <c r="S1031" s="1">
        <v>6720627.0</v>
      </c>
      <c r="T1031" s="1">
        <v>8.8</v>
      </c>
      <c r="U1031" s="1">
        <v>3726921.0</v>
      </c>
    </row>
    <row r="1032" ht="13.5" customHeight="1">
      <c r="A1032" s="1">
        <v>43439.0</v>
      </c>
      <c r="B1032" s="1">
        <v>44.02</v>
      </c>
      <c r="C1032" s="1">
        <v>3341320.0</v>
      </c>
      <c r="D1032" s="1">
        <v>18.665</v>
      </c>
      <c r="E1032" s="1">
        <v>8352078.0</v>
      </c>
      <c r="F1032" s="1">
        <v>44.5</v>
      </c>
      <c r="G1032" s="1">
        <v>3414906.0</v>
      </c>
      <c r="H1032" s="1">
        <v>50.3953</v>
      </c>
      <c r="I1032" s="1">
        <v>2059344.0</v>
      </c>
      <c r="J1032" s="1">
        <v>11.08</v>
      </c>
      <c r="K1032" s="1">
        <v>1.0170261E7</v>
      </c>
      <c r="L1032" s="1">
        <v>39.57</v>
      </c>
      <c r="M1032" s="1">
        <v>1176696.0</v>
      </c>
      <c r="N1032" s="1">
        <v>45.06</v>
      </c>
      <c r="O1032" s="1">
        <v>1198873.0</v>
      </c>
      <c r="P1032" s="1">
        <v>18.57</v>
      </c>
      <c r="Q1032" s="1">
        <v>790924.0</v>
      </c>
      <c r="R1032" s="1">
        <v>4.51</v>
      </c>
      <c r="S1032" s="1">
        <v>5514672.0</v>
      </c>
      <c r="T1032" s="1">
        <v>9.12</v>
      </c>
      <c r="U1032" s="1">
        <v>2300768.0</v>
      </c>
    </row>
    <row r="1033" ht="13.5" customHeight="1">
      <c r="A1033" s="1">
        <v>43440.0</v>
      </c>
      <c r="B1033" s="1">
        <v>40.64</v>
      </c>
      <c r="C1033" s="1">
        <v>1.0445892E7</v>
      </c>
      <c r="D1033" s="1">
        <v>17.62</v>
      </c>
      <c r="E1033" s="1">
        <v>1.8715646E7</v>
      </c>
      <c r="F1033" s="1">
        <v>42.85</v>
      </c>
      <c r="G1033" s="1">
        <v>1.0775242E7</v>
      </c>
      <c r="H1033" s="1">
        <v>49.1564</v>
      </c>
      <c r="I1033" s="1">
        <v>4585277.0</v>
      </c>
      <c r="J1033" s="1">
        <v>10.23</v>
      </c>
      <c r="K1033" s="1">
        <v>1.6592443E7</v>
      </c>
      <c r="L1033" s="1">
        <v>37.9</v>
      </c>
      <c r="M1033" s="1">
        <v>2541988.0</v>
      </c>
      <c r="N1033" s="1">
        <v>44.12</v>
      </c>
      <c r="O1033" s="1">
        <v>2518757.0</v>
      </c>
      <c r="P1033" s="1">
        <v>17.76</v>
      </c>
      <c r="Q1033" s="1">
        <v>1992928.0</v>
      </c>
      <c r="R1033" s="1">
        <v>4.36</v>
      </c>
      <c r="S1033" s="1">
        <v>6081583.0</v>
      </c>
      <c r="T1033" s="1">
        <v>8.93</v>
      </c>
      <c r="U1033" s="1">
        <v>3418527.0</v>
      </c>
    </row>
    <row r="1034" ht="13.5" customHeight="1">
      <c r="A1034" s="1">
        <v>43441.0</v>
      </c>
      <c r="B1034" s="1">
        <v>41.88</v>
      </c>
      <c r="C1034" s="1">
        <v>1.0123145E7</v>
      </c>
      <c r="D1034" s="1">
        <v>17.915</v>
      </c>
      <c r="E1034" s="1">
        <v>2.0879096E7</v>
      </c>
      <c r="F1034" s="1">
        <v>42.48</v>
      </c>
      <c r="G1034" s="1">
        <v>8387112.0</v>
      </c>
      <c r="H1034" s="1">
        <v>48.7738</v>
      </c>
      <c r="I1034" s="1">
        <v>5655337.0</v>
      </c>
      <c r="J1034" s="1">
        <v>10.16</v>
      </c>
      <c r="K1034" s="1">
        <v>1.0948471E7</v>
      </c>
      <c r="L1034" s="1">
        <v>37.46</v>
      </c>
      <c r="M1034" s="1">
        <v>2772164.0</v>
      </c>
      <c r="N1034" s="1">
        <v>43.26</v>
      </c>
      <c r="O1034" s="1">
        <v>1907363.0</v>
      </c>
      <c r="P1034" s="1">
        <v>17.78</v>
      </c>
      <c r="Q1034" s="1">
        <v>1466407.0</v>
      </c>
      <c r="R1034" s="1">
        <v>4.47</v>
      </c>
      <c r="S1034" s="1">
        <v>7903865.0</v>
      </c>
      <c r="T1034" s="1">
        <v>9.14</v>
      </c>
      <c r="U1034" s="1">
        <v>3588240.0</v>
      </c>
    </row>
    <row r="1035" ht="13.5" customHeight="1">
      <c r="A1035" s="1">
        <v>43444.0</v>
      </c>
      <c r="B1035" s="1">
        <v>41.4009</v>
      </c>
      <c r="C1035" s="1">
        <v>8286825.0</v>
      </c>
      <c r="D1035" s="1">
        <v>17.99</v>
      </c>
      <c r="E1035" s="1">
        <v>1.4349282E7</v>
      </c>
      <c r="F1035" s="1">
        <v>42.0152</v>
      </c>
      <c r="G1035" s="1">
        <v>9655206.0</v>
      </c>
      <c r="H1035" s="1">
        <v>48.0044</v>
      </c>
      <c r="I1035" s="1">
        <v>4835588.0</v>
      </c>
      <c r="J1035" s="1">
        <v>9.969</v>
      </c>
      <c r="K1035" s="1">
        <v>6646837.0</v>
      </c>
      <c r="L1035" s="1">
        <v>36.5</v>
      </c>
      <c r="M1035" s="1">
        <v>2049002.0</v>
      </c>
      <c r="N1035" s="1">
        <v>42.912</v>
      </c>
      <c r="O1035" s="1">
        <v>1773284.0</v>
      </c>
      <c r="P1035" s="1">
        <v>17.0</v>
      </c>
      <c r="Q1035" s="1">
        <v>1414557.0</v>
      </c>
      <c r="R1035" s="1">
        <v>4.2935</v>
      </c>
      <c r="S1035" s="1">
        <v>3291092.0</v>
      </c>
      <c r="T1035" s="1">
        <v>8.7546</v>
      </c>
      <c r="U1035" s="1">
        <v>3461024.0</v>
      </c>
    </row>
    <row r="1036" ht="13.5" customHeight="1">
      <c r="A1036" s="1">
        <v>43445.0</v>
      </c>
      <c r="B1036" s="1">
        <v>40.84</v>
      </c>
      <c r="C1036" s="1">
        <v>6358296.0</v>
      </c>
      <c r="D1036" s="1">
        <v>17.4</v>
      </c>
      <c r="E1036" s="1">
        <v>1.663692E7</v>
      </c>
      <c r="F1036" s="1">
        <v>42.12</v>
      </c>
      <c r="G1036" s="1">
        <v>7724693.0</v>
      </c>
      <c r="H1036" s="1">
        <v>48.1179</v>
      </c>
      <c r="I1036" s="1">
        <v>4195588.0</v>
      </c>
      <c r="J1036" s="1">
        <v>10.1</v>
      </c>
      <c r="K1036" s="1">
        <v>7813185.0</v>
      </c>
      <c r="L1036" s="1">
        <v>35.75</v>
      </c>
      <c r="M1036" s="1">
        <v>1851153.0</v>
      </c>
      <c r="N1036" s="1">
        <v>43.39</v>
      </c>
      <c r="O1036" s="1">
        <v>1990816.0</v>
      </c>
      <c r="P1036" s="1">
        <v>17.36</v>
      </c>
      <c r="Q1036" s="1">
        <v>2628358.0</v>
      </c>
      <c r="R1036" s="1">
        <v>4.42</v>
      </c>
      <c r="S1036" s="1">
        <v>5059502.0</v>
      </c>
      <c r="T1036" s="1">
        <v>8.47</v>
      </c>
      <c r="U1036" s="1">
        <v>5367374.0</v>
      </c>
    </row>
    <row r="1037" ht="13.5" customHeight="1">
      <c r="A1037" s="1">
        <v>43446.0</v>
      </c>
      <c r="B1037" s="1">
        <v>41.43</v>
      </c>
      <c r="C1037" s="1">
        <v>4762024.0</v>
      </c>
      <c r="D1037" s="1">
        <v>17.78</v>
      </c>
      <c r="E1037" s="1">
        <v>1.2744184E7</v>
      </c>
      <c r="F1037" s="1">
        <v>42.49</v>
      </c>
      <c r="G1037" s="1">
        <v>9754728.0</v>
      </c>
      <c r="H1037" s="1">
        <v>48.1452</v>
      </c>
      <c r="I1037" s="1">
        <v>4550580.0</v>
      </c>
      <c r="J1037" s="1">
        <v>10.52</v>
      </c>
      <c r="K1037" s="1">
        <v>7769573.0</v>
      </c>
      <c r="L1037" s="1">
        <v>36.24</v>
      </c>
      <c r="M1037" s="1">
        <v>2282111.0</v>
      </c>
      <c r="N1037" s="1">
        <v>43.62</v>
      </c>
      <c r="O1037" s="1">
        <v>3302278.0</v>
      </c>
      <c r="P1037" s="1">
        <v>17.5</v>
      </c>
      <c r="Q1037" s="1">
        <v>1397854.0</v>
      </c>
      <c r="R1037" s="1">
        <v>4.4</v>
      </c>
      <c r="S1037" s="1">
        <v>5516214.0</v>
      </c>
      <c r="T1037" s="1">
        <v>8.51</v>
      </c>
      <c r="U1037" s="1">
        <v>6777700.0</v>
      </c>
    </row>
    <row r="1038" ht="13.5" customHeight="1">
      <c r="A1038" s="1">
        <v>43447.0</v>
      </c>
      <c r="B1038" s="1">
        <v>40.96</v>
      </c>
      <c r="C1038" s="1">
        <v>5304934.0</v>
      </c>
      <c r="D1038" s="1">
        <v>17.65</v>
      </c>
      <c r="E1038" s="1">
        <v>1.1444268E7</v>
      </c>
      <c r="F1038" s="1">
        <v>42.49</v>
      </c>
      <c r="G1038" s="1">
        <v>9909982.0</v>
      </c>
      <c r="H1038" s="1">
        <v>48.5369</v>
      </c>
      <c r="I1038" s="1">
        <v>4271080.0</v>
      </c>
      <c r="J1038" s="1">
        <v>10.6</v>
      </c>
      <c r="K1038" s="1">
        <v>5610488.0</v>
      </c>
      <c r="L1038" s="1">
        <v>35.53</v>
      </c>
      <c r="M1038" s="1">
        <v>1956324.0</v>
      </c>
      <c r="N1038" s="1">
        <v>44.25</v>
      </c>
      <c r="O1038" s="1">
        <v>1426313.0</v>
      </c>
      <c r="P1038" s="1">
        <v>17.05</v>
      </c>
      <c r="Q1038" s="1">
        <v>1818466.0</v>
      </c>
      <c r="R1038" s="1">
        <v>4.53</v>
      </c>
      <c r="S1038" s="1">
        <v>7096372.0</v>
      </c>
      <c r="T1038" s="1">
        <v>8.81</v>
      </c>
      <c r="U1038" s="1">
        <v>5100540.0</v>
      </c>
    </row>
    <row r="1039" ht="13.5" customHeight="1">
      <c r="A1039" s="1">
        <v>43448.0</v>
      </c>
      <c r="B1039" s="1">
        <v>39.62</v>
      </c>
      <c r="C1039" s="1">
        <v>6480935.0</v>
      </c>
      <c r="D1039" s="1">
        <v>17.14</v>
      </c>
      <c r="E1039" s="1">
        <v>8521814.0</v>
      </c>
      <c r="F1039" s="1">
        <v>42.75</v>
      </c>
      <c r="G1039" s="1">
        <v>1.7806516E7</v>
      </c>
      <c r="H1039" s="1">
        <v>48.7829</v>
      </c>
      <c r="I1039" s="1">
        <v>3391025.0</v>
      </c>
      <c r="J1039" s="1">
        <v>10.26</v>
      </c>
      <c r="K1039" s="1">
        <v>6725472.0</v>
      </c>
      <c r="L1039" s="1">
        <v>34.78</v>
      </c>
      <c r="M1039" s="1">
        <v>2040747.0</v>
      </c>
      <c r="N1039" s="1">
        <v>43.91</v>
      </c>
      <c r="O1039" s="1">
        <v>1497221.0</v>
      </c>
      <c r="P1039" s="1">
        <v>16.81</v>
      </c>
      <c r="Q1039" s="1">
        <v>1730342.0</v>
      </c>
      <c r="R1039" s="1">
        <v>4.27</v>
      </c>
      <c r="S1039" s="1">
        <v>4064212.0</v>
      </c>
      <c r="T1039" s="1">
        <v>8.61</v>
      </c>
      <c r="U1039" s="1">
        <v>3728083.0</v>
      </c>
    </row>
    <row r="1040" ht="13.5" customHeight="1">
      <c r="A1040" s="1">
        <v>43451.0</v>
      </c>
      <c r="B1040" s="1">
        <v>39.09</v>
      </c>
      <c r="C1040" s="1">
        <v>4702785.0</v>
      </c>
      <c r="D1040" s="1">
        <v>16.575</v>
      </c>
      <c r="E1040" s="1">
        <v>1.2638032E7</v>
      </c>
      <c r="F1040" s="1">
        <v>41.92</v>
      </c>
      <c r="G1040" s="1">
        <v>9364824.0</v>
      </c>
      <c r="H1040" s="1">
        <v>47.6624</v>
      </c>
      <c r="I1040" s="1">
        <v>3640195.0</v>
      </c>
      <c r="J1040" s="1">
        <v>9.85</v>
      </c>
      <c r="K1040" s="1">
        <v>6543800.0</v>
      </c>
      <c r="L1040" s="1">
        <v>35.1</v>
      </c>
      <c r="M1040" s="1">
        <v>2345879.0</v>
      </c>
      <c r="N1040" s="1">
        <v>42.93</v>
      </c>
      <c r="O1040" s="1">
        <v>1890584.0</v>
      </c>
      <c r="P1040" s="1">
        <v>16.22</v>
      </c>
      <c r="Q1040" s="1">
        <v>2055829.0</v>
      </c>
      <c r="R1040" s="1">
        <v>4.14</v>
      </c>
      <c r="S1040" s="1">
        <v>3680768.0</v>
      </c>
      <c r="T1040" s="1">
        <v>8.29</v>
      </c>
      <c r="U1040" s="1">
        <v>3185169.0</v>
      </c>
    </row>
    <row r="1041" ht="13.5" customHeight="1">
      <c r="A1041" s="1">
        <v>43452.0</v>
      </c>
      <c r="B1041" s="1">
        <v>38.98</v>
      </c>
      <c r="C1041" s="1">
        <v>1.0392893E7</v>
      </c>
      <c r="D1041" s="1">
        <v>16.5</v>
      </c>
      <c r="E1041" s="1">
        <v>1.7548514E7</v>
      </c>
      <c r="F1041" s="1">
        <v>41.38</v>
      </c>
      <c r="G1041" s="1">
        <v>1.2215363E7</v>
      </c>
      <c r="H1041" s="1">
        <v>46.7787</v>
      </c>
      <c r="I1041" s="1">
        <v>5306445.0</v>
      </c>
      <c r="J1041" s="1">
        <v>9.52</v>
      </c>
      <c r="K1041" s="1">
        <v>1.0432196E7</v>
      </c>
      <c r="L1041" s="1">
        <v>35.05</v>
      </c>
      <c r="M1041" s="1">
        <v>3169832.0</v>
      </c>
      <c r="N1041" s="1">
        <v>42.85</v>
      </c>
      <c r="O1041" s="1">
        <v>4070393.0</v>
      </c>
      <c r="P1041" s="1">
        <v>15.96</v>
      </c>
      <c r="Q1041" s="1">
        <v>3499824.0</v>
      </c>
      <c r="R1041" s="1">
        <v>3.86</v>
      </c>
      <c r="S1041" s="1">
        <v>9897359.0</v>
      </c>
      <c r="T1041" s="1">
        <v>7.97</v>
      </c>
      <c r="U1041" s="1">
        <v>6581397.0</v>
      </c>
    </row>
    <row r="1042" ht="13.5" customHeight="1">
      <c r="A1042" s="1">
        <v>43453.0</v>
      </c>
      <c r="B1042" s="1">
        <v>38.41</v>
      </c>
      <c r="C1042" s="1">
        <v>8694699.0</v>
      </c>
      <c r="D1042" s="1">
        <v>16.295</v>
      </c>
      <c r="E1042" s="1">
        <v>2.1984292E7</v>
      </c>
      <c r="F1042" s="1">
        <v>42.44</v>
      </c>
      <c r="G1042" s="1">
        <v>2.5626619E7</v>
      </c>
      <c r="H1042" s="1">
        <v>47.5257</v>
      </c>
      <c r="I1042" s="1">
        <v>4771949.0</v>
      </c>
      <c r="J1042" s="1">
        <v>9.39</v>
      </c>
      <c r="K1042" s="1">
        <v>7614724.0</v>
      </c>
      <c r="L1042" s="1">
        <v>35.04</v>
      </c>
      <c r="M1042" s="1">
        <v>2207020.0</v>
      </c>
      <c r="N1042" s="1">
        <v>42.36</v>
      </c>
      <c r="O1042" s="1">
        <v>2643096.0</v>
      </c>
      <c r="P1042" s="1">
        <v>16.2</v>
      </c>
      <c r="Q1042" s="1">
        <v>2127583.0</v>
      </c>
      <c r="R1042" s="1">
        <v>4.04</v>
      </c>
      <c r="S1042" s="1">
        <v>9448623.0</v>
      </c>
      <c r="T1042" s="1">
        <v>8.1</v>
      </c>
      <c r="U1042" s="1">
        <v>3793483.0</v>
      </c>
    </row>
    <row r="1043" ht="13.5" customHeight="1">
      <c r="A1043" s="1">
        <v>43454.0</v>
      </c>
      <c r="B1043" s="1">
        <v>37.13</v>
      </c>
      <c r="C1043" s="1">
        <v>1.0077069E7</v>
      </c>
      <c r="D1043" s="1">
        <v>16.2</v>
      </c>
      <c r="E1043" s="1">
        <v>2.038366E7</v>
      </c>
      <c r="F1043" s="1">
        <v>41.89</v>
      </c>
      <c r="G1043" s="1">
        <v>1.3941488E7</v>
      </c>
      <c r="H1043" s="1">
        <v>46.1046</v>
      </c>
      <c r="I1043" s="1">
        <v>4292665.0</v>
      </c>
      <c r="J1043" s="1">
        <v>9.15</v>
      </c>
      <c r="K1043" s="1">
        <v>8772978.0</v>
      </c>
      <c r="L1043" s="1">
        <v>34.44</v>
      </c>
      <c r="M1043" s="1">
        <v>2336409.0</v>
      </c>
      <c r="N1043" s="1">
        <v>41.15</v>
      </c>
      <c r="O1043" s="1">
        <v>2511279.0</v>
      </c>
      <c r="P1043" s="1">
        <v>16.24</v>
      </c>
      <c r="Q1043" s="1">
        <v>2839389.0</v>
      </c>
      <c r="R1043" s="1">
        <v>3.96</v>
      </c>
      <c r="S1043" s="1">
        <v>7338725.0</v>
      </c>
      <c r="T1043" s="1">
        <v>8.23</v>
      </c>
      <c r="U1043" s="1">
        <v>3945751.0</v>
      </c>
    </row>
    <row r="1044" ht="13.5" customHeight="1">
      <c r="A1044" s="1">
        <v>43455.0</v>
      </c>
      <c r="B1044" s="1">
        <v>36.33</v>
      </c>
      <c r="C1044" s="1">
        <v>2.7766145E7</v>
      </c>
      <c r="D1044" s="1">
        <v>15.795</v>
      </c>
      <c r="E1044" s="1">
        <v>3.5870608E7</v>
      </c>
      <c r="F1044" s="1">
        <v>41.85</v>
      </c>
      <c r="G1044" s="1">
        <v>2.6689709E7</v>
      </c>
      <c r="H1044" s="1">
        <v>45.5398</v>
      </c>
      <c r="I1044" s="1">
        <v>8040529.0</v>
      </c>
      <c r="J1044" s="1">
        <v>9.01</v>
      </c>
      <c r="K1044" s="1">
        <v>1.3372664E7</v>
      </c>
      <c r="L1044" s="1">
        <v>34.66</v>
      </c>
      <c r="M1044" s="1">
        <v>3502273.0</v>
      </c>
      <c r="N1044" s="1">
        <v>40.27</v>
      </c>
      <c r="O1044" s="1">
        <v>4858269.0</v>
      </c>
      <c r="P1044" s="1">
        <v>16.41</v>
      </c>
      <c r="Q1044" s="1">
        <v>2351625.0</v>
      </c>
      <c r="R1044" s="1">
        <v>4.0</v>
      </c>
      <c r="S1044" s="1">
        <v>7187126.0</v>
      </c>
      <c r="T1044" s="1">
        <v>8.07</v>
      </c>
      <c r="U1044" s="1">
        <v>6162111.0</v>
      </c>
    </row>
    <row r="1045" ht="13.5" customHeight="1">
      <c r="A1045" s="1">
        <v>43458.0</v>
      </c>
      <c r="B1045" s="1">
        <v>35.53</v>
      </c>
      <c r="C1045" s="1">
        <v>3538788.0</v>
      </c>
      <c r="D1045" s="1">
        <v>15.225</v>
      </c>
      <c r="E1045" s="1">
        <v>8735034.0</v>
      </c>
      <c r="F1045" s="1">
        <v>39.79</v>
      </c>
      <c r="G1045" s="1">
        <v>6272710.0</v>
      </c>
      <c r="H1045" s="1">
        <v>44.0822</v>
      </c>
      <c r="I1045" s="1">
        <v>2035233.0</v>
      </c>
      <c r="J1045" s="1">
        <v>8.74</v>
      </c>
      <c r="K1045" s="1">
        <v>3441562.0</v>
      </c>
      <c r="L1045" s="1">
        <v>33.54</v>
      </c>
      <c r="M1045" s="1">
        <v>869853.0</v>
      </c>
      <c r="N1045" s="1">
        <v>39.51</v>
      </c>
      <c r="O1045" s="1">
        <v>1366651.0</v>
      </c>
      <c r="P1045" s="1">
        <v>16.07</v>
      </c>
      <c r="Q1045" s="1">
        <v>841271.0</v>
      </c>
      <c r="R1045" s="1">
        <v>3.82</v>
      </c>
      <c r="S1045" s="1">
        <v>2359141.0</v>
      </c>
      <c r="T1045" s="1">
        <v>7.81</v>
      </c>
      <c r="U1045" s="1">
        <v>1482673.0</v>
      </c>
    </row>
    <row r="1046" ht="13.5" customHeight="1">
      <c r="A1046" s="1">
        <v>43459.0</v>
      </c>
      <c r="B1046" s="1">
        <v>35.53</v>
      </c>
      <c r="C1046" s="1">
        <v>3538788.0</v>
      </c>
      <c r="D1046" s="1">
        <v>15.225</v>
      </c>
      <c r="E1046" s="1">
        <v>8735034.0</v>
      </c>
      <c r="F1046" s="1">
        <v>39.79</v>
      </c>
      <c r="G1046" s="1">
        <v>6272710.0</v>
      </c>
      <c r="H1046" s="1">
        <v>44.0822</v>
      </c>
      <c r="I1046" s="1">
        <v>2035233.0</v>
      </c>
      <c r="J1046" s="1">
        <v>8.74</v>
      </c>
      <c r="K1046" s="1">
        <v>3441562.0</v>
      </c>
      <c r="L1046" s="1">
        <v>33.54</v>
      </c>
      <c r="M1046" s="1">
        <v>869853.0</v>
      </c>
      <c r="N1046" s="1">
        <v>39.51</v>
      </c>
      <c r="O1046" s="1">
        <v>1366651.0</v>
      </c>
      <c r="P1046" s="1">
        <v>16.07</v>
      </c>
      <c r="Q1046" s="1">
        <v>841271.0</v>
      </c>
      <c r="R1046" s="1">
        <v>3.82</v>
      </c>
      <c r="S1046" s="1">
        <v>2359141.0</v>
      </c>
      <c r="T1046" s="1">
        <v>7.81</v>
      </c>
      <c r="U1046" s="1">
        <v>1482673.0</v>
      </c>
    </row>
    <row r="1047" ht="13.5" customHeight="1">
      <c r="A1047" s="1">
        <v>43460.0</v>
      </c>
      <c r="B1047" s="1">
        <v>35.53</v>
      </c>
      <c r="C1047" s="1">
        <v>3538788.0</v>
      </c>
      <c r="D1047" s="1">
        <v>15.225</v>
      </c>
      <c r="E1047" s="1">
        <v>8735034.0</v>
      </c>
      <c r="F1047" s="1">
        <v>39.79</v>
      </c>
      <c r="G1047" s="1">
        <v>6272710.0</v>
      </c>
      <c r="H1047" s="1">
        <v>44.0822</v>
      </c>
      <c r="I1047" s="1">
        <v>2035233.0</v>
      </c>
      <c r="J1047" s="1">
        <v>8.74</v>
      </c>
      <c r="K1047" s="1">
        <v>3441562.0</v>
      </c>
      <c r="L1047" s="1">
        <v>33.54</v>
      </c>
      <c r="M1047" s="1">
        <v>869853.0</v>
      </c>
      <c r="N1047" s="1">
        <v>39.51</v>
      </c>
      <c r="O1047" s="1">
        <v>1366651.0</v>
      </c>
      <c r="P1047" s="1">
        <v>16.07</v>
      </c>
      <c r="Q1047" s="1">
        <v>841271.0</v>
      </c>
      <c r="R1047" s="1">
        <v>3.82</v>
      </c>
      <c r="S1047" s="1">
        <v>2359141.0</v>
      </c>
      <c r="T1047" s="1">
        <v>7.81</v>
      </c>
      <c r="U1047" s="1">
        <v>1482673.0</v>
      </c>
    </row>
    <row r="1048" ht="13.5" customHeight="1">
      <c r="A1048" s="1">
        <v>43461.0</v>
      </c>
      <c r="B1048" s="1">
        <v>37.57</v>
      </c>
      <c r="C1048" s="1">
        <v>7703309.0</v>
      </c>
      <c r="D1048" s="1">
        <v>16.1</v>
      </c>
      <c r="E1048" s="1">
        <v>1.2266242E7</v>
      </c>
      <c r="F1048" s="1">
        <v>41.12</v>
      </c>
      <c r="G1048" s="1">
        <v>7384785.0</v>
      </c>
      <c r="H1048" s="1">
        <v>44.8748</v>
      </c>
      <c r="I1048" s="1">
        <v>4308643.0</v>
      </c>
      <c r="J1048" s="1">
        <v>9.29</v>
      </c>
      <c r="K1048" s="1">
        <v>8022547.0</v>
      </c>
      <c r="L1048" s="1">
        <v>34.61</v>
      </c>
      <c r="M1048" s="1">
        <v>1477984.0</v>
      </c>
      <c r="N1048" s="1">
        <v>40.25</v>
      </c>
      <c r="O1048" s="1">
        <v>1953822.0</v>
      </c>
      <c r="P1048" s="1">
        <v>16.47</v>
      </c>
      <c r="Q1048" s="1">
        <v>1871360.0</v>
      </c>
      <c r="R1048" s="1">
        <v>4.14</v>
      </c>
      <c r="S1048" s="1">
        <v>3610182.0</v>
      </c>
      <c r="T1048" s="1">
        <v>7.77</v>
      </c>
      <c r="U1048" s="1">
        <v>5568559.0</v>
      </c>
    </row>
    <row r="1049" ht="13.5" customHeight="1">
      <c r="A1049" s="1">
        <v>43462.0</v>
      </c>
      <c r="B1049" s="1">
        <v>37.84</v>
      </c>
      <c r="C1049" s="1">
        <v>6510647.0</v>
      </c>
      <c r="D1049" s="1">
        <v>16.405</v>
      </c>
      <c r="E1049" s="1">
        <v>1.0718484E7</v>
      </c>
      <c r="F1049" s="1">
        <v>42.16</v>
      </c>
      <c r="G1049" s="1">
        <v>8297524.0</v>
      </c>
      <c r="H1049" s="1">
        <v>44.5377</v>
      </c>
      <c r="I1049" s="1">
        <v>3348836.0</v>
      </c>
      <c r="J1049" s="1">
        <v>9.38</v>
      </c>
      <c r="K1049" s="1">
        <v>6609246.0</v>
      </c>
      <c r="L1049" s="1">
        <v>34.94</v>
      </c>
      <c r="M1049" s="1">
        <v>1165062.0</v>
      </c>
      <c r="N1049" s="1">
        <v>40.33</v>
      </c>
      <c r="O1049" s="1">
        <v>1967829.0</v>
      </c>
      <c r="P1049" s="1">
        <v>16.69</v>
      </c>
      <c r="Q1049" s="1">
        <v>1364707.0</v>
      </c>
      <c r="R1049" s="1">
        <v>4.19</v>
      </c>
      <c r="S1049" s="1">
        <v>4287084.0</v>
      </c>
      <c r="T1049" s="1">
        <v>8.07</v>
      </c>
      <c r="U1049" s="1">
        <v>4144709.0</v>
      </c>
    </row>
    <row r="1050" ht="13.5" customHeight="1">
      <c r="A1050" s="1">
        <v>43465.0</v>
      </c>
      <c r="B1050" s="1">
        <v>38.13</v>
      </c>
      <c r="C1050" s="1">
        <v>3527651.0</v>
      </c>
      <c r="D1050" s="1">
        <v>16.47</v>
      </c>
      <c r="E1050" s="1">
        <v>5107882.0</v>
      </c>
      <c r="F1050" s="1">
        <v>42.41</v>
      </c>
      <c r="G1050" s="1">
        <v>5594712.0</v>
      </c>
      <c r="H1050" s="1">
        <v>44.4102</v>
      </c>
      <c r="I1050" s="1">
        <v>2411482.0</v>
      </c>
      <c r="J1050" s="1">
        <v>9.6</v>
      </c>
      <c r="K1050" s="1">
        <v>4642248.0</v>
      </c>
      <c r="L1050" s="1">
        <v>34.59</v>
      </c>
      <c r="M1050" s="1">
        <v>960964.0</v>
      </c>
      <c r="N1050" s="1">
        <v>40.51</v>
      </c>
      <c r="O1050" s="1">
        <v>1196160.0</v>
      </c>
      <c r="P1050" s="1">
        <v>16.98</v>
      </c>
      <c r="Q1050" s="1">
        <v>640402.0</v>
      </c>
      <c r="R1050" s="1">
        <v>4.35</v>
      </c>
      <c r="S1050" s="1">
        <v>3156084.0</v>
      </c>
      <c r="T1050" s="1">
        <v>8.1</v>
      </c>
      <c r="U1050" s="1">
        <v>2472482.0</v>
      </c>
    </row>
    <row r="1051" ht="13.5" customHeight="1">
      <c r="A1051" s="1">
        <v>43466.0</v>
      </c>
      <c r="B1051" s="1">
        <v>38.13</v>
      </c>
      <c r="C1051" s="1">
        <v>3527651.0</v>
      </c>
      <c r="D1051" s="1">
        <v>16.47</v>
      </c>
      <c r="E1051" s="1">
        <v>5107882.0</v>
      </c>
      <c r="F1051" s="1">
        <v>42.41</v>
      </c>
      <c r="G1051" s="1">
        <v>5594712.0</v>
      </c>
      <c r="H1051" s="1">
        <v>44.4102</v>
      </c>
      <c r="I1051" s="1">
        <v>2411482.0</v>
      </c>
      <c r="J1051" s="1">
        <v>9.6</v>
      </c>
      <c r="K1051" s="1">
        <v>4642248.0</v>
      </c>
      <c r="L1051" s="1">
        <v>34.59</v>
      </c>
      <c r="M1051" s="1">
        <v>960964.0</v>
      </c>
      <c r="N1051" s="1">
        <v>40.51</v>
      </c>
      <c r="O1051" s="1">
        <v>1196160.0</v>
      </c>
      <c r="P1051" s="1">
        <v>16.98</v>
      </c>
      <c r="Q1051" s="1">
        <v>640402.0</v>
      </c>
      <c r="R1051" s="1">
        <v>4.35</v>
      </c>
      <c r="S1051" s="1">
        <v>3156084.0</v>
      </c>
      <c r="T1051" s="1">
        <v>8.1</v>
      </c>
      <c r="U1051" s="1">
        <v>2472482.0</v>
      </c>
    </row>
    <row r="1052" ht="13.5" customHeight="1">
      <c r="A1052" s="1">
        <v>43467.0</v>
      </c>
      <c r="B1052" s="1">
        <v>38.4</v>
      </c>
      <c r="C1052" s="1">
        <v>1.609847E7</v>
      </c>
      <c r="D1052" s="1">
        <v>16.795</v>
      </c>
      <c r="E1052" s="1">
        <v>1.138831E7</v>
      </c>
      <c r="F1052" s="1">
        <v>42.86</v>
      </c>
      <c r="G1052" s="1">
        <v>7451943.0</v>
      </c>
      <c r="H1052" s="1">
        <v>45.9224</v>
      </c>
      <c r="I1052" s="1">
        <v>3835082.0</v>
      </c>
      <c r="J1052" s="1">
        <v>9.85</v>
      </c>
      <c r="K1052" s="1">
        <v>5746976.0</v>
      </c>
      <c r="L1052" s="1">
        <v>34.69</v>
      </c>
      <c r="M1052" s="1">
        <v>1874348.0</v>
      </c>
      <c r="N1052" s="1">
        <v>41.23</v>
      </c>
      <c r="O1052" s="1">
        <v>1655142.0</v>
      </c>
      <c r="P1052" s="1">
        <v>17.57</v>
      </c>
      <c r="Q1052" s="1">
        <v>1203582.0</v>
      </c>
      <c r="R1052" s="1">
        <v>4.56</v>
      </c>
      <c r="S1052" s="1">
        <v>4815006.0</v>
      </c>
      <c r="T1052" s="1">
        <v>8.43</v>
      </c>
      <c r="U1052" s="1">
        <v>2602693.0</v>
      </c>
    </row>
    <row r="1053" ht="13.5" customHeight="1">
      <c r="A1053" s="1">
        <v>43468.0</v>
      </c>
      <c r="B1053" s="1">
        <v>38.07</v>
      </c>
      <c r="C1053" s="1">
        <v>6202985.0</v>
      </c>
      <c r="D1053" s="1">
        <v>16.815</v>
      </c>
      <c r="E1053" s="1">
        <v>1.1308136E7</v>
      </c>
      <c r="F1053" s="1">
        <v>42.9</v>
      </c>
      <c r="G1053" s="1">
        <v>7962194.0</v>
      </c>
      <c r="H1053" s="1">
        <v>46.0317</v>
      </c>
      <c r="I1053" s="1">
        <v>3801009.0</v>
      </c>
      <c r="J1053" s="1">
        <v>9.76</v>
      </c>
      <c r="K1053" s="1">
        <v>6225290.0</v>
      </c>
      <c r="L1053" s="1">
        <v>34.06</v>
      </c>
      <c r="M1053" s="1">
        <v>1530662.0</v>
      </c>
      <c r="N1053" s="1">
        <v>41.35</v>
      </c>
      <c r="O1053" s="1">
        <v>3495251.0</v>
      </c>
      <c r="P1053" s="1">
        <v>17.41</v>
      </c>
      <c r="Q1053" s="1">
        <v>1167267.0</v>
      </c>
      <c r="R1053" s="1">
        <v>4.54</v>
      </c>
      <c r="S1053" s="1">
        <v>4716919.0</v>
      </c>
      <c r="T1053" s="1">
        <v>8.44</v>
      </c>
      <c r="U1053" s="1">
        <v>2327745.0</v>
      </c>
    </row>
    <row r="1054" ht="13.5" customHeight="1">
      <c r="A1054" s="1">
        <v>43469.0</v>
      </c>
      <c r="B1054" s="1">
        <v>39.28</v>
      </c>
      <c r="C1054" s="1">
        <v>5650305.0</v>
      </c>
      <c r="D1054" s="1">
        <v>17.32</v>
      </c>
      <c r="E1054" s="1">
        <v>1.3919116E7</v>
      </c>
      <c r="F1054" s="1">
        <v>43.72</v>
      </c>
      <c r="G1054" s="1">
        <v>8246497.0</v>
      </c>
      <c r="H1054" s="1">
        <v>46.9518</v>
      </c>
      <c r="I1054" s="1">
        <v>3898201.0</v>
      </c>
      <c r="J1054" s="1">
        <v>10.3</v>
      </c>
      <c r="K1054" s="1">
        <v>9062038.0</v>
      </c>
      <c r="L1054" s="1">
        <v>35.03</v>
      </c>
      <c r="M1054" s="1">
        <v>2004080.0</v>
      </c>
      <c r="N1054" s="1">
        <v>42.21</v>
      </c>
      <c r="O1054" s="1">
        <v>1941121.0</v>
      </c>
      <c r="P1054" s="1">
        <v>17.69</v>
      </c>
      <c r="Q1054" s="1">
        <v>1679370.0</v>
      </c>
      <c r="R1054" s="1">
        <v>4.67</v>
      </c>
      <c r="S1054" s="1">
        <v>4014282.0</v>
      </c>
      <c r="T1054" s="1">
        <v>8.77</v>
      </c>
      <c r="U1054" s="1">
        <v>3372848.0</v>
      </c>
    </row>
    <row r="1055" ht="13.5" customHeight="1">
      <c r="A1055" s="1">
        <v>43472.0</v>
      </c>
      <c r="B1055" s="1">
        <v>39.52</v>
      </c>
      <c r="C1055" s="1">
        <v>8726522.0</v>
      </c>
      <c r="D1055" s="1">
        <v>17.235</v>
      </c>
      <c r="E1055" s="1">
        <v>1.5595004E7</v>
      </c>
      <c r="F1055" s="1">
        <v>44.58</v>
      </c>
      <c r="G1055" s="1">
        <v>1.3736897E7</v>
      </c>
      <c r="H1055" s="1">
        <v>47.3982</v>
      </c>
      <c r="I1055" s="1">
        <v>3233254.0</v>
      </c>
      <c r="J1055" s="1">
        <v>10.34</v>
      </c>
      <c r="K1055" s="1">
        <v>7890467.0</v>
      </c>
      <c r="L1055" s="1">
        <v>34.83</v>
      </c>
      <c r="M1055" s="1">
        <v>1956082.0</v>
      </c>
      <c r="N1055" s="1">
        <v>42.39</v>
      </c>
      <c r="O1055" s="1">
        <v>2341118.0</v>
      </c>
      <c r="P1055" s="1">
        <v>17.83</v>
      </c>
      <c r="Q1055" s="1">
        <v>1082437.0</v>
      </c>
      <c r="R1055" s="1">
        <v>4.72</v>
      </c>
      <c r="S1055" s="1">
        <v>5091654.0</v>
      </c>
      <c r="T1055" s="1">
        <v>8.85</v>
      </c>
      <c r="U1055" s="1">
        <v>5501068.0</v>
      </c>
    </row>
    <row r="1056" ht="13.5" customHeight="1">
      <c r="A1056" s="1">
        <v>43473.0</v>
      </c>
      <c r="B1056" s="1">
        <v>39.7</v>
      </c>
      <c r="C1056" s="1">
        <v>6914230.0</v>
      </c>
      <c r="D1056" s="1">
        <v>17.265</v>
      </c>
      <c r="E1056" s="1">
        <v>1.3915328E7</v>
      </c>
      <c r="F1056" s="1">
        <v>45.37</v>
      </c>
      <c r="G1056" s="1">
        <v>1.2705464E7</v>
      </c>
      <c r="H1056" s="1">
        <v>48.0905</v>
      </c>
      <c r="I1056" s="1">
        <v>3247661.0</v>
      </c>
      <c r="J1056" s="1">
        <v>10.46</v>
      </c>
      <c r="K1056" s="1">
        <v>7521507.0</v>
      </c>
      <c r="L1056" s="1">
        <v>35.2</v>
      </c>
      <c r="M1056" s="1">
        <v>2067014.0</v>
      </c>
      <c r="N1056" s="1">
        <v>43.01</v>
      </c>
      <c r="O1056" s="1">
        <v>2459448.0</v>
      </c>
      <c r="P1056" s="1">
        <v>17.79</v>
      </c>
      <c r="Q1056" s="1">
        <v>1723630.0</v>
      </c>
      <c r="R1056" s="1">
        <v>4.66</v>
      </c>
      <c r="S1056" s="1">
        <v>9961760.0</v>
      </c>
      <c r="T1056" s="1">
        <v>8.54</v>
      </c>
      <c r="U1056" s="1">
        <v>4194385.0</v>
      </c>
    </row>
    <row r="1057" ht="13.5" customHeight="1">
      <c r="A1057" s="1">
        <v>43474.0</v>
      </c>
      <c r="B1057" s="1">
        <v>40.56</v>
      </c>
      <c r="C1057" s="1">
        <v>6030546.0</v>
      </c>
      <c r="D1057" s="1">
        <v>17.545</v>
      </c>
      <c r="E1057" s="1">
        <v>1.7670616E7</v>
      </c>
      <c r="F1057" s="1">
        <v>45.7</v>
      </c>
      <c r="G1057" s="1">
        <v>1.0957929E7</v>
      </c>
      <c r="H1057" s="1">
        <v>48.1361</v>
      </c>
      <c r="I1057" s="1">
        <v>4304680.0</v>
      </c>
      <c r="J1057" s="1">
        <v>10.72</v>
      </c>
      <c r="K1057" s="1">
        <v>8441383.0</v>
      </c>
      <c r="L1057" s="1">
        <v>35.28</v>
      </c>
      <c r="M1057" s="1">
        <v>2167026.0</v>
      </c>
      <c r="N1057" s="1">
        <v>43.85</v>
      </c>
      <c r="O1057" s="1">
        <v>1845114.0</v>
      </c>
      <c r="P1057" s="1">
        <v>17.87</v>
      </c>
      <c r="Q1057" s="1">
        <v>1410273.0</v>
      </c>
      <c r="R1057" s="1">
        <v>4.78</v>
      </c>
      <c r="S1057" s="1">
        <v>3939392.0</v>
      </c>
      <c r="T1057" s="1">
        <v>9.1</v>
      </c>
      <c r="U1057" s="1">
        <v>4470109.0</v>
      </c>
    </row>
    <row r="1058" ht="13.5" customHeight="1">
      <c r="A1058" s="1">
        <v>43475.0</v>
      </c>
      <c r="B1058" s="1">
        <v>40.64</v>
      </c>
      <c r="C1058" s="1">
        <v>6278363.0</v>
      </c>
      <c r="D1058" s="1">
        <v>17.8</v>
      </c>
      <c r="E1058" s="1">
        <v>2.0928238E7</v>
      </c>
      <c r="F1058" s="1">
        <v>45.9</v>
      </c>
      <c r="G1058" s="1">
        <v>8719227.0</v>
      </c>
      <c r="H1058" s="1">
        <v>49.0288</v>
      </c>
      <c r="I1058" s="1">
        <v>4420757.0</v>
      </c>
      <c r="J1058" s="1">
        <v>10.85</v>
      </c>
      <c r="K1058" s="1">
        <v>5094787.0</v>
      </c>
      <c r="L1058" s="1">
        <v>35.42</v>
      </c>
      <c r="M1058" s="1">
        <v>1926509.0</v>
      </c>
      <c r="N1058" s="1">
        <v>43.76</v>
      </c>
      <c r="O1058" s="1">
        <v>2640219.0</v>
      </c>
      <c r="P1058" s="1">
        <v>18.25</v>
      </c>
      <c r="Q1058" s="1">
        <v>2081648.0</v>
      </c>
      <c r="R1058" s="1">
        <v>4.78</v>
      </c>
      <c r="S1058" s="1">
        <v>5873480.0</v>
      </c>
      <c r="T1058" s="1">
        <v>9.26</v>
      </c>
      <c r="U1058" s="1">
        <v>2760645.0</v>
      </c>
    </row>
    <row r="1059" ht="13.5" customHeight="1">
      <c r="A1059" s="1">
        <v>43476.0</v>
      </c>
      <c r="B1059" s="1">
        <v>40.35</v>
      </c>
      <c r="C1059" s="1">
        <v>5056758.0</v>
      </c>
      <c r="D1059" s="1">
        <v>18.025</v>
      </c>
      <c r="E1059" s="1">
        <v>1.4614202E7</v>
      </c>
      <c r="F1059" s="1">
        <v>45.9</v>
      </c>
      <c r="G1059" s="1">
        <v>8311538.0</v>
      </c>
      <c r="H1059" s="1">
        <v>49.0653</v>
      </c>
      <c r="I1059" s="1">
        <v>4438419.0</v>
      </c>
      <c r="J1059" s="1">
        <v>10.75</v>
      </c>
      <c r="K1059" s="1">
        <v>5949555.0</v>
      </c>
      <c r="L1059" s="1">
        <v>35.3</v>
      </c>
      <c r="M1059" s="1">
        <v>1901806.0</v>
      </c>
      <c r="N1059" s="1">
        <v>43.74</v>
      </c>
      <c r="O1059" s="1">
        <v>2678905.0</v>
      </c>
      <c r="P1059" s="1">
        <v>18.18</v>
      </c>
      <c r="Q1059" s="1">
        <v>1329616.0</v>
      </c>
      <c r="R1059" s="1">
        <v>4.74</v>
      </c>
      <c r="S1059" s="1">
        <v>5233319.0</v>
      </c>
      <c r="T1059" s="1">
        <v>9.48</v>
      </c>
      <c r="U1059" s="1">
        <v>3017413.0</v>
      </c>
    </row>
    <row r="1060" ht="13.5" customHeight="1">
      <c r="A1060" s="1">
        <v>43479.0</v>
      </c>
      <c r="B1060" s="1">
        <v>40.56</v>
      </c>
      <c r="C1060" s="1">
        <v>3852729.0</v>
      </c>
      <c r="D1060" s="1">
        <v>18.14</v>
      </c>
      <c r="E1060" s="1">
        <v>8163730.0</v>
      </c>
      <c r="F1060" s="1">
        <v>46.32</v>
      </c>
      <c r="G1060" s="1">
        <v>7708388.0</v>
      </c>
      <c r="H1060" s="1">
        <v>49.1382</v>
      </c>
      <c r="I1060" s="1">
        <v>2317227.0</v>
      </c>
      <c r="J1060" s="1">
        <v>10.64</v>
      </c>
      <c r="K1060" s="1">
        <v>5181560.0</v>
      </c>
      <c r="L1060" s="1">
        <v>35.82</v>
      </c>
      <c r="M1060" s="1">
        <v>1960419.0</v>
      </c>
      <c r="N1060" s="1">
        <v>43.54</v>
      </c>
      <c r="O1060" s="1">
        <v>2065256.0</v>
      </c>
      <c r="P1060" s="1">
        <v>18.23</v>
      </c>
      <c r="Q1060" s="1">
        <v>1188047.0</v>
      </c>
      <c r="R1060" s="1">
        <v>4.67</v>
      </c>
      <c r="S1060" s="1">
        <v>3088155.0</v>
      </c>
      <c r="T1060" s="1">
        <v>9.4</v>
      </c>
      <c r="U1060" s="1">
        <v>4917550.0</v>
      </c>
    </row>
    <row r="1061" ht="13.5" customHeight="1">
      <c r="A1061" s="1">
        <v>43480.0</v>
      </c>
      <c r="B1061" s="1">
        <v>41.35</v>
      </c>
      <c r="C1061" s="1">
        <v>5068339.0</v>
      </c>
      <c r="D1061" s="1">
        <v>18.6</v>
      </c>
      <c r="E1061" s="1">
        <v>1.6036886E7</v>
      </c>
      <c r="F1061" s="1">
        <v>47.25</v>
      </c>
      <c r="G1061" s="1">
        <v>7635334.0</v>
      </c>
      <c r="H1061" s="1">
        <v>49.703</v>
      </c>
      <c r="I1061" s="1">
        <v>3476466.0</v>
      </c>
      <c r="J1061" s="1">
        <v>10.78</v>
      </c>
      <c r="K1061" s="1">
        <v>7630674.0</v>
      </c>
      <c r="L1061" s="1">
        <v>36.25</v>
      </c>
      <c r="M1061" s="1">
        <v>2097442.0</v>
      </c>
      <c r="N1061" s="1">
        <v>44.4</v>
      </c>
      <c r="O1061" s="1">
        <v>2822403.0</v>
      </c>
      <c r="P1061" s="1">
        <v>18.05</v>
      </c>
      <c r="Q1061" s="1">
        <v>1173161.0</v>
      </c>
      <c r="R1061" s="1">
        <v>4.64</v>
      </c>
      <c r="S1061" s="1">
        <v>4473532.0</v>
      </c>
      <c r="T1061" s="1">
        <v>9.56</v>
      </c>
      <c r="U1061" s="1">
        <v>2847265.0</v>
      </c>
    </row>
    <row r="1062" ht="13.5" customHeight="1">
      <c r="A1062" s="1">
        <v>43481.0</v>
      </c>
      <c r="B1062" s="1">
        <v>40.77</v>
      </c>
      <c r="C1062" s="1">
        <v>6439150.0</v>
      </c>
      <c r="D1062" s="1">
        <v>18.295</v>
      </c>
      <c r="E1062" s="1">
        <v>1.2482312E7</v>
      </c>
      <c r="F1062" s="1">
        <v>47.22</v>
      </c>
      <c r="G1062" s="1">
        <v>7645387.0</v>
      </c>
      <c r="H1062" s="1">
        <v>49.8032</v>
      </c>
      <c r="I1062" s="1">
        <v>2989766.0</v>
      </c>
      <c r="J1062" s="1">
        <v>10.58</v>
      </c>
      <c r="K1062" s="1">
        <v>9704271.0</v>
      </c>
      <c r="L1062" s="1">
        <v>36.61</v>
      </c>
      <c r="M1062" s="1">
        <v>1913041.0</v>
      </c>
      <c r="N1062" s="1">
        <v>44.19</v>
      </c>
      <c r="O1062" s="1">
        <v>2204197.0</v>
      </c>
      <c r="P1062" s="1">
        <v>18.55</v>
      </c>
      <c r="Q1062" s="1">
        <v>2861890.0</v>
      </c>
      <c r="R1062" s="1">
        <v>4.59</v>
      </c>
      <c r="S1062" s="1">
        <v>6092808.0</v>
      </c>
      <c r="T1062" s="1">
        <v>9.78</v>
      </c>
      <c r="U1062" s="1">
        <v>6270428.0</v>
      </c>
    </row>
    <row r="1063" ht="13.5" customHeight="1">
      <c r="A1063" s="1">
        <v>43482.0</v>
      </c>
      <c r="B1063" s="1">
        <v>41.55</v>
      </c>
      <c r="C1063" s="1">
        <v>5694484.0</v>
      </c>
      <c r="D1063" s="1">
        <v>18.205</v>
      </c>
      <c r="E1063" s="1">
        <v>1.0837252E7</v>
      </c>
      <c r="F1063" s="1">
        <v>47.38</v>
      </c>
      <c r="G1063" s="1">
        <v>5857103.0</v>
      </c>
      <c r="H1063" s="1">
        <v>50.0674</v>
      </c>
      <c r="I1063" s="1">
        <v>3965295.0</v>
      </c>
      <c r="J1063" s="1">
        <v>10.69</v>
      </c>
      <c r="K1063" s="1">
        <v>7076422.0</v>
      </c>
      <c r="L1063" s="1">
        <v>36.95</v>
      </c>
      <c r="M1063" s="1">
        <v>1619968.0</v>
      </c>
      <c r="N1063" s="1">
        <v>44.94</v>
      </c>
      <c r="O1063" s="1">
        <v>1734879.0</v>
      </c>
      <c r="P1063" s="1">
        <v>18.69</v>
      </c>
      <c r="Q1063" s="1">
        <v>2318249.0</v>
      </c>
      <c r="R1063" s="1">
        <v>4.52</v>
      </c>
      <c r="S1063" s="1">
        <v>5060662.0</v>
      </c>
      <c r="T1063" s="1">
        <v>9.67</v>
      </c>
      <c r="U1063" s="1">
        <v>4376859.0</v>
      </c>
    </row>
    <row r="1064" ht="13.5" customHeight="1">
      <c r="A1064" s="1">
        <v>43483.0</v>
      </c>
      <c r="B1064" s="1">
        <v>42.49</v>
      </c>
      <c r="C1064" s="1">
        <v>5694793.0</v>
      </c>
      <c r="D1064" s="1">
        <v>18.255</v>
      </c>
      <c r="E1064" s="1">
        <v>1.2122676E7</v>
      </c>
      <c r="F1064" s="1">
        <v>47.91</v>
      </c>
      <c r="G1064" s="1">
        <v>8600354.0</v>
      </c>
      <c r="H1064" s="1">
        <v>50.368</v>
      </c>
      <c r="I1064" s="1">
        <v>3019909.0</v>
      </c>
      <c r="J1064" s="1">
        <v>10.79</v>
      </c>
      <c r="K1064" s="1">
        <v>6937326.0</v>
      </c>
      <c r="L1064" s="1">
        <v>37.21</v>
      </c>
      <c r="M1064" s="1">
        <v>1701384.0</v>
      </c>
      <c r="N1064" s="1">
        <v>45.33</v>
      </c>
      <c r="O1064" s="1">
        <v>3176354.0</v>
      </c>
      <c r="P1064" s="1">
        <v>19.18</v>
      </c>
      <c r="Q1064" s="1">
        <v>1994203.0</v>
      </c>
      <c r="R1064" s="1">
        <v>4.62</v>
      </c>
      <c r="S1064" s="1">
        <v>7220604.0</v>
      </c>
      <c r="T1064" s="1">
        <v>9.9</v>
      </c>
      <c r="U1064" s="1">
        <v>4388847.0</v>
      </c>
    </row>
    <row r="1065" ht="13.5" customHeight="1">
      <c r="A1065" s="1">
        <v>43486.0</v>
      </c>
      <c r="B1065" s="1">
        <v>43.28</v>
      </c>
      <c r="C1065" s="1">
        <v>3523845.0</v>
      </c>
      <c r="D1065" s="1">
        <v>18.24</v>
      </c>
      <c r="E1065" s="1">
        <v>3143702.0</v>
      </c>
      <c r="F1065" s="1">
        <v>48.45</v>
      </c>
      <c r="G1065" s="1">
        <v>2148621.0</v>
      </c>
      <c r="H1065" s="1">
        <v>50.3771</v>
      </c>
      <c r="I1065" s="1">
        <v>866132.0</v>
      </c>
      <c r="J1065" s="1">
        <v>10.62</v>
      </c>
      <c r="K1065" s="1">
        <v>1824585.0</v>
      </c>
      <c r="L1065" s="1">
        <v>36.71</v>
      </c>
      <c r="M1065" s="1">
        <v>1054215.0</v>
      </c>
      <c r="N1065" s="1">
        <v>45.2</v>
      </c>
      <c r="O1065" s="1">
        <v>530788.0</v>
      </c>
      <c r="P1065" s="1">
        <v>19.22</v>
      </c>
      <c r="Q1065" s="1">
        <v>361459.0</v>
      </c>
      <c r="R1065" s="1">
        <v>4.56</v>
      </c>
      <c r="S1065" s="1">
        <v>1121746.0</v>
      </c>
      <c r="T1065" s="1">
        <v>9.89</v>
      </c>
      <c r="U1065" s="1">
        <v>1104150.0</v>
      </c>
    </row>
    <row r="1066" ht="13.5" customHeight="1">
      <c r="A1066" s="1">
        <v>43487.0</v>
      </c>
      <c r="B1066" s="1">
        <v>42.12</v>
      </c>
      <c r="C1066" s="1">
        <v>6296446.0</v>
      </c>
      <c r="D1066" s="1">
        <v>17.17</v>
      </c>
      <c r="E1066" s="1">
        <v>1.5873878E7</v>
      </c>
      <c r="F1066" s="1">
        <v>47.61</v>
      </c>
      <c r="G1066" s="1">
        <v>8121606.0</v>
      </c>
      <c r="H1066" s="1">
        <v>50.4682</v>
      </c>
      <c r="I1066" s="1">
        <v>2513365.0</v>
      </c>
      <c r="J1066" s="1">
        <v>10.35</v>
      </c>
      <c r="K1066" s="1">
        <v>6464388.0</v>
      </c>
      <c r="L1066" s="1">
        <v>36.56</v>
      </c>
      <c r="M1066" s="1">
        <v>2091984.0</v>
      </c>
      <c r="N1066" s="1">
        <v>44.53</v>
      </c>
      <c r="O1066" s="1">
        <v>2137813.0</v>
      </c>
      <c r="P1066" s="1">
        <v>18.39</v>
      </c>
      <c r="Q1066" s="1">
        <v>1890490.0</v>
      </c>
      <c r="R1066" s="1">
        <v>4.38</v>
      </c>
      <c r="S1066" s="1">
        <v>3526826.0</v>
      </c>
      <c r="T1066" s="1">
        <v>9.73</v>
      </c>
      <c r="U1066" s="1">
        <v>4605139.0</v>
      </c>
    </row>
    <row r="1067" ht="13.5" customHeight="1">
      <c r="A1067" s="1">
        <v>43488.0</v>
      </c>
      <c r="B1067" s="1">
        <v>41.51</v>
      </c>
      <c r="C1067" s="1">
        <v>5464292.0</v>
      </c>
      <c r="D1067" s="1">
        <v>17.125</v>
      </c>
      <c r="E1067" s="1">
        <v>1.1822612E7</v>
      </c>
      <c r="F1067" s="1">
        <v>47.57</v>
      </c>
      <c r="G1067" s="1">
        <v>6525563.0</v>
      </c>
      <c r="H1067" s="1">
        <v>49.958</v>
      </c>
      <c r="I1067" s="1">
        <v>2568251.0</v>
      </c>
      <c r="J1067" s="1">
        <v>10.12</v>
      </c>
      <c r="K1067" s="1">
        <v>1.3379505E7</v>
      </c>
      <c r="L1067" s="1">
        <v>36.51</v>
      </c>
      <c r="M1067" s="1">
        <v>1552298.0</v>
      </c>
      <c r="N1067" s="1">
        <v>44.11</v>
      </c>
      <c r="O1067" s="1">
        <v>3383948.0</v>
      </c>
      <c r="P1067" s="1">
        <v>18.25</v>
      </c>
      <c r="Q1067" s="1">
        <v>1789320.0</v>
      </c>
      <c r="R1067" s="1">
        <v>4.33</v>
      </c>
      <c r="S1067" s="1">
        <v>6527146.0</v>
      </c>
      <c r="T1067" s="1">
        <v>9.59</v>
      </c>
      <c r="U1067" s="1">
        <v>6458700.0</v>
      </c>
    </row>
    <row r="1068" ht="13.5" customHeight="1">
      <c r="A1068" s="1">
        <v>43489.0</v>
      </c>
      <c r="B1068" s="1">
        <v>42.3</v>
      </c>
      <c r="C1068" s="1">
        <v>5517244.0</v>
      </c>
      <c r="D1068" s="1">
        <v>17.48</v>
      </c>
      <c r="E1068" s="1">
        <v>1.4875948E7</v>
      </c>
      <c r="F1068" s="1">
        <v>47.55</v>
      </c>
      <c r="G1068" s="1">
        <v>4858480.0</v>
      </c>
      <c r="H1068" s="1">
        <v>50.2131</v>
      </c>
      <c r="I1068" s="1">
        <v>2403790.0</v>
      </c>
      <c r="J1068" s="1">
        <v>10.17</v>
      </c>
      <c r="K1068" s="1">
        <v>1.4261303E7</v>
      </c>
      <c r="L1068" s="1">
        <v>36.65</v>
      </c>
      <c r="M1068" s="1">
        <v>1717565.0</v>
      </c>
      <c r="N1068" s="1">
        <v>44.21</v>
      </c>
      <c r="O1068" s="1">
        <v>2636231.0</v>
      </c>
      <c r="P1068" s="1">
        <v>18.49</v>
      </c>
      <c r="Q1068" s="1">
        <v>1541455.0</v>
      </c>
      <c r="R1068" s="1">
        <v>4.35</v>
      </c>
      <c r="S1068" s="1">
        <v>3353227.0</v>
      </c>
      <c r="T1068" s="1">
        <v>9.58</v>
      </c>
      <c r="U1068" s="1">
        <v>2921978.0</v>
      </c>
    </row>
    <row r="1069" ht="13.5" customHeight="1">
      <c r="A1069" s="1">
        <v>43490.0</v>
      </c>
      <c r="B1069" s="1">
        <v>42.35</v>
      </c>
      <c r="C1069" s="1">
        <v>4845103.0</v>
      </c>
      <c r="D1069" s="1">
        <v>17.455</v>
      </c>
      <c r="E1069" s="1">
        <v>1.2228702E7</v>
      </c>
      <c r="F1069" s="1">
        <v>47.74</v>
      </c>
      <c r="G1069" s="1">
        <v>6326944.0</v>
      </c>
      <c r="H1069" s="1">
        <v>50.4044</v>
      </c>
      <c r="I1069" s="1">
        <v>2784133.0</v>
      </c>
      <c r="J1069" s="1">
        <v>10.28</v>
      </c>
      <c r="K1069" s="1">
        <v>1.215691E7</v>
      </c>
      <c r="L1069" s="1">
        <v>36.99</v>
      </c>
      <c r="M1069" s="1">
        <v>1368019.0</v>
      </c>
      <c r="N1069" s="1">
        <v>44.89</v>
      </c>
      <c r="O1069" s="1">
        <v>2382065.0</v>
      </c>
      <c r="P1069" s="1">
        <v>18.42</v>
      </c>
      <c r="Q1069" s="1">
        <v>1292601.0</v>
      </c>
      <c r="R1069" s="1">
        <v>4.35</v>
      </c>
      <c r="S1069" s="1">
        <v>2429840.0</v>
      </c>
      <c r="T1069" s="1">
        <v>9.63</v>
      </c>
      <c r="U1069" s="1">
        <v>2623418.0</v>
      </c>
    </row>
    <row r="1070" ht="13.5" customHeight="1">
      <c r="A1070" s="1">
        <v>43493.0</v>
      </c>
      <c r="B1070" s="1">
        <v>42.2</v>
      </c>
      <c r="C1070" s="1">
        <v>4226593.0</v>
      </c>
      <c r="D1070" s="1">
        <v>17.38</v>
      </c>
      <c r="E1070" s="1">
        <v>1.224049E7</v>
      </c>
      <c r="F1070" s="1">
        <v>47.82</v>
      </c>
      <c r="G1070" s="1">
        <v>7015008.0</v>
      </c>
      <c r="H1070" s="1">
        <v>50.2951</v>
      </c>
      <c r="I1070" s="1">
        <v>4927407.0</v>
      </c>
      <c r="J1070" s="1">
        <v>10.31</v>
      </c>
      <c r="K1070" s="1">
        <v>7855812.0</v>
      </c>
      <c r="L1070" s="1">
        <v>36.74</v>
      </c>
      <c r="M1070" s="1">
        <v>1737378.0</v>
      </c>
      <c r="N1070" s="1">
        <v>45.41</v>
      </c>
      <c r="O1070" s="1">
        <v>2280093.0</v>
      </c>
      <c r="P1070" s="1">
        <v>18.02</v>
      </c>
      <c r="Q1070" s="1">
        <v>1075886.0</v>
      </c>
      <c r="R1070" s="1">
        <v>4.37</v>
      </c>
      <c r="S1070" s="1">
        <v>3908429.0</v>
      </c>
      <c r="T1070" s="1">
        <v>9.48</v>
      </c>
      <c r="U1070" s="1">
        <v>2664198.0</v>
      </c>
    </row>
    <row r="1071" ht="13.5" customHeight="1">
      <c r="A1071" s="1">
        <v>43494.0</v>
      </c>
      <c r="B1071" s="1">
        <v>42.5</v>
      </c>
      <c r="C1071" s="1">
        <v>5712412.0</v>
      </c>
      <c r="D1071" s="1">
        <v>17.665</v>
      </c>
      <c r="E1071" s="1">
        <v>1.1917132E7</v>
      </c>
      <c r="F1071" s="1">
        <v>48.34</v>
      </c>
      <c r="G1071" s="1">
        <v>7402496.0</v>
      </c>
      <c r="H1071" s="1">
        <v>51.0603</v>
      </c>
      <c r="I1071" s="1">
        <v>3987379.0</v>
      </c>
      <c r="J1071" s="1">
        <v>10.46</v>
      </c>
      <c r="K1071" s="1">
        <v>9096232.0</v>
      </c>
      <c r="L1071" s="1">
        <v>36.6</v>
      </c>
      <c r="M1071" s="1">
        <v>1911884.0</v>
      </c>
      <c r="N1071" s="1">
        <v>45.67</v>
      </c>
      <c r="O1071" s="1">
        <v>2177375.0</v>
      </c>
      <c r="P1071" s="1">
        <v>18.12</v>
      </c>
      <c r="Q1071" s="1">
        <v>1330648.0</v>
      </c>
      <c r="R1071" s="1">
        <v>4.33</v>
      </c>
      <c r="S1071" s="1">
        <v>6258837.0</v>
      </c>
      <c r="T1071" s="1">
        <v>9.64</v>
      </c>
      <c r="U1071" s="1">
        <v>2405547.0</v>
      </c>
    </row>
    <row r="1072" ht="13.5" customHeight="1">
      <c r="A1072" s="1">
        <v>43495.0</v>
      </c>
      <c r="B1072" s="1">
        <v>42.52</v>
      </c>
      <c r="C1072" s="1">
        <v>8051693.0</v>
      </c>
      <c r="D1072" s="1">
        <v>17.87</v>
      </c>
      <c r="E1072" s="1">
        <v>8212936.0</v>
      </c>
      <c r="F1072" s="1">
        <v>48.09</v>
      </c>
      <c r="G1072" s="1">
        <v>6938774.0</v>
      </c>
      <c r="H1072" s="1">
        <v>50.6595</v>
      </c>
      <c r="I1072" s="1">
        <v>3327691.0</v>
      </c>
      <c r="J1072" s="1">
        <v>10.54</v>
      </c>
      <c r="K1072" s="1">
        <v>1.0823098E7</v>
      </c>
      <c r="L1072" s="1">
        <v>37.27</v>
      </c>
      <c r="M1072" s="1">
        <v>1851089.0</v>
      </c>
      <c r="N1072" s="1">
        <v>46.57</v>
      </c>
      <c r="O1072" s="1">
        <v>2150800.0</v>
      </c>
      <c r="P1072" s="1">
        <v>18.58</v>
      </c>
      <c r="Q1072" s="1">
        <v>1389085.0</v>
      </c>
      <c r="R1072" s="1">
        <v>4.49</v>
      </c>
      <c r="S1072" s="1">
        <v>4780973.0</v>
      </c>
      <c r="T1072" s="1">
        <v>9.69</v>
      </c>
      <c r="U1072" s="1">
        <v>3948406.0</v>
      </c>
    </row>
    <row r="1073" ht="13.5" customHeight="1">
      <c r="A1073" s="1">
        <v>43496.0</v>
      </c>
      <c r="B1073" s="1">
        <v>42.38</v>
      </c>
      <c r="C1073" s="1">
        <v>6979117.0</v>
      </c>
      <c r="D1073" s="1">
        <v>17.635</v>
      </c>
      <c r="E1073" s="1">
        <v>9711230.0</v>
      </c>
      <c r="F1073" s="1">
        <v>48.01</v>
      </c>
      <c r="G1073" s="1">
        <v>6559731.0</v>
      </c>
      <c r="H1073" s="1">
        <v>50.9055</v>
      </c>
      <c r="I1073" s="1">
        <v>3678715.0</v>
      </c>
      <c r="J1073" s="1">
        <v>10.26</v>
      </c>
      <c r="K1073" s="1">
        <v>1.5289676E7</v>
      </c>
      <c r="L1073" s="1">
        <v>37.28</v>
      </c>
      <c r="M1073" s="1">
        <v>2384500.0</v>
      </c>
      <c r="N1073" s="1">
        <v>46.82</v>
      </c>
      <c r="O1073" s="1">
        <v>3300190.0</v>
      </c>
      <c r="P1073" s="1">
        <v>17.92</v>
      </c>
      <c r="Q1073" s="1">
        <v>1326506.0</v>
      </c>
      <c r="R1073" s="1">
        <v>4.43</v>
      </c>
      <c r="S1073" s="1">
        <v>5085805.0</v>
      </c>
      <c r="T1073" s="1">
        <v>9.5</v>
      </c>
      <c r="U1073" s="1">
        <v>2534112.0</v>
      </c>
    </row>
    <row r="1074" ht="13.5" customHeight="1">
      <c r="A1074" s="1">
        <v>43497.0</v>
      </c>
      <c r="B1074" s="1">
        <v>42.37</v>
      </c>
      <c r="C1074" s="1">
        <v>6832378.0</v>
      </c>
      <c r="D1074" s="1">
        <v>17.5</v>
      </c>
      <c r="E1074" s="1">
        <v>9456298.0</v>
      </c>
      <c r="F1074" s="1">
        <v>48.39</v>
      </c>
      <c r="G1074" s="1">
        <v>7337755.0</v>
      </c>
      <c r="H1074" s="1">
        <v>50.4044</v>
      </c>
      <c r="I1074" s="1">
        <v>3348567.0</v>
      </c>
      <c r="J1074" s="1">
        <v>10.06</v>
      </c>
      <c r="K1074" s="1">
        <v>9347492.0</v>
      </c>
      <c r="L1074" s="1">
        <v>35.54</v>
      </c>
      <c r="M1074" s="1">
        <v>3245271.0</v>
      </c>
      <c r="N1074" s="1">
        <v>46.89</v>
      </c>
      <c r="O1074" s="1">
        <v>3375781.0</v>
      </c>
      <c r="P1074" s="1">
        <v>17.76</v>
      </c>
      <c r="Q1074" s="1">
        <v>1382174.0</v>
      </c>
      <c r="R1074" s="1">
        <v>4.54</v>
      </c>
      <c r="S1074" s="1">
        <v>3850866.0</v>
      </c>
      <c r="T1074" s="1">
        <v>9.27</v>
      </c>
      <c r="U1074" s="1">
        <v>3282412.0</v>
      </c>
    </row>
    <row r="1075" ht="13.5" customHeight="1">
      <c r="A1075" s="1">
        <v>43500.0</v>
      </c>
      <c r="B1075" s="1">
        <v>43.38</v>
      </c>
      <c r="C1075" s="1">
        <v>6346624.0</v>
      </c>
      <c r="D1075" s="1">
        <v>17.785</v>
      </c>
      <c r="E1075" s="1">
        <v>1.0068144E7</v>
      </c>
      <c r="F1075" s="1">
        <v>49.08</v>
      </c>
      <c r="G1075" s="1">
        <v>7821963.0</v>
      </c>
      <c r="H1075" s="1">
        <v>50.787</v>
      </c>
      <c r="I1075" s="1">
        <v>3197071.0</v>
      </c>
      <c r="J1075" s="1">
        <v>10.11</v>
      </c>
      <c r="K1075" s="1">
        <v>6375699.0</v>
      </c>
      <c r="L1075" s="1">
        <v>36.39</v>
      </c>
      <c r="M1075" s="1">
        <v>2331539.0</v>
      </c>
      <c r="N1075" s="1">
        <v>46.88</v>
      </c>
      <c r="O1075" s="1">
        <v>1989468.0</v>
      </c>
      <c r="P1075" s="1">
        <v>17.9</v>
      </c>
      <c r="Q1075" s="1">
        <v>2024207.0</v>
      </c>
      <c r="R1075" s="1">
        <v>4.57</v>
      </c>
      <c r="S1075" s="1">
        <v>2912058.0</v>
      </c>
      <c r="T1075" s="1">
        <v>9.28</v>
      </c>
      <c r="U1075" s="1">
        <v>2289240.0</v>
      </c>
    </row>
    <row r="1076" ht="13.5" customHeight="1">
      <c r="A1076" s="1">
        <v>43501.0</v>
      </c>
      <c r="B1076" s="1">
        <v>43.5</v>
      </c>
      <c r="C1076" s="1">
        <v>5083402.0</v>
      </c>
      <c r="D1076" s="1">
        <v>17.875</v>
      </c>
      <c r="E1076" s="1">
        <v>8707234.0</v>
      </c>
      <c r="F1076" s="1">
        <v>49.45</v>
      </c>
      <c r="G1076" s="1">
        <v>1.149155E7</v>
      </c>
      <c r="H1076" s="1">
        <v>51.0968</v>
      </c>
      <c r="I1076" s="1">
        <v>2721449.0</v>
      </c>
      <c r="J1076" s="1">
        <v>10.23</v>
      </c>
      <c r="K1076" s="1">
        <v>7015315.0</v>
      </c>
      <c r="L1076" s="1">
        <v>36.13</v>
      </c>
      <c r="M1076" s="1">
        <v>2213554.0</v>
      </c>
      <c r="N1076" s="1">
        <v>47.42</v>
      </c>
      <c r="O1076" s="1">
        <v>1850870.0</v>
      </c>
      <c r="P1076" s="1">
        <v>18.02</v>
      </c>
      <c r="Q1076" s="1">
        <v>1702951.0</v>
      </c>
      <c r="R1076" s="1">
        <v>4.66</v>
      </c>
      <c r="S1076" s="1">
        <v>3386838.0</v>
      </c>
      <c r="T1076" s="1">
        <v>9.21</v>
      </c>
      <c r="U1076" s="1">
        <v>3431250.0</v>
      </c>
    </row>
    <row r="1077" ht="13.5" customHeight="1">
      <c r="A1077" s="1">
        <v>43502.0</v>
      </c>
      <c r="B1077" s="1">
        <v>43.76</v>
      </c>
      <c r="C1077" s="1">
        <v>6362036.0</v>
      </c>
      <c r="D1077" s="1">
        <v>17.61</v>
      </c>
      <c r="E1077" s="1">
        <v>1.0570508E7</v>
      </c>
      <c r="F1077" s="1">
        <v>49.41</v>
      </c>
      <c r="G1077" s="1">
        <v>5421761.0</v>
      </c>
      <c r="H1077" s="1">
        <v>51.1059</v>
      </c>
      <c r="I1077" s="1">
        <v>2400009.0</v>
      </c>
      <c r="J1077" s="1">
        <v>10.36</v>
      </c>
      <c r="K1077" s="1">
        <v>9025332.0</v>
      </c>
      <c r="L1077" s="1">
        <v>36.19</v>
      </c>
      <c r="M1077" s="1">
        <v>1703848.0</v>
      </c>
      <c r="N1077" s="1">
        <v>47.57</v>
      </c>
      <c r="O1077" s="1">
        <v>1455113.0</v>
      </c>
      <c r="P1077" s="1">
        <v>18.5</v>
      </c>
      <c r="Q1077" s="1">
        <v>1936904.0</v>
      </c>
      <c r="R1077" s="1">
        <v>4.6</v>
      </c>
      <c r="S1077" s="1">
        <v>4499460.0</v>
      </c>
      <c r="T1077" s="1">
        <v>9.21</v>
      </c>
      <c r="U1077" s="1">
        <v>2968424.0</v>
      </c>
    </row>
    <row r="1078" ht="13.5" customHeight="1">
      <c r="A1078" s="1">
        <v>43503.0</v>
      </c>
      <c r="B1078" s="1">
        <v>43.38</v>
      </c>
      <c r="C1078" s="1">
        <v>5104855.0</v>
      </c>
      <c r="D1078" s="1">
        <v>17.245</v>
      </c>
      <c r="E1078" s="1">
        <v>9986090.0</v>
      </c>
      <c r="F1078" s="1">
        <v>49.31</v>
      </c>
      <c r="G1078" s="1">
        <v>8436527.0</v>
      </c>
      <c r="H1078" s="1">
        <v>51.0148</v>
      </c>
      <c r="I1078" s="1">
        <v>2400277.0</v>
      </c>
      <c r="J1078" s="1">
        <v>10.09</v>
      </c>
      <c r="K1078" s="1">
        <v>8647461.0</v>
      </c>
      <c r="L1078" s="1">
        <v>35.98</v>
      </c>
      <c r="M1078" s="1">
        <v>1429688.0</v>
      </c>
      <c r="N1078" s="1">
        <v>47.37</v>
      </c>
      <c r="O1078" s="1">
        <v>1807702.0</v>
      </c>
      <c r="P1078" s="1">
        <v>18.27</v>
      </c>
      <c r="Q1078" s="1">
        <v>2770220.0</v>
      </c>
      <c r="R1078" s="1">
        <v>4.27</v>
      </c>
      <c r="S1078" s="1">
        <v>5916152.0</v>
      </c>
      <c r="T1078" s="1">
        <v>8.84</v>
      </c>
      <c r="U1078" s="1">
        <v>6436317.0</v>
      </c>
    </row>
    <row r="1079" ht="13.5" customHeight="1">
      <c r="A1079" s="1">
        <v>43504.0</v>
      </c>
      <c r="B1079" s="1">
        <v>42.81</v>
      </c>
      <c r="C1079" s="1">
        <v>1.0152899E7</v>
      </c>
      <c r="D1079" s="1">
        <v>17.07</v>
      </c>
      <c r="E1079" s="1">
        <v>7687246.0</v>
      </c>
      <c r="F1079" s="1">
        <v>47.92</v>
      </c>
      <c r="G1079" s="1">
        <v>1.0206998E7</v>
      </c>
      <c r="H1079" s="1">
        <v>50.2951</v>
      </c>
      <c r="I1079" s="1">
        <v>3736117.0</v>
      </c>
      <c r="J1079" s="1">
        <v>9.93</v>
      </c>
      <c r="K1079" s="1">
        <v>7117649.0</v>
      </c>
      <c r="L1079" s="1">
        <v>35.49</v>
      </c>
      <c r="M1079" s="1">
        <v>2439890.0</v>
      </c>
      <c r="N1079" s="1">
        <v>47.09</v>
      </c>
      <c r="O1079" s="1">
        <v>1821175.0</v>
      </c>
      <c r="P1079" s="1">
        <v>18.16</v>
      </c>
      <c r="Q1079" s="1">
        <v>2599320.0</v>
      </c>
      <c r="R1079" s="1">
        <v>4.26</v>
      </c>
      <c r="S1079" s="1">
        <v>5333409.0</v>
      </c>
      <c r="T1079" s="1">
        <v>9.55</v>
      </c>
      <c r="U1079" s="1">
        <v>8194625.0</v>
      </c>
    </row>
    <row r="1080" ht="13.5" customHeight="1">
      <c r="A1080" s="1">
        <v>43507.0</v>
      </c>
      <c r="B1080" s="1">
        <v>42.99</v>
      </c>
      <c r="C1080" s="1">
        <v>6298491.0</v>
      </c>
      <c r="D1080" s="1">
        <v>17.35</v>
      </c>
      <c r="E1080" s="1">
        <v>9020436.0</v>
      </c>
      <c r="F1080" s="1">
        <v>48.3</v>
      </c>
      <c r="G1080" s="1">
        <v>7608177.0</v>
      </c>
      <c r="H1080" s="1">
        <v>49.7758</v>
      </c>
      <c r="I1080" s="1">
        <v>3049755.0</v>
      </c>
      <c r="J1080" s="1">
        <v>10.04</v>
      </c>
      <c r="K1080" s="1">
        <v>5033413.0</v>
      </c>
      <c r="L1080" s="1">
        <v>35.62</v>
      </c>
      <c r="M1080" s="1">
        <v>1482187.0</v>
      </c>
      <c r="N1080" s="1">
        <v>46.85</v>
      </c>
      <c r="O1080" s="1">
        <v>1644434.0</v>
      </c>
      <c r="P1080" s="1">
        <v>18.55</v>
      </c>
      <c r="Q1080" s="1">
        <v>1393056.0</v>
      </c>
      <c r="R1080" s="1">
        <v>4.25</v>
      </c>
      <c r="S1080" s="1">
        <v>2502620.0</v>
      </c>
      <c r="T1080" s="1">
        <v>9.4</v>
      </c>
      <c r="U1080" s="1">
        <v>4501122.0</v>
      </c>
    </row>
    <row r="1081" ht="13.5" customHeight="1">
      <c r="A1081" s="1">
        <v>43508.0</v>
      </c>
      <c r="B1081" s="1">
        <v>43.08</v>
      </c>
      <c r="C1081" s="1">
        <v>6813124.0</v>
      </c>
      <c r="D1081" s="1">
        <v>17.83</v>
      </c>
      <c r="E1081" s="1">
        <v>1.0750588E7</v>
      </c>
      <c r="F1081" s="1">
        <v>47.24</v>
      </c>
      <c r="G1081" s="1">
        <v>1.4272948E7</v>
      </c>
      <c r="H1081" s="1">
        <v>50.3771</v>
      </c>
      <c r="I1081" s="1">
        <v>4063929.0</v>
      </c>
      <c r="J1081" s="1">
        <v>10.43</v>
      </c>
      <c r="K1081" s="1">
        <v>5690751.0</v>
      </c>
      <c r="L1081" s="1">
        <v>35.75</v>
      </c>
      <c r="M1081" s="1">
        <v>1079542.0</v>
      </c>
      <c r="N1081" s="1">
        <v>47.17</v>
      </c>
      <c r="O1081" s="1">
        <v>2209588.0</v>
      </c>
      <c r="P1081" s="1">
        <v>19.04</v>
      </c>
      <c r="Q1081" s="1">
        <v>1393861.0</v>
      </c>
      <c r="R1081" s="1">
        <v>4.31</v>
      </c>
      <c r="S1081" s="1">
        <v>4316758.0</v>
      </c>
      <c r="T1081" s="1">
        <v>9.67</v>
      </c>
      <c r="U1081" s="1">
        <v>5569660.0</v>
      </c>
    </row>
    <row r="1082" ht="13.5" customHeight="1">
      <c r="A1082" s="1">
        <v>43509.0</v>
      </c>
      <c r="B1082" s="1">
        <v>42.86</v>
      </c>
      <c r="C1082" s="1">
        <v>4279410.0</v>
      </c>
      <c r="D1082" s="1">
        <v>17.725</v>
      </c>
      <c r="E1082" s="1">
        <v>1.000862E7</v>
      </c>
      <c r="F1082" s="1">
        <v>47.57</v>
      </c>
      <c r="G1082" s="1">
        <v>8679732.0</v>
      </c>
      <c r="H1082" s="1">
        <v>50.705</v>
      </c>
      <c r="I1082" s="1">
        <v>2143899.0</v>
      </c>
      <c r="J1082" s="1">
        <v>11.04</v>
      </c>
      <c r="K1082" s="1">
        <v>1.367503E7</v>
      </c>
      <c r="L1082" s="1">
        <v>35.66</v>
      </c>
      <c r="M1082" s="1">
        <v>789099.0</v>
      </c>
      <c r="N1082" s="1">
        <v>47.66</v>
      </c>
      <c r="O1082" s="1">
        <v>1506249.0</v>
      </c>
      <c r="P1082" s="1">
        <v>19.99</v>
      </c>
      <c r="Q1082" s="1">
        <v>1585023.0</v>
      </c>
      <c r="R1082" s="1">
        <v>4.51</v>
      </c>
      <c r="S1082" s="1">
        <v>3260090.0</v>
      </c>
      <c r="T1082" s="1">
        <v>9.93</v>
      </c>
      <c r="U1082" s="1">
        <v>4188828.0</v>
      </c>
    </row>
    <row r="1083" ht="13.5" customHeight="1">
      <c r="A1083" s="1">
        <v>43510.0</v>
      </c>
      <c r="B1083" s="1">
        <v>43.24</v>
      </c>
      <c r="C1083" s="1">
        <v>6293101.0</v>
      </c>
      <c r="D1083" s="1">
        <v>17.705</v>
      </c>
      <c r="E1083" s="1">
        <v>1.0665532E7</v>
      </c>
      <c r="F1083" s="1">
        <v>47.35</v>
      </c>
      <c r="G1083" s="1">
        <v>1.1188109E7</v>
      </c>
      <c r="H1083" s="1">
        <v>51.3427</v>
      </c>
      <c r="I1083" s="1">
        <v>4597228.0</v>
      </c>
      <c r="J1083" s="1">
        <v>11.11</v>
      </c>
      <c r="K1083" s="1">
        <v>7868750.0</v>
      </c>
      <c r="L1083" s="1">
        <v>35.44</v>
      </c>
      <c r="M1083" s="1">
        <v>1906593.0</v>
      </c>
      <c r="N1083" s="1">
        <v>48.19</v>
      </c>
      <c r="O1083" s="1">
        <v>2851313.0</v>
      </c>
      <c r="P1083" s="1">
        <v>19.96</v>
      </c>
      <c r="Q1083" s="1">
        <v>1138900.0</v>
      </c>
      <c r="R1083" s="1">
        <v>4.69</v>
      </c>
      <c r="S1083" s="1">
        <v>5849063.0</v>
      </c>
      <c r="T1083" s="1">
        <v>9.93</v>
      </c>
      <c r="U1083" s="1">
        <v>2891939.0</v>
      </c>
    </row>
    <row r="1084" ht="13.5" customHeight="1">
      <c r="A1084" s="1">
        <v>43511.0</v>
      </c>
      <c r="B1084" s="1">
        <v>44.88</v>
      </c>
      <c r="C1084" s="1">
        <v>8015678.0</v>
      </c>
      <c r="D1084" s="1">
        <v>18.435</v>
      </c>
      <c r="E1084" s="1">
        <v>9349068.0</v>
      </c>
      <c r="F1084" s="1">
        <v>47.5398</v>
      </c>
      <c r="G1084" s="1">
        <v>7932739.0</v>
      </c>
      <c r="H1084" s="1">
        <v>51.6889</v>
      </c>
      <c r="I1084" s="1">
        <v>3397435.0</v>
      </c>
      <c r="J1084" s="1">
        <v>11.48</v>
      </c>
      <c r="K1084" s="1">
        <v>6277416.0</v>
      </c>
      <c r="L1084" s="1">
        <v>36.22</v>
      </c>
      <c r="M1084" s="1">
        <v>1532287.0</v>
      </c>
      <c r="N1084" s="1">
        <v>48.66</v>
      </c>
      <c r="O1084" s="1">
        <v>3092810.0</v>
      </c>
      <c r="P1084" s="1">
        <v>20.34</v>
      </c>
      <c r="Q1084" s="1">
        <v>781529.0</v>
      </c>
      <c r="R1084" s="1">
        <v>4.75</v>
      </c>
      <c r="S1084" s="1">
        <v>3300761.0</v>
      </c>
      <c r="T1084" s="1">
        <v>10.14</v>
      </c>
      <c r="U1084" s="1">
        <v>2879289.0</v>
      </c>
    </row>
    <row r="1085" ht="13.5" customHeight="1">
      <c r="A1085" s="1">
        <v>43514.0</v>
      </c>
      <c r="B1085" s="1">
        <v>44.88</v>
      </c>
      <c r="C1085" s="1">
        <v>8015678.0</v>
      </c>
      <c r="D1085" s="1">
        <v>18.435</v>
      </c>
      <c r="E1085" s="1">
        <v>9349068.0</v>
      </c>
      <c r="F1085" s="1">
        <v>47.5398</v>
      </c>
      <c r="G1085" s="1">
        <v>7932739.0</v>
      </c>
      <c r="H1085" s="1">
        <v>51.6889</v>
      </c>
      <c r="I1085" s="1">
        <v>3397435.0</v>
      </c>
      <c r="J1085" s="1">
        <v>11.48</v>
      </c>
      <c r="K1085" s="1">
        <v>6277416.0</v>
      </c>
      <c r="L1085" s="1">
        <v>36.22</v>
      </c>
      <c r="M1085" s="1">
        <v>1532287.0</v>
      </c>
      <c r="N1085" s="1">
        <v>48.66</v>
      </c>
      <c r="O1085" s="1">
        <v>3092810.0</v>
      </c>
      <c r="P1085" s="1">
        <v>20.34</v>
      </c>
      <c r="Q1085" s="1">
        <v>781529.0</v>
      </c>
      <c r="R1085" s="1">
        <v>4.75</v>
      </c>
      <c r="S1085" s="1">
        <v>3300761.0</v>
      </c>
      <c r="T1085" s="1">
        <v>10.14</v>
      </c>
      <c r="U1085" s="1">
        <v>2879289.0</v>
      </c>
    </row>
    <row r="1086" ht="13.5" customHeight="1">
      <c r="A1086" s="1">
        <v>43515.0</v>
      </c>
      <c r="B1086" s="1">
        <v>45.49</v>
      </c>
      <c r="C1086" s="1">
        <v>7470126.0</v>
      </c>
      <c r="D1086" s="1">
        <v>18.585</v>
      </c>
      <c r="E1086" s="1">
        <v>1.3566012E7</v>
      </c>
      <c r="F1086" s="1">
        <v>47.89</v>
      </c>
      <c r="G1086" s="1">
        <v>7730823.0</v>
      </c>
      <c r="H1086" s="1">
        <v>51.8346</v>
      </c>
      <c r="I1086" s="1">
        <v>3824606.0</v>
      </c>
      <c r="J1086" s="1">
        <v>11.62</v>
      </c>
      <c r="K1086" s="1">
        <v>7612285.0</v>
      </c>
      <c r="L1086" s="1">
        <v>36.76</v>
      </c>
      <c r="M1086" s="1">
        <v>1119750.0</v>
      </c>
      <c r="N1086" s="1">
        <v>48.68</v>
      </c>
      <c r="O1086" s="1">
        <v>1780618.0</v>
      </c>
      <c r="P1086" s="1">
        <v>20.14</v>
      </c>
      <c r="Q1086" s="1">
        <v>1410422.0</v>
      </c>
      <c r="R1086" s="1">
        <v>4.9</v>
      </c>
      <c r="S1086" s="1">
        <v>2131327.0</v>
      </c>
      <c r="T1086" s="1">
        <v>10.2</v>
      </c>
      <c r="U1086" s="1">
        <v>2371700.0</v>
      </c>
    </row>
    <row r="1087" ht="13.5" customHeight="1">
      <c r="A1087" s="1">
        <v>43516.0</v>
      </c>
      <c r="B1087" s="1">
        <v>45.24</v>
      </c>
      <c r="C1087" s="1">
        <v>5025074.0</v>
      </c>
      <c r="D1087" s="1">
        <v>18.635</v>
      </c>
      <c r="E1087" s="1">
        <v>7568848.0</v>
      </c>
      <c r="F1087" s="1">
        <v>48.3</v>
      </c>
      <c r="G1087" s="1">
        <v>8306557.0</v>
      </c>
      <c r="H1087" s="1">
        <v>52.9005</v>
      </c>
      <c r="I1087" s="1">
        <v>3846222.0</v>
      </c>
      <c r="J1087" s="1">
        <v>11.64</v>
      </c>
      <c r="K1087" s="1">
        <v>5304972.0</v>
      </c>
      <c r="L1087" s="1">
        <v>36.42</v>
      </c>
      <c r="M1087" s="1">
        <v>906640.0</v>
      </c>
      <c r="N1087" s="1">
        <v>48.25</v>
      </c>
      <c r="O1087" s="1">
        <v>2438865.0</v>
      </c>
      <c r="P1087" s="1">
        <v>20.24</v>
      </c>
      <c r="Q1087" s="1">
        <v>1221221.0</v>
      </c>
      <c r="R1087" s="1">
        <v>4.93</v>
      </c>
      <c r="S1087" s="1">
        <v>4734423.0</v>
      </c>
      <c r="T1087" s="1">
        <v>10.27</v>
      </c>
      <c r="U1087" s="1">
        <v>4331761.0</v>
      </c>
    </row>
    <row r="1088" ht="13.5" customHeight="1">
      <c r="A1088" s="1">
        <v>43517.0</v>
      </c>
      <c r="B1088" s="1">
        <v>45.01</v>
      </c>
      <c r="C1088" s="1">
        <v>9579209.0</v>
      </c>
      <c r="D1088" s="1">
        <v>18.46</v>
      </c>
      <c r="E1088" s="1">
        <v>1.3523522E7</v>
      </c>
      <c r="F1088" s="1">
        <v>48.81</v>
      </c>
      <c r="G1088" s="1">
        <v>8612518.0</v>
      </c>
      <c r="H1088" s="1">
        <v>53.4289</v>
      </c>
      <c r="I1088" s="1">
        <v>4052315.0</v>
      </c>
      <c r="J1088" s="1">
        <v>11.48</v>
      </c>
      <c r="K1088" s="1">
        <v>9854393.0</v>
      </c>
      <c r="L1088" s="1">
        <v>36.03</v>
      </c>
      <c r="M1088" s="1">
        <v>1117156.0</v>
      </c>
      <c r="N1088" s="1">
        <v>48.11</v>
      </c>
      <c r="O1088" s="1">
        <v>3025089.0</v>
      </c>
      <c r="P1088" s="1">
        <v>20.0</v>
      </c>
      <c r="Q1088" s="1">
        <v>1251698.0</v>
      </c>
      <c r="R1088" s="1">
        <v>4.89</v>
      </c>
      <c r="S1088" s="1">
        <v>4453901.0</v>
      </c>
      <c r="T1088" s="1">
        <v>10.13</v>
      </c>
      <c r="U1088" s="1">
        <v>2325600.0</v>
      </c>
    </row>
    <row r="1089" ht="13.5" customHeight="1">
      <c r="A1089" s="1">
        <v>43518.0</v>
      </c>
      <c r="B1089" s="1">
        <v>44.92</v>
      </c>
      <c r="C1089" s="1">
        <v>4191957.0</v>
      </c>
      <c r="D1089" s="1">
        <v>18.445</v>
      </c>
      <c r="E1089" s="1">
        <v>7614672.0</v>
      </c>
      <c r="F1089" s="1">
        <v>48.67</v>
      </c>
      <c r="G1089" s="1">
        <v>9646750.0</v>
      </c>
      <c r="H1089" s="1">
        <v>53.4926</v>
      </c>
      <c r="I1089" s="1">
        <v>3379487.0</v>
      </c>
      <c r="J1089" s="1">
        <v>11.69</v>
      </c>
      <c r="K1089" s="1">
        <v>4763349.0</v>
      </c>
      <c r="L1089" s="1">
        <v>36.0</v>
      </c>
      <c r="M1089" s="1">
        <v>937224.0</v>
      </c>
      <c r="N1089" s="1">
        <v>47.83</v>
      </c>
      <c r="O1089" s="1">
        <v>1985849.0</v>
      </c>
      <c r="P1089" s="1">
        <v>20.24</v>
      </c>
      <c r="Q1089" s="1">
        <v>749530.0</v>
      </c>
      <c r="R1089" s="1">
        <v>4.73</v>
      </c>
      <c r="S1089" s="1">
        <v>5592029.0</v>
      </c>
      <c r="T1089" s="1">
        <v>10.16</v>
      </c>
      <c r="U1089" s="1">
        <v>2000329.0</v>
      </c>
    </row>
    <row r="1090" ht="13.5" customHeight="1">
      <c r="A1090" s="1">
        <v>43521.0</v>
      </c>
      <c r="B1090" s="1">
        <v>44.79</v>
      </c>
      <c r="C1090" s="1">
        <v>4010536.0</v>
      </c>
      <c r="D1090" s="1">
        <v>18.505</v>
      </c>
      <c r="E1090" s="1">
        <v>5782712.0</v>
      </c>
      <c r="F1090" s="1">
        <v>48.65</v>
      </c>
      <c r="G1090" s="1">
        <v>9233324.0</v>
      </c>
      <c r="H1090" s="1">
        <v>53.6657</v>
      </c>
      <c r="I1090" s="1">
        <v>4116781.0</v>
      </c>
      <c r="J1090" s="1">
        <v>11.8</v>
      </c>
      <c r="K1090" s="1">
        <v>6354718.0</v>
      </c>
      <c r="L1090" s="1">
        <v>35.88</v>
      </c>
      <c r="M1090" s="1">
        <v>1181376.0</v>
      </c>
      <c r="N1090" s="1">
        <v>47.83</v>
      </c>
      <c r="O1090" s="1">
        <v>2286144.0</v>
      </c>
      <c r="P1090" s="1">
        <v>20.72</v>
      </c>
      <c r="Q1090" s="1">
        <v>1048888.0</v>
      </c>
      <c r="R1090" s="1">
        <v>4.83</v>
      </c>
      <c r="S1090" s="1">
        <v>2987254.0</v>
      </c>
      <c r="T1090" s="1">
        <v>10.38</v>
      </c>
      <c r="U1090" s="1">
        <v>2542749.0</v>
      </c>
    </row>
    <row r="1091" ht="13.5" customHeight="1">
      <c r="A1091" s="1">
        <v>43522.0</v>
      </c>
      <c r="B1091" s="1">
        <v>44.91</v>
      </c>
      <c r="C1091" s="1">
        <v>8414402.0</v>
      </c>
      <c r="D1091" s="1">
        <v>18.62</v>
      </c>
      <c r="E1091" s="1">
        <v>9563168.0</v>
      </c>
      <c r="F1091" s="1">
        <v>49.01</v>
      </c>
      <c r="G1091" s="1">
        <v>8187837.0</v>
      </c>
      <c r="H1091" s="1">
        <v>53.9117</v>
      </c>
      <c r="I1091" s="1">
        <v>5171346.0</v>
      </c>
      <c r="J1091" s="1">
        <v>12.11</v>
      </c>
      <c r="K1091" s="1">
        <v>7026716.0</v>
      </c>
      <c r="L1091" s="1">
        <v>35.59</v>
      </c>
      <c r="M1091" s="1">
        <v>1467302.0</v>
      </c>
      <c r="N1091" s="1">
        <v>48.12</v>
      </c>
      <c r="O1091" s="1">
        <v>1922300.0</v>
      </c>
      <c r="P1091" s="1">
        <v>20.87</v>
      </c>
      <c r="Q1091" s="1">
        <v>1373630.0</v>
      </c>
      <c r="R1091" s="1">
        <v>4.93</v>
      </c>
      <c r="S1091" s="1">
        <v>3362542.0</v>
      </c>
      <c r="T1091" s="1">
        <v>10.36</v>
      </c>
      <c r="U1091" s="1">
        <v>1724055.0</v>
      </c>
    </row>
    <row r="1092" ht="13.5" customHeight="1">
      <c r="A1092" s="1">
        <v>43523.0</v>
      </c>
      <c r="B1092" s="1">
        <v>45.5</v>
      </c>
      <c r="C1092" s="1">
        <v>6147765.0</v>
      </c>
      <c r="D1092" s="1">
        <v>18.795</v>
      </c>
      <c r="E1092" s="1">
        <v>1.1088642E7</v>
      </c>
      <c r="F1092" s="1">
        <v>49.04</v>
      </c>
      <c r="G1092" s="1">
        <v>8046054.0</v>
      </c>
      <c r="H1092" s="1">
        <v>53.7113</v>
      </c>
      <c r="I1092" s="1">
        <v>4240177.0</v>
      </c>
      <c r="J1092" s="1">
        <v>12.03</v>
      </c>
      <c r="K1092" s="1">
        <v>7682939.0</v>
      </c>
      <c r="L1092" s="1">
        <v>35.96</v>
      </c>
      <c r="M1092" s="1">
        <v>1163064.0</v>
      </c>
      <c r="N1092" s="1">
        <v>48.15</v>
      </c>
      <c r="O1092" s="1">
        <v>1432645.0</v>
      </c>
      <c r="P1092" s="1">
        <v>21.12</v>
      </c>
      <c r="Q1092" s="1">
        <v>1216911.0</v>
      </c>
      <c r="R1092" s="1">
        <v>4.97</v>
      </c>
      <c r="S1092" s="1">
        <v>6786169.0</v>
      </c>
      <c r="T1092" s="1">
        <v>10.34</v>
      </c>
      <c r="U1092" s="1">
        <v>2039166.0</v>
      </c>
    </row>
    <row r="1093" ht="13.5" customHeight="1">
      <c r="A1093" s="1">
        <v>43524.0</v>
      </c>
      <c r="B1093" s="1">
        <v>45.36</v>
      </c>
      <c r="C1093" s="1">
        <v>7123146.0</v>
      </c>
      <c r="D1093" s="1">
        <v>18.69</v>
      </c>
      <c r="E1093" s="1">
        <v>9114310.0</v>
      </c>
      <c r="F1093" s="1">
        <v>48.68</v>
      </c>
      <c r="G1093" s="1">
        <v>8365602.0</v>
      </c>
      <c r="H1093" s="1">
        <v>53.6111</v>
      </c>
      <c r="I1093" s="1">
        <v>4961970.0</v>
      </c>
      <c r="J1093" s="1">
        <v>12.06</v>
      </c>
      <c r="K1093" s="1">
        <v>8426287.0</v>
      </c>
      <c r="L1093" s="1">
        <v>35.63</v>
      </c>
      <c r="M1093" s="1">
        <v>1569186.0</v>
      </c>
      <c r="N1093" s="1">
        <v>48.16</v>
      </c>
      <c r="O1093" s="1">
        <v>1810363.0</v>
      </c>
      <c r="P1093" s="1">
        <v>19.97</v>
      </c>
      <c r="Q1093" s="1">
        <v>2199248.0</v>
      </c>
      <c r="R1093" s="1">
        <v>4.82</v>
      </c>
      <c r="S1093" s="1">
        <v>7350160.0</v>
      </c>
      <c r="T1093" s="1">
        <v>9.94</v>
      </c>
      <c r="U1093" s="1">
        <v>5125004.0</v>
      </c>
    </row>
    <row r="1094" ht="13.5" customHeight="1">
      <c r="A1094" s="1">
        <v>43525.0</v>
      </c>
      <c r="B1094" s="1">
        <v>45.47</v>
      </c>
      <c r="C1094" s="1">
        <v>8068532.0</v>
      </c>
      <c r="D1094" s="1">
        <v>19.015</v>
      </c>
      <c r="E1094" s="1">
        <v>1.2289174E7</v>
      </c>
      <c r="F1094" s="1">
        <v>49.51</v>
      </c>
      <c r="G1094" s="1">
        <v>7380642.0</v>
      </c>
      <c r="H1094" s="1">
        <v>54.1212</v>
      </c>
      <c r="I1094" s="1">
        <v>2839587.0</v>
      </c>
      <c r="J1094" s="1">
        <v>12.16</v>
      </c>
      <c r="K1094" s="1">
        <v>6081182.0</v>
      </c>
      <c r="L1094" s="1">
        <v>35.45</v>
      </c>
      <c r="M1094" s="1">
        <v>1727476.0</v>
      </c>
      <c r="N1094" s="1">
        <v>48.91</v>
      </c>
      <c r="O1094" s="1">
        <v>1637671.0</v>
      </c>
      <c r="P1094" s="1">
        <v>20.48</v>
      </c>
      <c r="Q1094" s="1">
        <v>1736883.0</v>
      </c>
      <c r="R1094" s="1">
        <v>4.61</v>
      </c>
      <c r="S1094" s="1">
        <v>1.9115835E7</v>
      </c>
      <c r="T1094" s="1">
        <v>10.02</v>
      </c>
      <c r="U1094" s="1">
        <v>3942786.0</v>
      </c>
    </row>
    <row r="1095" ht="13.5" customHeight="1">
      <c r="A1095" s="1">
        <v>43528.0</v>
      </c>
      <c r="B1095" s="1">
        <v>45.08</v>
      </c>
      <c r="C1095" s="1">
        <v>1.1781055E7</v>
      </c>
      <c r="D1095" s="1">
        <v>18.155</v>
      </c>
      <c r="E1095" s="1">
        <v>2.4699192E7</v>
      </c>
      <c r="F1095" s="1">
        <v>46.65</v>
      </c>
      <c r="G1095" s="1">
        <v>1.8802867E7</v>
      </c>
      <c r="H1095" s="1">
        <v>54.3672</v>
      </c>
      <c r="I1095" s="1">
        <v>4744407.0</v>
      </c>
      <c r="J1095" s="1">
        <v>11.46</v>
      </c>
      <c r="K1095" s="1">
        <v>1.7168018E7</v>
      </c>
      <c r="L1095" s="1">
        <v>36.29</v>
      </c>
      <c r="M1095" s="1">
        <v>2012595.0</v>
      </c>
      <c r="N1095" s="1">
        <v>48.95</v>
      </c>
      <c r="O1095" s="1">
        <v>2106464.0</v>
      </c>
      <c r="P1095" s="1">
        <v>20.23</v>
      </c>
      <c r="Q1095" s="1">
        <v>1609573.0</v>
      </c>
      <c r="R1095" s="1">
        <v>4.5</v>
      </c>
      <c r="S1095" s="1">
        <v>5835180.0</v>
      </c>
      <c r="T1095" s="1">
        <v>9.86</v>
      </c>
      <c r="U1095" s="1">
        <v>2798078.0</v>
      </c>
    </row>
    <row r="1096" ht="13.5" customHeight="1">
      <c r="A1096" s="1">
        <v>43529.0</v>
      </c>
      <c r="B1096" s="1">
        <v>45.43</v>
      </c>
      <c r="C1096" s="1">
        <v>8117552.0</v>
      </c>
      <c r="D1096" s="1">
        <v>18.225</v>
      </c>
      <c r="E1096" s="1">
        <v>1.4826964E7</v>
      </c>
      <c r="F1096" s="1">
        <v>47.56</v>
      </c>
      <c r="G1096" s="1">
        <v>1.4804832E7</v>
      </c>
      <c r="H1096" s="1">
        <v>54.4583</v>
      </c>
      <c r="I1096" s="1">
        <v>5126158.0</v>
      </c>
      <c r="J1096" s="1">
        <v>11.47</v>
      </c>
      <c r="K1096" s="1">
        <v>1.0787228E7</v>
      </c>
      <c r="L1096" s="1">
        <v>36.24</v>
      </c>
      <c r="M1096" s="1">
        <v>1811416.0</v>
      </c>
      <c r="N1096" s="1">
        <v>49.48</v>
      </c>
      <c r="O1096" s="1">
        <v>2619049.0</v>
      </c>
      <c r="P1096" s="1">
        <v>20.38</v>
      </c>
      <c r="Q1096" s="1">
        <v>1319148.0</v>
      </c>
      <c r="R1096" s="1">
        <v>4.53</v>
      </c>
      <c r="S1096" s="1">
        <v>3937019.0</v>
      </c>
      <c r="T1096" s="1">
        <v>9.59</v>
      </c>
      <c r="U1096" s="1">
        <v>2855432.0</v>
      </c>
    </row>
    <row r="1097" ht="13.5" customHeight="1">
      <c r="A1097" s="1">
        <v>43530.0</v>
      </c>
      <c r="B1097" s="1">
        <v>45.18</v>
      </c>
      <c r="C1097" s="1">
        <v>9012953.0</v>
      </c>
      <c r="D1097" s="1">
        <v>17.915</v>
      </c>
      <c r="E1097" s="1">
        <v>1.3886876E7</v>
      </c>
      <c r="F1097" s="1">
        <v>48.46</v>
      </c>
      <c r="G1097" s="1">
        <v>9052197.0</v>
      </c>
      <c r="H1097" s="1">
        <v>54.9957</v>
      </c>
      <c r="I1097" s="1">
        <v>4685128.0</v>
      </c>
      <c r="J1097" s="1">
        <v>11.23</v>
      </c>
      <c r="K1097" s="1">
        <v>9672643.0</v>
      </c>
      <c r="L1097" s="1">
        <v>36.43</v>
      </c>
      <c r="M1097" s="1">
        <v>1610444.0</v>
      </c>
      <c r="N1097" s="1">
        <v>49.47</v>
      </c>
      <c r="O1097" s="1">
        <v>2420626.0</v>
      </c>
      <c r="P1097" s="1">
        <v>20.33</v>
      </c>
      <c r="Q1097" s="1">
        <v>1891276.0</v>
      </c>
      <c r="R1097" s="1">
        <v>4.51</v>
      </c>
      <c r="S1097" s="1">
        <v>3546587.0</v>
      </c>
      <c r="T1097" s="1">
        <v>9.61</v>
      </c>
      <c r="U1097" s="1">
        <v>2484491.0</v>
      </c>
    </row>
    <row r="1098" ht="13.5" customHeight="1">
      <c r="A1098" s="1">
        <v>43531.0</v>
      </c>
      <c r="B1098" s="1">
        <v>44.86</v>
      </c>
      <c r="C1098" s="1">
        <v>6082548.0</v>
      </c>
      <c r="D1098" s="1">
        <v>18.385</v>
      </c>
      <c r="E1098" s="1">
        <v>1.8577538E7</v>
      </c>
      <c r="F1098" s="1">
        <v>48.91</v>
      </c>
      <c r="G1098" s="1">
        <v>9415960.0</v>
      </c>
      <c r="H1098" s="1">
        <v>54.8044</v>
      </c>
      <c r="I1098" s="1">
        <v>3620315.0</v>
      </c>
      <c r="J1098" s="1">
        <v>11.36</v>
      </c>
      <c r="K1098" s="1">
        <v>5362764.0</v>
      </c>
      <c r="L1098" s="1">
        <v>36.78</v>
      </c>
      <c r="M1098" s="1">
        <v>1336212.0</v>
      </c>
      <c r="N1098" s="1">
        <v>49.69</v>
      </c>
      <c r="O1098" s="1">
        <v>1525542.0</v>
      </c>
      <c r="P1098" s="1">
        <v>20.88</v>
      </c>
      <c r="Q1098" s="1">
        <v>1688619.0</v>
      </c>
      <c r="R1098" s="1">
        <v>4.39</v>
      </c>
      <c r="S1098" s="1">
        <v>7182257.0</v>
      </c>
      <c r="T1098" s="1">
        <v>9.63</v>
      </c>
      <c r="U1098" s="1">
        <v>4386257.0</v>
      </c>
    </row>
    <row r="1099" ht="13.5" customHeight="1">
      <c r="A1099" s="1">
        <v>43532.0</v>
      </c>
      <c r="B1099" s="1">
        <v>43.7</v>
      </c>
      <c r="C1099" s="1">
        <v>1.210645E7</v>
      </c>
      <c r="D1099" s="1">
        <v>17.925</v>
      </c>
      <c r="E1099" s="1">
        <v>1.5210456E7</v>
      </c>
      <c r="F1099" s="1">
        <v>48.17</v>
      </c>
      <c r="G1099" s="1">
        <v>1.0937831E7</v>
      </c>
      <c r="H1099" s="1">
        <v>54.5949</v>
      </c>
      <c r="I1099" s="1">
        <v>2903583.0</v>
      </c>
      <c r="J1099" s="1">
        <v>11.0</v>
      </c>
      <c r="K1099" s="1">
        <v>7252216.0</v>
      </c>
      <c r="L1099" s="1">
        <v>36.54</v>
      </c>
      <c r="M1099" s="1">
        <v>2250763.0</v>
      </c>
      <c r="N1099" s="1">
        <v>48.99</v>
      </c>
      <c r="O1099" s="1">
        <v>1628495.0</v>
      </c>
      <c r="P1099" s="1">
        <v>20.47</v>
      </c>
      <c r="Q1099" s="1">
        <v>1337202.0</v>
      </c>
      <c r="R1099" s="1">
        <v>4.29</v>
      </c>
      <c r="S1099" s="1">
        <v>6181692.0</v>
      </c>
      <c r="T1099" s="1">
        <v>9.3</v>
      </c>
      <c r="U1099" s="1">
        <v>4676559.0</v>
      </c>
    </row>
    <row r="1100" ht="13.5" customHeight="1">
      <c r="A1100" s="1">
        <v>43535.0</v>
      </c>
      <c r="B1100" s="1">
        <v>44.21</v>
      </c>
      <c r="C1100" s="1">
        <v>9573366.0</v>
      </c>
      <c r="D1100" s="1">
        <v>18.2</v>
      </c>
      <c r="E1100" s="1">
        <v>1.755438E7</v>
      </c>
      <c r="F1100" s="1">
        <v>48.87</v>
      </c>
      <c r="G1100" s="1">
        <v>6401536.0</v>
      </c>
      <c r="H1100" s="1">
        <v>54.8682</v>
      </c>
      <c r="I1100" s="1">
        <v>7482272.0</v>
      </c>
      <c r="J1100" s="1">
        <v>11.44</v>
      </c>
      <c r="K1100" s="1">
        <v>5042921.0</v>
      </c>
      <c r="L1100" s="1">
        <v>36.2</v>
      </c>
      <c r="M1100" s="1">
        <v>1432400.0</v>
      </c>
      <c r="N1100" s="1">
        <v>49.03</v>
      </c>
      <c r="O1100" s="1">
        <v>1786293.0</v>
      </c>
      <c r="P1100" s="1">
        <v>20.29</v>
      </c>
      <c r="Q1100" s="1">
        <v>965362.0</v>
      </c>
      <c r="R1100" s="1">
        <v>4.33</v>
      </c>
      <c r="S1100" s="1">
        <v>2699721.0</v>
      </c>
      <c r="T1100" s="1">
        <v>8.98</v>
      </c>
      <c r="U1100" s="1">
        <v>9863577.0</v>
      </c>
    </row>
    <row r="1101" ht="13.5" customHeight="1">
      <c r="A1101" s="1">
        <v>43536.0</v>
      </c>
      <c r="B1101" s="1">
        <v>44.35</v>
      </c>
      <c r="C1101" s="1">
        <v>7342535.0</v>
      </c>
      <c r="D1101" s="1">
        <v>18.25</v>
      </c>
      <c r="E1101" s="1">
        <v>1.1497608E7</v>
      </c>
      <c r="F1101" s="1">
        <v>49.13</v>
      </c>
      <c r="G1101" s="1">
        <v>8403899.0</v>
      </c>
      <c r="H1101" s="1">
        <v>55.0231</v>
      </c>
      <c r="I1101" s="1">
        <v>3876728.0</v>
      </c>
      <c r="J1101" s="1">
        <v>11.57</v>
      </c>
      <c r="K1101" s="1">
        <v>4630384.0</v>
      </c>
      <c r="L1101" s="1">
        <v>36.44</v>
      </c>
      <c r="M1101" s="1">
        <v>1348470.0</v>
      </c>
      <c r="N1101" s="1">
        <v>49.0</v>
      </c>
      <c r="O1101" s="1">
        <v>2844543.0</v>
      </c>
      <c r="P1101" s="1">
        <v>20.79</v>
      </c>
      <c r="Q1101" s="1">
        <v>913311.0</v>
      </c>
      <c r="R1101" s="1">
        <v>4.36</v>
      </c>
      <c r="S1101" s="1">
        <v>2492584.0</v>
      </c>
      <c r="T1101" s="1">
        <v>9.13</v>
      </c>
      <c r="U1101" s="1">
        <v>6224716.0</v>
      </c>
    </row>
    <row r="1102" ht="13.5" customHeight="1">
      <c r="A1102" s="1">
        <v>43537.0</v>
      </c>
      <c r="B1102" s="1">
        <v>44.68</v>
      </c>
      <c r="C1102" s="1">
        <v>4366771.0</v>
      </c>
      <c r="D1102" s="1">
        <v>18.545</v>
      </c>
      <c r="E1102" s="1">
        <v>1.2436892E7</v>
      </c>
      <c r="F1102" s="1">
        <v>49.11</v>
      </c>
      <c r="G1102" s="1">
        <v>4713434.0</v>
      </c>
      <c r="H1102" s="1">
        <v>54.8044</v>
      </c>
      <c r="I1102" s="1">
        <v>2764607.0</v>
      </c>
      <c r="J1102" s="1">
        <v>11.74</v>
      </c>
      <c r="K1102" s="1">
        <v>6165570.0</v>
      </c>
      <c r="L1102" s="1">
        <v>36.7</v>
      </c>
      <c r="M1102" s="1">
        <v>1036613.0</v>
      </c>
      <c r="N1102" s="1">
        <v>49.24</v>
      </c>
      <c r="O1102" s="1">
        <v>2346430.0</v>
      </c>
      <c r="P1102" s="1">
        <v>21.32</v>
      </c>
      <c r="Q1102" s="1">
        <v>1800507.0</v>
      </c>
      <c r="R1102" s="1">
        <v>4.43</v>
      </c>
      <c r="S1102" s="1">
        <v>4338327.0</v>
      </c>
      <c r="T1102" s="1">
        <v>9.35</v>
      </c>
      <c r="U1102" s="1">
        <v>7072923.0</v>
      </c>
    </row>
    <row r="1103" ht="13.5" customHeight="1">
      <c r="A1103" s="1">
        <v>43538.0</v>
      </c>
      <c r="B1103" s="1">
        <v>44.81</v>
      </c>
      <c r="C1103" s="1">
        <v>7039773.0</v>
      </c>
      <c r="D1103" s="1">
        <v>18.705</v>
      </c>
      <c r="E1103" s="1">
        <v>8292066.0</v>
      </c>
      <c r="F1103" s="1">
        <v>49.43</v>
      </c>
      <c r="G1103" s="1">
        <v>5201098.0</v>
      </c>
      <c r="H1103" s="1">
        <v>54.85</v>
      </c>
      <c r="I1103" s="1">
        <v>2803524.0</v>
      </c>
      <c r="J1103" s="1">
        <v>11.72</v>
      </c>
      <c r="K1103" s="1">
        <v>4456314.0</v>
      </c>
      <c r="L1103" s="1">
        <v>36.76</v>
      </c>
      <c r="M1103" s="1">
        <v>1022822.0</v>
      </c>
      <c r="N1103" s="1">
        <v>49.47</v>
      </c>
      <c r="O1103" s="1">
        <v>1393279.0</v>
      </c>
      <c r="P1103" s="1">
        <v>20.71</v>
      </c>
      <c r="Q1103" s="1">
        <v>943402.0</v>
      </c>
      <c r="R1103" s="1">
        <v>4.54</v>
      </c>
      <c r="S1103" s="1">
        <v>2593954.0</v>
      </c>
      <c r="T1103" s="1">
        <v>9.37</v>
      </c>
      <c r="U1103" s="1">
        <v>3506693.0</v>
      </c>
    </row>
    <row r="1104" ht="13.5" customHeight="1">
      <c r="A1104" s="1">
        <v>43539.0</v>
      </c>
      <c r="B1104" s="1">
        <v>45.02</v>
      </c>
      <c r="C1104" s="1">
        <v>1.8828519E7</v>
      </c>
      <c r="D1104" s="1">
        <v>18.495</v>
      </c>
      <c r="E1104" s="1">
        <v>2.344145E7</v>
      </c>
      <c r="F1104" s="1">
        <v>48.72</v>
      </c>
      <c r="G1104" s="1">
        <v>1.8250071E7</v>
      </c>
      <c r="H1104" s="1">
        <v>54.8409</v>
      </c>
      <c r="I1104" s="1">
        <v>7943611.0</v>
      </c>
      <c r="J1104" s="1">
        <v>11.69</v>
      </c>
      <c r="K1104" s="1">
        <v>1.4200137E7</v>
      </c>
      <c r="L1104" s="1">
        <v>36.39</v>
      </c>
      <c r="M1104" s="1">
        <v>3374149.0</v>
      </c>
      <c r="N1104" s="1">
        <v>49.35</v>
      </c>
      <c r="O1104" s="1">
        <v>5335138.0</v>
      </c>
      <c r="P1104" s="1">
        <v>20.81</v>
      </c>
      <c r="Q1104" s="1">
        <v>4416655.0</v>
      </c>
      <c r="R1104" s="1">
        <v>4.53</v>
      </c>
      <c r="S1104" s="1">
        <v>3463519.0</v>
      </c>
      <c r="T1104" s="1">
        <v>9.41</v>
      </c>
      <c r="U1104" s="1">
        <v>1.8387982E7</v>
      </c>
    </row>
    <row r="1105" ht="13.5" customHeight="1">
      <c r="A1105" s="1">
        <v>43542.0</v>
      </c>
      <c r="B1105" s="1">
        <v>45.66</v>
      </c>
      <c r="C1105" s="1">
        <v>5366731.0</v>
      </c>
      <c r="D1105" s="1">
        <v>18.695</v>
      </c>
      <c r="E1105" s="1">
        <v>2.1578024E7</v>
      </c>
      <c r="F1105" s="1">
        <v>49.2</v>
      </c>
      <c r="G1105" s="1">
        <v>7465645.0</v>
      </c>
      <c r="H1105" s="1">
        <v>55.6699</v>
      </c>
      <c r="I1105" s="1">
        <v>3250695.0</v>
      </c>
      <c r="J1105" s="1">
        <v>11.89</v>
      </c>
      <c r="K1105" s="1">
        <v>5185148.0</v>
      </c>
      <c r="L1105" s="1">
        <v>37.11</v>
      </c>
      <c r="M1105" s="1">
        <v>1234520.0</v>
      </c>
      <c r="N1105" s="1">
        <v>49.85</v>
      </c>
      <c r="O1105" s="1">
        <v>1373272.0</v>
      </c>
      <c r="P1105" s="1">
        <v>21.42</v>
      </c>
      <c r="Q1105" s="1">
        <v>934556.0</v>
      </c>
      <c r="R1105" s="1">
        <v>4.64</v>
      </c>
      <c r="S1105" s="1">
        <v>2339107.0</v>
      </c>
      <c r="T1105" s="1">
        <v>9.72</v>
      </c>
      <c r="U1105" s="1">
        <v>3173439.0</v>
      </c>
    </row>
    <row r="1106" ht="13.5" customHeight="1">
      <c r="A1106" s="1">
        <v>43543.0</v>
      </c>
      <c r="B1106" s="1">
        <v>45.74</v>
      </c>
      <c r="C1106" s="1">
        <v>5047413.0</v>
      </c>
      <c r="D1106" s="1">
        <v>18.47</v>
      </c>
      <c r="E1106" s="1">
        <v>2.5548024E7</v>
      </c>
      <c r="F1106" s="1">
        <v>49.2</v>
      </c>
      <c r="G1106" s="1">
        <v>5128961.0</v>
      </c>
      <c r="H1106" s="1">
        <v>55.1233</v>
      </c>
      <c r="I1106" s="1">
        <v>4687833.0</v>
      </c>
      <c r="J1106" s="1">
        <v>11.81</v>
      </c>
      <c r="K1106" s="1">
        <v>6139515.0</v>
      </c>
      <c r="L1106" s="1">
        <v>36.67</v>
      </c>
      <c r="M1106" s="1">
        <v>1333954.0</v>
      </c>
      <c r="N1106" s="1">
        <v>49.54</v>
      </c>
      <c r="O1106" s="1">
        <v>4250466.0</v>
      </c>
      <c r="P1106" s="1">
        <v>20.96</v>
      </c>
      <c r="Q1106" s="1">
        <v>1026902.0</v>
      </c>
      <c r="R1106" s="1">
        <v>4.63</v>
      </c>
      <c r="S1106" s="1">
        <v>3021851.0</v>
      </c>
      <c r="T1106" s="1">
        <v>9.39</v>
      </c>
      <c r="U1106" s="1">
        <v>2826260.0</v>
      </c>
    </row>
    <row r="1107" ht="13.5" customHeight="1">
      <c r="A1107" s="1">
        <v>43544.0</v>
      </c>
      <c r="B1107" s="1">
        <v>46.09</v>
      </c>
      <c r="C1107" s="1">
        <v>6258148.0</v>
      </c>
      <c r="D1107" s="1">
        <v>18.87</v>
      </c>
      <c r="E1107" s="1">
        <v>1.3490188E7</v>
      </c>
      <c r="F1107" s="1">
        <v>49.26</v>
      </c>
      <c r="G1107" s="1">
        <v>6015860.0</v>
      </c>
      <c r="H1107" s="1">
        <v>55.3784</v>
      </c>
      <c r="I1107" s="1">
        <v>4057996.0</v>
      </c>
      <c r="J1107" s="1">
        <v>12.19</v>
      </c>
      <c r="K1107" s="1">
        <v>6012755.0</v>
      </c>
      <c r="L1107" s="1">
        <v>37.08</v>
      </c>
      <c r="M1107" s="1">
        <v>1151869.0</v>
      </c>
      <c r="N1107" s="1">
        <v>49.92</v>
      </c>
      <c r="O1107" s="1">
        <v>4591209.0</v>
      </c>
      <c r="P1107" s="1">
        <v>21.36</v>
      </c>
      <c r="Q1107" s="1">
        <v>1318693.0</v>
      </c>
      <c r="R1107" s="1">
        <v>4.72</v>
      </c>
      <c r="S1107" s="1">
        <v>6383638.0</v>
      </c>
      <c r="T1107" s="1">
        <v>9.7</v>
      </c>
      <c r="U1107" s="1">
        <v>2338791.0</v>
      </c>
    </row>
    <row r="1108" ht="13.5" customHeight="1">
      <c r="A1108" s="1">
        <v>43545.0</v>
      </c>
      <c r="B1108" s="1">
        <v>46.23</v>
      </c>
      <c r="C1108" s="1">
        <v>6116474.0</v>
      </c>
      <c r="D1108" s="1">
        <v>19.01</v>
      </c>
      <c r="E1108" s="1">
        <v>2.6667964E7</v>
      </c>
      <c r="F1108" s="1">
        <v>49.18</v>
      </c>
      <c r="G1108" s="1">
        <v>4355258.0</v>
      </c>
      <c r="H1108" s="1">
        <v>55.2599</v>
      </c>
      <c r="I1108" s="1">
        <v>2522116.0</v>
      </c>
      <c r="J1108" s="1">
        <v>12.3</v>
      </c>
      <c r="K1108" s="1">
        <v>7702318.0</v>
      </c>
      <c r="L1108" s="1">
        <v>37.18</v>
      </c>
      <c r="M1108" s="1">
        <v>972326.0</v>
      </c>
      <c r="N1108" s="1">
        <v>50.2</v>
      </c>
      <c r="O1108" s="1">
        <v>2048178.0</v>
      </c>
      <c r="P1108" s="1">
        <v>21.63</v>
      </c>
      <c r="Q1108" s="1">
        <v>1674658.0</v>
      </c>
      <c r="R1108" s="1">
        <v>4.83</v>
      </c>
      <c r="S1108" s="1">
        <v>8212530.0</v>
      </c>
      <c r="T1108" s="1">
        <v>9.63</v>
      </c>
      <c r="U1108" s="1">
        <v>2860697.0</v>
      </c>
    </row>
    <row r="1109" ht="13.5" customHeight="1">
      <c r="A1109" s="1">
        <v>43546.0</v>
      </c>
      <c r="B1109" s="1">
        <v>45.19</v>
      </c>
      <c r="C1109" s="1">
        <v>5784085.0</v>
      </c>
      <c r="D1109" s="1">
        <v>18.51</v>
      </c>
      <c r="E1109" s="1">
        <v>1.128036E7</v>
      </c>
      <c r="F1109" s="1">
        <v>49.17</v>
      </c>
      <c r="G1109" s="1">
        <v>4568115.0</v>
      </c>
      <c r="H1109" s="1">
        <v>55.2508</v>
      </c>
      <c r="I1109" s="1">
        <v>7195004.0</v>
      </c>
      <c r="J1109" s="1">
        <v>11.77</v>
      </c>
      <c r="K1109" s="1">
        <v>7745914.0</v>
      </c>
      <c r="L1109" s="1">
        <v>36.43</v>
      </c>
      <c r="M1109" s="1">
        <v>1160525.0</v>
      </c>
      <c r="N1109" s="1">
        <v>49.61</v>
      </c>
      <c r="O1109" s="1">
        <v>3040395.0</v>
      </c>
      <c r="P1109" s="1">
        <v>21.35</v>
      </c>
      <c r="Q1109" s="1">
        <v>1118144.0</v>
      </c>
      <c r="R1109" s="1">
        <v>4.73</v>
      </c>
      <c r="S1109" s="1">
        <v>5976189.0</v>
      </c>
      <c r="T1109" s="1">
        <v>9.52</v>
      </c>
      <c r="U1109" s="1">
        <v>3467627.0</v>
      </c>
    </row>
    <row r="1110" ht="13.5" customHeight="1">
      <c r="A1110" s="1">
        <v>43549.0</v>
      </c>
      <c r="B1110" s="1">
        <v>44.17</v>
      </c>
      <c r="C1110" s="1">
        <v>4828180.0</v>
      </c>
      <c r="D1110" s="1">
        <v>18.115</v>
      </c>
      <c r="E1110" s="1">
        <v>1.269397E7</v>
      </c>
      <c r="F1110" s="1">
        <v>48.92</v>
      </c>
      <c r="G1110" s="1">
        <v>5006543.0</v>
      </c>
      <c r="H1110" s="1">
        <v>55.4512</v>
      </c>
      <c r="I1110" s="1">
        <v>4434234.0</v>
      </c>
      <c r="J1110" s="1">
        <v>11.42</v>
      </c>
      <c r="K1110" s="1">
        <v>6485015.0</v>
      </c>
      <c r="L1110" s="1">
        <v>35.85</v>
      </c>
      <c r="M1110" s="1">
        <v>1060469.0</v>
      </c>
      <c r="N1110" s="1">
        <v>48.85</v>
      </c>
      <c r="O1110" s="1">
        <v>2699393.0</v>
      </c>
      <c r="P1110" s="1">
        <v>21.56</v>
      </c>
      <c r="Q1110" s="1">
        <v>1035612.0</v>
      </c>
      <c r="R1110" s="1">
        <v>4.62</v>
      </c>
      <c r="S1110" s="1">
        <v>3805794.0</v>
      </c>
      <c r="T1110" s="1">
        <v>9.47</v>
      </c>
      <c r="U1110" s="1">
        <v>2446212.0</v>
      </c>
    </row>
    <row r="1111" ht="13.5" customHeight="1">
      <c r="A1111" s="1">
        <v>43550.0</v>
      </c>
      <c r="B1111" s="1">
        <v>44.56</v>
      </c>
      <c r="C1111" s="1">
        <v>6187727.0</v>
      </c>
      <c r="D1111" s="1">
        <v>18.57</v>
      </c>
      <c r="E1111" s="1">
        <v>1.5910712E7</v>
      </c>
      <c r="F1111" s="1">
        <v>48.99</v>
      </c>
      <c r="G1111" s="1">
        <v>6948901.0</v>
      </c>
      <c r="H1111" s="1">
        <v>55.4512</v>
      </c>
      <c r="I1111" s="1">
        <v>8718239.0</v>
      </c>
      <c r="J1111" s="1">
        <v>11.67</v>
      </c>
      <c r="K1111" s="1">
        <v>7114233.0</v>
      </c>
      <c r="L1111" s="1">
        <v>36.49</v>
      </c>
      <c r="M1111" s="1">
        <v>1285508.0</v>
      </c>
      <c r="N1111" s="1">
        <v>48.97</v>
      </c>
      <c r="O1111" s="1">
        <v>3170409.0</v>
      </c>
      <c r="P1111" s="1">
        <v>21.72</v>
      </c>
      <c r="Q1111" s="1">
        <v>1679064.0</v>
      </c>
      <c r="R1111" s="1">
        <v>4.77</v>
      </c>
      <c r="S1111" s="1">
        <v>7609881.0</v>
      </c>
      <c r="T1111" s="1">
        <v>9.41</v>
      </c>
      <c r="U1111" s="1">
        <v>3859589.0</v>
      </c>
    </row>
    <row r="1112" ht="13.5" customHeight="1">
      <c r="A1112" s="1">
        <v>43551.0</v>
      </c>
      <c r="B1112" s="1">
        <v>43.48</v>
      </c>
      <c r="C1112" s="1">
        <v>8284113.0</v>
      </c>
      <c r="D1112" s="1">
        <v>18.21</v>
      </c>
      <c r="E1112" s="1">
        <v>2.3875146E7</v>
      </c>
      <c r="F1112" s="1">
        <v>49.15</v>
      </c>
      <c r="G1112" s="1">
        <v>1.0255313E7</v>
      </c>
      <c r="H1112" s="1">
        <v>55.2964</v>
      </c>
      <c r="I1112" s="1">
        <v>4983598.0</v>
      </c>
      <c r="J1112" s="1">
        <v>11.53</v>
      </c>
      <c r="K1112" s="1">
        <v>5489271.0</v>
      </c>
      <c r="L1112" s="1">
        <v>36.0</v>
      </c>
      <c r="M1112" s="1">
        <v>1278859.0</v>
      </c>
      <c r="N1112" s="1">
        <v>49.12</v>
      </c>
      <c r="O1112" s="1">
        <v>2072027.0</v>
      </c>
      <c r="P1112" s="1">
        <v>21.0</v>
      </c>
      <c r="Q1112" s="1">
        <v>1798744.0</v>
      </c>
      <c r="R1112" s="1">
        <v>4.7</v>
      </c>
      <c r="S1112" s="1">
        <v>6335560.0</v>
      </c>
      <c r="T1112" s="1">
        <v>9.27</v>
      </c>
      <c r="U1112" s="1">
        <v>5164371.0</v>
      </c>
    </row>
    <row r="1113" ht="13.5" customHeight="1">
      <c r="A1113" s="1">
        <v>43552.0</v>
      </c>
      <c r="B1113" s="1">
        <v>43.61</v>
      </c>
      <c r="C1113" s="1">
        <v>5535062.0</v>
      </c>
      <c r="D1113" s="1">
        <v>18.455</v>
      </c>
      <c r="E1113" s="1">
        <v>1.3074616E7</v>
      </c>
      <c r="F1113" s="1">
        <v>49.25</v>
      </c>
      <c r="G1113" s="1">
        <v>6017609.0</v>
      </c>
      <c r="H1113" s="1">
        <v>54.8409</v>
      </c>
      <c r="I1113" s="1">
        <v>8615829.0</v>
      </c>
      <c r="J1113" s="1">
        <v>11.56</v>
      </c>
      <c r="K1113" s="1">
        <v>6177629.0</v>
      </c>
      <c r="L1113" s="1">
        <v>36.7</v>
      </c>
      <c r="M1113" s="1">
        <v>1294913.0</v>
      </c>
      <c r="N1113" s="1">
        <v>49.29</v>
      </c>
      <c r="O1113" s="1">
        <v>2397194.0</v>
      </c>
      <c r="P1113" s="1">
        <v>20.81</v>
      </c>
      <c r="Q1113" s="1">
        <v>1799697.0</v>
      </c>
      <c r="R1113" s="1">
        <v>4.63</v>
      </c>
      <c r="S1113" s="1">
        <v>2778719.0</v>
      </c>
      <c r="T1113" s="1">
        <v>9.25</v>
      </c>
      <c r="U1113" s="1">
        <v>3778782.0</v>
      </c>
    </row>
    <row r="1114" ht="13.5" customHeight="1">
      <c r="A1114" s="1">
        <v>43553.0</v>
      </c>
      <c r="B1114" s="1">
        <v>43.31</v>
      </c>
      <c r="C1114" s="1">
        <v>5170368.0</v>
      </c>
      <c r="D1114" s="1">
        <v>18.345</v>
      </c>
      <c r="E1114" s="1">
        <v>7611670.0</v>
      </c>
      <c r="F1114" s="1">
        <v>48.4</v>
      </c>
      <c r="G1114" s="1">
        <v>8363390.0</v>
      </c>
      <c r="H1114" s="1">
        <v>54.6769</v>
      </c>
      <c r="I1114" s="1">
        <v>5590301.0</v>
      </c>
      <c r="J1114" s="1">
        <v>11.6</v>
      </c>
      <c r="K1114" s="1">
        <v>8615150.0</v>
      </c>
      <c r="L1114" s="1">
        <v>36.48</v>
      </c>
      <c r="M1114" s="1">
        <v>1063861.0</v>
      </c>
      <c r="N1114" s="1">
        <v>49.09</v>
      </c>
      <c r="O1114" s="1">
        <v>1735898.0</v>
      </c>
      <c r="P1114" s="1">
        <v>20.64</v>
      </c>
      <c r="Q1114" s="1">
        <v>964162.0</v>
      </c>
      <c r="R1114" s="1">
        <v>4.61</v>
      </c>
      <c r="S1114" s="1">
        <v>3888563.0</v>
      </c>
      <c r="T1114" s="1">
        <v>9.12</v>
      </c>
      <c r="U1114" s="1">
        <v>3162333.0</v>
      </c>
    </row>
    <row r="1115" ht="13.5" customHeight="1">
      <c r="A1115" s="1">
        <v>43556.0</v>
      </c>
      <c r="B1115" s="1">
        <v>43.85</v>
      </c>
      <c r="C1115" s="1">
        <v>5639312.0</v>
      </c>
      <c r="D1115" s="1">
        <v>18.59</v>
      </c>
      <c r="E1115" s="1">
        <v>1.4292338E7</v>
      </c>
      <c r="F1115" s="1">
        <v>48.48</v>
      </c>
      <c r="G1115" s="1">
        <v>6754972.0</v>
      </c>
      <c r="H1115" s="1">
        <v>55.5879</v>
      </c>
      <c r="I1115" s="1">
        <v>6697612.0</v>
      </c>
      <c r="J1115" s="1">
        <v>12.14</v>
      </c>
      <c r="K1115" s="1">
        <v>6503102.0</v>
      </c>
      <c r="L1115" s="1">
        <v>36.64</v>
      </c>
      <c r="M1115" s="1">
        <v>863353.0</v>
      </c>
      <c r="N1115" s="1">
        <v>49.67</v>
      </c>
      <c r="O1115" s="1">
        <v>1990748.0</v>
      </c>
      <c r="P1115" s="1">
        <v>20.64</v>
      </c>
      <c r="Q1115" s="1">
        <v>1078033.0</v>
      </c>
      <c r="R1115" s="1">
        <v>4.71</v>
      </c>
      <c r="S1115" s="1">
        <v>6859103.0</v>
      </c>
      <c r="T1115" s="1">
        <v>9.2</v>
      </c>
      <c r="U1115" s="1">
        <v>4536256.0</v>
      </c>
    </row>
    <row r="1116" ht="13.5" customHeight="1">
      <c r="A1116" s="1">
        <v>43557.0</v>
      </c>
      <c r="B1116" s="1">
        <v>43.97</v>
      </c>
      <c r="C1116" s="1">
        <v>4075459.0</v>
      </c>
      <c r="D1116" s="1">
        <v>18.575</v>
      </c>
      <c r="E1116" s="1">
        <v>8189816.0</v>
      </c>
      <c r="F1116" s="1">
        <v>48.86</v>
      </c>
      <c r="G1116" s="1">
        <v>6039451.0</v>
      </c>
      <c r="H1116" s="1">
        <v>55.6608</v>
      </c>
      <c r="I1116" s="1">
        <v>3356566.0</v>
      </c>
      <c r="J1116" s="1">
        <v>12.15</v>
      </c>
      <c r="K1116" s="1">
        <v>6750694.0</v>
      </c>
      <c r="L1116" s="1">
        <v>36.61</v>
      </c>
      <c r="M1116" s="1">
        <v>866257.0</v>
      </c>
      <c r="N1116" s="1">
        <v>50.13</v>
      </c>
      <c r="O1116" s="1">
        <v>2200713.0</v>
      </c>
      <c r="P1116" s="1">
        <v>20.69</v>
      </c>
      <c r="Q1116" s="1">
        <v>2172891.0</v>
      </c>
      <c r="R1116" s="1">
        <v>4.7</v>
      </c>
      <c r="S1116" s="1">
        <v>3717384.0</v>
      </c>
      <c r="T1116" s="1">
        <v>8.96</v>
      </c>
      <c r="U1116" s="1">
        <v>3008647.0</v>
      </c>
    </row>
    <row r="1117" ht="13.5" customHeight="1">
      <c r="A1117" s="1">
        <v>43558.0</v>
      </c>
      <c r="B1117" s="1">
        <v>43.52</v>
      </c>
      <c r="C1117" s="1">
        <v>5309845.0</v>
      </c>
      <c r="D1117" s="1">
        <v>18.505</v>
      </c>
      <c r="E1117" s="1">
        <v>1.1932682E7</v>
      </c>
      <c r="F1117" s="1">
        <v>49.18</v>
      </c>
      <c r="G1117" s="1">
        <v>7955092.0</v>
      </c>
      <c r="H1117" s="1">
        <v>55.7427</v>
      </c>
      <c r="I1117" s="1">
        <v>4179325.0</v>
      </c>
      <c r="J1117" s="1">
        <v>11.95</v>
      </c>
      <c r="K1117" s="1">
        <v>7211601.0</v>
      </c>
      <c r="L1117" s="1">
        <v>36.2</v>
      </c>
      <c r="M1117" s="1">
        <v>1291715.0</v>
      </c>
      <c r="N1117" s="1">
        <v>49.74</v>
      </c>
      <c r="O1117" s="1">
        <v>1728031.0</v>
      </c>
      <c r="P1117" s="1">
        <v>20.6</v>
      </c>
      <c r="Q1117" s="1">
        <v>1647376.0</v>
      </c>
      <c r="R1117" s="1">
        <v>4.64</v>
      </c>
      <c r="S1117" s="1">
        <v>5583605.0</v>
      </c>
      <c r="T1117" s="1">
        <v>8.88</v>
      </c>
      <c r="U1117" s="1">
        <v>4769460.0</v>
      </c>
    </row>
    <row r="1118" ht="13.5" customHeight="1">
      <c r="A1118" s="1">
        <v>43559.0</v>
      </c>
      <c r="B1118" s="1">
        <v>43.72</v>
      </c>
      <c r="C1118" s="1">
        <v>3918832.0</v>
      </c>
      <c r="D1118" s="1">
        <v>18.5</v>
      </c>
      <c r="E1118" s="1">
        <v>1.410969E7</v>
      </c>
      <c r="F1118" s="1">
        <v>49.23</v>
      </c>
      <c r="G1118" s="1">
        <v>6963288.0</v>
      </c>
      <c r="H1118" s="1">
        <v>55.5879</v>
      </c>
      <c r="I1118" s="1">
        <v>3417296.0</v>
      </c>
      <c r="J1118" s="1">
        <v>12.02</v>
      </c>
      <c r="K1118" s="1">
        <v>6483185.0</v>
      </c>
      <c r="L1118" s="1">
        <v>36.15</v>
      </c>
      <c r="M1118" s="1">
        <v>920938.0</v>
      </c>
      <c r="N1118" s="1">
        <v>49.7</v>
      </c>
      <c r="O1118" s="1">
        <v>1204372.0</v>
      </c>
      <c r="P1118" s="1">
        <v>20.56</v>
      </c>
      <c r="Q1118" s="1">
        <v>492813.0</v>
      </c>
      <c r="R1118" s="1">
        <v>4.8</v>
      </c>
      <c r="S1118" s="1">
        <v>7044941.0</v>
      </c>
      <c r="T1118" s="1">
        <v>9.09</v>
      </c>
      <c r="U1118" s="1">
        <v>3661981.0</v>
      </c>
    </row>
    <row r="1119" ht="13.5" customHeight="1">
      <c r="A1119" s="1">
        <v>43560.0</v>
      </c>
      <c r="B1119" s="1">
        <v>44.5</v>
      </c>
      <c r="C1119" s="1">
        <v>3683711.0</v>
      </c>
      <c r="D1119" s="1">
        <v>19.205</v>
      </c>
      <c r="E1119" s="1">
        <v>1.2874184E7</v>
      </c>
      <c r="F1119" s="1">
        <v>49.5</v>
      </c>
      <c r="G1119" s="1">
        <v>3729548.0</v>
      </c>
      <c r="H1119" s="1">
        <v>56.0798</v>
      </c>
      <c r="I1119" s="1">
        <v>2002524.0</v>
      </c>
      <c r="J1119" s="1">
        <v>12.58</v>
      </c>
      <c r="K1119" s="1">
        <v>9287963.0</v>
      </c>
      <c r="L1119" s="1">
        <v>36.57</v>
      </c>
      <c r="M1119" s="1">
        <v>1257295.0</v>
      </c>
      <c r="N1119" s="1">
        <v>50.2</v>
      </c>
      <c r="O1119" s="1">
        <v>1023454.0</v>
      </c>
      <c r="P1119" s="1">
        <v>20.76</v>
      </c>
      <c r="Q1119" s="1">
        <v>1607120.0</v>
      </c>
      <c r="R1119" s="1">
        <v>5.05</v>
      </c>
      <c r="S1119" s="1">
        <v>9038425.0</v>
      </c>
      <c r="T1119" s="1">
        <v>9.3</v>
      </c>
      <c r="U1119" s="1">
        <v>3507105.0</v>
      </c>
    </row>
    <row r="1120" ht="13.5" customHeight="1">
      <c r="A1120" s="1">
        <v>43563.0</v>
      </c>
      <c r="B1120" s="1">
        <v>44.77</v>
      </c>
      <c r="C1120" s="1">
        <v>8320081.0</v>
      </c>
      <c r="D1120" s="1">
        <v>19.465</v>
      </c>
      <c r="E1120" s="1">
        <v>1.1582592E7</v>
      </c>
      <c r="F1120" s="1">
        <v>49.42</v>
      </c>
      <c r="G1120" s="1">
        <v>3351647.0</v>
      </c>
      <c r="H1120" s="1">
        <v>56.1527</v>
      </c>
      <c r="I1120" s="1">
        <v>3191564.0</v>
      </c>
      <c r="J1120" s="1">
        <v>12.84</v>
      </c>
      <c r="K1120" s="1">
        <v>9996528.0</v>
      </c>
      <c r="L1120" s="1">
        <v>37.47</v>
      </c>
      <c r="M1120" s="1">
        <v>1553689.0</v>
      </c>
      <c r="N1120" s="1">
        <v>49.97</v>
      </c>
      <c r="O1120" s="1">
        <v>1945525.0</v>
      </c>
      <c r="P1120" s="1">
        <v>20.99</v>
      </c>
      <c r="Q1120" s="1">
        <v>1126991.0</v>
      </c>
      <c r="R1120" s="1">
        <v>5.28</v>
      </c>
      <c r="S1120" s="1">
        <v>1.503984E7</v>
      </c>
      <c r="T1120" s="1">
        <v>9.33</v>
      </c>
      <c r="U1120" s="1">
        <v>2566758.0</v>
      </c>
    </row>
    <row r="1121" ht="13.5" customHeight="1">
      <c r="A1121" s="1">
        <v>43564.0</v>
      </c>
      <c r="B1121" s="1">
        <v>44.15</v>
      </c>
      <c r="C1121" s="1">
        <v>4102845.0</v>
      </c>
      <c r="D1121" s="1">
        <v>19.555</v>
      </c>
      <c r="E1121" s="1">
        <v>1.1468186E7</v>
      </c>
      <c r="F1121" s="1">
        <v>49.14</v>
      </c>
      <c r="G1121" s="1">
        <v>3749021.0</v>
      </c>
      <c r="H1121" s="1">
        <v>55.8521</v>
      </c>
      <c r="I1121" s="1">
        <v>2035978.0</v>
      </c>
      <c r="J1121" s="1">
        <v>12.75</v>
      </c>
      <c r="K1121" s="1">
        <v>9106868.0</v>
      </c>
      <c r="L1121" s="1">
        <v>37.47</v>
      </c>
      <c r="M1121" s="1">
        <v>1042797.0</v>
      </c>
      <c r="N1121" s="1">
        <v>49.5</v>
      </c>
      <c r="O1121" s="1">
        <v>2133164.0</v>
      </c>
      <c r="P1121" s="1">
        <v>21.14</v>
      </c>
      <c r="Q1121" s="1">
        <v>817775.0</v>
      </c>
      <c r="R1121" s="1">
        <v>5.34</v>
      </c>
      <c r="S1121" s="1">
        <v>1.2205944E7</v>
      </c>
      <c r="T1121" s="1">
        <v>9.11</v>
      </c>
      <c r="U1121" s="1">
        <v>2207472.0</v>
      </c>
    </row>
    <row r="1122" ht="13.5" customHeight="1">
      <c r="A1122" s="1">
        <v>43565.0</v>
      </c>
      <c r="B1122" s="1">
        <v>44.02</v>
      </c>
      <c r="C1122" s="1">
        <v>5529043.0</v>
      </c>
      <c r="D1122" s="1">
        <v>19.76</v>
      </c>
      <c r="E1122" s="1">
        <v>1.2706204E7</v>
      </c>
      <c r="F1122" s="1">
        <v>49.03</v>
      </c>
      <c r="G1122" s="1">
        <v>5047488.0</v>
      </c>
      <c r="H1122" s="1">
        <v>56.1527</v>
      </c>
      <c r="I1122" s="1">
        <v>2981317.0</v>
      </c>
      <c r="J1122" s="1">
        <v>13.36</v>
      </c>
      <c r="K1122" s="1">
        <v>1.7370874E7</v>
      </c>
      <c r="L1122" s="1">
        <v>38.66</v>
      </c>
      <c r="M1122" s="1">
        <v>1911761.0</v>
      </c>
      <c r="N1122" s="1">
        <v>49.97</v>
      </c>
      <c r="O1122" s="1">
        <v>1614979.0</v>
      </c>
      <c r="P1122" s="1">
        <v>21.23</v>
      </c>
      <c r="Q1122" s="1">
        <v>1212027.0</v>
      </c>
      <c r="R1122" s="1">
        <v>5.75</v>
      </c>
      <c r="S1122" s="1">
        <v>1.1196093E7</v>
      </c>
      <c r="T1122" s="1">
        <v>9.37</v>
      </c>
      <c r="U1122" s="1">
        <v>4966984.0</v>
      </c>
    </row>
    <row r="1123" ht="13.5" customHeight="1">
      <c r="A1123" s="1">
        <v>43566.0</v>
      </c>
      <c r="B1123" s="1">
        <v>43.88</v>
      </c>
      <c r="C1123" s="1">
        <v>7756955.0</v>
      </c>
      <c r="D1123" s="1">
        <v>19.795</v>
      </c>
      <c r="E1123" s="1">
        <v>1.3227768E7</v>
      </c>
      <c r="F1123" s="1">
        <v>49.65</v>
      </c>
      <c r="G1123" s="1">
        <v>5825462.0</v>
      </c>
      <c r="H1123" s="1">
        <v>56.4351</v>
      </c>
      <c r="I1123" s="1">
        <v>2536056.0</v>
      </c>
      <c r="J1123" s="1">
        <v>13.19</v>
      </c>
      <c r="K1123" s="1">
        <v>1.3199276E7</v>
      </c>
      <c r="L1123" s="1">
        <v>38.73</v>
      </c>
      <c r="M1123" s="1">
        <v>1721699.0</v>
      </c>
      <c r="N1123" s="1">
        <v>50.06</v>
      </c>
      <c r="O1123" s="1">
        <v>1460192.0</v>
      </c>
      <c r="P1123" s="1">
        <v>21.49</v>
      </c>
      <c r="Q1123" s="1">
        <v>1508397.0</v>
      </c>
      <c r="R1123" s="1">
        <v>5.63</v>
      </c>
      <c r="S1123" s="1">
        <v>8991517.0</v>
      </c>
      <c r="T1123" s="1">
        <v>9.35</v>
      </c>
      <c r="U1123" s="1">
        <v>4664009.0</v>
      </c>
    </row>
    <row r="1124" ht="13.5" customHeight="1">
      <c r="A1124" s="1">
        <v>43567.0</v>
      </c>
      <c r="B1124" s="1">
        <v>44.22</v>
      </c>
      <c r="C1124" s="1">
        <v>4611779.0</v>
      </c>
      <c r="D1124" s="1">
        <v>19.88</v>
      </c>
      <c r="E1124" s="1">
        <v>1.070141E7</v>
      </c>
      <c r="F1124" s="1">
        <v>49.93</v>
      </c>
      <c r="G1124" s="1">
        <v>4103830.0</v>
      </c>
      <c r="H1124" s="1">
        <v>56.5262</v>
      </c>
      <c r="I1124" s="1">
        <v>1879820.0</v>
      </c>
      <c r="J1124" s="1">
        <v>13.19</v>
      </c>
      <c r="K1124" s="1">
        <v>5944506.0</v>
      </c>
      <c r="L1124" s="1">
        <v>38.77</v>
      </c>
      <c r="M1124" s="1">
        <v>1210277.0</v>
      </c>
      <c r="N1124" s="1">
        <v>50.04</v>
      </c>
      <c r="O1124" s="1">
        <v>1348156.0</v>
      </c>
      <c r="P1124" s="1">
        <v>21.58</v>
      </c>
      <c r="Q1124" s="1">
        <v>979521.0</v>
      </c>
      <c r="R1124" s="1">
        <v>5.76</v>
      </c>
      <c r="S1124" s="1">
        <v>6418980.0</v>
      </c>
      <c r="T1124" s="1">
        <v>9.36</v>
      </c>
      <c r="U1124" s="1">
        <v>3879044.0</v>
      </c>
    </row>
    <row r="1125" ht="13.5" customHeight="1">
      <c r="A1125" s="1">
        <v>43570.0</v>
      </c>
      <c r="B1125" s="1">
        <v>44.11</v>
      </c>
      <c r="C1125" s="1">
        <v>4960370.0</v>
      </c>
      <c r="D1125" s="1">
        <v>19.805</v>
      </c>
      <c r="E1125" s="1">
        <v>7201410.0</v>
      </c>
      <c r="F1125" s="1">
        <v>49.86</v>
      </c>
      <c r="G1125" s="1">
        <v>7087903.0</v>
      </c>
      <c r="H1125" s="1">
        <v>56.5717</v>
      </c>
      <c r="I1125" s="1">
        <v>2089646.0</v>
      </c>
      <c r="J1125" s="1">
        <v>13.07</v>
      </c>
      <c r="K1125" s="1">
        <v>6933759.0</v>
      </c>
      <c r="L1125" s="1">
        <v>38.9</v>
      </c>
      <c r="M1125" s="1">
        <v>1155902.0</v>
      </c>
      <c r="N1125" s="1">
        <v>50.06</v>
      </c>
      <c r="O1125" s="1">
        <v>1616221.0</v>
      </c>
      <c r="P1125" s="1">
        <v>21.61</v>
      </c>
      <c r="Q1125" s="1">
        <v>666697.0</v>
      </c>
      <c r="R1125" s="1">
        <v>5.67</v>
      </c>
      <c r="S1125" s="1">
        <v>4719430.0</v>
      </c>
      <c r="T1125" s="1">
        <v>9.33</v>
      </c>
      <c r="U1125" s="1">
        <v>3025124.0</v>
      </c>
    </row>
    <row r="1126" ht="13.5" customHeight="1">
      <c r="A1126" s="1">
        <v>43571.0</v>
      </c>
      <c r="B1126" s="1">
        <v>43.94</v>
      </c>
      <c r="C1126" s="1">
        <v>6362249.0</v>
      </c>
      <c r="D1126" s="1">
        <v>20.255</v>
      </c>
      <c r="E1126" s="1">
        <v>9714920.0</v>
      </c>
      <c r="F1126" s="1">
        <v>49.62</v>
      </c>
      <c r="G1126" s="1">
        <v>7169309.0</v>
      </c>
      <c r="H1126" s="1">
        <v>56.5717</v>
      </c>
      <c r="I1126" s="1">
        <v>2436833.0</v>
      </c>
      <c r="J1126" s="1">
        <v>13.16</v>
      </c>
      <c r="K1126" s="1">
        <v>1.3025047E7</v>
      </c>
      <c r="L1126" s="1">
        <v>39.39</v>
      </c>
      <c r="M1126" s="1">
        <v>1263150.0</v>
      </c>
      <c r="N1126" s="1">
        <v>49.92</v>
      </c>
      <c r="O1126" s="1">
        <v>1388621.0</v>
      </c>
      <c r="P1126" s="1">
        <v>21.56</v>
      </c>
      <c r="Q1126" s="1">
        <v>657796.0</v>
      </c>
      <c r="R1126" s="1">
        <v>5.55</v>
      </c>
      <c r="S1126" s="1">
        <v>3948903.0</v>
      </c>
      <c r="T1126" s="1">
        <v>9.17</v>
      </c>
      <c r="U1126" s="1">
        <v>2484484.0</v>
      </c>
    </row>
    <row r="1127" ht="13.5" customHeight="1">
      <c r="A1127" s="1">
        <v>43572.0</v>
      </c>
      <c r="B1127" s="1">
        <v>44.32</v>
      </c>
      <c r="C1127" s="1">
        <v>7039325.0</v>
      </c>
      <c r="D1127" s="1">
        <v>20.9</v>
      </c>
      <c r="E1127" s="1">
        <v>2.0643424E7</v>
      </c>
      <c r="F1127" s="1">
        <v>49.52</v>
      </c>
      <c r="G1127" s="1">
        <v>8453340.0</v>
      </c>
      <c r="H1127" s="1">
        <v>56.7995</v>
      </c>
      <c r="I1127" s="1">
        <v>2630001.0</v>
      </c>
      <c r="J1127" s="1">
        <v>13.56</v>
      </c>
      <c r="K1127" s="1">
        <v>1.0507976E7</v>
      </c>
      <c r="L1127" s="1">
        <v>39.34</v>
      </c>
      <c r="M1127" s="1">
        <v>1043091.0</v>
      </c>
      <c r="N1127" s="1">
        <v>49.74</v>
      </c>
      <c r="O1127" s="1">
        <v>1464743.0</v>
      </c>
      <c r="P1127" s="1">
        <v>21.52</v>
      </c>
      <c r="Q1127" s="1">
        <v>1077494.0</v>
      </c>
      <c r="R1127" s="1">
        <v>5.59</v>
      </c>
      <c r="S1127" s="1">
        <v>4794235.0</v>
      </c>
      <c r="T1127" s="1">
        <v>9.34</v>
      </c>
      <c r="U1127" s="1">
        <v>2181416.0</v>
      </c>
    </row>
    <row r="1128" ht="13.5" customHeight="1">
      <c r="A1128" s="1">
        <v>43573.0</v>
      </c>
      <c r="B1128" s="1">
        <v>44.48</v>
      </c>
      <c r="C1128" s="1">
        <v>4519950.0</v>
      </c>
      <c r="D1128" s="1">
        <v>20.97</v>
      </c>
      <c r="E1128" s="1">
        <v>1.2875776E7</v>
      </c>
      <c r="F1128" s="1">
        <v>49.79</v>
      </c>
      <c r="G1128" s="1">
        <v>8787733.0</v>
      </c>
      <c r="H1128" s="1">
        <v>57.0637</v>
      </c>
      <c r="I1128" s="1">
        <v>6150262.0</v>
      </c>
      <c r="J1128" s="1">
        <v>13.5</v>
      </c>
      <c r="K1128" s="1">
        <v>8087662.0</v>
      </c>
      <c r="L1128" s="1">
        <v>39.38</v>
      </c>
      <c r="M1128" s="1">
        <v>1072661.0</v>
      </c>
      <c r="N1128" s="1">
        <v>49.95</v>
      </c>
      <c r="O1128" s="1">
        <v>1430112.0</v>
      </c>
      <c r="P1128" s="1">
        <v>21.38</v>
      </c>
      <c r="Q1128" s="1">
        <v>939741.0</v>
      </c>
      <c r="R1128" s="1">
        <v>5.54</v>
      </c>
      <c r="S1128" s="1">
        <v>3258817.0</v>
      </c>
      <c r="T1128" s="1">
        <v>9.28</v>
      </c>
      <c r="U1128" s="1">
        <v>1699356.0</v>
      </c>
    </row>
    <row r="1129" ht="13.5" customHeight="1">
      <c r="A1129" s="1">
        <v>43574.0</v>
      </c>
      <c r="B1129" s="1">
        <v>44.48</v>
      </c>
      <c r="C1129" s="1">
        <v>4519950.0</v>
      </c>
      <c r="D1129" s="1">
        <v>20.97</v>
      </c>
      <c r="E1129" s="1">
        <v>1.2875776E7</v>
      </c>
      <c r="F1129" s="1">
        <v>49.79</v>
      </c>
      <c r="G1129" s="1">
        <v>8787733.0</v>
      </c>
      <c r="H1129" s="1">
        <v>57.0637</v>
      </c>
      <c r="I1129" s="1">
        <v>6150262.0</v>
      </c>
      <c r="J1129" s="1">
        <v>13.5</v>
      </c>
      <c r="K1129" s="1">
        <v>8087662.0</v>
      </c>
      <c r="L1129" s="1">
        <v>39.38</v>
      </c>
      <c r="M1129" s="1">
        <v>1072661.0</v>
      </c>
      <c r="N1129" s="1">
        <v>49.95</v>
      </c>
      <c r="O1129" s="1">
        <v>1430112.0</v>
      </c>
      <c r="P1129" s="1">
        <v>21.38</v>
      </c>
      <c r="Q1129" s="1">
        <v>939741.0</v>
      </c>
      <c r="R1129" s="1">
        <v>5.54</v>
      </c>
      <c r="S1129" s="1">
        <v>3258817.0</v>
      </c>
      <c r="T1129" s="1">
        <v>9.28</v>
      </c>
      <c r="U1129" s="1">
        <v>1699356.0</v>
      </c>
    </row>
    <row r="1130" ht="13.5" customHeight="1">
      <c r="A1130" s="1">
        <v>43577.0</v>
      </c>
      <c r="B1130" s="1">
        <v>45.35</v>
      </c>
      <c r="C1130" s="1">
        <v>5128572.0</v>
      </c>
      <c r="D1130" s="1">
        <v>20.745</v>
      </c>
      <c r="E1130" s="1">
        <v>1.1799838E7</v>
      </c>
      <c r="F1130" s="1">
        <v>49.84</v>
      </c>
      <c r="G1130" s="1">
        <v>1.1633351E7</v>
      </c>
      <c r="H1130" s="1">
        <v>58.421</v>
      </c>
      <c r="I1130" s="1">
        <v>1.1724114E7</v>
      </c>
      <c r="J1130" s="1">
        <v>13.94</v>
      </c>
      <c r="K1130" s="1">
        <v>8803752.0</v>
      </c>
      <c r="L1130" s="1">
        <v>39.61</v>
      </c>
      <c r="M1130" s="1">
        <v>711418.0</v>
      </c>
      <c r="N1130" s="1">
        <v>50.35</v>
      </c>
      <c r="O1130" s="1">
        <v>2750084.0</v>
      </c>
      <c r="P1130" s="1">
        <v>21.84</v>
      </c>
      <c r="Q1130" s="1">
        <v>708017.0</v>
      </c>
      <c r="R1130" s="1">
        <v>5.8</v>
      </c>
      <c r="S1130" s="1">
        <v>6058117.0</v>
      </c>
      <c r="T1130" s="1">
        <v>9.35</v>
      </c>
      <c r="U1130" s="1">
        <v>4207113.0</v>
      </c>
    </row>
    <row r="1131" ht="13.5" customHeight="1">
      <c r="A1131" s="1">
        <v>43578.0</v>
      </c>
      <c r="B1131" s="1">
        <v>45.93</v>
      </c>
      <c r="C1131" s="1">
        <v>6802166.0</v>
      </c>
      <c r="D1131" s="1">
        <v>21.085</v>
      </c>
      <c r="E1131" s="1">
        <v>1.6626548E7</v>
      </c>
      <c r="F1131" s="1">
        <v>50.61</v>
      </c>
      <c r="G1131" s="1">
        <v>9368289.0</v>
      </c>
      <c r="H1131" s="1">
        <v>58.1933</v>
      </c>
      <c r="I1131" s="1">
        <v>5252295.0</v>
      </c>
      <c r="J1131" s="1">
        <v>14.01</v>
      </c>
      <c r="K1131" s="1">
        <v>1.3204309E7</v>
      </c>
      <c r="L1131" s="1">
        <v>40.41</v>
      </c>
      <c r="M1131" s="1">
        <v>1173497.0</v>
      </c>
      <c r="N1131" s="1">
        <v>50.46</v>
      </c>
      <c r="O1131" s="1">
        <v>1584704.0</v>
      </c>
      <c r="P1131" s="1">
        <v>22.3</v>
      </c>
      <c r="Q1131" s="1">
        <v>1084330.0</v>
      </c>
      <c r="R1131" s="1">
        <v>5.92</v>
      </c>
      <c r="S1131" s="1">
        <v>6706180.0</v>
      </c>
      <c r="T1131" s="1">
        <v>9.27</v>
      </c>
      <c r="U1131" s="1">
        <v>4496690.0</v>
      </c>
    </row>
    <row r="1132" ht="13.5" customHeight="1">
      <c r="A1132" s="1">
        <v>43579.0</v>
      </c>
      <c r="B1132" s="1">
        <v>44.34</v>
      </c>
      <c r="C1132" s="1">
        <v>7815005.0</v>
      </c>
      <c r="D1132" s="1">
        <v>20.625</v>
      </c>
      <c r="E1132" s="1">
        <v>1.2940766E7</v>
      </c>
      <c r="F1132" s="1">
        <v>51.05</v>
      </c>
      <c r="G1132" s="1">
        <v>8977573.0</v>
      </c>
      <c r="H1132" s="1">
        <v>58.6761</v>
      </c>
      <c r="I1132" s="1">
        <v>4537533.0</v>
      </c>
      <c r="J1132" s="1">
        <v>13.74</v>
      </c>
      <c r="K1132" s="1">
        <v>1.8338995E7</v>
      </c>
      <c r="L1132" s="1">
        <v>39.88</v>
      </c>
      <c r="M1132" s="1">
        <v>1331172.0</v>
      </c>
      <c r="N1132" s="1">
        <v>49.74</v>
      </c>
      <c r="O1132" s="1">
        <v>1610127.0</v>
      </c>
      <c r="P1132" s="1">
        <v>21.88</v>
      </c>
      <c r="Q1132" s="1">
        <v>1535765.0</v>
      </c>
      <c r="R1132" s="1">
        <v>5.78</v>
      </c>
      <c r="S1132" s="1">
        <v>1.1389223E7</v>
      </c>
      <c r="T1132" s="1">
        <v>8.87</v>
      </c>
      <c r="U1132" s="1">
        <v>4319120.0</v>
      </c>
    </row>
    <row r="1133" ht="13.5" customHeight="1">
      <c r="A1133" s="1">
        <v>43580.0</v>
      </c>
      <c r="B1133" s="1">
        <v>44.71</v>
      </c>
      <c r="C1133" s="1">
        <v>4084280.0</v>
      </c>
      <c r="D1133" s="1">
        <v>20.355</v>
      </c>
      <c r="E1133" s="1">
        <v>8666270.0</v>
      </c>
      <c r="F1133" s="1">
        <v>51.05</v>
      </c>
      <c r="G1133" s="1">
        <v>8475058.0</v>
      </c>
      <c r="H1133" s="1">
        <v>58.4666</v>
      </c>
      <c r="I1133" s="1">
        <v>3532119.0</v>
      </c>
      <c r="J1133" s="1">
        <v>13.73</v>
      </c>
      <c r="K1133" s="1">
        <v>5627365.0</v>
      </c>
      <c r="L1133" s="1">
        <v>39.94</v>
      </c>
      <c r="M1133" s="1">
        <v>1528846.0</v>
      </c>
      <c r="N1133" s="1">
        <v>49.54</v>
      </c>
      <c r="O1133" s="1">
        <v>2228397.0</v>
      </c>
      <c r="P1133" s="1">
        <v>21.48</v>
      </c>
      <c r="Q1133" s="1">
        <v>993242.0</v>
      </c>
      <c r="R1133" s="1">
        <v>5.64</v>
      </c>
      <c r="S1133" s="1">
        <v>3055228.0</v>
      </c>
      <c r="T1133" s="1">
        <v>8.82</v>
      </c>
      <c r="U1133" s="1">
        <v>4418910.0</v>
      </c>
    </row>
    <row r="1134" ht="13.5" customHeight="1">
      <c r="A1134" s="1">
        <v>43581.0</v>
      </c>
      <c r="B1134" s="1">
        <v>44.36</v>
      </c>
      <c r="C1134" s="1">
        <v>5190250.0</v>
      </c>
      <c r="D1134" s="1">
        <v>20.255</v>
      </c>
      <c r="E1134" s="1">
        <v>9671632.0</v>
      </c>
      <c r="F1134" s="1">
        <v>50.28</v>
      </c>
      <c r="G1134" s="1">
        <v>7630609.0</v>
      </c>
      <c r="H1134" s="1">
        <v>58.6032</v>
      </c>
      <c r="I1134" s="1">
        <v>3524679.0</v>
      </c>
      <c r="J1134" s="1">
        <v>13.47</v>
      </c>
      <c r="K1134" s="1">
        <v>1.3646132E7</v>
      </c>
      <c r="L1134" s="1">
        <v>39.19</v>
      </c>
      <c r="M1134" s="1">
        <v>1991902.0</v>
      </c>
      <c r="N1134" s="1">
        <v>49.16</v>
      </c>
      <c r="O1134" s="1">
        <v>1914447.0</v>
      </c>
      <c r="P1134" s="1">
        <v>20.56</v>
      </c>
      <c r="Q1134" s="1">
        <v>1952187.0</v>
      </c>
      <c r="R1134" s="1">
        <v>5.46</v>
      </c>
      <c r="S1134" s="1">
        <v>5907293.0</v>
      </c>
      <c r="T1134" s="1">
        <v>8.63</v>
      </c>
      <c r="U1134" s="1">
        <v>3287129.0</v>
      </c>
    </row>
    <row r="1135" ht="13.5" customHeight="1">
      <c r="A1135" s="1">
        <v>43584.0</v>
      </c>
      <c r="B1135" s="1">
        <v>44.48</v>
      </c>
      <c r="C1135" s="1">
        <v>3399355.0</v>
      </c>
      <c r="D1135" s="1">
        <v>20.335</v>
      </c>
      <c r="E1135" s="1">
        <v>6266344.0</v>
      </c>
      <c r="F1135" s="1">
        <v>50.12</v>
      </c>
      <c r="G1135" s="1">
        <v>7021320.0</v>
      </c>
      <c r="H1135" s="1">
        <v>58.4392</v>
      </c>
      <c r="I1135" s="1">
        <v>5085441.0</v>
      </c>
      <c r="J1135" s="1">
        <v>13.39</v>
      </c>
      <c r="K1135" s="1">
        <v>6334406.0</v>
      </c>
      <c r="L1135" s="1">
        <v>39.0</v>
      </c>
      <c r="M1135" s="1">
        <v>1404561.0</v>
      </c>
      <c r="N1135" s="1">
        <v>48.59</v>
      </c>
      <c r="O1135" s="1">
        <v>2199990.0</v>
      </c>
      <c r="P1135" s="1">
        <v>20.46</v>
      </c>
      <c r="Q1135" s="1">
        <v>827170.0</v>
      </c>
      <c r="R1135" s="1">
        <v>5.53</v>
      </c>
      <c r="S1135" s="1">
        <v>3154534.0</v>
      </c>
      <c r="T1135" s="1">
        <v>8.52</v>
      </c>
      <c r="U1135" s="1">
        <v>3316853.0</v>
      </c>
    </row>
    <row r="1136" ht="13.5" customHeight="1">
      <c r="A1136" s="1">
        <v>43585.0</v>
      </c>
      <c r="B1136" s="1">
        <v>44.18</v>
      </c>
      <c r="C1136" s="1">
        <v>4187305.0</v>
      </c>
      <c r="D1136" s="1">
        <v>20.11</v>
      </c>
      <c r="E1136" s="1">
        <v>6387840.0</v>
      </c>
      <c r="F1136" s="1">
        <v>49.49</v>
      </c>
      <c r="G1136" s="1">
        <v>6191386.0</v>
      </c>
      <c r="H1136" s="1">
        <v>58.2479</v>
      </c>
      <c r="I1136" s="1">
        <v>3779077.0</v>
      </c>
      <c r="J1136" s="1">
        <v>13.28</v>
      </c>
      <c r="K1136" s="1">
        <v>7480554.0</v>
      </c>
      <c r="L1136" s="1">
        <v>38.92</v>
      </c>
      <c r="M1136" s="1">
        <v>964362.0</v>
      </c>
      <c r="N1136" s="1">
        <v>47.9</v>
      </c>
      <c r="O1136" s="1">
        <v>3065844.0</v>
      </c>
      <c r="P1136" s="1">
        <v>20.03</v>
      </c>
      <c r="Q1136" s="1">
        <v>813339.0</v>
      </c>
      <c r="R1136" s="1">
        <v>5.39</v>
      </c>
      <c r="S1136" s="1">
        <v>3704121.0</v>
      </c>
      <c r="T1136" s="1">
        <v>8.51</v>
      </c>
      <c r="U1136" s="1">
        <v>2501684.0</v>
      </c>
    </row>
    <row r="1137" ht="13.5" customHeight="1">
      <c r="A1137" s="1">
        <v>43586.0</v>
      </c>
      <c r="B1137" s="1">
        <v>43.75</v>
      </c>
      <c r="C1137" s="1">
        <v>5544837.0</v>
      </c>
      <c r="D1137" s="1">
        <v>19.46</v>
      </c>
      <c r="E1137" s="1">
        <v>1.1131378E7</v>
      </c>
      <c r="F1137" s="1">
        <v>49.54</v>
      </c>
      <c r="G1137" s="1">
        <v>6692151.0</v>
      </c>
      <c r="H1137" s="1">
        <v>58.1204</v>
      </c>
      <c r="I1137" s="1">
        <v>3365125.0</v>
      </c>
      <c r="J1137" s="1">
        <v>12.64</v>
      </c>
      <c r="K1137" s="1">
        <v>9230211.0</v>
      </c>
      <c r="L1137" s="1">
        <v>38.73</v>
      </c>
      <c r="M1137" s="1">
        <v>1602691.0</v>
      </c>
      <c r="N1137" s="1">
        <v>47.69</v>
      </c>
      <c r="O1137" s="1">
        <v>4503761.0</v>
      </c>
      <c r="P1137" s="1">
        <v>19.56</v>
      </c>
      <c r="Q1137" s="1">
        <v>791978.0</v>
      </c>
      <c r="R1137" s="1">
        <v>5.2</v>
      </c>
      <c r="S1137" s="1">
        <v>7704412.0</v>
      </c>
      <c r="T1137" s="1">
        <v>8.3</v>
      </c>
      <c r="U1137" s="1">
        <v>8883686.0</v>
      </c>
    </row>
    <row r="1138" ht="13.5" customHeight="1">
      <c r="A1138" s="1">
        <v>43587.0</v>
      </c>
      <c r="B1138" s="1">
        <v>42.61</v>
      </c>
      <c r="C1138" s="1">
        <v>9555106.0</v>
      </c>
      <c r="D1138" s="1">
        <v>18.89</v>
      </c>
      <c r="E1138" s="1">
        <v>1.2043418E7</v>
      </c>
      <c r="F1138" s="1">
        <v>48.88</v>
      </c>
      <c r="G1138" s="1">
        <v>9509897.0</v>
      </c>
      <c r="H1138" s="1">
        <v>57.7378</v>
      </c>
      <c r="I1138" s="1">
        <v>8024660.0</v>
      </c>
      <c r="J1138" s="1">
        <v>12.26</v>
      </c>
      <c r="K1138" s="1">
        <v>1.4000531E7</v>
      </c>
      <c r="L1138" s="1">
        <v>38.3</v>
      </c>
      <c r="M1138" s="1">
        <v>1006166.0</v>
      </c>
      <c r="N1138" s="1">
        <v>47.23</v>
      </c>
      <c r="O1138" s="1">
        <v>3332581.0</v>
      </c>
      <c r="P1138" s="1">
        <v>19.27</v>
      </c>
      <c r="Q1138" s="1">
        <v>991601.0</v>
      </c>
      <c r="R1138" s="1">
        <v>4.74</v>
      </c>
      <c r="S1138" s="1">
        <v>6775841.0</v>
      </c>
      <c r="T1138" s="1">
        <v>8.02</v>
      </c>
      <c r="U1138" s="1">
        <v>3595538.0</v>
      </c>
    </row>
    <row r="1139" ht="13.5" customHeight="1">
      <c r="A1139" s="1">
        <v>43588.0</v>
      </c>
      <c r="B1139" s="1">
        <v>43.47</v>
      </c>
      <c r="C1139" s="1">
        <v>5225731.0</v>
      </c>
      <c r="D1139" s="1">
        <v>18.865</v>
      </c>
      <c r="E1139" s="1">
        <v>9480718.0</v>
      </c>
      <c r="F1139" s="1">
        <v>49.21</v>
      </c>
      <c r="G1139" s="1">
        <v>5083263.0</v>
      </c>
      <c r="H1139" s="1">
        <v>57.0546</v>
      </c>
      <c r="I1139" s="1">
        <v>5967540.0</v>
      </c>
      <c r="J1139" s="1">
        <v>12.13</v>
      </c>
      <c r="K1139" s="1">
        <v>9612700.0</v>
      </c>
      <c r="L1139" s="1">
        <v>38.61</v>
      </c>
      <c r="M1139" s="1">
        <v>916432.0</v>
      </c>
      <c r="N1139" s="1">
        <v>47.54</v>
      </c>
      <c r="O1139" s="1">
        <v>4688246.0</v>
      </c>
      <c r="P1139" s="1">
        <v>19.21</v>
      </c>
      <c r="Q1139" s="1">
        <v>833047.0</v>
      </c>
      <c r="R1139" s="1">
        <v>5.12</v>
      </c>
      <c r="S1139" s="1">
        <v>8164325.0</v>
      </c>
      <c r="T1139" s="1">
        <v>8.12</v>
      </c>
      <c r="U1139" s="1">
        <v>6987361.0</v>
      </c>
    </row>
    <row r="1140" ht="13.5" customHeight="1">
      <c r="A1140" s="1">
        <v>43591.0</v>
      </c>
      <c r="B1140" s="1">
        <v>43.11</v>
      </c>
      <c r="C1140" s="1">
        <v>4540184.0</v>
      </c>
      <c r="D1140" s="1">
        <v>18.84</v>
      </c>
      <c r="E1140" s="1">
        <v>1.2181074E7</v>
      </c>
      <c r="F1140" s="1">
        <v>49.4</v>
      </c>
      <c r="G1140" s="1">
        <v>6313479.0</v>
      </c>
      <c r="H1140" s="1">
        <v>57.4554</v>
      </c>
      <c r="I1140" s="1">
        <v>4044887.0</v>
      </c>
      <c r="J1140" s="1">
        <v>12.24</v>
      </c>
      <c r="K1140" s="1">
        <v>5036672.0</v>
      </c>
      <c r="L1140" s="1">
        <v>38.5</v>
      </c>
      <c r="M1140" s="1">
        <v>1384793.0</v>
      </c>
      <c r="N1140" s="1">
        <v>47.53</v>
      </c>
      <c r="O1140" s="1">
        <v>2314177.0</v>
      </c>
      <c r="P1140" s="1">
        <v>19.39</v>
      </c>
      <c r="Q1140" s="1">
        <v>939124.0</v>
      </c>
      <c r="R1140" s="1">
        <v>5.11</v>
      </c>
      <c r="S1140" s="1">
        <v>4066090.0</v>
      </c>
      <c r="T1140" s="1">
        <v>8.06</v>
      </c>
      <c r="U1140" s="1">
        <v>3894403.0</v>
      </c>
    </row>
    <row r="1141" ht="13.5" customHeight="1">
      <c r="A1141" s="1">
        <v>43592.0</v>
      </c>
      <c r="B1141" s="1">
        <v>42.95</v>
      </c>
      <c r="C1141" s="1">
        <v>5939476.0</v>
      </c>
      <c r="D1141" s="1">
        <v>18.645</v>
      </c>
      <c r="E1141" s="1">
        <v>1.1278666E7</v>
      </c>
      <c r="F1141" s="1">
        <v>49.29</v>
      </c>
      <c r="G1141" s="1">
        <v>1.6660556E7</v>
      </c>
      <c r="H1141" s="1">
        <v>57.2094</v>
      </c>
      <c r="I1141" s="1">
        <v>4093886.0</v>
      </c>
      <c r="J1141" s="1">
        <v>11.97</v>
      </c>
      <c r="K1141" s="1">
        <v>6396725.0</v>
      </c>
      <c r="L1141" s="1">
        <v>38.11</v>
      </c>
      <c r="M1141" s="1">
        <v>1113214.0</v>
      </c>
      <c r="N1141" s="1">
        <v>47.2</v>
      </c>
      <c r="O1141" s="1">
        <v>2202601.0</v>
      </c>
      <c r="P1141" s="1">
        <v>19.21</v>
      </c>
      <c r="Q1141" s="1">
        <v>636752.0</v>
      </c>
      <c r="R1141" s="1">
        <v>4.97</v>
      </c>
      <c r="S1141" s="1">
        <v>4583335.0</v>
      </c>
      <c r="T1141" s="1">
        <v>7.94</v>
      </c>
      <c r="U1141" s="1">
        <v>5684805.0</v>
      </c>
    </row>
    <row r="1142" ht="13.5" customHeight="1">
      <c r="A1142" s="1">
        <v>43593.0</v>
      </c>
      <c r="B1142" s="1">
        <v>43.88</v>
      </c>
      <c r="C1142" s="1">
        <v>5720044.0</v>
      </c>
      <c r="D1142" s="1">
        <v>18.955</v>
      </c>
      <c r="E1142" s="1">
        <v>1.0696818E7</v>
      </c>
      <c r="F1142" s="1">
        <v>49.52</v>
      </c>
      <c r="G1142" s="1">
        <v>7564121.0</v>
      </c>
      <c r="H1142" s="1">
        <v>57.4827</v>
      </c>
      <c r="I1142" s="1">
        <v>2793112.0</v>
      </c>
      <c r="J1142" s="1">
        <v>12.06</v>
      </c>
      <c r="K1142" s="1">
        <v>5633202.0</v>
      </c>
      <c r="L1142" s="1">
        <v>38.47</v>
      </c>
      <c r="M1142" s="1">
        <v>1571164.0</v>
      </c>
      <c r="N1142" s="1">
        <v>47.35</v>
      </c>
      <c r="O1142" s="1">
        <v>3286041.0</v>
      </c>
      <c r="P1142" s="1">
        <v>19.92</v>
      </c>
      <c r="Q1142" s="1">
        <v>1247602.0</v>
      </c>
      <c r="R1142" s="1">
        <v>5.17</v>
      </c>
      <c r="S1142" s="1">
        <v>6003963.0</v>
      </c>
      <c r="T1142" s="1">
        <v>8.01</v>
      </c>
      <c r="U1142" s="1">
        <v>4019558.0</v>
      </c>
    </row>
    <row r="1143" ht="13.5" customHeight="1">
      <c r="A1143" s="1">
        <v>43594.0</v>
      </c>
      <c r="B1143" s="1">
        <v>43.57</v>
      </c>
      <c r="C1143" s="1">
        <v>6420459.0</v>
      </c>
      <c r="D1143" s="1">
        <v>18.965</v>
      </c>
      <c r="E1143" s="1">
        <v>1.3700028E7</v>
      </c>
      <c r="F1143" s="1">
        <v>49.17</v>
      </c>
      <c r="G1143" s="1">
        <v>9227003.0</v>
      </c>
      <c r="H1143" s="1">
        <v>57.4098</v>
      </c>
      <c r="I1143" s="1">
        <v>2160464.0</v>
      </c>
      <c r="J1143" s="1">
        <v>12.06</v>
      </c>
      <c r="K1143" s="1">
        <v>4731551.0</v>
      </c>
      <c r="L1143" s="1">
        <v>38.33</v>
      </c>
      <c r="M1143" s="1">
        <v>1787698.0</v>
      </c>
      <c r="N1143" s="1">
        <v>47.47</v>
      </c>
      <c r="O1143" s="1">
        <v>2290128.0</v>
      </c>
      <c r="P1143" s="1">
        <v>20.14</v>
      </c>
      <c r="Q1143" s="1">
        <v>1357119.0</v>
      </c>
      <c r="R1143" s="1">
        <v>5.27</v>
      </c>
      <c r="S1143" s="1">
        <v>8037089.0</v>
      </c>
      <c r="T1143" s="1">
        <v>8.03</v>
      </c>
      <c r="U1143" s="1">
        <v>2091634.0</v>
      </c>
    </row>
    <row r="1144" ht="13.5" customHeight="1">
      <c r="A1144" s="1">
        <v>43595.0</v>
      </c>
      <c r="B1144" s="1">
        <v>42.76</v>
      </c>
      <c r="C1144" s="1">
        <v>8333514.0</v>
      </c>
      <c r="D1144" s="1">
        <v>18.98</v>
      </c>
      <c r="E1144" s="1">
        <v>1.1356074E7</v>
      </c>
      <c r="F1144" s="1">
        <v>49.41</v>
      </c>
      <c r="G1144" s="1">
        <v>1.0417435E7</v>
      </c>
      <c r="H1144" s="1">
        <v>57.3461</v>
      </c>
      <c r="I1144" s="1">
        <v>3660657.0</v>
      </c>
      <c r="J1144" s="1">
        <v>12.13</v>
      </c>
      <c r="K1144" s="1">
        <v>6457113.0</v>
      </c>
      <c r="L1144" s="1">
        <v>37.95</v>
      </c>
      <c r="M1144" s="1">
        <v>1552978.0</v>
      </c>
      <c r="N1144" s="1">
        <v>47.63</v>
      </c>
      <c r="O1144" s="1">
        <v>2787538.0</v>
      </c>
      <c r="P1144" s="1">
        <v>19.88</v>
      </c>
      <c r="Q1144" s="1">
        <v>942154.0</v>
      </c>
      <c r="R1144" s="1">
        <v>5.2</v>
      </c>
      <c r="S1144" s="1">
        <v>3099211.0</v>
      </c>
      <c r="T1144" s="1">
        <v>7.92</v>
      </c>
      <c r="U1144" s="1">
        <v>2467029.0</v>
      </c>
    </row>
    <row r="1145" ht="13.5" customHeight="1">
      <c r="A1145" s="1">
        <v>43598.0</v>
      </c>
      <c r="B1145" s="1">
        <v>42.33</v>
      </c>
      <c r="C1145" s="1">
        <v>5476723.0</v>
      </c>
      <c r="D1145" s="1">
        <v>18.32</v>
      </c>
      <c r="E1145" s="1">
        <v>1.321837E7</v>
      </c>
      <c r="F1145" s="1">
        <v>50.3</v>
      </c>
      <c r="G1145" s="1">
        <v>1.1150942E7</v>
      </c>
      <c r="H1145" s="1">
        <v>57.4007</v>
      </c>
      <c r="I1145" s="1">
        <v>3200882.0</v>
      </c>
      <c r="J1145" s="1">
        <v>11.78</v>
      </c>
      <c r="K1145" s="1">
        <v>5074427.0</v>
      </c>
      <c r="L1145" s="1">
        <v>37.35</v>
      </c>
      <c r="M1145" s="1">
        <v>1390854.0</v>
      </c>
      <c r="N1145" s="1">
        <v>47.53</v>
      </c>
      <c r="O1145" s="1">
        <v>1767914.0</v>
      </c>
      <c r="P1145" s="1">
        <v>19.31</v>
      </c>
      <c r="Q1145" s="1">
        <v>800718.0</v>
      </c>
      <c r="R1145" s="1">
        <v>5.11</v>
      </c>
      <c r="S1145" s="1">
        <v>4089975.0</v>
      </c>
      <c r="T1145" s="1">
        <v>7.84</v>
      </c>
      <c r="U1145" s="1">
        <v>4162895.0</v>
      </c>
    </row>
    <row r="1146" ht="13.5" customHeight="1">
      <c r="A1146" s="1">
        <v>43599.0</v>
      </c>
      <c r="B1146" s="1">
        <v>42.98</v>
      </c>
      <c r="C1146" s="1">
        <v>5022023.0</v>
      </c>
      <c r="D1146" s="1">
        <v>18.76</v>
      </c>
      <c r="E1146" s="1">
        <v>1.0557616E7</v>
      </c>
      <c r="F1146" s="1">
        <v>49.09</v>
      </c>
      <c r="G1146" s="1">
        <v>1.3425942E7</v>
      </c>
      <c r="H1146" s="1">
        <v>58.2206</v>
      </c>
      <c r="I1146" s="1">
        <v>4152039.0</v>
      </c>
      <c r="J1146" s="1">
        <v>12.06</v>
      </c>
      <c r="K1146" s="1">
        <v>4240358.0</v>
      </c>
      <c r="L1146" s="1">
        <v>37.77</v>
      </c>
      <c r="M1146" s="1">
        <v>1047679.0</v>
      </c>
      <c r="N1146" s="1">
        <v>47.73</v>
      </c>
      <c r="O1146" s="1">
        <v>2401522.0</v>
      </c>
      <c r="P1146" s="1">
        <v>19.68</v>
      </c>
      <c r="Q1146" s="1">
        <v>717042.0</v>
      </c>
      <c r="R1146" s="1">
        <v>5.17</v>
      </c>
      <c r="S1146" s="1">
        <v>4607480.0</v>
      </c>
      <c r="T1146" s="1">
        <v>7.98</v>
      </c>
      <c r="U1146" s="1">
        <v>4461047.0</v>
      </c>
    </row>
    <row r="1147" ht="13.5" customHeight="1">
      <c r="A1147" s="1">
        <v>43600.0</v>
      </c>
      <c r="B1147" s="1">
        <v>43.15</v>
      </c>
      <c r="C1147" s="1">
        <v>4111133.0</v>
      </c>
      <c r="D1147" s="1">
        <v>18.66</v>
      </c>
      <c r="E1147" s="1">
        <v>1.0542594E7</v>
      </c>
      <c r="F1147" s="1">
        <v>49.3</v>
      </c>
      <c r="G1147" s="1">
        <v>7695430.0</v>
      </c>
      <c r="H1147" s="1">
        <v>58.4575</v>
      </c>
      <c r="I1147" s="1">
        <v>2698005.0</v>
      </c>
      <c r="J1147" s="1">
        <v>11.86</v>
      </c>
      <c r="K1147" s="1">
        <v>9571672.0</v>
      </c>
      <c r="L1147" s="1">
        <v>37.82</v>
      </c>
      <c r="M1147" s="1">
        <v>1098287.0</v>
      </c>
      <c r="N1147" s="1">
        <v>48.09</v>
      </c>
      <c r="O1147" s="1">
        <v>1822538.0</v>
      </c>
      <c r="P1147" s="1">
        <v>19.72</v>
      </c>
      <c r="Q1147" s="1">
        <v>824711.0</v>
      </c>
      <c r="R1147" s="1">
        <v>5.16</v>
      </c>
      <c r="S1147" s="1">
        <v>2708173.0</v>
      </c>
      <c r="T1147" s="1">
        <v>8.26</v>
      </c>
      <c r="U1147" s="1">
        <v>5765480.0</v>
      </c>
    </row>
    <row r="1148" ht="13.5" customHeight="1">
      <c r="A1148" s="1">
        <v>43601.0</v>
      </c>
      <c r="B1148" s="1">
        <v>43.76</v>
      </c>
      <c r="C1148" s="1">
        <v>6842503.0</v>
      </c>
      <c r="D1148" s="1">
        <v>18.73</v>
      </c>
      <c r="E1148" s="1">
        <v>1.4172404E7</v>
      </c>
      <c r="F1148" s="1">
        <v>49.91</v>
      </c>
      <c r="G1148" s="1">
        <v>8797686.0</v>
      </c>
      <c r="H1148" s="1">
        <v>59.1043</v>
      </c>
      <c r="I1148" s="1">
        <v>3708008.0</v>
      </c>
      <c r="J1148" s="1">
        <v>11.8</v>
      </c>
      <c r="K1148" s="1">
        <v>1.2069135E7</v>
      </c>
      <c r="L1148" s="1">
        <v>38.01</v>
      </c>
      <c r="M1148" s="1">
        <v>918370.0</v>
      </c>
      <c r="N1148" s="1">
        <v>48.95</v>
      </c>
      <c r="O1148" s="1">
        <v>3096125.0</v>
      </c>
      <c r="P1148" s="1">
        <v>19.69</v>
      </c>
      <c r="Q1148" s="1">
        <v>594386.0</v>
      </c>
      <c r="R1148" s="1">
        <v>5.24</v>
      </c>
      <c r="S1148" s="1">
        <v>4914345.0</v>
      </c>
      <c r="T1148" s="1">
        <v>8.27</v>
      </c>
      <c r="U1148" s="1">
        <v>5229393.0</v>
      </c>
    </row>
    <row r="1149" ht="13.5" customHeight="1">
      <c r="A1149" s="1">
        <v>43602.0</v>
      </c>
      <c r="B1149" s="1">
        <v>43.33</v>
      </c>
      <c r="C1149" s="1">
        <v>3227254.0</v>
      </c>
      <c r="D1149" s="1">
        <v>18.335</v>
      </c>
      <c r="E1149" s="1">
        <v>8960442.0</v>
      </c>
      <c r="F1149" s="1">
        <v>50.5</v>
      </c>
      <c r="G1149" s="1">
        <v>8327497.0</v>
      </c>
      <c r="H1149" s="1">
        <v>59.6691</v>
      </c>
      <c r="I1149" s="1">
        <v>3801361.0</v>
      </c>
      <c r="J1149" s="1">
        <v>11.63</v>
      </c>
      <c r="K1149" s="1">
        <v>6006426.0</v>
      </c>
      <c r="L1149" s="1">
        <v>37.61</v>
      </c>
      <c r="M1149" s="1">
        <v>962080.0</v>
      </c>
      <c r="N1149" s="1">
        <v>48.91</v>
      </c>
      <c r="O1149" s="1">
        <v>3456210.0</v>
      </c>
      <c r="P1149" s="1">
        <v>19.33</v>
      </c>
      <c r="Q1149" s="1">
        <v>341852.0</v>
      </c>
      <c r="R1149" s="1">
        <v>5.08</v>
      </c>
      <c r="S1149" s="1">
        <v>5001163.0</v>
      </c>
      <c r="T1149" s="1">
        <v>8.18</v>
      </c>
      <c r="U1149" s="1">
        <v>3487856.0</v>
      </c>
    </row>
    <row r="1150" ht="13.5" customHeight="1">
      <c r="A1150" s="1">
        <v>43605.0</v>
      </c>
      <c r="B1150" s="1">
        <v>43.33</v>
      </c>
      <c r="C1150" s="1">
        <v>3227254.0</v>
      </c>
      <c r="D1150" s="1">
        <v>18.335</v>
      </c>
      <c r="E1150" s="1">
        <v>8960442.0</v>
      </c>
      <c r="F1150" s="1">
        <v>50.5</v>
      </c>
      <c r="G1150" s="1">
        <v>8327497.0</v>
      </c>
      <c r="H1150" s="1">
        <v>59.6691</v>
      </c>
      <c r="I1150" s="1">
        <v>3801361.0</v>
      </c>
      <c r="J1150" s="1">
        <v>11.63</v>
      </c>
      <c r="K1150" s="1">
        <v>6006426.0</v>
      </c>
      <c r="L1150" s="1">
        <v>37.61</v>
      </c>
      <c r="M1150" s="1">
        <v>962080.0</v>
      </c>
      <c r="N1150" s="1">
        <v>48.91</v>
      </c>
      <c r="O1150" s="1">
        <v>3456210.0</v>
      </c>
      <c r="P1150" s="1">
        <v>19.33</v>
      </c>
      <c r="Q1150" s="1">
        <v>341852.0</v>
      </c>
      <c r="R1150" s="1">
        <v>5.08</v>
      </c>
      <c r="S1150" s="1">
        <v>5001163.0</v>
      </c>
      <c r="T1150" s="1">
        <v>8.18</v>
      </c>
      <c r="U1150" s="1">
        <v>3487856.0</v>
      </c>
    </row>
    <row r="1151" ht="13.5" customHeight="1">
      <c r="A1151" s="1">
        <v>43606.0</v>
      </c>
      <c r="B1151" s="1">
        <v>44.0</v>
      </c>
      <c r="C1151" s="1">
        <v>7138275.0</v>
      </c>
      <c r="D1151" s="1">
        <v>18.33</v>
      </c>
      <c r="E1151" s="1">
        <v>1.0580146E7</v>
      </c>
      <c r="F1151" s="1">
        <v>50.38</v>
      </c>
      <c r="G1151" s="1">
        <v>9036323.0</v>
      </c>
      <c r="H1151" s="1">
        <v>60.1063</v>
      </c>
      <c r="I1151" s="1">
        <v>4174815.0</v>
      </c>
      <c r="J1151" s="1">
        <v>11.74</v>
      </c>
      <c r="K1151" s="1">
        <v>4322603.0</v>
      </c>
      <c r="L1151" s="1">
        <v>37.86</v>
      </c>
      <c r="M1151" s="1">
        <v>1058668.0</v>
      </c>
      <c r="N1151" s="1">
        <v>48.91</v>
      </c>
      <c r="O1151" s="1">
        <v>3133946.0</v>
      </c>
      <c r="P1151" s="1">
        <v>19.32</v>
      </c>
      <c r="Q1151" s="1">
        <v>976989.0</v>
      </c>
      <c r="R1151" s="1">
        <v>5.12</v>
      </c>
      <c r="S1151" s="1">
        <v>3055131.0</v>
      </c>
      <c r="T1151" s="1">
        <v>8.33</v>
      </c>
      <c r="U1151" s="1">
        <v>8119032.0</v>
      </c>
    </row>
    <row r="1152" ht="13.5" customHeight="1">
      <c r="A1152" s="1">
        <v>43607.0</v>
      </c>
      <c r="B1152" s="1">
        <v>42.88</v>
      </c>
      <c r="C1152" s="1">
        <v>5145766.0</v>
      </c>
      <c r="D1152" s="1">
        <v>18.01</v>
      </c>
      <c r="E1152" s="1">
        <v>1.0764372E7</v>
      </c>
      <c r="F1152" s="1">
        <v>49.99</v>
      </c>
      <c r="G1152" s="1">
        <v>4301877.0</v>
      </c>
      <c r="H1152" s="1">
        <v>59.8239</v>
      </c>
      <c r="I1152" s="1">
        <v>3267016.0</v>
      </c>
      <c r="J1152" s="1">
        <v>11.48</v>
      </c>
      <c r="K1152" s="1">
        <v>6605681.0</v>
      </c>
      <c r="L1152" s="1">
        <v>37.56</v>
      </c>
      <c r="M1152" s="1">
        <v>1422752.0</v>
      </c>
      <c r="N1152" s="1">
        <v>48.85</v>
      </c>
      <c r="O1152" s="1">
        <v>2281080.0</v>
      </c>
      <c r="P1152" s="1">
        <v>18.86</v>
      </c>
      <c r="Q1152" s="1">
        <v>1123441.0</v>
      </c>
      <c r="R1152" s="1">
        <v>4.92</v>
      </c>
      <c r="S1152" s="1">
        <v>3631472.0</v>
      </c>
      <c r="T1152" s="1">
        <v>8.17</v>
      </c>
      <c r="U1152" s="1">
        <v>3506983.0</v>
      </c>
    </row>
    <row r="1153" ht="13.5" customHeight="1">
      <c r="A1153" s="1">
        <v>43608.0</v>
      </c>
      <c r="B1153" s="1">
        <v>41.37</v>
      </c>
      <c r="C1153" s="1">
        <v>8014864.0</v>
      </c>
      <c r="D1153" s="1">
        <v>17.41</v>
      </c>
      <c r="E1153" s="1">
        <v>1.44922E7</v>
      </c>
      <c r="F1153" s="1">
        <v>49.81</v>
      </c>
      <c r="G1153" s="1">
        <v>7715757.0</v>
      </c>
      <c r="H1153" s="1">
        <v>59.3138</v>
      </c>
      <c r="I1153" s="1">
        <v>3158421.0</v>
      </c>
      <c r="J1153" s="1">
        <v>11.1</v>
      </c>
      <c r="K1153" s="1">
        <v>8889803.0</v>
      </c>
      <c r="L1153" s="1">
        <v>36.49</v>
      </c>
      <c r="M1153" s="1">
        <v>1781036.0</v>
      </c>
      <c r="N1153" s="1">
        <v>47.97</v>
      </c>
      <c r="O1153" s="1">
        <v>2856237.0</v>
      </c>
      <c r="P1153" s="1">
        <v>17.73</v>
      </c>
      <c r="Q1153" s="1">
        <v>2010170.0</v>
      </c>
      <c r="R1153" s="1">
        <v>4.72</v>
      </c>
      <c r="S1153" s="1">
        <v>5715311.0</v>
      </c>
      <c r="T1153" s="1">
        <v>7.96</v>
      </c>
      <c r="U1153" s="1">
        <v>6968573.0</v>
      </c>
    </row>
    <row r="1154" ht="13.5" customHeight="1">
      <c r="A1154" s="1">
        <v>43609.0</v>
      </c>
      <c r="B1154" s="1">
        <v>41.81</v>
      </c>
      <c r="C1154" s="1">
        <v>5148239.0</v>
      </c>
      <c r="D1154" s="1">
        <v>17.495</v>
      </c>
      <c r="E1154" s="1">
        <v>1.1764506E7</v>
      </c>
      <c r="F1154" s="1">
        <v>50.35</v>
      </c>
      <c r="G1154" s="1">
        <v>1.0673279E7</v>
      </c>
      <c r="H1154" s="1">
        <v>60.0152</v>
      </c>
      <c r="I1154" s="1">
        <v>6534734.0</v>
      </c>
      <c r="J1154" s="1">
        <v>11.08</v>
      </c>
      <c r="K1154" s="1">
        <v>5316873.0</v>
      </c>
      <c r="L1154" s="1">
        <v>36.75</v>
      </c>
      <c r="M1154" s="1">
        <v>1290663.0</v>
      </c>
      <c r="N1154" s="1">
        <v>48.29</v>
      </c>
      <c r="O1154" s="1">
        <v>1685020.0</v>
      </c>
      <c r="P1154" s="1">
        <v>17.86</v>
      </c>
      <c r="Q1154" s="1">
        <v>1029438.0</v>
      </c>
      <c r="R1154" s="1">
        <v>4.77</v>
      </c>
      <c r="S1154" s="1">
        <v>3213053.0</v>
      </c>
      <c r="T1154" s="1">
        <v>7.89</v>
      </c>
      <c r="U1154" s="1">
        <v>5185363.0</v>
      </c>
    </row>
    <row r="1155" ht="13.5" customHeight="1">
      <c r="A1155" s="1">
        <v>43612.0</v>
      </c>
      <c r="B1155" s="1">
        <v>42.8</v>
      </c>
      <c r="C1155" s="1">
        <v>2133884.0</v>
      </c>
      <c r="D1155" s="1">
        <v>17.95</v>
      </c>
      <c r="E1155" s="1">
        <v>4821388.0</v>
      </c>
      <c r="F1155" s="1">
        <v>50.71</v>
      </c>
      <c r="G1155" s="1">
        <v>1678653.0</v>
      </c>
      <c r="H1155" s="1">
        <v>59.833</v>
      </c>
      <c r="I1155" s="1">
        <v>858715.0</v>
      </c>
      <c r="J1155" s="1">
        <v>11.23</v>
      </c>
      <c r="K1155" s="1">
        <v>1184415.0</v>
      </c>
      <c r="L1155" s="1">
        <v>37.1</v>
      </c>
      <c r="M1155" s="1">
        <v>479626.0</v>
      </c>
      <c r="N1155" s="1">
        <v>48.74</v>
      </c>
      <c r="O1155" s="1">
        <v>460494.0</v>
      </c>
      <c r="P1155" s="1">
        <v>17.87</v>
      </c>
      <c r="Q1155" s="1">
        <v>457967.0</v>
      </c>
      <c r="R1155" s="1">
        <v>4.81</v>
      </c>
      <c r="S1155" s="1">
        <v>1195398.0</v>
      </c>
      <c r="T1155" s="1">
        <v>7.97</v>
      </c>
      <c r="U1155" s="1">
        <v>1440833.0</v>
      </c>
    </row>
    <row r="1156" ht="13.5" customHeight="1">
      <c r="A1156" s="1">
        <v>43613.0</v>
      </c>
      <c r="B1156" s="1">
        <v>42.25</v>
      </c>
      <c r="C1156" s="1">
        <v>7672513.0</v>
      </c>
      <c r="D1156" s="1">
        <v>17.725</v>
      </c>
      <c r="E1156" s="1">
        <v>1.0324432E7</v>
      </c>
      <c r="F1156" s="1">
        <v>51.2</v>
      </c>
      <c r="G1156" s="1">
        <v>9025297.0</v>
      </c>
      <c r="H1156" s="1">
        <v>60.7258</v>
      </c>
      <c r="I1156" s="1">
        <v>4176070.0</v>
      </c>
      <c r="J1156" s="1">
        <v>11.2</v>
      </c>
      <c r="K1156" s="1">
        <v>3865486.0</v>
      </c>
      <c r="L1156" s="1">
        <v>36.78</v>
      </c>
      <c r="M1156" s="1">
        <v>1661968.0</v>
      </c>
      <c r="N1156" s="1">
        <v>48.83</v>
      </c>
      <c r="O1156" s="1">
        <v>3405054.0</v>
      </c>
      <c r="P1156" s="1">
        <v>17.67</v>
      </c>
      <c r="Q1156" s="1">
        <v>1237352.0</v>
      </c>
      <c r="R1156" s="1">
        <v>4.76</v>
      </c>
      <c r="S1156" s="1">
        <v>1855104.0</v>
      </c>
      <c r="T1156" s="1">
        <v>7.83</v>
      </c>
      <c r="U1156" s="1">
        <v>2.5339786E7</v>
      </c>
    </row>
    <row r="1157" ht="13.5" customHeight="1">
      <c r="A1157" s="1">
        <v>43614.0</v>
      </c>
      <c r="B1157" s="1">
        <v>42.28</v>
      </c>
      <c r="C1157" s="1">
        <v>5557062.0</v>
      </c>
      <c r="D1157" s="1">
        <v>18.405</v>
      </c>
      <c r="E1157" s="1">
        <v>2.9781216E7</v>
      </c>
      <c r="F1157" s="1">
        <v>50.15</v>
      </c>
      <c r="G1157" s="1">
        <v>8199962.0</v>
      </c>
      <c r="H1157" s="1">
        <v>59.7602</v>
      </c>
      <c r="I1157" s="1">
        <v>3165839.0</v>
      </c>
      <c r="J1157" s="1">
        <v>11.32</v>
      </c>
      <c r="K1157" s="1">
        <v>1.2595681E7</v>
      </c>
      <c r="L1157" s="1">
        <v>36.9</v>
      </c>
      <c r="M1157" s="1">
        <v>1415499.0</v>
      </c>
      <c r="N1157" s="1">
        <v>48.15</v>
      </c>
      <c r="O1157" s="1">
        <v>2361835.0</v>
      </c>
      <c r="P1157" s="1">
        <v>17.7</v>
      </c>
      <c r="Q1157" s="1">
        <v>918989.0</v>
      </c>
      <c r="R1157" s="1">
        <v>4.77</v>
      </c>
      <c r="S1157" s="1">
        <v>4835769.0</v>
      </c>
      <c r="T1157" s="1">
        <v>7.97</v>
      </c>
      <c r="U1157" s="1">
        <v>3544727.0</v>
      </c>
    </row>
    <row r="1158" ht="13.5" customHeight="1">
      <c r="A1158" s="1">
        <v>43615.0</v>
      </c>
      <c r="B1158" s="1">
        <v>41.92</v>
      </c>
      <c r="C1158" s="1">
        <v>3220874.0</v>
      </c>
      <c r="D1158" s="1">
        <v>18.265</v>
      </c>
      <c r="E1158" s="1">
        <v>1.3332442E7</v>
      </c>
      <c r="F1158" s="1">
        <v>49.63</v>
      </c>
      <c r="G1158" s="1">
        <v>7008248.0</v>
      </c>
      <c r="H1158" s="1">
        <v>59.496</v>
      </c>
      <c r="I1158" s="1">
        <v>3101214.0</v>
      </c>
      <c r="J1158" s="1">
        <v>11.26</v>
      </c>
      <c r="K1158" s="1">
        <v>5979901.0</v>
      </c>
      <c r="L1158" s="1">
        <v>36.69</v>
      </c>
      <c r="M1158" s="1">
        <v>1152386.0</v>
      </c>
      <c r="N1158" s="1">
        <v>48.23</v>
      </c>
      <c r="O1158" s="1">
        <v>1413271.0</v>
      </c>
      <c r="P1158" s="1">
        <v>17.38</v>
      </c>
      <c r="Q1158" s="1">
        <v>1796915.0</v>
      </c>
      <c r="R1158" s="1">
        <v>4.62</v>
      </c>
      <c r="S1158" s="1">
        <v>4991149.0</v>
      </c>
      <c r="T1158" s="1">
        <v>7.66</v>
      </c>
      <c r="U1158" s="1">
        <v>3107041.0</v>
      </c>
    </row>
    <row r="1159" ht="13.5" customHeight="1">
      <c r="A1159" s="1">
        <v>43616.0</v>
      </c>
      <c r="B1159" s="1">
        <v>41.65</v>
      </c>
      <c r="C1159" s="1">
        <v>9752644.0</v>
      </c>
      <c r="D1159" s="1">
        <v>18.255</v>
      </c>
      <c r="E1159" s="1">
        <v>1.9078282E7</v>
      </c>
      <c r="F1159" s="1">
        <v>49.76</v>
      </c>
      <c r="G1159" s="1">
        <v>7720955.0</v>
      </c>
      <c r="H1159" s="1">
        <v>60.0061</v>
      </c>
      <c r="I1159" s="1">
        <v>5099511.0</v>
      </c>
      <c r="J1159" s="1">
        <v>11.08</v>
      </c>
      <c r="K1159" s="1">
        <v>6374717.0</v>
      </c>
      <c r="L1159" s="1">
        <v>36.13</v>
      </c>
      <c r="M1159" s="1">
        <v>1509320.0</v>
      </c>
      <c r="N1159" s="1">
        <v>48.22</v>
      </c>
      <c r="O1159" s="1">
        <v>1701010.0</v>
      </c>
      <c r="P1159" s="1">
        <v>17.2</v>
      </c>
      <c r="Q1159" s="1">
        <v>1407322.0</v>
      </c>
      <c r="R1159" s="1">
        <v>4.52</v>
      </c>
      <c r="S1159" s="1">
        <v>5485200.0</v>
      </c>
      <c r="T1159" s="1">
        <v>7.36</v>
      </c>
      <c r="U1159" s="1">
        <v>6228166.0</v>
      </c>
    </row>
    <row r="1160" ht="13.5" customHeight="1">
      <c r="A1160" s="1">
        <v>43619.0</v>
      </c>
      <c r="B1160" s="1">
        <v>40.69</v>
      </c>
      <c r="C1160" s="1">
        <v>7098969.0</v>
      </c>
      <c r="D1160" s="1">
        <v>17.885</v>
      </c>
      <c r="E1160" s="1">
        <v>2.0958164E7</v>
      </c>
      <c r="F1160" s="1">
        <v>47.42</v>
      </c>
      <c r="G1160" s="1">
        <v>1.5800494E7</v>
      </c>
      <c r="H1160" s="1">
        <v>59.5324</v>
      </c>
      <c r="I1160" s="1">
        <v>4504693.0</v>
      </c>
      <c r="J1160" s="1">
        <v>10.85</v>
      </c>
      <c r="K1160" s="1">
        <v>1.1188354E7</v>
      </c>
      <c r="L1160" s="1">
        <v>35.96</v>
      </c>
      <c r="M1160" s="1">
        <v>1342964.0</v>
      </c>
      <c r="N1160" s="1">
        <v>48.18</v>
      </c>
      <c r="O1160" s="1">
        <v>1830788.0</v>
      </c>
      <c r="P1160" s="1">
        <v>17.24</v>
      </c>
      <c r="Q1160" s="1">
        <v>965738.0</v>
      </c>
      <c r="R1160" s="1">
        <v>4.44</v>
      </c>
      <c r="S1160" s="1">
        <v>4466330.0</v>
      </c>
      <c r="T1160" s="1">
        <v>7.28</v>
      </c>
      <c r="U1160" s="1">
        <v>2719372.0</v>
      </c>
    </row>
    <row r="1161" ht="13.5" customHeight="1">
      <c r="A1161" s="1">
        <v>43620.0</v>
      </c>
      <c r="B1161" s="1">
        <v>40.52</v>
      </c>
      <c r="C1161" s="1">
        <v>9351918.0</v>
      </c>
      <c r="D1161" s="1">
        <v>18.005</v>
      </c>
      <c r="E1161" s="1">
        <v>1.1651052E7</v>
      </c>
      <c r="F1161" s="1">
        <v>47.88</v>
      </c>
      <c r="G1161" s="1">
        <v>9415558.0</v>
      </c>
      <c r="H1161" s="1">
        <v>60.2612</v>
      </c>
      <c r="I1161" s="1">
        <v>3985158.0</v>
      </c>
      <c r="J1161" s="1">
        <v>10.75</v>
      </c>
      <c r="K1161" s="1">
        <v>5609776.0</v>
      </c>
      <c r="L1161" s="1">
        <v>35.79</v>
      </c>
      <c r="M1161" s="1">
        <v>1054508.0</v>
      </c>
      <c r="N1161" s="1">
        <v>48.66</v>
      </c>
      <c r="O1161" s="1">
        <v>1574240.0</v>
      </c>
      <c r="P1161" s="1">
        <v>17.67</v>
      </c>
      <c r="Q1161" s="1">
        <v>1109881.0</v>
      </c>
      <c r="R1161" s="1">
        <v>4.51</v>
      </c>
      <c r="S1161" s="1">
        <v>3114985.0</v>
      </c>
      <c r="T1161" s="1">
        <v>7.36</v>
      </c>
      <c r="U1161" s="1">
        <v>2481479.0</v>
      </c>
    </row>
    <row r="1162" ht="13.5" customHeight="1">
      <c r="A1162" s="1">
        <v>43621.0</v>
      </c>
      <c r="B1162" s="1">
        <v>40.24</v>
      </c>
      <c r="C1162" s="1">
        <v>6312956.0</v>
      </c>
      <c r="D1162" s="1">
        <v>17.39</v>
      </c>
      <c r="E1162" s="1">
        <v>1.3182034E7</v>
      </c>
      <c r="F1162" s="1">
        <v>47.74</v>
      </c>
      <c r="G1162" s="1">
        <v>7028900.0</v>
      </c>
      <c r="H1162" s="1">
        <v>60.3067</v>
      </c>
      <c r="I1162" s="1">
        <v>3040880.0</v>
      </c>
      <c r="J1162" s="1">
        <v>10.36</v>
      </c>
      <c r="K1162" s="1">
        <v>6628700.0</v>
      </c>
      <c r="L1162" s="1">
        <v>36.3</v>
      </c>
      <c r="M1162" s="1">
        <v>1909309.0</v>
      </c>
      <c r="N1162" s="1">
        <v>48.39</v>
      </c>
      <c r="O1162" s="1">
        <v>1416316.0</v>
      </c>
      <c r="P1162" s="1">
        <v>16.85</v>
      </c>
      <c r="Q1162" s="1">
        <v>1029114.0</v>
      </c>
      <c r="R1162" s="1">
        <v>4.27</v>
      </c>
      <c r="S1162" s="1">
        <v>5819225.0</v>
      </c>
      <c r="T1162" s="1">
        <v>7.15</v>
      </c>
      <c r="U1162" s="1">
        <v>3213892.0</v>
      </c>
    </row>
    <row r="1163" ht="13.5" customHeight="1">
      <c r="A1163" s="1">
        <v>43622.0</v>
      </c>
      <c r="B1163" s="1">
        <v>40.62</v>
      </c>
      <c r="C1163" s="1">
        <v>5948969.0</v>
      </c>
      <c r="D1163" s="1">
        <v>17.56</v>
      </c>
      <c r="E1163" s="1">
        <v>1.0096022E7</v>
      </c>
      <c r="F1163" s="1">
        <v>47.33</v>
      </c>
      <c r="G1163" s="1">
        <v>7454537.0</v>
      </c>
      <c r="H1163" s="1">
        <v>60.2339</v>
      </c>
      <c r="I1163" s="1">
        <v>3252333.0</v>
      </c>
      <c r="J1163" s="1">
        <v>10.53</v>
      </c>
      <c r="K1163" s="1">
        <v>5302755.0</v>
      </c>
      <c r="L1163" s="1">
        <v>36.46</v>
      </c>
      <c r="M1163" s="1">
        <v>1403314.0</v>
      </c>
      <c r="N1163" s="1">
        <v>48.45</v>
      </c>
      <c r="O1163" s="1">
        <v>940836.0</v>
      </c>
      <c r="P1163" s="1">
        <v>16.87</v>
      </c>
      <c r="Q1163" s="1">
        <v>873701.0</v>
      </c>
      <c r="R1163" s="1">
        <v>4.3</v>
      </c>
      <c r="S1163" s="1">
        <v>6951244.0</v>
      </c>
      <c r="T1163" s="1">
        <v>7.21</v>
      </c>
      <c r="U1163" s="1">
        <v>2098674.0</v>
      </c>
    </row>
    <row r="1164" ht="13.5" customHeight="1">
      <c r="A1164" s="1">
        <v>43623.0</v>
      </c>
      <c r="B1164" s="1">
        <v>40.52</v>
      </c>
      <c r="C1164" s="1">
        <v>4631927.0</v>
      </c>
      <c r="D1164" s="1">
        <v>17.75</v>
      </c>
      <c r="E1164" s="1">
        <v>8119004.0</v>
      </c>
      <c r="F1164" s="1">
        <v>47.14</v>
      </c>
      <c r="G1164" s="1">
        <v>6152274.0</v>
      </c>
      <c r="H1164" s="1">
        <v>60.6985</v>
      </c>
      <c r="I1164" s="1">
        <v>2213164.0</v>
      </c>
      <c r="J1164" s="1">
        <v>10.94</v>
      </c>
      <c r="K1164" s="1">
        <v>8424444.0</v>
      </c>
      <c r="L1164" s="1">
        <v>36.43</v>
      </c>
      <c r="M1164" s="1">
        <v>1709965.0</v>
      </c>
      <c r="N1164" s="1">
        <v>48.4</v>
      </c>
      <c r="O1164" s="1">
        <v>1509890.0</v>
      </c>
      <c r="P1164" s="1">
        <v>16.98</v>
      </c>
      <c r="Q1164" s="1">
        <v>1790530.0</v>
      </c>
      <c r="R1164" s="1">
        <v>4.32</v>
      </c>
      <c r="S1164" s="1">
        <v>5706675.0</v>
      </c>
      <c r="T1164" s="1">
        <v>7.09</v>
      </c>
      <c r="U1164" s="1">
        <v>3292567.0</v>
      </c>
    </row>
    <row r="1165" ht="13.5" customHeight="1">
      <c r="A1165" s="1">
        <v>43626.0</v>
      </c>
      <c r="B1165" s="1">
        <v>40.3</v>
      </c>
      <c r="C1165" s="1">
        <v>4609665.0</v>
      </c>
      <c r="D1165" s="1">
        <v>17.81</v>
      </c>
      <c r="E1165" s="1">
        <v>1.2711546E7</v>
      </c>
      <c r="F1165" s="1">
        <v>46.95</v>
      </c>
      <c r="G1165" s="1">
        <v>7241883.0</v>
      </c>
      <c r="H1165" s="1">
        <v>60.1974</v>
      </c>
      <c r="I1165" s="1">
        <v>2636734.0</v>
      </c>
      <c r="J1165" s="1">
        <v>10.98</v>
      </c>
      <c r="K1165" s="1">
        <v>8130905.0</v>
      </c>
      <c r="L1165" s="1">
        <v>36.26</v>
      </c>
      <c r="M1165" s="1">
        <v>1223071.0</v>
      </c>
      <c r="N1165" s="1">
        <v>48.4</v>
      </c>
      <c r="O1165" s="1">
        <v>1514192.0</v>
      </c>
      <c r="P1165" s="1">
        <v>16.58</v>
      </c>
      <c r="Q1165" s="1">
        <v>1037942.0</v>
      </c>
      <c r="R1165" s="1">
        <v>4.23</v>
      </c>
      <c r="S1165" s="1">
        <v>3827319.0</v>
      </c>
      <c r="T1165" s="1">
        <v>6.79</v>
      </c>
      <c r="U1165" s="1">
        <v>3278255.0</v>
      </c>
    </row>
    <row r="1166" ht="13.5" customHeight="1">
      <c r="A1166" s="1">
        <v>43627.0</v>
      </c>
      <c r="B1166" s="1">
        <v>40.66</v>
      </c>
      <c r="C1166" s="1">
        <v>4319504.0</v>
      </c>
      <c r="D1166" s="1">
        <v>18.075</v>
      </c>
      <c r="E1166" s="1">
        <v>1.203149E7</v>
      </c>
      <c r="F1166" s="1">
        <v>46.2</v>
      </c>
      <c r="G1166" s="1">
        <v>7598347.0</v>
      </c>
      <c r="H1166" s="1">
        <v>60.1245</v>
      </c>
      <c r="I1166" s="1">
        <v>2080344.0</v>
      </c>
      <c r="J1166" s="1">
        <v>11.17</v>
      </c>
      <c r="K1166" s="1">
        <v>5999847.0</v>
      </c>
      <c r="L1166" s="1">
        <v>35.99</v>
      </c>
      <c r="M1166" s="1">
        <v>1563055.0</v>
      </c>
      <c r="N1166" s="1">
        <v>48.6</v>
      </c>
      <c r="O1166" s="1">
        <v>1737317.0</v>
      </c>
      <c r="P1166" s="1">
        <v>16.51</v>
      </c>
      <c r="Q1166" s="1">
        <v>813660.0</v>
      </c>
      <c r="R1166" s="1">
        <v>4.19</v>
      </c>
      <c r="S1166" s="1">
        <v>3610507.0</v>
      </c>
      <c r="T1166" s="1">
        <v>6.72</v>
      </c>
      <c r="U1166" s="1">
        <v>3260690.0</v>
      </c>
    </row>
    <row r="1167" ht="13.5" customHeight="1">
      <c r="A1167" s="1">
        <v>43628.0</v>
      </c>
      <c r="B1167" s="1">
        <v>41.01</v>
      </c>
      <c r="C1167" s="1">
        <v>4823573.0</v>
      </c>
      <c r="D1167" s="1">
        <v>17.89</v>
      </c>
      <c r="E1167" s="1">
        <v>1.117461E7</v>
      </c>
      <c r="F1167" s="1">
        <v>45.59</v>
      </c>
      <c r="G1167" s="1">
        <v>1.0252182E7</v>
      </c>
      <c r="H1167" s="1">
        <v>59.4595</v>
      </c>
      <c r="I1167" s="1">
        <v>2551799.0</v>
      </c>
      <c r="J1167" s="1">
        <v>11.02</v>
      </c>
      <c r="K1167" s="1">
        <v>6852615.0</v>
      </c>
      <c r="L1167" s="1">
        <v>35.99</v>
      </c>
      <c r="M1167" s="1">
        <v>1401003.0</v>
      </c>
      <c r="N1167" s="1">
        <v>48.01</v>
      </c>
      <c r="O1167" s="1">
        <v>2429401.0</v>
      </c>
      <c r="P1167" s="1">
        <v>15.86</v>
      </c>
      <c r="Q1167" s="1">
        <v>2058917.0</v>
      </c>
      <c r="R1167" s="1">
        <v>4.08</v>
      </c>
      <c r="S1167" s="1">
        <v>4630969.0</v>
      </c>
      <c r="T1167" s="1">
        <v>6.6</v>
      </c>
      <c r="U1167" s="1">
        <v>2618112.0</v>
      </c>
    </row>
    <row r="1168" ht="13.5" customHeight="1">
      <c r="A1168" s="1">
        <v>43629.0</v>
      </c>
      <c r="B1168" s="1">
        <v>41.31</v>
      </c>
      <c r="C1168" s="1">
        <v>5367234.0</v>
      </c>
      <c r="D1168" s="1">
        <v>17.79</v>
      </c>
      <c r="E1168" s="1">
        <v>8732750.0</v>
      </c>
      <c r="F1168" s="1">
        <v>45.76</v>
      </c>
      <c r="G1168" s="1">
        <v>7442599.0</v>
      </c>
      <c r="H1168" s="1">
        <v>59.6873</v>
      </c>
      <c r="I1168" s="1">
        <v>3084134.0</v>
      </c>
      <c r="J1168" s="1">
        <v>11.21</v>
      </c>
      <c r="K1168" s="1">
        <v>6108178.0</v>
      </c>
      <c r="L1168" s="1">
        <v>35.95</v>
      </c>
      <c r="M1168" s="1">
        <v>1358180.0</v>
      </c>
      <c r="N1168" s="1">
        <v>47.98</v>
      </c>
      <c r="O1168" s="1">
        <v>1909096.0</v>
      </c>
      <c r="P1168" s="1">
        <v>15.91</v>
      </c>
      <c r="Q1168" s="1">
        <v>1158188.0</v>
      </c>
      <c r="R1168" s="1">
        <v>4.22</v>
      </c>
      <c r="S1168" s="1">
        <v>4671427.0</v>
      </c>
      <c r="T1168" s="1">
        <v>6.78</v>
      </c>
      <c r="U1168" s="1">
        <v>2881242.0</v>
      </c>
    </row>
    <row r="1169" ht="13.5" customHeight="1">
      <c r="A1169" s="1">
        <v>43630.0</v>
      </c>
      <c r="B1169" s="1">
        <v>41.59</v>
      </c>
      <c r="C1169" s="1">
        <v>3925407.0</v>
      </c>
      <c r="D1169" s="1">
        <v>17.785</v>
      </c>
      <c r="E1169" s="1">
        <v>7470128.0</v>
      </c>
      <c r="F1169" s="1">
        <v>46.25</v>
      </c>
      <c r="G1169" s="1">
        <v>5884269.0</v>
      </c>
      <c r="H1169" s="1">
        <v>59.8148</v>
      </c>
      <c r="I1169" s="1">
        <v>1741887.0</v>
      </c>
      <c r="J1169" s="1">
        <v>11.36</v>
      </c>
      <c r="K1169" s="1">
        <v>5044281.0</v>
      </c>
      <c r="L1169" s="1">
        <v>36.14</v>
      </c>
      <c r="M1169" s="1">
        <v>1168205.0</v>
      </c>
      <c r="N1169" s="1">
        <v>48.36</v>
      </c>
      <c r="O1169" s="1">
        <v>1431257.0</v>
      </c>
      <c r="P1169" s="1">
        <v>15.56</v>
      </c>
      <c r="Q1169" s="1">
        <v>1588483.0</v>
      </c>
      <c r="R1169" s="1">
        <v>4.14</v>
      </c>
      <c r="S1169" s="1">
        <v>3629154.0</v>
      </c>
      <c r="T1169" s="1">
        <v>6.68</v>
      </c>
      <c r="U1169" s="1">
        <v>2343540.0</v>
      </c>
    </row>
    <row r="1170" ht="13.5" customHeight="1">
      <c r="A1170" s="1">
        <v>43633.0</v>
      </c>
      <c r="B1170" s="1">
        <v>41.7</v>
      </c>
      <c r="C1170" s="1">
        <v>4628076.0</v>
      </c>
      <c r="D1170" s="1">
        <v>18.085</v>
      </c>
      <c r="E1170" s="1">
        <v>9064118.0</v>
      </c>
      <c r="F1170" s="1">
        <v>45.94</v>
      </c>
      <c r="G1170" s="1">
        <v>9380187.0</v>
      </c>
      <c r="H1170" s="1">
        <v>59.5324</v>
      </c>
      <c r="I1170" s="1">
        <v>3105026.0</v>
      </c>
      <c r="J1170" s="1">
        <v>11.7</v>
      </c>
      <c r="K1170" s="1">
        <v>4980699.0</v>
      </c>
      <c r="L1170" s="1">
        <v>36.55</v>
      </c>
      <c r="M1170" s="1">
        <v>930639.0</v>
      </c>
      <c r="N1170" s="1">
        <v>47.84</v>
      </c>
      <c r="O1170" s="1">
        <v>1587635.0</v>
      </c>
      <c r="P1170" s="1">
        <v>15.94</v>
      </c>
      <c r="Q1170" s="1">
        <v>1184910.0</v>
      </c>
      <c r="R1170" s="1">
        <v>4.02</v>
      </c>
      <c r="S1170" s="1">
        <v>2.1155605E7</v>
      </c>
      <c r="T1170" s="1">
        <v>6.74</v>
      </c>
      <c r="U1170" s="1">
        <v>2662477.0</v>
      </c>
    </row>
    <row r="1171" ht="13.5" customHeight="1">
      <c r="A1171" s="1">
        <v>43634.0</v>
      </c>
      <c r="B1171" s="1">
        <v>41.69</v>
      </c>
      <c r="C1171" s="1">
        <v>6481527.0</v>
      </c>
      <c r="D1171" s="1">
        <v>18.21</v>
      </c>
      <c r="E1171" s="1">
        <v>1.0751008E7</v>
      </c>
      <c r="F1171" s="1">
        <v>46.3</v>
      </c>
      <c r="G1171" s="1">
        <v>9427101.0</v>
      </c>
      <c r="H1171" s="1">
        <v>60.1154</v>
      </c>
      <c r="I1171" s="1">
        <v>3474035.0</v>
      </c>
      <c r="J1171" s="1">
        <v>11.88</v>
      </c>
      <c r="K1171" s="1">
        <v>7415149.0</v>
      </c>
      <c r="L1171" s="1">
        <v>36.66</v>
      </c>
      <c r="M1171" s="1">
        <v>1443433.0</v>
      </c>
      <c r="N1171" s="1">
        <v>48.62</v>
      </c>
      <c r="O1171" s="1">
        <v>1681374.0</v>
      </c>
      <c r="P1171" s="1">
        <v>16.19</v>
      </c>
      <c r="Q1171" s="1">
        <v>1010743.0</v>
      </c>
      <c r="R1171" s="1">
        <v>4.13</v>
      </c>
      <c r="S1171" s="1">
        <v>1.3210373E7</v>
      </c>
      <c r="T1171" s="1">
        <v>6.85</v>
      </c>
      <c r="U1171" s="1">
        <v>4790866.0</v>
      </c>
    </row>
    <row r="1172" ht="13.5" customHeight="1">
      <c r="A1172" s="1">
        <v>43635.0</v>
      </c>
      <c r="B1172" s="1">
        <v>41.69</v>
      </c>
      <c r="C1172" s="1">
        <v>4148260.0</v>
      </c>
      <c r="D1172" s="1">
        <v>17.935</v>
      </c>
      <c r="E1172" s="1">
        <v>1.1663532E7</v>
      </c>
      <c r="F1172" s="1">
        <v>46.42</v>
      </c>
      <c r="G1172" s="1">
        <v>6367259.0</v>
      </c>
      <c r="H1172" s="1">
        <v>60.161</v>
      </c>
      <c r="I1172" s="1">
        <v>2851550.0</v>
      </c>
      <c r="J1172" s="1">
        <v>11.62</v>
      </c>
      <c r="K1172" s="1">
        <v>6599637.0</v>
      </c>
      <c r="L1172" s="1">
        <v>36.74</v>
      </c>
      <c r="M1172" s="1">
        <v>1240419.0</v>
      </c>
      <c r="N1172" s="1">
        <v>49.02</v>
      </c>
      <c r="O1172" s="1">
        <v>1311883.0</v>
      </c>
      <c r="P1172" s="1">
        <v>16.14</v>
      </c>
      <c r="Q1172" s="1">
        <v>1076510.0</v>
      </c>
      <c r="R1172" s="1">
        <v>4.11</v>
      </c>
      <c r="S1172" s="1">
        <v>5838223.0</v>
      </c>
      <c r="T1172" s="1">
        <v>6.79</v>
      </c>
      <c r="U1172" s="1">
        <v>3012649.0</v>
      </c>
    </row>
    <row r="1173" ht="13.5" customHeight="1">
      <c r="A1173" s="1">
        <v>43636.0</v>
      </c>
      <c r="B1173" s="1">
        <v>41.98</v>
      </c>
      <c r="C1173" s="1">
        <v>5957052.0</v>
      </c>
      <c r="D1173" s="1">
        <v>18.32</v>
      </c>
      <c r="E1173" s="1">
        <v>1.1402528E7</v>
      </c>
      <c r="F1173" s="1">
        <v>46.69</v>
      </c>
      <c r="G1173" s="1">
        <v>1.0382484E7</v>
      </c>
      <c r="H1173" s="1">
        <v>60.0426</v>
      </c>
      <c r="I1173" s="1">
        <v>3437586.0</v>
      </c>
      <c r="J1173" s="1">
        <v>11.83</v>
      </c>
      <c r="K1173" s="1">
        <v>8510843.0</v>
      </c>
      <c r="L1173" s="1">
        <v>37.46</v>
      </c>
      <c r="M1173" s="1">
        <v>1666165.0</v>
      </c>
      <c r="N1173" s="1">
        <v>49.09</v>
      </c>
      <c r="O1173" s="1">
        <v>1862987.0</v>
      </c>
      <c r="P1173" s="1">
        <v>16.74</v>
      </c>
      <c r="Q1173" s="1">
        <v>1280705.0</v>
      </c>
      <c r="R1173" s="1">
        <v>4.25</v>
      </c>
      <c r="S1173" s="1">
        <v>8797875.0</v>
      </c>
      <c r="T1173" s="1">
        <v>6.85</v>
      </c>
      <c r="U1173" s="1">
        <v>3752229.0</v>
      </c>
    </row>
    <row r="1174" ht="13.5" customHeight="1">
      <c r="A1174" s="1">
        <v>43637.0</v>
      </c>
      <c r="B1174" s="1">
        <v>41.75</v>
      </c>
      <c r="C1174" s="1">
        <v>1.4363978E7</v>
      </c>
      <c r="D1174" s="1">
        <v>18.175</v>
      </c>
      <c r="E1174" s="1">
        <v>2.010471E7</v>
      </c>
      <c r="F1174" s="1">
        <v>46.64</v>
      </c>
      <c r="G1174" s="1">
        <v>1.6809641E7</v>
      </c>
      <c r="H1174" s="1">
        <v>59.9424</v>
      </c>
      <c r="I1174" s="1">
        <v>6974711.0</v>
      </c>
      <c r="J1174" s="1">
        <v>11.66</v>
      </c>
      <c r="K1174" s="1">
        <v>1.0502775E7</v>
      </c>
      <c r="L1174" s="1">
        <v>36.73</v>
      </c>
      <c r="M1174" s="1">
        <v>2481892.0</v>
      </c>
      <c r="N1174" s="1">
        <v>49.03</v>
      </c>
      <c r="O1174" s="1">
        <v>4628618.0</v>
      </c>
      <c r="P1174" s="1">
        <v>16.8</v>
      </c>
      <c r="Q1174" s="1">
        <v>1598247.0</v>
      </c>
      <c r="R1174" s="1">
        <v>4.3</v>
      </c>
      <c r="S1174" s="1">
        <v>4524111.0</v>
      </c>
      <c r="T1174" s="1">
        <v>6.75</v>
      </c>
      <c r="U1174" s="1">
        <v>5401943.0</v>
      </c>
    </row>
    <row r="1175" ht="13.5" customHeight="1">
      <c r="A1175" s="1">
        <v>43640.0</v>
      </c>
      <c r="B1175" s="1">
        <v>42.03</v>
      </c>
      <c r="C1175" s="1">
        <v>6889941.0</v>
      </c>
      <c r="D1175" s="1">
        <v>18.245</v>
      </c>
      <c r="E1175" s="1">
        <v>1.4340006E7</v>
      </c>
      <c r="F1175" s="1">
        <v>46.29</v>
      </c>
      <c r="G1175" s="1">
        <v>7258297.0</v>
      </c>
      <c r="H1175" s="1">
        <v>59.6508</v>
      </c>
      <c r="I1175" s="1">
        <v>5354722.0</v>
      </c>
      <c r="J1175" s="1">
        <v>11.58</v>
      </c>
      <c r="K1175" s="1">
        <v>3997419.0</v>
      </c>
      <c r="L1175" s="1">
        <v>36.62</v>
      </c>
      <c r="M1175" s="1">
        <v>1081704.0</v>
      </c>
      <c r="N1175" s="1">
        <v>48.5</v>
      </c>
      <c r="O1175" s="1">
        <v>2227168.0</v>
      </c>
      <c r="P1175" s="1">
        <v>16.7</v>
      </c>
      <c r="Q1175" s="1">
        <v>1396266.0</v>
      </c>
      <c r="R1175" s="1">
        <v>4.35</v>
      </c>
      <c r="S1175" s="1">
        <v>2975130.0</v>
      </c>
      <c r="T1175" s="1">
        <v>6.71</v>
      </c>
      <c r="U1175" s="1">
        <v>3613993.0</v>
      </c>
    </row>
    <row r="1176" ht="13.5" customHeight="1">
      <c r="A1176" s="1">
        <v>43641.0</v>
      </c>
      <c r="B1176" s="1">
        <v>41.51</v>
      </c>
      <c r="C1176" s="1">
        <v>6199852.0</v>
      </c>
      <c r="D1176" s="1">
        <v>18.155</v>
      </c>
      <c r="E1176" s="1">
        <v>1.2320288E7</v>
      </c>
      <c r="F1176" s="1">
        <v>45.85</v>
      </c>
      <c r="G1176" s="1">
        <v>8522043.0</v>
      </c>
      <c r="H1176" s="1">
        <v>59.1589</v>
      </c>
      <c r="I1176" s="1">
        <v>4762316.0</v>
      </c>
      <c r="J1176" s="1">
        <v>11.53</v>
      </c>
      <c r="K1176" s="1">
        <v>4778891.0</v>
      </c>
      <c r="L1176" s="1">
        <v>36.38</v>
      </c>
      <c r="M1176" s="1">
        <v>1280951.0</v>
      </c>
      <c r="N1176" s="1">
        <v>47.97</v>
      </c>
      <c r="O1176" s="1">
        <v>2446446.0</v>
      </c>
      <c r="P1176" s="1">
        <v>16.72</v>
      </c>
      <c r="Q1176" s="1">
        <v>866078.0</v>
      </c>
      <c r="R1176" s="1">
        <v>4.34</v>
      </c>
      <c r="S1176" s="1">
        <v>4299521.0</v>
      </c>
      <c r="T1176" s="1">
        <v>6.64</v>
      </c>
      <c r="U1176" s="1">
        <v>4189475.0</v>
      </c>
    </row>
    <row r="1177" ht="13.5" customHeight="1">
      <c r="A1177" s="1">
        <v>43642.0</v>
      </c>
      <c r="B1177" s="1">
        <v>41.43</v>
      </c>
      <c r="C1177" s="1">
        <v>6775975.0</v>
      </c>
      <c r="D1177" s="1">
        <v>18.27</v>
      </c>
      <c r="E1177" s="1">
        <v>1.1002618E7</v>
      </c>
      <c r="F1177" s="1">
        <v>46.01</v>
      </c>
      <c r="G1177" s="1">
        <v>6025737.0</v>
      </c>
      <c r="H1177" s="1">
        <v>59.1225</v>
      </c>
      <c r="I1177" s="1">
        <v>3252404.0</v>
      </c>
      <c r="J1177" s="1">
        <v>11.78</v>
      </c>
      <c r="K1177" s="1">
        <v>4602392.0</v>
      </c>
      <c r="L1177" s="1">
        <v>36.64</v>
      </c>
      <c r="M1177" s="1">
        <v>1270089.0</v>
      </c>
      <c r="N1177" s="1">
        <v>47.98</v>
      </c>
      <c r="O1177" s="1">
        <v>1615190.0</v>
      </c>
      <c r="P1177" s="1">
        <v>17.56</v>
      </c>
      <c r="Q1177" s="1">
        <v>1728738.0</v>
      </c>
      <c r="R1177" s="1">
        <v>4.48</v>
      </c>
      <c r="S1177" s="1">
        <v>5894279.0</v>
      </c>
      <c r="T1177" s="1">
        <v>6.95</v>
      </c>
      <c r="U1177" s="1">
        <v>4490504.0</v>
      </c>
    </row>
    <row r="1178" ht="13.5" customHeight="1">
      <c r="A1178" s="1">
        <v>43643.0</v>
      </c>
      <c r="B1178" s="1">
        <v>40.73</v>
      </c>
      <c r="C1178" s="1">
        <v>5407641.0</v>
      </c>
      <c r="D1178" s="1">
        <v>17.58</v>
      </c>
      <c r="E1178" s="1">
        <v>9999626.0</v>
      </c>
      <c r="F1178" s="1">
        <v>46.58</v>
      </c>
      <c r="G1178" s="1">
        <v>6983904.0</v>
      </c>
      <c r="H1178" s="1">
        <v>58.5394</v>
      </c>
      <c r="I1178" s="1">
        <v>2041232.0</v>
      </c>
      <c r="J1178" s="1">
        <v>11.13</v>
      </c>
      <c r="K1178" s="1">
        <v>4351861.0</v>
      </c>
      <c r="L1178" s="1">
        <v>35.87</v>
      </c>
      <c r="M1178" s="1">
        <v>1324965.0</v>
      </c>
      <c r="N1178" s="1">
        <v>47.99</v>
      </c>
      <c r="O1178" s="1">
        <v>1532123.0</v>
      </c>
      <c r="P1178" s="1">
        <v>16.69</v>
      </c>
      <c r="Q1178" s="1">
        <v>1500170.0</v>
      </c>
      <c r="R1178" s="1">
        <v>4.28</v>
      </c>
      <c r="S1178" s="1">
        <v>3845346.0</v>
      </c>
      <c r="T1178" s="1">
        <v>6.47</v>
      </c>
      <c r="U1178" s="1">
        <v>3132829.0</v>
      </c>
    </row>
    <row r="1179" ht="13.5" customHeight="1">
      <c r="A1179" s="1">
        <v>43644.0</v>
      </c>
      <c r="B1179" s="1">
        <v>40.85</v>
      </c>
      <c r="C1179" s="1">
        <v>6779992.0</v>
      </c>
      <c r="D1179" s="1">
        <v>17.655</v>
      </c>
      <c r="E1179" s="1">
        <v>1.1107554E7</v>
      </c>
      <c r="F1179" s="1">
        <v>47.19</v>
      </c>
      <c r="G1179" s="1">
        <v>8910926.0</v>
      </c>
      <c r="H1179" s="1">
        <v>59.1407</v>
      </c>
      <c r="I1179" s="1">
        <v>3188827.0</v>
      </c>
      <c r="J1179" s="1">
        <v>11.55</v>
      </c>
      <c r="K1179" s="1">
        <v>3893472.0</v>
      </c>
      <c r="L1179" s="1">
        <v>36.26</v>
      </c>
      <c r="M1179" s="1">
        <v>1369522.0</v>
      </c>
      <c r="N1179" s="1">
        <v>48.75</v>
      </c>
      <c r="O1179" s="1">
        <v>2360001.0</v>
      </c>
      <c r="P1179" s="1">
        <v>16.68</v>
      </c>
      <c r="Q1179" s="1">
        <v>969002.0</v>
      </c>
      <c r="R1179" s="1">
        <v>4.25</v>
      </c>
      <c r="S1179" s="1">
        <v>2536461.0</v>
      </c>
      <c r="T1179" s="1">
        <v>6.41</v>
      </c>
      <c r="U1179" s="1">
        <v>4264340.0</v>
      </c>
    </row>
    <row r="1180" ht="13.5" customHeight="1">
      <c r="A1180" s="1">
        <v>43647.0</v>
      </c>
      <c r="B1180" s="1">
        <v>40.85</v>
      </c>
      <c r="C1180" s="1">
        <v>6779992.0</v>
      </c>
      <c r="D1180" s="1">
        <v>17.655</v>
      </c>
      <c r="E1180" s="1">
        <v>1.1107554E7</v>
      </c>
      <c r="F1180" s="1">
        <v>47.19</v>
      </c>
      <c r="G1180" s="1">
        <v>8910926.0</v>
      </c>
      <c r="H1180" s="1">
        <v>59.1407</v>
      </c>
      <c r="I1180" s="1">
        <v>3188827.0</v>
      </c>
      <c r="J1180" s="1">
        <v>11.55</v>
      </c>
      <c r="K1180" s="1">
        <v>3893472.0</v>
      </c>
      <c r="L1180" s="1">
        <v>36.26</v>
      </c>
      <c r="M1180" s="1">
        <v>1369522.0</v>
      </c>
      <c r="N1180" s="1">
        <v>48.75</v>
      </c>
      <c r="O1180" s="1">
        <v>2360001.0</v>
      </c>
      <c r="P1180" s="1">
        <v>16.68</v>
      </c>
      <c r="Q1180" s="1">
        <v>969002.0</v>
      </c>
      <c r="R1180" s="1">
        <v>4.25</v>
      </c>
      <c r="S1180" s="1">
        <v>2536461.0</v>
      </c>
      <c r="T1180" s="1">
        <v>6.41</v>
      </c>
      <c r="U1180" s="1">
        <v>4264340.0</v>
      </c>
    </row>
    <row r="1181" ht="13.5" customHeight="1">
      <c r="A1181" s="1">
        <v>43648.0</v>
      </c>
      <c r="B1181" s="1">
        <v>40.85</v>
      </c>
      <c r="C1181" s="1">
        <v>5053984.0</v>
      </c>
      <c r="D1181" s="1">
        <v>17.42</v>
      </c>
      <c r="E1181" s="1">
        <v>7309142.0</v>
      </c>
      <c r="F1181" s="1">
        <v>47.11</v>
      </c>
      <c r="G1181" s="1">
        <v>6679157.0</v>
      </c>
      <c r="H1181" s="1">
        <v>58.8583</v>
      </c>
      <c r="I1181" s="1">
        <v>3883568.0</v>
      </c>
      <c r="J1181" s="1">
        <v>11.56</v>
      </c>
      <c r="K1181" s="1">
        <v>3968251.0</v>
      </c>
      <c r="L1181" s="1">
        <v>35.94</v>
      </c>
      <c r="M1181" s="1">
        <v>1474552.0</v>
      </c>
      <c r="N1181" s="1">
        <v>48.57</v>
      </c>
      <c r="O1181" s="1">
        <v>1765321.0</v>
      </c>
      <c r="P1181" s="1">
        <v>16.03</v>
      </c>
      <c r="Q1181" s="1">
        <v>920857.0</v>
      </c>
      <c r="R1181" s="1">
        <v>4.21</v>
      </c>
      <c r="S1181" s="1">
        <v>3975942.0</v>
      </c>
      <c r="T1181" s="1">
        <v>6.24</v>
      </c>
      <c r="U1181" s="1">
        <v>3274094.0</v>
      </c>
    </row>
    <row r="1182" ht="13.5" customHeight="1">
      <c r="A1182" s="1">
        <v>43649.0</v>
      </c>
      <c r="B1182" s="1">
        <v>41.3</v>
      </c>
      <c r="C1182" s="1">
        <v>4152055.0</v>
      </c>
      <c r="D1182" s="1">
        <v>17.475</v>
      </c>
      <c r="E1182" s="1">
        <v>5876980.0</v>
      </c>
      <c r="F1182" s="1">
        <v>47.55</v>
      </c>
      <c r="G1182" s="1">
        <v>4166245.0</v>
      </c>
      <c r="H1182" s="1">
        <v>60.1063</v>
      </c>
      <c r="I1182" s="1">
        <v>3124044.0</v>
      </c>
      <c r="J1182" s="1">
        <v>11.69</v>
      </c>
      <c r="K1182" s="1">
        <v>3396123.0</v>
      </c>
      <c r="L1182" s="1">
        <v>36.02</v>
      </c>
      <c r="M1182" s="1">
        <v>1130406.0</v>
      </c>
      <c r="N1182" s="1">
        <v>49.26</v>
      </c>
      <c r="O1182" s="1">
        <v>1220097.0</v>
      </c>
      <c r="P1182" s="1">
        <v>15.96</v>
      </c>
      <c r="Q1182" s="1">
        <v>1336390.0</v>
      </c>
      <c r="R1182" s="1">
        <v>4.2</v>
      </c>
      <c r="S1182" s="1">
        <v>2276446.0</v>
      </c>
      <c r="T1182" s="1">
        <v>6.26</v>
      </c>
      <c r="U1182" s="1">
        <v>4562318.0</v>
      </c>
    </row>
    <row r="1183" ht="13.5" customHeight="1">
      <c r="A1183" s="1">
        <v>43650.0</v>
      </c>
      <c r="B1183" s="1">
        <v>41.62</v>
      </c>
      <c r="C1183" s="1">
        <v>1376146.0</v>
      </c>
      <c r="D1183" s="1">
        <v>17.64</v>
      </c>
      <c r="E1183" s="1">
        <v>2179634.0</v>
      </c>
      <c r="F1183" s="1">
        <v>47.66</v>
      </c>
      <c r="G1183" s="1">
        <v>1641173.0</v>
      </c>
      <c r="H1183" s="1">
        <v>59.6599</v>
      </c>
      <c r="I1183" s="1">
        <v>824584.0</v>
      </c>
      <c r="J1183" s="1">
        <v>11.68</v>
      </c>
      <c r="K1183" s="1">
        <v>1840293.0</v>
      </c>
      <c r="L1183" s="1">
        <v>35.92</v>
      </c>
      <c r="M1183" s="1">
        <v>644334.0</v>
      </c>
      <c r="N1183" s="1">
        <v>49.4</v>
      </c>
      <c r="O1183" s="1">
        <v>595162.0</v>
      </c>
      <c r="P1183" s="1">
        <v>16.34</v>
      </c>
      <c r="Q1183" s="1">
        <v>427299.0</v>
      </c>
      <c r="R1183" s="1">
        <v>4.21</v>
      </c>
      <c r="S1183" s="1">
        <v>774099.0</v>
      </c>
      <c r="T1183" s="1">
        <v>6.42</v>
      </c>
      <c r="U1183" s="1">
        <v>1451061.0</v>
      </c>
    </row>
    <row r="1184" ht="13.5" customHeight="1">
      <c r="A1184" s="1">
        <v>43651.0</v>
      </c>
      <c r="B1184" s="1">
        <v>41.1</v>
      </c>
      <c r="C1184" s="1">
        <v>2374493.0</v>
      </c>
      <c r="D1184" s="1">
        <v>17.45</v>
      </c>
      <c r="E1184" s="1">
        <v>6737936.0</v>
      </c>
      <c r="F1184" s="1">
        <v>47.59</v>
      </c>
      <c r="G1184" s="1">
        <v>4759782.0</v>
      </c>
      <c r="H1184" s="1">
        <v>59.3775</v>
      </c>
      <c r="I1184" s="1">
        <v>1852486.0</v>
      </c>
      <c r="J1184" s="1">
        <v>11.69</v>
      </c>
      <c r="K1184" s="1">
        <v>2542494.0</v>
      </c>
      <c r="L1184" s="1">
        <v>35.93</v>
      </c>
      <c r="M1184" s="1">
        <v>793239.0</v>
      </c>
      <c r="N1184" s="1">
        <v>49.16</v>
      </c>
      <c r="O1184" s="1">
        <v>1360113.0</v>
      </c>
      <c r="P1184" s="1">
        <v>16.57</v>
      </c>
      <c r="Q1184" s="1">
        <v>762878.0</v>
      </c>
      <c r="R1184" s="1">
        <v>4.26</v>
      </c>
      <c r="S1184" s="1">
        <v>2018053.0</v>
      </c>
      <c r="T1184" s="1">
        <v>6.49</v>
      </c>
      <c r="U1184" s="1">
        <v>1447572.0</v>
      </c>
    </row>
    <row r="1185" ht="13.5" customHeight="1">
      <c r="A1185" s="1">
        <v>43654.0</v>
      </c>
      <c r="B1185" s="1">
        <v>41.08</v>
      </c>
      <c r="C1185" s="1">
        <v>4089861.0</v>
      </c>
      <c r="D1185" s="1">
        <v>17.055</v>
      </c>
      <c r="E1185" s="1">
        <v>1.2727768E7</v>
      </c>
      <c r="F1185" s="1">
        <v>47.11</v>
      </c>
      <c r="G1185" s="1">
        <v>6433046.0</v>
      </c>
      <c r="H1185" s="1">
        <v>59.086</v>
      </c>
      <c r="I1185" s="1">
        <v>4243290.0</v>
      </c>
      <c r="J1185" s="1">
        <v>11.75</v>
      </c>
      <c r="K1185" s="1">
        <v>3450309.0</v>
      </c>
      <c r="L1185" s="1">
        <v>36.13</v>
      </c>
      <c r="M1185" s="1">
        <v>1026303.0</v>
      </c>
      <c r="N1185" s="1">
        <v>48.76</v>
      </c>
      <c r="O1185" s="1">
        <v>2073844.0</v>
      </c>
      <c r="P1185" s="1">
        <v>16.5</v>
      </c>
      <c r="Q1185" s="1">
        <v>864369.0</v>
      </c>
      <c r="R1185" s="1">
        <v>4.26</v>
      </c>
      <c r="S1185" s="1">
        <v>1279442.0</v>
      </c>
      <c r="T1185" s="1">
        <v>6.42</v>
      </c>
      <c r="U1185" s="1">
        <v>1152244.0</v>
      </c>
    </row>
    <row r="1186" ht="13.5" customHeight="1">
      <c r="A1186" s="1">
        <v>43655.0</v>
      </c>
      <c r="B1186" s="1">
        <v>42.15</v>
      </c>
      <c r="C1186" s="1">
        <v>5450220.0</v>
      </c>
      <c r="D1186" s="1">
        <v>17.595</v>
      </c>
      <c r="E1186" s="1">
        <v>1.2555864E7</v>
      </c>
      <c r="F1186" s="1">
        <v>47.99</v>
      </c>
      <c r="G1186" s="1">
        <v>6412528.0</v>
      </c>
      <c r="H1186" s="1">
        <v>59.8057</v>
      </c>
      <c r="I1186" s="1">
        <v>3676814.0</v>
      </c>
      <c r="J1186" s="1">
        <v>11.96</v>
      </c>
      <c r="K1186" s="1">
        <v>4586964.0</v>
      </c>
      <c r="L1186" s="1">
        <v>36.79</v>
      </c>
      <c r="M1186" s="1">
        <v>1150796.0</v>
      </c>
      <c r="N1186" s="1">
        <v>49.55</v>
      </c>
      <c r="O1186" s="1">
        <v>2544959.0</v>
      </c>
      <c r="P1186" s="1">
        <v>16.43</v>
      </c>
      <c r="Q1186" s="1">
        <v>1810999.0</v>
      </c>
      <c r="R1186" s="1">
        <v>4.09</v>
      </c>
      <c r="S1186" s="1">
        <v>4364673.0</v>
      </c>
      <c r="T1186" s="1">
        <v>6.31</v>
      </c>
      <c r="U1186" s="1">
        <v>2649549.0</v>
      </c>
    </row>
    <row r="1187" ht="13.5" customHeight="1">
      <c r="A1187" s="1">
        <v>43656.0</v>
      </c>
      <c r="B1187" s="1">
        <v>42.41</v>
      </c>
      <c r="C1187" s="1">
        <v>4356933.0</v>
      </c>
      <c r="D1187" s="1">
        <v>18.075</v>
      </c>
      <c r="E1187" s="1">
        <v>8906330.0</v>
      </c>
      <c r="F1187" s="1">
        <v>48.06</v>
      </c>
      <c r="G1187" s="1">
        <v>6425408.0</v>
      </c>
      <c r="H1187" s="1">
        <v>60.6802</v>
      </c>
      <c r="I1187" s="1">
        <v>3112638.0</v>
      </c>
      <c r="J1187" s="1">
        <v>12.26</v>
      </c>
      <c r="K1187" s="1">
        <v>5657801.0</v>
      </c>
      <c r="L1187" s="1">
        <v>36.82</v>
      </c>
      <c r="M1187" s="1">
        <v>1486304.0</v>
      </c>
      <c r="N1187" s="1">
        <v>49.96</v>
      </c>
      <c r="O1187" s="1">
        <v>1962612.0</v>
      </c>
      <c r="P1187" s="1">
        <v>16.78</v>
      </c>
      <c r="Q1187" s="1">
        <v>1304192.0</v>
      </c>
      <c r="R1187" s="1">
        <v>4.39</v>
      </c>
      <c r="S1187" s="1">
        <v>5347282.0</v>
      </c>
      <c r="T1187" s="1">
        <v>6.48</v>
      </c>
      <c r="U1187" s="1">
        <v>2275775.0</v>
      </c>
    </row>
    <row r="1188" ht="13.5" customHeight="1">
      <c r="A1188" s="1">
        <v>43657.0</v>
      </c>
      <c r="B1188" s="1">
        <v>42.38</v>
      </c>
      <c r="C1188" s="1">
        <v>3931048.0</v>
      </c>
      <c r="D1188" s="1">
        <v>18.02</v>
      </c>
      <c r="E1188" s="1">
        <v>9589056.0</v>
      </c>
      <c r="F1188" s="1">
        <v>48.11</v>
      </c>
      <c r="G1188" s="1">
        <v>6814399.0</v>
      </c>
      <c r="H1188" s="1">
        <v>60.8624</v>
      </c>
      <c r="I1188" s="1">
        <v>3342058.0</v>
      </c>
      <c r="J1188" s="1">
        <v>12.31</v>
      </c>
      <c r="K1188" s="1">
        <v>3320134.0</v>
      </c>
      <c r="L1188" s="1">
        <v>37.04</v>
      </c>
      <c r="M1188" s="1">
        <v>818421.0</v>
      </c>
      <c r="N1188" s="1">
        <v>50.21</v>
      </c>
      <c r="O1188" s="1">
        <v>1562992.0</v>
      </c>
      <c r="P1188" s="1">
        <v>16.77</v>
      </c>
      <c r="Q1188" s="1">
        <v>1145087.0</v>
      </c>
      <c r="R1188" s="1">
        <v>4.44</v>
      </c>
      <c r="S1188" s="1">
        <v>6321907.0</v>
      </c>
      <c r="T1188" s="1">
        <v>6.5</v>
      </c>
      <c r="U1188" s="1">
        <v>3194361.0</v>
      </c>
    </row>
    <row r="1189" ht="13.5" customHeight="1">
      <c r="A1189" s="1">
        <v>43658.0</v>
      </c>
      <c r="B1189" s="1">
        <v>42.08</v>
      </c>
      <c r="C1189" s="1">
        <v>3240939.0</v>
      </c>
      <c r="D1189" s="1">
        <v>18.06</v>
      </c>
      <c r="E1189" s="1">
        <v>8909580.0</v>
      </c>
      <c r="F1189" s="1">
        <v>47.61</v>
      </c>
      <c r="G1189" s="1">
        <v>5918409.0</v>
      </c>
      <c r="H1189" s="1">
        <v>60.161</v>
      </c>
      <c r="I1189" s="1">
        <v>3770578.0</v>
      </c>
      <c r="J1189" s="1">
        <v>12.46</v>
      </c>
      <c r="K1189" s="1">
        <v>3610444.0</v>
      </c>
      <c r="L1189" s="1">
        <v>37.25</v>
      </c>
      <c r="M1189" s="1">
        <v>1000497.0</v>
      </c>
      <c r="N1189" s="1">
        <v>49.89</v>
      </c>
      <c r="O1189" s="1">
        <v>1646142.0</v>
      </c>
      <c r="P1189" s="1">
        <v>16.91</v>
      </c>
      <c r="Q1189" s="1">
        <v>1711544.0</v>
      </c>
      <c r="R1189" s="1">
        <v>4.44</v>
      </c>
      <c r="S1189" s="1">
        <v>2538631.0</v>
      </c>
      <c r="T1189" s="1">
        <v>6.4</v>
      </c>
      <c r="U1189" s="1">
        <v>1837813.0</v>
      </c>
    </row>
    <row r="1190" ht="13.5" customHeight="1">
      <c r="A1190" s="1">
        <v>43661.0</v>
      </c>
      <c r="B1190" s="1">
        <v>42.0</v>
      </c>
      <c r="C1190" s="1">
        <v>2292768.0</v>
      </c>
      <c r="D1190" s="1">
        <v>17.965</v>
      </c>
      <c r="E1190" s="1">
        <v>8372694.0</v>
      </c>
      <c r="F1190" s="1">
        <v>47.37</v>
      </c>
      <c r="G1190" s="1">
        <v>3069392.0</v>
      </c>
      <c r="H1190" s="1">
        <v>60.0243</v>
      </c>
      <c r="I1190" s="1">
        <v>1174857.0</v>
      </c>
      <c r="J1190" s="1">
        <v>12.47</v>
      </c>
      <c r="K1190" s="1">
        <v>4559754.0</v>
      </c>
      <c r="L1190" s="1">
        <v>37.29</v>
      </c>
      <c r="M1190" s="1">
        <v>1000458.0</v>
      </c>
      <c r="N1190" s="1">
        <v>49.77</v>
      </c>
      <c r="O1190" s="1">
        <v>868223.0</v>
      </c>
      <c r="P1190" s="1">
        <v>17.72</v>
      </c>
      <c r="Q1190" s="1">
        <v>2786969.0</v>
      </c>
      <c r="R1190" s="1">
        <v>4.34</v>
      </c>
      <c r="S1190" s="1">
        <v>3988375.0</v>
      </c>
      <c r="T1190" s="1">
        <v>6.56</v>
      </c>
      <c r="U1190" s="1">
        <v>4350663.0</v>
      </c>
    </row>
    <row r="1191" ht="13.5" customHeight="1">
      <c r="A1191" s="1">
        <v>43662.0</v>
      </c>
      <c r="B1191" s="1">
        <v>41.27</v>
      </c>
      <c r="C1191" s="1">
        <v>4364837.0</v>
      </c>
      <c r="D1191" s="1">
        <v>17.625</v>
      </c>
      <c r="E1191" s="1">
        <v>9769420.0</v>
      </c>
      <c r="F1191" s="1">
        <v>47.0</v>
      </c>
      <c r="G1191" s="1">
        <v>3557549.0</v>
      </c>
      <c r="H1191" s="1">
        <v>59.9697</v>
      </c>
      <c r="I1191" s="1">
        <v>2202644.0</v>
      </c>
      <c r="J1191" s="1">
        <v>12.33</v>
      </c>
      <c r="K1191" s="1">
        <v>4574097.0</v>
      </c>
      <c r="L1191" s="1">
        <v>37.01</v>
      </c>
      <c r="M1191" s="1">
        <v>1157134.0</v>
      </c>
      <c r="N1191" s="1">
        <v>49.98</v>
      </c>
      <c r="O1191" s="1">
        <v>1514936.0</v>
      </c>
      <c r="P1191" s="1">
        <v>17.52</v>
      </c>
      <c r="Q1191" s="1">
        <v>1747971.0</v>
      </c>
      <c r="R1191" s="1">
        <v>4.24</v>
      </c>
      <c r="S1191" s="1">
        <v>4165868.0</v>
      </c>
      <c r="T1191" s="1">
        <v>6.58</v>
      </c>
      <c r="U1191" s="1">
        <v>3677852.0</v>
      </c>
    </row>
    <row r="1192" ht="13.5" customHeight="1">
      <c r="A1192" s="1">
        <v>43663.0</v>
      </c>
      <c r="B1192" s="1">
        <v>40.98</v>
      </c>
      <c r="C1192" s="1">
        <v>5192140.0</v>
      </c>
      <c r="D1192" s="1">
        <v>17.375</v>
      </c>
      <c r="E1192" s="1">
        <v>9274002.0</v>
      </c>
      <c r="F1192" s="1">
        <v>47.12</v>
      </c>
      <c r="G1192" s="1">
        <v>6753810.0</v>
      </c>
      <c r="H1192" s="1">
        <v>59.7237</v>
      </c>
      <c r="I1192" s="1">
        <v>2079762.0</v>
      </c>
      <c r="J1192" s="1">
        <v>12.37</v>
      </c>
      <c r="K1192" s="1">
        <v>6527786.0</v>
      </c>
      <c r="L1192" s="1">
        <v>36.5</v>
      </c>
      <c r="M1192" s="1">
        <v>919187.0</v>
      </c>
      <c r="N1192" s="1">
        <v>49.56</v>
      </c>
      <c r="O1192" s="1">
        <v>1464482.0</v>
      </c>
      <c r="P1192" s="1">
        <v>17.32</v>
      </c>
      <c r="Q1192" s="1">
        <v>1080802.0</v>
      </c>
      <c r="R1192" s="1">
        <v>4.17</v>
      </c>
      <c r="S1192" s="1">
        <v>3531652.0</v>
      </c>
      <c r="T1192" s="1">
        <v>6.39</v>
      </c>
      <c r="U1192" s="1">
        <v>2806867.0</v>
      </c>
    </row>
    <row r="1193" ht="13.5" customHeight="1">
      <c r="A1193" s="1">
        <v>43664.0</v>
      </c>
      <c r="B1193" s="1">
        <v>40.65</v>
      </c>
      <c r="C1193" s="1">
        <v>6959065.0</v>
      </c>
      <c r="D1193" s="1">
        <v>16.94</v>
      </c>
      <c r="E1193" s="1">
        <v>1.3673422E7</v>
      </c>
      <c r="F1193" s="1">
        <v>47.29</v>
      </c>
      <c r="G1193" s="1">
        <v>5330988.0</v>
      </c>
      <c r="H1193" s="1">
        <v>59.8786</v>
      </c>
      <c r="I1193" s="1">
        <v>1862954.0</v>
      </c>
      <c r="J1193" s="1">
        <v>12.07</v>
      </c>
      <c r="K1193" s="1">
        <v>5664198.0</v>
      </c>
      <c r="L1193" s="1">
        <v>36.12</v>
      </c>
      <c r="M1193" s="1">
        <v>1172286.0</v>
      </c>
      <c r="N1193" s="1">
        <v>49.51</v>
      </c>
      <c r="O1193" s="1">
        <v>1723202.0</v>
      </c>
      <c r="P1193" s="1">
        <v>17.19</v>
      </c>
      <c r="Q1193" s="1">
        <v>898367.0</v>
      </c>
      <c r="R1193" s="1">
        <v>4.11</v>
      </c>
      <c r="S1193" s="1">
        <v>4097031.0</v>
      </c>
      <c r="T1193" s="1">
        <v>6.27</v>
      </c>
      <c r="U1193" s="1">
        <v>2268151.0</v>
      </c>
    </row>
    <row r="1194" ht="13.5" customHeight="1">
      <c r="A1194" s="1">
        <v>43665.0</v>
      </c>
      <c r="B1194" s="1">
        <v>40.69</v>
      </c>
      <c r="C1194" s="1">
        <v>3768894.0</v>
      </c>
      <c r="D1194" s="1">
        <v>17.025</v>
      </c>
      <c r="E1194" s="1">
        <v>7355042.0</v>
      </c>
      <c r="F1194" s="1">
        <v>46.8</v>
      </c>
      <c r="G1194" s="1">
        <v>3729448.0</v>
      </c>
      <c r="H1194" s="1">
        <v>60.1245</v>
      </c>
      <c r="I1194" s="1">
        <v>2316465.0</v>
      </c>
      <c r="J1194" s="1">
        <v>12.41</v>
      </c>
      <c r="K1194" s="1">
        <v>3985848.0</v>
      </c>
      <c r="L1194" s="1">
        <v>36.37</v>
      </c>
      <c r="M1194" s="1">
        <v>1403212.0</v>
      </c>
      <c r="N1194" s="1">
        <v>49.73</v>
      </c>
      <c r="O1194" s="1">
        <v>928699.0</v>
      </c>
      <c r="P1194" s="1">
        <v>17.2</v>
      </c>
      <c r="Q1194" s="1">
        <v>685746.0</v>
      </c>
      <c r="R1194" s="1">
        <v>4.2</v>
      </c>
      <c r="S1194" s="1">
        <v>4969926.0</v>
      </c>
      <c r="T1194" s="1">
        <v>6.35</v>
      </c>
      <c r="U1194" s="1">
        <v>2428257.0</v>
      </c>
    </row>
    <row r="1195" ht="13.5" customHeight="1">
      <c r="A1195" s="1">
        <v>43668.0</v>
      </c>
      <c r="B1195" s="1">
        <v>40.84</v>
      </c>
      <c r="C1195" s="1">
        <v>3230856.0</v>
      </c>
      <c r="D1195" s="1">
        <v>17.015</v>
      </c>
      <c r="E1195" s="1">
        <v>9487266.0</v>
      </c>
      <c r="F1195" s="1">
        <v>46.84</v>
      </c>
      <c r="G1195" s="1">
        <v>4161888.0</v>
      </c>
      <c r="H1195" s="1">
        <v>60.5618</v>
      </c>
      <c r="I1195" s="1">
        <v>2515209.0</v>
      </c>
      <c r="J1195" s="1">
        <v>12.52</v>
      </c>
      <c r="K1195" s="1">
        <v>4253324.0</v>
      </c>
      <c r="L1195" s="1">
        <v>36.86</v>
      </c>
      <c r="M1195" s="1">
        <v>1337645.0</v>
      </c>
      <c r="N1195" s="1">
        <v>50.06</v>
      </c>
      <c r="O1195" s="1">
        <v>1127157.0</v>
      </c>
      <c r="P1195" s="1">
        <v>17.27</v>
      </c>
      <c r="Q1195" s="1">
        <v>640118.0</v>
      </c>
      <c r="R1195" s="1">
        <v>4.22</v>
      </c>
      <c r="S1195" s="1">
        <v>3235593.0</v>
      </c>
      <c r="T1195" s="1">
        <v>6.39</v>
      </c>
      <c r="U1195" s="1">
        <v>2720679.0</v>
      </c>
    </row>
    <row r="1196" ht="13.5" customHeight="1">
      <c r="A1196" s="1">
        <v>43669.0</v>
      </c>
      <c r="B1196" s="1">
        <v>40.74</v>
      </c>
      <c r="C1196" s="1">
        <v>4157128.0</v>
      </c>
      <c r="D1196" s="1">
        <v>17.195</v>
      </c>
      <c r="E1196" s="1">
        <v>5460292.0</v>
      </c>
      <c r="F1196" s="1">
        <v>46.54</v>
      </c>
      <c r="G1196" s="1">
        <v>4274967.0</v>
      </c>
      <c r="H1196" s="1">
        <v>60.2612</v>
      </c>
      <c r="I1196" s="1">
        <v>2602841.0</v>
      </c>
      <c r="J1196" s="1">
        <v>12.67</v>
      </c>
      <c r="K1196" s="1">
        <v>5913000.0</v>
      </c>
      <c r="L1196" s="1">
        <v>37.14</v>
      </c>
      <c r="M1196" s="1">
        <v>978475.0</v>
      </c>
      <c r="N1196" s="1">
        <v>49.84</v>
      </c>
      <c r="O1196" s="1">
        <v>1193192.0</v>
      </c>
      <c r="P1196" s="1">
        <v>17.42</v>
      </c>
      <c r="Q1196" s="1">
        <v>606805.0</v>
      </c>
      <c r="R1196" s="1">
        <v>4.23</v>
      </c>
      <c r="S1196" s="1">
        <v>2723606.0</v>
      </c>
      <c r="T1196" s="1">
        <v>6.48</v>
      </c>
      <c r="U1196" s="1">
        <v>2757742.0</v>
      </c>
    </row>
    <row r="1197" ht="13.5" customHeight="1">
      <c r="A1197" s="1">
        <v>43670.0</v>
      </c>
      <c r="B1197" s="1">
        <v>40.1</v>
      </c>
      <c r="C1197" s="1">
        <v>4236296.0</v>
      </c>
      <c r="D1197" s="1">
        <v>16.96</v>
      </c>
      <c r="E1197" s="1">
        <v>5746732.0</v>
      </c>
      <c r="F1197" s="1">
        <v>46.01</v>
      </c>
      <c r="G1197" s="1">
        <v>4934621.0</v>
      </c>
      <c r="H1197" s="1">
        <v>59.4504</v>
      </c>
      <c r="I1197" s="1">
        <v>4237952.0</v>
      </c>
      <c r="J1197" s="1">
        <v>12.29</v>
      </c>
      <c r="K1197" s="1">
        <v>1.0397539E7</v>
      </c>
      <c r="L1197" s="1">
        <v>37.36</v>
      </c>
      <c r="M1197" s="1">
        <v>1530969.0</v>
      </c>
      <c r="N1197" s="1">
        <v>49.45</v>
      </c>
      <c r="O1197" s="1">
        <v>2104012.0</v>
      </c>
      <c r="P1197" s="1">
        <v>17.26</v>
      </c>
      <c r="Q1197" s="1">
        <v>1274619.0</v>
      </c>
      <c r="R1197" s="1">
        <v>4.19</v>
      </c>
      <c r="S1197" s="1">
        <v>3144712.0</v>
      </c>
      <c r="T1197" s="1">
        <v>6.41</v>
      </c>
      <c r="U1197" s="1">
        <v>2373507.0</v>
      </c>
    </row>
    <row r="1198" ht="13.5" customHeight="1">
      <c r="A1198" s="1">
        <v>43671.0</v>
      </c>
      <c r="B1198" s="1">
        <v>39.03</v>
      </c>
      <c r="C1198" s="1">
        <v>9013933.0</v>
      </c>
      <c r="D1198" s="1">
        <v>16.45</v>
      </c>
      <c r="E1198" s="1">
        <v>1.2095904E7</v>
      </c>
      <c r="F1198" s="1">
        <v>44.17</v>
      </c>
      <c r="G1198" s="1">
        <v>1.3531318E7</v>
      </c>
      <c r="H1198" s="1">
        <v>59.5415</v>
      </c>
      <c r="I1198" s="1">
        <v>6508818.0</v>
      </c>
      <c r="J1198" s="1">
        <v>12.07</v>
      </c>
      <c r="K1198" s="1">
        <v>8842609.0</v>
      </c>
      <c r="L1198" s="1">
        <v>36.11</v>
      </c>
      <c r="M1198" s="1">
        <v>1713197.0</v>
      </c>
      <c r="N1198" s="1">
        <v>48.92</v>
      </c>
      <c r="O1198" s="1">
        <v>1901062.0</v>
      </c>
      <c r="P1198" s="1">
        <v>16.75</v>
      </c>
      <c r="Q1198" s="1">
        <v>820390.0</v>
      </c>
      <c r="R1198" s="1">
        <v>4.14</v>
      </c>
      <c r="S1198" s="1">
        <v>3679483.0</v>
      </c>
      <c r="T1198" s="1">
        <v>6.25</v>
      </c>
      <c r="U1198" s="1">
        <v>4036404.0</v>
      </c>
    </row>
    <row r="1199" ht="13.5" customHeight="1">
      <c r="A1199" s="1">
        <v>43672.0</v>
      </c>
      <c r="B1199" s="1">
        <v>39.01</v>
      </c>
      <c r="C1199" s="1">
        <v>4427755.0</v>
      </c>
      <c r="D1199" s="1">
        <v>16.425</v>
      </c>
      <c r="E1199" s="1">
        <v>7151788.0</v>
      </c>
      <c r="F1199" s="1">
        <v>44.24</v>
      </c>
      <c r="G1199" s="1">
        <v>7747179.0</v>
      </c>
      <c r="H1199" s="1">
        <v>58.7581</v>
      </c>
      <c r="I1199" s="1">
        <v>4833147.0</v>
      </c>
      <c r="J1199" s="1">
        <v>12.15</v>
      </c>
      <c r="K1199" s="1">
        <v>6123588.0</v>
      </c>
      <c r="L1199" s="1">
        <v>35.96</v>
      </c>
      <c r="M1199" s="1">
        <v>1477411.0</v>
      </c>
      <c r="N1199" s="1">
        <v>48.41</v>
      </c>
      <c r="O1199" s="1">
        <v>2227186.0</v>
      </c>
      <c r="P1199" s="1">
        <v>16.22</v>
      </c>
      <c r="Q1199" s="1">
        <v>1118731.0</v>
      </c>
      <c r="R1199" s="1">
        <v>4.08</v>
      </c>
      <c r="S1199" s="1">
        <v>2728486.0</v>
      </c>
      <c r="T1199" s="1">
        <v>6.15</v>
      </c>
      <c r="U1199" s="1">
        <v>3696791.0</v>
      </c>
    </row>
    <row r="1200" ht="13.5" customHeight="1">
      <c r="A1200" s="1">
        <v>43675.0</v>
      </c>
      <c r="B1200" s="1">
        <v>38.29</v>
      </c>
      <c r="C1200" s="1">
        <v>7751909.0</v>
      </c>
      <c r="D1200" s="1">
        <v>16.21</v>
      </c>
      <c r="E1200" s="1">
        <v>6865636.0</v>
      </c>
      <c r="F1200" s="1">
        <v>43.93</v>
      </c>
      <c r="G1200" s="1">
        <v>9346780.0</v>
      </c>
      <c r="H1200" s="1">
        <v>59.2773</v>
      </c>
      <c r="I1200" s="1">
        <v>3878762.0</v>
      </c>
      <c r="J1200" s="1">
        <v>11.7</v>
      </c>
      <c r="K1200" s="1">
        <v>5116037.0</v>
      </c>
      <c r="L1200" s="1">
        <v>36.0</v>
      </c>
      <c r="M1200" s="1">
        <v>1310704.0</v>
      </c>
      <c r="N1200" s="1">
        <v>47.96</v>
      </c>
      <c r="O1200" s="1">
        <v>1264850.0</v>
      </c>
      <c r="P1200" s="1">
        <v>15.86</v>
      </c>
      <c r="Q1200" s="1">
        <v>1265326.0</v>
      </c>
      <c r="R1200" s="1">
        <v>4.0</v>
      </c>
      <c r="S1200" s="1">
        <v>5224527.0</v>
      </c>
      <c r="T1200" s="1">
        <v>6.07</v>
      </c>
      <c r="U1200" s="1">
        <v>2946447.0</v>
      </c>
    </row>
    <row r="1201" ht="13.5" customHeight="1">
      <c r="A1201" s="1">
        <v>43676.0</v>
      </c>
      <c r="B1201" s="1">
        <v>38.29</v>
      </c>
      <c r="C1201" s="1">
        <v>6614957.0</v>
      </c>
      <c r="D1201" s="1">
        <v>16.51</v>
      </c>
      <c r="E1201" s="1">
        <v>1.074591E7</v>
      </c>
      <c r="F1201" s="1">
        <v>43.81</v>
      </c>
      <c r="G1201" s="1">
        <v>6532684.0</v>
      </c>
      <c r="H1201" s="1">
        <v>58.8674</v>
      </c>
      <c r="I1201" s="1">
        <v>3131746.0</v>
      </c>
      <c r="J1201" s="1">
        <v>12.19</v>
      </c>
      <c r="K1201" s="1">
        <v>5897328.0</v>
      </c>
      <c r="L1201" s="1">
        <v>36.39</v>
      </c>
      <c r="M1201" s="1">
        <v>1074619.0</v>
      </c>
      <c r="N1201" s="1">
        <v>47.72</v>
      </c>
      <c r="O1201" s="1">
        <v>2152196.0</v>
      </c>
      <c r="P1201" s="1">
        <v>16.81</v>
      </c>
      <c r="Q1201" s="1">
        <v>1216498.0</v>
      </c>
      <c r="R1201" s="1">
        <v>4.11</v>
      </c>
      <c r="S1201" s="1">
        <v>8582349.0</v>
      </c>
      <c r="T1201" s="1">
        <v>6.35</v>
      </c>
      <c r="U1201" s="1">
        <v>4772156.0</v>
      </c>
    </row>
    <row r="1202" ht="13.5" customHeight="1">
      <c r="A1202" s="1">
        <v>43677.0</v>
      </c>
      <c r="B1202" s="1">
        <v>37.87</v>
      </c>
      <c r="C1202" s="1">
        <v>1.0237972E7</v>
      </c>
      <c r="D1202" s="1">
        <v>16.715</v>
      </c>
      <c r="E1202" s="1">
        <v>9633766.0</v>
      </c>
      <c r="F1202" s="1">
        <v>44.08</v>
      </c>
      <c r="G1202" s="1">
        <v>1.051057E7</v>
      </c>
      <c r="H1202" s="1">
        <v>58.8674</v>
      </c>
      <c r="I1202" s="1">
        <v>2904084.0</v>
      </c>
      <c r="J1202" s="1">
        <v>12.27</v>
      </c>
      <c r="K1202" s="1">
        <v>6376159.0</v>
      </c>
      <c r="L1202" s="1">
        <v>36.14</v>
      </c>
      <c r="M1202" s="1">
        <v>1723045.0</v>
      </c>
      <c r="N1202" s="1">
        <v>47.89</v>
      </c>
      <c r="O1202" s="1">
        <v>3586643.0</v>
      </c>
      <c r="P1202" s="1">
        <v>17.4</v>
      </c>
      <c r="Q1202" s="1">
        <v>2114422.0</v>
      </c>
      <c r="R1202" s="1">
        <v>4.24</v>
      </c>
      <c r="S1202" s="1">
        <v>6201135.0</v>
      </c>
      <c r="T1202" s="1">
        <v>6.75</v>
      </c>
      <c r="U1202" s="1">
        <v>4385087.0</v>
      </c>
    </row>
    <row r="1203" ht="13.5" customHeight="1">
      <c r="A1203" s="1">
        <v>43678.0</v>
      </c>
      <c r="B1203" s="1">
        <v>37.98</v>
      </c>
      <c r="C1203" s="1">
        <v>1.0499288E7</v>
      </c>
      <c r="D1203" s="1">
        <v>16.125</v>
      </c>
      <c r="E1203" s="1">
        <v>1.5450628E7</v>
      </c>
      <c r="F1203" s="1">
        <v>44.4</v>
      </c>
      <c r="G1203" s="1">
        <v>9370798.0</v>
      </c>
      <c r="H1203" s="1">
        <v>59.2045</v>
      </c>
      <c r="I1203" s="1">
        <v>4878695.0</v>
      </c>
      <c r="J1203" s="1">
        <v>12.01</v>
      </c>
      <c r="K1203" s="1">
        <v>5873977.0</v>
      </c>
      <c r="L1203" s="1">
        <v>35.49</v>
      </c>
      <c r="M1203" s="1">
        <v>1672057.0</v>
      </c>
      <c r="N1203" s="1">
        <v>48.45</v>
      </c>
      <c r="O1203" s="1">
        <v>3431242.0</v>
      </c>
      <c r="P1203" s="1">
        <v>15.31</v>
      </c>
      <c r="Q1203" s="1">
        <v>6094837.0</v>
      </c>
      <c r="R1203" s="1">
        <v>4.12</v>
      </c>
      <c r="S1203" s="1">
        <v>5613326.0</v>
      </c>
      <c r="T1203" s="1">
        <v>6.94</v>
      </c>
      <c r="U1203" s="1">
        <v>8309901.0</v>
      </c>
    </row>
    <row r="1204" ht="13.5" customHeight="1">
      <c r="A1204" s="1">
        <v>43679.0</v>
      </c>
      <c r="B1204" s="1">
        <v>37.59</v>
      </c>
      <c r="C1204" s="1">
        <v>7895345.0</v>
      </c>
      <c r="D1204" s="1">
        <v>15.755</v>
      </c>
      <c r="E1204" s="1">
        <v>1.1935856E7</v>
      </c>
      <c r="F1204" s="1">
        <v>44.25</v>
      </c>
      <c r="G1204" s="1">
        <v>9778927.0</v>
      </c>
      <c r="H1204" s="1">
        <v>58.4757</v>
      </c>
      <c r="I1204" s="1">
        <v>3812852.0</v>
      </c>
      <c r="J1204" s="1">
        <v>11.67</v>
      </c>
      <c r="K1204" s="1">
        <v>5780134.0</v>
      </c>
      <c r="L1204" s="1">
        <v>34.14</v>
      </c>
      <c r="M1204" s="1">
        <v>1900305.0</v>
      </c>
      <c r="N1204" s="1">
        <v>49.1</v>
      </c>
      <c r="O1204" s="1">
        <v>2970361.0</v>
      </c>
      <c r="P1204" s="1">
        <v>14.92</v>
      </c>
      <c r="Q1204" s="1">
        <v>3503802.0</v>
      </c>
      <c r="R1204" s="1">
        <v>4.05</v>
      </c>
      <c r="S1204" s="1">
        <v>3226868.0</v>
      </c>
      <c r="T1204" s="1">
        <v>6.65</v>
      </c>
      <c r="U1204" s="1">
        <v>2948792.0</v>
      </c>
    </row>
    <row r="1205" ht="13.5" customHeight="1">
      <c r="A1205" s="1">
        <v>43682.0</v>
      </c>
      <c r="B1205" s="1">
        <v>37.59</v>
      </c>
      <c r="C1205" s="1">
        <v>7895345.0</v>
      </c>
      <c r="D1205" s="1">
        <v>15.755</v>
      </c>
      <c r="E1205" s="1">
        <v>1.1935856E7</v>
      </c>
      <c r="F1205" s="1">
        <v>44.25</v>
      </c>
      <c r="G1205" s="1">
        <v>9778927.0</v>
      </c>
      <c r="H1205" s="1">
        <v>58.4757</v>
      </c>
      <c r="I1205" s="1">
        <v>3812852.0</v>
      </c>
      <c r="J1205" s="1">
        <v>11.67</v>
      </c>
      <c r="K1205" s="1">
        <v>5780134.0</v>
      </c>
      <c r="L1205" s="1">
        <v>34.14</v>
      </c>
      <c r="M1205" s="1">
        <v>1900305.0</v>
      </c>
      <c r="N1205" s="1">
        <v>49.1</v>
      </c>
      <c r="O1205" s="1">
        <v>2970361.0</v>
      </c>
      <c r="P1205" s="1">
        <v>14.92</v>
      </c>
      <c r="Q1205" s="1">
        <v>3503802.0</v>
      </c>
      <c r="R1205" s="1">
        <v>4.05</v>
      </c>
      <c r="S1205" s="1">
        <v>3226868.0</v>
      </c>
      <c r="T1205" s="1">
        <v>6.65</v>
      </c>
      <c r="U1205" s="1">
        <v>2948792.0</v>
      </c>
    </row>
    <row r="1206" ht="13.5" customHeight="1">
      <c r="A1206" s="1">
        <v>43683.0</v>
      </c>
      <c r="B1206" s="1">
        <v>37.01</v>
      </c>
      <c r="C1206" s="1">
        <v>1.0109385E7</v>
      </c>
      <c r="D1206" s="1">
        <v>15.74</v>
      </c>
      <c r="E1206" s="1">
        <v>1.373511E7</v>
      </c>
      <c r="F1206" s="1">
        <v>43.54</v>
      </c>
      <c r="G1206" s="1">
        <v>1.4900072E7</v>
      </c>
      <c r="H1206" s="1">
        <v>58.1568</v>
      </c>
      <c r="I1206" s="1">
        <v>5211691.0</v>
      </c>
      <c r="J1206" s="1">
        <v>11.23</v>
      </c>
      <c r="K1206" s="1">
        <v>1.0563399E7</v>
      </c>
      <c r="L1206" s="1">
        <v>33.23</v>
      </c>
      <c r="M1206" s="1">
        <v>2246558.0</v>
      </c>
      <c r="N1206" s="1">
        <v>48.52</v>
      </c>
      <c r="O1206" s="1">
        <v>4068897.0</v>
      </c>
      <c r="P1206" s="1">
        <v>14.34</v>
      </c>
      <c r="Q1206" s="1">
        <v>2302423.0</v>
      </c>
      <c r="R1206" s="1">
        <v>3.94</v>
      </c>
      <c r="S1206" s="1">
        <v>4650110.0</v>
      </c>
      <c r="T1206" s="1">
        <v>6.22</v>
      </c>
      <c r="U1206" s="1">
        <v>4811055.0</v>
      </c>
    </row>
    <row r="1207" ht="13.5" customHeight="1">
      <c r="A1207" s="1">
        <v>43684.0</v>
      </c>
      <c r="B1207" s="1">
        <v>37.41</v>
      </c>
      <c r="C1207" s="1">
        <v>6214917.0</v>
      </c>
      <c r="D1207" s="1">
        <v>15.77</v>
      </c>
      <c r="E1207" s="1">
        <v>1.1857056E7</v>
      </c>
      <c r="F1207" s="1">
        <v>44.6</v>
      </c>
      <c r="G1207" s="1">
        <v>1.6386183E7</v>
      </c>
      <c r="H1207" s="1">
        <v>57.92</v>
      </c>
      <c r="I1207" s="1">
        <v>4780188.0</v>
      </c>
      <c r="J1207" s="1">
        <v>11.0</v>
      </c>
      <c r="K1207" s="1">
        <v>7055261.0</v>
      </c>
      <c r="L1207" s="1">
        <v>32.87</v>
      </c>
      <c r="M1207" s="1">
        <v>1854046.0</v>
      </c>
      <c r="N1207" s="1">
        <v>48.7</v>
      </c>
      <c r="O1207" s="1">
        <v>1651047.0</v>
      </c>
      <c r="P1207" s="1">
        <v>13.96</v>
      </c>
      <c r="Q1207" s="1">
        <v>2424996.0</v>
      </c>
      <c r="R1207" s="1">
        <v>3.82</v>
      </c>
      <c r="S1207" s="1">
        <v>6278377.0</v>
      </c>
      <c r="T1207" s="1">
        <v>6.1</v>
      </c>
      <c r="U1207" s="1">
        <v>2872355.0</v>
      </c>
    </row>
    <row r="1208" ht="13.5" customHeight="1">
      <c r="A1208" s="1">
        <v>43685.0</v>
      </c>
      <c r="B1208" s="1">
        <v>37.88</v>
      </c>
      <c r="C1208" s="1">
        <v>8112213.0</v>
      </c>
      <c r="D1208" s="1">
        <v>16.175</v>
      </c>
      <c r="E1208" s="1">
        <v>1.1777336E7</v>
      </c>
      <c r="F1208" s="1">
        <v>44.93</v>
      </c>
      <c r="G1208" s="1">
        <v>1.1825628E7</v>
      </c>
      <c r="H1208" s="1">
        <v>57.9382</v>
      </c>
      <c r="I1208" s="1">
        <v>2897740.0</v>
      </c>
      <c r="J1208" s="1">
        <v>11.22</v>
      </c>
      <c r="K1208" s="1">
        <v>8594210.0</v>
      </c>
      <c r="L1208" s="1">
        <v>33.06</v>
      </c>
      <c r="M1208" s="1">
        <v>1529125.0</v>
      </c>
      <c r="N1208" s="1">
        <v>48.84</v>
      </c>
      <c r="O1208" s="1">
        <v>1792060.0</v>
      </c>
      <c r="P1208" s="1">
        <v>13.8</v>
      </c>
      <c r="Q1208" s="1">
        <v>1177298.0</v>
      </c>
      <c r="R1208" s="1">
        <v>3.9</v>
      </c>
      <c r="S1208" s="1">
        <v>5086706.0</v>
      </c>
      <c r="T1208" s="1">
        <v>6.21</v>
      </c>
      <c r="U1208" s="1">
        <v>2079042.0</v>
      </c>
    </row>
    <row r="1209" ht="13.5" customHeight="1">
      <c r="A1209" s="1">
        <v>43686.0</v>
      </c>
      <c r="B1209" s="1">
        <v>37.89</v>
      </c>
      <c r="C1209" s="1">
        <v>5511179.0</v>
      </c>
      <c r="D1209" s="1">
        <v>16.12</v>
      </c>
      <c r="E1209" s="1">
        <v>7840608.0</v>
      </c>
      <c r="F1209" s="1">
        <v>44.67</v>
      </c>
      <c r="G1209" s="1">
        <v>6255985.0</v>
      </c>
      <c r="H1209" s="1">
        <v>57.8471</v>
      </c>
      <c r="I1209" s="1">
        <v>2428383.0</v>
      </c>
      <c r="J1209" s="1">
        <v>11.28</v>
      </c>
      <c r="K1209" s="1">
        <v>4415527.0</v>
      </c>
      <c r="L1209" s="1">
        <v>33.04</v>
      </c>
      <c r="M1209" s="1">
        <v>1235068.0</v>
      </c>
      <c r="N1209" s="1">
        <v>48.78</v>
      </c>
      <c r="O1209" s="1">
        <v>1653054.0</v>
      </c>
      <c r="P1209" s="1">
        <v>13.9</v>
      </c>
      <c r="Q1209" s="1">
        <v>581897.0</v>
      </c>
      <c r="R1209" s="1">
        <v>3.91</v>
      </c>
      <c r="S1209" s="1">
        <v>4390880.0</v>
      </c>
      <c r="T1209" s="1">
        <v>6.26</v>
      </c>
      <c r="U1209" s="1">
        <v>1615239.0</v>
      </c>
    </row>
    <row r="1210" ht="13.5" customHeight="1">
      <c r="A1210" s="1">
        <v>43689.0</v>
      </c>
      <c r="B1210" s="1">
        <v>37.9</v>
      </c>
      <c r="C1210" s="1">
        <v>4248717.0</v>
      </c>
      <c r="D1210" s="1">
        <v>15.705</v>
      </c>
      <c r="E1210" s="1">
        <v>1.0920098E7</v>
      </c>
      <c r="F1210" s="1">
        <v>44.62</v>
      </c>
      <c r="G1210" s="1">
        <v>5830275.0</v>
      </c>
      <c r="H1210" s="1">
        <v>58.1751</v>
      </c>
      <c r="I1210" s="1">
        <v>2468866.0</v>
      </c>
      <c r="J1210" s="1">
        <v>11.26</v>
      </c>
      <c r="K1210" s="1">
        <v>4297206.0</v>
      </c>
      <c r="L1210" s="1">
        <v>33.05</v>
      </c>
      <c r="M1210" s="1">
        <v>1847663.0</v>
      </c>
      <c r="N1210" s="1">
        <v>48.5</v>
      </c>
      <c r="O1210" s="1">
        <v>1458586.0</v>
      </c>
      <c r="P1210" s="1">
        <v>13.58</v>
      </c>
      <c r="Q1210" s="1">
        <v>1100540.0</v>
      </c>
      <c r="R1210" s="1">
        <v>3.87</v>
      </c>
      <c r="S1210" s="1">
        <v>2913186.0</v>
      </c>
      <c r="T1210" s="1">
        <v>6.21</v>
      </c>
      <c r="U1210" s="1">
        <v>1728116.0</v>
      </c>
    </row>
    <row r="1211" ht="13.5" customHeight="1">
      <c r="A1211" s="1">
        <v>43690.0</v>
      </c>
      <c r="B1211" s="1">
        <v>37.94</v>
      </c>
      <c r="C1211" s="1">
        <v>9150708.0</v>
      </c>
      <c r="D1211" s="1">
        <v>15.895</v>
      </c>
      <c r="E1211" s="1">
        <v>1.2834666E7</v>
      </c>
      <c r="F1211" s="1">
        <v>45.48</v>
      </c>
      <c r="G1211" s="1">
        <v>6767836.0</v>
      </c>
      <c r="H1211" s="1">
        <v>59.6417</v>
      </c>
      <c r="I1211" s="1">
        <v>4410428.0</v>
      </c>
      <c r="J1211" s="1">
        <v>11.54</v>
      </c>
      <c r="K1211" s="1">
        <v>8213758.0</v>
      </c>
      <c r="L1211" s="1">
        <v>33.08</v>
      </c>
      <c r="M1211" s="1">
        <v>1411896.0</v>
      </c>
      <c r="N1211" s="1">
        <v>48.99</v>
      </c>
      <c r="O1211" s="1">
        <v>1542645.0</v>
      </c>
      <c r="P1211" s="1">
        <v>13.6</v>
      </c>
      <c r="Q1211" s="1">
        <v>978352.0</v>
      </c>
      <c r="R1211" s="1">
        <v>3.97</v>
      </c>
      <c r="S1211" s="1">
        <v>7185410.0</v>
      </c>
      <c r="T1211" s="1">
        <v>6.27</v>
      </c>
      <c r="U1211" s="1">
        <v>2480297.0</v>
      </c>
    </row>
    <row r="1212" ht="13.5" customHeight="1">
      <c r="A1212" s="1">
        <v>43691.0</v>
      </c>
      <c r="B1212" s="1">
        <v>37.15</v>
      </c>
      <c r="C1212" s="1">
        <v>6839201.0</v>
      </c>
      <c r="D1212" s="1">
        <v>15.5</v>
      </c>
      <c r="E1212" s="1">
        <v>1.1387338E7</v>
      </c>
      <c r="F1212" s="1">
        <v>43.62</v>
      </c>
      <c r="G1212" s="1">
        <v>9709734.0</v>
      </c>
      <c r="H1212" s="1">
        <v>57.9382</v>
      </c>
      <c r="I1212" s="1">
        <v>3088659.0</v>
      </c>
      <c r="J1212" s="1">
        <v>11.05</v>
      </c>
      <c r="K1212" s="1">
        <v>4019801.0</v>
      </c>
      <c r="L1212" s="1">
        <v>32.39</v>
      </c>
      <c r="M1212" s="1">
        <v>1533434.0</v>
      </c>
      <c r="N1212" s="1">
        <v>48.32</v>
      </c>
      <c r="O1212" s="1">
        <v>2218663.0</v>
      </c>
      <c r="P1212" s="1">
        <v>12.55</v>
      </c>
      <c r="Q1212" s="1">
        <v>2081481.0</v>
      </c>
      <c r="R1212" s="1">
        <v>3.74</v>
      </c>
      <c r="S1212" s="1">
        <v>6626015.0</v>
      </c>
      <c r="T1212" s="1">
        <v>5.96</v>
      </c>
      <c r="U1212" s="1">
        <v>4614139.0</v>
      </c>
    </row>
    <row r="1213" ht="13.5" customHeight="1">
      <c r="A1213" s="1">
        <v>43692.0</v>
      </c>
      <c r="B1213" s="1">
        <v>36.77</v>
      </c>
      <c r="C1213" s="1">
        <v>5549292.0</v>
      </c>
      <c r="D1213" s="1">
        <v>15.555</v>
      </c>
      <c r="E1213" s="1">
        <v>1.3247742E7</v>
      </c>
      <c r="F1213" s="1">
        <v>44.07</v>
      </c>
      <c r="G1213" s="1">
        <v>6369397.0</v>
      </c>
      <c r="H1213" s="1">
        <v>57.9382</v>
      </c>
      <c r="I1213" s="1">
        <v>3697452.0</v>
      </c>
      <c r="J1213" s="1">
        <v>10.88</v>
      </c>
      <c r="K1213" s="1">
        <v>4526094.0</v>
      </c>
      <c r="L1213" s="1">
        <v>32.38</v>
      </c>
      <c r="M1213" s="1">
        <v>1324614.0</v>
      </c>
      <c r="N1213" s="1">
        <v>48.46</v>
      </c>
      <c r="O1213" s="1">
        <v>2340861.0</v>
      </c>
      <c r="P1213" s="1">
        <v>12.72</v>
      </c>
      <c r="Q1213" s="1">
        <v>1710125.0</v>
      </c>
      <c r="R1213" s="1">
        <v>3.66</v>
      </c>
      <c r="S1213" s="1">
        <v>6626379.0</v>
      </c>
      <c r="T1213" s="1">
        <v>5.79</v>
      </c>
      <c r="U1213" s="1">
        <v>7310460.0</v>
      </c>
    </row>
    <row r="1214" ht="13.5" customHeight="1">
      <c r="A1214" s="1">
        <v>43693.0</v>
      </c>
      <c r="B1214" s="1">
        <v>37.3</v>
      </c>
      <c r="C1214" s="1">
        <v>3091880.0</v>
      </c>
      <c r="D1214" s="1">
        <v>15.53</v>
      </c>
      <c r="E1214" s="1">
        <v>7387974.0</v>
      </c>
      <c r="F1214" s="1">
        <v>44.61</v>
      </c>
      <c r="G1214" s="1">
        <v>4494187.0</v>
      </c>
      <c r="H1214" s="1">
        <v>58.5121</v>
      </c>
      <c r="I1214" s="1">
        <v>3193329.0</v>
      </c>
      <c r="J1214" s="1">
        <v>10.85</v>
      </c>
      <c r="K1214" s="1">
        <v>5516577.0</v>
      </c>
      <c r="L1214" s="1">
        <v>32.66</v>
      </c>
      <c r="M1214" s="1">
        <v>864492.0</v>
      </c>
      <c r="N1214" s="1">
        <v>48.95</v>
      </c>
      <c r="O1214" s="1">
        <v>1694312.0</v>
      </c>
      <c r="P1214" s="1">
        <v>12.86</v>
      </c>
      <c r="Q1214" s="1">
        <v>819838.0</v>
      </c>
      <c r="R1214" s="1">
        <v>3.68</v>
      </c>
      <c r="S1214" s="1">
        <v>4990258.0</v>
      </c>
      <c r="T1214" s="1">
        <v>5.91</v>
      </c>
      <c r="U1214" s="1">
        <v>3189463.0</v>
      </c>
    </row>
    <row r="1215" ht="13.5" customHeight="1">
      <c r="A1215" s="1">
        <v>43696.0</v>
      </c>
      <c r="B1215" s="1">
        <v>38.08</v>
      </c>
      <c r="C1215" s="1">
        <v>3370962.0</v>
      </c>
      <c r="D1215" s="1">
        <v>15.82</v>
      </c>
      <c r="E1215" s="1">
        <v>1.2930304E7</v>
      </c>
      <c r="F1215" s="1">
        <v>44.98</v>
      </c>
      <c r="G1215" s="1">
        <v>4474711.0</v>
      </c>
      <c r="H1215" s="1">
        <v>59.0223</v>
      </c>
      <c r="I1215" s="1">
        <v>2975722.0</v>
      </c>
      <c r="J1215" s="1">
        <v>10.99</v>
      </c>
      <c r="K1215" s="1">
        <v>6519111.0</v>
      </c>
      <c r="L1215" s="1">
        <v>33.13</v>
      </c>
      <c r="M1215" s="1">
        <v>1692112.0</v>
      </c>
      <c r="N1215" s="1">
        <v>49.64</v>
      </c>
      <c r="O1215" s="1">
        <v>1769183.0</v>
      </c>
      <c r="P1215" s="1">
        <v>13.04</v>
      </c>
      <c r="Q1215" s="1">
        <v>1212289.0</v>
      </c>
      <c r="R1215" s="1">
        <v>3.81</v>
      </c>
      <c r="S1215" s="1">
        <v>3300514.0</v>
      </c>
      <c r="T1215" s="1">
        <v>6.08</v>
      </c>
      <c r="U1215" s="1">
        <v>3379906.0</v>
      </c>
    </row>
    <row r="1216" ht="13.5" customHeight="1">
      <c r="A1216" s="1">
        <v>43697.0</v>
      </c>
      <c r="B1216" s="1">
        <v>37.46</v>
      </c>
      <c r="C1216" s="1">
        <v>4858190.0</v>
      </c>
      <c r="D1216" s="1">
        <v>15.43</v>
      </c>
      <c r="E1216" s="1">
        <v>6129522.0</v>
      </c>
      <c r="F1216" s="1">
        <v>44.41</v>
      </c>
      <c r="G1216" s="1">
        <v>5778149.0</v>
      </c>
      <c r="H1216" s="1">
        <v>58.4119</v>
      </c>
      <c r="I1216" s="1">
        <v>2094210.0</v>
      </c>
      <c r="J1216" s="1">
        <v>10.95</v>
      </c>
      <c r="K1216" s="1">
        <v>5582514.0</v>
      </c>
      <c r="L1216" s="1">
        <v>32.64</v>
      </c>
      <c r="M1216" s="1">
        <v>993946.0</v>
      </c>
      <c r="N1216" s="1">
        <v>49.27</v>
      </c>
      <c r="O1216" s="1">
        <v>1559827.0</v>
      </c>
      <c r="P1216" s="1">
        <v>13.4</v>
      </c>
      <c r="Q1216" s="1">
        <v>1994646.0</v>
      </c>
      <c r="R1216" s="1">
        <v>3.81</v>
      </c>
      <c r="S1216" s="1">
        <v>2292975.0</v>
      </c>
      <c r="T1216" s="1">
        <v>6.1</v>
      </c>
      <c r="U1216" s="1">
        <v>2120602.0</v>
      </c>
    </row>
    <row r="1217" ht="13.5" customHeight="1">
      <c r="A1217" s="1">
        <v>43698.0</v>
      </c>
      <c r="B1217" s="1">
        <v>37.83</v>
      </c>
      <c r="C1217" s="1">
        <v>4656276.0</v>
      </c>
      <c r="D1217" s="1">
        <v>15.695</v>
      </c>
      <c r="E1217" s="1">
        <v>1.0053876E7</v>
      </c>
      <c r="F1217" s="1">
        <v>45.06</v>
      </c>
      <c r="G1217" s="1">
        <v>7833674.0</v>
      </c>
      <c r="H1217" s="1">
        <v>59.1954</v>
      </c>
      <c r="I1217" s="1">
        <v>2876920.0</v>
      </c>
      <c r="J1217" s="1">
        <v>11.36</v>
      </c>
      <c r="K1217" s="1">
        <v>8262250.0</v>
      </c>
      <c r="L1217" s="1">
        <v>32.71</v>
      </c>
      <c r="M1217" s="1">
        <v>1436238.0</v>
      </c>
      <c r="N1217" s="1">
        <v>49.09</v>
      </c>
      <c r="O1217" s="1">
        <v>5017704.0</v>
      </c>
      <c r="P1217" s="1">
        <v>13.31</v>
      </c>
      <c r="Q1217" s="1">
        <v>1215013.0</v>
      </c>
      <c r="R1217" s="1">
        <v>3.85</v>
      </c>
      <c r="S1217" s="1">
        <v>3635679.0</v>
      </c>
      <c r="T1217" s="1">
        <v>6.1</v>
      </c>
      <c r="U1217" s="1">
        <v>1836963.0</v>
      </c>
    </row>
    <row r="1218" ht="13.5" customHeight="1">
      <c r="A1218" s="1">
        <v>43699.0</v>
      </c>
      <c r="B1218" s="1">
        <v>37.76</v>
      </c>
      <c r="C1218" s="1">
        <v>4169175.0</v>
      </c>
      <c r="D1218" s="1">
        <v>15.66</v>
      </c>
      <c r="E1218" s="1">
        <v>5758224.0</v>
      </c>
      <c r="F1218" s="1">
        <v>44.44</v>
      </c>
      <c r="G1218" s="1">
        <v>4410917.0</v>
      </c>
      <c r="H1218" s="1">
        <v>59.0223</v>
      </c>
      <c r="I1218" s="1">
        <v>1911418.0</v>
      </c>
      <c r="J1218" s="1">
        <v>11.41</v>
      </c>
      <c r="K1218" s="1">
        <v>4658081.0</v>
      </c>
      <c r="L1218" s="1">
        <v>32.46</v>
      </c>
      <c r="M1218" s="1">
        <v>906283.0</v>
      </c>
      <c r="N1218" s="1">
        <v>48.59</v>
      </c>
      <c r="O1218" s="1">
        <v>3970547.0</v>
      </c>
      <c r="P1218" s="1">
        <v>13.03</v>
      </c>
      <c r="Q1218" s="1">
        <v>675182.0</v>
      </c>
      <c r="R1218" s="1">
        <v>3.87</v>
      </c>
      <c r="S1218" s="1">
        <v>3997316.0</v>
      </c>
      <c r="T1218" s="1">
        <v>5.96</v>
      </c>
      <c r="U1218" s="1">
        <v>1144996.0</v>
      </c>
    </row>
    <row r="1219" ht="13.5" customHeight="1">
      <c r="A1219" s="1">
        <v>43700.0</v>
      </c>
      <c r="B1219" s="1">
        <v>37.04</v>
      </c>
      <c r="C1219" s="1">
        <v>3818922.0</v>
      </c>
      <c r="D1219" s="1">
        <v>15.095</v>
      </c>
      <c r="E1219" s="1">
        <v>8546508.0</v>
      </c>
      <c r="F1219" s="1">
        <v>43.35</v>
      </c>
      <c r="G1219" s="1">
        <v>6255161.0</v>
      </c>
      <c r="H1219" s="1">
        <v>58.6397</v>
      </c>
      <c r="I1219" s="1">
        <v>3195215.0</v>
      </c>
      <c r="J1219" s="1">
        <v>11.03</v>
      </c>
      <c r="K1219" s="1">
        <v>5294791.0</v>
      </c>
      <c r="L1219" s="1">
        <v>31.62</v>
      </c>
      <c r="M1219" s="1">
        <v>1535041.0</v>
      </c>
      <c r="N1219" s="1">
        <v>47.48</v>
      </c>
      <c r="O1219" s="1">
        <v>2779329.0</v>
      </c>
      <c r="P1219" s="1">
        <v>12.55</v>
      </c>
      <c r="Q1219" s="1">
        <v>1518192.0</v>
      </c>
      <c r="R1219" s="1">
        <v>3.64</v>
      </c>
      <c r="S1219" s="1">
        <v>4114723.0</v>
      </c>
      <c r="T1219" s="1">
        <v>5.66</v>
      </c>
      <c r="U1219" s="1">
        <v>3863030.0</v>
      </c>
    </row>
    <row r="1220" ht="13.5" customHeight="1">
      <c r="A1220" s="1">
        <v>43703.0</v>
      </c>
      <c r="B1220" s="1">
        <v>37.28</v>
      </c>
      <c r="C1220" s="1">
        <v>4320831.0</v>
      </c>
      <c r="D1220" s="1">
        <v>15.245</v>
      </c>
      <c r="E1220" s="1">
        <v>9462770.0</v>
      </c>
      <c r="F1220" s="1">
        <v>43.58</v>
      </c>
      <c r="G1220" s="1">
        <v>5335928.0</v>
      </c>
      <c r="H1220" s="1">
        <v>58.9221</v>
      </c>
      <c r="I1220" s="1">
        <v>3197859.0</v>
      </c>
      <c r="J1220" s="1">
        <v>11.14</v>
      </c>
      <c r="K1220" s="1">
        <v>3283769.0</v>
      </c>
      <c r="L1220" s="1">
        <v>31.9</v>
      </c>
      <c r="M1220" s="1">
        <v>1292472.0</v>
      </c>
      <c r="N1220" s="1">
        <v>46.87</v>
      </c>
      <c r="O1220" s="1">
        <v>2500883.0</v>
      </c>
      <c r="P1220" s="1">
        <v>12.28</v>
      </c>
      <c r="Q1220" s="1">
        <v>1122457.0</v>
      </c>
      <c r="R1220" s="1">
        <v>3.56</v>
      </c>
      <c r="S1220" s="1">
        <v>2622589.0</v>
      </c>
      <c r="T1220" s="1">
        <v>5.56</v>
      </c>
      <c r="U1220" s="1">
        <v>2476137.0</v>
      </c>
    </row>
    <row r="1221" ht="13.5" customHeight="1">
      <c r="A1221" s="1">
        <v>43704.0</v>
      </c>
      <c r="B1221" s="1">
        <v>37.26</v>
      </c>
      <c r="C1221" s="1">
        <v>4444751.0</v>
      </c>
      <c r="D1221" s="1">
        <v>15.06</v>
      </c>
      <c r="E1221" s="1">
        <v>9008398.0</v>
      </c>
      <c r="F1221" s="1">
        <v>43.75</v>
      </c>
      <c r="G1221" s="1">
        <v>6512178.0</v>
      </c>
      <c r="H1221" s="1">
        <v>59.6964</v>
      </c>
      <c r="I1221" s="1">
        <v>3500174.0</v>
      </c>
      <c r="J1221" s="1">
        <v>10.99</v>
      </c>
      <c r="K1221" s="1">
        <v>4926845.0</v>
      </c>
      <c r="L1221" s="1">
        <v>31.71</v>
      </c>
      <c r="M1221" s="1">
        <v>1443137.0</v>
      </c>
      <c r="N1221" s="1">
        <v>47.07</v>
      </c>
      <c r="O1221" s="1">
        <v>3103045.0</v>
      </c>
      <c r="P1221" s="1">
        <v>12.26</v>
      </c>
      <c r="Q1221" s="1">
        <v>1232287.0</v>
      </c>
      <c r="R1221" s="1">
        <v>3.45</v>
      </c>
      <c r="S1221" s="1">
        <v>6015998.0</v>
      </c>
      <c r="T1221" s="1">
        <v>5.49</v>
      </c>
      <c r="U1221" s="1">
        <v>2184256.0</v>
      </c>
    </row>
    <row r="1222" ht="13.5" customHeight="1">
      <c r="A1222" s="1">
        <v>43705.0</v>
      </c>
      <c r="B1222" s="1">
        <v>37.9</v>
      </c>
      <c r="C1222" s="1">
        <v>6895751.0</v>
      </c>
      <c r="D1222" s="1">
        <v>15.62</v>
      </c>
      <c r="E1222" s="1">
        <v>1.1472386E7</v>
      </c>
      <c r="F1222" s="1">
        <v>43.9</v>
      </c>
      <c r="G1222" s="1">
        <v>7581294.0</v>
      </c>
      <c r="H1222" s="1">
        <v>60.7713</v>
      </c>
      <c r="I1222" s="1">
        <v>2945063.0</v>
      </c>
      <c r="J1222" s="1">
        <v>11.32</v>
      </c>
      <c r="K1222" s="1">
        <v>4075008.0</v>
      </c>
      <c r="L1222" s="1">
        <v>32.4</v>
      </c>
      <c r="M1222" s="1">
        <v>1278147.0</v>
      </c>
      <c r="N1222" s="1">
        <v>47.83</v>
      </c>
      <c r="O1222" s="1">
        <v>2370292.0</v>
      </c>
      <c r="P1222" s="1">
        <v>12.87</v>
      </c>
      <c r="Q1222" s="1">
        <v>1040770.0</v>
      </c>
      <c r="R1222" s="1">
        <v>3.7</v>
      </c>
      <c r="S1222" s="1">
        <v>6186106.0</v>
      </c>
      <c r="T1222" s="1">
        <v>5.76</v>
      </c>
      <c r="U1222" s="1">
        <v>1710803.0</v>
      </c>
    </row>
    <row r="1223" ht="13.5" customHeight="1">
      <c r="A1223" s="1">
        <v>43706.0</v>
      </c>
      <c r="B1223" s="1">
        <v>38.78</v>
      </c>
      <c r="C1223" s="1">
        <v>5273819.0</v>
      </c>
      <c r="D1223" s="1">
        <v>16.05</v>
      </c>
      <c r="E1223" s="1">
        <v>1.075816E7</v>
      </c>
      <c r="F1223" s="1">
        <v>44.27</v>
      </c>
      <c r="G1223" s="1">
        <v>5998251.0</v>
      </c>
      <c r="H1223" s="1">
        <v>61.491</v>
      </c>
      <c r="I1223" s="1">
        <v>3199422.0</v>
      </c>
      <c r="J1223" s="1">
        <v>11.82</v>
      </c>
      <c r="K1223" s="1">
        <v>4341559.0</v>
      </c>
      <c r="L1223" s="1">
        <v>32.6</v>
      </c>
      <c r="M1223" s="1">
        <v>1300573.0</v>
      </c>
      <c r="N1223" s="1">
        <v>48.45</v>
      </c>
      <c r="O1223" s="1">
        <v>2713108.0</v>
      </c>
      <c r="P1223" s="1">
        <v>13.14</v>
      </c>
      <c r="Q1223" s="1">
        <v>1455366.0</v>
      </c>
      <c r="R1223" s="1">
        <v>3.76</v>
      </c>
      <c r="S1223" s="1">
        <v>3282643.0</v>
      </c>
      <c r="T1223" s="1">
        <v>5.86</v>
      </c>
      <c r="U1223" s="1">
        <v>2055602.0</v>
      </c>
    </row>
    <row r="1224" ht="13.5" customHeight="1">
      <c r="A1224" s="1">
        <v>43707.0</v>
      </c>
      <c r="B1224" s="1">
        <v>38.94</v>
      </c>
      <c r="C1224" s="1">
        <v>6531755.0</v>
      </c>
      <c r="D1224" s="1">
        <v>15.905</v>
      </c>
      <c r="E1224" s="1">
        <v>7375186.0</v>
      </c>
      <c r="F1224" s="1">
        <v>44.53</v>
      </c>
      <c r="G1224" s="1">
        <v>8765301.0</v>
      </c>
      <c r="H1224" s="1">
        <v>62.1469</v>
      </c>
      <c r="I1224" s="1">
        <v>3718951.0</v>
      </c>
      <c r="J1224" s="1">
        <v>11.62</v>
      </c>
      <c r="K1224" s="1">
        <v>5302218.0</v>
      </c>
      <c r="L1224" s="1">
        <v>32.67</v>
      </c>
      <c r="M1224" s="1">
        <v>1249973.0</v>
      </c>
      <c r="N1224" s="1">
        <v>48.74</v>
      </c>
      <c r="O1224" s="1">
        <v>1883788.0</v>
      </c>
      <c r="P1224" s="1">
        <v>12.62</v>
      </c>
      <c r="Q1224" s="1">
        <v>1454827.0</v>
      </c>
      <c r="R1224" s="1">
        <v>3.67</v>
      </c>
      <c r="S1224" s="1">
        <v>2849033.0</v>
      </c>
      <c r="T1224" s="1">
        <v>5.62</v>
      </c>
      <c r="U1224" s="1">
        <v>2108807.0</v>
      </c>
    </row>
    <row r="1225" ht="13.5" customHeight="1">
      <c r="A1225" s="1">
        <v>43710.0</v>
      </c>
      <c r="B1225" s="1">
        <v>38.94</v>
      </c>
      <c r="C1225" s="1">
        <v>6531755.0</v>
      </c>
      <c r="D1225" s="1">
        <v>15.905</v>
      </c>
      <c r="E1225" s="1">
        <v>7375186.0</v>
      </c>
      <c r="F1225" s="1">
        <v>44.53</v>
      </c>
      <c r="G1225" s="1">
        <v>8765301.0</v>
      </c>
      <c r="H1225" s="1">
        <v>62.1469</v>
      </c>
      <c r="I1225" s="1">
        <v>3718951.0</v>
      </c>
      <c r="J1225" s="1">
        <v>11.62</v>
      </c>
      <c r="K1225" s="1">
        <v>5302218.0</v>
      </c>
      <c r="L1225" s="1">
        <v>32.67</v>
      </c>
      <c r="M1225" s="1">
        <v>1249973.0</v>
      </c>
      <c r="N1225" s="1">
        <v>48.74</v>
      </c>
      <c r="O1225" s="1">
        <v>1883788.0</v>
      </c>
      <c r="P1225" s="1">
        <v>12.62</v>
      </c>
      <c r="Q1225" s="1">
        <v>1454827.0</v>
      </c>
      <c r="R1225" s="1">
        <v>3.67</v>
      </c>
      <c r="S1225" s="1">
        <v>2849033.0</v>
      </c>
      <c r="T1225" s="1">
        <v>5.62</v>
      </c>
      <c r="U1225" s="1">
        <v>2108807.0</v>
      </c>
    </row>
    <row r="1226" ht="13.5" customHeight="1">
      <c r="A1226" s="1">
        <v>43711.0</v>
      </c>
      <c r="B1226" s="1">
        <v>38.33</v>
      </c>
      <c r="C1226" s="1">
        <v>6513200.0</v>
      </c>
      <c r="D1226" s="1">
        <v>15.585</v>
      </c>
      <c r="E1226" s="1">
        <v>1.430838E7</v>
      </c>
      <c r="F1226" s="1">
        <v>44.6</v>
      </c>
      <c r="G1226" s="1">
        <v>8523340.0</v>
      </c>
      <c r="H1226" s="1">
        <v>63.1672</v>
      </c>
      <c r="I1226" s="1">
        <v>4087250.0</v>
      </c>
      <c r="J1226" s="1">
        <v>11.5</v>
      </c>
      <c r="K1226" s="1">
        <v>3750794.0</v>
      </c>
      <c r="L1226" s="1">
        <v>32.51</v>
      </c>
      <c r="M1226" s="1">
        <v>1206512.0</v>
      </c>
      <c r="N1226" s="1">
        <v>48.96</v>
      </c>
      <c r="O1226" s="1">
        <v>2141049.0</v>
      </c>
      <c r="P1226" s="1">
        <v>12.81</v>
      </c>
      <c r="Q1226" s="1">
        <v>1332285.0</v>
      </c>
      <c r="R1226" s="1">
        <v>3.73</v>
      </c>
      <c r="S1226" s="1">
        <v>5800620.0</v>
      </c>
      <c r="T1226" s="1">
        <v>5.74</v>
      </c>
      <c r="U1226" s="1">
        <v>5107879.0</v>
      </c>
    </row>
    <row r="1227" ht="13.5" customHeight="1">
      <c r="A1227" s="1">
        <v>43712.0</v>
      </c>
      <c r="B1227" s="1">
        <v>38.37</v>
      </c>
      <c r="C1227" s="1">
        <v>8639133.0</v>
      </c>
      <c r="D1227" s="1">
        <v>15.66</v>
      </c>
      <c r="E1227" s="1">
        <v>1.5129372E7</v>
      </c>
      <c r="F1227" s="1">
        <v>44.51</v>
      </c>
      <c r="G1227" s="1">
        <v>6557348.0</v>
      </c>
      <c r="H1227" s="1">
        <v>62.566</v>
      </c>
      <c r="I1227" s="1">
        <v>4444648.0</v>
      </c>
      <c r="J1227" s="1">
        <v>11.52</v>
      </c>
      <c r="K1227" s="1">
        <v>1.1753459E7</v>
      </c>
      <c r="L1227" s="1">
        <v>32.85</v>
      </c>
      <c r="M1227" s="1">
        <v>942008.0</v>
      </c>
      <c r="N1227" s="1">
        <v>48.92</v>
      </c>
      <c r="O1227" s="1">
        <v>2596098.0</v>
      </c>
      <c r="P1227" s="1">
        <v>12.88</v>
      </c>
      <c r="Q1227" s="1">
        <v>1172157.0</v>
      </c>
      <c r="R1227" s="1">
        <v>3.85</v>
      </c>
      <c r="S1227" s="1">
        <v>2803092.0</v>
      </c>
      <c r="T1227" s="1">
        <v>5.84</v>
      </c>
      <c r="U1227" s="1">
        <v>2636670.0</v>
      </c>
    </row>
    <row r="1228" ht="13.5" customHeight="1">
      <c r="A1228" s="1">
        <v>43713.0</v>
      </c>
      <c r="B1228" s="1">
        <v>39.1</v>
      </c>
      <c r="C1228" s="1">
        <v>1.4941206E7</v>
      </c>
      <c r="D1228" s="1">
        <v>16.095</v>
      </c>
      <c r="E1228" s="1">
        <v>1.973076E7</v>
      </c>
      <c r="F1228" s="1">
        <v>45.08</v>
      </c>
      <c r="G1228" s="1">
        <v>8332223.0</v>
      </c>
      <c r="H1228" s="1">
        <v>61.8827</v>
      </c>
      <c r="I1228" s="1">
        <v>3476000.0</v>
      </c>
      <c r="J1228" s="1">
        <v>12.09</v>
      </c>
      <c r="K1228" s="1">
        <v>6771366.0</v>
      </c>
      <c r="L1228" s="1">
        <v>33.35</v>
      </c>
      <c r="M1228" s="1">
        <v>1178381.0</v>
      </c>
      <c r="N1228" s="1">
        <v>48.67</v>
      </c>
      <c r="O1228" s="1">
        <v>2681985.0</v>
      </c>
      <c r="P1228" s="1">
        <v>13.4</v>
      </c>
      <c r="Q1228" s="1">
        <v>1567216.0</v>
      </c>
      <c r="R1228" s="1">
        <v>4.01</v>
      </c>
      <c r="S1228" s="1">
        <v>4403200.0</v>
      </c>
      <c r="T1228" s="1">
        <v>5.9</v>
      </c>
      <c r="U1228" s="1">
        <v>3871975.0</v>
      </c>
    </row>
    <row r="1229" ht="13.5" customHeight="1">
      <c r="A1229" s="1">
        <v>43714.0</v>
      </c>
      <c r="B1229" s="1">
        <v>39.13</v>
      </c>
      <c r="C1229" s="1">
        <v>5820112.0</v>
      </c>
      <c r="D1229" s="1">
        <v>15.755</v>
      </c>
      <c r="E1229" s="1">
        <v>1.1185526E7</v>
      </c>
      <c r="F1229" s="1">
        <v>45.25</v>
      </c>
      <c r="G1229" s="1">
        <v>5822637.0</v>
      </c>
      <c r="H1229" s="1">
        <v>61.3544</v>
      </c>
      <c r="I1229" s="1">
        <v>3164183.0</v>
      </c>
      <c r="J1229" s="1">
        <v>12.0</v>
      </c>
      <c r="K1229" s="1">
        <v>3746245.0</v>
      </c>
      <c r="L1229" s="1">
        <v>33.6</v>
      </c>
      <c r="M1229" s="1">
        <v>928512.0</v>
      </c>
      <c r="N1229" s="1">
        <v>48.82</v>
      </c>
      <c r="O1229" s="1">
        <v>2564309.0</v>
      </c>
      <c r="P1229" s="1">
        <v>13.15</v>
      </c>
      <c r="Q1229" s="1">
        <v>1058265.0</v>
      </c>
      <c r="R1229" s="1">
        <v>4.14</v>
      </c>
      <c r="S1229" s="1">
        <v>5641909.0</v>
      </c>
      <c r="T1229" s="1">
        <v>6.05</v>
      </c>
      <c r="U1229" s="1">
        <v>5051925.0</v>
      </c>
    </row>
    <row r="1230" ht="13.5" customHeight="1">
      <c r="A1230" s="1">
        <v>43717.0</v>
      </c>
      <c r="B1230" s="1">
        <v>39.35</v>
      </c>
      <c r="C1230" s="1">
        <v>4808277.0</v>
      </c>
      <c r="D1230" s="1">
        <v>16.285</v>
      </c>
      <c r="E1230" s="1">
        <v>2.476695E7</v>
      </c>
      <c r="F1230" s="1">
        <v>45.3</v>
      </c>
      <c r="G1230" s="1">
        <v>6808984.0</v>
      </c>
      <c r="H1230" s="1">
        <v>61.3635</v>
      </c>
      <c r="I1230" s="1">
        <v>4272629.0</v>
      </c>
      <c r="J1230" s="1">
        <v>12.19</v>
      </c>
      <c r="K1230" s="1">
        <v>1.2128894E7</v>
      </c>
      <c r="L1230" s="1">
        <v>34.15</v>
      </c>
      <c r="M1230" s="1">
        <v>1450970.0</v>
      </c>
      <c r="N1230" s="1">
        <v>48.9</v>
      </c>
      <c r="O1230" s="1">
        <v>2054150.0</v>
      </c>
      <c r="P1230" s="1">
        <v>13.63</v>
      </c>
      <c r="Q1230" s="1">
        <v>1213964.0</v>
      </c>
      <c r="R1230" s="1">
        <v>4.24</v>
      </c>
      <c r="S1230" s="1">
        <v>5888293.0</v>
      </c>
      <c r="T1230" s="1">
        <v>6.35</v>
      </c>
      <c r="U1230" s="1">
        <v>4026144.0</v>
      </c>
    </row>
    <row r="1231" ht="13.5" customHeight="1">
      <c r="A1231" s="1">
        <v>43718.0</v>
      </c>
      <c r="B1231" s="1">
        <v>40.2</v>
      </c>
      <c r="C1231" s="1">
        <v>1.2750853E7</v>
      </c>
      <c r="D1231" s="1">
        <v>16.88</v>
      </c>
      <c r="E1231" s="1">
        <v>2.2491952E7</v>
      </c>
      <c r="F1231" s="1">
        <v>45.66</v>
      </c>
      <c r="G1231" s="1">
        <v>6234705.0</v>
      </c>
      <c r="H1231" s="1">
        <v>61.1448</v>
      </c>
      <c r="I1231" s="1">
        <v>3804140.0</v>
      </c>
      <c r="J1231" s="1">
        <v>12.29</v>
      </c>
      <c r="K1231" s="1">
        <v>9383640.0</v>
      </c>
      <c r="L1231" s="1">
        <v>34.95</v>
      </c>
      <c r="M1231" s="1">
        <v>1591962.0</v>
      </c>
      <c r="N1231" s="1">
        <v>49.24</v>
      </c>
      <c r="O1231" s="1">
        <v>2031231.0</v>
      </c>
      <c r="P1231" s="1">
        <v>14.16</v>
      </c>
      <c r="Q1231" s="1">
        <v>1257141.0</v>
      </c>
      <c r="R1231" s="1">
        <v>4.36</v>
      </c>
      <c r="S1231" s="1">
        <v>9929774.0</v>
      </c>
      <c r="T1231" s="1">
        <v>6.36</v>
      </c>
      <c r="U1231" s="1">
        <v>4794720.0</v>
      </c>
    </row>
    <row r="1232" ht="13.5" customHeight="1">
      <c r="A1232" s="1">
        <v>43719.0</v>
      </c>
      <c r="B1232" s="1">
        <v>40.33</v>
      </c>
      <c r="C1232" s="1">
        <v>4978038.0</v>
      </c>
      <c r="D1232" s="1">
        <v>16.76</v>
      </c>
      <c r="E1232" s="1">
        <v>1.4784988E7</v>
      </c>
      <c r="F1232" s="1">
        <v>45.86</v>
      </c>
      <c r="G1232" s="1">
        <v>5232974.0</v>
      </c>
      <c r="H1232" s="1">
        <v>59.4869</v>
      </c>
      <c r="I1232" s="1">
        <v>7361662.0</v>
      </c>
      <c r="J1232" s="1">
        <v>12.37</v>
      </c>
      <c r="K1232" s="1">
        <v>9995123.0</v>
      </c>
      <c r="L1232" s="1">
        <v>35.42</v>
      </c>
      <c r="M1232" s="1">
        <v>1654334.0</v>
      </c>
      <c r="N1232" s="1">
        <v>49.02</v>
      </c>
      <c r="O1232" s="1">
        <v>2268010.0</v>
      </c>
      <c r="P1232" s="1">
        <v>14.0</v>
      </c>
      <c r="Q1232" s="1">
        <v>1185486.0</v>
      </c>
      <c r="R1232" s="1">
        <v>4.3</v>
      </c>
      <c r="S1232" s="1">
        <v>7973486.0</v>
      </c>
      <c r="T1232" s="1">
        <v>6.45</v>
      </c>
      <c r="U1232" s="1">
        <v>6529088.0</v>
      </c>
    </row>
    <row r="1233" ht="13.5" customHeight="1">
      <c r="A1233" s="1">
        <v>43720.0</v>
      </c>
      <c r="B1233" s="1">
        <v>40.56</v>
      </c>
      <c r="C1233" s="1">
        <v>7169635.0</v>
      </c>
      <c r="D1233" s="1">
        <v>16.76</v>
      </c>
      <c r="E1233" s="1">
        <v>2.1462724E7</v>
      </c>
      <c r="F1233" s="1">
        <v>45.88</v>
      </c>
      <c r="G1233" s="1">
        <v>7126422.0</v>
      </c>
      <c r="H1233" s="1">
        <v>60.0699</v>
      </c>
      <c r="I1233" s="1">
        <v>4830813.0</v>
      </c>
      <c r="J1233" s="1">
        <v>12.57</v>
      </c>
      <c r="K1233" s="1">
        <v>8809584.0</v>
      </c>
      <c r="L1233" s="1">
        <v>35.15</v>
      </c>
      <c r="M1233" s="1">
        <v>1614300.0</v>
      </c>
      <c r="N1233" s="1">
        <v>48.8</v>
      </c>
      <c r="O1233" s="1">
        <v>2361406.0</v>
      </c>
      <c r="P1233" s="1">
        <v>14.19</v>
      </c>
      <c r="Q1233" s="1">
        <v>1658388.0</v>
      </c>
      <c r="R1233" s="1">
        <v>4.34</v>
      </c>
      <c r="S1233" s="1">
        <v>6515537.0</v>
      </c>
      <c r="T1233" s="1">
        <v>6.49</v>
      </c>
      <c r="U1233" s="1">
        <v>5191037.0</v>
      </c>
    </row>
    <row r="1234" ht="13.5" customHeight="1">
      <c r="A1234" s="1">
        <v>43721.0</v>
      </c>
      <c r="B1234" s="1">
        <v>40.35</v>
      </c>
      <c r="C1234" s="1">
        <v>7493717.0</v>
      </c>
      <c r="D1234" s="1">
        <v>16.825</v>
      </c>
      <c r="E1234" s="1">
        <v>1.1841248E7</v>
      </c>
      <c r="F1234" s="1">
        <v>46.32</v>
      </c>
      <c r="G1234" s="1">
        <v>6680068.0</v>
      </c>
      <c r="H1234" s="1">
        <v>60.1428</v>
      </c>
      <c r="I1234" s="1">
        <v>4929451.0</v>
      </c>
      <c r="J1234" s="1">
        <v>12.43</v>
      </c>
      <c r="K1234" s="1">
        <v>8072612.0</v>
      </c>
      <c r="L1234" s="1">
        <v>35.31</v>
      </c>
      <c r="M1234" s="1">
        <v>1465461.0</v>
      </c>
      <c r="N1234" s="1">
        <v>49.13</v>
      </c>
      <c r="O1234" s="1">
        <v>2227679.0</v>
      </c>
      <c r="P1234" s="1">
        <v>14.12</v>
      </c>
      <c r="Q1234" s="1">
        <v>1133142.0</v>
      </c>
      <c r="R1234" s="1">
        <v>4.45</v>
      </c>
      <c r="S1234" s="1">
        <v>3458853.0</v>
      </c>
      <c r="T1234" s="1">
        <v>6.91</v>
      </c>
      <c r="U1234" s="1">
        <v>5231392.0</v>
      </c>
    </row>
    <row r="1235" ht="13.5" customHeight="1">
      <c r="A1235" s="1">
        <v>43724.0</v>
      </c>
      <c r="B1235" s="1">
        <v>42.99</v>
      </c>
      <c r="C1235" s="1">
        <v>1.2463056E7</v>
      </c>
      <c r="D1235" s="1">
        <v>18.985</v>
      </c>
      <c r="E1235" s="1">
        <v>4.0937372E7</v>
      </c>
      <c r="F1235" s="1">
        <v>46.63</v>
      </c>
      <c r="G1235" s="1">
        <v>7348662.0</v>
      </c>
      <c r="H1235" s="1">
        <v>60.2794</v>
      </c>
      <c r="I1235" s="1">
        <v>4086250.0</v>
      </c>
      <c r="J1235" s="1">
        <v>13.93</v>
      </c>
      <c r="K1235" s="1">
        <v>2.1891856E7</v>
      </c>
      <c r="L1235" s="1">
        <v>36.31</v>
      </c>
      <c r="M1235" s="1">
        <v>2188802.0</v>
      </c>
      <c r="N1235" s="1">
        <v>48.96</v>
      </c>
      <c r="O1235" s="1">
        <v>1847825.0</v>
      </c>
      <c r="P1235" s="1">
        <v>14.92</v>
      </c>
      <c r="Q1235" s="1">
        <v>1631714.0</v>
      </c>
      <c r="R1235" s="1">
        <v>4.95</v>
      </c>
      <c r="S1235" s="1">
        <v>1.3683886E7</v>
      </c>
      <c r="T1235" s="1">
        <v>7.18</v>
      </c>
      <c r="U1235" s="1">
        <v>8963845.0</v>
      </c>
    </row>
    <row r="1236" ht="13.5" customHeight="1">
      <c r="A1236" s="1">
        <v>43725.0</v>
      </c>
      <c r="B1236" s="1">
        <v>42.57</v>
      </c>
      <c r="C1236" s="1">
        <v>1.1059946E7</v>
      </c>
      <c r="D1236" s="1">
        <v>18.425</v>
      </c>
      <c r="E1236" s="1">
        <v>2.4069064E7</v>
      </c>
      <c r="F1236" s="1">
        <v>46.7</v>
      </c>
      <c r="G1236" s="1">
        <v>5151907.0</v>
      </c>
      <c r="H1236" s="1">
        <v>60.9444</v>
      </c>
      <c r="I1236" s="1">
        <v>4841150.0</v>
      </c>
      <c r="J1236" s="1">
        <v>13.46</v>
      </c>
      <c r="K1236" s="1">
        <v>8556268.0</v>
      </c>
      <c r="L1236" s="1">
        <v>36.57</v>
      </c>
      <c r="M1236" s="1">
        <v>1520424.0</v>
      </c>
      <c r="N1236" s="1">
        <v>49.08</v>
      </c>
      <c r="O1236" s="1">
        <v>1660588.0</v>
      </c>
      <c r="P1236" s="1">
        <v>14.63</v>
      </c>
      <c r="Q1236" s="1">
        <v>1484942.0</v>
      </c>
      <c r="R1236" s="1">
        <v>4.8</v>
      </c>
      <c r="S1236" s="1">
        <v>8985900.0</v>
      </c>
      <c r="T1236" s="1">
        <v>7.3</v>
      </c>
      <c r="U1236" s="1">
        <v>6794830.0</v>
      </c>
    </row>
    <row r="1237" ht="13.5" customHeight="1">
      <c r="A1237" s="1">
        <v>43726.0</v>
      </c>
      <c r="B1237" s="1">
        <v>42.35</v>
      </c>
      <c r="C1237" s="1">
        <v>6301677.0</v>
      </c>
      <c r="D1237" s="1">
        <v>18.005</v>
      </c>
      <c r="E1237" s="1">
        <v>1.7601726E7</v>
      </c>
      <c r="F1237" s="1">
        <v>46.73</v>
      </c>
      <c r="G1237" s="1">
        <v>7656467.0</v>
      </c>
      <c r="H1237" s="1">
        <v>61.2815</v>
      </c>
      <c r="I1237" s="1">
        <v>6956741.0</v>
      </c>
      <c r="J1237" s="1">
        <v>13.23</v>
      </c>
      <c r="K1237" s="1">
        <v>7786935.0</v>
      </c>
      <c r="L1237" s="1">
        <v>36.83</v>
      </c>
      <c r="M1237" s="1">
        <v>1336522.0</v>
      </c>
      <c r="N1237" s="1">
        <v>49.21</v>
      </c>
      <c r="O1237" s="1">
        <v>4342521.0</v>
      </c>
      <c r="P1237" s="1">
        <v>14.42</v>
      </c>
      <c r="Q1237" s="1">
        <v>696930.0</v>
      </c>
      <c r="R1237" s="1">
        <v>4.71</v>
      </c>
      <c r="S1237" s="1">
        <v>5393379.0</v>
      </c>
      <c r="T1237" s="1">
        <v>7.01</v>
      </c>
      <c r="U1237" s="1">
        <v>4466070.0</v>
      </c>
    </row>
    <row r="1238" ht="13.5" customHeight="1">
      <c r="A1238" s="1">
        <v>43727.0</v>
      </c>
      <c r="B1238" s="1">
        <v>42.25</v>
      </c>
      <c r="C1238" s="1">
        <v>4850294.0</v>
      </c>
      <c r="D1238" s="1">
        <v>17.96</v>
      </c>
      <c r="E1238" s="1">
        <v>1.1470542E7</v>
      </c>
      <c r="F1238" s="1">
        <v>46.69</v>
      </c>
      <c r="G1238" s="1">
        <v>5318099.0</v>
      </c>
      <c r="H1238" s="1">
        <v>61.4728</v>
      </c>
      <c r="I1238" s="1">
        <v>4649501.0</v>
      </c>
      <c r="J1238" s="1">
        <v>13.2</v>
      </c>
      <c r="K1238" s="1">
        <v>6943833.0</v>
      </c>
      <c r="L1238" s="1">
        <v>36.44</v>
      </c>
      <c r="M1238" s="1">
        <v>1609996.0</v>
      </c>
      <c r="N1238" s="1">
        <v>49.38</v>
      </c>
      <c r="O1238" s="1">
        <v>3733070.0</v>
      </c>
      <c r="P1238" s="1">
        <v>14.17</v>
      </c>
      <c r="Q1238" s="1">
        <v>1232078.0</v>
      </c>
      <c r="R1238" s="1">
        <v>4.74</v>
      </c>
      <c r="S1238" s="1">
        <v>5380224.0</v>
      </c>
      <c r="T1238" s="1">
        <v>6.83</v>
      </c>
      <c r="U1238" s="1">
        <v>4669306.0</v>
      </c>
    </row>
    <row r="1239" ht="13.5" customHeight="1">
      <c r="A1239" s="1">
        <v>43728.0</v>
      </c>
      <c r="B1239" s="1">
        <v>42.11</v>
      </c>
      <c r="C1239" s="1">
        <v>9716155.0</v>
      </c>
      <c r="D1239" s="1">
        <v>18.225</v>
      </c>
      <c r="E1239" s="1">
        <v>1.8910138E7</v>
      </c>
      <c r="F1239" s="1">
        <v>46.91</v>
      </c>
      <c r="G1239" s="1">
        <v>1.1074574E7</v>
      </c>
      <c r="H1239" s="1">
        <v>62.5022</v>
      </c>
      <c r="I1239" s="1">
        <v>6479330.0</v>
      </c>
      <c r="J1239" s="1">
        <v>13.24</v>
      </c>
      <c r="K1239" s="1">
        <v>8461268.0</v>
      </c>
      <c r="L1239" s="1">
        <v>36.19</v>
      </c>
      <c r="M1239" s="1">
        <v>2421287.0</v>
      </c>
      <c r="N1239" s="1">
        <v>49.8</v>
      </c>
      <c r="O1239" s="1">
        <v>3203876.0</v>
      </c>
      <c r="P1239" s="1">
        <v>14.46</v>
      </c>
      <c r="Q1239" s="1">
        <v>1601768.0</v>
      </c>
      <c r="R1239" s="1">
        <v>4.84</v>
      </c>
      <c r="S1239" s="1">
        <v>4662797.0</v>
      </c>
      <c r="T1239" s="1">
        <v>6.83</v>
      </c>
      <c r="U1239" s="1">
        <v>4773006.0</v>
      </c>
    </row>
    <row r="1240" ht="13.5" customHeight="1">
      <c r="A1240" s="1">
        <v>43731.0</v>
      </c>
      <c r="B1240" s="1">
        <v>42.09</v>
      </c>
      <c r="C1240" s="1">
        <v>3282217.0</v>
      </c>
      <c r="D1240" s="1">
        <v>18.315</v>
      </c>
      <c r="E1240" s="1">
        <v>1.7944504E7</v>
      </c>
      <c r="F1240" s="1">
        <v>46.61</v>
      </c>
      <c r="G1240" s="1">
        <v>5444829.0</v>
      </c>
      <c r="H1240" s="1">
        <v>62.7573</v>
      </c>
      <c r="I1240" s="1">
        <v>3368802.0</v>
      </c>
      <c r="J1240" s="1">
        <v>13.09</v>
      </c>
      <c r="K1240" s="1">
        <v>2721276.0</v>
      </c>
      <c r="L1240" s="1">
        <v>36.19</v>
      </c>
      <c r="M1240" s="1">
        <v>870274.0</v>
      </c>
      <c r="N1240" s="1">
        <v>49.88</v>
      </c>
      <c r="O1240" s="1">
        <v>1547512.0</v>
      </c>
      <c r="P1240" s="1">
        <v>14.02</v>
      </c>
      <c r="Q1240" s="1">
        <v>1207224.0</v>
      </c>
      <c r="R1240" s="1">
        <v>4.83</v>
      </c>
      <c r="S1240" s="1">
        <v>3317469.0</v>
      </c>
      <c r="T1240" s="1">
        <v>6.75</v>
      </c>
      <c r="U1240" s="1">
        <v>5103533.0</v>
      </c>
    </row>
    <row r="1241" ht="13.5" customHeight="1">
      <c r="A1241" s="1">
        <v>43732.0</v>
      </c>
      <c r="B1241" s="1">
        <v>42.22</v>
      </c>
      <c r="C1241" s="1">
        <v>4874420.0</v>
      </c>
      <c r="D1241" s="1">
        <v>17.965</v>
      </c>
      <c r="E1241" s="1">
        <v>9362968.0</v>
      </c>
      <c r="F1241" s="1">
        <v>46.86</v>
      </c>
      <c r="G1241" s="1">
        <v>5538476.0</v>
      </c>
      <c r="H1241" s="1">
        <v>62.7117</v>
      </c>
      <c r="I1241" s="1">
        <v>5931297.0</v>
      </c>
      <c r="J1241" s="1">
        <v>12.86</v>
      </c>
      <c r="K1241" s="1">
        <v>4042961.0</v>
      </c>
      <c r="L1241" s="1">
        <v>35.57</v>
      </c>
      <c r="M1241" s="1">
        <v>1341316.0</v>
      </c>
      <c r="N1241" s="1">
        <v>49.32</v>
      </c>
      <c r="O1241" s="1">
        <v>1727847.0</v>
      </c>
      <c r="P1241" s="1">
        <v>13.54</v>
      </c>
      <c r="Q1241" s="1">
        <v>987193.0</v>
      </c>
      <c r="R1241" s="1">
        <v>4.67</v>
      </c>
      <c r="S1241" s="1">
        <v>4826183.0</v>
      </c>
      <c r="T1241" s="1">
        <v>6.56</v>
      </c>
      <c r="U1241" s="1">
        <v>2949844.0</v>
      </c>
    </row>
    <row r="1242" ht="13.5" customHeight="1">
      <c r="A1242" s="1">
        <v>43733.0</v>
      </c>
      <c r="B1242" s="1">
        <v>42.01</v>
      </c>
      <c r="C1242" s="1">
        <v>3727803.0</v>
      </c>
      <c r="D1242" s="1">
        <v>17.88</v>
      </c>
      <c r="E1242" s="1">
        <v>9801476.0</v>
      </c>
      <c r="F1242" s="1">
        <v>46.88</v>
      </c>
      <c r="G1242" s="1">
        <v>4525301.0</v>
      </c>
      <c r="H1242" s="1">
        <v>62.7208</v>
      </c>
      <c r="I1242" s="1">
        <v>5753908.0</v>
      </c>
      <c r="J1242" s="1">
        <v>12.86</v>
      </c>
      <c r="K1242" s="1">
        <v>4108707.0</v>
      </c>
      <c r="L1242" s="1">
        <v>35.41</v>
      </c>
      <c r="M1242" s="1">
        <v>1316791.0</v>
      </c>
      <c r="N1242" s="1">
        <v>49.31</v>
      </c>
      <c r="O1242" s="1">
        <v>2277906.0</v>
      </c>
      <c r="P1242" s="1">
        <v>13.42</v>
      </c>
      <c r="Q1242" s="1">
        <v>1770142.0</v>
      </c>
      <c r="R1242" s="1">
        <v>4.73</v>
      </c>
      <c r="S1242" s="1">
        <v>3830994.0</v>
      </c>
      <c r="T1242" s="1">
        <v>6.51</v>
      </c>
      <c r="U1242" s="1">
        <v>5704224.0</v>
      </c>
    </row>
    <row r="1243" ht="13.5" customHeight="1">
      <c r="A1243" s="1">
        <v>43734.0</v>
      </c>
      <c r="B1243" s="1">
        <v>41.94</v>
      </c>
      <c r="C1243" s="1">
        <v>8565426.0</v>
      </c>
      <c r="D1243" s="1">
        <v>17.73</v>
      </c>
      <c r="E1243" s="1">
        <v>1.0968262E7</v>
      </c>
      <c r="F1243" s="1">
        <v>47.36</v>
      </c>
      <c r="G1243" s="1">
        <v>5170383.0</v>
      </c>
      <c r="H1243" s="1">
        <v>63.2219</v>
      </c>
      <c r="I1243" s="1">
        <v>6382496.0</v>
      </c>
      <c r="J1243" s="1">
        <v>12.84</v>
      </c>
      <c r="K1243" s="1">
        <v>4101536.0</v>
      </c>
      <c r="L1243" s="1">
        <v>35.0</v>
      </c>
      <c r="M1243" s="1">
        <v>1237643.0</v>
      </c>
      <c r="N1243" s="1">
        <v>49.51</v>
      </c>
      <c r="O1243" s="1">
        <v>1968046.0</v>
      </c>
      <c r="P1243" s="1">
        <v>13.39</v>
      </c>
      <c r="Q1243" s="1">
        <v>1278602.0</v>
      </c>
      <c r="R1243" s="1">
        <v>4.72</v>
      </c>
      <c r="S1243" s="1">
        <v>3968946.0</v>
      </c>
      <c r="T1243" s="1">
        <v>6.5</v>
      </c>
      <c r="U1243" s="1">
        <v>2117461.0</v>
      </c>
    </row>
    <row r="1244" ht="13.5" customHeight="1">
      <c r="A1244" s="1">
        <v>43735.0</v>
      </c>
      <c r="B1244" s="1">
        <v>41.92</v>
      </c>
      <c r="C1244" s="1">
        <v>5679722.0</v>
      </c>
      <c r="D1244" s="1">
        <v>17.645</v>
      </c>
      <c r="E1244" s="1">
        <v>8128616.0</v>
      </c>
      <c r="F1244" s="1">
        <v>47.78</v>
      </c>
      <c r="G1244" s="1">
        <v>4325387.0</v>
      </c>
      <c r="H1244" s="1">
        <v>62.3656</v>
      </c>
      <c r="I1244" s="1">
        <v>5197734.0</v>
      </c>
      <c r="J1244" s="1">
        <v>12.75</v>
      </c>
      <c r="K1244" s="1">
        <v>6568180.0</v>
      </c>
      <c r="L1244" s="1">
        <v>34.82</v>
      </c>
      <c r="M1244" s="1">
        <v>774001.0</v>
      </c>
      <c r="N1244" s="1">
        <v>49.37</v>
      </c>
      <c r="O1244" s="1">
        <v>2107158.0</v>
      </c>
      <c r="P1244" s="1">
        <v>13.38</v>
      </c>
      <c r="Q1244" s="1">
        <v>1316068.0</v>
      </c>
      <c r="R1244" s="1">
        <v>4.68</v>
      </c>
      <c r="S1244" s="1">
        <v>4557675.0</v>
      </c>
      <c r="T1244" s="1">
        <v>6.52</v>
      </c>
      <c r="U1244" s="1">
        <v>3979517.0</v>
      </c>
    </row>
    <row r="1245" ht="13.5" customHeight="1">
      <c r="A1245" s="1">
        <v>43738.0</v>
      </c>
      <c r="B1245" s="1">
        <v>41.79</v>
      </c>
      <c r="C1245" s="1">
        <v>4645373.0</v>
      </c>
      <c r="D1245" s="1">
        <v>17.625</v>
      </c>
      <c r="E1245" s="1">
        <v>1.0510866E7</v>
      </c>
      <c r="F1245" s="1">
        <v>46.5</v>
      </c>
      <c r="G1245" s="1">
        <v>8788928.0</v>
      </c>
      <c r="H1245" s="1">
        <v>62.4931</v>
      </c>
      <c r="I1245" s="1">
        <v>3274673.0</v>
      </c>
      <c r="J1245" s="1">
        <v>12.43</v>
      </c>
      <c r="K1245" s="1">
        <v>4968067.0</v>
      </c>
      <c r="L1245" s="1">
        <v>34.5</v>
      </c>
      <c r="M1245" s="1">
        <v>1124809.0</v>
      </c>
      <c r="N1245" s="1">
        <v>49.11</v>
      </c>
      <c r="O1245" s="1">
        <v>2478175.0</v>
      </c>
      <c r="P1245" s="1">
        <v>13.11</v>
      </c>
      <c r="Q1245" s="1">
        <v>942322.0</v>
      </c>
      <c r="R1245" s="1">
        <v>4.6</v>
      </c>
      <c r="S1245" s="1">
        <v>2999440.0</v>
      </c>
      <c r="T1245" s="1">
        <v>6.31</v>
      </c>
      <c r="U1245" s="1">
        <v>3367067.0</v>
      </c>
    </row>
    <row r="1246" ht="13.5" customHeight="1">
      <c r="A1246" s="1">
        <v>43739.0</v>
      </c>
      <c r="B1246" s="1">
        <v>40.58</v>
      </c>
      <c r="C1246" s="1">
        <v>5165885.0</v>
      </c>
      <c r="D1246" s="1">
        <v>17.05</v>
      </c>
      <c r="E1246" s="1">
        <v>1.079707E7</v>
      </c>
      <c r="F1246" s="1">
        <v>46.5</v>
      </c>
      <c r="G1246" s="1">
        <v>8734286.0</v>
      </c>
      <c r="H1246" s="1">
        <v>62.0558</v>
      </c>
      <c r="I1246" s="1">
        <v>4961962.0</v>
      </c>
      <c r="J1246" s="1">
        <v>12.05</v>
      </c>
      <c r="K1246" s="1">
        <v>7768605.0</v>
      </c>
      <c r="L1246" s="1">
        <v>33.93</v>
      </c>
      <c r="M1246" s="1">
        <v>1268420.0</v>
      </c>
      <c r="N1246" s="1">
        <v>48.34</v>
      </c>
      <c r="O1246" s="1">
        <v>2224766.0</v>
      </c>
      <c r="P1246" s="1">
        <v>12.58</v>
      </c>
      <c r="Q1246" s="1">
        <v>1370780.0</v>
      </c>
      <c r="R1246" s="1">
        <v>4.27</v>
      </c>
      <c r="S1246" s="1">
        <v>1.0343759E7</v>
      </c>
      <c r="T1246" s="1">
        <v>6.04</v>
      </c>
      <c r="U1246" s="1">
        <v>3537129.0</v>
      </c>
    </row>
    <row r="1247" ht="13.5" customHeight="1">
      <c r="A1247" s="1">
        <v>43740.0</v>
      </c>
      <c r="B1247" s="1">
        <v>39.89</v>
      </c>
      <c r="C1247" s="1">
        <v>5727429.0</v>
      </c>
      <c r="D1247" s="1">
        <v>16.8</v>
      </c>
      <c r="E1247" s="1">
        <v>1.1514154E7</v>
      </c>
      <c r="F1247" s="1">
        <v>45.49</v>
      </c>
      <c r="G1247" s="1">
        <v>4900492.0</v>
      </c>
      <c r="H1247" s="1">
        <v>61.5548</v>
      </c>
      <c r="I1247" s="1">
        <v>3338434.0</v>
      </c>
      <c r="J1247" s="1">
        <v>11.63</v>
      </c>
      <c r="K1247" s="1">
        <v>9606259.0</v>
      </c>
      <c r="L1247" s="1">
        <v>33.35</v>
      </c>
      <c r="M1247" s="1">
        <v>938649.0</v>
      </c>
      <c r="N1247" s="1">
        <v>47.42</v>
      </c>
      <c r="O1247" s="1">
        <v>2551720.0</v>
      </c>
      <c r="P1247" s="1">
        <v>11.76</v>
      </c>
      <c r="Q1247" s="1">
        <v>2184032.0</v>
      </c>
      <c r="R1247" s="1">
        <v>4.12</v>
      </c>
      <c r="S1247" s="1">
        <v>4250932.0</v>
      </c>
      <c r="T1247" s="1">
        <v>5.81</v>
      </c>
      <c r="U1247" s="1">
        <v>4527293.0</v>
      </c>
    </row>
    <row r="1248" ht="13.5" customHeight="1">
      <c r="A1248" s="1">
        <v>43741.0</v>
      </c>
      <c r="B1248" s="1">
        <v>39.81</v>
      </c>
      <c r="C1248" s="1">
        <v>5605396.0</v>
      </c>
      <c r="D1248" s="1">
        <v>16.85</v>
      </c>
      <c r="E1248" s="1">
        <v>1.3604236E7</v>
      </c>
      <c r="F1248" s="1">
        <v>45.84</v>
      </c>
      <c r="G1248" s="1">
        <v>6496774.0</v>
      </c>
      <c r="H1248" s="1">
        <v>61.737</v>
      </c>
      <c r="I1248" s="1">
        <v>3089767.0</v>
      </c>
      <c r="J1248" s="1">
        <v>11.71</v>
      </c>
      <c r="K1248" s="1">
        <v>5441419.0</v>
      </c>
      <c r="L1248" s="1">
        <v>32.92</v>
      </c>
      <c r="M1248" s="1">
        <v>1538747.0</v>
      </c>
      <c r="N1248" s="1">
        <v>47.55</v>
      </c>
      <c r="O1248" s="1">
        <v>1694529.0</v>
      </c>
      <c r="P1248" s="1">
        <v>12.05</v>
      </c>
      <c r="Q1248" s="1">
        <v>2093807.0</v>
      </c>
      <c r="R1248" s="1">
        <v>4.12</v>
      </c>
      <c r="S1248" s="1">
        <v>7377276.0</v>
      </c>
      <c r="T1248" s="1">
        <v>5.81</v>
      </c>
      <c r="U1248" s="1">
        <v>5498557.0</v>
      </c>
    </row>
    <row r="1249" ht="13.5" customHeight="1">
      <c r="A1249" s="1">
        <v>43742.0</v>
      </c>
      <c r="B1249" s="1">
        <v>39.89</v>
      </c>
      <c r="C1249" s="1">
        <v>4054441.0</v>
      </c>
      <c r="D1249" s="1">
        <v>17.035</v>
      </c>
      <c r="E1249" s="1">
        <v>1.1824954E7</v>
      </c>
      <c r="F1249" s="1">
        <v>46.33</v>
      </c>
      <c r="G1249" s="1">
        <v>3520355.0</v>
      </c>
      <c r="H1249" s="1">
        <v>62.3382</v>
      </c>
      <c r="I1249" s="1">
        <v>2601058.0</v>
      </c>
      <c r="J1249" s="1">
        <v>11.38</v>
      </c>
      <c r="K1249" s="1">
        <v>4228676.0</v>
      </c>
      <c r="L1249" s="1">
        <v>33.11</v>
      </c>
      <c r="M1249" s="1">
        <v>1199908.0</v>
      </c>
      <c r="N1249" s="1">
        <v>47.59</v>
      </c>
      <c r="O1249" s="1">
        <v>1725773.0</v>
      </c>
      <c r="P1249" s="1">
        <v>11.72</v>
      </c>
      <c r="Q1249" s="1">
        <v>2038242.0</v>
      </c>
      <c r="R1249" s="1">
        <v>4.04</v>
      </c>
      <c r="S1249" s="1">
        <v>6586474.0</v>
      </c>
      <c r="T1249" s="1">
        <v>5.71</v>
      </c>
      <c r="U1249" s="1">
        <v>6513789.0</v>
      </c>
    </row>
    <row r="1250" ht="13.5" customHeight="1">
      <c r="A1250" s="1">
        <v>43745.0</v>
      </c>
      <c r="B1250" s="1">
        <v>39.91</v>
      </c>
      <c r="C1250" s="1">
        <v>5534630.0</v>
      </c>
      <c r="D1250" s="1">
        <v>17.085</v>
      </c>
      <c r="E1250" s="1">
        <v>7482442.0</v>
      </c>
      <c r="F1250" s="1">
        <v>46.35</v>
      </c>
      <c r="G1250" s="1">
        <v>6145799.0</v>
      </c>
      <c r="H1250" s="1">
        <v>62.484</v>
      </c>
      <c r="I1250" s="1">
        <v>3604622.0</v>
      </c>
      <c r="J1250" s="1">
        <v>11.4</v>
      </c>
      <c r="K1250" s="1">
        <v>4399835.0</v>
      </c>
      <c r="L1250" s="1">
        <v>33.13</v>
      </c>
      <c r="M1250" s="1">
        <v>1464960.0</v>
      </c>
      <c r="N1250" s="1">
        <v>47.43</v>
      </c>
      <c r="O1250" s="1">
        <v>1743956.0</v>
      </c>
      <c r="P1250" s="1">
        <v>11.15</v>
      </c>
      <c r="Q1250" s="1">
        <v>1847432.0</v>
      </c>
      <c r="R1250" s="1">
        <v>4.07</v>
      </c>
      <c r="S1250" s="1">
        <v>4157944.0</v>
      </c>
      <c r="T1250" s="1">
        <v>5.65</v>
      </c>
      <c r="U1250" s="1">
        <v>1500080.0</v>
      </c>
    </row>
    <row r="1251" ht="13.5" customHeight="1">
      <c r="A1251" s="1">
        <v>43746.0</v>
      </c>
      <c r="B1251" s="1">
        <v>38.75</v>
      </c>
      <c r="C1251" s="1">
        <v>6349597.0</v>
      </c>
      <c r="D1251" s="1">
        <v>16.385</v>
      </c>
      <c r="E1251" s="1">
        <v>1.3058284E7</v>
      </c>
      <c r="F1251" s="1">
        <v>46.35</v>
      </c>
      <c r="G1251" s="1">
        <v>7592154.0</v>
      </c>
      <c r="H1251" s="1">
        <v>61.6368</v>
      </c>
      <c r="I1251" s="1">
        <v>3747427.0</v>
      </c>
      <c r="J1251" s="1">
        <v>10.82</v>
      </c>
      <c r="K1251" s="1">
        <v>7299513.0</v>
      </c>
      <c r="L1251" s="1">
        <v>32.04</v>
      </c>
      <c r="M1251" s="1">
        <v>1898480.0</v>
      </c>
      <c r="N1251" s="1">
        <v>47.05</v>
      </c>
      <c r="O1251" s="1">
        <v>1482485.0</v>
      </c>
      <c r="P1251" s="1">
        <v>10.65</v>
      </c>
      <c r="Q1251" s="1">
        <v>2058272.0</v>
      </c>
      <c r="R1251" s="1">
        <v>3.83</v>
      </c>
      <c r="S1251" s="1">
        <v>4323856.0</v>
      </c>
      <c r="T1251" s="1">
        <v>5.44</v>
      </c>
      <c r="U1251" s="1">
        <v>3349339.0</v>
      </c>
    </row>
    <row r="1252" ht="13.5" customHeight="1">
      <c r="A1252" s="1">
        <v>43747.0</v>
      </c>
      <c r="B1252" s="1">
        <v>38.92</v>
      </c>
      <c r="C1252" s="1">
        <v>4395107.0</v>
      </c>
      <c r="D1252" s="1">
        <v>16.285</v>
      </c>
      <c r="E1252" s="1">
        <v>1.4217756E7</v>
      </c>
      <c r="F1252" s="1">
        <v>46.88</v>
      </c>
      <c r="G1252" s="1">
        <v>6776603.0</v>
      </c>
      <c r="H1252" s="1">
        <v>62.3656</v>
      </c>
      <c r="I1252" s="1">
        <v>6260303.0</v>
      </c>
      <c r="J1252" s="1">
        <v>10.72</v>
      </c>
      <c r="K1252" s="1">
        <v>7443944.0</v>
      </c>
      <c r="L1252" s="1">
        <v>31.7</v>
      </c>
      <c r="M1252" s="1">
        <v>1925986.0</v>
      </c>
      <c r="N1252" s="1">
        <v>47.2</v>
      </c>
      <c r="O1252" s="1">
        <v>3103760.0</v>
      </c>
      <c r="P1252" s="1">
        <v>10.68</v>
      </c>
      <c r="Q1252" s="1">
        <v>2098599.0</v>
      </c>
      <c r="R1252" s="1">
        <v>3.73</v>
      </c>
      <c r="S1252" s="1">
        <v>4097365.0</v>
      </c>
      <c r="T1252" s="1">
        <v>5.43</v>
      </c>
      <c r="U1252" s="1">
        <v>2201267.0</v>
      </c>
    </row>
    <row r="1253" ht="13.5" customHeight="1">
      <c r="A1253" s="1">
        <v>43748.0</v>
      </c>
      <c r="B1253" s="1">
        <v>39.2</v>
      </c>
      <c r="C1253" s="1">
        <v>2804366.0</v>
      </c>
      <c r="D1253" s="1">
        <v>16.535</v>
      </c>
      <c r="E1253" s="1">
        <v>8436426.0</v>
      </c>
      <c r="F1253" s="1">
        <v>47.4</v>
      </c>
      <c r="G1253" s="1">
        <v>7444669.0</v>
      </c>
      <c r="H1253" s="1">
        <v>62.0649</v>
      </c>
      <c r="I1253" s="1">
        <v>3990915.0</v>
      </c>
      <c r="J1253" s="1">
        <v>10.85</v>
      </c>
      <c r="K1253" s="1">
        <v>4378111.0</v>
      </c>
      <c r="L1253" s="1">
        <v>31.73</v>
      </c>
      <c r="M1253" s="1">
        <v>1659290.0</v>
      </c>
      <c r="N1253" s="1">
        <v>47.2</v>
      </c>
      <c r="O1253" s="1">
        <v>1594432.0</v>
      </c>
      <c r="P1253" s="1">
        <v>10.72</v>
      </c>
      <c r="Q1253" s="1">
        <v>1267610.0</v>
      </c>
      <c r="R1253" s="1">
        <v>3.75</v>
      </c>
      <c r="S1253" s="1">
        <v>4120228.0</v>
      </c>
      <c r="T1253" s="1">
        <v>5.46</v>
      </c>
      <c r="U1253" s="1">
        <v>2481903.0</v>
      </c>
    </row>
    <row r="1254" ht="13.5" customHeight="1">
      <c r="A1254" s="1">
        <v>43749.0</v>
      </c>
      <c r="B1254" s="1">
        <v>39.36</v>
      </c>
      <c r="C1254" s="1">
        <v>4149311.0</v>
      </c>
      <c r="D1254" s="1">
        <v>16.79</v>
      </c>
      <c r="E1254" s="1">
        <v>6979848.0</v>
      </c>
      <c r="F1254" s="1">
        <v>47.42</v>
      </c>
      <c r="G1254" s="1">
        <v>5028406.0</v>
      </c>
      <c r="H1254" s="1">
        <v>61.5639</v>
      </c>
      <c r="I1254" s="1">
        <v>2284222.0</v>
      </c>
      <c r="J1254" s="1">
        <v>11.33</v>
      </c>
      <c r="K1254" s="1">
        <v>1.1007285E7</v>
      </c>
      <c r="L1254" s="1">
        <v>32.31</v>
      </c>
      <c r="M1254" s="1">
        <v>1429345.0</v>
      </c>
      <c r="N1254" s="1">
        <v>47.15</v>
      </c>
      <c r="O1254" s="1">
        <v>1996341.0</v>
      </c>
      <c r="P1254" s="1">
        <v>12.33</v>
      </c>
      <c r="Q1254" s="1">
        <v>4932110.0</v>
      </c>
      <c r="R1254" s="1">
        <v>3.8</v>
      </c>
      <c r="S1254" s="1">
        <v>4380195.0</v>
      </c>
      <c r="T1254" s="1">
        <v>5.55</v>
      </c>
      <c r="U1254" s="1">
        <v>6544804.0</v>
      </c>
    </row>
    <row r="1255" ht="13.5" customHeight="1">
      <c r="A1255" s="1">
        <v>43752.0</v>
      </c>
      <c r="B1255" s="1">
        <v>39.36</v>
      </c>
      <c r="C1255" s="1">
        <v>4149311.0</v>
      </c>
      <c r="D1255" s="1">
        <v>16.79</v>
      </c>
      <c r="E1255" s="1">
        <v>6979848.0</v>
      </c>
      <c r="F1255" s="1">
        <v>47.42</v>
      </c>
      <c r="G1255" s="1">
        <v>5028406.0</v>
      </c>
      <c r="H1255" s="1">
        <v>61.5639</v>
      </c>
      <c r="I1255" s="1">
        <v>2284222.0</v>
      </c>
      <c r="J1255" s="1">
        <v>11.33</v>
      </c>
      <c r="K1255" s="1">
        <v>1.1007285E7</v>
      </c>
      <c r="L1255" s="1">
        <v>32.31</v>
      </c>
      <c r="M1255" s="1">
        <v>1429345.0</v>
      </c>
      <c r="N1255" s="1">
        <v>47.15</v>
      </c>
      <c r="O1255" s="1">
        <v>1996341.0</v>
      </c>
      <c r="P1255" s="1">
        <v>12.33</v>
      </c>
      <c r="Q1255" s="1">
        <v>4932110.0</v>
      </c>
      <c r="R1255" s="1">
        <v>3.8</v>
      </c>
      <c r="S1255" s="1">
        <v>4380195.0</v>
      </c>
      <c r="T1255" s="1">
        <v>5.55</v>
      </c>
      <c r="U1255" s="1">
        <v>6544804.0</v>
      </c>
    </row>
    <row r="1256" ht="13.5" customHeight="1">
      <c r="A1256" s="1">
        <v>43753.0</v>
      </c>
      <c r="B1256" s="1">
        <v>39.28</v>
      </c>
      <c r="C1256" s="1">
        <v>6444836.0</v>
      </c>
      <c r="D1256" s="1">
        <v>16.71</v>
      </c>
      <c r="E1256" s="1">
        <v>7030686.0</v>
      </c>
      <c r="F1256" s="1">
        <v>47.1</v>
      </c>
      <c r="G1256" s="1">
        <v>6519288.0</v>
      </c>
      <c r="H1256" s="1">
        <v>61.3817</v>
      </c>
      <c r="I1256" s="1">
        <v>3506423.0</v>
      </c>
      <c r="J1256" s="1">
        <v>11.29</v>
      </c>
      <c r="K1256" s="1">
        <v>6915758.0</v>
      </c>
      <c r="L1256" s="1">
        <v>32.39</v>
      </c>
      <c r="M1256" s="1">
        <v>1440152.0</v>
      </c>
      <c r="N1256" s="1">
        <v>47.09</v>
      </c>
      <c r="O1256" s="1">
        <v>1565691.0</v>
      </c>
      <c r="P1256" s="1">
        <v>12.09</v>
      </c>
      <c r="Q1256" s="1">
        <v>2845594.0</v>
      </c>
      <c r="R1256" s="1">
        <v>3.79</v>
      </c>
      <c r="S1256" s="1">
        <v>4182353.0</v>
      </c>
      <c r="T1256" s="1">
        <v>5.59</v>
      </c>
      <c r="U1256" s="1">
        <v>4118250.0</v>
      </c>
    </row>
    <row r="1257" ht="13.5" customHeight="1">
      <c r="A1257" s="1">
        <v>43754.0</v>
      </c>
      <c r="B1257" s="1">
        <v>39.5</v>
      </c>
      <c r="C1257" s="1">
        <v>5079774.0</v>
      </c>
      <c r="D1257" s="1">
        <v>16.535</v>
      </c>
      <c r="E1257" s="1">
        <v>6055498.0</v>
      </c>
      <c r="F1257" s="1">
        <v>47.15</v>
      </c>
      <c r="G1257" s="1">
        <v>5269656.0</v>
      </c>
      <c r="H1257" s="1">
        <v>61.5912</v>
      </c>
      <c r="I1257" s="1">
        <v>2367329.0</v>
      </c>
      <c r="J1257" s="1">
        <v>11.35</v>
      </c>
      <c r="K1257" s="1">
        <v>4887834.0</v>
      </c>
      <c r="L1257" s="1">
        <v>32.32</v>
      </c>
      <c r="M1257" s="1">
        <v>918796.0</v>
      </c>
      <c r="N1257" s="1">
        <v>47.07</v>
      </c>
      <c r="O1257" s="1">
        <v>1973041.0</v>
      </c>
      <c r="P1257" s="1">
        <v>11.97</v>
      </c>
      <c r="Q1257" s="1">
        <v>2289546.0</v>
      </c>
      <c r="R1257" s="1">
        <v>3.73</v>
      </c>
      <c r="S1257" s="1">
        <v>5792663.0</v>
      </c>
      <c r="T1257" s="1">
        <v>5.68</v>
      </c>
      <c r="U1257" s="1">
        <v>4142113.0</v>
      </c>
    </row>
    <row r="1258" ht="13.5" customHeight="1">
      <c r="A1258" s="1">
        <v>43755.0</v>
      </c>
      <c r="B1258" s="1">
        <v>39.76</v>
      </c>
      <c r="C1258" s="1">
        <v>4062686.0</v>
      </c>
      <c r="D1258" s="1">
        <v>16.695</v>
      </c>
      <c r="E1258" s="1">
        <v>6171402.0</v>
      </c>
      <c r="F1258" s="1">
        <v>46.97</v>
      </c>
      <c r="G1258" s="1">
        <v>5226082.0</v>
      </c>
      <c r="H1258" s="1">
        <v>61.6368</v>
      </c>
      <c r="I1258" s="1">
        <v>3680473.0</v>
      </c>
      <c r="J1258" s="1">
        <v>11.35</v>
      </c>
      <c r="K1258" s="1">
        <v>4506568.0</v>
      </c>
      <c r="L1258" s="1">
        <v>32.63</v>
      </c>
      <c r="M1258" s="1">
        <v>1157456.0</v>
      </c>
      <c r="N1258" s="1">
        <v>47.16</v>
      </c>
      <c r="O1258" s="1">
        <v>1784321.0</v>
      </c>
      <c r="P1258" s="1">
        <v>12.0</v>
      </c>
      <c r="Q1258" s="1">
        <v>2562178.0</v>
      </c>
      <c r="R1258" s="1">
        <v>3.75</v>
      </c>
      <c r="S1258" s="1">
        <v>3873930.0</v>
      </c>
      <c r="T1258" s="1">
        <v>5.62</v>
      </c>
      <c r="U1258" s="1">
        <v>3132514.0</v>
      </c>
    </row>
    <row r="1259" ht="13.5" customHeight="1">
      <c r="A1259" s="1">
        <v>43756.0</v>
      </c>
      <c r="B1259" s="1">
        <v>39.58</v>
      </c>
      <c r="C1259" s="1">
        <v>4326397.0</v>
      </c>
      <c r="D1259" s="1">
        <v>16.595</v>
      </c>
      <c r="E1259" s="1">
        <v>5863746.0</v>
      </c>
      <c r="F1259" s="1">
        <v>47.36</v>
      </c>
      <c r="G1259" s="1">
        <v>6788922.0</v>
      </c>
      <c r="H1259" s="1">
        <v>61.5457</v>
      </c>
      <c r="I1259" s="1">
        <v>3093981.0</v>
      </c>
      <c r="J1259" s="1">
        <v>11.27</v>
      </c>
      <c r="K1259" s="1">
        <v>2447715.0</v>
      </c>
      <c r="L1259" s="1">
        <v>32.46</v>
      </c>
      <c r="M1259" s="1">
        <v>1625236.0</v>
      </c>
      <c r="N1259" s="1">
        <v>46.97</v>
      </c>
      <c r="O1259" s="1">
        <v>1709618.0</v>
      </c>
      <c r="P1259" s="1">
        <v>11.36</v>
      </c>
      <c r="Q1259" s="1">
        <v>2253812.0</v>
      </c>
      <c r="R1259" s="1">
        <v>3.68</v>
      </c>
      <c r="S1259" s="1">
        <v>4371937.0</v>
      </c>
      <c r="T1259" s="1">
        <v>5.51</v>
      </c>
      <c r="U1259" s="1">
        <v>2826787.0</v>
      </c>
    </row>
    <row r="1260" ht="13.5" customHeight="1">
      <c r="A1260" s="1">
        <v>43759.0</v>
      </c>
      <c r="B1260" s="1">
        <v>40.07</v>
      </c>
      <c r="C1260" s="1">
        <v>3293222.0</v>
      </c>
      <c r="D1260" s="1">
        <v>16.735</v>
      </c>
      <c r="E1260" s="1">
        <v>6465954.0</v>
      </c>
      <c r="F1260" s="1">
        <v>47.42</v>
      </c>
      <c r="G1260" s="1">
        <v>4780566.0</v>
      </c>
      <c r="H1260" s="1">
        <v>61.8007</v>
      </c>
      <c r="I1260" s="1">
        <v>1844004.0</v>
      </c>
      <c r="J1260" s="1">
        <v>11.43</v>
      </c>
      <c r="K1260" s="1">
        <v>3357003.0</v>
      </c>
      <c r="L1260" s="1">
        <v>33.01</v>
      </c>
      <c r="M1260" s="1">
        <v>1279131.0</v>
      </c>
      <c r="N1260" s="1">
        <v>47.01</v>
      </c>
      <c r="O1260" s="1">
        <v>1587216.0</v>
      </c>
      <c r="P1260" s="1">
        <v>11.83</v>
      </c>
      <c r="Q1260" s="1">
        <v>4509432.0</v>
      </c>
      <c r="R1260" s="1">
        <v>3.73</v>
      </c>
      <c r="S1260" s="1">
        <v>3144553.0</v>
      </c>
      <c r="T1260" s="1">
        <v>5.59</v>
      </c>
      <c r="U1260" s="1">
        <v>3154356.0</v>
      </c>
    </row>
    <row r="1261" ht="13.5" customHeight="1">
      <c r="A1261" s="1">
        <v>43760.0</v>
      </c>
      <c r="B1261" s="1">
        <v>40.13</v>
      </c>
      <c r="C1261" s="1">
        <v>3783386.0</v>
      </c>
      <c r="D1261" s="1">
        <v>16.825</v>
      </c>
      <c r="E1261" s="1">
        <v>1.2125544E7</v>
      </c>
      <c r="F1261" s="1">
        <v>47.5</v>
      </c>
      <c r="G1261" s="1">
        <v>6997167.0</v>
      </c>
      <c r="H1261" s="1">
        <v>61.4272</v>
      </c>
      <c r="I1261" s="1">
        <v>1614555.0</v>
      </c>
      <c r="J1261" s="1">
        <v>11.38</v>
      </c>
      <c r="K1261" s="1">
        <v>5020703.0</v>
      </c>
      <c r="L1261" s="1">
        <v>33.22</v>
      </c>
      <c r="M1261" s="1">
        <v>971758.0</v>
      </c>
      <c r="N1261" s="1">
        <v>47.0</v>
      </c>
      <c r="O1261" s="1">
        <v>2038921.0</v>
      </c>
      <c r="P1261" s="1">
        <v>11.66</v>
      </c>
      <c r="Q1261" s="1">
        <v>3096104.0</v>
      </c>
      <c r="R1261" s="1">
        <v>3.74</v>
      </c>
      <c r="S1261" s="1">
        <v>4395121.0</v>
      </c>
      <c r="T1261" s="1">
        <v>5.54</v>
      </c>
      <c r="U1261" s="1">
        <v>5582513.0</v>
      </c>
    </row>
    <row r="1262" ht="13.5" customHeight="1">
      <c r="A1262" s="1">
        <v>43761.0</v>
      </c>
      <c r="B1262" s="1">
        <v>39.8</v>
      </c>
      <c r="C1262" s="1">
        <v>3688049.0</v>
      </c>
      <c r="D1262" s="1">
        <v>16.91</v>
      </c>
      <c r="E1262" s="1">
        <v>7123046.0</v>
      </c>
      <c r="F1262" s="1">
        <v>47.83</v>
      </c>
      <c r="G1262" s="1">
        <v>5965120.0</v>
      </c>
      <c r="H1262" s="1">
        <v>61.5366</v>
      </c>
      <c r="I1262" s="1">
        <v>1533265.0</v>
      </c>
      <c r="J1262" s="1">
        <v>11.7</v>
      </c>
      <c r="K1262" s="1">
        <v>4809596.0</v>
      </c>
      <c r="L1262" s="1">
        <v>33.21</v>
      </c>
      <c r="M1262" s="1">
        <v>859619.0</v>
      </c>
      <c r="N1262" s="1">
        <v>46.84</v>
      </c>
      <c r="O1262" s="1">
        <v>2433195.0</v>
      </c>
      <c r="P1262" s="1">
        <v>11.54</v>
      </c>
      <c r="Q1262" s="1">
        <v>2383613.0</v>
      </c>
      <c r="R1262" s="1">
        <v>3.85</v>
      </c>
      <c r="S1262" s="1">
        <v>5347029.0</v>
      </c>
      <c r="T1262" s="1">
        <v>5.58</v>
      </c>
      <c r="U1262" s="1">
        <v>5784985.0</v>
      </c>
    </row>
    <row r="1263" ht="13.5" customHeight="1">
      <c r="A1263" s="1">
        <v>43762.0</v>
      </c>
      <c r="B1263" s="1">
        <v>39.65</v>
      </c>
      <c r="C1263" s="1">
        <v>2699511.0</v>
      </c>
      <c r="D1263" s="1">
        <v>16.75</v>
      </c>
      <c r="E1263" s="1">
        <v>5301200.0</v>
      </c>
      <c r="F1263" s="1">
        <v>47.83</v>
      </c>
      <c r="G1263" s="1">
        <v>4642289.0</v>
      </c>
      <c r="H1263" s="1">
        <v>61.2086</v>
      </c>
      <c r="I1263" s="1">
        <v>2727073.0</v>
      </c>
      <c r="J1263" s="1">
        <v>11.48</v>
      </c>
      <c r="K1263" s="1">
        <v>4258347.0</v>
      </c>
      <c r="L1263" s="1">
        <v>33.0</v>
      </c>
      <c r="M1263" s="1">
        <v>1251093.0</v>
      </c>
      <c r="N1263" s="1">
        <v>46.4</v>
      </c>
      <c r="O1263" s="1">
        <v>1894051.0</v>
      </c>
      <c r="P1263" s="1">
        <v>11.45</v>
      </c>
      <c r="Q1263" s="1">
        <v>1652932.0</v>
      </c>
      <c r="R1263" s="1">
        <v>3.77</v>
      </c>
      <c r="S1263" s="1">
        <v>4749704.0</v>
      </c>
      <c r="T1263" s="1">
        <v>5.62</v>
      </c>
      <c r="U1263" s="1">
        <v>3644032.0</v>
      </c>
    </row>
    <row r="1264" ht="13.5" customHeight="1">
      <c r="A1264" s="1">
        <v>43763.0</v>
      </c>
      <c r="B1264" s="1">
        <v>39.78</v>
      </c>
      <c r="C1264" s="1">
        <v>3829401.0</v>
      </c>
      <c r="D1264" s="1">
        <v>17.01</v>
      </c>
      <c r="E1264" s="1">
        <v>5357136.0</v>
      </c>
      <c r="F1264" s="1">
        <v>47.65</v>
      </c>
      <c r="G1264" s="1">
        <v>5375111.0</v>
      </c>
      <c r="H1264" s="1">
        <v>60.7987</v>
      </c>
      <c r="I1264" s="1">
        <v>3978712.0</v>
      </c>
      <c r="J1264" s="1">
        <v>11.46</v>
      </c>
      <c r="K1264" s="1">
        <v>3950338.0</v>
      </c>
      <c r="L1264" s="1">
        <v>33.26</v>
      </c>
      <c r="M1264" s="1">
        <v>1145539.0</v>
      </c>
      <c r="N1264" s="1">
        <v>46.5</v>
      </c>
      <c r="O1264" s="1">
        <v>2208542.0</v>
      </c>
      <c r="P1264" s="1">
        <v>11.54</v>
      </c>
      <c r="Q1264" s="1">
        <v>1923698.0</v>
      </c>
      <c r="R1264" s="1">
        <v>3.86</v>
      </c>
      <c r="S1264" s="1">
        <v>3354474.0</v>
      </c>
      <c r="T1264" s="1">
        <v>5.67</v>
      </c>
      <c r="U1264" s="1">
        <v>5737650.0</v>
      </c>
    </row>
    <row r="1265" ht="13.5" customHeight="1">
      <c r="A1265" s="1">
        <v>43766.0</v>
      </c>
      <c r="B1265" s="1">
        <v>39.73</v>
      </c>
      <c r="C1265" s="1">
        <v>3362892.0</v>
      </c>
      <c r="D1265" s="1">
        <v>16.865</v>
      </c>
      <c r="E1265" s="1">
        <v>6941464.0</v>
      </c>
      <c r="F1265" s="1">
        <v>47.83</v>
      </c>
      <c r="G1265" s="1">
        <v>4904916.0</v>
      </c>
      <c r="H1265" s="1">
        <v>60.4616</v>
      </c>
      <c r="I1265" s="1">
        <v>3108863.0</v>
      </c>
      <c r="J1265" s="1">
        <v>11.36</v>
      </c>
      <c r="K1265" s="1">
        <v>5179758.0</v>
      </c>
      <c r="L1265" s="1">
        <v>33.16</v>
      </c>
      <c r="M1265" s="1">
        <v>1279715.0</v>
      </c>
      <c r="N1265" s="1">
        <v>46.27</v>
      </c>
      <c r="O1265" s="1">
        <v>1905610.0</v>
      </c>
      <c r="P1265" s="1">
        <v>11.44</v>
      </c>
      <c r="Q1265" s="1">
        <v>1704325.0</v>
      </c>
      <c r="R1265" s="1">
        <v>3.79</v>
      </c>
      <c r="S1265" s="1">
        <v>2855311.0</v>
      </c>
      <c r="T1265" s="1">
        <v>5.62</v>
      </c>
      <c r="U1265" s="1">
        <v>3881665.0</v>
      </c>
    </row>
    <row r="1266" ht="13.5" customHeight="1">
      <c r="A1266" s="1">
        <v>43767.0</v>
      </c>
      <c r="B1266" s="1">
        <v>39.63</v>
      </c>
      <c r="C1266" s="1">
        <v>4658794.0</v>
      </c>
      <c r="D1266" s="1">
        <v>17.085</v>
      </c>
      <c r="E1266" s="1">
        <v>7144662.0</v>
      </c>
      <c r="F1266" s="1">
        <v>47.74</v>
      </c>
      <c r="G1266" s="1">
        <v>9805523.0</v>
      </c>
      <c r="H1266" s="1">
        <v>60.2248</v>
      </c>
      <c r="I1266" s="1">
        <v>2482900.0</v>
      </c>
      <c r="J1266" s="1">
        <v>11.61</v>
      </c>
      <c r="K1266" s="1">
        <v>4994836.0</v>
      </c>
      <c r="L1266" s="1">
        <v>33.15</v>
      </c>
      <c r="M1266" s="1">
        <v>1117910.0</v>
      </c>
      <c r="N1266" s="1">
        <v>46.21</v>
      </c>
      <c r="O1266" s="1">
        <v>2247457.0</v>
      </c>
      <c r="P1266" s="1">
        <v>11.71</v>
      </c>
      <c r="Q1266" s="1">
        <v>2466155.0</v>
      </c>
      <c r="R1266" s="1">
        <v>3.82</v>
      </c>
      <c r="S1266" s="1">
        <v>2605247.0</v>
      </c>
      <c r="T1266" s="1">
        <v>5.72</v>
      </c>
      <c r="U1266" s="1">
        <v>3682281.0</v>
      </c>
    </row>
    <row r="1267" ht="13.5" customHeight="1">
      <c r="A1267" s="1">
        <v>43768.0</v>
      </c>
      <c r="B1267" s="1">
        <v>39.71</v>
      </c>
      <c r="C1267" s="1">
        <v>4373520.0</v>
      </c>
      <c r="D1267" s="1">
        <v>16.77</v>
      </c>
      <c r="E1267" s="1">
        <v>9372280.0</v>
      </c>
      <c r="F1267" s="1">
        <v>47.98</v>
      </c>
      <c r="G1267" s="1">
        <v>4574502.0</v>
      </c>
      <c r="H1267" s="1">
        <v>60.4707</v>
      </c>
      <c r="I1267" s="1">
        <v>3162609.0</v>
      </c>
      <c r="J1267" s="1">
        <v>11.4</v>
      </c>
      <c r="K1267" s="1">
        <v>5999776.0</v>
      </c>
      <c r="L1267" s="1">
        <v>32.76</v>
      </c>
      <c r="M1267" s="1">
        <v>1327827.0</v>
      </c>
      <c r="N1267" s="1">
        <v>46.58</v>
      </c>
      <c r="O1267" s="1">
        <v>3541743.0</v>
      </c>
      <c r="P1267" s="1">
        <v>11.64</v>
      </c>
      <c r="Q1267" s="1">
        <v>1477906.0</v>
      </c>
      <c r="R1267" s="1">
        <v>3.72</v>
      </c>
      <c r="S1267" s="1">
        <v>4965624.0</v>
      </c>
      <c r="T1267" s="1">
        <v>5.69</v>
      </c>
      <c r="U1267" s="1">
        <v>4299807.0</v>
      </c>
    </row>
    <row r="1268" ht="13.5" customHeight="1">
      <c r="A1268" s="1">
        <v>43769.0</v>
      </c>
      <c r="B1268" s="1">
        <v>39.16</v>
      </c>
      <c r="C1268" s="1">
        <v>7694851.0</v>
      </c>
      <c r="D1268" s="1">
        <v>16.605</v>
      </c>
      <c r="E1268" s="1">
        <v>8288462.0</v>
      </c>
      <c r="F1268" s="1">
        <v>47.97</v>
      </c>
      <c r="G1268" s="1">
        <v>5529957.0</v>
      </c>
      <c r="H1268" s="1">
        <v>60.4798</v>
      </c>
      <c r="I1268" s="1">
        <v>2824119.0</v>
      </c>
      <c r="J1268" s="1">
        <v>11.22</v>
      </c>
      <c r="K1268" s="1">
        <v>9221056.0</v>
      </c>
      <c r="L1268" s="1">
        <v>32.8</v>
      </c>
      <c r="M1268" s="1">
        <v>1752536.0</v>
      </c>
      <c r="N1268" s="1">
        <v>46.37</v>
      </c>
      <c r="O1268" s="1">
        <v>1724974.0</v>
      </c>
      <c r="P1268" s="1">
        <v>11.3</v>
      </c>
      <c r="Q1268" s="1">
        <v>1887978.0</v>
      </c>
      <c r="R1268" s="1">
        <v>3.67</v>
      </c>
      <c r="S1268" s="1">
        <v>3811396.0</v>
      </c>
      <c r="T1268" s="1">
        <v>5.58</v>
      </c>
      <c r="U1268" s="1">
        <v>4036415.0</v>
      </c>
    </row>
    <row r="1269" ht="13.5" customHeight="1">
      <c r="A1269" s="1">
        <v>43770.0</v>
      </c>
      <c r="B1269" s="1">
        <v>40.63</v>
      </c>
      <c r="C1269" s="1">
        <v>6470232.0</v>
      </c>
      <c r="D1269" s="1">
        <v>17.04</v>
      </c>
      <c r="E1269" s="1">
        <v>9574442.0</v>
      </c>
      <c r="F1269" s="1">
        <v>48.45</v>
      </c>
      <c r="G1269" s="1">
        <v>5918575.0</v>
      </c>
      <c r="H1269" s="1">
        <v>61.1995</v>
      </c>
      <c r="I1269" s="1">
        <v>3060423.0</v>
      </c>
      <c r="J1269" s="1">
        <v>11.44</v>
      </c>
      <c r="K1269" s="1">
        <v>7240288.0</v>
      </c>
      <c r="L1269" s="1">
        <v>33.08</v>
      </c>
      <c r="M1269" s="1">
        <v>1617043.0</v>
      </c>
      <c r="N1269" s="1">
        <v>46.24</v>
      </c>
      <c r="O1269" s="1">
        <v>2207029.0</v>
      </c>
      <c r="P1269" s="1">
        <v>11.63</v>
      </c>
      <c r="Q1269" s="1">
        <v>2047929.0</v>
      </c>
      <c r="R1269" s="1">
        <v>3.86</v>
      </c>
      <c r="S1269" s="1">
        <v>5218849.0</v>
      </c>
      <c r="T1269" s="1">
        <v>5.85</v>
      </c>
      <c r="U1269" s="1">
        <v>3051290.0</v>
      </c>
    </row>
    <row r="1270" ht="13.5" customHeight="1">
      <c r="A1270" s="1">
        <v>43773.0</v>
      </c>
      <c r="B1270" s="1">
        <v>41.3</v>
      </c>
      <c r="C1270" s="1">
        <v>9220303.0</v>
      </c>
      <c r="D1270" s="1">
        <v>17.465</v>
      </c>
      <c r="E1270" s="1">
        <v>9745156.0</v>
      </c>
      <c r="F1270" s="1">
        <v>48.48</v>
      </c>
      <c r="G1270" s="1">
        <v>8907108.0</v>
      </c>
      <c r="H1270" s="1">
        <v>60.7531</v>
      </c>
      <c r="I1270" s="1">
        <v>3162398.0</v>
      </c>
      <c r="J1270" s="1">
        <v>11.71</v>
      </c>
      <c r="K1270" s="1">
        <v>5158954.0</v>
      </c>
      <c r="L1270" s="1">
        <v>33.76</v>
      </c>
      <c r="M1270" s="1">
        <v>2096288.0</v>
      </c>
      <c r="N1270" s="1">
        <v>46.75</v>
      </c>
      <c r="O1270" s="1">
        <v>2465382.0</v>
      </c>
      <c r="P1270" s="1">
        <v>12.35</v>
      </c>
      <c r="Q1270" s="1">
        <v>3131057.0</v>
      </c>
      <c r="R1270" s="1">
        <v>4.05</v>
      </c>
      <c r="S1270" s="1">
        <v>5285741.0</v>
      </c>
      <c r="T1270" s="1">
        <v>6.25</v>
      </c>
      <c r="U1270" s="1">
        <v>5976463.0</v>
      </c>
    </row>
    <row r="1271" ht="13.5" customHeight="1">
      <c r="A1271" s="1">
        <v>43774.0</v>
      </c>
      <c r="B1271" s="1">
        <v>41.59</v>
      </c>
      <c r="C1271" s="1">
        <v>5654313.0</v>
      </c>
      <c r="D1271" s="1">
        <v>17.425</v>
      </c>
      <c r="E1271" s="1">
        <v>6353922.0</v>
      </c>
      <c r="F1271" s="1">
        <v>48.6</v>
      </c>
      <c r="G1271" s="1">
        <v>4853236.0</v>
      </c>
      <c r="H1271" s="1">
        <v>59.6691</v>
      </c>
      <c r="I1271" s="1">
        <v>3930609.0</v>
      </c>
      <c r="J1271" s="1">
        <v>11.92</v>
      </c>
      <c r="K1271" s="1">
        <v>6671555.0</v>
      </c>
      <c r="L1271" s="1">
        <v>34.84</v>
      </c>
      <c r="M1271" s="1">
        <v>2189698.0</v>
      </c>
      <c r="N1271" s="1">
        <v>46.7</v>
      </c>
      <c r="O1271" s="1">
        <v>4604128.0</v>
      </c>
      <c r="P1271" s="1">
        <v>12.65</v>
      </c>
      <c r="Q1271" s="1">
        <v>2498588.0</v>
      </c>
      <c r="R1271" s="1">
        <v>4.13</v>
      </c>
      <c r="S1271" s="1">
        <v>4529555.0</v>
      </c>
      <c r="T1271" s="1">
        <v>6.16</v>
      </c>
      <c r="U1271" s="1">
        <v>6244728.0</v>
      </c>
    </row>
    <row r="1272" ht="13.5" customHeight="1">
      <c r="A1272" s="1">
        <v>43775.0</v>
      </c>
      <c r="B1272" s="1">
        <v>41.12</v>
      </c>
      <c r="C1272" s="1">
        <v>7175338.0</v>
      </c>
      <c r="D1272" s="1">
        <v>17.07</v>
      </c>
      <c r="E1272" s="1">
        <v>1.0989682E7</v>
      </c>
      <c r="F1272" s="1">
        <v>48.66</v>
      </c>
      <c r="G1272" s="1">
        <v>8149493.0</v>
      </c>
      <c r="H1272" s="1">
        <v>60.4707</v>
      </c>
      <c r="I1272" s="1">
        <v>3947043.0</v>
      </c>
      <c r="J1272" s="1">
        <v>11.63</v>
      </c>
      <c r="K1272" s="1">
        <v>6759214.0</v>
      </c>
      <c r="L1272" s="1">
        <v>34.85</v>
      </c>
      <c r="M1272" s="1">
        <v>3544179.0</v>
      </c>
      <c r="N1272" s="1">
        <v>46.89</v>
      </c>
      <c r="O1272" s="1">
        <v>2129795.0</v>
      </c>
      <c r="P1272" s="1">
        <v>12.25</v>
      </c>
      <c r="Q1272" s="1">
        <v>2486962.0</v>
      </c>
      <c r="R1272" s="1">
        <v>4.05</v>
      </c>
      <c r="S1272" s="1">
        <v>5897356.0</v>
      </c>
      <c r="T1272" s="1">
        <v>6.13</v>
      </c>
      <c r="U1272" s="1">
        <v>4262955.0</v>
      </c>
    </row>
    <row r="1273" ht="13.5" customHeight="1">
      <c r="A1273" s="1">
        <v>43776.0</v>
      </c>
      <c r="B1273" s="1">
        <v>42.46</v>
      </c>
      <c r="C1273" s="1">
        <v>7344489.0</v>
      </c>
      <c r="D1273" s="1">
        <v>18.175</v>
      </c>
      <c r="E1273" s="1">
        <v>2.4723388E7</v>
      </c>
      <c r="F1273" s="1">
        <v>48.5</v>
      </c>
      <c r="G1273" s="1">
        <v>1.1628699E7</v>
      </c>
      <c r="H1273" s="1">
        <v>59.7146</v>
      </c>
      <c r="I1273" s="1">
        <v>4049655.0</v>
      </c>
      <c r="J1273" s="1">
        <v>12.12</v>
      </c>
      <c r="K1273" s="1">
        <v>6863973.0</v>
      </c>
      <c r="L1273" s="1">
        <v>35.36</v>
      </c>
      <c r="M1273" s="1">
        <v>2040450.0</v>
      </c>
      <c r="N1273" s="1">
        <v>46.67</v>
      </c>
      <c r="O1273" s="1">
        <v>2261506.0</v>
      </c>
      <c r="P1273" s="1">
        <v>12.64</v>
      </c>
      <c r="Q1273" s="1">
        <v>4862134.0</v>
      </c>
      <c r="R1273" s="1">
        <v>4.2</v>
      </c>
      <c r="S1273" s="1">
        <v>4823742.0</v>
      </c>
      <c r="T1273" s="1">
        <v>6.47</v>
      </c>
      <c r="U1273" s="1">
        <v>8038498.0</v>
      </c>
    </row>
    <row r="1274" ht="13.5" customHeight="1">
      <c r="A1274" s="1">
        <v>43777.0</v>
      </c>
      <c r="B1274" s="1">
        <v>42.66</v>
      </c>
      <c r="C1274" s="1">
        <v>5285812.0</v>
      </c>
      <c r="D1274" s="1">
        <v>18.47</v>
      </c>
      <c r="E1274" s="1">
        <v>1.069833E7</v>
      </c>
      <c r="F1274" s="1">
        <v>49.55</v>
      </c>
      <c r="G1274" s="1">
        <v>1.6645312E7</v>
      </c>
      <c r="H1274" s="1">
        <v>60.5709</v>
      </c>
      <c r="I1274" s="1">
        <v>5487954.0</v>
      </c>
      <c r="J1274" s="1">
        <v>12.11</v>
      </c>
      <c r="K1274" s="1">
        <v>3932227.0</v>
      </c>
      <c r="L1274" s="1">
        <v>35.31</v>
      </c>
      <c r="M1274" s="1">
        <v>1227718.0</v>
      </c>
      <c r="N1274" s="1">
        <v>47.01</v>
      </c>
      <c r="O1274" s="1">
        <v>1717392.0</v>
      </c>
      <c r="P1274" s="1">
        <v>12.79</v>
      </c>
      <c r="Q1274" s="1">
        <v>4026485.0</v>
      </c>
      <c r="R1274" s="1">
        <v>4.2</v>
      </c>
      <c r="S1274" s="1">
        <v>2319621.0</v>
      </c>
      <c r="T1274" s="1">
        <v>6.64</v>
      </c>
      <c r="U1274" s="1">
        <v>8028198.0</v>
      </c>
    </row>
    <row r="1275" ht="13.5" customHeight="1">
      <c r="A1275" s="1">
        <v>43780.0</v>
      </c>
      <c r="B1275" s="1">
        <v>42.52</v>
      </c>
      <c r="C1275" s="1">
        <v>2515968.0</v>
      </c>
      <c r="D1275" s="1">
        <v>18.445</v>
      </c>
      <c r="E1275" s="1">
        <v>5129730.0</v>
      </c>
      <c r="F1275" s="1">
        <v>49.94</v>
      </c>
      <c r="G1275" s="1">
        <v>9101007.0</v>
      </c>
      <c r="H1275" s="1">
        <v>60.7349</v>
      </c>
      <c r="I1275" s="1">
        <v>2425738.0</v>
      </c>
      <c r="J1275" s="1">
        <v>12.38</v>
      </c>
      <c r="K1275" s="1">
        <v>6487384.0</v>
      </c>
      <c r="L1275" s="1">
        <v>35.42</v>
      </c>
      <c r="M1275" s="1">
        <v>1464332.0</v>
      </c>
      <c r="N1275" s="1">
        <v>47.15</v>
      </c>
      <c r="O1275" s="1">
        <v>1083515.0</v>
      </c>
      <c r="P1275" s="1">
        <v>12.6</v>
      </c>
      <c r="Q1275" s="1">
        <v>2556428.0</v>
      </c>
      <c r="R1275" s="1">
        <v>4.22</v>
      </c>
      <c r="S1275" s="1">
        <v>2936070.0</v>
      </c>
      <c r="T1275" s="1">
        <v>6.58</v>
      </c>
      <c r="U1275" s="1">
        <v>4000854.0</v>
      </c>
    </row>
    <row r="1276" ht="13.5" customHeight="1">
      <c r="A1276" s="1">
        <v>43781.0</v>
      </c>
      <c r="B1276" s="1">
        <v>42.2</v>
      </c>
      <c r="C1276" s="1">
        <v>6527952.0</v>
      </c>
      <c r="D1276" s="1">
        <v>18.515</v>
      </c>
      <c r="E1276" s="1">
        <v>1.4314146E7</v>
      </c>
      <c r="F1276" s="1">
        <v>50.67</v>
      </c>
      <c r="G1276" s="1">
        <v>1.7043278E7</v>
      </c>
      <c r="H1276" s="1">
        <v>61.737</v>
      </c>
      <c r="I1276" s="1">
        <v>2673730.0</v>
      </c>
      <c r="J1276" s="1">
        <v>12.22</v>
      </c>
      <c r="K1276" s="1">
        <v>4281279.0</v>
      </c>
      <c r="L1276" s="1">
        <v>34.24</v>
      </c>
      <c r="M1276" s="1">
        <v>1822003.0</v>
      </c>
      <c r="N1276" s="1">
        <v>47.36</v>
      </c>
      <c r="O1276" s="1">
        <v>1745772.0</v>
      </c>
      <c r="P1276" s="1">
        <v>12.42</v>
      </c>
      <c r="Q1276" s="1">
        <v>3692631.0</v>
      </c>
      <c r="R1276" s="1">
        <v>4.17</v>
      </c>
      <c r="S1276" s="1">
        <v>2374158.0</v>
      </c>
      <c r="T1276" s="1">
        <v>6.48</v>
      </c>
      <c r="U1276" s="1">
        <v>6263646.0</v>
      </c>
    </row>
    <row r="1277" ht="13.5" customHeight="1">
      <c r="A1277" s="1">
        <v>43782.0</v>
      </c>
      <c r="B1277" s="1">
        <v>42.24</v>
      </c>
      <c r="C1277" s="1">
        <v>4024428.0</v>
      </c>
      <c r="D1277" s="1">
        <v>18.41</v>
      </c>
      <c r="E1277" s="1">
        <v>9583222.0</v>
      </c>
      <c r="F1277" s="1">
        <v>51.37</v>
      </c>
      <c r="G1277" s="1">
        <v>1.2388399E7</v>
      </c>
      <c r="H1277" s="1">
        <v>61.5639</v>
      </c>
      <c r="I1277" s="1">
        <v>3792653.0</v>
      </c>
      <c r="J1277" s="1">
        <v>12.23</v>
      </c>
      <c r="K1277" s="1">
        <v>3845182.0</v>
      </c>
      <c r="L1277" s="1">
        <v>33.67</v>
      </c>
      <c r="M1277" s="1">
        <v>1861676.0</v>
      </c>
      <c r="N1277" s="1">
        <v>47.58</v>
      </c>
      <c r="O1277" s="1">
        <v>1466342.0</v>
      </c>
      <c r="P1277" s="1">
        <v>12.55</v>
      </c>
      <c r="Q1277" s="1">
        <v>2705946.0</v>
      </c>
      <c r="R1277" s="1">
        <v>4.16</v>
      </c>
      <c r="S1277" s="1">
        <v>2237882.0</v>
      </c>
      <c r="T1277" s="1">
        <v>6.45</v>
      </c>
      <c r="U1277" s="1">
        <v>3191114.0</v>
      </c>
    </row>
    <row r="1278" ht="13.5" customHeight="1">
      <c r="A1278" s="1">
        <v>43783.0</v>
      </c>
      <c r="B1278" s="1">
        <v>42.48</v>
      </c>
      <c r="C1278" s="1">
        <v>4212395.0</v>
      </c>
      <c r="D1278" s="1">
        <v>18.35</v>
      </c>
      <c r="E1278" s="1">
        <v>9088948.0</v>
      </c>
      <c r="F1278" s="1">
        <v>50.0</v>
      </c>
      <c r="G1278" s="1">
        <v>6764039.0</v>
      </c>
      <c r="H1278" s="1">
        <v>61.5183</v>
      </c>
      <c r="I1278" s="1">
        <v>1465638.0</v>
      </c>
      <c r="J1278" s="1">
        <v>11.98</v>
      </c>
      <c r="K1278" s="1">
        <v>4656843.0</v>
      </c>
      <c r="L1278" s="1">
        <v>33.09</v>
      </c>
      <c r="M1278" s="1">
        <v>1644903.0</v>
      </c>
      <c r="N1278" s="1">
        <v>47.7</v>
      </c>
      <c r="O1278" s="1">
        <v>1203570.0</v>
      </c>
      <c r="P1278" s="1">
        <v>12.7</v>
      </c>
      <c r="Q1278" s="1">
        <v>2098353.0</v>
      </c>
      <c r="R1278" s="1">
        <v>4.11</v>
      </c>
      <c r="S1278" s="1">
        <v>2295716.0</v>
      </c>
      <c r="T1278" s="1">
        <v>6.47</v>
      </c>
      <c r="U1278" s="1">
        <v>2901815.0</v>
      </c>
    </row>
    <row r="1279" ht="13.5" customHeight="1">
      <c r="A1279" s="1">
        <v>43784.0</v>
      </c>
      <c r="B1279" s="1">
        <v>42.96</v>
      </c>
      <c r="C1279" s="1">
        <v>5132371.0</v>
      </c>
      <c r="D1279" s="1">
        <v>18.535</v>
      </c>
      <c r="E1279" s="1">
        <v>7375432.0</v>
      </c>
      <c r="F1279" s="1">
        <v>50.51</v>
      </c>
      <c r="G1279" s="1">
        <v>1.4472657E7</v>
      </c>
      <c r="H1279" s="1">
        <v>61.9556</v>
      </c>
      <c r="I1279" s="1">
        <v>1953217.0</v>
      </c>
      <c r="J1279" s="1">
        <v>12.27</v>
      </c>
      <c r="K1279" s="1">
        <v>3048326.0</v>
      </c>
      <c r="L1279" s="1">
        <v>34.06</v>
      </c>
      <c r="M1279" s="1">
        <v>1647596.0</v>
      </c>
      <c r="N1279" s="1">
        <v>48.25</v>
      </c>
      <c r="O1279" s="1">
        <v>1801765.0</v>
      </c>
      <c r="P1279" s="1">
        <v>13.23</v>
      </c>
      <c r="Q1279" s="1">
        <v>3378824.0</v>
      </c>
      <c r="R1279" s="1">
        <v>4.16</v>
      </c>
      <c r="S1279" s="1">
        <v>2980801.0</v>
      </c>
      <c r="T1279" s="1">
        <v>6.52</v>
      </c>
      <c r="U1279" s="1">
        <v>3717198.0</v>
      </c>
    </row>
    <row r="1280" ht="13.5" customHeight="1">
      <c r="A1280" s="1">
        <v>43787.0</v>
      </c>
      <c r="B1280" s="1">
        <v>42.05</v>
      </c>
      <c r="C1280" s="1">
        <v>5202342.0</v>
      </c>
      <c r="D1280" s="1">
        <v>18.615</v>
      </c>
      <c r="E1280" s="1">
        <v>1.182455E7</v>
      </c>
      <c r="F1280" s="1">
        <v>50.26</v>
      </c>
      <c r="G1280" s="1">
        <v>4720261.0</v>
      </c>
      <c r="H1280" s="1">
        <v>61.8827</v>
      </c>
      <c r="I1280" s="1">
        <v>1975490.0</v>
      </c>
      <c r="J1280" s="1">
        <v>12.1</v>
      </c>
      <c r="K1280" s="1">
        <v>3272611.0</v>
      </c>
      <c r="L1280" s="1">
        <v>33.13</v>
      </c>
      <c r="M1280" s="1">
        <v>1055055.0</v>
      </c>
      <c r="N1280" s="1">
        <v>47.8</v>
      </c>
      <c r="O1280" s="1">
        <v>1670711.0</v>
      </c>
      <c r="P1280" s="1">
        <v>12.86</v>
      </c>
      <c r="Q1280" s="1">
        <v>4283835.0</v>
      </c>
      <c r="R1280" s="1">
        <v>4.05</v>
      </c>
      <c r="S1280" s="1">
        <v>4879062.0</v>
      </c>
      <c r="T1280" s="1">
        <v>6.35</v>
      </c>
      <c r="U1280" s="1">
        <v>5191014.0</v>
      </c>
    </row>
    <row r="1281" ht="13.5" customHeight="1">
      <c r="A1281" s="1">
        <v>43788.0</v>
      </c>
      <c r="B1281" s="1">
        <v>41.73</v>
      </c>
      <c r="C1281" s="1">
        <v>7307257.0</v>
      </c>
      <c r="D1281" s="1">
        <v>18.515</v>
      </c>
      <c r="E1281" s="1">
        <v>1.6889966E7</v>
      </c>
      <c r="F1281" s="1">
        <v>49.94</v>
      </c>
      <c r="G1281" s="1">
        <v>1.0848831E7</v>
      </c>
      <c r="H1281" s="1">
        <v>61.9283</v>
      </c>
      <c r="I1281" s="1">
        <v>1889329.0</v>
      </c>
      <c r="J1281" s="1">
        <v>11.81</v>
      </c>
      <c r="K1281" s="1">
        <v>5627283.0</v>
      </c>
      <c r="L1281" s="1">
        <v>33.02</v>
      </c>
      <c r="M1281" s="1">
        <v>1146556.0</v>
      </c>
      <c r="N1281" s="1">
        <v>48.07</v>
      </c>
      <c r="O1281" s="1">
        <v>1718325.0</v>
      </c>
      <c r="P1281" s="1">
        <v>12.55</v>
      </c>
      <c r="Q1281" s="1">
        <v>2814467.0</v>
      </c>
      <c r="R1281" s="1">
        <v>3.95</v>
      </c>
      <c r="S1281" s="1">
        <v>3201823.0</v>
      </c>
      <c r="T1281" s="1">
        <v>6.24</v>
      </c>
      <c r="U1281" s="1">
        <v>4817122.0</v>
      </c>
    </row>
    <row r="1282" ht="13.5" customHeight="1">
      <c r="A1282" s="1">
        <v>43789.0</v>
      </c>
      <c r="B1282" s="1">
        <v>41.72</v>
      </c>
      <c r="C1282" s="1">
        <v>7806386.0</v>
      </c>
      <c r="D1282" s="1">
        <v>18.68</v>
      </c>
      <c r="E1282" s="1">
        <v>1.5384568E7</v>
      </c>
      <c r="F1282" s="1">
        <v>50.22</v>
      </c>
      <c r="G1282" s="1">
        <v>1.0730061E7</v>
      </c>
      <c r="H1282" s="1">
        <v>61.8645</v>
      </c>
      <c r="I1282" s="1">
        <v>3127140.0</v>
      </c>
      <c r="J1282" s="1">
        <v>11.86</v>
      </c>
      <c r="K1282" s="1">
        <v>1.1012173E7</v>
      </c>
      <c r="L1282" s="1">
        <v>33.08</v>
      </c>
      <c r="M1282" s="1">
        <v>1173510.0</v>
      </c>
      <c r="N1282" s="1">
        <v>47.33</v>
      </c>
      <c r="O1282" s="1">
        <v>2621525.0</v>
      </c>
      <c r="P1282" s="1">
        <v>12.93</v>
      </c>
      <c r="Q1282" s="1">
        <v>3274011.0</v>
      </c>
      <c r="R1282" s="1">
        <v>4.06</v>
      </c>
      <c r="S1282" s="1">
        <v>2759858.0</v>
      </c>
      <c r="T1282" s="1">
        <v>6.3</v>
      </c>
      <c r="U1282" s="1">
        <v>5336506.0</v>
      </c>
    </row>
    <row r="1283" ht="13.5" customHeight="1">
      <c r="A1283" s="1">
        <v>43790.0</v>
      </c>
      <c r="B1283" s="1">
        <v>42.1</v>
      </c>
      <c r="C1283" s="1">
        <v>6783901.0</v>
      </c>
      <c r="D1283" s="1">
        <v>18.7</v>
      </c>
      <c r="E1283" s="1">
        <v>7219746.0</v>
      </c>
      <c r="F1283" s="1">
        <v>50.11</v>
      </c>
      <c r="G1283" s="1">
        <v>5559168.0</v>
      </c>
      <c r="H1283" s="1">
        <v>61.9921</v>
      </c>
      <c r="I1283" s="1">
        <v>1785323.0</v>
      </c>
      <c r="J1283" s="1">
        <v>12.01</v>
      </c>
      <c r="K1283" s="1">
        <v>4867409.0</v>
      </c>
      <c r="L1283" s="1">
        <v>33.46</v>
      </c>
      <c r="M1283" s="1">
        <v>831753.0</v>
      </c>
      <c r="N1283" s="1">
        <v>47.72</v>
      </c>
      <c r="O1283" s="1">
        <v>2468987.0</v>
      </c>
      <c r="P1283" s="1">
        <v>13.12</v>
      </c>
      <c r="Q1283" s="1">
        <v>2620472.0</v>
      </c>
      <c r="R1283" s="1">
        <v>4.12</v>
      </c>
      <c r="S1283" s="1">
        <v>3846643.0</v>
      </c>
      <c r="T1283" s="1">
        <v>6.4</v>
      </c>
      <c r="U1283" s="1">
        <v>1.1090199E7</v>
      </c>
    </row>
    <row r="1284" ht="13.5" customHeight="1">
      <c r="A1284" s="1">
        <v>43791.0</v>
      </c>
      <c r="B1284" s="1">
        <v>41.76</v>
      </c>
      <c r="C1284" s="1">
        <v>3728061.0</v>
      </c>
      <c r="D1284" s="1">
        <v>18.605</v>
      </c>
      <c r="E1284" s="1">
        <v>7156006.0</v>
      </c>
      <c r="F1284" s="1">
        <v>49.71</v>
      </c>
      <c r="G1284" s="1">
        <v>5584814.0</v>
      </c>
      <c r="H1284" s="1">
        <v>61.4181</v>
      </c>
      <c r="I1284" s="1">
        <v>2886384.0</v>
      </c>
      <c r="J1284" s="1">
        <v>11.93</v>
      </c>
      <c r="K1284" s="1">
        <v>3761591.0</v>
      </c>
      <c r="L1284" s="1">
        <v>33.21</v>
      </c>
      <c r="M1284" s="1">
        <v>1155426.0</v>
      </c>
      <c r="N1284" s="1">
        <v>47.1</v>
      </c>
      <c r="O1284" s="1">
        <v>2153881.0</v>
      </c>
      <c r="P1284" s="1">
        <v>12.85</v>
      </c>
      <c r="Q1284" s="1">
        <v>3485287.0</v>
      </c>
      <c r="R1284" s="1">
        <v>4.1</v>
      </c>
      <c r="S1284" s="1">
        <v>5477530.0</v>
      </c>
      <c r="T1284" s="1">
        <v>6.4</v>
      </c>
      <c r="U1284" s="1">
        <v>5923580.0</v>
      </c>
    </row>
    <row r="1285" ht="13.5" customHeight="1">
      <c r="A1285" s="1">
        <v>43794.0</v>
      </c>
      <c r="B1285" s="1">
        <v>42.21</v>
      </c>
      <c r="C1285" s="1">
        <v>6989572.0</v>
      </c>
      <c r="D1285" s="1">
        <v>18.815</v>
      </c>
      <c r="E1285" s="1">
        <v>1.2397646E7</v>
      </c>
      <c r="F1285" s="1">
        <v>50.27</v>
      </c>
      <c r="G1285" s="1">
        <v>1.4020363E7</v>
      </c>
      <c r="H1285" s="1">
        <v>61.7734</v>
      </c>
      <c r="I1285" s="1">
        <v>1548276.0</v>
      </c>
      <c r="J1285" s="1">
        <v>12.1</v>
      </c>
      <c r="K1285" s="1">
        <v>3880485.0</v>
      </c>
      <c r="L1285" s="1">
        <v>33.55</v>
      </c>
      <c r="M1285" s="1">
        <v>1348881.0</v>
      </c>
      <c r="N1285" s="1">
        <v>47.15</v>
      </c>
      <c r="O1285" s="1">
        <v>1346905.0</v>
      </c>
      <c r="P1285" s="1">
        <v>12.88</v>
      </c>
      <c r="Q1285" s="1">
        <v>2741725.0</v>
      </c>
      <c r="R1285" s="1">
        <v>4.22</v>
      </c>
      <c r="S1285" s="1">
        <v>3722414.0</v>
      </c>
      <c r="T1285" s="1">
        <v>6.52</v>
      </c>
      <c r="U1285" s="1">
        <v>6575665.0</v>
      </c>
    </row>
    <row r="1286" ht="13.5" customHeight="1">
      <c r="A1286" s="1">
        <v>43795.0</v>
      </c>
      <c r="B1286" s="1">
        <v>41.82</v>
      </c>
      <c r="C1286" s="1">
        <v>9999776.0</v>
      </c>
      <c r="D1286" s="1">
        <v>18.515</v>
      </c>
      <c r="E1286" s="1">
        <v>9396910.0</v>
      </c>
      <c r="F1286" s="1">
        <v>50.06</v>
      </c>
      <c r="G1286" s="1">
        <v>5038544.0</v>
      </c>
      <c r="H1286" s="1">
        <v>61.3817</v>
      </c>
      <c r="I1286" s="1">
        <v>2519104.0</v>
      </c>
      <c r="J1286" s="1">
        <v>12.1</v>
      </c>
      <c r="K1286" s="1">
        <v>4473819.0</v>
      </c>
      <c r="L1286" s="1">
        <v>33.61</v>
      </c>
      <c r="M1286" s="1">
        <v>1539887.0</v>
      </c>
      <c r="N1286" s="1">
        <v>46.49</v>
      </c>
      <c r="O1286" s="1">
        <v>2758881.0</v>
      </c>
      <c r="P1286" s="1">
        <v>12.4</v>
      </c>
      <c r="Q1286" s="1">
        <v>1.8866619E7</v>
      </c>
      <c r="R1286" s="1">
        <v>4.14</v>
      </c>
      <c r="S1286" s="1">
        <v>3290045.0</v>
      </c>
      <c r="T1286" s="1">
        <v>6.49</v>
      </c>
      <c r="U1286" s="1">
        <v>6042422.0</v>
      </c>
    </row>
    <row r="1287" ht="13.5" customHeight="1">
      <c r="A1287" s="1">
        <v>43796.0</v>
      </c>
      <c r="B1287" s="1">
        <v>41.84</v>
      </c>
      <c r="C1287" s="1">
        <v>4012125.0</v>
      </c>
      <c r="D1287" s="1">
        <v>18.805</v>
      </c>
      <c r="E1287" s="1">
        <v>6741976.0</v>
      </c>
      <c r="F1287" s="1">
        <v>50.46</v>
      </c>
      <c r="G1287" s="1">
        <v>6066671.0</v>
      </c>
      <c r="H1287" s="1">
        <v>61.7825</v>
      </c>
      <c r="I1287" s="1">
        <v>2077985.0</v>
      </c>
      <c r="J1287" s="1">
        <v>12.07</v>
      </c>
      <c r="K1287" s="1">
        <v>4219049.0</v>
      </c>
      <c r="L1287" s="1">
        <v>33.86</v>
      </c>
      <c r="M1287" s="1">
        <v>1087091.0</v>
      </c>
      <c r="N1287" s="1">
        <v>46.69</v>
      </c>
      <c r="O1287" s="1">
        <v>2525568.0</v>
      </c>
      <c r="P1287" s="1">
        <v>12.5</v>
      </c>
      <c r="Q1287" s="1">
        <v>3100165.0</v>
      </c>
      <c r="R1287" s="1">
        <v>4.23</v>
      </c>
      <c r="S1287" s="1">
        <v>2280118.0</v>
      </c>
      <c r="T1287" s="1">
        <v>6.78</v>
      </c>
      <c r="U1287" s="1">
        <v>5620743.0</v>
      </c>
    </row>
    <row r="1288" ht="13.5" customHeight="1">
      <c r="A1288" s="1">
        <v>43797.0</v>
      </c>
      <c r="B1288" s="1">
        <v>42.06</v>
      </c>
      <c r="C1288" s="1">
        <v>1156065.0</v>
      </c>
      <c r="D1288" s="1">
        <v>18.825</v>
      </c>
      <c r="E1288" s="1">
        <v>2313734.0</v>
      </c>
      <c r="F1288" s="1">
        <v>50.55</v>
      </c>
      <c r="G1288" s="1">
        <v>1552822.0</v>
      </c>
      <c r="H1288" s="1">
        <v>61.7188</v>
      </c>
      <c r="I1288" s="1">
        <v>506180.0</v>
      </c>
      <c r="J1288" s="1">
        <v>12.02</v>
      </c>
      <c r="K1288" s="1">
        <v>1073924.0</v>
      </c>
      <c r="L1288" s="1">
        <v>33.74</v>
      </c>
      <c r="M1288" s="1">
        <v>410738.0</v>
      </c>
      <c r="N1288" s="1">
        <v>46.63</v>
      </c>
      <c r="O1288" s="1">
        <v>758866.0</v>
      </c>
      <c r="P1288" s="1">
        <v>12.54</v>
      </c>
      <c r="Q1288" s="1">
        <v>734047.0</v>
      </c>
      <c r="R1288" s="1">
        <v>4.19</v>
      </c>
      <c r="S1288" s="1">
        <v>937103.0</v>
      </c>
      <c r="T1288" s="1">
        <v>6.73</v>
      </c>
      <c r="U1288" s="1">
        <v>1997835.0</v>
      </c>
    </row>
    <row r="1289" ht="13.5" customHeight="1">
      <c r="A1289" s="1">
        <v>43798.0</v>
      </c>
      <c r="B1289" s="1">
        <v>41.55</v>
      </c>
      <c r="C1289" s="1">
        <v>5276409.0</v>
      </c>
      <c r="D1289" s="1">
        <v>18.555</v>
      </c>
      <c r="E1289" s="1">
        <v>5249850.0</v>
      </c>
      <c r="F1289" s="1">
        <v>50.3</v>
      </c>
      <c r="G1289" s="1">
        <v>3112629.0</v>
      </c>
      <c r="H1289" s="1">
        <v>61.2177</v>
      </c>
      <c r="I1289" s="1">
        <v>1303516.0</v>
      </c>
      <c r="J1289" s="1">
        <v>11.74</v>
      </c>
      <c r="K1289" s="1">
        <v>3396310.0</v>
      </c>
      <c r="L1289" s="1">
        <v>33.26</v>
      </c>
      <c r="M1289" s="1">
        <v>1440912.0</v>
      </c>
      <c r="N1289" s="1">
        <v>46.38</v>
      </c>
      <c r="O1289" s="1">
        <v>1252918.0</v>
      </c>
      <c r="P1289" s="1">
        <v>12.37</v>
      </c>
      <c r="Q1289" s="1">
        <v>1938047.0</v>
      </c>
      <c r="R1289" s="1">
        <v>4.1</v>
      </c>
      <c r="S1289" s="1">
        <v>3524340.0</v>
      </c>
      <c r="T1289" s="1">
        <v>6.66</v>
      </c>
      <c r="U1289" s="1">
        <v>5843744.0</v>
      </c>
    </row>
    <row r="1290" ht="13.5" customHeight="1">
      <c r="A1290" s="1">
        <v>43801.0</v>
      </c>
      <c r="B1290" s="1">
        <v>41.37</v>
      </c>
      <c r="C1290" s="1">
        <v>7877035.0</v>
      </c>
      <c r="D1290" s="1">
        <v>18.385</v>
      </c>
      <c r="E1290" s="1">
        <v>1.1314576E7</v>
      </c>
      <c r="F1290" s="1">
        <v>50.32</v>
      </c>
      <c r="G1290" s="1">
        <v>7429259.0</v>
      </c>
      <c r="H1290" s="1">
        <v>61.1722</v>
      </c>
      <c r="I1290" s="1">
        <v>2429145.0</v>
      </c>
      <c r="J1290" s="1">
        <v>11.73</v>
      </c>
      <c r="K1290" s="1">
        <v>3436112.0</v>
      </c>
      <c r="L1290" s="1">
        <v>33.15</v>
      </c>
      <c r="M1290" s="1">
        <v>1168096.0</v>
      </c>
      <c r="N1290" s="1">
        <v>46.0</v>
      </c>
      <c r="O1290" s="1">
        <v>2446976.0</v>
      </c>
      <c r="P1290" s="1">
        <v>12.05</v>
      </c>
      <c r="Q1290" s="1">
        <v>3430146.0</v>
      </c>
      <c r="R1290" s="1">
        <v>4.1</v>
      </c>
      <c r="S1290" s="1">
        <v>2391653.0</v>
      </c>
      <c r="T1290" s="1">
        <v>6.52</v>
      </c>
      <c r="U1290" s="1">
        <v>4630017.0</v>
      </c>
    </row>
    <row r="1291" ht="13.5" customHeight="1">
      <c r="A1291" s="1">
        <v>43802.0</v>
      </c>
      <c r="B1291" s="1">
        <v>40.71</v>
      </c>
      <c r="C1291" s="1">
        <v>9655858.0</v>
      </c>
      <c r="D1291" s="1">
        <v>18.105</v>
      </c>
      <c r="E1291" s="1">
        <v>1.1975442E7</v>
      </c>
      <c r="F1291" s="1">
        <v>50.45</v>
      </c>
      <c r="G1291" s="1">
        <v>6690691.0</v>
      </c>
      <c r="H1291" s="1">
        <v>60.744</v>
      </c>
      <c r="I1291" s="1">
        <v>2091079.0</v>
      </c>
      <c r="J1291" s="1">
        <v>11.35</v>
      </c>
      <c r="K1291" s="1">
        <v>5789621.0</v>
      </c>
      <c r="L1291" s="1">
        <v>32.1</v>
      </c>
      <c r="M1291" s="1">
        <v>2189526.0</v>
      </c>
      <c r="N1291" s="1">
        <v>45.54</v>
      </c>
      <c r="O1291" s="1">
        <v>3136760.0</v>
      </c>
      <c r="P1291" s="1">
        <v>12.13</v>
      </c>
      <c r="Q1291" s="1">
        <v>2915164.0</v>
      </c>
      <c r="R1291" s="1">
        <v>4.04</v>
      </c>
      <c r="S1291" s="1">
        <v>2719043.0</v>
      </c>
      <c r="T1291" s="1">
        <v>6.41</v>
      </c>
      <c r="U1291" s="1">
        <v>3738165.0</v>
      </c>
    </row>
    <row r="1292" ht="13.5" customHeight="1">
      <c r="A1292" s="1">
        <v>43803.0</v>
      </c>
      <c r="B1292" s="1">
        <v>41.33</v>
      </c>
      <c r="C1292" s="1">
        <v>7012510.0</v>
      </c>
      <c r="D1292" s="1">
        <v>18.7</v>
      </c>
      <c r="E1292" s="1">
        <v>2.234625E7</v>
      </c>
      <c r="F1292" s="1">
        <v>50.45</v>
      </c>
      <c r="G1292" s="1">
        <v>5920659.0</v>
      </c>
      <c r="H1292" s="1">
        <v>60.498</v>
      </c>
      <c r="I1292" s="1">
        <v>2677703.0</v>
      </c>
      <c r="J1292" s="1">
        <v>11.59</v>
      </c>
      <c r="K1292" s="1">
        <v>6656041.0</v>
      </c>
      <c r="L1292" s="1">
        <v>32.38</v>
      </c>
      <c r="M1292" s="1">
        <v>1255285.0</v>
      </c>
      <c r="N1292" s="1">
        <v>45.52</v>
      </c>
      <c r="O1292" s="1">
        <v>2040434.0</v>
      </c>
      <c r="P1292" s="1">
        <v>12.87</v>
      </c>
      <c r="Q1292" s="1">
        <v>3878715.0</v>
      </c>
      <c r="R1292" s="1">
        <v>4.24</v>
      </c>
      <c r="S1292" s="1">
        <v>3572461.0</v>
      </c>
      <c r="T1292" s="1">
        <v>6.9</v>
      </c>
      <c r="U1292" s="1">
        <v>6024570.0</v>
      </c>
    </row>
    <row r="1293" ht="13.5" customHeight="1">
      <c r="A1293" s="1">
        <v>43804.0</v>
      </c>
      <c r="B1293" s="1">
        <v>40.82</v>
      </c>
      <c r="C1293" s="1">
        <v>7774085.0</v>
      </c>
      <c r="D1293" s="1">
        <v>18.455</v>
      </c>
      <c r="E1293" s="1">
        <v>2.9437608E7</v>
      </c>
      <c r="F1293" s="1">
        <v>50.73</v>
      </c>
      <c r="G1293" s="1">
        <v>5441756.0</v>
      </c>
      <c r="H1293" s="1">
        <v>60.8898</v>
      </c>
      <c r="I1293" s="1">
        <v>2208034.0</v>
      </c>
      <c r="J1293" s="1">
        <v>11.45</v>
      </c>
      <c r="K1293" s="1">
        <v>9527994.0</v>
      </c>
      <c r="L1293" s="1">
        <v>32.28</v>
      </c>
      <c r="M1293" s="1">
        <v>1374946.0</v>
      </c>
      <c r="N1293" s="1">
        <v>45.73</v>
      </c>
      <c r="O1293" s="1">
        <v>3285733.0</v>
      </c>
      <c r="P1293" s="1">
        <v>13.4</v>
      </c>
      <c r="Q1293" s="1">
        <v>4597717.0</v>
      </c>
      <c r="R1293" s="1">
        <v>4.29</v>
      </c>
      <c r="S1293" s="1">
        <v>5129230.0</v>
      </c>
      <c r="T1293" s="1">
        <v>7.0</v>
      </c>
      <c r="U1293" s="1">
        <v>9548158.0</v>
      </c>
    </row>
    <row r="1294" ht="13.5" customHeight="1">
      <c r="A1294" s="1">
        <v>43805.0</v>
      </c>
      <c r="B1294" s="1">
        <v>42.35</v>
      </c>
      <c r="C1294" s="1">
        <v>6736569.0</v>
      </c>
      <c r="D1294" s="1">
        <v>19.455</v>
      </c>
      <c r="E1294" s="1">
        <v>1.7148138E7</v>
      </c>
      <c r="F1294" s="1">
        <v>51.1</v>
      </c>
      <c r="G1294" s="1">
        <v>5079120.0</v>
      </c>
      <c r="H1294" s="1">
        <v>61.3544</v>
      </c>
      <c r="I1294" s="1">
        <v>2119180.0</v>
      </c>
      <c r="J1294" s="1">
        <v>12.33</v>
      </c>
      <c r="K1294" s="1">
        <v>1.6287065E7</v>
      </c>
      <c r="L1294" s="1">
        <v>33.39</v>
      </c>
      <c r="M1294" s="1">
        <v>1173151.0</v>
      </c>
      <c r="N1294" s="1">
        <v>46.56</v>
      </c>
      <c r="O1294" s="1">
        <v>2077988.0</v>
      </c>
      <c r="P1294" s="1">
        <v>14.19</v>
      </c>
      <c r="Q1294" s="1">
        <v>2893329.0</v>
      </c>
      <c r="R1294" s="1">
        <v>4.44</v>
      </c>
      <c r="S1294" s="1">
        <v>5288025.0</v>
      </c>
      <c r="T1294" s="1">
        <v>7.48</v>
      </c>
      <c r="U1294" s="1">
        <v>8037627.0</v>
      </c>
    </row>
    <row r="1295" ht="13.5" customHeight="1">
      <c r="A1295" s="1">
        <v>43808.0</v>
      </c>
      <c r="B1295" s="1">
        <v>42.0</v>
      </c>
      <c r="C1295" s="1">
        <v>4330023.0</v>
      </c>
      <c r="D1295" s="1">
        <v>19.59</v>
      </c>
      <c r="E1295" s="1">
        <v>1.2387788E7</v>
      </c>
      <c r="F1295" s="1">
        <v>51.35</v>
      </c>
      <c r="G1295" s="1">
        <v>7496175.0</v>
      </c>
      <c r="H1295" s="1">
        <v>61.5183</v>
      </c>
      <c r="I1295" s="1">
        <v>2623081.0</v>
      </c>
      <c r="J1295" s="1">
        <v>12.18</v>
      </c>
      <c r="K1295" s="1">
        <v>5473557.0</v>
      </c>
      <c r="L1295" s="1">
        <v>33.17</v>
      </c>
      <c r="M1295" s="1">
        <v>1067414.0</v>
      </c>
      <c r="N1295" s="1">
        <v>46.79</v>
      </c>
      <c r="O1295" s="1">
        <v>3792101.0</v>
      </c>
      <c r="P1295" s="1">
        <v>13.87</v>
      </c>
      <c r="Q1295" s="1">
        <v>3444450.0</v>
      </c>
      <c r="R1295" s="1">
        <v>4.57</v>
      </c>
      <c r="S1295" s="1">
        <v>4214727.0</v>
      </c>
      <c r="T1295" s="1">
        <v>7.5</v>
      </c>
      <c r="U1295" s="1">
        <v>5343377.0</v>
      </c>
    </row>
    <row r="1296" ht="13.5" customHeight="1">
      <c r="A1296" s="1">
        <v>43809.0</v>
      </c>
      <c r="B1296" s="1">
        <v>42.1</v>
      </c>
      <c r="C1296" s="1">
        <v>5110211.0</v>
      </c>
      <c r="D1296" s="1">
        <v>19.535</v>
      </c>
      <c r="E1296" s="1">
        <v>1.4969592E7</v>
      </c>
      <c r="F1296" s="1">
        <v>51.2</v>
      </c>
      <c r="G1296" s="1">
        <v>8766664.0</v>
      </c>
      <c r="H1296" s="1">
        <v>62.0467</v>
      </c>
      <c r="I1296" s="1">
        <v>3240358.0</v>
      </c>
      <c r="J1296" s="1">
        <v>12.45</v>
      </c>
      <c r="K1296" s="1">
        <v>7069673.0</v>
      </c>
      <c r="L1296" s="1">
        <v>33.47</v>
      </c>
      <c r="M1296" s="1">
        <v>1045019.0</v>
      </c>
      <c r="N1296" s="1">
        <v>46.85</v>
      </c>
      <c r="O1296" s="1">
        <v>2684811.0</v>
      </c>
      <c r="P1296" s="1">
        <v>13.94</v>
      </c>
      <c r="Q1296" s="1">
        <v>2278178.0</v>
      </c>
      <c r="R1296" s="1">
        <v>4.61</v>
      </c>
      <c r="S1296" s="1">
        <v>9034328.0</v>
      </c>
      <c r="T1296" s="1">
        <v>7.75</v>
      </c>
      <c r="U1296" s="1">
        <v>9968091.0</v>
      </c>
    </row>
    <row r="1297" ht="13.5" customHeight="1">
      <c r="A1297" s="1">
        <v>43810.0</v>
      </c>
      <c r="B1297" s="1">
        <v>41.78</v>
      </c>
      <c r="C1297" s="1">
        <v>3911637.0</v>
      </c>
      <c r="D1297" s="1">
        <v>19.435</v>
      </c>
      <c r="E1297" s="1">
        <v>1.5732372E7</v>
      </c>
      <c r="F1297" s="1">
        <v>50.93</v>
      </c>
      <c r="G1297" s="1">
        <v>6281787.0</v>
      </c>
      <c r="H1297" s="1">
        <v>61.9921</v>
      </c>
      <c r="I1297" s="1">
        <v>2812830.0</v>
      </c>
      <c r="J1297" s="1">
        <v>12.38</v>
      </c>
      <c r="K1297" s="1">
        <v>4285719.0</v>
      </c>
      <c r="L1297" s="1">
        <v>33.2</v>
      </c>
      <c r="M1297" s="1">
        <v>1380881.0</v>
      </c>
      <c r="N1297" s="1">
        <v>47.1</v>
      </c>
      <c r="O1297" s="1">
        <v>1880236.0</v>
      </c>
      <c r="P1297" s="1">
        <v>13.72</v>
      </c>
      <c r="Q1297" s="1">
        <v>1357219.0</v>
      </c>
      <c r="R1297" s="1">
        <v>4.57</v>
      </c>
      <c r="S1297" s="1">
        <v>3337581.0</v>
      </c>
      <c r="T1297" s="1">
        <v>7.66</v>
      </c>
      <c r="U1297" s="1">
        <v>5214995.0</v>
      </c>
    </row>
    <row r="1298" ht="13.5" customHeight="1">
      <c r="A1298" s="1">
        <v>43811.0</v>
      </c>
      <c r="B1298" s="1">
        <v>42.05</v>
      </c>
      <c r="C1298" s="1">
        <v>7702779.0</v>
      </c>
      <c r="D1298" s="1">
        <v>20.06</v>
      </c>
      <c r="E1298" s="1">
        <v>2.7380354E7</v>
      </c>
      <c r="F1298" s="1">
        <v>50.4</v>
      </c>
      <c r="G1298" s="1">
        <v>8650789.0</v>
      </c>
      <c r="H1298" s="1">
        <v>61.5821</v>
      </c>
      <c r="I1298" s="1">
        <v>3788270.0</v>
      </c>
      <c r="J1298" s="1">
        <v>12.65</v>
      </c>
      <c r="K1298" s="1">
        <v>5473893.0</v>
      </c>
      <c r="L1298" s="1">
        <v>33.47</v>
      </c>
      <c r="M1298" s="1">
        <v>1346450.0</v>
      </c>
      <c r="N1298" s="1">
        <v>46.81</v>
      </c>
      <c r="O1298" s="1">
        <v>3037168.0</v>
      </c>
      <c r="P1298" s="1">
        <v>13.94</v>
      </c>
      <c r="Q1298" s="1">
        <v>2532691.0</v>
      </c>
      <c r="R1298" s="1">
        <v>4.71</v>
      </c>
      <c r="S1298" s="1">
        <v>4617681.0</v>
      </c>
      <c r="T1298" s="1">
        <v>7.72</v>
      </c>
      <c r="U1298" s="1">
        <v>5749791.0</v>
      </c>
    </row>
    <row r="1299" ht="13.5" customHeight="1">
      <c r="A1299" s="1">
        <v>43812.0</v>
      </c>
      <c r="B1299" s="1">
        <v>41.9</v>
      </c>
      <c r="C1299" s="1">
        <v>8317615.0</v>
      </c>
      <c r="D1299" s="1">
        <v>20.04</v>
      </c>
      <c r="E1299" s="1">
        <v>2.4040626E7</v>
      </c>
      <c r="F1299" s="1">
        <v>50.57</v>
      </c>
      <c r="G1299" s="1">
        <v>8050212.0</v>
      </c>
      <c r="H1299" s="1">
        <v>61.2359</v>
      </c>
      <c r="I1299" s="1">
        <v>3280511.0</v>
      </c>
      <c r="J1299" s="1">
        <v>12.76</v>
      </c>
      <c r="K1299" s="1">
        <v>9419604.0</v>
      </c>
      <c r="L1299" s="1">
        <v>33.36</v>
      </c>
      <c r="M1299" s="1">
        <v>1189108.0</v>
      </c>
      <c r="N1299" s="1">
        <v>47.12</v>
      </c>
      <c r="O1299" s="1">
        <v>4112858.0</v>
      </c>
      <c r="P1299" s="1">
        <v>13.9</v>
      </c>
      <c r="Q1299" s="1">
        <v>3155490.0</v>
      </c>
      <c r="R1299" s="1">
        <v>4.78</v>
      </c>
      <c r="S1299" s="1">
        <v>7589109.0</v>
      </c>
      <c r="T1299" s="1">
        <v>7.53</v>
      </c>
      <c r="U1299" s="1">
        <v>6316342.0</v>
      </c>
    </row>
    <row r="1300" ht="13.5" customHeight="1">
      <c r="A1300" s="1">
        <v>43815.0</v>
      </c>
      <c r="B1300" s="1">
        <v>42.26</v>
      </c>
      <c r="C1300" s="1">
        <v>5901579.0</v>
      </c>
      <c r="D1300" s="1">
        <v>19.85</v>
      </c>
      <c r="E1300" s="1">
        <v>1.1783916E7</v>
      </c>
      <c r="F1300" s="1">
        <v>50.81</v>
      </c>
      <c r="G1300" s="1">
        <v>5046380.0</v>
      </c>
      <c r="H1300" s="1">
        <v>61.9192</v>
      </c>
      <c r="I1300" s="1">
        <v>2681282.0</v>
      </c>
      <c r="J1300" s="1">
        <v>12.79</v>
      </c>
      <c r="K1300" s="1">
        <v>3275244.0</v>
      </c>
      <c r="L1300" s="1">
        <v>33.32</v>
      </c>
      <c r="M1300" s="1">
        <v>997583.0</v>
      </c>
      <c r="N1300" s="1">
        <v>47.65</v>
      </c>
      <c r="O1300" s="1">
        <v>4558942.0</v>
      </c>
      <c r="P1300" s="1">
        <v>14.06</v>
      </c>
      <c r="Q1300" s="1">
        <v>1845070.0</v>
      </c>
      <c r="R1300" s="1">
        <v>4.89</v>
      </c>
      <c r="S1300" s="1">
        <v>6432866.0</v>
      </c>
      <c r="T1300" s="1">
        <v>7.79</v>
      </c>
      <c r="U1300" s="1">
        <v>4718917.0</v>
      </c>
    </row>
    <row r="1301" ht="13.5" customHeight="1">
      <c r="A1301" s="1">
        <v>43816.0</v>
      </c>
      <c r="B1301" s="1">
        <v>42.49</v>
      </c>
      <c r="C1301" s="1">
        <v>5414051.0</v>
      </c>
      <c r="D1301" s="1">
        <v>20.275</v>
      </c>
      <c r="E1301" s="1">
        <v>1.2976326E7</v>
      </c>
      <c r="F1301" s="1">
        <v>50.72</v>
      </c>
      <c r="G1301" s="1">
        <v>5741343.0</v>
      </c>
      <c r="H1301" s="1">
        <v>62.4202</v>
      </c>
      <c r="I1301" s="1">
        <v>3456295.0</v>
      </c>
      <c r="J1301" s="1">
        <v>12.99</v>
      </c>
      <c r="K1301" s="1">
        <v>6354809.0</v>
      </c>
      <c r="L1301" s="1">
        <v>33.4</v>
      </c>
      <c r="M1301" s="1">
        <v>1773571.0</v>
      </c>
      <c r="N1301" s="1">
        <v>48.21</v>
      </c>
      <c r="O1301" s="1">
        <v>3768662.0</v>
      </c>
      <c r="P1301" s="1">
        <v>14.68</v>
      </c>
      <c r="Q1301" s="1">
        <v>2272968.0</v>
      </c>
      <c r="R1301" s="1">
        <v>5.14</v>
      </c>
      <c r="S1301" s="1">
        <v>1.1747364E7</v>
      </c>
      <c r="T1301" s="1">
        <v>7.96</v>
      </c>
      <c r="U1301" s="1">
        <v>5270926.0</v>
      </c>
    </row>
    <row r="1302" ht="13.5" customHeight="1">
      <c r="A1302" s="1">
        <v>43817.0</v>
      </c>
      <c r="B1302" s="1">
        <v>42.3</v>
      </c>
      <c r="C1302" s="1">
        <v>6802013.0</v>
      </c>
      <c r="D1302" s="1">
        <v>20.285</v>
      </c>
      <c r="E1302" s="1">
        <v>2.1786534E7</v>
      </c>
      <c r="F1302" s="1">
        <v>51.21</v>
      </c>
      <c r="G1302" s="1">
        <v>9595553.0</v>
      </c>
      <c r="H1302" s="1">
        <v>62.7664</v>
      </c>
      <c r="I1302" s="1">
        <v>4260114.0</v>
      </c>
      <c r="J1302" s="1">
        <v>12.9</v>
      </c>
      <c r="K1302" s="1">
        <v>5067670.0</v>
      </c>
      <c r="L1302" s="1">
        <v>33.56</v>
      </c>
      <c r="M1302" s="1">
        <v>1259842.0</v>
      </c>
      <c r="N1302" s="1">
        <v>48.65</v>
      </c>
      <c r="O1302" s="1">
        <v>4578418.0</v>
      </c>
      <c r="P1302" s="1">
        <v>14.51</v>
      </c>
      <c r="Q1302" s="1">
        <v>3164321.0</v>
      </c>
      <c r="R1302" s="1">
        <v>5.13</v>
      </c>
      <c r="S1302" s="1">
        <v>5491820.0</v>
      </c>
      <c r="T1302" s="1">
        <v>7.9</v>
      </c>
      <c r="U1302" s="1">
        <v>5560066.0</v>
      </c>
    </row>
    <row r="1303" ht="13.5" customHeight="1">
      <c r="A1303" s="1">
        <v>43818.0</v>
      </c>
      <c r="B1303" s="1">
        <v>42.8</v>
      </c>
      <c r="C1303" s="1">
        <v>5074047.0</v>
      </c>
      <c r="D1303" s="1">
        <v>20.78</v>
      </c>
      <c r="E1303" s="1">
        <v>1.6723658E7</v>
      </c>
      <c r="F1303" s="1">
        <v>51.35</v>
      </c>
      <c r="G1303" s="1">
        <v>6428524.0</v>
      </c>
      <c r="H1303" s="1">
        <v>62.8393</v>
      </c>
      <c r="I1303" s="1">
        <v>3532285.0</v>
      </c>
      <c r="J1303" s="1">
        <v>13.0</v>
      </c>
      <c r="K1303" s="1">
        <v>5413246.0</v>
      </c>
      <c r="L1303" s="1">
        <v>34.14</v>
      </c>
      <c r="M1303" s="1">
        <v>1169732.0</v>
      </c>
      <c r="N1303" s="1">
        <v>48.37</v>
      </c>
      <c r="O1303" s="1">
        <v>2853343.0</v>
      </c>
      <c r="P1303" s="1">
        <v>15.06</v>
      </c>
      <c r="Q1303" s="1">
        <v>3498901.0</v>
      </c>
      <c r="R1303" s="1">
        <v>5.37</v>
      </c>
      <c r="S1303" s="1">
        <v>5390462.0</v>
      </c>
      <c r="T1303" s="1">
        <v>8.11</v>
      </c>
      <c r="U1303" s="1">
        <v>4855545.0</v>
      </c>
    </row>
    <row r="1304" ht="13.5" customHeight="1">
      <c r="A1304" s="1">
        <v>43819.0</v>
      </c>
      <c r="B1304" s="1">
        <v>42.41</v>
      </c>
      <c r="C1304" s="1">
        <v>1.3600959E7</v>
      </c>
      <c r="D1304" s="1">
        <v>20.775</v>
      </c>
      <c r="E1304" s="1">
        <v>2.5992638E7</v>
      </c>
      <c r="F1304" s="1">
        <v>51.89</v>
      </c>
      <c r="G1304" s="1">
        <v>1.2937436E7</v>
      </c>
      <c r="H1304" s="1">
        <v>63.5954</v>
      </c>
      <c r="I1304" s="1">
        <v>6263261.0</v>
      </c>
      <c r="J1304" s="1">
        <v>12.96</v>
      </c>
      <c r="K1304" s="1">
        <v>1.146268E7</v>
      </c>
      <c r="L1304" s="1">
        <v>34.08</v>
      </c>
      <c r="M1304" s="1">
        <v>1946109.0</v>
      </c>
      <c r="N1304" s="1">
        <v>48.79</v>
      </c>
      <c r="O1304" s="1">
        <v>7095584.0</v>
      </c>
      <c r="P1304" s="1">
        <v>14.84</v>
      </c>
      <c r="Q1304" s="1">
        <v>2008711.0</v>
      </c>
      <c r="R1304" s="1">
        <v>5.34</v>
      </c>
      <c r="S1304" s="1">
        <v>6006604.0</v>
      </c>
      <c r="T1304" s="1">
        <v>7.9</v>
      </c>
      <c r="U1304" s="1">
        <v>7703062.0</v>
      </c>
    </row>
    <row r="1305" ht="13.5" customHeight="1">
      <c r="A1305" s="1">
        <v>43822.0</v>
      </c>
      <c r="B1305" s="1">
        <v>42.72</v>
      </c>
      <c r="C1305" s="1">
        <v>4474452.0</v>
      </c>
      <c r="D1305" s="1">
        <v>20.9</v>
      </c>
      <c r="E1305" s="1">
        <v>8959318.0</v>
      </c>
      <c r="F1305" s="1">
        <v>52.05</v>
      </c>
      <c r="G1305" s="1">
        <v>3718854.0</v>
      </c>
      <c r="H1305" s="1">
        <v>63.7685</v>
      </c>
      <c r="I1305" s="1">
        <v>3105137.0</v>
      </c>
      <c r="J1305" s="1">
        <v>13.2</v>
      </c>
      <c r="K1305" s="1">
        <v>5004153.0</v>
      </c>
      <c r="L1305" s="1">
        <v>34.58</v>
      </c>
      <c r="M1305" s="1">
        <v>1095104.0</v>
      </c>
      <c r="N1305" s="1">
        <v>48.69</v>
      </c>
      <c r="O1305" s="1">
        <v>2450900.0</v>
      </c>
      <c r="P1305" s="1">
        <v>15.31</v>
      </c>
      <c r="Q1305" s="1">
        <v>2041897.0</v>
      </c>
      <c r="R1305" s="1">
        <v>5.48</v>
      </c>
      <c r="S1305" s="1">
        <v>3832337.0</v>
      </c>
      <c r="T1305" s="1">
        <v>8.18</v>
      </c>
      <c r="U1305" s="1">
        <v>3264939.0</v>
      </c>
    </row>
    <row r="1306" ht="13.5" customHeight="1">
      <c r="A1306" s="1">
        <v>43823.0</v>
      </c>
      <c r="B1306" s="1">
        <v>42.61</v>
      </c>
      <c r="C1306" s="1">
        <v>1283940.0</v>
      </c>
      <c r="D1306" s="1">
        <v>20.95</v>
      </c>
      <c r="E1306" s="1">
        <v>3400162.0</v>
      </c>
      <c r="F1306" s="1">
        <v>52.06</v>
      </c>
      <c r="G1306" s="1">
        <v>1813321.0</v>
      </c>
      <c r="H1306" s="1">
        <v>63.5225</v>
      </c>
      <c r="I1306" s="1">
        <v>874323.0</v>
      </c>
      <c r="J1306" s="1">
        <v>13.19</v>
      </c>
      <c r="K1306" s="1">
        <v>2050502.0</v>
      </c>
      <c r="L1306" s="1">
        <v>34.56</v>
      </c>
      <c r="M1306" s="1">
        <v>391928.0</v>
      </c>
      <c r="N1306" s="1">
        <v>48.63</v>
      </c>
      <c r="O1306" s="1">
        <v>1209118.0</v>
      </c>
      <c r="P1306" s="1">
        <v>15.1</v>
      </c>
      <c r="Q1306" s="1">
        <v>1018055.0</v>
      </c>
      <c r="R1306" s="1">
        <v>5.53</v>
      </c>
      <c r="S1306" s="1">
        <v>2940589.0</v>
      </c>
      <c r="T1306" s="1">
        <v>8.14</v>
      </c>
      <c r="U1306" s="1">
        <v>1704278.0</v>
      </c>
    </row>
    <row r="1307" ht="13.5" customHeight="1">
      <c r="A1307" s="1">
        <v>43824.0</v>
      </c>
      <c r="B1307" s="1">
        <v>42.61</v>
      </c>
      <c r="C1307" s="1">
        <v>1283940.0</v>
      </c>
      <c r="D1307" s="1">
        <v>20.95</v>
      </c>
      <c r="E1307" s="1">
        <v>3400162.0</v>
      </c>
      <c r="F1307" s="1">
        <v>52.06</v>
      </c>
      <c r="G1307" s="1">
        <v>1813321.0</v>
      </c>
      <c r="H1307" s="1">
        <v>63.5225</v>
      </c>
      <c r="I1307" s="1">
        <v>874323.0</v>
      </c>
      <c r="J1307" s="1">
        <v>13.19</v>
      </c>
      <c r="K1307" s="1">
        <v>2050502.0</v>
      </c>
      <c r="L1307" s="1">
        <v>34.56</v>
      </c>
      <c r="M1307" s="1">
        <v>391928.0</v>
      </c>
      <c r="N1307" s="1">
        <v>48.63</v>
      </c>
      <c r="O1307" s="1">
        <v>1209118.0</v>
      </c>
      <c r="P1307" s="1">
        <v>15.1</v>
      </c>
      <c r="Q1307" s="1">
        <v>1018055.0</v>
      </c>
      <c r="R1307" s="1">
        <v>5.53</v>
      </c>
      <c r="S1307" s="1">
        <v>2940589.0</v>
      </c>
      <c r="T1307" s="1">
        <v>8.14</v>
      </c>
      <c r="U1307" s="1">
        <v>1704278.0</v>
      </c>
    </row>
    <row r="1308" ht="13.5" customHeight="1">
      <c r="A1308" s="1">
        <v>43825.0</v>
      </c>
      <c r="B1308" s="1">
        <v>42.61</v>
      </c>
      <c r="C1308" s="1">
        <v>1283940.0</v>
      </c>
      <c r="D1308" s="1">
        <v>20.95</v>
      </c>
      <c r="E1308" s="1">
        <v>3400162.0</v>
      </c>
      <c r="F1308" s="1">
        <v>52.06</v>
      </c>
      <c r="G1308" s="1">
        <v>1813321.0</v>
      </c>
      <c r="H1308" s="1">
        <v>63.5225</v>
      </c>
      <c r="I1308" s="1">
        <v>874323.0</v>
      </c>
      <c r="J1308" s="1">
        <v>13.19</v>
      </c>
      <c r="K1308" s="1">
        <v>2050502.0</v>
      </c>
      <c r="L1308" s="1">
        <v>34.56</v>
      </c>
      <c r="M1308" s="1">
        <v>391928.0</v>
      </c>
      <c r="N1308" s="1">
        <v>48.63</v>
      </c>
      <c r="O1308" s="1">
        <v>1209118.0</v>
      </c>
      <c r="P1308" s="1">
        <v>15.1</v>
      </c>
      <c r="Q1308" s="1">
        <v>1018055.0</v>
      </c>
      <c r="R1308" s="1">
        <v>5.53</v>
      </c>
      <c r="S1308" s="1">
        <v>2940589.0</v>
      </c>
      <c r="T1308" s="1">
        <v>8.14</v>
      </c>
      <c r="U1308" s="1">
        <v>1704278.0</v>
      </c>
    </row>
    <row r="1309" ht="13.5" customHeight="1">
      <c r="A1309" s="1">
        <v>43826.0</v>
      </c>
      <c r="B1309" s="1">
        <v>42.69</v>
      </c>
      <c r="C1309" s="1">
        <v>3337120.0</v>
      </c>
      <c r="D1309" s="1">
        <v>20.965</v>
      </c>
      <c r="E1309" s="1">
        <v>5199690.0</v>
      </c>
      <c r="F1309" s="1">
        <v>51.8</v>
      </c>
      <c r="G1309" s="1">
        <v>2928092.0</v>
      </c>
      <c r="H1309" s="1">
        <v>64.0873</v>
      </c>
      <c r="I1309" s="1">
        <v>3700480.0</v>
      </c>
      <c r="J1309" s="1">
        <v>13.17</v>
      </c>
      <c r="K1309" s="1">
        <v>3394987.0</v>
      </c>
      <c r="L1309" s="1">
        <v>34.4</v>
      </c>
      <c r="M1309" s="1">
        <v>590584.0</v>
      </c>
      <c r="N1309" s="1">
        <v>48.56</v>
      </c>
      <c r="O1309" s="1">
        <v>2533245.0</v>
      </c>
      <c r="P1309" s="1">
        <v>15.08</v>
      </c>
      <c r="Q1309" s="1">
        <v>995087.0</v>
      </c>
      <c r="R1309" s="1">
        <v>5.55</v>
      </c>
      <c r="S1309" s="1">
        <v>4732552.0</v>
      </c>
      <c r="T1309" s="1">
        <v>8.17</v>
      </c>
      <c r="U1309" s="1">
        <v>2297237.0</v>
      </c>
    </row>
    <row r="1310" ht="13.5" customHeight="1">
      <c r="A1310" s="1">
        <v>43829.0</v>
      </c>
      <c r="B1310" s="1">
        <v>42.66</v>
      </c>
      <c r="C1310" s="1">
        <v>2568681.0</v>
      </c>
      <c r="D1310" s="1">
        <v>20.985</v>
      </c>
      <c r="E1310" s="1">
        <v>8037404.0</v>
      </c>
      <c r="F1310" s="1">
        <v>51.6</v>
      </c>
      <c r="G1310" s="1">
        <v>4121440.0</v>
      </c>
      <c r="H1310" s="1">
        <v>62.6662</v>
      </c>
      <c r="I1310" s="1">
        <v>3874238.0</v>
      </c>
      <c r="J1310" s="1">
        <v>13.15</v>
      </c>
      <c r="K1310" s="1">
        <v>4132870.0</v>
      </c>
      <c r="L1310" s="1">
        <v>34.55</v>
      </c>
      <c r="M1310" s="1">
        <v>658884.0</v>
      </c>
      <c r="N1310" s="1">
        <v>48.04</v>
      </c>
      <c r="O1310" s="1">
        <v>1694992.0</v>
      </c>
      <c r="P1310" s="1">
        <v>15.07</v>
      </c>
      <c r="Q1310" s="1">
        <v>1107631.0</v>
      </c>
      <c r="R1310" s="1">
        <v>5.53</v>
      </c>
      <c r="S1310" s="1">
        <v>3677355.0</v>
      </c>
      <c r="T1310" s="1">
        <v>8.08</v>
      </c>
      <c r="U1310" s="1">
        <v>2062383.0</v>
      </c>
    </row>
    <row r="1311" ht="13.5" customHeight="1">
      <c r="A1311" s="1">
        <v>43830.0</v>
      </c>
      <c r="B1311" s="1">
        <v>42.56</v>
      </c>
      <c r="C1311" s="1">
        <v>2623934.0</v>
      </c>
      <c r="D1311" s="1">
        <v>21.0</v>
      </c>
      <c r="E1311" s="1">
        <v>5196622.0</v>
      </c>
      <c r="F1311" s="1">
        <v>51.63</v>
      </c>
      <c r="G1311" s="1">
        <v>3108547.0</v>
      </c>
      <c r="H1311" s="1">
        <v>63.0032</v>
      </c>
      <c r="I1311" s="1">
        <v>4434088.0</v>
      </c>
      <c r="J1311" s="1">
        <v>13.2</v>
      </c>
      <c r="K1311" s="1">
        <v>2940212.0</v>
      </c>
      <c r="L1311" s="1">
        <v>34.35</v>
      </c>
      <c r="M1311" s="1">
        <v>667026.0</v>
      </c>
      <c r="N1311" s="1">
        <v>48.13</v>
      </c>
      <c r="O1311" s="1">
        <v>1537796.0</v>
      </c>
      <c r="P1311" s="1">
        <v>15.22</v>
      </c>
      <c r="Q1311" s="1">
        <v>1140098.0</v>
      </c>
      <c r="R1311" s="1">
        <v>5.55</v>
      </c>
      <c r="S1311" s="1">
        <v>4598276.0</v>
      </c>
      <c r="T1311" s="1">
        <v>8.18</v>
      </c>
      <c r="U1311" s="1">
        <v>2563532.0</v>
      </c>
    </row>
    <row r="1312" ht="13.5" customHeight="1">
      <c r="A1312" s="1">
        <v>43831.0</v>
      </c>
      <c r="B1312" s="1">
        <v>42.56</v>
      </c>
      <c r="C1312" s="1">
        <v>2623934.0</v>
      </c>
      <c r="D1312" s="1">
        <v>21.0</v>
      </c>
      <c r="E1312" s="1">
        <v>5196622.0</v>
      </c>
      <c r="F1312" s="1">
        <v>51.63</v>
      </c>
      <c r="G1312" s="1">
        <v>3108547.0</v>
      </c>
      <c r="H1312" s="1">
        <v>63.0032</v>
      </c>
      <c r="I1312" s="1">
        <v>4434088.0</v>
      </c>
      <c r="J1312" s="1">
        <v>13.2</v>
      </c>
      <c r="K1312" s="1">
        <v>2940212.0</v>
      </c>
      <c r="L1312" s="1">
        <v>34.35</v>
      </c>
      <c r="M1312" s="1">
        <v>667026.0</v>
      </c>
      <c r="N1312" s="1">
        <v>48.13</v>
      </c>
      <c r="O1312" s="1">
        <v>1537796.0</v>
      </c>
      <c r="P1312" s="1">
        <v>15.22</v>
      </c>
      <c r="Q1312" s="1">
        <v>1140098.0</v>
      </c>
      <c r="R1312" s="1">
        <v>5.55</v>
      </c>
      <c r="S1312" s="1">
        <v>4598276.0</v>
      </c>
      <c r="T1312" s="1">
        <v>8.18</v>
      </c>
      <c r="U1312" s="1">
        <v>2563532.0</v>
      </c>
    </row>
    <row r="1313" ht="13.5" customHeight="1">
      <c r="A1313" s="1">
        <v>43832.0</v>
      </c>
      <c r="B1313" s="1">
        <v>42.56</v>
      </c>
      <c r="C1313" s="1">
        <v>3072812.0</v>
      </c>
      <c r="D1313" s="1">
        <v>20.615</v>
      </c>
      <c r="E1313" s="1">
        <v>1.0670542E7</v>
      </c>
      <c r="F1313" s="1">
        <v>51.56</v>
      </c>
      <c r="G1313" s="1">
        <v>3008431.0</v>
      </c>
      <c r="H1313" s="1">
        <v>62.3564</v>
      </c>
      <c r="I1313" s="1">
        <v>4260874.0</v>
      </c>
      <c r="J1313" s="1">
        <v>13.19</v>
      </c>
      <c r="K1313" s="1">
        <v>3109947.0</v>
      </c>
      <c r="L1313" s="1">
        <v>34.52</v>
      </c>
      <c r="M1313" s="1">
        <v>849305.0</v>
      </c>
      <c r="N1313" s="1">
        <v>47.75</v>
      </c>
      <c r="O1313" s="1">
        <v>2974834.0</v>
      </c>
      <c r="P1313" s="1">
        <v>15.08</v>
      </c>
      <c r="Q1313" s="1">
        <v>1613545.0</v>
      </c>
      <c r="R1313" s="1">
        <v>5.48</v>
      </c>
      <c r="S1313" s="1">
        <v>3888175.0</v>
      </c>
      <c r="T1313" s="1">
        <v>8.03</v>
      </c>
      <c r="U1313" s="1">
        <v>3438889.0</v>
      </c>
    </row>
    <row r="1314" ht="13.5" customHeight="1">
      <c r="A1314" s="1">
        <v>43833.0</v>
      </c>
      <c r="B1314" s="1">
        <v>42.63</v>
      </c>
      <c r="C1314" s="1">
        <v>5311834.0</v>
      </c>
      <c r="D1314" s="1">
        <v>20.785</v>
      </c>
      <c r="E1314" s="1">
        <v>1.2656932E7</v>
      </c>
      <c r="F1314" s="1">
        <v>51.5</v>
      </c>
      <c r="G1314" s="1">
        <v>4172682.0</v>
      </c>
      <c r="H1314" s="1">
        <v>62.6115</v>
      </c>
      <c r="I1314" s="1">
        <v>2469170.0</v>
      </c>
      <c r="J1314" s="1">
        <v>13.23</v>
      </c>
      <c r="K1314" s="1">
        <v>8528037.0</v>
      </c>
      <c r="L1314" s="1">
        <v>34.46</v>
      </c>
      <c r="M1314" s="1">
        <v>1591583.0</v>
      </c>
      <c r="N1314" s="1">
        <v>47.48</v>
      </c>
      <c r="O1314" s="1">
        <v>3516984.0</v>
      </c>
      <c r="P1314" s="1">
        <v>15.37</v>
      </c>
      <c r="Q1314" s="1">
        <v>2008248.0</v>
      </c>
      <c r="R1314" s="1">
        <v>5.53</v>
      </c>
      <c r="S1314" s="1">
        <v>5770275.0</v>
      </c>
      <c r="T1314" s="1">
        <v>8.26</v>
      </c>
      <c r="U1314" s="1">
        <v>5463286.0</v>
      </c>
    </row>
    <row r="1315" ht="13.5" customHeight="1">
      <c r="A1315" s="1">
        <v>43836.0</v>
      </c>
      <c r="B1315" s="1">
        <v>43.98</v>
      </c>
      <c r="C1315" s="1">
        <v>6935360.0</v>
      </c>
      <c r="D1315" s="1">
        <v>20.985</v>
      </c>
      <c r="E1315" s="1">
        <v>1.7866248E7</v>
      </c>
      <c r="F1315" s="1">
        <v>51.86</v>
      </c>
      <c r="G1315" s="1">
        <v>5861673.0</v>
      </c>
      <c r="H1315" s="1">
        <v>62.8939</v>
      </c>
      <c r="I1315" s="1">
        <v>2373087.0</v>
      </c>
      <c r="J1315" s="1">
        <v>13.58</v>
      </c>
      <c r="K1315" s="1">
        <v>6539320.0</v>
      </c>
      <c r="L1315" s="1">
        <v>34.86</v>
      </c>
      <c r="M1315" s="1">
        <v>1311543.0</v>
      </c>
      <c r="N1315" s="1">
        <v>47.79</v>
      </c>
      <c r="O1315" s="1">
        <v>3932259.0</v>
      </c>
      <c r="P1315" s="1">
        <v>15.82</v>
      </c>
      <c r="Q1315" s="1">
        <v>3270944.0</v>
      </c>
      <c r="R1315" s="1">
        <v>5.66</v>
      </c>
      <c r="S1315" s="1">
        <v>3966392.0</v>
      </c>
      <c r="T1315" s="1">
        <v>8.23</v>
      </c>
      <c r="U1315" s="1">
        <v>3981695.0</v>
      </c>
    </row>
    <row r="1316" ht="13.5" customHeight="1">
      <c r="A1316" s="1">
        <v>43837.0</v>
      </c>
      <c r="B1316" s="1">
        <v>44.34</v>
      </c>
      <c r="C1316" s="1">
        <v>6363873.0</v>
      </c>
      <c r="D1316" s="1">
        <v>20.94</v>
      </c>
      <c r="E1316" s="1">
        <v>1.1006294E7</v>
      </c>
      <c r="F1316" s="1">
        <v>51.65</v>
      </c>
      <c r="G1316" s="1">
        <v>6993723.0</v>
      </c>
      <c r="H1316" s="1">
        <v>62.5477</v>
      </c>
      <c r="I1316" s="1">
        <v>3491707.0</v>
      </c>
      <c r="J1316" s="1">
        <v>13.54</v>
      </c>
      <c r="K1316" s="1">
        <v>5700877.0</v>
      </c>
      <c r="L1316" s="1">
        <v>34.52</v>
      </c>
      <c r="M1316" s="1">
        <v>968799.0</v>
      </c>
      <c r="N1316" s="1">
        <v>47.94</v>
      </c>
      <c r="O1316" s="1">
        <v>2992547.0</v>
      </c>
      <c r="P1316" s="1">
        <v>15.59</v>
      </c>
      <c r="Q1316" s="1">
        <v>1677950.0</v>
      </c>
      <c r="R1316" s="1">
        <v>5.65</v>
      </c>
      <c r="S1316" s="1">
        <v>3212717.0</v>
      </c>
      <c r="T1316" s="1">
        <v>7.98</v>
      </c>
      <c r="U1316" s="1">
        <v>5435601.0</v>
      </c>
    </row>
    <row r="1317" ht="13.5" customHeight="1">
      <c r="A1317" s="1">
        <v>43838.0</v>
      </c>
      <c r="B1317" s="1">
        <v>44.19</v>
      </c>
      <c r="C1317" s="1">
        <v>6838458.0</v>
      </c>
      <c r="D1317" s="1">
        <v>20.505</v>
      </c>
      <c r="E1317" s="1">
        <v>1.941923E7</v>
      </c>
      <c r="F1317" s="1">
        <v>52.03</v>
      </c>
      <c r="G1317" s="1">
        <v>1.0418608E7</v>
      </c>
      <c r="H1317" s="1">
        <v>62.8666</v>
      </c>
      <c r="I1317" s="1">
        <v>3054058.0</v>
      </c>
      <c r="J1317" s="1">
        <v>13.12</v>
      </c>
      <c r="K1317" s="1">
        <v>9329815.0</v>
      </c>
      <c r="L1317" s="1">
        <v>34.66</v>
      </c>
      <c r="M1317" s="1">
        <v>1755453.0</v>
      </c>
      <c r="N1317" s="1">
        <v>48.01</v>
      </c>
      <c r="O1317" s="1">
        <v>3635838.0</v>
      </c>
      <c r="P1317" s="1">
        <v>15.85</v>
      </c>
      <c r="Q1317" s="1">
        <v>4645356.0</v>
      </c>
      <c r="R1317" s="1">
        <v>5.45</v>
      </c>
      <c r="S1317" s="1">
        <v>7577228.0</v>
      </c>
      <c r="T1317" s="1">
        <v>7.71</v>
      </c>
      <c r="U1317" s="1">
        <v>5735549.0</v>
      </c>
    </row>
    <row r="1318" ht="13.5" customHeight="1">
      <c r="A1318" s="1">
        <v>43839.0</v>
      </c>
      <c r="B1318" s="1">
        <v>44.5</v>
      </c>
      <c r="C1318" s="1">
        <v>5811606.0</v>
      </c>
      <c r="D1318" s="1">
        <v>20.98</v>
      </c>
      <c r="E1318" s="1">
        <v>1.43757E7</v>
      </c>
      <c r="F1318" s="1">
        <v>52.11</v>
      </c>
      <c r="G1318" s="1">
        <v>6434597.0</v>
      </c>
      <c r="H1318" s="1">
        <v>62.9213</v>
      </c>
      <c r="I1318" s="1">
        <v>4364137.0</v>
      </c>
      <c r="J1318" s="1">
        <v>13.06</v>
      </c>
      <c r="K1318" s="1">
        <v>1.7008596E7</v>
      </c>
      <c r="L1318" s="1">
        <v>35.14</v>
      </c>
      <c r="M1318" s="1">
        <v>1609704.0</v>
      </c>
      <c r="N1318" s="1">
        <v>50.11</v>
      </c>
      <c r="O1318" s="1">
        <v>7467295.0</v>
      </c>
      <c r="P1318" s="1">
        <v>15.75</v>
      </c>
      <c r="Q1318" s="1">
        <v>3014008.0</v>
      </c>
      <c r="R1318" s="1">
        <v>5.54</v>
      </c>
      <c r="S1318" s="1">
        <v>6670920.0</v>
      </c>
      <c r="T1318" s="1">
        <v>7.88</v>
      </c>
      <c r="U1318" s="1">
        <v>4595534.0</v>
      </c>
    </row>
    <row r="1319" ht="13.5" customHeight="1">
      <c r="A1319" s="1">
        <v>43840.0</v>
      </c>
      <c r="B1319" s="1">
        <v>44.79</v>
      </c>
      <c r="C1319" s="1">
        <v>5944998.0</v>
      </c>
      <c r="D1319" s="1">
        <v>20.69</v>
      </c>
      <c r="E1319" s="1">
        <v>1.098728E7</v>
      </c>
      <c r="F1319" s="1">
        <v>52.17</v>
      </c>
      <c r="G1319" s="1">
        <v>6380224.0</v>
      </c>
      <c r="H1319" s="1">
        <v>62.3018</v>
      </c>
      <c r="I1319" s="1">
        <v>4843676.0</v>
      </c>
      <c r="J1319" s="1">
        <v>12.92</v>
      </c>
      <c r="K1319" s="1">
        <v>7727905.0</v>
      </c>
      <c r="L1319" s="1">
        <v>35.11</v>
      </c>
      <c r="M1319" s="1">
        <v>1036510.0</v>
      </c>
      <c r="N1319" s="1">
        <v>50.11</v>
      </c>
      <c r="O1319" s="1">
        <v>3788926.0</v>
      </c>
      <c r="P1319" s="1">
        <v>15.97</v>
      </c>
      <c r="Q1319" s="1">
        <v>1906230.0</v>
      </c>
      <c r="R1319" s="1">
        <v>5.4</v>
      </c>
      <c r="S1319" s="1">
        <v>3422559.0</v>
      </c>
      <c r="T1319" s="1">
        <v>7.75</v>
      </c>
      <c r="U1319" s="1">
        <v>2624069.0</v>
      </c>
    </row>
    <row r="1320" ht="13.5" customHeight="1">
      <c r="A1320" s="1">
        <v>43843.0</v>
      </c>
      <c r="B1320" s="1">
        <v>44.4</v>
      </c>
      <c r="C1320" s="1">
        <v>4330721.0</v>
      </c>
      <c r="D1320" s="1">
        <v>20.685</v>
      </c>
      <c r="E1320" s="1">
        <v>1.1418998E7</v>
      </c>
      <c r="F1320" s="1">
        <v>52.53</v>
      </c>
      <c r="G1320" s="1">
        <v>1.246563E7</v>
      </c>
      <c r="H1320" s="1">
        <v>62.648</v>
      </c>
      <c r="I1320" s="1">
        <v>3028217.0</v>
      </c>
      <c r="J1320" s="1">
        <v>12.63</v>
      </c>
      <c r="K1320" s="1">
        <v>7804423.0</v>
      </c>
      <c r="L1320" s="1">
        <v>35.06</v>
      </c>
      <c r="M1320" s="1">
        <v>1359345.0</v>
      </c>
      <c r="N1320" s="1">
        <v>50.2</v>
      </c>
      <c r="O1320" s="1">
        <v>5635488.0</v>
      </c>
      <c r="P1320" s="1">
        <v>15.59</v>
      </c>
      <c r="Q1320" s="1">
        <v>3512385.0</v>
      </c>
      <c r="R1320" s="1">
        <v>5.35</v>
      </c>
      <c r="S1320" s="1">
        <v>4202123.0</v>
      </c>
      <c r="T1320" s="1">
        <v>7.76</v>
      </c>
      <c r="U1320" s="1">
        <v>2319974.0</v>
      </c>
    </row>
    <row r="1321" ht="13.5" customHeight="1">
      <c r="A1321" s="1">
        <v>43844.0</v>
      </c>
      <c r="B1321" s="1">
        <v>45.05</v>
      </c>
      <c r="C1321" s="1">
        <v>8222303.0</v>
      </c>
      <c r="D1321" s="1">
        <v>21.075</v>
      </c>
      <c r="E1321" s="1">
        <v>1.2506126E7</v>
      </c>
      <c r="F1321" s="1">
        <v>52.56</v>
      </c>
      <c r="G1321" s="1">
        <v>7256701.0</v>
      </c>
      <c r="H1321" s="1">
        <v>62.821</v>
      </c>
      <c r="I1321" s="1">
        <v>2401915.0</v>
      </c>
      <c r="J1321" s="1">
        <v>12.48</v>
      </c>
      <c r="K1321" s="1">
        <v>9085850.0</v>
      </c>
      <c r="L1321" s="1">
        <v>35.04</v>
      </c>
      <c r="M1321" s="1">
        <v>1348329.0</v>
      </c>
      <c r="N1321" s="1">
        <v>50.28</v>
      </c>
      <c r="O1321" s="1">
        <v>7323209.0</v>
      </c>
      <c r="P1321" s="1">
        <v>15.25</v>
      </c>
      <c r="Q1321" s="1">
        <v>2193236.0</v>
      </c>
      <c r="R1321" s="1">
        <v>5.28</v>
      </c>
      <c r="S1321" s="1">
        <v>5616984.0</v>
      </c>
      <c r="T1321" s="1">
        <v>7.76</v>
      </c>
      <c r="U1321" s="1">
        <v>1651843.0</v>
      </c>
    </row>
    <row r="1322" ht="13.5" customHeight="1">
      <c r="A1322" s="1">
        <v>43845.0</v>
      </c>
      <c r="B1322" s="1">
        <v>44.7</v>
      </c>
      <c r="C1322" s="1">
        <v>5417323.0</v>
      </c>
      <c r="D1322" s="1">
        <v>20.785</v>
      </c>
      <c r="E1322" s="1">
        <v>8691806.0</v>
      </c>
      <c r="F1322" s="1">
        <v>52.48</v>
      </c>
      <c r="G1322" s="1">
        <v>6243056.0</v>
      </c>
      <c r="H1322" s="1">
        <v>63.5134</v>
      </c>
      <c r="I1322" s="1">
        <v>2729530.0</v>
      </c>
      <c r="J1322" s="1">
        <v>12.4</v>
      </c>
      <c r="K1322" s="1">
        <v>4336306.0</v>
      </c>
      <c r="L1322" s="1">
        <v>35.07</v>
      </c>
      <c r="M1322" s="1">
        <v>971650.0</v>
      </c>
      <c r="N1322" s="1">
        <v>50.14</v>
      </c>
      <c r="O1322" s="1">
        <v>2687831.0</v>
      </c>
      <c r="P1322" s="1">
        <v>15.15</v>
      </c>
      <c r="Q1322" s="1">
        <v>2903143.0</v>
      </c>
      <c r="R1322" s="1">
        <v>5.28</v>
      </c>
      <c r="S1322" s="1">
        <v>6115063.0</v>
      </c>
      <c r="T1322" s="1">
        <v>7.68</v>
      </c>
      <c r="U1322" s="1">
        <v>2525356.0</v>
      </c>
    </row>
    <row r="1323" ht="13.5" customHeight="1">
      <c r="A1323" s="1">
        <v>43846.0</v>
      </c>
      <c r="B1323" s="1">
        <v>44.31</v>
      </c>
      <c r="C1323" s="1">
        <v>4877575.0</v>
      </c>
      <c r="D1323" s="1">
        <v>20.715</v>
      </c>
      <c r="E1323" s="1">
        <v>8548216.0</v>
      </c>
      <c r="F1323" s="1">
        <v>52.79</v>
      </c>
      <c r="G1323" s="1">
        <v>7377382.0</v>
      </c>
      <c r="H1323" s="1">
        <v>63.8778</v>
      </c>
      <c r="I1323" s="1">
        <v>2419624.0</v>
      </c>
      <c r="J1323" s="1">
        <v>12.29</v>
      </c>
      <c r="K1323" s="1">
        <v>1.6107048E7</v>
      </c>
      <c r="L1323" s="1">
        <v>35.66</v>
      </c>
      <c r="M1323" s="1">
        <v>1778045.0</v>
      </c>
      <c r="N1323" s="1">
        <v>50.16</v>
      </c>
      <c r="O1323" s="1">
        <v>4484197.0</v>
      </c>
      <c r="P1323" s="1">
        <v>15.12</v>
      </c>
      <c r="Q1323" s="1">
        <v>1713978.0</v>
      </c>
      <c r="R1323" s="1">
        <v>5.24</v>
      </c>
      <c r="S1323" s="1">
        <v>3964018.0</v>
      </c>
      <c r="T1323" s="1">
        <v>7.71</v>
      </c>
      <c r="U1323" s="1">
        <v>2603815.0</v>
      </c>
    </row>
    <row r="1324" ht="13.5" customHeight="1">
      <c r="A1324" s="1">
        <v>43847.0</v>
      </c>
      <c r="B1324" s="1">
        <v>43.9</v>
      </c>
      <c r="C1324" s="1">
        <v>4980662.0</v>
      </c>
      <c r="D1324" s="1">
        <v>20.705</v>
      </c>
      <c r="E1324" s="1">
        <v>6654032.0</v>
      </c>
      <c r="F1324" s="1">
        <v>52.97</v>
      </c>
      <c r="G1324" s="1">
        <v>3965974.0</v>
      </c>
      <c r="H1324" s="1">
        <v>64.5428</v>
      </c>
      <c r="I1324" s="1">
        <v>2939317.0</v>
      </c>
      <c r="J1324" s="1">
        <v>12.11</v>
      </c>
      <c r="K1324" s="1">
        <v>4076922.0</v>
      </c>
      <c r="L1324" s="1">
        <v>35.45</v>
      </c>
      <c r="M1324" s="1">
        <v>1016978.0</v>
      </c>
      <c r="N1324" s="1">
        <v>50.42</v>
      </c>
      <c r="O1324" s="1">
        <v>3385509.0</v>
      </c>
      <c r="P1324" s="1">
        <v>14.61</v>
      </c>
      <c r="Q1324" s="1">
        <v>2316455.0</v>
      </c>
      <c r="R1324" s="1">
        <v>5.33</v>
      </c>
      <c r="S1324" s="1">
        <v>3972580.0</v>
      </c>
      <c r="T1324" s="1">
        <v>7.72</v>
      </c>
      <c r="U1324" s="1">
        <v>2154252.0</v>
      </c>
    </row>
    <row r="1325" ht="13.5" customHeight="1">
      <c r="A1325" s="1">
        <v>43850.0</v>
      </c>
      <c r="B1325" s="1">
        <v>43.96</v>
      </c>
      <c r="C1325" s="1">
        <v>1245238.0</v>
      </c>
      <c r="D1325" s="1">
        <v>20.705</v>
      </c>
      <c r="E1325" s="1">
        <v>2788000.0</v>
      </c>
      <c r="F1325" s="1">
        <v>53.07</v>
      </c>
      <c r="G1325" s="1">
        <v>2873323.0</v>
      </c>
      <c r="H1325" s="1">
        <v>64.7159</v>
      </c>
      <c r="I1325" s="1">
        <v>941218.0</v>
      </c>
      <c r="J1325" s="1">
        <v>12.08</v>
      </c>
      <c r="K1325" s="1">
        <v>4447472.0</v>
      </c>
      <c r="L1325" s="1">
        <v>35.0</v>
      </c>
      <c r="M1325" s="1">
        <v>585773.0</v>
      </c>
      <c r="N1325" s="1">
        <v>50.48</v>
      </c>
      <c r="O1325" s="1">
        <v>864451.0</v>
      </c>
      <c r="P1325" s="1">
        <v>14.75</v>
      </c>
      <c r="Q1325" s="1">
        <v>1613131.0</v>
      </c>
      <c r="R1325" s="1">
        <v>5.34</v>
      </c>
      <c r="S1325" s="1">
        <v>1116587.0</v>
      </c>
      <c r="T1325" s="1">
        <v>7.73</v>
      </c>
      <c r="U1325" s="1">
        <v>1563289.0</v>
      </c>
    </row>
    <row r="1326" ht="13.5" customHeight="1">
      <c r="A1326" s="1">
        <v>43851.0</v>
      </c>
      <c r="B1326" s="1">
        <v>43.62</v>
      </c>
      <c r="C1326" s="1">
        <v>5931281.0</v>
      </c>
      <c r="D1326" s="1">
        <v>20.365</v>
      </c>
      <c r="E1326" s="1">
        <v>8432266.0</v>
      </c>
      <c r="F1326" s="1">
        <v>53.3</v>
      </c>
      <c r="G1326" s="1">
        <v>8312713.0</v>
      </c>
      <c r="H1326" s="1">
        <v>65.0074</v>
      </c>
      <c r="I1326" s="1">
        <v>2231163.0</v>
      </c>
      <c r="J1326" s="1">
        <v>11.96</v>
      </c>
      <c r="K1326" s="1">
        <v>5152131.0</v>
      </c>
      <c r="L1326" s="1">
        <v>34.33</v>
      </c>
      <c r="M1326" s="1">
        <v>2002912.0</v>
      </c>
      <c r="N1326" s="1">
        <v>50.5</v>
      </c>
      <c r="O1326" s="1">
        <v>7338912.0</v>
      </c>
      <c r="P1326" s="1">
        <v>14.69</v>
      </c>
      <c r="Q1326" s="1">
        <v>2168856.0</v>
      </c>
      <c r="R1326" s="1">
        <v>5.3</v>
      </c>
      <c r="S1326" s="1">
        <v>5541940.0</v>
      </c>
      <c r="T1326" s="1">
        <v>7.67</v>
      </c>
      <c r="U1326" s="1">
        <v>6258436.0</v>
      </c>
    </row>
    <row r="1327" ht="13.5" customHeight="1">
      <c r="A1327" s="1">
        <v>43852.0</v>
      </c>
      <c r="B1327" s="1">
        <v>43.46</v>
      </c>
      <c r="C1327" s="1">
        <v>4738729.0</v>
      </c>
      <c r="D1327" s="1">
        <v>20.3</v>
      </c>
      <c r="E1327" s="1">
        <v>9134950.0</v>
      </c>
      <c r="F1327" s="1">
        <v>53.67</v>
      </c>
      <c r="G1327" s="1">
        <v>1.0080029E7</v>
      </c>
      <c r="H1327" s="1">
        <v>64.8707</v>
      </c>
      <c r="I1327" s="1">
        <v>2358932.0</v>
      </c>
      <c r="J1327" s="1">
        <v>11.93</v>
      </c>
      <c r="K1327" s="1">
        <v>1.2620687E7</v>
      </c>
      <c r="L1327" s="1">
        <v>34.19</v>
      </c>
      <c r="M1327" s="1">
        <v>1010810.0</v>
      </c>
      <c r="N1327" s="1">
        <v>50.66</v>
      </c>
      <c r="O1327" s="1">
        <v>4796396.0</v>
      </c>
      <c r="P1327" s="1">
        <v>14.27</v>
      </c>
      <c r="Q1327" s="1">
        <v>2900137.0</v>
      </c>
      <c r="R1327" s="1">
        <v>5.19</v>
      </c>
      <c r="S1327" s="1">
        <v>5168368.0</v>
      </c>
      <c r="T1327" s="1">
        <v>7.39</v>
      </c>
      <c r="U1327" s="1">
        <v>6056697.0</v>
      </c>
    </row>
    <row r="1328" ht="13.5" customHeight="1">
      <c r="A1328" s="1">
        <v>43853.0</v>
      </c>
      <c r="B1328" s="1">
        <v>43.0</v>
      </c>
      <c r="C1328" s="1">
        <v>6954089.0</v>
      </c>
      <c r="D1328" s="1">
        <v>20.27</v>
      </c>
      <c r="E1328" s="1">
        <v>1.362183E7</v>
      </c>
      <c r="F1328" s="1">
        <v>53.85</v>
      </c>
      <c r="G1328" s="1">
        <v>9320244.0</v>
      </c>
      <c r="H1328" s="1">
        <v>65.6451</v>
      </c>
      <c r="I1328" s="1">
        <v>3590210.0</v>
      </c>
      <c r="J1328" s="1">
        <v>11.88</v>
      </c>
      <c r="K1328" s="1">
        <v>7824881.0</v>
      </c>
      <c r="L1328" s="1">
        <v>34.09</v>
      </c>
      <c r="M1328" s="1">
        <v>1167800.0</v>
      </c>
      <c r="N1328" s="1">
        <v>50.82</v>
      </c>
      <c r="O1328" s="1">
        <v>3500280.0</v>
      </c>
      <c r="P1328" s="1">
        <v>14.09</v>
      </c>
      <c r="Q1328" s="1">
        <v>2585046.0</v>
      </c>
      <c r="R1328" s="1">
        <v>5.1</v>
      </c>
      <c r="S1328" s="1">
        <v>4948572.0</v>
      </c>
      <c r="T1328" s="1">
        <v>7.4</v>
      </c>
      <c r="U1328" s="1">
        <v>3531139.0</v>
      </c>
    </row>
    <row r="1329" ht="13.5" customHeight="1">
      <c r="A1329" s="1">
        <v>43854.0</v>
      </c>
      <c r="B1329" s="1">
        <v>42.48</v>
      </c>
      <c r="C1329" s="1">
        <v>5845736.0</v>
      </c>
      <c r="D1329" s="1">
        <v>19.89</v>
      </c>
      <c r="E1329" s="1">
        <v>1.1792546E7</v>
      </c>
      <c r="F1329" s="1">
        <v>53.96</v>
      </c>
      <c r="G1329" s="1">
        <v>7654334.0</v>
      </c>
      <c r="H1329" s="1">
        <v>65.8819</v>
      </c>
      <c r="I1329" s="1">
        <v>3344366.0</v>
      </c>
      <c r="J1329" s="1">
        <v>11.53</v>
      </c>
      <c r="K1329" s="1">
        <v>7858068.0</v>
      </c>
      <c r="L1329" s="1">
        <v>33.58</v>
      </c>
      <c r="M1329" s="1">
        <v>1255672.0</v>
      </c>
      <c r="N1329" s="1">
        <v>50.84</v>
      </c>
      <c r="O1329" s="1">
        <v>1970410.0</v>
      </c>
      <c r="P1329" s="1">
        <v>13.84</v>
      </c>
      <c r="Q1329" s="1">
        <v>1784298.0</v>
      </c>
      <c r="R1329" s="1">
        <v>4.95</v>
      </c>
      <c r="S1329" s="1">
        <v>5541786.0</v>
      </c>
      <c r="T1329" s="1">
        <v>7.3</v>
      </c>
      <c r="U1329" s="1">
        <v>3952750.0</v>
      </c>
    </row>
    <row r="1330" ht="13.5" customHeight="1">
      <c r="A1330" s="1">
        <v>43857.0</v>
      </c>
      <c r="B1330" s="1">
        <v>41.47</v>
      </c>
      <c r="C1330" s="1">
        <v>6913233.0</v>
      </c>
      <c r="D1330" s="1">
        <v>19.295</v>
      </c>
      <c r="E1330" s="1">
        <v>1.3027832E7</v>
      </c>
      <c r="F1330" s="1">
        <v>53.81</v>
      </c>
      <c r="G1330" s="1">
        <v>1.0306488E7</v>
      </c>
      <c r="H1330" s="1">
        <v>65.9184</v>
      </c>
      <c r="I1330" s="1">
        <v>2785793.0</v>
      </c>
      <c r="J1330" s="1">
        <v>11.53</v>
      </c>
      <c r="K1330" s="1">
        <v>1.0464733E7</v>
      </c>
      <c r="L1330" s="1">
        <v>32.6</v>
      </c>
      <c r="M1330" s="1">
        <v>1956469.0</v>
      </c>
      <c r="N1330" s="1">
        <v>50.55</v>
      </c>
      <c r="O1330" s="1">
        <v>3268470.0</v>
      </c>
      <c r="P1330" s="1">
        <v>13.48</v>
      </c>
      <c r="Q1330" s="1">
        <v>1555621.0</v>
      </c>
      <c r="R1330" s="1">
        <v>4.76</v>
      </c>
      <c r="S1330" s="1">
        <v>5532317.0</v>
      </c>
      <c r="T1330" s="1">
        <v>7.05</v>
      </c>
      <c r="U1330" s="1">
        <v>3871255.0</v>
      </c>
    </row>
    <row r="1331" ht="13.5" customHeight="1">
      <c r="A1331" s="1">
        <v>43858.0</v>
      </c>
      <c r="B1331" s="1">
        <v>41.55</v>
      </c>
      <c r="C1331" s="1">
        <v>4757491.0</v>
      </c>
      <c r="D1331" s="1">
        <v>19.355</v>
      </c>
      <c r="E1331" s="1">
        <v>1.1250314E7</v>
      </c>
      <c r="F1331" s="1">
        <v>54.1</v>
      </c>
      <c r="G1331" s="1">
        <v>6926053.0</v>
      </c>
      <c r="H1331" s="1">
        <v>66.5469</v>
      </c>
      <c r="I1331" s="1">
        <v>2736570.0</v>
      </c>
      <c r="J1331" s="1">
        <v>11.68</v>
      </c>
      <c r="K1331" s="1">
        <v>1.4335719E7</v>
      </c>
      <c r="L1331" s="1">
        <v>32.69</v>
      </c>
      <c r="M1331" s="1">
        <v>1369702.0</v>
      </c>
      <c r="N1331" s="1">
        <v>50.52</v>
      </c>
      <c r="O1331" s="1">
        <v>1838617.0</v>
      </c>
      <c r="P1331" s="1">
        <v>13.64</v>
      </c>
      <c r="Q1331" s="1">
        <v>1301291.0</v>
      </c>
      <c r="R1331" s="1">
        <v>4.83</v>
      </c>
      <c r="S1331" s="1">
        <v>5014367.0</v>
      </c>
      <c r="T1331" s="1">
        <v>7.14</v>
      </c>
      <c r="U1331" s="1">
        <v>3544999.0</v>
      </c>
    </row>
    <row r="1332" ht="13.5" customHeight="1">
      <c r="A1332" s="1">
        <v>43859.0</v>
      </c>
      <c r="B1332" s="1">
        <v>41.51</v>
      </c>
      <c r="C1332" s="1">
        <v>6778914.0</v>
      </c>
      <c r="D1332" s="1">
        <v>19.345</v>
      </c>
      <c r="E1332" s="1">
        <v>1.2136236E7</v>
      </c>
      <c r="F1332" s="1">
        <v>54.33</v>
      </c>
      <c r="G1332" s="1">
        <v>6060009.0</v>
      </c>
      <c r="H1332" s="1">
        <v>66.5652</v>
      </c>
      <c r="I1332" s="1">
        <v>2258090.0</v>
      </c>
      <c r="J1332" s="1">
        <v>11.81</v>
      </c>
      <c r="K1332" s="1">
        <v>5140192.0</v>
      </c>
      <c r="L1332" s="1">
        <v>32.62</v>
      </c>
      <c r="M1332" s="1">
        <v>1072681.0</v>
      </c>
      <c r="N1332" s="1">
        <v>50.72</v>
      </c>
      <c r="O1332" s="1">
        <v>1890144.0</v>
      </c>
      <c r="P1332" s="1">
        <v>13.46</v>
      </c>
      <c r="Q1332" s="1">
        <v>1295613.0</v>
      </c>
      <c r="R1332" s="1">
        <v>4.91</v>
      </c>
      <c r="S1332" s="1">
        <v>3249657.0</v>
      </c>
      <c r="T1332" s="1">
        <v>7.29</v>
      </c>
      <c r="U1332" s="1">
        <v>4157161.0</v>
      </c>
    </row>
    <row r="1333" ht="13.5" customHeight="1">
      <c r="A1333" s="1">
        <v>43860.0</v>
      </c>
      <c r="B1333" s="1">
        <v>41.61</v>
      </c>
      <c r="C1333" s="1">
        <v>4827679.0</v>
      </c>
      <c r="D1333" s="1">
        <v>19.39</v>
      </c>
      <c r="E1333" s="1">
        <v>1.7435166E7</v>
      </c>
      <c r="F1333" s="1">
        <v>54.37</v>
      </c>
      <c r="G1333" s="1">
        <v>4483751.0</v>
      </c>
      <c r="H1333" s="1">
        <v>66.3192</v>
      </c>
      <c r="I1333" s="1">
        <v>2652720.0</v>
      </c>
      <c r="J1333" s="1">
        <v>11.94</v>
      </c>
      <c r="K1333" s="1">
        <v>7034390.0</v>
      </c>
      <c r="L1333" s="1">
        <v>32.14</v>
      </c>
      <c r="M1333" s="1">
        <v>2090037.0</v>
      </c>
      <c r="N1333" s="1">
        <v>50.87</v>
      </c>
      <c r="O1333" s="1">
        <v>1831704.0</v>
      </c>
      <c r="P1333" s="1">
        <v>13.42</v>
      </c>
      <c r="Q1333" s="1">
        <v>2578021.0</v>
      </c>
      <c r="R1333" s="1">
        <v>4.87</v>
      </c>
      <c r="S1333" s="1">
        <v>3502104.0</v>
      </c>
      <c r="T1333" s="1">
        <v>7.04</v>
      </c>
      <c r="U1333" s="1">
        <v>6016478.0</v>
      </c>
    </row>
    <row r="1334" ht="13.5" customHeight="1">
      <c r="A1334" s="1">
        <v>43861.0</v>
      </c>
      <c r="B1334" s="1">
        <v>40.45</v>
      </c>
      <c r="C1334" s="1">
        <v>6874793.0</v>
      </c>
      <c r="D1334" s="1">
        <v>18.61</v>
      </c>
      <c r="E1334" s="1">
        <v>1.7085048E7</v>
      </c>
      <c r="F1334" s="1">
        <v>53.81</v>
      </c>
      <c r="G1334" s="1">
        <v>7667802.0</v>
      </c>
      <c r="H1334" s="1">
        <v>66.1097</v>
      </c>
      <c r="I1334" s="1">
        <v>3278457.0</v>
      </c>
      <c r="J1334" s="1">
        <v>11.52</v>
      </c>
      <c r="K1334" s="1">
        <v>8013527.0</v>
      </c>
      <c r="L1334" s="1">
        <v>31.38</v>
      </c>
      <c r="M1334" s="1">
        <v>3112290.0</v>
      </c>
      <c r="N1334" s="1">
        <v>50.68</v>
      </c>
      <c r="O1334" s="1">
        <v>2702933.0</v>
      </c>
      <c r="P1334" s="1">
        <v>13.35</v>
      </c>
      <c r="Q1334" s="1">
        <v>2860611.0</v>
      </c>
      <c r="R1334" s="1">
        <v>4.82</v>
      </c>
      <c r="S1334" s="1">
        <v>3807691.0</v>
      </c>
      <c r="T1334" s="1">
        <v>7.02</v>
      </c>
      <c r="U1334" s="1">
        <v>5358000.0</v>
      </c>
    </row>
    <row r="1335" ht="13.5" customHeight="1">
      <c r="A1335" s="1">
        <v>43864.0</v>
      </c>
      <c r="B1335" s="1">
        <v>40.03</v>
      </c>
      <c r="C1335" s="1">
        <v>6523281.0</v>
      </c>
      <c r="D1335" s="1">
        <v>18.7</v>
      </c>
      <c r="E1335" s="1">
        <v>9980486.0</v>
      </c>
      <c r="F1335" s="1">
        <v>54.59</v>
      </c>
      <c r="G1335" s="1">
        <v>7541640.0</v>
      </c>
      <c r="H1335" s="1">
        <v>65.9457</v>
      </c>
      <c r="I1335" s="1">
        <v>3088784.0</v>
      </c>
      <c r="J1335" s="1">
        <v>11.47</v>
      </c>
      <c r="K1335" s="1">
        <v>7474646.0</v>
      </c>
      <c r="L1335" s="1">
        <v>30.67</v>
      </c>
      <c r="M1335" s="1">
        <v>2089769.0</v>
      </c>
      <c r="N1335" s="1">
        <v>50.89</v>
      </c>
      <c r="O1335" s="1">
        <v>2488924.0</v>
      </c>
      <c r="P1335" s="1">
        <v>13.36</v>
      </c>
      <c r="Q1335" s="1">
        <v>2100599.0</v>
      </c>
      <c r="R1335" s="1">
        <v>4.71</v>
      </c>
      <c r="S1335" s="1">
        <v>4372030.0</v>
      </c>
      <c r="T1335" s="1">
        <v>7.08</v>
      </c>
      <c r="U1335" s="1">
        <v>5333685.0</v>
      </c>
    </row>
    <row r="1336" ht="13.5" customHeight="1">
      <c r="A1336" s="1">
        <v>43865.0</v>
      </c>
      <c r="B1336" s="1">
        <v>39.87</v>
      </c>
      <c r="C1336" s="1">
        <v>5595814.0</v>
      </c>
      <c r="D1336" s="1">
        <v>18.99</v>
      </c>
      <c r="E1336" s="1">
        <v>1.6382558E7</v>
      </c>
      <c r="F1336" s="1">
        <v>54.78</v>
      </c>
      <c r="G1336" s="1">
        <v>9554339.0</v>
      </c>
      <c r="H1336" s="1">
        <v>66.1917</v>
      </c>
      <c r="I1336" s="1">
        <v>3647197.0</v>
      </c>
      <c r="J1336" s="1">
        <v>11.57</v>
      </c>
      <c r="K1336" s="1">
        <v>6347713.0</v>
      </c>
      <c r="L1336" s="1">
        <v>30.82</v>
      </c>
      <c r="M1336" s="1">
        <v>1706250.0</v>
      </c>
      <c r="N1336" s="1">
        <v>51.06</v>
      </c>
      <c r="O1336" s="1">
        <v>2275242.0</v>
      </c>
      <c r="P1336" s="1">
        <v>12.97</v>
      </c>
      <c r="Q1336" s="1">
        <v>3558069.0</v>
      </c>
      <c r="R1336" s="1">
        <v>4.67</v>
      </c>
      <c r="S1336" s="1">
        <v>3131331.0</v>
      </c>
      <c r="T1336" s="1">
        <v>6.83</v>
      </c>
      <c r="U1336" s="1">
        <v>6464246.0</v>
      </c>
    </row>
    <row r="1337" ht="13.5" customHeight="1">
      <c r="A1337" s="1">
        <v>43866.0</v>
      </c>
      <c r="B1337" s="1">
        <v>41.0</v>
      </c>
      <c r="C1337" s="1">
        <v>7720377.0</v>
      </c>
      <c r="D1337" s="1">
        <v>19.42</v>
      </c>
      <c r="E1337" s="1">
        <v>2.2215826E7</v>
      </c>
      <c r="F1337" s="1">
        <v>55.58</v>
      </c>
      <c r="G1337" s="1">
        <v>1.1181691E7</v>
      </c>
      <c r="H1337" s="1">
        <v>66.1826</v>
      </c>
      <c r="I1337" s="1">
        <v>2704871.0</v>
      </c>
      <c r="J1337" s="1">
        <v>12.15</v>
      </c>
      <c r="K1337" s="1">
        <v>9386229.0</v>
      </c>
      <c r="L1337" s="1">
        <v>31.75</v>
      </c>
      <c r="M1337" s="1">
        <v>2142660.0</v>
      </c>
      <c r="N1337" s="1">
        <v>51.85</v>
      </c>
      <c r="O1337" s="1">
        <v>2357798.0</v>
      </c>
      <c r="P1337" s="1">
        <v>13.64</v>
      </c>
      <c r="Q1337" s="1">
        <v>1485648.0</v>
      </c>
      <c r="R1337" s="1">
        <v>4.88</v>
      </c>
      <c r="S1337" s="1">
        <v>3881766.0</v>
      </c>
      <c r="T1337" s="1">
        <v>7.13</v>
      </c>
      <c r="U1337" s="1">
        <v>5745860.0</v>
      </c>
    </row>
    <row r="1338" ht="13.5" customHeight="1">
      <c r="A1338" s="1">
        <v>43867.0</v>
      </c>
      <c r="B1338" s="1">
        <v>39.49</v>
      </c>
      <c r="C1338" s="1">
        <v>1.2614738E7</v>
      </c>
      <c r="D1338" s="1">
        <v>19.415</v>
      </c>
      <c r="E1338" s="1">
        <v>1.5372406E7</v>
      </c>
      <c r="F1338" s="1">
        <v>55.98</v>
      </c>
      <c r="G1338" s="1">
        <v>1.440724E7</v>
      </c>
      <c r="H1338" s="1">
        <v>66.6472</v>
      </c>
      <c r="I1338" s="1">
        <v>1824082.0</v>
      </c>
      <c r="J1338" s="1">
        <v>12.16</v>
      </c>
      <c r="K1338" s="1">
        <v>6324193.0</v>
      </c>
      <c r="L1338" s="1">
        <v>31.77</v>
      </c>
      <c r="M1338" s="1">
        <v>1189042.0</v>
      </c>
      <c r="N1338" s="1">
        <v>52.08</v>
      </c>
      <c r="O1338" s="1">
        <v>3208301.0</v>
      </c>
      <c r="P1338" s="1">
        <v>13.44</v>
      </c>
      <c r="Q1338" s="1">
        <v>1619181.0</v>
      </c>
      <c r="R1338" s="1">
        <v>4.82</v>
      </c>
      <c r="S1338" s="1">
        <v>3691505.0</v>
      </c>
      <c r="T1338" s="1">
        <v>7.09</v>
      </c>
      <c r="U1338" s="1">
        <v>3444247.0</v>
      </c>
    </row>
    <row r="1339" ht="13.5" customHeight="1">
      <c r="A1339" s="1">
        <v>43868.0</v>
      </c>
      <c r="B1339" s="1">
        <v>38.67</v>
      </c>
      <c r="C1339" s="1">
        <v>1.2016451E7</v>
      </c>
      <c r="D1339" s="1">
        <v>19.28</v>
      </c>
      <c r="E1339" s="1">
        <v>1.1810746E7</v>
      </c>
      <c r="F1339" s="1">
        <v>56.13</v>
      </c>
      <c r="G1339" s="1">
        <v>1.102896E7</v>
      </c>
      <c r="H1339" s="1">
        <v>66.7291</v>
      </c>
      <c r="I1339" s="1">
        <v>2840602.0</v>
      </c>
      <c r="J1339" s="1">
        <v>11.87</v>
      </c>
      <c r="K1339" s="1">
        <v>7480758.0</v>
      </c>
      <c r="L1339" s="1">
        <v>31.21</v>
      </c>
      <c r="M1339" s="1">
        <v>1514625.0</v>
      </c>
      <c r="N1339" s="1">
        <v>52.31</v>
      </c>
      <c r="O1339" s="1">
        <v>2373735.0</v>
      </c>
      <c r="P1339" s="1">
        <v>13.26</v>
      </c>
      <c r="Q1339" s="1">
        <v>1061375.0</v>
      </c>
      <c r="R1339" s="1">
        <v>4.72</v>
      </c>
      <c r="S1339" s="1">
        <v>2962050.0</v>
      </c>
      <c r="T1339" s="1">
        <v>6.92</v>
      </c>
      <c r="U1339" s="1">
        <v>7047398.0</v>
      </c>
    </row>
    <row r="1340" ht="13.5" customHeight="1">
      <c r="A1340" s="1">
        <v>43871.0</v>
      </c>
      <c r="B1340" s="1">
        <v>39.1</v>
      </c>
      <c r="C1340" s="1">
        <v>8707405.0</v>
      </c>
      <c r="D1340" s="1">
        <v>19.42</v>
      </c>
      <c r="E1340" s="1">
        <v>1.0971628E7</v>
      </c>
      <c r="F1340" s="1">
        <v>56.74</v>
      </c>
      <c r="G1340" s="1">
        <v>1.1563391E7</v>
      </c>
      <c r="H1340" s="1">
        <v>67.0115</v>
      </c>
      <c r="I1340" s="1">
        <v>2563549.0</v>
      </c>
      <c r="J1340" s="1">
        <v>11.94</v>
      </c>
      <c r="K1340" s="1">
        <v>5380202.0</v>
      </c>
      <c r="L1340" s="1">
        <v>31.09</v>
      </c>
      <c r="M1340" s="1">
        <v>1314038.0</v>
      </c>
      <c r="N1340" s="1">
        <v>52.67</v>
      </c>
      <c r="O1340" s="1">
        <v>2406189.0</v>
      </c>
      <c r="P1340" s="1">
        <v>12.83</v>
      </c>
      <c r="Q1340" s="1">
        <v>1701281.0</v>
      </c>
      <c r="R1340" s="1">
        <v>4.67</v>
      </c>
      <c r="S1340" s="1">
        <v>3515252.0</v>
      </c>
      <c r="T1340" s="1">
        <v>6.77</v>
      </c>
      <c r="U1340" s="1">
        <v>3087055.0</v>
      </c>
    </row>
    <row r="1341" ht="13.5" customHeight="1">
      <c r="A1341" s="1">
        <v>43872.0</v>
      </c>
      <c r="B1341" s="1">
        <v>39.11</v>
      </c>
      <c r="C1341" s="1">
        <v>8862983.0</v>
      </c>
      <c r="D1341" s="1">
        <v>19.49</v>
      </c>
      <c r="E1341" s="1">
        <v>1.5916052E7</v>
      </c>
      <c r="F1341" s="1">
        <v>56.89</v>
      </c>
      <c r="G1341" s="1">
        <v>7982198.0</v>
      </c>
      <c r="H1341" s="1">
        <v>66.9569</v>
      </c>
      <c r="I1341" s="1">
        <v>3006387.0</v>
      </c>
      <c r="J1341" s="1">
        <v>11.98</v>
      </c>
      <c r="K1341" s="1">
        <v>8918785.0</v>
      </c>
      <c r="L1341" s="1">
        <v>31.29</v>
      </c>
      <c r="M1341" s="1">
        <v>975053.0</v>
      </c>
      <c r="N1341" s="1">
        <v>52.68</v>
      </c>
      <c r="O1341" s="1">
        <v>1971211.0</v>
      </c>
      <c r="P1341" s="1">
        <v>12.52</v>
      </c>
      <c r="Q1341" s="1">
        <v>1680498.0</v>
      </c>
      <c r="R1341" s="1">
        <v>4.67</v>
      </c>
      <c r="S1341" s="1">
        <v>2863254.0</v>
      </c>
      <c r="T1341" s="1">
        <v>6.69</v>
      </c>
      <c r="U1341" s="1">
        <v>3855096.0</v>
      </c>
    </row>
    <row r="1342" ht="13.5" customHeight="1">
      <c r="A1342" s="1">
        <v>43873.0</v>
      </c>
      <c r="B1342" s="1">
        <v>39.16</v>
      </c>
      <c r="C1342" s="1">
        <v>6850525.0</v>
      </c>
      <c r="D1342" s="1">
        <v>19.74</v>
      </c>
      <c r="E1342" s="1">
        <v>1.4416952E7</v>
      </c>
      <c r="F1342" s="1">
        <v>57.13</v>
      </c>
      <c r="G1342" s="1">
        <v>9390816.0</v>
      </c>
      <c r="H1342" s="1">
        <v>67.2757</v>
      </c>
      <c r="I1342" s="1">
        <v>2479249.0</v>
      </c>
      <c r="J1342" s="1">
        <v>12.1</v>
      </c>
      <c r="K1342" s="1">
        <v>2.0536692E7</v>
      </c>
      <c r="L1342" s="1">
        <v>31.96</v>
      </c>
      <c r="M1342" s="1">
        <v>1601892.0</v>
      </c>
      <c r="N1342" s="1">
        <v>52.62</v>
      </c>
      <c r="O1342" s="1">
        <v>2468183.0</v>
      </c>
      <c r="P1342" s="1">
        <v>12.5</v>
      </c>
      <c r="Q1342" s="1">
        <v>5142939.0</v>
      </c>
      <c r="R1342" s="1">
        <v>4.77</v>
      </c>
      <c r="S1342" s="1">
        <v>4249353.0</v>
      </c>
      <c r="T1342" s="1">
        <v>6.94</v>
      </c>
      <c r="U1342" s="1">
        <v>7595780.0</v>
      </c>
    </row>
    <row r="1343" ht="13.5" customHeight="1">
      <c r="A1343" s="1">
        <v>43874.0</v>
      </c>
      <c r="B1343" s="1">
        <v>39.12</v>
      </c>
      <c r="C1343" s="1">
        <v>1.2863768E7</v>
      </c>
      <c r="D1343" s="1">
        <v>19.47</v>
      </c>
      <c r="E1343" s="1">
        <v>7618302.0</v>
      </c>
      <c r="F1343" s="1">
        <v>55.75</v>
      </c>
      <c r="G1343" s="1">
        <v>1.7469975E7</v>
      </c>
      <c r="H1343" s="1">
        <v>67.3213</v>
      </c>
      <c r="I1343" s="1">
        <v>2630956.0</v>
      </c>
      <c r="J1343" s="1">
        <v>11.94</v>
      </c>
      <c r="K1343" s="1">
        <v>6615654.0</v>
      </c>
      <c r="L1343" s="1">
        <v>31.77</v>
      </c>
      <c r="M1343" s="1">
        <v>2018234.0</v>
      </c>
      <c r="N1343" s="1">
        <v>52.64</v>
      </c>
      <c r="O1343" s="1">
        <v>4066759.0</v>
      </c>
      <c r="P1343" s="1">
        <v>12.59</v>
      </c>
      <c r="Q1343" s="1">
        <v>2167910.0</v>
      </c>
      <c r="R1343" s="1">
        <v>4.76</v>
      </c>
      <c r="S1343" s="1">
        <v>2495106.0</v>
      </c>
      <c r="T1343" s="1">
        <v>7.11</v>
      </c>
      <c r="U1343" s="1">
        <v>5472305.0</v>
      </c>
    </row>
    <row r="1344" ht="13.5" customHeight="1">
      <c r="A1344" s="1">
        <v>43875.0</v>
      </c>
      <c r="B1344" s="1">
        <v>39.45</v>
      </c>
      <c r="C1344" s="1">
        <v>6522722.0</v>
      </c>
      <c r="D1344" s="1">
        <v>19.405</v>
      </c>
      <c r="E1344" s="1">
        <v>5344210.0</v>
      </c>
      <c r="F1344" s="1">
        <v>56.03</v>
      </c>
      <c r="G1344" s="1">
        <v>1.2260816E7</v>
      </c>
      <c r="H1344" s="1">
        <v>67.9772</v>
      </c>
      <c r="I1344" s="1">
        <v>2013125.0</v>
      </c>
      <c r="J1344" s="1">
        <v>11.82</v>
      </c>
      <c r="K1344" s="1">
        <v>5841162.0</v>
      </c>
      <c r="L1344" s="1">
        <v>31.8</v>
      </c>
      <c r="M1344" s="1">
        <v>1617899.0</v>
      </c>
      <c r="N1344" s="1">
        <v>52.74</v>
      </c>
      <c r="O1344" s="1">
        <v>1343603.0</v>
      </c>
      <c r="P1344" s="1">
        <v>12.48</v>
      </c>
      <c r="Q1344" s="1">
        <v>1150595.0</v>
      </c>
      <c r="R1344" s="1">
        <v>4.65</v>
      </c>
      <c r="S1344" s="1">
        <v>3347762.0</v>
      </c>
      <c r="T1344" s="1">
        <v>7.11</v>
      </c>
      <c r="U1344" s="1">
        <v>2960679.0</v>
      </c>
    </row>
    <row r="1345" ht="13.5" customHeight="1">
      <c r="A1345" s="1">
        <v>43878.0</v>
      </c>
      <c r="B1345" s="1">
        <v>39.45</v>
      </c>
      <c r="C1345" s="1">
        <v>6522722.0</v>
      </c>
      <c r="D1345" s="1">
        <v>19.405</v>
      </c>
      <c r="E1345" s="1">
        <v>5344210.0</v>
      </c>
      <c r="F1345" s="1">
        <v>56.03</v>
      </c>
      <c r="G1345" s="1">
        <v>1.2260816E7</v>
      </c>
      <c r="H1345" s="1">
        <v>67.9772</v>
      </c>
      <c r="I1345" s="1">
        <v>2013125.0</v>
      </c>
      <c r="J1345" s="1">
        <v>11.82</v>
      </c>
      <c r="K1345" s="1">
        <v>5841162.0</v>
      </c>
      <c r="L1345" s="1">
        <v>31.8</v>
      </c>
      <c r="M1345" s="1">
        <v>1617899.0</v>
      </c>
      <c r="N1345" s="1">
        <v>52.74</v>
      </c>
      <c r="O1345" s="1">
        <v>1343603.0</v>
      </c>
      <c r="P1345" s="1">
        <v>12.48</v>
      </c>
      <c r="Q1345" s="1">
        <v>1150595.0</v>
      </c>
      <c r="R1345" s="1">
        <v>4.65</v>
      </c>
      <c r="S1345" s="1">
        <v>3347762.0</v>
      </c>
      <c r="T1345" s="1">
        <v>7.11</v>
      </c>
      <c r="U1345" s="1">
        <v>2960679.0</v>
      </c>
    </row>
    <row r="1346" ht="13.5" customHeight="1">
      <c r="A1346" s="1">
        <v>43879.0</v>
      </c>
      <c r="B1346" s="1">
        <v>39.76</v>
      </c>
      <c r="C1346" s="1">
        <v>8532434.0</v>
      </c>
      <c r="D1346" s="1">
        <v>19.555</v>
      </c>
      <c r="E1346" s="1">
        <v>1.3782544E7</v>
      </c>
      <c r="F1346" s="1">
        <v>54.94</v>
      </c>
      <c r="G1346" s="1">
        <v>1.2736668E7</v>
      </c>
      <c r="H1346" s="1">
        <v>68.378</v>
      </c>
      <c r="I1346" s="1">
        <v>3271332.0</v>
      </c>
      <c r="J1346" s="1">
        <v>11.81</v>
      </c>
      <c r="K1346" s="1">
        <v>6470831.0</v>
      </c>
      <c r="L1346" s="1">
        <v>31.71</v>
      </c>
      <c r="M1346" s="1">
        <v>2207846.0</v>
      </c>
      <c r="N1346" s="1">
        <v>52.73</v>
      </c>
      <c r="O1346" s="1">
        <v>2385101.0</v>
      </c>
      <c r="P1346" s="1">
        <v>12.44</v>
      </c>
      <c r="Q1346" s="1">
        <v>2012846.0</v>
      </c>
      <c r="R1346" s="1">
        <v>4.58</v>
      </c>
      <c r="S1346" s="1">
        <v>2626992.0</v>
      </c>
      <c r="T1346" s="1">
        <v>7.15</v>
      </c>
      <c r="U1346" s="1">
        <v>2879768.0</v>
      </c>
    </row>
    <row r="1347" ht="13.5" customHeight="1">
      <c r="A1347" s="1">
        <v>43880.0</v>
      </c>
      <c r="B1347" s="1">
        <v>40.32</v>
      </c>
      <c r="C1347" s="1">
        <v>1.2606757E7</v>
      </c>
      <c r="D1347" s="1">
        <v>20.2</v>
      </c>
      <c r="E1347" s="1">
        <v>1.4072058E7</v>
      </c>
      <c r="F1347" s="1">
        <v>55.54</v>
      </c>
      <c r="G1347" s="1">
        <v>6427434.0</v>
      </c>
      <c r="H1347" s="1">
        <v>68.9701</v>
      </c>
      <c r="I1347" s="1">
        <v>3020219.0</v>
      </c>
      <c r="J1347" s="1">
        <v>12.02</v>
      </c>
      <c r="K1347" s="1">
        <v>7734396.0</v>
      </c>
      <c r="L1347" s="1">
        <v>32.13</v>
      </c>
      <c r="M1347" s="1">
        <v>1155458.0</v>
      </c>
      <c r="N1347" s="1">
        <v>53.15</v>
      </c>
      <c r="O1347" s="1">
        <v>2413552.0</v>
      </c>
      <c r="P1347" s="1">
        <v>12.68</v>
      </c>
      <c r="Q1347" s="1">
        <v>2106984.0</v>
      </c>
      <c r="R1347" s="1">
        <v>4.84</v>
      </c>
      <c r="S1347" s="1">
        <v>3140034.0</v>
      </c>
      <c r="T1347" s="1">
        <v>7.3</v>
      </c>
      <c r="U1347" s="1">
        <v>4002015.0</v>
      </c>
    </row>
    <row r="1348" ht="13.5" customHeight="1">
      <c r="A1348" s="1">
        <v>43881.0</v>
      </c>
      <c r="B1348" s="1">
        <v>40.46</v>
      </c>
      <c r="C1348" s="1">
        <v>1.0202578E7</v>
      </c>
      <c r="D1348" s="1">
        <v>20.225</v>
      </c>
      <c r="E1348" s="1">
        <v>1.3372134E7</v>
      </c>
      <c r="F1348" s="1">
        <v>55.41</v>
      </c>
      <c r="G1348" s="1">
        <v>6969155.0</v>
      </c>
      <c r="H1348" s="1">
        <v>69.289</v>
      </c>
      <c r="I1348" s="1">
        <v>4625419.0</v>
      </c>
      <c r="J1348" s="1">
        <v>12.23</v>
      </c>
      <c r="K1348" s="1">
        <v>1.3563691E7</v>
      </c>
      <c r="L1348" s="1">
        <v>32.16</v>
      </c>
      <c r="M1348" s="1">
        <v>1803241.0</v>
      </c>
      <c r="N1348" s="1">
        <v>53.22</v>
      </c>
      <c r="O1348" s="1">
        <v>3480774.0</v>
      </c>
      <c r="P1348" s="1">
        <v>12.52</v>
      </c>
      <c r="Q1348" s="1">
        <v>2633372.0</v>
      </c>
      <c r="R1348" s="1">
        <v>4.86</v>
      </c>
      <c r="S1348" s="1">
        <v>3286189.0</v>
      </c>
      <c r="T1348" s="1">
        <v>7.13</v>
      </c>
      <c r="U1348" s="1">
        <v>7716158.0</v>
      </c>
    </row>
    <row r="1349" ht="13.5" customHeight="1">
      <c r="A1349" s="1">
        <v>43882.0</v>
      </c>
      <c r="B1349" s="1">
        <v>40.18</v>
      </c>
      <c r="C1349" s="1">
        <v>9025101.0</v>
      </c>
      <c r="D1349" s="1">
        <v>19.905</v>
      </c>
      <c r="E1349" s="1">
        <v>1.0936118E7</v>
      </c>
      <c r="F1349" s="1">
        <v>55.31</v>
      </c>
      <c r="G1349" s="1">
        <v>6188469.0</v>
      </c>
      <c r="H1349" s="1">
        <v>69.125</v>
      </c>
      <c r="I1349" s="1">
        <v>2918468.0</v>
      </c>
      <c r="J1349" s="1">
        <v>11.95</v>
      </c>
      <c r="K1349" s="1">
        <v>1.1667918E7</v>
      </c>
      <c r="L1349" s="1">
        <v>31.57</v>
      </c>
      <c r="M1349" s="1">
        <v>1012874.0</v>
      </c>
      <c r="N1349" s="1">
        <v>53.1</v>
      </c>
      <c r="O1349" s="1">
        <v>4238686.0</v>
      </c>
      <c r="P1349" s="1">
        <v>12.49</v>
      </c>
      <c r="Q1349" s="1">
        <v>2790128.0</v>
      </c>
      <c r="R1349" s="1">
        <v>4.81</v>
      </c>
      <c r="S1349" s="1">
        <v>3508055.0</v>
      </c>
      <c r="T1349" s="1">
        <v>6.82</v>
      </c>
      <c r="U1349" s="1">
        <v>7100863.0</v>
      </c>
    </row>
    <row r="1350" ht="13.5" customHeight="1">
      <c r="A1350" s="1">
        <v>43885.0</v>
      </c>
      <c r="B1350" s="1">
        <v>39.04</v>
      </c>
      <c r="C1350" s="1">
        <v>1.0164365E7</v>
      </c>
      <c r="D1350" s="1">
        <v>19.0</v>
      </c>
      <c r="E1350" s="1">
        <v>1.243328E7</v>
      </c>
      <c r="F1350" s="1">
        <v>54.22</v>
      </c>
      <c r="G1350" s="1">
        <v>1.2825441E7</v>
      </c>
      <c r="H1350" s="1">
        <v>68.4691</v>
      </c>
      <c r="I1350" s="1">
        <v>3495006.0</v>
      </c>
      <c r="J1350" s="1">
        <v>11.3</v>
      </c>
      <c r="K1350" s="1">
        <v>1.8017057E7</v>
      </c>
      <c r="L1350" s="1">
        <v>31.21</v>
      </c>
      <c r="M1350" s="1">
        <v>3105679.0</v>
      </c>
      <c r="N1350" s="1">
        <v>52.37</v>
      </c>
      <c r="O1350" s="1">
        <v>3078873.0</v>
      </c>
      <c r="P1350" s="1">
        <v>11.99</v>
      </c>
      <c r="Q1350" s="1">
        <v>4934823.0</v>
      </c>
      <c r="R1350" s="1">
        <v>4.52</v>
      </c>
      <c r="S1350" s="1">
        <v>4942877.0</v>
      </c>
      <c r="T1350" s="1">
        <v>6.6</v>
      </c>
      <c r="U1350" s="1">
        <v>6615081.0</v>
      </c>
    </row>
    <row r="1351" ht="13.5" customHeight="1">
      <c r="A1351" s="1">
        <v>43886.0</v>
      </c>
      <c r="B1351" s="1">
        <v>38.68</v>
      </c>
      <c r="C1351" s="1">
        <v>1.2721439E7</v>
      </c>
      <c r="D1351" s="1">
        <v>18.335</v>
      </c>
      <c r="E1351" s="1">
        <v>1.6434798E7</v>
      </c>
      <c r="F1351" s="1">
        <v>53.04</v>
      </c>
      <c r="G1351" s="1">
        <v>1.280146E7</v>
      </c>
      <c r="H1351" s="1">
        <v>67.6857</v>
      </c>
      <c r="I1351" s="1">
        <v>3441835.0</v>
      </c>
      <c r="J1351" s="1">
        <v>10.97</v>
      </c>
      <c r="K1351" s="1">
        <v>1.3189871E7</v>
      </c>
      <c r="L1351" s="1">
        <v>30.81</v>
      </c>
      <c r="M1351" s="1">
        <v>2801074.0</v>
      </c>
      <c r="N1351" s="1">
        <v>51.25</v>
      </c>
      <c r="O1351" s="1">
        <v>2952648.0</v>
      </c>
      <c r="P1351" s="1">
        <v>11.95</v>
      </c>
      <c r="Q1351" s="1">
        <v>3458553.0</v>
      </c>
      <c r="R1351" s="1">
        <v>4.25</v>
      </c>
      <c r="S1351" s="1">
        <v>5453234.0</v>
      </c>
      <c r="T1351" s="1">
        <v>6.35</v>
      </c>
      <c r="U1351" s="1">
        <v>5316940.0</v>
      </c>
    </row>
    <row r="1352" ht="13.5" customHeight="1">
      <c r="A1352" s="1">
        <v>43887.0</v>
      </c>
      <c r="B1352" s="1">
        <v>37.88</v>
      </c>
      <c r="C1352" s="1">
        <v>1.0474146E7</v>
      </c>
      <c r="D1352" s="1">
        <v>17.88</v>
      </c>
      <c r="E1352" s="1">
        <v>1.671158E7</v>
      </c>
      <c r="F1352" s="1">
        <v>52.19</v>
      </c>
      <c r="G1352" s="1">
        <v>1.4657842E7</v>
      </c>
      <c r="H1352" s="1">
        <v>67.7312</v>
      </c>
      <c r="I1352" s="1">
        <v>4998160.0</v>
      </c>
      <c r="J1352" s="1">
        <v>10.55</v>
      </c>
      <c r="K1352" s="1">
        <v>1.0079452E7</v>
      </c>
      <c r="L1352" s="1">
        <v>29.55</v>
      </c>
      <c r="M1352" s="1">
        <v>3302314.0</v>
      </c>
      <c r="N1352" s="1">
        <v>50.46</v>
      </c>
      <c r="O1352" s="1">
        <v>4053938.0</v>
      </c>
      <c r="P1352" s="1">
        <v>11.87</v>
      </c>
      <c r="Q1352" s="1">
        <v>2822040.0</v>
      </c>
      <c r="R1352" s="1">
        <v>4.21</v>
      </c>
      <c r="S1352" s="1">
        <v>6227039.0</v>
      </c>
      <c r="T1352" s="1">
        <v>6.26</v>
      </c>
      <c r="U1352" s="1">
        <v>6234919.0</v>
      </c>
    </row>
    <row r="1353" ht="13.5" customHeight="1">
      <c r="A1353" s="1">
        <v>43888.0</v>
      </c>
      <c r="B1353" s="1">
        <v>37.3</v>
      </c>
      <c r="C1353" s="1">
        <v>8174601.0</v>
      </c>
      <c r="D1353" s="1">
        <v>17.03</v>
      </c>
      <c r="E1353" s="1">
        <v>1.486382E7</v>
      </c>
      <c r="F1353" s="1">
        <v>50.55</v>
      </c>
      <c r="G1353" s="1">
        <v>1.1220732E7</v>
      </c>
      <c r="H1353" s="1">
        <v>66.3739</v>
      </c>
      <c r="I1353" s="1">
        <v>4275483.0</v>
      </c>
      <c r="J1353" s="1">
        <v>10.02</v>
      </c>
      <c r="K1353" s="1">
        <v>1.1321905E7</v>
      </c>
      <c r="L1353" s="1">
        <v>29.39</v>
      </c>
      <c r="M1353" s="1">
        <v>1680766.0</v>
      </c>
      <c r="N1353" s="1">
        <v>50.0</v>
      </c>
      <c r="O1353" s="1">
        <v>3609361.0</v>
      </c>
      <c r="P1353" s="1">
        <v>10.89</v>
      </c>
      <c r="Q1353" s="1">
        <v>2698388.0</v>
      </c>
      <c r="R1353" s="1">
        <v>3.97</v>
      </c>
      <c r="S1353" s="1">
        <v>5479707.0</v>
      </c>
      <c r="T1353" s="1">
        <v>5.62</v>
      </c>
      <c r="U1353" s="1">
        <v>9840684.0</v>
      </c>
    </row>
    <row r="1354" ht="13.5" customHeight="1">
      <c r="A1354" s="1">
        <v>43889.0</v>
      </c>
      <c r="B1354" s="1">
        <v>36.99</v>
      </c>
      <c r="C1354" s="1">
        <v>1.8690966E7</v>
      </c>
      <c r="D1354" s="1">
        <v>17.275</v>
      </c>
      <c r="E1354" s="1">
        <v>2.5493496E7</v>
      </c>
      <c r="F1354" s="1">
        <v>49.96</v>
      </c>
      <c r="G1354" s="1">
        <v>2.4560512E7</v>
      </c>
      <c r="H1354" s="1">
        <v>63.732</v>
      </c>
      <c r="I1354" s="1">
        <v>9161564.0</v>
      </c>
      <c r="J1354" s="1">
        <v>9.87</v>
      </c>
      <c r="K1354" s="1">
        <v>1.876016E7</v>
      </c>
      <c r="L1354" s="1">
        <v>29.39</v>
      </c>
      <c r="M1354" s="1">
        <v>4149721.0</v>
      </c>
      <c r="N1354" s="1">
        <v>48.35</v>
      </c>
      <c r="O1354" s="1">
        <v>9094519.0</v>
      </c>
      <c r="P1354" s="1">
        <v>11.15</v>
      </c>
      <c r="Q1354" s="1">
        <v>4059993.0</v>
      </c>
      <c r="R1354" s="1">
        <v>3.94</v>
      </c>
      <c r="S1354" s="1">
        <v>8798572.0</v>
      </c>
      <c r="T1354" s="1">
        <v>5.84</v>
      </c>
      <c r="U1354" s="1">
        <v>8175800.0</v>
      </c>
    </row>
    <row r="1355" ht="13.5" customHeight="1">
      <c r="A1355" s="1">
        <v>43892.0</v>
      </c>
      <c r="B1355" s="1">
        <v>36.8</v>
      </c>
      <c r="C1355" s="1">
        <v>2.198822E7</v>
      </c>
      <c r="D1355" s="1">
        <v>17.07</v>
      </c>
      <c r="E1355" s="1">
        <v>2.3928966E7</v>
      </c>
      <c r="F1355" s="1">
        <v>50.91</v>
      </c>
      <c r="G1355" s="1">
        <v>1.2870674E7</v>
      </c>
      <c r="H1355" s="1">
        <v>64.6885</v>
      </c>
      <c r="I1355" s="1">
        <v>5883726.0</v>
      </c>
      <c r="J1355" s="1">
        <v>9.95</v>
      </c>
      <c r="K1355" s="1">
        <v>1.4807892E7</v>
      </c>
      <c r="L1355" s="1">
        <v>30.13</v>
      </c>
      <c r="M1355" s="1">
        <v>3540415.0</v>
      </c>
      <c r="N1355" s="1">
        <v>48.57</v>
      </c>
      <c r="O1355" s="1">
        <v>5518901.0</v>
      </c>
      <c r="P1355" s="1">
        <v>11.24</v>
      </c>
      <c r="Q1355" s="1">
        <v>2645771.0</v>
      </c>
      <c r="R1355" s="1">
        <v>4.01</v>
      </c>
      <c r="S1355" s="1">
        <v>8167619.0</v>
      </c>
      <c r="T1355" s="1">
        <v>6.0</v>
      </c>
      <c r="U1355" s="1">
        <v>6070478.0</v>
      </c>
    </row>
    <row r="1356" ht="13.5" customHeight="1">
      <c r="A1356" s="1">
        <v>43893.0</v>
      </c>
      <c r="B1356" s="1">
        <v>35.22</v>
      </c>
      <c r="C1356" s="1">
        <v>2.1435026E7</v>
      </c>
      <c r="D1356" s="1">
        <v>16.575</v>
      </c>
      <c r="E1356" s="1">
        <v>2.3872746E7</v>
      </c>
      <c r="F1356" s="1">
        <v>50.65</v>
      </c>
      <c r="G1356" s="1">
        <v>1.1608788E7</v>
      </c>
      <c r="H1356" s="1">
        <v>64.6066</v>
      </c>
      <c r="I1356" s="1">
        <v>5892556.0</v>
      </c>
      <c r="J1356" s="1">
        <v>9.48</v>
      </c>
      <c r="K1356" s="1">
        <v>1.1981085E7</v>
      </c>
      <c r="L1356" s="1">
        <v>29.77</v>
      </c>
      <c r="M1356" s="1">
        <v>3481901.0</v>
      </c>
      <c r="N1356" s="1">
        <v>48.03</v>
      </c>
      <c r="O1356" s="1">
        <v>4525953.0</v>
      </c>
      <c r="P1356" s="1">
        <v>10.75</v>
      </c>
      <c r="Q1356" s="1">
        <v>4264837.0</v>
      </c>
      <c r="R1356" s="1">
        <v>3.89</v>
      </c>
      <c r="S1356" s="1">
        <v>7470246.0</v>
      </c>
      <c r="T1356" s="1">
        <v>5.96</v>
      </c>
      <c r="U1356" s="1">
        <v>6061584.0</v>
      </c>
    </row>
    <row r="1357" ht="13.5" customHeight="1">
      <c r="A1357" s="1">
        <v>43894.0</v>
      </c>
      <c r="B1357" s="1">
        <v>35.72</v>
      </c>
      <c r="C1357" s="1">
        <v>1.1362958E7</v>
      </c>
      <c r="D1357" s="1">
        <v>16.56</v>
      </c>
      <c r="E1357" s="1">
        <v>1.7759302E7</v>
      </c>
      <c r="F1357" s="1">
        <v>52.01</v>
      </c>
      <c r="G1357" s="1">
        <v>9465620.0</v>
      </c>
      <c r="H1357" s="1">
        <v>66.7291</v>
      </c>
      <c r="I1357" s="1">
        <v>5397389.0</v>
      </c>
      <c r="J1357" s="1">
        <v>9.32</v>
      </c>
      <c r="K1357" s="1">
        <v>1.2537762E7</v>
      </c>
      <c r="L1357" s="1">
        <v>29.96</v>
      </c>
      <c r="M1357" s="1">
        <v>3091934.0</v>
      </c>
      <c r="N1357" s="1">
        <v>48.58</v>
      </c>
      <c r="O1357" s="1">
        <v>3713531.0</v>
      </c>
      <c r="P1357" s="1">
        <v>10.93</v>
      </c>
      <c r="Q1357" s="1">
        <v>3487969.0</v>
      </c>
      <c r="R1357" s="1">
        <v>3.97</v>
      </c>
      <c r="S1357" s="1">
        <v>4439845.0</v>
      </c>
      <c r="T1357" s="1">
        <v>6.06</v>
      </c>
      <c r="U1357" s="1">
        <v>3001417.0</v>
      </c>
    </row>
    <row r="1358" ht="13.5" customHeight="1">
      <c r="A1358" s="1">
        <v>43895.0</v>
      </c>
      <c r="B1358" s="1">
        <v>34.79</v>
      </c>
      <c r="C1358" s="1">
        <v>1.2227063E7</v>
      </c>
      <c r="D1358" s="1">
        <v>16.29</v>
      </c>
      <c r="E1358" s="1">
        <v>2.78504E7</v>
      </c>
      <c r="F1358" s="1">
        <v>51.64</v>
      </c>
      <c r="G1358" s="1">
        <v>1.1147057E7</v>
      </c>
      <c r="H1358" s="1">
        <v>66.7747</v>
      </c>
      <c r="I1358" s="1">
        <v>4382639.0</v>
      </c>
      <c r="J1358" s="1">
        <v>8.95</v>
      </c>
      <c r="K1358" s="1">
        <v>1.8006918E7</v>
      </c>
      <c r="L1358" s="1">
        <v>29.37</v>
      </c>
      <c r="M1358" s="1">
        <v>3025136.0</v>
      </c>
      <c r="N1358" s="1">
        <v>47.8</v>
      </c>
      <c r="O1358" s="1">
        <v>3261920.0</v>
      </c>
      <c r="P1358" s="1">
        <v>10.93</v>
      </c>
      <c r="Q1358" s="1">
        <v>3364483.0</v>
      </c>
      <c r="R1358" s="1">
        <v>3.79</v>
      </c>
      <c r="S1358" s="1">
        <v>4855531.0</v>
      </c>
      <c r="T1358" s="1">
        <v>5.94</v>
      </c>
      <c r="U1358" s="1">
        <v>4174621.0</v>
      </c>
    </row>
    <row r="1359" ht="13.5" customHeight="1">
      <c r="A1359" s="1">
        <v>43896.0</v>
      </c>
      <c r="B1359" s="1">
        <v>33.52</v>
      </c>
      <c r="C1359" s="1">
        <v>2.1482803E7</v>
      </c>
      <c r="D1359" s="1">
        <v>15.13</v>
      </c>
      <c r="E1359" s="1">
        <v>3.5417482E7</v>
      </c>
      <c r="F1359" s="1">
        <v>50.98</v>
      </c>
      <c r="G1359" s="1">
        <v>1.311669E7</v>
      </c>
      <c r="H1359" s="1">
        <v>65.9548</v>
      </c>
      <c r="I1359" s="1">
        <v>4852842.0</v>
      </c>
      <c r="J1359" s="1">
        <v>7.9</v>
      </c>
      <c r="K1359" s="1">
        <v>2.0567941E7</v>
      </c>
      <c r="L1359" s="1">
        <v>28.23</v>
      </c>
      <c r="M1359" s="1">
        <v>5468661.0</v>
      </c>
      <c r="N1359" s="1">
        <v>46.06</v>
      </c>
      <c r="O1359" s="1">
        <v>5132108.0</v>
      </c>
      <c r="P1359" s="1">
        <v>11.0</v>
      </c>
      <c r="Q1359" s="1">
        <v>5185712.0</v>
      </c>
      <c r="R1359" s="1">
        <v>3.57</v>
      </c>
      <c r="S1359" s="1">
        <v>1.0196838E7</v>
      </c>
      <c r="T1359" s="1">
        <v>5.45</v>
      </c>
      <c r="U1359" s="1">
        <v>7370046.0</v>
      </c>
    </row>
    <row r="1360" ht="13.5" customHeight="1">
      <c r="A1360" s="1">
        <v>43899.0</v>
      </c>
      <c r="B1360" s="1">
        <v>27.56</v>
      </c>
      <c r="C1360" s="1">
        <v>2.622229E7</v>
      </c>
      <c r="D1360" s="1">
        <v>10.715</v>
      </c>
      <c r="E1360" s="1">
        <v>4.6207478E7</v>
      </c>
      <c r="F1360" s="1">
        <v>42.7</v>
      </c>
      <c r="G1360" s="1">
        <v>2.2220108E7</v>
      </c>
      <c r="H1360" s="1">
        <v>58.4848</v>
      </c>
      <c r="I1360" s="1">
        <v>8753020.0</v>
      </c>
      <c r="J1360" s="1">
        <v>3.81</v>
      </c>
      <c r="K1360" s="1">
        <v>5.3339081E7</v>
      </c>
      <c r="L1360" s="1">
        <v>23.54</v>
      </c>
      <c r="M1360" s="1">
        <v>6279662.0</v>
      </c>
      <c r="N1360" s="1">
        <v>35.05</v>
      </c>
      <c r="O1360" s="1">
        <v>8355804.0</v>
      </c>
      <c r="P1360" s="1">
        <v>9.87</v>
      </c>
      <c r="Q1360" s="1">
        <v>7001060.0</v>
      </c>
      <c r="R1360" s="1">
        <v>2.11</v>
      </c>
      <c r="S1360" s="1">
        <v>1.9858609E7</v>
      </c>
      <c r="T1360" s="1">
        <v>4.36</v>
      </c>
      <c r="U1360" s="1">
        <v>1.3721487E7</v>
      </c>
    </row>
    <row r="1361" ht="13.5" customHeight="1">
      <c r="A1361" s="1">
        <v>43900.0</v>
      </c>
      <c r="B1361" s="1">
        <v>27.74</v>
      </c>
      <c r="C1361" s="1">
        <v>2.4930432E7</v>
      </c>
      <c r="D1361" s="1">
        <v>11.03</v>
      </c>
      <c r="E1361" s="1">
        <v>5.9481422E7</v>
      </c>
      <c r="F1361" s="1">
        <v>44.44</v>
      </c>
      <c r="G1361" s="1">
        <v>2.8062468E7</v>
      </c>
      <c r="H1361" s="1">
        <v>59.3502</v>
      </c>
      <c r="I1361" s="1">
        <v>1.0932899E7</v>
      </c>
      <c r="J1361" s="1">
        <v>4.25</v>
      </c>
      <c r="K1361" s="1">
        <v>4.2552851E7</v>
      </c>
      <c r="L1361" s="1">
        <v>23.28</v>
      </c>
      <c r="M1361" s="1">
        <v>5045909.0</v>
      </c>
      <c r="N1361" s="1">
        <v>34.3</v>
      </c>
      <c r="O1361" s="1">
        <v>2.1157748E7</v>
      </c>
      <c r="P1361" s="1">
        <v>9.88</v>
      </c>
      <c r="Q1361" s="1">
        <v>7467740.0</v>
      </c>
      <c r="R1361" s="1">
        <v>2.11</v>
      </c>
      <c r="S1361" s="1">
        <v>1.8023126E7</v>
      </c>
      <c r="T1361" s="1">
        <v>4.24</v>
      </c>
      <c r="U1361" s="1">
        <v>1.2735664E7</v>
      </c>
    </row>
    <row r="1362" ht="13.5" customHeight="1">
      <c r="A1362" s="1">
        <v>43901.0</v>
      </c>
      <c r="B1362" s="1">
        <v>25.9</v>
      </c>
      <c r="C1362" s="1">
        <v>2.3858619E7</v>
      </c>
      <c r="D1362" s="1">
        <v>10.375</v>
      </c>
      <c r="E1362" s="1">
        <v>4.7583924E7</v>
      </c>
      <c r="F1362" s="1">
        <v>42.96</v>
      </c>
      <c r="G1362" s="1">
        <v>1.3287248E7</v>
      </c>
      <c r="H1362" s="1">
        <v>57.7287</v>
      </c>
      <c r="I1362" s="1">
        <v>5714816.0</v>
      </c>
      <c r="J1362" s="1">
        <v>4.16</v>
      </c>
      <c r="K1362" s="1">
        <v>4.0301369E7</v>
      </c>
      <c r="L1362" s="1">
        <v>20.03</v>
      </c>
      <c r="M1362" s="1">
        <v>6414627.0</v>
      </c>
      <c r="N1362" s="1">
        <v>32.56</v>
      </c>
      <c r="O1362" s="1">
        <v>1.131665E7</v>
      </c>
      <c r="P1362" s="1">
        <v>9.63</v>
      </c>
      <c r="Q1362" s="1">
        <v>6530818.0</v>
      </c>
      <c r="R1362" s="1">
        <v>1.75</v>
      </c>
      <c r="S1362" s="1">
        <v>1.6215459E7</v>
      </c>
      <c r="T1362" s="1">
        <v>3.63</v>
      </c>
      <c r="U1362" s="1">
        <v>1.0291848E7</v>
      </c>
    </row>
    <row r="1363" ht="13.5" customHeight="1">
      <c r="A1363" s="1">
        <v>43902.0</v>
      </c>
      <c r="B1363" s="1">
        <v>20.55</v>
      </c>
      <c r="C1363" s="1">
        <v>3.0470288E7</v>
      </c>
      <c r="D1363" s="1">
        <v>8.8</v>
      </c>
      <c r="E1363" s="1">
        <v>7.1139992E7</v>
      </c>
      <c r="F1363" s="1">
        <v>35.87</v>
      </c>
      <c r="G1363" s="1">
        <v>2.2215719E7</v>
      </c>
      <c r="H1363" s="1">
        <v>45.1116</v>
      </c>
      <c r="I1363" s="1">
        <v>1.1328403E7</v>
      </c>
      <c r="J1363" s="1">
        <v>3.61</v>
      </c>
      <c r="K1363" s="1">
        <v>3.3718518E7</v>
      </c>
      <c r="L1363" s="1">
        <v>16.48</v>
      </c>
      <c r="M1363" s="1">
        <v>6933211.0</v>
      </c>
      <c r="N1363" s="1">
        <v>25.96</v>
      </c>
      <c r="O1363" s="1">
        <v>9404940.0</v>
      </c>
      <c r="P1363" s="1">
        <v>8.88</v>
      </c>
      <c r="Q1363" s="1">
        <v>9779068.0</v>
      </c>
      <c r="R1363" s="1">
        <v>1.28</v>
      </c>
      <c r="S1363" s="1">
        <v>1.8718502E7</v>
      </c>
      <c r="T1363" s="1">
        <v>3.15</v>
      </c>
      <c r="U1363" s="1">
        <v>1.0510629E7</v>
      </c>
    </row>
    <row r="1364" ht="13.5" customHeight="1">
      <c r="A1364" s="1">
        <v>43903.0</v>
      </c>
      <c r="B1364" s="1">
        <v>22.45</v>
      </c>
      <c r="C1364" s="1">
        <v>3.2404778E7</v>
      </c>
      <c r="D1364" s="1">
        <v>9.925</v>
      </c>
      <c r="E1364" s="1">
        <v>4.8523696E7</v>
      </c>
      <c r="F1364" s="1">
        <v>42.75</v>
      </c>
      <c r="G1364" s="1">
        <v>2.2542416E7</v>
      </c>
      <c r="H1364" s="1">
        <v>54.1121</v>
      </c>
      <c r="I1364" s="1">
        <v>1.6020987E7</v>
      </c>
      <c r="J1364" s="1">
        <v>4.16</v>
      </c>
      <c r="K1364" s="1">
        <v>3.7339291E7</v>
      </c>
      <c r="L1364" s="1">
        <v>17.77</v>
      </c>
      <c r="M1364" s="1">
        <v>5969484.0</v>
      </c>
      <c r="N1364" s="1">
        <v>28.71</v>
      </c>
      <c r="O1364" s="1">
        <v>1.5833975E7</v>
      </c>
      <c r="P1364" s="1">
        <v>8.96</v>
      </c>
      <c r="Q1364" s="1">
        <v>5898327.0</v>
      </c>
      <c r="R1364" s="1">
        <v>1.39</v>
      </c>
      <c r="S1364" s="1">
        <v>1.859603E7</v>
      </c>
      <c r="T1364" s="1">
        <v>3.45</v>
      </c>
      <c r="U1364" s="1">
        <v>1.5109912E7</v>
      </c>
    </row>
    <row r="1365" ht="13.5" customHeight="1">
      <c r="A1365" s="1">
        <v>43906.0</v>
      </c>
      <c r="B1365" s="1">
        <v>19.2</v>
      </c>
      <c r="C1365" s="1">
        <v>2.1844139E7</v>
      </c>
      <c r="D1365" s="1">
        <v>7.22</v>
      </c>
      <c r="E1365" s="1">
        <v>5.6682464E7</v>
      </c>
      <c r="F1365" s="1">
        <v>38.13</v>
      </c>
      <c r="G1365" s="1">
        <v>1.7105455E7</v>
      </c>
      <c r="H1365" s="1">
        <v>49.2839</v>
      </c>
      <c r="I1365" s="1">
        <v>7745992.0</v>
      </c>
      <c r="J1365" s="1">
        <v>3.47</v>
      </c>
      <c r="K1365" s="1">
        <v>2.4591519E7</v>
      </c>
      <c r="L1365" s="1">
        <v>15.17</v>
      </c>
      <c r="M1365" s="1">
        <v>7678185.0</v>
      </c>
      <c r="N1365" s="1">
        <v>22.68</v>
      </c>
      <c r="O1365" s="1">
        <v>7077552.0</v>
      </c>
      <c r="P1365" s="1">
        <v>8.23</v>
      </c>
      <c r="Q1365" s="1">
        <v>4460462.0</v>
      </c>
      <c r="R1365" s="1">
        <v>1.08</v>
      </c>
      <c r="S1365" s="1">
        <v>1.2531349E7</v>
      </c>
      <c r="T1365" s="1">
        <v>2.91</v>
      </c>
      <c r="U1365" s="1">
        <v>1.1584577E7</v>
      </c>
    </row>
    <row r="1366" ht="13.5" customHeight="1">
      <c r="A1366" s="1">
        <v>43907.0</v>
      </c>
      <c r="B1366" s="1">
        <v>17.9</v>
      </c>
      <c r="C1366" s="1">
        <v>3.0914406E7</v>
      </c>
      <c r="D1366" s="1">
        <v>6.48</v>
      </c>
      <c r="E1366" s="1">
        <v>5.7736194E7</v>
      </c>
      <c r="F1366" s="1">
        <v>37.97</v>
      </c>
      <c r="G1366" s="1">
        <v>1.8590619E7</v>
      </c>
      <c r="H1366" s="1">
        <v>48.6918</v>
      </c>
      <c r="I1366" s="1">
        <v>1.1363094E7</v>
      </c>
      <c r="J1366" s="1">
        <v>2.76</v>
      </c>
      <c r="K1366" s="1">
        <v>3.3319298E7</v>
      </c>
      <c r="L1366" s="1">
        <v>12.67</v>
      </c>
      <c r="M1366" s="1">
        <v>9813948.0</v>
      </c>
      <c r="N1366" s="1">
        <v>22.6</v>
      </c>
      <c r="O1366" s="1">
        <v>1.1568413E7</v>
      </c>
      <c r="P1366" s="1">
        <v>8.2</v>
      </c>
      <c r="Q1366" s="1">
        <v>3815549.0</v>
      </c>
      <c r="R1366" s="1">
        <v>0.93</v>
      </c>
      <c r="S1366" s="1">
        <v>1.6973789E7</v>
      </c>
      <c r="T1366" s="1">
        <v>2.71</v>
      </c>
      <c r="U1366" s="1">
        <v>9494207.0</v>
      </c>
    </row>
    <row r="1367" ht="13.5" customHeight="1">
      <c r="A1367" s="1">
        <v>43908.0</v>
      </c>
      <c r="B1367" s="1">
        <v>15.07</v>
      </c>
      <c r="C1367" s="1">
        <v>2.6050972E7</v>
      </c>
      <c r="D1367" s="1">
        <v>5.5</v>
      </c>
      <c r="E1367" s="1">
        <v>6.4124286E7</v>
      </c>
      <c r="F1367" s="1">
        <v>34.35</v>
      </c>
      <c r="G1367" s="1">
        <v>2.613307E7</v>
      </c>
      <c r="H1367" s="1">
        <v>44.6561</v>
      </c>
      <c r="I1367" s="1">
        <v>9554772.0</v>
      </c>
      <c r="J1367" s="1">
        <v>2.27</v>
      </c>
      <c r="K1367" s="1">
        <v>5.073418E7</v>
      </c>
      <c r="L1367" s="1">
        <v>11.18</v>
      </c>
      <c r="M1367" s="1">
        <v>8425298.0</v>
      </c>
      <c r="N1367" s="1">
        <v>16.56</v>
      </c>
      <c r="O1367" s="1">
        <v>9206490.0</v>
      </c>
      <c r="P1367" s="1">
        <v>7.88</v>
      </c>
      <c r="Q1367" s="1">
        <v>4256115.0</v>
      </c>
      <c r="R1367" s="1">
        <v>0.78</v>
      </c>
      <c r="S1367" s="1">
        <v>2.033386E7</v>
      </c>
      <c r="T1367" s="1">
        <v>2.71</v>
      </c>
      <c r="U1367" s="1">
        <v>1.1559021E7</v>
      </c>
    </row>
    <row r="1368" ht="13.5" customHeight="1">
      <c r="A1368" s="1">
        <v>43909.0</v>
      </c>
      <c r="B1368" s="1">
        <v>15.55</v>
      </c>
      <c r="C1368" s="1">
        <v>2.7063031E7</v>
      </c>
      <c r="D1368" s="1">
        <v>5.605</v>
      </c>
      <c r="E1368" s="1">
        <v>5.9708972E7</v>
      </c>
      <c r="F1368" s="1">
        <v>36.02</v>
      </c>
      <c r="G1368" s="1">
        <v>1.4556349E7</v>
      </c>
      <c r="H1368" s="1">
        <v>49.0197</v>
      </c>
      <c r="I1368" s="1">
        <v>5786252.0</v>
      </c>
      <c r="J1368" s="1">
        <v>2.36</v>
      </c>
      <c r="K1368" s="1">
        <v>5.1654227E7</v>
      </c>
      <c r="L1368" s="1">
        <v>13.13</v>
      </c>
      <c r="M1368" s="1">
        <v>9101028.0</v>
      </c>
      <c r="N1368" s="1">
        <v>20.36</v>
      </c>
      <c r="O1368" s="1">
        <v>9724540.0</v>
      </c>
      <c r="P1368" s="1">
        <v>8.05</v>
      </c>
      <c r="Q1368" s="1">
        <v>6535447.0</v>
      </c>
      <c r="R1368" s="1">
        <v>0.88</v>
      </c>
      <c r="S1368" s="1">
        <v>2.1140938E7</v>
      </c>
      <c r="T1368" s="1">
        <v>3.42</v>
      </c>
      <c r="U1368" s="1">
        <v>9908115.0</v>
      </c>
    </row>
    <row r="1369" ht="13.5" customHeight="1">
      <c r="A1369" s="1">
        <v>43910.0</v>
      </c>
      <c r="B1369" s="1">
        <v>15.9</v>
      </c>
      <c r="C1369" s="1">
        <v>3.0389353E7</v>
      </c>
      <c r="D1369" s="1">
        <v>5.905</v>
      </c>
      <c r="E1369" s="1">
        <v>6.6004338E7</v>
      </c>
      <c r="F1369" s="1">
        <v>37.05</v>
      </c>
      <c r="G1369" s="1">
        <v>2.8422332E7</v>
      </c>
      <c r="H1369" s="1">
        <v>48.0814</v>
      </c>
      <c r="I1369" s="1">
        <v>8863920.0</v>
      </c>
      <c r="J1369" s="1">
        <v>2.38</v>
      </c>
      <c r="K1369" s="1">
        <v>5.2269006E7</v>
      </c>
      <c r="L1369" s="1">
        <v>13.01</v>
      </c>
      <c r="M1369" s="1">
        <v>6923025.0</v>
      </c>
      <c r="N1369" s="1">
        <v>23.12</v>
      </c>
      <c r="O1369" s="1">
        <v>9777714.0</v>
      </c>
      <c r="P1369" s="1">
        <v>7.44</v>
      </c>
      <c r="Q1369" s="1">
        <v>8281433.0</v>
      </c>
      <c r="R1369" s="1">
        <v>0.9</v>
      </c>
      <c r="S1369" s="1">
        <v>1.2458844E7</v>
      </c>
      <c r="T1369" s="1">
        <v>3.08</v>
      </c>
      <c r="U1369" s="1">
        <v>8318749.0</v>
      </c>
    </row>
    <row r="1370" ht="13.5" customHeight="1">
      <c r="A1370" s="1">
        <v>43913.0</v>
      </c>
      <c r="B1370" s="1">
        <v>15.41</v>
      </c>
      <c r="C1370" s="1">
        <v>2.3984017E7</v>
      </c>
      <c r="D1370" s="1">
        <v>6.0</v>
      </c>
      <c r="E1370" s="1">
        <v>3.903732E7</v>
      </c>
      <c r="F1370" s="1">
        <v>34.47</v>
      </c>
      <c r="G1370" s="1">
        <v>1.524901E7</v>
      </c>
      <c r="H1370" s="1">
        <v>44.1369</v>
      </c>
      <c r="I1370" s="1">
        <v>8595662.0</v>
      </c>
      <c r="J1370" s="1">
        <v>2.35</v>
      </c>
      <c r="K1370" s="1">
        <v>2.4710515E7</v>
      </c>
      <c r="L1370" s="1">
        <v>12.69</v>
      </c>
      <c r="M1370" s="1">
        <v>8094508.0</v>
      </c>
      <c r="N1370" s="1">
        <v>21.18</v>
      </c>
      <c r="O1370" s="1">
        <v>7345754.0</v>
      </c>
      <c r="P1370" s="1">
        <v>6.79</v>
      </c>
      <c r="Q1370" s="1">
        <v>3584025.0</v>
      </c>
      <c r="R1370" s="1">
        <v>0.88</v>
      </c>
      <c r="S1370" s="1">
        <v>7346968.0</v>
      </c>
      <c r="T1370" s="1">
        <v>2.93</v>
      </c>
      <c r="U1370" s="1">
        <v>5714367.0</v>
      </c>
    </row>
    <row r="1371" ht="13.5" customHeight="1">
      <c r="A1371" s="1">
        <v>43914.0</v>
      </c>
      <c r="B1371" s="1">
        <v>17.42</v>
      </c>
      <c r="C1371" s="1">
        <v>2.9017875E7</v>
      </c>
      <c r="D1371" s="1">
        <v>6.845</v>
      </c>
      <c r="E1371" s="1">
        <v>3.7478268E7</v>
      </c>
      <c r="F1371" s="1">
        <v>39.37</v>
      </c>
      <c r="G1371" s="1">
        <v>1.5317644E7</v>
      </c>
      <c r="H1371" s="1">
        <v>50.6686</v>
      </c>
      <c r="I1371" s="1">
        <v>1.0009677E7</v>
      </c>
      <c r="J1371" s="1">
        <v>2.57</v>
      </c>
      <c r="K1371" s="1">
        <v>2.8906131E7</v>
      </c>
      <c r="L1371" s="1">
        <v>14.22</v>
      </c>
      <c r="M1371" s="1">
        <v>4770201.0</v>
      </c>
      <c r="N1371" s="1">
        <v>28.52</v>
      </c>
      <c r="O1371" s="1">
        <v>1.0430568E7</v>
      </c>
      <c r="P1371" s="1">
        <v>7.45</v>
      </c>
      <c r="Q1371" s="1">
        <v>5080678.0</v>
      </c>
      <c r="R1371" s="1">
        <v>1.09</v>
      </c>
      <c r="S1371" s="1">
        <v>1.0380328E7</v>
      </c>
      <c r="T1371" s="1">
        <v>3.23</v>
      </c>
      <c r="U1371" s="1">
        <v>6607284.0</v>
      </c>
    </row>
    <row r="1372" ht="13.5" customHeight="1">
      <c r="A1372" s="1">
        <v>43915.0</v>
      </c>
      <c r="B1372" s="1">
        <v>19.11</v>
      </c>
      <c r="C1372" s="1">
        <v>2.3260726E7</v>
      </c>
      <c r="D1372" s="1">
        <v>7.125</v>
      </c>
      <c r="E1372" s="1">
        <v>4.265374E7</v>
      </c>
      <c r="F1372" s="1">
        <v>40.58</v>
      </c>
      <c r="G1372" s="1">
        <v>1.5828405E7</v>
      </c>
      <c r="H1372" s="1">
        <v>53.5291</v>
      </c>
      <c r="I1372" s="1">
        <v>1.7385842E7</v>
      </c>
      <c r="J1372" s="1">
        <v>2.84</v>
      </c>
      <c r="K1372" s="1">
        <v>3.4562806E7</v>
      </c>
      <c r="L1372" s="1">
        <v>15.01</v>
      </c>
      <c r="M1372" s="1">
        <v>4003684.0</v>
      </c>
      <c r="N1372" s="1">
        <v>31.34</v>
      </c>
      <c r="O1372" s="1">
        <v>1.0639354E7</v>
      </c>
      <c r="P1372" s="1">
        <v>8.19</v>
      </c>
      <c r="Q1372" s="1">
        <v>4280816.0</v>
      </c>
      <c r="R1372" s="1">
        <v>1.17</v>
      </c>
      <c r="S1372" s="1">
        <v>1.4462273E7</v>
      </c>
      <c r="T1372" s="1">
        <v>3.91</v>
      </c>
      <c r="U1372" s="1">
        <v>8275211.0</v>
      </c>
    </row>
    <row r="1373" ht="13.5" customHeight="1">
      <c r="A1373" s="1">
        <v>43916.0</v>
      </c>
      <c r="B1373" s="1">
        <v>17.97</v>
      </c>
      <c r="C1373" s="1">
        <v>2.5380913E7</v>
      </c>
      <c r="D1373" s="1">
        <v>7.325</v>
      </c>
      <c r="E1373" s="1">
        <v>3.7639452E7</v>
      </c>
      <c r="F1373" s="1">
        <v>41.94</v>
      </c>
      <c r="G1373" s="1">
        <v>1.1468819E7</v>
      </c>
      <c r="H1373" s="1">
        <v>55.5788</v>
      </c>
      <c r="I1373" s="1">
        <v>5443770.0</v>
      </c>
      <c r="J1373" s="1">
        <v>2.66</v>
      </c>
      <c r="K1373" s="1">
        <v>2.2866497E7</v>
      </c>
      <c r="L1373" s="1">
        <v>14.44</v>
      </c>
      <c r="M1373" s="1">
        <v>3941276.0</v>
      </c>
      <c r="N1373" s="1">
        <v>29.4</v>
      </c>
      <c r="O1373" s="1">
        <v>6783506.0</v>
      </c>
      <c r="P1373" s="1">
        <v>8.61</v>
      </c>
      <c r="Q1373" s="1">
        <v>3248152.0</v>
      </c>
      <c r="R1373" s="1">
        <v>1.12</v>
      </c>
      <c r="S1373" s="1">
        <v>1.2210407E7</v>
      </c>
      <c r="T1373" s="1">
        <v>4.07</v>
      </c>
      <c r="U1373" s="1">
        <v>8110551.0</v>
      </c>
    </row>
    <row r="1374" ht="13.5" customHeight="1">
      <c r="A1374" s="1">
        <v>43917.0</v>
      </c>
      <c r="B1374" s="1">
        <v>16.43</v>
      </c>
      <c r="C1374" s="1">
        <v>1.6468415E7</v>
      </c>
      <c r="D1374" s="1">
        <v>6.66</v>
      </c>
      <c r="E1374" s="1">
        <v>2.8529288E7</v>
      </c>
      <c r="F1374" s="1">
        <v>38.87</v>
      </c>
      <c r="G1374" s="1">
        <v>1.239069E7</v>
      </c>
      <c r="H1374" s="1">
        <v>53.11</v>
      </c>
      <c r="I1374" s="1">
        <v>1.4090896E7</v>
      </c>
      <c r="J1374" s="1">
        <v>2.35</v>
      </c>
      <c r="K1374" s="1">
        <v>3.0857853E7</v>
      </c>
      <c r="L1374" s="1">
        <v>13.31</v>
      </c>
      <c r="M1374" s="1">
        <v>5538956.0</v>
      </c>
      <c r="N1374" s="1">
        <v>24.14</v>
      </c>
      <c r="O1374" s="1">
        <v>8325125.0</v>
      </c>
      <c r="P1374" s="1">
        <v>7.81</v>
      </c>
      <c r="Q1374" s="1">
        <v>4074719.0</v>
      </c>
      <c r="R1374" s="1">
        <v>0.95</v>
      </c>
      <c r="S1374" s="1">
        <v>1.5600829E7</v>
      </c>
      <c r="T1374" s="1">
        <v>3.77</v>
      </c>
      <c r="U1374" s="1">
        <v>5598785.0</v>
      </c>
    </row>
    <row r="1375" ht="13.5" customHeight="1">
      <c r="A1375" s="1">
        <v>43920.0</v>
      </c>
      <c r="B1375" s="1">
        <v>18.97</v>
      </c>
      <c r="C1375" s="1">
        <v>2.7864497E7</v>
      </c>
      <c r="D1375" s="1">
        <v>7.86</v>
      </c>
      <c r="E1375" s="1">
        <v>5.6030142E7</v>
      </c>
      <c r="F1375" s="1">
        <v>39.95</v>
      </c>
      <c r="G1375" s="1">
        <v>9104746.0</v>
      </c>
      <c r="H1375" s="1">
        <v>53.0827</v>
      </c>
      <c r="I1375" s="1">
        <v>4236582.0</v>
      </c>
      <c r="J1375" s="1">
        <v>2.41</v>
      </c>
      <c r="K1375" s="1">
        <v>3.0770378E7</v>
      </c>
      <c r="L1375" s="1">
        <v>14.86</v>
      </c>
      <c r="M1375" s="1">
        <v>4957042.0</v>
      </c>
      <c r="N1375" s="1">
        <v>23.65</v>
      </c>
      <c r="O1375" s="1">
        <v>8646582.0</v>
      </c>
      <c r="P1375" s="1">
        <v>8.36</v>
      </c>
      <c r="Q1375" s="1">
        <v>3641006.0</v>
      </c>
      <c r="R1375" s="1">
        <v>1.05</v>
      </c>
      <c r="S1375" s="1">
        <v>9094527.0</v>
      </c>
      <c r="T1375" s="1">
        <v>4.14</v>
      </c>
      <c r="U1375" s="1">
        <v>5484578.0</v>
      </c>
    </row>
    <row r="1376" ht="13.5" customHeight="1">
      <c r="A1376" s="1">
        <v>43921.0</v>
      </c>
      <c r="B1376" s="1">
        <v>22.46</v>
      </c>
      <c r="C1376" s="1">
        <v>4.3816519E7</v>
      </c>
      <c r="D1376" s="1">
        <v>9.495</v>
      </c>
      <c r="E1376" s="1">
        <v>7.637039E7</v>
      </c>
      <c r="F1376" s="1">
        <v>41.03</v>
      </c>
      <c r="G1376" s="1">
        <v>1.5069761E7</v>
      </c>
      <c r="H1376" s="1">
        <v>56.9817</v>
      </c>
      <c r="I1376" s="1">
        <v>1.1528641E7</v>
      </c>
      <c r="J1376" s="1">
        <v>2.84</v>
      </c>
      <c r="K1376" s="1">
        <v>3.8452549E7</v>
      </c>
      <c r="L1376" s="1">
        <v>15.91</v>
      </c>
      <c r="M1376" s="1">
        <v>6306587.0</v>
      </c>
      <c r="N1376" s="1">
        <v>26.4</v>
      </c>
      <c r="O1376" s="1">
        <v>1.0182566E7</v>
      </c>
      <c r="P1376" s="1">
        <v>8.64</v>
      </c>
      <c r="Q1376" s="1">
        <v>3699352.0</v>
      </c>
      <c r="R1376" s="1">
        <v>1.17</v>
      </c>
      <c r="S1376" s="1">
        <v>1.2272903E7</v>
      </c>
      <c r="T1376" s="1">
        <v>4.05</v>
      </c>
      <c r="U1376" s="1">
        <v>6127168.0</v>
      </c>
    </row>
    <row r="1377" ht="13.5" customHeight="1">
      <c r="A1377" s="1">
        <v>43922.0</v>
      </c>
      <c r="B1377" s="1">
        <v>22.19</v>
      </c>
      <c r="C1377" s="1">
        <v>3.0247308E7</v>
      </c>
      <c r="D1377" s="1">
        <v>9.24</v>
      </c>
      <c r="E1377" s="1">
        <v>5.7021392E7</v>
      </c>
      <c r="F1377" s="1">
        <v>38.63</v>
      </c>
      <c r="G1377" s="1">
        <v>1.0026937E7</v>
      </c>
      <c r="H1377" s="1">
        <v>52.7092</v>
      </c>
      <c r="I1377" s="1">
        <v>1.7661852E7</v>
      </c>
      <c r="J1377" s="1">
        <v>2.7</v>
      </c>
      <c r="K1377" s="1">
        <v>2.272362E7</v>
      </c>
      <c r="L1377" s="1">
        <v>15.71</v>
      </c>
      <c r="M1377" s="1">
        <v>4289072.0</v>
      </c>
      <c r="N1377" s="1">
        <v>23.7</v>
      </c>
      <c r="O1377" s="1">
        <v>6035432.0</v>
      </c>
      <c r="P1377" s="1">
        <v>8.74</v>
      </c>
      <c r="Q1377" s="1">
        <v>1593378.0</v>
      </c>
      <c r="R1377" s="1">
        <v>1.15</v>
      </c>
      <c r="S1377" s="1">
        <v>1.0565108E7</v>
      </c>
      <c r="T1377" s="1">
        <v>4.12</v>
      </c>
      <c r="U1377" s="1">
        <v>5493551.0</v>
      </c>
    </row>
    <row r="1378" ht="13.5" customHeight="1">
      <c r="A1378" s="1">
        <v>43923.0</v>
      </c>
      <c r="B1378" s="1">
        <v>23.95</v>
      </c>
      <c r="C1378" s="1">
        <v>3.7808855E7</v>
      </c>
      <c r="D1378" s="1">
        <v>9.915</v>
      </c>
      <c r="E1378" s="1">
        <v>8.8383494E7</v>
      </c>
      <c r="F1378" s="1">
        <v>39.07</v>
      </c>
      <c r="G1378" s="1">
        <v>1.2357783E7</v>
      </c>
      <c r="H1378" s="1">
        <v>54.5585</v>
      </c>
      <c r="I1378" s="1">
        <v>6524836.0</v>
      </c>
      <c r="J1378" s="1">
        <v>3.35</v>
      </c>
      <c r="K1378" s="1">
        <v>5.7376766E7</v>
      </c>
      <c r="L1378" s="1">
        <v>17.43</v>
      </c>
      <c r="M1378" s="1">
        <v>6042375.0</v>
      </c>
      <c r="N1378" s="1">
        <v>25.5</v>
      </c>
      <c r="O1378" s="1">
        <v>7748108.0</v>
      </c>
      <c r="P1378" s="1">
        <v>8.72</v>
      </c>
      <c r="Q1378" s="1">
        <v>5552657.0</v>
      </c>
      <c r="R1378" s="1">
        <v>1.41</v>
      </c>
      <c r="S1378" s="1">
        <v>1.8246887E7</v>
      </c>
      <c r="T1378" s="1">
        <v>4.19</v>
      </c>
      <c r="U1378" s="1">
        <v>6614379.0</v>
      </c>
    </row>
    <row r="1379" ht="13.5" customHeight="1">
      <c r="A1379" s="1">
        <v>43924.0</v>
      </c>
      <c r="B1379" s="1">
        <v>22.98</v>
      </c>
      <c r="C1379" s="1">
        <v>1.9663487E7</v>
      </c>
      <c r="D1379" s="1">
        <v>9.39</v>
      </c>
      <c r="E1379" s="1">
        <v>4.439416E7</v>
      </c>
      <c r="F1379" s="1">
        <v>39.6</v>
      </c>
      <c r="G1379" s="1">
        <v>1.4118099E7</v>
      </c>
      <c r="H1379" s="1">
        <v>55.2508</v>
      </c>
      <c r="I1379" s="1">
        <v>3947660.0</v>
      </c>
      <c r="J1379" s="1">
        <v>3.46</v>
      </c>
      <c r="K1379" s="1">
        <v>4.505794E7</v>
      </c>
      <c r="L1379" s="1">
        <v>16.97</v>
      </c>
      <c r="M1379" s="1">
        <v>4301113.0</v>
      </c>
      <c r="N1379" s="1">
        <v>24.62</v>
      </c>
      <c r="O1379" s="1">
        <v>5311450.0</v>
      </c>
      <c r="P1379" s="1">
        <v>8.91</v>
      </c>
      <c r="Q1379" s="1">
        <v>4082804.0</v>
      </c>
      <c r="R1379" s="1">
        <v>1.48</v>
      </c>
      <c r="S1379" s="1">
        <v>1.4926863E7</v>
      </c>
      <c r="T1379" s="1">
        <v>4.55</v>
      </c>
      <c r="U1379" s="1">
        <v>7810430.0</v>
      </c>
    </row>
    <row r="1380" ht="13.5" customHeight="1">
      <c r="A1380" s="1">
        <v>43927.0</v>
      </c>
      <c r="B1380" s="1">
        <v>23.94</v>
      </c>
      <c r="C1380" s="1">
        <v>1.3274855E7</v>
      </c>
      <c r="D1380" s="1">
        <v>9.53</v>
      </c>
      <c r="E1380" s="1">
        <v>4.1432134E7</v>
      </c>
      <c r="F1380" s="1">
        <v>40.44</v>
      </c>
      <c r="G1380" s="1">
        <v>1.1013191E7</v>
      </c>
      <c r="H1380" s="1">
        <v>57.838</v>
      </c>
      <c r="I1380" s="1">
        <v>5501547.0</v>
      </c>
      <c r="J1380" s="1">
        <v>3.8</v>
      </c>
      <c r="K1380" s="1">
        <v>3.4628777E7</v>
      </c>
      <c r="L1380" s="1">
        <v>17.2</v>
      </c>
      <c r="M1380" s="1">
        <v>3430453.0</v>
      </c>
      <c r="N1380" s="1">
        <v>27.5</v>
      </c>
      <c r="O1380" s="1">
        <v>7238331.0</v>
      </c>
      <c r="P1380" s="1">
        <v>8.96</v>
      </c>
      <c r="Q1380" s="1">
        <v>3035481.0</v>
      </c>
      <c r="R1380" s="1">
        <v>1.44</v>
      </c>
      <c r="S1380" s="1">
        <v>1.0362453E7</v>
      </c>
      <c r="T1380" s="1">
        <v>4.42</v>
      </c>
      <c r="U1380" s="1">
        <v>4387868.0</v>
      </c>
    </row>
    <row r="1381" ht="13.5" customHeight="1">
      <c r="A1381" s="1">
        <v>43928.0</v>
      </c>
      <c r="B1381" s="1">
        <v>23.03</v>
      </c>
      <c r="C1381" s="1">
        <v>1.5846379E7</v>
      </c>
      <c r="D1381" s="1">
        <v>9.335</v>
      </c>
      <c r="E1381" s="1">
        <v>2.8354076E7</v>
      </c>
      <c r="F1381" s="1">
        <v>39.39</v>
      </c>
      <c r="G1381" s="1">
        <v>1.4301824E7</v>
      </c>
      <c r="H1381" s="1">
        <v>58.2844</v>
      </c>
      <c r="I1381" s="1">
        <v>6563848.0</v>
      </c>
      <c r="J1381" s="1">
        <v>3.85</v>
      </c>
      <c r="K1381" s="1">
        <v>4.3141787E7</v>
      </c>
      <c r="L1381" s="1">
        <v>17.12</v>
      </c>
      <c r="M1381" s="1">
        <v>4180768.0</v>
      </c>
      <c r="N1381" s="1">
        <v>27.54</v>
      </c>
      <c r="O1381" s="1">
        <v>7395314.0</v>
      </c>
      <c r="P1381" s="1">
        <v>9.49</v>
      </c>
      <c r="Q1381" s="1">
        <v>3737136.0</v>
      </c>
      <c r="R1381" s="1">
        <v>1.45</v>
      </c>
      <c r="S1381" s="1">
        <v>1.0806676E7</v>
      </c>
      <c r="T1381" s="1">
        <v>4.72</v>
      </c>
      <c r="U1381" s="1">
        <v>5380129.0</v>
      </c>
    </row>
    <row r="1382" ht="13.5" customHeight="1">
      <c r="A1382" s="1">
        <v>43929.0</v>
      </c>
      <c r="B1382" s="1">
        <v>23.42</v>
      </c>
      <c r="C1382" s="1">
        <v>1.4992412E7</v>
      </c>
      <c r="D1382" s="1">
        <v>9.575</v>
      </c>
      <c r="E1382" s="1">
        <v>3.2328796E7</v>
      </c>
      <c r="F1382" s="1">
        <v>39.81</v>
      </c>
      <c r="G1382" s="1">
        <v>1.5308677E7</v>
      </c>
      <c r="H1382" s="1">
        <v>58.8947</v>
      </c>
      <c r="I1382" s="1">
        <v>5047771.0</v>
      </c>
      <c r="J1382" s="1">
        <v>4.11</v>
      </c>
      <c r="K1382" s="1">
        <v>3.4643565E7</v>
      </c>
      <c r="L1382" s="1">
        <v>18.07</v>
      </c>
      <c r="M1382" s="1">
        <v>3676239.0</v>
      </c>
      <c r="N1382" s="1">
        <v>27.24</v>
      </c>
      <c r="O1382" s="1">
        <v>7466019.0</v>
      </c>
      <c r="P1382" s="1">
        <v>10.49</v>
      </c>
      <c r="Q1382" s="1">
        <v>3663762.0</v>
      </c>
      <c r="R1382" s="1">
        <v>1.53</v>
      </c>
      <c r="S1382" s="1">
        <v>7603349.0</v>
      </c>
      <c r="T1382" s="1">
        <v>4.95</v>
      </c>
      <c r="U1382" s="1">
        <v>4283269.0</v>
      </c>
    </row>
    <row r="1383" ht="13.5" customHeight="1">
      <c r="A1383" s="1">
        <v>43930.0</v>
      </c>
      <c r="B1383" s="1">
        <v>22.75</v>
      </c>
      <c r="C1383" s="1">
        <v>1.9398981E7</v>
      </c>
      <c r="D1383" s="1">
        <v>9.39</v>
      </c>
      <c r="E1383" s="1">
        <v>4.228387E7</v>
      </c>
      <c r="F1383" s="1">
        <v>40.13</v>
      </c>
      <c r="G1383" s="1">
        <v>2.8168055E7</v>
      </c>
      <c r="H1383" s="1">
        <v>60.3796</v>
      </c>
      <c r="I1383" s="1">
        <v>5084013.0</v>
      </c>
      <c r="J1383" s="1">
        <v>3.86</v>
      </c>
      <c r="K1383" s="1">
        <v>4.0358499E7</v>
      </c>
      <c r="L1383" s="1">
        <v>18.07</v>
      </c>
      <c r="M1383" s="1">
        <v>4581315.0</v>
      </c>
      <c r="N1383" s="1">
        <v>28.56</v>
      </c>
      <c r="O1383" s="1">
        <v>5864765.0</v>
      </c>
      <c r="P1383" s="1">
        <v>10.25</v>
      </c>
      <c r="Q1383" s="1">
        <v>3667179.0</v>
      </c>
      <c r="R1383" s="1">
        <v>1.48</v>
      </c>
      <c r="S1383" s="1">
        <v>1.406538E7</v>
      </c>
      <c r="T1383" s="1">
        <v>4.99</v>
      </c>
      <c r="U1383" s="1">
        <v>5361859.0</v>
      </c>
    </row>
    <row r="1384" ht="13.5" customHeight="1">
      <c r="A1384" s="1">
        <v>43931.0</v>
      </c>
      <c r="B1384" s="1">
        <v>22.75</v>
      </c>
      <c r="C1384" s="1">
        <v>1.9398981E7</v>
      </c>
      <c r="D1384" s="1">
        <v>9.39</v>
      </c>
      <c r="E1384" s="1">
        <v>4.228387E7</v>
      </c>
      <c r="F1384" s="1">
        <v>40.13</v>
      </c>
      <c r="G1384" s="1">
        <v>2.8168055E7</v>
      </c>
      <c r="H1384" s="1">
        <v>60.3796</v>
      </c>
      <c r="I1384" s="1">
        <v>5084013.0</v>
      </c>
      <c r="J1384" s="1">
        <v>3.86</v>
      </c>
      <c r="K1384" s="1">
        <v>4.0358499E7</v>
      </c>
      <c r="L1384" s="1">
        <v>18.07</v>
      </c>
      <c r="M1384" s="1">
        <v>4581315.0</v>
      </c>
      <c r="N1384" s="1">
        <v>28.56</v>
      </c>
      <c r="O1384" s="1">
        <v>5864765.0</v>
      </c>
      <c r="P1384" s="1">
        <v>10.25</v>
      </c>
      <c r="Q1384" s="1">
        <v>3667179.0</v>
      </c>
      <c r="R1384" s="1">
        <v>1.48</v>
      </c>
      <c r="S1384" s="1">
        <v>1.406538E7</v>
      </c>
      <c r="T1384" s="1">
        <v>4.99</v>
      </c>
      <c r="U1384" s="1">
        <v>5361859.0</v>
      </c>
    </row>
    <row r="1385" ht="13.5" customHeight="1">
      <c r="A1385" s="1">
        <v>43934.0</v>
      </c>
      <c r="B1385" s="1">
        <v>22.68</v>
      </c>
      <c r="C1385" s="1">
        <v>1.0558217E7</v>
      </c>
      <c r="D1385" s="1">
        <v>9.32</v>
      </c>
      <c r="E1385" s="1">
        <v>2.608232E7</v>
      </c>
      <c r="F1385" s="1">
        <v>39.8</v>
      </c>
      <c r="G1385" s="1">
        <v>6964724.0</v>
      </c>
      <c r="H1385" s="1">
        <v>60.4889</v>
      </c>
      <c r="I1385" s="1">
        <v>4354597.0</v>
      </c>
      <c r="J1385" s="1">
        <v>3.7</v>
      </c>
      <c r="K1385" s="1">
        <v>2.1221855E7</v>
      </c>
      <c r="L1385" s="1">
        <v>17.56</v>
      </c>
      <c r="M1385" s="1">
        <v>2265850.0</v>
      </c>
      <c r="N1385" s="1">
        <v>27.66</v>
      </c>
      <c r="O1385" s="1">
        <v>6823499.0</v>
      </c>
      <c r="P1385" s="1">
        <v>10.86</v>
      </c>
      <c r="Q1385" s="1">
        <v>2802184.0</v>
      </c>
      <c r="R1385" s="1">
        <v>1.49</v>
      </c>
      <c r="S1385" s="1">
        <v>8506349.0</v>
      </c>
      <c r="T1385" s="1">
        <v>5.21</v>
      </c>
      <c r="U1385" s="1">
        <v>6427136.0</v>
      </c>
    </row>
    <row r="1386" ht="13.5" customHeight="1">
      <c r="A1386" s="1">
        <v>43935.0</v>
      </c>
      <c r="B1386" s="1">
        <v>22.62</v>
      </c>
      <c r="C1386" s="1">
        <v>1.0652794E7</v>
      </c>
      <c r="D1386" s="1">
        <v>9.12</v>
      </c>
      <c r="E1386" s="1">
        <v>2.5194954E7</v>
      </c>
      <c r="F1386" s="1">
        <v>40.96</v>
      </c>
      <c r="G1386" s="1">
        <v>9948473.0</v>
      </c>
      <c r="H1386" s="1">
        <v>60.7076</v>
      </c>
      <c r="I1386" s="1">
        <v>4571204.0</v>
      </c>
      <c r="J1386" s="1">
        <v>3.62</v>
      </c>
      <c r="K1386" s="1">
        <v>3.0451243E7</v>
      </c>
      <c r="L1386" s="1">
        <v>17.43</v>
      </c>
      <c r="M1386" s="1">
        <v>3113382.0</v>
      </c>
      <c r="N1386" s="1">
        <v>28.03</v>
      </c>
      <c r="O1386" s="1">
        <v>5679081.0</v>
      </c>
      <c r="P1386" s="1">
        <v>10.9</v>
      </c>
      <c r="Q1386" s="1">
        <v>3252772.0</v>
      </c>
      <c r="R1386" s="1">
        <v>1.47</v>
      </c>
      <c r="S1386" s="1">
        <v>7051321.0</v>
      </c>
      <c r="T1386" s="1">
        <v>4.92</v>
      </c>
      <c r="U1386" s="1">
        <v>5683619.0</v>
      </c>
    </row>
    <row r="1387" ht="13.5" customHeight="1">
      <c r="A1387" s="1">
        <v>43936.0</v>
      </c>
      <c r="B1387" s="1">
        <v>21.39</v>
      </c>
      <c r="C1387" s="1">
        <v>1.0872223E7</v>
      </c>
      <c r="D1387" s="1">
        <v>8.615</v>
      </c>
      <c r="E1387" s="1">
        <v>2.3831318E7</v>
      </c>
      <c r="F1387" s="1">
        <v>40.01</v>
      </c>
      <c r="G1387" s="1">
        <v>7138069.0</v>
      </c>
      <c r="H1387" s="1">
        <v>59.1589</v>
      </c>
      <c r="I1387" s="1">
        <v>4155154.0</v>
      </c>
      <c r="J1387" s="1">
        <v>3.56</v>
      </c>
      <c r="K1387" s="1">
        <v>2.036316E7</v>
      </c>
      <c r="L1387" s="1">
        <v>16.37</v>
      </c>
      <c r="M1387" s="1">
        <v>3587173.0</v>
      </c>
      <c r="N1387" s="1">
        <v>27.03</v>
      </c>
      <c r="O1387" s="1">
        <v>5457869.0</v>
      </c>
      <c r="P1387" s="1">
        <v>11.24</v>
      </c>
      <c r="Q1387" s="1">
        <v>3746367.0</v>
      </c>
      <c r="R1387" s="1">
        <v>1.35</v>
      </c>
      <c r="S1387" s="1">
        <v>9307988.0</v>
      </c>
      <c r="T1387" s="1">
        <v>4.86</v>
      </c>
      <c r="U1387" s="1">
        <v>6365985.0</v>
      </c>
    </row>
    <row r="1388" ht="13.5" customHeight="1">
      <c r="A1388" s="1">
        <v>43937.0</v>
      </c>
      <c r="B1388" s="1">
        <v>20.16</v>
      </c>
      <c r="C1388" s="1">
        <v>1.3068972E7</v>
      </c>
      <c r="D1388" s="1">
        <v>8.405</v>
      </c>
      <c r="E1388" s="1">
        <v>1.5912236E7</v>
      </c>
      <c r="F1388" s="1">
        <v>40.22</v>
      </c>
      <c r="G1388" s="1">
        <v>7037923.0</v>
      </c>
      <c r="H1388" s="1">
        <v>57.0546</v>
      </c>
      <c r="I1388" s="1">
        <v>4731610.0</v>
      </c>
      <c r="J1388" s="1">
        <v>3.56</v>
      </c>
      <c r="K1388" s="1">
        <v>2.0529183E7</v>
      </c>
      <c r="L1388" s="1">
        <v>15.77</v>
      </c>
      <c r="M1388" s="1">
        <v>2987013.0</v>
      </c>
      <c r="N1388" s="1">
        <v>26.83</v>
      </c>
      <c r="O1388" s="1">
        <v>4064368.0</v>
      </c>
      <c r="P1388" s="1">
        <v>11.04</v>
      </c>
      <c r="Q1388" s="1">
        <v>4374269.0</v>
      </c>
      <c r="R1388" s="1">
        <v>1.24</v>
      </c>
      <c r="S1388" s="1">
        <v>7771256.0</v>
      </c>
      <c r="T1388" s="1">
        <v>4.55</v>
      </c>
      <c r="U1388" s="1">
        <v>2860666.0</v>
      </c>
    </row>
    <row r="1389" ht="13.5" customHeight="1">
      <c r="A1389" s="1">
        <v>43938.0</v>
      </c>
      <c r="B1389" s="1">
        <v>21.37</v>
      </c>
      <c r="C1389" s="1">
        <v>1.3198981E7</v>
      </c>
      <c r="D1389" s="1">
        <v>9.37</v>
      </c>
      <c r="E1389" s="1">
        <v>3.0972544E7</v>
      </c>
      <c r="F1389" s="1">
        <v>41.28</v>
      </c>
      <c r="G1389" s="1">
        <v>1.3535033E7</v>
      </c>
      <c r="H1389" s="1">
        <v>57.6467</v>
      </c>
      <c r="I1389" s="1">
        <v>9110442.0</v>
      </c>
      <c r="J1389" s="1">
        <v>3.84</v>
      </c>
      <c r="K1389" s="1">
        <v>2.4990877E7</v>
      </c>
      <c r="L1389" s="1">
        <v>17.18</v>
      </c>
      <c r="M1389" s="1">
        <v>3254835.0</v>
      </c>
      <c r="N1389" s="1">
        <v>28.56</v>
      </c>
      <c r="O1389" s="1">
        <v>8139359.0</v>
      </c>
      <c r="P1389" s="1">
        <v>12.01</v>
      </c>
      <c r="Q1389" s="1">
        <v>3708859.0</v>
      </c>
      <c r="R1389" s="1">
        <v>1.35</v>
      </c>
      <c r="S1389" s="1">
        <v>1.0175918E7</v>
      </c>
      <c r="T1389" s="1">
        <v>4.9</v>
      </c>
      <c r="U1389" s="1">
        <v>3403227.0</v>
      </c>
    </row>
    <row r="1390" ht="13.5" customHeight="1">
      <c r="A1390" s="1">
        <v>43941.0</v>
      </c>
      <c r="B1390" s="1">
        <v>20.88</v>
      </c>
      <c r="C1390" s="1">
        <v>1.4042996E7</v>
      </c>
      <c r="D1390" s="1">
        <v>9.045</v>
      </c>
      <c r="E1390" s="1">
        <v>2.1869582E7</v>
      </c>
      <c r="F1390" s="1">
        <v>41.4</v>
      </c>
      <c r="G1390" s="1">
        <v>1.3883644E7</v>
      </c>
      <c r="H1390" s="1">
        <v>57.7924</v>
      </c>
      <c r="I1390" s="1">
        <v>4383183.0</v>
      </c>
      <c r="J1390" s="1">
        <v>3.7</v>
      </c>
      <c r="K1390" s="1">
        <v>2.3257546E7</v>
      </c>
      <c r="L1390" s="1">
        <v>17.13</v>
      </c>
      <c r="M1390" s="1">
        <v>3087735.0</v>
      </c>
      <c r="N1390" s="1">
        <v>27.55</v>
      </c>
      <c r="O1390" s="1">
        <v>6960192.0</v>
      </c>
      <c r="P1390" s="1">
        <v>13.1</v>
      </c>
      <c r="Q1390" s="1">
        <v>5636573.0</v>
      </c>
      <c r="R1390" s="1">
        <v>1.28</v>
      </c>
      <c r="S1390" s="1">
        <v>8339003.0</v>
      </c>
      <c r="T1390" s="1">
        <v>5.3</v>
      </c>
      <c r="U1390" s="1">
        <v>7182396.0</v>
      </c>
    </row>
    <row r="1391" ht="13.5" customHeight="1">
      <c r="A1391" s="1">
        <v>43942.0</v>
      </c>
      <c r="B1391" s="1">
        <v>20.95</v>
      </c>
      <c r="C1391" s="1">
        <v>1.2908569E7</v>
      </c>
      <c r="D1391" s="1">
        <v>8.8</v>
      </c>
      <c r="E1391" s="1">
        <v>2.2755758E7</v>
      </c>
      <c r="F1391" s="1">
        <v>39.9</v>
      </c>
      <c r="G1391" s="1">
        <v>1.0819629E7</v>
      </c>
      <c r="H1391" s="1">
        <v>57.2094</v>
      </c>
      <c r="I1391" s="1">
        <v>4562032.0</v>
      </c>
      <c r="J1391" s="1">
        <v>3.73</v>
      </c>
      <c r="K1391" s="1">
        <v>2.838492E7</v>
      </c>
      <c r="L1391" s="1">
        <v>17.34</v>
      </c>
      <c r="M1391" s="1">
        <v>2859054.0</v>
      </c>
      <c r="N1391" s="1">
        <v>26.59</v>
      </c>
      <c r="O1391" s="1">
        <v>7873885.0</v>
      </c>
      <c r="P1391" s="1">
        <v>12.8</v>
      </c>
      <c r="Q1391" s="1">
        <v>5237033.0</v>
      </c>
      <c r="R1391" s="1">
        <v>1.29</v>
      </c>
      <c r="S1391" s="1">
        <v>7670151.0</v>
      </c>
      <c r="T1391" s="1">
        <v>5.31</v>
      </c>
      <c r="U1391" s="1">
        <v>5012892.0</v>
      </c>
    </row>
    <row r="1392" ht="13.5" customHeight="1">
      <c r="A1392" s="1">
        <v>43943.0</v>
      </c>
      <c r="B1392" s="1">
        <v>22.04</v>
      </c>
      <c r="C1392" s="1">
        <v>9807520.0</v>
      </c>
      <c r="D1392" s="1">
        <v>9.435</v>
      </c>
      <c r="E1392" s="1">
        <v>2.0631046E7</v>
      </c>
      <c r="F1392" s="1">
        <v>40.54</v>
      </c>
      <c r="G1392" s="1">
        <v>1.3579843E7</v>
      </c>
      <c r="H1392" s="1">
        <v>57.7924</v>
      </c>
      <c r="I1392" s="1">
        <v>5156150.0</v>
      </c>
      <c r="J1392" s="1">
        <v>4.1</v>
      </c>
      <c r="K1392" s="1">
        <v>1.7795861E7</v>
      </c>
      <c r="L1392" s="1">
        <v>18.1</v>
      </c>
      <c r="M1392" s="1">
        <v>2615795.0</v>
      </c>
      <c r="N1392" s="1">
        <v>27.75</v>
      </c>
      <c r="O1392" s="1">
        <v>4972555.0</v>
      </c>
      <c r="P1392" s="1">
        <v>12.73</v>
      </c>
      <c r="Q1392" s="1">
        <v>3535006.0</v>
      </c>
      <c r="R1392" s="1">
        <v>1.35</v>
      </c>
      <c r="S1392" s="1">
        <v>8016038.0</v>
      </c>
      <c r="T1392" s="1">
        <v>5.94</v>
      </c>
      <c r="U1392" s="1">
        <v>5472847.0</v>
      </c>
    </row>
    <row r="1393" ht="13.5" customHeight="1">
      <c r="A1393" s="1">
        <v>43944.0</v>
      </c>
      <c r="B1393" s="1">
        <v>22.4</v>
      </c>
      <c r="C1393" s="1">
        <v>1.1776161E7</v>
      </c>
      <c r="D1393" s="1">
        <v>9.8</v>
      </c>
      <c r="E1393" s="1">
        <v>2.3351196E7</v>
      </c>
      <c r="F1393" s="1">
        <v>40.67</v>
      </c>
      <c r="G1393" s="1">
        <v>1.1358621E7</v>
      </c>
      <c r="H1393" s="1">
        <v>58.3481</v>
      </c>
      <c r="I1393" s="1">
        <v>6614375.0</v>
      </c>
      <c r="J1393" s="1">
        <v>4.38</v>
      </c>
      <c r="K1393" s="1">
        <v>3.0899518E7</v>
      </c>
      <c r="L1393" s="1">
        <v>18.29</v>
      </c>
      <c r="M1393" s="1">
        <v>2618088.0</v>
      </c>
      <c r="N1393" s="1">
        <v>28.08</v>
      </c>
      <c r="O1393" s="1">
        <v>3845096.0</v>
      </c>
      <c r="P1393" s="1">
        <v>12.85</v>
      </c>
      <c r="Q1393" s="1">
        <v>3640050.0</v>
      </c>
      <c r="R1393" s="1">
        <v>1.42</v>
      </c>
      <c r="S1393" s="1">
        <v>7453632.0</v>
      </c>
      <c r="T1393" s="1">
        <v>5.79</v>
      </c>
      <c r="U1393" s="1">
        <v>4282203.0</v>
      </c>
    </row>
    <row r="1394" ht="13.5" customHeight="1">
      <c r="A1394" s="1">
        <v>43945.0</v>
      </c>
      <c r="B1394" s="1">
        <v>21.95</v>
      </c>
      <c r="C1394" s="1">
        <v>6901157.0</v>
      </c>
      <c r="D1394" s="1">
        <v>9.875</v>
      </c>
      <c r="E1394" s="1">
        <v>1.748673E7</v>
      </c>
      <c r="F1394" s="1">
        <v>41.17</v>
      </c>
      <c r="G1394" s="1">
        <v>1.0863553E7</v>
      </c>
      <c r="H1394" s="1">
        <v>58.5668</v>
      </c>
      <c r="I1394" s="1">
        <v>4378637.0</v>
      </c>
      <c r="J1394" s="1">
        <v>4.28</v>
      </c>
      <c r="K1394" s="1">
        <v>2.1744777E7</v>
      </c>
      <c r="L1394" s="1">
        <v>18.55</v>
      </c>
      <c r="M1394" s="1">
        <v>2108055.0</v>
      </c>
      <c r="N1394" s="1">
        <v>28.41</v>
      </c>
      <c r="O1394" s="1">
        <v>3754397.0</v>
      </c>
      <c r="P1394" s="1">
        <v>12.45</v>
      </c>
      <c r="Q1394" s="1">
        <v>3743570.0</v>
      </c>
      <c r="R1394" s="1">
        <v>1.34</v>
      </c>
      <c r="S1394" s="1">
        <v>1.167758E7</v>
      </c>
      <c r="T1394" s="1">
        <v>5.58</v>
      </c>
      <c r="U1394" s="1">
        <v>3675711.0</v>
      </c>
    </row>
    <row r="1395" ht="13.5" customHeight="1">
      <c r="A1395" s="1">
        <v>43948.0</v>
      </c>
      <c r="B1395" s="1">
        <v>22.19</v>
      </c>
      <c r="C1395" s="1">
        <v>8380332.0</v>
      </c>
      <c r="D1395" s="1">
        <v>9.84</v>
      </c>
      <c r="E1395" s="1">
        <v>1.6315418E7</v>
      </c>
      <c r="F1395" s="1">
        <v>41.65</v>
      </c>
      <c r="G1395" s="1">
        <v>8445169.0</v>
      </c>
      <c r="H1395" s="1">
        <v>58.6488</v>
      </c>
      <c r="I1395" s="1">
        <v>3816299.0</v>
      </c>
      <c r="J1395" s="1">
        <v>4.25</v>
      </c>
      <c r="K1395" s="1">
        <v>1.6566719E7</v>
      </c>
      <c r="L1395" s="1">
        <v>18.93</v>
      </c>
      <c r="M1395" s="1">
        <v>3357500.0</v>
      </c>
      <c r="N1395" s="1">
        <v>28.72</v>
      </c>
      <c r="O1395" s="1">
        <v>2418409.0</v>
      </c>
      <c r="P1395" s="1">
        <v>12.67</v>
      </c>
      <c r="Q1395" s="1">
        <v>2450110.0</v>
      </c>
      <c r="R1395" s="1">
        <v>1.29</v>
      </c>
      <c r="S1395" s="1">
        <v>9526775.0</v>
      </c>
      <c r="T1395" s="1">
        <v>5.61</v>
      </c>
      <c r="U1395" s="1">
        <v>3114569.0</v>
      </c>
    </row>
    <row r="1396" ht="13.5" customHeight="1">
      <c r="A1396" s="1">
        <v>43949.0</v>
      </c>
      <c r="B1396" s="1">
        <v>23.34</v>
      </c>
      <c r="C1396" s="1">
        <v>1.1116139E7</v>
      </c>
      <c r="D1396" s="1">
        <v>10.39</v>
      </c>
      <c r="E1396" s="1">
        <v>1.6990306E7</v>
      </c>
      <c r="F1396" s="1">
        <v>42.59</v>
      </c>
      <c r="G1396" s="1">
        <v>1.0204128E7</v>
      </c>
      <c r="H1396" s="1">
        <v>59.4686</v>
      </c>
      <c r="I1396" s="1">
        <v>4398333.0</v>
      </c>
      <c r="J1396" s="1">
        <v>4.38</v>
      </c>
      <c r="K1396" s="1">
        <v>1.9596228E7</v>
      </c>
      <c r="L1396" s="1">
        <v>20.12</v>
      </c>
      <c r="M1396" s="1">
        <v>2932258.0</v>
      </c>
      <c r="N1396" s="1">
        <v>30.28</v>
      </c>
      <c r="O1396" s="1">
        <v>3523826.0</v>
      </c>
      <c r="P1396" s="1">
        <v>13.03</v>
      </c>
      <c r="Q1396" s="1">
        <v>3428746.0</v>
      </c>
      <c r="R1396" s="1">
        <v>1.39</v>
      </c>
      <c r="S1396" s="1">
        <v>8174996.0</v>
      </c>
      <c r="T1396" s="1">
        <v>5.61</v>
      </c>
      <c r="U1396" s="1">
        <v>5340682.0</v>
      </c>
    </row>
    <row r="1397" ht="13.5" customHeight="1">
      <c r="A1397" s="1">
        <v>43950.0</v>
      </c>
      <c r="B1397" s="1">
        <v>26.47</v>
      </c>
      <c r="C1397" s="1">
        <v>1.7218181E7</v>
      </c>
      <c r="D1397" s="1">
        <v>12.08</v>
      </c>
      <c r="E1397" s="1">
        <v>3.1597184E7</v>
      </c>
      <c r="F1397" s="1">
        <v>44.37</v>
      </c>
      <c r="G1397" s="1">
        <v>8471538.0</v>
      </c>
      <c r="H1397" s="1">
        <v>61.4819</v>
      </c>
      <c r="I1397" s="1">
        <v>2597639.0</v>
      </c>
      <c r="J1397" s="1">
        <v>5.0</v>
      </c>
      <c r="K1397" s="1">
        <v>2.9697852E7</v>
      </c>
      <c r="L1397" s="1">
        <v>22.67</v>
      </c>
      <c r="M1397" s="1">
        <v>3529471.0</v>
      </c>
      <c r="N1397" s="1">
        <v>33.39</v>
      </c>
      <c r="O1397" s="1">
        <v>4705499.0</v>
      </c>
      <c r="P1397" s="1">
        <v>14.03</v>
      </c>
      <c r="Q1397" s="1">
        <v>3487929.0</v>
      </c>
      <c r="R1397" s="1">
        <v>1.57</v>
      </c>
      <c r="S1397" s="1">
        <v>9094494.0</v>
      </c>
      <c r="T1397" s="1">
        <v>5.82</v>
      </c>
      <c r="U1397" s="1">
        <v>5021611.0</v>
      </c>
    </row>
    <row r="1398" ht="13.5" customHeight="1">
      <c r="A1398" s="1">
        <v>43951.0</v>
      </c>
      <c r="B1398" s="1">
        <v>24.82</v>
      </c>
      <c r="C1398" s="1">
        <v>1.7433878E7</v>
      </c>
      <c r="D1398" s="1">
        <v>11.655</v>
      </c>
      <c r="E1398" s="1">
        <v>2.5005176E7</v>
      </c>
      <c r="F1398" s="1">
        <v>42.65</v>
      </c>
      <c r="G1398" s="1">
        <v>1.1362756E7</v>
      </c>
      <c r="H1398" s="1">
        <v>58.3573</v>
      </c>
      <c r="I1398" s="1">
        <v>4704223.0</v>
      </c>
      <c r="J1398" s="1">
        <v>5.05</v>
      </c>
      <c r="K1398" s="1">
        <v>3.0000151E7</v>
      </c>
      <c r="L1398" s="1">
        <v>22.49</v>
      </c>
      <c r="M1398" s="1">
        <v>4375013.0</v>
      </c>
      <c r="N1398" s="1">
        <v>31.92</v>
      </c>
      <c r="O1398" s="1">
        <v>4401236.0</v>
      </c>
      <c r="P1398" s="1">
        <v>13.8</v>
      </c>
      <c r="Q1398" s="1">
        <v>3370872.0</v>
      </c>
      <c r="R1398" s="1">
        <v>1.83</v>
      </c>
      <c r="S1398" s="1">
        <v>1.9580948E7</v>
      </c>
      <c r="T1398" s="1">
        <v>5.87</v>
      </c>
      <c r="U1398" s="1">
        <v>4733757.0</v>
      </c>
    </row>
    <row r="1399" ht="13.5" customHeight="1">
      <c r="A1399" s="1">
        <v>43952.0</v>
      </c>
      <c r="B1399" s="1">
        <v>24.14</v>
      </c>
      <c r="C1399" s="1">
        <v>8836987.0</v>
      </c>
      <c r="D1399" s="1">
        <v>10.925</v>
      </c>
      <c r="E1399" s="1">
        <v>1.8368194E7</v>
      </c>
      <c r="F1399" s="1">
        <v>42.01</v>
      </c>
      <c r="G1399" s="1">
        <v>1.1501682E7</v>
      </c>
      <c r="H1399" s="1">
        <v>56.4715</v>
      </c>
      <c r="I1399" s="1">
        <v>4232915.0</v>
      </c>
      <c r="J1399" s="1">
        <v>4.71</v>
      </c>
      <c r="K1399" s="1">
        <v>2.0429011E7</v>
      </c>
      <c r="L1399" s="1">
        <v>21.82</v>
      </c>
      <c r="M1399" s="1">
        <v>3612040.0</v>
      </c>
      <c r="N1399" s="1">
        <v>30.92</v>
      </c>
      <c r="O1399" s="1">
        <v>2693292.0</v>
      </c>
      <c r="P1399" s="1">
        <v>13.85</v>
      </c>
      <c r="Q1399" s="1">
        <v>3717128.0</v>
      </c>
      <c r="R1399" s="1">
        <v>1.78</v>
      </c>
      <c r="S1399" s="1">
        <v>1.1631137E7</v>
      </c>
      <c r="T1399" s="1">
        <v>5.79</v>
      </c>
      <c r="U1399" s="1">
        <v>2383364.0</v>
      </c>
    </row>
    <row r="1400" ht="13.5" customHeight="1">
      <c r="A1400" s="1">
        <v>43955.0</v>
      </c>
      <c r="B1400" s="1">
        <v>23.73</v>
      </c>
      <c r="C1400" s="1">
        <v>1.3510481E7</v>
      </c>
      <c r="D1400" s="1">
        <v>11.195</v>
      </c>
      <c r="E1400" s="1">
        <v>1.7636126E7</v>
      </c>
      <c r="F1400" s="1">
        <v>42.56</v>
      </c>
      <c r="G1400" s="1">
        <v>1.1924117E7</v>
      </c>
      <c r="H1400" s="1">
        <v>59.2045</v>
      </c>
      <c r="I1400" s="1">
        <v>3258966.0</v>
      </c>
      <c r="J1400" s="1">
        <v>4.75</v>
      </c>
      <c r="K1400" s="1">
        <v>2.147843E7</v>
      </c>
      <c r="L1400" s="1">
        <v>22.16</v>
      </c>
      <c r="M1400" s="1">
        <v>4158963.0</v>
      </c>
      <c r="N1400" s="1">
        <v>31.16</v>
      </c>
      <c r="O1400" s="1">
        <v>4039777.0</v>
      </c>
      <c r="P1400" s="1">
        <v>13.35</v>
      </c>
      <c r="Q1400" s="1">
        <v>3409977.0</v>
      </c>
      <c r="R1400" s="1">
        <v>1.8</v>
      </c>
      <c r="S1400" s="1">
        <v>6427768.0</v>
      </c>
      <c r="T1400" s="1">
        <v>5.71</v>
      </c>
      <c r="U1400" s="1">
        <v>2440759.0</v>
      </c>
    </row>
    <row r="1401" ht="13.5" customHeight="1">
      <c r="A1401" s="1">
        <v>43956.0</v>
      </c>
      <c r="B1401" s="1">
        <v>23.28</v>
      </c>
      <c r="C1401" s="1">
        <v>1.5565413E7</v>
      </c>
      <c r="D1401" s="1">
        <v>11.11</v>
      </c>
      <c r="E1401" s="1">
        <v>1.8028546E7</v>
      </c>
      <c r="F1401" s="1">
        <v>43.06</v>
      </c>
      <c r="G1401" s="1">
        <v>8301959.0</v>
      </c>
      <c r="H1401" s="1">
        <v>60.5983</v>
      </c>
      <c r="I1401" s="1">
        <v>4143352.0</v>
      </c>
      <c r="J1401" s="1">
        <v>5.12</v>
      </c>
      <c r="K1401" s="1">
        <v>2.7616015E7</v>
      </c>
      <c r="L1401" s="1">
        <v>21.37</v>
      </c>
      <c r="M1401" s="1">
        <v>4863160.0</v>
      </c>
      <c r="N1401" s="1">
        <v>31.43</v>
      </c>
      <c r="O1401" s="1">
        <v>3469845.0</v>
      </c>
      <c r="P1401" s="1">
        <v>13.86</v>
      </c>
      <c r="Q1401" s="1">
        <v>2663574.0</v>
      </c>
      <c r="R1401" s="1">
        <v>1.8</v>
      </c>
      <c r="S1401" s="1">
        <v>1.4597511E7</v>
      </c>
      <c r="T1401" s="1">
        <v>5.91</v>
      </c>
      <c r="U1401" s="1">
        <v>5522668.0</v>
      </c>
    </row>
    <row r="1402" ht="13.5" customHeight="1">
      <c r="A1402" s="1">
        <v>43957.0</v>
      </c>
      <c r="B1402" s="1">
        <v>22.5</v>
      </c>
      <c r="C1402" s="1">
        <v>2.0854852E7</v>
      </c>
      <c r="D1402" s="1">
        <v>10.85</v>
      </c>
      <c r="E1402" s="1">
        <v>2.222821E7</v>
      </c>
      <c r="F1402" s="1">
        <v>43.27</v>
      </c>
      <c r="G1402" s="1">
        <v>2.8164617E7</v>
      </c>
      <c r="H1402" s="1">
        <v>60.8351</v>
      </c>
      <c r="I1402" s="1">
        <v>3310956.0</v>
      </c>
      <c r="J1402" s="1">
        <v>5.03</v>
      </c>
      <c r="K1402" s="1">
        <v>1.952697E7</v>
      </c>
      <c r="L1402" s="1">
        <v>20.76</v>
      </c>
      <c r="M1402" s="1">
        <v>3611541.0</v>
      </c>
      <c r="N1402" s="1">
        <v>31.17</v>
      </c>
      <c r="O1402" s="1">
        <v>3880026.0</v>
      </c>
      <c r="P1402" s="1">
        <v>13.6</v>
      </c>
      <c r="Q1402" s="1">
        <v>2435276.0</v>
      </c>
      <c r="R1402" s="1">
        <v>1.71</v>
      </c>
      <c r="S1402" s="1">
        <v>8721523.0</v>
      </c>
      <c r="T1402" s="1">
        <v>5.65</v>
      </c>
      <c r="U1402" s="1">
        <v>4335760.0</v>
      </c>
    </row>
    <row r="1403" ht="13.5" customHeight="1">
      <c r="A1403" s="1">
        <v>43958.0</v>
      </c>
      <c r="B1403" s="1">
        <v>23.17</v>
      </c>
      <c r="C1403" s="1">
        <v>1.4382697E7</v>
      </c>
      <c r="D1403" s="1">
        <v>10.8</v>
      </c>
      <c r="E1403" s="1">
        <v>2.1274638E7</v>
      </c>
      <c r="F1403" s="1">
        <v>44.62</v>
      </c>
      <c r="G1403" s="1">
        <v>3.3264807E7</v>
      </c>
      <c r="H1403" s="1">
        <v>58.4666</v>
      </c>
      <c r="I1403" s="1">
        <v>4582927.0</v>
      </c>
      <c r="J1403" s="1">
        <v>5.35</v>
      </c>
      <c r="K1403" s="1">
        <v>1.9316744E7</v>
      </c>
      <c r="L1403" s="1">
        <v>20.81</v>
      </c>
      <c r="M1403" s="1">
        <v>2009005.0</v>
      </c>
      <c r="N1403" s="1">
        <v>31.24</v>
      </c>
      <c r="O1403" s="1">
        <v>2786466.0</v>
      </c>
      <c r="P1403" s="1">
        <v>14.29</v>
      </c>
      <c r="Q1403" s="1">
        <v>4546059.0</v>
      </c>
      <c r="R1403" s="1">
        <v>1.75</v>
      </c>
      <c r="S1403" s="1">
        <v>8604290.0</v>
      </c>
      <c r="T1403" s="1">
        <v>5.76</v>
      </c>
      <c r="U1403" s="1">
        <v>6900679.0</v>
      </c>
    </row>
    <row r="1404" ht="13.5" customHeight="1">
      <c r="A1404" s="1">
        <v>43959.0</v>
      </c>
      <c r="B1404" s="1">
        <v>23.83</v>
      </c>
      <c r="C1404" s="1">
        <v>1.4737489E7</v>
      </c>
      <c r="D1404" s="1">
        <v>11.42</v>
      </c>
      <c r="E1404" s="1">
        <v>1.6536838E7</v>
      </c>
      <c r="F1404" s="1">
        <v>44.65</v>
      </c>
      <c r="G1404" s="1">
        <v>1.6201433E7</v>
      </c>
      <c r="H1404" s="1">
        <v>58.503</v>
      </c>
      <c r="I1404" s="1">
        <v>2882608.0</v>
      </c>
      <c r="J1404" s="1">
        <v>5.38</v>
      </c>
      <c r="K1404" s="1">
        <v>1.5492393E7</v>
      </c>
      <c r="L1404" s="1">
        <v>21.2</v>
      </c>
      <c r="M1404" s="1">
        <v>1415789.0</v>
      </c>
      <c r="N1404" s="1">
        <v>31.83</v>
      </c>
      <c r="O1404" s="1">
        <v>5830845.0</v>
      </c>
      <c r="P1404" s="1">
        <v>14.1</v>
      </c>
      <c r="Q1404" s="1">
        <v>2650638.0</v>
      </c>
      <c r="R1404" s="1">
        <v>1.76</v>
      </c>
      <c r="S1404" s="1">
        <v>1.1519741E7</v>
      </c>
      <c r="T1404" s="1">
        <v>5.53</v>
      </c>
      <c r="U1404" s="1">
        <v>3639836.0</v>
      </c>
    </row>
    <row r="1405" ht="13.5" customHeight="1">
      <c r="A1405" s="1">
        <v>43962.0</v>
      </c>
      <c r="B1405" s="1">
        <v>23.79</v>
      </c>
      <c r="C1405" s="1">
        <v>1.1936933E7</v>
      </c>
      <c r="D1405" s="1">
        <v>11.455</v>
      </c>
      <c r="E1405" s="1">
        <v>1.5742156E7</v>
      </c>
      <c r="F1405" s="1">
        <v>46.21</v>
      </c>
      <c r="G1405" s="1">
        <v>1.5250929E7</v>
      </c>
      <c r="H1405" s="1">
        <v>59.9879</v>
      </c>
      <c r="I1405" s="1">
        <v>2523298.0</v>
      </c>
      <c r="J1405" s="1">
        <v>5.14</v>
      </c>
      <c r="K1405" s="1">
        <v>1.329618E7</v>
      </c>
      <c r="L1405" s="1">
        <v>21.0</v>
      </c>
      <c r="M1405" s="1">
        <v>1887443.0</v>
      </c>
      <c r="N1405" s="1">
        <v>33.33</v>
      </c>
      <c r="O1405" s="1">
        <v>3585377.0</v>
      </c>
      <c r="P1405" s="1">
        <v>13.81</v>
      </c>
      <c r="Q1405" s="1">
        <v>2495692.0</v>
      </c>
      <c r="R1405" s="1">
        <v>1.72</v>
      </c>
      <c r="S1405" s="1">
        <v>6262639.0</v>
      </c>
      <c r="T1405" s="1">
        <v>5.47</v>
      </c>
      <c r="U1405" s="1">
        <v>2746121.0</v>
      </c>
    </row>
    <row r="1406" ht="13.5" customHeight="1">
      <c r="A1406" s="1">
        <v>43963.0</v>
      </c>
      <c r="B1406" s="1">
        <v>23.7</v>
      </c>
      <c r="C1406" s="1">
        <v>9872974.0</v>
      </c>
      <c r="D1406" s="1">
        <v>11.84</v>
      </c>
      <c r="E1406" s="1">
        <v>2.569757E7</v>
      </c>
      <c r="F1406" s="1">
        <v>45.36</v>
      </c>
      <c r="G1406" s="1">
        <v>1.521085E7</v>
      </c>
      <c r="H1406" s="1">
        <v>58.667</v>
      </c>
      <c r="I1406" s="1">
        <v>2184901.0</v>
      </c>
      <c r="J1406" s="1">
        <v>5.31</v>
      </c>
      <c r="K1406" s="1">
        <v>1.4744067E7</v>
      </c>
      <c r="L1406" s="1">
        <v>21.1</v>
      </c>
      <c r="M1406" s="1">
        <v>1886346.0</v>
      </c>
      <c r="N1406" s="1">
        <v>33.05</v>
      </c>
      <c r="O1406" s="1">
        <v>5126135.0</v>
      </c>
      <c r="P1406" s="1">
        <v>13.39</v>
      </c>
      <c r="Q1406" s="1">
        <v>2718916.0</v>
      </c>
      <c r="R1406" s="1">
        <v>1.72</v>
      </c>
      <c r="S1406" s="1">
        <v>1.342976E7</v>
      </c>
      <c r="T1406" s="1">
        <v>5.31</v>
      </c>
      <c r="U1406" s="1">
        <v>3080321.0</v>
      </c>
    </row>
    <row r="1407" ht="13.5" customHeight="1">
      <c r="A1407" s="1">
        <v>43964.0</v>
      </c>
      <c r="B1407" s="1">
        <v>22.32</v>
      </c>
      <c r="C1407" s="1">
        <v>9647403.0</v>
      </c>
      <c r="D1407" s="1">
        <v>11.34</v>
      </c>
      <c r="E1407" s="1">
        <v>2.5237372E7</v>
      </c>
      <c r="F1407" s="1">
        <v>44.0</v>
      </c>
      <c r="G1407" s="1">
        <v>1.1849588E7</v>
      </c>
      <c r="H1407" s="1">
        <v>56.6902</v>
      </c>
      <c r="I1407" s="1">
        <v>3115496.0</v>
      </c>
      <c r="J1407" s="1">
        <v>4.94</v>
      </c>
      <c r="K1407" s="1">
        <v>1.7220634E7</v>
      </c>
      <c r="L1407" s="1">
        <v>19.73</v>
      </c>
      <c r="M1407" s="1">
        <v>2779785.0</v>
      </c>
      <c r="N1407" s="1">
        <v>31.72</v>
      </c>
      <c r="O1407" s="1">
        <v>5263855.0</v>
      </c>
      <c r="P1407" s="1">
        <v>13.05</v>
      </c>
      <c r="Q1407" s="1">
        <v>2225634.0</v>
      </c>
      <c r="R1407" s="1">
        <v>1.59</v>
      </c>
      <c r="S1407" s="1">
        <v>9622996.0</v>
      </c>
      <c r="T1407" s="1">
        <v>5.1</v>
      </c>
      <c r="U1407" s="1">
        <v>3273159.0</v>
      </c>
    </row>
    <row r="1408" ht="13.5" customHeight="1">
      <c r="A1408" s="1">
        <v>43965.0</v>
      </c>
      <c r="B1408" s="1">
        <v>22.46</v>
      </c>
      <c r="C1408" s="1">
        <v>1.1492003E7</v>
      </c>
      <c r="D1408" s="1">
        <v>11.57</v>
      </c>
      <c r="E1408" s="1">
        <v>2.3674244E7</v>
      </c>
      <c r="F1408" s="1">
        <v>43.0</v>
      </c>
      <c r="G1408" s="1">
        <v>1.4267151E7</v>
      </c>
      <c r="H1408" s="1">
        <v>56.3076</v>
      </c>
      <c r="I1408" s="1">
        <v>3185415.0</v>
      </c>
      <c r="J1408" s="1">
        <v>4.94</v>
      </c>
      <c r="K1408" s="1">
        <v>2.0025004E7</v>
      </c>
      <c r="L1408" s="1">
        <v>19.7</v>
      </c>
      <c r="M1408" s="1">
        <v>1870374.0</v>
      </c>
      <c r="N1408" s="1">
        <v>31.38</v>
      </c>
      <c r="O1408" s="1">
        <v>4738903.0</v>
      </c>
      <c r="P1408" s="1">
        <v>13.16</v>
      </c>
      <c r="Q1408" s="1">
        <v>2209226.0</v>
      </c>
      <c r="R1408" s="1">
        <v>1.6</v>
      </c>
      <c r="S1408" s="1">
        <v>7496521.0</v>
      </c>
      <c r="T1408" s="1">
        <v>5.1</v>
      </c>
      <c r="U1408" s="1">
        <v>2290943.0</v>
      </c>
    </row>
    <row r="1409" ht="13.5" customHeight="1">
      <c r="A1409" s="1">
        <v>43966.0</v>
      </c>
      <c r="B1409" s="1">
        <v>22.86</v>
      </c>
      <c r="C1409" s="1">
        <v>1.0253827E7</v>
      </c>
      <c r="D1409" s="1">
        <v>11.995</v>
      </c>
      <c r="E1409" s="1">
        <v>2.0651958E7</v>
      </c>
      <c r="F1409" s="1">
        <v>43.92</v>
      </c>
      <c r="G1409" s="1">
        <v>1.044273E7</v>
      </c>
      <c r="H1409" s="1">
        <v>57.1274</v>
      </c>
      <c r="I1409" s="1">
        <v>2481133.0</v>
      </c>
      <c r="J1409" s="1">
        <v>5.21</v>
      </c>
      <c r="K1409" s="1">
        <v>1.2752862E7</v>
      </c>
      <c r="L1409" s="1">
        <v>20.09</v>
      </c>
      <c r="M1409" s="1">
        <v>1656060.0</v>
      </c>
      <c r="N1409" s="1">
        <v>32.91</v>
      </c>
      <c r="O1409" s="1">
        <v>3107134.0</v>
      </c>
      <c r="P1409" s="1">
        <v>13.27</v>
      </c>
      <c r="Q1409" s="1">
        <v>1199528.0</v>
      </c>
      <c r="R1409" s="1">
        <v>1.68</v>
      </c>
      <c r="S1409" s="1">
        <v>6927034.0</v>
      </c>
      <c r="T1409" s="1">
        <v>5.18</v>
      </c>
      <c r="U1409" s="1">
        <v>2907250.0</v>
      </c>
    </row>
    <row r="1410" ht="13.5" customHeight="1">
      <c r="A1410" s="1">
        <v>43969.0</v>
      </c>
      <c r="B1410" s="1">
        <v>22.86</v>
      </c>
      <c r="C1410" s="1">
        <v>1.0253827E7</v>
      </c>
      <c r="D1410" s="1">
        <v>11.995</v>
      </c>
      <c r="E1410" s="1">
        <v>2.0651958E7</v>
      </c>
      <c r="F1410" s="1">
        <v>43.92</v>
      </c>
      <c r="G1410" s="1">
        <v>1.044273E7</v>
      </c>
      <c r="H1410" s="1">
        <v>57.1274</v>
      </c>
      <c r="I1410" s="1">
        <v>2481133.0</v>
      </c>
      <c r="J1410" s="1">
        <v>5.21</v>
      </c>
      <c r="K1410" s="1">
        <v>1.2752862E7</v>
      </c>
      <c r="L1410" s="1">
        <v>20.09</v>
      </c>
      <c r="M1410" s="1">
        <v>1656060.0</v>
      </c>
      <c r="N1410" s="1">
        <v>32.91</v>
      </c>
      <c r="O1410" s="1">
        <v>3107134.0</v>
      </c>
      <c r="P1410" s="1">
        <v>13.27</v>
      </c>
      <c r="Q1410" s="1">
        <v>1199528.0</v>
      </c>
      <c r="R1410" s="1">
        <v>1.68</v>
      </c>
      <c r="S1410" s="1">
        <v>6927034.0</v>
      </c>
      <c r="T1410" s="1">
        <v>5.18</v>
      </c>
      <c r="U1410" s="1">
        <v>2907250.0</v>
      </c>
    </row>
    <row r="1411" ht="13.5" customHeight="1">
      <c r="A1411" s="1">
        <v>43970.0</v>
      </c>
      <c r="B1411" s="1">
        <v>23.97</v>
      </c>
      <c r="C1411" s="1">
        <v>2.0929167E7</v>
      </c>
      <c r="D1411" s="1">
        <v>12.53</v>
      </c>
      <c r="E1411" s="1">
        <v>3.029209E7</v>
      </c>
      <c r="F1411" s="1">
        <v>44.7</v>
      </c>
      <c r="G1411" s="1">
        <v>1.3981633E7</v>
      </c>
      <c r="H1411" s="1">
        <v>55.9158</v>
      </c>
      <c r="I1411" s="1">
        <v>4157006.0</v>
      </c>
      <c r="J1411" s="1">
        <v>5.6</v>
      </c>
      <c r="K1411" s="1">
        <v>2.7187159E7</v>
      </c>
      <c r="L1411" s="1">
        <v>20.84</v>
      </c>
      <c r="M1411" s="1">
        <v>1876994.0</v>
      </c>
      <c r="N1411" s="1">
        <v>34.97</v>
      </c>
      <c r="O1411" s="1">
        <v>5221348.0</v>
      </c>
      <c r="P1411" s="1">
        <v>13.8</v>
      </c>
      <c r="Q1411" s="1">
        <v>2641388.0</v>
      </c>
      <c r="R1411" s="1">
        <v>1.88</v>
      </c>
      <c r="S1411" s="1">
        <v>1.331838E7</v>
      </c>
      <c r="T1411" s="1">
        <v>5.49</v>
      </c>
      <c r="U1411" s="1">
        <v>2845296.0</v>
      </c>
    </row>
    <row r="1412" ht="13.5" customHeight="1">
      <c r="A1412" s="1">
        <v>43971.0</v>
      </c>
      <c r="B1412" s="1">
        <v>25.5</v>
      </c>
      <c r="C1412" s="1">
        <v>2.1105598E7</v>
      </c>
      <c r="D1412" s="1">
        <v>12.91</v>
      </c>
      <c r="E1412" s="1">
        <v>1.9636932E7</v>
      </c>
      <c r="F1412" s="1">
        <v>44.51</v>
      </c>
      <c r="G1412" s="1">
        <v>1.1211845E7</v>
      </c>
      <c r="H1412" s="1">
        <v>54.3581</v>
      </c>
      <c r="I1412" s="1">
        <v>4460083.0</v>
      </c>
      <c r="J1412" s="1">
        <v>5.99</v>
      </c>
      <c r="K1412" s="1">
        <v>1.4264885E7</v>
      </c>
      <c r="L1412" s="1">
        <v>21.67</v>
      </c>
      <c r="M1412" s="1">
        <v>2627507.0</v>
      </c>
      <c r="N1412" s="1">
        <v>35.93</v>
      </c>
      <c r="O1412" s="1">
        <v>4098044.0</v>
      </c>
      <c r="P1412" s="1">
        <v>14.02</v>
      </c>
      <c r="Q1412" s="1">
        <v>2852974.0</v>
      </c>
      <c r="R1412" s="1">
        <v>2.19</v>
      </c>
      <c r="S1412" s="1">
        <v>1.2078166E7</v>
      </c>
      <c r="T1412" s="1">
        <v>5.92</v>
      </c>
      <c r="U1412" s="1">
        <v>3944338.0</v>
      </c>
    </row>
    <row r="1413" ht="13.5" customHeight="1">
      <c r="A1413" s="1">
        <v>43972.0</v>
      </c>
      <c r="B1413" s="1">
        <v>24.44</v>
      </c>
      <c r="C1413" s="1">
        <v>1.1607993E7</v>
      </c>
      <c r="D1413" s="1">
        <v>12.835</v>
      </c>
      <c r="E1413" s="1">
        <v>2.0392042E7</v>
      </c>
      <c r="F1413" s="1">
        <v>43.89</v>
      </c>
      <c r="G1413" s="1">
        <v>8496957.0</v>
      </c>
      <c r="H1413" s="1">
        <v>52.8003</v>
      </c>
      <c r="I1413" s="1">
        <v>5700499.0</v>
      </c>
      <c r="J1413" s="1">
        <v>5.96</v>
      </c>
      <c r="K1413" s="1">
        <v>1.4129368E7</v>
      </c>
      <c r="L1413" s="1">
        <v>21.57</v>
      </c>
      <c r="M1413" s="1">
        <v>1598092.0</v>
      </c>
      <c r="N1413" s="1">
        <v>35.48</v>
      </c>
      <c r="O1413" s="1">
        <v>5983169.0</v>
      </c>
      <c r="P1413" s="1">
        <v>13.85</v>
      </c>
      <c r="Q1413" s="1">
        <v>1840766.0</v>
      </c>
      <c r="R1413" s="1">
        <v>2.19</v>
      </c>
      <c r="S1413" s="1">
        <v>8711336.0</v>
      </c>
      <c r="T1413" s="1">
        <v>5.75</v>
      </c>
      <c r="U1413" s="1">
        <v>3141009.0</v>
      </c>
    </row>
    <row r="1414" ht="13.5" customHeight="1">
      <c r="A1414" s="1">
        <v>43973.0</v>
      </c>
      <c r="B1414" s="1">
        <v>23.89</v>
      </c>
      <c r="C1414" s="1">
        <v>1.3285997E7</v>
      </c>
      <c r="D1414" s="1">
        <v>12.675</v>
      </c>
      <c r="E1414" s="1">
        <v>1.7649942E7</v>
      </c>
      <c r="F1414" s="1">
        <v>43.97</v>
      </c>
      <c r="G1414" s="1">
        <v>1.0021866E7</v>
      </c>
      <c r="H1414" s="1">
        <v>53.6566</v>
      </c>
      <c r="I1414" s="1">
        <v>4563709.0</v>
      </c>
      <c r="J1414" s="1">
        <v>5.91</v>
      </c>
      <c r="K1414" s="1">
        <v>8991775.0</v>
      </c>
      <c r="L1414" s="1">
        <v>21.31</v>
      </c>
      <c r="M1414" s="1">
        <v>1755237.0</v>
      </c>
      <c r="N1414" s="1">
        <v>35.06</v>
      </c>
      <c r="O1414" s="1">
        <v>1952731.0</v>
      </c>
      <c r="P1414" s="1">
        <v>13.95</v>
      </c>
      <c r="Q1414" s="1">
        <v>1387812.0</v>
      </c>
      <c r="R1414" s="1">
        <v>2.14</v>
      </c>
      <c r="S1414" s="1">
        <v>4256944.0</v>
      </c>
      <c r="T1414" s="1">
        <v>5.8</v>
      </c>
      <c r="U1414" s="1">
        <v>1782627.0</v>
      </c>
    </row>
    <row r="1415" ht="13.5" customHeight="1">
      <c r="A1415" s="1">
        <v>43976.0</v>
      </c>
      <c r="B1415" s="1">
        <v>24.2</v>
      </c>
      <c r="C1415" s="1">
        <v>1843401.0</v>
      </c>
      <c r="D1415" s="1">
        <v>12.55</v>
      </c>
      <c r="E1415" s="1">
        <v>3427248.0</v>
      </c>
      <c r="F1415" s="1">
        <v>44.16</v>
      </c>
      <c r="G1415" s="1">
        <v>5603258.0</v>
      </c>
      <c r="H1415" s="1">
        <v>53.5746</v>
      </c>
      <c r="I1415" s="1">
        <v>1014436.0</v>
      </c>
      <c r="J1415" s="1">
        <v>5.93</v>
      </c>
      <c r="K1415" s="1">
        <v>4384048.0</v>
      </c>
      <c r="L1415" s="1">
        <v>21.45</v>
      </c>
      <c r="M1415" s="1">
        <v>487038.0</v>
      </c>
      <c r="N1415" s="1">
        <v>34.8</v>
      </c>
      <c r="O1415" s="1">
        <v>660996.0</v>
      </c>
      <c r="P1415" s="1">
        <v>13.89</v>
      </c>
      <c r="Q1415" s="1">
        <v>602751.0</v>
      </c>
      <c r="R1415" s="1">
        <v>2.15</v>
      </c>
      <c r="S1415" s="1">
        <v>2357497.0</v>
      </c>
      <c r="T1415" s="1">
        <v>5.76</v>
      </c>
      <c r="U1415" s="1">
        <v>887512.0</v>
      </c>
    </row>
    <row r="1416" ht="13.5" customHeight="1">
      <c r="A1416" s="1">
        <v>43977.0</v>
      </c>
      <c r="B1416" s="1">
        <v>24.33</v>
      </c>
      <c r="C1416" s="1">
        <v>1.5882001E7</v>
      </c>
      <c r="D1416" s="1">
        <v>12.61</v>
      </c>
      <c r="E1416" s="1">
        <v>2.0624646E7</v>
      </c>
      <c r="F1416" s="1">
        <v>43.81</v>
      </c>
      <c r="G1416" s="1">
        <v>9151239.0</v>
      </c>
      <c r="H1416" s="1">
        <v>54.9502</v>
      </c>
      <c r="I1416" s="1">
        <v>4173476.0</v>
      </c>
      <c r="J1416" s="1">
        <v>6.02</v>
      </c>
      <c r="K1416" s="1">
        <v>9253715.0</v>
      </c>
      <c r="L1416" s="1">
        <v>22.26</v>
      </c>
      <c r="M1416" s="1">
        <v>1662081.0</v>
      </c>
      <c r="N1416" s="1">
        <v>34.93</v>
      </c>
      <c r="O1416" s="1">
        <v>2445560.0</v>
      </c>
      <c r="P1416" s="1">
        <v>13.94</v>
      </c>
      <c r="Q1416" s="1">
        <v>1984586.0</v>
      </c>
      <c r="R1416" s="1">
        <v>2.2</v>
      </c>
      <c r="S1416" s="1">
        <v>8695145.0</v>
      </c>
      <c r="T1416" s="1">
        <v>5.75</v>
      </c>
      <c r="U1416" s="1">
        <v>2131004.0</v>
      </c>
    </row>
    <row r="1417" ht="13.5" customHeight="1">
      <c r="A1417" s="1">
        <v>43978.0</v>
      </c>
      <c r="B1417" s="1">
        <v>24.25</v>
      </c>
      <c r="C1417" s="1">
        <v>1.5462966E7</v>
      </c>
      <c r="D1417" s="1">
        <v>12.71</v>
      </c>
      <c r="E1417" s="1">
        <v>1.8448158E7</v>
      </c>
      <c r="F1417" s="1">
        <v>44.21</v>
      </c>
      <c r="G1417" s="1">
        <v>7905385.0</v>
      </c>
      <c r="H1417" s="1">
        <v>55.3419</v>
      </c>
      <c r="I1417" s="1">
        <v>4172039.0</v>
      </c>
      <c r="J1417" s="1">
        <v>6.19</v>
      </c>
      <c r="K1417" s="1">
        <v>1.2099107E7</v>
      </c>
      <c r="L1417" s="1">
        <v>22.7</v>
      </c>
      <c r="M1417" s="1">
        <v>1930313.0</v>
      </c>
      <c r="N1417" s="1">
        <v>35.52</v>
      </c>
      <c r="O1417" s="1">
        <v>3745632.0</v>
      </c>
      <c r="P1417" s="1">
        <v>13.95</v>
      </c>
      <c r="Q1417" s="1">
        <v>2134209.0</v>
      </c>
      <c r="R1417" s="1">
        <v>2.17</v>
      </c>
      <c r="S1417" s="1">
        <v>8538788.0</v>
      </c>
      <c r="T1417" s="1">
        <v>5.84</v>
      </c>
      <c r="U1417" s="1">
        <v>2615576.0</v>
      </c>
    </row>
    <row r="1418" ht="13.5" customHeight="1">
      <c r="A1418" s="1">
        <v>43979.0</v>
      </c>
      <c r="B1418" s="1">
        <v>24.02</v>
      </c>
      <c r="C1418" s="1">
        <v>1.9251808E7</v>
      </c>
      <c r="D1418" s="1">
        <v>12.605</v>
      </c>
      <c r="E1418" s="1">
        <v>2.2672214E7</v>
      </c>
      <c r="F1418" s="1">
        <v>44.55</v>
      </c>
      <c r="G1418" s="1">
        <v>9870533.0</v>
      </c>
      <c r="H1418" s="1">
        <v>55.9432</v>
      </c>
      <c r="I1418" s="1">
        <v>3729441.0</v>
      </c>
      <c r="J1418" s="1">
        <v>6.03</v>
      </c>
      <c r="K1418" s="1">
        <v>9898368.0</v>
      </c>
      <c r="L1418" s="1">
        <v>22.09</v>
      </c>
      <c r="M1418" s="1">
        <v>3735942.0</v>
      </c>
      <c r="N1418" s="1">
        <v>34.56</v>
      </c>
      <c r="O1418" s="1">
        <v>3644885.0</v>
      </c>
      <c r="P1418" s="1">
        <v>13.72</v>
      </c>
      <c r="Q1418" s="1">
        <v>2136998.0</v>
      </c>
      <c r="R1418" s="1">
        <v>2.05</v>
      </c>
      <c r="S1418" s="1">
        <v>8603432.0</v>
      </c>
      <c r="T1418" s="1">
        <v>5.72</v>
      </c>
      <c r="U1418" s="1">
        <v>1552621.0</v>
      </c>
    </row>
    <row r="1419" ht="13.5" customHeight="1">
      <c r="A1419" s="1">
        <v>43980.0</v>
      </c>
      <c r="B1419" s="1">
        <v>23.67</v>
      </c>
      <c r="C1419" s="1">
        <v>3.7761136E7</v>
      </c>
      <c r="D1419" s="1">
        <v>12.575</v>
      </c>
      <c r="E1419" s="1">
        <v>1.8784086E7</v>
      </c>
      <c r="F1419" s="1">
        <v>44.78</v>
      </c>
      <c r="G1419" s="1">
        <v>1.0992822E7</v>
      </c>
      <c r="H1419" s="1">
        <v>56.5262</v>
      </c>
      <c r="I1419" s="1">
        <v>5648109.0</v>
      </c>
      <c r="J1419" s="1">
        <v>6.0</v>
      </c>
      <c r="K1419" s="1">
        <v>1.4021734E7</v>
      </c>
      <c r="L1419" s="1">
        <v>21.51</v>
      </c>
      <c r="M1419" s="1">
        <v>2917280.0</v>
      </c>
      <c r="N1419" s="1">
        <v>34.4</v>
      </c>
      <c r="O1419" s="1">
        <v>6686733.0</v>
      </c>
      <c r="P1419" s="1">
        <v>13.68</v>
      </c>
      <c r="Q1419" s="1">
        <v>2585689.0</v>
      </c>
      <c r="R1419" s="1">
        <v>2.03</v>
      </c>
      <c r="S1419" s="1">
        <v>7288593.0</v>
      </c>
      <c r="T1419" s="1">
        <v>5.55</v>
      </c>
      <c r="U1419" s="1">
        <v>2763295.0</v>
      </c>
    </row>
    <row r="1420" ht="13.5" customHeight="1">
      <c r="A1420" s="1">
        <v>43983.0</v>
      </c>
      <c r="B1420" s="1">
        <v>23.85</v>
      </c>
      <c r="C1420" s="1">
        <v>9975269.0</v>
      </c>
      <c r="D1420" s="1">
        <v>12.855</v>
      </c>
      <c r="E1420" s="1">
        <v>5.046652E7</v>
      </c>
      <c r="F1420" s="1">
        <v>44.74</v>
      </c>
      <c r="G1420" s="1">
        <v>7990968.0</v>
      </c>
      <c r="H1420" s="1">
        <v>55.4968</v>
      </c>
      <c r="I1420" s="1">
        <v>4769804.0</v>
      </c>
      <c r="J1420" s="1">
        <v>6.11</v>
      </c>
      <c r="K1420" s="1">
        <v>1.0316615E7</v>
      </c>
      <c r="L1420" s="1">
        <v>22.22</v>
      </c>
      <c r="M1420" s="1">
        <v>2052496.0</v>
      </c>
      <c r="N1420" s="1">
        <v>34.67</v>
      </c>
      <c r="O1420" s="1">
        <v>3958583.0</v>
      </c>
      <c r="P1420" s="1">
        <v>13.99</v>
      </c>
      <c r="Q1420" s="1">
        <v>2547168.0</v>
      </c>
      <c r="R1420" s="1">
        <v>2.07</v>
      </c>
      <c r="S1420" s="1">
        <v>5844211.0</v>
      </c>
      <c r="T1420" s="1">
        <v>5.63</v>
      </c>
      <c r="U1420" s="1">
        <v>1481538.0</v>
      </c>
    </row>
    <row r="1421" ht="13.5" customHeight="1">
      <c r="A1421" s="1">
        <v>43984.0</v>
      </c>
      <c r="B1421" s="1">
        <v>24.73</v>
      </c>
      <c r="C1421" s="1">
        <v>1.8257228E7</v>
      </c>
      <c r="D1421" s="1">
        <v>13.525</v>
      </c>
      <c r="E1421" s="1">
        <v>1.983698E7</v>
      </c>
      <c r="F1421" s="1">
        <v>45.08</v>
      </c>
      <c r="G1421" s="1">
        <v>5371928.0</v>
      </c>
      <c r="H1421" s="1">
        <v>56.0434</v>
      </c>
      <c r="I1421" s="1">
        <v>4703655.0</v>
      </c>
      <c r="J1421" s="1">
        <v>6.42</v>
      </c>
      <c r="K1421" s="1">
        <v>1.1553375E7</v>
      </c>
      <c r="L1421" s="1">
        <v>22.82</v>
      </c>
      <c r="M1421" s="1">
        <v>1447687.0</v>
      </c>
      <c r="N1421" s="1">
        <v>35.73</v>
      </c>
      <c r="O1421" s="1">
        <v>2657565.0</v>
      </c>
      <c r="P1421" s="1">
        <v>14.48</v>
      </c>
      <c r="Q1421" s="1">
        <v>2767268.0</v>
      </c>
      <c r="R1421" s="1">
        <v>2.21</v>
      </c>
      <c r="S1421" s="1">
        <v>7248767.0</v>
      </c>
      <c r="T1421" s="1">
        <v>5.74</v>
      </c>
      <c r="U1421" s="1">
        <v>2257599.0</v>
      </c>
    </row>
    <row r="1422" ht="13.5" customHeight="1">
      <c r="A1422" s="1">
        <v>43985.0</v>
      </c>
      <c r="B1422" s="1">
        <v>25.38</v>
      </c>
      <c r="C1422" s="1">
        <v>4.0561876E7</v>
      </c>
      <c r="D1422" s="1">
        <v>13.595</v>
      </c>
      <c r="E1422" s="1">
        <v>5.2309448E7</v>
      </c>
      <c r="F1422" s="1">
        <v>44.87</v>
      </c>
      <c r="G1422" s="1">
        <v>8892993.0</v>
      </c>
      <c r="H1422" s="1">
        <v>56.5353</v>
      </c>
      <c r="I1422" s="1">
        <v>4741451.0</v>
      </c>
      <c r="J1422" s="1">
        <v>6.47</v>
      </c>
      <c r="K1422" s="1">
        <v>1.556134E7</v>
      </c>
      <c r="L1422" s="1">
        <v>23.07</v>
      </c>
      <c r="M1422" s="1">
        <v>1570957.0</v>
      </c>
      <c r="N1422" s="1">
        <v>35.56</v>
      </c>
      <c r="O1422" s="1">
        <v>3723055.0</v>
      </c>
      <c r="P1422" s="1">
        <v>14.1</v>
      </c>
      <c r="Q1422" s="1">
        <v>2362230.0</v>
      </c>
      <c r="R1422" s="1">
        <v>2.31</v>
      </c>
      <c r="S1422" s="1">
        <v>1.2994541E7</v>
      </c>
      <c r="T1422" s="1">
        <v>5.63</v>
      </c>
      <c r="U1422" s="1">
        <v>4800243.0</v>
      </c>
    </row>
    <row r="1423" ht="13.5" customHeight="1">
      <c r="A1423" s="1">
        <v>43986.0</v>
      </c>
      <c r="B1423" s="1">
        <v>25.96</v>
      </c>
      <c r="C1423" s="1">
        <v>1.2292414E7</v>
      </c>
      <c r="D1423" s="1">
        <v>13.705</v>
      </c>
      <c r="E1423" s="1">
        <v>3.1975128E7</v>
      </c>
      <c r="F1423" s="1">
        <v>44.14</v>
      </c>
      <c r="G1423" s="1">
        <v>1.1760096E7</v>
      </c>
      <c r="H1423" s="1">
        <v>56.4715</v>
      </c>
      <c r="I1423" s="1">
        <v>4990104.0</v>
      </c>
      <c r="J1423" s="1">
        <v>6.5</v>
      </c>
      <c r="K1423" s="1">
        <v>1.6327116E7</v>
      </c>
      <c r="L1423" s="1">
        <v>23.52</v>
      </c>
      <c r="M1423" s="1">
        <v>4738102.0</v>
      </c>
      <c r="N1423" s="1">
        <v>35.12</v>
      </c>
      <c r="O1423" s="1">
        <v>4468265.0</v>
      </c>
      <c r="P1423" s="1">
        <v>13.9</v>
      </c>
      <c r="Q1423" s="1">
        <v>2188967.0</v>
      </c>
      <c r="R1423" s="1">
        <v>2.31</v>
      </c>
      <c r="S1423" s="1">
        <v>5260080.0</v>
      </c>
      <c r="T1423" s="1">
        <v>5.69</v>
      </c>
      <c r="U1423" s="1">
        <v>2085547.0</v>
      </c>
    </row>
    <row r="1424" ht="13.5" customHeight="1">
      <c r="A1424" s="1">
        <v>43987.0</v>
      </c>
      <c r="B1424" s="1">
        <v>28.57</v>
      </c>
      <c r="C1424" s="1">
        <v>2.2017683E7</v>
      </c>
      <c r="D1424" s="1">
        <v>14.43</v>
      </c>
      <c r="E1424" s="1">
        <v>2.71502E7</v>
      </c>
      <c r="F1424" s="1">
        <v>44.84</v>
      </c>
      <c r="G1424" s="1">
        <v>1.2684191E7</v>
      </c>
      <c r="H1424" s="1">
        <v>57.5647</v>
      </c>
      <c r="I1424" s="1">
        <v>3985805.0</v>
      </c>
      <c r="J1424" s="1">
        <v>7.05</v>
      </c>
      <c r="K1424" s="1">
        <v>2.0147834E7</v>
      </c>
      <c r="L1424" s="1">
        <v>24.86</v>
      </c>
      <c r="M1424" s="1">
        <v>3263077.0</v>
      </c>
      <c r="N1424" s="1">
        <v>37.2</v>
      </c>
      <c r="O1424" s="1">
        <v>3839795.0</v>
      </c>
      <c r="P1424" s="1">
        <v>13.75</v>
      </c>
      <c r="Q1424" s="1">
        <v>3707523.0</v>
      </c>
      <c r="R1424" s="1">
        <v>2.69</v>
      </c>
      <c r="S1424" s="1">
        <v>1.4060718E7</v>
      </c>
      <c r="T1424" s="1">
        <v>5.87</v>
      </c>
      <c r="U1424" s="1">
        <v>5695962.0</v>
      </c>
    </row>
    <row r="1425" ht="13.5" customHeight="1">
      <c r="A1425" s="1">
        <v>43990.0</v>
      </c>
      <c r="B1425" s="1">
        <v>28.43</v>
      </c>
      <c r="C1425" s="1">
        <v>2.1491684E7</v>
      </c>
      <c r="D1425" s="1">
        <v>14.625</v>
      </c>
      <c r="E1425" s="1">
        <v>3.9363068E7</v>
      </c>
      <c r="F1425" s="1">
        <v>45.3</v>
      </c>
      <c r="G1425" s="1">
        <v>2.2145255E7</v>
      </c>
      <c r="H1425" s="1">
        <v>58.8492</v>
      </c>
      <c r="I1425" s="1">
        <v>4870266.0</v>
      </c>
      <c r="J1425" s="1">
        <v>7.71</v>
      </c>
      <c r="K1425" s="1">
        <v>2.6236388E7</v>
      </c>
      <c r="L1425" s="1">
        <v>26.28</v>
      </c>
      <c r="M1425" s="1">
        <v>3169827.0</v>
      </c>
      <c r="N1425" s="1">
        <v>38.1</v>
      </c>
      <c r="O1425" s="1">
        <v>3999172.0</v>
      </c>
      <c r="P1425" s="1">
        <v>13.27</v>
      </c>
      <c r="Q1425" s="1">
        <v>5911963.0</v>
      </c>
      <c r="R1425" s="1">
        <v>2.85</v>
      </c>
      <c r="S1425" s="1">
        <v>1.1057873E7</v>
      </c>
      <c r="T1425" s="1">
        <v>6.05</v>
      </c>
      <c r="U1425" s="1">
        <v>5451292.0</v>
      </c>
    </row>
    <row r="1426" ht="13.5" customHeight="1">
      <c r="A1426" s="1">
        <v>43991.0</v>
      </c>
      <c r="B1426" s="1">
        <v>27.55</v>
      </c>
      <c r="C1426" s="1">
        <v>1.900271E7</v>
      </c>
      <c r="D1426" s="1">
        <v>14.22</v>
      </c>
      <c r="E1426" s="1">
        <v>1.9409352E7</v>
      </c>
      <c r="F1426" s="1">
        <v>44.26</v>
      </c>
      <c r="G1426" s="1">
        <v>1.1351817E7</v>
      </c>
      <c r="H1426" s="1">
        <v>57.009</v>
      </c>
      <c r="I1426" s="1">
        <v>4941670.0</v>
      </c>
      <c r="J1426" s="1">
        <v>7.19</v>
      </c>
      <c r="K1426" s="1">
        <v>1.8578845E7</v>
      </c>
      <c r="L1426" s="1">
        <v>25.67</v>
      </c>
      <c r="M1426" s="1">
        <v>2700543.0</v>
      </c>
      <c r="N1426" s="1">
        <v>37.1</v>
      </c>
      <c r="O1426" s="1">
        <v>2731656.0</v>
      </c>
      <c r="P1426" s="1">
        <v>13.11</v>
      </c>
      <c r="Q1426" s="1">
        <v>2959242.0</v>
      </c>
      <c r="R1426" s="1">
        <v>2.72</v>
      </c>
      <c r="S1426" s="1">
        <v>6788293.0</v>
      </c>
      <c r="T1426" s="1">
        <v>5.77</v>
      </c>
      <c r="U1426" s="1">
        <v>3313847.0</v>
      </c>
    </row>
    <row r="1427" ht="13.5" customHeight="1">
      <c r="A1427" s="1">
        <v>43992.0</v>
      </c>
      <c r="B1427" s="1">
        <v>26.44</v>
      </c>
      <c r="C1427" s="1">
        <v>9045148.0</v>
      </c>
      <c r="D1427" s="1">
        <v>13.575</v>
      </c>
      <c r="E1427" s="1">
        <v>7.828534E7</v>
      </c>
      <c r="F1427" s="1">
        <v>43.1</v>
      </c>
      <c r="G1427" s="1">
        <v>7495091.0</v>
      </c>
      <c r="H1427" s="1">
        <v>55.3875</v>
      </c>
      <c r="I1427" s="1">
        <v>5527706.0</v>
      </c>
      <c r="J1427" s="1">
        <v>6.86</v>
      </c>
      <c r="K1427" s="1">
        <v>1.1063996E7</v>
      </c>
      <c r="L1427" s="1">
        <v>24.49</v>
      </c>
      <c r="M1427" s="1">
        <v>2085283.0</v>
      </c>
      <c r="N1427" s="1">
        <v>35.63</v>
      </c>
      <c r="O1427" s="1">
        <v>4698925.0</v>
      </c>
      <c r="P1427" s="1">
        <v>12.73</v>
      </c>
      <c r="Q1427" s="1">
        <v>1.6644293E7</v>
      </c>
      <c r="R1427" s="1">
        <v>2.62</v>
      </c>
      <c r="S1427" s="1">
        <v>7468914.0</v>
      </c>
      <c r="T1427" s="1">
        <v>5.47</v>
      </c>
      <c r="U1427" s="1">
        <v>5111102.0</v>
      </c>
    </row>
    <row r="1428" ht="13.5" customHeight="1">
      <c r="A1428" s="1">
        <v>43993.0</v>
      </c>
      <c r="B1428" s="1">
        <v>24.22</v>
      </c>
      <c r="C1428" s="1">
        <v>1.3536801E7</v>
      </c>
      <c r="D1428" s="1">
        <v>12.125</v>
      </c>
      <c r="E1428" s="1">
        <v>2.9176906E7</v>
      </c>
      <c r="F1428" s="1">
        <v>41.44</v>
      </c>
      <c r="G1428" s="1">
        <v>9133992.0</v>
      </c>
      <c r="H1428" s="1">
        <v>52.9825</v>
      </c>
      <c r="I1428" s="1">
        <v>4075556.0</v>
      </c>
      <c r="J1428" s="1">
        <v>6.12</v>
      </c>
      <c r="K1428" s="1">
        <v>1.709195E7</v>
      </c>
      <c r="L1428" s="1">
        <v>22.6</v>
      </c>
      <c r="M1428" s="1">
        <v>2826544.0</v>
      </c>
      <c r="N1428" s="1">
        <v>33.07</v>
      </c>
      <c r="O1428" s="1">
        <v>3773486.0</v>
      </c>
      <c r="P1428" s="1">
        <v>12.19</v>
      </c>
      <c r="Q1428" s="1">
        <v>2699393.0</v>
      </c>
      <c r="R1428" s="1">
        <v>2.23</v>
      </c>
      <c r="S1428" s="1">
        <v>9598585.0</v>
      </c>
      <c r="T1428" s="1">
        <v>5.08</v>
      </c>
      <c r="U1428" s="1">
        <v>3574774.0</v>
      </c>
    </row>
    <row r="1429" ht="13.5" customHeight="1">
      <c r="A1429" s="1">
        <v>43994.0</v>
      </c>
      <c r="B1429" s="1">
        <v>24.87</v>
      </c>
      <c r="C1429" s="1">
        <v>1.0340904E7</v>
      </c>
      <c r="D1429" s="1">
        <v>12.17</v>
      </c>
      <c r="E1429" s="1">
        <v>4.426659E7</v>
      </c>
      <c r="F1429" s="1">
        <v>42.13</v>
      </c>
      <c r="G1429" s="1">
        <v>9862360.0</v>
      </c>
      <c r="H1429" s="1">
        <v>53.6384</v>
      </c>
      <c r="I1429" s="1">
        <v>7340930.0</v>
      </c>
      <c r="J1429" s="1">
        <v>6.21</v>
      </c>
      <c r="K1429" s="1">
        <v>1.3947896E7</v>
      </c>
      <c r="L1429" s="1">
        <v>23.14</v>
      </c>
      <c r="M1429" s="1">
        <v>1094910.0</v>
      </c>
      <c r="N1429" s="1">
        <v>33.46</v>
      </c>
      <c r="O1429" s="1">
        <v>6351177.0</v>
      </c>
      <c r="P1429" s="1">
        <v>12.01</v>
      </c>
      <c r="Q1429" s="1">
        <v>2265124.0</v>
      </c>
      <c r="R1429" s="1">
        <v>2.29</v>
      </c>
      <c r="S1429" s="1">
        <v>6600489.0</v>
      </c>
      <c r="T1429" s="1">
        <v>5.13</v>
      </c>
      <c r="U1429" s="1">
        <v>2659972.0</v>
      </c>
    </row>
    <row r="1430" ht="13.5" customHeight="1">
      <c r="A1430" s="1">
        <v>43997.0</v>
      </c>
      <c r="B1430" s="1">
        <v>24.68</v>
      </c>
      <c r="C1430" s="1">
        <v>7461898.0</v>
      </c>
      <c r="D1430" s="1">
        <v>11.945</v>
      </c>
      <c r="E1430" s="1">
        <v>3.479485E7</v>
      </c>
      <c r="F1430" s="1">
        <v>42.25</v>
      </c>
      <c r="G1430" s="1">
        <v>5758981.0</v>
      </c>
      <c r="H1430" s="1">
        <v>54.1576</v>
      </c>
      <c r="I1430" s="1">
        <v>3646420.0</v>
      </c>
      <c r="J1430" s="1">
        <v>6.28</v>
      </c>
      <c r="K1430" s="1">
        <v>1.1499513E7</v>
      </c>
      <c r="L1430" s="1">
        <v>23.48</v>
      </c>
      <c r="M1430" s="1">
        <v>1580942.0</v>
      </c>
      <c r="N1430" s="1">
        <v>34.48</v>
      </c>
      <c r="O1430" s="1">
        <v>2078245.0</v>
      </c>
      <c r="P1430" s="1">
        <v>12.14</v>
      </c>
      <c r="Q1430" s="1">
        <v>2087059.0</v>
      </c>
      <c r="R1430" s="1">
        <v>2.28</v>
      </c>
      <c r="S1430" s="1">
        <v>6823295.0</v>
      </c>
      <c r="T1430" s="1">
        <v>5.1</v>
      </c>
      <c r="U1430" s="1">
        <v>4559591.0</v>
      </c>
    </row>
    <row r="1431" ht="13.5" customHeight="1">
      <c r="A1431" s="1">
        <v>43998.0</v>
      </c>
      <c r="B1431" s="1">
        <v>25.17</v>
      </c>
      <c r="C1431" s="1">
        <v>1.1220162E7</v>
      </c>
      <c r="D1431" s="1">
        <v>12.135</v>
      </c>
      <c r="E1431" s="1">
        <v>3.0955278E7</v>
      </c>
      <c r="F1431" s="1">
        <v>43.4</v>
      </c>
      <c r="G1431" s="1">
        <v>5431168.0</v>
      </c>
      <c r="H1431" s="1">
        <v>55.3784</v>
      </c>
      <c r="I1431" s="1">
        <v>3382261.0</v>
      </c>
      <c r="J1431" s="1">
        <v>6.79</v>
      </c>
      <c r="K1431" s="1">
        <v>1.623266E7</v>
      </c>
      <c r="L1431" s="1">
        <v>23.64</v>
      </c>
      <c r="M1431" s="1">
        <v>2955670.0</v>
      </c>
      <c r="N1431" s="1">
        <v>35.26</v>
      </c>
      <c r="O1431" s="1">
        <v>2373288.0</v>
      </c>
      <c r="P1431" s="1">
        <v>12.11</v>
      </c>
      <c r="Q1431" s="1">
        <v>2302935.0</v>
      </c>
      <c r="R1431" s="1">
        <v>2.38</v>
      </c>
      <c r="S1431" s="1">
        <v>7246295.0</v>
      </c>
      <c r="T1431" s="1">
        <v>4.85</v>
      </c>
      <c r="U1431" s="1">
        <v>4767051.0</v>
      </c>
    </row>
    <row r="1432" ht="13.5" customHeight="1">
      <c r="A1432" s="1">
        <v>43999.0</v>
      </c>
      <c r="B1432" s="1">
        <v>24.03</v>
      </c>
      <c r="C1432" s="1">
        <v>8895487.0</v>
      </c>
      <c r="D1432" s="1">
        <v>11.74</v>
      </c>
      <c r="E1432" s="1">
        <v>3.386664E7</v>
      </c>
      <c r="F1432" s="1">
        <v>42.78</v>
      </c>
      <c r="G1432" s="1">
        <v>3280020.0</v>
      </c>
      <c r="H1432" s="1">
        <v>54.4583</v>
      </c>
      <c r="I1432" s="1">
        <v>3009632.0</v>
      </c>
      <c r="J1432" s="1">
        <v>6.25</v>
      </c>
      <c r="K1432" s="1">
        <v>1.0407981E7</v>
      </c>
      <c r="L1432" s="1">
        <v>22.64</v>
      </c>
      <c r="M1432" s="1">
        <v>2197454.0</v>
      </c>
      <c r="N1432" s="1">
        <v>34.42</v>
      </c>
      <c r="O1432" s="1">
        <v>2234414.0</v>
      </c>
      <c r="P1432" s="1">
        <v>11.55</v>
      </c>
      <c r="Q1432" s="1">
        <v>2535140.0</v>
      </c>
      <c r="R1432" s="1">
        <v>2.25</v>
      </c>
      <c r="S1432" s="1">
        <v>4321957.0</v>
      </c>
      <c r="T1432" s="1">
        <v>4.62</v>
      </c>
      <c r="U1432" s="1">
        <v>6002575.0</v>
      </c>
    </row>
    <row r="1433" ht="13.5" customHeight="1">
      <c r="A1433" s="1">
        <v>44000.0</v>
      </c>
      <c r="B1433" s="1">
        <v>23.81</v>
      </c>
      <c r="C1433" s="1">
        <v>7450643.0</v>
      </c>
      <c r="D1433" s="1">
        <v>11.72</v>
      </c>
      <c r="E1433" s="1">
        <v>1.7737552E7</v>
      </c>
      <c r="F1433" s="1">
        <v>43.31</v>
      </c>
      <c r="G1433" s="1">
        <v>5668413.0</v>
      </c>
      <c r="H1433" s="1">
        <v>54.9593</v>
      </c>
      <c r="I1433" s="1">
        <v>3281027.0</v>
      </c>
      <c r="J1433" s="1">
        <v>6.05</v>
      </c>
      <c r="K1433" s="1">
        <v>1.8187876E7</v>
      </c>
      <c r="L1433" s="1">
        <v>22.43</v>
      </c>
      <c r="M1433" s="1">
        <v>2451393.0</v>
      </c>
      <c r="N1433" s="1">
        <v>35.21</v>
      </c>
      <c r="O1433" s="1">
        <v>2339981.0</v>
      </c>
      <c r="P1433" s="1">
        <v>11.92</v>
      </c>
      <c r="Q1433" s="1">
        <v>2512927.0</v>
      </c>
      <c r="R1433" s="1">
        <v>2.25</v>
      </c>
      <c r="S1433" s="1">
        <v>4185935.0</v>
      </c>
      <c r="T1433" s="1">
        <v>4.75</v>
      </c>
      <c r="U1433" s="1">
        <v>4425906.0</v>
      </c>
    </row>
    <row r="1434" ht="13.5" customHeight="1">
      <c r="A1434" s="1">
        <v>44001.0</v>
      </c>
      <c r="B1434" s="1">
        <v>23.5</v>
      </c>
      <c r="C1434" s="1">
        <v>2.8486285E7</v>
      </c>
      <c r="D1434" s="1">
        <v>11.665</v>
      </c>
      <c r="E1434" s="1">
        <v>3.8633596E7</v>
      </c>
      <c r="F1434" s="1">
        <v>42.34</v>
      </c>
      <c r="G1434" s="1">
        <v>1.8855743E7</v>
      </c>
      <c r="H1434" s="1">
        <v>54.0483</v>
      </c>
      <c r="I1434" s="1">
        <v>1.0510972E7</v>
      </c>
      <c r="J1434" s="1">
        <v>6.18</v>
      </c>
      <c r="K1434" s="1">
        <v>2.2632481E7</v>
      </c>
      <c r="L1434" s="1">
        <v>21.89</v>
      </c>
      <c r="M1434" s="1">
        <v>5490483.0</v>
      </c>
      <c r="N1434" s="1">
        <v>35.06</v>
      </c>
      <c r="O1434" s="1">
        <v>7752794.0</v>
      </c>
      <c r="P1434" s="1">
        <v>12.16</v>
      </c>
      <c r="Q1434" s="1">
        <v>3720682.0</v>
      </c>
      <c r="R1434" s="1">
        <v>2.28</v>
      </c>
      <c r="S1434" s="1">
        <v>7060762.0</v>
      </c>
      <c r="T1434" s="1">
        <v>4.69</v>
      </c>
      <c r="U1434" s="1">
        <v>6069887.0</v>
      </c>
    </row>
    <row r="1435" ht="13.5" customHeight="1">
      <c r="A1435" s="1">
        <v>44004.0</v>
      </c>
      <c r="B1435" s="1">
        <v>23.41</v>
      </c>
      <c r="C1435" s="1">
        <v>1.6752063E7</v>
      </c>
      <c r="D1435" s="1">
        <v>11.745</v>
      </c>
      <c r="E1435" s="1">
        <v>3.2414438E7</v>
      </c>
      <c r="F1435" s="1">
        <v>41.99</v>
      </c>
      <c r="G1435" s="1">
        <v>8997698.0</v>
      </c>
      <c r="H1435" s="1">
        <v>54.3489</v>
      </c>
      <c r="I1435" s="1">
        <v>3979519.0</v>
      </c>
      <c r="J1435" s="1">
        <v>6.25</v>
      </c>
      <c r="K1435" s="1">
        <v>7332396.0</v>
      </c>
      <c r="L1435" s="1">
        <v>21.86</v>
      </c>
      <c r="M1435" s="1">
        <v>3961916.0</v>
      </c>
      <c r="N1435" s="1">
        <v>34.97</v>
      </c>
      <c r="O1435" s="1">
        <v>3239293.0</v>
      </c>
      <c r="P1435" s="1">
        <v>11.95</v>
      </c>
      <c r="Q1435" s="1">
        <v>1909507.0</v>
      </c>
      <c r="R1435" s="1">
        <v>2.28</v>
      </c>
      <c r="S1435" s="1">
        <v>2653435.0</v>
      </c>
      <c r="T1435" s="1">
        <v>4.64</v>
      </c>
      <c r="U1435" s="1">
        <v>3234629.0</v>
      </c>
    </row>
    <row r="1436" ht="13.5" customHeight="1">
      <c r="A1436" s="1">
        <v>44005.0</v>
      </c>
      <c r="B1436" s="1">
        <v>23.84</v>
      </c>
      <c r="C1436" s="1">
        <v>9317586.0</v>
      </c>
      <c r="D1436" s="1">
        <v>12.07</v>
      </c>
      <c r="E1436" s="1">
        <v>2.6752E7</v>
      </c>
      <c r="F1436" s="1">
        <v>41.91</v>
      </c>
      <c r="G1436" s="1">
        <v>6079416.0</v>
      </c>
      <c r="H1436" s="1">
        <v>55.0413</v>
      </c>
      <c r="I1436" s="1">
        <v>3666358.0</v>
      </c>
      <c r="J1436" s="1">
        <v>6.36</v>
      </c>
      <c r="K1436" s="1">
        <v>1.0752355E7</v>
      </c>
      <c r="L1436" s="1">
        <v>22.27</v>
      </c>
      <c r="M1436" s="1">
        <v>2302302.0</v>
      </c>
      <c r="N1436" s="1">
        <v>34.67</v>
      </c>
      <c r="O1436" s="1">
        <v>3310215.0</v>
      </c>
      <c r="P1436" s="1">
        <v>12.07</v>
      </c>
      <c r="Q1436" s="1">
        <v>2191673.0</v>
      </c>
      <c r="R1436" s="1">
        <v>2.43</v>
      </c>
      <c r="S1436" s="1">
        <v>6615180.0</v>
      </c>
      <c r="T1436" s="1">
        <v>4.72</v>
      </c>
      <c r="U1436" s="1">
        <v>4307680.0</v>
      </c>
    </row>
    <row r="1437" ht="13.5" customHeight="1">
      <c r="A1437" s="1">
        <v>44006.0</v>
      </c>
      <c r="B1437" s="1">
        <v>22.75</v>
      </c>
      <c r="C1437" s="1">
        <v>1.0176485E7</v>
      </c>
      <c r="D1437" s="1">
        <v>11.71</v>
      </c>
      <c r="E1437" s="1">
        <v>2.2368028E7</v>
      </c>
      <c r="F1437" s="1">
        <v>40.99</v>
      </c>
      <c r="G1437" s="1">
        <v>9147718.0</v>
      </c>
      <c r="H1437" s="1">
        <v>53.52</v>
      </c>
      <c r="I1437" s="1">
        <v>5714627.0</v>
      </c>
      <c r="J1437" s="1">
        <v>6.22</v>
      </c>
      <c r="K1437" s="1">
        <v>1.5378087E7</v>
      </c>
      <c r="L1437" s="1">
        <v>21.49</v>
      </c>
      <c r="M1437" s="1">
        <v>2110173.0</v>
      </c>
      <c r="N1437" s="1">
        <v>32.66</v>
      </c>
      <c r="O1437" s="1">
        <v>3854838.0</v>
      </c>
      <c r="P1437" s="1">
        <v>12.03</v>
      </c>
      <c r="Q1437" s="1">
        <v>1925461.0</v>
      </c>
      <c r="R1437" s="1">
        <v>2.3</v>
      </c>
      <c r="S1437" s="1">
        <v>5987996.0</v>
      </c>
      <c r="T1437" s="1">
        <v>4.53</v>
      </c>
      <c r="U1437" s="1">
        <v>1887462.0</v>
      </c>
    </row>
    <row r="1438" ht="13.5" customHeight="1">
      <c r="A1438" s="1">
        <v>44007.0</v>
      </c>
      <c r="B1438" s="1">
        <v>22.8</v>
      </c>
      <c r="C1438" s="1">
        <v>1.2372059E7</v>
      </c>
      <c r="D1438" s="1">
        <v>11.805</v>
      </c>
      <c r="E1438" s="1">
        <v>2.2390152E7</v>
      </c>
      <c r="F1438" s="1">
        <v>41.38</v>
      </c>
      <c r="G1438" s="1">
        <v>7518075.0</v>
      </c>
      <c r="H1438" s="1">
        <v>53.3469</v>
      </c>
      <c r="I1438" s="1">
        <v>7567908.0</v>
      </c>
      <c r="J1438" s="1">
        <v>6.34</v>
      </c>
      <c r="K1438" s="1">
        <v>9755420.0</v>
      </c>
      <c r="L1438" s="1">
        <v>21.44</v>
      </c>
      <c r="M1438" s="1">
        <v>3351622.0</v>
      </c>
      <c r="N1438" s="1">
        <v>33.49</v>
      </c>
      <c r="O1438" s="1">
        <v>3366248.0</v>
      </c>
      <c r="P1438" s="1">
        <v>12.07</v>
      </c>
      <c r="Q1438" s="1">
        <v>2030388.0</v>
      </c>
      <c r="R1438" s="1">
        <v>2.26</v>
      </c>
      <c r="S1438" s="1">
        <v>5011889.0</v>
      </c>
      <c r="T1438" s="1">
        <v>4.57</v>
      </c>
      <c r="U1438" s="1">
        <v>2918156.0</v>
      </c>
    </row>
    <row r="1439" ht="13.5" customHeight="1">
      <c r="A1439" s="1">
        <v>44008.0</v>
      </c>
      <c r="B1439" s="1">
        <v>22.48</v>
      </c>
      <c r="C1439" s="1">
        <v>1.0536546E7</v>
      </c>
      <c r="D1439" s="1">
        <v>11.69</v>
      </c>
      <c r="E1439" s="1">
        <v>1.6769206E7</v>
      </c>
      <c r="F1439" s="1">
        <v>40.49</v>
      </c>
      <c r="G1439" s="1">
        <v>5213784.0</v>
      </c>
      <c r="H1439" s="1">
        <v>52.0624</v>
      </c>
      <c r="I1439" s="1">
        <v>2.8094411E7</v>
      </c>
      <c r="J1439" s="1">
        <v>6.07</v>
      </c>
      <c r="K1439" s="1">
        <v>1.3185786E7</v>
      </c>
      <c r="L1439" s="1">
        <v>21.03</v>
      </c>
      <c r="M1439" s="1">
        <v>2409083.0</v>
      </c>
      <c r="N1439" s="1">
        <v>32.37</v>
      </c>
      <c r="O1439" s="1">
        <v>2301555.0</v>
      </c>
      <c r="P1439" s="1">
        <v>11.76</v>
      </c>
      <c r="Q1439" s="1">
        <v>1295954.0</v>
      </c>
      <c r="R1439" s="1">
        <v>2.16</v>
      </c>
      <c r="S1439" s="1">
        <v>5380716.0</v>
      </c>
      <c r="T1439" s="1">
        <v>4.43</v>
      </c>
      <c r="U1439" s="1">
        <v>4334535.0</v>
      </c>
    </row>
    <row r="1440" ht="13.5" customHeight="1">
      <c r="A1440" s="1">
        <v>44011.0</v>
      </c>
      <c r="B1440" s="1">
        <v>23.16</v>
      </c>
      <c r="C1440" s="1">
        <v>1.4448252E7</v>
      </c>
      <c r="D1440" s="1">
        <v>11.915</v>
      </c>
      <c r="E1440" s="1">
        <v>3.0516576E7</v>
      </c>
      <c r="F1440" s="1">
        <v>41.45</v>
      </c>
      <c r="G1440" s="1">
        <v>4104077.0</v>
      </c>
      <c r="H1440" s="1">
        <v>52.2264</v>
      </c>
      <c r="I1440" s="1">
        <v>7037399.0</v>
      </c>
      <c r="J1440" s="1">
        <v>6.37</v>
      </c>
      <c r="K1440" s="1">
        <v>1.0700713E7</v>
      </c>
      <c r="L1440" s="1">
        <v>21.67</v>
      </c>
      <c r="M1440" s="1">
        <v>1621600.0</v>
      </c>
      <c r="N1440" s="1">
        <v>33.41</v>
      </c>
      <c r="O1440" s="1">
        <v>2415611.0</v>
      </c>
      <c r="P1440" s="1">
        <v>12.3</v>
      </c>
      <c r="Q1440" s="1">
        <v>2061925.0</v>
      </c>
      <c r="R1440" s="1">
        <v>2.24</v>
      </c>
      <c r="S1440" s="1">
        <v>8352336.0</v>
      </c>
      <c r="T1440" s="1">
        <v>4.57</v>
      </c>
      <c r="U1440" s="1">
        <v>2883287.0</v>
      </c>
    </row>
    <row r="1441" ht="13.5" customHeight="1">
      <c r="A1441" s="1">
        <v>44012.0</v>
      </c>
      <c r="B1441" s="1">
        <v>22.89</v>
      </c>
      <c r="C1441" s="1">
        <v>9845871.0</v>
      </c>
      <c r="D1441" s="1">
        <v>11.775</v>
      </c>
      <c r="E1441" s="1">
        <v>2.1955496E7</v>
      </c>
      <c r="F1441" s="1">
        <v>41.28</v>
      </c>
      <c r="G1441" s="1">
        <v>5302613.0</v>
      </c>
      <c r="H1441" s="1">
        <v>52.8367</v>
      </c>
      <c r="I1441" s="1">
        <v>1.0666071E7</v>
      </c>
      <c r="J1441" s="1">
        <v>6.35</v>
      </c>
      <c r="K1441" s="1">
        <v>7965880.0</v>
      </c>
      <c r="L1441" s="1">
        <v>21.84</v>
      </c>
      <c r="M1441" s="1">
        <v>1862538.0</v>
      </c>
      <c r="N1441" s="1">
        <v>33.94</v>
      </c>
      <c r="O1441" s="1">
        <v>3599617.0</v>
      </c>
      <c r="P1441" s="1">
        <v>11.87</v>
      </c>
      <c r="Q1441" s="1">
        <v>2922025.0</v>
      </c>
      <c r="R1441" s="1">
        <v>2.23</v>
      </c>
      <c r="S1441" s="1">
        <v>2901004.0</v>
      </c>
      <c r="T1441" s="1">
        <v>4.56</v>
      </c>
      <c r="U1441" s="1">
        <v>3052979.0</v>
      </c>
    </row>
    <row r="1442" ht="13.5" customHeight="1">
      <c r="A1442" s="1">
        <v>44013.0</v>
      </c>
      <c r="B1442" s="1">
        <v>22.89</v>
      </c>
      <c r="C1442" s="1">
        <v>9845871.0</v>
      </c>
      <c r="D1442" s="1">
        <v>11.775</v>
      </c>
      <c r="E1442" s="1">
        <v>2.1955496E7</v>
      </c>
      <c r="F1442" s="1">
        <v>41.28</v>
      </c>
      <c r="G1442" s="1">
        <v>5302613.0</v>
      </c>
      <c r="H1442" s="1">
        <v>52.8367</v>
      </c>
      <c r="I1442" s="1">
        <v>1.0666071E7</v>
      </c>
      <c r="J1442" s="1">
        <v>6.35</v>
      </c>
      <c r="K1442" s="1">
        <v>7965880.0</v>
      </c>
      <c r="L1442" s="1">
        <v>21.84</v>
      </c>
      <c r="M1442" s="1">
        <v>1862538.0</v>
      </c>
      <c r="N1442" s="1">
        <v>33.94</v>
      </c>
      <c r="O1442" s="1">
        <v>3599617.0</v>
      </c>
      <c r="P1442" s="1">
        <v>11.87</v>
      </c>
      <c r="Q1442" s="1">
        <v>2922025.0</v>
      </c>
      <c r="R1442" s="1">
        <v>2.23</v>
      </c>
      <c r="S1442" s="1">
        <v>2901004.0</v>
      </c>
      <c r="T1442" s="1">
        <v>4.56</v>
      </c>
      <c r="U1442" s="1">
        <v>3052979.0</v>
      </c>
    </row>
    <row r="1443" ht="13.5" customHeight="1">
      <c r="A1443" s="1">
        <v>44014.0</v>
      </c>
      <c r="B1443" s="1">
        <v>22.74</v>
      </c>
      <c r="C1443" s="1">
        <v>8412590.0</v>
      </c>
      <c r="D1443" s="1">
        <v>12.03</v>
      </c>
      <c r="E1443" s="1">
        <v>2.4620152E7</v>
      </c>
      <c r="F1443" s="1">
        <v>41.58</v>
      </c>
      <c r="G1443" s="1">
        <v>4730526.0</v>
      </c>
      <c r="H1443" s="1">
        <v>52.9643</v>
      </c>
      <c r="I1443" s="1">
        <v>4548249.0</v>
      </c>
      <c r="J1443" s="1">
        <v>6.44</v>
      </c>
      <c r="K1443" s="1">
        <v>8739764.0</v>
      </c>
      <c r="L1443" s="1">
        <v>21.59</v>
      </c>
      <c r="M1443" s="1">
        <v>2437374.0</v>
      </c>
      <c r="N1443" s="1">
        <v>33.43</v>
      </c>
      <c r="O1443" s="1">
        <v>2462730.0</v>
      </c>
      <c r="P1443" s="1">
        <v>12.45</v>
      </c>
      <c r="Q1443" s="1">
        <v>1847938.0</v>
      </c>
      <c r="R1443" s="1">
        <v>2.29</v>
      </c>
      <c r="S1443" s="1">
        <v>2960609.0</v>
      </c>
      <c r="T1443" s="1">
        <v>4.82</v>
      </c>
      <c r="U1443" s="1">
        <v>2326129.0</v>
      </c>
    </row>
    <row r="1444" ht="13.5" customHeight="1">
      <c r="A1444" s="1">
        <v>44015.0</v>
      </c>
      <c r="B1444" s="1">
        <v>22.7</v>
      </c>
      <c r="C1444" s="1">
        <v>2177190.0</v>
      </c>
      <c r="D1444" s="1">
        <v>12.075</v>
      </c>
      <c r="E1444" s="1">
        <v>3609860.0</v>
      </c>
      <c r="F1444" s="1">
        <v>41.65</v>
      </c>
      <c r="G1444" s="1">
        <v>1171834.0</v>
      </c>
      <c r="H1444" s="1">
        <v>52.9278</v>
      </c>
      <c r="I1444" s="1">
        <v>457653.0</v>
      </c>
      <c r="J1444" s="1">
        <v>6.31</v>
      </c>
      <c r="K1444" s="1">
        <v>1818773.0</v>
      </c>
      <c r="L1444" s="1">
        <v>21.45</v>
      </c>
      <c r="M1444" s="1">
        <v>319730.0</v>
      </c>
      <c r="N1444" s="1">
        <v>33.39</v>
      </c>
      <c r="O1444" s="1">
        <v>427874.0</v>
      </c>
      <c r="P1444" s="1">
        <v>12.37</v>
      </c>
      <c r="Q1444" s="1">
        <v>699560.0</v>
      </c>
      <c r="R1444" s="1">
        <v>2.29</v>
      </c>
      <c r="S1444" s="1">
        <v>1378349.0</v>
      </c>
      <c r="T1444" s="1">
        <v>4.8</v>
      </c>
      <c r="U1444" s="1">
        <v>1236292.0</v>
      </c>
    </row>
    <row r="1445" ht="13.5" customHeight="1">
      <c r="A1445" s="1">
        <v>44018.0</v>
      </c>
      <c r="B1445" s="1">
        <v>22.91</v>
      </c>
      <c r="C1445" s="1">
        <v>8553666.0</v>
      </c>
      <c r="D1445" s="1">
        <v>11.75</v>
      </c>
      <c r="E1445" s="1">
        <v>3.08092E7</v>
      </c>
      <c r="F1445" s="1">
        <v>41.22</v>
      </c>
      <c r="G1445" s="1">
        <v>6160722.0</v>
      </c>
      <c r="H1445" s="1">
        <v>52.363</v>
      </c>
      <c r="I1445" s="1">
        <v>2.4650575E7</v>
      </c>
      <c r="J1445" s="1">
        <v>6.3</v>
      </c>
      <c r="K1445" s="1">
        <v>1.0491652E7</v>
      </c>
      <c r="L1445" s="1">
        <v>21.93</v>
      </c>
      <c r="M1445" s="1">
        <v>1429475.0</v>
      </c>
      <c r="N1445" s="1">
        <v>32.88</v>
      </c>
      <c r="O1445" s="1">
        <v>4386050.0</v>
      </c>
      <c r="P1445" s="1">
        <v>12.99</v>
      </c>
      <c r="Q1445" s="1">
        <v>1901537.0</v>
      </c>
      <c r="R1445" s="1">
        <v>2.27</v>
      </c>
      <c r="S1445" s="1">
        <v>5758819.0</v>
      </c>
      <c r="T1445" s="1">
        <v>4.96</v>
      </c>
      <c r="U1445" s="1">
        <v>3628480.0</v>
      </c>
    </row>
    <row r="1446" ht="13.5" customHeight="1">
      <c r="A1446" s="1">
        <v>44019.0</v>
      </c>
      <c r="B1446" s="1">
        <v>22.31</v>
      </c>
      <c r="C1446" s="1">
        <v>5325736.0</v>
      </c>
      <c r="D1446" s="1">
        <v>11.46</v>
      </c>
      <c r="E1446" s="1">
        <v>1.1633402E7</v>
      </c>
      <c r="F1446" s="1">
        <v>40.78</v>
      </c>
      <c r="G1446" s="1">
        <v>4693524.0</v>
      </c>
      <c r="H1446" s="1">
        <v>51.8164</v>
      </c>
      <c r="I1446" s="1">
        <v>6317730.0</v>
      </c>
      <c r="J1446" s="1">
        <v>6.12</v>
      </c>
      <c r="K1446" s="1">
        <v>1.027763E7</v>
      </c>
      <c r="L1446" s="1">
        <v>21.61</v>
      </c>
      <c r="M1446" s="1">
        <v>2086960.0</v>
      </c>
      <c r="N1446" s="1">
        <v>32.45</v>
      </c>
      <c r="O1446" s="1">
        <v>2175372.0</v>
      </c>
      <c r="P1446" s="1">
        <v>12.91</v>
      </c>
      <c r="Q1446" s="1">
        <v>1557186.0</v>
      </c>
      <c r="R1446" s="1">
        <v>2.22</v>
      </c>
      <c r="S1446" s="1">
        <v>2988619.0</v>
      </c>
      <c r="T1446" s="1">
        <v>4.71</v>
      </c>
      <c r="U1446" s="1">
        <v>3756360.0</v>
      </c>
    </row>
    <row r="1447" ht="13.5" customHeight="1">
      <c r="A1447" s="1">
        <v>44020.0</v>
      </c>
      <c r="B1447" s="1">
        <v>21.92</v>
      </c>
      <c r="C1447" s="1">
        <v>7798832.0</v>
      </c>
      <c r="D1447" s="1">
        <v>11.3</v>
      </c>
      <c r="E1447" s="1">
        <v>1.6085722E7</v>
      </c>
      <c r="F1447" s="1">
        <v>40.7</v>
      </c>
      <c r="G1447" s="1">
        <v>4002117.0</v>
      </c>
      <c r="H1447" s="1">
        <v>51.6798</v>
      </c>
      <c r="I1447" s="1">
        <v>2347428.0</v>
      </c>
      <c r="J1447" s="1">
        <v>6.01</v>
      </c>
      <c r="K1447" s="1">
        <v>1.0198307E7</v>
      </c>
      <c r="L1447" s="1">
        <v>20.84</v>
      </c>
      <c r="M1447" s="1">
        <v>1728411.0</v>
      </c>
      <c r="N1447" s="1">
        <v>32.25</v>
      </c>
      <c r="O1447" s="1">
        <v>3269426.0</v>
      </c>
      <c r="P1447" s="1">
        <v>12.45</v>
      </c>
      <c r="Q1447" s="1">
        <v>1386382.0</v>
      </c>
      <c r="R1447" s="1">
        <v>2.16</v>
      </c>
      <c r="S1447" s="1">
        <v>2826929.0</v>
      </c>
      <c r="T1447" s="1">
        <v>4.6</v>
      </c>
      <c r="U1447" s="1">
        <v>1755982.0</v>
      </c>
    </row>
    <row r="1448" ht="13.5" customHeight="1">
      <c r="A1448" s="1">
        <v>44021.0</v>
      </c>
      <c r="B1448" s="1">
        <v>21.38</v>
      </c>
      <c r="C1448" s="1">
        <v>8113221.0</v>
      </c>
      <c r="D1448" s="1">
        <v>11.01</v>
      </c>
      <c r="E1448" s="1">
        <v>1.3302156E7</v>
      </c>
      <c r="F1448" s="1">
        <v>40.2</v>
      </c>
      <c r="G1448" s="1">
        <v>5065570.0</v>
      </c>
      <c r="H1448" s="1">
        <v>50.9601</v>
      </c>
      <c r="I1448" s="1">
        <v>3784634.0</v>
      </c>
      <c r="J1448" s="1">
        <v>5.89</v>
      </c>
      <c r="K1448" s="1">
        <v>1.1160217E7</v>
      </c>
      <c r="L1448" s="1">
        <v>20.34</v>
      </c>
      <c r="M1448" s="1">
        <v>2967201.0</v>
      </c>
      <c r="N1448" s="1">
        <v>31.89</v>
      </c>
      <c r="O1448" s="1">
        <v>4693626.0</v>
      </c>
      <c r="P1448" s="1">
        <v>12.32</v>
      </c>
      <c r="Q1448" s="1">
        <v>1790658.0</v>
      </c>
      <c r="R1448" s="1">
        <v>2.13</v>
      </c>
      <c r="S1448" s="1">
        <v>3943826.0</v>
      </c>
      <c r="T1448" s="1">
        <v>4.67</v>
      </c>
      <c r="U1448" s="1">
        <v>2564689.0</v>
      </c>
    </row>
    <row r="1449" ht="13.5" customHeight="1">
      <c r="A1449" s="1">
        <v>44022.0</v>
      </c>
      <c r="B1449" s="1">
        <v>21.95</v>
      </c>
      <c r="C1449" s="1">
        <v>6600100.0</v>
      </c>
      <c r="D1449" s="1">
        <v>11.455</v>
      </c>
      <c r="E1449" s="1">
        <v>1.6553338E7</v>
      </c>
      <c r="F1449" s="1">
        <v>40.15</v>
      </c>
      <c r="G1449" s="1">
        <v>1.2193004E7</v>
      </c>
      <c r="H1449" s="1">
        <v>51.7709</v>
      </c>
      <c r="I1449" s="1">
        <v>6216861.0</v>
      </c>
      <c r="J1449" s="1">
        <v>5.99</v>
      </c>
      <c r="K1449" s="1">
        <v>8925662.0</v>
      </c>
      <c r="L1449" s="1">
        <v>20.9</v>
      </c>
      <c r="M1449" s="1">
        <v>1650620.0</v>
      </c>
      <c r="N1449" s="1">
        <v>31.99</v>
      </c>
      <c r="O1449" s="1">
        <v>2395191.0</v>
      </c>
      <c r="P1449" s="1">
        <v>12.84</v>
      </c>
      <c r="Q1449" s="1">
        <v>1911800.0</v>
      </c>
      <c r="R1449" s="1">
        <v>2.24</v>
      </c>
      <c r="S1449" s="1">
        <v>3635825.0</v>
      </c>
      <c r="T1449" s="1">
        <v>4.87</v>
      </c>
      <c r="U1449" s="1">
        <v>2466619.0</v>
      </c>
    </row>
    <row r="1450" ht="13.5" customHeight="1">
      <c r="A1450" s="1">
        <v>44025.0</v>
      </c>
      <c r="B1450" s="1">
        <v>22.1</v>
      </c>
      <c r="C1450" s="1">
        <v>1.1593482E7</v>
      </c>
      <c r="D1450" s="1">
        <v>11.525</v>
      </c>
      <c r="E1450" s="1">
        <v>1.9612868E7</v>
      </c>
      <c r="F1450" s="1">
        <v>40.39</v>
      </c>
      <c r="G1450" s="1">
        <v>1.1232122E7</v>
      </c>
      <c r="H1450" s="1">
        <v>52.3084</v>
      </c>
      <c r="I1450" s="1">
        <v>6742988.0</v>
      </c>
      <c r="J1450" s="1">
        <v>5.78</v>
      </c>
      <c r="K1450" s="1">
        <v>9995097.0</v>
      </c>
      <c r="L1450" s="1">
        <v>20.98</v>
      </c>
      <c r="M1450" s="1">
        <v>1197158.0</v>
      </c>
      <c r="N1450" s="1">
        <v>32.42</v>
      </c>
      <c r="O1450" s="1">
        <v>2301546.0</v>
      </c>
      <c r="P1450" s="1">
        <v>12.55</v>
      </c>
      <c r="Q1450" s="1">
        <v>1058504.0</v>
      </c>
      <c r="R1450" s="1">
        <v>2.15</v>
      </c>
      <c r="S1450" s="1">
        <v>2737644.0</v>
      </c>
      <c r="T1450" s="1">
        <v>4.76</v>
      </c>
      <c r="U1450" s="1">
        <v>2204314.0</v>
      </c>
    </row>
    <row r="1451" ht="13.5" customHeight="1">
      <c r="A1451" s="1">
        <v>44026.0</v>
      </c>
      <c r="B1451" s="1">
        <v>23.1</v>
      </c>
      <c r="C1451" s="1">
        <v>8030845.0</v>
      </c>
      <c r="D1451" s="1">
        <v>11.965</v>
      </c>
      <c r="E1451" s="1">
        <v>1.6691512E7</v>
      </c>
      <c r="F1451" s="1">
        <v>41.73</v>
      </c>
      <c r="G1451" s="1">
        <v>8271845.0</v>
      </c>
      <c r="H1451" s="1">
        <v>54.103</v>
      </c>
      <c r="I1451" s="1">
        <v>5298400.0</v>
      </c>
      <c r="J1451" s="1">
        <v>6.01</v>
      </c>
      <c r="K1451" s="1">
        <v>1.2588951E7</v>
      </c>
      <c r="L1451" s="1">
        <v>22.07</v>
      </c>
      <c r="M1451" s="1">
        <v>1848866.0</v>
      </c>
      <c r="N1451" s="1">
        <v>33.86</v>
      </c>
      <c r="O1451" s="1">
        <v>2249298.0</v>
      </c>
      <c r="P1451" s="1">
        <v>12.88</v>
      </c>
      <c r="Q1451" s="1">
        <v>1051238.0</v>
      </c>
      <c r="R1451" s="1">
        <v>2.28</v>
      </c>
      <c r="S1451" s="1">
        <v>5381233.0</v>
      </c>
      <c r="T1451" s="1">
        <v>4.97</v>
      </c>
      <c r="U1451" s="1">
        <v>2219946.0</v>
      </c>
    </row>
    <row r="1452" ht="13.5" customHeight="1">
      <c r="A1452" s="1">
        <v>44027.0</v>
      </c>
      <c r="B1452" s="1">
        <v>23.37</v>
      </c>
      <c r="C1452" s="1">
        <v>6875501.0</v>
      </c>
      <c r="D1452" s="1">
        <v>12.16</v>
      </c>
      <c r="E1452" s="1">
        <v>1.6333884E7</v>
      </c>
      <c r="F1452" s="1">
        <v>41.86</v>
      </c>
      <c r="G1452" s="1">
        <v>1.1350636E7</v>
      </c>
      <c r="H1452" s="1">
        <v>54.8409</v>
      </c>
      <c r="I1452" s="1">
        <v>9717401.0</v>
      </c>
      <c r="J1452" s="1">
        <v>6.27</v>
      </c>
      <c r="K1452" s="1">
        <v>1.6133496E7</v>
      </c>
      <c r="L1452" s="1">
        <v>22.5</v>
      </c>
      <c r="M1452" s="1">
        <v>1559622.0</v>
      </c>
      <c r="N1452" s="1">
        <v>33.96</v>
      </c>
      <c r="O1452" s="1">
        <v>3633501.0</v>
      </c>
      <c r="P1452" s="1">
        <v>12.94</v>
      </c>
      <c r="Q1452" s="1">
        <v>1487860.0</v>
      </c>
      <c r="R1452" s="1">
        <v>2.38</v>
      </c>
      <c r="S1452" s="1">
        <v>5056766.0</v>
      </c>
      <c r="T1452" s="1">
        <v>5.04</v>
      </c>
      <c r="U1452" s="1">
        <v>2208182.0</v>
      </c>
    </row>
    <row r="1453" ht="13.5" customHeight="1">
      <c r="A1453" s="1">
        <v>44028.0</v>
      </c>
      <c r="B1453" s="1">
        <v>23.19</v>
      </c>
      <c r="C1453" s="1">
        <v>7311204.0</v>
      </c>
      <c r="D1453" s="1">
        <v>11.94</v>
      </c>
      <c r="E1453" s="1">
        <v>1.3923866E7</v>
      </c>
      <c r="F1453" s="1">
        <v>41.93</v>
      </c>
      <c r="G1453" s="1">
        <v>8236927.0</v>
      </c>
      <c r="H1453" s="1">
        <v>55.2144</v>
      </c>
      <c r="I1453" s="1">
        <v>4100946.0</v>
      </c>
      <c r="J1453" s="1">
        <v>6.2</v>
      </c>
      <c r="K1453" s="1">
        <v>8293929.0</v>
      </c>
      <c r="L1453" s="1">
        <v>22.3</v>
      </c>
      <c r="M1453" s="1">
        <v>1034649.0</v>
      </c>
      <c r="N1453" s="1">
        <v>33.68</v>
      </c>
      <c r="O1453" s="1">
        <v>3089052.0</v>
      </c>
      <c r="P1453" s="1">
        <v>12.71</v>
      </c>
      <c r="Q1453" s="1">
        <v>1146437.0</v>
      </c>
      <c r="R1453" s="1">
        <v>2.33</v>
      </c>
      <c r="S1453" s="1">
        <v>2721605.0</v>
      </c>
      <c r="T1453" s="1">
        <v>4.99</v>
      </c>
      <c r="U1453" s="1">
        <v>1308590.0</v>
      </c>
    </row>
    <row r="1454" ht="13.5" customHeight="1">
      <c r="A1454" s="1">
        <v>44029.0</v>
      </c>
      <c r="B1454" s="1">
        <v>23.0</v>
      </c>
      <c r="C1454" s="1">
        <v>6221386.0</v>
      </c>
      <c r="D1454" s="1">
        <v>11.775</v>
      </c>
      <c r="E1454" s="1">
        <v>1.6047232E7</v>
      </c>
      <c r="F1454" s="1">
        <v>41.61</v>
      </c>
      <c r="G1454" s="1">
        <v>6551137.0</v>
      </c>
      <c r="H1454" s="1">
        <v>54.9957</v>
      </c>
      <c r="I1454" s="1">
        <v>2931009.0</v>
      </c>
      <c r="J1454" s="1">
        <v>6.07</v>
      </c>
      <c r="K1454" s="1">
        <v>9074440.0</v>
      </c>
      <c r="L1454" s="1">
        <v>22.08</v>
      </c>
      <c r="M1454" s="1">
        <v>1060270.0</v>
      </c>
      <c r="N1454" s="1">
        <v>33.66</v>
      </c>
      <c r="O1454" s="1">
        <v>2393266.0</v>
      </c>
      <c r="P1454" s="1">
        <v>12.67</v>
      </c>
      <c r="Q1454" s="1">
        <v>1026266.0</v>
      </c>
      <c r="R1454" s="1">
        <v>2.25</v>
      </c>
      <c r="S1454" s="1">
        <v>3357023.0</v>
      </c>
      <c r="T1454" s="1">
        <v>4.97</v>
      </c>
      <c r="U1454" s="1">
        <v>2229061.0</v>
      </c>
    </row>
    <row r="1455" ht="13.5" customHeight="1">
      <c r="A1455" s="1">
        <v>44032.0</v>
      </c>
      <c r="B1455" s="1">
        <v>22.64</v>
      </c>
      <c r="C1455" s="1">
        <v>5874281.0</v>
      </c>
      <c r="D1455" s="1">
        <v>11.555</v>
      </c>
      <c r="E1455" s="1">
        <v>1.4959504E7</v>
      </c>
      <c r="F1455" s="1">
        <v>41.28</v>
      </c>
      <c r="G1455" s="1">
        <v>1.3574442E7</v>
      </c>
      <c r="H1455" s="1">
        <v>54.1303</v>
      </c>
      <c r="I1455" s="1">
        <v>3628569.0</v>
      </c>
      <c r="J1455" s="1">
        <v>5.94</v>
      </c>
      <c r="K1455" s="1">
        <v>8784741.0</v>
      </c>
      <c r="L1455" s="1">
        <v>21.64</v>
      </c>
      <c r="M1455" s="1">
        <v>1328396.0</v>
      </c>
      <c r="N1455" s="1">
        <v>33.46</v>
      </c>
      <c r="O1455" s="1">
        <v>2300283.0</v>
      </c>
      <c r="P1455" s="1">
        <v>12.52</v>
      </c>
      <c r="Q1455" s="1">
        <v>1104182.0</v>
      </c>
      <c r="R1455" s="1">
        <v>2.21</v>
      </c>
      <c r="S1455" s="1">
        <v>2313750.0</v>
      </c>
      <c r="T1455" s="1">
        <v>4.92</v>
      </c>
      <c r="U1455" s="1">
        <v>2039757.0</v>
      </c>
    </row>
    <row r="1456" ht="13.5" customHeight="1">
      <c r="A1456" s="1">
        <v>44033.0</v>
      </c>
      <c r="B1456" s="1">
        <v>24.48</v>
      </c>
      <c r="C1456" s="1">
        <v>1.1225099E7</v>
      </c>
      <c r="D1456" s="1">
        <v>12.765</v>
      </c>
      <c r="E1456" s="1">
        <v>1.8549236E7</v>
      </c>
      <c r="F1456" s="1">
        <v>41.75</v>
      </c>
      <c r="G1456" s="1">
        <v>9483357.0</v>
      </c>
      <c r="H1456" s="1">
        <v>54.9138</v>
      </c>
      <c r="I1456" s="1">
        <v>3095702.0</v>
      </c>
      <c r="J1456" s="1">
        <v>6.62</v>
      </c>
      <c r="K1456" s="1">
        <v>1.5384188E7</v>
      </c>
      <c r="L1456" s="1">
        <v>23.42</v>
      </c>
      <c r="M1456" s="1">
        <v>2096806.0</v>
      </c>
      <c r="N1456" s="1">
        <v>33.89</v>
      </c>
      <c r="O1456" s="1">
        <v>3502309.0</v>
      </c>
      <c r="P1456" s="1">
        <v>13.06</v>
      </c>
      <c r="Q1456" s="1">
        <v>2202442.0</v>
      </c>
      <c r="R1456" s="1">
        <v>2.41</v>
      </c>
      <c r="S1456" s="1">
        <v>6089606.0</v>
      </c>
      <c r="T1456" s="1">
        <v>5.19</v>
      </c>
      <c r="U1456" s="1">
        <v>2840514.0</v>
      </c>
    </row>
    <row r="1457" ht="13.5" customHeight="1">
      <c r="A1457" s="1">
        <v>44034.0</v>
      </c>
      <c r="B1457" s="1">
        <v>23.96</v>
      </c>
      <c r="C1457" s="1">
        <v>9105714.0</v>
      </c>
      <c r="D1457" s="1">
        <v>12.585</v>
      </c>
      <c r="E1457" s="1">
        <v>1.220693E7</v>
      </c>
      <c r="F1457" s="1">
        <v>42.16</v>
      </c>
      <c r="G1457" s="1">
        <v>7282423.0</v>
      </c>
      <c r="H1457" s="1">
        <v>54.9138</v>
      </c>
      <c r="I1457" s="1">
        <v>3855617.0</v>
      </c>
      <c r="J1457" s="1">
        <v>6.68</v>
      </c>
      <c r="K1457" s="1">
        <v>8594016.0</v>
      </c>
      <c r="L1457" s="1">
        <v>22.76</v>
      </c>
      <c r="M1457" s="1">
        <v>2103608.0</v>
      </c>
      <c r="N1457" s="1">
        <v>34.24</v>
      </c>
      <c r="O1457" s="1">
        <v>2887920.0</v>
      </c>
      <c r="P1457" s="1">
        <v>13.0</v>
      </c>
      <c r="Q1457" s="1">
        <v>987961.0</v>
      </c>
      <c r="R1457" s="1">
        <v>2.39</v>
      </c>
      <c r="S1457" s="1">
        <v>3842839.0</v>
      </c>
      <c r="T1457" s="1">
        <v>5.32</v>
      </c>
      <c r="U1457" s="1">
        <v>3110125.0</v>
      </c>
    </row>
    <row r="1458" ht="13.5" customHeight="1">
      <c r="A1458" s="1">
        <v>44035.0</v>
      </c>
      <c r="B1458" s="1">
        <v>23.04</v>
      </c>
      <c r="C1458" s="1">
        <v>1.3241214E7</v>
      </c>
      <c r="D1458" s="1">
        <v>12.14</v>
      </c>
      <c r="E1458" s="1">
        <v>9669746.0</v>
      </c>
      <c r="F1458" s="1">
        <v>41.91</v>
      </c>
      <c r="G1458" s="1">
        <v>4714264.0</v>
      </c>
      <c r="H1458" s="1">
        <v>54.4947</v>
      </c>
      <c r="I1458" s="1">
        <v>3348256.0</v>
      </c>
      <c r="J1458" s="1">
        <v>6.66</v>
      </c>
      <c r="K1458" s="1">
        <v>1.0902734E7</v>
      </c>
      <c r="L1458" s="1">
        <v>22.49</v>
      </c>
      <c r="M1458" s="1">
        <v>2249526.0</v>
      </c>
      <c r="N1458" s="1">
        <v>33.66</v>
      </c>
      <c r="O1458" s="1">
        <v>3047649.0</v>
      </c>
      <c r="P1458" s="1">
        <v>12.94</v>
      </c>
      <c r="Q1458" s="1">
        <v>708492.0</v>
      </c>
      <c r="R1458" s="1">
        <v>2.34</v>
      </c>
      <c r="S1458" s="1">
        <v>2028311.0</v>
      </c>
      <c r="T1458" s="1">
        <v>5.31</v>
      </c>
      <c r="U1458" s="1">
        <v>1451516.0</v>
      </c>
    </row>
    <row r="1459" ht="13.5" customHeight="1">
      <c r="A1459" s="1">
        <v>44036.0</v>
      </c>
      <c r="B1459" s="1">
        <v>22.42</v>
      </c>
      <c r="C1459" s="1">
        <v>8602342.0</v>
      </c>
      <c r="D1459" s="1">
        <v>12.195</v>
      </c>
      <c r="E1459" s="1">
        <v>1.1743642E7</v>
      </c>
      <c r="F1459" s="1">
        <v>41.96</v>
      </c>
      <c r="G1459" s="1">
        <v>5955999.0</v>
      </c>
      <c r="H1459" s="1">
        <v>54.9229</v>
      </c>
      <c r="I1459" s="1">
        <v>2907215.0</v>
      </c>
      <c r="J1459" s="1">
        <v>6.73</v>
      </c>
      <c r="K1459" s="1">
        <v>1.1627395E7</v>
      </c>
      <c r="L1459" s="1">
        <v>22.43</v>
      </c>
      <c r="M1459" s="1">
        <v>1610523.0</v>
      </c>
      <c r="N1459" s="1">
        <v>33.39</v>
      </c>
      <c r="O1459" s="1">
        <v>1268738.0</v>
      </c>
      <c r="P1459" s="1">
        <v>12.99</v>
      </c>
      <c r="Q1459" s="1">
        <v>845932.0</v>
      </c>
      <c r="R1459" s="1">
        <v>2.34</v>
      </c>
      <c r="S1459" s="1">
        <v>1946969.0</v>
      </c>
      <c r="T1459" s="1">
        <v>5.42</v>
      </c>
      <c r="U1459" s="1">
        <v>1444749.0</v>
      </c>
    </row>
    <row r="1460" ht="13.5" customHeight="1">
      <c r="A1460" s="1">
        <v>44039.0</v>
      </c>
      <c r="B1460" s="1">
        <v>22.5</v>
      </c>
      <c r="C1460" s="1">
        <v>5986918.0</v>
      </c>
      <c r="D1460" s="1">
        <v>12.545</v>
      </c>
      <c r="E1460" s="1">
        <v>9361534.0</v>
      </c>
      <c r="F1460" s="1">
        <v>42.2</v>
      </c>
      <c r="G1460" s="1">
        <v>6025734.0</v>
      </c>
      <c r="H1460" s="1">
        <v>54.604</v>
      </c>
      <c r="I1460" s="1">
        <v>3168902.0</v>
      </c>
      <c r="J1460" s="1">
        <v>6.75</v>
      </c>
      <c r="K1460" s="1">
        <v>6326171.0</v>
      </c>
      <c r="L1460" s="1">
        <v>22.59</v>
      </c>
      <c r="M1460" s="1">
        <v>1004884.0</v>
      </c>
      <c r="N1460" s="1">
        <v>33.15</v>
      </c>
      <c r="O1460" s="1">
        <v>1804207.0</v>
      </c>
      <c r="P1460" s="1">
        <v>12.85</v>
      </c>
      <c r="Q1460" s="1">
        <v>1294909.0</v>
      </c>
      <c r="R1460" s="1">
        <v>2.37</v>
      </c>
      <c r="S1460" s="1">
        <v>3476162.0</v>
      </c>
      <c r="T1460" s="1">
        <v>5.41</v>
      </c>
      <c r="U1460" s="1">
        <v>2015733.0</v>
      </c>
    </row>
    <row r="1461" ht="13.5" customHeight="1">
      <c r="A1461" s="1">
        <v>44040.0</v>
      </c>
      <c r="B1461" s="1">
        <v>21.57</v>
      </c>
      <c r="C1461" s="1">
        <v>1.1389103E7</v>
      </c>
      <c r="D1461" s="1">
        <v>12.13</v>
      </c>
      <c r="E1461" s="1">
        <v>1.3364966E7</v>
      </c>
      <c r="F1461" s="1">
        <v>42.22</v>
      </c>
      <c r="G1461" s="1">
        <v>6644472.0</v>
      </c>
      <c r="H1461" s="1">
        <v>54.8682</v>
      </c>
      <c r="I1461" s="1">
        <v>2544929.0</v>
      </c>
      <c r="J1461" s="1">
        <v>6.35</v>
      </c>
      <c r="K1461" s="1">
        <v>1.1361288E7</v>
      </c>
      <c r="L1461" s="1">
        <v>21.82</v>
      </c>
      <c r="M1461" s="1">
        <v>1374337.0</v>
      </c>
      <c r="N1461" s="1">
        <v>32.95</v>
      </c>
      <c r="O1461" s="1">
        <v>1877522.0</v>
      </c>
      <c r="P1461" s="1">
        <v>12.8</v>
      </c>
      <c r="Q1461" s="1">
        <v>1596037.0</v>
      </c>
      <c r="R1461" s="1">
        <v>2.28</v>
      </c>
      <c r="S1461" s="1">
        <v>2335960.0</v>
      </c>
      <c r="T1461" s="1">
        <v>5.29</v>
      </c>
      <c r="U1461" s="1">
        <v>951010.0</v>
      </c>
    </row>
    <row r="1462" ht="13.5" customHeight="1">
      <c r="A1462" s="1">
        <v>44041.0</v>
      </c>
      <c r="B1462" s="1">
        <v>21.89</v>
      </c>
      <c r="C1462" s="1">
        <v>6862783.0</v>
      </c>
      <c r="D1462" s="1">
        <v>12.4</v>
      </c>
      <c r="E1462" s="1">
        <v>8197682.0</v>
      </c>
      <c r="F1462" s="1">
        <v>43.52</v>
      </c>
      <c r="G1462" s="1">
        <v>8097390.0</v>
      </c>
      <c r="H1462" s="1">
        <v>55.8976</v>
      </c>
      <c r="I1462" s="1">
        <v>2988218.0</v>
      </c>
      <c r="J1462" s="1">
        <v>6.42</v>
      </c>
      <c r="K1462" s="1">
        <v>6608310.0</v>
      </c>
      <c r="L1462" s="1">
        <v>22.45</v>
      </c>
      <c r="M1462" s="1">
        <v>1151852.0</v>
      </c>
      <c r="N1462" s="1">
        <v>33.68</v>
      </c>
      <c r="O1462" s="1">
        <v>2730917.0</v>
      </c>
      <c r="P1462" s="1">
        <v>13.13</v>
      </c>
      <c r="Q1462" s="1">
        <v>1347551.0</v>
      </c>
      <c r="R1462" s="1">
        <v>2.32</v>
      </c>
      <c r="S1462" s="1">
        <v>2384841.0</v>
      </c>
      <c r="T1462" s="1">
        <v>5.52</v>
      </c>
      <c r="U1462" s="1">
        <v>1991361.0</v>
      </c>
    </row>
    <row r="1463" ht="13.5" customHeight="1">
      <c r="A1463" s="1">
        <v>44042.0</v>
      </c>
      <c r="B1463" s="1">
        <v>21.79</v>
      </c>
      <c r="C1463" s="1">
        <v>1.0395736E7</v>
      </c>
      <c r="D1463" s="1">
        <v>12.04</v>
      </c>
      <c r="E1463" s="1">
        <v>1.3533718E7</v>
      </c>
      <c r="F1463" s="1">
        <v>43.38</v>
      </c>
      <c r="G1463" s="1">
        <v>5833480.0</v>
      </c>
      <c r="H1463" s="1">
        <v>55.7792</v>
      </c>
      <c r="I1463" s="1">
        <v>2224990.0</v>
      </c>
      <c r="J1463" s="1">
        <v>6.17</v>
      </c>
      <c r="K1463" s="1">
        <v>7728898.0</v>
      </c>
      <c r="L1463" s="1">
        <v>22.01</v>
      </c>
      <c r="M1463" s="1">
        <v>2239280.0</v>
      </c>
      <c r="N1463" s="1">
        <v>33.0</v>
      </c>
      <c r="O1463" s="1">
        <v>2518173.0</v>
      </c>
      <c r="P1463" s="1">
        <v>13.31</v>
      </c>
      <c r="Q1463" s="1">
        <v>4840606.0</v>
      </c>
      <c r="R1463" s="1">
        <v>2.22</v>
      </c>
      <c r="S1463" s="1">
        <v>4908704.0</v>
      </c>
      <c r="T1463" s="1">
        <v>5.62</v>
      </c>
      <c r="U1463" s="1">
        <v>2998864.0</v>
      </c>
    </row>
    <row r="1464" ht="13.5" customHeight="1">
      <c r="A1464" s="1">
        <v>44043.0</v>
      </c>
      <c r="B1464" s="1">
        <v>21.07</v>
      </c>
      <c r="C1464" s="1">
        <v>1.0361264E7</v>
      </c>
      <c r="D1464" s="1">
        <v>11.815</v>
      </c>
      <c r="E1464" s="1">
        <v>8721684.0</v>
      </c>
      <c r="F1464" s="1">
        <v>42.87</v>
      </c>
      <c r="G1464" s="1">
        <v>6337669.0</v>
      </c>
      <c r="H1464" s="1">
        <v>55.6152</v>
      </c>
      <c r="I1464" s="1">
        <v>2554204.0</v>
      </c>
      <c r="J1464" s="1">
        <v>5.96</v>
      </c>
      <c r="K1464" s="1">
        <v>1.7717643E7</v>
      </c>
      <c r="L1464" s="1">
        <v>20.95</v>
      </c>
      <c r="M1464" s="1">
        <v>3022937.0</v>
      </c>
      <c r="N1464" s="1">
        <v>32.55</v>
      </c>
      <c r="O1464" s="1">
        <v>2417103.0</v>
      </c>
      <c r="P1464" s="1">
        <v>13.62</v>
      </c>
      <c r="Q1464" s="1">
        <v>9405295.0</v>
      </c>
      <c r="R1464" s="1">
        <v>2.21</v>
      </c>
      <c r="S1464" s="1">
        <v>4111715.0</v>
      </c>
      <c r="T1464" s="1">
        <v>5.69</v>
      </c>
      <c r="U1464" s="1">
        <v>4599973.0</v>
      </c>
    </row>
    <row r="1465" ht="13.5" customHeight="1">
      <c r="A1465" s="1">
        <v>44046.0</v>
      </c>
      <c r="B1465" s="1">
        <v>21.07</v>
      </c>
      <c r="C1465" s="1">
        <v>1.0361264E7</v>
      </c>
      <c r="D1465" s="1">
        <v>11.815</v>
      </c>
      <c r="E1465" s="1">
        <v>8721684.0</v>
      </c>
      <c r="F1465" s="1">
        <v>42.87</v>
      </c>
      <c r="G1465" s="1">
        <v>6337669.0</v>
      </c>
      <c r="H1465" s="1">
        <v>55.6152</v>
      </c>
      <c r="I1465" s="1">
        <v>2554204.0</v>
      </c>
      <c r="J1465" s="1">
        <v>5.96</v>
      </c>
      <c r="K1465" s="1">
        <v>1.7717643E7</v>
      </c>
      <c r="L1465" s="1">
        <v>20.95</v>
      </c>
      <c r="M1465" s="1">
        <v>3022937.0</v>
      </c>
      <c r="N1465" s="1">
        <v>32.55</v>
      </c>
      <c r="O1465" s="1">
        <v>2417103.0</v>
      </c>
      <c r="P1465" s="1">
        <v>13.62</v>
      </c>
      <c r="Q1465" s="1">
        <v>9405295.0</v>
      </c>
      <c r="R1465" s="1">
        <v>2.21</v>
      </c>
      <c r="S1465" s="1">
        <v>4111715.0</v>
      </c>
      <c r="T1465" s="1">
        <v>5.69</v>
      </c>
      <c r="U1465" s="1">
        <v>4599973.0</v>
      </c>
    </row>
    <row r="1466" ht="13.5" customHeight="1">
      <c r="A1466" s="1">
        <v>44047.0</v>
      </c>
      <c r="B1466" s="1">
        <v>21.45</v>
      </c>
      <c r="C1466" s="1">
        <v>1.1589169E7</v>
      </c>
      <c r="D1466" s="1">
        <v>12.185</v>
      </c>
      <c r="E1466" s="1">
        <v>1.1607894E7</v>
      </c>
      <c r="F1466" s="1">
        <v>43.95</v>
      </c>
      <c r="G1466" s="1">
        <v>1.1226106E7</v>
      </c>
      <c r="H1466" s="1">
        <v>57.7105</v>
      </c>
      <c r="I1466" s="1">
        <v>3408049.0</v>
      </c>
      <c r="J1466" s="1">
        <v>6.18</v>
      </c>
      <c r="K1466" s="1">
        <v>9845084.0</v>
      </c>
      <c r="L1466" s="1">
        <v>21.87</v>
      </c>
      <c r="M1466" s="1">
        <v>2695381.0</v>
      </c>
      <c r="N1466" s="1">
        <v>33.92</v>
      </c>
      <c r="O1466" s="1">
        <v>2901461.0</v>
      </c>
      <c r="P1466" s="1">
        <v>14.18</v>
      </c>
      <c r="Q1466" s="1">
        <v>4053013.0</v>
      </c>
      <c r="R1466" s="1">
        <v>2.31</v>
      </c>
      <c r="S1466" s="1">
        <v>6032338.0</v>
      </c>
      <c r="T1466" s="1">
        <v>6.09</v>
      </c>
      <c r="U1466" s="1">
        <v>4233447.0</v>
      </c>
    </row>
    <row r="1467" ht="13.5" customHeight="1">
      <c r="A1467" s="1">
        <v>44048.0</v>
      </c>
      <c r="B1467" s="1">
        <v>22.07</v>
      </c>
      <c r="C1467" s="1">
        <v>1.0787649E7</v>
      </c>
      <c r="D1467" s="1">
        <v>12.515</v>
      </c>
      <c r="E1467" s="1">
        <v>1.3186418E7</v>
      </c>
      <c r="F1467" s="1">
        <v>43.65</v>
      </c>
      <c r="G1467" s="1">
        <v>1.0834281E7</v>
      </c>
      <c r="H1467" s="1">
        <v>57.8289</v>
      </c>
      <c r="I1467" s="1">
        <v>3176021.0</v>
      </c>
      <c r="J1467" s="1">
        <v>6.61</v>
      </c>
      <c r="K1467" s="1">
        <v>1.1148169E7</v>
      </c>
      <c r="L1467" s="1">
        <v>22.21</v>
      </c>
      <c r="M1467" s="1">
        <v>2640355.0</v>
      </c>
      <c r="N1467" s="1">
        <v>33.87</v>
      </c>
      <c r="O1467" s="1">
        <v>2161740.0</v>
      </c>
      <c r="P1467" s="1">
        <v>14.83</v>
      </c>
      <c r="Q1467" s="1">
        <v>3642191.0</v>
      </c>
      <c r="R1467" s="1">
        <v>2.41</v>
      </c>
      <c r="S1467" s="1">
        <v>7444479.0</v>
      </c>
      <c r="T1467" s="1">
        <v>6.14</v>
      </c>
      <c r="U1467" s="1">
        <v>4186303.0</v>
      </c>
    </row>
    <row r="1468" ht="13.5" customHeight="1">
      <c r="A1468" s="1">
        <v>44049.0</v>
      </c>
      <c r="B1468" s="1">
        <v>21.85</v>
      </c>
      <c r="C1468" s="1">
        <v>8352927.0</v>
      </c>
      <c r="D1468" s="1">
        <v>12.88</v>
      </c>
      <c r="E1468" s="1">
        <v>1.4932548E7</v>
      </c>
      <c r="F1468" s="1">
        <v>44.02</v>
      </c>
      <c r="G1468" s="1">
        <v>1.5015177E7</v>
      </c>
      <c r="H1468" s="1">
        <v>58.3026</v>
      </c>
      <c r="I1468" s="1">
        <v>3357494.0</v>
      </c>
      <c r="J1468" s="1">
        <v>6.58</v>
      </c>
      <c r="K1468" s="1">
        <v>9227990.0</v>
      </c>
      <c r="L1468" s="1">
        <v>21.98</v>
      </c>
      <c r="M1468" s="1">
        <v>2289964.0</v>
      </c>
      <c r="N1468" s="1">
        <v>34.49</v>
      </c>
      <c r="O1468" s="1">
        <v>2372161.0</v>
      </c>
      <c r="P1468" s="1">
        <v>15.7</v>
      </c>
      <c r="Q1468" s="1">
        <v>5029878.0</v>
      </c>
      <c r="R1468" s="1">
        <v>2.48</v>
      </c>
      <c r="S1468" s="1">
        <v>3678564.0</v>
      </c>
      <c r="T1468" s="1">
        <v>6.23</v>
      </c>
      <c r="U1468" s="1">
        <v>2652642.0</v>
      </c>
    </row>
    <row r="1469" ht="13.5" customHeight="1">
      <c r="A1469" s="1">
        <v>44050.0</v>
      </c>
      <c r="B1469" s="1">
        <v>21.62</v>
      </c>
      <c r="C1469" s="1">
        <v>1.1522121E7</v>
      </c>
      <c r="D1469" s="1">
        <v>13.365</v>
      </c>
      <c r="E1469" s="1">
        <v>1.9235482E7</v>
      </c>
      <c r="F1469" s="1">
        <v>44.17</v>
      </c>
      <c r="G1469" s="1">
        <v>1.3711103E7</v>
      </c>
      <c r="H1469" s="1">
        <v>58.4392</v>
      </c>
      <c r="I1469" s="1">
        <v>2183317.0</v>
      </c>
      <c r="J1469" s="1">
        <v>6.52</v>
      </c>
      <c r="K1469" s="1">
        <v>6333481.0</v>
      </c>
      <c r="L1469" s="1">
        <v>21.7</v>
      </c>
      <c r="M1469" s="1">
        <v>2197009.0</v>
      </c>
      <c r="N1469" s="1">
        <v>33.55</v>
      </c>
      <c r="O1469" s="1">
        <v>2723786.0</v>
      </c>
      <c r="P1469" s="1">
        <v>16.31</v>
      </c>
      <c r="Q1469" s="1">
        <v>3888289.0</v>
      </c>
      <c r="R1469" s="1">
        <v>2.58</v>
      </c>
      <c r="S1469" s="1">
        <v>4553747.0</v>
      </c>
      <c r="T1469" s="1">
        <v>6.42</v>
      </c>
      <c r="U1469" s="1">
        <v>3265201.0</v>
      </c>
    </row>
    <row r="1470" ht="13.5" customHeight="1">
      <c r="A1470" s="1">
        <v>44053.0</v>
      </c>
      <c r="B1470" s="1">
        <v>22.6</v>
      </c>
      <c r="C1470" s="1">
        <v>1.6980966E7</v>
      </c>
      <c r="D1470" s="1">
        <v>13.555</v>
      </c>
      <c r="E1470" s="1">
        <v>1.7742066E7</v>
      </c>
      <c r="F1470" s="1">
        <v>44.81</v>
      </c>
      <c r="G1470" s="1">
        <v>1.5653675E7</v>
      </c>
      <c r="H1470" s="1">
        <v>59.3684</v>
      </c>
      <c r="I1470" s="1">
        <v>2118341.0</v>
      </c>
      <c r="J1470" s="1">
        <v>6.77</v>
      </c>
      <c r="K1470" s="1">
        <v>8269563.0</v>
      </c>
      <c r="L1470" s="1">
        <v>22.3</v>
      </c>
      <c r="M1470" s="1">
        <v>1879513.0</v>
      </c>
      <c r="N1470" s="1">
        <v>34.52</v>
      </c>
      <c r="O1470" s="1">
        <v>3279185.0</v>
      </c>
      <c r="P1470" s="1">
        <v>16.27</v>
      </c>
      <c r="Q1470" s="1">
        <v>3375545.0</v>
      </c>
      <c r="R1470" s="1">
        <v>2.68</v>
      </c>
      <c r="S1470" s="1">
        <v>4136793.0</v>
      </c>
      <c r="T1470" s="1">
        <v>6.72</v>
      </c>
      <c r="U1470" s="1">
        <v>3290722.0</v>
      </c>
    </row>
    <row r="1471" ht="13.5" customHeight="1">
      <c r="A1471" s="1">
        <v>44054.0</v>
      </c>
      <c r="B1471" s="1">
        <v>22.62</v>
      </c>
      <c r="C1471" s="1">
        <v>1.4804193E7</v>
      </c>
      <c r="D1471" s="1">
        <v>13.645</v>
      </c>
      <c r="E1471" s="1">
        <v>2.1153298E7</v>
      </c>
      <c r="F1471" s="1">
        <v>44.66</v>
      </c>
      <c r="G1471" s="1">
        <v>1.0997356E7</v>
      </c>
      <c r="H1471" s="1">
        <v>59.3411</v>
      </c>
      <c r="I1471" s="1">
        <v>3440166.0</v>
      </c>
      <c r="J1471" s="1">
        <v>6.76</v>
      </c>
      <c r="K1471" s="1">
        <v>1.0424876E7</v>
      </c>
      <c r="L1471" s="1">
        <v>22.41</v>
      </c>
      <c r="M1471" s="1">
        <v>2142915.0</v>
      </c>
      <c r="N1471" s="1">
        <v>35.28</v>
      </c>
      <c r="O1471" s="1">
        <v>3402578.0</v>
      </c>
      <c r="P1471" s="1">
        <v>16.04</v>
      </c>
      <c r="Q1471" s="1">
        <v>2305511.0</v>
      </c>
      <c r="R1471" s="1">
        <v>2.66</v>
      </c>
      <c r="S1471" s="1">
        <v>6289596.0</v>
      </c>
      <c r="T1471" s="1">
        <v>6.47</v>
      </c>
      <c r="U1471" s="1">
        <v>2482677.0</v>
      </c>
    </row>
    <row r="1472" ht="13.5" customHeight="1">
      <c r="A1472" s="1">
        <v>44055.0</v>
      </c>
      <c r="B1472" s="1">
        <v>23.09</v>
      </c>
      <c r="C1472" s="1">
        <v>1.1741198E7</v>
      </c>
      <c r="D1472" s="1">
        <v>13.515</v>
      </c>
      <c r="E1472" s="1">
        <v>1.8012052E7</v>
      </c>
      <c r="F1472" s="1">
        <v>45.09</v>
      </c>
      <c r="G1472" s="1">
        <v>1.3416014E7</v>
      </c>
      <c r="H1472" s="1">
        <v>59.6782</v>
      </c>
      <c r="I1472" s="1">
        <v>3158320.0</v>
      </c>
      <c r="J1472" s="1">
        <v>6.94</v>
      </c>
      <c r="K1472" s="1">
        <v>7599746.0</v>
      </c>
      <c r="L1472" s="1">
        <v>22.93</v>
      </c>
      <c r="M1472" s="1">
        <v>1978710.0</v>
      </c>
      <c r="N1472" s="1">
        <v>35.79</v>
      </c>
      <c r="O1472" s="1">
        <v>2522769.0</v>
      </c>
      <c r="P1472" s="1">
        <v>16.72</v>
      </c>
      <c r="Q1472" s="1">
        <v>2683748.0</v>
      </c>
      <c r="R1472" s="1">
        <v>2.82</v>
      </c>
      <c r="S1472" s="1">
        <v>4926774.0</v>
      </c>
      <c r="T1472" s="1">
        <v>6.6</v>
      </c>
      <c r="U1472" s="1">
        <v>2155548.0</v>
      </c>
    </row>
    <row r="1473" ht="13.5" customHeight="1">
      <c r="A1473" s="1">
        <v>44056.0</v>
      </c>
      <c r="B1473" s="1">
        <v>22.47</v>
      </c>
      <c r="C1473" s="1">
        <v>1.0229993E7</v>
      </c>
      <c r="D1473" s="1">
        <v>13.415</v>
      </c>
      <c r="E1473" s="1">
        <v>8985732.0</v>
      </c>
      <c r="F1473" s="1">
        <v>43.43</v>
      </c>
      <c r="G1473" s="1">
        <v>1.0492503E7</v>
      </c>
      <c r="H1473" s="1">
        <v>59.0223</v>
      </c>
      <c r="I1473" s="1">
        <v>2451410.0</v>
      </c>
      <c r="J1473" s="1">
        <v>6.78</v>
      </c>
      <c r="K1473" s="1">
        <v>5764531.0</v>
      </c>
      <c r="L1473" s="1">
        <v>22.6</v>
      </c>
      <c r="M1473" s="1">
        <v>1423362.0</v>
      </c>
      <c r="N1473" s="1">
        <v>35.24</v>
      </c>
      <c r="O1473" s="1">
        <v>2693238.0</v>
      </c>
      <c r="P1473" s="1">
        <v>16.68</v>
      </c>
      <c r="Q1473" s="1">
        <v>1239760.0</v>
      </c>
      <c r="R1473" s="1">
        <v>2.74</v>
      </c>
      <c r="S1473" s="1">
        <v>3545510.0</v>
      </c>
      <c r="T1473" s="1">
        <v>6.53</v>
      </c>
      <c r="U1473" s="1">
        <v>1119733.0</v>
      </c>
    </row>
    <row r="1474" ht="13.5" customHeight="1">
      <c r="A1474" s="1">
        <v>44057.0</v>
      </c>
      <c r="B1474" s="1">
        <v>22.57</v>
      </c>
      <c r="C1474" s="1">
        <v>7235670.0</v>
      </c>
      <c r="D1474" s="1">
        <v>13.515</v>
      </c>
      <c r="E1474" s="1">
        <v>5709502.0</v>
      </c>
      <c r="F1474" s="1">
        <v>43.53</v>
      </c>
      <c r="G1474" s="1">
        <v>1.3094622E7</v>
      </c>
      <c r="H1474" s="1">
        <v>59.0587</v>
      </c>
      <c r="I1474" s="1">
        <v>1975648.0</v>
      </c>
      <c r="J1474" s="1">
        <v>6.81</v>
      </c>
      <c r="K1474" s="1">
        <v>6918195.0</v>
      </c>
      <c r="L1474" s="1">
        <v>22.63</v>
      </c>
      <c r="M1474" s="1">
        <v>1694529.0</v>
      </c>
      <c r="N1474" s="1">
        <v>35.29</v>
      </c>
      <c r="O1474" s="1">
        <v>1522271.0</v>
      </c>
      <c r="P1474" s="1">
        <v>17.09</v>
      </c>
      <c r="Q1474" s="1">
        <v>2314656.0</v>
      </c>
      <c r="R1474" s="1">
        <v>2.8</v>
      </c>
      <c r="S1474" s="1">
        <v>2874475.0</v>
      </c>
      <c r="T1474" s="1">
        <v>6.6</v>
      </c>
      <c r="U1474" s="1">
        <v>2404249.0</v>
      </c>
    </row>
    <row r="1475" ht="13.5" customHeight="1">
      <c r="A1475" s="1">
        <v>44060.0</v>
      </c>
      <c r="B1475" s="1">
        <v>22.45</v>
      </c>
      <c r="C1475" s="1">
        <v>8572808.0</v>
      </c>
      <c r="D1475" s="1">
        <v>13.385</v>
      </c>
      <c r="E1475" s="1">
        <v>1.262599E7</v>
      </c>
      <c r="F1475" s="1">
        <v>43.42</v>
      </c>
      <c r="G1475" s="1">
        <v>1.7336177E7</v>
      </c>
      <c r="H1475" s="1">
        <v>59.3047</v>
      </c>
      <c r="I1475" s="1">
        <v>1844918.0</v>
      </c>
      <c r="J1475" s="1">
        <v>6.89</v>
      </c>
      <c r="K1475" s="1">
        <v>5713376.0</v>
      </c>
      <c r="L1475" s="1">
        <v>22.68</v>
      </c>
      <c r="M1475" s="1">
        <v>1408429.0</v>
      </c>
      <c r="N1475" s="1">
        <v>35.47</v>
      </c>
      <c r="O1475" s="1">
        <v>1604147.0</v>
      </c>
      <c r="P1475" s="1">
        <v>17.3</v>
      </c>
      <c r="Q1475" s="1">
        <v>1756323.0</v>
      </c>
      <c r="R1475" s="1">
        <v>2.85</v>
      </c>
      <c r="S1475" s="1">
        <v>3574001.0</v>
      </c>
      <c r="T1475" s="1">
        <v>6.63</v>
      </c>
      <c r="U1475" s="1">
        <v>2167072.0</v>
      </c>
    </row>
    <row r="1476" ht="13.5" customHeight="1">
      <c r="A1476" s="1">
        <v>44061.0</v>
      </c>
      <c r="B1476" s="1">
        <v>22.12</v>
      </c>
      <c r="C1476" s="1">
        <v>7719965.0</v>
      </c>
      <c r="D1476" s="1">
        <v>13.23</v>
      </c>
      <c r="E1476" s="1">
        <v>1.0309446E7</v>
      </c>
      <c r="F1476" s="1">
        <v>43.41</v>
      </c>
      <c r="G1476" s="1">
        <v>8265751.0</v>
      </c>
      <c r="H1476" s="1">
        <v>59.2682</v>
      </c>
      <c r="I1476" s="1">
        <v>1583451.0</v>
      </c>
      <c r="J1476" s="1">
        <v>6.64</v>
      </c>
      <c r="K1476" s="1">
        <v>6669954.0</v>
      </c>
      <c r="L1476" s="1">
        <v>22.17</v>
      </c>
      <c r="M1476" s="1">
        <v>936990.0</v>
      </c>
      <c r="N1476" s="1">
        <v>35.31</v>
      </c>
      <c r="O1476" s="1">
        <v>1707716.0</v>
      </c>
      <c r="P1476" s="1">
        <v>17.27</v>
      </c>
      <c r="Q1476" s="1">
        <v>2339088.0</v>
      </c>
      <c r="R1476" s="1">
        <v>2.79</v>
      </c>
      <c r="S1476" s="1">
        <v>3718439.0</v>
      </c>
      <c r="T1476" s="1">
        <v>6.72</v>
      </c>
      <c r="U1476" s="1">
        <v>2267140.0</v>
      </c>
    </row>
    <row r="1477" ht="13.5" customHeight="1">
      <c r="A1477" s="1">
        <v>44062.0</v>
      </c>
      <c r="B1477" s="1">
        <v>21.87</v>
      </c>
      <c r="C1477" s="1">
        <v>1.6300805E7</v>
      </c>
      <c r="D1477" s="1">
        <v>13.15</v>
      </c>
      <c r="E1477" s="1">
        <v>1.5264882E7</v>
      </c>
      <c r="F1477" s="1">
        <v>43.32</v>
      </c>
      <c r="G1477" s="1">
        <v>1.2211241E7</v>
      </c>
      <c r="H1477" s="1">
        <v>59.414</v>
      </c>
      <c r="I1477" s="1">
        <v>1576570.0</v>
      </c>
      <c r="J1477" s="1">
        <v>6.58</v>
      </c>
      <c r="K1477" s="1">
        <v>4043840.0</v>
      </c>
      <c r="L1477" s="1">
        <v>22.06</v>
      </c>
      <c r="M1477" s="1">
        <v>1933703.0</v>
      </c>
      <c r="N1477" s="1">
        <v>35.41</v>
      </c>
      <c r="O1477" s="1">
        <v>1802836.0</v>
      </c>
      <c r="P1477" s="1">
        <v>17.8</v>
      </c>
      <c r="Q1477" s="1">
        <v>3115041.0</v>
      </c>
      <c r="R1477" s="1">
        <v>2.81</v>
      </c>
      <c r="S1477" s="1">
        <v>2699065.0</v>
      </c>
      <c r="T1477" s="1">
        <v>6.74</v>
      </c>
      <c r="U1477" s="1">
        <v>2400865.0</v>
      </c>
    </row>
    <row r="1478" ht="13.5" customHeight="1">
      <c r="A1478" s="1">
        <v>44063.0</v>
      </c>
      <c r="B1478" s="1">
        <v>21.45</v>
      </c>
      <c r="C1478" s="1">
        <v>1.0086019E7</v>
      </c>
      <c r="D1478" s="1">
        <v>13.04</v>
      </c>
      <c r="E1478" s="1">
        <v>1.2580126E7</v>
      </c>
      <c r="F1478" s="1">
        <v>43.22</v>
      </c>
      <c r="G1478" s="1">
        <v>8470241.0</v>
      </c>
      <c r="H1478" s="1">
        <v>59.1225</v>
      </c>
      <c r="I1478" s="1">
        <v>1500532.0</v>
      </c>
      <c r="J1478" s="1">
        <v>6.49</v>
      </c>
      <c r="K1478" s="1">
        <v>4372548.0</v>
      </c>
      <c r="L1478" s="1">
        <v>21.85</v>
      </c>
      <c r="M1478" s="1">
        <v>1357945.0</v>
      </c>
      <c r="N1478" s="1">
        <v>34.93</v>
      </c>
      <c r="O1478" s="1">
        <v>2762920.0</v>
      </c>
      <c r="P1478" s="1">
        <v>17.77</v>
      </c>
      <c r="Q1478" s="1">
        <v>2429499.0</v>
      </c>
      <c r="R1478" s="1">
        <v>2.68</v>
      </c>
      <c r="S1478" s="1">
        <v>3632081.0</v>
      </c>
      <c r="T1478" s="1">
        <v>6.65</v>
      </c>
      <c r="U1478" s="1">
        <v>3308679.0</v>
      </c>
    </row>
    <row r="1479" ht="13.5" customHeight="1">
      <c r="A1479" s="1">
        <v>44064.0</v>
      </c>
      <c r="B1479" s="1">
        <v>20.89</v>
      </c>
      <c r="C1479" s="1">
        <v>1.1199966E7</v>
      </c>
      <c r="D1479" s="1">
        <v>12.775</v>
      </c>
      <c r="E1479" s="1">
        <v>1.1939932E7</v>
      </c>
      <c r="F1479" s="1">
        <v>43.24</v>
      </c>
      <c r="G1479" s="1">
        <v>4600119.0</v>
      </c>
      <c r="H1479" s="1">
        <v>59.5233</v>
      </c>
      <c r="I1479" s="1">
        <v>2527194.0</v>
      </c>
      <c r="J1479" s="1">
        <v>6.16</v>
      </c>
      <c r="K1479" s="1">
        <v>1.3613446E7</v>
      </c>
      <c r="L1479" s="1">
        <v>21.43</v>
      </c>
      <c r="M1479" s="1">
        <v>2115405.0</v>
      </c>
      <c r="N1479" s="1">
        <v>34.65</v>
      </c>
      <c r="O1479" s="1">
        <v>2298875.0</v>
      </c>
      <c r="P1479" s="1">
        <v>17.51</v>
      </c>
      <c r="Q1479" s="1">
        <v>2133813.0</v>
      </c>
      <c r="R1479" s="1">
        <v>2.5</v>
      </c>
      <c r="S1479" s="1">
        <v>4653186.0</v>
      </c>
      <c r="T1479" s="1">
        <v>6.5</v>
      </c>
      <c r="U1479" s="1">
        <v>2663379.0</v>
      </c>
    </row>
    <row r="1480" ht="13.5" customHeight="1">
      <c r="A1480" s="1">
        <v>44067.0</v>
      </c>
      <c r="B1480" s="1">
        <v>21.96</v>
      </c>
      <c r="C1480" s="1">
        <v>1.2626735E7</v>
      </c>
      <c r="D1480" s="1">
        <v>13.335</v>
      </c>
      <c r="E1480" s="1">
        <v>1.3876564E7</v>
      </c>
      <c r="F1480" s="1">
        <v>43.36</v>
      </c>
      <c r="G1480" s="1">
        <v>6992182.0</v>
      </c>
      <c r="H1480" s="1">
        <v>59.2591</v>
      </c>
      <c r="I1480" s="1">
        <v>2350915.0</v>
      </c>
      <c r="J1480" s="1">
        <v>6.47</v>
      </c>
      <c r="K1480" s="1">
        <v>6104074.0</v>
      </c>
      <c r="L1480" s="1">
        <v>22.58</v>
      </c>
      <c r="M1480" s="1">
        <v>1920832.0</v>
      </c>
      <c r="N1480" s="1">
        <v>34.53</v>
      </c>
      <c r="O1480" s="1">
        <v>1592203.0</v>
      </c>
      <c r="P1480" s="1">
        <v>17.85</v>
      </c>
      <c r="Q1480" s="1">
        <v>3124655.0</v>
      </c>
      <c r="R1480" s="1">
        <v>2.64</v>
      </c>
      <c r="S1480" s="1">
        <v>4001037.0</v>
      </c>
      <c r="T1480" s="1">
        <v>6.82</v>
      </c>
      <c r="U1480" s="1">
        <v>2577161.0</v>
      </c>
    </row>
    <row r="1481" ht="13.5" customHeight="1">
      <c r="A1481" s="1">
        <v>44068.0</v>
      </c>
      <c r="B1481" s="1">
        <v>21.92</v>
      </c>
      <c r="C1481" s="1">
        <v>5739019.0</v>
      </c>
      <c r="D1481" s="1">
        <v>13.395</v>
      </c>
      <c r="E1481" s="1">
        <v>1.3485628E7</v>
      </c>
      <c r="F1481" s="1">
        <v>43.04</v>
      </c>
      <c r="G1481" s="1">
        <v>6414140.0</v>
      </c>
      <c r="H1481" s="1">
        <v>58.2935</v>
      </c>
      <c r="I1481" s="1">
        <v>1458373.0</v>
      </c>
      <c r="J1481" s="1">
        <v>6.5</v>
      </c>
      <c r="K1481" s="1">
        <v>4231344.0</v>
      </c>
      <c r="L1481" s="1">
        <v>22.54</v>
      </c>
      <c r="M1481" s="1">
        <v>973364.0</v>
      </c>
      <c r="N1481" s="1">
        <v>34.08</v>
      </c>
      <c r="O1481" s="1">
        <v>1568237.0</v>
      </c>
      <c r="P1481" s="1">
        <v>17.87</v>
      </c>
      <c r="Q1481" s="1">
        <v>1646844.0</v>
      </c>
      <c r="R1481" s="1">
        <v>2.63</v>
      </c>
      <c r="S1481" s="1">
        <v>2740777.0</v>
      </c>
      <c r="T1481" s="1">
        <v>6.72</v>
      </c>
      <c r="U1481" s="1">
        <v>1769353.0</v>
      </c>
    </row>
    <row r="1482" ht="13.5" customHeight="1">
      <c r="A1482" s="1">
        <v>44069.0</v>
      </c>
      <c r="B1482" s="1">
        <v>21.42</v>
      </c>
      <c r="C1482" s="1">
        <v>6527957.0</v>
      </c>
      <c r="D1482" s="1">
        <v>13.11</v>
      </c>
      <c r="E1482" s="1">
        <v>1.4598774E7</v>
      </c>
      <c r="F1482" s="1">
        <v>42.29</v>
      </c>
      <c r="G1482" s="1">
        <v>5342497.0</v>
      </c>
      <c r="H1482" s="1">
        <v>57.3552</v>
      </c>
      <c r="I1482" s="1">
        <v>2126565.0</v>
      </c>
      <c r="J1482" s="1">
        <v>6.35</v>
      </c>
      <c r="K1482" s="1">
        <v>4353245.0</v>
      </c>
      <c r="L1482" s="1">
        <v>22.09</v>
      </c>
      <c r="M1482" s="1">
        <v>1454038.0</v>
      </c>
      <c r="N1482" s="1">
        <v>32.87</v>
      </c>
      <c r="O1482" s="1">
        <v>4508777.0</v>
      </c>
      <c r="P1482" s="1">
        <v>17.36</v>
      </c>
      <c r="Q1482" s="1">
        <v>1591747.0</v>
      </c>
      <c r="R1482" s="1">
        <v>2.5</v>
      </c>
      <c r="S1482" s="1">
        <v>3869011.0</v>
      </c>
      <c r="T1482" s="1">
        <v>6.63</v>
      </c>
      <c r="U1482" s="1">
        <v>1590319.0</v>
      </c>
    </row>
    <row r="1483" ht="13.5" customHeight="1">
      <c r="A1483" s="1">
        <v>44070.0</v>
      </c>
      <c r="B1483" s="1">
        <v>21.59</v>
      </c>
      <c r="C1483" s="1">
        <v>1.0358176E7</v>
      </c>
      <c r="D1483" s="1">
        <v>13.135</v>
      </c>
      <c r="E1483" s="1">
        <v>8201862.0</v>
      </c>
      <c r="F1483" s="1">
        <v>42.57</v>
      </c>
      <c r="G1483" s="1">
        <v>6560689.0</v>
      </c>
      <c r="H1483" s="1">
        <v>57.1001</v>
      </c>
      <c r="I1483" s="1">
        <v>2523940.0</v>
      </c>
      <c r="J1483" s="1">
        <v>6.32</v>
      </c>
      <c r="K1483" s="1">
        <v>6024032.0</v>
      </c>
      <c r="L1483" s="1">
        <v>21.94</v>
      </c>
      <c r="M1483" s="1">
        <v>1601786.0</v>
      </c>
      <c r="N1483" s="1">
        <v>32.96</v>
      </c>
      <c r="O1483" s="1">
        <v>2587377.0</v>
      </c>
      <c r="P1483" s="1">
        <v>17.47</v>
      </c>
      <c r="Q1483" s="1">
        <v>3225429.0</v>
      </c>
      <c r="R1483" s="1">
        <v>2.49</v>
      </c>
      <c r="S1483" s="1">
        <v>3267993.0</v>
      </c>
      <c r="T1483" s="1">
        <v>6.71</v>
      </c>
      <c r="U1483" s="1">
        <v>1507684.0</v>
      </c>
    </row>
    <row r="1484" ht="13.5" customHeight="1">
      <c r="A1484" s="1">
        <v>44071.0</v>
      </c>
      <c r="B1484" s="1">
        <v>21.76</v>
      </c>
      <c r="C1484" s="1">
        <v>1.6392781E7</v>
      </c>
      <c r="D1484" s="1">
        <v>13.19</v>
      </c>
      <c r="E1484" s="1">
        <v>9146518.0</v>
      </c>
      <c r="F1484" s="1">
        <v>42.66</v>
      </c>
      <c r="G1484" s="1">
        <v>6272110.0</v>
      </c>
      <c r="H1484" s="1">
        <v>56.6811</v>
      </c>
      <c r="I1484" s="1">
        <v>1740728.0</v>
      </c>
      <c r="J1484" s="1">
        <v>6.42</v>
      </c>
      <c r="K1484" s="1">
        <v>5469132.0</v>
      </c>
      <c r="L1484" s="1">
        <v>22.12</v>
      </c>
      <c r="M1484" s="1">
        <v>913287.0</v>
      </c>
      <c r="N1484" s="1">
        <v>33.08</v>
      </c>
      <c r="O1484" s="1">
        <v>2408988.0</v>
      </c>
      <c r="P1484" s="1">
        <v>17.19</v>
      </c>
      <c r="Q1484" s="1">
        <v>2143025.0</v>
      </c>
      <c r="R1484" s="1">
        <v>2.53</v>
      </c>
      <c r="S1484" s="1">
        <v>4464323.0</v>
      </c>
      <c r="T1484" s="1">
        <v>6.7</v>
      </c>
      <c r="U1484" s="1">
        <v>1517659.0</v>
      </c>
    </row>
    <row r="1485" ht="13.5" customHeight="1">
      <c r="A1485" s="1">
        <v>44074.0</v>
      </c>
      <c r="B1485" s="1">
        <v>20.93</v>
      </c>
      <c r="C1485" s="1">
        <v>1.3545719E7</v>
      </c>
      <c r="D1485" s="1">
        <v>12.86</v>
      </c>
      <c r="E1485" s="1">
        <v>1.2637522E7</v>
      </c>
      <c r="F1485" s="1">
        <v>41.73</v>
      </c>
      <c r="G1485" s="1">
        <v>8527337.0</v>
      </c>
      <c r="H1485" s="1">
        <v>55.5605</v>
      </c>
      <c r="I1485" s="1">
        <v>3330826.0</v>
      </c>
      <c r="J1485" s="1">
        <v>6.16</v>
      </c>
      <c r="K1485" s="1">
        <v>7235766.0</v>
      </c>
      <c r="L1485" s="1">
        <v>21.51</v>
      </c>
      <c r="M1485" s="1">
        <v>2254089.0</v>
      </c>
      <c r="N1485" s="1">
        <v>32.3</v>
      </c>
      <c r="O1485" s="1">
        <v>3396504.0</v>
      </c>
      <c r="P1485" s="1">
        <v>16.57</v>
      </c>
      <c r="Q1485" s="1">
        <v>3219842.0</v>
      </c>
      <c r="R1485" s="1">
        <v>2.57</v>
      </c>
      <c r="S1485" s="1">
        <v>7559403.0</v>
      </c>
      <c r="T1485" s="1">
        <v>6.58</v>
      </c>
      <c r="U1485" s="1">
        <v>2543726.0</v>
      </c>
    </row>
    <row r="1486" ht="13.5" customHeight="1">
      <c r="A1486" s="1">
        <v>44075.0</v>
      </c>
      <c r="B1486" s="1">
        <v>21.14</v>
      </c>
      <c r="C1486" s="1">
        <v>1.6294645E7</v>
      </c>
      <c r="D1486" s="1">
        <v>13.05</v>
      </c>
      <c r="E1486" s="1">
        <v>1.1165046E7</v>
      </c>
      <c r="F1486" s="1">
        <v>42.11</v>
      </c>
      <c r="G1486" s="1">
        <v>7528338.0</v>
      </c>
      <c r="H1486" s="1">
        <v>55.597</v>
      </c>
      <c r="I1486" s="1">
        <v>3368316.0</v>
      </c>
      <c r="J1486" s="1">
        <v>6.2</v>
      </c>
      <c r="K1486" s="1">
        <v>5229046.0</v>
      </c>
      <c r="L1486" s="1">
        <v>21.6</v>
      </c>
      <c r="M1486" s="1">
        <v>1916097.0</v>
      </c>
      <c r="N1486" s="1">
        <v>32.54</v>
      </c>
      <c r="O1486" s="1">
        <v>3031871.0</v>
      </c>
      <c r="P1486" s="1">
        <v>16.71</v>
      </c>
      <c r="Q1486" s="1">
        <v>2687341.0</v>
      </c>
      <c r="R1486" s="1">
        <v>2.74</v>
      </c>
      <c r="S1486" s="1">
        <v>6392068.0</v>
      </c>
      <c r="T1486" s="1">
        <v>6.62</v>
      </c>
      <c r="U1486" s="1">
        <v>2249070.0</v>
      </c>
    </row>
    <row r="1487" ht="13.5" customHeight="1">
      <c r="A1487" s="1">
        <v>44076.0</v>
      </c>
      <c r="B1487" s="1">
        <v>20.77</v>
      </c>
      <c r="C1487" s="1">
        <v>2.0771932E7</v>
      </c>
      <c r="D1487" s="1">
        <v>12.96</v>
      </c>
      <c r="E1487" s="1">
        <v>1.7260666E7</v>
      </c>
      <c r="F1487" s="1">
        <v>42.52</v>
      </c>
      <c r="G1487" s="1">
        <v>6176932.0</v>
      </c>
      <c r="H1487" s="1">
        <v>55.6243</v>
      </c>
      <c r="I1487" s="1">
        <v>4838598.0</v>
      </c>
      <c r="J1487" s="1">
        <v>6.1</v>
      </c>
      <c r="K1487" s="1">
        <v>6083212.0</v>
      </c>
      <c r="L1487" s="1">
        <v>20.87</v>
      </c>
      <c r="M1487" s="1">
        <v>4177292.0</v>
      </c>
      <c r="N1487" s="1">
        <v>32.76</v>
      </c>
      <c r="O1487" s="1">
        <v>4355396.0</v>
      </c>
      <c r="P1487" s="1">
        <v>16.3</v>
      </c>
      <c r="Q1487" s="1">
        <v>1772191.0</v>
      </c>
      <c r="R1487" s="1">
        <v>2.62</v>
      </c>
      <c r="S1487" s="1">
        <v>8816570.0</v>
      </c>
      <c r="T1487" s="1">
        <v>6.21</v>
      </c>
      <c r="U1487" s="1">
        <v>3905513.0</v>
      </c>
    </row>
    <row r="1488" ht="13.5" customHeight="1">
      <c r="A1488" s="1">
        <v>44077.0</v>
      </c>
      <c r="B1488" s="1">
        <v>20.67</v>
      </c>
      <c r="C1488" s="1">
        <v>1.345975E7</v>
      </c>
      <c r="D1488" s="1">
        <v>12.875</v>
      </c>
      <c r="E1488" s="1">
        <v>1.4215276E7</v>
      </c>
      <c r="F1488" s="1">
        <v>42.09</v>
      </c>
      <c r="G1488" s="1">
        <v>7978852.0</v>
      </c>
      <c r="H1488" s="1">
        <v>55.597</v>
      </c>
      <c r="I1488" s="1">
        <v>2636163.0</v>
      </c>
      <c r="J1488" s="1">
        <v>6.28</v>
      </c>
      <c r="K1488" s="1">
        <v>6244797.0</v>
      </c>
      <c r="L1488" s="1">
        <v>20.92</v>
      </c>
      <c r="M1488" s="1">
        <v>1831561.0</v>
      </c>
      <c r="N1488" s="1">
        <v>32.41</v>
      </c>
      <c r="O1488" s="1">
        <v>2481046.0</v>
      </c>
      <c r="P1488" s="1">
        <v>16.08</v>
      </c>
      <c r="Q1488" s="1">
        <v>1507332.0</v>
      </c>
      <c r="R1488" s="1">
        <v>2.58</v>
      </c>
      <c r="S1488" s="1">
        <v>6680160.0</v>
      </c>
      <c r="T1488" s="1">
        <v>6.12</v>
      </c>
      <c r="U1488" s="1">
        <v>1730481.0</v>
      </c>
    </row>
    <row r="1489" ht="13.5" customHeight="1">
      <c r="A1489" s="1">
        <v>44078.0</v>
      </c>
      <c r="B1489" s="1">
        <v>20.24</v>
      </c>
      <c r="C1489" s="1">
        <v>2.6237947E7</v>
      </c>
      <c r="D1489" s="1">
        <v>12.855</v>
      </c>
      <c r="E1489" s="1">
        <v>2.9048378E7</v>
      </c>
      <c r="F1489" s="1">
        <v>41.24</v>
      </c>
      <c r="G1489" s="1">
        <v>1.1372117E7</v>
      </c>
      <c r="H1489" s="1">
        <v>54.2032</v>
      </c>
      <c r="I1489" s="1">
        <v>4226784.0</v>
      </c>
      <c r="J1489" s="1">
        <v>6.06</v>
      </c>
      <c r="K1489" s="1">
        <v>7727139.0</v>
      </c>
      <c r="L1489" s="1">
        <v>20.91</v>
      </c>
      <c r="M1489" s="1">
        <v>3227968.0</v>
      </c>
      <c r="N1489" s="1">
        <v>32.02</v>
      </c>
      <c r="O1489" s="1">
        <v>3271535.0</v>
      </c>
      <c r="P1489" s="1">
        <v>16.07</v>
      </c>
      <c r="Q1489" s="1">
        <v>2540361.0</v>
      </c>
      <c r="R1489" s="1">
        <v>2.58</v>
      </c>
      <c r="S1489" s="1">
        <v>7063982.0</v>
      </c>
      <c r="T1489" s="1">
        <v>6.08</v>
      </c>
      <c r="U1489" s="1">
        <v>2246232.0</v>
      </c>
    </row>
    <row r="1490" ht="13.5" customHeight="1">
      <c r="A1490" s="1">
        <v>44081.0</v>
      </c>
      <c r="B1490" s="1">
        <v>20.24</v>
      </c>
      <c r="C1490" s="1">
        <v>2.6237947E7</v>
      </c>
      <c r="D1490" s="1">
        <v>12.855</v>
      </c>
      <c r="E1490" s="1">
        <v>2.9048378E7</v>
      </c>
      <c r="F1490" s="1">
        <v>41.24</v>
      </c>
      <c r="G1490" s="1">
        <v>1.1372117E7</v>
      </c>
      <c r="H1490" s="1">
        <v>54.2032</v>
      </c>
      <c r="I1490" s="1">
        <v>4226784.0</v>
      </c>
      <c r="J1490" s="1">
        <v>6.06</v>
      </c>
      <c r="K1490" s="1">
        <v>7727139.0</v>
      </c>
      <c r="L1490" s="1">
        <v>20.91</v>
      </c>
      <c r="M1490" s="1">
        <v>3227968.0</v>
      </c>
      <c r="N1490" s="1">
        <v>32.02</v>
      </c>
      <c r="O1490" s="1">
        <v>3271535.0</v>
      </c>
      <c r="P1490" s="1">
        <v>16.07</v>
      </c>
      <c r="Q1490" s="1">
        <v>2540361.0</v>
      </c>
      <c r="R1490" s="1">
        <v>2.58</v>
      </c>
      <c r="S1490" s="1">
        <v>7063982.0</v>
      </c>
      <c r="T1490" s="1">
        <v>6.08</v>
      </c>
      <c r="U1490" s="1">
        <v>2246232.0</v>
      </c>
    </row>
    <row r="1491" ht="13.5" customHeight="1">
      <c r="A1491" s="1">
        <v>44082.0</v>
      </c>
      <c r="B1491" s="1">
        <v>18.52</v>
      </c>
      <c r="C1491" s="1">
        <v>4.1997699E7</v>
      </c>
      <c r="D1491" s="1">
        <v>11.815</v>
      </c>
      <c r="E1491" s="1">
        <v>3.3867956E7</v>
      </c>
      <c r="F1491" s="1">
        <v>41.23</v>
      </c>
      <c r="G1491" s="1">
        <v>1.1755147E7</v>
      </c>
      <c r="H1491" s="1">
        <v>54.3034</v>
      </c>
      <c r="I1491" s="1">
        <v>4247779.0</v>
      </c>
      <c r="J1491" s="1">
        <v>5.54</v>
      </c>
      <c r="K1491" s="1">
        <v>1.0119838E7</v>
      </c>
      <c r="L1491" s="1">
        <v>19.64</v>
      </c>
      <c r="M1491" s="1">
        <v>5908823.0</v>
      </c>
      <c r="N1491" s="1">
        <v>31.85</v>
      </c>
      <c r="O1491" s="1">
        <v>3746824.0</v>
      </c>
      <c r="P1491" s="1">
        <v>15.5</v>
      </c>
      <c r="Q1491" s="1">
        <v>1777467.0</v>
      </c>
      <c r="R1491" s="1">
        <v>2.38</v>
      </c>
      <c r="S1491" s="1">
        <v>6858895.0</v>
      </c>
      <c r="T1491" s="1">
        <v>5.78</v>
      </c>
      <c r="U1491" s="1">
        <v>1992837.0</v>
      </c>
    </row>
    <row r="1492" ht="13.5" customHeight="1">
      <c r="A1492" s="1">
        <v>44083.0</v>
      </c>
      <c r="B1492" s="1">
        <v>18.5</v>
      </c>
      <c r="C1492" s="1">
        <v>2.1205977E7</v>
      </c>
      <c r="D1492" s="1">
        <v>12.125</v>
      </c>
      <c r="E1492" s="1">
        <v>2.6303984E7</v>
      </c>
      <c r="F1492" s="1">
        <v>41.76</v>
      </c>
      <c r="G1492" s="1">
        <v>9286804.0</v>
      </c>
      <c r="H1492" s="1">
        <v>55.433</v>
      </c>
      <c r="I1492" s="1">
        <v>4915454.0</v>
      </c>
      <c r="J1492" s="1">
        <v>5.59</v>
      </c>
      <c r="K1492" s="1">
        <v>9195600.0</v>
      </c>
      <c r="L1492" s="1">
        <v>19.81</v>
      </c>
      <c r="M1492" s="1">
        <v>1912241.0</v>
      </c>
      <c r="N1492" s="1">
        <v>32.3</v>
      </c>
      <c r="O1492" s="1">
        <v>4318573.0</v>
      </c>
      <c r="P1492" s="1">
        <v>15.87</v>
      </c>
      <c r="Q1492" s="1">
        <v>4064276.0</v>
      </c>
      <c r="R1492" s="1">
        <v>2.48</v>
      </c>
      <c r="S1492" s="1">
        <v>4765953.0</v>
      </c>
      <c r="T1492" s="1">
        <v>5.89</v>
      </c>
      <c r="U1492" s="1">
        <v>2292583.0</v>
      </c>
    </row>
    <row r="1493" ht="13.5" customHeight="1">
      <c r="A1493" s="1">
        <v>44084.0</v>
      </c>
      <c r="B1493" s="1">
        <v>18.13</v>
      </c>
      <c r="C1493" s="1">
        <v>1.6221882E7</v>
      </c>
      <c r="D1493" s="1">
        <v>11.92</v>
      </c>
      <c r="E1493" s="1">
        <v>2.4120796E7</v>
      </c>
      <c r="F1493" s="1">
        <v>40.98</v>
      </c>
      <c r="G1493" s="1">
        <v>8194845.0</v>
      </c>
      <c r="H1493" s="1">
        <v>54.7224</v>
      </c>
      <c r="I1493" s="1">
        <v>3548296.0</v>
      </c>
      <c r="J1493" s="1">
        <v>5.37</v>
      </c>
      <c r="K1493" s="1">
        <v>1.4120618E7</v>
      </c>
      <c r="L1493" s="1">
        <v>19.18</v>
      </c>
      <c r="M1493" s="1">
        <v>2744471.0</v>
      </c>
      <c r="N1493" s="1">
        <v>31.31</v>
      </c>
      <c r="O1493" s="1">
        <v>3282985.0</v>
      </c>
      <c r="P1493" s="1">
        <v>15.86</v>
      </c>
      <c r="Q1493" s="1">
        <v>1567849.0</v>
      </c>
      <c r="R1493" s="1">
        <v>2.4</v>
      </c>
      <c r="S1493" s="1">
        <v>4315717.0</v>
      </c>
      <c r="T1493" s="1">
        <v>5.92</v>
      </c>
      <c r="U1493" s="1">
        <v>3142825.0</v>
      </c>
    </row>
    <row r="1494" ht="13.5" customHeight="1">
      <c r="A1494" s="1">
        <v>44085.0</v>
      </c>
      <c r="B1494" s="1">
        <v>18.19</v>
      </c>
      <c r="C1494" s="1">
        <v>1.2569858E7</v>
      </c>
      <c r="D1494" s="1">
        <v>11.815</v>
      </c>
      <c r="E1494" s="1">
        <v>2.558261E7</v>
      </c>
      <c r="F1494" s="1">
        <v>41.13</v>
      </c>
      <c r="G1494" s="1">
        <v>5587293.0</v>
      </c>
      <c r="H1494" s="1">
        <v>55.1051</v>
      </c>
      <c r="I1494" s="1">
        <v>3024769.0</v>
      </c>
      <c r="J1494" s="1">
        <v>5.43</v>
      </c>
      <c r="K1494" s="1">
        <v>5327357.0</v>
      </c>
      <c r="L1494" s="1">
        <v>19.28</v>
      </c>
      <c r="M1494" s="1">
        <v>2528095.0</v>
      </c>
      <c r="N1494" s="1">
        <v>31.32</v>
      </c>
      <c r="O1494" s="1">
        <v>2683300.0</v>
      </c>
      <c r="P1494" s="1">
        <v>15.65</v>
      </c>
      <c r="Q1494" s="1">
        <v>1332177.0</v>
      </c>
      <c r="R1494" s="1">
        <v>2.43</v>
      </c>
      <c r="S1494" s="1">
        <v>4687858.0</v>
      </c>
      <c r="T1494" s="1">
        <v>5.89</v>
      </c>
      <c r="U1494" s="1">
        <v>1521348.0</v>
      </c>
    </row>
    <row r="1495" ht="13.5" customHeight="1">
      <c r="A1495" s="1">
        <v>44088.0</v>
      </c>
      <c r="B1495" s="1">
        <v>17.82</v>
      </c>
      <c r="C1495" s="1">
        <v>2.102119E7</v>
      </c>
      <c r="D1495" s="1">
        <v>11.89</v>
      </c>
      <c r="E1495" s="1">
        <v>1.818157E7</v>
      </c>
      <c r="F1495" s="1">
        <v>40.73</v>
      </c>
      <c r="G1495" s="1">
        <v>4571264.0</v>
      </c>
      <c r="H1495" s="1">
        <v>54.686</v>
      </c>
      <c r="I1495" s="1">
        <v>3126872.0</v>
      </c>
      <c r="J1495" s="1">
        <v>5.4</v>
      </c>
      <c r="K1495" s="1">
        <v>8170985.0</v>
      </c>
      <c r="L1495" s="1">
        <v>19.0</v>
      </c>
      <c r="M1495" s="1">
        <v>3158834.0</v>
      </c>
      <c r="N1495" s="1">
        <v>31.31</v>
      </c>
      <c r="O1495" s="1">
        <v>5344727.0</v>
      </c>
      <c r="P1495" s="1">
        <v>15.69</v>
      </c>
      <c r="Q1495" s="1">
        <v>2092149.0</v>
      </c>
      <c r="R1495" s="1">
        <v>2.44</v>
      </c>
      <c r="S1495" s="1">
        <v>5542292.0</v>
      </c>
      <c r="T1495" s="1">
        <v>5.95</v>
      </c>
      <c r="U1495" s="1">
        <v>2195111.0</v>
      </c>
    </row>
    <row r="1496" ht="13.5" customHeight="1">
      <c r="A1496" s="1">
        <v>44089.0</v>
      </c>
      <c r="B1496" s="1">
        <v>17.62</v>
      </c>
      <c r="C1496" s="1">
        <v>1.7995216E7</v>
      </c>
      <c r="D1496" s="1">
        <v>11.78</v>
      </c>
      <c r="E1496" s="1">
        <v>2.8992324E7</v>
      </c>
      <c r="F1496" s="1">
        <v>40.81</v>
      </c>
      <c r="G1496" s="1">
        <v>7720779.0</v>
      </c>
      <c r="H1496" s="1">
        <v>54.6131</v>
      </c>
      <c r="I1496" s="1">
        <v>3664766.0</v>
      </c>
      <c r="J1496" s="1">
        <v>5.4</v>
      </c>
      <c r="K1496" s="1">
        <v>8718037.0</v>
      </c>
      <c r="L1496" s="1">
        <v>18.98</v>
      </c>
      <c r="M1496" s="1">
        <v>1931236.0</v>
      </c>
      <c r="N1496" s="1">
        <v>31.52</v>
      </c>
      <c r="O1496" s="1">
        <v>3206547.0</v>
      </c>
      <c r="P1496" s="1">
        <v>15.73</v>
      </c>
      <c r="Q1496" s="1">
        <v>1923680.0</v>
      </c>
      <c r="R1496" s="1">
        <v>2.54</v>
      </c>
      <c r="S1496" s="1">
        <v>6573899.0</v>
      </c>
      <c r="T1496" s="1">
        <v>5.96</v>
      </c>
      <c r="U1496" s="1">
        <v>2383054.0</v>
      </c>
    </row>
    <row r="1497" ht="13.5" customHeight="1">
      <c r="A1497" s="1">
        <v>44090.0</v>
      </c>
      <c r="B1497" s="1">
        <v>17.96</v>
      </c>
      <c r="C1497" s="1">
        <v>2.3427783E7</v>
      </c>
      <c r="D1497" s="1">
        <v>12.19</v>
      </c>
      <c r="E1497" s="1">
        <v>2.4742296E7</v>
      </c>
      <c r="F1497" s="1">
        <v>40.81</v>
      </c>
      <c r="G1497" s="1">
        <v>5472818.0</v>
      </c>
      <c r="H1497" s="1">
        <v>54.3945</v>
      </c>
      <c r="I1497" s="1">
        <v>3101269.0</v>
      </c>
      <c r="J1497" s="1">
        <v>5.74</v>
      </c>
      <c r="K1497" s="1">
        <v>1.3567376E7</v>
      </c>
      <c r="L1497" s="1">
        <v>19.32</v>
      </c>
      <c r="M1497" s="1">
        <v>2771535.0</v>
      </c>
      <c r="N1497" s="1">
        <v>31.77</v>
      </c>
      <c r="O1497" s="1">
        <v>2399738.0</v>
      </c>
      <c r="P1497" s="1">
        <v>15.9</v>
      </c>
      <c r="Q1497" s="1">
        <v>1532074.0</v>
      </c>
      <c r="R1497" s="1">
        <v>2.7</v>
      </c>
      <c r="S1497" s="1">
        <v>8757513.0</v>
      </c>
      <c r="T1497" s="1">
        <v>6.17</v>
      </c>
      <c r="U1497" s="1">
        <v>2602011.0</v>
      </c>
    </row>
    <row r="1498" ht="13.5" customHeight="1">
      <c r="A1498" s="1">
        <v>44091.0</v>
      </c>
      <c r="B1498" s="1">
        <v>17.85</v>
      </c>
      <c r="C1498" s="1">
        <v>1.569191E7</v>
      </c>
      <c r="D1498" s="1">
        <v>11.785</v>
      </c>
      <c r="E1498" s="1">
        <v>2.121665E7</v>
      </c>
      <c r="F1498" s="1">
        <v>40.55</v>
      </c>
      <c r="G1498" s="1">
        <v>8850286.0</v>
      </c>
      <c r="H1498" s="1">
        <v>54.5858</v>
      </c>
      <c r="I1498" s="1">
        <v>4558938.0</v>
      </c>
      <c r="J1498" s="1">
        <v>5.65</v>
      </c>
      <c r="K1498" s="1">
        <v>5881648.0</v>
      </c>
      <c r="L1498" s="1">
        <v>18.85</v>
      </c>
      <c r="M1498" s="1">
        <v>1736071.0</v>
      </c>
      <c r="N1498" s="1">
        <v>31.52</v>
      </c>
      <c r="O1498" s="1">
        <v>2585035.0</v>
      </c>
      <c r="P1498" s="1">
        <v>16.2</v>
      </c>
      <c r="Q1498" s="1">
        <v>1830443.0</v>
      </c>
      <c r="R1498" s="1">
        <v>2.68</v>
      </c>
      <c r="S1498" s="1">
        <v>4471486.0</v>
      </c>
      <c r="T1498" s="1">
        <v>6.29</v>
      </c>
      <c r="U1498" s="1">
        <v>3766182.0</v>
      </c>
    </row>
    <row r="1499" ht="13.5" customHeight="1">
      <c r="A1499" s="1">
        <v>44092.0</v>
      </c>
      <c r="B1499" s="1">
        <v>17.64</v>
      </c>
      <c r="C1499" s="1">
        <v>2.3555412E7</v>
      </c>
      <c r="D1499" s="1">
        <v>11.58</v>
      </c>
      <c r="E1499" s="1">
        <v>3.5664248E7</v>
      </c>
      <c r="F1499" s="1">
        <v>40.21</v>
      </c>
      <c r="G1499" s="1">
        <v>1.5618543E7</v>
      </c>
      <c r="H1499" s="1">
        <v>55.0868</v>
      </c>
      <c r="I1499" s="1">
        <v>1.0152364E7</v>
      </c>
      <c r="J1499" s="1">
        <v>5.56</v>
      </c>
      <c r="K1499" s="1">
        <v>1.1022028E7</v>
      </c>
      <c r="L1499" s="1">
        <v>18.4</v>
      </c>
      <c r="M1499" s="1">
        <v>3201708.0</v>
      </c>
      <c r="N1499" s="1">
        <v>30.41</v>
      </c>
      <c r="O1499" s="1">
        <v>7076379.0</v>
      </c>
      <c r="P1499" s="1">
        <v>16.9</v>
      </c>
      <c r="Q1499" s="1">
        <v>3022729.0</v>
      </c>
      <c r="R1499" s="1">
        <v>2.69</v>
      </c>
      <c r="S1499" s="1">
        <v>6035836.0</v>
      </c>
      <c r="T1499" s="1">
        <v>6.4</v>
      </c>
      <c r="U1499" s="1">
        <v>9109817.0</v>
      </c>
    </row>
    <row r="1500" ht="13.5" customHeight="1">
      <c r="A1500" s="1">
        <v>44095.0</v>
      </c>
      <c r="B1500" s="1">
        <v>16.89</v>
      </c>
      <c r="C1500" s="1">
        <v>2.0704242E7</v>
      </c>
      <c r="D1500" s="1">
        <v>11.045</v>
      </c>
      <c r="E1500" s="1">
        <v>4.686661E7</v>
      </c>
      <c r="F1500" s="1">
        <v>39.97</v>
      </c>
      <c r="G1500" s="1">
        <v>6091824.0</v>
      </c>
      <c r="H1500" s="1">
        <v>54.2123</v>
      </c>
      <c r="I1500" s="1">
        <v>4980652.0</v>
      </c>
      <c r="J1500" s="1">
        <v>5.26</v>
      </c>
      <c r="K1500" s="1">
        <v>9119231.0</v>
      </c>
      <c r="L1500" s="1">
        <v>17.57</v>
      </c>
      <c r="M1500" s="1">
        <v>1440871.0</v>
      </c>
      <c r="N1500" s="1">
        <v>29.55</v>
      </c>
      <c r="O1500" s="1">
        <v>3595584.0</v>
      </c>
      <c r="P1500" s="1">
        <v>16.59</v>
      </c>
      <c r="Q1500" s="1">
        <v>1684981.0</v>
      </c>
      <c r="R1500" s="1">
        <v>2.51</v>
      </c>
      <c r="S1500" s="1">
        <v>8214020.0</v>
      </c>
      <c r="T1500" s="1">
        <v>6.21</v>
      </c>
      <c r="U1500" s="1">
        <v>2634777.0</v>
      </c>
    </row>
    <row r="1501" ht="13.5" customHeight="1">
      <c r="A1501" s="1">
        <v>44096.0</v>
      </c>
      <c r="B1501" s="1">
        <v>16.92</v>
      </c>
      <c r="C1501" s="1">
        <v>1.3773076E7</v>
      </c>
      <c r="D1501" s="1">
        <v>11.3</v>
      </c>
      <c r="E1501" s="1">
        <v>3.2933924E7</v>
      </c>
      <c r="F1501" s="1">
        <v>40.59</v>
      </c>
      <c r="G1501" s="1">
        <v>5340376.0</v>
      </c>
      <c r="H1501" s="1">
        <v>55.7336</v>
      </c>
      <c r="I1501" s="1">
        <v>4210770.0</v>
      </c>
      <c r="J1501" s="1">
        <v>5.34</v>
      </c>
      <c r="K1501" s="1">
        <v>6782005.0</v>
      </c>
      <c r="L1501" s="1">
        <v>17.6</v>
      </c>
      <c r="M1501" s="1">
        <v>1227722.0</v>
      </c>
      <c r="N1501" s="1">
        <v>29.97</v>
      </c>
      <c r="O1501" s="1">
        <v>3241193.0</v>
      </c>
      <c r="P1501" s="1">
        <v>16.79</v>
      </c>
      <c r="Q1501" s="1">
        <v>1164354.0</v>
      </c>
      <c r="R1501" s="1">
        <v>2.53</v>
      </c>
      <c r="S1501" s="1">
        <v>3649473.0</v>
      </c>
      <c r="T1501" s="1">
        <v>6.17</v>
      </c>
      <c r="U1501" s="1">
        <v>1483629.0</v>
      </c>
    </row>
    <row r="1502" ht="13.5" customHeight="1">
      <c r="A1502" s="1">
        <v>44097.0</v>
      </c>
      <c r="B1502" s="1">
        <v>16.69</v>
      </c>
      <c r="C1502" s="1">
        <v>1.3037951E7</v>
      </c>
      <c r="D1502" s="1">
        <v>10.97</v>
      </c>
      <c r="E1502" s="1">
        <v>2.8757912E7</v>
      </c>
      <c r="F1502" s="1">
        <v>39.49</v>
      </c>
      <c r="G1502" s="1">
        <v>6138636.0</v>
      </c>
      <c r="H1502" s="1">
        <v>53.4106</v>
      </c>
      <c r="I1502" s="1">
        <v>2998238.0</v>
      </c>
      <c r="J1502" s="1">
        <v>5.15</v>
      </c>
      <c r="K1502" s="1">
        <v>8189620.0</v>
      </c>
      <c r="L1502" s="1">
        <v>16.92</v>
      </c>
      <c r="M1502" s="1">
        <v>1645079.0</v>
      </c>
      <c r="N1502" s="1">
        <v>28.43</v>
      </c>
      <c r="O1502" s="1">
        <v>3543479.0</v>
      </c>
      <c r="P1502" s="1">
        <v>16.79</v>
      </c>
      <c r="Q1502" s="1">
        <v>1574428.0</v>
      </c>
      <c r="R1502" s="1">
        <v>2.43</v>
      </c>
      <c r="S1502" s="1">
        <v>3418425.0</v>
      </c>
      <c r="T1502" s="1">
        <v>6.18</v>
      </c>
      <c r="U1502" s="1">
        <v>2496003.0</v>
      </c>
    </row>
    <row r="1503" ht="13.5" customHeight="1">
      <c r="A1503" s="1">
        <v>44098.0</v>
      </c>
      <c r="B1503" s="1">
        <v>17.05</v>
      </c>
      <c r="C1503" s="1">
        <v>1.244249E7</v>
      </c>
      <c r="D1503" s="1">
        <v>11.01</v>
      </c>
      <c r="E1503" s="1">
        <v>1.1515328E7</v>
      </c>
      <c r="F1503" s="1">
        <v>39.6</v>
      </c>
      <c r="G1503" s="1">
        <v>6286462.0</v>
      </c>
      <c r="H1503" s="1">
        <v>53.4289</v>
      </c>
      <c r="I1503" s="1">
        <v>4120589.0</v>
      </c>
      <c r="J1503" s="1">
        <v>5.34</v>
      </c>
      <c r="K1503" s="1">
        <v>8585208.0</v>
      </c>
      <c r="L1503" s="1">
        <v>16.87</v>
      </c>
      <c r="M1503" s="1">
        <v>1663692.0</v>
      </c>
      <c r="N1503" s="1">
        <v>28.17</v>
      </c>
      <c r="O1503" s="1">
        <v>4487673.0</v>
      </c>
      <c r="P1503" s="1">
        <v>17.13</v>
      </c>
      <c r="Q1503" s="1">
        <v>2094358.0</v>
      </c>
      <c r="R1503" s="1">
        <v>2.45</v>
      </c>
      <c r="S1503" s="1">
        <v>3832300.0</v>
      </c>
      <c r="T1503" s="1">
        <v>6.35</v>
      </c>
      <c r="U1503" s="1">
        <v>1804695.0</v>
      </c>
    </row>
    <row r="1504" ht="13.5" customHeight="1">
      <c r="A1504" s="1">
        <v>44099.0</v>
      </c>
      <c r="B1504" s="1">
        <v>16.63</v>
      </c>
      <c r="C1504" s="1">
        <v>1.1057888E7</v>
      </c>
      <c r="D1504" s="1">
        <v>10.815</v>
      </c>
      <c r="E1504" s="1">
        <v>1.7101618E7</v>
      </c>
      <c r="F1504" s="1">
        <v>40.2</v>
      </c>
      <c r="G1504" s="1">
        <v>6037129.0</v>
      </c>
      <c r="H1504" s="1">
        <v>54.3945</v>
      </c>
      <c r="I1504" s="1">
        <v>4976680.0</v>
      </c>
      <c r="J1504" s="1">
        <v>5.21</v>
      </c>
      <c r="K1504" s="1">
        <v>4834937.0</v>
      </c>
      <c r="L1504" s="1">
        <v>16.4</v>
      </c>
      <c r="M1504" s="1">
        <v>1618146.0</v>
      </c>
      <c r="N1504" s="1">
        <v>28.91</v>
      </c>
      <c r="O1504" s="1">
        <v>3867556.0</v>
      </c>
      <c r="P1504" s="1">
        <v>16.6</v>
      </c>
      <c r="Q1504" s="1">
        <v>1563346.0</v>
      </c>
      <c r="R1504" s="1">
        <v>2.4</v>
      </c>
      <c r="S1504" s="1">
        <v>2997944.0</v>
      </c>
      <c r="T1504" s="1">
        <v>6.15</v>
      </c>
      <c r="U1504" s="1">
        <v>2375774.0</v>
      </c>
    </row>
    <row r="1505" ht="13.5" customHeight="1">
      <c r="A1505" s="1">
        <v>44102.0</v>
      </c>
      <c r="B1505" s="1">
        <v>17.26</v>
      </c>
      <c r="C1505" s="1">
        <v>1.1389571E7</v>
      </c>
      <c r="D1505" s="1">
        <v>11.19</v>
      </c>
      <c r="E1505" s="1">
        <v>1.5014584E7</v>
      </c>
      <c r="F1505" s="1">
        <v>40.25</v>
      </c>
      <c r="G1505" s="1">
        <v>5210305.0</v>
      </c>
      <c r="H1505" s="1">
        <v>53.9299</v>
      </c>
      <c r="I1505" s="1">
        <v>7928912.0</v>
      </c>
      <c r="J1505" s="1">
        <v>5.55</v>
      </c>
      <c r="K1505" s="1">
        <v>7838464.0</v>
      </c>
      <c r="L1505" s="1">
        <v>16.71</v>
      </c>
      <c r="M1505" s="1">
        <v>2080704.0</v>
      </c>
      <c r="N1505" s="1">
        <v>29.14</v>
      </c>
      <c r="O1505" s="1">
        <v>2585904.0</v>
      </c>
      <c r="P1505" s="1">
        <v>17.16</v>
      </c>
      <c r="Q1505" s="1">
        <v>1500577.0</v>
      </c>
      <c r="R1505" s="1">
        <v>2.51</v>
      </c>
      <c r="S1505" s="1">
        <v>4361279.0</v>
      </c>
      <c r="T1505" s="1">
        <v>6.17</v>
      </c>
      <c r="U1505" s="1">
        <v>3924880.0</v>
      </c>
    </row>
    <row r="1506" ht="13.5" customHeight="1">
      <c r="A1506" s="1">
        <v>44103.0</v>
      </c>
      <c r="B1506" s="1">
        <v>16.49</v>
      </c>
      <c r="C1506" s="1">
        <v>1.0489292E7</v>
      </c>
      <c r="D1506" s="1">
        <v>10.75</v>
      </c>
      <c r="E1506" s="1">
        <v>1.1801936E7</v>
      </c>
      <c r="F1506" s="1">
        <v>39.6</v>
      </c>
      <c r="G1506" s="1">
        <v>5744652.0</v>
      </c>
      <c r="H1506" s="1">
        <v>52.7456</v>
      </c>
      <c r="I1506" s="1">
        <v>2628531.0</v>
      </c>
      <c r="J1506" s="1">
        <v>5.24</v>
      </c>
      <c r="K1506" s="1">
        <v>7136265.0</v>
      </c>
      <c r="L1506" s="1">
        <v>16.11</v>
      </c>
      <c r="M1506" s="1">
        <v>1792868.0</v>
      </c>
      <c r="N1506" s="1">
        <v>28.87</v>
      </c>
      <c r="O1506" s="1">
        <v>2871792.0</v>
      </c>
      <c r="P1506" s="1">
        <v>16.58</v>
      </c>
      <c r="Q1506" s="1">
        <v>2634141.0</v>
      </c>
      <c r="R1506" s="1">
        <v>2.42</v>
      </c>
      <c r="S1506" s="1">
        <v>3307853.0</v>
      </c>
      <c r="T1506" s="1">
        <v>5.92</v>
      </c>
      <c r="U1506" s="1">
        <v>1757989.0</v>
      </c>
    </row>
    <row r="1507" ht="13.5" customHeight="1">
      <c r="A1507" s="1">
        <v>44104.0</v>
      </c>
      <c r="B1507" s="1">
        <v>16.26</v>
      </c>
      <c r="C1507" s="1">
        <v>1.1435792E7</v>
      </c>
      <c r="D1507" s="1">
        <v>10.67</v>
      </c>
      <c r="E1507" s="1">
        <v>1.513933E7</v>
      </c>
      <c r="F1507" s="1">
        <v>38.9</v>
      </c>
      <c r="G1507" s="1">
        <v>1.151972E7</v>
      </c>
      <c r="H1507" s="1">
        <v>50.9237</v>
      </c>
      <c r="I1507" s="1">
        <v>7488576.0</v>
      </c>
      <c r="J1507" s="1">
        <v>5.19</v>
      </c>
      <c r="K1507" s="1">
        <v>7167264.0</v>
      </c>
      <c r="L1507" s="1">
        <v>15.94</v>
      </c>
      <c r="M1507" s="1">
        <v>2131675.0</v>
      </c>
      <c r="N1507" s="1">
        <v>28.26</v>
      </c>
      <c r="O1507" s="1">
        <v>4197551.0</v>
      </c>
      <c r="P1507" s="1">
        <v>16.27</v>
      </c>
      <c r="Q1507" s="1">
        <v>1503789.0</v>
      </c>
      <c r="R1507" s="1">
        <v>2.42</v>
      </c>
      <c r="S1507" s="1">
        <v>3117711.0</v>
      </c>
      <c r="T1507" s="1">
        <v>5.95</v>
      </c>
      <c r="U1507" s="1">
        <v>2843248.0</v>
      </c>
    </row>
    <row r="1508" ht="13.5" customHeight="1">
      <c r="A1508" s="1">
        <v>44105.0</v>
      </c>
      <c r="B1508" s="1">
        <v>15.5</v>
      </c>
      <c r="C1508" s="1">
        <v>2.3128562E7</v>
      </c>
      <c r="D1508" s="1">
        <v>10.305</v>
      </c>
      <c r="E1508" s="1">
        <v>2.6570338E7</v>
      </c>
      <c r="F1508" s="1">
        <v>38.59</v>
      </c>
      <c r="G1508" s="1">
        <v>7817735.0</v>
      </c>
      <c r="H1508" s="1">
        <v>50.368</v>
      </c>
      <c r="I1508" s="1">
        <v>4670503.0</v>
      </c>
      <c r="J1508" s="1">
        <v>4.85</v>
      </c>
      <c r="K1508" s="1">
        <v>1.4585658E7</v>
      </c>
      <c r="L1508" s="1">
        <v>15.31</v>
      </c>
      <c r="M1508" s="1">
        <v>2926492.0</v>
      </c>
      <c r="N1508" s="1">
        <v>28.41</v>
      </c>
      <c r="O1508" s="1">
        <v>2584913.0</v>
      </c>
      <c r="P1508" s="1">
        <v>16.32</v>
      </c>
      <c r="Q1508" s="1">
        <v>2111182.0</v>
      </c>
      <c r="R1508" s="1">
        <v>2.33</v>
      </c>
      <c r="S1508" s="1">
        <v>3692413.0</v>
      </c>
      <c r="T1508" s="1">
        <v>5.9</v>
      </c>
      <c r="U1508" s="1">
        <v>2493789.0</v>
      </c>
    </row>
    <row r="1509" ht="13.5" customHeight="1">
      <c r="A1509" s="1">
        <v>44106.0</v>
      </c>
      <c r="B1509" s="1">
        <v>15.95</v>
      </c>
      <c r="C1509" s="1">
        <v>1.9464923E7</v>
      </c>
      <c r="D1509" s="1">
        <v>10.4</v>
      </c>
      <c r="E1509" s="1">
        <v>1.6955576E7</v>
      </c>
      <c r="F1509" s="1">
        <v>38.6</v>
      </c>
      <c r="G1509" s="1">
        <v>6543108.0</v>
      </c>
      <c r="H1509" s="1">
        <v>50.9328</v>
      </c>
      <c r="I1509" s="1">
        <v>5063210.0</v>
      </c>
      <c r="J1509" s="1">
        <v>4.82</v>
      </c>
      <c r="K1509" s="1">
        <v>8865942.0</v>
      </c>
      <c r="L1509" s="1">
        <v>15.56</v>
      </c>
      <c r="M1509" s="1">
        <v>2925963.0</v>
      </c>
      <c r="N1509" s="1">
        <v>28.56</v>
      </c>
      <c r="O1509" s="1">
        <v>2228376.0</v>
      </c>
      <c r="P1509" s="1">
        <v>16.09</v>
      </c>
      <c r="Q1509" s="1">
        <v>2025505.0</v>
      </c>
      <c r="R1509" s="1">
        <v>2.32</v>
      </c>
      <c r="S1509" s="1">
        <v>5854876.0</v>
      </c>
      <c r="T1509" s="1">
        <v>5.82</v>
      </c>
      <c r="U1509" s="1">
        <v>1028634.0</v>
      </c>
    </row>
    <row r="1510" ht="13.5" customHeight="1">
      <c r="A1510" s="1">
        <v>44109.0</v>
      </c>
      <c r="B1510" s="1">
        <v>16.04</v>
      </c>
      <c r="C1510" s="1">
        <v>1.5750572E7</v>
      </c>
      <c r="D1510" s="1">
        <v>10.7</v>
      </c>
      <c r="E1510" s="1">
        <v>1.8324458E7</v>
      </c>
      <c r="F1510" s="1">
        <v>39.23</v>
      </c>
      <c r="G1510" s="1">
        <v>7065852.0</v>
      </c>
      <c r="H1510" s="1">
        <v>50.9237</v>
      </c>
      <c r="I1510" s="1">
        <v>8179919.0</v>
      </c>
      <c r="J1510" s="1">
        <v>5.0</v>
      </c>
      <c r="K1510" s="1">
        <v>7898579.0</v>
      </c>
      <c r="L1510" s="1">
        <v>15.69</v>
      </c>
      <c r="M1510" s="1">
        <v>1957936.0</v>
      </c>
      <c r="N1510" s="1">
        <v>29.0</v>
      </c>
      <c r="O1510" s="1">
        <v>2372067.0</v>
      </c>
      <c r="P1510" s="1">
        <v>16.87</v>
      </c>
      <c r="Q1510" s="1">
        <v>1739145.0</v>
      </c>
      <c r="R1510" s="1">
        <v>2.4</v>
      </c>
      <c r="S1510" s="1">
        <v>3771532.0</v>
      </c>
      <c r="T1510" s="1">
        <v>6.06</v>
      </c>
      <c r="U1510" s="1">
        <v>1623687.0</v>
      </c>
    </row>
    <row r="1511" ht="13.5" customHeight="1">
      <c r="A1511" s="1">
        <v>44110.0</v>
      </c>
      <c r="B1511" s="1">
        <v>15.94</v>
      </c>
      <c r="C1511" s="1">
        <v>1.6645061E7</v>
      </c>
      <c r="D1511" s="1">
        <v>10.82</v>
      </c>
      <c r="E1511" s="1">
        <v>2.1323604E7</v>
      </c>
      <c r="F1511" s="1">
        <v>38.52</v>
      </c>
      <c r="G1511" s="1">
        <v>5947108.0</v>
      </c>
      <c r="H1511" s="1">
        <v>50.1311</v>
      </c>
      <c r="I1511" s="1">
        <v>5858312.0</v>
      </c>
      <c r="J1511" s="1">
        <v>5.06</v>
      </c>
      <c r="K1511" s="1">
        <v>1.1175346E7</v>
      </c>
      <c r="L1511" s="1">
        <v>15.67</v>
      </c>
      <c r="M1511" s="1">
        <v>2014603.0</v>
      </c>
      <c r="N1511" s="1">
        <v>28.31</v>
      </c>
      <c r="O1511" s="1">
        <v>3221650.0</v>
      </c>
      <c r="P1511" s="1">
        <v>16.46</v>
      </c>
      <c r="Q1511" s="1">
        <v>1380276.0</v>
      </c>
      <c r="R1511" s="1">
        <v>2.36</v>
      </c>
      <c r="S1511" s="1">
        <v>3955324.0</v>
      </c>
      <c r="T1511" s="1">
        <v>6.02</v>
      </c>
      <c r="U1511" s="1">
        <v>1966673.0</v>
      </c>
    </row>
    <row r="1512" ht="13.5" customHeight="1">
      <c r="A1512" s="1">
        <v>44111.0</v>
      </c>
      <c r="B1512" s="1">
        <v>16.3</v>
      </c>
      <c r="C1512" s="1">
        <v>1.056545E7</v>
      </c>
      <c r="D1512" s="1">
        <v>11.13</v>
      </c>
      <c r="E1512" s="1">
        <v>1.5678202E7</v>
      </c>
      <c r="F1512" s="1">
        <v>38.8</v>
      </c>
      <c r="G1512" s="1">
        <v>5775831.0</v>
      </c>
      <c r="H1512" s="1">
        <v>50.705</v>
      </c>
      <c r="I1512" s="1">
        <v>2964911.0</v>
      </c>
      <c r="J1512" s="1">
        <v>5.15</v>
      </c>
      <c r="K1512" s="1">
        <v>1.1384712E7</v>
      </c>
      <c r="L1512" s="1">
        <v>16.04</v>
      </c>
      <c r="M1512" s="1">
        <v>2357180.0</v>
      </c>
      <c r="N1512" s="1">
        <v>28.36</v>
      </c>
      <c r="O1512" s="1">
        <v>2224718.0</v>
      </c>
      <c r="P1512" s="1">
        <v>16.75</v>
      </c>
      <c r="Q1512" s="1">
        <v>1326831.0</v>
      </c>
      <c r="R1512" s="1">
        <v>2.43</v>
      </c>
      <c r="S1512" s="1">
        <v>3299483.0</v>
      </c>
      <c r="T1512" s="1">
        <v>6.03</v>
      </c>
      <c r="U1512" s="1">
        <v>1702636.0</v>
      </c>
    </row>
    <row r="1513" ht="13.5" customHeight="1">
      <c r="A1513" s="1">
        <v>44112.0</v>
      </c>
      <c r="B1513" s="1">
        <v>17.07</v>
      </c>
      <c r="C1513" s="1">
        <v>1.2067696E7</v>
      </c>
      <c r="D1513" s="1">
        <v>11.865</v>
      </c>
      <c r="E1513" s="1">
        <v>1.6266818E7</v>
      </c>
      <c r="F1513" s="1">
        <v>40.03</v>
      </c>
      <c r="G1513" s="1">
        <v>7631569.0</v>
      </c>
      <c r="H1513" s="1">
        <v>52.7638</v>
      </c>
      <c r="I1513" s="1">
        <v>4810684.0</v>
      </c>
      <c r="J1513" s="1">
        <v>5.49</v>
      </c>
      <c r="K1513" s="1">
        <v>1.0330891E7</v>
      </c>
      <c r="L1513" s="1">
        <v>16.95</v>
      </c>
      <c r="M1513" s="1">
        <v>2104411.0</v>
      </c>
      <c r="N1513" s="1">
        <v>29.82</v>
      </c>
      <c r="O1513" s="1">
        <v>3373243.0</v>
      </c>
      <c r="P1513" s="1">
        <v>16.53</v>
      </c>
      <c r="Q1513" s="1">
        <v>4379899.0</v>
      </c>
      <c r="R1513" s="1">
        <v>2.63</v>
      </c>
      <c r="S1513" s="1">
        <v>6786620.0</v>
      </c>
      <c r="T1513" s="1">
        <v>6.17</v>
      </c>
      <c r="U1513" s="1">
        <v>1306489.0</v>
      </c>
    </row>
    <row r="1514" ht="13.5" customHeight="1">
      <c r="A1514" s="1">
        <v>44113.0</v>
      </c>
      <c r="B1514" s="1">
        <v>16.88</v>
      </c>
      <c r="C1514" s="1">
        <v>9483457.0</v>
      </c>
      <c r="D1514" s="1">
        <v>11.725</v>
      </c>
      <c r="E1514" s="1">
        <v>1.5408746E7</v>
      </c>
      <c r="F1514" s="1">
        <v>39.21</v>
      </c>
      <c r="G1514" s="1">
        <v>5282445.0</v>
      </c>
      <c r="H1514" s="1">
        <v>52.3084</v>
      </c>
      <c r="I1514" s="1">
        <v>4840688.0</v>
      </c>
      <c r="J1514" s="1">
        <v>5.32</v>
      </c>
      <c r="K1514" s="1">
        <v>6340612.0</v>
      </c>
      <c r="L1514" s="1">
        <v>16.52</v>
      </c>
      <c r="M1514" s="1">
        <v>1650004.0</v>
      </c>
      <c r="N1514" s="1">
        <v>29.24</v>
      </c>
      <c r="O1514" s="1">
        <v>4456706.0</v>
      </c>
      <c r="P1514" s="1">
        <v>16.45</v>
      </c>
      <c r="Q1514" s="1">
        <v>5115217.0</v>
      </c>
      <c r="R1514" s="1">
        <v>2.57</v>
      </c>
      <c r="S1514" s="1">
        <v>3373179.0</v>
      </c>
      <c r="T1514" s="1">
        <v>6.26</v>
      </c>
      <c r="U1514" s="1">
        <v>2465675.0</v>
      </c>
    </row>
    <row r="1515" ht="13.5" customHeight="1">
      <c r="A1515" s="1">
        <v>44116.0</v>
      </c>
      <c r="B1515" s="1">
        <v>16.88</v>
      </c>
      <c r="C1515" s="1">
        <v>9483457.0</v>
      </c>
      <c r="D1515" s="1">
        <v>11.725</v>
      </c>
      <c r="E1515" s="1">
        <v>1.5408746E7</v>
      </c>
      <c r="F1515" s="1">
        <v>39.21</v>
      </c>
      <c r="G1515" s="1">
        <v>5282445.0</v>
      </c>
      <c r="H1515" s="1">
        <v>52.3084</v>
      </c>
      <c r="I1515" s="1">
        <v>4840688.0</v>
      </c>
      <c r="J1515" s="1">
        <v>5.32</v>
      </c>
      <c r="K1515" s="1">
        <v>6340612.0</v>
      </c>
      <c r="L1515" s="1">
        <v>16.52</v>
      </c>
      <c r="M1515" s="1">
        <v>1650004.0</v>
      </c>
      <c r="N1515" s="1">
        <v>29.24</v>
      </c>
      <c r="O1515" s="1">
        <v>4456706.0</v>
      </c>
      <c r="P1515" s="1">
        <v>16.45</v>
      </c>
      <c r="Q1515" s="1">
        <v>5115217.0</v>
      </c>
      <c r="R1515" s="1">
        <v>2.57</v>
      </c>
      <c r="S1515" s="1">
        <v>3373179.0</v>
      </c>
      <c r="T1515" s="1">
        <v>6.26</v>
      </c>
      <c r="U1515" s="1">
        <v>2465675.0</v>
      </c>
    </row>
    <row r="1516" ht="13.5" customHeight="1">
      <c r="A1516" s="1">
        <v>44117.0</v>
      </c>
      <c r="B1516" s="1">
        <v>16.49</v>
      </c>
      <c r="C1516" s="1">
        <v>1.0806265E7</v>
      </c>
      <c r="D1516" s="1">
        <v>11.715</v>
      </c>
      <c r="E1516" s="1">
        <v>1.979676E7</v>
      </c>
      <c r="F1516" s="1">
        <v>38.96</v>
      </c>
      <c r="G1516" s="1">
        <v>6029663.0</v>
      </c>
      <c r="H1516" s="1">
        <v>52.2081</v>
      </c>
      <c r="I1516" s="1">
        <v>5040055.0</v>
      </c>
      <c r="J1516" s="1">
        <v>5.24</v>
      </c>
      <c r="K1516" s="1">
        <v>6219944.0</v>
      </c>
      <c r="L1516" s="1">
        <v>16.28</v>
      </c>
      <c r="M1516" s="1">
        <v>1016041.0</v>
      </c>
      <c r="N1516" s="1">
        <v>29.0</v>
      </c>
      <c r="O1516" s="1">
        <v>5124706.0</v>
      </c>
      <c r="P1516" s="1">
        <v>16.58</v>
      </c>
      <c r="Q1516" s="1">
        <v>4129479.0</v>
      </c>
      <c r="R1516" s="1">
        <v>2.51</v>
      </c>
      <c r="S1516" s="1">
        <v>2334009.0</v>
      </c>
      <c r="T1516" s="1">
        <v>6.28</v>
      </c>
      <c r="U1516" s="1">
        <v>2812359.0</v>
      </c>
    </row>
    <row r="1517" ht="13.5" customHeight="1">
      <c r="A1517" s="1">
        <v>44118.0</v>
      </c>
      <c r="B1517" s="1">
        <v>16.24</v>
      </c>
      <c r="C1517" s="1">
        <v>1.4961325E7</v>
      </c>
      <c r="D1517" s="1">
        <v>11.825</v>
      </c>
      <c r="E1517" s="1">
        <v>2.0403598E7</v>
      </c>
      <c r="F1517" s="1">
        <v>38.7</v>
      </c>
      <c r="G1517" s="1">
        <v>1.1598309E7</v>
      </c>
      <c r="H1517" s="1">
        <v>51.9349</v>
      </c>
      <c r="I1517" s="1">
        <v>8275491.0</v>
      </c>
      <c r="J1517" s="1">
        <v>5.13</v>
      </c>
      <c r="K1517" s="1">
        <v>1.2658161E7</v>
      </c>
      <c r="L1517" s="1">
        <v>16.37</v>
      </c>
      <c r="M1517" s="1">
        <v>2158951.0</v>
      </c>
      <c r="N1517" s="1">
        <v>28.62</v>
      </c>
      <c r="O1517" s="1">
        <v>3281983.0</v>
      </c>
      <c r="P1517" s="1">
        <v>16.73</v>
      </c>
      <c r="Q1517" s="1">
        <v>1649689.0</v>
      </c>
      <c r="R1517" s="1">
        <v>2.52</v>
      </c>
      <c r="S1517" s="1">
        <v>3652709.0</v>
      </c>
      <c r="T1517" s="1">
        <v>6.46</v>
      </c>
      <c r="U1517" s="1">
        <v>3358000.0</v>
      </c>
    </row>
    <row r="1518" ht="13.5" customHeight="1">
      <c r="A1518" s="1">
        <v>44119.0</v>
      </c>
      <c r="B1518" s="1">
        <v>16.05</v>
      </c>
      <c r="C1518" s="1">
        <v>1.0737252E7</v>
      </c>
      <c r="D1518" s="1">
        <v>11.855</v>
      </c>
      <c r="E1518" s="1">
        <v>1.7319874E7</v>
      </c>
      <c r="F1518" s="1">
        <v>38.63</v>
      </c>
      <c r="G1518" s="1">
        <v>8867171.0</v>
      </c>
      <c r="H1518" s="1">
        <v>52.6819</v>
      </c>
      <c r="I1518" s="1">
        <v>4020994.0</v>
      </c>
      <c r="J1518" s="1">
        <v>5.07</v>
      </c>
      <c r="K1518" s="1">
        <v>7490439.0</v>
      </c>
      <c r="L1518" s="1">
        <v>16.54</v>
      </c>
      <c r="M1518" s="1">
        <v>1938805.0</v>
      </c>
      <c r="N1518" s="1">
        <v>29.07</v>
      </c>
      <c r="O1518" s="1">
        <v>2423193.0</v>
      </c>
      <c r="P1518" s="1">
        <v>17.32</v>
      </c>
      <c r="Q1518" s="1">
        <v>1617938.0</v>
      </c>
      <c r="R1518" s="1">
        <v>2.57</v>
      </c>
      <c r="S1518" s="1">
        <v>4083036.0</v>
      </c>
      <c r="T1518" s="1">
        <v>6.71</v>
      </c>
      <c r="U1518" s="1">
        <v>2488933.0</v>
      </c>
    </row>
    <row r="1519" ht="13.5" customHeight="1">
      <c r="A1519" s="1">
        <v>44120.0</v>
      </c>
      <c r="B1519" s="1">
        <v>15.67</v>
      </c>
      <c r="C1519" s="1">
        <v>1.1629143E7</v>
      </c>
      <c r="D1519" s="1">
        <v>11.615</v>
      </c>
      <c r="E1519" s="1">
        <v>8782500.0</v>
      </c>
      <c r="F1519" s="1">
        <v>38.86</v>
      </c>
      <c r="G1519" s="1">
        <v>1.1179291E7</v>
      </c>
      <c r="H1519" s="1">
        <v>51.6616</v>
      </c>
      <c r="I1519" s="1">
        <v>3631880.0</v>
      </c>
      <c r="J1519" s="1">
        <v>4.83</v>
      </c>
      <c r="K1519" s="1">
        <v>8326375.0</v>
      </c>
      <c r="L1519" s="1">
        <v>16.36</v>
      </c>
      <c r="M1519" s="1">
        <v>1590996.0</v>
      </c>
      <c r="N1519" s="1">
        <v>28.65</v>
      </c>
      <c r="O1519" s="1">
        <v>2300150.0</v>
      </c>
      <c r="P1519" s="1">
        <v>17.42</v>
      </c>
      <c r="Q1519" s="1">
        <v>1466778.0</v>
      </c>
      <c r="R1519" s="1">
        <v>2.56</v>
      </c>
      <c r="S1519" s="1">
        <v>4486568.0</v>
      </c>
      <c r="T1519" s="1">
        <v>6.85</v>
      </c>
      <c r="U1519" s="1">
        <v>2810068.0</v>
      </c>
    </row>
    <row r="1520" ht="13.5" customHeight="1">
      <c r="A1520" s="1">
        <v>44123.0</v>
      </c>
      <c r="B1520" s="1">
        <v>15.56</v>
      </c>
      <c r="C1520" s="1">
        <v>1.0447289E7</v>
      </c>
      <c r="D1520" s="1">
        <v>11.485</v>
      </c>
      <c r="E1520" s="1">
        <v>1.2425108E7</v>
      </c>
      <c r="F1520" s="1">
        <v>38.31</v>
      </c>
      <c r="G1520" s="1">
        <v>1.2378461E7</v>
      </c>
      <c r="H1520" s="1">
        <v>50.6777</v>
      </c>
      <c r="I1520" s="1">
        <v>4777274.0</v>
      </c>
      <c r="J1520" s="1">
        <v>4.82</v>
      </c>
      <c r="K1520" s="1">
        <v>7334799.0</v>
      </c>
      <c r="L1520" s="1">
        <v>16.5</v>
      </c>
      <c r="M1520" s="1">
        <v>1807467.0</v>
      </c>
      <c r="N1520" s="1">
        <v>28.45</v>
      </c>
      <c r="O1520" s="1">
        <v>2904253.0</v>
      </c>
      <c r="P1520" s="1">
        <v>16.98</v>
      </c>
      <c r="Q1520" s="1">
        <v>2567158.0</v>
      </c>
      <c r="R1520" s="1">
        <v>2.52</v>
      </c>
      <c r="S1520" s="1">
        <v>4856240.0</v>
      </c>
      <c r="T1520" s="1">
        <v>6.83</v>
      </c>
      <c r="U1520" s="1">
        <v>3712296.0</v>
      </c>
    </row>
    <row r="1521" ht="13.5" customHeight="1">
      <c r="A1521" s="1">
        <v>44124.0</v>
      </c>
      <c r="B1521" s="1">
        <v>15.66</v>
      </c>
      <c r="C1521" s="1">
        <v>1.3257962E7</v>
      </c>
      <c r="D1521" s="1">
        <v>11.44</v>
      </c>
      <c r="E1521" s="1">
        <v>1.791963E7</v>
      </c>
      <c r="F1521" s="1">
        <v>38.17</v>
      </c>
      <c r="G1521" s="1">
        <v>9177231.0</v>
      </c>
      <c r="H1521" s="1">
        <v>51.4338</v>
      </c>
      <c r="I1521" s="1">
        <v>4067710.0</v>
      </c>
      <c r="J1521" s="1">
        <v>4.84</v>
      </c>
      <c r="K1521" s="1">
        <v>9913675.0</v>
      </c>
      <c r="L1521" s="1">
        <v>16.97</v>
      </c>
      <c r="M1521" s="1">
        <v>1632268.0</v>
      </c>
      <c r="N1521" s="1">
        <v>29.03</v>
      </c>
      <c r="O1521" s="1">
        <v>4203552.0</v>
      </c>
      <c r="P1521" s="1">
        <v>17.8</v>
      </c>
      <c r="Q1521" s="1">
        <v>3114524.0</v>
      </c>
      <c r="R1521" s="1">
        <v>2.58</v>
      </c>
      <c r="S1521" s="1">
        <v>4769278.0</v>
      </c>
      <c r="T1521" s="1">
        <v>6.88</v>
      </c>
      <c r="U1521" s="1">
        <v>2479738.0</v>
      </c>
    </row>
    <row r="1522" ht="13.5" customHeight="1">
      <c r="A1522" s="1">
        <v>44125.0</v>
      </c>
      <c r="B1522" s="1">
        <v>15.11</v>
      </c>
      <c r="C1522" s="1">
        <v>1.2120529E7</v>
      </c>
      <c r="D1522" s="1">
        <v>11.125</v>
      </c>
      <c r="E1522" s="1">
        <v>8119726.0</v>
      </c>
      <c r="F1522" s="1">
        <v>38.03</v>
      </c>
      <c r="G1522" s="1">
        <v>1.0199238E7</v>
      </c>
      <c r="H1522" s="1">
        <v>50.45</v>
      </c>
      <c r="I1522" s="1">
        <v>3856940.0</v>
      </c>
      <c r="J1522" s="1">
        <v>4.7</v>
      </c>
      <c r="K1522" s="1">
        <v>5251698.0</v>
      </c>
      <c r="L1522" s="1">
        <v>16.65</v>
      </c>
      <c r="M1522" s="1">
        <v>2018150.0</v>
      </c>
      <c r="N1522" s="1">
        <v>28.51</v>
      </c>
      <c r="O1522" s="1">
        <v>6085156.0</v>
      </c>
      <c r="P1522" s="1">
        <v>18.1</v>
      </c>
      <c r="Q1522" s="1">
        <v>2234240.0</v>
      </c>
      <c r="R1522" s="1">
        <v>2.56</v>
      </c>
      <c r="S1522" s="1">
        <v>3843719.0</v>
      </c>
      <c r="T1522" s="1">
        <v>6.91</v>
      </c>
      <c r="U1522" s="1">
        <v>2663281.0</v>
      </c>
    </row>
    <row r="1523" ht="13.5" customHeight="1">
      <c r="A1523" s="1">
        <v>44126.0</v>
      </c>
      <c r="B1523" s="1">
        <v>16.07</v>
      </c>
      <c r="C1523" s="1">
        <v>1.2420678E7</v>
      </c>
      <c r="D1523" s="1">
        <v>11.27</v>
      </c>
      <c r="E1523" s="1">
        <v>1.1256034E7</v>
      </c>
      <c r="F1523" s="1">
        <v>38.58</v>
      </c>
      <c r="G1523" s="1">
        <v>7846393.0</v>
      </c>
      <c r="H1523" s="1">
        <v>50.6959</v>
      </c>
      <c r="I1523" s="1">
        <v>3378271.0</v>
      </c>
      <c r="J1523" s="1">
        <v>4.94</v>
      </c>
      <c r="K1523" s="1">
        <v>7130853.0</v>
      </c>
      <c r="L1523" s="1">
        <v>17.3</v>
      </c>
      <c r="M1523" s="1">
        <v>2073071.0</v>
      </c>
      <c r="N1523" s="1">
        <v>28.9</v>
      </c>
      <c r="O1523" s="1">
        <v>2130698.0</v>
      </c>
      <c r="P1523" s="1">
        <v>18.86</v>
      </c>
      <c r="Q1523" s="1">
        <v>2225112.0</v>
      </c>
      <c r="R1523" s="1">
        <v>2.69</v>
      </c>
      <c r="S1523" s="1">
        <v>4752245.0</v>
      </c>
      <c r="T1523" s="1">
        <v>7.12</v>
      </c>
      <c r="U1523" s="1">
        <v>5571437.0</v>
      </c>
    </row>
    <row r="1524" ht="13.5" customHeight="1">
      <c r="A1524" s="1">
        <v>44127.0</v>
      </c>
      <c r="B1524" s="1">
        <v>16.49</v>
      </c>
      <c r="C1524" s="1">
        <v>1.7118741E7</v>
      </c>
      <c r="D1524" s="1">
        <v>11.215</v>
      </c>
      <c r="E1524" s="1">
        <v>1.5978876E7</v>
      </c>
      <c r="F1524" s="1">
        <v>37.99</v>
      </c>
      <c r="G1524" s="1">
        <v>8087307.0</v>
      </c>
      <c r="H1524" s="1">
        <v>50.4317</v>
      </c>
      <c r="I1524" s="1">
        <v>3332471.0</v>
      </c>
      <c r="J1524" s="1">
        <v>4.88</v>
      </c>
      <c r="K1524" s="1">
        <v>8492575.0</v>
      </c>
      <c r="L1524" s="1">
        <v>17.71</v>
      </c>
      <c r="M1524" s="1">
        <v>3243237.0</v>
      </c>
      <c r="N1524" s="1">
        <v>28.55</v>
      </c>
      <c r="O1524" s="1">
        <v>4226825.0</v>
      </c>
      <c r="P1524" s="1">
        <v>18.75</v>
      </c>
      <c r="Q1524" s="1">
        <v>1691435.0</v>
      </c>
      <c r="R1524" s="1">
        <v>2.65</v>
      </c>
      <c r="S1524" s="1">
        <v>3445357.0</v>
      </c>
      <c r="T1524" s="1">
        <v>7.02</v>
      </c>
      <c r="U1524" s="1">
        <v>2008942.0</v>
      </c>
    </row>
    <row r="1525" ht="13.5" customHeight="1">
      <c r="A1525" s="1">
        <v>44130.0</v>
      </c>
      <c r="B1525" s="1">
        <v>16.22</v>
      </c>
      <c r="C1525" s="1">
        <v>1.0382225E7</v>
      </c>
      <c r="D1525" s="1">
        <v>10.755</v>
      </c>
      <c r="E1525" s="1">
        <v>1.1555886E7</v>
      </c>
      <c r="F1525" s="1">
        <v>37.62</v>
      </c>
      <c r="G1525" s="1">
        <v>2.0890556E7</v>
      </c>
      <c r="H1525" s="1">
        <v>49.8669</v>
      </c>
      <c r="I1525" s="1">
        <v>3204382.0</v>
      </c>
      <c r="J1525" s="1">
        <v>4.47</v>
      </c>
      <c r="K1525" s="1">
        <v>7.259564E7</v>
      </c>
      <c r="L1525" s="1">
        <v>17.29</v>
      </c>
      <c r="M1525" s="1">
        <v>2395151.0</v>
      </c>
      <c r="N1525" s="1">
        <v>28.26</v>
      </c>
      <c r="O1525" s="1">
        <v>2501290.0</v>
      </c>
      <c r="P1525" s="1">
        <v>18.47</v>
      </c>
      <c r="Q1525" s="1">
        <v>2479918.0</v>
      </c>
      <c r="R1525" s="1">
        <v>2.52</v>
      </c>
      <c r="S1525" s="1">
        <v>4052735.0</v>
      </c>
      <c r="T1525" s="1">
        <v>6.83</v>
      </c>
      <c r="U1525" s="1">
        <v>1678771.0</v>
      </c>
    </row>
    <row r="1526" ht="13.5" customHeight="1">
      <c r="A1526" s="1">
        <v>44131.0</v>
      </c>
      <c r="B1526" s="1">
        <v>15.83</v>
      </c>
      <c r="C1526" s="1">
        <v>1.192912E7</v>
      </c>
      <c r="D1526" s="1">
        <v>10.785</v>
      </c>
      <c r="E1526" s="1">
        <v>9280894.0</v>
      </c>
      <c r="F1526" s="1">
        <v>37.3</v>
      </c>
      <c r="G1526" s="1">
        <v>7131807.0</v>
      </c>
      <c r="H1526" s="1">
        <v>49.958</v>
      </c>
      <c r="I1526" s="1">
        <v>3062672.0</v>
      </c>
      <c r="J1526" s="1">
        <v>4.77</v>
      </c>
      <c r="K1526" s="1">
        <v>3.6216957E7</v>
      </c>
      <c r="L1526" s="1">
        <v>17.08</v>
      </c>
      <c r="M1526" s="1">
        <v>2032827.0</v>
      </c>
      <c r="N1526" s="1">
        <v>27.77</v>
      </c>
      <c r="O1526" s="1">
        <v>2308637.0</v>
      </c>
      <c r="P1526" s="1">
        <v>18.18</v>
      </c>
      <c r="Q1526" s="1">
        <v>1665467.0</v>
      </c>
      <c r="R1526" s="1">
        <v>2.5</v>
      </c>
      <c r="S1526" s="1">
        <v>3113946.0</v>
      </c>
      <c r="T1526" s="1">
        <v>6.72</v>
      </c>
      <c r="U1526" s="1">
        <v>1930626.0</v>
      </c>
    </row>
    <row r="1527" ht="13.5" customHeight="1">
      <c r="A1527" s="1">
        <v>44132.0</v>
      </c>
      <c r="B1527" s="1">
        <v>15.0</v>
      </c>
      <c r="C1527" s="1">
        <v>1.3374661E7</v>
      </c>
      <c r="D1527" s="1">
        <v>10.49</v>
      </c>
      <c r="E1527" s="1">
        <v>2.1475458E7</v>
      </c>
      <c r="F1527" s="1">
        <v>36.68</v>
      </c>
      <c r="G1527" s="1">
        <v>2.2059336E7</v>
      </c>
      <c r="H1527" s="1">
        <v>48.6462</v>
      </c>
      <c r="I1527" s="1">
        <v>3617220.0</v>
      </c>
      <c r="J1527" s="1">
        <v>4.59</v>
      </c>
      <c r="K1527" s="1">
        <v>3.798614E7</v>
      </c>
      <c r="L1527" s="1">
        <v>16.53</v>
      </c>
      <c r="M1527" s="1">
        <v>2260606.0</v>
      </c>
      <c r="N1527" s="1">
        <v>27.24</v>
      </c>
      <c r="O1527" s="1">
        <v>3981869.0</v>
      </c>
      <c r="P1527" s="1">
        <v>17.62</v>
      </c>
      <c r="Q1527" s="1">
        <v>2285398.0</v>
      </c>
      <c r="R1527" s="1">
        <v>2.35</v>
      </c>
      <c r="S1527" s="1">
        <v>5940564.0</v>
      </c>
      <c r="T1527" s="1">
        <v>6.52</v>
      </c>
      <c r="U1527" s="1">
        <v>2071611.0</v>
      </c>
    </row>
    <row r="1528" ht="13.5" customHeight="1">
      <c r="A1528" s="1">
        <v>44133.0</v>
      </c>
      <c r="B1528" s="1">
        <v>15.09</v>
      </c>
      <c r="C1528" s="1">
        <v>1.7210755E7</v>
      </c>
      <c r="D1528" s="1">
        <v>10.43</v>
      </c>
      <c r="E1528" s="1">
        <v>1.3128982E7</v>
      </c>
      <c r="F1528" s="1">
        <v>36.7</v>
      </c>
      <c r="G1528" s="1">
        <v>7122302.0</v>
      </c>
      <c r="H1528" s="1">
        <v>48.1179</v>
      </c>
      <c r="I1528" s="1">
        <v>4174808.0</v>
      </c>
      <c r="J1528" s="1">
        <v>4.4</v>
      </c>
      <c r="K1528" s="1">
        <v>3.4380977E7</v>
      </c>
      <c r="L1528" s="1">
        <v>16.66</v>
      </c>
      <c r="M1528" s="1">
        <v>2003206.0</v>
      </c>
      <c r="N1528" s="1">
        <v>27.69</v>
      </c>
      <c r="O1528" s="1">
        <v>2582690.0</v>
      </c>
      <c r="P1528" s="1">
        <v>17.22</v>
      </c>
      <c r="Q1528" s="1">
        <v>7303615.0</v>
      </c>
      <c r="R1528" s="1">
        <v>2.43</v>
      </c>
      <c r="S1528" s="1">
        <v>4228018.0</v>
      </c>
      <c r="T1528" s="1">
        <v>6.57</v>
      </c>
      <c r="U1528" s="1">
        <v>3318878.0</v>
      </c>
    </row>
    <row r="1529" ht="13.5" customHeight="1">
      <c r="A1529" s="1">
        <v>44134.0</v>
      </c>
      <c r="B1529" s="1">
        <v>15.03</v>
      </c>
      <c r="C1529" s="1">
        <v>1.4004313E7</v>
      </c>
      <c r="D1529" s="1">
        <v>10.6</v>
      </c>
      <c r="E1529" s="1">
        <v>1.1291164E7</v>
      </c>
      <c r="F1529" s="1">
        <v>36.71</v>
      </c>
      <c r="G1529" s="1">
        <v>1.3859808E7</v>
      </c>
      <c r="H1529" s="1">
        <v>47.7717</v>
      </c>
      <c r="I1529" s="1">
        <v>5833436.0</v>
      </c>
      <c r="J1529" s="1">
        <v>4.36</v>
      </c>
      <c r="K1529" s="1">
        <v>1.4773822E7</v>
      </c>
      <c r="L1529" s="1">
        <v>17.72</v>
      </c>
      <c r="M1529" s="1">
        <v>3951591.0</v>
      </c>
      <c r="N1529" s="1">
        <v>27.89</v>
      </c>
      <c r="O1529" s="1">
        <v>2233294.0</v>
      </c>
      <c r="P1529" s="1">
        <v>17.26</v>
      </c>
      <c r="Q1529" s="1">
        <v>4646228.0</v>
      </c>
      <c r="R1529" s="1">
        <v>2.43</v>
      </c>
      <c r="S1529" s="1">
        <v>6006174.0</v>
      </c>
      <c r="T1529" s="1">
        <v>6.56</v>
      </c>
      <c r="U1529" s="1">
        <v>2632659.0</v>
      </c>
    </row>
    <row r="1530" ht="13.5" customHeight="1">
      <c r="A1530" s="1">
        <v>44137.0</v>
      </c>
      <c r="B1530" s="1">
        <v>15.55</v>
      </c>
      <c r="C1530" s="1">
        <v>1.3906181E7</v>
      </c>
      <c r="D1530" s="1">
        <v>10.715</v>
      </c>
      <c r="E1530" s="1">
        <v>2.5405374E7</v>
      </c>
      <c r="F1530" s="1">
        <v>36.41</v>
      </c>
      <c r="G1530" s="1">
        <v>9731479.0</v>
      </c>
      <c r="H1530" s="1">
        <v>46.9609</v>
      </c>
      <c r="I1530" s="1">
        <v>3356638.0</v>
      </c>
      <c r="J1530" s="1">
        <v>4.55</v>
      </c>
      <c r="K1530" s="1">
        <v>1.1694139E7</v>
      </c>
      <c r="L1530" s="1">
        <v>18.51</v>
      </c>
      <c r="M1530" s="1">
        <v>3350527.0</v>
      </c>
      <c r="N1530" s="1">
        <v>27.76</v>
      </c>
      <c r="O1530" s="1">
        <v>2119879.0</v>
      </c>
      <c r="P1530" s="1">
        <v>17.0</v>
      </c>
      <c r="Q1530" s="1">
        <v>2585994.0</v>
      </c>
      <c r="R1530" s="1">
        <v>2.56</v>
      </c>
      <c r="S1530" s="1">
        <v>4853862.0</v>
      </c>
      <c r="T1530" s="1">
        <v>6.67</v>
      </c>
      <c r="U1530" s="1">
        <v>1688866.0</v>
      </c>
    </row>
    <row r="1531" ht="13.5" customHeight="1">
      <c r="A1531" s="1">
        <v>44138.0</v>
      </c>
      <c r="B1531" s="1">
        <v>15.65</v>
      </c>
      <c r="C1531" s="1">
        <v>1.0791931E7</v>
      </c>
      <c r="D1531" s="1">
        <v>10.975</v>
      </c>
      <c r="E1531" s="1">
        <v>1.354116E7</v>
      </c>
      <c r="F1531" s="1">
        <v>36.46</v>
      </c>
      <c r="G1531" s="1">
        <v>1.1061021E7</v>
      </c>
      <c r="H1531" s="1">
        <v>47.8355</v>
      </c>
      <c r="I1531" s="1">
        <v>3801217.0</v>
      </c>
      <c r="J1531" s="1">
        <v>4.72</v>
      </c>
      <c r="K1531" s="1">
        <v>1.5362963E7</v>
      </c>
      <c r="L1531" s="1">
        <v>18.88</v>
      </c>
      <c r="M1531" s="1">
        <v>3109138.0</v>
      </c>
      <c r="N1531" s="1">
        <v>28.09</v>
      </c>
      <c r="O1531" s="1">
        <v>2190115.0</v>
      </c>
      <c r="P1531" s="1">
        <v>17.18</v>
      </c>
      <c r="Q1531" s="1">
        <v>4596896.0</v>
      </c>
      <c r="R1531" s="1">
        <v>2.6</v>
      </c>
      <c r="S1531" s="1">
        <v>7012111.0</v>
      </c>
      <c r="T1531" s="1">
        <v>6.83</v>
      </c>
      <c r="U1531" s="1">
        <v>3549449.0</v>
      </c>
    </row>
    <row r="1532" ht="13.5" customHeight="1">
      <c r="A1532" s="1">
        <v>44139.0</v>
      </c>
      <c r="B1532" s="1">
        <v>15.62</v>
      </c>
      <c r="C1532" s="1">
        <v>2.1137167E7</v>
      </c>
      <c r="D1532" s="1">
        <v>11.105</v>
      </c>
      <c r="E1532" s="1">
        <v>1.7240588E7</v>
      </c>
      <c r="F1532" s="1">
        <v>36.55</v>
      </c>
      <c r="G1532" s="1">
        <v>3.168794E7</v>
      </c>
      <c r="H1532" s="1">
        <v>47.9721</v>
      </c>
      <c r="I1532" s="1">
        <v>3789833.0</v>
      </c>
      <c r="J1532" s="1">
        <v>4.78</v>
      </c>
      <c r="K1532" s="1">
        <v>1.2134231E7</v>
      </c>
      <c r="L1532" s="1">
        <v>18.65</v>
      </c>
      <c r="M1532" s="1">
        <v>3328109.0</v>
      </c>
      <c r="N1532" s="1">
        <v>28.31</v>
      </c>
      <c r="O1532" s="1">
        <v>2378590.0</v>
      </c>
      <c r="P1532" s="1">
        <v>17.22</v>
      </c>
      <c r="Q1532" s="1">
        <v>1721772.0</v>
      </c>
      <c r="R1532" s="1">
        <v>2.58</v>
      </c>
      <c r="S1532" s="1">
        <v>2922842.0</v>
      </c>
      <c r="T1532" s="1">
        <v>6.79</v>
      </c>
      <c r="U1532" s="1">
        <v>2090481.0</v>
      </c>
    </row>
    <row r="1533" ht="13.5" customHeight="1">
      <c r="A1533" s="1">
        <v>44140.0</v>
      </c>
      <c r="B1533" s="1">
        <v>15.5</v>
      </c>
      <c r="C1533" s="1">
        <v>1.596781E7</v>
      </c>
      <c r="D1533" s="1">
        <v>10.95</v>
      </c>
      <c r="E1533" s="1">
        <v>2.0438314E7</v>
      </c>
      <c r="F1533" s="1">
        <v>37.12</v>
      </c>
      <c r="G1533" s="1">
        <v>2.458332E7</v>
      </c>
      <c r="H1533" s="1">
        <v>47.635</v>
      </c>
      <c r="I1533" s="1">
        <v>2832655.0</v>
      </c>
      <c r="J1533" s="1">
        <v>4.76</v>
      </c>
      <c r="K1533" s="1">
        <v>1.0983904E7</v>
      </c>
      <c r="L1533" s="1">
        <v>18.61</v>
      </c>
      <c r="M1533" s="1">
        <v>1771107.0</v>
      </c>
      <c r="N1533" s="1">
        <v>28.58</v>
      </c>
      <c r="O1533" s="1">
        <v>5299757.0</v>
      </c>
      <c r="P1533" s="1">
        <v>18.89</v>
      </c>
      <c r="Q1533" s="1">
        <v>8745863.0</v>
      </c>
      <c r="R1533" s="1">
        <v>2.55</v>
      </c>
      <c r="S1533" s="1">
        <v>3637438.0</v>
      </c>
      <c r="T1533" s="1">
        <v>6.94</v>
      </c>
      <c r="U1533" s="1">
        <v>8346522.0</v>
      </c>
    </row>
    <row r="1534" ht="13.5" customHeight="1">
      <c r="A1534" s="1">
        <v>44141.0</v>
      </c>
      <c r="B1534" s="1">
        <v>15.28</v>
      </c>
      <c r="C1534" s="1">
        <v>1.232863E7</v>
      </c>
      <c r="D1534" s="1">
        <v>10.68</v>
      </c>
      <c r="E1534" s="1">
        <v>1.01704E7</v>
      </c>
      <c r="F1534" s="1">
        <v>35.82</v>
      </c>
      <c r="G1534" s="1">
        <v>2.5404981E7</v>
      </c>
      <c r="H1534" s="1">
        <v>46.1046</v>
      </c>
      <c r="I1534" s="1">
        <v>3640040.0</v>
      </c>
      <c r="J1534" s="1">
        <v>4.67</v>
      </c>
      <c r="K1534" s="1">
        <v>8304713.0</v>
      </c>
      <c r="L1534" s="1">
        <v>18.42</v>
      </c>
      <c r="M1534" s="1">
        <v>1943657.0</v>
      </c>
      <c r="N1534" s="1">
        <v>26.78</v>
      </c>
      <c r="O1534" s="1">
        <v>7179785.0</v>
      </c>
      <c r="P1534" s="1">
        <v>19.35</v>
      </c>
      <c r="Q1534" s="1">
        <v>4451475.0</v>
      </c>
      <c r="R1534" s="1">
        <v>2.49</v>
      </c>
      <c r="S1534" s="1">
        <v>2625832.0</v>
      </c>
      <c r="T1534" s="1">
        <v>6.51</v>
      </c>
      <c r="U1534" s="1">
        <v>5356232.0</v>
      </c>
    </row>
    <row r="1535" ht="13.5" customHeight="1">
      <c r="A1535" s="1">
        <v>44144.0</v>
      </c>
      <c r="B1535" s="1">
        <v>19.05</v>
      </c>
      <c r="C1535" s="1">
        <v>5.1466825E7</v>
      </c>
      <c r="D1535" s="1">
        <v>13.095</v>
      </c>
      <c r="E1535" s="1">
        <v>6.2170526E7</v>
      </c>
      <c r="F1535" s="1">
        <v>37.83</v>
      </c>
      <c r="G1535" s="1">
        <v>3.1897732E7</v>
      </c>
      <c r="H1535" s="1">
        <v>48.6371</v>
      </c>
      <c r="I1535" s="1">
        <v>5437907.0</v>
      </c>
      <c r="J1535" s="1">
        <v>5.62</v>
      </c>
      <c r="K1535" s="1">
        <v>2.3248546E7</v>
      </c>
      <c r="L1535" s="1">
        <v>21.63</v>
      </c>
      <c r="M1535" s="1">
        <v>5628692.0</v>
      </c>
      <c r="N1535" s="1">
        <v>28.41</v>
      </c>
      <c r="O1535" s="1">
        <v>7143735.0</v>
      </c>
      <c r="P1535" s="1">
        <v>17.94</v>
      </c>
      <c r="Q1535" s="1">
        <v>4986462.0</v>
      </c>
      <c r="R1535" s="1">
        <v>2.81</v>
      </c>
      <c r="S1535" s="1">
        <v>9751872.0</v>
      </c>
      <c r="T1535" s="1">
        <v>6.15</v>
      </c>
      <c r="U1535" s="1">
        <v>7672981.0</v>
      </c>
    </row>
    <row r="1536" ht="13.5" customHeight="1">
      <c r="A1536" s="1">
        <v>44145.0</v>
      </c>
      <c r="B1536" s="1">
        <v>19.07</v>
      </c>
      <c r="C1536" s="1">
        <v>2.0056387E7</v>
      </c>
      <c r="D1536" s="1">
        <v>13.575</v>
      </c>
      <c r="E1536" s="1">
        <v>2.903085E7</v>
      </c>
      <c r="F1536" s="1">
        <v>39.65</v>
      </c>
      <c r="G1536" s="1">
        <v>2.225124E7</v>
      </c>
      <c r="H1536" s="1">
        <v>50.7506</v>
      </c>
      <c r="I1536" s="1">
        <v>4767759.0</v>
      </c>
      <c r="J1536" s="1">
        <v>5.72</v>
      </c>
      <c r="K1536" s="1">
        <v>1.2101523E7</v>
      </c>
      <c r="L1536" s="1">
        <v>22.04</v>
      </c>
      <c r="M1536" s="1">
        <v>3090614.0</v>
      </c>
      <c r="N1536" s="1">
        <v>30.78</v>
      </c>
      <c r="O1536" s="1">
        <v>5675023.0</v>
      </c>
      <c r="P1536" s="1">
        <v>18.72</v>
      </c>
      <c r="Q1536" s="1">
        <v>3388971.0</v>
      </c>
      <c r="R1536" s="1">
        <v>2.95</v>
      </c>
      <c r="S1536" s="1">
        <v>5412608.0</v>
      </c>
      <c r="T1536" s="1">
        <v>6.38</v>
      </c>
      <c r="U1536" s="1">
        <v>5424570.0</v>
      </c>
    </row>
    <row r="1537" ht="13.5" customHeight="1">
      <c r="A1537" s="1">
        <v>44146.0</v>
      </c>
      <c r="B1537" s="1">
        <v>19.15</v>
      </c>
      <c r="C1537" s="1">
        <v>1.4282484E7</v>
      </c>
      <c r="D1537" s="1">
        <v>13.97</v>
      </c>
      <c r="E1537" s="1">
        <v>2.59721E7</v>
      </c>
      <c r="F1537" s="1">
        <v>39.83</v>
      </c>
      <c r="G1537" s="1">
        <v>1.5774061E7</v>
      </c>
      <c r="H1537" s="1">
        <v>50.5593</v>
      </c>
      <c r="I1537" s="1">
        <v>3820104.0</v>
      </c>
      <c r="J1537" s="1">
        <v>5.77</v>
      </c>
      <c r="K1537" s="1">
        <v>1.2256152E7</v>
      </c>
      <c r="L1537" s="1">
        <v>22.19</v>
      </c>
      <c r="M1537" s="1">
        <v>2374345.0</v>
      </c>
      <c r="N1537" s="1">
        <v>31.34</v>
      </c>
      <c r="O1537" s="1">
        <v>4761838.0</v>
      </c>
      <c r="P1537" s="1">
        <v>18.4</v>
      </c>
      <c r="Q1537" s="1">
        <v>2828450.0</v>
      </c>
      <c r="R1537" s="1">
        <v>2.97</v>
      </c>
      <c r="S1537" s="1">
        <v>8569417.0</v>
      </c>
      <c r="T1537" s="1">
        <v>6.27</v>
      </c>
      <c r="U1537" s="1">
        <v>3076646.0</v>
      </c>
    </row>
    <row r="1538" ht="13.5" customHeight="1">
      <c r="A1538" s="1">
        <v>44147.0</v>
      </c>
      <c r="B1538" s="1">
        <v>17.96</v>
      </c>
      <c r="C1538" s="1">
        <v>1.8452849E7</v>
      </c>
      <c r="D1538" s="1">
        <v>13.055</v>
      </c>
      <c r="E1538" s="1">
        <v>2.630367E7</v>
      </c>
      <c r="F1538" s="1">
        <v>37.98</v>
      </c>
      <c r="G1538" s="1">
        <v>3.1804419E7</v>
      </c>
      <c r="H1538" s="1">
        <v>48.8831</v>
      </c>
      <c r="I1538" s="1">
        <v>3680114.0</v>
      </c>
      <c r="J1538" s="1">
        <v>5.38</v>
      </c>
      <c r="K1538" s="1">
        <v>1.2130536E7</v>
      </c>
      <c r="L1538" s="1">
        <v>21.28</v>
      </c>
      <c r="M1538" s="1">
        <v>1825893.0</v>
      </c>
      <c r="N1538" s="1">
        <v>29.98</v>
      </c>
      <c r="O1538" s="1">
        <v>3608568.0</v>
      </c>
      <c r="P1538" s="1">
        <v>17.71</v>
      </c>
      <c r="Q1538" s="1">
        <v>3807860.0</v>
      </c>
      <c r="R1538" s="1">
        <v>2.85</v>
      </c>
      <c r="S1538" s="1">
        <v>4594551.0</v>
      </c>
      <c r="T1538" s="1">
        <v>6.01</v>
      </c>
      <c r="U1538" s="1">
        <v>3914468.0</v>
      </c>
    </row>
    <row r="1539" ht="13.5" customHeight="1">
      <c r="A1539" s="1">
        <v>44148.0</v>
      </c>
      <c r="B1539" s="1">
        <v>18.27</v>
      </c>
      <c r="C1539" s="1">
        <v>1.5203673E7</v>
      </c>
      <c r="D1539" s="1">
        <v>13.175</v>
      </c>
      <c r="E1539" s="1">
        <v>2.0346148E7</v>
      </c>
      <c r="F1539" s="1">
        <v>37.38</v>
      </c>
      <c r="G1539" s="1">
        <v>2.458077E7</v>
      </c>
      <c r="H1539" s="1">
        <v>49.8578</v>
      </c>
      <c r="I1539" s="1">
        <v>3393707.0</v>
      </c>
      <c r="J1539" s="1">
        <v>5.61</v>
      </c>
      <c r="K1539" s="1">
        <v>1.519468E7</v>
      </c>
      <c r="L1539" s="1">
        <v>21.12</v>
      </c>
      <c r="M1539" s="1">
        <v>3060209.0</v>
      </c>
      <c r="N1539" s="1">
        <v>29.66</v>
      </c>
      <c r="O1539" s="1">
        <v>4917863.0</v>
      </c>
      <c r="P1539" s="1">
        <v>17.78</v>
      </c>
      <c r="Q1539" s="1">
        <v>2476562.0</v>
      </c>
      <c r="R1539" s="1">
        <v>2.96</v>
      </c>
      <c r="S1539" s="1">
        <v>4001660.0</v>
      </c>
      <c r="T1539" s="1">
        <v>6.05</v>
      </c>
      <c r="U1539" s="1">
        <v>2299579.0</v>
      </c>
    </row>
    <row r="1540" ht="13.5" customHeight="1">
      <c r="A1540" s="1">
        <v>44151.0</v>
      </c>
      <c r="B1540" s="1">
        <v>19.63</v>
      </c>
      <c r="C1540" s="1">
        <v>2.5288326E7</v>
      </c>
      <c r="D1540" s="1">
        <v>13.735</v>
      </c>
      <c r="E1540" s="1">
        <v>2.6408564E7</v>
      </c>
      <c r="F1540" s="1">
        <v>38.0</v>
      </c>
      <c r="G1540" s="1">
        <v>2.6406214E7</v>
      </c>
      <c r="H1540" s="1">
        <v>51.2425</v>
      </c>
      <c r="I1540" s="1">
        <v>5051770.0</v>
      </c>
      <c r="J1540" s="1">
        <v>5.92</v>
      </c>
      <c r="K1540" s="1">
        <v>1.7534001E7</v>
      </c>
      <c r="L1540" s="1">
        <v>22.31</v>
      </c>
      <c r="M1540" s="1">
        <v>2959215.0</v>
      </c>
      <c r="N1540" s="1">
        <v>30.81</v>
      </c>
      <c r="O1540" s="1">
        <v>3535513.0</v>
      </c>
      <c r="P1540" s="1">
        <v>17.95</v>
      </c>
      <c r="Q1540" s="1">
        <v>2424088.0</v>
      </c>
      <c r="R1540" s="1">
        <v>3.19</v>
      </c>
      <c r="S1540" s="1">
        <v>6674538.0</v>
      </c>
      <c r="T1540" s="1">
        <v>5.99</v>
      </c>
      <c r="U1540" s="1">
        <v>2547348.0</v>
      </c>
    </row>
    <row r="1541" ht="13.5" customHeight="1">
      <c r="A1541" s="1">
        <v>44152.0</v>
      </c>
      <c r="B1541" s="1">
        <v>19.97</v>
      </c>
      <c r="C1541" s="1">
        <v>1.4575038E7</v>
      </c>
      <c r="D1541" s="1">
        <v>13.935</v>
      </c>
      <c r="E1541" s="1">
        <v>1.86045E7</v>
      </c>
      <c r="F1541" s="1">
        <v>38.9</v>
      </c>
      <c r="G1541" s="1">
        <v>2.2783057E7</v>
      </c>
      <c r="H1541" s="1">
        <v>51.2881</v>
      </c>
      <c r="I1541" s="1">
        <v>3101365.0</v>
      </c>
      <c r="J1541" s="1">
        <v>6.15</v>
      </c>
      <c r="K1541" s="1">
        <v>1.5093213E7</v>
      </c>
      <c r="L1541" s="1">
        <v>22.62</v>
      </c>
      <c r="M1541" s="1">
        <v>3304735.0</v>
      </c>
      <c r="N1541" s="1">
        <v>31.23</v>
      </c>
      <c r="O1541" s="1">
        <v>4647729.0</v>
      </c>
      <c r="P1541" s="1">
        <v>17.64</v>
      </c>
      <c r="Q1541" s="1">
        <v>2188057.0</v>
      </c>
      <c r="R1541" s="1">
        <v>3.22</v>
      </c>
      <c r="S1541" s="1">
        <v>5566429.0</v>
      </c>
      <c r="T1541" s="1">
        <v>6.07</v>
      </c>
      <c r="U1541" s="1">
        <v>2618648.0</v>
      </c>
    </row>
    <row r="1542" ht="13.5" customHeight="1">
      <c r="A1542" s="1">
        <v>44153.0</v>
      </c>
      <c r="B1542" s="1">
        <v>19.92</v>
      </c>
      <c r="C1542" s="1">
        <v>2.2171305E7</v>
      </c>
      <c r="D1542" s="1">
        <v>14.205</v>
      </c>
      <c r="E1542" s="1">
        <v>1.9149732E7</v>
      </c>
      <c r="F1542" s="1">
        <v>38.09</v>
      </c>
      <c r="G1542" s="1">
        <v>1.1972392E7</v>
      </c>
      <c r="H1542" s="1">
        <v>49.8396</v>
      </c>
      <c r="I1542" s="1">
        <v>3897324.0</v>
      </c>
      <c r="J1542" s="1">
        <v>6.09</v>
      </c>
      <c r="K1542" s="1">
        <v>1.6115964E7</v>
      </c>
      <c r="L1542" s="1">
        <v>22.5</v>
      </c>
      <c r="M1542" s="1">
        <v>2761571.0</v>
      </c>
      <c r="N1542" s="1">
        <v>30.88</v>
      </c>
      <c r="O1542" s="1">
        <v>3779194.0</v>
      </c>
      <c r="P1542" s="1">
        <v>17.93</v>
      </c>
      <c r="Q1542" s="1">
        <v>2393308.0</v>
      </c>
      <c r="R1542" s="1">
        <v>3.33</v>
      </c>
      <c r="S1542" s="1">
        <v>7212594.0</v>
      </c>
      <c r="T1542" s="1">
        <v>6.12</v>
      </c>
      <c r="U1542" s="1">
        <v>3661279.0</v>
      </c>
    </row>
    <row r="1543" ht="13.5" customHeight="1">
      <c r="A1543" s="1">
        <v>44154.0</v>
      </c>
      <c r="B1543" s="1">
        <v>20.14</v>
      </c>
      <c r="C1543" s="1">
        <v>1.646479E7</v>
      </c>
      <c r="D1543" s="1">
        <v>13.965</v>
      </c>
      <c r="E1543" s="1">
        <v>1.8964696E7</v>
      </c>
      <c r="F1543" s="1">
        <v>38.07</v>
      </c>
      <c r="G1543" s="1">
        <v>9363662.0</v>
      </c>
      <c r="H1543" s="1">
        <v>50.5228</v>
      </c>
      <c r="I1543" s="1">
        <v>2797372.0</v>
      </c>
      <c r="J1543" s="1">
        <v>6.04</v>
      </c>
      <c r="K1543" s="1">
        <v>1.5602519E7</v>
      </c>
      <c r="L1543" s="1">
        <v>22.59</v>
      </c>
      <c r="M1543" s="1">
        <v>2815096.0</v>
      </c>
      <c r="N1543" s="1">
        <v>31.49</v>
      </c>
      <c r="O1543" s="1">
        <v>3209074.0</v>
      </c>
      <c r="P1543" s="1">
        <v>17.65</v>
      </c>
      <c r="Q1543" s="1">
        <v>3599067.0</v>
      </c>
      <c r="R1543" s="1">
        <v>3.35</v>
      </c>
      <c r="S1543" s="1">
        <v>4055175.0</v>
      </c>
      <c r="T1543" s="1">
        <v>6.19</v>
      </c>
      <c r="U1543" s="1">
        <v>2131250.0</v>
      </c>
    </row>
    <row r="1544" ht="13.5" customHeight="1">
      <c r="A1544" s="1">
        <v>44155.0</v>
      </c>
      <c r="B1544" s="1">
        <v>20.17</v>
      </c>
      <c r="C1544" s="1">
        <v>1.3279908E7</v>
      </c>
      <c r="D1544" s="1">
        <v>14.21</v>
      </c>
      <c r="E1544" s="1">
        <v>1.555845E7</v>
      </c>
      <c r="F1544" s="1">
        <v>38.31</v>
      </c>
      <c r="G1544" s="1">
        <v>1.0113469E7</v>
      </c>
      <c r="H1544" s="1">
        <v>51.197</v>
      </c>
      <c r="I1544" s="1">
        <v>2617269.0</v>
      </c>
      <c r="J1544" s="1">
        <v>6.16</v>
      </c>
      <c r="K1544" s="1">
        <v>1.2584589E7</v>
      </c>
      <c r="L1544" s="1">
        <v>22.57</v>
      </c>
      <c r="M1544" s="1">
        <v>1759693.0</v>
      </c>
      <c r="N1544" s="1">
        <v>31.8</v>
      </c>
      <c r="O1544" s="1">
        <v>2971043.0</v>
      </c>
      <c r="P1544" s="1">
        <v>17.82</v>
      </c>
      <c r="Q1544" s="1">
        <v>1499646.0</v>
      </c>
      <c r="R1544" s="1">
        <v>3.42</v>
      </c>
      <c r="S1544" s="1">
        <v>4234979.0</v>
      </c>
      <c r="T1544" s="1">
        <v>6.18</v>
      </c>
      <c r="U1544" s="1">
        <v>965052.0</v>
      </c>
    </row>
    <row r="1545" ht="13.5" customHeight="1">
      <c r="A1545" s="1">
        <v>44158.0</v>
      </c>
      <c r="B1545" s="1">
        <v>21.92</v>
      </c>
      <c r="C1545" s="1">
        <v>3.4744253E7</v>
      </c>
      <c r="D1545" s="1">
        <v>14.895</v>
      </c>
      <c r="E1545" s="1">
        <v>2.7818406E7</v>
      </c>
      <c r="F1545" s="1">
        <v>39.18</v>
      </c>
      <c r="G1545" s="1">
        <v>1.2428098E7</v>
      </c>
      <c r="H1545" s="1">
        <v>52.0988</v>
      </c>
      <c r="I1545" s="1">
        <v>3076060.0</v>
      </c>
      <c r="J1545" s="1">
        <v>6.86</v>
      </c>
      <c r="K1545" s="1">
        <v>1.7510846E7</v>
      </c>
      <c r="L1545" s="1">
        <v>24.01</v>
      </c>
      <c r="M1545" s="1">
        <v>2143285.0</v>
      </c>
      <c r="N1545" s="1">
        <v>33.28</v>
      </c>
      <c r="O1545" s="1">
        <v>3827764.0</v>
      </c>
      <c r="P1545" s="1">
        <v>18.47</v>
      </c>
      <c r="Q1545" s="1">
        <v>2145338.0</v>
      </c>
      <c r="R1545" s="1">
        <v>3.66</v>
      </c>
      <c r="S1545" s="1">
        <v>7067736.0</v>
      </c>
      <c r="T1545" s="1">
        <v>6.49</v>
      </c>
      <c r="U1545" s="1">
        <v>3342127.0</v>
      </c>
    </row>
    <row r="1546" ht="13.5" customHeight="1">
      <c r="A1546" s="1">
        <v>44159.0</v>
      </c>
      <c r="B1546" s="1">
        <v>22.99</v>
      </c>
      <c r="C1546" s="1">
        <v>2.4984307E7</v>
      </c>
      <c r="D1546" s="1">
        <v>15.555</v>
      </c>
      <c r="E1546" s="1">
        <v>2.3768552E7</v>
      </c>
      <c r="F1546" s="1">
        <v>40.74</v>
      </c>
      <c r="G1546" s="1">
        <v>1.3310801E7</v>
      </c>
      <c r="H1546" s="1">
        <v>53.356</v>
      </c>
      <c r="I1546" s="1">
        <v>3783647.0</v>
      </c>
      <c r="J1546" s="1">
        <v>7.02</v>
      </c>
      <c r="K1546" s="1">
        <v>2.275809E7</v>
      </c>
      <c r="L1546" s="1">
        <v>24.91</v>
      </c>
      <c r="M1546" s="1">
        <v>2094777.0</v>
      </c>
      <c r="N1546" s="1">
        <v>34.48</v>
      </c>
      <c r="O1546" s="1">
        <v>4729283.0</v>
      </c>
      <c r="P1546" s="1">
        <v>18.71</v>
      </c>
      <c r="Q1546" s="1">
        <v>3088460.0</v>
      </c>
      <c r="R1546" s="1">
        <v>3.99</v>
      </c>
      <c r="S1546" s="1">
        <v>1.0680707E7</v>
      </c>
      <c r="T1546" s="1">
        <v>6.51</v>
      </c>
      <c r="U1546" s="1">
        <v>4151875.0</v>
      </c>
    </row>
    <row r="1547" ht="13.5" customHeight="1">
      <c r="A1547" s="1">
        <v>44160.0</v>
      </c>
      <c r="B1547" s="1">
        <v>22.83</v>
      </c>
      <c r="C1547" s="1">
        <v>2.3204439E7</v>
      </c>
      <c r="D1547" s="1">
        <v>15.38</v>
      </c>
      <c r="E1547" s="1">
        <v>2.5560596E7</v>
      </c>
      <c r="F1547" s="1">
        <v>41.31</v>
      </c>
      <c r="G1547" s="1">
        <v>1.3874657E7</v>
      </c>
      <c r="H1547" s="1">
        <v>53.3742</v>
      </c>
      <c r="I1547" s="1">
        <v>2961245.0</v>
      </c>
      <c r="J1547" s="1">
        <v>7.04</v>
      </c>
      <c r="K1547" s="1">
        <v>9898198.0</v>
      </c>
      <c r="L1547" s="1">
        <v>24.32</v>
      </c>
      <c r="M1547" s="1">
        <v>1571186.0</v>
      </c>
      <c r="N1547" s="1">
        <v>34.16</v>
      </c>
      <c r="O1547" s="1">
        <v>3972336.0</v>
      </c>
      <c r="P1547" s="1">
        <v>18.57</v>
      </c>
      <c r="Q1547" s="1">
        <v>1749562.0</v>
      </c>
      <c r="R1547" s="1">
        <v>4.0</v>
      </c>
      <c r="S1547" s="1">
        <v>7704057.0</v>
      </c>
      <c r="T1547" s="1">
        <v>6.69</v>
      </c>
      <c r="U1547" s="1">
        <v>2679294.0</v>
      </c>
    </row>
    <row r="1548" ht="13.5" customHeight="1">
      <c r="A1548" s="1">
        <v>44161.0</v>
      </c>
      <c r="B1548" s="1">
        <v>22.64</v>
      </c>
      <c r="C1548" s="1">
        <v>1.2091187E7</v>
      </c>
      <c r="D1548" s="1">
        <v>15.5</v>
      </c>
      <c r="E1548" s="1">
        <v>8051812.0</v>
      </c>
      <c r="F1548" s="1">
        <v>41.22</v>
      </c>
      <c r="G1548" s="1">
        <v>5543784.0</v>
      </c>
      <c r="H1548" s="1">
        <v>53.6566</v>
      </c>
      <c r="I1548" s="1">
        <v>925427.0</v>
      </c>
      <c r="J1548" s="1">
        <v>6.89</v>
      </c>
      <c r="K1548" s="1">
        <v>3974683.0</v>
      </c>
      <c r="L1548" s="1">
        <v>24.48</v>
      </c>
      <c r="M1548" s="1">
        <v>466982.0</v>
      </c>
      <c r="N1548" s="1">
        <v>34.0</v>
      </c>
      <c r="O1548" s="1">
        <v>857524.0</v>
      </c>
      <c r="P1548" s="1">
        <v>18.41</v>
      </c>
      <c r="Q1548" s="1">
        <v>798632.0</v>
      </c>
      <c r="R1548" s="1">
        <v>4.04</v>
      </c>
      <c r="S1548" s="1">
        <v>2746267.0</v>
      </c>
      <c r="T1548" s="1">
        <v>6.64</v>
      </c>
      <c r="U1548" s="1">
        <v>634380.0</v>
      </c>
    </row>
    <row r="1549" ht="13.5" customHeight="1">
      <c r="A1549" s="1">
        <v>44162.0</v>
      </c>
      <c r="B1549" s="1">
        <v>22.41</v>
      </c>
      <c r="C1549" s="1">
        <v>1.6602197E7</v>
      </c>
      <c r="D1549" s="1">
        <v>15.685</v>
      </c>
      <c r="E1549" s="1">
        <v>7477236.0</v>
      </c>
      <c r="F1549" s="1">
        <v>41.69</v>
      </c>
      <c r="G1549" s="1">
        <v>6582398.0</v>
      </c>
      <c r="H1549" s="1">
        <v>54.0301</v>
      </c>
      <c r="I1549" s="1">
        <v>2125460.0</v>
      </c>
      <c r="J1549" s="1">
        <v>6.96</v>
      </c>
      <c r="K1549" s="1">
        <v>8505007.0</v>
      </c>
      <c r="L1549" s="1">
        <v>24.23</v>
      </c>
      <c r="M1549" s="1">
        <v>770306.0</v>
      </c>
      <c r="N1549" s="1">
        <v>34.07</v>
      </c>
      <c r="O1549" s="1">
        <v>1923275.0</v>
      </c>
      <c r="P1549" s="1">
        <v>18.61</v>
      </c>
      <c r="Q1549" s="1">
        <v>1302318.0</v>
      </c>
      <c r="R1549" s="1">
        <v>4.13</v>
      </c>
      <c r="S1549" s="1">
        <v>4567939.0</v>
      </c>
      <c r="T1549" s="1">
        <v>6.73</v>
      </c>
      <c r="U1549" s="1">
        <v>1119280.0</v>
      </c>
    </row>
    <row r="1550" ht="13.5" customHeight="1">
      <c r="A1550" s="1">
        <v>44165.0</v>
      </c>
      <c r="B1550" s="1">
        <v>20.77</v>
      </c>
      <c r="C1550" s="1">
        <v>3.2490398E7</v>
      </c>
      <c r="D1550" s="1">
        <v>14.815</v>
      </c>
      <c r="E1550" s="1">
        <v>2.2928266E7</v>
      </c>
      <c r="F1550" s="1">
        <v>40.56</v>
      </c>
      <c r="G1550" s="1">
        <v>1.3783307E7</v>
      </c>
      <c r="H1550" s="1">
        <v>52.0442</v>
      </c>
      <c r="I1550" s="1">
        <v>6050589.0</v>
      </c>
      <c r="J1550" s="1">
        <v>6.44</v>
      </c>
      <c r="K1550" s="1">
        <v>1.4159622E7</v>
      </c>
      <c r="L1550" s="1">
        <v>22.48</v>
      </c>
      <c r="M1550" s="1">
        <v>3215688.0</v>
      </c>
      <c r="N1550" s="1">
        <v>33.12</v>
      </c>
      <c r="O1550" s="1">
        <v>5132862.0</v>
      </c>
      <c r="P1550" s="1">
        <v>18.08</v>
      </c>
      <c r="Q1550" s="1">
        <v>2096360.0</v>
      </c>
      <c r="R1550" s="1">
        <v>3.92</v>
      </c>
      <c r="S1550" s="1">
        <v>9437032.0</v>
      </c>
      <c r="T1550" s="1">
        <v>6.44</v>
      </c>
      <c r="U1550" s="1">
        <v>3311820.0</v>
      </c>
    </row>
    <row r="1551" ht="13.5" customHeight="1">
      <c r="A1551" s="1">
        <v>44166.0</v>
      </c>
      <c r="B1551" s="1">
        <v>20.64</v>
      </c>
      <c r="C1551" s="1">
        <v>2.410578E7</v>
      </c>
      <c r="D1551" s="1">
        <v>14.97</v>
      </c>
      <c r="E1551" s="1">
        <v>1.9777564E7</v>
      </c>
      <c r="F1551" s="1">
        <v>40.52</v>
      </c>
      <c r="G1551" s="1">
        <v>8471641.0</v>
      </c>
      <c r="H1551" s="1">
        <v>52.4723</v>
      </c>
      <c r="I1551" s="1">
        <v>3042304.0</v>
      </c>
      <c r="J1551" s="1">
        <v>6.47</v>
      </c>
      <c r="K1551" s="1">
        <v>8702625.0</v>
      </c>
      <c r="L1551" s="1">
        <v>22.9</v>
      </c>
      <c r="M1551" s="1">
        <v>2507237.0</v>
      </c>
      <c r="N1551" s="1">
        <v>32.76</v>
      </c>
      <c r="O1551" s="1">
        <v>2730169.0</v>
      </c>
      <c r="P1551" s="1">
        <v>17.89</v>
      </c>
      <c r="Q1551" s="1">
        <v>2081191.0</v>
      </c>
      <c r="R1551" s="1">
        <v>3.9</v>
      </c>
      <c r="S1551" s="1">
        <v>6735340.0</v>
      </c>
      <c r="T1551" s="1">
        <v>6.24</v>
      </c>
      <c r="U1551" s="1">
        <v>2642906.0</v>
      </c>
    </row>
    <row r="1552" ht="13.5" customHeight="1">
      <c r="A1552" s="1">
        <v>44167.0</v>
      </c>
      <c r="B1552" s="1">
        <v>20.96</v>
      </c>
      <c r="C1552" s="1">
        <v>1.5274641E7</v>
      </c>
      <c r="D1552" s="1">
        <v>15.145</v>
      </c>
      <c r="E1552" s="1">
        <v>1.5099638E7</v>
      </c>
      <c r="F1552" s="1">
        <v>41.56</v>
      </c>
      <c r="G1552" s="1">
        <v>1.0812645E7</v>
      </c>
      <c r="H1552" s="1">
        <v>52.9734</v>
      </c>
      <c r="I1552" s="1">
        <v>2856697.0</v>
      </c>
      <c r="J1552" s="1">
        <v>6.74</v>
      </c>
      <c r="K1552" s="1">
        <v>1.2175259E7</v>
      </c>
      <c r="L1552" s="1">
        <v>22.74</v>
      </c>
      <c r="M1552" s="1">
        <v>1979724.0</v>
      </c>
      <c r="N1552" s="1">
        <v>33.1</v>
      </c>
      <c r="O1552" s="1">
        <v>5020872.0</v>
      </c>
      <c r="P1552" s="1">
        <v>18.15</v>
      </c>
      <c r="Q1552" s="1">
        <v>2215567.0</v>
      </c>
      <c r="R1552" s="1">
        <v>4.0</v>
      </c>
      <c r="S1552" s="1">
        <v>6089275.0</v>
      </c>
      <c r="T1552" s="1">
        <v>6.17</v>
      </c>
      <c r="U1552" s="1">
        <v>3818714.0</v>
      </c>
    </row>
    <row r="1553" ht="13.5" customHeight="1">
      <c r="A1553" s="1">
        <v>44168.0</v>
      </c>
      <c r="B1553" s="1">
        <v>21.34</v>
      </c>
      <c r="C1553" s="1">
        <v>2.3360382E7</v>
      </c>
      <c r="D1553" s="1">
        <v>15.355</v>
      </c>
      <c r="E1553" s="1">
        <v>3.606663E7</v>
      </c>
      <c r="F1553" s="1">
        <v>42.11</v>
      </c>
      <c r="G1553" s="1">
        <v>1.0252328E7</v>
      </c>
      <c r="H1553" s="1">
        <v>52.9369</v>
      </c>
      <c r="I1553" s="1">
        <v>3625971.0</v>
      </c>
      <c r="J1553" s="1">
        <v>6.86</v>
      </c>
      <c r="K1553" s="1">
        <v>1.5451569E7</v>
      </c>
      <c r="L1553" s="1">
        <v>23.21</v>
      </c>
      <c r="M1553" s="1">
        <v>1787107.0</v>
      </c>
      <c r="N1553" s="1">
        <v>33.2</v>
      </c>
      <c r="O1553" s="1">
        <v>2668707.0</v>
      </c>
      <c r="P1553" s="1">
        <v>17.26</v>
      </c>
      <c r="Q1553" s="1">
        <v>3503812.0</v>
      </c>
      <c r="R1553" s="1">
        <v>4.01</v>
      </c>
      <c r="S1553" s="1">
        <v>3430074.0</v>
      </c>
      <c r="T1553" s="1">
        <v>5.79</v>
      </c>
      <c r="U1553" s="1">
        <v>6545618.0</v>
      </c>
    </row>
    <row r="1554" ht="13.5" customHeight="1">
      <c r="A1554" s="1">
        <v>44169.0</v>
      </c>
      <c r="B1554" s="1">
        <v>22.95</v>
      </c>
      <c r="C1554" s="1">
        <v>3.5528558E7</v>
      </c>
      <c r="D1554" s="1">
        <v>16.075</v>
      </c>
      <c r="E1554" s="1">
        <v>4.2568342E7</v>
      </c>
      <c r="F1554" s="1">
        <v>42.64</v>
      </c>
      <c r="G1554" s="1">
        <v>1.1034775E7</v>
      </c>
      <c r="H1554" s="1">
        <v>53.6202</v>
      </c>
      <c r="I1554" s="1">
        <v>3971524.0</v>
      </c>
      <c r="J1554" s="1">
        <v>7.23</v>
      </c>
      <c r="K1554" s="1">
        <v>1.7483729E7</v>
      </c>
      <c r="L1554" s="1">
        <v>24.26</v>
      </c>
      <c r="M1554" s="1">
        <v>3034085.0</v>
      </c>
      <c r="N1554" s="1">
        <v>34.0</v>
      </c>
      <c r="O1554" s="1">
        <v>4812188.0</v>
      </c>
      <c r="P1554" s="1">
        <v>17.74</v>
      </c>
      <c r="Q1554" s="1">
        <v>2337635.0</v>
      </c>
      <c r="R1554" s="1">
        <v>4.23</v>
      </c>
      <c r="S1554" s="1">
        <v>7041425.0</v>
      </c>
      <c r="T1554" s="1">
        <v>5.96</v>
      </c>
      <c r="U1554" s="1">
        <v>4667266.0</v>
      </c>
    </row>
    <row r="1555" ht="13.5" customHeight="1">
      <c r="A1555" s="1">
        <v>44172.0</v>
      </c>
      <c r="B1555" s="1">
        <v>22.88</v>
      </c>
      <c r="C1555" s="1">
        <v>3.5395229E7</v>
      </c>
      <c r="D1555" s="1">
        <v>15.88</v>
      </c>
      <c r="E1555" s="1">
        <v>5.0534028E7</v>
      </c>
      <c r="F1555" s="1">
        <v>42.6</v>
      </c>
      <c r="G1555" s="1">
        <v>1.3944843E7</v>
      </c>
      <c r="H1555" s="1">
        <v>53.0098</v>
      </c>
      <c r="I1555" s="1">
        <v>4626742.0</v>
      </c>
      <c r="J1555" s="1">
        <v>7.23</v>
      </c>
      <c r="K1555" s="1">
        <v>1.5518993E7</v>
      </c>
      <c r="L1555" s="1">
        <v>24.28</v>
      </c>
      <c r="M1555" s="1">
        <v>1929805.0</v>
      </c>
      <c r="N1555" s="1">
        <v>33.82</v>
      </c>
      <c r="O1555" s="1">
        <v>4580314.0</v>
      </c>
      <c r="P1555" s="1">
        <v>16.84</v>
      </c>
      <c r="Q1555" s="1">
        <v>6266921.0</v>
      </c>
      <c r="R1555" s="1">
        <v>4.3</v>
      </c>
      <c r="S1555" s="1">
        <v>6317556.0</v>
      </c>
      <c r="T1555" s="1">
        <v>5.82</v>
      </c>
      <c r="U1555" s="1">
        <v>3611641.0</v>
      </c>
    </row>
    <row r="1556" ht="13.5" customHeight="1">
      <c r="A1556" s="1">
        <v>44173.0</v>
      </c>
      <c r="B1556" s="1">
        <v>23.37</v>
      </c>
      <c r="C1556" s="1">
        <v>2.0841478E7</v>
      </c>
      <c r="D1556" s="1">
        <v>15.705</v>
      </c>
      <c r="E1556" s="1">
        <v>2.557343E7</v>
      </c>
      <c r="F1556" s="1">
        <v>42.8</v>
      </c>
      <c r="G1556" s="1">
        <v>1.4050177E7</v>
      </c>
      <c r="H1556" s="1">
        <v>52.6545</v>
      </c>
      <c r="I1556" s="1">
        <v>4775857.0</v>
      </c>
      <c r="J1556" s="1">
        <v>7.47</v>
      </c>
      <c r="K1556" s="1">
        <v>1.4433138E7</v>
      </c>
      <c r="L1556" s="1">
        <v>24.61</v>
      </c>
      <c r="M1556" s="1">
        <v>1728498.0</v>
      </c>
      <c r="N1556" s="1">
        <v>34.21</v>
      </c>
      <c r="O1556" s="1">
        <v>1868043.0</v>
      </c>
      <c r="P1556" s="1">
        <v>16.75</v>
      </c>
      <c r="Q1556" s="1">
        <v>4572997.0</v>
      </c>
      <c r="R1556" s="1">
        <v>4.35</v>
      </c>
      <c r="S1556" s="1">
        <v>5386852.0</v>
      </c>
      <c r="T1556" s="1">
        <v>5.79</v>
      </c>
      <c r="U1556" s="1">
        <v>2797437.0</v>
      </c>
    </row>
    <row r="1557" ht="13.5" customHeight="1">
      <c r="A1557" s="1">
        <v>44174.0</v>
      </c>
      <c r="B1557" s="1">
        <v>23.05</v>
      </c>
      <c r="C1557" s="1">
        <v>2.5219858E7</v>
      </c>
      <c r="D1557" s="1">
        <v>15.575</v>
      </c>
      <c r="E1557" s="1">
        <v>2.5927608E7</v>
      </c>
      <c r="F1557" s="1">
        <v>43.02</v>
      </c>
      <c r="G1557" s="1">
        <v>1.3146706E7</v>
      </c>
      <c r="H1557" s="1">
        <v>52.7456</v>
      </c>
      <c r="I1557" s="1">
        <v>4059629.0</v>
      </c>
      <c r="J1557" s="1">
        <v>7.51</v>
      </c>
      <c r="K1557" s="1">
        <v>1.3742193E7</v>
      </c>
      <c r="L1557" s="1">
        <v>24.77</v>
      </c>
      <c r="M1557" s="1">
        <v>2180503.0</v>
      </c>
      <c r="N1557" s="1">
        <v>34.25</v>
      </c>
      <c r="O1557" s="1">
        <v>2466398.0</v>
      </c>
      <c r="P1557" s="1">
        <v>16.55</v>
      </c>
      <c r="Q1557" s="1">
        <v>4682577.0</v>
      </c>
      <c r="R1557" s="1">
        <v>4.52</v>
      </c>
      <c r="S1557" s="1">
        <v>2.1875295E7</v>
      </c>
      <c r="T1557" s="1">
        <v>5.88</v>
      </c>
      <c r="U1557" s="1">
        <v>4363862.0</v>
      </c>
    </row>
    <row r="1558" ht="13.5" customHeight="1">
      <c r="A1558" s="1">
        <v>44175.0</v>
      </c>
      <c r="B1558" s="1">
        <v>23.93</v>
      </c>
      <c r="C1558" s="1">
        <v>1.6372295E7</v>
      </c>
      <c r="D1558" s="1">
        <v>15.975</v>
      </c>
      <c r="E1558" s="1">
        <v>4.2263964E7</v>
      </c>
      <c r="F1558" s="1">
        <v>43.55</v>
      </c>
      <c r="G1558" s="1">
        <v>1.1934555E7</v>
      </c>
      <c r="H1558" s="1">
        <v>53.1009</v>
      </c>
      <c r="I1558" s="1">
        <v>3530398.0</v>
      </c>
      <c r="J1558" s="1">
        <v>7.87</v>
      </c>
      <c r="K1558" s="1">
        <v>1.9019161E7</v>
      </c>
      <c r="L1558" s="1">
        <v>25.55</v>
      </c>
      <c r="M1558" s="1">
        <v>1991819.0</v>
      </c>
      <c r="N1558" s="1">
        <v>34.6</v>
      </c>
      <c r="O1558" s="1">
        <v>2394644.0</v>
      </c>
      <c r="P1558" s="1">
        <v>17.34</v>
      </c>
      <c r="Q1558" s="1">
        <v>4586887.0</v>
      </c>
      <c r="R1558" s="1">
        <v>4.83</v>
      </c>
      <c r="S1558" s="1">
        <v>1.4502292E7</v>
      </c>
      <c r="T1558" s="1">
        <v>6.13</v>
      </c>
      <c r="U1558" s="1">
        <v>4384327.0</v>
      </c>
    </row>
    <row r="1559" ht="13.5" customHeight="1">
      <c r="A1559" s="1">
        <v>44176.0</v>
      </c>
      <c r="B1559" s="1">
        <v>23.9</v>
      </c>
      <c r="C1559" s="1">
        <v>1.4980127E7</v>
      </c>
      <c r="D1559" s="1">
        <v>15.98</v>
      </c>
      <c r="E1559" s="1">
        <v>3.1236736E7</v>
      </c>
      <c r="F1559" s="1">
        <v>43.55</v>
      </c>
      <c r="G1559" s="1">
        <v>9160039.0</v>
      </c>
      <c r="H1559" s="1">
        <v>52.7821</v>
      </c>
      <c r="I1559" s="1">
        <v>4049754.0</v>
      </c>
      <c r="J1559" s="1">
        <v>7.91</v>
      </c>
      <c r="K1559" s="1">
        <v>1.3961064E7</v>
      </c>
      <c r="L1559" s="1">
        <v>25.27</v>
      </c>
      <c r="M1559" s="1">
        <v>1507360.0</v>
      </c>
      <c r="N1559" s="1">
        <v>34.62</v>
      </c>
      <c r="O1559" s="1">
        <v>3302274.0</v>
      </c>
      <c r="P1559" s="1">
        <v>17.87</v>
      </c>
      <c r="Q1559" s="1">
        <v>3162711.0</v>
      </c>
      <c r="R1559" s="1">
        <v>5.1</v>
      </c>
      <c r="S1559" s="1">
        <v>1.5045492E7</v>
      </c>
      <c r="T1559" s="1">
        <v>6.26</v>
      </c>
      <c r="U1559" s="1">
        <v>3395812.0</v>
      </c>
    </row>
    <row r="1560" ht="13.5" customHeight="1">
      <c r="A1560" s="1">
        <v>44179.0</v>
      </c>
      <c r="B1560" s="1">
        <v>23.08</v>
      </c>
      <c r="C1560" s="1">
        <v>2.3068823E7</v>
      </c>
      <c r="D1560" s="1">
        <v>15.635</v>
      </c>
      <c r="E1560" s="1">
        <v>4.519383E7</v>
      </c>
      <c r="F1560" s="1">
        <v>42.53</v>
      </c>
      <c r="G1560" s="1">
        <v>7794551.0</v>
      </c>
      <c r="H1560" s="1">
        <v>51.3883</v>
      </c>
      <c r="I1560" s="1">
        <v>1.0264372E7</v>
      </c>
      <c r="J1560" s="1">
        <v>7.7</v>
      </c>
      <c r="K1560" s="1">
        <v>1.4608629E7</v>
      </c>
      <c r="L1560" s="1">
        <v>24.52</v>
      </c>
      <c r="M1560" s="1">
        <v>2029871.0</v>
      </c>
      <c r="N1560" s="1">
        <v>33.55</v>
      </c>
      <c r="O1560" s="1">
        <v>7054780.0</v>
      </c>
      <c r="P1560" s="1">
        <v>17.8</v>
      </c>
      <c r="Q1560" s="1">
        <v>3740970.0</v>
      </c>
      <c r="R1560" s="1">
        <v>5.02</v>
      </c>
      <c r="S1560" s="1">
        <v>1.5446091E7</v>
      </c>
      <c r="T1560" s="1">
        <v>6.14</v>
      </c>
      <c r="U1560" s="1">
        <v>3325802.0</v>
      </c>
    </row>
    <row r="1561" ht="13.5" customHeight="1">
      <c r="A1561" s="1">
        <v>44180.0</v>
      </c>
      <c r="B1561" s="1">
        <v>22.88</v>
      </c>
      <c r="C1561" s="1">
        <v>1.5243381E7</v>
      </c>
      <c r="D1561" s="1">
        <v>16.005</v>
      </c>
      <c r="E1561" s="1">
        <v>2.4994728E7</v>
      </c>
      <c r="F1561" s="1">
        <v>42.78</v>
      </c>
      <c r="G1561" s="1">
        <v>1.0598371E7</v>
      </c>
      <c r="H1561" s="1">
        <v>51.8346</v>
      </c>
      <c r="I1561" s="1">
        <v>4687102.0</v>
      </c>
      <c r="J1561" s="1">
        <v>7.7</v>
      </c>
      <c r="K1561" s="1">
        <v>1.6318209E7</v>
      </c>
      <c r="L1561" s="1">
        <v>24.83</v>
      </c>
      <c r="M1561" s="1">
        <v>1242156.0</v>
      </c>
      <c r="N1561" s="1">
        <v>33.6</v>
      </c>
      <c r="O1561" s="1">
        <v>5359646.0</v>
      </c>
      <c r="P1561" s="1">
        <v>18.23</v>
      </c>
      <c r="Q1561" s="1">
        <v>1612075.0</v>
      </c>
      <c r="R1561" s="1">
        <v>5.05</v>
      </c>
      <c r="S1561" s="1">
        <v>9675255.0</v>
      </c>
      <c r="T1561" s="1">
        <v>6.28</v>
      </c>
      <c r="U1561" s="1">
        <v>3012247.0</v>
      </c>
    </row>
    <row r="1562" ht="13.5" customHeight="1">
      <c r="A1562" s="1">
        <v>44181.0</v>
      </c>
      <c r="B1562" s="1">
        <v>22.31</v>
      </c>
      <c r="C1562" s="1">
        <v>1.6221256E7</v>
      </c>
      <c r="D1562" s="1">
        <v>15.475</v>
      </c>
      <c r="E1562" s="1">
        <v>3.0639874E7</v>
      </c>
      <c r="F1562" s="1">
        <v>42.41</v>
      </c>
      <c r="G1562" s="1">
        <v>8319688.0</v>
      </c>
      <c r="H1562" s="1">
        <v>51.3883</v>
      </c>
      <c r="I1562" s="1">
        <v>5334698.0</v>
      </c>
      <c r="J1562" s="1">
        <v>7.52</v>
      </c>
      <c r="K1562" s="1">
        <v>1.3427095E7</v>
      </c>
      <c r="L1562" s="1">
        <v>24.35</v>
      </c>
      <c r="M1562" s="1">
        <v>1389824.0</v>
      </c>
      <c r="N1562" s="1">
        <v>33.0</v>
      </c>
      <c r="O1562" s="1">
        <v>3737681.0</v>
      </c>
      <c r="P1562" s="1">
        <v>18.02</v>
      </c>
      <c r="Q1562" s="1">
        <v>2509417.0</v>
      </c>
      <c r="R1562" s="1">
        <v>4.9</v>
      </c>
      <c r="S1562" s="1">
        <v>5149781.0</v>
      </c>
      <c r="T1562" s="1">
        <v>6.18</v>
      </c>
      <c r="U1562" s="1">
        <v>3632237.0</v>
      </c>
    </row>
    <row r="1563" ht="13.5" customHeight="1">
      <c r="A1563" s="1">
        <v>44182.0</v>
      </c>
      <c r="B1563" s="1">
        <v>22.83</v>
      </c>
      <c r="C1563" s="1">
        <v>1.5399368E7</v>
      </c>
      <c r="D1563" s="1">
        <v>15.62</v>
      </c>
      <c r="E1563" s="1">
        <v>1.5512454E7</v>
      </c>
      <c r="F1563" s="1">
        <v>42.18</v>
      </c>
      <c r="G1563" s="1">
        <v>1.2649375E7</v>
      </c>
      <c r="H1563" s="1">
        <v>50.5684</v>
      </c>
      <c r="I1563" s="1">
        <v>4458733.0</v>
      </c>
      <c r="J1563" s="1">
        <v>7.58</v>
      </c>
      <c r="K1563" s="1">
        <v>8522568.0</v>
      </c>
      <c r="L1563" s="1">
        <v>24.41</v>
      </c>
      <c r="M1563" s="1">
        <v>1695918.0</v>
      </c>
      <c r="N1563" s="1">
        <v>32.34</v>
      </c>
      <c r="O1563" s="1">
        <v>6556245.0</v>
      </c>
      <c r="P1563" s="1">
        <v>17.62</v>
      </c>
      <c r="Q1563" s="1">
        <v>1677930.0</v>
      </c>
      <c r="R1563" s="1">
        <v>4.89</v>
      </c>
      <c r="S1563" s="1">
        <v>6783322.0</v>
      </c>
      <c r="T1563" s="1">
        <v>6.09</v>
      </c>
      <c r="U1563" s="1">
        <v>4208554.0</v>
      </c>
    </row>
    <row r="1564" ht="13.5" customHeight="1">
      <c r="A1564" s="1">
        <v>44183.0</v>
      </c>
      <c r="B1564" s="1">
        <v>22.14</v>
      </c>
      <c r="C1564" s="1">
        <v>2.1308375E7</v>
      </c>
      <c r="D1564" s="1">
        <v>15.43</v>
      </c>
      <c r="E1564" s="1">
        <v>2.6002686E7</v>
      </c>
      <c r="F1564" s="1">
        <v>41.93</v>
      </c>
      <c r="G1564" s="1">
        <v>1.7872555E7</v>
      </c>
      <c r="H1564" s="1">
        <v>49.9307</v>
      </c>
      <c r="I1564" s="1">
        <v>1.1314441E7</v>
      </c>
      <c r="J1564" s="1">
        <v>7.57</v>
      </c>
      <c r="K1564" s="1">
        <v>1.2251131E7</v>
      </c>
      <c r="L1564" s="1">
        <v>24.41</v>
      </c>
      <c r="M1564" s="1">
        <v>3464505.0</v>
      </c>
      <c r="N1564" s="1">
        <v>32.08</v>
      </c>
      <c r="O1564" s="1">
        <v>6082104.0</v>
      </c>
      <c r="P1564" s="1">
        <v>17.31</v>
      </c>
      <c r="Q1564" s="1">
        <v>1399475.0</v>
      </c>
      <c r="R1564" s="1">
        <v>4.84</v>
      </c>
      <c r="S1564" s="1">
        <v>6660202.0</v>
      </c>
      <c r="T1564" s="1">
        <v>6.03</v>
      </c>
      <c r="U1564" s="1">
        <v>5790546.0</v>
      </c>
    </row>
    <row r="1565" ht="13.5" customHeight="1">
      <c r="A1565" s="1">
        <v>44186.0</v>
      </c>
      <c r="B1565" s="1">
        <v>21.67</v>
      </c>
      <c r="C1565" s="1">
        <v>1.7927837E7</v>
      </c>
      <c r="D1565" s="1">
        <v>15.085</v>
      </c>
      <c r="E1565" s="1">
        <v>2.6914778E7</v>
      </c>
      <c r="F1565" s="1">
        <v>41.55</v>
      </c>
      <c r="G1565" s="1">
        <v>9411657.0</v>
      </c>
      <c r="H1565" s="1">
        <v>48.3001</v>
      </c>
      <c r="I1565" s="1">
        <v>1.0063435E7</v>
      </c>
      <c r="J1565" s="1">
        <v>7.36</v>
      </c>
      <c r="K1565" s="1">
        <v>1.1395831E7</v>
      </c>
      <c r="L1565" s="1">
        <v>23.86</v>
      </c>
      <c r="M1565" s="1">
        <v>1120369.0</v>
      </c>
      <c r="N1565" s="1">
        <v>31.54</v>
      </c>
      <c r="O1565" s="1">
        <v>5546989.0</v>
      </c>
      <c r="P1565" s="1">
        <v>16.99</v>
      </c>
      <c r="Q1565" s="1">
        <v>2002795.0</v>
      </c>
      <c r="R1565" s="1">
        <v>4.72</v>
      </c>
      <c r="S1565" s="1">
        <v>7484266.0</v>
      </c>
      <c r="T1565" s="1">
        <v>6.0</v>
      </c>
      <c r="U1565" s="1">
        <v>2288526.0</v>
      </c>
    </row>
    <row r="1566" ht="13.5" customHeight="1">
      <c r="A1566" s="1">
        <v>44187.0</v>
      </c>
      <c r="B1566" s="1">
        <v>21.22</v>
      </c>
      <c r="C1566" s="1">
        <v>1.0658853E7</v>
      </c>
      <c r="D1566" s="1">
        <v>14.885</v>
      </c>
      <c r="E1566" s="1">
        <v>1.510189E7</v>
      </c>
      <c r="F1566" s="1">
        <v>41.23</v>
      </c>
      <c r="G1566" s="1">
        <v>5092057.0</v>
      </c>
      <c r="H1566" s="1">
        <v>47.9174</v>
      </c>
      <c r="I1566" s="1">
        <v>1.3436936E7</v>
      </c>
      <c r="J1566" s="1">
        <v>7.18</v>
      </c>
      <c r="K1566" s="1">
        <v>7387106.0</v>
      </c>
      <c r="L1566" s="1">
        <v>23.56</v>
      </c>
      <c r="M1566" s="1">
        <v>849130.0</v>
      </c>
      <c r="N1566" s="1">
        <v>30.89</v>
      </c>
      <c r="O1566" s="1">
        <v>4566858.0</v>
      </c>
      <c r="P1566" s="1">
        <v>16.8</v>
      </c>
      <c r="Q1566" s="1">
        <v>1804207.0</v>
      </c>
      <c r="R1566" s="1">
        <v>4.62</v>
      </c>
      <c r="S1566" s="1">
        <v>4074571.0</v>
      </c>
      <c r="T1566" s="1">
        <v>5.99</v>
      </c>
      <c r="U1566" s="1">
        <v>1759891.0</v>
      </c>
    </row>
    <row r="1567" ht="13.5" customHeight="1">
      <c r="A1567" s="1">
        <v>44188.0</v>
      </c>
      <c r="B1567" s="1">
        <v>22.08</v>
      </c>
      <c r="C1567" s="1">
        <v>8924130.0</v>
      </c>
      <c r="D1567" s="1">
        <v>15.465</v>
      </c>
      <c r="E1567" s="1">
        <v>1.2868412E7</v>
      </c>
      <c r="F1567" s="1">
        <v>41.28</v>
      </c>
      <c r="G1567" s="1">
        <v>6886810.0</v>
      </c>
      <c r="H1567" s="1">
        <v>48.127</v>
      </c>
      <c r="I1567" s="1">
        <v>9425689.0</v>
      </c>
      <c r="J1567" s="1">
        <v>7.57</v>
      </c>
      <c r="K1567" s="1">
        <v>9448858.0</v>
      </c>
      <c r="L1567" s="1">
        <v>24.56</v>
      </c>
      <c r="M1567" s="1">
        <v>1116743.0</v>
      </c>
      <c r="N1567" s="1">
        <v>31.1</v>
      </c>
      <c r="O1567" s="1">
        <v>3674255.0</v>
      </c>
      <c r="P1567" s="1">
        <v>17.22</v>
      </c>
      <c r="Q1567" s="1">
        <v>1389457.0</v>
      </c>
      <c r="R1567" s="1">
        <v>4.88</v>
      </c>
      <c r="S1567" s="1">
        <v>3306810.0</v>
      </c>
      <c r="T1567" s="1">
        <v>6.15</v>
      </c>
      <c r="U1567" s="1">
        <v>3802965.0</v>
      </c>
    </row>
    <row r="1568" ht="13.5" customHeight="1">
      <c r="A1568" s="1">
        <v>44189.0</v>
      </c>
      <c r="B1568" s="1">
        <v>21.89</v>
      </c>
      <c r="C1568" s="1">
        <v>3748115.0</v>
      </c>
      <c r="D1568" s="1">
        <v>15.355</v>
      </c>
      <c r="E1568" s="1">
        <v>6895172.0</v>
      </c>
      <c r="F1568" s="1">
        <v>41.25</v>
      </c>
      <c r="G1568" s="1">
        <v>3130485.0</v>
      </c>
      <c r="H1568" s="1">
        <v>48.2454</v>
      </c>
      <c r="I1568" s="1">
        <v>3558463.0</v>
      </c>
      <c r="J1568" s="1">
        <v>7.57</v>
      </c>
      <c r="K1568" s="1">
        <v>5042732.0</v>
      </c>
      <c r="L1568" s="1">
        <v>24.45</v>
      </c>
      <c r="M1568" s="1">
        <v>549079.0</v>
      </c>
      <c r="N1568" s="1">
        <v>30.85</v>
      </c>
      <c r="O1568" s="1">
        <v>1202759.0</v>
      </c>
      <c r="P1568" s="1">
        <v>16.9</v>
      </c>
      <c r="Q1568" s="1">
        <v>654682.0</v>
      </c>
      <c r="R1568" s="1">
        <v>4.85</v>
      </c>
      <c r="S1568" s="1">
        <v>1838950.0</v>
      </c>
      <c r="T1568" s="1">
        <v>6.07</v>
      </c>
      <c r="U1568" s="1">
        <v>909057.0</v>
      </c>
    </row>
    <row r="1569" ht="13.5" customHeight="1">
      <c r="A1569" s="1">
        <v>44190.0</v>
      </c>
      <c r="B1569" s="1">
        <v>21.89</v>
      </c>
      <c r="C1569" s="1">
        <v>3748115.0</v>
      </c>
      <c r="D1569" s="1">
        <v>15.355</v>
      </c>
      <c r="E1569" s="1">
        <v>6895172.0</v>
      </c>
      <c r="F1569" s="1">
        <v>41.25</v>
      </c>
      <c r="G1569" s="1">
        <v>3130485.0</v>
      </c>
      <c r="H1569" s="1">
        <v>48.2454</v>
      </c>
      <c r="I1569" s="1">
        <v>3558463.0</v>
      </c>
      <c r="J1569" s="1">
        <v>7.57</v>
      </c>
      <c r="K1569" s="1">
        <v>5042732.0</v>
      </c>
      <c r="L1569" s="1">
        <v>24.45</v>
      </c>
      <c r="M1569" s="1">
        <v>549079.0</v>
      </c>
      <c r="N1569" s="1">
        <v>30.85</v>
      </c>
      <c r="O1569" s="1">
        <v>1202759.0</v>
      </c>
      <c r="P1569" s="1">
        <v>16.9</v>
      </c>
      <c r="Q1569" s="1">
        <v>654682.0</v>
      </c>
      <c r="R1569" s="1">
        <v>4.85</v>
      </c>
      <c r="S1569" s="1">
        <v>1838950.0</v>
      </c>
      <c r="T1569" s="1">
        <v>6.07</v>
      </c>
      <c r="U1569" s="1">
        <v>909057.0</v>
      </c>
    </row>
    <row r="1570" ht="13.5" customHeight="1">
      <c r="A1570" s="1">
        <v>44193.0</v>
      </c>
      <c r="B1570" s="1">
        <v>21.89</v>
      </c>
      <c r="C1570" s="1">
        <v>3748115.0</v>
      </c>
      <c r="D1570" s="1">
        <v>15.355</v>
      </c>
      <c r="E1570" s="1">
        <v>6895172.0</v>
      </c>
      <c r="F1570" s="1">
        <v>41.25</v>
      </c>
      <c r="G1570" s="1">
        <v>3130485.0</v>
      </c>
      <c r="H1570" s="1">
        <v>48.2454</v>
      </c>
      <c r="I1570" s="1">
        <v>3558463.0</v>
      </c>
      <c r="J1570" s="1">
        <v>7.57</v>
      </c>
      <c r="K1570" s="1">
        <v>5042732.0</v>
      </c>
      <c r="L1570" s="1">
        <v>24.45</v>
      </c>
      <c r="M1570" s="1">
        <v>549079.0</v>
      </c>
      <c r="N1570" s="1">
        <v>30.85</v>
      </c>
      <c r="O1570" s="1">
        <v>1202759.0</v>
      </c>
      <c r="P1570" s="1">
        <v>16.9</v>
      </c>
      <c r="Q1570" s="1">
        <v>654682.0</v>
      </c>
      <c r="R1570" s="1">
        <v>4.85</v>
      </c>
      <c r="S1570" s="1">
        <v>1838950.0</v>
      </c>
      <c r="T1570" s="1">
        <v>6.07</v>
      </c>
      <c r="U1570" s="1">
        <v>909057.0</v>
      </c>
    </row>
    <row r="1571" ht="13.5" customHeight="1">
      <c r="A1571" s="1">
        <v>44194.0</v>
      </c>
      <c r="B1571" s="1">
        <v>21.56</v>
      </c>
      <c r="C1571" s="1">
        <v>1.3287426E7</v>
      </c>
      <c r="D1571" s="1">
        <v>15.23</v>
      </c>
      <c r="E1571" s="1">
        <v>1.8275106E7</v>
      </c>
      <c r="F1571" s="1">
        <v>40.8</v>
      </c>
      <c r="G1571" s="1">
        <v>7595614.0</v>
      </c>
      <c r="H1571" s="1">
        <v>47.9357</v>
      </c>
      <c r="I1571" s="1">
        <v>8284645.0</v>
      </c>
      <c r="J1571" s="1">
        <v>7.7</v>
      </c>
      <c r="K1571" s="1">
        <v>1.1049992E7</v>
      </c>
      <c r="L1571" s="1">
        <v>24.45</v>
      </c>
      <c r="M1571" s="1">
        <v>1275205.0</v>
      </c>
      <c r="N1571" s="1">
        <v>30.58</v>
      </c>
      <c r="O1571" s="1">
        <v>3566676.0</v>
      </c>
      <c r="P1571" s="1">
        <v>16.95</v>
      </c>
      <c r="Q1571" s="1">
        <v>2167322.0</v>
      </c>
      <c r="R1571" s="1">
        <v>4.77</v>
      </c>
      <c r="S1571" s="1">
        <v>3858012.0</v>
      </c>
      <c r="T1571" s="1">
        <v>5.94</v>
      </c>
      <c r="U1571" s="1">
        <v>3404564.0</v>
      </c>
    </row>
    <row r="1572" ht="13.5" customHeight="1">
      <c r="A1572" s="1">
        <v>44195.0</v>
      </c>
      <c r="B1572" s="1">
        <v>21.76</v>
      </c>
      <c r="C1572" s="1">
        <v>8574780.0</v>
      </c>
      <c r="D1572" s="1">
        <v>15.525</v>
      </c>
      <c r="E1572" s="1">
        <v>1.0918708E7</v>
      </c>
      <c r="F1572" s="1">
        <v>40.82</v>
      </c>
      <c r="G1572" s="1">
        <v>5750060.0</v>
      </c>
      <c r="H1572" s="1">
        <v>46.715</v>
      </c>
      <c r="I1572" s="1">
        <v>7655071.0</v>
      </c>
      <c r="J1572" s="1">
        <v>7.84</v>
      </c>
      <c r="K1572" s="1">
        <v>9991977.0</v>
      </c>
      <c r="L1572" s="1">
        <v>24.62</v>
      </c>
      <c r="M1572" s="1">
        <v>1633038.0</v>
      </c>
      <c r="N1572" s="1">
        <v>30.19</v>
      </c>
      <c r="O1572" s="1">
        <v>3648210.0</v>
      </c>
      <c r="P1572" s="1">
        <v>17.54</v>
      </c>
      <c r="Q1572" s="1">
        <v>1497097.0</v>
      </c>
      <c r="R1572" s="1">
        <v>4.92</v>
      </c>
      <c r="S1572" s="1">
        <v>3896134.0</v>
      </c>
      <c r="T1572" s="1">
        <v>6.09</v>
      </c>
      <c r="U1572" s="1">
        <v>1784286.0</v>
      </c>
    </row>
    <row r="1573" ht="13.5" customHeight="1">
      <c r="A1573" s="1">
        <v>44196.0</v>
      </c>
      <c r="B1573" s="1">
        <v>21.35</v>
      </c>
      <c r="C1573" s="1">
        <v>6050769.0</v>
      </c>
      <c r="D1573" s="1">
        <v>15.295</v>
      </c>
      <c r="E1573" s="1">
        <v>7479388.0</v>
      </c>
      <c r="F1573" s="1">
        <v>40.71</v>
      </c>
      <c r="G1573" s="1">
        <v>5091166.0</v>
      </c>
      <c r="H1573" s="1">
        <v>47.1431</v>
      </c>
      <c r="I1573" s="1">
        <v>7887125.0</v>
      </c>
      <c r="J1573" s="1">
        <v>7.75</v>
      </c>
      <c r="K1573" s="1">
        <v>1.8882386E7</v>
      </c>
      <c r="L1573" s="1">
        <v>24.16</v>
      </c>
      <c r="M1573" s="1">
        <v>1225301.0</v>
      </c>
      <c r="N1573" s="1">
        <v>30.1</v>
      </c>
      <c r="O1573" s="1">
        <v>2916521.0</v>
      </c>
      <c r="P1573" s="1">
        <v>17.16</v>
      </c>
      <c r="Q1573" s="1">
        <v>1277596.0</v>
      </c>
      <c r="R1573" s="1">
        <v>4.86</v>
      </c>
      <c r="S1573" s="1">
        <v>2477932.0</v>
      </c>
      <c r="T1573" s="1">
        <v>6.0</v>
      </c>
      <c r="U1573" s="1">
        <v>1458176.0</v>
      </c>
    </row>
    <row r="1574" ht="13.5" customHeight="1">
      <c r="A1574" s="1">
        <v>44197.0</v>
      </c>
      <c r="B1574" s="1">
        <v>21.35</v>
      </c>
      <c r="C1574" s="1">
        <v>6050769.0</v>
      </c>
      <c r="D1574" s="1">
        <v>15.295</v>
      </c>
      <c r="E1574" s="1">
        <v>7479388.0</v>
      </c>
      <c r="F1574" s="1">
        <v>40.71</v>
      </c>
      <c r="G1574" s="1">
        <v>5091166.0</v>
      </c>
      <c r="H1574" s="1">
        <v>47.1431</v>
      </c>
      <c r="I1574" s="1">
        <v>7887125.0</v>
      </c>
      <c r="J1574" s="1">
        <v>7.75</v>
      </c>
      <c r="K1574" s="1">
        <v>1.8882386E7</v>
      </c>
      <c r="L1574" s="1">
        <v>24.16</v>
      </c>
      <c r="M1574" s="1">
        <v>1225301.0</v>
      </c>
      <c r="N1574" s="1">
        <v>30.1</v>
      </c>
      <c r="O1574" s="1">
        <v>2916521.0</v>
      </c>
      <c r="P1574" s="1">
        <v>17.16</v>
      </c>
      <c r="Q1574" s="1">
        <v>1277596.0</v>
      </c>
      <c r="R1574" s="1">
        <v>4.86</v>
      </c>
      <c r="S1574" s="1">
        <v>2477932.0</v>
      </c>
      <c r="T1574" s="1">
        <v>6.0</v>
      </c>
      <c r="U1574" s="1">
        <v>1458176.0</v>
      </c>
    </row>
    <row r="1575" ht="13.5" customHeight="1">
      <c r="A1575" s="1">
        <v>44200.0</v>
      </c>
      <c r="B1575" s="1">
        <v>21.39</v>
      </c>
      <c r="C1575" s="1">
        <v>9189542.0</v>
      </c>
      <c r="D1575" s="1">
        <v>15.605</v>
      </c>
      <c r="E1575" s="1">
        <v>1.8072482E7</v>
      </c>
      <c r="F1575" s="1">
        <v>40.85</v>
      </c>
      <c r="G1575" s="1">
        <v>1.3162046E7</v>
      </c>
      <c r="H1575" s="1">
        <v>47.5439</v>
      </c>
      <c r="I1575" s="1">
        <v>5883145.0</v>
      </c>
      <c r="J1575" s="1">
        <v>7.91</v>
      </c>
      <c r="K1575" s="1">
        <v>2.0509003E7</v>
      </c>
      <c r="L1575" s="1">
        <v>24.75</v>
      </c>
      <c r="M1575" s="1">
        <v>1730423.0</v>
      </c>
      <c r="N1575" s="1">
        <v>30.56</v>
      </c>
      <c r="O1575" s="1">
        <v>3816865.0</v>
      </c>
      <c r="P1575" s="1">
        <v>17.16</v>
      </c>
      <c r="Q1575" s="1">
        <v>1555539.0</v>
      </c>
      <c r="R1575" s="1">
        <v>4.82</v>
      </c>
      <c r="S1575" s="1">
        <v>5197426.0</v>
      </c>
      <c r="T1575" s="1">
        <v>6.05</v>
      </c>
      <c r="U1575" s="1">
        <v>1712940.0</v>
      </c>
    </row>
    <row r="1576" ht="13.5" customHeight="1">
      <c r="A1576" s="1">
        <v>44201.0</v>
      </c>
      <c r="B1576" s="1">
        <v>23.13</v>
      </c>
      <c r="C1576" s="1">
        <v>1.9478376E7</v>
      </c>
      <c r="D1576" s="1">
        <v>16.83</v>
      </c>
      <c r="E1576" s="1">
        <v>2.3561488E7</v>
      </c>
      <c r="F1576" s="1">
        <v>42.3</v>
      </c>
      <c r="G1576" s="1">
        <v>1.0090311E7</v>
      </c>
      <c r="H1576" s="1">
        <v>48.8558</v>
      </c>
      <c r="I1576" s="1">
        <v>7828226.0</v>
      </c>
      <c r="J1576" s="1">
        <v>8.41</v>
      </c>
      <c r="K1576" s="1">
        <v>5.4258821E7</v>
      </c>
      <c r="L1576" s="1">
        <v>26.68</v>
      </c>
      <c r="M1576" s="1">
        <v>2543841.0</v>
      </c>
      <c r="N1576" s="1">
        <v>32.23</v>
      </c>
      <c r="O1576" s="1">
        <v>4525821.0</v>
      </c>
      <c r="P1576" s="1">
        <v>18.44</v>
      </c>
      <c r="Q1576" s="1">
        <v>4195072.0</v>
      </c>
      <c r="R1576" s="1">
        <v>5.25</v>
      </c>
      <c r="S1576" s="1">
        <v>1.0696328E7</v>
      </c>
      <c r="T1576" s="1">
        <v>6.31</v>
      </c>
      <c r="U1576" s="1">
        <v>2736160.0</v>
      </c>
    </row>
    <row r="1577" ht="13.5" customHeight="1">
      <c r="A1577" s="1">
        <v>44202.0</v>
      </c>
      <c r="B1577" s="1">
        <v>23.54</v>
      </c>
      <c r="C1577" s="1">
        <v>2.0310866E7</v>
      </c>
      <c r="D1577" s="1">
        <v>16.905</v>
      </c>
      <c r="E1577" s="1">
        <v>2.391599E7</v>
      </c>
      <c r="F1577" s="1">
        <v>41.77</v>
      </c>
      <c r="G1577" s="1">
        <v>1.2106358E7</v>
      </c>
      <c r="H1577" s="1">
        <v>48.127</v>
      </c>
      <c r="I1577" s="1">
        <v>6311677.0</v>
      </c>
      <c r="J1577" s="1">
        <v>8.49</v>
      </c>
      <c r="K1577" s="1">
        <v>2.5313679E7</v>
      </c>
      <c r="L1577" s="1">
        <v>27.42</v>
      </c>
      <c r="M1577" s="1">
        <v>3213713.0</v>
      </c>
      <c r="N1577" s="1">
        <v>33.15</v>
      </c>
      <c r="O1577" s="1">
        <v>3923337.0</v>
      </c>
      <c r="P1577" s="1">
        <v>18.3</v>
      </c>
      <c r="Q1577" s="1">
        <v>2742452.0</v>
      </c>
      <c r="R1577" s="1">
        <v>5.24</v>
      </c>
      <c r="S1577" s="1">
        <v>8253022.0</v>
      </c>
      <c r="T1577" s="1">
        <v>6.37</v>
      </c>
      <c r="U1577" s="1">
        <v>2796582.0</v>
      </c>
    </row>
    <row r="1578" ht="13.5" customHeight="1">
      <c r="A1578" s="1">
        <v>44203.0</v>
      </c>
      <c r="B1578" s="1">
        <v>23.78</v>
      </c>
      <c r="C1578" s="1">
        <v>1.3136073E7</v>
      </c>
      <c r="D1578" s="1">
        <v>17.215</v>
      </c>
      <c r="E1578" s="1">
        <v>2.1436726E7</v>
      </c>
      <c r="F1578" s="1">
        <v>42.75</v>
      </c>
      <c r="G1578" s="1">
        <v>1.666722E7</v>
      </c>
      <c r="H1578" s="1">
        <v>49.5025</v>
      </c>
      <c r="I1578" s="1">
        <v>6709793.0</v>
      </c>
      <c r="J1578" s="1">
        <v>8.61</v>
      </c>
      <c r="K1578" s="1">
        <v>2.5686237E7</v>
      </c>
      <c r="L1578" s="1">
        <v>27.91</v>
      </c>
      <c r="M1578" s="1">
        <v>2135536.0</v>
      </c>
      <c r="N1578" s="1">
        <v>34.22</v>
      </c>
      <c r="O1578" s="1">
        <v>4177164.0</v>
      </c>
      <c r="P1578" s="1">
        <v>18.38</v>
      </c>
      <c r="Q1578" s="1">
        <v>2182349.0</v>
      </c>
      <c r="R1578" s="1">
        <v>5.17</v>
      </c>
      <c r="S1578" s="1">
        <v>7311482.0</v>
      </c>
      <c r="T1578" s="1">
        <v>6.49</v>
      </c>
      <c r="U1578" s="1">
        <v>2672730.0</v>
      </c>
    </row>
    <row r="1579" ht="13.5" customHeight="1">
      <c r="A1579" s="1">
        <v>44204.0</v>
      </c>
      <c r="B1579" s="1">
        <v>23.49</v>
      </c>
      <c r="C1579" s="1">
        <v>1.0650573E7</v>
      </c>
      <c r="D1579" s="1">
        <v>17.07</v>
      </c>
      <c r="E1579" s="1">
        <v>1.585398E7</v>
      </c>
      <c r="F1579" s="1">
        <v>42.38</v>
      </c>
      <c r="G1579" s="1">
        <v>1.0610843E7</v>
      </c>
      <c r="H1579" s="1">
        <v>49.1655</v>
      </c>
      <c r="I1579" s="1">
        <v>7646196.0</v>
      </c>
      <c r="J1579" s="1">
        <v>8.35</v>
      </c>
      <c r="K1579" s="1">
        <v>1.6551493E7</v>
      </c>
      <c r="L1579" s="1">
        <v>27.61</v>
      </c>
      <c r="M1579" s="1">
        <v>1873878.0</v>
      </c>
      <c r="N1579" s="1">
        <v>33.82</v>
      </c>
      <c r="O1579" s="1">
        <v>4757535.0</v>
      </c>
      <c r="P1579" s="1">
        <v>18.35</v>
      </c>
      <c r="Q1579" s="1">
        <v>2579554.0</v>
      </c>
      <c r="R1579" s="1">
        <v>5.06</v>
      </c>
      <c r="S1579" s="1">
        <v>6090475.0</v>
      </c>
      <c r="T1579" s="1">
        <v>6.41</v>
      </c>
      <c r="U1579" s="1">
        <v>1772566.0</v>
      </c>
    </row>
    <row r="1580" ht="13.5" customHeight="1">
      <c r="A1580" s="1">
        <v>44207.0</v>
      </c>
      <c r="B1580" s="1">
        <v>23.4</v>
      </c>
      <c r="C1580" s="1">
        <v>1.0917184E7</v>
      </c>
      <c r="D1580" s="1">
        <v>16.9</v>
      </c>
      <c r="E1580" s="1">
        <v>1.615237E7</v>
      </c>
      <c r="F1580" s="1">
        <v>42.47</v>
      </c>
      <c r="G1580" s="1">
        <v>9026059.0</v>
      </c>
      <c r="H1580" s="1">
        <v>49.1473</v>
      </c>
      <c r="I1580" s="1">
        <v>6500358.0</v>
      </c>
      <c r="J1580" s="1">
        <v>8.22</v>
      </c>
      <c r="K1580" s="1">
        <v>1.4701514E7</v>
      </c>
      <c r="L1580" s="1">
        <v>27.55</v>
      </c>
      <c r="M1580" s="1">
        <v>1543879.0</v>
      </c>
      <c r="N1580" s="1">
        <v>33.8</v>
      </c>
      <c r="O1580" s="1">
        <v>3134361.0</v>
      </c>
      <c r="P1580" s="1">
        <v>18.57</v>
      </c>
      <c r="Q1580" s="1">
        <v>3243966.0</v>
      </c>
      <c r="R1580" s="1">
        <v>4.89</v>
      </c>
      <c r="S1580" s="1">
        <v>5758510.0</v>
      </c>
      <c r="T1580" s="1">
        <v>6.44</v>
      </c>
      <c r="U1580" s="1">
        <v>2538044.0</v>
      </c>
    </row>
    <row r="1581" ht="13.5" customHeight="1">
      <c r="A1581" s="1">
        <v>44208.0</v>
      </c>
      <c r="B1581" s="1">
        <v>23.97</v>
      </c>
      <c r="C1581" s="1">
        <v>1.5309136E7</v>
      </c>
      <c r="D1581" s="1">
        <v>17.055</v>
      </c>
      <c r="E1581" s="1">
        <v>1.8055042E7</v>
      </c>
      <c r="F1581" s="1">
        <v>42.96</v>
      </c>
      <c r="G1581" s="1">
        <v>1.3983756E7</v>
      </c>
      <c r="H1581" s="1">
        <v>49.1382</v>
      </c>
      <c r="I1581" s="1">
        <v>7106848.0</v>
      </c>
      <c r="J1581" s="1">
        <v>8.09</v>
      </c>
      <c r="K1581" s="1">
        <v>1.3260069E7</v>
      </c>
      <c r="L1581" s="1">
        <v>27.59</v>
      </c>
      <c r="M1581" s="1">
        <v>1764894.0</v>
      </c>
      <c r="N1581" s="1">
        <v>34.19</v>
      </c>
      <c r="O1581" s="1">
        <v>4015499.0</v>
      </c>
      <c r="P1581" s="1">
        <v>19.63</v>
      </c>
      <c r="Q1581" s="1">
        <v>2607456.0</v>
      </c>
      <c r="R1581" s="1">
        <v>5.16</v>
      </c>
      <c r="S1581" s="1">
        <v>6486035.0</v>
      </c>
      <c r="T1581" s="1">
        <v>6.96</v>
      </c>
      <c r="U1581" s="1">
        <v>4243066.0</v>
      </c>
    </row>
    <row r="1582" ht="13.5" customHeight="1">
      <c r="A1582" s="1">
        <v>44209.0</v>
      </c>
      <c r="B1582" s="1">
        <v>23.54</v>
      </c>
      <c r="C1582" s="1">
        <v>9706676.0</v>
      </c>
      <c r="D1582" s="1">
        <v>16.735</v>
      </c>
      <c r="E1582" s="1">
        <v>1.3286492E7</v>
      </c>
      <c r="F1582" s="1">
        <v>43.95</v>
      </c>
      <c r="G1582" s="1">
        <v>1.1031832E7</v>
      </c>
      <c r="H1582" s="1">
        <v>50.0127</v>
      </c>
      <c r="I1582" s="1">
        <v>5186185.0</v>
      </c>
      <c r="J1582" s="1">
        <v>7.83</v>
      </c>
      <c r="K1582" s="1">
        <v>1.0085822E7</v>
      </c>
      <c r="L1582" s="1">
        <v>27.04</v>
      </c>
      <c r="M1582" s="1">
        <v>1250499.0</v>
      </c>
      <c r="N1582" s="1">
        <v>34.08</v>
      </c>
      <c r="O1582" s="1">
        <v>2676734.0</v>
      </c>
      <c r="P1582" s="1">
        <v>20.61</v>
      </c>
      <c r="Q1582" s="1">
        <v>3143100.0</v>
      </c>
      <c r="R1582" s="1">
        <v>5.12</v>
      </c>
      <c r="S1582" s="1">
        <v>4334739.0</v>
      </c>
      <c r="T1582" s="1">
        <v>7.08</v>
      </c>
      <c r="U1582" s="1">
        <v>3193892.0</v>
      </c>
    </row>
    <row r="1583" ht="13.5" customHeight="1">
      <c r="A1583" s="1">
        <v>44210.0</v>
      </c>
      <c r="B1583" s="1">
        <v>24.54</v>
      </c>
      <c r="C1583" s="1">
        <v>2.8806511E7</v>
      </c>
      <c r="D1583" s="1">
        <v>16.505</v>
      </c>
      <c r="E1583" s="1">
        <v>1.962618E7</v>
      </c>
      <c r="F1583" s="1">
        <v>45.02</v>
      </c>
      <c r="G1583" s="1">
        <v>1.6083338E7</v>
      </c>
      <c r="H1583" s="1">
        <v>50.9874</v>
      </c>
      <c r="I1583" s="1">
        <v>7115692.0</v>
      </c>
      <c r="J1583" s="1">
        <v>8.24</v>
      </c>
      <c r="K1583" s="1">
        <v>1.3696455E7</v>
      </c>
      <c r="L1583" s="1">
        <v>27.88</v>
      </c>
      <c r="M1583" s="1">
        <v>2071449.0</v>
      </c>
      <c r="N1583" s="1">
        <v>35.27</v>
      </c>
      <c r="O1583" s="1">
        <v>6483502.0</v>
      </c>
      <c r="P1583" s="1">
        <v>20.98</v>
      </c>
      <c r="Q1583" s="1">
        <v>4098096.0</v>
      </c>
      <c r="R1583" s="1">
        <v>5.25</v>
      </c>
      <c r="S1583" s="1">
        <v>6866403.0</v>
      </c>
      <c r="T1583" s="1">
        <v>7.27</v>
      </c>
      <c r="U1583" s="1">
        <v>4744620.0</v>
      </c>
    </row>
    <row r="1584" ht="13.5" customHeight="1">
      <c r="A1584" s="1">
        <v>44211.0</v>
      </c>
      <c r="B1584" s="1">
        <v>23.36</v>
      </c>
      <c r="C1584" s="1">
        <v>1.3887029E7</v>
      </c>
      <c r="D1584" s="1">
        <v>15.76</v>
      </c>
      <c r="E1584" s="1">
        <v>1.6112618E7</v>
      </c>
      <c r="F1584" s="1">
        <v>44.88</v>
      </c>
      <c r="G1584" s="1">
        <v>1.7298548E7</v>
      </c>
      <c r="H1584" s="1">
        <v>51.534</v>
      </c>
      <c r="I1584" s="1">
        <v>6649552.0</v>
      </c>
      <c r="J1584" s="1">
        <v>7.83</v>
      </c>
      <c r="K1584" s="1">
        <v>1.1695508E7</v>
      </c>
      <c r="L1584" s="1">
        <v>26.81</v>
      </c>
      <c r="M1584" s="1">
        <v>1239867.0</v>
      </c>
      <c r="N1584" s="1">
        <v>34.88</v>
      </c>
      <c r="O1584" s="1">
        <v>3151861.0</v>
      </c>
      <c r="P1584" s="1">
        <v>21.05</v>
      </c>
      <c r="Q1584" s="1">
        <v>2764054.0</v>
      </c>
      <c r="R1584" s="1">
        <v>5.16</v>
      </c>
      <c r="S1584" s="1">
        <v>4448822.0</v>
      </c>
      <c r="T1584" s="1">
        <v>7.34</v>
      </c>
      <c r="U1584" s="1">
        <v>3408352.0</v>
      </c>
    </row>
    <row r="1585" ht="13.5" customHeight="1">
      <c r="A1585" s="1">
        <v>44214.0</v>
      </c>
      <c r="B1585" s="1">
        <v>22.83</v>
      </c>
      <c r="C1585" s="1">
        <v>5578312.0</v>
      </c>
      <c r="D1585" s="1">
        <v>15.68</v>
      </c>
      <c r="E1585" s="1">
        <v>4114826.0</v>
      </c>
      <c r="F1585" s="1">
        <v>44.08</v>
      </c>
      <c r="G1585" s="1">
        <v>5202950.0</v>
      </c>
      <c r="H1585" s="1">
        <v>49.1928</v>
      </c>
      <c r="I1585" s="1">
        <v>3877717.0</v>
      </c>
      <c r="J1585" s="1">
        <v>7.7</v>
      </c>
      <c r="K1585" s="1">
        <v>3768299.0</v>
      </c>
      <c r="L1585" s="1">
        <v>26.66</v>
      </c>
      <c r="M1585" s="1">
        <v>372660.0</v>
      </c>
      <c r="N1585" s="1">
        <v>34.86</v>
      </c>
      <c r="O1585" s="1">
        <v>1323525.0</v>
      </c>
      <c r="P1585" s="1">
        <v>20.76</v>
      </c>
      <c r="Q1585" s="1">
        <v>1194264.0</v>
      </c>
      <c r="R1585" s="1">
        <v>5.02</v>
      </c>
      <c r="S1585" s="1">
        <v>3177933.0</v>
      </c>
      <c r="T1585" s="1">
        <v>7.18</v>
      </c>
      <c r="U1585" s="1">
        <v>1364514.0</v>
      </c>
    </row>
    <row r="1586" ht="13.5" customHeight="1">
      <c r="A1586" s="1">
        <v>44215.0</v>
      </c>
      <c r="B1586" s="1">
        <v>23.24</v>
      </c>
      <c r="C1586" s="1">
        <v>1.1360061E7</v>
      </c>
      <c r="D1586" s="1">
        <v>15.79</v>
      </c>
      <c r="E1586" s="1">
        <v>1.3374784E7</v>
      </c>
      <c r="F1586" s="1">
        <v>44.75</v>
      </c>
      <c r="G1586" s="1">
        <v>1.2570948E7</v>
      </c>
      <c r="H1586" s="1">
        <v>51.534</v>
      </c>
      <c r="I1586" s="1">
        <v>9661128.0</v>
      </c>
      <c r="J1586" s="1">
        <v>7.89</v>
      </c>
      <c r="K1586" s="1">
        <v>1.0942967E7</v>
      </c>
      <c r="L1586" s="1">
        <v>26.95</v>
      </c>
      <c r="M1586" s="1">
        <v>1981757.0</v>
      </c>
      <c r="N1586" s="1">
        <v>36.04</v>
      </c>
      <c r="O1586" s="1">
        <v>7065010.0</v>
      </c>
      <c r="P1586" s="1">
        <v>21.01</v>
      </c>
      <c r="Q1586" s="1">
        <v>2530469.0</v>
      </c>
      <c r="R1586" s="1">
        <v>5.14</v>
      </c>
      <c r="S1586" s="1">
        <v>3881768.0</v>
      </c>
      <c r="T1586" s="1">
        <v>7.13</v>
      </c>
      <c r="U1586" s="1">
        <v>3192723.0</v>
      </c>
    </row>
    <row r="1587" ht="13.5" customHeight="1">
      <c r="A1587" s="1">
        <v>44216.0</v>
      </c>
      <c r="B1587" s="1">
        <v>23.04</v>
      </c>
      <c r="C1587" s="1">
        <v>1.0484084E7</v>
      </c>
      <c r="D1587" s="1">
        <v>15.745</v>
      </c>
      <c r="E1587" s="1">
        <v>1.2454094E7</v>
      </c>
      <c r="F1587" s="1">
        <v>44.97</v>
      </c>
      <c r="G1587" s="1">
        <v>1.5998981E7</v>
      </c>
      <c r="H1587" s="1">
        <v>50.9419</v>
      </c>
      <c r="I1587" s="1">
        <v>6185297.0</v>
      </c>
      <c r="J1587" s="1">
        <v>7.86</v>
      </c>
      <c r="K1587" s="1">
        <v>1.3143594E7</v>
      </c>
      <c r="L1587" s="1">
        <v>26.8</v>
      </c>
      <c r="M1587" s="1">
        <v>1776408.0</v>
      </c>
      <c r="N1587" s="1">
        <v>36.11</v>
      </c>
      <c r="O1587" s="1">
        <v>4751004.0</v>
      </c>
      <c r="P1587" s="1">
        <v>20.91</v>
      </c>
      <c r="Q1587" s="1">
        <v>2045846.0</v>
      </c>
      <c r="R1587" s="1">
        <v>5.27</v>
      </c>
      <c r="S1587" s="1">
        <v>6989121.0</v>
      </c>
      <c r="T1587" s="1">
        <v>6.92</v>
      </c>
      <c r="U1587" s="1">
        <v>2636398.0</v>
      </c>
    </row>
    <row r="1588" ht="13.5" customHeight="1">
      <c r="A1588" s="1">
        <v>44217.0</v>
      </c>
      <c r="B1588" s="1">
        <v>22.94</v>
      </c>
      <c r="C1588" s="1">
        <v>1.1142623E7</v>
      </c>
      <c r="D1588" s="1">
        <v>15.555</v>
      </c>
      <c r="E1588" s="1">
        <v>1.2477382E7</v>
      </c>
      <c r="F1588" s="1">
        <v>44.32</v>
      </c>
      <c r="G1588" s="1">
        <v>9296448.0</v>
      </c>
      <c r="H1588" s="1">
        <v>52.1353</v>
      </c>
      <c r="I1588" s="1">
        <v>8242956.0</v>
      </c>
      <c r="J1588" s="1">
        <v>7.76</v>
      </c>
      <c r="K1588" s="1">
        <v>1.4757755E7</v>
      </c>
      <c r="L1588" s="1">
        <v>26.15</v>
      </c>
      <c r="M1588" s="1">
        <v>1389619.0</v>
      </c>
      <c r="N1588" s="1">
        <v>35.77</v>
      </c>
      <c r="O1588" s="1">
        <v>3507338.0</v>
      </c>
      <c r="P1588" s="1">
        <v>20.25</v>
      </c>
      <c r="Q1588" s="1">
        <v>3407902.0</v>
      </c>
      <c r="R1588" s="1">
        <v>5.05</v>
      </c>
      <c r="S1588" s="1">
        <v>5580244.0</v>
      </c>
      <c r="T1588" s="1">
        <v>6.7</v>
      </c>
      <c r="U1588" s="1">
        <v>3391955.0</v>
      </c>
    </row>
    <row r="1589" ht="13.5" customHeight="1">
      <c r="A1589" s="1">
        <v>44218.0</v>
      </c>
      <c r="B1589" s="1">
        <v>22.53</v>
      </c>
      <c r="C1589" s="1">
        <v>8001576.0</v>
      </c>
      <c r="D1589" s="1">
        <v>15.48</v>
      </c>
      <c r="E1589" s="1">
        <v>9015984.0</v>
      </c>
      <c r="F1589" s="1">
        <v>44.16</v>
      </c>
      <c r="G1589" s="1">
        <v>9272464.0</v>
      </c>
      <c r="H1589" s="1">
        <v>51.37</v>
      </c>
      <c r="I1589" s="1">
        <v>6348492.0</v>
      </c>
      <c r="J1589" s="1">
        <v>7.47</v>
      </c>
      <c r="K1589" s="1">
        <v>1.336704E7</v>
      </c>
      <c r="L1589" s="1">
        <v>25.61</v>
      </c>
      <c r="M1589" s="1">
        <v>1336007.0</v>
      </c>
      <c r="N1589" s="1">
        <v>35.35</v>
      </c>
      <c r="O1589" s="1">
        <v>4079101.0</v>
      </c>
      <c r="P1589" s="1">
        <v>19.6</v>
      </c>
      <c r="Q1589" s="1">
        <v>1250888.0</v>
      </c>
      <c r="R1589" s="1">
        <v>4.92</v>
      </c>
      <c r="S1589" s="1">
        <v>3829719.0</v>
      </c>
      <c r="T1589" s="1">
        <v>6.48</v>
      </c>
      <c r="U1589" s="1">
        <v>3667788.0</v>
      </c>
    </row>
    <row r="1590" ht="13.5" customHeight="1">
      <c r="A1590" s="1">
        <v>44221.0</v>
      </c>
      <c r="B1590" s="1">
        <v>21.38</v>
      </c>
      <c r="C1590" s="1">
        <v>2.0779645E7</v>
      </c>
      <c r="D1590" s="1">
        <v>15.605</v>
      </c>
      <c r="E1590" s="1">
        <v>9294392.0</v>
      </c>
      <c r="F1590" s="1">
        <v>44.14</v>
      </c>
      <c r="G1590" s="1">
        <v>9114086.0</v>
      </c>
      <c r="H1590" s="1">
        <v>51.0968</v>
      </c>
      <c r="I1590" s="1">
        <v>5677423.0</v>
      </c>
      <c r="J1590" s="1">
        <v>7.57</v>
      </c>
      <c r="K1590" s="1">
        <v>1.4167943E7</v>
      </c>
      <c r="L1590" s="1">
        <v>25.9</v>
      </c>
      <c r="M1590" s="1">
        <v>1394117.0</v>
      </c>
      <c r="N1590" s="1">
        <v>34.92</v>
      </c>
      <c r="O1590" s="1">
        <v>4099171.0</v>
      </c>
      <c r="P1590" s="1">
        <v>20.02</v>
      </c>
      <c r="Q1590" s="1">
        <v>1624821.0</v>
      </c>
      <c r="R1590" s="1">
        <v>4.99</v>
      </c>
      <c r="S1590" s="1">
        <v>5944140.0</v>
      </c>
      <c r="T1590" s="1">
        <v>6.51</v>
      </c>
      <c r="U1590" s="1">
        <v>3574708.0</v>
      </c>
    </row>
    <row r="1591" ht="13.5" customHeight="1">
      <c r="A1591" s="1">
        <v>44222.0</v>
      </c>
      <c r="B1591" s="1">
        <v>21.81</v>
      </c>
      <c r="C1591" s="1">
        <v>1.4672716E7</v>
      </c>
      <c r="D1591" s="1">
        <v>15.115</v>
      </c>
      <c r="E1591" s="1">
        <v>1.0298782E7</v>
      </c>
      <c r="F1591" s="1">
        <v>44.26</v>
      </c>
      <c r="G1591" s="1">
        <v>1.0680305E7</v>
      </c>
      <c r="H1591" s="1">
        <v>50.5046</v>
      </c>
      <c r="I1591" s="1">
        <v>2002211.0</v>
      </c>
      <c r="J1591" s="1">
        <v>7.32</v>
      </c>
      <c r="K1591" s="1">
        <v>1.525637E7</v>
      </c>
      <c r="L1591" s="1">
        <v>24.62</v>
      </c>
      <c r="M1591" s="1">
        <v>1921006.0</v>
      </c>
      <c r="N1591" s="1">
        <v>34.54</v>
      </c>
      <c r="O1591" s="1">
        <v>2331720.0</v>
      </c>
      <c r="P1591" s="1">
        <v>19.07</v>
      </c>
      <c r="Q1591" s="1">
        <v>1670208.0</v>
      </c>
      <c r="R1591" s="1">
        <v>4.74</v>
      </c>
      <c r="S1591" s="1">
        <v>8338640.0</v>
      </c>
      <c r="T1591" s="1">
        <v>6.28</v>
      </c>
      <c r="U1591" s="1">
        <v>2228712.0</v>
      </c>
    </row>
    <row r="1592" ht="13.5" customHeight="1">
      <c r="A1592" s="1">
        <v>44223.0</v>
      </c>
      <c r="B1592" s="1">
        <v>21.93</v>
      </c>
      <c r="C1592" s="1">
        <v>1.5367891E7</v>
      </c>
      <c r="D1592" s="1">
        <v>14.66</v>
      </c>
      <c r="E1592" s="1">
        <v>1.4179616E7</v>
      </c>
      <c r="F1592" s="1">
        <v>43.29</v>
      </c>
      <c r="G1592" s="1">
        <v>7759401.0</v>
      </c>
      <c r="H1592" s="1">
        <v>49.7576</v>
      </c>
      <c r="I1592" s="1">
        <v>4363621.0</v>
      </c>
      <c r="J1592" s="1">
        <v>7.36</v>
      </c>
      <c r="K1592" s="1">
        <v>1.1223154E7</v>
      </c>
      <c r="L1592" s="1">
        <v>24.49</v>
      </c>
      <c r="M1592" s="1">
        <v>1760867.0</v>
      </c>
      <c r="N1592" s="1">
        <v>33.75</v>
      </c>
      <c r="O1592" s="1">
        <v>2519643.0</v>
      </c>
      <c r="P1592" s="1">
        <v>18.76</v>
      </c>
      <c r="Q1592" s="1">
        <v>2166779.0</v>
      </c>
      <c r="R1592" s="1">
        <v>4.74</v>
      </c>
      <c r="S1592" s="1">
        <v>4407146.0</v>
      </c>
      <c r="T1592" s="1">
        <v>6.14</v>
      </c>
      <c r="U1592" s="1">
        <v>2812978.0</v>
      </c>
    </row>
    <row r="1593" ht="13.5" customHeight="1">
      <c r="A1593" s="1">
        <v>44224.0</v>
      </c>
      <c r="B1593" s="1">
        <v>21.98</v>
      </c>
      <c r="C1593" s="1">
        <v>1.0262113E7</v>
      </c>
      <c r="D1593" s="1">
        <v>14.8</v>
      </c>
      <c r="E1593" s="1">
        <v>1.5015886E7</v>
      </c>
      <c r="F1593" s="1">
        <v>43.59</v>
      </c>
      <c r="G1593" s="1">
        <v>9732290.0</v>
      </c>
      <c r="H1593" s="1">
        <v>50.8963</v>
      </c>
      <c r="I1593" s="1">
        <v>3689373.0</v>
      </c>
      <c r="J1593" s="1">
        <v>7.56</v>
      </c>
      <c r="K1593" s="1">
        <v>1.2999081E7</v>
      </c>
      <c r="L1593" s="1">
        <v>24.87</v>
      </c>
      <c r="M1593" s="1">
        <v>2525426.0</v>
      </c>
      <c r="N1593" s="1">
        <v>33.9</v>
      </c>
      <c r="O1593" s="1">
        <v>3989586.0</v>
      </c>
      <c r="P1593" s="1">
        <v>18.53</v>
      </c>
      <c r="Q1593" s="1">
        <v>1960503.0</v>
      </c>
      <c r="R1593" s="1">
        <v>4.59</v>
      </c>
      <c r="S1593" s="1">
        <v>1.0449808E7</v>
      </c>
      <c r="T1593" s="1">
        <v>6.0</v>
      </c>
      <c r="U1593" s="1">
        <v>3873727.0</v>
      </c>
    </row>
    <row r="1594" ht="13.5" customHeight="1">
      <c r="A1594" s="1">
        <v>44225.0</v>
      </c>
      <c r="B1594" s="1">
        <v>21.39</v>
      </c>
      <c r="C1594" s="1">
        <v>1.136781E7</v>
      </c>
      <c r="D1594" s="1">
        <v>14.445</v>
      </c>
      <c r="E1594" s="1">
        <v>1.4747312E7</v>
      </c>
      <c r="F1594" s="1">
        <v>42.96</v>
      </c>
      <c r="G1594" s="1">
        <v>1.2829007E7</v>
      </c>
      <c r="H1594" s="1">
        <v>49.9307</v>
      </c>
      <c r="I1594" s="1">
        <v>4197022.0</v>
      </c>
      <c r="J1594" s="1">
        <v>7.55</v>
      </c>
      <c r="K1594" s="1">
        <v>2.0710809E7</v>
      </c>
      <c r="L1594" s="1">
        <v>24.33</v>
      </c>
      <c r="M1594" s="1">
        <v>1847736.0</v>
      </c>
      <c r="N1594" s="1">
        <v>33.66</v>
      </c>
      <c r="O1594" s="1">
        <v>3333859.0</v>
      </c>
      <c r="P1594" s="1">
        <v>18.22</v>
      </c>
      <c r="Q1594" s="1">
        <v>2436993.0</v>
      </c>
      <c r="R1594" s="1">
        <v>4.58</v>
      </c>
      <c r="S1594" s="1">
        <v>8855038.0</v>
      </c>
      <c r="T1594" s="1">
        <v>5.91</v>
      </c>
      <c r="U1594" s="1">
        <v>4252948.0</v>
      </c>
    </row>
    <row r="1595" ht="13.5" customHeight="1">
      <c r="A1595" s="1">
        <v>44228.0</v>
      </c>
      <c r="B1595" s="1">
        <v>21.56</v>
      </c>
      <c r="C1595" s="1">
        <v>1.5752384E7</v>
      </c>
      <c r="D1595" s="1">
        <v>14.77</v>
      </c>
      <c r="E1595" s="1">
        <v>9683314.0</v>
      </c>
      <c r="F1595" s="1">
        <v>43.52</v>
      </c>
      <c r="G1595" s="1">
        <v>9261933.0</v>
      </c>
      <c r="H1595" s="1">
        <v>50.4955</v>
      </c>
      <c r="I1595" s="1">
        <v>2762390.0</v>
      </c>
      <c r="J1595" s="1">
        <v>8.0</v>
      </c>
      <c r="K1595" s="1">
        <v>1.2966074E7</v>
      </c>
      <c r="L1595" s="1">
        <v>25.21</v>
      </c>
      <c r="M1595" s="1">
        <v>1528306.0</v>
      </c>
      <c r="N1595" s="1">
        <v>33.85</v>
      </c>
      <c r="O1595" s="1">
        <v>2760136.0</v>
      </c>
      <c r="P1595" s="1">
        <v>19.81</v>
      </c>
      <c r="Q1595" s="1">
        <v>2801415.0</v>
      </c>
      <c r="R1595" s="1">
        <v>4.84</v>
      </c>
      <c r="S1595" s="1">
        <v>4981733.0</v>
      </c>
      <c r="T1595" s="1">
        <v>6.32</v>
      </c>
      <c r="U1595" s="1">
        <v>4888504.0</v>
      </c>
    </row>
    <row r="1596" ht="13.5" customHeight="1">
      <c r="A1596" s="1">
        <v>44229.0</v>
      </c>
      <c r="B1596" s="1">
        <v>21.55</v>
      </c>
      <c r="C1596" s="1">
        <v>1.8759205E7</v>
      </c>
      <c r="D1596" s="1">
        <v>15.115</v>
      </c>
      <c r="E1596" s="1">
        <v>1.5982268E7</v>
      </c>
      <c r="F1596" s="1">
        <v>44.14</v>
      </c>
      <c r="G1596" s="1">
        <v>1.0581757E7</v>
      </c>
      <c r="H1596" s="1">
        <v>50.2131</v>
      </c>
      <c r="I1596" s="1">
        <v>3223154.0</v>
      </c>
      <c r="J1596" s="1">
        <v>7.91</v>
      </c>
      <c r="K1596" s="1">
        <v>1.4563724E7</v>
      </c>
      <c r="L1596" s="1">
        <v>24.21</v>
      </c>
      <c r="M1596" s="1">
        <v>2809251.0</v>
      </c>
      <c r="N1596" s="1">
        <v>33.85</v>
      </c>
      <c r="O1596" s="1">
        <v>4400719.0</v>
      </c>
      <c r="P1596" s="1">
        <v>19.75</v>
      </c>
      <c r="Q1596" s="1">
        <v>2620857.0</v>
      </c>
      <c r="R1596" s="1">
        <v>4.82</v>
      </c>
      <c r="S1596" s="1">
        <v>5797479.0</v>
      </c>
      <c r="T1596" s="1">
        <v>6.56</v>
      </c>
      <c r="U1596" s="1">
        <v>5408407.0</v>
      </c>
    </row>
    <row r="1597" ht="13.5" customHeight="1">
      <c r="A1597" s="1">
        <v>44230.0</v>
      </c>
      <c r="B1597" s="1">
        <v>22.24</v>
      </c>
      <c r="C1597" s="1">
        <v>3.3089472E7</v>
      </c>
      <c r="D1597" s="1">
        <v>15.66</v>
      </c>
      <c r="E1597" s="1">
        <v>1.47803E7</v>
      </c>
      <c r="F1597" s="1">
        <v>45.29</v>
      </c>
      <c r="G1597" s="1">
        <v>1.2930379E7</v>
      </c>
      <c r="H1597" s="1">
        <v>49.7576</v>
      </c>
      <c r="I1597" s="1">
        <v>5035015.0</v>
      </c>
      <c r="J1597" s="1">
        <v>8.25</v>
      </c>
      <c r="K1597" s="1">
        <v>1.653957E7</v>
      </c>
      <c r="L1597" s="1">
        <v>25.42</v>
      </c>
      <c r="M1597" s="1">
        <v>2296457.0</v>
      </c>
      <c r="N1597" s="1">
        <v>34.41</v>
      </c>
      <c r="O1597" s="1">
        <v>3189733.0</v>
      </c>
      <c r="P1597" s="1">
        <v>19.97</v>
      </c>
      <c r="Q1597" s="1">
        <v>1501816.0</v>
      </c>
      <c r="R1597" s="1">
        <v>5.04</v>
      </c>
      <c r="S1597" s="1">
        <v>1.1758364E7</v>
      </c>
      <c r="T1597" s="1">
        <v>6.62</v>
      </c>
      <c r="U1597" s="1">
        <v>2289665.0</v>
      </c>
    </row>
    <row r="1598" ht="13.5" customHeight="1">
      <c r="A1598" s="1">
        <v>44231.0</v>
      </c>
      <c r="B1598" s="1">
        <v>21.97</v>
      </c>
      <c r="C1598" s="1">
        <v>3.9894073E7</v>
      </c>
      <c r="D1598" s="1">
        <v>15.835</v>
      </c>
      <c r="E1598" s="1">
        <v>1.2876438E7</v>
      </c>
      <c r="F1598" s="1">
        <v>45.29</v>
      </c>
      <c r="G1598" s="1">
        <v>2.6819161E7</v>
      </c>
      <c r="H1598" s="1">
        <v>50.3133</v>
      </c>
      <c r="I1598" s="1">
        <v>4017046.0</v>
      </c>
      <c r="J1598" s="1">
        <v>8.08</v>
      </c>
      <c r="K1598" s="1">
        <v>1.1859396E7</v>
      </c>
      <c r="L1598" s="1">
        <v>25.93</v>
      </c>
      <c r="M1598" s="1">
        <v>2580724.0</v>
      </c>
      <c r="N1598" s="1">
        <v>34.89</v>
      </c>
      <c r="O1598" s="1">
        <v>4674902.0</v>
      </c>
      <c r="P1598" s="1">
        <v>20.67</v>
      </c>
      <c r="Q1598" s="1">
        <v>2021694.0</v>
      </c>
      <c r="R1598" s="1">
        <v>5.21</v>
      </c>
      <c r="S1598" s="1">
        <v>9503448.0</v>
      </c>
      <c r="T1598" s="1">
        <v>6.79</v>
      </c>
      <c r="U1598" s="1">
        <v>4058503.0</v>
      </c>
    </row>
    <row r="1599" ht="13.5" customHeight="1">
      <c r="A1599" s="1">
        <v>44232.0</v>
      </c>
      <c r="B1599" s="1">
        <v>22.12</v>
      </c>
      <c r="C1599" s="1">
        <v>1.9066439E7</v>
      </c>
      <c r="D1599" s="1">
        <v>16.14</v>
      </c>
      <c r="E1599" s="1">
        <v>1.4848052E7</v>
      </c>
      <c r="F1599" s="1">
        <v>44.91</v>
      </c>
      <c r="G1599" s="1">
        <v>1.9400014E7</v>
      </c>
      <c r="H1599" s="1">
        <v>50.2404</v>
      </c>
      <c r="I1599" s="1">
        <v>4262720.0</v>
      </c>
      <c r="J1599" s="1">
        <v>8.13</v>
      </c>
      <c r="K1599" s="1">
        <v>1.7683056E7</v>
      </c>
      <c r="L1599" s="1">
        <v>25.81</v>
      </c>
      <c r="M1599" s="1">
        <v>1507045.0</v>
      </c>
      <c r="N1599" s="1">
        <v>35.39</v>
      </c>
      <c r="O1599" s="1">
        <v>3786906.0</v>
      </c>
      <c r="P1599" s="1">
        <v>21.45</v>
      </c>
      <c r="Q1599" s="1">
        <v>3874923.0</v>
      </c>
      <c r="R1599" s="1">
        <v>5.25</v>
      </c>
      <c r="S1599" s="1">
        <v>6162553.0</v>
      </c>
      <c r="T1599" s="1">
        <v>6.9</v>
      </c>
      <c r="U1599" s="1">
        <v>4520424.0</v>
      </c>
    </row>
    <row r="1600" ht="13.5" customHeight="1">
      <c r="A1600" s="1">
        <v>44235.0</v>
      </c>
      <c r="B1600" s="1">
        <v>22.48</v>
      </c>
      <c r="C1600" s="1">
        <v>2.7000996E7</v>
      </c>
      <c r="D1600" s="1">
        <v>16.37</v>
      </c>
      <c r="E1600" s="1">
        <v>2.3453184E7</v>
      </c>
      <c r="F1600" s="1">
        <v>45.61</v>
      </c>
      <c r="G1600" s="1">
        <v>3.5258832E7</v>
      </c>
      <c r="H1600" s="1">
        <v>50.0856</v>
      </c>
      <c r="I1600" s="1">
        <v>6145230.0</v>
      </c>
      <c r="J1600" s="1">
        <v>8.21</v>
      </c>
      <c r="K1600" s="1">
        <v>2.9299025E7</v>
      </c>
      <c r="L1600" s="1">
        <v>25.9</v>
      </c>
      <c r="M1600" s="1">
        <v>2638297.0</v>
      </c>
      <c r="N1600" s="1">
        <v>36.01</v>
      </c>
      <c r="O1600" s="1">
        <v>3286816.0</v>
      </c>
      <c r="P1600" s="1">
        <v>22.0</v>
      </c>
      <c r="Q1600" s="1">
        <v>3079474.0</v>
      </c>
      <c r="R1600" s="1">
        <v>5.45</v>
      </c>
      <c r="S1600" s="1">
        <v>6213378.0</v>
      </c>
      <c r="T1600" s="1">
        <v>7.35</v>
      </c>
      <c r="U1600" s="1">
        <v>7139241.0</v>
      </c>
    </row>
    <row r="1601" ht="13.5" customHeight="1">
      <c r="A1601" s="1">
        <v>44236.0</v>
      </c>
      <c r="B1601" s="1">
        <v>22.63</v>
      </c>
      <c r="C1601" s="1">
        <v>2.5849995E7</v>
      </c>
      <c r="D1601" s="1">
        <v>16.215</v>
      </c>
      <c r="E1601" s="1">
        <v>8975040.0</v>
      </c>
      <c r="F1601" s="1">
        <v>45.38</v>
      </c>
      <c r="G1601" s="1">
        <v>1.3456219E7</v>
      </c>
      <c r="H1601" s="1">
        <v>49.4479</v>
      </c>
      <c r="I1601" s="1">
        <v>5464333.0</v>
      </c>
      <c r="J1601" s="1">
        <v>7.89</v>
      </c>
      <c r="K1601" s="1">
        <v>1.5656652E7</v>
      </c>
      <c r="L1601" s="1">
        <v>25.66</v>
      </c>
      <c r="M1601" s="1">
        <v>2023883.0</v>
      </c>
      <c r="N1601" s="1">
        <v>35.26</v>
      </c>
      <c r="O1601" s="1">
        <v>3364182.0</v>
      </c>
      <c r="P1601" s="1">
        <v>22.71</v>
      </c>
      <c r="Q1601" s="1">
        <v>2552417.0</v>
      </c>
      <c r="R1601" s="1">
        <v>5.24</v>
      </c>
      <c r="S1601" s="1">
        <v>6923758.0</v>
      </c>
      <c r="T1601" s="1">
        <v>7.5</v>
      </c>
      <c r="U1601" s="1">
        <v>5228086.0</v>
      </c>
    </row>
    <row r="1602" ht="13.5" customHeight="1">
      <c r="A1602" s="1">
        <v>44237.0</v>
      </c>
      <c r="B1602" s="1">
        <v>23.04</v>
      </c>
      <c r="C1602" s="1">
        <v>1.3705647E7</v>
      </c>
      <c r="D1602" s="1">
        <v>16.495</v>
      </c>
      <c r="E1602" s="1">
        <v>1.163411E7</v>
      </c>
      <c r="F1602" s="1">
        <v>45.84</v>
      </c>
      <c r="G1602" s="1">
        <v>3.2529269E7</v>
      </c>
      <c r="H1602" s="1">
        <v>49.6028</v>
      </c>
      <c r="I1602" s="1">
        <v>4924722.0</v>
      </c>
      <c r="J1602" s="1">
        <v>8.49</v>
      </c>
      <c r="K1602" s="1">
        <v>2.2640063E7</v>
      </c>
      <c r="L1602" s="1">
        <v>26.0</v>
      </c>
      <c r="M1602" s="1">
        <v>1296335.0</v>
      </c>
      <c r="N1602" s="1">
        <v>35.5</v>
      </c>
      <c r="O1602" s="1">
        <v>2719668.0</v>
      </c>
      <c r="P1602" s="1">
        <v>22.2</v>
      </c>
      <c r="Q1602" s="1">
        <v>2571181.0</v>
      </c>
      <c r="R1602" s="1">
        <v>5.2</v>
      </c>
      <c r="S1602" s="1">
        <v>5145012.0</v>
      </c>
      <c r="T1602" s="1">
        <v>7.42</v>
      </c>
      <c r="U1602" s="1">
        <v>4348108.0</v>
      </c>
    </row>
    <row r="1603" ht="13.5" customHeight="1">
      <c r="A1603" s="1">
        <v>44238.0</v>
      </c>
      <c r="B1603" s="1">
        <v>22.63</v>
      </c>
      <c r="C1603" s="1">
        <v>1.3631777E7</v>
      </c>
      <c r="D1603" s="1">
        <v>16.67</v>
      </c>
      <c r="E1603" s="1">
        <v>1.541609E7</v>
      </c>
      <c r="F1603" s="1">
        <v>44.56</v>
      </c>
      <c r="G1603" s="1">
        <v>2.6012813E7</v>
      </c>
      <c r="H1603" s="1">
        <v>50.204</v>
      </c>
      <c r="I1603" s="1">
        <v>6016650.0</v>
      </c>
      <c r="J1603" s="1">
        <v>8.34</v>
      </c>
      <c r="K1603" s="1">
        <v>1.1688449E7</v>
      </c>
      <c r="L1603" s="1">
        <v>25.54</v>
      </c>
      <c r="M1603" s="1">
        <v>1869820.0</v>
      </c>
      <c r="N1603" s="1">
        <v>35.18</v>
      </c>
      <c r="O1603" s="1">
        <v>4735774.0</v>
      </c>
      <c r="P1603" s="1">
        <v>22.64</v>
      </c>
      <c r="Q1603" s="1">
        <v>2894450.0</v>
      </c>
      <c r="R1603" s="1">
        <v>5.07</v>
      </c>
      <c r="S1603" s="1">
        <v>4930251.0</v>
      </c>
      <c r="T1603" s="1">
        <v>7.78</v>
      </c>
      <c r="U1603" s="1">
        <v>1.6070009E7</v>
      </c>
    </row>
    <row r="1604" ht="13.5" customHeight="1">
      <c r="A1604" s="1">
        <v>44239.0</v>
      </c>
      <c r="B1604" s="1">
        <v>22.89</v>
      </c>
      <c r="C1604" s="1">
        <v>1.2683748E7</v>
      </c>
      <c r="D1604" s="1">
        <v>17.075</v>
      </c>
      <c r="E1604" s="1">
        <v>1.7826134E7</v>
      </c>
      <c r="F1604" s="1">
        <v>44.01</v>
      </c>
      <c r="G1604" s="1">
        <v>2.1169754E7</v>
      </c>
      <c r="H1604" s="1">
        <v>51.5522</v>
      </c>
      <c r="I1604" s="1">
        <v>4218029.0</v>
      </c>
      <c r="J1604" s="1">
        <v>8.57</v>
      </c>
      <c r="K1604" s="1">
        <v>8836159.0</v>
      </c>
      <c r="L1604" s="1">
        <v>25.74</v>
      </c>
      <c r="M1604" s="1">
        <v>1485892.0</v>
      </c>
      <c r="N1604" s="1">
        <v>35.22</v>
      </c>
      <c r="O1604" s="1">
        <v>3020162.0</v>
      </c>
      <c r="P1604" s="1">
        <v>23.26</v>
      </c>
      <c r="Q1604" s="1">
        <v>2690399.0</v>
      </c>
      <c r="R1604" s="1">
        <v>5.13</v>
      </c>
      <c r="S1604" s="1">
        <v>3242282.0</v>
      </c>
      <c r="T1604" s="1">
        <v>7.9</v>
      </c>
      <c r="U1604" s="1">
        <v>1.0133027E7</v>
      </c>
    </row>
    <row r="1605" ht="13.5" customHeight="1">
      <c r="A1605" s="1">
        <v>44242.0</v>
      </c>
      <c r="B1605" s="1">
        <v>22.89</v>
      </c>
      <c r="C1605" s="1">
        <v>1.2683748E7</v>
      </c>
      <c r="D1605" s="1">
        <v>17.075</v>
      </c>
      <c r="E1605" s="1">
        <v>1.7826134E7</v>
      </c>
      <c r="F1605" s="1">
        <v>44.01</v>
      </c>
      <c r="G1605" s="1">
        <v>2.1169754E7</v>
      </c>
      <c r="H1605" s="1">
        <v>51.5522</v>
      </c>
      <c r="I1605" s="1">
        <v>4218029.0</v>
      </c>
      <c r="J1605" s="1">
        <v>8.57</v>
      </c>
      <c r="K1605" s="1">
        <v>8836159.0</v>
      </c>
      <c r="L1605" s="1">
        <v>25.74</v>
      </c>
      <c r="M1605" s="1">
        <v>1485892.0</v>
      </c>
      <c r="N1605" s="1">
        <v>35.22</v>
      </c>
      <c r="O1605" s="1">
        <v>3020162.0</v>
      </c>
      <c r="P1605" s="1">
        <v>23.26</v>
      </c>
      <c r="Q1605" s="1">
        <v>2690399.0</v>
      </c>
      <c r="R1605" s="1">
        <v>5.13</v>
      </c>
      <c r="S1605" s="1">
        <v>3242282.0</v>
      </c>
      <c r="T1605" s="1">
        <v>7.9</v>
      </c>
      <c r="U1605" s="1">
        <v>1.0133027E7</v>
      </c>
    </row>
    <row r="1606" ht="13.5" customHeight="1">
      <c r="A1606" s="1">
        <v>44243.0</v>
      </c>
      <c r="B1606" s="1">
        <v>23.86</v>
      </c>
      <c r="C1606" s="1">
        <v>1.9131241E7</v>
      </c>
      <c r="D1606" s="1">
        <v>17.53</v>
      </c>
      <c r="E1606" s="1">
        <v>2.0010424E7</v>
      </c>
      <c r="F1606" s="1">
        <v>44.11</v>
      </c>
      <c r="G1606" s="1">
        <v>2.8644467E7</v>
      </c>
      <c r="H1606" s="1">
        <v>51.4885</v>
      </c>
      <c r="I1606" s="1">
        <v>2688589.0</v>
      </c>
      <c r="J1606" s="1">
        <v>8.79</v>
      </c>
      <c r="K1606" s="1">
        <v>1.5475537E7</v>
      </c>
      <c r="L1606" s="1">
        <v>26.57</v>
      </c>
      <c r="M1606" s="1">
        <v>2588470.0</v>
      </c>
      <c r="N1606" s="1">
        <v>35.51</v>
      </c>
      <c r="O1606" s="1">
        <v>3486504.0</v>
      </c>
      <c r="P1606" s="1">
        <v>23.8</v>
      </c>
      <c r="Q1606" s="1">
        <v>2981102.0</v>
      </c>
      <c r="R1606" s="1">
        <v>5.19</v>
      </c>
      <c r="S1606" s="1">
        <v>5698705.0</v>
      </c>
      <c r="T1606" s="1">
        <v>8.19</v>
      </c>
      <c r="U1606" s="1">
        <v>1.2587387E7</v>
      </c>
    </row>
    <row r="1607" ht="13.5" customHeight="1">
      <c r="A1607" s="1">
        <v>44244.0</v>
      </c>
      <c r="B1607" s="1">
        <v>24.18</v>
      </c>
      <c r="C1607" s="1">
        <v>1.7076365E7</v>
      </c>
      <c r="D1607" s="1">
        <v>17.6</v>
      </c>
      <c r="E1607" s="1">
        <v>1.3389452E7</v>
      </c>
      <c r="F1607" s="1">
        <v>43.81</v>
      </c>
      <c r="G1607" s="1">
        <v>1.8372581E7</v>
      </c>
      <c r="H1607" s="1">
        <v>51.5158</v>
      </c>
      <c r="I1607" s="1">
        <v>3493263.0</v>
      </c>
      <c r="J1607" s="1">
        <v>8.81</v>
      </c>
      <c r="K1607" s="1">
        <v>1.1306319E7</v>
      </c>
      <c r="L1607" s="1">
        <v>26.69</v>
      </c>
      <c r="M1607" s="1">
        <v>2293944.0</v>
      </c>
      <c r="N1607" s="1">
        <v>35.46</v>
      </c>
      <c r="O1607" s="1">
        <v>3312529.0</v>
      </c>
      <c r="P1607" s="1">
        <v>23.91</v>
      </c>
      <c r="Q1607" s="1">
        <v>2988671.0</v>
      </c>
      <c r="R1607" s="1">
        <v>5.23</v>
      </c>
      <c r="S1607" s="1">
        <v>5367200.0</v>
      </c>
      <c r="T1607" s="1">
        <v>8.25</v>
      </c>
      <c r="U1607" s="1">
        <v>6702932.0</v>
      </c>
    </row>
    <row r="1608" ht="13.5" customHeight="1">
      <c r="A1608" s="1">
        <v>44245.0</v>
      </c>
      <c r="B1608" s="1">
        <v>23.78</v>
      </c>
      <c r="C1608" s="1">
        <v>1.8507238E7</v>
      </c>
      <c r="D1608" s="1">
        <v>17.53</v>
      </c>
      <c r="E1608" s="1">
        <v>1.8966028E7</v>
      </c>
      <c r="F1608" s="1">
        <v>43.71</v>
      </c>
      <c r="G1608" s="1">
        <v>1.3209577E7</v>
      </c>
      <c r="H1608" s="1">
        <v>52.0168</v>
      </c>
      <c r="I1608" s="1">
        <v>4089145.0</v>
      </c>
      <c r="J1608" s="1">
        <v>8.62</v>
      </c>
      <c r="K1608" s="1">
        <v>1.1107423E7</v>
      </c>
      <c r="L1608" s="1">
        <v>26.17</v>
      </c>
      <c r="M1608" s="1">
        <v>1224119.0</v>
      </c>
      <c r="N1608" s="1">
        <v>34.79</v>
      </c>
      <c r="O1608" s="1">
        <v>3989745.0</v>
      </c>
      <c r="P1608" s="1">
        <v>23.79</v>
      </c>
      <c r="Q1608" s="1">
        <v>3411972.0</v>
      </c>
      <c r="R1608" s="1">
        <v>5.16</v>
      </c>
      <c r="S1608" s="1">
        <v>4503428.0</v>
      </c>
      <c r="T1608" s="1">
        <v>8.08</v>
      </c>
      <c r="U1608" s="1">
        <v>5934664.0</v>
      </c>
    </row>
    <row r="1609" ht="13.5" customHeight="1">
      <c r="A1609" s="1">
        <v>44246.0</v>
      </c>
      <c r="B1609" s="1">
        <v>23.94</v>
      </c>
      <c r="C1609" s="1">
        <v>1.5056796E7</v>
      </c>
      <c r="D1609" s="1">
        <v>17.49</v>
      </c>
      <c r="E1609" s="1">
        <v>1.1140616E7</v>
      </c>
      <c r="F1609" s="1">
        <v>43.7</v>
      </c>
      <c r="G1609" s="1">
        <v>1.7135463E7</v>
      </c>
      <c r="H1609" s="1">
        <v>51.37</v>
      </c>
      <c r="I1609" s="1">
        <v>3500083.0</v>
      </c>
      <c r="J1609" s="1">
        <v>8.72</v>
      </c>
      <c r="K1609" s="1">
        <v>8750764.0</v>
      </c>
      <c r="L1609" s="1">
        <v>26.7</v>
      </c>
      <c r="M1609" s="1">
        <v>1587695.0</v>
      </c>
      <c r="N1609" s="1">
        <v>34.36</v>
      </c>
      <c r="O1609" s="1">
        <v>3325914.0</v>
      </c>
      <c r="P1609" s="1">
        <v>23.68</v>
      </c>
      <c r="Q1609" s="1">
        <v>2022236.0</v>
      </c>
      <c r="R1609" s="1">
        <v>5.21</v>
      </c>
      <c r="S1609" s="1">
        <v>3796279.0</v>
      </c>
      <c r="T1609" s="1">
        <v>7.85</v>
      </c>
      <c r="U1609" s="1">
        <v>6744425.0</v>
      </c>
    </row>
    <row r="1610" ht="13.5" customHeight="1">
      <c r="A1610" s="1">
        <v>44249.0</v>
      </c>
      <c r="B1610" s="1">
        <v>25.9</v>
      </c>
      <c r="C1610" s="1">
        <v>3.6888991E7</v>
      </c>
      <c r="D1610" s="1">
        <v>18.075</v>
      </c>
      <c r="E1610" s="1">
        <v>1.950703E7</v>
      </c>
      <c r="F1610" s="1">
        <v>44.24</v>
      </c>
      <c r="G1610" s="1">
        <v>2.031132E7</v>
      </c>
      <c r="H1610" s="1">
        <v>51.8073</v>
      </c>
      <c r="I1610" s="1">
        <v>4988769.0</v>
      </c>
      <c r="J1610" s="1">
        <v>9.06</v>
      </c>
      <c r="K1610" s="1">
        <v>2.777653E7</v>
      </c>
      <c r="L1610" s="1">
        <v>28.55</v>
      </c>
      <c r="M1610" s="1">
        <v>4206577.0</v>
      </c>
      <c r="N1610" s="1">
        <v>34.73</v>
      </c>
      <c r="O1610" s="1">
        <v>4758782.0</v>
      </c>
      <c r="P1610" s="1">
        <v>23.75</v>
      </c>
      <c r="Q1610" s="1">
        <v>2370921.0</v>
      </c>
      <c r="R1610" s="1">
        <v>5.48</v>
      </c>
      <c r="S1610" s="1">
        <v>7302188.0</v>
      </c>
      <c r="T1610" s="1">
        <v>7.84</v>
      </c>
      <c r="U1610" s="1">
        <v>8412772.0</v>
      </c>
    </row>
    <row r="1611" ht="13.5" customHeight="1">
      <c r="A1611" s="1">
        <v>44250.0</v>
      </c>
      <c r="B1611" s="1">
        <v>26.34</v>
      </c>
      <c r="C1611" s="1">
        <v>2.547488E7</v>
      </c>
      <c r="D1611" s="1">
        <v>18.19</v>
      </c>
      <c r="E1611" s="1">
        <v>1.3306414E7</v>
      </c>
      <c r="F1611" s="1">
        <v>44.8</v>
      </c>
      <c r="G1611" s="1">
        <v>1.1088186E7</v>
      </c>
      <c r="H1611" s="1">
        <v>50.9146</v>
      </c>
      <c r="I1611" s="1">
        <v>5995514.0</v>
      </c>
      <c r="J1611" s="1">
        <v>8.85</v>
      </c>
      <c r="K1611" s="1">
        <v>1.4742154E7</v>
      </c>
      <c r="L1611" s="1">
        <v>28.56</v>
      </c>
      <c r="M1611" s="1">
        <v>1696151.0</v>
      </c>
      <c r="N1611" s="1">
        <v>34.88</v>
      </c>
      <c r="O1611" s="1">
        <v>3618384.0</v>
      </c>
      <c r="P1611" s="1">
        <v>23.49</v>
      </c>
      <c r="Q1611" s="1">
        <v>2421757.0</v>
      </c>
      <c r="R1611" s="1">
        <v>5.58</v>
      </c>
      <c r="S1611" s="1">
        <v>7261520.0</v>
      </c>
      <c r="T1611" s="1">
        <v>7.9</v>
      </c>
      <c r="U1611" s="1">
        <v>7745649.0</v>
      </c>
    </row>
    <row r="1612" ht="13.5" customHeight="1">
      <c r="A1612" s="1">
        <v>44251.0</v>
      </c>
      <c r="B1612" s="1">
        <v>26.92</v>
      </c>
      <c r="C1612" s="1">
        <v>3.0076459E7</v>
      </c>
      <c r="D1612" s="1">
        <v>18.25</v>
      </c>
      <c r="E1612" s="1">
        <v>2.2051118E7</v>
      </c>
      <c r="F1612" s="1">
        <v>44.7</v>
      </c>
      <c r="G1612" s="1">
        <v>9764457.0</v>
      </c>
      <c r="H1612" s="1">
        <v>51.1605</v>
      </c>
      <c r="I1612" s="1">
        <v>4859387.0</v>
      </c>
      <c r="J1612" s="1">
        <v>9.54</v>
      </c>
      <c r="K1612" s="1">
        <v>2.0671567E7</v>
      </c>
      <c r="L1612" s="1">
        <v>29.04</v>
      </c>
      <c r="M1612" s="1">
        <v>2215336.0</v>
      </c>
      <c r="N1612" s="1">
        <v>35.18</v>
      </c>
      <c r="O1612" s="1">
        <v>3901812.0</v>
      </c>
      <c r="P1612" s="1">
        <v>23.92</v>
      </c>
      <c r="Q1612" s="1">
        <v>2331336.0</v>
      </c>
      <c r="R1612" s="1">
        <v>5.93</v>
      </c>
      <c r="S1612" s="1">
        <v>9708975.0</v>
      </c>
      <c r="T1612" s="1">
        <v>8.11</v>
      </c>
      <c r="U1612" s="1">
        <v>6763474.0</v>
      </c>
    </row>
    <row r="1613" ht="13.5" customHeight="1">
      <c r="A1613" s="1">
        <v>44252.0</v>
      </c>
      <c r="B1613" s="1">
        <v>26.06</v>
      </c>
      <c r="C1613" s="1">
        <v>2.4625815E7</v>
      </c>
      <c r="D1613" s="1">
        <v>17.7</v>
      </c>
      <c r="E1613" s="1">
        <v>2.5622416E7</v>
      </c>
      <c r="F1613" s="1">
        <v>44.16</v>
      </c>
      <c r="G1613" s="1">
        <v>1.1997275E7</v>
      </c>
      <c r="H1613" s="1">
        <v>49.8168</v>
      </c>
      <c r="I1613" s="1">
        <v>6379808.0</v>
      </c>
      <c r="J1613" s="1">
        <v>9.39</v>
      </c>
      <c r="K1613" s="1">
        <v>2.3497989E7</v>
      </c>
      <c r="L1613" s="1">
        <v>28.57</v>
      </c>
      <c r="M1613" s="1">
        <v>1580208.0</v>
      </c>
      <c r="N1613" s="1">
        <v>34.71</v>
      </c>
      <c r="O1613" s="1">
        <v>3376789.0</v>
      </c>
      <c r="P1613" s="1">
        <v>23.2</v>
      </c>
      <c r="Q1613" s="1">
        <v>1982690.0</v>
      </c>
      <c r="R1613" s="1">
        <v>5.87</v>
      </c>
      <c r="S1613" s="1">
        <v>1.5827046E7</v>
      </c>
      <c r="T1613" s="1">
        <v>7.73</v>
      </c>
      <c r="U1613" s="1">
        <v>6441889.0</v>
      </c>
    </row>
    <row r="1614" ht="13.5" customHeight="1">
      <c r="A1614" s="1">
        <v>44253.0</v>
      </c>
      <c r="B1614" s="1">
        <v>25.27</v>
      </c>
      <c r="C1614" s="1">
        <v>3.1821861E7</v>
      </c>
      <c r="D1614" s="1">
        <v>17.355</v>
      </c>
      <c r="E1614" s="1">
        <v>2.393291E7</v>
      </c>
      <c r="F1614" s="1">
        <v>42.98</v>
      </c>
      <c r="G1614" s="1">
        <v>1.4265428E7</v>
      </c>
      <c r="H1614" s="1">
        <v>48.5551</v>
      </c>
      <c r="I1614" s="1">
        <v>6046512.0</v>
      </c>
      <c r="J1614" s="1">
        <v>9.42</v>
      </c>
      <c r="K1614" s="1">
        <v>2.0770069E7</v>
      </c>
      <c r="L1614" s="1">
        <v>27.89</v>
      </c>
      <c r="M1614" s="1">
        <v>1963404.0</v>
      </c>
      <c r="N1614" s="1">
        <v>32.36</v>
      </c>
      <c r="O1614" s="1">
        <v>1.0321185E7</v>
      </c>
      <c r="P1614" s="1">
        <v>23.16</v>
      </c>
      <c r="Q1614" s="1">
        <v>2224819.0</v>
      </c>
      <c r="R1614" s="1">
        <v>5.69</v>
      </c>
      <c r="S1614" s="1">
        <v>1.1571803E7</v>
      </c>
      <c r="T1614" s="1">
        <v>7.62</v>
      </c>
      <c r="U1614" s="1">
        <v>7374767.0</v>
      </c>
    </row>
    <row r="1615" ht="13.5" customHeight="1">
      <c r="A1615" s="1">
        <v>44256.0</v>
      </c>
      <c r="B1615" s="1">
        <v>25.59</v>
      </c>
      <c r="C1615" s="1">
        <v>2.790712E7</v>
      </c>
      <c r="D1615" s="1">
        <v>18.045</v>
      </c>
      <c r="E1615" s="1">
        <v>1.664797E7</v>
      </c>
      <c r="F1615" s="1">
        <v>43.96</v>
      </c>
      <c r="G1615" s="1">
        <v>8952864.0</v>
      </c>
      <c r="H1615" s="1">
        <v>49.0288</v>
      </c>
      <c r="I1615" s="1">
        <v>4736950.0</v>
      </c>
      <c r="J1615" s="1">
        <v>9.41</v>
      </c>
      <c r="K1615" s="1">
        <v>1.6338004E7</v>
      </c>
      <c r="L1615" s="1">
        <v>27.94</v>
      </c>
      <c r="M1615" s="1">
        <v>1748287.0</v>
      </c>
      <c r="N1615" s="1">
        <v>32.97</v>
      </c>
      <c r="O1615" s="1">
        <v>6475929.0</v>
      </c>
      <c r="P1615" s="1">
        <v>23.17</v>
      </c>
      <c r="Q1615" s="1">
        <v>2082571.0</v>
      </c>
      <c r="R1615" s="1">
        <v>5.73</v>
      </c>
      <c r="S1615" s="1">
        <v>6082537.0</v>
      </c>
      <c r="T1615" s="1">
        <v>7.49</v>
      </c>
      <c r="U1615" s="1">
        <v>8852780.0</v>
      </c>
    </row>
    <row r="1616" ht="13.5" customHeight="1">
      <c r="A1616" s="1">
        <v>44257.0</v>
      </c>
      <c r="B1616" s="1">
        <v>26.11</v>
      </c>
      <c r="C1616" s="1">
        <v>3.3546135E7</v>
      </c>
      <c r="D1616" s="1">
        <v>18.1</v>
      </c>
      <c r="E1616" s="1">
        <v>1.501074E7</v>
      </c>
      <c r="F1616" s="1">
        <v>44.25</v>
      </c>
      <c r="G1616" s="1">
        <v>1.4411108E7</v>
      </c>
      <c r="H1616" s="1">
        <v>49.9398</v>
      </c>
      <c r="I1616" s="1">
        <v>9577485.0</v>
      </c>
      <c r="J1616" s="1">
        <v>9.41</v>
      </c>
      <c r="K1616" s="1">
        <v>9173908.0</v>
      </c>
      <c r="L1616" s="1">
        <v>27.99</v>
      </c>
      <c r="M1616" s="1">
        <v>1907181.0</v>
      </c>
      <c r="N1616" s="1">
        <v>32.89</v>
      </c>
      <c r="O1616" s="1">
        <v>5560179.0</v>
      </c>
      <c r="P1616" s="1">
        <v>23.1</v>
      </c>
      <c r="Q1616" s="1">
        <v>1397480.0</v>
      </c>
      <c r="R1616" s="1">
        <v>5.99</v>
      </c>
      <c r="S1616" s="1">
        <v>1.336772E7</v>
      </c>
      <c r="T1616" s="1">
        <v>7.54</v>
      </c>
      <c r="U1616" s="1">
        <v>4642884.0</v>
      </c>
    </row>
    <row r="1617" ht="13.5" customHeight="1">
      <c r="A1617" s="1">
        <v>44258.0</v>
      </c>
      <c r="B1617" s="1">
        <v>26.25</v>
      </c>
      <c r="C1617" s="1">
        <v>2.30355E7</v>
      </c>
      <c r="D1617" s="1">
        <v>18.825</v>
      </c>
      <c r="E1617" s="1">
        <v>3.2168778E7</v>
      </c>
      <c r="F1617" s="1">
        <v>44.46</v>
      </c>
      <c r="G1617" s="1">
        <v>8978197.0</v>
      </c>
      <c r="H1617" s="1">
        <v>50.7324</v>
      </c>
      <c r="I1617" s="1">
        <v>3916358.0</v>
      </c>
      <c r="J1617" s="1">
        <v>9.49</v>
      </c>
      <c r="K1617" s="1">
        <v>1.5341939E7</v>
      </c>
      <c r="L1617" s="1">
        <v>28.72</v>
      </c>
      <c r="M1617" s="1">
        <v>1782624.0</v>
      </c>
      <c r="N1617" s="1">
        <v>34.24</v>
      </c>
      <c r="O1617" s="1">
        <v>4773099.0</v>
      </c>
      <c r="P1617" s="1">
        <v>23.19</v>
      </c>
      <c r="Q1617" s="1">
        <v>2073032.0</v>
      </c>
      <c r="R1617" s="1">
        <v>6.11</v>
      </c>
      <c r="S1617" s="1">
        <v>8696431.0</v>
      </c>
      <c r="T1617" s="1">
        <v>7.76</v>
      </c>
      <c r="U1617" s="1">
        <v>5520621.0</v>
      </c>
    </row>
    <row r="1618" ht="13.5" customHeight="1">
      <c r="A1618" s="1">
        <v>44259.0</v>
      </c>
      <c r="B1618" s="1">
        <v>26.89</v>
      </c>
      <c r="C1618" s="1">
        <v>2.8725125E7</v>
      </c>
      <c r="D1618" s="1">
        <v>19.18</v>
      </c>
      <c r="E1618" s="1">
        <v>2.8625886E7</v>
      </c>
      <c r="F1618" s="1">
        <v>44.59</v>
      </c>
      <c r="G1618" s="1">
        <v>1.5257235E7</v>
      </c>
      <c r="H1618" s="1">
        <v>51.1059</v>
      </c>
      <c r="I1618" s="1">
        <v>6813428.0</v>
      </c>
      <c r="J1618" s="1">
        <v>9.96</v>
      </c>
      <c r="K1618" s="1">
        <v>3.1030791E7</v>
      </c>
      <c r="L1618" s="1">
        <v>29.18</v>
      </c>
      <c r="M1618" s="1">
        <v>3119575.0</v>
      </c>
      <c r="N1618" s="1">
        <v>34.89</v>
      </c>
      <c r="O1618" s="1">
        <v>4183730.0</v>
      </c>
      <c r="P1618" s="1">
        <v>22.77</v>
      </c>
      <c r="Q1618" s="1">
        <v>3167639.0</v>
      </c>
      <c r="R1618" s="1">
        <v>6.36</v>
      </c>
      <c r="S1618" s="1">
        <v>8936009.0</v>
      </c>
      <c r="T1618" s="1">
        <v>7.57</v>
      </c>
      <c r="U1618" s="1">
        <v>7527170.0</v>
      </c>
    </row>
    <row r="1619" ht="13.5" customHeight="1">
      <c r="A1619" s="1">
        <v>44260.0</v>
      </c>
      <c r="B1619" s="1">
        <v>27.82</v>
      </c>
      <c r="C1619" s="1">
        <v>3.1269211E7</v>
      </c>
      <c r="D1619" s="1">
        <v>19.64</v>
      </c>
      <c r="E1619" s="1">
        <v>2.464899E7</v>
      </c>
      <c r="F1619" s="1">
        <v>44.83</v>
      </c>
      <c r="G1619" s="1">
        <v>1.5444761E7</v>
      </c>
      <c r="H1619" s="1">
        <v>51.8711</v>
      </c>
      <c r="I1619" s="1">
        <v>6464640.0</v>
      </c>
      <c r="J1619" s="1">
        <v>10.4</v>
      </c>
      <c r="K1619" s="1">
        <v>2.1159765E7</v>
      </c>
      <c r="L1619" s="1">
        <v>30.0</v>
      </c>
      <c r="M1619" s="1">
        <v>2181491.0</v>
      </c>
      <c r="N1619" s="1">
        <v>36.21</v>
      </c>
      <c r="O1619" s="1">
        <v>5226177.0</v>
      </c>
      <c r="P1619" s="1">
        <v>22.68</v>
      </c>
      <c r="Q1619" s="1">
        <v>4572466.0</v>
      </c>
      <c r="R1619" s="1">
        <v>6.76</v>
      </c>
      <c r="S1619" s="1">
        <v>1.0845902E7</v>
      </c>
      <c r="T1619" s="1">
        <v>7.89</v>
      </c>
      <c r="U1619" s="1">
        <v>1.3210684E7</v>
      </c>
    </row>
    <row r="1620" ht="13.5" customHeight="1">
      <c r="A1620" s="1">
        <v>44263.0</v>
      </c>
      <c r="B1620" s="1">
        <v>27.86</v>
      </c>
      <c r="C1620" s="1">
        <v>2.7209282E7</v>
      </c>
      <c r="D1620" s="1">
        <v>19.3</v>
      </c>
      <c r="E1620" s="1">
        <v>3.2357036E7</v>
      </c>
      <c r="F1620" s="1">
        <v>45.42</v>
      </c>
      <c r="G1620" s="1">
        <v>1.7267088E7</v>
      </c>
      <c r="H1620" s="1">
        <v>52.7365</v>
      </c>
      <c r="I1620" s="1">
        <v>1.2701671E7</v>
      </c>
      <c r="J1620" s="1">
        <v>10.32</v>
      </c>
      <c r="K1620" s="1">
        <v>1.644353E7</v>
      </c>
      <c r="L1620" s="1">
        <v>30.64</v>
      </c>
      <c r="M1620" s="1">
        <v>2939794.0</v>
      </c>
      <c r="N1620" s="1">
        <v>36.77</v>
      </c>
      <c r="O1620" s="1">
        <v>6910042.0</v>
      </c>
      <c r="P1620" s="1">
        <v>22.63</v>
      </c>
      <c r="Q1620" s="1">
        <v>2365880.0</v>
      </c>
      <c r="R1620" s="1">
        <v>6.5</v>
      </c>
      <c r="S1620" s="1">
        <v>7285106.0</v>
      </c>
      <c r="T1620" s="1">
        <v>7.71</v>
      </c>
      <c r="U1620" s="1">
        <v>1.2391015E7</v>
      </c>
    </row>
    <row r="1621" ht="13.5" customHeight="1">
      <c r="A1621" s="1">
        <v>44264.0</v>
      </c>
      <c r="B1621" s="1">
        <v>27.63</v>
      </c>
      <c r="C1621" s="1">
        <v>3.6888255E7</v>
      </c>
      <c r="D1621" s="1">
        <v>19.295</v>
      </c>
      <c r="E1621" s="1">
        <v>2.350626E7</v>
      </c>
      <c r="F1621" s="1">
        <v>44.96</v>
      </c>
      <c r="G1621" s="1">
        <v>9409714.0</v>
      </c>
      <c r="H1621" s="1">
        <v>52.1808</v>
      </c>
      <c r="I1621" s="1">
        <v>5503677.0</v>
      </c>
      <c r="J1621" s="1">
        <v>10.08</v>
      </c>
      <c r="K1621" s="1">
        <v>1.5084012E7</v>
      </c>
      <c r="L1621" s="1">
        <v>31.0917</v>
      </c>
      <c r="M1621" s="1">
        <v>3765368.0</v>
      </c>
      <c r="N1621" s="1">
        <v>36.01</v>
      </c>
      <c r="O1621" s="1">
        <v>3905689.0</v>
      </c>
      <c r="P1621" s="1">
        <v>23.3</v>
      </c>
      <c r="Q1621" s="1">
        <v>2055219.0</v>
      </c>
      <c r="R1621" s="1">
        <v>6.41</v>
      </c>
      <c r="S1621" s="1">
        <v>3274690.0</v>
      </c>
      <c r="T1621" s="1">
        <v>7.97</v>
      </c>
      <c r="U1621" s="1">
        <v>1.0676748E7</v>
      </c>
    </row>
    <row r="1622" ht="13.5" customHeight="1">
      <c r="A1622" s="1">
        <v>44265.0</v>
      </c>
      <c r="B1622" s="1">
        <v>28.41</v>
      </c>
      <c r="C1622" s="1">
        <v>1.551097E7</v>
      </c>
      <c r="D1622" s="1">
        <v>20.06</v>
      </c>
      <c r="E1622" s="1">
        <v>2.5631838E7</v>
      </c>
      <c r="F1622" s="1">
        <v>45.3</v>
      </c>
      <c r="G1622" s="1">
        <v>7647310.0</v>
      </c>
      <c r="H1622" s="1">
        <v>52.8823</v>
      </c>
      <c r="I1622" s="1">
        <v>3669715.0</v>
      </c>
      <c r="J1622" s="1">
        <v>10.49</v>
      </c>
      <c r="K1622" s="1">
        <v>1.235676E7</v>
      </c>
      <c r="L1622" s="1">
        <v>31.84</v>
      </c>
      <c r="M1622" s="1">
        <v>2275466.0</v>
      </c>
      <c r="N1622" s="1">
        <v>37.39</v>
      </c>
      <c r="O1622" s="1">
        <v>3864421.0</v>
      </c>
      <c r="P1622" s="1">
        <v>24.73</v>
      </c>
      <c r="Q1622" s="1">
        <v>3157223.0</v>
      </c>
      <c r="R1622" s="1">
        <v>6.5</v>
      </c>
      <c r="S1622" s="1">
        <v>4760560.0</v>
      </c>
      <c r="T1622" s="1">
        <v>8.43</v>
      </c>
      <c r="U1622" s="1">
        <v>1.3158291E7</v>
      </c>
    </row>
    <row r="1623" ht="13.5" customHeight="1">
      <c r="A1623" s="1">
        <v>44266.0</v>
      </c>
      <c r="B1623" s="1">
        <v>28.83</v>
      </c>
      <c r="C1623" s="1">
        <v>1.4725521E7</v>
      </c>
      <c r="D1623" s="1">
        <v>20.12</v>
      </c>
      <c r="E1623" s="1">
        <v>3.294283E7</v>
      </c>
      <c r="F1623" s="1">
        <v>45.51</v>
      </c>
      <c r="G1623" s="1">
        <v>9063837.0</v>
      </c>
      <c r="H1623" s="1">
        <v>53.2284</v>
      </c>
      <c r="I1623" s="1">
        <v>6487695.0</v>
      </c>
      <c r="J1623" s="1">
        <v>10.57</v>
      </c>
      <c r="K1623" s="1">
        <v>1.0871742E7</v>
      </c>
      <c r="L1623" s="1">
        <v>32.05</v>
      </c>
      <c r="M1623" s="1">
        <v>1990911.0</v>
      </c>
      <c r="N1623" s="1">
        <v>38.19</v>
      </c>
      <c r="O1623" s="1">
        <v>3345477.0</v>
      </c>
      <c r="P1623" s="1">
        <v>26.24</v>
      </c>
      <c r="Q1623" s="1">
        <v>6221228.0</v>
      </c>
      <c r="R1623" s="1">
        <v>6.33</v>
      </c>
      <c r="S1623" s="1">
        <v>9113957.0</v>
      </c>
      <c r="T1623" s="1">
        <v>8.43</v>
      </c>
      <c r="U1623" s="1">
        <v>8744721.0</v>
      </c>
    </row>
    <row r="1624" ht="13.5" customHeight="1">
      <c r="A1624" s="1">
        <v>44267.0</v>
      </c>
      <c r="B1624" s="1">
        <v>29.32</v>
      </c>
      <c r="C1624" s="1">
        <v>1.7509138E7</v>
      </c>
      <c r="D1624" s="1">
        <v>20.1</v>
      </c>
      <c r="E1624" s="1">
        <v>5.7027888E7</v>
      </c>
      <c r="F1624" s="1">
        <v>45.43</v>
      </c>
      <c r="G1624" s="1">
        <v>6202266.0</v>
      </c>
      <c r="H1624" s="1">
        <v>53.0554</v>
      </c>
      <c r="I1624" s="1">
        <v>6759220.0</v>
      </c>
      <c r="J1624" s="1">
        <v>10.57</v>
      </c>
      <c r="K1624" s="1">
        <v>1.0336342E7</v>
      </c>
      <c r="L1624" s="1">
        <v>32.24</v>
      </c>
      <c r="M1624" s="1">
        <v>1986520.0</v>
      </c>
      <c r="N1624" s="1">
        <v>38.27</v>
      </c>
      <c r="O1624" s="1">
        <v>3233060.0</v>
      </c>
      <c r="P1624" s="1">
        <v>26.08</v>
      </c>
      <c r="Q1624" s="1">
        <v>2782671.0</v>
      </c>
      <c r="R1624" s="1">
        <v>6.12</v>
      </c>
      <c r="S1624" s="1">
        <v>8941611.0</v>
      </c>
      <c r="T1624" s="1">
        <v>8.5</v>
      </c>
      <c r="U1624" s="1">
        <v>6512552.0</v>
      </c>
    </row>
    <row r="1625" ht="13.5" customHeight="1">
      <c r="A1625" s="1">
        <v>44270.0</v>
      </c>
      <c r="B1625" s="1">
        <v>29.02</v>
      </c>
      <c r="C1625" s="1">
        <v>1.8296323E7</v>
      </c>
      <c r="D1625" s="1">
        <v>20.135</v>
      </c>
      <c r="E1625" s="1">
        <v>2.816315E7</v>
      </c>
      <c r="F1625" s="1">
        <v>45.63</v>
      </c>
      <c r="G1625" s="1">
        <v>8816408.0</v>
      </c>
      <c r="H1625" s="1">
        <v>53.6475</v>
      </c>
      <c r="I1625" s="1">
        <v>6619904.0</v>
      </c>
      <c r="J1625" s="1">
        <v>10.57</v>
      </c>
      <c r="K1625" s="1">
        <v>8512611.0</v>
      </c>
      <c r="L1625" s="1">
        <v>31.5</v>
      </c>
      <c r="M1625" s="1">
        <v>2222622.0</v>
      </c>
      <c r="N1625" s="1">
        <v>38.34</v>
      </c>
      <c r="O1625" s="1">
        <v>3703311.0</v>
      </c>
      <c r="P1625" s="1">
        <v>25.38</v>
      </c>
      <c r="Q1625" s="1">
        <v>2434531.0</v>
      </c>
      <c r="R1625" s="1">
        <v>5.83</v>
      </c>
      <c r="S1625" s="1">
        <v>6428363.0</v>
      </c>
      <c r="T1625" s="1">
        <v>8.02</v>
      </c>
      <c r="U1625" s="1">
        <v>8361681.0</v>
      </c>
    </row>
    <row r="1626" ht="13.5" customHeight="1">
      <c r="A1626" s="1">
        <v>44271.0</v>
      </c>
      <c r="B1626" s="1">
        <v>28.34</v>
      </c>
      <c r="C1626" s="1">
        <v>1.3403729E7</v>
      </c>
      <c r="D1626" s="1">
        <v>19.355</v>
      </c>
      <c r="E1626" s="1">
        <v>5.7515088E7</v>
      </c>
      <c r="F1626" s="1">
        <v>45.35</v>
      </c>
      <c r="G1626" s="1">
        <v>1.1383228E7</v>
      </c>
      <c r="H1626" s="1">
        <v>53.1373</v>
      </c>
      <c r="I1626" s="1">
        <v>6313933.0</v>
      </c>
      <c r="J1626" s="1">
        <v>10.19</v>
      </c>
      <c r="K1626" s="1">
        <v>1.0195722E7</v>
      </c>
      <c r="L1626" s="1">
        <v>30.68</v>
      </c>
      <c r="M1626" s="1">
        <v>1791842.0</v>
      </c>
      <c r="N1626" s="1">
        <v>37.17</v>
      </c>
      <c r="O1626" s="1">
        <v>5510272.0</v>
      </c>
      <c r="P1626" s="1">
        <v>24.68</v>
      </c>
      <c r="Q1626" s="1">
        <v>2956555.0</v>
      </c>
      <c r="R1626" s="1">
        <v>5.72</v>
      </c>
      <c r="S1626" s="1">
        <v>1.0908569E7</v>
      </c>
      <c r="T1626" s="1">
        <v>7.76</v>
      </c>
      <c r="U1626" s="1">
        <v>5559192.0</v>
      </c>
    </row>
    <row r="1627" ht="13.5" customHeight="1">
      <c r="A1627" s="1">
        <v>44272.0</v>
      </c>
      <c r="B1627" s="1">
        <v>28.83</v>
      </c>
      <c r="C1627" s="1">
        <v>9696217.0</v>
      </c>
      <c r="D1627" s="1">
        <v>19.62</v>
      </c>
      <c r="E1627" s="1">
        <v>3.604854E7</v>
      </c>
      <c r="F1627" s="1">
        <v>45.46</v>
      </c>
      <c r="G1627" s="1">
        <v>7771744.0</v>
      </c>
      <c r="H1627" s="1">
        <v>52.8914</v>
      </c>
      <c r="I1627" s="1">
        <v>3250617.0</v>
      </c>
      <c r="J1627" s="1">
        <v>10.37</v>
      </c>
      <c r="K1627" s="1">
        <v>1.6034646E7</v>
      </c>
      <c r="L1627" s="1">
        <v>30.8</v>
      </c>
      <c r="M1627" s="1">
        <v>3152554.0</v>
      </c>
      <c r="N1627" s="1">
        <v>37.4</v>
      </c>
      <c r="O1627" s="1">
        <v>3710829.0</v>
      </c>
      <c r="P1627" s="1">
        <v>24.15</v>
      </c>
      <c r="Q1627" s="1">
        <v>3082208.0</v>
      </c>
      <c r="R1627" s="1">
        <v>5.73</v>
      </c>
      <c r="S1627" s="1">
        <v>5363750.0</v>
      </c>
      <c r="T1627" s="1">
        <v>7.76</v>
      </c>
      <c r="U1627" s="1">
        <v>6477220.0</v>
      </c>
    </row>
    <row r="1628" ht="13.5" customHeight="1">
      <c r="A1628" s="1">
        <v>44273.0</v>
      </c>
      <c r="B1628" s="1">
        <v>27.18</v>
      </c>
      <c r="C1628" s="1">
        <v>1.6348316E7</v>
      </c>
      <c r="D1628" s="1">
        <v>18.515</v>
      </c>
      <c r="E1628" s="1">
        <v>3.0594082E7</v>
      </c>
      <c r="F1628" s="1">
        <v>44.85</v>
      </c>
      <c r="G1628" s="1">
        <v>7098086.0</v>
      </c>
      <c r="H1628" s="1">
        <v>51.8984</v>
      </c>
      <c r="I1628" s="1">
        <v>8765030.0</v>
      </c>
      <c r="J1628" s="1">
        <v>9.85</v>
      </c>
      <c r="K1628" s="1">
        <v>1.608346E7</v>
      </c>
      <c r="L1628" s="1">
        <v>29.64</v>
      </c>
      <c r="M1628" s="1">
        <v>2425661.0</v>
      </c>
      <c r="N1628" s="1">
        <v>36.75</v>
      </c>
      <c r="O1628" s="1">
        <v>4699580.0</v>
      </c>
      <c r="P1628" s="1">
        <v>23.36</v>
      </c>
      <c r="Q1628" s="1">
        <v>3443530.0</v>
      </c>
      <c r="R1628" s="1">
        <v>5.44</v>
      </c>
      <c r="S1628" s="1">
        <v>1.4646795E7</v>
      </c>
      <c r="T1628" s="1">
        <v>7.53</v>
      </c>
      <c r="U1628" s="1">
        <v>8451891.0</v>
      </c>
    </row>
    <row r="1629" ht="13.5" customHeight="1">
      <c r="A1629" s="1">
        <v>44274.0</v>
      </c>
      <c r="B1629" s="1">
        <v>27.65</v>
      </c>
      <c r="C1629" s="1">
        <v>2.431237E7</v>
      </c>
      <c r="D1629" s="1">
        <v>18.865</v>
      </c>
      <c r="E1629" s="1">
        <v>5.3412272E7</v>
      </c>
      <c r="F1629" s="1">
        <v>45.35</v>
      </c>
      <c r="G1629" s="1">
        <v>2.0235051E7</v>
      </c>
      <c r="H1629" s="1">
        <v>52.1262</v>
      </c>
      <c r="I1629" s="1">
        <v>1.6358057E7</v>
      </c>
      <c r="J1629" s="1">
        <v>10.01</v>
      </c>
      <c r="K1629" s="1">
        <v>2.9248939E7</v>
      </c>
      <c r="L1629" s="1">
        <v>29.85</v>
      </c>
      <c r="M1629" s="1">
        <v>3923010.0</v>
      </c>
      <c r="N1629" s="1">
        <v>37.26</v>
      </c>
      <c r="O1629" s="1">
        <v>7373417.0</v>
      </c>
      <c r="P1629" s="1">
        <v>24.17</v>
      </c>
      <c r="Q1629" s="1">
        <v>4471133.0</v>
      </c>
      <c r="R1629" s="1">
        <v>5.45</v>
      </c>
      <c r="S1629" s="1">
        <v>1.0741071E7</v>
      </c>
      <c r="T1629" s="1">
        <v>7.67</v>
      </c>
      <c r="U1629" s="1">
        <v>1.1452541E7</v>
      </c>
    </row>
    <row r="1630" ht="13.5" customHeight="1">
      <c r="A1630" s="1">
        <v>44277.0</v>
      </c>
      <c r="B1630" s="1">
        <v>27.03</v>
      </c>
      <c r="C1630" s="1">
        <v>1.6601368E7</v>
      </c>
      <c r="D1630" s="1">
        <v>18.545</v>
      </c>
      <c r="E1630" s="1">
        <v>2.63585E7</v>
      </c>
      <c r="F1630" s="1">
        <v>45.57</v>
      </c>
      <c r="G1630" s="1">
        <v>5173103.0</v>
      </c>
      <c r="H1630" s="1">
        <v>51.9986</v>
      </c>
      <c r="I1630" s="1">
        <v>8935728.0</v>
      </c>
      <c r="J1630" s="1">
        <v>9.79</v>
      </c>
      <c r="K1630" s="1">
        <v>7176161.0</v>
      </c>
      <c r="L1630" s="1">
        <v>29.45</v>
      </c>
      <c r="M1630" s="1">
        <v>1861118.0</v>
      </c>
      <c r="N1630" s="1">
        <v>36.93</v>
      </c>
      <c r="O1630" s="1">
        <v>4393728.0</v>
      </c>
      <c r="P1630" s="1">
        <v>23.91</v>
      </c>
      <c r="Q1630" s="1">
        <v>1757053.0</v>
      </c>
      <c r="R1630" s="1">
        <v>5.39</v>
      </c>
      <c r="S1630" s="1">
        <v>4919913.0</v>
      </c>
      <c r="T1630" s="1">
        <v>7.74</v>
      </c>
      <c r="U1630" s="1">
        <v>4190740.0</v>
      </c>
    </row>
    <row r="1631" ht="13.5" customHeight="1">
      <c r="A1631" s="1">
        <v>44278.0</v>
      </c>
      <c r="B1631" s="1">
        <v>25.65</v>
      </c>
      <c r="C1631" s="1">
        <v>2.1497334E7</v>
      </c>
      <c r="D1631" s="1">
        <v>18.175</v>
      </c>
      <c r="E1631" s="1">
        <v>4.1166986E7</v>
      </c>
      <c r="F1631" s="1">
        <v>45.57</v>
      </c>
      <c r="G1631" s="1">
        <v>7444414.0</v>
      </c>
      <c r="H1631" s="1">
        <v>52.0715</v>
      </c>
      <c r="I1631" s="1">
        <v>7970827.0</v>
      </c>
      <c r="J1631" s="1">
        <v>9.37</v>
      </c>
      <c r="K1631" s="1">
        <v>1.2302697E7</v>
      </c>
      <c r="L1631" s="1">
        <v>28.73</v>
      </c>
      <c r="M1631" s="1">
        <v>3784619.0</v>
      </c>
      <c r="N1631" s="1">
        <v>35.82</v>
      </c>
      <c r="O1631" s="1">
        <v>4167521.0</v>
      </c>
      <c r="P1631" s="1">
        <v>22.83</v>
      </c>
      <c r="Q1631" s="1">
        <v>2371181.0</v>
      </c>
      <c r="R1631" s="1">
        <v>5.12</v>
      </c>
      <c r="S1631" s="1">
        <v>5578356.0</v>
      </c>
      <c r="T1631" s="1">
        <v>7.36</v>
      </c>
      <c r="U1631" s="1">
        <v>7127326.0</v>
      </c>
    </row>
    <row r="1632" ht="13.5" customHeight="1">
      <c r="A1632" s="1">
        <v>44279.0</v>
      </c>
      <c r="B1632" s="1">
        <v>26.56</v>
      </c>
      <c r="C1632" s="1">
        <v>1.2481142E7</v>
      </c>
      <c r="D1632" s="1">
        <v>18.92</v>
      </c>
      <c r="E1632" s="1">
        <v>2.5920546E7</v>
      </c>
      <c r="F1632" s="1">
        <v>46.3</v>
      </c>
      <c r="G1632" s="1">
        <v>9457747.0</v>
      </c>
      <c r="H1632" s="1">
        <v>53.4926</v>
      </c>
      <c r="I1632" s="1">
        <v>1.4150022E7</v>
      </c>
      <c r="J1632" s="1">
        <v>9.65</v>
      </c>
      <c r="K1632" s="1">
        <v>1.3234132E7</v>
      </c>
      <c r="L1632" s="1">
        <v>30.21</v>
      </c>
      <c r="M1632" s="1">
        <v>2947162.0</v>
      </c>
      <c r="N1632" s="1">
        <v>35.83</v>
      </c>
      <c r="O1632" s="1">
        <v>3242359.0</v>
      </c>
      <c r="P1632" s="1">
        <v>23.18</v>
      </c>
      <c r="Q1632" s="1">
        <v>2380021.0</v>
      </c>
      <c r="R1632" s="1">
        <v>5.31</v>
      </c>
      <c r="S1632" s="1">
        <v>5412690.0</v>
      </c>
      <c r="T1632" s="1">
        <v>7.44</v>
      </c>
      <c r="U1632" s="1">
        <v>5543252.0</v>
      </c>
    </row>
    <row r="1633" ht="13.5" customHeight="1">
      <c r="A1633" s="1">
        <v>44280.0</v>
      </c>
      <c r="B1633" s="1">
        <v>26.55</v>
      </c>
      <c r="C1633" s="1">
        <v>1.784414E7</v>
      </c>
      <c r="D1633" s="1">
        <v>19.225</v>
      </c>
      <c r="E1633" s="1">
        <v>2.5861164E7</v>
      </c>
      <c r="F1633" s="1">
        <v>46.28</v>
      </c>
      <c r="G1633" s="1">
        <v>6957656.0</v>
      </c>
      <c r="H1633" s="1">
        <v>54.2032</v>
      </c>
      <c r="I1633" s="1">
        <v>1.6770124E7</v>
      </c>
      <c r="J1633" s="1">
        <v>9.67</v>
      </c>
      <c r="K1633" s="1">
        <v>8089451.0</v>
      </c>
      <c r="L1633" s="1">
        <v>30.61</v>
      </c>
      <c r="M1633" s="1">
        <v>3317247.0</v>
      </c>
      <c r="N1633" s="1">
        <v>35.54</v>
      </c>
      <c r="O1633" s="1">
        <v>6262989.0</v>
      </c>
      <c r="P1633" s="1">
        <v>23.04</v>
      </c>
      <c r="Q1633" s="1">
        <v>1663334.0</v>
      </c>
      <c r="R1633" s="1">
        <v>5.33</v>
      </c>
      <c r="S1633" s="1">
        <v>8477365.0</v>
      </c>
      <c r="T1633" s="1">
        <v>7.33</v>
      </c>
      <c r="U1633" s="1">
        <v>7144802.0</v>
      </c>
    </row>
    <row r="1634" ht="13.5" customHeight="1">
      <c r="A1634" s="1">
        <v>44281.0</v>
      </c>
      <c r="B1634" s="1">
        <v>26.78</v>
      </c>
      <c r="C1634" s="1">
        <v>9552426.0</v>
      </c>
      <c r="D1634" s="1">
        <v>19.505</v>
      </c>
      <c r="E1634" s="1">
        <v>2.162428E7</v>
      </c>
      <c r="F1634" s="1">
        <v>46.57</v>
      </c>
      <c r="G1634" s="1">
        <v>7920312.0</v>
      </c>
      <c r="H1634" s="1">
        <v>54.7042</v>
      </c>
      <c r="I1634" s="1">
        <v>1.3375531E7</v>
      </c>
      <c r="J1634" s="1">
        <v>9.82</v>
      </c>
      <c r="K1634" s="1">
        <v>7133812.0</v>
      </c>
      <c r="L1634" s="1">
        <v>31.05</v>
      </c>
      <c r="M1634" s="1">
        <v>2320496.0</v>
      </c>
      <c r="N1634" s="1">
        <v>36.29</v>
      </c>
      <c r="O1634" s="1">
        <v>2816164.0</v>
      </c>
      <c r="P1634" s="1">
        <v>23.74</v>
      </c>
      <c r="Q1634" s="1">
        <v>1727820.0</v>
      </c>
      <c r="R1634" s="1">
        <v>5.52</v>
      </c>
      <c r="S1634" s="1">
        <v>4477758.0</v>
      </c>
      <c r="T1634" s="1">
        <v>7.69</v>
      </c>
      <c r="U1634" s="1">
        <v>7580303.0</v>
      </c>
    </row>
    <row r="1635" ht="13.5" customHeight="1">
      <c r="A1635" s="1">
        <v>44284.0</v>
      </c>
      <c r="B1635" s="1">
        <v>26.51</v>
      </c>
      <c r="C1635" s="1">
        <v>1.2258197E7</v>
      </c>
      <c r="D1635" s="1">
        <v>19.305</v>
      </c>
      <c r="E1635" s="1">
        <v>1.155427E7</v>
      </c>
      <c r="F1635" s="1">
        <v>46.84</v>
      </c>
      <c r="G1635" s="1">
        <v>8475813.0</v>
      </c>
      <c r="H1635" s="1">
        <v>54.6678</v>
      </c>
      <c r="I1635" s="1">
        <v>1.8236604E7</v>
      </c>
      <c r="J1635" s="1">
        <v>9.57</v>
      </c>
      <c r="K1635" s="1">
        <v>5702443.0</v>
      </c>
      <c r="L1635" s="1">
        <v>31.08</v>
      </c>
      <c r="M1635" s="1">
        <v>1850762.0</v>
      </c>
      <c r="N1635" s="1">
        <v>36.1</v>
      </c>
      <c r="O1635" s="1">
        <v>3835165.0</v>
      </c>
      <c r="P1635" s="1">
        <v>23.59</v>
      </c>
      <c r="Q1635" s="1">
        <v>1586618.0</v>
      </c>
      <c r="R1635" s="1">
        <v>5.46</v>
      </c>
      <c r="S1635" s="1">
        <v>6319849.0</v>
      </c>
      <c r="T1635" s="1">
        <v>7.74</v>
      </c>
      <c r="U1635" s="1">
        <v>7002769.0</v>
      </c>
    </row>
    <row r="1636" ht="13.5" customHeight="1">
      <c r="A1636" s="1">
        <v>44285.0</v>
      </c>
      <c r="B1636" s="1">
        <v>26.65</v>
      </c>
      <c r="C1636" s="1">
        <v>8183750.0</v>
      </c>
      <c r="D1636" s="1">
        <v>19.37</v>
      </c>
      <c r="E1636" s="1">
        <v>1.7009254E7</v>
      </c>
      <c r="F1636" s="1">
        <v>46.24</v>
      </c>
      <c r="G1636" s="1">
        <v>5341863.0</v>
      </c>
      <c r="H1636" s="1">
        <v>53.1738</v>
      </c>
      <c r="I1636" s="1">
        <v>1.0545218E7</v>
      </c>
      <c r="J1636" s="1">
        <v>9.61</v>
      </c>
      <c r="K1636" s="1">
        <v>4861174.0</v>
      </c>
      <c r="L1636" s="1">
        <v>31.06</v>
      </c>
      <c r="M1636" s="1">
        <v>1523270.0</v>
      </c>
      <c r="N1636" s="1">
        <v>36.06</v>
      </c>
      <c r="O1636" s="1">
        <v>3024191.0</v>
      </c>
      <c r="P1636" s="1">
        <v>24.21</v>
      </c>
      <c r="Q1636" s="1">
        <v>1791630.0</v>
      </c>
      <c r="R1636" s="1">
        <v>5.42</v>
      </c>
      <c r="S1636" s="1">
        <v>5768638.0</v>
      </c>
      <c r="T1636" s="1">
        <v>7.855</v>
      </c>
      <c r="U1636" s="1">
        <v>8180376.0</v>
      </c>
    </row>
    <row r="1637" ht="13.5" customHeight="1">
      <c r="A1637" s="1">
        <v>44286.0</v>
      </c>
      <c r="B1637" s="1">
        <v>26.27</v>
      </c>
      <c r="C1637" s="1">
        <v>8077999.0</v>
      </c>
      <c r="D1637" s="1">
        <v>19.425</v>
      </c>
      <c r="E1637" s="1">
        <v>1.2671732E7</v>
      </c>
      <c r="F1637" s="1">
        <v>45.78</v>
      </c>
      <c r="G1637" s="1">
        <v>8532781.0</v>
      </c>
      <c r="H1637" s="1">
        <v>52.4814</v>
      </c>
      <c r="I1637" s="1">
        <v>8243918.0</v>
      </c>
      <c r="J1637" s="1">
        <v>9.44</v>
      </c>
      <c r="K1637" s="1">
        <v>8514317.0</v>
      </c>
      <c r="L1637" s="1">
        <v>30.44</v>
      </c>
      <c r="M1637" s="1">
        <v>1348967.0</v>
      </c>
      <c r="N1637" s="1">
        <v>36.3</v>
      </c>
      <c r="O1637" s="1">
        <v>4247513.0</v>
      </c>
      <c r="P1637" s="1">
        <v>23.92</v>
      </c>
      <c r="Q1637" s="1">
        <v>2046614.0</v>
      </c>
      <c r="R1637" s="1">
        <v>5.52</v>
      </c>
      <c r="S1637" s="1">
        <v>5680746.0</v>
      </c>
      <c r="T1637" s="1">
        <v>7.72</v>
      </c>
      <c r="U1637" s="1">
        <v>6018597.0</v>
      </c>
    </row>
    <row r="1638" ht="13.5" customHeight="1">
      <c r="A1638" s="1">
        <v>44287.0</v>
      </c>
      <c r="B1638" s="1">
        <v>27.02</v>
      </c>
      <c r="C1638" s="1">
        <v>1.0887989E7</v>
      </c>
      <c r="D1638" s="1">
        <v>19.81</v>
      </c>
      <c r="E1638" s="1">
        <v>1.949794E7</v>
      </c>
      <c r="F1638" s="1">
        <v>46.23</v>
      </c>
      <c r="G1638" s="1">
        <v>4735027.0</v>
      </c>
      <c r="H1638" s="1">
        <v>53.4835</v>
      </c>
      <c r="I1638" s="1">
        <v>5761257.0</v>
      </c>
      <c r="J1638" s="1">
        <v>9.86</v>
      </c>
      <c r="K1638" s="1">
        <v>1.2375671E7</v>
      </c>
      <c r="L1638" s="1">
        <v>31.58</v>
      </c>
      <c r="M1638" s="1">
        <v>1902460.0</v>
      </c>
      <c r="N1638" s="1">
        <v>36.66</v>
      </c>
      <c r="O1638" s="1">
        <v>2024117.0</v>
      </c>
      <c r="P1638" s="1">
        <v>24.96</v>
      </c>
      <c r="Q1638" s="1">
        <v>1907459.0</v>
      </c>
      <c r="R1638" s="1">
        <v>5.75</v>
      </c>
      <c r="S1638" s="1">
        <v>8769937.0</v>
      </c>
      <c r="T1638" s="1">
        <v>8.02</v>
      </c>
      <c r="U1638" s="1">
        <v>8033251.0</v>
      </c>
    </row>
    <row r="1639" ht="13.5" customHeight="1">
      <c r="A1639" s="1">
        <v>44288.0</v>
      </c>
      <c r="B1639" s="1">
        <v>27.02</v>
      </c>
      <c r="C1639" s="1">
        <v>1.0887989E7</v>
      </c>
      <c r="D1639" s="1">
        <v>19.81</v>
      </c>
      <c r="E1639" s="1">
        <v>1.949794E7</v>
      </c>
      <c r="F1639" s="1">
        <v>46.23</v>
      </c>
      <c r="G1639" s="1">
        <v>4735027.0</v>
      </c>
      <c r="H1639" s="1">
        <v>53.4835</v>
      </c>
      <c r="I1639" s="1">
        <v>5761257.0</v>
      </c>
      <c r="J1639" s="1">
        <v>9.86</v>
      </c>
      <c r="K1639" s="1">
        <v>1.2375671E7</v>
      </c>
      <c r="L1639" s="1">
        <v>31.58</v>
      </c>
      <c r="M1639" s="1">
        <v>1902460.0</v>
      </c>
      <c r="N1639" s="1">
        <v>36.66</v>
      </c>
      <c r="O1639" s="1">
        <v>2024117.0</v>
      </c>
      <c r="P1639" s="1">
        <v>24.96</v>
      </c>
      <c r="Q1639" s="1">
        <v>1907459.0</v>
      </c>
      <c r="R1639" s="1">
        <v>5.75</v>
      </c>
      <c r="S1639" s="1">
        <v>8769937.0</v>
      </c>
      <c r="T1639" s="1">
        <v>8.02</v>
      </c>
      <c r="U1639" s="1">
        <v>8033251.0</v>
      </c>
    </row>
    <row r="1640" ht="13.5" customHeight="1">
      <c r="A1640" s="1">
        <v>44291.0</v>
      </c>
      <c r="B1640" s="1">
        <v>26.47</v>
      </c>
      <c r="C1640" s="1">
        <v>1.1053278E7</v>
      </c>
      <c r="D1640" s="1">
        <v>19.305</v>
      </c>
      <c r="E1640" s="1">
        <v>1.8563668E7</v>
      </c>
      <c r="F1640" s="1">
        <v>46.29</v>
      </c>
      <c r="G1640" s="1">
        <v>4160483.0</v>
      </c>
      <c r="H1640" s="1">
        <v>53.6111</v>
      </c>
      <c r="I1640" s="1">
        <v>1.2010522E7</v>
      </c>
      <c r="J1640" s="1">
        <v>9.51</v>
      </c>
      <c r="K1640" s="1">
        <v>6526265.0</v>
      </c>
      <c r="L1640" s="1">
        <v>31.1</v>
      </c>
      <c r="M1640" s="1">
        <v>1803285.0</v>
      </c>
      <c r="N1640" s="1">
        <v>36.69</v>
      </c>
      <c r="O1640" s="1">
        <v>3202518.0</v>
      </c>
      <c r="P1640" s="1">
        <v>24.68</v>
      </c>
      <c r="Q1640" s="1">
        <v>1300802.0</v>
      </c>
      <c r="R1640" s="1">
        <v>5.59</v>
      </c>
      <c r="S1640" s="1">
        <v>9237797.0</v>
      </c>
      <c r="T1640" s="1">
        <v>7.86</v>
      </c>
      <c r="U1640" s="1">
        <v>3668378.0</v>
      </c>
    </row>
    <row r="1641" ht="13.5" customHeight="1">
      <c r="A1641" s="1">
        <v>44292.0</v>
      </c>
      <c r="B1641" s="1">
        <v>26.59</v>
      </c>
      <c r="C1641" s="1">
        <v>7849899.0</v>
      </c>
      <c r="D1641" s="1">
        <v>19.57</v>
      </c>
      <c r="E1641" s="1">
        <v>1.1661612E7</v>
      </c>
      <c r="F1641" s="1">
        <v>46.25</v>
      </c>
      <c r="G1641" s="1">
        <v>4287031.0</v>
      </c>
      <c r="H1641" s="1">
        <v>53.7568</v>
      </c>
      <c r="I1641" s="1">
        <v>7399017.0</v>
      </c>
      <c r="J1641" s="1">
        <v>9.68</v>
      </c>
      <c r="K1641" s="1">
        <v>1.0104861E7</v>
      </c>
      <c r="L1641" s="1">
        <v>31.41</v>
      </c>
      <c r="M1641" s="1">
        <v>1616863.0</v>
      </c>
      <c r="N1641" s="1">
        <v>37.04</v>
      </c>
      <c r="O1641" s="1">
        <v>1677706.0</v>
      </c>
      <c r="P1641" s="1">
        <v>25.15</v>
      </c>
      <c r="Q1641" s="1">
        <v>1901642.0</v>
      </c>
      <c r="R1641" s="1">
        <v>5.73</v>
      </c>
      <c r="S1641" s="1">
        <v>7270702.0</v>
      </c>
      <c r="T1641" s="1">
        <v>7.76</v>
      </c>
      <c r="U1641" s="1">
        <v>6751670.0</v>
      </c>
    </row>
    <row r="1642" ht="13.5" customHeight="1">
      <c r="A1642" s="1">
        <v>44293.0</v>
      </c>
      <c r="B1642" s="1">
        <v>26.51</v>
      </c>
      <c r="C1642" s="1">
        <v>6070188.0</v>
      </c>
      <c r="D1642" s="1">
        <v>19.25</v>
      </c>
      <c r="E1642" s="1">
        <v>1.466745E7</v>
      </c>
      <c r="F1642" s="1">
        <v>46.37</v>
      </c>
      <c r="G1642" s="1">
        <v>4550608.0</v>
      </c>
      <c r="H1642" s="1">
        <v>54.185</v>
      </c>
      <c r="I1642" s="1">
        <v>1.0855963E7</v>
      </c>
      <c r="J1642" s="1">
        <v>9.72</v>
      </c>
      <c r="K1642" s="1">
        <v>8883708.0</v>
      </c>
      <c r="L1642" s="1">
        <v>31.63</v>
      </c>
      <c r="M1642" s="1">
        <v>1223549.0</v>
      </c>
      <c r="N1642" s="1">
        <v>36.97</v>
      </c>
      <c r="O1642" s="1">
        <v>3098562.0</v>
      </c>
      <c r="P1642" s="1">
        <v>25.08</v>
      </c>
      <c r="Q1642" s="1">
        <v>1446091.0</v>
      </c>
      <c r="R1642" s="1">
        <v>5.7</v>
      </c>
      <c r="S1642" s="1">
        <v>8361093.0</v>
      </c>
      <c r="T1642" s="1">
        <v>7.64</v>
      </c>
      <c r="U1642" s="1">
        <v>1.019267E7</v>
      </c>
    </row>
    <row r="1643" ht="13.5" customHeight="1">
      <c r="A1643" s="1">
        <v>44294.0</v>
      </c>
      <c r="B1643" s="1">
        <v>26.42</v>
      </c>
      <c r="C1643" s="1">
        <v>1.2901976E7</v>
      </c>
      <c r="D1643" s="1">
        <v>19.43</v>
      </c>
      <c r="E1643" s="1">
        <v>1.7481328E7</v>
      </c>
      <c r="F1643" s="1">
        <v>46.63</v>
      </c>
      <c r="G1643" s="1">
        <v>6001315.0</v>
      </c>
      <c r="H1643" s="1">
        <v>53.8935</v>
      </c>
      <c r="I1643" s="1">
        <v>8462241.0</v>
      </c>
      <c r="J1643" s="1">
        <v>9.77</v>
      </c>
      <c r="K1643" s="1">
        <v>7812371.0</v>
      </c>
      <c r="L1643" s="1">
        <v>31.57</v>
      </c>
      <c r="M1643" s="1">
        <v>2230772.0</v>
      </c>
      <c r="N1643" s="1">
        <v>36.79</v>
      </c>
      <c r="O1643" s="1">
        <v>2417145.0</v>
      </c>
      <c r="P1643" s="1">
        <v>24.66</v>
      </c>
      <c r="Q1643" s="1">
        <v>1812760.0</v>
      </c>
      <c r="R1643" s="1">
        <v>5.7</v>
      </c>
      <c r="S1643" s="1">
        <v>6638285.0</v>
      </c>
      <c r="T1643" s="1">
        <v>7.76</v>
      </c>
      <c r="U1643" s="1">
        <v>5893354.0</v>
      </c>
    </row>
    <row r="1644" ht="13.5" customHeight="1">
      <c r="A1644" s="1">
        <v>44295.0</v>
      </c>
      <c r="B1644" s="1">
        <v>26.13</v>
      </c>
      <c r="C1644" s="1">
        <v>6273672.0</v>
      </c>
      <c r="D1644" s="1">
        <v>19.285</v>
      </c>
      <c r="E1644" s="1">
        <v>1.0068566E7</v>
      </c>
      <c r="F1644" s="1">
        <v>46.22</v>
      </c>
      <c r="G1644" s="1">
        <v>5422550.0</v>
      </c>
      <c r="H1644" s="1">
        <v>53.4562</v>
      </c>
      <c r="I1644" s="1">
        <v>4272758.0</v>
      </c>
      <c r="J1644" s="1">
        <v>9.51</v>
      </c>
      <c r="K1644" s="1">
        <v>5835089.0</v>
      </c>
      <c r="L1644" s="1">
        <v>30.93</v>
      </c>
      <c r="M1644" s="1">
        <v>1171968.0</v>
      </c>
      <c r="N1644" s="1">
        <v>36.58</v>
      </c>
      <c r="O1644" s="1">
        <v>3006286.0</v>
      </c>
      <c r="P1644" s="1">
        <v>23.92</v>
      </c>
      <c r="Q1644" s="1">
        <v>2183316.0</v>
      </c>
      <c r="R1644" s="1">
        <v>5.62</v>
      </c>
      <c r="S1644" s="1">
        <v>5224997.0</v>
      </c>
      <c r="T1644" s="1">
        <v>7.65</v>
      </c>
      <c r="U1644" s="1">
        <v>5266744.0</v>
      </c>
    </row>
    <row r="1645" ht="13.5" customHeight="1">
      <c r="A1645" s="1">
        <v>44298.0</v>
      </c>
      <c r="B1645" s="1">
        <v>26.08</v>
      </c>
      <c r="C1645" s="1">
        <v>1.1968375E7</v>
      </c>
      <c r="D1645" s="1">
        <v>19.22</v>
      </c>
      <c r="E1645" s="1">
        <v>1.9368836E7</v>
      </c>
      <c r="F1645" s="1">
        <v>46.11</v>
      </c>
      <c r="G1645" s="1">
        <v>8333986.0</v>
      </c>
      <c r="H1645" s="1">
        <v>53.6111</v>
      </c>
      <c r="I1645" s="1">
        <v>5666624.0</v>
      </c>
      <c r="J1645" s="1">
        <v>9.52</v>
      </c>
      <c r="K1645" s="1">
        <v>6959410.0</v>
      </c>
      <c r="L1645" s="1">
        <v>31.96</v>
      </c>
      <c r="M1645" s="1">
        <v>2240338.0</v>
      </c>
      <c r="N1645" s="1">
        <v>36.56</v>
      </c>
      <c r="O1645" s="1">
        <v>5672440.0</v>
      </c>
      <c r="P1645" s="1">
        <v>23.73</v>
      </c>
      <c r="Q1645" s="1">
        <v>2555292.0</v>
      </c>
      <c r="R1645" s="1">
        <v>5.5</v>
      </c>
      <c r="S1645" s="1">
        <v>3486643.0</v>
      </c>
      <c r="T1645" s="1">
        <v>7.42</v>
      </c>
      <c r="U1645" s="1">
        <v>6495891.0</v>
      </c>
    </row>
    <row r="1646" ht="13.5" customHeight="1">
      <c r="A1646" s="1">
        <v>44299.0</v>
      </c>
      <c r="B1646" s="1">
        <v>25.81</v>
      </c>
      <c r="C1646" s="1">
        <v>7815232.0</v>
      </c>
      <c r="D1646" s="1">
        <v>18.985</v>
      </c>
      <c r="E1646" s="1">
        <v>1.080421E7</v>
      </c>
      <c r="F1646" s="1">
        <v>46.02</v>
      </c>
      <c r="G1646" s="1">
        <v>5722292.0</v>
      </c>
      <c r="H1646" s="1">
        <v>53.6293</v>
      </c>
      <c r="I1646" s="1">
        <v>1.3087758E7</v>
      </c>
      <c r="J1646" s="1">
        <v>9.45</v>
      </c>
      <c r="K1646" s="1">
        <v>5624022.0</v>
      </c>
      <c r="L1646" s="1">
        <v>31.6</v>
      </c>
      <c r="M1646" s="1">
        <v>1304988.0</v>
      </c>
      <c r="N1646" s="1">
        <v>36.47</v>
      </c>
      <c r="O1646" s="1">
        <v>6029908.0</v>
      </c>
      <c r="P1646" s="1">
        <v>23.65</v>
      </c>
      <c r="Q1646" s="1">
        <v>1586637.0</v>
      </c>
      <c r="R1646" s="1">
        <v>5.42</v>
      </c>
      <c r="S1646" s="1">
        <v>4708409.0</v>
      </c>
      <c r="T1646" s="1">
        <v>7.34</v>
      </c>
      <c r="U1646" s="1">
        <v>9627915.0</v>
      </c>
    </row>
    <row r="1647" ht="13.5" customHeight="1">
      <c r="A1647" s="1">
        <v>44300.0</v>
      </c>
      <c r="B1647" s="1">
        <v>26.82</v>
      </c>
      <c r="C1647" s="1">
        <v>1.1710103E7</v>
      </c>
      <c r="D1647" s="1">
        <v>19.63</v>
      </c>
      <c r="E1647" s="1">
        <v>1.2423166E7</v>
      </c>
      <c r="F1647" s="1">
        <v>46.4</v>
      </c>
      <c r="G1647" s="1">
        <v>6475742.0</v>
      </c>
      <c r="H1647" s="1">
        <v>54.0574</v>
      </c>
      <c r="I1647" s="1">
        <v>5103297.0</v>
      </c>
      <c r="J1647" s="1">
        <v>10.01</v>
      </c>
      <c r="K1647" s="1">
        <v>1.3382907E7</v>
      </c>
      <c r="L1647" s="1">
        <v>32.29</v>
      </c>
      <c r="M1647" s="1">
        <v>2020026.0</v>
      </c>
      <c r="N1647" s="1">
        <v>37.1</v>
      </c>
      <c r="O1647" s="1">
        <v>4931288.0</v>
      </c>
      <c r="P1647" s="1">
        <v>24.1</v>
      </c>
      <c r="Q1647" s="1">
        <v>1657766.0</v>
      </c>
      <c r="R1647" s="1">
        <v>5.91</v>
      </c>
      <c r="S1647" s="1">
        <v>8185018.0</v>
      </c>
      <c r="T1647" s="1">
        <v>7.6</v>
      </c>
      <c r="U1647" s="1">
        <v>8298471.0</v>
      </c>
    </row>
    <row r="1648" ht="13.5" customHeight="1">
      <c r="A1648" s="1">
        <v>44301.0</v>
      </c>
      <c r="B1648" s="1">
        <v>26.44</v>
      </c>
      <c r="C1648" s="1">
        <v>8600119.0</v>
      </c>
      <c r="D1648" s="1">
        <v>19.44</v>
      </c>
      <c r="E1648" s="1">
        <v>1.0946162E7</v>
      </c>
      <c r="F1648" s="1">
        <v>46.74</v>
      </c>
      <c r="G1648" s="1">
        <v>6442415.0</v>
      </c>
      <c r="H1648" s="1">
        <v>54.7407</v>
      </c>
      <c r="I1648" s="1">
        <v>4312740.0</v>
      </c>
      <c r="J1648" s="1">
        <v>10.15</v>
      </c>
      <c r="K1648" s="1">
        <v>9706719.0</v>
      </c>
      <c r="L1648" s="1">
        <v>32.05</v>
      </c>
      <c r="M1648" s="1">
        <v>1224563.0</v>
      </c>
      <c r="N1648" s="1">
        <v>37.2</v>
      </c>
      <c r="O1648" s="1">
        <v>3180860.0</v>
      </c>
      <c r="P1648" s="1">
        <v>24.04</v>
      </c>
      <c r="Q1648" s="1">
        <v>1386676.0</v>
      </c>
      <c r="R1648" s="1">
        <v>5.85</v>
      </c>
      <c r="S1648" s="1">
        <v>5845665.0</v>
      </c>
      <c r="T1648" s="1">
        <v>7.8</v>
      </c>
      <c r="U1648" s="1">
        <v>7911888.0</v>
      </c>
    </row>
    <row r="1649" ht="13.5" customHeight="1">
      <c r="A1649" s="1">
        <v>44302.0</v>
      </c>
      <c r="B1649" s="1">
        <v>26.14</v>
      </c>
      <c r="C1649" s="1">
        <v>6930249.0</v>
      </c>
      <c r="D1649" s="1">
        <v>19.27</v>
      </c>
      <c r="E1649" s="1">
        <v>8765910.0</v>
      </c>
      <c r="F1649" s="1">
        <v>46.63</v>
      </c>
      <c r="G1649" s="1">
        <v>9921145.0</v>
      </c>
      <c r="H1649" s="1">
        <v>54.2761</v>
      </c>
      <c r="I1649" s="1">
        <v>3339654.0</v>
      </c>
      <c r="J1649" s="1">
        <v>9.97</v>
      </c>
      <c r="K1649" s="1">
        <v>9352311.0</v>
      </c>
      <c r="L1649" s="1">
        <v>31.95</v>
      </c>
      <c r="M1649" s="1">
        <v>912742.0</v>
      </c>
      <c r="N1649" s="1">
        <v>36.92</v>
      </c>
      <c r="O1649" s="1">
        <v>2285747.0</v>
      </c>
      <c r="P1649" s="1">
        <v>24.49</v>
      </c>
      <c r="Q1649" s="1">
        <v>1190307.0</v>
      </c>
      <c r="R1649" s="1">
        <v>5.85</v>
      </c>
      <c r="S1649" s="1">
        <v>5902224.0</v>
      </c>
      <c r="T1649" s="1">
        <v>7.93</v>
      </c>
      <c r="U1649" s="1">
        <v>7840934.0</v>
      </c>
    </row>
    <row r="1650" ht="13.5" customHeight="1">
      <c r="A1650" s="1">
        <v>44305.0</v>
      </c>
      <c r="B1650" s="1">
        <v>26.17</v>
      </c>
      <c r="C1650" s="1">
        <v>6877153.0</v>
      </c>
      <c r="D1650" s="1">
        <v>19.15</v>
      </c>
      <c r="E1650" s="1">
        <v>7945420.0</v>
      </c>
      <c r="F1650" s="1">
        <v>46.82</v>
      </c>
      <c r="G1650" s="1">
        <v>2.092936E7</v>
      </c>
      <c r="H1650" s="1">
        <v>54.3216</v>
      </c>
      <c r="I1650" s="1">
        <v>5313906.0</v>
      </c>
      <c r="J1650" s="1">
        <v>9.85</v>
      </c>
      <c r="K1650" s="1">
        <v>6311520.0</v>
      </c>
      <c r="L1650" s="1">
        <v>31.84</v>
      </c>
      <c r="M1650" s="1">
        <v>1125852.0</v>
      </c>
      <c r="N1650" s="1">
        <v>37.22</v>
      </c>
      <c r="O1650" s="1">
        <v>2418122.0</v>
      </c>
      <c r="P1650" s="1">
        <v>24.36</v>
      </c>
      <c r="Q1650" s="1">
        <v>1637235.0</v>
      </c>
      <c r="R1650" s="1">
        <v>5.67</v>
      </c>
      <c r="S1650" s="1">
        <v>3948610.0</v>
      </c>
      <c r="T1650" s="1">
        <v>7.83</v>
      </c>
      <c r="U1650" s="1">
        <v>9849749.0</v>
      </c>
    </row>
    <row r="1651" ht="13.5" customHeight="1">
      <c r="A1651" s="1">
        <v>44306.0</v>
      </c>
      <c r="B1651" s="1">
        <v>25.22</v>
      </c>
      <c r="C1651" s="1">
        <v>1.1065339E7</v>
      </c>
      <c r="D1651" s="1">
        <v>18.55</v>
      </c>
      <c r="E1651" s="1">
        <v>1.2655232E7</v>
      </c>
      <c r="F1651" s="1">
        <v>46.4</v>
      </c>
      <c r="G1651" s="1">
        <v>7687456.0</v>
      </c>
      <c r="H1651" s="1">
        <v>54.3307</v>
      </c>
      <c r="I1651" s="1">
        <v>2756071.0</v>
      </c>
      <c r="J1651" s="1">
        <v>9.22</v>
      </c>
      <c r="K1651" s="1">
        <v>1.2290332E7</v>
      </c>
      <c r="L1651" s="1">
        <v>31.36</v>
      </c>
      <c r="M1651" s="1">
        <v>1653393.0</v>
      </c>
      <c r="N1651" s="1">
        <v>37.23</v>
      </c>
      <c r="O1651" s="1">
        <v>2818634.0</v>
      </c>
      <c r="P1651" s="1">
        <v>23.45</v>
      </c>
      <c r="Q1651" s="1">
        <v>1663489.0</v>
      </c>
      <c r="R1651" s="1">
        <v>5.3</v>
      </c>
      <c r="S1651" s="1">
        <v>1.4670178E7</v>
      </c>
      <c r="T1651" s="1">
        <v>7.5</v>
      </c>
      <c r="U1651" s="1">
        <v>8346458.0</v>
      </c>
    </row>
    <row r="1652" ht="13.5" customHeight="1">
      <c r="A1652" s="1">
        <v>44307.0</v>
      </c>
      <c r="B1652" s="1">
        <v>25.45</v>
      </c>
      <c r="C1652" s="1">
        <v>6920125.0</v>
      </c>
      <c r="D1652" s="1">
        <v>18.605</v>
      </c>
      <c r="E1652" s="1">
        <v>7756390.0</v>
      </c>
      <c r="F1652" s="1">
        <v>46.64</v>
      </c>
      <c r="G1652" s="1">
        <v>5070709.0</v>
      </c>
      <c r="H1652" s="1">
        <v>54.4856</v>
      </c>
      <c r="I1652" s="1">
        <v>3210165.0</v>
      </c>
      <c r="J1652" s="1">
        <v>9.43</v>
      </c>
      <c r="K1652" s="1">
        <v>7439800.0</v>
      </c>
      <c r="L1652" s="1">
        <v>31.84</v>
      </c>
      <c r="M1652" s="1">
        <v>1014188.0</v>
      </c>
      <c r="N1652" s="1">
        <v>37.37</v>
      </c>
      <c r="O1652" s="1">
        <v>2395937.0</v>
      </c>
      <c r="P1652" s="1">
        <v>23.67</v>
      </c>
      <c r="Q1652" s="1">
        <v>1505734.0</v>
      </c>
      <c r="R1652" s="1">
        <v>5.37</v>
      </c>
      <c r="S1652" s="1">
        <v>7157829.0</v>
      </c>
      <c r="T1652" s="1">
        <v>7.51</v>
      </c>
      <c r="U1652" s="1">
        <v>5880920.0</v>
      </c>
    </row>
    <row r="1653" ht="13.5" customHeight="1">
      <c r="A1653" s="1">
        <v>44308.0</v>
      </c>
      <c r="B1653" s="1">
        <v>25.15</v>
      </c>
      <c r="C1653" s="1">
        <v>8443020.0</v>
      </c>
      <c r="D1653" s="1">
        <v>18.375</v>
      </c>
      <c r="E1653" s="1">
        <v>1.0485074E7</v>
      </c>
      <c r="F1653" s="1">
        <v>46.3</v>
      </c>
      <c r="G1653" s="1">
        <v>7525380.0</v>
      </c>
      <c r="H1653" s="1">
        <v>53.8752</v>
      </c>
      <c r="I1653" s="1">
        <v>3885558.0</v>
      </c>
      <c r="J1653" s="1">
        <v>9.32</v>
      </c>
      <c r="K1653" s="1">
        <v>6873983.0</v>
      </c>
      <c r="L1653" s="1">
        <v>31.18</v>
      </c>
      <c r="M1653" s="1">
        <v>1181170.0</v>
      </c>
      <c r="N1653" s="1">
        <v>36.86</v>
      </c>
      <c r="O1653" s="1">
        <v>2469800.0</v>
      </c>
      <c r="P1653" s="1">
        <v>23.78</v>
      </c>
      <c r="Q1653" s="1">
        <v>1326689.0</v>
      </c>
      <c r="R1653" s="1">
        <v>5.34</v>
      </c>
      <c r="S1653" s="1">
        <v>4662169.0</v>
      </c>
      <c r="T1653" s="1">
        <v>7.4</v>
      </c>
      <c r="U1653" s="1">
        <v>6458588.0</v>
      </c>
    </row>
    <row r="1654" ht="13.5" customHeight="1">
      <c r="A1654" s="1">
        <v>44309.0</v>
      </c>
      <c r="B1654" s="1">
        <v>25.37</v>
      </c>
      <c r="C1654" s="1">
        <v>1.0356516E7</v>
      </c>
      <c r="D1654" s="1">
        <v>18.445</v>
      </c>
      <c r="E1654" s="1">
        <v>1.2067948E7</v>
      </c>
      <c r="F1654" s="1">
        <v>46.26</v>
      </c>
      <c r="G1654" s="1">
        <v>1.0437484E7</v>
      </c>
      <c r="H1654" s="1">
        <v>53.939</v>
      </c>
      <c r="I1654" s="1">
        <v>3171116.0</v>
      </c>
      <c r="J1654" s="1">
        <v>9.35</v>
      </c>
      <c r="K1654" s="1">
        <v>5688436.0</v>
      </c>
      <c r="L1654" s="1">
        <v>31.71</v>
      </c>
      <c r="M1654" s="1">
        <v>1277570.0</v>
      </c>
      <c r="N1654" s="1">
        <v>36.91</v>
      </c>
      <c r="O1654" s="1">
        <v>2268145.0</v>
      </c>
      <c r="P1654" s="1">
        <v>24.12</v>
      </c>
      <c r="Q1654" s="1">
        <v>1733248.0</v>
      </c>
      <c r="R1654" s="1">
        <v>5.33</v>
      </c>
      <c r="S1654" s="1">
        <v>7829937.0</v>
      </c>
      <c r="T1654" s="1">
        <v>7.37</v>
      </c>
      <c r="U1654" s="1">
        <v>5407632.0</v>
      </c>
    </row>
    <row r="1655" ht="13.5" customHeight="1">
      <c r="A1655" s="1">
        <v>44312.0</v>
      </c>
      <c r="B1655" s="1">
        <v>25.46</v>
      </c>
      <c r="C1655" s="1">
        <v>5510397.0</v>
      </c>
      <c r="D1655" s="1">
        <v>18.47</v>
      </c>
      <c r="E1655" s="1">
        <v>1.0666544E7</v>
      </c>
      <c r="F1655" s="1">
        <v>46.1</v>
      </c>
      <c r="G1655" s="1">
        <v>1.1386524E7</v>
      </c>
      <c r="H1655" s="1">
        <v>54.0028</v>
      </c>
      <c r="I1655" s="1">
        <v>5756744.0</v>
      </c>
      <c r="J1655" s="1">
        <v>9.38</v>
      </c>
      <c r="K1655" s="1">
        <v>4340344.0</v>
      </c>
      <c r="L1655" s="1">
        <v>31.67</v>
      </c>
      <c r="M1655" s="1">
        <v>886757.0</v>
      </c>
      <c r="N1655" s="1">
        <v>37.13</v>
      </c>
      <c r="O1655" s="1">
        <v>3234298.0</v>
      </c>
      <c r="P1655" s="1">
        <v>24.55</v>
      </c>
      <c r="Q1655" s="1">
        <v>1396224.0</v>
      </c>
      <c r="R1655" s="1">
        <v>5.26</v>
      </c>
      <c r="S1655" s="1">
        <v>5482801.0</v>
      </c>
      <c r="T1655" s="1">
        <v>7.5</v>
      </c>
      <c r="U1655" s="1">
        <v>5796844.0</v>
      </c>
    </row>
    <row r="1656" ht="13.5" customHeight="1">
      <c r="A1656" s="1">
        <v>44313.0</v>
      </c>
      <c r="B1656" s="1">
        <v>25.85</v>
      </c>
      <c r="C1656" s="1">
        <v>6981798.0</v>
      </c>
      <c r="D1656" s="1">
        <v>18.62</v>
      </c>
      <c r="E1656" s="1">
        <v>2.560104E7</v>
      </c>
      <c r="F1656" s="1">
        <v>46.73</v>
      </c>
      <c r="G1656" s="1">
        <v>7350989.0</v>
      </c>
      <c r="H1656" s="1">
        <v>55.014</v>
      </c>
      <c r="I1656" s="1">
        <v>6772320.0</v>
      </c>
      <c r="J1656" s="1">
        <v>9.29</v>
      </c>
      <c r="K1656" s="1">
        <v>2.6372931E7</v>
      </c>
      <c r="L1656" s="1">
        <v>32.06</v>
      </c>
      <c r="M1656" s="1">
        <v>988340.0</v>
      </c>
      <c r="N1656" s="1">
        <v>37.35</v>
      </c>
      <c r="O1656" s="1">
        <v>3789856.0</v>
      </c>
      <c r="P1656" s="1">
        <v>24.84</v>
      </c>
      <c r="Q1656" s="1">
        <v>1816058.0</v>
      </c>
      <c r="R1656" s="1">
        <v>5.31</v>
      </c>
      <c r="S1656" s="1">
        <v>4886829.0</v>
      </c>
      <c r="T1656" s="1">
        <v>7.48</v>
      </c>
      <c r="U1656" s="1">
        <v>6012845.0</v>
      </c>
    </row>
    <row r="1657" ht="13.5" customHeight="1">
      <c r="A1657" s="1">
        <v>44314.0</v>
      </c>
      <c r="B1657" s="1">
        <v>26.56</v>
      </c>
      <c r="C1657" s="1">
        <v>8841524.0</v>
      </c>
      <c r="D1657" s="1">
        <v>18.85</v>
      </c>
      <c r="E1657" s="1">
        <v>1.2333436E7</v>
      </c>
      <c r="F1657" s="1">
        <v>46.99</v>
      </c>
      <c r="G1657" s="1">
        <v>8847001.0</v>
      </c>
      <c r="H1657" s="1">
        <v>55.3784</v>
      </c>
      <c r="I1657" s="1">
        <v>2406546.0</v>
      </c>
      <c r="J1657" s="1">
        <v>9.71</v>
      </c>
      <c r="K1657" s="1">
        <v>1.2419808E7</v>
      </c>
      <c r="L1657" s="1">
        <v>33.24</v>
      </c>
      <c r="M1657" s="1">
        <v>1375593.0</v>
      </c>
      <c r="N1657" s="1">
        <v>37.77</v>
      </c>
      <c r="O1657" s="1">
        <v>2810274.0</v>
      </c>
      <c r="P1657" s="1">
        <v>26.23</v>
      </c>
      <c r="Q1657" s="1">
        <v>2285694.0</v>
      </c>
      <c r="R1657" s="1">
        <v>5.45</v>
      </c>
      <c r="S1657" s="1">
        <v>1.2801147E7</v>
      </c>
      <c r="T1657" s="1">
        <v>7.79</v>
      </c>
      <c r="U1657" s="1">
        <v>8073596.0</v>
      </c>
    </row>
    <row r="1658" ht="13.5" customHeight="1">
      <c r="A1658" s="1">
        <v>44315.0</v>
      </c>
      <c r="B1658" s="1">
        <v>26.7</v>
      </c>
      <c r="C1658" s="1">
        <v>9124093.0</v>
      </c>
      <c r="D1658" s="1">
        <v>18.865</v>
      </c>
      <c r="E1658" s="1">
        <v>1.2699836E7</v>
      </c>
      <c r="F1658" s="1">
        <v>47.31</v>
      </c>
      <c r="G1658" s="1">
        <v>8359806.0</v>
      </c>
      <c r="H1658" s="1">
        <v>55.4968</v>
      </c>
      <c r="I1658" s="1">
        <v>3361899.0</v>
      </c>
      <c r="J1658" s="1">
        <v>9.75</v>
      </c>
      <c r="K1658" s="1">
        <v>7284842.0</v>
      </c>
      <c r="L1658" s="1">
        <v>33.88</v>
      </c>
      <c r="M1658" s="1">
        <v>3314049.0</v>
      </c>
      <c r="N1658" s="1">
        <v>38.05</v>
      </c>
      <c r="O1658" s="1">
        <v>1511935.0</v>
      </c>
      <c r="P1658" s="1">
        <v>26.67</v>
      </c>
      <c r="Q1658" s="1">
        <v>2465245.0</v>
      </c>
      <c r="R1658" s="1">
        <v>5.52</v>
      </c>
      <c r="S1658" s="1">
        <v>8293125.0</v>
      </c>
      <c r="T1658" s="1">
        <v>7.84</v>
      </c>
      <c r="U1658" s="1">
        <v>7852868.0</v>
      </c>
    </row>
    <row r="1659" ht="13.5" customHeight="1">
      <c r="A1659" s="1">
        <v>44316.0</v>
      </c>
      <c r="B1659" s="1">
        <v>26.29</v>
      </c>
      <c r="C1659" s="1">
        <v>7433863.0</v>
      </c>
      <c r="D1659" s="1">
        <v>18.655</v>
      </c>
      <c r="E1659" s="1">
        <v>1.4908788E7</v>
      </c>
      <c r="F1659" s="1">
        <v>47.41</v>
      </c>
      <c r="G1659" s="1">
        <v>7671174.0</v>
      </c>
      <c r="H1659" s="1">
        <v>55.3966</v>
      </c>
      <c r="I1659" s="1">
        <v>2884770.0</v>
      </c>
      <c r="J1659" s="1">
        <v>9.57</v>
      </c>
      <c r="K1659" s="1">
        <v>5440213.0</v>
      </c>
      <c r="L1659" s="1">
        <v>35.5</v>
      </c>
      <c r="M1659" s="1">
        <v>4464569.0</v>
      </c>
      <c r="N1659" s="1">
        <v>37.94</v>
      </c>
      <c r="O1659" s="1">
        <v>1884596.0</v>
      </c>
      <c r="P1659" s="1">
        <v>26.52</v>
      </c>
      <c r="Q1659" s="1">
        <v>1796540.0</v>
      </c>
      <c r="R1659" s="1">
        <v>5.38</v>
      </c>
      <c r="S1659" s="1">
        <v>8662119.0</v>
      </c>
      <c r="T1659" s="1">
        <v>7.73</v>
      </c>
      <c r="U1659" s="1">
        <v>3612315.0</v>
      </c>
    </row>
    <row r="1660" ht="13.5" customHeight="1">
      <c r="A1660" s="1">
        <v>44319.0</v>
      </c>
      <c r="B1660" s="1">
        <v>26.93</v>
      </c>
      <c r="C1660" s="1">
        <v>8361082.0</v>
      </c>
      <c r="D1660" s="1">
        <v>19.27</v>
      </c>
      <c r="E1660" s="1">
        <v>1.7880796E7</v>
      </c>
      <c r="F1660" s="1">
        <v>47.6</v>
      </c>
      <c r="G1660" s="1">
        <v>7640228.0</v>
      </c>
      <c r="H1660" s="1">
        <v>55.7336</v>
      </c>
      <c r="I1660" s="1">
        <v>2487033.0</v>
      </c>
      <c r="J1660" s="1">
        <v>9.91</v>
      </c>
      <c r="K1660" s="1">
        <v>7139895.0</v>
      </c>
      <c r="L1660" s="1">
        <v>37.37</v>
      </c>
      <c r="M1660" s="1">
        <v>3029856.0</v>
      </c>
      <c r="N1660" s="1">
        <v>38.16</v>
      </c>
      <c r="O1660" s="1">
        <v>1972967.0</v>
      </c>
      <c r="P1660" s="1">
        <v>27.15</v>
      </c>
      <c r="Q1660" s="1">
        <v>1891202.0</v>
      </c>
      <c r="R1660" s="1">
        <v>5.46</v>
      </c>
      <c r="S1660" s="1">
        <v>5286299.0</v>
      </c>
      <c r="T1660" s="1">
        <v>7.93</v>
      </c>
      <c r="U1660" s="1">
        <v>5981255.0</v>
      </c>
    </row>
    <row r="1661" ht="13.5" customHeight="1">
      <c r="A1661" s="1">
        <v>44320.0</v>
      </c>
      <c r="B1661" s="1">
        <v>26.94</v>
      </c>
      <c r="C1661" s="1">
        <v>1.7502932E7</v>
      </c>
      <c r="D1661" s="1">
        <v>19.19</v>
      </c>
      <c r="E1661" s="1">
        <v>1.3918846E7</v>
      </c>
      <c r="F1661" s="1">
        <v>47.98</v>
      </c>
      <c r="G1661" s="1">
        <v>1.4187259E7</v>
      </c>
      <c r="H1661" s="1">
        <v>55.6152</v>
      </c>
      <c r="I1661" s="1">
        <v>4381958.0</v>
      </c>
      <c r="J1661" s="1">
        <v>9.43</v>
      </c>
      <c r="K1661" s="1">
        <v>1.95173E7</v>
      </c>
      <c r="L1661" s="1">
        <v>36.51</v>
      </c>
      <c r="M1661" s="1">
        <v>2501177.0</v>
      </c>
      <c r="N1661" s="1">
        <v>38.53</v>
      </c>
      <c r="O1661" s="1">
        <v>3129644.0</v>
      </c>
      <c r="P1661" s="1">
        <v>27.95</v>
      </c>
      <c r="Q1661" s="1">
        <v>2376550.0</v>
      </c>
      <c r="R1661" s="1">
        <v>5.56</v>
      </c>
      <c r="S1661" s="1">
        <v>1.0594509E7</v>
      </c>
      <c r="T1661" s="1">
        <v>8.11</v>
      </c>
      <c r="U1661" s="1">
        <v>6420125.0</v>
      </c>
    </row>
    <row r="1662" ht="13.5" customHeight="1">
      <c r="A1662" s="1">
        <v>44321.0</v>
      </c>
      <c r="B1662" s="1">
        <v>27.92</v>
      </c>
      <c r="C1662" s="1">
        <v>2.093763E7</v>
      </c>
      <c r="D1662" s="1">
        <v>19.9</v>
      </c>
      <c r="E1662" s="1">
        <v>1.448945E7</v>
      </c>
      <c r="F1662" s="1">
        <v>49.0</v>
      </c>
      <c r="G1662" s="1">
        <v>2.8204481E7</v>
      </c>
      <c r="H1662" s="1">
        <v>56.1162</v>
      </c>
      <c r="I1662" s="1">
        <v>2924114.0</v>
      </c>
      <c r="J1662" s="1">
        <v>9.59</v>
      </c>
      <c r="K1662" s="1">
        <v>1.518478E7</v>
      </c>
      <c r="L1662" s="1">
        <v>37.44</v>
      </c>
      <c r="M1662" s="1">
        <v>3364346.0</v>
      </c>
      <c r="N1662" s="1">
        <v>39.1</v>
      </c>
      <c r="O1662" s="1">
        <v>3344363.0</v>
      </c>
      <c r="P1662" s="1">
        <v>28.16</v>
      </c>
      <c r="Q1662" s="1">
        <v>2625518.0</v>
      </c>
      <c r="R1662" s="1">
        <v>5.65</v>
      </c>
      <c r="S1662" s="1">
        <v>1.1915664E7</v>
      </c>
      <c r="T1662" s="1">
        <v>8.22</v>
      </c>
      <c r="U1662" s="1">
        <v>1.0722797E7</v>
      </c>
    </row>
    <row r="1663" ht="13.5" customHeight="1">
      <c r="A1663" s="1">
        <v>44322.0</v>
      </c>
      <c r="B1663" s="1">
        <v>27.96</v>
      </c>
      <c r="C1663" s="1">
        <v>1.0505793E7</v>
      </c>
      <c r="D1663" s="1">
        <v>20.19</v>
      </c>
      <c r="E1663" s="1">
        <v>2.2868456E7</v>
      </c>
      <c r="F1663" s="1">
        <v>48.42</v>
      </c>
      <c r="G1663" s="1">
        <v>3.4626339E7</v>
      </c>
      <c r="H1663" s="1">
        <v>56.2893</v>
      </c>
      <c r="I1663" s="1">
        <v>2860241.0</v>
      </c>
      <c r="J1663" s="1">
        <v>9.72</v>
      </c>
      <c r="K1663" s="1">
        <v>1.0233998E7</v>
      </c>
      <c r="L1663" s="1">
        <v>37.7</v>
      </c>
      <c r="M1663" s="1">
        <v>2836141.0</v>
      </c>
      <c r="N1663" s="1">
        <v>39.13</v>
      </c>
      <c r="O1663" s="1">
        <v>2762079.0</v>
      </c>
      <c r="P1663" s="1">
        <v>28.64</v>
      </c>
      <c r="Q1663" s="1">
        <v>3299055.0</v>
      </c>
      <c r="R1663" s="1">
        <v>5.55</v>
      </c>
      <c r="S1663" s="1">
        <v>8574446.0</v>
      </c>
      <c r="T1663" s="1">
        <v>8.92</v>
      </c>
      <c r="U1663" s="1">
        <v>1.5551676E7</v>
      </c>
    </row>
    <row r="1664" ht="13.5" customHeight="1">
      <c r="A1664" s="1">
        <v>44323.0</v>
      </c>
      <c r="B1664" s="1">
        <v>28.69</v>
      </c>
      <c r="C1664" s="1">
        <v>1.2851718E7</v>
      </c>
      <c r="D1664" s="1">
        <v>20.85</v>
      </c>
      <c r="E1664" s="1">
        <v>2.2314596E7</v>
      </c>
      <c r="F1664" s="1">
        <v>48.09</v>
      </c>
      <c r="G1664" s="1">
        <v>1.8143893E7</v>
      </c>
      <c r="H1664" s="1">
        <v>56.426</v>
      </c>
      <c r="I1664" s="1">
        <v>3919168.0</v>
      </c>
      <c r="J1664" s="1">
        <v>9.57</v>
      </c>
      <c r="K1664" s="1">
        <v>1.3553265E7</v>
      </c>
      <c r="L1664" s="1">
        <v>38.09</v>
      </c>
      <c r="M1664" s="1">
        <v>2929341.0</v>
      </c>
      <c r="N1664" s="1">
        <v>38.06</v>
      </c>
      <c r="O1664" s="1">
        <v>5220947.0</v>
      </c>
      <c r="P1664" s="1">
        <v>28.88</v>
      </c>
      <c r="Q1664" s="1">
        <v>1896673.0</v>
      </c>
      <c r="R1664" s="1">
        <v>5.54</v>
      </c>
      <c r="S1664" s="1">
        <v>8321250.0</v>
      </c>
      <c r="T1664" s="1">
        <v>9.13</v>
      </c>
      <c r="U1664" s="1">
        <v>8025932.0</v>
      </c>
    </row>
    <row r="1665" ht="13.5" customHeight="1">
      <c r="A1665" s="1">
        <v>44326.0</v>
      </c>
      <c r="B1665" s="1">
        <v>28.24</v>
      </c>
      <c r="C1665" s="1">
        <v>1.5339817E7</v>
      </c>
      <c r="D1665" s="1">
        <v>20.76</v>
      </c>
      <c r="E1665" s="1">
        <v>2.0798308E7</v>
      </c>
      <c r="F1665" s="1">
        <v>48.43</v>
      </c>
      <c r="G1665" s="1">
        <v>1.5245867E7</v>
      </c>
      <c r="H1665" s="1">
        <v>56.4351</v>
      </c>
      <c r="I1665" s="1">
        <v>6265091.0</v>
      </c>
      <c r="J1665" s="1">
        <v>9.26</v>
      </c>
      <c r="K1665" s="1">
        <v>1.6785618E7</v>
      </c>
      <c r="L1665" s="1">
        <v>37.53</v>
      </c>
      <c r="M1665" s="1">
        <v>2871819.0</v>
      </c>
      <c r="N1665" s="1">
        <v>38.11</v>
      </c>
      <c r="O1665" s="1">
        <v>3449411.0</v>
      </c>
      <c r="P1665" s="1">
        <v>28.77</v>
      </c>
      <c r="Q1665" s="1">
        <v>2098110.0</v>
      </c>
      <c r="R1665" s="1">
        <v>5.42</v>
      </c>
      <c r="S1665" s="1">
        <v>6422340.0</v>
      </c>
      <c r="T1665" s="1">
        <v>9.14</v>
      </c>
      <c r="U1665" s="1">
        <v>5216040.0</v>
      </c>
    </row>
    <row r="1666" ht="13.5" customHeight="1">
      <c r="A1666" s="1">
        <v>44327.0</v>
      </c>
      <c r="B1666" s="1">
        <v>27.67</v>
      </c>
      <c r="C1666" s="1">
        <v>2.1567827E7</v>
      </c>
      <c r="D1666" s="1">
        <v>20.27</v>
      </c>
      <c r="E1666" s="1">
        <v>1.7857178E7</v>
      </c>
      <c r="F1666" s="1">
        <v>48.19</v>
      </c>
      <c r="G1666" s="1">
        <v>2.7713204E7</v>
      </c>
      <c r="H1666" s="1">
        <v>55.9432</v>
      </c>
      <c r="I1666" s="1">
        <v>6006873.0</v>
      </c>
      <c r="J1666" s="1">
        <v>9.34</v>
      </c>
      <c r="K1666" s="1">
        <v>1.0545996E7</v>
      </c>
      <c r="L1666" s="1">
        <v>37.44</v>
      </c>
      <c r="M1666" s="1">
        <v>2990185.0</v>
      </c>
      <c r="N1666" s="1">
        <v>38.17</v>
      </c>
      <c r="O1666" s="1">
        <v>4792535.0</v>
      </c>
      <c r="P1666" s="1">
        <v>28.77</v>
      </c>
      <c r="Q1666" s="1">
        <v>1605128.0</v>
      </c>
      <c r="R1666" s="1">
        <v>5.39</v>
      </c>
      <c r="S1666" s="1">
        <v>5435292.0</v>
      </c>
      <c r="T1666" s="1">
        <v>9.14</v>
      </c>
      <c r="U1666" s="1">
        <v>5108223.0</v>
      </c>
    </row>
    <row r="1667" ht="13.5" customHeight="1">
      <c r="A1667" s="1">
        <v>44328.0</v>
      </c>
      <c r="B1667" s="1">
        <v>28.3</v>
      </c>
      <c r="C1667" s="1">
        <v>1.8613183E7</v>
      </c>
      <c r="D1667" s="1">
        <v>20.385</v>
      </c>
      <c r="E1667" s="1">
        <v>1.5528952E7</v>
      </c>
      <c r="F1667" s="1">
        <v>48.3</v>
      </c>
      <c r="G1667" s="1">
        <v>1.8401625E7</v>
      </c>
      <c r="H1667" s="1">
        <v>55.2781</v>
      </c>
      <c r="I1667" s="1">
        <v>4475334.0</v>
      </c>
      <c r="J1667" s="1">
        <v>9.6</v>
      </c>
      <c r="K1667" s="1">
        <v>1.7369153E7</v>
      </c>
      <c r="L1667" s="1">
        <v>37.67</v>
      </c>
      <c r="M1667" s="1">
        <v>2765440.0</v>
      </c>
      <c r="N1667" s="1">
        <v>38.32</v>
      </c>
      <c r="O1667" s="1">
        <v>3180982.0</v>
      </c>
      <c r="P1667" s="1">
        <v>29.24</v>
      </c>
      <c r="Q1667" s="1">
        <v>2214313.0</v>
      </c>
      <c r="R1667" s="1">
        <v>5.56</v>
      </c>
      <c r="S1667" s="1">
        <v>1.1972369E7</v>
      </c>
      <c r="T1667" s="1">
        <v>9.17</v>
      </c>
      <c r="U1667" s="1">
        <v>7021368.0</v>
      </c>
    </row>
    <row r="1668" ht="13.5" customHeight="1">
      <c r="A1668" s="1">
        <v>44329.0</v>
      </c>
      <c r="B1668" s="1">
        <v>27.47</v>
      </c>
      <c r="C1668" s="1">
        <v>1.2911408E7</v>
      </c>
      <c r="D1668" s="1">
        <v>20.09</v>
      </c>
      <c r="E1668" s="1">
        <v>1.2275048E7</v>
      </c>
      <c r="F1668" s="1">
        <v>46.7</v>
      </c>
      <c r="G1668" s="1">
        <v>2.4834718E7</v>
      </c>
      <c r="H1668" s="1">
        <v>54.9775</v>
      </c>
      <c r="I1668" s="1">
        <v>5442697.0</v>
      </c>
      <c r="J1668" s="1">
        <v>9.38</v>
      </c>
      <c r="K1668" s="1">
        <v>1.2549177E7</v>
      </c>
      <c r="L1668" s="1">
        <v>38.38</v>
      </c>
      <c r="M1668" s="1">
        <v>3584591.0</v>
      </c>
      <c r="N1668" s="1">
        <v>38.1</v>
      </c>
      <c r="O1668" s="1">
        <v>4085711.0</v>
      </c>
      <c r="P1668" s="1">
        <v>28.32</v>
      </c>
      <c r="Q1668" s="1">
        <v>1776777.0</v>
      </c>
      <c r="R1668" s="1">
        <v>5.44</v>
      </c>
      <c r="S1668" s="1">
        <v>7195434.0</v>
      </c>
      <c r="T1668" s="1">
        <v>8.89</v>
      </c>
      <c r="U1668" s="1">
        <v>4611055.0</v>
      </c>
    </row>
    <row r="1669" ht="13.5" customHeight="1">
      <c r="A1669" s="1">
        <v>44330.0</v>
      </c>
      <c r="B1669" s="1">
        <v>28.12</v>
      </c>
      <c r="C1669" s="1">
        <v>7097957.0</v>
      </c>
      <c r="D1669" s="1">
        <v>20.835</v>
      </c>
      <c r="E1669" s="1">
        <v>1.1043786E7</v>
      </c>
      <c r="F1669" s="1">
        <v>47.2</v>
      </c>
      <c r="G1669" s="1">
        <v>1.8715367E7</v>
      </c>
      <c r="H1669" s="1">
        <v>55.7883</v>
      </c>
      <c r="I1669" s="1">
        <v>2793243.0</v>
      </c>
      <c r="J1669" s="1">
        <v>9.73</v>
      </c>
      <c r="K1669" s="1">
        <v>1.784173E7</v>
      </c>
      <c r="L1669" s="1">
        <v>38.91</v>
      </c>
      <c r="M1669" s="1">
        <v>2137920.0</v>
      </c>
      <c r="N1669" s="1">
        <v>38.58</v>
      </c>
      <c r="O1669" s="1">
        <v>3537716.0</v>
      </c>
      <c r="P1669" s="1">
        <v>28.6</v>
      </c>
      <c r="Q1669" s="1">
        <v>2250972.0</v>
      </c>
      <c r="R1669" s="1">
        <v>5.61</v>
      </c>
      <c r="S1669" s="1">
        <v>5650997.0</v>
      </c>
      <c r="T1669" s="1">
        <v>8.98</v>
      </c>
      <c r="U1669" s="1">
        <v>5565460.0</v>
      </c>
    </row>
    <row r="1670" ht="13.5" customHeight="1">
      <c r="A1670" s="1">
        <v>44333.0</v>
      </c>
      <c r="B1670" s="1">
        <v>29.07</v>
      </c>
      <c r="C1670" s="1">
        <v>1.3353464E7</v>
      </c>
      <c r="D1670" s="1">
        <v>21.17</v>
      </c>
      <c r="E1670" s="1">
        <v>2.0250444E7</v>
      </c>
      <c r="F1670" s="1">
        <v>46.82</v>
      </c>
      <c r="G1670" s="1">
        <v>2.0496006E7</v>
      </c>
      <c r="H1670" s="1">
        <v>55.9158</v>
      </c>
      <c r="I1670" s="1">
        <v>3663209.0</v>
      </c>
      <c r="J1670" s="1">
        <v>10.0</v>
      </c>
      <c r="K1670" s="1">
        <v>1.4222077E7</v>
      </c>
      <c r="L1670" s="1">
        <v>39.93</v>
      </c>
      <c r="M1670" s="1">
        <v>2762489.0</v>
      </c>
      <c r="N1670" s="1">
        <v>39.28</v>
      </c>
      <c r="O1670" s="1">
        <v>4289873.0</v>
      </c>
      <c r="P1670" s="1">
        <v>29.4</v>
      </c>
      <c r="Q1670" s="1">
        <v>3196260.0</v>
      </c>
      <c r="R1670" s="1">
        <v>5.94</v>
      </c>
      <c r="S1670" s="1">
        <v>8528431.0</v>
      </c>
      <c r="T1670" s="1">
        <v>9.36</v>
      </c>
      <c r="U1670" s="1">
        <v>8004002.0</v>
      </c>
    </row>
    <row r="1671" ht="13.5" customHeight="1">
      <c r="A1671" s="1">
        <v>44334.0</v>
      </c>
      <c r="B1671" s="1">
        <v>28.79</v>
      </c>
      <c r="C1671" s="1">
        <v>1.0111607E7</v>
      </c>
      <c r="D1671" s="1">
        <v>20.93</v>
      </c>
      <c r="E1671" s="1">
        <v>1.0005336E7</v>
      </c>
      <c r="F1671" s="1">
        <v>46.9</v>
      </c>
      <c r="G1671" s="1">
        <v>1.0847439E7</v>
      </c>
      <c r="H1671" s="1">
        <v>55.4786</v>
      </c>
      <c r="I1671" s="1">
        <v>2131271.0</v>
      </c>
      <c r="J1671" s="1">
        <v>9.91</v>
      </c>
      <c r="K1671" s="1">
        <v>8639265.0</v>
      </c>
      <c r="L1671" s="1">
        <v>39.33</v>
      </c>
      <c r="M1671" s="1">
        <v>1779134.0</v>
      </c>
      <c r="N1671" s="1">
        <v>39.17</v>
      </c>
      <c r="O1671" s="1">
        <v>2292750.0</v>
      </c>
      <c r="P1671" s="1">
        <v>29.25</v>
      </c>
      <c r="Q1671" s="1">
        <v>1407654.0</v>
      </c>
      <c r="R1671" s="1">
        <v>5.86</v>
      </c>
      <c r="S1671" s="1">
        <v>5359968.0</v>
      </c>
      <c r="T1671" s="1">
        <v>9.31</v>
      </c>
      <c r="U1671" s="1">
        <v>5256712.0</v>
      </c>
    </row>
    <row r="1672" ht="13.5" customHeight="1">
      <c r="A1672" s="1">
        <v>44335.0</v>
      </c>
      <c r="B1672" s="1">
        <v>27.7</v>
      </c>
      <c r="C1672" s="1">
        <v>1.1321461E7</v>
      </c>
      <c r="D1672" s="1">
        <v>20.11</v>
      </c>
      <c r="E1672" s="1">
        <v>2.1532048E7</v>
      </c>
      <c r="F1672" s="1">
        <v>46.04</v>
      </c>
      <c r="G1672" s="1">
        <v>3.1317149E7</v>
      </c>
      <c r="H1672" s="1">
        <v>54.8044</v>
      </c>
      <c r="I1672" s="1">
        <v>3825696.0</v>
      </c>
      <c r="J1672" s="1">
        <v>9.59</v>
      </c>
      <c r="K1672" s="1">
        <v>1.847219E7</v>
      </c>
      <c r="L1672" s="1">
        <v>38.29</v>
      </c>
      <c r="M1672" s="1">
        <v>6714899.0</v>
      </c>
      <c r="N1672" s="1">
        <v>38.77</v>
      </c>
      <c r="O1672" s="1">
        <v>3759335.0</v>
      </c>
      <c r="P1672" s="1">
        <v>29.39</v>
      </c>
      <c r="Q1672" s="1">
        <v>2559347.0</v>
      </c>
      <c r="R1672" s="1">
        <v>5.72</v>
      </c>
      <c r="S1672" s="1">
        <v>5379057.0</v>
      </c>
      <c r="T1672" s="1">
        <v>9.18</v>
      </c>
      <c r="U1672" s="1">
        <v>4276300.0</v>
      </c>
    </row>
    <row r="1673" ht="13.5" customHeight="1">
      <c r="A1673" s="1">
        <v>44336.0</v>
      </c>
      <c r="B1673" s="1">
        <v>27.81</v>
      </c>
      <c r="C1673" s="1">
        <v>1.1896927E7</v>
      </c>
      <c r="D1673" s="1">
        <v>20.04</v>
      </c>
      <c r="E1673" s="1">
        <v>1.5205756E7</v>
      </c>
      <c r="F1673" s="1">
        <v>46.55</v>
      </c>
      <c r="G1673" s="1">
        <v>1.462469E7</v>
      </c>
      <c r="H1673" s="1">
        <v>55.2781</v>
      </c>
      <c r="I1673" s="1">
        <v>2981984.0</v>
      </c>
      <c r="J1673" s="1">
        <v>9.43</v>
      </c>
      <c r="K1673" s="1">
        <v>8529651.0</v>
      </c>
      <c r="L1673" s="1">
        <v>38.69</v>
      </c>
      <c r="M1673" s="1">
        <v>3135449.0</v>
      </c>
      <c r="N1673" s="1">
        <v>38.72</v>
      </c>
      <c r="O1673" s="1">
        <v>3201921.0</v>
      </c>
      <c r="P1673" s="1">
        <v>28.73</v>
      </c>
      <c r="Q1673" s="1">
        <v>1886920.0</v>
      </c>
      <c r="R1673" s="1">
        <v>5.59</v>
      </c>
      <c r="S1673" s="1">
        <v>4037794.0</v>
      </c>
      <c r="T1673" s="1">
        <v>9.03</v>
      </c>
      <c r="U1673" s="1">
        <v>4139806.0</v>
      </c>
    </row>
    <row r="1674" ht="13.5" customHeight="1">
      <c r="A1674" s="1">
        <v>44337.0</v>
      </c>
      <c r="B1674" s="1">
        <v>27.91</v>
      </c>
      <c r="C1674" s="1">
        <v>7496248.0</v>
      </c>
      <c r="D1674" s="1">
        <v>19.99</v>
      </c>
      <c r="E1674" s="1">
        <v>1.130467E7</v>
      </c>
      <c r="F1674" s="1">
        <v>46.54</v>
      </c>
      <c r="G1674" s="1">
        <v>5232693.0</v>
      </c>
      <c r="H1674" s="1">
        <v>55.1233</v>
      </c>
      <c r="I1674" s="1">
        <v>2603751.0</v>
      </c>
      <c r="J1674" s="1">
        <v>9.43</v>
      </c>
      <c r="K1674" s="1">
        <v>7208845.0</v>
      </c>
      <c r="L1674" s="1">
        <v>39.11</v>
      </c>
      <c r="M1674" s="1">
        <v>2162793.0</v>
      </c>
      <c r="N1674" s="1">
        <v>38.61</v>
      </c>
      <c r="O1674" s="1">
        <v>1696500.0</v>
      </c>
      <c r="P1674" s="1">
        <v>28.89</v>
      </c>
      <c r="Q1674" s="1">
        <v>1635288.0</v>
      </c>
      <c r="R1674" s="1">
        <v>5.57</v>
      </c>
      <c r="S1674" s="1">
        <v>3921164.0</v>
      </c>
      <c r="T1674" s="1">
        <v>8.97</v>
      </c>
      <c r="U1674" s="1">
        <v>3531663.0</v>
      </c>
    </row>
    <row r="1675" ht="13.5" customHeight="1">
      <c r="A1675" s="1">
        <v>44340.0</v>
      </c>
      <c r="B1675" s="1">
        <v>27.91</v>
      </c>
      <c r="C1675" s="1">
        <v>7496248.0</v>
      </c>
      <c r="D1675" s="1">
        <v>19.99</v>
      </c>
      <c r="E1675" s="1">
        <v>1.130467E7</v>
      </c>
      <c r="F1675" s="1">
        <v>46.54</v>
      </c>
      <c r="G1675" s="1">
        <v>5232693.0</v>
      </c>
      <c r="H1675" s="1">
        <v>55.1233</v>
      </c>
      <c r="I1675" s="1">
        <v>2603751.0</v>
      </c>
      <c r="J1675" s="1">
        <v>9.43</v>
      </c>
      <c r="K1675" s="1">
        <v>7208845.0</v>
      </c>
      <c r="L1675" s="1">
        <v>39.11</v>
      </c>
      <c r="M1675" s="1">
        <v>2162793.0</v>
      </c>
      <c r="N1675" s="1">
        <v>38.61</v>
      </c>
      <c r="O1675" s="1">
        <v>1696500.0</v>
      </c>
      <c r="P1675" s="1">
        <v>28.89</v>
      </c>
      <c r="Q1675" s="1">
        <v>1635288.0</v>
      </c>
      <c r="R1675" s="1">
        <v>5.57</v>
      </c>
      <c r="S1675" s="1">
        <v>3921164.0</v>
      </c>
      <c r="T1675" s="1">
        <v>8.97</v>
      </c>
      <c r="U1675" s="1">
        <v>3531663.0</v>
      </c>
    </row>
    <row r="1676" ht="13.5" customHeight="1">
      <c r="A1676" s="1">
        <v>44341.0</v>
      </c>
      <c r="B1676" s="1">
        <v>27.89</v>
      </c>
      <c r="C1676" s="1">
        <v>1.3185307E7</v>
      </c>
      <c r="D1676" s="1">
        <v>19.825</v>
      </c>
      <c r="E1676" s="1">
        <v>1.617502E7</v>
      </c>
      <c r="F1676" s="1">
        <v>46.37</v>
      </c>
      <c r="G1676" s="1">
        <v>1.6030204E7</v>
      </c>
      <c r="H1676" s="1">
        <v>55.3419</v>
      </c>
      <c r="I1676" s="1">
        <v>3188790.0</v>
      </c>
      <c r="J1676" s="1">
        <v>9.34</v>
      </c>
      <c r="K1676" s="1">
        <v>7464048.0</v>
      </c>
      <c r="L1676" s="1">
        <v>38.84</v>
      </c>
      <c r="M1676" s="1">
        <v>4734344.0</v>
      </c>
      <c r="N1676" s="1">
        <v>38.39</v>
      </c>
      <c r="O1676" s="1">
        <v>3496847.0</v>
      </c>
      <c r="P1676" s="1">
        <v>28.37</v>
      </c>
      <c r="Q1676" s="1">
        <v>1601393.0</v>
      </c>
      <c r="R1676" s="1">
        <v>5.44</v>
      </c>
      <c r="S1676" s="1">
        <v>5362240.0</v>
      </c>
      <c r="T1676" s="1">
        <v>8.85</v>
      </c>
      <c r="U1676" s="1">
        <v>4144120.0</v>
      </c>
    </row>
    <row r="1677" ht="13.5" customHeight="1">
      <c r="A1677" s="1">
        <v>44342.0</v>
      </c>
      <c r="B1677" s="1">
        <v>27.98</v>
      </c>
      <c r="C1677" s="1">
        <v>1.7853849E7</v>
      </c>
      <c r="D1677" s="1">
        <v>20.445</v>
      </c>
      <c r="E1677" s="1">
        <v>1.173999E7</v>
      </c>
      <c r="F1677" s="1">
        <v>46.78</v>
      </c>
      <c r="G1677" s="1">
        <v>1.1371052E7</v>
      </c>
      <c r="H1677" s="1">
        <v>56.2256</v>
      </c>
      <c r="I1677" s="1">
        <v>3077240.0</v>
      </c>
      <c r="J1677" s="1">
        <v>9.53</v>
      </c>
      <c r="K1677" s="1">
        <v>8814187.0</v>
      </c>
      <c r="L1677" s="1">
        <v>39.48</v>
      </c>
      <c r="M1677" s="1">
        <v>2010554.0</v>
      </c>
      <c r="N1677" s="1">
        <v>39.11</v>
      </c>
      <c r="O1677" s="1">
        <v>6444890.0</v>
      </c>
      <c r="P1677" s="1">
        <v>28.86</v>
      </c>
      <c r="Q1677" s="1">
        <v>2493232.0</v>
      </c>
      <c r="R1677" s="1">
        <v>5.52</v>
      </c>
      <c r="S1677" s="1">
        <v>3927678.0</v>
      </c>
      <c r="T1677" s="1">
        <v>9.02</v>
      </c>
      <c r="U1677" s="1">
        <v>5272001.0</v>
      </c>
    </row>
    <row r="1678" ht="13.5" customHeight="1">
      <c r="A1678" s="1">
        <v>44343.0</v>
      </c>
      <c r="B1678" s="1">
        <v>27.82</v>
      </c>
      <c r="C1678" s="1">
        <v>2.6387771E7</v>
      </c>
      <c r="D1678" s="1">
        <v>20.825</v>
      </c>
      <c r="E1678" s="1">
        <v>1.3329552E7</v>
      </c>
      <c r="F1678" s="1">
        <v>46.65</v>
      </c>
      <c r="G1678" s="1">
        <v>1.030057E7</v>
      </c>
      <c r="H1678" s="1">
        <v>55.9887</v>
      </c>
      <c r="I1678" s="1">
        <v>5276138.0</v>
      </c>
      <c r="J1678" s="1">
        <v>9.63</v>
      </c>
      <c r="K1678" s="1">
        <v>1.0844178E7</v>
      </c>
      <c r="L1678" s="1">
        <v>40.05</v>
      </c>
      <c r="M1678" s="1">
        <v>2768948.0</v>
      </c>
      <c r="N1678" s="1">
        <v>39.14</v>
      </c>
      <c r="O1678" s="1">
        <v>6221397.0</v>
      </c>
      <c r="P1678" s="1">
        <v>29.19</v>
      </c>
      <c r="Q1678" s="1">
        <v>1895627.0</v>
      </c>
      <c r="R1678" s="1">
        <v>5.57</v>
      </c>
      <c r="S1678" s="1">
        <v>5099344.0</v>
      </c>
      <c r="T1678" s="1">
        <v>9.17</v>
      </c>
      <c r="U1678" s="1">
        <v>5609415.0</v>
      </c>
    </row>
    <row r="1679" ht="13.5" customHeight="1">
      <c r="A1679" s="1">
        <v>44344.0</v>
      </c>
      <c r="B1679" s="1">
        <v>27.9</v>
      </c>
      <c r="C1679" s="1">
        <v>1.1712699E7</v>
      </c>
      <c r="D1679" s="1">
        <v>20.925</v>
      </c>
      <c r="E1679" s="1">
        <v>7754908.0</v>
      </c>
      <c r="F1679" s="1">
        <v>46.47</v>
      </c>
      <c r="G1679" s="1">
        <v>8181594.0</v>
      </c>
      <c r="H1679" s="1">
        <v>56.2165</v>
      </c>
      <c r="I1679" s="1">
        <v>2893953.0</v>
      </c>
      <c r="J1679" s="1">
        <v>9.83</v>
      </c>
      <c r="K1679" s="1">
        <v>9830582.0</v>
      </c>
      <c r="L1679" s="1">
        <v>39.86</v>
      </c>
      <c r="M1679" s="1">
        <v>2175180.0</v>
      </c>
      <c r="N1679" s="1">
        <v>39.05</v>
      </c>
      <c r="O1679" s="1">
        <v>2284044.0</v>
      </c>
      <c r="P1679" s="1">
        <v>29.43</v>
      </c>
      <c r="Q1679" s="1">
        <v>2512795.0</v>
      </c>
      <c r="R1679" s="1">
        <v>5.73</v>
      </c>
      <c r="S1679" s="1">
        <v>9427313.0</v>
      </c>
      <c r="T1679" s="1">
        <v>9.18</v>
      </c>
      <c r="U1679" s="1">
        <v>5600100.0</v>
      </c>
    </row>
    <row r="1680" ht="13.5" customHeight="1">
      <c r="A1680" s="1">
        <v>44347.0</v>
      </c>
      <c r="B1680" s="1">
        <v>28.06</v>
      </c>
      <c r="C1680" s="1">
        <v>8862622.0</v>
      </c>
      <c r="D1680" s="1">
        <v>21.18</v>
      </c>
      <c r="E1680" s="1">
        <v>6597048.0</v>
      </c>
      <c r="F1680" s="1">
        <v>45.9</v>
      </c>
      <c r="G1680" s="1">
        <v>4804616.0</v>
      </c>
      <c r="H1680" s="1">
        <v>55.4968</v>
      </c>
      <c r="I1680" s="1">
        <v>1917353.0</v>
      </c>
      <c r="J1680" s="1">
        <v>10.09</v>
      </c>
      <c r="K1680" s="1">
        <v>1.0427656E7</v>
      </c>
      <c r="L1680" s="1">
        <v>40.61</v>
      </c>
      <c r="M1680" s="1">
        <v>1385352.0</v>
      </c>
      <c r="N1680" s="1">
        <v>38.89</v>
      </c>
      <c r="O1680" s="1">
        <v>953340.0</v>
      </c>
      <c r="P1680" s="1">
        <v>29.45</v>
      </c>
      <c r="Q1680" s="1">
        <v>1170411.0</v>
      </c>
      <c r="R1680" s="1">
        <v>6.11</v>
      </c>
      <c r="S1680" s="1">
        <v>9806667.0</v>
      </c>
      <c r="T1680" s="1">
        <v>9.29</v>
      </c>
      <c r="U1680" s="1">
        <v>3550092.0</v>
      </c>
    </row>
    <row r="1681" ht="13.5" customHeight="1">
      <c r="A1681" s="1">
        <v>44348.0</v>
      </c>
      <c r="B1681" s="1">
        <v>29.55</v>
      </c>
      <c r="C1681" s="1">
        <v>2.0985914E7</v>
      </c>
      <c r="D1681" s="1">
        <v>21.955</v>
      </c>
      <c r="E1681" s="1">
        <v>2.1322454E7</v>
      </c>
      <c r="F1681" s="1">
        <v>46.66</v>
      </c>
      <c r="G1681" s="1">
        <v>1.1581263E7</v>
      </c>
      <c r="H1681" s="1">
        <v>56.5808</v>
      </c>
      <c r="I1681" s="1">
        <v>5077429.0</v>
      </c>
      <c r="J1681" s="1">
        <v>10.72</v>
      </c>
      <c r="K1681" s="1">
        <v>2.8800265E7</v>
      </c>
      <c r="L1681" s="1">
        <v>41.44</v>
      </c>
      <c r="M1681" s="1">
        <v>5779243.0</v>
      </c>
      <c r="N1681" s="1">
        <v>37.81</v>
      </c>
      <c r="O1681" s="1">
        <v>1.0084511E7</v>
      </c>
      <c r="P1681" s="1">
        <v>31.01</v>
      </c>
      <c r="Q1681" s="1">
        <v>3875651.0</v>
      </c>
      <c r="R1681" s="1">
        <v>6.25</v>
      </c>
      <c r="S1681" s="1">
        <v>1.2047309E7</v>
      </c>
      <c r="T1681" s="1">
        <v>9.54</v>
      </c>
      <c r="U1681" s="1">
        <v>6292618.0</v>
      </c>
    </row>
    <row r="1682" ht="13.5" customHeight="1">
      <c r="A1682" s="1">
        <v>44349.0</v>
      </c>
      <c r="B1682" s="1">
        <v>30.22</v>
      </c>
      <c r="C1682" s="1">
        <v>1.5743137E7</v>
      </c>
      <c r="D1682" s="1">
        <v>22.335</v>
      </c>
      <c r="E1682" s="1">
        <v>1.8945246E7</v>
      </c>
      <c r="F1682" s="1">
        <v>46.8</v>
      </c>
      <c r="G1682" s="1">
        <v>9392054.0</v>
      </c>
      <c r="H1682" s="1">
        <v>56.8086</v>
      </c>
      <c r="I1682" s="1">
        <v>3152791.0</v>
      </c>
      <c r="J1682" s="1">
        <v>11.06</v>
      </c>
      <c r="K1682" s="1">
        <v>1.6828494E7</v>
      </c>
      <c r="L1682" s="1">
        <v>40.93</v>
      </c>
      <c r="M1682" s="1">
        <v>4106562.0</v>
      </c>
      <c r="N1682" s="1">
        <v>38.02</v>
      </c>
      <c r="O1682" s="1">
        <v>6611502.0</v>
      </c>
      <c r="P1682" s="1">
        <v>30.47</v>
      </c>
      <c r="Q1682" s="1">
        <v>2445151.0</v>
      </c>
      <c r="R1682" s="1">
        <v>6.26</v>
      </c>
      <c r="S1682" s="1">
        <v>7997142.0</v>
      </c>
      <c r="T1682" s="1">
        <v>9.33</v>
      </c>
      <c r="U1682" s="1">
        <v>5189915.0</v>
      </c>
    </row>
    <row r="1683" ht="13.5" customHeight="1">
      <c r="A1683" s="1">
        <v>44350.0</v>
      </c>
      <c r="B1683" s="1">
        <v>30.27</v>
      </c>
      <c r="C1683" s="1">
        <v>1.6741199E7</v>
      </c>
      <c r="D1683" s="1">
        <v>22.475</v>
      </c>
      <c r="E1683" s="1">
        <v>1.3644264E7</v>
      </c>
      <c r="F1683" s="1">
        <v>46.73</v>
      </c>
      <c r="G1683" s="1">
        <v>6975345.0</v>
      </c>
      <c r="H1683" s="1">
        <v>57.0728</v>
      </c>
      <c r="I1683" s="1">
        <v>2452309.0</v>
      </c>
      <c r="J1683" s="1">
        <v>11.12</v>
      </c>
      <c r="K1683" s="1">
        <v>1.1460119E7</v>
      </c>
      <c r="L1683" s="1">
        <v>40.77</v>
      </c>
      <c r="M1683" s="1">
        <v>3317090.0</v>
      </c>
      <c r="N1683" s="1">
        <v>38.16</v>
      </c>
      <c r="O1683" s="1">
        <v>5291005.0</v>
      </c>
      <c r="P1683" s="1">
        <v>30.11</v>
      </c>
      <c r="Q1683" s="1">
        <v>1683953.0</v>
      </c>
      <c r="R1683" s="1">
        <v>6.22</v>
      </c>
      <c r="S1683" s="1">
        <v>3900890.0</v>
      </c>
      <c r="T1683" s="1">
        <v>9.32</v>
      </c>
      <c r="U1683" s="1">
        <v>4370738.0</v>
      </c>
    </row>
    <row r="1684" ht="13.5" customHeight="1">
      <c r="A1684" s="1">
        <v>44351.0</v>
      </c>
      <c r="B1684" s="1">
        <v>30.79</v>
      </c>
      <c r="C1684" s="1">
        <v>1.0655334E7</v>
      </c>
      <c r="D1684" s="1">
        <v>22.71</v>
      </c>
      <c r="E1684" s="1">
        <v>1.1316696E7</v>
      </c>
      <c r="F1684" s="1">
        <v>47.17</v>
      </c>
      <c r="G1684" s="1">
        <v>7021690.0</v>
      </c>
      <c r="H1684" s="1">
        <v>57.8562</v>
      </c>
      <c r="I1684" s="1">
        <v>3062748.0</v>
      </c>
      <c r="J1684" s="1">
        <v>11.38</v>
      </c>
      <c r="K1684" s="1">
        <v>1.1719135E7</v>
      </c>
      <c r="L1684" s="1">
        <v>41.08</v>
      </c>
      <c r="M1684" s="1">
        <v>2833735.0</v>
      </c>
      <c r="N1684" s="1">
        <v>38.45</v>
      </c>
      <c r="O1684" s="1">
        <v>4200708.0</v>
      </c>
      <c r="P1684" s="1">
        <v>30.58</v>
      </c>
      <c r="Q1684" s="1">
        <v>1501658.0</v>
      </c>
      <c r="R1684" s="1">
        <v>6.31</v>
      </c>
      <c r="S1684" s="1">
        <v>4439505.0</v>
      </c>
      <c r="T1684" s="1">
        <v>9.43</v>
      </c>
      <c r="U1684" s="1">
        <v>3292018.0</v>
      </c>
    </row>
    <row r="1685" ht="13.5" customHeight="1">
      <c r="A1685" s="1">
        <v>44354.0</v>
      </c>
      <c r="B1685" s="1">
        <v>30.69</v>
      </c>
      <c r="C1685" s="1">
        <v>1.8146894E7</v>
      </c>
      <c r="D1685" s="1">
        <v>22.66</v>
      </c>
      <c r="E1685" s="1">
        <v>2.2962498E7</v>
      </c>
      <c r="F1685" s="1">
        <v>47.74</v>
      </c>
      <c r="G1685" s="1">
        <v>1.0836672E7</v>
      </c>
      <c r="H1685" s="1">
        <v>58.339</v>
      </c>
      <c r="I1685" s="1">
        <v>5942159.0</v>
      </c>
      <c r="J1685" s="1">
        <v>11.44</v>
      </c>
      <c r="K1685" s="1">
        <v>1.0739494E7</v>
      </c>
      <c r="L1685" s="1">
        <v>41.29</v>
      </c>
      <c r="M1685" s="1">
        <v>2239722.0</v>
      </c>
      <c r="N1685" s="1">
        <v>38.41</v>
      </c>
      <c r="O1685" s="1">
        <v>4876246.0</v>
      </c>
      <c r="P1685" s="1">
        <v>30.38</v>
      </c>
      <c r="Q1685" s="1">
        <v>1377696.0</v>
      </c>
      <c r="R1685" s="1">
        <v>6.24</v>
      </c>
      <c r="S1685" s="1">
        <v>4531901.0</v>
      </c>
      <c r="T1685" s="1">
        <v>9.5</v>
      </c>
      <c r="U1685" s="1">
        <v>4178148.0</v>
      </c>
    </row>
    <row r="1686" ht="13.5" customHeight="1">
      <c r="A1686" s="1">
        <v>44355.0</v>
      </c>
      <c r="B1686" s="1">
        <v>30.62</v>
      </c>
      <c r="C1686" s="1">
        <v>1.7781043E7</v>
      </c>
      <c r="D1686" s="1">
        <v>22.825</v>
      </c>
      <c r="E1686" s="1">
        <v>1.8373864E7</v>
      </c>
      <c r="F1686" s="1">
        <v>48.01</v>
      </c>
      <c r="G1686" s="1">
        <v>1.0816875E7</v>
      </c>
      <c r="H1686" s="1">
        <v>58.4939</v>
      </c>
      <c r="I1686" s="1">
        <v>5572880.0</v>
      </c>
      <c r="J1686" s="1">
        <v>11.92</v>
      </c>
      <c r="K1686" s="1">
        <v>2.5407772E7</v>
      </c>
      <c r="L1686" s="1">
        <v>41.01</v>
      </c>
      <c r="M1686" s="1">
        <v>3083548.0</v>
      </c>
      <c r="N1686" s="1">
        <v>39.38</v>
      </c>
      <c r="O1686" s="1">
        <v>6691943.0</v>
      </c>
      <c r="P1686" s="1">
        <v>30.07</v>
      </c>
      <c r="Q1686" s="1">
        <v>1919168.0</v>
      </c>
      <c r="R1686" s="1">
        <v>6.25</v>
      </c>
      <c r="S1686" s="1">
        <v>5280104.0</v>
      </c>
      <c r="T1686" s="1">
        <v>9.41</v>
      </c>
      <c r="U1686" s="1">
        <v>5077448.0</v>
      </c>
    </row>
    <row r="1687" ht="13.5" customHeight="1">
      <c r="A1687" s="1">
        <v>44356.0</v>
      </c>
      <c r="B1687" s="1">
        <v>30.32</v>
      </c>
      <c r="C1687" s="1">
        <v>1.0676108E7</v>
      </c>
      <c r="D1687" s="1">
        <v>22.415</v>
      </c>
      <c r="E1687" s="1">
        <v>1.927299E7</v>
      </c>
      <c r="F1687" s="1">
        <v>48.19</v>
      </c>
      <c r="G1687" s="1">
        <v>5559175.0</v>
      </c>
      <c r="H1687" s="1">
        <v>58.7308</v>
      </c>
      <c r="I1687" s="1">
        <v>4666602.0</v>
      </c>
      <c r="J1687" s="1">
        <v>12.01</v>
      </c>
      <c r="K1687" s="1">
        <v>1.7064764E7</v>
      </c>
      <c r="L1687" s="1">
        <v>41.25</v>
      </c>
      <c r="M1687" s="1">
        <v>7469358.0</v>
      </c>
      <c r="N1687" s="1">
        <v>39.17</v>
      </c>
      <c r="O1687" s="1">
        <v>4704634.0</v>
      </c>
      <c r="P1687" s="1">
        <v>30.9</v>
      </c>
      <c r="Q1687" s="1">
        <v>1958562.0</v>
      </c>
      <c r="R1687" s="1">
        <v>6.27</v>
      </c>
      <c r="S1687" s="1">
        <v>4573853.0</v>
      </c>
      <c r="T1687" s="1">
        <v>9.79</v>
      </c>
      <c r="U1687" s="1">
        <v>7412310.0</v>
      </c>
    </row>
    <row r="1688" ht="13.5" customHeight="1">
      <c r="A1688" s="1">
        <v>44357.0</v>
      </c>
      <c r="B1688" s="1">
        <v>30.16</v>
      </c>
      <c r="C1688" s="1">
        <v>1.7686627E7</v>
      </c>
      <c r="D1688" s="1">
        <v>22.36</v>
      </c>
      <c r="E1688" s="1">
        <v>2.7268838E7</v>
      </c>
      <c r="F1688" s="1">
        <v>48.06</v>
      </c>
      <c r="G1688" s="1">
        <v>8437376.0</v>
      </c>
      <c r="H1688" s="1">
        <v>58.4575</v>
      </c>
      <c r="I1688" s="1">
        <v>3867000.0</v>
      </c>
      <c r="J1688" s="1">
        <v>12.17</v>
      </c>
      <c r="K1688" s="1">
        <v>2.0079906E7</v>
      </c>
      <c r="L1688" s="1">
        <v>41.78</v>
      </c>
      <c r="M1688" s="1">
        <v>2478279.0</v>
      </c>
      <c r="N1688" s="1">
        <v>39.9</v>
      </c>
      <c r="O1688" s="1">
        <v>5046255.0</v>
      </c>
      <c r="P1688" s="1">
        <v>30.7</v>
      </c>
      <c r="Q1688" s="1">
        <v>1647005.0</v>
      </c>
      <c r="R1688" s="1">
        <v>6.32</v>
      </c>
      <c r="S1688" s="1">
        <v>4092258.0</v>
      </c>
      <c r="T1688" s="1">
        <v>9.91</v>
      </c>
      <c r="U1688" s="1">
        <v>5513397.0</v>
      </c>
    </row>
    <row r="1689" ht="13.5" customHeight="1">
      <c r="A1689" s="1">
        <v>44358.0</v>
      </c>
      <c r="B1689" s="1">
        <v>30.37</v>
      </c>
      <c r="C1689" s="1">
        <v>8730759.0</v>
      </c>
      <c r="D1689" s="1">
        <v>22.625</v>
      </c>
      <c r="E1689" s="1">
        <v>1.569464E7</v>
      </c>
      <c r="F1689" s="1">
        <v>48.27</v>
      </c>
      <c r="G1689" s="1">
        <v>1.0748378E7</v>
      </c>
      <c r="H1689" s="1">
        <v>58.9403</v>
      </c>
      <c r="I1689" s="1">
        <v>4138765.0</v>
      </c>
      <c r="J1689" s="1">
        <v>12.15</v>
      </c>
      <c r="K1689" s="1">
        <v>9472819.0</v>
      </c>
      <c r="L1689" s="1">
        <v>41.24</v>
      </c>
      <c r="M1689" s="1">
        <v>2004912.0</v>
      </c>
      <c r="N1689" s="1">
        <v>40.1</v>
      </c>
      <c r="O1689" s="1">
        <v>2382525.0</v>
      </c>
      <c r="P1689" s="1">
        <v>33.25</v>
      </c>
      <c r="Q1689" s="1">
        <v>4744432.0</v>
      </c>
      <c r="R1689" s="1">
        <v>6.41</v>
      </c>
      <c r="S1689" s="1">
        <v>5491105.0</v>
      </c>
      <c r="T1689" s="1">
        <v>10.1</v>
      </c>
      <c r="U1689" s="1">
        <v>5598551.0</v>
      </c>
    </row>
    <row r="1690" ht="13.5" customHeight="1">
      <c r="A1690" s="1">
        <v>44361.0</v>
      </c>
      <c r="B1690" s="1">
        <v>30.63</v>
      </c>
      <c r="C1690" s="1">
        <v>1.3854472E7</v>
      </c>
      <c r="D1690" s="1">
        <v>22.765</v>
      </c>
      <c r="E1690" s="1">
        <v>6.1615414E7</v>
      </c>
      <c r="F1690" s="1">
        <v>49.43</v>
      </c>
      <c r="G1690" s="1">
        <v>2.3499031E7</v>
      </c>
      <c r="H1690" s="1">
        <v>58.4483</v>
      </c>
      <c r="I1690" s="1">
        <v>6815019.0</v>
      </c>
      <c r="J1690" s="1">
        <v>12.17</v>
      </c>
      <c r="K1690" s="1">
        <v>1.6865537E7</v>
      </c>
      <c r="L1690" s="1">
        <v>40.99</v>
      </c>
      <c r="M1690" s="1">
        <v>2552465.0</v>
      </c>
      <c r="N1690" s="1">
        <v>40.46</v>
      </c>
      <c r="O1690" s="1">
        <v>4403232.0</v>
      </c>
      <c r="P1690" s="1">
        <v>32.63</v>
      </c>
      <c r="Q1690" s="1">
        <v>4456624.0</v>
      </c>
      <c r="R1690" s="1">
        <v>6.38</v>
      </c>
      <c r="S1690" s="1">
        <v>9838697.0</v>
      </c>
      <c r="T1690" s="1">
        <v>9.88</v>
      </c>
      <c r="U1690" s="1">
        <v>6394980.0</v>
      </c>
    </row>
    <row r="1691" ht="13.5" customHeight="1">
      <c r="A1691" s="1">
        <v>44362.0</v>
      </c>
      <c r="B1691" s="1">
        <v>31.27</v>
      </c>
      <c r="C1691" s="1">
        <v>1.0095268E7</v>
      </c>
      <c r="D1691" s="1">
        <v>23.1</v>
      </c>
      <c r="E1691" s="1">
        <v>5.112856E7</v>
      </c>
      <c r="F1691" s="1">
        <v>49.7</v>
      </c>
      <c r="G1691" s="1">
        <v>7269749.0</v>
      </c>
      <c r="H1691" s="1">
        <v>59.004</v>
      </c>
      <c r="I1691" s="1">
        <v>3786639.0</v>
      </c>
      <c r="J1691" s="1">
        <v>12.68</v>
      </c>
      <c r="K1691" s="1">
        <v>2.4132162E7</v>
      </c>
      <c r="L1691" s="1">
        <v>41.67</v>
      </c>
      <c r="M1691" s="1">
        <v>4964308.0</v>
      </c>
      <c r="N1691" s="1">
        <v>41.22</v>
      </c>
      <c r="O1691" s="1">
        <v>4114402.0</v>
      </c>
      <c r="P1691" s="1">
        <v>33.06</v>
      </c>
      <c r="Q1691" s="1">
        <v>2624599.0</v>
      </c>
      <c r="R1691" s="1">
        <v>6.5</v>
      </c>
      <c r="S1691" s="1">
        <v>5130824.0</v>
      </c>
      <c r="T1691" s="1">
        <v>9.99</v>
      </c>
      <c r="U1691" s="1">
        <v>7680826.0</v>
      </c>
    </row>
    <row r="1692" ht="13.5" customHeight="1">
      <c r="A1692" s="1">
        <v>44363.0</v>
      </c>
      <c r="B1692" s="1">
        <v>30.83</v>
      </c>
      <c r="C1692" s="1">
        <v>1.2229349E7</v>
      </c>
      <c r="D1692" s="1">
        <v>22.705</v>
      </c>
      <c r="E1692" s="1">
        <v>3.5597348E7</v>
      </c>
      <c r="F1692" s="1">
        <v>49.86</v>
      </c>
      <c r="G1692" s="1">
        <v>1.0040204E7</v>
      </c>
      <c r="H1692" s="1">
        <v>59.0405</v>
      </c>
      <c r="I1692" s="1">
        <v>8620719.0</v>
      </c>
      <c r="J1692" s="1">
        <v>12.39</v>
      </c>
      <c r="K1692" s="1">
        <v>1.2371315E7</v>
      </c>
      <c r="L1692" s="1">
        <v>41.49</v>
      </c>
      <c r="M1692" s="1">
        <v>1968504.0</v>
      </c>
      <c r="N1692" s="1">
        <v>41.45</v>
      </c>
      <c r="O1692" s="1">
        <v>2277303.0</v>
      </c>
      <c r="P1692" s="1">
        <v>33.1</v>
      </c>
      <c r="Q1692" s="1">
        <v>3091694.0</v>
      </c>
      <c r="R1692" s="1">
        <v>6.4</v>
      </c>
      <c r="S1692" s="1">
        <v>5094453.0</v>
      </c>
      <c r="T1692" s="1">
        <v>9.84</v>
      </c>
      <c r="U1692" s="1">
        <v>6841111.0</v>
      </c>
    </row>
    <row r="1693" ht="13.5" customHeight="1">
      <c r="A1693" s="1">
        <v>44364.0</v>
      </c>
      <c r="B1693" s="1">
        <v>29.66</v>
      </c>
      <c r="C1693" s="1">
        <v>1.3519291E7</v>
      </c>
      <c r="D1693" s="1">
        <v>21.645</v>
      </c>
      <c r="E1693" s="1">
        <v>4.701844E7</v>
      </c>
      <c r="F1693" s="1">
        <v>49.97</v>
      </c>
      <c r="G1693" s="1">
        <v>1.1972166E7</v>
      </c>
      <c r="H1693" s="1">
        <v>59.3684</v>
      </c>
      <c r="I1693" s="1">
        <v>8341652.0</v>
      </c>
      <c r="J1693" s="1">
        <v>11.97</v>
      </c>
      <c r="K1693" s="1">
        <v>1.8031015E7</v>
      </c>
      <c r="L1693" s="1">
        <v>39.36</v>
      </c>
      <c r="M1693" s="1">
        <v>2933141.0</v>
      </c>
      <c r="N1693" s="1">
        <v>40.71</v>
      </c>
      <c r="O1693" s="1">
        <v>4926985.0</v>
      </c>
      <c r="P1693" s="1">
        <v>31.34</v>
      </c>
      <c r="Q1693" s="1">
        <v>3114998.0</v>
      </c>
      <c r="R1693" s="1">
        <v>6.16</v>
      </c>
      <c r="S1693" s="1">
        <v>8060471.0</v>
      </c>
      <c r="T1693" s="1">
        <v>9.36</v>
      </c>
      <c r="U1693" s="1">
        <v>7256725.0</v>
      </c>
    </row>
    <row r="1694" ht="13.5" customHeight="1">
      <c r="A1694" s="1">
        <v>44365.0</v>
      </c>
      <c r="B1694" s="1">
        <v>29.1</v>
      </c>
      <c r="C1694" s="1">
        <v>1.8631574E7</v>
      </c>
      <c r="D1694" s="1">
        <v>21.375</v>
      </c>
      <c r="E1694" s="1">
        <v>2.9746992E7</v>
      </c>
      <c r="F1694" s="1">
        <v>49.43</v>
      </c>
      <c r="G1694" s="1">
        <v>1.3019746E7</v>
      </c>
      <c r="H1694" s="1">
        <v>58.2844</v>
      </c>
      <c r="I1694" s="1">
        <v>7241482.0</v>
      </c>
      <c r="J1694" s="1">
        <v>12.04</v>
      </c>
      <c r="K1694" s="1">
        <v>2.4279452E7</v>
      </c>
      <c r="L1694" s="1">
        <v>38.89</v>
      </c>
      <c r="M1694" s="1">
        <v>3588467.0</v>
      </c>
      <c r="N1694" s="1">
        <v>40.3</v>
      </c>
      <c r="O1694" s="1">
        <v>4462839.0</v>
      </c>
      <c r="P1694" s="1">
        <v>31.02</v>
      </c>
      <c r="Q1694" s="1">
        <v>3785334.0</v>
      </c>
      <c r="R1694" s="1">
        <v>6.07</v>
      </c>
      <c r="S1694" s="1">
        <v>1.536202E7</v>
      </c>
      <c r="T1694" s="1">
        <v>9.33</v>
      </c>
      <c r="U1694" s="1">
        <v>9208086.0</v>
      </c>
    </row>
    <row r="1695" ht="13.5" customHeight="1">
      <c r="A1695" s="1">
        <v>44368.0</v>
      </c>
      <c r="B1695" s="1">
        <v>30.3</v>
      </c>
      <c r="C1695" s="1">
        <v>1.1369644E7</v>
      </c>
      <c r="D1695" s="1">
        <v>22.445</v>
      </c>
      <c r="E1695" s="1">
        <v>3.4206526E7</v>
      </c>
      <c r="F1695" s="1">
        <v>49.47</v>
      </c>
      <c r="G1695" s="1">
        <v>4512484.0</v>
      </c>
      <c r="H1695" s="1">
        <v>58.2753</v>
      </c>
      <c r="I1695" s="1">
        <v>5891068.0</v>
      </c>
      <c r="J1695" s="1">
        <v>12.39</v>
      </c>
      <c r="K1695" s="1">
        <v>1.3856241E7</v>
      </c>
      <c r="L1695" s="1">
        <v>40.27</v>
      </c>
      <c r="M1695" s="1">
        <v>2062218.0</v>
      </c>
      <c r="N1695" s="1">
        <v>40.78</v>
      </c>
      <c r="O1695" s="1">
        <v>2277116.0</v>
      </c>
      <c r="P1695" s="1">
        <v>32.52</v>
      </c>
      <c r="Q1695" s="1">
        <v>1795167.0</v>
      </c>
      <c r="R1695" s="1">
        <v>6.38</v>
      </c>
      <c r="S1695" s="1">
        <v>5017294.0</v>
      </c>
      <c r="T1695" s="1">
        <v>9.85</v>
      </c>
      <c r="U1695" s="1">
        <v>5363817.0</v>
      </c>
    </row>
    <row r="1696" ht="13.5" customHeight="1">
      <c r="A1696" s="1">
        <v>44369.0</v>
      </c>
      <c r="B1696" s="1">
        <v>30.4</v>
      </c>
      <c r="C1696" s="1">
        <v>1.2358561E7</v>
      </c>
      <c r="D1696" s="1">
        <v>22.42</v>
      </c>
      <c r="E1696" s="1">
        <v>3.7849852E7</v>
      </c>
      <c r="F1696" s="1">
        <v>49.29</v>
      </c>
      <c r="G1696" s="1">
        <v>8056660.0</v>
      </c>
      <c r="H1696" s="1">
        <v>57.674</v>
      </c>
      <c r="I1696" s="1">
        <v>9164749.0</v>
      </c>
      <c r="J1696" s="1">
        <v>12.16</v>
      </c>
      <c r="K1696" s="1">
        <v>1.3511838E7</v>
      </c>
      <c r="L1696" s="1">
        <v>39.87</v>
      </c>
      <c r="M1696" s="1">
        <v>2273967.0</v>
      </c>
      <c r="N1696" s="1">
        <v>40.6</v>
      </c>
      <c r="O1696" s="1">
        <v>4695204.0</v>
      </c>
      <c r="P1696" s="1">
        <v>32.49</v>
      </c>
      <c r="Q1696" s="1">
        <v>1799986.0</v>
      </c>
      <c r="R1696" s="1">
        <v>6.27</v>
      </c>
      <c r="S1696" s="1">
        <v>3970109.0</v>
      </c>
      <c r="T1696" s="1">
        <v>9.71</v>
      </c>
      <c r="U1696" s="1">
        <v>3983064.0</v>
      </c>
    </row>
    <row r="1697" ht="13.5" customHeight="1">
      <c r="A1697" s="1">
        <v>44370.0</v>
      </c>
      <c r="B1697" s="1">
        <v>30.4</v>
      </c>
      <c r="C1697" s="1">
        <v>1.2023086E7</v>
      </c>
      <c r="D1697" s="1">
        <v>22.315</v>
      </c>
      <c r="E1697" s="1">
        <v>1.3931936E7</v>
      </c>
      <c r="F1697" s="1">
        <v>49.08</v>
      </c>
      <c r="G1697" s="1">
        <v>4894027.0</v>
      </c>
      <c r="H1697" s="1">
        <v>57.2914</v>
      </c>
      <c r="I1697" s="1">
        <v>5693197.0</v>
      </c>
      <c r="J1697" s="1">
        <v>12.04</v>
      </c>
      <c r="K1697" s="1">
        <v>1.0584672E7</v>
      </c>
      <c r="L1697" s="1">
        <v>39.94</v>
      </c>
      <c r="M1697" s="1">
        <v>2396230.0</v>
      </c>
      <c r="N1697" s="1">
        <v>40.62</v>
      </c>
      <c r="O1697" s="1">
        <v>5022496.0</v>
      </c>
      <c r="P1697" s="1">
        <v>33.4</v>
      </c>
      <c r="Q1697" s="1">
        <v>1671771.0</v>
      </c>
      <c r="R1697" s="1">
        <v>6.41</v>
      </c>
      <c r="S1697" s="1">
        <v>5557432.0</v>
      </c>
      <c r="T1697" s="1">
        <v>9.95</v>
      </c>
      <c r="U1697" s="1">
        <v>3754443.0</v>
      </c>
    </row>
    <row r="1698" ht="13.5" customHeight="1">
      <c r="A1698" s="1">
        <v>44371.0</v>
      </c>
      <c r="B1698" s="1">
        <v>30.67</v>
      </c>
      <c r="C1698" s="1">
        <v>8412663.0</v>
      </c>
      <c r="D1698" s="1">
        <v>22.455</v>
      </c>
      <c r="E1698" s="1">
        <v>1.4169922E7</v>
      </c>
      <c r="F1698" s="1">
        <v>49.4</v>
      </c>
      <c r="G1698" s="1">
        <v>5495410.0</v>
      </c>
      <c r="H1698" s="1">
        <v>57.4098</v>
      </c>
      <c r="I1698" s="1">
        <v>2660322.0</v>
      </c>
      <c r="J1698" s="1">
        <v>12.08</v>
      </c>
      <c r="K1698" s="1">
        <v>7934007.0</v>
      </c>
      <c r="L1698" s="1">
        <v>39.98</v>
      </c>
      <c r="M1698" s="1">
        <v>1782228.0</v>
      </c>
      <c r="N1698" s="1">
        <v>40.24</v>
      </c>
      <c r="O1698" s="1">
        <v>2419269.0</v>
      </c>
      <c r="P1698" s="1">
        <v>33.15</v>
      </c>
      <c r="Q1698" s="1">
        <v>2314048.0</v>
      </c>
      <c r="R1698" s="1">
        <v>6.32</v>
      </c>
      <c r="S1698" s="1">
        <v>4652573.0</v>
      </c>
      <c r="T1698" s="1">
        <v>10.0</v>
      </c>
      <c r="U1698" s="1">
        <v>5386054.0</v>
      </c>
    </row>
    <row r="1699" ht="13.5" customHeight="1">
      <c r="A1699" s="1">
        <v>44372.0</v>
      </c>
      <c r="B1699" s="1">
        <v>30.31</v>
      </c>
      <c r="C1699" s="1">
        <v>9174429.0</v>
      </c>
      <c r="D1699" s="1">
        <v>22.67</v>
      </c>
      <c r="E1699" s="1">
        <v>1.393681E7</v>
      </c>
      <c r="F1699" s="1">
        <v>49.48</v>
      </c>
      <c r="G1699" s="1">
        <v>4013564.0</v>
      </c>
      <c r="H1699" s="1">
        <v>57.4098</v>
      </c>
      <c r="I1699" s="1">
        <v>1.9742864E7</v>
      </c>
      <c r="J1699" s="1">
        <v>11.97</v>
      </c>
      <c r="K1699" s="1">
        <v>6418325.0</v>
      </c>
      <c r="L1699" s="1">
        <v>39.69</v>
      </c>
      <c r="M1699" s="1">
        <v>3246572.0</v>
      </c>
      <c r="N1699" s="1">
        <v>40.11</v>
      </c>
      <c r="O1699" s="1">
        <v>2191447.0</v>
      </c>
      <c r="P1699" s="1">
        <v>33.91</v>
      </c>
      <c r="Q1699" s="1">
        <v>1605341.0</v>
      </c>
      <c r="R1699" s="1">
        <v>6.37</v>
      </c>
      <c r="S1699" s="1">
        <v>6549609.0</v>
      </c>
      <c r="T1699" s="1">
        <v>10.5</v>
      </c>
      <c r="U1699" s="1">
        <v>9031599.0</v>
      </c>
    </row>
    <row r="1700" ht="13.5" customHeight="1">
      <c r="A1700" s="1">
        <v>44375.0</v>
      </c>
      <c r="B1700" s="1">
        <v>29.36</v>
      </c>
      <c r="C1700" s="1">
        <v>9459515.0</v>
      </c>
      <c r="D1700" s="1">
        <v>22.1</v>
      </c>
      <c r="E1700" s="1">
        <v>1.127059E7</v>
      </c>
      <c r="F1700" s="1">
        <v>49.16</v>
      </c>
      <c r="G1700" s="1">
        <v>7219871.0</v>
      </c>
      <c r="H1700" s="1">
        <v>56.6811</v>
      </c>
      <c r="I1700" s="1">
        <v>1.8020705E7</v>
      </c>
      <c r="J1700" s="1">
        <v>11.57</v>
      </c>
      <c r="K1700" s="1">
        <v>9309998.0</v>
      </c>
      <c r="L1700" s="1">
        <v>37.75</v>
      </c>
      <c r="M1700" s="1">
        <v>3278000.0</v>
      </c>
      <c r="N1700" s="1">
        <v>39.57</v>
      </c>
      <c r="O1700" s="1">
        <v>2992519.0</v>
      </c>
      <c r="P1700" s="1">
        <v>32.99</v>
      </c>
      <c r="Q1700" s="1">
        <v>2107900.0</v>
      </c>
      <c r="R1700" s="1">
        <v>6.22</v>
      </c>
      <c r="S1700" s="1">
        <v>4457924.0</v>
      </c>
      <c r="T1700" s="1">
        <v>10.25</v>
      </c>
      <c r="U1700" s="1">
        <v>8239399.0</v>
      </c>
    </row>
    <row r="1701" ht="13.5" customHeight="1">
      <c r="A1701" s="1">
        <v>44376.0</v>
      </c>
      <c r="B1701" s="1">
        <v>29.25</v>
      </c>
      <c r="C1701" s="1">
        <v>7007603.0</v>
      </c>
      <c r="D1701" s="1">
        <v>22.355</v>
      </c>
      <c r="E1701" s="1">
        <v>9617942.0</v>
      </c>
      <c r="F1701" s="1">
        <v>49.4</v>
      </c>
      <c r="G1701" s="1">
        <v>3559087.0</v>
      </c>
      <c r="H1701" s="1">
        <v>55.8247</v>
      </c>
      <c r="I1701" s="1">
        <v>1.1751144E7</v>
      </c>
      <c r="J1701" s="1">
        <v>11.68</v>
      </c>
      <c r="K1701" s="1">
        <v>7624027.0</v>
      </c>
      <c r="L1701" s="1">
        <v>37.28</v>
      </c>
      <c r="M1701" s="1">
        <v>2123901.0</v>
      </c>
      <c r="N1701" s="1">
        <v>39.51</v>
      </c>
      <c r="O1701" s="1">
        <v>1983766.0</v>
      </c>
      <c r="P1701" s="1">
        <v>34.45</v>
      </c>
      <c r="Q1701" s="1">
        <v>2733051.0</v>
      </c>
      <c r="R1701" s="1">
        <v>6.18</v>
      </c>
      <c r="S1701" s="1">
        <v>4686530.0</v>
      </c>
      <c r="T1701" s="1">
        <v>10.63</v>
      </c>
      <c r="U1701" s="1">
        <v>1.205427E7</v>
      </c>
    </row>
    <row r="1702" ht="13.5" customHeight="1">
      <c r="A1702" s="1">
        <v>44377.0</v>
      </c>
      <c r="B1702" s="1">
        <v>29.69</v>
      </c>
      <c r="C1702" s="1">
        <v>6952428.0</v>
      </c>
      <c r="D1702" s="1">
        <v>22.5</v>
      </c>
      <c r="E1702" s="1">
        <v>9825860.0</v>
      </c>
      <c r="F1702" s="1">
        <v>49.64</v>
      </c>
      <c r="G1702" s="1">
        <v>8256978.0</v>
      </c>
      <c r="H1702" s="1">
        <v>55.8794</v>
      </c>
      <c r="I1702" s="1">
        <v>7139960.0</v>
      </c>
      <c r="J1702" s="1">
        <v>11.86</v>
      </c>
      <c r="K1702" s="1">
        <v>8077165.0</v>
      </c>
      <c r="L1702" s="1">
        <v>37.78</v>
      </c>
      <c r="M1702" s="1">
        <v>2673074.0</v>
      </c>
      <c r="N1702" s="1">
        <v>39.39</v>
      </c>
      <c r="O1702" s="1">
        <v>3869713.0</v>
      </c>
      <c r="P1702" s="1">
        <v>35.43</v>
      </c>
      <c r="Q1702" s="1">
        <v>3210447.0</v>
      </c>
      <c r="R1702" s="1">
        <v>6.16</v>
      </c>
      <c r="S1702" s="1">
        <v>5197085.0</v>
      </c>
      <c r="T1702" s="1">
        <v>10.55</v>
      </c>
      <c r="U1702" s="1">
        <v>4667104.0</v>
      </c>
    </row>
    <row r="1703" ht="13.5" customHeight="1">
      <c r="A1703" s="1">
        <v>44378.0</v>
      </c>
      <c r="B1703" s="1">
        <v>29.69</v>
      </c>
      <c r="C1703" s="1">
        <v>6952428.0</v>
      </c>
      <c r="D1703" s="1">
        <v>22.5</v>
      </c>
      <c r="E1703" s="1">
        <v>9825860.0</v>
      </c>
      <c r="F1703" s="1">
        <v>49.64</v>
      </c>
      <c r="G1703" s="1">
        <v>8256978.0</v>
      </c>
      <c r="H1703" s="1">
        <v>55.8794</v>
      </c>
      <c r="I1703" s="1">
        <v>7139960.0</v>
      </c>
      <c r="J1703" s="1">
        <v>11.86</v>
      </c>
      <c r="K1703" s="1">
        <v>8077165.0</v>
      </c>
      <c r="L1703" s="1">
        <v>37.78</v>
      </c>
      <c r="M1703" s="1">
        <v>2673074.0</v>
      </c>
      <c r="N1703" s="1">
        <v>39.39</v>
      </c>
      <c r="O1703" s="1">
        <v>3869713.0</v>
      </c>
      <c r="P1703" s="1">
        <v>35.43</v>
      </c>
      <c r="Q1703" s="1">
        <v>3210447.0</v>
      </c>
      <c r="R1703" s="1">
        <v>6.16</v>
      </c>
      <c r="S1703" s="1">
        <v>5197085.0</v>
      </c>
      <c r="T1703" s="1">
        <v>10.55</v>
      </c>
      <c r="U1703" s="1">
        <v>4667104.0</v>
      </c>
    </row>
    <row r="1704" ht="13.5" customHeight="1">
      <c r="A1704" s="1">
        <v>44379.0</v>
      </c>
      <c r="B1704" s="1">
        <v>29.92</v>
      </c>
      <c r="C1704" s="1">
        <v>1.0499014E7</v>
      </c>
      <c r="D1704" s="1">
        <v>22.465</v>
      </c>
      <c r="E1704" s="1">
        <v>1.5148114E7</v>
      </c>
      <c r="F1704" s="1">
        <v>50.15</v>
      </c>
      <c r="G1704" s="1">
        <v>6244760.0</v>
      </c>
      <c r="H1704" s="1">
        <v>56.1527</v>
      </c>
      <c r="I1704" s="1">
        <v>9013474.0</v>
      </c>
      <c r="J1704" s="1">
        <v>11.98</v>
      </c>
      <c r="K1704" s="1">
        <v>1.0126516E7</v>
      </c>
      <c r="L1704" s="1">
        <v>38.09</v>
      </c>
      <c r="M1704" s="1">
        <v>1742888.0</v>
      </c>
      <c r="N1704" s="1">
        <v>39.65</v>
      </c>
      <c r="O1704" s="1">
        <v>3800556.0</v>
      </c>
      <c r="P1704" s="1">
        <v>35.61</v>
      </c>
      <c r="Q1704" s="1">
        <v>2193368.0</v>
      </c>
      <c r="R1704" s="1">
        <v>6.31</v>
      </c>
      <c r="S1704" s="1">
        <v>5645538.0</v>
      </c>
      <c r="T1704" s="1">
        <v>10.33</v>
      </c>
      <c r="U1704" s="1">
        <v>4346065.0</v>
      </c>
    </row>
    <row r="1705" ht="13.5" customHeight="1">
      <c r="A1705" s="1">
        <v>44382.0</v>
      </c>
      <c r="B1705" s="1">
        <v>30.28</v>
      </c>
      <c r="C1705" s="1">
        <v>5688747.0</v>
      </c>
      <c r="D1705" s="1">
        <v>22.93</v>
      </c>
      <c r="E1705" s="1">
        <v>1.0289982E7</v>
      </c>
      <c r="F1705" s="1">
        <v>50.25</v>
      </c>
      <c r="G1705" s="1">
        <v>1605911.0</v>
      </c>
      <c r="H1705" s="1">
        <v>56.3531</v>
      </c>
      <c r="I1705" s="1">
        <v>1605991.0</v>
      </c>
      <c r="J1705" s="1">
        <v>12.35</v>
      </c>
      <c r="K1705" s="1">
        <v>5576425.0</v>
      </c>
      <c r="L1705" s="1">
        <v>38.24</v>
      </c>
      <c r="M1705" s="1">
        <v>490424.0</v>
      </c>
      <c r="N1705" s="1">
        <v>39.72</v>
      </c>
      <c r="O1705" s="1">
        <v>1385714.0</v>
      </c>
      <c r="P1705" s="1">
        <v>36.14</v>
      </c>
      <c r="Q1705" s="1">
        <v>800791.0</v>
      </c>
      <c r="R1705" s="1">
        <v>6.54</v>
      </c>
      <c r="S1705" s="1">
        <v>4836572.0</v>
      </c>
      <c r="T1705" s="1">
        <v>10.69</v>
      </c>
      <c r="U1705" s="1">
        <v>1929950.0</v>
      </c>
    </row>
    <row r="1706" ht="13.5" customHeight="1">
      <c r="A1706" s="1">
        <v>44383.0</v>
      </c>
      <c r="B1706" s="1">
        <v>29.61</v>
      </c>
      <c r="C1706" s="1">
        <v>1.5157915E7</v>
      </c>
      <c r="D1706" s="1">
        <v>22.38</v>
      </c>
      <c r="E1706" s="1">
        <v>2.357674E7</v>
      </c>
      <c r="F1706" s="1">
        <v>50.1</v>
      </c>
      <c r="G1706" s="1">
        <v>6151770.0</v>
      </c>
      <c r="H1706" s="1">
        <v>56.3986</v>
      </c>
      <c r="I1706" s="1">
        <v>6261727.0</v>
      </c>
      <c r="J1706" s="1">
        <v>11.69</v>
      </c>
      <c r="K1706" s="1">
        <v>1.5232215E7</v>
      </c>
      <c r="L1706" s="1">
        <v>37.21</v>
      </c>
      <c r="M1706" s="1">
        <v>2002757.0</v>
      </c>
      <c r="N1706" s="1">
        <v>39.55</v>
      </c>
      <c r="O1706" s="1">
        <v>2889495.0</v>
      </c>
      <c r="P1706" s="1">
        <v>35.44</v>
      </c>
      <c r="Q1706" s="1">
        <v>2220121.0</v>
      </c>
      <c r="R1706" s="1">
        <v>6.4</v>
      </c>
      <c r="S1706" s="1">
        <v>5168493.0</v>
      </c>
      <c r="T1706" s="1">
        <v>10.26</v>
      </c>
      <c r="U1706" s="1">
        <v>5678307.0</v>
      </c>
    </row>
    <row r="1707" ht="13.5" customHeight="1">
      <c r="A1707" s="1">
        <v>44384.0</v>
      </c>
      <c r="B1707" s="1">
        <v>28.94</v>
      </c>
      <c r="C1707" s="1">
        <v>9855598.0</v>
      </c>
      <c r="D1707" s="1">
        <v>22.155</v>
      </c>
      <c r="E1707" s="1">
        <v>1.488024E7</v>
      </c>
      <c r="F1707" s="1">
        <v>50.23</v>
      </c>
      <c r="G1707" s="1">
        <v>7339897.0</v>
      </c>
      <c r="H1707" s="1">
        <v>56.5991</v>
      </c>
      <c r="I1707" s="1">
        <v>5513949.0</v>
      </c>
      <c r="J1707" s="1">
        <v>11.39</v>
      </c>
      <c r="K1707" s="1">
        <v>1.0777147E7</v>
      </c>
      <c r="L1707" s="1">
        <v>36.8</v>
      </c>
      <c r="M1707" s="1">
        <v>2018325.0</v>
      </c>
      <c r="N1707" s="1">
        <v>39.13</v>
      </c>
      <c r="O1707" s="1">
        <v>3026127.0</v>
      </c>
      <c r="P1707" s="1">
        <v>34.24</v>
      </c>
      <c r="Q1707" s="1">
        <v>2065454.0</v>
      </c>
      <c r="R1707" s="1">
        <v>6.11</v>
      </c>
      <c r="S1707" s="1">
        <v>9200419.0</v>
      </c>
      <c r="T1707" s="1">
        <v>10.09</v>
      </c>
      <c r="U1707" s="1">
        <v>4205981.0</v>
      </c>
    </row>
    <row r="1708" ht="13.5" customHeight="1">
      <c r="A1708" s="1">
        <v>44385.0</v>
      </c>
      <c r="B1708" s="1">
        <v>28.86</v>
      </c>
      <c r="C1708" s="1">
        <v>1.077537E7</v>
      </c>
      <c r="D1708" s="1">
        <v>22.065</v>
      </c>
      <c r="E1708" s="1">
        <v>1.0218098E7</v>
      </c>
      <c r="F1708" s="1">
        <v>49.93</v>
      </c>
      <c r="G1708" s="1">
        <v>7045200.0</v>
      </c>
      <c r="H1708" s="1">
        <v>56.4078</v>
      </c>
      <c r="I1708" s="1">
        <v>3278381.0</v>
      </c>
      <c r="J1708" s="1">
        <v>11.25</v>
      </c>
      <c r="K1708" s="1">
        <v>9355930.0</v>
      </c>
      <c r="L1708" s="1">
        <v>35.59</v>
      </c>
      <c r="M1708" s="1">
        <v>3267264.0</v>
      </c>
      <c r="N1708" s="1">
        <v>39.02</v>
      </c>
      <c r="O1708" s="1">
        <v>2563179.0</v>
      </c>
      <c r="P1708" s="1">
        <v>34.18</v>
      </c>
      <c r="Q1708" s="1">
        <v>2385796.0</v>
      </c>
      <c r="R1708" s="1">
        <v>6.16</v>
      </c>
      <c r="S1708" s="1">
        <v>8107314.0</v>
      </c>
      <c r="T1708" s="1">
        <v>10.06</v>
      </c>
      <c r="U1708" s="1">
        <v>6711325.0</v>
      </c>
    </row>
    <row r="1709" ht="13.5" customHeight="1">
      <c r="A1709" s="1">
        <v>44386.0</v>
      </c>
      <c r="B1709" s="1">
        <v>28.97</v>
      </c>
      <c r="C1709" s="1">
        <v>7405579.0</v>
      </c>
      <c r="D1709" s="1">
        <v>22.255</v>
      </c>
      <c r="E1709" s="1">
        <v>7386898.0</v>
      </c>
      <c r="F1709" s="1">
        <v>50.11</v>
      </c>
      <c r="G1709" s="1">
        <v>5744076.0</v>
      </c>
      <c r="H1709" s="1">
        <v>56.9908</v>
      </c>
      <c r="I1709" s="1">
        <v>5156516.0</v>
      </c>
      <c r="J1709" s="1">
        <v>11.37</v>
      </c>
      <c r="K1709" s="1">
        <v>7004372.0</v>
      </c>
      <c r="L1709" s="1">
        <v>36.45</v>
      </c>
      <c r="M1709" s="1">
        <v>1692589.0</v>
      </c>
      <c r="N1709" s="1">
        <v>39.91</v>
      </c>
      <c r="O1709" s="1">
        <v>3542774.0</v>
      </c>
      <c r="P1709" s="1">
        <v>34.0</v>
      </c>
      <c r="Q1709" s="1">
        <v>2203815.0</v>
      </c>
      <c r="R1709" s="1">
        <v>6.22</v>
      </c>
      <c r="S1709" s="1">
        <v>3145811.0</v>
      </c>
      <c r="T1709" s="1">
        <v>10.12</v>
      </c>
      <c r="U1709" s="1">
        <v>4481699.0</v>
      </c>
    </row>
    <row r="1710" ht="13.5" customHeight="1">
      <c r="A1710" s="1">
        <v>44389.0</v>
      </c>
      <c r="B1710" s="1">
        <v>28.55</v>
      </c>
      <c r="C1710" s="1">
        <v>9451397.0</v>
      </c>
      <c r="D1710" s="1">
        <v>22.125</v>
      </c>
      <c r="E1710" s="1">
        <v>1.1092116E7</v>
      </c>
      <c r="F1710" s="1">
        <v>50.01</v>
      </c>
      <c r="G1710" s="1">
        <v>5094848.0</v>
      </c>
      <c r="H1710" s="1">
        <v>56.8086</v>
      </c>
      <c r="I1710" s="1">
        <v>4212459.0</v>
      </c>
      <c r="J1710" s="1">
        <v>11.12</v>
      </c>
      <c r="K1710" s="1">
        <v>7331634.0</v>
      </c>
      <c r="L1710" s="1">
        <v>35.79</v>
      </c>
      <c r="M1710" s="1">
        <v>1953025.0</v>
      </c>
      <c r="N1710" s="1">
        <v>40.15</v>
      </c>
      <c r="O1710" s="1">
        <v>4469345.0</v>
      </c>
      <c r="P1710" s="1">
        <v>33.74</v>
      </c>
      <c r="Q1710" s="1">
        <v>1987981.0</v>
      </c>
      <c r="R1710" s="1">
        <v>6.11</v>
      </c>
      <c r="S1710" s="1">
        <v>3230884.0</v>
      </c>
      <c r="T1710" s="1">
        <v>9.99</v>
      </c>
      <c r="U1710" s="1">
        <v>4594301.0</v>
      </c>
    </row>
    <row r="1711" ht="13.5" customHeight="1">
      <c r="A1711" s="1">
        <v>44390.0</v>
      </c>
      <c r="B1711" s="1">
        <v>28.37</v>
      </c>
      <c r="C1711" s="1">
        <v>9219233.0</v>
      </c>
      <c r="D1711" s="1">
        <v>22.13</v>
      </c>
      <c r="E1711" s="1">
        <v>1.2736094E7</v>
      </c>
      <c r="F1711" s="1">
        <v>49.95</v>
      </c>
      <c r="G1711" s="1">
        <v>4705517.0</v>
      </c>
      <c r="H1711" s="1">
        <v>56.8724</v>
      </c>
      <c r="I1711" s="1">
        <v>1.0271201E7</v>
      </c>
      <c r="J1711" s="1">
        <v>11.34</v>
      </c>
      <c r="K1711" s="1">
        <v>8492441.0</v>
      </c>
      <c r="L1711" s="1">
        <v>35.83</v>
      </c>
      <c r="M1711" s="1">
        <v>1789565.0</v>
      </c>
      <c r="N1711" s="1">
        <v>40.16</v>
      </c>
      <c r="O1711" s="1">
        <v>2139560.0</v>
      </c>
      <c r="P1711" s="1">
        <v>34.86</v>
      </c>
      <c r="Q1711" s="1">
        <v>1724743.0</v>
      </c>
      <c r="R1711" s="1">
        <v>6.15</v>
      </c>
      <c r="S1711" s="1">
        <v>3049486.0</v>
      </c>
      <c r="T1711" s="1">
        <v>10.08</v>
      </c>
      <c r="U1711" s="1">
        <v>2820642.0</v>
      </c>
    </row>
    <row r="1712" ht="13.5" customHeight="1">
      <c r="A1712" s="1">
        <v>44391.0</v>
      </c>
      <c r="B1712" s="1">
        <v>27.7</v>
      </c>
      <c r="C1712" s="1">
        <v>8947253.0</v>
      </c>
      <c r="D1712" s="1">
        <v>21.545</v>
      </c>
      <c r="E1712" s="1">
        <v>1.4166128E7</v>
      </c>
      <c r="F1712" s="1">
        <v>49.48</v>
      </c>
      <c r="G1712" s="1">
        <v>9288051.0</v>
      </c>
      <c r="H1712" s="1">
        <v>56.0069</v>
      </c>
      <c r="I1712" s="1">
        <v>3558864.0</v>
      </c>
      <c r="J1712" s="1">
        <v>10.8</v>
      </c>
      <c r="K1712" s="1">
        <v>1.301712E7</v>
      </c>
      <c r="L1712" s="1">
        <v>35.56</v>
      </c>
      <c r="M1712" s="1">
        <v>2128221.0</v>
      </c>
      <c r="N1712" s="1">
        <v>39.39</v>
      </c>
      <c r="O1712" s="1">
        <v>5061080.0</v>
      </c>
      <c r="P1712" s="1">
        <v>34.48</v>
      </c>
      <c r="Q1712" s="1">
        <v>2279158.0</v>
      </c>
      <c r="R1712" s="1">
        <v>5.94</v>
      </c>
      <c r="S1712" s="1">
        <v>5004064.0</v>
      </c>
      <c r="T1712" s="1">
        <v>9.91</v>
      </c>
      <c r="U1712" s="1">
        <v>3555541.0</v>
      </c>
    </row>
    <row r="1713" ht="13.5" customHeight="1">
      <c r="A1713" s="1">
        <v>44392.0</v>
      </c>
      <c r="B1713" s="1">
        <v>27.28</v>
      </c>
      <c r="C1713" s="1">
        <v>6809733.0</v>
      </c>
      <c r="D1713" s="1">
        <v>21.265</v>
      </c>
      <c r="E1713" s="1">
        <v>9475920.0</v>
      </c>
      <c r="F1713" s="1">
        <v>49.41</v>
      </c>
      <c r="G1713" s="1">
        <v>1.0153588E7</v>
      </c>
      <c r="H1713" s="1">
        <v>56.3076</v>
      </c>
      <c r="I1713" s="1">
        <v>4778260.0</v>
      </c>
      <c r="J1713" s="1">
        <v>10.68</v>
      </c>
      <c r="K1713" s="1">
        <v>9078870.0</v>
      </c>
      <c r="L1713" s="1">
        <v>35.09</v>
      </c>
      <c r="M1713" s="1">
        <v>1865273.0</v>
      </c>
      <c r="N1713" s="1">
        <v>39.25</v>
      </c>
      <c r="O1713" s="1">
        <v>5327397.0</v>
      </c>
      <c r="P1713" s="1">
        <v>33.96</v>
      </c>
      <c r="Q1713" s="1">
        <v>1627956.0</v>
      </c>
      <c r="R1713" s="1">
        <v>5.8</v>
      </c>
      <c r="S1713" s="1">
        <v>4907832.0</v>
      </c>
      <c r="T1713" s="1">
        <v>9.82</v>
      </c>
      <c r="U1713" s="1">
        <v>4685479.0</v>
      </c>
    </row>
    <row r="1714" ht="13.5" customHeight="1">
      <c r="A1714" s="1">
        <v>44393.0</v>
      </c>
      <c r="B1714" s="1">
        <v>26.47</v>
      </c>
      <c r="C1714" s="1">
        <v>1.0232983E7</v>
      </c>
      <c r="D1714" s="1">
        <v>20.425</v>
      </c>
      <c r="E1714" s="1">
        <v>1.4209124E7</v>
      </c>
      <c r="F1714" s="1">
        <v>49.34</v>
      </c>
      <c r="G1714" s="1">
        <v>5741068.0</v>
      </c>
      <c r="H1714" s="1">
        <v>56.1436</v>
      </c>
      <c r="I1714" s="1">
        <v>2881405.0</v>
      </c>
      <c r="J1714" s="1">
        <v>10.22</v>
      </c>
      <c r="K1714" s="1">
        <v>9704078.0</v>
      </c>
      <c r="L1714" s="1">
        <v>34.45</v>
      </c>
      <c r="M1714" s="1">
        <v>1746130.0</v>
      </c>
      <c r="N1714" s="1">
        <v>38.79</v>
      </c>
      <c r="O1714" s="1">
        <v>2215291.0</v>
      </c>
      <c r="P1714" s="1">
        <v>33.57</v>
      </c>
      <c r="Q1714" s="1">
        <v>2247819.0</v>
      </c>
      <c r="R1714" s="1">
        <v>5.63</v>
      </c>
      <c r="S1714" s="1">
        <v>5147659.0</v>
      </c>
      <c r="T1714" s="1">
        <v>9.62</v>
      </c>
      <c r="U1714" s="1">
        <v>5379397.0</v>
      </c>
    </row>
    <row r="1715" ht="13.5" customHeight="1">
      <c r="A1715" s="1">
        <v>44396.0</v>
      </c>
      <c r="B1715" s="1">
        <v>25.38</v>
      </c>
      <c r="C1715" s="1">
        <v>1.8425705E7</v>
      </c>
      <c r="D1715" s="1">
        <v>19.595</v>
      </c>
      <c r="E1715" s="1">
        <v>2.0165942E7</v>
      </c>
      <c r="F1715" s="1">
        <v>48.23</v>
      </c>
      <c r="G1715" s="1">
        <v>1.7787616E7</v>
      </c>
      <c r="H1715" s="1">
        <v>54.8864</v>
      </c>
      <c r="I1715" s="1">
        <v>4273161.0</v>
      </c>
      <c r="J1715" s="1">
        <v>9.86</v>
      </c>
      <c r="K1715" s="1">
        <v>1.9179861E7</v>
      </c>
      <c r="L1715" s="1">
        <v>33.41</v>
      </c>
      <c r="M1715" s="1">
        <v>2626617.0</v>
      </c>
      <c r="N1715" s="1">
        <v>38.85</v>
      </c>
      <c r="O1715" s="1">
        <v>6348126.0</v>
      </c>
      <c r="P1715" s="1">
        <v>33.3</v>
      </c>
      <c r="Q1715" s="1">
        <v>2854809.0</v>
      </c>
      <c r="R1715" s="1">
        <v>5.29</v>
      </c>
      <c r="S1715" s="1">
        <v>7513535.0</v>
      </c>
      <c r="T1715" s="1">
        <v>9.12</v>
      </c>
      <c r="U1715" s="1">
        <v>6333301.0</v>
      </c>
    </row>
    <row r="1716" ht="13.5" customHeight="1">
      <c r="A1716" s="1">
        <v>44397.0</v>
      </c>
      <c r="B1716" s="1">
        <v>25.84</v>
      </c>
      <c r="C1716" s="1">
        <v>1.111427E7</v>
      </c>
      <c r="D1716" s="1">
        <v>19.96</v>
      </c>
      <c r="E1716" s="1">
        <v>1.4850396E7</v>
      </c>
      <c r="F1716" s="1">
        <v>48.27</v>
      </c>
      <c r="G1716" s="1">
        <v>7122501.0</v>
      </c>
      <c r="H1716" s="1">
        <v>55.014</v>
      </c>
      <c r="I1716" s="1">
        <v>5293444.0</v>
      </c>
      <c r="J1716" s="1">
        <v>9.88</v>
      </c>
      <c r="K1716" s="1">
        <v>1.4098756E7</v>
      </c>
      <c r="L1716" s="1">
        <v>33.6</v>
      </c>
      <c r="M1716" s="1">
        <v>1326855.0</v>
      </c>
      <c r="N1716" s="1">
        <v>39.13</v>
      </c>
      <c r="O1716" s="1">
        <v>4133831.0</v>
      </c>
      <c r="P1716" s="1">
        <v>33.65</v>
      </c>
      <c r="Q1716" s="1">
        <v>3109187.0</v>
      </c>
      <c r="R1716" s="1">
        <v>5.38</v>
      </c>
      <c r="S1716" s="1">
        <v>5440154.0</v>
      </c>
      <c r="T1716" s="1">
        <v>9.35</v>
      </c>
      <c r="U1716" s="1">
        <v>5545613.0</v>
      </c>
    </row>
    <row r="1717" ht="13.5" customHeight="1">
      <c r="A1717" s="1">
        <v>44398.0</v>
      </c>
      <c r="B1717" s="1">
        <v>26.45</v>
      </c>
      <c r="C1717" s="1">
        <v>1.187826E7</v>
      </c>
      <c r="D1717" s="1">
        <v>20.54</v>
      </c>
      <c r="E1717" s="1">
        <v>1.0090822E7</v>
      </c>
      <c r="F1717" s="1">
        <v>48.57</v>
      </c>
      <c r="G1717" s="1">
        <v>6064956.0</v>
      </c>
      <c r="H1717" s="1">
        <v>55.4877</v>
      </c>
      <c r="I1717" s="1">
        <v>3410451.0</v>
      </c>
      <c r="J1717" s="1">
        <v>10.17</v>
      </c>
      <c r="K1717" s="1">
        <v>1.2398803E7</v>
      </c>
      <c r="L1717" s="1">
        <v>33.89</v>
      </c>
      <c r="M1717" s="1">
        <v>1598711.0</v>
      </c>
      <c r="N1717" s="1">
        <v>39.88</v>
      </c>
      <c r="O1717" s="1">
        <v>4894491.0</v>
      </c>
      <c r="P1717" s="1">
        <v>34.3</v>
      </c>
      <c r="Q1717" s="1">
        <v>3751892.0</v>
      </c>
      <c r="R1717" s="1">
        <v>5.57</v>
      </c>
      <c r="S1717" s="1">
        <v>4656047.0</v>
      </c>
      <c r="T1717" s="1">
        <v>9.62</v>
      </c>
      <c r="U1717" s="1">
        <v>6238959.0</v>
      </c>
    </row>
    <row r="1718" ht="13.5" customHeight="1">
      <c r="A1718" s="1">
        <v>44399.0</v>
      </c>
      <c r="B1718" s="1">
        <v>26.28</v>
      </c>
      <c r="C1718" s="1">
        <v>5142626.0</v>
      </c>
      <c r="D1718" s="1">
        <v>20.55</v>
      </c>
      <c r="E1718" s="1">
        <v>6064534.0</v>
      </c>
      <c r="F1718" s="1">
        <v>48.61</v>
      </c>
      <c r="G1718" s="1">
        <v>6722190.0</v>
      </c>
      <c r="H1718" s="1">
        <v>55.597</v>
      </c>
      <c r="I1718" s="1">
        <v>4510505.0</v>
      </c>
      <c r="J1718" s="1">
        <v>10.13</v>
      </c>
      <c r="K1718" s="1">
        <v>8319175.0</v>
      </c>
      <c r="L1718" s="1">
        <v>34.13</v>
      </c>
      <c r="M1718" s="1">
        <v>1600811.0</v>
      </c>
      <c r="N1718" s="1">
        <v>39.46</v>
      </c>
      <c r="O1718" s="1">
        <v>1601914.0</v>
      </c>
      <c r="P1718" s="1">
        <v>34.11</v>
      </c>
      <c r="Q1718" s="1">
        <v>1754302.0</v>
      </c>
      <c r="R1718" s="1">
        <v>5.58</v>
      </c>
      <c r="S1718" s="1">
        <v>2346084.0</v>
      </c>
      <c r="T1718" s="1">
        <v>9.68</v>
      </c>
      <c r="U1718" s="1">
        <v>3121615.0</v>
      </c>
    </row>
    <row r="1719" ht="13.5" customHeight="1">
      <c r="A1719" s="1">
        <v>44400.0</v>
      </c>
      <c r="B1719" s="1">
        <v>26.14</v>
      </c>
      <c r="C1719" s="1">
        <v>6954774.0</v>
      </c>
      <c r="D1719" s="1">
        <v>20.475</v>
      </c>
      <c r="E1719" s="1">
        <v>8959458.0</v>
      </c>
      <c r="F1719" s="1">
        <v>48.8</v>
      </c>
      <c r="G1719" s="1">
        <v>6308549.0</v>
      </c>
      <c r="H1719" s="1">
        <v>55.5879</v>
      </c>
      <c r="I1719" s="1">
        <v>2994251.0</v>
      </c>
      <c r="J1719" s="1">
        <v>10.12</v>
      </c>
      <c r="K1719" s="1">
        <v>6724410.0</v>
      </c>
      <c r="L1719" s="1">
        <v>34.06</v>
      </c>
      <c r="M1719" s="1">
        <v>1290820.0</v>
      </c>
      <c r="N1719" s="1">
        <v>39.4</v>
      </c>
      <c r="O1719" s="1">
        <v>1578597.0</v>
      </c>
      <c r="P1719" s="1">
        <v>34.77</v>
      </c>
      <c r="Q1719" s="1">
        <v>1478657.0</v>
      </c>
      <c r="R1719" s="1">
        <v>5.59</v>
      </c>
      <c r="S1719" s="1">
        <v>2836435.0</v>
      </c>
      <c r="T1719" s="1">
        <v>9.7</v>
      </c>
      <c r="U1719" s="1">
        <v>2973048.0</v>
      </c>
    </row>
    <row r="1720" ht="13.5" customHeight="1">
      <c r="A1720" s="1">
        <v>44403.0</v>
      </c>
      <c r="B1720" s="1">
        <v>26.72</v>
      </c>
      <c r="C1720" s="1">
        <v>6469861.0</v>
      </c>
      <c r="D1720" s="1">
        <v>20.665</v>
      </c>
      <c r="E1720" s="1">
        <v>1.5154698E7</v>
      </c>
      <c r="F1720" s="1">
        <v>48.75</v>
      </c>
      <c r="G1720" s="1">
        <v>1.1942042E7</v>
      </c>
      <c r="H1720" s="1">
        <v>55.8156</v>
      </c>
      <c r="I1720" s="1">
        <v>3242934.0</v>
      </c>
      <c r="J1720" s="1">
        <v>10.31</v>
      </c>
      <c r="K1720" s="1">
        <v>6419283.0</v>
      </c>
      <c r="L1720" s="1">
        <v>34.4</v>
      </c>
      <c r="M1720" s="1">
        <v>1281894.0</v>
      </c>
      <c r="N1720" s="1">
        <v>41.03</v>
      </c>
      <c r="O1720" s="1">
        <v>6258834.0</v>
      </c>
      <c r="P1720" s="1">
        <v>35.05</v>
      </c>
      <c r="Q1720" s="1">
        <v>1346753.0</v>
      </c>
      <c r="R1720" s="1">
        <v>5.7</v>
      </c>
      <c r="S1720" s="1">
        <v>2773718.0</v>
      </c>
      <c r="T1720" s="1">
        <v>9.77</v>
      </c>
      <c r="U1720" s="1">
        <v>2570811.0</v>
      </c>
    </row>
    <row r="1721" ht="13.5" customHeight="1">
      <c r="A1721" s="1">
        <v>44404.0</v>
      </c>
      <c r="B1721" s="1">
        <v>25.62</v>
      </c>
      <c r="C1721" s="1">
        <v>1.4869208E7</v>
      </c>
      <c r="D1721" s="1">
        <v>20.39</v>
      </c>
      <c r="E1721" s="1">
        <v>9743276.0</v>
      </c>
      <c r="F1721" s="1">
        <v>49.07</v>
      </c>
      <c r="G1721" s="1">
        <v>3682177.0</v>
      </c>
      <c r="H1721" s="1">
        <v>56.1436</v>
      </c>
      <c r="I1721" s="1">
        <v>2428761.0</v>
      </c>
      <c r="J1721" s="1">
        <v>10.09</v>
      </c>
      <c r="K1721" s="1">
        <v>1.1408912E7</v>
      </c>
      <c r="L1721" s="1">
        <v>33.6</v>
      </c>
      <c r="M1721" s="1">
        <v>1384685.0</v>
      </c>
      <c r="N1721" s="1">
        <v>40.84</v>
      </c>
      <c r="O1721" s="1">
        <v>2968995.0</v>
      </c>
      <c r="P1721" s="1">
        <v>33.68</v>
      </c>
      <c r="Q1721" s="1">
        <v>4085282.0</v>
      </c>
      <c r="R1721" s="1">
        <v>5.59</v>
      </c>
      <c r="S1721" s="1">
        <v>3298424.0</v>
      </c>
      <c r="T1721" s="1">
        <v>9.52</v>
      </c>
      <c r="U1721" s="1">
        <v>3656460.0</v>
      </c>
    </row>
    <row r="1722" ht="13.5" customHeight="1">
      <c r="A1722" s="1">
        <v>44405.0</v>
      </c>
      <c r="B1722" s="1">
        <v>25.71</v>
      </c>
      <c r="C1722" s="1">
        <v>1.2139881E7</v>
      </c>
      <c r="D1722" s="1">
        <v>20.525</v>
      </c>
      <c r="E1722" s="1">
        <v>6806286.0</v>
      </c>
      <c r="F1722" s="1">
        <v>49.31</v>
      </c>
      <c r="G1722" s="1">
        <v>3173772.0</v>
      </c>
      <c r="H1722" s="1">
        <v>56.4169</v>
      </c>
      <c r="I1722" s="1">
        <v>1699376.0</v>
      </c>
      <c r="J1722" s="1">
        <v>10.17</v>
      </c>
      <c r="K1722" s="1">
        <v>9046848.0</v>
      </c>
      <c r="L1722" s="1">
        <v>34.11</v>
      </c>
      <c r="M1722" s="1">
        <v>996879.0</v>
      </c>
      <c r="N1722" s="1">
        <v>41.36</v>
      </c>
      <c r="O1722" s="1">
        <v>2210533.0</v>
      </c>
      <c r="P1722" s="1">
        <v>33.88</v>
      </c>
      <c r="Q1722" s="1">
        <v>1465407.0</v>
      </c>
      <c r="R1722" s="1">
        <v>5.66</v>
      </c>
      <c r="S1722" s="1">
        <v>2811907.0</v>
      </c>
      <c r="T1722" s="1">
        <v>9.45</v>
      </c>
      <c r="U1722" s="1">
        <v>2657862.0</v>
      </c>
    </row>
    <row r="1723" ht="13.5" customHeight="1">
      <c r="A1723" s="1">
        <v>44406.0</v>
      </c>
      <c r="B1723" s="1">
        <v>24.78</v>
      </c>
      <c r="C1723" s="1">
        <v>2.1953532E7</v>
      </c>
      <c r="D1723" s="1">
        <v>20.745</v>
      </c>
      <c r="E1723" s="1">
        <v>1.0723448E7</v>
      </c>
      <c r="F1723" s="1">
        <v>49.45</v>
      </c>
      <c r="G1723" s="1">
        <v>6528065.0</v>
      </c>
      <c r="H1723" s="1">
        <v>55.8521</v>
      </c>
      <c r="I1723" s="1">
        <v>2639537.0</v>
      </c>
      <c r="J1723" s="1">
        <v>10.37</v>
      </c>
      <c r="K1723" s="1">
        <v>1.1605125E7</v>
      </c>
      <c r="L1723" s="1">
        <v>34.87</v>
      </c>
      <c r="M1723" s="1">
        <v>1853886.0</v>
      </c>
      <c r="N1723" s="1">
        <v>41.39</v>
      </c>
      <c r="O1723" s="1">
        <v>2028058.0</v>
      </c>
      <c r="P1723" s="1">
        <v>34.74</v>
      </c>
      <c r="Q1723" s="1">
        <v>3145916.0</v>
      </c>
      <c r="R1723" s="1">
        <v>5.75</v>
      </c>
      <c r="S1723" s="1">
        <v>3575144.0</v>
      </c>
      <c r="T1723" s="1">
        <v>9.59</v>
      </c>
      <c r="U1723" s="1">
        <v>2861937.0</v>
      </c>
    </row>
    <row r="1724" ht="13.5" customHeight="1">
      <c r="A1724" s="1">
        <v>44407.0</v>
      </c>
      <c r="B1724" s="1">
        <v>24.98</v>
      </c>
      <c r="C1724" s="1">
        <v>1.7068742E7</v>
      </c>
      <c r="D1724" s="1">
        <v>20.585</v>
      </c>
      <c r="E1724" s="1">
        <v>1.0535186E7</v>
      </c>
      <c r="F1724" s="1">
        <v>49.11</v>
      </c>
      <c r="G1724" s="1">
        <v>8616868.0</v>
      </c>
      <c r="H1724" s="1">
        <v>55.4057</v>
      </c>
      <c r="I1724" s="1">
        <v>4423061.0</v>
      </c>
      <c r="J1724" s="1">
        <v>10.41</v>
      </c>
      <c r="K1724" s="1">
        <v>9049137.0</v>
      </c>
      <c r="L1724" s="1">
        <v>34.18</v>
      </c>
      <c r="M1724" s="1">
        <v>2573764.0</v>
      </c>
      <c r="N1724" s="1">
        <v>41.24</v>
      </c>
      <c r="O1724" s="1">
        <v>2214260.0</v>
      </c>
      <c r="P1724" s="1">
        <v>34.06</v>
      </c>
      <c r="Q1724" s="1">
        <v>3096518.0</v>
      </c>
      <c r="R1724" s="1">
        <v>5.71</v>
      </c>
      <c r="S1724" s="1">
        <v>4685287.0</v>
      </c>
      <c r="T1724" s="1">
        <v>9.44</v>
      </c>
      <c r="U1724" s="1">
        <v>8509805.0</v>
      </c>
    </row>
    <row r="1725" ht="13.5" customHeight="1">
      <c r="A1725" s="1">
        <v>44410.0</v>
      </c>
      <c r="B1725" s="1">
        <v>24.98</v>
      </c>
      <c r="C1725" s="1">
        <v>1.7068742E7</v>
      </c>
      <c r="D1725" s="1">
        <v>20.585</v>
      </c>
      <c r="E1725" s="1">
        <v>1.0535186E7</v>
      </c>
      <c r="F1725" s="1">
        <v>49.11</v>
      </c>
      <c r="G1725" s="1">
        <v>8616868.0</v>
      </c>
      <c r="H1725" s="1">
        <v>55.4057</v>
      </c>
      <c r="I1725" s="1">
        <v>4423061.0</v>
      </c>
      <c r="J1725" s="1">
        <v>10.41</v>
      </c>
      <c r="K1725" s="1">
        <v>9049137.0</v>
      </c>
      <c r="L1725" s="1">
        <v>34.18</v>
      </c>
      <c r="M1725" s="1">
        <v>2573764.0</v>
      </c>
      <c r="N1725" s="1">
        <v>41.24</v>
      </c>
      <c r="O1725" s="1">
        <v>2214260.0</v>
      </c>
      <c r="P1725" s="1">
        <v>34.06</v>
      </c>
      <c r="Q1725" s="1">
        <v>3096518.0</v>
      </c>
      <c r="R1725" s="1">
        <v>5.71</v>
      </c>
      <c r="S1725" s="1">
        <v>4685287.0</v>
      </c>
      <c r="T1725" s="1">
        <v>9.44</v>
      </c>
      <c r="U1725" s="1">
        <v>8509805.0</v>
      </c>
    </row>
    <row r="1726" ht="13.5" customHeight="1">
      <c r="A1726" s="1">
        <v>44411.0</v>
      </c>
      <c r="B1726" s="1">
        <v>24.75</v>
      </c>
      <c r="C1726" s="1">
        <v>1.2441259E7</v>
      </c>
      <c r="D1726" s="1">
        <v>20.865</v>
      </c>
      <c r="E1726" s="1">
        <v>9969728.0</v>
      </c>
      <c r="F1726" s="1">
        <v>49.45</v>
      </c>
      <c r="G1726" s="1">
        <v>1.2284164E7</v>
      </c>
      <c r="H1726" s="1">
        <v>55.6972</v>
      </c>
      <c r="I1726" s="1">
        <v>3367884.0</v>
      </c>
      <c r="J1726" s="1">
        <v>10.53</v>
      </c>
      <c r="K1726" s="1">
        <v>9142239.0</v>
      </c>
      <c r="L1726" s="1">
        <v>34.95</v>
      </c>
      <c r="M1726" s="1">
        <v>3274760.0</v>
      </c>
      <c r="N1726" s="1">
        <v>41.16</v>
      </c>
      <c r="O1726" s="1">
        <v>2640586.0</v>
      </c>
      <c r="P1726" s="1">
        <v>34.22</v>
      </c>
      <c r="Q1726" s="1">
        <v>4072674.0</v>
      </c>
      <c r="R1726" s="1">
        <v>5.67</v>
      </c>
      <c r="S1726" s="1">
        <v>4148308.0</v>
      </c>
      <c r="T1726" s="1">
        <v>9.14</v>
      </c>
      <c r="U1726" s="1">
        <v>8152520.0</v>
      </c>
    </row>
    <row r="1727" ht="13.5" customHeight="1">
      <c r="A1727" s="1">
        <v>44412.0</v>
      </c>
      <c r="B1727" s="1">
        <v>23.92</v>
      </c>
      <c r="C1727" s="1">
        <v>1.1159674E7</v>
      </c>
      <c r="D1727" s="1">
        <v>20.23</v>
      </c>
      <c r="E1727" s="1">
        <v>7868134.0</v>
      </c>
      <c r="F1727" s="1">
        <v>49.16</v>
      </c>
      <c r="G1727" s="1">
        <v>9589236.0</v>
      </c>
      <c r="H1727" s="1">
        <v>55.5241</v>
      </c>
      <c r="I1727" s="1">
        <v>2562403.0</v>
      </c>
      <c r="J1727" s="1">
        <v>9.8</v>
      </c>
      <c r="K1727" s="1">
        <v>1.5880997E7</v>
      </c>
      <c r="L1727" s="1">
        <v>33.21</v>
      </c>
      <c r="M1727" s="1">
        <v>2245582.0</v>
      </c>
      <c r="N1727" s="1">
        <v>40.9</v>
      </c>
      <c r="O1727" s="1">
        <v>3037400.0</v>
      </c>
      <c r="P1727" s="1">
        <v>33.53</v>
      </c>
      <c r="Q1727" s="1">
        <v>2197162.0</v>
      </c>
      <c r="R1727" s="1">
        <v>5.34</v>
      </c>
      <c r="S1727" s="1">
        <v>5244607.0</v>
      </c>
      <c r="T1727" s="1">
        <v>8.84</v>
      </c>
      <c r="U1727" s="1">
        <v>6502917.0</v>
      </c>
    </row>
    <row r="1728" ht="13.5" customHeight="1">
      <c r="A1728" s="1">
        <v>44413.0</v>
      </c>
      <c r="B1728" s="1">
        <v>24.47</v>
      </c>
      <c r="C1728" s="1">
        <v>1.2629397E7</v>
      </c>
      <c r="D1728" s="1">
        <v>20.36</v>
      </c>
      <c r="E1728" s="1">
        <v>1.2028944E7</v>
      </c>
      <c r="F1728" s="1">
        <v>49.34</v>
      </c>
      <c r="G1728" s="1">
        <v>9620133.0</v>
      </c>
      <c r="H1728" s="1">
        <v>55.5423</v>
      </c>
      <c r="I1728" s="1">
        <v>3302693.0</v>
      </c>
      <c r="J1728" s="1">
        <v>10.08</v>
      </c>
      <c r="K1728" s="1">
        <v>8737012.0</v>
      </c>
      <c r="L1728" s="1">
        <v>33.73</v>
      </c>
      <c r="M1728" s="1">
        <v>998942.0</v>
      </c>
      <c r="N1728" s="1">
        <v>40.69</v>
      </c>
      <c r="O1728" s="1">
        <v>1983627.0</v>
      </c>
      <c r="P1728" s="1">
        <v>31.85</v>
      </c>
      <c r="Q1728" s="1">
        <v>1.318244E7</v>
      </c>
      <c r="R1728" s="1">
        <v>5.39</v>
      </c>
      <c r="S1728" s="1">
        <v>2541222.0</v>
      </c>
      <c r="T1728" s="1">
        <v>8.83</v>
      </c>
      <c r="U1728" s="1">
        <v>5403417.0</v>
      </c>
    </row>
    <row r="1729" ht="13.5" customHeight="1">
      <c r="A1729" s="1">
        <v>44414.0</v>
      </c>
      <c r="B1729" s="1">
        <v>24.71</v>
      </c>
      <c r="C1729" s="1">
        <v>1.0043542E7</v>
      </c>
      <c r="D1729" s="1">
        <v>20.92</v>
      </c>
      <c r="E1729" s="1">
        <v>8331108.0</v>
      </c>
      <c r="F1729" s="1">
        <v>49.67</v>
      </c>
      <c r="G1729" s="1">
        <v>1.7430933E7</v>
      </c>
      <c r="H1729" s="1">
        <v>55.7974</v>
      </c>
      <c r="I1729" s="1">
        <v>1882689.0</v>
      </c>
      <c r="J1729" s="1">
        <v>10.18</v>
      </c>
      <c r="K1729" s="1">
        <v>6118665.0</v>
      </c>
      <c r="L1729" s="1">
        <v>34.15</v>
      </c>
      <c r="M1729" s="1">
        <v>1107310.0</v>
      </c>
      <c r="N1729" s="1">
        <v>40.24</v>
      </c>
      <c r="O1729" s="1">
        <v>2712869.0</v>
      </c>
      <c r="P1729" s="1">
        <v>32.67</v>
      </c>
      <c r="Q1729" s="1">
        <v>3284958.0</v>
      </c>
      <c r="R1729" s="1">
        <v>5.4</v>
      </c>
      <c r="S1729" s="1">
        <v>2853116.0</v>
      </c>
      <c r="T1729" s="1">
        <v>8.77</v>
      </c>
      <c r="U1729" s="1">
        <v>5074578.0</v>
      </c>
    </row>
    <row r="1730" ht="13.5" customHeight="1">
      <c r="A1730" s="1">
        <v>44417.0</v>
      </c>
      <c r="B1730" s="1">
        <v>24.12</v>
      </c>
      <c r="C1730" s="1">
        <v>1.3294877E7</v>
      </c>
      <c r="D1730" s="1">
        <v>20.6</v>
      </c>
      <c r="E1730" s="1">
        <v>9194092.0</v>
      </c>
      <c r="F1730" s="1">
        <v>49.38</v>
      </c>
      <c r="G1730" s="1">
        <v>2.4761582E7</v>
      </c>
      <c r="H1730" s="1">
        <v>55.014</v>
      </c>
      <c r="I1730" s="1">
        <v>2635469.0</v>
      </c>
      <c r="J1730" s="1">
        <v>9.96</v>
      </c>
      <c r="K1730" s="1">
        <v>8357625.0</v>
      </c>
      <c r="L1730" s="1">
        <v>33.69</v>
      </c>
      <c r="M1730" s="1">
        <v>1324192.0</v>
      </c>
      <c r="N1730" s="1">
        <v>39.84</v>
      </c>
      <c r="O1730" s="1">
        <v>2560160.0</v>
      </c>
      <c r="P1730" s="1">
        <v>31.72</v>
      </c>
      <c r="Q1730" s="1">
        <v>2717294.0</v>
      </c>
      <c r="R1730" s="1">
        <v>5.23</v>
      </c>
      <c r="S1730" s="1">
        <v>3655635.0</v>
      </c>
      <c r="T1730" s="1">
        <v>8.49</v>
      </c>
      <c r="U1730" s="1">
        <v>6554746.0</v>
      </c>
    </row>
    <row r="1731" ht="13.5" customHeight="1">
      <c r="A1731" s="1">
        <v>44418.0</v>
      </c>
      <c r="B1731" s="1">
        <v>24.68</v>
      </c>
      <c r="C1731" s="1">
        <v>9841695.0</v>
      </c>
      <c r="D1731" s="1">
        <v>21.135</v>
      </c>
      <c r="E1731" s="1">
        <v>1.3774784E7</v>
      </c>
      <c r="F1731" s="1">
        <v>49.84</v>
      </c>
      <c r="G1731" s="1">
        <v>2.4982754E7</v>
      </c>
      <c r="H1731" s="1">
        <v>55.2508</v>
      </c>
      <c r="I1731" s="1">
        <v>3171307.0</v>
      </c>
      <c r="J1731" s="1">
        <v>10.3</v>
      </c>
      <c r="K1731" s="1">
        <v>8001154.0</v>
      </c>
      <c r="L1731" s="1">
        <v>34.41</v>
      </c>
      <c r="M1731" s="1">
        <v>1030916.0</v>
      </c>
      <c r="N1731" s="1">
        <v>40.33</v>
      </c>
      <c r="O1731" s="1">
        <v>2404919.0</v>
      </c>
      <c r="P1731" s="1">
        <v>32.85</v>
      </c>
      <c r="Q1731" s="1">
        <v>3434067.0</v>
      </c>
      <c r="R1731" s="1">
        <v>5.48</v>
      </c>
      <c r="S1731" s="1">
        <v>3193552.0</v>
      </c>
      <c r="T1731" s="1">
        <v>8.56</v>
      </c>
      <c r="U1731" s="1">
        <v>7260853.0</v>
      </c>
    </row>
    <row r="1732" ht="13.5" customHeight="1">
      <c r="A1732" s="1">
        <v>44419.0</v>
      </c>
      <c r="B1732" s="1">
        <v>24.7</v>
      </c>
      <c r="C1732" s="1">
        <v>7034770.0</v>
      </c>
      <c r="D1732" s="1">
        <v>21.035</v>
      </c>
      <c r="E1732" s="1">
        <v>1.3693808E7</v>
      </c>
      <c r="F1732" s="1">
        <v>50.33</v>
      </c>
      <c r="G1732" s="1">
        <v>2.1880462E7</v>
      </c>
      <c r="H1732" s="1">
        <v>55.5423</v>
      </c>
      <c r="I1732" s="1">
        <v>2765201.0</v>
      </c>
      <c r="J1732" s="1">
        <v>10.47</v>
      </c>
      <c r="K1732" s="1">
        <v>1.1481853E7</v>
      </c>
      <c r="L1732" s="1">
        <v>34.61</v>
      </c>
      <c r="M1732" s="1">
        <v>1248335.0</v>
      </c>
      <c r="N1732" s="1">
        <v>40.58</v>
      </c>
      <c r="O1732" s="1">
        <v>1607611.0</v>
      </c>
      <c r="P1732" s="1">
        <v>32.77</v>
      </c>
      <c r="Q1732" s="1">
        <v>2284585.0</v>
      </c>
      <c r="R1732" s="1">
        <v>5.5</v>
      </c>
      <c r="S1732" s="1">
        <v>2995987.0</v>
      </c>
      <c r="T1732" s="1">
        <v>8.58</v>
      </c>
      <c r="U1732" s="1">
        <v>4512569.0</v>
      </c>
    </row>
    <row r="1733" ht="13.5" customHeight="1">
      <c r="A1733" s="1">
        <v>44420.0</v>
      </c>
      <c r="B1733" s="1">
        <v>24.44</v>
      </c>
      <c r="C1733" s="1">
        <v>8971668.0</v>
      </c>
      <c r="D1733" s="1">
        <v>20.82</v>
      </c>
      <c r="E1733" s="1">
        <v>6662364.0</v>
      </c>
      <c r="F1733" s="1">
        <v>49.07</v>
      </c>
      <c r="G1733" s="1">
        <v>1.7274728E7</v>
      </c>
      <c r="H1733" s="1">
        <v>54.8773</v>
      </c>
      <c r="I1733" s="1">
        <v>3315336.0</v>
      </c>
      <c r="J1733" s="1">
        <v>10.55</v>
      </c>
      <c r="K1733" s="1">
        <v>7426000.0</v>
      </c>
      <c r="L1733" s="1">
        <v>34.52</v>
      </c>
      <c r="M1733" s="1">
        <v>1588024.0</v>
      </c>
      <c r="N1733" s="1">
        <v>40.49</v>
      </c>
      <c r="O1733" s="1">
        <v>1553702.0</v>
      </c>
      <c r="P1733" s="1">
        <v>32.34</v>
      </c>
      <c r="Q1733" s="1">
        <v>2612670.0</v>
      </c>
      <c r="R1733" s="1">
        <v>5.43</v>
      </c>
      <c r="S1733" s="1">
        <v>2405402.0</v>
      </c>
      <c r="T1733" s="1">
        <v>8.48</v>
      </c>
      <c r="U1733" s="1">
        <v>3599104.0</v>
      </c>
    </row>
    <row r="1734" ht="13.5" customHeight="1">
      <c r="A1734" s="1">
        <v>44421.0</v>
      </c>
      <c r="B1734" s="1">
        <v>24.02</v>
      </c>
      <c r="C1734" s="1">
        <v>8293387.0</v>
      </c>
      <c r="D1734" s="1">
        <v>20.65</v>
      </c>
      <c r="E1734" s="1">
        <v>4557944.0</v>
      </c>
      <c r="F1734" s="1">
        <v>49.05</v>
      </c>
      <c r="G1734" s="1">
        <v>1.6877875E7</v>
      </c>
      <c r="H1734" s="1">
        <v>54.768</v>
      </c>
      <c r="I1734" s="1">
        <v>2921718.0</v>
      </c>
      <c r="J1734" s="1">
        <v>10.29</v>
      </c>
      <c r="K1734" s="1">
        <v>7803589.0</v>
      </c>
      <c r="L1734" s="1">
        <v>34.18</v>
      </c>
      <c r="M1734" s="1">
        <v>1279437.0</v>
      </c>
      <c r="N1734" s="1">
        <v>40.49</v>
      </c>
      <c r="O1734" s="1">
        <v>1538012.0</v>
      </c>
      <c r="P1734" s="1">
        <v>32.37</v>
      </c>
      <c r="Q1734" s="1">
        <v>2984350.0</v>
      </c>
      <c r="R1734" s="1">
        <v>5.29</v>
      </c>
      <c r="S1734" s="1">
        <v>2474068.0</v>
      </c>
      <c r="T1734" s="1">
        <v>8.39</v>
      </c>
      <c r="U1734" s="1">
        <v>2689592.0</v>
      </c>
    </row>
    <row r="1735" ht="13.5" customHeight="1">
      <c r="A1735" s="1">
        <v>44424.0</v>
      </c>
      <c r="B1735" s="1">
        <v>23.72</v>
      </c>
      <c r="C1735" s="1">
        <v>1.2845919E7</v>
      </c>
      <c r="D1735" s="1">
        <v>20.245</v>
      </c>
      <c r="E1735" s="1">
        <v>7191996.0</v>
      </c>
      <c r="F1735" s="1">
        <v>49.28</v>
      </c>
      <c r="G1735" s="1">
        <v>1.5338863E7</v>
      </c>
      <c r="H1735" s="1">
        <v>55.0686</v>
      </c>
      <c r="I1735" s="1">
        <v>2158477.0</v>
      </c>
      <c r="J1735" s="1">
        <v>9.93</v>
      </c>
      <c r="K1735" s="1">
        <v>8034385.0</v>
      </c>
      <c r="L1735" s="1">
        <v>33.17</v>
      </c>
      <c r="M1735" s="1">
        <v>1763242.0</v>
      </c>
      <c r="N1735" s="1">
        <v>40.26</v>
      </c>
      <c r="O1735" s="1">
        <v>2001471.0</v>
      </c>
      <c r="P1735" s="1">
        <v>31.94</v>
      </c>
      <c r="Q1735" s="1">
        <v>1893495.0</v>
      </c>
      <c r="R1735" s="1">
        <v>5.12</v>
      </c>
      <c r="S1735" s="1">
        <v>3421865.0</v>
      </c>
      <c r="T1735" s="1">
        <v>8.21</v>
      </c>
      <c r="U1735" s="1">
        <v>5761735.0</v>
      </c>
    </row>
    <row r="1736" ht="13.5" customHeight="1">
      <c r="A1736" s="1">
        <v>44425.0</v>
      </c>
      <c r="B1736" s="1">
        <v>23.39</v>
      </c>
      <c r="C1736" s="1">
        <v>1.1812362E7</v>
      </c>
      <c r="D1736" s="1">
        <v>20.125</v>
      </c>
      <c r="E1736" s="1">
        <v>1.5688912E7</v>
      </c>
      <c r="F1736" s="1">
        <v>48.84</v>
      </c>
      <c r="G1736" s="1">
        <v>9913576.0</v>
      </c>
      <c r="H1736" s="1">
        <v>54.7953</v>
      </c>
      <c r="I1736" s="1">
        <v>2495717.0</v>
      </c>
      <c r="J1736" s="1">
        <v>9.83</v>
      </c>
      <c r="K1736" s="1">
        <v>1.0113216E7</v>
      </c>
      <c r="L1736" s="1">
        <v>32.71</v>
      </c>
      <c r="M1736" s="1">
        <v>1419550.0</v>
      </c>
      <c r="N1736" s="1">
        <v>39.94</v>
      </c>
      <c r="O1736" s="1">
        <v>2356275.0</v>
      </c>
      <c r="P1736" s="1">
        <v>31.24</v>
      </c>
      <c r="Q1736" s="1">
        <v>2074253.0</v>
      </c>
      <c r="R1736" s="1">
        <v>5.08</v>
      </c>
      <c r="S1736" s="1">
        <v>3021739.0</v>
      </c>
      <c r="T1736" s="1">
        <v>8.15</v>
      </c>
      <c r="U1736" s="1">
        <v>8591339.0</v>
      </c>
    </row>
    <row r="1737" ht="13.5" customHeight="1">
      <c r="A1737" s="1">
        <v>44426.0</v>
      </c>
      <c r="B1737" s="1">
        <v>22.75</v>
      </c>
      <c r="C1737" s="1">
        <v>1.5924548E7</v>
      </c>
      <c r="D1737" s="1">
        <v>19.77</v>
      </c>
      <c r="E1737" s="1">
        <v>1.0464388E7</v>
      </c>
      <c r="F1737" s="1">
        <v>48.32</v>
      </c>
      <c r="G1737" s="1">
        <v>8503630.0</v>
      </c>
      <c r="H1737" s="1">
        <v>54.0757</v>
      </c>
      <c r="I1737" s="1">
        <v>2805555.0</v>
      </c>
      <c r="J1737" s="1">
        <v>9.68</v>
      </c>
      <c r="K1737" s="1">
        <v>8090894.0</v>
      </c>
      <c r="L1737" s="1">
        <v>32.23</v>
      </c>
      <c r="M1737" s="1">
        <v>958368.0</v>
      </c>
      <c r="N1737" s="1">
        <v>38.94</v>
      </c>
      <c r="O1737" s="1">
        <v>2875624.0</v>
      </c>
      <c r="P1737" s="1">
        <v>30.79</v>
      </c>
      <c r="Q1737" s="1">
        <v>2330622.0</v>
      </c>
      <c r="R1737" s="1">
        <v>4.98</v>
      </c>
      <c r="S1737" s="1">
        <v>3519792.0</v>
      </c>
      <c r="T1737" s="1">
        <v>7.87</v>
      </c>
      <c r="U1737" s="1">
        <v>1.3589414E7</v>
      </c>
    </row>
    <row r="1738" ht="13.5" customHeight="1">
      <c r="A1738" s="1">
        <v>44427.0</v>
      </c>
      <c r="B1738" s="1">
        <v>22.53</v>
      </c>
      <c r="C1738" s="1">
        <v>2.1070977E7</v>
      </c>
      <c r="D1738" s="1">
        <v>19.505</v>
      </c>
      <c r="E1738" s="1">
        <v>1.9769614E7</v>
      </c>
      <c r="F1738" s="1">
        <v>47.87</v>
      </c>
      <c r="G1738" s="1">
        <v>1.4525813E7</v>
      </c>
      <c r="H1738" s="1">
        <v>53.4289</v>
      </c>
      <c r="I1738" s="1">
        <v>3193355.0</v>
      </c>
      <c r="J1738" s="1">
        <v>9.5</v>
      </c>
      <c r="K1738" s="1">
        <v>1.4488604E7</v>
      </c>
      <c r="L1738" s="1">
        <v>31.43</v>
      </c>
      <c r="M1738" s="1">
        <v>2149072.0</v>
      </c>
      <c r="N1738" s="1">
        <v>38.53</v>
      </c>
      <c r="O1738" s="1">
        <v>2742675.0</v>
      </c>
      <c r="P1738" s="1">
        <v>29.96</v>
      </c>
      <c r="Q1738" s="1">
        <v>3313886.0</v>
      </c>
      <c r="R1738" s="1">
        <v>4.84</v>
      </c>
      <c r="S1738" s="1">
        <v>6918037.0</v>
      </c>
      <c r="T1738" s="1">
        <v>7.74</v>
      </c>
      <c r="U1738" s="1">
        <v>6910418.0</v>
      </c>
    </row>
    <row r="1739" ht="13.5" customHeight="1">
      <c r="A1739" s="1">
        <v>44428.0</v>
      </c>
      <c r="B1739" s="1">
        <v>22.45</v>
      </c>
      <c r="C1739" s="1">
        <v>1.3005636E7</v>
      </c>
      <c r="D1739" s="1">
        <v>19.745</v>
      </c>
      <c r="E1739" s="1">
        <v>1.372176E7</v>
      </c>
      <c r="F1739" s="1">
        <v>48.55</v>
      </c>
      <c r="G1739" s="1">
        <v>6076536.0</v>
      </c>
      <c r="H1739" s="1">
        <v>53.52</v>
      </c>
      <c r="I1739" s="1">
        <v>2550311.0</v>
      </c>
      <c r="J1739" s="1">
        <v>9.54</v>
      </c>
      <c r="K1739" s="1">
        <v>5561143.0</v>
      </c>
      <c r="L1739" s="1">
        <v>31.79</v>
      </c>
      <c r="M1739" s="1">
        <v>1475312.0</v>
      </c>
      <c r="N1739" s="1">
        <v>38.49</v>
      </c>
      <c r="O1739" s="1">
        <v>1991974.0</v>
      </c>
      <c r="P1739" s="1">
        <v>29.95</v>
      </c>
      <c r="Q1739" s="1">
        <v>2327207.0</v>
      </c>
      <c r="R1739" s="1">
        <v>4.89</v>
      </c>
      <c r="S1739" s="1">
        <v>3177672.0</v>
      </c>
      <c r="T1739" s="1">
        <v>7.73</v>
      </c>
      <c r="U1739" s="1">
        <v>4687193.0</v>
      </c>
    </row>
    <row r="1740" ht="13.5" customHeight="1">
      <c r="A1740" s="1">
        <v>44431.0</v>
      </c>
      <c r="B1740" s="1">
        <v>23.16</v>
      </c>
      <c r="C1740" s="1">
        <v>1.389152E7</v>
      </c>
      <c r="D1740" s="1">
        <v>20.345</v>
      </c>
      <c r="E1740" s="1">
        <v>1.2887562E7</v>
      </c>
      <c r="F1740" s="1">
        <v>49.01</v>
      </c>
      <c r="G1740" s="1">
        <v>1.2104478E7</v>
      </c>
      <c r="H1740" s="1">
        <v>53.8661</v>
      </c>
      <c r="I1740" s="1">
        <v>3045654.0</v>
      </c>
      <c r="J1740" s="1">
        <v>10.04</v>
      </c>
      <c r="K1740" s="1">
        <v>9536287.0</v>
      </c>
      <c r="L1740" s="1">
        <v>32.58</v>
      </c>
      <c r="M1740" s="1">
        <v>2349359.0</v>
      </c>
      <c r="N1740" s="1">
        <v>39.07</v>
      </c>
      <c r="O1740" s="1">
        <v>2346658.0</v>
      </c>
      <c r="P1740" s="1">
        <v>30.8</v>
      </c>
      <c r="Q1740" s="1">
        <v>2455109.0</v>
      </c>
      <c r="R1740" s="1">
        <v>5.14</v>
      </c>
      <c r="S1740" s="1">
        <v>2606571.0</v>
      </c>
      <c r="T1740" s="1">
        <v>7.99</v>
      </c>
      <c r="U1740" s="1">
        <v>6400959.0</v>
      </c>
    </row>
    <row r="1741" ht="13.5" customHeight="1">
      <c r="A1741" s="1">
        <v>44432.0</v>
      </c>
      <c r="B1741" s="1">
        <v>23.55</v>
      </c>
      <c r="C1741" s="1">
        <v>9517782.0</v>
      </c>
      <c r="D1741" s="1">
        <v>20.47</v>
      </c>
      <c r="E1741" s="1">
        <v>1.4468334E7</v>
      </c>
      <c r="F1741" s="1">
        <v>49.18</v>
      </c>
      <c r="G1741" s="1">
        <v>5283565.0</v>
      </c>
      <c r="H1741" s="1">
        <v>53.8388</v>
      </c>
      <c r="I1741" s="1">
        <v>1637586.0</v>
      </c>
      <c r="J1741" s="1">
        <v>10.45</v>
      </c>
      <c r="K1741" s="1">
        <v>1.2895531E7</v>
      </c>
      <c r="L1741" s="1">
        <v>32.89</v>
      </c>
      <c r="M1741" s="1">
        <v>2528134.0</v>
      </c>
      <c r="N1741" s="1">
        <v>39.18</v>
      </c>
      <c r="O1741" s="1">
        <v>1484430.0</v>
      </c>
      <c r="P1741" s="1">
        <v>31.54</v>
      </c>
      <c r="Q1741" s="1">
        <v>2281871.0</v>
      </c>
      <c r="R1741" s="1">
        <v>5.23</v>
      </c>
      <c r="S1741" s="1">
        <v>3213006.0</v>
      </c>
      <c r="T1741" s="1">
        <v>8.11</v>
      </c>
      <c r="U1741" s="1">
        <v>5182079.0</v>
      </c>
    </row>
    <row r="1742" ht="13.5" customHeight="1">
      <c r="A1742" s="1">
        <v>44433.0</v>
      </c>
      <c r="B1742" s="1">
        <v>23.54</v>
      </c>
      <c r="C1742" s="1">
        <v>2.2351505E7</v>
      </c>
      <c r="D1742" s="1">
        <v>20.45</v>
      </c>
      <c r="E1742" s="1">
        <v>1.830351E7</v>
      </c>
      <c r="F1742" s="1">
        <v>49.28</v>
      </c>
      <c r="G1742" s="1">
        <v>9788102.0</v>
      </c>
      <c r="H1742" s="1">
        <v>53.9846</v>
      </c>
      <c r="I1742" s="1">
        <v>5158943.0</v>
      </c>
      <c r="J1742" s="1">
        <v>10.52</v>
      </c>
      <c r="K1742" s="1">
        <v>9982486.0</v>
      </c>
      <c r="L1742" s="1">
        <v>33.13</v>
      </c>
      <c r="M1742" s="1">
        <v>1865006.0</v>
      </c>
      <c r="N1742" s="1">
        <v>39.12</v>
      </c>
      <c r="O1742" s="1">
        <v>3863491.0</v>
      </c>
      <c r="P1742" s="1">
        <v>31.57</v>
      </c>
      <c r="Q1742" s="1">
        <v>2443709.0</v>
      </c>
      <c r="R1742" s="1">
        <v>5.27</v>
      </c>
      <c r="S1742" s="1">
        <v>2949041.0</v>
      </c>
      <c r="T1742" s="1">
        <v>8.06</v>
      </c>
      <c r="U1742" s="1">
        <v>4087767.0</v>
      </c>
    </row>
    <row r="1743" ht="13.5" customHeight="1">
      <c r="A1743" s="1">
        <v>44434.0</v>
      </c>
      <c r="B1743" s="1">
        <v>23.65</v>
      </c>
      <c r="C1743" s="1">
        <v>2.810662E7</v>
      </c>
      <c r="D1743" s="1">
        <v>20.27</v>
      </c>
      <c r="E1743" s="1">
        <v>1.1413548E7</v>
      </c>
      <c r="F1743" s="1">
        <v>49.38</v>
      </c>
      <c r="G1743" s="1">
        <v>7836947.0</v>
      </c>
      <c r="H1743" s="1">
        <v>53.939</v>
      </c>
      <c r="I1743" s="1">
        <v>2435714.0</v>
      </c>
      <c r="J1743" s="1">
        <v>10.35</v>
      </c>
      <c r="K1743" s="1">
        <v>6730381.0</v>
      </c>
      <c r="L1743" s="1">
        <v>33.12</v>
      </c>
      <c r="M1743" s="1">
        <v>1330769.0</v>
      </c>
      <c r="N1743" s="1">
        <v>38.62</v>
      </c>
      <c r="O1743" s="1">
        <v>3319905.0</v>
      </c>
      <c r="P1743" s="1">
        <v>32.82</v>
      </c>
      <c r="Q1743" s="1">
        <v>2993055.0</v>
      </c>
      <c r="R1743" s="1">
        <v>5.23</v>
      </c>
      <c r="S1743" s="1">
        <v>3240328.0</v>
      </c>
      <c r="T1743" s="1">
        <v>8.45</v>
      </c>
      <c r="U1743" s="1">
        <v>8082447.0</v>
      </c>
    </row>
    <row r="1744" ht="13.5" customHeight="1">
      <c r="A1744" s="1">
        <v>44435.0</v>
      </c>
      <c r="B1744" s="1">
        <v>24.2</v>
      </c>
      <c r="C1744" s="1">
        <v>1.354963E7</v>
      </c>
      <c r="D1744" s="1">
        <v>21.21</v>
      </c>
      <c r="E1744" s="1">
        <v>1.3972366E7</v>
      </c>
      <c r="F1744" s="1">
        <v>49.74</v>
      </c>
      <c r="G1744" s="1">
        <v>6308217.0</v>
      </c>
      <c r="H1744" s="1">
        <v>54.4583</v>
      </c>
      <c r="I1744" s="1">
        <v>2235575.0</v>
      </c>
      <c r="J1744" s="1">
        <v>10.53</v>
      </c>
      <c r="K1744" s="1">
        <v>9260874.0</v>
      </c>
      <c r="L1744" s="1">
        <v>33.76</v>
      </c>
      <c r="M1744" s="1">
        <v>1022199.0</v>
      </c>
      <c r="N1744" s="1">
        <v>39.23</v>
      </c>
      <c r="O1744" s="1">
        <v>1680730.0</v>
      </c>
      <c r="P1744" s="1">
        <v>34.09</v>
      </c>
      <c r="Q1744" s="1">
        <v>3415947.0</v>
      </c>
      <c r="R1744" s="1">
        <v>5.45</v>
      </c>
      <c r="S1744" s="1">
        <v>3076420.0</v>
      </c>
      <c r="T1744" s="1">
        <v>8.74</v>
      </c>
      <c r="U1744" s="1">
        <v>7439278.0</v>
      </c>
    </row>
    <row r="1745" ht="13.5" customHeight="1">
      <c r="A1745" s="1">
        <v>44438.0</v>
      </c>
      <c r="B1745" s="1">
        <v>23.9</v>
      </c>
      <c r="C1745" s="1">
        <v>2.22591E7</v>
      </c>
      <c r="D1745" s="1">
        <v>21.04</v>
      </c>
      <c r="E1745" s="1">
        <v>3.2037474E7</v>
      </c>
      <c r="F1745" s="1">
        <v>49.8</v>
      </c>
      <c r="G1745" s="1">
        <v>5256779.0</v>
      </c>
      <c r="H1745" s="1">
        <v>54.6222</v>
      </c>
      <c r="I1745" s="1">
        <v>2685158.0</v>
      </c>
      <c r="J1745" s="1">
        <v>10.41</v>
      </c>
      <c r="K1745" s="1">
        <v>4881869.0</v>
      </c>
      <c r="L1745" s="1">
        <v>33.28</v>
      </c>
      <c r="M1745" s="1">
        <v>1290657.0</v>
      </c>
      <c r="N1745" s="1">
        <v>39.09</v>
      </c>
      <c r="O1745" s="1">
        <v>2967328.0</v>
      </c>
      <c r="P1745" s="1">
        <v>33.41</v>
      </c>
      <c r="Q1745" s="1">
        <v>1542735.0</v>
      </c>
      <c r="R1745" s="1">
        <v>5.39</v>
      </c>
      <c r="S1745" s="1">
        <v>1962193.0</v>
      </c>
      <c r="T1745" s="1">
        <v>8.76</v>
      </c>
      <c r="U1745" s="1">
        <v>5161476.0</v>
      </c>
    </row>
    <row r="1746" ht="13.5" customHeight="1">
      <c r="A1746" s="1">
        <v>44439.0</v>
      </c>
      <c r="B1746" s="1">
        <v>23.56</v>
      </c>
      <c r="C1746" s="1">
        <v>1.1495252E7</v>
      </c>
      <c r="D1746" s="1">
        <v>20.875</v>
      </c>
      <c r="E1746" s="1">
        <v>1.084548E7</v>
      </c>
      <c r="F1746" s="1">
        <v>49.65</v>
      </c>
      <c r="G1746" s="1">
        <v>1.0565181E7</v>
      </c>
      <c r="H1746" s="1">
        <v>54.5676</v>
      </c>
      <c r="I1746" s="1">
        <v>5718335.0</v>
      </c>
      <c r="J1746" s="1">
        <v>10.47</v>
      </c>
      <c r="K1746" s="1">
        <v>1.3314883E7</v>
      </c>
      <c r="L1746" s="1">
        <v>33.39</v>
      </c>
      <c r="M1746" s="1">
        <v>4216849.0</v>
      </c>
      <c r="N1746" s="1">
        <v>38.45</v>
      </c>
      <c r="O1746" s="1">
        <v>4068815.0</v>
      </c>
      <c r="P1746" s="1">
        <v>33.74</v>
      </c>
      <c r="Q1746" s="1">
        <v>2271805.0</v>
      </c>
      <c r="R1746" s="1">
        <v>5.41</v>
      </c>
      <c r="S1746" s="1">
        <v>2250361.0</v>
      </c>
      <c r="T1746" s="1">
        <v>9.01</v>
      </c>
      <c r="U1746" s="1">
        <v>1.0746125E7</v>
      </c>
    </row>
    <row r="1747" ht="13.5" customHeight="1">
      <c r="A1747" s="1">
        <v>44440.0</v>
      </c>
      <c r="B1747" s="1">
        <v>23.28</v>
      </c>
      <c r="C1747" s="1">
        <v>1.9443954E7</v>
      </c>
      <c r="D1747" s="1">
        <v>21.005</v>
      </c>
      <c r="E1747" s="1">
        <v>1.7271996E7</v>
      </c>
      <c r="F1747" s="1">
        <v>49.83</v>
      </c>
      <c r="G1747" s="1">
        <v>5472980.0</v>
      </c>
      <c r="H1747" s="1">
        <v>54.6587</v>
      </c>
      <c r="I1747" s="1">
        <v>1757704.0</v>
      </c>
      <c r="J1747" s="1">
        <v>10.49</v>
      </c>
      <c r="K1747" s="1">
        <v>1.1858573E7</v>
      </c>
      <c r="L1747" s="1">
        <v>33.31</v>
      </c>
      <c r="M1747" s="1">
        <v>2014565.0</v>
      </c>
      <c r="N1747" s="1">
        <v>38.51</v>
      </c>
      <c r="O1747" s="1">
        <v>2297377.0</v>
      </c>
      <c r="P1747" s="1">
        <v>34.97</v>
      </c>
      <c r="Q1747" s="1">
        <v>2993736.0</v>
      </c>
      <c r="R1747" s="1">
        <v>5.34</v>
      </c>
      <c r="S1747" s="1">
        <v>1678633.0</v>
      </c>
      <c r="T1747" s="1">
        <v>9.19</v>
      </c>
      <c r="U1747" s="1">
        <v>7037683.0</v>
      </c>
    </row>
    <row r="1748" ht="13.5" customHeight="1">
      <c r="A1748" s="1">
        <v>44441.0</v>
      </c>
      <c r="B1748" s="1">
        <v>23.71</v>
      </c>
      <c r="C1748" s="1">
        <v>2.1627536E7</v>
      </c>
      <c r="D1748" s="1">
        <v>21.93</v>
      </c>
      <c r="E1748" s="1">
        <v>1.0714596E7</v>
      </c>
      <c r="F1748" s="1">
        <v>49.96</v>
      </c>
      <c r="G1748" s="1">
        <v>4833695.0</v>
      </c>
      <c r="H1748" s="1">
        <v>55.0686</v>
      </c>
      <c r="I1748" s="1">
        <v>1877327.0</v>
      </c>
      <c r="J1748" s="1">
        <v>11.11</v>
      </c>
      <c r="K1748" s="1">
        <v>1.4108795E7</v>
      </c>
      <c r="L1748" s="1">
        <v>34.46</v>
      </c>
      <c r="M1748" s="1">
        <v>1901432.0</v>
      </c>
      <c r="N1748" s="1">
        <v>39.15</v>
      </c>
      <c r="O1748" s="1">
        <v>1514283.0</v>
      </c>
      <c r="P1748" s="1">
        <v>34.89</v>
      </c>
      <c r="Q1748" s="1">
        <v>3245051.0</v>
      </c>
      <c r="R1748" s="1">
        <v>5.54</v>
      </c>
      <c r="S1748" s="1">
        <v>3321569.0</v>
      </c>
      <c r="T1748" s="1">
        <v>9.18</v>
      </c>
      <c r="U1748" s="1">
        <v>7175787.0</v>
      </c>
    </row>
    <row r="1749" ht="13.5" customHeight="1">
      <c r="A1749" s="1">
        <v>44442.0</v>
      </c>
      <c r="B1749" s="1">
        <v>23.47</v>
      </c>
      <c r="C1749" s="1">
        <v>1.4049578E7</v>
      </c>
      <c r="D1749" s="1">
        <v>21.91</v>
      </c>
      <c r="E1749" s="1">
        <v>6966972.0</v>
      </c>
      <c r="F1749" s="1">
        <v>50.12</v>
      </c>
      <c r="G1749" s="1">
        <v>5691745.0</v>
      </c>
      <c r="H1749" s="1">
        <v>55.1779</v>
      </c>
      <c r="I1749" s="1">
        <v>2828059.0</v>
      </c>
      <c r="J1749" s="1">
        <v>10.98</v>
      </c>
      <c r="K1749" s="1">
        <v>6626529.0</v>
      </c>
      <c r="L1749" s="1">
        <v>34.32</v>
      </c>
      <c r="M1749" s="1">
        <v>1415030.0</v>
      </c>
      <c r="N1749" s="1">
        <v>38.96</v>
      </c>
      <c r="O1749" s="1">
        <v>2033002.0</v>
      </c>
      <c r="P1749" s="1">
        <v>35.18</v>
      </c>
      <c r="Q1749" s="1">
        <v>1779059.0</v>
      </c>
      <c r="R1749" s="1">
        <v>5.54</v>
      </c>
      <c r="S1749" s="1">
        <v>2764969.0</v>
      </c>
      <c r="T1749" s="1">
        <v>9.32</v>
      </c>
      <c r="U1749" s="1">
        <v>6191816.0</v>
      </c>
    </row>
    <row r="1750" ht="13.5" customHeight="1">
      <c r="A1750" s="1">
        <v>44445.0</v>
      </c>
      <c r="B1750" s="1">
        <v>23.47</v>
      </c>
      <c r="C1750" s="1">
        <v>1.4049578E7</v>
      </c>
      <c r="D1750" s="1">
        <v>21.91</v>
      </c>
      <c r="E1750" s="1">
        <v>6966972.0</v>
      </c>
      <c r="F1750" s="1">
        <v>50.12</v>
      </c>
      <c r="G1750" s="1">
        <v>5691745.0</v>
      </c>
      <c r="H1750" s="1">
        <v>55.1779</v>
      </c>
      <c r="I1750" s="1">
        <v>2828059.0</v>
      </c>
      <c r="J1750" s="1">
        <v>10.98</v>
      </c>
      <c r="K1750" s="1">
        <v>6626529.0</v>
      </c>
      <c r="L1750" s="1">
        <v>34.32</v>
      </c>
      <c r="M1750" s="1">
        <v>1415030.0</v>
      </c>
      <c r="N1750" s="1">
        <v>38.96</v>
      </c>
      <c r="O1750" s="1">
        <v>2033002.0</v>
      </c>
      <c r="P1750" s="1">
        <v>35.18</v>
      </c>
      <c r="Q1750" s="1">
        <v>1779059.0</v>
      </c>
      <c r="R1750" s="1">
        <v>5.54</v>
      </c>
      <c r="S1750" s="1">
        <v>2764969.0</v>
      </c>
      <c r="T1750" s="1">
        <v>9.32</v>
      </c>
      <c r="U1750" s="1">
        <v>6191816.0</v>
      </c>
    </row>
    <row r="1751" ht="13.5" customHeight="1">
      <c r="A1751" s="1">
        <v>44446.0</v>
      </c>
      <c r="B1751" s="1">
        <v>23.32</v>
      </c>
      <c r="C1751" s="1">
        <v>2.0079764E7</v>
      </c>
      <c r="D1751" s="1">
        <v>21.71</v>
      </c>
      <c r="E1751" s="1">
        <v>1.7437122E7</v>
      </c>
      <c r="F1751" s="1">
        <v>50.55</v>
      </c>
      <c r="G1751" s="1">
        <v>1.6423473E7</v>
      </c>
      <c r="H1751" s="1">
        <v>55.6425</v>
      </c>
      <c r="I1751" s="1">
        <v>4795510.0</v>
      </c>
      <c r="J1751" s="1">
        <v>10.88</v>
      </c>
      <c r="K1751" s="1">
        <v>7537109.0</v>
      </c>
      <c r="L1751" s="1">
        <v>33.97</v>
      </c>
      <c r="M1751" s="1">
        <v>1086306.0</v>
      </c>
      <c r="N1751" s="1">
        <v>39.01</v>
      </c>
      <c r="O1751" s="1">
        <v>1934008.0</v>
      </c>
      <c r="P1751" s="1">
        <v>35.88</v>
      </c>
      <c r="Q1751" s="1">
        <v>2224768.0</v>
      </c>
      <c r="R1751" s="1">
        <v>5.47</v>
      </c>
      <c r="S1751" s="1">
        <v>2516451.0</v>
      </c>
      <c r="T1751" s="1">
        <v>9.2</v>
      </c>
      <c r="U1751" s="1">
        <v>5562891.0</v>
      </c>
    </row>
    <row r="1752" ht="13.5" customHeight="1">
      <c r="A1752" s="1">
        <v>44447.0</v>
      </c>
      <c r="B1752" s="1">
        <v>23.13</v>
      </c>
      <c r="C1752" s="1">
        <v>1.5370433E7</v>
      </c>
      <c r="D1752" s="1">
        <v>21.375</v>
      </c>
      <c r="E1752" s="1">
        <v>1.9668626E7</v>
      </c>
      <c r="F1752" s="1">
        <v>51.28</v>
      </c>
      <c r="G1752" s="1">
        <v>1.1527372E7</v>
      </c>
      <c r="H1752" s="1">
        <v>56.1527</v>
      </c>
      <c r="I1752" s="1">
        <v>3322107.0</v>
      </c>
      <c r="J1752" s="1">
        <v>10.64</v>
      </c>
      <c r="K1752" s="1">
        <v>1.0824703E7</v>
      </c>
      <c r="L1752" s="1">
        <v>33.82</v>
      </c>
      <c r="M1752" s="1">
        <v>1710175.0</v>
      </c>
      <c r="N1752" s="1">
        <v>39.4</v>
      </c>
      <c r="O1752" s="1">
        <v>4004627.0</v>
      </c>
      <c r="P1752" s="1">
        <v>36.75</v>
      </c>
      <c r="Q1752" s="1">
        <v>3294596.0</v>
      </c>
      <c r="R1752" s="1">
        <v>5.34</v>
      </c>
      <c r="S1752" s="1">
        <v>4403718.0</v>
      </c>
      <c r="T1752" s="1">
        <v>9.33</v>
      </c>
      <c r="U1752" s="1">
        <v>7032134.0</v>
      </c>
    </row>
    <row r="1753" ht="13.5" customHeight="1">
      <c r="A1753" s="1">
        <v>44448.0</v>
      </c>
      <c r="B1753" s="1">
        <v>23.45</v>
      </c>
      <c r="C1753" s="1">
        <v>1.762901E7</v>
      </c>
      <c r="D1753" s="1">
        <v>21.28</v>
      </c>
      <c r="E1753" s="1">
        <v>1.7267458E7</v>
      </c>
      <c r="F1753" s="1">
        <v>50.73</v>
      </c>
      <c r="G1753" s="1">
        <v>1.0501105E7</v>
      </c>
      <c r="H1753" s="1">
        <v>55.5879</v>
      </c>
      <c r="I1753" s="1">
        <v>3044201.0</v>
      </c>
      <c r="J1753" s="1">
        <v>10.58</v>
      </c>
      <c r="K1753" s="1">
        <v>8690445.0</v>
      </c>
      <c r="L1753" s="1">
        <v>34.08</v>
      </c>
      <c r="M1753" s="1">
        <v>934891.0</v>
      </c>
      <c r="N1753" s="1">
        <v>38.93</v>
      </c>
      <c r="O1753" s="1">
        <v>2187968.0</v>
      </c>
      <c r="P1753" s="1">
        <v>37.45</v>
      </c>
      <c r="Q1753" s="1">
        <v>3214657.0</v>
      </c>
      <c r="R1753" s="1">
        <v>5.34</v>
      </c>
      <c r="S1753" s="1">
        <v>2141627.0</v>
      </c>
      <c r="T1753" s="1">
        <v>9.4</v>
      </c>
      <c r="U1753" s="1">
        <v>4925506.0</v>
      </c>
    </row>
    <row r="1754" ht="13.5" customHeight="1">
      <c r="A1754" s="1">
        <v>44449.0</v>
      </c>
      <c r="B1754" s="1">
        <v>23.2</v>
      </c>
      <c r="C1754" s="1">
        <v>1.5750479E7</v>
      </c>
      <c r="D1754" s="1">
        <v>21.28</v>
      </c>
      <c r="E1754" s="1">
        <v>3.1856764E7</v>
      </c>
      <c r="F1754" s="1">
        <v>50.47</v>
      </c>
      <c r="G1754" s="1">
        <v>7821968.0</v>
      </c>
      <c r="H1754" s="1">
        <v>55.6425</v>
      </c>
      <c r="I1754" s="1">
        <v>4897158.0</v>
      </c>
      <c r="J1754" s="1">
        <v>10.61</v>
      </c>
      <c r="K1754" s="1">
        <v>6077426.0</v>
      </c>
      <c r="L1754" s="1">
        <v>34.03</v>
      </c>
      <c r="M1754" s="1">
        <v>751547.0</v>
      </c>
      <c r="N1754" s="1">
        <v>38.86</v>
      </c>
      <c r="O1754" s="1">
        <v>1570293.0</v>
      </c>
      <c r="P1754" s="1">
        <v>38.38</v>
      </c>
      <c r="Q1754" s="1">
        <v>3773548.0</v>
      </c>
      <c r="R1754" s="1">
        <v>5.47</v>
      </c>
      <c r="S1754" s="1">
        <v>3747061.0</v>
      </c>
      <c r="T1754" s="1">
        <v>9.46</v>
      </c>
      <c r="U1754" s="1">
        <v>5740608.0</v>
      </c>
    </row>
    <row r="1755" ht="13.5" customHeight="1">
      <c r="A1755" s="1">
        <v>44452.0</v>
      </c>
      <c r="B1755" s="1">
        <v>24.05</v>
      </c>
      <c r="C1755" s="1">
        <v>2.2889084E7</v>
      </c>
      <c r="D1755" s="1">
        <v>21.945</v>
      </c>
      <c r="E1755" s="1">
        <v>2.5063368E7</v>
      </c>
      <c r="F1755" s="1">
        <v>50.81</v>
      </c>
      <c r="G1755" s="1">
        <v>1.5131175E7</v>
      </c>
      <c r="H1755" s="1">
        <v>57.2003</v>
      </c>
      <c r="I1755" s="1">
        <v>7736096.0</v>
      </c>
      <c r="J1755" s="1">
        <v>11.15</v>
      </c>
      <c r="K1755" s="1">
        <v>1.6649708E7</v>
      </c>
      <c r="L1755" s="1">
        <v>35.84</v>
      </c>
      <c r="M1755" s="1">
        <v>1936692.0</v>
      </c>
      <c r="N1755" s="1">
        <v>39.52</v>
      </c>
      <c r="O1755" s="1">
        <v>3819900.0</v>
      </c>
      <c r="P1755" s="1">
        <v>39.9</v>
      </c>
      <c r="Q1755" s="1">
        <v>3494160.0</v>
      </c>
      <c r="R1755" s="1">
        <v>5.75</v>
      </c>
      <c r="S1755" s="1">
        <v>5294308.0</v>
      </c>
      <c r="T1755" s="1">
        <v>9.75</v>
      </c>
      <c r="U1755" s="1">
        <v>6560596.0</v>
      </c>
    </row>
    <row r="1756" ht="13.5" customHeight="1">
      <c r="A1756" s="1">
        <v>44453.0</v>
      </c>
      <c r="B1756" s="1">
        <v>23.58</v>
      </c>
      <c r="C1756" s="1">
        <v>1.8751121E7</v>
      </c>
      <c r="D1756" s="1">
        <v>21.58</v>
      </c>
      <c r="E1756" s="1">
        <v>2.943519E7</v>
      </c>
      <c r="F1756" s="1">
        <v>50.5</v>
      </c>
      <c r="G1756" s="1">
        <v>5391919.0</v>
      </c>
      <c r="H1756" s="1">
        <v>56.6811</v>
      </c>
      <c r="I1756" s="1">
        <v>7093746.0</v>
      </c>
      <c r="J1756" s="1">
        <v>10.83</v>
      </c>
      <c r="K1756" s="1">
        <v>1.101552E7</v>
      </c>
      <c r="L1756" s="1">
        <v>35.34</v>
      </c>
      <c r="M1756" s="1">
        <v>1856667.0</v>
      </c>
      <c r="N1756" s="1">
        <v>39.58</v>
      </c>
      <c r="O1756" s="1">
        <v>1852441.0</v>
      </c>
      <c r="P1756" s="1">
        <v>40.37</v>
      </c>
      <c r="Q1756" s="1">
        <v>4471823.0</v>
      </c>
      <c r="R1756" s="1">
        <v>5.74</v>
      </c>
      <c r="S1756" s="1">
        <v>5238745.0</v>
      </c>
      <c r="T1756" s="1">
        <v>9.69</v>
      </c>
      <c r="U1756" s="1">
        <v>7885808.0</v>
      </c>
    </row>
    <row r="1757" ht="13.5" customHeight="1">
      <c r="A1757" s="1">
        <v>44454.0</v>
      </c>
      <c r="B1757" s="1">
        <v>24.78</v>
      </c>
      <c r="C1757" s="1">
        <v>2.3003024E7</v>
      </c>
      <c r="D1757" s="1">
        <v>22.255</v>
      </c>
      <c r="E1757" s="1">
        <v>7.1130936E7</v>
      </c>
      <c r="F1757" s="1">
        <v>50.85</v>
      </c>
      <c r="G1757" s="1">
        <v>9003740.0</v>
      </c>
      <c r="H1757" s="1">
        <v>57.2094</v>
      </c>
      <c r="I1757" s="1">
        <v>8019934.0</v>
      </c>
      <c r="J1757" s="1">
        <v>11.47</v>
      </c>
      <c r="K1757" s="1">
        <v>2.1001232E7</v>
      </c>
      <c r="L1757" s="1">
        <v>36.1</v>
      </c>
      <c r="M1757" s="1">
        <v>3412191.0</v>
      </c>
      <c r="N1757" s="1">
        <v>40.34</v>
      </c>
      <c r="O1757" s="1">
        <v>4349331.0</v>
      </c>
      <c r="P1757" s="1">
        <v>42.66</v>
      </c>
      <c r="Q1757" s="1">
        <v>7240642.0</v>
      </c>
      <c r="R1757" s="1">
        <v>5.91</v>
      </c>
      <c r="S1757" s="1">
        <v>4495476.0</v>
      </c>
      <c r="T1757" s="1">
        <v>10.07</v>
      </c>
      <c r="U1757" s="1">
        <v>1.6932828E7</v>
      </c>
    </row>
    <row r="1758" ht="13.5" customHeight="1">
      <c r="A1758" s="1">
        <v>44455.0</v>
      </c>
      <c r="B1758" s="1">
        <v>24.83</v>
      </c>
      <c r="C1758" s="1">
        <v>1.3976887E7</v>
      </c>
      <c r="D1758" s="1">
        <v>21.92</v>
      </c>
      <c r="E1758" s="1">
        <v>3.6608416E7</v>
      </c>
      <c r="F1758" s="1">
        <v>50.83</v>
      </c>
      <c r="G1758" s="1">
        <v>4394923.0</v>
      </c>
      <c r="H1758" s="1">
        <v>56.9088</v>
      </c>
      <c r="I1758" s="1">
        <v>3415389.0</v>
      </c>
      <c r="J1758" s="1">
        <v>11.24</v>
      </c>
      <c r="K1758" s="1">
        <v>1.0051631E7</v>
      </c>
      <c r="L1758" s="1">
        <v>35.5</v>
      </c>
      <c r="M1758" s="1">
        <v>1512076.0</v>
      </c>
      <c r="N1758" s="1">
        <v>40.37</v>
      </c>
      <c r="O1758" s="1">
        <v>1854295.0</v>
      </c>
      <c r="P1758" s="1">
        <v>42.24</v>
      </c>
      <c r="Q1758" s="1">
        <v>3345517.0</v>
      </c>
      <c r="R1758" s="1">
        <v>5.83</v>
      </c>
      <c r="S1758" s="1">
        <v>2876646.0</v>
      </c>
      <c r="T1758" s="1">
        <v>10.25</v>
      </c>
      <c r="U1758" s="1">
        <v>7435164.0</v>
      </c>
    </row>
    <row r="1759" ht="13.5" customHeight="1">
      <c r="A1759" s="1">
        <v>44456.0</v>
      </c>
      <c r="B1759" s="1">
        <v>24.65</v>
      </c>
      <c r="C1759" s="1">
        <v>2.1074392E7</v>
      </c>
      <c r="D1759" s="1">
        <v>21.255</v>
      </c>
      <c r="E1759" s="1">
        <v>2.6952246E7</v>
      </c>
      <c r="F1759" s="1">
        <v>50.66</v>
      </c>
      <c r="G1759" s="1">
        <v>1.6876E7</v>
      </c>
      <c r="H1759" s="1">
        <v>57.1183</v>
      </c>
      <c r="I1759" s="1">
        <v>9822758.0</v>
      </c>
      <c r="J1759" s="1">
        <v>11.05</v>
      </c>
      <c r="K1759" s="1">
        <v>1.4948894E7</v>
      </c>
      <c r="L1759" s="1">
        <v>34.59</v>
      </c>
      <c r="M1759" s="1">
        <v>4045047.0</v>
      </c>
      <c r="N1759" s="1">
        <v>40.08</v>
      </c>
      <c r="O1759" s="1">
        <v>5025710.0</v>
      </c>
      <c r="P1759" s="1">
        <v>41.9</v>
      </c>
      <c r="Q1759" s="1">
        <v>5530940.0</v>
      </c>
      <c r="R1759" s="1">
        <v>5.68</v>
      </c>
      <c r="S1759" s="1">
        <v>5246692.0</v>
      </c>
      <c r="T1759" s="1">
        <v>10.03</v>
      </c>
      <c r="U1759" s="1">
        <v>6862305.0</v>
      </c>
    </row>
    <row r="1760" ht="13.5" customHeight="1">
      <c r="A1760" s="1">
        <v>44459.0</v>
      </c>
      <c r="B1760" s="1">
        <v>23.96</v>
      </c>
      <c r="C1760" s="1">
        <v>1.2758763E7</v>
      </c>
      <c r="D1760" s="1">
        <v>20.61</v>
      </c>
      <c r="E1760" s="1">
        <v>3.485588E7</v>
      </c>
      <c r="F1760" s="1">
        <v>49.77</v>
      </c>
      <c r="G1760" s="1">
        <v>8770122.0</v>
      </c>
      <c r="H1760" s="1">
        <v>55.843</v>
      </c>
      <c r="I1760" s="1">
        <v>1.954408E7</v>
      </c>
      <c r="J1760" s="1">
        <v>10.78</v>
      </c>
      <c r="K1760" s="1">
        <v>1.2558545E7</v>
      </c>
      <c r="L1760" s="1">
        <v>34.01</v>
      </c>
      <c r="M1760" s="1">
        <v>2379714.0</v>
      </c>
      <c r="N1760" s="1">
        <v>39.43</v>
      </c>
      <c r="O1760" s="1">
        <v>3111220.0</v>
      </c>
      <c r="P1760" s="1">
        <v>40.76</v>
      </c>
      <c r="Q1760" s="1">
        <v>4474897.0</v>
      </c>
      <c r="R1760" s="1">
        <v>5.43</v>
      </c>
      <c r="S1760" s="1">
        <v>3701025.0</v>
      </c>
      <c r="T1760" s="1">
        <v>9.91</v>
      </c>
      <c r="U1760" s="1">
        <v>4777122.0</v>
      </c>
    </row>
    <row r="1761" ht="13.5" customHeight="1">
      <c r="A1761" s="1">
        <v>44460.0</v>
      </c>
      <c r="B1761" s="1">
        <v>24.27</v>
      </c>
      <c r="C1761" s="1">
        <v>8589601.0</v>
      </c>
      <c r="D1761" s="1">
        <v>20.82</v>
      </c>
      <c r="E1761" s="1">
        <v>3.70974E7</v>
      </c>
      <c r="F1761" s="1">
        <v>50.28</v>
      </c>
      <c r="G1761" s="1">
        <v>7640470.0</v>
      </c>
      <c r="H1761" s="1">
        <v>56.2711</v>
      </c>
      <c r="I1761" s="1">
        <v>4225060.0</v>
      </c>
      <c r="J1761" s="1">
        <v>10.82</v>
      </c>
      <c r="K1761" s="1">
        <v>1.4602142E7</v>
      </c>
      <c r="L1761" s="1">
        <v>35.15</v>
      </c>
      <c r="M1761" s="1">
        <v>2783832.0</v>
      </c>
      <c r="N1761" s="1">
        <v>39.77</v>
      </c>
      <c r="O1761" s="1">
        <v>2065324.0</v>
      </c>
      <c r="P1761" s="1">
        <v>40.49</v>
      </c>
      <c r="Q1761" s="1">
        <v>2969750.0</v>
      </c>
      <c r="R1761" s="1">
        <v>5.5</v>
      </c>
      <c r="S1761" s="1">
        <v>2891472.0</v>
      </c>
      <c r="T1761" s="1">
        <v>10.04</v>
      </c>
      <c r="U1761" s="1">
        <v>4377413.0</v>
      </c>
    </row>
    <row r="1762" ht="13.5" customHeight="1">
      <c r="A1762" s="1">
        <v>44461.0</v>
      </c>
      <c r="B1762" s="1">
        <v>25.13</v>
      </c>
      <c r="C1762" s="1">
        <v>1.4382428E7</v>
      </c>
      <c r="D1762" s="1">
        <v>21.625</v>
      </c>
      <c r="E1762" s="1">
        <v>2.7243928E7</v>
      </c>
      <c r="F1762" s="1">
        <v>50.42</v>
      </c>
      <c r="G1762" s="1">
        <v>4097589.0</v>
      </c>
      <c r="H1762" s="1">
        <v>56.2893</v>
      </c>
      <c r="I1762" s="1">
        <v>5594949.0</v>
      </c>
      <c r="J1762" s="1">
        <v>11.62</v>
      </c>
      <c r="K1762" s="1">
        <v>1.8160267E7</v>
      </c>
      <c r="L1762" s="1">
        <v>36.97</v>
      </c>
      <c r="M1762" s="1">
        <v>3066161.0</v>
      </c>
      <c r="N1762" s="1">
        <v>40.1</v>
      </c>
      <c r="O1762" s="1">
        <v>3853207.0</v>
      </c>
      <c r="P1762" s="1">
        <v>41.1</v>
      </c>
      <c r="Q1762" s="1">
        <v>7043275.0</v>
      </c>
      <c r="R1762" s="1">
        <v>5.69</v>
      </c>
      <c r="S1762" s="1">
        <v>3741061.0</v>
      </c>
      <c r="T1762" s="1">
        <v>10.31</v>
      </c>
      <c r="U1762" s="1">
        <v>7227921.0</v>
      </c>
    </row>
    <row r="1763" ht="13.5" customHeight="1">
      <c r="A1763" s="1">
        <v>44462.0</v>
      </c>
      <c r="B1763" s="1">
        <v>25.49</v>
      </c>
      <c r="C1763" s="1">
        <v>1.5063921E7</v>
      </c>
      <c r="D1763" s="1">
        <v>22.17</v>
      </c>
      <c r="E1763" s="1">
        <v>1.5779502E7</v>
      </c>
      <c r="F1763" s="1">
        <v>50.75</v>
      </c>
      <c r="G1763" s="1">
        <v>4525891.0</v>
      </c>
      <c r="H1763" s="1">
        <v>56.7357</v>
      </c>
      <c r="I1763" s="1">
        <v>2.0162911E7</v>
      </c>
      <c r="J1763" s="1">
        <v>12.13</v>
      </c>
      <c r="K1763" s="1">
        <v>2.1366443E7</v>
      </c>
      <c r="L1763" s="1">
        <v>37.61</v>
      </c>
      <c r="M1763" s="1">
        <v>2078476.0</v>
      </c>
      <c r="N1763" s="1">
        <v>39.8</v>
      </c>
      <c r="O1763" s="1">
        <v>2358498.0</v>
      </c>
      <c r="P1763" s="1">
        <v>42.87</v>
      </c>
      <c r="Q1763" s="1">
        <v>7723368.0</v>
      </c>
      <c r="R1763" s="1">
        <v>5.89</v>
      </c>
      <c r="S1763" s="1">
        <v>4234145.0</v>
      </c>
      <c r="T1763" s="1">
        <v>10.87</v>
      </c>
      <c r="U1763" s="1">
        <v>1.2129929E7</v>
      </c>
    </row>
    <row r="1764" ht="13.5" customHeight="1">
      <c r="A1764" s="1">
        <v>44463.0</v>
      </c>
      <c r="B1764" s="1">
        <v>25.59</v>
      </c>
      <c r="C1764" s="1">
        <v>7289666.0</v>
      </c>
      <c r="D1764" s="1">
        <v>22.305</v>
      </c>
      <c r="E1764" s="1">
        <v>8305714.0</v>
      </c>
      <c r="F1764" s="1">
        <v>50.72</v>
      </c>
      <c r="G1764" s="1">
        <v>3428316.0</v>
      </c>
      <c r="H1764" s="1">
        <v>57.2823</v>
      </c>
      <c r="I1764" s="1">
        <v>5984571.0</v>
      </c>
      <c r="J1764" s="1">
        <v>12.12</v>
      </c>
      <c r="K1764" s="1">
        <v>1.0288612E7</v>
      </c>
      <c r="L1764" s="1">
        <v>38.02</v>
      </c>
      <c r="M1764" s="1">
        <v>1297013.0</v>
      </c>
      <c r="N1764" s="1">
        <v>39.79</v>
      </c>
      <c r="O1764" s="1">
        <v>2145593.0</v>
      </c>
      <c r="P1764" s="1">
        <v>43.83</v>
      </c>
      <c r="Q1764" s="1">
        <v>3974501.0</v>
      </c>
      <c r="R1764" s="1">
        <v>6.44</v>
      </c>
      <c r="S1764" s="1">
        <v>1.2463107E7</v>
      </c>
      <c r="T1764" s="1">
        <v>11.1</v>
      </c>
      <c r="U1764" s="1">
        <v>9550281.0</v>
      </c>
    </row>
    <row r="1765" ht="13.5" customHeight="1">
      <c r="A1765" s="1">
        <v>44466.0</v>
      </c>
      <c r="B1765" s="1">
        <v>26.51</v>
      </c>
      <c r="C1765" s="1">
        <v>1.6951557E7</v>
      </c>
      <c r="D1765" s="1">
        <v>22.72</v>
      </c>
      <c r="E1765" s="1">
        <v>1.8404794E7</v>
      </c>
      <c r="F1765" s="1">
        <v>51.0</v>
      </c>
      <c r="G1765" s="1">
        <v>5776146.0</v>
      </c>
      <c r="H1765" s="1">
        <v>58.0111</v>
      </c>
      <c r="I1765" s="1">
        <v>1.9007472E7</v>
      </c>
      <c r="J1765" s="1">
        <v>12.52</v>
      </c>
      <c r="K1765" s="1">
        <v>2.0899453E7</v>
      </c>
      <c r="L1765" s="1">
        <v>38.76</v>
      </c>
      <c r="M1765" s="1">
        <v>1928875.0</v>
      </c>
      <c r="N1765" s="1">
        <v>40.32</v>
      </c>
      <c r="O1765" s="1">
        <v>2314758.0</v>
      </c>
      <c r="P1765" s="1">
        <v>43.91</v>
      </c>
      <c r="Q1765" s="1">
        <v>6081590.0</v>
      </c>
      <c r="R1765" s="1">
        <v>6.9</v>
      </c>
      <c r="S1765" s="1">
        <v>1.3764032E7</v>
      </c>
      <c r="T1765" s="1">
        <v>11.57</v>
      </c>
      <c r="U1765" s="1">
        <v>1.1985257E7</v>
      </c>
    </row>
    <row r="1766" ht="13.5" customHeight="1">
      <c r="A1766" s="1">
        <v>44467.0</v>
      </c>
      <c r="B1766" s="1">
        <v>26.51</v>
      </c>
      <c r="C1766" s="1">
        <v>1.2777879E7</v>
      </c>
      <c r="D1766" s="1">
        <v>22.8</v>
      </c>
      <c r="E1766" s="1">
        <v>1.5983594E7</v>
      </c>
      <c r="F1766" s="1">
        <v>50.54</v>
      </c>
      <c r="G1766" s="1">
        <v>5857370.0</v>
      </c>
      <c r="H1766" s="1">
        <v>55.9432</v>
      </c>
      <c r="I1766" s="1">
        <v>8668599.0</v>
      </c>
      <c r="J1766" s="1">
        <v>12.56</v>
      </c>
      <c r="K1766" s="1">
        <v>1.5470267E7</v>
      </c>
      <c r="L1766" s="1">
        <v>39.15</v>
      </c>
      <c r="M1766" s="1">
        <v>1751064.0</v>
      </c>
      <c r="N1766" s="1">
        <v>40.17</v>
      </c>
      <c r="O1766" s="1">
        <v>2219779.0</v>
      </c>
      <c r="P1766" s="1">
        <v>43.74</v>
      </c>
      <c r="Q1766" s="1">
        <v>4865911.0</v>
      </c>
      <c r="R1766" s="1">
        <v>6.95</v>
      </c>
      <c r="S1766" s="1">
        <v>1.2632085E7</v>
      </c>
      <c r="T1766" s="1">
        <v>11.43</v>
      </c>
      <c r="U1766" s="1">
        <v>8408302.0</v>
      </c>
    </row>
    <row r="1767" ht="13.5" customHeight="1">
      <c r="A1767" s="1">
        <v>44468.0</v>
      </c>
      <c r="B1767" s="1">
        <v>26.45</v>
      </c>
      <c r="C1767" s="1">
        <v>8594618.0</v>
      </c>
      <c r="D1767" s="1">
        <v>23.145</v>
      </c>
      <c r="E1767" s="1">
        <v>1.3298768E7</v>
      </c>
      <c r="F1767" s="1">
        <v>50.79</v>
      </c>
      <c r="G1767" s="1">
        <v>6544670.0</v>
      </c>
      <c r="H1767" s="1">
        <v>55.9158</v>
      </c>
      <c r="I1767" s="1">
        <v>6600649.0</v>
      </c>
      <c r="J1767" s="1">
        <v>12.85</v>
      </c>
      <c r="K1767" s="1">
        <v>1.4253479E7</v>
      </c>
      <c r="L1767" s="1">
        <v>40.03</v>
      </c>
      <c r="M1767" s="1">
        <v>2344399.0</v>
      </c>
      <c r="N1767" s="1">
        <v>39.79</v>
      </c>
      <c r="O1767" s="1">
        <v>2763782.0</v>
      </c>
      <c r="P1767" s="1">
        <v>42.88</v>
      </c>
      <c r="Q1767" s="1">
        <v>3423361.0</v>
      </c>
      <c r="R1767" s="1">
        <v>6.89</v>
      </c>
      <c r="S1767" s="1">
        <v>1.0970801E7</v>
      </c>
      <c r="T1767" s="1">
        <v>11.5</v>
      </c>
      <c r="U1767" s="1">
        <v>9340645.0</v>
      </c>
    </row>
    <row r="1768" ht="13.5" customHeight="1">
      <c r="A1768" s="1">
        <v>44469.0</v>
      </c>
      <c r="B1768" s="1">
        <v>26.26</v>
      </c>
      <c r="C1768" s="1">
        <v>1.1892017E7</v>
      </c>
      <c r="D1768" s="1">
        <v>23.155</v>
      </c>
      <c r="E1768" s="1">
        <v>1.1946258E7</v>
      </c>
      <c r="F1768" s="1">
        <v>50.46</v>
      </c>
      <c r="G1768" s="1">
        <v>6476499.0</v>
      </c>
      <c r="H1768" s="1">
        <v>55.5332</v>
      </c>
      <c r="I1768" s="1">
        <v>9639419.0</v>
      </c>
      <c r="J1768" s="1">
        <v>12.77</v>
      </c>
      <c r="K1768" s="1">
        <v>1.3944377E7</v>
      </c>
      <c r="L1768" s="1">
        <v>40.03</v>
      </c>
      <c r="M1768" s="1">
        <v>2595224.0</v>
      </c>
      <c r="N1768" s="1">
        <v>40.15</v>
      </c>
      <c r="O1768" s="1">
        <v>2744722.0</v>
      </c>
      <c r="P1768" s="1">
        <v>44.25</v>
      </c>
      <c r="Q1768" s="1">
        <v>2863194.0</v>
      </c>
      <c r="R1768" s="1">
        <v>7.01</v>
      </c>
      <c r="S1768" s="1">
        <v>7281671.0</v>
      </c>
      <c r="T1768" s="1">
        <v>11.87</v>
      </c>
      <c r="U1768" s="1">
        <v>8286523.0</v>
      </c>
    </row>
    <row r="1769" ht="13.5" customHeight="1">
      <c r="A1769" s="1">
        <v>44470.0</v>
      </c>
      <c r="B1769" s="1">
        <v>26.47</v>
      </c>
      <c r="C1769" s="1">
        <v>8292187.0</v>
      </c>
      <c r="D1769" s="1">
        <v>23.24</v>
      </c>
      <c r="E1769" s="1">
        <v>1.3660354E7</v>
      </c>
      <c r="F1769" s="1">
        <v>50.55</v>
      </c>
      <c r="G1769" s="1">
        <v>4831463.0</v>
      </c>
      <c r="H1769" s="1">
        <v>56.0069</v>
      </c>
      <c r="I1769" s="1">
        <v>5735182.0</v>
      </c>
      <c r="J1769" s="1">
        <v>12.73</v>
      </c>
      <c r="K1769" s="1">
        <v>1.5502678E7</v>
      </c>
      <c r="L1769" s="1">
        <v>41.04</v>
      </c>
      <c r="M1769" s="1">
        <v>2424583.0</v>
      </c>
      <c r="N1769" s="1">
        <v>40.49</v>
      </c>
      <c r="O1769" s="1">
        <v>2087928.0</v>
      </c>
      <c r="P1769" s="1">
        <v>43.77</v>
      </c>
      <c r="Q1769" s="1">
        <v>1498142.0</v>
      </c>
      <c r="R1769" s="1">
        <v>7.06</v>
      </c>
      <c r="S1769" s="1">
        <v>5716044.0</v>
      </c>
      <c r="T1769" s="1">
        <v>11.97</v>
      </c>
      <c r="U1769" s="1">
        <v>7160890.0</v>
      </c>
    </row>
    <row r="1770" ht="13.5" customHeight="1">
      <c r="A1770" s="1">
        <v>44473.0</v>
      </c>
      <c r="B1770" s="1">
        <v>26.86</v>
      </c>
      <c r="C1770" s="1">
        <v>1.2283572E7</v>
      </c>
      <c r="D1770" s="1">
        <v>23.97</v>
      </c>
      <c r="E1770" s="1">
        <v>2.0863672E7</v>
      </c>
      <c r="F1770" s="1">
        <v>50.85</v>
      </c>
      <c r="G1770" s="1">
        <v>6961667.0</v>
      </c>
      <c r="H1770" s="1">
        <v>56.3167</v>
      </c>
      <c r="I1770" s="1">
        <v>1.0795345E7</v>
      </c>
      <c r="J1770" s="1">
        <v>13.12</v>
      </c>
      <c r="K1770" s="1">
        <v>1.4704951E7</v>
      </c>
      <c r="L1770" s="1">
        <v>41.67</v>
      </c>
      <c r="M1770" s="1">
        <v>2056133.0</v>
      </c>
      <c r="N1770" s="1">
        <v>40.64</v>
      </c>
      <c r="O1770" s="1">
        <v>3304549.0</v>
      </c>
      <c r="P1770" s="1">
        <v>44.05</v>
      </c>
      <c r="Q1770" s="1">
        <v>3105461.0</v>
      </c>
      <c r="R1770" s="1">
        <v>7.24</v>
      </c>
      <c r="S1770" s="1">
        <v>1.0609873E7</v>
      </c>
      <c r="T1770" s="1">
        <v>11.96</v>
      </c>
      <c r="U1770" s="1">
        <v>9647348.0</v>
      </c>
    </row>
    <row r="1771" ht="13.5" customHeight="1">
      <c r="A1771" s="1">
        <v>44474.0</v>
      </c>
      <c r="B1771" s="1">
        <v>27.81</v>
      </c>
      <c r="C1771" s="1">
        <v>1.6515114E7</v>
      </c>
      <c r="D1771" s="1">
        <v>24.565</v>
      </c>
      <c r="E1771" s="1">
        <v>2.1438772E7</v>
      </c>
      <c r="F1771" s="1">
        <v>50.55</v>
      </c>
      <c r="G1771" s="1">
        <v>7907234.0</v>
      </c>
      <c r="H1771" s="1">
        <v>55.8976</v>
      </c>
      <c r="I1771" s="1">
        <v>1.6910152E7</v>
      </c>
      <c r="J1771" s="1">
        <v>13.56</v>
      </c>
      <c r="K1771" s="1">
        <v>2.3007464E7</v>
      </c>
      <c r="L1771" s="1">
        <v>41.79</v>
      </c>
      <c r="M1771" s="1">
        <v>1946593.0</v>
      </c>
      <c r="N1771" s="1">
        <v>40.19</v>
      </c>
      <c r="O1771" s="1">
        <v>2710887.0</v>
      </c>
      <c r="P1771" s="1">
        <v>45.78</v>
      </c>
      <c r="Q1771" s="1">
        <v>4608365.0</v>
      </c>
      <c r="R1771" s="1">
        <v>7.26</v>
      </c>
      <c r="S1771" s="1">
        <v>1.0932314E7</v>
      </c>
      <c r="T1771" s="1">
        <v>12.36</v>
      </c>
      <c r="U1771" s="1">
        <v>9217465.0</v>
      </c>
    </row>
    <row r="1772" ht="13.5" customHeight="1">
      <c r="A1772" s="1">
        <v>44475.0</v>
      </c>
      <c r="B1772" s="1">
        <v>27.12</v>
      </c>
      <c r="C1772" s="1">
        <v>1.1623414E7</v>
      </c>
      <c r="D1772" s="1">
        <v>24.135</v>
      </c>
      <c r="E1772" s="1">
        <v>1.9454272E7</v>
      </c>
      <c r="F1772" s="1">
        <v>51.01</v>
      </c>
      <c r="G1772" s="1">
        <v>6021408.0</v>
      </c>
      <c r="H1772" s="1">
        <v>55.7519</v>
      </c>
      <c r="I1772" s="1">
        <v>5658508.0</v>
      </c>
      <c r="J1772" s="1">
        <v>13.31</v>
      </c>
      <c r="K1772" s="1">
        <v>1.5044031E7</v>
      </c>
      <c r="L1772" s="1">
        <v>41.06</v>
      </c>
      <c r="M1772" s="1">
        <v>1221896.0</v>
      </c>
      <c r="N1772" s="1">
        <v>39.94</v>
      </c>
      <c r="O1772" s="1">
        <v>3115183.0</v>
      </c>
      <c r="P1772" s="1">
        <v>43.54</v>
      </c>
      <c r="Q1772" s="1">
        <v>4289662.0</v>
      </c>
      <c r="R1772" s="1">
        <v>7.32</v>
      </c>
      <c r="S1772" s="1">
        <v>9804986.0</v>
      </c>
      <c r="T1772" s="1">
        <v>12.06</v>
      </c>
      <c r="U1772" s="1">
        <v>7081224.0</v>
      </c>
    </row>
    <row r="1773" ht="13.5" customHeight="1">
      <c r="A1773" s="1">
        <v>44476.0</v>
      </c>
      <c r="B1773" s="1">
        <v>28.0</v>
      </c>
      <c r="C1773" s="1">
        <v>1.4652774E7</v>
      </c>
      <c r="D1773" s="1">
        <v>24.41</v>
      </c>
      <c r="E1773" s="1">
        <v>1.6645554E7</v>
      </c>
      <c r="F1773" s="1">
        <v>51.2</v>
      </c>
      <c r="G1773" s="1">
        <v>6231638.0</v>
      </c>
      <c r="H1773" s="1">
        <v>56.1709</v>
      </c>
      <c r="I1773" s="1">
        <v>3225139.0</v>
      </c>
      <c r="J1773" s="1">
        <v>13.69</v>
      </c>
      <c r="K1773" s="1">
        <v>1.5311194E7</v>
      </c>
      <c r="L1773" s="1">
        <v>41.81</v>
      </c>
      <c r="M1773" s="1">
        <v>1795244.0</v>
      </c>
      <c r="N1773" s="1">
        <v>40.36</v>
      </c>
      <c r="O1773" s="1">
        <v>2089041.0</v>
      </c>
      <c r="P1773" s="1">
        <v>44.72</v>
      </c>
      <c r="Q1773" s="1">
        <v>2988457.0</v>
      </c>
      <c r="R1773" s="1">
        <v>7.46</v>
      </c>
      <c r="S1773" s="1">
        <v>6624885.0</v>
      </c>
      <c r="T1773" s="1">
        <v>12.33</v>
      </c>
      <c r="U1773" s="1">
        <v>9214026.0</v>
      </c>
    </row>
    <row r="1774" ht="13.5" customHeight="1">
      <c r="A1774" s="1">
        <v>44477.0</v>
      </c>
      <c r="B1774" s="1">
        <v>28.81</v>
      </c>
      <c r="C1774" s="1">
        <v>1.422202E7</v>
      </c>
      <c r="D1774" s="1">
        <v>24.81</v>
      </c>
      <c r="E1774" s="1">
        <v>1.7292742E7</v>
      </c>
      <c r="F1774" s="1">
        <v>51.59</v>
      </c>
      <c r="G1774" s="1">
        <v>7708175.0</v>
      </c>
      <c r="H1774" s="1">
        <v>56.59</v>
      </c>
      <c r="I1774" s="1">
        <v>2964364.0</v>
      </c>
      <c r="J1774" s="1">
        <v>14.06</v>
      </c>
      <c r="K1774" s="1">
        <v>1.8302495E7</v>
      </c>
      <c r="L1774" s="1">
        <v>42.56</v>
      </c>
      <c r="M1774" s="1">
        <v>1398822.0</v>
      </c>
      <c r="N1774" s="1">
        <v>41.06</v>
      </c>
      <c r="O1774" s="1">
        <v>2660793.0</v>
      </c>
      <c r="P1774" s="1">
        <v>44.73</v>
      </c>
      <c r="Q1774" s="1">
        <v>4547619.0</v>
      </c>
      <c r="R1774" s="1">
        <v>7.53</v>
      </c>
      <c r="S1774" s="1">
        <v>5803992.0</v>
      </c>
      <c r="T1774" s="1">
        <v>12.43</v>
      </c>
      <c r="U1774" s="1">
        <v>6880059.0</v>
      </c>
    </row>
    <row r="1775" ht="13.5" customHeight="1">
      <c r="A1775" s="1">
        <v>44480.0</v>
      </c>
      <c r="B1775" s="1">
        <v>28.81</v>
      </c>
      <c r="C1775" s="1">
        <v>1.422202E7</v>
      </c>
      <c r="D1775" s="1">
        <v>24.81</v>
      </c>
      <c r="E1775" s="1">
        <v>1.7292742E7</v>
      </c>
      <c r="F1775" s="1">
        <v>51.59</v>
      </c>
      <c r="G1775" s="1">
        <v>7708175.0</v>
      </c>
      <c r="H1775" s="1">
        <v>56.59</v>
      </c>
      <c r="I1775" s="1">
        <v>2964364.0</v>
      </c>
      <c r="J1775" s="1">
        <v>14.06</v>
      </c>
      <c r="K1775" s="1">
        <v>1.8302495E7</v>
      </c>
      <c r="L1775" s="1">
        <v>42.56</v>
      </c>
      <c r="M1775" s="1">
        <v>1398822.0</v>
      </c>
      <c r="N1775" s="1">
        <v>41.06</v>
      </c>
      <c r="O1775" s="1">
        <v>2660793.0</v>
      </c>
      <c r="P1775" s="1">
        <v>44.73</v>
      </c>
      <c r="Q1775" s="1">
        <v>4547619.0</v>
      </c>
      <c r="R1775" s="1">
        <v>7.53</v>
      </c>
      <c r="S1775" s="1">
        <v>5803992.0</v>
      </c>
      <c r="T1775" s="1">
        <v>12.43</v>
      </c>
      <c r="U1775" s="1">
        <v>6880059.0</v>
      </c>
    </row>
    <row r="1776" ht="13.5" customHeight="1">
      <c r="A1776" s="1">
        <v>44481.0</v>
      </c>
      <c r="B1776" s="1">
        <v>29.18</v>
      </c>
      <c r="C1776" s="1">
        <v>1.5251174E7</v>
      </c>
      <c r="D1776" s="1">
        <v>24.965</v>
      </c>
      <c r="E1776" s="1">
        <v>2.877983E7</v>
      </c>
      <c r="F1776" s="1">
        <v>52.1</v>
      </c>
      <c r="G1776" s="1">
        <v>1.5053224E7</v>
      </c>
      <c r="H1776" s="1">
        <v>58.1659</v>
      </c>
      <c r="I1776" s="1">
        <v>9454068.0</v>
      </c>
      <c r="J1776" s="1">
        <v>14.26</v>
      </c>
      <c r="K1776" s="1">
        <v>1.6292432E7</v>
      </c>
      <c r="L1776" s="1">
        <v>42.56</v>
      </c>
      <c r="M1776" s="1">
        <v>2140759.0</v>
      </c>
      <c r="N1776" s="1">
        <v>41.29</v>
      </c>
      <c r="O1776" s="1">
        <v>6923717.0</v>
      </c>
      <c r="P1776" s="1">
        <v>43.44</v>
      </c>
      <c r="Q1776" s="1">
        <v>5649551.0</v>
      </c>
      <c r="R1776" s="1">
        <v>7.45</v>
      </c>
      <c r="S1776" s="1">
        <v>6718282.0</v>
      </c>
      <c r="T1776" s="1">
        <v>12.01</v>
      </c>
      <c r="U1776" s="1">
        <v>7117967.0</v>
      </c>
    </row>
    <row r="1777" ht="13.5" customHeight="1">
      <c r="A1777" s="1">
        <v>44482.0</v>
      </c>
      <c r="B1777" s="1">
        <v>29.18</v>
      </c>
      <c r="C1777" s="1">
        <v>1.0000265E7</v>
      </c>
      <c r="D1777" s="1">
        <v>25.01</v>
      </c>
      <c r="E1777" s="1">
        <v>1.095786E7</v>
      </c>
      <c r="F1777" s="1">
        <v>52.37</v>
      </c>
      <c r="G1777" s="1">
        <v>8629563.0</v>
      </c>
      <c r="H1777" s="1">
        <v>58.4666</v>
      </c>
      <c r="I1777" s="1">
        <v>4894435.0</v>
      </c>
      <c r="J1777" s="1">
        <v>14.01</v>
      </c>
      <c r="K1777" s="1">
        <v>1.6125291E7</v>
      </c>
      <c r="L1777" s="1">
        <v>42.08</v>
      </c>
      <c r="M1777" s="1">
        <v>1447928.0</v>
      </c>
      <c r="N1777" s="1">
        <v>41.91</v>
      </c>
      <c r="O1777" s="1">
        <v>6903725.0</v>
      </c>
      <c r="P1777" s="1">
        <v>43.11</v>
      </c>
      <c r="Q1777" s="1">
        <v>3732990.0</v>
      </c>
      <c r="R1777" s="1">
        <v>7.45</v>
      </c>
      <c r="S1777" s="1">
        <v>7256204.0</v>
      </c>
      <c r="T1777" s="1">
        <v>11.82</v>
      </c>
      <c r="U1777" s="1">
        <v>1.0792068E7</v>
      </c>
    </row>
    <row r="1778" ht="13.5" customHeight="1">
      <c r="A1778" s="1">
        <v>44483.0</v>
      </c>
      <c r="B1778" s="1">
        <v>29.1</v>
      </c>
      <c r="C1778" s="1">
        <v>1.3415884E7</v>
      </c>
      <c r="D1778" s="1">
        <v>25.73</v>
      </c>
      <c r="E1778" s="1">
        <v>1.3918996E7</v>
      </c>
      <c r="F1778" s="1">
        <v>52.68</v>
      </c>
      <c r="G1778" s="1">
        <v>5835392.0</v>
      </c>
      <c r="H1778" s="1">
        <v>59.2136</v>
      </c>
      <c r="I1778" s="1">
        <v>8360233.0</v>
      </c>
      <c r="J1778" s="1">
        <v>14.55</v>
      </c>
      <c r="K1778" s="1">
        <v>1.3750277E7</v>
      </c>
      <c r="L1778" s="1">
        <v>42.33</v>
      </c>
      <c r="M1778" s="1">
        <v>1595710.0</v>
      </c>
      <c r="N1778" s="1">
        <v>42.4</v>
      </c>
      <c r="O1778" s="1">
        <v>2380103.0</v>
      </c>
      <c r="P1778" s="1">
        <v>44.68</v>
      </c>
      <c r="Q1778" s="1">
        <v>3537876.0</v>
      </c>
      <c r="R1778" s="1">
        <v>7.7</v>
      </c>
      <c r="S1778" s="1">
        <v>1.0123481E7</v>
      </c>
      <c r="T1778" s="1">
        <v>12.09</v>
      </c>
      <c r="U1778" s="1">
        <v>8285663.0</v>
      </c>
    </row>
    <row r="1779" ht="13.5" customHeight="1">
      <c r="A1779" s="1">
        <v>44484.0</v>
      </c>
      <c r="B1779" s="1">
        <v>29.11</v>
      </c>
      <c r="C1779" s="1">
        <v>1.1225239E7</v>
      </c>
      <c r="D1779" s="1">
        <v>26.215</v>
      </c>
      <c r="E1779" s="1">
        <v>1.4191016E7</v>
      </c>
      <c r="F1779" s="1">
        <v>52.72</v>
      </c>
      <c r="G1779" s="1">
        <v>8729660.0</v>
      </c>
      <c r="H1779" s="1">
        <v>60.4798</v>
      </c>
      <c r="I1779" s="1">
        <v>9593628.0</v>
      </c>
      <c r="J1779" s="1">
        <v>14.43</v>
      </c>
      <c r="K1779" s="1">
        <v>1.3532744E7</v>
      </c>
      <c r="L1779" s="1">
        <v>42.82</v>
      </c>
      <c r="M1779" s="1">
        <v>1957955.0</v>
      </c>
      <c r="N1779" s="1">
        <v>42.59</v>
      </c>
      <c r="O1779" s="1">
        <v>3128410.0</v>
      </c>
      <c r="P1779" s="1">
        <v>44.16</v>
      </c>
      <c r="Q1779" s="1">
        <v>2980107.0</v>
      </c>
      <c r="R1779" s="1">
        <v>7.66</v>
      </c>
      <c r="S1779" s="1">
        <v>8621316.0</v>
      </c>
      <c r="T1779" s="1">
        <v>11.81</v>
      </c>
      <c r="U1779" s="1">
        <v>7753501.0</v>
      </c>
    </row>
    <row r="1780" ht="13.5" customHeight="1">
      <c r="A1780" s="1">
        <v>44487.0</v>
      </c>
      <c r="B1780" s="1">
        <v>28.69</v>
      </c>
      <c r="C1780" s="1">
        <v>1.4675591E7</v>
      </c>
      <c r="D1780" s="1">
        <v>26.25</v>
      </c>
      <c r="E1780" s="1">
        <v>1.9477906E7</v>
      </c>
      <c r="F1780" s="1">
        <v>52.85</v>
      </c>
      <c r="G1780" s="1">
        <v>6838884.0</v>
      </c>
      <c r="H1780" s="1">
        <v>60.58</v>
      </c>
      <c r="I1780" s="1">
        <v>8366658.0</v>
      </c>
      <c r="J1780" s="1">
        <v>14.25</v>
      </c>
      <c r="K1780" s="1">
        <v>1.4701176E7</v>
      </c>
      <c r="L1780" s="1">
        <v>42.61</v>
      </c>
      <c r="M1780" s="1">
        <v>1364940.0</v>
      </c>
      <c r="N1780" s="1">
        <v>42.15</v>
      </c>
      <c r="O1780" s="1">
        <v>2350499.0</v>
      </c>
      <c r="P1780" s="1">
        <v>42.9</v>
      </c>
      <c r="Q1780" s="1">
        <v>3725206.0</v>
      </c>
      <c r="R1780" s="1">
        <v>7.56</v>
      </c>
      <c r="S1780" s="1">
        <v>7072900.0</v>
      </c>
      <c r="T1780" s="1">
        <v>11.54</v>
      </c>
      <c r="U1780" s="1">
        <v>6976607.0</v>
      </c>
    </row>
    <row r="1781" ht="13.5" customHeight="1">
      <c r="A1781" s="1">
        <v>44488.0</v>
      </c>
      <c r="B1781" s="1">
        <v>28.68</v>
      </c>
      <c r="C1781" s="1">
        <v>1.8041166E7</v>
      </c>
      <c r="D1781" s="1">
        <v>26.3774</v>
      </c>
      <c r="E1781" s="1">
        <v>1.0336114E7</v>
      </c>
      <c r="F1781" s="1">
        <v>53.09</v>
      </c>
      <c r="G1781" s="1">
        <v>1.1977182E7</v>
      </c>
      <c r="H1781" s="1">
        <v>61.2828</v>
      </c>
      <c r="I1781" s="1">
        <v>8342145.0</v>
      </c>
      <c r="J1781" s="1">
        <v>14.33</v>
      </c>
      <c r="K1781" s="1">
        <v>1.1563478E7</v>
      </c>
      <c r="L1781" s="1">
        <v>42.5</v>
      </c>
      <c r="M1781" s="1">
        <v>1816589.0</v>
      </c>
      <c r="N1781" s="1">
        <v>42.07</v>
      </c>
      <c r="O1781" s="1">
        <v>1734137.0</v>
      </c>
      <c r="P1781" s="1">
        <v>43.54</v>
      </c>
      <c r="Q1781" s="1">
        <v>2637977.0</v>
      </c>
      <c r="R1781" s="1">
        <v>7.53</v>
      </c>
      <c r="S1781" s="1">
        <v>6764396.0</v>
      </c>
      <c r="T1781" s="1">
        <v>11.56</v>
      </c>
      <c r="U1781" s="1">
        <v>5126254.0</v>
      </c>
    </row>
    <row r="1782" ht="13.5" customHeight="1">
      <c r="A1782" s="1">
        <v>44489.0</v>
      </c>
      <c r="B1782" s="1">
        <v>28.53</v>
      </c>
      <c r="C1782" s="1">
        <v>1.6210066E7</v>
      </c>
      <c r="D1782" s="1">
        <v>26.385</v>
      </c>
      <c r="E1782" s="1">
        <v>1.2592734E7</v>
      </c>
      <c r="F1782" s="1">
        <v>53.26</v>
      </c>
      <c r="G1782" s="1">
        <v>7427564.0</v>
      </c>
      <c r="H1782" s="1">
        <v>61.9192</v>
      </c>
      <c r="I1782" s="1">
        <v>5683602.0</v>
      </c>
      <c r="J1782" s="1">
        <v>14.36</v>
      </c>
      <c r="K1782" s="1">
        <v>1.2522082E7</v>
      </c>
      <c r="L1782" s="1">
        <v>42.97</v>
      </c>
      <c r="M1782" s="1">
        <v>1033167.0</v>
      </c>
      <c r="N1782" s="1">
        <v>42.33</v>
      </c>
      <c r="O1782" s="1">
        <v>3081354.0</v>
      </c>
      <c r="P1782" s="1">
        <v>44.05</v>
      </c>
      <c r="Q1782" s="1">
        <v>2537664.0</v>
      </c>
      <c r="R1782" s="1">
        <v>7.66</v>
      </c>
      <c r="S1782" s="1">
        <v>3681480.0</v>
      </c>
      <c r="T1782" s="1">
        <v>11.64</v>
      </c>
      <c r="U1782" s="1">
        <v>6143937.0</v>
      </c>
    </row>
    <row r="1783" ht="13.5" customHeight="1">
      <c r="A1783" s="1">
        <v>44490.0</v>
      </c>
      <c r="B1783" s="1">
        <v>27.94</v>
      </c>
      <c r="C1783" s="1">
        <v>1.4273244E7</v>
      </c>
      <c r="D1783" s="1">
        <v>26.195</v>
      </c>
      <c r="E1783" s="1">
        <v>9636584.0</v>
      </c>
      <c r="F1783" s="1">
        <v>52.62</v>
      </c>
      <c r="G1783" s="1">
        <v>6343118.0</v>
      </c>
      <c r="H1783" s="1">
        <v>61.5821</v>
      </c>
      <c r="I1783" s="1">
        <v>5632015.0</v>
      </c>
      <c r="J1783" s="1">
        <v>14.38</v>
      </c>
      <c r="K1783" s="1">
        <v>1.3668655E7</v>
      </c>
      <c r="L1783" s="1">
        <v>42.5</v>
      </c>
      <c r="M1783" s="1">
        <v>1370927.0</v>
      </c>
      <c r="N1783" s="1">
        <v>41.88</v>
      </c>
      <c r="O1783" s="1">
        <v>1815430.0</v>
      </c>
      <c r="P1783" s="1">
        <v>42.88</v>
      </c>
      <c r="Q1783" s="1">
        <v>3303960.0</v>
      </c>
      <c r="R1783" s="1">
        <v>7.49</v>
      </c>
      <c r="S1783" s="1">
        <v>5121335.0</v>
      </c>
      <c r="T1783" s="1">
        <v>11.29</v>
      </c>
      <c r="U1783" s="1">
        <v>5004993.0</v>
      </c>
    </row>
    <row r="1784" ht="13.5" customHeight="1">
      <c r="A1784" s="1">
        <v>44491.0</v>
      </c>
      <c r="B1784" s="1">
        <v>28.25</v>
      </c>
      <c r="C1784" s="1">
        <v>6415096.0</v>
      </c>
      <c r="D1784" s="1">
        <v>26.435</v>
      </c>
      <c r="E1784" s="1">
        <v>7631380.0</v>
      </c>
      <c r="F1784" s="1">
        <v>52.96</v>
      </c>
      <c r="G1784" s="1">
        <v>6056243.0</v>
      </c>
      <c r="H1784" s="1">
        <v>61.9647</v>
      </c>
      <c r="I1784" s="1">
        <v>7083743.0</v>
      </c>
      <c r="J1784" s="1">
        <v>14.75</v>
      </c>
      <c r="K1784" s="1">
        <v>8178736.0</v>
      </c>
      <c r="L1784" s="1">
        <v>43.16</v>
      </c>
      <c r="M1784" s="1">
        <v>1002186.0</v>
      </c>
      <c r="N1784" s="1">
        <v>41.64</v>
      </c>
      <c r="O1784" s="1">
        <v>2599035.0</v>
      </c>
      <c r="P1784" s="1">
        <v>43.77</v>
      </c>
      <c r="Q1784" s="1">
        <v>2328886.0</v>
      </c>
      <c r="R1784" s="1">
        <v>7.61</v>
      </c>
      <c r="S1784" s="1">
        <v>3165446.0</v>
      </c>
      <c r="T1784" s="1">
        <v>11.52</v>
      </c>
      <c r="U1784" s="1">
        <v>4933832.0</v>
      </c>
    </row>
    <row r="1785" ht="13.5" customHeight="1">
      <c r="A1785" s="1">
        <v>44494.0</v>
      </c>
      <c r="B1785" s="1">
        <v>29.12</v>
      </c>
      <c r="C1785" s="1">
        <v>1.3742582E7</v>
      </c>
      <c r="D1785" s="1">
        <v>26.42</v>
      </c>
      <c r="E1785" s="1">
        <v>1.515369E7</v>
      </c>
      <c r="F1785" s="1">
        <v>52.86</v>
      </c>
      <c r="G1785" s="1">
        <v>7632203.0</v>
      </c>
      <c r="H1785" s="1">
        <v>61.8554</v>
      </c>
      <c r="I1785" s="1">
        <v>8364551.0</v>
      </c>
      <c r="J1785" s="1">
        <v>14.81</v>
      </c>
      <c r="K1785" s="1">
        <v>1.597492E7</v>
      </c>
      <c r="L1785" s="1">
        <v>44.68</v>
      </c>
      <c r="M1785" s="1">
        <v>2048896.0</v>
      </c>
      <c r="N1785" s="1">
        <v>41.88</v>
      </c>
      <c r="O1785" s="1">
        <v>2450154.0</v>
      </c>
      <c r="P1785" s="1">
        <v>44.48</v>
      </c>
      <c r="Q1785" s="1">
        <v>3538692.0</v>
      </c>
      <c r="R1785" s="1">
        <v>7.96</v>
      </c>
      <c r="S1785" s="1">
        <v>1.0321899E7</v>
      </c>
      <c r="T1785" s="1">
        <v>11.88</v>
      </c>
      <c r="U1785" s="1">
        <v>7888492.0</v>
      </c>
    </row>
    <row r="1786" ht="13.5" customHeight="1">
      <c r="A1786" s="1">
        <v>44495.0</v>
      </c>
      <c r="B1786" s="1">
        <v>29.31</v>
      </c>
      <c r="C1786" s="1">
        <v>7632256.0</v>
      </c>
      <c r="D1786" s="1">
        <v>26.265</v>
      </c>
      <c r="E1786" s="1">
        <v>9260204.0</v>
      </c>
      <c r="F1786" s="1">
        <v>52.75</v>
      </c>
      <c r="G1786" s="1">
        <v>6331731.0</v>
      </c>
      <c r="H1786" s="1">
        <v>61.5366</v>
      </c>
      <c r="I1786" s="1">
        <v>2770472.0</v>
      </c>
      <c r="J1786" s="1">
        <v>14.71</v>
      </c>
      <c r="K1786" s="1">
        <v>9496294.0</v>
      </c>
      <c r="L1786" s="1">
        <v>44.91</v>
      </c>
      <c r="M1786" s="1">
        <v>1586521.0</v>
      </c>
      <c r="N1786" s="1">
        <v>41.6</v>
      </c>
      <c r="O1786" s="1">
        <v>2716448.0</v>
      </c>
      <c r="P1786" s="1">
        <v>44.34</v>
      </c>
      <c r="Q1786" s="1">
        <v>1781115.0</v>
      </c>
      <c r="R1786" s="1">
        <v>7.83</v>
      </c>
      <c r="S1786" s="1">
        <v>6199167.0</v>
      </c>
      <c r="T1786" s="1">
        <v>11.93</v>
      </c>
      <c r="U1786" s="1">
        <v>2840023.0</v>
      </c>
    </row>
    <row r="1787" ht="13.5" customHeight="1">
      <c r="A1787" s="1">
        <v>44496.0</v>
      </c>
      <c r="B1787" s="1">
        <v>28.22</v>
      </c>
      <c r="C1787" s="1">
        <v>1.4977676E7</v>
      </c>
      <c r="D1787" s="1">
        <v>25.75</v>
      </c>
      <c r="E1787" s="1">
        <v>1.1604856E7</v>
      </c>
      <c r="F1787" s="1">
        <v>52.13</v>
      </c>
      <c r="G1787" s="1">
        <v>6347236.0</v>
      </c>
      <c r="H1787" s="1">
        <v>61.3088</v>
      </c>
      <c r="I1787" s="1">
        <v>4193154.0</v>
      </c>
      <c r="J1787" s="1">
        <v>14.25</v>
      </c>
      <c r="K1787" s="1">
        <v>8433565.0</v>
      </c>
      <c r="L1787" s="1">
        <v>43.69</v>
      </c>
      <c r="M1787" s="1">
        <v>2327340.0</v>
      </c>
      <c r="N1787" s="1">
        <v>41.03</v>
      </c>
      <c r="O1787" s="1">
        <v>1715059.0</v>
      </c>
      <c r="P1787" s="1">
        <v>44.29</v>
      </c>
      <c r="Q1787" s="1">
        <v>2903546.0</v>
      </c>
      <c r="R1787" s="1">
        <v>7.61</v>
      </c>
      <c r="S1787" s="1">
        <v>5689570.0</v>
      </c>
      <c r="T1787" s="1">
        <v>11.77</v>
      </c>
      <c r="U1787" s="1">
        <v>6996498.0</v>
      </c>
    </row>
    <row r="1788" ht="13.5" customHeight="1">
      <c r="A1788" s="1">
        <v>44497.0</v>
      </c>
      <c r="B1788" s="1">
        <v>32.0</v>
      </c>
      <c r="C1788" s="1">
        <v>3.2215683E7</v>
      </c>
      <c r="D1788" s="1">
        <v>26.47</v>
      </c>
      <c r="E1788" s="1">
        <v>1.5116426E7</v>
      </c>
      <c r="F1788" s="1">
        <v>52.18</v>
      </c>
      <c r="G1788" s="1">
        <v>5775043.0</v>
      </c>
      <c r="H1788" s="1">
        <v>61.2177</v>
      </c>
      <c r="I1788" s="1">
        <v>4798456.0</v>
      </c>
      <c r="J1788" s="1">
        <v>14.6</v>
      </c>
      <c r="K1788" s="1">
        <v>1.3847313E7</v>
      </c>
      <c r="L1788" s="1">
        <v>45.1</v>
      </c>
      <c r="M1788" s="1">
        <v>2863184.0</v>
      </c>
      <c r="N1788" s="1">
        <v>41.36</v>
      </c>
      <c r="O1788" s="1">
        <v>2408164.0</v>
      </c>
      <c r="P1788" s="1">
        <v>44.07</v>
      </c>
      <c r="Q1788" s="1">
        <v>2734782.0</v>
      </c>
      <c r="R1788" s="1">
        <v>7.5</v>
      </c>
      <c r="S1788" s="1">
        <v>1.1053278E7</v>
      </c>
      <c r="T1788" s="1">
        <v>11.81</v>
      </c>
      <c r="U1788" s="1">
        <v>5809757.0</v>
      </c>
    </row>
    <row r="1789" ht="13.5" customHeight="1">
      <c r="A1789" s="1">
        <v>44498.0</v>
      </c>
      <c r="B1789" s="1">
        <v>32.55</v>
      </c>
      <c r="C1789" s="1">
        <v>1.9831944E7</v>
      </c>
      <c r="D1789" s="1">
        <v>26.3</v>
      </c>
      <c r="E1789" s="1">
        <v>9916366.0</v>
      </c>
      <c r="F1789" s="1">
        <v>51.84</v>
      </c>
      <c r="G1789" s="1">
        <v>9733903.0</v>
      </c>
      <c r="H1789" s="1">
        <v>60.99</v>
      </c>
      <c r="I1789" s="1">
        <v>6215337.0</v>
      </c>
      <c r="J1789" s="1">
        <v>14.8</v>
      </c>
      <c r="K1789" s="1">
        <v>1.5728428E7</v>
      </c>
      <c r="L1789" s="1">
        <v>41.9</v>
      </c>
      <c r="M1789" s="1">
        <v>4686214.0</v>
      </c>
      <c r="N1789" s="1">
        <v>40.97</v>
      </c>
      <c r="O1789" s="1">
        <v>3782624.0</v>
      </c>
      <c r="P1789" s="1">
        <v>44.73</v>
      </c>
      <c r="Q1789" s="1">
        <v>2448907.0</v>
      </c>
      <c r="R1789" s="1">
        <v>7.43</v>
      </c>
      <c r="S1789" s="1">
        <v>5117365.0</v>
      </c>
      <c r="T1789" s="1">
        <v>12.01</v>
      </c>
      <c r="U1789" s="1">
        <v>3398691.0</v>
      </c>
    </row>
    <row r="1790" ht="13.5" customHeight="1">
      <c r="A1790" s="1">
        <v>44501.0</v>
      </c>
      <c r="B1790" s="1">
        <v>33.05</v>
      </c>
      <c r="C1790" s="1">
        <v>1.1778737E7</v>
      </c>
      <c r="D1790" s="1">
        <v>26.735</v>
      </c>
      <c r="E1790" s="1">
        <v>1.039704E7</v>
      </c>
      <c r="F1790" s="1">
        <v>52.43</v>
      </c>
      <c r="G1790" s="1">
        <v>5611216.0</v>
      </c>
      <c r="H1790" s="1">
        <v>61.3999</v>
      </c>
      <c r="I1790" s="1">
        <v>2480758.0</v>
      </c>
      <c r="J1790" s="1">
        <v>15.12</v>
      </c>
      <c r="K1790" s="1">
        <v>1.3110745E7</v>
      </c>
      <c r="L1790" s="1">
        <v>43.62</v>
      </c>
      <c r="M1790" s="1">
        <v>2444999.0</v>
      </c>
      <c r="N1790" s="1">
        <v>41.51</v>
      </c>
      <c r="O1790" s="1">
        <v>2488019.0</v>
      </c>
      <c r="P1790" s="1">
        <v>45.59</v>
      </c>
      <c r="Q1790" s="1">
        <v>2227259.0</v>
      </c>
      <c r="R1790" s="1">
        <v>7.54</v>
      </c>
      <c r="S1790" s="1">
        <v>4736675.0</v>
      </c>
      <c r="T1790" s="1">
        <v>12.08</v>
      </c>
      <c r="U1790" s="1">
        <v>4493811.0</v>
      </c>
    </row>
    <row r="1791" ht="13.5" customHeight="1">
      <c r="A1791" s="1">
        <v>44502.0</v>
      </c>
      <c r="B1791" s="1">
        <v>31.96</v>
      </c>
      <c r="C1791" s="1">
        <v>1.5617649E7</v>
      </c>
      <c r="D1791" s="1">
        <v>26.535</v>
      </c>
      <c r="E1791" s="1">
        <v>8599260.0</v>
      </c>
      <c r="F1791" s="1">
        <v>52.24</v>
      </c>
      <c r="G1791" s="1">
        <v>9310109.0</v>
      </c>
      <c r="H1791" s="1">
        <v>61.2359</v>
      </c>
      <c r="I1791" s="1">
        <v>2240022.0</v>
      </c>
      <c r="J1791" s="1">
        <v>14.85</v>
      </c>
      <c r="K1791" s="1">
        <v>1.0136384E7</v>
      </c>
      <c r="L1791" s="1">
        <v>43.31</v>
      </c>
      <c r="M1791" s="1">
        <v>1656022.0</v>
      </c>
      <c r="N1791" s="1">
        <v>41.31</v>
      </c>
      <c r="O1791" s="1">
        <v>2996079.0</v>
      </c>
      <c r="P1791" s="1">
        <v>45.38</v>
      </c>
      <c r="Q1791" s="1">
        <v>1963082.0</v>
      </c>
      <c r="R1791" s="1">
        <v>7.39</v>
      </c>
      <c r="S1791" s="1">
        <v>4518202.0</v>
      </c>
      <c r="T1791" s="1">
        <v>11.92</v>
      </c>
      <c r="U1791" s="1">
        <v>4063129.0</v>
      </c>
    </row>
    <row r="1792" ht="13.5" customHeight="1">
      <c r="A1792" s="1">
        <v>44503.0</v>
      </c>
      <c r="B1792" s="1">
        <v>31.44</v>
      </c>
      <c r="C1792" s="1">
        <v>1.1882682E7</v>
      </c>
      <c r="D1792" s="1">
        <v>26.29</v>
      </c>
      <c r="E1792" s="1">
        <v>9826346.0</v>
      </c>
      <c r="F1792" s="1">
        <v>52.23</v>
      </c>
      <c r="G1792" s="1">
        <v>5569051.0</v>
      </c>
      <c r="H1792" s="1">
        <v>60.8807</v>
      </c>
      <c r="I1792" s="1">
        <v>1801566.0</v>
      </c>
      <c r="J1792" s="1">
        <v>15.03</v>
      </c>
      <c r="K1792" s="1">
        <v>1.8958466E7</v>
      </c>
      <c r="L1792" s="1">
        <v>41.66</v>
      </c>
      <c r="M1792" s="1">
        <v>2214928.0</v>
      </c>
      <c r="N1792" s="1">
        <v>40.66</v>
      </c>
      <c r="O1792" s="1">
        <v>2235691.0</v>
      </c>
      <c r="P1792" s="1">
        <v>45.37</v>
      </c>
      <c r="Q1792" s="1">
        <v>1552911.0</v>
      </c>
      <c r="R1792" s="1">
        <v>7.19</v>
      </c>
      <c r="S1792" s="1">
        <v>6726587.0</v>
      </c>
      <c r="T1792" s="1">
        <v>11.93</v>
      </c>
      <c r="U1792" s="1">
        <v>4409393.0</v>
      </c>
    </row>
    <row r="1793" ht="13.5" customHeight="1">
      <c r="A1793" s="1">
        <v>44504.0</v>
      </c>
      <c r="B1793" s="1">
        <v>32.28</v>
      </c>
      <c r="C1793" s="1">
        <v>1.670213E7</v>
      </c>
      <c r="D1793" s="1">
        <v>26.305</v>
      </c>
      <c r="E1793" s="1">
        <v>1.8217798E7</v>
      </c>
      <c r="F1793" s="1">
        <v>52.32</v>
      </c>
      <c r="G1793" s="1">
        <v>3.2380022E7</v>
      </c>
      <c r="H1793" s="1">
        <v>60.7258</v>
      </c>
      <c r="I1793" s="1">
        <v>3823565.0</v>
      </c>
      <c r="J1793" s="1">
        <v>15.26</v>
      </c>
      <c r="K1793" s="1">
        <v>2.2179741E7</v>
      </c>
      <c r="L1793" s="1">
        <v>41.19</v>
      </c>
      <c r="M1793" s="1">
        <v>3204444.0</v>
      </c>
      <c r="N1793" s="1">
        <v>40.64</v>
      </c>
      <c r="O1793" s="1">
        <v>3004915.0</v>
      </c>
      <c r="P1793" s="1">
        <v>45.41</v>
      </c>
      <c r="Q1793" s="1">
        <v>2876529.0</v>
      </c>
      <c r="R1793" s="1">
        <v>7.29</v>
      </c>
      <c r="S1793" s="1">
        <v>4953289.0</v>
      </c>
      <c r="T1793" s="1">
        <v>11.97</v>
      </c>
      <c r="U1793" s="1">
        <v>6123349.0</v>
      </c>
    </row>
    <row r="1794" ht="13.5" customHeight="1">
      <c r="A1794" s="1">
        <v>44505.0</v>
      </c>
      <c r="B1794" s="1">
        <v>32.97</v>
      </c>
      <c r="C1794" s="1">
        <v>2.3319298E7</v>
      </c>
      <c r="D1794" s="1">
        <v>27.105</v>
      </c>
      <c r="E1794" s="1">
        <v>1.9621098E7</v>
      </c>
      <c r="F1794" s="1">
        <v>53.88</v>
      </c>
      <c r="G1794" s="1">
        <v>2.5198523E7</v>
      </c>
      <c r="H1794" s="1">
        <v>58.3481</v>
      </c>
      <c r="I1794" s="1">
        <v>7706880.0</v>
      </c>
      <c r="J1794" s="1">
        <v>15.59</v>
      </c>
      <c r="K1794" s="1">
        <v>2.4904039E7</v>
      </c>
      <c r="L1794" s="1">
        <v>42.17</v>
      </c>
      <c r="M1794" s="1">
        <v>2059054.0</v>
      </c>
      <c r="N1794" s="1">
        <v>42.05</v>
      </c>
      <c r="O1794" s="1">
        <v>6346229.0</v>
      </c>
      <c r="P1794" s="1">
        <v>46.22</v>
      </c>
      <c r="Q1794" s="1">
        <v>2802395.0</v>
      </c>
      <c r="R1794" s="1">
        <v>7.4</v>
      </c>
      <c r="S1794" s="1">
        <v>4674060.0</v>
      </c>
      <c r="T1794" s="1">
        <v>12.87</v>
      </c>
      <c r="U1794" s="1">
        <v>1.3375486E7</v>
      </c>
    </row>
    <row r="1795" ht="13.5" customHeight="1">
      <c r="A1795" s="1">
        <v>44508.0</v>
      </c>
      <c r="B1795" s="1">
        <v>32.84</v>
      </c>
      <c r="C1795" s="1">
        <v>1.1292595E7</v>
      </c>
      <c r="D1795" s="1">
        <v>27.08</v>
      </c>
      <c r="E1795" s="1">
        <v>1.339725E7</v>
      </c>
      <c r="F1795" s="1">
        <v>52.69</v>
      </c>
      <c r="G1795" s="1">
        <v>5.5092982E7</v>
      </c>
      <c r="H1795" s="1">
        <v>57.3734</v>
      </c>
      <c r="I1795" s="1">
        <v>7246418.0</v>
      </c>
      <c r="J1795" s="1">
        <v>16.25</v>
      </c>
      <c r="K1795" s="1">
        <v>1.9927285E7</v>
      </c>
      <c r="L1795" s="1">
        <v>42.61</v>
      </c>
      <c r="M1795" s="1">
        <v>2042595.0</v>
      </c>
      <c r="N1795" s="1">
        <v>42.85</v>
      </c>
      <c r="O1795" s="1">
        <v>6111741.0</v>
      </c>
      <c r="P1795" s="1">
        <v>47.85</v>
      </c>
      <c r="Q1795" s="1">
        <v>4862196.0</v>
      </c>
      <c r="R1795" s="1">
        <v>7.39</v>
      </c>
      <c r="S1795" s="1">
        <v>4717861.0</v>
      </c>
      <c r="T1795" s="1">
        <v>13.15</v>
      </c>
      <c r="U1795" s="1">
        <v>7714300.0</v>
      </c>
    </row>
    <row r="1796" ht="13.5" customHeight="1">
      <c r="A1796" s="1">
        <v>44509.0</v>
      </c>
      <c r="B1796" s="1">
        <v>32.3</v>
      </c>
      <c r="C1796" s="1">
        <v>1.5168229E7</v>
      </c>
      <c r="D1796" s="1">
        <v>27.12</v>
      </c>
      <c r="E1796" s="1">
        <v>1.177853E7</v>
      </c>
      <c r="F1796" s="1">
        <v>52.62</v>
      </c>
      <c r="G1796" s="1">
        <v>3.2454663E7</v>
      </c>
      <c r="H1796" s="1">
        <v>57.2367</v>
      </c>
      <c r="I1796" s="1">
        <v>4202430.0</v>
      </c>
      <c r="J1796" s="1">
        <v>16.36</v>
      </c>
      <c r="K1796" s="1">
        <v>1.5030472E7</v>
      </c>
      <c r="L1796" s="1">
        <v>43.33</v>
      </c>
      <c r="M1796" s="1">
        <v>3305445.0</v>
      </c>
      <c r="N1796" s="1">
        <v>42.89</v>
      </c>
      <c r="O1796" s="1">
        <v>3581418.0</v>
      </c>
      <c r="P1796" s="1">
        <v>46.27</v>
      </c>
      <c r="Q1796" s="1">
        <v>3637848.0</v>
      </c>
      <c r="R1796" s="1">
        <v>7.36</v>
      </c>
      <c r="S1796" s="1">
        <v>8198739.0</v>
      </c>
      <c r="T1796" s="1">
        <v>12.91</v>
      </c>
      <c r="U1796" s="1">
        <v>1.0990053E7</v>
      </c>
    </row>
    <row r="1797" ht="13.5" customHeight="1">
      <c r="A1797" s="1">
        <v>44510.0</v>
      </c>
      <c r="B1797" s="1">
        <v>32.32</v>
      </c>
      <c r="C1797" s="1">
        <v>8983865.0</v>
      </c>
      <c r="D1797" s="1">
        <v>26.505</v>
      </c>
      <c r="E1797" s="1">
        <v>9449148.0</v>
      </c>
      <c r="F1797" s="1">
        <v>52.74</v>
      </c>
      <c r="G1797" s="1">
        <v>1.113494E7</v>
      </c>
      <c r="H1797" s="1">
        <v>56.9452</v>
      </c>
      <c r="I1797" s="1">
        <v>3627325.0</v>
      </c>
      <c r="J1797" s="1">
        <v>15.87</v>
      </c>
      <c r="K1797" s="1">
        <v>1.2575765E7</v>
      </c>
      <c r="L1797" s="1">
        <v>42.81</v>
      </c>
      <c r="M1797" s="1">
        <v>1251106.0</v>
      </c>
      <c r="N1797" s="1">
        <v>41.77</v>
      </c>
      <c r="O1797" s="1">
        <v>3724130.0</v>
      </c>
      <c r="P1797" s="1">
        <v>45.67</v>
      </c>
      <c r="Q1797" s="1">
        <v>3057550.0</v>
      </c>
      <c r="R1797" s="1">
        <v>7.26</v>
      </c>
      <c r="S1797" s="1">
        <v>4102946.0</v>
      </c>
      <c r="T1797" s="1">
        <v>12.48</v>
      </c>
      <c r="U1797" s="1">
        <v>7047614.0</v>
      </c>
    </row>
    <row r="1798" ht="13.5" customHeight="1">
      <c r="A1798" s="1">
        <v>44511.0</v>
      </c>
      <c r="B1798" s="1">
        <v>32.46</v>
      </c>
      <c r="C1798" s="1">
        <v>8524988.0</v>
      </c>
      <c r="D1798" s="1">
        <v>26.27</v>
      </c>
      <c r="E1798" s="1">
        <v>7914422.0</v>
      </c>
      <c r="F1798" s="1">
        <v>52.62</v>
      </c>
      <c r="G1798" s="1">
        <v>7226485.0</v>
      </c>
      <c r="H1798" s="1">
        <v>56.7904</v>
      </c>
      <c r="I1798" s="1">
        <v>4479910.0</v>
      </c>
      <c r="J1798" s="1">
        <v>16.07</v>
      </c>
      <c r="K1798" s="1">
        <v>1.1821376E7</v>
      </c>
      <c r="L1798" s="1">
        <v>42.68</v>
      </c>
      <c r="M1798" s="1">
        <v>1120666.0</v>
      </c>
      <c r="N1798" s="1">
        <v>41.62</v>
      </c>
      <c r="O1798" s="1">
        <v>3190498.0</v>
      </c>
      <c r="P1798" s="1">
        <v>45.5</v>
      </c>
      <c r="Q1798" s="1">
        <v>3147646.0</v>
      </c>
      <c r="R1798" s="1">
        <v>7.25</v>
      </c>
      <c r="S1798" s="1">
        <v>5571604.0</v>
      </c>
      <c r="T1798" s="1">
        <v>12.63</v>
      </c>
      <c r="U1798" s="1">
        <v>1.3314909E7</v>
      </c>
    </row>
    <row r="1799" ht="13.5" customHeight="1">
      <c r="A1799" s="1">
        <v>44512.0</v>
      </c>
      <c r="B1799" s="1">
        <v>31.9</v>
      </c>
      <c r="C1799" s="1">
        <v>1.0605224E7</v>
      </c>
      <c r="D1799" s="1">
        <v>26.0</v>
      </c>
      <c r="E1799" s="1">
        <v>8840356.0</v>
      </c>
      <c r="F1799" s="1">
        <v>50.7</v>
      </c>
      <c r="G1799" s="1">
        <v>3.2498067E7</v>
      </c>
      <c r="H1799" s="1">
        <v>56.6902</v>
      </c>
      <c r="I1799" s="1">
        <v>2911925.0</v>
      </c>
      <c r="J1799" s="1">
        <v>15.97</v>
      </c>
      <c r="K1799" s="1">
        <v>1.2173596E7</v>
      </c>
      <c r="L1799" s="1">
        <v>43.85</v>
      </c>
      <c r="M1799" s="1">
        <v>2190928.0</v>
      </c>
      <c r="N1799" s="1">
        <v>41.48</v>
      </c>
      <c r="O1799" s="1">
        <v>3260282.0</v>
      </c>
      <c r="P1799" s="1">
        <v>45.33</v>
      </c>
      <c r="Q1799" s="1">
        <v>3620113.0</v>
      </c>
      <c r="R1799" s="1">
        <v>7.1</v>
      </c>
      <c r="S1799" s="1">
        <v>5788073.0</v>
      </c>
      <c r="T1799" s="1">
        <v>12.33</v>
      </c>
      <c r="U1799" s="1">
        <v>4793676.0</v>
      </c>
    </row>
    <row r="1800" ht="13.5" customHeight="1">
      <c r="A1800" s="1">
        <v>44515.0</v>
      </c>
      <c r="B1800" s="1">
        <v>32.46</v>
      </c>
      <c r="C1800" s="1">
        <v>1.8656713E7</v>
      </c>
      <c r="D1800" s="1">
        <v>26.16</v>
      </c>
      <c r="E1800" s="1">
        <v>1.2186126E7</v>
      </c>
      <c r="F1800" s="1">
        <v>50.59</v>
      </c>
      <c r="G1800" s="1">
        <v>3.2945281E7</v>
      </c>
      <c r="H1800" s="1">
        <v>56.508</v>
      </c>
      <c r="I1800" s="1">
        <v>3816510.0</v>
      </c>
      <c r="J1800" s="1">
        <v>15.72</v>
      </c>
      <c r="K1800" s="1">
        <v>1.5737136E7</v>
      </c>
      <c r="L1800" s="1">
        <v>44.31</v>
      </c>
      <c r="M1800" s="1">
        <v>2526792.0</v>
      </c>
      <c r="N1800" s="1">
        <v>41.86</v>
      </c>
      <c r="O1800" s="1">
        <v>5413403.0</v>
      </c>
      <c r="P1800" s="1">
        <v>45.75</v>
      </c>
      <c r="Q1800" s="1">
        <v>3765076.0</v>
      </c>
      <c r="R1800" s="1">
        <v>7.13</v>
      </c>
      <c r="S1800" s="1">
        <v>5388515.0</v>
      </c>
      <c r="T1800" s="1">
        <v>12.16</v>
      </c>
      <c r="U1800" s="1">
        <v>5561496.0</v>
      </c>
    </row>
    <row r="1801" ht="13.5" customHeight="1">
      <c r="A1801" s="1">
        <v>44516.0</v>
      </c>
      <c r="B1801" s="1">
        <v>32.16</v>
      </c>
      <c r="C1801" s="1">
        <v>8977698.0</v>
      </c>
      <c r="D1801" s="1">
        <v>26.26</v>
      </c>
      <c r="E1801" s="1">
        <v>1.1640854E7</v>
      </c>
      <c r="F1801" s="1">
        <v>50.66</v>
      </c>
      <c r="G1801" s="1">
        <v>1.7051166E7</v>
      </c>
      <c r="H1801" s="1">
        <v>55.8338</v>
      </c>
      <c r="I1801" s="1">
        <v>4752522.0</v>
      </c>
      <c r="J1801" s="1">
        <v>15.56</v>
      </c>
      <c r="K1801" s="1">
        <v>8847709.0</v>
      </c>
      <c r="L1801" s="1">
        <v>44.89</v>
      </c>
      <c r="M1801" s="1">
        <v>2405166.0</v>
      </c>
      <c r="N1801" s="1">
        <v>41.61</v>
      </c>
      <c r="O1801" s="1">
        <v>2939675.0</v>
      </c>
      <c r="P1801" s="1">
        <v>45.75</v>
      </c>
      <c r="Q1801" s="1">
        <v>2532394.0</v>
      </c>
      <c r="R1801" s="1">
        <v>7.15</v>
      </c>
      <c r="S1801" s="1">
        <v>3437186.0</v>
      </c>
      <c r="T1801" s="1">
        <v>12.21</v>
      </c>
      <c r="U1801" s="1">
        <v>3119457.0</v>
      </c>
    </row>
    <row r="1802" ht="13.5" customHeight="1">
      <c r="A1802" s="1">
        <v>44517.0</v>
      </c>
      <c r="B1802" s="1">
        <v>32.23</v>
      </c>
      <c r="C1802" s="1">
        <v>1.2450979E7</v>
      </c>
      <c r="D1802" s="1">
        <v>26.045</v>
      </c>
      <c r="E1802" s="1">
        <v>1.2336586E7</v>
      </c>
      <c r="F1802" s="1">
        <v>50.56</v>
      </c>
      <c r="G1802" s="1">
        <v>1.6078408E7</v>
      </c>
      <c r="H1802" s="1">
        <v>55.6243</v>
      </c>
      <c r="I1802" s="1">
        <v>5168041.0</v>
      </c>
      <c r="J1802" s="1">
        <v>15.67</v>
      </c>
      <c r="K1802" s="1">
        <v>1.3197155E7</v>
      </c>
      <c r="L1802" s="1">
        <v>44.43</v>
      </c>
      <c r="M1802" s="1">
        <v>2446763.0</v>
      </c>
      <c r="N1802" s="1">
        <v>41.7</v>
      </c>
      <c r="O1802" s="1">
        <v>2532277.0</v>
      </c>
      <c r="P1802" s="1">
        <v>45.19</v>
      </c>
      <c r="Q1802" s="1">
        <v>3044919.0</v>
      </c>
      <c r="R1802" s="1">
        <v>7.15</v>
      </c>
      <c r="S1802" s="1">
        <v>7818630.0</v>
      </c>
      <c r="T1802" s="1">
        <v>12.1</v>
      </c>
      <c r="U1802" s="1">
        <v>5205444.0</v>
      </c>
    </row>
    <row r="1803" ht="13.5" customHeight="1">
      <c r="A1803" s="1">
        <v>44518.0</v>
      </c>
      <c r="B1803" s="1">
        <v>32.3</v>
      </c>
      <c r="C1803" s="1">
        <v>9509610.0</v>
      </c>
      <c r="D1803" s="1">
        <v>26.525</v>
      </c>
      <c r="E1803" s="1">
        <v>1.1623202E7</v>
      </c>
      <c r="F1803" s="1">
        <v>50.47</v>
      </c>
      <c r="G1803" s="1">
        <v>6769289.0</v>
      </c>
      <c r="H1803" s="1">
        <v>55.2873</v>
      </c>
      <c r="I1803" s="1">
        <v>4876275.0</v>
      </c>
      <c r="J1803" s="1">
        <v>16.09</v>
      </c>
      <c r="K1803" s="1">
        <v>1.282958E7</v>
      </c>
      <c r="L1803" s="1">
        <v>43.87</v>
      </c>
      <c r="M1803" s="1">
        <v>1844147.0</v>
      </c>
      <c r="N1803" s="1">
        <v>41.96</v>
      </c>
      <c r="O1803" s="1">
        <v>3029960.0</v>
      </c>
      <c r="P1803" s="1">
        <v>45.04</v>
      </c>
      <c r="Q1803" s="1">
        <v>1664292.0</v>
      </c>
      <c r="R1803" s="1">
        <v>7.14</v>
      </c>
      <c r="S1803" s="1">
        <v>5973336.0</v>
      </c>
      <c r="T1803" s="1">
        <v>12.13</v>
      </c>
      <c r="U1803" s="1">
        <v>3526658.0</v>
      </c>
    </row>
    <row r="1804" ht="13.5" customHeight="1">
      <c r="A1804" s="1">
        <v>44519.0</v>
      </c>
      <c r="B1804" s="1">
        <v>31.67</v>
      </c>
      <c r="C1804" s="1">
        <v>1.3545437E7</v>
      </c>
      <c r="D1804" s="1">
        <v>25.53</v>
      </c>
      <c r="E1804" s="1">
        <v>1.3911774E7</v>
      </c>
      <c r="F1804" s="1">
        <v>50.27</v>
      </c>
      <c r="G1804" s="1">
        <v>1.0136073E7</v>
      </c>
      <c r="H1804" s="1">
        <v>54.8682</v>
      </c>
      <c r="I1804" s="1">
        <v>5537296.0</v>
      </c>
      <c r="J1804" s="1">
        <v>15.34</v>
      </c>
      <c r="K1804" s="1">
        <v>1.5742449E7</v>
      </c>
      <c r="L1804" s="1">
        <v>42.76</v>
      </c>
      <c r="M1804" s="1">
        <v>1879370.0</v>
      </c>
      <c r="N1804" s="1">
        <v>41.61</v>
      </c>
      <c r="O1804" s="1">
        <v>4727169.0</v>
      </c>
      <c r="P1804" s="1">
        <v>43.96</v>
      </c>
      <c r="Q1804" s="1">
        <v>3444652.0</v>
      </c>
      <c r="R1804" s="1">
        <v>6.89</v>
      </c>
      <c r="S1804" s="1">
        <v>6976261.0</v>
      </c>
      <c r="T1804" s="1">
        <v>11.74</v>
      </c>
      <c r="U1804" s="1">
        <v>5908659.0</v>
      </c>
    </row>
    <row r="1805" ht="13.5" customHeight="1">
      <c r="A1805" s="1">
        <v>44522.0</v>
      </c>
      <c r="B1805" s="1">
        <v>32.09</v>
      </c>
      <c r="C1805" s="1">
        <v>1.4775886E7</v>
      </c>
      <c r="D1805" s="1">
        <v>25.88</v>
      </c>
      <c r="E1805" s="1">
        <v>2.35811E7</v>
      </c>
      <c r="F1805" s="1">
        <v>50.13</v>
      </c>
      <c r="G1805" s="1">
        <v>1.096135E7</v>
      </c>
      <c r="H1805" s="1">
        <v>55.1962</v>
      </c>
      <c r="I1805" s="1">
        <v>6712752.0</v>
      </c>
      <c r="J1805" s="1">
        <v>15.29</v>
      </c>
      <c r="K1805" s="1">
        <v>1.3672907E7</v>
      </c>
      <c r="L1805" s="1">
        <v>43.15</v>
      </c>
      <c r="M1805" s="1">
        <v>2998617.0</v>
      </c>
      <c r="N1805" s="1">
        <v>39.89</v>
      </c>
      <c r="O1805" s="1">
        <v>5251954.0</v>
      </c>
      <c r="P1805" s="1">
        <v>43.77</v>
      </c>
      <c r="Q1805" s="1">
        <v>4592243.0</v>
      </c>
      <c r="R1805" s="1">
        <v>7.05</v>
      </c>
      <c r="S1805" s="1">
        <v>4384915.0</v>
      </c>
      <c r="T1805" s="1">
        <v>11.62</v>
      </c>
      <c r="U1805" s="1">
        <v>6049778.0</v>
      </c>
    </row>
    <row r="1806" ht="13.5" customHeight="1">
      <c r="A1806" s="1">
        <v>44523.0</v>
      </c>
      <c r="B1806" s="1">
        <v>33.0</v>
      </c>
      <c r="C1806" s="1">
        <v>2.8269016E7</v>
      </c>
      <c r="D1806" s="1">
        <v>26.83</v>
      </c>
      <c r="E1806" s="1">
        <v>2.1760694E7</v>
      </c>
      <c r="F1806" s="1">
        <v>50.45</v>
      </c>
      <c r="G1806" s="1">
        <v>1.1358727E7</v>
      </c>
      <c r="H1806" s="1">
        <v>56.0343</v>
      </c>
      <c r="I1806" s="1">
        <v>6391858.0</v>
      </c>
      <c r="J1806" s="1">
        <v>16.23</v>
      </c>
      <c r="K1806" s="1">
        <v>1.8600365E7</v>
      </c>
      <c r="L1806" s="1">
        <v>44.03</v>
      </c>
      <c r="M1806" s="1">
        <v>2110988.0</v>
      </c>
      <c r="N1806" s="1">
        <v>39.62</v>
      </c>
      <c r="O1806" s="1">
        <v>4525083.0</v>
      </c>
      <c r="P1806" s="1">
        <v>45.17</v>
      </c>
      <c r="Q1806" s="1">
        <v>3173497.0</v>
      </c>
      <c r="R1806" s="1">
        <v>7.34</v>
      </c>
      <c r="S1806" s="1">
        <v>6155408.0</v>
      </c>
      <c r="T1806" s="1">
        <v>12.06</v>
      </c>
      <c r="U1806" s="1">
        <v>6028652.0</v>
      </c>
    </row>
    <row r="1807" ht="13.5" customHeight="1">
      <c r="A1807" s="1">
        <v>44524.0</v>
      </c>
      <c r="B1807" s="1">
        <v>33.74</v>
      </c>
      <c r="C1807" s="1">
        <v>1.3794802E7</v>
      </c>
      <c r="D1807" s="1">
        <v>27.5</v>
      </c>
      <c r="E1807" s="1">
        <v>1.6312656E7</v>
      </c>
      <c r="F1807" s="1">
        <v>50.61</v>
      </c>
      <c r="G1807" s="1">
        <v>6821366.0</v>
      </c>
      <c r="H1807" s="1">
        <v>56.1527</v>
      </c>
      <c r="I1807" s="1">
        <v>2688824.0</v>
      </c>
      <c r="J1807" s="1">
        <v>16.52</v>
      </c>
      <c r="K1807" s="1">
        <v>1.3819012E7</v>
      </c>
      <c r="L1807" s="1">
        <v>44.54</v>
      </c>
      <c r="M1807" s="1">
        <v>1852921.0</v>
      </c>
      <c r="N1807" s="1">
        <v>39.59</v>
      </c>
      <c r="O1807" s="1">
        <v>3014781.0</v>
      </c>
      <c r="P1807" s="1">
        <v>45.94</v>
      </c>
      <c r="Q1807" s="1">
        <v>2544533.0</v>
      </c>
      <c r="R1807" s="1">
        <v>7.4</v>
      </c>
      <c r="S1807" s="1">
        <v>5165059.0</v>
      </c>
      <c r="T1807" s="1">
        <v>12.04</v>
      </c>
      <c r="U1807" s="1">
        <v>4704915.0</v>
      </c>
    </row>
    <row r="1808" ht="13.5" customHeight="1">
      <c r="A1808" s="1">
        <v>44525.0</v>
      </c>
      <c r="B1808" s="1">
        <v>34.02</v>
      </c>
      <c r="C1808" s="1">
        <v>5927817.0</v>
      </c>
      <c r="D1808" s="1">
        <v>27.715</v>
      </c>
      <c r="E1808" s="1">
        <v>4840026.0</v>
      </c>
      <c r="F1808" s="1">
        <v>50.66</v>
      </c>
      <c r="G1808" s="1">
        <v>1908751.0</v>
      </c>
      <c r="H1808" s="1">
        <v>56.2256</v>
      </c>
      <c r="I1808" s="1">
        <v>1030783.0</v>
      </c>
      <c r="J1808" s="1">
        <v>16.52</v>
      </c>
      <c r="K1808" s="1">
        <v>2942733.0</v>
      </c>
      <c r="L1808" s="1">
        <v>44.57</v>
      </c>
      <c r="M1808" s="1">
        <v>857233.0</v>
      </c>
      <c r="N1808" s="1">
        <v>39.44</v>
      </c>
      <c r="O1808" s="1">
        <v>1303369.0</v>
      </c>
      <c r="P1808" s="1">
        <v>45.84</v>
      </c>
      <c r="Q1808" s="1">
        <v>1257170.0</v>
      </c>
      <c r="R1808" s="1">
        <v>7.33</v>
      </c>
      <c r="S1808" s="1">
        <v>1353731.0</v>
      </c>
      <c r="T1808" s="1">
        <v>11.96</v>
      </c>
      <c r="U1808" s="1">
        <v>2247291.0</v>
      </c>
    </row>
    <row r="1809" ht="13.5" customHeight="1">
      <c r="A1809" s="1">
        <v>44526.0</v>
      </c>
      <c r="B1809" s="1">
        <v>31.82</v>
      </c>
      <c r="C1809" s="1">
        <v>3.1906216E7</v>
      </c>
      <c r="D1809" s="1">
        <v>26.23</v>
      </c>
      <c r="E1809" s="1">
        <v>2.684458E7</v>
      </c>
      <c r="F1809" s="1">
        <v>49.79</v>
      </c>
      <c r="G1809" s="1">
        <v>1.0223379E7</v>
      </c>
      <c r="H1809" s="1">
        <v>55.4786</v>
      </c>
      <c r="I1809" s="1">
        <v>4888751.0</v>
      </c>
      <c r="J1809" s="1">
        <v>15.61</v>
      </c>
      <c r="K1809" s="1">
        <v>2.5453966E7</v>
      </c>
      <c r="L1809" s="1">
        <v>41.79</v>
      </c>
      <c r="M1809" s="1">
        <v>2036740.0</v>
      </c>
      <c r="N1809" s="1">
        <v>38.72</v>
      </c>
      <c r="O1809" s="1">
        <v>5494628.0</v>
      </c>
      <c r="P1809" s="1">
        <v>44.31</v>
      </c>
      <c r="Q1809" s="1">
        <v>4088923.0</v>
      </c>
      <c r="R1809" s="1">
        <v>6.81</v>
      </c>
      <c r="S1809" s="1">
        <v>9768557.0</v>
      </c>
      <c r="T1809" s="1">
        <v>11.38</v>
      </c>
      <c r="U1809" s="1">
        <v>6571840.0</v>
      </c>
    </row>
    <row r="1810" ht="13.5" customHeight="1">
      <c r="A1810" s="1">
        <v>44529.0</v>
      </c>
      <c r="B1810" s="1">
        <v>31.95</v>
      </c>
      <c r="C1810" s="1">
        <v>3.0326681E7</v>
      </c>
      <c r="D1810" s="1">
        <v>26.715</v>
      </c>
      <c r="E1810" s="1">
        <v>2.3119774E7</v>
      </c>
      <c r="F1810" s="1">
        <v>48.74</v>
      </c>
      <c r="G1810" s="1">
        <v>1.6636741E7</v>
      </c>
      <c r="H1810" s="1">
        <v>55.5879</v>
      </c>
      <c r="I1810" s="1">
        <v>4797891.0</v>
      </c>
      <c r="J1810" s="1">
        <v>15.86</v>
      </c>
      <c r="K1810" s="1">
        <v>1.6009763E7</v>
      </c>
      <c r="L1810" s="1">
        <v>42.85</v>
      </c>
      <c r="M1810" s="1">
        <v>2085466.0</v>
      </c>
      <c r="N1810" s="1">
        <v>38.55</v>
      </c>
      <c r="O1810" s="1">
        <v>4353477.0</v>
      </c>
      <c r="P1810" s="1">
        <v>44.1</v>
      </c>
      <c r="Q1810" s="1">
        <v>4266301.0</v>
      </c>
      <c r="R1810" s="1">
        <v>7.08</v>
      </c>
      <c r="S1810" s="1">
        <v>6890875.0</v>
      </c>
      <c r="T1810" s="1">
        <v>11.59</v>
      </c>
      <c r="U1810" s="1">
        <v>3777085.0</v>
      </c>
    </row>
    <row r="1811" ht="13.5" customHeight="1">
      <c r="A1811" s="1">
        <v>44530.0</v>
      </c>
      <c r="B1811" s="1">
        <v>31.12</v>
      </c>
      <c r="C1811" s="1">
        <v>3.4640944E7</v>
      </c>
      <c r="D1811" s="1">
        <v>26.12</v>
      </c>
      <c r="E1811" s="1">
        <v>2.0710846E7</v>
      </c>
      <c r="F1811" s="1">
        <v>47.93</v>
      </c>
      <c r="G1811" s="1">
        <v>1.4278032E7</v>
      </c>
      <c r="H1811" s="1">
        <v>54.5858</v>
      </c>
      <c r="I1811" s="1">
        <v>8530172.0</v>
      </c>
      <c r="J1811" s="1">
        <v>15.25</v>
      </c>
      <c r="K1811" s="1">
        <v>2.2348862E7</v>
      </c>
      <c r="L1811" s="1">
        <v>42.23</v>
      </c>
      <c r="M1811" s="1">
        <v>4970598.0</v>
      </c>
      <c r="N1811" s="1">
        <v>37.8</v>
      </c>
      <c r="O1811" s="1">
        <v>6418761.0</v>
      </c>
      <c r="P1811" s="1">
        <v>42.51</v>
      </c>
      <c r="Q1811" s="1">
        <v>2.7482327E7</v>
      </c>
      <c r="R1811" s="1">
        <v>6.8</v>
      </c>
      <c r="S1811" s="1">
        <v>9025642.0</v>
      </c>
      <c r="T1811" s="1">
        <v>11.21</v>
      </c>
      <c r="U1811" s="1">
        <v>9167087.0</v>
      </c>
    </row>
    <row r="1812" ht="13.5" customHeight="1">
      <c r="A1812" s="1">
        <v>44531.0</v>
      </c>
      <c r="B1812" s="1">
        <v>30.54</v>
      </c>
      <c r="C1812" s="1">
        <v>3.133012E7</v>
      </c>
      <c r="D1812" s="1">
        <v>25.595</v>
      </c>
      <c r="E1812" s="1">
        <v>1.0525018E7</v>
      </c>
      <c r="F1812" s="1">
        <v>47.52</v>
      </c>
      <c r="G1812" s="1">
        <v>9739394.0</v>
      </c>
      <c r="H1812" s="1">
        <v>53.2102</v>
      </c>
      <c r="I1812" s="1">
        <v>4473073.0</v>
      </c>
      <c r="J1812" s="1">
        <v>15.14</v>
      </c>
      <c r="K1812" s="1">
        <v>1.7515984E7</v>
      </c>
      <c r="L1812" s="1">
        <v>42.12</v>
      </c>
      <c r="M1812" s="1">
        <v>3096444.0</v>
      </c>
      <c r="N1812" s="1">
        <v>37.39</v>
      </c>
      <c r="O1812" s="1">
        <v>3049955.0</v>
      </c>
      <c r="P1812" s="1">
        <v>40.92</v>
      </c>
      <c r="Q1812" s="1">
        <v>5307903.0</v>
      </c>
      <c r="R1812" s="1">
        <v>6.56</v>
      </c>
      <c r="S1812" s="1">
        <v>6470398.0</v>
      </c>
      <c r="T1812" s="1">
        <v>10.66</v>
      </c>
      <c r="U1812" s="1">
        <v>8121829.0</v>
      </c>
    </row>
    <row r="1813" ht="13.5" customHeight="1">
      <c r="A1813" s="1">
        <v>44532.0</v>
      </c>
      <c r="B1813" s="1">
        <v>30.93</v>
      </c>
      <c r="C1813" s="1">
        <v>1.8735203E7</v>
      </c>
      <c r="D1813" s="1">
        <v>25.86</v>
      </c>
      <c r="E1813" s="1">
        <v>3.424431E7</v>
      </c>
      <c r="F1813" s="1">
        <v>47.87</v>
      </c>
      <c r="G1813" s="1">
        <v>1.0056633E7</v>
      </c>
      <c r="H1813" s="1">
        <v>53.6748</v>
      </c>
      <c r="I1813" s="1">
        <v>5616339.0</v>
      </c>
      <c r="J1813" s="1">
        <v>15.63</v>
      </c>
      <c r="K1813" s="1">
        <v>1.4702949E7</v>
      </c>
      <c r="L1813" s="1">
        <v>43.83</v>
      </c>
      <c r="M1813" s="1">
        <v>3103022.0</v>
      </c>
      <c r="N1813" s="1">
        <v>38.13</v>
      </c>
      <c r="O1813" s="1">
        <v>3190526.0</v>
      </c>
      <c r="P1813" s="1">
        <v>40.31</v>
      </c>
      <c r="Q1813" s="1">
        <v>4080997.0</v>
      </c>
      <c r="R1813" s="1">
        <v>6.75</v>
      </c>
      <c r="S1813" s="1">
        <v>5282989.0</v>
      </c>
      <c r="T1813" s="1">
        <v>10.78</v>
      </c>
      <c r="U1813" s="1">
        <v>6813857.0</v>
      </c>
    </row>
    <row r="1814" ht="13.5" customHeight="1">
      <c r="A1814" s="1">
        <v>44533.0</v>
      </c>
      <c r="B1814" s="1">
        <v>30.29</v>
      </c>
      <c r="C1814" s="1">
        <v>2.91568E7</v>
      </c>
      <c r="D1814" s="1">
        <v>25.95</v>
      </c>
      <c r="E1814" s="1">
        <v>2.9394338E7</v>
      </c>
      <c r="F1814" s="1">
        <v>47.89</v>
      </c>
      <c r="G1814" s="1">
        <v>7543522.0</v>
      </c>
      <c r="H1814" s="1">
        <v>53.775</v>
      </c>
      <c r="I1814" s="1">
        <v>4546439.0</v>
      </c>
      <c r="J1814" s="1">
        <v>15.22</v>
      </c>
      <c r="K1814" s="1">
        <v>1.3878413E7</v>
      </c>
      <c r="L1814" s="1">
        <v>43.2</v>
      </c>
      <c r="M1814" s="1">
        <v>1929051.0</v>
      </c>
      <c r="N1814" s="1">
        <v>37.67</v>
      </c>
      <c r="O1814" s="1">
        <v>2964014.0</v>
      </c>
      <c r="P1814" s="1">
        <v>41.0</v>
      </c>
      <c r="Q1814" s="1">
        <v>4554971.0</v>
      </c>
      <c r="R1814" s="1">
        <v>7.01</v>
      </c>
      <c r="S1814" s="1">
        <v>3.1960998E7</v>
      </c>
      <c r="T1814" s="1">
        <v>10.97</v>
      </c>
      <c r="U1814" s="1">
        <v>6603417.0</v>
      </c>
    </row>
    <row r="1815" ht="13.5" customHeight="1">
      <c r="A1815" s="1">
        <v>44536.0</v>
      </c>
      <c r="B1815" s="1">
        <v>31.1</v>
      </c>
      <c r="C1815" s="1">
        <v>3.6753305E7</v>
      </c>
      <c r="D1815" s="1">
        <v>26.865</v>
      </c>
      <c r="E1815" s="1">
        <v>4.4087802E7</v>
      </c>
      <c r="F1815" s="1">
        <v>48.3</v>
      </c>
      <c r="G1815" s="1">
        <v>1.8119472E7</v>
      </c>
      <c r="H1815" s="1">
        <v>53.6566</v>
      </c>
      <c r="I1815" s="1">
        <v>6993408.0</v>
      </c>
      <c r="J1815" s="1">
        <v>15.68</v>
      </c>
      <c r="K1815" s="1">
        <v>1.2900772E7</v>
      </c>
      <c r="L1815" s="1">
        <v>44.08</v>
      </c>
      <c r="M1815" s="1">
        <v>2812706.0</v>
      </c>
      <c r="N1815" s="1">
        <v>37.88</v>
      </c>
      <c r="O1815" s="1">
        <v>3035333.0</v>
      </c>
      <c r="P1815" s="1">
        <v>40.37</v>
      </c>
      <c r="Q1815" s="1">
        <v>5149651.0</v>
      </c>
      <c r="R1815" s="1">
        <v>7.44</v>
      </c>
      <c r="S1815" s="1">
        <v>1.0684266E7</v>
      </c>
      <c r="T1815" s="1">
        <v>11.03</v>
      </c>
      <c r="U1815" s="1">
        <v>6793718.0</v>
      </c>
    </row>
    <row r="1816" ht="13.5" customHeight="1">
      <c r="A1816" s="1">
        <v>44537.0</v>
      </c>
      <c r="B1816" s="1">
        <v>31.7</v>
      </c>
      <c r="C1816" s="1">
        <v>1.930335E7</v>
      </c>
      <c r="D1816" s="1">
        <v>27.49</v>
      </c>
      <c r="E1816" s="1">
        <v>2.3737102E7</v>
      </c>
      <c r="F1816" s="1">
        <v>48.96</v>
      </c>
      <c r="G1816" s="1">
        <v>8567408.0</v>
      </c>
      <c r="H1816" s="1">
        <v>54.3398</v>
      </c>
      <c r="I1816" s="1">
        <v>4417496.0</v>
      </c>
      <c r="J1816" s="1">
        <v>16.23</v>
      </c>
      <c r="K1816" s="1">
        <v>1.2142994E7</v>
      </c>
      <c r="L1816" s="1">
        <v>44.48</v>
      </c>
      <c r="M1816" s="1">
        <v>1646062.0</v>
      </c>
      <c r="N1816" s="1">
        <v>38.4</v>
      </c>
      <c r="O1816" s="1">
        <v>2335836.0</v>
      </c>
      <c r="P1816" s="1">
        <v>42.48</v>
      </c>
      <c r="Q1816" s="1">
        <v>3923588.0</v>
      </c>
      <c r="R1816" s="1">
        <v>7.73</v>
      </c>
      <c r="S1816" s="1">
        <v>7839586.0</v>
      </c>
      <c r="T1816" s="1">
        <v>11.55</v>
      </c>
      <c r="U1816" s="1">
        <v>5405810.0</v>
      </c>
    </row>
    <row r="1817" ht="13.5" customHeight="1">
      <c r="A1817" s="1">
        <v>44538.0</v>
      </c>
      <c r="B1817" s="1">
        <v>31.33</v>
      </c>
      <c r="C1817" s="1">
        <v>1.0667531E7</v>
      </c>
      <c r="D1817" s="1">
        <v>27.24</v>
      </c>
      <c r="E1817" s="1">
        <v>1.9568406E7</v>
      </c>
      <c r="F1817" s="1">
        <v>48.65</v>
      </c>
      <c r="G1817" s="1">
        <v>1.0371782E7</v>
      </c>
      <c r="H1817" s="1">
        <v>53.6566</v>
      </c>
      <c r="I1817" s="1">
        <v>3454331.0</v>
      </c>
      <c r="J1817" s="1">
        <v>16.09</v>
      </c>
      <c r="K1817" s="1">
        <v>1.0471916E7</v>
      </c>
      <c r="L1817" s="1">
        <v>44.59</v>
      </c>
      <c r="M1817" s="1">
        <v>1703872.0</v>
      </c>
      <c r="N1817" s="1">
        <v>38.23</v>
      </c>
      <c r="O1817" s="1">
        <v>2988796.0</v>
      </c>
      <c r="P1817" s="1">
        <v>42.72</v>
      </c>
      <c r="Q1817" s="1">
        <v>4197057.0</v>
      </c>
      <c r="R1817" s="1">
        <v>7.7</v>
      </c>
      <c r="S1817" s="1">
        <v>5365048.0</v>
      </c>
      <c r="T1817" s="1">
        <v>11.6</v>
      </c>
      <c r="U1817" s="1">
        <v>4338980.0</v>
      </c>
    </row>
    <row r="1818" ht="13.5" customHeight="1">
      <c r="A1818" s="1">
        <v>44539.0</v>
      </c>
      <c r="B1818" s="1">
        <v>31.12</v>
      </c>
      <c r="C1818" s="1">
        <v>1.1004614E7</v>
      </c>
      <c r="D1818" s="1">
        <v>26.41</v>
      </c>
      <c r="E1818" s="1">
        <v>3.7394416E7</v>
      </c>
      <c r="F1818" s="1">
        <v>48.04</v>
      </c>
      <c r="G1818" s="1">
        <v>1.3766451E7</v>
      </c>
      <c r="H1818" s="1">
        <v>52.8914</v>
      </c>
      <c r="I1818" s="1">
        <v>4195533.0</v>
      </c>
      <c r="J1818" s="1">
        <v>15.64</v>
      </c>
      <c r="K1818" s="1">
        <v>1.076628E7</v>
      </c>
      <c r="L1818" s="1">
        <v>44.24</v>
      </c>
      <c r="M1818" s="1">
        <v>1375635.0</v>
      </c>
      <c r="N1818" s="1">
        <v>37.7</v>
      </c>
      <c r="O1818" s="1">
        <v>3597409.0</v>
      </c>
      <c r="P1818" s="1">
        <v>40.92</v>
      </c>
      <c r="Q1818" s="1">
        <v>3110832.0</v>
      </c>
      <c r="R1818" s="1">
        <v>7.65</v>
      </c>
      <c r="S1818" s="1">
        <v>5852035.0</v>
      </c>
      <c r="T1818" s="1">
        <v>11.4</v>
      </c>
      <c r="U1818" s="1">
        <v>3131383.0</v>
      </c>
    </row>
    <row r="1819" ht="13.5" customHeight="1">
      <c r="A1819" s="1">
        <v>44540.0</v>
      </c>
      <c r="B1819" s="1">
        <v>31.31</v>
      </c>
      <c r="C1819" s="1">
        <v>1.0535895E7</v>
      </c>
      <c r="D1819" s="1">
        <v>26.485</v>
      </c>
      <c r="E1819" s="1">
        <v>1.687455E7</v>
      </c>
      <c r="F1819" s="1">
        <v>48.08</v>
      </c>
      <c r="G1819" s="1">
        <v>9486925.0</v>
      </c>
      <c r="H1819" s="1">
        <v>52.9187</v>
      </c>
      <c r="I1819" s="1">
        <v>4276941.0</v>
      </c>
      <c r="J1819" s="1">
        <v>15.7</v>
      </c>
      <c r="K1819" s="1">
        <v>9883045.0</v>
      </c>
      <c r="L1819" s="1">
        <v>44.38</v>
      </c>
      <c r="M1819" s="1">
        <v>1262937.0</v>
      </c>
      <c r="N1819" s="1">
        <v>37.57</v>
      </c>
      <c r="O1819" s="1">
        <v>3274482.0</v>
      </c>
      <c r="P1819" s="1">
        <v>41.24</v>
      </c>
      <c r="Q1819" s="1">
        <v>2660524.0</v>
      </c>
      <c r="R1819" s="1">
        <v>7.64</v>
      </c>
      <c r="S1819" s="1">
        <v>5203094.0</v>
      </c>
      <c r="T1819" s="1">
        <v>11.4</v>
      </c>
      <c r="U1819" s="1">
        <v>4222168.0</v>
      </c>
    </row>
    <row r="1820" ht="13.5" customHeight="1">
      <c r="A1820" s="1">
        <v>44543.0</v>
      </c>
      <c r="B1820" s="1">
        <v>30.57</v>
      </c>
      <c r="C1820" s="1">
        <v>2.1881001E7</v>
      </c>
      <c r="D1820" s="1">
        <v>25.57</v>
      </c>
      <c r="E1820" s="1">
        <v>4.4667278E7</v>
      </c>
      <c r="F1820" s="1">
        <v>48.13</v>
      </c>
      <c r="G1820" s="1">
        <v>1.2167881E7</v>
      </c>
      <c r="H1820" s="1">
        <v>53.438</v>
      </c>
      <c r="I1820" s="1">
        <v>6483119.0</v>
      </c>
      <c r="J1820" s="1">
        <v>15.28</v>
      </c>
      <c r="K1820" s="1">
        <v>1.6697797E7</v>
      </c>
      <c r="L1820" s="1">
        <v>42.78</v>
      </c>
      <c r="M1820" s="1">
        <v>2987519.0</v>
      </c>
      <c r="N1820" s="1">
        <v>37.69</v>
      </c>
      <c r="O1820" s="1">
        <v>5361465.0</v>
      </c>
      <c r="P1820" s="1">
        <v>40.58</v>
      </c>
      <c r="Q1820" s="1">
        <v>1960426.0</v>
      </c>
      <c r="R1820" s="1">
        <v>7.42</v>
      </c>
      <c r="S1820" s="1">
        <v>4717590.0</v>
      </c>
      <c r="T1820" s="1">
        <v>11.07</v>
      </c>
      <c r="U1820" s="1">
        <v>4498875.0</v>
      </c>
    </row>
    <row r="1821" ht="13.5" customHeight="1">
      <c r="A1821" s="1">
        <v>44544.0</v>
      </c>
      <c r="B1821" s="1">
        <v>30.21</v>
      </c>
      <c r="C1821" s="1">
        <v>1.1827553E7</v>
      </c>
      <c r="D1821" s="1">
        <v>25.375</v>
      </c>
      <c r="E1821" s="1">
        <v>1.8511592E7</v>
      </c>
      <c r="F1821" s="1">
        <v>48.1</v>
      </c>
      <c r="G1821" s="1">
        <v>5216393.0</v>
      </c>
      <c r="H1821" s="1">
        <v>53.4289</v>
      </c>
      <c r="I1821" s="1">
        <v>5727580.0</v>
      </c>
      <c r="J1821" s="1">
        <v>15.14</v>
      </c>
      <c r="K1821" s="1">
        <v>1.434132E7</v>
      </c>
      <c r="L1821" s="1">
        <v>42.5</v>
      </c>
      <c r="M1821" s="1">
        <v>1747396.0</v>
      </c>
      <c r="N1821" s="1">
        <v>37.55</v>
      </c>
      <c r="O1821" s="1">
        <v>1952816.0</v>
      </c>
      <c r="P1821" s="1">
        <v>39.74</v>
      </c>
      <c r="Q1821" s="1">
        <v>3538044.0</v>
      </c>
      <c r="R1821" s="1">
        <v>7.13</v>
      </c>
      <c r="S1821" s="1">
        <v>5640344.0</v>
      </c>
      <c r="T1821" s="1">
        <v>10.75</v>
      </c>
      <c r="U1821" s="1">
        <v>4787025.0</v>
      </c>
    </row>
    <row r="1822" ht="13.5" customHeight="1">
      <c r="A1822" s="1">
        <v>44545.0</v>
      </c>
      <c r="B1822" s="1">
        <v>30.2</v>
      </c>
      <c r="C1822" s="1">
        <v>1.6210776E7</v>
      </c>
      <c r="D1822" s="1">
        <v>25.43</v>
      </c>
      <c r="E1822" s="1">
        <v>1.824069E7</v>
      </c>
      <c r="F1822" s="1">
        <v>47.6</v>
      </c>
      <c r="G1822" s="1">
        <v>1.7191455E7</v>
      </c>
      <c r="H1822" s="1">
        <v>53.192</v>
      </c>
      <c r="I1822" s="1">
        <v>4812946.0</v>
      </c>
      <c r="J1822" s="1">
        <v>15.12</v>
      </c>
      <c r="K1822" s="1">
        <v>1.9851778E7</v>
      </c>
      <c r="L1822" s="1">
        <v>42.57</v>
      </c>
      <c r="M1822" s="1">
        <v>2275681.0</v>
      </c>
      <c r="N1822" s="1">
        <v>37.93</v>
      </c>
      <c r="O1822" s="1">
        <v>2997525.0</v>
      </c>
      <c r="P1822" s="1">
        <v>39.51</v>
      </c>
      <c r="Q1822" s="1">
        <v>3596341.0</v>
      </c>
      <c r="R1822" s="1">
        <v>7.03</v>
      </c>
      <c r="S1822" s="1">
        <v>9169433.0</v>
      </c>
      <c r="T1822" s="1">
        <v>10.65</v>
      </c>
      <c r="U1822" s="1">
        <v>8405473.0</v>
      </c>
    </row>
    <row r="1823" ht="13.5" customHeight="1">
      <c r="A1823" s="1">
        <v>44546.0</v>
      </c>
      <c r="B1823" s="1">
        <v>30.28</v>
      </c>
      <c r="C1823" s="1">
        <v>1.1165378E7</v>
      </c>
      <c r="D1823" s="1">
        <v>25.505</v>
      </c>
      <c r="E1823" s="1">
        <v>1.018137E7</v>
      </c>
      <c r="F1823" s="1">
        <v>47.74</v>
      </c>
      <c r="G1823" s="1">
        <v>8595109.0</v>
      </c>
      <c r="H1823" s="1">
        <v>53.3651</v>
      </c>
      <c r="I1823" s="1">
        <v>3998941.0</v>
      </c>
      <c r="J1823" s="1">
        <v>15.06</v>
      </c>
      <c r="K1823" s="1">
        <v>1.0869773E7</v>
      </c>
      <c r="L1823" s="1">
        <v>42.92</v>
      </c>
      <c r="M1823" s="1">
        <v>1711015.0</v>
      </c>
      <c r="N1823" s="1">
        <v>37.78</v>
      </c>
      <c r="O1823" s="1">
        <v>2652767.0</v>
      </c>
      <c r="P1823" s="1">
        <v>39.85</v>
      </c>
      <c r="Q1823" s="1">
        <v>2892304.0</v>
      </c>
      <c r="R1823" s="1">
        <v>7.09</v>
      </c>
      <c r="S1823" s="1">
        <v>4921301.0</v>
      </c>
      <c r="T1823" s="1">
        <v>10.82</v>
      </c>
      <c r="U1823" s="1">
        <v>9609979.0</v>
      </c>
    </row>
    <row r="1824" ht="13.5" customHeight="1">
      <c r="A1824" s="1">
        <v>44547.0</v>
      </c>
      <c r="B1824" s="1">
        <v>29.9</v>
      </c>
      <c r="C1824" s="1">
        <v>1.7611671E7</v>
      </c>
      <c r="D1824" s="1">
        <v>24.95</v>
      </c>
      <c r="E1824" s="1">
        <v>1.9951094E7</v>
      </c>
      <c r="F1824" s="1">
        <v>47.66</v>
      </c>
      <c r="G1824" s="1">
        <v>1.2746807E7</v>
      </c>
      <c r="H1824" s="1">
        <v>53.4835</v>
      </c>
      <c r="I1824" s="1">
        <v>1.8500804E7</v>
      </c>
      <c r="J1824" s="1">
        <v>14.6</v>
      </c>
      <c r="K1824" s="1">
        <v>2.064001E7</v>
      </c>
      <c r="L1824" s="1">
        <v>42.41</v>
      </c>
      <c r="M1824" s="1">
        <v>4004649.0</v>
      </c>
      <c r="N1824" s="1">
        <v>38.04</v>
      </c>
      <c r="O1824" s="1">
        <v>4192549.0</v>
      </c>
      <c r="P1824" s="1">
        <v>39.47</v>
      </c>
      <c r="Q1824" s="1">
        <v>3903986.0</v>
      </c>
      <c r="R1824" s="1">
        <v>6.87</v>
      </c>
      <c r="S1824" s="1">
        <v>4813543.0</v>
      </c>
      <c r="T1824" s="1">
        <v>10.68</v>
      </c>
      <c r="U1824" s="1">
        <v>9341234.0</v>
      </c>
    </row>
    <row r="1825" ht="13.5" customHeight="1">
      <c r="A1825" s="1">
        <v>44550.0</v>
      </c>
      <c r="B1825" s="1">
        <v>29.9</v>
      </c>
      <c r="C1825" s="1">
        <v>1.0041653E7</v>
      </c>
      <c r="D1825" s="1">
        <v>24.995</v>
      </c>
      <c r="E1825" s="1">
        <v>1.0514096E7</v>
      </c>
      <c r="F1825" s="1">
        <v>47.77</v>
      </c>
      <c r="G1825" s="1">
        <v>1.0900916E7</v>
      </c>
      <c r="H1825" s="1">
        <v>53.5837</v>
      </c>
      <c r="I1825" s="1">
        <v>1.4106446E7</v>
      </c>
      <c r="J1825" s="1">
        <v>14.47</v>
      </c>
      <c r="K1825" s="1">
        <v>1.0568456E7</v>
      </c>
      <c r="L1825" s="1">
        <v>42.58</v>
      </c>
      <c r="M1825" s="1">
        <v>1360308.0</v>
      </c>
      <c r="N1825" s="1">
        <v>38.06</v>
      </c>
      <c r="O1825" s="1">
        <v>2539593.0</v>
      </c>
      <c r="P1825" s="1">
        <v>40.34</v>
      </c>
      <c r="Q1825" s="1">
        <v>2231990.0</v>
      </c>
      <c r="R1825" s="1">
        <v>6.86</v>
      </c>
      <c r="S1825" s="1">
        <v>5088881.0</v>
      </c>
      <c r="T1825" s="1">
        <v>10.9</v>
      </c>
      <c r="U1825" s="1">
        <v>5226689.0</v>
      </c>
    </row>
    <row r="1826" ht="13.5" customHeight="1">
      <c r="A1826" s="1">
        <v>44551.0</v>
      </c>
      <c r="B1826" s="1">
        <v>30.96</v>
      </c>
      <c r="C1826" s="1">
        <v>9379843.0</v>
      </c>
      <c r="D1826" s="1">
        <v>25.72</v>
      </c>
      <c r="E1826" s="1">
        <v>9966082.0</v>
      </c>
      <c r="F1826" s="1">
        <v>48.28</v>
      </c>
      <c r="G1826" s="1">
        <v>1.0320857E7</v>
      </c>
      <c r="H1826" s="1">
        <v>54.1668</v>
      </c>
      <c r="I1826" s="1">
        <v>3994896.0</v>
      </c>
      <c r="J1826" s="1">
        <v>15.13</v>
      </c>
      <c r="K1826" s="1">
        <v>8523806.0</v>
      </c>
      <c r="L1826" s="1">
        <v>44.41</v>
      </c>
      <c r="M1826" s="1">
        <v>2118451.0</v>
      </c>
      <c r="N1826" s="1">
        <v>38.37</v>
      </c>
      <c r="O1826" s="1">
        <v>2193256.0</v>
      </c>
      <c r="P1826" s="1">
        <v>41.38</v>
      </c>
      <c r="Q1826" s="1">
        <v>3374011.0</v>
      </c>
      <c r="R1826" s="1">
        <v>7.11</v>
      </c>
      <c r="S1826" s="1">
        <v>3365490.0</v>
      </c>
      <c r="T1826" s="1">
        <v>11.43</v>
      </c>
      <c r="U1826" s="1">
        <v>4715981.0</v>
      </c>
    </row>
    <row r="1827" ht="13.5" customHeight="1">
      <c r="A1827" s="1">
        <v>44552.0</v>
      </c>
      <c r="B1827" s="1">
        <v>31.31</v>
      </c>
      <c r="C1827" s="1">
        <v>7610617.0</v>
      </c>
      <c r="D1827" s="1">
        <v>25.955</v>
      </c>
      <c r="E1827" s="1">
        <v>9765196.0</v>
      </c>
      <c r="F1827" s="1">
        <v>48.29</v>
      </c>
      <c r="G1827" s="1">
        <v>6719960.0</v>
      </c>
      <c r="H1827" s="1">
        <v>54.5676</v>
      </c>
      <c r="I1827" s="1">
        <v>4946142.0</v>
      </c>
      <c r="J1827" s="1">
        <v>15.44</v>
      </c>
      <c r="K1827" s="1">
        <v>7874592.0</v>
      </c>
      <c r="L1827" s="1">
        <v>45.22</v>
      </c>
      <c r="M1827" s="1">
        <v>1804849.0</v>
      </c>
      <c r="N1827" s="1">
        <v>38.4</v>
      </c>
      <c r="O1827" s="1">
        <v>1374637.0</v>
      </c>
      <c r="P1827" s="1">
        <v>41.77</v>
      </c>
      <c r="Q1827" s="1">
        <v>2530490.0</v>
      </c>
      <c r="R1827" s="1">
        <v>7.11</v>
      </c>
      <c r="S1827" s="1">
        <v>3655712.0</v>
      </c>
      <c r="T1827" s="1">
        <v>11.57</v>
      </c>
      <c r="U1827" s="1">
        <v>3815256.0</v>
      </c>
    </row>
    <row r="1828" ht="13.5" customHeight="1">
      <c r="A1828" s="1">
        <v>44553.0</v>
      </c>
      <c r="B1828" s="1">
        <v>31.36</v>
      </c>
      <c r="C1828" s="1">
        <v>9355657.0</v>
      </c>
      <c r="D1828" s="1">
        <v>25.97</v>
      </c>
      <c r="E1828" s="1">
        <v>1.1054316E7</v>
      </c>
      <c r="F1828" s="1">
        <v>48.8</v>
      </c>
      <c r="G1828" s="1">
        <v>1.0062834E7</v>
      </c>
      <c r="H1828" s="1">
        <v>54.9229</v>
      </c>
      <c r="I1828" s="1">
        <v>1.0963459E7</v>
      </c>
      <c r="J1828" s="1">
        <v>15.36</v>
      </c>
      <c r="K1828" s="1">
        <v>7076600.0</v>
      </c>
      <c r="L1828" s="1">
        <v>45.27</v>
      </c>
      <c r="M1828" s="1">
        <v>2009403.0</v>
      </c>
      <c r="N1828" s="1">
        <v>38.53</v>
      </c>
      <c r="O1828" s="1">
        <v>1794884.0</v>
      </c>
      <c r="P1828" s="1">
        <v>40.39</v>
      </c>
      <c r="Q1828" s="1">
        <v>2753955.0</v>
      </c>
      <c r="R1828" s="1">
        <v>7.22</v>
      </c>
      <c r="S1828" s="1">
        <v>3095802.0</v>
      </c>
      <c r="T1828" s="1">
        <v>11.44</v>
      </c>
      <c r="U1828" s="1">
        <v>4815346.0</v>
      </c>
    </row>
    <row r="1829" ht="13.5" customHeight="1">
      <c r="A1829" s="1">
        <v>44554.0</v>
      </c>
      <c r="B1829" s="1">
        <v>31.6</v>
      </c>
      <c r="C1829" s="1">
        <v>1654716.0</v>
      </c>
      <c r="D1829" s="1">
        <v>26.24</v>
      </c>
      <c r="E1829" s="1">
        <v>1572408.0</v>
      </c>
      <c r="F1829" s="1">
        <v>48.75</v>
      </c>
      <c r="G1829" s="1">
        <v>1974312.0</v>
      </c>
      <c r="H1829" s="1">
        <v>55.0686</v>
      </c>
      <c r="I1829" s="1">
        <v>2167387.0</v>
      </c>
      <c r="J1829" s="1">
        <v>15.35</v>
      </c>
      <c r="K1829" s="1">
        <v>842238.0</v>
      </c>
      <c r="L1829" s="1">
        <v>45.04</v>
      </c>
      <c r="M1829" s="1">
        <v>159732.0</v>
      </c>
      <c r="N1829" s="1">
        <v>38.54</v>
      </c>
      <c r="O1829" s="1">
        <v>366779.0</v>
      </c>
      <c r="P1829" s="1">
        <v>40.48</v>
      </c>
      <c r="Q1829" s="1">
        <v>271530.0</v>
      </c>
      <c r="R1829" s="1">
        <v>7.3</v>
      </c>
      <c r="S1829" s="1">
        <v>951752.0</v>
      </c>
      <c r="T1829" s="1">
        <v>11.46</v>
      </c>
      <c r="U1829" s="1">
        <v>892912.0</v>
      </c>
    </row>
    <row r="1830" ht="13.5" customHeight="1">
      <c r="A1830" s="1">
        <v>44557.0</v>
      </c>
      <c r="B1830" s="1">
        <v>31.6</v>
      </c>
      <c r="C1830" s="1">
        <v>1654716.0</v>
      </c>
      <c r="D1830" s="1">
        <v>26.24</v>
      </c>
      <c r="E1830" s="1">
        <v>1572408.0</v>
      </c>
      <c r="F1830" s="1">
        <v>48.75</v>
      </c>
      <c r="G1830" s="1">
        <v>1974312.0</v>
      </c>
      <c r="H1830" s="1">
        <v>55.0686</v>
      </c>
      <c r="I1830" s="1">
        <v>2167387.0</v>
      </c>
      <c r="J1830" s="1">
        <v>15.35</v>
      </c>
      <c r="K1830" s="1">
        <v>842238.0</v>
      </c>
      <c r="L1830" s="1">
        <v>45.04</v>
      </c>
      <c r="M1830" s="1">
        <v>159732.0</v>
      </c>
      <c r="N1830" s="1">
        <v>38.54</v>
      </c>
      <c r="O1830" s="1">
        <v>366779.0</v>
      </c>
      <c r="P1830" s="1">
        <v>40.48</v>
      </c>
      <c r="Q1830" s="1">
        <v>271530.0</v>
      </c>
      <c r="R1830" s="1">
        <v>7.3</v>
      </c>
      <c r="S1830" s="1">
        <v>951752.0</v>
      </c>
      <c r="T1830" s="1">
        <v>11.46</v>
      </c>
      <c r="U1830" s="1">
        <v>892912.0</v>
      </c>
    </row>
    <row r="1831" ht="13.5" customHeight="1">
      <c r="A1831" s="1">
        <v>44558.0</v>
      </c>
      <c r="B1831" s="1">
        <v>31.6</v>
      </c>
      <c r="C1831" s="1">
        <v>1654716.0</v>
      </c>
      <c r="D1831" s="1">
        <v>26.24</v>
      </c>
      <c r="E1831" s="1">
        <v>1572408.0</v>
      </c>
      <c r="F1831" s="1">
        <v>48.75</v>
      </c>
      <c r="G1831" s="1">
        <v>1974312.0</v>
      </c>
      <c r="H1831" s="1">
        <v>55.0686</v>
      </c>
      <c r="I1831" s="1">
        <v>2167387.0</v>
      </c>
      <c r="J1831" s="1">
        <v>15.35</v>
      </c>
      <c r="K1831" s="1">
        <v>842238.0</v>
      </c>
      <c r="L1831" s="1">
        <v>45.04</v>
      </c>
      <c r="M1831" s="1">
        <v>159732.0</v>
      </c>
      <c r="N1831" s="1">
        <v>38.54</v>
      </c>
      <c r="O1831" s="1">
        <v>366779.0</v>
      </c>
      <c r="P1831" s="1">
        <v>40.48</v>
      </c>
      <c r="Q1831" s="1">
        <v>271530.0</v>
      </c>
      <c r="R1831" s="1">
        <v>7.3</v>
      </c>
      <c r="S1831" s="1">
        <v>951752.0</v>
      </c>
      <c r="T1831" s="1">
        <v>11.46</v>
      </c>
      <c r="U1831" s="1">
        <v>892912.0</v>
      </c>
    </row>
    <row r="1832" ht="13.5" customHeight="1">
      <c r="A1832" s="1">
        <v>44559.0</v>
      </c>
      <c r="B1832" s="1">
        <v>31.64</v>
      </c>
      <c r="C1832" s="1">
        <v>9671146.0</v>
      </c>
      <c r="D1832" s="1">
        <v>26.8</v>
      </c>
      <c r="E1832" s="1">
        <v>1.4326544E7</v>
      </c>
      <c r="F1832" s="1">
        <v>49.12</v>
      </c>
      <c r="G1832" s="1">
        <v>6193780.0</v>
      </c>
      <c r="H1832" s="1">
        <v>55.0322</v>
      </c>
      <c r="I1832" s="1">
        <v>1.2012228E7</v>
      </c>
      <c r="J1832" s="1">
        <v>15.58</v>
      </c>
      <c r="K1832" s="1">
        <v>1.6526553E7</v>
      </c>
      <c r="L1832" s="1">
        <v>45.28</v>
      </c>
      <c r="M1832" s="1">
        <v>1232312.0</v>
      </c>
      <c r="N1832" s="1">
        <v>38.62</v>
      </c>
      <c r="O1832" s="1">
        <v>4403486.0</v>
      </c>
      <c r="P1832" s="1">
        <v>41.8</v>
      </c>
      <c r="Q1832" s="1">
        <v>1697518.0</v>
      </c>
      <c r="R1832" s="1">
        <v>7.51</v>
      </c>
      <c r="S1832" s="1">
        <v>5100891.0</v>
      </c>
      <c r="T1832" s="1">
        <v>11.87</v>
      </c>
      <c r="U1832" s="1">
        <v>5733572.0</v>
      </c>
    </row>
    <row r="1833" ht="13.5" customHeight="1">
      <c r="A1833" s="1">
        <v>44560.0</v>
      </c>
      <c r="B1833" s="1">
        <v>31.48</v>
      </c>
      <c r="C1833" s="1">
        <v>5921820.0</v>
      </c>
      <c r="D1833" s="1">
        <v>26.67</v>
      </c>
      <c r="E1833" s="1">
        <v>5752360.0</v>
      </c>
      <c r="F1833" s="1">
        <v>49.27</v>
      </c>
      <c r="G1833" s="1">
        <v>4561582.0</v>
      </c>
      <c r="H1833" s="1">
        <v>53.6293</v>
      </c>
      <c r="I1833" s="1">
        <v>1.2450085E7</v>
      </c>
      <c r="J1833" s="1">
        <v>15.52</v>
      </c>
      <c r="K1833" s="1">
        <v>8065096.0</v>
      </c>
      <c r="L1833" s="1">
        <v>44.79</v>
      </c>
      <c r="M1833" s="1">
        <v>799484.0</v>
      </c>
      <c r="N1833" s="1">
        <v>38.31</v>
      </c>
      <c r="O1833" s="1">
        <v>1158950.0</v>
      </c>
      <c r="P1833" s="1">
        <v>40.61</v>
      </c>
      <c r="Q1833" s="1">
        <v>1150392.0</v>
      </c>
      <c r="R1833" s="1">
        <v>7.41</v>
      </c>
      <c r="S1833" s="1">
        <v>2875379.0</v>
      </c>
      <c r="T1833" s="1">
        <v>11.37</v>
      </c>
      <c r="U1833" s="1">
        <v>3400243.0</v>
      </c>
    </row>
    <row r="1834" ht="13.5" customHeight="1">
      <c r="A1834" s="1">
        <v>44561.0</v>
      </c>
      <c r="B1834" s="1">
        <v>31.65</v>
      </c>
      <c r="C1834" s="1">
        <v>6043974.0</v>
      </c>
      <c r="D1834" s="1">
        <v>26.725</v>
      </c>
      <c r="E1834" s="1">
        <v>4670530.0</v>
      </c>
      <c r="F1834" s="1">
        <v>49.41</v>
      </c>
      <c r="G1834" s="1">
        <v>4515856.0</v>
      </c>
      <c r="H1834" s="1">
        <v>53.5928</v>
      </c>
      <c r="I1834" s="1">
        <v>4101684.0</v>
      </c>
      <c r="J1834" s="1">
        <v>15.51</v>
      </c>
      <c r="K1834" s="1">
        <v>5406067.0</v>
      </c>
      <c r="L1834" s="1">
        <v>45.62</v>
      </c>
      <c r="M1834" s="1">
        <v>1171324.0</v>
      </c>
      <c r="N1834" s="1">
        <v>38.37</v>
      </c>
      <c r="O1834" s="1">
        <v>1067416.0</v>
      </c>
      <c r="P1834" s="1">
        <v>40.84</v>
      </c>
      <c r="Q1834" s="1">
        <v>969587.0</v>
      </c>
      <c r="R1834" s="1">
        <v>7.49</v>
      </c>
      <c r="S1834" s="1">
        <v>1460636.0</v>
      </c>
      <c r="T1834" s="1">
        <v>11.5</v>
      </c>
      <c r="U1834" s="1">
        <v>2001911.0</v>
      </c>
    </row>
    <row r="1835" ht="13.5" customHeight="1">
      <c r="A1835" s="1">
        <v>44564.0</v>
      </c>
      <c r="B1835" s="1">
        <v>31.65</v>
      </c>
      <c r="C1835" s="1">
        <v>6043974.0</v>
      </c>
      <c r="D1835" s="1">
        <v>26.725</v>
      </c>
      <c r="E1835" s="1">
        <v>4670530.0</v>
      </c>
      <c r="F1835" s="1">
        <v>49.41</v>
      </c>
      <c r="G1835" s="1">
        <v>4515856.0</v>
      </c>
      <c r="H1835" s="1">
        <v>53.5928</v>
      </c>
      <c r="I1835" s="1">
        <v>4101684.0</v>
      </c>
      <c r="J1835" s="1">
        <v>15.51</v>
      </c>
      <c r="K1835" s="1">
        <v>5406067.0</v>
      </c>
      <c r="L1835" s="1">
        <v>45.62</v>
      </c>
      <c r="M1835" s="1">
        <v>1171324.0</v>
      </c>
      <c r="N1835" s="1">
        <v>38.37</v>
      </c>
      <c r="O1835" s="1">
        <v>1067416.0</v>
      </c>
      <c r="P1835" s="1">
        <v>40.84</v>
      </c>
      <c r="Q1835" s="1">
        <v>969587.0</v>
      </c>
      <c r="R1835" s="1">
        <v>7.49</v>
      </c>
      <c r="S1835" s="1">
        <v>1460636.0</v>
      </c>
      <c r="T1835" s="1">
        <v>11.5</v>
      </c>
      <c r="U1835" s="1">
        <v>2001911.0</v>
      </c>
    </row>
    <row r="1836" ht="13.5" customHeight="1">
      <c r="A1836" s="1">
        <v>44565.0</v>
      </c>
      <c r="B1836" s="1">
        <v>33.15</v>
      </c>
      <c r="C1836" s="1">
        <v>1.2386453E7</v>
      </c>
      <c r="D1836" s="1">
        <v>27.35</v>
      </c>
      <c r="E1836" s="1">
        <v>1.5872628E7</v>
      </c>
      <c r="F1836" s="1">
        <v>49.54</v>
      </c>
      <c r="G1836" s="1">
        <v>1.0100464E7</v>
      </c>
      <c r="H1836" s="1">
        <v>54.4127</v>
      </c>
      <c r="I1836" s="1">
        <v>1.5967242E7</v>
      </c>
      <c r="J1836" s="1">
        <v>16.28</v>
      </c>
      <c r="K1836" s="1">
        <v>1.7832075E7</v>
      </c>
      <c r="L1836" s="1">
        <v>47.1</v>
      </c>
      <c r="M1836" s="1">
        <v>1710886.0</v>
      </c>
      <c r="N1836" s="1">
        <v>38.65</v>
      </c>
      <c r="O1836" s="1">
        <v>2665956.0</v>
      </c>
      <c r="P1836" s="1">
        <v>41.99</v>
      </c>
      <c r="Q1836" s="1">
        <v>2938372.0</v>
      </c>
      <c r="R1836" s="1">
        <v>7.72</v>
      </c>
      <c r="S1836" s="1">
        <v>5081256.0</v>
      </c>
      <c r="T1836" s="1">
        <v>11.94</v>
      </c>
      <c r="U1836" s="1">
        <v>5063198.0</v>
      </c>
    </row>
    <row r="1837" ht="13.5" customHeight="1">
      <c r="A1837" s="1">
        <v>44566.0</v>
      </c>
      <c r="B1837" s="1">
        <v>33.41</v>
      </c>
      <c r="C1837" s="1">
        <v>1.6725847E7</v>
      </c>
      <c r="D1837" s="1">
        <v>27.68</v>
      </c>
      <c r="E1837" s="1">
        <v>2.1580984E7</v>
      </c>
      <c r="F1837" s="1">
        <v>50.23</v>
      </c>
      <c r="G1837" s="1">
        <v>1.3509861E7</v>
      </c>
      <c r="H1837" s="1">
        <v>54.5129</v>
      </c>
      <c r="I1837" s="1">
        <v>8750212.0</v>
      </c>
      <c r="J1837" s="1">
        <v>16.58</v>
      </c>
      <c r="K1837" s="1">
        <v>1.7353693E7</v>
      </c>
      <c r="L1837" s="1">
        <v>46.58</v>
      </c>
      <c r="M1837" s="1">
        <v>2064347.0</v>
      </c>
      <c r="N1837" s="1">
        <v>38.49</v>
      </c>
      <c r="O1837" s="1">
        <v>2862226.0</v>
      </c>
      <c r="P1837" s="1">
        <v>42.11</v>
      </c>
      <c r="Q1837" s="1">
        <v>3120418.0</v>
      </c>
      <c r="R1837" s="1">
        <v>7.75</v>
      </c>
      <c r="S1837" s="1">
        <v>6880684.0</v>
      </c>
      <c r="T1837" s="1">
        <v>11.88</v>
      </c>
      <c r="U1837" s="1">
        <v>7720207.0</v>
      </c>
    </row>
    <row r="1838" ht="13.5" customHeight="1">
      <c r="A1838" s="1">
        <v>44567.0</v>
      </c>
      <c r="B1838" s="1">
        <v>33.85</v>
      </c>
      <c r="C1838" s="1">
        <v>1.2109868E7</v>
      </c>
      <c r="D1838" s="1">
        <v>29.1</v>
      </c>
      <c r="E1838" s="1">
        <v>1.688018E7</v>
      </c>
      <c r="F1838" s="1">
        <v>50.91</v>
      </c>
      <c r="G1838" s="1">
        <v>1.12024E7</v>
      </c>
      <c r="H1838" s="1">
        <v>55.2326</v>
      </c>
      <c r="I1838" s="1">
        <v>5397550.0</v>
      </c>
      <c r="J1838" s="1">
        <v>17.24</v>
      </c>
      <c r="K1838" s="1">
        <v>1.6855915E7</v>
      </c>
      <c r="L1838" s="1">
        <v>48.1</v>
      </c>
      <c r="M1838" s="1">
        <v>2244150.0</v>
      </c>
      <c r="N1838" s="1">
        <v>39.28</v>
      </c>
      <c r="O1838" s="1">
        <v>3072355.0</v>
      </c>
      <c r="P1838" s="1">
        <v>42.2</v>
      </c>
      <c r="Q1838" s="1">
        <v>2314687.0</v>
      </c>
      <c r="R1838" s="1">
        <v>7.95</v>
      </c>
      <c r="S1838" s="1">
        <v>5484727.0</v>
      </c>
      <c r="T1838" s="1">
        <v>11.98</v>
      </c>
      <c r="U1838" s="1">
        <v>6246509.0</v>
      </c>
    </row>
    <row r="1839" ht="13.5" customHeight="1">
      <c r="A1839" s="1">
        <v>44568.0</v>
      </c>
      <c r="B1839" s="1">
        <v>33.58</v>
      </c>
      <c r="C1839" s="1">
        <v>1.0556902E7</v>
      </c>
      <c r="D1839" s="1">
        <v>29.88</v>
      </c>
      <c r="E1839" s="1">
        <v>1.5474522E7</v>
      </c>
      <c r="F1839" s="1">
        <v>51.28</v>
      </c>
      <c r="G1839" s="1">
        <v>8042165.0</v>
      </c>
      <c r="H1839" s="1">
        <v>56.1891</v>
      </c>
      <c r="I1839" s="1">
        <v>4512817.0</v>
      </c>
      <c r="J1839" s="1">
        <v>17.34</v>
      </c>
      <c r="K1839" s="1">
        <v>9588654.0</v>
      </c>
      <c r="L1839" s="1">
        <v>48.59</v>
      </c>
      <c r="M1839" s="1">
        <v>1988435.0</v>
      </c>
      <c r="N1839" s="1">
        <v>39.54</v>
      </c>
      <c r="O1839" s="1">
        <v>2217188.0</v>
      </c>
      <c r="P1839" s="1">
        <v>43.23</v>
      </c>
      <c r="Q1839" s="1">
        <v>2056992.0</v>
      </c>
      <c r="R1839" s="1">
        <v>7.94</v>
      </c>
      <c r="S1839" s="1">
        <v>7025374.0</v>
      </c>
      <c r="T1839" s="1">
        <v>12.24</v>
      </c>
      <c r="U1839" s="1">
        <v>5065926.0</v>
      </c>
    </row>
    <row r="1840" ht="13.5" customHeight="1">
      <c r="A1840" s="1">
        <v>44571.0</v>
      </c>
      <c r="B1840" s="1">
        <v>33.71</v>
      </c>
      <c r="C1840" s="1">
        <v>1.3682201E7</v>
      </c>
      <c r="D1840" s="1">
        <v>29.825</v>
      </c>
      <c r="E1840" s="1">
        <v>1.461659E7</v>
      </c>
      <c r="F1840" s="1">
        <v>51.62</v>
      </c>
      <c r="G1840" s="1">
        <v>1.0862658E7</v>
      </c>
      <c r="H1840" s="1">
        <v>56.8359</v>
      </c>
      <c r="I1840" s="1">
        <v>6840587.0</v>
      </c>
      <c r="J1840" s="1">
        <v>17.22</v>
      </c>
      <c r="K1840" s="1">
        <v>9205590.0</v>
      </c>
      <c r="L1840" s="1">
        <v>48.77</v>
      </c>
      <c r="M1840" s="1">
        <v>2995318.0</v>
      </c>
      <c r="N1840" s="1">
        <v>39.28</v>
      </c>
      <c r="O1840" s="1">
        <v>3029718.0</v>
      </c>
      <c r="P1840" s="1">
        <v>43.23</v>
      </c>
      <c r="Q1840" s="1">
        <v>1749930.0</v>
      </c>
      <c r="R1840" s="1">
        <v>7.99</v>
      </c>
      <c r="S1840" s="1">
        <v>4815982.0</v>
      </c>
      <c r="T1840" s="1">
        <v>12.44</v>
      </c>
      <c r="U1840" s="1">
        <v>8103956.0</v>
      </c>
    </row>
    <row r="1841" ht="13.5" customHeight="1">
      <c r="A1841" s="1">
        <v>44572.0</v>
      </c>
      <c r="B1841" s="1">
        <v>35.18</v>
      </c>
      <c r="C1841" s="1">
        <v>1.6590603E7</v>
      </c>
      <c r="D1841" s="1">
        <v>30.355</v>
      </c>
      <c r="E1841" s="1">
        <v>1.5740826E7</v>
      </c>
      <c r="F1841" s="1">
        <v>51.97</v>
      </c>
      <c r="G1841" s="1">
        <v>9734015.0</v>
      </c>
      <c r="H1841" s="1">
        <v>57.2641</v>
      </c>
      <c r="I1841" s="1">
        <v>6797445.0</v>
      </c>
      <c r="J1841" s="1">
        <v>17.84</v>
      </c>
      <c r="K1841" s="1">
        <v>1.6728903E7</v>
      </c>
      <c r="L1841" s="1">
        <v>48.97</v>
      </c>
      <c r="M1841" s="1">
        <v>2397930.0</v>
      </c>
      <c r="N1841" s="1">
        <v>39.76</v>
      </c>
      <c r="O1841" s="1">
        <v>2769234.0</v>
      </c>
      <c r="P1841" s="1">
        <v>44.76</v>
      </c>
      <c r="Q1841" s="1">
        <v>2862696.0</v>
      </c>
      <c r="R1841" s="1">
        <v>8.39</v>
      </c>
      <c r="S1841" s="1">
        <v>7718961.0</v>
      </c>
      <c r="T1841" s="1">
        <v>12.98</v>
      </c>
      <c r="U1841" s="1">
        <v>7600171.0</v>
      </c>
    </row>
    <row r="1842" ht="13.5" customHeight="1">
      <c r="A1842" s="1">
        <v>44573.0</v>
      </c>
      <c r="B1842" s="1">
        <v>35.19</v>
      </c>
      <c r="C1842" s="1">
        <v>2.0614397E7</v>
      </c>
      <c r="D1842" s="1">
        <v>30.845</v>
      </c>
      <c r="E1842" s="1">
        <v>1.5492668E7</v>
      </c>
      <c r="F1842" s="1">
        <v>52.12</v>
      </c>
      <c r="G1842" s="1">
        <v>1.3704849E7</v>
      </c>
      <c r="H1842" s="1">
        <v>57.756</v>
      </c>
      <c r="I1842" s="1">
        <v>3971868.0</v>
      </c>
      <c r="J1842" s="1">
        <v>18.08</v>
      </c>
      <c r="K1842" s="1">
        <v>1.504625E7</v>
      </c>
      <c r="L1842" s="1">
        <v>49.43</v>
      </c>
      <c r="M1842" s="1">
        <v>2244632.0</v>
      </c>
      <c r="N1842" s="1">
        <v>40.29</v>
      </c>
      <c r="O1842" s="1">
        <v>2704428.0</v>
      </c>
      <c r="P1842" s="1">
        <v>45.75</v>
      </c>
      <c r="Q1842" s="1">
        <v>3940380.0</v>
      </c>
      <c r="R1842" s="1">
        <v>8.6</v>
      </c>
      <c r="S1842" s="1">
        <v>8296866.0</v>
      </c>
      <c r="T1842" s="1">
        <v>13.49</v>
      </c>
      <c r="U1842" s="1">
        <v>9386310.0</v>
      </c>
    </row>
    <row r="1843" ht="13.5" customHeight="1">
      <c r="A1843" s="1">
        <v>44574.0</v>
      </c>
      <c r="B1843" s="1">
        <v>34.86</v>
      </c>
      <c r="C1843" s="1">
        <v>1.5978928E7</v>
      </c>
      <c r="D1843" s="1">
        <v>31.455</v>
      </c>
      <c r="E1843" s="1">
        <v>1.8955388E7</v>
      </c>
      <c r="F1843" s="1">
        <v>52.19</v>
      </c>
      <c r="G1843" s="1">
        <v>6995632.0</v>
      </c>
      <c r="H1843" s="1">
        <v>57.4007</v>
      </c>
      <c r="I1843" s="1">
        <v>4473771.0</v>
      </c>
      <c r="J1843" s="1">
        <v>18.04</v>
      </c>
      <c r="K1843" s="1">
        <v>1.1935655E7</v>
      </c>
      <c r="L1843" s="1">
        <v>49.81</v>
      </c>
      <c r="M1843" s="1">
        <v>1831183.0</v>
      </c>
      <c r="N1843" s="1">
        <v>40.17</v>
      </c>
      <c r="O1843" s="1">
        <v>2123210.0</v>
      </c>
      <c r="P1843" s="1">
        <v>44.13</v>
      </c>
      <c r="Q1843" s="1">
        <v>2665811.0</v>
      </c>
      <c r="R1843" s="1">
        <v>8.39</v>
      </c>
      <c r="S1843" s="1">
        <v>5983297.0</v>
      </c>
      <c r="T1843" s="1">
        <v>13.37</v>
      </c>
      <c r="U1843" s="1">
        <v>7092332.0</v>
      </c>
    </row>
    <row r="1844" ht="13.5" customHeight="1">
      <c r="A1844" s="1">
        <v>44575.0</v>
      </c>
      <c r="B1844" s="1">
        <v>35.45</v>
      </c>
      <c r="C1844" s="1">
        <v>1.7921627E7</v>
      </c>
      <c r="D1844" s="1">
        <v>32.59</v>
      </c>
      <c r="E1844" s="1">
        <v>1.9515516E7</v>
      </c>
      <c r="F1844" s="1">
        <v>52.3</v>
      </c>
      <c r="G1844" s="1">
        <v>1.3456953E7</v>
      </c>
      <c r="H1844" s="1">
        <v>57.2094</v>
      </c>
      <c r="I1844" s="1">
        <v>5420401.0</v>
      </c>
      <c r="J1844" s="1">
        <v>18.64</v>
      </c>
      <c r="K1844" s="1">
        <v>1.6565821E7</v>
      </c>
      <c r="L1844" s="1">
        <v>50.98</v>
      </c>
      <c r="M1844" s="1">
        <v>2531482.0</v>
      </c>
      <c r="N1844" s="1">
        <v>40.43</v>
      </c>
      <c r="O1844" s="1">
        <v>2112119.0</v>
      </c>
      <c r="P1844" s="1">
        <v>45.31</v>
      </c>
      <c r="Q1844" s="1">
        <v>3251355.0</v>
      </c>
      <c r="R1844" s="1">
        <v>8.73</v>
      </c>
      <c r="S1844" s="1">
        <v>8700121.0</v>
      </c>
      <c r="T1844" s="1">
        <v>13.61</v>
      </c>
      <c r="U1844" s="1">
        <v>8607214.0</v>
      </c>
    </row>
    <row r="1845" ht="13.5" customHeight="1">
      <c r="A1845" s="1">
        <v>44578.0</v>
      </c>
      <c r="B1845" s="1">
        <v>36.11</v>
      </c>
      <c r="C1845" s="1">
        <v>5418070.0</v>
      </c>
      <c r="D1845" s="1">
        <v>33.07</v>
      </c>
      <c r="E1845" s="1">
        <v>6179312.0</v>
      </c>
      <c r="F1845" s="1">
        <v>52.61</v>
      </c>
      <c r="G1845" s="1">
        <v>3431799.0</v>
      </c>
      <c r="H1845" s="1">
        <v>57.4645</v>
      </c>
      <c r="I1845" s="1">
        <v>7951471.0</v>
      </c>
      <c r="J1845" s="1">
        <v>18.99</v>
      </c>
      <c r="K1845" s="1">
        <v>7524806.0</v>
      </c>
      <c r="L1845" s="1">
        <v>51.8</v>
      </c>
      <c r="M1845" s="1">
        <v>987224.0</v>
      </c>
      <c r="N1845" s="1">
        <v>41.07</v>
      </c>
      <c r="O1845" s="1">
        <v>1443609.0</v>
      </c>
      <c r="P1845" s="1">
        <v>46.05</v>
      </c>
      <c r="Q1845" s="1">
        <v>2051264.0</v>
      </c>
      <c r="R1845" s="1">
        <v>8.95</v>
      </c>
      <c r="S1845" s="1">
        <v>4006207.0</v>
      </c>
      <c r="T1845" s="1">
        <v>14.03</v>
      </c>
      <c r="U1845" s="1">
        <v>5185267.0</v>
      </c>
    </row>
    <row r="1846" ht="13.5" customHeight="1">
      <c r="A1846" s="1">
        <v>44579.0</v>
      </c>
      <c r="B1846" s="1">
        <v>35.77</v>
      </c>
      <c r="C1846" s="1">
        <v>1.9852221E7</v>
      </c>
      <c r="D1846" s="1">
        <v>33.04</v>
      </c>
      <c r="E1846" s="1">
        <v>2.4700704E7</v>
      </c>
      <c r="F1846" s="1">
        <v>52.78</v>
      </c>
      <c r="G1846" s="1">
        <v>1.1428044E7</v>
      </c>
      <c r="H1846" s="1">
        <v>57.6194</v>
      </c>
      <c r="I1846" s="1">
        <v>5851641.0</v>
      </c>
      <c r="J1846" s="1">
        <v>18.64</v>
      </c>
      <c r="K1846" s="1">
        <v>2.0627279E7</v>
      </c>
      <c r="L1846" s="1">
        <v>51.03</v>
      </c>
      <c r="M1846" s="1">
        <v>3356524.0</v>
      </c>
      <c r="N1846" s="1">
        <v>40.61</v>
      </c>
      <c r="O1846" s="1">
        <v>4235090.0</v>
      </c>
      <c r="P1846" s="1">
        <v>47.23</v>
      </c>
      <c r="Q1846" s="1">
        <v>5286736.0</v>
      </c>
      <c r="R1846" s="1">
        <v>8.83</v>
      </c>
      <c r="S1846" s="1">
        <v>7767491.0</v>
      </c>
      <c r="T1846" s="1">
        <v>14.11</v>
      </c>
      <c r="U1846" s="1">
        <v>7537245.0</v>
      </c>
    </row>
    <row r="1847" ht="13.5" customHeight="1">
      <c r="A1847" s="1">
        <v>44580.0</v>
      </c>
      <c r="B1847" s="1">
        <v>35.55</v>
      </c>
      <c r="C1847" s="1">
        <v>1.1390751E7</v>
      </c>
      <c r="D1847" s="1">
        <v>33.13</v>
      </c>
      <c r="E1847" s="1">
        <v>1.4829892E7</v>
      </c>
      <c r="F1847" s="1">
        <v>52.72</v>
      </c>
      <c r="G1847" s="1">
        <v>1.3174101E7</v>
      </c>
      <c r="H1847" s="1">
        <v>57.9837</v>
      </c>
      <c r="I1847" s="1">
        <v>4350421.0</v>
      </c>
      <c r="J1847" s="1">
        <v>18.58</v>
      </c>
      <c r="K1847" s="1">
        <v>1.7042268E7</v>
      </c>
      <c r="L1847" s="1">
        <v>51.52</v>
      </c>
      <c r="M1847" s="1">
        <v>1623069.0</v>
      </c>
      <c r="N1847" s="1">
        <v>40.17</v>
      </c>
      <c r="O1847" s="1">
        <v>3396960.0</v>
      </c>
      <c r="P1847" s="1">
        <v>47.65</v>
      </c>
      <c r="Q1847" s="1">
        <v>5315763.0</v>
      </c>
      <c r="R1847" s="1">
        <v>8.76</v>
      </c>
      <c r="S1847" s="1">
        <v>5569796.0</v>
      </c>
      <c r="T1847" s="1">
        <v>13.87</v>
      </c>
      <c r="U1847" s="1">
        <v>5576837.0</v>
      </c>
    </row>
    <row r="1848" ht="13.5" customHeight="1">
      <c r="A1848" s="1">
        <v>44581.0</v>
      </c>
      <c r="B1848" s="1">
        <v>35.32</v>
      </c>
      <c r="C1848" s="1">
        <v>1.2181117E7</v>
      </c>
      <c r="D1848" s="1">
        <v>33.025</v>
      </c>
      <c r="E1848" s="1">
        <v>1.2627268E7</v>
      </c>
      <c r="F1848" s="1">
        <v>52.28</v>
      </c>
      <c r="G1848" s="1">
        <v>9951495.0</v>
      </c>
      <c r="H1848" s="1">
        <v>58.1204</v>
      </c>
      <c r="I1848" s="1">
        <v>5818775.0</v>
      </c>
      <c r="J1848" s="1">
        <v>18.43</v>
      </c>
      <c r="K1848" s="1">
        <v>1.3772709E7</v>
      </c>
      <c r="L1848" s="1">
        <v>51.76</v>
      </c>
      <c r="M1848" s="1">
        <v>2671248.0</v>
      </c>
      <c r="N1848" s="1">
        <v>39.76</v>
      </c>
      <c r="O1848" s="1">
        <v>3141410.0</v>
      </c>
      <c r="P1848" s="1">
        <v>46.93</v>
      </c>
      <c r="Q1848" s="1">
        <v>6240237.0</v>
      </c>
      <c r="R1848" s="1">
        <v>8.63</v>
      </c>
      <c r="S1848" s="1">
        <v>6529449.0</v>
      </c>
      <c r="T1848" s="1">
        <v>13.53</v>
      </c>
      <c r="U1848" s="1">
        <v>5004482.0</v>
      </c>
    </row>
    <row r="1849" ht="13.5" customHeight="1">
      <c r="A1849" s="1">
        <v>44582.0</v>
      </c>
      <c r="B1849" s="1">
        <v>34.08</v>
      </c>
      <c r="C1849" s="1">
        <v>1.2644047E7</v>
      </c>
      <c r="D1849" s="1">
        <v>31.97</v>
      </c>
      <c r="E1849" s="1">
        <v>1.942551E7</v>
      </c>
      <c r="F1849" s="1">
        <v>51.35</v>
      </c>
      <c r="G1849" s="1">
        <v>1.44004E7</v>
      </c>
      <c r="H1849" s="1">
        <v>57.4736</v>
      </c>
      <c r="I1849" s="1">
        <v>6540478.0</v>
      </c>
      <c r="J1849" s="1">
        <v>17.68</v>
      </c>
      <c r="K1849" s="1">
        <v>2.1577401E7</v>
      </c>
      <c r="L1849" s="1">
        <v>50.6</v>
      </c>
      <c r="M1849" s="1">
        <v>1828951.0</v>
      </c>
      <c r="N1849" s="1">
        <v>39.08</v>
      </c>
      <c r="O1849" s="1">
        <v>6819904.0</v>
      </c>
      <c r="P1849" s="1">
        <v>45.25</v>
      </c>
      <c r="Q1849" s="1">
        <v>5279039.0</v>
      </c>
      <c r="R1849" s="1">
        <v>8.33</v>
      </c>
      <c r="S1849" s="1">
        <v>6359065.0</v>
      </c>
      <c r="T1849" s="1">
        <v>13.03</v>
      </c>
      <c r="U1849" s="1">
        <v>7075324.0</v>
      </c>
    </row>
    <row r="1850" ht="13.5" customHeight="1">
      <c r="A1850" s="1">
        <v>44585.0</v>
      </c>
      <c r="B1850" s="1">
        <v>33.2</v>
      </c>
      <c r="C1850" s="1">
        <v>3.0010443E7</v>
      </c>
      <c r="D1850" s="1">
        <v>31.15</v>
      </c>
      <c r="E1850" s="1">
        <v>3.2616956E7</v>
      </c>
      <c r="F1850" s="1">
        <v>50.87</v>
      </c>
      <c r="G1850" s="1">
        <v>2.6286249E7</v>
      </c>
      <c r="H1850" s="1">
        <v>56.8177</v>
      </c>
      <c r="I1850" s="1">
        <v>1.2309178E7</v>
      </c>
      <c r="J1850" s="1">
        <v>17.61</v>
      </c>
      <c r="K1850" s="1">
        <v>1.8510942E7</v>
      </c>
      <c r="L1850" s="1">
        <v>50.58</v>
      </c>
      <c r="M1850" s="1">
        <v>4021946.0</v>
      </c>
      <c r="N1850" s="1">
        <v>38.5</v>
      </c>
      <c r="O1850" s="1">
        <v>5816598.0</v>
      </c>
      <c r="P1850" s="1">
        <v>43.43</v>
      </c>
      <c r="Q1850" s="1">
        <v>2970193.0</v>
      </c>
      <c r="R1850" s="1">
        <v>8.21</v>
      </c>
      <c r="S1850" s="1">
        <v>7181882.0</v>
      </c>
      <c r="T1850" s="1">
        <v>12.84</v>
      </c>
      <c r="U1850" s="1">
        <v>9353022.0</v>
      </c>
    </row>
    <row r="1851" ht="13.5" customHeight="1">
      <c r="A1851" s="1">
        <v>44586.0</v>
      </c>
      <c r="B1851" s="1">
        <v>34.86</v>
      </c>
      <c r="C1851" s="1">
        <v>1.8467347E7</v>
      </c>
      <c r="D1851" s="1">
        <v>31.995</v>
      </c>
      <c r="E1851" s="1">
        <v>1.2839384E7</v>
      </c>
      <c r="F1851" s="1">
        <v>51.74</v>
      </c>
      <c r="G1851" s="1">
        <v>1.5592384E7</v>
      </c>
      <c r="H1851" s="1">
        <v>57.7378</v>
      </c>
      <c r="I1851" s="1">
        <v>5204983.0</v>
      </c>
      <c r="J1851" s="1">
        <v>18.38</v>
      </c>
      <c r="K1851" s="1">
        <v>1.9252699E7</v>
      </c>
      <c r="L1851" s="1">
        <v>51.71</v>
      </c>
      <c r="M1851" s="1">
        <v>2732853.0</v>
      </c>
      <c r="N1851" s="1">
        <v>38.97</v>
      </c>
      <c r="O1851" s="1">
        <v>3383138.0</v>
      </c>
      <c r="P1851" s="1">
        <v>43.78</v>
      </c>
      <c r="Q1851" s="1">
        <v>2558092.0</v>
      </c>
      <c r="R1851" s="1">
        <v>8.52</v>
      </c>
      <c r="S1851" s="1">
        <v>6362910.0</v>
      </c>
      <c r="T1851" s="1">
        <v>13.14</v>
      </c>
      <c r="U1851" s="1">
        <v>5140549.0</v>
      </c>
    </row>
    <row r="1852" ht="13.5" customHeight="1">
      <c r="A1852" s="1">
        <v>44587.0</v>
      </c>
      <c r="B1852" s="1">
        <v>35.45</v>
      </c>
      <c r="C1852" s="1">
        <v>1.8101849E7</v>
      </c>
      <c r="D1852" s="1">
        <v>32.0</v>
      </c>
      <c r="E1852" s="1">
        <v>1.6516768E7</v>
      </c>
      <c r="F1852" s="1">
        <v>52.3</v>
      </c>
      <c r="G1852" s="1">
        <v>1.2041698E7</v>
      </c>
      <c r="H1852" s="1">
        <v>58.3937</v>
      </c>
      <c r="I1852" s="1">
        <v>4036104.0</v>
      </c>
      <c r="J1852" s="1">
        <v>18.37</v>
      </c>
      <c r="K1852" s="1">
        <v>1.946378E7</v>
      </c>
      <c r="L1852" s="1">
        <v>52.11</v>
      </c>
      <c r="M1852" s="1">
        <v>2229136.0</v>
      </c>
      <c r="N1852" s="1">
        <v>39.36</v>
      </c>
      <c r="O1852" s="1">
        <v>4753929.0</v>
      </c>
      <c r="P1852" s="1">
        <v>43.17</v>
      </c>
      <c r="Q1852" s="1">
        <v>2869868.0</v>
      </c>
      <c r="R1852" s="1">
        <v>8.61</v>
      </c>
      <c r="S1852" s="1">
        <v>6039142.0</v>
      </c>
      <c r="T1852" s="1">
        <v>13.07</v>
      </c>
      <c r="U1852" s="1">
        <v>6380119.0</v>
      </c>
    </row>
    <row r="1853" ht="13.5" customHeight="1">
      <c r="A1853" s="1">
        <v>44588.0</v>
      </c>
      <c r="B1853" s="1">
        <v>36.28</v>
      </c>
      <c r="C1853" s="1">
        <v>1.757254E7</v>
      </c>
      <c r="D1853" s="1">
        <v>32.63</v>
      </c>
      <c r="E1853" s="1">
        <v>1.3721E7</v>
      </c>
      <c r="F1853" s="1">
        <v>52.51</v>
      </c>
      <c r="G1853" s="1">
        <v>1.2619469E7</v>
      </c>
      <c r="H1853" s="1">
        <v>58.9585</v>
      </c>
      <c r="I1853" s="1">
        <v>5014209.0</v>
      </c>
      <c r="J1853" s="1">
        <v>18.46</v>
      </c>
      <c r="K1853" s="1">
        <v>1.3174609E7</v>
      </c>
      <c r="L1853" s="1">
        <v>52.62</v>
      </c>
      <c r="M1853" s="1">
        <v>2257129.0</v>
      </c>
      <c r="N1853" s="1">
        <v>39.51</v>
      </c>
      <c r="O1853" s="1">
        <v>3484396.0</v>
      </c>
      <c r="P1853" s="1">
        <v>42.95</v>
      </c>
      <c r="Q1853" s="1">
        <v>4179182.0</v>
      </c>
      <c r="R1853" s="1">
        <v>8.77</v>
      </c>
      <c r="S1853" s="1">
        <v>8355400.0</v>
      </c>
      <c r="T1853" s="1">
        <v>13.22</v>
      </c>
      <c r="U1853" s="1">
        <v>6689597.0</v>
      </c>
    </row>
    <row r="1854" ht="13.5" customHeight="1">
      <c r="A1854" s="1">
        <v>44589.0</v>
      </c>
      <c r="B1854" s="1">
        <v>36.15</v>
      </c>
      <c r="C1854" s="1">
        <v>1.4840676E7</v>
      </c>
      <c r="D1854" s="1">
        <v>32.485</v>
      </c>
      <c r="E1854" s="1">
        <v>1.2590086E7</v>
      </c>
      <c r="F1854" s="1">
        <v>53.0</v>
      </c>
      <c r="G1854" s="1">
        <v>8538383.0</v>
      </c>
      <c r="H1854" s="1">
        <v>59.7693</v>
      </c>
      <c r="I1854" s="1">
        <v>6297522.0</v>
      </c>
      <c r="J1854" s="1">
        <v>18.41</v>
      </c>
      <c r="K1854" s="1">
        <v>1.3644416E7</v>
      </c>
      <c r="L1854" s="1">
        <v>51.89</v>
      </c>
      <c r="M1854" s="1">
        <v>2621950.0</v>
      </c>
      <c r="N1854" s="1">
        <v>39.82</v>
      </c>
      <c r="O1854" s="1">
        <v>3300533.0</v>
      </c>
      <c r="P1854" s="1">
        <v>44.29</v>
      </c>
      <c r="Q1854" s="1">
        <v>3667417.0</v>
      </c>
      <c r="R1854" s="1">
        <v>8.91</v>
      </c>
      <c r="S1854" s="1">
        <v>5275372.0</v>
      </c>
      <c r="T1854" s="1">
        <v>14.13</v>
      </c>
      <c r="U1854" s="1">
        <v>1.1532172E7</v>
      </c>
    </row>
    <row r="1855" ht="13.5" customHeight="1">
      <c r="A1855" s="1">
        <v>44592.0</v>
      </c>
      <c r="B1855" s="1">
        <v>36.32</v>
      </c>
      <c r="C1855" s="1">
        <v>1.2241488E7</v>
      </c>
      <c r="D1855" s="1">
        <v>32.33</v>
      </c>
      <c r="E1855" s="1">
        <v>1.3020512E7</v>
      </c>
      <c r="F1855" s="1">
        <v>53.74</v>
      </c>
      <c r="G1855" s="1">
        <v>1.6171259E7</v>
      </c>
      <c r="H1855" s="1">
        <v>59.7966</v>
      </c>
      <c r="I1855" s="1">
        <v>5455674.0</v>
      </c>
      <c r="J1855" s="1">
        <v>18.49</v>
      </c>
      <c r="K1855" s="1">
        <v>1.2135098E7</v>
      </c>
      <c r="L1855" s="1">
        <v>52.01</v>
      </c>
      <c r="M1855" s="1">
        <v>2355954.0</v>
      </c>
      <c r="N1855" s="1">
        <v>40.36</v>
      </c>
      <c r="O1855" s="1">
        <v>4756594.0</v>
      </c>
      <c r="P1855" s="1">
        <v>45.32</v>
      </c>
      <c r="Q1855" s="1">
        <v>2681358.0</v>
      </c>
      <c r="R1855" s="1">
        <v>8.97</v>
      </c>
      <c r="S1855" s="1">
        <v>6353701.0</v>
      </c>
      <c r="T1855" s="1">
        <v>14.89</v>
      </c>
      <c r="U1855" s="1">
        <v>8962960.0</v>
      </c>
    </row>
    <row r="1856" ht="13.5" customHeight="1">
      <c r="A1856" s="1">
        <v>44593.0</v>
      </c>
      <c r="B1856" s="1">
        <v>37.93</v>
      </c>
      <c r="C1856" s="1">
        <v>1.3590172E7</v>
      </c>
      <c r="D1856" s="1">
        <v>33.275</v>
      </c>
      <c r="E1856" s="1">
        <v>1.5179726E7</v>
      </c>
      <c r="F1856" s="1">
        <v>53.99</v>
      </c>
      <c r="G1856" s="1">
        <v>1.9261856E7</v>
      </c>
      <c r="H1856" s="1">
        <v>58.6761</v>
      </c>
      <c r="I1856" s="1">
        <v>6891029.0</v>
      </c>
      <c r="J1856" s="1">
        <v>19.15</v>
      </c>
      <c r="K1856" s="1">
        <v>1.6467668E7</v>
      </c>
      <c r="L1856" s="1">
        <v>54.8</v>
      </c>
      <c r="M1856" s="1">
        <v>3255047.0</v>
      </c>
      <c r="N1856" s="1">
        <v>40.82</v>
      </c>
      <c r="O1856" s="1">
        <v>3058349.0</v>
      </c>
      <c r="P1856" s="1">
        <v>47.31</v>
      </c>
      <c r="Q1856" s="1">
        <v>3094233.0</v>
      </c>
      <c r="R1856" s="1">
        <v>9.12</v>
      </c>
      <c r="S1856" s="1">
        <v>5456213.0</v>
      </c>
      <c r="T1856" s="1">
        <v>15.1</v>
      </c>
      <c r="U1856" s="1">
        <v>6670310.0</v>
      </c>
    </row>
    <row r="1857" ht="13.5" customHeight="1">
      <c r="A1857" s="1">
        <v>44594.0</v>
      </c>
      <c r="B1857" s="1">
        <v>38.45</v>
      </c>
      <c r="C1857" s="1">
        <v>1.7305226E7</v>
      </c>
      <c r="D1857" s="1">
        <v>33.455</v>
      </c>
      <c r="E1857" s="1">
        <v>9612150.0</v>
      </c>
      <c r="F1857" s="1">
        <v>54.59</v>
      </c>
      <c r="G1857" s="1">
        <v>2.6638035E7</v>
      </c>
      <c r="H1857" s="1">
        <v>59.25</v>
      </c>
      <c r="I1857" s="1">
        <v>5834996.0</v>
      </c>
      <c r="J1857" s="1">
        <v>19.32</v>
      </c>
      <c r="K1857" s="1">
        <v>1.1726111E7</v>
      </c>
      <c r="L1857" s="1">
        <v>54.44</v>
      </c>
      <c r="M1857" s="1">
        <v>2602106.0</v>
      </c>
      <c r="N1857" s="1">
        <v>41.4</v>
      </c>
      <c r="O1857" s="1">
        <v>4183906.0</v>
      </c>
      <c r="P1857" s="1">
        <v>48.72</v>
      </c>
      <c r="Q1857" s="1">
        <v>4762347.0</v>
      </c>
      <c r="R1857" s="1">
        <v>9.24</v>
      </c>
      <c r="S1857" s="1">
        <v>5489579.0</v>
      </c>
      <c r="T1857" s="1">
        <v>15.0</v>
      </c>
      <c r="U1857" s="1">
        <v>9003875.0</v>
      </c>
    </row>
    <row r="1858" ht="13.5" customHeight="1">
      <c r="A1858" s="1">
        <v>44595.0</v>
      </c>
      <c r="B1858" s="1">
        <v>37.1</v>
      </c>
      <c r="C1858" s="1">
        <v>2.2770525E7</v>
      </c>
      <c r="D1858" s="1">
        <v>33.465</v>
      </c>
      <c r="E1858" s="1">
        <v>1.2472226E7</v>
      </c>
      <c r="F1858" s="1">
        <v>54.5</v>
      </c>
      <c r="G1858" s="1">
        <v>2.5230303E7</v>
      </c>
      <c r="H1858" s="1">
        <v>58.7034</v>
      </c>
      <c r="I1858" s="1">
        <v>2829043.0</v>
      </c>
      <c r="J1858" s="1">
        <v>19.52</v>
      </c>
      <c r="K1858" s="1">
        <v>1.4326716E7</v>
      </c>
      <c r="L1858" s="1">
        <v>54.66</v>
      </c>
      <c r="M1858" s="1">
        <v>2418370.0</v>
      </c>
      <c r="N1858" s="1">
        <v>41.27</v>
      </c>
      <c r="O1858" s="1">
        <v>2788462.0</v>
      </c>
      <c r="P1858" s="1">
        <v>48.94</v>
      </c>
      <c r="Q1858" s="1">
        <v>3361612.0</v>
      </c>
      <c r="R1858" s="1">
        <v>9.12</v>
      </c>
      <c r="S1858" s="1">
        <v>7900727.0</v>
      </c>
      <c r="T1858" s="1">
        <v>15.13</v>
      </c>
      <c r="U1858" s="1">
        <v>6821950.0</v>
      </c>
    </row>
    <row r="1859" ht="13.5" customHeight="1">
      <c r="A1859" s="1">
        <v>44596.0</v>
      </c>
      <c r="B1859" s="1">
        <v>36.64</v>
      </c>
      <c r="C1859" s="1">
        <v>2.2427097E7</v>
      </c>
      <c r="D1859" s="1">
        <v>34.15</v>
      </c>
      <c r="E1859" s="1">
        <v>1.3775052E7</v>
      </c>
      <c r="F1859" s="1">
        <v>54.72</v>
      </c>
      <c r="G1859" s="1">
        <v>9341833.0</v>
      </c>
      <c r="H1859" s="1">
        <v>58.7854</v>
      </c>
      <c r="I1859" s="1">
        <v>2786953.0</v>
      </c>
      <c r="J1859" s="1">
        <v>19.73</v>
      </c>
      <c r="K1859" s="1">
        <v>1.6150056E7</v>
      </c>
      <c r="L1859" s="1">
        <v>54.82</v>
      </c>
      <c r="M1859" s="1">
        <v>1761113.0</v>
      </c>
      <c r="N1859" s="1">
        <v>41.09</v>
      </c>
      <c r="O1859" s="1">
        <v>2498716.0</v>
      </c>
      <c r="P1859" s="1">
        <v>49.41</v>
      </c>
      <c r="Q1859" s="1">
        <v>2474553.0</v>
      </c>
      <c r="R1859" s="1">
        <v>9.1</v>
      </c>
      <c r="S1859" s="1">
        <v>6400668.0</v>
      </c>
      <c r="T1859" s="1">
        <v>15.12</v>
      </c>
      <c r="U1859" s="1">
        <v>5999540.0</v>
      </c>
    </row>
    <row r="1860" ht="13.5" customHeight="1">
      <c r="A1860" s="1">
        <v>44599.0</v>
      </c>
      <c r="B1860" s="1">
        <v>36.45</v>
      </c>
      <c r="C1860" s="1">
        <v>1.5776978E7</v>
      </c>
      <c r="D1860" s="1">
        <v>33.8</v>
      </c>
      <c r="E1860" s="1">
        <v>1.4528414E7</v>
      </c>
      <c r="F1860" s="1">
        <v>54.99</v>
      </c>
      <c r="G1860" s="1">
        <v>2.047535E7</v>
      </c>
      <c r="H1860" s="1">
        <v>59.1862</v>
      </c>
      <c r="I1860" s="1">
        <v>4527599.0</v>
      </c>
      <c r="J1860" s="1">
        <v>19.56</v>
      </c>
      <c r="K1860" s="1">
        <v>1.8390163E7</v>
      </c>
      <c r="L1860" s="1">
        <v>55.68</v>
      </c>
      <c r="M1860" s="1">
        <v>2910225.0</v>
      </c>
      <c r="N1860" s="1">
        <v>40.96</v>
      </c>
      <c r="O1860" s="1">
        <v>3207132.0</v>
      </c>
      <c r="P1860" s="1">
        <v>47.89</v>
      </c>
      <c r="Q1860" s="1">
        <v>3588758.0</v>
      </c>
      <c r="R1860" s="1">
        <v>9.0</v>
      </c>
      <c r="S1860" s="1">
        <v>4222389.0</v>
      </c>
      <c r="T1860" s="1">
        <v>15.1</v>
      </c>
      <c r="U1860" s="1">
        <v>8803934.0</v>
      </c>
    </row>
    <row r="1861" ht="13.5" customHeight="1">
      <c r="A1861" s="1">
        <v>44600.0</v>
      </c>
      <c r="B1861" s="1">
        <v>36.2</v>
      </c>
      <c r="C1861" s="1">
        <v>1.3628597E7</v>
      </c>
      <c r="D1861" s="1">
        <v>32.13</v>
      </c>
      <c r="E1861" s="1">
        <v>1.7479834E7</v>
      </c>
      <c r="F1861" s="1">
        <v>54.33</v>
      </c>
      <c r="G1861" s="1">
        <v>2.2426806E7</v>
      </c>
      <c r="H1861" s="1">
        <v>59.3593</v>
      </c>
      <c r="I1861" s="1">
        <v>4809982.0</v>
      </c>
      <c r="J1861" s="1">
        <v>18.3</v>
      </c>
      <c r="K1861" s="1">
        <v>3.1621714E7</v>
      </c>
      <c r="L1861" s="1">
        <v>54.85</v>
      </c>
      <c r="M1861" s="1">
        <v>2113809.0</v>
      </c>
      <c r="N1861" s="1">
        <v>40.9</v>
      </c>
      <c r="O1861" s="1">
        <v>3390634.0</v>
      </c>
      <c r="P1861" s="1">
        <v>45.8</v>
      </c>
      <c r="Q1861" s="1">
        <v>2608579.0</v>
      </c>
      <c r="R1861" s="1">
        <v>8.54</v>
      </c>
      <c r="S1861" s="1">
        <v>9834649.0</v>
      </c>
      <c r="T1861" s="1">
        <v>14.2</v>
      </c>
      <c r="U1861" s="1">
        <v>7380294.0</v>
      </c>
    </row>
    <row r="1862" ht="13.5" customHeight="1">
      <c r="A1862" s="1">
        <v>44601.0</v>
      </c>
      <c r="B1862" s="1">
        <v>36.59</v>
      </c>
      <c r="C1862" s="1">
        <v>1.1591789E7</v>
      </c>
      <c r="D1862" s="1">
        <v>32.515</v>
      </c>
      <c r="E1862" s="1">
        <v>1.2312988E7</v>
      </c>
      <c r="F1862" s="1">
        <v>54.44</v>
      </c>
      <c r="G1862" s="1">
        <v>1.113114E7</v>
      </c>
      <c r="H1862" s="1">
        <v>59.9879</v>
      </c>
      <c r="I1862" s="1">
        <v>4138959.0</v>
      </c>
      <c r="J1862" s="1">
        <v>19.09</v>
      </c>
      <c r="K1862" s="1">
        <v>1.4925443E7</v>
      </c>
      <c r="L1862" s="1">
        <v>54.82</v>
      </c>
      <c r="M1862" s="1">
        <v>1597602.0</v>
      </c>
      <c r="N1862" s="1">
        <v>41.49</v>
      </c>
      <c r="O1862" s="1">
        <v>2844494.0</v>
      </c>
      <c r="P1862" s="1">
        <v>45.59</v>
      </c>
      <c r="Q1862" s="1">
        <v>3348963.0</v>
      </c>
      <c r="R1862" s="1">
        <v>9.02</v>
      </c>
      <c r="S1862" s="1">
        <v>7795983.0</v>
      </c>
      <c r="T1862" s="1">
        <v>14.49</v>
      </c>
      <c r="U1862" s="1">
        <v>6522913.0</v>
      </c>
    </row>
    <row r="1863" ht="13.5" customHeight="1">
      <c r="A1863" s="1">
        <v>44602.0</v>
      </c>
      <c r="B1863" s="1">
        <v>36.71</v>
      </c>
      <c r="C1863" s="1">
        <v>1.0313259E7</v>
      </c>
      <c r="D1863" s="1">
        <v>32.84</v>
      </c>
      <c r="E1863" s="1">
        <v>1.3387132E7</v>
      </c>
      <c r="F1863" s="1">
        <v>54.55</v>
      </c>
      <c r="G1863" s="1">
        <v>1.2535035E7</v>
      </c>
      <c r="H1863" s="1">
        <v>59.7055</v>
      </c>
      <c r="I1863" s="1">
        <v>2924318.0</v>
      </c>
      <c r="J1863" s="1">
        <v>19.47</v>
      </c>
      <c r="K1863" s="1">
        <v>1.5869465E7</v>
      </c>
      <c r="L1863" s="1">
        <v>54.97</v>
      </c>
      <c r="M1863" s="1">
        <v>1096885.0</v>
      </c>
      <c r="N1863" s="1">
        <v>41.73</v>
      </c>
      <c r="O1863" s="1">
        <v>3080451.0</v>
      </c>
      <c r="P1863" s="1">
        <v>45.33</v>
      </c>
      <c r="Q1863" s="1">
        <v>2207697.0</v>
      </c>
      <c r="R1863" s="1">
        <v>9.15</v>
      </c>
      <c r="S1863" s="1">
        <v>6154901.0</v>
      </c>
      <c r="T1863" s="1">
        <v>14.55</v>
      </c>
      <c r="U1863" s="1">
        <v>5538716.0</v>
      </c>
    </row>
    <row r="1864" ht="13.5" customHeight="1">
      <c r="A1864" s="1">
        <v>44603.0</v>
      </c>
      <c r="B1864" s="1">
        <v>38.38</v>
      </c>
      <c r="C1864" s="1">
        <v>1.9667769E7</v>
      </c>
      <c r="D1864" s="1">
        <v>33.8</v>
      </c>
      <c r="E1864" s="1">
        <v>1.1899386E7</v>
      </c>
      <c r="F1864" s="1">
        <v>55.56</v>
      </c>
      <c r="G1864" s="1">
        <v>1.923442E7</v>
      </c>
      <c r="H1864" s="1">
        <v>60.9353</v>
      </c>
      <c r="I1864" s="1">
        <v>5085110.0</v>
      </c>
      <c r="J1864" s="1">
        <v>20.3</v>
      </c>
      <c r="K1864" s="1">
        <v>1.886817E7</v>
      </c>
      <c r="L1864" s="1">
        <v>57.33</v>
      </c>
      <c r="M1864" s="1">
        <v>2975403.0</v>
      </c>
      <c r="N1864" s="1">
        <v>42.12</v>
      </c>
      <c r="O1864" s="1">
        <v>4466426.0</v>
      </c>
      <c r="P1864" s="1">
        <v>46.58</v>
      </c>
      <c r="Q1864" s="1">
        <v>2670488.0</v>
      </c>
      <c r="R1864" s="1">
        <v>9.36</v>
      </c>
      <c r="S1864" s="1">
        <v>6004572.0</v>
      </c>
      <c r="T1864" s="1">
        <v>14.88</v>
      </c>
      <c r="U1864" s="1">
        <v>8326333.0</v>
      </c>
    </row>
    <row r="1865" ht="13.5" customHeight="1">
      <c r="A1865" s="1">
        <v>44606.0</v>
      </c>
      <c r="B1865" s="1">
        <v>37.84</v>
      </c>
      <c r="C1865" s="1">
        <v>2.5039377E7</v>
      </c>
      <c r="D1865" s="1">
        <v>33.525</v>
      </c>
      <c r="E1865" s="1">
        <v>8461754.0</v>
      </c>
      <c r="F1865" s="1">
        <v>52.79</v>
      </c>
      <c r="G1865" s="1">
        <v>3.4026795E7</v>
      </c>
      <c r="H1865" s="1">
        <v>60.7713</v>
      </c>
      <c r="I1865" s="1">
        <v>5826977.0</v>
      </c>
      <c r="J1865" s="1">
        <v>19.96</v>
      </c>
      <c r="K1865" s="1">
        <v>1.6758897E7</v>
      </c>
      <c r="L1865" s="1">
        <v>56.27</v>
      </c>
      <c r="M1865" s="1">
        <v>1454590.0</v>
      </c>
      <c r="N1865" s="1">
        <v>42.29</v>
      </c>
      <c r="O1865" s="1">
        <v>3997788.0</v>
      </c>
      <c r="P1865" s="1">
        <v>46.26</v>
      </c>
      <c r="Q1865" s="1">
        <v>1837596.0</v>
      </c>
      <c r="R1865" s="1">
        <v>9.23</v>
      </c>
      <c r="S1865" s="1">
        <v>5689989.0</v>
      </c>
      <c r="T1865" s="1">
        <v>14.61</v>
      </c>
      <c r="U1865" s="1">
        <v>6542913.0</v>
      </c>
    </row>
    <row r="1866" ht="13.5" customHeight="1">
      <c r="A1866" s="1">
        <v>44607.0</v>
      </c>
      <c r="B1866" s="1">
        <v>37.24</v>
      </c>
      <c r="C1866" s="1">
        <v>2.009693E7</v>
      </c>
      <c r="D1866" s="1">
        <v>33.53</v>
      </c>
      <c r="E1866" s="1">
        <v>1.0389758E7</v>
      </c>
      <c r="F1866" s="1">
        <v>52.61</v>
      </c>
      <c r="G1866" s="1">
        <v>2.555393E7</v>
      </c>
      <c r="H1866" s="1">
        <v>61.1813</v>
      </c>
      <c r="I1866" s="1">
        <v>5742364.0</v>
      </c>
      <c r="J1866" s="1">
        <v>19.8</v>
      </c>
      <c r="K1866" s="1">
        <v>1.3421074E7</v>
      </c>
      <c r="L1866" s="1">
        <v>55.8</v>
      </c>
      <c r="M1866" s="1">
        <v>1713239.0</v>
      </c>
      <c r="N1866" s="1">
        <v>42.34</v>
      </c>
      <c r="O1866" s="1">
        <v>2294819.0</v>
      </c>
      <c r="P1866" s="1">
        <v>47.03</v>
      </c>
      <c r="Q1866" s="1">
        <v>2586065.0</v>
      </c>
      <c r="R1866" s="1">
        <v>9.44</v>
      </c>
      <c r="S1866" s="1">
        <v>7762927.0</v>
      </c>
      <c r="T1866" s="1">
        <v>14.73</v>
      </c>
      <c r="U1866" s="1">
        <v>6087731.0</v>
      </c>
    </row>
    <row r="1867" ht="13.5" customHeight="1">
      <c r="A1867" s="1">
        <v>44608.0</v>
      </c>
      <c r="B1867" s="1">
        <v>37.57</v>
      </c>
      <c r="C1867" s="1">
        <v>1.3096881E7</v>
      </c>
      <c r="D1867" s="1">
        <v>34.215</v>
      </c>
      <c r="E1867" s="1">
        <v>1.5726252E7</v>
      </c>
      <c r="F1867" s="1">
        <v>52.79</v>
      </c>
      <c r="G1867" s="1">
        <v>2.0737386E7</v>
      </c>
      <c r="H1867" s="1">
        <v>60.5709</v>
      </c>
      <c r="I1867" s="1">
        <v>8784845.0</v>
      </c>
      <c r="J1867" s="1">
        <v>19.73</v>
      </c>
      <c r="K1867" s="1">
        <v>1.5475243E7</v>
      </c>
      <c r="L1867" s="1">
        <v>55.51</v>
      </c>
      <c r="M1867" s="1">
        <v>1775405.0</v>
      </c>
      <c r="N1867" s="1">
        <v>42.64</v>
      </c>
      <c r="O1867" s="1">
        <v>2485066.0</v>
      </c>
      <c r="P1867" s="1">
        <v>46.85</v>
      </c>
      <c r="Q1867" s="1">
        <v>1992563.0</v>
      </c>
      <c r="R1867" s="1">
        <v>9.38</v>
      </c>
      <c r="S1867" s="1">
        <v>6117025.0</v>
      </c>
      <c r="T1867" s="1">
        <v>14.9</v>
      </c>
      <c r="U1867" s="1">
        <v>5632034.0</v>
      </c>
    </row>
    <row r="1868" ht="13.5" customHeight="1">
      <c r="A1868" s="1">
        <v>44609.0</v>
      </c>
      <c r="B1868" s="1">
        <v>37.68</v>
      </c>
      <c r="C1868" s="1">
        <v>1.1620878E7</v>
      </c>
      <c r="D1868" s="1">
        <v>34.245</v>
      </c>
      <c r="E1868" s="1">
        <v>1.1308756E7</v>
      </c>
      <c r="F1868" s="1">
        <v>52.75</v>
      </c>
      <c r="G1868" s="1">
        <v>8481139.0</v>
      </c>
      <c r="H1868" s="1">
        <v>60.6711</v>
      </c>
      <c r="I1868" s="1">
        <v>4123928.0</v>
      </c>
      <c r="J1868" s="1">
        <v>20.15</v>
      </c>
      <c r="K1868" s="1">
        <v>1.2835442E7</v>
      </c>
      <c r="L1868" s="1">
        <v>56.08</v>
      </c>
      <c r="M1868" s="1">
        <v>1759473.0</v>
      </c>
      <c r="N1868" s="1">
        <v>42.31</v>
      </c>
      <c r="O1868" s="1">
        <v>3114369.0</v>
      </c>
      <c r="P1868" s="1">
        <v>47.78</v>
      </c>
      <c r="Q1868" s="1">
        <v>1622502.0</v>
      </c>
      <c r="R1868" s="1">
        <v>9.37</v>
      </c>
      <c r="S1868" s="1">
        <v>3928442.0</v>
      </c>
      <c r="T1868" s="1">
        <v>14.73</v>
      </c>
      <c r="U1868" s="1">
        <v>4036354.0</v>
      </c>
    </row>
    <row r="1869" ht="13.5" customHeight="1">
      <c r="A1869" s="1">
        <v>44610.0</v>
      </c>
      <c r="B1869" s="1">
        <v>37.06</v>
      </c>
      <c r="C1869" s="1">
        <v>1.309829E7</v>
      </c>
      <c r="D1869" s="1">
        <v>33.095</v>
      </c>
      <c r="E1869" s="1">
        <v>1.1023792E7</v>
      </c>
      <c r="F1869" s="1">
        <v>52.55</v>
      </c>
      <c r="G1869" s="1">
        <v>6158965.0</v>
      </c>
      <c r="H1869" s="1">
        <v>60.8624</v>
      </c>
      <c r="I1869" s="1">
        <v>5472608.0</v>
      </c>
      <c r="J1869" s="1">
        <v>19.6</v>
      </c>
      <c r="K1869" s="1">
        <v>1.3615594E7</v>
      </c>
      <c r="L1869" s="1">
        <v>55.4</v>
      </c>
      <c r="M1869" s="1">
        <v>1467674.0</v>
      </c>
      <c r="N1869" s="1">
        <v>42.23</v>
      </c>
      <c r="O1869" s="1">
        <v>2126742.0</v>
      </c>
      <c r="P1869" s="1">
        <v>46.13</v>
      </c>
      <c r="Q1869" s="1">
        <v>2343631.0</v>
      </c>
      <c r="R1869" s="1">
        <v>9.13</v>
      </c>
      <c r="S1869" s="1">
        <v>4479557.0</v>
      </c>
      <c r="T1869" s="1">
        <v>14.4</v>
      </c>
      <c r="U1869" s="1">
        <v>3981305.0</v>
      </c>
    </row>
    <row r="1870" ht="13.5" customHeight="1">
      <c r="A1870" s="1">
        <v>44613.0</v>
      </c>
      <c r="B1870" s="1">
        <v>37.06</v>
      </c>
      <c r="C1870" s="1">
        <v>1.309829E7</v>
      </c>
      <c r="D1870" s="1">
        <v>33.095</v>
      </c>
      <c r="E1870" s="1">
        <v>1.1023792E7</v>
      </c>
      <c r="F1870" s="1">
        <v>52.55</v>
      </c>
      <c r="G1870" s="1">
        <v>6158965.0</v>
      </c>
      <c r="H1870" s="1">
        <v>60.8624</v>
      </c>
      <c r="I1870" s="1">
        <v>5472608.0</v>
      </c>
      <c r="J1870" s="1">
        <v>19.6</v>
      </c>
      <c r="K1870" s="1">
        <v>1.3615594E7</v>
      </c>
      <c r="L1870" s="1">
        <v>55.4</v>
      </c>
      <c r="M1870" s="1">
        <v>1467674.0</v>
      </c>
      <c r="N1870" s="1">
        <v>42.23</v>
      </c>
      <c r="O1870" s="1">
        <v>2126742.0</v>
      </c>
      <c r="P1870" s="1">
        <v>46.13</v>
      </c>
      <c r="Q1870" s="1">
        <v>2343631.0</v>
      </c>
      <c r="R1870" s="1">
        <v>9.13</v>
      </c>
      <c r="S1870" s="1">
        <v>4479557.0</v>
      </c>
      <c r="T1870" s="1">
        <v>14.4</v>
      </c>
      <c r="U1870" s="1">
        <v>3981305.0</v>
      </c>
    </row>
    <row r="1871" ht="13.5" customHeight="1">
      <c r="A1871" s="1">
        <v>44614.0</v>
      </c>
      <c r="B1871" s="1">
        <v>37.09</v>
      </c>
      <c r="C1871" s="1">
        <v>3.4338393E7</v>
      </c>
      <c r="D1871" s="1">
        <v>33.33</v>
      </c>
      <c r="E1871" s="1">
        <v>1.5202632E7</v>
      </c>
      <c r="F1871" s="1">
        <v>52.75</v>
      </c>
      <c r="G1871" s="1">
        <v>1.4071112E7</v>
      </c>
      <c r="H1871" s="1">
        <v>60.3523</v>
      </c>
      <c r="I1871" s="1">
        <v>6522987.0</v>
      </c>
      <c r="J1871" s="1">
        <v>19.51</v>
      </c>
      <c r="K1871" s="1">
        <v>1.6066016E7</v>
      </c>
      <c r="L1871" s="1">
        <v>55.06</v>
      </c>
      <c r="M1871" s="1">
        <v>1661826.0</v>
      </c>
      <c r="N1871" s="1">
        <v>41.49</v>
      </c>
      <c r="O1871" s="1">
        <v>5865844.0</v>
      </c>
      <c r="P1871" s="1">
        <v>45.89</v>
      </c>
      <c r="Q1871" s="1">
        <v>2810718.0</v>
      </c>
      <c r="R1871" s="1">
        <v>9.13</v>
      </c>
      <c r="S1871" s="1">
        <v>5237948.0</v>
      </c>
      <c r="T1871" s="1">
        <v>14.59</v>
      </c>
      <c r="U1871" s="1">
        <v>4330909.0</v>
      </c>
    </row>
    <row r="1872" ht="13.5" customHeight="1">
      <c r="A1872" s="1">
        <v>44615.0</v>
      </c>
      <c r="B1872" s="1">
        <v>37.12</v>
      </c>
      <c r="C1872" s="1">
        <v>2.5282097E7</v>
      </c>
      <c r="D1872" s="1">
        <v>33.26</v>
      </c>
      <c r="E1872" s="1">
        <v>1.3270924E7</v>
      </c>
      <c r="F1872" s="1">
        <v>52.73</v>
      </c>
      <c r="G1872" s="1">
        <v>9123494.0</v>
      </c>
      <c r="H1872" s="1">
        <v>60.6529</v>
      </c>
      <c r="I1872" s="1">
        <v>4106980.0</v>
      </c>
      <c r="J1872" s="1">
        <v>19.32</v>
      </c>
      <c r="K1872" s="1">
        <v>1.2418519E7</v>
      </c>
      <c r="L1872" s="1">
        <v>55.26</v>
      </c>
      <c r="M1872" s="1">
        <v>1967460.0</v>
      </c>
      <c r="N1872" s="1">
        <v>41.88</v>
      </c>
      <c r="O1872" s="1">
        <v>2055795.0</v>
      </c>
      <c r="P1872" s="1">
        <v>46.47</v>
      </c>
      <c r="Q1872" s="1">
        <v>2032609.0</v>
      </c>
      <c r="R1872" s="1">
        <v>9.25</v>
      </c>
      <c r="S1872" s="1">
        <v>4958493.0</v>
      </c>
      <c r="T1872" s="1">
        <v>14.87</v>
      </c>
      <c r="U1872" s="1">
        <v>5862079.0</v>
      </c>
    </row>
    <row r="1873" ht="13.5" customHeight="1">
      <c r="A1873" s="1">
        <v>44616.0</v>
      </c>
      <c r="B1873" s="1">
        <v>37.03</v>
      </c>
      <c r="C1873" s="1">
        <v>2.6164957E7</v>
      </c>
      <c r="D1873" s="1">
        <v>33.6</v>
      </c>
      <c r="E1873" s="1">
        <v>2.6494522E7</v>
      </c>
      <c r="F1873" s="1">
        <v>53.13</v>
      </c>
      <c r="G1873" s="1">
        <v>1.9621432E7</v>
      </c>
      <c r="H1873" s="1">
        <v>60.0152</v>
      </c>
      <c r="I1873" s="1">
        <v>6116689.0</v>
      </c>
      <c r="J1873" s="1">
        <v>19.29</v>
      </c>
      <c r="K1873" s="1">
        <v>1.7243952E7</v>
      </c>
      <c r="L1873" s="1">
        <v>55.02</v>
      </c>
      <c r="M1873" s="1">
        <v>2605775.0</v>
      </c>
      <c r="N1873" s="1">
        <v>41.84</v>
      </c>
      <c r="O1873" s="1">
        <v>2925005.0</v>
      </c>
      <c r="P1873" s="1">
        <v>47.96</v>
      </c>
      <c r="Q1873" s="1">
        <v>2819748.0</v>
      </c>
      <c r="R1873" s="1">
        <v>9.28</v>
      </c>
      <c r="S1873" s="1">
        <v>6184977.0</v>
      </c>
      <c r="T1873" s="1">
        <v>15.08</v>
      </c>
      <c r="U1873" s="1">
        <v>8509730.0</v>
      </c>
    </row>
    <row r="1874" ht="13.5" customHeight="1">
      <c r="A1874" s="1">
        <v>44617.0</v>
      </c>
      <c r="B1874" s="1">
        <v>37.83</v>
      </c>
      <c r="C1874" s="1">
        <v>1.217133E7</v>
      </c>
      <c r="D1874" s="1">
        <v>34.775</v>
      </c>
      <c r="E1874" s="1">
        <v>1.2875092E7</v>
      </c>
      <c r="F1874" s="1">
        <v>54.08</v>
      </c>
      <c r="G1874" s="1">
        <v>1.1482012E7</v>
      </c>
      <c r="H1874" s="1">
        <v>60.744</v>
      </c>
      <c r="I1874" s="1">
        <v>3770136.0</v>
      </c>
      <c r="J1874" s="1">
        <v>19.43</v>
      </c>
      <c r="K1874" s="1">
        <v>1.543149E7</v>
      </c>
      <c r="L1874" s="1">
        <v>55.66</v>
      </c>
      <c r="M1874" s="1">
        <v>1285237.0</v>
      </c>
      <c r="N1874" s="1">
        <v>42.43</v>
      </c>
      <c r="O1874" s="1">
        <v>5009017.0</v>
      </c>
      <c r="P1874" s="1">
        <v>48.22</v>
      </c>
      <c r="Q1874" s="1">
        <v>2216762.0</v>
      </c>
      <c r="R1874" s="1">
        <v>9.35</v>
      </c>
      <c r="S1874" s="1">
        <v>5737494.0</v>
      </c>
      <c r="T1874" s="1">
        <v>15.25</v>
      </c>
      <c r="U1874" s="1">
        <v>5893288.0</v>
      </c>
    </row>
    <row r="1875" ht="13.5" customHeight="1">
      <c r="A1875" s="1">
        <v>44620.0</v>
      </c>
      <c r="B1875" s="1">
        <v>38.76</v>
      </c>
      <c r="C1875" s="1">
        <v>3.0376413E7</v>
      </c>
      <c r="D1875" s="1">
        <v>35.405</v>
      </c>
      <c r="E1875" s="1">
        <v>1.4528722E7</v>
      </c>
      <c r="F1875" s="1">
        <v>54.76</v>
      </c>
      <c r="G1875" s="1">
        <v>1.4030284E7</v>
      </c>
      <c r="H1875" s="1">
        <v>62.0376</v>
      </c>
      <c r="I1875" s="1">
        <v>7317384.0</v>
      </c>
      <c r="J1875" s="1">
        <v>19.93</v>
      </c>
      <c r="K1875" s="1">
        <v>1.9593534E7</v>
      </c>
      <c r="L1875" s="1">
        <v>56.89</v>
      </c>
      <c r="M1875" s="1">
        <v>2930459.0</v>
      </c>
      <c r="N1875" s="1">
        <v>43.1</v>
      </c>
      <c r="O1875" s="1">
        <v>7054211.0</v>
      </c>
      <c r="P1875" s="1">
        <v>50.0</v>
      </c>
      <c r="Q1875" s="1">
        <v>3985916.0</v>
      </c>
      <c r="R1875" s="1">
        <v>9.67</v>
      </c>
      <c r="S1875" s="1">
        <v>8668148.0</v>
      </c>
      <c r="T1875" s="1">
        <v>15.67</v>
      </c>
      <c r="U1875" s="1">
        <v>7601838.0</v>
      </c>
    </row>
    <row r="1876" ht="13.5" customHeight="1">
      <c r="A1876" s="1">
        <v>44621.0</v>
      </c>
      <c r="B1876" s="1">
        <v>39.2</v>
      </c>
      <c r="C1876" s="1">
        <v>2.1134877E7</v>
      </c>
      <c r="D1876" s="1">
        <v>35.68</v>
      </c>
      <c r="E1876" s="1">
        <v>1.3113288E7</v>
      </c>
      <c r="F1876" s="1">
        <v>55.26</v>
      </c>
      <c r="G1876" s="1">
        <v>1.7225278E7</v>
      </c>
      <c r="H1876" s="1">
        <v>62.0649</v>
      </c>
      <c r="I1876" s="1">
        <v>3376982.0</v>
      </c>
      <c r="J1876" s="1">
        <v>19.69</v>
      </c>
      <c r="K1876" s="1">
        <v>1.7063744E7</v>
      </c>
      <c r="L1876" s="1">
        <v>56.94</v>
      </c>
      <c r="M1876" s="1">
        <v>4564981.0</v>
      </c>
      <c r="N1876" s="1">
        <v>44.08</v>
      </c>
      <c r="O1876" s="1">
        <v>4750227.0</v>
      </c>
      <c r="P1876" s="1">
        <v>52.31</v>
      </c>
      <c r="Q1876" s="1">
        <v>3953362.0</v>
      </c>
      <c r="R1876" s="1">
        <v>9.87</v>
      </c>
      <c r="S1876" s="1">
        <v>8098180.0</v>
      </c>
      <c r="T1876" s="1">
        <v>15.94</v>
      </c>
      <c r="U1876" s="1">
        <v>8851374.0</v>
      </c>
    </row>
    <row r="1877" ht="13.5" customHeight="1">
      <c r="A1877" s="1">
        <v>44622.0</v>
      </c>
      <c r="B1877" s="1">
        <v>39.93</v>
      </c>
      <c r="C1877" s="1">
        <v>2.8898928E7</v>
      </c>
      <c r="D1877" s="1">
        <v>36.41</v>
      </c>
      <c r="E1877" s="1">
        <v>1.572529E7</v>
      </c>
      <c r="F1877" s="1">
        <v>56.07</v>
      </c>
      <c r="G1877" s="1">
        <v>1.6492279E7</v>
      </c>
      <c r="H1877" s="1">
        <v>63.3039</v>
      </c>
      <c r="I1877" s="1">
        <v>4987225.0</v>
      </c>
      <c r="J1877" s="1">
        <v>20.01</v>
      </c>
      <c r="K1877" s="1">
        <v>1.9292451E7</v>
      </c>
      <c r="L1877" s="1">
        <v>57.82</v>
      </c>
      <c r="M1877" s="1">
        <v>2553858.0</v>
      </c>
      <c r="N1877" s="1">
        <v>45.25</v>
      </c>
      <c r="O1877" s="1">
        <v>5979423.0</v>
      </c>
      <c r="P1877" s="1">
        <v>51.17</v>
      </c>
      <c r="Q1877" s="1">
        <v>2463606.0</v>
      </c>
      <c r="R1877" s="1">
        <v>9.85</v>
      </c>
      <c r="S1877" s="1">
        <v>5606547.0</v>
      </c>
      <c r="T1877" s="1">
        <v>15.67</v>
      </c>
      <c r="U1877" s="1">
        <v>6125920.0</v>
      </c>
    </row>
    <row r="1878" ht="13.5" customHeight="1">
      <c r="A1878" s="1">
        <v>44623.0</v>
      </c>
      <c r="B1878" s="1">
        <v>39.21</v>
      </c>
      <c r="C1878" s="1">
        <v>2.9601495E7</v>
      </c>
      <c r="D1878" s="1">
        <v>36.245</v>
      </c>
      <c r="E1878" s="1">
        <v>2.4526096E7</v>
      </c>
      <c r="F1878" s="1">
        <v>56.33</v>
      </c>
      <c r="G1878" s="1">
        <v>1.2522381E7</v>
      </c>
      <c r="H1878" s="1">
        <v>63.9598</v>
      </c>
      <c r="I1878" s="1">
        <v>4496239.0</v>
      </c>
      <c r="J1878" s="1">
        <v>19.49</v>
      </c>
      <c r="K1878" s="1">
        <v>2.4571927E7</v>
      </c>
      <c r="L1878" s="1">
        <v>57.12</v>
      </c>
      <c r="M1878" s="1">
        <v>3187637.0</v>
      </c>
      <c r="N1878" s="1">
        <v>45.56</v>
      </c>
      <c r="O1878" s="1">
        <v>3247644.0</v>
      </c>
      <c r="P1878" s="1">
        <v>49.58</v>
      </c>
      <c r="Q1878" s="1">
        <v>3119149.0</v>
      </c>
      <c r="R1878" s="1">
        <v>9.54</v>
      </c>
      <c r="S1878" s="1">
        <v>6616425.0</v>
      </c>
      <c r="T1878" s="1">
        <v>15.02</v>
      </c>
      <c r="U1878" s="1">
        <v>7513303.0</v>
      </c>
    </row>
    <row r="1879" ht="13.5" customHeight="1">
      <c r="A1879" s="1">
        <v>44624.0</v>
      </c>
      <c r="B1879" s="1">
        <v>40.06</v>
      </c>
      <c r="C1879" s="1">
        <v>3.2752488E7</v>
      </c>
      <c r="D1879" s="1">
        <v>37.52</v>
      </c>
      <c r="E1879" s="1">
        <v>1.7146832E7</v>
      </c>
      <c r="F1879" s="1">
        <v>56.9</v>
      </c>
      <c r="G1879" s="1">
        <v>1.4619701E7</v>
      </c>
      <c r="H1879" s="1">
        <v>65.3445</v>
      </c>
      <c r="I1879" s="1">
        <v>7700026.0</v>
      </c>
      <c r="J1879" s="1">
        <v>20.42</v>
      </c>
      <c r="K1879" s="1">
        <v>2.2113693E7</v>
      </c>
      <c r="L1879" s="1">
        <v>58.77</v>
      </c>
      <c r="M1879" s="1">
        <v>2079354.0</v>
      </c>
      <c r="N1879" s="1">
        <v>46.3</v>
      </c>
      <c r="O1879" s="1">
        <v>4481821.0</v>
      </c>
      <c r="P1879" s="1">
        <v>51.16</v>
      </c>
      <c r="Q1879" s="1">
        <v>3145633.0</v>
      </c>
      <c r="R1879" s="1">
        <v>9.99</v>
      </c>
      <c r="S1879" s="1">
        <v>8114578.0</v>
      </c>
      <c r="T1879" s="1">
        <v>15.59</v>
      </c>
      <c r="U1879" s="1">
        <v>8193452.0</v>
      </c>
    </row>
    <row r="1880" ht="13.5" customHeight="1">
      <c r="A1880" s="1">
        <v>44627.0</v>
      </c>
      <c r="B1880" s="1">
        <v>42.1</v>
      </c>
      <c r="C1880" s="1">
        <v>4.0672771E7</v>
      </c>
      <c r="D1880" s="1">
        <v>38.155</v>
      </c>
      <c r="E1880" s="1">
        <v>3.167029E7</v>
      </c>
      <c r="F1880" s="1">
        <v>56.67</v>
      </c>
      <c r="G1880" s="1">
        <v>2.121339E7</v>
      </c>
      <c r="H1880" s="1">
        <v>65.1896</v>
      </c>
      <c r="I1880" s="1">
        <v>9190288.0</v>
      </c>
      <c r="J1880" s="1">
        <v>20.95</v>
      </c>
      <c r="K1880" s="1">
        <v>2.9939302E7</v>
      </c>
      <c r="L1880" s="1">
        <v>58.92</v>
      </c>
      <c r="M1880" s="1">
        <v>2761442.0</v>
      </c>
      <c r="N1880" s="1">
        <v>47.05</v>
      </c>
      <c r="O1880" s="1">
        <v>4365653.0</v>
      </c>
      <c r="P1880" s="1">
        <v>52.43</v>
      </c>
      <c r="Q1880" s="1">
        <v>3411993.0</v>
      </c>
      <c r="R1880" s="1">
        <v>10.15</v>
      </c>
      <c r="S1880" s="1">
        <v>1.330018E7</v>
      </c>
      <c r="T1880" s="1">
        <v>15.71</v>
      </c>
      <c r="U1880" s="1">
        <v>8371341.0</v>
      </c>
    </row>
    <row r="1881" ht="13.5" customHeight="1">
      <c r="A1881" s="1">
        <v>44628.0</v>
      </c>
      <c r="B1881" s="1">
        <v>41.51</v>
      </c>
      <c r="C1881" s="1">
        <v>2.9074448E7</v>
      </c>
      <c r="D1881" s="1">
        <v>38.49</v>
      </c>
      <c r="E1881" s="1">
        <v>2.8887998E7</v>
      </c>
      <c r="F1881" s="1">
        <v>56.54</v>
      </c>
      <c r="G1881" s="1">
        <v>1.1802065E7</v>
      </c>
      <c r="H1881" s="1">
        <v>65.6177</v>
      </c>
      <c r="I1881" s="1">
        <v>6983176.0</v>
      </c>
      <c r="J1881" s="1">
        <v>21.37</v>
      </c>
      <c r="K1881" s="1">
        <v>2.7862967E7</v>
      </c>
      <c r="L1881" s="1">
        <v>57.92</v>
      </c>
      <c r="M1881" s="1">
        <v>4118369.0</v>
      </c>
      <c r="N1881" s="1">
        <v>47.19</v>
      </c>
      <c r="O1881" s="1">
        <v>7678373.0</v>
      </c>
      <c r="P1881" s="1">
        <v>52.02</v>
      </c>
      <c r="Q1881" s="1">
        <v>4141562.0</v>
      </c>
      <c r="R1881" s="1">
        <v>10.26</v>
      </c>
      <c r="S1881" s="1">
        <v>1.2454262E7</v>
      </c>
      <c r="T1881" s="1">
        <v>15.6</v>
      </c>
      <c r="U1881" s="1">
        <v>1.0568216E7</v>
      </c>
    </row>
    <row r="1882" ht="13.5" customHeight="1">
      <c r="A1882" s="1">
        <v>44629.0</v>
      </c>
      <c r="B1882" s="1">
        <v>40.14</v>
      </c>
      <c r="C1882" s="1">
        <v>3.4980639E7</v>
      </c>
      <c r="D1882" s="1">
        <v>37.105</v>
      </c>
      <c r="E1882" s="1">
        <v>1.9802986E7</v>
      </c>
      <c r="F1882" s="1">
        <v>56.51</v>
      </c>
      <c r="G1882" s="1">
        <v>8492052.0</v>
      </c>
      <c r="H1882" s="1">
        <v>64.9983</v>
      </c>
      <c r="I1882" s="1">
        <v>5954216.0</v>
      </c>
      <c r="J1882" s="1">
        <v>20.3</v>
      </c>
      <c r="K1882" s="1">
        <v>2.5660477E7</v>
      </c>
      <c r="L1882" s="1">
        <v>57.54</v>
      </c>
      <c r="M1882" s="1">
        <v>2720744.0</v>
      </c>
      <c r="N1882" s="1">
        <v>46.32</v>
      </c>
      <c r="O1882" s="1">
        <v>4403276.0</v>
      </c>
      <c r="P1882" s="1">
        <v>50.83</v>
      </c>
      <c r="Q1882" s="1">
        <v>3589657.0</v>
      </c>
      <c r="R1882" s="1">
        <v>9.86</v>
      </c>
      <c r="S1882" s="1">
        <v>1.219754E7</v>
      </c>
      <c r="T1882" s="1">
        <v>15.36</v>
      </c>
      <c r="U1882" s="1">
        <v>1.085786E7</v>
      </c>
    </row>
    <row r="1883" ht="13.5" customHeight="1">
      <c r="A1883" s="1">
        <v>44630.0</v>
      </c>
      <c r="B1883" s="1">
        <v>40.46</v>
      </c>
      <c r="C1883" s="1">
        <v>2.0123538E7</v>
      </c>
      <c r="D1883" s="1">
        <v>38.46</v>
      </c>
      <c r="E1883" s="1">
        <v>3.5371938E7</v>
      </c>
      <c r="F1883" s="1">
        <v>56.77</v>
      </c>
      <c r="G1883" s="1">
        <v>1.3316372E7</v>
      </c>
      <c r="H1883" s="1">
        <v>65.2898</v>
      </c>
      <c r="I1883" s="1">
        <v>5841203.0</v>
      </c>
      <c r="J1883" s="1">
        <v>20.39</v>
      </c>
      <c r="K1883" s="1">
        <v>1.6530544E7</v>
      </c>
      <c r="L1883" s="1">
        <v>56.72</v>
      </c>
      <c r="M1883" s="1">
        <v>2889982.0</v>
      </c>
      <c r="N1883" s="1">
        <v>47.01</v>
      </c>
      <c r="O1883" s="1">
        <v>4980247.0</v>
      </c>
      <c r="P1883" s="1">
        <v>50.81</v>
      </c>
      <c r="Q1883" s="1">
        <v>2458766.0</v>
      </c>
      <c r="R1883" s="1">
        <v>9.89</v>
      </c>
      <c r="S1883" s="1">
        <v>5991335.0</v>
      </c>
      <c r="T1883" s="1">
        <v>16.37</v>
      </c>
      <c r="U1883" s="1">
        <v>1.0380829E7</v>
      </c>
    </row>
    <row r="1884" ht="13.5" customHeight="1">
      <c r="A1884" s="1">
        <v>44631.0</v>
      </c>
      <c r="B1884" s="1">
        <v>40.49</v>
      </c>
      <c r="C1884" s="1">
        <v>1.9563103E7</v>
      </c>
      <c r="D1884" s="1">
        <v>38.8</v>
      </c>
      <c r="E1884" s="1">
        <v>3.0954148E7</v>
      </c>
      <c r="F1884" s="1">
        <v>56.66</v>
      </c>
      <c r="G1884" s="1">
        <v>1.051844E7</v>
      </c>
      <c r="H1884" s="1">
        <v>63.4587</v>
      </c>
      <c r="I1884" s="1">
        <v>5915521.0</v>
      </c>
      <c r="J1884" s="1">
        <v>20.52</v>
      </c>
      <c r="K1884" s="1">
        <v>1.454599E7</v>
      </c>
      <c r="L1884" s="1">
        <v>57.77</v>
      </c>
      <c r="M1884" s="1">
        <v>1778280.0</v>
      </c>
      <c r="N1884" s="1">
        <v>46.82</v>
      </c>
      <c r="O1884" s="1">
        <v>3692558.0</v>
      </c>
      <c r="P1884" s="1">
        <v>50.85</v>
      </c>
      <c r="Q1884" s="1">
        <v>1774547.0</v>
      </c>
      <c r="R1884" s="1">
        <v>9.9</v>
      </c>
      <c r="S1884" s="1">
        <v>7168623.0</v>
      </c>
      <c r="T1884" s="1">
        <v>15.97</v>
      </c>
      <c r="U1884" s="1">
        <v>7535651.0</v>
      </c>
    </row>
    <row r="1885" ht="13.5" customHeight="1">
      <c r="A1885" s="1">
        <v>44634.0</v>
      </c>
      <c r="B1885" s="1">
        <v>39.42</v>
      </c>
      <c r="C1885" s="1">
        <v>2.266049E7</v>
      </c>
      <c r="D1885" s="1">
        <v>37.105</v>
      </c>
      <c r="E1885" s="1">
        <v>4.3380634E7</v>
      </c>
      <c r="F1885" s="1">
        <v>56.31</v>
      </c>
      <c r="G1885" s="1">
        <v>1.2717908E7</v>
      </c>
      <c r="H1885" s="1">
        <v>62.5386</v>
      </c>
      <c r="I1885" s="1">
        <v>1.0508099E7</v>
      </c>
      <c r="J1885" s="1">
        <v>19.3</v>
      </c>
      <c r="K1885" s="1">
        <v>2.2391309E7</v>
      </c>
      <c r="L1885" s="1">
        <v>55.89</v>
      </c>
      <c r="M1885" s="1">
        <v>1805403.0</v>
      </c>
      <c r="N1885" s="1">
        <v>45.65</v>
      </c>
      <c r="O1885" s="1">
        <v>3937017.0</v>
      </c>
      <c r="P1885" s="1">
        <v>48.77</v>
      </c>
      <c r="Q1885" s="1">
        <v>2614397.0</v>
      </c>
      <c r="R1885" s="1">
        <v>9.41</v>
      </c>
      <c r="S1885" s="1">
        <v>7295930.0</v>
      </c>
      <c r="T1885" s="1">
        <v>15.12</v>
      </c>
      <c r="U1885" s="1">
        <v>8511629.0</v>
      </c>
    </row>
    <row r="1886" ht="13.5" customHeight="1">
      <c r="A1886" s="1">
        <v>44635.0</v>
      </c>
      <c r="B1886" s="1">
        <v>37.95</v>
      </c>
      <c r="C1886" s="1">
        <v>2.1209802E7</v>
      </c>
      <c r="D1886" s="1">
        <v>36.915</v>
      </c>
      <c r="E1886" s="1">
        <v>4.51671E7</v>
      </c>
      <c r="F1886" s="1">
        <v>56.23</v>
      </c>
      <c r="G1886" s="1">
        <v>1.5646439E7</v>
      </c>
      <c r="H1886" s="1">
        <v>63.1581</v>
      </c>
      <c r="I1886" s="1">
        <v>3863459.0</v>
      </c>
      <c r="J1886" s="1">
        <v>19.08</v>
      </c>
      <c r="K1886" s="1">
        <v>1.9564306E7</v>
      </c>
      <c r="L1886" s="1">
        <v>54.27</v>
      </c>
      <c r="M1886" s="1">
        <v>4476452.0</v>
      </c>
      <c r="N1886" s="1">
        <v>45.44</v>
      </c>
      <c r="O1886" s="1">
        <v>4071767.0</v>
      </c>
      <c r="P1886" s="1">
        <v>48.78</v>
      </c>
      <c r="Q1886" s="1">
        <v>2932072.0</v>
      </c>
      <c r="R1886" s="1">
        <v>9.25</v>
      </c>
      <c r="S1886" s="1">
        <v>1.0238186E7</v>
      </c>
      <c r="T1886" s="1">
        <v>14.64</v>
      </c>
      <c r="U1886" s="1">
        <v>9788289.0</v>
      </c>
    </row>
    <row r="1887" ht="13.5" customHeight="1">
      <c r="A1887" s="1">
        <v>44636.0</v>
      </c>
      <c r="B1887" s="1">
        <v>37.98</v>
      </c>
      <c r="C1887" s="1">
        <v>1.4804548E7</v>
      </c>
      <c r="D1887" s="1">
        <v>37.325</v>
      </c>
      <c r="E1887" s="1">
        <v>2.5679002E7</v>
      </c>
      <c r="F1887" s="1">
        <v>55.82</v>
      </c>
      <c r="G1887" s="1">
        <v>1.4114666E7</v>
      </c>
      <c r="H1887" s="1">
        <v>62.0012</v>
      </c>
      <c r="I1887" s="1">
        <v>5306374.0</v>
      </c>
      <c r="J1887" s="1">
        <v>18.93</v>
      </c>
      <c r="K1887" s="1">
        <v>1.5723098E7</v>
      </c>
      <c r="L1887" s="1">
        <v>53.36</v>
      </c>
      <c r="M1887" s="1">
        <v>2034824.0</v>
      </c>
      <c r="N1887" s="1">
        <v>45.51</v>
      </c>
      <c r="O1887" s="1">
        <v>3890638.0</v>
      </c>
      <c r="P1887" s="1">
        <v>49.13</v>
      </c>
      <c r="Q1887" s="1">
        <v>2183480.0</v>
      </c>
      <c r="R1887" s="1">
        <v>9.26</v>
      </c>
      <c r="S1887" s="1">
        <v>6301451.0</v>
      </c>
      <c r="T1887" s="1">
        <v>14.62</v>
      </c>
      <c r="U1887" s="1">
        <v>7444584.0</v>
      </c>
    </row>
    <row r="1888" ht="13.5" customHeight="1">
      <c r="A1888" s="1">
        <v>44637.0</v>
      </c>
      <c r="B1888" s="1">
        <v>39.34</v>
      </c>
      <c r="C1888" s="1">
        <v>1.1925743E7</v>
      </c>
      <c r="D1888" s="1">
        <v>38.715</v>
      </c>
      <c r="E1888" s="1">
        <v>2.2711308E7</v>
      </c>
      <c r="F1888" s="1">
        <v>56.47</v>
      </c>
      <c r="G1888" s="1">
        <v>7268306.0</v>
      </c>
      <c r="H1888" s="1">
        <v>62.7664</v>
      </c>
      <c r="I1888" s="1">
        <v>5010100.0</v>
      </c>
      <c r="J1888" s="1">
        <v>19.5</v>
      </c>
      <c r="K1888" s="1">
        <v>1.6472229E7</v>
      </c>
      <c r="L1888" s="1">
        <v>54.25</v>
      </c>
      <c r="M1888" s="1">
        <v>1975369.0</v>
      </c>
      <c r="N1888" s="1">
        <v>45.71</v>
      </c>
      <c r="O1888" s="1">
        <v>3397824.0</v>
      </c>
      <c r="P1888" s="1">
        <v>51.49</v>
      </c>
      <c r="Q1888" s="1">
        <v>2504559.0</v>
      </c>
      <c r="R1888" s="1">
        <v>9.72</v>
      </c>
      <c r="S1888" s="1">
        <v>4899988.0</v>
      </c>
      <c r="T1888" s="1">
        <v>15.16</v>
      </c>
      <c r="U1888" s="1">
        <v>8229547.0</v>
      </c>
    </row>
    <row r="1889" ht="13.5" customHeight="1">
      <c r="A1889" s="1">
        <v>44638.0</v>
      </c>
      <c r="B1889" s="1">
        <v>39.12</v>
      </c>
      <c r="C1889" s="1">
        <v>2.0211084E7</v>
      </c>
      <c r="D1889" s="1">
        <v>38.2</v>
      </c>
      <c r="E1889" s="1">
        <v>4.2394454E7</v>
      </c>
      <c r="F1889" s="1">
        <v>56.46</v>
      </c>
      <c r="G1889" s="1">
        <v>1.9766511E7</v>
      </c>
      <c r="H1889" s="1">
        <v>62.6844</v>
      </c>
      <c r="I1889" s="1">
        <v>1.0684882E7</v>
      </c>
      <c r="J1889" s="1">
        <v>19.29</v>
      </c>
      <c r="K1889" s="1">
        <v>1.9691949E7</v>
      </c>
      <c r="L1889" s="1">
        <v>54.07</v>
      </c>
      <c r="M1889" s="1">
        <v>4472270.0</v>
      </c>
      <c r="N1889" s="1">
        <v>46.06</v>
      </c>
      <c r="O1889" s="1">
        <v>7809025.0</v>
      </c>
      <c r="P1889" s="1">
        <v>50.58</v>
      </c>
      <c r="Q1889" s="1">
        <v>2637514.0</v>
      </c>
      <c r="R1889" s="1">
        <v>9.62</v>
      </c>
      <c r="S1889" s="1">
        <v>6998064.0</v>
      </c>
      <c r="T1889" s="1">
        <v>15.58</v>
      </c>
      <c r="U1889" s="1">
        <v>1.3236854E7</v>
      </c>
    </row>
    <row r="1890" ht="13.5" customHeight="1">
      <c r="A1890" s="1">
        <v>44641.0</v>
      </c>
      <c r="B1890" s="1">
        <v>40.87</v>
      </c>
      <c r="C1890" s="1">
        <v>1.5829977E7</v>
      </c>
      <c r="D1890" s="1">
        <v>39.385</v>
      </c>
      <c r="E1890" s="1">
        <v>4.5596258E7</v>
      </c>
      <c r="F1890" s="1">
        <v>56.95</v>
      </c>
      <c r="G1890" s="1">
        <v>8074900.0</v>
      </c>
      <c r="H1890" s="1">
        <v>64.2695</v>
      </c>
      <c r="I1890" s="1">
        <v>5809988.0</v>
      </c>
      <c r="J1890" s="1">
        <v>20.2</v>
      </c>
      <c r="K1890" s="1">
        <v>1.8297391E7</v>
      </c>
      <c r="L1890" s="1">
        <v>55.67</v>
      </c>
      <c r="M1890" s="1">
        <v>2476410.0</v>
      </c>
      <c r="N1890" s="1">
        <v>46.64</v>
      </c>
      <c r="O1890" s="1">
        <v>3343434.0</v>
      </c>
      <c r="P1890" s="1">
        <v>53.2</v>
      </c>
      <c r="Q1890" s="1">
        <v>2869468.0</v>
      </c>
      <c r="R1890" s="1">
        <v>10.21</v>
      </c>
      <c r="S1890" s="1">
        <v>7908288.0</v>
      </c>
      <c r="T1890" s="1">
        <v>16.45</v>
      </c>
      <c r="U1890" s="1">
        <v>7267388.0</v>
      </c>
    </row>
    <row r="1891" ht="13.5" customHeight="1">
      <c r="A1891" s="1">
        <v>44642.0</v>
      </c>
      <c r="B1891" s="1">
        <v>40.76</v>
      </c>
      <c r="C1891" s="1">
        <v>9562044.0</v>
      </c>
      <c r="D1891" s="1">
        <v>38.805</v>
      </c>
      <c r="E1891" s="1">
        <v>3.5243896E7</v>
      </c>
      <c r="F1891" s="1">
        <v>56.8</v>
      </c>
      <c r="G1891" s="1">
        <v>4420239.0</v>
      </c>
      <c r="H1891" s="1">
        <v>64.1055</v>
      </c>
      <c r="I1891" s="1">
        <v>7882965.0</v>
      </c>
      <c r="J1891" s="1">
        <v>20.06</v>
      </c>
      <c r="K1891" s="1">
        <v>1.49927E7</v>
      </c>
      <c r="L1891" s="1">
        <v>56.04</v>
      </c>
      <c r="M1891" s="1">
        <v>2234463.0</v>
      </c>
      <c r="N1891" s="1">
        <v>46.68</v>
      </c>
      <c r="O1891" s="1">
        <v>5714995.0</v>
      </c>
      <c r="P1891" s="1">
        <v>52.81</v>
      </c>
      <c r="Q1891" s="1">
        <v>1793240.0</v>
      </c>
      <c r="R1891" s="1">
        <v>10.12</v>
      </c>
      <c r="S1891" s="1">
        <v>6483907.0</v>
      </c>
      <c r="T1891" s="1">
        <v>16.26</v>
      </c>
      <c r="U1891" s="1">
        <v>4742793.0</v>
      </c>
    </row>
    <row r="1892" ht="13.5" customHeight="1">
      <c r="A1892" s="1">
        <v>44643.0</v>
      </c>
      <c r="B1892" s="1">
        <v>41.46</v>
      </c>
      <c r="C1892" s="1">
        <v>1.7494662E7</v>
      </c>
      <c r="D1892" s="1">
        <v>39.735</v>
      </c>
      <c r="E1892" s="1">
        <v>1.713325E7</v>
      </c>
      <c r="F1892" s="1">
        <v>56.62</v>
      </c>
      <c r="G1892" s="1">
        <v>9346911.0</v>
      </c>
      <c r="H1892" s="1">
        <v>64.4244</v>
      </c>
      <c r="I1892" s="1">
        <v>1.6307782E7</v>
      </c>
      <c r="J1892" s="1">
        <v>20.72</v>
      </c>
      <c r="K1892" s="1">
        <v>1.5603886E7</v>
      </c>
      <c r="L1892" s="1">
        <v>57.47</v>
      </c>
      <c r="M1892" s="1">
        <v>2933315.0</v>
      </c>
      <c r="N1892" s="1">
        <v>47.18</v>
      </c>
      <c r="O1892" s="1">
        <v>2915176.0</v>
      </c>
      <c r="P1892" s="1">
        <v>53.88</v>
      </c>
      <c r="Q1892" s="1">
        <v>2042570.0</v>
      </c>
      <c r="R1892" s="1">
        <v>10.43</v>
      </c>
      <c r="S1892" s="1">
        <v>8324531.0</v>
      </c>
      <c r="T1892" s="1">
        <v>16.69</v>
      </c>
      <c r="U1892" s="1">
        <v>7408501.0</v>
      </c>
    </row>
    <row r="1893" ht="13.5" customHeight="1">
      <c r="A1893" s="1">
        <v>44644.0</v>
      </c>
      <c r="B1893" s="1">
        <v>41.21</v>
      </c>
      <c r="C1893" s="1">
        <v>1.1259813E7</v>
      </c>
      <c r="D1893" s="1">
        <v>39.445</v>
      </c>
      <c r="E1893" s="1">
        <v>1.3960328E7</v>
      </c>
      <c r="F1893" s="1">
        <v>56.91</v>
      </c>
      <c r="G1893" s="1">
        <v>6183492.0</v>
      </c>
      <c r="H1893" s="1">
        <v>64.7614</v>
      </c>
      <c r="I1893" s="1">
        <v>1.394294E7</v>
      </c>
      <c r="J1893" s="1">
        <v>20.15</v>
      </c>
      <c r="K1893" s="1">
        <v>1.1996788E7</v>
      </c>
      <c r="L1893" s="1">
        <v>56.8</v>
      </c>
      <c r="M1893" s="1">
        <v>2223151.0</v>
      </c>
      <c r="N1893" s="1">
        <v>47.06</v>
      </c>
      <c r="O1893" s="1">
        <v>2471495.0</v>
      </c>
      <c r="P1893" s="1">
        <v>54.86</v>
      </c>
      <c r="Q1893" s="1">
        <v>2119607.0</v>
      </c>
      <c r="R1893" s="1">
        <v>10.45</v>
      </c>
      <c r="S1893" s="1">
        <v>4174389.0</v>
      </c>
      <c r="T1893" s="1">
        <v>16.91</v>
      </c>
      <c r="U1893" s="1">
        <v>7836005.0</v>
      </c>
    </row>
    <row r="1894" ht="13.5" customHeight="1">
      <c r="A1894" s="1">
        <v>44645.0</v>
      </c>
      <c r="B1894" s="1">
        <v>42.41</v>
      </c>
      <c r="C1894" s="1">
        <v>2.2210193E7</v>
      </c>
      <c r="D1894" s="1">
        <v>39.68</v>
      </c>
      <c r="E1894" s="1">
        <v>9107812.0</v>
      </c>
      <c r="F1894" s="1">
        <v>57.79</v>
      </c>
      <c r="G1894" s="1">
        <v>7840216.0</v>
      </c>
      <c r="H1894" s="1">
        <v>65.9275</v>
      </c>
      <c r="I1894" s="1">
        <v>1.8064266E7</v>
      </c>
      <c r="J1894" s="1">
        <v>20.95</v>
      </c>
      <c r="K1894" s="1">
        <v>1.3473908E7</v>
      </c>
      <c r="L1894" s="1">
        <v>58.91</v>
      </c>
      <c r="M1894" s="1">
        <v>1445229.0</v>
      </c>
      <c r="N1894" s="1">
        <v>47.41</v>
      </c>
      <c r="O1894" s="1">
        <v>3696845.0</v>
      </c>
      <c r="P1894" s="1">
        <v>57.76</v>
      </c>
      <c r="Q1894" s="1">
        <v>4760583.0</v>
      </c>
      <c r="R1894" s="1">
        <v>10.84</v>
      </c>
      <c r="S1894" s="1">
        <v>8093336.0</v>
      </c>
      <c r="T1894" s="1">
        <v>17.48</v>
      </c>
      <c r="U1894" s="1">
        <v>1.1294099E7</v>
      </c>
    </row>
    <row r="1895" ht="13.5" customHeight="1">
      <c r="A1895" s="1">
        <v>44648.0</v>
      </c>
      <c r="B1895" s="1">
        <v>41.02</v>
      </c>
      <c r="C1895" s="1">
        <v>1.637963E7</v>
      </c>
      <c r="D1895" s="1">
        <v>39.055</v>
      </c>
      <c r="E1895" s="1">
        <v>1.1554962E7</v>
      </c>
      <c r="F1895" s="1">
        <v>57.53</v>
      </c>
      <c r="G1895" s="1">
        <v>4300589.0</v>
      </c>
      <c r="H1895" s="1">
        <v>65.5995</v>
      </c>
      <c r="I1895" s="1">
        <v>8870468.0</v>
      </c>
      <c r="J1895" s="1">
        <v>20.48</v>
      </c>
      <c r="K1895" s="1">
        <v>1.455275E7</v>
      </c>
      <c r="L1895" s="1">
        <v>59.12</v>
      </c>
      <c r="M1895" s="1">
        <v>2975033.0</v>
      </c>
      <c r="N1895" s="1">
        <v>46.96</v>
      </c>
      <c r="O1895" s="1">
        <v>4326837.0</v>
      </c>
      <c r="P1895" s="1">
        <v>57.31</v>
      </c>
      <c r="Q1895" s="1">
        <v>2864781.0</v>
      </c>
      <c r="R1895" s="1">
        <v>10.54</v>
      </c>
      <c r="S1895" s="1">
        <v>4349702.0</v>
      </c>
      <c r="T1895" s="1">
        <v>17.07</v>
      </c>
      <c r="U1895" s="1">
        <v>8184114.0</v>
      </c>
    </row>
    <row r="1896" ht="13.5" customHeight="1">
      <c r="A1896" s="1">
        <v>44649.0</v>
      </c>
      <c r="B1896" s="1">
        <v>40.73</v>
      </c>
      <c r="C1896" s="1">
        <v>1.2348178E7</v>
      </c>
      <c r="D1896" s="1">
        <v>38.9</v>
      </c>
      <c r="E1896" s="1">
        <v>1.1223582E7</v>
      </c>
      <c r="F1896" s="1">
        <v>57.68</v>
      </c>
      <c r="G1896" s="1">
        <v>4568685.0</v>
      </c>
      <c r="H1896" s="1">
        <v>66.1643</v>
      </c>
      <c r="I1896" s="1">
        <v>1.6473043E7</v>
      </c>
      <c r="J1896" s="1">
        <v>20.89</v>
      </c>
      <c r="K1896" s="1">
        <v>1.7570284E7</v>
      </c>
      <c r="L1896" s="1">
        <v>58.96</v>
      </c>
      <c r="M1896" s="1">
        <v>3059330.0</v>
      </c>
      <c r="N1896" s="1">
        <v>46.7</v>
      </c>
      <c r="O1896" s="1">
        <v>3352260.0</v>
      </c>
      <c r="P1896" s="1">
        <v>55.98</v>
      </c>
      <c r="Q1896" s="1">
        <v>3609963.0</v>
      </c>
      <c r="R1896" s="1">
        <v>10.54</v>
      </c>
      <c r="S1896" s="1">
        <v>7375120.0</v>
      </c>
      <c r="T1896" s="1">
        <v>16.9</v>
      </c>
      <c r="U1896" s="1">
        <v>7555271.0</v>
      </c>
    </row>
    <row r="1897" ht="13.5" customHeight="1">
      <c r="A1897" s="1">
        <v>44650.0</v>
      </c>
      <c r="B1897" s="1">
        <v>41.27</v>
      </c>
      <c r="C1897" s="1">
        <v>1.110309E7</v>
      </c>
      <c r="D1897" s="1">
        <v>39.095</v>
      </c>
      <c r="E1897" s="1">
        <v>1.5560202E7</v>
      </c>
      <c r="F1897" s="1">
        <v>57.79</v>
      </c>
      <c r="G1897" s="1">
        <v>5537533.0</v>
      </c>
      <c r="H1897" s="1">
        <v>65.0074</v>
      </c>
      <c r="I1897" s="1">
        <v>1.2682692E7</v>
      </c>
      <c r="J1897" s="1">
        <v>20.81</v>
      </c>
      <c r="K1897" s="1">
        <v>1.196154E7</v>
      </c>
      <c r="L1897" s="1">
        <v>60.07</v>
      </c>
      <c r="M1897" s="1">
        <v>2399200.0</v>
      </c>
      <c r="N1897" s="1">
        <v>47.23</v>
      </c>
      <c r="O1897" s="1">
        <v>4612801.0</v>
      </c>
      <c r="P1897" s="1">
        <v>56.37</v>
      </c>
      <c r="Q1897" s="1">
        <v>2181351.0</v>
      </c>
      <c r="R1897" s="1">
        <v>10.49</v>
      </c>
      <c r="S1897" s="1">
        <v>4238789.0</v>
      </c>
      <c r="T1897" s="1">
        <v>16.89</v>
      </c>
      <c r="U1897" s="1">
        <v>7150073.0</v>
      </c>
    </row>
    <row r="1898" ht="13.5" customHeight="1">
      <c r="A1898" s="1">
        <v>44651.0</v>
      </c>
      <c r="B1898" s="1">
        <v>40.7</v>
      </c>
      <c r="C1898" s="1">
        <v>1.2267263E7</v>
      </c>
      <c r="D1898" s="1">
        <v>38.885</v>
      </c>
      <c r="E1898" s="1">
        <v>1.7160186E7</v>
      </c>
      <c r="F1898" s="1">
        <v>57.57</v>
      </c>
      <c r="G1898" s="1">
        <v>7461762.0</v>
      </c>
      <c r="H1898" s="1">
        <v>64.2331</v>
      </c>
      <c r="I1898" s="1">
        <v>6399408.0</v>
      </c>
      <c r="J1898" s="1">
        <v>20.84</v>
      </c>
      <c r="K1898" s="1">
        <v>1.3822295E7</v>
      </c>
      <c r="L1898" s="1">
        <v>60.5</v>
      </c>
      <c r="M1898" s="1">
        <v>7815963.0</v>
      </c>
      <c r="N1898" s="1">
        <v>46.97</v>
      </c>
      <c r="O1898" s="1">
        <v>3455824.0</v>
      </c>
      <c r="P1898" s="1">
        <v>57.6</v>
      </c>
      <c r="Q1898" s="1">
        <v>3531788.0</v>
      </c>
      <c r="R1898" s="1">
        <v>10.34</v>
      </c>
      <c r="S1898" s="1">
        <v>5332296.0</v>
      </c>
      <c r="T1898" s="1">
        <v>16.74</v>
      </c>
      <c r="U1898" s="1">
        <v>7719753.0</v>
      </c>
    </row>
    <row r="1899" ht="13.5" customHeight="1">
      <c r="A1899" s="1">
        <v>44652.0</v>
      </c>
      <c r="B1899" s="1">
        <v>41.02</v>
      </c>
      <c r="C1899" s="1">
        <v>7389556.0</v>
      </c>
      <c r="D1899" s="1">
        <v>39.445</v>
      </c>
      <c r="E1899" s="1">
        <v>1.6645262E7</v>
      </c>
      <c r="F1899" s="1">
        <v>58.08</v>
      </c>
      <c r="G1899" s="1">
        <v>5057991.0</v>
      </c>
      <c r="H1899" s="1">
        <v>65.0985</v>
      </c>
      <c r="I1899" s="1">
        <v>1.1898399E7</v>
      </c>
      <c r="J1899" s="1">
        <v>21.19</v>
      </c>
      <c r="K1899" s="1">
        <v>1.0925715E7</v>
      </c>
      <c r="L1899" s="1">
        <v>61.58</v>
      </c>
      <c r="M1899" s="1">
        <v>1756795.0</v>
      </c>
      <c r="N1899" s="1">
        <v>47.6</v>
      </c>
      <c r="O1899" s="1">
        <v>2844009.0</v>
      </c>
      <c r="P1899" s="1">
        <v>59.32</v>
      </c>
      <c r="Q1899" s="1">
        <v>3438966.0</v>
      </c>
      <c r="R1899" s="1">
        <v>10.47</v>
      </c>
      <c r="S1899" s="1">
        <v>6513668.0</v>
      </c>
      <c r="T1899" s="1">
        <v>17.11</v>
      </c>
      <c r="U1899" s="1">
        <v>7987443.0</v>
      </c>
    </row>
    <row r="1900" ht="13.5" customHeight="1">
      <c r="A1900" s="1">
        <v>44655.0</v>
      </c>
      <c r="B1900" s="1">
        <v>41.73</v>
      </c>
      <c r="C1900" s="1">
        <v>1.1190273E7</v>
      </c>
      <c r="D1900" s="1">
        <v>39.99</v>
      </c>
      <c r="E1900" s="1">
        <v>1.6728566E7</v>
      </c>
      <c r="F1900" s="1">
        <v>58.25</v>
      </c>
      <c r="G1900" s="1">
        <v>9989525.0</v>
      </c>
      <c r="H1900" s="1">
        <v>65.4993</v>
      </c>
      <c r="I1900" s="1">
        <v>1.8706644E7</v>
      </c>
      <c r="J1900" s="1">
        <v>21.63</v>
      </c>
      <c r="K1900" s="1">
        <v>9257680.0</v>
      </c>
      <c r="L1900" s="1">
        <v>62.68</v>
      </c>
      <c r="M1900" s="1">
        <v>2157679.0</v>
      </c>
      <c r="N1900" s="1">
        <v>47.7</v>
      </c>
      <c r="O1900" s="1">
        <v>5630217.0</v>
      </c>
      <c r="P1900" s="1">
        <v>59.26</v>
      </c>
      <c r="Q1900" s="1">
        <v>2657002.0</v>
      </c>
      <c r="R1900" s="1">
        <v>10.5</v>
      </c>
      <c r="S1900" s="1">
        <v>2.6504167E7</v>
      </c>
      <c r="T1900" s="1">
        <v>17.12</v>
      </c>
      <c r="U1900" s="1">
        <v>5758486.0</v>
      </c>
    </row>
    <row r="1901" ht="13.5" customHeight="1">
      <c r="A1901" s="1">
        <v>44656.0</v>
      </c>
      <c r="B1901" s="1">
        <v>41.22</v>
      </c>
      <c r="C1901" s="1">
        <v>8361391.0</v>
      </c>
      <c r="D1901" s="1">
        <v>39.1</v>
      </c>
      <c r="E1901" s="1">
        <v>1.518205E7</v>
      </c>
      <c r="F1901" s="1">
        <v>58.12</v>
      </c>
      <c r="G1901" s="1">
        <v>5204844.0</v>
      </c>
      <c r="H1901" s="1">
        <v>65.8728</v>
      </c>
      <c r="I1901" s="1">
        <v>1.118544E7</v>
      </c>
      <c r="J1901" s="1">
        <v>21.35</v>
      </c>
      <c r="K1901" s="1">
        <v>1.3693141E7</v>
      </c>
      <c r="L1901" s="1">
        <v>61.99</v>
      </c>
      <c r="M1901" s="1">
        <v>1367847.0</v>
      </c>
      <c r="N1901" s="1">
        <v>47.3</v>
      </c>
      <c r="O1901" s="1">
        <v>4099532.0</v>
      </c>
      <c r="P1901" s="1">
        <v>58.1</v>
      </c>
      <c r="Q1901" s="1">
        <v>2645788.0</v>
      </c>
      <c r="R1901" s="1">
        <v>10.36</v>
      </c>
      <c r="S1901" s="1">
        <v>5842298.0</v>
      </c>
      <c r="T1901" s="1">
        <v>17.07</v>
      </c>
      <c r="U1901" s="1">
        <v>5355411.0</v>
      </c>
    </row>
    <row r="1902" ht="13.5" customHeight="1">
      <c r="A1902" s="1">
        <v>44657.0</v>
      </c>
      <c r="B1902" s="1">
        <v>40.6</v>
      </c>
      <c r="C1902" s="1">
        <v>9615958.0</v>
      </c>
      <c r="D1902" s="1">
        <v>39.0</v>
      </c>
      <c r="E1902" s="1">
        <v>1.2179842E7</v>
      </c>
      <c r="F1902" s="1">
        <v>58.35</v>
      </c>
      <c r="G1902" s="1">
        <v>5117809.0</v>
      </c>
      <c r="H1902" s="1">
        <v>67.0935</v>
      </c>
      <c r="I1902" s="1">
        <v>4303469.0</v>
      </c>
      <c r="J1902" s="1">
        <v>20.62</v>
      </c>
      <c r="K1902" s="1">
        <v>1.353241E7</v>
      </c>
      <c r="L1902" s="1">
        <v>61.47</v>
      </c>
      <c r="M1902" s="1">
        <v>1147324.0</v>
      </c>
      <c r="N1902" s="1">
        <v>47.79</v>
      </c>
      <c r="O1902" s="1">
        <v>2473751.0</v>
      </c>
      <c r="P1902" s="1">
        <v>58.49</v>
      </c>
      <c r="Q1902" s="1">
        <v>2785887.0</v>
      </c>
      <c r="R1902" s="1">
        <v>9.84</v>
      </c>
      <c r="S1902" s="1">
        <v>8331918.0</v>
      </c>
      <c r="T1902" s="1">
        <v>16.86</v>
      </c>
      <c r="U1902" s="1">
        <v>8816565.0</v>
      </c>
    </row>
    <row r="1903" ht="13.5" customHeight="1">
      <c r="A1903" s="1">
        <v>44658.0</v>
      </c>
      <c r="B1903" s="1">
        <v>41.12</v>
      </c>
      <c r="C1903" s="1">
        <v>9093839.0</v>
      </c>
      <c r="D1903" s="1">
        <v>39.67</v>
      </c>
      <c r="E1903" s="1">
        <v>1.3586074E7</v>
      </c>
      <c r="F1903" s="1">
        <v>58.13</v>
      </c>
      <c r="G1903" s="1">
        <v>9051428.0</v>
      </c>
      <c r="H1903" s="1">
        <v>67.1664</v>
      </c>
      <c r="I1903" s="1">
        <v>4380515.0</v>
      </c>
      <c r="J1903" s="1">
        <v>21.12</v>
      </c>
      <c r="K1903" s="1">
        <v>1.3857635E7</v>
      </c>
      <c r="L1903" s="1">
        <v>62.46</v>
      </c>
      <c r="M1903" s="1">
        <v>1283894.0</v>
      </c>
      <c r="N1903" s="1">
        <v>48.23</v>
      </c>
      <c r="O1903" s="1">
        <v>3239643.0</v>
      </c>
      <c r="P1903" s="1">
        <v>60.01</v>
      </c>
      <c r="Q1903" s="1">
        <v>2706768.0</v>
      </c>
      <c r="R1903" s="1">
        <v>10.14</v>
      </c>
      <c r="S1903" s="1">
        <v>5650866.0</v>
      </c>
      <c r="T1903" s="1">
        <v>17.09</v>
      </c>
      <c r="U1903" s="1">
        <v>6161313.0</v>
      </c>
    </row>
    <row r="1904" ht="13.5" customHeight="1">
      <c r="A1904" s="1">
        <v>44659.0</v>
      </c>
      <c r="B1904" s="1">
        <v>41.27</v>
      </c>
      <c r="C1904" s="1">
        <v>1.0495801E7</v>
      </c>
      <c r="D1904" s="1">
        <v>40.4</v>
      </c>
      <c r="E1904" s="1">
        <v>1.299673E7</v>
      </c>
      <c r="F1904" s="1">
        <v>58.71</v>
      </c>
      <c r="G1904" s="1">
        <v>6926697.0</v>
      </c>
      <c r="H1904" s="1">
        <v>67.212</v>
      </c>
      <c r="I1904" s="1">
        <v>2634958.0</v>
      </c>
      <c r="J1904" s="1">
        <v>22.12</v>
      </c>
      <c r="K1904" s="1">
        <v>1.6157958E7</v>
      </c>
      <c r="L1904" s="1">
        <v>64.23</v>
      </c>
      <c r="M1904" s="1">
        <v>1497239.0</v>
      </c>
      <c r="N1904" s="1">
        <v>48.69</v>
      </c>
      <c r="O1904" s="1">
        <v>3169385.0</v>
      </c>
      <c r="P1904" s="1">
        <v>61.28</v>
      </c>
      <c r="Q1904" s="1">
        <v>2658465.0</v>
      </c>
      <c r="R1904" s="1">
        <v>10.38</v>
      </c>
      <c r="S1904" s="1">
        <v>4491290.0</v>
      </c>
      <c r="T1904" s="1">
        <v>17.52</v>
      </c>
      <c r="U1904" s="1">
        <v>5718897.0</v>
      </c>
    </row>
    <row r="1905" ht="13.5" customHeight="1">
      <c r="A1905" s="1">
        <v>44662.0</v>
      </c>
      <c r="B1905" s="1">
        <v>40.5</v>
      </c>
      <c r="C1905" s="1">
        <v>1.7248971E7</v>
      </c>
      <c r="D1905" s="1">
        <v>39.43</v>
      </c>
      <c r="E1905" s="1">
        <v>2.4993948E7</v>
      </c>
      <c r="F1905" s="1">
        <v>58.31</v>
      </c>
      <c r="G1905" s="1">
        <v>7037381.0</v>
      </c>
      <c r="H1905" s="1">
        <v>65.9548</v>
      </c>
      <c r="I1905" s="1">
        <v>1.1633844E7</v>
      </c>
      <c r="J1905" s="1">
        <v>20.83</v>
      </c>
      <c r="K1905" s="1">
        <v>1.4770107E7</v>
      </c>
      <c r="L1905" s="1">
        <v>63.3</v>
      </c>
      <c r="M1905" s="1">
        <v>1775588.0</v>
      </c>
      <c r="N1905" s="1">
        <v>48.99</v>
      </c>
      <c r="O1905" s="1">
        <v>5648759.0</v>
      </c>
      <c r="P1905" s="1">
        <v>60.5</v>
      </c>
      <c r="Q1905" s="1">
        <v>2358250.0</v>
      </c>
      <c r="R1905" s="1">
        <v>10.05</v>
      </c>
      <c r="S1905" s="1">
        <v>6921155.0</v>
      </c>
      <c r="T1905" s="1">
        <v>17.24</v>
      </c>
      <c r="U1905" s="1">
        <v>1.3900043E7</v>
      </c>
    </row>
    <row r="1906" ht="13.5" customHeight="1">
      <c r="A1906" s="1">
        <v>44663.0</v>
      </c>
      <c r="B1906" s="1">
        <v>41.36</v>
      </c>
      <c r="C1906" s="1">
        <v>1.1105895E7</v>
      </c>
      <c r="D1906" s="1">
        <v>40.75</v>
      </c>
      <c r="E1906" s="1">
        <v>1.3642066E7</v>
      </c>
      <c r="F1906" s="1">
        <v>58.32</v>
      </c>
      <c r="G1906" s="1">
        <v>8949193.0</v>
      </c>
      <c r="H1906" s="1">
        <v>65.7544</v>
      </c>
      <c r="I1906" s="1">
        <v>4530010.0</v>
      </c>
      <c r="J1906" s="1">
        <v>21.57</v>
      </c>
      <c r="K1906" s="1">
        <v>1.6086539E7</v>
      </c>
      <c r="L1906" s="1">
        <v>64.7</v>
      </c>
      <c r="M1906" s="1">
        <v>1551329.0</v>
      </c>
      <c r="N1906" s="1">
        <v>49.33</v>
      </c>
      <c r="O1906" s="1">
        <v>4438356.0</v>
      </c>
      <c r="P1906" s="1">
        <v>60.79</v>
      </c>
      <c r="Q1906" s="1">
        <v>2579881.0</v>
      </c>
      <c r="R1906" s="1">
        <v>10.52</v>
      </c>
      <c r="S1906" s="1">
        <v>8273981.0</v>
      </c>
      <c r="T1906" s="1">
        <v>17.51</v>
      </c>
      <c r="U1906" s="1">
        <v>6941715.0</v>
      </c>
    </row>
    <row r="1907" ht="13.5" customHeight="1">
      <c r="A1907" s="1">
        <v>44664.0</v>
      </c>
      <c r="B1907" s="1">
        <v>42.06</v>
      </c>
      <c r="C1907" s="1">
        <v>8782022.0</v>
      </c>
      <c r="D1907" s="1">
        <v>41.13</v>
      </c>
      <c r="E1907" s="1">
        <v>9745322.0</v>
      </c>
      <c r="F1907" s="1">
        <v>58.27</v>
      </c>
      <c r="G1907" s="1">
        <v>6702135.0</v>
      </c>
      <c r="H1907" s="1">
        <v>65.9275</v>
      </c>
      <c r="I1907" s="1">
        <v>3560054.0</v>
      </c>
      <c r="J1907" s="1">
        <v>21.99</v>
      </c>
      <c r="K1907" s="1">
        <v>1.1237042E7</v>
      </c>
      <c r="L1907" s="1">
        <v>64.12</v>
      </c>
      <c r="M1907" s="1">
        <v>1957175.0</v>
      </c>
      <c r="N1907" s="1">
        <v>49.87</v>
      </c>
      <c r="O1907" s="1">
        <v>3913396.0</v>
      </c>
      <c r="P1907" s="1">
        <v>62.97</v>
      </c>
      <c r="Q1907" s="1">
        <v>2285527.0</v>
      </c>
      <c r="R1907" s="1">
        <v>10.78</v>
      </c>
      <c r="S1907" s="1">
        <v>6654515.0</v>
      </c>
      <c r="T1907" s="1">
        <v>17.8</v>
      </c>
      <c r="U1907" s="1">
        <v>5907559.0</v>
      </c>
    </row>
    <row r="1908" ht="13.5" customHeight="1">
      <c r="A1908" s="1">
        <v>44665.0</v>
      </c>
      <c r="B1908" s="1">
        <v>42.57</v>
      </c>
      <c r="C1908" s="1">
        <v>9344709.0</v>
      </c>
      <c r="D1908" s="1">
        <v>41.5</v>
      </c>
      <c r="E1908" s="1">
        <v>2.3066416E7</v>
      </c>
      <c r="F1908" s="1">
        <v>58.27</v>
      </c>
      <c r="G1908" s="1">
        <v>9599583.0</v>
      </c>
      <c r="H1908" s="1">
        <v>66.0004</v>
      </c>
      <c r="I1908" s="1">
        <v>7813204.0</v>
      </c>
      <c r="J1908" s="1">
        <v>22.05</v>
      </c>
      <c r="K1908" s="1">
        <v>1.2520022E7</v>
      </c>
      <c r="L1908" s="1">
        <v>63.99</v>
      </c>
      <c r="M1908" s="1">
        <v>908962.0</v>
      </c>
      <c r="N1908" s="1">
        <v>50.09</v>
      </c>
      <c r="O1908" s="1">
        <v>4409860.0</v>
      </c>
      <c r="P1908" s="1">
        <v>63.96</v>
      </c>
      <c r="Q1908" s="1">
        <v>2644520.0</v>
      </c>
      <c r="R1908" s="1">
        <v>10.86</v>
      </c>
      <c r="S1908" s="1">
        <v>7588491.0</v>
      </c>
      <c r="T1908" s="1">
        <v>17.9</v>
      </c>
      <c r="U1908" s="1">
        <v>7025627.0</v>
      </c>
    </row>
    <row r="1909" ht="13.5" customHeight="1">
      <c r="A1909" s="1">
        <v>44666.0</v>
      </c>
      <c r="B1909" s="1">
        <v>42.57</v>
      </c>
      <c r="C1909" s="1">
        <v>9344709.0</v>
      </c>
      <c r="D1909" s="1">
        <v>41.5</v>
      </c>
      <c r="E1909" s="1">
        <v>2.3066416E7</v>
      </c>
      <c r="F1909" s="1">
        <v>58.27</v>
      </c>
      <c r="G1909" s="1">
        <v>9599583.0</v>
      </c>
      <c r="H1909" s="1">
        <v>66.0004</v>
      </c>
      <c r="I1909" s="1">
        <v>7813204.0</v>
      </c>
      <c r="J1909" s="1">
        <v>22.05</v>
      </c>
      <c r="K1909" s="1">
        <v>1.2520022E7</v>
      </c>
      <c r="L1909" s="1">
        <v>63.99</v>
      </c>
      <c r="M1909" s="1">
        <v>908962.0</v>
      </c>
      <c r="N1909" s="1">
        <v>50.09</v>
      </c>
      <c r="O1909" s="1">
        <v>4409860.0</v>
      </c>
      <c r="P1909" s="1">
        <v>63.96</v>
      </c>
      <c r="Q1909" s="1">
        <v>2644520.0</v>
      </c>
      <c r="R1909" s="1">
        <v>10.86</v>
      </c>
      <c r="S1909" s="1">
        <v>7588491.0</v>
      </c>
      <c r="T1909" s="1">
        <v>17.9</v>
      </c>
      <c r="U1909" s="1">
        <v>7025627.0</v>
      </c>
    </row>
    <row r="1910" ht="13.5" customHeight="1">
      <c r="A1910" s="1">
        <v>44669.0</v>
      </c>
      <c r="B1910" s="1">
        <v>43.21</v>
      </c>
      <c r="C1910" s="1">
        <v>9650421.0</v>
      </c>
      <c r="D1910" s="1">
        <v>42.34</v>
      </c>
      <c r="E1910" s="1">
        <v>1.8456064E7</v>
      </c>
      <c r="F1910" s="1">
        <v>58.29</v>
      </c>
      <c r="G1910" s="1">
        <v>1.1223623E7</v>
      </c>
      <c r="H1910" s="1">
        <v>65.8273</v>
      </c>
      <c r="I1910" s="1">
        <v>5863117.0</v>
      </c>
      <c r="J1910" s="1">
        <v>22.86</v>
      </c>
      <c r="K1910" s="1">
        <v>1.2052936E7</v>
      </c>
      <c r="L1910" s="1">
        <v>65.06</v>
      </c>
      <c r="M1910" s="1">
        <v>1261862.0</v>
      </c>
      <c r="N1910" s="1">
        <v>49.89</v>
      </c>
      <c r="O1910" s="1">
        <v>5748299.0</v>
      </c>
      <c r="P1910" s="1">
        <v>65.83</v>
      </c>
      <c r="Q1910" s="1">
        <v>2725085.0</v>
      </c>
      <c r="R1910" s="1">
        <v>11.28</v>
      </c>
      <c r="S1910" s="1">
        <v>9715573.0</v>
      </c>
      <c r="T1910" s="1">
        <v>19.08</v>
      </c>
      <c r="U1910" s="1">
        <v>1.0181135E7</v>
      </c>
    </row>
    <row r="1911" ht="13.5" customHeight="1">
      <c r="A1911" s="1">
        <v>44670.0</v>
      </c>
      <c r="B1911" s="1">
        <v>42.97</v>
      </c>
      <c r="C1911" s="1">
        <v>9954521.0</v>
      </c>
      <c r="D1911" s="1">
        <v>42.25</v>
      </c>
      <c r="E1911" s="1">
        <v>1.6638894E7</v>
      </c>
      <c r="F1911" s="1">
        <v>58.57</v>
      </c>
      <c r="G1911" s="1">
        <v>6338944.0</v>
      </c>
      <c r="H1911" s="1">
        <v>65.9457</v>
      </c>
      <c r="I1911" s="1">
        <v>2933874.0</v>
      </c>
      <c r="J1911" s="1">
        <v>22.65</v>
      </c>
      <c r="K1911" s="1">
        <v>9270695.0</v>
      </c>
      <c r="L1911" s="1">
        <v>63.79</v>
      </c>
      <c r="M1911" s="1">
        <v>1316131.0</v>
      </c>
      <c r="N1911" s="1">
        <v>50.23</v>
      </c>
      <c r="O1911" s="1">
        <v>2223046.0</v>
      </c>
      <c r="P1911" s="1">
        <v>63.19</v>
      </c>
      <c r="Q1911" s="1">
        <v>2915240.0</v>
      </c>
      <c r="R1911" s="1">
        <v>11.01</v>
      </c>
      <c r="S1911" s="1">
        <v>4423820.0</v>
      </c>
      <c r="T1911" s="1">
        <v>18.21</v>
      </c>
      <c r="U1911" s="1">
        <v>7074190.0</v>
      </c>
    </row>
    <row r="1912" ht="13.5" customHeight="1">
      <c r="A1912" s="1">
        <v>44671.0</v>
      </c>
      <c r="B1912" s="1">
        <v>43.17</v>
      </c>
      <c r="C1912" s="1">
        <v>1.0510992E7</v>
      </c>
      <c r="D1912" s="1">
        <v>42.975</v>
      </c>
      <c r="E1912" s="1">
        <v>1.0033906E7</v>
      </c>
      <c r="F1912" s="1">
        <v>58.54</v>
      </c>
      <c r="G1912" s="1">
        <v>7903866.0</v>
      </c>
      <c r="H1912" s="1">
        <v>65.8182</v>
      </c>
      <c r="I1912" s="1">
        <v>4163385.0</v>
      </c>
      <c r="J1912" s="1">
        <v>22.82</v>
      </c>
      <c r="K1912" s="1">
        <v>8362180.0</v>
      </c>
      <c r="L1912" s="1">
        <v>64.41</v>
      </c>
      <c r="M1912" s="1">
        <v>2055381.0</v>
      </c>
      <c r="N1912" s="1">
        <v>51.03</v>
      </c>
      <c r="O1912" s="1">
        <v>3727859.0</v>
      </c>
      <c r="P1912" s="1">
        <v>66.0</v>
      </c>
      <c r="Q1912" s="1">
        <v>3230663.0</v>
      </c>
      <c r="R1912" s="1">
        <v>11.19</v>
      </c>
      <c r="S1912" s="1">
        <v>4909457.0</v>
      </c>
      <c r="T1912" s="1">
        <v>18.48</v>
      </c>
      <c r="U1912" s="1">
        <v>5980539.0</v>
      </c>
    </row>
    <row r="1913" ht="13.5" customHeight="1">
      <c r="A1913" s="1">
        <v>44672.0</v>
      </c>
      <c r="B1913" s="1">
        <v>41.89</v>
      </c>
      <c r="C1913" s="1">
        <v>1.001589E7</v>
      </c>
      <c r="D1913" s="1">
        <v>41.575</v>
      </c>
      <c r="E1913" s="1">
        <v>1.3654688E7</v>
      </c>
      <c r="F1913" s="1">
        <v>58.29</v>
      </c>
      <c r="G1913" s="1">
        <v>8019325.0</v>
      </c>
      <c r="H1913" s="1">
        <v>66.638</v>
      </c>
      <c r="I1913" s="1">
        <v>6007479.0</v>
      </c>
      <c r="J1913" s="1">
        <v>21.91</v>
      </c>
      <c r="K1913" s="1">
        <v>1.3386959E7</v>
      </c>
      <c r="L1913" s="1">
        <v>62.41</v>
      </c>
      <c r="M1913" s="1">
        <v>2246907.0</v>
      </c>
      <c r="N1913" s="1">
        <v>50.05</v>
      </c>
      <c r="O1913" s="1">
        <v>5418020.0</v>
      </c>
      <c r="P1913" s="1">
        <v>63.8</v>
      </c>
      <c r="Q1913" s="1">
        <v>2461802.0</v>
      </c>
      <c r="R1913" s="1">
        <v>10.75</v>
      </c>
      <c r="S1913" s="1">
        <v>5797332.0</v>
      </c>
      <c r="T1913" s="1">
        <v>17.76</v>
      </c>
      <c r="U1913" s="1">
        <v>5591602.0</v>
      </c>
    </row>
    <row r="1914" ht="13.5" customHeight="1">
      <c r="A1914" s="1">
        <v>44673.0</v>
      </c>
      <c r="B1914" s="1">
        <v>41.1</v>
      </c>
      <c r="C1914" s="1">
        <v>9171165.0</v>
      </c>
      <c r="D1914" s="1">
        <v>40.615</v>
      </c>
      <c r="E1914" s="1">
        <v>1.2056378E7</v>
      </c>
      <c r="F1914" s="1">
        <v>57.07</v>
      </c>
      <c r="G1914" s="1">
        <v>1.2570412E7</v>
      </c>
      <c r="H1914" s="1">
        <v>66.0459</v>
      </c>
      <c r="I1914" s="1">
        <v>8429306.0</v>
      </c>
      <c r="J1914" s="1">
        <v>21.96</v>
      </c>
      <c r="K1914" s="1">
        <v>1.6916211E7</v>
      </c>
      <c r="L1914" s="1">
        <v>61.34</v>
      </c>
      <c r="M1914" s="1">
        <v>1603313.0</v>
      </c>
      <c r="N1914" s="1">
        <v>48.98</v>
      </c>
      <c r="O1914" s="1">
        <v>3957544.0</v>
      </c>
      <c r="P1914" s="1">
        <v>62.98</v>
      </c>
      <c r="Q1914" s="1">
        <v>3426726.0</v>
      </c>
      <c r="R1914" s="1">
        <v>10.49</v>
      </c>
      <c r="S1914" s="1">
        <v>4577460.0</v>
      </c>
      <c r="T1914" s="1">
        <v>17.3</v>
      </c>
      <c r="U1914" s="1">
        <v>5164775.0</v>
      </c>
    </row>
    <row r="1915" ht="13.5" customHeight="1">
      <c r="A1915" s="1">
        <v>44676.0</v>
      </c>
      <c r="B1915" s="1">
        <v>39.78</v>
      </c>
      <c r="C1915" s="1">
        <v>1.8546762E7</v>
      </c>
      <c r="D1915" s="1">
        <v>39.025</v>
      </c>
      <c r="E1915" s="1">
        <v>1.5961186E7</v>
      </c>
      <c r="F1915" s="1">
        <v>56.18</v>
      </c>
      <c r="G1915" s="1">
        <v>2.1211276E7</v>
      </c>
      <c r="H1915" s="1">
        <v>64.8252</v>
      </c>
      <c r="I1915" s="1">
        <v>8067662.0</v>
      </c>
      <c r="J1915" s="1">
        <v>20.94</v>
      </c>
      <c r="K1915" s="1">
        <v>2.5421421E7</v>
      </c>
      <c r="L1915" s="1">
        <v>59.4</v>
      </c>
      <c r="M1915" s="1">
        <v>1903725.0</v>
      </c>
      <c r="N1915" s="1">
        <v>47.95</v>
      </c>
      <c r="O1915" s="1">
        <v>4572327.0</v>
      </c>
      <c r="P1915" s="1">
        <v>63.25</v>
      </c>
      <c r="Q1915" s="1">
        <v>3083494.0</v>
      </c>
      <c r="R1915" s="1">
        <v>10.0</v>
      </c>
      <c r="S1915" s="1">
        <v>8109934.0</v>
      </c>
      <c r="T1915" s="1">
        <v>16.74</v>
      </c>
      <c r="U1915" s="1">
        <v>8157251.0</v>
      </c>
    </row>
    <row r="1916" ht="13.5" customHeight="1">
      <c r="A1916" s="1">
        <v>44677.0</v>
      </c>
      <c r="B1916" s="1">
        <v>40.56</v>
      </c>
      <c r="C1916" s="1">
        <v>1.2131488E7</v>
      </c>
      <c r="D1916" s="1">
        <v>38.865</v>
      </c>
      <c r="E1916" s="1">
        <v>9926380.0</v>
      </c>
      <c r="F1916" s="1">
        <v>56.08</v>
      </c>
      <c r="G1916" s="1">
        <v>1.1658472E7</v>
      </c>
      <c r="H1916" s="1">
        <v>64.2422</v>
      </c>
      <c r="I1916" s="1">
        <v>4819504.0</v>
      </c>
      <c r="J1916" s="1">
        <v>21.08</v>
      </c>
      <c r="K1916" s="1">
        <v>1.7229991E7</v>
      </c>
      <c r="L1916" s="1">
        <v>59.99</v>
      </c>
      <c r="M1916" s="1">
        <v>2008780.0</v>
      </c>
      <c r="N1916" s="1">
        <v>47.91</v>
      </c>
      <c r="O1916" s="1">
        <v>4069337.0</v>
      </c>
      <c r="P1916" s="1">
        <v>63.07</v>
      </c>
      <c r="Q1916" s="1">
        <v>3647736.0</v>
      </c>
      <c r="R1916" s="1">
        <v>10.04</v>
      </c>
      <c r="S1916" s="1">
        <v>9235919.0</v>
      </c>
      <c r="T1916" s="1">
        <v>16.91</v>
      </c>
      <c r="U1916" s="1">
        <v>5010761.0</v>
      </c>
    </row>
    <row r="1917" ht="13.5" customHeight="1">
      <c r="A1917" s="1">
        <v>44678.0</v>
      </c>
      <c r="B1917" s="1">
        <v>42.15</v>
      </c>
      <c r="C1917" s="1">
        <v>1.2716379E7</v>
      </c>
      <c r="D1917" s="1">
        <v>39.445</v>
      </c>
      <c r="E1917" s="1">
        <v>1.1923688E7</v>
      </c>
      <c r="F1917" s="1">
        <v>56.16</v>
      </c>
      <c r="G1917" s="1">
        <v>7962045.0</v>
      </c>
      <c r="H1917" s="1">
        <v>64.3242</v>
      </c>
      <c r="I1917" s="1">
        <v>4337225.0</v>
      </c>
      <c r="J1917" s="1">
        <v>23.27</v>
      </c>
      <c r="K1917" s="1">
        <v>2.6986586E7</v>
      </c>
      <c r="L1917" s="1">
        <v>62.58</v>
      </c>
      <c r="M1917" s="1">
        <v>1961628.0</v>
      </c>
      <c r="N1917" s="1">
        <v>48.22</v>
      </c>
      <c r="O1917" s="1">
        <v>3389192.0</v>
      </c>
      <c r="P1917" s="1">
        <v>64.35</v>
      </c>
      <c r="Q1917" s="1">
        <v>2606226.0</v>
      </c>
      <c r="R1917" s="1">
        <v>10.65</v>
      </c>
      <c r="S1917" s="1">
        <v>6543645.0</v>
      </c>
      <c r="T1917" s="1">
        <v>17.23</v>
      </c>
      <c r="U1917" s="1">
        <v>6127331.0</v>
      </c>
    </row>
    <row r="1918" ht="13.5" customHeight="1">
      <c r="A1918" s="1">
        <v>44679.0</v>
      </c>
      <c r="B1918" s="1">
        <v>47.22</v>
      </c>
      <c r="C1918" s="1">
        <v>3.9746751E7</v>
      </c>
      <c r="D1918" s="1">
        <v>40.075</v>
      </c>
      <c r="E1918" s="1">
        <v>1.4907612E7</v>
      </c>
      <c r="F1918" s="1">
        <v>57.1</v>
      </c>
      <c r="G1918" s="1">
        <v>1.4207606E7</v>
      </c>
      <c r="H1918" s="1">
        <v>65.2898</v>
      </c>
      <c r="I1918" s="1">
        <v>6089882.0</v>
      </c>
      <c r="J1918" s="1">
        <v>24.83</v>
      </c>
      <c r="K1918" s="1">
        <v>2.4420624E7</v>
      </c>
      <c r="L1918" s="1">
        <v>64.12</v>
      </c>
      <c r="M1918" s="1">
        <v>2872046.0</v>
      </c>
      <c r="N1918" s="1">
        <v>49.32</v>
      </c>
      <c r="O1918" s="1">
        <v>4594104.0</v>
      </c>
      <c r="P1918" s="1">
        <v>64.85</v>
      </c>
      <c r="Q1918" s="1">
        <v>2864050.0</v>
      </c>
      <c r="R1918" s="1">
        <v>10.86</v>
      </c>
      <c r="S1918" s="1">
        <v>1.0877996E7</v>
      </c>
      <c r="T1918" s="1">
        <v>17.6</v>
      </c>
      <c r="U1918" s="1">
        <v>6085376.0</v>
      </c>
    </row>
    <row r="1919" ht="13.5" customHeight="1">
      <c r="A1919" s="1">
        <v>44680.0</v>
      </c>
      <c r="B1919" s="1">
        <v>46.18</v>
      </c>
      <c r="C1919" s="1">
        <v>1.7967722E7</v>
      </c>
      <c r="D1919" s="1">
        <v>39.755</v>
      </c>
      <c r="E1919" s="1">
        <v>1.2731224E7</v>
      </c>
      <c r="F1919" s="1">
        <v>56.06</v>
      </c>
      <c r="G1919" s="1">
        <v>1.6959961E7</v>
      </c>
      <c r="H1919" s="1">
        <v>61.901</v>
      </c>
      <c r="I1919" s="1">
        <v>8509555.0</v>
      </c>
      <c r="J1919" s="1">
        <v>23.75</v>
      </c>
      <c r="K1919" s="1">
        <v>2.8840366E7</v>
      </c>
      <c r="L1919" s="1">
        <v>64.68</v>
      </c>
      <c r="M1919" s="1">
        <v>3999666.0</v>
      </c>
      <c r="N1919" s="1">
        <v>48.61</v>
      </c>
      <c r="O1919" s="1">
        <v>5968414.0</v>
      </c>
      <c r="P1919" s="1">
        <v>65.55</v>
      </c>
      <c r="Q1919" s="1">
        <v>3669594.0</v>
      </c>
      <c r="R1919" s="1">
        <v>10.53</v>
      </c>
      <c r="S1919" s="1">
        <v>5879511.0</v>
      </c>
      <c r="T1919" s="1">
        <v>17.81</v>
      </c>
      <c r="U1919" s="1">
        <v>6169192.0</v>
      </c>
    </row>
    <row r="1920" ht="13.5" customHeight="1">
      <c r="A1920" s="1">
        <v>44683.0</v>
      </c>
      <c r="B1920" s="1">
        <v>46.42</v>
      </c>
      <c r="C1920" s="1">
        <v>2.0500633E7</v>
      </c>
      <c r="D1920" s="1">
        <v>39.4</v>
      </c>
      <c r="E1920" s="1">
        <v>1.1938246E7</v>
      </c>
      <c r="F1920" s="1">
        <v>55.92</v>
      </c>
      <c r="G1920" s="1">
        <v>1.4216369E7</v>
      </c>
      <c r="H1920" s="1">
        <v>62.2016</v>
      </c>
      <c r="I1920" s="1">
        <v>5133919.0</v>
      </c>
      <c r="J1920" s="1">
        <v>23.74</v>
      </c>
      <c r="K1920" s="1">
        <v>1.6476859E7</v>
      </c>
      <c r="L1920" s="1">
        <v>65.17</v>
      </c>
      <c r="M1920" s="1">
        <v>3162600.0</v>
      </c>
      <c r="N1920" s="1">
        <v>48.4</v>
      </c>
      <c r="O1920" s="1">
        <v>3886794.0</v>
      </c>
      <c r="P1920" s="1">
        <v>66.07</v>
      </c>
      <c r="Q1920" s="1">
        <v>4407551.0</v>
      </c>
      <c r="R1920" s="1">
        <v>10.3</v>
      </c>
      <c r="S1920" s="1">
        <v>6030392.0</v>
      </c>
      <c r="T1920" s="1">
        <v>17.33</v>
      </c>
      <c r="U1920" s="1">
        <v>5366451.0</v>
      </c>
    </row>
    <row r="1921" ht="13.5" customHeight="1">
      <c r="A1921" s="1">
        <v>44684.0</v>
      </c>
      <c r="B1921" s="1">
        <v>47.53</v>
      </c>
      <c r="C1921" s="1">
        <v>1.6704643E7</v>
      </c>
      <c r="D1921" s="1">
        <v>41.0</v>
      </c>
      <c r="E1921" s="1">
        <v>9793590.0</v>
      </c>
      <c r="F1921" s="1">
        <v>56.3</v>
      </c>
      <c r="G1921" s="1">
        <v>1.2871809E7</v>
      </c>
      <c r="H1921" s="1">
        <v>63.2219</v>
      </c>
      <c r="I1921" s="1">
        <v>3305067.0</v>
      </c>
      <c r="J1921" s="1">
        <v>24.85</v>
      </c>
      <c r="K1921" s="1">
        <v>1.6811468E7</v>
      </c>
      <c r="L1921" s="1">
        <v>68.04</v>
      </c>
      <c r="M1921" s="1">
        <v>2388483.0</v>
      </c>
      <c r="N1921" s="1">
        <v>48.82</v>
      </c>
      <c r="O1921" s="1">
        <v>4079444.0</v>
      </c>
      <c r="P1921" s="1">
        <v>69.13</v>
      </c>
      <c r="Q1921" s="1">
        <v>3066361.0</v>
      </c>
      <c r="R1921" s="1">
        <v>10.4</v>
      </c>
      <c r="S1921" s="1">
        <v>1.0595968E7</v>
      </c>
      <c r="T1921" s="1">
        <v>18.16</v>
      </c>
      <c r="U1921" s="1">
        <v>8921960.0</v>
      </c>
    </row>
    <row r="1922" ht="13.5" customHeight="1">
      <c r="A1922" s="1">
        <v>44685.0</v>
      </c>
      <c r="B1922" s="1">
        <v>47.59</v>
      </c>
      <c r="C1922" s="1">
        <v>1.7295958E7</v>
      </c>
      <c r="D1922" s="1">
        <v>41.81</v>
      </c>
      <c r="E1922" s="1">
        <v>1.324909E7</v>
      </c>
      <c r="F1922" s="1">
        <v>57.53</v>
      </c>
      <c r="G1922" s="1">
        <v>1.1546219E7</v>
      </c>
      <c r="H1922" s="1">
        <v>64.9801</v>
      </c>
      <c r="I1922" s="1">
        <v>4126912.0</v>
      </c>
      <c r="J1922" s="1">
        <v>25.7</v>
      </c>
      <c r="K1922" s="1">
        <v>2.0848153E7</v>
      </c>
      <c r="L1922" s="1">
        <v>67.79</v>
      </c>
      <c r="M1922" s="1">
        <v>2847902.0</v>
      </c>
      <c r="N1922" s="1">
        <v>49.78</v>
      </c>
      <c r="O1922" s="1">
        <v>4875804.0</v>
      </c>
      <c r="P1922" s="1">
        <v>71.3</v>
      </c>
      <c r="Q1922" s="1">
        <v>3680300.0</v>
      </c>
      <c r="R1922" s="1">
        <v>10.77</v>
      </c>
      <c r="S1922" s="1">
        <v>8519951.0</v>
      </c>
      <c r="T1922" s="1">
        <v>19.15</v>
      </c>
      <c r="U1922" s="1">
        <v>9260515.0</v>
      </c>
    </row>
    <row r="1923" ht="13.5" customHeight="1">
      <c r="A1923" s="1">
        <v>44686.0</v>
      </c>
      <c r="B1923" s="1">
        <v>47.38</v>
      </c>
      <c r="C1923" s="1">
        <v>1.0344242E7</v>
      </c>
      <c r="D1923" s="1">
        <v>40.95</v>
      </c>
      <c r="E1923" s="1">
        <v>9773024.0</v>
      </c>
      <c r="F1923" s="1">
        <v>57.23</v>
      </c>
      <c r="G1923" s="1">
        <v>2.1673903E7</v>
      </c>
      <c r="H1923" s="1">
        <v>64.1875</v>
      </c>
      <c r="I1923" s="1">
        <v>3344977.0</v>
      </c>
      <c r="J1923" s="1">
        <v>25.87</v>
      </c>
      <c r="K1923" s="1">
        <v>2.4389046E7</v>
      </c>
      <c r="L1923" s="1">
        <v>67.33</v>
      </c>
      <c r="M1923" s="1">
        <v>2582652.0</v>
      </c>
      <c r="N1923" s="1">
        <v>49.02</v>
      </c>
      <c r="O1923" s="1">
        <v>2370268.0</v>
      </c>
      <c r="P1923" s="1">
        <v>72.8</v>
      </c>
      <c r="Q1923" s="1">
        <v>5922851.0</v>
      </c>
      <c r="R1923" s="1">
        <v>10.6</v>
      </c>
      <c r="S1923" s="1">
        <v>7214670.0</v>
      </c>
      <c r="T1923" s="1">
        <v>18.87</v>
      </c>
      <c r="U1923" s="1">
        <v>8948144.0</v>
      </c>
    </row>
    <row r="1924" ht="13.5" customHeight="1">
      <c r="A1924" s="1">
        <v>44687.0</v>
      </c>
      <c r="B1924" s="1">
        <v>47.7</v>
      </c>
      <c r="C1924" s="1">
        <v>1.0092884E7</v>
      </c>
      <c r="D1924" s="1">
        <v>41.02</v>
      </c>
      <c r="E1924" s="1">
        <v>1.109448E7</v>
      </c>
      <c r="F1924" s="1">
        <v>58.47</v>
      </c>
      <c r="G1924" s="1">
        <v>2.2704433E7</v>
      </c>
      <c r="H1924" s="1">
        <v>65.0712</v>
      </c>
      <c r="I1924" s="1">
        <v>5100161.0</v>
      </c>
      <c r="J1924" s="1">
        <v>26.28</v>
      </c>
      <c r="K1924" s="1">
        <v>1.5961053E7</v>
      </c>
      <c r="L1924" s="1">
        <v>68.02</v>
      </c>
      <c r="M1924" s="1">
        <v>1711942.0</v>
      </c>
      <c r="N1924" s="1">
        <v>50.77</v>
      </c>
      <c r="O1924" s="1">
        <v>4715446.0</v>
      </c>
      <c r="P1924" s="1">
        <v>72.07</v>
      </c>
      <c r="Q1924" s="1">
        <v>3894383.0</v>
      </c>
      <c r="R1924" s="1">
        <v>10.85</v>
      </c>
      <c r="S1924" s="1">
        <v>5861969.0</v>
      </c>
      <c r="T1924" s="1">
        <v>18.03</v>
      </c>
      <c r="U1924" s="1">
        <v>1.5543921E7</v>
      </c>
    </row>
    <row r="1925" ht="13.5" customHeight="1">
      <c r="A1925" s="1">
        <v>44690.0</v>
      </c>
      <c r="B1925" s="1">
        <v>45.28</v>
      </c>
      <c r="C1925" s="1">
        <v>1.5521017E7</v>
      </c>
      <c r="D1925" s="1">
        <v>38.08</v>
      </c>
      <c r="E1925" s="1">
        <v>1.17547E7</v>
      </c>
      <c r="F1925" s="1">
        <v>56.75</v>
      </c>
      <c r="G1925" s="1">
        <v>2.984573E7</v>
      </c>
      <c r="H1925" s="1">
        <v>63.4678</v>
      </c>
      <c r="I1925" s="1">
        <v>3390053.0</v>
      </c>
      <c r="J1925" s="1">
        <v>24.36</v>
      </c>
      <c r="K1925" s="1">
        <v>2.671693E7</v>
      </c>
      <c r="L1925" s="1">
        <v>63.39</v>
      </c>
      <c r="M1925" s="1">
        <v>2286621.0</v>
      </c>
      <c r="N1925" s="1">
        <v>49.2</v>
      </c>
      <c r="O1925" s="1">
        <v>6466312.0</v>
      </c>
      <c r="P1925" s="1">
        <v>68.75</v>
      </c>
      <c r="Q1925" s="1">
        <v>5078435.0</v>
      </c>
      <c r="R1925" s="1">
        <v>9.67</v>
      </c>
      <c r="S1925" s="1">
        <v>1.3551056E7</v>
      </c>
      <c r="T1925" s="1">
        <v>15.95</v>
      </c>
      <c r="U1925" s="1">
        <v>1.1065451E7</v>
      </c>
    </row>
    <row r="1926" ht="13.5" customHeight="1">
      <c r="A1926" s="1">
        <v>44691.0</v>
      </c>
      <c r="B1926" s="1">
        <v>44.71</v>
      </c>
      <c r="C1926" s="1">
        <v>2.4685489E7</v>
      </c>
      <c r="D1926" s="1">
        <v>38.04</v>
      </c>
      <c r="E1926" s="1">
        <v>1.9524402E7</v>
      </c>
      <c r="F1926" s="1">
        <v>55.92</v>
      </c>
      <c r="G1926" s="1">
        <v>3.8270711E7</v>
      </c>
      <c r="H1926" s="1">
        <v>63.65</v>
      </c>
      <c r="I1926" s="1">
        <v>5471164.0</v>
      </c>
      <c r="J1926" s="1">
        <v>24.69</v>
      </c>
      <c r="K1926" s="1">
        <v>2.8005089E7</v>
      </c>
      <c r="L1926" s="1">
        <v>62.95</v>
      </c>
      <c r="M1926" s="1">
        <v>2260243.0</v>
      </c>
      <c r="N1926" s="1">
        <v>48.49</v>
      </c>
      <c r="O1926" s="1">
        <v>5695935.0</v>
      </c>
      <c r="P1926" s="1">
        <v>68.63</v>
      </c>
      <c r="Q1926" s="1">
        <v>5223449.0</v>
      </c>
      <c r="R1926" s="1">
        <v>9.52</v>
      </c>
      <c r="S1926" s="1">
        <v>1.1165448E7</v>
      </c>
      <c r="T1926" s="1">
        <v>15.73</v>
      </c>
      <c r="U1926" s="1">
        <v>1.2070702E7</v>
      </c>
    </row>
    <row r="1927" ht="13.5" customHeight="1">
      <c r="A1927" s="1">
        <v>44692.0</v>
      </c>
      <c r="B1927" s="1">
        <v>46.25</v>
      </c>
      <c r="C1927" s="1">
        <v>1.6064018E7</v>
      </c>
      <c r="D1927" s="1">
        <v>38.02</v>
      </c>
      <c r="E1927" s="1">
        <v>1.6511932E7</v>
      </c>
      <c r="F1927" s="1">
        <v>56.06</v>
      </c>
      <c r="G1927" s="1">
        <v>2.8757067E7</v>
      </c>
      <c r="H1927" s="1">
        <v>63.6136</v>
      </c>
      <c r="I1927" s="1">
        <v>4412739.0</v>
      </c>
      <c r="J1927" s="1">
        <v>25.12</v>
      </c>
      <c r="K1927" s="1">
        <v>1.6643565E7</v>
      </c>
      <c r="L1927" s="1">
        <v>62.24</v>
      </c>
      <c r="M1927" s="1">
        <v>2054927.0</v>
      </c>
      <c r="N1927" s="1">
        <v>48.76</v>
      </c>
      <c r="O1927" s="1">
        <v>6690312.0</v>
      </c>
      <c r="P1927" s="1">
        <v>69.05</v>
      </c>
      <c r="Q1927" s="1">
        <v>3763874.0</v>
      </c>
      <c r="R1927" s="1">
        <v>9.9</v>
      </c>
      <c r="S1927" s="1">
        <v>7176690.0</v>
      </c>
      <c r="T1927" s="1">
        <v>15.9</v>
      </c>
      <c r="U1927" s="1">
        <v>9053281.0</v>
      </c>
    </row>
    <row r="1928" ht="13.5" customHeight="1">
      <c r="A1928" s="1">
        <v>44693.0</v>
      </c>
      <c r="B1928" s="1">
        <v>46.0</v>
      </c>
      <c r="C1928" s="1">
        <v>1.3087449E7</v>
      </c>
      <c r="D1928" s="1">
        <v>37.53</v>
      </c>
      <c r="E1928" s="1">
        <v>1.2066914E7</v>
      </c>
      <c r="F1928" s="1">
        <v>55.58</v>
      </c>
      <c r="G1928" s="1">
        <v>2.3120684E7</v>
      </c>
      <c r="H1928" s="1">
        <v>64.6339</v>
      </c>
      <c r="I1928" s="1">
        <v>3426967.0</v>
      </c>
      <c r="J1928" s="1">
        <v>24.91</v>
      </c>
      <c r="K1928" s="1">
        <v>1.7498919E7</v>
      </c>
      <c r="L1928" s="1">
        <v>61.88</v>
      </c>
      <c r="M1928" s="1">
        <v>2104978.0</v>
      </c>
      <c r="N1928" s="1">
        <v>48.5</v>
      </c>
      <c r="O1928" s="1">
        <v>2674513.0</v>
      </c>
      <c r="P1928" s="1">
        <v>66.85</v>
      </c>
      <c r="Q1928" s="1">
        <v>3291608.0</v>
      </c>
      <c r="R1928" s="1">
        <v>9.66</v>
      </c>
      <c r="S1928" s="1">
        <v>6451593.0</v>
      </c>
      <c r="T1928" s="1">
        <v>15.97</v>
      </c>
      <c r="U1928" s="1">
        <v>9901163.0</v>
      </c>
    </row>
    <row r="1929" ht="13.5" customHeight="1">
      <c r="A1929" s="1">
        <v>44694.0</v>
      </c>
      <c r="B1929" s="1">
        <v>46.92</v>
      </c>
      <c r="C1929" s="1">
        <v>1.3579213E7</v>
      </c>
      <c r="D1929" s="1">
        <v>39.31</v>
      </c>
      <c r="E1929" s="1">
        <v>8415124.0</v>
      </c>
      <c r="F1929" s="1">
        <v>56.56</v>
      </c>
      <c r="G1929" s="1">
        <v>1.8599898E7</v>
      </c>
      <c r="H1929" s="1">
        <v>65.1805</v>
      </c>
      <c r="I1929" s="1">
        <v>3315867.0</v>
      </c>
      <c r="J1929" s="1">
        <v>26.01</v>
      </c>
      <c r="K1929" s="1">
        <v>1.7523934E7</v>
      </c>
      <c r="L1929" s="1">
        <v>64.29</v>
      </c>
      <c r="M1929" s="1">
        <v>2295215.0</v>
      </c>
      <c r="N1929" s="1">
        <v>49.32</v>
      </c>
      <c r="O1929" s="1">
        <v>4311112.0</v>
      </c>
      <c r="P1929" s="1">
        <v>68.83</v>
      </c>
      <c r="Q1929" s="1">
        <v>2363091.0</v>
      </c>
      <c r="R1929" s="1">
        <v>10.17</v>
      </c>
      <c r="S1929" s="1">
        <v>4842557.0</v>
      </c>
      <c r="T1929" s="1">
        <v>16.72</v>
      </c>
      <c r="U1929" s="1">
        <v>1.0582238E7</v>
      </c>
    </row>
    <row r="1930" ht="13.5" customHeight="1">
      <c r="A1930" s="1">
        <v>44697.0</v>
      </c>
      <c r="B1930" s="1">
        <v>48.18</v>
      </c>
      <c r="C1930" s="1">
        <v>1.7841448E7</v>
      </c>
      <c r="D1930" s="1">
        <v>40.45</v>
      </c>
      <c r="E1930" s="1">
        <v>1.66021E7</v>
      </c>
      <c r="F1930" s="1">
        <v>57.24</v>
      </c>
      <c r="G1930" s="1">
        <v>3.4738344E7</v>
      </c>
      <c r="H1930" s="1">
        <v>65.9548</v>
      </c>
      <c r="I1930" s="1">
        <v>7920902.0</v>
      </c>
      <c r="J1930" s="1">
        <v>26.51</v>
      </c>
      <c r="K1930" s="1">
        <v>1.5983599E7</v>
      </c>
      <c r="L1930" s="1">
        <v>65.21</v>
      </c>
      <c r="M1930" s="1">
        <v>1464269.0</v>
      </c>
      <c r="N1930" s="1">
        <v>50.06</v>
      </c>
      <c r="O1930" s="1">
        <v>4763884.0</v>
      </c>
      <c r="P1930" s="1">
        <v>70.05</v>
      </c>
      <c r="Q1930" s="1">
        <v>2841250.0</v>
      </c>
      <c r="R1930" s="1">
        <v>10.41</v>
      </c>
      <c r="S1930" s="1">
        <v>5056338.0</v>
      </c>
      <c r="T1930" s="1">
        <v>17.16</v>
      </c>
      <c r="U1930" s="1">
        <v>8243234.0</v>
      </c>
    </row>
    <row r="1931" ht="13.5" customHeight="1">
      <c r="A1931" s="1">
        <v>44698.0</v>
      </c>
      <c r="B1931" s="1">
        <v>49.12</v>
      </c>
      <c r="C1931" s="1">
        <v>1.4561542E7</v>
      </c>
      <c r="D1931" s="1">
        <v>40.48</v>
      </c>
      <c r="E1931" s="1">
        <v>9866780.0</v>
      </c>
      <c r="F1931" s="1">
        <v>57.54</v>
      </c>
      <c r="G1931" s="1">
        <v>2.224925E7</v>
      </c>
      <c r="H1931" s="1">
        <v>66.7382</v>
      </c>
      <c r="I1931" s="1">
        <v>2692480.0</v>
      </c>
      <c r="J1931" s="1">
        <v>27.01</v>
      </c>
      <c r="K1931" s="1">
        <v>1.1548625E7</v>
      </c>
      <c r="L1931" s="1">
        <v>65.08</v>
      </c>
      <c r="M1931" s="1">
        <v>1378164.0</v>
      </c>
      <c r="N1931" s="1">
        <v>50.69</v>
      </c>
      <c r="O1931" s="1">
        <v>4877886.0</v>
      </c>
      <c r="P1931" s="1">
        <v>72.64</v>
      </c>
      <c r="Q1931" s="1">
        <v>2112587.0</v>
      </c>
      <c r="R1931" s="1">
        <v>10.57</v>
      </c>
      <c r="S1931" s="1">
        <v>5158166.0</v>
      </c>
      <c r="T1931" s="1">
        <v>17.91</v>
      </c>
      <c r="U1931" s="1">
        <v>8161275.0</v>
      </c>
    </row>
    <row r="1932" ht="13.5" customHeight="1">
      <c r="A1932" s="1">
        <v>44699.0</v>
      </c>
      <c r="B1932" s="1">
        <v>48.6</v>
      </c>
      <c r="C1932" s="1">
        <v>1.413555E7</v>
      </c>
      <c r="D1932" s="1">
        <v>39.39</v>
      </c>
      <c r="E1932" s="1">
        <v>1.4101978E7</v>
      </c>
      <c r="F1932" s="1">
        <v>57.0</v>
      </c>
      <c r="G1932" s="1">
        <v>1.7930157E7</v>
      </c>
      <c r="H1932" s="1">
        <v>66.8476</v>
      </c>
      <c r="I1932" s="1">
        <v>2761467.0</v>
      </c>
      <c r="J1932" s="1">
        <v>26.71</v>
      </c>
      <c r="K1932" s="1">
        <v>1.5460579E7</v>
      </c>
      <c r="L1932" s="1">
        <v>64.47</v>
      </c>
      <c r="M1932" s="1">
        <v>1574040.0</v>
      </c>
      <c r="N1932" s="1">
        <v>50.57</v>
      </c>
      <c r="O1932" s="1">
        <v>2715670.0</v>
      </c>
      <c r="P1932" s="1">
        <v>71.3</v>
      </c>
      <c r="Q1932" s="1">
        <v>2356055.0</v>
      </c>
      <c r="R1932" s="1">
        <v>10.33</v>
      </c>
      <c r="S1932" s="1">
        <v>3771431.0</v>
      </c>
      <c r="T1932" s="1">
        <v>17.63</v>
      </c>
      <c r="U1932" s="1">
        <v>6092676.0</v>
      </c>
    </row>
    <row r="1933" ht="13.5" customHeight="1">
      <c r="A1933" s="1">
        <v>44700.0</v>
      </c>
      <c r="B1933" s="1">
        <v>48.57</v>
      </c>
      <c r="C1933" s="1">
        <v>1.3101335E7</v>
      </c>
      <c r="D1933" s="1">
        <v>39.595</v>
      </c>
      <c r="E1933" s="1">
        <v>1.9772408E7</v>
      </c>
      <c r="F1933" s="1">
        <v>56.94</v>
      </c>
      <c r="G1933" s="1">
        <v>1.1418211E7</v>
      </c>
      <c r="H1933" s="1">
        <v>66.6654</v>
      </c>
      <c r="I1933" s="1">
        <v>2428360.0</v>
      </c>
      <c r="J1933" s="1">
        <v>27.07</v>
      </c>
      <c r="K1933" s="1">
        <v>1.3696223E7</v>
      </c>
      <c r="L1933" s="1">
        <v>65.22</v>
      </c>
      <c r="M1933" s="1">
        <v>1673044.0</v>
      </c>
      <c r="N1933" s="1">
        <v>50.35</v>
      </c>
      <c r="O1933" s="1">
        <v>3726200.0</v>
      </c>
      <c r="P1933" s="1">
        <v>72.18</v>
      </c>
      <c r="Q1933" s="1">
        <v>2101639.0</v>
      </c>
      <c r="R1933" s="1">
        <v>10.27</v>
      </c>
      <c r="S1933" s="1">
        <v>1.3761208E7</v>
      </c>
      <c r="T1933" s="1">
        <v>17.77</v>
      </c>
      <c r="U1933" s="1">
        <v>6672714.0</v>
      </c>
    </row>
    <row r="1934" ht="13.5" customHeight="1">
      <c r="A1934" s="1">
        <v>44701.0</v>
      </c>
      <c r="B1934" s="1">
        <v>48.87</v>
      </c>
      <c r="C1934" s="1">
        <v>1.2763003E7</v>
      </c>
      <c r="D1934" s="1">
        <v>39.665</v>
      </c>
      <c r="E1934" s="1">
        <v>1.015666E7</v>
      </c>
      <c r="F1934" s="1">
        <v>57.17</v>
      </c>
      <c r="G1934" s="1">
        <v>6352457.0</v>
      </c>
      <c r="H1934" s="1">
        <v>66.8293</v>
      </c>
      <c r="I1934" s="1">
        <v>2643637.0</v>
      </c>
      <c r="J1934" s="1">
        <v>27.34</v>
      </c>
      <c r="K1934" s="1">
        <v>1.1805054E7</v>
      </c>
      <c r="L1934" s="1">
        <v>66.79</v>
      </c>
      <c r="M1934" s="1">
        <v>1892085.0</v>
      </c>
      <c r="N1934" s="1">
        <v>50.41</v>
      </c>
      <c r="O1934" s="1">
        <v>2292873.0</v>
      </c>
      <c r="P1934" s="1">
        <v>72.64</v>
      </c>
      <c r="Q1934" s="1">
        <v>2098285.0</v>
      </c>
      <c r="R1934" s="1">
        <v>10.04</v>
      </c>
      <c r="S1934" s="1">
        <v>1.1085045E7</v>
      </c>
      <c r="T1934" s="1">
        <v>17.91</v>
      </c>
      <c r="U1934" s="1">
        <v>7681942.0</v>
      </c>
    </row>
    <row r="1935" ht="13.5" customHeight="1">
      <c r="A1935" s="1">
        <v>44704.0</v>
      </c>
      <c r="B1935" s="1">
        <v>48.87</v>
      </c>
      <c r="C1935" s="1">
        <v>1.2763003E7</v>
      </c>
      <c r="D1935" s="1">
        <v>39.665</v>
      </c>
      <c r="E1935" s="1">
        <v>1.015666E7</v>
      </c>
      <c r="F1935" s="1">
        <v>57.17</v>
      </c>
      <c r="G1935" s="1">
        <v>6352457.0</v>
      </c>
      <c r="H1935" s="1">
        <v>66.8293</v>
      </c>
      <c r="I1935" s="1">
        <v>2643637.0</v>
      </c>
      <c r="J1935" s="1">
        <v>27.34</v>
      </c>
      <c r="K1935" s="1">
        <v>1.1805054E7</v>
      </c>
      <c r="L1935" s="1">
        <v>66.79</v>
      </c>
      <c r="M1935" s="1">
        <v>1892085.0</v>
      </c>
      <c r="N1935" s="1">
        <v>50.41</v>
      </c>
      <c r="O1935" s="1">
        <v>2292873.0</v>
      </c>
      <c r="P1935" s="1">
        <v>72.64</v>
      </c>
      <c r="Q1935" s="1">
        <v>2098285.0</v>
      </c>
      <c r="R1935" s="1">
        <v>10.04</v>
      </c>
      <c r="S1935" s="1">
        <v>1.1085045E7</v>
      </c>
      <c r="T1935" s="1">
        <v>17.91</v>
      </c>
      <c r="U1935" s="1">
        <v>7681942.0</v>
      </c>
    </row>
    <row r="1936" ht="13.5" customHeight="1">
      <c r="A1936" s="1">
        <v>44705.0</v>
      </c>
      <c r="B1936" s="1">
        <v>49.61</v>
      </c>
      <c r="C1936" s="1">
        <v>1.4781684E7</v>
      </c>
      <c r="D1936" s="1">
        <v>41.23</v>
      </c>
      <c r="E1936" s="1">
        <v>1.2427964E7</v>
      </c>
      <c r="F1936" s="1">
        <v>57.56</v>
      </c>
      <c r="G1936" s="1">
        <v>1.4705748E7</v>
      </c>
      <c r="H1936" s="1">
        <v>67.4033</v>
      </c>
      <c r="I1936" s="1">
        <v>3803534.0</v>
      </c>
      <c r="J1936" s="1">
        <v>27.75</v>
      </c>
      <c r="K1936" s="1">
        <v>1.0467903E7</v>
      </c>
      <c r="L1936" s="1">
        <v>67.45</v>
      </c>
      <c r="M1936" s="1">
        <v>1389304.0</v>
      </c>
      <c r="N1936" s="1">
        <v>50.42</v>
      </c>
      <c r="O1936" s="1">
        <v>5571704.0</v>
      </c>
      <c r="P1936" s="1">
        <v>75.67</v>
      </c>
      <c r="Q1936" s="1">
        <v>3728228.0</v>
      </c>
      <c r="R1936" s="1">
        <v>10.24</v>
      </c>
      <c r="S1936" s="1">
        <v>1.8226188E7</v>
      </c>
      <c r="T1936" s="1">
        <v>18.21</v>
      </c>
      <c r="U1936" s="1">
        <v>7656595.0</v>
      </c>
    </row>
    <row r="1937" ht="13.5" customHeight="1">
      <c r="A1937" s="1">
        <v>44706.0</v>
      </c>
      <c r="B1937" s="1">
        <v>50.47</v>
      </c>
      <c r="C1937" s="1">
        <v>1.1754069E7</v>
      </c>
      <c r="D1937" s="1">
        <v>41.65</v>
      </c>
      <c r="E1937" s="1">
        <v>7086478.0</v>
      </c>
      <c r="F1937" s="1">
        <v>57.81</v>
      </c>
      <c r="G1937" s="1">
        <v>5842690.0</v>
      </c>
      <c r="H1937" s="1">
        <v>66.3283</v>
      </c>
      <c r="I1937" s="1">
        <v>3275716.0</v>
      </c>
      <c r="J1937" s="1">
        <v>28.09</v>
      </c>
      <c r="K1937" s="1">
        <v>1.1262855E7</v>
      </c>
      <c r="L1937" s="1">
        <v>68.67</v>
      </c>
      <c r="M1937" s="1">
        <v>1647888.0</v>
      </c>
      <c r="N1937" s="1">
        <v>50.73</v>
      </c>
      <c r="O1937" s="1">
        <v>2585552.0</v>
      </c>
      <c r="P1937" s="1">
        <v>76.24</v>
      </c>
      <c r="Q1937" s="1">
        <v>2857692.0</v>
      </c>
      <c r="R1937" s="1">
        <v>10.85</v>
      </c>
      <c r="S1937" s="1">
        <v>1.4044028E7</v>
      </c>
      <c r="T1937" s="1">
        <v>18.87</v>
      </c>
      <c r="U1937" s="1">
        <v>1.4719568E7</v>
      </c>
    </row>
    <row r="1938" ht="13.5" customHeight="1">
      <c r="A1938" s="1">
        <v>44707.0</v>
      </c>
      <c r="B1938" s="1">
        <v>50.54</v>
      </c>
      <c r="C1938" s="1">
        <v>2.1282415E7</v>
      </c>
      <c r="D1938" s="1">
        <v>42.035</v>
      </c>
      <c r="E1938" s="1">
        <v>1.2603112E7</v>
      </c>
      <c r="F1938" s="1">
        <v>58.59</v>
      </c>
      <c r="G1938" s="1">
        <v>1.0924009E7</v>
      </c>
      <c r="H1938" s="1">
        <v>66.4376</v>
      </c>
      <c r="I1938" s="1">
        <v>3939226.0</v>
      </c>
      <c r="J1938" s="1">
        <v>28.14</v>
      </c>
      <c r="K1938" s="1">
        <v>1.5463139E7</v>
      </c>
      <c r="L1938" s="1">
        <v>69.0</v>
      </c>
      <c r="M1938" s="1">
        <v>2497874.0</v>
      </c>
      <c r="N1938" s="1">
        <v>50.82</v>
      </c>
      <c r="O1938" s="1">
        <v>3304998.0</v>
      </c>
      <c r="P1938" s="1">
        <v>76.45</v>
      </c>
      <c r="Q1938" s="1">
        <v>2394017.0</v>
      </c>
      <c r="R1938" s="1">
        <v>10.99</v>
      </c>
      <c r="S1938" s="1">
        <v>7546798.0</v>
      </c>
      <c r="T1938" s="1">
        <v>18.76</v>
      </c>
      <c r="U1938" s="1">
        <v>8839692.0</v>
      </c>
    </row>
    <row r="1939" ht="13.5" customHeight="1">
      <c r="A1939" s="1">
        <v>44708.0</v>
      </c>
      <c r="B1939" s="1">
        <v>51.66</v>
      </c>
      <c r="C1939" s="1">
        <v>2.4347916E7</v>
      </c>
      <c r="D1939" s="1">
        <v>42.495</v>
      </c>
      <c r="E1939" s="1">
        <v>9162472.0</v>
      </c>
      <c r="F1939" s="1">
        <v>58.78</v>
      </c>
      <c r="G1939" s="1">
        <v>1.6554891E7</v>
      </c>
      <c r="H1939" s="1">
        <v>66.6198</v>
      </c>
      <c r="I1939" s="1">
        <v>2946852.0</v>
      </c>
      <c r="J1939" s="1">
        <v>28.8</v>
      </c>
      <c r="K1939" s="1">
        <v>1.6582692E7</v>
      </c>
      <c r="L1939" s="1">
        <v>71.05</v>
      </c>
      <c r="M1939" s="1">
        <v>1627806.0</v>
      </c>
      <c r="N1939" s="1">
        <v>51.27</v>
      </c>
      <c r="O1939" s="1">
        <v>3021114.0</v>
      </c>
      <c r="P1939" s="1">
        <v>77.86</v>
      </c>
      <c r="Q1939" s="1">
        <v>2326994.0</v>
      </c>
      <c r="R1939" s="1">
        <v>11.02</v>
      </c>
      <c r="S1939" s="1">
        <v>5059779.0</v>
      </c>
      <c r="T1939" s="1">
        <v>19.02</v>
      </c>
      <c r="U1939" s="1">
        <v>7859347.0</v>
      </c>
    </row>
    <row r="1940" ht="13.5" customHeight="1">
      <c r="A1940" s="1">
        <v>44711.0</v>
      </c>
      <c r="B1940" s="1">
        <v>52.56</v>
      </c>
      <c r="C1940" s="1">
        <v>7435271.0</v>
      </c>
      <c r="D1940" s="1">
        <v>43.52</v>
      </c>
      <c r="E1940" s="1">
        <v>4172820.0</v>
      </c>
      <c r="F1940" s="1">
        <v>59.35</v>
      </c>
      <c r="G1940" s="1">
        <v>1.00491E7</v>
      </c>
      <c r="H1940" s="1">
        <v>66.8567</v>
      </c>
      <c r="I1940" s="1">
        <v>1757420.0</v>
      </c>
      <c r="J1940" s="1">
        <v>29.78</v>
      </c>
      <c r="K1940" s="1">
        <v>6380105.0</v>
      </c>
      <c r="L1940" s="1">
        <v>72.27</v>
      </c>
      <c r="M1940" s="1">
        <v>1075613.0</v>
      </c>
      <c r="N1940" s="1">
        <v>50.97</v>
      </c>
      <c r="O1940" s="1">
        <v>2671021.0</v>
      </c>
      <c r="P1940" s="1">
        <v>79.8</v>
      </c>
      <c r="Q1940" s="1">
        <v>868654.0</v>
      </c>
      <c r="R1940" s="1">
        <v>11.23</v>
      </c>
      <c r="S1940" s="1">
        <v>5410397.0</v>
      </c>
      <c r="T1940" s="1">
        <v>19.56</v>
      </c>
      <c r="U1940" s="1">
        <v>5714413.0</v>
      </c>
    </row>
    <row r="1941" ht="13.5" customHeight="1">
      <c r="A1941" s="1">
        <v>44712.0</v>
      </c>
      <c r="B1941" s="1">
        <v>50.92</v>
      </c>
      <c r="C1941" s="1">
        <v>2.0836756E7</v>
      </c>
      <c r="D1941" s="1">
        <v>41.855</v>
      </c>
      <c r="E1941" s="1">
        <v>1.8506292E7</v>
      </c>
      <c r="F1941" s="1">
        <v>58.56</v>
      </c>
      <c r="G1941" s="1">
        <v>1.7877209E7</v>
      </c>
      <c r="H1941" s="1">
        <v>66.6927</v>
      </c>
      <c r="I1941" s="1">
        <v>7493410.0</v>
      </c>
      <c r="J1941" s="1">
        <v>29.32</v>
      </c>
      <c r="K1941" s="1">
        <v>2.7938115E7</v>
      </c>
      <c r="L1941" s="1">
        <v>69.62</v>
      </c>
      <c r="M1941" s="1">
        <v>3073738.0</v>
      </c>
      <c r="N1941" s="1">
        <v>51.0</v>
      </c>
      <c r="O1941" s="1">
        <v>7991763.0</v>
      </c>
      <c r="P1941" s="1">
        <v>78.08</v>
      </c>
      <c r="Q1941" s="1">
        <v>4659879.0</v>
      </c>
      <c r="R1941" s="1">
        <v>11.25</v>
      </c>
      <c r="S1941" s="1">
        <v>1.5986835E7</v>
      </c>
      <c r="T1941" s="1">
        <v>19.05</v>
      </c>
      <c r="U1941" s="1">
        <v>6.0792082E7</v>
      </c>
    </row>
    <row r="1942" ht="13.5" customHeight="1">
      <c r="A1942" s="1">
        <v>44713.0</v>
      </c>
      <c r="B1942" s="1">
        <v>51.79</v>
      </c>
      <c r="C1942" s="1">
        <v>2.9689503E7</v>
      </c>
      <c r="D1942" s="1">
        <v>42.715</v>
      </c>
      <c r="E1942" s="1">
        <v>1.0919464E7</v>
      </c>
      <c r="F1942" s="1">
        <v>58.16</v>
      </c>
      <c r="G1942" s="1">
        <v>1.3141276E7</v>
      </c>
      <c r="H1942" s="1">
        <v>66.9751</v>
      </c>
      <c r="I1942" s="1">
        <v>4491665.0</v>
      </c>
      <c r="J1942" s="1">
        <v>30.18</v>
      </c>
      <c r="K1942" s="1">
        <v>1.7388024E7</v>
      </c>
      <c r="L1942" s="1">
        <v>70.57</v>
      </c>
      <c r="M1942" s="1">
        <v>1531373.0</v>
      </c>
      <c r="N1942" s="1">
        <v>51.77</v>
      </c>
      <c r="O1942" s="1">
        <v>2913975.0</v>
      </c>
      <c r="P1942" s="1">
        <v>78.74</v>
      </c>
      <c r="Q1942" s="1">
        <v>1808494.0</v>
      </c>
      <c r="R1942" s="1">
        <v>11.44</v>
      </c>
      <c r="S1942" s="1">
        <v>1.1194005E7</v>
      </c>
      <c r="T1942" s="1">
        <v>19.44</v>
      </c>
      <c r="U1942" s="1">
        <v>9128043.0</v>
      </c>
    </row>
    <row r="1943" ht="13.5" customHeight="1">
      <c r="A1943" s="1">
        <v>44714.0</v>
      </c>
      <c r="B1943" s="1">
        <v>50.79</v>
      </c>
      <c r="C1943" s="1">
        <v>1.3049377E7</v>
      </c>
      <c r="D1943" s="1">
        <v>42.84</v>
      </c>
      <c r="E1943" s="1">
        <v>1.5284656E7</v>
      </c>
      <c r="F1943" s="1">
        <v>59.02</v>
      </c>
      <c r="G1943" s="1">
        <v>1.1738135E7</v>
      </c>
      <c r="H1943" s="1">
        <v>67.4944</v>
      </c>
      <c r="I1943" s="1">
        <v>4699092.0</v>
      </c>
      <c r="J1943" s="1">
        <v>30.02</v>
      </c>
      <c r="K1943" s="1">
        <v>1.4869304E7</v>
      </c>
      <c r="L1943" s="1">
        <v>69.2</v>
      </c>
      <c r="M1943" s="1">
        <v>846757.0</v>
      </c>
      <c r="N1943" s="1">
        <v>52.42</v>
      </c>
      <c r="O1943" s="1">
        <v>3346898.0</v>
      </c>
      <c r="P1943" s="1">
        <v>79.53</v>
      </c>
      <c r="Q1943" s="1">
        <v>1941386.0</v>
      </c>
      <c r="R1943" s="1">
        <v>11.64</v>
      </c>
      <c r="S1943" s="1">
        <v>1.0074587E7</v>
      </c>
      <c r="T1943" s="1">
        <v>19.63</v>
      </c>
      <c r="U1943" s="1">
        <v>6037524.0</v>
      </c>
    </row>
    <row r="1944" ht="13.5" customHeight="1">
      <c r="A1944" s="1">
        <v>44715.0</v>
      </c>
      <c r="B1944" s="1">
        <v>51.42</v>
      </c>
      <c r="C1944" s="1">
        <v>1.2647051E7</v>
      </c>
      <c r="D1944" s="1">
        <v>42.555</v>
      </c>
      <c r="E1944" s="1">
        <v>1.0407594E7</v>
      </c>
      <c r="F1944" s="1">
        <v>58.93</v>
      </c>
      <c r="G1944" s="1">
        <v>7834247.0</v>
      </c>
      <c r="H1944" s="1">
        <v>67.2939</v>
      </c>
      <c r="I1944" s="1">
        <v>5196819.0</v>
      </c>
      <c r="J1944" s="1">
        <v>30.23</v>
      </c>
      <c r="K1944" s="1">
        <v>9565933.0</v>
      </c>
      <c r="L1944" s="1">
        <v>69.69</v>
      </c>
      <c r="M1944" s="1">
        <v>1095778.0</v>
      </c>
      <c r="N1944" s="1">
        <v>52.23</v>
      </c>
      <c r="O1944" s="1">
        <v>2008650.0</v>
      </c>
      <c r="P1944" s="1">
        <v>76.71</v>
      </c>
      <c r="Q1944" s="1">
        <v>2069719.0</v>
      </c>
      <c r="R1944" s="1">
        <v>11.75</v>
      </c>
      <c r="S1944" s="1">
        <v>6043816.0</v>
      </c>
      <c r="T1944" s="1">
        <v>19.9</v>
      </c>
      <c r="U1944" s="1">
        <v>5143714.0</v>
      </c>
    </row>
    <row r="1945" ht="13.5" customHeight="1">
      <c r="A1945" s="1">
        <v>44718.0</v>
      </c>
      <c r="B1945" s="1">
        <v>51.94</v>
      </c>
      <c r="C1945" s="1">
        <v>2.2389107E7</v>
      </c>
      <c r="D1945" s="1">
        <v>42.01</v>
      </c>
      <c r="E1945" s="1">
        <v>1.2762406E7</v>
      </c>
      <c r="F1945" s="1">
        <v>59.27</v>
      </c>
      <c r="G1945" s="1">
        <v>1.1943251E7</v>
      </c>
      <c r="H1945" s="1">
        <v>66.884</v>
      </c>
      <c r="I1945" s="1">
        <v>5777190.0</v>
      </c>
      <c r="J1945" s="1">
        <v>30.05</v>
      </c>
      <c r="K1945" s="1">
        <v>1.0965172E7</v>
      </c>
      <c r="L1945" s="1">
        <v>70.09</v>
      </c>
      <c r="M1945" s="1">
        <v>2201892.0</v>
      </c>
      <c r="N1945" s="1">
        <v>52.13</v>
      </c>
      <c r="O1945" s="1">
        <v>2706108.0</v>
      </c>
      <c r="P1945" s="1">
        <v>78.31</v>
      </c>
      <c r="Q1945" s="1">
        <v>1893363.0</v>
      </c>
      <c r="R1945" s="1">
        <v>11.95</v>
      </c>
      <c r="S1945" s="1">
        <v>6041947.0</v>
      </c>
      <c r="T1945" s="1">
        <v>20.79</v>
      </c>
      <c r="U1945" s="1">
        <v>8150106.0</v>
      </c>
    </row>
    <row r="1946" ht="13.5" customHeight="1">
      <c r="A1946" s="1">
        <v>44719.0</v>
      </c>
      <c r="B1946" s="1">
        <v>52.6</v>
      </c>
      <c r="C1946" s="1">
        <v>1.2240115E7</v>
      </c>
      <c r="D1946" s="1">
        <v>42.99</v>
      </c>
      <c r="E1946" s="1">
        <v>1.279095E7</v>
      </c>
      <c r="F1946" s="1">
        <v>59.55</v>
      </c>
      <c r="G1946" s="1">
        <v>9688349.0</v>
      </c>
      <c r="H1946" s="1">
        <v>67.3759</v>
      </c>
      <c r="I1946" s="1">
        <v>6428345.0</v>
      </c>
      <c r="J1946" s="1">
        <v>30.95</v>
      </c>
      <c r="K1946" s="1">
        <v>1.2720504E7</v>
      </c>
      <c r="L1946" s="1">
        <v>71.75</v>
      </c>
      <c r="M1946" s="1">
        <v>2532735.0</v>
      </c>
      <c r="N1946" s="1">
        <v>53.07</v>
      </c>
      <c r="O1946" s="1">
        <v>2953965.0</v>
      </c>
      <c r="P1946" s="1">
        <v>78.39</v>
      </c>
      <c r="Q1946" s="1">
        <v>1390034.0</v>
      </c>
      <c r="R1946" s="1">
        <v>12.28</v>
      </c>
      <c r="S1946" s="1">
        <v>9454836.0</v>
      </c>
      <c r="T1946" s="1">
        <v>21.9</v>
      </c>
      <c r="U1946" s="1">
        <v>1.4644977E7</v>
      </c>
    </row>
    <row r="1947" ht="13.5" customHeight="1">
      <c r="A1947" s="1">
        <v>44720.0</v>
      </c>
      <c r="B1947" s="1">
        <v>53.33</v>
      </c>
      <c r="C1947" s="1">
        <v>1.1077393E7</v>
      </c>
      <c r="D1947" s="1">
        <v>42.89</v>
      </c>
      <c r="E1947" s="1">
        <v>1.2368742E7</v>
      </c>
      <c r="F1947" s="1">
        <v>59.23</v>
      </c>
      <c r="G1947" s="1">
        <v>5478783.0</v>
      </c>
      <c r="H1947" s="1">
        <v>67.1482</v>
      </c>
      <c r="I1947" s="1">
        <v>9546607.0</v>
      </c>
      <c r="J1947" s="1">
        <v>30.79</v>
      </c>
      <c r="K1947" s="1">
        <v>1.0519375E7</v>
      </c>
      <c r="L1947" s="1">
        <v>72.54</v>
      </c>
      <c r="M1947" s="1">
        <v>2485666.0</v>
      </c>
      <c r="N1947" s="1">
        <v>52.93</v>
      </c>
      <c r="O1947" s="1">
        <v>3236759.0</v>
      </c>
      <c r="P1947" s="1">
        <v>78.1</v>
      </c>
      <c r="Q1947" s="1">
        <v>2201618.0</v>
      </c>
      <c r="R1947" s="1">
        <v>12.54</v>
      </c>
      <c r="S1947" s="1">
        <v>1.086418E7</v>
      </c>
      <c r="T1947" s="1">
        <v>22.14</v>
      </c>
      <c r="U1947" s="1">
        <v>1.4550332E7</v>
      </c>
    </row>
    <row r="1948" ht="13.5" customHeight="1">
      <c r="A1948" s="1">
        <v>44721.0</v>
      </c>
      <c r="B1948" s="1">
        <v>53.05</v>
      </c>
      <c r="C1948" s="1">
        <v>9835229.0</v>
      </c>
      <c r="D1948" s="1">
        <v>42.335</v>
      </c>
      <c r="E1948" s="1">
        <v>2.7758012E7</v>
      </c>
      <c r="F1948" s="1">
        <v>58.65</v>
      </c>
      <c r="G1948" s="1">
        <v>5022086.0</v>
      </c>
      <c r="H1948" s="1">
        <v>66.2372</v>
      </c>
      <c r="I1948" s="1">
        <v>5945388.0</v>
      </c>
      <c r="J1948" s="1">
        <v>30.7</v>
      </c>
      <c r="K1948" s="1">
        <v>1.5736218E7</v>
      </c>
      <c r="L1948" s="1">
        <v>71.36</v>
      </c>
      <c r="M1948" s="1">
        <v>1884558.0</v>
      </c>
      <c r="N1948" s="1">
        <v>52.41</v>
      </c>
      <c r="O1948" s="1">
        <v>3197154.0</v>
      </c>
      <c r="P1948" s="1">
        <v>77.33</v>
      </c>
      <c r="Q1948" s="1">
        <v>1613137.0</v>
      </c>
      <c r="R1948" s="1">
        <v>12.23</v>
      </c>
      <c r="S1948" s="1">
        <v>8695291.0</v>
      </c>
      <c r="T1948" s="1">
        <v>21.47</v>
      </c>
      <c r="U1948" s="1">
        <v>7308671.0</v>
      </c>
    </row>
    <row r="1949" ht="13.5" customHeight="1">
      <c r="A1949" s="1">
        <v>44722.0</v>
      </c>
      <c r="B1949" s="1">
        <v>52.78</v>
      </c>
      <c r="C1949" s="1">
        <v>1.4339725E7</v>
      </c>
      <c r="D1949" s="1">
        <v>41.415</v>
      </c>
      <c r="E1949" s="1">
        <v>2.1578154E7</v>
      </c>
      <c r="F1949" s="1">
        <v>58.23</v>
      </c>
      <c r="G1949" s="1">
        <v>9454193.0</v>
      </c>
      <c r="H1949" s="1">
        <v>66.1552</v>
      </c>
      <c r="I1949" s="1">
        <v>3273070.0</v>
      </c>
      <c r="J1949" s="1">
        <v>30.05</v>
      </c>
      <c r="K1949" s="1">
        <v>1.8064546E7</v>
      </c>
      <c r="L1949" s="1">
        <v>69.19</v>
      </c>
      <c r="M1949" s="1">
        <v>2560241.0</v>
      </c>
      <c r="N1949" s="1">
        <v>51.62</v>
      </c>
      <c r="O1949" s="1">
        <v>3786843.0</v>
      </c>
      <c r="P1949" s="1">
        <v>75.58</v>
      </c>
      <c r="Q1949" s="1">
        <v>2473058.0</v>
      </c>
      <c r="R1949" s="1">
        <v>12.03</v>
      </c>
      <c r="S1949" s="1">
        <v>5543092.0</v>
      </c>
      <c r="T1949" s="1">
        <v>21.23</v>
      </c>
      <c r="U1949" s="1">
        <v>8547024.0</v>
      </c>
    </row>
    <row r="1950" ht="13.5" customHeight="1">
      <c r="A1950" s="1">
        <v>44725.0</v>
      </c>
      <c r="B1950" s="1">
        <v>51.04</v>
      </c>
      <c r="C1950" s="1">
        <v>1.8439563E7</v>
      </c>
      <c r="D1950" s="1">
        <v>39.7</v>
      </c>
      <c r="E1950" s="1">
        <v>2.4330354E7</v>
      </c>
      <c r="F1950" s="1">
        <v>56.74</v>
      </c>
      <c r="G1950" s="1">
        <v>1.7948555E7</v>
      </c>
      <c r="H1950" s="1">
        <v>64.5701</v>
      </c>
      <c r="I1950" s="1">
        <v>7623676.0</v>
      </c>
      <c r="J1950" s="1">
        <v>29.08</v>
      </c>
      <c r="K1950" s="1">
        <v>1.4905406E7</v>
      </c>
      <c r="L1950" s="1">
        <v>70.0</v>
      </c>
      <c r="M1950" s="1">
        <v>4644597.0</v>
      </c>
      <c r="N1950" s="1">
        <v>50.28</v>
      </c>
      <c r="O1950" s="1">
        <v>3566220.0</v>
      </c>
      <c r="P1950" s="1">
        <v>75.19</v>
      </c>
      <c r="Q1950" s="1">
        <v>3142169.0</v>
      </c>
      <c r="R1950" s="1">
        <v>11.63</v>
      </c>
      <c r="S1950" s="1">
        <v>7869833.0</v>
      </c>
      <c r="T1950" s="1">
        <v>20.56</v>
      </c>
      <c r="U1950" s="1">
        <v>6904910.0</v>
      </c>
    </row>
    <row r="1951" ht="13.5" customHeight="1">
      <c r="A1951" s="1">
        <v>44726.0</v>
      </c>
      <c r="B1951" s="1">
        <v>51.04</v>
      </c>
      <c r="C1951" s="1">
        <v>1.6030689E7</v>
      </c>
      <c r="D1951" s="1">
        <v>39.24</v>
      </c>
      <c r="E1951" s="1">
        <v>3.8280148E7</v>
      </c>
      <c r="F1951" s="1">
        <v>55.78</v>
      </c>
      <c r="G1951" s="1">
        <v>1.1033746E7</v>
      </c>
      <c r="H1951" s="1">
        <v>63.9415</v>
      </c>
      <c r="I1951" s="1">
        <v>1.0626916E7</v>
      </c>
      <c r="J1951" s="1">
        <v>28.73</v>
      </c>
      <c r="K1951" s="1">
        <v>1.5628814E7</v>
      </c>
      <c r="L1951" s="1">
        <v>69.0</v>
      </c>
      <c r="M1951" s="1">
        <v>3657519.0</v>
      </c>
      <c r="N1951" s="1">
        <v>49.82</v>
      </c>
      <c r="O1951" s="1">
        <v>3818363.0</v>
      </c>
      <c r="P1951" s="1">
        <v>70.36</v>
      </c>
      <c r="Q1951" s="1">
        <v>3833581.0</v>
      </c>
      <c r="R1951" s="1">
        <v>11.35</v>
      </c>
      <c r="S1951" s="1">
        <v>5139626.0</v>
      </c>
      <c r="T1951" s="1">
        <v>19.7</v>
      </c>
      <c r="U1951" s="1">
        <v>1.1685289E7</v>
      </c>
    </row>
    <row r="1952" ht="13.5" customHeight="1">
      <c r="A1952" s="1">
        <v>44727.0</v>
      </c>
      <c r="B1952" s="1">
        <v>50.03</v>
      </c>
      <c r="C1952" s="1">
        <v>1.3464806E7</v>
      </c>
      <c r="D1952" s="1">
        <v>38.59</v>
      </c>
      <c r="E1952" s="1">
        <v>3.0401678E7</v>
      </c>
      <c r="F1952" s="1">
        <v>55.05</v>
      </c>
      <c r="G1952" s="1">
        <v>6731435.0</v>
      </c>
      <c r="H1952" s="1">
        <v>62.8393</v>
      </c>
      <c r="I1952" s="1">
        <v>1.1801321E7</v>
      </c>
      <c r="J1952" s="1">
        <v>27.73</v>
      </c>
      <c r="K1952" s="1">
        <v>1.4556631E7</v>
      </c>
      <c r="L1952" s="1">
        <v>67.9</v>
      </c>
      <c r="M1952" s="1">
        <v>1879493.0</v>
      </c>
      <c r="N1952" s="1">
        <v>48.71</v>
      </c>
      <c r="O1952" s="1">
        <v>4455360.0</v>
      </c>
      <c r="P1952" s="1">
        <v>72.67</v>
      </c>
      <c r="Q1952" s="1">
        <v>2970966.0</v>
      </c>
      <c r="R1952" s="1">
        <v>11.05</v>
      </c>
      <c r="S1952" s="1">
        <v>5204995.0</v>
      </c>
      <c r="T1952" s="1">
        <v>19.62</v>
      </c>
      <c r="U1952" s="1">
        <v>8636066.0</v>
      </c>
    </row>
    <row r="1953" ht="13.5" customHeight="1">
      <c r="A1953" s="1">
        <v>44728.0</v>
      </c>
      <c r="B1953" s="1">
        <v>47.66</v>
      </c>
      <c r="C1953" s="1">
        <v>1.2196521E7</v>
      </c>
      <c r="D1953" s="1">
        <v>35.995</v>
      </c>
      <c r="E1953" s="1">
        <v>2.6862886E7</v>
      </c>
      <c r="F1953" s="1">
        <v>52.98</v>
      </c>
      <c r="G1953" s="1">
        <v>9146930.0</v>
      </c>
      <c r="H1953" s="1">
        <v>60.4889</v>
      </c>
      <c r="I1953" s="1">
        <v>1.1201892E7</v>
      </c>
      <c r="J1953" s="1">
        <v>25.95</v>
      </c>
      <c r="K1953" s="1">
        <v>1.964385E7</v>
      </c>
      <c r="L1953" s="1">
        <v>65.7</v>
      </c>
      <c r="M1953" s="1">
        <v>2596195.0</v>
      </c>
      <c r="N1953" s="1">
        <v>46.78</v>
      </c>
      <c r="O1953" s="1">
        <v>3816426.0</v>
      </c>
      <c r="P1953" s="1">
        <v>71.44</v>
      </c>
      <c r="Q1953" s="1">
        <v>3719997.0</v>
      </c>
      <c r="R1953" s="1">
        <v>10.39</v>
      </c>
      <c r="S1953" s="1">
        <v>9256295.0</v>
      </c>
      <c r="T1953" s="1">
        <v>18.48</v>
      </c>
      <c r="U1953" s="1">
        <v>8083296.0</v>
      </c>
    </row>
    <row r="1954" ht="13.5" customHeight="1">
      <c r="A1954" s="1">
        <v>44729.0</v>
      </c>
      <c r="B1954" s="1">
        <v>44.72</v>
      </c>
      <c r="C1954" s="1">
        <v>3.4972688E7</v>
      </c>
      <c r="D1954" s="1">
        <v>34.175</v>
      </c>
      <c r="E1954" s="1">
        <v>3.7193526E7</v>
      </c>
      <c r="F1954" s="1">
        <v>52.71</v>
      </c>
      <c r="G1954" s="1">
        <v>1.6878178E7</v>
      </c>
      <c r="H1954" s="1">
        <v>59.5051</v>
      </c>
      <c r="I1954" s="1">
        <v>1.2187221E7</v>
      </c>
      <c r="J1954" s="1">
        <v>24.81</v>
      </c>
      <c r="K1954" s="1">
        <v>3.0328161E7</v>
      </c>
      <c r="L1954" s="1">
        <v>63.21</v>
      </c>
      <c r="M1954" s="1">
        <v>3705365.0</v>
      </c>
      <c r="N1954" s="1">
        <v>45.37</v>
      </c>
      <c r="O1954" s="1">
        <v>8066488.0</v>
      </c>
      <c r="P1954" s="1">
        <v>67.5</v>
      </c>
      <c r="Q1954" s="1">
        <v>6205819.0</v>
      </c>
      <c r="R1954" s="1">
        <v>9.77</v>
      </c>
      <c r="S1954" s="1">
        <v>1.5093151E7</v>
      </c>
      <c r="T1954" s="1">
        <v>17.24</v>
      </c>
      <c r="U1954" s="1">
        <v>1.485697E7</v>
      </c>
    </row>
    <row r="1955" ht="13.5" customHeight="1">
      <c r="A1955" s="1">
        <v>44732.0</v>
      </c>
      <c r="B1955" s="1">
        <v>46.76</v>
      </c>
      <c r="C1955" s="1">
        <v>8971775.0</v>
      </c>
      <c r="D1955" s="1">
        <v>34.825</v>
      </c>
      <c r="E1955" s="1">
        <v>2.3051306E7</v>
      </c>
      <c r="F1955" s="1">
        <v>52.94</v>
      </c>
      <c r="G1955" s="1">
        <v>2585933.0</v>
      </c>
      <c r="H1955" s="1">
        <v>60.99</v>
      </c>
      <c r="I1955" s="1">
        <v>1258605.0</v>
      </c>
      <c r="J1955" s="1">
        <v>25.33</v>
      </c>
      <c r="K1955" s="1">
        <v>6234382.0</v>
      </c>
      <c r="L1955" s="1">
        <v>64.58</v>
      </c>
      <c r="M1955" s="1">
        <v>836434.0</v>
      </c>
      <c r="N1955" s="1">
        <v>45.43</v>
      </c>
      <c r="O1955" s="1">
        <v>1767189.0</v>
      </c>
      <c r="P1955" s="1">
        <v>68.66</v>
      </c>
      <c r="Q1955" s="1">
        <v>1044626.0</v>
      </c>
      <c r="R1955" s="1">
        <v>9.79</v>
      </c>
      <c r="S1955" s="1">
        <v>3654597.0</v>
      </c>
      <c r="T1955" s="1">
        <v>17.56</v>
      </c>
      <c r="U1955" s="1">
        <v>3034843.0</v>
      </c>
    </row>
    <row r="1956" ht="13.5" customHeight="1">
      <c r="A1956" s="1">
        <v>44733.0</v>
      </c>
      <c r="B1956" s="1">
        <v>48.12</v>
      </c>
      <c r="C1956" s="1">
        <v>1.6864674E7</v>
      </c>
      <c r="D1956" s="1">
        <v>35.485</v>
      </c>
      <c r="E1956" s="1">
        <v>2.7036884E7</v>
      </c>
      <c r="F1956" s="1">
        <v>53.59</v>
      </c>
      <c r="G1956" s="1">
        <v>6895685.0</v>
      </c>
      <c r="H1956" s="1">
        <v>61.0082</v>
      </c>
      <c r="I1956" s="1">
        <v>7532015.0</v>
      </c>
      <c r="J1956" s="1">
        <v>25.95</v>
      </c>
      <c r="K1956" s="1">
        <v>1.3607128E7</v>
      </c>
      <c r="L1956" s="1">
        <v>65.14</v>
      </c>
      <c r="M1956" s="1">
        <v>1753466.0</v>
      </c>
      <c r="N1956" s="1">
        <v>46.12</v>
      </c>
      <c r="O1956" s="1">
        <v>3955896.0</v>
      </c>
      <c r="P1956" s="1">
        <v>69.51</v>
      </c>
      <c r="Q1956" s="1">
        <v>2124807.0</v>
      </c>
      <c r="R1956" s="1">
        <v>9.96</v>
      </c>
      <c r="S1956" s="1">
        <v>8563582.0</v>
      </c>
      <c r="T1956" s="1">
        <v>17.72</v>
      </c>
      <c r="U1956" s="1">
        <v>5605848.0</v>
      </c>
    </row>
    <row r="1957" ht="13.5" customHeight="1">
      <c r="A1957" s="1">
        <v>44734.0</v>
      </c>
      <c r="B1957" s="1">
        <v>45.61</v>
      </c>
      <c r="C1957" s="1">
        <v>1.5128196E7</v>
      </c>
      <c r="D1957" s="1">
        <v>33.68</v>
      </c>
      <c r="E1957" s="1">
        <v>2.5223224E7</v>
      </c>
      <c r="F1957" s="1">
        <v>53.35</v>
      </c>
      <c r="G1957" s="1">
        <v>7501562.0</v>
      </c>
      <c r="H1957" s="1">
        <v>60.5983</v>
      </c>
      <c r="I1957" s="1">
        <v>4565473.0</v>
      </c>
      <c r="J1957" s="1">
        <v>25.13</v>
      </c>
      <c r="K1957" s="1">
        <v>1.7350145E7</v>
      </c>
      <c r="L1957" s="1">
        <v>62.19</v>
      </c>
      <c r="M1957" s="1">
        <v>2592401.0</v>
      </c>
      <c r="N1957" s="1">
        <v>44.97</v>
      </c>
      <c r="O1957" s="1">
        <v>4479392.0</v>
      </c>
      <c r="P1957" s="1">
        <v>66.78</v>
      </c>
      <c r="Q1957" s="1">
        <v>2284545.0</v>
      </c>
      <c r="R1957" s="1">
        <v>9.35</v>
      </c>
      <c r="S1957" s="1">
        <v>8867829.0</v>
      </c>
      <c r="T1957" s="1">
        <v>16.53</v>
      </c>
      <c r="U1957" s="1">
        <v>6701117.0</v>
      </c>
    </row>
    <row r="1958" ht="13.5" customHeight="1">
      <c r="A1958" s="1">
        <v>44735.0</v>
      </c>
      <c r="B1958" s="1">
        <v>42.73</v>
      </c>
      <c r="C1958" s="1">
        <v>2.2285619E7</v>
      </c>
      <c r="D1958" s="1">
        <v>32.3</v>
      </c>
      <c r="E1958" s="1">
        <v>2.125095E7</v>
      </c>
      <c r="F1958" s="1">
        <v>52.97</v>
      </c>
      <c r="G1958" s="1">
        <v>1.0335492E7</v>
      </c>
      <c r="H1958" s="1">
        <v>60.5709</v>
      </c>
      <c r="I1958" s="1">
        <v>6644245.0</v>
      </c>
      <c r="J1958" s="1">
        <v>23.12</v>
      </c>
      <c r="K1958" s="1">
        <v>2.2028925E7</v>
      </c>
      <c r="L1958" s="1">
        <v>58.23</v>
      </c>
      <c r="M1958" s="1">
        <v>2756734.0</v>
      </c>
      <c r="N1958" s="1">
        <v>43.16</v>
      </c>
      <c r="O1958" s="1">
        <v>4001192.0</v>
      </c>
      <c r="P1958" s="1">
        <v>61.4</v>
      </c>
      <c r="Q1958" s="1">
        <v>4493890.0</v>
      </c>
      <c r="R1958" s="1">
        <v>8.45</v>
      </c>
      <c r="S1958" s="1">
        <v>1.2137476E7</v>
      </c>
      <c r="T1958" s="1">
        <v>14.81</v>
      </c>
      <c r="U1958" s="1">
        <v>1.5663331E7</v>
      </c>
    </row>
    <row r="1959" ht="13.5" customHeight="1">
      <c r="A1959" s="1">
        <v>44736.0</v>
      </c>
      <c r="B1959" s="1">
        <v>44.55</v>
      </c>
      <c r="C1959" s="1">
        <v>1.1715516E7</v>
      </c>
      <c r="D1959" s="1">
        <v>32.57</v>
      </c>
      <c r="E1959" s="1">
        <v>2.2004722E7</v>
      </c>
      <c r="F1959" s="1">
        <v>53.85</v>
      </c>
      <c r="G1959" s="1">
        <v>6159956.0</v>
      </c>
      <c r="H1959" s="1">
        <v>60.8624</v>
      </c>
      <c r="I1959" s="1">
        <v>1.3234498E7</v>
      </c>
      <c r="J1959" s="1">
        <v>24.25</v>
      </c>
      <c r="K1959" s="1">
        <v>1.4801599E7</v>
      </c>
      <c r="L1959" s="1">
        <v>60.42</v>
      </c>
      <c r="M1959" s="1">
        <v>4073174.0</v>
      </c>
      <c r="N1959" s="1">
        <v>44.25</v>
      </c>
      <c r="O1959" s="1">
        <v>3725834.0</v>
      </c>
      <c r="P1959" s="1">
        <v>63.88</v>
      </c>
      <c r="Q1959" s="1">
        <v>2788580.0</v>
      </c>
      <c r="R1959" s="1">
        <v>8.76</v>
      </c>
      <c r="S1959" s="1">
        <v>6850189.0</v>
      </c>
      <c r="T1959" s="1">
        <v>15.0</v>
      </c>
      <c r="U1959" s="1">
        <v>1.1653877E7</v>
      </c>
    </row>
    <row r="1960" ht="13.5" customHeight="1">
      <c r="A1960" s="1">
        <v>44739.0</v>
      </c>
      <c r="B1960" s="1">
        <v>46.01</v>
      </c>
      <c r="C1960" s="1">
        <v>1.7065231E7</v>
      </c>
      <c r="D1960" s="1">
        <v>34.37</v>
      </c>
      <c r="E1960" s="1">
        <v>2.6467584E7</v>
      </c>
      <c r="F1960" s="1">
        <v>54.33</v>
      </c>
      <c r="G1960" s="1">
        <v>9924075.0</v>
      </c>
      <c r="H1960" s="1">
        <v>62.2016</v>
      </c>
      <c r="I1960" s="1">
        <v>1.4305218E7</v>
      </c>
      <c r="J1960" s="1">
        <v>25.25</v>
      </c>
      <c r="K1960" s="1">
        <v>1.1209491E7</v>
      </c>
      <c r="L1960" s="1">
        <v>62.33</v>
      </c>
      <c r="M1960" s="1">
        <v>1874446.0</v>
      </c>
      <c r="N1960" s="1">
        <v>45.36</v>
      </c>
      <c r="O1960" s="1">
        <v>4062990.0</v>
      </c>
      <c r="P1960" s="1">
        <v>68.01</v>
      </c>
      <c r="Q1960" s="1">
        <v>2715941.0</v>
      </c>
      <c r="R1960" s="1">
        <v>9.22</v>
      </c>
      <c r="S1960" s="1">
        <v>1.1562944E7</v>
      </c>
      <c r="T1960" s="1">
        <v>16.0</v>
      </c>
      <c r="U1960" s="1">
        <v>1.0261024E7</v>
      </c>
    </row>
    <row r="1961" ht="13.5" customHeight="1">
      <c r="A1961" s="1">
        <v>44740.0</v>
      </c>
      <c r="B1961" s="1">
        <v>47.13</v>
      </c>
      <c r="C1961" s="1">
        <v>1.3121255E7</v>
      </c>
      <c r="D1961" s="1">
        <v>35.915</v>
      </c>
      <c r="E1961" s="1">
        <v>1.7211506E7</v>
      </c>
      <c r="F1961" s="1">
        <v>54.73</v>
      </c>
      <c r="G1961" s="1">
        <v>6202783.0</v>
      </c>
      <c r="H1961" s="1">
        <v>62.8119</v>
      </c>
      <c r="I1961" s="1">
        <v>8442799.0</v>
      </c>
      <c r="J1961" s="1">
        <v>26.18</v>
      </c>
      <c r="K1961" s="1">
        <v>1.6267789E7</v>
      </c>
      <c r="L1961" s="1">
        <v>63.54</v>
      </c>
      <c r="M1961" s="1">
        <v>1632961.0</v>
      </c>
      <c r="N1961" s="1">
        <v>46.2</v>
      </c>
      <c r="O1961" s="1">
        <v>3157663.0</v>
      </c>
      <c r="P1961" s="1">
        <v>71.63</v>
      </c>
      <c r="Q1961" s="1">
        <v>2608577.0</v>
      </c>
      <c r="R1961" s="1">
        <v>9.75</v>
      </c>
      <c r="S1961" s="1">
        <v>9860280.0</v>
      </c>
      <c r="T1961" s="1">
        <v>17.41</v>
      </c>
      <c r="U1961" s="1">
        <v>9606357.0</v>
      </c>
    </row>
    <row r="1962" ht="13.5" customHeight="1">
      <c r="A1962" s="1">
        <v>44741.0</v>
      </c>
      <c r="B1962" s="1">
        <v>45.6</v>
      </c>
      <c r="C1962" s="1">
        <v>8693659.0</v>
      </c>
      <c r="D1962" s="1">
        <v>35.075</v>
      </c>
      <c r="E1962" s="1">
        <v>1.2811742E7</v>
      </c>
      <c r="F1962" s="1">
        <v>54.74</v>
      </c>
      <c r="G1962" s="1">
        <v>6274087.0</v>
      </c>
      <c r="H1962" s="1">
        <v>61.3088</v>
      </c>
      <c r="I1962" s="1">
        <v>5130959.0</v>
      </c>
      <c r="J1962" s="1">
        <v>25.0</v>
      </c>
      <c r="K1962" s="1">
        <v>1.0007681E7</v>
      </c>
      <c r="L1962" s="1">
        <v>61.33</v>
      </c>
      <c r="M1962" s="1">
        <v>1268259.0</v>
      </c>
      <c r="N1962" s="1">
        <v>45.74</v>
      </c>
      <c r="O1962" s="1">
        <v>1847229.0</v>
      </c>
      <c r="P1962" s="1">
        <v>68.57</v>
      </c>
      <c r="Q1962" s="1">
        <v>1808460.0</v>
      </c>
      <c r="R1962" s="1">
        <v>9.12</v>
      </c>
      <c r="S1962" s="1">
        <v>2.6031507E7</v>
      </c>
      <c r="T1962" s="1">
        <v>16.65</v>
      </c>
      <c r="U1962" s="1">
        <v>5405931.0</v>
      </c>
    </row>
    <row r="1963" ht="13.5" customHeight="1">
      <c r="A1963" s="1">
        <v>44742.0</v>
      </c>
      <c r="B1963" s="1">
        <v>45.16</v>
      </c>
      <c r="C1963" s="1">
        <v>1.0341124E7</v>
      </c>
      <c r="D1963" s="1">
        <v>34.585</v>
      </c>
      <c r="E1963" s="1">
        <v>1.7133828E7</v>
      </c>
      <c r="F1963" s="1">
        <v>54.36</v>
      </c>
      <c r="G1963" s="1">
        <v>8612186.0</v>
      </c>
      <c r="H1963" s="1">
        <v>60.744</v>
      </c>
      <c r="I1963" s="1">
        <v>6873208.0</v>
      </c>
      <c r="J1963" s="1">
        <v>24.49</v>
      </c>
      <c r="K1963" s="1">
        <v>1.5334148E7</v>
      </c>
      <c r="L1963" s="1">
        <v>60.68</v>
      </c>
      <c r="M1963" s="1">
        <v>1309211.0</v>
      </c>
      <c r="N1963" s="1">
        <v>45.5</v>
      </c>
      <c r="O1963" s="1">
        <v>2771714.0</v>
      </c>
      <c r="P1963" s="1">
        <v>66.93</v>
      </c>
      <c r="Q1963" s="1">
        <v>2499527.0</v>
      </c>
      <c r="R1963" s="1">
        <v>8.94</v>
      </c>
      <c r="S1963" s="1">
        <v>1.4252408E7</v>
      </c>
      <c r="T1963" s="1">
        <v>16.23</v>
      </c>
      <c r="U1963" s="1">
        <v>6274793.0</v>
      </c>
    </row>
    <row r="1964" ht="13.5" customHeight="1">
      <c r="A1964" s="1">
        <v>44743.0</v>
      </c>
      <c r="B1964" s="1">
        <v>45.16</v>
      </c>
      <c r="C1964" s="1">
        <v>1.0341124E7</v>
      </c>
      <c r="D1964" s="1">
        <v>34.585</v>
      </c>
      <c r="E1964" s="1">
        <v>1.7133828E7</v>
      </c>
      <c r="F1964" s="1">
        <v>54.36</v>
      </c>
      <c r="G1964" s="1">
        <v>8612186.0</v>
      </c>
      <c r="H1964" s="1">
        <v>60.744</v>
      </c>
      <c r="I1964" s="1">
        <v>6873208.0</v>
      </c>
      <c r="J1964" s="1">
        <v>24.49</v>
      </c>
      <c r="K1964" s="1">
        <v>1.5334148E7</v>
      </c>
      <c r="L1964" s="1">
        <v>60.68</v>
      </c>
      <c r="M1964" s="1">
        <v>1309211.0</v>
      </c>
      <c r="N1964" s="1">
        <v>45.5</v>
      </c>
      <c r="O1964" s="1">
        <v>2771714.0</v>
      </c>
      <c r="P1964" s="1">
        <v>66.93</v>
      </c>
      <c r="Q1964" s="1">
        <v>2499527.0</v>
      </c>
      <c r="R1964" s="1">
        <v>8.94</v>
      </c>
      <c r="S1964" s="1">
        <v>1.4252408E7</v>
      </c>
      <c r="T1964" s="1">
        <v>16.23</v>
      </c>
      <c r="U1964" s="1">
        <v>6274793.0</v>
      </c>
    </row>
    <row r="1965" ht="13.5" customHeight="1">
      <c r="A1965" s="1">
        <v>44746.0</v>
      </c>
      <c r="B1965" s="1">
        <v>46.0</v>
      </c>
      <c r="C1965" s="1">
        <v>4625698.0</v>
      </c>
      <c r="D1965" s="1">
        <v>35.925</v>
      </c>
      <c r="E1965" s="1">
        <v>7992360.0</v>
      </c>
      <c r="F1965" s="1">
        <v>54.37</v>
      </c>
      <c r="G1965" s="1">
        <v>2591916.0</v>
      </c>
      <c r="H1965" s="1">
        <v>60.99</v>
      </c>
      <c r="I1965" s="1">
        <v>3148899.0</v>
      </c>
      <c r="J1965" s="1">
        <v>24.66</v>
      </c>
      <c r="K1965" s="1">
        <v>4589519.0</v>
      </c>
      <c r="L1965" s="1">
        <v>61.24</v>
      </c>
      <c r="M1965" s="1">
        <v>797593.0</v>
      </c>
      <c r="N1965" s="1">
        <v>45.75</v>
      </c>
      <c r="O1965" s="1">
        <v>2016310.0</v>
      </c>
      <c r="P1965" s="1">
        <v>68.12</v>
      </c>
      <c r="Q1965" s="1">
        <v>1237773.0</v>
      </c>
      <c r="R1965" s="1">
        <v>9.25</v>
      </c>
      <c r="S1965" s="1">
        <v>1.3099645E7</v>
      </c>
      <c r="T1965" s="1">
        <v>16.44</v>
      </c>
      <c r="U1965" s="1">
        <v>4926398.0</v>
      </c>
    </row>
    <row r="1966" ht="13.5" customHeight="1">
      <c r="A1966" s="1">
        <v>44747.0</v>
      </c>
      <c r="B1966" s="1">
        <v>43.34</v>
      </c>
      <c r="C1966" s="1">
        <v>1.555314E7</v>
      </c>
      <c r="D1966" s="1">
        <v>33.45</v>
      </c>
      <c r="E1966" s="1">
        <v>2.734188E7</v>
      </c>
      <c r="F1966" s="1">
        <v>54.02</v>
      </c>
      <c r="G1966" s="1">
        <v>8340353.0</v>
      </c>
      <c r="H1966" s="1">
        <v>60.8989</v>
      </c>
      <c r="I1966" s="1">
        <v>1.0716319E7</v>
      </c>
      <c r="J1966" s="1">
        <v>22.99</v>
      </c>
      <c r="K1966" s="1">
        <v>2.7981761E7</v>
      </c>
      <c r="L1966" s="1">
        <v>58.01</v>
      </c>
      <c r="M1966" s="1">
        <v>2852706.0</v>
      </c>
      <c r="N1966" s="1">
        <v>44.74</v>
      </c>
      <c r="O1966" s="1">
        <v>4777849.0</v>
      </c>
      <c r="P1966" s="1">
        <v>64.52</v>
      </c>
      <c r="Q1966" s="1">
        <v>3293747.0</v>
      </c>
      <c r="R1966" s="1">
        <v>8.54</v>
      </c>
      <c r="S1966" s="1">
        <v>1.4807031E7</v>
      </c>
      <c r="T1966" s="1">
        <v>15.1</v>
      </c>
      <c r="U1966" s="1">
        <v>1.4729333E7</v>
      </c>
    </row>
    <row r="1967" ht="13.5" customHeight="1">
      <c r="A1967" s="1">
        <v>44748.0</v>
      </c>
      <c r="B1967" s="1">
        <v>42.45</v>
      </c>
      <c r="C1967" s="1">
        <v>1.3136297E7</v>
      </c>
      <c r="D1967" s="1">
        <v>31.475</v>
      </c>
      <c r="E1967" s="1">
        <v>3.040925E7</v>
      </c>
      <c r="F1967" s="1">
        <v>53.83</v>
      </c>
      <c r="G1967" s="1">
        <v>8787222.0</v>
      </c>
      <c r="H1967" s="1">
        <v>60.4343</v>
      </c>
      <c r="I1967" s="1">
        <v>7069534.0</v>
      </c>
      <c r="J1967" s="1">
        <v>22.41</v>
      </c>
      <c r="K1967" s="1">
        <v>2.066639E7</v>
      </c>
      <c r="L1967" s="1">
        <v>55.49</v>
      </c>
      <c r="M1967" s="1">
        <v>3103597.0</v>
      </c>
      <c r="N1967" s="1">
        <v>44.06</v>
      </c>
      <c r="O1967" s="1">
        <v>2747787.0</v>
      </c>
      <c r="P1967" s="1">
        <v>62.73</v>
      </c>
      <c r="Q1967" s="1">
        <v>4718398.0</v>
      </c>
      <c r="R1967" s="1">
        <v>8.21</v>
      </c>
      <c r="S1967" s="1">
        <v>1.2043942E7</v>
      </c>
      <c r="T1967" s="1">
        <v>14.52</v>
      </c>
      <c r="U1967" s="1">
        <v>1.0985878E7</v>
      </c>
    </row>
    <row r="1968" ht="13.5" customHeight="1">
      <c r="A1968" s="1">
        <v>44749.0</v>
      </c>
      <c r="B1968" s="1">
        <v>43.31</v>
      </c>
      <c r="C1968" s="1">
        <v>1.1745577E7</v>
      </c>
      <c r="D1968" s="1">
        <v>32.365</v>
      </c>
      <c r="E1968" s="1">
        <v>1.9909496E7</v>
      </c>
      <c r="F1968" s="1">
        <v>54.51</v>
      </c>
      <c r="G1968" s="1">
        <v>7137077.0</v>
      </c>
      <c r="H1968" s="1">
        <v>60.8898</v>
      </c>
      <c r="I1968" s="1">
        <v>4801371.0</v>
      </c>
      <c r="J1968" s="1">
        <v>23.53</v>
      </c>
      <c r="K1968" s="1">
        <v>1.3471368E7</v>
      </c>
      <c r="L1968" s="1">
        <v>57.38</v>
      </c>
      <c r="M1968" s="1">
        <v>2599773.0</v>
      </c>
      <c r="N1968" s="1">
        <v>45.89</v>
      </c>
      <c r="O1968" s="1">
        <v>3080254.0</v>
      </c>
      <c r="P1968" s="1">
        <v>65.99</v>
      </c>
      <c r="Q1968" s="1">
        <v>2775224.0</v>
      </c>
      <c r="R1968" s="1">
        <v>8.72</v>
      </c>
      <c r="S1968" s="1">
        <v>9179738.0</v>
      </c>
      <c r="T1968" s="1">
        <v>15.52</v>
      </c>
      <c r="U1968" s="1">
        <v>7148478.0</v>
      </c>
    </row>
    <row r="1969" ht="13.5" customHeight="1">
      <c r="A1969" s="1">
        <v>44750.0</v>
      </c>
      <c r="B1969" s="1">
        <v>42.43</v>
      </c>
      <c r="C1969" s="1">
        <v>9471544.0</v>
      </c>
      <c r="D1969" s="1">
        <v>31.97</v>
      </c>
      <c r="E1969" s="1">
        <v>1.6056788E7</v>
      </c>
      <c r="F1969" s="1">
        <v>54.67</v>
      </c>
      <c r="G1969" s="1">
        <v>3836660.0</v>
      </c>
      <c r="H1969" s="1">
        <v>61.072</v>
      </c>
      <c r="I1969" s="1">
        <v>5305727.0</v>
      </c>
      <c r="J1969" s="1">
        <v>23.34</v>
      </c>
      <c r="K1969" s="1">
        <v>1.0636554E7</v>
      </c>
      <c r="L1969" s="1">
        <v>57.49</v>
      </c>
      <c r="M1969" s="1">
        <v>1205655.0</v>
      </c>
      <c r="N1969" s="1">
        <v>46.25</v>
      </c>
      <c r="O1969" s="1">
        <v>2160883.0</v>
      </c>
      <c r="P1969" s="1">
        <v>66.37</v>
      </c>
      <c r="Q1969" s="1">
        <v>1826783.0</v>
      </c>
      <c r="R1969" s="1">
        <v>8.66</v>
      </c>
      <c r="S1969" s="1">
        <v>6180261.0</v>
      </c>
      <c r="T1969" s="1">
        <v>15.5</v>
      </c>
      <c r="U1969" s="1">
        <v>6133153.0</v>
      </c>
    </row>
    <row r="1970" ht="13.5" customHeight="1">
      <c r="A1970" s="1">
        <v>44753.0</v>
      </c>
      <c r="B1970" s="1">
        <v>41.52</v>
      </c>
      <c r="C1970" s="1">
        <v>1.2806209E7</v>
      </c>
      <c r="D1970" s="1">
        <v>31.855</v>
      </c>
      <c r="E1970" s="1">
        <v>2.0643354E7</v>
      </c>
      <c r="F1970" s="1">
        <v>54.72</v>
      </c>
      <c r="G1970" s="1">
        <v>7488534.0</v>
      </c>
      <c r="H1970" s="1">
        <v>61.2724</v>
      </c>
      <c r="I1970" s="1">
        <v>5138840.0</v>
      </c>
      <c r="J1970" s="1">
        <v>22.74</v>
      </c>
      <c r="K1970" s="1">
        <v>9821609.0</v>
      </c>
      <c r="L1970" s="1">
        <v>56.76</v>
      </c>
      <c r="M1970" s="1">
        <v>1619785.0</v>
      </c>
      <c r="N1970" s="1">
        <v>46.05</v>
      </c>
      <c r="O1970" s="1">
        <v>1902565.0</v>
      </c>
      <c r="P1970" s="1">
        <v>66.11</v>
      </c>
      <c r="Q1970" s="1">
        <v>4065482.0</v>
      </c>
      <c r="R1970" s="1">
        <v>8.64</v>
      </c>
      <c r="S1970" s="1">
        <v>6188782.0</v>
      </c>
      <c r="T1970" s="1">
        <v>15.14</v>
      </c>
      <c r="U1970" s="1">
        <v>4394916.0</v>
      </c>
    </row>
    <row r="1971" ht="13.5" customHeight="1">
      <c r="A1971" s="1">
        <v>44754.0</v>
      </c>
      <c r="B1971" s="1">
        <v>39.71</v>
      </c>
      <c r="C1971" s="1">
        <v>1.3047468E7</v>
      </c>
      <c r="D1971" s="1">
        <v>31.195</v>
      </c>
      <c r="E1971" s="1">
        <v>1.1950716E7</v>
      </c>
      <c r="F1971" s="1">
        <v>54.3</v>
      </c>
      <c r="G1971" s="1">
        <v>7164274.0</v>
      </c>
      <c r="H1971" s="1">
        <v>59.4869</v>
      </c>
      <c r="I1971" s="1">
        <v>4572307.0</v>
      </c>
      <c r="J1971" s="1">
        <v>21.76</v>
      </c>
      <c r="K1971" s="1">
        <v>1.0008157E7</v>
      </c>
      <c r="L1971" s="1">
        <v>55.5</v>
      </c>
      <c r="M1971" s="1">
        <v>1996943.0</v>
      </c>
      <c r="N1971" s="1">
        <v>45.8</v>
      </c>
      <c r="O1971" s="1">
        <v>2564705.0</v>
      </c>
      <c r="P1971" s="1">
        <v>64.32</v>
      </c>
      <c r="Q1971" s="1">
        <v>2752771.0</v>
      </c>
      <c r="R1971" s="1">
        <v>8.38</v>
      </c>
      <c r="S1971" s="1">
        <v>6989870.0</v>
      </c>
      <c r="T1971" s="1">
        <v>14.2</v>
      </c>
      <c r="U1971" s="1">
        <v>5256043.0</v>
      </c>
    </row>
    <row r="1972" ht="13.5" customHeight="1">
      <c r="A1972" s="1">
        <v>44755.0</v>
      </c>
      <c r="B1972" s="1">
        <v>39.68</v>
      </c>
      <c r="C1972" s="1">
        <v>1.2038091E7</v>
      </c>
      <c r="D1972" s="1">
        <v>30.855</v>
      </c>
      <c r="E1972" s="1">
        <v>1.2545446E7</v>
      </c>
      <c r="F1972" s="1">
        <v>54.02</v>
      </c>
      <c r="G1972" s="1">
        <v>9501861.0</v>
      </c>
      <c r="H1972" s="1">
        <v>60.1792</v>
      </c>
      <c r="I1972" s="1">
        <v>5316349.0</v>
      </c>
      <c r="J1972" s="1">
        <v>21.34</v>
      </c>
      <c r="K1972" s="1">
        <v>1.2012033E7</v>
      </c>
      <c r="L1972" s="1">
        <v>54.99</v>
      </c>
      <c r="M1972" s="1">
        <v>1265961.0</v>
      </c>
      <c r="N1972" s="1">
        <v>45.75</v>
      </c>
      <c r="O1972" s="1">
        <v>2760885.0</v>
      </c>
      <c r="P1972" s="1">
        <v>66.06</v>
      </c>
      <c r="Q1972" s="1">
        <v>4668345.0</v>
      </c>
      <c r="R1972" s="1">
        <v>8.33</v>
      </c>
      <c r="S1972" s="1">
        <v>4367408.0</v>
      </c>
      <c r="T1972" s="1">
        <v>14.46</v>
      </c>
      <c r="U1972" s="1">
        <v>6506654.0</v>
      </c>
    </row>
    <row r="1973" ht="13.5" customHeight="1">
      <c r="A1973" s="1">
        <v>44756.0</v>
      </c>
      <c r="B1973" s="1">
        <v>38.72</v>
      </c>
      <c r="C1973" s="1">
        <v>1.3616081E7</v>
      </c>
      <c r="D1973" s="1">
        <v>30.545</v>
      </c>
      <c r="E1973" s="1">
        <v>2.4598268E7</v>
      </c>
      <c r="F1973" s="1">
        <v>53.85</v>
      </c>
      <c r="G1973" s="1">
        <v>1.7969283E7</v>
      </c>
      <c r="H1973" s="1">
        <v>60.3796</v>
      </c>
      <c r="I1973" s="1">
        <v>1.1417941E7</v>
      </c>
      <c r="J1973" s="1">
        <v>20.79</v>
      </c>
      <c r="K1973" s="1">
        <v>2.1464357E7</v>
      </c>
      <c r="L1973" s="1">
        <v>53.25</v>
      </c>
      <c r="M1973" s="1">
        <v>2525190.0</v>
      </c>
      <c r="N1973" s="1">
        <v>45.44</v>
      </c>
      <c r="O1973" s="1">
        <v>3382307.0</v>
      </c>
      <c r="P1973" s="1">
        <v>64.8</v>
      </c>
      <c r="Q1973" s="1">
        <v>4519055.0</v>
      </c>
      <c r="R1973" s="1">
        <v>8.28</v>
      </c>
      <c r="S1973" s="1">
        <v>8746135.0</v>
      </c>
      <c r="T1973" s="1">
        <v>14.38</v>
      </c>
      <c r="U1973" s="1">
        <v>4603627.0</v>
      </c>
    </row>
    <row r="1974" ht="13.5" customHeight="1">
      <c r="A1974" s="1">
        <v>44757.0</v>
      </c>
      <c r="B1974" s="1">
        <v>39.32</v>
      </c>
      <c r="C1974" s="1">
        <v>9329661.0</v>
      </c>
      <c r="D1974" s="1">
        <v>30.79</v>
      </c>
      <c r="E1974" s="1">
        <v>2.0319878E7</v>
      </c>
      <c r="F1974" s="1">
        <v>54.12</v>
      </c>
      <c r="G1974" s="1">
        <v>7137353.0</v>
      </c>
      <c r="H1974" s="1">
        <v>60.4616</v>
      </c>
      <c r="I1974" s="1">
        <v>5391578.0</v>
      </c>
      <c r="J1974" s="1">
        <v>21.23</v>
      </c>
      <c r="K1974" s="1">
        <v>1.0567863E7</v>
      </c>
      <c r="L1974" s="1">
        <v>54.3</v>
      </c>
      <c r="M1974" s="1">
        <v>1833638.0</v>
      </c>
      <c r="N1974" s="1">
        <v>45.56</v>
      </c>
      <c r="O1974" s="1">
        <v>2374401.0</v>
      </c>
      <c r="P1974" s="1">
        <v>64.07</v>
      </c>
      <c r="Q1974" s="1">
        <v>3270733.0</v>
      </c>
      <c r="R1974" s="1">
        <v>8.43</v>
      </c>
      <c r="S1974" s="1">
        <v>4525093.0</v>
      </c>
      <c r="T1974" s="1">
        <v>14.48</v>
      </c>
      <c r="U1974" s="1">
        <v>5136616.0</v>
      </c>
    </row>
    <row r="1975" ht="13.5" customHeight="1">
      <c r="A1975" s="1">
        <v>44760.0</v>
      </c>
      <c r="B1975" s="1">
        <v>39.74</v>
      </c>
      <c r="C1975" s="1">
        <v>1.892611E7</v>
      </c>
      <c r="D1975" s="1">
        <v>31.665</v>
      </c>
      <c r="E1975" s="1">
        <v>1.4107612E7</v>
      </c>
      <c r="F1975" s="1">
        <v>55.12</v>
      </c>
      <c r="G1975" s="1">
        <v>1.339664E7</v>
      </c>
      <c r="H1975" s="1">
        <v>61.6459</v>
      </c>
      <c r="I1975" s="1">
        <v>7979086.0</v>
      </c>
      <c r="J1975" s="1">
        <v>21.84</v>
      </c>
      <c r="K1975" s="1">
        <v>1.7186708E7</v>
      </c>
      <c r="L1975" s="1">
        <v>55.22</v>
      </c>
      <c r="M1975" s="1">
        <v>1842590.0</v>
      </c>
      <c r="N1975" s="1">
        <v>46.72</v>
      </c>
      <c r="O1975" s="1">
        <v>3520855.0</v>
      </c>
      <c r="P1975" s="1">
        <v>68.56</v>
      </c>
      <c r="Q1975" s="1">
        <v>3891374.0</v>
      </c>
      <c r="R1975" s="1">
        <v>8.83</v>
      </c>
      <c r="S1975" s="1">
        <v>5075218.0</v>
      </c>
      <c r="T1975" s="1">
        <v>15.65</v>
      </c>
      <c r="U1975" s="1">
        <v>5575507.0</v>
      </c>
    </row>
    <row r="1976" ht="13.5" customHeight="1">
      <c r="A1976" s="1">
        <v>44761.0</v>
      </c>
      <c r="B1976" s="1">
        <v>40.99</v>
      </c>
      <c r="C1976" s="1">
        <v>1.0601208E7</v>
      </c>
      <c r="D1976" s="1">
        <v>32.205</v>
      </c>
      <c r="E1976" s="1">
        <v>1.1720902E7</v>
      </c>
      <c r="F1976" s="1">
        <v>55.55</v>
      </c>
      <c r="G1976" s="1">
        <v>4708636.0</v>
      </c>
      <c r="H1976" s="1">
        <v>62.156</v>
      </c>
      <c r="I1976" s="1">
        <v>4102517.0</v>
      </c>
      <c r="J1976" s="1">
        <v>22.62</v>
      </c>
      <c r="K1976" s="1">
        <v>7909542.0</v>
      </c>
      <c r="L1976" s="1">
        <v>57.85</v>
      </c>
      <c r="M1976" s="1">
        <v>2337536.0</v>
      </c>
      <c r="N1976" s="1">
        <v>47.02</v>
      </c>
      <c r="O1976" s="1">
        <v>2430373.0</v>
      </c>
      <c r="P1976" s="1">
        <v>68.33</v>
      </c>
      <c r="Q1976" s="1">
        <v>2870608.0</v>
      </c>
      <c r="R1976" s="1">
        <v>9.19</v>
      </c>
      <c r="S1976" s="1">
        <v>5919189.0</v>
      </c>
      <c r="T1976" s="1">
        <v>15.84</v>
      </c>
      <c r="U1976" s="1">
        <v>4302176.0</v>
      </c>
    </row>
    <row r="1977" ht="13.5" customHeight="1">
      <c r="A1977" s="1">
        <v>44762.0</v>
      </c>
      <c r="B1977" s="1">
        <v>41.04</v>
      </c>
      <c r="C1977" s="1">
        <v>1.0622388E7</v>
      </c>
      <c r="D1977" s="1">
        <v>32.885</v>
      </c>
      <c r="E1977" s="1">
        <v>1.1442702E7</v>
      </c>
      <c r="F1977" s="1">
        <v>55.49</v>
      </c>
      <c r="G1977" s="1">
        <v>6401414.0</v>
      </c>
      <c r="H1977" s="1">
        <v>61.8918</v>
      </c>
      <c r="I1977" s="1">
        <v>3760228.0</v>
      </c>
      <c r="J1977" s="1">
        <v>22.86</v>
      </c>
      <c r="K1977" s="1">
        <v>5902127.0</v>
      </c>
      <c r="L1977" s="1">
        <v>58.36</v>
      </c>
      <c r="M1977" s="1">
        <v>2266191.0</v>
      </c>
      <c r="N1977" s="1">
        <v>47.03</v>
      </c>
      <c r="O1977" s="1">
        <v>1669120.0</v>
      </c>
      <c r="P1977" s="1">
        <v>70.52</v>
      </c>
      <c r="Q1977" s="1">
        <v>2704531.0</v>
      </c>
      <c r="R1977" s="1">
        <v>9.31</v>
      </c>
      <c r="S1977" s="1">
        <v>5900268.0</v>
      </c>
      <c r="T1977" s="1">
        <v>16.35</v>
      </c>
      <c r="U1977" s="1">
        <v>4826763.0</v>
      </c>
    </row>
    <row r="1978" ht="13.5" customHeight="1">
      <c r="A1978" s="1">
        <v>44763.0</v>
      </c>
      <c r="B1978" s="1">
        <v>40.37</v>
      </c>
      <c r="C1978" s="1">
        <v>1.0317981E7</v>
      </c>
      <c r="D1978" s="1">
        <v>32.48</v>
      </c>
      <c r="E1978" s="1">
        <v>1.0370892E7</v>
      </c>
      <c r="F1978" s="1">
        <v>55.29</v>
      </c>
      <c r="G1978" s="1">
        <v>6675459.0</v>
      </c>
      <c r="H1978" s="1">
        <v>61.9192</v>
      </c>
      <c r="I1978" s="1">
        <v>2272252.0</v>
      </c>
      <c r="J1978" s="1">
        <v>22.3</v>
      </c>
      <c r="K1978" s="1">
        <v>7998482.0</v>
      </c>
      <c r="L1978" s="1">
        <v>56.72</v>
      </c>
      <c r="M1978" s="1">
        <v>1706838.0</v>
      </c>
      <c r="N1978" s="1">
        <v>46.99</v>
      </c>
      <c r="O1978" s="1">
        <v>1723800.0</v>
      </c>
      <c r="P1978" s="1">
        <v>68.57</v>
      </c>
      <c r="Q1978" s="1">
        <v>2647734.0</v>
      </c>
      <c r="R1978" s="1">
        <v>8.99</v>
      </c>
      <c r="S1978" s="1">
        <v>4479282.0</v>
      </c>
      <c r="T1978" s="1">
        <v>15.92</v>
      </c>
      <c r="U1978" s="1">
        <v>4288821.0</v>
      </c>
    </row>
    <row r="1979" ht="13.5" customHeight="1">
      <c r="A1979" s="1">
        <v>44764.0</v>
      </c>
      <c r="B1979" s="1">
        <v>39.74</v>
      </c>
      <c r="C1979" s="1">
        <v>8675772.0</v>
      </c>
      <c r="D1979" s="1">
        <v>32.25</v>
      </c>
      <c r="E1979" s="1">
        <v>9024500.0</v>
      </c>
      <c r="F1979" s="1">
        <v>55.38</v>
      </c>
      <c r="G1979" s="1">
        <v>3297558.0</v>
      </c>
      <c r="H1979" s="1">
        <v>62.5204</v>
      </c>
      <c r="I1979" s="1">
        <v>2029637.0</v>
      </c>
      <c r="J1979" s="1">
        <v>21.81</v>
      </c>
      <c r="K1979" s="1">
        <v>7223196.0</v>
      </c>
      <c r="L1979" s="1">
        <v>55.78</v>
      </c>
      <c r="M1979" s="1">
        <v>1235299.0</v>
      </c>
      <c r="N1979" s="1">
        <v>46.31</v>
      </c>
      <c r="O1979" s="1">
        <v>2219036.0</v>
      </c>
      <c r="P1979" s="1">
        <v>68.77</v>
      </c>
      <c r="Q1979" s="1">
        <v>2103562.0</v>
      </c>
      <c r="R1979" s="1">
        <v>8.85</v>
      </c>
      <c r="S1979" s="1">
        <v>2491761.0</v>
      </c>
      <c r="T1979" s="1">
        <v>15.77</v>
      </c>
      <c r="U1979" s="1">
        <v>4911465.0</v>
      </c>
    </row>
    <row r="1980" ht="13.5" customHeight="1">
      <c r="A1980" s="1">
        <v>44767.0</v>
      </c>
      <c r="B1980" s="1">
        <v>40.9</v>
      </c>
      <c r="C1980" s="1">
        <v>1.0279452E7</v>
      </c>
      <c r="D1980" s="1">
        <v>33.06</v>
      </c>
      <c r="E1980" s="1">
        <v>1.4783222E7</v>
      </c>
      <c r="F1980" s="1">
        <v>56.49</v>
      </c>
      <c r="G1980" s="1">
        <v>1.1713497E7</v>
      </c>
      <c r="H1980" s="1">
        <v>64.1602</v>
      </c>
      <c r="I1980" s="1">
        <v>7850473.0</v>
      </c>
      <c r="J1980" s="1">
        <v>22.66</v>
      </c>
      <c r="K1980" s="1">
        <v>7957118.0</v>
      </c>
      <c r="L1980" s="1">
        <v>57.17</v>
      </c>
      <c r="M1980" s="1">
        <v>1375414.0</v>
      </c>
      <c r="N1980" s="1">
        <v>47.54</v>
      </c>
      <c r="O1980" s="1">
        <v>2041065.0</v>
      </c>
      <c r="P1980" s="1">
        <v>71.02</v>
      </c>
      <c r="Q1980" s="1">
        <v>3119998.0</v>
      </c>
      <c r="R1980" s="1">
        <v>9.15</v>
      </c>
      <c r="S1980" s="1">
        <v>3590706.0</v>
      </c>
      <c r="T1980" s="1">
        <v>16.61</v>
      </c>
      <c r="U1980" s="1">
        <v>5784286.0</v>
      </c>
    </row>
    <row r="1981" ht="13.5" customHeight="1">
      <c r="A1981" s="1">
        <v>44768.0</v>
      </c>
      <c r="B1981" s="1">
        <v>40.51</v>
      </c>
      <c r="C1981" s="1">
        <v>8131454.0</v>
      </c>
      <c r="D1981" s="1">
        <v>32.805</v>
      </c>
      <c r="E1981" s="1">
        <v>1.0779672E7</v>
      </c>
      <c r="F1981" s="1">
        <v>56.49</v>
      </c>
      <c r="G1981" s="1">
        <v>8477247.0</v>
      </c>
      <c r="H1981" s="1">
        <v>64.4244</v>
      </c>
      <c r="I1981" s="1">
        <v>6672938.0</v>
      </c>
      <c r="J1981" s="1">
        <v>22.56</v>
      </c>
      <c r="K1981" s="1">
        <v>6510508.0</v>
      </c>
      <c r="L1981" s="1">
        <v>57.13</v>
      </c>
      <c r="M1981" s="1">
        <v>1680538.0</v>
      </c>
      <c r="N1981" s="1">
        <v>47.49</v>
      </c>
      <c r="O1981" s="1">
        <v>1728319.0</v>
      </c>
      <c r="P1981" s="1">
        <v>70.43</v>
      </c>
      <c r="Q1981" s="1">
        <v>3294311.0</v>
      </c>
      <c r="R1981" s="1">
        <v>9.1</v>
      </c>
      <c r="S1981" s="1">
        <v>4251384.0</v>
      </c>
      <c r="T1981" s="1">
        <v>16.33</v>
      </c>
      <c r="U1981" s="1">
        <v>5031974.0</v>
      </c>
    </row>
    <row r="1982" ht="13.5" customHeight="1">
      <c r="A1982" s="1">
        <v>44769.0</v>
      </c>
      <c r="B1982" s="1">
        <v>41.48</v>
      </c>
      <c r="C1982" s="1">
        <v>6652699.0</v>
      </c>
      <c r="D1982" s="1">
        <v>33.685</v>
      </c>
      <c r="E1982" s="1">
        <v>8415222.0</v>
      </c>
      <c r="F1982" s="1">
        <v>57.17</v>
      </c>
      <c r="G1982" s="1">
        <v>7805664.0</v>
      </c>
      <c r="H1982" s="1">
        <v>64.2422</v>
      </c>
      <c r="I1982" s="1">
        <v>4226316.0</v>
      </c>
      <c r="J1982" s="1">
        <v>23.63</v>
      </c>
      <c r="K1982" s="1">
        <v>1.0200566E7</v>
      </c>
      <c r="L1982" s="1">
        <v>58.22</v>
      </c>
      <c r="M1982" s="1">
        <v>2279819.0</v>
      </c>
      <c r="N1982" s="1">
        <v>47.67</v>
      </c>
      <c r="O1982" s="1">
        <v>2909467.0</v>
      </c>
      <c r="P1982" s="1">
        <v>73.43</v>
      </c>
      <c r="Q1982" s="1">
        <v>2819759.0</v>
      </c>
      <c r="R1982" s="1">
        <v>9.4</v>
      </c>
      <c r="S1982" s="1">
        <v>4178698.0</v>
      </c>
      <c r="T1982" s="1">
        <v>16.75</v>
      </c>
      <c r="U1982" s="1">
        <v>3149890.0</v>
      </c>
    </row>
    <row r="1983" ht="13.5" customHeight="1">
      <c r="A1983" s="1">
        <v>44770.0</v>
      </c>
      <c r="B1983" s="1">
        <v>41.89</v>
      </c>
      <c r="C1983" s="1">
        <v>7665310.0</v>
      </c>
      <c r="D1983" s="1">
        <v>34.165</v>
      </c>
      <c r="E1983" s="1">
        <v>7303576.0</v>
      </c>
      <c r="F1983" s="1">
        <v>57.35</v>
      </c>
      <c r="G1983" s="1">
        <v>8212130.0</v>
      </c>
      <c r="H1983" s="1">
        <v>63.231</v>
      </c>
      <c r="I1983" s="1">
        <v>5904744.0</v>
      </c>
      <c r="J1983" s="1">
        <v>24.56</v>
      </c>
      <c r="K1983" s="1">
        <v>1.8896994E7</v>
      </c>
      <c r="L1983" s="1">
        <v>59.06</v>
      </c>
      <c r="M1983" s="1">
        <v>1442653.0</v>
      </c>
      <c r="N1983" s="1">
        <v>47.54</v>
      </c>
      <c r="O1983" s="1">
        <v>2580586.0</v>
      </c>
      <c r="P1983" s="1">
        <v>77.93</v>
      </c>
      <c r="Q1983" s="1">
        <v>4197684.0</v>
      </c>
      <c r="R1983" s="1">
        <v>9.5</v>
      </c>
      <c r="S1983" s="1">
        <v>9337545.0</v>
      </c>
      <c r="T1983" s="1">
        <v>17.21</v>
      </c>
      <c r="U1983" s="1">
        <v>3231645.0</v>
      </c>
    </row>
    <row r="1984" ht="13.5" customHeight="1">
      <c r="A1984" s="1">
        <v>44771.0</v>
      </c>
      <c r="B1984" s="1">
        <v>43.46</v>
      </c>
      <c r="C1984" s="1">
        <v>9433371.0</v>
      </c>
      <c r="D1984" s="1">
        <v>35.355</v>
      </c>
      <c r="E1984" s="1">
        <v>8819992.0</v>
      </c>
      <c r="F1984" s="1">
        <v>57.51</v>
      </c>
      <c r="G1984" s="1">
        <v>9687496.0</v>
      </c>
      <c r="H1984" s="1">
        <v>62.1925</v>
      </c>
      <c r="I1984" s="1">
        <v>4680212.0</v>
      </c>
      <c r="J1984" s="1">
        <v>24.4</v>
      </c>
      <c r="K1984" s="1">
        <v>1.4472394E7</v>
      </c>
      <c r="L1984" s="1">
        <v>61.37</v>
      </c>
      <c r="M1984" s="1">
        <v>2798549.0</v>
      </c>
      <c r="N1984" s="1">
        <v>48.89</v>
      </c>
      <c r="O1984" s="1">
        <v>2451076.0</v>
      </c>
      <c r="P1984" s="1">
        <v>80.23</v>
      </c>
      <c r="Q1984" s="1">
        <v>2510089.0</v>
      </c>
      <c r="R1984" s="1">
        <v>9.79</v>
      </c>
      <c r="S1984" s="1">
        <v>5723327.0</v>
      </c>
      <c r="T1984" s="1">
        <v>17.95</v>
      </c>
      <c r="U1984" s="1">
        <v>7621508.0</v>
      </c>
    </row>
    <row r="1985" ht="13.5" customHeight="1">
      <c r="A1985" s="1">
        <v>44774.0</v>
      </c>
      <c r="B1985" s="1">
        <v>43.46</v>
      </c>
      <c r="C1985" s="1">
        <v>9433371.0</v>
      </c>
      <c r="D1985" s="1">
        <v>35.355</v>
      </c>
      <c r="E1985" s="1">
        <v>8819992.0</v>
      </c>
      <c r="F1985" s="1">
        <v>57.51</v>
      </c>
      <c r="G1985" s="1">
        <v>9687496.0</v>
      </c>
      <c r="H1985" s="1">
        <v>62.1925</v>
      </c>
      <c r="I1985" s="1">
        <v>4680212.0</v>
      </c>
      <c r="J1985" s="1">
        <v>24.4</v>
      </c>
      <c r="K1985" s="1">
        <v>1.4472394E7</v>
      </c>
      <c r="L1985" s="1">
        <v>61.37</v>
      </c>
      <c r="M1985" s="1">
        <v>2798549.0</v>
      </c>
      <c r="N1985" s="1">
        <v>48.89</v>
      </c>
      <c r="O1985" s="1">
        <v>2451076.0</v>
      </c>
      <c r="P1985" s="1">
        <v>80.23</v>
      </c>
      <c r="Q1985" s="1">
        <v>2510089.0</v>
      </c>
      <c r="R1985" s="1">
        <v>9.79</v>
      </c>
      <c r="S1985" s="1">
        <v>5723327.0</v>
      </c>
      <c r="T1985" s="1">
        <v>17.95</v>
      </c>
      <c r="U1985" s="1">
        <v>7621508.0</v>
      </c>
    </row>
    <row r="1986" ht="13.5" customHeight="1">
      <c r="A1986" s="1">
        <v>44775.0</v>
      </c>
      <c r="B1986" s="1">
        <v>42.91</v>
      </c>
      <c r="C1986" s="1">
        <v>1.55895E7</v>
      </c>
      <c r="D1986" s="1">
        <v>34.825</v>
      </c>
      <c r="E1986" s="1">
        <v>9022188.0</v>
      </c>
      <c r="F1986" s="1">
        <v>56.63</v>
      </c>
      <c r="G1986" s="1">
        <v>2.3175431E7</v>
      </c>
      <c r="H1986" s="1">
        <v>60.1063</v>
      </c>
      <c r="I1986" s="1">
        <v>6341420.0</v>
      </c>
      <c r="J1986" s="1">
        <v>23.84</v>
      </c>
      <c r="K1986" s="1">
        <v>9537680.0</v>
      </c>
      <c r="L1986" s="1">
        <v>59.16</v>
      </c>
      <c r="M1986" s="1">
        <v>2468563.0</v>
      </c>
      <c r="N1986" s="1">
        <v>48.17</v>
      </c>
      <c r="O1986" s="1">
        <v>2339502.0</v>
      </c>
      <c r="P1986" s="1">
        <v>77.42</v>
      </c>
      <c r="Q1986" s="1">
        <v>6325417.0</v>
      </c>
      <c r="R1986" s="1">
        <v>9.51</v>
      </c>
      <c r="S1986" s="1">
        <v>4402895.0</v>
      </c>
      <c r="T1986" s="1">
        <v>18.01</v>
      </c>
      <c r="U1986" s="1">
        <v>5014681.0</v>
      </c>
    </row>
    <row r="1987" ht="13.5" customHeight="1">
      <c r="A1987" s="1">
        <v>44776.0</v>
      </c>
      <c r="B1987" s="1">
        <v>41.31</v>
      </c>
      <c r="C1987" s="1">
        <v>1.3536736E7</v>
      </c>
      <c r="D1987" s="1">
        <v>33.45</v>
      </c>
      <c r="E1987" s="1">
        <v>1.1050778E7</v>
      </c>
      <c r="F1987" s="1">
        <v>56.71</v>
      </c>
      <c r="G1987" s="1">
        <v>1.2749045E7</v>
      </c>
      <c r="H1987" s="1">
        <v>60.4889</v>
      </c>
      <c r="I1987" s="1">
        <v>3601104.0</v>
      </c>
      <c r="J1987" s="1">
        <v>22.4</v>
      </c>
      <c r="K1987" s="1">
        <v>1.3507399E7</v>
      </c>
      <c r="L1987" s="1">
        <v>56.91</v>
      </c>
      <c r="M1987" s="1">
        <v>2476091.0</v>
      </c>
      <c r="N1987" s="1">
        <v>47.83</v>
      </c>
      <c r="O1987" s="1">
        <v>1750929.0</v>
      </c>
      <c r="P1987" s="1">
        <v>75.72</v>
      </c>
      <c r="Q1987" s="1">
        <v>3838515.0</v>
      </c>
      <c r="R1987" s="1">
        <v>9.04</v>
      </c>
      <c r="S1987" s="1">
        <v>5259305.0</v>
      </c>
      <c r="T1987" s="1">
        <v>17.38</v>
      </c>
      <c r="U1987" s="1">
        <v>5176791.0</v>
      </c>
    </row>
    <row r="1988" ht="13.5" customHeight="1">
      <c r="A1988" s="1">
        <v>44777.0</v>
      </c>
      <c r="B1988" s="1">
        <v>39.44</v>
      </c>
      <c r="C1988" s="1">
        <v>1.3874011E7</v>
      </c>
      <c r="D1988" s="1">
        <v>32.705</v>
      </c>
      <c r="E1988" s="1">
        <v>1.485122E7</v>
      </c>
      <c r="F1988" s="1">
        <v>55.61</v>
      </c>
      <c r="G1988" s="1">
        <v>1.8694974E7</v>
      </c>
      <c r="H1988" s="1">
        <v>59.7875</v>
      </c>
      <c r="I1988" s="1">
        <v>3043180.0</v>
      </c>
      <c r="J1988" s="1">
        <v>20.71</v>
      </c>
      <c r="K1988" s="1">
        <v>2.4923442E7</v>
      </c>
      <c r="L1988" s="1">
        <v>53.7</v>
      </c>
      <c r="M1988" s="1">
        <v>3586468.0</v>
      </c>
      <c r="N1988" s="1">
        <v>46.87</v>
      </c>
      <c r="O1988" s="1">
        <v>3381904.0</v>
      </c>
      <c r="P1988" s="1">
        <v>72.64</v>
      </c>
      <c r="Q1988" s="1">
        <v>3689150.0</v>
      </c>
      <c r="R1988" s="1">
        <v>8.51</v>
      </c>
      <c r="S1988" s="1">
        <v>8053566.0</v>
      </c>
      <c r="T1988" s="1">
        <v>16.59</v>
      </c>
      <c r="U1988" s="1">
        <v>5377544.0</v>
      </c>
    </row>
    <row r="1989" ht="13.5" customHeight="1">
      <c r="A1989" s="1">
        <v>44778.0</v>
      </c>
      <c r="B1989" s="1">
        <v>39.2</v>
      </c>
      <c r="C1989" s="1">
        <v>1.8207146E7</v>
      </c>
      <c r="D1989" s="1">
        <v>33.625</v>
      </c>
      <c r="E1989" s="1">
        <v>1.6577644E7</v>
      </c>
      <c r="F1989" s="1">
        <v>55.35</v>
      </c>
      <c r="G1989" s="1">
        <v>1.981941E7</v>
      </c>
      <c r="H1989" s="1">
        <v>57.8927</v>
      </c>
      <c r="I1989" s="1">
        <v>1.3909145E7</v>
      </c>
      <c r="J1989" s="1">
        <v>21.26</v>
      </c>
      <c r="K1989" s="1">
        <v>1.2884933E7</v>
      </c>
      <c r="L1989" s="1">
        <v>54.98</v>
      </c>
      <c r="M1989" s="1">
        <v>2123859.0</v>
      </c>
      <c r="N1989" s="1">
        <v>45.8</v>
      </c>
      <c r="O1989" s="1">
        <v>4151440.0</v>
      </c>
      <c r="P1989" s="1">
        <v>72.71</v>
      </c>
      <c r="Q1989" s="1">
        <v>4345213.0</v>
      </c>
      <c r="R1989" s="1">
        <v>8.66</v>
      </c>
      <c r="S1989" s="1">
        <v>9428561.0</v>
      </c>
      <c r="T1989" s="1">
        <v>16.91</v>
      </c>
      <c r="U1989" s="1">
        <v>6560358.0</v>
      </c>
    </row>
    <row r="1990" ht="13.5" customHeight="1">
      <c r="A1990" s="1">
        <v>44781.0</v>
      </c>
      <c r="B1990" s="1">
        <v>39.08</v>
      </c>
      <c r="C1990" s="1">
        <v>1.9045448E7</v>
      </c>
      <c r="D1990" s="1">
        <v>33.72</v>
      </c>
      <c r="E1990" s="1">
        <v>9899968.0</v>
      </c>
      <c r="F1990" s="1">
        <v>55.85</v>
      </c>
      <c r="G1990" s="1">
        <v>1.6524535E7</v>
      </c>
      <c r="H1990" s="1">
        <v>57.6285</v>
      </c>
      <c r="I1990" s="1">
        <v>6611370.0</v>
      </c>
      <c r="J1990" s="1">
        <v>21.99</v>
      </c>
      <c r="K1990" s="1">
        <v>1.3900383E7</v>
      </c>
      <c r="L1990" s="1">
        <v>54.24</v>
      </c>
      <c r="M1990" s="1">
        <v>3285487.0</v>
      </c>
      <c r="N1990" s="1">
        <v>46.4</v>
      </c>
      <c r="O1990" s="1">
        <v>2975622.0</v>
      </c>
      <c r="P1990" s="1">
        <v>73.66</v>
      </c>
      <c r="Q1990" s="1">
        <v>4134162.0</v>
      </c>
      <c r="R1990" s="1">
        <v>8.77</v>
      </c>
      <c r="S1990" s="1">
        <v>4203359.0</v>
      </c>
      <c r="T1990" s="1">
        <v>17.13</v>
      </c>
      <c r="U1990" s="1">
        <v>3026022.0</v>
      </c>
    </row>
    <row r="1991" ht="13.5" customHeight="1">
      <c r="A1991" s="1">
        <v>44782.0</v>
      </c>
      <c r="B1991" s="1">
        <v>39.22</v>
      </c>
      <c r="C1991" s="1">
        <v>1.7954634E7</v>
      </c>
      <c r="D1991" s="1">
        <v>33.93</v>
      </c>
      <c r="E1991" s="1">
        <v>1.1153398E7</v>
      </c>
      <c r="F1991" s="1">
        <v>55.99</v>
      </c>
      <c r="G1991" s="1">
        <v>1.6382533E7</v>
      </c>
      <c r="H1991" s="1">
        <v>57.0728</v>
      </c>
      <c r="I1991" s="1">
        <v>5826246.0</v>
      </c>
      <c r="J1991" s="1">
        <v>21.95</v>
      </c>
      <c r="K1991" s="1">
        <v>1.1380185E7</v>
      </c>
      <c r="L1991" s="1">
        <v>55.97</v>
      </c>
      <c r="M1991" s="1">
        <v>2230442.0</v>
      </c>
      <c r="N1991" s="1">
        <v>46.85</v>
      </c>
      <c r="O1991" s="1">
        <v>2075255.0</v>
      </c>
      <c r="P1991" s="1">
        <v>74.31</v>
      </c>
      <c r="Q1991" s="1">
        <v>1934044.0</v>
      </c>
      <c r="R1991" s="1">
        <v>8.77</v>
      </c>
      <c r="S1991" s="1">
        <v>4666454.0</v>
      </c>
      <c r="T1991" s="1">
        <v>17.33</v>
      </c>
      <c r="U1991" s="1">
        <v>3496848.0</v>
      </c>
    </row>
    <row r="1992" ht="13.5" customHeight="1">
      <c r="A1992" s="1">
        <v>44783.0</v>
      </c>
      <c r="B1992" s="1">
        <v>39.39</v>
      </c>
      <c r="C1992" s="1">
        <v>1.6817245E7</v>
      </c>
      <c r="D1992" s="1">
        <v>34.42</v>
      </c>
      <c r="E1992" s="1">
        <v>1.5196048E7</v>
      </c>
      <c r="F1992" s="1">
        <v>56.04</v>
      </c>
      <c r="G1992" s="1">
        <v>1.2702473E7</v>
      </c>
      <c r="H1992" s="1">
        <v>57.4007</v>
      </c>
      <c r="I1992" s="1">
        <v>9045162.0</v>
      </c>
      <c r="J1992" s="1">
        <v>22.2</v>
      </c>
      <c r="K1992" s="1">
        <v>9779710.0</v>
      </c>
      <c r="L1992" s="1">
        <v>56.08</v>
      </c>
      <c r="M1992" s="1">
        <v>1744079.0</v>
      </c>
      <c r="N1992" s="1">
        <v>47.39</v>
      </c>
      <c r="O1992" s="1">
        <v>3264623.0</v>
      </c>
      <c r="P1992" s="1">
        <v>75.03</v>
      </c>
      <c r="Q1992" s="1">
        <v>3022294.0</v>
      </c>
      <c r="R1992" s="1">
        <v>8.87</v>
      </c>
      <c r="S1992" s="1">
        <v>5287566.0</v>
      </c>
      <c r="T1992" s="1">
        <v>17.47</v>
      </c>
      <c r="U1992" s="1">
        <v>4094772.0</v>
      </c>
    </row>
    <row r="1993" ht="13.5" customHeight="1">
      <c r="A1993" s="1">
        <v>44784.0</v>
      </c>
      <c r="B1993" s="1">
        <v>40.67</v>
      </c>
      <c r="C1993" s="1">
        <v>1.7785511E7</v>
      </c>
      <c r="D1993" s="1">
        <v>35.625</v>
      </c>
      <c r="E1993" s="1">
        <v>1.3176008E7</v>
      </c>
      <c r="F1993" s="1">
        <v>56.58</v>
      </c>
      <c r="G1993" s="1">
        <v>1.5202542E7</v>
      </c>
      <c r="H1993" s="1">
        <v>58.9949</v>
      </c>
      <c r="I1993" s="1">
        <v>7217237.0</v>
      </c>
      <c r="J1993" s="1">
        <v>23.7</v>
      </c>
      <c r="K1993" s="1">
        <v>1.5316446E7</v>
      </c>
      <c r="L1993" s="1">
        <v>58.77</v>
      </c>
      <c r="M1993" s="1">
        <v>2014969.0</v>
      </c>
      <c r="N1993" s="1">
        <v>47.98</v>
      </c>
      <c r="O1993" s="1">
        <v>3071061.0</v>
      </c>
      <c r="P1993" s="1">
        <v>76.47</v>
      </c>
      <c r="Q1993" s="1">
        <v>2736450.0</v>
      </c>
      <c r="R1993" s="1">
        <v>9.3</v>
      </c>
      <c r="S1993" s="1">
        <v>7138091.0</v>
      </c>
      <c r="T1993" s="1">
        <v>18.13</v>
      </c>
      <c r="U1993" s="1">
        <v>4062250.0</v>
      </c>
    </row>
    <row r="1994" ht="13.5" customHeight="1">
      <c r="A1994" s="1">
        <v>44785.0</v>
      </c>
      <c r="B1994" s="1">
        <v>41.76</v>
      </c>
      <c r="C1994" s="1">
        <v>1.1245453E7</v>
      </c>
      <c r="D1994" s="1">
        <v>35.93</v>
      </c>
      <c r="E1994" s="1">
        <v>6427446.0</v>
      </c>
      <c r="F1994" s="1">
        <v>55.55</v>
      </c>
      <c r="G1994" s="1">
        <v>2.6222845E7</v>
      </c>
      <c r="H1994" s="1">
        <v>59.5051</v>
      </c>
      <c r="I1994" s="1">
        <v>7050364.0</v>
      </c>
      <c r="J1994" s="1">
        <v>23.84</v>
      </c>
      <c r="K1994" s="1">
        <v>7192545.0</v>
      </c>
      <c r="L1994" s="1">
        <v>58.87</v>
      </c>
      <c r="M1994" s="1">
        <v>1448038.0</v>
      </c>
      <c r="N1994" s="1">
        <v>47.94</v>
      </c>
      <c r="O1994" s="1">
        <v>1625964.0</v>
      </c>
      <c r="P1994" s="1">
        <v>76.46</v>
      </c>
      <c r="Q1994" s="1">
        <v>1155115.0</v>
      </c>
      <c r="R1994" s="1">
        <v>9.26</v>
      </c>
      <c r="S1994" s="1">
        <v>5957347.0</v>
      </c>
      <c r="T1994" s="1">
        <v>18.0</v>
      </c>
      <c r="U1994" s="1">
        <v>3191350.0</v>
      </c>
    </row>
    <row r="1995" ht="13.5" customHeight="1">
      <c r="A1995" s="1">
        <v>44788.0</v>
      </c>
      <c r="B1995" s="1">
        <v>41.31</v>
      </c>
      <c r="C1995" s="1">
        <v>2.1561094E7</v>
      </c>
      <c r="D1995" s="1">
        <v>35.32</v>
      </c>
      <c r="E1995" s="1">
        <v>1.6702842E7</v>
      </c>
      <c r="F1995" s="1">
        <v>55.16</v>
      </c>
      <c r="G1995" s="1">
        <v>2.7951618E7</v>
      </c>
      <c r="H1995" s="1">
        <v>59.0951</v>
      </c>
      <c r="I1995" s="1">
        <v>7047202.0</v>
      </c>
      <c r="J1995" s="1">
        <v>23.3</v>
      </c>
      <c r="K1995" s="1">
        <v>9889112.0</v>
      </c>
      <c r="L1995" s="1">
        <v>58.07</v>
      </c>
      <c r="M1995" s="1">
        <v>1900500.0</v>
      </c>
      <c r="N1995" s="1">
        <v>47.88</v>
      </c>
      <c r="O1995" s="1">
        <v>1569910.0</v>
      </c>
      <c r="P1995" s="1">
        <v>75.89</v>
      </c>
      <c r="Q1995" s="1">
        <v>4550807.0</v>
      </c>
      <c r="R1995" s="1">
        <v>9.03</v>
      </c>
      <c r="S1995" s="1">
        <v>5370984.0</v>
      </c>
      <c r="T1995" s="1">
        <v>17.86</v>
      </c>
      <c r="U1995" s="1">
        <v>4447911.0</v>
      </c>
    </row>
    <row r="1996" ht="13.5" customHeight="1">
      <c r="A1996" s="1">
        <v>44789.0</v>
      </c>
      <c r="B1996" s="1">
        <v>40.85</v>
      </c>
      <c r="C1996" s="1">
        <v>1.3985596E7</v>
      </c>
      <c r="D1996" s="1">
        <v>34.88</v>
      </c>
      <c r="E1996" s="1">
        <v>1.8091914E7</v>
      </c>
      <c r="F1996" s="1">
        <v>55.47</v>
      </c>
      <c r="G1996" s="1">
        <v>1.9553963E7</v>
      </c>
      <c r="H1996" s="1">
        <v>59.1771</v>
      </c>
      <c r="I1996" s="1">
        <v>2960771.0</v>
      </c>
      <c r="J1996" s="1">
        <v>22.76</v>
      </c>
      <c r="K1996" s="1">
        <v>7450881.0</v>
      </c>
      <c r="L1996" s="1">
        <v>57.93</v>
      </c>
      <c r="M1996" s="1">
        <v>2010626.0</v>
      </c>
      <c r="N1996" s="1">
        <v>47.9</v>
      </c>
      <c r="O1996" s="1">
        <v>1899283.0</v>
      </c>
      <c r="P1996" s="1">
        <v>75.92</v>
      </c>
      <c r="Q1996" s="1">
        <v>2482495.0</v>
      </c>
      <c r="R1996" s="1">
        <v>8.78</v>
      </c>
      <c r="S1996" s="1">
        <v>4482388.0</v>
      </c>
      <c r="T1996" s="1">
        <v>17.97</v>
      </c>
      <c r="U1996" s="1">
        <v>5904645.0</v>
      </c>
    </row>
    <row r="1997" ht="13.5" customHeight="1">
      <c r="A1997" s="1">
        <v>44790.0</v>
      </c>
      <c r="B1997" s="1">
        <v>41.71</v>
      </c>
      <c r="C1997" s="1">
        <v>1.2354438E7</v>
      </c>
      <c r="D1997" s="1">
        <v>35.2</v>
      </c>
      <c r="E1997" s="1">
        <v>1.6669294E7</v>
      </c>
      <c r="F1997" s="1">
        <v>55.22</v>
      </c>
      <c r="G1997" s="1">
        <v>7069903.0</v>
      </c>
      <c r="H1997" s="1">
        <v>58.3208</v>
      </c>
      <c r="I1997" s="1">
        <v>3170467.0</v>
      </c>
      <c r="J1997" s="1">
        <v>23.14</v>
      </c>
      <c r="K1997" s="1">
        <v>6562061.0</v>
      </c>
      <c r="L1997" s="1">
        <v>59.28</v>
      </c>
      <c r="M1997" s="1">
        <v>1785575.0</v>
      </c>
      <c r="N1997" s="1">
        <v>48.06</v>
      </c>
      <c r="O1997" s="1">
        <v>1540742.0</v>
      </c>
      <c r="P1997" s="1">
        <v>76.93</v>
      </c>
      <c r="Q1997" s="1">
        <v>2661807.0</v>
      </c>
      <c r="R1997" s="1">
        <v>8.95</v>
      </c>
      <c r="S1997" s="1">
        <v>4864980.0</v>
      </c>
      <c r="T1997" s="1">
        <v>18.12</v>
      </c>
      <c r="U1997" s="1">
        <v>3184676.0</v>
      </c>
    </row>
    <row r="1998" ht="13.5" customHeight="1">
      <c r="A1998" s="1">
        <v>44791.0</v>
      </c>
      <c r="B1998" s="1">
        <v>42.69</v>
      </c>
      <c r="C1998" s="1">
        <v>1.2927164E7</v>
      </c>
      <c r="D1998" s="1">
        <v>36.21</v>
      </c>
      <c r="E1998" s="1">
        <v>1.8740562E7</v>
      </c>
      <c r="F1998" s="1">
        <v>56.04</v>
      </c>
      <c r="G1998" s="1">
        <v>1.5986794E7</v>
      </c>
      <c r="H1998" s="1">
        <v>58.6852</v>
      </c>
      <c r="I1998" s="1">
        <v>4850138.0</v>
      </c>
      <c r="J1998" s="1">
        <v>24.12</v>
      </c>
      <c r="K1998" s="1">
        <v>8508588.0</v>
      </c>
      <c r="L1998" s="1">
        <v>61.3</v>
      </c>
      <c r="M1998" s="1">
        <v>1543835.0</v>
      </c>
      <c r="N1998" s="1">
        <v>48.71</v>
      </c>
      <c r="O1998" s="1">
        <v>2115492.0</v>
      </c>
      <c r="P1998" s="1">
        <v>77.65</v>
      </c>
      <c r="Q1998" s="1">
        <v>2509164.0</v>
      </c>
      <c r="R1998" s="1">
        <v>9.29</v>
      </c>
      <c r="S1998" s="1">
        <v>5042356.0</v>
      </c>
      <c r="T1998" s="1">
        <v>18.18</v>
      </c>
      <c r="U1998" s="1">
        <v>4482026.0</v>
      </c>
    </row>
    <row r="1999" ht="13.5" customHeight="1">
      <c r="A1999" s="1">
        <v>44792.0</v>
      </c>
      <c r="B1999" s="1">
        <v>42.42</v>
      </c>
      <c r="C1999" s="1">
        <v>1.0467845E7</v>
      </c>
      <c r="D1999" s="1">
        <v>36.2</v>
      </c>
      <c r="E1999" s="1">
        <v>4.0116848E7</v>
      </c>
      <c r="F1999" s="1">
        <v>56.25</v>
      </c>
      <c r="G1999" s="1">
        <v>5951885.0</v>
      </c>
      <c r="H1999" s="1">
        <v>58.4666</v>
      </c>
      <c r="I1999" s="1">
        <v>3657462.0</v>
      </c>
      <c r="J1999" s="1">
        <v>23.64</v>
      </c>
      <c r="K1999" s="1">
        <v>7035384.0</v>
      </c>
      <c r="L1999" s="1">
        <v>61.54</v>
      </c>
      <c r="M1999" s="1">
        <v>1634196.0</v>
      </c>
      <c r="N1999" s="1">
        <v>48.61</v>
      </c>
      <c r="O1999" s="1">
        <v>1112416.0</v>
      </c>
      <c r="P1999" s="1">
        <v>77.98</v>
      </c>
      <c r="Q1999" s="1">
        <v>3984032.0</v>
      </c>
      <c r="R1999" s="1">
        <v>9.18</v>
      </c>
      <c r="S1999" s="1">
        <v>5410525.0</v>
      </c>
      <c r="T1999" s="1">
        <v>18.27</v>
      </c>
      <c r="U1999" s="1">
        <v>3737721.0</v>
      </c>
    </row>
    <row r="2000" ht="13.5" customHeight="1">
      <c r="A2000" s="1">
        <v>44795.0</v>
      </c>
      <c r="B2000" s="1">
        <v>42.85</v>
      </c>
      <c r="C2000" s="1">
        <v>1.2957644E7</v>
      </c>
      <c r="D2000" s="1">
        <v>35.665</v>
      </c>
      <c r="E2000" s="1">
        <v>2.3091884E7</v>
      </c>
      <c r="F2000" s="1">
        <v>56.07</v>
      </c>
      <c r="G2000" s="1">
        <v>9849087.0</v>
      </c>
      <c r="H2000" s="1">
        <v>59.3047</v>
      </c>
      <c r="I2000" s="1">
        <v>3018636.0</v>
      </c>
      <c r="J2000" s="1">
        <v>23.9</v>
      </c>
      <c r="K2000" s="1">
        <v>7446574.0</v>
      </c>
      <c r="L2000" s="1">
        <v>62.51</v>
      </c>
      <c r="M2000" s="1">
        <v>1312739.0</v>
      </c>
      <c r="N2000" s="1">
        <v>48.31</v>
      </c>
      <c r="O2000" s="1">
        <v>1550066.0</v>
      </c>
      <c r="P2000" s="1">
        <v>78.43</v>
      </c>
      <c r="Q2000" s="1">
        <v>3221230.0</v>
      </c>
      <c r="R2000" s="1">
        <v>9.25</v>
      </c>
      <c r="S2000" s="1">
        <v>4495945.0</v>
      </c>
      <c r="T2000" s="1">
        <v>18.18</v>
      </c>
      <c r="U2000" s="1">
        <v>4085397.0</v>
      </c>
    </row>
    <row r="2001" ht="13.5" customHeight="1">
      <c r="A2001" s="1">
        <v>44796.0</v>
      </c>
      <c r="B2001" s="1">
        <v>44.42</v>
      </c>
      <c r="C2001" s="1">
        <v>2.0206092E7</v>
      </c>
      <c r="D2001" s="1">
        <v>36.335</v>
      </c>
      <c r="E2001" s="1">
        <v>2.7130428E7</v>
      </c>
      <c r="F2001" s="1">
        <v>56.64</v>
      </c>
      <c r="G2001" s="1">
        <v>6874964.0</v>
      </c>
      <c r="H2001" s="1">
        <v>59.9606</v>
      </c>
      <c r="I2001" s="1">
        <v>3169745.0</v>
      </c>
      <c r="J2001" s="1">
        <v>24.73</v>
      </c>
      <c r="K2001" s="1">
        <v>9956140.0</v>
      </c>
      <c r="L2001" s="1">
        <v>64.92</v>
      </c>
      <c r="M2001" s="1">
        <v>1770312.0</v>
      </c>
      <c r="N2001" s="1">
        <v>48.93</v>
      </c>
      <c r="O2001" s="1">
        <v>2311158.0</v>
      </c>
      <c r="P2001" s="1">
        <v>81.11</v>
      </c>
      <c r="Q2001" s="1">
        <v>2872232.0</v>
      </c>
      <c r="R2001" s="1">
        <v>9.55</v>
      </c>
      <c r="S2001" s="1">
        <v>5163604.0</v>
      </c>
      <c r="T2001" s="1">
        <v>18.8</v>
      </c>
      <c r="U2001" s="1">
        <v>5739191.0</v>
      </c>
    </row>
    <row r="2002" ht="13.5" customHeight="1">
      <c r="A2002" s="1">
        <v>44797.0</v>
      </c>
      <c r="B2002" s="1">
        <v>44.83</v>
      </c>
      <c r="C2002" s="1">
        <v>1.6563894E7</v>
      </c>
      <c r="D2002" s="1">
        <v>36.68</v>
      </c>
      <c r="E2002" s="1">
        <v>1.463151E7</v>
      </c>
      <c r="F2002" s="1">
        <v>57.19</v>
      </c>
      <c r="G2002" s="1">
        <v>6457295.0</v>
      </c>
      <c r="H2002" s="1">
        <v>60.4616</v>
      </c>
      <c r="I2002" s="1">
        <v>3414520.0</v>
      </c>
      <c r="J2002" s="1">
        <v>25.23</v>
      </c>
      <c r="K2002" s="1">
        <v>7821419.0</v>
      </c>
      <c r="L2002" s="1">
        <v>65.42</v>
      </c>
      <c r="M2002" s="1">
        <v>2242876.0</v>
      </c>
      <c r="N2002" s="1">
        <v>49.21</v>
      </c>
      <c r="O2002" s="1">
        <v>1824492.0</v>
      </c>
      <c r="P2002" s="1">
        <v>80.3</v>
      </c>
      <c r="Q2002" s="1">
        <v>2774192.0</v>
      </c>
      <c r="R2002" s="1">
        <v>9.68</v>
      </c>
      <c r="S2002" s="1">
        <v>4900945.0</v>
      </c>
      <c r="T2002" s="1">
        <v>18.64</v>
      </c>
      <c r="U2002" s="1">
        <v>5425931.0</v>
      </c>
    </row>
    <row r="2003" ht="13.5" customHeight="1">
      <c r="A2003" s="1">
        <v>44798.0</v>
      </c>
      <c r="B2003" s="1">
        <v>45.09</v>
      </c>
      <c r="C2003" s="1">
        <v>1.8584463E7</v>
      </c>
      <c r="D2003" s="1">
        <v>37.31</v>
      </c>
      <c r="E2003" s="1">
        <v>1.5380644E7</v>
      </c>
      <c r="F2003" s="1">
        <v>57.32</v>
      </c>
      <c r="G2003" s="1">
        <v>1.0857023E7</v>
      </c>
      <c r="H2003" s="1">
        <v>60.0335</v>
      </c>
      <c r="I2003" s="1">
        <v>2915412.0</v>
      </c>
      <c r="J2003" s="1">
        <v>25.43</v>
      </c>
      <c r="K2003" s="1">
        <v>6405252.0</v>
      </c>
      <c r="L2003" s="1">
        <v>66.29</v>
      </c>
      <c r="M2003" s="1">
        <v>2168988.0</v>
      </c>
      <c r="N2003" s="1">
        <v>49.09</v>
      </c>
      <c r="O2003" s="1">
        <v>2036323.0</v>
      </c>
      <c r="P2003" s="1">
        <v>79.92</v>
      </c>
      <c r="Q2003" s="1">
        <v>2721640.0</v>
      </c>
      <c r="R2003" s="1">
        <v>9.69</v>
      </c>
      <c r="S2003" s="1">
        <v>4560582.0</v>
      </c>
      <c r="T2003" s="1">
        <v>18.6</v>
      </c>
      <c r="U2003" s="1">
        <v>5003041.0</v>
      </c>
    </row>
    <row r="2004" ht="13.5" customHeight="1">
      <c r="A2004" s="1">
        <v>44799.0</v>
      </c>
      <c r="B2004" s="1">
        <v>44.73</v>
      </c>
      <c r="C2004" s="1">
        <v>1.246129E7</v>
      </c>
      <c r="D2004" s="1">
        <v>37.08</v>
      </c>
      <c r="E2004" s="1">
        <v>1.5540282E7</v>
      </c>
      <c r="F2004" s="1">
        <v>56.8</v>
      </c>
      <c r="G2004" s="1">
        <v>7497757.0</v>
      </c>
      <c r="H2004" s="1">
        <v>59.8786</v>
      </c>
      <c r="I2004" s="1">
        <v>2269061.0</v>
      </c>
      <c r="J2004" s="1">
        <v>25.13</v>
      </c>
      <c r="K2004" s="1">
        <v>6304842.0</v>
      </c>
      <c r="L2004" s="1">
        <v>65.66</v>
      </c>
      <c r="M2004" s="1">
        <v>1319969.0</v>
      </c>
      <c r="N2004" s="1">
        <v>48.28</v>
      </c>
      <c r="O2004" s="1">
        <v>1934441.0</v>
      </c>
      <c r="P2004" s="1">
        <v>79.49</v>
      </c>
      <c r="Q2004" s="1">
        <v>3005428.0</v>
      </c>
      <c r="R2004" s="1">
        <v>9.62</v>
      </c>
      <c r="S2004" s="1">
        <v>3738625.0</v>
      </c>
      <c r="T2004" s="1">
        <v>18.58</v>
      </c>
      <c r="U2004" s="1">
        <v>8078986.0</v>
      </c>
    </row>
    <row r="2005" ht="13.5" customHeight="1">
      <c r="A2005" s="1">
        <v>44802.0</v>
      </c>
      <c r="B2005" s="1">
        <v>45.33</v>
      </c>
      <c r="C2005" s="1">
        <v>2.9017694E7</v>
      </c>
      <c r="D2005" s="1">
        <v>37.7</v>
      </c>
      <c r="E2005" s="1">
        <v>1.2033156E7</v>
      </c>
      <c r="F2005" s="1">
        <v>57.14</v>
      </c>
      <c r="G2005" s="1">
        <v>1.2748839E7</v>
      </c>
      <c r="H2005" s="1">
        <v>60.4707</v>
      </c>
      <c r="I2005" s="1">
        <v>4308879.0</v>
      </c>
      <c r="J2005" s="1">
        <v>25.86</v>
      </c>
      <c r="K2005" s="1">
        <v>8403849.0</v>
      </c>
      <c r="L2005" s="1">
        <v>67.68</v>
      </c>
      <c r="M2005" s="1">
        <v>1787922.0</v>
      </c>
      <c r="N2005" s="1">
        <v>48.55</v>
      </c>
      <c r="O2005" s="1">
        <v>2603445.0</v>
      </c>
      <c r="P2005" s="1">
        <v>78.44</v>
      </c>
      <c r="Q2005" s="1">
        <v>3416055.0</v>
      </c>
      <c r="R2005" s="1">
        <v>10.06</v>
      </c>
      <c r="S2005" s="1">
        <v>6679510.0</v>
      </c>
      <c r="T2005" s="1">
        <v>18.83</v>
      </c>
      <c r="U2005" s="1">
        <v>6868140.0</v>
      </c>
    </row>
    <row r="2006" ht="13.5" customHeight="1">
      <c r="A2006" s="1">
        <v>44803.0</v>
      </c>
      <c r="B2006" s="1">
        <v>43.17</v>
      </c>
      <c r="C2006" s="1">
        <v>3.6062999E7</v>
      </c>
      <c r="D2006" s="1">
        <v>36.365</v>
      </c>
      <c r="E2006" s="1">
        <v>8215756.0</v>
      </c>
      <c r="F2006" s="1">
        <v>55.86</v>
      </c>
      <c r="G2006" s="1">
        <v>1.1244723E7</v>
      </c>
      <c r="H2006" s="1">
        <v>59.1589</v>
      </c>
      <c r="I2006" s="1">
        <v>3098027.0</v>
      </c>
      <c r="J2006" s="1">
        <v>24.66</v>
      </c>
      <c r="K2006" s="1">
        <v>8336062.0</v>
      </c>
      <c r="L2006" s="1">
        <v>65.44</v>
      </c>
      <c r="M2006" s="1">
        <v>1850620.0</v>
      </c>
      <c r="N2006" s="1">
        <v>47.16</v>
      </c>
      <c r="O2006" s="1">
        <v>3299632.0</v>
      </c>
      <c r="P2006" s="1">
        <v>77.83</v>
      </c>
      <c r="Q2006" s="1">
        <v>2130110.0</v>
      </c>
      <c r="R2006" s="1">
        <v>9.7</v>
      </c>
      <c r="S2006" s="1">
        <v>9323210.0</v>
      </c>
      <c r="T2006" s="1">
        <v>18.37</v>
      </c>
      <c r="U2006" s="1">
        <v>7058426.0</v>
      </c>
    </row>
    <row r="2007" ht="13.5" customHeight="1">
      <c r="A2007" s="1">
        <v>44804.0</v>
      </c>
      <c r="B2007" s="1">
        <v>42.55</v>
      </c>
      <c r="C2007" s="1">
        <v>2.7992536E7</v>
      </c>
      <c r="D2007" s="1">
        <v>36.0</v>
      </c>
      <c r="E2007" s="1">
        <v>1.1579104E7</v>
      </c>
      <c r="F2007" s="1">
        <v>54.16</v>
      </c>
      <c r="G2007" s="1">
        <v>1.1027195E7</v>
      </c>
      <c r="H2007" s="1">
        <v>57.7196</v>
      </c>
      <c r="I2007" s="1">
        <v>6188010.0</v>
      </c>
      <c r="J2007" s="1">
        <v>24.64</v>
      </c>
      <c r="K2007" s="1">
        <v>1.1153047E7</v>
      </c>
      <c r="L2007" s="1">
        <v>64.65</v>
      </c>
      <c r="M2007" s="1">
        <v>1845688.0</v>
      </c>
      <c r="N2007" s="1">
        <v>46.38</v>
      </c>
      <c r="O2007" s="1">
        <v>3554643.0</v>
      </c>
      <c r="P2007" s="1">
        <v>77.65</v>
      </c>
      <c r="Q2007" s="1">
        <v>3986843.0</v>
      </c>
      <c r="R2007" s="1">
        <v>9.57</v>
      </c>
      <c r="S2007" s="1">
        <v>5555476.0</v>
      </c>
      <c r="T2007" s="1">
        <v>18.13</v>
      </c>
      <c r="U2007" s="1">
        <v>7449296.0</v>
      </c>
    </row>
    <row r="2008" ht="13.5" customHeight="1">
      <c r="A2008" s="1">
        <v>44805.0</v>
      </c>
      <c r="B2008" s="1">
        <v>40.95</v>
      </c>
      <c r="C2008" s="1">
        <v>1.7507639E7</v>
      </c>
      <c r="D2008" s="1">
        <v>35.46</v>
      </c>
      <c r="E2008" s="1">
        <v>9781772.0</v>
      </c>
      <c r="F2008" s="1">
        <v>53.89</v>
      </c>
      <c r="G2008" s="1">
        <v>1.3599095E7</v>
      </c>
      <c r="H2008" s="1">
        <v>57.337</v>
      </c>
      <c r="I2008" s="1">
        <v>5399592.0</v>
      </c>
      <c r="J2008" s="1">
        <v>24.07</v>
      </c>
      <c r="K2008" s="1">
        <v>1.2970076E7</v>
      </c>
      <c r="L2008" s="1">
        <v>62.73</v>
      </c>
      <c r="M2008" s="1">
        <v>2219129.0</v>
      </c>
      <c r="N2008" s="1">
        <v>46.34</v>
      </c>
      <c r="O2008" s="1">
        <v>2975862.0</v>
      </c>
      <c r="P2008" s="1">
        <v>76.62</v>
      </c>
      <c r="Q2008" s="1">
        <v>2157488.0</v>
      </c>
      <c r="R2008" s="1">
        <v>9.35</v>
      </c>
      <c r="S2008" s="1">
        <v>6424638.0</v>
      </c>
      <c r="T2008" s="1">
        <v>17.8</v>
      </c>
      <c r="U2008" s="1">
        <v>4380892.0</v>
      </c>
    </row>
    <row r="2009" ht="13.5" customHeight="1">
      <c r="A2009" s="1">
        <v>44806.0</v>
      </c>
      <c r="B2009" s="1">
        <v>41.8</v>
      </c>
      <c r="C2009" s="1">
        <v>1.6830716E7</v>
      </c>
      <c r="D2009" s="1">
        <v>36.135</v>
      </c>
      <c r="E2009" s="1">
        <v>1.0856412E7</v>
      </c>
      <c r="F2009" s="1">
        <v>54.26</v>
      </c>
      <c r="G2009" s="1">
        <v>9543697.0</v>
      </c>
      <c r="H2009" s="1">
        <v>57.4918</v>
      </c>
      <c r="I2009" s="1">
        <v>5517070.0</v>
      </c>
      <c r="J2009" s="1">
        <v>24.8</v>
      </c>
      <c r="K2009" s="1">
        <v>8851110.0</v>
      </c>
      <c r="L2009" s="1">
        <v>64.27</v>
      </c>
      <c r="M2009" s="1">
        <v>1583261.0</v>
      </c>
      <c r="N2009" s="1">
        <v>46.51</v>
      </c>
      <c r="O2009" s="1">
        <v>3248862.0</v>
      </c>
      <c r="P2009" s="1">
        <v>77.88</v>
      </c>
      <c r="Q2009" s="1">
        <v>2204623.0</v>
      </c>
      <c r="R2009" s="1">
        <v>9.4</v>
      </c>
      <c r="S2009" s="1">
        <v>4725517.0</v>
      </c>
      <c r="T2009" s="1">
        <v>18.2</v>
      </c>
      <c r="U2009" s="1">
        <v>4541551.0</v>
      </c>
    </row>
    <row r="2010" ht="13.5" customHeight="1">
      <c r="A2010" s="1">
        <v>44809.0</v>
      </c>
      <c r="B2010" s="1">
        <v>41.8</v>
      </c>
      <c r="C2010" s="1">
        <v>1.6830716E7</v>
      </c>
      <c r="D2010" s="1">
        <v>36.135</v>
      </c>
      <c r="E2010" s="1">
        <v>1.0856412E7</v>
      </c>
      <c r="F2010" s="1">
        <v>54.26</v>
      </c>
      <c r="G2010" s="1">
        <v>9543697.0</v>
      </c>
      <c r="H2010" s="1">
        <v>57.4918</v>
      </c>
      <c r="I2010" s="1">
        <v>5517070.0</v>
      </c>
      <c r="J2010" s="1">
        <v>24.8</v>
      </c>
      <c r="K2010" s="1">
        <v>8851110.0</v>
      </c>
      <c r="L2010" s="1">
        <v>64.27</v>
      </c>
      <c r="M2010" s="1">
        <v>1583261.0</v>
      </c>
      <c r="N2010" s="1">
        <v>46.51</v>
      </c>
      <c r="O2010" s="1">
        <v>3248862.0</v>
      </c>
      <c r="P2010" s="1">
        <v>77.88</v>
      </c>
      <c r="Q2010" s="1">
        <v>2204623.0</v>
      </c>
      <c r="R2010" s="1">
        <v>9.4</v>
      </c>
      <c r="S2010" s="1">
        <v>4725517.0</v>
      </c>
      <c r="T2010" s="1">
        <v>18.2</v>
      </c>
      <c r="U2010" s="1">
        <v>4541551.0</v>
      </c>
    </row>
    <row r="2011" ht="13.5" customHeight="1">
      <c r="A2011" s="1">
        <v>44810.0</v>
      </c>
      <c r="B2011" s="1">
        <v>40.88</v>
      </c>
      <c r="C2011" s="1">
        <v>2.263939E7</v>
      </c>
      <c r="D2011" s="1">
        <v>35.36</v>
      </c>
      <c r="E2011" s="1">
        <v>1.4643658E7</v>
      </c>
      <c r="F2011" s="1">
        <v>53.73</v>
      </c>
      <c r="G2011" s="1">
        <v>1.5942787E7</v>
      </c>
      <c r="H2011" s="1">
        <v>56.4169</v>
      </c>
      <c r="I2011" s="1">
        <v>9418290.0</v>
      </c>
      <c r="J2011" s="1">
        <v>23.98</v>
      </c>
      <c r="K2011" s="1">
        <v>7334769.0</v>
      </c>
      <c r="L2011" s="1">
        <v>63.31</v>
      </c>
      <c r="M2011" s="1">
        <v>1400035.0</v>
      </c>
      <c r="N2011" s="1">
        <v>45.52</v>
      </c>
      <c r="O2011" s="1">
        <v>3184839.0</v>
      </c>
      <c r="P2011" s="1">
        <v>77.93</v>
      </c>
      <c r="Q2011" s="1">
        <v>3295570.0</v>
      </c>
      <c r="R2011" s="1">
        <v>9.29</v>
      </c>
      <c r="S2011" s="1">
        <v>5540321.0</v>
      </c>
      <c r="T2011" s="1">
        <v>18.03</v>
      </c>
      <c r="U2011" s="1">
        <v>4705722.0</v>
      </c>
    </row>
    <row r="2012" ht="13.5" customHeight="1">
      <c r="A2012" s="1">
        <v>44811.0</v>
      </c>
      <c r="B2012" s="1">
        <v>39.96</v>
      </c>
      <c r="C2012" s="1">
        <v>2.3025789E7</v>
      </c>
      <c r="D2012" s="1">
        <v>34.44</v>
      </c>
      <c r="E2012" s="1">
        <v>2.4503788E7</v>
      </c>
      <c r="F2012" s="1">
        <v>53.99</v>
      </c>
      <c r="G2012" s="1">
        <v>5739388.0</v>
      </c>
      <c r="H2012" s="1">
        <v>57.2732</v>
      </c>
      <c r="I2012" s="1">
        <v>6163539.0</v>
      </c>
      <c r="J2012" s="1">
        <v>23.09</v>
      </c>
      <c r="K2012" s="1">
        <v>1.3835486E7</v>
      </c>
      <c r="L2012" s="1">
        <v>61.16</v>
      </c>
      <c r="M2012" s="1">
        <v>1548334.0</v>
      </c>
      <c r="N2012" s="1">
        <v>45.38</v>
      </c>
      <c r="O2012" s="1">
        <v>2486443.0</v>
      </c>
      <c r="P2012" s="1">
        <v>76.75</v>
      </c>
      <c r="Q2012" s="1">
        <v>2113946.0</v>
      </c>
      <c r="R2012" s="1">
        <v>8.85</v>
      </c>
      <c r="S2012" s="1">
        <v>6303199.0</v>
      </c>
      <c r="T2012" s="1">
        <v>17.29</v>
      </c>
      <c r="U2012" s="1">
        <v>4660068.0</v>
      </c>
    </row>
    <row r="2013" ht="13.5" customHeight="1">
      <c r="A2013" s="1">
        <v>44812.0</v>
      </c>
      <c r="B2013" s="1">
        <v>40.27</v>
      </c>
      <c r="C2013" s="1">
        <v>1.5549848E7</v>
      </c>
      <c r="D2013" s="1">
        <v>34.79</v>
      </c>
      <c r="E2013" s="1">
        <v>2.0492304E7</v>
      </c>
      <c r="F2013" s="1">
        <v>53.83</v>
      </c>
      <c r="G2013" s="1">
        <v>6049268.0</v>
      </c>
      <c r="H2013" s="1">
        <v>56.8359</v>
      </c>
      <c r="I2013" s="1">
        <v>4038487.0</v>
      </c>
      <c r="J2013" s="1">
        <v>23.23</v>
      </c>
      <c r="K2013" s="1">
        <v>1.7793582E7</v>
      </c>
      <c r="L2013" s="1">
        <v>61.79</v>
      </c>
      <c r="M2013" s="1">
        <v>1817989.0</v>
      </c>
      <c r="N2013" s="1">
        <v>45.5</v>
      </c>
      <c r="O2013" s="1">
        <v>3211115.0</v>
      </c>
      <c r="P2013" s="1">
        <v>76.79</v>
      </c>
      <c r="Q2013" s="1">
        <v>1666559.0</v>
      </c>
      <c r="R2013" s="1">
        <v>8.94</v>
      </c>
      <c r="S2013" s="1">
        <v>4381009.0</v>
      </c>
      <c r="T2013" s="1">
        <v>17.79</v>
      </c>
      <c r="U2013" s="1">
        <v>5735918.0</v>
      </c>
    </row>
    <row r="2014" ht="13.5" customHeight="1">
      <c r="A2014" s="1">
        <v>44813.0</v>
      </c>
      <c r="B2014" s="1">
        <v>41.24</v>
      </c>
      <c r="C2014" s="1">
        <v>1.4616577E7</v>
      </c>
      <c r="D2014" s="1">
        <v>35.815</v>
      </c>
      <c r="E2014" s="1">
        <v>1.9297792E7</v>
      </c>
      <c r="F2014" s="1">
        <v>54.47</v>
      </c>
      <c r="G2014" s="1">
        <v>9646076.0</v>
      </c>
      <c r="H2014" s="1">
        <v>57.6285</v>
      </c>
      <c r="I2014" s="1">
        <v>6745640.0</v>
      </c>
      <c r="J2014" s="1">
        <v>24.04</v>
      </c>
      <c r="K2014" s="1">
        <v>8596969.0</v>
      </c>
      <c r="L2014" s="1">
        <v>63.1</v>
      </c>
      <c r="M2014" s="1">
        <v>1533049.0</v>
      </c>
      <c r="N2014" s="1">
        <v>46.78</v>
      </c>
      <c r="O2014" s="1">
        <v>2463676.0</v>
      </c>
      <c r="P2014" s="1">
        <v>77.79</v>
      </c>
      <c r="Q2014" s="1">
        <v>1711181.0</v>
      </c>
      <c r="R2014" s="1">
        <v>9.25</v>
      </c>
      <c r="S2014" s="1">
        <v>3687412.0</v>
      </c>
      <c r="T2014" s="1">
        <v>18.15</v>
      </c>
      <c r="U2014" s="1">
        <v>4731244.0</v>
      </c>
    </row>
    <row r="2015" ht="13.5" customHeight="1">
      <c r="A2015" s="1">
        <v>44816.0</v>
      </c>
      <c r="B2015" s="1">
        <v>42.11</v>
      </c>
      <c r="C2015" s="1">
        <v>2.1592754E7</v>
      </c>
      <c r="D2015" s="1">
        <v>36.51</v>
      </c>
      <c r="E2015" s="1">
        <v>1.8219298E7</v>
      </c>
      <c r="F2015" s="1">
        <v>55.74</v>
      </c>
      <c r="G2015" s="1">
        <v>1.5434527E7</v>
      </c>
      <c r="H2015" s="1">
        <v>58.3481</v>
      </c>
      <c r="I2015" s="1">
        <v>8719422.0</v>
      </c>
      <c r="J2015" s="1">
        <v>24.4</v>
      </c>
      <c r="K2015" s="1">
        <v>9487036.0</v>
      </c>
      <c r="L2015" s="1">
        <v>63.33</v>
      </c>
      <c r="M2015" s="1">
        <v>1510163.0</v>
      </c>
      <c r="N2015" s="1">
        <v>47.57</v>
      </c>
      <c r="O2015" s="1">
        <v>4098907.0</v>
      </c>
      <c r="P2015" s="1">
        <v>80.37</v>
      </c>
      <c r="Q2015" s="1">
        <v>3000035.0</v>
      </c>
      <c r="R2015" s="1">
        <v>9.47</v>
      </c>
      <c r="S2015" s="1">
        <v>4527515.0</v>
      </c>
      <c r="T2015" s="1">
        <v>18.56</v>
      </c>
      <c r="U2015" s="1">
        <v>4036623.0</v>
      </c>
    </row>
    <row r="2016" ht="13.5" customHeight="1">
      <c r="A2016" s="1">
        <v>44817.0</v>
      </c>
      <c r="B2016" s="1">
        <v>41.6</v>
      </c>
      <c r="C2016" s="1">
        <v>1.6281775E7</v>
      </c>
      <c r="D2016" s="1">
        <v>36.08</v>
      </c>
      <c r="E2016" s="1">
        <v>2.7173938E7</v>
      </c>
      <c r="F2016" s="1">
        <v>55.28</v>
      </c>
      <c r="G2016" s="1">
        <v>5387494.0</v>
      </c>
      <c r="H2016" s="1">
        <v>57.6467</v>
      </c>
      <c r="I2016" s="1">
        <v>5688425.0</v>
      </c>
      <c r="J2016" s="1">
        <v>24.31</v>
      </c>
      <c r="K2016" s="1">
        <v>9874133.0</v>
      </c>
      <c r="L2016" s="1">
        <v>62.83</v>
      </c>
      <c r="M2016" s="1">
        <v>1522466.0</v>
      </c>
      <c r="N2016" s="1">
        <v>46.96</v>
      </c>
      <c r="O2016" s="1">
        <v>2018788.0</v>
      </c>
      <c r="P2016" s="1">
        <v>80.32</v>
      </c>
      <c r="Q2016" s="1">
        <v>2002742.0</v>
      </c>
      <c r="R2016" s="1">
        <v>9.3</v>
      </c>
      <c r="S2016" s="1">
        <v>4174785.0</v>
      </c>
      <c r="T2016" s="1">
        <v>18.72</v>
      </c>
      <c r="U2016" s="1">
        <v>5936053.0</v>
      </c>
    </row>
    <row r="2017" ht="13.5" customHeight="1">
      <c r="A2017" s="1">
        <v>44818.0</v>
      </c>
      <c r="B2017" s="1">
        <v>42.38</v>
      </c>
      <c r="C2017" s="1">
        <v>1.57045E7</v>
      </c>
      <c r="D2017" s="1">
        <v>36.935</v>
      </c>
      <c r="E2017" s="1">
        <v>2.6638214E7</v>
      </c>
      <c r="F2017" s="1">
        <v>55.58</v>
      </c>
      <c r="G2017" s="1">
        <v>6425539.0</v>
      </c>
      <c r="H2017" s="1">
        <v>58.1295</v>
      </c>
      <c r="I2017" s="1">
        <v>6772582.0</v>
      </c>
      <c r="J2017" s="1">
        <v>25.57</v>
      </c>
      <c r="K2017" s="1">
        <v>1.3635205E7</v>
      </c>
      <c r="L2017" s="1">
        <v>63.95</v>
      </c>
      <c r="M2017" s="1">
        <v>1312090.0</v>
      </c>
      <c r="N2017" s="1">
        <v>47.57</v>
      </c>
      <c r="O2017" s="1">
        <v>4028522.0</v>
      </c>
      <c r="P2017" s="1">
        <v>84.19</v>
      </c>
      <c r="Q2017" s="1">
        <v>3449995.0</v>
      </c>
      <c r="R2017" s="1">
        <v>9.65</v>
      </c>
      <c r="S2017" s="1">
        <v>3998967.0</v>
      </c>
      <c r="T2017" s="1">
        <v>19.39</v>
      </c>
      <c r="U2017" s="1">
        <v>5067981.0</v>
      </c>
    </row>
    <row r="2018" ht="13.5" customHeight="1">
      <c r="A2018" s="1">
        <v>44819.0</v>
      </c>
      <c r="B2018" s="1">
        <v>41.23</v>
      </c>
      <c r="C2018" s="1">
        <v>8803392.0</v>
      </c>
      <c r="D2018" s="1">
        <v>35.785</v>
      </c>
      <c r="E2018" s="1">
        <v>1.9522642E7</v>
      </c>
      <c r="F2018" s="1">
        <v>55.39</v>
      </c>
      <c r="G2018" s="1">
        <v>5717094.0</v>
      </c>
      <c r="H2018" s="1">
        <v>57.5556</v>
      </c>
      <c r="I2018" s="1">
        <v>3761884.0</v>
      </c>
      <c r="J2018" s="1">
        <v>24.92</v>
      </c>
      <c r="K2018" s="1">
        <v>9615529.0</v>
      </c>
      <c r="L2018" s="1">
        <v>61.44</v>
      </c>
      <c r="M2018" s="1">
        <v>2208707.0</v>
      </c>
      <c r="N2018" s="1">
        <v>47.24</v>
      </c>
      <c r="O2018" s="1">
        <v>1769319.0</v>
      </c>
      <c r="P2018" s="1">
        <v>81.98</v>
      </c>
      <c r="Q2018" s="1">
        <v>2898701.0</v>
      </c>
      <c r="R2018" s="1">
        <v>9.37</v>
      </c>
      <c r="S2018" s="1">
        <v>2567328.0</v>
      </c>
      <c r="T2018" s="1">
        <v>19.02</v>
      </c>
      <c r="U2018" s="1">
        <v>4165300.0</v>
      </c>
    </row>
    <row r="2019" ht="13.5" customHeight="1">
      <c r="A2019" s="1">
        <v>44820.0</v>
      </c>
      <c r="B2019" s="1">
        <v>40.79</v>
      </c>
      <c r="C2019" s="1">
        <v>2.2324076E7</v>
      </c>
      <c r="D2019" s="1">
        <v>35.795</v>
      </c>
      <c r="E2019" s="1">
        <v>3.8592832E7</v>
      </c>
      <c r="F2019" s="1">
        <v>54.42</v>
      </c>
      <c r="G2019" s="1">
        <v>1.283491E7</v>
      </c>
      <c r="H2019" s="1">
        <v>56.8359</v>
      </c>
      <c r="I2019" s="1">
        <v>1.0573033E7</v>
      </c>
      <c r="J2019" s="1">
        <v>24.58</v>
      </c>
      <c r="K2019" s="1">
        <v>2.4528858E7</v>
      </c>
      <c r="L2019" s="1">
        <v>60.85</v>
      </c>
      <c r="M2019" s="1">
        <v>2852752.0</v>
      </c>
      <c r="N2019" s="1">
        <v>46.28</v>
      </c>
      <c r="O2019" s="1">
        <v>4767589.0</v>
      </c>
      <c r="P2019" s="1">
        <v>78.86</v>
      </c>
      <c r="Q2019" s="1">
        <v>1.7343089E7</v>
      </c>
      <c r="R2019" s="1">
        <v>9.24</v>
      </c>
      <c r="S2019" s="1">
        <v>9722194.0</v>
      </c>
      <c r="T2019" s="1">
        <v>18.89</v>
      </c>
      <c r="U2019" s="1">
        <v>7628898.0</v>
      </c>
    </row>
    <row r="2020" ht="13.5" customHeight="1">
      <c r="A2020" s="1">
        <v>44823.0</v>
      </c>
      <c r="B2020" s="1">
        <v>41.37</v>
      </c>
      <c r="C2020" s="1">
        <v>1.6549559E7</v>
      </c>
      <c r="D2020" s="1">
        <v>35.745</v>
      </c>
      <c r="E2020" s="1">
        <v>3.0546922E7</v>
      </c>
      <c r="F2020" s="1">
        <v>54.77</v>
      </c>
      <c r="G2020" s="1">
        <v>4019714.0</v>
      </c>
      <c r="H2020" s="1">
        <v>57.4372</v>
      </c>
      <c r="I2020" s="1">
        <v>1.2207661E7</v>
      </c>
      <c r="J2020" s="1">
        <v>24.83</v>
      </c>
      <c r="K2020" s="1">
        <v>5900787.0</v>
      </c>
      <c r="L2020" s="1">
        <v>61.85</v>
      </c>
      <c r="M2020" s="1">
        <v>1463435.0</v>
      </c>
      <c r="N2020" s="1">
        <v>46.61</v>
      </c>
      <c r="O2020" s="1">
        <v>1532811.0</v>
      </c>
      <c r="P2020" s="1">
        <v>78.61</v>
      </c>
      <c r="Q2020" s="1">
        <v>2367387.0</v>
      </c>
      <c r="R2020" s="1">
        <v>9.37</v>
      </c>
      <c r="S2020" s="1">
        <v>3452784.0</v>
      </c>
      <c r="T2020" s="1">
        <v>18.86</v>
      </c>
      <c r="U2020" s="1">
        <v>3650124.0</v>
      </c>
    </row>
    <row r="2021" ht="13.5" customHeight="1">
      <c r="A2021" s="1">
        <v>44824.0</v>
      </c>
      <c r="B2021" s="1">
        <v>41.72</v>
      </c>
      <c r="C2021" s="1">
        <v>1.2668927E7</v>
      </c>
      <c r="D2021" s="1">
        <v>35.6</v>
      </c>
      <c r="E2021" s="1">
        <v>1.4245778E7</v>
      </c>
      <c r="F2021" s="1">
        <v>54.38</v>
      </c>
      <c r="G2021" s="1">
        <v>5788430.0</v>
      </c>
      <c r="H2021" s="1">
        <v>57.337</v>
      </c>
      <c r="I2021" s="1">
        <v>1.1000614E7</v>
      </c>
      <c r="J2021" s="1">
        <v>24.56</v>
      </c>
      <c r="K2021" s="1">
        <v>1.0588002E7</v>
      </c>
      <c r="L2021" s="1">
        <v>61.91</v>
      </c>
      <c r="M2021" s="1">
        <v>1321909.0</v>
      </c>
      <c r="N2021" s="1">
        <v>46.44</v>
      </c>
      <c r="O2021" s="1">
        <v>2053988.0</v>
      </c>
      <c r="P2021" s="1">
        <v>77.45</v>
      </c>
      <c r="Q2021" s="1">
        <v>1883984.0</v>
      </c>
      <c r="R2021" s="1">
        <v>9.55</v>
      </c>
      <c r="S2021" s="1">
        <v>8380069.0</v>
      </c>
      <c r="T2021" s="1">
        <v>18.48</v>
      </c>
      <c r="U2021" s="1">
        <v>5085076.0</v>
      </c>
    </row>
    <row r="2022" ht="13.5" customHeight="1">
      <c r="A2022" s="1">
        <v>44825.0</v>
      </c>
      <c r="B2022" s="1">
        <v>40.83</v>
      </c>
      <c r="C2022" s="1">
        <v>9384445.0</v>
      </c>
      <c r="D2022" s="1">
        <v>34.69</v>
      </c>
      <c r="E2022" s="1">
        <v>1.830306E7</v>
      </c>
      <c r="F2022" s="1">
        <v>53.99</v>
      </c>
      <c r="G2022" s="1">
        <v>5870634.0</v>
      </c>
      <c r="H2022" s="1">
        <v>57.0819</v>
      </c>
      <c r="I2022" s="1">
        <v>7751391.0</v>
      </c>
      <c r="J2022" s="1">
        <v>23.72</v>
      </c>
      <c r="K2022" s="1">
        <v>1.4422385E7</v>
      </c>
      <c r="L2022" s="1">
        <v>60.97</v>
      </c>
      <c r="M2022" s="1">
        <v>1258086.0</v>
      </c>
      <c r="N2022" s="1">
        <v>46.16</v>
      </c>
      <c r="O2022" s="1">
        <v>2587465.0</v>
      </c>
      <c r="P2022" s="1">
        <v>75.67</v>
      </c>
      <c r="Q2022" s="1">
        <v>2625723.0</v>
      </c>
      <c r="R2022" s="1">
        <v>9.5</v>
      </c>
      <c r="S2022" s="1">
        <v>4988917.0</v>
      </c>
      <c r="T2022" s="1">
        <v>18.02</v>
      </c>
      <c r="U2022" s="1">
        <v>5084938.0</v>
      </c>
    </row>
    <row r="2023" ht="13.5" customHeight="1">
      <c r="A2023" s="1">
        <v>44826.0</v>
      </c>
      <c r="B2023" s="1">
        <v>40.72</v>
      </c>
      <c r="C2023" s="1">
        <v>9858815.0</v>
      </c>
      <c r="D2023" s="1">
        <v>34.27</v>
      </c>
      <c r="E2023" s="1">
        <v>1.5145014E7</v>
      </c>
      <c r="F2023" s="1">
        <v>54.05</v>
      </c>
      <c r="G2023" s="1">
        <v>4153370.0</v>
      </c>
      <c r="H2023" s="1">
        <v>56.9452</v>
      </c>
      <c r="I2023" s="1">
        <v>9915185.0</v>
      </c>
      <c r="J2023" s="1">
        <v>23.06</v>
      </c>
      <c r="K2023" s="1">
        <v>8703372.0</v>
      </c>
      <c r="L2023" s="1">
        <v>60.84</v>
      </c>
      <c r="M2023" s="1">
        <v>1296151.0</v>
      </c>
      <c r="N2023" s="1">
        <v>45.23</v>
      </c>
      <c r="O2023" s="1">
        <v>2201921.0</v>
      </c>
      <c r="P2023" s="1">
        <v>73.49</v>
      </c>
      <c r="Q2023" s="1">
        <v>1920696.0</v>
      </c>
      <c r="R2023" s="1">
        <v>9.17</v>
      </c>
      <c r="S2023" s="1">
        <v>7422722.0</v>
      </c>
      <c r="T2023" s="1">
        <v>17.38</v>
      </c>
      <c r="U2023" s="1">
        <v>4511262.0</v>
      </c>
    </row>
    <row r="2024" ht="13.5" customHeight="1">
      <c r="A2024" s="1">
        <v>44827.0</v>
      </c>
      <c r="B2024" s="1">
        <v>36.95</v>
      </c>
      <c r="C2024" s="1">
        <v>1.7581539E7</v>
      </c>
      <c r="D2024" s="1">
        <v>31.86</v>
      </c>
      <c r="E2024" s="1">
        <v>2.5245264E7</v>
      </c>
      <c r="F2024" s="1">
        <v>51.64</v>
      </c>
      <c r="G2024" s="1">
        <v>1.1803529E7</v>
      </c>
      <c r="H2024" s="1">
        <v>53.939</v>
      </c>
      <c r="I2024" s="1">
        <v>1.4201603E7</v>
      </c>
      <c r="J2024" s="1">
        <v>21.01</v>
      </c>
      <c r="K2024" s="1">
        <v>1.5401892E7</v>
      </c>
      <c r="L2024" s="1">
        <v>57.09</v>
      </c>
      <c r="M2024" s="1">
        <v>1880567.0</v>
      </c>
      <c r="N2024" s="1">
        <v>42.5</v>
      </c>
      <c r="O2024" s="1">
        <v>5518292.0</v>
      </c>
      <c r="P2024" s="1">
        <v>69.37</v>
      </c>
      <c r="Q2024" s="1">
        <v>3239006.0</v>
      </c>
      <c r="R2024" s="1">
        <v>8.51</v>
      </c>
      <c r="S2024" s="1">
        <v>8619303.0</v>
      </c>
      <c r="T2024" s="1">
        <v>16.34</v>
      </c>
      <c r="U2024" s="1">
        <v>6613442.0</v>
      </c>
    </row>
    <row r="2025" ht="13.5" customHeight="1">
      <c r="A2025" s="1">
        <v>44830.0</v>
      </c>
      <c r="B2025" s="1">
        <v>36.59</v>
      </c>
      <c r="C2025" s="1">
        <v>3.1909613E7</v>
      </c>
      <c r="D2025" s="1">
        <v>30.745</v>
      </c>
      <c r="E2025" s="1">
        <v>3.293373E7</v>
      </c>
      <c r="F2025" s="1">
        <v>51.14</v>
      </c>
      <c r="G2025" s="1">
        <v>6895750.0</v>
      </c>
      <c r="H2025" s="1">
        <v>52.8914</v>
      </c>
      <c r="I2025" s="1">
        <v>2.4807761E7</v>
      </c>
      <c r="J2025" s="1">
        <v>20.04</v>
      </c>
      <c r="K2025" s="1">
        <v>1.7893058E7</v>
      </c>
      <c r="L2025" s="1">
        <v>55.45</v>
      </c>
      <c r="M2025" s="1">
        <v>1720355.0</v>
      </c>
      <c r="N2025" s="1">
        <v>41.66</v>
      </c>
      <c r="O2025" s="1">
        <v>4243840.0</v>
      </c>
      <c r="P2025" s="1">
        <v>67.32</v>
      </c>
      <c r="Q2025" s="1">
        <v>2920215.0</v>
      </c>
      <c r="R2025" s="1">
        <v>8.04</v>
      </c>
      <c r="S2025" s="1">
        <v>1.0204703E7</v>
      </c>
      <c r="T2025" s="1">
        <v>15.54</v>
      </c>
      <c r="U2025" s="1">
        <v>7844909.0</v>
      </c>
    </row>
    <row r="2026" ht="13.5" customHeight="1">
      <c r="A2026" s="1">
        <v>44831.0</v>
      </c>
      <c r="B2026" s="1">
        <v>37.12</v>
      </c>
      <c r="C2026" s="1">
        <v>1.5796512E7</v>
      </c>
      <c r="D2026" s="1">
        <v>31.095</v>
      </c>
      <c r="E2026" s="1">
        <v>1.7281498E7</v>
      </c>
      <c r="F2026" s="1">
        <v>51.46</v>
      </c>
      <c r="G2026" s="1">
        <v>6939836.0</v>
      </c>
      <c r="H2026" s="1">
        <v>52.527</v>
      </c>
      <c r="I2026" s="1">
        <v>7993669.0</v>
      </c>
      <c r="J2026" s="1">
        <v>20.4</v>
      </c>
      <c r="K2026" s="1">
        <v>1.3436128E7</v>
      </c>
      <c r="L2026" s="1">
        <v>57.52</v>
      </c>
      <c r="M2026" s="1">
        <v>1716492.0</v>
      </c>
      <c r="N2026" s="1">
        <v>42.19</v>
      </c>
      <c r="O2026" s="1">
        <v>4292890.0</v>
      </c>
      <c r="P2026" s="1">
        <v>68.95</v>
      </c>
      <c r="Q2026" s="1">
        <v>2519038.0</v>
      </c>
      <c r="R2026" s="1">
        <v>8.41</v>
      </c>
      <c r="S2026" s="1">
        <v>6478286.0</v>
      </c>
      <c r="T2026" s="1">
        <v>15.87</v>
      </c>
      <c r="U2026" s="1">
        <v>5218807.0</v>
      </c>
    </row>
    <row r="2027" ht="13.5" customHeight="1">
      <c r="A2027" s="1">
        <v>44832.0</v>
      </c>
      <c r="B2027" s="1">
        <v>38.78</v>
      </c>
      <c r="C2027" s="1">
        <v>9359680.0</v>
      </c>
      <c r="D2027" s="1">
        <v>31.75</v>
      </c>
      <c r="E2027" s="1">
        <v>1.4651326E7</v>
      </c>
      <c r="F2027" s="1">
        <v>52.43</v>
      </c>
      <c r="G2027" s="1">
        <v>6879015.0</v>
      </c>
      <c r="H2027" s="1">
        <v>52.8094</v>
      </c>
      <c r="I2027" s="1">
        <v>7295039.0</v>
      </c>
      <c r="J2027" s="1">
        <v>21.28</v>
      </c>
      <c r="K2027" s="1">
        <v>1.081891E7</v>
      </c>
      <c r="L2027" s="1">
        <v>60.09</v>
      </c>
      <c r="M2027" s="1">
        <v>2078893.0</v>
      </c>
      <c r="N2027" s="1">
        <v>42.85</v>
      </c>
      <c r="O2027" s="1">
        <v>2967103.0</v>
      </c>
      <c r="P2027" s="1">
        <v>72.45</v>
      </c>
      <c r="Q2027" s="1">
        <v>2266309.0</v>
      </c>
      <c r="R2027" s="1">
        <v>8.83</v>
      </c>
      <c r="S2027" s="1">
        <v>5962500.0</v>
      </c>
      <c r="T2027" s="1">
        <v>16.54</v>
      </c>
      <c r="U2027" s="1">
        <v>3832376.0</v>
      </c>
    </row>
    <row r="2028" ht="13.5" customHeight="1">
      <c r="A2028" s="1">
        <v>44833.0</v>
      </c>
      <c r="B2028" s="1">
        <v>38.81</v>
      </c>
      <c r="C2028" s="1">
        <v>7178330.0</v>
      </c>
      <c r="D2028" s="1">
        <v>31.98</v>
      </c>
      <c r="E2028" s="1">
        <v>1.2145918E7</v>
      </c>
      <c r="F2028" s="1">
        <v>51.68</v>
      </c>
      <c r="G2028" s="1">
        <v>6372474.0</v>
      </c>
      <c r="H2028" s="1">
        <v>51.4429</v>
      </c>
      <c r="I2028" s="1">
        <v>1.0507044E7</v>
      </c>
      <c r="J2028" s="1">
        <v>21.385</v>
      </c>
      <c r="K2028" s="1">
        <v>8020428.0</v>
      </c>
      <c r="L2028" s="1">
        <v>60.54</v>
      </c>
      <c r="M2028" s="1">
        <v>1928635.0</v>
      </c>
      <c r="N2028" s="1">
        <v>42.29</v>
      </c>
      <c r="O2028" s="1">
        <v>3029631.0</v>
      </c>
      <c r="P2028" s="1">
        <v>72.895</v>
      </c>
      <c r="Q2028" s="1">
        <v>1869410.0</v>
      </c>
      <c r="R2028" s="1">
        <v>8.75</v>
      </c>
      <c r="S2028" s="1">
        <v>3933763.0</v>
      </c>
      <c r="T2028" s="1">
        <v>16.565</v>
      </c>
      <c r="U2028" s="1">
        <v>4179932.0</v>
      </c>
    </row>
    <row r="2029" ht="13.5" customHeight="1">
      <c r="A2029" s="1">
        <v>44834.0</v>
      </c>
      <c r="B2029" s="1">
        <v>38.9</v>
      </c>
      <c r="C2029" s="1">
        <v>8540711.0</v>
      </c>
      <c r="D2029" s="1">
        <v>32.15</v>
      </c>
      <c r="E2029" s="1">
        <v>8908080.0</v>
      </c>
      <c r="F2029" s="1">
        <v>51.22</v>
      </c>
      <c r="G2029" s="1">
        <v>7420033.0</v>
      </c>
      <c r="H2029" s="1">
        <v>50.6868</v>
      </c>
      <c r="I2029" s="1">
        <v>6859179.0</v>
      </c>
      <c r="J2029" s="1">
        <v>21.22</v>
      </c>
      <c r="K2029" s="1">
        <v>8247611.0</v>
      </c>
      <c r="L2029" s="1">
        <v>59.81</v>
      </c>
      <c r="M2029" s="1">
        <v>1833574.0</v>
      </c>
      <c r="N2029" s="1">
        <v>41.96</v>
      </c>
      <c r="O2029" s="1">
        <v>2754129.0</v>
      </c>
      <c r="P2029" s="1">
        <v>71.79</v>
      </c>
      <c r="Q2029" s="1">
        <v>1922340.0</v>
      </c>
      <c r="R2029" s="1">
        <v>8.74</v>
      </c>
      <c r="S2029" s="1">
        <v>3544947.0</v>
      </c>
      <c r="T2029" s="1">
        <v>16.59</v>
      </c>
      <c r="U2029" s="1">
        <v>3208557.0</v>
      </c>
    </row>
    <row r="2030" ht="13.5" customHeight="1">
      <c r="A2030" s="1">
        <v>44837.0</v>
      </c>
      <c r="B2030" s="1">
        <v>41.77</v>
      </c>
      <c r="C2030" s="1">
        <v>1.2523077E7</v>
      </c>
      <c r="D2030" s="1">
        <v>34.17</v>
      </c>
      <c r="E2030" s="1">
        <v>1.0409088E7</v>
      </c>
      <c r="F2030" s="1">
        <v>52.49</v>
      </c>
      <c r="G2030" s="1">
        <v>7015404.0</v>
      </c>
      <c r="H2030" s="1">
        <v>52.691</v>
      </c>
      <c r="I2030" s="1">
        <v>1.0089295E7</v>
      </c>
      <c r="J2030" s="1">
        <v>22.37</v>
      </c>
      <c r="K2030" s="1">
        <v>6743013.0</v>
      </c>
      <c r="L2030" s="1">
        <v>62.82</v>
      </c>
      <c r="M2030" s="1">
        <v>1876928.0</v>
      </c>
      <c r="N2030" s="1">
        <v>43.91</v>
      </c>
      <c r="O2030" s="1">
        <v>3399566.0</v>
      </c>
      <c r="P2030" s="1">
        <v>74.12</v>
      </c>
      <c r="Q2030" s="1">
        <v>2625881.0</v>
      </c>
      <c r="R2030" s="1">
        <v>9.25</v>
      </c>
      <c r="S2030" s="1">
        <v>5155862.0</v>
      </c>
      <c r="T2030" s="1">
        <v>17.37</v>
      </c>
      <c r="U2030" s="1">
        <v>4013877.0</v>
      </c>
    </row>
    <row r="2031" ht="13.5" customHeight="1">
      <c r="A2031" s="1">
        <v>44838.0</v>
      </c>
      <c r="B2031" s="1">
        <v>43.29</v>
      </c>
      <c r="C2031" s="1">
        <v>1.105012E7</v>
      </c>
      <c r="D2031" s="1">
        <v>36.175</v>
      </c>
      <c r="E2031" s="1">
        <v>1.8807734E7</v>
      </c>
      <c r="F2031" s="1">
        <v>53.26</v>
      </c>
      <c r="G2031" s="1">
        <v>6538714.0</v>
      </c>
      <c r="H2031" s="1">
        <v>53.4562</v>
      </c>
      <c r="I2031" s="1">
        <v>7019665.0</v>
      </c>
      <c r="J2031" s="1">
        <v>23.42</v>
      </c>
      <c r="K2031" s="1">
        <v>1.3090916E7</v>
      </c>
      <c r="L2031" s="1">
        <v>64.83</v>
      </c>
      <c r="M2031" s="1">
        <v>2072923.0</v>
      </c>
      <c r="N2031" s="1">
        <v>44.45</v>
      </c>
      <c r="O2031" s="1">
        <v>3283877.0</v>
      </c>
      <c r="P2031" s="1">
        <v>77.29</v>
      </c>
      <c r="Q2031" s="1">
        <v>2117190.0</v>
      </c>
      <c r="R2031" s="1">
        <v>9.6</v>
      </c>
      <c r="S2031" s="1">
        <v>4996228.0</v>
      </c>
      <c r="T2031" s="1">
        <v>18.02</v>
      </c>
      <c r="U2031" s="1">
        <v>6836910.0</v>
      </c>
    </row>
    <row r="2032" ht="13.5" customHeight="1">
      <c r="A2032" s="1">
        <v>44839.0</v>
      </c>
      <c r="B2032" s="1">
        <v>44.23</v>
      </c>
      <c r="C2032" s="1">
        <v>1.2029767E7</v>
      </c>
      <c r="D2032" s="1">
        <v>36.4</v>
      </c>
      <c r="E2032" s="1">
        <v>1.5447536E7</v>
      </c>
      <c r="F2032" s="1">
        <v>53.02</v>
      </c>
      <c r="G2032" s="1">
        <v>6949723.0</v>
      </c>
      <c r="H2032" s="1">
        <v>52.6819</v>
      </c>
      <c r="I2032" s="1">
        <v>6969269.0</v>
      </c>
      <c r="J2032" s="1">
        <v>24.51</v>
      </c>
      <c r="K2032" s="1">
        <v>1.3694075E7</v>
      </c>
      <c r="L2032" s="1">
        <v>64.87</v>
      </c>
      <c r="M2032" s="1">
        <v>2027543.0</v>
      </c>
      <c r="N2032" s="1">
        <v>44.49</v>
      </c>
      <c r="O2032" s="1">
        <v>3619734.0</v>
      </c>
      <c r="P2032" s="1">
        <v>76.66</v>
      </c>
      <c r="Q2032" s="1">
        <v>2729291.0</v>
      </c>
      <c r="R2032" s="1">
        <v>9.87</v>
      </c>
      <c r="S2032" s="1">
        <v>9476155.0</v>
      </c>
      <c r="T2032" s="1">
        <v>18.46</v>
      </c>
      <c r="U2032" s="1">
        <v>4220993.0</v>
      </c>
    </row>
    <row r="2033" ht="13.5" customHeight="1">
      <c r="A2033" s="1">
        <v>44840.0</v>
      </c>
      <c r="B2033" s="1">
        <v>45.11</v>
      </c>
      <c r="C2033" s="1">
        <v>1.567356E7</v>
      </c>
      <c r="D2033" s="1">
        <v>37.12</v>
      </c>
      <c r="E2033" s="1">
        <v>1.3091398E7</v>
      </c>
      <c r="F2033" s="1">
        <v>51.15</v>
      </c>
      <c r="G2033" s="1">
        <v>1.1726375E7</v>
      </c>
      <c r="H2033" s="1">
        <v>50.9783</v>
      </c>
      <c r="I2033" s="1">
        <v>8770889.0</v>
      </c>
      <c r="J2033" s="1">
        <v>25.59</v>
      </c>
      <c r="K2033" s="1">
        <v>1.142616E7</v>
      </c>
      <c r="L2033" s="1">
        <v>65.97</v>
      </c>
      <c r="M2033" s="1">
        <v>1891324.0</v>
      </c>
      <c r="N2033" s="1">
        <v>43.47</v>
      </c>
      <c r="O2033" s="1">
        <v>2114691.0</v>
      </c>
      <c r="P2033" s="1">
        <v>77.32</v>
      </c>
      <c r="Q2033" s="1">
        <v>2491833.0</v>
      </c>
      <c r="R2033" s="1">
        <v>9.96</v>
      </c>
      <c r="S2033" s="1">
        <v>5311771.0</v>
      </c>
      <c r="T2033" s="1">
        <v>18.55</v>
      </c>
      <c r="U2033" s="1">
        <v>4319980.0</v>
      </c>
    </row>
    <row r="2034" ht="13.5" customHeight="1">
      <c r="A2034" s="1">
        <v>44841.0</v>
      </c>
      <c r="B2034" s="1">
        <v>45.04</v>
      </c>
      <c r="C2034" s="1">
        <v>1.0086194E7</v>
      </c>
      <c r="D2034" s="1">
        <v>37.68</v>
      </c>
      <c r="E2034" s="1">
        <v>1.6549856E7</v>
      </c>
      <c r="F2034" s="1">
        <v>50.88</v>
      </c>
      <c r="G2034" s="1">
        <v>9633613.0</v>
      </c>
      <c r="H2034" s="1">
        <v>51.5522</v>
      </c>
      <c r="I2034" s="1">
        <v>6389352.0</v>
      </c>
      <c r="J2034" s="1">
        <v>25.54</v>
      </c>
      <c r="K2034" s="1">
        <v>1.3500333E7</v>
      </c>
      <c r="L2034" s="1">
        <v>64.92</v>
      </c>
      <c r="M2034" s="1">
        <v>1739342.0</v>
      </c>
      <c r="N2034" s="1">
        <v>43.56</v>
      </c>
      <c r="O2034" s="1">
        <v>2614558.0</v>
      </c>
      <c r="P2034" s="1">
        <v>77.87</v>
      </c>
      <c r="Q2034" s="1">
        <v>3118991.0</v>
      </c>
      <c r="R2034" s="1">
        <v>9.91</v>
      </c>
      <c r="S2034" s="1">
        <v>5504873.0</v>
      </c>
      <c r="T2034" s="1">
        <v>18.42</v>
      </c>
      <c r="U2034" s="1">
        <v>3343742.0</v>
      </c>
    </row>
    <row r="2035" ht="13.5" customHeight="1">
      <c r="A2035" s="1">
        <v>44844.0</v>
      </c>
      <c r="B2035" s="1">
        <v>45.04</v>
      </c>
      <c r="C2035" s="1">
        <v>1.0086194E7</v>
      </c>
      <c r="D2035" s="1">
        <v>37.68</v>
      </c>
      <c r="E2035" s="1">
        <v>1.6549856E7</v>
      </c>
      <c r="F2035" s="1">
        <v>50.88</v>
      </c>
      <c r="G2035" s="1">
        <v>9633613.0</v>
      </c>
      <c r="H2035" s="1">
        <v>51.5522</v>
      </c>
      <c r="I2035" s="1">
        <v>6389352.0</v>
      </c>
      <c r="J2035" s="1">
        <v>25.54</v>
      </c>
      <c r="K2035" s="1">
        <v>1.3500333E7</v>
      </c>
      <c r="L2035" s="1">
        <v>64.92</v>
      </c>
      <c r="M2035" s="1">
        <v>1739342.0</v>
      </c>
      <c r="N2035" s="1">
        <v>43.56</v>
      </c>
      <c r="O2035" s="1">
        <v>2614558.0</v>
      </c>
      <c r="P2035" s="1">
        <v>77.87</v>
      </c>
      <c r="Q2035" s="1">
        <v>3118991.0</v>
      </c>
      <c r="R2035" s="1">
        <v>9.91</v>
      </c>
      <c r="S2035" s="1">
        <v>5504873.0</v>
      </c>
      <c r="T2035" s="1">
        <v>18.42</v>
      </c>
      <c r="U2035" s="1">
        <v>3343742.0</v>
      </c>
    </row>
    <row r="2036" ht="13.5" customHeight="1">
      <c r="A2036" s="1">
        <v>44845.0</v>
      </c>
      <c r="B2036" s="1">
        <v>43.18</v>
      </c>
      <c r="C2036" s="1">
        <v>1.3619039E7</v>
      </c>
      <c r="D2036" s="1">
        <v>36.43</v>
      </c>
      <c r="E2036" s="1">
        <v>3.714366E7</v>
      </c>
      <c r="F2036" s="1">
        <v>49.71</v>
      </c>
      <c r="G2036" s="1">
        <v>1.1597793E7</v>
      </c>
      <c r="H2036" s="1">
        <v>50.3315</v>
      </c>
      <c r="I2036" s="1">
        <v>1.4922333E7</v>
      </c>
      <c r="J2036" s="1">
        <v>23.64</v>
      </c>
      <c r="K2036" s="1">
        <v>1.3613972E7</v>
      </c>
      <c r="L2036" s="1">
        <v>62.56</v>
      </c>
      <c r="M2036" s="1">
        <v>3674062.0</v>
      </c>
      <c r="N2036" s="1">
        <v>42.29</v>
      </c>
      <c r="O2036" s="1">
        <v>5290459.0</v>
      </c>
      <c r="P2036" s="1">
        <v>77.54</v>
      </c>
      <c r="Q2036" s="1">
        <v>3068214.0</v>
      </c>
      <c r="R2036" s="1">
        <v>9.58</v>
      </c>
      <c r="S2036" s="1">
        <v>8089036.0</v>
      </c>
      <c r="T2036" s="1">
        <v>17.97</v>
      </c>
      <c r="U2036" s="1">
        <v>7007437.0</v>
      </c>
    </row>
    <row r="2037" ht="13.5" customHeight="1">
      <c r="A2037" s="1">
        <v>44846.0</v>
      </c>
      <c r="B2037" s="1">
        <v>43.32</v>
      </c>
      <c r="C2037" s="1">
        <v>7958187.0</v>
      </c>
      <c r="D2037" s="1">
        <v>36.255</v>
      </c>
      <c r="E2037" s="1">
        <v>2.366605E7</v>
      </c>
      <c r="F2037" s="1">
        <v>49.26</v>
      </c>
      <c r="G2037" s="1">
        <v>1.0135527E7</v>
      </c>
      <c r="H2037" s="1">
        <v>49.9125</v>
      </c>
      <c r="I2037" s="1">
        <v>7640605.0</v>
      </c>
      <c r="J2037" s="1">
        <v>23.71</v>
      </c>
      <c r="K2037" s="1">
        <v>1.230876E7</v>
      </c>
      <c r="L2037" s="1">
        <v>63.38</v>
      </c>
      <c r="M2037" s="1">
        <v>2709294.0</v>
      </c>
      <c r="N2037" s="1">
        <v>41.8</v>
      </c>
      <c r="O2037" s="1">
        <v>2718313.0</v>
      </c>
      <c r="P2037" s="1">
        <v>76.55</v>
      </c>
      <c r="Q2037" s="1">
        <v>2979831.0</v>
      </c>
      <c r="R2037" s="1">
        <v>9.66</v>
      </c>
      <c r="S2037" s="1">
        <v>5474790.0</v>
      </c>
      <c r="T2037" s="1">
        <v>18.04</v>
      </c>
      <c r="U2037" s="1">
        <v>4313413.0</v>
      </c>
    </row>
    <row r="2038" ht="13.5" customHeight="1">
      <c r="A2038" s="1">
        <v>44847.0</v>
      </c>
      <c r="B2038" s="1">
        <v>44.39</v>
      </c>
      <c r="C2038" s="1">
        <v>1.0644036E7</v>
      </c>
      <c r="D2038" s="1">
        <v>37.58</v>
      </c>
      <c r="E2038" s="1">
        <v>2.3641156E7</v>
      </c>
      <c r="F2038" s="1">
        <v>51.1</v>
      </c>
      <c r="G2038" s="1">
        <v>1.5411565E7</v>
      </c>
      <c r="H2038" s="1">
        <v>51.9075</v>
      </c>
      <c r="I2038" s="1">
        <v>7704757.0</v>
      </c>
      <c r="J2038" s="1">
        <v>24.44</v>
      </c>
      <c r="K2038" s="1">
        <v>8592818.0</v>
      </c>
      <c r="L2038" s="1">
        <v>66.36</v>
      </c>
      <c r="M2038" s="1">
        <v>2302721.0</v>
      </c>
      <c r="N2038" s="1">
        <v>43.31</v>
      </c>
      <c r="O2038" s="1">
        <v>2455683.0</v>
      </c>
      <c r="P2038" s="1">
        <v>79.01</v>
      </c>
      <c r="Q2038" s="1">
        <v>3420056.0</v>
      </c>
      <c r="R2038" s="1">
        <v>10.03</v>
      </c>
      <c r="S2038" s="1">
        <v>6152937.0</v>
      </c>
      <c r="T2038" s="1">
        <v>18.76</v>
      </c>
      <c r="U2038" s="1">
        <v>5833494.0</v>
      </c>
    </row>
    <row r="2039" ht="13.5" customHeight="1">
      <c r="A2039" s="1">
        <v>44848.0</v>
      </c>
      <c r="B2039" s="1">
        <v>43.04</v>
      </c>
      <c r="C2039" s="1">
        <v>7076720.0</v>
      </c>
      <c r="D2039" s="1">
        <v>36.785</v>
      </c>
      <c r="E2039" s="1">
        <v>1.728799E7</v>
      </c>
      <c r="F2039" s="1">
        <v>49.94</v>
      </c>
      <c r="G2039" s="1">
        <v>1.224993E7</v>
      </c>
      <c r="H2039" s="1">
        <v>51.197</v>
      </c>
      <c r="I2039" s="1">
        <v>8355252.0</v>
      </c>
      <c r="J2039" s="1">
        <v>23.02</v>
      </c>
      <c r="K2039" s="1">
        <v>1.2214833E7</v>
      </c>
      <c r="L2039" s="1">
        <v>64.12</v>
      </c>
      <c r="M2039" s="1">
        <v>1668548.0</v>
      </c>
      <c r="N2039" s="1">
        <v>42.3</v>
      </c>
      <c r="O2039" s="1">
        <v>1853372.0</v>
      </c>
      <c r="P2039" s="1">
        <v>76.51</v>
      </c>
      <c r="Q2039" s="1">
        <v>2217957.0</v>
      </c>
      <c r="R2039" s="1">
        <v>9.71</v>
      </c>
      <c r="S2039" s="1">
        <v>4830665.0</v>
      </c>
      <c r="T2039" s="1">
        <v>17.99</v>
      </c>
      <c r="U2039" s="1">
        <v>4337731.0</v>
      </c>
    </row>
    <row r="2040" ht="13.5" customHeight="1">
      <c r="A2040" s="1">
        <v>44851.0</v>
      </c>
      <c r="B2040" s="1">
        <v>43.13</v>
      </c>
      <c r="C2040" s="1">
        <v>8920585.0</v>
      </c>
      <c r="D2040" s="1">
        <v>36.76</v>
      </c>
      <c r="E2040" s="1">
        <v>1.4548534E7</v>
      </c>
      <c r="F2040" s="1">
        <v>50.84</v>
      </c>
      <c r="G2040" s="1">
        <v>1.5693577E7</v>
      </c>
      <c r="H2040" s="1">
        <v>51.9531</v>
      </c>
      <c r="I2040" s="1">
        <v>1.4559974E7</v>
      </c>
      <c r="J2040" s="1">
        <v>23.28</v>
      </c>
      <c r="K2040" s="1">
        <v>7025812.0</v>
      </c>
      <c r="L2040" s="1">
        <v>64.41</v>
      </c>
      <c r="M2040" s="1">
        <v>1613773.0</v>
      </c>
      <c r="N2040" s="1">
        <v>43.21</v>
      </c>
      <c r="O2040" s="1">
        <v>3327740.0</v>
      </c>
      <c r="P2040" s="1">
        <v>75.4</v>
      </c>
      <c r="Q2040" s="1">
        <v>5389825.0</v>
      </c>
      <c r="R2040" s="1">
        <v>9.76</v>
      </c>
      <c r="S2040" s="1">
        <v>4555024.0</v>
      </c>
      <c r="T2040" s="1">
        <v>17.65</v>
      </c>
      <c r="U2040" s="1">
        <v>3352229.0</v>
      </c>
    </row>
    <row r="2041" ht="13.5" customHeight="1">
      <c r="A2041" s="1">
        <v>44852.0</v>
      </c>
      <c r="B2041" s="1">
        <v>42.76</v>
      </c>
      <c r="C2041" s="1">
        <v>8307343.0</v>
      </c>
      <c r="D2041" s="1">
        <v>36.595</v>
      </c>
      <c r="E2041" s="1">
        <v>9195696.0</v>
      </c>
      <c r="F2041" s="1">
        <v>51.3</v>
      </c>
      <c r="G2041" s="1">
        <v>7122984.0</v>
      </c>
      <c r="H2041" s="1">
        <v>53.192</v>
      </c>
      <c r="I2041" s="1">
        <v>5427603.0</v>
      </c>
      <c r="J2041" s="1">
        <v>23.48</v>
      </c>
      <c r="K2041" s="1">
        <v>9526994.0</v>
      </c>
      <c r="L2041" s="1">
        <v>64.49</v>
      </c>
      <c r="M2041" s="1">
        <v>1595771.0</v>
      </c>
      <c r="N2041" s="1">
        <v>43.46</v>
      </c>
      <c r="O2041" s="1">
        <v>1479165.0</v>
      </c>
      <c r="P2041" s="1">
        <v>74.73</v>
      </c>
      <c r="Q2041" s="1">
        <v>2242836.0</v>
      </c>
      <c r="R2041" s="1">
        <v>9.71</v>
      </c>
      <c r="S2041" s="1">
        <v>4706829.0</v>
      </c>
      <c r="T2041" s="1">
        <v>17.47</v>
      </c>
      <c r="U2041" s="1">
        <v>3859066.0</v>
      </c>
    </row>
    <row r="2042" ht="13.5" customHeight="1">
      <c r="A2042" s="1">
        <v>44853.0</v>
      </c>
      <c r="B2042" s="1">
        <v>43.5</v>
      </c>
      <c r="C2042" s="1">
        <v>7697768.0</v>
      </c>
      <c r="D2042" s="1">
        <v>38.11</v>
      </c>
      <c r="E2042" s="1">
        <v>1.0711512E7</v>
      </c>
      <c r="F2042" s="1">
        <v>51.35</v>
      </c>
      <c r="G2042" s="1">
        <v>1.3528909E7</v>
      </c>
      <c r="H2042" s="1">
        <v>53.2467</v>
      </c>
      <c r="I2042" s="1">
        <v>5727282.0</v>
      </c>
      <c r="J2042" s="1">
        <v>24.43</v>
      </c>
      <c r="K2042" s="1">
        <v>8568927.0</v>
      </c>
      <c r="L2042" s="1">
        <v>67.06</v>
      </c>
      <c r="M2042" s="1">
        <v>1852818.0</v>
      </c>
      <c r="N2042" s="1">
        <v>43.94</v>
      </c>
      <c r="O2042" s="1">
        <v>1455654.0</v>
      </c>
      <c r="P2042" s="1">
        <v>75.0</v>
      </c>
      <c r="Q2042" s="1">
        <v>4314690.0</v>
      </c>
      <c r="R2042" s="1">
        <v>10.1</v>
      </c>
      <c r="S2042" s="1">
        <v>5074388.0</v>
      </c>
      <c r="T2042" s="1">
        <v>18.1</v>
      </c>
      <c r="U2042" s="1">
        <v>4294395.0</v>
      </c>
    </row>
    <row r="2043" ht="13.5" customHeight="1">
      <c r="A2043" s="1">
        <v>44854.0</v>
      </c>
      <c r="B2043" s="1">
        <v>43.94</v>
      </c>
      <c r="C2043" s="1">
        <v>7572534.0</v>
      </c>
      <c r="D2043" s="1">
        <v>39.065</v>
      </c>
      <c r="E2043" s="1">
        <v>1.611562E7</v>
      </c>
      <c r="F2043" s="1">
        <v>51.2</v>
      </c>
      <c r="G2043" s="1">
        <v>1.2193701E7</v>
      </c>
      <c r="H2043" s="1">
        <v>52.6727</v>
      </c>
      <c r="I2043" s="1">
        <v>7418579.0</v>
      </c>
      <c r="J2043" s="1">
        <v>25.19</v>
      </c>
      <c r="K2043" s="1">
        <v>1.2347366E7</v>
      </c>
      <c r="L2043" s="1">
        <v>66.85</v>
      </c>
      <c r="M2043" s="1">
        <v>2467353.0</v>
      </c>
      <c r="N2043" s="1">
        <v>43.7</v>
      </c>
      <c r="O2043" s="1">
        <v>1817485.0</v>
      </c>
      <c r="P2043" s="1">
        <v>75.44</v>
      </c>
      <c r="Q2043" s="1">
        <v>3574559.0</v>
      </c>
      <c r="R2043" s="1">
        <v>10.25</v>
      </c>
      <c r="S2043" s="1">
        <v>5851021.0</v>
      </c>
      <c r="T2043" s="1">
        <v>18.69</v>
      </c>
      <c r="U2043" s="1">
        <v>4414978.0</v>
      </c>
    </row>
    <row r="2044" ht="13.5" customHeight="1">
      <c r="A2044" s="1">
        <v>44855.0</v>
      </c>
      <c r="B2044" s="1">
        <v>45.5</v>
      </c>
      <c r="C2044" s="1">
        <v>8774802.0</v>
      </c>
      <c r="D2044" s="1">
        <v>40.02</v>
      </c>
      <c r="E2044" s="1">
        <v>1.1042872E7</v>
      </c>
      <c r="F2044" s="1">
        <v>51.67</v>
      </c>
      <c r="G2044" s="1">
        <v>6877593.0</v>
      </c>
      <c r="H2044" s="1">
        <v>53.5017</v>
      </c>
      <c r="I2044" s="1">
        <v>4238117.0</v>
      </c>
      <c r="J2044" s="1">
        <v>25.76</v>
      </c>
      <c r="K2044" s="1">
        <v>9965874.0</v>
      </c>
      <c r="L2044" s="1">
        <v>67.84</v>
      </c>
      <c r="M2044" s="1">
        <v>2246400.0</v>
      </c>
      <c r="N2044" s="1">
        <v>44.22</v>
      </c>
      <c r="O2044" s="1">
        <v>1901107.0</v>
      </c>
      <c r="P2044" s="1">
        <v>74.37</v>
      </c>
      <c r="Q2044" s="1">
        <v>3408536.0</v>
      </c>
      <c r="R2044" s="1">
        <v>10.43</v>
      </c>
      <c r="S2044" s="1">
        <v>3963086.0</v>
      </c>
      <c r="T2044" s="1">
        <v>18.19</v>
      </c>
      <c r="U2044" s="1">
        <v>4260260.0</v>
      </c>
    </row>
    <row r="2045" ht="13.5" customHeight="1">
      <c r="A2045" s="1">
        <v>44858.0</v>
      </c>
      <c r="B2045" s="1">
        <v>45.42</v>
      </c>
      <c r="C2045" s="1">
        <v>1.1061118E7</v>
      </c>
      <c r="D2045" s="1">
        <v>40.22</v>
      </c>
      <c r="E2045" s="1">
        <v>2.2012138E7</v>
      </c>
      <c r="F2045" s="1">
        <v>51.69</v>
      </c>
      <c r="G2045" s="1">
        <v>1.5853404E7</v>
      </c>
      <c r="H2045" s="1">
        <v>53.028</v>
      </c>
      <c r="I2045" s="1">
        <v>6210610.0</v>
      </c>
      <c r="J2045" s="1">
        <v>26.17</v>
      </c>
      <c r="K2045" s="1">
        <v>1.070109E7</v>
      </c>
      <c r="L2045" s="1">
        <v>66.65</v>
      </c>
      <c r="M2045" s="1">
        <v>1733117.0</v>
      </c>
      <c r="N2045" s="1">
        <v>43.56</v>
      </c>
      <c r="O2045" s="1">
        <v>2196307.0</v>
      </c>
      <c r="P2045" s="1">
        <v>75.0</v>
      </c>
      <c r="Q2045" s="1">
        <v>3599040.0</v>
      </c>
      <c r="R2045" s="1">
        <v>10.42</v>
      </c>
      <c r="S2045" s="1">
        <v>4539891.0</v>
      </c>
      <c r="T2045" s="1">
        <v>18.82</v>
      </c>
      <c r="U2045" s="1">
        <v>4518081.0</v>
      </c>
    </row>
    <row r="2046" ht="13.5" customHeight="1">
      <c r="A2046" s="1">
        <v>44859.0</v>
      </c>
      <c r="B2046" s="1">
        <v>45.47</v>
      </c>
      <c r="C2046" s="1">
        <v>9499486.0</v>
      </c>
      <c r="D2046" s="1">
        <v>40.4</v>
      </c>
      <c r="E2046" s="1">
        <v>6655780.0</v>
      </c>
      <c r="F2046" s="1">
        <v>51.89</v>
      </c>
      <c r="G2046" s="1">
        <v>8273949.0</v>
      </c>
      <c r="H2046" s="1">
        <v>52.9825</v>
      </c>
      <c r="I2046" s="1">
        <v>4308838.0</v>
      </c>
      <c r="J2046" s="1">
        <v>26.53</v>
      </c>
      <c r="K2046" s="1">
        <v>1.1723153E7</v>
      </c>
      <c r="L2046" s="1">
        <v>65.8</v>
      </c>
      <c r="M2046" s="1">
        <v>1696769.0</v>
      </c>
      <c r="N2046" s="1">
        <v>43.68</v>
      </c>
      <c r="O2046" s="1">
        <v>2038430.0</v>
      </c>
      <c r="P2046" s="1">
        <v>75.23</v>
      </c>
      <c r="Q2046" s="1">
        <v>2260358.0</v>
      </c>
      <c r="R2046" s="1">
        <v>10.38</v>
      </c>
      <c r="S2046" s="1">
        <v>3276274.0</v>
      </c>
      <c r="T2046" s="1">
        <v>18.71</v>
      </c>
      <c r="U2046" s="1">
        <v>3878544.0</v>
      </c>
    </row>
    <row r="2047" ht="13.5" customHeight="1">
      <c r="A2047" s="1">
        <v>44860.0</v>
      </c>
      <c r="B2047" s="1">
        <v>46.24</v>
      </c>
      <c r="C2047" s="1">
        <v>8506686.0</v>
      </c>
      <c r="D2047" s="1">
        <v>40.76</v>
      </c>
      <c r="E2047" s="1">
        <v>7091330.0</v>
      </c>
      <c r="F2047" s="1">
        <v>52.43</v>
      </c>
      <c r="G2047" s="1">
        <v>1.4382111E7</v>
      </c>
      <c r="H2047" s="1">
        <v>53.5382</v>
      </c>
      <c r="I2047" s="1">
        <v>5499383.0</v>
      </c>
      <c r="J2047" s="1">
        <v>27.11</v>
      </c>
      <c r="K2047" s="1">
        <v>1.1880084E7</v>
      </c>
      <c r="L2047" s="1">
        <v>66.72</v>
      </c>
      <c r="M2047" s="1">
        <v>1863298.0</v>
      </c>
      <c r="N2047" s="1">
        <v>44.11</v>
      </c>
      <c r="O2047" s="1">
        <v>2047697.0</v>
      </c>
      <c r="P2047" s="1">
        <v>77.54</v>
      </c>
      <c r="Q2047" s="1">
        <v>3166357.0</v>
      </c>
      <c r="R2047" s="1">
        <v>10.74</v>
      </c>
      <c r="S2047" s="1">
        <v>6486813.0</v>
      </c>
      <c r="T2047" s="1">
        <v>19.0</v>
      </c>
      <c r="U2047" s="1">
        <v>4071684.0</v>
      </c>
    </row>
    <row r="2048" ht="13.5" customHeight="1">
      <c r="A2048" s="1">
        <v>44861.0</v>
      </c>
      <c r="B2048" s="1">
        <v>45.45</v>
      </c>
      <c r="C2048" s="1">
        <v>8534270.0</v>
      </c>
      <c r="D2048" s="1">
        <v>40.7</v>
      </c>
      <c r="E2048" s="1">
        <v>7890732.0</v>
      </c>
      <c r="F2048" s="1">
        <v>52.88</v>
      </c>
      <c r="G2048" s="1">
        <v>7532256.0</v>
      </c>
      <c r="H2048" s="1">
        <v>54.8773</v>
      </c>
      <c r="I2048" s="1">
        <v>5984757.0</v>
      </c>
      <c r="J2048" s="1">
        <v>27.35</v>
      </c>
      <c r="K2048" s="1">
        <v>9297196.0</v>
      </c>
      <c r="L2048" s="1">
        <v>67.47</v>
      </c>
      <c r="M2048" s="1">
        <v>1312178.0</v>
      </c>
      <c r="N2048" s="1">
        <v>44.63</v>
      </c>
      <c r="O2048" s="1">
        <v>1712689.0</v>
      </c>
      <c r="P2048" s="1">
        <v>77.02</v>
      </c>
      <c r="Q2048" s="1">
        <v>2711000.0</v>
      </c>
      <c r="R2048" s="1">
        <v>10.65</v>
      </c>
      <c r="S2048" s="1">
        <v>7542564.0</v>
      </c>
      <c r="T2048" s="1">
        <v>18.87</v>
      </c>
      <c r="U2048" s="1">
        <v>3867311.0</v>
      </c>
    </row>
    <row r="2049" ht="13.5" customHeight="1">
      <c r="A2049" s="1">
        <v>44862.0</v>
      </c>
      <c r="B2049" s="1">
        <v>45.86</v>
      </c>
      <c r="C2049" s="1">
        <v>6348541.0</v>
      </c>
      <c r="D2049" s="1">
        <v>40.685</v>
      </c>
      <c r="E2049" s="1">
        <v>7321172.0</v>
      </c>
      <c r="F2049" s="1">
        <v>53.13</v>
      </c>
      <c r="G2049" s="1">
        <v>7044172.0</v>
      </c>
      <c r="H2049" s="1">
        <v>54.1668</v>
      </c>
      <c r="I2049" s="1">
        <v>4032323.0</v>
      </c>
      <c r="J2049" s="1">
        <v>27.2</v>
      </c>
      <c r="K2049" s="1">
        <v>9763369.0</v>
      </c>
      <c r="L2049" s="1">
        <v>73.63</v>
      </c>
      <c r="M2049" s="1">
        <v>3711665.0</v>
      </c>
      <c r="N2049" s="1">
        <v>44.3</v>
      </c>
      <c r="O2049" s="1">
        <v>1670884.0</v>
      </c>
      <c r="P2049" s="1">
        <v>74.96</v>
      </c>
      <c r="Q2049" s="1">
        <v>1712208.0</v>
      </c>
      <c r="R2049" s="1">
        <v>10.32</v>
      </c>
      <c r="S2049" s="1">
        <v>6255398.0</v>
      </c>
      <c r="T2049" s="1">
        <v>18.69</v>
      </c>
      <c r="U2049" s="1">
        <v>3097686.0</v>
      </c>
    </row>
    <row r="2050" ht="13.5" customHeight="1">
      <c r="A2050" s="1">
        <v>44865.0</v>
      </c>
      <c r="B2050" s="1">
        <v>46.66</v>
      </c>
      <c r="C2050" s="1">
        <v>1.2332185E7</v>
      </c>
      <c r="D2050" s="1">
        <v>40.79</v>
      </c>
      <c r="E2050" s="1">
        <v>9640730.0</v>
      </c>
      <c r="F2050" s="1">
        <v>53.08</v>
      </c>
      <c r="G2050" s="1">
        <v>8845392.0</v>
      </c>
      <c r="H2050" s="1">
        <v>54.5129</v>
      </c>
      <c r="I2050" s="1">
        <v>4742672.0</v>
      </c>
      <c r="J2050" s="1">
        <v>27.54</v>
      </c>
      <c r="K2050" s="1">
        <v>1.1434455E7</v>
      </c>
      <c r="L2050" s="1">
        <v>74.11</v>
      </c>
      <c r="M2050" s="1">
        <v>2350965.0</v>
      </c>
      <c r="N2050" s="1">
        <v>44.98</v>
      </c>
      <c r="O2050" s="1">
        <v>3228179.0</v>
      </c>
      <c r="P2050" s="1">
        <v>76.76</v>
      </c>
      <c r="Q2050" s="1">
        <v>2147036.0</v>
      </c>
      <c r="R2050" s="1">
        <v>10.56</v>
      </c>
      <c r="S2050" s="1">
        <v>6752206.0</v>
      </c>
      <c r="T2050" s="1">
        <v>19.18</v>
      </c>
      <c r="U2050" s="1">
        <v>5088307.0</v>
      </c>
    </row>
    <row r="2051" ht="13.5" customHeight="1">
      <c r="A2051" s="1">
        <v>44866.0</v>
      </c>
      <c r="B2051" s="1">
        <v>47.73</v>
      </c>
      <c r="C2051" s="1">
        <v>1.0725571E7</v>
      </c>
      <c r="D2051" s="1">
        <v>41.115</v>
      </c>
      <c r="E2051" s="1">
        <v>6179806.0</v>
      </c>
      <c r="F2051" s="1">
        <v>53.03</v>
      </c>
      <c r="G2051" s="1">
        <v>1.0208858E7</v>
      </c>
      <c r="H2051" s="1">
        <v>54.3125</v>
      </c>
      <c r="I2051" s="1">
        <v>1736569.0</v>
      </c>
      <c r="J2051" s="1">
        <v>27.93</v>
      </c>
      <c r="K2051" s="1">
        <v>7412154.0</v>
      </c>
      <c r="L2051" s="1">
        <v>75.13</v>
      </c>
      <c r="M2051" s="1">
        <v>2860381.0</v>
      </c>
      <c r="N2051" s="1">
        <v>44.54</v>
      </c>
      <c r="O2051" s="1">
        <v>1787737.0</v>
      </c>
      <c r="P2051" s="1">
        <v>77.55</v>
      </c>
      <c r="Q2051" s="1">
        <v>2704366.0</v>
      </c>
      <c r="R2051" s="1">
        <v>10.61</v>
      </c>
      <c r="S2051" s="1">
        <v>3530076.0</v>
      </c>
      <c r="T2051" s="1">
        <v>19.47</v>
      </c>
      <c r="U2051" s="1">
        <v>2762391.0</v>
      </c>
    </row>
    <row r="2052" ht="13.5" customHeight="1">
      <c r="A2052" s="1">
        <v>44867.0</v>
      </c>
      <c r="B2052" s="1">
        <v>46.66</v>
      </c>
      <c r="C2052" s="1">
        <v>1.364084E7</v>
      </c>
      <c r="D2052" s="1">
        <v>41.045</v>
      </c>
      <c r="E2052" s="1">
        <v>1.1271924E7</v>
      </c>
      <c r="F2052" s="1">
        <v>53.07</v>
      </c>
      <c r="G2052" s="1">
        <v>1.2113902E7</v>
      </c>
      <c r="H2052" s="1">
        <v>54.9866</v>
      </c>
      <c r="I2052" s="1">
        <v>7078137.0</v>
      </c>
      <c r="J2052" s="1">
        <v>27.83</v>
      </c>
      <c r="K2052" s="1">
        <v>1.7117149E7</v>
      </c>
      <c r="L2052" s="1">
        <v>74.76</v>
      </c>
      <c r="M2052" s="1">
        <v>2519256.0</v>
      </c>
      <c r="N2052" s="1">
        <v>44.89</v>
      </c>
      <c r="O2052" s="1">
        <v>3421078.0</v>
      </c>
      <c r="P2052" s="1">
        <v>78.38</v>
      </c>
      <c r="Q2052" s="1">
        <v>2707321.0</v>
      </c>
      <c r="R2052" s="1">
        <v>10.68</v>
      </c>
      <c r="S2052" s="1">
        <v>7110547.0</v>
      </c>
      <c r="T2052" s="1">
        <v>19.35</v>
      </c>
      <c r="U2052" s="1">
        <v>3413695.0</v>
      </c>
    </row>
    <row r="2053" ht="13.5" customHeight="1">
      <c r="A2053" s="1">
        <v>44868.0</v>
      </c>
      <c r="B2053" s="1">
        <v>48.47</v>
      </c>
      <c r="C2053" s="1">
        <v>1.1916438E7</v>
      </c>
      <c r="D2053" s="1">
        <v>41.22</v>
      </c>
      <c r="E2053" s="1">
        <v>8779366.0</v>
      </c>
      <c r="F2053" s="1">
        <v>53.62</v>
      </c>
      <c r="G2053" s="1">
        <v>1.4245187E7</v>
      </c>
      <c r="H2053" s="1">
        <v>54.7133</v>
      </c>
      <c r="I2053" s="1">
        <v>2463901.0</v>
      </c>
      <c r="J2053" s="1">
        <v>28.81</v>
      </c>
      <c r="K2053" s="1">
        <v>9559597.0</v>
      </c>
      <c r="L2053" s="1">
        <v>77.76</v>
      </c>
      <c r="M2053" s="1">
        <v>2316460.0</v>
      </c>
      <c r="N2053" s="1">
        <v>45.28</v>
      </c>
      <c r="O2053" s="1">
        <v>2731422.0</v>
      </c>
      <c r="P2053" s="1">
        <v>81.55</v>
      </c>
      <c r="Q2053" s="1">
        <v>3635607.0</v>
      </c>
      <c r="R2053" s="1">
        <v>10.92</v>
      </c>
      <c r="S2053" s="1">
        <v>4402703.0</v>
      </c>
      <c r="T2053" s="1">
        <v>19.76</v>
      </c>
      <c r="U2053" s="1">
        <v>3004935.0</v>
      </c>
    </row>
    <row r="2054" ht="13.5" customHeight="1">
      <c r="A2054" s="1">
        <v>44869.0</v>
      </c>
      <c r="B2054" s="1">
        <v>48.7</v>
      </c>
      <c r="C2054" s="1">
        <v>1.3728315E7</v>
      </c>
      <c r="D2054" s="1">
        <v>41.225</v>
      </c>
      <c r="E2054" s="1">
        <v>1.4206534E7</v>
      </c>
      <c r="F2054" s="1">
        <v>54.17</v>
      </c>
      <c r="G2054" s="1">
        <v>1.9209632E7</v>
      </c>
      <c r="H2054" s="1">
        <v>54.7133</v>
      </c>
      <c r="I2054" s="1">
        <v>4557686.0</v>
      </c>
      <c r="J2054" s="1">
        <v>28.49</v>
      </c>
      <c r="K2054" s="1">
        <v>1.0977945E7</v>
      </c>
      <c r="L2054" s="1">
        <v>77.12</v>
      </c>
      <c r="M2054" s="1">
        <v>2738271.0</v>
      </c>
      <c r="N2054" s="1">
        <v>45.89</v>
      </c>
      <c r="O2054" s="1">
        <v>3756024.0</v>
      </c>
      <c r="P2054" s="1">
        <v>81.37</v>
      </c>
      <c r="Q2054" s="1">
        <v>7430511.0</v>
      </c>
      <c r="R2054" s="1">
        <v>10.94</v>
      </c>
      <c r="S2054" s="1">
        <v>5638832.0</v>
      </c>
      <c r="T2054" s="1">
        <v>19.62</v>
      </c>
      <c r="U2054" s="1">
        <v>5846474.0</v>
      </c>
    </row>
    <row r="2055" ht="13.5" customHeight="1">
      <c r="A2055" s="1">
        <v>44872.0</v>
      </c>
      <c r="B2055" s="1">
        <v>48.8</v>
      </c>
      <c r="C2055" s="1">
        <v>1.4937788E7</v>
      </c>
      <c r="D2055" s="1">
        <v>41.24</v>
      </c>
      <c r="E2055" s="1">
        <v>6445732.0</v>
      </c>
      <c r="F2055" s="1">
        <v>53.83</v>
      </c>
      <c r="G2055" s="1">
        <v>2.0967797E7</v>
      </c>
      <c r="H2055" s="1">
        <v>54.768</v>
      </c>
      <c r="I2055" s="1">
        <v>2732403.0</v>
      </c>
      <c r="J2055" s="1">
        <v>28.58</v>
      </c>
      <c r="K2055" s="1">
        <v>8382903.0</v>
      </c>
      <c r="L2055" s="1">
        <v>76.96</v>
      </c>
      <c r="M2055" s="1">
        <v>1303962.0</v>
      </c>
      <c r="N2055" s="1">
        <v>45.86</v>
      </c>
      <c r="O2055" s="1">
        <v>2992060.0</v>
      </c>
      <c r="P2055" s="1">
        <v>82.29</v>
      </c>
      <c r="Q2055" s="1">
        <v>7715870.0</v>
      </c>
      <c r="R2055" s="1">
        <v>10.94</v>
      </c>
      <c r="S2055" s="1">
        <v>2939423.0</v>
      </c>
      <c r="T2055" s="1">
        <v>19.5</v>
      </c>
      <c r="U2055" s="1">
        <v>3863978.0</v>
      </c>
    </row>
    <row r="2056" ht="13.5" customHeight="1">
      <c r="A2056" s="1">
        <v>44873.0</v>
      </c>
      <c r="B2056" s="1">
        <v>48.37</v>
      </c>
      <c r="C2056" s="1">
        <v>8261937.0</v>
      </c>
      <c r="D2056" s="1">
        <v>40.81</v>
      </c>
      <c r="E2056" s="1">
        <v>6353630.0</v>
      </c>
      <c r="F2056" s="1">
        <v>53.94</v>
      </c>
      <c r="G2056" s="1">
        <v>1.8061943E7</v>
      </c>
      <c r="H2056" s="1">
        <v>54.8044</v>
      </c>
      <c r="I2056" s="1">
        <v>2386693.0</v>
      </c>
      <c r="J2056" s="1">
        <v>28.63</v>
      </c>
      <c r="K2056" s="1">
        <v>8794914.0</v>
      </c>
      <c r="L2056" s="1">
        <v>76.0</v>
      </c>
      <c r="M2056" s="1">
        <v>1390870.0</v>
      </c>
      <c r="N2056" s="1">
        <v>45.82</v>
      </c>
      <c r="O2056" s="1">
        <v>1559191.0</v>
      </c>
      <c r="P2056" s="1">
        <v>79.15</v>
      </c>
      <c r="Q2056" s="1">
        <v>2026444.0</v>
      </c>
      <c r="R2056" s="1">
        <v>11.05</v>
      </c>
      <c r="S2056" s="1">
        <v>6143790.0</v>
      </c>
      <c r="T2056" s="1">
        <v>19.19</v>
      </c>
      <c r="U2056" s="1">
        <v>4033912.0</v>
      </c>
    </row>
    <row r="2057" ht="13.5" customHeight="1">
      <c r="A2057" s="1">
        <v>44874.0</v>
      </c>
      <c r="B2057" s="1">
        <v>46.65</v>
      </c>
      <c r="C2057" s="1">
        <v>1.0074553E7</v>
      </c>
      <c r="D2057" s="1">
        <v>39.855</v>
      </c>
      <c r="E2057" s="1">
        <v>1.035418E7</v>
      </c>
      <c r="F2057" s="1">
        <v>53.15</v>
      </c>
      <c r="G2057" s="1">
        <v>2.0891672E7</v>
      </c>
      <c r="H2057" s="1">
        <v>56.1709</v>
      </c>
      <c r="I2057" s="1">
        <v>5693484.0</v>
      </c>
      <c r="J2057" s="1">
        <v>27.08</v>
      </c>
      <c r="K2057" s="1">
        <v>9819323.0</v>
      </c>
      <c r="L2057" s="1">
        <v>74.44</v>
      </c>
      <c r="M2057" s="1">
        <v>1548726.0</v>
      </c>
      <c r="N2057" s="1">
        <v>44.68</v>
      </c>
      <c r="O2057" s="1">
        <v>3249539.0</v>
      </c>
      <c r="P2057" s="1">
        <v>74.2</v>
      </c>
      <c r="Q2057" s="1">
        <v>4539358.0</v>
      </c>
      <c r="R2057" s="1">
        <v>10.52</v>
      </c>
      <c r="S2057" s="1">
        <v>5777303.0</v>
      </c>
      <c r="T2057" s="1">
        <v>18.03</v>
      </c>
      <c r="U2057" s="1">
        <v>3998073.0</v>
      </c>
    </row>
    <row r="2058" ht="13.5" customHeight="1">
      <c r="A2058" s="1">
        <v>44875.0</v>
      </c>
      <c r="B2058" s="1">
        <v>47.7</v>
      </c>
      <c r="C2058" s="1">
        <v>8156197.0</v>
      </c>
      <c r="D2058" s="1">
        <v>40.605</v>
      </c>
      <c r="E2058" s="1">
        <v>9845408.0</v>
      </c>
      <c r="F2058" s="1">
        <v>54.52</v>
      </c>
      <c r="G2058" s="1">
        <v>1.0652964E7</v>
      </c>
      <c r="H2058" s="1">
        <v>57.5192</v>
      </c>
      <c r="I2058" s="1">
        <v>7165547.0</v>
      </c>
      <c r="J2058" s="1">
        <v>27.81</v>
      </c>
      <c r="K2058" s="1">
        <v>8976670.0</v>
      </c>
      <c r="L2058" s="1">
        <v>75.92</v>
      </c>
      <c r="M2058" s="1">
        <v>1233440.0</v>
      </c>
      <c r="N2058" s="1">
        <v>45.86</v>
      </c>
      <c r="O2058" s="1">
        <v>2852820.0</v>
      </c>
      <c r="P2058" s="1">
        <v>77.63</v>
      </c>
      <c r="Q2058" s="1">
        <v>2540701.0</v>
      </c>
      <c r="R2058" s="1">
        <v>11.07</v>
      </c>
      <c r="S2058" s="1">
        <v>6198561.0</v>
      </c>
      <c r="T2058" s="1">
        <v>18.68</v>
      </c>
      <c r="U2058" s="1">
        <v>3230184.0</v>
      </c>
    </row>
    <row r="2059" ht="13.5" customHeight="1">
      <c r="A2059" s="1">
        <v>44876.0</v>
      </c>
      <c r="B2059" s="1">
        <v>48.74</v>
      </c>
      <c r="C2059" s="1">
        <v>1.0494828E7</v>
      </c>
      <c r="D2059" s="1">
        <v>41.07</v>
      </c>
      <c r="E2059" s="1">
        <v>8268892.0</v>
      </c>
      <c r="F2059" s="1">
        <v>55.5</v>
      </c>
      <c r="G2059" s="1">
        <v>1.0100852E7</v>
      </c>
      <c r="H2059" s="1">
        <v>58.3208</v>
      </c>
      <c r="I2059" s="1">
        <v>3951035.0</v>
      </c>
      <c r="J2059" s="1">
        <v>28.69</v>
      </c>
      <c r="K2059" s="1">
        <v>8040456.0</v>
      </c>
      <c r="L2059" s="1">
        <v>76.72</v>
      </c>
      <c r="M2059" s="1">
        <v>1019814.0</v>
      </c>
      <c r="N2059" s="1">
        <v>46.5</v>
      </c>
      <c r="O2059" s="1">
        <v>1779193.0</v>
      </c>
      <c r="P2059" s="1">
        <v>80.04</v>
      </c>
      <c r="Q2059" s="1">
        <v>2509214.0</v>
      </c>
      <c r="R2059" s="1">
        <v>11.47</v>
      </c>
      <c r="S2059" s="1">
        <v>6557403.0</v>
      </c>
      <c r="T2059" s="1">
        <v>18.83</v>
      </c>
      <c r="U2059" s="1">
        <v>3816002.0</v>
      </c>
    </row>
    <row r="2060" ht="13.5" customHeight="1">
      <c r="A2060" s="1">
        <v>44879.0</v>
      </c>
      <c r="B2060" s="1">
        <v>48.22</v>
      </c>
      <c r="C2060" s="1">
        <v>1.8905821E7</v>
      </c>
      <c r="D2060" s="1">
        <v>40.53</v>
      </c>
      <c r="E2060" s="1">
        <v>9190924.0</v>
      </c>
      <c r="F2060" s="1">
        <v>53.45</v>
      </c>
      <c r="G2060" s="1">
        <v>3.9921858E7</v>
      </c>
      <c r="H2060" s="1">
        <v>57.4918</v>
      </c>
      <c r="I2060" s="1">
        <v>6069624.0</v>
      </c>
      <c r="J2060" s="1">
        <v>28.22</v>
      </c>
      <c r="K2060" s="1">
        <v>1.077835E7</v>
      </c>
      <c r="L2060" s="1">
        <v>75.32</v>
      </c>
      <c r="M2060" s="1">
        <v>1696233.0</v>
      </c>
      <c r="N2060" s="1">
        <v>46.37</v>
      </c>
      <c r="O2060" s="1">
        <v>2481199.0</v>
      </c>
      <c r="P2060" s="1">
        <v>79.71</v>
      </c>
      <c r="Q2060" s="1">
        <v>7314640.0</v>
      </c>
      <c r="R2060" s="1">
        <v>11.04</v>
      </c>
      <c r="S2060" s="1">
        <v>4047576.0</v>
      </c>
      <c r="T2060" s="1">
        <v>18.58</v>
      </c>
      <c r="U2060" s="1">
        <v>6799864.0</v>
      </c>
    </row>
    <row r="2061" ht="13.5" customHeight="1">
      <c r="A2061" s="1">
        <v>44880.0</v>
      </c>
      <c r="B2061" s="1">
        <v>49.19</v>
      </c>
      <c r="C2061" s="1">
        <v>9639664.0</v>
      </c>
      <c r="D2061" s="1">
        <v>41.4</v>
      </c>
      <c r="E2061" s="1">
        <v>9835166.0</v>
      </c>
      <c r="F2061" s="1">
        <v>53.59</v>
      </c>
      <c r="G2061" s="1">
        <v>1.1701132E7</v>
      </c>
      <c r="H2061" s="1">
        <v>57.8927</v>
      </c>
      <c r="I2061" s="1">
        <v>3118676.0</v>
      </c>
      <c r="J2061" s="1">
        <v>28.56</v>
      </c>
      <c r="K2061" s="1">
        <v>1.2847845E7</v>
      </c>
      <c r="L2061" s="1">
        <v>75.92</v>
      </c>
      <c r="M2061" s="1">
        <v>1488144.0</v>
      </c>
      <c r="N2061" s="1">
        <v>46.72</v>
      </c>
      <c r="O2061" s="1">
        <v>1926940.0</v>
      </c>
      <c r="P2061" s="1">
        <v>80.32</v>
      </c>
      <c r="Q2061" s="1">
        <v>1908131.0</v>
      </c>
      <c r="R2061" s="1">
        <v>11.32</v>
      </c>
      <c r="S2061" s="1">
        <v>6812456.0</v>
      </c>
      <c r="T2061" s="1">
        <v>18.98</v>
      </c>
      <c r="U2061" s="1">
        <v>5279841.0</v>
      </c>
    </row>
    <row r="2062" ht="13.5" customHeight="1">
      <c r="A2062" s="1">
        <v>44881.0</v>
      </c>
      <c r="B2062" s="1">
        <v>48.31</v>
      </c>
      <c r="C2062" s="1">
        <v>1.8742223E7</v>
      </c>
      <c r="D2062" s="1">
        <v>40.45</v>
      </c>
      <c r="E2062" s="1">
        <v>1.397709E7</v>
      </c>
      <c r="F2062" s="1">
        <v>53.82</v>
      </c>
      <c r="G2062" s="1">
        <v>1.6669405E7</v>
      </c>
      <c r="H2062" s="1">
        <v>58.7581</v>
      </c>
      <c r="I2062" s="1">
        <v>4087458.0</v>
      </c>
      <c r="J2062" s="1">
        <v>28.06</v>
      </c>
      <c r="K2062" s="1">
        <v>1.0921017E7</v>
      </c>
      <c r="L2062" s="1">
        <v>75.33</v>
      </c>
      <c r="M2062" s="1">
        <v>1090264.0</v>
      </c>
      <c r="N2062" s="1">
        <v>47.08</v>
      </c>
      <c r="O2062" s="1">
        <v>3856737.0</v>
      </c>
      <c r="P2062" s="1">
        <v>77.97</v>
      </c>
      <c r="Q2062" s="1">
        <v>4874463.0</v>
      </c>
      <c r="R2062" s="1">
        <v>10.87</v>
      </c>
      <c r="S2062" s="1">
        <v>4839301.0</v>
      </c>
      <c r="T2062" s="1">
        <v>18.53</v>
      </c>
      <c r="U2062" s="1">
        <v>3792117.0</v>
      </c>
    </row>
    <row r="2063" ht="13.5" customHeight="1">
      <c r="A2063" s="1">
        <v>44882.0</v>
      </c>
      <c r="B2063" s="1">
        <v>48.34</v>
      </c>
      <c r="C2063" s="1">
        <v>1.5534077E7</v>
      </c>
      <c r="D2063" s="1">
        <v>40.01</v>
      </c>
      <c r="E2063" s="1">
        <v>1.3587336E7</v>
      </c>
      <c r="F2063" s="1">
        <v>53.7</v>
      </c>
      <c r="G2063" s="1">
        <v>1.5001631E7</v>
      </c>
      <c r="H2063" s="1">
        <v>58.3026</v>
      </c>
      <c r="I2063" s="1">
        <v>4385321.0</v>
      </c>
      <c r="J2063" s="1">
        <v>27.51</v>
      </c>
      <c r="K2063" s="1">
        <v>8406401.0</v>
      </c>
      <c r="L2063" s="1">
        <v>75.48</v>
      </c>
      <c r="M2063" s="1">
        <v>1714852.0</v>
      </c>
      <c r="N2063" s="1">
        <v>46.8</v>
      </c>
      <c r="O2063" s="1">
        <v>1594251.0</v>
      </c>
      <c r="P2063" s="1">
        <v>78.77</v>
      </c>
      <c r="Q2063" s="1">
        <v>2473384.0</v>
      </c>
      <c r="R2063" s="1">
        <v>10.75</v>
      </c>
      <c r="S2063" s="1">
        <v>4687188.0</v>
      </c>
      <c r="T2063" s="1">
        <v>18.6</v>
      </c>
      <c r="U2063" s="1">
        <v>3059891.0</v>
      </c>
    </row>
    <row r="2064" ht="13.5" customHeight="1">
      <c r="A2064" s="1">
        <v>44883.0</v>
      </c>
      <c r="B2064" s="1">
        <v>47.66</v>
      </c>
      <c r="C2064" s="1">
        <v>1.2436777E7</v>
      </c>
      <c r="D2064" s="1">
        <v>39.975</v>
      </c>
      <c r="E2064" s="1">
        <v>1.2347816E7</v>
      </c>
      <c r="F2064" s="1">
        <v>53.97</v>
      </c>
      <c r="G2064" s="1">
        <v>1.1720995E7</v>
      </c>
      <c r="H2064" s="1">
        <v>58.3026</v>
      </c>
      <c r="I2064" s="1">
        <v>4493187.0</v>
      </c>
      <c r="J2064" s="1">
        <v>27.13</v>
      </c>
      <c r="K2064" s="1">
        <v>8277648.0</v>
      </c>
      <c r="L2064" s="1">
        <v>75.58</v>
      </c>
      <c r="M2064" s="1">
        <v>2204392.0</v>
      </c>
      <c r="N2064" s="1">
        <v>47.07</v>
      </c>
      <c r="O2064" s="1">
        <v>1640236.0</v>
      </c>
      <c r="P2064" s="1">
        <v>79.73</v>
      </c>
      <c r="Q2064" s="1">
        <v>1688783.0</v>
      </c>
      <c r="R2064" s="1">
        <v>10.84</v>
      </c>
      <c r="S2064" s="1">
        <v>6145391.0</v>
      </c>
      <c r="T2064" s="1">
        <v>18.97</v>
      </c>
      <c r="U2064" s="1">
        <v>3414048.0</v>
      </c>
    </row>
    <row r="2065" ht="13.5" customHeight="1">
      <c r="A2065" s="1">
        <v>44886.0</v>
      </c>
      <c r="B2065" s="1">
        <v>47.32</v>
      </c>
      <c r="C2065" s="1">
        <v>2.5847432E7</v>
      </c>
      <c r="D2065" s="1">
        <v>39.925</v>
      </c>
      <c r="E2065" s="1">
        <v>2.020376E7</v>
      </c>
      <c r="F2065" s="1">
        <v>54.08</v>
      </c>
      <c r="G2065" s="1">
        <v>2.2063049E7</v>
      </c>
      <c r="H2065" s="1">
        <v>58.1113</v>
      </c>
      <c r="I2065" s="1">
        <v>5147857.0</v>
      </c>
      <c r="J2065" s="1">
        <v>26.55</v>
      </c>
      <c r="K2065" s="1">
        <v>1.6095375E7</v>
      </c>
      <c r="L2065" s="1">
        <v>75.24</v>
      </c>
      <c r="M2065" s="1">
        <v>3185313.0</v>
      </c>
      <c r="N2065" s="1">
        <v>46.79</v>
      </c>
      <c r="O2065" s="1">
        <v>2169120.0</v>
      </c>
      <c r="P2065" s="1">
        <v>78.28</v>
      </c>
      <c r="Q2065" s="1">
        <v>4512146.0</v>
      </c>
      <c r="R2065" s="1">
        <v>10.61</v>
      </c>
      <c r="S2065" s="1">
        <v>4843154.0</v>
      </c>
      <c r="T2065" s="1">
        <v>18.45</v>
      </c>
      <c r="U2065" s="1">
        <v>5072528.0</v>
      </c>
    </row>
    <row r="2066" ht="13.5" customHeight="1">
      <c r="A2066" s="1">
        <v>44887.0</v>
      </c>
      <c r="B2066" s="1">
        <v>48.29</v>
      </c>
      <c r="C2066" s="1">
        <v>1.0047303E7</v>
      </c>
      <c r="D2066" s="1">
        <v>40.61</v>
      </c>
      <c r="E2066" s="1">
        <v>1.1460986E7</v>
      </c>
      <c r="F2066" s="1">
        <v>54.82</v>
      </c>
      <c r="G2066" s="1">
        <v>1.6498835E7</v>
      </c>
      <c r="H2066" s="1">
        <v>59.0769</v>
      </c>
      <c r="I2066" s="1">
        <v>5257969.0</v>
      </c>
      <c r="J2066" s="1">
        <v>27.45</v>
      </c>
      <c r="K2066" s="1">
        <v>7897246.0</v>
      </c>
      <c r="L2066" s="1">
        <v>76.88</v>
      </c>
      <c r="M2066" s="1">
        <v>1738278.0</v>
      </c>
      <c r="N2066" s="1">
        <v>47.46</v>
      </c>
      <c r="O2066" s="1">
        <v>2411145.0</v>
      </c>
      <c r="P2066" s="1">
        <v>80.47</v>
      </c>
      <c r="Q2066" s="1">
        <v>2553398.0</v>
      </c>
      <c r="R2066" s="1">
        <v>11.0</v>
      </c>
      <c r="S2066" s="1">
        <v>3422332.0</v>
      </c>
      <c r="T2066" s="1">
        <v>19.01</v>
      </c>
      <c r="U2066" s="1">
        <v>3986451.0</v>
      </c>
    </row>
    <row r="2067" ht="13.5" customHeight="1">
      <c r="A2067" s="1">
        <v>44888.0</v>
      </c>
      <c r="B2067" s="1">
        <v>47.72</v>
      </c>
      <c r="C2067" s="1">
        <v>2.0795683E7</v>
      </c>
      <c r="D2067" s="1">
        <v>40.025</v>
      </c>
      <c r="E2067" s="1">
        <v>1.2033518E7</v>
      </c>
      <c r="F2067" s="1">
        <v>55.36</v>
      </c>
      <c r="G2067" s="1">
        <v>1.3575689E7</v>
      </c>
      <c r="H2067" s="1">
        <v>59.3684</v>
      </c>
      <c r="I2067" s="1">
        <v>6829135.0</v>
      </c>
      <c r="J2067" s="1">
        <v>27.06</v>
      </c>
      <c r="K2067" s="1">
        <v>5437129.0</v>
      </c>
      <c r="L2067" s="1">
        <v>76.47</v>
      </c>
      <c r="M2067" s="1">
        <v>730095.0</v>
      </c>
      <c r="N2067" s="1">
        <v>47.45</v>
      </c>
      <c r="O2067" s="1">
        <v>3189466.0</v>
      </c>
      <c r="P2067" s="1">
        <v>80.25</v>
      </c>
      <c r="Q2067" s="1">
        <v>2507170.0</v>
      </c>
      <c r="R2067" s="1">
        <v>10.84</v>
      </c>
      <c r="S2067" s="1">
        <v>5105219.0</v>
      </c>
      <c r="T2067" s="1">
        <v>18.78</v>
      </c>
      <c r="U2067" s="1">
        <v>2435929.0</v>
      </c>
    </row>
    <row r="2068" ht="13.5" customHeight="1">
      <c r="A2068" s="1">
        <v>44889.0</v>
      </c>
      <c r="B2068" s="1">
        <v>47.81</v>
      </c>
      <c r="C2068" s="1">
        <v>4516398.0</v>
      </c>
      <c r="D2068" s="1">
        <v>40.15</v>
      </c>
      <c r="E2068" s="1">
        <v>4887766.0</v>
      </c>
      <c r="F2068" s="1">
        <v>55.5</v>
      </c>
      <c r="G2068" s="1">
        <v>7961366.0</v>
      </c>
      <c r="H2068" s="1">
        <v>59.4413</v>
      </c>
      <c r="I2068" s="1">
        <v>1890074.0</v>
      </c>
      <c r="J2068" s="1">
        <v>26.98</v>
      </c>
      <c r="K2068" s="1">
        <v>1222240.0</v>
      </c>
      <c r="L2068" s="1">
        <v>76.52</v>
      </c>
      <c r="M2068" s="1">
        <v>206150.0</v>
      </c>
      <c r="N2068" s="1">
        <v>47.43</v>
      </c>
      <c r="O2068" s="1">
        <v>803746.0</v>
      </c>
      <c r="P2068" s="1">
        <v>80.47</v>
      </c>
      <c r="Q2068" s="1">
        <v>306995.0</v>
      </c>
      <c r="R2068" s="1">
        <v>10.85</v>
      </c>
      <c r="S2068" s="1">
        <v>854608.0</v>
      </c>
      <c r="T2068" s="1">
        <v>18.81</v>
      </c>
      <c r="U2068" s="1">
        <v>627318.0</v>
      </c>
    </row>
    <row r="2069" ht="13.5" customHeight="1">
      <c r="A2069" s="1">
        <v>44890.0</v>
      </c>
      <c r="B2069" s="1">
        <v>47.38</v>
      </c>
      <c r="C2069" s="1">
        <v>1.7569435E7</v>
      </c>
      <c r="D2069" s="1">
        <v>40.26</v>
      </c>
      <c r="E2069" s="1">
        <v>6531488.0</v>
      </c>
      <c r="F2069" s="1">
        <v>55.94</v>
      </c>
      <c r="G2069" s="1">
        <v>1.1168628E7</v>
      </c>
      <c r="H2069" s="1">
        <v>60.0972</v>
      </c>
      <c r="I2069" s="1">
        <v>2212365.0</v>
      </c>
      <c r="J2069" s="1">
        <v>27.11</v>
      </c>
      <c r="K2069" s="1">
        <v>3425021.0</v>
      </c>
      <c r="L2069" s="1">
        <v>76.57</v>
      </c>
      <c r="M2069" s="1">
        <v>397332.0</v>
      </c>
      <c r="N2069" s="1">
        <v>47.51</v>
      </c>
      <c r="O2069" s="1">
        <v>1114662.0</v>
      </c>
      <c r="P2069" s="1">
        <v>80.38</v>
      </c>
      <c r="Q2069" s="1">
        <v>704915.0</v>
      </c>
      <c r="R2069" s="1">
        <v>10.85</v>
      </c>
      <c r="S2069" s="1">
        <v>1859758.0</v>
      </c>
      <c r="T2069" s="1">
        <v>18.73</v>
      </c>
      <c r="U2069" s="1">
        <v>1827274.0</v>
      </c>
    </row>
    <row r="2070" ht="13.5" customHeight="1">
      <c r="A2070" s="1">
        <v>44893.0</v>
      </c>
      <c r="B2070" s="1">
        <v>46.2</v>
      </c>
      <c r="C2070" s="1">
        <v>3.8095319E7</v>
      </c>
      <c r="D2070" s="1">
        <v>39.835</v>
      </c>
      <c r="E2070" s="1">
        <v>1.2796798E7</v>
      </c>
      <c r="F2070" s="1">
        <v>55.63</v>
      </c>
      <c r="G2070" s="1">
        <v>1.2980581E7</v>
      </c>
      <c r="H2070" s="1">
        <v>59.5597</v>
      </c>
      <c r="I2070" s="1">
        <v>5939322.0</v>
      </c>
      <c r="J2070" s="1">
        <v>26.43</v>
      </c>
      <c r="K2070" s="1">
        <v>1.1541242E7</v>
      </c>
      <c r="L2070" s="1">
        <v>75.95</v>
      </c>
      <c r="M2070" s="1">
        <v>2346038.0</v>
      </c>
      <c r="N2070" s="1">
        <v>47.59</v>
      </c>
      <c r="O2070" s="1">
        <v>2221643.0</v>
      </c>
      <c r="P2070" s="1">
        <v>78.61</v>
      </c>
      <c r="Q2070" s="1">
        <v>4057194.0</v>
      </c>
      <c r="R2070" s="1">
        <v>10.61</v>
      </c>
      <c r="S2070" s="1">
        <v>5467074.0</v>
      </c>
      <c r="T2070" s="1">
        <v>18.81</v>
      </c>
      <c r="U2070" s="1">
        <v>3714726.0</v>
      </c>
    </row>
    <row r="2071" ht="13.5" customHeight="1">
      <c r="A2071" s="1">
        <v>44894.0</v>
      </c>
      <c r="B2071" s="1">
        <v>45.43</v>
      </c>
      <c r="C2071" s="1">
        <v>1.9795304E7</v>
      </c>
      <c r="D2071" s="1">
        <v>40.355</v>
      </c>
      <c r="E2071" s="1">
        <v>1.3022672E7</v>
      </c>
      <c r="F2071" s="1">
        <v>55.52</v>
      </c>
      <c r="G2071" s="1">
        <v>9601089.0</v>
      </c>
      <c r="H2071" s="1">
        <v>55.8065</v>
      </c>
      <c r="I2071" s="1">
        <v>1.2574343E7</v>
      </c>
      <c r="J2071" s="1">
        <v>27.68</v>
      </c>
      <c r="K2071" s="1">
        <v>1.1114527E7</v>
      </c>
      <c r="L2071" s="1">
        <v>77.98</v>
      </c>
      <c r="M2071" s="1">
        <v>3152202.0</v>
      </c>
      <c r="N2071" s="1">
        <v>48.32</v>
      </c>
      <c r="O2071" s="1">
        <v>3055745.0</v>
      </c>
      <c r="P2071" s="1">
        <v>81.1</v>
      </c>
      <c r="Q2071" s="1">
        <v>2321610.0</v>
      </c>
      <c r="R2071" s="1">
        <v>10.86</v>
      </c>
      <c r="S2071" s="1">
        <v>5372646.0</v>
      </c>
      <c r="T2071" s="1">
        <v>19.37</v>
      </c>
      <c r="U2071" s="1">
        <v>6809857.0</v>
      </c>
    </row>
    <row r="2072" ht="13.5" customHeight="1">
      <c r="A2072" s="1">
        <v>44895.0</v>
      </c>
      <c r="B2072" s="1">
        <v>44.23</v>
      </c>
      <c r="C2072" s="1">
        <v>3.0492481E7</v>
      </c>
      <c r="D2072" s="1">
        <v>40.155</v>
      </c>
      <c r="E2072" s="1">
        <v>2.1167196E7</v>
      </c>
      <c r="F2072" s="1">
        <v>55.55</v>
      </c>
      <c r="G2072" s="1">
        <v>1.2916085E7</v>
      </c>
      <c r="H2072" s="1">
        <v>54.2943</v>
      </c>
      <c r="I2072" s="1">
        <v>2.0850404E7</v>
      </c>
      <c r="J2072" s="1">
        <v>26.75</v>
      </c>
      <c r="K2072" s="1">
        <v>1.514395E7</v>
      </c>
      <c r="L2072" s="1">
        <v>76.53</v>
      </c>
      <c r="M2072" s="1">
        <v>3778562.0</v>
      </c>
      <c r="N2072" s="1">
        <v>49.11</v>
      </c>
      <c r="O2072" s="1">
        <v>6980787.0</v>
      </c>
      <c r="P2072" s="1">
        <v>81.87</v>
      </c>
      <c r="Q2072" s="1">
        <v>3651540.0</v>
      </c>
      <c r="R2072" s="1">
        <v>10.73</v>
      </c>
      <c r="S2072" s="1">
        <v>5708365.0</v>
      </c>
      <c r="T2072" s="1">
        <v>19.98</v>
      </c>
      <c r="U2072" s="1">
        <v>1.0220531E7</v>
      </c>
    </row>
    <row r="2073" ht="13.5" customHeight="1">
      <c r="A2073" s="1">
        <v>44896.0</v>
      </c>
      <c r="B2073" s="1">
        <v>43.17</v>
      </c>
      <c r="C2073" s="1">
        <v>1.7006473E7</v>
      </c>
      <c r="D2073" s="1">
        <v>40.17</v>
      </c>
      <c r="E2073" s="1">
        <v>1.297434E7</v>
      </c>
      <c r="F2073" s="1">
        <v>55.01</v>
      </c>
      <c r="G2073" s="1">
        <v>5781926.0</v>
      </c>
      <c r="H2073" s="1">
        <v>53.5473</v>
      </c>
      <c r="I2073" s="1">
        <v>7733682.0</v>
      </c>
      <c r="J2073" s="1">
        <v>26.39</v>
      </c>
      <c r="K2073" s="1">
        <v>9242490.0</v>
      </c>
      <c r="L2073" s="1">
        <v>75.69</v>
      </c>
      <c r="M2073" s="1">
        <v>2220490.0</v>
      </c>
      <c r="N2073" s="1">
        <v>49.14</v>
      </c>
      <c r="O2073" s="1">
        <v>2906496.0</v>
      </c>
      <c r="P2073" s="1">
        <v>80.51</v>
      </c>
      <c r="Q2073" s="1">
        <v>2644996.0</v>
      </c>
      <c r="R2073" s="1">
        <v>10.67</v>
      </c>
      <c r="S2073" s="1">
        <v>5434794.0</v>
      </c>
      <c r="T2073" s="1">
        <v>19.71</v>
      </c>
      <c r="U2073" s="1">
        <v>3803420.0</v>
      </c>
    </row>
    <row r="2074" ht="13.5" customHeight="1">
      <c r="A2074" s="1">
        <v>44897.0</v>
      </c>
      <c r="B2074" s="1">
        <v>43.0</v>
      </c>
      <c r="C2074" s="1">
        <v>2.7264246E7</v>
      </c>
      <c r="D2074" s="1">
        <v>40.345</v>
      </c>
      <c r="E2074" s="1">
        <v>1.417349E7</v>
      </c>
      <c r="F2074" s="1">
        <v>54.69</v>
      </c>
      <c r="G2074" s="1">
        <v>1.2760091E7</v>
      </c>
      <c r="H2074" s="1">
        <v>53.0098</v>
      </c>
      <c r="I2074" s="1">
        <v>1.339881E7</v>
      </c>
      <c r="J2074" s="1">
        <v>26.84</v>
      </c>
      <c r="K2074" s="1">
        <v>8429576.0</v>
      </c>
      <c r="L2074" s="1">
        <v>75.35</v>
      </c>
      <c r="M2074" s="1">
        <v>1281993.0</v>
      </c>
      <c r="N2074" s="1">
        <v>48.39</v>
      </c>
      <c r="O2074" s="1">
        <v>2267203.0</v>
      </c>
      <c r="P2074" s="1">
        <v>79.3</v>
      </c>
      <c r="Q2074" s="1">
        <v>1801290.0</v>
      </c>
      <c r="R2074" s="1">
        <v>10.84</v>
      </c>
      <c r="S2074" s="1">
        <v>4423968.0</v>
      </c>
      <c r="T2074" s="1">
        <v>19.82</v>
      </c>
      <c r="U2074" s="1">
        <v>3754964.0</v>
      </c>
    </row>
    <row r="2075" ht="13.5" customHeight="1">
      <c r="A2075" s="1">
        <v>44900.0</v>
      </c>
      <c r="B2075" s="1">
        <v>42.23</v>
      </c>
      <c r="C2075" s="1">
        <v>2.8186475E7</v>
      </c>
      <c r="D2075" s="1">
        <v>38.855</v>
      </c>
      <c r="E2075" s="1">
        <v>1.5973344E7</v>
      </c>
      <c r="F2075" s="1">
        <v>54.26</v>
      </c>
      <c r="G2075" s="1">
        <v>1.3330728E7</v>
      </c>
      <c r="H2075" s="1">
        <v>52.5999</v>
      </c>
      <c r="I2075" s="1">
        <v>7067358.0</v>
      </c>
      <c r="J2075" s="1">
        <v>26.08</v>
      </c>
      <c r="K2075" s="1">
        <v>9090306.0</v>
      </c>
      <c r="L2075" s="1">
        <v>72.62</v>
      </c>
      <c r="M2075" s="1">
        <v>2974979.0</v>
      </c>
      <c r="N2075" s="1">
        <v>47.85</v>
      </c>
      <c r="O2075" s="1">
        <v>1916045.0</v>
      </c>
      <c r="P2075" s="1">
        <v>77.82</v>
      </c>
      <c r="Q2075" s="1">
        <v>2036701.0</v>
      </c>
      <c r="R2075" s="1">
        <v>10.62</v>
      </c>
      <c r="S2075" s="1">
        <v>5959834.0</v>
      </c>
      <c r="T2075" s="1">
        <v>18.92</v>
      </c>
      <c r="U2075" s="1">
        <v>4384097.0</v>
      </c>
    </row>
    <row r="2076" ht="13.5" customHeight="1">
      <c r="A2076" s="1">
        <v>44901.0</v>
      </c>
      <c r="B2076" s="1">
        <v>40.84</v>
      </c>
      <c r="C2076" s="1">
        <v>2.661153E7</v>
      </c>
      <c r="D2076" s="1">
        <v>37.8</v>
      </c>
      <c r="E2076" s="1">
        <v>1.347665E7</v>
      </c>
      <c r="F2076" s="1">
        <v>53.79</v>
      </c>
      <c r="G2076" s="1">
        <v>6730330.0</v>
      </c>
      <c r="H2076" s="1">
        <v>52.9187</v>
      </c>
      <c r="I2076" s="1">
        <v>8953639.0</v>
      </c>
      <c r="J2076" s="1">
        <v>25.14</v>
      </c>
      <c r="K2076" s="1">
        <v>1.2650894E7</v>
      </c>
      <c r="L2076" s="1">
        <v>70.66</v>
      </c>
      <c r="M2076" s="1">
        <v>5069489.0</v>
      </c>
      <c r="N2076" s="1">
        <v>46.89</v>
      </c>
      <c r="O2076" s="1">
        <v>2680332.0</v>
      </c>
      <c r="P2076" s="1">
        <v>74.43</v>
      </c>
      <c r="Q2076" s="1">
        <v>4261460.0</v>
      </c>
      <c r="R2076" s="1">
        <v>10.02</v>
      </c>
      <c r="S2076" s="1">
        <v>5752336.0</v>
      </c>
      <c r="T2076" s="1">
        <v>17.88</v>
      </c>
      <c r="U2076" s="1">
        <v>5406122.0</v>
      </c>
    </row>
    <row r="2077" ht="13.5" customHeight="1">
      <c r="A2077" s="1">
        <v>44902.0</v>
      </c>
      <c r="B2077" s="1">
        <v>40.66</v>
      </c>
      <c r="C2077" s="1">
        <v>1.7389251E7</v>
      </c>
      <c r="D2077" s="1">
        <v>37.515</v>
      </c>
      <c r="E2077" s="1">
        <v>1.4607552E7</v>
      </c>
      <c r="F2077" s="1">
        <v>53.6</v>
      </c>
      <c r="G2077" s="1">
        <v>7371330.0</v>
      </c>
      <c r="H2077" s="1">
        <v>52.8823</v>
      </c>
      <c r="I2077" s="1">
        <v>6985191.0</v>
      </c>
      <c r="J2077" s="1">
        <v>24.96</v>
      </c>
      <c r="K2077" s="1">
        <v>1.0566206E7</v>
      </c>
      <c r="L2077" s="1">
        <v>71.39</v>
      </c>
      <c r="M2077" s="1">
        <v>3907122.0</v>
      </c>
      <c r="N2077" s="1">
        <v>46.81</v>
      </c>
      <c r="O2077" s="1">
        <v>1944688.0</v>
      </c>
      <c r="P2077" s="1">
        <v>74.11</v>
      </c>
      <c r="Q2077" s="1">
        <v>3587466.0</v>
      </c>
      <c r="R2077" s="1">
        <v>9.7</v>
      </c>
      <c r="S2077" s="1">
        <v>5631193.0</v>
      </c>
      <c r="T2077" s="1">
        <v>17.76</v>
      </c>
      <c r="U2077" s="1">
        <v>5149251.0</v>
      </c>
    </row>
    <row r="2078" ht="13.5" customHeight="1">
      <c r="A2078" s="1">
        <v>44903.0</v>
      </c>
      <c r="B2078" s="1">
        <v>40.62</v>
      </c>
      <c r="C2078" s="1">
        <v>1.4534772E7</v>
      </c>
      <c r="D2078" s="1">
        <v>37.285</v>
      </c>
      <c r="E2078" s="1">
        <v>2.435041E7</v>
      </c>
      <c r="F2078" s="1">
        <v>53.31</v>
      </c>
      <c r="G2078" s="1">
        <v>7849649.0</v>
      </c>
      <c r="H2078" s="1">
        <v>52.8276</v>
      </c>
      <c r="I2078" s="1">
        <v>5503875.0</v>
      </c>
      <c r="J2078" s="1">
        <v>24.5</v>
      </c>
      <c r="K2078" s="1">
        <v>9141153.0</v>
      </c>
      <c r="L2078" s="1">
        <v>70.51</v>
      </c>
      <c r="M2078" s="1">
        <v>4233174.0</v>
      </c>
      <c r="N2078" s="1">
        <v>46.69</v>
      </c>
      <c r="O2078" s="1">
        <v>1494911.0</v>
      </c>
      <c r="P2078" s="1">
        <v>74.93</v>
      </c>
      <c r="Q2078" s="1">
        <v>2249063.0</v>
      </c>
      <c r="R2078" s="1">
        <v>9.55</v>
      </c>
      <c r="S2078" s="1">
        <v>4955048.0</v>
      </c>
      <c r="T2078" s="1">
        <v>17.71</v>
      </c>
      <c r="U2078" s="1">
        <v>3533255.0</v>
      </c>
    </row>
    <row r="2079" ht="13.5" customHeight="1">
      <c r="A2079" s="1">
        <v>44904.0</v>
      </c>
      <c r="B2079" s="1">
        <v>40.38</v>
      </c>
      <c r="C2079" s="1">
        <v>1.2526E7</v>
      </c>
      <c r="D2079" s="1">
        <v>37.325</v>
      </c>
      <c r="E2079" s="1">
        <v>2.7524746E7</v>
      </c>
      <c r="F2079" s="1">
        <v>53.39</v>
      </c>
      <c r="G2079" s="1">
        <v>8198929.0</v>
      </c>
      <c r="H2079" s="1">
        <v>52.5999</v>
      </c>
      <c r="I2079" s="1">
        <v>4912119.0</v>
      </c>
      <c r="J2079" s="1">
        <v>24.19</v>
      </c>
      <c r="K2079" s="1">
        <v>8366926.0</v>
      </c>
      <c r="L2079" s="1">
        <v>68.22</v>
      </c>
      <c r="M2079" s="1">
        <v>2047389.0</v>
      </c>
      <c r="N2079" s="1">
        <v>45.83</v>
      </c>
      <c r="O2079" s="1">
        <v>2411708.0</v>
      </c>
      <c r="P2079" s="1">
        <v>74.16</v>
      </c>
      <c r="Q2079" s="1">
        <v>2054084.0</v>
      </c>
      <c r="R2079" s="1">
        <v>9.55</v>
      </c>
      <c r="S2079" s="1">
        <v>3623347.0</v>
      </c>
      <c r="T2079" s="1">
        <v>17.8</v>
      </c>
      <c r="U2079" s="1">
        <v>3975973.0</v>
      </c>
    </row>
    <row r="2080" ht="13.5" customHeight="1">
      <c r="A2080" s="1">
        <v>44907.0</v>
      </c>
      <c r="B2080" s="1">
        <v>41.35</v>
      </c>
      <c r="C2080" s="1">
        <v>2.0207786E7</v>
      </c>
      <c r="D2080" s="1">
        <v>37.545</v>
      </c>
      <c r="E2080" s="1">
        <v>3.3636508E7</v>
      </c>
      <c r="F2080" s="1">
        <v>53.61</v>
      </c>
      <c r="G2080" s="1">
        <v>1.5087198E7</v>
      </c>
      <c r="H2080" s="1">
        <v>52.7001</v>
      </c>
      <c r="I2080" s="1">
        <v>8937523.0</v>
      </c>
      <c r="J2080" s="1">
        <v>24.29</v>
      </c>
      <c r="K2080" s="1">
        <v>9498367.0</v>
      </c>
      <c r="L2080" s="1">
        <v>66.32</v>
      </c>
      <c r="M2080" s="1">
        <v>5055876.0</v>
      </c>
      <c r="N2080" s="1">
        <v>46.77</v>
      </c>
      <c r="O2080" s="1">
        <v>3075300.0</v>
      </c>
      <c r="P2080" s="1">
        <v>74.42</v>
      </c>
      <c r="Q2080" s="1">
        <v>2517740.0</v>
      </c>
      <c r="R2080" s="1">
        <v>9.63</v>
      </c>
      <c r="S2080" s="1">
        <v>3884581.0</v>
      </c>
      <c r="T2080" s="1">
        <v>17.85</v>
      </c>
      <c r="U2080" s="1">
        <v>4758280.0</v>
      </c>
    </row>
    <row r="2081" ht="13.5" customHeight="1">
      <c r="A2081" s="1">
        <v>44908.0</v>
      </c>
      <c r="B2081" s="1">
        <v>42.16</v>
      </c>
      <c r="C2081" s="1">
        <v>1.4513085E7</v>
      </c>
      <c r="D2081" s="1">
        <v>38.325</v>
      </c>
      <c r="E2081" s="1">
        <v>2.0205574E7</v>
      </c>
      <c r="F2081" s="1">
        <v>54.01</v>
      </c>
      <c r="G2081" s="1">
        <v>5937402.0</v>
      </c>
      <c r="H2081" s="1">
        <v>53.4015</v>
      </c>
      <c r="I2081" s="1">
        <v>6450369.0</v>
      </c>
      <c r="J2081" s="1">
        <v>24.92</v>
      </c>
      <c r="K2081" s="1">
        <v>8461015.0</v>
      </c>
      <c r="L2081" s="1">
        <v>66.59</v>
      </c>
      <c r="M2081" s="1">
        <v>2810465.0</v>
      </c>
      <c r="N2081" s="1">
        <v>47.4</v>
      </c>
      <c r="O2081" s="1">
        <v>3070915.0</v>
      </c>
      <c r="P2081" s="1">
        <v>74.39</v>
      </c>
      <c r="Q2081" s="1">
        <v>1954904.0</v>
      </c>
      <c r="R2081" s="1">
        <v>9.81</v>
      </c>
      <c r="S2081" s="1">
        <v>2342055.0</v>
      </c>
      <c r="T2081" s="1">
        <v>18.02</v>
      </c>
      <c r="U2081" s="1">
        <v>9342484.0</v>
      </c>
    </row>
    <row r="2082" ht="13.5" customHeight="1">
      <c r="A2082" s="1">
        <v>44909.0</v>
      </c>
      <c r="B2082" s="1">
        <v>42.18</v>
      </c>
      <c r="C2082" s="1">
        <v>1.9929565E7</v>
      </c>
      <c r="D2082" s="1">
        <v>37.94</v>
      </c>
      <c r="E2082" s="1">
        <v>1.77356E7</v>
      </c>
      <c r="F2082" s="1">
        <v>53.83</v>
      </c>
      <c r="G2082" s="1">
        <v>5192601.0</v>
      </c>
      <c r="H2082" s="1">
        <v>52.2901</v>
      </c>
      <c r="I2082" s="1">
        <v>8512340.0</v>
      </c>
      <c r="J2082" s="1">
        <v>25.05</v>
      </c>
      <c r="K2082" s="1">
        <v>8190215.0</v>
      </c>
      <c r="L2082" s="1">
        <v>65.89</v>
      </c>
      <c r="M2082" s="1">
        <v>1409668.0</v>
      </c>
      <c r="N2082" s="1">
        <v>46.56</v>
      </c>
      <c r="O2082" s="1">
        <v>2163580.0</v>
      </c>
      <c r="P2082" s="1">
        <v>73.77</v>
      </c>
      <c r="Q2082" s="1">
        <v>1959636.0</v>
      </c>
      <c r="R2082" s="1">
        <v>9.87</v>
      </c>
      <c r="S2082" s="1">
        <v>3889934.0</v>
      </c>
      <c r="T2082" s="1">
        <v>18.18</v>
      </c>
      <c r="U2082" s="1">
        <v>2534999.0</v>
      </c>
    </row>
    <row r="2083" ht="13.5" customHeight="1">
      <c r="A2083" s="1">
        <v>44910.0</v>
      </c>
      <c r="B2083" s="1">
        <v>41.73</v>
      </c>
      <c r="C2083" s="1">
        <v>1.8239013E7</v>
      </c>
      <c r="D2083" s="1">
        <v>37.15</v>
      </c>
      <c r="E2083" s="1">
        <v>2.00388E7</v>
      </c>
      <c r="F2083" s="1">
        <v>53.18</v>
      </c>
      <c r="G2083" s="1">
        <v>5754881.0</v>
      </c>
      <c r="H2083" s="1">
        <v>51.5249</v>
      </c>
      <c r="I2083" s="1">
        <v>6318900.0</v>
      </c>
      <c r="J2083" s="1">
        <v>24.86</v>
      </c>
      <c r="K2083" s="1">
        <v>5494225.0</v>
      </c>
      <c r="L2083" s="1">
        <v>64.82</v>
      </c>
      <c r="M2083" s="1">
        <v>1371464.0</v>
      </c>
      <c r="N2083" s="1">
        <v>45.53</v>
      </c>
      <c r="O2083" s="1">
        <v>2760308.0</v>
      </c>
      <c r="P2083" s="1">
        <v>73.8</v>
      </c>
      <c r="Q2083" s="1">
        <v>2033117.0</v>
      </c>
      <c r="R2083" s="1">
        <v>9.78</v>
      </c>
      <c r="S2083" s="1">
        <v>2781693.0</v>
      </c>
      <c r="T2083" s="1">
        <v>18.18</v>
      </c>
      <c r="U2083" s="1">
        <v>2184734.0</v>
      </c>
    </row>
    <row r="2084" ht="13.5" customHeight="1">
      <c r="A2084" s="1">
        <v>44911.0</v>
      </c>
      <c r="B2084" s="1">
        <v>40.97</v>
      </c>
      <c r="C2084" s="1">
        <v>2.2262746E7</v>
      </c>
      <c r="D2084" s="1">
        <v>35.9</v>
      </c>
      <c r="E2084" s="1">
        <v>3.0814606E7</v>
      </c>
      <c r="F2084" s="1">
        <v>52.54</v>
      </c>
      <c r="G2084" s="1">
        <v>2.1622929E7</v>
      </c>
      <c r="H2084" s="1">
        <v>50.2587</v>
      </c>
      <c r="I2084" s="1">
        <v>1.3134475E7</v>
      </c>
      <c r="J2084" s="1">
        <v>24.24</v>
      </c>
      <c r="K2084" s="1">
        <v>1.2028087E7</v>
      </c>
      <c r="L2084" s="1">
        <v>63.89</v>
      </c>
      <c r="M2084" s="1">
        <v>2895703.0</v>
      </c>
      <c r="N2084" s="1">
        <v>44.76</v>
      </c>
      <c r="O2084" s="1">
        <v>6490376.0</v>
      </c>
      <c r="P2084" s="1">
        <v>71.15</v>
      </c>
      <c r="Q2084" s="1">
        <v>4627657.0</v>
      </c>
      <c r="R2084" s="1">
        <v>9.68</v>
      </c>
      <c r="S2084" s="1">
        <v>5020762.0</v>
      </c>
      <c r="T2084" s="1">
        <v>17.63</v>
      </c>
      <c r="U2084" s="1">
        <v>5876036.0</v>
      </c>
    </row>
    <row r="2085" ht="13.5" customHeight="1">
      <c r="A2085" s="1">
        <v>44914.0</v>
      </c>
      <c r="B2085" s="1">
        <v>40.6</v>
      </c>
      <c r="C2085" s="1">
        <v>1.8535091E7</v>
      </c>
      <c r="D2085" s="1">
        <v>36.295</v>
      </c>
      <c r="E2085" s="1">
        <v>3.2057774E7</v>
      </c>
      <c r="F2085" s="1">
        <v>51.76</v>
      </c>
      <c r="G2085" s="1">
        <v>5136903.0</v>
      </c>
      <c r="H2085" s="1">
        <v>49.4752</v>
      </c>
      <c r="I2085" s="1">
        <v>8399149.0</v>
      </c>
      <c r="J2085" s="1">
        <v>24.36</v>
      </c>
      <c r="K2085" s="1">
        <v>6991621.0</v>
      </c>
      <c r="L2085" s="1">
        <v>63.99</v>
      </c>
      <c r="M2085" s="1">
        <v>2157698.0</v>
      </c>
      <c r="N2085" s="1">
        <v>44.39</v>
      </c>
      <c r="O2085" s="1">
        <v>2136373.0</v>
      </c>
      <c r="P2085" s="1">
        <v>71.0</v>
      </c>
      <c r="Q2085" s="1">
        <v>3079103.0</v>
      </c>
      <c r="R2085" s="1">
        <v>9.68</v>
      </c>
      <c r="S2085" s="1">
        <v>5228333.0</v>
      </c>
      <c r="T2085" s="1">
        <v>17.4</v>
      </c>
      <c r="U2085" s="1">
        <v>5100632.0</v>
      </c>
    </row>
    <row r="2086" ht="13.5" customHeight="1">
      <c r="A2086" s="1">
        <v>44915.0</v>
      </c>
      <c r="B2086" s="1">
        <v>41.25</v>
      </c>
      <c r="C2086" s="1">
        <v>1.8081823E7</v>
      </c>
      <c r="D2086" s="1">
        <v>36.67</v>
      </c>
      <c r="E2086" s="1">
        <v>1.388433E7</v>
      </c>
      <c r="F2086" s="1">
        <v>52.43</v>
      </c>
      <c r="G2086" s="1">
        <v>8354347.0</v>
      </c>
      <c r="H2086" s="1">
        <v>49.2384</v>
      </c>
      <c r="I2086" s="1">
        <v>1.3562114E7</v>
      </c>
      <c r="J2086" s="1">
        <v>24.99</v>
      </c>
      <c r="K2086" s="1">
        <v>1.1097775E7</v>
      </c>
      <c r="L2086" s="1">
        <v>63.94</v>
      </c>
      <c r="M2086" s="1">
        <v>3850427.0</v>
      </c>
      <c r="N2086" s="1">
        <v>45.05</v>
      </c>
      <c r="O2086" s="1">
        <v>2426311.0</v>
      </c>
      <c r="P2086" s="1">
        <v>70.77</v>
      </c>
      <c r="Q2086" s="1">
        <v>2138685.0</v>
      </c>
      <c r="R2086" s="1">
        <v>9.84</v>
      </c>
      <c r="S2086" s="1">
        <v>5377009.0</v>
      </c>
      <c r="T2086" s="1">
        <v>17.75</v>
      </c>
      <c r="U2086" s="1">
        <v>3626998.0</v>
      </c>
    </row>
    <row r="2087" ht="13.5" customHeight="1">
      <c r="A2087" s="1">
        <v>44916.0</v>
      </c>
      <c r="B2087" s="1">
        <v>42.29</v>
      </c>
      <c r="C2087" s="1">
        <v>1.260225E7</v>
      </c>
      <c r="D2087" s="1">
        <v>37.445</v>
      </c>
      <c r="E2087" s="1">
        <v>1.2569526E7</v>
      </c>
      <c r="F2087" s="1">
        <v>53.45</v>
      </c>
      <c r="G2087" s="1">
        <v>8455017.0</v>
      </c>
      <c r="H2087" s="1">
        <v>50.0765</v>
      </c>
      <c r="I2087" s="1">
        <v>8155719.0</v>
      </c>
      <c r="J2087" s="1">
        <v>25.93</v>
      </c>
      <c r="K2087" s="1">
        <v>7552768.0</v>
      </c>
      <c r="L2087" s="1">
        <v>65.32</v>
      </c>
      <c r="M2087" s="1">
        <v>2055064.0</v>
      </c>
      <c r="N2087" s="1">
        <v>46.07</v>
      </c>
      <c r="O2087" s="1">
        <v>1984969.0</v>
      </c>
      <c r="P2087" s="1">
        <v>71.42</v>
      </c>
      <c r="Q2087" s="1">
        <v>2513609.0</v>
      </c>
      <c r="R2087" s="1">
        <v>10.12</v>
      </c>
      <c r="S2087" s="1">
        <v>4389530.0</v>
      </c>
      <c r="T2087" s="1">
        <v>18.18</v>
      </c>
      <c r="U2087" s="1">
        <v>3124402.0</v>
      </c>
    </row>
    <row r="2088" ht="13.5" customHeight="1">
      <c r="A2088" s="1">
        <v>44917.0</v>
      </c>
      <c r="B2088" s="1">
        <v>41.55</v>
      </c>
      <c r="C2088" s="1">
        <v>1.1789634E7</v>
      </c>
      <c r="D2088" s="1">
        <v>36.315</v>
      </c>
      <c r="E2088" s="1">
        <v>1.3720156E7</v>
      </c>
      <c r="F2088" s="1">
        <v>52.95</v>
      </c>
      <c r="G2088" s="1">
        <v>9673008.0</v>
      </c>
      <c r="H2088" s="1">
        <v>49.2748</v>
      </c>
      <c r="I2088" s="1">
        <v>1.6036263E7</v>
      </c>
      <c r="J2088" s="1">
        <v>25.18</v>
      </c>
      <c r="K2088" s="1">
        <v>5882787.0</v>
      </c>
      <c r="L2088" s="1">
        <v>63.78</v>
      </c>
      <c r="M2088" s="1">
        <v>1672814.0</v>
      </c>
      <c r="N2088" s="1">
        <v>45.12</v>
      </c>
      <c r="O2088" s="1">
        <v>1733609.0</v>
      </c>
      <c r="P2088" s="1">
        <v>69.58</v>
      </c>
      <c r="Q2088" s="1">
        <v>1889817.0</v>
      </c>
      <c r="R2088" s="1">
        <v>9.9</v>
      </c>
      <c r="S2088" s="1">
        <v>3476109.0</v>
      </c>
      <c r="T2088" s="1">
        <v>17.89</v>
      </c>
      <c r="U2088" s="1">
        <v>3988955.0</v>
      </c>
    </row>
    <row r="2089" ht="13.5" customHeight="1">
      <c r="A2089" s="1">
        <v>44918.0</v>
      </c>
      <c r="B2089" s="1">
        <v>42.81</v>
      </c>
      <c r="C2089" s="1">
        <v>8604139.0</v>
      </c>
      <c r="D2089" s="1">
        <v>37.935</v>
      </c>
      <c r="E2089" s="1">
        <v>1.2037546E7</v>
      </c>
      <c r="F2089" s="1">
        <v>53.69</v>
      </c>
      <c r="G2089" s="1">
        <v>6951732.0</v>
      </c>
      <c r="H2089" s="1">
        <v>50.4226</v>
      </c>
      <c r="I2089" s="1">
        <v>1.5609103E7</v>
      </c>
      <c r="J2089" s="1">
        <v>26.24</v>
      </c>
      <c r="K2089" s="1">
        <v>5112026.0</v>
      </c>
      <c r="L2089" s="1">
        <v>65.58</v>
      </c>
      <c r="M2089" s="1">
        <v>2486578.0</v>
      </c>
      <c r="N2089" s="1">
        <v>46.04</v>
      </c>
      <c r="O2089" s="1">
        <v>2180416.0</v>
      </c>
      <c r="P2089" s="1">
        <v>71.47</v>
      </c>
      <c r="Q2089" s="1">
        <v>1991128.0</v>
      </c>
      <c r="R2089" s="1">
        <v>10.51</v>
      </c>
      <c r="S2089" s="1">
        <v>5201013.0</v>
      </c>
      <c r="T2089" s="1">
        <v>18.55</v>
      </c>
      <c r="U2089" s="1">
        <v>4101014.0</v>
      </c>
    </row>
    <row r="2090" ht="13.5" customHeight="1">
      <c r="A2090" s="1">
        <v>44921.0</v>
      </c>
      <c r="B2090" s="1">
        <v>42.81</v>
      </c>
      <c r="C2090" s="1">
        <v>8604139.0</v>
      </c>
      <c r="D2090" s="1">
        <v>37.935</v>
      </c>
      <c r="E2090" s="1">
        <v>1.2037546E7</v>
      </c>
      <c r="F2090" s="1">
        <v>53.69</v>
      </c>
      <c r="G2090" s="1">
        <v>6951732.0</v>
      </c>
      <c r="H2090" s="1">
        <v>50.4226</v>
      </c>
      <c r="I2090" s="1">
        <v>1.5609103E7</v>
      </c>
      <c r="J2090" s="1">
        <v>26.24</v>
      </c>
      <c r="K2090" s="1">
        <v>5112026.0</v>
      </c>
      <c r="L2090" s="1">
        <v>65.58</v>
      </c>
      <c r="M2090" s="1">
        <v>2486578.0</v>
      </c>
      <c r="N2090" s="1">
        <v>46.04</v>
      </c>
      <c r="O2090" s="1">
        <v>2180416.0</v>
      </c>
      <c r="P2090" s="1">
        <v>71.47</v>
      </c>
      <c r="Q2090" s="1">
        <v>1991128.0</v>
      </c>
      <c r="R2090" s="1">
        <v>10.51</v>
      </c>
      <c r="S2090" s="1">
        <v>5201013.0</v>
      </c>
      <c r="T2090" s="1">
        <v>18.55</v>
      </c>
      <c r="U2090" s="1">
        <v>4101014.0</v>
      </c>
    </row>
    <row r="2091" ht="13.5" customHeight="1">
      <c r="A2091" s="1">
        <v>44922.0</v>
      </c>
      <c r="B2091" s="1">
        <v>42.81</v>
      </c>
      <c r="C2091" s="1">
        <v>8604139.0</v>
      </c>
      <c r="D2091" s="1">
        <v>37.935</v>
      </c>
      <c r="E2091" s="1">
        <v>1.2037546E7</v>
      </c>
      <c r="F2091" s="1">
        <v>53.69</v>
      </c>
      <c r="G2091" s="1">
        <v>6951732.0</v>
      </c>
      <c r="H2091" s="1">
        <v>50.4226</v>
      </c>
      <c r="I2091" s="1">
        <v>1.5609103E7</v>
      </c>
      <c r="J2091" s="1">
        <v>26.24</v>
      </c>
      <c r="K2091" s="1">
        <v>5112026.0</v>
      </c>
      <c r="L2091" s="1">
        <v>65.58</v>
      </c>
      <c r="M2091" s="1">
        <v>2486578.0</v>
      </c>
      <c r="N2091" s="1">
        <v>46.04</v>
      </c>
      <c r="O2091" s="1">
        <v>2180416.0</v>
      </c>
      <c r="P2091" s="1">
        <v>71.47</v>
      </c>
      <c r="Q2091" s="1">
        <v>1991128.0</v>
      </c>
      <c r="R2091" s="1">
        <v>10.51</v>
      </c>
      <c r="S2091" s="1">
        <v>5201013.0</v>
      </c>
      <c r="T2091" s="1">
        <v>18.55</v>
      </c>
      <c r="U2091" s="1">
        <v>4101014.0</v>
      </c>
    </row>
    <row r="2092" ht="13.5" customHeight="1">
      <c r="A2092" s="1">
        <v>44923.0</v>
      </c>
      <c r="B2092" s="1">
        <v>42.52</v>
      </c>
      <c r="C2092" s="1">
        <v>2.2292236E7</v>
      </c>
      <c r="D2092" s="1">
        <v>37.05</v>
      </c>
      <c r="E2092" s="1">
        <v>2.0187034E7</v>
      </c>
      <c r="F2092" s="1">
        <v>52.83</v>
      </c>
      <c r="G2092" s="1">
        <v>6951067.0</v>
      </c>
      <c r="H2092" s="1">
        <v>49.5936</v>
      </c>
      <c r="I2092" s="1">
        <v>1.3988325E7</v>
      </c>
      <c r="J2092" s="1">
        <v>25.57</v>
      </c>
      <c r="K2092" s="1">
        <v>5693439.0</v>
      </c>
      <c r="L2092" s="1">
        <v>64.93</v>
      </c>
      <c r="M2092" s="1">
        <v>1272562.0</v>
      </c>
      <c r="N2092" s="1">
        <v>45.69</v>
      </c>
      <c r="O2092" s="1">
        <v>1532737.0</v>
      </c>
      <c r="P2092" s="1">
        <v>67.89</v>
      </c>
      <c r="Q2092" s="1">
        <v>2326412.0</v>
      </c>
      <c r="R2092" s="1">
        <v>10.42</v>
      </c>
      <c r="S2092" s="1">
        <v>4082039.0</v>
      </c>
      <c r="T2092" s="1">
        <v>17.83</v>
      </c>
      <c r="U2092" s="1">
        <v>3096993.0</v>
      </c>
    </row>
    <row r="2093" ht="13.5" customHeight="1">
      <c r="A2093" s="1">
        <v>44924.0</v>
      </c>
      <c r="B2093" s="1">
        <v>42.51</v>
      </c>
      <c r="C2093" s="1">
        <v>8432846.0</v>
      </c>
      <c r="D2093" s="1">
        <v>37.71</v>
      </c>
      <c r="E2093" s="1">
        <v>1.0551202E7</v>
      </c>
      <c r="F2093" s="1">
        <v>53.21</v>
      </c>
      <c r="G2093" s="1">
        <v>3542864.0</v>
      </c>
      <c r="H2093" s="1">
        <v>48.9195</v>
      </c>
      <c r="I2093" s="1">
        <v>1.5422678E7</v>
      </c>
      <c r="J2093" s="1">
        <v>26.13</v>
      </c>
      <c r="K2093" s="1">
        <v>4832439.0</v>
      </c>
      <c r="L2093" s="1">
        <v>65.81</v>
      </c>
      <c r="M2093" s="1">
        <v>1384957.0</v>
      </c>
      <c r="N2093" s="1">
        <v>45.96</v>
      </c>
      <c r="O2093" s="1">
        <v>1690844.0</v>
      </c>
      <c r="P2093" s="1">
        <v>69.07</v>
      </c>
      <c r="Q2093" s="1">
        <v>2061869.0</v>
      </c>
      <c r="R2093" s="1">
        <v>10.51</v>
      </c>
      <c r="S2093" s="1">
        <v>3231753.0</v>
      </c>
      <c r="T2093" s="1">
        <v>18.09</v>
      </c>
      <c r="U2093" s="1">
        <v>3068045.0</v>
      </c>
    </row>
    <row r="2094" ht="13.5" customHeight="1">
      <c r="A2094" s="1">
        <v>44925.0</v>
      </c>
      <c r="B2094" s="1">
        <v>42.95</v>
      </c>
      <c r="C2094" s="1">
        <v>4646219.0</v>
      </c>
      <c r="D2094" s="1">
        <v>37.595</v>
      </c>
      <c r="E2094" s="1">
        <v>5979844.0</v>
      </c>
      <c r="F2094" s="1">
        <v>52.96</v>
      </c>
      <c r="G2094" s="1">
        <v>3418679.0</v>
      </c>
      <c r="H2094" s="1">
        <v>49.1746</v>
      </c>
      <c r="I2094" s="1">
        <v>5942566.0</v>
      </c>
      <c r="J2094" s="1">
        <v>26.27</v>
      </c>
      <c r="K2094" s="1">
        <v>5021141.0</v>
      </c>
      <c r="L2094" s="1">
        <v>65.95</v>
      </c>
      <c r="M2094" s="1">
        <v>1248833.0</v>
      </c>
      <c r="N2094" s="1">
        <v>45.96</v>
      </c>
      <c r="O2094" s="1">
        <v>1260920.0</v>
      </c>
      <c r="P2094" s="1">
        <v>68.32</v>
      </c>
      <c r="Q2094" s="1">
        <v>1483046.0</v>
      </c>
      <c r="R2094" s="1">
        <v>10.74</v>
      </c>
      <c r="S2094" s="1">
        <v>3799839.0</v>
      </c>
      <c r="T2094" s="1">
        <v>18.25</v>
      </c>
      <c r="U2094" s="1">
        <v>3321958.0</v>
      </c>
    </row>
    <row r="2095" ht="13.5" customHeight="1">
      <c r="A2095" s="1">
        <v>44928.0</v>
      </c>
      <c r="B2095" s="1">
        <v>42.95</v>
      </c>
      <c r="C2095" s="1">
        <v>4646219.0</v>
      </c>
      <c r="D2095" s="1">
        <v>37.595</v>
      </c>
      <c r="E2095" s="1">
        <v>5979844.0</v>
      </c>
      <c r="F2095" s="1">
        <v>52.96</v>
      </c>
      <c r="G2095" s="1">
        <v>3418679.0</v>
      </c>
      <c r="H2095" s="1">
        <v>49.1746</v>
      </c>
      <c r="I2095" s="1">
        <v>5942566.0</v>
      </c>
      <c r="J2095" s="1">
        <v>26.27</v>
      </c>
      <c r="K2095" s="1">
        <v>5021141.0</v>
      </c>
      <c r="L2095" s="1">
        <v>65.95</v>
      </c>
      <c r="M2095" s="1">
        <v>1248833.0</v>
      </c>
      <c r="N2095" s="1">
        <v>45.96</v>
      </c>
      <c r="O2095" s="1">
        <v>1260920.0</v>
      </c>
      <c r="P2095" s="1">
        <v>68.32</v>
      </c>
      <c r="Q2095" s="1">
        <v>1483046.0</v>
      </c>
      <c r="R2095" s="1">
        <v>10.74</v>
      </c>
      <c r="S2095" s="1">
        <v>3799839.0</v>
      </c>
      <c r="T2095" s="1">
        <v>18.25</v>
      </c>
      <c r="U2095" s="1">
        <v>3321958.0</v>
      </c>
    </row>
    <row r="2096" ht="13.5" customHeight="1">
      <c r="A2096" s="1">
        <v>44929.0</v>
      </c>
      <c r="B2096" s="1">
        <v>41.28</v>
      </c>
      <c r="C2096" s="1">
        <v>1.9482246E7</v>
      </c>
      <c r="D2096" s="1">
        <v>35.645</v>
      </c>
      <c r="E2096" s="1">
        <v>1.919015E7</v>
      </c>
      <c r="F2096" s="1">
        <v>53.33</v>
      </c>
      <c r="G2096" s="1">
        <v>6848200.0</v>
      </c>
      <c r="H2096" s="1">
        <v>48.5551</v>
      </c>
      <c r="I2096" s="1">
        <v>1.0197838E7</v>
      </c>
      <c r="J2096" s="1">
        <v>24.95</v>
      </c>
      <c r="K2096" s="1">
        <v>9225411.0</v>
      </c>
      <c r="L2096" s="1">
        <v>63.3</v>
      </c>
      <c r="M2096" s="1">
        <v>1412635.0</v>
      </c>
      <c r="N2096" s="1">
        <v>45.1</v>
      </c>
      <c r="O2096" s="1">
        <v>2859398.0</v>
      </c>
      <c r="P2096" s="1">
        <v>63.53</v>
      </c>
      <c r="Q2096" s="1">
        <v>3497924.0</v>
      </c>
      <c r="R2096" s="1">
        <v>10.01</v>
      </c>
      <c r="S2096" s="1">
        <v>3570473.0</v>
      </c>
      <c r="T2096" s="1">
        <v>16.24</v>
      </c>
      <c r="U2096" s="1">
        <v>7139073.0</v>
      </c>
    </row>
    <row r="2097" ht="13.5" customHeight="1">
      <c r="A2097" s="1">
        <v>44930.0</v>
      </c>
      <c r="B2097" s="1">
        <v>40.18</v>
      </c>
      <c r="C2097" s="1">
        <v>1.0597756E7</v>
      </c>
      <c r="D2097" s="1">
        <v>35.235</v>
      </c>
      <c r="E2097" s="1">
        <v>9179394.0</v>
      </c>
      <c r="F2097" s="1">
        <v>53.63</v>
      </c>
      <c r="G2097" s="1">
        <v>6456806.0</v>
      </c>
      <c r="H2097" s="1">
        <v>48.3456</v>
      </c>
      <c r="I2097" s="1">
        <v>7376242.0</v>
      </c>
      <c r="J2097" s="1">
        <v>24.43</v>
      </c>
      <c r="K2097" s="1">
        <v>6858340.0</v>
      </c>
      <c r="L2097" s="1">
        <v>62.11</v>
      </c>
      <c r="M2097" s="1">
        <v>1306828.0</v>
      </c>
      <c r="N2097" s="1">
        <v>44.97</v>
      </c>
      <c r="O2097" s="1">
        <v>2096930.0</v>
      </c>
      <c r="P2097" s="1">
        <v>62.75</v>
      </c>
      <c r="Q2097" s="1">
        <v>2809141.0</v>
      </c>
      <c r="R2097" s="1">
        <v>9.74</v>
      </c>
      <c r="S2097" s="1">
        <v>3980280.0</v>
      </c>
      <c r="T2097" s="1">
        <v>16.15</v>
      </c>
      <c r="U2097" s="1">
        <v>6485787.0</v>
      </c>
    </row>
    <row r="2098" ht="13.5" customHeight="1">
      <c r="A2098" s="1">
        <v>44931.0</v>
      </c>
      <c r="B2098" s="1">
        <v>41.13</v>
      </c>
      <c r="C2098" s="1">
        <v>9270033.0</v>
      </c>
      <c r="D2098" s="1">
        <v>35.4</v>
      </c>
      <c r="E2098" s="1">
        <v>1.6637296E7</v>
      </c>
      <c r="F2098" s="1">
        <v>53.79</v>
      </c>
      <c r="G2098" s="1">
        <v>4861505.0</v>
      </c>
      <c r="H2098" s="1">
        <v>47.6715</v>
      </c>
      <c r="I2098" s="1">
        <v>4382153.0</v>
      </c>
      <c r="J2098" s="1">
        <v>24.98</v>
      </c>
      <c r="K2098" s="1">
        <v>1.0052771E7</v>
      </c>
      <c r="L2098" s="1">
        <v>63.3</v>
      </c>
      <c r="M2098" s="1">
        <v>1223128.0</v>
      </c>
      <c r="N2098" s="1">
        <v>45.24</v>
      </c>
      <c r="O2098" s="1">
        <v>2641361.0</v>
      </c>
      <c r="P2098" s="1">
        <v>62.06</v>
      </c>
      <c r="Q2098" s="1">
        <v>3108045.0</v>
      </c>
      <c r="R2098" s="1">
        <v>9.78</v>
      </c>
      <c r="S2098" s="1">
        <v>3710223.0</v>
      </c>
      <c r="T2098" s="1">
        <v>15.97</v>
      </c>
      <c r="U2098" s="1">
        <v>5502046.0</v>
      </c>
    </row>
    <row r="2099" ht="13.5" customHeight="1">
      <c r="A2099" s="1">
        <v>44932.0</v>
      </c>
      <c r="B2099" s="1">
        <v>42.16</v>
      </c>
      <c r="C2099" s="1">
        <v>1.4853932E7</v>
      </c>
      <c r="D2099" s="1">
        <v>36.645</v>
      </c>
      <c r="E2099" s="1">
        <v>9991814.0</v>
      </c>
      <c r="F2099" s="1">
        <v>54.46</v>
      </c>
      <c r="G2099" s="1">
        <v>6635572.0</v>
      </c>
      <c r="H2099" s="1">
        <v>49.4114</v>
      </c>
      <c r="I2099" s="1">
        <v>7360262.0</v>
      </c>
      <c r="J2099" s="1">
        <v>25.37</v>
      </c>
      <c r="K2099" s="1">
        <v>7902621.0</v>
      </c>
      <c r="L2099" s="1">
        <v>64.9</v>
      </c>
      <c r="M2099" s="1">
        <v>1234225.0</v>
      </c>
      <c r="N2099" s="1">
        <v>45.91</v>
      </c>
      <c r="O2099" s="1">
        <v>2269958.0</v>
      </c>
      <c r="P2099" s="1">
        <v>63.28</v>
      </c>
      <c r="Q2099" s="1">
        <v>2882467.0</v>
      </c>
      <c r="R2099" s="1">
        <v>10.07</v>
      </c>
      <c r="S2099" s="1">
        <v>3098262.0</v>
      </c>
      <c r="T2099" s="1">
        <v>16.35</v>
      </c>
      <c r="U2099" s="1">
        <v>4286112.0</v>
      </c>
    </row>
    <row r="2100" ht="13.5" customHeight="1">
      <c r="A2100" s="1">
        <v>44935.0</v>
      </c>
      <c r="B2100" s="1">
        <v>42.2</v>
      </c>
      <c r="C2100" s="1">
        <v>7474539.0</v>
      </c>
      <c r="D2100" s="1">
        <v>36.94</v>
      </c>
      <c r="E2100" s="1">
        <v>1.4535396E7</v>
      </c>
      <c r="F2100" s="1">
        <v>54.88</v>
      </c>
      <c r="G2100" s="1">
        <v>6369432.0</v>
      </c>
      <c r="H2100" s="1">
        <v>49.9034</v>
      </c>
      <c r="I2100" s="1">
        <v>8064416.0</v>
      </c>
      <c r="J2100" s="1">
        <v>25.46</v>
      </c>
      <c r="K2100" s="1">
        <v>1.1216815E7</v>
      </c>
      <c r="L2100" s="1">
        <v>64.14</v>
      </c>
      <c r="M2100" s="1">
        <v>2822597.0</v>
      </c>
      <c r="N2100" s="1">
        <v>46.31</v>
      </c>
      <c r="O2100" s="1">
        <v>1632376.0</v>
      </c>
      <c r="P2100" s="1">
        <v>64.26</v>
      </c>
      <c r="Q2100" s="1">
        <v>3212975.0</v>
      </c>
      <c r="R2100" s="1">
        <v>10.31</v>
      </c>
      <c r="S2100" s="1">
        <v>4171077.0</v>
      </c>
      <c r="T2100" s="1">
        <v>16.4</v>
      </c>
      <c r="U2100" s="1">
        <v>4317676.0</v>
      </c>
    </row>
    <row r="2101" ht="13.5" customHeight="1">
      <c r="A2101" s="1">
        <v>44936.0</v>
      </c>
      <c r="B2101" s="1">
        <v>41.66</v>
      </c>
      <c r="C2101" s="1">
        <v>1.0321309E7</v>
      </c>
      <c r="D2101" s="1">
        <v>37.185</v>
      </c>
      <c r="E2101" s="1">
        <v>9029340.0</v>
      </c>
      <c r="F2101" s="1">
        <v>55.04</v>
      </c>
      <c r="G2101" s="1">
        <v>6355493.0</v>
      </c>
      <c r="H2101" s="1">
        <v>49.9307</v>
      </c>
      <c r="I2101" s="1">
        <v>6242421.0</v>
      </c>
      <c r="J2101" s="1">
        <v>25.16</v>
      </c>
      <c r="K2101" s="1">
        <v>7571164.0</v>
      </c>
      <c r="L2101" s="1">
        <v>64.18</v>
      </c>
      <c r="M2101" s="1">
        <v>1629153.0</v>
      </c>
      <c r="N2101" s="1">
        <v>46.48</v>
      </c>
      <c r="O2101" s="1">
        <v>1721771.0</v>
      </c>
      <c r="P2101" s="1">
        <v>63.19</v>
      </c>
      <c r="Q2101" s="1">
        <v>2119395.0</v>
      </c>
      <c r="R2101" s="1">
        <v>10.27</v>
      </c>
      <c r="S2101" s="1">
        <v>3830623.0</v>
      </c>
      <c r="T2101" s="1">
        <v>15.83</v>
      </c>
      <c r="U2101" s="1">
        <v>9620345.0</v>
      </c>
    </row>
    <row r="2102" ht="13.5" customHeight="1">
      <c r="A2102" s="1">
        <v>44937.0</v>
      </c>
      <c r="B2102" s="1">
        <v>42.13</v>
      </c>
      <c r="C2102" s="1">
        <v>8208498.0</v>
      </c>
      <c r="D2102" s="1">
        <v>37.38</v>
      </c>
      <c r="E2102" s="1">
        <v>1.174089E7</v>
      </c>
      <c r="F2102" s="1">
        <v>55.48</v>
      </c>
      <c r="G2102" s="1">
        <v>7797709.0</v>
      </c>
      <c r="H2102" s="1">
        <v>50.8417</v>
      </c>
      <c r="I2102" s="1">
        <v>5444801.0</v>
      </c>
      <c r="J2102" s="1">
        <v>24.79</v>
      </c>
      <c r="K2102" s="1">
        <v>1.6040048E7</v>
      </c>
      <c r="L2102" s="1">
        <v>63.65</v>
      </c>
      <c r="M2102" s="1">
        <v>1975477.0</v>
      </c>
      <c r="N2102" s="1">
        <v>46.97</v>
      </c>
      <c r="O2102" s="1">
        <v>2227796.0</v>
      </c>
      <c r="P2102" s="1">
        <v>63.7</v>
      </c>
      <c r="Q2102" s="1">
        <v>2144443.0</v>
      </c>
      <c r="R2102" s="1">
        <v>10.29</v>
      </c>
      <c r="S2102" s="1">
        <v>4012571.0</v>
      </c>
      <c r="T2102" s="1">
        <v>15.93</v>
      </c>
      <c r="U2102" s="1">
        <v>6706987.0</v>
      </c>
    </row>
    <row r="2103" ht="13.5" customHeight="1">
      <c r="A2103" s="1">
        <v>44938.0</v>
      </c>
      <c r="B2103" s="1">
        <v>43.16</v>
      </c>
      <c r="C2103" s="1">
        <v>8438673.0</v>
      </c>
      <c r="D2103" s="1">
        <v>38.045</v>
      </c>
      <c r="E2103" s="1">
        <v>1.6902314E7</v>
      </c>
      <c r="F2103" s="1">
        <v>56.05</v>
      </c>
      <c r="G2103" s="1">
        <v>1.166788E7</v>
      </c>
      <c r="H2103" s="1">
        <v>51.4429</v>
      </c>
      <c r="I2103" s="1">
        <v>8611086.0</v>
      </c>
      <c r="J2103" s="1">
        <v>25.83</v>
      </c>
      <c r="K2103" s="1">
        <v>1.0167519E7</v>
      </c>
      <c r="L2103" s="1">
        <v>64.49</v>
      </c>
      <c r="M2103" s="1">
        <v>1515638.0</v>
      </c>
      <c r="N2103" s="1">
        <v>47.97</v>
      </c>
      <c r="O2103" s="1">
        <v>2139175.0</v>
      </c>
      <c r="P2103" s="1">
        <v>67.1</v>
      </c>
      <c r="Q2103" s="1">
        <v>3441931.0</v>
      </c>
      <c r="R2103" s="1">
        <v>10.61</v>
      </c>
      <c r="S2103" s="1">
        <v>4470298.0</v>
      </c>
      <c r="T2103" s="1">
        <v>16.68</v>
      </c>
      <c r="U2103" s="1">
        <v>7884828.0</v>
      </c>
    </row>
    <row r="2104" ht="13.5" customHeight="1">
      <c r="A2104" s="1">
        <v>44939.0</v>
      </c>
      <c r="B2104" s="1">
        <v>43.45</v>
      </c>
      <c r="C2104" s="1">
        <v>8759902.0</v>
      </c>
      <c r="D2104" s="1">
        <v>38.41</v>
      </c>
      <c r="E2104" s="1">
        <v>1.783301E7</v>
      </c>
      <c r="F2104" s="1">
        <v>55.92</v>
      </c>
      <c r="G2104" s="1">
        <v>1.2331849E7</v>
      </c>
      <c r="H2104" s="1">
        <v>52.2081</v>
      </c>
      <c r="I2104" s="1">
        <v>6111394.0</v>
      </c>
      <c r="J2104" s="1">
        <v>25.88</v>
      </c>
      <c r="K2104" s="1">
        <v>5225985.0</v>
      </c>
      <c r="L2104" s="1">
        <v>65.77</v>
      </c>
      <c r="M2104" s="1">
        <v>1055464.0</v>
      </c>
      <c r="N2104" s="1">
        <v>48.26</v>
      </c>
      <c r="O2104" s="1">
        <v>4988988.0</v>
      </c>
      <c r="P2104" s="1">
        <v>66.07</v>
      </c>
      <c r="Q2104" s="1">
        <v>5923632.0</v>
      </c>
      <c r="R2104" s="1">
        <v>10.65</v>
      </c>
      <c r="S2104" s="1">
        <v>2238450.0</v>
      </c>
      <c r="T2104" s="1">
        <v>16.25</v>
      </c>
      <c r="U2104" s="1">
        <v>6446726.0</v>
      </c>
    </row>
    <row r="2105" ht="13.5" customHeight="1">
      <c r="A2105" s="1">
        <v>44942.0</v>
      </c>
      <c r="B2105" s="1">
        <v>43.55</v>
      </c>
      <c r="C2105" s="1">
        <v>2699071.0</v>
      </c>
      <c r="D2105" s="1">
        <v>38.4</v>
      </c>
      <c r="E2105" s="1">
        <v>2218294.0</v>
      </c>
      <c r="F2105" s="1">
        <v>55.76</v>
      </c>
      <c r="G2105" s="1">
        <v>9417524.0</v>
      </c>
      <c r="H2105" s="1">
        <v>52.2992</v>
      </c>
      <c r="I2105" s="1">
        <v>3147852.0</v>
      </c>
      <c r="J2105" s="1">
        <v>25.75</v>
      </c>
      <c r="K2105" s="1">
        <v>2702114.0</v>
      </c>
      <c r="L2105" s="1">
        <v>65.8</v>
      </c>
      <c r="M2105" s="1">
        <v>341520.0</v>
      </c>
      <c r="N2105" s="1">
        <v>48.3</v>
      </c>
      <c r="O2105" s="1">
        <v>2369969.0</v>
      </c>
      <c r="P2105" s="1">
        <v>67.74</v>
      </c>
      <c r="Q2105" s="1">
        <v>1310385.0</v>
      </c>
      <c r="R2105" s="1">
        <v>10.74</v>
      </c>
      <c r="S2105" s="1">
        <v>1979971.0</v>
      </c>
      <c r="T2105" s="1">
        <v>16.39</v>
      </c>
      <c r="U2105" s="1">
        <v>2806665.0</v>
      </c>
    </row>
    <row r="2106" ht="13.5" customHeight="1">
      <c r="A2106" s="1">
        <v>44943.0</v>
      </c>
      <c r="B2106" s="1">
        <v>44.04</v>
      </c>
      <c r="C2106" s="1">
        <v>1.0775147E7</v>
      </c>
      <c r="D2106" s="1">
        <v>39.125</v>
      </c>
      <c r="E2106" s="1">
        <v>1.30349E7</v>
      </c>
      <c r="F2106" s="1">
        <v>55.83</v>
      </c>
      <c r="G2106" s="1">
        <v>1.2479581E7</v>
      </c>
      <c r="H2106" s="1">
        <v>52.5088</v>
      </c>
      <c r="I2106" s="1">
        <v>1.156682E7</v>
      </c>
      <c r="J2106" s="1">
        <v>25.66</v>
      </c>
      <c r="K2106" s="1">
        <v>1.1918539E7</v>
      </c>
      <c r="L2106" s="1">
        <v>66.5</v>
      </c>
      <c r="M2106" s="1">
        <v>1105185.0</v>
      </c>
      <c r="N2106" s="1">
        <v>48.59</v>
      </c>
      <c r="O2106" s="1">
        <v>1674219.0</v>
      </c>
      <c r="P2106" s="1">
        <v>69.69</v>
      </c>
      <c r="Q2106" s="1">
        <v>4452402.0</v>
      </c>
      <c r="R2106" s="1">
        <v>10.89</v>
      </c>
      <c r="S2106" s="1">
        <v>3019999.0</v>
      </c>
      <c r="T2106" s="1">
        <v>17.03</v>
      </c>
      <c r="U2106" s="1">
        <v>1.0354698E7</v>
      </c>
    </row>
    <row r="2107" ht="13.5" customHeight="1">
      <c r="A2107" s="1">
        <v>44944.0</v>
      </c>
      <c r="B2107" s="1">
        <v>43.7</v>
      </c>
      <c r="C2107" s="1">
        <v>7442334.0</v>
      </c>
      <c r="D2107" s="1">
        <v>39.315</v>
      </c>
      <c r="E2107" s="1">
        <v>1.437542E7</v>
      </c>
      <c r="F2107" s="1">
        <v>55.62</v>
      </c>
      <c r="G2107" s="1">
        <v>1.2373151E7</v>
      </c>
      <c r="H2107" s="1">
        <v>52.5908</v>
      </c>
      <c r="I2107" s="1">
        <v>1.0427891E7</v>
      </c>
      <c r="J2107" s="1">
        <v>25.01</v>
      </c>
      <c r="K2107" s="1">
        <v>1.3418073E7</v>
      </c>
      <c r="L2107" s="1">
        <v>66.2</v>
      </c>
      <c r="M2107" s="1">
        <v>966121.0</v>
      </c>
      <c r="N2107" s="1">
        <v>48.35</v>
      </c>
      <c r="O2107" s="1">
        <v>2808861.0</v>
      </c>
      <c r="P2107" s="1">
        <v>68.15</v>
      </c>
      <c r="Q2107" s="1">
        <v>8303999.0</v>
      </c>
      <c r="R2107" s="1">
        <v>10.92</v>
      </c>
      <c r="S2107" s="1">
        <v>8447321.0</v>
      </c>
      <c r="T2107" s="1">
        <v>16.75</v>
      </c>
      <c r="U2107" s="1">
        <v>6263063.0</v>
      </c>
    </row>
    <row r="2108" ht="13.5" customHeight="1">
      <c r="A2108" s="1">
        <v>44945.0</v>
      </c>
      <c r="B2108" s="1">
        <v>44.59</v>
      </c>
      <c r="C2108" s="1">
        <v>9069310.0</v>
      </c>
      <c r="D2108" s="1">
        <v>40.055</v>
      </c>
      <c r="E2108" s="1">
        <v>1.3355854E7</v>
      </c>
      <c r="F2108" s="1">
        <v>55.74</v>
      </c>
      <c r="G2108" s="1">
        <v>9857021.0</v>
      </c>
      <c r="H2108" s="1">
        <v>52.7547</v>
      </c>
      <c r="I2108" s="1">
        <v>3169709.0</v>
      </c>
      <c r="J2108" s="1">
        <v>25.38</v>
      </c>
      <c r="K2108" s="1">
        <v>1.1144213E7</v>
      </c>
      <c r="L2108" s="1">
        <v>68.34</v>
      </c>
      <c r="M2108" s="1">
        <v>2041883.0</v>
      </c>
      <c r="N2108" s="1">
        <v>48.36</v>
      </c>
      <c r="O2108" s="1">
        <v>1868092.0</v>
      </c>
      <c r="P2108" s="1">
        <v>67.82</v>
      </c>
      <c r="Q2108" s="1">
        <v>9883142.0</v>
      </c>
      <c r="R2108" s="1">
        <v>11.1</v>
      </c>
      <c r="S2108" s="1">
        <v>4275547.0</v>
      </c>
      <c r="T2108" s="1">
        <v>16.6</v>
      </c>
      <c r="U2108" s="1">
        <v>6008587.0</v>
      </c>
    </row>
    <row r="2109" ht="13.5" customHeight="1">
      <c r="A2109" s="1">
        <v>44946.0</v>
      </c>
      <c r="B2109" s="1">
        <v>44.19</v>
      </c>
      <c r="C2109" s="1">
        <v>7095853.0</v>
      </c>
      <c r="D2109" s="1">
        <v>40.365</v>
      </c>
      <c r="E2109" s="1">
        <v>8344016.0</v>
      </c>
      <c r="F2109" s="1">
        <v>56.02</v>
      </c>
      <c r="G2109" s="1">
        <v>1.3689064E7</v>
      </c>
      <c r="H2109" s="1">
        <v>52.8549</v>
      </c>
      <c r="I2109" s="1">
        <v>6554062.0</v>
      </c>
      <c r="J2109" s="1">
        <v>25.47</v>
      </c>
      <c r="K2109" s="1">
        <v>8007661.0</v>
      </c>
      <c r="L2109" s="1">
        <v>68.21</v>
      </c>
      <c r="M2109" s="1">
        <v>1468241.0</v>
      </c>
      <c r="N2109" s="1">
        <v>48.35</v>
      </c>
      <c r="O2109" s="1">
        <v>2468301.0</v>
      </c>
      <c r="P2109" s="1">
        <v>68.61</v>
      </c>
      <c r="Q2109" s="1">
        <v>4465559.0</v>
      </c>
      <c r="R2109" s="1">
        <v>11.16</v>
      </c>
      <c r="S2109" s="1">
        <v>2622012.0</v>
      </c>
      <c r="T2109" s="1">
        <v>16.87</v>
      </c>
      <c r="U2109" s="1">
        <v>3419968.0</v>
      </c>
    </row>
    <row r="2110" ht="13.5" customHeight="1">
      <c r="A2110" s="1">
        <v>44949.0</v>
      </c>
      <c r="B2110" s="1">
        <v>45.01</v>
      </c>
      <c r="C2110" s="1">
        <v>1.1870802E7</v>
      </c>
      <c r="D2110" s="1">
        <v>40.84</v>
      </c>
      <c r="E2110" s="1">
        <v>1.3120378E7</v>
      </c>
      <c r="F2110" s="1">
        <v>56.01</v>
      </c>
      <c r="G2110" s="1">
        <v>1.0461735E7</v>
      </c>
      <c r="H2110" s="1">
        <v>53.0007</v>
      </c>
      <c r="I2110" s="1">
        <v>1.0913212E7</v>
      </c>
      <c r="J2110" s="1">
        <v>25.68</v>
      </c>
      <c r="K2110" s="1">
        <v>1.0335564E7</v>
      </c>
      <c r="L2110" s="1">
        <v>68.92</v>
      </c>
      <c r="M2110" s="1">
        <v>1472522.0</v>
      </c>
      <c r="N2110" s="1">
        <v>48.07</v>
      </c>
      <c r="O2110" s="1">
        <v>2330415.0</v>
      </c>
      <c r="P2110" s="1">
        <v>66.23</v>
      </c>
      <c r="Q2110" s="1">
        <v>3504795.0</v>
      </c>
      <c r="R2110" s="1">
        <v>11.4</v>
      </c>
      <c r="S2110" s="1">
        <v>3856956.0</v>
      </c>
      <c r="T2110" s="1">
        <v>16.9</v>
      </c>
      <c r="U2110" s="1">
        <v>6363665.0</v>
      </c>
    </row>
    <row r="2111" ht="13.5" customHeight="1">
      <c r="A2111" s="1">
        <v>44950.0</v>
      </c>
      <c r="B2111" s="1">
        <v>44.78</v>
      </c>
      <c r="C2111" s="1">
        <v>5735881.0</v>
      </c>
      <c r="D2111" s="1">
        <v>40.46</v>
      </c>
      <c r="E2111" s="1">
        <v>8236050.0</v>
      </c>
      <c r="F2111" s="1">
        <v>55.55</v>
      </c>
      <c r="G2111" s="1">
        <v>1.5492507E7</v>
      </c>
      <c r="H2111" s="1">
        <v>52.3175</v>
      </c>
      <c r="I2111" s="1">
        <v>6643663.0</v>
      </c>
      <c r="J2111" s="1">
        <v>25.55</v>
      </c>
      <c r="K2111" s="1">
        <v>7724908.0</v>
      </c>
      <c r="L2111" s="1">
        <v>69.49</v>
      </c>
      <c r="M2111" s="1">
        <v>1386182.0</v>
      </c>
      <c r="N2111" s="1">
        <v>47.57</v>
      </c>
      <c r="O2111" s="1">
        <v>2461658.0</v>
      </c>
      <c r="P2111" s="1">
        <v>64.42</v>
      </c>
      <c r="Q2111" s="1">
        <v>6435419.0</v>
      </c>
      <c r="R2111" s="1">
        <v>11.17</v>
      </c>
      <c r="S2111" s="1">
        <v>2627440.0</v>
      </c>
      <c r="T2111" s="1">
        <v>16.66</v>
      </c>
      <c r="U2111" s="1">
        <v>3550054.0</v>
      </c>
    </row>
    <row r="2112" ht="13.5" customHeight="1">
      <c r="A2112" s="1">
        <v>44951.0</v>
      </c>
      <c r="B2112" s="1">
        <v>44.35</v>
      </c>
      <c r="C2112" s="1">
        <v>1.1328295E7</v>
      </c>
      <c r="D2112" s="1">
        <v>39.885</v>
      </c>
      <c r="E2112" s="1">
        <v>8342194.0</v>
      </c>
      <c r="F2112" s="1">
        <v>54.18</v>
      </c>
      <c r="G2112" s="1">
        <v>1.4054697E7</v>
      </c>
      <c r="H2112" s="1">
        <v>52.2173</v>
      </c>
      <c r="I2112" s="1">
        <v>4348302.0</v>
      </c>
      <c r="J2112" s="1">
        <v>25.62</v>
      </c>
      <c r="K2112" s="1">
        <v>8522051.0</v>
      </c>
      <c r="L2112" s="1">
        <v>69.78</v>
      </c>
      <c r="M2112" s="1">
        <v>1842189.0</v>
      </c>
      <c r="N2112" s="1">
        <v>47.4</v>
      </c>
      <c r="O2112" s="1">
        <v>2770666.0</v>
      </c>
      <c r="P2112" s="1">
        <v>62.74</v>
      </c>
      <c r="Q2112" s="1">
        <v>5297990.0</v>
      </c>
      <c r="R2112" s="1">
        <v>11.08</v>
      </c>
      <c r="S2112" s="1">
        <v>3699460.0</v>
      </c>
      <c r="T2112" s="1">
        <v>16.11</v>
      </c>
      <c r="U2112" s="1">
        <v>5420710.0</v>
      </c>
    </row>
    <row r="2113" ht="13.5" customHeight="1">
      <c r="A2113" s="1">
        <v>44952.0</v>
      </c>
      <c r="B2113" s="1">
        <v>46.09</v>
      </c>
      <c r="C2113" s="1">
        <v>1.689143E7</v>
      </c>
      <c r="D2113" s="1">
        <v>40.54</v>
      </c>
      <c r="E2113" s="1">
        <v>1.517576E7</v>
      </c>
      <c r="F2113" s="1">
        <v>54.2</v>
      </c>
      <c r="G2113" s="1">
        <v>1.2429962E7</v>
      </c>
      <c r="H2113" s="1">
        <v>52.4268</v>
      </c>
      <c r="I2113" s="1">
        <v>4522668.0</v>
      </c>
      <c r="J2113" s="1">
        <v>26.86</v>
      </c>
      <c r="K2113" s="1">
        <v>1.2600592E7</v>
      </c>
      <c r="L2113" s="1">
        <v>72.06</v>
      </c>
      <c r="M2113" s="1">
        <v>1596965.0</v>
      </c>
      <c r="N2113" s="1">
        <v>47.77</v>
      </c>
      <c r="O2113" s="1">
        <v>1736465.0</v>
      </c>
      <c r="P2113" s="1">
        <v>63.77</v>
      </c>
      <c r="Q2113" s="1">
        <v>6859124.0</v>
      </c>
      <c r="R2113" s="1">
        <v>11.18</v>
      </c>
      <c r="S2113" s="1">
        <v>1.4870595E7</v>
      </c>
      <c r="T2113" s="1">
        <v>16.15</v>
      </c>
      <c r="U2113" s="1">
        <v>7724769.0</v>
      </c>
    </row>
    <row r="2114" ht="13.5" customHeight="1">
      <c r="A2114" s="1">
        <v>44953.0</v>
      </c>
      <c r="B2114" s="1">
        <v>46.12</v>
      </c>
      <c r="C2114" s="1">
        <v>9438475.0</v>
      </c>
      <c r="D2114" s="1">
        <v>41.335</v>
      </c>
      <c r="E2114" s="1">
        <v>1.3958924E7</v>
      </c>
      <c r="F2114" s="1">
        <v>54.4</v>
      </c>
      <c r="G2114" s="1">
        <v>8432156.0</v>
      </c>
      <c r="H2114" s="1">
        <v>52.5634</v>
      </c>
      <c r="I2114" s="1">
        <v>5784296.0</v>
      </c>
      <c r="J2114" s="1">
        <v>27.15</v>
      </c>
      <c r="K2114" s="1">
        <v>1.2006888E7</v>
      </c>
      <c r="L2114" s="1">
        <v>72.69</v>
      </c>
      <c r="M2114" s="1">
        <v>1806499.0</v>
      </c>
      <c r="N2114" s="1">
        <v>47.37</v>
      </c>
      <c r="O2114" s="1">
        <v>1964518.0</v>
      </c>
      <c r="P2114" s="1">
        <v>64.5</v>
      </c>
      <c r="Q2114" s="1">
        <v>3880381.0</v>
      </c>
      <c r="R2114" s="1">
        <v>11.37</v>
      </c>
      <c r="S2114" s="1">
        <v>5614119.0</v>
      </c>
      <c r="T2114" s="1">
        <v>16.12</v>
      </c>
      <c r="U2114" s="1">
        <v>7970026.0</v>
      </c>
    </row>
    <row r="2115" ht="13.5" customHeight="1">
      <c r="A2115" s="1">
        <v>44956.0</v>
      </c>
      <c r="B2115" s="1">
        <v>45.54</v>
      </c>
      <c r="C2115" s="1">
        <v>7650275.0</v>
      </c>
      <c r="D2115" s="1">
        <v>40.44</v>
      </c>
      <c r="E2115" s="1">
        <v>1.2333306E7</v>
      </c>
      <c r="F2115" s="1">
        <v>54.27</v>
      </c>
      <c r="G2115" s="1">
        <v>1.0695332E7</v>
      </c>
      <c r="H2115" s="1">
        <v>51.7891</v>
      </c>
      <c r="I2115" s="1">
        <v>7883934.0</v>
      </c>
      <c r="J2115" s="1">
        <v>26.48</v>
      </c>
      <c r="K2115" s="1">
        <v>7299243.0</v>
      </c>
      <c r="L2115" s="1">
        <v>70.65</v>
      </c>
      <c r="M2115" s="1">
        <v>2207914.0</v>
      </c>
      <c r="N2115" s="1">
        <v>47.2</v>
      </c>
      <c r="O2115" s="1">
        <v>2031573.0</v>
      </c>
      <c r="P2115" s="1">
        <v>61.75</v>
      </c>
      <c r="Q2115" s="1">
        <v>4665435.0</v>
      </c>
      <c r="R2115" s="1">
        <v>11.11</v>
      </c>
      <c r="S2115" s="1">
        <v>5433581.0</v>
      </c>
      <c r="T2115" s="1">
        <v>15.37</v>
      </c>
      <c r="U2115" s="1">
        <v>8503425.0</v>
      </c>
    </row>
    <row r="2116" ht="13.5" customHeight="1">
      <c r="A2116" s="1">
        <v>44957.0</v>
      </c>
      <c r="B2116" s="1">
        <v>46.18</v>
      </c>
      <c r="C2116" s="1">
        <v>1.2148071E7</v>
      </c>
      <c r="D2116" s="1">
        <v>40.835</v>
      </c>
      <c r="E2116" s="1">
        <v>1.0690282E7</v>
      </c>
      <c r="F2116" s="1">
        <v>54.48</v>
      </c>
      <c r="G2116" s="1">
        <v>2.1855256E7</v>
      </c>
      <c r="H2116" s="1">
        <v>52.2264</v>
      </c>
      <c r="I2116" s="1">
        <v>3900748.0</v>
      </c>
      <c r="J2116" s="1">
        <v>26.58</v>
      </c>
      <c r="K2116" s="1">
        <v>7053559.0</v>
      </c>
      <c r="L2116" s="1">
        <v>72.72</v>
      </c>
      <c r="M2116" s="1">
        <v>2146942.0</v>
      </c>
      <c r="N2116" s="1">
        <v>47.21</v>
      </c>
      <c r="O2116" s="1">
        <v>3221574.0</v>
      </c>
      <c r="P2116" s="1">
        <v>62.01</v>
      </c>
      <c r="Q2116" s="1">
        <v>2733040.0</v>
      </c>
      <c r="R2116" s="1">
        <v>11.09</v>
      </c>
      <c r="S2116" s="1">
        <v>5134880.0</v>
      </c>
      <c r="T2116" s="1">
        <v>15.46</v>
      </c>
      <c r="U2116" s="1">
        <v>6935743.0</v>
      </c>
    </row>
    <row r="2117" ht="13.5" customHeight="1">
      <c r="A2117" s="1">
        <v>44958.0</v>
      </c>
      <c r="B2117" s="1">
        <v>45.62</v>
      </c>
      <c r="C2117" s="1">
        <v>1.4418324E7</v>
      </c>
      <c r="D2117" s="1">
        <v>39.35</v>
      </c>
      <c r="E2117" s="1">
        <v>1.3481796E7</v>
      </c>
      <c r="F2117" s="1">
        <v>54.12</v>
      </c>
      <c r="G2117" s="1">
        <v>1.6479595E7</v>
      </c>
      <c r="H2117" s="1">
        <v>49.293</v>
      </c>
      <c r="I2117" s="1">
        <v>1.589318E7</v>
      </c>
      <c r="J2117" s="1">
        <v>25.59</v>
      </c>
      <c r="K2117" s="1">
        <v>1.0984987E7</v>
      </c>
      <c r="L2117" s="1">
        <v>70.33</v>
      </c>
      <c r="M2117" s="1">
        <v>1726770.0</v>
      </c>
      <c r="N2117" s="1">
        <v>47.03</v>
      </c>
      <c r="O2117" s="1">
        <v>3336129.0</v>
      </c>
      <c r="P2117" s="1">
        <v>60.41</v>
      </c>
      <c r="Q2117" s="1">
        <v>3525738.0</v>
      </c>
      <c r="R2117" s="1">
        <v>10.77</v>
      </c>
      <c r="S2117" s="1">
        <v>7807742.0</v>
      </c>
      <c r="T2117" s="1">
        <v>15.02</v>
      </c>
      <c r="U2117" s="1">
        <v>5955962.0</v>
      </c>
    </row>
    <row r="2118" ht="13.5" customHeight="1">
      <c r="A2118" s="1">
        <v>44959.0</v>
      </c>
      <c r="B2118" s="1">
        <v>43.91</v>
      </c>
      <c r="C2118" s="1">
        <v>1.4410262E7</v>
      </c>
      <c r="D2118" s="1">
        <v>38.54</v>
      </c>
      <c r="E2118" s="1">
        <v>1.2156544E7</v>
      </c>
      <c r="F2118" s="1">
        <v>53.98</v>
      </c>
      <c r="G2118" s="1">
        <v>1.5945581E7</v>
      </c>
      <c r="H2118" s="1">
        <v>50.6595</v>
      </c>
      <c r="I2118" s="1">
        <v>1.210317E7</v>
      </c>
      <c r="J2118" s="1">
        <v>24.5</v>
      </c>
      <c r="K2118" s="1">
        <v>1.4091073E7</v>
      </c>
      <c r="L2118" s="1">
        <v>67.79</v>
      </c>
      <c r="M2118" s="1">
        <v>1783970.0</v>
      </c>
      <c r="N2118" s="1">
        <v>46.26</v>
      </c>
      <c r="O2118" s="1">
        <v>2983988.0</v>
      </c>
      <c r="P2118" s="1">
        <v>59.72</v>
      </c>
      <c r="Q2118" s="1">
        <v>3679384.0</v>
      </c>
      <c r="R2118" s="1">
        <v>10.38</v>
      </c>
      <c r="S2118" s="1">
        <v>6205077.0</v>
      </c>
      <c r="T2118" s="1">
        <v>14.83</v>
      </c>
      <c r="U2118" s="1">
        <v>8127094.0</v>
      </c>
    </row>
    <row r="2119" ht="13.5" customHeight="1">
      <c r="A2119" s="1">
        <v>44960.0</v>
      </c>
      <c r="B2119" s="1">
        <v>44.13</v>
      </c>
      <c r="C2119" s="1">
        <v>1.5887409E7</v>
      </c>
      <c r="D2119" s="1">
        <v>38.77</v>
      </c>
      <c r="E2119" s="1">
        <v>9041884.0</v>
      </c>
      <c r="F2119" s="1">
        <v>54.38</v>
      </c>
      <c r="G2119" s="1">
        <v>1.3036506E7</v>
      </c>
      <c r="H2119" s="1">
        <v>51.0603</v>
      </c>
      <c r="I2119" s="1">
        <v>7003592.0</v>
      </c>
      <c r="J2119" s="1">
        <v>25.0</v>
      </c>
      <c r="K2119" s="1">
        <v>1.1774595E7</v>
      </c>
      <c r="L2119" s="1">
        <v>67.56</v>
      </c>
      <c r="M2119" s="1">
        <v>2038072.0</v>
      </c>
      <c r="N2119" s="1">
        <v>46.46</v>
      </c>
      <c r="O2119" s="1">
        <v>3208125.0</v>
      </c>
      <c r="P2119" s="1">
        <v>60.42</v>
      </c>
      <c r="Q2119" s="1">
        <v>2293211.0</v>
      </c>
      <c r="R2119" s="1">
        <v>10.6</v>
      </c>
      <c r="S2119" s="1">
        <v>3493135.0</v>
      </c>
      <c r="T2119" s="1">
        <v>15.04</v>
      </c>
      <c r="U2119" s="1">
        <v>5691170.0</v>
      </c>
    </row>
    <row r="2120" ht="13.5" customHeight="1">
      <c r="A2120" s="1">
        <v>44963.0</v>
      </c>
      <c r="B2120" s="1">
        <v>43.88</v>
      </c>
      <c r="C2120" s="1">
        <v>1.7330581E7</v>
      </c>
      <c r="D2120" s="1">
        <v>38.85</v>
      </c>
      <c r="E2120" s="1">
        <v>8528286.0</v>
      </c>
      <c r="F2120" s="1">
        <v>54.44</v>
      </c>
      <c r="G2120" s="1">
        <v>9437342.0</v>
      </c>
      <c r="H2120" s="1">
        <v>51.2881</v>
      </c>
      <c r="I2120" s="1">
        <v>4333444.0</v>
      </c>
      <c r="J2120" s="1">
        <v>25.03</v>
      </c>
      <c r="K2120" s="1">
        <v>7335614.0</v>
      </c>
      <c r="L2120" s="1">
        <v>67.13</v>
      </c>
      <c r="M2120" s="1">
        <v>1608871.0</v>
      </c>
      <c r="N2120" s="1">
        <v>46.47</v>
      </c>
      <c r="O2120" s="1">
        <v>2170847.0</v>
      </c>
      <c r="P2120" s="1">
        <v>59.86</v>
      </c>
      <c r="Q2120" s="1">
        <v>1620506.0</v>
      </c>
      <c r="R2120" s="1">
        <v>10.59</v>
      </c>
      <c r="S2120" s="1">
        <v>3339691.0</v>
      </c>
      <c r="T2120" s="1">
        <v>15.04</v>
      </c>
      <c r="U2120" s="1">
        <v>4145484.0</v>
      </c>
    </row>
    <row r="2121" ht="13.5" customHeight="1">
      <c r="A2121" s="1">
        <v>44964.0</v>
      </c>
      <c r="B2121" s="1">
        <v>44.91</v>
      </c>
      <c r="C2121" s="1">
        <v>1.3540095E7</v>
      </c>
      <c r="D2121" s="1">
        <v>39.665</v>
      </c>
      <c r="E2121" s="1">
        <v>9870192.0</v>
      </c>
      <c r="F2121" s="1">
        <v>54.63</v>
      </c>
      <c r="G2121" s="1">
        <v>1.4585722E7</v>
      </c>
      <c r="H2121" s="1">
        <v>51.0148</v>
      </c>
      <c r="I2121" s="1">
        <v>4056821.0</v>
      </c>
      <c r="J2121" s="1">
        <v>26.09</v>
      </c>
      <c r="K2121" s="1">
        <v>9383236.0</v>
      </c>
      <c r="L2121" s="1">
        <v>68.45</v>
      </c>
      <c r="M2121" s="1">
        <v>1634566.0</v>
      </c>
      <c r="N2121" s="1">
        <v>46.89</v>
      </c>
      <c r="O2121" s="1">
        <v>2606545.0</v>
      </c>
      <c r="P2121" s="1">
        <v>61.01</v>
      </c>
      <c r="Q2121" s="1">
        <v>2486574.0</v>
      </c>
      <c r="R2121" s="1">
        <v>10.86</v>
      </c>
      <c r="S2121" s="1">
        <v>3450118.0</v>
      </c>
      <c r="T2121" s="1">
        <v>15.48</v>
      </c>
      <c r="U2121" s="1">
        <v>6321855.0</v>
      </c>
    </row>
    <row r="2122" ht="13.5" customHeight="1">
      <c r="A2122" s="1">
        <v>44965.0</v>
      </c>
      <c r="B2122" s="1">
        <v>44.68</v>
      </c>
      <c r="C2122" s="1">
        <v>1.0682643E7</v>
      </c>
      <c r="D2122" s="1">
        <v>39.87</v>
      </c>
      <c r="E2122" s="1">
        <v>6550766.0</v>
      </c>
      <c r="F2122" s="1">
        <v>53.16</v>
      </c>
      <c r="G2122" s="1">
        <v>1.9365092E7</v>
      </c>
      <c r="H2122" s="1">
        <v>50.5866</v>
      </c>
      <c r="I2122" s="1">
        <v>4616052.0</v>
      </c>
      <c r="J2122" s="1">
        <v>26.24</v>
      </c>
      <c r="K2122" s="1">
        <v>6816159.0</v>
      </c>
      <c r="L2122" s="1">
        <v>69.57</v>
      </c>
      <c r="M2122" s="1">
        <v>1277844.0</v>
      </c>
      <c r="N2122" s="1">
        <v>46.38</v>
      </c>
      <c r="O2122" s="1">
        <v>2261461.0</v>
      </c>
      <c r="P2122" s="1">
        <v>61.13</v>
      </c>
      <c r="Q2122" s="1">
        <v>2064345.0</v>
      </c>
      <c r="R2122" s="1">
        <v>10.84</v>
      </c>
      <c r="S2122" s="1">
        <v>3659750.0</v>
      </c>
      <c r="T2122" s="1">
        <v>15.36</v>
      </c>
      <c r="U2122" s="1">
        <v>4468751.0</v>
      </c>
    </row>
    <row r="2123" ht="13.5" customHeight="1">
      <c r="A2123" s="1">
        <v>44966.0</v>
      </c>
      <c r="B2123" s="1">
        <v>44.46</v>
      </c>
      <c r="C2123" s="1">
        <v>1.2789526E7</v>
      </c>
      <c r="D2123" s="1">
        <v>39.66</v>
      </c>
      <c r="E2123" s="1">
        <v>7093616.0</v>
      </c>
      <c r="F2123" s="1">
        <v>52.9</v>
      </c>
      <c r="G2123" s="1">
        <v>1.2440441E7</v>
      </c>
      <c r="H2123" s="1">
        <v>50.1858</v>
      </c>
      <c r="I2123" s="1">
        <v>4440425.0</v>
      </c>
      <c r="J2123" s="1">
        <v>25.99</v>
      </c>
      <c r="K2123" s="1">
        <v>5738702.0</v>
      </c>
      <c r="L2123" s="1">
        <v>69.59</v>
      </c>
      <c r="M2123" s="1">
        <v>895076.0</v>
      </c>
      <c r="N2123" s="1">
        <v>45.99</v>
      </c>
      <c r="O2123" s="1">
        <v>1261983.0</v>
      </c>
      <c r="P2123" s="1">
        <v>60.86</v>
      </c>
      <c r="Q2123" s="1">
        <v>1537328.0</v>
      </c>
      <c r="R2123" s="1">
        <v>10.67</v>
      </c>
      <c r="S2123" s="1">
        <v>3545871.0</v>
      </c>
      <c r="T2123" s="1">
        <v>15.23</v>
      </c>
      <c r="U2123" s="1">
        <v>4633907.0</v>
      </c>
    </row>
    <row r="2124" ht="13.5" customHeight="1">
      <c r="A2124" s="1">
        <v>44967.0</v>
      </c>
      <c r="B2124" s="1">
        <v>45.8778</v>
      </c>
      <c r="C2124" s="1">
        <v>1.5211086E7</v>
      </c>
      <c r="D2124" s="1">
        <v>40.47</v>
      </c>
      <c r="E2124" s="1">
        <v>1.0774346E7</v>
      </c>
      <c r="F2124" s="1">
        <v>54.0</v>
      </c>
      <c r="G2124" s="1">
        <v>1.808967E7</v>
      </c>
      <c r="H2124" s="1">
        <v>50.5137</v>
      </c>
      <c r="I2124" s="1">
        <v>5223930.0</v>
      </c>
      <c r="J2124" s="1">
        <v>26.8</v>
      </c>
      <c r="K2124" s="1">
        <v>1.0005115E7</v>
      </c>
      <c r="L2124" s="1">
        <v>71.8</v>
      </c>
      <c r="M2124" s="1">
        <v>1493378.0</v>
      </c>
      <c r="N2124" s="1">
        <v>46.6</v>
      </c>
      <c r="O2124" s="1">
        <v>3090872.0</v>
      </c>
      <c r="P2124" s="1">
        <v>61.72</v>
      </c>
      <c r="Q2124" s="1">
        <v>2126119.0</v>
      </c>
      <c r="R2124" s="1">
        <v>10.83</v>
      </c>
      <c r="S2124" s="1">
        <v>5824483.0</v>
      </c>
      <c r="T2124" s="1">
        <v>15.6</v>
      </c>
      <c r="U2124" s="1">
        <v>6386422.0</v>
      </c>
    </row>
    <row r="2125" ht="13.5" customHeight="1">
      <c r="A2125" s="1">
        <v>44970.0</v>
      </c>
      <c r="B2125" s="1">
        <v>45.71</v>
      </c>
      <c r="C2125" s="1">
        <v>1.5101522E7</v>
      </c>
      <c r="D2125" s="1">
        <v>40.735</v>
      </c>
      <c r="E2125" s="1">
        <v>1.3214694E7</v>
      </c>
      <c r="F2125" s="1">
        <v>54.54</v>
      </c>
      <c r="G2125" s="1">
        <v>1.0335032E7</v>
      </c>
      <c r="H2125" s="1">
        <v>50.6868</v>
      </c>
      <c r="I2125" s="1">
        <v>4593639.0</v>
      </c>
      <c r="J2125" s="1">
        <v>26.54</v>
      </c>
      <c r="K2125" s="1">
        <v>7061971.0</v>
      </c>
      <c r="L2125" s="1">
        <v>71.22</v>
      </c>
      <c r="M2125" s="1">
        <v>1561582.0</v>
      </c>
      <c r="N2125" s="1">
        <v>46.96</v>
      </c>
      <c r="O2125" s="1">
        <v>1637623.0</v>
      </c>
      <c r="P2125" s="1">
        <v>61.03</v>
      </c>
      <c r="Q2125" s="1">
        <v>1548352.0</v>
      </c>
      <c r="R2125" s="1">
        <v>10.91</v>
      </c>
      <c r="S2125" s="1">
        <v>3601242.0</v>
      </c>
      <c r="T2125" s="1">
        <v>15.86</v>
      </c>
      <c r="U2125" s="1">
        <v>4565346.0</v>
      </c>
    </row>
    <row r="2126" ht="13.5" customHeight="1">
      <c r="A2126" s="1">
        <v>44971.0</v>
      </c>
      <c r="B2126" s="1">
        <v>46.32</v>
      </c>
      <c r="C2126" s="1">
        <v>7279514.0</v>
      </c>
      <c r="D2126" s="1">
        <v>40.175</v>
      </c>
      <c r="E2126" s="1">
        <v>7911396.0</v>
      </c>
      <c r="F2126" s="1">
        <v>53.06</v>
      </c>
      <c r="G2126" s="1">
        <v>2.2672597E7</v>
      </c>
      <c r="H2126" s="1">
        <v>51.3974</v>
      </c>
      <c r="I2126" s="1">
        <v>5045893.0</v>
      </c>
      <c r="J2126" s="1">
        <v>26.56</v>
      </c>
      <c r="K2126" s="1">
        <v>6785369.0</v>
      </c>
      <c r="L2126" s="1">
        <v>70.66</v>
      </c>
      <c r="M2126" s="1">
        <v>1324741.0</v>
      </c>
      <c r="N2126" s="1">
        <v>47.08</v>
      </c>
      <c r="O2126" s="1">
        <v>2191031.0</v>
      </c>
      <c r="P2126" s="1">
        <v>62.79</v>
      </c>
      <c r="Q2126" s="1">
        <v>2975793.0</v>
      </c>
      <c r="R2126" s="1">
        <v>11.0</v>
      </c>
      <c r="S2126" s="1">
        <v>2388872.0</v>
      </c>
      <c r="T2126" s="1">
        <v>16.14</v>
      </c>
      <c r="U2126" s="1">
        <v>4457144.0</v>
      </c>
    </row>
    <row r="2127" ht="13.5" customHeight="1">
      <c r="A2127" s="1">
        <v>44972.0</v>
      </c>
      <c r="B2127" s="1">
        <v>46.55</v>
      </c>
      <c r="C2127" s="1">
        <v>2.1037152E7</v>
      </c>
      <c r="D2127" s="1">
        <v>39.79</v>
      </c>
      <c r="E2127" s="1">
        <v>1.1093628E7</v>
      </c>
      <c r="F2127" s="1">
        <v>52.89</v>
      </c>
      <c r="G2127" s="1">
        <v>2.3487161E7</v>
      </c>
      <c r="H2127" s="1">
        <v>51.616</v>
      </c>
      <c r="I2127" s="1">
        <v>6806838.0</v>
      </c>
      <c r="J2127" s="1">
        <v>26.01</v>
      </c>
      <c r="K2127" s="1">
        <v>7802881.0</v>
      </c>
      <c r="L2127" s="1">
        <v>69.8</v>
      </c>
      <c r="M2127" s="1">
        <v>1775276.0</v>
      </c>
      <c r="N2127" s="1">
        <v>46.65</v>
      </c>
      <c r="O2127" s="1">
        <v>2485790.0</v>
      </c>
      <c r="P2127" s="1">
        <v>61.74</v>
      </c>
      <c r="Q2127" s="1">
        <v>2310221.0</v>
      </c>
      <c r="R2127" s="1">
        <v>10.75</v>
      </c>
      <c r="S2127" s="1">
        <v>4097034.0</v>
      </c>
      <c r="T2127" s="1">
        <v>15.68</v>
      </c>
      <c r="U2127" s="1">
        <v>3629094.0</v>
      </c>
    </row>
    <row r="2128" ht="13.5" customHeight="1">
      <c r="A2128" s="1">
        <v>44973.0</v>
      </c>
      <c r="B2128" s="1">
        <v>45.67</v>
      </c>
      <c r="C2128" s="1">
        <v>1.2631274E7</v>
      </c>
      <c r="D2128" s="1">
        <v>39.34</v>
      </c>
      <c r="E2128" s="1">
        <v>8727346.0</v>
      </c>
      <c r="F2128" s="1">
        <v>52.71</v>
      </c>
      <c r="G2128" s="1">
        <v>1.8828309E7</v>
      </c>
      <c r="H2128" s="1">
        <v>51.9713</v>
      </c>
      <c r="I2128" s="1">
        <v>4319944.0</v>
      </c>
      <c r="J2128" s="1">
        <v>24.85</v>
      </c>
      <c r="K2128" s="1">
        <v>2.0280987E7</v>
      </c>
      <c r="L2128" s="1">
        <v>69.21</v>
      </c>
      <c r="M2128" s="1">
        <v>1095816.0</v>
      </c>
      <c r="N2128" s="1">
        <v>46.5</v>
      </c>
      <c r="O2128" s="1">
        <v>1673916.0</v>
      </c>
      <c r="P2128" s="1">
        <v>62.13</v>
      </c>
      <c r="Q2128" s="1">
        <v>2694897.0</v>
      </c>
      <c r="R2128" s="1">
        <v>10.6</v>
      </c>
      <c r="S2128" s="1">
        <v>4286732.0</v>
      </c>
      <c r="T2128" s="1">
        <v>15.53</v>
      </c>
      <c r="U2128" s="1">
        <v>3163417.0</v>
      </c>
    </row>
    <row r="2129" ht="13.5" customHeight="1">
      <c r="A2129" s="1">
        <v>44974.0</v>
      </c>
      <c r="B2129" s="1">
        <v>44.59</v>
      </c>
      <c r="C2129" s="1">
        <v>1.2683789E7</v>
      </c>
      <c r="D2129" s="1">
        <v>37.225</v>
      </c>
      <c r="E2129" s="1">
        <v>1.3679984E7</v>
      </c>
      <c r="F2129" s="1">
        <v>52.38</v>
      </c>
      <c r="G2129" s="1">
        <v>9690021.0</v>
      </c>
      <c r="H2129" s="1">
        <v>51.78</v>
      </c>
      <c r="I2129" s="1">
        <v>3458695.0</v>
      </c>
      <c r="J2129" s="1">
        <v>24.51</v>
      </c>
      <c r="K2129" s="1">
        <v>1.4198739E7</v>
      </c>
      <c r="L2129" s="1">
        <v>67.57</v>
      </c>
      <c r="M2129" s="1">
        <v>1322422.0</v>
      </c>
      <c r="N2129" s="1">
        <v>45.76</v>
      </c>
      <c r="O2129" s="1">
        <v>2504964.0</v>
      </c>
      <c r="P2129" s="1">
        <v>58.96</v>
      </c>
      <c r="Q2129" s="1">
        <v>2818506.0</v>
      </c>
      <c r="R2129" s="1">
        <v>10.19</v>
      </c>
      <c r="S2129" s="1">
        <v>6639103.0</v>
      </c>
      <c r="T2129" s="1">
        <v>14.73</v>
      </c>
      <c r="U2129" s="1">
        <v>4947912.0</v>
      </c>
    </row>
    <row r="2130" ht="13.5" customHeight="1">
      <c r="A2130" s="1">
        <v>44977.0</v>
      </c>
      <c r="B2130" s="1">
        <v>44.59</v>
      </c>
      <c r="C2130" s="1">
        <v>1.2683789E7</v>
      </c>
      <c r="D2130" s="1">
        <v>37.225</v>
      </c>
      <c r="E2130" s="1">
        <v>1.3679984E7</v>
      </c>
      <c r="F2130" s="1">
        <v>52.38</v>
      </c>
      <c r="G2130" s="1">
        <v>9690021.0</v>
      </c>
      <c r="H2130" s="1">
        <v>51.78</v>
      </c>
      <c r="I2130" s="1">
        <v>3458695.0</v>
      </c>
      <c r="J2130" s="1">
        <v>24.51</v>
      </c>
      <c r="K2130" s="1">
        <v>1.4198739E7</v>
      </c>
      <c r="L2130" s="1">
        <v>67.57</v>
      </c>
      <c r="M2130" s="1">
        <v>1322422.0</v>
      </c>
      <c r="N2130" s="1">
        <v>45.76</v>
      </c>
      <c r="O2130" s="1">
        <v>2504964.0</v>
      </c>
      <c r="P2130" s="1">
        <v>58.96</v>
      </c>
      <c r="Q2130" s="1">
        <v>2818506.0</v>
      </c>
      <c r="R2130" s="1">
        <v>10.19</v>
      </c>
      <c r="S2130" s="1">
        <v>6639103.0</v>
      </c>
      <c r="T2130" s="1">
        <v>14.73</v>
      </c>
      <c r="U2130" s="1">
        <v>4947912.0</v>
      </c>
    </row>
    <row r="2131" ht="13.5" customHeight="1">
      <c r="A2131" s="1">
        <v>44978.0</v>
      </c>
      <c r="B2131" s="1">
        <v>45.44</v>
      </c>
      <c r="C2131" s="1">
        <v>1.9869664E7</v>
      </c>
      <c r="D2131" s="1">
        <v>37.355</v>
      </c>
      <c r="E2131" s="1">
        <v>1.6160498E7</v>
      </c>
      <c r="F2131" s="1">
        <v>51.55</v>
      </c>
      <c r="G2131" s="1">
        <v>1.3114439E7</v>
      </c>
      <c r="H2131" s="1">
        <v>49.6665</v>
      </c>
      <c r="I2131" s="1">
        <v>5934163.0</v>
      </c>
      <c r="J2131" s="1">
        <v>24.94</v>
      </c>
      <c r="K2131" s="1">
        <v>1.1436203E7</v>
      </c>
      <c r="L2131" s="1">
        <v>68.07</v>
      </c>
      <c r="M2131" s="1">
        <v>1308177.0</v>
      </c>
      <c r="N2131" s="1">
        <v>44.65</v>
      </c>
      <c r="O2131" s="1">
        <v>3541569.0</v>
      </c>
      <c r="P2131" s="1">
        <v>56.39</v>
      </c>
      <c r="Q2131" s="1">
        <v>4729705.0</v>
      </c>
      <c r="R2131" s="1">
        <v>10.15</v>
      </c>
      <c r="S2131" s="1">
        <v>3828841.0</v>
      </c>
      <c r="T2131" s="1">
        <v>14.39</v>
      </c>
      <c r="U2131" s="1">
        <v>3410758.0</v>
      </c>
    </row>
    <row r="2132" ht="13.5" customHeight="1">
      <c r="A2132" s="1">
        <v>44979.0</v>
      </c>
      <c r="B2132" s="1">
        <v>44.35</v>
      </c>
      <c r="C2132" s="1">
        <v>3.1784986E7</v>
      </c>
      <c r="D2132" s="1">
        <v>37.24</v>
      </c>
      <c r="E2132" s="1">
        <v>1.5884572E7</v>
      </c>
      <c r="F2132" s="1">
        <v>51.25</v>
      </c>
      <c r="G2132" s="1">
        <v>1.6244822E7</v>
      </c>
      <c r="H2132" s="1">
        <v>50.0036</v>
      </c>
      <c r="I2132" s="1">
        <v>4258817.0</v>
      </c>
      <c r="J2132" s="1">
        <v>24.26</v>
      </c>
      <c r="K2132" s="1">
        <v>1.0615441E7</v>
      </c>
      <c r="L2132" s="1">
        <v>66.69</v>
      </c>
      <c r="M2132" s="1">
        <v>923229.0</v>
      </c>
      <c r="N2132" s="1">
        <v>44.62</v>
      </c>
      <c r="O2132" s="1">
        <v>4388464.0</v>
      </c>
      <c r="P2132" s="1">
        <v>56.38</v>
      </c>
      <c r="Q2132" s="1">
        <v>4182094.0</v>
      </c>
      <c r="R2132" s="1">
        <v>10.03</v>
      </c>
      <c r="S2132" s="1">
        <v>4074219.0</v>
      </c>
      <c r="T2132" s="1">
        <v>14.66</v>
      </c>
      <c r="U2132" s="1">
        <v>4868666.0</v>
      </c>
    </row>
    <row r="2133" ht="13.5" customHeight="1">
      <c r="A2133" s="1">
        <v>44980.0</v>
      </c>
      <c r="B2133" s="1">
        <v>45.24</v>
      </c>
      <c r="C2133" s="1">
        <v>1.9102908E7</v>
      </c>
      <c r="D2133" s="1">
        <v>37.77</v>
      </c>
      <c r="E2133" s="1">
        <v>1.536571E7</v>
      </c>
      <c r="F2133" s="1">
        <v>51.26</v>
      </c>
      <c r="G2133" s="1">
        <v>1.3624018E7</v>
      </c>
      <c r="H2133" s="1">
        <v>50.5593</v>
      </c>
      <c r="I2133" s="1">
        <v>4289198.0</v>
      </c>
      <c r="J2133" s="1">
        <v>24.47</v>
      </c>
      <c r="K2133" s="1">
        <v>8043186.0</v>
      </c>
      <c r="L2133" s="1">
        <v>67.48</v>
      </c>
      <c r="M2133" s="1">
        <v>876493.0</v>
      </c>
      <c r="N2133" s="1">
        <v>45.22</v>
      </c>
      <c r="O2133" s="1">
        <v>3354628.0</v>
      </c>
      <c r="P2133" s="1">
        <v>58.08</v>
      </c>
      <c r="Q2133" s="1">
        <v>3233088.0</v>
      </c>
      <c r="R2133" s="1">
        <v>10.19</v>
      </c>
      <c r="S2133" s="1">
        <v>7208297.0</v>
      </c>
      <c r="T2133" s="1">
        <v>15.12</v>
      </c>
      <c r="U2133" s="1">
        <v>5626141.0</v>
      </c>
    </row>
    <row r="2134" ht="13.5" customHeight="1">
      <c r="A2134" s="1">
        <v>44981.0</v>
      </c>
      <c r="B2134" s="1">
        <v>46.22</v>
      </c>
      <c r="C2134" s="1">
        <v>1.3423558E7</v>
      </c>
      <c r="D2134" s="1">
        <v>38.495</v>
      </c>
      <c r="E2134" s="1">
        <v>1.1124936E7</v>
      </c>
      <c r="F2134" s="1">
        <v>51.46</v>
      </c>
      <c r="G2134" s="1">
        <v>7475471.0</v>
      </c>
      <c r="H2134" s="1">
        <v>51.2881</v>
      </c>
      <c r="I2134" s="1">
        <v>5567158.0</v>
      </c>
      <c r="J2134" s="1">
        <v>24.78</v>
      </c>
      <c r="K2134" s="1">
        <v>8455164.0</v>
      </c>
      <c r="L2134" s="1">
        <v>67.91</v>
      </c>
      <c r="M2134" s="1">
        <v>1077367.0</v>
      </c>
      <c r="N2134" s="1">
        <v>45.04</v>
      </c>
      <c r="O2134" s="1">
        <v>4452150.0</v>
      </c>
      <c r="P2134" s="1">
        <v>60.08</v>
      </c>
      <c r="Q2134" s="1">
        <v>2832682.0</v>
      </c>
      <c r="R2134" s="1">
        <v>10.57</v>
      </c>
      <c r="S2134" s="1">
        <v>6055508.0</v>
      </c>
      <c r="T2134" s="1">
        <v>15.37</v>
      </c>
      <c r="U2134" s="1">
        <v>3237770.0</v>
      </c>
    </row>
    <row r="2135" ht="13.5" customHeight="1">
      <c r="A2135" s="1">
        <v>44984.0</v>
      </c>
      <c r="B2135" s="1">
        <v>46.32</v>
      </c>
      <c r="C2135" s="1">
        <v>1.4057172E7</v>
      </c>
      <c r="D2135" s="1">
        <v>38.755</v>
      </c>
      <c r="E2135" s="1">
        <v>1.4778402E7</v>
      </c>
      <c r="F2135" s="1">
        <v>51.63</v>
      </c>
      <c r="G2135" s="1">
        <v>1.3899262E7</v>
      </c>
      <c r="H2135" s="1">
        <v>50.2587</v>
      </c>
      <c r="I2135" s="1">
        <v>6568725.0</v>
      </c>
      <c r="J2135" s="1">
        <v>25.21</v>
      </c>
      <c r="K2135" s="1">
        <v>7660963.0</v>
      </c>
      <c r="L2135" s="1">
        <v>68.75</v>
      </c>
      <c r="M2135" s="1">
        <v>1372341.0</v>
      </c>
      <c r="N2135" s="1">
        <v>45.54</v>
      </c>
      <c r="O2135" s="1">
        <v>4435958.0</v>
      </c>
      <c r="P2135" s="1">
        <v>59.87</v>
      </c>
      <c r="Q2135" s="1">
        <v>3300088.0</v>
      </c>
      <c r="R2135" s="1">
        <v>10.56</v>
      </c>
      <c r="S2135" s="1">
        <v>3872875.0</v>
      </c>
      <c r="T2135" s="1">
        <v>15.22</v>
      </c>
      <c r="U2135" s="1">
        <v>3338688.0</v>
      </c>
    </row>
    <row r="2136" ht="13.5" customHeight="1">
      <c r="A2136" s="1">
        <v>44985.0</v>
      </c>
      <c r="B2136" s="1">
        <v>45.86</v>
      </c>
      <c r="C2136" s="1">
        <v>2.5733625E7</v>
      </c>
      <c r="D2136" s="1">
        <v>38.555</v>
      </c>
      <c r="E2136" s="1">
        <v>2.1892594E7</v>
      </c>
      <c r="F2136" s="1">
        <v>51.19</v>
      </c>
      <c r="G2136" s="1">
        <v>1.5646842E7</v>
      </c>
      <c r="H2136" s="1">
        <v>49.4752</v>
      </c>
      <c r="I2136" s="1">
        <v>5145289.0</v>
      </c>
      <c r="J2136" s="1">
        <v>25.16</v>
      </c>
      <c r="K2136" s="1">
        <v>1.3965666E7</v>
      </c>
      <c r="L2136" s="1">
        <v>67.49</v>
      </c>
      <c r="M2136" s="1">
        <v>2045308.0</v>
      </c>
      <c r="N2136" s="1">
        <v>44.8</v>
      </c>
      <c r="O2136" s="1">
        <v>7584352.0</v>
      </c>
      <c r="P2136" s="1">
        <v>59.8</v>
      </c>
      <c r="Q2136" s="1">
        <v>5212603.0</v>
      </c>
      <c r="R2136" s="1">
        <v>10.46</v>
      </c>
      <c r="S2136" s="1">
        <v>4298398.0</v>
      </c>
      <c r="T2136" s="1">
        <v>14.81</v>
      </c>
      <c r="U2136" s="1">
        <v>8209112.0</v>
      </c>
    </row>
    <row r="2137" ht="13.5" customHeight="1">
      <c r="A2137" s="1">
        <v>44986.0</v>
      </c>
      <c r="B2137" s="1">
        <v>46.75</v>
      </c>
      <c r="C2137" s="1">
        <v>1.7591242E7</v>
      </c>
      <c r="D2137" s="1">
        <v>39.375</v>
      </c>
      <c r="E2137" s="1">
        <v>1.5787166E7</v>
      </c>
      <c r="F2137" s="1">
        <v>51.7</v>
      </c>
      <c r="G2137" s="1">
        <v>1.4390115E7</v>
      </c>
      <c r="H2137" s="1">
        <v>50.1038</v>
      </c>
      <c r="I2137" s="1">
        <v>6292067.0</v>
      </c>
      <c r="J2137" s="1">
        <v>25.29</v>
      </c>
      <c r="K2137" s="1">
        <v>1.2495296E7</v>
      </c>
      <c r="L2137" s="1">
        <v>68.85</v>
      </c>
      <c r="M2137" s="1">
        <v>1609200.0</v>
      </c>
      <c r="N2137" s="1">
        <v>45.39</v>
      </c>
      <c r="O2137" s="1">
        <v>2362073.0</v>
      </c>
      <c r="P2137" s="1">
        <v>62.33</v>
      </c>
      <c r="Q2137" s="1">
        <v>3626516.0</v>
      </c>
      <c r="R2137" s="1">
        <v>10.71</v>
      </c>
      <c r="S2137" s="1">
        <v>3904444.0</v>
      </c>
      <c r="T2137" s="1">
        <v>15.33</v>
      </c>
      <c r="U2137" s="1">
        <v>6787449.0</v>
      </c>
    </row>
    <row r="2138" ht="13.5" customHeight="1">
      <c r="A2138" s="1">
        <v>44987.0</v>
      </c>
      <c r="B2138" s="1">
        <v>47.27</v>
      </c>
      <c r="C2138" s="1">
        <v>2.3717383E7</v>
      </c>
      <c r="D2138" s="1">
        <v>40.08</v>
      </c>
      <c r="E2138" s="1">
        <v>3.2415552E7</v>
      </c>
      <c r="F2138" s="1">
        <v>52.56</v>
      </c>
      <c r="G2138" s="1">
        <v>6312692.0</v>
      </c>
      <c r="H2138" s="1">
        <v>50.5411</v>
      </c>
      <c r="I2138" s="1">
        <v>5290388.0</v>
      </c>
      <c r="J2138" s="1">
        <v>25.92</v>
      </c>
      <c r="K2138" s="1">
        <v>9234919.0</v>
      </c>
      <c r="L2138" s="1">
        <v>69.62</v>
      </c>
      <c r="M2138" s="1">
        <v>1421600.0</v>
      </c>
      <c r="N2138" s="1">
        <v>46.08</v>
      </c>
      <c r="O2138" s="1">
        <v>3481112.0</v>
      </c>
      <c r="P2138" s="1">
        <v>59.33</v>
      </c>
      <c r="Q2138" s="1">
        <v>5625902.0</v>
      </c>
      <c r="R2138" s="1">
        <v>10.87</v>
      </c>
      <c r="S2138" s="1">
        <v>3495475.0</v>
      </c>
      <c r="T2138" s="1">
        <v>15.23</v>
      </c>
      <c r="U2138" s="1">
        <v>6470148.0</v>
      </c>
    </row>
    <row r="2139" ht="13.5" customHeight="1">
      <c r="A2139" s="1">
        <v>44988.0</v>
      </c>
      <c r="B2139" s="1">
        <v>48.01</v>
      </c>
      <c r="C2139" s="1">
        <v>2.5434933E7</v>
      </c>
      <c r="D2139" s="1">
        <v>40.925</v>
      </c>
      <c r="E2139" s="1">
        <v>2.2163068E7</v>
      </c>
      <c r="F2139" s="1">
        <v>52.83</v>
      </c>
      <c r="G2139" s="1">
        <v>1.4893895E7</v>
      </c>
      <c r="H2139" s="1">
        <v>51.1787</v>
      </c>
      <c r="I2139" s="1">
        <v>9050812.0</v>
      </c>
      <c r="J2139" s="1">
        <v>26.3</v>
      </c>
      <c r="K2139" s="1">
        <v>8654609.0</v>
      </c>
      <c r="L2139" s="1">
        <v>70.07</v>
      </c>
      <c r="M2139" s="1">
        <v>1866500.0</v>
      </c>
      <c r="N2139" s="1">
        <v>46.48</v>
      </c>
      <c r="O2139" s="1">
        <v>3425721.0</v>
      </c>
      <c r="P2139" s="1">
        <v>61.25</v>
      </c>
      <c r="Q2139" s="1">
        <v>3196350.0</v>
      </c>
      <c r="R2139" s="1">
        <v>11.0</v>
      </c>
      <c r="S2139" s="1">
        <v>4613019.0</v>
      </c>
      <c r="T2139" s="1">
        <v>15.65</v>
      </c>
      <c r="U2139" s="1">
        <v>5842423.0</v>
      </c>
    </row>
    <row r="2140" ht="13.5" customHeight="1">
      <c r="A2140" s="1">
        <v>44991.0</v>
      </c>
      <c r="B2140" s="1">
        <v>47.83</v>
      </c>
      <c r="C2140" s="1">
        <v>2.117588E7</v>
      </c>
      <c r="D2140" s="1">
        <v>40.59</v>
      </c>
      <c r="E2140" s="1">
        <v>1.8630094E7</v>
      </c>
      <c r="F2140" s="1">
        <v>52.85</v>
      </c>
      <c r="G2140" s="1">
        <v>1.2183923E7</v>
      </c>
      <c r="H2140" s="1">
        <v>51.1332</v>
      </c>
      <c r="I2140" s="1">
        <v>7432488.0</v>
      </c>
      <c r="J2140" s="1">
        <v>26.13</v>
      </c>
      <c r="K2140" s="1">
        <v>6691655.0</v>
      </c>
      <c r="L2140" s="1">
        <v>70.62</v>
      </c>
      <c r="M2140" s="1">
        <v>1000112.0</v>
      </c>
      <c r="N2140" s="1">
        <v>46.53</v>
      </c>
      <c r="O2140" s="1">
        <v>3232244.0</v>
      </c>
      <c r="P2140" s="1">
        <v>59.93</v>
      </c>
      <c r="Q2140" s="1">
        <v>2906342.0</v>
      </c>
      <c r="R2140" s="1">
        <v>10.88</v>
      </c>
      <c r="S2140" s="1">
        <v>3606539.0</v>
      </c>
      <c r="T2140" s="1">
        <v>15.55</v>
      </c>
      <c r="U2140" s="1">
        <v>4593295.0</v>
      </c>
    </row>
    <row r="2141" ht="13.5" customHeight="1">
      <c r="A2141" s="1">
        <v>44992.0</v>
      </c>
      <c r="B2141" s="1">
        <v>47.06</v>
      </c>
      <c r="C2141" s="1">
        <v>1.9368446E7</v>
      </c>
      <c r="D2141" s="1">
        <v>39.695</v>
      </c>
      <c r="E2141" s="1">
        <v>1.7346262E7</v>
      </c>
      <c r="F2141" s="1">
        <v>52.7</v>
      </c>
      <c r="G2141" s="1">
        <v>7510152.0</v>
      </c>
      <c r="H2141" s="1">
        <v>50.9237</v>
      </c>
      <c r="I2141" s="1">
        <v>7552164.0</v>
      </c>
      <c r="J2141" s="1">
        <v>25.49</v>
      </c>
      <c r="K2141" s="1">
        <v>6727224.0</v>
      </c>
      <c r="L2141" s="1">
        <v>69.92</v>
      </c>
      <c r="M2141" s="1">
        <v>1411219.0</v>
      </c>
      <c r="N2141" s="1">
        <v>46.31</v>
      </c>
      <c r="O2141" s="1">
        <v>2059459.0</v>
      </c>
      <c r="P2141" s="1">
        <v>58.7</v>
      </c>
      <c r="Q2141" s="1">
        <v>2279118.0</v>
      </c>
      <c r="R2141" s="1">
        <v>10.43</v>
      </c>
      <c r="S2141" s="1">
        <v>5027611.0</v>
      </c>
      <c r="T2141" s="1">
        <v>15.45</v>
      </c>
      <c r="U2141" s="1">
        <v>4488213.0</v>
      </c>
    </row>
    <row r="2142" ht="13.5" customHeight="1">
      <c r="A2142" s="1">
        <v>44993.0</v>
      </c>
      <c r="B2142" s="1">
        <v>47.06</v>
      </c>
      <c r="C2142" s="1">
        <v>2.2944869E7</v>
      </c>
      <c r="D2142" s="1">
        <v>39.885</v>
      </c>
      <c r="E2142" s="1">
        <v>2.0767142E7</v>
      </c>
      <c r="F2142" s="1">
        <v>52.97</v>
      </c>
      <c r="G2142" s="1">
        <v>5028436.0</v>
      </c>
      <c r="H2142" s="1">
        <v>50.9055</v>
      </c>
      <c r="I2142" s="1">
        <v>4627867.0</v>
      </c>
      <c r="J2142" s="1">
        <v>25.47</v>
      </c>
      <c r="K2142" s="1">
        <v>8825248.0</v>
      </c>
      <c r="L2142" s="1">
        <v>70.54</v>
      </c>
      <c r="M2142" s="1">
        <v>2372971.0</v>
      </c>
      <c r="N2142" s="1">
        <v>46.43</v>
      </c>
      <c r="O2142" s="1">
        <v>8251664.0</v>
      </c>
      <c r="P2142" s="1">
        <v>58.17</v>
      </c>
      <c r="Q2142" s="1">
        <v>3469998.0</v>
      </c>
      <c r="R2142" s="1">
        <v>10.57</v>
      </c>
      <c r="S2142" s="1">
        <v>4239628.0</v>
      </c>
      <c r="T2142" s="1">
        <v>15.61</v>
      </c>
      <c r="U2142" s="1">
        <v>4821027.0</v>
      </c>
    </row>
    <row r="2143" ht="13.5" customHeight="1">
      <c r="A2143" s="1">
        <v>44994.0</v>
      </c>
      <c r="B2143" s="1">
        <v>46.64</v>
      </c>
      <c r="C2143" s="1">
        <v>2.1019403E7</v>
      </c>
      <c r="D2143" s="1">
        <v>39.665</v>
      </c>
      <c r="E2143" s="1">
        <v>2.0280544E7</v>
      </c>
      <c r="F2143" s="1">
        <v>52.58</v>
      </c>
      <c r="G2143" s="1">
        <v>6195734.0</v>
      </c>
      <c r="H2143" s="1">
        <v>49.8578</v>
      </c>
      <c r="I2143" s="1">
        <v>7676982.0</v>
      </c>
      <c r="J2143" s="1">
        <v>25.69</v>
      </c>
      <c r="K2143" s="1">
        <v>1.1561595E7</v>
      </c>
      <c r="L2143" s="1">
        <v>70.13</v>
      </c>
      <c r="M2143" s="1">
        <v>1846058.0</v>
      </c>
      <c r="N2143" s="1">
        <v>46.06</v>
      </c>
      <c r="O2143" s="1">
        <v>1850572.0</v>
      </c>
      <c r="P2143" s="1">
        <v>58.36</v>
      </c>
      <c r="Q2143" s="1">
        <v>3255390.0</v>
      </c>
      <c r="R2143" s="1">
        <v>10.55</v>
      </c>
      <c r="S2143" s="1">
        <v>4667026.0</v>
      </c>
      <c r="T2143" s="1">
        <v>15.65</v>
      </c>
      <c r="U2143" s="1">
        <v>6459401.0</v>
      </c>
    </row>
    <row r="2144" ht="13.5" customHeight="1">
      <c r="A2144" s="1">
        <v>44995.0</v>
      </c>
      <c r="B2144" s="1">
        <v>46.27</v>
      </c>
      <c r="C2144" s="1">
        <v>2.0487684E7</v>
      </c>
      <c r="D2144" s="1">
        <v>38.97</v>
      </c>
      <c r="E2144" s="1">
        <v>3.5114934E7</v>
      </c>
      <c r="F2144" s="1">
        <v>52.36</v>
      </c>
      <c r="G2144" s="1">
        <v>1.1210584E7</v>
      </c>
      <c r="H2144" s="1">
        <v>48.956</v>
      </c>
      <c r="I2144" s="1">
        <v>1.127328E7</v>
      </c>
      <c r="J2144" s="1">
        <v>25.38</v>
      </c>
      <c r="K2144" s="1">
        <v>1.099759E7</v>
      </c>
      <c r="L2144" s="1">
        <v>69.46</v>
      </c>
      <c r="M2144" s="1">
        <v>1476695.0</v>
      </c>
      <c r="N2144" s="1">
        <v>45.38</v>
      </c>
      <c r="O2144" s="1">
        <v>6485122.0</v>
      </c>
      <c r="P2144" s="1">
        <v>57.8</v>
      </c>
      <c r="Q2144" s="1">
        <v>2957924.0</v>
      </c>
      <c r="R2144" s="1">
        <v>10.4</v>
      </c>
      <c r="S2144" s="1">
        <v>3830197.0</v>
      </c>
      <c r="T2144" s="1">
        <v>15.52</v>
      </c>
      <c r="U2144" s="1">
        <v>4987170.0</v>
      </c>
    </row>
    <row r="2145" ht="13.5" customHeight="1">
      <c r="A2145" s="1">
        <v>44998.0</v>
      </c>
      <c r="B2145" s="1">
        <v>43.86</v>
      </c>
      <c r="C2145" s="1">
        <v>1.872664E7</v>
      </c>
      <c r="D2145" s="1">
        <v>37.37</v>
      </c>
      <c r="E2145" s="1">
        <v>3.1188878E7</v>
      </c>
      <c r="F2145" s="1">
        <v>52.48</v>
      </c>
      <c r="G2145" s="1">
        <v>1.3823841E7</v>
      </c>
      <c r="H2145" s="1">
        <v>48.9924</v>
      </c>
      <c r="I2145" s="1">
        <v>1.1008665E7</v>
      </c>
      <c r="J2145" s="1">
        <v>23.9</v>
      </c>
      <c r="K2145" s="1">
        <v>1.5043771E7</v>
      </c>
      <c r="L2145" s="1">
        <v>66.62</v>
      </c>
      <c r="M2145" s="1">
        <v>1856075.0</v>
      </c>
      <c r="N2145" s="1">
        <v>44.5</v>
      </c>
      <c r="O2145" s="1">
        <v>3694987.0</v>
      </c>
      <c r="P2145" s="1">
        <v>55.47</v>
      </c>
      <c r="Q2145" s="1">
        <v>4547501.0</v>
      </c>
      <c r="R2145" s="1">
        <v>10.12</v>
      </c>
      <c r="S2145" s="1">
        <v>4763937.0</v>
      </c>
      <c r="T2145" s="1">
        <v>15.02</v>
      </c>
      <c r="U2145" s="1">
        <v>6123174.0</v>
      </c>
    </row>
    <row r="2146" ht="13.5" customHeight="1">
      <c r="A2146" s="1">
        <v>44999.0</v>
      </c>
      <c r="B2146" s="1">
        <v>43.01</v>
      </c>
      <c r="C2146" s="1">
        <v>1.250283E7</v>
      </c>
      <c r="D2146" s="1">
        <v>36.615</v>
      </c>
      <c r="E2146" s="1">
        <v>4.286546E7</v>
      </c>
      <c r="F2146" s="1">
        <v>52.3</v>
      </c>
      <c r="G2146" s="1">
        <v>5992505.0</v>
      </c>
      <c r="H2146" s="1">
        <v>49.3568</v>
      </c>
      <c r="I2146" s="1">
        <v>6731032.0</v>
      </c>
      <c r="J2146" s="1">
        <v>23.25</v>
      </c>
      <c r="K2146" s="1">
        <v>1.5709956E7</v>
      </c>
      <c r="L2146" s="1">
        <v>65.22</v>
      </c>
      <c r="M2146" s="1">
        <v>1932369.0</v>
      </c>
      <c r="N2146" s="1">
        <v>43.83</v>
      </c>
      <c r="O2146" s="1">
        <v>4080489.0</v>
      </c>
      <c r="P2146" s="1">
        <v>55.95</v>
      </c>
      <c r="Q2146" s="1">
        <v>3721625.0</v>
      </c>
      <c r="R2146" s="1">
        <v>10.19</v>
      </c>
      <c r="S2146" s="1">
        <v>4428276.0</v>
      </c>
      <c r="T2146" s="1">
        <v>15.28</v>
      </c>
      <c r="U2146" s="1">
        <v>5803516.0</v>
      </c>
    </row>
    <row r="2147" ht="13.5" customHeight="1">
      <c r="A2147" s="1">
        <v>45000.0</v>
      </c>
      <c r="B2147" s="1">
        <v>40.22</v>
      </c>
      <c r="C2147" s="1">
        <v>2.4207576E7</v>
      </c>
      <c r="D2147" s="1">
        <v>34.885</v>
      </c>
      <c r="E2147" s="1">
        <v>3.8093558E7</v>
      </c>
      <c r="F2147" s="1">
        <v>50.38</v>
      </c>
      <c r="G2147" s="1">
        <v>1.2716838E7</v>
      </c>
      <c r="H2147" s="1">
        <v>46.8698</v>
      </c>
      <c r="I2147" s="1">
        <v>9889038.0</v>
      </c>
      <c r="J2147" s="1">
        <v>21.73</v>
      </c>
      <c r="K2147" s="1">
        <v>2.5799576E7</v>
      </c>
      <c r="L2147" s="1">
        <v>62.95</v>
      </c>
      <c r="M2147" s="1">
        <v>2964764.0</v>
      </c>
      <c r="N2147" s="1">
        <v>42.09</v>
      </c>
      <c r="O2147" s="1">
        <v>1.3491277E7</v>
      </c>
      <c r="P2147" s="1">
        <v>53.24</v>
      </c>
      <c r="Q2147" s="1">
        <v>4323677.0</v>
      </c>
      <c r="R2147" s="1">
        <v>9.62</v>
      </c>
      <c r="S2147" s="1">
        <v>1.1077993E7</v>
      </c>
      <c r="T2147" s="1">
        <v>14.84</v>
      </c>
      <c r="U2147" s="1">
        <v>8907112.0</v>
      </c>
    </row>
    <row r="2148" ht="13.5" customHeight="1">
      <c r="A2148" s="1">
        <v>45001.0</v>
      </c>
      <c r="B2148" s="1">
        <v>40.05</v>
      </c>
      <c r="C2148" s="1">
        <v>2.9971007E7</v>
      </c>
      <c r="D2148" s="1">
        <v>34.875</v>
      </c>
      <c r="E2148" s="1">
        <v>2.4089804E7</v>
      </c>
      <c r="F2148" s="1">
        <v>50.78</v>
      </c>
      <c r="G2148" s="1">
        <v>7806277.0</v>
      </c>
      <c r="H2148" s="1">
        <v>46.8698</v>
      </c>
      <c r="I2148" s="1">
        <v>1.2859844E7</v>
      </c>
      <c r="J2148" s="1">
        <v>21.78</v>
      </c>
      <c r="K2148" s="1">
        <v>1.4524578E7</v>
      </c>
      <c r="L2148" s="1">
        <v>62.85</v>
      </c>
      <c r="M2148" s="1">
        <v>1181724.0</v>
      </c>
      <c r="N2148" s="1">
        <v>42.18</v>
      </c>
      <c r="O2148" s="1">
        <v>5089910.0</v>
      </c>
      <c r="P2148" s="1">
        <v>54.45</v>
      </c>
      <c r="Q2148" s="1">
        <v>4564688.0</v>
      </c>
      <c r="R2148" s="1">
        <v>9.64</v>
      </c>
      <c r="S2148" s="1">
        <v>7603690.0</v>
      </c>
      <c r="T2148" s="1">
        <v>15.09</v>
      </c>
      <c r="U2148" s="1">
        <v>1.122361E7</v>
      </c>
    </row>
    <row r="2149" ht="13.5" customHeight="1">
      <c r="A2149" s="1">
        <v>45002.0</v>
      </c>
      <c r="B2149" s="1">
        <v>39.54</v>
      </c>
      <c r="C2149" s="1">
        <v>1.8540823E7</v>
      </c>
      <c r="D2149" s="1">
        <v>34.325</v>
      </c>
      <c r="E2149" s="1">
        <v>2.6569448E7</v>
      </c>
      <c r="F2149" s="1">
        <v>50.19</v>
      </c>
      <c r="G2149" s="1">
        <v>1.3019349E7</v>
      </c>
      <c r="H2149" s="1">
        <v>46.4872</v>
      </c>
      <c r="I2149" s="1">
        <v>1.5324657E7</v>
      </c>
      <c r="J2149" s="1">
        <v>21.34</v>
      </c>
      <c r="K2149" s="1">
        <v>2.55591E7</v>
      </c>
      <c r="L2149" s="1">
        <v>61.56</v>
      </c>
      <c r="M2149" s="1">
        <v>2387480.0</v>
      </c>
      <c r="N2149" s="1">
        <v>41.75</v>
      </c>
      <c r="O2149" s="1">
        <v>5044923.0</v>
      </c>
      <c r="P2149" s="1">
        <v>53.85</v>
      </c>
      <c r="Q2149" s="1">
        <v>5122380.0</v>
      </c>
      <c r="R2149" s="1">
        <v>9.52</v>
      </c>
      <c r="S2149" s="1">
        <v>8317682.0</v>
      </c>
      <c r="T2149" s="1">
        <v>14.91</v>
      </c>
      <c r="U2149" s="1">
        <v>1.2801452E7</v>
      </c>
    </row>
    <row r="2150" ht="13.5" customHeight="1">
      <c r="A2150" s="1">
        <v>45005.0</v>
      </c>
      <c r="B2150" s="1">
        <v>40.61</v>
      </c>
      <c r="C2150" s="1">
        <v>1.5882399E7</v>
      </c>
      <c r="D2150" s="1">
        <v>35.21</v>
      </c>
      <c r="E2150" s="1">
        <v>2.1554826E7</v>
      </c>
      <c r="F2150" s="1">
        <v>50.74</v>
      </c>
      <c r="G2150" s="1">
        <v>7699131.0</v>
      </c>
      <c r="H2150" s="1">
        <v>47.0702</v>
      </c>
      <c r="I2150" s="1">
        <v>8941958.0</v>
      </c>
      <c r="J2150" s="1">
        <v>22.16</v>
      </c>
      <c r="K2150" s="1">
        <v>1.1939026E7</v>
      </c>
      <c r="L2150" s="1">
        <v>63.6</v>
      </c>
      <c r="M2150" s="1">
        <v>1051707.0</v>
      </c>
      <c r="N2150" s="1">
        <v>42.3</v>
      </c>
      <c r="O2150" s="1">
        <v>4956234.0</v>
      </c>
      <c r="P2150" s="1">
        <v>55.16</v>
      </c>
      <c r="Q2150" s="1">
        <v>3394788.0</v>
      </c>
      <c r="R2150" s="1">
        <v>9.72</v>
      </c>
      <c r="S2150" s="1">
        <v>6935688.0</v>
      </c>
      <c r="T2150" s="1">
        <v>15.37</v>
      </c>
      <c r="U2150" s="1">
        <v>6693781.0</v>
      </c>
    </row>
    <row r="2151" ht="13.5" customHeight="1">
      <c r="A2151" s="1">
        <v>45006.0</v>
      </c>
      <c r="B2151" s="1">
        <v>41.73</v>
      </c>
      <c r="C2151" s="1">
        <v>1.3366611E7</v>
      </c>
      <c r="D2151" s="1">
        <v>36.265</v>
      </c>
      <c r="E2151" s="1">
        <v>1.9075496E7</v>
      </c>
      <c r="F2151" s="1">
        <v>50.84</v>
      </c>
      <c r="G2151" s="1">
        <v>5761101.0</v>
      </c>
      <c r="H2151" s="1">
        <v>47.635</v>
      </c>
      <c r="I2151" s="1">
        <v>8481642.0</v>
      </c>
      <c r="J2151" s="1">
        <v>23.14</v>
      </c>
      <c r="K2151" s="1">
        <v>1.3522178E7</v>
      </c>
      <c r="L2151" s="1">
        <v>65.49</v>
      </c>
      <c r="M2151" s="1">
        <v>1550974.0</v>
      </c>
      <c r="N2151" s="1">
        <v>42.88</v>
      </c>
      <c r="O2151" s="1">
        <v>2694093.0</v>
      </c>
      <c r="P2151" s="1">
        <v>56.23</v>
      </c>
      <c r="Q2151" s="1">
        <v>3040119.0</v>
      </c>
      <c r="R2151" s="1">
        <v>10.17</v>
      </c>
      <c r="S2151" s="1">
        <v>4958573.0</v>
      </c>
      <c r="T2151" s="1">
        <v>15.67</v>
      </c>
      <c r="U2151" s="1">
        <v>7162989.0</v>
      </c>
    </row>
    <row r="2152" ht="13.5" customHeight="1">
      <c r="A2152" s="1">
        <v>45007.0</v>
      </c>
      <c r="B2152" s="1">
        <v>41.18</v>
      </c>
      <c r="C2152" s="1">
        <v>1.1526274E7</v>
      </c>
      <c r="D2152" s="1">
        <v>35.635</v>
      </c>
      <c r="E2152" s="1">
        <v>1.1894866E7</v>
      </c>
      <c r="F2152" s="1">
        <v>50.26</v>
      </c>
      <c r="G2152" s="1">
        <v>1.1503672E7</v>
      </c>
      <c r="H2152" s="1">
        <v>47.3526</v>
      </c>
      <c r="I2152" s="1">
        <v>1.1047178E7</v>
      </c>
      <c r="J2152" s="1">
        <v>22.74</v>
      </c>
      <c r="K2152" s="1">
        <v>7286074.0</v>
      </c>
      <c r="L2152" s="1">
        <v>64.78</v>
      </c>
      <c r="M2152" s="1">
        <v>1577381.0</v>
      </c>
      <c r="N2152" s="1">
        <v>42.62</v>
      </c>
      <c r="O2152" s="1">
        <v>2617447.0</v>
      </c>
      <c r="P2152" s="1">
        <v>54.79</v>
      </c>
      <c r="Q2152" s="1">
        <v>1727536.0</v>
      </c>
      <c r="R2152" s="1">
        <v>10.13</v>
      </c>
      <c r="S2152" s="1">
        <v>4421624.0</v>
      </c>
      <c r="T2152" s="1">
        <v>15.46</v>
      </c>
      <c r="U2152" s="1">
        <v>6526240.0</v>
      </c>
    </row>
    <row r="2153" ht="13.5" customHeight="1">
      <c r="A2153" s="1">
        <v>45008.0</v>
      </c>
      <c r="B2153" s="1">
        <v>40.53</v>
      </c>
      <c r="C2153" s="1">
        <v>1.6030287E7</v>
      </c>
      <c r="D2153" s="1">
        <v>35.295</v>
      </c>
      <c r="E2153" s="1">
        <v>1.8267638E7</v>
      </c>
      <c r="F2153" s="1">
        <v>49.99</v>
      </c>
      <c r="G2153" s="1">
        <v>7193766.0</v>
      </c>
      <c r="H2153" s="1">
        <v>46.7332</v>
      </c>
      <c r="I2153" s="1">
        <v>1.0639073E7</v>
      </c>
      <c r="J2153" s="1">
        <v>21.58</v>
      </c>
      <c r="K2153" s="1">
        <v>1.7870507E7</v>
      </c>
      <c r="L2153" s="1">
        <v>63.68</v>
      </c>
      <c r="M2153" s="1">
        <v>1003135.0</v>
      </c>
      <c r="N2153" s="1">
        <v>41.87</v>
      </c>
      <c r="O2153" s="1">
        <v>3512301.0</v>
      </c>
      <c r="P2153" s="1">
        <v>54.27</v>
      </c>
      <c r="Q2153" s="1">
        <v>2754181.0</v>
      </c>
      <c r="R2153" s="1">
        <v>10.11</v>
      </c>
      <c r="S2153" s="1">
        <v>5491344.0</v>
      </c>
      <c r="T2153" s="1">
        <v>15.22</v>
      </c>
      <c r="U2153" s="1">
        <v>5026752.0</v>
      </c>
    </row>
    <row r="2154" ht="13.5" customHeight="1">
      <c r="A2154" s="1">
        <v>45009.0</v>
      </c>
      <c r="B2154" s="1">
        <v>39.79</v>
      </c>
      <c r="C2154" s="1">
        <v>9285993.0</v>
      </c>
      <c r="D2154" s="1">
        <v>35.3</v>
      </c>
      <c r="E2154" s="1">
        <v>1.0146912E7</v>
      </c>
      <c r="F2154" s="1">
        <v>50.43</v>
      </c>
      <c r="G2154" s="1">
        <v>5030654.0</v>
      </c>
      <c r="H2154" s="1">
        <v>47.3709</v>
      </c>
      <c r="I2154" s="1">
        <v>8192528.0</v>
      </c>
      <c r="J2154" s="1">
        <v>21.32</v>
      </c>
      <c r="K2154" s="1">
        <v>1.5140174E7</v>
      </c>
      <c r="L2154" s="1">
        <v>63.5</v>
      </c>
      <c r="M2154" s="1">
        <v>1013622.0</v>
      </c>
      <c r="N2154" s="1">
        <v>41.92</v>
      </c>
      <c r="O2154" s="1">
        <v>3374717.0</v>
      </c>
      <c r="P2154" s="1">
        <v>54.59</v>
      </c>
      <c r="Q2154" s="1">
        <v>2551846.0</v>
      </c>
      <c r="R2154" s="1">
        <v>10.15</v>
      </c>
      <c r="S2154" s="1">
        <v>4263129.0</v>
      </c>
      <c r="T2154" s="1">
        <v>15.18</v>
      </c>
      <c r="U2154" s="1">
        <v>4929130.0</v>
      </c>
    </row>
    <row r="2155" ht="13.5" customHeight="1">
      <c r="A2155" s="1">
        <v>45012.0</v>
      </c>
      <c r="B2155" s="1">
        <v>40.62</v>
      </c>
      <c r="C2155" s="1">
        <v>1.3333975E7</v>
      </c>
      <c r="D2155" s="1">
        <v>35.96</v>
      </c>
      <c r="E2155" s="1">
        <v>1.867002E7</v>
      </c>
      <c r="F2155" s="1">
        <v>50.28</v>
      </c>
      <c r="G2155" s="1">
        <v>4934901.0</v>
      </c>
      <c r="H2155" s="1">
        <v>47.7717</v>
      </c>
      <c r="I2155" s="1">
        <v>2.0341675E7</v>
      </c>
      <c r="J2155" s="1">
        <v>22.2</v>
      </c>
      <c r="K2155" s="1">
        <v>9630194.0</v>
      </c>
      <c r="L2155" s="1">
        <v>64.8</v>
      </c>
      <c r="M2155" s="1">
        <v>1165586.0</v>
      </c>
      <c r="N2155" s="1">
        <v>42.42</v>
      </c>
      <c r="O2155" s="1">
        <v>4685345.0</v>
      </c>
      <c r="P2155" s="1">
        <v>55.28</v>
      </c>
      <c r="Q2155" s="1">
        <v>1693831.0</v>
      </c>
      <c r="R2155" s="1">
        <v>10.37</v>
      </c>
      <c r="S2155" s="1">
        <v>4427770.0</v>
      </c>
      <c r="T2155" s="1">
        <v>15.17</v>
      </c>
      <c r="U2155" s="1">
        <v>4882657.0</v>
      </c>
    </row>
    <row r="2156" ht="13.5" customHeight="1">
      <c r="A2156" s="1">
        <v>45013.0</v>
      </c>
      <c r="B2156" s="1">
        <v>41.11</v>
      </c>
      <c r="C2156" s="1">
        <v>8117138.0</v>
      </c>
      <c r="D2156" s="1">
        <v>36.565</v>
      </c>
      <c r="E2156" s="1">
        <v>1.307573E7</v>
      </c>
      <c r="F2156" s="1">
        <v>49.96</v>
      </c>
      <c r="G2156" s="1">
        <v>5769076.0</v>
      </c>
      <c r="H2156" s="1">
        <v>47.9357</v>
      </c>
      <c r="I2156" s="1">
        <v>2.1366339E7</v>
      </c>
      <c r="J2156" s="1">
        <v>22.77</v>
      </c>
      <c r="K2156" s="1">
        <v>9667460.0</v>
      </c>
      <c r="L2156" s="1">
        <v>66.38</v>
      </c>
      <c r="M2156" s="1">
        <v>1112227.0</v>
      </c>
      <c r="N2156" s="1">
        <v>42.69</v>
      </c>
      <c r="O2156" s="1">
        <v>2529354.0</v>
      </c>
      <c r="P2156" s="1">
        <v>55.67</v>
      </c>
      <c r="Q2156" s="1">
        <v>2001395.0</v>
      </c>
      <c r="R2156" s="1">
        <v>10.49</v>
      </c>
      <c r="S2156" s="1">
        <v>2936357.0</v>
      </c>
      <c r="T2156" s="1">
        <v>15.21</v>
      </c>
      <c r="U2156" s="1">
        <v>6727283.0</v>
      </c>
    </row>
    <row r="2157" ht="13.5" customHeight="1">
      <c r="A2157" s="1">
        <v>45014.0</v>
      </c>
      <c r="B2157" s="1">
        <v>41.62</v>
      </c>
      <c r="C2157" s="1">
        <v>6817718.0</v>
      </c>
      <c r="D2157" s="1">
        <v>37.035</v>
      </c>
      <c r="E2157" s="1">
        <v>1.2025034E7</v>
      </c>
      <c r="F2157" s="1">
        <v>51.31</v>
      </c>
      <c r="G2157" s="1">
        <v>1.0062206E7</v>
      </c>
      <c r="H2157" s="1">
        <v>49.0653</v>
      </c>
      <c r="I2157" s="1">
        <v>1.7097047E7</v>
      </c>
      <c r="J2157" s="1">
        <v>23.2</v>
      </c>
      <c r="K2157" s="1">
        <v>9778377.0</v>
      </c>
      <c r="L2157" s="1">
        <v>68.1</v>
      </c>
      <c r="M2157" s="1">
        <v>1553183.0</v>
      </c>
      <c r="N2157" s="1">
        <v>43.2</v>
      </c>
      <c r="O2157" s="1">
        <v>3249513.0</v>
      </c>
      <c r="P2157" s="1">
        <v>55.52</v>
      </c>
      <c r="Q2157" s="1">
        <v>2319410.0</v>
      </c>
      <c r="R2157" s="1">
        <v>10.52</v>
      </c>
      <c r="S2157" s="1">
        <v>4468377.0</v>
      </c>
      <c r="T2157" s="1">
        <v>15.0</v>
      </c>
      <c r="U2157" s="1">
        <v>5613050.0</v>
      </c>
    </row>
    <row r="2158" ht="13.5" customHeight="1">
      <c r="A2158" s="1">
        <v>45015.0</v>
      </c>
      <c r="B2158" s="1">
        <v>41.94</v>
      </c>
      <c r="C2158" s="1">
        <v>6693993.0</v>
      </c>
      <c r="D2158" s="1">
        <v>37.15</v>
      </c>
      <c r="E2158" s="1">
        <v>1.1894638E7</v>
      </c>
      <c r="F2158" s="1">
        <v>51.52</v>
      </c>
      <c r="G2158" s="1">
        <v>4728861.0</v>
      </c>
      <c r="H2158" s="1">
        <v>47.963</v>
      </c>
      <c r="I2158" s="1">
        <v>1.2423427E7</v>
      </c>
      <c r="J2158" s="1">
        <v>23.45</v>
      </c>
      <c r="K2158" s="1">
        <v>8375550.0</v>
      </c>
      <c r="L2158" s="1">
        <v>67.99</v>
      </c>
      <c r="M2158" s="1">
        <v>869231.0</v>
      </c>
      <c r="N2158" s="1">
        <v>43.48</v>
      </c>
      <c r="O2158" s="1">
        <v>2218425.0</v>
      </c>
      <c r="P2158" s="1">
        <v>55.68</v>
      </c>
      <c r="Q2158" s="1">
        <v>2333189.0</v>
      </c>
      <c r="R2158" s="1">
        <v>10.43</v>
      </c>
      <c r="S2158" s="1">
        <v>1974108.0</v>
      </c>
      <c r="T2158" s="1">
        <v>15.1</v>
      </c>
      <c r="U2158" s="1">
        <v>3619596.0</v>
      </c>
    </row>
    <row r="2159" ht="13.5" customHeight="1">
      <c r="A2159" s="1">
        <v>45016.0</v>
      </c>
      <c r="B2159" s="1">
        <v>41.96</v>
      </c>
      <c r="C2159" s="1">
        <v>1.2682414E7</v>
      </c>
      <c r="D2159" s="1">
        <v>37.395</v>
      </c>
      <c r="E2159" s="1">
        <v>2.2069794E7</v>
      </c>
      <c r="F2159" s="1">
        <v>51.4</v>
      </c>
      <c r="G2159" s="1">
        <v>7198994.0</v>
      </c>
      <c r="H2159" s="1">
        <v>47.8901</v>
      </c>
      <c r="I2159" s="1">
        <v>1.7538868E7</v>
      </c>
      <c r="J2159" s="1">
        <v>23.58</v>
      </c>
      <c r="K2159" s="1">
        <v>1.1405457E7</v>
      </c>
      <c r="L2159" s="1">
        <v>68.73</v>
      </c>
      <c r="M2159" s="1">
        <v>1184370.0</v>
      </c>
      <c r="N2159" s="1">
        <v>43.78</v>
      </c>
      <c r="O2159" s="1">
        <v>2592737.0</v>
      </c>
      <c r="P2159" s="1">
        <v>56.32</v>
      </c>
      <c r="Q2159" s="1">
        <v>1703215.0</v>
      </c>
      <c r="R2159" s="1">
        <v>10.45</v>
      </c>
      <c r="S2159" s="1">
        <v>2242720.0</v>
      </c>
      <c r="T2159" s="1">
        <v>15.33</v>
      </c>
      <c r="U2159" s="1">
        <v>5403120.0</v>
      </c>
    </row>
    <row r="2160" ht="13.5" customHeight="1">
      <c r="A2160" s="1">
        <v>45019.0</v>
      </c>
      <c r="B2160" s="1">
        <v>44.6</v>
      </c>
      <c r="C2160" s="1">
        <v>1.7423155E7</v>
      </c>
      <c r="D2160" s="1">
        <v>39.7</v>
      </c>
      <c r="E2160" s="1">
        <v>2.504574E7</v>
      </c>
      <c r="F2160" s="1">
        <v>52.38</v>
      </c>
      <c r="G2160" s="1">
        <v>8886839.0</v>
      </c>
      <c r="H2160" s="1">
        <v>48.546</v>
      </c>
      <c r="I2160" s="1">
        <v>1.4492509E7</v>
      </c>
      <c r="J2160" s="1">
        <v>25.5</v>
      </c>
      <c r="K2160" s="1">
        <v>1.6077077E7</v>
      </c>
      <c r="L2160" s="1">
        <v>72.94</v>
      </c>
      <c r="M2160" s="1">
        <v>2146789.0</v>
      </c>
      <c r="N2160" s="1">
        <v>44.38</v>
      </c>
      <c r="O2160" s="1">
        <v>4210355.0</v>
      </c>
      <c r="P2160" s="1">
        <v>55.54</v>
      </c>
      <c r="Q2160" s="1">
        <v>3384272.0</v>
      </c>
      <c r="R2160" s="1">
        <v>11.05</v>
      </c>
      <c r="S2160" s="1">
        <v>7668460.0</v>
      </c>
      <c r="T2160" s="1">
        <v>16.02</v>
      </c>
      <c r="U2160" s="1">
        <v>5945805.0</v>
      </c>
    </row>
    <row r="2161" ht="13.5" customHeight="1">
      <c r="A2161" s="1">
        <v>45020.0</v>
      </c>
      <c r="B2161" s="1">
        <v>43.55</v>
      </c>
      <c r="C2161" s="1">
        <v>9182144.0</v>
      </c>
      <c r="D2161" s="1">
        <v>39.72</v>
      </c>
      <c r="E2161" s="1">
        <v>1.9480176E7</v>
      </c>
      <c r="F2161" s="1">
        <v>52.32</v>
      </c>
      <c r="G2161" s="1">
        <v>4230869.0</v>
      </c>
      <c r="H2161" s="1">
        <v>48.9833</v>
      </c>
      <c r="I2161" s="1">
        <v>2.1594687E7</v>
      </c>
      <c r="J2161" s="1">
        <v>25.05</v>
      </c>
      <c r="K2161" s="1">
        <v>1.3550914E7</v>
      </c>
      <c r="L2161" s="1">
        <v>72.66</v>
      </c>
      <c r="M2161" s="1">
        <v>1143406.0</v>
      </c>
      <c r="N2161" s="1">
        <v>44.22</v>
      </c>
      <c r="O2161" s="1">
        <v>2517406.0</v>
      </c>
      <c r="P2161" s="1">
        <v>56.04</v>
      </c>
      <c r="Q2161" s="1">
        <v>1720151.0</v>
      </c>
      <c r="R2161" s="1">
        <v>10.72</v>
      </c>
      <c r="S2161" s="1">
        <v>9288898.0</v>
      </c>
      <c r="T2161" s="1">
        <v>15.79</v>
      </c>
      <c r="U2161" s="1">
        <v>6243498.0</v>
      </c>
    </row>
    <row r="2162" ht="13.5" customHeight="1">
      <c r="A2162" s="1">
        <v>45021.0</v>
      </c>
      <c r="B2162" s="1">
        <v>43.08</v>
      </c>
      <c r="C2162" s="1">
        <v>8042361.0</v>
      </c>
      <c r="D2162" s="1">
        <v>39.67</v>
      </c>
      <c r="E2162" s="1">
        <v>1.4555134E7</v>
      </c>
      <c r="F2162" s="1">
        <v>52.83</v>
      </c>
      <c r="G2162" s="1">
        <v>7547239.0</v>
      </c>
      <c r="H2162" s="1">
        <v>49.703</v>
      </c>
      <c r="I2162" s="1">
        <v>1.3705988E7</v>
      </c>
      <c r="J2162" s="1">
        <v>24.72</v>
      </c>
      <c r="K2162" s="1">
        <v>7755936.0</v>
      </c>
      <c r="L2162" s="1">
        <v>72.57</v>
      </c>
      <c r="M2162" s="1">
        <v>1518415.0</v>
      </c>
      <c r="N2162" s="1">
        <v>44.39</v>
      </c>
      <c r="O2162" s="1">
        <v>3586252.0</v>
      </c>
      <c r="P2162" s="1">
        <v>55.7</v>
      </c>
      <c r="Q2162" s="1">
        <v>1923656.0</v>
      </c>
      <c r="R2162" s="1">
        <v>10.81</v>
      </c>
      <c r="S2162" s="1">
        <v>3640811.0</v>
      </c>
      <c r="T2162" s="1">
        <v>15.8</v>
      </c>
      <c r="U2162" s="1">
        <v>3190972.0</v>
      </c>
    </row>
    <row r="2163" ht="13.5" customHeight="1">
      <c r="A2163" s="1">
        <v>45022.0</v>
      </c>
      <c r="B2163" s="1">
        <v>42.61</v>
      </c>
      <c r="C2163" s="1">
        <v>7871247.0</v>
      </c>
      <c r="D2163" s="1">
        <v>39.43</v>
      </c>
      <c r="E2163" s="1">
        <v>1.8304424E7</v>
      </c>
      <c r="F2163" s="1">
        <v>52.57</v>
      </c>
      <c r="G2163" s="1">
        <v>6720799.0</v>
      </c>
      <c r="H2163" s="1">
        <v>50.0491</v>
      </c>
      <c r="I2163" s="1">
        <v>1.1813997E7</v>
      </c>
      <c r="J2163" s="1">
        <v>23.98</v>
      </c>
      <c r="K2163" s="1">
        <v>1.0376685E7</v>
      </c>
      <c r="L2163" s="1">
        <v>72.24</v>
      </c>
      <c r="M2163" s="1">
        <v>983442.0</v>
      </c>
      <c r="N2163" s="1">
        <v>44.29</v>
      </c>
      <c r="O2163" s="1">
        <v>3127303.0</v>
      </c>
      <c r="P2163" s="1">
        <v>56.77</v>
      </c>
      <c r="Q2163" s="1">
        <v>3728928.0</v>
      </c>
      <c r="R2163" s="1">
        <v>10.75</v>
      </c>
      <c r="S2163" s="1">
        <v>3123808.0</v>
      </c>
      <c r="T2163" s="1">
        <v>15.78</v>
      </c>
      <c r="U2163" s="1">
        <v>3237535.0</v>
      </c>
    </row>
    <row r="2164" ht="13.5" customHeight="1">
      <c r="A2164" s="1">
        <v>45023.0</v>
      </c>
      <c r="B2164" s="1">
        <v>42.61</v>
      </c>
      <c r="C2164" s="1">
        <v>7871247.0</v>
      </c>
      <c r="D2164" s="1">
        <v>39.43</v>
      </c>
      <c r="E2164" s="1">
        <v>1.8304424E7</v>
      </c>
      <c r="F2164" s="1">
        <v>52.57</v>
      </c>
      <c r="G2164" s="1">
        <v>6720799.0</v>
      </c>
      <c r="H2164" s="1">
        <v>50.0491</v>
      </c>
      <c r="I2164" s="1">
        <v>1.1813997E7</v>
      </c>
      <c r="J2164" s="1">
        <v>23.98</v>
      </c>
      <c r="K2164" s="1">
        <v>1.0376685E7</v>
      </c>
      <c r="L2164" s="1">
        <v>72.24</v>
      </c>
      <c r="M2164" s="1">
        <v>983442.0</v>
      </c>
      <c r="N2164" s="1">
        <v>44.29</v>
      </c>
      <c r="O2164" s="1">
        <v>3127303.0</v>
      </c>
      <c r="P2164" s="1">
        <v>56.77</v>
      </c>
      <c r="Q2164" s="1">
        <v>3728928.0</v>
      </c>
      <c r="R2164" s="1">
        <v>10.75</v>
      </c>
      <c r="S2164" s="1">
        <v>3123808.0</v>
      </c>
      <c r="T2164" s="1">
        <v>15.78</v>
      </c>
      <c r="U2164" s="1">
        <v>3237535.0</v>
      </c>
    </row>
    <row r="2165" ht="13.5" customHeight="1">
      <c r="A2165" s="1">
        <v>45026.0</v>
      </c>
      <c r="B2165" s="1">
        <v>42.99</v>
      </c>
      <c r="C2165" s="1">
        <v>5888026.0</v>
      </c>
      <c r="D2165" s="1">
        <v>39.565</v>
      </c>
      <c r="E2165" s="1">
        <v>2.8724888E7</v>
      </c>
      <c r="F2165" s="1">
        <v>52.74</v>
      </c>
      <c r="G2165" s="1">
        <v>1.1077182E7</v>
      </c>
      <c r="H2165" s="1">
        <v>50.1767</v>
      </c>
      <c r="I2165" s="1">
        <v>1.365865E7</v>
      </c>
      <c r="J2165" s="1">
        <v>23.99</v>
      </c>
      <c r="K2165" s="1">
        <v>9694586.0</v>
      </c>
      <c r="L2165" s="1">
        <v>72.91</v>
      </c>
      <c r="M2165" s="1">
        <v>854471.0</v>
      </c>
      <c r="N2165" s="1">
        <v>44.77</v>
      </c>
      <c r="O2165" s="1">
        <v>2456242.0</v>
      </c>
      <c r="P2165" s="1">
        <v>57.98</v>
      </c>
      <c r="Q2165" s="1">
        <v>2868933.0</v>
      </c>
      <c r="R2165" s="1">
        <v>10.8</v>
      </c>
      <c r="S2165" s="1">
        <v>3650169.0</v>
      </c>
      <c r="T2165" s="1">
        <v>16.09</v>
      </c>
      <c r="U2165" s="1">
        <v>3623159.0</v>
      </c>
    </row>
    <row r="2166" ht="13.5" customHeight="1">
      <c r="A2166" s="1">
        <v>45027.0</v>
      </c>
      <c r="B2166" s="1">
        <v>43.53</v>
      </c>
      <c r="C2166" s="1">
        <v>6708475.0</v>
      </c>
      <c r="D2166" s="1">
        <v>39.955</v>
      </c>
      <c r="E2166" s="1">
        <v>1.1695076E7</v>
      </c>
      <c r="F2166" s="1">
        <v>53.37</v>
      </c>
      <c r="G2166" s="1">
        <v>6906792.0</v>
      </c>
      <c r="H2166" s="1">
        <v>50.6139</v>
      </c>
      <c r="I2166" s="1">
        <v>8113885.0</v>
      </c>
      <c r="J2166" s="1">
        <v>24.26</v>
      </c>
      <c r="K2166" s="1">
        <v>7970867.0</v>
      </c>
      <c r="L2166" s="1">
        <v>73.77</v>
      </c>
      <c r="M2166" s="1">
        <v>774028.0</v>
      </c>
      <c r="N2166" s="1">
        <v>45.09</v>
      </c>
      <c r="O2166" s="1">
        <v>2538657.0</v>
      </c>
      <c r="P2166" s="1">
        <v>59.65</v>
      </c>
      <c r="Q2166" s="1">
        <v>3043624.0</v>
      </c>
      <c r="R2166" s="1">
        <v>10.88</v>
      </c>
      <c r="S2166" s="1">
        <v>3126674.0</v>
      </c>
      <c r="T2166" s="1">
        <v>16.8</v>
      </c>
      <c r="U2166" s="1">
        <v>6787271.0</v>
      </c>
    </row>
    <row r="2167" ht="13.5" customHeight="1">
      <c r="A2167" s="1">
        <v>45028.0</v>
      </c>
      <c r="B2167" s="1">
        <v>43.83</v>
      </c>
      <c r="C2167" s="1">
        <v>7434418.0</v>
      </c>
      <c r="D2167" s="1">
        <v>40.135</v>
      </c>
      <c r="E2167" s="1">
        <v>1.2300848E7</v>
      </c>
      <c r="F2167" s="1">
        <v>53.37</v>
      </c>
      <c r="G2167" s="1">
        <v>6047950.0</v>
      </c>
      <c r="H2167" s="1">
        <v>51.4611</v>
      </c>
      <c r="I2167" s="1">
        <v>5428911.0</v>
      </c>
      <c r="J2167" s="1">
        <v>24.26</v>
      </c>
      <c r="K2167" s="1">
        <v>8442371.0</v>
      </c>
      <c r="L2167" s="1">
        <v>74.22</v>
      </c>
      <c r="M2167" s="1">
        <v>1437165.0</v>
      </c>
      <c r="N2167" s="1">
        <v>45.07</v>
      </c>
      <c r="O2167" s="1">
        <v>2549167.0</v>
      </c>
      <c r="P2167" s="1">
        <v>58.98</v>
      </c>
      <c r="Q2167" s="1">
        <v>2153411.0</v>
      </c>
      <c r="R2167" s="1">
        <v>10.91</v>
      </c>
      <c r="S2167" s="1">
        <v>3200099.0</v>
      </c>
      <c r="T2167" s="1">
        <v>16.53</v>
      </c>
      <c r="U2167" s="1">
        <v>4274185.0</v>
      </c>
    </row>
    <row r="2168" ht="13.5" customHeight="1">
      <c r="A2168" s="1">
        <v>45029.0</v>
      </c>
      <c r="B2168" s="1">
        <v>43.4</v>
      </c>
      <c r="C2168" s="1">
        <v>1.2317698E7</v>
      </c>
      <c r="D2168" s="1">
        <v>40.96</v>
      </c>
      <c r="E2168" s="1">
        <v>2.4269004E7</v>
      </c>
      <c r="F2168" s="1">
        <v>53.42</v>
      </c>
      <c r="G2168" s="1">
        <v>6143532.0</v>
      </c>
      <c r="H2168" s="1">
        <v>51.7071</v>
      </c>
      <c r="I2168" s="1">
        <v>8044977.0</v>
      </c>
      <c r="J2168" s="1">
        <v>23.84</v>
      </c>
      <c r="K2168" s="1">
        <v>1.3784958E7</v>
      </c>
      <c r="L2168" s="1">
        <v>73.89</v>
      </c>
      <c r="M2168" s="1">
        <v>866669.0</v>
      </c>
      <c r="N2168" s="1">
        <v>45.25</v>
      </c>
      <c r="O2168" s="1">
        <v>1770716.0</v>
      </c>
      <c r="P2168" s="1">
        <v>60.02</v>
      </c>
      <c r="Q2168" s="1">
        <v>2277049.0</v>
      </c>
      <c r="R2168" s="1">
        <v>10.93</v>
      </c>
      <c r="S2168" s="1">
        <v>3148329.0</v>
      </c>
      <c r="T2168" s="1">
        <v>16.53</v>
      </c>
      <c r="U2168" s="1">
        <v>3066434.0</v>
      </c>
    </row>
    <row r="2169" ht="13.5" customHeight="1">
      <c r="A2169" s="1">
        <v>45030.0</v>
      </c>
      <c r="B2169" s="1">
        <v>43.6</v>
      </c>
      <c r="C2169" s="1">
        <v>5853752.0</v>
      </c>
      <c r="D2169" s="1">
        <v>41.425</v>
      </c>
      <c r="E2169" s="1">
        <v>1.8959162E7</v>
      </c>
      <c r="F2169" s="1">
        <v>53.56</v>
      </c>
      <c r="G2169" s="1">
        <v>5892579.0</v>
      </c>
      <c r="H2169" s="1">
        <v>51.5158</v>
      </c>
      <c r="I2169" s="1">
        <v>4317635.0</v>
      </c>
      <c r="J2169" s="1">
        <v>23.43</v>
      </c>
      <c r="K2169" s="1">
        <v>1.5950568E7</v>
      </c>
      <c r="L2169" s="1">
        <v>74.61</v>
      </c>
      <c r="M2169" s="1">
        <v>753349.0</v>
      </c>
      <c r="N2169" s="1">
        <v>45.3</v>
      </c>
      <c r="O2169" s="1">
        <v>1727376.0</v>
      </c>
      <c r="P2169" s="1">
        <v>60.49</v>
      </c>
      <c r="Q2169" s="1">
        <v>2945700.0</v>
      </c>
      <c r="R2169" s="1">
        <v>11.03</v>
      </c>
      <c r="S2169" s="1">
        <v>3283608.0</v>
      </c>
      <c r="T2169" s="1">
        <v>16.45</v>
      </c>
      <c r="U2169" s="1">
        <v>2594344.0</v>
      </c>
    </row>
    <row r="2170" ht="13.5" customHeight="1">
      <c r="A2170" s="1">
        <v>45033.0</v>
      </c>
      <c r="B2170" s="1">
        <v>43.32</v>
      </c>
      <c r="C2170" s="1">
        <v>5737906.0</v>
      </c>
      <c r="D2170" s="1">
        <v>41.115</v>
      </c>
      <c r="E2170" s="1">
        <v>1.0747376E7</v>
      </c>
      <c r="F2170" s="1">
        <v>53.64</v>
      </c>
      <c r="G2170" s="1">
        <v>9234383.0</v>
      </c>
      <c r="H2170" s="1">
        <v>51.6342</v>
      </c>
      <c r="I2170" s="1">
        <v>7534370.0</v>
      </c>
      <c r="J2170" s="1">
        <v>23.7</v>
      </c>
      <c r="K2170" s="1">
        <v>9675169.0</v>
      </c>
      <c r="L2170" s="1">
        <v>74.36</v>
      </c>
      <c r="M2170" s="1">
        <v>556634.0</v>
      </c>
      <c r="N2170" s="1">
        <v>44.88</v>
      </c>
      <c r="O2170" s="1">
        <v>2054000.0</v>
      </c>
      <c r="P2170" s="1">
        <v>61.1</v>
      </c>
      <c r="Q2170" s="1">
        <v>5503095.0</v>
      </c>
      <c r="R2170" s="1">
        <v>11.01</v>
      </c>
      <c r="S2170" s="1">
        <v>2768565.0</v>
      </c>
      <c r="T2170" s="1">
        <v>16.51</v>
      </c>
      <c r="U2170" s="1">
        <v>8096805.0</v>
      </c>
    </row>
    <row r="2171" ht="13.5" customHeight="1">
      <c r="A2171" s="1">
        <v>45034.0</v>
      </c>
      <c r="B2171" s="1">
        <v>42.48</v>
      </c>
      <c r="C2171" s="1">
        <v>1.6336244E7</v>
      </c>
      <c r="D2171" s="1">
        <v>40.92</v>
      </c>
      <c r="E2171" s="1">
        <v>1.1178414E7</v>
      </c>
      <c r="F2171" s="1">
        <v>53.52</v>
      </c>
      <c r="G2171" s="1">
        <v>9322615.0</v>
      </c>
      <c r="H2171" s="1">
        <v>50.8781</v>
      </c>
      <c r="I2171" s="1">
        <v>3984553.0</v>
      </c>
      <c r="J2171" s="1">
        <v>24.02</v>
      </c>
      <c r="K2171" s="1">
        <v>1.2053124E7</v>
      </c>
      <c r="L2171" s="1">
        <v>73.18</v>
      </c>
      <c r="M2171" s="1">
        <v>1122048.0</v>
      </c>
      <c r="N2171" s="1">
        <v>44.54</v>
      </c>
      <c r="O2171" s="1">
        <v>2711480.0</v>
      </c>
      <c r="P2171" s="1">
        <v>61.38</v>
      </c>
      <c r="Q2171" s="1">
        <v>5214086.0</v>
      </c>
      <c r="R2171" s="1">
        <v>11.01</v>
      </c>
      <c r="S2171" s="1">
        <v>2612583.0</v>
      </c>
      <c r="T2171" s="1">
        <v>16.59</v>
      </c>
      <c r="U2171" s="1">
        <v>4542295.0</v>
      </c>
    </row>
    <row r="2172" ht="13.5" customHeight="1">
      <c r="A2172" s="1">
        <v>45035.0</v>
      </c>
      <c r="B2172" s="1">
        <v>41.55</v>
      </c>
      <c r="C2172" s="1">
        <v>1.1410957E7</v>
      </c>
      <c r="D2172" s="1">
        <v>40.95</v>
      </c>
      <c r="E2172" s="1">
        <v>8306246.0</v>
      </c>
      <c r="F2172" s="1">
        <v>53.52</v>
      </c>
      <c r="G2172" s="1">
        <v>5865904.0</v>
      </c>
      <c r="H2172" s="1">
        <v>51.0512</v>
      </c>
      <c r="I2172" s="1">
        <v>4082667.0</v>
      </c>
      <c r="J2172" s="1">
        <v>23.91</v>
      </c>
      <c r="K2172" s="1">
        <v>1.1221512E7</v>
      </c>
      <c r="L2172" s="1">
        <v>72.47</v>
      </c>
      <c r="M2172" s="1">
        <v>1391768.0</v>
      </c>
      <c r="N2172" s="1">
        <v>44.58</v>
      </c>
      <c r="O2172" s="1">
        <v>1410246.0</v>
      </c>
      <c r="P2172" s="1">
        <v>60.6</v>
      </c>
      <c r="Q2172" s="1">
        <v>2952918.0</v>
      </c>
      <c r="R2172" s="1">
        <v>10.94</v>
      </c>
      <c r="S2172" s="1">
        <v>2807335.0</v>
      </c>
      <c r="T2172" s="1">
        <v>16.61</v>
      </c>
      <c r="U2172" s="1">
        <v>2231349.0</v>
      </c>
    </row>
    <row r="2173" ht="13.5" customHeight="1">
      <c r="A2173" s="1">
        <v>45036.0</v>
      </c>
      <c r="B2173" s="1">
        <v>41.24</v>
      </c>
      <c r="C2173" s="1">
        <v>1.0259673E7</v>
      </c>
      <c r="D2173" s="1">
        <v>40.27</v>
      </c>
      <c r="E2173" s="1">
        <v>1.0081536E7</v>
      </c>
      <c r="F2173" s="1">
        <v>53.07</v>
      </c>
      <c r="G2173" s="1">
        <v>8997529.0</v>
      </c>
      <c r="H2173" s="1">
        <v>51.0512</v>
      </c>
      <c r="I2173" s="1">
        <v>5944784.0</v>
      </c>
      <c r="J2173" s="1">
        <v>23.9</v>
      </c>
      <c r="K2173" s="1">
        <v>1.5197009E7</v>
      </c>
      <c r="L2173" s="1">
        <v>71.77</v>
      </c>
      <c r="M2173" s="1">
        <v>1281432.0</v>
      </c>
      <c r="N2173" s="1">
        <v>44.24</v>
      </c>
      <c r="O2173" s="1">
        <v>2933835.0</v>
      </c>
      <c r="P2173" s="1">
        <v>60.24</v>
      </c>
      <c r="Q2173" s="1">
        <v>3709449.0</v>
      </c>
      <c r="R2173" s="1">
        <v>10.66</v>
      </c>
      <c r="S2173" s="1">
        <v>2763640.0</v>
      </c>
      <c r="T2173" s="1">
        <v>16.28</v>
      </c>
      <c r="U2173" s="1">
        <v>5445535.0</v>
      </c>
    </row>
    <row r="2174" ht="13.5" customHeight="1">
      <c r="A2174" s="1">
        <v>45037.0</v>
      </c>
      <c r="B2174" s="1">
        <v>41.2</v>
      </c>
      <c r="C2174" s="1">
        <v>7742007.0</v>
      </c>
      <c r="D2174" s="1">
        <v>40.495</v>
      </c>
      <c r="E2174" s="1">
        <v>8583638.0</v>
      </c>
      <c r="F2174" s="1">
        <v>53.23</v>
      </c>
      <c r="G2174" s="1">
        <v>6932645.0</v>
      </c>
      <c r="H2174" s="1">
        <v>50.8144</v>
      </c>
      <c r="I2174" s="1">
        <v>6414453.0</v>
      </c>
      <c r="J2174" s="1">
        <v>23.69</v>
      </c>
      <c r="K2174" s="1">
        <v>8840980.0</v>
      </c>
      <c r="L2174" s="1">
        <v>71.94</v>
      </c>
      <c r="M2174" s="1">
        <v>794340.0</v>
      </c>
      <c r="N2174" s="1">
        <v>44.25</v>
      </c>
      <c r="O2174" s="1">
        <v>1937655.0</v>
      </c>
      <c r="P2174" s="1">
        <v>59.87</v>
      </c>
      <c r="Q2174" s="1">
        <v>2216601.0</v>
      </c>
      <c r="R2174" s="1">
        <v>10.72</v>
      </c>
      <c r="S2174" s="1">
        <v>2472841.0</v>
      </c>
      <c r="T2174" s="1">
        <v>16.19</v>
      </c>
      <c r="U2174" s="1">
        <v>3389404.0</v>
      </c>
    </row>
    <row r="2175" ht="13.5" customHeight="1">
      <c r="A2175" s="1">
        <v>45040.0</v>
      </c>
      <c r="B2175" s="1">
        <v>41.43</v>
      </c>
      <c r="C2175" s="1">
        <v>1.1047485E7</v>
      </c>
      <c r="D2175" s="1">
        <v>40.905</v>
      </c>
      <c r="E2175" s="1">
        <v>1.0582848E7</v>
      </c>
      <c r="F2175" s="1">
        <v>53.35</v>
      </c>
      <c r="G2175" s="1">
        <v>1.3634722E7</v>
      </c>
      <c r="H2175" s="1">
        <v>50.0036</v>
      </c>
      <c r="I2175" s="1">
        <v>1.2855448E7</v>
      </c>
      <c r="J2175" s="1">
        <v>24.18</v>
      </c>
      <c r="K2175" s="1">
        <v>8711833.0</v>
      </c>
      <c r="L2175" s="1">
        <v>71.96</v>
      </c>
      <c r="M2175" s="1">
        <v>851812.0</v>
      </c>
      <c r="N2175" s="1">
        <v>44.68</v>
      </c>
      <c r="O2175" s="1">
        <v>3062781.0</v>
      </c>
      <c r="P2175" s="1">
        <v>60.96</v>
      </c>
      <c r="Q2175" s="1">
        <v>2837550.0</v>
      </c>
      <c r="R2175" s="1">
        <v>10.95</v>
      </c>
      <c r="S2175" s="1">
        <v>2874316.0</v>
      </c>
      <c r="T2175" s="1">
        <v>16.46</v>
      </c>
      <c r="U2175" s="1">
        <v>6032075.0</v>
      </c>
    </row>
    <row r="2176" ht="13.5" customHeight="1">
      <c r="A2176" s="1">
        <v>45041.0</v>
      </c>
      <c r="B2176" s="1">
        <v>40.71</v>
      </c>
      <c r="C2176" s="1">
        <v>7545262.0</v>
      </c>
      <c r="D2176" s="1">
        <v>40.28</v>
      </c>
      <c r="E2176" s="1">
        <v>7491460.0</v>
      </c>
      <c r="F2176" s="1">
        <v>53.49</v>
      </c>
      <c r="G2176" s="1">
        <v>7300619.0</v>
      </c>
      <c r="H2176" s="1">
        <v>50.5684</v>
      </c>
      <c r="I2176" s="1">
        <v>6492432.0</v>
      </c>
      <c r="J2176" s="1">
        <v>23.17</v>
      </c>
      <c r="K2176" s="1">
        <v>1.2190872E7</v>
      </c>
      <c r="L2176" s="1">
        <v>70.49</v>
      </c>
      <c r="M2176" s="1">
        <v>1236575.0</v>
      </c>
      <c r="N2176" s="1">
        <v>44.28</v>
      </c>
      <c r="O2176" s="1">
        <v>2017763.0</v>
      </c>
      <c r="P2176" s="1">
        <v>60.43</v>
      </c>
      <c r="Q2176" s="1">
        <v>3203380.0</v>
      </c>
      <c r="R2176" s="1">
        <v>10.66</v>
      </c>
      <c r="S2176" s="1">
        <v>1927412.0</v>
      </c>
      <c r="T2176" s="1">
        <v>16.53</v>
      </c>
      <c r="U2176" s="1">
        <v>4090204.0</v>
      </c>
    </row>
    <row r="2177" ht="13.5" customHeight="1">
      <c r="A2177" s="1">
        <v>45042.0</v>
      </c>
      <c r="B2177" s="1">
        <v>39.93</v>
      </c>
      <c r="C2177" s="1">
        <v>1.0927202E7</v>
      </c>
      <c r="D2177" s="1">
        <v>40.135</v>
      </c>
      <c r="E2177" s="1">
        <v>1.174364E7</v>
      </c>
      <c r="F2177" s="1">
        <v>53.35</v>
      </c>
      <c r="G2177" s="1">
        <v>6584770.0</v>
      </c>
      <c r="H2177" s="1">
        <v>50.0947</v>
      </c>
      <c r="I2177" s="1">
        <v>7318771.0</v>
      </c>
      <c r="J2177" s="1">
        <v>22.32</v>
      </c>
      <c r="K2177" s="1">
        <v>2.0515046E7</v>
      </c>
      <c r="L2177" s="1">
        <v>69.39</v>
      </c>
      <c r="M2177" s="1">
        <v>1346320.0</v>
      </c>
      <c r="N2177" s="1">
        <v>44.16</v>
      </c>
      <c r="O2177" s="1">
        <v>2572276.0</v>
      </c>
      <c r="P2177" s="1">
        <v>58.74</v>
      </c>
      <c r="Q2177" s="1">
        <v>3765125.0</v>
      </c>
      <c r="R2177" s="1">
        <v>10.48</v>
      </c>
      <c r="S2177" s="1">
        <v>3236135.0</v>
      </c>
      <c r="T2177" s="1">
        <v>16.19</v>
      </c>
      <c r="U2177" s="1">
        <v>4354123.0</v>
      </c>
    </row>
    <row r="2178" ht="13.5" customHeight="1">
      <c r="A2178" s="1">
        <v>45043.0</v>
      </c>
      <c r="B2178" s="1">
        <v>41.29</v>
      </c>
      <c r="C2178" s="1">
        <v>1.6380628E7</v>
      </c>
      <c r="D2178" s="1">
        <v>40.445</v>
      </c>
      <c r="E2178" s="1">
        <v>8810900.0</v>
      </c>
      <c r="F2178" s="1">
        <v>53.43</v>
      </c>
      <c r="G2178" s="1">
        <v>1.3504048E7</v>
      </c>
      <c r="H2178" s="1">
        <v>50.2222</v>
      </c>
      <c r="I2178" s="1">
        <v>1.0674683E7</v>
      </c>
      <c r="J2178" s="1">
        <v>21.89</v>
      </c>
      <c r="K2178" s="1">
        <v>1.3762826E7</v>
      </c>
      <c r="L2178" s="1">
        <v>69.5</v>
      </c>
      <c r="M2178" s="1">
        <v>1452081.0</v>
      </c>
      <c r="N2178" s="1">
        <v>44.2</v>
      </c>
      <c r="O2178" s="1">
        <v>2885390.0</v>
      </c>
      <c r="P2178" s="1">
        <v>58.39</v>
      </c>
      <c r="Q2178" s="1">
        <v>3406101.0</v>
      </c>
      <c r="R2178" s="1">
        <v>10.53</v>
      </c>
      <c r="S2178" s="1">
        <v>2600295.0</v>
      </c>
      <c r="T2178" s="1">
        <v>16.18</v>
      </c>
      <c r="U2178" s="1">
        <v>3473631.0</v>
      </c>
    </row>
    <row r="2179" ht="13.5" customHeight="1">
      <c r="A2179" s="1">
        <v>45044.0</v>
      </c>
      <c r="B2179" s="1">
        <v>42.42</v>
      </c>
      <c r="C2179" s="1">
        <v>1.4019206E7</v>
      </c>
      <c r="D2179" s="1">
        <v>41.28</v>
      </c>
      <c r="E2179" s="1">
        <v>1.1229258E7</v>
      </c>
      <c r="F2179" s="1">
        <v>53.87</v>
      </c>
      <c r="G2179" s="1">
        <v>7217996.0</v>
      </c>
      <c r="H2179" s="1">
        <v>51.2972</v>
      </c>
      <c r="I2179" s="1">
        <v>1.3223425E7</v>
      </c>
      <c r="J2179" s="1">
        <v>22.74</v>
      </c>
      <c r="K2179" s="1">
        <v>1.2763468E7</v>
      </c>
      <c r="L2179" s="1">
        <v>69.06</v>
      </c>
      <c r="M2179" s="1">
        <v>2817109.0</v>
      </c>
      <c r="N2179" s="1">
        <v>44.6</v>
      </c>
      <c r="O2179" s="1">
        <v>3243779.0</v>
      </c>
      <c r="P2179" s="1">
        <v>60.87</v>
      </c>
      <c r="Q2179" s="1">
        <v>3786154.0</v>
      </c>
      <c r="R2179" s="1">
        <v>10.68</v>
      </c>
      <c r="S2179" s="1">
        <v>3688985.0</v>
      </c>
      <c r="T2179" s="1">
        <v>16.83</v>
      </c>
      <c r="U2179" s="1">
        <v>8350047.0</v>
      </c>
    </row>
    <row r="2180" ht="13.5" customHeight="1">
      <c r="A2180" s="1">
        <v>45047.0</v>
      </c>
      <c r="B2180" s="1">
        <v>41.77</v>
      </c>
      <c r="C2180" s="1">
        <v>8917077.0</v>
      </c>
      <c r="D2180" s="1">
        <v>40.8</v>
      </c>
      <c r="E2180" s="1">
        <v>6443642.0</v>
      </c>
      <c r="F2180" s="1">
        <v>53.6</v>
      </c>
      <c r="G2180" s="1">
        <v>7996297.0</v>
      </c>
      <c r="H2180" s="1">
        <v>51.3518</v>
      </c>
      <c r="I2180" s="1">
        <v>4974089.0</v>
      </c>
      <c r="J2180" s="1">
        <v>22.29</v>
      </c>
      <c r="K2180" s="1">
        <v>7652124.0</v>
      </c>
      <c r="L2180" s="1">
        <v>67.88</v>
      </c>
      <c r="M2180" s="1">
        <v>1644878.0</v>
      </c>
      <c r="N2180" s="1">
        <v>44.6</v>
      </c>
      <c r="O2180" s="1">
        <v>2496860.0</v>
      </c>
      <c r="P2180" s="1">
        <v>61.04</v>
      </c>
      <c r="Q2180" s="1">
        <v>3772888.0</v>
      </c>
      <c r="R2180" s="1">
        <v>10.46</v>
      </c>
      <c r="S2180" s="1">
        <v>3406581.0</v>
      </c>
      <c r="T2180" s="1">
        <v>16.62</v>
      </c>
      <c r="U2180" s="1">
        <v>2816709.0</v>
      </c>
    </row>
    <row r="2181" ht="13.5" customHeight="1">
      <c r="A2181" s="1">
        <v>45048.0</v>
      </c>
      <c r="B2181" s="1">
        <v>39.77</v>
      </c>
      <c r="C2181" s="1">
        <v>1.7262874E7</v>
      </c>
      <c r="D2181" s="1">
        <v>38.985</v>
      </c>
      <c r="E2181" s="1">
        <v>1.0640674E7</v>
      </c>
      <c r="F2181" s="1">
        <v>52.54</v>
      </c>
      <c r="G2181" s="1">
        <v>1.185725E7</v>
      </c>
      <c r="H2181" s="1">
        <v>50.2769</v>
      </c>
      <c r="I2181" s="1">
        <v>4642802.0</v>
      </c>
      <c r="J2181" s="1">
        <v>21.07</v>
      </c>
      <c r="K2181" s="1">
        <v>1.4130577E7</v>
      </c>
      <c r="L2181" s="1">
        <v>63.31</v>
      </c>
      <c r="M2181" s="1">
        <v>1937281.0</v>
      </c>
      <c r="N2181" s="1">
        <v>43.26</v>
      </c>
      <c r="O2181" s="1">
        <v>5359821.0</v>
      </c>
      <c r="P2181" s="1">
        <v>58.63</v>
      </c>
      <c r="Q2181" s="1">
        <v>3559435.0</v>
      </c>
      <c r="R2181" s="1">
        <v>10.0</v>
      </c>
      <c r="S2181" s="1">
        <v>6085556.0</v>
      </c>
      <c r="T2181" s="1">
        <v>15.92</v>
      </c>
      <c r="U2181" s="1">
        <v>5871629.0</v>
      </c>
    </row>
    <row r="2182" ht="13.5" customHeight="1">
      <c r="A2182" s="1">
        <v>45049.0</v>
      </c>
      <c r="B2182" s="1">
        <v>38.97</v>
      </c>
      <c r="C2182" s="1">
        <v>1.6889798E7</v>
      </c>
      <c r="D2182" s="1">
        <v>38.22</v>
      </c>
      <c r="E2182" s="1">
        <v>1.1696136E7</v>
      </c>
      <c r="F2182" s="1">
        <v>52.95</v>
      </c>
      <c r="G2182" s="1">
        <v>1.9745537E7</v>
      </c>
      <c r="H2182" s="1">
        <v>50.6959</v>
      </c>
      <c r="I2182" s="1">
        <v>4571727.0</v>
      </c>
      <c r="J2182" s="1">
        <v>20.64</v>
      </c>
      <c r="K2182" s="1">
        <v>2.0398843E7</v>
      </c>
      <c r="L2182" s="1">
        <v>62.22</v>
      </c>
      <c r="M2182" s="1">
        <v>2140350.0</v>
      </c>
      <c r="N2182" s="1">
        <v>42.94</v>
      </c>
      <c r="O2182" s="1">
        <v>2479346.0</v>
      </c>
      <c r="P2182" s="1">
        <v>57.92</v>
      </c>
      <c r="Q2182" s="1">
        <v>4325481.0</v>
      </c>
      <c r="R2182" s="1">
        <v>9.78</v>
      </c>
      <c r="S2182" s="1">
        <v>4516814.0</v>
      </c>
      <c r="T2182" s="1">
        <v>15.69</v>
      </c>
      <c r="U2182" s="1">
        <v>2674207.0</v>
      </c>
    </row>
    <row r="2183" ht="13.5" customHeight="1">
      <c r="A2183" s="1">
        <v>45050.0</v>
      </c>
      <c r="B2183" s="1">
        <v>38.59</v>
      </c>
      <c r="C2183" s="1">
        <v>1.2687471E7</v>
      </c>
      <c r="D2183" s="1">
        <v>37.09</v>
      </c>
      <c r="E2183" s="1">
        <v>1.4392212E7</v>
      </c>
      <c r="F2183" s="1">
        <v>53.18</v>
      </c>
      <c r="G2183" s="1">
        <v>1.3801139E7</v>
      </c>
      <c r="H2183" s="1">
        <v>50.3771</v>
      </c>
      <c r="I2183" s="1">
        <v>3163228.0</v>
      </c>
      <c r="J2183" s="1">
        <v>20.66</v>
      </c>
      <c r="K2183" s="1">
        <v>1.1243064E7</v>
      </c>
      <c r="L2183" s="1">
        <v>60.27</v>
      </c>
      <c r="M2183" s="1">
        <v>1505123.0</v>
      </c>
      <c r="N2183" s="1">
        <v>42.97</v>
      </c>
      <c r="O2183" s="1">
        <v>3084294.0</v>
      </c>
      <c r="P2183" s="1">
        <v>58.29</v>
      </c>
      <c r="Q2183" s="1">
        <v>3875051.0</v>
      </c>
      <c r="R2183" s="1">
        <v>9.86</v>
      </c>
      <c r="S2183" s="1">
        <v>4544952.0</v>
      </c>
      <c r="T2183" s="1">
        <v>16.05</v>
      </c>
      <c r="U2183" s="1">
        <v>5349815.0</v>
      </c>
    </row>
    <row r="2184" ht="13.5" customHeight="1">
      <c r="A2184" s="1">
        <v>45051.0</v>
      </c>
      <c r="B2184" s="1">
        <v>39.68</v>
      </c>
      <c r="C2184" s="1">
        <v>1.1185575E7</v>
      </c>
      <c r="D2184" s="1">
        <v>38.545</v>
      </c>
      <c r="E2184" s="1">
        <v>9246644.0</v>
      </c>
      <c r="F2184" s="1">
        <v>53.31</v>
      </c>
      <c r="G2184" s="1">
        <v>1.1967268E7</v>
      </c>
      <c r="H2184" s="1">
        <v>50.9601</v>
      </c>
      <c r="I2184" s="1">
        <v>3204303.0</v>
      </c>
      <c r="J2184" s="1">
        <v>21.33</v>
      </c>
      <c r="K2184" s="1">
        <v>8368279.0</v>
      </c>
      <c r="L2184" s="1">
        <v>62.34</v>
      </c>
      <c r="M2184" s="1">
        <v>1517997.0</v>
      </c>
      <c r="N2184" s="1">
        <v>43.49</v>
      </c>
      <c r="O2184" s="1">
        <v>4014783.0</v>
      </c>
      <c r="P2184" s="1">
        <v>58.48</v>
      </c>
      <c r="Q2184" s="1">
        <v>1.5092701E7</v>
      </c>
      <c r="R2184" s="1">
        <v>10.15</v>
      </c>
      <c r="S2184" s="1">
        <v>2586186.0</v>
      </c>
      <c r="T2184" s="1">
        <v>17.25</v>
      </c>
      <c r="U2184" s="1">
        <v>1.1176761E7</v>
      </c>
    </row>
    <row r="2185" ht="13.5" customHeight="1">
      <c r="A2185" s="1">
        <v>45054.0</v>
      </c>
      <c r="B2185" s="1">
        <v>40.08</v>
      </c>
      <c r="C2185" s="1">
        <v>1.9345844E7</v>
      </c>
      <c r="D2185" s="1">
        <v>38.215</v>
      </c>
      <c r="E2185" s="1">
        <v>6580168.0</v>
      </c>
      <c r="F2185" s="1">
        <v>53.06</v>
      </c>
      <c r="G2185" s="1">
        <v>1.5295415E7</v>
      </c>
      <c r="H2185" s="1">
        <v>51.0968</v>
      </c>
      <c r="I2185" s="1">
        <v>2765880.0</v>
      </c>
      <c r="J2185" s="1">
        <v>21.72</v>
      </c>
      <c r="K2185" s="1">
        <v>8180361.0</v>
      </c>
      <c r="L2185" s="1">
        <v>62.57</v>
      </c>
      <c r="M2185" s="1">
        <v>1404486.0</v>
      </c>
      <c r="N2185" s="1">
        <v>43.33</v>
      </c>
      <c r="O2185" s="1">
        <v>2833014.0</v>
      </c>
      <c r="P2185" s="1">
        <v>57.9</v>
      </c>
      <c r="Q2185" s="1">
        <v>1.7835902E7</v>
      </c>
      <c r="R2185" s="1">
        <v>10.11</v>
      </c>
      <c r="S2185" s="1">
        <v>2872322.0</v>
      </c>
      <c r="T2185" s="1">
        <v>17.02</v>
      </c>
      <c r="U2185" s="1">
        <v>3356806.0</v>
      </c>
    </row>
    <row r="2186" ht="13.5" customHeight="1">
      <c r="A2186" s="1">
        <v>45055.0</v>
      </c>
      <c r="B2186" s="1">
        <v>39.68</v>
      </c>
      <c r="C2186" s="1">
        <v>1.2214193E7</v>
      </c>
      <c r="D2186" s="1">
        <v>38.165</v>
      </c>
      <c r="E2186" s="1">
        <v>5052962.0</v>
      </c>
      <c r="F2186" s="1">
        <v>53.35</v>
      </c>
      <c r="G2186" s="1">
        <v>1.379604E7</v>
      </c>
      <c r="H2186" s="1">
        <v>51.2334</v>
      </c>
      <c r="I2186" s="1">
        <v>2858929.0</v>
      </c>
      <c r="J2186" s="1">
        <v>22.0</v>
      </c>
      <c r="K2186" s="1">
        <v>7303303.0</v>
      </c>
      <c r="L2186" s="1">
        <v>63.29</v>
      </c>
      <c r="M2186" s="1">
        <v>1396966.0</v>
      </c>
      <c r="N2186" s="1">
        <v>43.83</v>
      </c>
      <c r="O2186" s="1">
        <v>1828244.0</v>
      </c>
      <c r="P2186" s="1">
        <v>59.35</v>
      </c>
      <c r="Q2186" s="1">
        <v>1.3483296E7</v>
      </c>
      <c r="R2186" s="1">
        <v>10.18</v>
      </c>
      <c r="S2186" s="1">
        <v>2062349.0</v>
      </c>
      <c r="T2186" s="1">
        <v>17.17</v>
      </c>
      <c r="U2186" s="1">
        <v>4592667.0</v>
      </c>
    </row>
    <row r="2187" ht="13.5" customHeight="1">
      <c r="A2187" s="1">
        <v>45056.0</v>
      </c>
      <c r="B2187" s="1">
        <v>39.18</v>
      </c>
      <c r="C2187" s="1">
        <v>1.4615253E7</v>
      </c>
      <c r="D2187" s="1">
        <v>37.84</v>
      </c>
      <c r="E2187" s="1">
        <v>7228688.0</v>
      </c>
      <c r="F2187" s="1">
        <v>53.14</v>
      </c>
      <c r="G2187" s="1">
        <v>1.5696428E7</v>
      </c>
      <c r="H2187" s="1">
        <v>50.7779</v>
      </c>
      <c r="I2187" s="1">
        <v>2149050.0</v>
      </c>
      <c r="J2187" s="1">
        <v>21.72</v>
      </c>
      <c r="K2187" s="1">
        <v>7255997.0</v>
      </c>
      <c r="L2187" s="1">
        <v>62.14</v>
      </c>
      <c r="M2187" s="1">
        <v>1002283.0</v>
      </c>
      <c r="N2187" s="1">
        <v>43.38</v>
      </c>
      <c r="O2187" s="1">
        <v>1883174.0</v>
      </c>
      <c r="P2187" s="1">
        <v>55.9</v>
      </c>
      <c r="Q2187" s="1">
        <v>7176900.0</v>
      </c>
      <c r="R2187" s="1">
        <v>10.03</v>
      </c>
      <c r="S2187" s="1">
        <v>2761753.0</v>
      </c>
      <c r="T2187" s="1">
        <v>17.03</v>
      </c>
      <c r="U2187" s="1">
        <v>3095337.0</v>
      </c>
    </row>
    <row r="2188" ht="13.5" customHeight="1">
      <c r="A2188" s="1">
        <v>45057.0</v>
      </c>
      <c r="B2188" s="1">
        <v>38.87</v>
      </c>
      <c r="C2188" s="1">
        <v>1.3590083E7</v>
      </c>
      <c r="D2188" s="1">
        <v>37.595</v>
      </c>
      <c r="E2188" s="1">
        <v>9026090.0</v>
      </c>
      <c r="F2188" s="1">
        <v>53.22</v>
      </c>
      <c r="G2188" s="1">
        <v>9764086.0</v>
      </c>
      <c r="H2188" s="1">
        <v>50.8781</v>
      </c>
      <c r="I2188" s="1">
        <v>2463807.0</v>
      </c>
      <c r="J2188" s="1">
        <v>21.41</v>
      </c>
      <c r="K2188" s="1">
        <v>9645392.0</v>
      </c>
      <c r="L2188" s="1">
        <v>61.16</v>
      </c>
      <c r="M2188" s="1">
        <v>1177400.0</v>
      </c>
      <c r="N2188" s="1">
        <v>43.15</v>
      </c>
      <c r="O2188" s="1">
        <v>2013243.0</v>
      </c>
      <c r="P2188" s="1">
        <v>55.7</v>
      </c>
      <c r="Q2188" s="1">
        <v>3741603.0</v>
      </c>
      <c r="R2188" s="1">
        <v>9.87</v>
      </c>
      <c r="S2188" s="1">
        <v>2464177.0</v>
      </c>
      <c r="T2188" s="1">
        <v>17.04</v>
      </c>
      <c r="U2188" s="1">
        <v>3139549.0</v>
      </c>
    </row>
    <row r="2189" ht="13.5" customHeight="1">
      <c r="A2189" s="1">
        <v>45058.0</v>
      </c>
      <c r="B2189" s="1">
        <v>38.87</v>
      </c>
      <c r="C2189" s="1">
        <v>9421551.0</v>
      </c>
      <c r="D2189" s="1">
        <v>37.595</v>
      </c>
      <c r="E2189" s="1">
        <v>7100144.0</v>
      </c>
      <c r="F2189" s="1">
        <v>52.15</v>
      </c>
      <c r="G2189" s="1">
        <v>2.2423021E7</v>
      </c>
      <c r="H2189" s="1">
        <v>50.9601</v>
      </c>
      <c r="I2189" s="1">
        <v>2017279.0</v>
      </c>
      <c r="J2189" s="1">
        <v>21.5</v>
      </c>
      <c r="K2189" s="1">
        <v>7330634.0</v>
      </c>
      <c r="L2189" s="1">
        <v>61.29</v>
      </c>
      <c r="M2189" s="1">
        <v>1124096.0</v>
      </c>
      <c r="N2189" s="1">
        <v>43.7</v>
      </c>
      <c r="O2189" s="1">
        <v>1226319.0</v>
      </c>
      <c r="P2189" s="1">
        <v>55.94</v>
      </c>
      <c r="Q2189" s="1">
        <v>3502922.0</v>
      </c>
      <c r="R2189" s="1">
        <v>9.89</v>
      </c>
      <c r="S2189" s="1">
        <v>2500086.0</v>
      </c>
      <c r="T2189" s="1">
        <v>17.03</v>
      </c>
      <c r="U2189" s="1">
        <v>3463261.0</v>
      </c>
    </row>
    <row r="2190" ht="13.5" customHeight="1">
      <c r="A2190" s="1">
        <v>45061.0</v>
      </c>
      <c r="B2190" s="1">
        <v>39.16</v>
      </c>
      <c r="C2190" s="1">
        <v>2.7868377E7</v>
      </c>
      <c r="D2190" s="1">
        <v>38.055</v>
      </c>
      <c r="E2190" s="1">
        <v>1.3756474E7</v>
      </c>
      <c r="F2190" s="1">
        <v>52.06</v>
      </c>
      <c r="G2190" s="1">
        <v>1.4549854E7</v>
      </c>
      <c r="H2190" s="1">
        <v>51.0057</v>
      </c>
      <c r="I2190" s="1">
        <v>4644365.0</v>
      </c>
      <c r="J2190" s="1">
        <v>21.86</v>
      </c>
      <c r="K2190" s="1">
        <v>6873061.0</v>
      </c>
      <c r="L2190" s="1">
        <v>62.07</v>
      </c>
      <c r="M2190" s="1">
        <v>1532269.0</v>
      </c>
      <c r="N2190" s="1">
        <v>43.5</v>
      </c>
      <c r="O2190" s="1">
        <v>3799154.0</v>
      </c>
      <c r="P2190" s="1">
        <v>58.09</v>
      </c>
      <c r="Q2190" s="1">
        <v>7906547.0</v>
      </c>
      <c r="R2190" s="1">
        <v>10.08</v>
      </c>
      <c r="S2190" s="1">
        <v>1745103.0</v>
      </c>
      <c r="T2190" s="1">
        <v>17.27</v>
      </c>
      <c r="U2190" s="1">
        <v>4701254.0</v>
      </c>
    </row>
    <row r="2191" ht="13.5" customHeight="1">
      <c r="A2191" s="1">
        <v>45062.0</v>
      </c>
      <c r="B2191" s="1">
        <v>37.96</v>
      </c>
      <c r="C2191" s="1">
        <v>1.5912873E7</v>
      </c>
      <c r="D2191" s="1">
        <v>37.175</v>
      </c>
      <c r="E2191" s="1">
        <v>1.3153426E7</v>
      </c>
      <c r="F2191" s="1">
        <v>50.08</v>
      </c>
      <c r="G2191" s="1">
        <v>1.8957925E7</v>
      </c>
      <c r="H2191" s="1">
        <v>49.4206</v>
      </c>
      <c r="I2191" s="1">
        <v>4579276.0</v>
      </c>
      <c r="J2191" s="1">
        <v>21.43</v>
      </c>
      <c r="K2191" s="1">
        <v>7692360.0</v>
      </c>
      <c r="L2191" s="1">
        <v>61.18</v>
      </c>
      <c r="M2191" s="1">
        <v>1734499.0</v>
      </c>
      <c r="N2191" s="1">
        <v>42.05</v>
      </c>
      <c r="O2191" s="1">
        <v>4540674.0</v>
      </c>
      <c r="P2191" s="1">
        <v>56.66</v>
      </c>
      <c r="Q2191" s="1">
        <v>5529004.0</v>
      </c>
      <c r="R2191" s="1">
        <v>9.83</v>
      </c>
      <c r="S2191" s="1">
        <v>2399304.0</v>
      </c>
      <c r="T2191" s="1">
        <v>16.98</v>
      </c>
      <c r="U2191" s="1">
        <v>2963294.0</v>
      </c>
    </row>
    <row r="2192" ht="13.5" customHeight="1">
      <c r="A2192" s="1">
        <v>45063.0</v>
      </c>
      <c r="B2192" s="1">
        <v>38.49</v>
      </c>
      <c r="C2192" s="1">
        <v>1.5529802E7</v>
      </c>
      <c r="D2192" s="1">
        <v>37.67</v>
      </c>
      <c r="E2192" s="1">
        <v>8084162.0</v>
      </c>
      <c r="F2192" s="1">
        <v>50.0</v>
      </c>
      <c r="G2192" s="1">
        <v>1.5753633E7</v>
      </c>
      <c r="H2192" s="1">
        <v>49.5572</v>
      </c>
      <c r="I2192" s="1">
        <v>2410601.0</v>
      </c>
      <c r="J2192" s="1">
        <v>21.77</v>
      </c>
      <c r="K2192" s="1">
        <v>5655593.0</v>
      </c>
      <c r="L2192" s="1">
        <v>61.92</v>
      </c>
      <c r="M2192" s="1">
        <v>1663683.0</v>
      </c>
      <c r="N2192" s="1">
        <v>42.12</v>
      </c>
      <c r="O2192" s="1">
        <v>2795718.0</v>
      </c>
      <c r="P2192" s="1">
        <v>57.59</v>
      </c>
      <c r="Q2192" s="1">
        <v>2675987.0</v>
      </c>
      <c r="R2192" s="1">
        <v>9.99</v>
      </c>
      <c r="S2192" s="1">
        <v>2253480.0</v>
      </c>
      <c r="T2192" s="1">
        <v>17.18</v>
      </c>
      <c r="U2192" s="1">
        <v>2357538.0</v>
      </c>
    </row>
    <row r="2193" ht="13.5" customHeight="1">
      <c r="A2193" s="1">
        <v>45064.0</v>
      </c>
      <c r="B2193" s="1">
        <v>38.53</v>
      </c>
      <c r="C2193" s="1">
        <v>2.4011589E7</v>
      </c>
      <c r="D2193" s="1">
        <v>37.845</v>
      </c>
      <c r="E2193" s="1">
        <v>8008156.0</v>
      </c>
      <c r="F2193" s="1">
        <v>50.0</v>
      </c>
      <c r="G2193" s="1">
        <v>1.3570579E7</v>
      </c>
      <c r="H2193" s="1">
        <v>49.2657</v>
      </c>
      <c r="I2193" s="1">
        <v>2926507.0</v>
      </c>
      <c r="J2193" s="1">
        <v>22.16</v>
      </c>
      <c r="K2193" s="1">
        <v>6862783.0</v>
      </c>
      <c r="L2193" s="1">
        <v>62.84</v>
      </c>
      <c r="M2193" s="1">
        <v>1344893.0</v>
      </c>
      <c r="N2193" s="1">
        <v>41.83</v>
      </c>
      <c r="O2193" s="1">
        <v>2316454.0</v>
      </c>
      <c r="P2193" s="1">
        <v>59.39</v>
      </c>
      <c r="Q2193" s="1">
        <v>4257735.0</v>
      </c>
      <c r="R2193" s="1">
        <v>10.05</v>
      </c>
      <c r="S2193" s="1">
        <v>1724353.0</v>
      </c>
      <c r="T2193" s="1">
        <v>17.54</v>
      </c>
      <c r="U2193" s="1">
        <v>2223771.0</v>
      </c>
    </row>
    <row r="2194" ht="13.5" customHeight="1">
      <c r="A2194" s="1">
        <v>45065.0</v>
      </c>
      <c r="B2194" s="1">
        <v>38.83</v>
      </c>
      <c r="C2194" s="1">
        <v>9906878.0</v>
      </c>
      <c r="D2194" s="1">
        <v>38.515</v>
      </c>
      <c r="E2194" s="1">
        <v>1.1619436E7</v>
      </c>
      <c r="F2194" s="1">
        <v>50.07</v>
      </c>
      <c r="G2194" s="1">
        <v>8567261.0</v>
      </c>
      <c r="H2194" s="1">
        <v>49.5208</v>
      </c>
      <c r="I2194" s="1">
        <v>4040357.0</v>
      </c>
      <c r="J2194" s="1">
        <v>22.29</v>
      </c>
      <c r="K2194" s="1">
        <v>8093945.0</v>
      </c>
      <c r="L2194" s="1">
        <v>63.27</v>
      </c>
      <c r="M2194" s="1">
        <v>1312871.0</v>
      </c>
      <c r="N2194" s="1">
        <v>42.04</v>
      </c>
      <c r="O2194" s="1">
        <v>1523333.0</v>
      </c>
      <c r="P2194" s="1">
        <v>60.68</v>
      </c>
      <c r="Q2194" s="1">
        <v>1.1420787E7</v>
      </c>
      <c r="R2194" s="1">
        <v>10.1</v>
      </c>
      <c r="S2194" s="1">
        <v>2018184.0</v>
      </c>
      <c r="T2194" s="1">
        <v>17.8</v>
      </c>
      <c r="U2194" s="1">
        <v>2138528.0</v>
      </c>
    </row>
    <row r="2195" ht="13.5" customHeight="1">
      <c r="A2195" s="1">
        <v>45068.0</v>
      </c>
      <c r="B2195" s="1">
        <v>38.83</v>
      </c>
      <c r="C2195" s="1">
        <v>9906878.0</v>
      </c>
      <c r="D2195" s="1">
        <v>38.515</v>
      </c>
      <c r="E2195" s="1">
        <v>1.1619436E7</v>
      </c>
      <c r="F2195" s="1">
        <v>50.07</v>
      </c>
      <c r="G2195" s="1">
        <v>8567261.0</v>
      </c>
      <c r="H2195" s="1">
        <v>49.5208</v>
      </c>
      <c r="I2195" s="1">
        <v>4040357.0</v>
      </c>
      <c r="J2195" s="1">
        <v>22.29</v>
      </c>
      <c r="K2195" s="1">
        <v>8093945.0</v>
      </c>
      <c r="L2195" s="1">
        <v>63.27</v>
      </c>
      <c r="M2195" s="1">
        <v>1312871.0</v>
      </c>
      <c r="N2195" s="1">
        <v>42.04</v>
      </c>
      <c r="O2195" s="1">
        <v>1523333.0</v>
      </c>
      <c r="P2195" s="1">
        <v>60.68</v>
      </c>
      <c r="Q2195" s="1">
        <v>1.1420787E7</v>
      </c>
      <c r="R2195" s="1">
        <v>10.1</v>
      </c>
      <c r="S2195" s="1">
        <v>2018184.0</v>
      </c>
      <c r="T2195" s="1">
        <v>17.8</v>
      </c>
      <c r="U2195" s="1">
        <v>2138528.0</v>
      </c>
    </row>
    <row r="2196" ht="13.5" customHeight="1">
      <c r="A2196" s="1">
        <v>45069.0</v>
      </c>
      <c r="B2196" s="1">
        <v>39.35</v>
      </c>
      <c r="C2196" s="1">
        <v>1.621314E7</v>
      </c>
      <c r="D2196" s="1">
        <v>39.225</v>
      </c>
      <c r="E2196" s="1">
        <v>1.7132078E7</v>
      </c>
      <c r="F2196" s="1">
        <v>49.57</v>
      </c>
      <c r="G2196" s="1">
        <v>1.5249853E7</v>
      </c>
      <c r="H2196" s="1">
        <v>49.293</v>
      </c>
      <c r="I2196" s="1">
        <v>4038014.0</v>
      </c>
      <c r="J2196" s="1">
        <v>22.53</v>
      </c>
      <c r="K2196" s="1">
        <v>1.1728967E7</v>
      </c>
      <c r="L2196" s="1">
        <v>64.62</v>
      </c>
      <c r="M2196" s="1">
        <v>1834575.0</v>
      </c>
      <c r="N2196" s="1">
        <v>41.78</v>
      </c>
      <c r="O2196" s="1">
        <v>4078965.0</v>
      </c>
      <c r="P2196" s="1">
        <v>61.05</v>
      </c>
      <c r="Q2196" s="1">
        <v>4228328.0</v>
      </c>
      <c r="R2196" s="1">
        <v>10.27</v>
      </c>
      <c r="S2196" s="1">
        <v>2185743.0</v>
      </c>
      <c r="T2196" s="1">
        <v>17.69</v>
      </c>
      <c r="U2196" s="1">
        <v>3430572.0</v>
      </c>
    </row>
    <row r="2197" ht="13.5" customHeight="1">
      <c r="A2197" s="1">
        <v>45070.0</v>
      </c>
      <c r="B2197" s="1">
        <v>39.32</v>
      </c>
      <c r="C2197" s="1">
        <v>1.5031437E7</v>
      </c>
      <c r="D2197" s="1">
        <v>38.735</v>
      </c>
      <c r="E2197" s="1">
        <v>1.2638114E7</v>
      </c>
      <c r="F2197" s="1">
        <v>49.78</v>
      </c>
      <c r="G2197" s="1">
        <v>6930320.0</v>
      </c>
      <c r="H2197" s="1">
        <v>49.3841</v>
      </c>
      <c r="I2197" s="1">
        <v>2580492.0</v>
      </c>
      <c r="J2197" s="1">
        <v>22.88</v>
      </c>
      <c r="K2197" s="1">
        <v>7725178.0</v>
      </c>
      <c r="L2197" s="1">
        <v>63.91</v>
      </c>
      <c r="M2197" s="1">
        <v>1398858.0</v>
      </c>
      <c r="N2197" s="1">
        <v>41.64</v>
      </c>
      <c r="O2197" s="1">
        <v>3101366.0</v>
      </c>
      <c r="P2197" s="1">
        <v>61.09</v>
      </c>
      <c r="Q2197" s="1">
        <v>3340374.0</v>
      </c>
      <c r="R2197" s="1">
        <v>10.05</v>
      </c>
      <c r="S2197" s="1">
        <v>3678619.0</v>
      </c>
      <c r="T2197" s="1">
        <v>17.5</v>
      </c>
      <c r="U2197" s="1">
        <v>1881770.0</v>
      </c>
    </row>
    <row r="2198" ht="13.5" customHeight="1">
      <c r="A2198" s="1">
        <v>45071.0</v>
      </c>
      <c r="B2198" s="1">
        <v>38.79</v>
      </c>
      <c r="C2198" s="1">
        <v>9345352.0</v>
      </c>
      <c r="D2198" s="1">
        <v>37.585</v>
      </c>
      <c r="E2198" s="1">
        <v>1.3078762E7</v>
      </c>
      <c r="F2198" s="1">
        <v>48.92</v>
      </c>
      <c r="G2198" s="1">
        <v>9662820.0</v>
      </c>
      <c r="H2198" s="1">
        <v>48.9104</v>
      </c>
      <c r="I2198" s="1">
        <v>4875441.0</v>
      </c>
      <c r="J2198" s="1">
        <v>22.36</v>
      </c>
      <c r="K2198" s="1">
        <v>7994736.0</v>
      </c>
      <c r="L2198" s="1">
        <v>63.95</v>
      </c>
      <c r="M2198" s="1">
        <v>1948208.0</v>
      </c>
      <c r="N2198" s="1">
        <v>41.65</v>
      </c>
      <c r="O2198" s="1">
        <v>3309561.0</v>
      </c>
      <c r="P2198" s="1">
        <v>59.98</v>
      </c>
      <c r="Q2198" s="1">
        <v>3013752.0</v>
      </c>
      <c r="R2198" s="1">
        <v>9.64</v>
      </c>
      <c r="S2198" s="1">
        <v>4111245.0</v>
      </c>
      <c r="T2198" s="1">
        <v>17.13</v>
      </c>
      <c r="U2198" s="1">
        <v>2462184.0</v>
      </c>
    </row>
    <row r="2199" ht="13.5" customHeight="1">
      <c r="A2199" s="1">
        <v>45072.0</v>
      </c>
      <c r="B2199" s="1">
        <v>38.86</v>
      </c>
      <c r="C2199" s="1">
        <v>1.8056005E7</v>
      </c>
      <c r="D2199" s="1">
        <v>37.91</v>
      </c>
      <c r="E2199" s="1">
        <v>1.564657E7</v>
      </c>
      <c r="F2199" s="1">
        <v>48.85</v>
      </c>
      <c r="G2199" s="1">
        <v>1.1737991E7</v>
      </c>
      <c r="H2199" s="1">
        <v>49.293</v>
      </c>
      <c r="I2199" s="1">
        <v>3761861.0</v>
      </c>
      <c r="J2199" s="1">
        <v>22.69</v>
      </c>
      <c r="K2199" s="1">
        <v>4740003.0</v>
      </c>
      <c r="L2199" s="1">
        <v>63.99</v>
      </c>
      <c r="M2199" s="1">
        <v>1539674.0</v>
      </c>
      <c r="N2199" s="1">
        <v>41.91</v>
      </c>
      <c r="O2199" s="1">
        <v>3511726.0</v>
      </c>
      <c r="P2199" s="1">
        <v>59.44</v>
      </c>
      <c r="Q2199" s="1">
        <v>3732361.0</v>
      </c>
      <c r="R2199" s="1">
        <v>9.65</v>
      </c>
      <c r="S2199" s="1">
        <v>2796289.0</v>
      </c>
      <c r="T2199" s="1">
        <v>16.91</v>
      </c>
      <c r="U2199" s="1">
        <v>2114471.0</v>
      </c>
    </row>
    <row r="2200" ht="13.5" customHeight="1">
      <c r="A2200" s="1">
        <v>45075.0</v>
      </c>
      <c r="B2200" s="1">
        <v>39.34</v>
      </c>
      <c r="C2200" s="1">
        <v>3887955.0</v>
      </c>
      <c r="D2200" s="1">
        <v>38.075</v>
      </c>
      <c r="E2200" s="1">
        <v>1997916.0</v>
      </c>
      <c r="F2200" s="1">
        <v>49.04</v>
      </c>
      <c r="G2200" s="1">
        <v>1735941.0</v>
      </c>
      <c r="H2200" s="1">
        <v>49.3932</v>
      </c>
      <c r="I2200" s="1">
        <v>678254.0</v>
      </c>
      <c r="J2200" s="1">
        <v>22.78</v>
      </c>
      <c r="K2200" s="1">
        <v>1680129.0</v>
      </c>
      <c r="L2200" s="1">
        <v>63.83</v>
      </c>
      <c r="M2200" s="1">
        <v>261287.0</v>
      </c>
      <c r="N2200" s="1">
        <v>42.28</v>
      </c>
      <c r="O2200" s="1">
        <v>528196.0</v>
      </c>
      <c r="P2200" s="1">
        <v>59.99</v>
      </c>
      <c r="Q2200" s="1">
        <v>615982.0</v>
      </c>
      <c r="R2200" s="1">
        <v>9.73</v>
      </c>
      <c r="S2200" s="1">
        <v>955217.0</v>
      </c>
      <c r="T2200" s="1">
        <v>17.05</v>
      </c>
      <c r="U2200" s="1">
        <v>985844.0</v>
      </c>
    </row>
    <row r="2201" ht="13.5" customHeight="1">
      <c r="A2201" s="1">
        <v>45076.0</v>
      </c>
      <c r="B2201" s="1">
        <v>38.8</v>
      </c>
      <c r="C2201" s="1">
        <v>2.1846817E7</v>
      </c>
      <c r="D2201" s="1">
        <v>37.23</v>
      </c>
      <c r="E2201" s="1">
        <v>1.551048E7</v>
      </c>
      <c r="F2201" s="1">
        <v>48.44</v>
      </c>
      <c r="G2201" s="1">
        <v>1.5163494E7</v>
      </c>
      <c r="H2201" s="1">
        <v>48.628</v>
      </c>
      <c r="I2201" s="1">
        <v>3932969.0</v>
      </c>
      <c r="J2201" s="1">
        <v>22.2</v>
      </c>
      <c r="K2201" s="1">
        <v>6787658.0</v>
      </c>
      <c r="L2201" s="1">
        <v>63.38</v>
      </c>
      <c r="M2201" s="1">
        <v>904848.0</v>
      </c>
      <c r="N2201" s="1">
        <v>41.67</v>
      </c>
      <c r="O2201" s="1">
        <v>2956582.0</v>
      </c>
      <c r="P2201" s="1">
        <v>58.46</v>
      </c>
      <c r="Q2201" s="1">
        <v>2840258.0</v>
      </c>
      <c r="R2201" s="1">
        <v>9.55</v>
      </c>
      <c r="S2201" s="1">
        <v>3802344.0</v>
      </c>
      <c r="T2201" s="1">
        <v>16.7</v>
      </c>
      <c r="U2201" s="1">
        <v>2137238.0</v>
      </c>
    </row>
    <row r="2202" ht="13.5" customHeight="1">
      <c r="A2202" s="1">
        <v>45077.0</v>
      </c>
      <c r="B2202" s="1">
        <v>38.03</v>
      </c>
      <c r="C2202" s="1">
        <v>2.9563841E7</v>
      </c>
      <c r="D2202" s="1">
        <v>36.565</v>
      </c>
      <c r="E2202" s="1">
        <v>1.8196942E7</v>
      </c>
      <c r="F2202" s="1">
        <v>47.79</v>
      </c>
      <c r="G2202" s="1">
        <v>1.4917818E7</v>
      </c>
      <c r="H2202" s="1">
        <v>48.1361</v>
      </c>
      <c r="I2202" s="1">
        <v>6910691.0</v>
      </c>
      <c r="J2202" s="1">
        <v>21.69</v>
      </c>
      <c r="K2202" s="1">
        <v>1.3898587E7</v>
      </c>
      <c r="L2202" s="1">
        <v>61.62</v>
      </c>
      <c r="M2202" s="1">
        <v>1998411.0</v>
      </c>
      <c r="N2202" s="1">
        <v>41.1</v>
      </c>
      <c r="O2202" s="1">
        <v>7463431.0</v>
      </c>
      <c r="P2202" s="1">
        <v>56.75</v>
      </c>
      <c r="Q2202" s="1">
        <v>5720019.0</v>
      </c>
      <c r="R2202" s="1">
        <v>9.29</v>
      </c>
      <c r="S2202" s="1">
        <v>5000012.0</v>
      </c>
      <c r="T2202" s="1">
        <v>16.36</v>
      </c>
      <c r="U2202" s="1">
        <v>6227230.0</v>
      </c>
    </row>
    <row r="2203" ht="13.5" customHeight="1">
      <c r="A2203" s="1">
        <v>45078.0</v>
      </c>
      <c r="B2203" s="1">
        <v>38.54</v>
      </c>
      <c r="C2203" s="1">
        <v>1.5168735E7</v>
      </c>
      <c r="D2203" s="1">
        <v>36.91</v>
      </c>
      <c r="E2203" s="1">
        <v>1.0748936E7</v>
      </c>
      <c r="F2203" s="1">
        <v>48.71</v>
      </c>
      <c r="G2203" s="1">
        <v>1.1136645E7</v>
      </c>
      <c r="H2203" s="1">
        <v>48.9377</v>
      </c>
      <c r="I2203" s="1">
        <v>4765984.0</v>
      </c>
      <c r="J2203" s="1">
        <v>22.14</v>
      </c>
      <c r="K2203" s="1">
        <v>8248768.0</v>
      </c>
      <c r="L2203" s="1">
        <v>62.68</v>
      </c>
      <c r="M2203" s="1">
        <v>1294709.0</v>
      </c>
      <c r="N2203" s="1">
        <v>41.51</v>
      </c>
      <c r="O2203" s="1">
        <v>2971908.0</v>
      </c>
      <c r="P2203" s="1">
        <v>56.79</v>
      </c>
      <c r="Q2203" s="1">
        <v>2196088.0</v>
      </c>
      <c r="R2203" s="1">
        <v>9.34</v>
      </c>
      <c r="S2203" s="1">
        <v>6434111.0</v>
      </c>
      <c r="T2203" s="1">
        <v>16.28</v>
      </c>
      <c r="U2203" s="1">
        <v>2440705.0</v>
      </c>
    </row>
    <row r="2204" ht="13.5" customHeight="1">
      <c r="A2204" s="1">
        <v>45079.0</v>
      </c>
      <c r="B2204" s="1">
        <v>39.25</v>
      </c>
      <c r="C2204" s="1">
        <v>2.7705725E7</v>
      </c>
      <c r="D2204" s="1">
        <v>37.635</v>
      </c>
      <c r="E2204" s="1">
        <v>1.8709086E7</v>
      </c>
      <c r="F2204" s="1">
        <v>50.26</v>
      </c>
      <c r="G2204" s="1">
        <v>1.3297235E7</v>
      </c>
      <c r="H2204" s="1">
        <v>50.3133</v>
      </c>
      <c r="I2204" s="1">
        <v>6987076.0</v>
      </c>
      <c r="J2204" s="1">
        <v>22.82</v>
      </c>
      <c r="K2204" s="1">
        <v>7463619.0</v>
      </c>
      <c r="L2204" s="1">
        <v>64.44</v>
      </c>
      <c r="M2204" s="1">
        <v>1023675.0</v>
      </c>
      <c r="N2204" s="1">
        <v>43.0</v>
      </c>
      <c r="O2204" s="1">
        <v>3742159.0</v>
      </c>
      <c r="P2204" s="1">
        <v>59.73</v>
      </c>
      <c r="Q2204" s="1">
        <v>2406823.0</v>
      </c>
      <c r="R2204" s="1">
        <v>9.7</v>
      </c>
      <c r="S2204" s="1">
        <v>3414792.0</v>
      </c>
      <c r="T2204" s="1">
        <v>16.84</v>
      </c>
      <c r="U2204" s="1">
        <v>3193664.0</v>
      </c>
    </row>
    <row r="2205" ht="13.5" customHeight="1">
      <c r="A2205" s="1">
        <v>45082.0</v>
      </c>
      <c r="B2205" s="1">
        <v>39.35</v>
      </c>
      <c r="C2205" s="1">
        <v>3.1972189E7</v>
      </c>
      <c r="D2205" s="1">
        <v>37.235</v>
      </c>
      <c r="E2205" s="1">
        <v>1.8322952E7</v>
      </c>
      <c r="F2205" s="1">
        <v>50.18</v>
      </c>
      <c r="G2205" s="1">
        <v>8124907.0</v>
      </c>
      <c r="H2205" s="1">
        <v>49.876</v>
      </c>
      <c r="I2205" s="1">
        <v>4418315.0</v>
      </c>
      <c r="J2205" s="1">
        <v>22.87</v>
      </c>
      <c r="K2205" s="1">
        <v>6948036.0</v>
      </c>
      <c r="L2205" s="1">
        <v>64.23</v>
      </c>
      <c r="M2205" s="1">
        <v>1639993.0</v>
      </c>
      <c r="N2205" s="1">
        <v>42.93</v>
      </c>
      <c r="O2205" s="1">
        <v>4407583.0</v>
      </c>
      <c r="P2205" s="1">
        <v>58.17</v>
      </c>
      <c r="Q2205" s="1">
        <v>1948384.0</v>
      </c>
      <c r="R2205" s="1">
        <v>9.64</v>
      </c>
      <c r="S2205" s="1">
        <v>2219548.0</v>
      </c>
      <c r="T2205" s="1">
        <v>16.74</v>
      </c>
      <c r="U2205" s="1">
        <v>3278369.0</v>
      </c>
    </row>
    <row r="2206" ht="13.5" customHeight="1">
      <c r="A2206" s="1">
        <v>45083.0</v>
      </c>
      <c r="B2206" s="1">
        <v>39.79</v>
      </c>
      <c r="C2206" s="1">
        <v>2.1753913E7</v>
      </c>
      <c r="D2206" s="1">
        <v>37.445</v>
      </c>
      <c r="E2206" s="1">
        <v>1.3801142E7</v>
      </c>
      <c r="F2206" s="1">
        <v>50.52</v>
      </c>
      <c r="G2206" s="1">
        <v>8349195.0</v>
      </c>
      <c r="H2206" s="1">
        <v>50.1949</v>
      </c>
      <c r="I2206" s="1">
        <v>5017338.0</v>
      </c>
      <c r="J2206" s="1">
        <v>23.38</v>
      </c>
      <c r="K2206" s="1">
        <v>8713550.0</v>
      </c>
      <c r="L2206" s="1">
        <v>65.22</v>
      </c>
      <c r="M2206" s="1">
        <v>1853121.0</v>
      </c>
      <c r="N2206" s="1">
        <v>43.04</v>
      </c>
      <c r="O2206" s="1">
        <v>2911252.0</v>
      </c>
      <c r="P2206" s="1">
        <v>58.95</v>
      </c>
      <c r="Q2206" s="1">
        <v>2356627.0</v>
      </c>
      <c r="R2206" s="1">
        <v>9.71</v>
      </c>
      <c r="S2206" s="1">
        <v>2228795.0</v>
      </c>
      <c r="T2206" s="1">
        <v>17.03</v>
      </c>
      <c r="U2206" s="1">
        <v>3271293.0</v>
      </c>
    </row>
    <row r="2207" ht="13.5" customHeight="1">
      <c r="A2207" s="1">
        <v>45084.0</v>
      </c>
      <c r="B2207" s="1">
        <v>40.47</v>
      </c>
      <c r="C2207" s="1">
        <v>1.7223812E7</v>
      </c>
      <c r="D2207" s="1">
        <v>37.595</v>
      </c>
      <c r="E2207" s="1">
        <v>1.720457E7</v>
      </c>
      <c r="F2207" s="1">
        <v>50.68</v>
      </c>
      <c r="G2207" s="1">
        <v>9186583.0</v>
      </c>
      <c r="H2207" s="1">
        <v>50.7324</v>
      </c>
      <c r="I2207" s="1">
        <v>5246837.0</v>
      </c>
      <c r="J2207" s="1">
        <v>23.51</v>
      </c>
      <c r="K2207" s="1">
        <v>8326386.0</v>
      </c>
      <c r="L2207" s="1">
        <v>66.37</v>
      </c>
      <c r="M2207" s="1">
        <v>1340429.0</v>
      </c>
      <c r="N2207" s="1">
        <v>43.56</v>
      </c>
      <c r="O2207" s="1">
        <v>8695066.0</v>
      </c>
      <c r="P2207" s="1">
        <v>60.7</v>
      </c>
      <c r="Q2207" s="1">
        <v>3870819.0</v>
      </c>
      <c r="R2207" s="1">
        <v>9.74</v>
      </c>
      <c r="S2207" s="1">
        <v>3881932.0</v>
      </c>
      <c r="T2207" s="1">
        <v>17.46</v>
      </c>
      <c r="U2207" s="1">
        <v>3353806.0</v>
      </c>
    </row>
    <row r="2208" ht="13.5" customHeight="1">
      <c r="A2208" s="1">
        <v>45085.0</v>
      </c>
      <c r="B2208" s="1">
        <v>40.42</v>
      </c>
      <c r="C2208" s="1">
        <v>1.5678125E7</v>
      </c>
      <c r="D2208" s="1">
        <v>37.485</v>
      </c>
      <c r="E2208" s="1">
        <v>2.7491368E7</v>
      </c>
      <c r="F2208" s="1">
        <v>51.17</v>
      </c>
      <c r="G2208" s="1">
        <v>9044078.0</v>
      </c>
      <c r="H2208" s="1">
        <v>50.7324</v>
      </c>
      <c r="I2208" s="1">
        <v>4615998.0</v>
      </c>
      <c r="J2208" s="1">
        <v>23.12</v>
      </c>
      <c r="K2208" s="1">
        <v>7357124.0</v>
      </c>
      <c r="L2208" s="1">
        <v>66.32</v>
      </c>
      <c r="M2208" s="1">
        <v>1445040.0</v>
      </c>
      <c r="N2208" s="1">
        <v>43.37</v>
      </c>
      <c r="O2208" s="1">
        <v>4325298.0</v>
      </c>
      <c r="P2208" s="1">
        <v>60.03</v>
      </c>
      <c r="Q2208" s="1">
        <v>2395506.0</v>
      </c>
      <c r="R2208" s="1">
        <v>9.56</v>
      </c>
      <c r="S2208" s="1">
        <v>4233221.0</v>
      </c>
      <c r="T2208" s="1">
        <v>17.28</v>
      </c>
      <c r="U2208" s="1">
        <v>3381411.0</v>
      </c>
    </row>
    <row r="2209" ht="13.5" customHeight="1">
      <c r="A2209" s="1">
        <v>45086.0</v>
      </c>
      <c r="B2209" s="1">
        <v>40.43</v>
      </c>
      <c r="C2209" s="1">
        <v>1.2181473E7</v>
      </c>
      <c r="D2209" s="1">
        <v>37.635</v>
      </c>
      <c r="E2209" s="1">
        <v>3.1677416E7</v>
      </c>
      <c r="F2209" s="1">
        <v>50.62</v>
      </c>
      <c r="G2209" s="1">
        <v>6250880.0</v>
      </c>
      <c r="H2209" s="1">
        <v>50.3315</v>
      </c>
      <c r="I2209" s="1">
        <v>3738873.0</v>
      </c>
      <c r="J2209" s="1">
        <v>23.21</v>
      </c>
      <c r="K2209" s="1">
        <v>7054433.0</v>
      </c>
      <c r="L2209" s="1">
        <v>67.03</v>
      </c>
      <c r="M2209" s="1">
        <v>1063883.0</v>
      </c>
      <c r="N2209" s="1">
        <v>42.3</v>
      </c>
      <c r="O2209" s="1">
        <v>4869557.0</v>
      </c>
      <c r="P2209" s="1">
        <v>60.05</v>
      </c>
      <c r="Q2209" s="1">
        <v>1591925.0</v>
      </c>
      <c r="R2209" s="1">
        <v>9.59</v>
      </c>
      <c r="S2209" s="1">
        <v>3448600.0</v>
      </c>
      <c r="T2209" s="1">
        <v>17.38</v>
      </c>
      <c r="U2209" s="1">
        <v>2867954.0</v>
      </c>
    </row>
    <row r="2210" ht="13.5" customHeight="1">
      <c r="A2210" s="1">
        <v>45089.0</v>
      </c>
      <c r="B2210" s="1">
        <v>39.74</v>
      </c>
      <c r="C2210" s="1">
        <v>1.5468967E7</v>
      </c>
      <c r="D2210" s="1">
        <v>36.7</v>
      </c>
      <c r="E2210" s="1">
        <v>3.2862092E7</v>
      </c>
      <c r="F2210" s="1">
        <v>50.15</v>
      </c>
      <c r="G2210" s="1">
        <v>1.0181071E7</v>
      </c>
      <c r="H2210" s="1">
        <v>49.7576</v>
      </c>
      <c r="I2210" s="1">
        <v>6695741.0</v>
      </c>
      <c r="J2210" s="1">
        <v>22.3</v>
      </c>
      <c r="K2210" s="1">
        <v>7049264.0</v>
      </c>
      <c r="L2210" s="1">
        <v>65.86</v>
      </c>
      <c r="M2210" s="1">
        <v>1639934.0</v>
      </c>
      <c r="N2210" s="1">
        <v>41.89</v>
      </c>
      <c r="O2210" s="1">
        <v>5033384.0</v>
      </c>
      <c r="P2210" s="1">
        <v>59.62</v>
      </c>
      <c r="Q2210" s="1">
        <v>1497611.0</v>
      </c>
      <c r="R2210" s="1">
        <v>9.35</v>
      </c>
      <c r="S2210" s="1">
        <v>2797702.0</v>
      </c>
      <c r="T2210" s="1">
        <v>17.12</v>
      </c>
      <c r="U2210" s="1">
        <v>4104294.0</v>
      </c>
    </row>
    <row r="2211" ht="13.5" customHeight="1">
      <c r="A2211" s="1">
        <v>45090.0</v>
      </c>
      <c r="B2211" s="1">
        <v>39.99</v>
      </c>
      <c r="C2211" s="1">
        <v>1.6742901E7</v>
      </c>
      <c r="D2211" s="1">
        <v>37.25</v>
      </c>
      <c r="E2211" s="1">
        <v>2.8452714E7</v>
      </c>
      <c r="F2211" s="1">
        <v>49.94</v>
      </c>
      <c r="G2211" s="1">
        <v>8751917.0</v>
      </c>
      <c r="H2211" s="1">
        <v>49.621</v>
      </c>
      <c r="I2211" s="1">
        <v>5240680.0</v>
      </c>
      <c r="J2211" s="1">
        <v>22.57</v>
      </c>
      <c r="K2211" s="1">
        <v>7581342.0</v>
      </c>
      <c r="L2211" s="1">
        <v>66.79</v>
      </c>
      <c r="M2211" s="1">
        <v>1661818.0</v>
      </c>
      <c r="N2211" s="1">
        <v>41.92</v>
      </c>
      <c r="O2211" s="1">
        <v>4566765.0</v>
      </c>
      <c r="P2211" s="1">
        <v>60.05</v>
      </c>
      <c r="Q2211" s="1">
        <v>1723561.0</v>
      </c>
      <c r="R2211" s="1">
        <v>9.55</v>
      </c>
      <c r="S2211" s="1">
        <v>2535697.0</v>
      </c>
      <c r="T2211" s="1">
        <v>17.29</v>
      </c>
      <c r="U2211" s="1">
        <v>2902361.0</v>
      </c>
    </row>
    <row r="2212" ht="13.5" customHeight="1">
      <c r="A2212" s="1">
        <v>45091.0</v>
      </c>
      <c r="B2212" s="1">
        <v>39.7</v>
      </c>
      <c r="C2212" s="1">
        <v>1.7519171E7</v>
      </c>
      <c r="D2212" s="1">
        <v>36.965</v>
      </c>
      <c r="E2212" s="1">
        <v>2.5092042E7</v>
      </c>
      <c r="F2212" s="1">
        <v>49.16</v>
      </c>
      <c r="G2212" s="1">
        <v>8371719.0</v>
      </c>
      <c r="H2212" s="1">
        <v>49.5936</v>
      </c>
      <c r="I2212" s="1">
        <v>5097466.0</v>
      </c>
      <c r="J2212" s="1">
        <v>22.16</v>
      </c>
      <c r="K2212" s="1">
        <v>9102221.0</v>
      </c>
      <c r="L2212" s="1">
        <v>66.19</v>
      </c>
      <c r="M2212" s="1">
        <v>1800463.0</v>
      </c>
      <c r="N2212" s="1">
        <v>41.14</v>
      </c>
      <c r="O2212" s="1">
        <v>6220389.0</v>
      </c>
      <c r="P2212" s="1">
        <v>59.57</v>
      </c>
      <c r="Q2212" s="1">
        <v>2146230.0</v>
      </c>
      <c r="R2212" s="1">
        <v>9.44</v>
      </c>
      <c r="S2212" s="1">
        <v>2934038.0</v>
      </c>
      <c r="T2212" s="1">
        <v>16.94</v>
      </c>
      <c r="U2212" s="1">
        <v>2716453.0</v>
      </c>
    </row>
    <row r="2213" ht="13.5" customHeight="1">
      <c r="A2213" s="1">
        <v>45092.0</v>
      </c>
      <c r="B2213" s="1">
        <v>39.99</v>
      </c>
      <c r="C2213" s="1">
        <v>1.6584336E7</v>
      </c>
      <c r="D2213" s="1">
        <v>36.8</v>
      </c>
      <c r="E2213" s="1">
        <v>1.4695252E7</v>
      </c>
      <c r="F2213" s="1">
        <v>49.23</v>
      </c>
      <c r="G2213" s="1">
        <v>9517692.0</v>
      </c>
      <c r="H2213" s="1">
        <v>49.6119</v>
      </c>
      <c r="I2213" s="1">
        <v>1.0786837E7</v>
      </c>
      <c r="J2213" s="1">
        <v>22.42</v>
      </c>
      <c r="K2213" s="1">
        <v>1.4513863E7</v>
      </c>
      <c r="L2213" s="1">
        <v>66.2</v>
      </c>
      <c r="M2213" s="1">
        <v>998358.0</v>
      </c>
      <c r="N2213" s="1">
        <v>41.09</v>
      </c>
      <c r="O2213" s="1">
        <v>5199584.0</v>
      </c>
      <c r="P2213" s="1">
        <v>61.21</v>
      </c>
      <c r="Q2213" s="1">
        <v>3115054.0</v>
      </c>
      <c r="R2213" s="1">
        <v>9.51</v>
      </c>
      <c r="S2213" s="1">
        <v>1567162.0</v>
      </c>
      <c r="T2213" s="1">
        <v>17.22</v>
      </c>
      <c r="U2213" s="1">
        <v>3408765.0</v>
      </c>
    </row>
    <row r="2214" ht="13.5" customHeight="1">
      <c r="A2214" s="1">
        <v>45093.0</v>
      </c>
      <c r="B2214" s="1">
        <v>39.75</v>
      </c>
      <c r="C2214" s="1">
        <v>2.1594305E7</v>
      </c>
      <c r="D2214" s="1">
        <v>36.28</v>
      </c>
      <c r="E2214" s="1">
        <v>2.2991672E7</v>
      </c>
      <c r="F2214" s="1">
        <v>49.47</v>
      </c>
      <c r="G2214" s="1">
        <v>1.2856304E7</v>
      </c>
      <c r="H2214" s="1">
        <v>48.9651</v>
      </c>
      <c r="I2214" s="1">
        <v>1.6237082E7</v>
      </c>
      <c r="J2214" s="1">
        <v>21.97</v>
      </c>
      <c r="K2214" s="1">
        <v>1.5130604E7</v>
      </c>
      <c r="L2214" s="1">
        <v>65.39</v>
      </c>
      <c r="M2214" s="1">
        <v>1552070.0</v>
      </c>
      <c r="N2214" s="1">
        <v>41.2</v>
      </c>
      <c r="O2214" s="1">
        <v>6773221.0</v>
      </c>
      <c r="P2214" s="1">
        <v>61.1</v>
      </c>
      <c r="Q2214" s="1">
        <v>3796857.0</v>
      </c>
      <c r="R2214" s="1">
        <v>9.46</v>
      </c>
      <c r="S2214" s="1">
        <v>3289095.0</v>
      </c>
      <c r="T2214" s="1">
        <v>17.38</v>
      </c>
      <c r="U2214" s="1">
        <v>4795893.0</v>
      </c>
    </row>
    <row r="2215" ht="13.5" customHeight="1">
      <c r="A2215" s="1">
        <v>45096.0</v>
      </c>
      <c r="B2215" s="1">
        <v>39.69</v>
      </c>
      <c r="C2215" s="1">
        <v>2280952.0</v>
      </c>
      <c r="D2215" s="1">
        <v>36.11</v>
      </c>
      <c r="E2215" s="1">
        <v>4019794.0</v>
      </c>
      <c r="F2215" s="1">
        <v>49.6</v>
      </c>
      <c r="G2215" s="1">
        <v>1441775.0</v>
      </c>
      <c r="H2215" s="1">
        <v>48.6918</v>
      </c>
      <c r="I2215" s="1">
        <v>1346425.0</v>
      </c>
      <c r="J2215" s="1">
        <v>22.0</v>
      </c>
      <c r="K2215" s="1">
        <v>1658689.0</v>
      </c>
      <c r="L2215" s="1">
        <v>65.2</v>
      </c>
      <c r="M2215" s="1">
        <v>174783.0</v>
      </c>
      <c r="N2215" s="1">
        <v>41.27</v>
      </c>
      <c r="O2215" s="1">
        <v>631527.0</v>
      </c>
      <c r="P2215" s="1">
        <v>61.25</v>
      </c>
      <c r="Q2215" s="1">
        <v>406023.0</v>
      </c>
      <c r="R2215" s="1">
        <v>9.35</v>
      </c>
      <c r="S2215" s="1">
        <v>1067653.0</v>
      </c>
      <c r="T2215" s="1">
        <v>17.4</v>
      </c>
      <c r="U2215" s="1">
        <v>886912.0</v>
      </c>
    </row>
    <row r="2216" ht="13.5" customHeight="1">
      <c r="A2216" s="1">
        <v>45097.0</v>
      </c>
      <c r="B2216" s="1">
        <v>38.51</v>
      </c>
      <c r="C2216" s="1">
        <v>1.5235677E7</v>
      </c>
      <c r="D2216" s="1">
        <v>35.28</v>
      </c>
      <c r="E2216" s="1">
        <v>1.6729722E7</v>
      </c>
      <c r="F2216" s="1">
        <v>48.8</v>
      </c>
      <c r="G2216" s="1">
        <v>5443085.0</v>
      </c>
      <c r="H2216" s="1">
        <v>48.8466</v>
      </c>
      <c r="I2216" s="1">
        <v>7255512.0</v>
      </c>
      <c r="J2216" s="1">
        <v>21.65</v>
      </c>
      <c r="K2216" s="1">
        <v>6908004.0</v>
      </c>
      <c r="L2216" s="1">
        <v>64.69</v>
      </c>
      <c r="M2216" s="1">
        <v>746572.0</v>
      </c>
      <c r="N2216" s="1">
        <v>40.85</v>
      </c>
      <c r="O2216" s="1">
        <v>4669935.0</v>
      </c>
      <c r="P2216" s="1">
        <v>60.02</v>
      </c>
      <c r="Q2216" s="1">
        <v>2813334.0</v>
      </c>
      <c r="R2216" s="1">
        <v>9.23</v>
      </c>
      <c r="S2216" s="1">
        <v>3116059.0</v>
      </c>
      <c r="T2216" s="1">
        <v>17.33</v>
      </c>
      <c r="U2216" s="1">
        <v>3700931.0</v>
      </c>
    </row>
    <row r="2217" ht="13.5" customHeight="1">
      <c r="A2217" s="1">
        <v>45098.0</v>
      </c>
      <c r="B2217" s="1">
        <v>39.0</v>
      </c>
      <c r="C2217" s="1">
        <v>1.4793082E7</v>
      </c>
      <c r="D2217" s="1">
        <v>35.99</v>
      </c>
      <c r="E2217" s="1">
        <v>2.069874E7</v>
      </c>
      <c r="F2217" s="1">
        <v>48.62</v>
      </c>
      <c r="G2217" s="1">
        <v>4263590.0</v>
      </c>
      <c r="H2217" s="1">
        <v>48.7464</v>
      </c>
      <c r="I2217" s="1">
        <v>1.2578042E7</v>
      </c>
      <c r="J2217" s="1">
        <v>22.15</v>
      </c>
      <c r="K2217" s="1">
        <v>1.2593508E7</v>
      </c>
      <c r="L2217" s="1">
        <v>65.72</v>
      </c>
      <c r="M2217" s="1">
        <v>1257705.0</v>
      </c>
      <c r="N2217" s="1">
        <v>40.78</v>
      </c>
      <c r="O2217" s="1">
        <v>8033130.0</v>
      </c>
      <c r="P2217" s="1">
        <v>60.72</v>
      </c>
      <c r="Q2217" s="1">
        <v>3049945.0</v>
      </c>
      <c r="R2217" s="1">
        <v>9.35</v>
      </c>
      <c r="S2217" s="1">
        <v>2825984.0</v>
      </c>
      <c r="T2217" s="1">
        <v>17.5</v>
      </c>
      <c r="U2217" s="1">
        <v>4490638.0</v>
      </c>
    </row>
    <row r="2218" ht="13.5" customHeight="1">
      <c r="A2218" s="1">
        <v>45099.0</v>
      </c>
      <c r="B2218" s="1">
        <v>37.91</v>
      </c>
      <c r="C2218" s="1">
        <v>1.010215E7</v>
      </c>
      <c r="D2218" s="1">
        <v>35.515</v>
      </c>
      <c r="E2218" s="1">
        <v>1.2348746E7</v>
      </c>
      <c r="F2218" s="1">
        <v>48.35</v>
      </c>
      <c r="G2218" s="1">
        <v>5457482.0</v>
      </c>
      <c r="H2218" s="1">
        <v>48.5278</v>
      </c>
      <c r="I2218" s="1">
        <v>9916018.0</v>
      </c>
      <c r="J2218" s="1">
        <v>21.45</v>
      </c>
      <c r="K2218" s="1">
        <v>9585441.0</v>
      </c>
      <c r="L2218" s="1">
        <v>64.33</v>
      </c>
      <c r="M2218" s="1">
        <v>788769.0</v>
      </c>
      <c r="N2218" s="1">
        <v>40.34</v>
      </c>
      <c r="O2218" s="1">
        <v>3424358.0</v>
      </c>
      <c r="P2218" s="1">
        <v>60.11</v>
      </c>
      <c r="Q2218" s="1">
        <v>2721567.0</v>
      </c>
      <c r="R2218" s="1">
        <v>9.09</v>
      </c>
      <c r="S2218" s="1">
        <v>3505000.0</v>
      </c>
      <c r="T2218" s="1">
        <v>17.53</v>
      </c>
      <c r="U2218" s="1">
        <v>5190286.0</v>
      </c>
    </row>
    <row r="2219" ht="13.5" customHeight="1">
      <c r="A2219" s="1">
        <v>45100.0</v>
      </c>
      <c r="B2219" s="1">
        <v>37.56</v>
      </c>
      <c r="C2219" s="1">
        <v>9412489.0</v>
      </c>
      <c r="D2219" s="1">
        <v>35.175</v>
      </c>
      <c r="E2219" s="1">
        <v>1.7829842E7</v>
      </c>
      <c r="F2219" s="1">
        <v>47.74</v>
      </c>
      <c r="G2219" s="1">
        <v>5437309.0</v>
      </c>
      <c r="H2219" s="1">
        <v>47.1978</v>
      </c>
      <c r="I2219" s="1">
        <v>6940678.0</v>
      </c>
      <c r="J2219" s="1">
        <v>21.15</v>
      </c>
      <c r="K2219" s="1">
        <v>1.1839792E7</v>
      </c>
      <c r="L2219" s="1">
        <v>63.38</v>
      </c>
      <c r="M2219" s="1">
        <v>1349495.0</v>
      </c>
      <c r="N2219" s="1">
        <v>39.76</v>
      </c>
      <c r="O2219" s="1">
        <v>3919985.0</v>
      </c>
      <c r="P2219" s="1">
        <v>60.05</v>
      </c>
      <c r="Q2219" s="1">
        <v>2647167.0</v>
      </c>
      <c r="R2219" s="1">
        <v>8.95</v>
      </c>
      <c r="S2219" s="1">
        <v>3268914.0</v>
      </c>
      <c r="T2219" s="1">
        <v>18.01</v>
      </c>
      <c r="U2219" s="1">
        <v>9295738.0</v>
      </c>
    </row>
    <row r="2220" ht="13.5" customHeight="1">
      <c r="A2220" s="1">
        <v>45103.0</v>
      </c>
      <c r="B2220" s="1">
        <v>38.19</v>
      </c>
      <c r="C2220" s="1">
        <v>1.5548377E7</v>
      </c>
      <c r="D2220" s="1">
        <v>35.955</v>
      </c>
      <c r="E2220" s="1">
        <v>1.6049502E7</v>
      </c>
      <c r="F2220" s="1">
        <v>48.47</v>
      </c>
      <c r="G2220" s="1">
        <v>4418971.0</v>
      </c>
      <c r="H2220" s="1">
        <v>48.9013</v>
      </c>
      <c r="I2220" s="1">
        <v>1.6883315E7</v>
      </c>
      <c r="J2220" s="1">
        <v>21.74</v>
      </c>
      <c r="K2220" s="1">
        <v>5665796.0</v>
      </c>
      <c r="L2220" s="1">
        <v>65.82</v>
      </c>
      <c r="M2220" s="1">
        <v>1401039.0</v>
      </c>
      <c r="N2220" s="1">
        <v>40.34</v>
      </c>
      <c r="O2220" s="1">
        <v>6575365.0</v>
      </c>
      <c r="P2220" s="1">
        <v>61.56</v>
      </c>
      <c r="Q2220" s="1">
        <v>1741049.0</v>
      </c>
      <c r="R2220" s="1">
        <v>9.08</v>
      </c>
      <c r="S2220" s="1">
        <v>3595887.0</v>
      </c>
      <c r="T2220" s="1">
        <v>18.24</v>
      </c>
      <c r="U2220" s="1">
        <v>5071901.0</v>
      </c>
    </row>
    <row r="2221" ht="13.5" customHeight="1">
      <c r="A2221" s="1">
        <v>45104.0</v>
      </c>
      <c r="B2221" s="1">
        <v>38.0</v>
      </c>
      <c r="C2221" s="1">
        <v>1.1040347E7</v>
      </c>
      <c r="D2221" s="1">
        <v>35.93</v>
      </c>
      <c r="E2221" s="1">
        <v>1.5385774E7</v>
      </c>
      <c r="F2221" s="1">
        <v>48.41</v>
      </c>
      <c r="G2221" s="1">
        <v>4389338.0</v>
      </c>
      <c r="H2221" s="1">
        <v>48.6371</v>
      </c>
      <c r="I2221" s="1">
        <v>1.2104991E7</v>
      </c>
      <c r="J2221" s="1">
        <v>21.71</v>
      </c>
      <c r="K2221" s="1">
        <v>5501874.0</v>
      </c>
      <c r="L2221" s="1">
        <v>65.69</v>
      </c>
      <c r="M2221" s="1">
        <v>1012657.0</v>
      </c>
      <c r="N2221" s="1">
        <v>40.36</v>
      </c>
      <c r="O2221" s="1">
        <v>2586065.0</v>
      </c>
      <c r="P2221" s="1">
        <v>61.73</v>
      </c>
      <c r="Q2221" s="1">
        <v>1599897.0</v>
      </c>
      <c r="R2221" s="1">
        <v>9.03</v>
      </c>
      <c r="S2221" s="1">
        <v>2871875.0</v>
      </c>
      <c r="T2221" s="1">
        <v>17.82</v>
      </c>
      <c r="U2221" s="1">
        <v>4508829.0</v>
      </c>
    </row>
    <row r="2222" ht="13.5" customHeight="1">
      <c r="A2222" s="1">
        <v>45105.0</v>
      </c>
      <c r="B2222" s="1">
        <v>38.47</v>
      </c>
      <c r="C2222" s="1">
        <v>7700429.0</v>
      </c>
      <c r="D2222" s="1">
        <v>36.43</v>
      </c>
      <c r="E2222" s="1">
        <v>1.5971518E7</v>
      </c>
      <c r="F2222" s="1">
        <v>48.67</v>
      </c>
      <c r="G2222" s="1">
        <v>7010450.0</v>
      </c>
      <c r="H2222" s="1">
        <v>48.7829</v>
      </c>
      <c r="I2222" s="1">
        <v>8292288.0</v>
      </c>
      <c r="J2222" s="1">
        <v>21.99</v>
      </c>
      <c r="K2222" s="1">
        <v>5799154.0</v>
      </c>
      <c r="L2222" s="1">
        <v>66.78</v>
      </c>
      <c r="M2222" s="1">
        <v>1860645.0</v>
      </c>
      <c r="N2222" s="1">
        <v>40.69</v>
      </c>
      <c r="O2222" s="1">
        <v>3279302.0</v>
      </c>
      <c r="P2222" s="1">
        <v>60.8</v>
      </c>
      <c r="Q2222" s="1">
        <v>1483853.0</v>
      </c>
      <c r="R2222" s="1">
        <v>9.08</v>
      </c>
      <c r="S2222" s="1">
        <v>4413603.0</v>
      </c>
      <c r="T2222" s="1">
        <v>17.75</v>
      </c>
      <c r="U2222" s="1">
        <v>3626190.0</v>
      </c>
    </row>
    <row r="2223" ht="13.5" customHeight="1">
      <c r="A2223" s="1">
        <v>45106.0</v>
      </c>
      <c r="B2223" s="1">
        <v>38.63</v>
      </c>
      <c r="C2223" s="1">
        <v>5381426.0</v>
      </c>
      <c r="D2223" s="1">
        <v>36.865</v>
      </c>
      <c r="E2223" s="1">
        <v>9375718.0</v>
      </c>
      <c r="F2223" s="1">
        <v>49.03</v>
      </c>
      <c r="G2223" s="1">
        <v>3282506.0</v>
      </c>
      <c r="H2223" s="1">
        <v>48.1179</v>
      </c>
      <c r="I2223" s="1">
        <v>1.0274942E7</v>
      </c>
      <c r="J2223" s="1">
        <v>22.15</v>
      </c>
      <c r="K2223" s="1">
        <v>4917054.0</v>
      </c>
      <c r="L2223" s="1">
        <v>67.5</v>
      </c>
      <c r="M2223" s="1">
        <v>1084391.0</v>
      </c>
      <c r="N2223" s="1">
        <v>41.14</v>
      </c>
      <c r="O2223" s="1">
        <v>2293385.0</v>
      </c>
      <c r="P2223" s="1">
        <v>61.91</v>
      </c>
      <c r="Q2223" s="1">
        <v>1891835.0</v>
      </c>
      <c r="R2223" s="1">
        <v>9.19</v>
      </c>
      <c r="S2223" s="1">
        <v>1951516.0</v>
      </c>
      <c r="T2223" s="1">
        <v>17.66</v>
      </c>
      <c r="U2223" s="1">
        <v>3999083.0</v>
      </c>
    </row>
    <row r="2224" ht="13.5" customHeight="1">
      <c r="A2224" s="1">
        <v>45107.0</v>
      </c>
      <c r="B2224" s="1">
        <v>38.86</v>
      </c>
      <c r="C2224" s="1">
        <v>1.1219929E7</v>
      </c>
      <c r="D2224" s="1">
        <v>37.22</v>
      </c>
      <c r="E2224" s="1">
        <v>3.5598824E7</v>
      </c>
      <c r="F2224" s="1">
        <v>49.18</v>
      </c>
      <c r="G2224" s="1">
        <v>6211064.0</v>
      </c>
      <c r="H2224" s="1">
        <v>48.7738</v>
      </c>
      <c r="I2224" s="1">
        <v>1.2419982E7</v>
      </c>
      <c r="J2224" s="1">
        <v>22.5</v>
      </c>
      <c r="K2224" s="1">
        <v>7677878.0</v>
      </c>
      <c r="L2224" s="1">
        <v>67.78</v>
      </c>
      <c r="M2224" s="1">
        <v>824514.0</v>
      </c>
      <c r="N2224" s="1">
        <v>41.65</v>
      </c>
      <c r="O2224" s="1">
        <v>4390883.0</v>
      </c>
      <c r="P2224" s="1">
        <v>62.42</v>
      </c>
      <c r="Q2224" s="1">
        <v>2196163.0</v>
      </c>
      <c r="R2224" s="1">
        <v>9.27</v>
      </c>
      <c r="S2224" s="1">
        <v>3237532.0</v>
      </c>
      <c r="T2224" s="1">
        <v>17.67</v>
      </c>
      <c r="U2224" s="1">
        <v>3945754.0</v>
      </c>
    </row>
    <row r="2225" ht="13.5" customHeight="1">
      <c r="A2225" s="1">
        <v>45110.0</v>
      </c>
      <c r="B2225" s="1">
        <v>38.86</v>
      </c>
      <c r="C2225" s="1">
        <v>1.1219929E7</v>
      </c>
      <c r="D2225" s="1">
        <v>37.22</v>
      </c>
      <c r="E2225" s="1">
        <v>3.5598824E7</v>
      </c>
      <c r="F2225" s="1">
        <v>49.18</v>
      </c>
      <c r="G2225" s="1">
        <v>6211064.0</v>
      </c>
      <c r="H2225" s="1">
        <v>48.7738</v>
      </c>
      <c r="I2225" s="1">
        <v>1.2419982E7</v>
      </c>
      <c r="J2225" s="1">
        <v>22.5</v>
      </c>
      <c r="K2225" s="1">
        <v>7677878.0</v>
      </c>
      <c r="L2225" s="1">
        <v>67.78</v>
      </c>
      <c r="M2225" s="1">
        <v>824514.0</v>
      </c>
      <c r="N2225" s="1">
        <v>41.65</v>
      </c>
      <c r="O2225" s="1">
        <v>4390883.0</v>
      </c>
      <c r="P2225" s="1">
        <v>62.42</v>
      </c>
      <c r="Q2225" s="1">
        <v>2196163.0</v>
      </c>
      <c r="R2225" s="1">
        <v>9.27</v>
      </c>
      <c r="S2225" s="1">
        <v>3237532.0</v>
      </c>
      <c r="T2225" s="1">
        <v>17.67</v>
      </c>
      <c r="U2225" s="1">
        <v>3945754.0</v>
      </c>
    </row>
    <row r="2226" ht="13.5" customHeight="1">
      <c r="A2226" s="1">
        <v>45111.0</v>
      </c>
      <c r="B2226" s="1">
        <v>39.36</v>
      </c>
      <c r="C2226" s="1">
        <v>2312298.0</v>
      </c>
      <c r="D2226" s="1">
        <v>37.24</v>
      </c>
      <c r="E2226" s="1">
        <v>8025536.0</v>
      </c>
      <c r="F2226" s="1">
        <v>49.23</v>
      </c>
      <c r="G2226" s="1">
        <v>1670301.0</v>
      </c>
      <c r="H2226" s="1">
        <v>48.6553</v>
      </c>
      <c r="I2226" s="1">
        <v>3624525.0</v>
      </c>
      <c r="J2226" s="1">
        <v>22.85</v>
      </c>
      <c r="K2226" s="1">
        <v>2600070.0</v>
      </c>
      <c r="L2226" s="1">
        <v>68.12</v>
      </c>
      <c r="M2226" s="1">
        <v>246003.0</v>
      </c>
      <c r="N2226" s="1">
        <v>41.73</v>
      </c>
      <c r="O2226" s="1">
        <v>708716.0</v>
      </c>
      <c r="P2226" s="1">
        <v>62.93</v>
      </c>
      <c r="Q2226" s="1">
        <v>402157.0</v>
      </c>
      <c r="R2226" s="1">
        <v>9.32</v>
      </c>
      <c r="S2226" s="1">
        <v>1376374.0</v>
      </c>
      <c r="T2226" s="1">
        <v>18.01</v>
      </c>
      <c r="U2226" s="1">
        <v>1030896.0</v>
      </c>
    </row>
    <row r="2227" ht="13.5" customHeight="1">
      <c r="A2227" s="1">
        <v>45112.0</v>
      </c>
      <c r="B2227" s="1">
        <v>39.08</v>
      </c>
      <c r="C2227" s="1">
        <v>5175706.0</v>
      </c>
      <c r="D2227" s="1">
        <v>36.86</v>
      </c>
      <c r="E2227" s="1">
        <v>1.667263E7</v>
      </c>
      <c r="F2227" s="1">
        <v>48.86</v>
      </c>
      <c r="G2227" s="1">
        <v>9586426.0</v>
      </c>
      <c r="H2227" s="1">
        <v>48.0632</v>
      </c>
      <c r="I2227" s="1">
        <v>7715000.0</v>
      </c>
      <c r="J2227" s="1">
        <v>22.83</v>
      </c>
      <c r="K2227" s="1">
        <v>7320136.0</v>
      </c>
      <c r="L2227" s="1">
        <v>68.04</v>
      </c>
      <c r="M2227" s="1">
        <v>949460.0</v>
      </c>
      <c r="N2227" s="1">
        <v>41.18</v>
      </c>
      <c r="O2227" s="1">
        <v>3678609.0</v>
      </c>
      <c r="P2227" s="1">
        <v>61.93</v>
      </c>
      <c r="Q2227" s="1">
        <v>2229250.0</v>
      </c>
      <c r="R2227" s="1">
        <v>9.37</v>
      </c>
      <c r="S2227" s="1">
        <v>2476003.0</v>
      </c>
      <c r="T2227" s="1">
        <v>17.96</v>
      </c>
      <c r="U2227" s="1">
        <v>3442238.0</v>
      </c>
    </row>
    <row r="2228" ht="13.5" customHeight="1">
      <c r="A2228" s="1">
        <v>45113.0</v>
      </c>
      <c r="B2228" s="1">
        <v>38.0</v>
      </c>
      <c r="C2228" s="1">
        <v>8537649.0</v>
      </c>
      <c r="D2228" s="1">
        <v>36.11</v>
      </c>
      <c r="E2228" s="1">
        <v>1.256239E7</v>
      </c>
      <c r="F2228" s="1">
        <v>48.48</v>
      </c>
      <c r="G2228" s="1">
        <v>8805112.0</v>
      </c>
      <c r="H2228" s="1">
        <v>47.7261</v>
      </c>
      <c r="I2228" s="1">
        <v>7275397.0</v>
      </c>
      <c r="J2228" s="1">
        <v>22.45</v>
      </c>
      <c r="K2228" s="1">
        <v>9104750.0</v>
      </c>
      <c r="L2228" s="1">
        <v>65.61</v>
      </c>
      <c r="M2228" s="1">
        <v>1584536.0</v>
      </c>
      <c r="N2228" s="1">
        <v>40.68</v>
      </c>
      <c r="O2228" s="1">
        <v>3186100.0</v>
      </c>
      <c r="P2228" s="1">
        <v>61.44</v>
      </c>
      <c r="Q2228" s="1">
        <v>1769240.0</v>
      </c>
      <c r="R2228" s="1">
        <v>9.21</v>
      </c>
      <c r="S2228" s="1">
        <v>2288769.0</v>
      </c>
      <c r="T2228" s="1">
        <v>17.85</v>
      </c>
      <c r="U2228" s="1">
        <v>2581785.0</v>
      </c>
    </row>
    <row r="2229" ht="13.5" customHeight="1">
      <c r="A2229" s="1">
        <v>45114.0</v>
      </c>
      <c r="B2229" s="1">
        <v>38.82</v>
      </c>
      <c r="C2229" s="1">
        <v>8292324.0</v>
      </c>
      <c r="D2229" s="1">
        <v>37.085</v>
      </c>
      <c r="E2229" s="1">
        <v>2.2424096E7</v>
      </c>
      <c r="F2229" s="1">
        <v>48.38</v>
      </c>
      <c r="G2229" s="1">
        <v>9018704.0</v>
      </c>
      <c r="H2229" s="1">
        <v>47.3709</v>
      </c>
      <c r="I2229" s="1">
        <v>9127703.0</v>
      </c>
      <c r="J2229" s="1">
        <v>23.02</v>
      </c>
      <c r="K2229" s="1">
        <v>8406002.0</v>
      </c>
      <c r="L2229" s="1">
        <v>65.42</v>
      </c>
      <c r="M2229" s="1">
        <v>4260337.0</v>
      </c>
      <c r="N2229" s="1">
        <v>40.5</v>
      </c>
      <c r="O2229" s="1">
        <v>3107892.0</v>
      </c>
      <c r="P2229" s="1">
        <v>64.01</v>
      </c>
      <c r="Q2229" s="1">
        <v>2860958.0</v>
      </c>
      <c r="R2229" s="1">
        <v>9.48</v>
      </c>
      <c r="S2229" s="1">
        <v>2688455.0</v>
      </c>
      <c r="T2229" s="1">
        <v>18.38</v>
      </c>
      <c r="U2229" s="1">
        <v>3626166.0</v>
      </c>
    </row>
    <row r="2230" ht="13.5" customHeight="1">
      <c r="A2230" s="1">
        <v>45117.0</v>
      </c>
      <c r="B2230" s="1">
        <v>38.83</v>
      </c>
      <c r="C2230" s="1">
        <v>7830664.0</v>
      </c>
      <c r="D2230" s="1">
        <v>37.195</v>
      </c>
      <c r="E2230" s="1">
        <v>2.1849698E7</v>
      </c>
      <c r="F2230" s="1">
        <v>48.01</v>
      </c>
      <c r="G2230" s="1">
        <v>7929534.0</v>
      </c>
      <c r="H2230" s="1">
        <v>47.1704</v>
      </c>
      <c r="I2230" s="1">
        <v>7951502.0</v>
      </c>
      <c r="J2230" s="1">
        <v>23.1</v>
      </c>
      <c r="K2230" s="1">
        <v>6592730.0</v>
      </c>
      <c r="L2230" s="1">
        <v>64.57</v>
      </c>
      <c r="M2230" s="1">
        <v>2331250.0</v>
      </c>
      <c r="N2230" s="1">
        <v>40.24</v>
      </c>
      <c r="O2230" s="1">
        <v>2890496.0</v>
      </c>
      <c r="P2230" s="1">
        <v>64.69</v>
      </c>
      <c r="Q2230" s="1">
        <v>3738256.0</v>
      </c>
      <c r="R2230" s="1">
        <v>9.51</v>
      </c>
      <c r="S2230" s="1">
        <v>1552111.0</v>
      </c>
      <c r="T2230" s="1">
        <v>18.43</v>
      </c>
      <c r="U2230" s="1">
        <v>4557380.0</v>
      </c>
    </row>
    <row r="2231" ht="13.5" customHeight="1">
      <c r="A2231" s="1">
        <v>45118.0</v>
      </c>
      <c r="B2231" s="1">
        <v>39.0</v>
      </c>
      <c r="C2231" s="1">
        <v>1.0110411E7</v>
      </c>
      <c r="D2231" s="1">
        <v>37.71</v>
      </c>
      <c r="E2231" s="1">
        <v>2.0408472E7</v>
      </c>
      <c r="F2231" s="1">
        <v>48.15</v>
      </c>
      <c r="G2231" s="1">
        <v>7494337.0</v>
      </c>
      <c r="H2231" s="1">
        <v>47.1978</v>
      </c>
      <c r="I2231" s="1">
        <v>7265771.0</v>
      </c>
      <c r="J2231" s="1">
        <v>23.43</v>
      </c>
      <c r="K2231" s="1">
        <v>7970981.0</v>
      </c>
      <c r="L2231" s="1">
        <v>65.61</v>
      </c>
      <c r="M2231" s="1">
        <v>2705664.0</v>
      </c>
      <c r="N2231" s="1">
        <v>40.3</v>
      </c>
      <c r="O2231" s="1">
        <v>2252128.0</v>
      </c>
      <c r="P2231" s="1">
        <v>65.58</v>
      </c>
      <c r="Q2231" s="1">
        <v>3065176.0</v>
      </c>
      <c r="R2231" s="1">
        <v>9.6</v>
      </c>
      <c r="S2231" s="1">
        <v>3516582.0</v>
      </c>
      <c r="T2231" s="1">
        <v>18.73</v>
      </c>
      <c r="U2231" s="1">
        <v>4606349.0</v>
      </c>
    </row>
    <row r="2232" ht="13.5" customHeight="1">
      <c r="A2232" s="1">
        <v>45119.0</v>
      </c>
      <c r="B2232" s="1">
        <v>39.19</v>
      </c>
      <c r="C2232" s="1">
        <v>8042598.0</v>
      </c>
      <c r="D2232" s="1">
        <v>38.09</v>
      </c>
      <c r="E2232" s="1">
        <v>1.9164408E7</v>
      </c>
      <c r="F2232" s="1">
        <v>48.59</v>
      </c>
      <c r="G2232" s="1">
        <v>1.0768057E7</v>
      </c>
      <c r="H2232" s="1">
        <v>47.0338</v>
      </c>
      <c r="I2232" s="1">
        <v>8250516.0</v>
      </c>
      <c r="J2232" s="1">
        <v>23.0</v>
      </c>
      <c r="K2232" s="1">
        <v>1.2899548E7</v>
      </c>
      <c r="L2232" s="1">
        <v>64.81</v>
      </c>
      <c r="M2232" s="1">
        <v>2453980.0</v>
      </c>
      <c r="N2232" s="1">
        <v>40.88</v>
      </c>
      <c r="O2232" s="1">
        <v>4673914.0</v>
      </c>
      <c r="P2232" s="1">
        <v>65.65</v>
      </c>
      <c r="Q2232" s="1">
        <v>2886648.0</v>
      </c>
      <c r="R2232" s="1">
        <v>9.67</v>
      </c>
      <c r="S2232" s="1">
        <v>3420478.0</v>
      </c>
      <c r="T2232" s="1">
        <v>19.03</v>
      </c>
      <c r="U2232" s="1">
        <v>6569111.0</v>
      </c>
    </row>
    <row r="2233" ht="13.5" customHeight="1">
      <c r="A2233" s="1">
        <v>45120.0</v>
      </c>
      <c r="B2233" s="1">
        <v>39.06</v>
      </c>
      <c r="C2233" s="1">
        <v>9959444.0</v>
      </c>
      <c r="D2233" s="1">
        <v>38.43</v>
      </c>
      <c r="E2233" s="1">
        <v>1.8904098E7</v>
      </c>
      <c r="F2233" s="1">
        <v>48.95</v>
      </c>
      <c r="G2233" s="1">
        <v>9359922.0</v>
      </c>
      <c r="H2233" s="1">
        <v>47.5713</v>
      </c>
      <c r="I2233" s="1">
        <v>8810141.0</v>
      </c>
      <c r="J2233" s="1">
        <v>23.24</v>
      </c>
      <c r="K2233" s="1">
        <v>1.0962368E7</v>
      </c>
      <c r="L2233" s="1">
        <v>65.77</v>
      </c>
      <c r="M2233" s="1">
        <v>2225717.0</v>
      </c>
      <c r="N2233" s="1">
        <v>41.11</v>
      </c>
      <c r="O2233" s="1">
        <v>4740364.0</v>
      </c>
      <c r="P2233" s="1">
        <v>65.88</v>
      </c>
      <c r="Q2233" s="1">
        <v>2982015.0</v>
      </c>
      <c r="R2233" s="1">
        <v>9.84</v>
      </c>
      <c r="S2233" s="1">
        <v>2795842.0</v>
      </c>
      <c r="T2233" s="1">
        <v>18.66</v>
      </c>
      <c r="U2233" s="1">
        <v>4273820.0</v>
      </c>
    </row>
    <row r="2234" ht="13.5" customHeight="1">
      <c r="A2234" s="1">
        <v>45121.0</v>
      </c>
      <c r="B2234" s="1">
        <v>38.25</v>
      </c>
      <c r="C2234" s="1">
        <v>8546021.0</v>
      </c>
      <c r="D2234" s="1">
        <v>37.435</v>
      </c>
      <c r="E2234" s="1">
        <v>1.2205762E7</v>
      </c>
      <c r="F2234" s="1">
        <v>48.62</v>
      </c>
      <c r="G2234" s="1">
        <v>1.2794395E7</v>
      </c>
      <c r="H2234" s="1">
        <v>47.0702</v>
      </c>
      <c r="I2234" s="1">
        <v>6907029.0</v>
      </c>
      <c r="J2234" s="1">
        <v>22.81</v>
      </c>
      <c r="K2234" s="1">
        <v>1.0574318E7</v>
      </c>
      <c r="L2234" s="1">
        <v>64.75</v>
      </c>
      <c r="M2234" s="1">
        <v>1552764.0</v>
      </c>
      <c r="N2234" s="1">
        <v>40.77</v>
      </c>
      <c r="O2234" s="1">
        <v>3549933.0</v>
      </c>
      <c r="P2234" s="1">
        <v>64.3</v>
      </c>
      <c r="Q2234" s="1">
        <v>2978871.0</v>
      </c>
      <c r="R2234" s="1">
        <v>9.61</v>
      </c>
      <c r="S2234" s="1">
        <v>2303002.0</v>
      </c>
      <c r="T2234" s="1">
        <v>18.23</v>
      </c>
      <c r="U2234" s="1">
        <v>3442262.0</v>
      </c>
    </row>
    <row r="2235" ht="13.5" customHeight="1">
      <c r="A2235" s="1">
        <v>45124.0</v>
      </c>
      <c r="B2235" s="1">
        <v>37.89</v>
      </c>
      <c r="C2235" s="1">
        <v>1.0796219E7</v>
      </c>
      <c r="D2235" s="1">
        <v>36.84</v>
      </c>
      <c r="E2235" s="1">
        <v>1.6994692E7</v>
      </c>
      <c r="F2235" s="1">
        <v>48.13</v>
      </c>
      <c r="G2235" s="1">
        <v>1.6235859E7</v>
      </c>
      <c r="H2235" s="1">
        <v>46.2868</v>
      </c>
      <c r="I2235" s="1">
        <v>1.0706856E7</v>
      </c>
      <c r="J2235" s="1">
        <v>22.27</v>
      </c>
      <c r="K2235" s="1">
        <v>1.0331025E7</v>
      </c>
      <c r="L2235" s="1">
        <v>64.27</v>
      </c>
      <c r="M2235" s="1">
        <v>1925675.0</v>
      </c>
      <c r="N2235" s="1">
        <v>40.34</v>
      </c>
      <c r="O2235" s="1">
        <v>4830608.0</v>
      </c>
      <c r="P2235" s="1">
        <v>65.07</v>
      </c>
      <c r="Q2235" s="1">
        <v>5639916.0</v>
      </c>
      <c r="R2235" s="1">
        <v>9.59</v>
      </c>
      <c r="S2235" s="1">
        <v>2313595.0</v>
      </c>
      <c r="T2235" s="1">
        <v>18.29</v>
      </c>
      <c r="U2235" s="1">
        <v>3607176.0</v>
      </c>
    </row>
    <row r="2236" ht="13.5" customHeight="1">
      <c r="A2236" s="1">
        <v>45125.0</v>
      </c>
      <c r="B2236" s="1">
        <v>38.53</v>
      </c>
      <c r="C2236" s="1">
        <v>9749474.0</v>
      </c>
      <c r="D2236" s="1">
        <v>37.89</v>
      </c>
      <c r="E2236" s="1">
        <v>1.79135E7</v>
      </c>
      <c r="F2236" s="1">
        <v>48.23</v>
      </c>
      <c r="G2236" s="1">
        <v>1.262438E7</v>
      </c>
      <c r="H2236" s="1">
        <v>46.0408</v>
      </c>
      <c r="I2236" s="1">
        <v>9034818.0</v>
      </c>
      <c r="J2236" s="1">
        <v>22.63</v>
      </c>
      <c r="K2236" s="1">
        <v>1.063759E7</v>
      </c>
      <c r="L2236" s="1">
        <v>64.92</v>
      </c>
      <c r="M2236" s="1">
        <v>1790784.0</v>
      </c>
      <c r="N2236" s="1">
        <v>40.74</v>
      </c>
      <c r="O2236" s="1">
        <v>2083947.0</v>
      </c>
      <c r="P2236" s="1">
        <v>67.16</v>
      </c>
      <c r="Q2236" s="1">
        <v>3697945.0</v>
      </c>
      <c r="R2236" s="1">
        <v>9.99</v>
      </c>
      <c r="S2236" s="1">
        <v>5163574.0</v>
      </c>
      <c r="T2236" s="1">
        <v>18.9</v>
      </c>
      <c r="U2236" s="1">
        <v>3550642.0</v>
      </c>
    </row>
    <row r="2237" ht="13.5" customHeight="1">
      <c r="A2237" s="1">
        <v>45126.0</v>
      </c>
      <c r="B2237" s="1">
        <v>38.35</v>
      </c>
      <c r="C2237" s="1">
        <v>7008264.0</v>
      </c>
      <c r="D2237" s="1">
        <v>38.045</v>
      </c>
      <c r="E2237" s="1">
        <v>1.0748416E7</v>
      </c>
      <c r="F2237" s="1">
        <v>48.5</v>
      </c>
      <c r="G2237" s="1">
        <v>4210669.0</v>
      </c>
      <c r="H2237" s="1">
        <v>46.2777</v>
      </c>
      <c r="I2237" s="1">
        <v>8695614.0</v>
      </c>
      <c r="J2237" s="1">
        <v>22.52</v>
      </c>
      <c r="K2237" s="1">
        <v>9188889.0</v>
      </c>
      <c r="L2237" s="1">
        <v>63.92</v>
      </c>
      <c r="M2237" s="1">
        <v>1897930.0</v>
      </c>
      <c r="N2237" s="1">
        <v>40.86</v>
      </c>
      <c r="O2237" s="1">
        <v>1216128.0</v>
      </c>
      <c r="P2237" s="1">
        <v>68.1</v>
      </c>
      <c r="Q2237" s="1">
        <v>3969364.0</v>
      </c>
      <c r="R2237" s="1">
        <v>9.96</v>
      </c>
      <c r="S2237" s="1">
        <v>2193949.0</v>
      </c>
      <c r="T2237" s="1">
        <v>19.31</v>
      </c>
      <c r="U2237" s="1">
        <v>5198710.0</v>
      </c>
    </row>
    <row r="2238" ht="13.5" customHeight="1">
      <c r="A2238" s="1">
        <v>45127.0</v>
      </c>
      <c r="B2238" s="1">
        <v>38.35</v>
      </c>
      <c r="C2238" s="1">
        <v>8042565.0</v>
      </c>
      <c r="D2238" s="1">
        <v>38.13</v>
      </c>
      <c r="E2238" s="1">
        <v>1.0982368E7</v>
      </c>
      <c r="F2238" s="1">
        <v>49.1</v>
      </c>
      <c r="G2238" s="1">
        <v>7835892.0</v>
      </c>
      <c r="H2238" s="1">
        <v>47.2798</v>
      </c>
      <c r="I2238" s="1">
        <v>9703316.0</v>
      </c>
      <c r="J2238" s="1">
        <v>22.54</v>
      </c>
      <c r="K2238" s="1">
        <v>5441249.0</v>
      </c>
      <c r="L2238" s="1">
        <v>65.25</v>
      </c>
      <c r="M2238" s="1">
        <v>1602182.0</v>
      </c>
      <c r="N2238" s="1">
        <v>41.06</v>
      </c>
      <c r="O2238" s="1">
        <v>6097724.0</v>
      </c>
      <c r="P2238" s="1">
        <v>68.3</v>
      </c>
      <c r="Q2238" s="1">
        <v>3405927.0</v>
      </c>
      <c r="R2238" s="1">
        <v>10.01</v>
      </c>
      <c r="S2238" s="1">
        <v>2111645.0</v>
      </c>
      <c r="T2238" s="1">
        <v>19.18</v>
      </c>
      <c r="U2238" s="1">
        <v>3136701.0</v>
      </c>
    </row>
    <row r="2239" ht="13.5" customHeight="1">
      <c r="A2239" s="1">
        <v>45128.0</v>
      </c>
      <c r="B2239" s="1">
        <v>38.95</v>
      </c>
      <c r="C2239" s="1">
        <v>1.0549202E7</v>
      </c>
      <c r="D2239" s="1">
        <v>38.52</v>
      </c>
      <c r="E2239" s="1">
        <v>5727042.0</v>
      </c>
      <c r="F2239" s="1">
        <v>49.43</v>
      </c>
      <c r="G2239" s="1">
        <v>7492895.0</v>
      </c>
      <c r="H2239" s="1">
        <v>47.5804</v>
      </c>
      <c r="I2239" s="1">
        <v>7032930.0</v>
      </c>
      <c r="J2239" s="1">
        <v>23.01</v>
      </c>
      <c r="K2239" s="1">
        <v>9673720.0</v>
      </c>
      <c r="L2239" s="1">
        <v>67.17</v>
      </c>
      <c r="M2239" s="1">
        <v>1370230.0</v>
      </c>
      <c r="N2239" s="1">
        <v>41.61</v>
      </c>
      <c r="O2239" s="1">
        <v>3528133.0</v>
      </c>
      <c r="P2239" s="1">
        <v>68.1</v>
      </c>
      <c r="Q2239" s="1">
        <v>2544590.0</v>
      </c>
      <c r="R2239" s="1">
        <v>10.11</v>
      </c>
      <c r="S2239" s="1">
        <v>2016069.0</v>
      </c>
      <c r="T2239" s="1">
        <v>19.12</v>
      </c>
      <c r="U2239" s="1">
        <v>2321133.0</v>
      </c>
    </row>
    <row r="2240" ht="13.5" customHeight="1">
      <c r="A2240" s="1">
        <v>45131.0</v>
      </c>
      <c r="B2240" s="1">
        <v>39.8</v>
      </c>
      <c r="C2240" s="1">
        <v>9486365.0</v>
      </c>
      <c r="D2240" s="1">
        <v>39.315</v>
      </c>
      <c r="E2240" s="1">
        <v>1.5649854E7</v>
      </c>
      <c r="F2240" s="1">
        <v>49.65</v>
      </c>
      <c r="G2240" s="1">
        <v>1.3804972E7</v>
      </c>
      <c r="H2240" s="1">
        <v>46.3597</v>
      </c>
      <c r="I2240" s="1">
        <v>1.5188271E7</v>
      </c>
      <c r="J2240" s="1">
        <v>23.64</v>
      </c>
      <c r="K2240" s="1">
        <v>9080573.0</v>
      </c>
      <c r="L2240" s="1">
        <v>68.9</v>
      </c>
      <c r="M2240" s="1">
        <v>1985058.0</v>
      </c>
      <c r="N2240" s="1">
        <v>41.86</v>
      </c>
      <c r="O2240" s="1">
        <v>3924009.0</v>
      </c>
      <c r="P2240" s="1">
        <v>67.99</v>
      </c>
      <c r="Q2240" s="1">
        <v>4388206.0</v>
      </c>
      <c r="R2240" s="1">
        <v>10.26</v>
      </c>
      <c r="S2240" s="1">
        <v>2740808.0</v>
      </c>
      <c r="T2240" s="1">
        <v>19.36</v>
      </c>
      <c r="U2240" s="1">
        <v>3441928.0</v>
      </c>
    </row>
    <row r="2241" ht="13.5" customHeight="1">
      <c r="A2241" s="1">
        <v>45132.0</v>
      </c>
      <c r="B2241" s="1">
        <v>39.98</v>
      </c>
      <c r="C2241" s="1">
        <v>5138908.0</v>
      </c>
      <c r="D2241" s="1">
        <v>39.755</v>
      </c>
      <c r="E2241" s="1">
        <v>1.1540872E7</v>
      </c>
      <c r="F2241" s="1">
        <v>49.35</v>
      </c>
      <c r="G2241" s="1">
        <v>6830079.0</v>
      </c>
      <c r="H2241" s="1">
        <v>44.1824</v>
      </c>
      <c r="I2241" s="1">
        <v>1.5527653E7</v>
      </c>
      <c r="J2241" s="1">
        <v>23.91</v>
      </c>
      <c r="K2241" s="1">
        <v>7702831.0</v>
      </c>
      <c r="L2241" s="1">
        <v>68.82</v>
      </c>
      <c r="M2241" s="1">
        <v>1147733.0</v>
      </c>
      <c r="N2241" s="1">
        <v>41.66</v>
      </c>
      <c r="O2241" s="1">
        <v>2936573.0</v>
      </c>
      <c r="P2241" s="1">
        <v>67.57</v>
      </c>
      <c r="Q2241" s="1">
        <v>3660238.0</v>
      </c>
      <c r="R2241" s="1">
        <v>10.21</v>
      </c>
      <c r="S2241" s="1">
        <v>2513803.0</v>
      </c>
      <c r="T2241" s="1">
        <v>19.49</v>
      </c>
      <c r="U2241" s="1">
        <v>4341924.0</v>
      </c>
    </row>
    <row r="2242" ht="13.5" customHeight="1">
      <c r="A2242" s="1">
        <v>45133.0</v>
      </c>
      <c r="B2242" s="1">
        <v>40.14</v>
      </c>
      <c r="C2242" s="1">
        <v>1.0936489E7</v>
      </c>
      <c r="D2242" s="1">
        <v>39.575</v>
      </c>
      <c r="E2242" s="1">
        <v>8330766.0</v>
      </c>
      <c r="F2242" s="1">
        <v>49.33</v>
      </c>
      <c r="G2242" s="1">
        <v>9810695.0</v>
      </c>
      <c r="H2242" s="1">
        <v>44.5833</v>
      </c>
      <c r="I2242" s="1">
        <v>1.538053E7</v>
      </c>
      <c r="J2242" s="1">
        <v>23.81</v>
      </c>
      <c r="K2242" s="1">
        <v>6121046.0</v>
      </c>
      <c r="L2242" s="1">
        <v>68.88</v>
      </c>
      <c r="M2242" s="1">
        <v>1414771.0</v>
      </c>
      <c r="N2242" s="1">
        <v>41.59</v>
      </c>
      <c r="O2242" s="1">
        <v>2494541.0</v>
      </c>
      <c r="P2242" s="1">
        <v>68.1</v>
      </c>
      <c r="Q2242" s="1">
        <v>5451169.0</v>
      </c>
      <c r="R2242" s="1">
        <v>10.41</v>
      </c>
      <c r="S2242" s="1">
        <v>3305600.0</v>
      </c>
      <c r="T2242" s="1">
        <v>19.62</v>
      </c>
      <c r="U2242" s="1">
        <v>4974898.0</v>
      </c>
    </row>
    <row r="2243" ht="13.5" customHeight="1">
      <c r="A2243" s="1">
        <v>45134.0</v>
      </c>
      <c r="B2243" s="1">
        <v>39.78</v>
      </c>
      <c r="C2243" s="1">
        <v>7598690.0</v>
      </c>
      <c r="D2243" s="1">
        <v>39.17</v>
      </c>
      <c r="E2243" s="1">
        <v>1.1104546E7</v>
      </c>
      <c r="F2243" s="1">
        <v>48.65</v>
      </c>
      <c r="G2243" s="1">
        <v>5055506.0</v>
      </c>
      <c r="H2243" s="1">
        <v>43.0893</v>
      </c>
      <c r="I2243" s="1">
        <v>1.2535042E7</v>
      </c>
      <c r="J2243" s="1">
        <v>24.41</v>
      </c>
      <c r="K2243" s="1">
        <v>2.3345534E7</v>
      </c>
      <c r="L2243" s="1">
        <v>68.25</v>
      </c>
      <c r="M2243" s="1">
        <v>2333230.0</v>
      </c>
      <c r="N2243" s="1">
        <v>40.99</v>
      </c>
      <c r="O2243" s="1">
        <v>3061214.0</v>
      </c>
      <c r="P2243" s="1">
        <v>67.11</v>
      </c>
      <c r="Q2243" s="1">
        <v>3340188.0</v>
      </c>
      <c r="R2243" s="1">
        <v>10.37</v>
      </c>
      <c r="S2243" s="1">
        <v>4504217.0</v>
      </c>
      <c r="T2243" s="1">
        <v>19.54</v>
      </c>
      <c r="U2243" s="1">
        <v>3929873.0</v>
      </c>
    </row>
    <row r="2244" ht="13.5" customHeight="1">
      <c r="A2244" s="1">
        <v>45135.0</v>
      </c>
      <c r="B2244" s="1">
        <v>40.74</v>
      </c>
      <c r="C2244" s="1">
        <v>9589630.0</v>
      </c>
      <c r="D2244" s="1">
        <v>39.985</v>
      </c>
      <c r="E2244" s="1">
        <v>9049526.0</v>
      </c>
      <c r="F2244" s="1">
        <v>48.19</v>
      </c>
      <c r="G2244" s="1">
        <v>1.3662937E7</v>
      </c>
      <c r="H2244" s="1">
        <v>41.2218</v>
      </c>
      <c r="I2244" s="1">
        <v>3.6347537E7</v>
      </c>
      <c r="J2244" s="1">
        <v>24.99</v>
      </c>
      <c r="K2244" s="1">
        <v>1.1798747E7</v>
      </c>
      <c r="L2244" s="1">
        <v>71.63</v>
      </c>
      <c r="M2244" s="1">
        <v>2959255.0</v>
      </c>
      <c r="N2244" s="1">
        <v>41.35</v>
      </c>
      <c r="O2244" s="1">
        <v>3618824.0</v>
      </c>
      <c r="P2244" s="1">
        <v>68.47</v>
      </c>
      <c r="Q2244" s="1">
        <v>3057833.0</v>
      </c>
      <c r="R2244" s="1">
        <v>10.58</v>
      </c>
      <c r="S2244" s="1">
        <v>3404044.0</v>
      </c>
      <c r="T2244" s="1">
        <v>19.94</v>
      </c>
      <c r="U2244" s="1">
        <v>9678854.0</v>
      </c>
    </row>
    <row r="2245" ht="13.5" customHeight="1">
      <c r="A2245" s="1">
        <v>45138.0</v>
      </c>
      <c r="B2245" s="1">
        <v>41.26</v>
      </c>
      <c r="C2245" s="1">
        <v>1.2315545E7</v>
      </c>
      <c r="D2245" s="1">
        <v>40.095</v>
      </c>
      <c r="E2245" s="1">
        <v>1.0122834E7</v>
      </c>
      <c r="F2245" s="1">
        <v>48.48</v>
      </c>
      <c r="G2245" s="1">
        <v>1.0858364E7</v>
      </c>
      <c r="H2245" s="1">
        <v>43.0528</v>
      </c>
      <c r="I2245" s="1">
        <v>1.4868211E7</v>
      </c>
      <c r="J2245" s="1">
        <v>25.08</v>
      </c>
      <c r="K2245" s="1">
        <v>9589428.0</v>
      </c>
      <c r="L2245" s="1">
        <v>71.04</v>
      </c>
      <c r="M2245" s="1">
        <v>2582557.0</v>
      </c>
      <c r="N2245" s="1">
        <v>41.75</v>
      </c>
      <c r="O2245" s="1">
        <v>3086771.0</v>
      </c>
      <c r="P2245" s="1">
        <v>68.34</v>
      </c>
      <c r="Q2245" s="1">
        <v>4493722.0</v>
      </c>
      <c r="R2245" s="1">
        <v>10.53</v>
      </c>
      <c r="S2245" s="1">
        <v>3352764.0</v>
      </c>
      <c r="T2245" s="1">
        <v>19.92</v>
      </c>
      <c r="U2245" s="1">
        <v>4274330.0</v>
      </c>
    </row>
    <row r="2246" ht="13.5" customHeight="1">
      <c r="A2246" s="1">
        <v>45139.0</v>
      </c>
      <c r="B2246" s="1">
        <v>41.2</v>
      </c>
      <c r="C2246" s="1">
        <v>1.326446E7</v>
      </c>
      <c r="D2246" s="1">
        <v>40.0</v>
      </c>
      <c r="E2246" s="1">
        <v>9336214.0</v>
      </c>
      <c r="F2246" s="1">
        <v>48.3</v>
      </c>
      <c r="G2246" s="1">
        <v>8961472.0</v>
      </c>
      <c r="H2246" s="1">
        <v>43.1712</v>
      </c>
      <c r="I2246" s="1">
        <v>1.470218E7</v>
      </c>
      <c r="J2246" s="1">
        <v>25.29</v>
      </c>
      <c r="K2246" s="1">
        <v>1.2573766E7</v>
      </c>
      <c r="L2246" s="1">
        <v>71.06</v>
      </c>
      <c r="M2246" s="1">
        <v>1996112.0</v>
      </c>
      <c r="N2246" s="1">
        <v>41.33</v>
      </c>
      <c r="O2246" s="1">
        <v>2365167.0</v>
      </c>
      <c r="P2246" s="1">
        <v>68.44</v>
      </c>
      <c r="Q2246" s="1">
        <v>3268357.0</v>
      </c>
      <c r="R2246" s="1">
        <v>10.61</v>
      </c>
      <c r="S2246" s="1">
        <v>2821636.0</v>
      </c>
      <c r="T2246" s="1">
        <v>19.74</v>
      </c>
      <c r="U2246" s="1">
        <v>2433862.0</v>
      </c>
    </row>
    <row r="2247" ht="13.5" customHeight="1">
      <c r="A2247" s="1">
        <v>45140.0</v>
      </c>
      <c r="B2247" s="1">
        <v>40.24</v>
      </c>
      <c r="C2247" s="1">
        <v>1.3270875E7</v>
      </c>
      <c r="D2247" s="1">
        <v>39.54</v>
      </c>
      <c r="E2247" s="1">
        <v>9971192.0</v>
      </c>
      <c r="F2247" s="1">
        <v>48.29</v>
      </c>
      <c r="G2247" s="1">
        <v>1.3982333E7</v>
      </c>
      <c r="H2247" s="1">
        <v>43.7998</v>
      </c>
      <c r="I2247" s="1">
        <v>1.2662455E7</v>
      </c>
      <c r="J2247" s="1">
        <v>24.8</v>
      </c>
      <c r="K2247" s="1">
        <v>8675563.0</v>
      </c>
      <c r="L2247" s="1">
        <v>69.74</v>
      </c>
      <c r="M2247" s="1">
        <v>2946218.0</v>
      </c>
      <c r="N2247" s="1">
        <v>40.89</v>
      </c>
      <c r="O2247" s="1">
        <v>2764996.0</v>
      </c>
      <c r="P2247" s="1">
        <v>68.12</v>
      </c>
      <c r="Q2247" s="1">
        <v>5075772.0</v>
      </c>
      <c r="R2247" s="1">
        <v>10.56</v>
      </c>
      <c r="S2247" s="1">
        <v>5442293.0</v>
      </c>
      <c r="T2247" s="1">
        <v>19.72</v>
      </c>
      <c r="U2247" s="1">
        <v>2814950.0</v>
      </c>
    </row>
    <row r="2248" ht="13.5" customHeight="1">
      <c r="A2248" s="1">
        <v>45141.0</v>
      </c>
      <c r="B2248" s="1">
        <v>40.5</v>
      </c>
      <c r="C2248" s="1">
        <v>1.1082645E7</v>
      </c>
      <c r="D2248" s="1">
        <v>40.0</v>
      </c>
      <c r="E2248" s="1">
        <v>1.0630754E7</v>
      </c>
      <c r="F2248" s="1">
        <v>48.07</v>
      </c>
      <c r="G2248" s="1">
        <v>1.0182795E7</v>
      </c>
      <c r="H2248" s="1">
        <v>44.2098</v>
      </c>
      <c r="I2248" s="1">
        <v>7421393.0</v>
      </c>
      <c r="J2248" s="1">
        <v>25.44</v>
      </c>
      <c r="K2248" s="1">
        <v>9394376.0</v>
      </c>
      <c r="L2248" s="1">
        <v>69.96</v>
      </c>
      <c r="M2248" s="1">
        <v>2554551.0</v>
      </c>
      <c r="N2248" s="1">
        <v>40.79</v>
      </c>
      <c r="O2248" s="1">
        <v>2151133.0</v>
      </c>
      <c r="P2248" s="1">
        <v>69.38</v>
      </c>
      <c r="Q2248" s="1">
        <v>5854067.0</v>
      </c>
      <c r="R2248" s="1">
        <v>10.78</v>
      </c>
      <c r="S2248" s="1">
        <v>3710264.0</v>
      </c>
      <c r="T2248" s="1">
        <v>20.28</v>
      </c>
      <c r="U2248" s="1">
        <v>4600397.0</v>
      </c>
    </row>
    <row r="2249" ht="13.5" customHeight="1">
      <c r="A2249" s="1">
        <v>45142.0</v>
      </c>
      <c r="B2249" s="1">
        <v>41.08</v>
      </c>
      <c r="C2249" s="1">
        <v>9427241.0</v>
      </c>
      <c r="D2249" s="1">
        <v>40.755</v>
      </c>
      <c r="E2249" s="1">
        <v>1.065711E7</v>
      </c>
      <c r="F2249" s="1">
        <v>48.08</v>
      </c>
      <c r="G2249" s="1">
        <v>1.4459932E7</v>
      </c>
      <c r="H2249" s="1">
        <v>43.9</v>
      </c>
      <c r="I2249" s="1">
        <v>7277035.0</v>
      </c>
      <c r="J2249" s="1">
        <v>25.5</v>
      </c>
      <c r="K2249" s="1">
        <v>8260394.0</v>
      </c>
      <c r="L2249" s="1">
        <v>71.11</v>
      </c>
      <c r="M2249" s="1">
        <v>2823803.0</v>
      </c>
      <c r="N2249" s="1">
        <v>41.29</v>
      </c>
      <c r="O2249" s="1">
        <v>2594955.0</v>
      </c>
      <c r="P2249" s="1">
        <v>69.08</v>
      </c>
      <c r="Q2249" s="1">
        <v>5828720.0</v>
      </c>
      <c r="R2249" s="1">
        <v>10.83</v>
      </c>
      <c r="S2249" s="1">
        <v>5854411.0</v>
      </c>
      <c r="T2249" s="1">
        <v>20.19</v>
      </c>
      <c r="U2249" s="1">
        <v>3740368.0</v>
      </c>
    </row>
    <row r="2250" ht="13.5" customHeight="1">
      <c r="A2250" s="1">
        <v>45145.0</v>
      </c>
      <c r="B2250" s="1">
        <v>41.08</v>
      </c>
      <c r="C2250" s="1">
        <v>9427241.0</v>
      </c>
      <c r="D2250" s="1">
        <v>40.755</v>
      </c>
      <c r="E2250" s="1">
        <v>1.065711E7</v>
      </c>
      <c r="F2250" s="1">
        <v>48.08</v>
      </c>
      <c r="G2250" s="1">
        <v>1.4459932E7</v>
      </c>
      <c r="H2250" s="1">
        <v>43.9</v>
      </c>
      <c r="I2250" s="1">
        <v>7277035.0</v>
      </c>
      <c r="J2250" s="1">
        <v>25.5</v>
      </c>
      <c r="K2250" s="1">
        <v>8260394.0</v>
      </c>
      <c r="L2250" s="1">
        <v>71.11</v>
      </c>
      <c r="M2250" s="1">
        <v>2823803.0</v>
      </c>
      <c r="N2250" s="1">
        <v>41.29</v>
      </c>
      <c r="O2250" s="1">
        <v>2594955.0</v>
      </c>
      <c r="P2250" s="1">
        <v>69.08</v>
      </c>
      <c r="Q2250" s="1">
        <v>5828720.0</v>
      </c>
      <c r="R2250" s="1">
        <v>10.83</v>
      </c>
      <c r="S2250" s="1">
        <v>5854411.0</v>
      </c>
      <c r="T2250" s="1">
        <v>20.19</v>
      </c>
      <c r="U2250" s="1">
        <v>3740368.0</v>
      </c>
    </row>
    <row r="2251" ht="13.5" customHeight="1">
      <c r="A2251" s="1">
        <v>45146.0</v>
      </c>
      <c r="B2251" s="1">
        <v>41.73</v>
      </c>
      <c r="C2251" s="1">
        <v>1.7751579E7</v>
      </c>
      <c r="D2251" s="1">
        <v>40.885</v>
      </c>
      <c r="E2251" s="1">
        <v>1.2936698E7</v>
      </c>
      <c r="F2251" s="1">
        <v>48.29</v>
      </c>
      <c r="G2251" s="1">
        <v>9053657.0</v>
      </c>
      <c r="H2251" s="1">
        <v>44.2189</v>
      </c>
      <c r="I2251" s="1">
        <v>5794263.0</v>
      </c>
      <c r="J2251" s="1">
        <v>25.83</v>
      </c>
      <c r="K2251" s="1">
        <v>7117569.0</v>
      </c>
      <c r="L2251" s="1">
        <v>72.51</v>
      </c>
      <c r="M2251" s="1">
        <v>2503491.0</v>
      </c>
      <c r="N2251" s="1">
        <v>41.36</v>
      </c>
      <c r="O2251" s="1">
        <v>2163828.0</v>
      </c>
      <c r="P2251" s="1">
        <v>69.2</v>
      </c>
      <c r="Q2251" s="1">
        <v>7256116.0</v>
      </c>
      <c r="R2251" s="1">
        <v>10.98</v>
      </c>
      <c r="S2251" s="1">
        <v>5513474.0</v>
      </c>
      <c r="T2251" s="1">
        <v>20.3</v>
      </c>
      <c r="U2251" s="1">
        <v>4556082.0</v>
      </c>
    </row>
    <row r="2252" ht="13.5" customHeight="1">
      <c r="A2252" s="1">
        <v>45147.0</v>
      </c>
      <c r="B2252" s="1">
        <v>42.6</v>
      </c>
      <c r="C2252" s="1">
        <v>1.4046605E7</v>
      </c>
      <c r="D2252" s="1">
        <v>41.155</v>
      </c>
      <c r="E2252" s="1">
        <v>1.1812812E7</v>
      </c>
      <c r="F2252" s="1">
        <v>48.97</v>
      </c>
      <c r="G2252" s="1">
        <v>6602935.0</v>
      </c>
      <c r="H2252" s="1">
        <v>44.5559</v>
      </c>
      <c r="I2252" s="1">
        <v>3690406.0</v>
      </c>
      <c r="J2252" s="1">
        <v>26.0</v>
      </c>
      <c r="K2252" s="1">
        <v>1.2321544E7</v>
      </c>
      <c r="L2252" s="1">
        <v>72.78</v>
      </c>
      <c r="M2252" s="1">
        <v>1733976.0</v>
      </c>
      <c r="N2252" s="1">
        <v>41.88</v>
      </c>
      <c r="O2252" s="1">
        <v>2382591.0</v>
      </c>
      <c r="P2252" s="1">
        <v>70.45</v>
      </c>
      <c r="Q2252" s="1">
        <v>5046748.0</v>
      </c>
      <c r="R2252" s="1">
        <v>11.13</v>
      </c>
      <c r="S2252" s="1">
        <v>6645615.0</v>
      </c>
      <c r="T2252" s="1">
        <v>20.65</v>
      </c>
      <c r="U2252" s="1">
        <v>5480115.0</v>
      </c>
    </row>
    <row r="2253" ht="13.5" customHeight="1">
      <c r="A2253" s="1">
        <v>45148.0</v>
      </c>
      <c r="B2253" s="1">
        <v>42.41</v>
      </c>
      <c r="C2253" s="1">
        <v>1.6651906E7</v>
      </c>
      <c r="D2253" s="1">
        <v>41.3</v>
      </c>
      <c r="E2253" s="1">
        <v>1.4779976E7</v>
      </c>
      <c r="F2253" s="1">
        <v>48.97</v>
      </c>
      <c r="G2253" s="1">
        <v>8300758.0</v>
      </c>
      <c r="H2253" s="1">
        <v>44.4375</v>
      </c>
      <c r="I2253" s="1">
        <v>5926925.0</v>
      </c>
      <c r="J2253" s="1">
        <v>26.07</v>
      </c>
      <c r="K2253" s="1">
        <v>1.0063227E7</v>
      </c>
      <c r="L2253" s="1">
        <v>73.5</v>
      </c>
      <c r="M2253" s="1">
        <v>1782566.0</v>
      </c>
      <c r="N2253" s="1">
        <v>41.98</v>
      </c>
      <c r="O2253" s="1">
        <v>2301849.0</v>
      </c>
      <c r="P2253" s="1">
        <v>70.06</v>
      </c>
      <c r="Q2253" s="1">
        <v>6362446.0</v>
      </c>
      <c r="R2253" s="1">
        <v>11.05</v>
      </c>
      <c r="S2253" s="1">
        <v>3855911.0</v>
      </c>
      <c r="T2253" s="1">
        <v>20.75</v>
      </c>
      <c r="U2253" s="1">
        <v>3035831.0</v>
      </c>
    </row>
    <row r="2254" ht="13.5" customHeight="1">
      <c r="A2254" s="1">
        <v>45149.0</v>
      </c>
      <c r="B2254" s="1">
        <v>42.66</v>
      </c>
      <c r="C2254" s="1">
        <v>1.2100974E7</v>
      </c>
      <c r="D2254" s="1">
        <v>41.61</v>
      </c>
      <c r="E2254" s="1">
        <v>1.3000908E7</v>
      </c>
      <c r="F2254" s="1">
        <v>49.38</v>
      </c>
      <c r="G2254" s="1">
        <v>9472756.0</v>
      </c>
      <c r="H2254" s="1">
        <v>44.9385</v>
      </c>
      <c r="I2254" s="1">
        <v>6960724.0</v>
      </c>
      <c r="J2254" s="1">
        <v>26.6</v>
      </c>
      <c r="K2254" s="1">
        <v>9694095.0</v>
      </c>
      <c r="L2254" s="1">
        <v>74.62</v>
      </c>
      <c r="M2254" s="1">
        <v>1857886.0</v>
      </c>
      <c r="N2254" s="1">
        <v>42.35</v>
      </c>
      <c r="O2254" s="1">
        <v>1371354.0</v>
      </c>
      <c r="P2254" s="1">
        <v>69.72</v>
      </c>
      <c r="Q2254" s="1">
        <v>5129661.0</v>
      </c>
      <c r="R2254" s="1">
        <v>11.17</v>
      </c>
      <c r="S2254" s="1">
        <v>3466765.0</v>
      </c>
      <c r="T2254" s="1">
        <v>20.81</v>
      </c>
      <c r="U2254" s="1">
        <v>2425250.0</v>
      </c>
    </row>
    <row r="2255" ht="13.5" customHeight="1">
      <c r="A2255" s="1">
        <v>45152.0</v>
      </c>
      <c r="B2255" s="1">
        <v>42.48</v>
      </c>
      <c r="C2255" s="1">
        <v>2.1587731E7</v>
      </c>
      <c r="D2255" s="1">
        <v>41.585</v>
      </c>
      <c r="E2255" s="1">
        <v>1.1407384E7</v>
      </c>
      <c r="F2255" s="1">
        <v>47.91</v>
      </c>
      <c r="G2255" s="1">
        <v>1.7120658E7</v>
      </c>
      <c r="H2255" s="1">
        <v>44.7199</v>
      </c>
      <c r="I2255" s="1">
        <v>4882051.0</v>
      </c>
      <c r="J2255" s="1">
        <v>26.51</v>
      </c>
      <c r="K2255" s="1">
        <v>7550273.0</v>
      </c>
      <c r="L2255" s="1">
        <v>74.4</v>
      </c>
      <c r="M2255" s="1">
        <v>1243308.0</v>
      </c>
      <c r="N2255" s="1">
        <v>42.03</v>
      </c>
      <c r="O2255" s="1">
        <v>1581540.0</v>
      </c>
      <c r="P2255" s="1">
        <v>69.81</v>
      </c>
      <c r="Q2255" s="1">
        <v>6097237.0</v>
      </c>
      <c r="R2255" s="1">
        <v>11.02</v>
      </c>
      <c r="S2255" s="1">
        <v>3915788.0</v>
      </c>
      <c r="T2255" s="1">
        <v>20.77</v>
      </c>
      <c r="U2255" s="1">
        <v>2156162.0</v>
      </c>
    </row>
    <row r="2256" ht="13.5" customHeight="1">
      <c r="A2256" s="1">
        <v>45153.0</v>
      </c>
      <c r="B2256" s="1">
        <v>41.96</v>
      </c>
      <c r="C2256" s="1">
        <v>1.8544216E7</v>
      </c>
      <c r="D2256" s="1">
        <v>40.37</v>
      </c>
      <c r="E2256" s="1">
        <v>1.5060056E7</v>
      </c>
      <c r="F2256" s="1">
        <v>46.86</v>
      </c>
      <c r="G2256" s="1">
        <v>1.8719466E7</v>
      </c>
      <c r="H2256" s="1">
        <v>43.982</v>
      </c>
      <c r="I2256" s="1">
        <v>4829520.0</v>
      </c>
      <c r="J2256" s="1">
        <v>26.07</v>
      </c>
      <c r="K2256" s="1">
        <v>1.0807548E7</v>
      </c>
      <c r="L2256" s="1">
        <v>73.04</v>
      </c>
      <c r="M2256" s="1">
        <v>1990967.0</v>
      </c>
      <c r="N2256" s="1">
        <v>40.99</v>
      </c>
      <c r="O2256" s="1">
        <v>3436496.0</v>
      </c>
      <c r="P2256" s="1">
        <v>68.19</v>
      </c>
      <c r="Q2256" s="1">
        <v>4340634.0</v>
      </c>
      <c r="R2256" s="1">
        <v>10.76</v>
      </c>
      <c r="S2256" s="1">
        <v>4745914.0</v>
      </c>
      <c r="T2256" s="1">
        <v>20.4</v>
      </c>
      <c r="U2256" s="1">
        <v>2640247.0</v>
      </c>
    </row>
    <row r="2257" ht="13.5" customHeight="1">
      <c r="A2257" s="1">
        <v>45154.0</v>
      </c>
      <c r="B2257" s="1">
        <v>43.1</v>
      </c>
      <c r="C2257" s="1">
        <v>1.3681626E7</v>
      </c>
      <c r="D2257" s="1">
        <v>40.43</v>
      </c>
      <c r="E2257" s="1">
        <v>1.4105152E7</v>
      </c>
      <c r="F2257" s="1">
        <v>46.84</v>
      </c>
      <c r="G2257" s="1">
        <v>1.807853E7</v>
      </c>
      <c r="H2257" s="1">
        <v>44.064</v>
      </c>
      <c r="I2257" s="1">
        <v>2513808.0</v>
      </c>
      <c r="J2257" s="1">
        <v>26.12</v>
      </c>
      <c r="K2257" s="1">
        <v>1.1433971E7</v>
      </c>
      <c r="L2257" s="1">
        <v>73.46</v>
      </c>
      <c r="M2257" s="1">
        <v>1957962.0</v>
      </c>
      <c r="N2257" s="1">
        <v>40.84</v>
      </c>
      <c r="O2257" s="1">
        <v>3008953.0</v>
      </c>
      <c r="P2257" s="1">
        <v>67.02</v>
      </c>
      <c r="Q2257" s="1">
        <v>4518012.0</v>
      </c>
      <c r="R2257" s="1">
        <v>10.77</v>
      </c>
      <c r="S2257" s="1">
        <v>3293986.0</v>
      </c>
      <c r="T2257" s="1">
        <v>20.28</v>
      </c>
      <c r="U2257" s="1">
        <v>2595971.0</v>
      </c>
    </row>
    <row r="2258" ht="13.5" customHeight="1">
      <c r="A2258" s="1">
        <v>45155.0</v>
      </c>
      <c r="B2258" s="1">
        <v>44.18</v>
      </c>
      <c r="C2258" s="1">
        <v>1.417034E7</v>
      </c>
      <c r="D2258" s="1">
        <v>40.935</v>
      </c>
      <c r="E2258" s="1">
        <v>1.948231E7</v>
      </c>
      <c r="F2258" s="1">
        <v>47.22</v>
      </c>
      <c r="G2258" s="1">
        <v>1.1060325E7</v>
      </c>
      <c r="H2258" s="1">
        <v>43.9638</v>
      </c>
      <c r="I2258" s="1">
        <v>3339418.0</v>
      </c>
      <c r="J2258" s="1">
        <v>26.24</v>
      </c>
      <c r="K2258" s="1">
        <v>9887424.0</v>
      </c>
      <c r="L2258" s="1">
        <v>75.1</v>
      </c>
      <c r="M2258" s="1">
        <v>1670466.0</v>
      </c>
      <c r="N2258" s="1">
        <v>41.52</v>
      </c>
      <c r="O2258" s="1">
        <v>2285625.0</v>
      </c>
      <c r="P2258" s="1">
        <v>68.35</v>
      </c>
      <c r="Q2258" s="1">
        <v>2958628.0</v>
      </c>
      <c r="R2258" s="1">
        <v>10.93</v>
      </c>
      <c r="S2258" s="1">
        <v>2364114.0</v>
      </c>
      <c r="T2258" s="1">
        <v>20.61</v>
      </c>
      <c r="U2258" s="1">
        <v>2677598.0</v>
      </c>
    </row>
    <row r="2259" ht="13.5" customHeight="1">
      <c r="A2259" s="1">
        <v>45156.0</v>
      </c>
      <c r="B2259" s="1">
        <v>44.84</v>
      </c>
      <c r="C2259" s="1">
        <v>2.5004099E7</v>
      </c>
      <c r="D2259" s="1">
        <v>41.745</v>
      </c>
      <c r="E2259" s="1">
        <v>2.0508794E7</v>
      </c>
      <c r="F2259" s="1">
        <v>47.25</v>
      </c>
      <c r="G2259" s="1">
        <v>7548565.0</v>
      </c>
      <c r="H2259" s="1">
        <v>44.1278</v>
      </c>
      <c r="I2259" s="1">
        <v>3336467.0</v>
      </c>
      <c r="J2259" s="1">
        <v>26.19</v>
      </c>
      <c r="K2259" s="1">
        <v>1.2079456E7</v>
      </c>
      <c r="L2259" s="1">
        <v>76.12</v>
      </c>
      <c r="M2259" s="1">
        <v>1600336.0</v>
      </c>
      <c r="N2259" s="1">
        <v>41.5</v>
      </c>
      <c r="O2259" s="1">
        <v>1754568.0</v>
      </c>
      <c r="P2259" s="1">
        <v>69.26</v>
      </c>
      <c r="Q2259" s="1">
        <v>2602855.0</v>
      </c>
      <c r="R2259" s="1">
        <v>10.98</v>
      </c>
      <c r="S2259" s="1">
        <v>2709141.0</v>
      </c>
      <c r="T2259" s="1">
        <v>20.57</v>
      </c>
      <c r="U2259" s="1">
        <v>4463862.0</v>
      </c>
    </row>
    <row r="2260" ht="13.5" customHeight="1">
      <c r="A2260" s="1">
        <v>45159.0</v>
      </c>
      <c r="B2260" s="1">
        <v>44.34</v>
      </c>
      <c r="C2260" s="1">
        <v>1.472218E7</v>
      </c>
      <c r="D2260" s="1">
        <v>41.595</v>
      </c>
      <c r="E2260" s="1">
        <v>2.586061E7</v>
      </c>
      <c r="F2260" s="1">
        <v>47.04</v>
      </c>
      <c r="G2260" s="1">
        <v>9893504.0</v>
      </c>
      <c r="H2260" s="1">
        <v>44.0822</v>
      </c>
      <c r="I2260" s="1">
        <v>5337910.0</v>
      </c>
      <c r="J2260" s="1">
        <v>25.99</v>
      </c>
      <c r="K2260" s="1">
        <v>5878732.0</v>
      </c>
      <c r="L2260" s="1">
        <v>75.75</v>
      </c>
      <c r="M2260" s="1">
        <v>1044784.0</v>
      </c>
      <c r="N2260" s="1">
        <v>41.43</v>
      </c>
      <c r="O2260" s="1">
        <v>3383082.0</v>
      </c>
      <c r="P2260" s="1">
        <v>68.9</v>
      </c>
      <c r="Q2260" s="1">
        <v>2712624.0</v>
      </c>
      <c r="R2260" s="1">
        <v>10.88</v>
      </c>
      <c r="S2260" s="1">
        <v>2418352.0</v>
      </c>
      <c r="T2260" s="1">
        <v>20.39</v>
      </c>
      <c r="U2260" s="1">
        <v>4095189.0</v>
      </c>
    </row>
    <row r="2261" ht="13.5" customHeight="1">
      <c r="A2261" s="1">
        <v>45160.0</v>
      </c>
      <c r="B2261" s="1">
        <v>44.16</v>
      </c>
      <c r="C2261" s="1">
        <v>6876821.0</v>
      </c>
      <c r="D2261" s="1">
        <v>41.555</v>
      </c>
      <c r="E2261" s="1">
        <v>2.2274736E7</v>
      </c>
      <c r="F2261" s="1">
        <v>46.5</v>
      </c>
      <c r="G2261" s="1">
        <v>7418801.0</v>
      </c>
      <c r="H2261" s="1">
        <v>43.5812</v>
      </c>
      <c r="I2261" s="1">
        <v>4891763.0</v>
      </c>
      <c r="J2261" s="1">
        <v>25.95</v>
      </c>
      <c r="K2261" s="1">
        <v>6343871.0</v>
      </c>
      <c r="L2261" s="1">
        <v>75.32</v>
      </c>
      <c r="M2261" s="1">
        <v>907011.0</v>
      </c>
      <c r="N2261" s="1">
        <v>41.01</v>
      </c>
      <c r="O2261" s="1">
        <v>1740152.0</v>
      </c>
      <c r="P2261" s="1">
        <v>68.07</v>
      </c>
      <c r="Q2261" s="1">
        <v>2132087.0</v>
      </c>
      <c r="R2261" s="1">
        <v>10.88</v>
      </c>
      <c r="S2261" s="1">
        <v>1701901.0</v>
      </c>
      <c r="T2261" s="1">
        <v>20.26</v>
      </c>
      <c r="U2261" s="1">
        <v>2227446.0</v>
      </c>
    </row>
    <row r="2262" ht="13.5" customHeight="1">
      <c r="A2262" s="1">
        <v>45161.0</v>
      </c>
      <c r="B2262" s="1">
        <v>44.4</v>
      </c>
      <c r="C2262" s="1">
        <v>9898318.0</v>
      </c>
      <c r="D2262" s="1">
        <v>41.29</v>
      </c>
      <c r="E2262" s="1">
        <v>1.8329204E7</v>
      </c>
      <c r="F2262" s="1">
        <v>46.6</v>
      </c>
      <c r="G2262" s="1">
        <v>8638224.0</v>
      </c>
      <c r="H2262" s="1">
        <v>43.7178</v>
      </c>
      <c r="I2262" s="1">
        <v>6426027.0</v>
      </c>
      <c r="J2262" s="1">
        <v>25.55</v>
      </c>
      <c r="K2262" s="1">
        <v>1.0272307E7</v>
      </c>
      <c r="L2262" s="1">
        <v>74.95</v>
      </c>
      <c r="M2262" s="1">
        <v>1192904.0</v>
      </c>
      <c r="N2262" s="1">
        <v>41.04</v>
      </c>
      <c r="O2262" s="1">
        <v>1411687.0</v>
      </c>
      <c r="P2262" s="1">
        <v>67.12</v>
      </c>
      <c r="Q2262" s="1">
        <v>3096626.0</v>
      </c>
      <c r="R2262" s="1">
        <v>10.74</v>
      </c>
      <c r="S2262" s="1">
        <v>2187225.0</v>
      </c>
      <c r="T2262" s="1">
        <v>19.74</v>
      </c>
      <c r="U2262" s="1">
        <v>3915603.0</v>
      </c>
    </row>
    <row r="2263" ht="13.5" customHeight="1">
      <c r="A2263" s="1">
        <v>45162.0</v>
      </c>
      <c r="B2263" s="1">
        <v>44.21</v>
      </c>
      <c r="C2263" s="1">
        <v>7311230.0</v>
      </c>
      <c r="D2263" s="1">
        <v>40.775</v>
      </c>
      <c r="E2263" s="1">
        <v>1.2404032E7</v>
      </c>
      <c r="F2263" s="1">
        <v>46.42</v>
      </c>
      <c r="G2263" s="1">
        <v>8452767.0</v>
      </c>
      <c r="H2263" s="1">
        <v>43.4172</v>
      </c>
      <c r="I2263" s="1">
        <v>6110240.0</v>
      </c>
      <c r="J2263" s="1">
        <v>25.1</v>
      </c>
      <c r="K2263" s="1">
        <v>1.0852196E7</v>
      </c>
      <c r="L2263" s="1">
        <v>74.3</v>
      </c>
      <c r="M2263" s="1">
        <v>960380.0</v>
      </c>
      <c r="N2263" s="1">
        <v>40.87</v>
      </c>
      <c r="O2263" s="1">
        <v>2429548.0</v>
      </c>
      <c r="P2263" s="1">
        <v>65.91</v>
      </c>
      <c r="Q2263" s="1">
        <v>3083727.0</v>
      </c>
      <c r="R2263" s="1">
        <v>10.64</v>
      </c>
      <c r="S2263" s="1">
        <v>2214288.0</v>
      </c>
      <c r="T2263" s="1">
        <v>19.56</v>
      </c>
      <c r="U2263" s="1">
        <v>5083117.0</v>
      </c>
    </row>
    <row r="2264" ht="13.5" customHeight="1">
      <c r="A2264" s="1">
        <v>45163.0</v>
      </c>
      <c r="B2264" s="1">
        <v>44.77</v>
      </c>
      <c r="C2264" s="1">
        <v>7656344.0</v>
      </c>
      <c r="D2264" s="1">
        <v>41.405</v>
      </c>
      <c r="E2264" s="1">
        <v>1.0207278E7</v>
      </c>
      <c r="F2264" s="1">
        <v>46.78</v>
      </c>
      <c r="G2264" s="1">
        <v>5619220.0</v>
      </c>
      <c r="H2264" s="1">
        <v>43.7907</v>
      </c>
      <c r="I2264" s="1">
        <v>3224396.0</v>
      </c>
      <c r="J2264" s="1">
        <v>25.62</v>
      </c>
      <c r="K2264" s="1">
        <v>9250471.0</v>
      </c>
      <c r="L2264" s="1">
        <v>75.03</v>
      </c>
      <c r="M2264" s="1">
        <v>1401288.0</v>
      </c>
      <c r="N2264" s="1">
        <v>41.33</v>
      </c>
      <c r="O2264" s="1">
        <v>2931846.0</v>
      </c>
      <c r="P2264" s="1">
        <v>66.48</v>
      </c>
      <c r="Q2264" s="1">
        <v>1970536.0</v>
      </c>
      <c r="R2264" s="1">
        <v>10.77</v>
      </c>
      <c r="S2264" s="1">
        <v>2063433.0</v>
      </c>
      <c r="T2264" s="1">
        <v>19.74</v>
      </c>
      <c r="U2264" s="1">
        <v>2453591.0</v>
      </c>
    </row>
    <row r="2265" ht="13.5" customHeight="1">
      <c r="A2265" s="1">
        <v>45166.0</v>
      </c>
      <c r="B2265" s="1">
        <v>45.2</v>
      </c>
      <c r="C2265" s="1">
        <v>1.4723481E7</v>
      </c>
      <c r="D2265" s="1">
        <v>42.43</v>
      </c>
      <c r="E2265" s="1">
        <v>2.1431294E7</v>
      </c>
      <c r="F2265" s="1">
        <v>47.18</v>
      </c>
      <c r="G2265" s="1">
        <v>1.3350185E7</v>
      </c>
      <c r="H2265" s="1">
        <v>44.1915</v>
      </c>
      <c r="I2265" s="1">
        <v>8201220.0</v>
      </c>
      <c r="J2265" s="1">
        <v>25.8</v>
      </c>
      <c r="K2265" s="1">
        <v>6337451.0</v>
      </c>
      <c r="L2265" s="1">
        <v>75.78</v>
      </c>
      <c r="M2265" s="1">
        <v>1433485.0</v>
      </c>
      <c r="N2265" s="1">
        <v>41.63</v>
      </c>
      <c r="O2265" s="1">
        <v>2063677.0</v>
      </c>
      <c r="P2265" s="1">
        <v>67.56</v>
      </c>
      <c r="Q2265" s="1">
        <v>4035840.0</v>
      </c>
      <c r="R2265" s="1">
        <v>10.91</v>
      </c>
      <c r="S2265" s="1">
        <v>1634477.0</v>
      </c>
      <c r="T2265" s="1">
        <v>20.16</v>
      </c>
      <c r="U2265" s="1">
        <v>1804104.0</v>
      </c>
    </row>
    <row r="2266" ht="13.5" customHeight="1">
      <c r="A2266" s="1">
        <v>45167.0</v>
      </c>
      <c r="B2266" s="1">
        <v>45.96</v>
      </c>
      <c r="C2266" s="1">
        <v>1.0723248E7</v>
      </c>
      <c r="D2266" s="1">
        <v>43.405</v>
      </c>
      <c r="E2266" s="1">
        <v>1.6882944E7</v>
      </c>
      <c r="F2266" s="1">
        <v>47.54</v>
      </c>
      <c r="G2266" s="1">
        <v>6492500.0</v>
      </c>
      <c r="H2266" s="1">
        <v>44.5286</v>
      </c>
      <c r="I2266" s="1">
        <v>5448302.0</v>
      </c>
      <c r="J2266" s="1">
        <v>26.38</v>
      </c>
      <c r="K2266" s="1">
        <v>1.1670404E7</v>
      </c>
      <c r="L2266" s="1">
        <v>76.62</v>
      </c>
      <c r="M2266" s="1">
        <v>1436504.0</v>
      </c>
      <c r="N2266" s="1">
        <v>41.93</v>
      </c>
      <c r="O2266" s="1">
        <v>1854953.0</v>
      </c>
      <c r="P2266" s="1">
        <v>68.54</v>
      </c>
      <c r="Q2266" s="1">
        <v>4014294.0</v>
      </c>
      <c r="R2266" s="1">
        <v>11.04</v>
      </c>
      <c r="S2266" s="1">
        <v>3155561.0</v>
      </c>
      <c r="T2266" s="1">
        <v>20.43</v>
      </c>
      <c r="U2266" s="1">
        <v>1997144.0</v>
      </c>
    </row>
    <row r="2267" ht="13.5" customHeight="1">
      <c r="A2267" s="1">
        <v>45168.0</v>
      </c>
      <c r="B2267" s="1">
        <v>46.32</v>
      </c>
      <c r="C2267" s="1">
        <v>9544583.0</v>
      </c>
      <c r="D2267" s="1">
        <v>43.49</v>
      </c>
      <c r="E2267" s="1">
        <v>1.1237788E7</v>
      </c>
      <c r="F2267" s="1">
        <v>47.73</v>
      </c>
      <c r="G2267" s="1">
        <v>4534604.0</v>
      </c>
      <c r="H2267" s="1">
        <v>44.729</v>
      </c>
      <c r="I2267" s="1">
        <v>3962339.0</v>
      </c>
      <c r="J2267" s="1">
        <v>26.73</v>
      </c>
      <c r="K2267" s="1">
        <v>9408397.0</v>
      </c>
      <c r="L2267" s="1">
        <v>77.24</v>
      </c>
      <c r="M2267" s="1">
        <v>1260232.0</v>
      </c>
      <c r="N2267" s="1">
        <v>42.17</v>
      </c>
      <c r="O2267" s="1">
        <v>1449733.0</v>
      </c>
      <c r="P2267" s="1">
        <v>68.89</v>
      </c>
      <c r="Q2267" s="1">
        <v>2366579.0</v>
      </c>
      <c r="R2267" s="1">
        <v>11.03</v>
      </c>
      <c r="S2267" s="1">
        <v>2572866.0</v>
      </c>
      <c r="T2267" s="1">
        <v>20.44</v>
      </c>
      <c r="U2267" s="1">
        <v>1796181.0</v>
      </c>
    </row>
    <row r="2268" ht="13.5" customHeight="1">
      <c r="A2268" s="1">
        <v>45169.0</v>
      </c>
      <c r="B2268" s="1">
        <v>45.77</v>
      </c>
      <c r="C2268" s="1">
        <v>2.5935866E7</v>
      </c>
      <c r="D2268" s="1">
        <v>43.71</v>
      </c>
      <c r="E2268" s="1">
        <v>1.534351E7</v>
      </c>
      <c r="F2268" s="1">
        <v>47.44</v>
      </c>
      <c r="G2268" s="1">
        <v>8402407.0</v>
      </c>
      <c r="H2268" s="1">
        <v>44.4557</v>
      </c>
      <c r="I2268" s="1">
        <v>7429994.0</v>
      </c>
      <c r="J2268" s="1">
        <v>26.98</v>
      </c>
      <c r="K2268" s="1">
        <v>9524084.0</v>
      </c>
      <c r="L2268" s="1">
        <v>76.73</v>
      </c>
      <c r="M2268" s="1">
        <v>1593483.0</v>
      </c>
      <c r="N2268" s="1">
        <v>42.0</v>
      </c>
      <c r="O2268" s="1">
        <v>2401149.0</v>
      </c>
      <c r="P2268" s="1">
        <v>69.29</v>
      </c>
      <c r="Q2268" s="1">
        <v>4561320.0</v>
      </c>
      <c r="R2268" s="1">
        <v>11.05</v>
      </c>
      <c r="S2268" s="1">
        <v>4456834.0</v>
      </c>
      <c r="T2268" s="1">
        <v>20.61</v>
      </c>
      <c r="U2268" s="1">
        <v>3992843.0</v>
      </c>
    </row>
    <row r="2269" ht="13.5" customHeight="1">
      <c r="A2269" s="1">
        <v>45170.0</v>
      </c>
      <c r="B2269" s="1">
        <v>46.45</v>
      </c>
      <c r="C2269" s="1">
        <v>1.9084596E7</v>
      </c>
      <c r="D2269" s="1">
        <v>44.165</v>
      </c>
      <c r="E2269" s="1">
        <v>1.6856626E7</v>
      </c>
      <c r="F2269" s="1">
        <v>48.28</v>
      </c>
      <c r="G2269" s="1">
        <v>8331925.0</v>
      </c>
      <c r="H2269" s="1">
        <v>45.1025</v>
      </c>
      <c r="I2269" s="1">
        <v>7852346.0</v>
      </c>
      <c r="J2269" s="1">
        <v>27.41</v>
      </c>
      <c r="K2269" s="1">
        <v>8917357.0</v>
      </c>
      <c r="L2269" s="1">
        <v>78.81</v>
      </c>
      <c r="M2269" s="1">
        <v>1581846.0</v>
      </c>
      <c r="N2269" s="1">
        <v>42.51</v>
      </c>
      <c r="O2269" s="1">
        <v>2301287.0</v>
      </c>
      <c r="P2269" s="1">
        <v>70.87</v>
      </c>
      <c r="Q2269" s="1">
        <v>3669285.0</v>
      </c>
      <c r="R2269" s="1">
        <v>11.58</v>
      </c>
      <c r="S2269" s="1">
        <v>6431645.0</v>
      </c>
      <c r="T2269" s="1">
        <v>21.22</v>
      </c>
      <c r="U2269" s="1">
        <v>3305808.0</v>
      </c>
    </row>
    <row r="2270" ht="13.5" customHeight="1">
      <c r="A2270" s="1">
        <v>45173.0</v>
      </c>
      <c r="B2270" s="1">
        <v>46.45</v>
      </c>
      <c r="C2270" s="1">
        <v>1.9084596E7</v>
      </c>
      <c r="D2270" s="1">
        <v>44.165</v>
      </c>
      <c r="E2270" s="1">
        <v>1.6856626E7</v>
      </c>
      <c r="F2270" s="1">
        <v>48.28</v>
      </c>
      <c r="G2270" s="1">
        <v>8331925.0</v>
      </c>
      <c r="H2270" s="1">
        <v>45.1025</v>
      </c>
      <c r="I2270" s="1">
        <v>7852346.0</v>
      </c>
      <c r="J2270" s="1">
        <v>27.41</v>
      </c>
      <c r="K2270" s="1">
        <v>8917357.0</v>
      </c>
      <c r="L2270" s="1">
        <v>78.81</v>
      </c>
      <c r="M2270" s="1">
        <v>1581846.0</v>
      </c>
      <c r="N2270" s="1">
        <v>42.51</v>
      </c>
      <c r="O2270" s="1">
        <v>2301287.0</v>
      </c>
      <c r="P2270" s="1">
        <v>70.87</v>
      </c>
      <c r="Q2270" s="1">
        <v>3669285.0</v>
      </c>
      <c r="R2270" s="1">
        <v>11.58</v>
      </c>
      <c r="S2270" s="1">
        <v>6431645.0</v>
      </c>
      <c r="T2270" s="1">
        <v>21.22</v>
      </c>
      <c r="U2270" s="1">
        <v>3305808.0</v>
      </c>
    </row>
    <row r="2271" ht="13.5" customHeight="1">
      <c r="A2271" s="1">
        <v>45174.0</v>
      </c>
      <c r="B2271" s="1">
        <v>46.84</v>
      </c>
      <c r="C2271" s="1">
        <v>1.9092433E7</v>
      </c>
      <c r="D2271" s="1">
        <v>44.55</v>
      </c>
      <c r="E2271" s="1">
        <v>3.2527592E7</v>
      </c>
      <c r="F2271" s="1">
        <v>48.16</v>
      </c>
      <c r="G2271" s="1">
        <v>5822744.0</v>
      </c>
      <c r="H2271" s="1">
        <v>45.1572</v>
      </c>
      <c r="I2271" s="1">
        <v>1.1283147E7</v>
      </c>
      <c r="J2271" s="1">
        <v>27.54</v>
      </c>
      <c r="K2271" s="1">
        <v>6977939.0</v>
      </c>
      <c r="L2271" s="1">
        <v>78.79</v>
      </c>
      <c r="M2271" s="1">
        <v>1650209.0</v>
      </c>
      <c r="N2271" s="1">
        <v>42.43</v>
      </c>
      <c r="O2271" s="1">
        <v>1697813.0</v>
      </c>
      <c r="P2271" s="1">
        <v>70.81</v>
      </c>
      <c r="Q2271" s="1">
        <v>4227567.0</v>
      </c>
      <c r="R2271" s="1">
        <v>11.67</v>
      </c>
      <c r="S2271" s="1">
        <v>6123872.0</v>
      </c>
      <c r="T2271" s="1">
        <v>21.14</v>
      </c>
      <c r="U2271" s="1">
        <v>4614760.0</v>
      </c>
    </row>
    <row r="2272" ht="13.5" customHeight="1">
      <c r="A2272" s="1">
        <v>45175.0</v>
      </c>
      <c r="B2272" s="1">
        <v>46.98</v>
      </c>
      <c r="C2272" s="1">
        <v>1.4320579E7</v>
      </c>
      <c r="D2272" s="1">
        <v>44.605</v>
      </c>
      <c r="E2272" s="1">
        <v>1.7028936E7</v>
      </c>
      <c r="F2272" s="1">
        <v>45.31</v>
      </c>
      <c r="G2272" s="1">
        <v>3.5480975E7</v>
      </c>
      <c r="H2272" s="1">
        <v>44.1187</v>
      </c>
      <c r="I2272" s="1">
        <v>1.9845577E7</v>
      </c>
      <c r="J2272" s="1">
        <v>27.74</v>
      </c>
      <c r="K2272" s="1">
        <v>6399262.0</v>
      </c>
      <c r="L2272" s="1">
        <v>79.16</v>
      </c>
      <c r="M2272" s="1">
        <v>2015408.0</v>
      </c>
      <c r="N2272" s="1">
        <v>41.58</v>
      </c>
      <c r="O2272" s="1">
        <v>4629944.0</v>
      </c>
      <c r="P2272" s="1">
        <v>70.6</v>
      </c>
      <c r="Q2272" s="1">
        <v>2710093.0</v>
      </c>
      <c r="R2272" s="1">
        <v>11.64</v>
      </c>
      <c r="S2272" s="1">
        <v>5020597.0</v>
      </c>
      <c r="T2272" s="1">
        <v>21.08</v>
      </c>
      <c r="U2272" s="1">
        <v>4186036.0</v>
      </c>
    </row>
    <row r="2273" ht="13.5" customHeight="1">
      <c r="A2273" s="1">
        <v>45176.0</v>
      </c>
      <c r="B2273" s="1">
        <v>46.76</v>
      </c>
      <c r="C2273" s="1">
        <v>1.6770771E7</v>
      </c>
      <c r="D2273" s="1">
        <v>44.69</v>
      </c>
      <c r="E2273" s="1">
        <v>5.333623E7</v>
      </c>
      <c r="F2273" s="1">
        <v>45.47</v>
      </c>
      <c r="G2273" s="1">
        <v>1.7176645E7</v>
      </c>
      <c r="H2273" s="1">
        <v>44.2098</v>
      </c>
      <c r="I2273" s="1">
        <v>1.0223392E7</v>
      </c>
      <c r="J2273" s="1">
        <v>27.86</v>
      </c>
      <c r="K2273" s="1">
        <v>8127934.0</v>
      </c>
      <c r="L2273" s="1">
        <v>78.71</v>
      </c>
      <c r="M2273" s="1">
        <v>1371227.0</v>
      </c>
      <c r="N2273" s="1">
        <v>42.1</v>
      </c>
      <c r="O2273" s="1">
        <v>3924402.0</v>
      </c>
      <c r="P2273" s="1">
        <v>69.99</v>
      </c>
      <c r="Q2273" s="1">
        <v>1885789.0</v>
      </c>
      <c r="R2273" s="1">
        <v>11.62</v>
      </c>
      <c r="S2273" s="1">
        <v>2499476.0</v>
      </c>
      <c r="T2273" s="1">
        <v>20.87</v>
      </c>
      <c r="U2273" s="1">
        <v>2770769.0</v>
      </c>
    </row>
    <row r="2274" ht="13.5" customHeight="1">
      <c r="A2274" s="1">
        <v>45177.0</v>
      </c>
      <c r="B2274" s="1">
        <v>46.84</v>
      </c>
      <c r="C2274" s="1">
        <v>1.017109E7</v>
      </c>
      <c r="D2274" s="1">
        <v>44.295</v>
      </c>
      <c r="E2274" s="1">
        <v>2.4688248E7</v>
      </c>
      <c r="F2274" s="1">
        <v>45.77</v>
      </c>
      <c r="G2274" s="1">
        <v>1.3679388E7</v>
      </c>
      <c r="H2274" s="1">
        <v>44.6835</v>
      </c>
      <c r="I2274" s="1">
        <v>7120761.0</v>
      </c>
      <c r="J2274" s="1">
        <v>27.89</v>
      </c>
      <c r="K2274" s="1">
        <v>5619402.0</v>
      </c>
      <c r="L2274" s="1">
        <v>79.01</v>
      </c>
      <c r="M2274" s="1">
        <v>1748231.0</v>
      </c>
      <c r="N2274" s="1">
        <v>41.79</v>
      </c>
      <c r="O2274" s="1">
        <v>3482109.0</v>
      </c>
      <c r="P2274" s="1">
        <v>70.0</v>
      </c>
      <c r="Q2274" s="1">
        <v>1610933.0</v>
      </c>
      <c r="R2274" s="1">
        <v>11.62</v>
      </c>
      <c r="S2274" s="1">
        <v>4251064.0</v>
      </c>
      <c r="T2274" s="1">
        <v>21.07</v>
      </c>
      <c r="U2274" s="1">
        <v>1798599.0</v>
      </c>
    </row>
    <row r="2275" ht="13.5" customHeight="1">
      <c r="A2275" s="1">
        <v>45180.0</v>
      </c>
      <c r="B2275" s="1">
        <v>45.82</v>
      </c>
      <c r="C2275" s="1">
        <v>1.5100569E7</v>
      </c>
      <c r="D2275" s="1">
        <v>43.03</v>
      </c>
      <c r="E2275" s="1">
        <v>4.4597464E7</v>
      </c>
      <c r="F2275" s="1">
        <v>45.79</v>
      </c>
      <c r="G2275" s="1">
        <v>7835429.0</v>
      </c>
      <c r="H2275" s="1">
        <v>44.5742</v>
      </c>
      <c r="I2275" s="1">
        <v>6164241.0</v>
      </c>
      <c r="J2275" s="1">
        <v>27.35</v>
      </c>
      <c r="K2275" s="1">
        <v>5926686.0</v>
      </c>
      <c r="L2275" s="1">
        <v>78.19</v>
      </c>
      <c r="M2275" s="1">
        <v>1291841.0</v>
      </c>
      <c r="N2275" s="1">
        <v>41.73</v>
      </c>
      <c r="O2275" s="1">
        <v>3255426.0</v>
      </c>
      <c r="P2275" s="1">
        <v>69.01</v>
      </c>
      <c r="Q2275" s="1">
        <v>2867828.0</v>
      </c>
      <c r="R2275" s="1">
        <v>11.55</v>
      </c>
      <c r="S2275" s="1">
        <v>3075271.0</v>
      </c>
      <c r="T2275" s="1">
        <v>21.0</v>
      </c>
      <c r="U2275" s="1">
        <v>5348896.0</v>
      </c>
    </row>
    <row r="2276" ht="13.5" customHeight="1">
      <c r="A2276" s="1">
        <v>45181.0</v>
      </c>
      <c r="B2276" s="1">
        <v>46.98</v>
      </c>
      <c r="C2276" s="1">
        <v>1.6739754E7</v>
      </c>
      <c r="D2276" s="1">
        <v>43.885</v>
      </c>
      <c r="E2276" s="1">
        <v>3.6043506E7</v>
      </c>
      <c r="F2276" s="1">
        <v>46.29</v>
      </c>
      <c r="G2276" s="1">
        <v>1.0856795E7</v>
      </c>
      <c r="H2276" s="1">
        <v>44.9294</v>
      </c>
      <c r="I2276" s="1">
        <v>6555891.0</v>
      </c>
      <c r="J2276" s="1">
        <v>27.95</v>
      </c>
      <c r="K2276" s="1">
        <v>8304487.0</v>
      </c>
      <c r="L2276" s="1">
        <v>79.36</v>
      </c>
      <c r="M2276" s="1">
        <v>1284688.0</v>
      </c>
      <c r="N2276" s="1">
        <v>42.11</v>
      </c>
      <c r="O2276" s="1">
        <v>3091464.0</v>
      </c>
      <c r="P2276" s="1">
        <v>70.24</v>
      </c>
      <c r="Q2276" s="1">
        <v>2447650.0</v>
      </c>
      <c r="R2276" s="1">
        <v>11.69</v>
      </c>
      <c r="S2276" s="1">
        <v>2826224.0</v>
      </c>
      <c r="T2276" s="1">
        <v>21.49</v>
      </c>
      <c r="U2276" s="1">
        <v>2766012.0</v>
      </c>
    </row>
    <row r="2277" ht="13.5" customHeight="1">
      <c r="A2277" s="1">
        <v>45182.0</v>
      </c>
      <c r="B2277" s="1">
        <v>46.62</v>
      </c>
      <c r="C2277" s="1">
        <v>8250358.0</v>
      </c>
      <c r="D2277" s="1">
        <v>43.575</v>
      </c>
      <c r="E2277" s="1">
        <v>1.2162598E7</v>
      </c>
      <c r="F2277" s="1">
        <v>46.49</v>
      </c>
      <c r="G2277" s="1">
        <v>1.6943708E7</v>
      </c>
      <c r="H2277" s="1">
        <v>45.0023</v>
      </c>
      <c r="I2277" s="1">
        <v>1.2730875E7</v>
      </c>
      <c r="J2277" s="1">
        <v>27.77</v>
      </c>
      <c r="K2277" s="1">
        <v>6540684.0</v>
      </c>
      <c r="L2277" s="1">
        <v>78.71</v>
      </c>
      <c r="M2277" s="1">
        <v>1552229.0</v>
      </c>
      <c r="N2277" s="1">
        <v>41.83</v>
      </c>
      <c r="O2277" s="1">
        <v>3222043.0</v>
      </c>
      <c r="P2277" s="1">
        <v>69.62</v>
      </c>
      <c r="Q2277" s="1">
        <v>1664350.0</v>
      </c>
      <c r="R2277" s="1">
        <v>11.63</v>
      </c>
      <c r="S2277" s="1">
        <v>6799047.0</v>
      </c>
      <c r="T2277" s="1">
        <v>21.15</v>
      </c>
      <c r="U2277" s="1">
        <v>3887318.0</v>
      </c>
    </row>
    <row r="2278" ht="13.5" customHeight="1">
      <c r="A2278" s="1">
        <v>45183.0</v>
      </c>
      <c r="B2278" s="1">
        <v>46.96</v>
      </c>
      <c r="C2278" s="1">
        <v>1.4785267E7</v>
      </c>
      <c r="D2278" s="1">
        <v>43.71</v>
      </c>
      <c r="E2278" s="1">
        <v>1.9217074E7</v>
      </c>
      <c r="F2278" s="1">
        <v>47.68</v>
      </c>
      <c r="G2278" s="1">
        <v>1.3508699E7</v>
      </c>
      <c r="H2278" s="1">
        <v>46.141</v>
      </c>
      <c r="I2278" s="1">
        <v>1.1903539E7</v>
      </c>
      <c r="J2278" s="1">
        <v>28.15</v>
      </c>
      <c r="K2278" s="1">
        <v>1.0280921E7</v>
      </c>
      <c r="L2278" s="1">
        <v>80.78</v>
      </c>
      <c r="M2278" s="1">
        <v>1947699.0</v>
      </c>
      <c r="N2278" s="1">
        <v>41.95</v>
      </c>
      <c r="O2278" s="1">
        <v>5555539.0</v>
      </c>
      <c r="P2278" s="1">
        <v>70.05</v>
      </c>
      <c r="Q2278" s="1">
        <v>2365841.0</v>
      </c>
      <c r="R2278" s="1">
        <v>11.79</v>
      </c>
      <c r="S2278" s="1">
        <v>5678418.0</v>
      </c>
      <c r="T2278" s="1">
        <v>21.57</v>
      </c>
      <c r="U2278" s="1">
        <v>3744715.0</v>
      </c>
    </row>
    <row r="2279" ht="13.5" customHeight="1">
      <c r="A2279" s="1">
        <v>45184.0</v>
      </c>
      <c r="B2279" s="1">
        <v>47.46</v>
      </c>
      <c r="C2279" s="1">
        <v>1.6108249E7</v>
      </c>
      <c r="D2279" s="1">
        <v>43.57</v>
      </c>
      <c r="E2279" s="1">
        <v>2.9671458E7</v>
      </c>
      <c r="F2279" s="1">
        <v>47.6</v>
      </c>
      <c r="G2279" s="1">
        <v>1.7323248E7</v>
      </c>
      <c r="H2279" s="1">
        <v>46.1684</v>
      </c>
      <c r="I2279" s="1">
        <v>1.4799193E7</v>
      </c>
      <c r="J2279" s="1">
        <v>28.07</v>
      </c>
      <c r="K2279" s="1">
        <v>1.325908E7</v>
      </c>
      <c r="L2279" s="1">
        <v>80.03</v>
      </c>
      <c r="M2279" s="1">
        <v>2087168.0</v>
      </c>
      <c r="N2279" s="1">
        <v>41.97</v>
      </c>
      <c r="O2279" s="1">
        <v>7369994.0</v>
      </c>
      <c r="P2279" s="1">
        <v>70.16</v>
      </c>
      <c r="Q2279" s="1">
        <v>3957964.0</v>
      </c>
      <c r="R2279" s="1">
        <v>11.84</v>
      </c>
      <c r="S2279" s="1">
        <v>5900945.0</v>
      </c>
      <c r="T2279" s="1">
        <v>21.67</v>
      </c>
      <c r="U2279" s="1">
        <v>5240816.0</v>
      </c>
    </row>
    <row r="2280" ht="13.5" customHeight="1">
      <c r="A2280" s="1">
        <v>45187.0</v>
      </c>
      <c r="B2280" s="1">
        <v>47.06</v>
      </c>
      <c r="C2280" s="1">
        <v>1.416761E7</v>
      </c>
      <c r="D2280" s="1">
        <v>43.6</v>
      </c>
      <c r="E2280" s="1">
        <v>2.2834248E7</v>
      </c>
      <c r="F2280" s="1">
        <v>47.28</v>
      </c>
      <c r="G2280" s="1">
        <v>7096043.0</v>
      </c>
      <c r="H2280" s="1">
        <v>45.7949</v>
      </c>
      <c r="I2280" s="1">
        <v>1.5407264E7</v>
      </c>
      <c r="J2280" s="1">
        <v>27.87</v>
      </c>
      <c r="K2280" s="1">
        <v>4776831.0</v>
      </c>
      <c r="L2280" s="1">
        <v>79.27</v>
      </c>
      <c r="M2280" s="1">
        <v>1683390.0</v>
      </c>
      <c r="N2280" s="1">
        <v>41.78</v>
      </c>
      <c r="O2280" s="1">
        <v>3902454.0</v>
      </c>
      <c r="P2280" s="1">
        <v>69.84</v>
      </c>
      <c r="Q2280" s="1">
        <v>2446382.0</v>
      </c>
      <c r="R2280" s="1">
        <v>11.72</v>
      </c>
      <c r="S2280" s="1">
        <v>2457142.0</v>
      </c>
      <c r="T2280" s="1">
        <v>21.47</v>
      </c>
      <c r="U2280" s="1">
        <v>3440701.0</v>
      </c>
    </row>
    <row r="2281" ht="13.5" customHeight="1">
      <c r="A2281" s="1">
        <v>45188.0</v>
      </c>
      <c r="B2281" s="1">
        <v>46.82</v>
      </c>
      <c r="C2281" s="1">
        <v>6437193.0</v>
      </c>
      <c r="D2281" s="1">
        <v>42.97</v>
      </c>
      <c r="E2281" s="1">
        <v>2.144549E7</v>
      </c>
      <c r="F2281" s="1">
        <v>46.98</v>
      </c>
      <c r="G2281" s="1">
        <v>9392014.0</v>
      </c>
      <c r="H2281" s="1">
        <v>45.5762</v>
      </c>
      <c r="I2281" s="1">
        <v>1.2285914E7</v>
      </c>
      <c r="J2281" s="1">
        <v>27.67</v>
      </c>
      <c r="K2281" s="1">
        <v>7462409.0</v>
      </c>
      <c r="L2281" s="1">
        <v>78.63</v>
      </c>
      <c r="M2281" s="1">
        <v>1220788.0</v>
      </c>
      <c r="N2281" s="1">
        <v>41.35</v>
      </c>
      <c r="O2281" s="1">
        <v>3483793.0</v>
      </c>
      <c r="P2281" s="1">
        <v>68.96</v>
      </c>
      <c r="Q2281" s="1">
        <v>1939213.0</v>
      </c>
      <c r="R2281" s="1">
        <v>11.58</v>
      </c>
      <c r="S2281" s="1">
        <v>3513501.0</v>
      </c>
      <c r="T2281" s="1">
        <v>21.46</v>
      </c>
      <c r="U2281" s="1">
        <v>2366760.0</v>
      </c>
    </row>
    <row r="2282" ht="13.5" customHeight="1">
      <c r="A2282" s="1">
        <v>45189.0</v>
      </c>
      <c r="B2282" s="1">
        <v>46.45</v>
      </c>
      <c r="C2282" s="1">
        <v>6576442.0</v>
      </c>
      <c r="D2282" s="1">
        <v>42.3</v>
      </c>
      <c r="E2282" s="1">
        <v>2.11502E7</v>
      </c>
      <c r="F2282" s="1">
        <v>47.11</v>
      </c>
      <c r="G2282" s="1">
        <v>5701939.0</v>
      </c>
      <c r="H2282" s="1">
        <v>45.6218</v>
      </c>
      <c r="I2282" s="1">
        <v>1.0196192E7</v>
      </c>
      <c r="J2282" s="1">
        <v>27.14</v>
      </c>
      <c r="K2282" s="1">
        <v>8457080.0</v>
      </c>
      <c r="L2282" s="1">
        <v>78.26</v>
      </c>
      <c r="M2282" s="1">
        <v>1300960.0</v>
      </c>
      <c r="N2282" s="1">
        <v>41.31</v>
      </c>
      <c r="O2282" s="1">
        <v>3851656.0</v>
      </c>
      <c r="P2282" s="1">
        <v>68.08</v>
      </c>
      <c r="Q2282" s="1">
        <v>1321925.0</v>
      </c>
      <c r="R2282" s="1">
        <v>11.48</v>
      </c>
      <c r="S2282" s="1">
        <v>2840327.0</v>
      </c>
      <c r="T2282" s="1">
        <v>20.82</v>
      </c>
      <c r="U2282" s="1">
        <v>2904498.0</v>
      </c>
    </row>
    <row r="2283" ht="13.5" customHeight="1">
      <c r="A2283" s="1">
        <v>45190.0</v>
      </c>
      <c r="B2283" s="1">
        <v>46.11</v>
      </c>
      <c r="C2283" s="1">
        <v>8948763.0</v>
      </c>
      <c r="D2283" s="1">
        <v>41.565</v>
      </c>
      <c r="E2283" s="1">
        <v>3.643416E7</v>
      </c>
      <c r="F2283" s="1">
        <v>46.27</v>
      </c>
      <c r="G2283" s="1">
        <v>8380505.0</v>
      </c>
      <c r="H2283" s="1">
        <v>44.4193</v>
      </c>
      <c r="I2283" s="1">
        <v>1.9766356E7</v>
      </c>
      <c r="J2283" s="1">
        <v>26.57</v>
      </c>
      <c r="K2283" s="1">
        <v>1.3140804E7</v>
      </c>
      <c r="L2283" s="1">
        <v>77.84</v>
      </c>
      <c r="M2283" s="1">
        <v>2005108.0</v>
      </c>
      <c r="N2283" s="1">
        <v>40.56</v>
      </c>
      <c r="O2283" s="1">
        <v>6125750.0</v>
      </c>
      <c r="P2283" s="1">
        <v>66.67</v>
      </c>
      <c r="Q2283" s="1">
        <v>1934914.0</v>
      </c>
      <c r="R2283" s="1">
        <v>11.31</v>
      </c>
      <c r="S2283" s="1">
        <v>2616971.0</v>
      </c>
      <c r="T2283" s="1">
        <v>20.54</v>
      </c>
      <c r="U2283" s="1">
        <v>3095465.0</v>
      </c>
    </row>
    <row r="2284" ht="13.5" customHeight="1">
      <c r="A2284" s="1">
        <v>45191.0</v>
      </c>
      <c r="B2284" s="1">
        <v>45.67</v>
      </c>
      <c r="C2284" s="1">
        <v>7623852.0</v>
      </c>
      <c r="D2284" s="1">
        <v>41.565</v>
      </c>
      <c r="E2284" s="1">
        <v>2.2047242E7</v>
      </c>
      <c r="F2284" s="1">
        <v>46.51</v>
      </c>
      <c r="G2284" s="1">
        <v>1.1484371E7</v>
      </c>
      <c r="H2284" s="1">
        <v>44.6926</v>
      </c>
      <c r="I2284" s="1">
        <v>1.0369946E7</v>
      </c>
      <c r="J2284" s="1">
        <v>26.6</v>
      </c>
      <c r="K2284" s="1">
        <v>1.2499851E7</v>
      </c>
      <c r="L2284" s="1">
        <v>78.77</v>
      </c>
      <c r="M2284" s="1">
        <v>2446523.0</v>
      </c>
      <c r="N2284" s="1">
        <v>40.87</v>
      </c>
      <c r="O2284" s="1">
        <v>2568665.0</v>
      </c>
      <c r="P2284" s="1">
        <v>66.98</v>
      </c>
      <c r="Q2284" s="1">
        <v>2063786.0</v>
      </c>
      <c r="R2284" s="1">
        <v>11.34</v>
      </c>
      <c r="S2284" s="1">
        <v>2139872.0</v>
      </c>
      <c r="T2284" s="1">
        <v>20.65</v>
      </c>
      <c r="U2284" s="1">
        <v>4308461.0</v>
      </c>
    </row>
    <row r="2285" ht="13.5" customHeight="1">
      <c r="A2285" s="1">
        <v>45194.0</v>
      </c>
      <c r="B2285" s="1">
        <v>46.06</v>
      </c>
      <c r="C2285" s="1">
        <v>7815715.0</v>
      </c>
      <c r="D2285" s="1">
        <v>42.55</v>
      </c>
      <c r="E2285" s="1">
        <v>2.6396796E7</v>
      </c>
      <c r="F2285" s="1">
        <v>46.37</v>
      </c>
      <c r="G2285" s="1">
        <v>6890617.0</v>
      </c>
      <c r="H2285" s="1">
        <v>44.6926</v>
      </c>
      <c r="I2285" s="1">
        <v>2.7602688E7</v>
      </c>
      <c r="J2285" s="1">
        <v>27.19</v>
      </c>
      <c r="K2285" s="1">
        <v>8932944.0</v>
      </c>
      <c r="L2285" s="1">
        <v>81.15</v>
      </c>
      <c r="M2285" s="1">
        <v>2392499.0</v>
      </c>
      <c r="N2285" s="1">
        <v>40.99</v>
      </c>
      <c r="O2285" s="1">
        <v>4623778.0</v>
      </c>
      <c r="P2285" s="1">
        <v>68.33</v>
      </c>
      <c r="Q2285" s="1">
        <v>2848656.0</v>
      </c>
      <c r="R2285" s="1">
        <v>11.52</v>
      </c>
      <c r="S2285" s="1">
        <v>3175928.0</v>
      </c>
      <c r="T2285" s="1">
        <v>21.15</v>
      </c>
      <c r="U2285" s="1">
        <v>4665852.0</v>
      </c>
    </row>
    <row r="2286" ht="13.5" customHeight="1">
      <c r="A2286" s="1">
        <v>45195.0</v>
      </c>
      <c r="B2286" s="1">
        <v>46.18</v>
      </c>
      <c r="C2286" s="1">
        <v>1.1596444E7</v>
      </c>
      <c r="D2286" s="1">
        <v>43.555</v>
      </c>
      <c r="E2286" s="1">
        <v>3.0822052E7</v>
      </c>
      <c r="F2286" s="1">
        <v>45.55</v>
      </c>
      <c r="G2286" s="1">
        <v>1.2298894E7</v>
      </c>
      <c r="H2286" s="1">
        <v>43.9365</v>
      </c>
      <c r="I2286" s="1">
        <v>2.2326988E7</v>
      </c>
      <c r="J2286" s="1">
        <v>27.51</v>
      </c>
      <c r="K2286" s="1">
        <v>1.2157029E7</v>
      </c>
      <c r="L2286" s="1">
        <v>81.63</v>
      </c>
      <c r="M2286" s="1">
        <v>2419864.0</v>
      </c>
      <c r="N2286" s="1">
        <v>40.36</v>
      </c>
      <c r="O2286" s="1">
        <v>3023762.0</v>
      </c>
      <c r="P2286" s="1">
        <v>68.07</v>
      </c>
      <c r="Q2286" s="1">
        <v>3230385.0</v>
      </c>
      <c r="R2286" s="1">
        <v>11.5</v>
      </c>
      <c r="S2286" s="1">
        <v>2654279.0</v>
      </c>
      <c r="T2286" s="1">
        <v>21.35</v>
      </c>
      <c r="U2286" s="1">
        <v>5685724.0</v>
      </c>
    </row>
    <row r="2287" ht="13.5" customHeight="1">
      <c r="A2287" s="1">
        <v>45196.0</v>
      </c>
      <c r="B2287" s="1">
        <v>47.44</v>
      </c>
      <c r="C2287" s="1">
        <v>1.1316236E7</v>
      </c>
      <c r="D2287" s="1">
        <v>44.55</v>
      </c>
      <c r="E2287" s="1">
        <v>4.1269764E7</v>
      </c>
      <c r="F2287" s="1">
        <v>45.41</v>
      </c>
      <c r="G2287" s="1">
        <v>8444457.0</v>
      </c>
      <c r="H2287" s="1">
        <v>44.4011</v>
      </c>
      <c r="I2287" s="1">
        <v>8428431.0</v>
      </c>
      <c r="J2287" s="1">
        <v>28.33</v>
      </c>
      <c r="K2287" s="1">
        <v>1.0940764E7</v>
      </c>
      <c r="L2287" s="1">
        <v>84.34</v>
      </c>
      <c r="M2287" s="1">
        <v>3008926.0</v>
      </c>
      <c r="N2287" s="1">
        <v>40.57</v>
      </c>
      <c r="O2287" s="1">
        <v>4963684.0</v>
      </c>
      <c r="P2287" s="1">
        <v>68.68</v>
      </c>
      <c r="Q2287" s="1">
        <v>1736387.0</v>
      </c>
      <c r="R2287" s="1">
        <v>11.8</v>
      </c>
      <c r="S2287" s="1">
        <v>4805609.0</v>
      </c>
      <c r="T2287" s="1">
        <v>21.69</v>
      </c>
      <c r="U2287" s="1">
        <v>4385785.0</v>
      </c>
    </row>
    <row r="2288" ht="13.5" customHeight="1">
      <c r="A2288" s="1">
        <v>45197.0</v>
      </c>
      <c r="B2288" s="1">
        <v>47.52</v>
      </c>
      <c r="C2288" s="1">
        <v>1.1317838E7</v>
      </c>
      <c r="D2288" s="1">
        <v>44.63</v>
      </c>
      <c r="E2288" s="1">
        <v>2.481196E7</v>
      </c>
      <c r="F2288" s="1">
        <v>45.27</v>
      </c>
      <c r="G2288" s="1">
        <v>5891463.0</v>
      </c>
      <c r="H2288" s="1">
        <v>42.5518</v>
      </c>
      <c r="I2288" s="1">
        <v>1.048423E7</v>
      </c>
      <c r="J2288" s="1">
        <v>28.46</v>
      </c>
      <c r="K2288" s="1">
        <v>8891597.0</v>
      </c>
      <c r="L2288" s="1">
        <v>83.98</v>
      </c>
      <c r="M2288" s="1">
        <v>2339830.0</v>
      </c>
      <c r="N2288" s="1">
        <v>40.76</v>
      </c>
      <c r="O2288" s="1">
        <v>2736793.0</v>
      </c>
      <c r="P2288" s="1">
        <v>69.33</v>
      </c>
      <c r="Q2288" s="1">
        <v>1929170.0</v>
      </c>
      <c r="R2288" s="1">
        <v>11.64</v>
      </c>
      <c r="S2288" s="1">
        <v>2875797.0</v>
      </c>
      <c r="T2288" s="1">
        <v>21.74</v>
      </c>
      <c r="U2288" s="1">
        <v>4079883.0</v>
      </c>
    </row>
    <row r="2289" ht="13.5" customHeight="1">
      <c r="A2289" s="1">
        <v>45198.0</v>
      </c>
      <c r="B2289" s="1">
        <v>46.71</v>
      </c>
      <c r="C2289" s="1">
        <v>6956963.0</v>
      </c>
      <c r="D2289" s="1">
        <v>43.92</v>
      </c>
      <c r="E2289" s="1">
        <v>1.8186872E7</v>
      </c>
      <c r="F2289" s="1">
        <v>45.05</v>
      </c>
      <c r="G2289" s="1">
        <v>8409741.0</v>
      </c>
      <c r="H2289" s="1">
        <v>42.5518</v>
      </c>
      <c r="I2289" s="1">
        <v>1.2205331E7</v>
      </c>
      <c r="J2289" s="1">
        <v>28.28</v>
      </c>
      <c r="K2289" s="1">
        <v>9465529.0</v>
      </c>
      <c r="L2289" s="1">
        <v>83.66</v>
      </c>
      <c r="M2289" s="1">
        <v>2097262.0</v>
      </c>
      <c r="N2289" s="1">
        <v>40.84</v>
      </c>
      <c r="O2289" s="1">
        <v>4507741.0</v>
      </c>
      <c r="P2289" s="1">
        <v>68.35</v>
      </c>
      <c r="Q2289" s="1">
        <v>1928481.0</v>
      </c>
      <c r="R2289" s="1">
        <v>11.47</v>
      </c>
      <c r="S2289" s="1">
        <v>4092803.0</v>
      </c>
      <c r="T2289" s="1">
        <v>21.68</v>
      </c>
      <c r="U2289" s="1">
        <v>3557145.0</v>
      </c>
    </row>
    <row r="2290" ht="13.5" customHeight="1">
      <c r="A2290" s="1">
        <v>45201.0</v>
      </c>
      <c r="B2290" s="1">
        <v>45.8</v>
      </c>
      <c r="C2290" s="1">
        <v>6871940.0</v>
      </c>
      <c r="D2290" s="1">
        <v>43.145</v>
      </c>
      <c r="E2290" s="1">
        <v>2.0100872E7</v>
      </c>
      <c r="F2290" s="1">
        <v>43.76</v>
      </c>
      <c r="G2290" s="1">
        <v>1.0527226E7</v>
      </c>
      <c r="H2290" s="1">
        <v>41.6772</v>
      </c>
      <c r="I2290" s="1">
        <v>1.6242118E7</v>
      </c>
      <c r="J2290" s="1">
        <v>27.48</v>
      </c>
      <c r="K2290" s="1">
        <v>9137868.0</v>
      </c>
      <c r="L2290" s="1">
        <v>81.9</v>
      </c>
      <c r="M2290" s="1">
        <v>2008991.0</v>
      </c>
      <c r="N2290" s="1">
        <v>39.95</v>
      </c>
      <c r="O2290" s="1">
        <v>7229816.0</v>
      </c>
      <c r="P2290" s="1">
        <v>67.04</v>
      </c>
      <c r="Q2290" s="1">
        <v>2103713.0</v>
      </c>
      <c r="R2290" s="1">
        <v>11.0</v>
      </c>
      <c r="S2290" s="1">
        <v>4531807.0</v>
      </c>
      <c r="T2290" s="1">
        <v>20.97</v>
      </c>
      <c r="U2290" s="1">
        <v>5889045.0</v>
      </c>
    </row>
    <row r="2291" ht="13.5" customHeight="1">
      <c r="A2291" s="1">
        <v>45202.0</v>
      </c>
      <c r="B2291" s="1">
        <v>45.98</v>
      </c>
      <c r="C2291" s="1">
        <v>9170719.0</v>
      </c>
      <c r="D2291" s="1">
        <v>43.365</v>
      </c>
      <c r="E2291" s="1">
        <v>1.7815922E7</v>
      </c>
      <c r="F2291" s="1">
        <v>43.28</v>
      </c>
      <c r="G2291" s="1">
        <v>8798091.0</v>
      </c>
      <c r="H2291" s="1">
        <v>41.905</v>
      </c>
      <c r="I2291" s="1">
        <v>1.8466756E7</v>
      </c>
      <c r="J2291" s="1">
        <v>27.44</v>
      </c>
      <c r="K2291" s="1">
        <v>5296099.0</v>
      </c>
      <c r="L2291" s="1">
        <v>81.78</v>
      </c>
      <c r="M2291" s="1">
        <v>2215510.0</v>
      </c>
      <c r="N2291" s="1">
        <v>39.42</v>
      </c>
      <c r="O2291" s="1">
        <v>4223469.0</v>
      </c>
      <c r="P2291" s="1">
        <v>66.96</v>
      </c>
      <c r="Q2291" s="1">
        <v>2476164.0</v>
      </c>
      <c r="R2291" s="1">
        <v>11.03</v>
      </c>
      <c r="S2291" s="1">
        <v>2991342.0</v>
      </c>
      <c r="T2291" s="1">
        <v>20.96</v>
      </c>
      <c r="U2291" s="1">
        <v>5842983.0</v>
      </c>
    </row>
    <row r="2292" ht="13.5" customHeight="1">
      <c r="A2292" s="1">
        <v>45203.0</v>
      </c>
      <c r="B2292" s="1">
        <v>43.78</v>
      </c>
      <c r="C2292" s="1">
        <v>1.0518171E7</v>
      </c>
      <c r="D2292" s="1">
        <v>41.35</v>
      </c>
      <c r="E2292" s="1">
        <v>1.9074556E7</v>
      </c>
      <c r="F2292" s="1">
        <v>43.12</v>
      </c>
      <c r="G2292" s="1">
        <v>7347225.0</v>
      </c>
      <c r="H2292" s="1">
        <v>41.2035</v>
      </c>
      <c r="I2292" s="1">
        <v>8919971.0</v>
      </c>
      <c r="J2292" s="1">
        <v>26.33</v>
      </c>
      <c r="K2292" s="1">
        <v>1.2970055E7</v>
      </c>
      <c r="L2292" s="1">
        <v>78.61</v>
      </c>
      <c r="M2292" s="1">
        <v>2643179.0</v>
      </c>
      <c r="N2292" s="1">
        <v>39.23</v>
      </c>
      <c r="O2292" s="1">
        <v>2354640.0</v>
      </c>
      <c r="P2292" s="1">
        <v>65.59</v>
      </c>
      <c r="Q2292" s="1">
        <v>1993930.0</v>
      </c>
      <c r="R2292" s="1">
        <v>10.68</v>
      </c>
      <c r="S2292" s="1">
        <v>5711864.0</v>
      </c>
      <c r="T2292" s="1">
        <v>20.28</v>
      </c>
      <c r="U2292" s="1">
        <v>4795419.0</v>
      </c>
    </row>
    <row r="2293" ht="13.5" customHeight="1">
      <c r="A2293" s="1">
        <v>45204.0</v>
      </c>
      <c r="B2293" s="1">
        <v>43.83</v>
      </c>
      <c r="C2293" s="1">
        <v>6164859.0</v>
      </c>
      <c r="D2293" s="1">
        <v>41.45</v>
      </c>
      <c r="E2293" s="1">
        <v>1.9775582E7</v>
      </c>
      <c r="F2293" s="1">
        <v>43.52</v>
      </c>
      <c r="G2293" s="1">
        <v>6629905.0</v>
      </c>
      <c r="H2293" s="1">
        <v>41.8048</v>
      </c>
      <c r="I2293" s="1">
        <v>1.1321971E7</v>
      </c>
      <c r="J2293" s="1">
        <v>26.27</v>
      </c>
      <c r="K2293" s="1">
        <v>6134669.0</v>
      </c>
      <c r="L2293" s="1">
        <v>77.77</v>
      </c>
      <c r="M2293" s="1">
        <v>2940482.0</v>
      </c>
      <c r="N2293" s="1">
        <v>39.44</v>
      </c>
      <c r="O2293" s="1">
        <v>2967423.0</v>
      </c>
      <c r="P2293" s="1">
        <v>66.02</v>
      </c>
      <c r="Q2293" s="1">
        <v>1369238.0</v>
      </c>
      <c r="R2293" s="1">
        <v>10.76</v>
      </c>
      <c r="S2293" s="1">
        <v>2642321.0</v>
      </c>
      <c r="T2293" s="1">
        <v>20.36</v>
      </c>
      <c r="U2293" s="1">
        <v>5560929.0</v>
      </c>
    </row>
    <row r="2294" ht="13.5" customHeight="1">
      <c r="A2294" s="1">
        <v>45205.0</v>
      </c>
      <c r="B2294" s="1">
        <v>44.03</v>
      </c>
      <c r="C2294" s="1">
        <v>5329038.0</v>
      </c>
      <c r="D2294" s="1">
        <v>41.98</v>
      </c>
      <c r="E2294" s="1">
        <v>1.6419384E7</v>
      </c>
      <c r="F2294" s="1">
        <v>43.47</v>
      </c>
      <c r="G2294" s="1">
        <v>6137546.0</v>
      </c>
      <c r="H2294" s="1">
        <v>41.659</v>
      </c>
      <c r="I2294" s="1">
        <v>6836968.0</v>
      </c>
      <c r="J2294" s="1">
        <v>26.5</v>
      </c>
      <c r="K2294" s="1">
        <v>5061813.0</v>
      </c>
      <c r="L2294" s="1">
        <v>78.34</v>
      </c>
      <c r="M2294" s="1">
        <v>2260099.0</v>
      </c>
      <c r="N2294" s="1">
        <v>39.68</v>
      </c>
      <c r="O2294" s="1">
        <v>1636036.0</v>
      </c>
      <c r="P2294" s="1">
        <v>67.7</v>
      </c>
      <c r="Q2294" s="1">
        <v>2078937.0</v>
      </c>
      <c r="R2294" s="1">
        <v>10.83</v>
      </c>
      <c r="S2294" s="1">
        <v>2929091.0</v>
      </c>
      <c r="T2294" s="1">
        <v>21.05</v>
      </c>
      <c r="U2294" s="1">
        <v>4342824.0</v>
      </c>
    </row>
    <row r="2295" ht="13.5" customHeight="1">
      <c r="A2295" s="1">
        <v>45208.0</v>
      </c>
      <c r="B2295" s="1">
        <v>44.03</v>
      </c>
      <c r="C2295" s="1">
        <v>5329038.0</v>
      </c>
      <c r="D2295" s="1">
        <v>41.98</v>
      </c>
      <c r="E2295" s="1">
        <v>1.6419384E7</v>
      </c>
      <c r="F2295" s="1">
        <v>43.47</v>
      </c>
      <c r="G2295" s="1">
        <v>6137546.0</v>
      </c>
      <c r="H2295" s="1">
        <v>41.659</v>
      </c>
      <c r="I2295" s="1">
        <v>6836968.0</v>
      </c>
      <c r="J2295" s="1">
        <v>26.5</v>
      </c>
      <c r="K2295" s="1">
        <v>5061813.0</v>
      </c>
      <c r="L2295" s="1">
        <v>78.34</v>
      </c>
      <c r="M2295" s="1">
        <v>2260099.0</v>
      </c>
      <c r="N2295" s="1">
        <v>39.68</v>
      </c>
      <c r="O2295" s="1">
        <v>1636036.0</v>
      </c>
      <c r="P2295" s="1">
        <v>67.7</v>
      </c>
      <c r="Q2295" s="1">
        <v>2078937.0</v>
      </c>
      <c r="R2295" s="1">
        <v>10.83</v>
      </c>
      <c r="S2295" s="1">
        <v>2929091.0</v>
      </c>
      <c r="T2295" s="1">
        <v>21.05</v>
      </c>
      <c r="U2295" s="1">
        <v>4342824.0</v>
      </c>
    </row>
    <row r="2296" ht="13.5" customHeight="1">
      <c r="A2296" s="1">
        <v>45209.0</v>
      </c>
      <c r="B2296" s="1">
        <v>46.06</v>
      </c>
      <c r="C2296" s="1">
        <v>9021351.0</v>
      </c>
      <c r="D2296" s="1">
        <v>44.27</v>
      </c>
      <c r="E2296" s="1">
        <v>2.6971492E7</v>
      </c>
      <c r="F2296" s="1">
        <v>44.02</v>
      </c>
      <c r="G2296" s="1">
        <v>9759165.0</v>
      </c>
      <c r="H2296" s="1">
        <v>42.7431</v>
      </c>
      <c r="I2296" s="1">
        <v>9998366.0</v>
      </c>
      <c r="J2296" s="1">
        <v>27.6</v>
      </c>
      <c r="K2296" s="1">
        <v>8883393.0</v>
      </c>
      <c r="L2296" s="1">
        <v>81.94</v>
      </c>
      <c r="M2296" s="1">
        <v>2339172.0</v>
      </c>
      <c r="N2296" s="1">
        <v>40.9</v>
      </c>
      <c r="O2296" s="1">
        <v>2711008.0</v>
      </c>
      <c r="P2296" s="1">
        <v>69.78</v>
      </c>
      <c r="Q2296" s="1">
        <v>3340668.0</v>
      </c>
      <c r="R2296" s="1">
        <v>11.0</v>
      </c>
      <c r="S2296" s="1">
        <v>3294646.0</v>
      </c>
      <c r="T2296" s="1">
        <v>21.65</v>
      </c>
      <c r="U2296" s="1">
        <v>5947491.0</v>
      </c>
    </row>
    <row r="2297" ht="13.5" customHeight="1">
      <c r="A2297" s="1">
        <v>45210.0</v>
      </c>
      <c r="B2297" s="1">
        <v>45.88</v>
      </c>
      <c r="C2297" s="1">
        <v>1.0086821E7</v>
      </c>
      <c r="D2297" s="1">
        <v>44.285</v>
      </c>
      <c r="E2297" s="1">
        <v>2.0640972E7</v>
      </c>
      <c r="F2297" s="1">
        <v>44.61</v>
      </c>
      <c r="G2297" s="1">
        <v>6423180.0</v>
      </c>
      <c r="H2297" s="1">
        <v>43.4263</v>
      </c>
      <c r="I2297" s="1">
        <v>7289140.0</v>
      </c>
      <c r="J2297" s="1">
        <v>27.85</v>
      </c>
      <c r="K2297" s="1">
        <v>7634051.0</v>
      </c>
      <c r="L2297" s="1">
        <v>81.95</v>
      </c>
      <c r="M2297" s="1">
        <v>2226907.0</v>
      </c>
      <c r="N2297" s="1">
        <v>41.36</v>
      </c>
      <c r="O2297" s="1">
        <v>2683924.0</v>
      </c>
      <c r="P2297" s="1">
        <v>69.13</v>
      </c>
      <c r="Q2297" s="1">
        <v>1781609.0</v>
      </c>
      <c r="R2297" s="1">
        <v>11.03</v>
      </c>
      <c r="S2297" s="1">
        <v>3454622.0</v>
      </c>
      <c r="T2297" s="1">
        <v>21.67</v>
      </c>
      <c r="U2297" s="1">
        <v>5185983.0</v>
      </c>
    </row>
    <row r="2298" ht="13.5" customHeight="1">
      <c r="A2298" s="1">
        <v>45211.0</v>
      </c>
      <c r="B2298" s="1">
        <v>46.39</v>
      </c>
      <c r="C2298" s="1">
        <v>5971362.0</v>
      </c>
      <c r="D2298" s="1">
        <v>44.74</v>
      </c>
      <c r="E2298" s="1">
        <v>2.0066964E7</v>
      </c>
      <c r="F2298" s="1">
        <v>44.55</v>
      </c>
      <c r="G2298" s="1">
        <v>6460580.0</v>
      </c>
      <c r="H2298" s="1">
        <v>43.3717</v>
      </c>
      <c r="I2298" s="1">
        <v>3658860.0</v>
      </c>
      <c r="J2298" s="1">
        <v>28.09</v>
      </c>
      <c r="K2298" s="1">
        <v>7289517.0</v>
      </c>
      <c r="L2298" s="1">
        <v>83.12</v>
      </c>
      <c r="M2298" s="1">
        <v>2669086.0</v>
      </c>
      <c r="N2298" s="1">
        <v>41.5</v>
      </c>
      <c r="O2298" s="1">
        <v>1785252.0</v>
      </c>
      <c r="P2298" s="1">
        <v>69.6</v>
      </c>
      <c r="Q2298" s="1">
        <v>1334668.0</v>
      </c>
      <c r="R2298" s="1">
        <v>10.92</v>
      </c>
      <c r="S2298" s="1">
        <v>3639740.0</v>
      </c>
      <c r="T2298" s="1">
        <v>21.81</v>
      </c>
      <c r="U2298" s="1">
        <v>2131754.0</v>
      </c>
    </row>
    <row r="2299" ht="13.5" customHeight="1">
      <c r="A2299" s="1">
        <v>45212.0</v>
      </c>
      <c r="B2299" s="1">
        <v>46.74</v>
      </c>
      <c r="C2299" s="1">
        <v>5954377.0</v>
      </c>
      <c r="D2299" s="1">
        <v>45.595</v>
      </c>
      <c r="E2299" s="1">
        <v>1.9181736E7</v>
      </c>
      <c r="F2299" s="1">
        <v>44.7</v>
      </c>
      <c r="G2299" s="1">
        <v>5677002.0</v>
      </c>
      <c r="H2299" s="1">
        <v>43.6358</v>
      </c>
      <c r="I2299" s="1">
        <v>5105009.0</v>
      </c>
      <c r="J2299" s="1">
        <v>28.81</v>
      </c>
      <c r="K2299" s="1">
        <v>1.0705745E7</v>
      </c>
      <c r="L2299" s="1">
        <v>82.99</v>
      </c>
      <c r="M2299" s="1">
        <v>2864050.0</v>
      </c>
      <c r="N2299" s="1">
        <v>41.66</v>
      </c>
      <c r="O2299" s="1">
        <v>2328485.0</v>
      </c>
      <c r="P2299" s="1">
        <v>69.46</v>
      </c>
      <c r="Q2299" s="1">
        <v>1905164.0</v>
      </c>
      <c r="R2299" s="1">
        <v>11.09</v>
      </c>
      <c r="S2299" s="1">
        <v>4873497.0</v>
      </c>
      <c r="T2299" s="1">
        <v>22.1</v>
      </c>
      <c r="U2299" s="1">
        <v>3682949.0</v>
      </c>
    </row>
    <row r="2300" ht="13.5" customHeight="1">
      <c r="A2300" s="1">
        <v>45215.0</v>
      </c>
      <c r="B2300" s="1">
        <v>46.69</v>
      </c>
      <c r="C2300" s="1">
        <v>4702033.0</v>
      </c>
      <c r="D2300" s="1">
        <v>45.89</v>
      </c>
      <c r="E2300" s="1">
        <v>9799246.0</v>
      </c>
      <c r="F2300" s="1">
        <v>45.11</v>
      </c>
      <c r="G2300" s="1">
        <v>1.1385088E7</v>
      </c>
      <c r="H2300" s="1">
        <v>43.8363</v>
      </c>
      <c r="I2300" s="1">
        <v>1.6726387E7</v>
      </c>
      <c r="J2300" s="1">
        <v>28.59</v>
      </c>
      <c r="K2300" s="1">
        <v>6238853.0</v>
      </c>
      <c r="L2300" s="1">
        <v>83.08</v>
      </c>
      <c r="M2300" s="1">
        <v>1963270.0</v>
      </c>
      <c r="N2300" s="1">
        <v>42.19</v>
      </c>
      <c r="O2300" s="1">
        <v>3351054.0</v>
      </c>
      <c r="P2300" s="1">
        <v>71.66</v>
      </c>
      <c r="Q2300" s="1">
        <v>4696382.0</v>
      </c>
      <c r="R2300" s="1">
        <v>11.2</v>
      </c>
      <c r="S2300" s="1">
        <v>2645561.0</v>
      </c>
      <c r="T2300" s="1">
        <v>21.93</v>
      </c>
      <c r="U2300" s="1">
        <v>4397989.0</v>
      </c>
    </row>
    <row r="2301" ht="13.5" customHeight="1">
      <c r="A2301" s="1">
        <v>45216.0</v>
      </c>
      <c r="B2301" s="1">
        <v>46.88</v>
      </c>
      <c r="C2301" s="1">
        <v>6555582.0</v>
      </c>
      <c r="D2301" s="1">
        <v>45.745</v>
      </c>
      <c r="E2301" s="1">
        <v>9981764.0</v>
      </c>
      <c r="F2301" s="1">
        <v>44.43</v>
      </c>
      <c r="G2301" s="1">
        <v>1.9888798E7</v>
      </c>
      <c r="H2301" s="1">
        <v>43.6267</v>
      </c>
      <c r="I2301" s="1">
        <v>9447288.0</v>
      </c>
      <c r="J2301" s="1">
        <v>28.79</v>
      </c>
      <c r="K2301" s="1">
        <v>5367272.0</v>
      </c>
      <c r="L2301" s="1">
        <v>83.33</v>
      </c>
      <c r="M2301" s="1">
        <v>2160196.0</v>
      </c>
      <c r="N2301" s="1">
        <v>42.33</v>
      </c>
      <c r="O2301" s="1">
        <v>3653586.0</v>
      </c>
      <c r="P2301" s="1">
        <v>73.12</v>
      </c>
      <c r="Q2301" s="1">
        <v>1.0216397E7</v>
      </c>
      <c r="R2301" s="1">
        <v>11.23</v>
      </c>
      <c r="S2301" s="1">
        <v>3667049.0</v>
      </c>
      <c r="T2301" s="1">
        <v>21.87</v>
      </c>
      <c r="U2301" s="1">
        <v>3759744.0</v>
      </c>
    </row>
    <row r="2302" ht="13.5" customHeight="1">
      <c r="A2302" s="1">
        <v>45217.0</v>
      </c>
      <c r="B2302" s="1">
        <v>47.33</v>
      </c>
      <c r="C2302" s="1">
        <v>5155788.0</v>
      </c>
      <c r="D2302" s="1">
        <v>45.84</v>
      </c>
      <c r="E2302" s="1">
        <v>1.2449372E7</v>
      </c>
      <c r="F2302" s="1">
        <v>44.11</v>
      </c>
      <c r="G2302" s="1">
        <v>8063486.0</v>
      </c>
      <c r="H2302" s="1">
        <v>43.1895</v>
      </c>
      <c r="I2302" s="1">
        <v>1.0404507E7</v>
      </c>
      <c r="J2302" s="1">
        <v>29.05</v>
      </c>
      <c r="K2302" s="1">
        <v>7283869.0</v>
      </c>
      <c r="L2302" s="1">
        <v>83.64</v>
      </c>
      <c r="M2302" s="1">
        <v>2421327.0</v>
      </c>
      <c r="N2302" s="1">
        <v>41.92</v>
      </c>
      <c r="O2302" s="1">
        <v>2001625.0</v>
      </c>
      <c r="P2302" s="1">
        <v>72.21</v>
      </c>
      <c r="Q2302" s="1">
        <v>6817529.0</v>
      </c>
      <c r="R2302" s="1">
        <v>11.22</v>
      </c>
      <c r="S2302" s="1">
        <v>2484351.0</v>
      </c>
      <c r="T2302" s="1">
        <v>22.24</v>
      </c>
      <c r="U2302" s="1">
        <v>5825397.0</v>
      </c>
    </row>
    <row r="2303" ht="13.5" customHeight="1">
      <c r="A2303" s="1">
        <v>45218.0</v>
      </c>
      <c r="B2303" s="1">
        <v>47.29</v>
      </c>
      <c r="C2303" s="1">
        <v>6421389.0</v>
      </c>
      <c r="D2303" s="1">
        <v>45.575</v>
      </c>
      <c r="E2303" s="1">
        <v>1.0716326E7</v>
      </c>
      <c r="F2303" s="1">
        <v>44.02</v>
      </c>
      <c r="G2303" s="1">
        <v>1.2327114E7</v>
      </c>
      <c r="H2303" s="1">
        <v>43.1348</v>
      </c>
      <c r="I2303" s="1">
        <v>1.3768969E7</v>
      </c>
      <c r="J2303" s="1">
        <v>29.03</v>
      </c>
      <c r="K2303" s="1">
        <v>4704652.0</v>
      </c>
      <c r="L2303" s="1">
        <v>83.58</v>
      </c>
      <c r="M2303" s="1">
        <v>2085384.0</v>
      </c>
      <c r="N2303" s="1">
        <v>42.22</v>
      </c>
      <c r="O2303" s="1">
        <v>2295502.0</v>
      </c>
      <c r="P2303" s="1">
        <v>73.28</v>
      </c>
      <c r="Q2303" s="1">
        <v>7268394.0</v>
      </c>
      <c r="R2303" s="1">
        <v>11.3</v>
      </c>
      <c r="S2303" s="1">
        <v>4717418.0</v>
      </c>
      <c r="T2303" s="1">
        <v>22.58</v>
      </c>
      <c r="U2303" s="1">
        <v>4057070.0</v>
      </c>
    </row>
    <row r="2304" ht="13.5" customHeight="1">
      <c r="A2304" s="1">
        <v>45219.0</v>
      </c>
      <c r="B2304" s="1">
        <v>46.5</v>
      </c>
      <c r="C2304" s="1">
        <v>6117051.0</v>
      </c>
      <c r="D2304" s="1">
        <v>44.885</v>
      </c>
      <c r="E2304" s="1">
        <v>9975550.0</v>
      </c>
      <c r="F2304" s="1">
        <v>43.63</v>
      </c>
      <c r="G2304" s="1">
        <v>1.1370059E7</v>
      </c>
      <c r="H2304" s="1">
        <v>42.3696</v>
      </c>
      <c r="I2304" s="1">
        <v>6771850.0</v>
      </c>
      <c r="J2304" s="1">
        <v>28.29</v>
      </c>
      <c r="K2304" s="1">
        <v>4820025.0</v>
      </c>
      <c r="L2304" s="1">
        <v>82.03</v>
      </c>
      <c r="M2304" s="1">
        <v>1169063.0</v>
      </c>
      <c r="N2304" s="1">
        <v>41.92</v>
      </c>
      <c r="O2304" s="1">
        <v>2323977.0</v>
      </c>
      <c r="P2304" s="1">
        <v>72.86</v>
      </c>
      <c r="Q2304" s="1">
        <v>3404583.0</v>
      </c>
      <c r="R2304" s="1">
        <v>11.22</v>
      </c>
      <c r="S2304" s="1">
        <v>3110086.0</v>
      </c>
      <c r="T2304" s="1">
        <v>22.47</v>
      </c>
      <c r="U2304" s="1">
        <v>6186755.0</v>
      </c>
    </row>
    <row r="2305" ht="13.5" customHeight="1">
      <c r="A2305" s="1">
        <v>45222.0</v>
      </c>
      <c r="B2305" s="1">
        <v>45.88</v>
      </c>
      <c r="C2305" s="1">
        <v>9073134.0</v>
      </c>
      <c r="D2305" s="1">
        <v>44.285</v>
      </c>
      <c r="E2305" s="1">
        <v>1.092932E7</v>
      </c>
      <c r="F2305" s="1">
        <v>43.98</v>
      </c>
      <c r="G2305" s="1">
        <v>1.1090365E7</v>
      </c>
      <c r="H2305" s="1">
        <v>42.4425</v>
      </c>
      <c r="I2305" s="1">
        <v>1.0957858E7</v>
      </c>
      <c r="J2305" s="1">
        <v>27.66</v>
      </c>
      <c r="K2305" s="1">
        <v>6282070.0</v>
      </c>
      <c r="L2305" s="1">
        <v>80.39</v>
      </c>
      <c r="M2305" s="1">
        <v>1000277.0</v>
      </c>
      <c r="N2305" s="1">
        <v>42.11</v>
      </c>
      <c r="O2305" s="1">
        <v>2925694.0</v>
      </c>
      <c r="P2305" s="1">
        <v>72.36</v>
      </c>
      <c r="Q2305" s="1">
        <v>3978656.0</v>
      </c>
      <c r="R2305" s="1">
        <v>11.09</v>
      </c>
      <c r="S2305" s="1">
        <v>3396330.0</v>
      </c>
      <c r="T2305" s="1">
        <v>22.17</v>
      </c>
      <c r="U2305" s="1">
        <v>3993471.0</v>
      </c>
    </row>
    <row r="2306" ht="13.5" customHeight="1">
      <c r="A2306" s="1">
        <v>45223.0</v>
      </c>
      <c r="B2306" s="1">
        <v>45.15</v>
      </c>
      <c r="C2306" s="1">
        <v>4687491.0</v>
      </c>
      <c r="D2306" s="1">
        <v>43.705</v>
      </c>
      <c r="E2306" s="1">
        <v>1.0818018E7</v>
      </c>
      <c r="F2306" s="1">
        <v>44.14</v>
      </c>
      <c r="G2306" s="1">
        <v>1.6687412E7</v>
      </c>
      <c r="H2306" s="1">
        <v>42.57</v>
      </c>
      <c r="I2306" s="1">
        <v>8837702.0</v>
      </c>
      <c r="J2306" s="1">
        <v>27.01</v>
      </c>
      <c r="K2306" s="1">
        <v>7708424.0</v>
      </c>
      <c r="L2306" s="1">
        <v>79.43</v>
      </c>
      <c r="M2306" s="1">
        <v>1203578.0</v>
      </c>
      <c r="N2306" s="1">
        <v>42.13</v>
      </c>
      <c r="O2306" s="1">
        <v>3258247.0</v>
      </c>
      <c r="P2306" s="1">
        <v>71.09</v>
      </c>
      <c r="Q2306" s="1">
        <v>4339103.0</v>
      </c>
      <c r="R2306" s="1">
        <v>11.05</v>
      </c>
      <c r="S2306" s="1">
        <v>3618005.0</v>
      </c>
      <c r="T2306" s="1">
        <v>21.77</v>
      </c>
      <c r="U2306" s="1">
        <v>3308275.0</v>
      </c>
    </row>
    <row r="2307" ht="13.5" customHeight="1">
      <c r="A2307" s="1">
        <v>45224.0</v>
      </c>
      <c r="B2307" s="1">
        <v>45.8</v>
      </c>
      <c r="C2307" s="1">
        <v>4500008.0</v>
      </c>
      <c r="D2307" s="1">
        <v>44.34</v>
      </c>
      <c r="E2307" s="1">
        <v>8198868.0</v>
      </c>
      <c r="F2307" s="1">
        <v>44.53</v>
      </c>
      <c r="G2307" s="1">
        <v>1.3601758E7</v>
      </c>
      <c r="H2307" s="1">
        <v>43.1712</v>
      </c>
      <c r="I2307" s="1">
        <v>1.0595862E7</v>
      </c>
      <c r="J2307" s="1">
        <v>27.33</v>
      </c>
      <c r="K2307" s="1">
        <v>1.0589003E7</v>
      </c>
      <c r="L2307" s="1">
        <v>80.85</v>
      </c>
      <c r="M2307" s="1">
        <v>1173311.0</v>
      </c>
      <c r="N2307" s="1">
        <v>42.23</v>
      </c>
      <c r="O2307" s="1">
        <v>2633930.0</v>
      </c>
      <c r="P2307" s="1">
        <v>71.66</v>
      </c>
      <c r="Q2307" s="1">
        <v>2456510.0</v>
      </c>
      <c r="R2307" s="1">
        <v>11.24</v>
      </c>
      <c r="S2307" s="1">
        <v>4455620.0</v>
      </c>
      <c r="T2307" s="1">
        <v>22.12</v>
      </c>
      <c r="U2307" s="1">
        <v>3522899.0</v>
      </c>
    </row>
    <row r="2308" ht="13.5" customHeight="1">
      <c r="A2308" s="1">
        <v>45225.0</v>
      </c>
      <c r="B2308" s="1">
        <v>45.17</v>
      </c>
      <c r="C2308" s="1">
        <v>7265097.0</v>
      </c>
      <c r="D2308" s="1">
        <v>44.37</v>
      </c>
      <c r="E2308" s="1">
        <v>8860692.0</v>
      </c>
      <c r="F2308" s="1">
        <v>44.26</v>
      </c>
      <c r="G2308" s="1">
        <v>9601043.0</v>
      </c>
      <c r="H2308" s="1">
        <v>43.1257</v>
      </c>
      <c r="I2308" s="1">
        <v>5433948.0</v>
      </c>
      <c r="J2308" s="1">
        <v>27.07</v>
      </c>
      <c r="K2308" s="1">
        <v>8092935.0</v>
      </c>
      <c r="L2308" s="1">
        <v>81.3</v>
      </c>
      <c r="M2308" s="1">
        <v>1550747.0</v>
      </c>
      <c r="N2308" s="1">
        <v>42.43</v>
      </c>
      <c r="O2308" s="1">
        <v>2284240.0</v>
      </c>
      <c r="P2308" s="1">
        <v>72.0</v>
      </c>
      <c r="Q2308" s="1">
        <v>1372755.0</v>
      </c>
      <c r="R2308" s="1">
        <v>10.71</v>
      </c>
      <c r="S2308" s="1">
        <v>1.0835045E7</v>
      </c>
      <c r="T2308" s="1">
        <v>22.02</v>
      </c>
      <c r="U2308" s="1">
        <v>3666402.0</v>
      </c>
    </row>
    <row r="2309" ht="13.5" customHeight="1">
      <c r="A2309" s="1">
        <v>45226.0</v>
      </c>
      <c r="B2309" s="1">
        <v>45.06</v>
      </c>
      <c r="C2309" s="1">
        <v>6980192.0</v>
      </c>
      <c r="D2309" s="1">
        <v>44.0</v>
      </c>
      <c r="E2309" s="1">
        <v>7221136.0</v>
      </c>
      <c r="F2309" s="1">
        <v>43.5</v>
      </c>
      <c r="G2309" s="1">
        <v>5834897.0</v>
      </c>
      <c r="H2309" s="1">
        <v>42.7704</v>
      </c>
      <c r="I2309" s="1">
        <v>6154937.0</v>
      </c>
      <c r="J2309" s="1">
        <v>26.8</v>
      </c>
      <c r="K2309" s="1">
        <v>9920441.0</v>
      </c>
      <c r="L2309" s="1">
        <v>79.83</v>
      </c>
      <c r="M2309" s="1">
        <v>3454107.0</v>
      </c>
      <c r="N2309" s="1">
        <v>42.21</v>
      </c>
      <c r="O2309" s="1">
        <v>2297998.0</v>
      </c>
      <c r="P2309" s="1">
        <v>71.72</v>
      </c>
      <c r="Q2309" s="1">
        <v>1506977.0</v>
      </c>
      <c r="R2309" s="1">
        <v>10.71</v>
      </c>
      <c r="S2309" s="1">
        <v>5252449.0</v>
      </c>
      <c r="T2309" s="1">
        <v>22.0</v>
      </c>
      <c r="U2309" s="1">
        <v>2714177.0</v>
      </c>
    </row>
    <row r="2310" ht="13.5" customHeight="1">
      <c r="A2310" s="1">
        <v>45229.0</v>
      </c>
      <c r="B2310" s="1">
        <v>44.87</v>
      </c>
      <c r="C2310" s="1">
        <v>5063402.0</v>
      </c>
      <c r="D2310" s="1">
        <v>44.05</v>
      </c>
      <c r="E2310" s="1">
        <v>7215236.0</v>
      </c>
      <c r="F2310" s="1">
        <v>44.04</v>
      </c>
      <c r="G2310" s="1">
        <v>9584732.0</v>
      </c>
      <c r="H2310" s="1">
        <v>43.1439</v>
      </c>
      <c r="I2310" s="1">
        <v>5874331.0</v>
      </c>
      <c r="J2310" s="1">
        <v>26.45</v>
      </c>
      <c r="K2310" s="1">
        <v>8200427.0</v>
      </c>
      <c r="L2310" s="1">
        <v>79.9</v>
      </c>
      <c r="M2310" s="1">
        <v>1466555.0</v>
      </c>
      <c r="N2310" s="1">
        <v>42.3</v>
      </c>
      <c r="O2310" s="1">
        <v>2220568.0</v>
      </c>
      <c r="P2310" s="1">
        <v>72.56</v>
      </c>
      <c r="Q2310" s="1">
        <v>1744616.0</v>
      </c>
      <c r="R2310" s="1">
        <v>10.65</v>
      </c>
      <c r="S2310" s="1">
        <v>5664610.0</v>
      </c>
      <c r="T2310" s="1">
        <v>21.92</v>
      </c>
      <c r="U2310" s="1">
        <v>3323325.0</v>
      </c>
    </row>
    <row r="2311" ht="13.5" customHeight="1">
      <c r="A2311" s="1">
        <v>45230.0</v>
      </c>
      <c r="B2311" s="1">
        <v>44.91</v>
      </c>
      <c r="C2311" s="1">
        <v>7056491.0</v>
      </c>
      <c r="D2311" s="1">
        <v>44.03</v>
      </c>
      <c r="E2311" s="1">
        <v>5916330.0</v>
      </c>
      <c r="F2311" s="1">
        <v>44.44</v>
      </c>
      <c r="G2311" s="1">
        <v>1.3180302E7</v>
      </c>
      <c r="H2311" s="1">
        <v>43.5083</v>
      </c>
      <c r="I2311" s="1">
        <v>6243790.0</v>
      </c>
      <c r="J2311" s="1">
        <v>26.42</v>
      </c>
      <c r="K2311" s="1">
        <v>9930427.0</v>
      </c>
      <c r="L2311" s="1">
        <v>79.03</v>
      </c>
      <c r="M2311" s="1">
        <v>3524434.0</v>
      </c>
      <c r="N2311" s="1">
        <v>42.68</v>
      </c>
      <c r="O2311" s="1">
        <v>2915193.0</v>
      </c>
      <c r="P2311" s="1">
        <v>73.33</v>
      </c>
      <c r="Q2311" s="1">
        <v>2010850.0</v>
      </c>
      <c r="R2311" s="1">
        <v>10.71</v>
      </c>
      <c r="S2311" s="1">
        <v>8642240.0</v>
      </c>
      <c r="T2311" s="1">
        <v>22.31</v>
      </c>
      <c r="U2311" s="1">
        <v>5254685.0</v>
      </c>
    </row>
    <row r="2312" ht="13.5" customHeight="1">
      <c r="A2312" s="1">
        <v>45231.0</v>
      </c>
      <c r="B2312" s="1">
        <v>45.36</v>
      </c>
      <c r="C2312" s="1">
        <v>1.143428E7</v>
      </c>
      <c r="D2312" s="1">
        <v>44.855</v>
      </c>
      <c r="E2312" s="1">
        <v>1.3571312E7</v>
      </c>
      <c r="F2312" s="1">
        <v>44.92</v>
      </c>
      <c r="G2312" s="1">
        <v>1.4871274E7</v>
      </c>
      <c r="H2312" s="1">
        <v>44.2007</v>
      </c>
      <c r="I2312" s="1">
        <v>3818940.0</v>
      </c>
      <c r="J2312" s="1">
        <v>26.36</v>
      </c>
      <c r="K2312" s="1">
        <v>1.0382708E7</v>
      </c>
      <c r="L2312" s="1">
        <v>80.41</v>
      </c>
      <c r="M2312" s="1">
        <v>3408003.0</v>
      </c>
      <c r="N2312" s="1">
        <v>42.88</v>
      </c>
      <c r="O2312" s="1">
        <v>2873202.0</v>
      </c>
      <c r="P2312" s="1">
        <v>73.57</v>
      </c>
      <c r="Q2312" s="1">
        <v>2012933.0</v>
      </c>
      <c r="R2312" s="1">
        <v>10.71</v>
      </c>
      <c r="S2312" s="1">
        <v>4427571.0</v>
      </c>
      <c r="T2312" s="1">
        <v>22.54</v>
      </c>
      <c r="U2312" s="1">
        <v>2616626.0</v>
      </c>
    </row>
    <row r="2313" ht="13.5" customHeight="1">
      <c r="A2313" s="1">
        <v>45232.0</v>
      </c>
      <c r="B2313" s="1">
        <v>46.95</v>
      </c>
      <c r="C2313" s="1">
        <v>8741971.0</v>
      </c>
      <c r="D2313" s="1">
        <v>46.67</v>
      </c>
      <c r="E2313" s="1">
        <v>1.6194366E7</v>
      </c>
      <c r="F2313" s="1">
        <v>46.06</v>
      </c>
      <c r="G2313" s="1">
        <v>1.2696195E7</v>
      </c>
      <c r="H2313" s="1">
        <v>45.3394</v>
      </c>
      <c r="I2313" s="1">
        <v>4674370.0</v>
      </c>
      <c r="J2313" s="1">
        <v>26.75</v>
      </c>
      <c r="K2313" s="1">
        <v>1.4809324E7</v>
      </c>
      <c r="L2313" s="1">
        <v>80.46</v>
      </c>
      <c r="M2313" s="1">
        <v>3315947.0</v>
      </c>
      <c r="N2313" s="1">
        <v>43.62</v>
      </c>
      <c r="O2313" s="1">
        <v>4224327.0</v>
      </c>
      <c r="P2313" s="1">
        <v>73.3</v>
      </c>
      <c r="Q2313" s="1">
        <v>2834424.0</v>
      </c>
      <c r="R2313" s="1">
        <v>10.8</v>
      </c>
      <c r="S2313" s="1">
        <v>4668822.0</v>
      </c>
      <c r="T2313" s="1">
        <v>22.98</v>
      </c>
      <c r="U2313" s="1">
        <v>4438866.0</v>
      </c>
    </row>
    <row r="2314" ht="13.5" customHeight="1">
      <c r="A2314" s="1">
        <v>45233.0</v>
      </c>
      <c r="B2314" s="1">
        <v>46.11</v>
      </c>
      <c r="C2314" s="1">
        <v>1.0709974E7</v>
      </c>
      <c r="D2314" s="1">
        <v>45.775</v>
      </c>
      <c r="E2314" s="1">
        <v>1.8164562E7</v>
      </c>
      <c r="F2314" s="1">
        <v>46.26</v>
      </c>
      <c r="G2314" s="1">
        <v>1.2524986E7</v>
      </c>
      <c r="H2314" s="1">
        <v>45.476</v>
      </c>
      <c r="I2314" s="1">
        <v>6507662.0</v>
      </c>
      <c r="J2314" s="1">
        <v>26.17</v>
      </c>
      <c r="K2314" s="1">
        <v>1.0676762E7</v>
      </c>
      <c r="L2314" s="1">
        <v>78.5</v>
      </c>
      <c r="M2314" s="1">
        <v>3473331.0</v>
      </c>
      <c r="N2314" s="1">
        <v>43.96</v>
      </c>
      <c r="O2314" s="1">
        <v>3762315.0</v>
      </c>
      <c r="P2314" s="1">
        <v>72.88</v>
      </c>
      <c r="Q2314" s="1">
        <v>2182278.0</v>
      </c>
      <c r="R2314" s="1">
        <v>10.66</v>
      </c>
      <c r="S2314" s="1">
        <v>3240204.0</v>
      </c>
      <c r="T2314" s="1">
        <v>23.44</v>
      </c>
      <c r="U2314" s="1">
        <v>6114463.0</v>
      </c>
    </row>
    <row r="2315" ht="13.5" customHeight="1">
      <c r="A2315" s="1">
        <v>45236.0</v>
      </c>
      <c r="B2315" s="1">
        <v>46.02</v>
      </c>
      <c r="C2315" s="1">
        <v>8738135.0</v>
      </c>
      <c r="D2315" s="1">
        <v>45.84</v>
      </c>
      <c r="E2315" s="1">
        <v>8890566.0</v>
      </c>
      <c r="F2315" s="1">
        <v>46.39</v>
      </c>
      <c r="G2315" s="1">
        <v>6613502.0</v>
      </c>
      <c r="H2315" s="1">
        <v>45.2938</v>
      </c>
      <c r="I2315" s="1">
        <v>4830149.0</v>
      </c>
      <c r="J2315" s="1">
        <v>25.77</v>
      </c>
      <c r="K2315" s="1">
        <v>8319768.0</v>
      </c>
      <c r="L2315" s="1">
        <v>78.51</v>
      </c>
      <c r="M2315" s="1">
        <v>2314759.0</v>
      </c>
      <c r="N2315" s="1">
        <v>44.17</v>
      </c>
      <c r="O2315" s="1">
        <v>2313571.0</v>
      </c>
      <c r="P2315" s="1">
        <v>71.27</v>
      </c>
      <c r="Q2315" s="1">
        <v>3366854.0</v>
      </c>
      <c r="R2315" s="1">
        <v>10.4</v>
      </c>
      <c r="S2315" s="1">
        <v>4512225.0</v>
      </c>
      <c r="T2315" s="1">
        <v>22.71</v>
      </c>
      <c r="U2315" s="1">
        <v>6519043.0</v>
      </c>
    </row>
    <row r="2316" ht="13.5" customHeight="1">
      <c r="A2316" s="1">
        <v>45237.0</v>
      </c>
      <c r="B2316" s="1">
        <v>44.1</v>
      </c>
      <c r="C2316" s="1">
        <v>1.243613E7</v>
      </c>
      <c r="D2316" s="1">
        <v>43.915</v>
      </c>
      <c r="E2316" s="1">
        <v>1.897616E7</v>
      </c>
      <c r="F2316" s="1">
        <v>46.31</v>
      </c>
      <c r="G2316" s="1">
        <v>1.0878352E7</v>
      </c>
      <c r="H2316" s="1">
        <v>45.0296</v>
      </c>
      <c r="I2316" s="1">
        <v>7233457.0</v>
      </c>
      <c r="J2316" s="1">
        <v>24.61</v>
      </c>
      <c r="K2316" s="1">
        <v>1.399387E7</v>
      </c>
      <c r="L2316" s="1">
        <v>76.93</v>
      </c>
      <c r="M2316" s="1">
        <v>2646587.0</v>
      </c>
      <c r="N2316" s="1">
        <v>43.89</v>
      </c>
      <c r="O2316" s="1">
        <v>2052969.0</v>
      </c>
      <c r="P2316" s="1">
        <v>69.77</v>
      </c>
      <c r="Q2316" s="1">
        <v>4305781.0</v>
      </c>
      <c r="R2316" s="1">
        <v>9.96</v>
      </c>
      <c r="S2316" s="1">
        <v>8599711.0</v>
      </c>
      <c r="T2316" s="1">
        <v>22.01</v>
      </c>
      <c r="U2316" s="1">
        <v>4710523.0</v>
      </c>
    </row>
    <row r="2317" ht="13.5" customHeight="1">
      <c r="A2317" s="1">
        <v>45238.0</v>
      </c>
      <c r="B2317" s="1">
        <v>43.29</v>
      </c>
      <c r="C2317" s="1">
        <v>1.3960345E7</v>
      </c>
      <c r="D2317" s="1">
        <v>43.03</v>
      </c>
      <c r="E2317" s="1">
        <v>1.998737E7</v>
      </c>
      <c r="F2317" s="1">
        <v>46.29</v>
      </c>
      <c r="G2317" s="1">
        <v>1.1498098E7</v>
      </c>
      <c r="H2317" s="1">
        <v>45.4031</v>
      </c>
      <c r="I2317" s="1">
        <v>5349679.0</v>
      </c>
      <c r="J2317" s="1">
        <v>24.17</v>
      </c>
      <c r="K2317" s="1">
        <v>1.7034743E7</v>
      </c>
      <c r="L2317" s="1">
        <v>75.52</v>
      </c>
      <c r="M2317" s="1">
        <v>2214355.0</v>
      </c>
      <c r="N2317" s="1">
        <v>43.85</v>
      </c>
      <c r="O2317" s="1">
        <v>1964510.0</v>
      </c>
      <c r="P2317" s="1">
        <v>68.32</v>
      </c>
      <c r="Q2317" s="1">
        <v>2531718.0</v>
      </c>
      <c r="R2317" s="1">
        <v>9.74</v>
      </c>
      <c r="S2317" s="1">
        <v>5931695.0</v>
      </c>
      <c r="T2317" s="1">
        <v>21.43</v>
      </c>
      <c r="U2317" s="1">
        <v>4659978.0</v>
      </c>
    </row>
    <row r="2318" ht="13.5" customHeight="1">
      <c r="A2318" s="1">
        <v>45239.0</v>
      </c>
      <c r="B2318" s="1">
        <v>44.89</v>
      </c>
      <c r="C2318" s="1">
        <v>9432392.0</v>
      </c>
      <c r="D2318" s="1">
        <v>43.895</v>
      </c>
      <c r="E2318" s="1">
        <v>1.1518998E7</v>
      </c>
      <c r="F2318" s="1">
        <v>46.12</v>
      </c>
      <c r="G2318" s="1">
        <v>9432800.0</v>
      </c>
      <c r="H2318" s="1">
        <v>45.2756</v>
      </c>
      <c r="I2318" s="1">
        <v>4842796.0</v>
      </c>
      <c r="J2318" s="1">
        <v>24.2</v>
      </c>
      <c r="K2318" s="1">
        <v>1.4396659E7</v>
      </c>
      <c r="L2318" s="1">
        <v>75.59</v>
      </c>
      <c r="M2318" s="1">
        <v>1841352.0</v>
      </c>
      <c r="N2318" s="1">
        <v>43.97</v>
      </c>
      <c r="O2318" s="1">
        <v>1865924.0</v>
      </c>
      <c r="P2318" s="1">
        <v>68.05</v>
      </c>
      <c r="Q2318" s="1">
        <v>1946691.0</v>
      </c>
      <c r="R2318" s="1">
        <v>9.68</v>
      </c>
      <c r="S2318" s="1">
        <v>1.3795033E7</v>
      </c>
      <c r="T2318" s="1">
        <v>21.35</v>
      </c>
      <c r="U2318" s="1">
        <v>6466359.0</v>
      </c>
    </row>
    <row r="2319" ht="13.5" customHeight="1">
      <c r="A2319" s="1">
        <v>45240.0</v>
      </c>
      <c r="B2319" s="1">
        <v>45.78</v>
      </c>
      <c r="C2319" s="1">
        <v>7284103.0</v>
      </c>
      <c r="D2319" s="1">
        <v>44.545</v>
      </c>
      <c r="E2319" s="1">
        <v>9380758.0</v>
      </c>
      <c r="F2319" s="1">
        <v>46.1</v>
      </c>
      <c r="G2319" s="1">
        <v>8622090.0</v>
      </c>
      <c r="H2319" s="1">
        <v>45.0843</v>
      </c>
      <c r="I2319" s="1">
        <v>4453124.0</v>
      </c>
      <c r="J2319" s="1">
        <v>24.92</v>
      </c>
      <c r="K2319" s="1">
        <v>1.0437245E7</v>
      </c>
      <c r="L2319" s="1">
        <v>77.28</v>
      </c>
      <c r="M2319" s="1">
        <v>1585418.0</v>
      </c>
      <c r="N2319" s="1">
        <v>43.94</v>
      </c>
      <c r="O2319" s="1">
        <v>1364436.0</v>
      </c>
      <c r="P2319" s="1">
        <v>68.41</v>
      </c>
      <c r="Q2319" s="1">
        <v>1902371.0</v>
      </c>
      <c r="R2319" s="1">
        <v>9.76</v>
      </c>
      <c r="S2319" s="1">
        <v>9235209.0</v>
      </c>
      <c r="T2319" s="1">
        <v>21.69</v>
      </c>
      <c r="U2319" s="1">
        <v>3232380.0</v>
      </c>
    </row>
    <row r="2320" ht="13.5" customHeight="1">
      <c r="A2320" s="1">
        <v>45243.0</v>
      </c>
      <c r="B2320" s="1">
        <v>46.53</v>
      </c>
      <c r="C2320" s="1">
        <v>6598719.0</v>
      </c>
      <c r="D2320" s="1">
        <v>44.97</v>
      </c>
      <c r="E2320" s="1">
        <v>7154034.0</v>
      </c>
      <c r="F2320" s="1">
        <v>46.65</v>
      </c>
      <c r="G2320" s="1">
        <v>7290387.0</v>
      </c>
      <c r="H2320" s="1">
        <v>45.1207</v>
      </c>
      <c r="I2320" s="1">
        <v>4056109.0</v>
      </c>
      <c r="J2320" s="1">
        <v>25.06</v>
      </c>
      <c r="K2320" s="1">
        <v>6719473.0</v>
      </c>
      <c r="L2320" s="1">
        <v>78.35</v>
      </c>
      <c r="M2320" s="1">
        <v>1207681.0</v>
      </c>
      <c r="N2320" s="1">
        <v>44.17</v>
      </c>
      <c r="O2320" s="1">
        <v>1303061.0</v>
      </c>
      <c r="P2320" s="1">
        <v>67.88</v>
      </c>
      <c r="Q2320" s="1">
        <v>1538116.0</v>
      </c>
      <c r="R2320" s="1">
        <v>9.76</v>
      </c>
      <c r="S2320" s="1">
        <v>7885922.0</v>
      </c>
      <c r="T2320" s="1">
        <v>21.79</v>
      </c>
      <c r="U2320" s="1">
        <v>3151908.0</v>
      </c>
    </row>
    <row r="2321" ht="13.5" customHeight="1">
      <c r="A2321" s="1">
        <v>45244.0</v>
      </c>
      <c r="B2321" s="1">
        <v>45.99</v>
      </c>
      <c r="C2321" s="1">
        <v>7229547.0</v>
      </c>
      <c r="D2321" s="1">
        <v>45.395</v>
      </c>
      <c r="E2321" s="1">
        <v>1.664154E7</v>
      </c>
      <c r="F2321" s="1">
        <v>45.56</v>
      </c>
      <c r="G2321" s="1">
        <v>2.1670463E7</v>
      </c>
      <c r="H2321" s="1">
        <v>45.3758</v>
      </c>
      <c r="I2321" s="1">
        <v>4409107.0</v>
      </c>
      <c r="J2321" s="1">
        <v>24.94</v>
      </c>
      <c r="K2321" s="1">
        <v>8789411.0</v>
      </c>
      <c r="L2321" s="1">
        <v>77.8</v>
      </c>
      <c r="M2321" s="1">
        <v>1251167.0</v>
      </c>
      <c r="N2321" s="1">
        <v>44.17</v>
      </c>
      <c r="O2321" s="1">
        <v>2955555.0</v>
      </c>
      <c r="P2321" s="1">
        <v>67.64</v>
      </c>
      <c r="Q2321" s="1">
        <v>3700033.0</v>
      </c>
      <c r="R2321" s="1">
        <v>9.73</v>
      </c>
      <c r="S2321" s="1">
        <v>7993414.0</v>
      </c>
      <c r="T2321" s="1">
        <v>21.96</v>
      </c>
      <c r="U2321" s="1">
        <v>2466853.0</v>
      </c>
    </row>
    <row r="2322" ht="13.5" customHeight="1">
      <c r="A2322" s="1">
        <v>45245.0</v>
      </c>
      <c r="B2322" s="1">
        <v>45.63</v>
      </c>
      <c r="C2322" s="1">
        <v>8610434.0</v>
      </c>
      <c r="D2322" s="1">
        <v>44.725</v>
      </c>
      <c r="E2322" s="1">
        <v>2.1045208E7</v>
      </c>
      <c r="F2322" s="1">
        <v>45.72</v>
      </c>
      <c r="G2322" s="1">
        <v>1.7912345E7</v>
      </c>
      <c r="H2322" s="1">
        <v>45.5853</v>
      </c>
      <c r="I2322" s="1">
        <v>4111803.0</v>
      </c>
      <c r="J2322" s="1">
        <v>24.51</v>
      </c>
      <c r="K2322" s="1">
        <v>9432329.0</v>
      </c>
      <c r="L2322" s="1">
        <v>77.1</v>
      </c>
      <c r="M2322" s="1">
        <v>1445610.0</v>
      </c>
      <c r="N2322" s="1">
        <v>44.11</v>
      </c>
      <c r="O2322" s="1">
        <v>2739508.0</v>
      </c>
      <c r="P2322" s="1">
        <v>67.76</v>
      </c>
      <c r="Q2322" s="1">
        <v>2789395.0</v>
      </c>
      <c r="R2322" s="1">
        <v>9.66</v>
      </c>
      <c r="S2322" s="1">
        <v>6422227.0</v>
      </c>
      <c r="T2322" s="1">
        <v>21.66</v>
      </c>
      <c r="U2322" s="1">
        <v>4126043.0</v>
      </c>
    </row>
    <row r="2323" ht="13.5" customHeight="1">
      <c r="A2323" s="1">
        <v>45246.0</v>
      </c>
      <c r="B2323" s="1">
        <v>44.57</v>
      </c>
      <c r="C2323" s="1">
        <v>1.6801351E7</v>
      </c>
      <c r="D2323" s="1">
        <v>44.06</v>
      </c>
      <c r="E2323" s="1">
        <v>1.4670966E7</v>
      </c>
      <c r="F2323" s="1">
        <v>45.3</v>
      </c>
      <c r="G2323" s="1">
        <v>1.209655E7</v>
      </c>
      <c r="H2323" s="1">
        <v>45.3212</v>
      </c>
      <c r="I2323" s="1">
        <v>5100299.0</v>
      </c>
      <c r="J2323" s="1">
        <v>24.03</v>
      </c>
      <c r="K2323" s="1">
        <v>1.0939066E7</v>
      </c>
      <c r="L2323" s="1">
        <v>76.47</v>
      </c>
      <c r="M2323" s="1">
        <v>1779745.0</v>
      </c>
      <c r="N2323" s="1">
        <v>43.78</v>
      </c>
      <c r="O2323" s="1">
        <v>3559080.0</v>
      </c>
      <c r="P2323" s="1">
        <v>66.64</v>
      </c>
      <c r="Q2323" s="1">
        <v>2941727.0</v>
      </c>
      <c r="R2323" s="1">
        <v>9.53</v>
      </c>
      <c r="S2323" s="1">
        <v>6150705.0</v>
      </c>
      <c r="T2323" s="1">
        <v>21.22</v>
      </c>
      <c r="U2323" s="1">
        <v>5350953.0</v>
      </c>
    </row>
    <row r="2324" ht="13.5" customHeight="1">
      <c r="A2324" s="1">
        <v>45247.0</v>
      </c>
      <c r="B2324" s="1">
        <v>46.33</v>
      </c>
      <c r="C2324" s="1">
        <v>1.5084487E7</v>
      </c>
      <c r="D2324" s="1">
        <v>45.64</v>
      </c>
      <c r="E2324" s="1">
        <v>1.7453764E7</v>
      </c>
      <c r="F2324" s="1">
        <v>46.22</v>
      </c>
      <c r="G2324" s="1">
        <v>1.0786537E7</v>
      </c>
      <c r="H2324" s="1">
        <v>45.8586</v>
      </c>
      <c r="I2324" s="1">
        <v>5053811.0</v>
      </c>
      <c r="J2324" s="1">
        <v>24.8</v>
      </c>
      <c r="K2324" s="1">
        <v>1.1759826E7</v>
      </c>
      <c r="L2324" s="1">
        <v>79.11</v>
      </c>
      <c r="M2324" s="1">
        <v>1711779.0</v>
      </c>
      <c r="N2324" s="1">
        <v>44.47</v>
      </c>
      <c r="O2324" s="1">
        <v>2977841.0</v>
      </c>
      <c r="P2324" s="1">
        <v>66.34</v>
      </c>
      <c r="Q2324" s="1">
        <v>2556142.0</v>
      </c>
      <c r="R2324" s="1">
        <v>9.66</v>
      </c>
      <c r="S2324" s="1">
        <v>3452018.0</v>
      </c>
      <c r="T2324" s="1">
        <v>21.4</v>
      </c>
      <c r="U2324" s="1">
        <v>3146061.0</v>
      </c>
    </row>
    <row r="2325" ht="13.5" customHeight="1">
      <c r="A2325" s="1">
        <v>45250.0</v>
      </c>
      <c r="B2325" s="1">
        <v>45.94</v>
      </c>
      <c r="C2325" s="1">
        <v>1.4318999E7</v>
      </c>
      <c r="D2325" s="1">
        <v>45.775</v>
      </c>
      <c r="E2325" s="1">
        <v>1.1372966E7</v>
      </c>
      <c r="F2325" s="1">
        <v>46.23</v>
      </c>
      <c r="G2325" s="1">
        <v>1.0081724E7</v>
      </c>
      <c r="H2325" s="1">
        <v>45.9679</v>
      </c>
      <c r="I2325" s="1">
        <v>3074921.0</v>
      </c>
      <c r="J2325" s="1">
        <v>24.92</v>
      </c>
      <c r="K2325" s="1">
        <v>5996086.0</v>
      </c>
      <c r="L2325" s="1">
        <v>79.26</v>
      </c>
      <c r="M2325" s="1">
        <v>1687603.0</v>
      </c>
      <c r="N2325" s="1">
        <v>44.72</v>
      </c>
      <c r="O2325" s="1">
        <v>2241775.0</v>
      </c>
      <c r="P2325" s="1">
        <v>66.86</v>
      </c>
      <c r="Q2325" s="1">
        <v>4727050.0</v>
      </c>
      <c r="R2325" s="1">
        <v>9.69</v>
      </c>
      <c r="S2325" s="1">
        <v>3745441.0</v>
      </c>
      <c r="T2325" s="1">
        <v>21.62</v>
      </c>
      <c r="U2325" s="1">
        <v>2844437.0</v>
      </c>
    </row>
    <row r="2326" ht="13.5" customHeight="1">
      <c r="A2326" s="1">
        <v>45251.0</v>
      </c>
      <c r="B2326" s="1">
        <v>45.42</v>
      </c>
      <c r="C2326" s="1">
        <v>1.0221057E7</v>
      </c>
      <c r="D2326" s="1">
        <v>45.27</v>
      </c>
      <c r="E2326" s="1">
        <v>1.2317708E7</v>
      </c>
      <c r="F2326" s="1">
        <v>46.36</v>
      </c>
      <c r="G2326" s="1">
        <v>6316883.0</v>
      </c>
      <c r="H2326" s="1">
        <v>46.1137</v>
      </c>
      <c r="I2326" s="1">
        <v>3956984.0</v>
      </c>
      <c r="J2326" s="1">
        <v>24.6</v>
      </c>
      <c r="K2326" s="1">
        <v>5338908.0</v>
      </c>
      <c r="L2326" s="1">
        <v>78.88</v>
      </c>
      <c r="M2326" s="1">
        <v>1999115.0</v>
      </c>
      <c r="N2326" s="1">
        <v>44.65</v>
      </c>
      <c r="O2326" s="1">
        <v>1936811.0</v>
      </c>
      <c r="P2326" s="1">
        <v>66.87</v>
      </c>
      <c r="Q2326" s="1">
        <v>1913216.0</v>
      </c>
      <c r="R2326" s="1">
        <v>9.64</v>
      </c>
      <c r="S2326" s="1">
        <v>4122615.0</v>
      </c>
      <c r="T2326" s="1">
        <v>21.55</v>
      </c>
      <c r="U2326" s="1">
        <v>2984702.0</v>
      </c>
    </row>
    <row r="2327" ht="13.5" customHeight="1">
      <c r="A2327" s="1">
        <v>45252.0</v>
      </c>
      <c r="B2327" s="1">
        <v>45.05</v>
      </c>
      <c r="C2327" s="1">
        <v>1.7351606E7</v>
      </c>
      <c r="D2327" s="1">
        <v>44.425</v>
      </c>
      <c r="E2327" s="1">
        <v>1.765112E7</v>
      </c>
      <c r="F2327" s="1">
        <v>46.44</v>
      </c>
      <c r="G2327" s="1">
        <v>1.2149064E7</v>
      </c>
      <c r="H2327" s="1">
        <v>46.305</v>
      </c>
      <c r="I2327" s="1">
        <v>5638722.0</v>
      </c>
      <c r="J2327" s="1">
        <v>23.98</v>
      </c>
      <c r="K2327" s="1">
        <v>1.1017072E7</v>
      </c>
      <c r="L2327" s="1">
        <v>78.02</v>
      </c>
      <c r="M2327" s="1">
        <v>2457097.0</v>
      </c>
      <c r="N2327" s="1">
        <v>44.82</v>
      </c>
      <c r="O2327" s="1">
        <v>4129662.0</v>
      </c>
      <c r="P2327" s="1">
        <v>66.51</v>
      </c>
      <c r="Q2327" s="1">
        <v>2372244.0</v>
      </c>
      <c r="R2327" s="1">
        <v>9.54</v>
      </c>
      <c r="S2327" s="1">
        <v>4070636.0</v>
      </c>
      <c r="T2327" s="1">
        <v>21.21</v>
      </c>
      <c r="U2327" s="1">
        <v>3266237.0</v>
      </c>
    </row>
    <row r="2328" ht="13.5" customHeight="1">
      <c r="A2328" s="1">
        <v>45253.0</v>
      </c>
      <c r="B2328" s="1">
        <v>44.7</v>
      </c>
      <c r="C2328" s="1">
        <v>2338450.0</v>
      </c>
      <c r="D2328" s="1">
        <v>44.665</v>
      </c>
      <c r="E2328" s="1">
        <v>3009124.0</v>
      </c>
      <c r="F2328" s="1">
        <v>46.45</v>
      </c>
      <c r="G2328" s="1">
        <v>1361423.0</v>
      </c>
      <c r="H2328" s="1">
        <v>46.1319</v>
      </c>
      <c r="I2328" s="1">
        <v>676784.0</v>
      </c>
      <c r="J2328" s="1">
        <v>24.16</v>
      </c>
      <c r="K2328" s="1">
        <v>2026326.0</v>
      </c>
      <c r="L2328" s="1">
        <v>78.8</v>
      </c>
      <c r="M2328" s="1">
        <v>287722.0</v>
      </c>
      <c r="N2328" s="1">
        <v>45.03</v>
      </c>
      <c r="O2328" s="1">
        <v>532231.0</v>
      </c>
      <c r="P2328" s="1">
        <v>66.6</v>
      </c>
      <c r="Q2328" s="1">
        <v>328171.0</v>
      </c>
      <c r="R2328" s="1">
        <v>9.58</v>
      </c>
      <c r="S2328" s="1">
        <v>760840.0</v>
      </c>
      <c r="T2328" s="1">
        <v>21.37</v>
      </c>
      <c r="U2328" s="1">
        <v>666371.0</v>
      </c>
    </row>
    <row r="2329" ht="13.5" customHeight="1">
      <c r="A2329" s="1">
        <v>45254.0</v>
      </c>
      <c r="B2329" s="1">
        <v>44.65</v>
      </c>
      <c r="C2329" s="1">
        <v>1.7916306E7</v>
      </c>
      <c r="D2329" s="1">
        <v>44.64</v>
      </c>
      <c r="E2329" s="1">
        <v>1.9041024E7</v>
      </c>
      <c r="F2329" s="1">
        <v>46.57</v>
      </c>
      <c r="G2329" s="1">
        <v>5454500.0</v>
      </c>
      <c r="H2329" s="1">
        <v>46.0955</v>
      </c>
      <c r="I2329" s="1">
        <v>4654520.0</v>
      </c>
      <c r="J2329" s="1">
        <v>24.09</v>
      </c>
      <c r="K2329" s="1">
        <v>3787629.0</v>
      </c>
      <c r="L2329" s="1">
        <v>78.87</v>
      </c>
      <c r="M2329" s="1">
        <v>804772.0</v>
      </c>
      <c r="N2329" s="1">
        <v>45.01</v>
      </c>
      <c r="O2329" s="1">
        <v>1839762.0</v>
      </c>
      <c r="P2329" s="1">
        <v>66.82</v>
      </c>
      <c r="Q2329" s="1">
        <v>1322702.0</v>
      </c>
      <c r="R2329" s="1">
        <v>9.6</v>
      </c>
      <c r="S2329" s="1">
        <v>1567742.0</v>
      </c>
      <c r="T2329" s="1">
        <v>21.4</v>
      </c>
      <c r="U2329" s="1">
        <v>918850.0</v>
      </c>
    </row>
    <row r="2330" ht="13.5" customHeight="1">
      <c r="A2330" s="1">
        <v>45257.0</v>
      </c>
      <c r="B2330" s="1">
        <v>43.94</v>
      </c>
      <c r="C2330" s="1">
        <v>2.0478391E7</v>
      </c>
      <c r="D2330" s="1">
        <v>43.525</v>
      </c>
      <c r="E2330" s="1">
        <v>2.8263684E7</v>
      </c>
      <c r="F2330" s="1">
        <v>46.22</v>
      </c>
      <c r="G2330" s="1">
        <v>1.6248381E7</v>
      </c>
      <c r="H2330" s="1">
        <v>45.4669</v>
      </c>
      <c r="I2330" s="1">
        <v>5594518.0</v>
      </c>
      <c r="J2330" s="1">
        <v>23.86</v>
      </c>
      <c r="K2330" s="1">
        <v>7310652.0</v>
      </c>
      <c r="L2330" s="1">
        <v>78.16</v>
      </c>
      <c r="M2330" s="1">
        <v>1416879.0</v>
      </c>
      <c r="N2330" s="1">
        <v>44.97</v>
      </c>
      <c r="O2330" s="1">
        <v>4193646.0</v>
      </c>
      <c r="P2330" s="1">
        <v>66.15</v>
      </c>
      <c r="Q2330" s="1">
        <v>1901098.0</v>
      </c>
      <c r="R2330" s="1">
        <v>9.42</v>
      </c>
      <c r="S2330" s="1">
        <v>3182310.0</v>
      </c>
      <c r="T2330" s="1">
        <v>21.35</v>
      </c>
      <c r="U2330" s="1">
        <v>3764859.0</v>
      </c>
    </row>
    <row r="2331" ht="13.5" customHeight="1">
      <c r="A2331" s="1">
        <v>45258.0</v>
      </c>
      <c r="B2331" s="1">
        <v>44.52</v>
      </c>
      <c r="C2331" s="1">
        <v>1.4884963E7</v>
      </c>
      <c r="D2331" s="1">
        <v>44.37</v>
      </c>
      <c r="E2331" s="1">
        <v>2.5802512E7</v>
      </c>
      <c r="F2331" s="1">
        <v>46.37</v>
      </c>
      <c r="G2331" s="1">
        <v>9444221.0</v>
      </c>
      <c r="H2331" s="1">
        <v>46.1501</v>
      </c>
      <c r="I2331" s="1">
        <v>9030637.0</v>
      </c>
      <c r="J2331" s="1">
        <v>23.98</v>
      </c>
      <c r="K2331" s="1">
        <v>7877182.0</v>
      </c>
      <c r="L2331" s="1">
        <v>78.48</v>
      </c>
      <c r="M2331" s="1">
        <v>1241419.0</v>
      </c>
      <c r="N2331" s="1">
        <v>45.01</v>
      </c>
      <c r="O2331" s="1">
        <v>2316421.0</v>
      </c>
      <c r="P2331" s="1">
        <v>65.59</v>
      </c>
      <c r="Q2331" s="1">
        <v>1511604.0</v>
      </c>
      <c r="R2331" s="1">
        <v>9.35</v>
      </c>
      <c r="S2331" s="1">
        <v>3742368.0</v>
      </c>
      <c r="T2331" s="1">
        <v>21.6</v>
      </c>
      <c r="U2331" s="1">
        <v>3990365.0</v>
      </c>
    </row>
    <row r="2332" ht="13.5" customHeight="1">
      <c r="A2332" s="1">
        <v>45259.0</v>
      </c>
      <c r="B2332" s="1">
        <v>44.83</v>
      </c>
      <c r="C2332" s="1">
        <v>1.2008214E7</v>
      </c>
      <c r="D2332" s="1">
        <v>45.09</v>
      </c>
      <c r="E2332" s="1">
        <v>3.1580598E7</v>
      </c>
      <c r="F2332" s="1">
        <v>46.92</v>
      </c>
      <c r="G2332" s="1">
        <v>7959739.0</v>
      </c>
      <c r="H2332" s="1">
        <v>45.9224</v>
      </c>
      <c r="I2332" s="1">
        <v>4993397.0</v>
      </c>
      <c r="J2332" s="1">
        <v>24.01</v>
      </c>
      <c r="K2332" s="1">
        <v>9240325.0</v>
      </c>
      <c r="L2332" s="1">
        <v>78.23</v>
      </c>
      <c r="M2332" s="1">
        <v>1556186.0</v>
      </c>
      <c r="N2332" s="1">
        <v>45.04</v>
      </c>
      <c r="O2332" s="1">
        <v>2136318.0</v>
      </c>
      <c r="P2332" s="1">
        <v>65.33</v>
      </c>
      <c r="Q2332" s="1">
        <v>1486547.0</v>
      </c>
      <c r="R2332" s="1">
        <v>9.43</v>
      </c>
      <c r="S2332" s="1">
        <v>4096208.0</v>
      </c>
      <c r="T2332" s="1">
        <v>21.68</v>
      </c>
      <c r="U2332" s="1">
        <v>3518854.0</v>
      </c>
    </row>
    <row r="2333" ht="13.5" customHeight="1">
      <c r="A2333" s="1">
        <v>45260.0</v>
      </c>
      <c r="B2333" s="1">
        <v>44.71</v>
      </c>
      <c r="C2333" s="1">
        <v>1.8119269E7</v>
      </c>
      <c r="D2333" s="1">
        <v>45.305</v>
      </c>
      <c r="E2333" s="1">
        <v>3.7589562E7</v>
      </c>
      <c r="F2333" s="1">
        <v>47.38</v>
      </c>
      <c r="G2333" s="1">
        <v>1.1223049E7</v>
      </c>
      <c r="H2333" s="1">
        <v>46.3597</v>
      </c>
      <c r="I2333" s="1">
        <v>8606182.0</v>
      </c>
      <c r="J2333" s="1">
        <v>24.07</v>
      </c>
      <c r="K2333" s="1">
        <v>1.6255072E7</v>
      </c>
      <c r="L2333" s="1">
        <v>76.45</v>
      </c>
      <c r="M2333" s="1">
        <v>2966744.0</v>
      </c>
      <c r="N2333" s="1">
        <v>45.39</v>
      </c>
      <c r="O2333" s="1">
        <v>6098939.0</v>
      </c>
      <c r="P2333" s="1">
        <v>65.68</v>
      </c>
      <c r="Q2333" s="1">
        <v>2619578.0</v>
      </c>
      <c r="R2333" s="1">
        <v>9.38</v>
      </c>
      <c r="S2333" s="1">
        <v>6526294.0</v>
      </c>
      <c r="T2333" s="1">
        <v>21.64</v>
      </c>
      <c r="U2333" s="1">
        <v>8317846.0</v>
      </c>
    </row>
    <row r="2334" ht="13.5" customHeight="1">
      <c r="A2334" s="1">
        <v>45261.0</v>
      </c>
      <c r="B2334" s="1">
        <v>44.53</v>
      </c>
      <c r="C2334" s="1">
        <v>2.472748E7</v>
      </c>
      <c r="D2334" s="1">
        <v>45.815</v>
      </c>
      <c r="E2334" s="1">
        <v>2.4257006E7</v>
      </c>
      <c r="F2334" s="1">
        <v>47.47</v>
      </c>
      <c r="G2334" s="1">
        <v>8162365.0</v>
      </c>
      <c r="H2334" s="1">
        <v>46.5145</v>
      </c>
      <c r="I2334" s="1">
        <v>6086194.0</v>
      </c>
      <c r="J2334" s="1">
        <v>23.91</v>
      </c>
      <c r="K2334" s="1">
        <v>6795897.0</v>
      </c>
      <c r="L2334" s="1">
        <v>77.09</v>
      </c>
      <c r="M2334" s="1">
        <v>2165637.0</v>
      </c>
      <c r="N2334" s="1">
        <v>45.67</v>
      </c>
      <c r="O2334" s="1">
        <v>3103468.0</v>
      </c>
      <c r="P2334" s="1">
        <v>65.51</v>
      </c>
      <c r="Q2334" s="1">
        <v>1930541.0</v>
      </c>
      <c r="R2334" s="1">
        <v>9.37</v>
      </c>
      <c r="S2334" s="1">
        <v>3866203.0</v>
      </c>
      <c r="T2334" s="1">
        <v>22.13</v>
      </c>
      <c r="U2334" s="1">
        <v>3075744.0</v>
      </c>
    </row>
    <row r="2335" ht="13.5" customHeight="1">
      <c r="A2335" s="1">
        <v>45264.0</v>
      </c>
      <c r="B2335" s="1">
        <v>44.12</v>
      </c>
      <c r="C2335" s="1">
        <v>1.5704263E7</v>
      </c>
      <c r="D2335" s="1">
        <v>45.16</v>
      </c>
      <c r="E2335" s="1">
        <v>6.6740428E7</v>
      </c>
      <c r="F2335" s="1">
        <v>47.61</v>
      </c>
      <c r="G2335" s="1">
        <v>9447769.0</v>
      </c>
      <c r="H2335" s="1">
        <v>47.0247</v>
      </c>
      <c r="I2335" s="1">
        <v>6543157.0</v>
      </c>
      <c r="J2335" s="1">
        <v>23.24</v>
      </c>
      <c r="K2335" s="1">
        <v>1.0400219E7</v>
      </c>
      <c r="L2335" s="1">
        <v>77.12</v>
      </c>
      <c r="M2335" s="1">
        <v>2582524.0</v>
      </c>
      <c r="N2335" s="1">
        <v>45.89</v>
      </c>
      <c r="O2335" s="1">
        <v>4436514.0</v>
      </c>
      <c r="P2335" s="1">
        <v>64.79</v>
      </c>
      <c r="Q2335" s="1">
        <v>2775274.0</v>
      </c>
      <c r="R2335" s="1">
        <v>9.29</v>
      </c>
      <c r="S2335" s="1">
        <v>4141460.0</v>
      </c>
      <c r="T2335" s="1">
        <v>21.42</v>
      </c>
      <c r="U2335" s="1">
        <v>3439791.0</v>
      </c>
    </row>
    <row r="2336" ht="13.5" customHeight="1">
      <c r="A2336" s="1">
        <v>45265.0</v>
      </c>
      <c r="B2336" s="1">
        <v>43.53</v>
      </c>
      <c r="C2336" s="1">
        <v>1.3022475E7</v>
      </c>
      <c r="D2336" s="1">
        <v>45.11</v>
      </c>
      <c r="E2336" s="1">
        <v>3.424346E7</v>
      </c>
      <c r="F2336" s="1">
        <v>47.68</v>
      </c>
      <c r="G2336" s="1">
        <v>1.4755004E7</v>
      </c>
      <c r="H2336" s="1">
        <v>46.9609</v>
      </c>
      <c r="I2336" s="1">
        <v>6474042.0</v>
      </c>
      <c r="J2336" s="1">
        <v>22.71</v>
      </c>
      <c r="K2336" s="1">
        <v>1.1514595E7</v>
      </c>
      <c r="L2336" s="1">
        <v>76.85</v>
      </c>
      <c r="M2336" s="1">
        <v>3949975.0</v>
      </c>
      <c r="N2336" s="1">
        <v>45.68</v>
      </c>
      <c r="O2336" s="1">
        <v>2518174.0</v>
      </c>
      <c r="P2336" s="1">
        <v>64.14</v>
      </c>
      <c r="Q2336" s="1">
        <v>2634677.0</v>
      </c>
      <c r="R2336" s="1">
        <v>9.12</v>
      </c>
      <c r="S2336" s="1">
        <v>3410230.0</v>
      </c>
      <c r="T2336" s="1">
        <v>20.98</v>
      </c>
      <c r="U2336" s="1">
        <v>3429617.0</v>
      </c>
    </row>
    <row r="2337" ht="13.5" customHeight="1">
      <c r="A2337" s="1">
        <v>45266.0</v>
      </c>
      <c r="B2337" s="1">
        <v>41.13</v>
      </c>
      <c r="C2337" s="1">
        <v>1.7727764E7</v>
      </c>
      <c r="D2337" s="1">
        <v>42.545</v>
      </c>
      <c r="E2337" s="1">
        <v>4.8857794E7</v>
      </c>
      <c r="F2337" s="1">
        <v>47.37</v>
      </c>
      <c r="G2337" s="1">
        <v>1.2003145E7</v>
      </c>
      <c r="H2337" s="1">
        <v>46.9245</v>
      </c>
      <c r="I2337" s="1">
        <v>8419317.0</v>
      </c>
      <c r="J2337" s="1">
        <v>22.02</v>
      </c>
      <c r="K2337" s="1">
        <v>1.5854574E7</v>
      </c>
      <c r="L2337" s="1">
        <v>74.87</v>
      </c>
      <c r="M2337" s="1">
        <v>7637017.0</v>
      </c>
      <c r="N2337" s="1">
        <v>45.24</v>
      </c>
      <c r="O2337" s="1">
        <v>7396239.0</v>
      </c>
      <c r="P2337" s="1">
        <v>62.72</v>
      </c>
      <c r="Q2337" s="1">
        <v>3431684.0</v>
      </c>
      <c r="R2337" s="1">
        <v>8.99</v>
      </c>
      <c r="S2337" s="1">
        <v>6341966.0</v>
      </c>
      <c r="T2337" s="1">
        <v>20.47</v>
      </c>
      <c r="U2337" s="1">
        <v>5837958.0</v>
      </c>
    </row>
    <row r="2338" ht="13.5" customHeight="1">
      <c r="A2338" s="1">
        <v>45267.0</v>
      </c>
      <c r="B2338" s="1">
        <v>41.12</v>
      </c>
      <c r="C2338" s="1">
        <v>1.1754008E7</v>
      </c>
      <c r="D2338" s="1">
        <v>41.635</v>
      </c>
      <c r="E2338" s="1">
        <v>4.7561696E7</v>
      </c>
      <c r="F2338" s="1">
        <v>47.3</v>
      </c>
      <c r="G2338" s="1">
        <v>7689413.0</v>
      </c>
      <c r="H2338" s="1">
        <v>47.134</v>
      </c>
      <c r="I2338" s="1">
        <v>5520898.0</v>
      </c>
      <c r="J2338" s="1">
        <v>21.81</v>
      </c>
      <c r="K2338" s="1">
        <v>2.0375191E7</v>
      </c>
      <c r="L2338" s="1">
        <v>72.75</v>
      </c>
      <c r="M2338" s="1">
        <v>4743876.0</v>
      </c>
      <c r="N2338" s="1">
        <v>45.17</v>
      </c>
      <c r="O2338" s="1">
        <v>5005221.0</v>
      </c>
      <c r="P2338" s="1">
        <v>62.06</v>
      </c>
      <c r="Q2338" s="1">
        <v>2611197.0</v>
      </c>
      <c r="R2338" s="1">
        <v>9.04</v>
      </c>
      <c r="S2338" s="1">
        <v>5192757.0</v>
      </c>
      <c r="T2338" s="1">
        <v>20.24</v>
      </c>
      <c r="U2338" s="1">
        <v>4169284.0</v>
      </c>
    </row>
    <row r="2339" ht="13.5" customHeight="1">
      <c r="A2339" s="1">
        <v>45268.0</v>
      </c>
      <c r="B2339" s="1">
        <v>41.83</v>
      </c>
      <c r="C2339" s="1">
        <v>1.321753E7</v>
      </c>
      <c r="D2339" s="1">
        <v>42.4</v>
      </c>
      <c r="E2339" s="1">
        <v>3.8160406E7</v>
      </c>
      <c r="F2339" s="1">
        <v>47.46</v>
      </c>
      <c r="G2339" s="1">
        <v>4132561.0</v>
      </c>
      <c r="H2339" s="1">
        <v>47.052</v>
      </c>
      <c r="I2339" s="1">
        <v>5030935.0</v>
      </c>
      <c r="J2339" s="1">
        <v>22.45</v>
      </c>
      <c r="K2339" s="1">
        <v>2.6000067E7</v>
      </c>
      <c r="L2339" s="1">
        <v>75.32</v>
      </c>
      <c r="M2339" s="1">
        <v>2174455.0</v>
      </c>
      <c r="N2339" s="1">
        <v>45.44</v>
      </c>
      <c r="O2339" s="1">
        <v>3855366.0</v>
      </c>
      <c r="P2339" s="1">
        <v>62.22</v>
      </c>
      <c r="Q2339" s="1">
        <v>1867615.0</v>
      </c>
      <c r="R2339" s="1">
        <v>9.1</v>
      </c>
      <c r="S2339" s="1">
        <v>4217157.0</v>
      </c>
      <c r="T2339" s="1">
        <v>20.45</v>
      </c>
      <c r="U2339" s="1">
        <v>4209832.0</v>
      </c>
    </row>
    <row r="2340" ht="13.5" customHeight="1">
      <c r="A2340" s="1">
        <v>45271.0</v>
      </c>
      <c r="B2340" s="1">
        <v>41.09</v>
      </c>
      <c r="C2340" s="1">
        <v>1.9865063E7</v>
      </c>
      <c r="D2340" s="1">
        <v>42.39</v>
      </c>
      <c r="E2340" s="1">
        <v>3.646265E7</v>
      </c>
      <c r="F2340" s="1">
        <v>47.49</v>
      </c>
      <c r="G2340" s="1">
        <v>8990410.0</v>
      </c>
      <c r="H2340" s="1">
        <v>47.5804</v>
      </c>
      <c r="I2340" s="1">
        <v>7474477.0</v>
      </c>
      <c r="J2340" s="1">
        <v>21.94</v>
      </c>
      <c r="K2340" s="1">
        <v>1.7608378E7</v>
      </c>
      <c r="L2340" s="1">
        <v>73.74</v>
      </c>
      <c r="M2340" s="1">
        <v>4469455.0</v>
      </c>
      <c r="N2340" s="1">
        <v>45.53</v>
      </c>
      <c r="O2340" s="1">
        <v>7765259.0</v>
      </c>
      <c r="P2340" s="1">
        <v>60.37</v>
      </c>
      <c r="Q2340" s="1">
        <v>6469123.0</v>
      </c>
      <c r="R2340" s="1">
        <v>9.01</v>
      </c>
      <c r="S2340" s="1">
        <v>4948923.0</v>
      </c>
      <c r="T2340" s="1">
        <v>20.17</v>
      </c>
      <c r="U2340" s="1">
        <v>5502368.0</v>
      </c>
    </row>
    <row r="2341" ht="13.5" customHeight="1">
      <c r="A2341" s="1">
        <v>45272.0</v>
      </c>
      <c r="B2341" s="1">
        <v>40.23</v>
      </c>
      <c r="C2341" s="1">
        <v>1.5512908E7</v>
      </c>
      <c r="D2341" s="1">
        <v>41.765</v>
      </c>
      <c r="E2341" s="1">
        <v>1.9202572E7</v>
      </c>
      <c r="F2341" s="1">
        <v>47.14</v>
      </c>
      <c r="G2341" s="1">
        <v>1.2034775E7</v>
      </c>
      <c r="H2341" s="1">
        <v>47.1978</v>
      </c>
      <c r="I2341" s="1">
        <v>7585509.0</v>
      </c>
      <c r="J2341" s="1">
        <v>21.41</v>
      </c>
      <c r="K2341" s="1">
        <v>1.8757231E7</v>
      </c>
      <c r="L2341" s="1">
        <v>72.71</v>
      </c>
      <c r="M2341" s="1">
        <v>3256859.0</v>
      </c>
      <c r="N2341" s="1">
        <v>45.31</v>
      </c>
      <c r="O2341" s="1">
        <v>5107428.0</v>
      </c>
      <c r="P2341" s="1">
        <v>58.05</v>
      </c>
      <c r="Q2341" s="1">
        <v>4816235.0</v>
      </c>
      <c r="R2341" s="1">
        <v>8.73</v>
      </c>
      <c r="S2341" s="1">
        <v>7722577.0</v>
      </c>
      <c r="T2341" s="1">
        <v>19.21</v>
      </c>
      <c r="U2341" s="1">
        <v>6701885.0</v>
      </c>
    </row>
    <row r="2342" ht="13.5" customHeight="1">
      <c r="A2342" s="1">
        <v>45273.0</v>
      </c>
      <c r="B2342" s="1">
        <v>41.15</v>
      </c>
      <c r="C2342" s="1">
        <v>1.0225628E7</v>
      </c>
      <c r="D2342" s="1">
        <v>42.855</v>
      </c>
      <c r="E2342" s="1">
        <v>1.237361E7</v>
      </c>
      <c r="F2342" s="1">
        <v>47.95</v>
      </c>
      <c r="G2342" s="1">
        <v>1.0555779E7</v>
      </c>
      <c r="H2342" s="1">
        <v>47.6897</v>
      </c>
      <c r="I2342" s="1">
        <v>6246243.0</v>
      </c>
      <c r="J2342" s="1">
        <v>21.88</v>
      </c>
      <c r="K2342" s="1">
        <v>1.2222515E7</v>
      </c>
      <c r="L2342" s="1">
        <v>73.9</v>
      </c>
      <c r="M2342" s="1">
        <v>2240600.0</v>
      </c>
      <c r="N2342" s="1">
        <v>46.14</v>
      </c>
      <c r="O2342" s="1">
        <v>4802011.0</v>
      </c>
      <c r="P2342" s="1">
        <v>60.0</v>
      </c>
      <c r="Q2342" s="1">
        <v>3152880.0</v>
      </c>
      <c r="R2342" s="1">
        <v>8.85</v>
      </c>
      <c r="S2342" s="1">
        <v>5697268.0</v>
      </c>
      <c r="T2342" s="1">
        <v>19.74</v>
      </c>
      <c r="U2342" s="1">
        <v>7429360.0</v>
      </c>
    </row>
    <row r="2343" ht="13.5" customHeight="1">
      <c r="A2343" s="1">
        <v>45274.0</v>
      </c>
      <c r="B2343" s="1">
        <v>41.92</v>
      </c>
      <c r="C2343" s="1">
        <v>9334599.0</v>
      </c>
      <c r="D2343" s="1">
        <v>43.34</v>
      </c>
      <c r="E2343" s="1">
        <v>1.4692338E7</v>
      </c>
      <c r="F2343" s="1">
        <v>47.71</v>
      </c>
      <c r="G2343" s="1">
        <v>9766693.0</v>
      </c>
      <c r="H2343" s="1">
        <v>47.7626</v>
      </c>
      <c r="I2343" s="1">
        <v>1.2154695E7</v>
      </c>
      <c r="J2343" s="1">
        <v>22.42</v>
      </c>
      <c r="K2343" s="1">
        <v>1.1355804E7</v>
      </c>
      <c r="L2343" s="1">
        <v>75.75</v>
      </c>
      <c r="M2343" s="1">
        <v>2227055.0</v>
      </c>
      <c r="N2343" s="1">
        <v>44.8</v>
      </c>
      <c r="O2343" s="1">
        <v>1.6436956E7</v>
      </c>
      <c r="P2343" s="1">
        <v>60.15</v>
      </c>
      <c r="Q2343" s="1">
        <v>3055885.0</v>
      </c>
      <c r="R2343" s="1">
        <v>9.18</v>
      </c>
      <c r="S2343" s="1">
        <v>4795831.0</v>
      </c>
      <c r="T2343" s="1">
        <v>19.72</v>
      </c>
      <c r="U2343" s="1">
        <v>4623994.0</v>
      </c>
    </row>
    <row r="2344" ht="13.5" customHeight="1">
      <c r="A2344" s="1">
        <v>45275.0</v>
      </c>
      <c r="B2344" s="1">
        <v>41.41</v>
      </c>
      <c r="C2344" s="1">
        <v>1.788009E7</v>
      </c>
      <c r="D2344" s="1">
        <v>41.725</v>
      </c>
      <c r="E2344" s="1">
        <v>3.421068E7</v>
      </c>
      <c r="F2344" s="1">
        <v>47.36</v>
      </c>
      <c r="G2344" s="1">
        <v>2.1359762E7</v>
      </c>
      <c r="H2344" s="1">
        <v>47.3709</v>
      </c>
      <c r="I2344" s="1">
        <v>2.371599E7</v>
      </c>
      <c r="J2344" s="1">
        <v>21.75</v>
      </c>
      <c r="K2344" s="1">
        <v>2.0934319E7</v>
      </c>
      <c r="L2344" s="1">
        <v>73.98</v>
      </c>
      <c r="M2344" s="1">
        <v>5051211.0</v>
      </c>
      <c r="N2344" s="1">
        <v>44.61</v>
      </c>
      <c r="O2344" s="1">
        <v>1.0669959E7</v>
      </c>
      <c r="P2344" s="1">
        <v>58.58</v>
      </c>
      <c r="Q2344" s="1">
        <v>4295288.0</v>
      </c>
      <c r="R2344" s="1">
        <v>8.98</v>
      </c>
      <c r="S2344" s="1">
        <v>6516438.0</v>
      </c>
      <c r="T2344" s="1">
        <v>19.17</v>
      </c>
      <c r="U2344" s="1">
        <v>4903072.0</v>
      </c>
    </row>
    <row r="2345" ht="13.5" customHeight="1">
      <c r="A2345" s="1">
        <v>45278.0</v>
      </c>
      <c r="B2345" s="1">
        <v>42.13</v>
      </c>
      <c r="C2345" s="1">
        <v>1.3147224E7</v>
      </c>
      <c r="D2345" s="1">
        <v>42.6</v>
      </c>
      <c r="E2345" s="1">
        <v>2.3035632E7</v>
      </c>
      <c r="F2345" s="1">
        <v>47.56</v>
      </c>
      <c r="G2345" s="1">
        <v>5980324.0</v>
      </c>
      <c r="H2345" s="1">
        <v>47.5713</v>
      </c>
      <c r="I2345" s="1">
        <v>1.0717813E7</v>
      </c>
      <c r="J2345" s="1">
        <v>21.96</v>
      </c>
      <c r="K2345" s="1">
        <v>8988050.0</v>
      </c>
      <c r="L2345" s="1">
        <v>75.78</v>
      </c>
      <c r="M2345" s="1">
        <v>4426623.0</v>
      </c>
      <c r="N2345" s="1">
        <v>44.45</v>
      </c>
      <c r="O2345" s="1">
        <v>7947546.0</v>
      </c>
      <c r="P2345" s="1">
        <v>59.45</v>
      </c>
      <c r="Q2345" s="1">
        <v>2161570.0</v>
      </c>
      <c r="R2345" s="1">
        <v>9.05</v>
      </c>
      <c r="S2345" s="1">
        <v>3472696.0</v>
      </c>
      <c r="T2345" s="1">
        <v>19.38</v>
      </c>
      <c r="U2345" s="1">
        <v>4187092.0</v>
      </c>
    </row>
    <row r="2346" ht="13.5" customHeight="1">
      <c r="A2346" s="1">
        <v>45279.0</v>
      </c>
      <c r="B2346" s="1">
        <v>42.82</v>
      </c>
      <c r="C2346" s="1">
        <v>8548474.0</v>
      </c>
      <c r="D2346" s="1">
        <v>42.88</v>
      </c>
      <c r="E2346" s="1">
        <v>1.3862366E7</v>
      </c>
      <c r="F2346" s="1">
        <v>47.9</v>
      </c>
      <c r="G2346" s="1">
        <v>7256579.0</v>
      </c>
      <c r="H2346" s="1">
        <v>47.8719</v>
      </c>
      <c r="I2346" s="1">
        <v>1.3981863E7</v>
      </c>
      <c r="J2346" s="1">
        <v>22.48</v>
      </c>
      <c r="K2346" s="1">
        <v>1.0535591E7</v>
      </c>
      <c r="L2346" s="1">
        <v>76.41</v>
      </c>
      <c r="M2346" s="1">
        <v>1250338.0</v>
      </c>
      <c r="N2346" s="1">
        <v>44.85</v>
      </c>
      <c r="O2346" s="1">
        <v>6738911.0</v>
      </c>
      <c r="P2346" s="1">
        <v>60.0</v>
      </c>
      <c r="Q2346" s="1">
        <v>1728712.0</v>
      </c>
      <c r="R2346" s="1">
        <v>9.16</v>
      </c>
      <c r="S2346" s="1">
        <v>3966732.0</v>
      </c>
      <c r="T2346" s="1">
        <v>19.72</v>
      </c>
      <c r="U2346" s="1">
        <v>3756622.0</v>
      </c>
    </row>
    <row r="2347" ht="13.5" customHeight="1">
      <c r="A2347" s="1">
        <v>45280.0</v>
      </c>
      <c r="B2347" s="1">
        <v>42.46</v>
      </c>
      <c r="C2347" s="1">
        <v>9975595.0</v>
      </c>
      <c r="D2347" s="1">
        <v>42.645</v>
      </c>
      <c r="E2347" s="1">
        <v>2.7252334E7</v>
      </c>
      <c r="F2347" s="1">
        <v>47.28</v>
      </c>
      <c r="G2347" s="1">
        <v>9513540.0</v>
      </c>
      <c r="H2347" s="1">
        <v>47.7079</v>
      </c>
      <c r="I2347" s="1">
        <v>1.4940072E7</v>
      </c>
      <c r="J2347" s="1">
        <v>22.1</v>
      </c>
      <c r="K2347" s="1">
        <v>1.2424987E7</v>
      </c>
      <c r="L2347" s="1">
        <v>74.87</v>
      </c>
      <c r="M2347" s="1">
        <v>1712853.0</v>
      </c>
      <c r="N2347" s="1">
        <v>45.0</v>
      </c>
      <c r="O2347" s="1">
        <v>6773599.0</v>
      </c>
      <c r="P2347" s="1">
        <v>59.16</v>
      </c>
      <c r="Q2347" s="1">
        <v>4862602.0</v>
      </c>
      <c r="R2347" s="1">
        <v>9.03</v>
      </c>
      <c r="S2347" s="1">
        <v>4088890.0</v>
      </c>
      <c r="T2347" s="1">
        <v>19.4</v>
      </c>
      <c r="U2347" s="1">
        <v>3583295.0</v>
      </c>
    </row>
    <row r="2348" ht="13.5" customHeight="1">
      <c r="A2348" s="1">
        <v>45281.0</v>
      </c>
      <c r="B2348" s="1">
        <v>42.47</v>
      </c>
      <c r="C2348" s="1">
        <v>1.1136548E7</v>
      </c>
      <c r="D2348" s="1">
        <v>43.065</v>
      </c>
      <c r="E2348" s="1">
        <v>1.2901568E7</v>
      </c>
      <c r="F2348" s="1">
        <v>47.55</v>
      </c>
      <c r="G2348" s="1">
        <v>5223365.0</v>
      </c>
      <c r="H2348" s="1">
        <v>48.0996</v>
      </c>
      <c r="I2348" s="1">
        <v>1.9197463E7</v>
      </c>
      <c r="J2348" s="1">
        <v>22.13</v>
      </c>
      <c r="K2348" s="1">
        <v>9400472.0</v>
      </c>
      <c r="L2348" s="1">
        <v>74.77</v>
      </c>
      <c r="M2348" s="1">
        <v>2397421.0</v>
      </c>
      <c r="N2348" s="1">
        <v>45.26</v>
      </c>
      <c r="O2348" s="1">
        <v>4252089.0</v>
      </c>
      <c r="P2348" s="1">
        <v>59.62</v>
      </c>
      <c r="Q2348" s="1">
        <v>3699862.0</v>
      </c>
      <c r="R2348" s="1">
        <v>9.09</v>
      </c>
      <c r="S2348" s="1">
        <v>2906789.0</v>
      </c>
      <c r="T2348" s="1">
        <v>19.69</v>
      </c>
      <c r="U2348" s="1">
        <v>5349796.0</v>
      </c>
    </row>
    <row r="2349" ht="13.5" customHeight="1">
      <c r="A2349" s="1">
        <v>45282.0</v>
      </c>
      <c r="B2349" s="1">
        <v>42.46</v>
      </c>
      <c r="C2349" s="1">
        <v>7311117.0</v>
      </c>
      <c r="D2349" s="1">
        <v>43.24</v>
      </c>
      <c r="E2349" s="1">
        <v>1.3225602E7</v>
      </c>
      <c r="F2349" s="1">
        <v>47.82</v>
      </c>
      <c r="G2349" s="1">
        <v>6986105.0</v>
      </c>
      <c r="H2349" s="1">
        <v>48.2909</v>
      </c>
      <c r="I2349" s="1">
        <v>1.4167261E7</v>
      </c>
      <c r="J2349" s="1">
        <v>22.16</v>
      </c>
      <c r="K2349" s="1">
        <v>7160099.0</v>
      </c>
      <c r="L2349" s="1">
        <v>75.06</v>
      </c>
      <c r="M2349" s="1">
        <v>1304832.0</v>
      </c>
      <c r="N2349" s="1">
        <v>45.55</v>
      </c>
      <c r="O2349" s="1">
        <v>3073590.0</v>
      </c>
      <c r="P2349" s="1">
        <v>59.37</v>
      </c>
      <c r="Q2349" s="1">
        <v>1644211.0</v>
      </c>
      <c r="R2349" s="1">
        <v>9.11</v>
      </c>
      <c r="S2349" s="1">
        <v>2655583.0</v>
      </c>
      <c r="T2349" s="1">
        <v>19.66</v>
      </c>
      <c r="U2349" s="1">
        <v>3708915.0</v>
      </c>
    </row>
    <row r="2350" ht="13.5" customHeight="1">
      <c r="A2350" s="1">
        <v>45285.0</v>
      </c>
      <c r="B2350" s="1">
        <v>42.46</v>
      </c>
      <c r="C2350" s="1">
        <v>7311117.0</v>
      </c>
      <c r="D2350" s="1">
        <v>43.24</v>
      </c>
      <c r="E2350" s="1">
        <v>1.3225602E7</v>
      </c>
      <c r="F2350" s="1">
        <v>47.82</v>
      </c>
      <c r="G2350" s="1">
        <v>6986105.0</v>
      </c>
      <c r="H2350" s="1">
        <v>48.2909</v>
      </c>
      <c r="I2350" s="1">
        <v>1.4167261E7</v>
      </c>
      <c r="J2350" s="1">
        <v>22.16</v>
      </c>
      <c r="K2350" s="1">
        <v>7160099.0</v>
      </c>
      <c r="L2350" s="1">
        <v>75.06</v>
      </c>
      <c r="M2350" s="1">
        <v>1304832.0</v>
      </c>
      <c r="N2350" s="1">
        <v>45.55</v>
      </c>
      <c r="O2350" s="1">
        <v>3073590.0</v>
      </c>
      <c r="P2350" s="1">
        <v>59.37</v>
      </c>
      <c r="Q2350" s="1">
        <v>1644211.0</v>
      </c>
      <c r="R2350" s="1">
        <v>9.11</v>
      </c>
      <c r="S2350" s="1">
        <v>2655583.0</v>
      </c>
      <c r="T2350" s="1">
        <v>19.66</v>
      </c>
      <c r="U2350" s="1">
        <v>3708915.0</v>
      </c>
    </row>
    <row r="2351" ht="13.5" customHeight="1">
      <c r="A2351" s="1">
        <v>45286.0</v>
      </c>
      <c r="B2351" s="1">
        <v>42.46</v>
      </c>
      <c r="C2351" s="1">
        <v>7311117.0</v>
      </c>
      <c r="D2351" s="1">
        <v>43.24</v>
      </c>
      <c r="E2351" s="1">
        <v>1.3225602E7</v>
      </c>
      <c r="F2351" s="1">
        <v>47.82</v>
      </c>
      <c r="G2351" s="1">
        <v>6986105.0</v>
      </c>
      <c r="H2351" s="1">
        <v>48.2909</v>
      </c>
      <c r="I2351" s="1">
        <v>1.4167261E7</v>
      </c>
      <c r="J2351" s="1">
        <v>22.16</v>
      </c>
      <c r="K2351" s="1">
        <v>7160099.0</v>
      </c>
      <c r="L2351" s="1">
        <v>75.06</v>
      </c>
      <c r="M2351" s="1">
        <v>1304832.0</v>
      </c>
      <c r="N2351" s="1">
        <v>45.55</v>
      </c>
      <c r="O2351" s="1">
        <v>3073590.0</v>
      </c>
      <c r="P2351" s="1">
        <v>59.37</v>
      </c>
      <c r="Q2351" s="1">
        <v>1644211.0</v>
      </c>
      <c r="R2351" s="1">
        <v>9.11</v>
      </c>
      <c r="S2351" s="1">
        <v>2655583.0</v>
      </c>
      <c r="T2351" s="1">
        <v>19.66</v>
      </c>
      <c r="U2351" s="1">
        <v>3708915.0</v>
      </c>
    </row>
    <row r="2352" ht="13.5" customHeight="1">
      <c r="A2352" s="1">
        <v>45287.0</v>
      </c>
      <c r="B2352" s="1">
        <v>42.73</v>
      </c>
      <c r="C2352" s="1">
        <v>5925124.0</v>
      </c>
      <c r="D2352" s="1">
        <v>43.94</v>
      </c>
      <c r="E2352" s="1">
        <v>8482782.0</v>
      </c>
      <c r="F2352" s="1">
        <v>47.92</v>
      </c>
      <c r="G2352" s="1">
        <v>4713198.0</v>
      </c>
      <c r="H2352" s="1">
        <v>48.6371</v>
      </c>
      <c r="I2352" s="1">
        <v>8607248.0</v>
      </c>
      <c r="J2352" s="1">
        <v>22.35</v>
      </c>
      <c r="K2352" s="1">
        <v>4158551.0</v>
      </c>
      <c r="L2352" s="1">
        <v>75.79</v>
      </c>
      <c r="M2352" s="1">
        <v>1375195.0</v>
      </c>
      <c r="N2352" s="1">
        <v>45.75</v>
      </c>
      <c r="O2352" s="1">
        <v>2922816.0</v>
      </c>
      <c r="P2352" s="1">
        <v>59.54</v>
      </c>
      <c r="Q2352" s="1">
        <v>1736364.0</v>
      </c>
      <c r="R2352" s="1">
        <v>9.07</v>
      </c>
      <c r="S2352" s="1">
        <v>2646612.0</v>
      </c>
      <c r="T2352" s="1">
        <v>19.9</v>
      </c>
      <c r="U2352" s="1">
        <v>4478188.0</v>
      </c>
    </row>
    <row r="2353" ht="13.5" customHeight="1">
      <c r="A2353" s="1">
        <v>45288.0</v>
      </c>
      <c r="B2353" s="1">
        <v>42.2</v>
      </c>
      <c r="C2353" s="1">
        <v>4640126.0</v>
      </c>
      <c r="D2353" s="1">
        <v>43.22</v>
      </c>
      <c r="E2353" s="1">
        <v>1.0582248E7</v>
      </c>
      <c r="F2353" s="1">
        <v>47.71</v>
      </c>
      <c r="G2353" s="1">
        <v>3511582.0</v>
      </c>
      <c r="H2353" s="1">
        <v>47.1978</v>
      </c>
      <c r="I2353" s="1">
        <v>1.776286E7</v>
      </c>
      <c r="J2353" s="1">
        <v>22.05</v>
      </c>
      <c r="K2353" s="1">
        <v>4569208.0</v>
      </c>
      <c r="L2353" s="1">
        <v>74.81</v>
      </c>
      <c r="M2353" s="1">
        <v>971692.0</v>
      </c>
      <c r="N2353" s="1">
        <v>45.54</v>
      </c>
      <c r="O2353" s="1">
        <v>1169933.0</v>
      </c>
      <c r="P2353" s="1">
        <v>59.29</v>
      </c>
      <c r="Q2353" s="1">
        <v>1969535.0</v>
      </c>
      <c r="R2353" s="1">
        <v>8.9</v>
      </c>
      <c r="S2353" s="1">
        <v>2314728.0</v>
      </c>
      <c r="T2353" s="1">
        <v>19.7</v>
      </c>
      <c r="U2353" s="1">
        <v>2746433.0</v>
      </c>
    </row>
    <row r="2354" ht="13.5" customHeight="1">
      <c r="A2354" s="1">
        <v>45289.0</v>
      </c>
      <c r="B2354" s="1">
        <v>42.46</v>
      </c>
      <c r="C2354" s="1">
        <v>4871801.0</v>
      </c>
      <c r="D2354" s="1">
        <v>43.205</v>
      </c>
      <c r="E2354" s="1">
        <v>1.4819432E7</v>
      </c>
      <c r="F2354" s="1">
        <v>47.9</v>
      </c>
      <c r="G2354" s="1">
        <v>4722217.0</v>
      </c>
      <c r="H2354" s="1">
        <v>47.1522</v>
      </c>
      <c r="I2354" s="1">
        <v>1.0329495E7</v>
      </c>
      <c r="J2354" s="1">
        <v>22.08</v>
      </c>
      <c r="K2354" s="1">
        <v>3320866.0</v>
      </c>
      <c r="L2354" s="1">
        <v>75.48</v>
      </c>
      <c r="M2354" s="1">
        <v>728103.0</v>
      </c>
      <c r="N2354" s="1">
        <v>45.58</v>
      </c>
      <c r="O2354" s="1">
        <v>1466450.0</v>
      </c>
      <c r="P2354" s="1">
        <v>59.59</v>
      </c>
      <c r="Q2354" s="1">
        <v>2015942.0</v>
      </c>
      <c r="R2354" s="1">
        <v>8.87</v>
      </c>
      <c r="S2354" s="1">
        <v>3077732.0</v>
      </c>
      <c r="T2354" s="1">
        <v>19.67</v>
      </c>
      <c r="U2354" s="1">
        <v>3013284.0</v>
      </c>
    </row>
    <row r="2355" ht="13.5" customHeight="1">
      <c r="A2355" s="1">
        <v>45292.0</v>
      </c>
      <c r="B2355" s="1">
        <v>42.46</v>
      </c>
      <c r="C2355" s="1">
        <v>4871801.0</v>
      </c>
      <c r="D2355" s="1">
        <v>43.205</v>
      </c>
      <c r="E2355" s="1">
        <v>1.4819432E7</v>
      </c>
      <c r="F2355" s="1">
        <v>47.9</v>
      </c>
      <c r="G2355" s="1">
        <v>4722217.0</v>
      </c>
      <c r="H2355" s="1">
        <v>47.1522</v>
      </c>
      <c r="I2355" s="1">
        <v>1.0329495E7</v>
      </c>
      <c r="J2355" s="1">
        <v>22.08</v>
      </c>
      <c r="K2355" s="1">
        <v>3320866.0</v>
      </c>
      <c r="L2355" s="1">
        <v>75.48</v>
      </c>
      <c r="M2355" s="1">
        <v>728103.0</v>
      </c>
      <c r="N2355" s="1">
        <v>45.58</v>
      </c>
      <c r="O2355" s="1">
        <v>1466450.0</v>
      </c>
      <c r="P2355" s="1">
        <v>59.59</v>
      </c>
      <c r="Q2355" s="1">
        <v>2015942.0</v>
      </c>
      <c r="R2355" s="1">
        <v>8.87</v>
      </c>
      <c r="S2355" s="1">
        <v>3077732.0</v>
      </c>
      <c r="T2355" s="1">
        <v>19.67</v>
      </c>
      <c r="U2355" s="1">
        <v>3013284.0</v>
      </c>
    </row>
    <row r="2356" ht="13.5" customHeight="1">
      <c r="A2356" s="1">
        <v>45293.0</v>
      </c>
      <c r="B2356" s="1">
        <v>42.8</v>
      </c>
      <c r="C2356" s="1">
        <v>7761044.0</v>
      </c>
      <c r="D2356" s="1">
        <v>43.735</v>
      </c>
      <c r="E2356" s="1">
        <v>1.4943412E7</v>
      </c>
      <c r="F2356" s="1">
        <v>48.5</v>
      </c>
      <c r="G2356" s="1">
        <v>6610257.0</v>
      </c>
      <c r="H2356" s="1">
        <v>47.6897</v>
      </c>
      <c r="I2356" s="1">
        <v>1.2188962E7</v>
      </c>
      <c r="J2356" s="1">
        <v>22.1</v>
      </c>
      <c r="K2356" s="1">
        <v>6848066.0</v>
      </c>
      <c r="L2356" s="1">
        <v>77.16</v>
      </c>
      <c r="M2356" s="1">
        <v>2542993.0</v>
      </c>
      <c r="N2356" s="1">
        <v>45.63</v>
      </c>
      <c r="O2356" s="1">
        <v>2663011.0</v>
      </c>
      <c r="P2356" s="1">
        <v>59.48</v>
      </c>
      <c r="Q2356" s="1">
        <v>2877851.0</v>
      </c>
      <c r="R2356" s="1">
        <v>8.96</v>
      </c>
      <c r="S2356" s="1">
        <v>3128010.0</v>
      </c>
      <c r="T2356" s="1">
        <v>19.59</v>
      </c>
      <c r="U2356" s="1">
        <v>3298950.0</v>
      </c>
    </row>
    <row r="2357" ht="13.5" customHeight="1">
      <c r="A2357" s="1">
        <v>45294.0</v>
      </c>
      <c r="B2357" s="1">
        <v>45.39</v>
      </c>
      <c r="C2357" s="1">
        <v>1.2216929E7</v>
      </c>
      <c r="D2357" s="1">
        <v>45.1</v>
      </c>
      <c r="E2357" s="1">
        <v>1.3293998E7</v>
      </c>
      <c r="F2357" s="1">
        <v>48.71</v>
      </c>
      <c r="G2357" s="1">
        <v>8007512.0</v>
      </c>
      <c r="H2357" s="1">
        <v>48.0905</v>
      </c>
      <c r="I2357" s="1">
        <v>6875251.0</v>
      </c>
      <c r="J2357" s="1">
        <v>22.71</v>
      </c>
      <c r="K2357" s="1">
        <v>7997655.0</v>
      </c>
      <c r="L2357" s="1">
        <v>79.8</v>
      </c>
      <c r="M2357" s="1">
        <v>1683353.0</v>
      </c>
      <c r="N2357" s="1">
        <v>46.0</v>
      </c>
      <c r="O2357" s="1">
        <v>4399273.0</v>
      </c>
      <c r="P2357" s="1">
        <v>61.71</v>
      </c>
      <c r="Q2357" s="1">
        <v>4963389.0</v>
      </c>
      <c r="R2357" s="1">
        <v>9.0</v>
      </c>
      <c r="S2357" s="1">
        <v>7363722.0</v>
      </c>
      <c r="T2357" s="1">
        <v>20.09</v>
      </c>
      <c r="U2357" s="1">
        <v>4323784.0</v>
      </c>
    </row>
    <row r="2358" ht="13.5" customHeight="1">
      <c r="A2358" s="1">
        <v>45295.0</v>
      </c>
      <c r="B2358" s="1">
        <v>45.0</v>
      </c>
      <c r="C2358" s="1">
        <v>7912887.0</v>
      </c>
      <c r="D2358" s="1">
        <v>44.49</v>
      </c>
      <c r="E2358" s="1">
        <v>9971354.0</v>
      </c>
      <c r="F2358" s="1">
        <v>48.79</v>
      </c>
      <c r="G2358" s="1">
        <v>6904551.0</v>
      </c>
      <c r="H2358" s="1">
        <v>48.3547</v>
      </c>
      <c r="I2358" s="1">
        <v>7576241.0</v>
      </c>
      <c r="J2358" s="1">
        <v>21.9</v>
      </c>
      <c r="K2358" s="1">
        <v>1.0087692E7</v>
      </c>
      <c r="L2358" s="1">
        <v>78.77</v>
      </c>
      <c r="M2358" s="1">
        <v>1421566.0</v>
      </c>
      <c r="N2358" s="1">
        <v>45.99</v>
      </c>
      <c r="O2358" s="1">
        <v>2012311.0</v>
      </c>
      <c r="P2358" s="1">
        <v>62.06</v>
      </c>
      <c r="Q2358" s="1">
        <v>2538930.0</v>
      </c>
      <c r="R2358" s="1">
        <v>8.9</v>
      </c>
      <c r="S2358" s="1">
        <v>4338400.0</v>
      </c>
      <c r="T2358" s="1">
        <v>20.23</v>
      </c>
      <c r="U2358" s="1">
        <v>3815326.0</v>
      </c>
    </row>
    <row r="2359" ht="13.5" customHeight="1">
      <c r="A2359" s="1">
        <v>45296.0</v>
      </c>
      <c r="B2359" s="1">
        <v>45.16</v>
      </c>
      <c r="C2359" s="1">
        <v>6573805.0</v>
      </c>
      <c r="D2359" s="1">
        <v>44.8</v>
      </c>
      <c r="E2359" s="1">
        <v>7988440.0</v>
      </c>
      <c r="F2359" s="1">
        <v>49.06</v>
      </c>
      <c r="G2359" s="1">
        <v>4399052.0</v>
      </c>
      <c r="H2359" s="1">
        <v>48.6553</v>
      </c>
      <c r="I2359" s="1">
        <v>8108945.0</v>
      </c>
      <c r="J2359" s="1">
        <v>22.04</v>
      </c>
      <c r="K2359" s="1">
        <v>8684004.0</v>
      </c>
      <c r="L2359" s="1">
        <v>78.6</v>
      </c>
      <c r="M2359" s="1">
        <v>1584633.0</v>
      </c>
      <c r="N2359" s="1">
        <v>45.96</v>
      </c>
      <c r="O2359" s="1">
        <v>2177748.0</v>
      </c>
      <c r="P2359" s="1">
        <v>62.2</v>
      </c>
      <c r="Q2359" s="1">
        <v>2453628.0</v>
      </c>
      <c r="R2359" s="1">
        <v>8.92</v>
      </c>
      <c r="S2359" s="1">
        <v>4262100.0</v>
      </c>
      <c r="T2359" s="1">
        <v>20.41</v>
      </c>
      <c r="U2359" s="1">
        <v>1961066.0</v>
      </c>
    </row>
    <row r="2360" ht="13.5" customHeight="1">
      <c r="A2360" s="1">
        <v>45299.0</v>
      </c>
      <c r="B2360" s="1">
        <v>44.13</v>
      </c>
      <c r="C2360" s="1">
        <v>8215782.0</v>
      </c>
      <c r="D2360" s="1">
        <v>43.72</v>
      </c>
      <c r="E2360" s="1">
        <v>1.6415644E7</v>
      </c>
      <c r="F2360" s="1">
        <v>49.68</v>
      </c>
      <c r="G2360" s="1">
        <v>8282028.0</v>
      </c>
      <c r="H2360" s="1">
        <v>48.874</v>
      </c>
      <c r="I2360" s="1">
        <v>1.1598387E7</v>
      </c>
      <c r="J2360" s="1">
        <v>21.75</v>
      </c>
      <c r="K2360" s="1">
        <v>1.176545E7</v>
      </c>
      <c r="L2360" s="1">
        <v>76.78</v>
      </c>
      <c r="M2360" s="1">
        <v>1730350.0</v>
      </c>
      <c r="N2360" s="1">
        <v>45.87</v>
      </c>
      <c r="O2360" s="1">
        <v>3495222.0</v>
      </c>
      <c r="P2360" s="1">
        <v>61.75</v>
      </c>
      <c r="Q2360" s="1">
        <v>3264984.0</v>
      </c>
      <c r="R2360" s="1">
        <v>8.95</v>
      </c>
      <c r="S2360" s="1">
        <v>5128493.0</v>
      </c>
      <c r="T2360" s="1">
        <v>20.14</v>
      </c>
      <c r="U2360" s="1">
        <v>3964239.0</v>
      </c>
    </row>
    <row r="2361" ht="13.5" customHeight="1">
      <c r="A2361" s="1">
        <v>45300.0</v>
      </c>
      <c r="B2361" s="1">
        <v>43.81</v>
      </c>
      <c r="C2361" s="1">
        <v>9370706.0</v>
      </c>
      <c r="D2361" s="1">
        <v>43.63</v>
      </c>
      <c r="E2361" s="1">
        <v>9530560.0</v>
      </c>
      <c r="F2361" s="1">
        <v>49.18</v>
      </c>
      <c r="G2361" s="1">
        <v>6064450.0</v>
      </c>
      <c r="H2361" s="1">
        <v>48.2909</v>
      </c>
      <c r="I2361" s="1">
        <v>8226664.0</v>
      </c>
      <c r="J2361" s="1">
        <v>21.65</v>
      </c>
      <c r="K2361" s="1">
        <v>7784236.0</v>
      </c>
      <c r="L2361" s="1">
        <v>77.92</v>
      </c>
      <c r="M2361" s="1">
        <v>1889497.0</v>
      </c>
      <c r="N2361" s="1">
        <v>45.37</v>
      </c>
      <c r="O2361" s="1">
        <v>4187786.0</v>
      </c>
      <c r="P2361" s="1">
        <v>61.8</v>
      </c>
      <c r="Q2361" s="1">
        <v>2718945.0</v>
      </c>
      <c r="R2361" s="1">
        <v>8.81</v>
      </c>
      <c r="S2361" s="1">
        <v>6985060.0</v>
      </c>
      <c r="T2361" s="1">
        <v>20.33</v>
      </c>
      <c r="U2361" s="1">
        <v>3243277.0</v>
      </c>
    </row>
    <row r="2362" ht="13.5" customHeight="1">
      <c r="A2362" s="1">
        <v>45301.0</v>
      </c>
      <c r="B2362" s="1">
        <v>43.39</v>
      </c>
      <c r="C2362" s="1">
        <v>8267497.0</v>
      </c>
      <c r="D2362" s="1">
        <v>43.175</v>
      </c>
      <c r="E2362" s="1">
        <v>7196000.0</v>
      </c>
      <c r="F2362" s="1">
        <v>49.35</v>
      </c>
      <c r="G2362" s="1">
        <v>7484466.0</v>
      </c>
      <c r="H2362" s="1">
        <v>48.3365</v>
      </c>
      <c r="I2362" s="1">
        <v>8327652.0</v>
      </c>
      <c r="J2362" s="1">
        <v>21.59</v>
      </c>
      <c r="K2362" s="1">
        <v>8545549.0</v>
      </c>
      <c r="L2362" s="1">
        <v>77.45</v>
      </c>
      <c r="M2362" s="1">
        <v>2098713.0</v>
      </c>
      <c r="N2362" s="1">
        <v>45.87</v>
      </c>
      <c r="O2362" s="1">
        <v>7629598.0</v>
      </c>
      <c r="P2362" s="1">
        <v>60.19</v>
      </c>
      <c r="Q2362" s="1">
        <v>4130097.0</v>
      </c>
      <c r="R2362" s="1">
        <v>8.79</v>
      </c>
      <c r="S2362" s="1">
        <v>5451756.0</v>
      </c>
      <c r="T2362" s="1">
        <v>20.54</v>
      </c>
      <c r="U2362" s="1">
        <v>8317342.0</v>
      </c>
    </row>
    <row r="2363" ht="13.5" customHeight="1">
      <c r="A2363" s="1">
        <v>45302.0</v>
      </c>
      <c r="B2363" s="1">
        <v>43.74</v>
      </c>
      <c r="C2363" s="1">
        <v>4667228.0</v>
      </c>
      <c r="D2363" s="1">
        <v>43.56</v>
      </c>
      <c r="E2363" s="1">
        <v>1.5266294E7</v>
      </c>
      <c r="F2363" s="1">
        <v>49.1</v>
      </c>
      <c r="G2363" s="1">
        <v>6541859.0</v>
      </c>
      <c r="H2363" s="1">
        <v>48.045</v>
      </c>
      <c r="I2363" s="1">
        <v>5916672.0</v>
      </c>
      <c r="J2363" s="1">
        <v>21.28</v>
      </c>
      <c r="K2363" s="1">
        <v>9853250.0</v>
      </c>
      <c r="L2363" s="1">
        <v>78.28</v>
      </c>
      <c r="M2363" s="1">
        <v>3185879.0</v>
      </c>
      <c r="N2363" s="1">
        <v>45.99</v>
      </c>
      <c r="O2363" s="1">
        <v>2394592.0</v>
      </c>
      <c r="P2363" s="1">
        <v>61.02</v>
      </c>
      <c r="Q2363" s="1">
        <v>2505955.0</v>
      </c>
      <c r="R2363" s="1">
        <v>8.85</v>
      </c>
      <c r="S2363" s="1">
        <v>5623362.0</v>
      </c>
      <c r="T2363" s="1">
        <v>21.16</v>
      </c>
      <c r="U2363" s="1">
        <v>5454739.0</v>
      </c>
    </row>
    <row r="2364" ht="13.5" customHeight="1">
      <c r="A2364" s="1">
        <v>45303.0</v>
      </c>
      <c r="B2364" s="1">
        <v>43.95</v>
      </c>
      <c r="C2364" s="1">
        <v>7826046.0</v>
      </c>
      <c r="D2364" s="1">
        <v>43.715</v>
      </c>
      <c r="E2364" s="1">
        <v>1.06882E7</v>
      </c>
      <c r="F2364" s="1">
        <v>49.36</v>
      </c>
      <c r="G2364" s="1">
        <v>6506131.0</v>
      </c>
      <c r="H2364" s="1">
        <v>48.1998</v>
      </c>
      <c r="I2364" s="1">
        <v>6884599.0</v>
      </c>
      <c r="J2364" s="1">
        <v>20.9</v>
      </c>
      <c r="K2364" s="1">
        <v>1.2833672E7</v>
      </c>
      <c r="L2364" s="1">
        <v>77.96</v>
      </c>
      <c r="M2364" s="1">
        <v>1181963.0</v>
      </c>
      <c r="N2364" s="1">
        <v>46.2</v>
      </c>
      <c r="O2364" s="1">
        <v>2978944.0</v>
      </c>
      <c r="P2364" s="1">
        <v>62.32</v>
      </c>
      <c r="Q2364" s="1">
        <v>2944645.0</v>
      </c>
      <c r="R2364" s="1">
        <v>8.85</v>
      </c>
      <c r="S2364" s="1">
        <v>8340451.0</v>
      </c>
      <c r="T2364" s="1">
        <v>21.81</v>
      </c>
      <c r="U2364" s="1">
        <v>5400396.0</v>
      </c>
    </row>
    <row r="2365" ht="13.5" customHeight="1">
      <c r="A2365" s="1">
        <v>45306.0</v>
      </c>
      <c r="B2365" s="1">
        <v>43.9</v>
      </c>
      <c r="C2365" s="1">
        <v>1850918.0</v>
      </c>
      <c r="D2365" s="1">
        <v>44.25</v>
      </c>
      <c r="E2365" s="1">
        <v>6181410.0</v>
      </c>
      <c r="F2365" s="1">
        <v>49.44</v>
      </c>
      <c r="G2365" s="1">
        <v>2855934.0</v>
      </c>
      <c r="H2365" s="1">
        <v>48.6098</v>
      </c>
      <c r="I2365" s="1">
        <v>3453699.0</v>
      </c>
      <c r="J2365" s="1">
        <v>21.12</v>
      </c>
      <c r="K2365" s="1">
        <v>4465681.0</v>
      </c>
      <c r="L2365" s="1">
        <v>78.52</v>
      </c>
      <c r="M2365" s="1">
        <v>508954.0</v>
      </c>
      <c r="N2365" s="1">
        <v>46.21</v>
      </c>
      <c r="O2365" s="1">
        <v>947523.0</v>
      </c>
      <c r="P2365" s="1">
        <v>62.34</v>
      </c>
      <c r="Q2365" s="1">
        <v>1395259.0</v>
      </c>
      <c r="R2365" s="1">
        <v>8.94</v>
      </c>
      <c r="S2365" s="1">
        <v>3011878.0</v>
      </c>
      <c r="T2365" s="1">
        <v>22.44</v>
      </c>
      <c r="U2365" s="1">
        <v>1739886.0</v>
      </c>
    </row>
    <row r="2366" ht="13.5" customHeight="1">
      <c r="A2366" s="1">
        <v>45307.0</v>
      </c>
      <c r="B2366" s="1">
        <v>43.17</v>
      </c>
      <c r="C2366" s="1">
        <v>4985249.0</v>
      </c>
      <c r="D2366" s="1">
        <v>42.88</v>
      </c>
      <c r="E2366" s="1">
        <v>8498060.0</v>
      </c>
      <c r="F2366" s="1">
        <v>49.47</v>
      </c>
      <c r="G2366" s="1">
        <v>8604662.0</v>
      </c>
      <c r="H2366" s="1">
        <v>48.5551</v>
      </c>
      <c r="I2366" s="1">
        <v>1.4229422E7</v>
      </c>
      <c r="J2366" s="1">
        <v>20.64</v>
      </c>
      <c r="K2366" s="1">
        <v>1.0812455E7</v>
      </c>
      <c r="L2366" s="1">
        <v>77.77</v>
      </c>
      <c r="M2366" s="1">
        <v>2672591.0</v>
      </c>
      <c r="N2366" s="1">
        <v>45.88</v>
      </c>
      <c r="O2366" s="1">
        <v>3023689.0</v>
      </c>
      <c r="P2366" s="1">
        <v>58.35</v>
      </c>
      <c r="Q2366" s="1">
        <v>4325120.0</v>
      </c>
      <c r="R2366" s="1">
        <v>8.72</v>
      </c>
      <c r="S2366" s="1">
        <v>5699784.0</v>
      </c>
      <c r="T2366" s="1">
        <v>21.07</v>
      </c>
      <c r="U2366" s="1">
        <v>6917852.0</v>
      </c>
    </row>
    <row r="2367" ht="13.5" customHeight="1">
      <c r="A2367" s="1">
        <v>45308.0</v>
      </c>
      <c r="B2367" s="1">
        <v>42.56</v>
      </c>
      <c r="C2367" s="1">
        <v>5707915.0</v>
      </c>
      <c r="D2367" s="1">
        <v>42.51</v>
      </c>
      <c r="E2367" s="1">
        <v>7574830.0</v>
      </c>
      <c r="F2367" s="1">
        <v>48.77</v>
      </c>
      <c r="G2367" s="1">
        <v>1.1355427E7</v>
      </c>
      <c r="H2367" s="1">
        <v>47.8628</v>
      </c>
      <c r="I2367" s="1">
        <v>6914563.0</v>
      </c>
      <c r="J2367" s="1">
        <v>20.13</v>
      </c>
      <c r="K2367" s="1">
        <v>1.9329239E7</v>
      </c>
      <c r="L2367" s="1">
        <v>74.62</v>
      </c>
      <c r="M2367" s="1">
        <v>1894768.0</v>
      </c>
      <c r="N2367" s="1">
        <v>45.43</v>
      </c>
      <c r="O2367" s="1">
        <v>3603785.0</v>
      </c>
      <c r="P2367" s="1">
        <v>58.0</v>
      </c>
      <c r="Q2367" s="1">
        <v>2765155.0</v>
      </c>
      <c r="R2367" s="1">
        <v>8.55</v>
      </c>
      <c r="S2367" s="1">
        <v>6083880.0</v>
      </c>
      <c r="T2367" s="1">
        <v>20.63</v>
      </c>
      <c r="U2367" s="1">
        <v>4555053.0</v>
      </c>
    </row>
    <row r="2368" ht="13.5" customHeight="1">
      <c r="A2368" s="1">
        <v>45309.0</v>
      </c>
      <c r="B2368" s="1">
        <v>42.41</v>
      </c>
      <c r="C2368" s="1">
        <v>8169121.0</v>
      </c>
      <c r="D2368" s="1">
        <v>42.255</v>
      </c>
      <c r="E2368" s="1">
        <v>1.1144026E7</v>
      </c>
      <c r="F2368" s="1">
        <v>48.29</v>
      </c>
      <c r="G2368" s="1">
        <v>1.8712511E7</v>
      </c>
      <c r="H2368" s="1">
        <v>47.6533</v>
      </c>
      <c r="I2368" s="1">
        <v>7048140.0</v>
      </c>
      <c r="J2368" s="1">
        <v>20.11</v>
      </c>
      <c r="K2368" s="1">
        <v>1.6541566E7</v>
      </c>
      <c r="L2368" s="1">
        <v>74.92</v>
      </c>
      <c r="M2368" s="1">
        <v>2037991.0</v>
      </c>
      <c r="N2368" s="1">
        <v>45.34</v>
      </c>
      <c r="O2368" s="1">
        <v>3181161.0</v>
      </c>
      <c r="P2368" s="1">
        <v>57.51</v>
      </c>
      <c r="Q2368" s="1">
        <v>3313899.0</v>
      </c>
      <c r="R2368" s="1">
        <v>8.47</v>
      </c>
      <c r="S2368" s="1">
        <v>5813836.0</v>
      </c>
      <c r="T2368" s="1">
        <v>20.55</v>
      </c>
      <c r="U2368" s="1">
        <v>4872022.0</v>
      </c>
    </row>
    <row r="2369" ht="13.5" customHeight="1">
      <c r="A2369" s="1">
        <v>45310.0</v>
      </c>
      <c r="B2369" s="1">
        <v>42.3</v>
      </c>
      <c r="C2369" s="1">
        <v>3376587.0</v>
      </c>
      <c r="D2369" s="1">
        <v>42.275</v>
      </c>
      <c r="E2369" s="1">
        <v>6683022.0</v>
      </c>
      <c r="F2369" s="1">
        <v>48.34</v>
      </c>
      <c r="G2369" s="1">
        <v>1.1744241E7</v>
      </c>
      <c r="H2369" s="1">
        <v>47.4437</v>
      </c>
      <c r="I2369" s="1">
        <v>5957581.0</v>
      </c>
      <c r="J2369" s="1">
        <v>20.06</v>
      </c>
      <c r="K2369" s="1">
        <v>9464942.0</v>
      </c>
      <c r="L2369" s="1">
        <v>74.9</v>
      </c>
      <c r="M2369" s="1">
        <v>1104182.0</v>
      </c>
      <c r="N2369" s="1">
        <v>45.35</v>
      </c>
      <c r="O2369" s="1">
        <v>2534353.0</v>
      </c>
      <c r="P2369" s="1">
        <v>57.31</v>
      </c>
      <c r="Q2369" s="1">
        <v>2947891.0</v>
      </c>
      <c r="R2369" s="1">
        <v>8.48</v>
      </c>
      <c r="S2369" s="1">
        <v>3777380.0</v>
      </c>
      <c r="T2369" s="1">
        <v>20.51</v>
      </c>
      <c r="U2369" s="1">
        <v>3891731.0</v>
      </c>
    </row>
    <row r="2370" ht="13.5" customHeight="1">
      <c r="A2370" s="1">
        <v>45313.0</v>
      </c>
      <c r="B2370" s="1">
        <v>42.73</v>
      </c>
      <c r="C2370" s="1">
        <v>7640328.0</v>
      </c>
      <c r="D2370" s="1">
        <v>42.06</v>
      </c>
      <c r="E2370" s="1">
        <v>8828336.0</v>
      </c>
      <c r="F2370" s="1">
        <v>48.28</v>
      </c>
      <c r="G2370" s="1">
        <v>1.0042298E7</v>
      </c>
      <c r="H2370" s="1">
        <v>47.5895</v>
      </c>
      <c r="I2370" s="1">
        <v>8379803.0</v>
      </c>
      <c r="J2370" s="1">
        <v>20.21</v>
      </c>
      <c r="K2370" s="1">
        <v>1.1644656E7</v>
      </c>
      <c r="L2370" s="1">
        <v>74.39</v>
      </c>
      <c r="M2370" s="1">
        <v>1529899.0</v>
      </c>
      <c r="N2370" s="1">
        <v>45.53</v>
      </c>
      <c r="O2370" s="1">
        <v>3304095.0</v>
      </c>
      <c r="P2370" s="1">
        <v>56.4</v>
      </c>
      <c r="Q2370" s="1">
        <v>6123187.0</v>
      </c>
      <c r="R2370" s="1">
        <v>8.56</v>
      </c>
      <c r="S2370" s="1">
        <v>2752338.0</v>
      </c>
      <c r="T2370" s="1">
        <v>20.18</v>
      </c>
      <c r="U2370" s="1">
        <v>4548146.0</v>
      </c>
    </row>
    <row r="2371" ht="13.5" customHeight="1">
      <c r="A2371" s="1">
        <v>45314.0</v>
      </c>
      <c r="B2371" s="1">
        <v>42.47</v>
      </c>
      <c r="C2371" s="1">
        <v>4446430.0</v>
      </c>
      <c r="D2371" s="1">
        <v>42.23</v>
      </c>
      <c r="E2371" s="1">
        <v>5819988.0</v>
      </c>
      <c r="F2371" s="1">
        <v>48.27</v>
      </c>
      <c r="G2371" s="1">
        <v>9565647.0</v>
      </c>
      <c r="H2371" s="1">
        <v>47.8537</v>
      </c>
      <c r="I2371" s="1">
        <v>7846316.0</v>
      </c>
      <c r="J2371" s="1">
        <v>20.41</v>
      </c>
      <c r="K2371" s="1">
        <v>1.0684367E7</v>
      </c>
      <c r="L2371" s="1">
        <v>74.24</v>
      </c>
      <c r="M2371" s="1">
        <v>876039.0</v>
      </c>
      <c r="N2371" s="1">
        <v>45.82</v>
      </c>
      <c r="O2371" s="1">
        <v>2902208.0</v>
      </c>
      <c r="P2371" s="1">
        <v>57.61</v>
      </c>
      <c r="Q2371" s="1">
        <v>3028258.0</v>
      </c>
      <c r="R2371" s="1">
        <v>8.58</v>
      </c>
      <c r="S2371" s="1">
        <v>4735664.0</v>
      </c>
      <c r="T2371" s="1">
        <v>20.72</v>
      </c>
      <c r="U2371" s="1">
        <v>3316630.0</v>
      </c>
    </row>
    <row r="2372" ht="13.5" customHeight="1">
      <c r="A2372" s="1">
        <v>45315.0</v>
      </c>
      <c r="B2372" s="1">
        <v>43.05</v>
      </c>
      <c r="C2372" s="1">
        <v>6033511.0</v>
      </c>
      <c r="D2372" s="1">
        <v>42.665</v>
      </c>
      <c r="E2372" s="1">
        <v>8800796.0</v>
      </c>
      <c r="F2372" s="1">
        <v>48.03</v>
      </c>
      <c r="G2372" s="1">
        <v>8004261.0</v>
      </c>
      <c r="H2372" s="1">
        <v>47.3617</v>
      </c>
      <c r="I2372" s="1">
        <v>6883222.0</v>
      </c>
      <c r="J2372" s="1">
        <v>20.89</v>
      </c>
      <c r="K2372" s="1">
        <v>1.1192786E7</v>
      </c>
      <c r="L2372" s="1">
        <v>75.23</v>
      </c>
      <c r="M2372" s="1">
        <v>1096666.0</v>
      </c>
      <c r="N2372" s="1">
        <v>46.26</v>
      </c>
      <c r="O2372" s="1">
        <v>3560188.0</v>
      </c>
      <c r="P2372" s="1">
        <v>58.5</v>
      </c>
      <c r="Q2372" s="1">
        <v>3182414.0</v>
      </c>
      <c r="R2372" s="1">
        <v>8.73</v>
      </c>
      <c r="S2372" s="1">
        <v>3310389.0</v>
      </c>
      <c r="T2372" s="1">
        <v>21.35</v>
      </c>
      <c r="U2372" s="1">
        <v>4117219.0</v>
      </c>
    </row>
    <row r="2373" ht="13.5" customHeight="1">
      <c r="A2373" s="1">
        <v>45316.0</v>
      </c>
      <c r="B2373" s="1">
        <v>43.52</v>
      </c>
      <c r="C2373" s="1">
        <v>7302367.0</v>
      </c>
      <c r="D2373" s="1">
        <v>43.405</v>
      </c>
      <c r="E2373" s="1">
        <v>7090198.0</v>
      </c>
      <c r="F2373" s="1">
        <v>48.0</v>
      </c>
      <c r="G2373" s="1">
        <v>7226603.0</v>
      </c>
      <c r="H2373" s="1">
        <v>47.7444</v>
      </c>
      <c r="I2373" s="1">
        <v>1.1086412E7</v>
      </c>
      <c r="J2373" s="1">
        <v>21.37</v>
      </c>
      <c r="K2373" s="1">
        <v>1.1636046E7</v>
      </c>
      <c r="L2373" s="1">
        <v>76.49</v>
      </c>
      <c r="M2373" s="1">
        <v>1145757.0</v>
      </c>
      <c r="N2373" s="1">
        <v>46.5</v>
      </c>
      <c r="O2373" s="1">
        <v>1.0040879E7</v>
      </c>
      <c r="P2373" s="1">
        <v>59.28</v>
      </c>
      <c r="Q2373" s="1">
        <v>1580793.0</v>
      </c>
      <c r="R2373" s="1">
        <v>8.94</v>
      </c>
      <c r="S2373" s="1">
        <v>5505541.0</v>
      </c>
      <c r="T2373" s="1">
        <v>21.66</v>
      </c>
      <c r="U2373" s="1">
        <v>2293782.0</v>
      </c>
    </row>
    <row r="2374" ht="13.5" customHeight="1">
      <c r="A2374" s="1">
        <v>45317.0</v>
      </c>
      <c r="B2374" s="1">
        <v>44.02</v>
      </c>
      <c r="C2374" s="1">
        <v>5474633.0</v>
      </c>
      <c r="D2374" s="1">
        <v>43.25</v>
      </c>
      <c r="E2374" s="1">
        <v>6931088.0</v>
      </c>
      <c r="F2374" s="1">
        <v>48.26</v>
      </c>
      <c r="G2374" s="1">
        <v>7534212.0</v>
      </c>
      <c r="H2374" s="1">
        <v>48.2272</v>
      </c>
      <c r="I2374" s="1">
        <v>4466558.0</v>
      </c>
      <c r="J2374" s="1">
        <v>21.78</v>
      </c>
      <c r="K2374" s="1">
        <v>8337034.0</v>
      </c>
      <c r="L2374" s="1">
        <v>77.12</v>
      </c>
      <c r="M2374" s="1">
        <v>1049846.0</v>
      </c>
      <c r="N2374" s="1">
        <v>46.64</v>
      </c>
      <c r="O2374" s="1">
        <v>1668333.0</v>
      </c>
      <c r="P2374" s="1">
        <v>58.97</v>
      </c>
      <c r="Q2374" s="1">
        <v>1476944.0</v>
      </c>
      <c r="R2374" s="1">
        <v>8.95</v>
      </c>
      <c r="S2374" s="1">
        <v>3596659.0</v>
      </c>
      <c r="T2374" s="1">
        <v>21.51</v>
      </c>
      <c r="U2374" s="1">
        <v>1988550.0</v>
      </c>
    </row>
    <row r="2375" ht="13.5" customHeight="1">
      <c r="A2375" s="1">
        <v>45320.0</v>
      </c>
      <c r="B2375" s="1">
        <v>43.95</v>
      </c>
      <c r="C2375" s="1">
        <v>6102748.0</v>
      </c>
      <c r="D2375" s="1">
        <v>42.83</v>
      </c>
      <c r="E2375" s="1">
        <v>1.0825698E7</v>
      </c>
      <c r="F2375" s="1">
        <v>48.17</v>
      </c>
      <c r="G2375" s="1">
        <v>7451921.0</v>
      </c>
      <c r="H2375" s="1">
        <v>48.3638</v>
      </c>
      <c r="I2375" s="1">
        <v>5976230.0</v>
      </c>
      <c r="J2375" s="1">
        <v>21.6</v>
      </c>
      <c r="K2375" s="1">
        <v>6564309.0</v>
      </c>
      <c r="L2375" s="1">
        <v>76.68</v>
      </c>
      <c r="M2375" s="1">
        <v>693100.0</v>
      </c>
      <c r="N2375" s="1">
        <v>46.61</v>
      </c>
      <c r="O2375" s="1">
        <v>1271473.0</v>
      </c>
      <c r="P2375" s="1">
        <v>58.58</v>
      </c>
      <c r="Q2375" s="1">
        <v>2312368.0</v>
      </c>
      <c r="R2375" s="1">
        <v>8.81</v>
      </c>
      <c r="S2375" s="1">
        <v>4958603.0</v>
      </c>
      <c r="T2375" s="1">
        <v>21.18</v>
      </c>
      <c r="U2375" s="1">
        <v>2340030.0</v>
      </c>
    </row>
    <row r="2376" ht="13.5" customHeight="1">
      <c r="A2376" s="1">
        <v>45321.0</v>
      </c>
      <c r="B2376" s="1">
        <v>44.97</v>
      </c>
      <c r="C2376" s="1">
        <v>4980035.0</v>
      </c>
      <c r="D2376" s="1">
        <v>43.555</v>
      </c>
      <c r="E2376" s="1">
        <v>1.2021194E7</v>
      </c>
      <c r="F2376" s="1">
        <v>48.14</v>
      </c>
      <c r="G2376" s="1">
        <v>8882881.0</v>
      </c>
      <c r="H2376" s="1">
        <v>48.6098</v>
      </c>
      <c r="I2376" s="1">
        <v>5339880.0</v>
      </c>
      <c r="J2376" s="1">
        <v>22.03</v>
      </c>
      <c r="K2376" s="1">
        <v>6934687.0</v>
      </c>
      <c r="L2376" s="1">
        <v>78.86</v>
      </c>
      <c r="M2376" s="1">
        <v>1077486.0</v>
      </c>
      <c r="N2376" s="1">
        <v>46.68</v>
      </c>
      <c r="O2376" s="1">
        <v>1489319.0</v>
      </c>
      <c r="P2376" s="1">
        <v>58.08</v>
      </c>
      <c r="Q2376" s="1">
        <v>4000667.0</v>
      </c>
      <c r="R2376" s="1">
        <v>8.81</v>
      </c>
      <c r="S2376" s="1">
        <v>3796212.0</v>
      </c>
      <c r="T2376" s="1">
        <v>21.13</v>
      </c>
      <c r="U2376" s="1">
        <v>2445628.0</v>
      </c>
    </row>
    <row r="2377" ht="13.5" customHeight="1">
      <c r="A2377" s="1">
        <v>45322.0</v>
      </c>
      <c r="B2377" s="1">
        <v>44.52</v>
      </c>
      <c r="C2377" s="1">
        <v>4478539.0</v>
      </c>
      <c r="D2377" s="1">
        <v>43.02</v>
      </c>
      <c r="E2377" s="1">
        <v>6185316.0</v>
      </c>
      <c r="F2377" s="1">
        <v>47.78</v>
      </c>
      <c r="G2377" s="1">
        <v>1.8451806E7</v>
      </c>
      <c r="H2377" s="1">
        <v>48.3183</v>
      </c>
      <c r="I2377" s="1">
        <v>4759291.0</v>
      </c>
      <c r="J2377" s="1">
        <v>21.78</v>
      </c>
      <c r="K2377" s="1">
        <v>7232590.0</v>
      </c>
      <c r="L2377" s="1">
        <v>77.55</v>
      </c>
      <c r="M2377" s="1">
        <v>1244665.0</v>
      </c>
      <c r="N2377" s="1">
        <v>46.31</v>
      </c>
      <c r="O2377" s="1">
        <v>2616865.0</v>
      </c>
      <c r="P2377" s="1">
        <v>58.13</v>
      </c>
      <c r="Q2377" s="1">
        <v>1578196.0</v>
      </c>
      <c r="R2377" s="1">
        <v>8.7</v>
      </c>
      <c r="S2377" s="1">
        <v>3575388.0</v>
      </c>
      <c r="T2377" s="1">
        <v>20.88</v>
      </c>
      <c r="U2377" s="1">
        <v>2262681.0</v>
      </c>
    </row>
    <row r="2378" ht="13.5" customHeight="1">
      <c r="A2378" s="1">
        <v>45323.0</v>
      </c>
      <c r="B2378" s="1">
        <v>43.89</v>
      </c>
      <c r="C2378" s="1">
        <v>8830027.0</v>
      </c>
      <c r="D2378" s="1">
        <v>42.24</v>
      </c>
      <c r="E2378" s="1">
        <v>7636058.0</v>
      </c>
      <c r="F2378" s="1">
        <v>47.95</v>
      </c>
      <c r="G2378" s="1">
        <v>1.3028161E7</v>
      </c>
      <c r="H2378" s="1">
        <v>48.546</v>
      </c>
      <c r="I2378" s="1">
        <v>2800172.0</v>
      </c>
      <c r="J2378" s="1">
        <v>21.6</v>
      </c>
      <c r="K2378" s="1">
        <v>8213822.0</v>
      </c>
      <c r="L2378" s="1">
        <v>76.61</v>
      </c>
      <c r="M2378" s="1">
        <v>1370868.0</v>
      </c>
      <c r="N2378" s="1">
        <v>46.15</v>
      </c>
      <c r="O2378" s="1">
        <v>3029189.0</v>
      </c>
      <c r="P2378" s="1">
        <v>57.88</v>
      </c>
      <c r="Q2378" s="1">
        <v>1757384.0</v>
      </c>
      <c r="R2378" s="1">
        <v>8.51</v>
      </c>
      <c r="S2378" s="1">
        <v>4738675.0</v>
      </c>
      <c r="T2378" s="1">
        <v>20.77</v>
      </c>
      <c r="U2378" s="1">
        <v>3667500.0</v>
      </c>
    </row>
    <row r="2379" ht="13.5" customHeight="1">
      <c r="A2379" s="1">
        <v>45324.0</v>
      </c>
      <c r="B2379" s="1">
        <v>43.23</v>
      </c>
      <c r="C2379" s="1">
        <v>7087974.0</v>
      </c>
      <c r="D2379" s="1">
        <v>40.81</v>
      </c>
      <c r="E2379" s="1">
        <v>1.3641114E7</v>
      </c>
      <c r="F2379" s="1">
        <v>47.51</v>
      </c>
      <c r="G2379" s="1">
        <v>1.3507189E7</v>
      </c>
      <c r="H2379" s="1">
        <v>47.8992</v>
      </c>
      <c r="I2379" s="1">
        <v>4331147.0</v>
      </c>
      <c r="J2379" s="1">
        <v>21.33</v>
      </c>
      <c r="K2379" s="1">
        <v>7791198.0</v>
      </c>
      <c r="L2379" s="1">
        <v>75.93</v>
      </c>
      <c r="M2379" s="1">
        <v>2030856.0</v>
      </c>
      <c r="N2379" s="1">
        <v>45.95</v>
      </c>
      <c r="O2379" s="1">
        <v>2646913.0</v>
      </c>
      <c r="P2379" s="1">
        <v>56.1</v>
      </c>
      <c r="Q2379" s="1">
        <v>2077127.0</v>
      </c>
      <c r="R2379" s="1">
        <v>8.3</v>
      </c>
      <c r="S2379" s="1">
        <v>5296278.0</v>
      </c>
      <c r="T2379" s="1">
        <v>20.35</v>
      </c>
      <c r="U2379" s="1">
        <v>2211733.0</v>
      </c>
    </row>
    <row r="2380" ht="13.5" customHeight="1">
      <c r="A2380" s="1">
        <v>45327.0</v>
      </c>
      <c r="B2380" s="1">
        <v>43.09</v>
      </c>
      <c r="C2380" s="1">
        <v>8494470.0</v>
      </c>
      <c r="D2380" s="1">
        <v>40.6</v>
      </c>
      <c r="E2380" s="1">
        <v>1.42441E7</v>
      </c>
      <c r="F2380" s="1">
        <v>46.82</v>
      </c>
      <c r="G2380" s="1">
        <v>2.0457049E7</v>
      </c>
      <c r="H2380" s="1">
        <v>46.7878</v>
      </c>
      <c r="I2380" s="1">
        <v>5380759.0</v>
      </c>
      <c r="J2380" s="1">
        <v>21.32</v>
      </c>
      <c r="K2380" s="1">
        <v>8004598.0</v>
      </c>
      <c r="L2380" s="1">
        <v>76.4</v>
      </c>
      <c r="M2380" s="1">
        <v>1518167.0</v>
      </c>
      <c r="N2380" s="1">
        <v>45.4</v>
      </c>
      <c r="O2380" s="1">
        <v>2221913.0</v>
      </c>
      <c r="P2380" s="1">
        <v>54.35</v>
      </c>
      <c r="Q2380" s="1">
        <v>4051152.0</v>
      </c>
      <c r="R2380" s="1">
        <v>8.29</v>
      </c>
      <c r="S2380" s="1">
        <v>3960999.0</v>
      </c>
      <c r="T2380" s="1">
        <v>20.19</v>
      </c>
      <c r="U2380" s="1">
        <v>2711738.0</v>
      </c>
    </row>
    <row r="2381" ht="13.5" customHeight="1">
      <c r="A2381" s="1">
        <v>45328.0</v>
      </c>
      <c r="B2381" s="1">
        <v>43.13</v>
      </c>
      <c r="C2381" s="1">
        <v>6269339.0</v>
      </c>
      <c r="D2381" s="1">
        <v>41.115</v>
      </c>
      <c r="E2381" s="1">
        <v>7676740.0</v>
      </c>
      <c r="F2381" s="1">
        <v>46.74</v>
      </c>
      <c r="G2381" s="1">
        <v>7567428.0</v>
      </c>
      <c r="H2381" s="1">
        <v>46.7241</v>
      </c>
      <c r="I2381" s="1">
        <v>2783526.0</v>
      </c>
      <c r="J2381" s="1">
        <v>21.38</v>
      </c>
      <c r="K2381" s="1">
        <v>6061342.0</v>
      </c>
      <c r="L2381" s="1">
        <v>77.47</v>
      </c>
      <c r="M2381" s="1">
        <v>1245431.0</v>
      </c>
      <c r="N2381" s="1">
        <v>45.3</v>
      </c>
      <c r="O2381" s="1">
        <v>2271559.0</v>
      </c>
      <c r="P2381" s="1">
        <v>54.96</v>
      </c>
      <c r="Q2381" s="1">
        <v>2627795.0</v>
      </c>
      <c r="R2381" s="1">
        <v>8.36</v>
      </c>
      <c r="S2381" s="1">
        <v>4594838.0</v>
      </c>
      <c r="T2381" s="1">
        <v>20.08</v>
      </c>
      <c r="U2381" s="1">
        <v>2091509.0</v>
      </c>
    </row>
    <row r="2382" ht="13.5" customHeight="1">
      <c r="A2382" s="1">
        <v>45329.0</v>
      </c>
      <c r="B2382" s="1">
        <v>43.25</v>
      </c>
      <c r="C2382" s="1">
        <v>6193934.0</v>
      </c>
      <c r="D2382" s="1">
        <v>40.625</v>
      </c>
      <c r="E2382" s="1">
        <v>1.0129992E7</v>
      </c>
      <c r="F2382" s="1">
        <v>46.35</v>
      </c>
      <c r="G2382" s="1">
        <v>1.3743362E7</v>
      </c>
      <c r="H2382" s="1">
        <v>46.305</v>
      </c>
      <c r="I2382" s="1">
        <v>4277342.0</v>
      </c>
      <c r="J2382" s="1">
        <v>21.44</v>
      </c>
      <c r="K2382" s="1">
        <v>4525369.0</v>
      </c>
      <c r="L2382" s="1">
        <v>76.93</v>
      </c>
      <c r="M2382" s="1">
        <v>964595.0</v>
      </c>
      <c r="N2382" s="1">
        <v>45.39</v>
      </c>
      <c r="O2382" s="1">
        <v>2143060.0</v>
      </c>
      <c r="P2382" s="1">
        <v>56.0</v>
      </c>
      <c r="Q2382" s="1">
        <v>3337568.0</v>
      </c>
      <c r="R2382" s="1">
        <v>8.27</v>
      </c>
      <c r="S2382" s="1">
        <v>3961787.0</v>
      </c>
      <c r="T2382" s="1">
        <v>20.16</v>
      </c>
      <c r="U2382" s="1">
        <v>4411630.0</v>
      </c>
    </row>
    <row r="2383" ht="13.5" customHeight="1">
      <c r="A2383" s="1">
        <v>45330.0</v>
      </c>
      <c r="B2383" s="1">
        <v>43.39</v>
      </c>
      <c r="C2383" s="1">
        <v>8782209.0</v>
      </c>
      <c r="D2383" s="1">
        <v>40.765</v>
      </c>
      <c r="E2383" s="1">
        <v>1.0281942E7</v>
      </c>
      <c r="F2383" s="1">
        <v>46.2</v>
      </c>
      <c r="G2383" s="1">
        <v>1.392257E7</v>
      </c>
      <c r="H2383" s="1">
        <v>45.9224</v>
      </c>
      <c r="I2383" s="1">
        <v>4940329.0</v>
      </c>
      <c r="J2383" s="1">
        <v>21.94</v>
      </c>
      <c r="K2383" s="1">
        <v>7106301.0</v>
      </c>
      <c r="L2383" s="1">
        <v>79.27</v>
      </c>
      <c r="M2383" s="1">
        <v>1639837.0</v>
      </c>
      <c r="N2383" s="1">
        <v>45.42</v>
      </c>
      <c r="O2383" s="1">
        <v>1622381.0</v>
      </c>
      <c r="P2383" s="1">
        <v>56.56</v>
      </c>
      <c r="Q2383" s="1">
        <v>3769528.0</v>
      </c>
      <c r="R2383" s="1">
        <v>8.41</v>
      </c>
      <c r="S2383" s="1">
        <v>3816630.0</v>
      </c>
      <c r="T2383" s="1">
        <v>20.49</v>
      </c>
      <c r="U2383" s="1">
        <v>3205292.0</v>
      </c>
    </row>
    <row r="2384" ht="13.5" customHeight="1">
      <c r="A2384" s="1">
        <v>45331.0</v>
      </c>
      <c r="B2384" s="1">
        <v>43.22</v>
      </c>
      <c r="C2384" s="1">
        <v>6277523.0</v>
      </c>
      <c r="D2384" s="1">
        <v>40.93</v>
      </c>
      <c r="E2384" s="1">
        <v>9391354.0</v>
      </c>
      <c r="F2384" s="1">
        <v>46.09</v>
      </c>
      <c r="G2384" s="1">
        <v>9517766.0</v>
      </c>
      <c r="H2384" s="1">
        <v>45.9862</v>
      </c>
      <c r="I2384" s="1">
        <v>3669854.0</v>
      </c>
      <c r="J2384" s="1">
        <v>21.84</v>
      </c>
      <c r="K2384" s="1">
        <v>6515256.0</v>
      </c>
      <c r="L2384" s="1">
        <v>78.5</v>
      </c>
      <c r="M2384" s="1">
        <v>968284.0</v>
      </c>
      <c r="N2384" s="1">
        <v>45.18</v>
      </c>
      <c r="O2384" s="1">
        <v>1781808.0</v>
      </c>
      <c r="P2384" s="1">
        <v>55.69</v>
      </c>
      <c r="Q2384" s="1">
        <v>3401148.0</v>
      </c>
      <c r="R2384" s="1">
        <v>8.43</v>
      </c>
      <c r="S2384" s="1">
        <v>2439463.0</v>
      </c>
      <c r="T2384" s="1">
        <v>21.31</v>
      </c>
      <c r="U2384" s="1">
        <v>4713081.0</v>
      </c>
    </row>
    <row r="2385" ht="13.5" customHeight="1">
      <c r="A2385" s="1">
        <v>45334.0</v>
      </c>
      <c r="B2385" s="1">
        <v>43.55</v>
      </c>
      <c r="C2385" s="1">
        <v>7840181.0</v>
      </c>
      <c r="D2385" s="1">
        <v>41.035</v>
      </c>
      <c r="E2385" s="1">
        <v>7943808.0</v>
      </c>
      <c r="F2385" s="1">
        <v>46.93</v>
      </c>
      <c r="G2385" s="1">
        <v>1.6390219E7</v>
      </c>
      <c r="H2385" s="1">
        <v>46.9245</v>
      </c>
      <c r="I2385" s="1">
        <v>3237198.0</v>
      </c>
      <c r="J2385" s="1">
        <v>22.28</v>
      </c>
      <c r="K2385" s="1">
        <v>1.0941356E7</v>
      </c>
      <c r="L2385" s="1">
        <v>80.49</v>
      </c>
      <c r="M2385" s="1">
        <v>1267350.0</v>
      </c>
      <c r="N2385" s="1">
        <v>45.6</v>
      </c>
      <c r="O2385" s="1">
        <v>2775146.0</v>
      </c>
      <c r="P2385" s="1">
        <v>56.0</v>
      </c>
      <c r="Q2385" s="1">
        <v>4787218.0</v>
      </c>
      <c r="R2385" s="1">
        <v>8.7</v>
      </c>
      <c r="S2385" s="1">
        <v>3403755.0</v>
      </c>
      <c r="T2385" s="1">
        <v>21.91</v>
      </c>
      <c r="U2385" s="1">
        <v>4375460.0</v>
      </c>
    </row>
    <row r="2386" ht="13.5" customHeight="1">
      <c r="A2386" s="1">
        <v>45335.0</v>
      </c>
      <c r="B2386" s="1">
        <v>42.86</v>
      </c>
      <c r="C2386" s="1">
        <v>1.3400198E7</v>
      </c>
      <c r="D2386" s="1">
        <v>40.3</v>
      </c>
      <c r="E2386" s="1">
        <v>9338196.0</v>
      </c>
      <c r="F2386" s="1">
        <v>46.37</v>
      </c>
      <c r="G2386" s="1">
        <v>1.3874011E7</v>
      </c>
      <c r="H2386" s="1">
        <v>46.4234</v>
      </c>
      <c r="I2386" s="1">
        <v>4980119.0</v>
      </c>
      <c r="J2386" s="1">
        <v>22.01</v>
      </c>
      <c r="K2386" s="1">
        <v>9643946.0</v>
      </c>
      <c r="L2386" s="1">
        <v>79.51</v>
      </c>
      <c r="M2386" s="1">
        <v>1054523.0</v>
      </c>
      <c r="N2386" s="1">
        <v>45.04</v>
      </c>
      <c r="O2386" s="1">
        <v>4430700.0</v>
      </c>
      <c r="P2386" s="1">
        <v>54.51</v>
      </c>
      <c r="Q2386" s="1">
        <v>5474714.0</v>
      </c>
      <c r="R2386" s="1">
        <v>8.6</v>
      </c>
      <c r="S2386" s="1">
        <v>3730864.0</v>
      </c>
      <c r="T2386" s="1">
        <v>21.46</v>
      </c>
      <c r="U2386" s="1">
        <v>3229600.0</v>
      </c>
    </row>
    <row r="2387" ht="13.5" customHeight="1">
      <c r="A2387" s="1">
        <v>45336.0</v>
      </c>
      <c r="B2387" s="1">
        <v>42.7</v>
      </c>
      <c r="C2387" s="1">
        <v>1.0406103E7</v>
      </c>
      <c r="D2387" s="1">
        <v>40.7</v>
      </c>
      <c r="E2387" s="1">
        <v>1.6484556E7</v>
      </c>
      <c r="F2387" s="1">
        <v>45.14</v>
      </c>
      <c r="G2387" s="1">
        <v>2.1145147E7</v>
      </c>
      <c r="H2387" s="1">
        <v>46.3141</v>
      </c>
      <c r="I2387" s="1">
        <v>3303949.0</v>
      </c>
      <c r="J2387" s="1">
        <v>21.97</v>
      </c>
      <c r="K2387" s="1">
        <v>5391669.0</v>
      </c>
      <c r="L2387" s="1">
        <v>79.88</v>
      </c>
      <c r="M2387" s="1">
        <v>881542.0</v>
      </c>
      <c r="N2387" s="1">
        <v>45.34</v>
      </c>
      <c r="O2387" s="1">
        <v>4663111.0</v>
      </c>
      <c r="P2387" s="1">
        <v>53.99</v>
      </c>
      <c r="Q2387" s="1">
        <v>3024699.0</v>
      </c>
      <c r="R2387" s="1">
        <v>8.4</v>
      </c>
      <c r="S2387" s="1">
        <v>3064371.0</v>
      </c>
      <c r="T2387" s="1">
        <v>21.38</v>
      </c>
      <c r="U2387" s="1">
        <v>2695229.0</v>
      </c>
    </row>
    <row r="2388" ht="13.5" customHeight="1">
      <c r="A2388" s="1">
        <v>45337.0</v>
      </c>
      <c r="B2388" s="1">
        <v>44.58</v>
      </c>
      <c r="C2388" s="1">
        <v>1.3489182E7</v>
      </c>
      <c r="D2388" s="1">
        <v>42.375</v>
      </c>
      <c r="E2388" s="1">
        <v>1.765534E7</v>
      </c>
      <c r="F2388" s="1">
        <v>45.81</v>
      </c>
      <c r="G2388" s="1">
        <v>1.7416174E7</v>
      </c>
      <c r="H2388" s="1">
        <v>47.3709</v>
      </c>
      <c r="I2388" s="1">
        <v>4746941.0</v>
      </c>
      <c r="J2388" s="1">
        <v>23.51</v>
      </c>
      <c r="K2388" s="1">
        <v>1.490982E7</v>
      </c>
      <c r="L2388" s="1">
        <v>81.3</v>
      </c>
      <c r="M2388" s="1">
        <v>1200211.0</v>
      </c>
      <c r="N2388" s="1">
        <v>45.7</v>
      </c>
      <c r="O2388" s="1">
        <v>5477103.0</v>
      </c>
      <c r="P2388" s="1">
        <v>56.43</v>
      </c>
      <c r="Q2388" s="1">
        <v>3817549.0</v>
      </c>
      <c r="R2388" s="1">
        <v>8.76</v>
      </c>
      <c r="S2388" s="1">
        <v>6823992.0</v>
      </c>
      <c r="T2388" s="1">
        <v>22.08</v>
      </c>
      <c r="U2388" s="1">
        <v>3841819.0</v>
      </c>
    </row>
    <row r="2389" ht="13.5" customHeight="1">
      <c r="A2389" s="1">
        <v>45338.0</v>
      </c>
      <c r="B2389" s="1">
        <v>44.58</v>
      </c>
      <c r="C2389" s="1">
        <v>1.4094199E7</v>
      </c>
      <c r="D2389" s="1">
        <v>42.58</v>
      </c>
      <c r="E2389" s="1">
        <v>1.462892E7</v>
      </c>
      <c r="F2389" s="1">
        <v>46.46</v>
      </c>
      <c r="G2389" s="1">
        <v>1.5183211E7</v>
      </c>
      <c r="H2389" s="1">
        <v>48.5733</v>
      </c>
      <c r="I2389" s="1">
        <v>4748479.0</v>
      </c>
      <c r="J2389" s="1">
        <v>23.5</v>
      </c>
      <c r="K2389" s="1">
        <v>8241556.0</v>
      </c>
      <c r="L2389" s="1">
        <v>80.75</v>
      </c>
      <c r="M2389" s="1">
        <v>1004788.0</v>
      </c>
      <c r="N2389" s="1">
        <v>45.91</v>
      </c>
      <c r="O2389" s="1">
        <v>4749280.0</v>
      </c>
      <c r="P2389" s="1">
        <v>57.23</v>
      </c>
      <c r="Q2389" s="1">
        <v>1793668.0</v>
      </c>
      <c r="R2389" s="1">
        <v>8.8</v>
      </c>
      <c r="S2389" s="1">
        <v>2922546.0</v>
      </c>
      <c r="T2389" s="1">
        <v>22.4</v>
      </c>
      <c r="U2389" s="1">
        <v>2077877.0</v>
      </c>
    </row>
    <row r="2390" ht="13.5" customHeight="1">
      <c r="A2390" s="1">
        <v>45341.0</v>
      </c>
      <c r="B2390" s="1">
        <v>44.58</v>
      </c>
      <c r="C2390" s="1">
        <v>1.4094199E7</v>
      </c>
      <c r="D2390" s="1">
        <v>42.58</v>
      </c>
      <c r="E2390" s="1">
        <v>1.462892E7</v>
      </c>
      <c r="F2390" s="1">
        <v>46.46</v>
      </c>
      <c r="G2390" s="1">
        <v>1.5183211E7</v>
      </c>
      <c r="H2390" s="1">
        <v>48.5733</v>
      </c>
      <c r="I2390" s="1">
        <v>4748479.0</v>
      </c>
      <c r="J2390" s="1">
        <v>23.5</v>
      </c>
      <c r="K2390" s="1">
        <v>8241556.0</v>
      </c>
      <c r="L2390" s="1">
        <v>80.75</v>
      </c>
      <c r="M2390" s="1">
        <v>1004788.0</v>
      </c>
      <c r="N2390" s="1">
        <v>45.91</v>
      </c>
      <c r="O2390" s="1">
        <v>4749280.0</v>
      </c>
      <c r="P2390" s="1">
        <v>57.23</v>
      </c>
      <c r="Q2390" s="1">
        <v>1793668.0</v>
      </c>
      <c r="R2390" s="1">
        <v>8.8</v>
      </c>
      <c r="S2390" s="1">
        <v>2922546.0</v>
      </c>
      <c r="T2390" s="1">
        <v>22.4</v>
      </c>
      <c r="U2390" s="1">
        <v>2077877.0</v>
      </c>
    </row>
    <row r="2391" ht="13.5" customHeight="1">
      <c r="A2391" s="1">
        <v>45342.0</v>
      </c>
      <c r="B2391" s="1">
        <v>44.12</v>
      </c>
      <c r="C2391" s="1">
        <v>1.6632642E7</v>
      </c>
      <c r="D2391" s="1">
        <v>42.715</v>
      </c>
      <c r="E2391" s="1">
        <v>2.1060052E7</v>
      </c>
      <c r="F2391" s="1">
        <v>46.56</v>
      </c>
      <c r="G2391" s="1">
        <v>1.5363782E7</v>
      </c>
      <c r="H2391" s="1">
        <v>48.9104</v>
      </c>
      <c r="I2391" s="1">
        <v>5134366.0</v>
      </c>
      <c r="J2391" s="1">
        <v>23.24</v>
      </c>
      <c r="K2391" s="1">
        <v>8647645.0</v>
      </c>
      <c r="L2391" s="1">
        <v>79.84</v>
      </c>
      <c r="M2391" s="1">
        <v>1442724.0</v>
      </c>
      <c r="N2391" s="1">
        <v>45.5</v>
      </c>
      <c r="O2391" s="1">
        <v>5495673.0</v>
      </c>
      <c r="P2391" s="1">
        <v>57.0</v>
      </c>
      <c r="Q2391" s="1">
        <v>3508716.0</v>
      </c>
      <c r="R2391" s="1">
        <v>8.97</v>
      </c>
      <c r="S2391" s="1">
        <v>6415745.0</v>
      </c>
      <c r="T2391" s="1">
        <v>21.99</v>
      </c>
      <c r="U2391" s="1">
        <v>1749108.0</v>
      </c>
    </row>
    <row r="2392" ht="13.5" customHeight="1">
      <c r="A2392" s="1">
        <v>45343.0</v>
      </c>
      <c r="B2392" s="1">
        <v>45.35</v>
      </c>
      <c r="C2392" s="1">
        <v>1.2426922E7</v>
      </c>
      <c r="D2392" s="1">
        <v>43.95</v>
      </c>
      <c r="E2392" s="1">
        <v>1.8869492E7</v>
      </c>
      <c r="F2392" s="1">
        <v>46.98</v>
      </c>
      <c r="G2392" s="1">
        <v>1.268306E7</v>
      </c>
      <c r="H2392" s="1">
        <v>49.0288</v>
      </c>
      <c r="I2392" s="1">
        <v>3637462.0</v>
      </c>
      <c r="J2392" s="1">
        <v>23.63</v>
      </c>
      <c r="K2392" s="1">
        <v>9378187.0</v>
      </c>
      <c r="L2392" s="1">
        <v>82.29</v>
      </c>
      <c r="M2392" s="1">
        <v>1685284.0</v>
      </c>
      <c r="N2392" s="1">
        <v>46.23</v>
      </c>
      <c r="O2392" s="1">
        <v>5290378.0</v>
      </c>
      <c r="P2392" s="1">
        <v>59.43</v>
      </c>
      <c r="Q2392" s="1">
        <v>3665791.0</v>
      </c>
      <c r="R2392" s="1">
        <v>9.19</v>
      </c>
      <c r="S2392" s="1">
        <v>5682263.0</v>
      </c>
      <c r="T2392" s="1">
        <v>22.98</v>
      </c>
      <c r="U2392" s="1">
        <v>4128592.0</v>
      </c>
    </row>
    <row r="2393" ht="13.5" customHeight="1">
      <c r="A2393" s="1">
        <v>45344.0</v>
      </c>
      <c r="B2393" s="1">
        <v>45.22</v>
      </c>
      <c r="C2393" s="1">
        <v>2.1279892E7</v>
      </c>
      <c r="D2393" s="1">
        <v>44.685</v>
      </c>
      <c r="E2393" s="1">
        <v>1.4396342E7</v>
      </c>
      <c r="F2393" s="1">
        <v>47.07</v>
      </c>
      <c r="G2393" s="1">
        <v>9749218.0</v>
      </c>
      <c r="H2393" s="1">
        <v>48.9924</v>
      </c>
      <c r="I2393" s="1">
        <v>3494828.0</v>
      </c>
      <c r="J2393" s="1">
        <v>23.74</v>
      </c>
      <c r="K2393" s="1">
        <v>8944992.0</v>
      </c>
      <c r="L2393" s="1">
        <v>83.06</v>
      </c>
      <c r="M2393" s="1">
        <v>1774314.0</v>
      </c>
      <c r="N2393" s="1">
        <v>46.43</v>
      </c>
      <c r="O2393" s="1">
        <v>3904084.0</v>
      </c>
      <c r="P2393" s="1">
        <v>59.54</v>
      </c>
      <c r="Q2393" s="1">
        <v>2897895.0</v>
      </c>
      <c r="R2393" s="1">
        <v>9.57</v>
      </c>
      <c r="S2393" s="1">
        <v>8193939.0</v>
      </c>
      <c r="T2393" s="1">
        <v>22.82</v>
      </c>
      <c r="U2393" s="1">
        <v>1967695.0</v>
      </c>
    </row>
    <row r="2394" ht="13.5" customHeight="1">
      <c r="A2394" s="1">
        <v>45345.0</v>
      </c>
      <c r="B2394" s="1">
        <v>45.79</v>
      </c>
      <c r="C2394" s="1">
        <v>1.6174571E7</v>
      </c>
      <c r="D2394" s="1">
        <v>44.095</v>
      </c>
      <c r="E2394" s="1">
        <v>1.6215868E7</v>
      </c>
      <c r="F2394" s="1">
        <v>47.0</v>
      </c>
      <c r="G2394" s="1">
        <v>9772685.0</v>
      </c>
      <c r="H2394" s="1">
        <v>48.9195</v>
      </c>
      <c r="I2394" s="1">
        <v>2979677.0</v>
      </c>
      <c r="J2394" s="1">
        <v>23.78</v>
      </c>
      <c r="K2394" s="1">
        <v>7772359.0</v>
      </c>
      <c r="L2394" s="1">
        <v>83.24</v>
      </c>
      <c r="M2394" s="1">
        <v>978670.0</v>
      </c>
      <c r="N2394" s="1">
        <v>46.86</v>
      </c>
      <c r="O2394" s="1">
        <v>5412059.0</v>
      </c>
      <c r="P2394" s="1">
        <v>59.31</v>
      </c>
      <c r="Q2394" s="1">
        <v>2086474.0</v>
      </c>
      <c r="R2394" s="1">
        <v>9.4</v>
      </c>
      <c r="S2394" s="1">
        <v>3440295.0</v>
      </c>
      <c r="T2394" s="1">
        <v>22.67</v>
      </c>
      <c r="U2394" s="1">
        <v>1953093.0</v>
      </c>
    </row>
    <row r="2395" ht="13.5" customHeight="1">
      <c r="A2395" s="1">
        <v>45348.0</v>
      </c>
      <c r="B2395" s="1">
        <v>45.68</v>
      </c>
      <c r="C2395" s="1">
        <v>1.8155767E7</v>
      </c>
      <c r="D2395" s="1">
        <v>44.49</v>
      </c>
      <c r="E2395" s="1">
        <v>1.4281086E7</v>
      </c>
      <c r="F2395" s="1">
        <v>46.46</v>
      </c>
      <c r="G2395" s="1">
        <v>1.4221203E7</v>
      </c>
      <c r="H2395" s="1">
        <v>48.3638</v>
      </c>
      <c r="I2395" s="1">
        <v>4833630.0</v>
      </c>
      <c r="J2395" s="1">
        <v>23.93</v>
      </c>
      <c r="K2395" s="1">
        <v>5383222.0</v>
      </c>
      <c r="L2395" s="1">
        <v>84.57</v>
      </c>
      <c r="M2395" s="1">
        <v>1232173.0</v>
      </c>
      <c r="N2395" s="1">
        <v>46.8</v>
      </c>
      <c r="O2395" s="1">
        <v>4099953.0</v>
      </c>
      <c r="P2395" s="1">
        <v>59.6</v>
      </c>
      <c r="Q2395" s="1">
        <v>1244784.0</v>
      </c>
      <c r="R2395" s="1">
        <v>9.38</v>
      </c>
      <c r="S2395" s="1">
        <v>4874331.0</v>
      </c>
      <c r="T2395" s="1">
        <v>22.6</v>
      </c>
      <c r="U2395" s="1">
        <v>2560623.0</v>
      </c>
    </row>
    <row r="2396" ht="13.5" customHeight="1">
      <c r="A2396" s="1">
        <v>45349.0</v>
      </c>
      <c r="B2396" s="1">
        <v>45.5</v>
      </c>
      <c r="C2396" s="1">
        <v>1.995227E7</v>
      </c>
      <c r="D2396" s="1">
        <v>44.74</v>
      </c>
      <c r="E2396" s="1">
        <v>1.4992322E7</v>
      </c>
      <c r="F2396" s="1">
        <v>46.65</v>
      </c>
      <c r="G2396" s="1">
        <v>5138694.0</v>
      </c>
      <c r="H2396" s="1">
        <v>48.5825</v>
      </c>
      <c r="I2396" s="1">
        <v>2085598.0</v>
      </c>
      <c r="J2396" s="1">
        <v>23.74</v>
      </c>
      <c r="K2396" s="1">
        <v>8062052.0</v>
      </c>
      <c r="L2396" s="1">
        <v>85.32</v>
      </c>
      <c r="M2396" s="1">
        <v>2295245.0</v>
      </c>
      <c r="N2396" s="1">
        <v>47.2</v>
      </c>
      <c r="O2396" s="1">
        <v>4592096.0</v>
      </c>
      <c r="P2396" s="1">
        <v>60.01</v>
      </c>
      <c r="Q2396" s="1">
        <v>2207784.0</v>
      </c>
      <c r="R2396" s="1">
        <v>9.45</v>
      </c>
      <c r="S2396" s="1">
        <v>5104979.0</v>
      </c>
      <c r="T2396" s="1">
        <v>23.18</v>
      </c>
      <c r="U2396" s="1">
        <v>3964373.0</v>
      </c>
    </row>
    <row r="2397" ht="13.5" customHeight="1">
      <c r="A2397" s="1">
        <v>45350.0</v>
      </c>
      <c r="B2397" s="1">
        <v>45.96</v>
      </c>
      <c r="C2397" s="1">
        <v>1.3516434E7</v>
      </c>
      <c r="D2397" s="1">
        <v>44.955</v>
      </c>
      <c r="E2397" s="1">
        <v>8743478.0</v>
      </c>
      <c r="F2397" s="1">
        <v>46.67</v>
      </c>
      <c r="G2397" s="1">
        <v>4011650.0</v>
      </c>
      <c r="H2397" s="1">
        <v>48.6371</v>
      </c>
      <c r="I2397" s="1">
        <v>2105381.0</v>
      </c>
      <c r="J2397" s="1">
        <v>23.42</v>
      </c>
      <c r="K2397" s="1">
        <v>8931888.0</v>
      </c>
      <c r="L2397" s="1">
        <v>84.3</v>
      </c>
      <c r="M2397" s="1">
        <v>1423737.0</v>
      </c>
      <c r="N2397" s="1">
        <v>47.16</v>
      </c>
      <c r="O2397" s="1">
        <v>1854925.0</v>
      </c>
      <c r="P2397" s="1">
        <v>60.8</v>
      </c>
      <c r="Q2397" s="1">
        <v>2302910.0</v>
      </c>
      <c r="R2397" s="1">
        <v>9.39</v>
      </c>
      <c r="S2397" s="1">
        <v>3781178.0</v>
      </c>
      <c r="T2397" s="1">
        <v>23.32</v>
      </c>
      <c r="U2397" s="1">
        <v>2397528.0</v>
      </c>
    </row>
    <row r="2398" ht="13.5" customHeight="1">
      <c r="A2398" s="1">
        <v>45351.0</v>
      </c>
      <c r="B2398" s="1">
        <v>46.63</v>
      </c>
      <c r="C2398" s="1">
        <v>3.1105554E7</v>
      </c>
      <c r="D2398" s="1">
        <v>47.27</v>
      </c>
      <c r="E2398" s="1">
        <v>3.8713108E7</v>
      </c>
      <c r="F2398" s="1">
        <v>46.65</v>
      </c>
      <c r="G2398" s="1">
        <v>1.5246168E7</v>
      </c>
      <c r="H2398" s="1">
        <v>48.9013</v>
      </c>
      <c r="I2398" s="1">
        <v>6953552.0</v>
      </c>
      <c r="J2398" s="1">
        <v>23.65</v>
      </c>
      <c r="K2398" s="1">
        <v>1.0732603E7</v>
      </c>
      <c r="L2398" s="1">
        <v>84.92</v>
      </c>
      <c r="M2398" s="1">
        <v>3605381.0</v>
      </c>
      <c r="N2398" s="1">
        <v>47.23</v>
      </c>
      <c r="O2398" s="1">
        <v>6772786.0</v>
      </c>
      <c r="P2398" s="1">
        <v>61.42</v>
      </c>
      <c r="Q2398" s="1">
        <v>8472029.0</v>
      </c>
      <c r="R2398" s="1">
        <v>9.42</v>
      </c>
      <c r="S2398" s="1">
        <v>5544850.0</v>
      </c>
      <c r="T2398" s="1">
        <v>23.26</v>
      </c>
      <c r="U2398" s="1">
        <v>5738696.0</v>
      </c>
    </row>
    <row r="2399" ht="13.5" customHeight="1">
      <c r="A2399" s="1">
        <v>45352.0</v>
      </c>
      <c r="B2399" s="1">
        <v>47.4</v>
      </c>
      <c r="C2399" s="1">
        <v>2.7284173E7</v>
      </c>
      <c r="D2399" s="1">
        <v>48.85</v>
      </c>
      <c r="E2399" s="1">
        <v>3.1088662E7</v>
      </c>
      <c r="F2399" s="1">
        <v>47.19</v>
      </c>
      <c r="G2399" s="1">
        <v>1.2532091E7</v>
      </c>
      <c r="H2399" s="1">
        <v>49.1199</v>
      </c>
      <c r="I2399" s="1">
        <v>6463275.0</v>
      </c>
      <c r="J2399" s="1">
        <v>24.0</v>
      </c>
      <c r="K2399" s="1">
        <v>1.5677728E7</v>
      </c>
      <c r="L2399" s="1">
        <v>86.17</v>
      </c>
      <c r="M2399" s="1">
        <v>1081543.0</v>
      </c>
      <c r="N2399" s="1">
        <v>47.49</v>
      </c>
      <c r="O2399" s="1">
        <v>3190681.0</v>
      </c>
      <c r="P2399" s="1">
        <v>62.33</v>
      </c>
      <c r="Q2399" s="1">
        <v>2713411.0</v>
      </c>
      <c r="R2399" s="1">
        <v>9.61</v>
      </c>
      <c r="S2399" s="1">
        <v>4113930.0</v>
      </c>
      <c r="T2399" s="1">
        <v>23.4</v>
      </c>
      <c r="U2399" s="1">
        <v>1939495.0</v>
      </c>
    </row>
    <row r="2400" ht="13.5" customHeight="1">
      <c r="A2400" s="1">
        <v>45355.0</v>
      </c>
      <c r="B2400" s="1">
        <v>46.5</v>
      </c>
      <c r="C2400" s="1">
        <v>2.0470091E7</v>
      </c>
      <c r="D2400" s="1">
        <v>47.87</v>
      </c>
      <c r="E2400" s="1">
        <v>3.1051572E7</v>
      </c>
      <c r="F2400" s="1">
        <v>47.14</v>
      </c>
      <c r="G2400" s="1">
        <v>8841069.0</v>
      </c>
      <c r="H2400" s="1">
        <v>49.1928</v>
      </c>
      <c r="I2400" s="1">
        <v>4410280.0</v>
      </c>
      <c r="J2400" s="1">
        <v>23.7</v>
      </c>
      <c r="K2400" s="1">
        <v>7345850.0</v>
      </c>
      <c r="L2400" s="1">
        <v>84.81</v>
      </c>
      <c r="M2400" s="1">
        <v>1318830.0</v>
      </c>
      <c r="N2400" s="1">
        <v>47.0</v>
      </c>
      <c r="O2400" s="1">
        <v>3270064.0</v>
      </c>
      <c r="P2400" s="1">
        <v>62.8</v>
      </c>
      <c r="Q2400" s="1">
        <v>1638771.0</v>
      </c>
      <c r="R2400" s="1">
        <v>9.63</v>
      </c>
      <c r="S2400" s="1">
        <v>3090010.0</v>
      </c>
      <c r="T2400" s="1">
        <v>23.47</v>
      </c>
      <c r="U2400" s="1">
        <v>1973763.0</v>
      </c>
    </row>
    <row r="2401" ht="13.5" customHeight="1">
      <c r="A2401" s="1">
        <v>45356.0</v>
      </c>
      <c r="B2401" s="1">
        <v>46.93</v>
      </c>
      <c r="C2401" s="1">
        <v>2.5669793E7</v>
      </c>
      <c r="D2401" s="1">
        <v>48.48</v>
      </c>
      <c r="E2401" s="1">
        <v>5.1844906E7</v>
      </c>
      <c r="F2401" s="1">
        <v>47.29</v>
      </c>
      <c r="G2401" s="1">
        <v>6707070.0</v>
      </c>
      <c r="H2401" s="1">
        <v>49.4479</v>
      </c>
      <c r="I2401" s="1">
        <v>5411955.0</v>
      </c>
      <c r="J2401" s="1">
        <v>23.85</v>
      </c>
      <c r="K2401" s="1">
        <v>1.4454628E7</v>
      </c>
      <c r="L2401" s="1">
        <v>86.06</v>
      </c>
      <c r="M2401" s="1">
        <v>1530298.0</v>
      </c>
      <c r="N2401" s="1">
        <v>47.14</v>
      </c>
      <c r="O2401" s="1">
        <v>4019772.0</v>
      </c>
      <c r="P2401" s="1">
        <v>63.37</v>
      </c>
      <c r="Q2401" s="1">
        <v>1651684.0</v>
      </c>
      <c r="R2401" s="1">
        <v>9.61</v>
      </c>
      <c r="S2401" s="1">
        <v>2753644.0</v>
      </c>
      <c r="T2401" s="1">
        <v>23.78</v>
      </c>
      <c r="U2401" s="1">
        <v>2681341.0</v>
      </c>
    </row>
    <row r="2402" ht="13.5" customHeight="1">
      <c r="A2402" s="1">
        <v>45357.0</v>
      </c>
      <c r="B2402" s="1">
        <v>47.2</v>
      </c>
      <c r="C2402" s="1">
        <v>1.4572201E7</v>
      </c>
      <c r="D2402" s="1">
        <v>48.555</v>
      </c>
      <c r="E2402" s="1">
        <v>2.1290044E7</v>
      </c>
      <c r="F2402" s="1">
        <v>47.37</v>
      </c>
      <c r="G2402" s="1">
        <v>7213643.0</v>
      </c>
      <c r="H2402" s="1">
        <v>49.3203</v>
      </c>
      <c r="I2402" s="1">
        <v>4511188.0</v>
      </c>
      <c r="J2402" s="1">
        <v>24.16</v>
      </c>
      <c r="K2402" s="1">
        <v>1.3190999E7</v>
      </c>
      <c r="L2402" s="1">
        <v>86.28</v>
      </c>
      <c r="M2402" s="1">
        <v>1564680.0</v>
      </c>
      <c r="N2402" s="1">
        <v>47.5</v>
      </c>
      <c r="O2402" s="1">
        <v>2164590.0</v>
      </c>
      <c r="P2402" s="1">
        <v>63.06</v>
      </c>
      <c r="Q2402" s="1">
        <v>1483144.0</v>
      </c>
      <c r="R2402" s="1">
        <v>9.74</v>
      </c>
      <c r="S2402" s="1">
        <v>3115984.0</v>
      </c>
      <c r="T2402" s="1">
        <v>23.58</v>
      </c>
      <c r="U2402" s="1">
        <v>3590548.0</v>
      </c>
    </row>
    <row r="2403" ht="13.5" customHeight="1">
      <c r="A2403" s="1">
        <v>45358.0</v>
      </c>
      <c r="B2403" s="1">
        <v>46.82</v>
      </c>
      <c r="C2403" s="1">
        <v>7616911.0</v>
      </c>
      <c r="D2403" s="1">
        <v>48.525</v>
      </c>
      <c r="E2403" s="1">
        <v>2.202778E7</v>
      </c>
      <c r="F2403" s="1">
        <v>48.05</v>
      </c>
      <c r="G2403" s="1">
        <v>1.0892168E7</v>
      </c>
      <c r="H2403" s="1">
        <v>49.3841</v>
      </c>
      <c r="I2403" s="1">
        <v>4178021.0</v>
      </c>
      <c r="J2403" s="1">
        <v>24.14</v>
      </c>
      <c r="K2403" s="1">
        <v>1.55259E7</v>
      </c>
      <c r="L2403" s="1">
        <v>86.76</v>
      </c>
      <c r="M2403" s="1">
        <v>1039041.0</v>
      </c>
      <c r="N2403" s="1">
        <v>47.85</v>
      </c>
      <c r="O2403" s="1">
        <v>5151932.0</v>
      </c>
      <c r="P2403" s="1">
        <v>62.4</v>
      </c>
      <c r="Q2403" s="1">
        <v>2134046.0</v>
      </c>
      <c r="R2403" s="1">
        <v>9.63</v>
      </c>
      <c r="S2403" s="1">
        <v>3269338.0</v>
      </c>
      <c r="T2403" s="1">
        <v>23.44</v>
      </c>
      <c r="U2403" s="1">
        <v>2695431.0</v>
      </c>
    </row>
    <row r="2404" ht="13.5" customHeight="1">
      <c r="A2404" s="1">
        <v>45359.0</v>
      </c>
      <c r="B2404" s="1">
        <v>46.51</v>
      </c>
      <c r="C2404" s="1">
        <v>1.6716327E7</v>
      </c>
      <c r="D2404" s="1">
        <v>48.36</v>
      </c>
      <c r="E2404" s="1">
        <v>3.6583692E7</v>
      </c>
      <c r="F2404" s="1">
        <v>48.36</v>
      </c>
      <c r="G2404" s="1">
        <v>1.0014943E7</v>
      </c>
      <c r="H2404" s="1">
        <v>49.4479</v>
      </c>
      <c r="I2404" s="1">
        <v>4943793.0</v>
      </c>
      <c r="J2404" s="1">
        <v>23.84</v>
      </c>
      <c r="K2404" s="1">
        <v>9451410.0</v>
      </c>
      <c r="L2404" s="1">
        <v>86.65</v>
      </c>
      <c r="M2404" s="1">
        <v>1104500.0</v>
      </c>
      <c r="N2404" s="1">
        <v>47.85</v>
      </c>
      <c r="O2404" s="1">
        <v>4799628.0</v>
      </c>
      <c r="P2404" s="1">
        <v>61.11</v>
      </c>
      <c r="Q2404" s="1">
        <v>4766841.0</v>
      </c>
      <c r="R2404" s="1">
        <v>9.58</v>
      </c>
      <c r="S2404" s="1">
        <v>4916910.0</v>
      </c>
      <c r="T2404" s="1">
        <v>23.44</v>
      </c>
      <c r="U2404" s="1">
        <v>2693596.0</v>
      </c>
    </row>
    <row r="2405" ht="13.5" customHeight="1">
      <c r="A2405" s="1">
        <v>45362.0</v>
      </c>
      <c r="B2405" s="1">
        <v>46.86</v>
      </c>
      <c r="C2405" s="1">
        <v>9045214.0</v>
      </c>
      <c r="D2405" s="1">
        <v>48.63</v>
      </c>
      <c r="E2405" s="1">
        <v>2.613526E7</v>
      </c>
      <c r="F2405" s="1">
        <v>48.57</v>
      </c>
      <c r="G2405" s="1">
        <v>7624739.0</v>
      </c>
      <c r="H2405" s="1">
        <v>49.9034</v>
      </c>
      <c r="I2405" s="1">
        <v>8222822.0</v>
      </c>
      <c r="J2405" s="1">
        <v>24.01</v>
      </c>
      <c r="K2405" s="1">
        <v>8741561.0</v>
      </c>
      <c r="L2405" s="1">
        <v>88.35</v>
      </c>
      <c r="M2405" s="1">
        <v>2965661.0</v>
      </c>
      <c r="N2405" s="1">
        <v>48.14</v>
      </c>
      <c r="O2405" s="1">
        <v>7171678.0</v>
      </c>
      <c r="P2405" s="1">
        <v>59.88</v>
      </c>
      <c r="Q2405" s="1">
        <v>4849659.0</v>
      </c>
      <c r="R2405" s="1">
        <v>9.55</v>
      </c>
      <c r="S2405" s="1">
        <v>2581557.0</v>
      </c>
      <c r="T2405" s="1">
        <v>22.87</v>
      </c>
      <c r="U2405" s="1">
        <v>2599583.0</v>
      </c>
    </row>
    <row r="2406" ht="13.5" customHeight="1">
      <c r="A2406" s="1">
        <v>45363.0</v>
      </c>
      <c r="B2406" s="1">
        <v>47.24</v>
      </c>
      <c r="C2406" s="1">
        <v>1.4403982E7</v>
      </c>
      <c r="D2406" s="1">
        <v>48.625</v>
      </c>
      <c r="E2406" s="1">
        <v>3.943409E7</v>
      </c>
      <c r="F2406" s="1">
        <v>48.69</v>
      </c>
      <c r="G2406" s="1">
        <v>6259083.0</v>
      </c>
      <c r="H2406" s="1">
        <v>50.0127</v>
      </c>
      <c r="I2406" s="1">
        <v>6271293.0</v>
      </c>
      <c r="J2406" s="1">
        <v>24.19</v>
      </c>
      <c r="K2406" s="1">
        <v>1.6987326E7</v>
      </c>
      <c r="L2406" s="1">
        <v>89.24</v>
      </c>
      <c r="M2406" s="1">
        <v>1724142.0</v>
      </c>
      <c r="N2406" s="1">
        <v>48.14</v>
      </c>
      <c r="O2406" s="1">
        <v>4581992.0</v>
      </c>
      <c r="P2406" s="1">
        <v>60.17</v>
      </c>
      <c r="Q2406" s="1">
        <v>1857415.0</v>
      </c>
      <c r="R2406" s="1">
        <v>9.47</v>
      </c>
      <c r="S2406" s="1">
        <v>3516595.0</v>
      </c>
      <c r="T2406" s="1">
        <v>22.82</v>
      </c>
      <c r="U2406" s="1">
        <v>1702671.0</v>
      </c>
    </row>
    <row r="2407" ht="13.5" customHeight="1">
      <c r="A2407" s="1">
        <v>45364.0</v>
      </c>
      <c r="B2407" s="1">
        <v>47.91</v>
      </c>
      <c r="C2407" s="1">
        <v>1.4980805E7</v>
      </c>
      <c r="D2407" s="1">
        <v>49.795</v>
      </c>
      <c r="E2407" s="1">
        <v>1.6954722E7</v>
      </c>
      <c r="F2407" s="1">
        <v>48.67</v>
      </c>
      <c r="G2407" s="1">
        <v>5303377.0</v>
      </c>
      <c r="H2407" s="1">
        <v>50.1402</v>
      </c>
      <c r="I2407" s="1">
        <v>2.2207038E7</v>
      </c>
      <c r="J2407" s="1">
        <v>24.82</v>
      </c>
      <c r="K2407" s="1">
        <v>1.1765711E7</v>
      </c>
      <c r="L2407" s="1">
        <v>90.38</v>
      </c>
      <c r="M2407" s="1">
        <v>1239813.0</v>
      </c>
      <c r="N2407" s="1">
        <v>48.4</v>
      </c>
      <c r="O2407" s="1">
        <v>6330003.0</v>
      </c>
      <c r="P2407" s="1">
        <v>60.16</v>
      </c>
      <c r="Q2407" s="1">
        <v>2365317.0</v>
      </c>
      <c r="R2407" s="1">
        <v>9.57</v>
      </c>
      <c r="S2407" s="1">
        <v>5152160.0</v>
      </c>
      <c r="T2407" s="1">
        <v>23.16</v>
      </c>
      <c r="U2407" s="1">
        <v>3969089.0</v>
      </c>
    </row>
    <row r="2408" ht="13.5" customHeight="1">
      <c r="A2408" s="1">
        <v>45365.0</v>
      </c>
      <c r="B2408" s="1">
        <v>48.81</v>
      </c>
      <c r="C2408" s="1">
        <v>1.9995575E7</v>
      </c>
      <c r="D2408" s="1">
        <v>49.805</v>
      </c>
      <c r="E2408" s="1">
        <v>3.9121756E7</v>
      </c>
      <c r="F2408" s="1">
        <v>48.26</v>
      </c>
      <c r="G2408" s="1">
        <v>8947635.0</v>
      </c>
      <c r="H2408" s="1">
        <v>49.8032</v>
      </c>
      <c r="I2408" s="1">
        <v>1.2957709E7</v>
      </c>
      <c r="J2408" s="1">
        <v>25.24</v>
      </c>
      <c r="K2408" s="1">
        <v>1.3526576E7</v>
      </c>
      <c r="L2408" s="1">
        <v>91.75</v>
      </c>
      <c r="M2408" s="1">
        <v>588098.0</v>
      </c>
      <c r="N2408" s="1">
        <v>47.41</v>
      </c>
      <c r="O2408" s="1">
        <v>8816135.0</v>
      </c>
      <c r="P2408" s="1">
        <v>60.45</v>
      </c>
      <c r="Q2408" s="1">
        <v>3391209.0</v>
      </c>
      <c r="R2408" s="1">
        <v>9.77</v>
      </c>
      <c r="S2408" s="1">
        <v>3110822.0</v>
      </c>
      <c r="T2408" s="1">
        <v>23.11</v>
      </c>
      <c r="U2408" s="1">
        <v>2511200.0</v>
      </c>
    </row>
    <row r="2409" ht="13.5" customHeight="1">
      <c r="A2409" s="1">
        <v>45366.0</v>
      </c>
      <c r="B2409" s="1">
        <v>48.86</v>
      </c>
      <c r="C2409" s="1">
        <v>1.8058822E7</v>
      </c>
      <c r="D2409" s="1">
        <v>49.14</v>
      </c>
      <c r="E2409" s="1">
        <v>5.053582E7</v>
      </c>
      <c r="F2409" s="1">
        <v>48.1</v>
      </c>
      <c r="G2409" s="1">
        <v>1.9730818E7</v>
      </c>
      <c r="H2409" s="1">
        <v>49.6392</v>
      </c>
      <c r="I2409" s="1">
        <v>2.8332532E7</v>
      </c>
      <c r="J2409" s="1">
        <v>25.18</v>
      </c>
      <c r="K2409" s="1">
        <v>1.4316569E7</v>
      </c>
      <c r="L2409" s="1">
        <v>91.36</v>
      </c>
      <c r="M2409" s="1">
        <v>2323585.0</v>
      </c>
      <c r="N2409" s="1">
        <v>47.38</v>
      </c>
      <c r="O2409" s="1">
        <v>1.1040293E7</v>
      </c>
      <c r="P2409" s="1">
        <v>61.55</v>
      </c>
      <c r="Q2409" s="1">
        <v>7450849.0</v>
      </c>
      <c r="R2409" s="1">
        <v>9.94</v>
      </c>
      <c r="S2409" s="1">
        <v>1.6885427E7</v>
      </c>
      <c r="T2409" s="1">
        <v>23.33</v>
      </c>
      <c r="U2409" s="1">
        <v>3332757.0</v>
      </c>
    </row>
    <row r="2410" ht="13.5" customHeight="1">
      <c r="A2410" s="1">
        <v>45369.0</v>
      </c>
      <c r="B2410" s="1">
        <v>49.16</v>
      </c>
      <c r="C2410" s="1">
        <v>9924330.0</v>
      </c>
      <c r="D2410" s="1">
        <v>49.68</v>
      </c>
      <c r="E2410" s="1">
        <v>3.1856228E7</v>
      </c>
      <c r="F2410" s="1">
        <v>48.09</v>
      </c>
      <c r="G2410" s="1">
        <v>3307915.0</v>
      </c>
      <c r="H2410" s="1">
        <v>49.6665</v>
      </c>
      <c r="I2410" s="1">
        <v>1.0318384E7</v>
      </c>
      <c r="J2410" s="1">
        <v>25.66</v>
      </c>
      <c r="K2410" s="1">
        <v>9777566.0</v>
      </c>
      <c r="L2410" s="1">
        <v>91.56</v>
      </c>
      <c r="M2410" s="1">
        <v>778021.0</v>
      </c>
      <c r="N2410" s="1">
        <v>47.28</v>
      </c>
      <c r="O2410" s="1">
        <v>7478449.0</v>
      </c>
      <c r="P2410" s="1">
        <v>60.92</v>
      </c>
      <c r="Q2410" s="1">
        <v>2502928.0</v>
      </c>
      <c r="R2410" s="1">
        <v>10.02</v>
      </c>
      <c r="S2410" s="1">
        <v>4051339.0</v>
      </c>
      <c r="T2410" s="1">
        <v>23.67</v>
      </c>
      <c r="U2410" s="1">
        <v>1678729.0</v>
      </c>
    </row>
    <row r="2411" ht="13.5" customHeight="1">
      <c r="A2411" s="1">
        <v>45370.0</v>
      </c>
      <c r="B2411" s="1">
        <v>49.2</v>
      </c>
      <c r="C2411" s="1">
        <v>9062489.0</v>
      </c>
      <c r="D2411" s="1">
        <v>49.65</v>
      </c>
      <c r="E2411" s="1">
        <v>1.1877202E7</v>
      </c>
      <c r="F2411" s="1">
        <v>48.47</v>
      </c>
      <c r="G2411" s="1">
        <v>3987738.0</v>
      </c>
      <c r="H2411" s="1">
        <v>49.7667</v>
      </c>
      <c r="I2411" s="1">
        <v>1.5737384E7</v>
      </c>
      <c r="J2411" s="1">
        <v>25.87</v>
      </c>
      <c r="K2411" s="1">
        <v>9698562.0</v>
      </c>
      <c r="L2411" s="1">
        <v>91.27</v>
      </c>
      <c r="M2411" s="1">
        <v>692666.0</v>
      </c>
      <c r="N2411" s="1">
        <v>47.52</v>
      </c>
      <c r="O2411" s="1">
        <v>5499487.0</v>
      </c>
      <c r="P2411" s="1">
        <v>60.97</v>
      </c>
      <c r="Q2411" s="1">
        <v>2911282.0</v>
      </c>
      <c r="R2411" s="1">
        <v>10.17</v>
      </c>
      <c r="S2411" s="1">
        <v>5081547.0</v>
      </c>
      <c r="T2411" s="1">
        <v>23.79</v>
      </c>
      <c r="U2411" s="1">
        <v>3203437.0</v>
      </c>
    </row>
    <row r="2412" ht="13.5" customHeight="1">
      <c r="A2412" s="1">
        <v>45371.0</v>
      </c>
      <c r="B2412" s="1">
        <v>49.04</v>
      </c>
      <c r="C2412" s="1">
        <v>1.00877E7</v>
      </c>
      <c r="D2412" s="1">
        <v>49.76</v>
      </c>
      <c r="E2412" s="1">
        <v>2.0178E7</v>
      </c>
      <c r="F2412" s="1">
        <v>48.5</v>
      </c>
      <c r="G2412" s="1">
        <v>5842964.0</v>
      </c>
      <c r="H2412" s="1">
        <v>49.2293</v>
      </c>
      <c r="I2412" s="1">
        <v>2.6256309E7</v>
      </c>
      <c r="J2412" s="1">
        <v>25.97</v>
      </c>
      <c r="K2412" s="1">
        <v>8006861.0</v>
      </c>
      <c r="L2412" s="1">
        <v>90.76</v>
      </c>
      <c r="M2412" s="1">
        <v>1512052.0</v>
      </c>
      <c r="N2412" s="1">
        <v>47.24</v>
      </c>
      <c r="O2412" s="1">
        <v>4914592.0</v>
      </c>
      <c r="P2412" s="1">
        <v>60.97</v>
      </c>
      <c r="Q2412" s="1">
        <v>2420031.0</v>
      </c>
      <c r="R2412" s="1">
        <v>10.09</v>
      </c>
      <c r="S2412" s="1">
        <v>3899018.0</v>
      </c>
      <c r="T2412" s="1">
        <v>23.76</v>
      </c>
      <c r="U2412" s="1">
        <v>2304782.0</v>
      </c>
    </row>
    <row r="2413" ht="13.5" customHeight="1">
      <c r="A2413" s="1">
        <v>45372.0</v>
      </c>
      <c r="B2413" s="1">
        <v>48.99</v>
      </c>
      <c r="C2413" s="1">
        <v>1.1305837E7</v>
      </c>
      <c r="D2413" s="1">
        <v>50.24</v>
      </c>
      <c r="E2413" s="1">
        <v>1.2195134E7</v>
      </c>
      <c r="F2413" s="1">
        <v>48.42</v>
      </c>
      <c r="G2413" s="1">
        <v>5696057.0</v>
      </c>
      <c r="H2413" s="1">
        <v>49.7941</v>
      </c>
      <c r="I2413" s="1">
        <v>1.5309835E7</v>
      </c>
      <c r="J2413" s="1">
        <v>26.14</v>
      </c>
      <c r="K2413" s="1">
        <v>9476197.0</v>
      </c>
      <c r="L2413" s="1">
        <v>91.38</v>
      </c>
      <c r="M2413" s="1">
        <v>525676.0</v>
      </c>
      <c r="N2413" s="1">
        <v>47.26</v>
      </c>
      <c r="O2413" s="1">
        <v>5629566.0</v>
      </c>
      <c r="P2413" s="1">
        <v>60.18</v>
      </c>
      <c r="Q2413" s="1">
        <v>1635310.0</v>
      </c>
      <c r="R2413" s="1">
        <v>10.22</v>
      </c>
      <c r="S2413" s="1">
        <v>2854418.0</v>
      </c>
      <c r="T2413" s="1">
        <v>23.42</v>
      </c>
      <c r="U2413" s="1">
        <v>2690343.0</v>
      </c>
    </row>
    <row r="2414" ht="13.5" customHeight="1">
      <c r="A2414" s="1">
        <v>45373.0</v>
      </c>
      <c r="B2414" s="1">
        <v>48.88</v>
      </c>
      <c r="C2414" s="1">
        <v>2.6485915E7</v>
      </c>
      <c r="D2414" s="1">
        <v>50.395</v>
      </c>
      <c r="E2414" s="1">
        <v>8334580.0</v>
      </c>
      <c r="F2414" s="1">
        <v>48.21</v>
      </c>
      <c r="G2414" s="1">
        <v>3615603.0</v>
      </c>
      <c r="H2414" s="1">
        <v>50.0765</v>
      </c>
      <c r="I2414" s="1">
        <v>8851626.0</v>
      </c>
      <c r="J2414" s="1">
        <v>26.35</v>
      </c>
      <c r="K2414" s="1">
        <v>5542812.0</v>
      </c>
      <c r="L2414" s="1">
        <v>92.16</v>
      </c>
      <c r="M2414" s="1">
        <v>433958.0</v>
      </c>
      <c r="N2414" s="1">
        <v>47.29</v>
      </c>
      <c r="O2414" s="1">
        <v>3866255.0</v>
      </c>
      <c r="P2414" s="1">
        <v>59.63</v>
      </c>
      <c r="Q2414" s="1">
        <v>1570565.0</v>
      </c>
      <c r="R2414" s="1">
        <v>10.12</v>
      </c>
      <c r="S2414" s="1">
        <v>3056726.0</v>
      </c>
      <c r="T2414" s="1">
        <v>23.58</v>
      </c>
      <c r="U2414" s="1">
        <v>3811716.0</v>
      </c>
    </row>
    <row r="2415" ht="13.5" customHeight="1">
      <c r="A2415" s="1">
        <v>45376.0</v>
      </c>
      <c r="B2415" s="1">
        <v>49.95</v>
      </c>
      <c r="C2415" s="1">
        <v>2.0290933E7</v>
      </c>
      <c r="D2415" s="1">
        <v>51.475</v>
      </c>
      <c r="E2415" s="1">
        <v>1.6385798E7</v>
      </c>
      <c r="F2415" s="1">
        <v>48.78</v>
      </c>
      <c r="G2415" s="1">
        <v>5075410.0</v>
      </c>
      <c r="H2415" s="1">
        <v>50.122</v>
      </c>
      <c r="I2415" s="1">
        <v>8253956.0</v>
      </c>
      <c r="J2415" s="1">
        <v>26.95</v>
      </c>
      <c r="K2415" s="1">
        <v>1.0043937E7</v>
      </c>
      <c r="L2415" s="1">
        <v>93.7</v>
      </c>
      <c r="M2415" s="1">
        <v>857721.0</v>
      </c>
      <c r="N2415" s="1">
        <v>47.33</v>
      </c>
      <c r="O2415" s="1">
        <v>5577411.0</v>
      </c>
      <c r="P2415" s="1">
        <v>60.79</v>
      </c>
      <c r="Q2415" s="1">
        <v>1818903.0</v>
      </c>
      <c r="R2415" s="1">
        <v>10.32</v>
      </c>
      <c r="S2415" s="1">
        <v>3673226.0</v>
      </c>
      <c r="T2415" s="1">
        <v>23.78</v>
      </c>
      <c r="U2415" s="1">
        <v>4089885.0</v>
      </c>
    </row>
    <row r="2416" ht="13.5" customHeight="1">
      <c r="A2416" s="1">
        <v>45377.0</v>
      </c>
      <c r="B2416" s="1">
        <v>49.49</v>
      </c>
      <c r="C2416" s="1">
        <v>1.4696564E7</v>
      </c>
      <c r="D2416" s="1">
        <v>51.02</v>
      </c>
      <c r="E2416" s="1">
        <v>1.5286376E7</v>
      </c>
      <c r="F2416" s="1">
        <v>48.38</v>
      </c>
      <c r="G2416" s="1">
        <v>4254840.0</v>
      </c>
      <c r="H2416" s="1">
        <v>50.0218</v>
      </c>
      <c r="I2416" s="1">
        <v>8146623.0</v>
      </c>
      <c r="J2416" s="1">
        <v>27.02</v>
      </c>
      <c r="K2416" s="1">
        <v>1.1563065E7</v>
      </c>
      <c r="L2416" s="1">
        <v>93.09</v>
      </c>
      <c r="M2416" s="1">
        <v>814118.0</v>
      </c>
      <c r="N2416" s="1">
        <v>47.32</v>
      </c>
      <c r="O2416" s="1">
        <v>7323965.0</v>
      </c>
      <c r="P2416" s="1">
        <v>60.64</v>
      </c>
      <c r="Q2416" s="1">
        <v>1443885.0</v>
      </c>
      <c r="R2416" s="1">
        <v>10.21</v>
      </c>
      <c r="S2416" s="1">
        <v>3788601.0</v>
      </c>
      <c r="T2416" s="1">
        <v>23.6</v>
      </c>
      <c r="U2416" s="1">
        <v>4442014.0</v>
      </c>
    </row>
    <row r="2417" ht="13.5" customHeight="1">
      <c r="A2417" s="1">
        <v>45378.0</v>
      </c>
      <c r="B2417" s="1">
        <v>49.5</v>
      </c>
      <c r="C2417" s="1">
        <v>1.2796186E7</v>
      </c>
      <c r="D2417" s="1">
        <v>51.22</v>
      </c>
      <c r="E2417" s="1">
        <v>1.7039622E7</v>
      </c>
      <c r="F2417" s="1">
        <v>48.81</v>
      </c>
      <c r="G2417" s="1">
        <v>5628638.0</v>
      </c>
      <c r="H2417" s="1">
        <v>49.0106</v>
      </c>
      <c r="I2417" s="1">
        <v>2.2034739E7</v>
      </c>
      <c r="J2417" s="1">
        <v>26.93</v>
      </c>
      <c r="K2417" s="1">
        <v>5994631.0</v>
      </c>
      <c r="L2417" s="1">
        <v>93.29</v>
      </c>
      <c r="M2417" s="1">
        <v>524134.0</v>
      </c>
      <c r="N2417" s="1">
        <v>47.61</v>
      </c>
      <c r="O2417" s="1">
        <v>4925514.0</v>
      </c>
      <c r="P2417" s="1">
        <v>62.21</v>
      </c>
      <c r="Q2417" s="1">
        <v>1529707.0</v>
      </c>
      <c r="R2417" s="1">
        <v>10.19</v>
      </c>
      <c r="S2417" s="1">
        <v>2289499.0</v>
      </c>
      <c r="T2417" s="1">
        <v>23.99</v>
      </c>
      <c r="U2417" s="1">
        <v>2378041.0</v>
      </c>
    </row>
    <row r="2418" ht="13.5" customHeight="1">
      <c r="A2418" s="1">
        <v>45379.0</v>
      </c>
      <c r="B2418" s="1">
        <v>49.99</v>
      </c>
      <c r="C2418" s="1">
        <v>9760037.0</v>
      </c>
      <c r="D2418" s="1">
        <v>51.665</v>
      </c>
      <c r="E2418" s="1">
        <v>1.6063176E7</v>
      </c>
      <c r="F2418" s="1">
        <v>49.06</v>
      </c>
      <c r="G2418" s="1">
        <v>7615855.0</v>
      </c>
      <c r="H2418" s="1">
        <v>49.5936</v>
      </c>
      <c r="I2418" s="1">
        <v>1.2329632E7</v>
      </c>
      <c r="J2418" s="1">
        <v>27.05</v>
      </c>
      <c r="K2418" s="1">
        <v>6786719.0</v>
      </c>
      <c r="L2418" s="1">
        <v>93.43</v>
      </c>
      <c r="M2418" s="1">
        <v>697152.0</v>
      </c>
      <c r="N2418" s="1">
        <v>47.81</v>
      </c>
      <c r="O2418" s="1">
        <v>3895499.0</v>
      </c>
      <c r="P2418" s="1">
        <v>63.33</v>
      </c>
      <c r="Q2418" s="1">
        <v>2479990.0</v>
      </c>
      <c r="R2418" s="1">
        <v>10.25</v>
      </c>
      <c r="S2418" s="1">
        <v>2524738.0</v>
      </c>
      <c r="T2418" s="1">
        <v>24.15</v>
      </c>
      <c r="U2418" s="1">
        <v>4203275.0</v>
      </c>
    </row>
    <row r="2419" ht="13.5" customHeight="1">
      <c r="A2419" s="1">
        <v>45380.0</v>
      </c>
      <c r="B2419" s="1">
        <v>49.99</v>
      </c>
      <c r="C2419" s="1">
        <v>9760037.0</v>
      </c>
      <c r="D2419" s="1">
        <v>51.665</v>
      </c>
      <c r="E2419" s="1">
        <v>1.6063176E7</v>
      </c>
      <c r="F2419" s="1">
        <v>49.06</v>
      </c>
      <c r="G2419" s="1">
        <v>7615855.0</v>
      </c>
      <c r="H2419" s="1">
        <v>49.5936</v>
      </c>
      <c r="I2419" s="1">
        <v>1.2329632E7</v>
      </c>
      <c r="J2419" s="1">
        <v>27.05</v>
      </c>
      <c r="K2419" s="1">
        <v>6786719.0</v>
      </c>
      <c r="L2419" s="1">
        <v>93.43</v>
      </c>
      <c r="M2419" s="1">
        <v>697152.0</v>
      </c>
      <c r="N2419" s="1">
        <v>47.81</v>
      </c>
      <c r="O2419" s="1">
        <v>3895499.0</v>
      </c>
      <c r="P2419" s="1">
        <v>63.33</v>
      </c>
      <c r="Q2419" s="1">
        <v>2479990.0</v>
      </c>
      <c r="R2419" s="1">
        <v>10.25</v>
      </c>
      <c r="S2419" s="1">
        <v>2524738.0</v>
      </c>
      <c r="T2419" s="1">
        <v>24.15</v>
      </c>
      <c r="U2419" s="1">
        <v>4203275.0</v>
      </c>
    </row>
    <row r="2420" ht="13.5" customHeight="1">
      <c r="A2420" s="1">
        <v>45383.0</v>
      </c>
      <c r="B2420" s="1">
        <v>50.64</v>
      </c>
      <c r="C2420" s="1">
        <v>6806474.0</v>
      </c>
      <c r="D2420" s="1">
        <v>52.345</v>
      </c>
      <c r="E2420" s="1">
        <v>1.3995818E7</v>
      </c>
      <c r="F2420" s="1">
        <v>48.61</v>
      </c>
      <c r="G2420" s="1">
        <v>7524428.0</v>
      </c>
      <c r="H2420" s="1">
        <v>49.7849</v>
      </c>
      <c r="I2420" s="1">
        <v>9613016.0</v>
      </c>
      <c r="J2420" s="1">
        <v>27.3</v>
      </c>
      <c r="K2420" s="1">
        <v>8171261.0</v>
      </c>
      <c r="L2420" s="1">
        <v>94.69</v>
      </c>
      <c r="M2420" s="1">
        <v>768482.0</v>
      </c>
      <c r="N2420" s="1">
        <v>48.11</v>
      </c>
      <c r="O2420" s="1">
        <v>3320644.0</v>
      </c>
      <c r="P2420" s="1">
        <v>63.96</v>
      </c>
      <c r="Q2420" s="1">
        <v>1103219.0</v>
      </c>
      <c r="R2420" s="1">
        <v>10.39</v>
      </c>
      <c r="S2420" s="1">
        <v>3460957.0</v>
      </c>
      <c r="T2420" s="1">
        <v>24.41</v>
      </c>
      <c r="U2420" s="1">
        <v>2558497.0</v>
      </c>
    </row>
    <row r="2421" ht="13.5" customHeight="1">
      <c r="A2421" s="1">
        <v>45384.0</v>
      </c>
      <c r="B2421" s="1">
        <v>51.54</v>
      </c>
      <c r="C2421" s="1">
        <v>6966327.0</v>
      </c>
      <c r="D2421" s="1">
        <v>53.1</v>
      </c>
      <c r="E2421" s="1">
        <v>1.3806834E7</v>
      </c>
      <c r="F2421" s="1">
        <v>48.6</v>
      </c>
      <c r="G2421" s="1">
        <v>5030116.0</v>
      </c>
      <c r="H2421" s="1">
        <v>49.4297</v>
      </c>
      <c r="I2421" s="1">
        <v>2.2946119E7</v>
      </c>
      <c r="J2421" s="1">
        <v>27.76</v>
      </c>
      <c r="K2421" s="1">
        <v>8072519.0</v>
      </c>
      <c r="L2421" s="1">
        <v>96.43</v>
      </c>
      <c r="M2421" s="1">
        <v>1068124.0</v>
      </c>
      <c r="N2421" s="1">
        <v>47.96</v>
      </c>
      <c r="O2421" s="1">
        <v>2339670.0</v>
      </c>
      <c r="P2421" s="1">
        <v>62.55</v>
      </c>
      <c r="Q2421" s="1">
        <v>2208796.0</v>
      </c>
      <c r="R2421" s="1">
        <v>10.55</v>
      </c>
      <c r="S2421" s="1">
        <v>3301709.0</v>
      </c>
      <c r="T2421" s="1">
        <v>24.37</v>
      </c>
      <c r="U2421" s="1">
        <v>3554966.0</v>
      </c>
    </row>
    <row r="2422" ht="13.5" customHeight="1">
      <c r="A2422" s="1">
        <v>45385.0</v>
      </c>
      <c r="B2422" s="1">
        <v>52.11</v>
      </c>
      <c r="C2422" s="1">
        <v>5838433.0</v>
      </c>
      <c r="D2422" s="1">
        <v>53.715</v>
      </c>
      <c r="E2422" s="1">
        <v>1.729466E7</v>
      </c>
      <c r="F2422" s="1">
        <v>48.39</v>
      </c>
      <c r="G2422" s="1">
        <v>6393480.0</v>
      </c>
      <c r="H2422" s="1">
        <v>48.4276</v>
      </c>
      <c r="I2422" s="1">
        <v>1.3727066E7</v>
      </c>
      <c r="J2422" s="1">
        <v>28.38</v>
      </c>
      <c r="K2422" s="1">
        <v>1.2992572E7</v>
      </c>
      <c r="L2422" s="1">
        <v>97.84</v>
      </c>
      <c r="M2422" s="1">
        <v>1510603.0</v>
      </c>
      <c r="N2422" s="1">
        <v>48.13</v>
      </c>
      <c r="O2422" s="1">
        <v>4973463.0</v>
      </c>
      <c r="P2422" s="1">
        <v>63.73</v>
      </c>
      <c r="Q2422" s="1">
        <v>2372019.0</v>
      </c>
      <c r="R2422" s="1">
        <v>10.65</v>
      </c>
      <c r="S2422" s="1">
        <v>5450334.0</v>
      </c>
      <c r="T2422" s="1">
        <v>24.91</v>
      </c>
      <c r="U2422" s="1">
        <v>3316575.0</v>
      </c>
    </row>
    <row r="2423" ht="13.5" customHeight="1">
      <c r="A2423" s="1">
        <v>45386.0</v>
      </c>
      <c r="B2423" s="1">
        <v>52.26</v>
      </c>
      <c r="C2423" s="1">
        <v>6241888.0</v>
      </c>
      <c r="D2423" s="1">
        <v>54.245</v>
      </c>
      <c r="E2423" s="1">
        <v>2.8051456E7</v>
      </c>
      <c r="F2423" s="1">
        <v>48.28</v>
      </c>
      <c r="G2423" s="1">
        <v>5713045.0</v>
      </c>
      <c r="H2423" s="1">
        <v>47.8537</v>
      </c>
      <c r="I2423" s="1">
        <v>8009415.0</v>
      </c>
      <c r="J2423" s="1">
        <v>28.62</v>
      </c>
      <c r="K2423" s="1">
        <v>9251872.0</v>
      </c>
      <c r="L2423" s="1">
        <v>97.7</v>
      </c>
      <c r="M2423" s="1">
        <v>789230.0</v>
      </c>
      <c r="N2423" s="1">
        <v>48.39</v>
      </c>
      <c r="O2423" s="1">
        <v>5447844.0</v>
      </c>
      <c r="P2423" s="1">
        <v>64.39</v>
      </c>
      <c r="Q2423" s="1">
        <v>2211516.0</v>
      </c>
      <c r="R2423" s="1">
        <v>10.53</v>
      </c>
      <c r="S2423" s="1">
        <v>6478166.0</v>
      </c>
      <c r="T2423" s="1">
        <v>25.33</v>
      </c>
      <c r="U2423" s="1">
        <v>4138674.0</v>
      </c>
    </row>
    <row r="2424" ht="13.5" customHeight="1">
      <c r="A2424" s="1">
        <v>45387.0</v>
      </c>
      <c r="B2424" s="1">
        <v>53.0</v>
      </c>
      <c r="C2424" s="1">
        <v>8803091.0</v>
      </c>
      <c r="D2424" s="1">
        <v>55.16</v>
      </c>
      <c r="E2424" s="1">
        <v>1.8991582E7</v>
      </c>
      <c r="F2424" s="1">
        <v>48.04</v>
      </c>
      <c r="G2424" s="1">
        <v>5449646.0</v>
      </c>
      <c r="H2424" s="1">
        <v>47.3071</v>
      </c>
      <c r="I2424" s="1">
        <v>9190896.0</v>
      </c>
      <c r="J2424" s="1">
        <v>29.05</v>
      </c>
      <c r="K2424" s="1">
        <v>8953405.0</v>
      </c>
      <c r="L2424" s="1">
        <v>99.04</v>
      </c>
      <c r="M2424" s="1">
        <v>731836.0</v>
      </c>
      <c r="N2424" s="1">
        <v>48.69</v>
      </c>
      <c r="O2424" s="1">
        <v>3023263.0</v>
      </c>
      <c r="P2424" s="1">
        <v>64.11</v>
      </c>
      <c r="Q2424" s="1">
        <v>1438816.0</v>
      </c>
      <c r="R2424" s="1">
        <v>10.56</v>
      </c>
      <c r="S2424" s="1">
        <v>6214884.0</v>
      </c>
      <c r="T2424" s="1">
        <v>25.98</v>
      </c>
      <c r="U2424" s="1">
        <v>7287731.0</v>
      </c>
    </row>
    <row r="2425" ht="13.5" customHeight="1">
      <c r="A2425" s="1">
        <v>45390.0</v>
      </c>
      <c r="B2425" s="1">
        <v>52.54</v>
      </c>
      <c r="C2425" s="1">
        <v>6756739.0</v>
      </c>
      <c r="D2425" s="1">
        <v>54.75</v>
      </c>
      <c r="E2425" s="1">
        <v>1.4594322E7</v>
      </c>
      <c r="F2425" s="1">
        <v>47.84</v>
      </c>
      <c r="G2425" s="1">
        <v>7153461.0</v>
      </c>
      <c r="H2425" s="1">
        <v>47.0976</v>
      </c>
      <c r="I2425" s="1">
        <v>9006618.0</v>
      </c>
      <c r="J2425" s="1">
        <v>29.14</v>
      </c>
      <c r="K2425" s="1">
        <v>1.1567425E7</v>
      </c>
      <c r="L2425" s="1">
        <v>99.3</v>
      </c>
      <c r="M2425" s="1">
        <v>691770.0</v>
      </c>
      <c r="N2425" s="1">
        <v>48.74</v>
      </c>
      <c r="O2425" s="1">
        <v>3050585.0</v>
      </c>
      <c r="P2425" s="1">
        <v>65.29</v>
      </c>
      <c r="Q2425" s="1">
        <v>3098778.0</v>
      </c>
      <c r="R2425" s="1">
        <v>10.47</v>
      </c>
      <c r="S2425" s="1">
        <v>5116781.0</v>
      </c>
      <c r="T2425" s="1">
        <v>25.71</v>
      </c>
      <c r="U2425" s="1">
        <v>3316128.0</v>
      </c>
    </row>
    <row r="2426" ht="13.5" customHeight="1">
      <c r="A2426" s="1">
        <v>45391.0</v>
      </c>
      <c r="B2426" s="1">
        <v>52.59</v>
      </c>
      <c r="C2426" s="1">
        <v>5949565.0</v>
      </c>
      <c r="D2426" s="1">
        <v>55.495</v>
      </c>
      <c r="E2426" s="1">
        <v>1.1231942E7</v>
      </c>
      <c r="F2426" s="1">
        <v>47.9</v>
      </c>
      <c r="G2426" s="1">
        <v>5201839.0</v>
      </c>
      <c r="H2426" s="1">
        <v>47.38</v>
      </c>
      <c r="I2426" s="1">
        <v>8577326.0</v>
      </c>
      <c r="J2426" s="1">
        <v>29.27</v>
      </c>
      <c r="K2426" s="1">
        <v>8619660.0</v>
      </c>
      <c r="L2426" s="1">
        <v>98.56</v>
      </c>
      <c r="M2426" s="1">
        <v>1283506.0</v>
      </c>
      <c r="N2426" s="1">
        <v>48.19</v>
      </c>
      <c r="O2426" s="1">
        <v>3580161.0</v>
      </c>
      <c r="P2426" s="1">
        <v>66.58</v>
      </c>
      <c r="Q2426" s="1">
        <v>2307434.0</v>
      </c>
      <c r="R2426" s="1">
        <v>10.43</v>
      </c>
      <c r="S2426" s="1">
        <v>3866587.0</v>
      </c>
      <c r="T2426" s="1">
        <v>25.42</v>
      </c>
      <c r="U2426" s="1">
        <v>3837210.0</v>
      </c>
    </row>
    <row r="2427" ht="13.5" customHeight="1">
      <c r="A2427" s="1">
        <v>45392.0</v>
      </c>
      <c r="B2427" s="1">
        <v>53.76</v>
      </c>
      <c r="C2427" s="1">
        <v>7637716.0</v>
      </c>
      <c r="D2427" s="1">
        <v>56.305</v>
      </c>
      <c r="E2427" s="1">
        <v>1.389697E7</v>
      </c>
      <c r="F2427" s="1">
        <v>47.24</v>
      </c>
      <c r="G2427" s="1">
        <v>9311606.0</v>
      </c>
      <c r="H2427" s="1">
        <v>46.3688</v>
      </c>
      <c r="I2427" s="1">
        <v>9966255.0</v>
      </c>
      <c r="J2427" s="1">
        <v>29.81</v>
      </c>
      <c r="K2427" s="1">
        <v>8126265.0</v>
      </c>
      <c r="L2427" s="1">
        <v>100.99</v>
      </c>
      <c r="M2427" s="1">
        <v>1849937.0</v>
      </c>
      <c r="N2427" s="1">
        <v>48.12</v>
      </c>
      <c r="O2427" s="1">
        <v>4150732.0</v>
      </c>
      <c r="P2427" s="1">
        <v>67.71</v>
      </c>
      <c r="Q2427" s="1">
        <v>2390406.0</v>
      </c>
      <c r="R2427" s="1">
        <v>10.54</v>
      </c>
      <c r="S2427" s="1">
        <v>6153075.0</v>
      </c>
      <c r="T2427" s="1">
        <v>26.14</v>
      </c>
      <c r="U2427" s="1">
        <v>9366408.0</v>
      </c>
    </row>
    <row r="2428" ht="13.5" customHeight="1">
      <c r="A2428" s="1">
        <v>45393.0</v>
      </c>
      <c r="B2428" s="1">
        <v>52.47</v>
      </c>
      <c r="C2428" s="1">
        <v>8744472.0</v>
      </c>
      <c r="D2428" s="1">
        <v>55.145</v>
      </c>
      <c r="E2428" s="1">
        <v>2.0973126E7</v>
      </c>
      <c r="F2428" s="1">
        <v>47.27</v>
      </c>
      <c r="G2428" s="1">
        <v>1.0421529E7</v>
      </c>
      <c r="H2428" s="1">
        <v>45.8586</v>
      </c>
      <c r="I2428" s="1">
        <v>7668479.0</v>
      </c>
      <c r="J2428" s="1">
        <v>28.87</v>
      </c>
      <c r="K2428" s="1">
        <v>1.7192032E7</v>
      </c>
      <c r="L2428" s="1">
        <v>97.43</v>
      </c>
      <c r="M2428" s="1">
        <v>2072926.0</v>
      </c>
      <c r="N2428" s="1">
        <v>48.01</v>
      </c>
      <c r="O2428" s="1">
        <v>4466285.0</v>
      </c>
      <c r="P2428" s="1">
        <v>66.58</v>
      </c>
      <c r="Q2428" s="1">
        <v>3573444.0</v>
      </c>
      <c r="R2428" s="1">
        <v>10.47</v>
      </c>
      <c r="S2428" s="1">
        <v>5603052.0</v>
      </c>
      <c r="T2428" s="1">
        <v>25.74</v>
      </c>
      <c r="U2428" s="1">
        <v>4141750.0</v>
      </c>
    </row>
    <row r="2429" ht="13.5" customHeight="1">
      <c r="A2429" s="1">
        <v>45394.0</v>
      </c>
      <c r="B2429" s="1">
        <v>51.92</v>
      </c>
      <c r="C2429" s="1">
        <v>5234237.0</v>
      </c>
      <c r="D2429" s="1">
        <v>54.49</v>
      </c>
      <c r="E2429" s="1">
        <v>2.2090778E7</v>
      </c>
      <c r="F2429" s="1">
        <v>47.07</v>
      </c>
      <c r="G2429" s="1">
        <v>1.091693E7</v>
      </c>
      <c r="H2429" s="1">
        <v>45.3029</v>
      </c>
      <c r="I2429" s="1">
        <v>1.3750953E7</v>
      </c>
      <c r="J2429" s="1">
        <v>28.89</v>
      </c>
      <c r="K2429" s="1">
        <v>1.4304732E7</v>
      </c>
      <c r="L2429" s="1">
        <v>96.35</v>
      </c>
      <c r="M2429" s="1">
        <v>1555237.0</v>
      </c>
      <c r="N2429" s="1">
        <v>47.83</v>
      </c>
      <c r="O2429" s="1">
        <v>4153989.0</v>
      </c>
      <c r="P2429" s="1">
        <v>65.66</v>
      </c>
      <c r="Q2429" s="1">
        <v>2999996.0</v>
      </c>
      <c r="R2429" s="1">
        <v>10.63</v>
      </c>
      <c r="S2429" s="1">
        <v>9383694.0</v>
      </c>
      <c r="T2429" s="1">
        <v>25.55</v>
      </c>
      <c r="U2429" s="1">
        <v>2868158.0</v>
      </c>
    </row>
    <row r="2430" ht="13.5" customHeight="1">
      <c r="A2430" s="1">
        <v>45397.0</v>
      </c>
      <c r="B2430" s="1">
        <v>51.25</v>
      </c>
      <c r="C2430" s="1">
        <v>7957082.0</v>
      </c>
      <c r="D2430" s="1">
        <v>53.425</v>
      </c>
      <c r="E2430" s="1">
        <v>1.8228408E7</v>
      </c>
      <c r="F2430" s="1">
        <v>46.5</v>
      </c>
      <c r="G2430" s="1">
        <v>1.1868682E7</v>
      </c>
      <c r="H2430" s="1">
        <v>44.7472</v>
      </c>
      <c r="I2430" s="1">
        <v>1.2564072E7</v>
      </c>
      <c r="J2430" s="1">
        <v>28.34</v>
      </c>
      <c r="K2430" s="1">
        <v>1.3405957E7</v>
      </c>
      <c r="L2430" s="1">
        <v>94.58</v>
      </c>
      <c r="M2430" s="1">
        <v>1268279.0</v>
      </c>
      <c r="N2430" s="1">
        <v>47.54</v>
      </c>
      <c r="O2430" s="1">
        <v>4160223.0</v>
      </c>
      <c r="P2430" s="1">
        <v>64.71</v>
      </c>
      <c r="Q2430" s="1">
        <v>3201605.0</v>
      </c>
      <c r="R2430" s="1">
        <v>10.49</v>
      </c>
      <c r="S2430" s="1">
        <v>7981923.0</v>
      </c>
      <c r="T2430" s="1">
        <v>25.19</v>
      </c>
      <c r="U2430" s="1">
        <v>2852879.0</v>
      </c>
    </row>
    <row r="2431" ht="13.5" customHeight="1">
      <c r="A2431" s="1">
        <v>45398.0</v>
      </c>
      <c r="B2431" s="1">
        <v>51.92</v>
      </c>
      <c r="C2431" s="1">
        <v>7874177.0</v>
      </c>
      <c r="D2431" s="1">
        <v>53.075</v>
      </c>
      <c r="E2431" s="1">
        <v>1.598257E7</v>
      </c>
      <c r="F2431" s="1">
        <v>45.55</v>
      </c>
      <c r="G2431" s="1">
        <v>1.3983682E7</v>
      </c>
      <c r="H2431" s="1">
        <v>44.2371</v>
      </c>
      <c r="I2431" s="1">
        <v>1.0084512E7</v>
      </c>
      <c r="J2431" s="1">
        <v>28.52</v>
      </c>
      <c r="K2431" s="1">
        <v>1.1656698E7</v>
      </c>
      <c r="L2431" s="1">
        <v>96.15</v>
      </c>
      <c r="M2431" s="1">
        <v>922897.0</v>
      </c>
      <c r="N2431" s="1">
        <v>47.27</v>
      </c>
      <c r="O2431" s="1">
        <v>2910822.0</v>
      </c>
      <c r="P2431" s="1">
        <v>65.21</v>
      </c>
      <c r="Q2431" s="1">
        <v>2009235.0</v>
      </c>
      <c r="R2431" s="1">
        <v>10.49</v>
      </c>
      <c r="S2431" s="1">
        <v>4924134.0</v>
      </c>
      <c r="T2431" s="1">
        <v>25.46</v>
      </c>
      <c r="U2431" s="1">
        <v>2874842.0</v>
      </c>
    </row>
    <row r="2432" ht="13.5" customHeight="1">
      <c r="A2432" s="1">
        <v>45399.0</v>
      </c>
      <c r="B2432" s="1">
        <v>52.18</v>
      </c>
      <c r="C2432" s="1">
        <v>4407232.0</v>
      </c>
      <c r="D2432" s="1">
        <v>53.15</v>
      </c>
      <c r="E2432" s="1">
        <v>8583104.0</v>
      </c>
      <c r="F2432" s="1">
        <v>45.89</v>
      </c>
      <c r="G2432" s="1">
        <v>1.5755303E7</v>
      </c>
      <c r="H2432" s="1">
        <v>44.0549</v>
      </c>
      <c r="I2432" s="1">
        <v>9549775.0</v>
      </c>
      <c r="J2432" s="1">
        <v>28.56</v>
      </c>
      <c r="K2432" s="1">
        <v>1.0241755E7</v>
      </c>
      <c r="L2432" s="1">
        <v>95.46</v>
      </c>
      <c r="M2432" s="1">
        <v>429377.0</v>
      </c>
      <c r="N2432" s="1">
        <v>47.01</v>
      </c>
      <c r="O2432" s="1">
        <v>2787738.0</v>
      </c>
      <c r="P2432" s="1">
        <v>65.24</v>
      </c>
      <c r="Q2432" s="1">
        <v>1862211.0</v>
      </c>
      <c r="R2432" s="1">
        <v>10.39</v>
      </c>
      <c r="S2432" s="1">
        <v>3154479.0</v>
      </c>
      <c r="T2432" s="1">
        <v>25.07</v>
      </c>
      <c r="U2432" s="1">
        <v>3156029.0</v>
      </c>
    </row>
    <row r="2433" ht="13.5" customHeight="1">
      <c r="A2433" s="1">
        <v>45400.0</v>
      </c>
      <c r="B2433" s="1">
        <v>52.39</v>
      </c>
      <c r="C2433" s="1">
        <v>5495443.0</v>
      </c>
      <c r="D2433" s="1">
        <v>52.92</v>
      </c>
      <c r="E2433" s="1">
        <v>8938314.0</v>
      </c>
      <c r="F2433" s="1">
        <v>46.68</v>
      </c>
      <c r="G2433" s="1">
        <v>1.7981472E7</v>
      </c>
      <c r="H2433" s="1">
        <v>44.2189</v>
      </c>
      <c r="I2433" s="1">
        <v>1.058916E7</v>
      </c>
      <c r="J2433" s="1">
        <v>28.43</v>
      </c>
      <c r="K2433" s="1">
        <v>8095495.0</v>
      </c>
      <c r="L2433" s="1">
        <v>94.51</v>
      </c>
      <c r="M2433" s="1">
        <v>1558629.0</v>
      </c>
      <c r="N2433" s="1">
        <v>47.2</v>
      </c>
      <c r="O2433" s="1">
        <v>3540872.0</v>
      </c>
      <c r="P2433" s="1">
        <v>64.12</v>
      </c>
      <c r="Q2433" s="1">
        <v>2496185.0</v>
      </c>
      <c r="R2433" s="1">
        <v>10.33</v>
      </c>
      <c r="S2433" s="1">
        <v>2687142.0</v>
      </c>
      <c r="T2433" s="1">
        <v>24.97</v>
      </c>
      <c r="U2433" s="1">
        <v>2807708.0</v>
      </c>
    </row>
    <row r="2434" ht="13.5" customHeight="1">
      <c r="A2434" s="1">
        <v>45401.0</v>
      </c>
      <c r="B2434" s="1">
        <v>52.99</v>
      </c>
      <c r="C2434" s="1">
        <v>5749839.0</v>
      </c>
      <c r="D2434" s="1">
        <v>52.655</v>
      </c>
      <c r="E2434" s="1">
        <v>1.1823664E7</v>
      </c>
      <c r="F2434" s="1">
        <v>47.97</v>
      </c>
      <c r="G2434" s="1">
        <v>1.6485831E7</v>
      </c>
      <c r="H2434" s="1">
        <v>44.6835</v>
      </c>
      <c r="I2434" s="1">
        <v>1.0528736E7</v>
      </c>
      <c r="J2434" s="1">
        <v>28.69</v>
      </c>
      <c r="K2434" s="1">
        <v>8298813.0</v>
      </c>
      <c r="L2434" s="1">
        <v>95.63</v>
      </c>
      <c r="M2434" s="1">
        <v>788206.0</v>
      </c>
      <c r="N2434" s="1">
        <v>47.98</v>
      </c>
      <c r="O2434" s="1">
        <v>2921620.0</v>
      </c>
      <c r="P2434" s="1">
        <v>65.12</v>
      </c>
      <c r="Q2434" s="1">
        <v>1373575.0</v>
      </c>
      <c r="R2434" s="1">
        <v>10.38</v>
      </c>
      <c r="S2434" s="1">
        <v>2611631.0</v>
      </c>
      <c r="T2434" s="1">
        <v>24.97</v>
      </c>
      <c r="U2434" s="1">
        <v>3066597.0</v>
      </c>
    </row>
    <row r="2435" ht="13.5" customHeight="1">
      <c r="A2435" s="1">
        <v>45404.0</v>
      </c>
      <c r="B2435" s="1">
        <v>53.54</v>
      </c>
      <c r="C2435" s="1">
        <v>4659292.0</v>
      </c>
      <c r="D2435" s="1">
        <v>52.585</v>
      </c>
      <c r="E2435" s="1">
        <v>1.7305768E7</v>
      </c>
      <c r="F2435" s="1">
        <v>48.43</v>
      </c>
      <c r="G2435" s="1">
        <v>2.1585049E7</v>
      </c>
      <c r="H2435" s="1">
        <v>44.811</v>
      </c>
      <c r="I2435" s="1">
        <v>1.673667E7</v>
      </c>
      <c r="J2435" s="1">
        <v>28.94</v>
      </c>
      <c r="K2435" s="1">
        <v>6711993.0</v>
      </c>
      <c r="L2435" s="1">
        <v>96.49</v>
      </c>
      <c r="M2435" s="1">
        <v>880729.0</v>
      </c>
      <c r="N2435" s="1">
        <v>48.08</v>
      </c>
      <c r="O2435" s="1">
        <v>3150082.0</v>
      </c>
      <c r="P2435" s="1">
        <v>65.7</v>
      </c>
      <c r="Q2435" s="1">
        <v>2570678.0</v>
      </c>
      <c r="R2435" s="1">
        <v>10.37</v>
      </c>
      <c r="S2435" s="1">
        <v>2811960.0</v>
      </c>
      <c r="T2435" s="1">
        <v>24.94</v>
      </c>
      <c r="U2435" s="1">
        <v>3518824.0</v>
      </c>
    </row>
    <row r="2436" ht="13.5" customHeight="1">
      <c r="A2436" s="1">
        <v>45405.0</v>
      </c>
      <c r="B2436" s="1">
        <v>53.47</v>
      </c>
      <c r="C2436" s="1">
        <v>5218221.0</v>
      </c>
      <c r="D2436" s="1">
        <v>52.63</v>
      </c>
      <c r="E2436" s="1">
        <v>1.4320074E7</v>
      </c>
      <c r="F2436" s="1">
        <v>48.41</v>
      </c>
      <c r="G2436" s="1">
        <v>1.6789168E7</v>
      </c>
      <c r="H2436" s="1">
        <v>44.8292</v>
      </c>
      <c r="I2436" s="1">
        <v>1.0526345E7</v>
      </c>
      <c r="J2436" s="1">
        <v>29.04</v>
      </c>
      <c r="K2436" s="1">
        <v>6167260.0</v>
      </c>
      <c r="L2436" s="1">
        <v>96.51</v>
      </c>
      <c r="M2436" s="1">
        <v>909991.0</v>
      </c>
      <c r="N2436" s="1">
        <v>48.5</v>
      </c>
      <c r="O2436" s="1">
        <v>2405437.0</v>
      </c>
      <c r="P2436" s="1">
        <v>66.16</v>
      </c>
      <c r="Q2436" s="1">
        <v>1911201.0</v>
      </c>
      <c r="R2436" s="1">
        <v>10.65</v>
      </c>
      <c r="S2436" s="1">
        <v>5150115.0</v>
      </c>
      <c r="T2436" s="1">
        <v>25.29</v>
      </c>
      <c r="U2436" s="1">
        <v>3871889.0</v>
      </c>
    </row>
    <row r="2437" ht="13.5" customHeight="1">
      <c r="A2437" s="1">
        <v>45406.0</v>
      </c>
      <c r="B2437" s="1">
        <v>53.79</v>
      </c>
      <c r="C2437" s="1">
        <v>5735718.0</v>
      </c>
      <c r="D2437" s="1">
        <v>52.715</v>
      </c>
      <c r="E2437" s="1">
        <v>7128378.0</v>
      </c>
      <c r="F2437" s="1">
        <v>48.86</v>
      </c>
      <c r="G2437" s="1">
        <v>9777357.0</v>
      </c>
      <c r="H2437" s="1">
        <v>44.6926</v>
      </c>
      <c r="I2437" s="1">
        <v>5498347.0</v>
      </c>
      <c r="J2437" s="1">
        <v>29.1</v>
      </c>
      <c r="K2437" s="1">
        <v>4787420.0</v>
      </c>
      <c r="L2437" s="1">
        <v>96.91</v>
      </c>
      <c r="M2437" s="1">
        <v>566587.0</v>
      </c>
      <c r="N2437" s="1">
        <v>48.63</v>
      </c>
      <c r="O2437" s="1">
        <v>3488053.0</v>
      </c>
      <c r="P2437" s="1">
        <v>66.22</v>
      </c>
      <c r="Q2437" s="1">
        <v>2048308.0</v>
      </c>
      <c r="R2437" s="1">
        <v>10.75</v>
      </c>
      <c r="S2437" s="1">
        <v>5440941.0</v>
      </c>
      <c r="T2437" s="1">
        <v>25.23</v>
      </c>
      <c r="U2437" s="1">
        <v>2046568.0</v>
      </c>
    </row>
    <row r="2438" ht="13.5" customHeight="1">
      <c r="A2438" s="1">
        <v>45407.0</v>
      </c>
      <c r="B2438" s="1">
        <v>53.88</v>
      </c>
      <c r="C2438" s="1">
        <v>5193268.0</v>
      </c>
      <c r="D2438" s="1">
        <v>52.84</v>
      </c>
      <c r="E2438" s="1">
        <v>7019206.0</v>
      </c>
      <c r="F2438" s="1">
        <v>49.52</v>
      </c>
      <c r="G2438" s="1">
        <v>1.2836812E7</v>
      </c>
      <c r="H2438" s="1">
        <v>44.9385</v>
      </c>
      <c r="I2438" s="1">
        <v>8399148.0</v>
      </c>
      <c r="J2438" s="1">
        <v>29.09</v>
      </c>
      <c r="K2438" s="1">
        <v>6892145.0</v>
      </c>
      <c r="L2438" s="1">
        <v>97.36</v>
      </c>
      <c r="M2438" s="1">
        <v>1024900.0</v>
      </c>
      <c r="N2438" s="1">
        <v>48.78</v>
      </c>
      <c r="O2438" s="1">
        <v>1961242.0</v>
      </c>
      <c r="P2438" s="1">
        <v>68.18</v>
      </c>
      <c r="Q2438" s="1">
        <v>2258668.0</v>
      </c>
      <c r="R2438" s="1">
        <v>10.87</v>
      </c>
      <c r="S2438" s="1">
        <v>6368535.0</v>
      </c>
      <c r="T2438" s="1">
        <v>25.82</v>
      </c>
      <c r="U2438" s="1">
        <v>3454106.0</v>
      </c>
    </row>
    <row r="2439" ht="13.5" customHeight="1">
      <c r="A2439" s="1">
        <v>45408.0</v>
      </c>
      <c r="B2439" s="1">
        <v>53.87</v>
      </c>
      <c r="C2439" s="1">
        <v>6015656.0</v>
      </c>
      <c r="D2439" s="1">
        <v>53.26</v>
      </c>
      <c r="E2439" s="1">
        <v>6881950.0</v>
      </c>
      <c r="F2439" s="1">
        <v>48.96</v>
      </c>
      <c r="G2439" s="1">
        <v>1.2126381E7</v>
      </c>
      <c r="H2439" s="1">
        <v>44.9112</v>
      </c>
      <c r="I2439" s="1">
        <v>6222423.0</v>
      </c>
      <c r="J2439" s="1">
        <v>29.32</v>
      </c>
      <c r="K2439" s="1">
        <v>7997176.0</v>
      </c>
      <c r="L2439" s="1">
        <v>96.56</v>
      </c>
      <c r="M2439" s="1">
        <v>1651328.0</v>
      </c>
      <c r="N2439" s="1">
        <v>48.96</v>
      </c>
      <c r="O2439" s="1">
        <v>2741018.0</v>
      </c>
      <c r="P2439" s="1">
        <v>67.76</v>
      </c>
      <c r="Q2439" s="1">
        <v>1696683.0</v>
      </c>
      <c r="R2439" s="1">
        <v>10.77</v>
      </c>
      <c r="S2439" s="1">
        <v>4479316.0</v>
      </c>
      <c r="T2439" s="1">
        <v>25.73</v>
      </c>
      <c r="U2439" s="1">
        <v>3336377.0</v>
      </c>
    </row>
    <row r="2440" ht="13.5" customHeight="1">
      <c r="A2440" s="1">
        <v>45411.0</v>
      </c>
      <c r="B2440" s="1">
        <v>54.25</v>
      </c>
      <c r="C2440" s="1">
        <v>6811246.0</v>
      </c>
      <c r="D2440" s="1">
        <v>53.415</v>
      </c>
      <c r="E2440" s="1">
        <v>6854278.0</v>
      </c>
      <c r="F2440" s="1">
        <v>49.15</v>
      </c>
      <c r="G2440" s="1">
        <v>1.5913918E7</v>
      </c>
      <c r="H2440" s="1">
        <v>44.7746</v>
      </c>
      <c r="I2440" s="1">
        <v>5992757.0</v>
      </c>
      <c r="J2440" s="1">
        <v>29.43</v>
      </c>
      <c r="K2440" s="1">
        <v>4832118.0</v>
      </c>
      <c r="L2440" s="1">
        <v>97.22</v>
      </c>
      <c r="M2440" s="1">
        <v>629130.0</v>
      </c>
      <c r="N2440" s="1">
        <v>49.31</v>
      </c>
      <c r="O2440" s="1">
        <v>1920459.0</v>
      </c>
      <c r="P2440" s="1">
        <v>69.12</v>
      </c>
      <c r="Q2440" s="1">
        <v>3573151.0</v>
      </c>
      <c r="R2440" s="1">
        <v>10.64</v>
      </c>
      <c r="S2440" s="1">
        <v>3378314.0</v>
      </c>
      <c r="T2440" s="1">
        <v>25.97</v>
      </c>
      <c r="U2440" s="1">
        <v>1516362.0</v>
      </c>
    </row>
    <row r="2441" ht="13.5" customHeight="1">
      <c r="A2441" s="1">
        <v>45412.0</v>
      </c>
      <c r="B2441" s="1">
        <v>52.53</v>
      </c>
      <c r="C2441" s="1">
        <v>6618650.0</v>
      </c>
      <c r="D2441" s="1">
        <v>52.16</v>
      </c>
      <c r="E2441" s="1">
        <v>6951228.0</v>
      </c>
      <c r="F2441" s="1">
        <v>48.95</v>
      </c>
      <c r="G2441" s="1">
        <v>1.8635808E7</v>
      </c>
      <c r="H2441" s="1">
        <v>44.9294</v>
      </c>
      <c r="I2441" s="1">
        <v>1.0145386E7</v>
      </c>
      <c r="J2441" s="1">
        <v>28.28</v>
      </c>
      <c r="K2441" s="1">
        <v>1.1065563E7</v>
      </c>
      <c r="L2441" s="1">
        <v>94.65</v>
      </c>
      <c r="M2441" s="1">
        <v>1329762.0</v>
      </c>
      <c r="N2441" s="1">
        <v>48.44</v>
      </c>
      <c r="O2441" s="1">
        <v>2419901.0</v>
      </c>
      <c r="P2441" s="1">
        <v>67.28</v>
      </c>
      <c r="Q2441" s="1">
        <v>1763177.0</v>
      </c>
      <c r="R2441" s="1">
        <v>10.44</v>
      </c>
      <c r="S2441" s="1">
        <v>4900725.0</v>
      </c>
      <c r="T2441" s="1">
        <v>24.93</v>
      </c>
      <c r="U2441" s="1">
        <v>3133875.0</v>
      </c>
    </row>
    <row r="2442" ht="13.5" customHeight="1">
      <c r="A2442" s="1">
        <v>45413.0</v>
      </c>
      <c r="B2442" s="1">
        <v>51.79</v>
      </c>
      <c r="C2442" s="1">
        <v>9933352.0</v>
      </c>
      <c r="D2442" s="1">
        <v>51.51</v>
      </c>
      <c r="E2442" s="1">
        <v>8022184.0</v>
      </c>
      <c r="F2442" s="1">
        <v>48.99</v>
      </c>
      <c r="G2442" s="1">
        <v>1.1116754E7</v>
      </c>
      <c r="H2442" s="1">
        <v>44.7746</v>
      </c>
      <c r="I2442" s="1">
        <v>5582912.0</v>
      </c>
      <c r="J2442" s="1">
        <v>27.99</v>
      </c>
      <c r="K2442" s="1">
        <v>1.3161853E7</v>
      </c>
      <c r="L2442" s="1">
        <v>92.7</v>
      </c>
      <c r="M2442" s="1">
        <v>962614.0</v>
      </c>
      <c r="N2442" s="1">
        <v>47.79</v>
      </c>
      <c r="O2442" s="1">
        <v>3527540.0</v>
      </c>
      <c r="P2442" s="1">
        <v>65.79</v>
      </c>
      <c r="Q2442" s="1">
        <v>2293509.0</v>
      </c>
      <c r="R2442" s="1">
        <v>10.0</v>
      </c>
      <c r="S2442" s="1">
        <v>8396483.0</v>
      </c>
      <c r="T2442" s="1">
        <v>24.43</v>
      </c>
      <c r="U2442" s="1">
        <v>6761392.0</v>
      </c>
    </row>
    <row r="2443" ht="13.5" customHeight="1">
      <c r="A2443" s="1">
        <v>45414.0</v>
      </c>
      <c r="B2443" s="1">
        <v>52.03</v>
      </c>
      <c r="C2443" s="1">
        <v>8089668.0</v>
      </c>
      <c r="D2443" s="1">
        <v>51.195</v>
      </c>
      <c r="E2443" s="1">
        <v>7275286.0</v>
      </c>
      <c r="F2443" s="1">
        <v>49.83</v>
      </c>
      <c r="G2443" s="1">
        <v>1.4607809E7</v>
      </c>
      <c r="H2443" s="1">
        <v>45.3758</v>
      </c>
      <c r="I2443" s="1">
        <v>3951267.0</v>
      </c>
      <c r="J2443" s="1">
        <v>28.17</v>
      </c>
      <c r="K2443" s="1">
        <v>7968037.0</v>
      </c>
      <c r="L2443" s="1">
        <v>93.23</v>
      </c>
      <c r="M2443" s="1">
        <v>626134.0</v>
      </c>
      <c r="N2443" s="1">
        <v>48.38</v>
      </c>
      <c r="O2443" s="1">
        <v>3112411.0</v>
      </c>
      <c r="P2443" s="1">
        <v>65.29</v>
      </c>
      <c r="Q2443" s="1">
        <v>3655652.0</v>
      </c>
      <c r="R2443" s="1">
        <v>10.03</v>
      </c>
      <c r="S2443" s="1">
        <v>4453628.0</v>
      </c>
      <c r="T2443" s="1">
        <v>24.85</v>
      </c>
      <c r="U2443" s="1">
        <v>3049333.0</v>
      </c>
    </row>
    <row r="2444" ht="13.5" customHeight="1">
      <c r="A2444" s="1">
        <v>45415.0</v>
      </c>
      <c r="B2444" s="1">
        <v>52.26</v>
      </c>
      <c r="C2444" s="1">
        <v>8253481.0</v>
      </c>
      <c r="D2444" s="1">
        <v>51.05</v>
      </c>
      <c r="E2444" s="1">
        <v>6120694.0</v>
      </c>
      <c r="F2444" s="1">
        <v>49.73</v>
      </c>
      <c r="G2444" s="1">
        <v>1.003362E7</v>
      </c>
      <c r="H2444" s="1">
        <v>46.7696</v>
      </c>
      <c r="I2444" s="1">
        <v>7120290.0</v>
      </c>
      <c r="J2444" s="1">
        <v>28.03</v>
      </c>
      <c r="K2444" s="1">
        <v>1.1973502E7</v>
      </c>
      <c r="L2444" s="1">
        <v>93.11</v>
      </c>
      <c r="M2444" s="1">
        <v>1041168.0</v>
      </c>
      <c r="N2444" s="1">
        <v>48.55</v>
      </c>
      <c r="O2444" s="1">
        <v>2381848.0</v>
      </c>
      <c r="P2444" s="1">
        <v>64.78</v>
      </c>
      <c r="Q2444" s="1">
        <v>1.4176568E7</v>
      </c>
      <c r="R2444" s="1">
        <v>9.92</v>
      </c>
      <c r="S2444" s="1">
        <v>4530997.0</v>
      </c>
      <c r="T2444" s="1">
        <v>24.62</v>
      </c>
      <c r="U2444" s="1">
        <v>2886492.0</v>
      </c>
    </row>
    <row r="2445" ht="13.5" customHeight="1">
      <c r="A2445" s="1">
        <v>45418.0</v>
      </c>
      <c r="B2445" s="1">
        <v>53.13</v>
      </c>
      <c r="C2445" s="1">
        <v>1.0896967E7</v>
      </c>
      <c r="D2445" s="1">
        <v>51.935</v>
      </c>
      <c r="E2445" s="1">
        <v>6105140.0</v>
      </c>
      <c r="F2445" s="1">
        <v>50.14</v>
      </c>
      <c r="G2445" s="1">
        <v>1.9562925E7</v>
      </c>
      <c r="H2445" s="1">
        <v>46.8152</v>
      </c>
      <c r="I2445" s="1">
        <v>6412236.0</v>
      </c>
      <c r="J2445" s="1">
        <v>28.28</v>
      </c>
      <c r="K2445" s="1">
        <v>8855084.0</v>
      </c>
      <c r="L2445" s="1">
        <v>94.67</v>
      </c>
      <c r="M2445" s="1">
        <v>1667028.0</v>
      </c>
      <c r="N2445" s="1">
        <v>49.04</v>
      </c>
      <c r="O2445" s="1">
        <v>3207504.0</v>
      </c>
      <c r="P2445" s="1">
        <v>66.91</v>
      </c>
      <c r="Q2445" s="1">
        <v>8726724.0</v>
      </c>
      <c r="R2445" s="1">
        <v>10.15</v>
      </c>
      <c r="S2445" s="1">
        <v>3300640.0</v>
      </c>
      <c r="T2445" s="1">
        <v>25.45</v>
      </c>
      <c r="U2445" s="1">
        <v>3507049.0</v>
      </c>
    </row>
    <row r="2446" ht="13.5" customHeight="1">
      <c r="A2446" s="1">
        <v>45419.0</v>
      </c>
      <c r="B2446" s="1">
        <v>53.37</v>
      </c>
      <c r="C2446" s="1">
        <v>6816017.0</v>
      </c>
      <c r="D2446" s="1">
        <v>52.42</v>
      </c>
      <c r="E2446" s="1">
        <v>7244682.0</v>
      </c>
      <c r="F2446" s="1">
        <v>50.58</v>
      </c>
      <c r="G2446" s="1">
        <v>2.3976526E7</v>
      </c>
      <c r="H2446" s="1">
        <v>46.8698</v>
      </c>
      <c r="I2446" s="1">
        <v>2374977.0</v>
      </c>
      <c r="J2446" s="1">
        <v>28.28</v>
      </c>
      <c r="K2446" s="1">
        <v>9563713.0</v>
      </c>
      <c r="L2446" s="1">
        <v>94.84</v>
      </c>
      <c r="M2446" s="1">
        <v>1328652.0</v>
      </c>
      <c r="N2446" s="1">
        <v>49.45</v>
      </c>
      <c r="O2446" s="1">
        <v>2515409.0</v>
      </c>
      <c r="P2446" s="1">
        <v>67.15</v>
      </c>
      <c r="Q2446" s="1">
        <v>4189850.0</v>
      </c>
      <c r="R2446" s="1">
        <v>10.24</v>
      </c>
      <c r="S2446" s="1">
        <v>2407423.0</v>
      </c>
      <c r="T2446" s="1">
        <v>25.43</v>
      </c>
      <c r="U2446" s="1">
        <v>2028412.0</v>
      </c>
    </row>
    <row r="2447" ht="13.5" customHeight="1">
      <c r="A2447" s="1">
        <v>45420.0</v>
      </c>
      <c r="B2447" s="1">
        <v>53.67</v>
      </c>
      <c r="C2447" s="1">
        <v>1.2079976E7</v>
      </c>
      <c r="D2447" s="1">
        <v>52.91</v>
      </c>
      <c r="E2447" s="1">
        <v>5508496.0</v>
      </c>
      <c r="F2447" s="1">
        <v>51.15</v>
      </c>
      <c r="G2447" s="1">
        <v>1.5450163E7</v>
      </c>
      <c r="H2447" s="1">
        <v>47.3709</v>
      </c>
      <c r="I2447" s="1">
        <v>5116784.0</v>
      </c>
      <c r="J2447" s="1">
        <v>28.5</v>
      </c>
      <c r="K2447" s="1">
        <v>1.9414933E7</v>
      </c>
      <c r="L2447" s="1">
        <v>95.68</v>
      </c>
      <c r="M2447" s="1">
        <v>813716.0</v>
      </c>
      <c r="N2447" s="1">
        <v>50.08</v>
      </c>
      <c r="O2447" s="1">
        <v>5018123.0</v>
      </c>
      <c r="P2447" s="1">
        <v>66.38</v>
      </c>
      <c r="Q2447" s="1">
        <v>2626130.0</v>
      </c>
      <c r="R2447" s="1">
        <v>10.23</v>
      </c>
      <c r="S2447" s="1">
        <v>2365668.0</v>
      </c>
      <c r="T2447" s="1">
        <v>25.72</v>
      </c>
      <c r="U2447" s="1">
        <v>2469562.0</v>
      </c>
    </row>
    <row r="2448" ht="13.5" customHeight="1">
      <c r="A2448" s="1">
        <v>45421.0</v>
      </c>
      <c r="B2448" s="1">
        <v>54.93</v>
      </c>
      <c r="C2448" s="1">
        <v>1.382444E7</v>
      </c>
      <c r="D2448" s="1">
        <v>53.04</v>
      </c>
      <c r="E2448" s="1">
        <v>7523962.0</v>
      </c>
      <c r="F2448" s="1">
        <v>51.14</v>
      </c>
      <c r="G2448" s="1">
        <v>2.2413361E7</v>
      </c>
      <c r="H2448" s="1">
        <v>47.5531</v>
      </c>
      <c r="I2448" s="1">
        <v>5718329.0</v>
      </c>
      <c r="J2448" s="1">
        <v>28.42</v>
      </c>
      <c r="K2448" s="1">
        <v>1.025245E7</v>
      </c>
      <c r="L2448" s="1">
        <v>95.85</v>
      </c>
      <c r="M2448" s="1">
        <v>723405.0</v>
      </c>
      <c r="N2448" s="1">
        <v>50.12</v>
      </c>
      <c r="O2448" s="1">
        <v>2960013.0</v>
      </c>
      <c r="P2448" s="1">
        <v>67.37</v>
      </c>
      <c r="Q2448" s="1">
        <v>3442093.0</v>
      </c>
      <c r="R2448" s="1">
        <v>10.33</v>
      </c>
      <c r="S2448" s="1">
        <v>2194492.0</v>
      </c>
      <c r="T2448" s="1">
        <v>25.85</v>
      </c>
      <c r="U2448" s="1">
        <v>2402555.0</v>
      </c>
    </row>
    <row r="2449" ht="13.5" customHeight="1">
      <c r="A2449" s="1">
        <v>45422.0</v>
      </c>
      <c r="B2449" s="1">
        <v>54.79</v>
      </c>
      <c r="C2449" s="1">
        <v>8591654.0</v>
      </c>
      <c r="D2449" s="1">
        <v>52.295</v>
      </c>
      <c r="E2449" s="1">
        <v>1.0464836E7</v>
      </c>
      <c r="F2449" s="1">
        <v>51.3</v>
      </c>
      <c r="G2449" s="1">
        <v>1.5764581E7</v>
      </c>
      <c r="H2449" s="1">
        <v>48.0814</v>
      </c>
      <c r="I2449" s="1">
        <v>5079921.0</v>
      </c>
      <c r="J2449" s="1">
        <v>28.07</v>
      </c>
      <c r="K2449" s="1">
        <v>1.0932323E7</v>
      </c>
      <c r="L2449" s="1">
        <v>95.44</v>
      </c>
      <c r="M2449" s="1">
        <v>1609508.0</v>
      </c>
      <c r="N2449" s="1">
        <v>50.35</v>
      </c>
      <c r="O2449" s="1">
        <v>3320985.0</v>
      </c>
      <c r="P2449" s="1">
        <v>65.09</v>
      </c>
      <c r="Q2449" s="1">
        <v>9837485.0</v>
      </c>
      <c r="R2449" s="1">
        <v>10.19</v>
      </c>
      <c r="S2449" s="1">
        <v>2465488.0</v>
      </c>
      <c r="T2449" s="1">
        <v>25.51</v>
      </c>
      <c r="U2449" s="1">
        <v>4882273.0</v>
      </c>
    </row>
    <row r="2450" ht="13.5" customHeight="1">
      <c r="A2450" s="1">
        <v>45425.0</v>
      </c>
      <c r="B2450" s="1">
        <v>54.21</v>
      </c>
      <c r="C2450" s="1">
        <v>7928209.0</v>
      </c>
      <c r="D2450" s="1">
        <v>52.225</v>
      </c>
      <c r="E2450" s="1">
        <v>7689004.0</v>
      </c>
      <c r="F2450" s="1">
        <v>51.68</v>
      </c>
      <c r="G2450" s="1">
        <v>1.4622894E7</v>
      </c>
      <c r="H2450" s="1">
        <v>48.0996</v>
      </c>
      <c r="I2450" s="1">
        <v>6820731.0</v>
      </c>
      <c r="J2450" s="1">
        <v>27.93</v>
      </c>
      <c r="K2450" s="1">
        <v>1.2629951E7</v>
      </c>
      <c r="L2450" s="1">
        <v>95.13</v>
      </c>
      <c r="M2450" s="1">
        <v>943979.0</v>
      </c>
      <c r="N2450" s="1">
        <v>50.39</v>
      </c>
      <c r="O2450" s="1">
        <v>1732320.0</v>
      </c>
      <c r="P2450" s="1">
        <v>65.96</v>
      </c>
      <c r="Q2450" s="1">
        <v>5722813.0</v>
      </c>
      <c r="R2450" s="1">
        <v>10.23</v>
      </c>
      <c r="S2450" s="1">
        <v>1672286.0</v>
      </c>
      <c r="T2450" s="1">
        <v>25.66</v>
      </c>
      <c r="U2450" s="1">
        <v>8238061.0</v>
      </c>
    </row>
    <row r="2451" ht="13.5" customHeight="1">
      <c r="A2451" s="1">
        <v>45426.0</v>
      </c>
      <c r="B2451" s="1">
        <v>53.5</v>
      </c>
      <c r="C2451" s="1">
        <v>1.6591498E7</v>
      </c>
      <c r="D2451" s="1">
        <v>51.75</v>
      </c>
      <c r="E2451" s="1">
        <v>7971528.0</v>
      </c>
      <c r="F2451" s="1">
        <v>50.5</v>
      </c>
      <c r="G2451" s="1">
        <v>2.7549878E7</v>
      </c>
      <c r="H2451" s="1">
        <v>48.127</v>
      </c>
      <c r="I2451" s="1">
        <v>3724390.0</v>
      </c>
      <c r="J2451" s="1">
        <v>27.55</v>
      </c>
      <c r="K2451" s="1">
        <v>1.4021429E7</v>
      </c>
      <c r="L2451" s="1">
        <v>94.18</v>
      </c>
      <c r="M2451" s="1">
        <v>742999.0</v>
      </c>
      <c r="N2451" s="1">
        <v>50.6</v>
      </c>
      <c r="O2451" s="1">
        <v>1974805.0</v>
      </c>
      <c r="P2451" s="1">
        <v>65.56</v>
      </c>
      <c r="Q2451" s="1">
        <v>1942151.0</v>
      </c>
      <c r="R2451" s="1">
        <v>10.23</v>
      </c>
      <c r="S2451" s="1">
        <v>2223994.0</v>
      </c>
      <c r="T2451" s="1">
        <v>25.2</v>
      </c>
      <c r="U2451" s="1">
        <v>4570209.0</v>
      </c>
    </row>
    <row r="2452" ht="13.5" customHeight="1">
      <c r="A2452" s="1">
        <v>45427.0</v>
      </c>
      <c r="B2452" s="1">
        <v>53.59</v>
      </c>
      <c r="C2452" s="1">
        <v>1.3727859E7</v>
      </c>
      <c r="D2452" s="1">
        <v>51.735</v>
      </c>
      <c r="E2452" s="1">
        <v>5455214.0</v>
      </c>
      <c r="F2452" s="1">
        <v>50.33</v>
      </c>
      <c r="G2452" s="1">
        <v>1.6133435E7</v>
      </c>
      <c r="H2452" s="1">
        <v>48.2545</v>
      </c>
      <c r="I2452" s="1">
        <v>3102201.0</v>
      </c>
      <c r="J2452" s="1">
        <v>27.45</v>
      </c>
      <c r="K2452" s="1">
        <v>1.2236394E7</v>
      </c>
      <c r="L2452" s="1">
        <v>94.14</v>
      </c>
      <c r="M2452" s="1">
        <v>1422163.0</v>
      </c>
      <c r="N2452" s="1">
        <v>50.68</v>
      </c>
      <c r="O2452" s="1">
        <v>2856902.0</v>
      </c>
      <c r="P2452" s="1">
        <v>65.71</v>
      </c>
      <c r="Q2452" s="1">
        <v>3753184.0</v>
      </c>
      <c r="R2452" s="1">
        <v>10.36</v>
      </c>
      <c r="S2452" s="1">
        <v>6643373.0</v>
      </c>
      <c r="T2452" s="1">
        <v>25.59</v>
      </c>
      <c r="U2452" s="1">
        <v>2658622.0</v>
      </c>
    </row>
    <row r="2453" ht="13.5" customHeight="1">
      <c r="A2453" s="1">
        <v>45428.0</v>
      </c>
      <c r="B2453" s="1">
        <v>54.16</v>
      </c>
      <c r="C2453" s="1">
        <v>8049004.0</v>
      </c>
      <c r="D2453" s="1">
        <v>51.59</v>
      </c>
      <c r="E2453" s="1">
        <v>7562570.0</v>
      </c>
      <c r="F2453" s="1">
        <v>50.06</v>
      </c>
      <c r="G2453" s="1">
        <v>9140248.0</v>
      </c>
      <c r="H2453" s="1">
        <v>48.5096</v>
      </c>
      <c r="I2453" s="1">
        <v>5358956.0</v>
      </c>
      <c r="J2453" s="1">
        <v>27.21</v>
      </c>
      <c r="K2453" s="1">
        <v>8587549.0</v>
      </c>
      <c r="L2453" s="1">
        <v>94.31</v>
      </c>
      <c r="M2453" s="1">
        <v>587630.0</v>
      </c>
      <c r="N2453" s="1">
        <v>50.53</v>
      </c>
      <c r="O2453" s="1">
        <v>2764497.0</v>
      </c>
      <c r="P2453" s="1">
        <v>65.92</v>
      </c>
      <c r="Q2453" s="1">
        <v>1575917.0</v>
      </c>
      <c r="R2453" s="1">
        <v>10.36</v>
      </c>
      <c r="S2453" s="1">
        <v>3227468.0</v>
      </c>
      <c r="T2453" s="1">
        <v>25.44</v>
      </c>
      <c r="U2453" s="1">
        <v>1300647.0</v>
      </c>
    </row>
    <row r="2454" ht="13.5" customHeight="1">
      <c r="A2454" s="1">
        <v>45429.0</v>
      </c>
      <c r="B2454" s="1">
        <v>54.57</v>
      </c>
      <c r="C2454" s="1">
        <v>1.1441705E7</v>
      </c>
      <c r="D2454" s="1">
        <v>52.45</v>
      </c>
      <c r="E2454" s="1">
        <v>5966916.0</v>
      </c>
      <c r="F2454" s="1">
        <v>50.05</v>
      </c>
      <c r="G2454" s="1">
        <v>1.9495699E7</v>
      </c>
      <c r="H2454" s="1">
        <v>48.2363</v>
      </c>
      <c r="I2454" s="1">
        <v>3376644.0</v>
      </c>
      <c r="J2454" s="1">
        <v>27.47</v>
      </c>
      <c r="K2454" s="1">
        <v>1.5276409E7</v>
      </c>
      <c r="L2454" s="1">
        <v>95.24</v>
      </c>
      <c r="M2454" s="1">
        <v>1849053.0</v>
      </c>
      <c r="N2454" s="1">
        <v>50.36</v>
      </c>
      <c r="O2454" s="1">
        <v>4158264.0</v>
      </c>
      <c r="P2454" s="1">
        <v>67.43</v>
      </c>
      <c r="Q2454" s="1">
        <v>2356321.0</v>
      </c>
      <c r="R2454" s="1">
        <v>10.48</v>
      </c>
      <c r="S2454" s="1">
        <v>2626718.0</v>
      </c>
      <c r="T2454" s="1">
        <v>25.75</v>
      </c>
      <c r="U2454" s="1">
        <v>1869689.0</v>
      </c>
    </row>
    <row r="2455" ht="13.5" customHeight="1">
      <c r="A2455" s="1">
        <v>45432.0</v>
      </c>
      <c r="B2455" s="1">
        <v>54.57</v>
      </c>
      <c r="C2455" s="1">
        <v>1.1441705E7</v>
      </c>
      <c r="D2455" s="1">
        <v>52.45</v>
      </c>
      <c r="E2455" s="1">
        <v>5966916.0</v>
      </c>
      <c r="F2455" s="1">
        <v>50.05</v>
      </c>
      <c r="G2455" s="1">
        <v>1.9495699E7</v>
      </c>
      <c r="H2455" s="1">
        <v>48.2363</v>
      </c>
      <c r="I2455" s="1">
        <v>3376644.0</v>
      </c>
      <c r="J2455" s="1">
        <v>27.47</v>
      </c>
      <c r="K2455" s="1">
        <v>1.5276409E7</v>
      </c>
      <c r="L2455" s="1">
        <v>95.24</v>
      </c>
      <c r="M2455" s="1">
        <v>1849053.0</v>
      </c>
      <c r="N2455" s="1">
        <v>50.36</v>
      </c>
      <c r="O2455" s="1">
        <v>4158264.0</v>
      </c>
      <c r="P2455" s="1">
        <v>67.43</v>
      </c>
      <c r="Q2455" s="1">
        <v>2356321.0</v>
      </c>
      <c r="R2455" s="1">
        <v>10.48</v>
      </c>
      <c r="S2455" s="1">
        <v>2626718.0</v>
      </c>
      <c r="T2455" s="1">
        <v>25.75</v>
      </c>
      <c r="U2455" s="1">
        <v>1869689.0</v>
      </c>
    </row>
    <row r="2456" ht="13.5" customHeight="1">
      <c r="A2456" s="1">
        <v>45433.0</v>
      </c>
      <c r="B2456" s="1">
        <v>56.03</v>
      </c>
      <c r="C2456" s="1">
        <v>2.8810594E7</v>
      </c>
      <c r="D2456" s="1">
        <v>52.65</v>
      </c>
      <c r="E2456" s="1">
        <v>1.1342158E7</v>
      </c>
      <c r="F2456" s="1">
        <v>50.2</v>
      </c>
      <c r="G2456" s="1">
        <v>1.6390564E7</v>
      </c>
      <c r="H2456" s="1">
        <v>48.6827</v>
      </c>
      <c r="I2456" s="1">
        <v>6797474.0</v>
      </c>
      <c r="J2456" s="1">
        <v>27.66</v>
      </c>
      <c r="K2456" s="1">
        <v>1.4708803E7</v>
      </c>
      <c r="L2456" s="1">
        <v>95.07</v>
      </c>
      <c r="M2456" s="1">
        <v>1601900.0</v>
      </c>
      <c r="N2456" s="1">
        <v>50.66</v>
      </c>
      <c r="O2456" s="1">
        <v>6582211.0</v>
      </c>
      <c r="P2456" s="1">
        <v>67.47</v>
      </c>
      <c r="Q2456" s="1">
        <v>4449667.0</v>
      </c>
      <c r="R2456" s="1">
        <v>10.43</v>
      </c>
      <c r="S2456" s="1">
        <v>2423622.0</v>
      </c>
      <c r="T2456" s="1">
        <v>25.71</v>
      </c>
      <c r="U2456" s="1">
        <v>3506010.0</v>
      </c>
    </row>
    <row r="2457" ht="13.5" customHeight="1">
      <c r="A2457" s="1">
        <v>45434.0</v>
      </c>
      <c r="B2457" s="1">
        <v>55.43</v>
      </c>
      <c r="C2457" s="1">
        <v>1.1852472E7</v>
      </c>
      <c r="D2457" s="1">
        <v>51.625</v>
      </c>
      <c r="E2457" s="1">
        <v>1.0405532E7</v>
      </c>
      <c r="F2457" s="1">
        <v>50.12</v>
      </c>
      <c r="G2457" s="1">
        <v>1.9197282E7</v>
      </c>
      <c r="H2457" s="1">
        <v>48.4185</v>
      </c>
      <c r="I2457" s="1">
        <v>6069711.0</v>
      </c>
      <c r="J2457" s="1">
        <v>27.36</v>
      </c>
      <c r="K2457" s="1">
        <v>9257713.0</v>
      </c>
      <c r="L2457" s="1">
        <v>93.25</v>
      </c>
      <c r="M2457" s="1">
        <v>934443.0</v>
      </c>
      <c r="N2457" s="1">
        <v>50.13</v>
      </c>
      <c r="O2457" s="1">
        <v>6380744.0</v>
      </c>
      <c r="P2457" s="1">
        <v>68.32</v>
      </c>
      <c r="Q2457" s="1">
        <v>3191652.0</v>
      </c>
      <c r="R2457" s="1">
        <v>10.4</v>
      </c>
      <c r="S2457" s="1">
        <v>5036627.0</v>
      </c>
      <c r="T2457" s="1">
        <v>25.44</v>
      </c>
      <c r="U2457" s="1">
        <v>2598069.0</v>
      </c>
    </row>
    <row r="2458" ht="13.5" customHeight="1">
      <c r="A2458" s="1">
        <v>45435.0</v>
      </c>
      <c r="B2458" s="1">
        <v>55.15</v>
      </c>
      <c r="C2458" s="1">
        <v>1.2119564E7</v>
      </c>
      <c r="D2458" s="1">
        <v>51.775</v>
      </c>
      <c r="E2458" s="1">
        <v>1.1362802E7</v>
      </c>
      <c r="F2458" s="1">
        <v>49.45</v>
      </c>
      <c r="G2458" s="1">
        <v>1.6181098E7</v>
      </c>
      <c r="H2458" s="1">
        <v>47.6988</v>
      </c>
      <c r="I2458" s="1">
        <v>5615458.0</v>
      </c>
      <c r="J2458" s="1">
        <v>27.4</v>
      </c>
      <c r="K2458" s="1">
        <v>1.3203111E7</v>
      </c>
      <c r="L2458" s="1">
        <v>93.49</v>
      </c>
      <c r="M2458" s="1">
        <v>923041.0</v>
      </c>
      <c r="N2458" s="1">
        <v>49.79</v>
      </c>
      <c r="O2458" s="1">
        <v>6850345.0</v>
      </c>
      <c r="P2458" s="1">
        <v>66.97</v>
      </c>
      <c r="Q2458" s="1">
        <v>1654672.0</v>
      </c>
      <c r="R2458" s="1">
        <v>10.28</v>
      </c>
      <c r="S2458" s="1">
        <v>3280854.0</v>
      </c>
      <c r="T2458" s="1">
        <v>25.06</v>
      </c>
      <c r="U2458" s="1">
        <v>2738490.0</v>
      </c>
    </row>
    <row r="2459" ht="13.5" customHeight="1">
      <c r="A2459" s="1">
        <v>45436.0</v>
      </c>
      <c r="B2459" s="1">
        <v>55.06</v>
      </c>
      <c r="C2459" s="1">
        <v>1.1563235E7</v>
      </c>
      <c r="D2459" s="1">
        <v>52.33</v>
      </c>
      <c r="E2459" s="1">
        <v>9263524.0</v>
      </c>
      <c r="F2459" s="1">
        <v>49.53</v>
      </c>
      <c r="G2459" s="1">
        <v>1.0609744E7</v>
      </c>
      <c r="H2459" s="1">
        <v>47.7626</v>
      </c>
      <c r="I2459" s="1">
        <v>2663887.0</v>
      </c>
      <c r="J2459" s="1">
        <v>27.75</v>
      </c>
      <c r="K2459" s="1">
        <v>8439962.0</v>
      </c>
      <c r="L2459" s="1">
        <v>94.44</v>
      </c>
      <c r="M2459" s="1">
        <v>609951.0</v>
      </c>
      <c r="N2459" s="1">
        <v>49.88</v>
      </c>
      <c r="O2459" s="1">
        <v>4686722.0</v>
      </c>
      <c r="P2459" s="1">
        <v>67.07</v>
      </c>
      <c r="Q2459" s="1">
        <v>1531050.0</v>
      </c>
      <c r="R2459" s="1">
        <v>10.35</v>
      </c>
      <c r="S2459" s="1">
        <v>2774020.0</v>
      </c>
      <c r="T2459" s="1">
        <v>25.05</v>
      </c>
      <c r="U2459" s="1">
        <v>2225309.0</v>
      </c>
    </row>
    <row r="2460" ht="13.5" customHeight="1">
      <c r="A2460" s="1">
        <v>45439.0</v>
      </c>
      <c r="B2460" s="1">
        <v>55.28</v>
      </c>
      <c r="C2460" s="1">
        <v>4367146.0</v>
      </c>
      <c r="D2460" s="1">
        <v>52.4</v>
      </c>
      <c r="E2460" s="1">
        <v>4367460.0</v>
      </c>
      <c r="F2460" s="1">
        <v>49.57</v>
      </c>
      <c r="G2460" s="1">
        <v>7741514.0</v>
      </c>
      <c r="H2460" s="1">
        <v>47.881</v>
      </c>
      <c r="I2460" s="1">
        <v>985585.0</v>
      </c>
      <c r="J2460" s="1">
        <v>27.82</v>
      </c>
      <c r="K2460" s="1">
        <v>1775577.0</v>
      </c>
      <c r="L2460" s="1">
        <v>94.38</v>
      </c>
      <c r="M2460" s="1">
        <v>420658.0</v>
      </c>
      <c r="N2460" s="1">
        <v>49.76</v>
      </c>
      <c r="O2460" s="1">
        <v>3095697.0</v>
      </c>
      <c r="P2460" s="1">
        <v>67.25</v>
      </c>
      <c r="Q2460" s="1">
        <v>547898.0</v>
      </c>
      <c r="R2460" s="1">
        <v>10.39</v>
      </c>
      <c r="S2460" s="1">
        <v>1254941.0</v>
      </c>
      <c r="T2460" s="1">
        <v>25.17</v>
      </c>
      <c r="U2460" s="1">
        <v>772485.0</v>
      </c>
    </row>
    <row r="2461" ht="13.5" customHeight="1">
      <c r="A2461" s="1">
        <v>45440.0</v>
      </c>
      <c r="B2461" s="1">
        <v>55.54</v>
      </c>
      <c r="C2461" s="1">
        <v>1.4683016E7</v>
      </c>
      <c r="D2461" s="1">
        <v>52.835</v>
      </c>
      <c r="E2461" s="1">
        <v>1.0192992E7</v>
      </c>
      <c r="F2461" s="1">
        <v>49.33</v>
      </c>
      <c r="G2461" s="1">
        <v>9904885.0</v>
      </c>
      <c r="H2461" s="1">
        <v>47.6168</v>
      </c>
      <c r="I2461" s="1">
        <v>3760575.0</v>
      </c>
      <c r="J2461" s="1">
        <v>28.62</v>
      </c>
      <c r="K2461" s="1">
        <v>9795655.0</v>
      </c>
      <c r="L2461" s="1">
        <v>96.56</v>
      </c>
      <c r="M2461" s="1">
        <v>1530672.0</v>
      </c>
      <c r="N2461" s="1">
        <v>50.18</v>
      </c>
      <c r="O2461" s="1">
        <v>6015806.0</v>
      </c>
      <c r="P2461" s="1">
        <v>67.45</v>
      </c>
      <c r="Q2461" s="1">
        <v>1813968.0</v>
      </c>
      <c r="R2461" s="1">
        <v>10.68</v>
      </c>
      <c r="S2461" s="1">
        <v>5434462.0</v>
      </c>
      <c r="T2461" s="1">
        <v>25.52</v>
      </c>
      <c r="U2461" s="1">
        <v>3036261.0</v>
      </c>
    </row>
    <row r="2462" ht="13.5" customHeight="1">
      <c r="A2462" s="1">
        <v>45441.0</v>
      </c>
      <c r="B2462" s="1">
        <v>54.47</v>
      </c>
      <c r="C2462" s="1">
        <v>1.8398059E7</v>
      </c>
      <c r="D2462" s="1">
        <v>51.515</v>
      </c>
      <c r="E2462" s="1">
        <v>9202466.0</v>
      </c>
      <c r="F2462" s="1">
        <v>48.93</v>
      </c>
      <c r="G2462" s="1">
        <v>1.3391743E7</v>
      </c>
      <c r="H2462" s="1">
        <v>46.97</v>
      </c>
      <c r="I2462" s="1">
        <v>5596289.0</v>
      </c>
      <c r="J2462" s="1">
        <v>28.3</v>
      </c>
      <c r="K2462" s="1">
        <v>9642387.0</v>
      </c>
      <c r="L2462" s="1">
        <v>94.96</v>
      </c>
      <c r="M2462" s="1">
        <v>1494596.0</v>
      </c>
      <c r="N2462" s="1">
        <v>49.9</v>
      </c>
      <c r="O2462" s="1">
        <v>7276337.0</v>
      </c>
      <c r="P2462" s="1">
        <v>66.15</v>
      </c>
      <c r="Q2462" s="1">
        <v>3054120.0</v>
      </c>
      <c r="R2462" s="1">
        <v>10.57</v>
      </c>
      <c r="S2462" s="1">
        <v>4135355.0</v>
      </c>
      <c r="T2462" s="1">
        <v>25.19</v>
      </c>
      <c r="U2462" s="1">
        <v>3254624.0</v>
      </c>
    </row>
    <row r="2463" ht="13.5" customHeight="1">
      <c r="A2463" s="1">
        <v>45442.0</v>
      </c>
      <c r="B2463" s="1">
        <v>54.57</v>
      </c>
      <c r="C2463" s="1">
        <v>1.1874325E7</v>
      </c>
      <c r="D2463" s="1">
        <v>51.84</v>
      </c>
      <c r="E2463" s="1">
        <v>6640642.0</v>
      </c>
      <c r="F2463" s="1">
        <v>48.92</v>
      </c>
      <c r="G2463" s="1">
        <v>9899414.0</v>
      </c>
      <c r="H2463" s="1">
        <v>47.1978</v>
      </c>
      <c r="I2463" s="1">
        <v>2995551.0</v>
      </c>
      <c r="J2463" s="1">
        <v>28.19</v>
      </c>
      <c r="K2463" s="1">
        <v>1.040216E7</v>
      </c>
      <c r="L2463" s="1">
        <v>94.83</v>
      </c>
      <c r="M2463" s="1">
        <v>1970830.0</v>
      </c>
      <c r="N2463" s="1">
        <v>49.58</v>
      </c>
      <c r="O2463" s="1">
        <v>2771921.0</v>
      </c>
      <c r="P2463" s="1">
        <v>66.77</v>
      </c>
      <c r="Q2463" s="1">
        <v>1589321.0</v>
      </c>
      <c r="R2463" s="1">
        <v>10.56</v>
      </c>
      <c r="S2463" s="1">
        <v>3900977.0</v>
      </c>
      <c r="T2463" s="1">
        <v>25.64</v>
      </c>
      <c r="U2463" s="1">
        <v>2599093.0</v>
      </c>
    </row>
    <row r="2464" ht="13.5" customHeight="1">
      <c r="A2464" s="1">
        <v>45443.0</v>
      </c>
      <c r="B2464" s="1">
        <v>55.6</v>
      </c>
      <c r="C2464" s="1">
        <v>1.3705143E7</v>
      </c>
      <c r="D2464" s="1">
        <v>52.35</v>
      </c>
      <c r="E2464" s="1">
        <v>6488142.0</v>
      </c>
      <c r="F2464" s="1">
        <v>49.83</v>
      </c>
      <c r="G2464" s="1">
        <v>2.0024165E7</v>
      </c>
      <c r="H2464" s="1">
        <v>47.881</v>
      </c>
      <c r="I2464" s="1">
        <v>7944755.0</v>
      </c>
      <c r="J2464" s="1">
        <v>28.41</v>
      </c>
      <c r="K2464" s="1">
        <v>1.2973764E7</v>
      </c>
      <c r="L2464" s="1">
        <v>96.3</v>
      </c>
      <c r="M2464" s="1">
        <v>2945850.0</v>
      </c>
      <c r="N2464" s="1">
        <v>50.63</v>
      </c>
      <c r="O2464" s="1">
        <v>5723752.0</v>
      </c>
      <c r="P2464" s="1">
        <v>67.61</v>
      </c>
      <c r="Q2464" s="1">
        <v>3690303.0</v>
      </c>
      <c r="R2464" s="1">
        <v>10.67</v>
      </c>
      <c r="S2464" s="1">
        <v>3100055.0</v>
      </c>
      <c r="T2464" s="1">
        <v>25.79</v>
      </c>
      <c r="U2464" s="1">
        <v>7559696.0</v>
      </c>
    </row>
    <row r="2465" ht="13.5" customHeight="1">
      <c r="A2465" s="1">
        <v>45446.0</v>
      </c>
      <c r="B2465" s="1">
        <v>53.0</v>
      </c>
      <c r="C2465" s="1">
        <v>1.8595873E7</v>
      </c>
      <c r="D2465" s="1">
        <v>49.99</v>
      </c>
      <c r="E2465" s="1">
        <v>1.145223E7</v>
      </c>
      <c r="F2465" s="1">
        <v>49.69</v>
      </c>
      <c r="G2465" s="1">
        <v>1.559457E7</v>
      </c>
      <c r="H2465" s="1">
        <v>47.6533</v>
      </c>
      <c r="I2465" s="1">
        <v>1.078458E7</v>
      </c>
      <c r="J2465" s="1">
        <v>26.69</v>
      </c>
      <c r="K2465" s="1">
        <v>1.3845443E7</v>
      </c>
      <c r="L2465" s="1">
        <v>90.73</v>
      </c>
      <c r="M2465" s="1">
        <v>1566208.0</v>
      </c>
      <c r="N2465" s="1">
        <v>50.28</v>
      </c>
      <c r="O2465" s="1">
        <v>3550110.0</v>
      </c>
      <c r="P2465" s="1">
        <v>66.56</v>
      </c>
      <c r="Q2465" s="1">
        <v>2442050.0</v>
      </c>
      <c r="R2465" s="1">
        <v>10.12</v>
      </c>
      <c r="S2465" s="1">
        <v>6142275.0</v>
      </c>
      <c r="T2465" s="1">
        <v>23.84</v>
      </c>
      <c r="U2465" s="1">
        <v>6401355.0</v>
      </c>
    </row>
    <row r="2466" ht="13.5" customHeight="1">
      <c r="A2466" s="1">
        <v>45447.0</v>
      </c>
      <c r="B2466" s="1">
        <v>51.47</v>
      </c>
      <c r="C2466" s="1">
        <v>1.4537174E7</v>
      </c>
      <c r="D2466" s="1">
        <v>49.035</v>
      </c>
      <c r="E2466" s="1">
        <v>2.0783242E7</v>
      </c>
      <c r="F2466" s="1">
        <v>49.27</v>
      </c>
      <c r="G2466" s="1">
        <v>6252250.0</v>
      </c>
      <c r="H2466" s="1">
        <v>48.0905</v>
      </c>
      <c r="I2466" s="1">
        <v>4309458.0</v>
      </c>
      <c r="J2466" s="1">
        <v>26.25</v>
      </c>
      <c r="K2466" s="1">
        <v>1.0770453E7</v>
      </c>
      <c r="L2466" s="1">
        <v>89.09</v>
      </c>
      <c r="M2466" s="1">
        <v>1873020.0</v>
      </c>
      <c r="N2466" s="1">
        <v>50.19</v>
      </c>
      <c r="O2466" s="1">
        <v>3019959.0</v>
      </c>
      <c r="P2466" s="1">
        <v>65.28</v>
      </c>
      <c r="Q2466" s="1">
        <v>1624577.0</v>
      </c>
      <c r="R2466" s="1">
        <v>9.85</v>
      </c>
      <c r="S2466" s="1">
        <v>5851276.0</v>
      </c>
      <c r="T2466" s="1">
        <v>24.72</v>
      </c>
      <c r="U2466" s="1">
        <v>4410113.0</v>
      </c>
    </row>
    <row r="2467" ht="13.5" customHeight="1">
      <c r="A2467" s="1">
        <v>45448.0</v>
      </c>
      <c r="B2467" s="1">
        <v>51.71</v>
      </c>
      <c r="C2467" s="1">
        <v>1.4297844E7</v>
      </c>
      <c r="D2467" s="1">
        <v>48.955</v>
      </c>
      <c r="E2467" s="1">
        <v>4.6913804E7</v>
      </c>
      <c r="F2467" s="1">
        <v>49.72</v>
      </c>
      <c r="G2467" s="1">
        <v>8663096.0</v>
      </c>
      <c r="H2467" s="1">
        <v>49.6483</v>
      </c>
      <c r="I2467" s="1">
        <v>8398258.0</v>
      </c>
      <c r="J2467" s="1">
        <v>26.2</v>
      </c>
      <c r="K2467" s="1">
        <v>7516936.0</v>
      </c>
      <c r="L2467" s="1">
        <v>88.99</v>
      </c>
      <c r="M2467" s="1">
        <v>1003232.0</v>
      </c>
      <c r="N2467" s="1">
        <v>50.21</v>
      </c>
      <c r="O2467" s="1">
        <v>2495767.0</v>
      </c>
      <c r="P2467" s="1">
        <v>65.74</v>
      </c>
      <c r="Q2467" s="1">
        <v>1720212.0</v>
      </c>
      <c r="R2467" s="1">
        <v>10.05</v>
      </c>
      <c r="S2467" s="1">
        <v>5039733.0</v>
      </c>
      <c r="T2467" s="1">
        <v>24.98</v>
      </c>
      <c r="U2467" s="1">
        <v>2406181.0</v>
      </c>
    </row>
    <row r="2468" ht="13.5" customHeight="1">
      <c r="A2468" s="1">
        <v>45449.0</v>
      </c>
      <c r="B2468" s="1">
        <v>52.47</v>
      </c>
      <c r="C2468" s="1">
        <v>1.5163851E7</v>
      </c>
      <c r="D2468" s="1">
        <v>49.135</v>
      </c>
      <c r="E2468" s="1">
        <v>1.1626302E7</v>
      </c>
      <c r="F2468" s="1">
        <v>49.48</v>
      </c>
      <c r="G2468" s="1">
        <v>7835259.0</v>
      </c>
      <c r="H2468" s="1">
        <v>49.9398</v>
      </c>
      <c r="I2468" s="1">
        <v>5295242.0</v>
      </c>
      <c r="J2468" s="1">
        <v>26.01</v>
      </c>
      <c r="K2468" s="1">
        <v>1.4603985E7</v>
      </c>
      <c r="L2468" s="1">
        <v>89.87</v>
      </c>
      <c r="M2468" s="1">
        <v>959727.0</v>
      </c>
      <c r="N2468" s="1">
        <v>51.06</v>
      </c>
      <c r="O2468" s="1">
        <v>3682391.0</v>
      </c>
      <c r="P2468" s="1">
        <v>67.09</v>
      </c>
      <c r="Q2468" s="1">
        <v>1451524.0</v>
      </c>
      <c r="R2468" s="1">
        <v>10.21</v>
      </c>
      <c r="S2468" s="1">
        <v>3945900.0</v>
      </c>
      <c r="T2468" s="1">
        <v>25.39</v>
      </c>
      <c r="U2468" s="1">
        <v>1759444.0</v>
      </c>
    </row>
    <row r="2469" ht="13.5" customHeight="1">
      <c r="A2469" s="1">
        <v>45450.0</v>
      </c>
      <c r="B2469" s="1">
        <v>52.7</v>
      </c>
      <c r="C2469" s="1">
        <v>1.7351591E7</v>
      </c>
      <c r="D2469" s="1">
        <v>48.37</v>
      </c>
      <c r="E2469" s="1">
        <v>1.758815E7</v>
      </c>
      <c r="F2469" s="1">
        <v>49.21</v>
      </c>
      <c r="G2469" s="1">
        <v>8916782.0</v>
      </c>
      <c r="H2469" s="1">
        <v>49.3568</v>
      </c>
      <c r="I2469" s="1">
        <v>5915058.0</v>
      </c>
      <c r="J2469" s="1">
        <v>26.02</v>
      </c>
      <c r="K2469" s="1">
        <v>1.2438016E7</v>
      </c>
      <c r="L2469" s="1">
        <v>88.89</v>
      </c>
      <c r="M2469" s="1">
        <v>986687.0</v>
      </c>
      <c r="N2469" s="1">
        <v>50.97</v>
      </c>
      <c r="O2469" s="1">
        <v>2726506.0</v>
      </c>
      <c r="P2469" s="1">
        <v>66.61</v>
      </c>
      <c r="Q2469" s="1">
        <v>1122440.0</v>
      </c>
      <c r="R2469" s="1">
        <v>10.1</v>
      </c>
      <c r="S2469" s="1">
        <v>2733244.0</v>
      </c>
      <c r="T2469" s="1">
        <v>25.04</v>
      </c>
      <c r="U2469" s="1">
        <v>1992016.0</v>
      </c>
    </row>
    <row r="2470" ht="13.5" customHeight="1">
      <c r="A2470" s="1">
        <v>45453.0</v>
      </c>
      <c r="B2470" s="1">
        <v>52.51</v>
      </c>
      <c r="C2470" s="1">
        <v>1.7174962E7</v>
      </c>
      <c r="D2470" s="1">
        <v>48.805</v>
      </c>
      <c r="E2470" s="1">
        <v>4.3346406E7</v>
      </c>
      <c r="F2470" s="1">
        <v>49.08</v>
      </c>
      <c r="G2470" s="1">
        <v>9691053.0</v>
      </c>
      <c r="H2470" s="1">
        <v>48.9468</v>
      </c>
      <c r="I2470" s="1">
        <v>6998541.0</v>
      </c>
      <c r="J2470" s="1">
        <v>26.69</v>
      </c>
      <c r="K2470" s="1">
        <v>9769162.0</v>
      </c>
      <c r="L2470" s="1">
        <v>90.49</v>
      </c>
      <c r="M2470" s="1">
        <v>1271116.0</v>
      </c>
      <c r="N2470" s="1">
        <v>51.3</v>
      </c>
      <c r="O2470" s="1">
        <v>3984451.0</v>
      </c>
      <c r="P2470" s="1">
        <v>67.46</v>
      </c>
      <c r="Q2470" s="1">
        <v>4666937.0</v>
      </c>
      <c r="R2470" s="1">
        <v>10.4</v>
      </c>
      <c r="S2470" s="1">
        <v>3529572.0</v>
      </c>
      <c r="T2470" s="1">
        <v>25.27</v>
      </c>
      <c r="U2470" s="1">
        <v>2581144.0</v>
      </c>
    </row>
    <row r="2471" ht="13.5" customHeight="1">
      <c r="A2471" s="1">
        <v>45454.0</v>
      </c>
      <c r="B2471" s="1">
        <v>52.4</v>
      </c>
      <c r="C2471" s="1">
        <v>1.5546398E7</v>
      </c>
      <c r="D2471" s="1">
        <v>48.92</v>
      </c>
      <c r="E2471" s="1">
        <v>2.0258844E7</v>
      </c>
      <c r="F2471" s="1">
        <v>48.8</v>
      </c>
      <c r="G2471" s="1">
        <v>7387505.0</v>
      </c>
      <c r="H2471" s="1">
        <v>48.5551</v>
      </c>
      <c r="I2471" s="1">
        <v>6055094.0</v>
      </c>
      <c r="J2471" s="1">
        <v>26.52</v>
      </c>
      <c r="K2471" s="1">
        <v>4765082.0</v>
      </c>
      <c r="L2471" s="1">
        <v>90.29</v>
      </c>
      <c r="M2471" s="1">
        <v>1408620.0</v>
      </c>
      <c r="N2471" s="1">
        <v>51.09</v>
      </c>
      <c r="O2471" s="1">
        <v>7242094.0</v>
      </c>
      <c r="P2471" s="1">
        <v>67.23</v>
      </c>
      <c r="Q2471" s="1">
        <v>2018464.0</v>
      </c>
      <c r="R2471" s="1">
        <v>10.15</v>
      </c>
      <c r="S2471" s="1">
        <v>3758979.0</v>
      </c>
      <c r="T2471" s="1">
        <v>25.2</v>
      </c>
      <c r="U2471" s="1">
        <v>2293323.0</v>
      </c>
    </row>
    <row r="2472" ht="13.5" customHeight="1">
      <c r="A2472" s="1">
        <v>45455.0</v>
      </c>
      <c r="B2472" s="1">
        <v>52.24</v>
      </c>
      <c r="C2472" s="1">
        <v>1.1525628E7</v>
      </c>
      <c r="D2472" s="1">
        <v>48.54</v>
      </c>
      <c r="E2472" s="1">
        <v>2.4096794E7</v>
      </c>
      <c r="F2472" s="1">
        <v>48.93</v>
      </c>
      <c r="G2472" s="1">
        <v>7253223.0</v>
      </c>
      <c r="H2472" s="1">
        <v>48.8831</v>
      </c>
      <c r="I2472" s="1">
        <v>4813462.0</v>
      </c>
      <c r="J2472" s="1">
        <v>26.32</v>
      </c>
      <c r="K2472" s="1">
        <v>1.80026E7</v>
      </c>
      <c r="L2472" s="1">
        <v>90.13</v>
      </c>
      <c r="M2472" s="1">
        <v>1209162.0</v>
      </c>
      <c r="N2472" s="1">
        <v>51.25</v>
      </c>
      <c r="O2472" s="1">
        <v>6080382.0</v>
      </c>
      <c r="P2472" s="1">
        <v>65.78</v>
      </c>
      <c r="Q2472" s="1">
        <v>2188166.0</v>
      </c>
      <c r="R2472" s="1">
        <v>10.02</v>
      </c>
      <c r="S2472" s="1">
        <v>4796587.0</v>
      </c>
      <c r="T2472" s="1">
        <v>24.55</v>
      </c>
      <c r="U2472" s="1">
        <v>3767844.0</v>
      </c>
    </row>
    <row r="2473" ht="13.5" customHeight="1">
      <c r="A2473" s="1">
        <v>45456.0</v>
      </c>
      <c r="B2473" s="1">
        <v>50.71</v>
      </c>
      <c r="C2473" s="1">
        <v>1.7172013E7</v>
      </c>
      <c r="D2473" s="1">
        <v>46.87</v>
      </c>
      <c r="E2473" s="1">
        <v>4.8982026E7</v>
      </c>
      <c r="F2473" s="1">
        <v>48.59</v>
      </c>
      <c r="G2473" s="1">
        <v>5539420.0</v>
      </c>
      <c r="H2473" s="1">
        <v>48.7555</v>
      </c>
      <c r="I2473" s="1">
        <v>7934864.0</v>
      </c>
      <c r="J2473" s="1">
        <v>25.28</v>
      </c>
      <c r="K2473" s="1">
        <v>1.610993E7</v>
      </c>
      <c r="L2473" s="1">
        <v>88.46</v>
      </c>
      <c r="M2473" s="1">
        <v>864715.0</v>
      </c>
      <c r="N2473" s="1">
        <v>50.96</v>
      </c>
      <c r="O2473" s="1">
        <v>2621026.0</v>
      </c>
      <c r="P2473" s="1">
        <v>63.49</v>
      </c>
      <c r="Q2473" s="1">
        <v>2383498.0</v>
      </c>
      <c r="R2473" s="1">
        <v>9.78</v>
      </c>
      <c r="S2473" s="1">
        <v>3332161.0</v>
      </c>
      <c r="T2473" s="1">
        <v>23.74</v>
      </c>
      <c r="U2473" s="1">
        <v>3437856.0</v>
      </c>
    </row>
    <row r="2474" ht="13.5" customHeight="1">
      <c r="A2474" s="1">
        <v>45457.0</v>
      </c>
      <c r="B2474" s="1">
        <v>50.26</v>
      </c>
      <c r="C2474" s="1">
        <v>1.4939355E7</v>
      </c>
      <c r="D2474" s="1">
        <v>46.62</v>
      </c>
      <c r="E2474" s="1">
        <v>2.043478E7</v>
      </c>
      <c r="F2474" s="1">
        <v>48.2</v>
      </c>
      <c r="G2474" s="1">
        <v>1.0635527E7</v>
      </c>
      <c r="H2474" s="1">
        <v>48.5096</v>
      </c>
      <c r="I2474" s="1">
        <v>6506692.0</v>
      </c>
      <c r="J2474" s="1">
        <v>24.94</v>
      </c>
      <c r="K2474" s="1">
        <v>1.2443116E7</v>
      </c>
      <c r="L2474" s="1">
        <v>88.11</v>
      </c>
      <c r="M2474" s="1">
        <v>831558.0</v>
      </c>
      <c r="N2474" s="1">
        <v>50.92</v>
      </c>
      <c r="O2474" s="1">
        <v>6436408.0</v>
      </c>
      <c r="P2474" s="1">
        <v>63.13</v>
      </c>
      <c r="Q2474" s="1">
        <v>2596898.0</v>
      </c>
      <c r="R2474" s="1">
        <v>9.75</v>
      </c>
      <c r="S2474" s="1">
        <v>3527651.0</v>
      </c>
      <c r="T2474" s="1">
        <v>23.95</v>
      </c>
      <c r="U2474" s="1">
        <v>3022315.0</v>
      </c>
    </row>
    <row r="2475" ht="13.5" customHeight="1">
      <c r="A2475" s="1">
        <v>45460.0</v>
      </c>
      <c r="B2475" s="1">
        <v>49.97</v>
      </c>
      <c r="C2475" s="1">
        <v>1.4345936E7</v>
      </c>
      <c r="D2475" s="1">
        <v>46.25</v>
      </c>
      <c r="E2475" s="1">
        <v>4.9456925E7</v>
      </c>
      <c r="F2475" s="1">
        <v>47.83</v>
      </c>
      <c r="G2475" s="1">
        <v>8327074.0</v>
      </c>
      <c r="H2475" s="1">
        <v>47.7808</v>
      </c>
      <c r="I2475" s="1">
        <v>1.3097821E7</v>
      </c>
      <c r="J2475" s="1">
        <v>25.06</v>
      </c>
      <c r="K2475" s="1">
        <v>1.2670604E7</v>
      </c>
      <c r="L2475" s="1">
        <v>88.53</v>
      </c>
      <c r="M2475" s="1">
        <v>1093107.0</v>
      </c>
      <c r="N2475" s="1">
        <v>49.55</v>
      </c>
      <c r="O2475" s="1">
        <v>7759268.0</v>
      </c>
      <c r="P2475" s="1">
        <v>63.17</v>
      </c>
      <c r="Q2475" s="1">
        <v>4061086.0</v>
      </c>
      <c r="R2475" s="1">
        <v>9.78</v>
      </c>
      <c r="S2475" s="1">
        <v>4411470.0</v>
      </c>
      <c r="T2475" s="1">
        <v>24.01</v>
      </c>
      <c r="U2475" s="1">
        <v>3954713.0</v>
      </c>
    </row>
    <row r="2476" ht="13.5" customHeight="1">
      <c r="A2476" s="1">
        <v>45461.0</v>
      </c>
      <c r="B2476" s="1">
        <v>50.78</v>
      </c>
      <c r="C2476" s="1">
        <v>8468011.0</v>
      </c>
      <c r="D2476" s="1">
        <v>47.27</v>
      </c>
      <c r="E2476" s="1">
        <v>2.6847909E7</v>
      </c>
      <c r="F2476" s="1">
        <v>47.75</v>
      </c>
      <c r="G2476" s="1">
        <v>6998027.0</v>
      </c>
      <c r="H2476" s="1">
        <v>47.6441</v>
      </c>
      <c r="I2476" s="1">
        <v>7077388.0</v>
      </c>
      <c r="J2476" s="1">
        <v>25.6</v>
      </c>
      <c r="K2476" s="1">
        <v>9345931.0</v>
      </c>
      <c r="L2476" s="1">
        <v>89.88</v>
      </c>
      <c r="M2476" s="1">
        <v>923920.0</v>
      </c>
      <c r="N2476" s="1">
        <v>49.69</v>
      </c>
      <c r="O2476" s="1">
        <v>6600181.0</v>
      </c>
      <c r="P2476" s="1">
        <v>63.84</v>
      </c>
      <c r="Q2476" s="1">
        <v>1561436.0</v>
      </c>
      <c r="R2476" s="1">
        <v>10.03</v>
      </c>
      <c r="S2476" s="1">
        <v>7153512.0</v>
      </c>
      <c r="T2476" s="1">
        <v>24.21</v>
      </c>
      <c r="U2476" s="1">
        <v>3449026.0</v>
      </c>
    </row>
    <row r="2477" ht="13.5" customHeight="1">
      <c r="A2477" s="1">
        <v>45462.0</v>
      </c>
      <c r="B2477" s="1">
        <v>50.78</v>
      </c>
      <c r="C2477" s="1">
        <v>4013936.0</v>
      </c>
      <c r="D2477" s="1">
        <v>47.23</v>
      </c>
      <c r="E2477" s="1">
        <v>1.1020449E7</v>
      </c>
      <c r="F2477" s="1">
        <v>47.57</v>
      </c>
      <c r="G2477" s="1">
        <v>3189597.0</v>
      </c>
      <c r="H2477" s="1">
        <v>47.635</v>
      </c>
      <c r="I2477" s="1">
        <v>7044856.0</v>
      </c>
      <c r="J2477" s="1">
        <v>25.56</v>
      </c>
      <c r="K2477" s="1">
        <v>3193003.0</v>
      </c>
      <c r="L2477" s="1">
        <v>90.0</v>
      </c>
      <c r="M2477" s="1">
        <v>471834.0</v>
      </c>
      <c r="N2477" s="1">
        <v>49.54</v>
      </c>
      <c r="O2477" s="1">
        <v>4121773.0</v>
      </c>
      <c r="P2477" s="1">
        <v>63.19</v>
      </c>
      <c r="Q2477" s="1">
        <v>906538.0</v>
      </c>
      <c r="R2477" s="1">
        <v>9.95</v>
      </c>
      <c r="S2477" s="1">
        <v>2201455.0</v>
      </c>
      <c r="T2477" s="1">
        <v>24.15</v>
      </c>
      <c r="U2477" s="1">
        <v>1395009.0</v>
      </c>
    </row>
    <row r="2478" ht="13.5" customHeight="1">
      <c r="A2478" s="1">
        <v>45463.0</v>
      </c>
      <c r="B2478" s="1">
        <v>50.86</v>
      </c>
      <c r="C2478" s="1">
        <v>1.4647838E7</v>
      </c>
      <c r="D2478" s="1">
        <v>47.88</v>
      </c>
      <c r="E2478" s="1">
        <v>5.0008684E7</v>
      </c>
      <c r="F2478" s="1">
        <v>47.55</v>
      </c>
      <c r="G2478" s="1">
        <v>1.1217401E7</v>
      </c>
      <c r="H2478" s="1">
        <v>47.5713</v>
      </c>
      <c r="I2478" s="1">
        <v>1.6215439E7</v>
      </c>
      <c r="J2478" s="1">
        <v>25.75</v>
      </c>
      <c r="K2478" s="1">
        <v>1.5887452E7</v>
      </c>
      <c r="L2478" s="1">
        <v>91.08</v>
      </c>
      <c r="M2478" s="1">
        <v>4921339.0</v>
      </c>
      <c r="N2478" s="1">
        <v>49.57</v>
      </c>
      <c r="O2478" s="1">
        <v>7745893.0</v>
      </c>
      <c r="P2478" s="1">
        <v>62.4</v>
      </c>
      <c r="Q2478" s="1">
        <v>6499231.0</v>
      </c>
      <c r="R2478" s="1">
        <v>9.97</v>
      </c>
      <c r="S2478" s="1">
        <v>5574427.0</v>
      </c>
      <c r="T2478" s="1">
        <v>24.18</v>
      </c>
      <c r="U2478" s="1">
        <v>4807027.0</v>
      </c>
    </row>
    <row r="2479" ht="13.5" customHeight="1">
      <c r="A2479" s="1">
        <v>45464.0</v>
      </c>
      <c r="B2479" s="1">
        <v>50.23</v>
      </c>
      <c r="C2479" s="1">
        <v>1.9518243E7</v>
      </c>
      <c r="D2479" s="1">
        <v>47.2</v>
      </c>
      <c r="E2479" s="1">
        <v>2.6403206E7</v>
      </c>
      <c r="F2479" s="1">
        <v>47.5</v>
      </c>
      <c r="G2479" s="1">
        <v>1.6656696E7</v>
      </c>
      <c r="H2479" s="1">
        <v>48.0177</v>
      </c>
      <c r="I2479" s="1">
        <v>3.1610994E7</v>
      </c>
      <c r="J2479" s="1">
        <v>25.58</v>
      </c>
      <c r="K2479" s="1">
        <v>5.7179092E7</v>
      </c>
      <c r="L2479" s="1">
        <v>90.55</v>
      </c>
      <c r="M2479" s="1">
        <v>1.4860849E7</v>
      </c>
      <c r="N2479" s="1">
        <v>49.2</v>
      </c>
      <c r="O2479" s="1">
        <v>1.116447E7</v>
      </c>
      <c r="P2479" s="1">
        <v>60.55</v>
      </c>
      <c r="Q2479" s="1">
        <v>1.2116061E7</v>
      </c>
      <c r="R2479" s="1">
        <v>9.85</v>
      </c>
      <c r="S2479" s="1">
        <v>5585508.0</v>
      </c>
      <c r="T2479" s="1">
        <v>23.86</v>
      </c>
      <c r="U2479" s="1">
        <v>1.53786E7</v>
      </c>
    </row>
    <row r="2480" ht="13.5" customHeight="1">
      <c r="A2480" s="1">
        <v>45467.0</v>
      </c>
      <c r="B2480" s="1">
        <v>51.77</v>
      </c>
      <c r="C2480" s="1">
        <v>1.1817655E7</v>
      </c>
      <c r="D2480" s="1">
        <v>48.73</v>
      </c>
      <c r="E2480" s="1">
        <v>1.0459555E7</v>
      </c>
      <c r="F2480" s="1">
        <v>47.97</v>
      </c>
      <c r="G2480" s="1">
        <v>1.3203443E7</v>
      </c>
      <c r="H2480" s="1">
        <v>48.6371</v>
      </c>
      <c r="I2480" s="1">
        <v>2.0283099E7</v>
      </c>
      <c r="J2480" s="1">
        <v>26.31</v>
      </c>
      <c r="K2480" s="1">
        <v>1.0669105E7</v>
      </c>
      <c r="L2480" s="1">
        <v>93.95</v>
      </c>
      <c r="M2480" s="1">
        <v>1524997.0</v>
      </c>
      <c r="N2480" s="1">
        <v>50.02</v>
      </c>
      <c r="O2480" s="1">
        <v>8137760.0</v>
      </c>
      <c r="P2480" s="1">
        <v>62.88</v>
      </c>
      <c r="Q2480" s="1">
        <v>3901968.0</v>
      </c>
      <c r="R2480" s="1">
        <v>10.23</v>
      </c>
      <c r="S2480" s="1">
        <v>3464896.0</v>
      </c>
      <c r="T2480" s="1">
        <v>24.85</v>
      </c>
      <c r="U2480" s="1">
        <v>3881961.0</v>
      </c>
    </row>
    <row r="2481" ht="13.5" customHeight="1">
      <c r="A2481" s="1">
        <v>45468.0</v>
      </c>
      <c r="B2481" s="1">
        <v>51.55</v>
      </c>
      <c r="C2481" s="1">
        <v>5565019.0</v>
      </c>
      <c r="D2481" s="1">
        <v>48.37</v>
      </c>
      <c r="E2481" s="1">
        <v>1.0272475E7</v>
      </c>
      <c r="F2481" s="1">
        <v>47.77</v>
      </c>
      <c r="G2481" s="1">
        <v>7022666.0</v>
      </c>
      <c r="H2481" s="1">
        <v>48.7373</v>
      </c>
      <c r="I2481" s="1">
        <v>2.2023728E7</v>
      </c>
      <c r="J2481" s="1">
        <v>26.38</v>
      </c>
      <c r="K2481" s="1">
        <v>9520006.0</v>
      </c>
      <c r="L2481" s="1">
        <v>93.59</v>
      </c>
      <c r="M2481" s="1">
        <v>1509298.0</v>
      </c>
      <c r="N2481" s="1">
        <v>50.17</v>
      </c>
      <c r="O2481" s="1">
        <v>3282797.0</v>
      </c>
      <c r="P2481" s="1">
        <v>62.72</v>
      </c>
      <c r="Q2481" s="1">
        <v>1515814.0</v>
      </c>
      <c r="R2481" s="1">
        <v>10.06</v>
      </c>
      <c r="S2481" s="1">
        <v>1.381441E7</v>
      </c>
      <c r="T2481" s="1">
        <v>24.65</v>
      </c>
      <c r="U2481" s="1">
        <v>3546784.0</v>
      </c>
    </row>
    <row r="2482" ht="13.5" customHeight="1">
      <c r="A2482" s="1">
        <v>45469.0</v>
      </c>
      <c r="B2482" s="1">
        <v>51.11</v>
      </c>
      <c r="C2482" s="1">
        <v>5012832.0</v>
      </c>
      <c r="D2482" s="1">
        <v>48.35</v>
      </c>
      <c r="E2482" s="1">
        <v>1.3626978E7</v>
      </c>
      <c r="F2482" s="1">
        <v>48.43</v>
      </c>
      <c r="G2482" s="1">
        <v>1.291487E7</v>
      </c>
      <c r="H2482" s="1">
        <v>48.1087</v>
      </c>
      <c r="I2482" s="1">
        <v>1.7405555E7</v>
      </c>
      <c r="J2482" s="1">
        <v>26.49</v>
      </c>
      <c r="K2482" s="1">
        <v>8425200.0</v>
      </c>
      <c r="L2482" s="1">
        <v>93.05</v>
      </c>
      <c r="M2482" s="1">
        <v>856520.0</v>
      </c>
      <c r="N2482" s="1">
        <v>50.31</v>
      </c>
      <c r="O2482" s="1">
        <v>4004512.0</v>
      </c>
      <c r="P2482" s="1">
        <v>61.79</v>
      </c>
      <c r="Q2482" s="1">
        <v>3167899.0</v>
      </c>
      <c r="R2482" s="1">
        <v>10.01</v>
      </c>
      <c r="S2482" s="1">
        <v>3069847.0</v>
      </c>
      <c r="T2482" s="1">
        <v>24.5</v>
      </c>
      <c r="U2482" s="1">
        <v>2328394.0</v>
      </c>
    </row>
    <row r="2483" ht="13.5" customHeight="1">
      <c r="A2483" s="1">
        <v>45470.0</v>
      </c>
      <c r="B2483" s="1">
        <v>52.04</v>
      </c>
      <c r="C2483" s="1">
        <v>1.8320534E7</v>
      </c>
      <c r="D2483" s="1">
        <v>48.83</v>
      </c>
      <c r="E2483" s="1">
        <v>8763994.0</v>
      </c>
      <c r="F2483" s="1">
        <v>48.28</v>
      </c>
      <c r="G2483" s="1">
        <v>5053307.0</v>
      </c>
      <c r="H2483" s="1">
        <v>48.0996</v>
      </c>
      <c r="I2483" s="1">
        <v>6440847.0</v>
      </c>
      <c r="J2483" s="1">
        <v>26.93</v>
      </c>
      <c r="K2483" s="1">
        <v>6404362.0</v>
      </c>
      <c r="L2483" s="1">
        <v>94.48</v>
      </c>
      <c r="M2483" s="1">
        <v>724180.0</v>
      </c>
      <c r="N2483" s="1">
        <v>50.93</v>
      </c>
      <c r="O2483" s="1">
        <v>3012802.0</v>
      </c>
      <c r="P2483" s="1">
        <v>62.2</v>
      </c>
      <c r="Q2483" s="1">
        <v>2300562.0</v>
      </c>
      <c r="R2483" s="1">
        <v>10.11</v>
      </c>
      <c r="S2483" s="1">
        <v>2387623.0</v>
      </c>
      <c r="T2483" s="1">
        <v>24.79</v>
      </c>
      <c r="U2483" s="1">
        <v>4126666.0</v>
      </c>
    </row>
    <row r="2484" ht="13.5" customHeight="1">
      <c r="A2484" s="1">
        <v>45471.0</v>
      </c>
      <c r="B2484" s="1">
        <v>52.15</v>
      </c>
      <c r="C2484" s="1">
        <v>8903397.0</v>
      </c>
      <c r="D2484" s="1">
        <v>48.73</v>
      </c>
      <c r="E2484" s="1">
        <v>2.7873689E7</v>
      </c>
      <c r="F2484" s="1">
        <v>48.67</v>
      </c>
      <c r="G2484" s="1">
        <v>1.0086084E7</v>
      </c>
      <c r="H2484" s="1">
        <v>47.2433</v>
      </c>
      <c r="I2484" s="1">
        <v>3.6766003E7</v>
      </c>
      <c r="J2484" s="1">
        <v>26.88</v>
      </c>
      <c r="K2484" s="1">
        <v>9747189.0</v>
      </c>
      <c r="L2484" s="1">
        <v>93.28</v>
      </c>
      <c r="M2484" s="1">
        <v>1314629.0</v>
      </c>
      <c r="N2484" s="1">
        <v>50.76</v>
      </c>
      <c r="O2484" s="1">
        <v>4429643.0</v>
      </c>
      <c r="P2484" s="1">
        <v>62.05</v>
      </c>
      <c r="Q2484" s="1">
        <v>2237535.0</v>
      </c>
      <c r="R2484" s="1">
        <v>10.01</v>
      </c>
      <c r="S2484" s="1">
        <v>1685651.0</v>
      </c>
      <c r="T2484" s="1">
        <v>24.41</v>
      </c>
      <c r="U2484" s="1">
        <v>3597090.0</v>
      </c>
    </row>
    <row r="2485" ht="13.5" customHeight="1">
      <c r="A2485" s="1">
        <v>45474.0</v>
      </c>
      <c r="B2485" s="1">
        <v>52.15</v>
      </c>
      <c r="C2485" s="1">
        <v>8903397.0</v>
      </c>
      <c r="D2485" s="1">
        <v>48.73</v>
      </c>
      <c r="E2485" s="1">
        <v>2.7873689E7</v>
      </c>
      <c r="F2485" s="1">
        <v>48.67</v>
      </c>
      <c r="G2485" s="1">
        <v>1.0086084E7</v>
      </c>
      <c r="H2485" s="1">
        <v>47.2433</v>
      </c>
      <c r="I2485" s="1">
        <v>3.6766003E7</v>
      </c>
      <c r="J2485" s="1">
        <v>26.88</v>
      </c>
      <c r="K2485" s="1">
        <v>9747189.0</v>
      </c>
      <c r="L2485" s="1">
        <v>93.28</v>
      </c>
      <c r="M2485" s="1">
        <v>1314629.0</v>
      </c>
      <c r="N2485" s="1">
        <v>50.76</v>
      </c>
      <c r="O2485" s="1">
        <v>4429643.0</v>
      </c>
      <c r="P2485" s="1">
        <v>62.05</v>
      </c>
      <c r="Q2485" s="1">
        <v>2237535.0</v>
      </c>
      <c r="R2485" s="1">
        <v>10.01</v>
      </c>
      <c r="S2485" s="1">
        <v>1685651.0</v>
      </c>
      <c r="T2485" s="1">
        <v>24.41</v>
      </c>
      <c r="U2485" s="1">
        <v>3597090.0</v>
      </c>
    </row>
    <row r="2486" ht="13.5" customHeight="1">
      <c r="A2486" s="1">
        <v>45475.0</v>
      </c>
      <c r="B2486" s="1">
        <v>52.99</v>
      </c>
      <c r="C2486" s="1">
        <v>6439201.0</v>
      </c>
      <c r="D2486" s="1">
        <v>49.28</v>
      </c>
      <c r="E2486" s="1">
        <v>1.3754337E7</v>
      </c>
      <c r="F2486" s="1">
        <v>48.93</v>
      </c>
      <c r="G2486" s="1">
        <v>8361137.0</v>
      </c>
      <c r="H2486" s="1">
        <v>47.0065</v>
      </c>
      <c r="I2486" s="1">
        <v>1.8113716E7</v>
      </c>
      <c r="J2486" s="1">
        <v>27.61</v>
      </c>
      <c r="K2486" s="1">
        <v>9748245.0</v>
      </c>
      <c r="L2486" s="1">
        <v>93.91</v>
      </c>
      <c r="M2486" s="1">
        <v>1398129.0</v>
      </c>
      <c r="N2486" s="1">
        <v>51.22</v>
      </c>
      <c r="O2486" s="1">
        <v>3747109.0</v>
      </c>
      <c r="P2486" s="1">
        <v>62.45</v>
      </c>
      <c r="Q2486" s="1">
        <v>2423702.0</v>
      </c>
      <c r="R2486" s="1">
        <v>10.18</v>
      </c>
      <c r="S2486" s="1">
        <v>5743513.0</v>
      </c>
      <c r="T2486" s="1">
        <v>24.95</v>
      </c>
      <c r="U2486" s="1">
        <v>4497853.0</v>
      </c>
    </row>
    <row r="2487" ht="13.5" customHeight="1">
      <c r="A2487" s="1">
        <v>45476.0</v>
      </c>
      <c r="B2487" s="1">
        <v>53.42</v>
      </c>
      <c r="C2487" s="1">
        <v>4407805.0</v>
      </c>
      <c r="D2487" s="1">
        <v>49.82</v>
      </c>
      <c r="E2487" s="1">
        <v>5911687.0</v>
      </c>
      <c r="F2487" s="1">
        <v>48.83</v>
      </c>
      <c r="G2487" s="1">
        <v>5277748.0</v>
      </c>
      <c r="H2487" s="1">
        <v>47.5166</v>
      </c>
      <c r="I2487" s="1">
        <v>1.4730418E7</v>
      </c>
      <c r="J2487" s="1">
        <v>27.46</v>
      </c>
      <c r="K2487" s="1">
        <v>5193280.0</v>
      </c>
      <c r="L2487" s="1">
        <v>95.39</v>
      </c>
      <c r="M2487" s="1">
        <v>886113.0</v>
      </c>
      <c r="N2487" s="1">
        <v>51.19</v>
      </c>
      <c r="O2487" s="1">
        <v>1611655.0</v>
      </c>
      <c r="P2487" s="1">
        <v>62.11</v>
      </c>
      <c r="Q2487" s="1">
        <v>2259748.0</v>
      </c>
      <c r="R2487" s="1">
        <v>10.17</v>
      </c>
      <c r="S2487" s="1">
        <v>3044886.0</v>
      </c>
      <c r="T2487" s="1">
        <v>25.25</v>
      </c>
      <c r="U2487" s="1">
        <v>1498466.0</v>
      </c>
    </row>
    <row r="2488" ht="13.5" customHeight="1">
      <c r="A2488" s="1">
        <v>45477.0</v>
      </c>
      <c r="B2488" s="1">
        <v>53.41</v>
      </c>
      <c r="C2488" s="1">
        <v>1545001.0</v>
      </c>
      <c r="D2488" s="1">
        <v>49.82</v>
      </c>
      <c r="E2488" s="1">
        <v>6447206.0</v>
      </c>
      <c r="F2488" s="1">
        <v>48.95</v>
      </c>
      <c r="G2488" s="1">
        <v>2539371.0</v>
      </c>
      <c r="H2488" s="1">
        <v>47.5439</v>
      </c>
      <c r="I2488" s="1">
        <v>5114081.0</v>
      </c>
      <c r="J2488" s="1">
        <v>27.58</v>
      </c>
      <c r="K2488" s="1">
        <v>2854421.0</v>
      </c>
      <c r="L2488" s="1">
        <v>96.35</v>
      </c>
      <c r="M2488" s="1">
        <v>419589.0</v>
      </c>
      <c r="N2488" s="1">
        <v>51.36</v>
      </c>
      <c r="O2488" s="1">
        <v>498061.0</v>
      </c>
      <c r="P2488" s="1">
        <v>62.63</v>
      </c>
      <c r="Q2488" s="1">
        <v>1009769.0</v>
      </c>
      <c r="R2488" s="1">
        <v>10.23</v>
      </c>
      <c r="S2488" s="1">
        <v>1749963.0</v>
      </c>
      <c r="T2488" s="1">
        <v>25.25</v>
      </c>
      <c r="U2488" s="1">
        <v>333567.0</v>
      </c>
    </row>
    <row r="2489" ht="13.5" customHeight="1">
      <c r="A2489" s="1">
        <v>45478.0</v>
      </c>
      <c r="B2489" s="1">
        <v>51.48</v>
      </c>
      <c r="C2489" s="1">
        <v>7592489.0</v>
      </c>
      <c r="D2489" s="1">
        <v>49.05</v>
      </c>
      <c r="E2489" s="1">
        <v>7966995.0</v>
      </c>
      <c r="F2489" s="1">
        <v>48.49</v>
      </c>
      <c r="G2489" s="1">
        <v>8000460.0</v>
      </c>
      <c r="H2489" s="1">
        <v>46.97</v>
      </c>
      <c r="I2489" s="1">
        <v>1.0987445E7</v>
      </c>
      <c r="J2489" s="1">
        <v>26.78</v>
      </c>
      <c r="K2489" s="1">
        <v>8111741.0</v>
      </c>
      <c r="L2489" s="1">
        <v>93.59</v>
      </c>
      <c r="M2489" s="1">
        <v>1099789.0</v>
      </c>
      <c r="N2489" s="1">
        <v>51.09</v>
      </c>
      <c r="O2489" s="1">
        <v>2113954.0</v>
      </c>
      <c r="P2489" s="1">
        <v>61.82</v>
      </c>
      <c r="Q2489" s="1">
        <v>2862275.0</v>
      </c>
      <c r="R2489" s="1">
        <v>10.15</v>
      </c>
      <c r="S2489" s="1">
        <v>2910590.0</v>
      </c>
      <c r="T2489" s="1">
        <v>24.83</v>
      </c>
      <c r="U2489" s="1">
        <v>3189374.0</v>
      </c>
    </row>
    <row r="2490" ht="13.5" customHeight="1">
      <c r="A2490" s="1">
        <v>45481.0</v>
      </c>
      <c r="B2490" s="1">
        <v>51.71</v>
      </c>
      <c r="C2490" s="1">
        <v>4255887.0</v>
      </c>
      <c r="D2490" s="1">
        <v>49.07</v>
      </c>
      <c r="E2490" s="1">
        <v>9106065.0</v>
      </c>
      <c r="F2490" s="1">
        <v>48.25</v>
      </c>
      <c r="G2490" s="1">
        <v>5976098.0</v>
      </c>
      <c r="H2490" s="1">
        <v>46.5145</v>
      </c>
      <c r="I2490" s="1">
        <v>6598253.0</v>
      </c>
      <c r="J2490" s="1">
        <v>26.69</v>
      </c>
      <c r="K2490" s="1">
        <v>3974670.0</v>
      </c>
      <c r="L2490" s="1">
        <v>93.25</v>
      </c>
      <c r="M2490" s="1">
        <v>1181266.0</v>
      </c>
      <c r="N2490" s="1">
        <v>50.81</v>
      </c>
      <c r="O2490" s="1">
        <v>1937440.0</v>
      </c>
      <c r="P2490" s="1">
        <v>61.86</v>
      </c>
      <c r="Q2490" s="1">
        <v>1963621.0</v>
      </c>
      <c r="R2490" s="1">
        <v>10.15</v>
      </c>
      <c r="S2490" s="1">
        <v>3017574.0</v>
      </c>
      <c r="T2490" s="1">
        <v>24.78</v>
      </c>
      <c r="U2490" s="1">
        <v>2602917.0</v>
      </c>
    </row>
    <row r="2491" ht="13.5" customHeight="1">
      <c r="A2491" s="1">
        <v>45482.0</v>
      </c>
      <c r="B2491" s="1">
        <v>51.09</v>
      </c>
      <c r="C2491" s="1">
        <v>3607751.0</v>
      </c>
      <c r="D2491" s="1">
        <v>48.33</v>
      </c>
      <c r="E2491" s="1">
        <v>7922440.0</v>
      </c>
      <c r="F2491" s="1">
        <v>48.22</v>
      </c>
      <c r="G2491" s="1">
        <v>6169196.0</v>
      </c>
      <c r="H2491" s="1">
        <v>46.5601</v>
      </c>
      <c r="I2491" s="1">
        <v>7297069.0</v>
      </c>
      <c r="J2491" s="1">
        <v>26.26</v>
      </c>
      <c r="K2491" s="1">
        <v>4077185.0</v>
      </c>
      <c r="L2491" s="1">
        <v>92.19</v>
      </c>
      <c r="M2491" s="1">
        <v>958504.0</v>
      </c>
      <c r="N2491" s="1">
        <v>50.71</v>
      </c>
      <c r="O2491" s="1">
        <v>1520410.0</v>
      </c>
      <c r="P2491" s="1">
        <v>60.77</v>
      </c>
      <c r="Q2491" s="1">
        <v>3156886.0</v>
      </c>
      <c r="R2491" s="1">
        <v>9.98</v>
      </c>
      <c r="S2491" s="1">
        <v>3008790.0</v>
      </c>
      <c r="T2491" s="1">
        <v>23.97</v>
      </c>
      <c r="U2491" s="1">
        <v>3296649.0</v>
      </c>
    </row>
    <row r="2492" ht="13.5" customHeight="1">
      <c r="A2492" s="1">
        <v>45483.0</v>
      </c>
      <c r="B2492" s="1">
        <v>51.62</v>
      </c>
      <c r="C2492" s="1">
        <v>9835562.0</v>
      </c>
      <c r="D2492" s="1">
        <v>49.07</v>
      </c>
      <c r="E2492" s="1">
        <v>1.5717465E7</v>
      </c>
      <c r="F2492" s="1">
        <v>48.7</v>
      </c>
      <c r="G2492" s="1">
        <v>8724174.0</v>
      </c>
      <c r="H2492" s="1">
        <v>47.717</v>
      </c>
      <c r="I2492" s="1">
        <v>6931083.0</v>
      </c>
      <c r="J2492" s="1">
        <v>26.76</v>
      </c>
      <c r="K2492" s="1">
        <v>9516439.0</v>
      </c>
      <c r="L2492" s="1">
        <v>94.13</v>
      </c>
      <c r="M2492" s="1">
        <v>1104738.0</v>
      </c>
      <c r="N2492" s="1">
        <v>51.22</v>
      </c>
      <c r="O2492" s="1">
        <v>3699712.0</v>
      </c>
      <c r="P2492" s="1">
        <v>61.5</v>
      </c>
      <c r="Q2492" s="1">
        <v>1596155.0</v>
      </c>
      <c r="R2492" s="1">
        <v>10.13</v>
      </c>
      <c r="S2492" s="1">
        <v>3820113.0</v>
      </c>
      <c r="T2492" s="1">
        <v>23.72</v>
      </c>
      <c r="U2492" s="1">
        <v>4655263.0</v>
      </c>
    </row>
    <row r="2493" ht="13.5" customHeight="1">
      <c r="A2493" s="1">
        <v>45484.0</v>
      </c>
      <c r="B2493" s="1">
        <v>52.1</v>
      </c>
      <c r="C2493" s="1">
        <v>7582389.0</v>
      </c>
      <c r="D2493" s="1">
        <v>49.86</v>
      </c>
      <c r="E2493" s="1">
        <v>1.6920183E7</v>
      </c>
      <c r="F2493" s="1">
        <v>48.61</v>
      </c>
      <c r="G2493" s="1">
        <v>8208910.0</v>
      </c>
      <c r="H2493" s="1">
        <v>48.2636</v>
      </c>
      <c r="I2493" s="1">
        <v>8901670.0</v>
      </c>
      <c r="J2493" s="1">
        <v>27.09</v>
      </c>
      <c r="K2493" s="1">
        <v>1.1037369E7</v>
      </c>
      <c r="L2493" s="1">
        <v>95.58</v>
      </c>
      <c r="M2493" s="1">
        <v>1141947.0</v>
      </c>
      <c r="N2493" s="1">
        <v>51.14</v>
      </c>
      <c r="O2493" s="1">
        <v>2445600.0</v>
      </c>
      <c r="P2493" s="1">
        <v>61.85</v>
      </c>
      <c r="Q2493" s="1">
        <v>1889601.0</v>
      </c>
      <c r="R2493" s="1">
        <v>10.27</v>
      </c>
      <c r="S2493" s="1">
        <v>3828914.0</v>
      </c>
      <c r="T2493" s="1">
        <v>23.94</v>
      </c>
      <c r="U2493" s="1">
        <v>3297855.0</v>
      </c>
    </row>
    <row r="2494" ht="13.5" customHeight="1">
      <c r="A2494" s="1">
        <v>45485.0</v>
      </c>
      <c r="B2494" s="1">
        <v>52.18</v>
      </c>
      <c r="C2494" s="1">
        <v>2908512.0</v>
      </c>
      <c r="D2494" s="1">
        <v>48.99</v>
      </c>
      <c r="E2494" s="1">
        <v>1.0057476E7</v>
      </c>
      <c r="F2494" s="1">
        <v>49.24</v>
      </c>
      <c r="G2494" s="1">
        <v>5348892.0</v>
      </c>
      <c r="H2494" s="1">
        <v>48.4367</v>
      </c>
      <c r="I2494" s="1">
        <v>6121199.0</v>
      </c>
      <c r="J2494" s="1">
        <v>27.15</v>
      </c>
      <c r="K2494" s="1">
        <v>4295049.0</v>
      </c>
      <c r="L2494" s="1">
        <v>95.97</v>
      </c>
      <c r="M2494" s="1">
        <v>1220552.0</v>
      </c>
      <c r="N2494" s="1">
        <v>51.49</v>
      </c>
      <c r="O2494" s="1">
        <v>2332606.0</v>
      </c>
      <c r="P2494" s="1">
        <v>61.82</v>
      </c>
      <c r="Q2494" s="1">
        <v>1928004.0</v>
      </c>
      <c r="R2494" s="1">
        <v>10.24</v>
      </c>
      <c r="S2494" s="1">
        <v>3804115.0</v>
      </c>
      <c r="T2494" s="1">
        <v>23.88</v>
      </c>
      <c r="U2494" s="1">
        <v>1839320.0</v>
      </c>
    </row>
    <row r="2495" ht="13.5" customHeight="1">
      <c r="A2495" s="1">
        <v>45488.0</v>
      </c>
      <c r="B2495" s="1">
        <v>53.13</v>
      </c>
      <c r="C2495" s="1">
        <v>8619364.0</v>
      </c>
      <c r="D2495" s="1">
        <v>50.13</v>
      </c>
      <c r="E2495" s="1">
        <v>1.5555877E7</v>
      </c>
      <c r="F2495" s="1">
        <v>48.88</v>
      </c>
      <c r="G2495" s="1">
        <v>7470894.0</v>
      </c>
      <c r="H2495" s="1">
        <v>48.7738</v>
      </c>
      <c r="I2495" s="1">
        <v>8548563.0</v>
      </c>
      <c r="J2495" s="1">
        <v>28.28</v>
      </c>
      <c r="K2495" s="1">
        <v>9452308.0</v>
      </c>
      <c r="L2495" s="1">
        <v>97.87</v>
      </c>
      <c r="M2495" s="1">
        <v>1211938.0</v>
      </c>
      <c r="N2495" s="1">
        <v>51.32</v>
      </c>
      <c r="O2495" s="1">
        <v>2647875.0</v>
      </c>
      <c r="P2495" s="1">
        <v>61.66</v>
      </c>
      <c r="Q2495" s="1">
        <v>2182874.0</v>
      </c>
      <c r="R2495" s="1">
        <v>10.32</v>
      </c>
      <c r="S2495" s="1">
        <v>3232446.0</v>
      </c>
      <c r="T2495" s="1">
        <v>23.95</v>
      </c>
      <c r="U2495" s="1">
        <v>1556022.0</v>
      </c>
    </row>
    <row r="2496" ht="13.5" customHeight="1">
      <c r="A2496" s="1">
        <v>45489.0</v>
      </c>
      <c r="B2496" s="1">
        <v>52.5</v>
      </c>
      <c r="C2496" s="1">
        <v>7591400.0</v>
      </c>
      <c r="D2496" s="1">
        <v>49.05</v>
      </c>
      <c r="E2496" s="1">
        <v>9811079.0</v>
      </c>
      <c r="F2496" s="1">
        <v>49.22</v>
      </c>
      <c r="G2496" s="1">
        <v>7534381.0</v>
      </c>
      <c r="H2496" s="1">
        <v>49.7394</v>
      </c>
      <c r="I2496" s="1">
        <v>6789782.0</v>
      </c>
      <c r="J2496" s="1">
        <v>27.9</v>
      </c>
      <c r="K2496" s="1">
        <v>1.2068399E7</v>
      </c>
      <c r="L2496" s="1">
        <v>96.6</v>
      </c>
      <c r="M2496" s="1">
        <v>1265122.0</v>
      </c>
      <c r="N2496" s="1">
        <v>51.36</v>
      </c>
      <c r="O2496" s="1">
        <v>3668981.0</v>
      </c>
      <c r="P2496" s="1">
        <v>61.19</v>
      </c>
      <c r="Q2496" s="1">
        <v>2049604.0</v>
      </c>
      <c r="R2496" s="1">
        <v>10.28</v>
      </c>
      <c r="S2496" s="1">
        <v>2719860.0</v>
      </c>
      <c r="T2496" s="1">
        <v>23.75</v>
      </c>
      <c r="U2496" s="1">
        <v>2635234.0</v>
      </c>
    </row>
    <row r="2497" ht="13.5" customHeight="1">
      <c r="A2497" s="1">
        <v>45490.0</v>
      </c>
      <c r="B2497" s="1">
        <v>53.17</v>
      </c>
      <c r="C2497" s="1">
        <v>5685594.0</v>
      </c>
      <c r="D2497" s="1">
        <v>48.83</v>
      </c>
      <c r="E2497" s="1">
        <v>1.0360615E7</v>
      </c>
      <c r="F2497" s="1">
        <v>49.58</v>
      </c>
      <c r="G2497" s="1">
        <v>1.0767843E7</v>
      </c>
      <c r="H2497" s="1">
        <v>49.9671</v>
      </c>
      <c r="I2497" s="1">
        <v>8007595.0</v>
      </c>
      <c r="J2497" s="1">
        <v>28.07</v>
      </c>
      <c r="K2497" s="1">
        <v>7025402.0</v>
      </c>
      <c r="L2497" s="1">
        <v>96.58</v>
      </c>
      <c r="M2497" s="1">
        <v>826475.0</v>
      </c>
      <c r="N2497" s="1">
        <v>51.56</v>
      </c>
      <c r="O2497" s="1">
        <v>3403778.0</v>
      </c>
      <c r="P2497" s="1">
        <v>59.53</v>
      </c>
      <c r="Q2497" s="1">
        <v>4866624.0</v>
      </c>
      <c r="R2497" s="1">
        <v>10.2</v>
      </c>
      <c r="S2497" s="1">
        <v>3345758.0</v>
      </c>
      <c r="T2497" s="1">
        <v>23.52</v>
      </c>
      <c r="U2497" s="1">
        <v>2501021.0</v>
      </c>
    </row>
    <row r="2498" ht="13.5" customHeight="1">
      <c r="A2498" s="1">
        <v>45491.0</v>
      </c>
      <c r="B2498" s="1">
        <v>53.23</v>
      </c>
      <c r="C2498" s="1">
        <v>8262035.0</v>
      </c>
      <c r="D2498" s="1">
        <v>48.92</v>
      </c>
      <c r="E2498" s="1">
        <v>1.9783231E7</v>
      </c>
      <c r="F2498" s="1">
        <v>49.74</v>
      </c>
      <c r="G2498" s="1">
        <v>1.0350734E7</v>
      </c>
      <c r="H2498" s="1">
        <v>50.3589</v>
      </c>
      <c r="I2498" s="1">
        <v>7827572.0</v>
      </c>
      <c r="J2498" s="1">
        <v>27.71</v>
      </c>
      <c r="K2498" s="1">
        <v>8441290.0</v>
      </c>
      <c r="L2498" s="1">
        <v>95.65</v>
      </c>
      <c r="M2498" s="1">
        <v>1244388.0</v>
      </c>
      <c r="N2498" s="1">
        <v>51.88</v>
      </c>
      <c r="O2498" s="1">
        <v>4586451.0</v>
      </c>
      <c r="P2498" s="1">
        <v>60.41</v>
      </c>
      <c r="Q2498" s="1">
        <v>3785328.0</v>
      </c>
      <c r="R2498" s="1">
        <v>10.21</v>
      </c>
      <c r="S2498" s="1">
        <v>2212217.0</v>
      </c>
      <c r="T2498" s="1">
        <v>23.7</v>
      </c>
      <c r="U2498" s="1">
        <v>4424255.0</v>
      </c>
    </row>
    <row r="2499" ht="13.5" customHeight="1">
      <c r="A2499" s="1">
        <v>45492.0</v>
      </c>
      <c r="B2499" s="1">
        <v>52.85</v>
      </c>
      <c r="C2499" s="1">
        <v>7092200.0</v>
      </c>
      <c r="D2499" s="1">
        <v>48.32</v>
      </c>
      <c r="E2499" s="1">
        <v>6522769.0</v>
      </c>
      <c r="F2499" s="1">
        <v>50.17</v>
      </c>
      <c r="G2499" s="1">
        <v>1.1726027E7</v>
      </c>
      <c r="H2499" s="1">
        <v>51.3883</v>
      </c>
      <c r="I2499" s="1">
        <v>7120490.0</v>
      </c>
      <c r="J2499" s="1">
        <v>27.37</v>
      </c>
      <c r="K2499" s="1">
        <v>6014525.0</v>
      </c>
      <c r="L2499" s="1">
        <v>95.25</v>
      </c>
      <c r="M2499" s="1">
        <v>1005426.0</v>
      </c>
      <c r="N2499" s="1">
        <v>52.01</v>
      </c>
      <c r="O2499" s="1">
        <v>3693981.0</v>
      </c>
      <c r="P2499" s="1">
        <v>60.37</v>
      </c>
      <c r="Q2499" s="1">
        <v>2700543.0</v>
      </c>
      <c r="R2499" s="1">
        <v>10.2</v>
      </c>
      <c r="S2499" s="1">
        <v>2651274.0</v>
      </c>
      <c r="T2499" s="1">
        <v>23.49</v>
      </c>
      <c r="U2499" s="1">
        <v>2021046.0</v>
      </c>
    </row>
    <row r="2500" ht="13.5" customHeight="1">
      <c r="A2500" s="1">
        <v>45495.0</v>
      </c>
      <c r="B2500" s="1">
        <v>53.31</v>
      </c>
      <c r="C2500" s="1">
        <v>9819403.0</v>
      </c>
      <c r="D2500" s="1">
        <v>48.7</v>
      </c>
      <c r="E2500" s="1">
        <v>6211257.0</v>
      </c>
      <c r="F2500" s="1">
        <v>50.51</v>
      </c>
      <c r="G2500" s="1">
        <v>2.1722238E7</v>
      </c>
      <c r="H2500" s="1">
        <v>52.199</v>
      </c>
      <c r="I2500" s="1">
        <v>1.6812916E7</v>
      </c>
      <c r="J2500" s="1">
        <v>27.5</v>
      </c>
      <c r="K2500" s="1">
        <v>4032473.0</v>
      </c>
      <c r="L2500" s="1">
        <v>96.66</v>
      </c>
      <c r="M2500" s="1">
        <v>635696.0</v>
      </c>
      <c r="N2500" s="1">
        <v>52.51</v>
      </c>
      <c r="O2500" s="1">
        <v>6227757.0</v>
      </c>
      <c r="P2500" s="1">
        <v>61.33</v>
      </c>
      <c r="Q2500" s="1">
        <v>3527141.0</v>
      </c>
      <c r="R2500" s="1">
        <v>10.19</v>
      </c>
      <c r="S2500" s="1">
        <v>2780271.0</v>
      </c>
      <c r="T2500" s="1">
        <v>23.65</v>
      </c>
      <c r="U2500" s="1">
        <v>4318463.0</v>
      </c>
    </row>
    <row r="2501" ht="13.5" customHeight="1">
      <c r="A2501" s="1">
        <v>45496.0</v>
      </c>
      <c r="B2501" s="1">
        <v>52.48</v>
      </c>
      <c r="C2501" s="1">
        <v>4599392.0</v>
      </c>
      <c r="D2501" s="1">
        <v>47.85</v>
      </c>
      <c r="E2501" s="1">
        <v>7991147.0</v>
      </c>
      <c r="F2501" s="1">
        <v>50.25</v>
      </c>
      <c r="G2501" s="1">
        <v>6056555.0</v>
      </c>
      <c r="H2501" s="1">
        <v>51.9804</v>
      </c>
      <c r="I2501" s="1">
        <v>1.02502E7</v>
      </c>
      <c r="J2501" s="1">
        <v>26.82</v>
      </c>
      <c r="K2501" s="1">
        <v>5120608.0</v>
      </c>
      <c r="L2501" s="1">
        <v>95.55</v>
      </c>
      <c r="M2501" s="1">
        <v>1044058.0</v>
      </c>
      <c r="N2501" s="1">
        <v>52.88</v>
      </c>
      <c r="O2501" s="1">
        <v>3364036.0</v>
      </c>
      <c r="P2501" s="1">
        <v>61.05</v>
      </c>
      <c r="Q2501" s="1">
        <v>1721795.0</v>
      </c>
      <c r="R2501" s="1">
        <v>9.96</v>
      </c>
      <c r="S2501" s="1">
        <v>5399062.0</v>
      </c>
      <c r="T2501" s="1">
        <v>23.77</v>
      </c>
      <c r="U2501" s="1">
        <v>3443425.0</v>
      </c>
    </row>
    <row r="2502" ht="13.5" customHeight="1">
      <c r="A2502" s="1">
        <v>45497.0</v>
      </c>
      <c r="B2502" s="1">
        <v>52.54</v>
      </c>
      <c r="C2502" s="1">
        <v>6501972.0</v>
      </c>
      <c r="D2502" s="1">
        <v>47.59</v>
      </c>
      <c r="E2502" s="1">
        <v>5881108.0</v>
      </c>
      <c r="F2502" s="1">
        <v>50.5</v>
      </c>
      <c r="G2502" s="1">
        <v>8507968.0</v>
      </c>
      <c r="H2502" s="1">
        <v>52.0897</v>
      </c>
      <c r="I2502" s="1">
        <v>5444370.0</v>
      </c>
      <c r="J2502" s="1">
        <v>26.83</v>
      </c>
      <c r="K2502" s="1">
        <v>8022010.0</v>
      </c>
      <c r="L2502" s="1">
        <v>96.58</v>
      </c>
      <c r="M2502" s="1">
        <v>1001901.0</v>
      </c>
      <c r="N2502" s="1">
        <v>52.86</v>
      </c>
      <c r="O2502" s="1">
        <v>2286728.0</v>
      </c>
      <c r="P2502" s="1">
        <v>59.74</v>
      </c>
      <c r="Q2502" s="1">
        <v>2827803.0</v>
      </c>
      <c r="R2502" s="1">
        <v>9.94</v>
      </c>
      <c r="S2502" s="1">
        <v>4293757.0</v>
      </c>
      <c r="T2502" s="1">
        <v>23.18</v>
      </c>
      <c r="U2502" s="1">
        <v>3540250.0</v>
      </c>
    </row>
    <row r="2503" ht="13.5" customHeight="1">
      <c r="A2503" s="1">
        <v>45498.0</v>
      </c>
      <c r="B2503" s="1">
        <v>53.2</v>
      </c>
      <c r="C2503" s="1">
        <v>3956225.0</v>
      </c>
      <c r="D2503" s="1">
        <v>47.6</v>
      </c>
      <c r="E2503" s="1">
        <v>1.1555297E7</v>
      </c>
      <c r="F2503" s="1">
        <v>50.25</v>
      </c>
      <c r="G2503" s="1">
        <v>7669366.0</v>
      </c>
      <c r="H2503" s="1">
        <v>52.2719</v>
      </c>
      <c r="I2503" s="1">
        <v>8096508.0</v>
      </c>
      <c r="J2503" s="1">
        <v>27.36</v>
      </c>
      <c r="K2503" s="1">
        <v>5836385.0</v>
      </c>
      <c r="L2503" s="1">
        <v>97.53</v>
      </c>
      <c r="M2503" s="1">
        <v>705170.0</v>
      </c>
      <c r="N2503" s="1">
        <v>52.68</v>
      </c>
      <c r="O2503" s="1">
        <v>3050755.0</v>
      </c>
      <c r="P2503" s="1">
        <v>59.41</v>
      </c>
      <c r="Q2503" s="1">
        <v>1258212.0</v>
      </c>
      <c r="R2503" s="1">
        <v>10.31</v>
      </c>
      <c r="S2503" s="1">
        <v>6545484.0</v>
      </c>
      <c r="T2503" s="1">
        <v>23.16</v>
      </c>
      <c r="U2503" s="1">
        <v>2561583.0</v>
      </c>
    </row>
    <row r="2504" ht="13.5" customHeight="1">
      <c r="A2504" s="1">
        <v>45499.0</v>
      </c>
      <c r="B2504" s="1">
        <v>53.23</v>
      </c>
      <c r="C2504" s="1">
        <v>2807791.0</v>
      </c>
      <c r="D2504" s="1">
        <v>47.63</v>
      </c>
      <c r="E2504" s="1">
        <v>5401102.0</v>
      </c>
      <c r="F2504" s="1">
        <v>50.72</v>
      </c>
      <c r="G2504" s="1">
        <v>5199572.0</v>
      </c>
      <c r="H2504" s="1">
        <v>52.8732</v>
      </c>
      <c r="I2504" s="1">
        <v>8865367.0</v>
      </c>
      <c r="J2504" s="1">
        <v>27.34</v>
      </c>
      <c r="K2504" s="1">
        <v>4796734.0</v>
      </c>
      <c r="L2504" s="1">
        <v>98.16</v>
      </c>
      <c r="M2504" s="1">
        <v>872588.0</v>
      </c>
      <c r="N2504" s="1">
        <v>52.94</v>
      </c>
      <c r="O2504" s="1">
        <v>1883082.0</v>
      </c>
      <c r="P2504" s="1">
        <v>59.86</v>
      </c>
      <c r="Q2504" s="1">
        <v>1061528.0</v>
      </c>
      <c r="R2504" s="1">
        <v>10.48</v>
      </c>
      <c r="S2504" s="1">
        <v>5076575.0</v>
      </c>
      <c r="T2504" s="1">
        <v>23.46</v>
      </c>
      <c r="U2504" s="1">
        <v>1526515.0</v>
      </c>
    </row>
    <row r="2505" ht="13.5" customHeight="1">
      <c r="A2505" s="1">
        <v>45502.0</v>
      </c>
      <c r="B2505" s="1">
        <v>53.03</v>
      </c>
      <c r="C2505" s="1">
        <v>4915795.0</v>
      </c>
      <c r="D2505" s="1">
        <v>47.24</v>
      </c>
      <c r="E2505" s="1">
        <v>8762518.0</v>
      </c>
      <c r="F2505" s="1">
        <v>50.84</v>
      </c>
      <c r="G2505" s="1">
        <v>1.1924147E7</v>
      </c>
      <c r="H2505" s="1">
        <v>52.8641</v>
      </c>
      <c r="I2505" s="1">
        <v>5486289.0</v>
      </c>
      <c r="J2505" s="1">
        <v>27.03</v>
      </c>
      <c r="K2505" s="1">
        <v>5207380.0</v>
      </c>
      <c r="L2505" s="1">
        <v>95.58</v>
      </c>
      <c r="M2505" s="1">
        <v>1906218.0</v>
      </c>
      <c r="N2505" s="1">
        <v>52.72</v>
      </c>
      <c r="O2505" s="1">
        <v>1505274.0</v>
      </c>
      <c r="P2505" s="1">
        <v>58.97</v>
      </c>
      <c r="Q2505" s="1">
        <v>1884932.0</v>
      </c>
      <c r="R2505" s="1">
        <v>10.49</v>
      </c>
      <c r="S2505" s="1">
        <v>4180218.0</v>
      </c>
      <c r="T2505" s="1">
        <v>23.2</v>
      </c>
      <c r="U2505" s="1">
        <v>1639094.0</v>
      </c>
    </row>
    <row r="2506" ht="13.5" customHeight="1">
      <c r="A2506" s="1">
        <v>45503.0</v>
      </c>
      <c r="B2506" s="1">
        <v>53.22</v>
      </c>
      <c r="C2506" s="1">
        <v>5300850.0</v>
      </c>
      <c r="D2506" s="1">
        <v>47.5</v>
      </c>
      <c r="E2506" s="1">
        <v>7935212.0</v>
      </c>
      <c r="F2506" s="1">
        <v>51.54</v>
      </c>
      <c r="G2506" s="1">
        <v>1.2219525E7</v>
      </c>
      <c r="H2506" s="1">
        <v>52.8914</v>
      </c>
      <c r="I2506" s="1">
        <v>6084515.0</v>
      </c>
      <c r="J2506" s="1">
        <v>27.09</v>
      </c>
      <c r="K2506" s="1">
        <v>5474020.0</v>
      </c>
      <c r="L2506" s="1">
        <v>96.53</v>
      </c>
      <c r="M2506" s="1">
        <v>1184208.0</v>
      </c>
      <c r="N2506" s="1">
        <v>53.2</v>
      </c>
      <c r="O2506" s="1">
        <v>2904260.0</v>
      </c>
      <c r="P2506" s="1">
        <v>59.18</v>
      </c>
      <c r="Q2506" s="1">
        <v>1604849.0</v>
      </c>
      <c r="R2506" s="1">
        <v>10.46</v>
      </c>
      <c r="S2506" s="1">
        <v>3018196.0</v>
      </c>
      <c r="T2506" s="1">
        <v>22.96</v>
      </c>
      <c r="U2506" s="1">
        <v>3304566.0</v>
      </c>
    </row>
    <row r="2507" ht="13.5" customHeight="1">
      <c r="A2507" s="1">
        <v>45504.0</v>
      </c>
      <c r="B2507" s="1">
        <v>54.25</v>
      </c>
      <c r="C2507" s="1">
        <v>5274391.0</v>
      </c>
      <c r="D2507" s="1">
        <v>49.0</v>
      </c>
      <c r="E2507" s="1">
        <v>9059106.0</v>
      </c>
      <c r="F2507" s="1">
        <v>51.67</v>
      </c>
      <c r="G2507" s="1">
        <v>1.6850916E7</v>
      </c>
      <c r="H2507" s="1">
        <v>53.4015</v>
      </c>
      <c r="I2507" s="1">
        <v>6872984.0</v>
      </c>
      <c r="J2507" s="1">
        <v>27.76</v>
      </c>
      <c r="K2507" s="1">
        <v>5953431.0</v>
      </c>
      <c r="L2507" s="1">
        <v>98.91</v>
      </c>
      <c r="M2507" s="1">
        <v>1072418.0</v>
      </c>
      <c r="N2507" s="1">
        <v>53.51</v>
      </c>
      <c r="O2507" s="1">
        <v>3161215.0</v>
      </c>
      <c r="P2507" s="1">
        <v>60.75</v>
      </c>
      <c r="Q2507" s="1">
        <v>1517184.0</v>
      </c>
      <c r="R2507" s="1">
        <v>11.0</v>
      </c>
      <c r="S2507" s="1">
        <v>4552390.0</v>
      </c>
      <c r="T2507" s="1">
        <v>23.89</v>
      </c>
      <c r="U2507" s="1">
        <v>2652626.0</v>
      </c>
    </row>
    <row r="2508" ht="13.5" customHeight="1">
      <c r="A2508" s="1">
        <v>45505.0</v>
      </c>
      <c r="B2508" s="1">
        <v>53.44</v>
      </c>
      <c r="C2508" s="1">
        <v>1.158915E7</v>
      </c>
      <c r="D2508" s="1">
        <v>48.48</v>
      </c>
      <c r="E2508" s="1">
        <v>1.1162715E7</v>
      </c>
      <c r="F2508" s="1">
        <v>52.15</v>
      </c>
      <c r="G2508" s="1">
        <v>1.8027588E7</v>
      </c>
      <c r="H2508" s="1">
        <v>54.3945</v>
      </c>
      <c r="I2508" s="1">
        <v>5535246.0</v>
      </c>
      <c r="J2508" s="1">
        <v>26.17</v>
      </c>
      <c r="K2508" s="1">
        <v>1.370484E7</v>
      </c>
      <c r="L2508" s="1">
        <v>95.96</v>
      </c>
      <c r="M2508" s="1">
        <v>1361383.0</v>
      </c>
      <c r="N2508" s="1">
        <v>53.36</v>
      </c>
      <c r="O2508" s="1">
        <v>4675975.0</v>
      </c>
      <c r="P2508" s="1">
        <v>58.66</v>
      </c>
      <c r="Q2508" s="1">
        <v>4860029.0</v>
      </c>
      <c r="R2508" s="1">
        <v>10.31</v>
      </c>
      <c r="S2508" s="1">
        <v>5020462.0</v>
      </c>
      <c r="T2508" s="1">
        <v>23.39</v>
      </c>
      <c r="U2508" s="1">
        <v>4447831.0</v>
      </c>
    </row>
    <row r="2509" ht="13.5" customHeight="1">
      <c r="A2509" s="1">
        <v>45506.0</v>
      </c>
      <c r="B2509" s="1">
        <v>50.93</v>
      </c>
      <c r="C2509" s="1">
        <v>1.0746244E7</v>
      </c>
      <c r="D2509" s="1">
        <v>46.25</v>
      </c>
      <c r="E2509" s="1">
        <v>9864329.0</v>
      </c>
      <c r="F2509" s="1">
        <v>52.61</v>
      </c>
      <c r="G2509" s="1">
        <v>1.579093E7</v>
      </c>
      <c r="H2509" s="1">
        <v>54.0119</v>
      </c>
      <c r="I2509" s="1">
        <v>6837026.0</v>
      </c>
      <c r="J2509" s="1">
        <v>24.8</v>
      </c>
      <c r="K2509" s="1">
        <v>1.2663097E7</v>
      </c>
      <c r="L2509" s="1">
        <v>94.5</v>
      </c>
      <c r="M2509" s="1">
        <v>1860282.0</v>
      </c>
      <c r="N2509" s="1">
        <v>52.94</v>
      </c>
      <c r="O2509" s="1">
        <v>3244013.0</v>
      </c>
      <c r="P2509" s="1">
        <v>56.9</v>
      </c>
      <c r="Q2509" s="1">
        <v>8675564.0</v>
      </c>
      <c r="R2509" s="1">
        <v>9.88</v>
      </c>
      <c r="S2509" s="1">
        <v>6929241.0</v>
      </c>
      <c r="T2509" s="1">
        <v>23.0</v>
      </c>
      <c r="U2509" s="1">
        <v>3621100.0</v>
      </c>
    </row>
    <row r="2510" ht="13.5" customHeight="1">
      <c r="A2510" s="1">
        <v>45509.0</v>
      </c>
      <c r="B2510" s="1">
        <v>50.93</v>
      </c>
      <c r="C2510" s="1">
        <v>1.0746244E7</v>
      </c>
      <c r="D2510" s="1">
        <v>46.25</v>
      </c>
      <c r="E2510" s="1">
        <v>9864329.0</v>
      </c>
      <c r="F2510" s="1">
        <v>52.61</v>
      </c>
      <c r="G2510" s="1">
        <v>1.579093E7</v>
      </c>
      <c r="H2510" s="1">
        <v>54.0119</v>
      </c>
      <c r="I2510" s="1">
        <v>6837026.0</v>
      </c>
      <c r="J2510" s="1">
        <v>24.8</v>
      </c>
      <c r="K2510" s="1">
        <v>1.2663097E7</v>
      </c>
      <c r="L2510" s="1">
        <v>94.5</v>
      </c>
      <c r="M2510" s="1">
        <v>1860282.0</v>
      </c>
      <c r="N2510" s="1">
        <v>52.94</v>
      </c>
      <c r="O2510" s="1">
        <v>3244013.0</v>
      </c>
      <c r="P2510" s="1">
        <v>56.9</v>
      </c>
      <c r="Q2510" s="1">
        <v>8675564.0</v>
      </c>
      <c r="R2510" s="1">
        <v>9.88</v>
      </c>
      <c r="S2510" s="1">
        <v>6929241.0</v>
      </c>
      <c r="T2510" s="1">
        <v>23.0</v>
      </c>
      <c r="U2510" s="1">
        <v>3621100.0</v>
      </c>
    </row>
    <row r="2511" ht="13.5" customHeight="1">
      <c r="A2511" s="1">
        <v>45510.0</v>
      </c>
      <c r="B2511" s="1">
        <v>50.67</v>
      </c>
      <c r="C2511" s="1">
        <v>1.8070525E7</v>
      </c>
      <c r="D2511" s="1">
        <v>45.83</v>
      </c>
      <c r="E2511" s="1">
        <v>9668998.0</v>
      </c>
      <c r="F2511" s="1">
        <v>52.76</v>
      </c>
      <c r="G2511" s="1">
        <v>2.3835033E7</v>
      </c>
      <c r="H2511" s="1">
        <v>53.939</v>
      </c>
      <c r="I2511" s="1">
        <v>6732606.0</v>
      </c>
      <c r="J2511" s="1">
        <v>24.82</v>
      </c>
      <c r="K2511" s="1">
        <v>8533391.0</v>
      </c>
      <c r="L2511" s="1">
        <v>94.12</v>
      </c>
      <c r="M2511" s="1">
        <v>2180041.0</v>
      </c>
      <c r="N2511" s="1">
        <v>52.42</v>
      </c>
      <c r="O2511" s="1">
        <v>4652837.0</v>
      </c>
      <c r="P2511" s="1">
        <v>56.68</v>
      </c>
      <c r="Q2511" s="1">
        <v>1.4601464E7</v>
      </c>
      <c r="R2511" s="1">
        <v>9.88</v>
      </c>
      <c r="S2511" s="1">
        <v>5011642.0</v>
      </c>
      <c r="T2511" s="1">
        <v>23.19</v>
      </c>
      <c r="U2511" s="1">
        <v>4823274.0</v>
      </c>
    </row>
    <row r="2512" ht="13.5" customHeight="1">
      <c r="A2512" s="1">
        <v>45511.0</v>
      </c>
      <c r="B2512" s="1">
        <v>53.2</v>
      </c>
      <c r="C2512" s="1">
        <v>1.7184527E7</v>
      </c>
      <c r="D2512" s="1">
        <v>46.12</v>
      </c>
      <c r="E2512" s="1">
        <v>8229461.0</v>
      </c>
      <c r="F2512" s="1">
        <v>52.89</v>
      </c>
      <c r="G2512" s="1">
        <v>1.3786706E7</v>
      </c>
      <c r="H2512" s="1">
        <v>53.9663</v>
      </c>
      <c r="I2512" s="1">
        <v>5129625.0</v>
      </c>
      <c r="J2512" s="1">
        <v>24.66</v>
      </c>
      <c r="K2512" s="1">
        <v>1.0354963E7</v>
      </c>
      <c r="L2512" s="1">
        <v>95.62</v>
      </c>
      <c r="M2512" s="1">
        <v>1717449.0</v>
      </c>
      <c r="N2512" s="1">
        <v>52.67</v>
      </c>
      <c r="O2512" s="1">
        <v>3045962.0</v>
      </c>
      <c r="P2512" s="1">
        <v>58.04</v>
      </c>
      <c r="Q2512" s="1">
        <v>1.6654376E7</v>
      </c>
      <c r="R2512" s="1">
        <v>9.87</v>
      </c>
      <c r="S2512" s="1">
        <v>3046872.0</v>
      </c>
      <c r="T2512" s="1">
        <v>23.0</v>
      </c>
      <c r="U2512" s="1">
        <v>3446220.0</v>
      </c>
    </row>
    <row r="2513" ht="13.5" customHeight="1">
      <c r="A2513" s="1">
        <v>45512.0</v>
      </c>
      <c r="B2513" s="1">
        <v>54.63</v>
      </c>
      <c r="C2513" s="1">
        <v>7912939.0</v>
      </c>
      <c r="D2513" s="1">
        <v>47.2</v>
      </c>
      <c r="E2513" s="1">
        <v>6498326.0</v>
      </c>
      <c r="F2513" s="1">
        <v>53.23</v>
      </c>
      <c r="G2513" s="1">
        <v>1.7893523E7</v>
      </c>
      <c r="H2513" s="1">
        <v>54.3945</v>
      </c>
      <c r="I2513" s="1">
        <v>4768721.0</v>
      </c>
      <c r="J2513" s="1">
        <v>25.04</v>
      </c>
      <c r="K2513" s="1">
        <v>1.0697025E7</v>
      </c>
      <c r="L2513" s="1">
        <v>98.41</v>
      </c>
      <c r="M2513" s="1">
        <v>1535692.0</v>
      </c>
      <c r="N2513" s="1">
        <v>52.99</v>
      </c>
      <c r="O2513" s="1">
        <v>3839875.0</v>
      </c>
      <c r="P2513" s="1">
        <v>58.65</v>
      </c>
      <c r="Q2513" s="1">
        <v>6158930.0</v>
      </c>
      <c r="R2513" s="1">
        <v>9.91</v>
      </c>
      <c r="S2513" s="1">
        <v>3870249.0</v>
      </c>
      <c r="T2513" s="1">
        <v>23.46</v>
      </c>
      <c r="U2513" s="1">
        <v>1727993.0</v>
      </c>
    </row>
    <row r="2514" ht="13.5" customHeight="1">
      <c r="A2514" s="1">
        <v>45513.0</v>
      </c>
      <c r="B2514" s="1">
        <v>54.48</v>
      </c>
      <c r="C2514" s="1">
        <v>1.0787629E7</v>
      </c>
      <c r="D2514" s="1">
        <v>47.82</v>
      </c>
      <c r="E2514" s="1">
        <v>6659671.0</v>
      </c>
      <c r="F2514" s="1">
        <v>53.36</v>
      </c>
      <c r="G2514" s="1">
        <v>1.9859551E7</v>
      </c>
      <c r="H2514" s="1">
        <v>54.1668</v>
      </c>
      <c r="I2514" s="1">
        <v>3609018.0</v>
      </c>
      <c r="J2514" s="1">
        <v>25.28</v>
      </c>
      <c r="K2514" s="1">
        <v>9682363.0</v>
      </c>
      <c r="L2514" s="1">
        <v>99.36</v>
      </c>
      <c r="M2514" s="1">
        <v>1322770.0</v>
      </c>
      <c r="N2514" s="1">
        <v>53.1</v>
      </c>
      <c r="O2514" s="1">
        <v>2587539.0</v>
      </c>
      <c r="P2514" s="1">
        <v>58.28</v>
      </c>
      <c r="Q2514" s="1">
        <v>6407277.0</v>
      </c>
      <c r="R2514" s="1">
        <v>9.99</v>
      </c>
      <c r="S2514" s="1">
        <v>2605840.0</v>
      </c>
      <c r="T2514" s="1">
        <v>23.51</v>
      </c>
      <c r="U2514" s="1">
        <v>1948174.0</v>
      </c>
    </row>
    <row r="2515" ht="13.5" customHeight="1">
      <c r="A2515" s="1">
        <v>45516.0</v>
      </c>
      <c r="B2515" s="1">
        <v>55.72</v>
      </c>
      <c r="C2515" s="1">
        <v>1.2202036E7</v>
      </c>
      <c r="D2515" s="1">
        <v>49.1</v>
      </c>
      <c r="E2515" s="1">
        <v>8448951.0</v>
      </c>
      <c r="F2515" s="1">
        <v>53.68</v>
      </c>
      <c r="G2515" s="1">
        <v>1.9225839E7</v>
      </c>
      <c r="H2515" s="1">
        <v>54.4765</v>
      </c>
      <c r="I2515" s="1">
        <v>5083200.0</v>
      </c>
      <c r="J2515" s="1">
        <v>26.11</v>
      </c>
      <c r="K2515" s="1">
        <v>6591091.0</v>
      </c>
      <c r="L2515" s="1">
        <v>103.28</v>
      </c>
      <c r="M2515" s="1">
        <v>1728797.0</v>
      </c>
      <c r="N2515" s="1">
        <v>52.2</v>
      </c>
      <c r="O2515" s="1">
        <v>2578056.0</v>
      </c>
      <c r="P2515" s="1">
        <v>60.73</v>
      </c>
      <c r="Q2515" s="1">
        <v>1.146469E7</v>
      </c>
      <c r="R2515" s="1">
        <v>10.25</v>
      </c>
      <c r="S2515" s="1">
        <v>3573544.0</v>
      </c>
      <c r="T2515" s="1">
        <v>24.84</v>
      </c>
      <c r="U2515" s="1">
        <v>6218684.0</v>
      </c>
    </row>
    <row r="2516" ht="13.5" customHeight="1">
      <c r="A2516" s="1">
        <v>45517.0</v>
      </c>
      <c r="B2516" s="1">
        <v>56.15</v>
      </c>
      <c r="C2516" s="1">
        <v>8280739.0</v>
      </c>
      <c r="D2516" s="1">
        <v>49.08</v>
      </c>
      <c r="E2516" s="1">
        <v>1.4116403E7</v>
      </c>
      <c r="F2516" s="1">
        <v>54.03</v>
      </c>
      <c r="G2516" s="1">
        <v>1.9984156E7</v>
      </c>
      <c r="H2516" s="1">
        <v>54.8318</v>
      </c>
      <c r="I2516" s="1">
        <v>3988386.0</v>
      </c>
      <c r="J2516" s="1">
        <v>26.24</v>
      </c>
      <c r="K2516" s="1">
        <v>8234347.0</v>
      </c>
      <c r="L2516" s="1">
        <v>103.21</v>
      </c>
      <c r="M2516" s="1">
        <v>1344104.0</v>
      </c>
      <c r="N2516" s="1">
        <v>52.16</v>
      </c>
      <c r="O2516" s="1">
        <v>2404442.0</v>
      </c>
      <c r="P2516" s="1">
        <v>61.31</v>
      </c>
      <c r="Q2516" s="1">
        <v>9303561.0</v>
      </c>
      <c r="R2516" s="1">
        <v>10.32</v>
      </c>
      <c r="S2516" s="1">
        <v>2997427.0</v>
      </c>
      <c r="T2516" s="1">
        <v>25.36</v>
      </c>
      <c r="U2516" s="1">
        <v>5554010.0</v>
      </c>
    </row>
    <row r="2517" ht="13.5" customHeight="1">
      <c r="A2517" s="1">
        <v>45518.0</v>
      </c>
      <c r="B2517" s="1">
        <v>56.46</v>
      </c>
      <c r="C2517" s="1">
        <v>5127955.0</v>
      </c>
      <c r="D2517" s="1">
        <v>49.55</v>
      </c>
      <c r="E2517" s="1">
        <v>2.5475497E7</v>
      </c>
      <c r="F2517" s="1">
        <v>54.22</v>
      </c>
      <c r="G2517" s="1">
        <v>1.7993351E7</v>
      </c>
      <c r="H2517" s="1">
        <v>54.5494</v>
      </c>
      <c r="I2517" s="1">
        <v>3935247.0</v>
      </c>
      <c r="J2517" s="1">
        <v>26.46</v>
      </c>
      <c r="K2517" s="1">
        <v>6835932.0</v>
      </c>
      <c r="L2517" s="1">
        <v>104.08</v>
      </c>
      <c r="M2517" s="1">
        <v>1370406.0</v>
      </c>
      <c r="N2517" s="1">
        <v>52.34</v>
      </c>
      <c r="O2517" s="1">
        <v>1958242.0</v>
      </c>
      <c r="P2517" s="1">
        <v>62.21</v>
      </c>
      <c r="Q2517" s="1">
        <v>9747253.0</v>
      </c>
      <c r="R2517" s="1">
        <v>10.37</v>
      </c>
      <c r="S2517" s="1">
        <v>4807647.0</v>
      </c>
      <c r="T2517" s="1">
        <v>25.9</v>
      </c>
      <c r="U2517" s="1">
        <v>4818969.0</v>
      </c>
    </row>
    <row r="2518" ht="13.5" customHeight="1">
      <c r="A2518" s="1">
        <v>45519.0</v>
      </c>
      <c r="B2518" s="1">
        <v>57.15</v>
      </c>
      <c r="C2518" s="1">
        <v>5465776.0</v>
      </c>
      <c r="D2518" s="1">
        <v>50.49</v>
      </c>
      <c r="E2518" s="1">
        <v>1.4303959E7</v>
      </c>
      <c r="F2518" s="1">
        <v>52.96</v>
      </c>
      <c r="G2518" s="1">
        <v>2.520556E7</v>
      </c>
      <c r="H2518" s="1">
        <v>54.8318</v>
      </c>
      <c r="I2518" s="1">
        <v>4742112.0</v>
      </c>
      <c r="J2518" s="1">
        <v>27.31</v>
      </c>
      <c r="K2518" s="1">
        <v>8278451.0</v>
      </c>
      <c r="L2518" s="1">
        <v>105.47</v>
      </c>
      <c r="M2518" s="1">
        <v>792609.0</v>
      </c>
      <c r="N2518" s="1">
        <v>52.71</v>
      </c>
      <c r="O2518" s="1">
        <v>2962896.0</v>
      </c>
      <c r="P2518" s="1">
        <v>63.2</v>
      </c>
      <c r="Q2518" s="1">
        <v>2929592.0</v>
      </c>
      <c r="R2518" s="1">
        <v>10.46</v>
      </c>
      <c r="S2518" s="1">
        <v>4357108.0</v>
      </c>
      <c r="T2518" s="1">
        <v>26.29</v>
      </c>
      <c r="U2518" s="1">
        <v>2280350.0</v>
      </c>
    </row>
    <row r="2519" ht="13.5" customHeight="1">
      <c r="A2519" s="1">
        <v>45520.0</v>
      </c>
      <c r="B2519" s="1">
        <v>56.57</v>
      </c>
      <c r="C2519" s="1">
        <v>6359250.0</v>
      </c>
      <c r="D2519" s="1">
        <v>50.0</v>
      </c>
      <c r="E2519" s="1">
        <v>5185630.0</v>
      </c>
      <c r="F2519" s="1">
        <v>52.98</v>
      </c>
      <c r="G2519" s="1">
        <v>1.8920508E7</v>
      </c>
      <c r="H2519" s="1">
        <v>55.351</v>
      </c>
      <c r="I2519" s="1">
        <v>5020838.0</v>
      </c>
      <c r="J2519" s="1">
        <v>26.84</v>
      </c>
      <c r="K2519" s="1">
        <v>6172726.0</v>
      </c>
      <c r="L2519" s="1">
        <v>104.76</v>
      </c>
      <c r="M2519" s="1">
        <v>1265727.0</v>
      </c>
      <c r="N2519" s="1">
        <v>52.53</v>
      </c>
      <c r="O2519" s="1">
        <v>3660412.0</v>
      </c>
      <c r="P2519" s="1">
        <v>62.95</v>
      </c>
      <c r="Q2519" s="1">
        <v>1937510.0</v>
      </c>
      <c r="R2519" s="1">
        <v>10.43</v>
      </c>
      <c r="S2519" s="1">
        <v>3201194.0</v>
      </c>
      <c r="T2519" s="1">
        <v>25.79</v>
      </c>
      <c r="U2519" s="1">
        <v>5362214.0</v>
      </c>
    </row>
    <row r="2520" ht="13.5" customHeight="1">
      <c r="A2520" s="1">
        <v>45523.0</v>
      </c>
      <c r="B2520" s="1">
        <v>56.4</v>
      </c>
      <c r="C2520" s="1">
        <v>1.3072697E7</v>
      </c>
      <c r="D2520" s="1">
        <v>49.9</v>
      </c>
      <c r="E2520" s="1">
        <v>1.9950585E7</v>
      </c>
      <c r="F2520" s="1">
        <v>53.35</v>
      </c>
      <c r="G2520" s="1">
        <v>2.2434757E7</v>
      </c>
      <c r="H2520" s="1">
        <v>55.7427</v>
      </c>
      <c r="I2520" s="1">
        <v>4349469.0</v>
      </c>
      <c r="J2520" s="1">
        <v>26.6</v>
      </c>
      <c r="K2520" s="1">
        <v>1.2321198E7</v>
      </c>
      <c r="L2520" s="1">
        <v>103.5</v>
      </c>
      <c r="M2520" s="1">
        <v>1285739.0</v>
      </c>
      <c r="N2520" s="1">
        <v>52.68</v>
      </c>
      <c r="O2520" s="1">
        <v>5987083.0</v>
      </c>
      <c r="P2520" s="1">
        <v>62.42</v>
      </c>
      <c r="Q2520" s="1">
        <v>2942355.0</v>
      </c>
      <c r="R2520" s="1">
        <v>10.27</v>
      </c>
      <c r="S2520" s="1">
        <v>2731931.0</v>
      </c>
      <c r="T2520" s="1">
        <v>25.22</v>
      </c>
      <c r="U2520" s="1">
        <v>4224966.0</v>
      </c>
    </row>
    <row r="2521" ht="13.5" customHeight="1">
      <c r="A2521" s="1">
        <v>45524.0</v>
      </c>
      <c r="B2521" s="1">
        <v>54.89</v>
      </c>
      <c r="C2521" s="1">
        <v>7921038.0</v>
      </c>
      <c r="D2521" s="1">
        <v>48.65</v>
      </c>
      <c r="E2521" s="1">
        <v>1.9537552E7</v>
      </c>
      <c r="F2521" s="1">
        <v>53.24</v>
      </c>
      <c r="G2521" s="1">
        <v>1.3304158E7</v>
      </c>
      <c r="H2521" s="1">
        <v>55.1779</v>
      </c>
      <c r="I2521" s="1">
        <v>2723540.0</v>
      </c>
      <c r="J2521" s="1">
        <v>25.64</v>
      </c>
      <c r="K2521" s="1">
        <v>1.2478061E7</v>
      </c>
      <c r="L2521" s="1">
        <v>101.35</v>
      </c>
      <c r="M2521" s="1">
        <v>1557210.0</v>
      </c>
      <c r="N2521" s="1">
        <v>52.69</v>
      </c>
      <c r="O2521" s="1">
        <v>3240585.0</v>
      </c>
      <c r="P2521" s="1">
        <v>61.94</v>
      </c>
      <c r="Q2521" s="1">
        <v>3560714.0</v>
      </c>
      <c r="R2521" s="1">
        <v>10.13</v>
      </c>
      <c r="S2521" s="1">
        <v>2925794.0</v>
      </c>
      <c r="T2521" s="1">
        <v>24.95</v>
      </c>
      <c r="U2521" s="1">
        <v>2782461.0</v>
      </c>
    </row>
    <row r="2522" ht="13.5" customHeight="1">
      <c r="A2522" s="1">
        <v>45525.0</v>
      </c>
      <c r="B2522" s="1">
        <v>54.73</v>
      </c>
      <c r="C2522" s="1">
        <v>9802207.0</v>
      </c>
      <c r="D2522" s="1">
        <v>48.5</v>
      </c>
      <c r="E2522" s="1">
        <v>1.7730806E7</v>
      </c>
      <c r="F2522" s="1">
        <v>53.02</v>
      </c>
      <c r="G2522" s="1">
        <v>9118249.0</v>
      </c>
      <c r="H2522" s="1">
        <v>54.6678</v>
      </c>
      <c r="I2522" s="1">
        <v>4456739.0</v>
      </c>
      <c r="J2522" s="1">
        <v>25.63</v>
      </c>
      <c r="K2522" s="1">
        <v>6594573.0</v>
      </c>
      <c r="L2522" s="1">
        <v>101.56</v>
      </c>
      <c r="M2522" s="1">
        <v>1214147.0</v>
      </c>
      <c r="N2522" s="1">
        <v>53.0</v>
      </c>
      <c r="O2522" s="1">
        <v>2517824.0</v>
      </c>
      <c r="P2522" s="1">
        <v>61.67</v>
      </c>
      <c r="Q2522" s="1">
        <v>1269168.0</v>
      </c>
      <c r="R2522" s="1">
        <v>10.16</v>
      </c>
      <c r="S2522" s="1">
        <v>3137062.0</v>
      </c>
      <c r="T2522" s="1">
        <v>25.13</v>
      </c>
      <c r="U2522" s="1">
        <v>1808404.0</v>
      </c>
    </row>
    <row r="2523" ht="13.5" customHeight="1">
      <c r="A2523" s="1">
        <v>45526.0</v>
      </c>
      <c r="B2523" s="1">
        <v>54.92</v>
      </c>
      <c r="C2523" s="1">
        <v>1.9419337E7</v>
      </c>
      <c r="D2523" s="1">
        <v>48.74</v>
      </c>
      <c r="E2523" s="1">
        <v>1.1361612E7</v>
      </c>
      <c r="F2523" s="1">
        <v>53.5</v>
      </c>
      <c r="G2523" s="1">
        <v>1.3956163E7</v>
      </c>
      <c r="H2523" s="1">
        <v>55.1233</v>
      </c>
      <c r="I2523" s="1">
        <v>4990313.0</v>
      </c>
      <c r="J2523" s="1">
        <v>25.5</v>
      </c>
      <c r="K2523" s="1">
        <v>9161712.0</v>
      </c>
      <c r="L2523" s="1">
        <v>101.68</v>
      </c>
      <c r="M2523" s="1">
        <v>805262.0</v>
      </c>
      <c r="N2523" s="1">
        <v>53.34</v>
      </c>
      <c r="O2523" s="1">
        <v>2276243.0</v>
      </c>
      <c r="P2523" s="1">
        <v>62.25</v>
      </c>
      <c r="Q2523" s="1">
        <v>1538998.0</v>
      </c>
      <c r="R2523" s="1">
        <v>10.2</v>
      </c>
      <c r="S2523" s="1">
        <v>2677820.0</v>
      </c>
      <c r="T2523" s="1">
        <v>24.93</v>
      </c>
      <c r="U2523" s="1">
        <v>2021944.0</v>
      </c>
    </row>
    <row r="2524" ht="13.5" customHeight="1">
      <c r="A2524" s="1">
        <v>45527.0</v>
      </c>
      <c r="B2524" s="1">
        <v>55.22</v>
      </c>
      <c r="C2524" s="1">
        <v>1.347326E7</v>
      </c>
      <c r="D2524" s="1">
        <v>49.24</v>
      </c>
      <c r="E2524" s="1">
        <v>9798561.0</v>
      </c>
      <c r="F2524" s="1">
        <v>53.6</v>
      </c>
      <c r="G2524" s="1">
        <v>9346820.0</v>
      </c>
      <c r="H2524" s="1">
        <v>55.4695</v>
      </c>
      <c r="I2524" s="1">
        <v>6108850.0</v>
      </c>
      <c r="J2524" s="1">
        <v>25.74</v>
      </c>
      <c r="K2524" s="1">
        <v>7647227.0</v>
      </c>
      <c r="L2524" s="1">
        <v>102.9</v>
      </c>
      <c r="M2524" s="1">
        <v>958772.0</v>
      </c>
      <c r="N2524" s="1">
        <v>53.8</v>
      </c>
      <c r="O2524" s="1">
        <v>3691393.0</v>
      </c>
      <c r="P2524" s="1">
        <v>62.66</v>
      </c>
      <c r="Q2524" s="1">
        <v>1576521.0</v>
      </c>
      <c r="R2524" s="1">
        <v>10.37</v>
      </c>
      <c r="S2524" s="1">
        <v>2272707.0</v>
      </c>
      <c r="T2524" s="1">
        <v>25.42</v>
      </c>
      <c r="U2524" s="1">
        <v>1933389.0</v>
      </c>
    </row>
    <row r="2525" ht="13.5" customHeight="1">
      <c r="A2525" s="1">
        <v>45530.0</v>
      </c>
      <c r="B2525" s="1">
        <v>56.26</v>
      </c>
      <c r="C2525" s="1">
        <v>1.2470792E7</v>
      </c>
      <c r="D2525" s="1">
        <v>50.46</v>
      </c>
      <c r="E2525" s="1">
        <v>2.6121003E7</v>
      </c>
      <c r="F2525" s="1">
        <v>53.84</v>
      </c>
      <c r="G2525" s="1">
        <v>1.4428793E7</v>
      </c>
      <c r="H2525" s="1">
        <v>55.8338</v>
      </c>
      <c r="I2525" s="1">
        <v>2622947.0</v>
      </c>
      <c r="J2525" s="1">
        <v>25.99</v>
      </c>
      <c r="K2525" s="1">
        <v>8931030.0</v>
      </c>
      <c r="L2525" s="1">
        <v>104.1</v>
      </c>
      <c r="M2525" s="1">
        <v>1106444.0</v>
      </c>
      <c r="N2525" s="1">
        <v>54.36</v>
      </c>
      <c r="O2525" s="1">
        <v>4746770.0</v>
      </c>
      <c r="P2525" s="1">
        <v>63.24</v>
      </c>
      <c r="Q2525" s="1">
        <v>4596255.0</v>
      </c>
      <c r="R2525" s="1">
        <v>10.52</v>
      </c>
      <c r="S2525" s="1">
        <v>3242403.0</v>
      </c>
      <c r="T2525" s="1">
        <v>25.31</v>
      </c>
      <c r="U2525" s="1">
        <v>3105472.0</v>
      </c>
    </row>
    <row r="2526" ht="13.5" customHeight="1">
      <c r="A2526" s="1">
        <v>45531.0</v>
      </c>
      <c r="B2526" s="1">
        <v>54.9</v>
      </c>
      <c r="C2526" s="1">
        <v>1.2629469E7</v>
      </c>
      <c r="D2526" s="1">
        <v>49.67</v>
      </c>
      <c r="E2526" s="1">
        <v>2.5829889E7</v>
      </c>
      <c r="F2526" s="1">
        <v>53.36</v>
      </c>
      <c r="G2526" s="1">
        <v>8592295.0</v>
      </c>
      <c r="H2526" s="1">
        <v>55.9432</v>
      </c>
      <c r="I2526" s="1">
        <v>3980261.0</v>
      </c>
      <c r="J2526" s="1">
        <v>25.25</v>
      </c>
      <c r="K2526" s="1">
        <v>7006952.0</v>
      </c>
      <c r="L2526" s="1">
        <v>102.19</v>
      </c>
      <c r="M2526" s="1">
        <v>913728.0</v>
      </c>
      <c r="N2526" s="1">
        <v>54.05</v>
      </c>
      <c r="O2526" s="1">
        <v>3074844.0</v>
      </c>
      <c r="P2526" s="1">
        <v>62.36</v>
      </c>
      <c r="Q2526" s="1">
        <v>1841571.0</v>
      </c>
      <c r="R2526" s="1">
        <v>10.44</v>
      </c>
      <c r="S2526" s="1">
        <v>3507220.0</v>
      </c>
      <c r="T2526" s="1">
        <v>25.11</v>
      </c>
      <c r="U2526" s="1">
        <v>2127576.0</v>
      </c>
    </row>
    <row r="2527" ht="13.5" customHeight="1">
      <c r="A2527" s="1">
        <v>45532.0</v>
      </c>
      <c r="B2527" s="1">
        <v>54.75</v>
      </c>
      <c r="C2527" s="1">
        <v>8701890.0</v>
      </c>
      <c r="D2527" s="1">
        <v>49.22</v>
      </c>
      <c r="E2527" s="1">
        <v>1.3538449E7</v>
      </c>
      <c r="F2527" s="1">
        <v>53.08</v>
      </c>
      <c r="G2527" s="1">
        <v>7341554.0</v>
      </c>
      <c r="H2527" s="1">
        <v>55.7974</v>
      </c>
      <c r="I2527" s="1">
        <v>4194357.0</v>
      </c>
      <c r="J2527" s="1">
        <v>25.23</v>
      </c>
      <c r="K2527" s="1">
        <v>6945823.0</v>
      </c>
      <c r="L2527" s="1">
        <v>101.89</v>
      </c>
      <c r="M2527" s="1">
        <v>1104145.0</v>
      </c>
      <c r="N2527" s="1">
        <v>53.78</v>
      </c>
      <c r="O2527" s="1">
        <v>3536593.0</v>
      </c>
      <c r="P2527" s="1">
        <v>61.95</v>
      </c>
      <c r="Q2527" s="1">
        <v>1567029.0</v>
      </c>
      <c r="R2527" s="1">
        <v>10.4</v>
      </c>
      <c r="S2527" s="1">
        <v>2967742.0</v>
      </c>
      <c r="T2527" s="1">
        <v>24.93</v>
      </c>
      <c r="U2527" s="1">
        <v>2236921.0</v>
      </c>
    </row>
    <row r="2528" ht="13.5" customHeight="1">
      <c r="A2528" s="1">
        <v>45533.0</v>
      </c>
      <c r="B2528" s="1">
        <v>55.27</v>
      </c>
      <c r="C2528" s="1">
        <v>1.1728629E7</v>
      </c>
      <c r="D2528" s="1">
        <v>49.79</v>
      </c>
      <c r="E2528" s="1">
        <v>2.7139845E7</v>
      </c>
      <c r="F2528" s="1">
        <v>53.36</v>
      </c>
      <c r="G2528" s="1">
        <v>8735759.0</v>
      </c>
      <c r="H2528" s="1">
        <v>56.18</v>
      </c>
      <c r="I2528" s="1">
        <v>8296043.0</v>
      </c>
      <c r="J2528" s="1">
        <v>25.56</v>
      </c>
      <c r="K2528" s="1">
        <v>1.0904073E7</v>
      </c>
      <c r="L2528" s="1">
        <v>102.96</v>
      </c>
      <c r="M2528" s="1">
        <v>1138043.0</v>
      </c>
      <c r="N2528" s="1">
        <v>53.98</v>
      </c>
      <c r="O2528" s="1">
        <v>4374208.0</v>
      </c>
      <c r="P2528" s="1">
        <v>61.84</v>
      </c>
      <c r="Q2528" s="1">
        <v>3192488.0</v>
      </c>
      <c r="R2528" s="1">
        <v>10.49</v>
      </c>
      <c r="S2528" s="1">
        <v>5394207.0</v>
      </c>
      <c r="T2528" s="1">
        <v>25.04</v>
      </c>
      <c r="U2528" s="1">
        <v>2042506.0</v>
      </c>
    </row>
    <row r="2529" ht="13.5" customHeight="1">
      <c r="A2529" s="1">
        <v>45534.0</v>
      </c>
      <c r="B2529" s="1">
        <v>54.66</v>
      </c>
      <c r="C2529" s="1">
        <v>1.7468348E7</v>
      </c>
      <c r="D2529" s="1">
        <v>48.78</v>
      </c>
      <c r="E2529" s="1">
        <v>2.0701194E7</v>
      </c>
      <c r="F2529" s="1">
        <v>54.22</v>
      </c>
      <c r="G2529" s="1">
        <v>1.5027392E7</v>
      </c>
      <c r="H2529" s="1">
        <v>56.8632</v>
      </c>
      <c r="I2529" s="1">
        <v>5295282.0</v>
      </c>
      <c r="J2529" s="1">
        <v>24.99</v>
      </c>
      <c r="K2529" s="1">
        <v>9660769.0</v>
      </c>
      <c r="L2529" s="1">
        <v>101.5</v>
      </c>
      <c r="M2529" s="1">
        <v>2119369.0</v>
      </c>
      <c r="N2529" s="1">
        <v>54.29</v>
      </c>
      <c r="O2529" s="1">
        <v>2099956.0</v>
      </c>
      <c r="P2529" s="1">
        <v>61.42</v>
      </c>
      <c r="Q2529" s="1">
        <v>2053065.0</v>
      </c>
      <c r="R2529" s="1">
        <v>10.26</v>
      </c>
      <c r="S2529" s="1">
        <v>4733611.0</v>
      </c>
      <c r="T2529" s="1">
        <v>24.94</v>
      </c>
      <c r="U2529" s="1">
        <v>3113924.0</v>
      </c>
    </row>
    <row r="2530" ht="13.5" customHeight="1">
      <c r="A2530" s="1">
        <v>45537.0</v>
      </c>
      <c r="B2530" s="1">
        <v>54.66</v>
      </c>
      <c r="C2530" s="1">
        <v>1.7468348E7</v>
      </c>
      <c r="D2530" s="1">
        <v>48.78</v>
      </c>
      <c r="E2530" s="1">
        <v>2.0701194E7</v>
      </c>
      <c r="F2530" s="1">
        <v>54.22</v>
      </c>
      <c r="G2530" s="1">
        <v>1.5027392E7</v>
      </c>
      <c r="H2530" s="1">
        <v>56.8632</v>
      </c>
      <c r="I2530" s="1">
        <v>5295282.0</v>
      </c>
      <c r="J2530" s="1">
        <v>24.99</v>
      </c>
      <c r="K2530" s="1">
        <v>9660769.0</v>
      </c>
      <c r="L2530" s="1">
        <v>101.5</v>
      </c>
      <c r="M2530" s="1">
        <v>2119369.0</v>
      </c>
      <c r="N2530" s="1">
        <v>54.29</v>
      </c>
      <c r="O2530" s="1">
        <v>2099956.0</v>
      </c>
      <c r="P2530" s="1">
        <v>61.42</v>
      </c>
      <c r="Q2530" s="1">
        <v>2053065.0</v>
      </c>
      <c r="R2530" s="1">
        <v>10.26</v>
      </c>
      <c r="S2530" s="1">
        <v>4733611.0</v>
      </c>
      <c r="T2530" s="1">
        <v>24.94</v>
      </c>
      <c r="U2530" s="1">
        <v>3113924.0</v>
      </c>
    </row>
    <row r="2531" ht="13.5" customHeight="1">
      <c r="A2531" s="1">
        <v>45538.0</v>
      </c>
      <c r="B2531" s="1">
        <v>53.83</v>
      </c>
      <c r="C2531" s="1">
        <v>2.0814965E7</v>
      </c>
      <c r="D2531" s="1">
        <v>47.13</v>
      </c>
      <c r="E2531" s="1">
        <v>1.9669259E7</v>
      </c>
      <c r="F2531" s="1">
        <v>54.48</v>
      </c>
      <c r="G2531" s="1">
        <v>1.4274824E7</v>
      </c>
      <c r="H2531" s="1">
        <v>57.0728</v>
      </c>
      <c r="I2531" s="1">
        <v>1.2435623E7</v>
      </c>
      <c r="J2531" s="1">
        <v>24.35</v>
      </c>
      <c r="K2531" s="1">
        <v>1.1234517E7</v>
      </c>
      <c r="L2531" s="1">
        <v>98.71</v>
      </c>
      <c r="M2531" s="1">
        <v>1768541.0</v>
      </c>
      <c r="N2531" s="1">
        <v>54.74</v>
      </c>
      <c r="O2531" s="1">
        <v>6068698.0</v>
      </c>
      <c r="P2531" s="1">
        <v>59.15</v>
      </c>
      <c r="Q2531" s="1">
        <v>4847656.0</v>
      </c>
      <c r="R2531" s="1">
        <v>9.96</v>
      </c>
      <c r="S2531" s="1">
        <v>5434757.0</v>
      </c>
      <c r="T2531" s="1">
        <v>23.86</v>
      </c>
      <c r="U2531" s="1">
        <v>3399017.0</v>
      </c>
    </row>
    <row r="2532" ht="13.5" customHeight="1">
      <c r="A2532" s="1">
        <v>45539.0</v>
      </c>
      <c r="B2532" s="1">
        <v>52.48</v>
      </c>
      <c r="C2532" s="1">
        <v>1.8177741E7</v>
      </c>
      <c r="D2532" s="1">
        <v>46.2</v>
      </c>
      <c r="E2532" s="1">
        <v>1.8964512E7</v>
      </c>
      <c r="F2532" s="1">
        <v>53.58</v>
      </c>
      <c r="G2532" s="1">
        <v>6908766.0</v>
      </c>
      <c r="H2532" s="1">
        <v>57.3005</v>
      </c>
      <c r="I2532" s="1">
        <v>6393865.0</v>
      </c>
      <c r="J2532" s="1">
        <v>23.8</v>
      </c>
      <c r="K2532" s="1">
        <v>7748854.0</v>
      </c>
      <c r="L2532" s="1">
        <v>96.04</v>
      </c>
      <c r="M2532" s="1">
        <v>838492.0</v>
      </c>
      <c r="N2532" s="1">
        <v>54.83</v>
      </c>
      <c r="O2532" s="1">
        <v>3463760.0</v>
      </c>
      <c r="P2532" s="1">
        <v>59.45</v>
      </c>
      <c r="Q2532" s="1">
        <v>2350567.0</v>
      </c>
      <c r="R2532" s="1">
        <v>9.91</v>
      </c>
      <c r="S2532" s="1">
        <v>5792021.0</v>
      </c>
      <c r="T2532" s="1">
        <v>23.57</v>
      </c>
      <c r="U2532" s="1">
        <v>3521915.0</v>
      </c>
    </row>
    <row r="2533" ht="13.5" customHeight="1">
      <c r="A2533" s="1">
        <v>45540.0</v>
      </c>
      <c r="B2533" s="1">
        <v>51.34</v>
      </c>
      <c r="C2533" s="1">
        <v>1.9781538E7</v>
      </c>
      <c r="D2533" s="1">
        <v>45.64</v>
      </c>
      <c r="E2533" s="1">
        <v>1.4679394E7</v>
      </c>
      <c r="F2533" s="1">
        <v>54.64</v>
      </c>
      <c r="G2533" s="1">
        <v>1.1029254E7</v>
      </c>
      <c r="H2533" s="1">
        <v>57.6011</v>
      </c>
      <c r="I2533" s="1">
        <v>7333751.0</v>
      </c>
      <c r="J2533" s="1">
        <v>23.23</v>
      </c>
      <c r="K2533" s="1">
        <v>1.3297785E7</v>
      </c>
      <c r="L2533" s="1">
        <v>94.31</v>
      </c>
      <c r="M2533" s="1">
        <v>1589615.0</v>
      </c>
      <c r="N2533" s="1">
        <v>54.9</v>
      </c>
      <c r="O2533" s="1">
        <v>4570367.0</v>
      </c>
      <c r="P2533" s="1">
        <v>59.92</v>
      </c>
      <c r="Q2533" s="1">
        <v>2403495.0</v>
      </c>
      <c r="R2533" s="1">
        <v>9.78</v>
      </c>
      <c r="S2533" s="1">
        <v>4034803.0</v>
      </c>
      <c r="T2533" s="1">
        <v>22.85</v>
      </c>
      <c r="U2533" s="1">
        <v>6765242.0</v>
      </c>
    </row>
    <row r="2534" ht="13.5" customHeight="1">
      <c r="A2534" s="1">
        <v>45541.0</v>
      </c>
      <c r="B2534" s="1">
        <v>50.64</v>
      </c>
      <c r="C2534" s="1">
        <v>2.5472821E7</v>
      </c>
      <c r="D2534" s="1">
        <v>45.07</v>
      </c>
      <c r="E2534" s="1">
        <v>1.633158E7</v>
      </c>
      <c r="F2534" s="1">
        <v>54.79</v>
      </c>
      <c r="G2534" s="1">
        <v>1.335529E7</v>
      </c>
      <c r="H2534" s="1">
        <v>57.7013</v>
      </c>
      <c r="I2534" s="1">
        <v>6034974.0</v>
      </c>
      <c r="J2534" s="1">
        <v>22.87</v>
      </c>
      <c r="K2534" s="1">
        <v>1.119128E7</v>
      </c>
      <c r="L2534" s="1">
        <v>92.28</v>
      </c>
      <c r="M2534" s="1">
        <v>1205792.0</v>
      </c>
      <c r="N2534" s="1">
        <v>54.91</v>
      </c>
      <c r="O2534" s="1">
        <v>5296719.0</v>
      </c>
      <c r="P2534" s="1">
        <v>60.14</v>
      </c>
      <c r="Q2534" s="1">
        <v>5796622.0</v>
      </c>
      <c r="R2534" s="1">
        <v>9.69</v>
      </c>
      <c r="S2534" s="1">
        <v>4012691.0</v>
      </c>
      <c r="T2534" s="1">
        <v>22.33</v>
      </c>
      <c r="U2534" s="1">
        <v>1.0976077E7</v>
      </c>
    </row>
    <row r="2535" ht="13.5" customHeight="1">
      <c r="A2535" s="1">
        <v>45544.0</v>
      </c>
      <c r="B2535" s="1">
        <v>50.71</v>
      </c>
      <c r="C2535" s="1">
        <v>2.4093174E7</v>
      </c>
      <c r="D2535" s="1">
        <v>45.4</v>
      </c>
      <c r="E2535" s="1">
        <v>2.7398319E7</v>
      </c>
      <c r="F2535" s="1">
        <v>55.31</v>
      </c>
      <c r="G2535" s="1">
        <v>8426343.0</v>
      </c>
      <c r="H2535" s="1">
        <v>58.1842</v>
      </c>
      <c r="I2535" s="1">
        <v>7953197.0</v>
      </c>
      <c r="J2535" s="1">
        <v>22.56</v>
      </c>
      <c r="K2535" s="1">
        <v>1.767426E7</v>
      </c>
      <c r="L2535" s="1">
        <v>92.22</v>
      </c>
      <c r="M2535" s="1">
        <v>2160301.0</v>
      </c>
      <c r="N2535" s="1">
        <v>55.53</v>
      </c>
      <c r="O2535" s="1">
        <v>6410075.0</v>
      </c>
      <c r="P2535" s="1">
        <v>58.8</v>
      </c>
      <c r="Q2535" s="1">
        <v>3056048.0</v>
      </c>
      <c r="R2535" s="1">
        <v>9.72</v>
      </c>
      <c r="S2535" s="1">
        <v>2907556.0</v>
      </c>
      <c r="T2535" s="1">
        <v>22.21</v>
      </c>
      <c r="U2535" s="1">
        <v>6614902.0</v>
      </c>
    </row>
    <row r="2536" ht="13.5" customHeight="1">
      <c r="A2536" s="1">
        <v>45545.0</v>
      </c>
      <c r="B2536" s="1">
        <v>49.1</v>
      </c>
      <c r="C2536" s="1">
        <v>2.4275571E7</v>
      </c>
      <c r="D2536" s="1">
        <v>43.81</v>
      </c>
      <c r="E2536" s="1">
        <v>3.493928E7</v>
      </c>
      <c r="F2536" s="1">
        <v>54.76</v>
      </c>
      <c r="G2536" s="1">
        <v>1.4027346E7</v>
      </c>
      <c r="H2536" s="1">
        <v>56.7448</v>
      </c>
      <c r="I2536" s="1">
        <v>8863501.0</v>
      </c>
      <c r="J2536" s="1">
        <v>22.09</v>
      </c>
      <c r="K2536" s="1">
        <v>1.9646365E7</v>
      </c>
      <c r="L2536" s="1">
        <v>89.96</v>
      </c>
      <c r="M2536" s="1">
        <v>1926940.0</v>
      </c>
      <c r="N2536" s="1">
        <v>55.24</v>
      </c>
      <c r="O2536" s="1">
        <v>5878101.0</v>
      </c>
      <c r="P2536" s="1">
        <v>58.16</v>
      </c>
      <c r="Q2536" s="1">
        <v>5592832.0</v>
      </c>
      <c r="R2536" s="1">
        <v>9.66</v>
      </c>
      <c r="S2536" s="1">
        <v>6271579.0</v>
      </c>
      <c r="T2536" s="1">
        <v>22.16</v>
      </c>
      <c r="U2536" s="1">
        <v>5394553.0</v>
      </c>
    </row>
    <row r="2537" ht="13.5" customHeight="1">
      <c r="A2537" s="1">
        <v>45546.0</v>
      </c>
      <c r="B2537" s="1">
        <v>48.96</v>
      </c>
      <c r="C2537" s="1">
        <v>1.4324564E7</v>
      </c>
      <c r="D2537" s="1">
        <v>43.95</v>
      </c>
      <c r="E2537" s="1">
        <v>4.1897259E7</v>
      </c>
      <c r="F2537" s="1">
        <v>54.63</v>
      </c>
      <c r="G2537" s="1">
        <v>1.613305E7</v>
      </c>
      <c r="H2537" s="1">
        <v>56.7084</v>
      </c>
      <c r="I2537" s="1">
        <v>6654906.0</v>
      </c>
      <c r="J2537" s="1">
        <v>21.95</v>
      </c>
      <c r="K2537" s="1">
        <v>1.3650939E7</v>
      </c>
      <c r="L2537" s="1">
        <v>89.04</v>
      </c>
      <c r="M2537" s="1">
        <v>2130617.0</v>
      </c>
      <c r="N2537" s="1">
        <v>54.69</v>
      </c>
      <c r="O2537" s="1">
        <v>8593790.0</v>
      </c>
      <c r="P2537" s="1">
        <v>58.75</v>
      </c>
      <c r="Q2537" s="1">
        <v>1906050.0</v>
      </c>
      <c r="R2537" s="1">
        <v>9.76</v>
      </c>
      <c r="S2537" s="1">
        <v>4532798.0</v>
      </c>
      <c r="T2537" s="1">
        <v>22.48</v>
      </c>
      <c r="U2537" s="1">
        <v>6041025.0</v>
      </c>
    </row>
    <row r="2538" ht="13.5" customHeight="1">
      <c r="A2538" s="1">
        <v>45547.0</v>
      </c>
      <c r="B2538" s="1">
        <v>49.31</v>
      </c>
      <c r="C2538" s="1">
        <v>2.2720505E7</v>
      </c>
      <c r="D2538" s="1">
        <v>44.3</v>
      </c>
      <c r="E2538" s="1">
        <v>4.0210222E7</v>
      </c>
      <c r="F2538" s="1">
        <v>54.98</v>
      </c>
      <c r="G2538" s="1">
        <v>1.303179E7</v>
      </c>
      <c r="H2538" s="1">
        <v>56.9999</v>
      </c>
      <c r="I2538" s="1">
        <v>6440450.0</v>
      </c>
      <c r="J2538" s="1">
        <v>22.06</v>
      </c>
      <c r="K2538" s="1">
        <v>2.5963698E7</v>
      </c>
      <c r="L2538" s="1">
        <v>89.51</v>
      </c>
      <c r="M2538" s="1">
        <v>1701274.0</v>
      </c>
      <c r="N2538" s="1">
        <v>55.39</v>
      </c>
      <c r="O2538" s="1">
        <v>7724085.0</v>
      </c>
      <c r="P2538" s="1">
        <v>58.89</v>
      </c>
      <c r="Q2538" s="1">
        <v>7619119.0</v>
      </c>
      <c r="R2538" s="1">
        <v>9.89</v>
      </c>
      <c r="S2538" s="1">
        <v>3708626.0</v>
      </c>
      <c r="T2538" s="1">
        <v>22.85</v>
      </c>
      <c r="U2538" s="1">
        <v>4108079.0</v>
      </c>
    </row>
    <row r="2539" ht="13.5" customHeight="1">
      <c r="A2539" s="1">
        <v>45548.0</v>
      </c>
      <c r="B2539" s="1">
        <v>49.53</v>
      </c>
      <c r="C2539" s="1">
        <v>1.1297571E7</v>
      </c>
      <c r="D2539" s="1">
        <v>43.4</v>
      </c>
      <c r="E2539" s="1">
        <v>3.7812221E7</v>
      </c>
      <c r="F2539" s="1">
        <v>55.37</v>
      </c>
      <c r="G2539" s="1">
        <v>7306735.0</v>
      </c>
      <c r="H2539" s="1">
        <v>57.6376</v>
      </c>
      <c r="I2539" s="1">
        <v>7037948.0</v>
      </c>
      <c r="J2539" s="1">
        <v>22.03</v>
      </c>
      <c r="K2539" s="1">
        <v>1.8882869E7</v>
      </c>
      <c r="L2539" s="1">
        <v>90.0</v>
      </c>
      <c r="M2539" s="1">
        <v>1733220.0</v>
      </c>
      <c r="N2539" s="1">
        <v>56.1</v>
      </c>
      <c r="O2539" s="1">
        <v>1.1074261E7</v>
      </c>
      <c r="P2539" s="1">
        <v>59.12</v>
      </c>
      <c r="Q2539" s="1">
        <v>3039253.0</v>
      </c>
      <c r="R2539" s="1">
        <v>9.96</v>
      </c>
      <c r="S2539" s="1">
        <v>4818595.0</v>
      </c>
      <c r="T2539" s="1">
        <v>23.15</v>
      </c>
      <c r="U2539" s="1">
        <v>3683585.0</v>
      </c>
    </row>
    <row r="2540" ht="13.5" customHeight="1">
      <c r="A2540" s="1">
        <v>45551.0</v>
      </c>
      <c r="B2540" s="1">
        <v>49.92</v>
      </c>
      <c r="C2540" s="1">
        <v>6259482.0</v>
      </c>
      <c r="D2540" s="1">
        <v>43.93</v>
      </c>
      <c r="E2540" s="1">
        <v>5.6706705E7</v>
      </c>
      <c r="F2540" s="1">
        <v>55.96</v>
      </c>
      <c r="G2540" s="1">
        <v>1.1635953E7</v>
      </c>
      <c r="H2540" s="1">
        <v>57.8927</v>
      </c>
      <c r="I2540" s="1">
        <v>6214947.0</v>
      </c>
      <c r="J2540" s="1">
        <v>22.36</v>
      </c>
      <c r="K2540" s="1">
        <v>1.7190767E7</v>
      </c>
      <c r="L2540" s="1">
        <v>91.05</v>
      </c>
      <c r="M2540" s="1">
        <v>1164141.0</v>
      </c>
      <c r="N2540" s="1">
        <v>55.32</v>
      </c>
      <c r="O2540" s="1">
        <v>6526191.0</v>
      </c>
      <c r="P2540" s="1">
        <v>59.11</v>
      </c>
      <c r="Q2540" s="1">
        <v>3744433.0</v>
      </c>
      <c r="R2540" s="1">
        <v>10.11</v>
      </c>
      <c r="S2540" s="1">
        <v>3485066.0</v>
      </c>
      <c r="T2540" s="1">
        <v>23.21</v>
      </c>
      <c r="U2540" s="1">
        <v>3142314.0</v>
      </c>
    </row>
    <row r="2541" ht="13.5" customHeight="1">
      <c r="A2541" s="1">
        <v>45552.0</v>
      </c>
      <c r="B2541" s="1">
        <v>50.66</v>
      </c>
      <c r="C2541" s="1">
        <v>1.4010494E7</v>
      </c>
      <c r="D2541" s="1">
        <v>44.68</v>
      </c>
      <c r="E2541" s="1">
        <v>5.5125144E7</v>
      </c>
      <c r="F2541" s="1">
        <v>55.51</v>
      </c>
      <c r="G2541" s="1">
        <v>6473908.0</v>
      </c>
      <c r="H2541" s="1">
        <v>57.4554</v>
      </c>
      <c r="I2541" s="1">
        <v>6952563.0</v>
      </c>
      <c r="J2541" s="1">
        <v>22.72</v>
      </c>
      <c r="K2541" s="1">
        <v>2.2764101E7</v>
      </c>
      <c r="L2541" s="1">
        <v>91.48</v>
      </c>
      <c r="M2541" s="1">
        <v>1006246.0</v>
      </c>
      <c r="N2541" s="1">
        <v>55.29</v>
      </c>
      <c r="O2541" s="1">
        <v>1.5121462E7</v>
      </c>
      <c r="P2541" s="1">
        <v>59.6</v>
      </c>
      <c r="Q2541" s="1">
        <v>2529089.0</v>
      </c>
      <c r="R2541" s="1">
        <v>10.32</v>
      </c>
      <c r="S2541" s="1">
        <v>4410752.0</v>
      </c>
      <c r="T2541" s="1">
        <v>23.39</v>
      </c>
      <c r="U2541" s="1">
        <v>4347968.0</v>
      </c>
    </row>
    <row r="2542" ht="13.5" customHeight="1">
      <c r="A2542" s="1">
        <v>45553.0</v>
      </c>
      <c r="B2542" s="1">
        <v>50.36</v>
      </c>
      <c r="C2542" s="1">
        <v>7692410.0</v>
      </c>
      <c r="D2542" s="1">
        <v>44.72</v>
      </c>
      <c r="E2542" s="1">
        <v>1.6770157E7</v>
      </c>
      <c r="F2542" s="1">
        <v>55.18</v>
      </c>
      <c r="G2542" s="1">
        <v>8745329.0</v>
      </c>
      <c r="H2542" s="1">
        <v>57.1092</v>
      </c>
      <c r="I2542" s="1">
        <v>7188212.0</v>
      </c>
      <c r="J2542" s="1">
        <v>22.63</v>
      </c>
      <c r="K2542" s="1">
        <v>1.1486971E7</v>
      </c>
      <c r="L2542" s="1">
        <v>91.15</v>
      </c>
      <c r="M2542" s="1">
        <v>1141403.0</v>
      </c>
      <c r="N2542" s="1">
        <v>54.71</v>
      </c>
      <c r="O2542" s="1">
        <v>8734322.0</v>
      </c>
      <c r="P2542" s="1">
        <v>58.85</v>
      </c>
      <c r="Q2542" s="1">
        <v>5646948.0</v>
      </c>
      <c r="R2542" s="1">
        <v>10.33</v>
      </c>
      <c r="S2542" s="1">
        <v>3279107.0</v>
      </c>
      <c r="T2542" s="1">
        <v>22.71</v>
      </c>
      <c r="U2542" s="1">
        <v>5022146.0</v>
      </c>
    </row>
    <row r="2543" ht="13.5" customHeight="1">
      <c r="A2543" s="1">
        <v>45554.0</v>
      </c>
      <c r="B2543" s="1">
        <v>51.13</v>
      </c>
      <c r="C2543" s="1">
        <v>8181162.0</v>
      </c>
      <c r="D2543" s="1">
        <v>45.8</v>
      </c>
      <c r="E2543" s="1">
        <v>1.5708624E7</v>
      </c>
      <c r="F2543" s="1">
        <v>54.82</v>
      </c>
      <c r="G2543" s="1">
        <v>9462542.0</v>
      </c>
      <c r="H2543" s="1">
        <v>55.597</v>
      </c>
      <c r="I2543" s="1">
        <v>1.2165479E7</v>
      </c>
      <c r="J2543" s="1">
        <v>23.35</v>
      </c>
      <c r="K2543" s="1">
        <v>1.1113268E7</v>
      </c>
      <c r="L2543" s="1">
        <v>93.27</v>
      </c>
      <c r="M2543" s="1">
        <v>1268562.0</v>
      </c>
      <c r="N2543" s="1">
        <v>54.74</v>
      </c>
      <c r="O2543" s="1">
        <v>4602545.0</v>
      </c>
      <c r="P2543" s="1">
        <v>59.56</v>
      </c>
      <c r="Q2543" s="1">
        <v>2758015.0</v>
      </c>
      <c r="R2543" s="1">
        <v>10.43</v>
      </c>
      <c r="S2543" s="1">
        <v>4734605.0</v>
      </c>
      <c r="T2543" s="1">
        <v>23.1</v>
      </c>
      <c r="U2543" s="1">
        <v>3988698.0</v>
      </c>
    </row>
    <row r="2544" ht="13.5" customHeight="1">
      <c r="A2544" s="1">
        <v>45555.0</v>
      </c>
      <c r="B2544" s="1">
        <v>50.47</v>
      </c>
      <c r="C2544" s="1">
        <v>1.4476921E7</v>
      </c>
      <c r="D2544" s="1">
        <v>45.25</v>
      </c>
      <c r="E2544" s="1">
        <v>2.9810244E7</v>
      </c>
      <c r="F2544" s="1">
        <v>54.98</v>
      </c>
      <c r="G2544" s="1">
        <v>2.1707981E7</v>
      </c>
      <c r="H2544" s="1">
        <v>57.0728</v>
      </c>
      <c r="I2544" s="1">
        <v>3.0813422E7</v>
      </c>
      <c r="J2544" s="1">
        <v>23.21</v>
      </c>
      <c r="K2544" s="1">
        <v>2.9077009E7</v>
      </c>
      <c r="L2544" s="1">
        <v>93.09</v>
      </c>
      <c r="M2544" s="1">
        <v>3643900.0</v>
      </c>
      <c r="N2544" s="1">
        <v>55.07</v>
      </c>
      <c r="O2544" s="1">
        <v>8429899.0</v>
      </c>
      <c r="P2544" s="1">
        <v>58.5</v>
      </c>
      <c r="Q2544" s="1">
        <v>4019481.0</v>
      </c>
      <c r="R2544" s="1">
        <v>10.49</v>
      </c>
      <c r="S2544" s="1">
        <v>7885778.0</v>
      </c>
      <c r="T2544" s="1">
        <v>22.91</v>
      </c>
      <c r="U2544" s="1">
        <v>7304297.0</v>
      </c>
    </row>
    <row r="2545" ht="13.5" customHeight="1">
      <c r="A2545" s="1">
        <v>45558.0</v>
      </c>
      <c r="B2545" s="1">
        <v>51.12</v>
      </c>
      <c r="C2545" s="1">
        <v>1.2244842E7</v>
      </c>
      <c r="D2545" s="1">
        <v>45.67</v>
      </c>
      <c r="E2545" s="1">
        <v>1.9612713E7</v>
      </c>
      <c r="F2545" s="1">
        <v>55.22</v>
      </c>
      <c r="G2545" s="1">
        <v>7299235.0</v>
      </c>
      <c r="H2545" s="1">
        <v>57.9564</v>
      </c>
      <c r="I2545" s="1">
        <v>1.5552172E7</v>
      </c>
      <c r="J2545" s="1">
        <v>23.25</v>
      </c>
      <c r="K2545" s="1">
        <v>8763178.0</v>
      </c>
      <c r="L2545" s="1">
        <v>94.97</v>
      </c>
      <c r="M2545" s="1">
        <v>2260103.0</v>
      </c>
      <c r="N2545" s="1">
        <v>55.51</v>
      </c>
      <c r="O2545" s="1">
        <v>6602515.0</v>
      </c>
      <c r="P2545" s="1">
        <v>59.38</v>
      </c>
      <c r="Q2545" s="1">
        <v>2033219.0</v>
      </c>
      <c r="R2545" s="1">
        <v>10.47</v>
      </c>
      <c r="S2545" s="1">
        <v>5622653.0</v>
      </c>
      <c r="T2545" s="1">
        <v>22.76</v>
      </c>
      <c r="U2545" s="1">
        <v>4471887.0</v>
      </c>
    </row>
    <row r="2546" ht="13.5" customHeight="1">
      <c r="A2546" s="1">
        <v>45559.0</v>
      </c>
      <c r="B2546" s="1">
        <v>51.33</v>
      </c>
      <c r="C2546" s="1">
        <v>9335585.0</v>
      </c>
      <c r="D2546" s="1">
        <v>46.49</v>
      </c>
      <c r="E2546" s="1">
        <v>1.28487E7</v>
      </c>
      <c r="F2546" s="1">
        <v>54.9</v>
      </c>
      <c r="G2546" s="1">
        <v>5313624.0</v>
      </c>
      <c r="H2546" s="1">
        <v>57.5647</v>
      </c>
      <c r="I2546" s="1">
        <v>1.6721035E7</v>
      </c>
      <c r="J2546" s="1">
        <v>23.34</v>
      </c>
      <c r="K2546" s="1">
        <v>8297180.0</v>
      </c>
      <c r="L2546" s="1">
        <v>95.92</v>
      </c>
      <c r="M2546" s="1">
        <v>1162876.0</v>
      </c>
      <c r="N2546" s="1">
        <v>55.61</v>
      </c>
      <c r="O2546" s="1">
        <v>4480848.0</v>
      </c>
      <c r="P2546" s="1">
        <v>60.21</v>
      </c>
      <c r="Q2546" s="1">
        <v>1417432.0</v>
      </c>
      <c r="R2546" s="1">
        <v>10.55</v>
      </c>
      <c r="S2546" s="1">
        <v>4903758.0</v>
      </c>
      <c r="T2546" s="1">
        <v>22.92</v>
      </c>
      <c r="U2546" s="1">
        <v>4408317.0</v>
      </c>
    </row>
    <row r="2547" ht="13.5" customHeight="1">
      <c r="A2547" s="1">
        <v>45560.0</v>
      </c>
      <c r="B2547" s="1">
        <v>50.47</v>
      </c>
      <c r="C2547" s="1">
        <v>4559955.0</v>
      </c>
      <c r="D2547" s="1">
        <v>45.46</v>
      </c>
      <c r="E2547" s="1">
        <v>1.4839037E7</v>
      </c>
      <c r="F2547" s="1">
        <v>55.42</v>
      </c>
      <c r="G2547" s="1">
        <v>5278430.0</v>
      </c>
      <c r="H2547" s="1">
        <v>58.7216</v>
      </c>
      <c r="I2547" s="1">
        <v>8351245.0</v>
      </c>
      <c r="J2547" s="1">
        <v>22.94</v>
      </c>
      <c r="K2547" s="1">
        <v>1.0404687E7</v>
      </c>
      <c r="L2547" s="1">
        <v>94.9</v>
      </c>
      <c r="M2547" s="1">
        <v>1814028.0</v>
      </c>
      <c r="N2547" s="1">
        <v>55.44</v>
      </c>
      <c r="O2547" s="1">
        <v>3649992.0</v>
      </c>
      <c r="P2547" s="1">
        <v>59.75</v>
      </c>
      <c r="Q2547" s="1">
        <v>2118104.0</v>
      </c>
      <c r="R2547" s="1">
        <v>10.34</v>
      </c>
      <c r="S2547" s="1">
        <v>4705553.0</v>
      </c>
      <c r="T2547" s="1">
        <v>22.46</v>
      </c>
      <c r="U2547" s="1">
        <v>4480880.0</v>
      </c>
    </row>
    <row r="2548" ht="13.5" customHeight="1">
      <c r="A2548" s="1">
        <v>45561.0</v>
      </c>
      <c r="B2548" s="1">
        <v>49.18</v>
      </c>
      <c r="C2548" s="1">
        <v>1.2183626E7</v>
      </c>
      <c r="D2548" s="1">
        <v>44.0</v>
      </c>
      <c r="E2548" s="1">
        <v>1.4121525E7</v>
      </c>
      <c r="F2548" s="1">
        <v>54.94</v>
      </c>
      <c r="G2548" s="1">
        <v>8538385.0</v>
      </c>
      <c r="H2548" s="1">
        <v>58.8036</v>
      </c>
      <c r="I2548" s="1">
        <v>8719458.0</v>
      </c>
      <c r="J2548" s="1">
        <v>21.95</v>
      </c>
      <c r="K2548" s="1">
        <v>1.8747116E7</v>
      </c>
      <c r="L2548" s="1">
        <v>92.66</v>
      </c>
      <c r="M2548" s="1">
        <v>1739392.0</v>
      </c>
      <c r="N2548" s="1">
        <v>55.45</v>
      </c>
      <c r="O2548" s="1">
        <v>4205026.0</v>
      </c>
      <c r="P2548" s="1">
        <v>59.04</v>
      </c>
      <c r="Q2548" s="1">
        <v>2549406.0</v>
      </c>
      <c r="R2548" s="1">
        <v>9.93</v>
      </c>
      <c r="S2548" s="1">
        <v>8387451.0</v>
      </c>
      <c r="T2548" s="1">
        <v>21.78</v>
      </c>
      <c r="U2548" s="1">
        <v>4693295.0</v>
      </c>
    </row>
    <row r="2549" ht="13.5" customHeight="1">
      <c r="A2549" s="1">
        <v>45562.0</v>
      </c>
      <c r="B2549" s="1">
        <v>49.78</v>
      </c>
      <c r="C2549" s="1">
        <v>1.0364141E7</v>
      </c>
      <c r="D2549" s="1">
        <v>44.92</v>
      </c>
      <c r="E2549" s="1">
        <v>1.4983254E7</v>
      </c>
      <c r="F2549" s="1">
        <v>55.03</v>
      </c>
      <c r="G2549" s="1">
        <v>3942169.0</v>
      </c>
      <c r="H2549" s="1">
        <v>57.5556</v>
      </c>
      <c r="I2549" s="1">
        <v>5.930665E7</v>
      </c>
      <c r="J2549" s="1">
        <v>22.49</v>
      </c>
      <c r="K2549" s="1">
        <v>1.2387949E7</v>
      </c>
      <c r="L2549" s="1">
        <v>94.82</v>
      </c>
      <c r="M2549" s="1">
        <v>1702268.0</v>
      </c>
      <c r="N2549" s="1">
        <v>55.69</v>
      </c>
      <c r="O2549" s="1">
        <v>1618570.0</v>
      </c>
      <c r="P2549" s="1">
        <v>61.41</v>
      </c>
      <c r="Q2549" s="1">
        <v>2090665.0</v>
      </c>
      <c r="R2549" s="1">
        <v>9.97</v>
      </c>
      <c r="S2549" s="1">
        <v>8482111.0</v>
      </c>
      <c r="T2549" s="1">
        <v>22.54</v>
      </c>
      <c r="U2549" s="1">
        <v>6962605.0</v>
      </c>
    </row>
    <row r="2550" ht="13.5" customHeight="1">
      <c r="A2550" s="1">
        <v>45565.0</v>
      </c>
      <c r="B2550" s="1">
        <v>49.92</v>
      </c>
      <c r="C2550" s="1">
        <v>1.0288983E7</v>
      </c>
      <c r="D2550" s="1">
        <v>44.91</v>
      </c>
      <c r="E2550" s="1">
        <v>1.2871272E7</v>
      </c>
      <c r="F2550" s="1">
        <v>54.94</v>
      </c>
      <c r="G2550" s="1">
        <v>6984542.0</v>
      </c>
      <c r="H2550" s="1">
        <v>58.5668</v>
      </c>
      <c r="I2550" s="1">
        <v>1.7111301E7</v>
      </c>
      <c r="J2550" s="1">
        <v>22.62</v>
      </c>
      <c r="K2550" s="1">
        <v>7241526.0</v>
      </c>
      <c r="L2550" s="1">
        <v>95.15</v>
      </c>
      <c r="M2550" s="1">
        <v>1033797.0</v>
      </c>
      <c r="N2550" s="1">
        <v>55.75</v>
      </c>
      <c r="O2550" s="1">
        <v>3462060.0</v>
      </c>
      <c r="P2550" s="1">
        <v>62.81</v>
      </c>
      <c r="Q2550" s="1">
        <v>2239499.0</v>
      </c>
      <c r="R2550" s="1">
        <v>10.1</v>
      </c>
      <c r="S2550" s="1">
        <v>4736482.0</v>
      </c>
      <c r="T2550" s="1">
        <v>22.86</v>
      </c>
      <c r="U2550" s="1">
        <v>2550548.0</v>
      </c>
    </row>
    <row r="2551" ht="13.5" customHeight="1">
      <c r="A2551" s="1">
        <v>45566.0</v>
      </c>
      <c r="B2551" s="1">
        <v>52.01</v>
      </c>
      <c r="C2551" s="1">
        <v>8821051.0</v>
      </c>
      <c r="D2551" s="1">
        <v>46.89</v>
      </c>
      <c r="E2551" s="1">
        <v>1.6155008E7</v>
      </c>
      <c r="F2551" s="1">
        <v>55.51</v>
      </c>
      <c r="G2551" s="1">
        <v>7711194.0</v>
      </c>
      <c r="H2551" s="1">
        <v>59.496</v>
      </c>
      <c r="I2551" s="1">
        <v>1.0237956E7</v>
      </c>
      <c r="J2551" s="1">
        <v>23.16</v>
      </c>
      <c r="K2551" s="1">
        <v>1.2927696E7</v>
      </c>
      <c r="L2551" s="1">
        <v>99.32</v>
      </c>
      <c r="M2551" s="1">
        <v>1319549.0</v>
      </c>
      <c r="N2551" s="1">
        <v>56.61</v>
      </c>
      <c r="O2551" s="1">
        <v>3373367.0</v>
      </c>
      <c r="P2551" s="1">
        <v>63.27</v>
      </c>
      <c r="Q2551" s="1">
        <v>3742654.0</v>
      </c>
      <c r="R2551" s="1">
        <v>10.43</v>
      </c>
      <c r="S2551" s="1">
        <v>6153550.0</v>
      </c>
      <c r="T2551" s="1">
        <v>23.64</v>
      </c>
      <c r="U2551" s="1">
        <v>5229351.0</v>
      </c>
    </row>
    <row r="2552" ht="13.5" customHeight="1">
      <c r="A2552" s="1">
        <v>45567.0</v>
      </c>
      <c r="B2552" s="1">
        <v>52.21</v>
      </c>
      <c r="C2552" s="1">
        <v>4894060.0</v>
      </c>
      <c r="D2552" s="1">
        <v>46.79</v>
      </c>
      <c r="E2552" s="1">
        <v>1.0515005E7</v>
      </c>
      <c r="F2552" s="1">
        <v>55.42</v>
      </c>
      <c r="G2552" s="1">
        <v>4436704.0</v>
      </c>
      <c r="H2552" s="1">
        <v>59.4</v>
      </c>
      <c r="I2552" s="1">
        <v>7691366.0</v>
      </c>
      <c r="J2552" s="1">
        <v>23.25</v>
      </c>
      <c r="K2552" s="1">
        <v>5879439.0</v>
      </c>
      <c r="L2552" s="1">
        <v>99.85</v>
      </c>
      <c r="M2552" s="1">
        <v>1261904.0</v>
      </c>
      <c r="N2552" s="1">
        <v>57.06</v>
      </c>
      <c r="O2552" s="1">
        <v>2408928.0</v>
      </c>
      <c r="P2552" s="1">
        <v>63.38</v>
      </c>
      <c r="Q2552" s="1">
        <v>2760893.0</v>
      </c>
      <c r="R2552" s="1">
        <v>10.53</v>
      </c>
      <c r="S2552" s="1">
        <v>4316354.0</v>
      </c>
      <c r="T2552" s="1">
        <v>23.6</v>
      </c>
      <c r="U2552" s="1">
        <v>3056036.0</v>
      </c>
    </row>
    <row r="2553" ht="13.5" customHeight="1">
      <c r="A2553" s="1">
        <v>45568.0</v>
      </c>
      <c r="B2553" s="1">
        <v>53.58</v>
      </c>
      <c r="C2553" s="1">
        <v>7516722.0</v>
      </c>
      <c r="D2553" s="1">
        <v>47.82</v>
      </c>
      <c r="E2553" s="1">
        <v>8333550.0</v>
      </c>
      <c r="F2553" s="1">
        <v>55.25</v>
      </c>
      <c r="G2553" s="1">
        <v>6639146.0</v>
      </c>
      <c r="H2553" s="1">
        <v>60.12</v>
      </c>
      <c r="I2553" s="1">
        <v>8592967.0</v>
      </c>
      <c r="J2553" s="1">
        <v>24.17</v>
      </c>
      <c r="K2553" s="1">
        <v>1.014705E7</v>
      </c>
      <c r="L2553" s="1">
        <v>103.25</v>
      </c>
      <c r="M2553" s="1">
        <v>1361579.0</v>
      </c>
      <c r="N2553" s="1">
        <v>57.49</v>
      </c>
      <c r="O2553" s="1">
        <v>4978886.0</v>
      </c>
      <c r="P2553" s="1">
        <v>65.0</v>
      </c>
      <c r="Q2553" s="1">
        <v>3198689.0</v>
      </c>
      <c r="R2553" s="1">
        <v>10.77</v>
      </c>
      <c r="S2553" s="1">
        <v>8012260.0</v>
      </c>
      <c r="T2553" s="1">
        <v>24.49</v>
      </c>
      <c r="U2553" s="1">
        <v>5490286.0</v>
      </c>
    </row>
    <row r="2554" ht="13.5" customHeight="1">
      <c r="A2554" s="1">
        <v>45569.0</v>
      </c>
      <c r="B2554" s="1">
        <v>54.23</v>
      </c>
      <c r="C2554" s="1">
        <v>6617798.0</v>
      </c>
      <c r="D2554" s="1">
        <v>48.22</v>
      </c>
      <c r="E2554" s="1">
        <v>1.0192241E7</v>
      </c>
      <c r="F2554" s="1">
        <v>55.79</v>
      </c>
      <c r="G2554" s="1">
        <v>1.0758225E7</v>
      </c>
      <c r="H2554" s="1">
        <v>61.22</v>
      </c>
      <c r="I2554" s="1">
        <v>9758784.0</v>
      </c>
      <c r="J2554" s="1">
        <v>24.8</v>
      </c>
      <c r="K2554" s="1">
        <v>1.326073E7</v>
      </c>
      <c r="L2554" s="1">
        <v>104.79</v>
      </c>
      <c r="M2554" s="1">
        <v>998043.0</v>
      </c>
      <c r="N2554" s="1">
        <v>57.88</v>
      </c>
      <c r="O2554" s="1">
        <v>2998777.0</v>
      </c>
      <c r="P2554" s="1">
        <v>66.55</v>
      </c>
      <c r="Q2554" s="1">
        <v>3773760.0</v>
      </c>
      <c r="R2554" s="1">
        <v>10.92</v>
      </c>
      <c r="S2554" s="1">
        <v>5517249.0</v>
      </c>
      <c r="T2554" s="1">
        <v>25.1</v>
      </c>
      <c r="U2554" s="1">
        <v>6823937.0</v>
      </c>
    </row>
    <row r="2555" ht="13.5" customHeight="1">
      <c r="A2555" s="1">
        <v>45572.0</v>
      </c>
      <c r="B2555" s="1">
        <v>55.17</v>
      </c>
      <c r="C2555" s="1">
        <v>6178902.0</v>
      </c>
      <c r="D2555" s="1">
        <v>49.81</v>
      </c>
      <c r="E2555" s="1">
        <v>2.7450973E7</v>
      </c>
      <c r="F2555" s="1">
        <v>55.66</v>
      </c>
      <c r="G2555" s="1">
        <v>1.2673013E7</v>
      </c>
      <c r="H2555" s="1">
        <v>61.13</v>
      </c>
      <c r="I2555" s="1">
        <v>1.0531437E7</v>
      </c>
      <c r="J2555" s="1">
        <v>25.0</v>
      </c>
      <c r="K2555" s="1">
        <v>1.2637465E7</v>
      </c>
      <c r="L2555" s="1">
        <v>107.98</v>
      </c>
      <c r="M2555" s="1">
        <v>1360220.0</v>
      </c>
      <c r="N2555" s="1">
        <v>58.12</v>
      </c>
      <c r="O2555" s="1">
        <v>4360776.0</v>
      </c>
      <c r="P2555" s="1">
        <v>66.81</v>
      </c>
      <c r="Q2555" s="1">
        <v>4817323.0</v>
      </c>
      <c r="R2555" s="1">
        <v>11.17</v>
      </c>
      <c r="S2555" s="1">
        <v>9440751.0</v>
      </c>
      <c r="T2555" s="1">
        <v>25.33</v>
      </c>
      <c r="U2555" s="1">
        <v>8468290.0</v>
      </c>
    </row>
    <row r="2556" ht="13.5" customHeight="1">
      <c r="A2556" s="1">
        <v>45573.0</v>
      </c>
      <c r="B2556" s="1">
        <v>53.59</v>
      </c>
      <c r="C2556" s="1">
        <v>6799900.0</v>
      </c>
      <c r="D2556" s="1">
        <v>49.61</v>
      </c>
      <c r="E2556" s="1">
        <v>1.5809762E7</v>
      </c>
      <c r="F2556" s="1">
        <v>55.48</v>
      </c>
      <c r="G2556" s="1">
        <v>8277071.0</v>
      </c>
      <c r="H2556" s="1">
        <v>60.95</v>
      </c>
      <c r="I2556" s="1">
        <v>7005836.0</v>
      </c>
      <c r="J2556" s="1">
        <v>24.13</v>
      </c>
      <c r="K2556" s="1">
        <v>9153548.0</v>
      </c>
      <c r="L2556" s="1">
        <v>105.31</v>
      </c>
      <c r="M2556" s="1">
        <v>2067784.0</v>
      </c>
      <c r="N2556" s="1">
        <v>57.67</v>
      </c>
      <c r="O2556" s="1">
        <v>4012890.0</v>
      </c>
      <c r="P2556" s="1">
        <v>64.63</v>
      </c>
      <c r="Q2556" s="1">
        <v>2326641.0</v>
      </c>
      <c r="R2556" s="1">
        <v>10.76</v>
      </c>
      <c r="S2556" s="1">
        <v>6364585.0</v>
      </c>
      <c r="T2556" s="1">
        <v>24.53</v>
      </c>
      <c r="U2556" s="1">
        <v>4839322.0</v>
      </c>
    </row>
    <row r="2557" ht="13.5" customHeight="1">
      <c r="A2557" s="1">
        <v>45574.0</v>
      </c>
      <c r="B2557" s="1">
        <v>54.21</v>
      </c>
      <c r="C2557" s="1">
        <v>6507915.0</v>
      </c>
      <c r="D2557" s="1">
        <v>50.11</v>
      </c>
      <c r="E2557" s="1">
        <v>1.4719137E7</v>
      </c>
      <c r="F2557" s="1">
        <v>56.12</v>
      </c>
      <c r="G2557" s="1">
        <v>6656794.0</v>
      </c>
      <c r="H2557" s="1">
        <v>61.94</v>
      </c>
      <c r="I2557" s="1">
        <v>5453570.0</v>
      </c>
      <c r="J2557" s="1">
        <v>24.12</v>
      </c>
      <c r="K2557" s="1">
        <v>6051244.0</v>
      </c>
      <c r="L2557" s="1">
        <v>105.75</v>
      </c>
      <c r="M2557" s="1">
        <v>1022275.0</v>
      </c>
      <c r="N2557" s="1">
        <v>58.23</v>
      </c>
      <c r="O2557" s="1">
        <v>3085638.0</v>
      </c>
      <c r="P2557" s="1">
        <v>63.81</v>
      </c>
      <c r="Q2557" s="1">
        <v>2473202.0</v>
      </c>
      <c r="R2557" s="1">
        <v>10.72</v>
      </c>
      <c r="S2557" s="1">
        <v>3658020.0</v>
      </c>
      <c r="T2557" s="1">
        <v>24.41</v>
      </c>
      <c r="U2557" s="1">
        <v>3213627.0</v>
      </c>
    </row>
    <row r="2558" ht="13.5" customHeight="1">
      <c r="A2558" s="1">
        <v>45575.0</v>
      </c>
      <c r="B2558" s="1">
        <v>55.59</v>
      </c>
      <c r="C2558" s="1">
        <v>1.025916E7</v>
      </c>
      <c r="D2558" s="1">
        <v>51.47</v>
      </c>
      <c r="E2558" s="1">
        <v>1.1213238E7</v>
      </c>
      <c r="F2558" s="1">
        <v>56.21</v>
      </c>
      <c r="G2558" s="1">
        <v>1.29676E7</v>
      </c>
      <c r="H2558" s="1">
        <v>61.93</v>
      </c>
      <c r="I2558" s="1">
        <v>8466580.0</v>
      </c>
      <c r="J2558" s="1">
        <v>24.52</v>
      </c>
      <c r="K2558" s="1">
        <v>9061036.0</v>
      </c>
      <c r="L2558" s="1">
        <v>108.01</v>
      </c>
      <c r="M2558" s="1">
        <v>1258697.0</v>
      </c>
      <c r="N2558" s="1">
        <v>58.22</v>
      </c>
      <c r="O2558" s="1">
        <v>3300143.0</v>
      </c>
      <c r="P2558" s="1">
        <v>65.41</v>
      </c>
      <c r="Q2558" s="1">
        <v>1970881.0</v>
      </c>
      <c r="R2558" s="1">
        <v>10.99</v>
      </c>
      <c r="S2558" s="1">
        <v>4280169.0</v>
      </c>
      <c r="T2558" s="1">
        <v>24.92</v>
      </c>
      <c r="U2558" s="1">
        <v>4849323.0</v>
      </c>
    </row>
    <row r="2559" ht="13.5" customHeight="1">
      <c r="A2559" s="1">
        <v>45576.0</v>
      </c>
      <c r="B2559" s="1">
        <v>55.62</v>
      </c>
      <c r="C2559" s="1">
        <v>5365874.0</v>
      </c>
      <c r="D2559" s="1">
        <v>51.71</v>
      </c>
      <c r="E2559" s="1">
        <v>1.7789581E7</v>
      </c>
      <c r="F2559" s="1">
        <v>56.56</v>
      </c>
      <c r="G2559" s="1">
        <v>1.4027775E7</v>
      </c>
      <c r="H2559" s="1">
        <v>62.81</v>
      </c>
      <c r="I2559" s="1">
        <v>5209595.0</v>
      </c>
      <c r="J2559" s="1">
        <v>24.55</v>
      </c>
      <c r="K2559" s="1">
        <v>5244379.0</v>
      </c>
      <c r="L2559" s="1">
        <v>107.85</v>
      </c>
      <c r="M2559" s="1">
        <v>1420070.0</v>
      </c>
      <c r="N2559" s="1">
        <v>58.8</v>
      </c>
      <c r="O2559" s="1">
        <v>1900329.0</v>
      </c>
      <c r="P2559" s="1">
        <v>65.44</v>
      </c>
      <c r="Q2559" s="1">
        <v>1381056.0</v>
      </c>
      <c r="R2559" s="1">
        <v>11.03</v>
      </c>
      <c r="S2559" s="1">
        <v>3808888.0</v>
      </c>
      <c r="T2559" s="1">
        <v>24.79</v>
      </c>
      <c r="U2559" s="1">
        <v>2493949.0</v>
      </c>
    </row>
    <row r="2560" ht="13.5" customHeight="1">
      <c r="A2560" s="1">
        <v>45579.0</v>
      </c>
      <c r="B2560" s="1">
        <v>55.62</v>
      </c>
      <c r="C2560" s="1">
        <v>5365874.0</v>
      </c>
      <c r="D2560" s="1">
        <v>51.71</v>
      </c>
      <c r="E2560" s="1">
        <v>1.7789581E7</v>
      </c>
      <c r="F2560" s="1">
        <v>56.56</v>
      </c>
      <c r="G2560" s="1">
        <v>1.4027775E7</v>
      </c>
      <c r="H2560" s="1">
        <v>62.81</v>
      </c>
      <c r="I2560" s="1">
        <v>5209595.0</v>
      </c>
      <c r="J2560" s="1">
        <v>24.55</v>
      </c>
      <c r="K2560" s="1">
        <v>5244379.0</v>
      </c>
      <c r="L2560" s="1">
        <v>107.85</v>
      </c>
      <c r="M2560" s="1">
        <v>1420070.0</v>
      </c>
      <c r="N2560" s="1">
        <v>58.8</v>
      </c>
      <c r="O2560" s="1">
        <v>1900329.0</v>
      </c>
      <c r="P2560" s="1">
        <v>65.44</v>
      </c>
      <c r="Q2560" s="1">
        <v>1381056.0</v>
      </c>
      <c r="R2560" s="1">
        <v>11.03</v>
      </c>
      <c r="S2560" s="1">
        <v>3808888.0</v>
      </c>
      <c r="T2560" s="1">
        <v>24.79</v>
      </c>
      <c r="U2560" s="1">
        <v>2493949.0</v>
      </c>
    </row>
    <row r="2561" ht="13.5" customHeight="1">
      <c r="A2561" s="1">
        <v>45580.0</v>
      </c>
      <c r="B2561" s="1">
        <v>52.78</v>
      </c>
      <c r="C2561" s="1">
        <v>7783677.0</v>
      </c>
      <c r="D2561" s="1">
        <v>48.75</v>
      </c>
      <c r="E2561" s="1">
        <v>2.0850472E7</v>
      </c>
      <c r="F2561" s="1">
        <v>56.88</v>
      </c>
      <c r="G2561" s="1">
        <v>1.2893609E7</v>
      </c>
      <c r="H2561" s="1">
        <v>64.54</v>
      </c>
      <c r="I2561" s="1">
        <v>7809018.0</v>
      </c>
      <c r="J2561" s="1">
        <v>23.23</v>
      </c>
      <c r="K2561" s="1">
        <v>1.1495722E7</v>
      </c>
      <c r="L2561" s="1">
        <v>103.67</v>
      </c>
      <c r="M2561" s="1">
        <v>1360317.0</v>
      </c>
      <c r="N2561" s="1">
        <v>58.46</v>
      </c>
      <c r="O2561" s="1">
        <v>2831852.0</v>
      </c>
      <c r="P2561" s="1">
        <v>63.26</v>
      </c>
      <c r="Q2561" s="1">
        <v>2190316.0</v>
      </c>
      <c r="R2561" s="1">
        <v>10.56</v>
      </c>
      <c r="S2561" s="1">
        <v>6051314.0</v>
      </c>
      <c r="T2561" s="1">
        <v>23.81</v>
      </c>
      <c r="U2561" s="1">
        <v>3490966.0</v>
      </c>
    </row>
    <row r="2562" ht="13.5" customHeight="1">
      <c r="A2562" s="1">
        <v>45581.0</v>
      </c>
      <c r="B2562" s="1">
        <v>53.13</v>
      </c>
      <c r="C2562" s="1">
        <v>5404004.0</v>
      </c>
      <c r="D2562" s="1">
        <v>48.48</v>
      </c>
      <c r="E2562" s="1">
        <v>9126188.0</v>
      </c>
      <c r="F2562" s="1">
        <v>57.5</v>
      </c>
      <c r="G2562" s="1">
        <v>1.2004345E7</v>
      </c>
      <c r="H2562" s="1">
        <v>65.09</v>
      </c>
      <c r="I2562" s="1">
        <v>9649195.0</v>
      </c>
      <c r="J2562" s="1">
        <v>23.2</v>
      </c>
      <c r="K2562" s="1">
        <v>6843902.0</v>
      </c>
      <c r="L2562" s="1">
        <v>104.81</v>
      </c>
      <c r="M2562" s="1">
        <v>1380464.0</v>
      </c>
      <c r="N2562" s="1">
        <v>59.12</v>
      </c>
      <c r="O2562" s="1">
        <v>3196484.0</v>
      </c>
      <c r="P2562" s="1">
        <v>61.85</v>
      </c>
      <c r="Q2562" s="1">
        <v>3900681.0</v>
      </c>
      <c r="R2562" s="1">
        <v>10.47</v>
      </c>
      <c r="S2562" s="1">
        <v>4432005.0</v>
      </c>
      <c r="T2562" s="1">
        <v>23.14</v>
      </c>
      <c r="U2562" s="1">
        <v>4436985.0</v>
      </c>
    </row>
    <row r="2563" ht="13.5" customHeight="1">
      <c r="A2563" s="1">
        <v>45582.0</v>
      </c>
      <c r="B2563" s="1">
        <v>53.79</v>
      </c>
      <c r="C2563" s="1">
        <v>4420647.0</v>
      </c>
      <c r="D2563" s="1">
        <v>49.25</v>
      </c>
      <c r="E2563" s="1">
        <v>7439988.0</v>
      </c>
      <c r="F2563" s="1">
        <v>57.79</v>
      </c>
      <c r="G2563" s="1">
        <v>1.0574878E7</v>
      </c>
      <c r="H2563" s="1">
        <v>65.6</v>
      </c>
      <c r="I2563" s="1">
        <v>9017384.0</v>
      </c>
      <c r="J2563" s="1">
        <v>23.43</v>
      </c>
      <c r="K2563" s="1">
        <v>6540408.0</v>
      </c>
      <c r="L2563" s="1">
        <v>106.83</v>
      </c>
      <c r="M2563" s="1">
        <v>1143393.0</v>
      </c>
      <c r="N2563" s="1">
        <v>59.82</v>
      </c>
      <c r="O2563" s="1">
        <v>3039012.0</v>
      </c>
      <c r="P2563" s="1">
        <v>62.49</v>
      </c>
      <c r="Q2563" s="1">
        <v>5052975.0</v>
      </c>
      <c r="R2563" s="1">
        <v>10.51</v>
      </c>
      <c r="S2563" s="1">
        <v>4421530.0</v>
      </c>
      <c r="T2563" s="1">
        <v>23.25</v>
      </c>
      <c r="U2563" s="1">
        <v>5289247.0</v>
      </c>
    </row>
    <row r="2564" ht="13.5" customHeight="1">
      <c r="A2564" s="1">
        <v>45583.0</v>
      </c>
      <c r="B2564" s="1">
        <v>54.0</v>
      </c>
      <c r="C2564" s="1">
        <v>5848173.0</v>
      </c>
      <c r="D2564" s="1">
        <v>49.01</v>
      </c>
      <c r="E2564" s="1">
        <v>4399545.0</v>
      </c>
      <c r="F2564" s="1">
        <v>57.97</v>
      </c>
      <c r="G2564" s="1">
        <v>1.1436854E7</v>
      </c>
      <c r="H2564" s="1">
        <v>66.42</v>
      </c>
      <c r="I2564" s="1">
        <v>6176294.0</v>
      </c>
      <c r="J2564" s="1">
        <v>23.38</v>
      </c>
      <c r="K2564" s="1">
        <v>6894178.0</v>
      </c>
      <c r="L2564" s="1">
        <v>106.31</v>
      </c>
      <c r="M2564" s="1">
        <v>1255185.0</v>
      </c>
      <c r="N2564" s="1">
        <v>59.45</v>
      </c>
      <c r="O2564" s="1">
        <v>2803557.0</v>
      </c>
      <c r="P2564" s="1">
        <v>62.32</v>
      </c>
      <c r="Q2564" s="1">
        <v>2394669.0</v>
      </c>
      <c r="R2564" s="1">
        <v>10.31</v>
      </c>
      <c r="S2564" s="1">
        <v>6068503.0</v>
      </c>
      <c r="T2564" s="1">
        <v>22.87</v>
      </c>
      <c r="U2564" s="1">
        <v>3159262.0</v>
      </c>
    </row>
    <row r="2565" ht="13.5" customHeight="1">
      <c r="A2565" s="1">
        <v>45586.0</v>
      </c>
      <c r="B2565" s="1">
        <v>53.92</v>
      </c>
      <c r="C2565" s="1">
        <v>8555801.0</v>
      </c>
      <c r="D2565" s="1">
        <v>49.4</v>
      </c>
      <c r="E2565" s="1">
        <v>6133573.0</v>
      </c>
      <c r="F2565" s="1">
        <v>57.48</v>
      </c>
      <c r="G2565" s="1">
        <v>1.0248999E7</v>
      </c>
      <c r="H2565" s="1">
        <v>65.53</v>
      </c>
      <c r="I2565" s="1">
        <v>9413665.0</v>
      </c>
      <c r="J2565" s="1">
        <v>23.39</v>
      </c>
      <c r="K2565" s="1">
        <v>5688572.0</v>
      </c>
      <c r="L2565" s="1">
        <v>106.68</v>
      </c>
      <c r="M2565" s="1">
        <v>1452100.0</v>
      </c>
      <c r="N2565" s="1">
        <v>59.44</v>
      </c>
      <c r="O2565" s="1">
        <v>1591798.0</v>
      </c>
      <c r="P2565" s="1">
        <v>62.43</v>
      </c>
      <c r="Q2565" s="1">
        <v>2104309.0</v>
      </c>
      <c r="R2565" s="1">
        <v>10.44</v>
      </c>
      <c r="S2565" s="1">
        <v>4808918.0</v>
      </c>
      <c r="T2565" s="1">
        <v>23.17</v>
      </c>
      <c r="U2565" s="1">
        <v>3955652.0</v>
      </c>
    </row>
    <row r="2566" ht="13.5" customHeight="1">
      <c r="A2566" s="1">
        <v>45587.0</v>
      </c>
      <c r="B2566" s="1">
        <v>54.11</v>
      </c>
      <c r="C2566" s="1">
        <v>3349297.0</v>
      </c>
      <c r="D2566" s="1">
        <v>49.02</v>
      </c>
      <c r="E2566" s="1">
        <v>5537767.0</v>
      </c>
      <c r="F2566" s="1">
        <v>57.31</v>
      </c>
      <c r="G2566" s="1">
        <v>4116620.0</v>
      </c>
      <c r="H2566" s="1">
        <v>65.52</v>
      </c>
      <c r="I2566" s="1">
        <v>4001146.0</v>
      </c>
      <c r="J2566" s="1">
        <v>23.45</v>
      </c>
      <c r="K2566" s="1">
        <v>5161503.0</v>
      </c>
      <c r="L2566" s="1">
        <v>105.76</v>
      </c>
      <c r="M2566" s="1">
        <v>972331.0</v>
      </c>
      <c r="N2566" s="1">
        <v>59.4</v>
      </c>
      <c r="O2566" s="1">
        <v>1778668.0</v>
      </c>
      <c r="P2566" s="1">
        <v>63.28</v>
      </c>
      <c r="Q2566" s="1">
        <v>1788437.0</v>
      </c>
      <c r="R2566" s="1">
        <v>10.49</v>
      </c>
      <c r="S2566" s="1">
        <v>4328106.0</v>
      </c>
      <c r="T2566" s="1">
        <v>23.33</v>
      </c>
      <c r="U2566" s="1">
        <v>2625658.0</v>
      </c>
    </row>
    <row r="2567" ht="13.5" customHeight="1">
      <c r="A2567" s="1">
        <v>45588.0</v>
      </c>
      <c r="B2567" s="1">
        <v>53.38</v>
      </c>
      <c r="C2567" s="1">
        <v>5353936.0</v>
      </c>
      <c r="D2567" s="1">
        <v>48.58</v>
      </c>
      <c r="E2567" s="1">
        <v>8752116.0</v>
      </c>
      <c r="F2567" s="1">
        <v>57.01</v>
      </c>
      <c r="G2567" s="1">
        <v>7469437.0</v>
      </c>
      <c r="H2567" s="1">
        <v>64.95</v>
      </c>
      <c r="I2567" s="1">
        <v>6598666.0</v>
      </c>
      <c r="J2567" s="1">
        <v>23.09</v>
      </c>
      <c r="K2567" s="1">
        <v>4188366.0</v>
      </c>
      <c r="L2567" s="1">
        <v>103.96</v>
      </c>
      <c r="M2567" s="1">
        <v>1079833.0</v>
      </c>
      <c r="N2567" s="1">
        <v>58.94</v>
      </c>
      <c r="O2567" s="1">
        <v>1315609.0</v>
      </c>
      <c r="P2567" s="1">
        <v>63.18</v>
      </c>
      <c r="Q2567" s="1">
        <v>1319851.0</v>
      </c>
      <c r="R2567" s="1">
        <v>10.41</v>
      </c>
      <c r="S2567" s="1">
        <v>4038942.0</v>
      </c>
      <c r="T2567" s="1">
        <v>23.09</v>
      </c>
      <c r="U2567" s="1">
        <v>2966290.0</v>
      </c>
    </row>
    <row r="2568" ht="13.5" customHeight="1">
      <c r="A2568" s="1">
        <v>45589.0</v>
      </c>
      <c r="B2568" s="1">
        <v>53.37</v>
      </c>
      <c r="C2568" s="1">
        <v>4918966.0</v>
      </c>
      <c r="D2568" s="1">
        <v>48.61</v>
      </c>
      <c r="E2568" s="1">
        <v>5823094.0</v>
      </c>
      <c r="F2568" s="1">
        <v>57.07</v>
      </c>
      <c r="G2568" s="1">
        <v>7616807.0</v>
      </c>
      <c r="H2568" s="1">
        <v>65.08</v>
      </c>
      <c r="I2568" s="1">
        <v>5867835.0</v>
      </c>
      <c r="J2568" s="1">
        <v>23.17</v>
      </c>
      <c r="K2568" s="1">
        <v>5670716.0</v>
      </c>
      <c r="L2568" s="1">
        <v>104.33</v>
      </c>
      <c r="M2568" s="1">
        <v>1278402.0</v>
      </c>
      <c r="N2568" s="1">
        <v>59.04</v>
      </c>
      <c r="O2568" s="1">
        <v>1361225.0</v>
      </c>
      <c r="P2568" s="1">
        <v>64.0</v>
      </c>
      <c r="Q2568" s="1">
        <v>2549298.0</v>
      </c>
      <c r="R2568" s="1">
        <v>10.54</v>
      </c>
      <c r="S2568" s="1">
        <v>5138114.0</v>
      </c>
      <c r="T2568" s="1">
        <v>23.71</v>
      </c>
      <c r="U2568" s="1">
        <v>3086083.0</v>
      </c>
    </row>
    <row r="2569" ht="13.5" customHeight="1">
      <c r="A2569" s="1">
        <v>45590.0</v>
      </c>
      <c r="B2569" s="1">
        <v>54.16</v>
      </c>
      <c r="C2569" s="1">
        <v>3139946.0</v>
      </c>
      <c r="D2569" s="1">
        <v>49.36</v>
      </c>
      <c r="E2569" s="1">
        <v>4651100.0</v>
      </c>
      <c r="F2569" s="1">
        <v>56.93</v>
      </c>
      <c r="G2569" s="1">
        <v>6707580.0</v>
      </c>
      <c r="H2569" s="1">
        <v>65.68</v>
      </c>
      <c r="I2569" s="1">
        <v>4118110.0</v>
      </c>
      <c r="J2569" s="1">
        <v>23.48</v>
      </c>
      <c r="K2569" s="1">
        <v>4993917.0</v>
      </c>
      <c r="L2569" s="1">
        <v>105.72</v>
      </c>
      <c r="M2569" s="1">
        <v>775979.0</v>
      </c>
      <c r="N2569" s="1">
        <v>59.07</v>
      </c>
      <c r="O2569" s="1">
        <v>1707030.0</v>
      </c>
      <c r="P2569" s="1">
        <v>64.81</v>
      </c>
      <c r="Q2569" s="1">
        <v>1443538.0</v>
      </c>
      <c r="R2569" s="1">
        <v>10.67</v>
      </c>
      <c r="S2569" s="1">
        <v>3330191.0</v>
      </c>
      <c r="T2569" s="1">
        <v>24.02</v>
      </c>
      <c r="U2569" s="1">
        <v>3657847.0</v>
      </c>
    </row>
    <row r="2570" ht="13.5" customHeight="1">
      <c r="A2570" s="1">
        <v>45593.0</v>
      </c>
      <c r="B2570" s="1">
        <v>53.43</v>
      </c>
      <c r="C2570" s="1">
        <v>7729206.0</v>
      </c>
      <c r="D2570" s="1">
        <v>48.25</v>
      </c>
      <c r="E2570" s="1">
        <v>8568355.0</v>
      </c>
      <c r="F2570" s="1">
        <v>56.8</v>
      </c>
      <c r="G2570" s="1">
        <v>1.1019039E7</v>
      </c>
      <c r="H2570" s="1">
        <v>65.01</v>
      </c>
      <c r="I2570" s="1">
        <v>5754035.0</v>
      </c>
      <c r="J2570" s="1">
        <v>23.17</v>
      </c>
      <c r="K2570" s="1">
        <v>7309512.0</v>
      </c>
      <c r="L2570" s="1">
        <v>103.82</v>
      </c>
      <c r="M2570" s="1">
        <v>1195770.0</v>
      </c>
      <c r="N2570" s="1">
        <v>58.52</v>
      </c>
      <c r="O2570" s="1">
        <v>1923280.0</v>
      </c>
      <c r="P2570" s="1">
        <v>64.51</v>
      </c>
      <c r="Q2570" s="1">
        <v>2813574.0</v>
      </c>
      <c r="R2570" s="1">
        <v>10.45</v>
      </c>
      <c r="S2570" s="1">
        <v>4114362.0</v>
      </c>
      <c r="T2570" s="1">
        <v>23.59</v>
      </c>
      <c r="U2570" s="1">
        <v>2306860.0</v>
      </c>
    </row>
    <row r="2571" ht="13.5" customHeight="1">
      <c r="A2571" s="1">
        <v>45594.0</v>
      </c>
      <c r="B2571" s="1">
        <v>52.97</v>
      </c>
      <c r="C2571" s="1">
        <v>3914534.0</v>
      </c>
      <c r="D2571" s="1">
        <v>47.9</v>
      </c>
      <c r="E2571" s="1">
        <v>9244510.0</v>
      </c>
      <c r="F2571" s="1">
        <v>56.25</v>
      </c>
      <c r="G2571" s="1">
        <v>7348495.0</v>
      </c>
      <c r="H2571" s="1">
        <v>64.48</v>
      </c>
      <c r="I2571" s="1">
        <v>3208328.0</v>
      </c>
      <c r="J2571" s="1">
        <v>22.94</v>
      </c>
      <c r="K2571" s="1">
        <v>1.0720162E7</v>
      </c>
      <c r="L2571" s="1">
        <v>103.08</v>
      </c>
      <c r="M2571" s="1">
        <v>885384.0</v>
      </c>
      <c r="N2571" s="1">
        <v>58.25</v>
      </c>
      <c r="O2571" s="1">
        <v>2566296.0</v>
      </c>
      <c r="P2571" s="1">
        <v>64.44</v>
      </c>
      <c r="Q2571" s="1">
        <v>1687559.0</v>
      </c>
      <c r="R2571" s="1">
        <v>10.45</v>
      </c>
      <c r="S2571" s="1">
        <v>5432629.0</v>
      </c>
      <c r="T2571" s="1">
        <v>23.3</v>
      </c>
      <c r="U2571" s="1">
        <v>4482521.0</v>
      </c>
    </row>
    <row r="2572" ht="13.5" customHeight="1">
      <c r="A2572" s="1">
        <v>45595.0</v>
      </c>
      <c r="B2572" s="1">
        <v>52.95</v>
      </c>
      <c r="C2572" s="1">
        <v>4427631.0</v>
      </c>
      <c r="D2572" s="1">
        <v>47.5</v>
      </c>
      <c r="E2572" s="1">
        <v>7193339.0</v>
      </c>
      <c r="F2572" s="1">
        <v>56.45</v>
      </c>
      <c r="G2572" s="1">
        <v>7990514.0</v>
      </c>
      <c r="H2572" s="1">
        <v>64.59</v>
      </c>
      <c r="I2572" s="1">
        <v>4242583.0</v>
      </c>
      <c r="J2572" s="1">
        <v>23.18</v>
      </c>
      <c r="K2572" s="1">
        <v>7369422.0</v>
      </c>
      <c r="L2572" s="1">
        <v>103.22</v>
      </c>
      <c r="M2572" s="1">
        <v>1052513.0</v>
      </c>
      <c r="N2572" s="1">
        <v>58.27</v>
      </c>
      <c r="O2572" s="1">
        <v>2279083.0</v>
      </c>
      <c r="P2572" s="1">
        <v>65.78</v>
      </c>
      <c r="Q2572" s="1">
        <v>2331472.0</v>
      </c>
      <c r="R2572" s="1">
        <v>10.5</v>
      </c>
      <c r="S2572" s="1">
        <v>3812742.0</v>
      </c>
      <c r="T2572" s="1">
        <v>23.62</v>
      </c>
      <c r="U2572" s="1">
        <v>3041414.0</v>
      </c>
    </row>
    <row r="2573" ht="13.5" customHeight="1">
      <c r="A2573" s="1">
        <v>45596.0</v>
      </c>
      <c r="B2573" s="1">
        <v>52.56</v>
      </c>
      <c r="C2573" s="1">
        <v>6065248.0</v>
      </c>
      <c r="D2573" s="1">
        <v>47.35</v>
      </c>
      <c r="E2573" s="1">
        <v>1.2559803E7</v>
      </c>
      <c r="F2573" s="1">
        <v>56.22</v>
      </c>
      <c r="G2573" s="1">
        <v>1.0135891E7</v>
      </c>
      <c r="H2573" s="1">
        <v>64.76</v>
      </c>
      <c r="I2573" s="1">
        <v>3946250.0</v>
      </c>
      <c r="J2573" s="1">
        <v>22.39</v>
      </c>
      <c r="K2573" s="1">
        <v>2.0268203E7</v>
      </c>
      <c r="L2573" s="1">
        <v>103.9</v>
      </c>
      <c r="M2573" s="1">
        <v>1322272.0</v>
      </c>
      <c r="N2573" s="1">
        <v>58.25</v>
      </c>
      <c r="O2573" s="1">
        <v>3080628.0</v>
      </c>
      <c r="P2573" s="1">
        <v>64.19</v>
      </c>
      <c r="Q2573" s="1">
        <v>5181298.0</v>
      </c>
      <c r="R2573" s="1">
        <v>10.39</v>
      </c>
      <c r="S2573" s="1">
        <v>4681334.0</v>
      </c>
      <c r="T2573" s="1">
        <v>23.06</v>
      </c>
      <c r="U2573" s="1">
        <v>4670756.0</v>
      </c>
    </row>
    <row r="2574" ht="13.5" customHeight="1">
      <c r="A2574" s="1">
        <v>45597.0</v>
      </c>
      <c r="B2574" s="1">
        <v>52.46</v>
      </c>
      <c r="C2574" s="1">
        <v>3974413.0</v>
      </c>
      <c r="D2574" s="1">
        <v>47.28</v>
      </c>
      <c r="E2574" s="1">
        <v>7422850.0</v>
      </c>
      <c r="F2574" s="1">
        <v>56.42</v>
      </c>
      <c r="G2574" s="1">
        <v>1.1902469E7</v>
      </c>
      <c r="H2574" s="1">
        <v>64.61</v>
      </c>
      <c r="I2574" s="1">
        <v>3495201.0</v>
      </c>
      <c r="J2574" s="1">
        <v>21.89</v>
      </c>
      <c r="K2574" s="1">
        <v>9544360.0</v>
      </c>
      <c r="L2574" s="1">
        <v>98.57</v>
      </c>
      <c r="M2574" s="1">
        <v>2300428.0</v>
      </c>
      <c r="N2574" s="1">
        <v>58.07</v>
      </c>
      <c r="O2574" s="1">
        <v>2396967.0</v>
      </c>
      <c r="P2574" s="1">
        <v>63.53</v>
      </c>
      <c r="Q2574" s="1">
        <v>2393739.0</v>
      </c>
      <c r="R2574" s="1">
        <v>10.2</v>
      </c>
      <c r="S2574" s="1">
        <v>4567431.0</v>
      </c>
      <c r="T2574" s="1">
        <v>23.16</v>
      </c>
      <c r="U2574" s="1">
        <v>2301310.0</v>
      </c>
    </row>
    <row r="2575" ht="13.5" customHeight="1">
      <c r="A2575" s="1">
        <v>45600.0</v>
      </c>
      <c r="B2575" s="1">
        <v>53.09</v>
      </c>
      <c r="C2575" s="1">
        <v>7852029.0</v>
      </c>
      <c r="D2575" s="1">
        <v>47.63</v>
      </c>
      <c r="E2575" s="1">
        <v>5422151.0</v>
      </c>
      <c r="F2575" s="1">
        <v>56.76</v>
      </c>
      <c r="G2575" s="1">
        <v>2.3929273E7</v>
      </c>
      <c r="H2575" s="1">
        <v>65.21</v>
      </c>
      <c r="I2575" s="1">
        <v>3550181.0</v>
      </c>
      <c r="J2575" s="1">
        <v>22.55</v>
      </c>
      <c r="K2575" s="1">
        <v>1.1732057E7</v>
      </c>
      <c r="L2575" s="1">
        <v>98.5</v>
      </c>
      <c r="M2575" s="1">
        <v>2177656.0</v>
      </c>
      <c r="N2575" s="1">
        <v>58.43</v>
      </c>
      <c r="O2575" s="1">
        <v>2066060.0</v>
      </c>
      <c r="P2575" s="1">
        <v>63.73</v>
      </c>
      <c r="Q2575" s="1">
        <v>3071921.0</v>
      </c>
      <c r="R2575" s="1">
        <v>10.38</v>
      </c>
      <c r="S2575" s="1">
        <v>3624261.0</v>
      </c>
      <c r="T2575" s="1">
        <v>23.13</v>
      </c>
      <c r="U2575" s="1">
        <v>2989859.0</v>
      </c>
    </row>
    <row r="2576" ht="13.5" customHeight="1">
      <c r="A2576" s="1">
        <v>45601.0</v>
      </c>
      <c r="B2576" s="1">
        <v>53.18</v>
      </c>
      <c r="C2576" s="1">
        <v>1.2422057E7</v>
      </c>
      <c r="D2576" s="1">
        <v>47.59</v>
      </c>
      <c r="E2576" s="1">
        <v>5530353.0</v>
      </c>
      <c r="F2576" s="1">
        <v>56.8</v>
      </c>
      <c r="G2576" s="1">
        <v>1.069809E7</v>
      </c>
      <c r="H2576" s="1">
        <v>65.65</v>
      </c>
      <c r="I2576" s="1">
        <v>2110367.0</v>
      </c>
      <c r="J2576" s="1">
        <v>22.4</v>
      </c>
      <c r="K2576" s="1">
        <v>6295915.0</v>
      </c>
      <c r="L2576" s="1">
        <v>97.66</v>
      </c>
      <c r="M2576" s="1">
        <v>1430382.0</v>
      </c>
      <c r="N2576" s="1">
        <v>58.49</v>
      </c>
      <c r="O2576" s="1">
        <v>2494681.0</v>
      </c>
      <c r="P2576" s="1">
        <v>63.93</v>
      </c>
      <c r="Q2576" s="1">
        <v>2171823.0</v>
      </c>
      <c r="R2576" s="1">
        <v>10.42</v>
      </c>
      <c r="S2576" s="1">
        <v>3122602.0</v>
      </c>
      <c r="T2576" s="1">
        <v>22.91</v>
      </c>
      <c r="U2576" s="1">
        <v>2627028.0</v>
      </c>
    </row>
    <row r="2577" ht="13.5" customHeight="1">
      <c r="A2577" s="1">
        <v>45602.0</v>
      </c>
      <c r="B2577" s="1">
        <v>54.66</v>
      </c>
      <c r="C2577" s="1">
        <v>8469849.0</v>
      </c>
      <c r="D2577" s="1">
        <v>48.34</v>
      </c>
      <c r="E2577" s="1">
        <v>7658349.0</v>
      </c>
      <c r="F2577" s="1">
        <v>57.91</v>
      </c>
      <c r="G2577" s="1">
        <v>1.8615877E7</v>
      </c>
      <c r="H2577" s="1">
        <v>67.36</v>
      </c>
      <c r="I2577" s="1">
        <v>8150940.0</v>
      </c>
      <c r="J2577" s="1">
        <v>22.57</v>
      </c>
      <c r="K2577" s="1">
        <v>1.3496118E7</v>
      </c>
      <c r="L2577" s="1">
        <v>101.02</v>
      </c>
      <c r="M2577" s="1">
        <v>1457210.0</v>
      </c>
      <c r="N2577" s="1">
        <v>56.57</v>
      </c>
      <c r="O2577" s="1">
        <v>6774963.0</v>
      </c>
      <c r="P2577" s="1">
        <v>65.12</v>
      </c>
      <c r="Q2577" s="1">
        <v>3470288.0</v>
      </c>
      <c r="R2577" s="1">
        <v>10.62</v>
      </c>
      <c r="S2577" s="1">
        <v>5435143.0</v>
      </c>
      <c r="T2577" s="1">
        <v>23.08</v>
      </c>
      <c r="U2577" s="1">
        <v>4675761.0</v>
      </c>
    </row>
    <row r="2578" ht="13.5" customHeight="1">
      <c r="A2578" s="1">
        <v>45603.0</v>
      </c>
      <c r="B2578" s="1">
        <v>54.89</v>
      </c>
      <c r="C2578" s="1">
        <v>7721921.0</v>
      </c>
      <c r="D2578" s="1">
        <v>48.26</v>
      </c>
      <c r="E2578" s="1">
        <v>7472913.0</v>
      </c>
      <c r="F2578" s="1">
        <v>58.81</v>
      </c>
      <c r="G2578" s="1">
        <v>1.6560139E7</v>
      </c>
      <c r="H2578" s="1">
        <v>68.83</v>
      </c>
      <c r="I2578" s="1">
        <v>6455366.0</v>
      </c>
      <c r="J2578" s="1">
        <v>22.65</v>
      </c>
      <c r="K2578" s="1">
        <v>6656151.0</v>
      </c>
      <c r="L2578" s="1">
        <v>102.58</v>
      </c>
      <c r="M2578" s="1">
        <v>1112767.0</v>
      </c>
      <c r="N2578" s="1">
        <v>57.13</v>
      </c>
      <c r="O2578" s="1">
        <v>3107616.0</v>
      </c>
      <c r="P2578" s="1">
        <v>63.16</v>
      </c>
      <c r="Q2578" s="1">
        <v>1.1494626E7</v>
      </c>
      <c r="R2578" s="1">
        <v>10.62</v>
      </c>
      <c r="S2578" s="1">
        <v>4031260.0</v>
      </c>
      <c r="T2578" s="1">
        <v>25.06</v>
      </c>
      <c r="U2578" s="1">
        <v>8436262.0</v>
      </c>
    </row>
    <row r="2579" ht="13.5" customHeight="1">
      <c r="A2579" s="1">
        <v>45604.0</v>
      </c>
      <c r="B2579" s="1">
        <v>54.45</v>
      </c>
      <c r="C2579" s="1">
        <v>6043845.0</v>
      </c>
      <c r="D2579" s="1">
        <v>47.57</v>
      </c>
      <c r="E2579" s="1">
        <v>7420251.0</v>
      </c>
      <c r="F2579" s="1">
        <v>58.93</v>
      </c>
      <c r="G2579" s="1">
        <v>1.1770429E7</v>
      </c>
      <c r="H2579" s="1">
        <v>67.82</v>
      </c>
      <c r="I2579" s="1">
        <v>4837336.0</v>
      </c>
      <c r="J2579" s="1">
        <v>22.43</v>
      </c>
      <c r="K2579" s="1">
        <v>8911774.0</v>
      </c>
      <c r="L2579" s="1">
        <v>101.86</v>
      </c>
      <c r="M2579" s="1">
        <v>1538692.0</v>
      </c>
      <c r="N2579" s="1">
        <v>57.0</v>
      </c>
      <c r="O2579" s="1">
        <v>1941189.0</v>
      </c>
      <c r="P2579" s="1">
        <v>62.29</v>
      </c>
      <c r="Q2579" s="1">
        <v>3263006.0</v>
      </c>
      <c r="R2579" s="1">
        <v>10.4</v>
      </c>
      <c r="S2579" s="1">
        <v>4501053.0</v>
      </c>
      <c r="T2579" s="1">
        <v>24.86</v>
      </c>
      <c r="U2579" s="1">
        <v>4644536.0</v>
      </c>
    </row>
    <row r="2580" ht="13.5" customHeight="1">
      <c r="A2580" s="1">
        <v>45607.0</v>
      </c>
      <c r="B2580" s="1">
        <v>54.07</v>
      </c>
      <c r="C2580" s="1">
        <v>6589849.0</v>
      </c>
      <c r="D2580" s="1">
        <v>47.7</v>
      </c>
      <c r="E2580" s="1">
        <v>4597151.0</v>
      </c>
      <c r="F2580" s="1">
        <v>59.54</v>
      </c>
      <c r="G2580" s="1">
        <v>1.3301992E7</v>
      </c>
      <c r="H2580" s="1">
        <v>69.1</v>
      </c>
      <c r="I2580" s="1">
        <v>4510047.0</v>
      </c>
      <c r="J2580" s="1">
        <v>22.3</v>
      </c>
      <c r="K2580" s="1">
        <v>7033181.0</v>
      </c>
      <c r="L2580" s="1">
        <v>102.69</v>
      </c>
      <c r="M2580" s="1">
        <v>1883354.0</v>
      </c>
      <c r="N2580" s="1">
        <v>57.69</v>
      </c>
      <c r="O2580" s="1">
        <v>1881844.0</v>
      </c>
      <c r="P2580" s="1">
        <v>63.88</v>
      </c>
      <c r="Q2580" s="1">
        <v>3659725.0</v>
      </c>
      <c r="R2580" s="1">
        <v>10.3</v>
      </c>
      <c r="S2580" s="1">
        <v>2588340.0</v>
      </c>
      <c r="T2580" s="1">
        <v>25.02</v>
      </c>
      <c r="U2580" s="1">
        <v>4938122.0</v>
      </c>
    </row>
    <row r="2581" ht="13.5" customHeight="1">
      <c r="A2581" s="1">
        <v>45608.0</v>
      </c>
      <c r="B2581" s="1">
        <v>53.16</v>
      </c>
      <c r="C2581" s="1">
        <v>1.2407603E7</v>
      </c>
      <c r="D2581" s="1">
        <v>47.07</v>
      </c>
      <c r="E2581" s="1">
        <v>7213774.0</v>
      </c>
      <c r="F2581" s="1">
        <v>58.77</v>
      </c>
      <c r="G2581" s="1">
        <v>3.4491759E7</v>
      </c>
      <c r="H2581" s="1">
        <v>67.42</v>
      </c>
      <c r="I2581" s="1">
        <v>4664728.0</v>
      </c>
      <c r="J2581" s="1">
        <v>21.95</v>
      </c>
      <c r="K2581" s="1">
        <v>1.0513851E7</v>
      </c>
      <c r="L2581" s="1">
        <v>101.68</v>
      </c>
      <c r="M2581" s="1">
        <v>1118385.0</v>
      </c>
      <c r="N2581" s="1">
        <v>57.79</v>
      </c>
      <c r="O2581" s="1">
        <v>2543377.0</v>
      </c>
      <c r="P2581" s="1">
        <v>63.76</v>
      </c>
      <c r="Q2581" s="1">
        <v>2733350.0</v>
      </c>
      <c r="R2581" s="1">
        <v>10.15</v>
      </c>
      <c r="S2581" s="1">
        <v>5883455.0</v>
      </c>
      <c r="T2581" s="1">
        <v>24.78</v>
      </c>
      <c r="U2581" s="1">
        <v>4389837.0</v>
      </c>
    </row>
    <row r="2582" ht="13.5" customHeight="1">
      <c r="A2582" s="1">
        <v>45609.0</v>
      </c>
      <c r="B2582" s="1">
        <v>55.4</v>
      </c>
      <c r="C2582" s="1">
        <v>1.4957938E7</v>
      </c>
      <c r="D2582" s="1">
        <v>46.7</v>
      </c>
      <c r="E2582" s="1">
        <v>7630160.0</v>
      </c>
      <c r="F2582" s="1">
        <v>59.53</v>
      </c>
      <c r="G2582" s="1">
        <v>1.6912818E7</v>
      </c>
      <c r="H2582" s="1">
        <v>67.83</v>
      </c>
      <c r="I2582" s="1">
        <v>4904494.0</v>
      </c>
      <c r="J2582" s="1">
        <v>21.83</v>
      </c>
      <c r="K2582" s="1">
        <v>8386204.0</v>
      </c>
      <c r="L2582" s="1">
        <v>101.88</v>
      </c>
      <c r="M2582" s="1">
        <v>1633733.0</v>
      </c>
      <c r="N2582" s="1">
        <v>58.13</v>
      </c>
      <c r="O2582" s="1">
        <v>2188104.0</v>
      </c>
      <c r="P2582" s="1">
        <v>63.3</v>
      </c>
      <c r="Q2582" s="1">
        <v>1914082.0</v>
      </c>
      <c r="R2582" s="1">
        <v>10.1</v>
      </c>
      <c r="S2582" s="1">
        <v>3892781.0</v>
      </c>
      <c r="T2582" s="1">
        <v>25.12</v>
      </c>
      <c r="U2582" s="1">
        <v>3455343.0</v>
      </c>
    </row>
    <row r="2583" ht="13.5" customHeight="1">
      <c r="A2583" s="1">
        <v>45610.0</v>
      </c>
      <c r="B2583" s="1">
        <v>56.84</v>
      </c>
      <c r="C2583" s="1">
        <v>1.1578507E7</v>
      </c>
      <c r="D2583" s="1">
        <v>47.85</v>
      </c>
      <c r="E2583" s="1">
        <v>9807909.0</v>
      </c>
      <c r="F2583" s="1">
        <v>60.61</v>
      </c>
      <c r="G2583" s="1">
        <v>1.2846891E7</v>
      </c>
      <c r="H2583" s="1">
        <v>68.65</v>
      </c>
      <c r="I2583" s="1">
        <v>5001537.0</v>
      </c>
      <c r="J2583" s="1">
        <v>22.23</v>
      </c>
      <c r="K2583" s="1">
        <v>2.0330906E7</v>
      </c>
      <c r="L2583" s="1">
        <v>104.87</v>
      </c>
      <c r="M2583" s="1">
        <v>1467831.0</v>
      </c>
      <c r="N2583" s="1">
        <v>58.76</v>
      </c>
      <c r="O2583" s="1">
        <v>2647300.0</v>
      </c>
      <c r="P2583" s="1">
        <v>64.0</v>
      </c>
      <c r="Q2583" s="1">
        <v>2401999.0</v>
      </c>
      <c r="R2583" s="1">
        <v>10.3</v>
      </c>
      <c r="S2583" s="1">
        <v>4688016.0</v>
      </c>
      <c r="T2583" s="1">
        <v>25.71</v>
      </c>
      <c r="U2583" s="1">
        <v>3530908.0</v>
      </c>
    </row>
    <row r="2584" ht="13.5" customHeight="1">
      <c r="A2584" s="1">
        <v>45611.0</v>
      </c>
      <c r="B2584" s="1">
        <v>57.0</v>
      </c>
      <c r="C2584" s="1">
        <v>1.1402234E7</v>
      </c>
      <c r="D2584" s="1">
        <v>46.61</v>
      </c>
      <c r="E2584" s="1">
        <v>1.3277294E7</v>
      </c>
      <c r="F2584" s="1">
        <v>59.4</v>
      </c>
      <c r="G2584" s="1">
        <v>2.7300396E7</v>
      </c>
      <c r="H2584" s="1">
        <v>69.05</v>
      </c>
      <c r="I2584" s="1">
        <v>3288872.0</v>
      </c>
      <c r="J2584" s="1">
        <v>22.04</v>
      </c>
      <c r="K2584" s="1">
        <v>8365196.0</v>
      </c>
      <c r="L2584" s="1">
        <v>104.53</v>
      </c>
      <c r="M2584" s="1">
        <v>1133572.0</v>
      </c>
      <c r="N2584" s="1">
        <v>58.66</v>
      </c>
      <c r="O2584" s="1">
        <v>2599951.0</v>
      </c>
      <c r="P2584" s="1">
        <v>62.54</v>
      </c>
      <c r="Q2584" s="1">
        <v>1.0669498E7</v>
      </c>
      <c r="R2584" s="1">
        <v>10.21</v>
      </c>
      <c r="S2584" s="1">
        <v>5514164.0</v>
      </c>
      <c r="T2584" s="1">
        <v>25.45</v>
      </c>
      <c r="U2584" s="1">
        <v>2105039.0</v>
      </c>
    </row>
    <row r="2585" ht="13.5" customHeight="1">
      <c r="A2585" s="1">
        <v>45614.0</v>
      </c>
      <c r="B2585" s="1">
        <v>57.2</v>
      </c>
      <c r="C2585" s="1">
        <v>1.5333075E7</v>
      </c>
      <c r="D2585" s="1">
        <v>47.17</v>
      </c>
      <c r="E2585" s="1">
        <v>1.5129224E7</v>
      </c>
      <c r="F2585" s="1">
        <v>59.64</v>
      </c>
      <c r="G2585" s="1">
        <v>3.4927062E7</v>
      </c>
      <c r="H2585" s="1">
        <v>69.93</v>
      </c>
      <c r="I2585" s="1">
        <v>3757936.0</v>
      </c>
      <c r="J2585" s="1">
        <v>22.42</v>
      </c>
      <c r="K2585" s="1">
        <v>8706307.0</v>
      </c>
      <c r="L2585" s="1">
        <v>105.73</v>
      </c>
      <c r="M2585" s="1">
        <v>1120889.0</v>
      </c>
      <c r="N2585" s="1">
        <v>58.6</v>
      </c>
      <c r="O2585" s="1">
        <v>5039957.0</v>
      </c>
      <c r="P2585" s="1">
        <v>63.0</v>
      </c>
      <c r="Q2585" s="1">
        <v>4774574.0</v>
      </c>
      <c r="R2585" s="1">
        <v>10.37</v>
      </c>
      <c r="S2585" s="1">
        <v>3447372.0</v>
      </c>
      <c r="T2585" s="1">
        <v>25.84</v>
      </c>
      <c r="U2585" s="1">
        <v>2725040.0</v>
      </c>
    </row>
    <row r="2586" ht="13.5" customHeight="1">
      <c r="A2586" s="1">
        <v>45615.0</v>
      </c>
      <c r="B2586" s="1">
        <v>57.21</v>
      </c>
      <c r="C2586" s="1">
        <v>1.0819288E7</v>
      </c>
      <c r="D2586" s="1">
        <v>47.04</v>
      </c>
      <c r="E2586" s="1">
        <v>9943140.0</v>
      </c>
      <c r="F2586" s="1">
        <v>59.95</v>
      </c>
      <c r="G2586" s="1">
        <v>3.112508E7</v>
      </c>
      <c r="H2586" s="1">
        <v>69.6</v>
      </c>
      <c r="I2586" s="1">
        <v>4281185.0</v>
      </c>
      <c r="J2586" s="1">
        <v>22.42</v>
      </c>
      <c r="K2586" s="1">
        <v>7698411.0</v>
      </c>
      <c r="L2586" s="1">
        <v>105.98</v>
      </c>
      <c r="M2586" s="1">
        <v>812620.0</v>
      </c>
      <c r="N2586" s="1">
        <v>59.26</v>
      </c>
      <c r="O2586" s="1">
        <v>4211379.0</v>
      </c>
      <c r="P2586" s="1">
        <v>62.65</v>
      </c>
      <c r="Q2586" s="1">
        <v>3029303.0</v>
      </c>
      <c r="R2586" s="1">
        <v>10.37</v>
      </c>
      <c r="S2586" s="1">
        <v>2049079.0</v>
      </c>
      <c r="T2586" s="1">
        <v>25.57</v>
      </c>
      <c r="U2586" s="1">
        <v>1567569.0</v>
      </c>
    </row>
    <row r="2587" ht="13.5" customHeight="1">
      <c r="A2587" s="1">
        <v>45616.0</v>
      </c>
      <c r="B2587" s="1">
        <v>57.1</v>
      </c>
      <c r="C2587" s="1">
        <v>9211611.0</v>
      </c>
      <c r="D2587" s="1">
        <v>47.21</v>
      </c>
      <c r="E2587" s="1">
        <v>1.2848434E7</v>
      </c>
      <c r="F2587" s="1">
        <v>59.82</v>
      </c>
      <c r="G2587" s="1">
        <v>1.3071485E7</v>
      </c>
      <c r="H2587" s="1">
        <v>68.79</v>
      </c>
      <c r="I2587" s="1">
        <v>4843403.0</v>
      </c>
      <c r="J2587" s="1">
        <v>22.62</v>
      </c>
      <c r="K2587" s="1">
        <v>1.1391917E7</v>
      </c>
      <c r="L2587" s="1">
        <v>106.33</v>
      </c>
      <c r="M2587" s="1">
        <v>1132340.0</v>
      </c>
      <c r="N2587" s="1">
        <v>59.37</v>
      </c>
      <c r="O2587" s="1">
        <v>2986651.0</v>
      </c>
      <c r="P2587" s="1">
        <v>65.48</v>
      </c>
      <c r="Q2587" s="1">
        <v>5153988.0</v>
      </c>
      <c r="R2587" s="1">
        <v>10.44</v>
      </c>
      <c r="S2587" s="1">
        <v>3102130.0</v>
      </c>
      <c r="T2587" s="1">
        <v>26.23</v>
      </c>
      <c r="U2587" s="1">
        <v>2448370.0</v>
      </c>
    </row>
    <row r="2588" ht="13.5" customHeight="1">
      <c r="A2588" s="1">
        <v>45617.0</v>
      </c>
      <c r="B2588" s="1">
        <v>57.5</v>
      </c>
      <c r="C2588" s="1">
        <v>1.7346874E7</v>
      </c>
      <c r="D2588" s="1">
        <v>48.24</v>
      </c>
      <c r="E2588" s="1">
        <v>1.4693074E7</v>
      </c>
      <c r="F2588" s="1">
        <v>60.79</v>
      </c>
      <c r="G2588" s="1">
        <v>1.5550259E7</v>
      </c>
      <c r="H2588" s="1">
        <v>70.14</v>
      </c>
      <c r="I2588" s="1">
        <v>5700126.0</v>
      </c>
      <c r="J2588" s="1">
        <v>22.67</v>
      </c>
      <c r="K2588" s="1">
        <v>1.5012678E7</v>
      </c>
      <c r="L2588" s="1">
        <v>107.88</v>
      </c>
      <c r="M2588" s="1">
        <v>958446.0</v>
      </c>
      <c r="N2588" s="1">
        <v>60.31</v>
      </c>
      <c r="O2588" s="1">
        <v>3202587.0</v>
      </c>
      <c r="P2588" s="1">
        <v>67.95</v>
      </c>
      <c r="Q2588" s="1">
        <v>4271273.0</v>
      </c>
      <c r="R2588" s="1">
        <v>10.55</v>
      </c>
      <c r="S2588" s="1">
        <v>5000973.0</v>
      </c>
      <c r="T2588" s="1">
        <v>26.97</v>
      </c>
      <c r="U2588" s="1">
        <v>5049747.0</v>
      </c>
    </row>
    <row r="2589" ht="13.5" customHeight="1">
      <c r="A2589" s="1">
        <v>45618.0</v>
      </c>
      <c r="B2589" s="1">
        <v>57.98</v>
      </c>
      <c r="C2589" s="1">
        <v>1.7028419E7</v>
      </c>
      <c r="D2589" s="1">
        <v>48.71</v>
      </c>
      <c r="E2589" s="1">
        <v>7125953.0</v>
      </c>
      <c r="F2589" s="1">
        <v>60.47</v>
      </c>
      <c r="G2589" s="1">
        <v>7472554.0</v>
      </c>
      <c r="H2589" s="1">
        <v>69.65</v>
      </c>
      <c r="I2589" s="1">
        <v>2531747.0</v>
      </c>
      <c r="J2589" s="1">
        <v>22.62</v>
      </c>
      <c r="K2589" s="1">
        <v>7668405.0</v>
      </c>
      <c r="L2589" s="1">
        <v>108.03</v>
      </c>
      <c r="M2589" s="1">
        <v>1172750.0</v>
      </c>
      <c r="N2589" s="1">
        <v>60.01</v>
      </c>
      <c r="O2589" s="1">
        <v>2746432.0</v>
      </c>
      <c r="P2589" s="1">
        <v>67.63</v>
      </c>
      <c r="Q2589" s="1">
        <v>2607830.0</v>
      </c>
      <c r="R2589" s="1">
        <v>10.72</v>
      </c>
      <c r="S2589" s="1">
        <v>6830898.0</v>
      </c>
      <c r="T2589" s="1">
        <v>26.76</v>
      </c>
      <c r="U2589" s="1">
        <v>2757514.0</v>
      </c>
    </row>
    <row r="2590" ht="13.5" customHeight="1">
      <c r="A2590" s="1">
        <v>45621.0</v>
      </c>
      <c r="B2590" s="1">
        <v>56.93</v>
      </c>
      <c r="C2590" s="1">
        <v>2.2917336E7</v>
      </c>
      <c r="D2590" s="1">
        <v>47.59</v>
      </c>
      <c r="E2590" s="1">
        <v>3.5373482E7</v>
      </c>
      <c r="F2590" s="1">
        <v>60.01</v>
      </c>
      <c r="G2590" s="1">
        <v>1.6559271E7</v>
      </c>
      <c r="H2590" s="1">
        <v>68.6</v>
      </c>
      <c r="I2590" s="1">
        <v>5977900.0</v>
      </c>
      <c r="J2590" s="1">
        <v>22.2</v>
      </c>
      <c r="K2590" s="1">
        <v>8643553.0</v>
      </c>
      <c r="L2590" s="1">
        <v>105.92</v>
      </c>
      <c r="M2590" s="1">
        <v>5524078.0</v>
      </c>
      <c r="N2590" s="1">
        <v>58.17</v>
      </c>
      <c r="O2590" s="1">
        <v>8667842.0</v>
      </c>
      <c r="P2590" s="1">
        <v>68.04</v>
      </c>
      <c r="Q2590" s="1">
        <v>7329146.0</v>
      </c>
      <c r="R2590" s="1">
        <v>10.44</v>
      </c>
      <c r="S2590" s="1">
        <v>6512032.0</v>
      </c>
      <c r="T2590" s="1">
        <v>26.72</v>
      </c>
      <c r="U2590" s="1">
        <v>4846903.0</v>
      </c>
    </row>
    <row r="2591" ht="13.5" customHeight="1">
      <c r="A2591" s="1">
        <v>45622.0</v>
      </c>
      <c r="B2591" s="1">
        <v>55.63</v>
      </c>
      <c r="C2591" s="1">
        <v>2.8637779E7</v>
      </c>
      <c r="D2591" s="1">
        <v>46.7</v>
      </c>
      <c r="E2591" s="1">
        <v>2.8290452E7</v>
      </c>
      <c r="F2591" s="1">
        <v>60.06</v>
      </c>
      <c r="G2591" s="1">
        <v>7697908.0</v>
      </c>
      <c r="H2591" s="1">
        <v>68.54</v>
      </c>
      <c r="I2591" s="1">
        <v>3644017.0</v>
      </c>
      <c r="J2591" s="1">
        <v>21.75</v>
      </c>
      <c r="K2591" s="1">
        <v>1.3070682E7</v>
      </c>
      <c r="L2591" s="1">
        <v>103.68</v>
      </c>
      <c r="M2591" s="1">
        <v>1386324.0</v>
      </c>
      <c r="N2591" s="1">
        <v>57.97</v>
      </c>
      <c r="O2591" s="1">
        <v>3561122.0</v>
      </c>
      <c r="P2591" s="1">
        <v>66.23</v>
      </c>
      <c r="Q2591" s="1">
        <v>2565670.0</v>
      </c>
      <c r="R2591" s="1">
        <v>10.17</v>
      </c>
      <c r="S2591" s="1">
        <v>6921131.0</v>
      </c>
      <c r="T2591" s="1">
        <v>25.83</v>
      </c>
      <c r="U2591" s="1">
        <v>5605914.0</v>
      </c>
    </row>
    <row r="2592" ht="13.5" customHeight="1">
      <c r="A2592" s="1">
        <v>45623.0</v>
      </c>
      <c r="B2592" s="1">
        <v>55.51</v>
      </c>
      <c r="C2592" s="1">
        <v>1.3006719E7</v>
      </c>
      <c r="D2592" s="1">
        <v>47.02</v>
      </c>
      <c r="E2592" s="1">
        <v>6048008.0</v>
      </c>
      <c r="F2592" s="1">
        <v>60.14</v>
      </c>
      <c r="G2592" s="1">
        <v>7782541.0</v>
      </c>
      <c r="H2592" s="1">
        <v>67.93</v>
      </c>
      <c r="I2592" s="1">
        <v>4124783.0</v>
      </c>
      <c r="J2592" s="1">
        <v>22.04</v>
      </c>
      <c r="K2592" s="1">
        <v>6710531.0</v>
      </c>
      <c r="L2592" s="1">
        <v>102.69</v>
      </c>
      <c r="M2592" s="1">
        <v>1285264.0</v>
      </c>
      <c r="N2592" s="1">
        <v>57.78</v>
      </c>
      <c r="O2592" s="1">
        <v>2095791.0</v>
      </c>
      <c r="P2592" s="1">
        <v>65.64</v>
      </c>
      <c r="Q2592" s="1">
        <v>2372784.0</v>
      </c>
      <c r="R2592" s="1">
        <v>10.19</v>
      </c>
      <c r="S2592" s="1">
        <v>4455438.0</v>
      </c>
      <c r="T2592" s="1">
        <v>25.51</v>
      </c>
      <c r="U2592" s="1">
        <v>3271282.0</v>
      </c>
    </row>
    <row r="2593" ht="13.5" customHeight="1">
      <c r="A2593" s="1">
        <v>45624.0</v>
      </c>
      <c r="B2593" s="1">
        <v>55.77</v>
      </c>
      <c r="C2593" s="1">
        <v>7838395.0</v>
      </c>
      <c r="D2593" s="1">
        <v>47.52</v>
      </c>
      <c r="E2593" s="1">
        <v>3592482.0</v>
      </c>
      <c r="F2593" s="1">
        <v>60.24</v>
      </c>
      <c r="G2593" s="1">
        <v>4111098.0</v>
      </c>
      <c r="H2593" s="1">
        <v>67.91</v>
      </c>
      <c r="I2593" s="1">
        <v>891337.0</v>
      </c>
      <c r="J2593" s="1">
        <v>22.13</v>
      </c>
      <c r="K2593" s="1">
        <v>1841845.0</v>
      </c>
      <c r="L2593" s="1">
        <v>103.86</v>
      </c>
      <c r="M2593" s="1">
        <v>485460.0</v>
      </c>
      <c r="N2593" s="1">
        <v>57.71</v>
      </c>
      <c r="O2593" s="1">
        <v>565253.0</v>
      </c>
      <c r="P2593" s="1">
        <v>65.99</v>
      </c>
      <c r="Q2593" s="1">
        <v>1173206.0</v>
      </c>
      <c r="R2593" s="1">
        <v>10.28</v>
      </c>
      <c r="S2593" s="1">
        <v>1724750.0</v>
      </c>
      <c r="T2593" s="1">
        <v>25.8</v>
      </c>
      <c r="U2593" s="1">
        <v>738253.0</v>
      </c>
    </row>
    <row r="2594" ht="13.5" customHeight="1">
      <c r="A2594" s="1">
        <v>45625.0</v>
      </c>
      <c r="B2594" s="1">
        <v>55.71</v>
      </c>
      <c r="C2594" s="1">
        <v>7888880.0</v>
      </c>
      <c r="D2594" s="1">
        <v>47.52</v>
      </c>
      <c r="E2594" s="1">
        <v>8250376.0</v>
      </c>
      <c r="F2594" s="1">
        <v>60.57</v>
      </c>
      <c r="G2594" s="1">
        <v>7389060.0</v>
      </c>
      <c r="H2594" s="1">
        <v>68.26</v>
      </c>
      <c r="I2594" s="1">
        <v>2748323.0</v>
      </c>
      <c r="J2594" s="1">
        <v>22.18</v>
      </c>
      <c r="K2594" s="1">
        <v>1.3567478E7</v>
      </c>
      <c r="L2594" s="1">
        <v>103.69</v>
      </c>
      <c r="M2594" s="1">
        <v>872112.0</v>
      </c>
      <c r="N2594" s="1">
        <v>57.68</v>
      </c>
      <c r="O2594" s="1">
        <v>1879400.0</v>
      </c>
      <c r="P2594" s="1">
        <v>65.98</v>
      </c>
      <c r="Q2594" s="1">
        <v>1352329.0</v>
      </c>
      <c r="R2594" s="1">
        <v>10.23</v>
      </c>
      <c r="S2594" s="1">
        <v>2964419.0</v>
      </c>
      <c r="T2594" s="1">
        <v>25.81</v>
      </c>
      <c r="U2594" s="1">
        <v>1856582.0</v>
      </c>
    </row>
    <row r="2595" ht="13.5" customHeight="1">
      <c r="A2595" s="1">
        <v>45628.0</v>
      </c>
      <c r="B2595" s="1">
        <v>55.12</v>
      </c>
      <c r="C2595" s="1">
        <v>2.7469229E7</v>
      </c>
      <c r="D2595" s="1">
        <v>47.23</v>
      </c>
      <c r="E2595" s="1">
        <v>2.7184343E7</v>
      </c>
      <c r="F2595" s="1">
        <v>60.95</v>
      </c>
      <c r="G2595" s="1">
        <v>1.6287081E7</v>
      </c>
      <c r="H2595" s="1">
        <v>68.24</v>
      </c>
      <c r="I2595" s="1">
        <v>7278687.0</v>
      </c>
      <c r="J2595" s="1">
        <v>22.11</v>
      </c>
      <c r="K2595" s="1">
        <v>7128312.0</v>
      </c>
      <c r="L2595" s="1">
        <v>103.59</v>
      </c>
      <c r="M2595" s="1">
        <v>1654163.0</v>
      </c>
      <c r="N2595" s="1">
        <v>56.47</v>
      </c>
      <c r="O2595" s="1">
        <v>3620434.0</v>
      </c>
      <c r="P2595" s="1">
        <v>65.24</v>
      </c>
      <c r="Q2595" s="1">
        <v>2638847.0</v>
      </c>
      <c r="R2595" s="1">
        <v>10.14</v>
      </c>
      <c r="S2595" s="1">
        <v>3966629.0</v>
      </c>
      <c r="T2595" s="1">
        <v>25.26</v>
      </c>
      <c r="U2595" s="1">
        <v>5061724.0</v>
      </c>
    </row>
    <row r="2596" ht="13.5" customHeight="1">
      <c r="A2596" s="1">
        <v>45629.0</v>
      </c>
      <c r="B2596" s="1">
        <v>54.85</v>
      </c>
      <c r="C2596" s="1">
        <v>1.1196849E7</v>
      </c>
      <c r="D2596" s="1">
        <v>48.14</v>
      </c>
      <c r="E2596" s="1">
        <v>3.92106E7</v>
      </c>
      <c r="F2596" s="1">
        <v>61.18</v>
      </c>
      <c r="G2596" s="1">
        <v>9681991.0</v>
      </c>
      <c r="H2596" s="1">
        <v>68.48</v>
      </c>
      <c r="I2596" s="1">
        <v>5853409.0</v>
      </c>
      <c r="J2596" s="1">
        <v>22.4</v>
      </c>
      <c r="K2596" s="1">
        <v>7596040.0</v>
      </c>
      <c r="L2596" s="1">
        <v>102.45</v>
      </c>
      <c r="M2596" s="1">
        <v>1608081.0</v>
      </c>
      <c r="N2596" s="1">
        <v>56.52</v>
      </c>
      <c r="O2596" s="1">
        <v>3927765.0</v>
      </c>
      <c r="P2596" s="1">
        <v>65.07</v>
      </c>
      <c r="Q2596" s="1">
        <v>1416168.0</v>
      </c>
      <c r="R2596" s="1">
        <v>10.18</v>
      </c>
      <c r="S2596" s="1">
        <v>3488073.0</v>
      </c>
      <c r="T2596" s="1">
        <v>25.2</v>
      </c>
      <c r="U2596" s="1">
        <v>3413773.0</v>
      </c>
    </row>
    <row r="2597" ht="13.5" customHeight="1">
      <c r="A2597" s="1">
        <v>45630.0</v>
      </c>
      <c r="B2597" s="1">
        <v>54.12</v>
      </c>
      <c r="C2597" s="1">
        <v>2.279232E7</v>
      </c>
      <c r="D2597" s="1">
        <v>46.58</v>
      </c>
      <c r="E2597" s="1">
        <v>3.7106437E7</v>
      </c>
      <c r="F2597" s="1">
        <v>61.38</v>
      </c>
      <c r="G2597" s="1">
        <v>1.249159E7</v>
      </c>
      <c r="H2597" s="1">
        <v>68.91</v>
      </c>
      <c r="I2597" s="1">
        <v>8960699.0</v>
      </c>
      <c r="J2597" s="1">
        <v>21.81</v>
      </c>
      <c r="K2597" s="1">
        <v>8484472.0</v>
      </c>
      <c r="L2597" s="1">
        <v>100.29</v>
      </c>
      <c r="M2597" s="1">
        <v>1078224.0</v>
      </c>
      <c r="N2597" s="1">
        <v>56.44</v>
      </c>
      <c r="O2597" s="1">
        <v>2896042.0</v>
      </c>
      <c r="P2597" s="1">
        <v>63.6</v>
      </c>
      <c r="Q2597" s="1">
        <v>3302711.0</v>
      </c>
      <c r="R2597" s="1">
        <v>10.04</v>
      </c>
      <c r="S2597" s="1">
        <v>4115304.0</v>
      </c>
      <c r="T2597" s="1">
        <v>24.9</v>
      </c>
      <c r="U2597" s="1">
        <v>3011541.0</v>
      </c>
    </row>
    <row r="2598" ht="13.5" customHeight="1">
      <c r="A2598" s="1">
        <v>45631.0</v>
      </c>
      <c r="B2598" s="1">
        <v>54.95</v>
      </c>
      <c r="C2598" s="1">
        <v>2.5015321E7</v>
      </c>
      <c r="D2598" s="1">
        <v>46.64</v>
      </c>
      <c r="E2598" s="1">
        <v>1.7276959E7</v>
      </c>
      <c r="F2598" s="1">
        <v>61.63</v>
      </c>
      <c r="G2598" s="1">
        <v>8021492.0</v>
      </c>
      <c r="H2598" s="1">
        <v>68.69</v>
      </c>
      <c r="I2598" s="1">
        <v>6040112.0</v>
      </c>
      <c r="J2598" s="1">
        <v>21.96</v>
      </c>
      <c r="K2598" s="1">
        <v>5606592.0</v>
      </c>
      <c r="L2598" s="1">
        <v>102.15</v>
      </c>
      <c r="M2598" s="1">
        <v>1614105.0</v>
      </c>
      <c r="N2598" s="1">
        <v>56.91</v>
      </c>
      <c r="O2598" s="1">
        <v>3989746.0</v>
      </c>
      <c r="P2598" s="1">
        <v>63.73</v>
      </c>
      <c r="Q2598" s="1">
        <v>3588621.0</v>
      </c>
      <c r="R2598" s="1">
        <v>10.07</v>
      </c>
      <c r="S2598" s="1">
        <v>3649745.0</v>
      </c>
      <c r="T2598" s="1">
        <v>25.14</v>
      </c>
      <c r="U2598" s="1">
        <v>2775380.0</v>
      </c>
    </row>
    <row r="2599" ht="13.5" customHeight="1">
      <c r="A2599" s="1">
        <v>45632.0</v>
      </c>
      <c r="B2599" s="1">
        <v>54.31</v>
      </c>
      <c r="C2599" s="1">
        <v>1.2822337E7</v>
      </c>
      <c r="D2599" s="1">
        <v>45.72</v>
      </c>
      <c r="E2599" s="1">
        <v>2.2831806E7</v>
      </c>
      <c r="F2599" s="1">
        <v>61.05</v>
      </c>
      <c r="G2599" s="1">
        <v>1.0168289E7</v>
      </c>
      <c r="H2599" s="1">
        <v>68.29</v>
      </c>
      <c r="I2599" s="1">
        <v>3411736.0</v>
      </c>
      <c r="J2599" s="1">
        <v>21.25</v>
      </c>
      <c r="K2599" s="1">
        <v>8787930.0</v>
      </c>
      <c r="L2599" s="1">
        <v>101.01</v>
      </c>
      <c r="M2599" s="1">
        <v>1343348.0</v>
      </c>
      <c r="N2599" s="1">
        <v>55.82</v>
      </c>
      <c r="O2599" s="1">
        <v>4073991.0</v>
      </c>
      <c r="P2599" s="1">
        <v>62.31</v>
      </c>
      <c r="Q2599" s="1">
        <v>2180540.0</v>
      </c>
      <c r="R2599" s="1">
        <v>9.91</v>
      </c>
      <c r="S2599" s="1">
        <v>5941635.0</v>
      </c>
      <c r="T2599" s="1">
        <v>24.4</v>
      </c>
      <c r="U2599" s="1">
        <v>3264478.0</v>
      </c>
    </row>
    <row r="2600" ht="13.5" customHeight="1">
      <c r="A2600" s="1">
        <v>45635.0</v>
      </c>
      <c r="B2600" s="1">
        <v>54.15</v>
      </c>
      <c r="C2600" s="1">
        <v>1.8629816E7</v>
      </c>
      <c r="D2600" s="1">
        <v>45.9</v>
      </c>
      <c r="E2600" s="1">
        <v>1.8340036E7</v>
      </c>
      <c r="F2600" s="1">
        <v>60.05</v>
      </c>
      <c r="G2600" s="1">
        <v>1.1751784E7</v>
      </c>
      <c r="H2600" s="1">
        <v>67.1</v>
      </c>
      <c r="I2600" s="1">
        <v>8648805.0</v>
      </c>
      <c r="J2600" s="1">
        <v>21.53</v>
      </c>
      <c r="K2600" s="1">
        <v>9846284.0</v>
      </c>
      <c r="L2600" s="1">
        <v>102.48</v>
      </c>
      <c r="M2600" s="1">
        <v>1320167.0</v>
      </c>
      <c r="N2600" s="1">
        <v>55.67</v>
      </c>
      <c r="O2600" s="1">
        <v>4681966.0</v>
      </c>
      <c r="P2600" s="1">
        <v>62.35</v>
      </c>
      <c r="Q2600" s="1">
        <v>1667352.0</v>
      </c>
      <c r="R2600" s="1">
        <v>9.94</v>
      </c>
      <c r="S2600" s="1">
        <v>2962211.0</v>
      </c>
      <c r="T2600" s="1">
        <v>24.61</v>
      </c>
      <c r="U2600" s="1">
        <v>4214002.0</v>
      </c>
    </row>
    <row r="2601" ht="13.5" customHeight="1">
      <c r="A2601" s="1">
        <v>45636.0</v>
      </c>
      <c r="B2601" s="1">
        <v>53.67</v>
      </c>
      <c r="C2601" s="1">
        <v>1.2898772E7</v>
      </c>
      <c r="D2601" s="1">
        <v>45.55</v>
      </c>
      <c r="E2601" s="1">
        <v>2.8401832E7</v>
      </c>
      <c r="F2601" s="1">
        <v>59.97</v>
      </c>
      <c r="G2601" s="1">
        <v>1.1233262E7</v>
      </c>
      <c r="H2601" s="1">
        <v>66.87</v>
      </c>
      <c r="I2601" s="1">
        <v>9447284.0</v>
      </c>
      <c r="J2601" s="1">
        <v>21.42</v>
      </c>
      <c r="K2601" s="1">
        <v>1.1585958E7</v>
      </c>
      <c r="L2601" s="1">
        <v>103.09</v>
      </c>
      <c r="M2601" s="1">
        <v>1250775.0</v>
      </c>
      <c r="N2601" s="1">
        <v>55.27</v>
      </c>
      <c r="O2601" s="1">
        <v>9725687.0</v>
      </c>
      <c r="P2601" s="1">
        <v>61.68</v>
      </c>
      <c r="Q2601" s="1">
        <v>1868514.0</v>
      </c>
      <c r="R2601" s="1">
        <v>9.82</v>
      </c>
      <c r="S2601" s="1">
        <v>4402591.0</v>
      </c>
      <c r="T2601" s="1">
        <v>24.87</v>
      </c>
      <c r="U2601" s="1">
        <v>3198068.0</v>
      </c>
    </row>
    <row r="2602" ht="13.5" customHeight="1">
      <c r="A2602" s="1">
        <v>45637.0</v>
      </c>
      <c r="B2602" s="1">
        <v>54.06</v>
      </c>
      <c r="C2602" s="1">
        <v>7922687.0</v>
      </c>
      <c r="D2602" s="1">
        <v>46.06</v>
      </c>
      <c r="E2602" s="1">
        <v>2.5815696E7</v>
      </c>
      <c r="F2602" s="1">
        <v>59.97</v>
      </c>
      <c r="G2602" s="1">
        <v>1.0616909E7</v>
      </c>
      <c r="H2602" s="1">
        <v>66.98</v>
      </c>
      <c r="I2602" s="1">
        <v>4868730.0</v>
      </c>
      <c r="J2602" s="1">
        <v>21.71</v>
      </c>
      <c r="K2602" s="1">
        <v>1.1380669E7</v>
      </c>
      <c r="L2602" s="1">
        <v>104.02</v>
      </c>
      <c r="M2602" s="1">
        <v>1060680.0</v>
      </c>
      <c r="N2602" s="1">
        <v>55.18</v>
      </c>
      <c r="O2602" s="1">
        <v>1.3617595E7</v>
      </c>
      <c r="P2602" s="1">
        <v>63.6</v>
      </c>
      <c r="Q2602" s="1">
        <v>3052796.0</v>
      </c>
      <c r="R2602" s="1">
        <v>9.97</v>
      </c>
      <c r="S2602" s="1">
        <v>4466402.0</v>
      </c>
      <c r="T2602" s="1">
        <v>25.47</v>
      </c>
      <c r="U2602" s="1">
        <v>2240764.0</v>
      </c>
    </row>
    <row r="2603" ht="13.5" customHeight="1">
      <c r="A2603" s="1">
        <v>45638.0</v>
      </c>
      <c r="B2603" s="1">
        <v>52.92</v>
      </c>
      <c r="C2603" s="1">
        <v>7912251.0</v>
      </c>
      <c r="D2603" s="1">
        <v>45.02</v>
      </c>
      <c r="E2603" s="1">
        <v>1.9052012E7</v>
      </c>
      <c r="F2603" s="1">
        <v>59.81</v>
      </c>
      <c r="G2603" s="1">
        <v>5819056.0</v>
      </c>
      <c r="H2603" s="1">
        <v>66.53</v>
      </c>
      <c r="I2603" s="1">
        <v>5694637.0</v>
      </c>
      <c r="J2603" s="1">
        <v>21.46</v>
      </c>
      <c r="K2603" s="1">
        <v>1.2134817E7</v>
      </c>
      <c r="L2603" s="1">
        <v>97.03</v>
      </c>
      <c r="M2603" s="1">
        <v>3344276.0</v>
      </c>
      <c r="N2603" s="1">
        <v>54.94</v>
      </c>
      <c r="O2603" s="1">
        <v>5789431.0</v>
      </c>
      <c r="P2603" s="1">
        <v>64.03</v>
      </c>
      <c r="Q2603" s="1">
        <v>4524332.0</v>
      </c>
      <c r="R2603" s="1">
        <v>9.87</v>
      </c>
      <c r="S2603" s="1">
        <v>3331973.0</v>
      </c>
      <c r="T2603" s="1">
        <v>25.39</v>
      </c>
      <c r="U2603" s="1">
        <v>2951585.0</v>
      </c>
    </row>
    <row r="2604" ht="13.5" customHeight="1">
      <c r="A2604" s="1">
        <v>45639.0</v>
      </c>
      <c r="B2604" s="1">
        <v>52.37</v>
      </c>
      <c r="C2604" s="1">
        <v>4817129.0</v>
      </c>
      <c r="D2604" s="1">
        <v>44.78</v>
      </c>
      <c r="E2604" s="1">
        <v>2.8006912E7</v>
      </c>
      <c r="F2604" s="1">
        <v>59.69</v>
      </c>
      <c r="G2604" s="1">
        <v>6229341.0</v>
      </c>
      <c r="H2604" s="1">
        <v>66.11</v>
      </c>
      <c r="I2604" s="1">
        <v>6729781.0</v>
      </c>
      <c r="J2604" s="1">
        <v>21.71</v>
      </c>
      <c r="K2604" s="1">
        <v>8397436.0</v>
      </c>
      <c r="L2604" s="1">
        <v>96.0</v>
      </c>
      <c r="M2604" s="1">
        <v>2064014.0</v>
      </c>
      <c r="N2604" s="1">
        <v>54.61</v>
      </c>
      <c r="O2604" s="1">
        <v>1.1450975E7</v>
      </c>
      <c r="P2604" s="1">
        <v>63.39</v>
      </c>
      <c r="Q2604" s="1">
        <v>3153573.0</v>
      </c>
      <c r="R2604" s="1">
        <v>9.79</v>
      </c>
      <c r="S2604" s="1">
        <v>3072956.0</v>
      </c>
      <c r="T2604" s="1">
        <v>25.72</v>
      </c>
      <c r="U2604" s="1">
        <v>3002968.0</v>
      </c>
    </row>
    <row r="2605" ht="13.5" customHeight="1">
      <c r="A2605" s="1">
        <v>45642.0</v>
      </c>
      <c r="B2605" s="1">
        <v>51.65</v>
      </c>
      <c r="C2605" s="1">
        <v>7702809.0</v>
      </c>
      <c r="D2605" s="1">
        <v>43.91</v>
      </c>
      <c r="E2605" s="1">
        <v>2.8052218E7</v>
      </c>
      <c r="F2605" s="1">
        <v>59.23</v>
      </c>
      <c r="G2605" s="1">
        <v>1.352786E7</v>
      </c>
      <c r="H2605" s="1">
        <v>65.63</v>
      </c>
      <c r="I2605" s="1">
        <v>1.4169069E7</v>
      </c>
      <c r="J2605" s="1">
        <v>21.2</v>
      </c>
      <c r="K2605" s="1">
        <v>8047569.0</v>
      </c>
      <c r="L2605" s="1">
        <v>94.62</v>
      </c>
      <c r="M2605" s="1">
        <v>2291541.0</v>
      </c>
      <c r="N2605" s="1">
        <v>53.27</v>
      </c>
      <c r="O2605" s="1">
        <v>3767479.0</v>
      </c>
      <c r="P2605" s="1">
        <v>61.94</v>
      </c>
      <c r="Q2605" s="1">
        <v>2066021.0</v>
      </c>
      <c r="R2605" s="1">
        <v>9.79</v>
      </c>
      <c r="S2605" s="1">
        <v>2991195.0</v>
      </c>
      <c r="T2605" s="1">
        <v>25.1</v>
      </c>
      <c r="U2605" s="1">
        <v>3330829.0</v>
      </c>
    </row>
    <row r="2606" ht="13.5" customHeight="1">
      <c r="A2606" s="1">
        <v>45643.0</v>
      </c>
      <c r="B2606" s="1">
        <v>51.35</v>
      </c>
      <c r="C2606" s="1">
        <v>9840498.0</v>
      </c>
      <c r="D2606" s="1">
        <v>43.8</v>
      </c>
      <c r="E2606" s="1">
        <v>2.3880862E7</v>
      </c>
      <c r="F2606" s="1">
        <v>59.24</v>
      </c>
      <c r="G2606" s="1">
        <v>1.0068264E7</v>
      </c>
      <c r="H2606" s="1">
        <v>65.9</v>
      </c>
      <c r="I2606" s="1">
        <v>8688000.0</v>
      </c>
      <c r="J2606" s="1">
        <v>21.13</v>
      </c>
      <c r="K2606" s="1">
        <v>1.1533269E7</v>
      </c>
      <c r="L2606" s="1">
        <v>94.21</v>
      </c>
      <c r="M2606" s="1">
        <v>1843557.0</v>
      </c>
      <c r="N2606" s="1">
        <v>53.0</v>
      </c>
      <c r="O2606" s="1">
        <v>7597141.0</v>
      </c>
      <c r="P2606" s="1">
        <v>61.52</v>
      </c>
      <c r="Q2606" s="1">
        <v>2725946.0</v>
      </c>
      <c r="R2606" s="1">
        <v>9.65</v>
      </c>
      <c r="S2606" s="1">
        <v>5698921.0</v>
      </c>
      <c r="T2606" s="1">
        <v>24.38</v>
      </c>
      <c r="U2606" s="1">
        <v>9125410.0</v>
      </c>
    </row>
    <row r="2607" ht="13.5" customHeight="1">
      <c r="A2607" s="1">
        <v>45644.0</v>
      </c>
      <c r="B2607" s="1">
        <v>50.32</v>
      </c>
      <c r="C2607" s="1">
        <v>1.339752E7</v>
      </c>
      <c r="D2607" s="1">
        <v>42.84</v>
      </c>
      <c r="E2607" s="1">
        <v>2.5024627E7</v>
      </c>
      <c r="F2607" s="1">
        <v>58.49</v>
      </c>
      <c r="G2607" s="1">
        <v>1.4793465E7</v>
      </c>
      <c r="H2607" s="1">
        <v>65.12</v>
      </c>
      <c r="I2607" s="1">
        <v>6816344.0</v>
      </c>
      <c r="J2607" s="1">
        <v>20.92</v>
      </c>
      <c r="K2607" s="1">
        <v>1.3265843E7</v>
      </c>
      <c r="L2607" s="1">
        <v>92.6</v>
      </c>
      <c r="M2607" s="1">
        <v>1291876.0</v>
      </c>
      <c r="N2607" s="1">
        <v>51.81</v>
      </c>
      <c r="O2607" s="1">
        <v>8376643.0</v>
      </c>
      <c r="P2607" s="1">
        <v>60.72</v>
      </c>
      <c r="Q2607" s="1">
        <v>4084138.0</v>
      </c>
      <c r="R2607" s="1">
        <v>9.49</v>
      </c>
      <c r="S2607" s="1">
        <v>4241530.0</v>
      </c>
      <c r="T2607" s="1">
        <v>23.87</v>
      </c>
      <c r="U2607" s="1">
        <v>3401320.0</v>
      </c>
    </row>
    <row r="2608" ht="13.5" customHeight="1">
      <c r="A2608" s="1">
        <v>45645.0</v>
      </c>
      <c r="B2608" s="1">
        <v>49.81</v>
      </c>
      <c r="C2608" s="1">
        <v>8361668.0</v>
      </c>
      <c r="D2608" s="1">
        <v>42.48</v>
      </c>
      <c r="E2608" s="1">
        <v>2.0443454E7</v>
      </c>
      <c r="F2608" s="1">
        <v>58.56</v>
      </c>
      <c r="G2608" s="1">
        <v>9808006.0</v>
      </c>
      <c r="H2608" s="1">
        <v>65.22</v>
      </c>
      <c r="I2608" s="1">
        <v>4845438.0</v>
      </c>
      <c r="J2608" s="1">
        <v>20.66</v>
      </c>
      <c r="K2608" s="1">
        <v>6372433.0</v>
      </c>
      <c r="L2608" s="1">
        <v>90.0</v>
      </c>
      <c r="M2608" s="1">
        <v>1821511.0</v>
      </c>
      <c r="N2608" s="1">
        <v>51.85</v>
      </c>
      <c r="O2608" s="1">
        <v>5933840.0</v>
      </c>
      <c r="P2608" s="1">
        <v>60.71</v>
      </c>
      <c r="Q2608" s="1">
        <v>2265767.0</v>
      </c>
      <c r="R2608" s="1">
        <v>9.41</v>
      </c>
      <c r="S2608" s="1">
        <v>4578951.0</v>
      </c>
      <c r="T2608" s="1">
        <v>24.21</v>
      </c>
      <c r="U2608" s="1">
        <v>2853529.0</v>
      </c>
    </row>
    <row r="2609" ht="13.5" customHeight="1">
      <c r="A2609" s="1">
        <v>45646.0</v>
      </c>
      <c r="B2609" s="1">
        <v>49.6</v>
      </c>
      <c r="C2609" s="1">
        <v>1.3921934E7</v>
      </c>
      <c r="D2609" s="1">
        <v>42.5</v>
      </c>
      <c r="E2609" s="1">
        <v>2.2940885E7</v>
      </c>
      <c r="F2609" s="1">
        <v>59.0</v>
      </c>
      <c r="G2609" s="1">
        <v>1.8889062E7</v>
      </c>
      <c r="H2609" s="1">
        <v>65.79</v>
      </c>
      <c r="I2609" s="1">
        <v>1.8994446E7</v>
      </c>
      <c r="J2609" s="1">
        <v>20.71</v>
      </c>
      <c r="K2609" s="1">
        <v>1.3743273E7</v>
      </c>
      <c r="L2609" s="1">
        <v>88.61</v>
      </c>
      <c r="M2609" s="1">
        <v>3062829.0</v>
      </c>
      <c r="N2609" s="1">
        <v>52.36</v>
      </c>
      <c r="O2609" s="1">
        <v>1.1860756E7</v>
      </c>
      <c r="P2609" s="1">
        <v>61.25</v>
      </c>
      <c r="Q2609" s="1">
        <v>3431843.0</v>
      </c>
      <c r="R2609" s="1">
        <v>9.59</v>
      </c>
      <c r="S2609" s="1">
        <v>7607824.0</v>
      </c>
      <c r="T2609" s="1">
        <v>24.31</v>
      </c>
      <c r="U2609" s="1">
        <v>4908845.0</v>
      </c>
    </row>
    <row r="2610" ht="13.5" customHeight="1">
      <c r="A2610" s="1">
        <v>45649.0</v>
      </c>
      <c r="B2610" s="1">
        <v>50.37</v>
      </c>
      <c r="C2610" s="1">
        <v>1.4543738E7</v>
      </c>
      <c r="D2610" s="1">
        <v>43.17</v>
      </c>
      <c r="E2610" s="1">
        <v>1.7501399E7</v>
      </c>
      <c r="F2610" s="1">
        <v>60.02</v>
      </c>
      <c r="G2610" s="1">
        <v>6347127.0</v>
      </c>
      <c r="H2610" s="1">
        <v>66.37</v>
      </c>
      <c r="I2610" s="1">
        <v>1.3298774E7</v>
      </c>
      <c r="J2610" s="1">
        <v>21.09</v>
      </c>
      <c r="K2610" s="1">
        <v>6686614.0</v>
      </c>
      <c r="L2610" s="1">
        <v>89.64</v>
      </c>
      <c r="M2610" s="1">
        <v>1136591.0</v>
      </c>
      <c r="N2610" s="1">
        <v>52.56</v>
      </c>
      <c r="O2610" s="1">
        <v>4407411.0</v>
      </c>
      <c r="P2610" s="1">
        <v>62.56</v>
      </c>
      <c r="Q2610" s="1">
        <v>1519659.0</v>
      </c>
      <c r="R2610" s="1">
        <v>9.86</v>
      </c>
      <c r="S2610" s="1">
        <v>3270721.0</v>
      </c>
      <c r="T2610" s="1">
        <v>25.16</v>
      </c>
      <c r="U2610" s="1">
        <v>2901056.0</v>
      </c>
    </row>
    <row r="2611" ht="13.5" customHeight="1">
      <c r="A2611" s="1">
        <v>45650.0</v>
      </c>
      <c r="B2611" s="1">
        <v>50.61</v>
      </c>
      <c r="C2611" s="1">
        <v>3387808.0</v>
      </c>
      <c r="D2611" s="1">
        <v>43.47</v>
      </c>
      <c r="E2611" s="1">
        <v>3214353.0</v>
      </c>
      <c r="F2611" s="1">
        <v>60.09</v>
      </c>
      <c r="G2611" s="1">
        <v>1903767.0</v>
      </c>
      <c r="H2611" s="1">
        <v>66.56</v>
      </c>
      <c r="I2611" s="1">
        <v>5004053.0</v>
      </c>
      <c r="J2611" s="1">
        <v>21.11</v>
      </c>
      <c r="K2611" s="1">
        <v>2705264.0</v>
      </c>
      <c r="L2611" s="1">
        <v>90.57</v>
      </c>
      <c r="M2611" s="1">
        <v>568483.0</v>
      </c>
      <c r="N2611" s="1">
        <v>53.05</v>
      </c>
      <c r="O2611" s="1">
        <v>1302757.0</v>
      </c>
      <c r="P2611" s="1">
        <v>63.57</v>
      </c>
      <c r="Q2611" s="1">
        <v>801797.0</v>
      </c>
      <c r="R2611" s="1">
        <v>9.95</v>
      </c>
      <c r="S2611" s="1">
        <v>1557684.0</v>
      </c>
      <c r="T2611" s="1">
        <v>25.35</v>
      </c>
      <c r="U2611" s="1">
        <v>1222028.0</v>
      </c>
    </row>
    <row r="2612" ht="13.5" customHeight="1">
      <c r="A2612" s="1">
        <v>45651.0</v>
      </c>
      <c r="B2612" s="1">
        <v>50.61</v>
      </c>
      <c r="C2612" s="1">
        <v>3387808.0</v>
      </c>
      <c r="D2612" s="1">
        <v>43.47</v>
      </c>
      <c r="E2612" s="1">
        <v>3214353.0</v>
      </c>
      <c r="F2612" s="1">
        <v>60.09</v>
      </c>
      <c r="G2612" s="1">
        <v>1903767.0</v>
      </c>
      <c r="H2612" s="1">
        <v>66.56</v>
      </c>
      <c r="I2612" s="1">
        <v>5004053.0</v>
      </c>
      <c r="J2612" s="1">
        <v>21.11</v>
      </c>
      <c r="K2612" s="1">
        <v>2705264.0</v>
      </c>
      <c r="L2612" s="1">
        <v>90.57</v>
      </c>
      <c r="M2612" s="1">
        <v>568483.0</v>
      </c>
      <c r="N2612" s="1">
        <v>53.05</v>
      </c>
      <c r="O2612" s="1">
        <v>1302757.0</v>
      </c>
      <c r="P2612" s="1">
        <v>63.57</v>
      </c>
      <c r="Q2612" s="1">
        <v>801797.0</v>
      </c>
      <c r="R2612" s="1">
        <v>9.95</v>
      </c>
      <c r="S2612" s="1">
        <v>1557684.0</v>
      </c>
      <c r="T2612" s="1">
        <v>25.35</v>
      </c>
      <c r="U2612" s="1">
        <v>1222028.0</v>
      </c>
    </row>
    <row r="2613" ht="13.5" customHeight="1">
      <c r="A2613" s="1">
        <v>45652.0</v>
      </c>
      <c r="B2613" s="1">
        <v>50.61</v>
      </c>
      <c r="C2613" s="1">
        <v>3387808.0</v>
      </c>
      <c r="D2613" s="1">
        <v>43.47</v>
      </c>
      <c r="E2613" s="1">
        <v>3214353.0</v>
      </c>
      <c r="F2613" s="1">
        <v>60.09</v>
      </c>
      <c r="G2613" s="1">
        <v>1903767.0</v>
      </c>
      <c r="H2613" s="1">
        <v>66.56</v>
      </c>
      <c r="I2613" s="1">
        <v>5004053.0</v>
      </c>
      <c r="J2613" s="1">
        <v>21.11</v>
      </c>
      <c r="K2613" s="1">
        <v>2705264.0</v>
      </c>
      <c r="L2613" s="1">
        <v>90.57</v>
      </c>
      <c r="M2613" s="1">
        <v>568483.0</v>
      </c>
      <c r="N2613" s="1">
        <v>53.05</v>
      </c>
      <c r="O2613" s="1">
        <v>1302757.0</v>
      </c>
      <c r="P2613" s="1">
        <v>63.57</v>
      </c>
      <c r="Q2613" s="1">
        <v>801797.0</v>
      </c>
      <c r="R2613" s="1">
        <v>9.95</v>
      </c>
      <c r="S2613" s="1">
        <v>1557684.0</v>
      </c>
      <c r="T2613" s="1">
        <v>25.35</v>
      </c>
      <c r="U2613" s="1">
        <v>1222028.0</v>
      </c>
    </row>
    <row r="2614" ht="13.5" customHeight="1">
      <c r="A2614" s="1">
        <v>45653.0</v>
      </c>
      <c r="B2614" s="1">
        <v>50.86</v>
      </c>
      <c r="C2614" s="1">
        <v>1.365484E7</v>
      </c>
      <c r="D2614" s="1">
        <v>43.48</v>
      </c>
      <c r="E2614" s="1">
        <v>2.0803661E7</v>
      </c>
      <c r="F2614" s="1">
        <v>60.3</v>
      </c>
      <c r="G2614" s="1">
        <v>4174481.0</v>
      </c>
      <c r="H2614" s="1">
        <v>66.74</v>
      </c>
      <c r="I2614" s="1">
        <v>1.2983147E7</v>
      </c>
      <c r="J2614" s="1">
        <v>21.08</v>
      </c>
      <c r="K2614" s="1">
        <v>5891089.0</v>
      </c>
      <c r="L2614" s="1">
        <v>89.51</v>
      </c>
      <c r="M2614" s="1">
        <v>805242.0</v>
      </c>
      <c r="N2614" s="1">
        <v>52.69</v>
      </c>
      <c r="O2614" s="1">
        <v>3169384.0</v>
      </c>
      <c r="P2614" s="1">
        <v>63.91</v>
      </c>
      <c r="Q2614" s="1">
        <v>2761158.0</v>
      </c>
      <c r="R2614" s="1">
        <v>10.07</v>
      </c>
      <c r="S2614" s="1">
        <v>3063357.0</v>
      </c>
      <c r="T2614" s="1">
        <v>25.3</v>
      </c>
      <c r="U2614" s="1">
        <v>3597776.0</v>
      </c>
    </row>
    <row r="2615" ht="13.5" customHeight="1">
      <c r="A2615" s="1">
        <v>45656.0</v>
      </c>
      <c r="B2615" s="1">
        <v>50.71</v>
      </c>
      <c r="C2615" s="1">
        <v>7667383.0</v>
      </c>
      <c r="D2615" s="1">
        <v>43.43</v>
      </c>
      <c r="E2615" s="1">
        <v>6312226.0</v>
      </c>
      <c r="F2615" s="1">
        <v>60.48</v>
      </c>
      <c r="G2615" s="1">
        <v>7606921.0</v>
      </c>
      <c r="H2615" s="1">
        <v>67.03</v>
      </c>
      <c r="I2615" s="1">
        <v>9060822.0</v>
      </c>
      <c r="J2615" s="1">
        <v>21.3</v>
      </c>
      <c r="K2615" s="1">
        <v>6586258.0</v>
      </c>
      <c r="L2615" s="1">
        <v>87.8</v>
      </c>
      <c r="M2615" s="1">
        <v>1270190.0</v>
      </c>
      <c r="N2615" s="1">
        <v>52.77</v>
      </c>
      <c r="O2615" s="1">
        <v>4245903.0</v>
      </c>
      <c r="P2615" s="1">
        <v>66.79</v>
      </c>
      <c r="Q2615" s="1">
        <v>3285970.0</v>
      </c>
      <c r="R2615" s="1">
        <v>10.12</v>
      </c>
      <c r="S2615" s="1">
        <v>4415582.0</v>
      </c>
      <c r="T2615" s="1">
        <v>26.02</v>
      </c>
      <c r="U2615" s="1">
        <v>2995005.0</v>
      </c>
    </row>
    <row r="2616" ht="13.5" customHeight="1">
      <c r="A2616" s="1">
        <v>45657.0</v>
      </c>
      <c r="B2616" s="1">
        <v>51.31</v>
      </c>
      <c r="C2616" s="1">
        <v>2859856.0</v>
      </c>
      <c r="D2616" s="1">
        <v>44.38</v>
      </c>
      <c r="E2616" s="1">
        <v>7378786.0</v>
      </c>
      <c r="F2616" s="1">
        <v>61.01</v>
      </c>
      <c r="G2616" s="1">
        <v>3904969.0</v>
      </c>
      <c r="H2616" s="1">
        <v>66.99</v>
      </c>
      <c r="I2616" s="1">
        <v>1.7160924E7</v>
      </c>
      <c r="J2616" s="1">
        <v>21.79</v>
      </c>
      <c r="K2616" s="1">
        <v>6070926.0</v>
      </c>
      <c r="L2616" s="1">
        <v>88.59</v>
      </c>
      <c r="M2616" s="1">
        <v>1010715.0</v>
      </c>
      <c r="N2616" s="1">
        <v>53.11</v>
      </c>
      <c r="O2616" s="1">
        <v>2408241.0</v>
      </c>
      <c r="P2616" s="1">
        <v>66.52</v>
      </c>
      <c r="Q2616" s="1">
        <v>1591690.0</v>
      </c>
      <c r="R2616" s="1">
        <v>10.2</v>
      </c>
      <c r="S2616" s="1">
        <v>2424238.0</v>
      </c>
      <c r="T2616" s="1">
        <v>26.07</v>
      </c>
      <c r="U2616" s="1">
        <v>2013511.0</v>
      </c>
    </row>
    <row r="2617" ht="13.5" customHeight="1">
      <c r="A2617" s="1">
        <v>45658.0</v>
      </c>
      <c r="B2617" s="1">
        <v>51.31</v>
      </c>
      <c r="C2617" s="1">
        <v>2859856.0</v>
      </c>
      <c r="D2617" s="1">
        <v>44.38</v>
      </c>
      <c r="E2617" s="1">
        <v>7378786.0</v>
      </c>
      <c r="F2617" s="1">
        <v>61.01</v>
      </c>
      <c r="G2617" s="1">
        <v>3904969.0</v>
      </c>
      <c r="H2617" s="1">
        <v>66.99</v>
      </c>
      <c r="I2617" s="1">
        <v>1.7160924E7</v>
      </c>
      <c r="J2617" s="1">
        <v>21.79</v>
      </c>
      <c r="K2617" s="1">
        <v>6070926.0</v>
      </c>
      <c r="L2617" s="1">
        <v>88.59</v>
      </c>
      <c r="M2617" s="1">
        <v>1010715.0</v>
      </c>
      <c r="N2617" s="1">
        <v>53.11</v>
      </c>
      <c r="O2617" s="1">
        <v>2408241.0</v>
      </c>
      <c r="P2617" s="1">
        <v>66.52</v>
      </c>
      <c r="Q2617" s="1">
        <v>1591690.0</v>
      </c>
      <c r="R2617" s="1">
        <v>10.2</v>
      </c>
      <c r="S2617" s="1">
        <v>2424238.0</v>
      </c>
      <c r="T2617" s="1">
        <v>26.07</v>
      </c>
      <c r="U2617" s="1">
        <v>2013511.0</v>
      </c>
    </row>
    <row r="2618" ht="13.5" customHeight="1">
      <c r="A2618" s="1">
        <v>45659.0</v>
      </c>
      <c r="B2618" s="1">
        <v>51.92</v>
      </c>
      <c r="C2618" s="1">
        <v>6893086.0</v>
      </c>
      <c r="D2618" s="1">
        <v>45.18</v>
      </c>
      <c r="E2618" s="1">
        <v>1.0344874E7</v>
      </c>
      <c r="F2618" s="1">
        <v>61.87</v>
      </c>
      <c r="G2618" s="1">
        <v>1.0640734E7</v>
      </c>
      <c r="H2618" s="1">
        <v>68.16</v>
      </c>
      <c r="I2618" s="1">
        <v>9426504.0</v>
      </c>
      <c r="J2618" s="1">
        <v>22.04</v>
      </c>
      <c r="K2618" s="1">
        <v>8543069.0</v>
      </c>
      <c r="L2618" s="1">
        <v>89.9</v>
      </c>
      <c r="M2618" s="1">
        <v>842405.0</v>
      </c>
      <c r="N2618" s="1">
        <v>53.45</v>
      </c>
      <c r="O2618" s="1">
        <v>2485037.0</v>
      </c>
      <c r="P2618" s="1">
        <v>67.37</v>
      </c>
      <c r="Q2618" s="1">
        <v>3342499.0</v>
      </c>
      <c r="R2618" s="1">
        <v>10.39</v>
      </c>
      <c r="S2618" s="1">
        <v>4512304.0</v>
      </c>
      <c r="T2618" s="1">
        <v>26.94</v>
      </c>
      <c r="U2618" s="1">
        <v>3613591.0</v>
      </c>
    </row>
    <row r="2619" ht="13.5" customHeight="1">
      <c r="A2619" s="1">
        <v>45660.0</v>
      </c>
      <c r="B2619" s="1">
        <v>52.64</v>
      </c>
      <c r="C2619" s="1">
        <v>5599274.0</v>
      </c>
      <c r="D2619" s="1">
        <v>45.61</v>
      </c>
      <c r="E2619" s="1">
        <v>7259768.0</v>
      </c>
      <c r="F2619" s="1">
        <v>62.25</v>
      </c>
      <c r="G2619" s="1">
        <v>4564364.0</v>
      </c>
      <c r="H2619" s="1">
        <v>68.56</v>
      </c>
      <c r="I2619" s="1">
        <v>5265164.0</v>
      </c>
      <c r="J2619" s="1">
        <v>22.15</v>
      </c>
      <c r="K2619" s="1">
        <v>6323778.0</v>
      </c>
      <c r="L2619" s="1">
        <v>90.02</v>
      </c>
      <c r="M2619" s="1">
        <v>1727917.0</v>
      </c>
      <c r="N2619" s="1">
        <v>53.39</v>
      </c>
      <c r="O2619" s="1">
        <v>2432259.0</v>
      </c>
      <c r="P2619" s="1">
        <v>66.79</v>
      </c>
      <c r="Q2619" s="1">
        <v>2798925.0</v>
      </c>
      <c r="R2619" s="1">
        <v>10.42</v>
      </c>
      <c r="S2619" s="1">
        <v>3171387.0</v>
      </c>
      <c r="T2619" s="1">
        <v>26.93</v>
      </c>
      <c r="U2619" s="1">
        <v>2505273.0</v>
      </c>
    </row>
    <row r="2620" ht="13.5" customHeight="1">
      <c r="A2620" s="1">
        <v>45663.0</v>
      </c>
      <c r="B2620" s="1">
        <v>52.95</v>
      </c>
      <c r="C2620" s="1">
        <v>8715992.0</v>
      </c>
      <c r="D2620" s="1">
        <v>46.23</v>
      </c>
      <c r="E2620" s="1">
        <v>1.7312556E7</v>
      </c>
      <c r="F2620" s="1">
        <v>61.61</v>
      </c>
      <c r="G2620" s="1">
        <v>9116954.0</v>
      </c>
      <c r="H2620" s="1">
        <v>67.82</v>
      </c>
      <c r="I2620" s="1">
        <v>9421342.0</v>
      </c>
      <c r="J2620" s="1">
        <v>22.15</v>
      </c>
      <c r="K2620" s="1">
        <v>8465448.0</v>
      </c>
      <c r="L2620" s="1">
        <v>90.6</v>
      </c>
      <c r="M2620" s="1">
        <v>1888208.0</v>
      </c>
      <c r="N2620" s="1">
        <v>52.43</v>
      </c>
      <c r="O2620" s="1">
        <v>4546628.0</v>
      </c>
      <c r="P2620" s="1">
        <v>69.16</v>
      </c>
      <c r="Q2620" s="1">
        <v>3470104.0</v>
      </c>
      <c r="R2620" s="1">
        <v>10.41</v>
      </c>
      <c r="S2620" s="1">
        <v>4583601.0</v>
      </c>
      <c r="T2620" s="1">
        <v>27.22</v>
      </c>
      <c r="U2620" s="1">
        <v>3360542.0</v>
      </c>
    </row>
    <row r="2621" ht="13.5" customHeight="1">
      <c r="A2621" s="1">
        <v>45664.0</v>
      </c>
      <c r="B2621" s="1">
        <v>55.04</v>
      </c>
      <c r="C2621" s="1">
        <v>1.1505286E7</v>
      </c>
      <c r="D2621" s="1">
        <v>47.01</v>
      </c>
      <c r="E2621" s="1">
        <v>1.2364247E7</v>
      </c>
      <c r="F2621" s="1">
        <v>62.7</v>
      </c>
      <c r="G2621" s="1">
        <v>7316559.0</v>
      </c>
      <c r="H2621" s="1">
        <v>68.57</v>
      </c>
      <c r="I2621" s="1">
        <v>7326750.0</v>
      </c>
      <c r="J2621" s="1">
        <v>22.39</v>
      </c>
      <c r="K2621" s="1">
        <v>1.255501E7</v>
      </c>
      <c r="L2621" s="1">
        <v>94.55</v>
      </c>
      <c r="M2621" s="1">
        <v>2472208.0</v>
      </c>
      <c r="N2621" s="1">
        <v>52.61</v>
      </c>
      <c r="O2621" s="1">
        <v>2772473.0</v>
      </c>
      <c r="P2621" s="1">
        <v>68.23</v>
      </c>
      <c r="Q2621" s="1">
        <v>2026723.0</v>
      </c>
      <c r="R2621" s="1">
        <v>10.57</v>
      </c>
      <c r="S2621" s="1">
        <v>3810850.0</v>
      </c>
      <c r="T2621" s="1">
        <v>26.64</v>
      </c>
      <c r="U2621" s="1">
        <v>5483358.0</v>
      </c>
    </row>
    <row r="2622" ht="13.5" customHeight="1">
      <c r="A2622" s="1">
        <v>45665.0</v>
      </c>
      <c r="B2622" s="1">
        <v>55.09</v>
      </c>
      <c r="C2622" s="1">
        <v>4878472.0</v>
      </c>
      <c r="D2622" s="1">
        <v>46.99</v>
      </c>
      <c r="E2622" s="1">
        <v>1.131147E7</v>
      </c>
      <c r="F2622" s="1">
        <v>63.3</v>
      </c>
      <c r="G2622" s="1">
        <v>8786540.0</v>
      </c>
      <c r="H2622" s="1">
        <v>68.68</v>
      </c>
      <c r="I2622" s="1">
        <v>9967864.0</v>
      </c>
      <c r="J2622" s="1">
        <v>22.03</v>
      </c>
      <c r="K2622" s="1">
        <v>9302098.0</v>
      </c>
      <c r="L2622" s="1">
        <v>95.25</v>
      </c>
      <c r="M2622" s="1">
        <v>1747516.0</v>
      </c>
      <c r="N2622" s="1">
        <v>53.16</v>
      </c>
      <c r="O2622" s="1">
        <v>2453767.0</v>
      </c>
      <c r="P2622" s="1">
        <v>68.72</v>
      </c>
      <c r="Q2622" s="1">
        <v>1729798.0</v>
      </c>
      <c r="R2622" s="1">
        <v>10.46</v>
      </c>
      <c r="S2622" s="1">
        <v>4588343.0</v>
      </c>
      <c r="T2622" s="1">
        <v>27.45</v>
      </c>
      <c r="U2622" s="1">
        <v>5911474.0</v>
      </c>
    </row>
    <row r="2623" ht="13.5" customHeight="1">
      <c r="A2623" s="1">
        <v>45666.0</v>
      </c>
      <c r="B2623" s="1">
        <v>55.18</v>
      </c>
      <c r="C2623" s="1">
        <v>2897902.0</v>
      </c>
      <c r="D2623" s="1">
        <v>46.91</v>
      </c>
      <c r="E2623" s="1">
        <v>3513239.0</v>
      </c>
      <c r="F2623" s="1">
        <v>62.99</v>
      </c>
      <c r="G2623" s="1">
        <v>4852950.0</v>
      </c>
      <c r="H2623" s="1">
        <v>68.91</v>
      </c>
      <c r="I2623" s="1">
        <v>3258551.0</v>
      </c>
      <c r="J2623" s="1">
        <v>22.08</v>
      </c>
      <c r="K2623" s="1">
        <v>2229815.0</v>
      </c>
      <c r="L2623" s="1">
        <v>94.53</v>
      </c>
      <c r="M2623" s="1">
        <v>486660.0</v>
      </c>
      <c r="N2623" s="1">
        <v>53.12</v>
      </c>
      <c r="O2623" s="1">
        <v>1199209.0</v>
      </c>
      <c r="P2623" s="1">
        <v>68.94</v>
      </c>
      <c r="Q2623" s="1">
        <v>2142695.0</v>
      </c>
      <c r="R2623" s="1">
        <v>10.49</v>
      </c>
      <c r="S2623" s="1">
        <v>2914124.0</v>
      </c>
      <c r="T2623" s="1">
        <v>27.44</v>
      </c>
      <c r="U2623" s="1">
        <v>1762427.0</v>
      </c>
    </row>
    <row r="2624" ht="13.5" customHeight="1">
      <c r="A2624" s="1">
        <v>45667.0</v>
      </c>
      <c r="B2624" s="1">
        <v>56.8</v>
      </c>
      <c r="C2624" s="1">
        <v>1.7116619E7</v>
      </c>
      <c r="D2624" s="1">
        <v>47.27</v>
      </c>
      <c r="E2624" s="1">
        <v>1.8053002E7</v>
      </c>
      <c r="F2624" s="1">
        <v>62.74</v>
      </c>
      <c r="G2624" s="1">
        <v>1.1728773E7</v>
      </c>
      <c r="H2624" s="1">
        <v>67.31</v>
      </c>
      <c r="I2624" s="1">
        <v>9637882.0</v>
      </c>
      <c r="J2624" s="1">
        <v>22.24</v>
      </c>
      <c r="K2624" s="1">
        <v>1.4104095E7</v>
      </c>
      <c r="L2624" s="1">
        <v>96.41</v>
      </c>
      <c r="M2624" s="1">
        <v>2024891.0</v>
      </c>
      <c r="N2624" s="1">
        <v>52.35</v>
      </c>
      <c r="O2624" s="1">
        <v>4829330.0</v>
      </c>
      <c r="P2624" s="1">
        <v>68.54</v>
      </c>
      <c r="Q2624" s="1">
        <v>2286603.0</v>
      </c>
      <c r="R2624" s="1">
        <v>10.56</v>
      </c>
      <c r="S2624" s="1">
        <v>4193228.0</v>
      </c>
      <c r="T2624" s="1">
        <v>27.34</v>
      </c>
      <c r="U2624" s="1">
        <v>3177115.0</v>
      </c>
    </row>
    <row r="2625" ht="13.5" customHeight="1">
      <c r="A2625" s="1">
        <v>45670.0</v>
      </c>
      <c r="B2625" s="1">
        <v>56.73</v>
      </c>
      <c r="C2625" s="1">
        <v>1.3211358E7</v>
      </c>
      <c r="D2625" s="1">
        <v>45.45</v>
      </c>
      <c r="E2625" s="1">
        <v>2.0749387E7</v>
      </c>
      <c r="F2625" s="1">
        <v>62.47</v>
      </c>
      <c r="G2625" s="1">
        <v>1.0657369E7</v>
      </c>
      <c r="H2625" s="1">
        <v>66.15</v>
      </c>
      <c r="I2625" s="1">
        <v>8722387.0</v>
      </c>
      <c r="J2625" s="1">
        <v>22.01</v>
      </c>
      <c r="K2625" s="1">
        <v>1.4522574E7</v>
      </c>
      <c r="L2625" s="1">
        <v>95.83</v>
      </c>
      <c r="M2625" s="1">
        <v>2480987.0</v>
      </c>
      <c r="N2625" s="1">
        <v>52.29</v>
      </c>
      <c r="O2625" s="1">
        <v>3403913.0</v>
      </c>
      <c r="P2625" s="1">
        <v>67.61</v>
      </c>
      <c r="Q2625" s="1">
        <v>2806763.0</v>
      </c>
      <c r="R2625" s="1">
        <v>10.22</v>
      </c>
      <c r="S2625" s="1">
        <v>6788603.0</v>
      </c>
      <c r="T2625" s="1">
        <v>27.1</v>
      </c>
      <c r="U2625" s="1">
        <v>7451028.0</v>
      </c>
    </row>
    <row r="2626" ht="13.5" customHeight="1">
      <c r="A2626" s="1">
        <v>45671.0</v>
      </c>
      <c r="B2626" s="1">
        <v>57.11</v>
      </c>
      <c r="C2626" s="1">
        <v>2.2595794E7</v>
      </c>
      <c r="D2626" s="1">
        <v>45.26</v>
      </c>
      <c r="E2626" s="1">
        <v>1.3752717E7</v>
      </c>
      <c r="F2626" s="1">
        <v>63.24</v>
      </c>
      <c r="G2626" s="1">
        <v>1.0411345E7</v>
      </c>
      <c r="H2626" s="1">
        <v>66.59</v>
      </c>
      <c r="I2626" s="1">
        <v>8777141.0</v>
      </c>
      <c r="J2626" s="1">
        <v>21.4</v>
      </c>
      <c r="K2626" s="1">
        <v>1.5658783E7</v>
      </c>
      <c r="L2626" s="1">
        <v>96.29</v>
      </c>
      <c r="M2626" s="1">
        <v>1518311.0</v>
      </c>
      <c r="N2626" s="1">
        <v>52.73</v>
      </c>
      <c r="O2626" s="1">
        <v>3231731.0</v>
      </c>
      <c r="P2626" s="1">
        <v>68.68</v>
      </c>
      <c r="Q2626" s="1">
        <v>2462424.0</v>
      </c>
      <c r="R2626" s="1">
        <v>10.35</v>
      </c>
      <c r="S2626" s="1">
        <v>4418676.0</v>
      </c>
      <c r="T2626" s="1">
        <v>27.22</v>
      </c>
      <c r="U2626" s="1">
        <v>5213676.0</v>
      </c>
    </row>
    <row r="2627" ht="13.5" customHeight="1">
      <c r="A2627" s="1">
        <v>45672.0</v>
      </c>
      <c r="B2627" s="1">
        <v>57.5</v>
      </c>
      <c r="C2627" s="1">
        <v>1.1951843E7</v>
      </c>
      <c r="D2627" s="1">
        <v>45.14</v>
      </c>
      <c r="E2627" s="1">
        <v>1.5259089E7</v>
      </c>
      <c r="F2627" s="1">
        <v>63.5</v>
      </c>
      <c r="G2627" s="1">
        <v>1.1451288E7</v>
      </c>
      <c r="H2627" s="1">
        <v>67.16</v>
      </c>
      <c r="I2627" s="1">
        <v>5898464.0</v>
      </c>
      <c r="J2627" s="1">
        <v>21.665</v>
      </c>
      <c r="K2627" s="1">
        <v>1.1241156E7</v>
      </c>
      <c r="L2627" s="1">
        <v>97.79</v>
      </c>
      <c r="M2627" s="1">
        <v>1254699.0</v>
      </c>
      <c r="N2627" s="1">
        <v>52.95</v>
      </c>
      <c r="O2627" s="1">
        <v>3115099.0</v>
      </c>
      <c r="P2627" s="1">
        <v>67.65</v>
      </c>
      <c r="Q2627" s="1">
        <v>2392272.0</v>
      </c>
      <c r="R2627" s="1">
        <v>10.3</v>
      </c>
      <c r="S2627" s="1">
        <v>3597434.0</v>
      </c>
      <c r="T2627" s="1">
        <v>27.09</v>
      </c>
      <c r="U2627" s="1">
        <v>3268870.0</v>
      </c>
    </row>
    <row r="2628" ht="13.5" customHeight="1">
      <c r="A2628" s="1">
        <v>45673.0</v>
      </c>
      <c r="B2628" s="1">
        <v>56.36</v>
      </c>
      <c r="C2628" s="1">
        <v>1.28119E7</v>
      </c>
      <c r="D2628" s="1">
        <v>44.33</v>
      </c>
      <c r="E2628" s="1">
        <v>1.8825948E7</v>
      </c>
      <c r="F2628" s="1">
        <v>63.31</v>
      </c>
      <c r="G2628" s="1">
        <v>1.3121339E7</v>
      </c>
      <c r="H2628" s="1">
        <v>66.44</v>
      </c>
      <c r="I2628" s="1">
        <v>1.1065261E7</v>
      </c>
      <c r="J2628" s="1">
        <v>21.274</v>
      </c>
      <c r="K2628" s="1">
        <v>1.0897094E7</v>
      </c>
      <c r="L2628" s="1">
        <v>98.8</v>
      </c>
      <c r="M2628" s="1">
        <v>1611450.0</v>
      </c>
      <c r="N2628" s="1">
        <v>53.34</v>
      </c>
      <c r="O2628" s="1">
        <v>2988571.0</v>
      </c>
      <c r="P2628" s="1">
        <v>66.59</v>
      </c>
      <c r="Q2628" s="1">
        <v>3381887.0</v>
      </c>
      <c r="R2628" s="1">
        <v>10.01</v>
      </c>
      <c r="S2628" s="1">
        <v>6160253.0</v>
      </c>
      <c r="T2628" s="1">
        <v>26.19</v>
      </c>
      <c r="U2628" s="1">
        <v>8216462.0</v>
      </c>
    </row>
    <row r="2629" ht="13.5" customHeight="1">
      <c r="A2629" s="1">
        <v>45674.0</v>
      </c>
      <c r="B2629" s="1">
        <v>56.43</v>
      </c>
      <c r="C2629" s="1">
        <v>9155707.0</v>
      </c>
      <c r="D2629" s="1">
        <v>45.01</v>
      </c>
      <c r="E2629" s="1">
        <v>1.8505699E7</v>
      </c>
      <c r="F2629" s="1">
        <v>64.39</v>
      </c>
      <c r="G2629" s="1">
        <v>9630352.0</v>
      </c>
      <c r="H2629" s="1">
        <v>68.61</v>
      </c>
      <c r="I2629" s="1">
        <v>8230595.0</v>
      </c>
      <c r="J2629" s="1">
        <v>21.628</v>
      </c>
      <c r="K2629" s="1">
        <v>1.0624151E7</v>
      </c>
      <c r="L2629" s="1">
        <v>98.87</v>
      </c>
      <c r="M2629" s="1">
        <v>1763423.0</v>
      </c>
      <c r="N2629" s="1">
        <v>54.21</v>
      </c>
      <c r="O2629" s="1">
        <v>9602531.0</v>
      </c>
      <c r="P2629" s="1">
        <v>67.13</v>
      </c>
      <c r="Q2629" s="1">
        <v>2080933.0</v>
      </c>
      <c r="R2629" s="1">
        <v>10.0</v>
      </c>
      <c r="S2629" s="1">
        <v>3599223.0</v>
      </c>
      <c r="T2629" s="1">
        <v>26.52</v>
      </c>
      <c r="U2629" s="1">
        <v>3132175.0</v>
      </c>
    </row>
    <row r="2630" ht="13.5" customHeight="1">
      <c r="A2630" s="1">
        <v>45677.0</v>
      </c>
      <c r="B2630" s="1">
        <v>57.15</v>
      </c>
      <c r="C2630" s="1">
        <v>2883043.0</v>
      </c>
      <c r="D2630" s="1">
        <v>46.97</v>
      </c>
      <c r="E2630" s="1">
        <v>1.152453E7</v>
      </c>
      <c r="F2630" s="1">
        <v>63.93</v>
      </c>
      <c r="G2630" s="1">
        <v>2882374.0</v>
      </c>
      <c r="H2630" s="1">
        <v>69.18</v>
      </c>
      <c r="I2630" s="1">
        <v>3191095.0</v>
      </c>
      <c r="J2630" s="1">
        <v>22.19</v>
      </c>
      <c r="K2630" s="1">
        <v>5615013.0</v>
      </c>
      <c r="L2630" s="1">
        <v>99.36</v>
      </c>
      <c r="M2630" s="1">
        <v>801296.0</v>
      </c>
      <c r="N2630" s="1">
        <v>54.7</v>
      </c>
      <c r="O2630" s="1">
        <v>1587581.0</v>
      </c>
      <c r="P2630" s="1">
        <v>68.22</v>
      </c>
      <c r="Q2630" s="1">
        <v>902207.0</v>
      </c>
      <c r="R2630" s="1">
        <v>10.29</v>
      </c>
      <c r="S2630" s="1">
        <v>2987267.0</v>
      </c>
      <c r="T2630" s="1">
        <v>26.84</v>
      </c>
      <c r="U2630" s="1">
        <v>1207920.0</v>
      </c>
    </row>
    <row r="2631" ht="13.5" customHeight="1">
      <c r="A2631" s="1">
        <v>45678.0</v>
      </c>
      <c r="B2631" s="1">
        <v>57.1</v>
      </c>
      <c r="C2631" s="1">
        <v>5372828.0</v>
      </c>
      <c r="D2631" s="1">
        <v>45.65</v>
      </c>
      <c r="E2631" s="1">
        <v>1.7199806E7</v>
      </c>
      <c r="F2631" s="1">
        <v>65.01</v>
      </c>
      <c r="G2631" s="1">
        <v>1.1874297E7</v>
      </c>
      <c r="H2631" s="1">
        <v>68.07</v>
      </c>
      <c r="I2631" s="1">
        <v>6940148.0</v>
      </c>
      <c r="J2631" s="1">
        <v>21.495</v>
      </c>
      <c r="K2631" s="1">
        <v>9801244.0</v>
      </c>
      <c r="L2631" s="1">
        <v>100.85</v>
      </c>
      <c r="M2631" s="1">
        <v>1274168.0</v>
      </c>
      <c r="N2631" s="1">
        <v>54.03</v>
      </c>
      <c r="O2631" s="1">
        <v>4364542.0</v>
      </c>
      <c r="P2631" s="1">
        <v>68.73</v>
      </c>
      <c r="Q2631" s="1">
        <v>2985929.0</v>
      </c>
      <c r="R2631" s="1">
        <v>10.08</v>
      </c>
      <c r="S2631" s="1">
        <v>5205806.0</v>
      </c>
      <c r="T2631" s="1">
        <v>26.9</v>
      </c>
      <c r="U2631" s="1">
        <v>4558665.0</v>
      </c>
    </row>
    <row r="2632" ht="13.5" customHeight="1">
      <c r="A2632" s="1">
        <v>45679.0</v>
      </c>
      <c r="B2632" s="1">
        <v>56.44</v>
      </c>
      <c r="C2632" s="1">
        <v>5680645.0</v>
      </c>
      <c r="D2632" s="1">
        <v>45.39</v>
      </c>
      <c r="E2632" s="1">
        <v>1.0817844E7</v>
      </c>
      <c r="F2632" s="1">
        <v>64.4</v>
      </c>
      <c r="G2632" s="1">
        <v>1.3221671E7</v>
      </c>
      <c r="H2632" s="1">
        <v>67.89</v>
      </c>
      <c r="I2632" s="1">
        <v>6272961.0</v>
      </c>
      <c r="J2632" s="1">
        <v>21.54</v>
      </c>
      <c r="K2632" s="1">
        <v>7220125.0</v>
      </c>
      <c r="L2632" s="1">
        <v>101.98</v>
      </c>
      <c r="M2632" s="1">
        <v>774961.0</v>
      </c>
      <c r="N2632" s="1">
        <v>53.64</v>
      </c>
      <c r="O2632" s="1">
        <v>3334347.0</v>
      </c>
      <c r="P2632" s="1">
        <v>69.33</v>
      </c>
      <c r="Q2632" s="1">
        <v>3112575.0</v>
      </c>
      <c r="R2632" s="1">
        <v>10.12</v>
      </c>
      <c r="S2632" s="1">
        <v>2584367.0</v>
      </c>
      <c r="T2632" s="1">
        <v>26.8</v>
      </c>
      <c r="U2632" s="1">
        <v>2432619.0</v>
      </c>
    </row>
    <row r="2633" ht="13.5" customHeight="1">
      <c r="A2633" s="1">
        <v>45680.0</v>
      </c>
      <c r="B2633" s="1">
        <v>56.66</v>
      </c>
      <c r="C2633" s="1">
        <v>4483290.0</v>
      </c>
      <c r="D2633" s="1">
        <v>45.0</v>
      </c>
      <c r="E2633" s="1">
        <v>8534965.0</v>
      </c>
      <c r="F2633" s="1">
        <v>64.49</v>
      </c>
      <c r="G2633" s="1">
        <v>8164934.0</v>
      </c>
      <c r="H2633" s="1">
        <v>67.72</v>
      </c>
      <c r="I2633" s="1">
        <v>4278915.0</v>
      </c>
      <c r="J2633" s="1">
        <v>21.59</v>
      </c>
      <c r="K2633" s="1">
        <v>8652534.0</v>
      </c>
      <c r="L2633" s="1">
        <v>102.8589</v>
      </c>
      <c r="M2633" s="1">
        <v>784351.0</v>
      </c>
      <c r="N2633" s="1">
        <v>53.43</v>
      </c>
      <c r="O2633" s="1">
        <v>1832195.0</v>
      </c>
      <c r="P2633" s="1">
        <v>68.95</v>
      </c>
      <c r="Q2633" s="1">
        <v>2463823.0</v>
      </c>
      <c r="R2633" s="1">
        <v>10.05</v>
      </c>
      <c r="S2633" s="1">
        <v>3578668.0</v>
      </c>
      <c r="T2633" s="1">
        <v>26.41</v>
      </c>
      <c r="U2633" s="1">
        <v>2488004.0</v>
      </c>
    </row>
    <row r="2634" ht="13.5" customHeight="1">
      <c r="A2634" s="1">
        <v>45681.0</v>
      </c>
      <c r="B2634" s="1">
        <v>55.88</v>
      </c>
      <c r="C2634" s="1">
        <v>5658961.0</v>
      </c>
      <c r="D2634" s="1">
        <v>44.95</v>
      </c>
      <c r="E2634" s="1">
        <v>6998323.0</v>
      </c>
      <c r="F2634" s="1">
        <v>64.6</v>
      </c>
      <c r="G2634" s="1">
        <v>9503274.0</v>
      </c>
      <c r="H2634" s="1">
        <v>68.25</v>
      </c>
      <c r="I2634" s="1">
        <v>6842175.0</v>
      </c>
      <c r="J2634" s="1">
        <v>21.229</v>
      </c>
      <c r="K2634" s="1">
        <v>9641127.0</v>
      </c>
      <c r="L2634" s="1">
        <v>100.871</v>
      </c>
      <c r="M2634" s="1">
        <v>748267.0</v>
      </c>
      <c r="N2634" s="1">
        <v>53.18</v>
      </c>
      <c r="O2634" s="1">
        <v>3226431.0</v>
      </c>
      <c r="P2634" s="1">
        <v>69.34</v>
      </c>
      <c r="Q2634" s="1">
        <v>2926871.0</v>
      </c>
      <c r="R2634" s="1">
        <v>9.96</v>
      </c>
      <c r="S2634" s="1">
        <v>4195626.0</v>
      </c>
      <c r="T2634" s="1">
        <v>26.48</v>
      </c>
      <c r="U2634" s="1">
        <v>4088106.0</v>
      </c>
    </row>
    <row r="2635" ht="13.5" customHeight="1">
      <c r="A2635" s="1">
        <v>45684.0</v>
      </c>
      <c r="B2635" s="1">
        <v>55.73</v>
      </c>
      <c r="C2635" s="1">
        <v>6452892.0</v>
      </c>
      <c r="D2635" s="1">
        <v>44.53</v>
      </c>
      <c r="E2635" s="1">
        <v>8267501.0</v>
      </c>
      <c r="F2635" s="1">
        <v>64.25</v>
      </c>
      <c r="G2635" s="1">
        <v>1.2452544E7</v>
      </c>
      <c r="H2635" s="1">
        <v>65.69</v>
      </c>
      <c r="I2635" s="1">
        <v>9398958.0</v>
      </c>
      <c r="J2635" s="1">
        <v>21.2</v>
      </c>
      <c r="K2635" s="1">
        <v>7341391.0</v>
      </c>
      <c r="L2635" s="1">
        <v>100.54</v>
      </c>
      <c r="M2635" s="1">
        <v>789814.0</v>
      </c>
      <c r="N2635" s="1">
        <v>52.78</v>
      </c>
      <c r="O2635" s="1">
        <v>2097232.0</v>
      </c>
      <c r="P2635" s="1">
        <v>67.2</v>
      </c>
      <c r="Q2635" s="1">
        <v>1954695.0</v>
      </c>
      <c r="R2635" s="1">
        <v>9.78</v>
      </c>
      <c r="S2635" s="1">
        <v>4016032.0</v>
      </c>
      <c r="T2635" s="1">
        <v>25.46</v>
      </c>
      <c r="U2635" s="1">
        <v>4826739.0</v>
      </c>
    </row>
    <row r="2636" ht="13.5" customHeight="1">
      <c r="A2636" s="1">
        <v>45685.0</v>
      </c>
      <c r="B2636" s="1">
        <v>55.07</v>
      </c>
      <c r="C2636" s="1">
        <v>5392648.0</v>
      </c>
      <c r="D2636" s="1">
        <v>43.78</v>
      </c>
      <c r="E2636" s="1">
        <v>1.0485966E7</v>
      </c>
      <c r="F2636" s="1">
        <v>64.05</v>
      </c>
      <c r="G2636" s="1">
        <v>9004626.0</v>
      </c>
      <c r="H2636" s="1">
        <v>65.27</v>
      </c>
      <c r="I2636" s="1">
        <v>5689995.0</v>
      </c>
      <c r="J2636" s="1">
        <v>21.0</v>
      </c>
      <c r="K2636" s="1">
        <v>8718940.0</v>
      </c>
      <c r="L2636" s="1">
        <v>101.29</v>
      </c>
      <c r="M2636" s="1">
        <v>822365.0</v>
      </c>
      <c r="N2636" s="1">
        <v>52.42</v>
      </c>
      <c r="O2636" s="1">
        <v>2339562.0</v>
      </c>
      <c r="P2636" s="1">
        <v>66.61</v>
      </c>
      <c r="Q2636" s="1">
        <v>2060629.0</v>
      </c>
      <c r="R2636" s="1">
        <v>9.66</v>
      </c>
      <c r="S2636" s="1">
        <v>4248741.0</v>
      </c>
      <c r="T2636" s="1">
        <v>25.23</v>
      </c>
      <c r="U2636" s="1">
        <v>2418378.0</v>
      </c>
    </row>
    <row r="2637" ht="13.5" customHeight="1">
      <c r="A2637" s="1">
        <v>45686.0</v>
      </c>
      <c r="B2637" s="1">
        <v>55.68</v>
      </c>
      <c r="C2637" s="1">
        <v>6350613.0</v>
      </c>
      <c r="D2637" s="1">
        <v>44.26</v>
      </c>
      <c r="E2637" s="1">
        <v>1.3421966E7</v>
      </c>
      <c r="F2637" s="1">
        <v>63.86</v>
      </c>
      <c r="G2637" s="1">
        <v>6566351.0</v>
      </c>
      <c r="H2637" s="1">
        <v>65.47</v>
      </c>
      <c r="I2637" s="1">
        <v>2894107.0</v>
      </c>
      <c r="J2637" s="1">
        <v>21.58</v>
      </c>
      <c r="K2637" s="1">
        <v>1.0131937E7</v>
      </c>
      <c r="L2637" s="1">
        <v>101.36</v>
      </c>
      <c r="M2637" s="1">
        <v>876783.0</v>
      </c>
      <c r="N2637" s="1">
        <v>52.85</v>
      </c>
      <c r="O2637" s="1">
        <v>2043123.0</v>
      </c>
      <c r="P2637" s="1">
        <v>67.48</v>
      </c>
      <c r="Q2637" s="1">
        <v>950283.0</v>
      </c>
      <c r="R2637" s="1">
        <v>9.79</v>
      </c>
      <c r="S2637" s="1">
        <v>5505751.0</v>
      </c>
      <c r="T2637" s="1">
        <v>25.36</v>
      </c>
      <c r="U2637" s="1">
        <v>6677043.0</v>
      </c>
    </row>
    <row r="2638" ht="13.5" customHeight="1">
      <c r="A2638" s="1">
        <v>45687.0</v>
      </c>
      <c r="B2638" s="1">
        <v>56.0</v>
      </c>
      <c r="C2638" s="1">
        <v>9529915.0</v>
      </c>
      <c r="D2638" s="1">
        <v>44.97</v>
      </c>
      <c r="E2638" s="1">
        <v>1.5052567E7</v>
      </c>
      <c r="F2638" s="1">
        <v>64.43</v>
      </c>
      <c r="G2638" s="1">
        <v>1.2555638E7</v>
      </c>
      <c r="H2638" s="1">
        <v>65.5</v>
      </c>
      <c r="I2638" s="1">
        <v>8710552.0</v>
      </c>
      <c r="J2638" s="1">
        <v>21.58</v>
      </c>
      <c r="K2638" s="1">
        <v>1.1620481E7</v>
      </c>
      <c r="L2638" s="1">
        <v>103.49</v>
      </c>
      <c r="M2638" s="1">
        <v>1586419.0</v>
      </c>
      <c r="N2638" s="1">
        <v>53.35</v>
      </c>
      <c r="O2638" s="1">
        <v>2832094.0</v>
      </c>
      <c r="P2638" s="1">
        <v>67.31</v>
      </c>
      <c r="Q2638" s="1">
        <v>1605708.0</v>
      </c>
      <c r="R2638" s="1">
        <v>9.76</v>
      </c>
      <c r="S2638" s="1">
        <v>3410818.0</v>
      </c>
      <c r="T2638" s="1">
        <v>25.26</v>
      </c>
      <c r="U2638" s="1">
        <v>3353770.0</v>
      </c>
    </row>
    <row r="2639" ht="13.5" customHeight="1">
      <c r="A2639" s="1">
        <v>45688.0</v>
      </c>
      <c r="B2639" s="1">
        <v>54.53</v>
      </c>
      <c r="C2639" s="1">
        <v>7385685.0</v>
      </c>
      <c r="D2639" s="1">
        <v>44.2</v>
      </c>
      <c r="E2639" s="1">
        <v>1.2944662E7</v>
      </c>
      <c r="F2639" s="1">
        <v>62.85</v>
      </c>
      <c r="G2639" s="1">
        <v>1.3172943E7</v>
      </c>
      <c r="H2639" s="1">
        <v>65.49</v>
      </c>
      <c r="I2639" s="1">
        <v>6601100.0</v>
      </c>
      <c r="J2639" s="1">
        <v>21.02</v>
      </c>
      <c r="K2639" s="1">
        <v>1.3088096E7</v>
      </c>
      <c r="L2639" s="1">
        <v>96.67</v>
      </c>
      <c r="M2639" s="1">
        <v>3637978.0</v>
      </c>
      <c r="N2639" s="1">
        <v>52.46</v>
      </c>
      <c r="O2639" s="1">
        <v>2987433.0</v>
      </c>
      <c r="P2639" s="1">
        <v>66.21</v>
      </c>
      <c r="Q2639" s="1">
        <v>2292124.0</v>
      </c>
      <c r="R2639" s="1">
        <v>9.57</v>
      </c>
      <c r="S2639" s="1">
        <v>4555234.0</v>
      </c>
      <c r="T2639" s="1">
        <v>24.89</v>
      </c>
      <c r="U2639" s="1">
        <v>2889867.0</v>
      </c>
    </row>
    <row r="2640" ht="13.5" customHeight="1">
      <c r="A2640" s="1">
        <v>45691.0</v>
      </c>
      <c r="B2640" s="1">
        <v>54.74</v>
      </c>
      <c r="C2640" s="1">
        <v>1.1206631E7</v>
      </c>
      <c r="D2640" s="1">
        <v>43.86</v>
      </c>
      <c r="E2640" s="1">
        <v>1.3461391E7</v>
      </c>
      <c r="F2640" s="1">
        <v>62.57</v>
      </c>
      <c r="G2640" s="1">
        <v>1.8820487E7</v>
      </c>
      <c r="H2640" s="1">
        <v>65.97</v>
      </c>
      <c r="I2640" s="1">
        <v>7050807.0</v>
      </c>
      <c r="J2640" s="1">
        <v>20.56</v>
      </c>
      <c r="K2640" s="1">
        <v>1.1251044E7</v>
      </c>
      <c r="L2640" s="1">
        <v>97.32</v>
      </c>
      <c r="M2640" s="1">
        <v>2843928.0</v>
      </c>
      <c r="N2640" s="1">
        <v>51.17</v>
      </c>
      <c r="O2640" s="1">
        <v>5649705.0</v>
      </c>
      <c r="P2640" s="1">
        <v>66.74</v>
      </c>
      <c r="Q2640" s="1">
        <v>2569896.0</v>
      </c>
      <c r="R2640" s="1">
        <v>9.55</v>
      </c>
      <c r="S2640" s="1">
        <v>6753324.0</v>
      </c>
      <c r="T2640" s="1">
        <v>24.89</v>
      </c>
      <c r="U2640" s="1">
        <v>3919715.0</v>
      </c>
    </row>
    <row r="2641" ht="13.5" customHeight="1">
      <c r="A2641" s="1">
        <v>45692.0</v>
      </c>
      <c r="B2641" s="1">
        <v>54.65</v>
      </c>
      <c r="C2641" s="1">
        <v>1.413705E7</v>
      </c>
      <c r="D2641" s="1">
        <v>44.4</v>
      </c>
      <c r="E2641" s="1">
        <v>1.0419759E7</v>
      </c>
      <c r="F2641" s="1">
        <v>62.7</v>
      </c>
      <c r="G2641" s="1">
        <v>1.4750284E7</v>
      </c>
      <c r="H2641" s="1">
        <v>66.87</v>
      </c>
      <c r="I2641" s="1">
        <v>5742122.0</v>
      </c>
      <c r="J2641" s="1">
        <v>21.46</v>
      </c>
      <c r="K2641" s="1">
        <v>1.3837122E7</v>
      </c>
      <c r="L2641" s="1">
        <v>95.58</v>
      </c>
      <c r="M2641" s="1">
        <v>2100054.0</v>
      </c>
      <c r="N2641" s="1">
        <v>52.09</v>
      </c>
      <c r="O2641" s="1">
        <v>3089765.0</v>
      </c>
      <c r="P2641" s="1">
        <v>66.64</v>
      </c>
      <c r="Q2641" s="1">
        <v>1764968.0</v>
      </c>
      <c r="R2641" s="1">
        <v>9.8</v>
      </c>
      <c r="S2641" s="1">
        <v>4896328.0</v>
      </c>
      <c r="T2641" s="1">
        <v>25.11</v>
      </c>
      <c r="U2641" s="1">
        <v>2315725.0</v>
      </c>
    </row>
    <row r="2642" ht="13.5" customHeight="1">
      <c r="A2642" s="1">
        <v>45693.0</v>
      </c>
      <c r="B2642" s="1">
        <v>55.44</v>
      </c>
      <c r="C2642" s="1">
        <v>8658868.0</v>
      </c>
      <c r="D2642" s="1">
        <v>44.56</v>
      </c>
      <c r="E2642" s="1">
        <v>7897104.0</v>
      </c>
      <c r="F2642" s="1">
        <v>63.0</v>
      </c>
      <c r="G2642" s="1">
        <v>1.9028658E7</v>
      </c>
      <c r="H2642" s="1">
        <v>67.4</v>
      </c>
      <c r="I2642" s="1">
        <v>3981239.0</v>
      </c>
      <c r="J2642" s="1">
        <v>21.58</v>
      </c>
      <c r="K2642" s="1">
        <v>8559701.0</v>
      </c>
      <c r="L2642" s="1">
        <v>95.16</v>
      </c>
      <c r="M2642" s="1">
        <v>1733269.0</v>
      </c>
      <c r="N2642" s="1">
        <v>52.33</v>
      </c>
      <c r="O2642" s="1">
        <v>2593506.0</v>
      </c>
      <c r="P2642" s="1">
        <v>66.56</v>
      </c>
      <c r="Q2642" s="1">
        <v>1826438.0</v>
      </c>
      <c r="R2642" s="1">
        <v>9.78</v>
      </c>
      <c r="S2642" s="1">
        <v>2943660.0</v>
      </c>
      <c r="T2642" s="1">
        <v>25.03</v>
      </c>
      <c r="U2642" s="1">
        <v>1803398.0</v>
      </c>
    </row>
    <row r="2643" ht="13.5" customHeight="1">
      <c r="A2643" s="1">
        <v>45694.0</v>
      </c>
      <c r="B2643" s="1">
        <v>54.99</v>
      </c>
      <c r="C2643" s="1">
        <v>1.5728975E7</v>
      </c>
      <c r="D2643" s="1">
        <v>43.95</v>
      </c>
      <c r="E2643" s="1">
        <v>9876365.0</v>
      </c>
      <c r="F2643" s="1">
        <v>63.37</v>
      </c>
      <c r="G2643" s="1">
        <v>1.5060261E7</v>
      </c>
      <c r="H2643" s="1">
        <v>67.28</v>
      </c>
      <c r="I2643" s="1">
        <v>4840644.0</v>
      </c>
      <c r="J2643" s="1">
        <v>21.08</v>
      </c>
      <c r="K2643" s="1">
        <v>1.3079433E7</v>
      </c>
      <c r="L2643" s="1">
        <v>95.42</v>
      </c>
      <c r="M2643" s="1">
        <v>1101860.0</v>
      </c>
      <c r="N2643" s="1">
        <v>52.28</v>
      </c>
      <c r="O2643" s="1">
        <v>2860319.0</v>
      </c>
      <c r="P2643" s="1">
        <v>65.96</v>
      </c>
      <c r="Q2643" s="1">
        <v>1468602.0</v>
      </c>
      <c r="R2643" s="1">
        <v>9.68</v>
      </c>
      <c r="S2643" s="1">
        <v>4275258.0</v>
      </c>
      <c r="T2643" s="1">
        <v>24.65</v>
      </c>
      <c r="U2643" s="1">
        <v>3665646.0</v>
      </c>
    </row>
    <row r="2644" ht="13.5" customHeight="1">
      <c r="A2644" s="1">
        <v>45695.0</v>
      </c>
      <c r="B2644" s="1">
        <v>55.34</v>
      </c>
      <c r="C2644" s="1">
        <v>1.2875915E7</v>
      </c>
      <c r="D2644" s="1">
        <v>43.42</v>
      </c>
      <c r="E2644" s="1">
        <v>9719364.0</v>
      </c>
      <c r="F2644" s="1">
        <v>63.51</v>
      </c>
      <c r="G2644" s="1">
        <v>1.7967919E7</v>
      </c>
      <c r="H2644" s="1">
        <v>66.95</v>
      </c>
      <c r="I2644" s="1">
        <v>5151653.0</v>
      </c>
      <c r="J2644" s="1">
        <v>21.15</v>
      </c>
      <c r="K2644" s="1">
        <v>8001874.0</v>
      </c>
      <c r="L2644" s="1">
        <v>96.38</v>
      </c>
      <c r="M2644" s="1">
        <v>872688.0</v>
      </c>
      <c r="N2644" s="1">
        <v>52.39</v>
      </c>
      <c r="O2644" s="1">
        <v>2320285.0</v>
      </c>
      <c r="P2644" s="1">
        <v>67.3</v>
      </c>
      <c r="Q2644" s="1">
        <v>2065037.0</v>
      </c>
      <c r="R2644" s="1">
        <v>9.76</v>
      </c>
      <c r="S2644" s="1">
        <v>4603313.0</v>
      </c>
      <c r="T2644" s="1">
        <v>25.9</v>
      </c>
      <c r="U2644" s="1">
        <v>7064864.0</v>
      </c>
    </row>
    <row r="2645" ht="13.5" customHeight="1">
      <c r="A2645" s="1">
        <v>45698.0</v>
      </c>
      <c r="B2645" s="1">
        <v>56.57</v>
      </c>
      <c r="C2645" s="1">
        <v>1.9642173E7</v>
      </c>
      <c r="D2645" s="1">
        <v>43.93</v>
      </c>
      <c r="E2645" s="1">
        <v>9228428.0</v>
      </c>
      <c r="F2645" s="1">
        <v>64.08</v>
      </c>
      <c r="G2645" s="1">
        <v>1.7105619E7</v>
      </c>
      <c r="H2645" s="1">
        <v>67.54</v>
      </c>
      <c r="I2645" s="1">
        <v>4943350.0</v>
      </c>
      <c r="J2645" s="1">
        <v>21.75</v>
      </c>
      <c r="K2645" s="1">
        <v>7785666.0</v>
      </c>
      <c r="L2645" s="1">
        <v>98.18</v>
      </c>
      <c r="M2645" s="1">
        <v>1399715.0</v>
      </c>
      <c r="N2645" s="1">
        <v>52.48</v>
      </c>
      <c r="O2645" s="1">
        <v>2318236.0</v>
      </c>
      <c r="P2645" s="1">
        <v>69.21</v>
      </c>
      <c r="Q2645" s="1">
        <v>2177146.0</v>
      </c>
      <c r="R2645" s="1">
        <v>9.88</v>
      </c>
      <c r="S2645" s="1">
        <v>3409265.0</v>
      </c>
      <c r="T2645" s="1">
        <v>26.67</v>
      </c>
      <c r="U2645" s="1">
        <v>5997559.0</v>
      </c>
    </row>
    <row r="2646" ht="13.5" customHeight="1">
      <c r="A2646" s="1">
        <v>45699.0</v>
      </c>
      <c r="B2646" s="1">
        <v>58.05</v>
      </c>
      <c r="C2646" s="1">
        <v>1.7198737E7</v>
      </c>
      <c r="D2646" s="1">
        <v>44.18</v>
      </c>
      <c r="E2646" s="1">
        <v>9667022.0</v>
      </c>
      <c r="F2646" s="1">
        <v>64.69</v>
      </c>
      <c r="G2646" s="1">
        <v>3.3412598E7</v>
      </c>
      <c r="H2646" s="1">
        <v>67.53</v>
      </c>
      <c r="I2646" s="1">
        <v>4045933.0</v>
      </c>
      <c r="J2646" s="1">
        <v>22.14</v>
      </c>
      <c r="K2646" s="1">
        <v>8119948.0</v>
      </c>
      <c r="L2646" s="1">
        <v>101.52</v>
      </c>
      <c r="M2646" s="1">
        <v>1025412.0</v>
      </c>
      <c r="N2646" s="1">
        <v>52.7</v>
      </c>
      <c r="O2646" s="1">
        <v>2510834.0</v>
      </c>
      <c r="P2646" s="1">
        <v>69.1</v>
      </c>
      <c r="Q2646" s="1">
        <v>1540007.0</v>
      </c>
      <c r="R2646" s="1">
        <v>9.9</v>
      </c>
      <c r="S2646" s="1">
        <v>3634437.0</v>
      </c>
      <c r="T2646" s="1">
        <v>26.98</v>
      </c>
      <c r="U2646" s="1">
        <v>4932935.0</v>
      </c>
    </row>
    <row r="2647" ht="13.5" customHeight="1">
      <c r="A2647" s="1">
        <v>45700.0</v>
      </c>
      <c r="B2647" s="1">
        <v>56.58</v>
      </c>
      <c r="C2647" s="1">
        <v>1.0699183E7</v>
      </c>
      <c r="D2647" s="1">
        <v>42.9</v>
      </c>
      <c r="E2647" s="1">
        <v>1.3082279E7</v>
      </c>
      <c r="F2647" s="1">
        <v>64.45</v>
      </c>
      <c r="G2647" s="1">
        <v>1.7245779E7</v>
      </c>
      <c r="H2647" s="1">
        <v>66.88</v>
      </c>
      <c r="I2647" s="1">
        <v>3838133.0</v>
      </c>
      <c r="J2647" s="1">
        <v>21.73</v>
      </c>
      <c r="K2647" s="1">
        <v>1.1156217E7</v>
      </c>
      <c r="L2647" s="1">
        <v>100.66</v>
      </c>
      <c r="M2647" s="1">
        <v>845865.0</v>
      </c>
      <c r="N2647" s="1">
        <v>52.09</v>
      </c>
      <c r="O2647" s="1">
        <v>2084681.0</v>
      </c>
      <c r="P2647" s="1">
        <v>68.21</v>
      </c>
      <c r="Q2647" s="1">
        <v>1370170.0</v>
      </c>
      <c r="R2647" s="1">
        <v>9.74</v>
      </c>
      <c r="S2647" s="1">
        <v>4267081.0</v>
      </c>
      <c r="T2647" s="1">
        <v>26.25</v>
      </c>
      <c r="U2647" s="1">
        <v>2276672.0</v>
      </c>
    </row>
    <row r="2648" ht="13.5" customHeight="1">
      <c r="A2648" s="1">
        <v>45701.0</v>
      </c>
      <c r="B2648" s="1">
        <v>56.68</v>
      </c>
      <c r="C2648" s="1">
        <v>9745559.0</v>
      </c>
      <c r="D2648" s="1">
        <v>43.13</v>
      </c>
      <c r="E2648" s="1">
        <v>6637039.0</v>
      </c>
      <c r="F2648" s="1">
        <v>64.65</v>
      </c>
      <c r="G2648" s="1">
        <v>9234009.0</v>
      </c>
      <c r="H2648" s="1">
        <v>67.2</v>
      </c>
      <c r="I2648" s="1">
        <v>3080329.0</v>
      </c>
      <c r="J2648" s="1">
        <v>21.83</v>
      </c>
      <c r="K2648" s="1">
        <v>5990837.0</v>
      </c>
      <c r="L2648" s="1">
        <v>99.67</v>
      </c>
      <c r="M2648" s="1">
        <v>740498.0</v>
      </c>
      <c r="N2648" s="1">
        <v>52.34</v>
      </c>
      <c r="O2648" s="1">
        <v>3317454.0</v>
      </c>
      <c r="P2648" s="1">
        <v>68.56</v>
      </c>
      <c r="Q2648" s="1">
        <v>1263121.0</v>
      </c>
      <c r="R2648" s="1">
        <v>9.73</v>
      </c>
      <c r="S2648" s="1">
        <v>2511468.0</v>
      </c>
      <c r="T2648" s="1">
        <v>26.76</v>
      </c>
      <c r="U2648" s="1">
        <v>3703959.0</v>
      </c>
    </row>
    <row r="2649" ht="13.5" customHeight="1">
      <c r="A2649" s="1">
        <v>45702.0</v>
      </c>
      <c r="B2649" s="1">
        <v>56.05</v>
      </c>
      <c r="C2649" s="1">
        <v>9881280.0</v>
      </c>
      <c r="D2649" s="1">
        <v>42.67</v>
      </c>
      <c r="E2649" s="1">
        <v>8274255.0</v>
      </c>
      <c r="F2649" s="1">
        <v>61.08</v>
      </c>
      <c r="G2649" s="1">
        <v>2.4636645E7</v>
      </c>
      <c r="H2649" s="1">
        <v>65.14</v>
      </c>
      <c r="I2649" s="1">
        <v>9073099.0</v>
      </c>
      <c r="J2649" s="1">
        <v>21.67</v>
      </c>
      <c r="K2649" s="1">
        <v>9019160.0</v>
      </c>
      <c r="L2649" s="1">
        <v>98.25</v>
      </c>
      <c r="M2649" s="1">
        <v>569462.0</v>
      </c>
      <c r="N2649" s="1">
        <v>51.36</v>
      </c>
      <c r="O2649" s="1">
        <v>6329474.0</v>
      </c>
      <c r="P2649" s="1">
        <v>67.58</v>
      </c>
      <c r="Q2649" s="1">
        <v>2514739.0</v>
      </c>
      <c r="R2649" s="1">
        <v>9.72</v>
      </c>
      <c r="S2649" s="1">
        <v>2291825.0</v>
      </c>
      <c r="T2649" s="1">
        <v>26.61</v>
      </c>
      <c r="U2649" s="1">
        <v>1580085.0</v>
      </c>
    </row>
    <row r="2650" ht="13.5" customHeight="1">
      <c r="A2650" s="1">
        <v>45705.0</v>
      </c>
      <c r="B2650" s="1">
        <v>56.05</v>
      </c>
      <c r="C2650" s="1">
        <v>9881280.0</v>
      </c>
      <c r="D2650" s="1">
        <v>42.67</v>
      </c>
      <c r="E2650" s="1">
        <v>8274255.0</v>
      </c>
      <c r="F2650" s="1">
        <v>61.08</v>
      </c>
      <c r="G2650" s="1">
        <v>2.4636645E7</v>
      </c>
      <c r="H2650" s="1">
        <v>65.14</v>
      </c>
      <c r="I2650" s="1">
        <v>9073099.0</v>
      </c>
      <c r="J2650" s="1">
        <v>21.67</v>
      </c>
      <c r="K2650" s="1">
        <v>9019160.0</v>
      </c>
      <c r="L2650" s="1">
        <v>98.25</v>
      </c>
      <c r="M2650" s="1">
        <v>569462.0</v>
      </c>
      <c r="N2650" s="1">
        <v>51.36</v>
      </c>
      <c r="O2650" s="1">
        <v>6329474.0</v>
      </c>
      <c r="P2650" s="1">
        <v>67.58</v>
      </c>
      <c r="Q2650" s="1">
        <v>2514739.0</v>
      </c>
      <c r="R2650" s="1">
        <v>9.72</v>
      </c>
      <c r="S2650" s="1">
        <v>2291825.0</v>
      </c>
      <c r="T2650" s="1">
        <v>26.61</v>
      </c>
      <c r="U2650" s="1">
        <v>1580085.0</v>
      </c>
    </row>
    <row r="2651" ht="13.5" customHeight="1">
      <c r="A2651" s="1">
        <v>45706.0</v>
      </c>
      <c r="B2651" s="1">
        <v>56.49</v>
      </c>
      <c r="C2651" s="1">
        <v>1.2841926E7</v>
      </c>
      <c r="D2651" s="1">
        <v>43.1</v>
      </c>
      <c r="E2651" s="1">
        <v>2.1486363E7</v>
      </c>
      <c r="F2651" s="1">
        <v>60.65</v>
      </c>
      <c r="G2651" s="1">
        <v>2.8297E7</v>
      </c>
      <c r="H2651" s="1">
        <v>65.77</v>
      </c>
      <c r="I2651" s="1">
        <v>6586951.0</v>
      </c>
      <c r="J2651" s="1">
        <v>21.93</v>
      </c>
      <c r="K2651" s="1">
        <v>1.2772803E7</v>
      </c>
      <c r="L2651" s="1">
        <v>100.76</v>
      </c>
      <c r="M2651" s="1">
        <v>614717.0</v>
      </c>
      <c r="N2651" s="1">
        <v>51.61</v>
      </c>
      <c r="O2651" s="1">
        <v>4484176.0</v>
      </c>
      <c r="P2651" s="1">
        <v>67.43</v>
      </c>
      <c r="Q2651" s="1">
        <v>2545219.0</v>
      </c>
      <c r="R2651" s="1">
        <v>9.87</v>
      </c>
      <c r="S2651" s="1">
        <v>3198802.0</v>
      </c>
      <c r="T2651" s="1">
        <v>26.77</v>
      </c>
      <c r="U2651" s="1">
        <v>3052375.0</v>
      </c>
    </row>
    <row r="2652" ht="13.5" customHeight="1">
      <c r="A2652" s="1">
        <v>45707.0</v>
      </c>
      <c r="B2652" s="1">
        <v>56.74</v>
      </c>
      <c r="C2652" s="1">
        <v>3409683.0</v>
      </c>
      <c r="D2652" s="1">
        <v>43.3</v>
      </c>
      <c r="E2652" s="1">
        <v>1.6762634E7</v>
      </c>
      <c r="F2652" s="1">
        <v>60.14</v>
      </c>
      <c r="G2652" s="1">
        <v>2.2826716E7</v>
      </c>
      <c r="H2652" s="1">
        <v>65.26</v>
      </c>
      <c r="I2652" s="1">
        <v>3296075.0</v>
      </c>
      <c r="J2652" s="1">
        <v>22.27</v>
      </c>
      <c r="K2652" s="1">
        <v>9467099.0</v>
      </c>
      <c r="L2652" s="1">
        <v>101.7</v>
      </c>
      <c r="M2652" s="1">
        <v>1008141.0</v>
      </c>
      <c r="N2652" s="1">
        <v>51.76</v>
      </c>
      <c r="O2652" s="1">
        <v>3705458.0</v>
      </c>
      <c r="P2652" s="1">
        <v>69.15</v>
      </c>
      <c r="Q2652" s="1">
        <v>3337750.0</v>
      </c>
      <c r="R2652" s="1">
        <v>9.9</v>
      </c>
      <c r="S2652" s="1">
        <v>4037680.0</v>
      </c>
      <c r="T2652" s="1">
        <v>27.02</v>
      </c>
      <c r="U2652" s="1">
        <v>5449568.0</v>
      </c>
    </row>
    <row r="2653" ht="13.5" customHeight="1">
      <c r="A2653" s="1">
        <v>45708.0</v>
      </c>
      <c r="B2653" s="1">
        <v>56.9192</v>
      </c>
      <c r="C2653" s="1">
        <v>8100471.0</v>
      </c>
      <c r="D2653" s="1">
        <v>43.56</v>
      </c>
      <c r="E2653" s="1">
        <v>2.4344201E7</v>
      </c>
      <c r="F2653" s="1">
        <v>59.46</v>
      </c>
      <c r="G2653" s="1">
        <v>1.6453923E7</v>
      </c>
      <c r="H2653" s="1">
        <v>64.54</v>
      </c>
      <c r="I2653" s="1">
        <v>3418673.0</v>
      </c>
      <c r="J2653" s="1">
        <v>21.65</v>
      </c>
      <c r="K2653" s="1">
        <v>1.8596662E7</v>
      </c>
      <c r="L2653" s="1">
        <v>103.22</v>
      </c>
      <c r="M2653" s="1">
        <v>2756442.0</v>
      </c>
      <c r="N2653" s="1">
        <v>51.61</v>
      </c>
      <c r="O2653" s="1">
        <v>4094004.0</v>
      </c>
      <c r="P2653" s="1">
        <v>69.3</v>
      </c>
      <c r="Q2653" s="1">
        <v>3055385.0</v>
      </c>
      <c r="R2653" s="1">
        <v>10.05</v>
      </c>
      <c r="S2653" s="1">
        <v>6074093.0</v>
      </c>
      <c r="T2653" s="1">
        <v>27.51</v>
      </c>
      <c r="U2653" s="1">
        <v>4029406.0</v>
      </c>
    </row>
    <row r="2654" ht="13.5" customHeight="1">
      <c r="A2654" s="1">
        <v>45709.0</v>
      </c>
      <c r="B2654" s="1">
        <v>56.19</v>
      </c>
      <c r="C2654" s="1">
        <v>4649823.0</v>
      </c>
      <c r="D2654" s="1">
        <v>42.66</v>
      </c>
      <c r="E2654" s="1">
        <v>1.0870749E7</v>
      </c>
      <c r="F2654" s="1">
        <v>59.45</v>
      </c>
      <c r="G2654" s="1">
        <v>1.4232116E7</v>
      </c>
      <c r="H2654" s="1">
        <v>64.05</v>
      </c>
      <c r="I2654" s="1">
        <v>3939857.0</v>
      </c>
      <c r="J2654" s="1">
        <v>20.829</v>
      </c>
      <c r="K2654" s="1">
        <v>1.4640683E7</v>
      </c>
      <c r="L2654" s="1">
        <v>99.8161</v>
      </c>
      <c r="M2654" s="1">
        <v>1472234.0</v>
      </c>
      <c r="N2654" s="1">
        <v>51.47</v>
      </c>
      <c r="O2654" s="1">
        <v>4741381.0</v>
      </c>
      <c r="P2654" s="1">
        <v>69.73</v>
      </c>
      <c r="Q2654" s="1">
        <v>4845587.0</v>
      </c>
      <c r="R2654" s="1">
        <v>9.98</v>
      </c>
      <c r="S2654" s="1">
        <v>7651193.0</v>
      </c>
      <c r="T2654" s="1">
        <v>27.23</v>
      </c>
      <c r="U2654" s="1">
        <v>3189931.0</v>
      </c>
    </row>
    <row r="2655" ht="13.5" customHeight="1">
      <c r="A2655" s="1">
        <v>45712.0</v>
      </c>
      <c r="B2655" s="1">
        <v>55.79</v>
      </c>
      <c r="C2655" s="1">
        <v>1.0573488E7</v>
      </c>
      <c r="D2655" s="1">
        <v>41.84</v>
      </c>
      <c r="E2655" s="1">
        <v>2.5223031E7</v>
      </c>
      <c r="F2655" s="1">
        <v>59.25</v>
      </c>
      <c r="G2655" s="1">
        <v>1.0014871E7</v>
      </c>
      <c r="H2655" s="1">
        <v>63.19</v>
      </c>
      <c r="I2655" s="1">
        <v>3929270.0</v>
      </c>
      <c r="J2655" s="1">
        <v>20.54</v>
      </c>
      <c r="K2655" s="1">
        <v>8989321.0</v>
      </c>
      <c r="L2655" s="1">
        <v>98.8832</v>
      </c>
      <c r="M2655" s="1">
        <v>960566.0</v>
      </c>
      <c r="N2655" s="1">
        <v>51.45</v>
      </c>
      <c r="O2655" s="1">
        <v>3971505.0</v>
      </c>
      <c r="P2655" s="1">
        <v>69.34</v>
      </c>
      <c r="Q2655" s="1">
        <v>2709157.0</v>
      </c>
      <c r="R2655" s="1">
        <v>9.91</v>
      </c>
      <c r="S2655" s="1">
        <v>4869853.0</v>
      </c>
      <c r="T2655" s="1">
        <v>27.02</v>
      </c>
      <c r="U2655" s="1">
        <v>1959658.0</v>
      </c>
    </row>
    <row r="2656" ht="13.5" customHeight="1">
      <c r="A2656" s="1">
        <v>45713.0</v>
      </c>
      <c r="B2656" s="1">
        <v>55.3</v>
      </c>
      <c r="C2656" s="1">
        <v>1.2735301E7</v>
      </c>
      <c r="D2656" s="1">
        <v>41.26</v>
      </c>
      <c r="E2656" s="1">
        <v>2.4507364E7</v>
      </c>
      <c r="F2656" s="1">
        <v>59.63</v>
      </c>
      <c r="G2656" s="1">
        <v>1.5027396E7</v>
      </c>
      <c r="H2656" s="1">
        <v>63.37</v>
      </c>
      <c r="I2656" s="1">
        <v>5630027.0</v>
      </c>
      <c r="J2656" s="1">
        <v>20.16</v>
      </c>
      <c r="K2656" s="1">
        <v>8257868.0</v>
      </c>
      <c r="L2656" s="1">
        <v>97.97</v>
      </c>
      <c r="M2656" s="1">
        <v>916202.0</v>
      </c>
      <c r="N2656" s="1">
        <v>51.94</v>
      </c>
      <c r="O2656" s="1">
        <v>5133867.0</v>
      </c>
      <c r="P2656" s="1">
        <v>67.54</v>
      </c>
      <c r="Q2656" s="1">
        <v>3370179.0</v>
      </c>
      <c r="R2656" s="1">
        <v>9.81</v>
      </c>
      <c r="S2656" s="1">
        <v>4464561.0</v>
      </c>
      <c r="T2656" s="1">
        <v>26.48</v>
      </c>
      <c r="U2656" s="1">
        <v>1832193.0</v>
      </c>
    </row>
    <row r="2657" ht="13.5" customHeight="1">
      <c r="A2657" s="1">
        <v>45714.0</v>
      </c>
      <c r="B2657" s="1">
        <v>54.83</v>
      </c>
      <c r="C2657" s="1">
        <v>1.1884404E7</v>
      </c>
      <c r="D2657" s="1">
        <v>41.08</v>
      </c>
      <c r="E2657" s="1">
        <v>1.0807694E7</v>
      </c>
      <c r="F2657" s="1">
        <v>59.93</v>
      </c>
      <c r="G2657" s="1">
        <v>6425014.0</v>
      </c>
      <c r="H2657" s="1">
        <v>63.69</v>
      </c>
      <c r="I2657" s="1">
        <v>5215174.0</v>
      </c>
      <c r="J2657" s="1">
        <v>19.95</v>
      </c>
      <c r="K2657" s="1">
        <v>1.0429948E7</v>
      </c>
      <c r="L2657" s="1">
        <v>97.8</v>
      </c>
      <c r="M2657" s="1">
        <v>802658.0</v>
      </c>
      <c r="N2657" s="1">
        <v>51.93</v>
      </c>
      <c r="O2657" s="1">
        <v>3807969.0</v>
      </c>
      <c r="P2657" s="1">
        <v>67.07</v>
      </c>
      <c r="Q2657" s="1">
        <v>1851213.0</v>
      </c>
      <c r="R2657" s="1">
        <v>9.84</v>
      </c>
      <c r="S2657" s="1">
        <v>3443014.0</v>
      </c>
      <c r="T2657" s="1">
        <v>26.72</v>
      </c>
      <c r="U2657" s="1">
        <v>3021490.0</v>
      </c>
    </row>
    <row r="2658" ht="13.5" customHeight="1">
      <c r="A2658" s="1">
        <v>45715.0</v>
      </c>
      <c r="B2658" s="1">
        <v>55.21</v>
      </c>
      <c r="C2658" s="1">
        <v>1.2426328E7</v>
      </c>
      <c r="D2658" s="1">
        <v>40.8</v>
      </c>
      <c r="E2658" s="1">
        <v>2.0047744E7</v>
      </c>
      <c r="F2658" s="1">
        <v>60.27</v>
      </c>
      <c r="G2658" s="1">
        <v>8641830.0</v>
      </c>
      <c r="H2658" s="1">
        <v>64.03</v>
      </c>
      <c r="I2658" s="1">
        <v>5363454.0</v>
      </c>
      <c r="J2658" s="1">
        <v>19.83</v>
      </c>
      <c r="K2658" s="1">
        <v>9283122.0</v>
      </c>
      <c r="L2658" s="1">
        <v>98.4258</v>
      </c>
      <c r="M2658" s="1">
        <v>998571.0</v>
      </c>
      <c r="N2658" s="1">
        <v>52.51</v>
      </c>
      <c r="O2658" s="1">
        <v>4291440.0</v>
      </c>
      <c r="P2658" s="1">
        <v>66.33</v>
      </c>
      <c r="Q2658" s="1">
        <v>2863874.0</v>
      </c>
      <c r="R2658" s="1">
        <v>9.98</v>
      </c>
      <c r="S2658" s="1">
        <v>5481794.0</v>
      </c>
      <c r="T2658" s="1">
        <v>26.58</v>
      </c>
      <c r="U2658" s="1">
        <v>4556731.0</v>
      </c>
    </row>
    <row r="2659" ht="13.5" customHeight="1">
      <c r="A2659" s="1">
        <v>45716.0</v>
      </c>
      <c r="B2659" s="1">
        <v>55.36</v>
      </c>
      <c r="C2659" s="1">
        <v>2.0763586E7</v>
      </c>
      <c r="D2659" s="1">
        <v>40.85</v>
      </c>
      <c r="E2659" s="1">
        <v>2.1770718E7</v>
      </c>
      <c r="F2659" s="1">
        <v>61.81</v>
      </c>
      <c r="G2659" s="1">
        <v>2.0567329E7</v>
      </c>
      <c r="H2659" s="1">
        <v>64.75</v>
      </c>
      <c r="I2659" s="1">
        <v>6930616.0</v>
      </c>
      <c r="J2659" s="1">
        <v>20.01</v>
      </c>
      <c r="K2659" s="1">
        <v>9467473.0</v>
      </c>
      <c r="L2659" s="1">
        <v>98.09</v>
      </c>
      <c r="M2659" s="1">
        <v>1192773.0</v>
      </c>
      <c r="N2659" s="1">
        <v>56.24</v>
      </c>
      <c r="O2659" s="1">
        <v>9719375.0</v>
      </c>
      <c r="P2659" s="1">
        <v>66.75</v>
      </c>
      <c r="Q2659" s="1">
        <v>3038047.0</v>
      </c>
      <c r="R2659" s="1">
        <v>9.83</v>
      </c>
      <c r="S2659" s="1">
        <v>5535985.0</v>
      </c>
      <c r="T2659" s="1">
        <v>26.72</v>
      </c>
      <c r="U2659" s="1">
        <v>2957634.0</v>
      </c>
    </row>
    <row r="2660" ht="13.5" customHeight="1">
      <c r="A2660" s="1">
        <v>45719.0</v>
      </c>
      <c r="B2660" s="1">
        <v>52.53</v>
      </c>
      <c r="C2660" s="1">
        <v>2.8785447E7</v>
      </c>
      <c r="D2660" s="1">
        <v>38.75</v>
      </c>
      <c r="E2660" s="1">
        <v>2.597171E7</v>
      </c>
      <c r="F2660" s="1">
        <v>61.9</v>
      </c>
      <c r="G2660" s="1">
        <v>1.6473041E7</v>
      </c>
      <c r="H2660" s="1">
        <v>65.031</v>
      </c>
      <c r="I2660" s="1">
        <v>8956783.0</v>
      </c>
      <c r="J2660" s="1">
        <v>18.47</v>
      </c>
      <c r="K2660" s="1">
        <v>1.2681187E7</v>
      </c>
      <c r="L2660" s="1">
        <v>96.6479</v>
      </c>
      <c r="M2660" s="1">
        <v>2075656.0</v>
      </c>
      <c r="N2660" s="1">
        <v>55.8592</v>
      </c>
      <c r="O2660" s="1">
        <v>6347762.0</v>
      </c>
      <c r="P2660" s="1">
        <v>64.82</v>
      </c>
      <c r="Q2660" s="1">
        <v>3903205.0</v>
      </c>
      <c r="R2660" s="1">
        <v>9.36</v>
      </c>
      <c r="S2660" s="1">
        <v>6990036.0</v>
      </c>
      <c r="T2660" s="1">
        <v>25.35</v>
      </c>
      <c r="U2660" s="1">
        <v>4104979.0</v>
      </c>
    </row>
    <row r="2661" ht="13.5" customHeight="1">
      <c r="A2661" s="1">
        <v>45720.0</v>
      </c>
      <c r="B2661" s="1">
        <v>50.87</v>
      </c>
      <c r="C2661" s="1">
        <v>2.460101E7</v>
      </c>
      <c r="D2661" s="1">
        <v>38.98</v>
      </c>
      <c r="E2661" s="1">
        <v>3.740352E7</v>
      </c>
      <c r="F2661" s="1">
        <v>60.48</v>
      </c>
      <c r="G2661" s="1">
        <v>1.5039592E7</v>
      </c>
      <c r="H2661" s="1">
        <v>65.2</v>
      </c>
      <c r="I2661" s="1">
        <v>1.0765499E7</v>
      </c>
      <c r="J2661" s="1">
        <v>17.75</v>
      </c>
      <c r="K2661" s="1">
        <v>1.9088699E7</v>
      </c>
      <c r="L2661" s="1">
        <v>94.94</v>
      </c>
      <c r="M2661" s="1">
        <v>1593830.0</v>
      </c>
      <c r="N2661" s="1">
        <v>55.34</v>
      </c>
      <c r="O2661" s="1">
        <v>7808170.0</v>
      </c>
      <c r="P2661" s="1">
        <v>64.85</v>
      </c>
      <c r="Q2661" s="1">
        <v>4604718.0</v>
      </c>
      <c r="R2661" s="1">
        <v>9.22</v>
      </c>
      <c r="S2661" s="1">
        <v>7167119.0</v>
      </c>
      <c r="T2661" s="1">
        <v>25.47</v>
      </c>
      <c r="U2661" s="1">
        <v>4770159.0</v>
      </c>
    </row>
    <row r="2662" ht="13.5" customHeight="1">
      <c r="A2662" s="1">
        <v>45721.0</v>
      </c>
      <c r="B2662" s="1">
        <v>49.24</v>
      </c>
      <c r="C2662" s="1">
        <v>2.5699403E7</v>
      </c>
      <c r="D2662" s="1">
        <v>39.41</v>
      </c>
      <c r="E2662" s="1">
        <v>3.7021848E7</v>
      </c>
      <c r="F2662" s="1">
        <v>61.01</v>
      </c>
      <c r="G2662" s="1">
        <v>1.6557604E7</v>
      </c>
      <c r="H2662" s="1">
        <v>66.45</v>
      </c>
      <c r="I2662" s="1">
        <v>1.0266869E7</v>
      </c>
      <c r="J2662" s="1">
        <v>17.71</v>
      </c>
      <c r="K2662" s="1">
        <v>1.7549808E7</v>
      </c>
      <c r="L2662" s="1">
        <v>92.24</v>
      </c>
      <c r="M2662" s="1">
        <v>1494932.0</v>
      </c>
      <c r="N2662" s="1">
        <v>54.06</v>
      </c>
      <c r="O2662" s="1">
        <v>8019337.0</v>
      </c>
      <c r="P2662" s="1">
        <v>64.8</v>
      </c>
      <c r="Q2662" s="1">
        <v>4151027.0</v>
      </c>
      <c r="R2662" s="1">
        <v>9.06</v>
      </c>
      <c r="S2662" s="1">
        <v>6934579.0</v>
      </c>
      <c r="T2662" s="1">
        <v>25.1</v>
      </c>
      <c r="U2662" s="1">
        <v>4623731.0</v>
      </c>
    </row>
    <row r="2663" ht="13.5" customHeight="1">
      <c r="A2663" s="1">
        <v>45722.0</v>
      </c>
      <c r="B2663" s="1">
        <v>49.74</v>
      </c>
      <c r="C2663" s="1">
        <v>2.7314747E7</v>
      </c>
      <c r="D2663" s="1">
        <v>40.02</v>
      </c>
      <c r="E2663" s="1">
        <v>4.8035557E7</v>
      </c>
      <c r="F2663" s="1">
        <v>59.52</v>
      </c>
      <c r="G2663" s="1">
        <v>1.1683312E7</v>
      </c>
      <c r="H2663" s="1">
        <v>65.1</v>
      </c>
      <c r="I2663" s="1">
        <v>1.0253732E7</v>
      </c>
      <c r="J2663" s="1">
        <v>18.13</v>
      </c>
      <c r="K2663" s="1">
        <v>1.799216E7</v>
      </c>
      <c r="L2663" s="1">
        <v>93.33</v>
      </c>
      <c r="M2663" s="1">
        <v>1016743.0</v>
      </c>
      <c r="N2663" s="1">
        <v>53.99</v>
      </c>
      <c r="O2663" s="1">
        <v>6355038.0</v>
      </c>
      <c r="P2663" s="1">
        <v>62.87</v>
      </c>
      <c r="Q2663" s="1">
        <v>4394877.0</v>
      </c>
      <c r="R2663" s="1">
        <v>9.09</v>
      </c>
      <c r="S2663" s="1">
        <v>5427468.0</v>
      </c>
      <c r="T2663" s="1">
        <v>24.96</v>
      </c>
      <c r="U2663" s="1">
        <v>5054541.0</v>
      </c>
    </row>
    <row r="2664" ht="13.5" customHeight="1">
      <c r="A2664" s="1">
        <v>45723.0</v>
      </c>
      <c r="B2664" s="1">
        <v>51.39</v>
      </c>
      <c r="C2664" s="1">
        <v>2.2415953E7</v>
      </c>
      <c r="D2664" s="1">
        <v>40.74</v>
      </c>
      <c r="E2664" s="1">
        <v>2.8583246E7</v>
      </c>
      <c r="F2664" s="1">
        <v>60.45</v>
      </c>
      <c r="G2664" s="1">
        <v>1.1771636E7</v>
      </c>
      <c r="H2664" s="1">
        <v>65.93</v>
      </c>
      <c r="I2664" s="1">
        <v>8563061.0</v>
      </c>
      <c r="J2664" s="1">
        <v>18.31</v>
      </c>
      <c r="K2664" s="1">
        <v>1.6570611E7</v>
      </c>
      <c r="L2664" s="1">
        <v>98.75</v>
      </c>
      <c r="M2664" s="1">
        <v>3078469.0</v>
      </c>
      <c r="N2664" s="1">
        <v>54.39</v>
      </c>
      <c r="O2664" s="1">
        <v>6222288.0</v>
      </c>
      <c r="P2664" s="1">
        <v>63.69</v>
      </c>
      <c r="Q2664" s="1">
        <v>5031731.0</v>
      </c>
      <c r="R2664" s="1">
        <v>9.35</v>
      </c>
      <c r="S2664" s="1">
        <v>4443230.0</v>
      </c>
      <c r="T2664" s="1">
        <v>25.17</v>
      </c>
      <c r="U2664" s="1">
        <v>2968075.0</v>
      </c>
    </row>
    <row r="2665" ht="13.5" customHeight="1">
      <c r="A2665" s="1">
        <v>45726.0</v>
      </c>
      <c r="B2665" s="1">
        <v>51.54</v>
      </c>
      <c r="C2665" s="1">
        <v>2.704731E7</v>
      </c>
      <c r="D2665" s="1">
        <v>40.91</v>
      </c>
      <c r="E2665" s="1">
        <v>2.2586517E7</v>
      </c>
      <c r="F2665" s="1">
        <v>61.63</v>
      </c>
      <c r="G2665" s="1">
        <v>1.8550593E7</v>
      </c>
      <c r="H2665" s="1">
        <v>66.66</v>
      </c>
      <c r="I2665" s="1">
        <v>1.3522692E7</v>
      </c>
      <c r="J2665" s="1">
        <v>18.03</v>
      </c>
      <c r="K2665" s="1">
        <v>1.2628249E7</v>
      </c>
      <c r="L2665" s="1">
        <v>99.92</v>
      </c>
      <c r="M2665" s="1">
        <v>2036806.0</v>
      </c>
      <c r="N2665" s="1">
        <v>55.67</v>
      </c>
      <c r="O2665" s="1">
        <v>1.0815146E7</v>
      </c>
      <c r="P2665" s="1">
        <v>64.52</v>
      </c>
      <c r="Q2665" s="1">
        <v>1.28189E7</v>
      </c>
      <c r="R2665" s="1">
        <v>8.04</v>
      </c>
      <c r="S2665" s="1">
        <v>6.1607954E7</v>
      </c>
      <c r="T2665" s="1">
        <v>25.01</v>
      </c>
      <c r="U2665" s="1">
        <v>4745813.0</v>
      </c>
    </row>
    <row r="2666" ht="13.5" customHeight="1">
      <c r="A2666" s="1">
        <v>45727.0</v>
      </c>
      <c r="B2666" s="1">
        <v>51.03</v>
      </c>
      <c r="C2666" s="1">
        <v>1.2484394E7</v>
      </c>
      <c r="D2666" s="1">
        <v>41.4</v>
      </c>
      <c r="E2666" s="1">
        <v>2.3444778E7</v>
      </c>
      <c r="F2666" s="1">
        <v>61.01</v>
      </c>
      <c r="G2666" s="1">
        <v>1.141813E7</v>
      </c>
      <c r="H2666" s="1">
        <v>66.79</v>
      </c>
      <c r="I2666" s="1">
        <v>9577759.0</v>
      </c>
      <c r="J2666" s="1">
        <v>18.7</v>
      </c>
      <c r="K2666" s="1">
        <v>1.2089996E7</v>
      </c>
      <c r="L2666" s="1">
        <v>95.79</v>
      </c>
      <c r="M2666" s="1">
        <v>1667264.0</v>
      </c>
      <c r="N2666" s="1">
        <v>55.23</v>
      </c>
      <c r="O2666" s="1">
        <v>7722382.0</v>
      </c>
      <c r="P2666" s="1">
        <v>64.99</v>
      </c>
      <c r="Q2666" s="1">
        <v>8615133.0</v>
      </c>
      <c r="R2666" s="1">
        <v>8.3</v>
      </c>
      <c r="S2666" s="1">
        <v>3.3177229E7</v>
      </c>
      <c r="T2666" s="1">
        <v>25.65</v>
      </c>
      <c r="U2666" s="1">
        <v>3156195.0</v>
      </c>
    </row>
    <row r="2667" ht="13.5" customHeight="1">
      <c r="A2667" s="1">
        <v>45728.0</v>
      </c>
      <c r="B2667" s="1">
        <v>51.4</v>
      </c>
      <c r="C2667" s="1">
        <v>1.4866184E7</v>
      </c>
      <c r="D2667" s="1">
        <v>42.02</v>
      </c>
      <c r="E2667" s="1">
        <v>4.4891054E7</v>
      </c>
      <c r="F2667" s="1">
        <v>61.25</v>
      </c>
      <c r="G2667" s="1">
        <v>8907560.0</v>
      </c>
      <c r="H2667" s="1">
        <v>67.01</v>
      </c>
      <c r="I2667" s="1">
        <v>7442127.0</v>
      </c>
      <c r="J2667" s="1">
        <v>19.02</v>
      </c>
      <c r="K2667" s="1">
        <v>1.7173668E7</v>
      </c>
      <c r="L2667" s="1">
        <v>96.38</v>
      </c>
      <c r="M2667" s="1">
        <v>1024735.0</v>
      </c>
      <c r="N2667" s="1">
        <v>55.72</v>
      </c>
      <c r="O2667" s="1">
        <v>5193787.0</v>
      </c>
      <c r="P2667" s="1">
        <v>66.43</v>
      </c>
      <c r="Q2667" s="1">
        <v>6940964.0</v>
      </c>
      <c r="R2667" s="1">
        <v>8.56</v>
      </c>
      <c r="S2667" s="1">
        <v>2.4393713E7</v>
      </c>
      <c r="T2667" s="1">
        <v>26.37</v>
      </c>
      <c r="U2667" s="1">
        <v>4016511.0</v>
      </c>
    </row>
    <row r="2668" ht="13.5" customHeight="1">
      <c r="A2668" s="1">
        <v>45729.0</v>
      </c>
      <c r="B2668" s="1">
        <v>51.72</v>
      </c>
      <c r="C2668" s="1">
        <v>1.3935409E7</v>
      </c>
      <c r="D2668" s="1">
        <v>41.39</v>
      </c>
      <c r="E2668" s="1">
        <v>3.8717514E7</v>
      </c>
      <c r="F2668" s="1">
        <v>61.42</v>
      </c>
      <c r="G2668" s="1">
        <v>1.1162372E7</v>
      </c>
      <c r="H2668" s="1">
        <v>67.3</v>
      </c>
      <c r="I2668" s="1">
        <v>8395208.0</v>
      </c>
      <c r="J2668" s="1">
        <v>18.85</v>
      </c>
      <c r="K2668" s="1">
        <v>2.2196152E7</v>
      </c>
      <c r="L2668" s="1">
        <v>96.04</v>
      </c>
      <c r="M2668" s="1">
        <v>925701.0</v>
      </c>
      <c r="N2668" s="1">
        <v>55.58</v>
      </c>
      <c r="O2668" s="1">
        <v>5260714.0</v>
      </c>
      <c r="P2668" s="1">
        <v>65.46</v>
      </c>
      <c r="Q2668" s="1">
        <v>3869563.0</v>
      </c>
      <c r="R2668" s="1">
        <v>8.44</v>
      </c>
      <c r="S2668" s="1">
        <v>1.2231517E7</v>
      </c>
      <c r="T2668" s="1">
        <v>25.92</v>
      </c>
      <c r="U2668" s="1">
        <v>3918450.0</v>
      </c>
    </row>
    <row r="2669" ht="13.5" customHeight="1">
      <c r="A2669" s="1">
        <v>45730.0</v>
      </c>
      <c r="B2669" s="1">
        <v>52.65</v>
      </c>
      <c r="C2669" s="1">
        <v>1.1000788E7</v>
      </c>
      <c r="D2669" s="1">
        <v>42.21</v>
      </c>
      <c r="E2669" s="1">
        <v>2.250308E7</v>
      </c>
      <c r="F2669" s="1">
        <v>61.52</v>
      </c>
      <c r="G2669" s="1">
        <v>7678681.0</v>
      </c>
      <c r="H2669" s="1">
        <v>67.71</v>
      </c>
      <c r="I2669" s="1">
        <v>5660105.0</v>
      </c>
      <c r="J2669" s="1">
        <v>19.38</v>
      </c>
      <c r="K2669" s="1">
        <v>1.1590863E7</v>
      </c>
      <c r="L2669" s="1">
        <v>97.44</v>
      </c>
      <c r="M2669" s="1">
        <v>714282.0</v>
      </c>
      <c r="N2669" s="1">
        <v>55.96</v>
      </c>
      <c r="O2669" s="1">
        <v>8864528.0</v>
      </c>
      <c r="P2669" s="1">
        <v>64.42</v>
      </c>
      <c r="Q2669" s="1">
        <v>3971498.0</v>
      </c>
      <c r="R2669" s="1">
        <v>8.63</v>
      </c>
      <c r="S2669" s="1">
        <v>1.0809262E7</v>
      </c>
      <c r="T2669" s="1">
        <v>26.38</v>
      </c>
      <c r="U2669" s="1">
        <v>2851260.0</v>
      </c>
    </row>
    <row r="2670" ht="13.5" customHeight="1">
      <c r="A2670" s="1">
        <v>45733.0</v>
      </c>
      <c r="B2670" s="1">
        <v>53.78</v>
      </c>
      <c r="C2670" s="1">
        <v>1.5958993E7</v>
      </c>
      <c r="D2670" s="1">
        <v>42.61</v>
      </c>
      <c r="E2670" s="1">
        <v>5.2311284E7</v>
      </c>
      <c r="F2670" s="1">
        <v>62.14</v>
      </c>
      <c r="G2670" s="1">
        <v>5484955.0</v>
      </c>
      <c r="H2670" s="1">
        <v>68.2</v>
      </c>
      <c r="I2670" s="1">
        <v>5802210.0</v>
      </c>
      <c r="J2670" s="1">
        <v>19.497</v>
      </c>
      <c r="K2670" s="1">
        <v>1.1856353E7</v>
      </c>
      <c r="L2670" s="1">
        <v>98.72</v>
      </c>
      <c r="M2670" s="1">
        <v>754489.0</v>
      </c>
      <c r="N2670" s="1">
        <v>55.69</v>
      </c>
      <c r="O2670" s="1">
        <v>1.08662E7</v>
      </c>
      <c r="P2670" s="1">
        <v>65.46</v>
      </c>
      <c r="Q2670" s="1">
        <v>7930973.0</v>
      </c>
      <c r="R2670" s="1">
        <v>8.885</v>
      </c>
      <c r="S2670" s="1">
        <v>2.4659011E7</v>
      </c>
      <c r="T2670" s="1">
        <v>26.88</v>
      </c>
      <c r="U2670" s="1">
        <v>2826932.0</v>
      </c>
    </row>
    <row r="2671" ht="13.5" customHeight="1">
      <c r="A2671" s="1">
        <v>45734.0</v>
      </c>
      <c r="B2671" s="1">
        <v>53.76</v>
      </c>
      <c r="C2671" s="1">
        <v>6827622.0</v>
      </c>
      <c r="D2671" s="1">
        <v>42.85</v>
      </c>
      <c r="E2671" s="1">
        <v>2.2176102E7</v>
      </c>
      <c r="F2671" s="1">
        <v>62.06</v>
      </c>
      <c r="G2671" s="1">
        <v>8327550.0</v>
      </c>
      <c r="H2671" s="1">
        <v>68.23</v>
      </c>
      <c r="I2671" s="1">
        <v>7325556.0</v>
      </c>
      <c r="J2671" s="1">
        <v>19.49</v>
      </c>
      <c r="K2671" s="1">
        <v>6391026.0</v>
      </c>
      <c r="L2671" s="1">
        <v>98.84</v>
      </c>
      <c r="M2671" s="1">
        <v>620752.0</v>
      </c>
      <c r="N2671" s="1">
        <v>55.82</v>
      </c>
      <c r="O2671" s="1">
        <v>9144784.0</v>
      </c>
      <c r="P2671" s="1">
        <v>66.12</v>
      </c>
      <c r="Q2671" s="1">
        <v>4616057.0</v>
      </c>
      <c r="R2671" s="1">
        <v>9.01</v>
      </c>
      <c r="S2671" s="1">
        <v>1.590044E7</v>
      </c>
      <c r="T2671" s="1">
        <v>27.01</v>
      </c>
      <c r="U2671" s="1">
        <v>2079002.0</v>
      </c>
    </row>
    <row r="2672" ht="13.5" customHeight="1">
      <c r="A2672" s="1">
        <v>45735.0</v>
      </c>
      <c r="B2672" s="1">
        <v>53.74</v>
      </c>
      <c r="C2672" s="1">
        <v>8938498.0</v>
      </c>
      <c r="D2672" s="1">
        <v>44.01</v>
      </c>
      <c r="E2672" s="1">
        <v>3.1125709E7</v>
      </c>
      <c r="F2672" s="1">
        <v>62.67</v>
      </c>
      <c r="G2672" s="1">
        <v>6443162.0</v>
      </c>
      <c r="H2672" s="1">
        <v>69.2</v>
      </c>
      <c r="I2672" s="1">
        <v>4013730.0</v>
      </c>
      <c r="J2672" s="1">
        <v>19.86</v>
      </c>
      <c r="K2672" s="1">
        <v>8712258.0</v>
      </c>
      <c r="L2672" s="1">
        <v>100.56</v>
      </c>
      <c r="M2672" s="1">
        <v>880411.0</v>
      </c>
      <c r="N2672" s="1">
        <v>56.55</v>
      </c>
      <c r="O2672" s="1">
        <v>4186408.0</v>
      </c>
      <c r="P2672" s="1">
        <v>66.97</v>
      </c>
      <c r="Q2672" s="1">
        <v>5941604.0</v>
      </c>
      <c r="R2672" s="1">
        <v>9.28</v>
      </c>
      <c r="S2672" s="1">
        <v>1.6702006E7</v>
      </c>
      <c r="T2672" s="1">
        <v>27.66</v>
      </c>
      <c r="U2672" s="1">
        <v>2925438.0</v>
      </c>
    </row>
    <row r="2673" ht="13.5" customHeight="1">
      <c r="A2673" s="1">
        <v>45736.0</v>
      </c>
      <c r="B2673" s="1">
        <v>54.0</v>
      </c>
      <c r="C2673" s="1">
        <v>8112929.0</v>
      </c>
      <c r="D2673" s="1">
        <v>44.13</v>
      </c>
      <c r="E2673" s="1">
        <v>2.034419E7</v>
      </c>
      <c r="F2673" s="1">
        <v>63.3</v>
      </c>
      <c r="G2673" s="1">
        <v>7038216.0</v>
      </c>
      <c r="H2673" s="1">
        <v>70.42</v>
      </c>
      <c r="I2673" s="1">
        <v>6788222.0</v>
      </c>
      <c r="J2673" s="1">
        <v>20.16</v>
      </c>
      <c r="K2673" s="1">
        <v>1.5972129E7</v>
      </c>
      <c r="L2673" s="1">
        <v>101.97</v>
      </c>
      <c r="M2673" s="1">
        <v>1370623.0</v>
      </c>
      <c r="N2673" s="1">
        <v>57.24</v>
      </c>
      <c r="O2673" s="1">
        <v>4016996.0</v>
      </c>
      <c r="P2673" s="1">
        <v>67.45</v>
      </c>
      <c r="Q2673" s="1">
        <v>2368695.0</v>
      </c>
      <c r="R2673" s="1">
        <v>9.31</v>
      </c>
      <c r="S2673" s="1">
        <v>1.4962688E7</v>
      </c>
      <c r="T2673" s="1">
        <v>27.83</v>
      </c>
      <c r="U2673" s="1">
        <v>2264708.0</v>
      </c>
    </row>
    <row r="2674" ht="13.5" customHeight="1">
      <c r="A2674" s="1">
        <v>45737.0</v>
      </c>
      <c r="B2674" s="1">
        <v>53.72</v>
      </c>
      <c r="C2674" s="1">
        <v>1.1819941E7</v>
      </c>
      <c r="D2674" s="1">
        <v>43.47</v>
      </c>
      <c r="E2674" s="1">
        <v>2.8287383E7</v>
      </c>
      <c r="F2674" s="1">
        <v>62.94</v>
      </c>
      <c r="G2674" s="1">
        <v>1.3217468E7</v>
      </c>
      <c r="H2674" s="1">
        <v>69.5</v>
      </c>
      <c r="I2674" s="1">
        <v>1.2845626E7</v>
      </c>
      <c r="J2674" s="1">
        <v>20.257</v>
      </c>
      <c r="K2674" s="1">
        <v>1.5776825E7</v>
      </c>
      <c r="L2674" s="1">
        <v>102.2</v>
      </c>
      <c r="M2674" s="1">
        <v>1961951.0</v>
      </c>
      <c r="N2674" s="1">
        <v>56.9</v>
      </c>
      <c r="O2674" s="1">
        <v>5256783.0</v>
      </c>
      <c r="P2674" s="1">
        <v>68.29</v>
      </c>
      <c r="Q2674" s="1">
        <v>2723696.0</v>
      </c>
      <c r="R2674" s="1">
        <v>9.33</v>
      </c>
      <c r="S2674" s="1">
        <v>1.4966647E7</v>
      </c>
      <c r="T2674" s="1">
        <v>28.07</v>
      </c>
      <c r="U2674" s="1">
        <v>4343759.0</v>
      </c>
    </row>
    <row r="2675" ht="13.5" customHeight="1">
      <c r="A2675" s="1">
        <v>45740.0</v>
      </c>
      <c r="B2675" s="1">
        <v>54.96</v>
      </c>
      <c r="C2675" s="1">
        <v>7959258.0</v>
      </c>
      <c r="D2675" s="1">
        <v>44.08</v>
      </c>
      <c r="E2675" s="1">
        <v>4.4348801E7</v>
      </c>
      <c r="F2675" s="1">
        <v>63.38</v>
      </c>
      <c r="G2675" s="1">
        <v>7000930.0</v>
      </c>
      <c r="H2675" s="1">
        <v>70.56</v>
      </c>
      <c r="I2675" s="1">
        <v>2.7240628E7</v>
      </c>
      <c r="J2675" s="1">
        <v>20.489</v>
      </c>
      <c r="K2675" s="1">
        <v>8934920.0</v>
      </c>
      <c r="L2675" s="1">
        <v>104.43</v>
      </c>
      <c r="M2675" s="1">
        <v>808281.0</v>
      </c>
      <c r="N2675" s="1">
        <v>57.56</v>
      </c>
      <c r="O2675" s="1">
        <v>4771494.0</v>
      </c>
      <c r="P2675" s="1">
        <v>69.0</v>
      </c>
      <c r="Q2675" s="1">
        <v>3934002.0</v>
      </c>
      <c r="R2675" s="1">
        <v>9.35</v>
      </c>
      <c r="S2675" s="1">
        <v>1.0495919E7</v>
      </c>
      <c r="T2675" s="1">
        <v>28.33</v>
      </c>
      <c r="U2675" s="1">
        <v>2060245.0</v>
      </c>
    </row>
    <row r="2676" ht="13.5" customHeight="1">
      <c r="A2676" s="1">
        <v>45741.0</v>
      </c>
      <c r="B2676" s="1">
        <v>54.97</v>
      </c>
      <c r="C2676" s="1">
        <v>1.1430091E7</v>
      </c>
      <c r="D2676" s="1">
        <v>44.45</v>
      </c>
      <c r="E2676" s="1">
        <v>2.5200656E7</v>
      </c>
      <c r="F2676" s="1">
        <v>63.44</v>
      </c>
      <c r="G2676" s="1">
        <v>5348609.0</v>
      </c>
      <c r="H2676" s="1">
        <v>69.79</v>
      </c>
      <c r="I2676" s="1">
        <v>1.723594E7</v>
      </c>
      <c r="J2676" s="1">
        <v>20.51</v>
      </c>
      <c r="K2676" s="1">
        <v>7157099.0</v>
      </c>
      <c r="L2676" s="1">
        <v>104.46</v>
      </c>
      <c r="M2676" s="1">
        <v>700911.0</v>
      </c>
      <c r="N2676" s="1">
        <v>57.25</v>
      </c>
      <c r="O2676" s="1">
        <v>4551016.0</v>
      </c>
      <c r="P2676" s="1">
        <v>68.7</v>
      </c>
      <c r="Q2676" s="1">
        <v>4069014.0</v>
      </c>
      <c r="R2676" s="1">
        <v>9.48</v>
      </c>
      <c r="S2676" s="1">
        <v>1.5691553E7</v>
      </c>
      <c r="T2676" s="1">
        <v>28.25</v>
      </c>
      <c r="U2676" s="1">
        <v>2407813.0</v>
      </c>
    </row>
    <row r="2677" ht="13.5" customHeight="1">
      <c r="A2677" s="1">
        <v>45742.0</v>
      </c>
      <c r="B2677" s="1">
        <v>55.52</v>
      </c>
      <c r="C2677" s="1">
        <v>4110298.0</v>
      </c>
      <c r="D2677" s="1">
        <v>44.69</v>
      </c>
      <c r="E2677" s="1">
        <v>1.9358412E7</v>
      </c>
      <c r="F2677" s="1">
        <v>63.57</v>
      </c>
      <c r="G2677" s="1">
        <v>3577596.0</v>
      </c>
      <c r="H2677" s="1">
        <v>69.19</v>
      </c>
      <c r="I2677" s="1">
        <v>1.7165752E7</v>
      </c>
      <c r="J2677" s="1">
        <v>20.32</v>
      </c>
      <c r="K2677" s="1">
        <v>9728595.0</v>
      </c>
      <c r="L2677" s="1">
        <v>104.46</v>
      </c>
      <c r="M2677" s="1">
        <v>924017.0</v>
      </c>
      <c r="N2677" s="1">
        <v>57.25</v>
      </c>
      <c r="O2677" s="1">
        <v>4027387.0</v>
      </c>
      <c r="P2677" s="1">
        <v>69.59</v>
      </c>
      <c r="Q2677" s="1">
        <v>1988217.0</v>
      </c>
      <c r="R2677" s="1">
        <v>9.51</v>
      </c>
      <c r="S2677" s="1">
        <v>7287544.0</v>
      </c>
      <c r="T2677" s="1">
        <v>28.87</v>
      </c>
      <c r="U2677" s="1">
        <v>3180487.0</v>
      </c>
    </row>
    <row r="2678" ht="13.5" customHeight="1">
      <c r="A2678" s="1">
        <v>45743.0</v>
      </c>
      <c r="B2678" s="1">
        <v>55.29</v>
      </c>
      <c r="C2678" s="1">
        <v>4076844.0</v>
      </c>
      <c r="D2678" s="1">
        <v>44.28</v>
      </c>
      <c r="E2678" s="1">
        <v>1.8539489E7</v>
      </c>
      <c r="F2678" s="1">
        <v>63.5</v>
      </c>
      <c r="G2678" s="1">
        <v>4164999.0</v>
      </c>
      <c r="H2678" s="1">
        <v>69.11</v>
      </c>
      <c r="I2678" s="1">
        <v>1.2053243E7</v>
      </c>
      <c r="J2678" s="1">
        <v>20.206</v>
      </c>
      <c r="K2678" s="1">
        <v>8790439.0</v>
      </c>
      <c r="L2678" s="1">
        <v>103.45</v>
      </c>
      <c r="M2678" s="1">
        <v>1173154.0</v>
      </c>
      <c r="N2678" s="1">
        <v>57.08</v>
      </c>
      <c r="O2678" s="1">
        <v>3671620.0</v>
      </c>
      <c r="P2678" s="1">
        <v>68.85</v>
      </c>
      <c r="Q2678" s="1">
        <v>1544132.0</v>
      </c>
      <c r="R2678" s="1">
        <v>9.41</v>
      </c>
      <c r="S2678" s="1">
        <v>1.0931588E7</v>
      </c>
      <c r="T2678" s="1">
        <v>28.55</v>
      </c>
      <c r="U2678" s="1">
        <v>2204213.0</v>
      </c>
    </row>
    <row r="2679" ht="13.5" customHeight="1">
      <c r="A2679" s="1">
        <v>45744.0</v>
      </c>
      <c r="B2679" s="1">
        <v>54.92</v>
      </c>
      <c r="C2679" s="1">
        <v>8222806.0</v>
      </c>
      <c r="D2679" s="1">
        <v>43.7076</v>
      </c>
      <c r="E2679" s="1">
        <v>2.5925078E7</v>
      </c>
      <c r="F2679" s="1">
        <v>63.62</v>
      </c>
      <c r="G2679" s="1">
        <v>5183355.0</v>
      </c>
      <c r="H2679" s="1">
        <v>68.82</v>
      </c>
      <c r="I2679" s="1">
        <v>1.462731E7</v>
      </c>
      <c r="J2679" s="1">
        <v>19.786</v>
      </c>
      <c r="K2679" s="1">
        <v>1.0409068E7</v>
      </c>
      <c r="L2679" s="1">
        <v>101.55</v>
      </c>
      <c r="M2679" s="1">
        <v>851355.0</v>
      </c>
      <c r="N2679" s="1">
        <v>57.13</v>
      </c>
      <c r="O2679" s="1">
        <v>6134569.0</v>
      </c>
      <c r="P2679" s="1">
        <v>68.16</v>
      </c>
      <c r="Q2679" s="1">
        <v>2222750.0</v>
      </c>
      <c r="R2679" s="1">
        <v>9.31</v>
      </c>
      <c r="S2679" s="1">
        <v>1.1365449E7</v>
      </c>
      <c r="T2679" s="1">
        <v>28.62</v>
      </c>
      <c r="U2679" s="1">
        <v>3716802.0</v>
      </c>
    </row>
    <row r="2680" ht="13.5" customHeight="1">
      <c r="A2680" s="1">
        <v>45747.0</v>
      </c>
      <c r="B2680" s="1">
        <v>55.72</v>
      </c>
      <c r="C2680" s="1">
        <v>7008557.0</v>
      </c>
      <c r="D2680" s="1">
        <v>44.28</v>
      </c>
      <c r="E2680" s="1">
        <v>1.0201365E7</v>
      </c>
      <c r="F2680" s="1">
        <v>63.69</v>
      </c>
      <c r="G2680" s="1">
        <v>8743405.0</v>
      </c>
      <c r="H2680" s="1">
        <v>67.96</v>
      </c>
      <c r="I2680" s="1">
        <v>2.146629E7</v>
      </c>
      <c r="J2680" s="1">
        <v>20.0</v>
      </c>
      <c r="K2680" s="1">
        <v>1.0395094E7</v>
      </c>
      <c r="L2680" s="1">
        <v>103.95</v>
      </c>
      <c r="M2680" s="1">
        <v>838928.0</v>
      </c>
      <c r="N2680" s="1">
        <v>57.56</v>
      </c>
      <c r="O2680" s="1">
        <v>4159024.0</v>
      </c>
      <c r="P2680" s="1">
        <v>69.4</v>
      </c>
      <c r="Q2680" s="1">
        <v>2175566.0</v>
      </c>
      <c r="R2680" s="1">
        <v>9.26</v>
      </c>
      <c r="S2680" s="1">
        <v>5689588.0</v>
      </c>
      <c r="T2680" s="1">
        <v>28.93</v>
      </c>
      <c r="U2680" s="1">
        <v>4246940.0</v>
      </c>
    </row>
    <row r="2681" ht="13.5" customHeight="1">
      <c r="A2681" s="1">
        <v>45748.0</v>
      </c>
      <c r="B2681" s="1">
        <v>55.89</v>
      </c>
      <c r="C2681" s="1">
        <v>6557393.0</v>
      </c>
      <c r="D2681" s="1">
        <v>44.82</v>
      </c>
      <c r="E2681" s="1">
        <v>7453487.0</v>
      </c>
      <c r="F2681" s="1">
        <v>63.78</v>
      </c>
      <c r="G2681" s="1">
        <v>7402632.0</v>
      </c>
      <c r="H2681" s="1">
        <v>68.5</v>
      </c>
      <c r="I2681" s="1">
        <v>1.1692334E7</v>
      </c>
      <c r="J2681" s="1">
        <v>20.03</v>
      </c>
      <c r="K2681" s="1">
        <v>5964994.0</v>
      </c>
      <c r="L2681" s="1">
        <v>104.15</v>
      </c>
      <c r="M2681" s="1">
        <v>507520.0</v>
      </c>
      <c r="N2681" s="1">
        <v>57.96</v>
      </c>
      <c r="O2681" s="1">
        <v>1870469.0</v>
      </c>
      <c r="P2681" s="1">
        <v>70.41</v>
      </c>
      <c r="Q2681" s="1">
        <v>2042847.0</v>
      </c>
      <c r="R2681" s="1">
        <v>9.24</v>
      </c>
      <c r="S2681" s="1">
        <v>5982170.0</v>
      </c>
      <c r="T2681" s="1">
        <v>29.2</v>
      </c>
      <c r="U2681" s="1">
        <v>3388463.0</v>
      </c>
    </row>
    <row r="2682" ht="13.5" customHeight="1">
      <c r="A2682" s="1">
        <v>45749.0</v>
      </c>
      <c r="B2682" s="1">
        <v>56.08</v>
      </c>
      <c r="C2682" s="1">
        <v>5016980.0</v>
      </c>
      <c r="D2682" s="1">
        <v>44.9</v>
      </c>
      <c r="E2682" s="1">
        <v>8162465.0</v>
      </c>
      <c r="F2682" s="1">
        <v>64.66</v>
      </c>
      <c r="G2682" s="1">
        <v>4888039.0</v>
      </c>
      <c r="H2682" s="1">
        <v>69.92</v>
      </c>
      <c r="I2682" s="1">
        <v>8912550.0</v>
      </c>
      <c r="J2682" s="1">
        <v>20.11</v>
      </c>
      <c r="K2682" s="1">
        <v>6068643.0</v>
      </c>
      <c r="L2682" s="1">
        <v>105.26</v>
      </c>
      <c r="M2682" s="1">
        <v>630722.0</v>
      </c>
      <c r="N2682" s="1">
        <v>58.54</v>
      </c>
      <c r="O2682" s="1">
        <v>3339842.0</v>
      </c>
      <c r="P2682" s="1">
        <v>70.65</v>
      </c>
      <c r="Q2682" s="1">
        <v>1957043.0</v>
      </c>
      <c r="R2682" s="1">
        <v>9.28</v>
      </c>
      <c r="S2682" s="1">
        <v>4492266.0</v>
      </c>
      <c r="T2682" s="1">
        <v>29.8</v>
      </c>
      <c r="U2682" s="1">
        <v>4119708.0</v>
      </c>
    </row>
    <row r="2683" ht="13.5" customHeight="1">
      <c r="A2683" s="1">
        <v>45750.0</v>
      </c>
      <c r="B2683" s="1">
        <v>51.83</v>
      </c>
      <c r="C2683" s="1">
        <v>1.1655602E7</v>
      </c>
      <c r="D2683" s="1">
        <v>42.05</v>
      </c>
      <c r="E2683" s="1">
        <v>2.7574355E7</v>
      </c>
      <c r="F2683" s="1">
        <v>63.87</v>
      </c>
      <c r="G2683" s="1">
        <v>9092625.0</v>
      </c>
      <c r="H2683" s="1">
        <v>68.66</v>
      </c>
      <c r="I2683" s="1">
        <v>1.4564974E7</v>
      </c>
      <c r="J2683" s="1">
        <v>18.16</v>
      </c>
      <c r="K2683" s="1">
        <v>1.3953081E7</v>
      </c>
      <c r="L2683" s="1">
        <v>96.75</v>
      </c>
      <c r="M2683" s="1">
        <v>2540851.0</v>
      </c>
      <c r="N2683" s="1">
        <v>56.93</v>
      </c>
      <c r="O2683" s="1">
        <v>6384707.0</v>
      </c>
      <c r="P2683" s="1">
        <v>68.3</v>
      </c>
      <c r="Q2683" s="1">
        <v>3170238.0</v>
      </c>
      <c r="R2683" s="1">
        <v>8.61</v>
      </c>
      <c r="S2683" s="1">
        <v>1.9140059E7</v>
      </c>
      <c r="T2683" s="1">
        <v>28.1</v>
      </c>
      <c r="U2683" s="1">
        <v>4914579.0</v>
      </c>
    </row>
    <row r="2684" ht="13.5" customHeight="1">
      <c r="A2684" s="1">
        <v>45751.0</v>
      </c>
      <c r="B2684" s="1">
        <v>47.26</v>
      </c>
      <c r="C2684" s="1">
        <v>1.9624362E7</v>
      </c>
      <c r="D2684" s="1">
        <v>39.24</v>
      </c>
      <c r="E2684" s="1">
        <v>3.6436138E7</v>
      </c>
      <c r="F2684" s="1">
        <v>61.45</v>
      </c>
      <c r="G2684" s="1">
        <v>1.714377E7</v>
      </c>
      <c r="H2684" s="1">
        <v>65.42</v>
      </c>
      <c r="I2684" s="1">
        <v>1.4945313E7</v>
      </c>
      <c r="J2684" s="1">
        <v>16.0</v>
      </c>
      <c r="K2684" s="1">
        <v>2.0076707E7</v>
      </c>
      <c r="L2684" s="1">
        <v>90.27</v>
      </c>
      <c r="M2684" s="1">
        <v>2080298.0</v>
      </c>
      <c r="N2684" s="1">
        <v>52.88</v>
      </c>
      <c r="O2684" s="1">
        <v>9423655.0</v>
      </c>
      <c r="P2684" s="1">
        <v>62.18</v>
      </c>
      <c r="Q2684" s="1">
        <v>5865591.0</v>
      </c>
      <c r="R2684" s="1">
        <v>7.75</v>
      </c>
      <c r="S2684" s="1">
        <v>2.6115285E7</v>
      </c>
      <c r="T2684" s="1">
        <v>25.83</v>
      </c>
      <c r="U2684" s="1">
        <v>7046142.0</v>
      </c>
    </row>
    <row r="2685" ht="13.5" customHeight="1">
      <c r="A2685" s="1">
        <v>45754.0</v>
      </c>
      <c r="B2685" s="1">
        <v>47.14</v>
      </c>
      <c r="C2685" s="1">
        <v>1.3898E7</v>
      </c>
      <c r="D2685" s="1">
        <v>37.84</v>
      </c>
      <c r="E2685" s="1">
        <v>3.2561606E7</v>
      </c>
      <c r="F2685" s="1">
        <v>59.78</v>
      </c>
      <c r="G2685" s="1">
        <v>1.6533524E7</v>
      </c>
      <c r="H2685" s="1">
        <v>65.11</v>
      </c>
      <c r="I2685" s="1">
        <v>1.7310807E7</v>
      </c>
      <c r="J2685" s="1">
        <v>15.94</v>
      </c>
      <c r="K2685" s="1">
        <v>1.6386979E7</v>
      </c>
      <c r="L2685" s="1">
        <v>87.86</v>
      </c>
      <c r="M2685" s="1">
        <v>2495833.0</v>
      </c>
      <c r="N2685" s="1">
        <v>51.76</v>
      </c>
      <c r="O2685" s="1">
        <v>6149206.0</v>
      </c>
      <c r="P2685" s="1">
        <v>59.58</v>
      </c>
      <c r="Q2685" s="1">
        <v>5725766.0</v>
      </c>
      <c r="R2685" s="1">
        <v>7.66</v>
      </c>
      <c r="S2685" s="1">
        <v>1.8907257E7</v>
      </c>
      <c r="T2685" s="1">
        <v>25.07</v>
      </c>
      <c r="U2685" s="1">
        <v>6819056.0</v>
      </c>
    </row>
    <row r="2686" ht="13.5" customHeight="1">
      <c r="A2686" s="1">
        <v>45755.0</v>
      </c>
      <c r="B2686" s="1">
        <v>44.94</v>
      </c>
      <c r="C2686" s="1">
        <v>1.3744198E7</v>
      </c>
      <c r="D2686" s="1">
        <v>35.83</v>
      </c>
      <c r="E2686" s="1">
        <v>2.4546623E7</v>
      </c>
      <c r="F2686" s="1">
        <v>58.67</v>
      </c>
      <c r="G2686" s="1">
        <v>1.1428701E7</v>
      </c>
      <c r="H2686" s="1">
        <v>63.5</v>
      </c>
      <c r="I2686" s="1">
        <v>2.0743174E7</v>
      </c>
      <c r="J2686" s="1">
        <v>15.14</v>
      </c>
      <c r="K2686" s="1">
        <v>1.6366143E7</v>
      </c>
      <c r="L2686" s="1">
        <v>85.74</v>
      </c>
      <c r="M2686" s="1">
        <v>1767178.0</v>
      </c>
      <c r="N2686" s="1">
        <v>50.38</v>
      </c>
      <c r="O2686" s="1">
        <v>7549589.0</v>
      </c>
      <c r="P2686" s="1">
        <v>57.0</v>
      </c>
      <c r="Q2686" s="1">
        <v>5774246.0</v>
      </c>
      <c r="R2686" s="1">
        <v>7.19</v>
      </c>
      <c r="S2686" s="1">
        <v>1.875035E7</v>
      </c>
      <c r="T2686" s="1">
        <v>23.88</v>
      </c>
      <c r="U2686" s="1">
        <v>5895285.0</v>
      </c>
    </row>
    <row r="2687" ht="13.5" customHeight="1">
      <c r="A2687" s="1">
        <v>45756.0</v>
      </c>
      <c r="B2687" s="1">
        <v>48.32</v>
      </c>
      <c r="C2687" s="1">
        <v>1.6371141E7</v>
      </c>
      <c r="D2687" s="1">
        <v>39.19</v>
      </c>
      <c r="E2687" s="1">
        <v>2.7897149E7</v>
      </c>
      <c r="F2687" s="1">
        <v>58.99</v>
      </c>
      <c r="G2687" s="1">
        <v>1.7103327E7</v>
      </c>
      <c r="H2687" s="1">
        <v>65.69</v>
      </c>
      <c r="I2687" s="1">
        <v>1.4661094E7</v>
      </c>
      <c r="J2687" s="1">
        <v>17.02</v>
      </c>
      <c r="K2687" s="1">
        <v>1.9558136E7</v>
      </c>
      <c r="L2687" s="1">
        <v>90.88</v>
      </c>
      <c r="M2687" s="1">
        <v>1697825.0</v>
      </c>
      <c r="N2687" s="1">
        <v>50.95</v>
      </c>
      <c r="O2687" s="1">
        <v>5901831.0</v>
      </c>
      <c r="P2687" s="1">
        <v>58.97</v>
      </c>
      <c r="Q2687" s="1">
        <v>6589058.0</v>
      </c>
      <c r="R2687" s="1">
        <v>8.05</v>
      </c>
      <c r="S2687" s="1">
        <v>2.3696939E7</v>
      </c>
      <c r="T2687" s="1">
        <v>25.32</v>
      </c>
      <c r="U2687" s="1">
        <v>7773076.0</v>
      </c>
    </row>
    <row r="2688" ht="13.5" customHeight="1">
      <c r="A2688" s="1">
        <v>45757.0</v>
      </c>
      <c r="B2688" s="1">
        <v>45.06</v>
      </c>
      <c r="C2688" s="1">
        <v>1.1016626E7</v>
      </c>
      <c r="D2688" s="1">
        <v>36.61</v>
      </c>
      <c r="E2688" s="1">
        <v>1.9849418E7</v>
      </c>
      <c r="F2688" s="1">
        <v>58.46</v>
      </c>
      <c r="G2688" s="1">
        <v>8637162.0</v>
      </c>
      <c r="H2688" s="1">
        <v>63.52</v>
      </c>
      <c r="I2688" s="1">
        <v>1.2777633E7</v>
      </c>
      <c r="J2688" s="1">
        <v>15.5</v>
      </c>
      <c r="K2688" s="1">
        <v>1.4222589E7</v>
      </c>
      <c r="L2688" s="1">
        <v>84.39</v>
      </c>
      <c r="M2688" s="1">
        <v>1565550.0</v>
      </c>
      <c r="N2688" s="1">
        <v>49.19</v>
      </c>
      <c r="O2688" s="1">
        <v>4989914.0</v>
      </c>
      <c r="P2688" s="1">
        <v>57.0</v>
      </c>
      <c r="Q2688" s="1">
        <v>3874063.0</v>
      </c>
      <c r="R2688" s="1">
        <v>7.45</v>
      </c>
      <c r="S2688" s="1">
        <v>1.4019165E7</v>
      </c>
      <c r="T2688" s="1">
        <v>24.37</v>
      </c>
      <c r="U2688" s="1">
        <v>4333933.0</v>
      </c>
    </row>
    <row r="2689" ht="13.5" customHeight="1">
      <c r="A2689" s="1">
        <v>45758.0</v>
      </c>
      <c r="B2689" s="1">
        <v>46.47</v>
      </c>
      <c r="C2689" s="1">
        <v>1.0401164E7</v>
      </c>
      <c r="D2689" s="1">
        <v>37.72</v>
      </c>
      <c r="E2689" s="1">
        <v>2.7219231E7</v>
      </c>
      <c r="F2689" s="1">
        <v>60.05</v>
      </c>
      <c r="G2689" s="1">
        <v>1.0166671E7</v>
      </c>
      <c r="H2689" s="1">
        <v>65.85</v>
      </c>
      <c r="I2689" s="1">
        <v>1.1968682E7</v>
      </c>
      <c r="J2689" s="1">
        <v>15.81</v>
      </c>
      <c r="K2689" s="1">
        <v>1.4105777E7</v>
      </c>
      <c r="L2689" s="1">
        <v>86.78</v>
      </c>
      <c r="M2689" s="1">
        <v>1303324.0</v>
      </c>
      <c r="N2689" s="1">
        <v>50.38</v>
      </c>
      <c r="O2689" s="1">
        <v>5046497.0</v>
      </c>
      <c r="P2689" s="1">
        <v>59.47</v>
      </c>
      <c r="Q2689" s="1">
        <v>5002001.0</v>
      </c>
      <c r="R2689" s="1">
        <v>7.7</v>
      </c>
      <c r="S2689" s="1">
        <v>9555007.0</v>
      </c>
      <c r="T2689" s="1">
        <v>25.06</v>
      </c>
      <c r="U2689" s="1">
        <v>3905727.0</v>
      </c>
    </row>
    <row r="2690" ht="13.5" customHeight="1">
      <c r="A2690" s="1">
        <v>45761.0</v>
      </c>
      <c r="B2690" s="1">
        <v>46.46</v>
      </c>
      <c r="C2690" s="1">
        <v>7004288.0</v>
      </c>
      <c r="D2690" s="1">
        <v>37.99</v>
      </c>
      <c r="E2690" s="1">
        <v>2.2150361E7</v>
      </c>
      <c r="F2690" s="1">
        <v>61.05</v>
      </c>
      <c r="G2690" s="1">
        <v>8222304.0</v>
      </c>
      <c r="H2690" s="1">
        <v>66.59</v>
      </c>
      <c r="I2690" s="1">
        <v>9110329.0</v>
      </c>
      <c r="J2690" s="1">
        <v>16.03</v>
      </c>
      <c r="K2690" s="1">
        <v>1.0721411E7</v>
      </c>
      <c r="L2690" s="1">
        <v>86.29</v>
      </c>
      <c r="M2690" s="1">
        <v>1186984.0</v>
      </c>
      <c r="N2690" s="1">
        <v>51.22</v>
      </c>
      <c r="O2690" s="1">
        <v>2218282.0</v>
      </c>
      <c r="P2690" s="1">
        <v>60.74</v>
      </c>
      <c r="Q2690" s="1">
        <v>5157790.0</v>
      </c>
      <c r="R2690" s="1">
        <v>7.73</v>
      </c>
      <c r="S2690" s="1">
        <v>1.2107788E7</v>
      </c>
      <c r="T2690" s="1">
        <v>25.41</v>
      </c>
      <c r="U2690" s="1">
        <v>3069653.0</v>
      </c>
    </row>
    <row r="2691" ht="13.5" customHeight="1">
      <c r="A2691" s="1">
        <v>45762.0</v>
      </c>
      <c r="B2691" s="1">
        <v>46.5</v>
      </c>
      <c r="C2691" s="1">
        <v>6471839.0</v>
      </c>
      <c r="D2691" s="1">
        <v>38.21</v>
      </c>
      <c r="E2691" s="1">
        <v>1.7873978E7</v>
      </c>
      <c r="F2691" s="1">
        <v>61.78</v>
      </c>
      <c r="G2691" s="1">
        <v>6543013.0</v>
      </c>
      <c r="H2691" s="1">
        <v>67.83</v>
      </c>
      <c r="I2691" s="1">
        <v>7870072.0</v>
      </c>
      <c r="J2691" s="1">
        <v>15.81</v>
      </c>
      <c r="K2691" s="1">
        <v>1.0641875E7</v>
      </c>
      <c r="L2691" s="1">
        <v>85.03</v>
      </c>
      <c r="M2691" s="1">
        <v>805671.0</v>
      </c>
      <c r="N2691" s="1">
        <v>51.74</v>
      </c>
      <c r="O2691" s="1">
        <v>2712079.0</v>
      </c>
      <c r="P2691" s="1">
        <v>60.71</v>
      </c>
      <c r="Q2691" s="1">
        <v>3742632.0</v>
      </c>
      <c r="R2691" s="1">
        <v>7.78</v>
      </c>
      <c r="S2691" s="1">
        <v>9163630.0</v>
      </c>
      <c r="T2691" s="1">
        <v>25.7</v>
      </c>
      <c r="U2691" s="1">
        <v>3434326.0</v>
      </c>
    </row>
    <row r="2692" ht="13.5" customHeight="1">
      <c r="A2692" s="1">
        <v>45763.0</v>
      </c>
      <c r="B2692" s="1">
        <v>46.86</v>
      </c>
      <c r="C2692" s="1">
        <v>9101026.0</v>
      </c>
      <c r="D2692" s="1">
        <v>39.07</v>
      </c>
      <c r="E2692" s="1">
        <v>1.498118E7</v>
      </c>
      <c r="F2692" s="1">
        <v>61.91</v>
      </c>
      <c r="G2692" s="1">
        <v>9120924.0</v>
      </c>
      <c r="H2692" s="1">
        <v>67.81</v>
      </c>
      <c r="I2692" s="1">
        <v>7964293.0</v>
      </c>
      <c r="J2692" s="1">
        <v>16.16</v>
      </c>
      <c r="K2692" s="1">
        <v>1.8877133E7</v>
      </c>
      <c r="L2692" s="1">
        <v>86.24</v>
      </c>
      <c r="M2692" s="1">
        <v>1332243.0</v>
      </c>
      <c r="N2692" s="1">
        <v>51.85</v>
      </c>
      <c r="O2692" s="1">
        <v>4665529.0</v>
      </c>
      <c r="P2692" s="1">
        <v>61.89</v>
      </c>
      <c r="Q2692" s="1">
        <v>3003241.0</v>
      </c>
      <c r="R2692" s="1">
        <v>8.0</v>
      </c>
      <c r="S2692" s="1">
        <v>7855884.0</v>
      </c>
      <c r="T2692" s="1">
        <v>26.83</v>
      </c>
      <c r="U2692" s="1">
        <v>4733973.0</v>
      </c>
    </row>
    <row r="2693" ht="13.5" customHeight="1">
      <c r="A2693" s="1">
        <v>45764.0</v>
      </c>
      <c r="B2693" s="1">
        <v>47.8</v>
      </c>
      <c r="C2693" s="1">
        <v>6872987.0</v>
      </c>
      <c r="D2693" s="1">
        <v>40.5</v>
      </c>
      <c r="E2693" s="1">
        <v>2.6396733E7</v>
      </c>
      <c r="F2693" s="1">
        <v>62.82</v>
      </c>
      <c r="G2693" s="1">
        <v>8282384.0</v>
      </c>
      <c r="H2693" s="1">
        <v>68.46</v>
      </c>
      <c r="I2693" s="1">
        <v>6715667.0</v>
      </c>
      <c r="J2693" s="1">
        <v>16.75</v>
      </c>
      <c r="K2693" s="1">
        <v>1.2543895E7</v>
      </c>
      <c r="L2693" s="1">
        <v>88.37</v>
      </c>
      <c r="M2693" s="1">
        <v>1493404.0</v>
      </c>
      <c r="N2693" s="1">
        <v>52.56</v>
      </c>
      <c r="O2693" s="1">
        <v>4534379.0</v>
      </c>
      <c r="P2693" s="1">
        <v>62.59</v>
      </c>
      <c r="Q2693" s="1">
        <v>2786593.0</v>
      </c>
      <c r="R2693" s="1">
        <v>8.19</v>
      </c>
      <c r="S2693" s="1">
        <v>8531331.0</v>
      </c>
      <c r="T2693" s="1">
        <v>27.52</v>
      </c>
      <c r="U2693" s="1">
        <v>3954565.0</v>
      </c>
    </row>
    <row r="2694" ht="13.5" customHeight="1">
      <c r="A2694" s="1">
        <v>45765.0</v>
      </c>
      <c r="B2694" s="1">
        <v>47.8</v>
      </c>
      <c r="C2694" s="1">
        <v>6872987.0</v>
      </c>
      <c r="D2694" s="1">
        <v>40.5</v>
      </c>
      <c r="E2694" s="1">
        <v>2.6396733E7</v>
      </c>
      <c r="F2694" s="1">
        <v>62.82</v>
      </c>
      <c r="G2694" s="1">
        <v>8282384.0</v>
      </c>
      <c r="H2694" s="1">
        <v>68.46</v>
      </c>
      <c r="I2694" s="1">
        <v>6715667.0</v>
      </c>
      <c r="J2694" s="1">
        <v>16.75</v>
      </c>
      <c r="K2694" s="1">
        <v>1.2543895E7</v>
      </c>
      <c r="L2694" s="1">
        <v>88.37</v>
      </c>
      <c r="M2694" s="1">
        <v>1493404.0</v>
      </c>
      <c r="N2694" s="1">
        <v>52.56</v>
      </c>
      <c r="O2694" s="1">
        <v>4534379.0</v>
      </c>
      <c r="P2694" s="1">
        <v>62.59</v>
      </c>
      <c r="Q2694" s="1">
        <v>2786593.0</v>
      </c>
      <c r="R2694" s="1">
        <v>8.19</v>
      </c>
      <c r="S2694" s="1">
        <v>8531331.0</v>
      </c>
      <c r="T2694" s="1">
        <v>27.52</v>
      </c>
      <c r="U2694" s="1">
        <v>3954565.0</v>
      </c>
    </row>
    <row r="2695" ht="13.5" customHeight="1">
      <c r="A2695" s="1">
        <v>45768.0</v>
      </c>
      <c r="B2695" s="1">
        <v>47.87</v>
      </c>
      <c r="C2695" s="1">
        <v>4959549.0</v>
      </c>
      <c r="D2695" s="1">
        <v>39.62</v>
      </c>
      <c r="E2695" s="1">
        <v>2.0648977E7</v>
      </c>
      <c r="F2695" s="1">
        <v>62.26</v>
      </c>
      <c r="G2695" s="1">
        <v>5939265.0</v>
      </c>
      <c r="H2695" s="1">
        <v>67.07</v>
      </c>
      <c r="I2695" s="1">
        <v>9926182.0</v>
      </c>
      <c r="J2695" s="1">
        <v>16.4</v>
      </c>
      <c r="K2695" s="1">
        <v>9355577.0</v>
      </c>
      <c r="L2695" s="1">
        <v>89.62</v>
      </c>
      <c r="M2695" s="1">
        <v>1152958.0</v>
      </c>
      <c r="N2695" s="1">
        <v>52.03</v>
      </c>
      <c r="O2695" s="1">
        <v>1740252.0</v>
      </c>
      <c r="P2695" s="1">
        <v>61.67</v>
      </c>
      <c r="Q2695" s="1">
        <v>1157660.0</v>
      </c>
      <c r="R2695" s="1">
        <v>8.04</v>
      </c>
      <c r="S2695" s="1">
        <v>6319309.0</v>
      </c>
      <c r="T2695" s="1">
        <v>26.96</v>
      </c>
      <c r="U2695" s="1">
        <v>2470050.0</v>
      </c>
    </row>
    <row r="2696" ht="13.5" customHeight="1">
      <c r="A2696" s="1">
        <v>45769.0</v>
      </c>
      <c r="B2696" s="1">
        <v>48.96</v>
      </c>
      <c r="C2696" s="1">
        <v>5600050.0</v>
      </c>
      <c r="D2696" s="1">
        <v>40.52</v>
      </c>
      <c r="E2696" s="1">
        <v>1.4289921E7</v>
      </c>
      <c r="F2696" s="1">
        <v>63.11</v>
      </c>
      <c r="G2696" s="1">
        <v>1.0702774E7</v>
      </c>
      <c r="H2696" s="1">
        <v>67.78</v>
      </c>
      <c r="I2696" s="1">
        <v>9976161.0</v>
      </c>
      <c r="J2696" s="1">
        <v>16.8</v>
      </c>
      <c r="K2696" s="1">
        <v>9150326.0</v>
      </c>
      <c r="L2696" s="1">
        <v>94.1</v>
      </c>
      <c r="M2696" s="1">
        <v>1383591.0</v>
      </c>
      <c r="N2696" s="1">
        <v>52.94</v>
      </c>
      <c r="O2696" s="1">
        <v>4202942.0</v>
      </c>
      <c r="P2696" s="1">
        <v>62.62</v>
      </c>
      <c r="Q2696" s="1">
        <v>1188017.0</v>
      </c>
      <c r="R2696" s="1">
        <v>8.17</v>
      </c>
      <c r="S2696" s="1">
        <v>8515102.0</v>
      </c>
      <c r="T2696" s="1">
        <v>27.11</v>
      </c>
      <c r="U2696" s="1">
        <v>2985213.0</v>
      </c>
    </row>
    <row r="2697" ht="13.5" customHeight="1">
      <c r="A2697" s="1">
        <v>45770.0</v>
      </c>
      <c r="B2697" s="1">
        <v>48.71</v>
      </c>
      <c r="C2697" s="1">
        <v>5850839.0</v>
      </c>
      <c r="D2697" s="1">
        <v>40.22</v>
      </c>
      <c r="E2697" s="1">
        <v>1.2147896E7</v>
      </c>
      <c r="F2697" s="1">
        <v>63.3</v>
      </c>
      <c r="G2697" s="1">
        <v>5536007.0</v>
      </c>
      <c r="H2697" s="1">
        <v>67.91</v>
      </c>
      <c r="I2697" s="1">
        <v>4808281.0</v>
      </c>
      <c r="J2697" s="1">
        <v>16.63</v>
      </c>
      <c r="K2697" s="1">
        <v>1.0541746E7</v>
      </c>
      <c r="L2697" s="1">
        <v>93.25</v>
      </c>
      <c r="M2697" s="1">
        <v>1298217.0</v>
      </c>
      <c r="N2697" s="1">
        <v>52.91</v>
      </c>
      <c r="O2697" s="1">
        <v>2686971.0</v>
      </c>
      <c r="P2697" s="1">
        <v>62.72</v>
      </c>
      <c r="Q2697" s="1">
        <v>1541325.0</v>
      </c>
      <c r="R2697" s="1">
        <v>8.02</v>
      </c>
      <c r="S2697" s="1">
        <v>1.9081168E7</v>
      </c>
      <c r="T2697" s="1">
        <v>26.65</v>
      </c>
      <c r="U2697" s="1">
        <v>3249501.0</v>
      </c>
    </row>
    <row r="2698" ht="13.5" customHeight="1">
      <c r="A2698" s="1">
        <v>45771.0</v>
      </c>
      <c r="B2698" s="1">
        <v>49.32</v>
      </c>
      <c r="C2698" s="1">
        <v>8663054.0</v>
      </c>
      <c r="D2698" s="1">
        <v>40.69</v>
      </c>
      <c r="E2698" s="1">
        <v>9091717.0</v>
      </c>
      <c r="F2698" s="1">
        <v>64.25</v>
      </c>
      <c r="G2698" s="1">
        <v>1.0206989E7</v>
      </c>
      <c r="H2698" s="1">
        <v>68.58</v>
      </c>
      <c r="I2698" s="1">
        <v>5996105.0</v>
      </c>
      <c r="J2698" s="1">
        <v>16.8</v>
      </c>
      <c r="K2698" s="1">
        <v>8098899.0</v>
      </c>
      <c r="L2698" s="1">
        <v>94.67</v>
      </c>
      <c r="M2698" s="1">
        <v>1160778.0</v>
      </c>
      <c r="N2698" s="1">
        <v>53.16</v>
      </c>
      <c r="O2698" s="1">
        <v>4755848.0</v>
      </c>
      <c r="P2698" s="1">
        <v>62.59</v>
      </c>
      <c r="Q2698" s="1">
        <v>1296180.0</v>
      </c>
      <c r="R2698" s="1">
        <v>8.19</v>
      </c>
      <c r="S2698" s="1">
        <v>1.4279238E7</v>
      </c>
      <c r="T2698" s="1">
        <v>26.63</v>
      </c>
      <c r="U2698" s="1">
        <v>2198927.0</v>
      </c>
    </row>
    <row r="2699" ht="13.5" customHeight="1">
      <c r="A2699" s="1">
        <v>45772.0</v>
      </c>
      <c r="B2699" s="1">
        <v>49.34</v>
      </c>
      <c r="C2699" s="1">
        <v>5830453.0</v>
      </c>
      <c r="D2699" s="1">
        <v>40.64</v>
      </c>
      <c r="E2699" s="1">
        <v>1.2097987E7</v>
      </c>
      <c r="F2699" s="1">
        <v>64.01</v>
      </c>
      <c r="G2699" s="1">
        <v>1.0077401E7</v>
      </c>
      <c r="H2699" s="1">
        <v>68.86</v>
      </c>
      <c r="I2699" s="1">
        <v>1.1925607E7</v>
      </c>
      <c r="J2699" s="1">
        <v>16.74</v>
      </c>
      <c r="K2699" s="1">
        <v>9381275.0</v>
      </c>
      <c r="L2699" s="1">
        <v>95.49</v>
      </c>
      <c r="M2699" s="1">
        <v>1004645.0</v>
      </c>
      <c r="N2699" s="1">
        <v>53.4</v>
      </c>
      <c r="O2699" s="1">
        <v>2665650.0</v>
      </c>
      <c r="P2699" s="1">
        <v>62.34</v>
      </c>
      <c r="Q2699" s="1">
        <v>1666937.0</v>
      </c>
      <c r="R2699" s="1">
        <v>8.19</v>
      </c>
      <c r="S2699" s="1">
        <v>1.0174021E7</v>
      </c>
      <c r="T2699" s="1">
        <v>26.38</v>
      </c>
      <c r="U2699" s="1">
        <v>3513643.0</v>
      </c>
    </row>
    <row r="2700" ht="13.5" customHeight="1">
      <c r="A2700" s="1">
        <v>45775.0</v>
      </c>
      <c r="B2700" s="1">
        <v>49.35</v>
      </c>
      <c r="C2700" s="1">
        <v>7645671.0</v>
      </c>
      <c r="D2700" s="1">
        <v>40.86</v>
      </c>
      <c r="E2700" s="1">
        <v>7854789.0</v>
      </c>
      <c r="F2700" s="1">
        <v>64.45</v>
      </c>
      <c r="G2700" s="1">
        <v>1.0949324E7</v>
      </c>
      <c r="H2700" s="1">
        <v>69.4</v>
      </c>
      <c r="I2700" s="1">
        <v>1.007352E7</v>
      </c>
      <c r="J2700" s="1">
        <v>16.82</v>
      </c>
      <c r="K2700" s="1">
        <v>5849168.0</v>
      </c>
      <c r="L2700" s="1">
        <v>96.18</v>
      </c>
      <c r="M2700" s="1">
        <v>812816.0</v>
      </c>
      <c r="N2700" s="1">
        <v>53.6</v>
      </c>
      <c r="O2700" s="1">
        <v>2338357.0</v>
      </c>
      <c r="P2700" s="1">
        <v>62.86</v>
      </c>
      <c r="Q2700" s="1">
        <v>2257035.0</v>
      </c>
      <c r="R2700" s="1">
        <v>8.28</v>
      </c>
      <c r="S2700" s="1">
        <v>1.4292047E7</v>
      </c>
      <c r="T2700" s="1">
        <v>26.81</v>
      </c>
      <c r="U2700" s="1">
        <v>2823067.0</v>
      </c>
    </row>
    <row r="2701" ht="13.5" customHeight="1">
      <c r="A2701" s="1">
        <v>45776.0</v>
      </c>
      <c r="B2701" s="1">
        <v>49.4831</v>
      </c>
      <c r="C2701" s="1">
        <v>5429541.0</v>
      </c>
      <c r="D2701" s="1">
        <v>40.55</v>
      </c>
      <c r="E2701" s="1">
        <v>7263775.0</v>
      </c>
      <c r="F2701" s="1">
        <v>64.52</v>
      </c>
      <c r="G2701" s="1">
        <v>8832229.0</v>
      </c>
      <c r="H2701" s="1">
        <v>69.5</v>
      </c>
      <c r="I2701" s="1">
        <v>3509495.0</v>
      </c>
      <c r="J2701" s="1">
        <v>16.803</v>
      </c>
      <c r="K2701" s="1">
        <v>7491867.0</v>
      </c>
      <c r="L2701" s="1">
        <v>96.08</v>
      </c>
      <c r="M2701" s="1">
        <v>953647.0</v>
      </c>
      <c r="N2701" s="1">
        <v>53.33</v>
      </c>
      <c r="O2701" s="1">
        <v>7735522.0</v>
      </c>
      <c r="P2701" s="1">
        <v>62.02</v>
      </c>
      <c r="Q2701" s="1">
        <v>2120145.0</v>
      </c>
      <c r="R2701" s="1">
        <v>8.13</v>
      </c>
      <c r="S2701" s="1">
        <v>1.1056964E7</v>
      </c>
      <c r="T2701" s="1">
        <v>25.93</v>
      </c>
      <c r="U2701" s="1">
        <v>3684944.0</v>
      </c>
    </row>
    <row r="2702" ht="13.5" customHeight="1">
      <c r="A2702" s="1">
        <v>45777.0</v>
      </c>
      <c r="B2702" s="1">
        <v>48.69</v>
      </c>
      <c r="C2702" s="1">
        <v>9237037.0</v>
      </c>
      <c r="D2702" s="1">
        <v>39.56</v>
      </c>
      <c r="E2702" s="1">
        <v>1.7394916E7</v>
      </c>
      <c r="F2702" s="1">
        <v>64.47</v>
      </c>
      <c r="G2702" s="1">
        <v>1.3178461E7</v>
      </c>
      <c r="H2702" s="1">
        <v>69.65</v>
      </c>
      <c r="I2702" s="1">
        <v>6511312.0</v>
      </c>
      <c r="J2702" s="1">
        <v>16.23</v>
      </c>
      <c r="K2702" s="1">
        <v>9231457.0</v>
      </c>
      <c r="L2702" s="1">
        <v>92.99</v>
      </c>
      <c r="M2702" s="1">
        <v>1570106.0</v>
      </c>
      <c r="N2702" s="1">
        <v>52.7</v>
      </c>
      <c r="O2702" s="1">
        <v>6243282.0</v>
      </c>
      <c r="P2702" s="1">
        <v>60.9</v>
      </c>
      <c r="Q2702" s="1">
        <v>1781850.0</v>
      </c>
      <c r="R2702" s="1">
        <v>7.82</v>
      </c>
      <c r="S2702" s="1">
        <v>1.4899456E7</v>
      </c>
      <c r="T2702" s="1">
        <v>25.51</v>
      </c>
      <c r="U2702" s="1">
        <v>4054091.0</v>
      </c>
    </row>
    <row r="2703" ht="13.5" customHeight="1">
      <c r="A2703" s="1">
        <v>45778.0</v>
      </c>
      <c r="B2703" s="1">
        <v>49.42</v>
      </c>
      <c r="C2703" s="1">
        <v>6549066.0</v>
      </c>
      <c r="D2703" s="1">
        <v>40.0</v>
      </c>
      <c r="E2703" s="1">
        <v>9363456.0</v>
      </c>
      <c r="F2703" s="1">
        <v>64.41</v>
      </c>
      <c r="G2703" s="1">
        <v>1.2793657E7</v>
      </c>
      <c r="H2703" s="1">
        <v>69.29</v>
      </c>
      <c r="I2703" s="1">
        <v>3372669.0</v>
      </c>
      <c r="J2703" s="1">
        <v>16.59</v>
      </c>
      <c r="K2703" s="1">
        <v>9286896.0</v>
      </c>
      <c r="L2703" s="1">
        <v>93.91</v>
      </c>
      <c r="M2703" s="1">
        <v>918459.0</v>
      </c>
      <c r="N2703" s="1">
        <v>53.39</v>
      </c>
      <c r="O2703" s="1">
        <v>4500741.0</v>
      </c>
      <c r="P2703" s="1">
        <v>60.34</v>
      </c>
      <c r="Q2703" s="1">
        <v>2128300.0</v>
      </c>
      <c r="R2703" s="1">
        <v>7.79</v>
      </c>
      <c r="S2703" s="1">
        <v>1.6473981E7</v>
      </c>
      <c r="T2703" s="1">
        <v>25.11</v>
      </c>
      <c r="U2703" s="1">
        <v>3898891.0</v>
      </c>
    </row>
    <row r="2704" ht="13.5" customHeight="1">
      <c r="A2704" s="1">
        <v>45779.0</v>
      </c>
      <c r="B2704" s="1">
        <v>49.74</v>
      </c>
      <c r="C2704" s="1">
        <v>7509084.0</v>
      </c>
      <c r="D2704" s="1">
        <v>40.04</v>
      </c>
      <c r="E2704" s="1">
        <v>9927645.0</v>
      </c>
      <c r="F2704" s="1">
        <v>64.6</v>
      </c>
      <c r="G2704" s="1">
        <v>6884994.0</v>
      </c>
      <c r="H2704" s="1">
        <v>70.34</v>
      </c>
      <c r="I2704" s="1">
        <v>4624944.0</v>
      </c>
      <c r="J2704" s="1">
        <v>16.62</v>
      </c>
      <c r="K2704" s="1">
        <v>7317051.0</v>
      </c>
      <c r="L2704" s="1">
        <v>95.06</v>
      </c>
      <c r="M2704" s="1">
        <v>1633674.0</v>
      </c>
      <c r="N2704" s="1">
        <v>53.98</v>
      </c>
      <c r="O2704" s="1">
        <v>2425380.0</v>
      </c>
      <c r="P2704" s="1">
        <v>61.21</v>
      </c>
      <c r="Q2704" s="1">
        <v>1346549.0</v>
      </c>
      <c r="R2704" s="1">
        <v>7.82</v>
      </c>
      <c r="S2704" s="1">
        <v>1.1135728E7</v>
      </c>
      <c r="T2704" s="1">
        <v>25.81</v>
      </c>
      <c r="U2704" s="1">
        <v>3734497.0</v>
      </c>
    </row>
    <row r="2705" ht="13.5" customHeight="1">
      <c r="A2705" s="1">
        <v>45782.0</v>
      </c>
      <c r="B2705" s="1">
        <v>48.2</v>
      </c>
      <c r="C2705" s="1">
        <v>1.4024692E7</v>
      </c>
      <c r="D2705" s="1">
        <v>38.67</v>
      </c>
      <c r="E2705" s="1">
        <v>1.4003402E7</v>
      </c>
      <c r="F2705" s="1">
        <v>64.34</v>
      </c>
      <c r="G2705" s="1">
        <v>2.0234994E7</v>
      </c>
      <c r="H2705" s="1">
        <v>70.3</v>
      </c>
      <c r="I2705" s="1">
        <v>3274136.0</v>
      </c>
      <c r="J2705" s="1">
        <v>16.11</v>
      </c>
      <c r="K2705" s="1">
        <v>7288179.0</v>
      </c>
      <c r="L2705" s="1">
        <v>93.44</v>
      </c>
      <c r="M2705" s="1">
        <v>969637.0</v>
      </c>
      <c r="N2705" s="1">
        <v>53.83</v>
      </c>
      <c r="O2705" s="1">
        <v>2787468.0</v>
      </c>
      <c r="P2705" s="1">
        <v>60.51</v>
      </c>
      <c r="Q2705" s="1">
        <v>1476593.0</v>
      </c>
      <c r="R2705" s="1">
        <v>7.55</v>
      </c>
      <c r="S2705" s="1">
        <v>1.0471756E7</v>
      </c>
      <c r="T2705" s="1">
        <v>25.5</v>
      </c>
      <c r="U2705" s="1">
        <v>2877680.0</v>
      </c>
    </row>
    <row r="2706" ht="13.5" customHeight="1">
      <c r="A2706" s="1">
        <v>45783.0</v>
      </c>
      <c r="B2706" s="1">
        <v>48.36</v>
      </c>
      <c r="C2706" s="1">
        <v>1.0998105E7</v>
      </c>
      <c r="D2706" s="1">
        <v>39.28</v>
      </c>
      <c r="E2706" s="1">
        <v>1.509606E7</v>
      </c>
      <c r="F2706" s="1">
        <v>63.69</v>
      </c>
      <c r="G2706" s="1">
        <v>1.9434715E7</v>
      </c>
      <c r="H2706" s="1">
        <v>69.61</v>
      </c>
      <c r="I2706" s="1">
        <v>3700747.0</v>
      </c>
      <c r="J2706" s="1">
        <v>16.33</v>
      </c>
      <c r="K2706" s="1">
        <v>8859729.0</v>
      </c>
      <c r="L2706" s="1">
        <v>94.29</v>
      </c>
      <c r="M2706" s="1">
        <v>1014326.0</v>
      </c>
      <c r="N2706" s="1">
        <v>53.72</v>
      </c>
      <c r="O2706" s="1">
        <v>4683751.0</v>
      </c>
      <c r="P2706" s="1">
        <v>61.57</v>
      </c>
      <c r="Q2706" s="1">
        <v>3182763.0</v>
      </c>
      <c r="R2706" s="1">
        <v>7.66</v>
      </c>
      <c r="S2706" s="1">
        <v>1.0782207E7</v>
      </c>
      <c r="T2706" s="1">
        <v>25.95</v>
      </c>
      <c r="U2706" s="1">
        <v>3911768.0</v>
      </c>
    </row>
    <row r="2707" ht="13.5" customHeight="1">
      <c r="A2707" s="1">
        <v>45784.0</v>
      </c>
      <c r="B2707" s="1">
        <v>46.99</v>
      </c>
      <c r="C2707" s="1">
        <v>2.4989167E7</v>
      </c>
      <c r="D2707" s="1">
        <v>39.82</v>
      </c>
      <c r="E2707" s="1">
        <v>1.0546055E7</v>
      </c>
      <c r="F2707" s="1">
        <v>64.74</v>
      </c>
      <c r="G2707" s="1">
        <v>1.7396712E7</v>
      </c>
      <c r="H2707" s="1">
        <v>70.63</v>
      </c>
      <c r="I2707" s="1">
        <v>3194821.0</v>
      </c>
      <c r="J2707" s="1">
        <v>16.29</v>
      </c>
      <c r="K2707" s="1">
        <v>9982531.0</v>
      </c>
      <c r="L2707" s="1">
        <v>94.72</v>
      </c>
      <c r="M2707" s="1">
        <v>1632529.0</v>
      </c>
      <c r="N2707" s="1">
        <v>54.55</v>
      </c>
      <c r="O2707" s="1">
        <v>2602452.0</v>
      </c>
      <c r="P2707" s="1">
        <v>63.68</v>
      </c>
      <c r="Q2707" s="1">
        <v>2418802.0</v>
      </c>
      <c r="R2707" s="1">
        <v>7.75</v>
      </c>
      <c r="S2707" s="1">
        <v>1.3078357E7</v>
      </c>
      <c r="T2707" s="1">
        <v>26.67</v>
      </c>
      <c r="U2707" s="1">
        <v>2986368.0</v>
      </c>
    </row>
    <row r="2708" ht="13.5" customHeight="1">
      <c r="A2708" s="1">
        <v>45785.0</v>
      </c>
      <c r="B2708" s="1">
        <v>47.69</v>
      </c>
      <c r="C2708" s="1">
        <v>2.0726263E7</v>
      </c>
      <c r="D2708" s="1">
        <v>41.82</v>
      </c>
      <c r="E2708" s="1">
        <v>2.054219E7</v>
      </c>
      <c r="F2708" s="1">
        <v>64.0</v>
      </c>
      <c r="G2708" s="1">
        <v>1.8907724E7</v>
      </c>
      <c r="H2708" s="1">
        <v>68.3</v>
      </c>
      <c r="I2708" s="1">
        <v>7415845.0</v>
      </c>
      <c r="J2708" s="1">
        <v>17.78</v>
      </c>
      <c r="K2708" s="1">
        <v>1.7930012E7</v>
      </c>
      <c r="L2708" s="1">
        <v>96.65</v>
      </c>
      <c r="M2708" s="1">
        <v>1148884.0</v>
      </c>
      <c r="N2708" s="1">
        <v>54.86</v>
      </c>
      <c r="O2708" s="1">
        <v>4095228.0</v>
      </c>
      <c r="P2708" s="1">
        <v>61.9</v>
      </c>
      <c r="Q2708" s="1">
        <v>5150450.0</v>
      </c>
      <c r="R2708" s="1">
        <v>7.96</v>
      </c>
      <c r="S2708" s="1">
        <v>1.1856365E7</v>
      </c>
      <c r="T2708" s="1">
        <v>26.78</v>
      </c>
      <c r="U2708" s="1">
        <v>3251280.0</v>
      </c>
    </row>
    <row r="2709" ht="13.5" customHeight="1">
      <c r="A2709" s="1">
        <v>45786.0</v>
      </c>
      <c r="B2709" s="1">
        <v>48.72</v>
      </c>
      <c r="C2709" s="1">
        <v>8009101.0</v>
      </c>
      <c r="D2709" s="1">
        <v>42.53</v>
      </c>
      <c r="E2709" s="1">
        <v>1.336797E7</v>
      </c>
      <c r="F2709" s="1">
        <v>64.3</v>
      </c>
      <c r="G2709" s="1">
        <v>2.2147023E7</v>
      </c>
      <c r="H2709" s="1">
        <v>68.84</v>
      </c>
      <c r="I2709" s="1">
        <v>3532571.0</v>
      </c>
      <c r="J2709" s="1">
        <v>18.45</v>
      </c>
      <c r="K2709" s="1">
        <v>1.1841755E7</v>
      </c>
      <c r="L2709" s="1">
        <v>99.26</v>
      </c>
      <c r="M2709" s="1">
        <v>1238933.0</v>
      </c>
      <c r="N2709" s="1">
        <v>51.65</v>
      </c>
      <c r="O2709" s="1">
        <v>1.1305136E7</v>
      </c>
      <c r="P2709" s="1">
        <v>62.55</v>
      </c>
      <c r="Q2709" s="1">
        <v>1653895.0</v>
      </c>
      <c r="R2709" s="1">
        <v>8.04</v>
      </c>
      <c r="S2709" s="1">
        <v>2.2138786E7</v>
      </c>
      <c r="T2709" s="1">
        <v>27.19</v>
      </c>
      <c r="U2709" s="1">
        <v>2458582.0</v>
      </c>
    </row>
    <row r="2710" ht="13.5" customHeight="1">
      <c r="A2710" s="1">
        <v>45789.0</v>
      </c>
      <c r="B2710" s="1">
        <v>50.17</v>
      </c>
      <c r="C2710" s="1">
        <v>1.1991736E7</v>
      </c>
      <c r="D2710" s="1">
        <v>43.96</v>
      </c>
      <c r="E2710" s="1">
        <v>1.488634E7</v>
      </c>
      <c r="F2710" s="1">
        <v>62.29</v>
      </c>
      <c r="G2710" s="1">
        <v>2.4497469E7</v>
      </c>
      <c r="H2710" s="1">
        <v>67.33</v>
      </c>
      <c r="I2710" s="1">
        <v>5714848.0</v>
      </c>
      <c r="J2710" s="1">
        <v>19.16</v>
      </c>
      <c r="K2710" s="1">
        <v>1.2703162E7</v>
      </c>
      <c r="L2710" s="1">
        <v>101.46</v>
      </c>
      <c r="M2710" s="1">
        <v>1170768.0</v>
      </c>
      <c r="N2710" s="1">
        <v>51.77</v>
      </c>
      <c r="O2710" s="1">
        <v>6351028.0</v>
      </c>
      <c r="P2710" s="1">
        <v>63.69</v>
      </c>
      <c r="Q2710" s="1">
        <v>5972553.0</v>
      </c>
      <c r="R2710" s="1">
        <v>8.44</v>
      </c>
      <c r="S2710" s="1">
        <v>9.2025516E7</v>
      </c>
      <c r="T2710" s="1">
        <v>27.62</v>
      </c>
      <c r="U2710" s="1">
        <v>2522071.0</v>
      </c>
    </row>
    <row r="2711" ht="13.5" customHeight="1">
      <c r="A2711" s="1">
        <v>45790.0</v>
      </c>
      <c r="B2711" s="1">
        <v>50.76</v>
      </c>
      <c r="C2711" s="1">
        <v>8884887.0</v>
      </c>
      <c r="D2711" s="1">
        <v>44.93</v>
      </c>
      <c r="E2711" s="1">
        <v>2.3247654E7</v>
      </c>
      <c r="F2711" s="1">
        <v>62.08</v>
      </c>
      <c r="G2711" s="1">
        <v>2.1929263E7</v>
      </c>
      <c r="H2711" s="1">
        <v>67.66</v>
      </c>
      <c r="I2711" s="1">
        <v>3580905.0</v>
      </c>
      <c r="J2711" s="1">
        <v>19.45</v>
      </c>
      <c r="K2711" s="1">
        <v>8344002.0</v>
      </c>
      <c r="L2711" s="1">
        <v>102.52</v>
      </c>
      <c r="M2711" s="1">
        <v>608955.0</v>
      </c>
      <c r="N2711" s="1">
        <v>51.83</v>
      </c>
      <c r="O2711" s="1">
        <v>3142064.0</v>
      </c>
      <c r="P2711" s="1">
        <v>65.26</v>
      </c>
      <c r="Q2711" s="1">
        <v>8296745.0</v>
      </c>
      <c r="R2711" s="1">
        <v>8.68</v>
      </c>
      <c r="S2711" s="1">
        <v>2.0911126E7</v>
      </c>
      <c r="T2711" s="1">
        <v>27.81</v>
      </c>
      <c r="U2711" s="1">
        <v>2950467.0</v>
      </c>
    </row>
    <row r="2712" ht="13.5" customHeight="1">
      <c r="A2712" s="1">
        <v>45791.0</v>
      </c>
      <c r="B2712" s="1">
        <v>50.8</v>
      </c>
      <c r="C2712" s="1">
        <v>7686260.0</v>
      </c>
      <c r="D2712" s="1">
        <v>43.9</v>
      </c>
      <c r="E2712" s="1">
        <v>1.1298298E7</v>
      </c>
      <c r="F2712" s="1">
        <v>62.75</v>
      </c>
      <c r="G2712" s="1">
        <v>6628592.0</v>
      </c>
      <c r="H2712" s="1">
        <v>68.4</v>
      </c>
      <c r="I2712" s="1">
        <v>2689453.0</v>
      </c>
      <c r="J2712" s="1">
        <v>19.29</v>
      </c>
      <c r="K2712" s="1">
        <v>8199867.0</v>
      </c>
      <c r="L2712" s="1">
        <v>101.58</v>
      </c>
      <c r="M2712" s="1">
        <v>760147.0</v>
      </c>
      <c r="N2712" s="1">
        <v>52.31</v>
      </c>
      <c r="O2712" s="1">
        <v>3421031.0</v>
      </c>
      <c r="P2712" s="1">
        <v>65.03</v>
      </c>
      <c r="Q2712" s="1">
        <v>4244285.0</v>
      </c>
      <c r="R2712" s="1">
        <v>8.79</v>
      </c>
      <c r="S2712" s="1">
        <v>2.215106E7</v>
      </c>
      <c r="T2712" s="1">
        <v>27.73</v>
      </c>
      <c r="U2712" s="1">
        <v>3144984.0</v>
      </c>
    </row>
    <row r="2713" ht="13.5" customHeight="1">
      <c r="A2713" s="1">
        <v>45792.0</v>
      </c>
      <c r="B2713" s="1">
        <v>50.24</v>
      </c>
      <c r="C2713" s="1">
        <v>1.1435931E7</v>
      </c>
      <c r="D2713" s="1">
        <v>43.15</v>
      </c>
      <c r="E2713" s="1">
        <v>1.3963589E7</v>
      </c>
      <c r="F2713" s="1">
        <v>62.71</v>
      </c>
      <c r="G2713" s="1">
        <v>2.7873866E7</v>
      </c>
      <c r="H2713" s="1">
        <v>69.68</v>
      </c>
      <c r="I2713" s="1">
        <v>3056474.0</v>
      </c>
      <c r="J2713" s="1">
        <v>19.04</v>
      </c>
      <c r="K2713" s="1">
        <v>9439178.0</v>
      </c>
      <c r="L2713" s="1">
        <v>100.96</v>
      </c>
      <c r="M2713" s="1">
        <v>734633.0</v>
      </c>
      <c r="N2713" s="1">
        <v>52.49</v>
      </c>
      <c r="O2713" s="1">
        <v>3775830.0</v>
      </c>
      <c r="P2713" s="1">
        <v>63.25</v>
      </c>
      <c r="Q2713" s="1">
        <v>3210179.0</v>
      </c>
      <c r="R2713" s="1">
        <v>8.52</v>
      </c>
      <c r="S2713" s="1">
        <v>2.5249271E7</v>
      </c>
      <c r="T2713" s="1">
        <v>28.6</v>
      </c>
      <c r="U2713" s="1">
        <v>5219997.0</v>
      </c>
    </row>
    <row r="2714" ht="13.5" customHeight="1">
      <c r="A2714" s="1">
        <v>45793.0</v>
      </c>
      <c r="B2714" s="1">
        <v>50.0</v>
      </c>
      <c r="C2714" s="1">
        <v>1.2011574E7</v>
      </c>
      <c r="D2714" s="1">
        <v>42.9</v>
      </c>
      <c r="E2714" s="1">
        <v>1.550128E7</v>
      </c>
      <c r="F2714" s="1">
        <v>62.73</v>
      </c>
      <c r="G2714" s="1">
        <v>1.6459101E7</v>
      </c>
      <c r="H2714" s="1">
        <v>69.68</v>
      </c>
      <c r="I2714" s="1">
        <v>2355785.0</v>
      </c>
      <c r="J2714" s="1">
        <v>19.18</v>
      </c>
      <c r="K2714" s="1">
        <v>1.3826908E7</v>
      </c>
      <c r="L2714" s="1">
        <v>101.36</v>
      </c>
      <c r="M2714" s="1">
        <v>799579.0</v>
      </c>
      <c r="N2714" s="1">
        <v>52.47</v>
      </c>
      <c r="O2714" s="1">
        <v>5265592.0</v>
      </c>
      <c r="P2714" s="1">
        <v>62.78</v>
      </c>
      <c r="Q2714" s="1">
        <v>1993913.0</v>
      </c>
      <c r="R2714" s="1">
        <v>8.58</v>
      </c>
      <c r="S2714" s="1">
        <v>1.7995751E7</v>
      </c>
      <c r="T2714" s="1">
        <v>29.15</v>
      </c>
      <c r="U2714" s="1">
        <v>3765144.0</v>
      </c>
    </row>
    <row r="2715" ht="13.5" customHeight="1">
      <c r="A2715" s="1">
        <v>45796.0</v>
      </c>
      <c r="B2715" s="1">
        <v>50.0</v>
      </c>
      <c r="C2715" s="1">
        <v>1.2011574E7</v>
      </c>
      <c r="D2715" s="1">
        <v>42.9</v>
      </c>
      <c r="E2715" s="1">
        <v>1.550128E7</v>
      </c>
      <c r="F2715" s="1">
        <v>62.73</v>
      </c>
      <c r="G2715" s="1">
        <v>1.6459101E7</v>
      </c>
      <c r="H2715" s="1">
        <v>69.68</v>
      </c>
      <c r="I2715" s="1">
        <v>2355785.0</v>
      </c>
      <c r="J2715" s="1">
        <v>19.18</v>
      </c>
      <c r="K2715" s="1">
        <v>1.3826908E7</v>
      </c>
      <c r="L2715" s="1">
        <v>101.36</v>
      </c>
      <c r="M2715" s="1">
        <v>799579.0</v>
      </c>
      <c r="N2715" s="1">
        <v>52.47</v>
      </c>
      <c r="O2715" s="1">
        <v>5265592.0</v>
      </c>
      <c r="P2715" s="1">
        <v>62.78</v>
      </c>
      <c r="Q2715" s="1">
        <v>1993913.0</v>
      </c>
      <c r="R2715" s="1">
        <v>8.58</v>
      </c>
      <c r="S2715" s="1">
        <v>1.7995751E7</v>
      </c>
      <c r="T2715" s="1">
        <v>29.15</v>
      </c>
      <c r="U2715" s="1">
        <v>3765144.0</v>
      </c>
    </row>
    <row r="2716" ht="13.5" customHeight="1">
      <c r="A2716" s="1">
        <v>45797.0</v>
      </c>
      <c r="B2716" s="1">
        <v>49.03</v>
      </c>
      <c r="C2716" s="1">
        <v>1.0229544E7</v>
      </c>
      <c r="D2716" s="1">
        <v>42.73</v>
      </c>
      <c r="E2716" s="1">
        <v>1.8556207E7</v>
      </c>
      <c r="F2716" s="1">
        <v>63.5</v>
      </c>
      <c r="G2716" s="1">
        <v>2.3918984E7</v>
      </c>
      <c r="H2716" s="1">
        <v>69.65</v>
      </c>
      <c r="I2716" s="1">
        <v>2928164.0</v>
      </c>
      <c r="J2716" s="1">
        <v>18.48</v>
      </c>
      <c r="K2716" s="1">
        <v>1.2888547E7</v>
      </c>
      <c r="L2716" s="1">
        <v>100.09</v>
      </c>
      <c r="M2716" s="1">
        <v>798087.0</v>
      </c>
      <c r="N2716" s="1">
        <v>52.28</v>
      </c>
      <c r="O2716" s="1">
        <v>4596992.0</v>
      </c>
      <c r="P2716" s="1">
        <v>64.7</v>
      </c>
      <c r="Q2716" s="1">
        <v>9566136.0</v>
      </c>
      <c r="R2716" s="1">
        <v>8.5</v>
      </c>
      <c r="S2716" s="1">
        <v>2.8608703E7</v>
      </c>
      <c r="T2716" s="1">
        <v>29.55</v>
      </c>
      <c r="U2716" s="1">
        <v>4376931.0</v>
      </c>
    </row>
    <row r="2717" ht="13.5" customHeight="1">
      <c r="A2717" s="1">
        <v>45798.0</v>
      </c>
      <c r="B2717" s="1">
        <v>48.74</v>
      </c>
      <c r="C2717" s="1">
        <v>6715124.0</v>
      </c>
      <c r="D2717" s="1">
        <v>42.61</v>
      </c>
      <c r="E2717" s="1">
        <v>1.998024E7</v>
      </c>
      <c r="F2717" s="1">
        <v>63.2</v>
      </c>
      <c r="G2717" s="1">
        <v>1.5821549E7</v>
      </c>
      <c r="H2717" s="1">
        <v>69.08</v>
      </c>
      <c r="I2717" s="1">
        <v>3155784.0</v>
      </c>
      <c r="J2717" s="1">
        <v>18.37</v>
      </c>
      <c r="K2717" s="1">
        <v>1.6510661E7</v>
      </c>
      <c r="L2717" s="1">
        <v>99.82</v>
      </c>
      <c r="M2717" s="1">
        <v>943832.0</v>
      </c>
      <c r="N2717" s="1">
        <v>51.73</v>
      </c>
      <c r="O2717" s="1">
        <v>5219988.0</v>
      </c>
      <c r="P2717" s="1">
        <v>65.53</v>
      </c>
      <c r="Q2717" s="1">
        <v>3267377.0</v>
      </c>
      <c r="R2717" s="1">
        <v>8.54</v>
      </c>
      <c r="S2717" s="1">
        <v>1.9246103E7</v>
      </c>
      <c r="T2717" s="1">
        <v>29.44</v>
      </c>
      <c r="U2717" s="1">
        <v>4399470.0</v>
      </c>
    </row>
    <row r="2718" ht="13.5" customHeight="1">
      <c r="A2718" s="1">
        <v>45799.0</v>
      </c>
      <c r="B2718" s="1">
        <v>49.05</v>
      </c>
      <c r="C2718" s="1">
        <v>1.141992E7</v>
      </c>
      <c r="D2718" s="1">
        <v>42.77</v>
      </c>
      <c r="E2718" s="1">
        <v>1.7617423E7</v>
      </c>
      <c r="F2718" s="1">
        <v>62.66</v>
      </c>
      <c r="G2718" s="1">
        <v>1.3332719E7</v>
      </c>
      <c r="H2718" s="1">
        <v>68.71</v>
      </c>
      <c r="I2718" s="1">
        <v>2137052.0</v>
      </c>
      <c r="J2718" s="1">
        <v>18.5</v>
      </c>
      <c r="K2718" s="1">
        <v>1.5929496E7</v>
      </c>
      <c r="L2718" s="1">
        <v>98.71</v>
      </c>
      <c r="M2718" s="1">
        <v>1093052.0</v>
      </c>
      <c r="N2718" s="1">
        <v>51.5</v>
      </c>
      <c r="O2718" s="1">
        <v>3551519.0</v>
      </c>
      <c r="P2718" s="1">
        <v>63.64</v>
      </c>
      <c r="Q2718" s="1">
        <v>1407565.0</v>
      </c>
      <c r="R2718" s="1">
        <v>8.49</v>
      </c>
      <c r="S2718" s="1">
        <v>1.8323406E7</v>
      </c>
      <c r="T2718" s="1">
        <v>29.16</v>
      </c>
      <c r="U2718" s="1">
        <v>2272939.0</v>
      </c>
    </row>
    <row r="2719" ht="13.5" customHeight="1">
      <c r="A2719" s="1">
        <v>45800.0</v>
      </c>
      <c r="B2719" s="1">
        <v>49.05</v>
      </c>
      <c r="C2719" s="1">
        <v>7566124.0</v>
      </c>
      <c r="D2719" s="1">
        <v>42.61</v>
      </c>
      <c r="E2719" s="1">
        <v>9249361.0</v>
      </c>
      <c r="F2719" s="1">
        <v>63.16</v>
      </c>
      <c r="G2719" s="1">
        <v>8735261.0</v>
      </c>
      <c r="H2719" s="1">
        <v>69.23</v>
      </c>
      <c r="I2719" s="1">
        <v>1707455.0</v>
      </c>
      <c r="J2719" s="1">
        <v>18.71</v>
      </c>
      <c r="K2719" s="1">
        <v>1.1074647E7</v>
      </c>
      <c r="L2719" s="1">
        <v>98.5</v>
      </c>
      <c r="M2719" s="1">
        <v>514831.0</v>
      </c>
      <c r="N2719" s="1">
        <v>51.45</v>
      </c>
      <c r="O2719" s="1">
        <v>3514849.0</v>
      </c>
      <c r="P2719" s="1">
        <v>64.0</v>
      </c>
      <c r="Q2719" s="1">
        <v>1770297.0</v>
      </c>
      <c r="R2719" s="1">
        <v>8.73</v>
      </c>
      <c r="S2719" s="1">
        <v>1.9638563E7</v>
      </c>
      <c r="T2719" s="1">
        <v>29.68</v>
      </c>
      <c r="U2719" s="1">
        <v>2153363.0</v>
      </c>
    </row>
    <row r="2720" ht="13.5" customHeight="1">
      <c r="A2720" s="1">
        <v>45803.0</v>
      </c>
      <c r="B2720" s="1">
        <v>49.28</v>
      </c>
      <c r="C2720" s="1">
        <v>5230391.0</v>
      </c>
      <c r="D2720" s="1">
        <v>42.8</v>
      </c>
      <c r="E2720" s="1">
        <v>6661435.0</v>
      </c>
      <c r="F2720" s="1">
        <v>63.48</v>
      </c>
      <c r="G2720" s="1">
        <v>3848393.0</v>
      </c>
      <c r="H2720" s="1">
        <v>69.33</v>
      </c>
      <c r="I2720" s="1">
        <v>1240100.0</v>
      </c>
      <c r="J2720" s="1">
        <v>18.97</v>
      </c>
      <c r="K2720" s="1">
        <v>3534462.0</v>
      </c>
      <c r="L2720" s="1">
        <v>98.59</v>
      </c>
      <c r="M2720" s="1">
        <v>241473.0</v>
      </c>
      <c r="N2720" s="1">
        <v>51.72</v>
      </c>
      <c r="O2720" s="1">
        <v>1678748.0</v>
      </c>
      <c r="P2720" s="1">
        <v>64.1</v>
      </c>
      <c r="Q2720" s="1">
        <v>427963.0</v>
      </c>
      <c r="R2720" s="1">
        <v>8.93</v>
      </c>
      <c r="S2720" s="1">
        <v>9885247.0</v>
      </c>
      <c r="T2720" s="1">
        <v>29.81</v>
      </c>
      <c r="U2720" s="1">
        <v>1156542.0</v>
      </c>
    </row>
    <row r="2721" ht="13.5" customHeight="1">
      <c r="A2721" s="1">
        <v>45804.0</v>
      </c>
      <c r="B2721" s="1">
        <v>49.37</v>
      </c>
      <c r="C2721" s="1">
        <v>1.6137267E7</v>
      </c>
      <c r="D2721" s="1">
        <v>43.05</v>
      </c>
      <c r="E2721" s="1">
        <v>1.6808246E7</v>
      </c>
      <c r="F2721" s="1">
        <v>63.64</v>
      </c>
      <c r="G2721" s="1">
        <v>1.2533345E7</v>
      </c>
      <c r="H2721" s="1">
        <v>69.21</v>
      </c>
      <c r="I2721" s="1">
        <v>3088913.0</v>
      </c>
      <c r="J2721" s="1">
        <v>18.76</v>
      </c>
      <c r="K2721" s="1">
        <v>8619480.0</v>
      </c>
      <c r="L2721" s="1">
        <v>99.97</v>
      </c>
      <c r="M2721" s="1">
        <v>620722.0</v>
      </c>
      <c r="N2721" s="1">
        <v>52.1</v>
      </c>
      <c r="O2721" s="1">
        <v>4477491.0</v>
      </c>
      <c r="P2721" s="1">
        <v>63.9</v>
      </c>
      <c r="Q2721" s="1">
        <v>1255707.0</v>
      </c>
      <c r="R2721" s="1">
        <v>8.88</v>
      </c>
      <c r="S2721" s="1">
        <v>1.0215569E7</v>
      </c>
      <c r="T2721" s="1">
        <v>29.51</v>
      </c>
      <c r="U2721" s="1">
        <v>2905750.0</v>
      </c>
    </row>
    <row r="2722" ht="13.5" customHeight="1">
      <c r="A2722" s="1">
        <v>45805.0</v>
      </c>
      <c r="B2722" s="1">
        <v>48.88</v>
      </c>
      <c r="C2722" s="1">
        <v>1.5223234E7</v>
      </c>
      <c r="D2722" s="1">
        <v>42.55</v>
      </c>
      <c r="E2722" s="1">
        <v>1.8361854E7</v>
      </c>
      <c r="F2722" s="1">
        <v>63.07</v>
      </c>
      <c r="G2722" s="1">
        <v>1.0654032E7</v>
      </c>
      <c r="H2722" s="1">
        <v>69.05</v>
      </c>
      <c r="I2722" s="1">
        <v>3731788.0</v>
      </c>
      <c r="J2722" s="1">
        <v>18.59</v>
      </c>
      <c r="K2722" s="1">
        <v>1.2516705E7</v>
      </c>
      <c r="L2722" s="1">
        <v>99.34</v>
      </c>
      <c r="M2722" s="1">
        <v>567435.0</v>
      </c>
      <c r="N2722" s="1">
        <v>51.71</v>
      </c>
      <c r="O2722" s="1">
        <v>4851983.0</v>
      </c>
      <c r="P2722" s="1">
        <v>63.59</v>
      </c>
      <c r="Q2722" s="1">
        <v>1345543.0</v>
      </c>
      <c r="R2722" s="1">
        <v>8.75</v>
      </c>
      <c r="S2722" s="1">
        <v>1.3596121E7</v>
      </c>
      <c r="T2722" s="1">
        <v>29.43</v>
      </c>
      <c r="U2722" s="1">
        <v>2722056.0</v>
      </c>
    </row>
    <row r="2723" ht="13.5" customHeight="1">
      <c r="A2723" s="1">
        <v>45806.0</v>
      </c>
      <c r="B2723" s="1">
        <v>49.38</v>
      </c>
      <c r="C2723" s="1">
        <v>1.4881644E7</v>
      </c>
      <c r="D2723" s="1">
        <v>42.49</v>
      </c>
      <c r="E2723" s="1">
        <v>9858827.0</v>
      </c>
      <c r="F2723" s="1">
        <v>63.32</v>
      </c>
      <c r="G2723" s="1">
        <v>6877083.0</v>
      </c>
      <c r="H2723" s="1">
        <v>68.8</v>
      </c>
      <c r="I2723" s="1">
        <v>3337672.0</v>
      </c>
      <c r="J2723" s="1">
        <v>18.72</v>
      </c>
      <c r="K2723" s="1">
        <v>8765660.0</v>
      </c>
      <c r="L2723" s="1">
        <v>99.08</v>
      </c>
      <c r="M2723" s="1">
        <v>1047566.0</v>
      </c>
      <c r="N2723" s="1">
        <v>51.48</v>
      </c>
      <c r="O2723" s="1">
        <v>4548115.0</v>
      </c>
      <c r="P2723" s="1">
        <v>63.32</v>
      </c>
      <c r="Q2723" s="1">
        <v>1424423.0</v>
      </c>
      <c r="R2723" s="1">
        <v>8.76</v>
      </c>
      <c r="S2723" s="1">
        <v>1.1212084E7</v>
      </c>
      <c r="T2723" s="1">
        <v>29.14</v>
      </c>
      <c r="U2723" s="1">
        <v>2045118.0</v>
      </c>
    </row>
    <row r="2724" ht="13.5" customHeight="1">
      <c r="A2724" s="1">
        <v>45807.0</v>
      </c>
      <c r="B2724" s="1">
        <v>48.79</v>
      </c>
      <c r="C2724" s="1">
        <v>1.7252652E7</v>
      </c>
      <c r="D2724" s="1">
        <v>41.67</v>
      </c>
      <c r="E2724" s="1">
        <v>1.3006076E7</v>
      </c>
      <c r="F2724" s="1">
        <v>63.87</v>
      </c>
      <c r="G2724" s="1">
        <v>1.189379E7</v>
      </c>
      <c r="H2724" s="1">
        <v>69.54</v>
      </c>
      <c r="I2724" s="1">
        <v>6264071.0</v>
      </c>
      <c r="J2724" s="1">
        <v>18.08</v>
      </c>
      <c r="K2724" s="1">
        <v>1.5370209E7</v>
      </c>
      <c r="L2724" s="1">
        <v>97.98</v>
      </c>
      <c r="M2724" s="1">
        <v>1701419.0</v>
      </c>
      <c r="N2724" s="1">
        <v>51.43</v>
      </c>
      <c r="O2724" s="1">
        <v>5647314.0</v>
      </c>
      <c r="P2724" s="1">
        <v>61.88</v>
      </c>
      <c r="Q2724" s="1">
        <v>3167926.0</v>
      </c>
      <c r="R2724" s="1">
        <v>8.3</v>
      </c>
      <c r="S2724" s="1">
        <v>4.5542485E7</v>
      </c>
      <c r="T2724" s="1">
        <v>28.68</v>
      </c>
      <c r="U2724" s="1">
        <v>4769209.0</v>
      </c>
    </row>
    <row r="2725" ht="13.5" customHeight="1">
      <c r="A2725" s="1">
        <v>45810.0</v>
      </c>
      <c r="B2725" s="1">
        <v>50.21</v>
      </c>
      <c r="C2725" s="1">
        <v>3.4488337E7</v>
      </c>
      <c r="D2725" s="1">
        <v>42.22</v>
      </c>
      <c r="E2725" s="1">
        <v>2.7603002E7</v>
      </c>
      <c r="F2725" s="1">
        <v>64.58</v>
      </c>
      <c r="G2725" s="1">
        <v>1.2735114E7</v>
      </c>
      <c r="H2725" s="1">
        <v>70.43</v>
      </c>
      <c r="I2725" s="1">
        <v>5725289.0</v>
      </c>
      <c r="J2725" s="1">
        <v>18.31</v>
      </c>
      <c r="K2725" s="1">
        <v>1.7290721E7</v>
      </c>
      <c r="L2725" s="1">
        <v>99.54</v>
      </c>
      <c r="M2725" s="1">
        <v>968079.0</v>
      </c>
      <c r="N2725" s="1">
        <v>52.01</v>
      </c>
      <c r="O2725" s="1">
        <v>5175800.0</v>
      </c>
      <c r="P2725" s="1">
        <v>63.11</v>
      </c>
      <c r="Q2725" s="1">
        <v>2927613.0</v>
      </c>
      <c r="R2725" s="1">
        <v>8.68</v>
      </c>
      <c r="S2725" s="1">
        <v>1.0035765E7</v>
      </c>
      <c r="T2725" s="1">
        <v>29.22</v>
      </c>
      <c r="U2725" s="1">
        <v>2117096.0</v>
      </c>
    </row>
    <row r="2726" ht="13.5" customHeight="1">
      <c r="A2726" s="1">
        <v>45811.0</v>
      </c>
      <c r="B2726" s="1">
        <v>50.65</v>
      </c>
      <c r="C2726" s="1">
        <v>1.8483708E7</v>
      </c>
      <c r="D2726" s="1">
        <v>43.14</v>
      </c>
      <c r="E2726" s="1">
        <v>3.201569E7</v>
      </c>
      <c r="F2726" s="1">
        <v>64.61</v>
      </c>
      <c r="G2726" s="1">
        <v>1.1473168E7</v>
      </c>
      <c r="H2726" s="1">
        <v>70.36</v>
      </c>
      <c r="I2726" s="1">
        <v>4370908.0</v>
      </c>
      <c r="J2726" s="1">
        <v>18.64</v>
      </c>
      <c r="K2726" s="1">
        <v>1.2364365E7</v>
      </c>
      <c r="L2726" s="1">
        <v>100.96</v>
      </c>
      <c r="M2726" s="1">
        <v>788767.0</v>
      </c>
      <c r="N2726" s="1">
        <v>52.12</v>
      </c>
      <c r="O2726" s="1">
        <v>3204579.0</v>
      </c>
      <c r="P2726" s="1">
        <v>63.33</v>
      </c>
      <c r="Q2726" s="1">
        <v>2905396.0</v>
      </c>
      <c r="R2726" s="1">
        <v>8.68</v>
      </c>
      <c r="S2726" s="1">
        <v>1.1330635E7</v>
      </c>
      <c r="T2726" s="1">
        <v>29.64</v>
      </c>
      <c r="U2726" s="1">
        <v>2674126.0</v>
      </c>
    </row>
    <row r="2727" ht="13.5" customHeight="1">
      <c r="A2727" s="1">
        <v>45812.0</v>
      </c>
      <c r="B2727" s="1">
        <v>49.67</v>
      </c>
      <c r="C2727" s="1">
        <v>1.8160044E7</v>
      </c>
      <c r="D2727" s="1">
        <v>42.31</v>
      </c>
      <c r="E2727" s="1">
        <v>2.0719546E7</v>
      </c>
      <c r="F2727" s="1">
        <v>63.89</v>
      </c>
      <c r="G2727" s="1">
        <v>8860872.0</v>
      </c>
      <c r="H2727" s="1">
        <v>70.27</v>
      </c>
      <c r="I2727" s="1">
        <v>4923133.0</v>
      </c>
      <c r="J2727" s="1">
        <v>17.79</v>
      </c>
      <c r="K2727" s="1">
        <v>1.9626123E7</v>
      </c>
      <c r="L2727" s="1">
        <v>99.03</v>
      </c>
      <c r="M2727" s="1">
        <v>1037111.0</v>
      </c>
      <c r="N2727" s="1">
        <v>51.7</v>
      </c>
      <c r="O2727" s="1">
        <v>3198334.0</v>
      </c>
      <c r="P2727" s="1">
        <v>62.93</v>
      </c>
      <c r="Q2727" s="1">
        <v>2832576.0</v>
      </c>
      <c r="R2727" s="1">
        <v>8.65</v>
      </c>
      <c r="S2727" s="1">
        <v>1.2668743E7</v>
      </c>
      <c r="T2727" s="1">
        <v>29.16</v>
      </c>
      <c r="U2727" s="1">
        <v>3066729.0</v>
      </c>
    </row>
    <row r="2728" ht="13.5" customHeight="1">
      <c r="A2728" s="1">
        <v>45813.0</v>
      </c>
      <c r="B2728" s="1">
        <v>50.06</v>
      </c>
      <c r="C2728" s="1">
        <v>2.2167486E7</v>
      </c>
      <c r="D2728" s="1">
        <v>42.36</v>
      </c>
      <c r="E2728" s="1">
        <v>3.6715847E7</v>
      </c>
      <c r="F2728" s="1">
        <v>64.02</v>
      </c>
      <c r="G2728" s="1">
        <v>1.0156214E7</v>
      </c>
      <c r="H2728" s="1">
        <v>70.2</v>
      </c>
      <c r="I2728" s="1">
        <v>4062089.0</v>
      </c>
      <c r="J2728" s="1">
        <v>18.06</v>
      </c>
      <c r="K2728" s="1">
        <v>1.1006956E7</v>
      </c>
      <c r="L2728" s="1">
        <v>99.65</v>
      </c>
      <c r="M2728" s="1">
        <v>620142.0</v>
      </c>
      <c r="N2728" s="1">
        <v>51.6</v>
      </c>
      <c r="O2728" s="1">
        <v>4076025.0</v>
      </c>
      <c r="P2728" s="1">
        <v>63.25</v>
      </c>
      <c r="Q2728" s="1">
        <v>2518800.0</v>
      </c>
      <c r="R2728" s="1">
        <v>8.68</v>
      </c>
      <c r="S2728" s="1">
        <v>1.1173131E7</v>
      </c>
      <c r="T2728" s="1">
        <v>29.09</v>
      </c>
      <c r="U2728" s="1">
        <v>1848965.0</v>
      </c>
    </row>
    <row r="2729" ht="13.5" customHeight="1">
      <c r="A2729" s="1">
        <v>45814.0</v>
      </c>
      <c r="B2729" s="1">
        <v>50.36</v>
      </c>
      <c r="C2729" s="1">
        <v>1.5805442E7</v>
      </c>
      <c r="D2729" s="1">
        <v>43.25</v>
      </c>
      <c r="E2729" s="1">
        <v>3.5374674E7</v>
      </c>
      <c r="F2729" s="1">
        <v>63.7</v>
      </c>
      <c r="G2729" s="1">
        <v>6620037.0</v>
      </c>
      <c r="H2729" s="1">
        <v>69.43</v>
      </c>
      <c r="I2729" s="1">
        <v>7863165.0</v>
      </c>
      <c r="J2729" s="1">
        <v>18.54</v>
      </c>
      <c r="K2729" s="1">
        <v>1.2837039E7</v>
      </c>
      <c r="L2729" s="1">
        <v>100.8</v>
      </c>
      <c r="M2729" s="1">
        <v>783845.0</v>
      </c>
      <c r="N2729" s="1">
        <v>51.45</v>
      </c>
      <c r="O2729" s="1">
        <v>3676291.0</v>
      </c>
      <c r="P2729" s="1">
        <v>63.97</v>
      </c>
      <c r="Q2729" s="1">
        <v>1896009.0</v>
      </c>
      <c r="R2729" s="1">
        <v>8.69</v>
      </c>
      <c r="S2729" s="1">
        <v>8887068.0</v>
      </c>
      <c r="T2729" s="1">
        <v>29.58</v>
      </c>
      <c r="U2729" s="1">
        <v>2470400.0</v>
      </c>
    </row>
    <row r="2730" ht="13.5" customHeight="1">
      <c r="A2730" s="1">
        <v>45817.0</v>
      </c>
      <c r="B2730" s="1">
        <v>50.62</v>
      </c>
      <c r="C2730" s="1">
        <v>2.4223907E7</v>
      </c>
      <c r="D2730" s="1">
        <v>43.4</v>
      </c>
      <c r="E2730" s="1">
        <v>3.7859834E7</v>
      </c>
      <c r="F2730" s="1">
        <v>62.7</v>
      </c>
      <c r="G2730" s="1">
        <v>1.013085E7</v>
      </c>
      <c r="H2730" s="1">
        <v>67.7</v>
      </c>
      <c r="I2730" s="1">
        <v>9136617.0</v>
      </c>
      <c r="J2730" s="1">
        <v>18.77</v>
      </c>
      <c r="K2730" s="1">
        <v>1.2291247E7</v>
      </c>
      <c r="L2730" s="1">
        <v>100.54</v>
      </c>
      <c r="M2730" s="1">
        <v>903365.0</v>
      </c>
      <c r="N2730" s="1">
        <v>51.06</v>
      </c>
      <c r="O2730" s="1">
        <v>6267927.0</v>
      </c>
      <c r="P2730" s="1">
        <v>64.3</v>
      </c>
      <c r="Q2730" s="1">
        <v>3782390.0</v>
      </c>
      <c r="R2730" s="1">
        <v>8.83</v>
      </c>
      <c r="S2730" s="1">
        <v>7595838.0</v>
      </c>
      <c r="T2730" s="1">
        <v>29.42</v>
      </c>
      <c r="U2730" s="1">
        <v>2333058.0</v>
      </c>
    </row>
    <row r="2731" ht="13.5" customHeight="1">
      <c r="A2731" s="1">
        <v>45818.0</v>
      </c>
      <c r="B2731" s="1">
        <v>51.45</v>
      </c>
      <c r="C2731" s="1">
        <v>1.997043E7</v>
      </c>
      <c r="D2731" s="1">
        <v>44.03</v>
      </c>
      <c r="E2731" s="1">
        <v>3.1134279E7</v>
      </c>
      <c r="F2731" s="1">
        <v>62.73</v>
      </c>
      <c r="G2731" s="1">
        <v>1.0952118E7</v>
      </c>
      <c r="H2731" s="1">
        <v>67.81</v>
      </c>
      <c r="I2731" s="1">
        <v>7737591.0</v>
      </c>
      <c r="J2731" s="1">
        <v>19.24</v>
      </c>
      <c r="K2731" s="1">
        <v>1.7404726E7</v>
      </c>
      <c r="L2731" s="1">
        <v>102.9</v>
      </c>
      <c r="M2731" s="1">
        <v>802573.0</v>
      </c>
      <c r="N2731" s="1">
        <v>51.14</v>
      </c>
      <c r="O2731" s="1">
        <v>7850015.0</v>
      </c>
      <c r="P2731" s="1">
        <v>63.81</v>
      </c>
      <c r="Q2731" s="1">
        <v>2393421.0</v>
      </c>
      <c r="R2731" s="1">
        <v>8.85</v>
      </c>
      <c r="S2731" s="1">
        <v>9064844.0</v>
      </c>
      <c r="T2731" s="1">
        <v>29.29</v>
      </c>
      <c r="U2731" s="1">
        <v>2697797.0</v>
      </c>
    </row>
    <row r="2732" ht="13.5" customHeight="1">
      <c r="A2732" s="1">
        <v>45819.0</v>
      </c>
      <c r="B2732" s="1">
        <v>53.09</v>
      </c>
      <c r="C2732" s="1">
        <v>1.3862557E7</v>
      </c>
      <c r="D2732" s="1">
        <v>44.73</v>
      </c>
      <c r="E2732" s="1">
        <v>3.4162639E7</v>
      </c>
      <c r="F2732" s="1">
        <v>62.69</v>
      </c>
      <c r="G2732" s="1">
        <v>9910037.0</v>
      </c>
      <c r="H2732" s="1">
        <v>67.72</v>
      </c>
      <c r="I2732" s="1">
        <v>6412693.0</v>
      </c>
      <c r="J2732" s="1">
        <v>19.57</v>
      </c>
      <c r="K2732" s="1">
        <v>2.3714583E7</v>
      </c>
      <c r="L2732" s="1">
        <v>105.81</v>
      </c>
      <c r="M2732" s="1">
        <v>1270177.0</v>
      </c>
      <c r="N2732" s="1">
        <v>51.31</v>
      </c>
      <c r="O2732" s="1">
        <v>5620311.0</v>
      </c>
      <c r="P2732" s="1">
        <v>65.0</v>
      </c>
      <c r="Q2732" s="1">
        <v>2372270.0</v>
      </c>
      <c r="R2732" s="1">
        <v>9.14</v>
      </c>
      <c r="S2732" s="1">
        <v>1.5965835E7</v>
      </c>
      <c r="T2732" s="1">
        <v>29.82</v>
      </c>
      <c r="U2732" s="1">
        <v>3032988.0</v>
      </c>
    </row>
    <row r="2733" ht="13.5" customHeight="1">
      <c r="A2733" s="1">
        <v>45820.0</v>
      </c>
      <c r="B2733" s="1">
        <v>53.17</v>
      </c>
      <c r="C2733" s="1">
        <v>1.3215868E7</v>
      </c>
      <c r="D2733" s="1">
        <v>45.07</v>
      </c>
      <c r="E2733" s="1">
        <v>2.6335965E7</v>
      </c>
      <c r="F2733" s="1">
        <v>63.69</v>
      </c>
      <c r="G2733" s="1">
        <v>8147175.0</v>
      </c>
      <c r="H2733" s="1">
        <v>68.07</v>
      </c>
      <c r="I2733" s="1">
        <v>4033727.0</v>
      </c>
      <c r="J2733" s="1">
        <v>19.61</v>
      </c>
      <c r="K2733" s="1">
        <v>1.771541E7</v>
      </c>
      <c r="L2733" s="1">
        <v>107.29</v>
      </c>
      <c r="M2733" s="1">
        <v>944375.0</v>
      </c>
      <c r="N2733" s="1">
        <v>51.75</v>
      </c>
      <c r="O2733" s="1">
        <v>7071336.0</v>
      </c>
      <c r="P2733" s="1">
        <v>65.89</v>
      </c>
      <c r="Q2733" s="1">
        <v>3489645.0</v>
      </c>
      <c r="R2733" s="1">
        <v>9.12</v>
      </c>
      <c r="S2733" s="1">
        <v>1.2062569E7</v>
      </c>
      <c r="T2733" s="1">
        <v>30.1</v>
      </c>
      <c r="U2733" s="1">
        <v>2482866.0</v>
      </c>
    </row>
    <row r="2734" ht="13.5" customHeight="1">
      <c r="A2734" s="1">
        <v>45821.0</v>
      </c>
      <c r="B2734" s="1">
        <v>55.67</v>
      </c>
      <c r="C2734" s="1">
        <v>1.5765688E7</v>
      </c>
      <c r="D2734" s="1">
        <v>45.96</v>
      </c>
      <c r="E2734" s="1">
        <v>5.8685244E7</v>
      </c>
      <c r="F2734" s="1">
        <v>63.37</v>
      </c>
      <c r="G2734" s="1">
        <v>1.1788968E7</v>
      </c>
      <c r="H2734" s="1">
        <v>67.35</v>
      </c>
      <c r="I2734" s="1">
        <v>9228163.0</v>
      </c>
      <c r="J2734" s="1">
        <v>20.16</v>
      </c>
      <c r="K2734" s="1">
        <v>2.8165145E7</v>
      </c>
      <c r="L2734" s="1">
        <v>111.15</v>
      </c>
      <c r="M2734" s="1">
        <v>1522714.0</v>
      </c>
      <c r="N2734" s="1">
        <v>52.26</v>
      </c>
      <c r="O2734" s="1">
        <v>1.6338591E7</v>
      </c>
      <c r="P2734" s="1">
        <v>66.63</v>
      </c>
      <c r="Q2734" s="1">
        <v>7019602.0</v>
      </c>
      <c r="R2734" s="1">
        <v>9.39</v>
      </c>
      <c r="S2734" s="1">
        <v>2.0616687E7</v>
      </c>
      <c r="T2734" s="1">
        <v>30.65</v>
      </c>
      <c r="U2734" s="1">
        <v>4090779.0</v>
      </c>
    </row>
    <row r="2735" ht="13.5" customHeight="1">
      <c r="A2735" s="1">
        <v>45824.0</v>
      </c>
      <c r="B2735" s="1">
        <v>55.21</v>
      </c>
      <c r="C2735" s="1">
        <v>1.6272123E7</v>
      </c>
      <c r="D2735" s="1">
        <v>45.24</v>
      </c>
      <c r="E2735" s="1">
        <v>4.9038095E7</v>
      </c>
      <c r="F2735" s="1">
        <v>62.41</v>
      </c>
      <c r="G2735" s="1">
        <v>1.560429E7</v>
      </c>
      <c r="H2735" s="1">
        <v>66.73</v>
      </c>
      <c r="I2735" s="1">
        <v>1.2006025E7</v>
      </c>
      <c r="J2735" s="1">
        <v>19.89</v>
      </c>
      <c r="K2735" s="1">
        <v>2.2895247E7</v>
      </c>
      <c r="L2735" s="1">
        <v>110.29</v>
      </c>
      <c r="M2735" s="1">
        <v>979548.0</v>
      </c>
      <c r="N2735" s="1">
        <v>51.13</v>
      </c>
      <c r="O2735" s="1">
        <v>1.0261442E7</v>
      </c>
      <c r="P2735" s="1">
        <v>66.39</v>
      </c>
      <c r="Q2735" s="1">
        <v>4095347.0</v>
      </c>
      <c r="R2735" s="1">
        <v>9.26</v>
      </c>
      <c r="S2735" s="1">
        <v>1.0545649E7</v>
      </c>
      <c r="T2735" s="1">
        <v>30.83</v>
      </c>
      <c r="U2735" s="1">
        <v>3584449.0</v>
      </c>
    </row>
    <row r="2736" ht="13.5" customHeight="1">
      <c r="A2736" s="1">
        <v>45825.0</v>
      </c>
      <c r="B2736" s="1">
        <v>55.99</v>
      </c>
      <c r="C2736" s="1">
        <v>1.0649152E7</v>
      </c>
      <c r="D2736" s="1">
        <v>46.43</v>
      </c>
      <c r="E2736" s="1">
        <v>3.8750617E7</v>
      </c>
      <c r="F2736" s="1">
        <v>62.75</v>
      </c>
      <c r="G2736" s="1">
        <v>1.0138095E7</v>
      </c>
      <c r="H2736" s="1">
        <v>65.92</v>
      </c>
      <c r="I2736" s="1">
        <v>9474320.0</v>
      </c>
      <c r="J2736" s="1">
        <v>20.17</v>
      </c>
      <c r="K2736" s="1">
        <v>1.7777059E7</v>
      </c>
      <c r="L2736" s="1">
        <v>111.3</v>
      </c>
      <c r="M2736" s="1">
        <v>724131.0</v>
      </c>
      <c r="N2736" s="1">
        <v>51.77</v>
      </c>
      <c r="O2736" s="1">
        <v>6942735.0</v>
      </c>
      <c r="P2736" s="1">
        <v>66.0</v>
      </c>
      <c r="Q2736" s="1">
        <v>4012041.0</v>
      </c>
      <c r="R2736" s="1">
        <v>9.57</v>
      </c>
      <c r="S2736" s="1">
        <v>1.8402881E7</v>
      </c>
      <c r="T2736" s="1">
        <v>31.29</v>
      </c>
      <c r="U2736" s="1">
        <v>3395714.0</v>
      </c>
    </row>
    <row r="2737" ht="13.5" customHeight="1">
      <c r="A2737" s="1">
        <v>45826.0</v>
      </c>
      <c r="B2737" s="1">
        <v>54.86</v>
      </c>
      <c r="C2737" s="1">
        <v>1.1692587E7</v>
      </c>
      <c r="D2737" s="1">
        <v>46.0</v>
      </c>
      <c r="E2737" s="1">
        <v>2.5647641E7</v>
      </c>
      <c r="F2737" s="1">
        <v>61.65</v>
      </c>
      <c r="G2737" s="1">
        <v>1.2710397E7</v>
      </c>
      <c r="H2737" s="1">
        <v>65.42</v>
      </c>
      <c r="I2737" s="1">
        <v>8619552.0</v>
      </c>
      <c r="J2737" s="1">
        <v>20.04</v>
      </c>
      <c r="K2737" s="1">
        <v>1.4632101E7</v>
      </c>
      <c r="L2737" s="1">
        <v>110.91</v>
      </c>
      <c r="M2737" s="1">
        <v>834741.0</v>
      </c>
      <c r="N2737" s="1">
        <v>50.5</v>
      </c>
      <c r="O2737" s="1">
        <v>8809300.0</v>
      </c>
      <c r="P2737" s="1">
        <v>66.5</v>
      </c>
      <c r="Q2737" s="1">
        <v>2364359.0</v>
      </c>
      <c r="R2737" s="1">
        <v>9.53</v>
      </c>
      <c r="S2737" s="1">
        <v>1.0961054E7</v>
      </c>
      <c r="T2737" s="1">
        <v>30.79</v>
      </c>
      <c r="U2737" s="1">
        <v>3597270.0</v>
      </c>
    </row>
    <row r="2738" ht="13.5" customHeight="1">
      <c r="A2738" s="1">
        <v>45827.0</v>
      </c>
      <c r="B2738" s="1">
        <v>55.14</v>
      </c>
      <c r="C2738" s="1">
        <v>4473562.0</v>
      </c>
      <c r="D2738" s="1">
        <v>46.04</v>
      </c>
      <c r="E2738" s="1">
        <v>9492182.0</v>
      </c>
      <c r="F2738" s="1">
        <v>61.48</v>
      </c>
      <c r="G2738" s="1">
        <v>2564361.0</v>
      </c>
      <c r="H2738" s="1">
        <v>65.0</v>
      </c>
      <c r="I2738" s="1">
        <v>1464164.0</v>
      </c>
      <c r="J2738" s="1">
        <v>20.27</v>
      </c>
      <c r="K2738" s="1">
        <v>6621061.0</v>
      </c>
      <c r="L2738" s="1">
        <v>112.01</v>
      </c>
      <c r="M2738" s="1">
        <v>302504.0</v>
      </c>
      <c r="N2738" s="1">
        <v>50.98</v>
      </c>
      <c r="O2738" s="1">
        <v>1529684.0</v>
      </c>
      <c r="P2738" s="1">
        <v>67.32</v>
      </c>
      <c r="Q2738" s="1">
        <v>2467105.0</v>
      </c>
      <c r="R2738" s="1">
        <v>9.62</v>
      </c>
      <c r="S2738" s="1">
        <v>7780806.0</v>
      </c>
      <c r="T2738" s="1">
        <v>30.8</v>
      </c>
      <c r="U2738" s="1">
        <v>989734.0</v>
      </c>
    </row>
    <row r="2739" ht="13.5" customHeight="1">
      <c r="A2739" s="1">
        <v>45828.0</v>
      </c>
      <c r="B2739" s="1">
        <v>55.2</v>
      </c>
      <c r="C2739" s="1">
        <v>1.3012622E7</v>
      </c>
      <c r="D2739" s="1">
        <v>46.0</v>
      </c>
      <c r="E2739" s="1">
        <v>3.3871853E7</v>
      </c>
      <c r="F2739" s="1">
        <v>61.53</v>
      </c>
      <c r="G2739" s="1">
        <v>1.2275718E7</v>
      </c>
      <c r="H2739" s="1">
        <v>65.16</v>
      </c>
      <c r="I2739" s="1">
        <v>1.5909479E7</v>
      </c>
      <c r="J2739" s="1">
        <v>20.1</v>
      </c>
      <c r="K2739" s="1">
        <v>1.3447011E7</v>
      </c>
      <c r="L2739" s="1">
        <v>111.81</v>
      </c>
      <c r="M2739" s="1">
        <v>1083328.0</v>
      </c>
      <c r="N2739" s="1">
        <v>51.53</v>
      </c>
      <c r="O2739" s="1">
        <v>1.6576677E7</v>
      </c>
      <c r="P2739" s="1">
        <v>67.24</v>
      </c>
      <c r="Q2739" s="1">
        <v>4999768.0</v>
      </c>
      <c r="R2739" s="1">
        <v>9.56</v>
      </c>
      <c r="S2739" s="1">
        <v>1.1373314E7</v>
      </c>
      <c r="T2739" s="1">
        <v>30.8</v>
      </c>
      <c r="U2739" s="1">
        <v>3751931.0</v>
      </c>
    </row>
    <row r="2740" ht="13.5" customHeight="1">
      <c r="A2740" s="1">
        <v>45831.0</v>
      </c>
      <c r="B2740" s="1">
        <v>53.52</v>
      </c>
      <c r="C2740" s="1">
        <v>1.5403383E7</v>
      </c>
      <c r="D2740" s="1">
        <v>43.98</v>
      </c>
      <c r="E2740" s="1">
        <v>3.6727204E7</v>
      </c>
      <c r="F2740" s="1">
        <v>61.68</v>
      </c>
      <c r="G2740" s="1">
        <v>8695799.0</v>
      </c>
      <c r="H2740" s="1">
        <v>64.83</v>
      </c>
      <c r="I2740" s="1">
        <v>2.1151796E7</v>
      </c>
      <c r="J2740" s="1">
        <v>19.12</v>
      </c>
      <c r="K2740" s="1">
        <v>2.143485E7</v>
      </c>
      <c r="L2740" s="1">
        <v>108.55</v>
      </c>
      <c r="M2740" s="1">
        <v>1287888.0</v>
      </c>
      <c r="N2740" s="1">
        <v>50.59</v>
      </c>
      <c r="O2740" s="1">
        <v>6225671.0</v>
      </c>
      <c r="P2740" s="1">
        <v>65.97</v>
      </c>
      <c r="Q2740" s="1">
        <v>2238311.0</v>
      </c>
      <c r="R2740" s="1">
        <v>9.19</v>
      </c>
      <c r="S2740" s="1">
        <v>1.9162301E7</v>
      </c>
      <c r="T2740" s="1">
        <v>29.92</v>
      </c>
      <c r="U2740" s="1">
        <v>3269366.0</v>
      </c>
    </row>
    <row r="2741" ht="13.5" customHeight="1">
      <c r="A2741" s="1">
        <v>45832.0</v>
      </c>
      <c r="B2741" s="1">
        <v>52.56</v>
      </c>
      <c r="C2741" s="1">
        <v>1.3744729E7</v>
      </c>
      <c r="D2741" s="1">
        <v>43.26</v>
      </c>
      <c r="E2741" s="1">
        <v>2.5005826E7</v>
      </c>
      <c r="F2741" s="1">
        <v>61.84</v>
      </c>
      <c r="G2741" s="1">
        <v>7372902.0</v>
      </c>
      <c r="H2741" s="1">
        <v>64.8</v>
      </c>
      <c r="I2741" s="1">
        <v>1.7931965E7</v>
      </c>
      <c r="J2741" s="1">
        <v>18.81</v>
      </c>
      <c r="K2741" s="1">
        <v>1.6698746E7</v>
      </c>
      <c r="L2741" s="1">
        <v>108.14</v>
      </c>
      <c r="M2741" s="1">
        <v>1047998.0</v>
      </c>
      <c r="N2741" s="1">
        <v>50.71</v>
      </c>
      <c r="O2741" s="1">
        <v>4830078.0</v>
      </c>
      <c r="P2741" s="1">
        <v>65.24</v>
      </c>
      <c r="Q2741" s="1">
        <v>2092211.0</v>
      </c>
      <c r="R2741" s="1">
        <v>9.1</v>
      </c>
      <c r="S2741" s="1">
        <v>1.403492E7</v>
      </c>
      <c r="T2741" s="1">
        <v>29.69</v>
      </c>
      <c r="U2741" s="1">
        <v>3143585.0</v>
      </c>
    </row>
    <row r="2742" ht="13.5" customHeight="1">
      <c r="A2742" s="1">
        <v>45833.0</v>
      </c>
      <c r="B2742" s="1">
        <v>52.09</v>
      </c>
      <c r="C2742" s="1">
        <v>1.1122403E7</v>
      </c>
      <c r="D2742" s="1">
        <v>43.04</v>
      </c>
      <c r="E2742" s="1">
        <v>1.6929682E7</v>
      </c>
      <c r="F2742" s="1">
        <v>61.04</v>
      </c>
      <c r="G2742" s="1">
        <v>8883071.0</v>
      </c>
      <c r="H2742" s="1">
        <v>64.52</v>
      </c>
      <c r="I2742" s="1">
        <v>2.1419352E7</v>
      </c>
      <c r="J2742" s="1">
        <v>18.7</v>
      </c>
      <c r="K2742" s="1">
        <v>1.3082844E7</v>
      </c>
      <c r="L2742" s="1">
        <v>109.9</v>
      </c>
      <c r="M2742" s="1">
        <v>966718.0</v>
      </c>
      <c r="N2742" s="1">
        <v>50.37</v>
      </c>
      <c r="O2742" s="1">
        <v>7111554.0</v>
      </c>
      <c r="P2742" s="1">
        <v>64.24</v>
      </c>
      <c r="Q2742" s="1">
        <v>1817816.0</v>
      </c>
      <c r="R2742" s="1">
        <v>9.07</v>
      </c>
      <c r="S2742" s="1">
        <v>8691824.0</v>
      </c>
      <c r="T2742" s="1">
        <v>29.78</v>
      </c>
      <c r="U2742" s="1">
        <v>2524346.0</v>
      </c>
    </row>
    <row r="2743" ht="13.5" customHeight="1">
      <c r="A2743" s="1">
        <v>45834.0</v>
      </c>
      <c r="B2743" s="1">
        <v>51.74</v>
      </c>
      <c r="C2743" s="1">
        <v>1.1033773E7</v>
      </c>
      <c r="D2743" s="1">
        <v>43.56</v>
      </c>
      <c r="E2743" s="1">
        <v>1.9840578E7</v>
      </c>
      <c r="F2743" s="1">
        <v>61.54</v>
      </c>
      <c r="G2743" s="1">
        <v>7620632.0</v>
      </c>
      <c r="H2743" s="1">
        <v>65.41</v>
      </c>
      <c r="I2743" s="1">
        <v>2.0948052E7</v>
      </c>
      <c r="J2743" s="1">
        <v>18.84</v>
      </c>
      <c r="K2743" s="1">
        <v>7805485.0</v>
      </c>
      <c r="L2743" s="1">
        <v>111.01</v>
      </c>
      <c r="M2743" s="1">
        <v>522830.0</v>
      </c>
      <c r="N2743" s="1">
        <v>51.68</v>
      </c>
      <c r="O2743" s="1">
        <v>5293643.0</v>
      </c>
      <c r="P2743" s="1">
        <v>64.88</v>
      </c>
      <c r="Q2743" s="1">
        <v>1823424.0</v>
      </c>
      <c r="R2743" s="1">
        <v>9.13</v>
      </c>
      <c r="S2743" s="1">
        <v>7867136.0</v>
      </c>
      <c r="T2743" s="1">
        <v>28.79</v>
      </c>
      <c r="U2743" s="1">
        <v>9604380.0</v>
      </c>
    </row>
    <row r="2744" ht="13.5" customHeight="1">
      <c r="A2744" s="1">
        <v>45835.0</v>
      </c>
      <c r="B2744" s="1">
        <v>51.46</v>
      </c>
      <c r="C2744" s="1">
        <v>1.5867471E7</v>
      </c>
      <c r="D2744" s="1">
        <v>43.11</v>
      </c>
      <c r="E2744" s="1">
        <v>2.2036113E7</v>
      </c>
      <c r="F2744" s="1">
        <v>61.4</v>
      </c>
      <c r="G2744" s="1">
        <v>1.1151711E7</v>
      </c>
      <c r="H2744" s="1">
        <v>66.89</v>
      </c>
      <c r="I2744" s="1">
        <v>2.5328305E7</v>
      </c>
      <c r="J2744" s="1">
        <v>18.7</v>
      </c>
      <c r="K2744" s="1">
        <v>8925073.0</v>
      </c>
      <c r="L2744" s="1">
        <v>108.79</v>
      </c>
      <c r="M2744" s="1">
        <v>1145890.0</v>
      </c>
      <c r="N2744" s="1">
        <v>50.98</v>
      </c>
      <c r="O2744" s="1">
        <v>7337675.0</v>
      </c>
      <c r="P2744" s="1">
        <v>65.75</v>
      </c>
      <c r="Q2744" s="1">
        <v>3168525.0</v>
      </c>
      <c r="R2744" s="1">
        <v>9.11</v>
      </c>
      <c r="S2744" s="1">
        <v>9066020.0</v>
      </c>
      <c r="T2744" s="1">
        <v>28.78</v>
      </c>
      <c r="U2744" s="1">
        <v>4996364.0</v>
      </c>
    </row>
    <row r="2745" ht="13.5" customHeight="1">
      <c r="A2745" s="1">
        <v>45838.0</v>
      </c>
      <c r="B2745" s="1">
        <v>51.01</v>
      </c>
      <c r="C2745" s="1">
        <v>1.0206905E7</v>
      </c>
      <c r="D2745" s="1">
        <v>42.8</v>
      </c>
      <c r="E2745" s="1">
        <v>1.2460208E7</v>
      </c>
      <c r="F2745" s="1">
        <v>61.75</v>
      </c>
      <c r="G2745" s="1">
        <v>7699389.0</v>
      </c>
      <c r="H2745" s="1">
        <v>66.48</v>
      </c>
      <c r="I2745" s="1">
        <v>1.8080866E7</v>
      </c>
      <c r="J2745" s="1">
        <v>18.51</v>
      </c>
      <c r="K2745" s="1">
        <v>9342902.0</v>
      </c>
      <c r="L2745" s="1">
        <v>108.27</v>
      </c>
      <c r="M2745" s="1">
        <v>517860.0</v>
      </c>
      <c r="N2745" s="1">
        <v>51.13</v>
      </c>
      <c r="O2745" s="1">
        <v>5580232.0</v>
      </c>
      <c r="P2745" s="1">
        <v>65.7</v>
      </c>
      <c r="Q2745" s="1">
        <v>1595292.0</v>
      </c>
      <c r="R2745" s="1">
        <v>9.13</v>
      </c>
      <c r="S2745" s="1">
        <v>1.1140473E7</v>
      </c>
      <c r="T2745" s="1">
        <v>28.71</v>
      </c>
      <c r="U2745" s="1">
        <v>2676532.0</v>
      </c>
    </row>
    <row r="2746" ht="13.5" customHeight="1">
      <c r="A2746" s="1">
        <v>45839.0</v>
      </c>
      <c r="B2746" s="1">
        <v>51.01</v>
      </c>
      <c r="C2746" s="1">
        <v>1.0206905E7</v>
      </c>
      <c r="D2746" s="1">
        <v>42.8</v>
      </c>
      <c r="E2746" s="1">
        <v>1.2460208E7</v>
      </c>
      <c r="F2746" s="1">
        <v>61.75</v>
      </c>
      <c r="G2746" s="1">
        <v>7699389.0</v>
      </c>
      <c r="H2746" s="1">
        <v>66.48</v>
      </c>
      <c r="I2746" s="1">
        <v>1.8080866E7</v>
      </c>
      <c r="J2746" s="1">
        <v>18.51</v>
      </c>
      <c r="K2746" s="1">
        <v>9342902.0</v>
      </c>
      <c r="L2746" s="1">
        <v>108.27</v>
      </c>
      <c r="M2746" s="1">
        <v>517860.0</v>
      </c>
      <c r="N2746" s="1">
        <v>51.13</v>
      </c>
      <c r="O2746" s="1">
        <v>5580232.0</v>
      </c>
      <c r="P2746" s="1">
        <v>65.7</v>
      </c>
      <c r="Q2746" s="1">
        <v>1595292.0</v>
      </c>
      <c r="R2746" s="1">
        <v>9.13</v>
      </c>
      <c r="S2746" s="1">
        <v>1.1140473E7</v>
      </c>
      <c r="T2746" s="1">
        <v>28.71</v>
      </c>
      <c r="U2746" s="1">
        <v>2676532.0</v>
      </c>
    </row>
    <row r="2747" ht="13.5" customHeight="1">
      <c r="A2747" s="1">
        <v>45840.0</v>
      </c>
      <c r="B2747" s="1">
        <v>52.0</v>
      </c>
      <c r="C2747" s="1">
        <v>1.0624392E7</v>
      </c>
      <c r="D2747" s="1">
        <v>44.06</v>
      </c>
      <c r="E2747" s="1">
        <v>8876650.0</v>
      </c>
      <c r="F2747" s="1">
        <v>60.85</v>
      </c>
      <c r="G2747" s="1">
        <v>1.0888972E7</v>
      </c>
      <c r="H2747" s="1">
        <v>65.19</v>
      </c>
      <c r="I2747" s="1">
        <v>1.3588786E7</v>
      </c>
      <c r="J2747" s="1">
        <v>19.39</v>
      </c>
      <c r="K2747" s="1">
        <v>1.2606261E7</v>
      </c>
      <c r="L2747" s="1">
        <v>109.94</v>
      </c>
      <c r="M2747" s="1">
        <v>714869.0</v>
      </c>
      <c r="N2747" s="1">
        <v>50.76</v>
      </c>
      <c r="O2747" s="1">
        <v>5376415.0</v>
      </c>
      <c r="P2747" s="1">
        <v>64.72</v>
      </c>
      <c r="Q2747" s="1">
        <v>2882854.0</v>
      </c>
      <c r="R2747" s="1">
        <v>9.2</v>
      </c>
      <c r="S2747" s="1">
        <v>1.2859137E7</v>
      </c>
      <c r="T2747" s="1">
        <v>27.85</v>
      </c>
      <c r="U2747" s="1">
        <v>4307500.0</v>
      </c>
    </row>
    <row r="2748" ht="13.5" customHeight="1">
      <c r="A2748" s="1">
        <v>45841.0</v>
      </c>
      <c r="B2748" s="1">
        <v>52.17</v>
      </c>
      <c r="C2748" s="1">
        <v>3521497.0</v>
      </c>
      <c r="D2748" s="1">
        <v>43.79</v>
      </c>
      <c r="E2748" s="1">
        <v>6099540.0</v>
      </c>
      <c r="F2748" s="1">
        <v>60.91</v>
      </c>
      <c r="G2748" s="1">
        <v>6161288.0</v>
      </c>
      <c r="H2748" s="1">
        <v>65.56</v>
      </c>
      <c r="I2748" s="1">
        <v>6655061.0</v>
      </c>
      <c r="J2748" s="1">
        <v>19.2</v>
      </c>
      <c r="K2748" s="1">
        <v>7289172.0</v>
      </c>
      <c r="L2748" s="1">
        <v>110.31</v>
      </c>
      <c r="M2748" s="1">
        <v>464994.0</v>
      </c>
      <c r="N2748" s="1">
        <v>50.5</v>
      </c>
      <c r="O2748" s="1">
        <v>2072864.0</v>
      </c>
      <c r="P2748" s="1">
        <v>63.59</v>
      </c>
      <c r="Q2748" s="1">
        <v>2653280.0</v>
      </c>
      <c r="R2748" s="1">
        <v>9.24</v>
      </c>
      <c r="S2748" s="1">
        <v>6529334.0</v>
      </c>
      <c r="T2748" s="1">
        <v>27.8</v>
      </c>
      <c r="U2748" s="1">
        <v>3044994.0</v>
      </c>
    </row>
    <row r="2749" ht="13.5" customHeight="1">
      <c r="A2749" s="1">
        <v>45842.0</v>
      </c>
      <c r="B2749" s="1">
        <v>51.77</v>
      </c>
      <c r="C2749" s="1">
        <v>1759619.0</v>
      </c>
      <c r="D2749" s="1">
        <v>43.77</v>
      </c>
      <c r="E2749" s="1">
        <v>1.189825E7</v>
      </c>
      <c r="F2749" s="1">
        <v>60.89</v>
      </c>
      <c r="G2749" s="1">
        <v>1453393.0</v>
      </c>
      <c r="H2749" s="1">
        <v>65.43</v>
      </c>
      <c r="I2749" s="1">
        <v>5913293.0</v>
      </c>
      <c r="J2749" s="1">
        <v>19.16</v>
      </c>
      <c r="K2749" s="1">
        <v>4232482.0</v>
      </c>
      <c r="L2749" s="1">
        <v>110.5</v>
      </c>
      <c r="M2749" s="1">
        <v>233091.0</v>
      </c>
      <c r="N2749" s="1">
        <v>50.73</v>
      </c>
      <c r="O2749" s="1">
        <v>896678.0</v>
      </c>
      <c r="P2749" s="1">
        <v>63.35</v>
      </c>
      <c r="Q2749" s="1">
        <v>2066521.0</v>
      </c>
      <c r="R2749" s="1">
        <v>9.31</v>
      </c>
      <c r="S2749" s="1">
        <v>4536714.0</v>
      </c>
      <c r="T2749" s="1">
        <v>27.67</v>
      </c>
      <c r="U2749" s="1">
        <v>869736.0</v>
      </c>
    </row>
    <row r="2750" ht="13.5" customHeight="1">
      <c r="A2750" s="1">
        <v>45845.0</v>
      </c>
      <c r="B2750" s="1">
        <v>51.68</v>
      </c>
      <c r="C2750" s="1">
        <v>6803910.0</v>
      </c>
      <c r="D2750" s="1">
        <v>43.39</v>
      </c>
      <c r="E2750" s="1">
        <v>3.6710123E7</v>
      </c>
      <c r="F2750" s="1">
        <v>60.32</v>
      </c>
      <c r="G2750" s="1">
        <v>9774556.0</v>
      </c>
      <c r="H2750" s="1">
        <v>64.75</v>
      </c>
      <c r="I2750" s="1">
        <v>1.7815773E7</v>
      </c>
      <c r="J2750" s="1">
        <v>19.19</v>
      </c>
      <c r="K2750" s="1">
        <v>1.6277803E7</v>
      </c>
      <c r="L2750" s="1">
        <v>109.46</v>
      </c>
      <c r="M2750" s="1">
        <v>935837.0</v>
      </c>
      <c r="N2750" s="1">
        <v>49.61</v>
      </c>
      <c r="O2750" s="1">
        <v>6808661.0</v>
      </c>
      <c r="P2750" s="1">
        <v>62.79</v>
      </c>
      <c r="Q2750" s="1">
        <v>2139449.0</v>
      </c>
      <c r="R2750" s="1">
        <v>9.27</v>
      </c>
      <c r="S2750" s="1">
        <v>1.5076752E7</v>
      </c>
      <c r="T2750" s="1">
        <v>27.3</v>
      </c>
      <c r="U2750" s="1">
        <v>3013510.0</v>
      </c>
    </row>
    <row r="2751" ht="13.5" customHeight="1">
      <c r="A2751" s="1">
        <v>45846.0</v>
      </c>
      <c r="B2751" s="1">
        <v>53.12</v>
      </c>
      <c r="C2751" s="1">
        <v>8921644.0</v>
      </c>
      <c r="D2751" s="1">
        <v>43.97</v>
      </c>
      <c r="E2751" s="1">
        <v>2.5772262E7</v>
      </c>
      <c r="F2751" s="1">
        <v>60.55</v>
      </c>
      <c r="G2751" s="1">
        <v>7218358.0</v>
      </c>
      <c r="H2751" s="1">
        <v>64.66</v>
      </c>
      <c r="I2751" s="1">
        <v>1.2438636E7</v>
      </c>
      <c r="J2751" s="1">
        <v>19.99</v>
      </c>
      <c r="K2751" s="1">
        <v>1.5249147E7</v>
      </c>
      <c r="L2751" s="1">
        <v>110.43</v>
      </c>
      <c r="M2751" s="1">
        <v>1187483.0</v>
      </c>
      <c r="N2751" s="1">
        <v>50.07</v>
      </c>
      <c r="O2751" s="1">
        <v>6349102.0</v>
      </c>
      <c r="P2751" s="1">
        <v>63.39</v>
      </c>
      <c r="Q2751" s="1">
        <v>1505313.0</v>
      </c>
      <c r="R2751" s="1">
        <v>9.47</v>
      </c>
      <c r="S2751" s="1">
        <v>1.6209055E7</v>
      </c>
      <c r="T2751" s="1">
        <v>28.05</v>
      </c>
      <c r="U2751" s="1">
        <v>4589761.0</v>
      </c>
    </row>
    <row r="2752" ht="13.5" customHeight="1">
      <c r="A2752" s="1">
        <v>45847.0</v>
      </c>
      <c r="B2752" s="1">
        <v>53.71</v>
      </c>
      <c r="C2752" s="1">
        <v>6815074.0</v>
      </c>
      <c r="D2752" s="1">
        <v>43.78</v>
      </c>
      <c r="E2752" s="1">
        <v>2.0627897E7</v>
      </c>
      <c r="F2752" s="1">
        <v>59.95</v>
      </c>
      <c r="G2752" s="1">
        <v>7456898.0</v>
      </c>
      <c r="H2752" s="1">
        <v>63.77</v>
      </c>
      <c r="I2752" s="1">
        <v>1.0920751E7</v>
      </c>
      <c r="J2752" s="1">
        <v>19.81</v>
      </c>
      <c r="K2752" s="1">
        <v>1.2151419E7</v>
      </c>
      <c r="L2752" s="1">
        <v>109.39</v>
      </c>
      <c r="M2752" s="1">
        <v>1439384.0</v>
      </c>
      <c r="N2752" s="1">
        <v>49.91</v>
      </c>
      <c r="O2752" s="1">
        <v>2358484.0</v>
      </c>
      <c r="P2752" s="1">
        <v>63.25</v>
      </c>
      <c r="Q2752" s="1">
        <v>2006937.0</v>
      </c>
      <c r="R2752" s="1">
        <v>9.43</v>
      </c>
      <c r="S2752" s="1">
        <v>8854721.0</v>
      </c>
      <c r="T2752" s="1">
        <v>27.93</v>
      </c>
      <c r="U2752" s="1">
        <v>2729209.0</v>
      </c>
    </row>
    <row r="2753" ht="13.5" customHeight="1">
      <c r="A2753" s="1">
        <v>45848.0</v>
      </c>
      <c r="B2753" s="1">
        <v>53.84</v>
      </c>
      <c r="C2753" s="1">
        <v>9408165.0</v>
      </c>
      <c r="D2753" s="1">
        <v>43.46</v>
      </c>
      <c r="E2753" s="1">
        <v>2.2498689E7</v>
      </c>
      <c r="F2753" s="1">
        <v>60.8</v>
      </c>
      <c r="G2753" s="1">
        <v>1.8042243E7</v>
      </c>
      <c r="H2753" s="1">
        <v>64.61</v>
      </c>
      <c r="I2753" s="1">
        <v>1.4137609E7</v>
      </c>
      <c r="J2753" s="1">
        <v>19.64</v>
      </c>
      <c r="K2753" s="1">
        <v>1.511091E7</v>
      </c>
      <c r="L2753" s="1">
        <v>110.56</v>
      </c>
      <c r="M2753" s="1">
        <v>1233911.0</v>
      </c>
      <c r="N2753" s="1">
        <v>50.34</v>
      </c>
      <c r="O2753" s="1">
        <v>5506963.0</v>
      </c>
      <c r="P2753" s="1">
        <v>62.77</v>
      </c>
      <c r="Q2753" s="1">
        <v>1696340.0</v>
      </c>
      <c r="R2753" s="1">
        <v>9.47</v>
      </c>
      <c r="S2753" s="1">
        <v>1.0364215E7</v>
      </c>
      <c r="T2753" s="1">
        <v>27.5</v>
      </c>
      <c r="U2753" s="1">
        <v>3143242.0</v>
      </c>
    </row>
    <row r="2754" ht="13.5" customHeight="1">
      <c r="A2754" s="1">
        <v>45849.0</v>
      </c>
      <c r="B2754" s="1">
        <v>54.87</v>
      </c>
      <c r="C2754" s="1">
        <v>5633393.0</v>
      </c>
      <c r="D2754" s="1">
        <v>43.91</v>
      </c>
      <c r="E2754" s="1">
        <v>1.9354119E7</v>
      </c>
      <c r="F2754" s="1">
        <v>60.97</v>
      </c>
      <c r="G2754" s="1">
        <v>1.0529655E7</v>
      </c>
      <c r="H2754" s="1">
        <v>64.78</v>
      </c>
      <c r="I2754" s="1">
        <v>8789737.0</v>
      </c>
      <c r="J2754" s="1">
        <v>20.06</v>
      </c>
      <c r="K2754" s="1">
        <v>1.2115804E7</v>
      </c>
      <c r="L2754" s="1">
        <v>112.89</v>
      </c>
      <c r="M2754" s="1">
        <v>1403457.0</v>
      </c>
      <c r="N2754" s="1">
        <v>50.43</v>
      </c>
      <c r="O2754" s="1">
        <v>3975098.0</v>
      </c>
      <c r="P2754" s="1">
        <v>62.27</v>
      </c>
      <c r="Q2754" s="1">
        <v>1953878.0</v>
      </c>
      <c r="R2754" s="1">
        <v>9.63</v>
      </c>
      <c r="S2754" s="1">
        <v>1.1766655E7</v>
      </c>
      <c r="T2754" s="1">
        <v>27.61</v>
      </c>
      <c r="U2754" s="1">
        <v>1796165.0</v>
      </c>
    </row>
    <row r="2755" ht="13.5" customHeight="1">
      <c r="A2755" s="1">
        <v>45852.0</v>
      </c>
      <c r="B2755" s="1">
        <v>54.57</v>
      </c>
      <c r="C2755" s="1">
        <v>7142509.0</v>
      </c>
      <c r="D2755" s="1">
        <v>43.57</v>
      </c>
      <c r="E2755" s="1">
        <v>1.2937517E7</v>
      </c>
      <c r="F2755" s="1">
        <v>61.92</v>
      </c>
      <c r="G2755" s="1">
        <v>1.0600739E7</v>
      </c>
      <c r="H2755" s="1">
        <v>66.31</v>
      </c>
      <c r="I2755" s="1">
        <v>7722824.0</v>
      </c>
      <c r="J2755" s="1">
        <v>19.73</v>
      </c>
      <c r="K2755" s="1">
        <v>1.0013643E7</v>
      </c>
      <c r="L2755" s="1">
        <v>113.85</v>
      </c>
      <c r="M2755" s="1">
        <v>906778.0</v>
      </c>
      <c r="N2755" s="1">
        <v>51.08</v>
      </c>
      <c r="O2755" s="1">
        <v>3166159.0</v>
      </c>
      <c r="P2755" s="1">
        <v>62.62</v>
      </c>
      <c r="Q2755" s="1">
        <v>1235627.0</v>
      </c>
      <c r="R2755" s="1">
        <v>9.68</v>
      </c>
      <c r="S2755" s="1">
        <v>9677774.0</v>
      </c>
      <c r="T2755" s="1">
        <v>27.92</v>
      </c>
      <c r="U2755" s="1">
        <v>2597542.0</v>
      </c>
    </row>
    <row r="2756" ht="13.5" customHeight="1">
      <c r="A2756" s="1">
        <v>45853.0</v>
      </c>
      <c r="B2756" s="1">
        <v>54.1</v>
      </c>
      <c r="C2756" s="1">
        <v>4260564.0</v>
      </c>
      <c r="D2756" s="1">
        <v>42.97</v>
      </c>
      <c r="E2756" s="1">
        <v>1.4979087E7</v>
      </c>
      <c r="F2756" s="1">
        <v>62.1</v>
      </c>
      <c r="G2756" s="1">
        <v>9930511.0</v>
      </c>
      <c r="H2756" s="1">
        <v>66.69</v>
      </c>
      <c r="I2756" s="1">
        <v>9262721.0</v>
      </c>
      <c r="J2756" s="1">
        <v>19.5</v>
      </c>
      <c r="K2756" s="1">
        <v>1.5489607E7</v>
      </c>
      <c r="L2756" s="1">
        <v>112.7</v>
      </c>
      <c r="M2756" s="1">
        <v>1043837.0</v>
      </c>
      <c r="N2756" s="1">
        <v>51.04</v>
      </c>
      <c r="O2756" s="1">
        <v>4051026.0</v>
      </c>
      <c r="P2756" s="1">
        <v>62.25</v>
      </c>
      <c r="Q2756" s="1">
        <v>1489473.0</v>
      </c>
      <c r="R2756" s="1">
        <v>9.67</v>
      </c>
      <c r="S2756" s="1">
        <v>8881656.0</v>
      </c>
      <c r="T2756" s="1">
        <v>27.47</v>
      </c>
      <c r="U2756" s="1">
        <v>2999819.0</v>
      </c>
    </row>
    <row r="2757" ht="13.5" customHeight="1">
      <c r="A2757" s="1">
        <v>45854.0</v>
      </c>
      <c r="B2757" s="1">
        <v>53.56</v>
      </c>
      <c r="C2757" s="1">
        <v>5051365.0</v>
      </c>
      <c r="D2757" s="1">
        <v>42.33</v>
      </c>
      <c r="E2757" s="1">
        <v>1.3815916E7</v>
      </c>
      <c r="F2757" s="1">
        <v>61.91</v>
      </c>
      <c r="G2757" s="1">
        <v>9248911.0</v>
      </c>
      <c r="H2757" s="1">
        <v>66.24</v>
      </c>
      <c r="I2757" s="1">
        <v>6903587.0</v>
      </c>
      <c r="J2757" s="1">
        <v>19.12</v>
      </c>
      <c r="K2757" s="1">
        <v>1.4394164E7</v>
      </c>
      <c r="L2757" s="1">
        <v>112.17</v>
      </c>
      <c r="M2757" s="1">
        <v>1077092.0</v>
      </c>
      <c r="N2757" s="1">
        <v>50.83</v>
      </c>
      <c r="O2757" s="1">
        <v>2907289.0</v>
      </c>
      <c r="P2757" s="1">
        <v>61.63</v>
      </c>
      <c r="Q2757" s="1">
        <v>2659690.0</v>
      </c>
      <c r="R2757" s="1">
        <v>9.64</v>
      </c>
      <c r="S2757" s="1">
        <v>7731169.0</v>
      </c>
      <c r="T2757" s="1">
        <v>26.83</v>
      </c>
      <c r="U2757" s="1">
        <v>4346394.0</v>
      </c>
    </row>
    <row r="2758" ht="13.5" customHeight="1">
      <c r="A2758" s="1">
        <v>45855.0</v>
      </c>
      <c r="B2758" s="1">
        <v>53.68</v>
      </c>
      <c r="C2758" s="1">
        <v>6744785.0</v>
      </c>
      <c r="D2758" s="1">
        <v>42.62</v>
      </c>
      <c r="E2758" s="1">
        <v>1.3503426E7</v>
      </c>
      <c r="F2758" s="1">
        <v>61.58</v>
      </c>
      <c r="G2758" s="1">
        <v>7425549.0</v>
      </c>
      <c r="H2758" s="1">
        <v>65.59</v>
      </c>
      <c r="I2758" s="1">
        <v>1.2144776E7</v>
      </c>
      <c r="J2758" s="1">
        <v>19.3</v>
      </c>
      <c r="K2758" s="1">
        <v>2.4365352E7</v>
      </c>
      <c r="L2758" s="1">
        <v>112.63</v>
      </c>
      <c r="M2758" s="1">
        <v>828733.0</v>
      </c>
      <c r="N2758" s="1">
        <v>51.05</v>
      </c>
      <c r="O2758" s="1">
        <v>3787421.0</v>
      </c>
      <c r="P2758" s="1">
        <v>61.57</v>
      </c>
      <c r="Q2758" s="1">
        <v>1724123.0</v>
      </c>
      <c r="R2758" s="1">
        <v>9.73</v>
      </c>
      <c r="S2758" s="1">
        <v>1.0071041E7</v>
      </c>
      <c r="T2758" s="1">
        <v>26.74</v>
      </c>
      <c r="U2758" s="1">
        <v>2340545.0</v>
      </c>
    </row>
    <row r="2759" ht="13.5" customHeight="1">
      <c r="A2759" s="1">
        <v>45856.0</v>
      </c>
      <c r="B2759" s="1">
        <v>53.31</v>
      </c>
      <c r="C2759" s="1">
        <v>4837682.0</v>
      </c>
      <c r="D2759" s="1">
        <v>42.3</v>
      </c>
      <c r="E2759" s="1">
        <v>1.462485E7</v>
      </c>
      <c r="F2759" s="1">
        <v>61.88</v>
      </c>
      <c r="G2759" s="1">
        <v>5793202.0</v>
      </c>
      <c r="H2759" s="1">
        <v>65.52</v>
      </c>
      <c r="I2759" s="1">
        <v>6853536.0</v>
      </c>
      <c r="J2759" s="1">
        <v>19.31</v>
      </c>
      <c r="K2759" s="1">
        <v>1.5104681E7</v>
      </c>
      <c r="L2759" s="1">
        <v>112.97</v>
      </c>
      <c r="M2759" s="1">
        <v>918108.0</v>
      </c>
      <c r="N2759" s="1">
        <v>51.1</v>
      </c>
      <c r="O2759" s="1">
        <v>3453625.0</v>
      </c>
      <c r="P2759" s="1">
        <v>61.99</v>
      </c>
      <c r="Q2759" s="1">
        <v>1811399.0</v>
      </c>
      <c r="R2759" s="1">
        <v>9.93</v>
      </c>
      <c r="S2759" s="1">
        <v>1.0863469E7</v>
      </c>
      <c r="T2759" s="1">
        <v>27.2</v>
      </c>
      <c r="U2759" s="1">
        <v>2240774.0</v>
      </c>
    </row>
    <row r="2760" ht="13.5" customHeight="1">
      <c r="A2760" s="1">
        <v>45859.0</v>
      </c>
      <c r="B2760" s="1">
        <v>52.98</v>
      </c>
      <c r="C2760" s="1">
        <v>3021623.0</v>
      </c>
      <c r="D2760" s="1">
        <v>41.83</v>
      </c>
      <c r="E2760" s="1">
        <v>1.1749415E7</v>
      </c>
      <c r="F2760" s="1">
        <v>61.01</v>
      </c>
      <c r="G2760" s="1">
        <v>8749134.0</v>
      </c>
      <c r="H2760" s="1">
        <v>64.87</v>
      </c>
      <c r="I2760" s="1">
        <v>1.1493102E7</v>
      </c>
      <c r="J2760" s="1">
        <v>19.19</v>
      </c>
      <c r="K2760" s="1">
        <v>1.0592631E7</v>
      </c>
      <c r="L2760" s="1">
        <v>112.23</v>
      </c>
      <c r="M2760" s="1">
        <v>1067624.0</v>
      </c>
      <c r="N2760" s="1">
        <v>50.21</v>
      </c>
      <c r="O2760" s="1">
        <v>5399983.0</v>
      </c>
      <c r="P2760" s="1">
        <v>60.87</v>
      </c>
      <c r="Q2760" s="1">
        <v>3151698.0</v>
      </c>
      <c r="R2760" s="1">
        <v>9.9</v>
      </c>
      <c r="S2760" s="1">
        <v>9163158.0</v>
      </c>
      <c r="T2760" s="1">
        <v>26.95</v>
      </c>
      <c r="U2760" s="1">
        <v>2695989.0</v>
      </c>
    </row>
    <row r="2761" ht="13.5" customHeight="1">
      <c r="A2761" s="1">
        <v>45860.0</v>
      </c>
      <c r="B2761" s="1">
        <v>53.2</v>
      </c>
      <c r="C2761" s="1">
        <v>2736009.0</v>
      </c>
      <c r="D2761" s="1">
        <v>42.44</v>
      </c>
      <c r="E2761" s="1">
        <v>1.5840067E7</v>
      </c>
      <c r="F2761" s="1">
        <v>61.5</v>
      </c>
      <c r="G2761" s="1">
        <v>1.3439541E7</v>
      </c>
      <c r="H2761" s="1">
        <v>65.24</v>
      </c>
      <c r="I2761" s="1">
        <v>6672296.0</v>
      </c>
      <c r="J2761" s="1">
        <v>19.46</v>
      </c>
      <c r="K2761" s="1">
        <v>6784987.0</v>
      </c>
      <c r="L2761" s="1">
        <v>113.62</v>
      </c>
      <c r="M2761" s="1">
        <v>1156998.0</v>
      </c>
      <c r="N2761" s="1">
        <v>50.64</v>
      </c>
      <c r="O2761" s="1">
        <v>3266967.0</v>
      </c>
      <c r="P2761" s="1">
        <v>60.33</v>
      </c>
      <c r="Q2761" s="1">
        <v>4160426.0</v>
      </c>
      <c r="R2761" s="1">
        <v>10.05</v>
      </c>
      <c r="S2761" s="1">
        <v>1.3469697E7</v>
      </c>
      <c r="T2761" s="1">
        <v>26.72</v>
      </c>
      <c r="U2761" s="1">
        <v>3150341.0</v>
      </c>
    </row>
    <row r="2762" ht="13.5" customHeight="1">
      <c r="A2762" s="1">
        <v>45861.0</v>
      </c>
      <c r="B2762" s="1">
        <v>53.96</v>
      </c>
      <c r="C2762" s="1">
        <v>4977917.0</v>
      </c>
      <c r="D2762" s="1">
        <v>42.69</v>
      </c>
      <c r="E2762" s="1">
        <v>7551660.0</v>
      </c>
      <c r="F2762" s="1">
        <v>61.84</v>
      </c>
      <c r="G2762" s="1">
        <v>1.0084056E7</v>
      </c>
      <c r="H2762" s="1">
        <v>65.41</v>
      </c>
      <c r="I2762" s="1">
        <v>6202247.0</v>
      </c>
      <c r="J2762" s="1">
        <v>19.91</v>
      </c>
      <c r="K2762" s="1">
        <v>1.0139141E7</v>
      </c>
      <c r="L2762" s="1">
        <v>114.07</v>
      </c>
      <c r="M2762" s="1">
        <v>1188723.0</v>
      </c>
      <c r="N2762" s="1">
        <v>50.84</v>
      </c>
      <c r="O2762" s="1">
        <v>4081271.0</v>
      </c>
      <c r="P2762" s="1">
        <v>61.31</v>
      </c>
      <c r="Q2762" s="1">
        <v>2739555.0</v>
      </c>
      <c r="R2762" s="1">
        <v>10.22</v>
      </c>
      <c r="S2762" s="1">
        <v>1.1364967E7</v>
      </c>
      <c r="T2762" s="1">
        <v>26.75</v>
      </c>
      <c r="U2762" s="1">
        <v>2310037.0</v>
      </c>
    </row>
    <row r="2763" ht="13.5" customHeight="1">
      <c r="A2763" s="1">
        <v>45862.0</v>
      </c>
      <c r="B2763" s="1">
        <v>54.16</v>
      </c>
      <c r="C2763" s="1">
        <v>5291260.0</v>
      </c>
      <c r="D2763" s="1">
        <v>43.14</v>
      </c>
      <c r="E2763" s="1">
        <v>9033081.0</v>
      </c>
      <c r="F2763" s="1">
        <v>62.03</v>
      </c>
      <c r="G2763" s="1">
        <v>8868236.0</v>
      </c>
      <c r="H2763" s="1">
        <v>64.9</v>
      </c>
      <c r="I2763" s="1">
        <v>6919526.0</v>
      </c>
      <c r="J2763" s="1">
        <v>19.62</v>
      </c>
      <c r="K2763" s="1">
        <v>2.0505743E7</v>
      </c>
      <c r="L2763" s="1">
        <v>114.54</v>
      </c>
      <c r="M2763" s="1">
        <v>1015712.0</v>
      </c>
      <c r="N2763" s="1">
        <v>50.6</v>
      </c>
      <c r="O2763" s="1">
        <v>2840814.0</v>
      </c>
      <c r="P2763" s="1">
        <v>61.97</v>
      </c>
      <c r="Q2763" s="1">
        <v>2254629.0</v>
      </c>
      <c r="R2763" s="1">
        <v>10.79</v>
      </c>
      <c r="S2763" s="1">
        <v>3.2302278E7</v>
      </c>
      <c r="T2763" s="1">
        <v>27.26</v>
      </c>
      <c r="U2763" s="1">
        <v>2822579.0</v>
      </c>
    </row>
    <row r="2764" ht="13.5" customHeight="1">
      <c r="A2764" s="1">
        <v>45863.0</v>
      </c>
      <c r="B2764" s="1">
        <v>53.86</v>
      </c>
      <c r="C2764" s="1">
        <v>3505628.0</v>
      </c>
      <c r="D2764" s="1">
        <v>43.01</v>
      </c>
      <c r="E2764" s="1">
        <v>8045720.0</v>
      </c>
      <c r="F2764" s="1">
        <v>61.67</v>
      </c>
      <c r="G2764" s="1">
        <v>1.0323537E7</v>
      </c>
      <c r="H2764" s="1">
        <v>64.74</v>
      </c>
      <c r="I2764" s="1">
        <v>7060399.0</v>
      </c>
      <c r="J2764" s="1">
        <v>19.85</v>
      </c>
      <c r="K2764" s="1">
        <v>9580814.0</v>
      </c>
      <c r="L2764" s="1">
        <v>114.76</v>
      </c>
      <c r="M2764" s="1">
        <v>769695.0</v>
      </c>
      <c r="N2764" s="1">
        <v>50.4</v>
      </c>
      <c r="O2764" s="1">
        <v>8629062.0</v>
      </c>
      <c r="P2764" s="1">
        <v>61.34</v>
      </c>
      <c r="Q2764" s="1">
        <v>2197132.0</v>
      </c>
      <c r="R2764" s="1">
        <v>10.57</v>
      </c>
      <c r="S2764" s="1">
        <v>1.2937395E7</v>
      </c>
      <c r="T2764" s="1">
        <v>26.88</v>
      </c>
      <c r="U2764" s="1">
        <v>2483206.0</v>
      </c>
    </row>
    <row r="2765" ht="13.5" customHeight="1">
      <c r="A2765" s="1">
        <v>45866.0</v>
      </c>
      <c r="B2765" s="1">
        <v>54.91</v>
      </c>
      <c r="C2765" s="1">
        <v>7010470.0</v>
      </c>
      <c r="D2765" s="1">
        <v>43.87</v>
      </c>
      <c r="E2765" s="1">
        <v>8798274.0</v>
      </c>
      <c r="F2765" s="1">
        <v>61.33</v>
      </c>
      <c r="G2765" s="1">
        <v>7943153.0</v>
      </c>
      <c r="H2765" s="1">
        <v>64.34</v>
      </c>
      <c r="I2765" s="1">
        <v>5408372.0</v>
      </c>
      <c r="J2765" s="1">
        <v>20.61</v>
      </c>
      <c r="K2765" s="1">
        <v>1.347754E7</v>
      </c>
      <c r="L2765" s="1">
        <v>116.74</v>
      </c>
      <c r="M2765" s="1">
        <v>900782.0</v>
      </c>
      <c r="N2765" s="1">
        <v>50.61</v>
      </c>
      <c r="O2765" s="1">
        <v>3066177.0</v>
      </c>
      <c r="P2765" s="1">
        <v>61.94</v>
      </c>
      <c r="Q2765" s="1">
        <v>2009288.0</v>
      </c>
      <c r="R2765" s="1">
        <v>10.75</v>
      </c>
      <c r="S2765" s="1">
        <v>1.2488002E7</v>
      </c>
      <c r="T2765" s="1">
        <v>27.16</v>
      </c>
      <c r="U2765" s="1">
        <v>2699225.0</v>
      </c>
    </row>
    <row r="2766" ht="13.5" customHeight="1">
      <c r="A2766" s="1">
        <v>45867.0</v>
      </c>
      <c r="B2766" s="1">
        <v>55.2</v>
      </c>
      <c r="C2766" s="1">
        <v>7549853.0</v>
      </c>
      <c r="D2766" s="1">
        <v>44.39</v>
      </c>
      <c r="E2766" s="1">
        <v>8967714.0</v>
      </c>
      <c r="F2766" s="1">
        <v>62.08</v>
      </c>
      <c r="G2766" s="1">
        <v>6990066.0</v>
      </c>
      <c r="H2766" s="1">
        <v>64.74</v>
      </c>
      <c r="I2766" s="1">
        <v>6477498.0</v>
      </c>
      <c r="J2766" s="1">
        <v>20.9</v>
      </c>
      <c r="K2766" s="1">
        <v>1.5588812E7</v>
      </c>
      <c r="L2766" s="1">
        <v>118.12</v>
      </c>
      <c r="M2766" s="1">
        <v>1205981.0</v>
      </c>
      <c r="N2766" s="1">
        <v>50.95</v>
      </c>
      <c r="O2766" s="1">
        <v>4859031.0</v>
      </c>
      <c r="P2766" s="1">
        <v>62.8</v>
      </c>
      <c r="Q2766" s="1">
        <v>2248346.0</v>
      </c>
      <c r="R2766" s="1">
        <v>10.74</v>
      </c>
      <c r="S2766" s="1">
        <v>7758646.0</v>
      </c>
      <c r="T2766" s="1">
        <v>27.87</v>
      </c>
      <c r="U2766" s="1">
        <v>4570559.0</v>
      </c>
    </row>
    <row r="2767" ht="13.5" customHeight="1">
      <c r="A2767" s="1">
        <v>45868.0</v>
      </c>
      <c r="B2767" s="1">
        <v>54.94</v>
      </c>
      <c r="C2767" s="1">
        <v>4791422.0</v>
      </c>
      <c r="D2767" s="1">
        <v>44.12</v>
      </c>
      <c r="E2767" s="1">
        <v>7717374.0</v>
      </c>
      <c r="F2767" s="1">
        <v>62.25</v>
      </c>
      <c r="G2767" s="1">
        <v>5239901.0</v>
      </c>
      <c r="H2767" s="1">
        <v>65.02</v>
      </c>
      <c r="I2767" s="1">
        <v>5000488.0</v>
      </c>
      <c r="J2767" s="1">
        <v>20.87</v>
      </c>
      <c r="K2767" s="1">
        <v>1.8646968E7</v>
      </c>
      <c r="L2767" s="1">
        <v>116.68</v>
      </c>
      <c r="M2767" s="1">
        <v>929675.0</v>
      </c>
      <c r="N2767" s="1">
        <v>51.36</v>
      </c>
      <c r="O2767" s="1">
        <v>2363288.0</v>
      </c>
      <c r="P2767" s="1">
        <v>62.93</v>
      </c>
      <c r="Q2767" s="1">
        <v>2279386.0</v>
      </c>
      <c r="R2767" s="1">
        <v>10.72</v>
      </c>
      <c r="S2767" s="1">
        <v>9021058.0</v>
      </c>
      <c r="T2767" s="1">
        <v>27.77</v>
      </c>
      <c r="U2767" s="1">
        <v>2413242.0</v>
      </c>
    </row>
    <row r="2768" ht="13.5" customHeight="1">
      <c r="A2768" s="1">
        <v>45869.0</v>
      </c>
      <c r="B2768" s="1">
        <v>54.65</v>
      </c>
      <c r="C2768" s="1">
        <v>6952169.0</v>
      </c>
      <c r="D2768" s="1">
        <v>43.86</v>
      </c>
      <c r="E2768" s="1">
        <v>1.2939079E7</v>
      </c>
      <c r="F2768" s="1">
        <v>62.75</v>
      </c>
      <c r="G2768" s="1">
        <v>9035350.0</v>
      </c>
      <c r="H2768" s="1">
        <v>66.16</v>
      </c>
      <c r="I2768" s="1">
        <v>6974301.0</v>
      </c>
      <c r="J2768" s="1">
        <v>21.15</v>
      </c>
      <c r="K2768" s="1">
        <v>2.557585E7</v>
      </c>
      <c r="L2768" s="1">
        <v>115.53</v>
      </c>
      <c r="M2768" s="1">
        <v>1192468.0</v>
      </c>
      <c r="N2768" s="1">
        <v>51.5</v>
      </c>
      <c r="O2768" s="1">
        <v>3409117.0</v>
      </c>
      <c r="P2768" s="1">
        <v>58.97</v>
      </c>
      <c r="Q2768" s="1">
        <v>1.0024059E7</v>
      </c>
      <c r="R2768" s="1">
        <v>10.46</v>
      </c>
      <c r="S2768" s="1">
        <v>8147291.0</v>
      </c>
      <c r="T2768" s="1">
        <v>27.05</v>
      </c>
      <c r="U2768" s="1">
        <v>5332425.0</v>
      </c>
    </row>
    <row r="2769" ht="13.5" customHeight="1">
      <c r="A2769" s="1">
        <v>45870.0</v>
      </c>
      <c r="B2769" s="1">
        <v>53.86</v>
      </c>
      <c r="C2769" s="1">
        <v>5314971.0</v>
      </c>
      <c r="D2769" s="1">
        <v>42.72</v>
      </c>
      <c r="E2769" s="1">
        <v>1.0590397E7</v>
      </c>
      <c r="F2769" s="1">
        <v>63.73</v>
      </c>
      <c r="G2769" s="1">
        <v>1.6433271E7</v>
      </c>
      <c r="H2769" s="1">
        <v>66.76</v>
      </c>
      <c r="I2769" s="1">
        <v>3729424.0</v>
      </c>
      <c r="J2769" s="1">
        <v>20.43</v>
      </c>
      <c r="K2769" s="1">
        <v>2.0472982E7</v>
      </c>
      <c r="L2769" s="1">
        <v>114.9</v>
      </c>
      <c r="M2769" s="1">
        <v>2044473.0</v>
      </c>
      <c r="N2769" s="1">
        <v>51.32</v>
      </c>
      <c r="O2769" s="1">
        <v>3009168.0</v>
      </c>
      <c r="P2769" s="1">
        <v>57.61</v>
      </c>
      <c r="Q2769" s="1">
        <v>1.1205248E7</v>
      </c>
      <c r="R2769" s="1">
        <v>10.28</v>
      </c>
      <c r="S2769" s="1">
        <v>1.179717E7</v>
      </c>
      <c r="T2769" s="1">
        <v>27.35</v>
      </c>
      <c r="U2769" s="1">
        <v>5752581.0</v>
      </c>
    </row>
    <row r="2770" ht="13.5" customHeight="1">
      <c r="A2770" s="1">
        <v>45873.0</v>
      </c>
      <c r="B2770" s="1">
        <v>53.86</v>
      </c>
      <c r="C2770" s="1">
        <v>5314971.0</v>
      </c>
      <c r="D2770" s="1">
        <v>42.72</v>
      </c>
      <c r="E2770" s="1">
        <v>1.0590397E7</v>
      </c>
      <c r="F2770" s="1">
        <v>63.73</v>
      </c>
      <c r="G2770" s="1">
        <v>1.6433271E7</v>
      </c>
      <c r="H2770" s="1">
        <v>66.76</v>
      </c>
      <c r="I2770" s="1">
        <v>3729424.0</v>
      </c>
      <c r="J2770" s="1">
        <v>20.43</v>
      </c>
      <c r="K2770" s="1">
        <v>2.0472982E7</v>
      </c>
      <c r="L2770" s="1">
        <v>114.9</v>
      </c>
      <c r="M2770" s="1">
        <v>2044473.0</v>
      </c>
      <c r="N2770" s="1">
        <v>51.32</v>
      </c>
      <c r="O2770" s="1">
        <v>3009168.0</v>
      </c>
      <c r="P2770" s="1">
        <v>57.61</v>
      </c>
      <c r="Q2770" s="1">
        <v>1.1205248E7</v>
      </c>
      <c r="R2770" s="1">
        <v>10.28</v>
      </c>
      <c r="S2770" s="1">
        <v>1.179717E7</v>
      </c>
      <c r="T2770" s="1">
        <v>27.35</v>
      </c>
      <c r="U2770" s="1">
        <v>5752581.0</v>
      </c>
    </row>
    <row r="2771" ht="13.5" customHeight="1">
      <c r="A2771" s="1">
        <v>45874.0</v>
      </c>
      <c r="B2771" s="1">
        <v>54.05</v>
      </c>
      <c r="C2771" s="1">
        <v>1.2439788E7</v>
      </c>
      <c r="D2771" s="1">
        <v>43.31</v>
      </c>
      <c r="E2771" s="1">
        <v>1.3912919E7</v>
      </c>
      <c r="F2771" s="1">
        <v>64.4</v>
      </c>
      <c r="G2771" s="1">
        <v>2.0670098E7</v>
      </c>
      <c r="H2771" s="1">
        <v>67.42</v>
      </c>
      <c r="I2771" s="1">
        <v>5748196.0</v>
      </c>
      <c r="J2771" s="1">
        <v>20.79</v>
      </c>
      <c r="K2771" s="1">
        <v>1.221895E7</v>
      </c>
      <c r="L2771" s="1">
        <v>116.2148</v>
      </c>
      <c r="M2771" s="1">
        <v>1524820.0</v>
      </c>
      <c r="N2771" s="1">
        <v>51.41</v>
      </c>
      <c r="O2771" s="1">
        <v>4282116.0</v>
      </c>
      <c r="P2771" s="1">
        <v>57.95</v>
      </c>
      <c r="Q2771" s="1">
        <v>1.3529398E7</v>
      </c>
      <c r="R2771" s="1">
        <v>10.27</v>
      </c>
      <c r="S2771" s="1">
        <v>1.0751279E7</v>
      </c>
      <c r="T2771" s="1">
        <v>27.46</v>
      </c>
      <c r="U2771" s="1">
        <v>2878121.0</v>
      </c>
    </row>
    <row r="2772" ht="13.5" customHeight="1">
      <c r="A2772" s="1">
        <v>45875.0</v>
      </c>
      <c r="B2772" s="1">
        <v>53.91</v>
      </c>
      <c r="C2772" s="1">
        <v>1.6909196E7</v>
      </c>
      <c r="D2772" s="1">
        <v>43.12</v>
      </c>
      <c r="E2772" s="1">
        <v>1.3025139E7</v>
      </c>
      <c r="F2772" s="1">
        <v>64.62</v>
      </c>
      <c r="G2772" s="1">
        <v>1.0637895E7</v>
      </c>
      <c r="H2772" s="1">
        <v>68.42</v>
      </c>
      <c r="I2772" s="1">
        <v>6116257.0</v>
      </c>
      <c r="J2772" s="1">
        <v>20.39</v>
      </c>
      <c r="K2772" s="1">
        <v>1.4495472E7</v>
      </c>
      <c r="L2772" s="1">
        <v>117.54</v>
      </c>
      <c r="M2772" s="1">
        <v>1404371.0</v>
      </c>
      <c r="N2772" s="1">
        <v>50.64</v>
      </c>
      <c r="O2772" s="1">
        <v>6941362.0</v>
      </c>
      <c r="P2772" s="1">
        <v>58.0</v>
      </c>
      <c r="Q2772" s="1">
        <v>7025792.0</v>
      </c>
      <c r="R2772" s="1">
        <v>10.2</v>
      </c>
      <c r="S2772" s="1">
        <v>8047427.0</v>
      </c>
      <c r="T2772" s="1">
        <v>27.51</v>
      </c>
      <c r="U2772" s="1">
        <v>2864532.0</v>
      </c>
    </row>
    <row r="2773" ht="13.5" customHeight="1">
      <c r="A2773" s="1">
        <v>45876.0</v>
      </c>
      <c r="B2773" s="1">
        <v>53.62</v>
      </c>
      <c r="C2773" s="1">
        <v>1.2658771E7</v>
      </c>
      <c r="D2773" s="1">
        <v>41.81</v>
      </c>
      <c r="E2773" s="1">
        <v>1.3535728E7</v>
      </c>
      <c r="F2773" s="1">
        <v>64.76</v>
      </c>
      <c r="G2773" s="1">
        <v>1.186324E7</v>
      </c>
      <c r="H2773" s="1">
        <v>68.34</v>
      </c>
      <c r="I2773" s="1">
        <v>3203798.0</v>
      </c>
      <c r="J2773" s="1">
        <v>20.23</v>
      </c>
      <c r="K2773" s="1">
        <v>1.024716E7</v>
      </c>
      <c r="L2773" s="1">
        <v>116.76</v>
      </c>
      <c r="M2773" s="1">
        <v>1161411.0</v>
      </c>
      <c r="N2773" s="1">
        <v>50.73</v>
      </c>
      <c r="O2773" s="1">
        <v>5947530.0</v>
      </c>
      <c r="P2773" s="1">
        <v>58.22</v>
      </c>
      <c r="Q2773" s="1">
        <v>4004183.0</v>
      </c>
      <c r="R2773" s="1">
        <v>10.14</v>
      </c>
      <c r="S2773" s="1">
        <v>6639308.0</v>
      </c>
      <c r="T2773" s="1">
        <v>27.66</v>
      </c>
      <c r="U2773" s="1">
        <v>1910265.0</v>
      </c>
    </row>
    <row r="2774" ht="13.5" customHeight="1">
      <c r="A2774" s="1">
        <v>45877.0</v>
      </c>
      <c r="B2774" s="1">
        <v>53.94</v>
      </c>
      <c r="C2774" s="1">
        <v>6178629.0</v>
      </c>
      <c r="D2774" s="1">
        <v>41.7</v>
      </c>
      <c r="E2774" s="1">
        <v>1.3381382E7</v>
      </c>
      <c r="F2774" s="1">
        <v>64.69</v>
      </c>
      <c r="G2774" s="1">
        <v>1.6944984E7</v>
      </c>
      <c r="H2774" s="1">
        <v>67.97</v>
      </c>
      <c r="I2774" s="1">
        <v>2347499.0</v>
      </c>
      <c r="J2774" s="1">
        <v>20.47</v>
      </c>
      <c r="K2774" s="1">
        <v>8673422.0</v>
      </c>
      <c r="L2774" s="1">
        <v>117.65</v>
      </c>
      <c r="M2774" s="1">
        <v>1436356.0</v>
      </c>
      <c r="N2774" s="1">
        <v>48.69</v>
      </c>
      <c r="O2774" s="1">
        <v>1.0163592E7</v>
      </c>
      <c r="P2774" s="1">
        <v>57.97</v>
      </c>
      <c r="Q2774" s="1">
        <v>6650613.0</v>
      </c>
      <c r="R2774" s="1">
        <v>10.11</v>
      </c>
      <c r="S2774" s="1">
        <v>8190493.0</v>
      </c>
      <c r="T2774" s="1">
        <v>27.14</v>
      </c>
      <c r="U2774" s="1">
        <v>1808346.0</v>
      </c>
    </row>
    <row r="2775" ht="13.5" customHeight="1">
      <c r="A2775" s="1">
        <v>45880.0</v>
      </c>
      <c r="B2775" s="1">
        <v>53.45</v>
      </c>
      <c r="C2775" s="1">
        <v>7206581.0</v>
      </c>
      <c r="D2775" s="1">
        <v>41.2</v>
      </c>
      <c r="E2775" s="1">
        <v>1.0095646E7</v>
      </c>
      <c r="F2775" s="1">
        <v>65.47</v>
      </c>
      <c r="G2775" s="1">
        <v>2.6441727E7</v>
      </c>
      <c r="H2775" s="1">
        <v>68.89</v>
      </c>
      <c r="I2775" s="1">
        <v>3385391.0</v>
      </c>
      <c r="J2775" s="1">
        <v>20.0</v>
      </c>
      <c r="K2775" s="1">
        <v>7771107.0</v>
      </c>
      <c r="L2775" s="1">
        <v>114.97</v>
      </c>
      <c r="M2775" s="1">
        <v>1216009.0</v>
      </c>
      <c r="N2775" s="1">
        <v>49.32</v>
      </c>
      <c r="O2775" s="1">
        <v>3291717.0</v>
      </c>
      <c r="P2775" s="1">
        <v>57.93</v>
      </c>
      <c r="Q2775" s="1">
        <v>5421363.0</v>
      </c>
      <c r="R2775" s="1">
        <v>10.06</v>
      </c>
      <c r="S2775" s="1">
        <v>5490386.0</v>
      </c>
      <c r="T2775" s="1">
        <v>27.46</v>
      </c>
      <c r="U2775" s="1">
        <v>2372949.0</v>
      </c>
    </row>
    <row r="2776" ht="13.5" customHeight="1">
      <c r="A2776" s="1">
        <v>45881.0</v>
      </c>
      <c r="B2776" s="1">
        <v>53.5</v>
      </c>
      <c r="C2776" s="1">
        <v>6243941.0</v>
      </c>
      <c r="D2776" s="1">
        <v>41.18</v>
      </c>
      <c r="E2776" s="1">
        <v>1.1969481E7</v>
      </c>
      <c r="F2776" s="1">
        <v>65.23</v>
      </c>
      <c r="G2776" s="1">
        <v>9844798.0</v>
      </c>
      <c r="H2776" s="1">
        <v>69.05</v>
      </c>
      <c r="I2776" s="1">
        <v>3176145.0</v>
      </c>
      <c r="J2776" s="1">
        <v>20.43</v>
      </c>
      <c r="K2776" s="1">
        <v>1.1159135E7</v>
      </c>
      <c r="L2776" s="1">
        <v>115.04</v>
      </c>
      <c r="M2776" s="1">
        <v>1035105.0</v>
      </c>
      <c r="N2776" s="1">
        <v>49.16</v>
      </c>
      <c r="O2776" s="1">
        <v>2851271.0</v>
      </c>
      <c r="P2776" s="1">
        <v>58.08</v>
      </c>
      <c r="Q2776" s="1">
        <v>1.2582885E7</v>
      </c>
      <c r="R2776" s="1">
        <v>10.08</v>
      </c>
      <c r="S2776" s="1">
        <v>5679360.0</v>
      </c>
      <c r="T2776" s="1">
        <v>27.3</v>
      </c>
      <c r="U2776" s="1">
        <v>2569615.0</v>
      </c>
    </row>
    <row r="2777" ht="13.5" customHeight="1">
      <c r="A2777" s="1">
        <v>45882.0</v>
      </c>
      <c r="B2777" s="1">
        <v>53.57</v>
      </c>
      <c r="C2777" s="1">
        <v>5460612.0</v>
      </c>
      <c r="D2777" s="1">
        <v>41.2</v>
      </c>
      <c r="E2777" s="1">
        <v>1.1195707E7</v>
      </c>
      <c r="F2777" s="1">
        <v>65.64</v>
      </c>
      <c r="G2777" s="1">
        <v>1.0129232E7</v>
      </c>
      <c r="H2777" s="1">
        <v>70.24</v>
      </c>
      <c r="I2777" s="1">
        <v>6019808.0</v>
      </c>
      <c r="J2777" s="1">
        <v>20.72</v>
      </c>
      <c r="K2777" s="1">
        <v>1.1079415E7</v>
      </c>
      <c r="L2777" s="1">
        <v>114.75</v>
      </c>
      <c r="M2777" s="1">
        <v>1016386.0</v>
      </c>
      <c r="N2777" s="1">
        <v>50.12</v>
      </c>
      <c r="O2777" s="1">
        <v>3806119.0</v>
      </c>
      <c r="P2777" s="1">
        <v>57.29</v>
      </c>
      <c r="Q2777" s="1">
        <v>5082232.0</v>
      </c>
      <c r="R2777" s="1">
        <v>10.02</v>
      </c>
      <c r="S2777" s="1">
        <v>9887669.0</v>
      </c>
      <c r="T2777" s="1">
        <v>26.95</v>
      </c>
      <c r="U2777" s="1">
        <v>2914173.0</v>
      </c>
    </row>
    <row r="2778" ht="13.5" customHeight="1">
      <c r="A2778" s="1">
        <v>45883.0</v>
      </c>
      <c r="B2778" s="1">
        <v>53.86</v>
      </c>
      <c r="C2778" s="1">
        <v>5994217.0</v>
      </c>
      <c r="D2778" s="1">
        <v>41.15</v>
      </c>
      <c r="E2778" s="1">
        <v>9798853.0</v>
      </c>
      <c r="F2778" s="1">
        <v>66.57</v>
      </c>
      <c r="G2778" s="1">
        <v>7948404.0</v>
      </c>
      <c r="H2778" s="1">
        <v>70.77</v>
      </c>
      <c r="I2778" s="1">
        <v>5096044.0</v>
      </c>
      <c r="J2778" s="1">
        <v>20.91</v>
      </c>
      <c r="K2778" s="1">
        <v>8950374.0</v>
      </c>
      <c r="L2778" s="1">
        <v>115.03</v>
      </c>
      <c r="M2778" s="1">
        <v>832902.0</v>
      </c>
      <c r="N2778" s="1">
        <v>50.71</v>
      </c>
      <c r="O2778" s="1">
        <v>3404606.0</v>
      </c>
      <c r="P2778" s="1">
        <v>57.55</v>
      </c>
      <c r="Q2778" s="1">
        <v>2186940.0</v>
      </c>
      <c r="R2778" s="1">
        <v>10.17</v>
      </c>
      <c r="S2778" s="1">
        <v>9497087.0</v>
      </c>
      <c r="T2778" s="1">
        <v>27.11</v>
      </c>
      <c r="U2778" s="1">
        <v>1797215.0</v>
      </c>
    </row>
    <row r="2779" ht="13.5" customHeight="1">
      <c r="A2779" s="1">
        <v>45884.0</v>
      </c>
      <c r="B2779" s="1">
        <v>53.71</v>
      </c>
      <c r="C2779" s="1">
        <v>4354296.0</v>
      </c>
      <c r="D2779" s="1">
        <v>41.24</v>
      </c>
      <c r="E2779" s="1">
        <v>9031800.0</v>
      </c>
      <c r="F2779" s="1">
        <v>65.01</v>
      </c>
      <c r="G2779" s="1">
        <v>2.3524677E7</v>
      </c>
      <c r="H2779" s="1">
        <v>70.56</v>
      </c>
      <c r="I2779" s="1">
        <v>2837512.0</v>
      </c>
      <c r="J2779" s="1">
        <v>20.77</v>
      </c>
      <c r="K2779" s="1">
        <v>1.2230143E7</v>
      </c>
      <c r="L2779" s="1">
        <v>115.46</v>
      </c>
      <c r="M2779" s="1">
        <v>742781.0</v>
      </c>
      <c r="N2779" s="1">
        <v>50.68</v>
      </c>
      <c r="O2779" s="1">
        <v>5108212.0</v>
      </c>
      <c r="P2779" s="1">
        <v>57.5</v>
      </c>
      <c r="Q2779" s="1">
        <v>1559396.0</v>
      </c>
      <c r="R2779" s="1">
        <v>10.06</v>
      </c>
      <c r="S2779" s="1">
        <v>6309992.0</v>
      </c>
      <c r="T2779" s="1">
        <v>27.05</v>
      </c>
      <c r="U2779" s="1">
        <v>1904357.0</v>
      </c>
    </row>
    <row r="2780" ht="13.5" customHeight="1">
      <c r="A2780" s="1">
        <v>45887.0</v>
      </c>
      <c r="B2780" s="1">
        <v>53.23</v>
      </c>
      <c r="C2780" s="1">
        <v>7668479.0</v>
      </c>
      <c r="D2780" s="1">
        <v>41.12</v>
      </c>
      <c r="E2780" s="1">
        <v>1.636876E7</v>
      </c>
      <c r="F2780" s="1">
        <v>64.44</v>
      </c>
      <c r="G2780" s="1">
        <v>2.1884837E7</v>
      </c>
      <c r="H2780" s="1">
        <v>69.67</v>
      </c>
      <c r="I2780" s="1">
        <v>4551884.0</v>
      </c>
      <c r="J2780" s="1">
        <v>20.66</v>
      </c>
      <c r="K2780" s="1">
        <v>1.975633E7</v>
      </c>
      <c r="L2780" s="1">
        <v>115.52</v>
      </c>
      <c r="M2780" s="1">
        <v>847666.0</v>
      </c>
      <c r="N2780" s="1">
        <v>50.63</v>
      </c>
      <c r="O2780" s="1">
        <v>3455945.0</v>
      </c>
      <c r="P2780" s="1">
        <v>56.99</v>
      </c>
      <c r="Q2780" s="1">
        <v>1709573.0</v>
      </c>
      <c r="R2780" s="1">
        <v>10.0</v>
      </c>
      <c r="S2780" s="1">
        <v>8959982.0</v>
      </c>
      <c r="T2780" s="1">
        <v>26.82</v>
      </c>
      <c r="U2780" s="1">
        <v>2073988.0</v>
      </c>
    </row>
    <row r="2781" ht="13.5" customHeight="1">
      <c r="A2781" s="1">
        <v>45888.0</v>
      </c>
      <c r="B2781" s="1">
        <v>53.21</v>
      </c>
      <c r="C2781" s="1">
        <v>4818048.0</v>
      </c>
      <c r="D2781" s="1">
        <v>40.66</v>
      </c>
      <c r="E2781" s="1">
        <v>1.9514769E7</v>
      </c>
      <c r="F2781" s="1">
        <v>65.42</v>
      </c>
      <c r="G2781" s="1">
        <v>1.0369391E7</v>
      </c>
      <c r="H2781" s="1">
        <v>70.93</v>
      </c>
      <c r="I2781" s="1">
        <v>3306757.0</v>
      </c>
      <c r="J2781" s="1">
        <v>20.59</v>
      </c>
      <c r="K2781" s="1">
        <v>1.3744658E7</v>
      </c>
      <c r="L2781" s="1">
        <v>114.49</v>
      </c>
      <c r="M2781" s="1">
        <v>739627.0</v>
      </c>
      <c r="N2781" s="1">
        <v>51.25</v>
      </c>
      <c r="O2781" s="1">
        <v>3622226.0</v>
      </c>
      <c r="P2781" s="1">
        <v>56.85</v>
      </c>
      <c r="Q2781" s="1">
        <v>1687332.0</v>
      </c>
      <c r="R2781" s="1">
        <v>9.82</v>
      </c>
      <c r="S2781" s="1">
        <v>9938715.0</v>
      </c>
      <c r="T2781" s="1">
        <v>26.45</v>
      </c>
      <c r="U2781" s="1">
        <v>2893592.0</v>
      </c>
    </row>
    <row r="2782" ht="13.5" customHeight="1">
      <c r="A2782" s="1">
        <v>45889.0</v>
      </c>
      <c r="B2782" s="1">
        <v>53.54</v>
      </c>
      <c r="C2782" s="1">
        <v>7704346.0</v>
      </c>
      <c r="D2782" s="1">
        <v>41.1</v>
      </c>
      <c r="E2782" s="1">
        <v>1.9388644E7</v>
      </c>
      <c r="F2782" s="1">
        <v>66.62</v>
      </c>
      <c r="G2782" s="1">
        <v>1.1731629E7</v>
      </c>
      <c r="H2782" s="1">
        <v>71.95</v>
      </c>
      <c r="I2782" s="1">
        <v>6731322.0</v>
      </c>
      <c r="J2782" s="1">
        <v>20.8</v>
      </c>
      <c r="K2782" s="1">
        <v>1.6767585E7</v>
      </c>
      <c r="L2782" s="1">
        <v>115.69</v>
      </c>
      <c r="M2782" s="1">
        <v>749069.0</v>
      </c>
      <c r="N2782" s="1">
        <v>52.16</v>
      </c>
      <c r="O2782" s="1">
        <v>5354868.0</v>
      </c>
      <c r="P2782" s="1">
        <v>57.01</v>
      </c>
      <c r="Q2782" s="1">
        <v>1882488.0</v>
      </c>
      <c r="R2782" s="1">
        <v>9.92</v>
      </c>
      <c r="S2782" s="1">
        <v>9288273.0</v>
      </c>
      <c r="T2782" s="1">
        <v>26.49</v>
      </c>
      <c r="U2782" s="1">
        <v>3206325.0</v>
      </c>
    </row>
    <row r="2783" ht="13.5" customHeight="1">
      <c r="A2783" s="1">
        <v>45890.0</v>
      </c>
      <c r="B2783" s="1">
        <v>54.1044</v>
      </c>
      <c r="C2783" s="1">
        <v>6833002.0</v>
      </c>
      <c r="D2783" s="1">
        <v>41.94</v>
      </c>
      <c r="E2783" s="1">
        <v>2.6989854E7</v>
      </c>
      <c r="F2783" s="1">
        <v>66.7</v>
      </c>
      <c r="G2783" s="1">
        <v>9426028.0</v>
      </c>
      <c r="H2783" s="1">
        <v>71.62</v>
      </c>
      <c r="I2783" s="1">
        <v>5576009.0</v>
      </c>
      <c r="J2783" s="1">
        <v>21.17</v>
      </c>
      <c r="K2783" s="1">
        <v>1.639121E7</v>
      </c>
      <c r="L2783" s="1">
        <v>117.43</v>
      </c>
      <c r="M2783" s="1">
        <v>846553.0</v>
      </c>
      <c r="N2783" s="1">
        <v>52.59</v>
      </c>
      <c r="O2783" s="1">
        <v>4728084.0</v>
      </c>
      <c r="P2783" s="1">
        <v>57.41</v>
      </c>
      <c r="Q2783" s="1">
        <v>2322572.0</v>
      </c>
      <c r="R2783" s="1">
        <v>10.04</v>
      </c>
      <c r="S2783" s="1">
        <v>9489922.0</v>
      </c>
      <c r="T2783" s="1">
        <v>26.95</v>
      </c>
      <c r="U2783" s="1">
        <v>2259602.0</v>
      </c>
    </row>
    <row r="2784" ht="13.5" customHeight="1">
      <c r="A2784" s="1">
        <v>45891.0</v>
      </c>
      <c r="B2784" s="1">
        <v>55.28</v>
      </c>
      <c r="C2784" s="1">
        <v>1.1903922E7</v>
      </c>
      <c r="D2784" s="1">
        <v>43.07</v>
      </c>
      <c r="E2784" s="1">
        <v>3.1959084E7</v>
      </c>
      <c r="F2784" s="1">
        <v>66.33</v>
      </c>
      <c r="G2784" s="1">
        <v>1.2040029E7</v>
      </c>
      <c r="H2784" s="1">
        <v>70.8</v>
      </c>
      <c r="I2784" s="1">
        <v>5110465.0</v>
      </c>
      <c r="J2784" s="1">
        <v>22.68</v>
      </c>
      <c r="K2784" s="1">
        <v>4.7370543E7</v>
      </c>
      <c r="L2784" s="1">
        <v>120.77</v>
      </c>
      <c r="M2784" s="1">
        <v>1163541.0</v>
      </c>
      <c r="N2784" s="1">
        <v>52.61</v>
      </c>
      <c r="O2784" s="1">
        <v>6054424.0</v>
      </c>
      <c r="P2784" s="1">
        <v>57.4</v>
      </c>
      <c r="Q2784" s="1">
        <v>2555492.0</v>
      </c>
      <c r="R2784" s="1">
        <v>10.2</v>
      </c>
      <c r="S2784" s="1">
        <v>1.0049056E7</v>
      </c>
      <c r="T2784" s="1">
        <v>26.9</v>
      </c>
      <c r="U2784" s="1">
        <v>2967077.0</v>
      </c>
    </row>
    <row r="2785" ht="13.5" customHeight="1">
      <c r="A2785" s="1">
        <v>45894.0</v>
      </c>
      <c r="B2785" s="1">
        <v>55.96</v>
      </c>
      <c r="C2785" s="1">
        <v>1.3678226E7</v>
      </c>
      <c r="D2785" s="1">
        <v>43.03</v>
      </c>
      <c r="E2785" s="1">
        <v>3.1562578E7</v>
      </c>
      <c r="F2785" s="1">
        <v>66.01</v>
      </c>
      <c r="G2785" s="1">
        <v>1.1229308E7</v>
      </c>
      <c r="H2785" s="1">
        <v>70.4</v>
      </c>
      <c r="I2785" s="1">
        <v>4212893.0</v>
      </c>
      <c r="J2785" s="1">
        <v>23.15</v>
      </c>
      <c r="K2785" s="1">
        <v>2.8426702E7</v>
      </c>
      <c r="L2785" s="1">
        <v>121.69</v>
      </c>
      <c r="M2785" s="1">
        <v>752885.0</v>
      </c>
      <c r="N2785" s="1">
        <v>52.38</v>
      </c>
      <c r="O2785" s="1">
        <v>5871728.0</v>
      </c>
      <c r="P2785" s="1">
        <v>57.62</v>
      </c>
      <c r="Q2785" s="1">
        <v>1623646.0</v>
      </c>
      <c r="R2785" s="1">
        <v>10.18</v>
      </c>
      <c r="S2785" s="1">
        <v>8588685.0</v>
      </c>
      <c r="T2785" s="1">
        <v>26.54</v>
      </c>
      <c r="U2785" s="1">
        <v>3579611.0</v>
      </c>
    </row>
    <row r="2786" ht="13.5" customHeight="1">
      <c r="A2786" s="1">
        <v>45895.0</v>
      </c>
      <c r="B2786" s="1">
        <v>55.5</v>
      </c>
      <c r="C2786" s="1">
        <v>1.1547516E7</v>
      </c>
      <c r="D2786" s="1">
        <v>42.16</v>
      </c>
      <c r="E2786" s="1">
        <v>3.4407849E7</v>
      </c>
      <c r="F2786" s="1">
        <v>65.68</v>
      </c>
      <c r="G2786" s="1">
        <v>9554404.0</v>
      </c>
      <c r="H2786" s="1">
        <v>70.5</v>
      </c>
      <c r="I2786" s="1">
        <v>5395507.0</v>
      </c>
      <c r="J2786" s="1">
        <v>23.12</v>
      </c>
      <c r="K2786" s="1">
        <v>4.1128369E7</v>
      </c>
      <c r="L2786" s="1">
        <v>121.39</v>
      </c>
      <c r="M2786" s="1">
        <v>1373500.0</v>
      </c>
      <c r="N2786" s="1">
        <v>51.78</v>
      </c>
      <c r="O2786" s="1">
        <v>6442701.0</v>
      </c>
      <c r="P2786" s="1">
        <v>57.98</v>
      </c>
      <c r="Q2786" s="1">
        <v>3807943.0</v>
      </c>
      <c r="R2786" s="1">
        <v>10.26</v>
      </c>
      <c r="S2786" s="1">
        <v>1.3043896E7</v>
      </c>
      <c r="T2786" s="1">
        <v>26.14</v>
      </c>
      <c r="U2786" s="1">
        <v>6762003.0</v>
      </c>
    </row>
    <row r="2787" ht="13.5" customHeight="1">
      <c r="A2787" s="1">
        <v>45896.0</v>
      </c>
      <c r="B2787" s="1">
        <v>56.56</v>
      </c>
      <c r="C2787" s="1">
        <v>1.0717372E7</v>
      </c>
      <c r="D2787" s="1">
        <v>43.16</v>
      </c>
      <c r="E2787" s="1">
        <v>2.6042851E7</v>
      </c>
      <c r="F2787" s="1">
        <v>65.69</v>
      </c>
      <c r="G2787" s="1">
        <v>9555194.0</v>
      </c>
      <c r="H2787" s="1">
        <v>70.7</v>
      </c>
      <c r="I2787" s="1">
        <v>4468320.0</v>
      </c>
      <c r="J2787" s="1">
        <v>23.35</v>
      </c>
      <c r="K2787" s="1">
        <v>2.3872737E7</v>
      </c>
      <c r="L2787" s="1">
        <v>123.85</v>
      </c>
      <c r="M2787" s="1">
        <v>1138442.0</v>
      </c>
      <c r="N2787" s="1">
        <v>51.94</v>
      </c>
      <c r="O2787" s="1">
        <v>3720473.0</v>
      </c>
      <c r="P2787" s="1">
        <v>58.0</v>
      </c>
      <c r="Q2787" s="1">
        <v>2092991.0</v>
      </c>
      <c r="R2787" s="1">
        <v>10.42</v>
      </c>
      <c r="S2787" s="1">
        <v>1.1944021E7</v>
      </c>
      <c r="T2787" s="1">
        <v>26.14</v>
      </c>
      <c r="U2787" s="1">
        <v>6555041.0</v>
      </c>
    </row>
    <row r="2788" ht="13.5" customHeight="1">
      <c r="A2788" s="1">
        <v>45897.0</v>
      </c>
      <c r="B2788" s="1">
        <v>57.22</v>
      </c>
      <c r="C2788" s="1">
        <v>1.0412019E7</v>
      </c>
      <c r="D2788" s="1">
        <v>43.35</v>
      </c>
      <c r="E2788" s="1">
        <v>1.5662005E7</v>
      </c>
      <c r="F2788" s="1">
        <v>65.78</v>
      </c>
      <c r="G2788" s="1">
        <v>5760827.0</v>
      </c>
      <c r="H2788" s="1">
        <v>71.03</v>
      </c>
      <c r="I2788" s="1">
        <v>4823297.0</v>
      </c>
      <c r="J2788" s="1">
        <v>23.34</v>
      </c>
      <c r="K2788" s="1">
        <v>1.2523918E7</v>
      </c>
      <c r="L2788" s="1">
        <v>124.34</v>
      </c>
      <c r="M2788" s="1">
        <v>705799.0</v>
      </c>
      <c r="N2788" s="1">
        <v>51.61</v>
      </c>
      <c r="O2788" s="1">
        <v>4335712.0</v>
      </c>
      <c r="P2788" s="1">
        <v>58.23</v>
      </c>
      <c r="Q2788" s="1">
        <v>1891882.0</v>
      </c>
      <c r="R2788" s="1">
        <v>10.42</v>
      </c>
      <c r="S2788" s="1">
        <v>9373252.0</v>
      </c>
      <c r="T2788" s="1">
        <v>26.19</v>
      </c>
      <c r="U2788" s="1">
        <v>5866088.0</v>
      </c>
    </row>
    <row r="2789" ht="13.5" customHeight="1">
      <c r="A2789" s="1">
        <v>45898.0</v>
      </c>
      <c r="B2789" s="1">
        <v>56.77</v>
      </c>
      <c r="C2789" s="1">
        <v>2.3068715E7</v>
      </c>
      <c r="D2789" s="1">
        <v>43.49</v>
      </c>
      <c r="E2789" s="1">
        <v>1.409619E7</v>
      </c>
      <c r="F2789" s="1">
        <v>66.45</v>
      </c>
      <c r="G2789" s="1">
        <v>7282976.0</v>
      </c>
      <c r="H2789" s="1">
        <v>71.52</v>
      </c>
      <c r="I2789" s="1">
        <v>5686301.0</v>
      </c>
      <c r="J2789" s="1">
        <v>22.84</v>
      </c>
      <c r="K2789" s="1">
        <v>2.0265097E7</v>
      </c>
      <c r="L2789" s="1">
        <v>124.62</v>
      </c>
      <c r="M2789" s="1">
        <v>883648.0</v>
      </c>
      <c r="N2789" s="1">
        <v>51.87</v>
      </c>
      <c r="O2789" s="1">
        <v>4543406.0</v>
      </c>
      <c r="P2789" s="1">
        <v>58.32</v>
      </c>
      <c r="Q2789" s="1">
        <v>1915961.0</v>
      </c>
      <c r="R2789" s="1">
        <v>10.34</v>
      </c>
      <c r="S2789" s="1">
        <v>6717020.0</v>
      </c>
      <c r="T2789" s="1">
        <v>26.43</v>
      </c>
      <c r="U2789" s="1">
        <v>2162146.0</v>
      </c>
    </row>
    <row r="2790" ht="13.5" customHeight="1">
      <c r="A2790" s="1">
        <v>45901.0</v>
      </c>
      <c r="B2790" s="1">
        <v>56.77</v>
      </c>
      <c r="C2790" s="1">
        <v>2.3068715E7</v>
      </c>
      <c r="D2790" s="1">
        <v>43.49</v>
      </c>
      <c r="E2790" s="1">
        <v>1.409619E7</v>
      </c>
      <c r="F2790" s="1">
        <v>66.45</v>
      </c>
      <c r="G2790" s="1">
        <v>7282976.0</v>
      </c>
      <c r="H2790" s="1">
        <v>71.52</v>
      </c>
      <c r="I2790" s="1">
        <v>5686301.0</v>
      </c>
      <c r="J2790" s="1">
        <v>22.84</v>
      </c>
      <c r="K2790" s="1">
        <v>2.0265097E7</v>
      </c>
      <c r="L2790" s="1">
        <v>124.62</v>
      </c>
      <c r="M2790" s="1">
        <v>883648.0</v>
      </c>
      <c r="N2790" s="1">
        <v>51.87</v>
      </c>
      <c r="O2790" s="1">
        <v>4543406.0</v>
      </c>
      <c r="P2790" s="1">
        <v>58.32</v>
      </c>
      <c r="Q2790" s="1">
        <v>1915961.0</v>
      </c>
      <c r="R2790" s="1">
        <v>10.34</v>
      </c>
      <c r="S2790" s="1">
        <v>6717020.0</v>
      </c>
      <c r="T2790" s="1">
        <v>26.43</v>
      </c>
      <c r="U2790" s="1">
        <v>2162146.0</v>
      </c>
    </row>
    <row r="2791" ht="13.5" customHeight="1">
      <c r="A2791" s="1">
        <v>45902.0</v>
      </c>
      <c r="B2791" s="1">
        <v>56.937</v>
      </c>
      <c r="C2791" s="1">
        <v>1.838216E7</v>
      </c>
      <c r="D2791" s="1">
        <v>44.11</v>
      </c>
      <c r="E2791" s="1">
        <v>2.0316905E7</v>
      </c>
      <c r="F2791" s="1">
        <v>66.56</v>
      </c>
      <c r="G2791" s="1">
        <v>9369017.0</v>
      </c>
      <c r="H2791" s="1">
        <v>71.28</v>
      </c>
      <c r="I2791" s="1">
        <v>5467419.0</v>
      </c>
      <c r="J2791" s="1">
        <v>23.4</v>
      </c>
      <c r="K2791" s="1">
        <v>1.4628865E7</v>
      </c>
      <c r="L2791" s="1">
        <v>122.93</v>
      </c>
      <c r="M2791" s="1">
        <v>1596699.0</v>
      </c>
      <c r="N2791" s="1">
        <v>51.72</v>
      </c>
      <c r="O2791" s="1">
        <v>5600101.0</v>
      </c>
      <c r="P2791" s="1">
        <v>58.36</v>
      </c>
      <c r="Q2791" s="1">
        <v>2122666.0</v>
      </c>
      <c r="R2791" s="1">
        <v>10.43</v>
      </c>
      <c r="S2791" s="1">
        <v>8195716.0</v>
      </c>
      <c r="T2791" s="1">
        <v>26.55</v>
      </c>
      <c r="U2791" s="1">
        <v>2462602.0</v>
      </c>
    </row>
    <row r="2792" ht="13.5" customHeight="1">
      <c r="A2792" s="1">
        <v>45903.0</v>
      </c>
      <c r="B2792" s="1">
        <v>56.12</v>
      </c>
      <c r="C2792" s="1">
        <v>1.1235796E7</v>
      </c>
      <c r="D2792" s="1">
        <v>43.08</v>
      </c>
      <c r="E2792" s="1">
        <v>2.5815251E7</v>
      </c>
      <c r="F2792" s="1">
        <v>66.68</v>
      </c>
      <c r="G2792" s="1">
        <v>8941116.0</v>
      </c>
      <c r="H2792" s="1">
        <v>71.88</v>
      </c>
      <c r="I2792" s="1">
        <v>4506080.0</v>
      </c>
      <c r="J2792" s="1">
        <v>22.75</v>
      </c>
      <c r="K2792" s="1">
        <v>1.2105661E7</v>
      </c>
      <c r="L2792" s="1">
        <v>121.63</v>
      </c>
      <c r="M2792" s="1">
        <v>1664749.0</v>
      </c>
      <c r="N2792" s="1">
        <v>52.04</v>
      </c>
      <c r="O2792" s="1">
        <v>4311826.0</v>
      </c>
      <c r="P2792" s="1">
        <v>58.27</v>
      </c>
      <c r="Q2792" s="1">
        <v>2108032.0</v>
      </c>
      <c r="R2792" s="1">
        <v>10.18</v>
      </c>
      <c r="S2792" s="1">
        <v>8958123.0</v>
      </c>
      <c r="T2792" s="1">
        <v>26.13</v>
      </c>
      <c r="U2792" s="1">
        <v>2189935.0</v>
      </c>
    </row>
    <row r="2793" ht="13.5" customHeight="1">
      <c r="A2793" s="1">
        <v>45904.0</v>
      </c>
      <c r="B2793" s="1">
        <v>55.59</v>
      </c>
      <c r="C2793" s="1">
        <v>1.1358362E7</v>
      </c>
      <c r="D2793" s="1">
        <v>43.39</v>
      </c>
      <c r="E2793" s="1">
        <v>1.4452783E7</v>
      </c>
      <c r="F2793" s="1">
        <v>66.58</v>
      </c>
      <c r="G2793" s="1">
        <v>6922267.0</v>
      </c>
      <c r="H2793" s="1">
        <v>71.07</v>
      </c>
      <c r="I2793" s="1">
        <v>5970718.0</v>
      </c>
      <c r="J2793" s="1">
        <v>22.8</v>
      </c>
      <c r="K2793" s="1">
        <v>1.5521164E7</v>
      </c>
      <c r="L2793" s="1">
        <v>120.93</v>
      </c>
      <c r="M2793" s="1">
        <v>1075476.0</v>
      </c>
      <c r="N2793" s="1">
        <v>52.21</v>
      </c>
      <c r="O2793" s="1">
        <v>6171493.0</v>
      </c>
      <c r="P2793" s="1">
        <v>58.62</v>
      </c>
      <c r="Q2793" s="1">
        <v>3076706.0</v>
      </c>
      <c r="R2793" s="1">
        <v>10.23</v>
      </c>
      <c r="S2793" s="1">
        <v>6488964.0</v>
      </c>
      <c r="T2793" s="1">
        <v>26.43</v>
      </c>
      <c r="U2793" s="1">
        <v>4176504.0</v>
      </c>
    </row>
    <row r="2794" ht="13.5" customHeight="1">
      <c r="A2794" s="1">
        <v>45905.0</v>
      </c>
      <c r="B2794" s="1">
        <v>55.4</v>
      </c>
      <c r="C2794" s="1">
        <v>1.9529277E7</v>
      </c>
      <c r="D2794" s="1">
        <v>42.15</v>
      </c>
      <c r="E2794" s="1">
        <v>3.1116867E7</v>
      </c>
      <c r="F2794" s="1">
        <v>66.87</v>
      </c>
      <c r="G2794" s="1">
        <v>4481273.0</v>
      </c>
      <c r="H2794" s="1">
        <v>71.83</v>
      </c>
      <c r="I2794" s="1">
        <v>4347202.0</v>
      </c>
      <c r="J2794" s="1">
        <v>22.11</v>
      </c>
      <c r="K2794" s="1">
        <v>1.5777889E7</v>
      </c>
      <c r="L2794" s="1">
        <v>120.9</v>
      </c>
      <c r="M2794" s="1">
        <v>1423838.0</v>
      </c>
      <c r="N2794" s="1">
        <v>52.57</v>
      </c>
      <c r="O2794" s="1">
        <v>3805281.0</v>
      </c>
      <c r="P2794" s="1">
        <v>57.99</v>
      </c>
      <c r="Q2794" s="1">
        <v>2614237.0</v>
      </c>
      <c r="R2794" s="1">
        <v>10.08</v>
      </c>
      <c r="S2794" s="1">
        <v>8236313.0</v>
      </c>
      <c r="T2794" s="1">
        <v>25.57</v>
      </c>
      <c r="U2794" s="1">
        <v>5103645.0</v>
      </c>
    </row>
    <row r="2795" ht="13.5" customHeight="1">
      <c r="A2795" s="1">
        <v>45908.0</v>
      </c>
      <c r="B2795" s="1">
        <v>55.58</v>
      </c>
      <c r="C2795" s="1">
        <v>3.1828327E7</v>
      </c>
      <c r="D2795" s="1">
        <v>41.86</v>
      </c>
      <c r="E2795" s="1">
        <v>3.0801478E7</v>
      </c>
      <c r="F2795" s="1">
        <v>66.75</v>
      </c>
      <c r="G2795" s="1">
        <v>6491712.0</v>
      </c>
      <c r="H2795" s="1">
        <v>71.65</v>
      </c>
      <c r="I2795" s="1">
        <v>5093331.0</v>
      </c>
      <c r="J2795" s="1">
        <v>22.12</v>
      </c>
      <c r="K2795" s="1">
        <v>2.0030175E7</v>
      </c>
      <c r="L2795" s="1">
        <v>120.85</v>
      </c>
      <c r="M2795" s="1">
        <v>969992.0</v>
      </c>
      <c r="N2795" s="1">
        <v>52.55</v>
      </c>
      <c r="O2795" s="1">
        <v>9661882.0</v>
      </c>
      <c r="P2795" s="1">
        <v>57.9</v>
      </c>
      <c r="Q2795" s="1">
        <v>3772711.0</v>
      </c>
      <c r="R2795" s="1">
        <v>10.12</v>
      </c>
      <c r="S2795" s="1">
        <v>6899537.0</v>
      </c>
      <c r="T2795" s="1">
        <v>25.43</v>
      </c>
      <c r="U2795" s="1">
        <v>4160300.0</v>
      </c>
    </row>
    <row r="2796" ht="13.5" customHeight="1">
      <c r="A2796" s="1">
        <v>45909.0</v>
      </c>
      <c r="B2796" s="1">
        <v>56.78</v>
      </c>
      <c r="C2796" s="1">
        <v>1.8392844E7</v>
      </c>
      <c r="D2796" s="1">
        <v>42.82</v>
      </c>
      <c r="E2796" s="1">
        <v>4.6834663E7</v>
      </c>
      <c r="F2796" s="1">
        <v>66.98</v>
      </c>
      <c r="G2796" s="1">
        <v>6087939.0</v>
      </c>
      <c r="H2796" s="1">
        <v>71.79</v>
      </c>
      <c r="I2796" s="1">
        <v>4017131.0</v>
      </c>
      <c r="J2796" s="1">
        <v>22.57</v>
      </c>
      <c r="K2796" s="1">
        <v>1.8569901E7</v>
      </c>
      <c r="L2796" s="1">
        <v>123.98</v>
      </c>
      <c r="M2796" s="1">
        <v>1135315.0</v>
      </c>
      <c r="N2796" s="1">
        <v>53.1</v>
      </c>
      <c r="O2796" s="1">
        <v>4315169.0</v>
      </c>
      <c r="P2796" s="1">
        <v>57.85</v>
      </c>
      <c r="Q2796" s="1">
        <v>9284537.0</v>
      </c>
      <c r="R2796" s="1">
        <v>10.27</v>
      </c>
      <c r="S2796" s="1">
        <v>1.2517656E7</v>
      </c>
      <c r="T2796" s="1">
        <v>25.11</v>
      </c>
      <c r="U2796" s="1">
        <v>7223208.0</v>
      </c>
    </row>
    <row r="2797" ht="13.5" customHeight="1">
      <c r="A2797" s="1">
        <v>45910.0</v>
      </c>
      <c r="B2797" s="1">
        <v>58.6</v>
      </c>
      <c r="C2797" s="1">
        <v>1.4109796E7</v>
      </c>
      <c r="D2797" s="1">
        <v>43.25</v>
      </c>
      <c r="E2797" s="1">
        <v>3.8027808E7</v>
      </c>
      <c r="F2797" s="1">
        <v>67.35</v>
      </c>
      <c r="G2797" s="1">
        <v>5853790.0</v>
      </c>
      <c r="H2797" s="1">
        <v>72.02</v>
      </c>
      <c r="I2797" s="1">
        <v>7697861.0</v>
      </c>
      <c r="J2797" s="1">
        <v>23.68</v>
      </c>
      <c r="K2797" s="1">
        <v>2.2826795E7</v>
      </c>
      <c r="L2797" s="1">
        <v>126.79</v>
      </c>
      <c r="M2797" s="1">
        <v>1002375.0</v>
      </c>
      <c r="N2797" s="1">
        <v>53.69</v>
      </c>
      <c r="O2797" s="1">
        <v>5274631.0</v>
      </c>
      <c r="P2797" s="1">
        <v>58.48</v>
      </c>
      <c r="Q2797" s="1">
        <v>7838427.0</v>
      </c>
      <c r="R2797" s="1">
        <v>10.5</v>
      </c>
      <c r="S2797" s="1">
        <v>1.3239168E7</v>
      </c>
      <c r="T2797" s="1">
        <v>24.31</v>
      </c>
      <c r="U2797" s="1">
        <v>1.5988194E7</v>
      </c>
    </row>
    <row r="2798" ht="13.5" customHeight="1">
      <c r="A2798" s="1">
        <v>45911.0</v>
      </c>
      <c r="B2798" s="1">
        <v>58.1</v>
      </c>
      <c r="C2798" s="1">
        <v>7819734.0</v>
      </c>
      <c r="D2798" s="1">
        <v>43.18</v>
      </c>
      <c r="E2798" s="1">
        <v>2.5214718E7</v>
      </c>
      <c r="F2798" s="1">
        <v>67.5</v>
      </c>
      <c r="G2798" s="1">
        <v>6288470.0</v>
      </c>
      <c r="H2798" s="1">
        <v>72.06</v>
      </c>
      <c r="I2798" s="1">
        <v>7344367.0</v>
      </c>
      <c r="J2798" s="1">
        <v>23.42</v>
      </c>
      <c r="K2798" s="1">
        <v>2.4192397E7</v>
      </c>
      <c r="L2798" s="1">
        <v>126.98</v>
      </c>
      <c r="M2798" s="1">
        <v>884539.0</v>
      </c>
      <c r="N2798" s="1">
        <v>53.95</v>
      </c>
      <c r="O2798" s="1">
        <v>9071820.0</v>
      </c>
      <c r="P2798" s="1">
        <v>59.45</v>
      </c>
      <c r="Q2798" s="1">
        <v>7901184.0</v>
      </c>
      <c r="R2798" s="1">
        <v>10.38</v>
      </c>
      <c r="S2798" s="1">
        <v>1.3730917E7</v>
      </c>
      <c r="T2798" s="1">
        <v>24.03</v>
      </c>
      <c r="U2798" s="1">
        <v>1.9997683E7</v>
      </c>
    </row>
    <row r="2799" ht="13.5" customHeight="1">
      <c r="A2799" s="1">
        <v>45912.0</v>
      </c>
      <c r="B2799" s="1">
        <v>57.75</v>
      </c>
      <c r="C2799" s="1">
        <v>7378509.0</v>
      </c>
      <c r="D2799" s="1">
        <v>43.21</v>
      </c>
      <c r="E2799" s="1">
        <v>2.9501889E7</v>
      </c>
      <c r="F2799" s="1">
        <v>67.98</v>
      </c>
      <c r="G2799" s="1">
        <v>4710302.0</v>
      </c>
      <c r="H2799" s="1">
        <v>72.45</v>
      </c>
      <c r="I2799" s="1">
        <v>2448786.0</v>
      </c>
      <c r="J2799" s="1">
        <v>23.38</v>
      </c>
      <c r="K2799" s="1">
        <v>2.2878292E7</v>
      </c>
      <c r="L2799" s="1">
        <v>125.99</v>
      </c>
      <c r="M2799" s="1">
        <v>966052.0</v>
      </c>
      <c r="N2799" s="1">
        <v>54.33</v>
      </c>
      <c r="O2799" s="1">
        <v>3658554.0</v>
      </c>
      <c r="P2799" s="1">
        <v>60.06</v>
      </c>
      <c r="Q2799" s="1">
        <v>3858543.0</v>
      </c>
      <c r="R2799" s="1">
        <v>10.53</v>
      </c>
      <c r="S2799" s="1">
        <v>7066674.0</v>
      </c>
      <c r="T2799" s="1">
        <v>24.29</v>
      </c>
      <c r="U2799" s="1">
        <v>7590144.0</v>
      </c>
    </row>
    <row r="2800" ht="13.5" customHeight="1">
      <c r="A2800" s="1">
        <v>45915.0</v>
      </c>
      <c r="B2800" s="1">
        <v>58.13</v>
      </c>
      <c r="C2800" s="1">
        <v>1.2652946E7</v>
      </c>
      <c r="D2800" s="1">
        <v>44.15</v>
      </c>
      <c r="E2800" s="1">
        <v>2.9095471E7</v>
      </c>
      <c r="F2800" s="1">
        <v>67.58</v>
      </c>
      <c r="G2800" s="1">
        <v>8493460.0</v>
      </c>
      <c r="H2800" s="1">
        <v>71.98</v>
      </c>
      <c r="I2800" s="1">
        <v>7264201.0</v>
      </c>
      <c r="J2800" s="1">
        <v>23.61</v>
      </c>
      <c r="K2800" s="1">
        <v>2.3933141E7</v>
      </c>
      <c r="L2800" s="1">
        <v>127.97</v>
      </c>
      <c r="M2800" s="1">
        <v>1420755.0</v>
      </c>
      <c r="N2800" s="1">
        <v>53.26</v>
      </c>
      <c r="O2800" s="1">
        <v>1.0651096E7</v>
      </c>
      <c r="P2800" s="1">
        <v>59.05</v>
      </c>
      <c r="Q2800" s="1">
        <v>8306398.0</v>
      </c>
      <c r="R2800" s="1">
        <v>10.65</v>
      </c>
      <c r="S2800" s="1">
        <v>1.2930425E7</v>
      </c>
      <c r="T2800" s="1">
        <v>24.19</v>
      </c>
      <c r="U2800" s="1">
        <v>9936379.0</v>
      </c>
    </row>
    <row r="2801" ht="13.5" customHeight="1">
      <c r="A2801" s="1">
        <v>45916.0</v>
      </c>
      <c r="B2801" s="1">
        <v>59.15</v>
      </c>
      <c r="C2801" s="1">
        <v>1.4484023E7</v>
      </c>
      <c r="D2801" s="1">
        <v>45.28</v>
      </c>
      <c r="E2801" s="1">
        <v>3.2549806E7</v>
      </c>
      <c r="F2801" s="1">
        <v>67.25</v>
      </c>
      <c r="G2801" s="1">
        <v>8570447.0</v>
      </c>
      <c r="H2801" s="1">
        <v>71.64</v>
      </c>
      <c r="I2801" s="1">
        <v>5293143.0</v>
      </c>
      <c r="J2801" s="1">
        <v>24.17</v>
      </c>
      <c r="K2801" s="1">
        <v>2.4131271E7</v>
      </c>
      <c r="L2801" s="1">
        <v>130.94</v>
      </c>
      <c r="M2801" s="1">
        <v>1573239.0</v>
      </c>
      <c r="N2801" s="1">
        <v>54.13</v>
      </c>
      <c r="O2801" s="1">
        <v>7229184.0</v>
      </c>
      <c r="P2801" s="1">
        <v>61.83</v>
      </c>
      <c r="Q2801" s="1">
        <v>1.5146741E7</v>
      </c>
      <c r="R2801" s="1">
        <v>11.13</v>
      </c>
      <c r="S2801" s="1">
        <v>2.6125041E7</v>
      </c>
      <c r="T2801" s="1">
        <v>24.75</v>
      </c>
      <c r="U2801" s="1">
        <v>1.3927581E7</v>
      </c>
    </row>
    <row r="2802" ht="13.5" customHeight="1">
      <c r="A2802" s="1">
        <v>45917.0</v>
      </c>
      <c r="B2802" s="1">
        <v>59.02</v>
      </c>
      <c r="C2802" s="1">
        <v>8298264.0</v>
      </c>
      <c r="D2802" s="1">
        <v>45.14</v>
      </c>
      <c r="E2802" s="1">
        <v>2.6080115E7</v>
      </c>
      <c r="F2802" s="1">
        <v>67.61</v>
      </c>
      <c r="G2802" s="1">
        <v>7083645.0</v>
      </c>
      <c r="H2802" s="1">
        <v>72.15</v>
      </c>
      <c r="I2802" s="1">
        <v>4379218.0</v>
      </c>
      <c r="J2802" s="1">
        <v>24.02</v>
      </c>
      <c r="K2802" s="1">
        <v>1.3685921E7</v>
      </c>
      <c r="L2802" s="1">
        <v>130.14</v>
      </c>
      <c r="M2802" s="1">
        <v>1047096.0</v>
      </c>
      <c r="N2802" s="1">
        <v>54.43</v>
      </c>
      <c r="O2802" s="1">
        <v>5318157.0</v>
      </c>
      <c r="P2802" s="1">
        <v>61.99</v>
      </c>
      <c r="Q2802" s="1">
        <v>4508235.0</v>
      </c>
      <c r="R2802" s="1">
        <v>10.93</v>
      </c>
      <c r="S2802" s="1">
        <v>1.0813749E7</v>
      </c>
      <c r="T2802" s="1">
        <v>24.64</v>
      </c>
      <c r="U2802" s="1">
        <v>7108644.0</v>
      </c>
    </row>
    <row r="2803" ht="13.5" customHeight="1">
      <c r="A2803" s="1">
        <v>45918.0</v>
      </c>
      <c r="B2803" s="1">
        <v>58.92</v>
      </c>
      <c r="C2803" s="1">
        <v>6761967.0</v>
      </c>
      <c r="D2803" s="1">
        <v>44.89</v>
      </c>
      <c r="E2803" s="1">
        <v>1.6964905E7</v>
      </c>
      <c r="F2803" s="1">
        <v>67.8</v>
      </c>
      <c r="G2803" s="1">
        <v>4761490.0</v>
      </c>
      <c r="H2803" s="1">
        <v>72.65</v>
      </c>
      <c r="I2803" s="1">
        <v>6442228.0</v>
      </c>
      <c r="J2803" s="1">
        <v>24.07</v>
      </c>
      <c r="K2803" s="1">
        <v>1.8999087E7</v>
      </c>
      <c r="L2803" s="1">
        <v>129.7</v>
      </c>
      <c r="M2803" s="1">
        <v>815784.0</v>
      </c>
      <c r="N2803" s="1">
        <v>54.93</v>
      </c>
      <c r="O2803" s="1">
        <v>6125467.0</v>
      </c>
      <c r="P2803" s="1">
        <v>61.89</v>
      </c>
      <c r="Q2803" s="1">
        <v>3110845.0</v>
      </c>
      <c r="R2803" s="1">
        <v>10.94</v>
      </c>
      <c r="S2803" s="1">
        <v>8638797.0</v>
      </c>
      <c r="T2803" s="1">
        <v>24.87</v>
      </c>
      <c r="U2803" s="1">
        <v>8356091.0</v>
      </c>
    </row>
    <row r="2804" ht="13.5" customHeight="1">
      <c r="A2804" s="1">
        <v>45919.0</v>
      </c>
      <c r="B2804" s="1">
        <v>57.28</v>
      </c>
      <c r="C2804" s="1">
        <v>1.8389429E7</v>
      </c>
      <c r="D2804" s="1">
        <v>43.58</v>
      </c>
      <c r="E2804" s="1">
        <v>6.2139468E7</v>
      </c>
      <c r="F2804" s="1">
        <v>68.36</v>
      </c>
      <c r="G2804" s="1">
        <v>1.374152E7</v>
      </c>
      <c r="H2804" s="1">
        <v>72.46</v>
      </c>
      <c r="I2804" s="1">
        <v>1.1613134E7</v>
      </c>
      <c r="J2804" s="1">
        <v>23.41</v>
      </c>
      <c r="K2804" s="1">
        <v>3.44413E7</v>
      </c>
      <c r="L2804" s="1">
        <v>126.62</v>
      </c>
      <c r="M2804" s="1">
        <v>2364063.0</v>
      </c>
      <c r="N2804" s="1">
        <v>55.18</v>
      </c>
      <c r="O2804" s="1">
        <v>4983568.0</v>
      </c>
      <c r="P2804" s="1">
        <v>60.79</v>
      </c>
      <c r="Q2804" s="1">
        <v>5151348.0</v>
      </c>
      <c r="R2804" s="1">
        <v>10.83</v>
      </c>
      <c r="S2804" s="1">
        <v>2.9550821E7</v>
      </c>
      <c r="T2804" s="1">
        <v>24.77</v>
      </c>
      <c r="U2804" s="1">
        <v>1.5745044E7</v>
      </c>
    </row>
    <row r="2805" ht="13.5" customHeight="1">
      <c r="A2805" s="1">
        <v>45922.0</v>
      </c>
      <c r="B2805" s="1">
        <v>57.74</v>
      </c>
      <c r="C2805" s="1">
        <v>7270325.0</v>
      </c>
      <c r="D2805" s="1">
        <v>44.4</v>
      </c>
      <c r="E2805" s="1">
        <v>6.0891954E7</v>
      </c>
      <c r="F2805" s="1">
        <v>68.0</v>
      </c>
      <c r="G2805" s="1">
        <v>5418972.0</v>
      </c>
      <c r="H2805" s="1">
        <v>73.13</v>
      </c>
      <c r="I2805" s="1">
        <v>1.3617205E7</v>
      </c>
      <c r="J2805" s="1">
        <v>23.61</v>
      </c>
      <c r="K2805" s="1">
        <v>2.324802E7</v>
      </c>
      <c r="L2805" s="1">
        <v>128.16</v>
      </c>
      <c r="M2805" s="1">
        <v>950589.0</v>
      </c>
      <c r="N2805" s="1">
        <v>54.88</v>
      </c>
      <c r="O2805" s="1">
        <v>4298927.0</v>
      </c>
      <c r="P2805" s="1">
        <v>61.71</v>
      </c>
      <c r="Q2805" s="1">
        <v>2250418.0</v>
      </c>
      <c r="R2805" s="1">
        <v>11.05</v>
      </c>
      <c r="S2805" s="1">
        <v>1.1865297E7</v>
      </c>
      <c r="T2805" s="1">
        <v>25.09</v>
      </c>
      <c r="U2805" s="1">
        <v>1.2848006E7</v>
      </c>
    </row>
    <row r="2806" ht="13.5" customHeight="1">
      <c r="A2806" s="1">
        <v>45923.0</v>
      </c>
      <c r="B2806" s="1">
        <v>58.55</v>
      </c>
      <c r="C2806" s="1">
        <v>5834691.0</v>
      </c>
      <c r="D2806" s="1">
        <v>44.44</v>
      </c>
      <c r="E2806" s="1">
        <v>3.17019E7</v>
      </c>
      <c r="F2806" s="1">
        <v>68.64</v>
      </c>
      <c r="G2806" s="1">
        <v>5335828.0</v>
      </c>
      <c r="H2806" s="1">
        <v>73.78</v>
      </c>
      <c r="I2806" s="1">
        <v>1.2358514E7</v>
      </c>
      <c r="J2806" s="1">
        <v>23.97</v>
      </c>
      <c r="K2806" s="1">
        <v>2.5194654E7</v>
      </c>
      <c r="L2806" s="1">
        <v>129.35</v>
      </c>
      <c r="M2806" s="1">
        <v>996062.0</v>
      </c>
      <c r="N2806" s="1">
        <v>55.6</v>
      </c>
      <c r="O2806" s="1">
        <v>2887910.0</v>
      </c>
      <c r="P2806" s="1">
        <v>63.02</v>
      </c>
      <c r="Q2806" s="1">
        <v>2921581.0</v>
      </c>
      <c r="R2806" s="1">
        <v>11.07</v>
      </c>
      <c r="S2806" s="1">
        <v>1.0683337E7</v>
      </c>
      <c r="T2806" s="1">
        <v>25.87</v>
      </c>
      <c r="U2806" s="1">
        <v>1.0406702E7</v>
      </c>
    </row>
    <row r="2807" ht="13.5" customHeight="1">
      <c r="A2807" s="1">
        <v>45924.0</v>
      </c>
      <c r="B2807" s="1">
        <v>58.99</v>
      </c>
      <c r="C2807" s="1">
        <v>6263183.0</v>
      </c>
      <c r="D2807" s="1">
        <v>45.49</v>
      </c>
      <c r="E2807" s="1">
        <v>3.8095818E7</v>
      </c>
      <c r="F2807" s="1">
        <v>69.48</v>
      </c>
      <c r="G2807" s="1">
        <v>6226304.0</v>
      </c>
      <c r="H2807" s="1">
        <v>74.43</v>
      </c>
      <c r="I2807" s="1">
        <v>1.3638039E7</v>
      </c>
      <c r="J2807" s="1">
        <v>24.75</v>
      </c>
      <c r="K2807" s="1">
        <v>3.2667967E7</v>
      </c>
      <c r="L2807" s="1">
        <v>130.55</v>
      </c>
      <c r="M2807" s="1">
        <v>1262898.0</v>
      </c>
      <c r="N2807" s="1">
        <v>56.23</v>
      </c>
      <c r="O2807" s="1">
        <v>4942754.0</v>
      </c>
      <c r="P2807" s="1">
        <v>63.02</v>
      </c>
      <c r="Q2807" s="1">
        <v>2902390.0</v>
      </c>
      <c r="R2807" s="1">
        <v>11.13</v>
      </c>
      <c r="S2807" s="1">
        <v>1.1794239E7</v>
      </c>
      <c r="T2807" s="1">
        <v>25.63</v>
      </c>
      <c r="U2807" s="1">
        <v>7957704.0</v>
      </c>
    </row>
    <row r="2808" ht="13.5" customHeight="1">
      <c r="A2808" s="1">
        <v>45925.0</v>
      </c>
      <c r="B2808" s="1">
        <v>59.57</v>
      </c>
      <c r="C2808" s="1">
        <v>9649197.0</v>
      </c>
      <c r="D2808" s="1">
        <v>45.27</v>
      </c>
      <c r="E2808" s="1">
        <v>2.019344E7</v>
      </c>
      <c r="F2808" s="1">
        <v>69.11</v>
      </c>
      <c r="G2808" s="1">
        <v>5171175.0</v>
      </c>
      <c r="H2808" s="1">
        <v>74.87</v>
      </c>
      <c r="I2808" s="1">
        <v>9684560.0</v>
      </c>
      <c r="J2808" s="1">
        <v>24.65</v>
      </c>
      <c r="K2808" s="1">
        <v>2.6876747E7</v>
      </c>
      <c r="L2808" s="1">
        <v>130.05</v>
      </c>
      <c r="M2808" s="1">
        <v>1361236.0</v>
      </c>
      <c r="N2808" s="1">
        <v>56.59</v>
      </c>
      <c r="O2808" s="1">
        <v>3511889.0</v>
      </c>
      <c r="P2808" s="1">
        <v>63.65</v>
      </c>
      <c r="Q2808" s="1">
        <v>2247292.0</v>
      </c>
      <c r="R2808" s="1">
        <v>11.19</v>
      </c>
      <c r="S2808" s="1">
        <v>8248756.0</v>
      </c>
      <c r="T2808" s="1">
        <v>26.07</v>
      </c>
      <c r="U2808" s="1">
        <v>1.0338456E7</v>
      </c>
    </row>
    <row r="2809" ht="13.5" customHeight="1">
      <c r="A2809" s="1">
        <v>45926.0</v>
      </c>
      <c r="B2809" s="1">
        <v>59.39</v>
      </c>
      <c r="C2809" s="1">
        <v>8626569.0</v>
      </c>
      <c r="D2809" s="1">
        <v>45.57</v>
      </c>
      <c r="E2809" s="1">
        <v>3.2055037E7</v>
      </c>
      <c r="F2809" s="1">
        <v>69.09</v>
      </c>
      <c r="G2809" s="1">
        <v>5043077.0</v>
      </c>
      <c r="H2809" s="1">
        <v>74.43</v>
      </c>
      <c r="I2809" s="1">
        <v>1.1153784E7</v>
      </c>
      <c r="J2809" s="1">
        <v>24.75</v>
      </c>
      <c r="K2809" s="1">
        <v>2.6199307E7</v>
      </c>
      <c r="L2809" s="1">
        <v>129.97</v>
      </c>
      <c r="M2809" s="1">
        <v>1168346.0</v>
      </c>
      <c r="N2809" s="1">
        <v>55.9</v>
      </c>
      <c r="O2809" s="1">
        <v>5124377.0</v>
      </c>
      <c r="P2809" s="1">
        <v>62.95</v>
      </c>
      <c r="Q2809" s="1">
        <v>2723168.0</v>
      </c>
      <c r="R2809" s="1">
        <v>11.15</v>
      </c>
      <c r="S2809" s="1">
        <v>1.2275411E7</v>
      </c>
      <c r="T2809" s="1">
        <v>26.01</v>
      </c>
      <c r="U2809" s="1">
        <v>7383994.0</v>
      </c>
    </row>
    <row r="2810" ht="13.5" customHeight="1">
      <c r="A2810" s="1">
        <v>45929.0</v>
      </c>
      <c r="B2810" s="1">
        <v>58.5</v>
      </c>
      <c r="C2810" s="1">
        <v>8186429.0</v>
      </c>
      <c r="D2810" s="1">
        <v>45.03</v>
      </c>
      <c r="E2810" s="1">
        <v>1.6983466E7</v>
      </c>
      <c r="F2810" s="1">
        <v>69.23</v>
      </c>
      <c r="G2810" s="1">
        <v>4778984.0</v>
      </c>
      <c r="H2810" s="1">
        <v>74.38</v>
      </c>
      <c r="I2810" s="1">
        <v>1.0071974E7</v>
      </c>
      <c r="J2810" s="1">
        <v>24.02</v>
      </c>
      <c r="K2810" s="1">
        <v>1.465739E7</v>
      </c>
      <c r="L2810" s="1">
        <v>128.24</v>
      </c>
      <c r="M2810" s="1">
        <v>1039021.0</v>
      </c>
      <c r="N2810" s="1">
        <v>55.71</v>
      </c>
      <c r="O2810" s="1">
        <v>3673994.0</v>
      </c>
      <c r="P2810" s="1">
        <v>62.74</v>
      </c>
      <c r="Q2810" s="1">
        <v>2276286.0</v>
      </c>
      <c r="R2810" s="1">
        <v>10.91</v>
      </c>
      <c r="S2810" s="1">
        <v>1.0979401E7</v>
      </c>
      <c r="T2810" s="1">
        <v>25.79</v>
      </c>
      <c r="U2810" s="1">
        <v>6139323.0</v>
      </c>
    </row>
    <row r="2811" ht="13.5" customHeight="1">
      <c r="A2811" s="1">
        <v>45930.0</v>
      </c>
      <c r="B2811" s="1">
        <v>58.24</v>
      </c>
      <c r="C2811" s="1">
        <v>6085800.0</v>
      </c>
      <c r="D2811" s="1">
        <v>44.57</v>
      </c>
      <c r="E2811" s="1">
        <v>1.3991317E7</v>
      </c>
      <c r="F2811" s="1">
        <v>70.21</v>
      </c>
      <c r="G2811" s="1">
        <v>7207985.0</v>
      </c>
      <c r="H2811" s="1">
        <v>75.67</v>
      </c>
      <c r="I2811" s="1">
        <v>8496139.0</v>
      </c>
      <c r="J2811" s="1">
        <v>23.63</v>
      </c>
      <c r="K2811" s="1">
        <v>1.3381211E7</v>
      </c>
      <c r="L2811" s="1">
        <v>126.19</v>
      </c>
      <c r="M2811" s="1">
        <v>1775967.0</v>
      </c>
      <c r="N2811" s="1">
        <v>56.27</v>
      </c>
      <c r="O2811" s="1">
        <v>2534044.0</v>
      </c>
      <c r="P2811" s="1">
        <v>60.02</v>
      </c>
      <c r="Q2811" s="1">
        <v>5094420.0</v>
      </c>
      <c r="R2811" s="1">
        <v>10.62</v>
      </c>
      <c r="S2811" s="1">
        <v>1.0207313E7</v>
      </c>
      <c r="T2811" s="1">
        <v>25.38</v>
      </c>
      <c r="U2811" s="1">
        <v>7259152.0</v>
      </c>
    </row>
    <row r="2812" ht="13.5" customHeight="1">
      <c r="A2812" s="1">
        <v>45931.0</v>
      </c>
      <c r="B2812" s="1">
        <v>57.56</v>
      </c>
      <c r="C2812" s="1">
        <v>5141484.0</v>
      </c>
      <c r="D2812" s="1">
        <v>44.25</v>
      </c>
      <c r="E2812" s="1">
        <v>1.0151351E7</v>
      </c>
      <c r="F2812" s="1">
        <v>69.16</v>
      </c>
      <c r="G2812" s="1">
        <v>6574489.0</v>
      </c>
      <c r="H2812" s="1">
        <v>75.12</v>
      </c>
      <c r="I2812" s="1">
        <v>6922720.0</v>
      </c>
      <c r="J2812" s="1">
        <v>23.32</v>
      </c>
      <c r="K2812" s="1">
        <v>1.2593151E7</v>
      </c>
      <c r="L2812" s="1">
        <v>125.58</v>
      </c>
      <c r="M2812" s="1">
        <v>1629347.0</v>
      </c>
      <c r="N2812" s="1">
        <v>55.67</v>
      </c>
      <c r="O2812" s="1">
        <v>4362339.0</v>
      </c>
      <c r="P2812" s="1">
        <v>61.29</v>
      </c>
      <c r="Q2812" s="1">
        <v>2508233.0</v>
      </c>
      <c r="R2812" s="1">
        <v>10.65</v>
      </c>
      <c r="S2812" s="1">
        <v>9254294.0</v>
      </c>
      <c r="T2812" s="1">
        <v>25.81</v>
      </c>
      <c r="U2812" s="1">
        <v>3513994.0</v>
      </c>
    </row>
    <row r="2813" ht="13.5" customHeight="1">
      <c r="A2813" s="1">
        <v>45932.0</v>
      </c>
      <c r="B2813" s="1">
        <v>57.41</v>
      </c>
      <c r="C2813" s="1">
        <v>7612461.0</v>
      </c>
      <c r="D2813" s="1">
        <v>43.9</v>
      </c>
      <c r="E2813" s="1">
        <v>1.6714897E7</v>
      </c>
      <c r="F2813" s="1">
        <v>69.39</v>
      </c>
      <c r="G2813" s="1">
        <v>4738312.0</v>
      </c>
      <c r="H2813" s="1">
        <v>75.75</v>
      </c>
      <c r="I2813" s="1">
        <v>1.674226E7</v>
      </c>
      <c r="J2813" s="1">
        <v>23.34</v>
      </c>
      <c r="K2813" s="1">
        <v>1.5430322E7</v>
      </c>
      <c r="L2813" s="1">
        <v>124.68</v>
      </c>
      <c r="M2813" s="1">
        <v>1033141.0</v>
      </c>
      <c r="N2813" s="1">
        <v>55.43</v>
      </c>
      <c r="O2813" s="1">
        <v>6200608.0</v>
      </c>
      <c r="P2813" s="1">
        <v>60.28</v>
      </c>
      <c r="Q2813" s="1">
        <v>1857486.0</v>
      </c>
      <c r="R2813" s="1">
        <v>10.52</v>
      </c>
      <c r="S2813" s="1">
        <v>7615999.0</v>
      </c>
      <c r="T2813" s="1">
        <v>25.87</v>
      </c>
      <c r="U2813" s="1">
        <v>4671877.0</v>
      </c>
    </row>
    <row r="2814" ht="13.5" customHeight="1">
      <c r="A2814" s="1">
        <v>45933.0</v>
      </c>
      <c r="B2814" s="1">
        <v>57.7</v>
      </c>
      <c r="C2814" s="1">
        <v>7871604.0</v>
      </c>
      <c r="D2814" s="1">
        <v>44.4</v>
      </c>
      <c r="E2814" s="1">
        <v>2.0452035E7</v>
      </c>
      <c r="F2814" s="1">
        <v>69.88</v>
      </c>
      <c r="G2814" s="1">
        <v>4369913.0</v>
      </c>
      <c r="H2814" s="1">
        <v>76.89</v>
      </c>
      <c r="I2814" s="1">
        <v>1.1782451E7</v>
      </c>
      <c r="J2814" s="1">
        <v>23.67</v>
      </c>
      <c r="K2814" s="1">
        <v>1.3747931E7</v>
      </c>
      <c r="L2814" s="1">
        <v>125.49</v>
      </c>
      <c r="M2814" s="1">
        <v>1095695.0</v>
      </c>
      <c r="N2814" s="1">
        <v>58.77</v>
      </c>
      <c r="O2814" s="1">
        <v>1.3768231E7</v>
      </c>
      <c r="P2814" s="1">
        <v>60.36</v>
      </c>
      <c r="Q2814" s="1">
        <v>4693607.0</v>
      </c>
      <c r="R2814" s="1">
        <v>10.65</v>
      </c>
      <c r="S2814" s="1">
        <v>1.0603249E7</v>
      </c>
      <c r="T2814" s="1">
        <v>26.43</v>
      </c>
      <c r="U2814" s="1">
        <v>5497092.0</v>
      </c>
    </row>
    <row r="2815" ht="13.5" customHeight="1">
      <c r="A2815" s="1">
        <v>45936.0</v>
      </c>
      <c r="B2815" s="1">
        <v>57.98</v>
      </c>
      <c r="C2815" s="1">
        <v>5740165.0</v>
      </c>
      <c r="D2815" s="1">
        <v>45.28</v>
      </c>
      <c r="E2815" s="1">
        <v>2.1770315E7</v>
      </c>
      <c r="F2815" s="1">
        <v>69.43</v>
      </c>
      <c r="G2815" s="1">
        <v>3725468.0</v>
      </c>
      <c r="H2815" s="1">
        <v>75.96</v>
      </c>
      <c r="I2815" s="1">
        <v>7458340.0</v>
      </c>
      <c r="J2815" s="1">
        <v>24.33</v>
      </c>
      <c r="K2815" s="1">
        <v>1.6284765E7</v>
      </c>
      <c r="L2815" s="1">
        <v>127.02</v>
      </c>
      <c r="M2815" s="1">
        <v>1692197.0</v>
      </c>
      <c r="N2815" s="1">
        <v>57.36</v>
      </c>
      <c r="O2815" s="1">
        <v>5229526.0</v>
      </c>
      <c r="P2815" s="1">
        <v>61.45</v>
      </c>
      <c r="Q2815" s="1">
        <v>2450323.0</v>
      </c>
      <c r="R2815" s="1">
        <v>10.84</v>
      </c>
      <c r="S2815" s="1">
        <v>9569825.0</v>
      </c>
      <c r="T2815" s="1">
        <v>26.15</v>
      </c>
      <c r="U2815" s="1">
        <v>6495706.0</v>
      </c>
    </row>
    <row r="2816" ht="13.5" customHeight="1">
      <c r="A2816" s="1">
        <v>45937.0</v>
      </c>
      <c r="B2816" s="1">
        <v>57.73</v>
      </c>
      <c r="C2816" s="1">
        <v>5040136.0</v>
      </c>
      <c r="D2816" s="1">
        <v>45.7</v>
      </c>
      <c r="E2816" s="1">
        <v>2.1267498E7</v>
      </c>
      <c r="F2816" s="1">
        <v>69.01</v>
      </c>
      <c r="G2816" s="1">
        <v>5339856.0</v>
      </c>
      <c r="H2816" s="1">
        <v>76.29</v>
      </c>
      <c r="I2816" s="1">
        <v>6112705.0</v>
      </c>
      <c r="J2816" s="1">
        <v>24.27</v>
      </c>
      <c r="K2816" s="1">
        <v>1.5728262E7</v>
      </c>
      <c r="L2816" s="1">
        <v>126.7</v>
      </c>
      <c r="M2816" s="1">
        <v>1053666.0</v>
      </c>
      <c r="N2816" s="1">
        <v>57.09</v>
      </c>
      <c r="O2816" s="1">
        <v>4900155.0</v>
      </c>
      <c r="P2816" s="1">
        <v>62.15</v>
      </c>
      <c r="Q2816" s="1">
        <v>2052609.0</v>
      </c>
      <c r="R2816" s="1">
        <v>10.85</v>
      </c>
      <c r="S2816" s="1">
        <v>7220988.0</v>
      </c>
      <c r="T2816" s="1">
        <v>26.643</v>
      </c>
      <c r="U2816" s="1">
        <v>4456567.0</v>
      </c>
    </row>
    <row r="2817" ht="13.5" customHeight="1">
      <c r="A2817" s="1">
        <v>45938.0</v>
      </c>
      <c r="B2817" s="1">
        <v>57.0</v>
      </c>
      <c r="C2817" s="1">
        <v>8275602.0</v>
      </c>
      <c r="D2817" s="1">
        <v>45.55</v>
      </c>
      <c r="E2817" s="1">
        <v>2.3665145E7</v>
      </c>
      <c r="F2817" s="1">
        <v>68.46</v>
      </c>
      <c r="G2817" s="1">
        <v>7546905.0</v>
      </c>
      <c r="H2817" s="1">
        <v>75.67</v>
      </c>
      <c r="I2817" s="1">
        <v>6535487.0</v>
      </c>
      <c r="J2817" s="1">
        <v>24.71</v>
      </c>
      <c r="K2817" s="1">
        <v>2.7428446E7</v>
      </c>
      <c r="L2817" s="1">
        <v>124.91</v>
      </c>
      <c r="M2817" s="1">
        <v>1930194.0</v>
      </c>
      <c r="N2817" s="1">
        <v>56.91</v>
      </c>
      <c r="O2817" s="1">
        <v>2132976.0</v>
      </c>
      <c r="P2817" s="1">
        <v>62.06</v>
      </c>
      <c r="Q2817" s="1">
        <v>2085509.0</v>
      </c>
      <c r="R2817" s="1">
        <v>10.93</v>
      </c>
      <c r="S2817" s="1">
        <v>8432167.0</v>
      </c>
      <c r="T2817" s="1">
        <v>26.6237</v>
      </c>
      <c r="U2817" s="1">
        <v>4454324.0</v>
      </c>
    </row>
    <row r="2818" ht="13.5" customHeight="1">
      <c r="A2818" s="1">
        <v>45939.0</v>
      </c>
      <c r="B2818" s="1">
        <v>56.65</v>
      </c>
      <c r="C2818" s="1">
        <v>5326012.0</v>
      </c>
      <c r="D2818" s="1">
        <v>46.1</v>
      </c>
      <c r="E2818" s="1">
        <v>2.1789443E7</v>
      </c>
      <c r="F2818" s="1">
        <v>67.27</v>
      </c>
      <c r="G2818" s="1">
        <v>6031776.0</v>
      </c>
      <c r="H2818" s="1">
        <v>73.9</v>
      </c>
      <c r="I2818" s="1">
        <v>7826328.0</v>
      </c>
      <c r="J2818" s="1">
        <v>25.36</v>
      </c>
      <c r="K2818" s="1">
        <v>1.9960187E7</v>
      </c>
      <c r="L2818" s="1">
        <v>123.56</v>
      </c>
      <c r="M2818" s="1">
        <v>1119070.0</v>
      </c>
      <c r="N2818" s="1">
        <v>55.66</v>
      </c>
      <c r="O2818" s="1">
        <v>3937505.0</v>
      </c>
      <c r="P2818" s="1">
        <v>61.14</v>
      </c>
      <c r="Q2818" s="1">
        <v>1998344.0</v>
      </c>
      <c r="R2818" s="1">
        <v>10.83</v>
      </c>
      <c r="S2818" s="1">
        <v>6424273.0</v>
      </c>
      <c r="T2818" s="1">
        <v>26.46</v>
      </c>
      <c r="U2818" s="1">
        <v>4216980.0</v>
      </c>
    </row>
    <row r="2819" ht="13.5" customHeight="1">
      <c r="A2819" s="1">
        <v>45940.0</v>
      </c>
      <c r="B2819" s="1">
        <v>55.23</v>
      </c>
      <c r="C2819" s="1">
        <v>9589754.0</v>
      </c>
      <c r="D2819" s="1">
        <v>43.97</v>
      </c>
      <c r="E2819" s="1">
        <v>3.1714114E7</v>
      </c>
      <c r="F2819" s="1">
        <v>66.77</v>
      </c>
      <c r="G2819" s="1">
        <v>7345447.0</v>
      </c>
      <c r="H2819" s="1">
        <v>73.93</v>
      </c>
      <c r="I2819" s="1">
        <v>9765582.0</v>
      </c>
      <c r="J2819" s="1">
        <v>24.2</v>
      </c>
      <c r="K2819" s="1">
        <v>2.340031E7</v>
      </c>
      <c r="L2819" s="1">
        <v>121.95</v>
      </c>
      <c r="M2819" s="1">
        <v>1065962.0</v>
      </c>
      <c r="N2819" s="1">
        <v>54.61</v>
      </c>
      <c r="O2819" s="1">
        <v>3998049.0</v>
      </c>
      <c r="P2819" s="1">
        <v>59.67</v>
      </c>
      <c r="Q2819" s="1">
        <v>3903011.0</v>
      </c>
      <c r="R2819" s="1">
        <v>10.51</v>
      </c>
      <c r="S2819" s="1">
        <v>1.3941942E7</v>
      </c>
      <c r="T2819" s="1">
        <v>25.97</v>
      </c>
      <c r="U2819" s="1">
        <v>5747597.0</v>
      </c>
    </row>
    <row r="2820" ht="13.5" customHeight="1">
      <c r="A2820" s="1">
        <v>45943.0</v>
      </c>
      <c r="B2820" s="1">
        <v>55.23</v>
      </c>
      <c r="C2820" s="1">
        <v>9589754.0</v>
      </c>
      <c r="D2820" s="1">
        <v>43.97</v>
      </c>
      <c r="E2820" s="1">
        <v>3.1714114E7</v>
      </c>
      <c r="F2820" s="1">
        <v>66.77</v>
      </c>
      <c r="G2820" s="1">
        <v>7345447.0</v>
      </c>
      <c r="H2820" s="1">
        <v>73.93</v>
      </c>
      <c r="I2820" s="1">
        <v>9765582.0</v>
      </c>
      <c r="J2820" s="1">
        <v>24.2</v>
      </c>
      <c r="K2820" s="1">
        <v>2.340031E7</v>
      </c>
      <c r="L2820" s="1">
        <v>121.95</v>
      </c>
      <c r="M2820" s="1">
        <v>1065962.0</v>
      </c>
      <c r="N2820" s="1">
        <v>54.61</v>
      </c>
      <c r="O2820" s="1">
        <v>3998049.0</v>
      </c>
      <c r="P2820" s="1">
        <v>59.67</v>
      </c>
      <c r="Q2820" s="1">
        <v>3903011.0</v>
      </c>
      <c r="R2820" s="1">
        <v>10.51</v>
      </c>
      <c r="S2820" s="1">
        <v>1.3941942E7</v>
      </c>
      <c r="T2820" s="1">
        <v>25.97</v>
      </c>
      <c r="U2820" s="1">
        <v>5747597.0</v>
      </c>
    </row>
    <row r="2821" ht="13.5" customHeight="1">
      <c r="A2821" s="1">
        <v>45944.0</v>
      </c>
      <c r="B2821" s="1">
        <v>55.31</v>
      </c>
      <c r="C2821" s="1">
        <v>9868654.0</v>
      </c>
      <c r="D2821" s="1">
        <v>43.44</v>
      </c>
      <c r="E2821" s="1">
        <v>2.736179E7</v>
      </c>
      <c r="F2821" s="1">
        <v>66.75</v>
      </c>
      <c r="G2821" s="1">
        <v>8444851.0</v>
      </c>
      <c r="H2821" s="1">
        <v>73.1</v>
      </c>
      <c r="I2821" s="1">
        <v>1.1951988E7</v>
      </c>
      <c r="J2821" s="1">
        <v>24.22</v>
      </c>
      <c r="K2821" s="1">
        <v>1.2435806E7</v>
      </c>
      <c r="L2821" s="1">
        <v>123.42</v>
      </c>
      <c r="M2821" s="1">
        <v>1338068.0</v>
      </c>
      <c r="N2821" s="1">
        <v>54.63</v>
      </c>
      <c r="O2821" s="1">
        <v>4217412.0</v>
      </c>
      <c r="P2821" s="1">
        <v>59.59</v>
      </c>
      <c r="Q2821" s="1">
        <v>4098806.0</v>
      </c>
      <c r="R2821" s="1">
        <v>10.52</v>
      </c>
      <c r="S2821" s="1">
        <v>9051788.0</v>
      </c>
      <c r="T2821" s="1">
        <v>25.58</v>
      </c>
      <c r="U2821" s="1">
        <v>6022968.0</v>
      </c>
    </row>
    <row r="2822" ht="13.5" customHeight="1">
      <c r="A2822" s="1">
        <v>45945.0</v>
      </c>
      <c r="B2822" s="1">
        <v>54.95</v>
      </c>
      <c r="C2822" s="1">
        <v>5595627.0</v>
      </c>
      <c r="D2822" s="1">
        <v>43.36</v>
      </c>
      <c r="E2822" s="1">
        <v>1.3747137E7</v>
      </c>
      <c r="F2822" s="1">
        <v>66.89</v>
      </c>
      <c r="G2822" s="1">
        <v>7408137.0</v>
      </c>
      <c r="H2822" s="1">
        <v>72.68</v>
      </c>
      <c r="I2822" s="1">
        <v>8033194.0</v>
      </c>
      <c r="J2822" s="1">
        <v>24.3</v>
      </c>
      <c r="K2822" s="1">
        <v>1.3258199E7</v>
      </c>
      <c r="L2822" s="1">
        <v>120.76</v>
      </c>
      <c r="M2822" s="1">
        <v>1599484.0</v>
      </c>
      <c r="N2822" s="1">
        <v>54.07</v>
      </c>
      <c r="O2822" s="1">
        <v>4512914.0</v>
      </c>
      <c r="P2822" s="1">
        <v>60.42</v>
      </c>
      <c r="Q2822" s="1">
        <v>3152390.0</v>
      </c>
      <c r="R2822" s="1">
        <v>10.61</v>
      </c>
      <c r="S2822" s="1">
        <v>9176054.0</v>
      </c>
      <c r="T2822" s="1">
        <v>25.5383</v>
      </c>
      <c r="U2822" s="1">
        <v>5445863.0</v>
      </c>
    </row>
    <row r="2823" ht="13.5" customHeight="1">
      <c r="A2823" s="1">
        <v>45946.0</v>
      </c>
      <c r="B2823" s="1">
        <v>54.2</v>
      </c>
      <c r="C2823" s="1">
        <v>7357127.0</v>
      </c>
      <c r="D2823" s="1">
        <v>42.49</v>
      </c>
      <c r="E2823" s="1">
        <v>1.1167048E7</v>
      </c>
      <c r="F2823" s="1">
        <v>66.38</v>
      </c>
      <c r="G2823" s="1">
        <v>8417458.0</v>
      </c>
      <c r="H2823" s="1">
        <v>72.33</v>
      </c>
      <c r="I2823" s="1">
        <v>3642980.0</v>
      </c>
      <c r="J2823" s="1">
        <v>23.52</v>
      </c>
      <c r="K2823" s="1">
        <v>1.8576386E7</v>
      </c>
      <c r="L2823" s="1">
        <v>119.06</v>
      </c>
      <c r="M2823" s="1">
        <v>1292286.0</v>
      </c>
      <c r="N2823" s="1">
        <v>53.32</v>
      </c>
      <c r="O2823" s="1">
        <v>6054209.0</v>
      </c>
      <c r="P2823" s="1">
        <v>59.31</v>
      </c>
      <c r="Q2823" s="1">
        <v>4806764.0</v>
      </c>
      <c r="R2823" s="1">
        <v>10.52</v>
      </c>
      <c r="S2823" s="1">
        <v>1.0062833E7</v>
      </c>
      <c r="T2823" s="1">
        <v>24.85</v>
      </c>
      <c r="U2823" s="1">
        <v>3877716.0</v>
      </c>
    </row>
    <row r="2824" ht="13.5" customHeight="1">
      <c r="A2824" s="1">
        <v>45947.0</v>
      </c>
      <c r="B2824" s="1">
        <v>54.04</v>
      </c>
      <c r="C2824" s="1">
        <v>6887821.0</v>
      </c>
      <c r="D2824" s="1">
        <v>42.19</v>
      </c>
      <c r="E2824" s="1">
        <v>1.3679013E7</v>
      </c>
      <c r="F2824" s="1">
        <v>65.98</v>
      </c>
      <c r="G2824" s="1">
        <v>7588849.0</v>
      </c>
      <c r="H2824" s="1">
        <v>72.1</v>
      </c>
      <c r="I2824" s="1">
        <v>5043720.0</v>
      </c>
      <c r="J2824" s="1">
        <v>23.54</v>
      </c>
      <c r="K2824" s="1">
        <v>1.0367424E7</v>
      </c>
      <c r="L2824" s="1">
        <v>119.15</v>
      </c>
      <c r="M2824" s="1">
        <v>1443184.0</v>
      </c>
      <c r="N2824" s="1">
        <v>53.1</v>
      </c>
      <c r="O2824" s="1">
        <v>5501497.0</v>
      </c>
      <c r="P2824" s="1">
        <v>59.14</v>
      </c>
      <c r="Q2824" s="1">
        <v>2981072.0</v>
      </c>
      <c r="R2824" s="1">
        <v>10.45</v>
      </c>
      <c r="S2824" s="1">
        <v>7962035.0</v>
      </c>
      <c r="T2824" s="1">
        <v>24.87</v>
      </c>
      <c r="U2824" s="1">
        <v>3928778.0</v>
      </c>
    </row>
    <row r="2825" ht="13.5" customHeight="1">
      <c r="A2825" s="1">
        <v>45950.0</v>
      </c>
      <c r="B2825" s="1">
        <v>53.74</v>
      </c>
      <c r="C2825" s="1">
        <v>7559811.0</v>
      </c>
      <c r="D2825" s="1">
        <v>42.24</v>
      </c>
      <c r="E2825" s="1">
        <v>2.1929883E7</v>
      </c>
      <c r="F2825" s="1">
        <v>66.24</v>
      </c>
      <c r="G2825" s="1">
        <v>8437511.0</v>
      </c>
      <c r="H2825" s="1">
        <v>72.33</v>
      </c>
      <c r="I2825" s="1">
        <v>5767054.0</v>
      </c>
      <c r="J2825" s="1">
        <v>23.83</v>
      </c>
      <c r="K2825" s="1">
        <v>1.1006507E7</v>
      </c>
      <c r="L2825" s="1">
        <v>121.26</v>
      </c>
      <c r="M2825" s="1">
        <v>1092429.0</v>
      </c>
      <c r="N2825" s="1">
        <v>52.92</v>
      </c>
      <c r="O2825" s="1">
        <v>2920523.0</v>
      </c>
      <c r="P2825" s="1">
        <v>60.77</v>
      </c>
      <c r="Q2825" s="1">
        <v>2848959.0</v>
      </c>
      <c r="R2825" s="1">
        <v>10.3</v>
      </c>
      <c r="S2825" s="1">
        <v>9982570.0</v>
      </c>
      <c r="T2825" s="1">
        <v>25.38</v>
      </c>
      <c r="U2825" s="1">
        <v>3366045.0</v>
      </c>
    </row>
    <row r="2826" ht="13.5" customHeight="1">
      <c r="A2826" s="1">
        <v>45951.0</v>
      </c>
      <c r="B2826" s="1">
        <v>53.51</v>
      </c>
      <c r="C2826" s="1">
        <v>5305108.0</v>
      </c>
      <c r="D2826" s="1">
        <v>41.91</v>
      </c>
      <c r="E2826" s="1">
        <v>6681304.0</v>
      </c>
      <c r="F2826" s="1">
        <v>66.29</v>
      </c>
      <c r="G2826" s="1">
        <v>7425883.0</v>
      </c>
      <c r="H2826" s="1">
        <v>71.95</v>
      </c>
      <c r="I2826" s="1">
        <v>7467492.0</v>
      </c>
      <c r="J2826" s="1">
        <v>23.31</v>
      </c>
      <c r="K2826" s="1">
        <v>1.7123975E7</v>
      </c>
      <c r="L2826" s="1">
        <v>119.57</v>
      </c>
      <c r="M2826" s="1">
        <v>1186578.0</v>
      </c>
      <c r="N2826" s="1">
        <v>53.07</v>
      </c>
      <c r="O2826" s="1">
        <v>2573226.0</v>
      </c>
      <c r="P2826" s="1">
        <v>60.97</v>
      </c>
      <c r="Q2826" s="1">
        <v>3267016.0</v>
      </c>
      <c r="R2826" s="1">
        <v>10.18</v>
      </c>
      <c r="S2826" s="1">
        <v>1.4114848E7</v>
      </c>
      <c r="T2826" s="1">
        <v>25.3</v>
      </c>
      <c r="U2826" s="1">
        <v>2461937.0</v>
      </c>
    </row>
    <row r="2827" ht="13.5" customHeight="1">
      <c r="A2827" s="1">
        <v>45952.0</v>
      </c>
      <c r="B2827" s="1">
        <v>54.67</v>
      </c>
      <c r="C2827" s="1">
        <v>7704514.0</v>
      </c>
      <c r="D2827" s="1">
        <v>42.45</v>
      </c>
      <c r="E2827" s="1">
        <v>1.5155543E7</v>
      </c>
      <c r="F2827" s="1">
        <v>66.73</v>
      </c>
      <c r="G2827" s="1">
        <v>8617808.0</v>
      </c>
      <c r="H2827" s="1">
        <v>72.5</v>
      </c>
      <c r="I2827" s="1">
        <v>1.111748E7</v>
      </c>
      <c r="J2827" s="1">
        <v>23.46</v>
      </c>
      <c r="K2827" s="1">
        <v>2.4889127E7</v>
      </c>
      <c r="L2827" s="1">
        <v>123.22</v>
      </c>
      <c r="M2827" s="1">
        <v>1657335.0</v>
      </c>
      <c r="N2827" s="1">
        <v>53.48</v>
      </c>
      <c r="O2827" s="1">
        <v>2603911.0</v>
      </c>
      <c r="P2827" s="1">
        <v>61.4</v>
      </c>
      <c r="Q2827" s="1">
        <v>2802270.0</v>
      </c>
      <c r="R2827" s="1">
        <v>10.22</v>
      </c>
      <c r="S2827" s="1">
        <v>1.7832254E7</v>
      </c>
      <c r="T2827" s="1">
        <v>25.54</v>
      </c>
      <c r="U2827" s="1">
        <v>4757006.0</v>
      </c>
    </row>
    <row r="2828" ht="13.5" customHeight="1">
      <c r="A2828" s="1">
        <v>45953.0</v>
      </c>
      <c r="B2828" s="1">
        <v>55.42</v>
      </c>
      <c r="C2828" s="1">
        <v>8566090.0</v>
      </c>
      <c r="D2828" s="1">
        <v>43.68</v>
      </c>
      <c r="E2828" s="1">
        <v>1.5757818E7</v>
      </c>
      <c r="F2828" s="1">
        <v>65.98</v>
      </c>
      <c r="G2828" s="1">
        <v>1.0663257E7</v>
      </c>
      <c r="H2828" s="1">
        <v>71.32</v>
      </c>
      <c r="I2828" s="1">
        <v>8620498.0</v>
      </c>
      <c r="J2828" s="1">
        <v>24.18</v>
      </c>
      <c r="K2828" s="1">
        <v>3.1946759E7</v>
      </c>
      <c r="L2828" s="1">
        <v>125.62</v>
      </c>
      <c r="M2828" s="1">
        <v>1772723.0</v>
      </c>
      <c r="N2828" s="1">
        <v>53.34</v>
      </c>
      <c r="O2828" s="1">
        <v>2804190.0</v>
      </c>
      <c r="P2828" s="1">
        <v>61.45</v>
      </c>
      <c r="Q2828" s="1">
        <v>2145400.0</v>
      </c>
      <c r="R2828" s="1">
        <v>10.5</v>
      </c>
      <c r="S2828" s="1">
        <v>2.3349301E7</v>
      </c>
      <c r="T2828" s="1">
        <v>25.55</v>
      </c>
      <c r="U2828" s="1">
        <v>3442772.0</v>
      </c>
    </row>
    <row r="2829" ht="13.5" customHeight="1">
      <c r="A2829" s="1">
        <v>45954.0</v>
      </c>
      <c r="B2829" s="1">
        <v>55.73</v>
      </c>
      <c r="C2829" s="1">
        <v>5557577.0</v>
      </c>
      <c r="D2829" s="1">
        <v>43.78</v>
      </c>
      <c r="E2829" s="1">
        <v>8982109.0</v>
      </c>
      <c r="F2829" s="1">
        <v>65.65</v>
      </c>
      <c r="G2829" s="1">
        <v>9505013.0</v>
      </c>
      <c r="H2829" s="1">
        <v>70.55</v>
      </c>
      <c r="I2829" s="1">
        <v>6060802.0</v>
      </c>
      <c r="J2829" s="1">
        <v>23.91</v>
      </c>
      <c r="K2829" s="1">
        <v>1.5610506E7</v>
      </c>
      <c r="L2829" s="1">
        <v>127.26</v>
      </c>
      <c r="M2829" s="1">
        <v>1344495.0</v>
      </c>
      <c r="N2829" s="1">
        <v>53.28</v>
      </c>
      <c r="O2829" s="1">
        <v>2249164.0</v>
      </c>
      <c r="P2829" s="1">
        <v>61.94</v>
      </c>
      <c r="Q2829" s="1">
        <v>2376111.0</v>
      </c>
      <c r="R2829" s="1">
        <v>10.63</v>
      </c>
      <c r="S2829" s="1">
        <v>1.6588573E7</v>
      </c>
      <c r="T2829" s="1">
        <v>25.41</v>
      </c>
      <c r="U2829" s="1">
        <v>4188436.0</v>
      </c>
    </row>
    <row r="2830" ht="13.5" customHeight="1">
      <c r="A2830" s="1">
        <v>45957.0</v>
      </c>
      <c r="B2830" s="1">
        <v>56.07</v>
      </c>
      <c r="C2830" s="1">
        <v>5208909.0</v>
      </c>
      <c r="D2830" s="1">
        <v>44.11</v>
      </c>
      <c r="E2830" s="1">
        <v>1.1094002E7</v>
      </c>
      <c r="F2830" s="1">
        <v>66.18</v>
      </c>
      <c r="G2830" s="1">
        <v>1.0136204E7</v>
      </c>
      <c r="H2830" s="1">
        <v>70.68</v>
      </c>
      <c r="I2830" s="1">
        <v>7458832.0</v>
      </c>
      <c r="J2830" s="1">
        <v>23.98</v>
      </c>
      <c r="K2830" s="1">
        <v>2.8216281E7</v>
      </c>
      <c r="L2830" s="1">
        <v>128.03</v>
      </c>
      <c r="M2830" s="1">
        <v>855642.0</v>
      </c>
      <c r="N2830" s="1">
        <v>53.19</v>
      </c>
      <c r="O2830" s="1">
        <v>4237707.0</v>
      </c>
      <c r="P2830" s="1">
        <v>62.06</v>
      </c>
      <c r="Q2830" s="1">
        <v>2200252.0</v>
      </c>
      <c r="R2830" s="1">
        <v>10.64</v>
      </c>
      <c r="S2830" s="1">
        <v>9654994.0</v>
      </c>
      <c r="T2830" s="1">
        <v>25.55</v>
      </c>
      <c r="U2830" s="1">
        <v>4464457.0</v>
      </c>
    </row>
    <row r="2831" ht="13.5" customHeight="1">
      <c r="A2831" s="1">
        <v>45958.0</v>
      </c>
      <c r="B2831" s="1">
        <v>55.25</v>
      </c>
      <c r="C2831" s="1">
        <v>7663587.0</v>
      </c>
      <c r="D2831" s="1">
        <v>43.68</v>
      </c>
      <c r="E2831" s="1">
        <v>7029120.0</v>
      </c>
      <c r="F2831" s="1">
        <v>65.65</v>
      </c>
      <c r="G2831" s="1">
        <v>7774955.0</v>
      </c>
      <c r="H2831" s="1">
        <v>70.86</v>
      </c>
      <c r="I2831" s="1">
        <v>4676541.0</v>
      </c>
      <c r="J2831" s="1">
        <v>23.52</v>
      </c>
      <c r="K2831" s="1">
        <v>1.8374491E7</v>
      </c>
      <c r="L2831" s="1">
        <v>127.46</v>
      </c>
      <c r="M2831" s="1">
        <v>1262650.0</v>
      </c>
      <c r="N2831" s="1">
        <v>53.07</v>
      </c>
      <c r="O2831" s="1">
        <v>1762237.0</v>
      </c>
      <c r="P2831" s="1">
        <v>61.22</v>
      </c>
      <c r="Q2831" s="1">
        <v>1653165.0</v>
      </c>
      <c r="R2831" s="1">
        <v>10.54</v>
      </c>
      <c r="S2831" s="1">
        <v>1.2201013E7</v>
      </c>
      <c r="T2831" s="1">
        <v>25.41</v>
      </c>
      <c r="U2831" s="1">
        <v>2518628.0</v>
      </c>
    </row>
    <row r="2832" ht="13.5" customHeight="1">
      <c r="A2832" s="1">
        <v>45959.0</v>
      </c>
      <c r="B2832" s="1">
        <v>55.79</v>
      </c>
      <c r="C2832" s="1">
        <v>5935638.0</v>
      </c>
      <c r="D2832" s="1">
        <v>44.82</v>
      </c>
      <c r="E2832" s="1">
        <v>1.375333E7</v>
      </c>
      <c r="F2832" s="1">
        <v>65.12</v>
      </c>
      <c r="G2832" s="1">
        <v>8141257.0</v>
      </c>
      <c r="H2832" s="1">
        <v>70.26</v>
      </c>
      <c r="I2832" s="1">
        <v>6093659.0</v>
      </c>
      <c r="J2832" s="1">
        <v>23.8</v>
      </c>
      <c r="K2832" s="1">
        <v>2.6178339E7</v>
      </c>
      <c r="L2832" s="1">
        <v>128.83</v>
      </c>
      <c r="M2832" s="1">
        <v>1534490.0</v>
      </c>
      <c r="N2832" s="1">
        <v>52.37</v>
      </c>
      <c r="O2832" s="1">
        <v>3814941.0</v>
      </c>
      <c r="P2832" s="1">
        <v>60.22</v>
      </c>
      <c r="Q2832" s="1">
        <v>2647729.0</v>
      </c>
      <c r="R2832" s="1">
        <v>10.65</v>
      </c>
      <c r="S2832" s="1">
        <v>8465475.0</v>
      </c>
      <c r="T2832" s="1">
        <v>25.46</v>
      </c>
      <c r="U2832" s="1">
        <v>5449128.0</v>
      </c>
    </row>
    <row r="2833" ht="13.5" customHeight="1">
      <c r="A2833" s="1">
        <v>45960.0</v>
      </c>
      <c r="B2833" s="1">
        <v>55.56</v>
      </c>
      <c r="C2833" s="1">
        <v>7395053.0</v>
      </c>
      <c r="D2833" s="1">
        <v>44.67</v>
      </c>
      <c r="E2833" s="1">
        <v>1.3815141E7</v>
      </c>
      <c r="F2833" s="1">
        <v>65.71</v>
      </c>
      <c r="G2833" s="1">
        <v>6165826.0</v>
      </c>
      <c r="H2833" s="1">
        <v>70.62</v>
      </c>
      <c r="I2833" s="1">
        <v>4739050.0</v>
      </c>
      <c r="J2833" s="1">
        <v>23.47</v>
      </c>
      <c r="K2833" s="1">
        <v>1.4001509E7</v>
      </c>
      <c r="L2833" s="1">
        <v>127.84</v>
      </c>
      <c r="M2833" s="1">
        <v>1075782.0</v>
      </c>
      <c r="N2833" s="1">
        <v>52.7</v>
      </c>
      <c r="O2833" s="1">
        <v>3697746.0</v>
      </c>
      <c r="P2833" s="1">
        <v>60.4</v>
      </c>
      <c r="Q2833" s="1">
        <v>2794314.0</v>
      </c>
      <c r="R2833" s="1">
        <v>10.57</v>
      </c>
      <c r="S2833" s="1">
        <v>6538848.0</v>
      </c>
      <c r="T2833" s="1">
        <v>25.79</v>
      </c>
      <c r="U2833" s="1">
        <v>3064549.0</v>
      </c>
    </row>
    <row r="2834" ht="13.5" customHeight="1">
      <c r="A2834" s="1">
        <v>45961.0</v>
      </c>
      <c r="B2834" s="1">
        <v>55.85</v>
      </c>
      <c r="C2834" s="1">
        <v>4281736.0</v>
      </c>
      <c r="D2834" s="1">
        <v>44.87</v>
      </c>
      <c r="E2834" s="1">
        <v>7020629.0</v>
      </c>
      <c r="F2834" s="1">
        <v>65.4</v>
      </c>
      <c r="G2834" s="1">
        <v>5378198.0</v>
      </c>
      <c r="H2834" s="1">
        <v>70.38</v>
      </c>
      <c r="I2834" s="1">
        <v>3884764.0</v>
      </c>
      <c r="J2834" s="1">
        <v>23.7</v>
      </c>
      <c r="K2834" s="1">
        <v>2.056897E7</v>
      </c>
      <c r="L2834" s="1">
        <v>124.05</v>
      </c>
      <c r="M2834" s="1">
        <v>2010680.0</v>
      </c>
      <c r="N2834" s="1">
        <v>53.06</v>
      </c>
      <c r="O2834" s="1">
        <v>2837419.0</v>
      </c>
      <c r="P2834" s="1">
        <v>61.69</v>
      </c>
      <c r="Q2834" s="1">
        <v>2543952.0</v>
      </c>
      <c r="R2834" s="1">
        <v>10.44</v>
      </c>
      <c r="S2834" s="1">
        <v>1.0464639E7</v>
      </c>
      <c r="T2834" s="1">
        <v>25.87</v>
      </c>
      <c r="U2834" s="1">
        <v>5003168.0</v>
      </c>
    </row>
    <row r="2835" ht="13.5" customHeight="1">
      <c r="A2835" s="1">
        <v>45964.0</v>
      </c>
      <c r="B2835" s="1">
        <v>55.68</v>
      </c>
      <c r="C2835" s="1">
        <v>1.1205461E7</v>
      </c>
      <c r="D2835" s="1">
        <v>44.9</v>
      </c>
      <c r="E2835" s="1">
        <v>1.2981878E7</v>
      </c>
      <c r="F2835" s="1">
        <v>65.52</v>
      </c>
      <c r="G2835" s="1">
        <v>1.0940634E7</v>
      </c>
      <c r="H2835" s="1">
        <v>70.33</v>
      </c>
      <c r="I2835" s="1">
        <v>6635044.0</v>
      </c>
      <c r="J2835" s="1">
        <v>23.91</v>
      </c>
      <c r="K2835" s="1">
        <v>1.5223599E7</v>
      </c>
      <c r="L2835" s="1">
        <v>126.19</v>
      </c>
      <c r="M2835" s="1">
        <v>1598276.0</v>
      </c>
      <c r="N2835" s="1">
        <v>52.94</v>
      </c>
      <c r="O2835" s="1">
        <v>2804458.0</v>
      </c>
      <c r="P2835" s="1">
        <v>61.47</v>
      </c>
      <c r="Q2835" s="1">
        <v>3023298.0</v>
      </c>
      <c r="R2835" s="1">
        <v>10.48</v>
      </c>
      <c r="S2835" s="1">
        <v>6431115.0</v>
      </c>
      <c r="T2835" s="1">
        <v>25.86</v>
      </c>
      <c r="U2835" s="1">
        <v>3254474.0</v>
      </c>
    </row>
    <row r="2836" ht="13.5" customHeight="1">
      <c r="A2836" s="1">
        <v>45965.0</v>
      </c>
      <c r="B2836" s="1">
        <v>55.65</v>
      </c>
      <c r="C2836" s="1">
        <v>7403110.0</v>
      </c>
      <c r="D2836" s="1">
        <v>44.18</v>
      </c>
      <c r="E2836" s="1">
        <v>1.3269864E7</v>
      </c>
      <c r="F2836" s="1">
        <v>65.4</v>
      </c>
      <c r="G2836" s="1">
        <v>9812237.0</v>
      </c>
      <c r="H2836" s="1">
        <v>70.16</v>
      </c>
      <c r="I2836" s="1">
        <v>8105049.0</v>
      </c>
      <c r="J2836" s="1">
        <v>23.47</v>
      </c>
      <c r="K2836" s="1">
        <v>1.0257301E7</v>
      </c>
      <c r="L2836" s="1">
        <v>124.52</v>
      </c>
      <c r="M2836" s="1">
        <v>1132360.0</v>
      </c>
      <c r="N2836" s="1">
        <v>52.52</v>
      </c>
      <c r="O2836" s="1">
        <v>3387367.0</v>
      </c>
      <c r="P2836" s="1">
        <v>60.62</v>
      </c>
      <c r="Q2836" s="1">
        <v>2657398.0</v>
      </c>
      <c r="R2836" s="1">
        <v>10.28</v>
      </c>
      <c r="S2836" s="1">
        <v>6673627.0</v>
      </c>
      <c r="T2836" s="1">
        <v>25.47</v>
      </c>
      <c r="U2836" s="1">
        <v>4022921.0</v>
      </c>
    </row>
    <row r="2837" ht="13.5" customHeight="1">
      <c r="A2837" s="1">
        <v>45966.0</v>
      </c>
      <c r="B2837" s="1">
        <v>58.17</v>
      </c>
      <c r="C2837" s="1">
        <v>1.7204112E7</v>
      </c>
      <c r="D2837" s="1">
        <v>45.01</v>
      </c>
      <c r="E2837" s="1">
        <v>1.4349142E7</v>
      </c>
      <c r="F2837" s="1">
        <v>65.78</v>
      </c>
      <c r="G2837" s="1">
        <v>1.4984703E7</v>
      </c>
      <c r="H2837" s="1">
        <v>71.1</v>
      </c>
      <c r="I2837" s="1">
        <v>6285335.0</v>
      </c>
      <c r="J2837" s="1">
        <v>23.39</v>
      </c>
      <c r="K2837" s="1">
        <v>1.4797983E7</v>
      </c>
      <c r="L2837" s="1">
        <v>125.64</v>
      </c>
      <c r="M2837" s="1">
        <v>1737692.0</v>
      </c>
      <c r="N2837" s="1">
        <v>53.37</v>
      </c>
      <c r="O2837" s="1">
        <v>4058981.0</v>
      </c>
      <c r="P2837" s="1">
        <v>61.7</v>
      </c>
      <c r="Q2837" s="1">
        <v>3939676.0</v>
      </c>
      <c r="R2837" s="1">
        <v>10.43</v>
      </c>
      <c r="S2837" s="1">
        <v>8693644.0</v>
      </c>
      <c r="T2837" s="1">
        <v>25.8</v>
      </c>
      <c r="U2837" s="1">
        <v>3455261.0</v>
      </c>
    </row>
    <row r="2838" ht="13.5" customHeight="1">
      <c r="A2838" s="1">
        <v>45967.0</v>
      </c>
      <c r="B2838" s="1">
        <v>59.27</v>
      </c>
      <c r="C2838" s="1">
        <v>1.1785536E7</v>
      </c>
      <c r="D2838" s="1">
        <v>44.44</v>
      </c>
      <c r="E2838" s="1">
        <v>1.303994E7</v>
      </c>
      <c r="F2838" s="1">
        <v>66.24</v>
      </c>
      <c r="G2838" s="1">
        <v>1.2914837E7</v>
      </c>
      <c r="H2838" s="1">
        <v>71.27</v>
      </c>
      <c r="I2838" s="1">
        <v>7596777.0</v>
      </c>
      <c r="J2838" s="1">
        <v>23.71</v>
      </c>
      <c r="K2838" s="1">
        <v>1.3186087E7</v>
      </c>
      <c r="L2838" s="1">
        <v>128.6</v>
      </c>
      <c r="M2838" s="1">
        <v>1264462.0</v>
      </c>
      <c r="N2838" s="1">
        <v>53.86</v>
      </c>
      <c r="O2838" s="1">
        <v>4813022.0</v>
      </c>
      <c r="P2838" s="1">
        <v>59.95</v>
      </c>
      <c r="Q2838" s="1">
        <v>4927423.0</v>
      </c>
      <c r="R2838" s="1">
        <v>10.43</v>
      </c>
      <c r="S2838" s="1">
        <v>6179775.0</v>
      </c>
      <c r="T2838" s="1">
        <v>26.17</v>
      </c>
      <c r="U2838" s="1">
        <v>5624443.0</v>
      </c>
    </row>
    <row r="2839" ht="13.5" customHeight="1">
      <c r="A2839" s="1">
        <v>45968.0</v>
      </c>
      <c r="B2839" s="1">
        <v>59.76</v>
      </c>
      <c r="C2839" s="1">
        <v>1.0369509E7</v>
      </c>
      <c r="D2839" s="1">
        <v>44.4</v>
      </c>
      <c r="E2839" s="1">
        <v>1.4654324E7</v>
      </c>
      <c r="F2839" s="1">
        <v>66.85</v>
      </c>
      <c r="G2839" s="1">
        <v>1.9041337E7</v>
      </c>
      <c r="H2839" s="1">
        <v>73.26</v>
      </c>
      <c r="I2839" s="1">
        <v>8218326.0</v>
      </c>
      <c r="J2839" s="1">
        <v>24.5</v>
      </c>
      <c r="K2839" s="1">
        <v>1.8926591E7</v>
      </c>
      <c r="L2839" s="1">
        <v>130.98</v>
      </c>
      <c r="M2839" s="1">
        <v>1677235.0</v>
      </c>
      <c r="N2839" s="1">
        <v>52.04</v>
      </c>
      <c r="O2839" s="1">
        <v>8436673.0</v>
      </c>
      <c r="P2839" s="1">
        <v>60.09</v>
      </c>
      <c r="Q2839" s="1">
        <v>2598099.0</v>
      </c>
      <c r="R2839" s="1">
        <v>10.5</v>
      </c>
      <c r="S2839" s="1">
        <v>7949691.0</v>
      </c>
      <c r="T2839" s="1">
        <v>23.89</v>
      </c>
      <c r="U2839" s="1">
        <v>2.2824623E7</v>
      </c>
    </row>
    <row r="2840" ht="13.5" customHeight="1">
      <c r="A2840" s="1">
        <v>45971.0</v>
      </c>
      <c r="B2840" s="1">
        <v>60.39</v>
      </c>
      <c r="C2840" s="1">
        <v>1.3394847E7</v>
      </c>
      <c r="D2840" s="1">
        <v>44.82</v>
      </c>
      <c r="E2840" s="1">
        <v>1.0042219E7</v>
      </c>
      <c r="F2840" s="1">
        <v>67.15</v>
      </c>
      <c r="G2840" s="1">
        <v>2.2522659E7</v>
      </c>
      <c r="H2840" s="1">
        <v>74.77</v>
      </c>
      <c r="I2840" s="1">
        <v>6812406.0</v>
      </c>
      <c r="J2840" s="1">
        <v>25.03</v>
      </c>
      <c r="K2840" s="1">
        <v>1.6196577E7</v>
      </c>
      <c r="L2840" s="1">
        <v>133.93</v>
      </c>
      <c r="M2840" s="1">
        <v>1536474.0</v>
      </c>
      <c r="N2840" s="1">
        <v>52.57</v>
      </c>
      <c r="O2840" s="1">
        <v>3800980.0</v>
      </c>
      <c r="P2840" s="1">
        <v>60.87</v>
      </c>
      <c r="Q2840" s="1">
        <v>2560536.0</v>
      </c>
      <c r="R2840" s="1">
        <v>10.78</v>
      </c>
      <c r="S2840" s="1">
        <v>1.476661E7</v>
      </c>
      <c r="T2840" s="1">
        <v>24.5</v>
      </c>
      <c r="U2840" s="1">
        <v>9724212.0</v>
      </c>
    </row>
    <row r="2841" ht="13.5" customHeight="1">
      <c r="A2841" s="1">
        <v>45972.0</v>
      </c>
      <c r="B2841" s="1">
        <v>61.72</v>
      </c>
      <c r="C2841" s="1">
        <v>7269668.0</v>
      </c>
      <c r="D2841" s="1">
        <v>45.38</v>
      </c>
      <c r="E2841" s="1">
        <v>1.2586935E7</v>
      </c>
      <c r="F2841" s="1">
        <v>67.68</v>
      </c>
      <c r="G2841" s="1">
        <v>6442404.0</v>
      </c>
      <c r="H2841" s="1">
        <v>74.97</v>
      </c>
      <c r="I2841" s="1">
        <v>5788617.0</v>
      </c>
      <c r="J2841" s="1">
        <v>25.58</v>
      </c>
      <c r="K2841" s="1">
        <v>1.373117E7</v>
      </c>
      <c r="L2841" s="1">
        <v>134.68</v>
      </c>
      <c r="M2841" s="1">
        <v>1051008.0</v>
      </c>
      <c r="N2841" s="1">
        <v>53.13</v>
      </c>
      <c r="O2841" s="1">
        <v>1836879.0</v>
      </c>
      <c r="P2841" s="1">
        <v>62.27</v>
      </c>
      <c r="Q2841" s="1">
        <v>2819358.0</v>
      </c>
      <c r="R2841" s="1">
        <v>10.98</v>
      </c>
      <c r="S2841" s="1">
        <v>1.121233E7</v>
      </c>
      <c r="T2841" s="1">
        <v>24.2</v>
      </c>
      <c r="U2841" s="1">
        <v>9454178.0</v>
      </c>
    </row>
    <row r="2842" ht="13.5" customHeight="1">
      <c r="A2842" s="1">
        <v>45973.0</v>
      </c>
      <c r="B2842" s="1">
        <v>61.92</v>
      </c>
      <c r="C2842" s="1">
        <v>1.1132686E7</v>
      </c>
      <c r="D2842" s="1">
        <v>45.42</v>
      </c>
      <c r="E2842" s="1">
        <v>1.2436512E7</v>
      </c>
      <c r="F2842" s="1">
        <v>68.25</v>
      </c>
      <c r="G2842" s="1">
        <v>1.7988841E7</v>
      </c>
      <c r="H2842" s="1">
        <v>76.72</v>
      </c>
      <c r="I2842" s="1">
        <v>5705575.0</v>
      </c>
      <c r="J2842" s="1">
        <v>25.51</v>
      </c>
      <c r="K2842" s="1">
        <v>1.8630017E7</v>
      </c>
      <c r="L2842" s="1">
        <v>135.56</v>
      </c>
      <c r="M2842" s="1">
        <v>1305913.0</v>
      </c>
      <c r="N2842" s="1">
        <v>53.36</v>
      </c>
      <c r="O2842" s="1">
        <v>2682574.0</v>
      </c>
      <c r="P2842" s="1">
        <v>62.39</v>
      </c>
      <c r="Q2842" s="1">
        <v>8149387.0</v>
      </c>
      <c r="R2842" s="1">
        <v>10.87</v>
      </c>
      <c r="S2842" s="1">
        <v>6278158.0</v>
      </c>
      <c r="T2842" s="1">
        <v>24.15</v>
      </c>
      <c r="U2842" s="1">
        <v>1.5618965E7</v>
      </c>
    </row>
    <row r="2843" ht="13.5" customHeight="1">
      <c r="A2843" s="1">
        <v>45974.0</v>
      </c>
      <c r="B2843" s="1">
        <v>61.18</v>
      </c>
      <c r="C2843" s="1">
        <v>6954461.0</v>
      </c>
      <c r="D2843" s="1">
        <v>45.66</v>
      </c>
      <c r="E2843" s="1">
        <v>1.7029897E7</v>
      </c>
      <c r="F2843" s="1">
        <v>67.76</v>
      </c>
      <c r="G2843" s="1">
        <v>1.2798255E7</v>
      </c>
      <c r="H2843" s="1">
        <v>76.37</v>
      </c>
      <c r="I2843" s="1">
        <v>6780099.0</v>
      </c>
      <c r="J2843" s="1">
        <v>25.03</v>
      </c>
      <c r="K2843" s="1">
        <v>1.0789752E7</v>
      </c>
      <c r="L2843" s="1">
        <v>134.92</v>
      </c>
      <c r="M2843" s="1">
        <v>898194.0</v>
      </c>
      <c r="N2843" s="1">
        <v>53.01</v>
      </c>
      <c r="O2843" s="1">
        <v>4010009.0</v>
      </c>
      <c r="P2843" s="1">
        <v>60.81</v>
      </c>
      <c r="Q2843" s="1">
        <v>4395971.0</v>
      </c>
      <c r="R2843" s="1">
        <v>10.79</v>
      </c>
      <c r="S2843" s="1">
        <v>5767730.0</v>
      </c>
      <c r="T2843" s="1">
        <v>24.05</v>
      </c>
      <c r="U2843" s="1">
        <v>6900162.0</v>
      </c>
    </row>
    <row r="2844" ht="13.5" customHeight="1">
      <c r="A2844" s="1">
        <v>45975.0</v>
      </c>
      <c r="B2844" s="1">
        <v>62.17</v>
      </c>
      <c r="C2844" s="1">
        <v>1.0618907E7</v>
      </c>
      <c r="D2844" s="1">
        <v>47.06</v>
      </c>
      <c r="E2844" s="1">
        <v>1.9894548E7</v>
      </c>
      <c r="F2844" s="1">
        <v>67.16</v>
      </c>
      <c r="G2844" s="1">
        <v>2.0650678E7</v>
      </c>
      <c r="H2844" s="1">
        <v>77.45</v>
      </c>
      <c r="I2844" s="1">
        <v>4993040.0</v>
      </c>
      <c r="J2844" s="1">
        <v>25.4</v>
      </c>
      <c r="K2844" s="1">
        <v>2.4721157E7</v>
      </c>
      <c r="L2844" s="1">
        <v>138.89</v>
      </c>
      <c r="M2844" s="1">
        <v>1274689.0</v>
      </c>
      <c r="N2844" s="1">
        <v>54.34</v>
      </c>
      <c r="O2844" s="1">
        <v>5396058.0</v>
      </c>
      <c r="P2844" s="1">
        <v>61.64</v>
      </c>
      <c r="Q2844" s="1">
        <v>3830948.0</v>
      </c>
      <c r="R2844" s="1">
        <v>11.01</v>
      </c>
      <c r="S2844" s="1">
        <v>2.6593488E7</v>
      </c>
      <c r="T2844" s="1">
        <v>24.68</v>
      </c>
      <c r="U2844" s="1">
        <v>9453782.0</v>
      </c>
    </row>
    <row r="2845" ht="13.5" customHeight="1">
      <c r="A2845" s="1">
        <v>45978.0</v>
      </c>
      <c r="B2845" s="1">
        <v>62.45</v>
      </c>
      <c r="C2845" s="1">
        <v>1.2277406E7</v>
      </c>
      <c r="D2845" s="1">
        <v>46.87</v>
      </c>
      <c r="E2845" s="1">
        <v>3.2567726E7</v>
      </c>
      <c r="F2845" s="1">
        <v>67.11</v>
      </c>
      <c r="G2845" s="1">
        <v>2.1928572E7</v>
      </c>
      <c r="H2845" s="1">
        <v>76.61</v>
      </c>
      <c r="I2845" s="1">
        <v>3660829.0</v>
      </c>
      <c r="J2845" s="1">
        <v>25.2</v>
      </c>
      <c r="K2845" s="1">
        <v>2.0214446E7</v>
      </c>
      <c r="L2845" s="1">
        <v>138.72</v>
      </c>
      <c r="M2845" s="1">
        <v>2079840.0</v>
      </c>
      <c r="N2845" s="1">
        <v>54.03</v>
      </c>
      <c r="O2845" s="1">
        <v>5373604.0</v>
      </c>
      <c r="P2845" s="1">
        <v>60.06</v>
      </c>
      <c r="Q2845" s="1">
        <v>3347810.0</v>
      </c>
      <c r="R2845" s="1">
        <v>11.12</v>
      </c>
      <c r="S2845" s="1">
        <v>1.1840808E7</v>
      </c>
      <c r="T2845" s="1">
        <v>24.67</v>
      </c>
      <c r="U2845" s="1">
        <v>4584133.0</v>
      </c>
    </row>
    <row r="2846" ht="13.5" customHeight="1">
      <c r="A2846" s="1">
        <v>45979.0</v>
      </c>
      <c r="B2846" s="1">
        <v>63.2</v>
      </c>
      <c r="C2846" s="1">
        <v>7880396.0</v>
      </c>
      <c r="D2846" s="1">
        <v>47.56</v>
      </c>
      <c r="E2846" s="1">
        <v>2.4504589E7</v>
      </c>
      <c r="F2846" s="1">
        <v>67.51</v>
      </c>
      <c r="G2846" s="1">
        <v>1.57963E7</v>
      </c>
      <c r="H2846" s="1">
        <v>75.71</v>
      </c>
      <c r="I2846" s="1">
        <v>3716297.0</v>
      </c>
      <c r="J2846" s="1">
        <v>25.89</v>
      </c>
      <c r="K2846" s="1">
        <v>2.3789311E7</v>
      </c>
      <c r="L2846" s="1">
        <v>140.84</v>
      </c>
      <c r="M2846" s="1">
        <v>1072417.0</v>
      </c>
      <c r="N2846" s="1">
        <v>54.4</v>
      </c>
      <c r="O2846" s="1">
        <v>3224044.0</v>
      </c>
      <c r="P2846" s="1">
        <v>60.87</v>
      </c>
      <c r="Q2846" s="1">
        <v>2722333.0</v>
      </c>
      <c r="R2846" s="1">
        <v>11.61</v>
      </c>
      <c r="S2846" s="1">
        <v>1.9207985E7</v>
      </c>
      <c r="T2846" s="1">
        <v>25.01</v>
      </c>
      <c r="U2846" s="1">
        <v>4854136.0</v>
      </c>
    </row>
    <row r="2847" ht="13.5" customHeight="1">
      <c r="A2847" s="1">
        <v>45980.0</v>
      </c>
      <c r="B2847" s="1">
        <v>63.25</v>
      </c>
      <c r="C2847" s="1">
        <v>3472175.0</v>
      </c>
      <c r="D2847" s="1">
        <v>47.79</v>
      </c>
      <c r="E2847" s="1">
        <v>1.7282899E7</v>
      </c>
      <c r="F2847" s="1">
        <v>68.39</v>
      </c>
      <c r="G2847" s="1">
        <v>8477517.0</v>
      </c>
      <c r="H2847" s="1">
        <v>76.83</v>
      </c>
      <c r="I2847" s="1">
        <v>3077303.0</v>
      </c>
      <c r="J2847" s="1">
        <v>25.68</v>
      </c>
      <c r="K2847" s="1">
        <v>1.4359803E7</v>
      </c>
      <c r="L2847" s="1">
        <v>139.21</v>
      </c>
      <c r="M2847" s="1">
        <v>1216318.0</v>
      </c>
      <c r="N2847" s="1">
        <v>54.51</v>
      </c>
      <c r="O2847" s="1">
        <v>2549668.0</v>
      </c>
      <c r="P2847" s="1">
        <v>61.91</v>
      </c>
      <c r="Q2847" s="1">
        <v>9188078.0</v>
      </c>
      <c r="R2847" s="1">
        <v>11.72</v>
      </c>
      <c r="S2847" s="1">
        <v>1.2064726E7</v>
      </c>
      <c r="T2847" s="1">
        <v>25.23</v>
      </c>
      <c r="U2847" s="1">
        <v>3860237.0</v>
      </c>
    </row>
    <row r="2848" ht="13.5" customHeight="1">
      <c r="A2848" s="1">
        <v>45981.0</v>
      </c>
      <c r="B2848" s="1">
        <v>62.99</v>
      </c>
      <c r="C2848" s="1">
        <v>5439133.0</v>
      </c>
      <c r="D2848" s="1">
        <v>47.9</v>
      </c>
      <c r="E2848" s="1">
        <v>2.3254149E7</v>
      </c>
      <c r="F2848" s="1">
        <v>68.13</v>
      </c>
      <c r="G2848" s="1">
        <v>1.1858625E7</v>
      </c>
      <c r="H2848" s="1">
        <v>76.5</v>
      </c>
      <c r="I2848" s="1">
        <v>2306027.0</v>
      </c>
      <c r="J2848" s="1">
        <v>25.48</v>
      </c>
      <c r="K2848" s="1">
        <v>1.7387278E7</v>
      </c>
      <c r="L2848" s="1">
        <v>138.2</v>
      </c>
      <c r="M2848" s="1">
        <v>1462317.0</v>
      </c>
      <c r="N2848" s="1">
        <v>54.35</v>
      </c>
      <c r="O2848" s="1">
        <v>3137484.0</v>
      </c>
      <c r="P2848" s="1">
        <v>61.24</v>
      </c>
      <c r="Q2848" s="1">
        <v>2703163.0</v>
      </c>
      <c r="R2848" s="1">
        <v>11.58</v>
      </c>
      <c r="S2848" s="1">
        <v>1.1461108E7</v>
      </c>
      <c r="T2848" s="1">
        <v>25.07</v>
      </c>
      <c r="U2848" s="1">
        <v>4617292.0</v>
      </c>
    </row>
    <row r="2849" ht="13.5" customHeight="1">
      <c r="A2849" s="1">
        <v>45982.0</v>
      </c>
      <c r="B2849" s="1">
        <v>62.43</v>
      </c>
      <c r="C2849" s="1">
        <v>5097199.0</v>
      </c>
      <c r="D2849" s="1">
        <v>47.11</v>
      </c>
      <c r="E2849" s="1">
        <v>1.7860149E7</v>
      </c>
      <c r="F2849" s="1">
        <v>67.6</v>
      </c>
      <c r="G2849" s="1">
        <v>1.4109845E7</v>
      </c>
      <c r="H2849" s="1">
        <v>75.98</v>
      </c>
      <c r="I2849" s="1">
        <v>3537171.0</v>
      </c>
      <c r="J2849" s="1">
        <v>25.2</v>
      </c>
      <c r="K2849" s="1">
        <v>1.6187309E7</v>
      </c>
      <c r="L2849" s="1">
        <v>137.26</v>
      </c>
      <c r="M2849" s="1">
        <v>1575364.0</v>
      </c>
      <c r="N2849" s="1">
        <v>53.78</v>
      </c>
      <c r="O2849" s="1">
        <v>4453277.0</v>
      </c>
      <c r="P2849" s="1">
        <v>62.02</v>
      </c>
      <c r="Q2849" s="1">
        <v>2729491.0</v>
      </c>
      <c r="R2849" s="1">
        <v>11.46</v>
      </c>
      <c r="S2849" s="1">
        <v>7938296.0</v>
      </c>
      <c r="T2849" s="1">
        <v>24.79</v>
      </c>
      <c r="U2849" s="1">
        <v>4701716.0</v>
      </c>
    </row>
    <row r="2850" ht="13.5" customHeight="1">
      <c r="A2850" s="1">
        <v>45985.0</v>
      </c>
      <c r="B2850" s="1">
        <v>62.45</v>
      </c>
      <c r="C2850" s="1">
        <v>1.3516158E7</v>
      </c>
      <c r="D2850" s="1">
        <v>46.48</v>
      </c>
      <c r="E2850" s="1">
        <v>3.0698992E7</v>
      </c>
      <c r="F2850" s="1">
        <v>66.78</v>
      </c>
      <c r="G2850" s="1">
        <v>1.6118692E7</v>
      </c>
      <c r="H2850" s="1">
        <v>75.89</v>
      </c>
      <c r="I2850" s="1">
        <v>5486156.0</v>
      </c>
      <c r="J2850" s="1">
        <v>25.2</v>
      </c>
      <c r="K2850" s="1">
        <v>2.1298423E7</v>
      </c>
      <c r="L2850" s="1">
        <v>137.58</v>
      </c>
      <c r="M2850" s="1">
        <v>1484040.0</v>
      </c>
      <c r="N2850" s="1">
        <v>53.41</v>
      </c>
      <c r="O2850" s="1">
        <v>8614794.0</v>
      </c>
      <c r="P2850" s="1">
        <v>63.67</v>
      </c>
      <c r="Q2850" s="1">
        <v>5576530.0</v>
      </c>
      <c r="R2850" s="1">
        <v>11.62</v>
      </c>
      <c r="S2850" s="1">
        <v>8840072.0</v>
      </c>
      <c r="T2850" s="1">
        <v>25.33</v>
      </c>
      <c r="U2850" s="1">
        <v>1.3554776E7</v>
      </c>
    </row>
    <row r="2851" ht="13.5" customHeight="1">
      <c r="A2851" s="1">
        <v>45986.0</v>
      </c>
      <c r="B2851" s="1">
        <v>62.4857</v>
      </c>
      <c r="C2851" s="1">
        <v>8494017.0</v>
      </c>
      <c r="D2851" s="1">
        <v>46.84</v>
      </c>
      <c r="E2851" s="1">
        <v>2.7550016E7</v>
      </c>
      <c r="F2851" s="1">
        <v>67.08</v>
      </c>
      <c r="G2851" s="1">
        <v>1.4457186E7</v>
      </c>
      <c r="H2851" s="1">
        <v>75.7</v>
      </c>
      <c r="I2851" s="1">
        <v>5107050.0</v>
      </c>
      <c r="J2851" s="1">
        <v>24.56</v>
      </c>
      <c r="K2851" s="1">
        <v>3.2931084E7</v>
      </c>
      <c r="L2851" s="1">
        <v>138.0</v>
      </c>
      <c r="M2851" s="1">
        <v>1588626.0</v>
      </c>
      <c r="N2851" s="1">
        <v>53.64</v>
      </c>
      <c r="O2851" s="1">
        <v>6274791.0</v>
      </c>
      <c r="P2851" s="1">
        <v>62.42</v>
      </c>
      <c r="Q2851" s="1">
        <v>4181362.0</v>
      </c>
      <c r="R2851" s="1">
        <v>11.48</v>
      </c>
      <c r="S2851" s="1">
        <v>8497550.0</v>
      </c>
      <c r="T2851" s="1">
        <v>24.5517</v>
      </c>
      <c r="U2851" s="1">
        <v>7079297.0</v>
      </c>
    </row>
    <row r="2852" ht="13.5" customHeight="1">
      <c r="A2852" s="1">
        <v>45987.0</v>
      </c>
      <c r="B2852" s="1">
        <v>62.42</v>
      </c>
      <c r="C2852" s="1">
        <v>5040780.0</v>
      </c>
      <c r="D2852" s="1">
        <v>46.8</v>
      </c>
      <c r="E2852" s="1">
        <v>2.0524485E7</v>
      </c>
      <c r="F2852" s="1">
        <v>67.47</v>
      </c>
      <c r="G2852" s="1">
        <v>6336873.0</v>
      </c>
      <c r="H2852" s="1">
        <v>75.88</v>
      </c>
      <c r="I2852" s="1">
        <v>2761289.0</v>
      </c>
      <c r="J2852" s="1">
        <v>24.67</v>
      </c>
      <c r="K2852" s="1">
        <v>2.8312678E7</v>
      </c>
      <c r="L2852" s="1">
        <v>138.6</v>
      </c>
      <c r="M2852" s="1">
        <v>961533.0</v>
      </c>
      <c r="N2852" s="1">
        <v>53.49</v>
      </c>
      <c r="O2852" s="1">
        <v>3904111.0</v>
      </c>
      <c r="P2852" s="1">
        <v>62.3</v>
      </c>
      <c r="Q2852" s="1">
        <v>2621508.0</v>
      </c>
      <c r="R2852" s="1">
        <v>11.58</v>
      </c>
      <c r="S2852" s="1">
        <v>6629695.0</v>
      </c>
      <c r="T2852" s="1">
        <v>24.46</v>
      </c>
      <c r="U2852" s="1">
        <v>6554976.0</v>
      </c>
    </row>
    <row r="2853" ht="13.5" customHeight="1">
      <c r="A2853" s="1">
        <v>45988.0</v>
      </c>
      <c r="B2853" s="1">
        <v>62.5</v>
      </c>
      <c r="C2853" s="1">
        <v>3022420.0</v>
      </c>
      <c r="D2853" s="1">
        <v>46.73</v>
      </c>
      <c r="E2853" s="1">
        <v>2986110.0</v>
      </c>
      <c r="F2853" s="1">
        <v>67.42</v>
      </c>
      <c r="G2853" s="1">
        <v>1348941.0</v>
      </c>
      <c r="H2853" s="1">
        <v>75.82</v>
      </c>
      <c r="I2853" s="1">
        <v>652193.0</v>
      </c>
      <c r="J2853" s="1">
        <v>24.76</v>
      </c>
      <c r="K2853" s="1">
        <v>2270252.0</v>
      </c>
      <c r="L2853" s="1">
        <v>139.52</v>
      </c>
      <c r="M2853" s="1">
        <v>391367.0</v>
      </c>
      <c r="N2853" s="1">
        <v>53.73</v>
      </c>
      <c r="O2853" s="1">
        <v>700423.0</v>
      </c>
      <c r="P2853" s="1">
        <v>62.52</v>
      </c>
      <c r="Q2853" s="1">
        <v>559316.0</v>
      </c>
      <c r="R2853" s="1">
        <v>11.63</v>
      </c>
      <c r="S2853" s="1">
        <v>4635319.0</v>
      </c>
      <c r="T2853" s="1">
        <v>24.6</v>
      </c>
      <c r="U2853" s="1">
        <v>1392910.0</v>
      </c>
    </row>
    <row r="2854" ht="13.5" customHeight="1">
      <c r="A2854" s="1">
        <v>45989.0</v>
      </c>
      <c r="B2854" s="1">
        <v>62.84</v>
      </c>
      <c r="C2854" s="1">
        <v>1.5623331E7</v>
      </c>
      <c r="D2854" s="1">
        <v>47.29</v>
      </c>
      <c r="E2854" s="1">
        <v>9716434.0</v>
      </c>
      <c r="F2854" s="1">
        <v>68.0</v>
      </c>
      <c r="G2854" s="1">
        <v>8410910.0</v>
      </c>
      <c r="H2854" s="1">
        <v>75.5</v>
      </c>
      <c r="I2854" s="1">
        <v>2496742.0</v>
      </c>
      <c r="J2854" s="1">
        <v>24.93</v>
      </c>
      <c r="K2854" s="1">
        <v>1.1380101E7</v>
      </c>
      <c r="L2854" s="1">
        <v>139.7</v>
      </c>
      <c r="M2854" s="1">
        <v>843321.0</v>
      </c>
      <c r="N2854" s="1">
        <v>53.2</v>
      </c>
      <c r="O2854" s="1">
        <v>4398676.0</v>
      </c>
      <c r="P2854" s="1">
        <v>64.32</v>
      </c>
      <c r="Q2854" s="1">
        <v>2223627.0</v>
      </c>
      <c r="R2854" s="1">
        <v>11.69</v>
      </c>
      <c r="S2854" s="1">
        <v>6041644.0</v>
      </c>
      <c r="T2854" s="1">
        <v>25.01</v>
      </c>
      <c r="U2854" s="1">
        <v>4036149.0</v>
      </c>
    </row>
    <row r="2855" ht="13.5" customHeight="1">
      <c r="A2855" s="1">
        <v>45992.0</v>
      </c>
      <c r="B2855" s="1">
        <v>62.75</v>
      </c>
      <c r="C2855" s="1">
        <v>2.0698826E7</v>
      </c>
      <c r="D2855" s="1">
        <v>47.67</v>
      </c>
      <c r="E2855" s="1">
        <v>3.447367E7</v>
      </c>
      <c r="F2855" s="1">
        <v>68.44</v>
      </c>
      <c r="G2855" s="1">
        <v>1.2709713E7</v>
      </c>
      <c r="H2855" s="1">
        <v>75.92</v>
      </c>
      <c r="I2855" s="1">
        <v>3940685.0</v>
      </c>
      <c r="J2855" s="1">
        <v>25.01</v>
      </c>
      <c r="K2855" s="1">
        <v>1.356417E7</v>
      </c>
      <c r="L2855" s="1">
        <v>137.5</v>
      </c>
      <c r="M2855" s="1">
        <v>1032181.0</v>
      </c>
      <c r="N2855" s="1">
        <v>54.58</v>
      </c>
      <c r="O2855" s="1">
        <v>5792941.0</v>
      </c>
      <c r="P2855" s="1">
        <v>64.33</v>
      </c>
      <c r="Q2855" s="1">
        <v>2413884.0</v>
      </c>
      <c r="R2855" s="1">
        <v>11.82</v>
      </c>
      <c r="S2855" s="1">
        <v>9942515.0</v>
      </c>
      <c r="T2855" s="1">
        <v>25.35</v>
      </c>
      <c r="U2855" s="1">
        <v>4685449.0</v>
      </c>
    </row>
    <row r="2856" ht="13.5" customHeight="1">
      <c r="A2856" s="1">
        <v>45993.0</v>
      </c>
      <c r="B2856" s="1">
        <v>61.44</v>
      </c>
      <c r="C2856" s="1">
        <v>1.4280386E7</v>
      </c>
      <c r="D2856" s="1">
        <v>46.94</v>
      </c>
      <c r="E2856" s="1">
        <v>3.7384019E7</v>
      </c>
      <c r="F2856" s="1">
        <v>67.29</v>
      </c>
      <c r="G2856" s="1">
        <v>1.0729503E7</v>
      </c>
      <c r="H2856" s="1">
        <v>75.24</v>
      </c>
      <c r="I2856" s="1">
        <v>7583523.0</v>
      </c>
      <c r="J2856" s="1">
        <v>24.56</v>
      </c>
      <c r="K2856" s="1">
        <v>1.5731662E7</v>
      </c>
      <c r="L2856" s="1">
        <v>132.67</v>
      </c>
      <c r="M2856" s="1">
        <v>1718131.0</v>
      </c>
      <c r="N2856" s="1">
        <v>53.84</v>
      </c>
      <c r="O2856" s="1">
        <v>5688749.0</v>
      </c>
      <c r="P2856" s="1">
        <v>63.17</v>
      </c>
      <c r="Q2856" s="1">
        <v>2119292.0</v>
      </c>
      <c r="R2856" s="1">
        <v>11.66</v>
      </c>
      <c r="S2856" s="1">
        <v>6008411.0</v>
      </c>
      <c r="T2856" s="1">
        <v>25.55</v>
      </c>
      <c r="U2856" s="1">
        <v>5292059.0</v>
      </c>
    </row>
    <row r="2857" ht="13.5" customHeight="1">
      <c r="A2857" s="1">
        <v>45994.0</v>
      </c>
      <c r="B2857" s="1">
        <v>62.36</v>
      </c>
      <c r="C2857" s="1">
        <v>1.7228976E7</v>
      </c>
      <c r="D2857" s="1">
        <v>47.64</v>
      </c>
      <c r="E2857" s="1">
        <v>2.8126706E7</v>
      </c>
      <c r="F2857" s="1">
        <v>66.63</v>
      </c>
      <c r="G2857" s="1">
        <v>1.1841791E7</v>
      </c>
      <c r="H2857" s="1">
        <v>74.88</v>
      </c>
      <c r="I2857" s="1">
        <v>5262053.0</v>
      </c>
      <c r="J2857" s="1">
        <v>25.46</v>
      </c>
      <c r="K2857" s="1">
        <v>2.6476348E7</v>
      </c>
      <c r="L2857" s="1">
        <v>134.33</v>
      </c>
      <c r="M2857" s="1">
        <v>1464906.0</v>
      </c>
      <c r="N2857" s="1">
        <v>54.23</v>
      </c>
      <c r="O2857" s="1">
        <v>3494260.0</v>
      </c>
      <c r="P2857" s="1">
        <v>64.49</v>
      </c>
      <c r="Q2857" s="1">
        <v>2910346.0</v>
      </c>
      <c r="R2857" s="1">
        <v>11.9</v>
      </c>
      <c r="S2857" s="1">
        <v>6984274.0</v>
      </c>
      <c r="T2857" s="1">
        <v>26.22</v>
      </c>
      <c r="U2857" s="1">
        <v>5888560.0</v>
      </c>
    </row>
    <row r="2858" ht="13.5" customHeight="1">
      <c r="A2858" s="1">
        <v>45995.0</v>
      </c>
      <c r="B2858" s="1">
        <v>62.47</v>
      </c>
      <c r="C2858" s="1">
        <v>1.9733897E7</v>
      </c>
      <c r="D2858" s="1">
        <v>48.09</v>
      </c>
      <c r="E2858" s="1">
        <v>3.6773962E7</v>
      </c>
      <c r="F2858" s="1">
        <v>67.26</v>
      </c>
      <c r="G2858" s="1">
        <v>1.2533303E7</v>
      </c>
      <c r="H2858" s="1">
        <v>76.48</v>
      </c>
      <c r="I2858" s="1">
        <v>1.100351E7</v>
      </c>
      <c r="J2858" s="1">
        <v>25.57</v>
      </c>
      <c r="K2858" s="1">
        <v>2.0131862E7</v>
      </c>
      <c r="L2858" s="1">
        <v>131.32</v>
      </c>
      <c r="M2858" s="1">
        <v>2208203.0</v>
      </c>
      <c r="N2858" s="1">
        <v>54.75</v>
      </c>
      <c r="O2858" s="1">
        <v>4946170.0</v>
      </c>
      <c r="P2858" s="1">
        <v>64.16</v>
      </c>
      <c r="Q2858" s="1">
        <v>3485341.0</v>
      </c>
      <c r="R2858" s="1">
        <v>11.84</v>
      </c>
      <c r="S2858" s="1">
        <v>7921949.0</v>
      </c>
      <c r="T2858" s="1">
        <v>26.27</v>
      </c>
      <c r="U2858" s="1">
        <v>4701058.0</v>
      </c>
    </row>
    <row r="2859" ht="13.5" customHeight="1">
      <c r="A2859" s="1">
        <v>45996.0</v>
      </c>
      <c r="B2859" s="1">
        <v>61.19</v>
      </c>
      <c r="C2859" s="1">
        <v>2.6302657E7</v>
      </c>
      <c r="D2859" s="1">
        <v>47.99</v>
      </c>
      <c r="E2859" s="1">
        <v>3.7803006E7</v>
      </c>
      <c r="F2859" s="1">
        <v>66.58</v>
      </c>
      <c r="G2859" s="1">
        <v>9045898.0</v>
      </c>
      <c r="H2859" s="1">
        <v>75.52</v>
      </c>
      <c r="I2859" s="1">
        <v>5208051.0</v>
      </c>
      <c r="J2859" s="1">
        <v>25.35</v>
      </c>
      <c r="K2859" s="1">
        <v>1.6383131E7</v>
      </c>
      <c r="L2859" s="1">
        <v>127.84</v>
      </c>
      <c r="M2859" s="1">
        <v>1336403.0</v>
      </c>
      <c r="N2859" s="1">
        <v>54.71</v>
      </c>
      <c r="O2859" s="1">
        <v>4504690.0</v>
      </c>
      <c r="P2859" s="1">
        <v>65.5</v>
      </c>
      <c r="Q2859" s="1">
        <v>4398701.0</v>
      </c>
      <c r="R2859" s="1">
        <v>11.84</v>
      </c>
      <c r="S2859" s="1">
        <v>1.2118578E7</v>
      </c>
      <c r="T2859" s="1">
        <v>26.76</v>
      </c>
      <c r="U2859" s="1">
        <v>6759028.0</v>
      </c>
    </row>
    <row r="2860" ht="13.5" customHeight="1">
      <c r="A2860" s="1">
        <v>45999.0</v>
      </c>
      <c r="B2860" s="1">
        <v>61.03</v>
      </c>
      <c r="C2860" s="1">
        <v>2.3353641E7</v>
      </c>
      <c r="D2860" s="1">
        <v>47.21</v>
      </c>
      <c r="E2860" s="1">
        <v>3.836504E7</v>
      </c>
      <c r="F2860" s="1">
        <v>66.81</v>
      </c>
      <c r="G2860" s="1">
        <v>1.2832688E7</v>
      </c>
      <c r="H2860" s="1">
        <v>75.74</v>
      </c>
      <c r="I2860" s="1">
        <v>6243936.0</v>
      </c>
      <c r="J2860" s="1">
        <v>24.86</v>
      </c>
      <c r="K2860" s="1">
        <v>2.4325144E7</v>
      </c>
      <c r="L2860" s="1">
        <v>125.63</v>
      </c>
      <c r="M2860" s="1">
        <v>2028238.0</v>
      </c>
      <c r="N2860" s="1">
        <v>54.84</v>
      </c>
      <c r="O2860" s="1">
        <v>4491292.0</v>
      </c>
      <c r="P2860" s="1">
        <v>65.05</v>
      </c>
      <c r="Q2860" s="1">
        <v>2266598.0</v>
      </c>
      <c r="R2860" s="1">
        <v>11.78</v>
      </c>
      <c r="S2860" s="1">
        <v>7170664.0</v>
      </c>
      <c r="T2860" s="1">
        <v>26.9929</v>
      </c>
      <c r="U2860" s="1">
        <v>9693041.0</v>
      </c>
    </row>
    <row r="2861" ht="13.5" customHeight="1">
      <c r="A2861" s="1">
        <v>46000.0</v>
      </c>
      <c r="B2861" s="1">
        <v>60.64</v>
      </c>
      <c r="C2861" s="1">
        <v>1.0275092E7</v>
      </c>
      <c r="D2861" s="1">
        <v>46.67</v>
      </c>
      <c r="E2861" s="1">
        <v>3.5843765E7</v>
      </c>
      <c r="F2861" s="1">
        <v>65.87</v>
      </c>
      <c r="G2861" s="1">
        <v>8789421.0</v>
      </c>
      <c r="H2861" s="1">
        <v>74.96</v>
      </c>
      <c r="I2861" s="1">
        <v>8355132.0</v>
      </c>
      <c r="J2861" s="1">
        <v>24.61</v>
      </c>
      <c r="K2861" s="1">
        <v>1.9099149E7</v>
      </c>
      <c r="L2861" s="1">
        <v>125.7</v>
      </c>
      <c r="M2861" s="1">
        <v>1452281.0</v>
      </c>
      <c r="N2861" s="1">
        <v>54.55</v>
      </c>
      <c r="O2861" s="1">
        <v>3789072.0</v>
      </c>
      <c r="P2861" s="1">
        <v>63.58</v>
      </c>
      <c r="Q2861" s="1">
        <v>1613857.0</v>
      </c>
      <c r="R2861" s="1">
        <v>11.59</v>
      </c>
      <c r="S2861" s="1">
        <v>5505650.0</v>
      </c>
      <c r="T2861" s="1">
        <v>26.77</v>
      </c>
      <c r="U2861" s="1">
        <v>5113738.0</v>
      </c>
    </row>
    <row r="2862" ht="13.5" customHeight="1">
      <c r="A2862" s="1">
        <v>46001.0</v>
      </c>
      <c r="B2862" s="1">
        <v>60.95</v>
      </c>
      <c r="C2862" s="1">
        <v>1.0624081E7</v>
      </c>
      <c r="D2862" s="1">
        <v>46.51</v>
      </c>
      <c r="E2862" s="1">
        <v>4.135078E7</v>
      </c>
      <c r="F2862" s="1">
        <v>65.13</v>
      </c>
      <c r="G2862" s="1">
        <v>9208385.0</v>
      </c>
      <c r="H2862" s="1">
        <v>74.17</v>
      </c>
      <c r="I2862" s="1">
        <v>6665595.0</v>
      </c>
      <c r="J2862" s="1">
        <v>24.66</v>
      </c>
      <c r="K2862" s="1">
        <v>1.3028976E7</v>
      </c>
      <c r="L2862" s="1">
        <v>126.84</v>
      </c>
      <c r="M2862" s="1">
        <v>1007575.0</v>
      </c>
      <c r="N2862" s="1">
        <v>53.95</v>
      </c>
      <c r="O2862" s="1">
        <v>4817231.0</v>
      </c>
      <c r="P2862" s="1">
        <v>63.57</v>
      </c>
      <c r="Q2862" s="1">
        <v>4502365.0</v>
      </c>
      <c r="R2862" s="1">
        <v>11.59</v>
      </c>
      <c r="S2862" s="1">
        <v>7076575.0</v>
      </c>
      <c r="T2862" s="1">
        <v>26.52</v>
      </c>
      <c r="U2862" s="1">
        <v>3878137.0</v>
      </c>
    </row>
    <row r="2863" ht="13.5" customHeight="1">
      <c r="A2863" s="1">
        <v>46002.0</v>
      </c>
      <c r="B2863" s="1">
        <v>60.98</v>
      </c>
      <c r="C2863" s="1">
        <v>1.1106592E7</v>
      </c>
      <c r="D2863" s="1">
        <v>45.62</v>
      </c>
      <c r="E2863" s="1">
        <v>2.9046973E7</v>
      </c>
      <c r="F2863" s="1">
        <v>65.21</v>
      </c>
      <c r="G2863" s="1">
        <v>8588747.0</v>
      </c>
      <c r="H2863" s="1">
        <v>74.76</v>
      </c>
      <c r="I2863" s="1">
        <v>4749892.0</v>
      </c>
      <c r="J2863" s="1">
        <v>24.36</v>
      </c>
      <c r="K2863" s="1">
        <v>2.3514606E7</v>
      </c>
      <c r="L2863" s="1">
        <v>127.08</v>
      </c>
      <c r="M2863" s="1">
        <v>1171168.0</v>
      </c>
      <c r="N2863" s="1">
        <v>53.93</v>
      </c>
      <c r="O2863" s="1">
        <v>6197342.0</v>
      </c>
      <c r="P2863" s="1">
        <v>63.26</v>
      </c>
      <c r="Q2863" s="1">
        <v>8130028.0</v>
      </c>
      <c r="R2863" s="1">
        <v>11.66</v>
      </c>
      <c r="S2863" s="1">
        <v>6568072.0</v>
      </c>
      <c r="T2863" s="1">
        <v>26.23</v>
      </c>
      <c r="U2863" s="1">
        <v>5823441.0</v>
      </c>
    </row>
    <row r="2864" ht="13.5" customHeight="1">
      <c r="A2864" s="1">
        <v>46003.0</v>
      </c>
      <c r="B2864" s="1">
        <v>61.01</v>
      </c>
      <c r="C2864" s="1">
        <v>7030557.0</v>
      </c>
      <c r="D2864" s="1">
        <v>45.44</v>
      </c>
      <c r="E2864" s="1">
        <v>5.5798066E7</v>
      </c>
      <c r="F2864" s="1">
        <v>65.46</v>
      </c>
      <c r="G2864" s="1">
        <v>3924403.0</v>
      </c>
      <c r="H2864" s="1">
        <v>75.27</v>
      </c>
      <c r="I2864" s="1">
        <v>4209438.0</v>
      </c>
      <c r="J2864" s="1">
        <v>24.83</v>
      </c>
      <c r="K2864" s="1">
        <v>3.0052703E7</v>
      </c>
      <c r="L2864" s="1">
        <v>126.51</v>
      </c>
      <c r="M2864" s="1">
        <v>675568.0</v>
      </c>
      <c r="N2864" s="1">
        <v>54.06</v>
      </c>
      <c r="O2864" s="1">
        <v>3727704.0</v>
      </c>
      <c r="P2864" s="1">
        <v>63.07</v>
      </c>
      <c r="Q2864" s="1">
        <v>1992786.0</v>
      </c>
      <c r="R2864" s="1">
        <v>11.73</v>
      </c>
      <c r="S2864" s="1">
        <v>5881326.0</v>
      </c>
      <c r="T2864" s="1">
        <v>25.91</v>
      </c>
      <c r="U2864" s="1">
        <v>3972041.0</v>
      </c>
    </row>
    <row r="2865" ht="13.5" customHeight="1">
      <c r="A2865" s="1">
        <v>46006.0</v>
      </c>
      <c r="B2865" s="1">
        <v>60.07</v>
      </c>
      <c r="C2865" s="1">
        <v>8327499.0</v>
      </c>
      <c r="D2865" s="1">
        <v>44.66</v>
      </c>
      <c r="E2865" s="1">
        <v>4.5608659E7</v>
      </c>
      <c r="F2865" s="1">
        <v>65.66</v>
      </c>
      <c r="G2865" s="1">
        <v>4892473.0</v>
      </c>
      <c r="H2865" s="1">
        <v>75.36</v>
      </c>
      <c r="I2865" s="1">
        <v>3630825.0</v>
      </c>
      <c r="J2865" s="1">
        <v>24.31</v>
      </c>
      <c r="K2865" s="1">
        <v>2.7307279E7</v>
      </c>
      <c r="L2865" s="1">
        <v>123.82</v>
      </c>
      <c r="M2865" s="1">
        <v>1207996.0</v>
      </c>
      <c r="N2865" s="1">
        <v>53.0</v>
      </c>
      <c r="O2865" s="1">
        <v>6620703.0</v>
      </c>
      <c r="P2865" s="1">
        <v>62.52</v>
      </c>
      <c r="Q2865" s="1">
        <v>7308420.0</v>
      </c>
      <c r="R2865" s="1">
        <v>11.6</v>
      </c>
      <c r="S2865" s="1">
        <v>5611987.0</v>
      </c>
      <c r="T2865" s="1">
        <v>25.61</v>
      </c>
      <c r="U2865" s="1">
        <v>4402362.0</v>
      </c>
    </row>
    <row r="2866" ht="13.5" customHeight="1">
      <c r="A2866" s="1">
        <v>46007.0</v>
      </c>
      <c r="B2866" s="1">
        <v>58.06</v>
      </c>
      <c r="C2866" s="1">
        <v>1.0445901E7</v>
      </c>
      <c r="D2866" s="1">
        <v>43.0</v>
      </c>
      <c r="E2866" s="1">
        <v>4.2830215E7</v>
      </c>
      <c r="F2866" s="1">
        <v>64.23</v>
      </c>
      <c r="G2866" s="1">
        <v>1.0293588E7</v>
      </c>
      <c r="H2866" s="1">
        <v>73.83</v>
      </c>
      <c r="I2866" s="1">
        <v>6822959.0</v>
      </c>
      <c r="J2866" s="1">
        <v>23.15</v>
      </c>
      <c r="K2866" s="1">
        <v>3.6368237E7</v>
      </c>
      <c r="L2866" s="1">
        <v>117.32</v>
      </c>
      <c r="M2866" s="1">
        <v>2391788.0</v>
      </c>
      <c r="N2866" s="1">
        <v>50.76</v>
      </c>
      <c r="O2866" s="1">
        <v>1.0025645E7</v>
      </c>
      <c r="P2866" s="1">
        <v>60.97</v>
      </c>
      <c r="Q2866" s="1">
        <v>4353898.0</v>
      </c>
      <c r="R2866" s="1">
        <v>11.11</v>
      </c>
      <c r="S2866" s="1">
        <v>1.2051669E7</v>
      </c>
      <c r="T2866" s="1">
        <v>24.88</v>
      </c>
      <c r="U2866" s="1">
        <v>4567637.0</v>
      </c>
    </row>
    <row r="2867" ht="13.5" customHeight="1">
      <c r="A2867" s="1">
        <v>46008.0</v>
      </c>
      <c r="B2867" s="1">
        <v>58.98</v>
      </c>
      <c r="C2867" s="1">
        <v>1.1022304E7</v>
      </c>
      <c r="D2867" s="1">
        <v>43.95</v>
      </c>
      <c r="E2867" s="1">
        <v>4.5189154E7</v>
      </c>
      <c r="F2867" s="1">
        <v>64.66</v>
      </c>
      <c r="G2867" s="1">
        <v>5962362.0</v>
      </c>
      <c r="H2867" s="1">
        <v>74.46</v>
      </c>
      <c r="I2867" s="1">
        <v>8499383.0</v>
      </c>
      <c r="J2867" s="1">
        <v>23.41</v>
      </c>
      <c r="K2867" s="1">
        <v>1.775374E7</v>
      </c>
      <c r="L2867" s="1">
        <v>117.2</v>
      </c>
      <c r="M2867" s="1">
        <v>2636305.0</v>
      </c>
      <c r="N2867" s="1">
        <v>51.47</v>
      </c>
      <c r="O2867" s="1">
        <v>5568110.0</v>
      </c>
      <c r="P2867" s="1">
        <v>60.47</v>
      </c>
      <c r="Q2867" s="1">
        <v>4926809.0</v>
      </c>
      <c r="R2867" s="1">
        <v>11.3</v>
      </c>
      <c r="S2867" s="1">
        <v>7206422.0</v>
      </c>
      <c r="T2867" s="1">
        <v>25.43</v>
      </c>
      <c r="U2867" s="1">
        <v>5518055.0</v>
      </c>
    </row>
    <row r="2868" ht="13.5" customHeight="1">
      <c r="A2868" s="1">
        <v>46009.0</v>
      </c>
      <c r="B2868" s="1">
        <v>58.46</v>
      </c>
      <c r="C2868" s="1">
        <v>6123703.0</v>
      </c>
      <c r="D2868" s="1">
        <v>43.41</v>
      </c>
      <c r="E2868" s="1">
        <v>1.9990919E7</v>
      </c>
      <c r="F2868" s="1">
        <v>64.43</v>
      </c>
      <c r="G2868" s="1">
        <v>5558842.0</v>
      </c>
      <c r="H2868" s="1">
        <v>74.52</v>
      </c>
      <c r="I2868" s="1">
        <v>8651403.0</v>
      </c>
      <c r="J2868" s="1">
        <v>22.67</v>
      </c>
      <c r="K2868" s="1">
        <v>2.0700466E7</v>
      </c>
      <c r="L2868" s="1">
        <v>115.28</v>
      </c>
      <c r="M2868" s="1">
        <v>1556845.0</v>
      </c>
      <c r="N2868" s="1">
        <v>50.67</v>
      </c>
      <c r="O2868" s="1">
        <v>5728515.0</v>
      </c>
      <c r="P2868" s="1">
        <v>59.69</v>
      </c>
      <c r="Q2868" s="1">
        <v>2024251.0</v>
      </c>
      <c r="R2868" s="1">
        <v>11.14</v>
      </c>
      <c r="S2868" s="1">
        <v>5045849.0</v>
      </c>
      <c r="T2868" s="1">
        <v>24.82</v>
      </c>
      <c r="U2868" s="1">
        <v>5325968.0</v>
      </c>
    </row>
    <row r="2869" ht="13.5" customHeight="1">
      <c r="A2869" s="1">
        <v>46010.0</v>
      </c>
      <c r="B2869" s="1">
        <v>58.98</v>
      </c>
      <c r="C2869" s="1">
        <v>1.231727E7</v>
      </c>
      <c r="D2869" s="1">
        <v>43.99</v>
      </c>
      <c r="E2869" s="1">
        <v>2.1408884E7</v>
      </c>
      <c r="F2869" s="1">
        <v>64.3</v>
      </c>
      <c r="G2869" s="1">
        <v>1.3294501E7</v>
      </c>
      <c r="H2869" s="1">
        <v>74.97</v>
      </c>
      <c r="I2869" s="1">
        <v>7489989.0</v>
      </c>
      <c r="J2869" s="1">
        <v>23.03</v>
      </c>
      <c r="K2869" s="1">
        <v>2.4059453E7</v>
      </c>
      <c r="L2869" s="1">
        <v>116.04</v>
      </c>
      <c r="M2869" s="1">
        <v>2570654.0</v>
      </c>
      <c r="N2869" s="1">
        <v>50.91</v>
      </c>
      <c r="O2869" s="1">
        <v>7659316.0</v>
      </c>
      <c r="P2869" s="1">
        <v>59.8</v>
      </c>
      <c r="Q2869" s="1">
        <v>4751820.0</v>
      </c>
      <c r="R2869" s="1">
        <v>11.13</v>
      </c>
      <c r="S2869" s="1">
        <v>1.0850074E7</v>
      </c>
      <c r="T2869" s="1">
        <v>25.0</v>
      </c>
      <c r="U2869" s="1">
        <v>5983438.0</v>
      </c>
    </row>
    <row r="2870" ht="13.5" customHeight="1">
      <c r="A2870" s="1">
        <v>46013.0</v>
      </c>
      <c r="B2870" s="1">
        <v>59.06</v>
      </c>
      <c r="C2870" s="1">
        <v>6493690.0</v>
      </c>
      <c r="D2870" s="1">
        <v>44.48</v>
      </c>
      <c r="E2870" s="1">
        <v>1.736016E7</v>
      </c>
      <c r="F2870" s="1">
        <v>64.4</v>
      </c>
      <c r="G2870" s="1">
        <v>5218654.0</v>
      </c>
      <c r="H2870" s="1">
        <v>75.48</v>
      </c>
      <c r="I2870" s="1">
        <v>7134944.0</v>
      </c>
      <c r="J2870" s="1">
        <v>23.01</v>
      </c>
      <c r="K2870" s="1">
        <v>1.576618E7</v>
      </c>
      <c r="L2870" s="1">
        <v>117.19</v>
      </c>
      <c r="M2870" s="1">
        <v>687146.0</v>
      </c>
      <c r="N2870" s="1">
        <v>50.99</v>
      </c>
      <c r="O2870" s="1">
        <v>5502412.0</v>
      </c>
      <c r="P2870" s="1">
        <v>60.51</v>
      </c>
      <c r="Q2870" s="1">
        <v>3203173.0</v>
      </c>
      <c r="R2870" s="1">
        <v>11.3</v>
      </c>
      <c r="S2870" s="1">
        <v>5883809.0</v>
      </c>
      <c r="T2870" s="1">
        <v>25.46</v>
      </c>
      <c r="U2870" s="1">
        <v>6089201.0</v>
      </c>
    </row>
    <row r="2871" ht="13.5" customHeight="1">
      <c r="A2871" s="1">
        <v>46014.0</v>
      </c>
      <c r="B2871" s="1">
        <v>59.05</v>
      </c>
      <c r="C2871" s="1">
        <v>1.2046767E7</v>
      </c>
      <c r="D2871" s="1">
        <v>44.96</v>
      </c>
      <c r="E2871" s="1">
        <v>1.6930257E7</v>
      </c>
      <c r="F2871" s="1">
        <v>64.99</v>
      </c>
      <c r="G2871" s="1">
        <v>4904434.0</v>
      </c>
      <c r="H2871" s="1">
        <v>76.46</v>
      </c>
      <c r="I2871" s="1">
        <v>9529907.0</v>
      </c>
      <c r="J2871" s="1">
        <v>22.99</v>
      </c>
      <c r="K2871" s="1">
        <v>1.5617176E7</v>
      </c>
      <c r="L2871" s="1">
        <v>117.66</v>
      </c>
      <c r="M2871" s="1">
        <v>726497.0</v>
      </c>
      <c r="N2871" s="1">
        <v>51.87</v>
      </c>
      <c r="O2871" s="1">
        <v>7051748.0</v>
      </c>
      <c r="P2871" s="1">
        <v>61.64</v>
      </c>
      <c r="Q2871" s="1">
        <v>2421567.0</v>
      </c>
      <c r="R2871" s="1">
        <v>11.5</v>
      </c>
      <c r="S2871" s="1">
        <v>7050332.0</v>
      </c>
      <c r="T2871" s="1">
        <v>25.75</v>
      </c>
      <c r="U2871" s="1">
        <v>3025605.0</v>
      </c>
    </row>
    <row r="2872" ht="13.5" customHeight="1">
      <c r="A2872" s="1">
        <v>46015.0</v>
      </c>
      <c r="B2872" s="1">
        <v>59.1</v>
      </c>
      <c r="C2872" s="1">
        <v>1349095.0</v>
      </c>
      <c r="D2872" s="1">
        <v>45.07</v>
      </c>
      <c r="E2872" s="1">
        <v>6187287.0</v>
      </c>
      <c r="F2872" s="1">
        <v>64.94</v>
      </c>
      <c r="G2872" s="1">
        <v>2222169.0</v>
      </c>
      <c r="H2872" s="1">
        <v>76.36</v>
      </c>
      <c r="I2872" s="1">
        <v>3525019.0</v>
      </c>
      <c r="J2872" s="1">
        <v>22.88</v>
      </c>
      <c r="K2872" s="1">
        <v>3084582.0</v>
      </c>
      <c r="L2872" s="1">
        <v>117.29</v>
      </c>
      <c r="M2872" s="1">
        <v>301379.0</v>
      </c>
      <c r="N2872" s="1">
        <v>51.69</v>
      </c>
      <c r="O2872" s="1">
        <v>1232283.0</v>
      </c>
      <c r="P2872" s="1">
        <v>60.94</v>
      </c>
      <c r="Q2872" s="1">
        <v>768790.0</v>
      </c>
      <c r="R2872" s="1">
        <v>11.48</v>
      </c>
      <c r="S2872" s="1">
        <v>2051790.0</v>
      </c>
      <c r="T2872" s="1">
        <v>25.49</v>
      </c>
      <c r="U2872" s="1">
        <v>1506099.0</v>
      </c>
    </row>
    <row r="2873" ht="13.5" customHeight="1">
      <c r="A2873" s="1">
        <v>46016.0</v>
      </c>
      <c r="B2873" s="1">
        <v>59.1</v>
      </c>
      <c r="C2873" s="1">
        <v>1349095.0</v>
      </c>
      <c r="D2873" s="1">
        <v>45.07</v>
      </c>
      <c r="E2873" s="1">
        <v>6187287.0</v>
      </c>
      <c r="F2873" s="1">
        <v>64.94</v>
      </c>
      <c r="G2873" s="1">
        <v>2222169.0</v>
      </c>
      <c r="H2873" s="1">
        <v>76.36</v>
      </c>
      <c r="I2873" s="1">
        <v>3525019.0</v>
      </c>
      <c r="J2873" s="1">
        <v>22.88</v>
      </c>
      <c r="K2873" s="1">
        <v>3084582.0</v>
      </c>
      <c r="L2873" s="1">
        <v>117.29</v>
      </c>
      <c r="M2873" s="1">
        <v>301379.0</v>
      </c>
      <c r="N2873" s="1">
        <v>51.69</v>
      </c>
      <c r="O2873" s="1">
        <v>1232283.0</v>
      </c>
      <c r="P2873" s="1">
        <v>60.94</v>
      </c>
      <c r="Q2873" s="1">
        <v>768790.0</v>
      </c>
      <c r="R2873" s="1">
        <v>11.48</v>
      </c>
      <c r="S2873" s="1">
        <v>2051790.0</v>
      </c>
      <c r="T2873" s="1">
        <v>25.49</v>
      </c>
      <c r="U2873" s="1">
        <v>1506099.0</v>
      </c>
    </row>
    <row r="2874" ht="13.5" customHeight="1">
      <c r="A2874" s="1">
        <v>46017.0</v>
      </c>
      <c r="B2874" s="1">
        <v>59.1</v>
      </c>
      <c r="C2874" s="1">
        <v>1349095.0</v>
      </c>
      <c r="D2874" s="1">
        <v>45.07</v>
      </c>
      <c r="E2874" s="1">
        <v>6187287.0</v>
      </c>
      <c r="F2874" s="1">
        <v>64.94</v>
      </c>
      <c r="G2874" s="1">
        <v>2222169.0</v>
      </c>
      <c r="H2874" s="1">
        <v>76.36</v>
      </c>
      <c r="I2874" s="1">
        <v>3525019.0</v>
      </c>
      <c r="J2874" s="1">
        <v>22.88</v>
      </c>
      <c r="K2874" s="1">
        <v>3084582.0</v>
      </c>
      <c r="L2874" s="1">
        <v>117.29</v>
      </c>
      <c r="M2874" s="1">
        <v>301379.0</v>
      </c>
      <c r="N2874" s="1">
        <v>51.69</v>
      </c>
      <c r="O2874" s="1">
        <v>1232283.0</v>
      </c>
      <c r="P2874" s="1">
        <v>60.94</v>
      </c>
      <c r="Q2874" s="1">
        <v>768790.0</v>
      </c>
      <c r="R2874" s="1">
        <v>11.48</v>
      </c>
      <c r="S2874" s="1">
        <v>2051790.0</v>
      </c>
      <c r="T2874" s="1">
        <v>25.49</v>
      </c>
      <c r="U2874" s="1">
        <v>1506099.0</v>
      </c>
    </row>
    <row r="2875" ht="13.5" customHeight="1">
      <c r="A2875" s="1">
        <v>46020.0</v>
      </c>
      <c r="B2875" s="1">
        <v>59.91</v>
      </c>
      <c r="C2875" s="1">
        <v>7695839.0</v>
      </c>
      <c r="D2875" s="1">
        <v>45.49</v>
      </c>
      <c r="E2875" s="1">
        <v>2.2618225E7</v>
      </c>
      <c r="F2875" s="1">
        <v>65.42</v>
      </c>
      <c r="G2875" s="1">
        <v>4310848.0</v>
      </c>
      <c r="H2875" s="1">
        <v>76.48</v>
      </c>
      <c r="I2875" s="1">
        <v>2.0287372E7</v>
      </c>
      <c r="J2875" s="1">
        <v>23.12</v>
      </c>
      <c r="K2875" s="1">
        <v>1.6022789E7</v>
      </c>
      <c r="L2875" s="1">
        <v>117.62</v>
      </c>
      <c r="M2875" s="1">
        <v>1023739.0</v>
      </c>
      <c r="N2875" s="1">
        <v>52.07</v>
      </c>
      <c r="O2875" s="1">
        <v>5583320.0</v>
      </c>
      <c r="P2875" s="1">
        <v>61.53</v>
      </c>
      <c r="Q2875" s="1">
        <v>1854535.0</v>
      </c>
      <c r="R2875" s="1">
        <v>11.5</v>
      </c>
      <c r="S2875" s="1">
        <v>4957233.0</v>
      </c>
      <c r="T2875" s="1">
        <v>25.93</v>
      </c>
      <c r="U2875" s="1">
        <v>3100116.0</v>
      </c>
    </row>
    <row r="2876" ht="13.5" customHeight="1">
      <c r="A2876" s="1">
        <v>46021.0</v>
      </c>
      <c r="B2876" s="1">
        <v>60.97</v>
      </c>
      <c r="C2876" s="1">
        <v>1.0068639E7</v>
      </c>
      <c r="D2876" s="1">
        <v>46.47</v>
      </c>
      <c r="E2876" s="1">
        <v>1.620507E7</v>
      </c>
      <c r="F2876" s="1">
        <v>65.78</v>
      </c>
      <c r="G2876" s="1">
        <v>4784205.0</v>
      </c>
      <c r="H2876" s="1">
        <v>76.94</v>
      </c>
      <c r="I2876" s="1">
        <v>1.6076956E7</v>
      </c>
      <c r="J2876" s="1">
        <v>23.35</v>
      </c>
      <c r="K2876" s="1">
        <v>1.1829143E7</v>
      </c>
      <c r="L2876" s="1">
        <v>119.19</v>
      </c>
      <c r="M2876" s="1">
        <v>826552.0</v>
      </c>
      <c r="N2876" s="1">
        <v>52.31</v>
      </c>
      <c r="O2876" s="1">
        <v>3927227.0</v>
      </c>
      <c r="P2876" s="1">
        <v>61.93</v>
      </c>
      <c r="Q2876" s="1">
        <v>1448289.0</v>
      </c>
      <c r="R2876" s="1">
        <v>11.61</v>
      </c>
      <c r="S2876" s="1">
        <v>4424386.0</v>
      </c>
      <c r="T2876" s="1">
        <v>25.97</v>
      </c>
      <c r="U2876" s="1">
        <v>2611404.0</v>
      </c>
    </row>
    <row r="2877" ht="13.5" customHeight="1">
      <c r="A2877" s="1">
        <v>46022.0</v>
      </c>
      <c r="B2877" s="1">
        <v>60.92</v>
      </c>
      <c r="C2877" s="1">
        <v>2192528.0</v>
      </c>
      <c r="D2877" s="1">
        <v>46.49</v>
      </c>
      <c r="E2877" s="1">
        <v>8257288.0</v>
      </c>
      <c r="F2877" s="1">
        <v>65.68</v>
      </c>
      <c r="G2877" s="1">
        <v>4529487.0</v>
      </c>
      <c r="H2877" s="1">
        <v>75.58</v>
      </c>
      <c r="I2877" s="1">
        <v>6231029.0</v>
      </c>
      <c r="J2877" s="1">
        <v>23.22</v>
      </c>
      <c r="K2877" s="1">
        <v>5113361.0</v>
      </c>
      <c r="L2877" s="1">
        <v>118.58</v>
      </c>
      <c r="M2877" s="1">
        <v>560782.0</v>
      </c>
      <c r="N2877" s="1">
        <v>52.33</v>
      </c>
      <c r="O2877" s="1">
        <v>1533798.0</v>
      </c>
      <c r="P2877" s="1">
        <v>61.57</v>
      </c>
      <c r="Q2877" s="1">
        <v>1313946.0</v>
      </c>
      <c r="R2877" s="1">
        <v>11.5</v>
      </c>
      <c r="S2877" s="1">
        <v>2819973.0</v>
      </c>
      <c r="T2877" s="1">
        <v>25.75</v>
      </c>
      <c r="U2877" s="1">
        <v>1630419.0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2" max="12" width="21.38"/>
    <col customWidth="1" min="23" max="23" width="21.88"/>
    <col customWidth="1" min="34" max="34" width="22.38"/>
  </cols>
  <sheetData>
    <row r="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row>
    <row r="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row>
    <row r="6">
      <c r="A6" s="3" t="s">
        <v>58</v>
      </c>
      <c r="B6" s="3" t="s">
        <v>59</v>
      </c>
      <c r="C6" s="3" t="s">
        <v>60</v>
      </c>
      <c r="D6" s="3" t="s">
        <v>61</v>
      </c>
      <c r="E6" s="3" t="s">
        <v>62</v>
      </c>
      <c r="F6" s="3" t="s">
        <v>63</v>
      </c>
      <c r="G6" s="3" t="s">
        <v>64</v>
      </c>
      <c r="H6" s="3" t="s">
        <v>65</v>
      </c>
      <c r="I6" s="3" t="s">
        <v>66</v>
      </c>
      <c r="J6" s="3" t="s">
        <v>67</v>
      </c>
      <c r="K6" s="3" t="s">
        <v>68</v>
      </c>
      <c r="L6" s="3" t="s">
        <v>69</v>
      </c>
      <c r="M6" s="3" t="s">
        <v>70</v>
      </c>
      <c r="N6" s="3" t="s">
        <v>71</v>
      </c>
      <c r="O6" s="3" t="s">
        <v>72</v>
      </c>
      <c r="P6" s="3" t="s">
        <v>73</v>
      </c>
      <c r="Q6" s="3" t="s">
        <v>74</v>
      </c>
      <c r="R6" s="3" t="s">
        <v>75</v>
      </c>
      <c r="S6" s="3" t="s">
        <v>76</v>
      </c>
      <c r="T6" s="3" t="s">
        <v>77</v>
      </c>
      <c r="U6" s="3" t="s">
        <v>78</v>
      </c>
      <c r="V6" s="3" t="s">
        <v>79</v>
      </c>
      <c r="W6" s="3" t="s">
        <v>80</v>
      </c>
      <c r="X6" s="3" t="s">
        <v>81</v>
      </c>
      <c r="Y6" s="3" t="s">
        <v>82</v>
      </c>
      <c r="Z6" s="3" t="s">
        <v>83</v>
      </c>
      <c r="AA6" s="3" t="s">
        <v>84</v>
      </c>
      <c r="AB6" s="3" t="s">
        <v>85</v>
      </c>
      <c r="AC6" s="3" t="s">
        <v>86</v>
      </c>
      <c r="AD6" s="3" t="s">
        <v>87</v>
      </c>
      <c r="AE6" s="3" t="s">
        <v>88</v>
      </c>
      <c r="AF6" s="3" t="s">
        <v>89</v>
      </c>
      <c r="AG6" s="3" t="s">
        <v>90</v>
      </c>
      <c r="AH6" s="3" t="s">
        <v>91</v>
      </c>
      <c r="AI6" s="3"/>
    </row>
    <row r="7">
      <c r="A7" s="1">
        <f>S.FINANCIERO!A7</f>
        <v>42005</v>
      </c>
    </row>
    <row r="8">
      <c r="A8" s="1">
        <f>S.FINANCIERO!A8</f>
        <v>42006</v>
      </c>
      <c r="B8" s="1">
        <f>S.FINANCIERO!B8/S.FINANCIERO!B7-1</f>
        <v>0.005732801595</v>
      </c>
      <c r="C8" s="1">
        <f>S.FINANCIERO!D8/S.FINANCIERO!D7-1</f>
        <v>-0.005224283913</v>
      </c>
      <c r="D8" s="1">
        <f>S.FINANCIERO!F8/S.FINANCIERO!F7-1</f>
        <v>0.004502311998</v>
      </c>
      <c r="E8" s="1">
        <f>S.FINANCIERO!H8/S.FINANCIERO!H7-1</f>
        <v>-0.01161212487</v>
      </c>
      <c r="F8" s="1">
        <f>S.FINANCIERO!J8/S.FINANCIERO!J7-1</f>
        <v>0.005208333333</v>
      </c>
      <c r="G8" s="1">
        <f>S.FINANCIERO!L8/S.FINANCIERO!L7-1</f>
        <v>0.0123381877</v>
      </c>
      <c r="H8" s="1">
        <f>S.FINANCIERO!N8/S.FINANCIERO!N7-1</f>
        <v>0.01649016975</v>
      </c>
      <c r="I8" s="1">
        <f>S.FINANCIERO!P8/S.FINANCIERO!P7-1</f>
        <v>0.002705139766</v>
      </c>
      <c r="J8" s="1">
        <f>S.FINANCIERO!R8/S.FINANCIERO!R7-1</f>
        <v>0.004770992366</v>
      </c>
      <c r="K8" s="1">
        <f>S.FINANCIERO!T8/S.FINANCIERO!T7-1</f>
        <v>-0.002083953558</v>
      </c>
      <c r="L8" s="1">
        <f>SUMPRODUCT(B8:K8, 'Ponderaciones e Índices.'!$A$4:$J$4)</f>
        <v>0.002531948319</v>
      </c>
      <c r="M8" s="1">
        <f>'S. MATERIALES'!B8/'S. MATERIALES'!B7-1</f>
        <v>0.02715654952</v>
      </c>
      <c r="N8" s="3">
        <f>'S. MATERIALES'!D8/'S. MATERIALES'!D7-1</f>
        <v>0.09681881051</v>
      </c>
      <c r="O8" s="1">
        <f>'S. MATERIALES'!F8/'S. MATERIALES'!F7-1</f>
        <v>-0.01677716484</v>
      </c>
      <c r="P8" s="1">
        <f>'S. MATERIALES'!H8/'S. MATERIALES'!H7-1</f>
        <v>0.03808717732</v>
      </c>
      <c r="Q8" s="1">
        <f>'S. MATERIALES'!J8/'S. MATERIALES'!J7-1</f>
        <v>0.009438909282</v>
      </c>
      <c r="R8" s="1">
        <f>'S. MATERIALES'!L8/'S. MATERIALES'!L7-1</f>
        <v>0.01574307305</v>
      </c>
      <c r="S8" s="1">
        <f>'S. MATERIALES'!N8/'S. MATERIALES'!N7-1</f>
        <v>0.0490797546</v>
      </c>
      <c r="T8" s="1">
        <f>'S. MATERIALES'!P8/'S. MATERIALES'!P7-1</f>
        <v>0.04724409449</v>
      </c>
      <c r="U8" s="1">
        <f>'S. MATERIALES'!R8/'S. MATERIALES'!R7-1</f>
        <v>0.01923076923</v>
      </c>
      <c r="V8" s="1">
        <f>'S. MATERIALES'!T8/'S. MATERIALES'!T7-1</f>
        <v>0.05037313433</v>
      </c>
      <c r="W8" s="1">
        <f>SUMPRODUCT(M8:V8,'Ponderaciones e Índices.'!$A$8:$J$8)</f>
        <v>0.03507026124</v>
      </c>
      <c r="X8" s="1">
        <f>'S. ENERGÍA'!B8/'S. ENERGÍA'!B7-1</f>
        <v>0.01219512195</v>
      </c>
      <c r="Y8" s="1">
        <f>'S. ENERGÍA'!D8/'S. ENERGÍA'!D7-1</f>
        <v>0.01030119428</v>
      </c>
      <c r="Z8" s="1">
        <f>'S. ENERGÍA'!F8/'S. ENERGÍA'!F7-1</f>
        <v>0.01188483428</v>
      </c>
      <c r="AA8" s="1">
        <f>'S. ENERGÍA'!H8/'S. ENERGÍA'!H7-1</f>
        <v>0.01611210224</v>
      </c>
      <c r="AB8" s="1">
        <f>'S. ENERGÍA'!J8/'S. ENERGÍA'!J7-1</f>
        <v>0.01710471423</v>
      </c>
      <c r="AC8" s="1">
        <f>'S. ENERGÍA'!L8/'S. ENERGÍA'!L7-1</f>
        <v>0.002597402597</v>
      </c>
      <c r="AD8" s="1">
        <f>'S. ENERGÍA'!N8/'S. ENERGÍA'!N7-1</f>
        <v>0.0238545111</v>
      </c>
      <c r="AE8" s="1">
        <f>'S. ENERGÍA'!P8/'S. ENERGÍA'!P7-1</f>
        <v>0.03204134367</v>
      </c>
      <c r="AF8" s="1">
        <f>'S. ENERGÍA'!R8/'S. ENERGÍA'!R7-1</f>
        <v>0.02097902098</v>
      </c>
      <c r="AG8" s="1">
        <f>'S. ENERGÍA'!T8/'S. ENERGÍA'!T7-1</f>
        <v>0.02344992051</v>
      </c>
      <c r="AH8" s="1">
        <f>SUMPRODUCT(X8:AG8,'Ponderaciones e Índices.'!$A$12:$J$12)</f>
        <v>0.01461081236</v>
      </c>
    </row>
    <row r="9">
      <c r="A9" s="1">
        <f>S.FINANCIERO!A9</f>
        <v>42009</v>
      </c>
      <c r="B9" s="1">
        <f>S.FINANCIERO!B9/S.FINANCIERO!B8-1</f>
        <v>-0.02255266419</v>
      </c>
      <c r="C9" s="1">
        <f>S.FINANCIERO!D9/S.FINANCIERO!D8-1</f>
        <v>-0.02318000724</v>
      </c>
      <c r="D9" s="1">
        <f>S.FINANCIERO!F9/S.FINANCIERO!F8-1</f>
        <v>-0.0222895215</v>
      </c>
      <c r="E9" s="1">
        <f>S.FINANCIERO!H9/S.FINANCIERO!H8-1</f>
        <v>-0.01907232225</v>
      </c>
      <c r="F9" s="1">
        <f>S.FINANCIERO!J9/S.FINANCIERO!J8-1</f>
        <v>-0.01972897569</v>
      </c>
      <c r="G9" s="1">
        <f>S.FINANCIERO!L9/S.FINANCIERO!L8-1</f>
        <v>-0.04895104895</v>
      </c>
      <c r="H9" s="1">
        <f>S.FINANCIERO!N9/S.FINANCIERO!N8-1</f>
        <v>-0.009631073569</v>
      </c>
      <c r="I9" s="1">
        <f>S.FINANCIERO!P9/S.FINANCIERO!P8-1</f>
        <v>-0.02652877698</v>
      </c>
      <c r="J9" s="1">
        <f>S.FINANCIERO!R9/S.FINANCIERO!R8-1</f>
        <v>-0.02018043685</v>
      </c>
      <c r="K9" s="1">
        <f>S.FINANCIERO!T9/S.FINANCIERO!T8-1</f>
        <v>-0.009248210024</v>
      </c>
      <c r="L9" s="1">
        <f>SUMPRODUCT(B9:K9, 'Ponderaciones e Índices.'!$A$4:$J$4)</f>
        <v>-0.02255915688</v>
      </c>
      <c r="M9" s="1">
        <f>'S. MATERIALES'!B9/'S. MATERIALES'!B8-1</f>
        <v>-0.003888024883</v>
      </c>
      <c r="N9" s="3">
        <f>'S. MATERIALES'!D9/'S. MATERIALES'!D8-1</f>
        <v>0.01513240858</v>
      </c>
      <c r="O9" s="1">
        <f>'S. MATERIALES'!F9/'S. MATERIALES'!F8-1</f>
        <v>-0.01708917771</v>
      </c>
      <c r="P9" s="1">
        <f>'S. MATERIALES'!H9/'S. MATERIALES'!H8-1</f>
        <v>0.01182225846</v>
      </c>
      <c r="Q9" s="1">
        <f>'S. MATERIALES'!J9/'S. MATERIALES'!J8-1</f>
        <v>0.05246753247</v>
      </c>
      <c r="R9" s="1">
        <f>'S. MATERIALES'!L9/'S. MATERIALES'!L8-1</f>
        <v>-0.03471791692</v>
      </c>
      <c r="S9" s="1">
        <f>'S. MATERIALES'!N9/'S. MATERIALES'!N8-1</f>
        <v>0.01754385965</v>
      </c>
      <c r="T9" s="1">
        <f>'S. MATERIALES'!P9/'S. MATERIALES'!P8-1</f>
        <v>-0.08328513592</v>
      </c>
      <c r="U9" s="1">
        <f>'S. MATERIALES'!R9/'S. MATERIALES'!R8-1</f>
        <v>-0.04116638079</v>
      </c>
      <c r="V9" s="1">
        <f>'S. MATERIALES'!T9/'S. MATERIALES'!T8-1</f>
        <v>0.03108348135</v>
      </c>
      <c r="W9" s="1">
        <f>SUMPRODUCT(M9:V9,'Ponderaciones e Índices.'!$A$8:$J$8)</f>
        <v>-0.01984758535</v>
      </c>
      <c r="X9" s="1">
        <f>'S. ENERGÍA'!B9/'S. ENERGÍA'!B8-1</f>
        <v>-0.04364123159</v>
      </c>
      <c r="Y9" s="1">
        <f>'S. ENERGÍA'!D9/'S. ENERGÍA'!D8-1</f>
        <v>-0.06861469565</v>
      </c>
      <c r="Z9" s="1">
        <f>'S. ENERGÍA'!F9/'S. ENERGÍA'!F8-1</f>
        <v>-0.03870967742</v>
      </c>
      <c r="AA9" s="1">
        <f>'S. ENERGÍA'!H9/'S. ENERGÍA'!H8-1</f>
        <v>-0.03774484485</v>
      </c>
      <c r="AB9" s="1">
        <f>'S. ENERGÍA'!J9/'S. ENERGÍA'!J8-1</f>
        <v>-0.05250205086</v>
      </c>
      <c r="AC9" s="1">
        <f>'S. ENERGÍA'!L9/'S. ENERGÍA'!L8-1</f>
        <v>-0.04344360303</v>
      </c>
      <c r="AD9" s="1">
        <f>'S. ENERGÍA'!N9/'S. ENERGÍA'!N8-1</f>
        <v>-0.05074971165</v>
      </c>
      <c r="AE9" s="1">
        <f>'S. ENERGÍA'!P9/'S. ENERGÍA'!P8-1</f>
        <v>-0.05508262394</v>
      </c>
      <c r="AF9" s="1">
        <f>'S. ENERGÍA'!R9/'S. ENERGÍA'!R8-1</f>
        <v>-0.09845890411</v>
      </c>
      <c r="AG9" s="1">
        <f>'S. ENERGÍA'!T9/'S. ENERGÍA'!T8-1</f>
        <v>-0.07922330097</v>
      </c>
      <c r="AH9" s="1">
        <f>SUMPRODUCT(X9:AG9,'Ponderaciones e Índices.'!$A$12:$J$12)</f>
        <v>-0.06123533254</v>
      </c>
    </row>
    <row r="10">
      <c r="A10" s="1">
        <f>S.FINANCIERO!A10</f>
        <v>42010</v>
      </c>
      <c r="B10" s="1">
        <f>S.FINANCIERO!B10/S.FINANCIERO!B9-1</f>
        <v>-0.007099391481</v>
      </c>
      <c r="C10" s="1">
        <f>S.FINANCIERO!D10/S.FINANCIERO!D9-1</f>
        <v>-0.01631442343</v>
      </c>
      <c r="D10" s="1">
        <f>S.FINANCIERO!F10/S.FINANCIERO!F9-1</f>
        <v>-0.01387684302</v>
      </c>
      <c r="E10" s="1">
        <f>S.FINANCIERO!H10/S.FINANCIERO!H9-1</f>
        <v>-0.01244361487</v>
      </c>
      <c r="F10" s="1">
        <f>S.FINANCIERO!J10/S.FINANCIERO!J9-1</f>
        <v>-0.02703801586</v>
      </c>
      <c r="G10" s="1">
        <f>S.FINANCIERO!L10/S.FINANCIERO!L9-1</f>
        <v>-0.001890756303</v>
      </c>
      <c r="H10" s="1">
        <f>S.FINANCIERO!N10/S.FINANCIERO!N9-1</f>
        <v>-0.005635096518</v>
      </c>
      <c r="I10" s="1">
        <f>S.FINANCIERO!P10/S.FINANCIERO!P9-1</f>
        <v>-0.02448036952</v>
      </c>
      <c r="J10" s="1">
        <f>S.FINANCIERO!R10/S.FINANCIERO!R9-1</f>
        <v>-0.03101526533</v>
      </c>
      <c r="K10" s="1">
        <f>S.FINANCIERO!T10/S.FINANCIERO!T9-1</f>
        <v>-0.01776573321</v>
      </c>
      <c r="L10" s="1">
        <f>SUMPRODUCT(B10:K10, 'Ponderaciones e Índices.'!$A$4:$J$4)</f>
        <v>-0.01574026091</v>
      </c>
      <c r="M10" s="1">
        <f>'S. MATERIALES'!B10/'S. MATERIALES'!B9-1</f>
        <v>0.03903200625</v>
      </c>
      <c r="N10" s="3">
        <f>'S. MATERIALES'!D10/'S. MATERIALES'!D9-1</f>
        <v>0.06118012422</v>
      </c>
      <c r="O10" s="1">
        <f>'S. MATERIALES'!F10/'S. MATERIALES'!F9-1</f>
        <v>0.03225890917</v>
      </c>
      <c r="P10" s="1">
        <f>'S. MATERIALES'!H10/'S. MATERIALES'!H9-1</f>
        <v>0.03988718775</v>
      </c>
      <c r="Q10" s="1">
        <f>'S. MATERIALES'!J10/'S. MATERIALES'!J9-1</f>
        <v>0.02105955907</v>
      </c>
      <c r="R10" s="1">
        <f>'S. MATERIALES'!L10/'S. MATERIALES'!L9-1</f>
        <v>0.0006422607579</v>
      </c>
      <c r="S10" s="1">
        <f>'S. MATERIALES'!N10/'S. MATERIALES'!N9-1</f>
        <v>0.1350574713</v>
      </c>
      <c r="T10" s="1">
        <f>'S. MATERIALES'!P10/'S. MATERIALES'!P9-1</f>
        <v>0.02649842271</v>
      </c>
      <c r="U10" s="1">
        <f>'S. MATERIALES'!R10/'S. MATERIALES'!R9-1</f>
        <v>-0.003577817531</v>
      </c>
      <c r="V10" s="1">
        <f>'S. MATERIALES'!T10/'S. MATERIALES'!T9-1</f>
        <v>0.04220499569</v>
      </c>
      <c r="W10" s="1">
        <f>SUMPRODUCT(M10:V10,'Ponderaciones e Índices.'!$A$8:$J$8)</f>
        <v>0.03914240724</v>
      </c>
      <c r="X10" s="1">
        <f>'S. ENERGÍA'!B10/'S. ENERGÍA'!B9-1</f>
        <v>-0.01371780515</v>
      </c>
      <c r="Y10" s="1">
        <f>'S. ENERGÍA'!D10/'S. ENERGÍA'!D9-1</f>
        <v>-0.02899297957</v>
      </c>
      <c r="Z10" s="1">
        <f>'S. ENERGÍA'!F10/'S. ENERGÍA'!F9-1</f>
        <v>-0.03613835829</v>
      </c>
      <c r="AA10" s="1">
        <f>'S. ENERGÍA'!H10/'S. ENERGÍA'!H9-1</f>
        <v>-0.02901696622</v>
      </c>
      <c r="AB10" s="1">
        <f>'S. ENERGÍA'!J10/'S. ENERGÍA'!J9-1</f>
        <v>0.0008658008658</v>
      </c>
      <c r="AC10" s="1">
        <f>'S. ENERGÍA'!L10/'S. ENERGÍA'!L9-1</f>
        <v>-0.01604166667</v>
      </c>
      <c r="AD10" s="1">
        <f>'S. ENERGÍA'!N10/'S. ENERGÍA'!N9-1</f>
        <v>-0.02284325638</v>
      </c>
      <c r="AE10" s="1">
        <f>'S. ENERGÍA'!P10/'S. ENERGÍA'!P9-1</f>
        <v>-0.02994170641</v>
      </c>
      <c r="AF10" s="1">
        <f>'S. ENERGÍA'!R10/'S. ENERGÍA'!R9-1</f>
        <v>-0.01899335233</v>
      </c>
      <c r="AG10" s="1">
        <f>'S. ENERGÍA'!T10/'S. ENERGÍA'!T9-1</f>
        <v>-0.01349641501</v>
      </c>
      <c r="AH10" s="1">
        <f>SUMPRODUCT(X10:AG10,'Ponderaciones e Índices.'!$A$12:$J$12)</f>
        <v>-0.02118810231</v>
      </c>
    </row>
    <row r="11">
      <c r="A11" s="1">
        <f>S.FINANCIERO!A11</f>
        <v>42011</v>
      </c>
      <c r="B11" s="1">
        <f>S.FINANCIERO!B11/S.FINANCIERO!B10-1</f>
        <v>0.0003830439224</v>
      </c>
      <c r="C11" s="1">
        <f>S.FINANCIERO!D11/S.FINANCIERO!D10-1</f>
        <v>-0.00320392009</v>
      </c>
      <c r="D11" s="1">
        <f>S.FINANCIERO!F11/S.FINANCIERO!F10-1</f>
        <v>-0.0003769317753</v>
      </c>
      <c r="E11" s="1">
        <f>S.FINANCIERO!H11/S.FINANCIERO!H10-1</f>
        <v>0.00283509214</v>
      </c>
      <c r="F11" s="1">
        <f>S.FINANCIERO!J11/S.FINANCIERO!J10-1</f>
        <v>-0.0009402423736</v>
      </c>
      <c r="G11" s="1">
        <f>S.FINANCIERO!L11/S.FINANCIERO!L10-1</f>
        <v>0.01220795622</v>
      </c>
      <c r="H11" s="1">
        <f>S.FINANCIERO!N11/S.FINANCIERO!N10-1</f>
        <v>0.01716237913</v>
      </c>
      <c r="I11" s="1">
        <f>S.FINANCIERO!P11/S.FINANCIERO!P10-1</f>
        <v>0.006628787879</v>
      </c>
      <c r="J11" s="1">
        <f>S.FINANCIERO!R11/S.FINANCIERO!R10-1</f>
        <v>0.01650412603</v>
      </c>
      <c r="K11" s="1">
        <f>S.FINANCIERO!T11/S.FINANCIERO!T10-1</f>
        <v>-0.0009196811772</v>
      </c>
      <c r="L11" s="1">
        <f>SUMPRODUCT(B11:K11, 'Ponderaciones e Índices.'!$A$4:$J$4)</f>
        <v>0.00405623051</v>
      </c>
      <c r="M11" s="1">
        <f>'S. MATERIALES'!B11/'S. MATERIALES'!B10-1</f>
        <v>-0.01202103681</v>
      </c>
      <c r="N11" s="3">
        <f>'S. MATERIALES'!D11/'S. MATERIALES'!D10-1</f>
        <v>-0.01404741001</v>
      </c>
      <c r="O11" s="1">
        <f>'S. MATERIALES'!F11/'S. MATERIALES'!F10-1</f>
        <v>0.009613677295</v>
      </c>
      <c r="P11" s="1">
        <f>'S. MATERIALES'!H11/'S. MATERIALES'!H10-1</f>
        <v>-0.02130956993</v>
      </c>
      <c r="Q11" s="1">
        <f>'S. MATERIALES'!J11/'S. MATERIALES'!J10-1</f>
        <v>-0.01933612633</v>
      </c>
      <c r="R11" s="1">
        <f>'S. MATERIALES'!L11/'S. MATERIALES'!L10-1</f>
        <v>-0.001283697047</v>
      </c>
      <c r="S11" s="1">
        <f>'S. MATERIALES'!N11/'S. MATERIALES'!N10-1</f>
        <v>-0.03037974684</v>
      </c>
      <c r="T11" s="1">
        <f>'S. MATERIALES'!P11/'S. MATERIALES'!P10-1</f>
        <v>-0.0086047941</v>
      </c>
      <c r="U11" s="1">
        <f>'S. MATERIALES'!R11/'S. MATERIALES'!R10-1</f>
        <v>-0.02154398564</v>
      </c>
      <c r="V11" s="1">
        <f>'S. MATERIALES'!T11/'S. MATERIALES'!T10-1</f>
        <v>-0.0132231405</v>
      </c>
      <c r="W11" s="1">
        <f>SUMPRODUCT(M11:V11,'Ponderaciones e Índices.'!$A$8:$J$8)</f>
        <v>-0.01620538326</v>
      </c>
      <c r="X11" s="1">
        <f>'S. ENERGÍA'!B11/'S. ENERGÍA'!B10-1</f>
        <v>0.001419244962</v>
      </c>
      <c r="Y11" s="1">
        <f>'S. ENERGÍA'!D11/'S. ENERGÍA'!D10-1</f>
        <v>-0.01950445472</v>
      </c>
      <c r="Z11" s="1">
        <f>'S. ENERGÍA'!F11/'S. ENERGÍA'!F10-1</f>
        <v>-0.008748437779</v>
      </c>
      <c r="AA11" s="1">
        <f>'S. ENERGÍA'!H11/'S. ENERGÍA'!H10-1</f>
        <v>-0.005718439741</v>
      </c>
      <c r="AB11" s="1">
        <f>'S. ENERGÍA'!J11/'S. ENERGÍA'!J10-1</f>
        <v>-0.008650519031</v>
      </c>
      <c r="AC11" s="1">
        <f>'S. ENERGÍA'!L11/'S. ENERGÍA'!L10-1</f>
        <v>0.003387677324</v>
      </c>
      <c r="AD11" s="1">
        <f>'S. ENERGÍA'!N11/'S. ENERGÍA'!N10-1</f>
        <v>-0.01641382741</v>
      </c>
      <c r="AE11" s="1">
        <f>'S. ENERGÍA'!P11/'S. ENERGÍA'!P10-1</f>
        <v>0.01666211418</v>
      </c>
      <c r="AF11" s="1">
        <f>'S. ENERGÍA'!R11/'S. ENERGÍA'!R10-1</f>
        <v>0.004840271055</v>
      </c>
      <c r="AG11" s="1">
        <f>'S. ENERGÍA'!T11/'S. ENERGÍA'!T10-1</f>
        <v>-0.002137665669</v>
      </c>
      <c r="AH11" s="1">
        <f>SUMPRODUCT(X11:AG11,'Ponderaciones e Índices.'!$A$12:$J$12)</f>
        <v>-0.007940622038</v>
      </c>
    </row>
    <row r="12">
      <c r="A12" s="1">
        <f>S.FINANCIERO!A12</f>
        <v>42012</v>
      </c>
      <c r="B12" s="1">
        <f>S.FINANCIERO!B12/S.FINANCIERO!B11-1</f>
        <v>0.006126356094</v>
      </c>
      <c r="C12" s="1">
        <f>S.FINANCIERO!D12/S.FINANCIERO!D11-1</f>
        <v>0.006428436377</v>
      </c>
      <c r="D12" s="1">
        <f>S.FINANCIERO!F12/S.FINANCIERO!F11-1</f>
        <v>0</v>
      </c>
      <c r="E12" s="1">
        <f>S.FINANCIERO!H12/S.FINANCIERO!H11-1</f>
        <v>0.00801005183</v>
      </c>
      <c r="F12" s="1">
        <f>S.FINANCIERO!J12/S.FINANCIERO!J11-1</f>
        <v>-0.004496496915</v>
      </c>
      <c r="G12" s="1">
        <f>S.FINANCIERO!L12/S.FINANCIERO!L11-1</f>
        <v>0.01164483261</v>
      </c>
      <c r="H12" s="1">
        <f>S.FINANCIERO!N12/S.FINANCIERO!N11-1</f>
        <v>0.02918324396</v>
      </c>
      <c r="I12" s="1">
        <f>S.FINANCIERO!P12/S.FINANCIERO!P11-1</f>
        <v>0.01975540922</v>
      </c>
      <c r="J12" s="1">
        <f>S.FINANCIERO!R12/S.FINANCIERO!R11-1</f>
        <v>0.0036900369</v>
      </c>
      <c r="K12" s="1">
        <f>S.FINANCIERO!T12/S.FINANCIERO!T11-1</f>
        <v>0.003375268487</v>
      </c>
      <c r="L12" s="1">
        <f>SUMPRODUCT(B12:K12, 'Ponderaciones e Índices.'!$A$4:$J$4)</f>
        <v>0.009232433499</v>
      </c>
      <c r="M12" s="1">
        <f>'S. MATERIALES'!B12/'S. MATERIALES'!B11-1</f>
        <v>-0.02737642586</v>
      </c>
      <c r="N12" s="3">
        <f>'S. MATERIALES'!D12/'S. MATERIALES'!D11-1</f>
        <v>-0.01662214307</v>
      </c>
      <c r="O12" s="1">
        <f>'S. MATERIALES'!F12/'S. MATERIALES'!F11-1</f>
        <v>-0.01188382493</v>
      </c>
      <c r="P12" s="1">
        <f>'S. MATERIALES'!H12/'S. MATERIALES'!H11-1</f>
        <v>-0.01187648456</v>
      </c>
      <c r="Q12" s="1">
        <f>'S. MATERIALES'!J12/'S. MATERIALES'!J11-1</f>
        <v>-0.01758133421</v>
      </c>
      <c r="R12" s="1">
        <f>'S. MATERIALES'!L12/'S. MATERIALES'!L11-1</f>
        <v>0.04562982005</v>
      </c>
      <c r="S12" s="1">
        <f>'S. MATERIALES'!N12/'S. MATERIALES'!N11-1</f>
        <v>0.005221932115</v>
      </c>
      <c r="T12" s="1">
        <f>'S. MATERIALES'!P12/'S. MATERIALES'!P11-1</f>
        <v>0.06509609423</v>
      </c>
      <c r="U12" s="1">
        <f>'S. MATERIALES'!R12/'S. MATERIALES'!R11-1</f>
        <v>-0.005504587156</v>
      </c>
      <c r="V12" s="1">
        <f>'S. MATERIALES'!T12/'S. MATERIALES'!T11-1</f>
        <v>-0.01842546064</v>
      </c>
      <c r="W12" s="1">
        <f>SUMPRODUCT(M12:V12,'Ponderaciones e Índices.'!$A$8:$J$8)</f>
        <v>0.00726508118</v>
      </c>
      <c r="X12" s="1">
        <f>'S. ENERGÍA'!B12/'S. ENERGÍA'!B11-1</f>
        <v>0.01984126984</v>
      </c>
      <c r="Y12" s="1">
        <f>'S. ENERGÍA'!D12/'S. ENERGÍA'!D11-1</f>
        <v>0.02858870054</v>
      </c>
      <c r="Z12" s="1">
        <f>'S. ENERGÍA'!F12/'S. ENERGÍA'!F11-1</f>
        <v>0.01116714697</v>
      </c>
      <c r="AA12" s="1">
        <f>'S. ENERGÍA'!H12/'S. ENERGÍA'!H11-1</f>
        <v>0.01910931801</v>
      </c>
      <c r="AB12" s="1">
        <f>'S. ENERGÍA'!J12/'S. ENERGÍA'!J11-1</f>
        <v>0.02617801047</v>
      </c>
      <c r="AC12" s="1">
        <f>'S. ENERGÍA'!L12/'S. ENERGÍA'!L11-1</f>
        <v>0.01519307871</v>
      </c>
      <c r="AD12" s="1">
        <f>'S. ENERGÍA'!N12/'S. ENERGÍA'!N11-1</f>
        <v>0.02123893805</v>
      </c>
      <c r="AE12" s="1">
        <f>'S. ENERGÍA'!P12/'S. ENERGÍA'!P11-1</f>
        <v>0.002418054809</v>
      </c>
      <c r="AF12" s="1">
        <f>'S. ENERGÍA'!R12/'S. ENERGÍA'!R11-1</f>
        <v>0.02215799615</v>
      </c>
      <c r="AG12" s="1">
        <f>'S. ENERGÍA'!T12/'S. ENERGÍA'!T11-1</f>
        <v>-0.04455869751</v>
      </c>
      <c r="AH12" s="1">
        <f>SUMPRODUCT(X12:AG12,'Ponderaciones e Índices.'!$A$12:$J$12)</f>
        <v>0.01906619026</v>
      </c>
    </row>
    <row r="13">
      <c r="A13" s="1">
        <f>S.FINANCIERO!A13</f>
        <v>42013</v>
      </c>
      <c r="B13" s="1">
        <f>S.FINANCIERO!B13/S.FINANCIERO!B12-1</f>
        <v>-0.01712545985</v>
      </c>
      <c r="C13" s="1">
        <f>S.FINANCIERO!D13/S.FINANCIERO!D12-1</f>
        <v>-0.01221115912</v>
      </c>
      <c r="D13" s="1">
        <f>S.FINANCIERO!F13/S.FINANCIERO!F12-1</f>
        <v>-0.01621417798</v>
      </c>
      <c r="E13" s="1">
        <f>S.FINANCIERO!H13/S.FINANCIERO!H12-1</f>
        <v>-0.01822997819</v>
      </c>
      <c r="F13" s="1">
        <f>S.FINANCIERO!J13/S.FINANCIERO!J12-1</f>
        <v>-0.01428571429</v>
      </c>
      <c r="G13" s="1">
        <f>S.FINANCIERO!L13/S.FINANCIERO!L12-1</f>
        <v>-0.02713257965</v>
      </c>
      <c r="H13" s="1">
        <f>S.FINANCIERO!N13/S.FINANCIERO!N12-1</f>
        <v>-0.002626179154</v>
      </c>
      <c r="I13" s="1">
        <f>S.FINANCIERO!P13/S.FINANCIERO!P12-1</f>
        <v>-0.01614391144</v>
      </c>
      <c r="J13" s="1">
        <f>S.FINANCIERO!R13/S.FINANCIERO!R12-1</f>
        <v>-0.01519607843</v>
      </c>
      <c r="K13" s="1">
        <f>S.FINANCIERO!T13/S.FINANCIERO!T12-1</f>
        <v>0</v>
      </c>
      <c r="L13" s="1">
        <f>SUMPRODUCT(B13:K13, 'Ponderaciones e Índices.'!$A$4:$J$4)</f>
        <v>-0.01457925597</v>
      </c>
      <c r="M13" s="1">
        <f>'S. MATERIALES'!B13/'S. MATERIALES'!B12-1</f>
        <v>0.01954652072</v>
      </c>
      <c r="N13" s="3">
        <f>'S. MATERIALES'!D13/'S. MATERIALES'!D12-1</f>
        <v>0.06519770601</v>
      </c>
      <c r="O13" s="1">
        <f>'S. MATERIALES'!F13/'S. MATERIALES'!F12-1</f>
        <v>-0.01205217524</v>
      </c>
      <c r="P13" s="1">
        <f>'S. MATERIALES'!H13/'S. MATERIALES'!H12-1</f>
        <v>0.03245192308</v>
      </c>
      <c r="Q13" s="1">
        <f>'S. MATERIALES'!J13/'S. MATERIALES'!J12-1</f>
        <v>0.03261414952</v>
      </c>
      <c r="R13" s="1">
        <f>'S. MATERIALES'!L13/'S. MATERIALES'!L12-1</f>
        <v>-0.0073755378</v>
      </c>
      <c r="S13" s="1">
        <f>'S. MATERIALES'!N13/'S. MATERIALES'!N12-1</f>
        <v>0.06233766234</v>
      </c>
      <c r="T13" s="1">
        <f>'S. MATERIALES'!P13/'S. MATERIALES'!P12-1</f>
        <v>-0.01571594878</v>
      </c>
      <c r="U13" s="1">
        <f>'S. MATERIALES'!R13/'S. MATERIALES'!R12-1</f>
        <v>0.009225092251</v>
      </c>
      <c r="V13" s="1">
        <f>'S. MATERIALES'!T13/'S. MATERIALES'!T12-1</f>
        <v>0.0409556314</v>
      </c>
      <c r="W13" s="1">
        <f>SUMPRODUCT(M13:V13,'Ponderaciones e Índices.'!$A$8:$J$8)</f>
        <v>0.01984664487</v>
      </c>
      <c r="X13" s="1">
        <f>'S. ENERGÍA'!B13/'S. ENERGÍA'!B12-1</f>
        <v>-0.0108393552</v>
      </c>
      <c r="Y13" s="1">
        <f>'S. ENERGÍA'!D13/'S. ENERGÍA'!D12-1</f>
        <v>0.002118229014</v>
      </c>
      <c r="Z13" s="1">
        <f>'S. ENERGÍA'!F13/'S. ENERGÍA'!F12-1</f>
        <v>-0.01407196295</v>
      </c>
      <c r="AA13" s="1">
        <f>'S. ENERGÍA'!H13/'S. ENERGÍA'!H12-1</f>
        <v>0.007464028777</v>
      </c>
      <c r="AB13" s="1">
        <f>'S. ENERGÍA'!J13/'S. ENERGÍA'!J12-1</f>
        <v>0.009778911565</v>
      </c>
      <c r="AC13" s="1">
        <f>'S. ENERGÍA'!L13/'S. ENERGÍA'!L12-1</f>
        <v>-0.004780710871</v>
      </c>
      <c r="AD13" s="1">
        <f>'S. ENERGÍA'!N13/'S. ENERGÍA'!N12-1</f>
        <v>-0.01460757613</v>
      </c>
      <c r="AE13" s="1">
        <f>'S. ENERGÍA'!P13/'S. ENERGÍA'!P12-1</f>
        <v>0.006700616457</v>
      </c>
      <c r="AF13" s="1">
        <f>'S. ENERGÍA'!R13/'S. ENERGÍA'!R12-1</f>
        <v>-0.0009425070688</v>
      </c>
      <c r="AG13" s="1">
        <f>'S. ENERGÍA'!T13/'S. ENERGÍA'!T12-1</f>
        <v>-0.007174887892</v>
      </c>
      <c r="AH13" s="1">
        <f>SUMPRODUCT(X13:AG13,'Ponderaciones e Índices.'!$A$12:$J$12)</f>
        <v>-0.001542234761</v>
      </c>
    </row>
    <row r="14">
      <c r="A14" s="1">
        <f>S.FINANCIERO!A14</f>
        <v>42016</v>
      </c>
      <c r="B14" s="1">
        <f>S.FINANCIERO!B14/S.FINANCIERO!B13-1</f>
        <v>-0.008647392876</v>
      </c>
      <c r="C14" s="1">
        <f>S.FINANCIERO!D14/S.FINANCIERO!D13-1</f>
        <v>-0.009889691898</v>
      </c>
      <c r="D14" s="1">
        <f>S.FINANCIERO!F14/S.FINANCIERO!F13-1</f>
        <v>-0.009582215408</v>
      </c>
      <c r="E14" s="1">
        <f>S.FINANCIERO!H14/S.FINANCIERO!H13-1</f>
        <v>-0.01666402158</v>
      </c>
      <c r="F14" s="1">
        <f>S.FINANCIERO!J14/S.FINANCIERO!J13-1</f>
        <v>-0.007992327366</v>
      </c>
      <c r="G14" s="1">
        <f>S.FINANCIERO!L14/S.FINANCIERO!L13-1</f>
        <v>-0.03148109022</v>
      </c>
      <c r="H14" s="1">
        <f>S.FINANCIERO!N14/S.FINANCIERO!N13-1</f>
        <v>0.007562246345</v>
      </c>
      <c r="I14" s="1">
        <f>S.FINANCIERO!P14/S.FINANCIERO!P13-1</f>
        <v>0</v>
      </c>
      <c r="J14" s="1">
        <f>S.FINANCIERO!R14/S.FINANCIERO!R13-1</f>
        <v>-0.003235440518</v>
      </c>
      <c r="K14" s="1">
        <f>S.FINANCIERO!T14/S.FINANCIERO!T13-1</f>
        <v>-0.009174311927</v>
      </c>
      <c r="L14" s="1">
        <f>SUMPRODUCT(B14:K14, 'Ponderaciones e Índices.'!$A$4:$J$4)</f>
        <v>-0.008161555241</v>
      </c>
      <c r="M14" s="1">
        <f>'S. MATERIALES'!B14/'S. MATERIALES'!B13-1</f>
        <v>0.04141104294</v>
      </c>
      <c r="N14" s="3">
        <f>'S. MATERIALES'!D14/'S. MATERIALES'!D13-1</f>
        <v>0.04845565316</v>
      </c>
      <c r="O14" s="1">
        <f>'S. MATERIALES'!F14/'S. MATERIALES'!F13-1</f>
        <v>-0.007334963325</v>
      </c>
      <c r="P14" s="1">
        <f>'S. MATERIALES'!H14/'S. MATERIALES'!H13-1</f>
        <v>0.05704307334</v>
      </c>
      <c r="Q14" s="1">
        <f>'S. MATERIALES'!J14/'S. MATERIALES'!J13-1</f>
        <v>0.04940071267</v>
      </c>
      <c r="R14" s="1">
        <f>'S. MATERIALES'!L14/'S. MATERIALES'!L13-1</f>
        <v>-0.0346749226</v>
      </c>
      <c r="S14" s="1">
        <f>'S. MATERIALES'!N14/'S. MATERIALES'!N13-1</f>
        <v>0.01222493888</v>
      </c>
      <c r="T14" s="1">
        <f>'S. MATERIALES'!P14/'S. MATERIALES'!P13-1</f>
        <v>-0.06445890006</v>
      </c>
      <c r="U14" s="1">
        <f>'S. MATERIALES'!R14/'S. MATERIALES'!R13-1</f>
        <v>-0.05667276051</v>
      </c>
      <c r="V14" s="1">
        <f>'S. MATERIALES'!T14/'S. MATERIALES'!T13-1</f>
        <v>0.04918032787</v>
      </c>
      <c r="W14" s="1">
        <f>SUMPRODUCT(M14:V14,'Ponderaciones e Índices.'!$A$8:$J$8)</f>
        <v>-0.00834925342</v>
      </c>
      <c r="X14" s="1">
        <f>'S. ENERGÍA'!B14/'S. ENERGÍA'!B13-1</f>
        <v>-0.03568418095</v>
      </c>
      <c r="Y14" s="1">
        <f>'S. ENERGÍA'!D14/'S. ENERGÍA'!D13-1</f>
        <v>-0.04100433747</v>
      </c>
      <c r="Z14" s="1">
        <f>'S. ENERGÍA'!F14/'S. ENERGÍA'!F13-1</f>
        <v>-0.01300813008</v>
      </c>
      <c r="AA14" s="1">
        <f>'S. ENERGÍA'!H14/'S. ENERGÍA'!H13-1</f>
        <v>-0.03306852331</v>
      </c>
      <c r="AB14" s="1">
        <f>'S. ENERGÍA'!J14/'S. ENERGÍA'!J13-1</f>
        <v>-0.03115789474</v>
      </c>
      <c r="AC14" s="1">
        <f>'S. ENERGÍA'!L14/'S. ENERGÍA'!L13-1</f>
        <v>-0.05304928989</v>
      </c>
      <c r="AD14" s="1">
        <f>'S. ENERGÍA'!N14/'S. ENERGÍA'!N13-1</f>
        <v>-0.02462311558</v>
      </c>
      <c r="AE14" s="1">
        <f>'S. ENERGÍA'!P14/'S. ENERGÍA'!P13-1</f>
        <v>-0.04739084132</v>
      </c>
      <c r="AF14" s="1">
        <f>'S. ENERGÍA'!R14/'S. ENERGÍA'!R13-1</f>
        <v>-0.07547169811</v>
      </c>
      <c r="AG14" s="1">
        <f>'S. ENERGÍA'!T14/'S. ENERGÍA'!T13-1</f>
        <v>-0.05329719964</v>
      </c>
      <c r="AH14" s="1">
        <f>SUMPRODUCT(X14:AG14,'Ponderaciones e Índices.'!$A$12:$J$12)</f>
        <v>-0.04142056293</v>
      </c>
    </row>
    <row r="15">
      <c r="A15" s="1">
        <f>S.FINANCIERO!A15</f>
        <v>42017</v>
      </c>
      <c r="B15" s="1">
        <f>S.FINANCIERO!B15/S.FINANCIERO!B14-1</f>
        <v>-0.001432105195</v>
      </c>
      <c r="C15" s="1">
        <f>S.FINANCIERO!D15/S.FINANCIERO!D14-1</f>
        <v>-0.001728774491</v>
      </c>
      <c r="D15" s="1">
        <f>S.FINANCIERO!F15/S.FINANCIERO!F14-1</f>
        <v>-0.01535087719</v>
      </c>
      <c r="E15" s="1">
        <f>S.FINANCIERO!H15/S.FINANCIERO!H14-1</f>
        <v>-0.0006455777921</v>
      </c>
      <c r="F15" s="1">
        <f>S.FINANCIERO!J15/S.FINANCIERO!J14-1</f>
        <v>0.007197335911</v>
      </c>
      <c r="G15" s="1">
        <f>S.FINANCIERO!L15/S.FINANCIERO!L14-1</f>
        <v>0.0004363001745</v>
      </c>
      <c r="H15" s="1">
        <f>S.FINANCIERO!N15/S.FINANCIERO!N14-1</f>
        <v>0.02283703265</v>
      </c>
      <c r="I15" s="1">
        <f>S.FINANCIERO!P15/S.FINANCIERO!P14-1</f>
        <v>-0.007032348805</v>
      </c>
      <c r="J15" s="1">
        <f>S.FINANCIERO!R15/S.FINANCIERO!R14-1</f>
        <v>-0.001997503121</v>
      </c>
      <c r="K15" s="1">
        <f>S.FINANCIERO!T15/S.FINANCIERO!T14-1</f>
        <v>0.004012345679</v>
      </c>
      <c r="L15" s="1">
        <f>SUMPRODUCT(B15:K15, 'Ponderaciones e Índices.'!$A$4:$J$4)</f>
        <v>0.0005601206796</v>
      </c>
      <c r="M15" s="1">
        <f>'S. MATERIALES'!B15/'S. MATERIALES'!B14-1</f>
        <v>-0.06038291605</v>
      </c>
      <c r="N15" s="3">
        <f>'S. MATERIALES'!D15/'S. MATERIALES'!D14-1</f>
        <v>-0.03918918919</v>
      </c>
      <c r="O15" s="1">
        <f>'S. MATERIALES'!F15/'S. MATERIALES'!F14-1</f>
        <v>-0.03437905108</v>
      </c>
      <c r="P15" s="1">
        <f>'S. MATERIALES'!H15/'S. MATERIALES'!H14-1</f>
        <v>-0.01321585903</v>
      </c>
      <c r="Q15" s="1">
        <f>'S. MATERIALES'!J15/'S. MATERIALES'!J14-1</f>
        <v>-0.04923599321</v>
      </c>
      <c r="R15" s="1">
        <f>'S. MATERIALES'!L15/'S. MATERIALES'!L14-1</f>
        <v>-0.05965362412</v>
      </c>
      <c r="S15" s="1">
        <f>'S. MATERIALES'!N15/'S. MATERIALES'!N14-1</f>
        <v>-0.07971014493</v>
      </c>
      <c r="T15" s="1">
        <f>'S. MATERIALES'!P15/'S. MATERIALES'!P14-1</f>
        <v>-0.1485461441</v>
      </c>
      <c r="U15" s="1">
        <f>'S. MATERIALES'!R15/'S. MATERIALES'!R14-1</f>
        <v>-0.09302325581</v>
      </c>
      <c r="V15" s="1">
        <f>'S. MATERIALES'!T15/'S. MATERIALES'!T14-1</f>
        <v>-0.02734375</v>
      </c>
      <c r="W15" s="1">
        <f>SUMPRODUCT(M15:V15,'Ponderaciones e Índices.'!$A$8:$J$8)</f>
        <v>-0.07825128569</v>
      </c>
      <c r="X15" s="1">
        <f>'S. ENERGÍA'!B15/'S. ENERGÍA'!B14-1</f>
        <v>0.01427738928</v>
      </c>
      <c r="Y15" s="1">
        <f>'S. ENERGÍA'!D15/'S. ENERGÍA'!D14-1</f>
        <v>0.00408974506</v>
      </c>
      <c r="Z15" s="1">
        <f>'S. ENERGÍA'!F15/'S. ENERGÍA'!F14-1</f>
        <v>-0.02123375435</v>
      </c>
      <c r="AA15" s="1">
        <f>'S. ENERGÍA'!H15/'S. ENERGÍA'!H14-1</f>
        <v>-0.01887524002</v>
      </c>
      <c r="AB15" s="1">
        <f>'S. ENERGÍA'!J15/'S. ENERGÍA'!J14-1</f>
        <v>-0.01129943503</v>
      </c>
      <c r="AC15" s="1">
        <f>'S. ENERGÍA'!L15/'S. ENERGÍA'!L14-1</f>
        <v>-0.01058667843</v>
      </c>
      <c r="AD15" s="1">
        <f>'S. ENERGÍA'!N15/'S. ENERGÍA'!N14-1</f>
        <v>-0.04095826893</v>
      </c>
      <c r="AE15" s="1">
        <f>'S. ENERGÍA'!P15/'S. ENERGÍA'!P14-1</f>
        <v>0.00447177194</v>
      </c>
      <c r="AF15" s="1">
        <f>'S. ENERGÍA'!R15/'S. ENERGÍA'!R14-1</f>
        <v>0.02040816327</v>
      </c>
      <c r="AG15" s="1">
        <f>'S. ENERGÍA'!T15/'S. ENERGÍA'!T14-1</f>
        <v>0.04055343511</v>
      </c>
      <c r="AH15" s="1">
        <f>SUMPRODUCT(X15:AG15,'Ponderaciones e Índices.'!$A$12:$J$12)</f>
        <v>0.002620577341</v>
      </c>
    </row>
    <row r="16">
      <c r="A16" s="1">
        <f>S.FINANCIERO!A16</f>
        <v>42018</v>
      </c>
      <c r="B16" s="1">
        <f>S.FINANCIERO!B16/S.FINANCIERO!B15-1</f>
        <v>-0.01329856584</v>
      </c>
      <c r="C16" s="1">
        <f>S.FINANCIERO!D16/S.FINANCIERO!D15-1</f>
        <v>-0.02751587454</v>
      </c>
      <c r="D16" s="1">
        <f>S.FINANCIERO!F16/S.FINANCIERO!F15-1</f>
        <v>-0.01336302895</v>
      </c>
      <c r="E16" s="1">
        <f>S.FINANCIERO!H16/S.FINANCIERO!H15-1</f>
        <v>-0.004360465116</v>
      </c>
      <c r="F16" s="1">
        <f>S.FINANCIERO!J16/S.FINANCIERO!J15-1</f>
        <v>-0.01823805461</v>
      </c>
      <c r="G16" s="1">
        <f>S.FINANCIERO!L16/S.FINANCIERO!L15-1</f>
        <v>-0.01831661579</v>
      </c>
      <c r="H16" s="1">
        <f>S.FINANCIERO!N16/S.FINANCIERO!N15-1</f>
        <v>-0.01116698008</v>
      </c>
      <c r="I16" s="1">
        <f>S.FINANCIERO!P16/S.FINANCIERO!P15-1</f>
        <v>-0.03918791313</v>
      </c>
      <c r="J16" s="1">
        <f>S.FINANCIERO!R16/S.FINANCIERO!R15-1</f>
        <v>-0.04778583938</v>
      </c>
      <c r="K16" s="1">
        <f>S.FINANCIERO!T16/S.FINANCIERO!T15-1</f>
        <v>-0.02151859822</v>
      </c>
      <c r="L16" s="1">
        <f>SUMPRODUCT(B16:K16, 'Ponderaciones e Índices.'!$A$4:$J$4)</f>
        <v>-0.02118868269</v>
      </c>
      <c r="M16" s="1">
        <f>'S. MATERIALES'!B16/'S. MATERIALES'!B15-1</f>
        <v>-0.02742946708</v>
      </c>
      <c r="N16" s="3">
        <f>'S. MATERIALES'!D16/'S. MATERIALES'!D15-1</f>
        <v>-0.01265822785</v>
      </c>
      <c r="O16" s="1">
        <f>'S. MATERIALES'!F16/'S. MATERIALES'!F15-1</f>
        <v>-0.05090752873</v>
      </c>
      <c r="P16" s="1">
        <f>'S. MATERIALES'!H16/'S. MATERIALES'!H15-1</f>
        <v>-0.007068452381</v>
      </c>
      <c r="Q16" s="1">
        <f>'S. MATERIALES'!J16/'S. MATERIALES'!J15-1</f>
        <v>-0.02045454545</v>
      </c>
      <c r="R16" s="1">
        <f>'S. MATERIALES'!L16/'S. MATERIALES'!L15-1</f>
        <v>-0.06548431105</v>
      </c>
      <c r="S16" s="1">
        <f>'S. MATERIALES'!N16/'S. MATERIALES'!N15-1</f>
        <v>-0.002624671916</v>
      </c>
      <c r="T16" s="1">
        <f>'S. MATERIALES'!P16/'S. MATERIALES'!P15-1</f>
        <v>-0.131403118</v>
      </c>
      <c r="U16" s="1">
        <f>'S. MATERIALES'!R16/'S. MATERIALES'!R15-1</f>
        <v>-0.1068376068</v>
      </c>
      <c r="V16" s="1">
        <f>'S. MATERIALES'!T16/'S. MATERIALES'!T15-1</f>
        <v>-0.01124497992</v>
      </c>
      <c r="W16" s="1">
        <f>SUMPRODUCT(M16:V16,'Ponderaciones e Índices.'!$A$8:$J$8)</f>
        <v>-0.05851025356</v>
      </c>
      <c r="X16" s="1">
        <f>'S. ENERGÍA'!B16/'S. ENERGÍA'!B15-1</f>
        <v>0.001723642631</v>
      </c>
      <c r="Y16" s="1">
        <f>'S. ENERGÍA'!D16/'S. ENERGÍA'!D15-1</f>
        <v>0.02661464281</v>
      </c>
      <c r="Z16" s="1">
        <f>'S. ENERGÍA'!F16/'S. ENERGÍA'!F15-1</f>
        <v>0.007480830372</v>
      </c>
      <c r="AA16" s="1">
        <f>'S. ENERGÍA'!H16/'S. ENERGÍA'!H15-1</f>
        <v>0.001714537817</v>
      </c>
      <c r="AB16" s="1">
        <f>'S. ENERGÍA'!J16/'S. ENERGÍA'!J15-1</f>
        <v>0.02505494505</v>
      </c>
      <c r="AC16" s="1">
        <f>'S. ENERGÍA'!L16/'S. ENERGÍA'!L15-1</f>
        <v>0.007356219349</v>
      </c>
      <c r="AD16" s="1">
        <f>'S. ENERGÍA'!N16/'S. ENERGÍA'!N15-1</f>
        <v>0.02578565673</v>
      </c>
      <c r="AE16" s="1">
        <f>'S. ENERGÍA'!P16/'S. ENERGÍA'!P15-1</f>
        <v>0.03116304953</v>
      </c>
      <c r="AF16" s="1">
        <f>'S. ENERGÍA'!R16/'S. ENERGÍA'!R15-1</f>
        <v>0.032</v>
      </c>
      <c r="AG16" s="1">
        <f>'S. ENERGÍA'!T16/'S. ENERGÍA'!T15-1</f>
        <v>0.0270518111</v>
      </c>
      <c r="AH16" s="1">
        <f>SUMPRODUCT(X16:AG16,'Ponderaciones e Índices.'!$A$12:$J$12)</f>
        <v>0.01974729298</v>
      </c>
    </row>
    <row r="17">
      <c r="A17" s="1">
        <f>S.FINANCIERO!A17</f>
        <v>42019</v>
      </c>
      <c r="B17" s="1">
        <f>S.FINANCIERO!B17/S.FINANCIERO!B16-1</f>
        <v>-0.007399577167</v>
      </c>
      <c r="C17" s="1">
        <f>S.FINANCIERO!D17/S.FINANCIERO!D16-1</f>
        <v>-0.0125643055</v>
      </c>
      <c r="D17" s="1">
        <f>S.FINANCIERO!F17/S.FINANCIERO!F16-1</f>
        <v>-0.001195060417</v>
      </c>
      <c r="E17" s="1">
        <f>S.FINANCIERO!H17/S.FINANCIERO!H16-1</f>
        <v>-0.00502838605</v>
      </c>
      <c r="F17" s="1">
        <f>S.FINANCIERO!J17/S.FINANCIERO!J16-1</f>
        <v>-0.00608365019</v>
      </c>
      <c r="G17" s="1">
        <f>S.FINANCIERO!L17/S.FINANCIERO!L16-1</f>
        <v>-0.002665482008</v>
      </c>
      <c r="H17" s="1">
        <f>S.FINANCIERO!N17/S.FINANCIERO!N16-1</f>
        <v>-0.006125415998</v>
      </c>
      <c r="I17" s="1">
        <f>S.FINANCIERO!P17/S.FINANCIERO!P16-1</f>
        <v>-0.0226044226</v>
      </c>
      <c r="J17" s="1">
        <f>S.FINANCIERO!R17/S.FINANCIERO!R16-1</f>
        <v>-0.01707829743</v>
      </c>
      <c r="K17" s="1">
        <f>S.FINANCIERO!T17/S.FINANCIERO!T16-1</f>
        <v>-0.01633678919</v>
      </c>
      <c r="L17" s="1">
        <f>SUMPRODUCT(B17:K17, 'Ponderaciones e Índices.'!$A$4:$J$4)</f>
        <v>-0.009895690223</v>
      </c>
      <c r="M17" s="1">
        <f>'S. MATERIALES'!B17/'S. MATERIALES'!B16-1</f>
        <v>0.09589041096</v>
      </c>
      <c r="N17" s="3">
        <f>'S. MATERIALES'!D17/'S. MATERIALES'!D16-1</f>
        <v>0.0698005698</v>
      </c>
      <c r="O17" s="1">
        <f>'S. MATERIALES'!F17/'S. MATERIALES'!F16-1</f>
        <v>0.03219418355</v>
      </c>
      <c r="P17" s="1">
        <f>'S. MATERIALES'!H17/'S. MATERIALES'!H16-1</f>
        <v>0.02210565755</v>
      </c>
      <c r="Q17" s="1">
        <f>'S. MATERIALES'!J17/'S. MATERIALES'!J16-1</f>
        <v>0.06098773616</v>
      </c>
      <c r="R17" s="1">
        <f>'S. MATERIALES'!L17/'S. MATERIALES'!L16-1</f>
        <v>-0.009489051095</v>
      </c>
      <c r="S17" s="1">
        <f>'S. MATERIALES'!N17/'S. MATERIALES'!N16-1</f>
        <v>0.1105263158</v>
      </c>
      <c r="T17" s="1">
        <f>'S. MATERIALES'!P17/'S. MATERIALES'!P16-1</f>
        <v>0.02136752137</v>
      </c>
      <c r="U17" s="1">
        <f>'S. MATERIALES'!R17/'S. MATERIALES'!R16-1</f>
        <v>-0.00956937799</v>
      </c>
      <c r="V17" s="1">
        <f>'S. MATERIALES'!T17/'S. MATERIALES'!T16-1</f>
        <v>0.04061738424</v>
      </c>
      <c r="W17" s="1">
        <f>SUMPRODUCT(M17:V17,'Ponderaciones e Índices.'!$A$8:$J$8)</f>
        <v>0.04217349425</v>
      </c>
      <c r="X17" s="1">
        <f>'S. ENERGÍA'!B17/'S. ENERGÍA'!B16-1</f>
        <v>-0.01864066533</v>
      </c>
      <c r="Y17" s="1">
        <f>'S. ENERGÍA'!D17/'S. ENERGÍA'!D16-1</f>
        <v>-0.004270308686</v>
      </c>
      <c r="Z17" s="1">
        <f>'S. ENERGÍA'!F17/'S. ENERGÍA'!F16-1</f>
        <v>0.0005568962317</v>
      </c>
      <c r="AA17" s="1">
        <f>'S. ENERGÍA'!H17/'S. ENERGÍA'!H16-1</f>
        <v>-0.01331084593</v>
      </c>
      <c r="AB17" s="1">
        <f>'S. ENERGÍA'!J17/'S. ENERGÍA'!J16-1</f>
        <v>-0.01072041166</v>
      </c>
      <c r="AC17" s="1">
        <f>'S. ENERGÍA'!L17/'S. ENERGÍA'!L16-1</f>
        <v>-0.005532197389</v>
      </c>
      <c r="AD17" s="1">
        <f>'S. ENERGÍA'!N17/'S. ENERGÍA'!N16-1</f>
        <v>-0.02435192459</v>
      </c>
      <c r="AE17" s="1">
        <f>'S. ENERGÍA'!P17/'S. ENERGÍA'!P16-1</f>
        <v>0.0143011333</v>
      </c>
      <c r="AF17" s="1">
        <f>'S. ENERGÍA'!R17/'S. ENERGÍA'!R16-1</f>
        <v>-0.006782945736</v>
      </c>
      <c r="AG17" s="1">
        <f>'S. ENERGÍA'!T17/'S. ENERGÍA'!T16-1</f>
        <v>-0.02098214286</v>
      </c>
      <c r="AH17" s="1">
        <f>SUMPRODUCT(X17:AG17,'Ponderaciones e Índices.'!$A$12:$J$12)</f>
        <v>-0.009268953795</v>
      </c>
    </row>
    <row r="18">
      <c r="A18" s="1">
        <f>S.FINANCIERO!A18</f>
        <v>42020</v>
      </c>
      <c r="B18" s="1">
        <f>S.FINANCIERO!B18/S.FINANCIERO!B17-1</f>
        <v>0.005191693291</v>
      </c>
      <c r="C18" s="1">
        <f>S.FINANCIERO!D18/S.FINANCIERO!D17-1</f>
        <v>0.006111612063</v>
      </c>
      <c r="D18" s="1">
        <f>S.FINANCIERO!F18/S.FINANCIERO!F17-1</f>
        <v>0.006115394842</v>
      </c>
      <c r="E18" s="1">
        <f>S.FINANCIERO!H18/S.FINANCIERO!H17-1</f>
        <v>0.004564721226</v>
      </c>
      <c r="F18" s="1">
        <f>S.FINANCIERO!J18/S.FINANCIERO!J17-1</f>
        <v>-0.009946442234</v>
      </c>
      <c r="G18" s="1">
        <f>S.FINANCIERO!L18/S.FINANCIERO!L17-1</f>
        <v>-0.005345211581</v>
      </c>
      <c r="H18" s="1">
        <f>S.FINANCIERO!N18/S.FINANCIERO!N17-1</f>
        <v>0.002107540002</v>
      </c>
      <c r="I18" s="1">
        <f>S.FINANCIERO!P18/S.FINANCIERO!P17-1</f>
        <v>0.01709401709</v>
      </c>
      <c r="J18" s="1">
        <f>S.FINANCIERO!R18/S.FINANCIERO!R17-1</f>
        <v>0.001603849238</v>
      </c>
      <c r="K18" s="1">
        <f>S.FINANCIERO!T18/S.FINANCIERO!T17-1</f>
        <v>0.005429575216</v>
      </c>
      <c r="L18" s="1">
        <f>SUMPRODUCT(B18:K18, 'Ponderaciones e Índices.'!$A$4:$J$4)</f>
        <v>0.004033682304</v>
      </c>
      <c r="M18" s="1">
        <f>'S. MATERIALES'!B18/'S. MATERIALES'!B17-1</f>
        <v>0.03602941176</v>
      </c>
      <c r="N18" s="3">
        <f>'S. MATERIALES'!D18/'S. MATERIALES'!D17-1</f>
        <v>0.04021304927</v>
      </c>
      <c r="O18" s="1">
        <f>'S. MATERIALES'!F18/'S. MATERIALES'!F17-1</f>
        <v>0.01296387656</v>
      </c>
      <c r="P18" s="1">
        <f>'S. MATERIALES'!H18/'S. MATERIALES'!H17-1</f>
        <v>0.02346041056</v>
      </c>
      <c r="Q18" s="1">
        <f>'S. MATERIALES'!J18/'S. MATERIALES'!J17-1</f>
        <v>0.0303030303</v>
      </c>
      <c r="R18" s="1">
        <f>'S. MATERIALES'!L18/'S. MATERIALES'!L17-1</f>
        <v>0.04642593957</v>
      </c>
      <c r="S18" s="1">
        <f>'S. MATERIALES'!N18/'S. MATERIALES'!N17-1</f>
        <v>0.01658767773</v>
      </c>
      <c r="T18" s="1">
        <f>'S. MATERIALES'!P18/'S. MATERIALES'!P17-1</f>
        <v>0.1112970711</v>
      </c>
      <c r="U18" s="1">
        <f>'S. MATERIALES'!R18/'S. MATERIALES'!R17-1</f>
        <v>0.07246376812</v>
      </c>
      <c r="V18" s="1">
        <f>'S. MATERIALES'!T18/'S. MATERIALES'!T17-1</f>
        <v>0.02654176425</v>
      </c>
      <c r="W18" s="1">
        <f>SUMPRODUCT(M18:V18,'Ponderaciones e Índices.'!$A$8:$J$8)</f>
        <v>0.0524182894</v>
      </c>
      <c r="X18" s="1">
        <f>'S. ENERGÍA'!B18/'S. ENERGÍA'!B17-1</f>
        <v>0.0520163647</v>
      </c>
      <c r="Y18" s="1">
        <f>'S. ENERGÍA'!D18/'S. ENERGÍA'!D17-1</f>
        <v>0.08759092376</v>
      </c>
      <c r="Z18" s="1">
        <f>'S. ENERGÍA'!F18/'S. ENERGÍA'!F17-1</f>
        <v>0.04916512059</v>
      </c>
      <c r="AA18" s="1">
        <f>'S. ENERGÍA'!H18/'S. ENERGÍA'!H17-1</f>
        <v>0.02274140798</v>
      </c>
      <c r="AB18" s="1">
        <f>'S. ENERGÍA'!J18/'S. ENERGÍA'!J17-1</f>
        <v>0.06805374946</v>
      </c>
      <c r="AC18" s="1">
        <f>'S. ENERGÍA'!L18/'S. ENERGÍA'!L17-1</f>
        <v>0.05540720961</v>
      </c>
      <c r="AD18" s="1">
        <f>'S. ENERGÍA'!N18/'S. ENERGÍA'!N17-1</f>
        <v>0.02227589909</v>
      </c>
      <c r="AE18" s="1">
        <f>'S. ENERGÍA'!P18/'S. ENERGÍA'!P17-1</f>
        <v>0.01489757914</v>
      </c>
      <c r="AF18" s="1">
        <f>'S. ENERGÍA'!R18/'S. ENERGÍA'!R17-1</f>
        <v>0.08487804878</v>
      </c>
      <c r="AG18" s="1">
        <f>'S. ENERGÍA'!T18/'S. ENERGÍA'!T17-1</f>
        <v>0.0113999088</v>
      </c>
      <c r="AH18" s="1">
        <f>SUMPRODUCT(X18:AG18,'Ponderaciones e Índices.'!$A$12:$J$12)</f>
        <v>0.06310896354</v>
      </c>
    </row>
    <row r="19">
      <c r="A19" s="1">
        <f>S.FINANCIERO!A19</f>
        <v>42023</v>
      </c>
      <c r="B19" s="1">
        <f>S.FINANCIERO!B19/S.FINANCIERO!B18-1</f>
        <v>0.00384055092</v>
      </c>
      <c r="C19" s="1">
        <f>S.FINANCIERO!D19/S.FINANCIERO!D18-1</f>
        <v>0.006572395937</v>
      </c>
      <c r="D19" s="1">
        <f>S.FINANCIERO!F19/S.FINANCIERO!F18-1</f>
        <v>-0.002642706131</v>
      </c>
      <c r="E19" s="1">
        <f>S.FINANCIERO!H19/S.FINANCIERO!H18-1</f>
        <v>0.0004868549172</v>
      </c>
      <c r="F19" s="1">
        <f>S.FINANCIERO!J19/S.FINANCIERO!J18-1</f>
        <v>0.003863987635</v>
      </c>
      <c r="G19" s="1">
        <f>S.FINANCIERO!L19/S.FINANCIERO!L18-1</f>
        <v>0.01030004478</v>
      </c>
      <c r="H19" s="1">
        <f>S.FINANCIERO!N19/S.FINANCIERO!N18-1</f>
        <v>-0.01311675015</v>
      </c>
      <c r="I19" s="1">
        <f>S.FINANCIERO!P19/S.FINANCIERO!P18-1</f>
        <v>0.003460207612</v>
      </c>
      <c r="J19" s="1">
        <f>S.FINANCIERO!R19/S.FINANCIERO!R18-1</f>
        <v>0.01147584734</v>
      </c>
      <c r="K19" s="1">
        <f>S.FINANCIERO!T19/S.FINANCIERO!T18-1</f>
        <v>0.0009529860229</v>
      </c>
      <c r="L19" s="1">
        <f>SUMPRODUCT(B19:K19, 'Ponderaciones e Índices.'!$A$4:$J$4)</f>
        <v>0.002444262746</v>
      </c>
      <c r="M19" s="1">
        <f>'S. MATERIALES'!B19/'S. MATERIALES'!B18-1</f>
        <v>0.008516678495</v>
      </c>
      <c r="N19" s="3">
        <f>'S. MATERIALES'!D19/'S. MATERIALES'!D18-1</f>
        <v>-0.003072196621</v>
      </c>
      <c r="O19" s="1">
        <f>'S. MATERIALES'!F19/'S. MATERIALES'!F18-1</f>
        <v>-0.005113774723</v>
      </c>
      <c r="P19" s="1">
        <f>'S. MATERIALES'!H19/'S. MATERIALES'!H18-1</f>
        <v>0.01181948424</v>
      </c>
      <c r="Q19" s="1">
        <f>'S. MATERIALES'!J19/'S. MATERIALES'!J18-1</f>
        <v>-0.0003032140691</v>
      </c>
      <c r="R19" s="1">
        <f>'S. MATERIALES'!L19/'S. MATERIALES'!L18-1</f>
        <v>0.01478873239</v>
      </c>
      <c r="S19" s="1">
        <f>'S. MATERIALES'!N19/'S. MATERIALES'!N18-1</f>
        <v>0.004662004662</v>
      </c>
      <c r="T19" s="1">
        <f>'S. MATERIALES'!P19/'S. MATERIALES'!P18-1</f>
        <v>0.009036144578</v>
      </c>
      <c r="U19" s="1">
        <f>'S. MATERIALES'!R19/'S. MATERIALES'!R18-1</f>
        <v>-0.01351351351</v>
      </c>
      <c r="V19" s="1">
        <f>'S. MATERIALES'!T19/'S. MATERIALES'!T18-1</f>
        <v>0.009125475285</v>
      </c>
      <c r="W19" s="1">
        <f>SUMPRODUCT(M19:V19,'Ponderaciones e Índices.'!$A$8:$J$8)</f>
        <v>0.003076602811</v>
      </c>
      <c r="X19" s="1">
        <f>'S. ENERGÍA'!B19/'S. ENERGÍA'!B18-1</f>
        <v>-0.0125</v>
      </c>
      <c r="Y19" s="1">
        <f>'S. ENERGÍA'!D19/'S. ENERGÍA'!D18-1</f>
        <v>-0.03097519359</v>
      </c>
      <c r="Z19" s="1">
        <f>'S. ENERGÍA'!F19/'S. ENERGÍA'!F18-1</f>
        <v>-0.009372236958</v>
      </c>
      <c r="AA19" s="1">
        <f>'S. ENERGÍA'!H19/'S. ENERGÍA'!H18-1</f>
        <v>0.002072577442</v>
      </c>
      <c r="AB19" s="1">
        <f>'S. ENERGÍA'!J19/'S. ENERGÍA'!J18-1</f>
        <v>-0.03409090909</v>
      </c>
      <c r="AC19" s="1">
        <f>'S. ENERGÍA'!L19/'S. ENERGÍA'!L18-1</f>
        <v>-0.02403542062</v>
      </c>
      <c r="AD19" s="1">
        <f>'S. ENERGÍA'!N19/'S. ENERGÍA'!N18-1</f>
        <v>-0.0002625360987</v>
      </c>
      <c r="AE19" s="1">
        <f>'S. ENERGÍA'!P19/'S. ENERGÍA'!P18-1</f>
        <v>0.002359108781</v>
      </c>
      <c r="AF19" s="1">
        <f>'S. ENERGÍA'!R19/'S. ENERGÍA'!R18-1</f>
        <v>-0.005395683453</v>
      </c>
      <c r="AG19" s="1">
        <f>'S. ENERGÍA'!T19/'S. ENERGÍA'!T18-1</f>
        <v>0.009017132552</v>
      </c>
      <c r="AH19" s="1">
        <f>SUMPRODUCT(X19:AG19,'Ponderaciones e Índices.'!$A$12:$J$12)</f>
        <v>-0.01730341171</v>
      </c>
    </row>
    <row r="20">
      <c r="A20" s="1">
        <f>S.FINANCIERO!A20</f>
        <v>42024</v>
      </c>
      <c r="B20" s="1">
        <f>S.FINANCIERO!B20/S.FINANCIERO!B19-1</f>
        <v>-0.005145118734</v>
      </c>
      <c r="C20" s="1">
        <f>S.FINANCIERO!D20/S.FINANCIERO!D19-1</f>
        <v>-0.002176493866</v>
      </c>
      <c r="D20" s="1">
        <f>S.FINANCIERO!F20/S.FINANCIERO!F19-1</f>
        <v>0.001854795972</v>
      </c>
      <c r="E20" s="1">
        <f>S.FINANCIERO!H20/S.FINANCIERO!H19-1</f>
        <v>-0.0001622060016</v>
      </c>
      <c r="F20" s="1">
        <f>S.FINANCIERO!J20/S.FINANCIERO!J19-1</f>
        <v>0.0006598482349</v>
      </c>
      <c r="G20" s="1">
        <f>S.FINANCIERO!L20/S.FINANCIERO!L19-1</f>
        <v>-0.0008865248227</v>
      </c>
      <c r="H20" s="1">
        <f>S.FINANCIERO!N20/S.FINANCIERO!N19-1</f>
        <v>-0.002460533326</v>
      </c>
      <c r="I20" s="1">
        <f>S.FINANCIERO!P20/S.FINANCIERO!P19-1</f>
        <v>-0.01822660099</v>
      </c>
      <c r="J20" s="1">
        <f>S.FINANCIERO!R20/S.FINANCIERO!R19-1</f>
        <v>-0.01055408971</v>
      </c>
      <c r="K20" s="1">
        <f>S.FINANCIERO!T20/S.FINANCIERO!T19-1</f>
        <v>-0.00190415741</v>
      </c>
      <c r="L20" s="1">
        <f>SUMPRODUCT(B20:K20, 'Ponderaciones e Índices.'!$A$4:$J$4)</f>
        <v>-0.004411184734</v>
      </c>
      <c r="M20" s="1">
        <f>'S. MATERIALES'!B20/'S. MATERIALES'!B19-1</f>
        <v>0.06755805771</v>
      </c>
      <c r="N20" s="3">
        <f>'S. MATERIALES'!D20/'S. MATERIALES'!D19-1</f>
        <v>0.03107344633</v>
      </c>
      <c r="O20" s="1">
        <f>'S. MATERIALES'!F20/'S. MATERIALES'!F19-1</f>
        <v>0.03092194724</v>
      </c>
      <c r="P20" s="1">
        <f>'S. MATERIALES'!H20/'S. MATERIALES'!H19-1</f>
        <v>0.02123893805</v>
      </c>
      <c r="Q20" s="1">
        <f>'S. MATERIALES'!J20/'S. MATERIALES'!J19-1</f>
        <v>0.04974218987</v>
      </c>
      <c r="R20" s="1">
        <f>'S. MATERIALES'!L20/'S. MATERIALES'!L19-1</f>
        <v>0.0159611381</v>
      </c>
      <c r="S20" s="1">
        <f>'S. MATERIALES'!N20/'S. MATERIALES'!N19-1</f>
        <v>0.01856148492</v>
      </c>
      <c r="T20" s="1">
        <f>'S. MATERIALES'!P20/'S. MATERIALES'!P19-1</f>
        <v>0.02462686567</v>
      </c>
      <c r="U20" s="1">
        <f>'S. MATERIALES'!R20/'S. MATERIALES'!R19-1</f>
        <v>-0.01826484018</v>
      </c>
      <c r="V20" s="1">
        <f>'S. MATERIALES'!T20/'S. MATERIALES'!T19-1</f>
        <v>0.03617181613</v>
      </c>
      <c r="W20" s="1">
        <f>SUMPRODUCT(M20:V20,'Ponderaciones e Índices.'!$A$8:$J$8)</f>
        <v>0.02149543863</v>
      </c>
      <c r="X20" s="1">
        <f>'S. ENERGÍA'!B20/'S. ENERGÍA'!B19-1</f>
        <v>-0.01744022504</v>
      </c>
      <c r="Y20" s="1">
        <f>'S. ENERGÍA'!D20/'S. ENERGÍA'!D19-1</f>
        <v>-0.006683980237</v>
      </c>
      <c r="Z20" s="1">
        <f>'S. ENERGÍA'!F20/'S. ENERGÍA'!F19-1</f>
        <v>0.02195644413</v>
      </c>
      <c r="AA20" s="1">
        <f>'S. ENERGÍA'!H20/'S. ENERGÍA'!H19-1</f>
        <v>-0.004136581499</v>
      </c>
      <c r="AB20" s="1">
        <f>'S. ENERGÍA'!J20/'S. ENERGÍA'!J19-1</f>
        <v>-0.02100840336</v>
      </c>
      <c r="AC20" s="1">
        <f>'S. ENERGÍA'!L20/'S. ENERGÍA'!L19-1</f>
        <v>-0.0140419097</v>
      </c>
      <c r="AD20" s="1">
        <f>'S. ENERGÍA'!N20/'S. ENERGÍA'!N19-1</f>
        <v>-0.02205882353</v>
      </c>
      <c r="AE20" s="1">
        <f>'S. ENERGÍA'!P20/'S. ENERGÍA'!P19-1</f>
        <v>-0.03294979079</v>
      </c>
      <c r="AF20" s="1">
        <f>'S. ENERGÍA'!R20/'S. ENERGÍA'!R19-1</f>
        <v>-0.00452079566</v>
      </c>
      <c r="AG20" s="1">
        <f>'S. ENERGÍA'!T20/'S. ENERGÍA'!T19-1</f>
        <v>-0.04378909741</v>
      </c>
      <c r="AH20" s="1">
        <f>SUMPRODUCT(X20:AG20,'Ponderaciones e Índices.'!$A$12:$J$12)</f>
        <v>-0.01135812058</v>
      </c>
    </row>
    <row r="21">
      <c r="A21" s="1">
        <f>S.FINANCIERO!A21</f>
        <v>42025</v>
      </c>
      <c r="B21" s="1">
        <f>S.FINANCIERO!B21/S.FINANCIERO!B20-1</f>
        <v>0.01591300888</v>
      </c>
      <c r="C21" s="1">
        <f>S.FINANCIERO!D21/S.FINANCIERO!D20-1</f>
        <v>0.01031132263</v>
      </c>
      <c r="D21" s="1">
        <f>S.FINANCIERO!F21/S.FINANCIERO!F20-1</f>
        <v>0.01653001851</v>
      </c>
      <c r="E21" s="1">
        <f>S.FINANCIERO!H21/S.FINANCIERO!H20-1</f>
        <v>0.01914341337</v>
      </c>
      <c r="F21" s="1">
        <f>S.FINANCIERO!J21/S.FINANCIERO!J20-1</f>
        <v>0.01736454555</v>
      </c>
      <c r="G21" s="1">
        <f>S.FINANCIERO!L21/S.FINANCIERO!L20-1</f>
        <v>0.001552795031</v>
      </c>
      <c r="H21" s="1">
        <f>S.FINANCIERO!N21/S.FINANCIERO!N20-1</f>
        <v>0.02697802545</v>
      </c>
      <c r="I21" s="1">
        <f>S.FINANCIERO!P21/S.FINANCIERO!P20-1</f>
        <v>0.01555444054</v>
      </c>
      <c r="J21" s="1">
        <f>S.FINANCIERO!R21/S.FINANCIERO!R20-1</f>
        <v>0.009866666667</v>
      </c>
      <c r="K21" s="1">
        <f>S.FINANCIERO!T21/S.FINANCIERO!T20-1</f>
        <v>0.01399046105</v>
      </c>
      <c r="L21" s="1">
        <f>SUMPRODUCT(B21:K21, 'Ponderaciones e Índices.'!$A$4:$J$4)</f>
        <v>0.01528786177</v>
      </c>
      <c r="M21" s="1">
        <f>'S. MATERIALES'!B21/'S. MATERIALES'!B20-1</f>
        <v>0.03427818062</v>
      </c>
      <c r="N21" s="3">
        <f>'S. MATERIALES'!D21/'S. MATERIALES'!D20-1</f>
        <v>0.003486924035</v>
      </c>
      <c r="O21" s="1">
        <f>'S. MATERIALES'!F21/'S. MATERIALES'!F20-1</f>
        <v>0.008758276835</v>
      </c>
      <c r="P21" s="1">
        <f>'S. MATERIALES'!H21/'S. MATERIALES'!H20-1</f>
        <v>0.001039861352</v>
      </c>
      <c r="Q21" s="1">
        <f>'S. MATERIALES'!J21/'S. MATERIALES'!J20-1</f>
        <v>-0.006789945103</v>
      </c>
      <c r="R21" s="1">
        <f>'S. MATERIALES'!L21/'S. MATERIALES'!L20-1</f>
        <v>0.08401639344</v>
      </c>
      <c r="S21" s="1">
        <f>'S. MATERIALES'!N21/'S. MATERIALES'!N20-1</f>
        <v>-0.002277904328</v>
      </c>
      <c r="T21" s="1">
        <f>'S. MATERIALES'!P21/'S. MATERIALES'!P20-1</f>
        <v>0.06190823015</v>
      </c>
      <c r="U21" s="1">
        <f>'S. MATERIALES'!R21/'S. MATERIALES'!R20-1</f>
        <v>0.06511627907</v>
      </c>
      <c r="V21" s="1">
        <f>'S. MATERIALES'!T21/'S. MATERIALES'!T20-1</f>
        <v>0.02545454545</v>
      </c>
      <c r="W21" s="1">
        <f>SUMPRODUCT(M21:V21,'Ponderaciones e Índices.'!$A$8:$J$8)</f>
        <v>0.04019120668</v>
      </c>
      <c r="X21" s="1">
        <f>'S. ENERGÍA'!B21/'S. ENERGÍA'!B20-1</f>
        <v>0.04179788148</v>
      </c>
      <c r="Y21" s="1">
        <f>'S. ENERGÍA'!D21/'S. ENERGÍA'!D20-1</f>
        <v>0.04798012735</v>
      </c>
      <c r="Z21" s="1">
        <f>'S. ENERGÍA'!F21/'S. ENERGÍA'!F20-1</f>
        <v>0.04576419214</v>
      </c>
      <c r="AA21" s="1">
        <f>'S. ENERGÍA'!H21/'S. ENERGÍA'!H20-1</f>
        <v>0.0196371053</v>
      </c>
      <c r="AB21" s="1">
        <f>'S. ENERGÍA'!J21/'S. ENERGÍA'!J20-1</f>
        <v>0.0330472103</v>
      </c>
      <c r="AC21" s="1">
        <f>'S. ENERGÍA'!L21/'S. ENERGÍA'!L20-1</f>
        <v>0.02695004382</v>
      </c>
      <c r="AD21" s="1">
        <f>'S. ENERGÍA'!N21/'S. ENERGÍA'!N20-1</f>
        <v>0.05263157895</v>
      </c>
      <c r="AE21" s="1">
        <f>'S. ENERGÍA'!P21/'S. ENERGÍA'!P20-1</f>
        <v>-0.004597079502</v>
      </c>
      <c r="AF21" s="1">
        <f>'S. ENERGÍA'!R21/'S. ENERGÍA'!R20-1</f>
        <v>0.02906448683</v>
      </c>
      <c r="AG21" s="1">
        <f>'S. ENERGÍA'!T21/'S. ENERGÍA'!T20-1</f>
        <v>0.0308411215</v>
      </c>
      <c r="AH21" s="1">
        <f>SUMPRODUCT(X21:AG21,'Ponderaciones e Índices.'!$A$12:$J$12)</f>
        <v>0.03860983408</v>
      </c>
    </row>
    <row r="22">
      <c r="A22" s="1">
        <f>S.FINANCIERO!A22</f>
        <v>42026</v>
      </c>
      <c r="B22" s="1">
        <f>S.FINANCIERO!B22/S.FINANCIERO!B21-1</f>
        <v>-0.02480093983</v>
      </c>
      <c r="C22" s="1">
        <f>S.FINANCIERO!D22/S.FINANCIERO!D21-1</f>
        <v>0.01746810599</v>
      </c>
      <c r="D22" s="1">
        <f>S.FINANCIERO!F22/S.FINANCIERO!F21-1</f>
        <v>0.01535059191</v>
      </c>
      <c r="E22" s="1">
        <f>S.FINANCIERO!H22/S.FINANCIERO!H21-1</f>
        <v>0.0152817574</v>
      </c>
      <c r="F22" s="1">
        <f>S.FINANCIERO!J22/S.FINANCIERO!J21-1</f>
        <v>0.004645133413</v>
      </c>
      <c r="G22" s="1">
        <f>S.FINANCIERO!L22/S.FINANCIERO!L21-1</f>
        <v>-0.008859357697</v>
      </c>
      <c r="H22" s="1">
        <f>S.FINANCIERO!N22/S.FINANCIERO!N21-1</f>
        <v>0.03331052415</v>
      </c>
      <c r="I22" s="1">
        <f>S.FINANCIERO!P22/S.FINANCIERO!P21-1</f>
        <v>0.01729249012</v>
      </c>
      <c r="J22" s="1">
        <f>S.FINANCIERO!R22/S.FINANCIERO!R21-1</f>
        <v>0.04040137312</v>
      </c>
      <c r="K22" s="1">
        <f>S.FINANCIERO!T22/S.FINANCIERO!T21-1</f>
        <v>0.008780181875</v>
      </c>
      <c r="L22" s="1">
        <f>SUMPRODUCT(B22:K22, 'Ponderaciones e Índices.'!$A$4:$J$4)</f>
        <v>0.01090410201</v>
      </c>
      <c r="M22" s="1">
        <f>'S. MATERIALES'!B22/'S. MATERIALES'!B21-1</f>
        <v>0.01147227533</v>
      </c>
      <c r="N22" s="3">
        <f>'S. MATERIALES'!D22/'S. MATERIALES'!D21-1</f>
        <v>0.02829486225</v>
      </c>
      <c r="O22" s="1">
        <f>'S. MATERIALES'!F22/'S. MATERIALES'!F21-1</f>
        <v>-0.008682235414</v>
      </c>
      <c r="P22" s="1">
        <f>'S. MATERIALES'!H22/'S. MATERIALES'!H21-1</f>
        <v>0.0114265928</v>
      </c>
      <c r="Q22" s="1">
        <f>'S. MATERIALES'!J22/'S. MATERIALES'!J21-1</f>
        <v>0.002909090909</v>
      </c>
      <c r="R22" s="1">
        <f>'S. MATERIALES'!L22/'S. MATERIALES'!L21-1</f>
        <v>0.006301197227</v>
      </c>
      <c r="S22" s="1">
        <f>'S. MATERIALES'!N22/'S. MATERIALES'!N21-1</f>
        <v>0.01598173516</v>
      </c>
      <c r="T22" s="1">
        <f>'S. MATERIALES'!P22/'S. MATERIALES'!P21-1</f>
        <v>-0.02949245542</v>
      </c>
      <c r="U22" s="1">
        <f>'S. MATERIALES'!R22/'S. MATERIALES'!R21-1</f>
        <v>0.01965065502</v>
      </c>
      <c r="V22" s="1">
        <f>'S. MATERIALES'!T22/'S. MATERIALES'!T21-1</f>
        <v>0.00780141844</v>
      </c>
      <c r="W22" s="1">
        <f>SUMPRODUCT(M22:V22,'Ponderaciones e Índices.'!$A$8:$J$8)</f>
        <v>0.008043693619</v>
      </c>
      <c r="X22" s="1">
        <f>'S. ENERGÍA'!B22/'S. ENERGÍA'!B21-1</f>
        <v>0.01813685078</v>
      </c>
      <c r="Y22" s="1">
        <f>'S. ENERGÍA'!D22/'S. ENERGÍA'!D21-1</f>
        <v>0.01145010098</v>
      </c>
      <c r="Z22" s="1">
        <f>'S. ENERGÍA'!F22/'S. ENERGÍA'!F21-1</f>
        <v>0.02555536997</v>
      </c>
      <c r="AA22" s="1">
        <f>'S. ENERGÍA'!H22/'S. ENERGÍA'!H21-1</f>
        <v>0.02518457986</v>
      </c>
      <c r="AB22" s="1">
        <f>'S. ENERGÍA'!J22/'S. ENERGÍA'!J21-1</f>
        <v>0.016202742</v>
      </c>
      <c r="AC22" s="1">
        <f>'S. ENERGÍA'!L22/'S. ENERGÍA'!L21-1</f>
        <v>0.003840409644</v>
      </c>
      <c r="AD22" s="1">
        <f>'S. ENERGÍA'!N22/'S. ENERGÍA'!N21-1</f>
        <v>0.01658163265</v>
      </c>
      <c r="AE22" s="1">
        <f>'S. ENERGÍA'!P22/'S. ENERGÍA'!P21-1</f>
        <v>0.005161640858</v>
      </c>
      <c r="AF22" s="1">
        <f>'S. ENERGÍA'!R22/'S. ENERGÍA'!R21-1</f>
        <v>-0.01147396293</v>
      </c>
      <c r="AG22" s="1">
        <f>'S. ENERGÍA'!T22/'S. ENERGÍA'!T21-1</f>
        <v>0.01087941976</v>
      </c>
      <c r="AH22" s="1">
        <f>SUMPRODUCT(X22:AG22,'Ponderaciones e Índices.'!$A$12:$J$12)</f>
        <v>0.0119121213</v>
      </c>
    </row>
    <row r="23">
      <c r="A23" s="1">
        <f>S.FINANCIERO!A23</f>
        <v>42027</v>
      </c>
      <c r="B23" s="1">
        <f>S.FINANCIERO!B23/S.FINANCIERO!B22-1</f>
        <v>0.009771114978</v>
      </c>
      <c r="C23" s="1">
        <f>S.FINANCIERO!D23/S.FINANCIERO!D22-1</f>
        <v>0.0111882716</v>
      </c>
      <c r="D23" s="1">
        <f>S.FINANCIERO!F23/S.FINANCIERO!F22-1</f>
        <v>0.004996796925</v>
      </c>
      <c r="E23" s="1">
        <f>S.FINANCIERO!H23/S.FINANCIERO!H22-1</f>
        <v>0.0006271558482</v>
      </c>
      <c r="F23" s="1">
        <f>S.FINANCIERO!J23/S.FINANCIERO!J22-1</f>
        <v>-0.0001075268817</v>
      </c>
      <c r="G23" s="1">
        <f>S.FINANCIERO!L23/S.FINANCIERO!L22-1</f>
        <v>0.0174301676</v>
      </c>
      <c r="H23" s="1">
        <f>S.FINANCIERO!N23/S.FINANCIERO!N22-1</f>
        <v>0.002476689977</v>
      </c>
      <c r="I23" s="1">
        <f>S.FINANCIERO!P23/S.FINANCIERO!P22-1</f>
        <v>0.01505585236</v>
      </c>
      <c r="J23" s="1">
        <f>S.FINANCIERO!R23/S.FINANCIERO!R22-1</f>
        <v>-0.0005076142132</v>
      </c>
      <c r="K23" s="1">
        <f>S.FINANCIERO!T23/S.FINANCIERO!T22-1</f>
        <v>0.01709667392</v>
      </c>
      <c r="L23" s="1">
        <f>SUMPRODUCT(B23:K23, 'Ponderaciones e Índices.'!$A$4:$J$4)</f>
        <v>0.007608735286</v>
      </c>
      <c r="M23" s="1">
        <f>'S. MATERIALES'!B23/'S. MATERIALES'!B22-1</f>
        <v>-0.0277252678</v>
      </c>
      <c r="N23" s="3">
        <f>'S. MATERIALES'!D23/'S. MATERIALES'!D22-1</f>
        <v>-0.02534395366</v>
      </c>
      <c r="O23" s="1">
        <f>'S. MATERIALES'!F23/'S. MATERIALES'!F22-1</f>
        <v>0</v>
      </c>
      <c r="P23" s="1">
        <f>'S. MATERIALES'!H23/'S. MATERIALES'!H22-1</f>
        <v>-0.02019856214</v>
      </c>
      <c r="Q23" s="1">
        <f>'S. MATERIALES'!J23/'S. MATERIALES'!J22-1</f>
        <v>-0.01508339376</v>
      </c>
      <c r="R23" s="1">
        <f>'S. MATERIALES'!L23/'S. MATERIALES'!L22-1</f>
        <v>-0.03068252974</v>
      </c>
      <c r="S23" s="1">
        <f>'S. MATERIALES'!N23/'S. MATERIALES'!N22-1</f>
        <v>-0.05842696629</v>
      </c>
      <c r="T23" s="1">
        <f>'S. MATERIALES'!P23/'S. MATERIALES'!P22-1</f>
        <v>-0.1045936396</v>
      </c>
      <c r="U23" s="1">
        <f>'S. MATERIALES'!R23/'S. MATERIALES'!R22-1</f>
        <v>-0.008565310493</v>
      </c>
      <c r="V23" s="1">
        <f>'S. MATERIALES'!T23/'S. MATERIALES'!T22-1</f>
        <v>-0.0218156228</v>
      </c>
      <c r="W23" s="1">
        <f>SUMPRODUCT(M23:V23,'Ponderaciones e Índices.'!$A$8:$J$8)</f>
        <v>-0.03874543042</v>
      </c>
      <c r="X23" s="1">
        <f>'S. ENERGÍA'!B23/'S. ENERGÍA'!B22-1</f>
        <v>0.007827260459</v>
      </c>
      <c r="Y23" s="1">
        <f>'S. ENERGÍA'!D23/'S. ENERGÍA'!D22-1</f>
        <v>0.003585191648</v>
      </c>
      <c r="Z23" s="1">
        <f>'S. ENERGÍA'!F23/'S. ENERGÍA'!F22-1</f>
        <v>0.004723127036</v>
      </c>
      <c r="AA23" s="1">
        <f>'S. ENERGÍA'!H23/'S. ENERGÍA'!H22-1</f>
        <v>0.005599652599</v>
      </c>
      <c r="AB23" s="1">
        <f>'S. ENERGÍA'!J23/'S. ENERGÍA'!J22-1</f>
        <v>-0.002861815209</v>
      </c>
      <c r="AC23" s="1">
        <f>'S. ENERGÍA'!L23/'S. ENERGÍA'!L22-1</f>
        <v>0.006801275239</v>
      </c>
      <c r="AD23" s="1">
        <f>'S. ENERGÍA'!N23/'S. ENERGÍA'!N22-1</f>
        <v>0.008281053952</v>
      </c>
      <c r="AE23" s="1">
        <f>'S. ENERGÍA'!P23/'S. ENERGÍA'!P22-1</f>
        <v>0.0227027027</v>
      </c>
      <c r="AF23" s="1">
        <f>'S. ENERGÍA'!R23/'S. ENERGÍA'!R22-1</f>
        <v>0.01785714286</v>
      </c>
      <c r="AG23" s="1">
        <f>'S. ENERGÍA'!T23/'S. ENERGÍA'!T22-1</f>
        <v>0.01838565022</v>
      </c>
      <c r="AH23" s="1">
        <f>SUMPRODUCT(X23:AG23,'Ponderaciones e Índices.'!$A$12:$J$12)</f>
        <v>0.007045793486</v>
      </c>
    </row>
    <row r="24">
      <c r="A24" s="1">
        <f>S.FINANCIERO!A24</f>
        <v>42030</v>
      </c>
      <c r="B24" s="1">
        <f>S.FINANCIERO!B24/S.FINANCIERO!B23-1</f>
        <v>-0.001723223754</v>
      </c>
      <c r="C24" s="1">
        <f>S.FINANCIERO!D24/S.FINANCIERO!D23-1</f>
        <v>0.0003815337657</v>
      </c>
      <c r="D24" s="1">
        <f>S.FINANCIERO!F24/S.FINANCIERO!F23-1</f>
        <v>-0.003824579296</v>
      </c>
      <c r="E24" s="1">
        <f>S.FINANCIERO!H24/S.FINANCIERO!H23-1</f>
        <v>-0.005170792855</v>
      </c>
      <c r="F24" s="1">
        <f>S.FINANCIERO!J24/S.FINANCIERO!J23-1</f>
        <v>-0.00473169158</v>
      </c>
      <c r="G24" s="1">
        <f>S.FINANCIERO!L24/S.FINANCIERO!L23-1</f>
        <v>-0.002635624863</v>
      </c>
      <c r="H24" s="1">
        <f>S.FINANCIERO!N24/S.FINANCIERO!N23-1</f>
        <v>0.003560528993</v>
      </c>
      <c r="I24" s="1">
        <f>S.FINANCIERO!P24/S.FINANCIERO!P23-1</f>
        <v>0.002870813397</v>
      </c>
      <c r="J24" s="1">
        <f>S.FINANCIERO!R24/S.FINANCIERO!R23-1</f>
        <v>-0.001523616049</v>
      </c>
      <c r="K24" s="1">
        <f>S.FINANCIERO!T24/S.FINANCIERO!T23-1</f>
        <v>-0.007334963325</v>
      </c>
      <c r="L24" s="1">
        <f>SUMPRODUCT(B24:K24, 'Ponderaciones e Índices.'!$A$4:$J$4)</f>
        <v>-0.001235220379</v>
      </c>
      <c r="M24" s="1">
        <f>'S. MATERIALES'!B24/'S. MATERIALES'!B23-1</f>
        <v>0.02527543746</v>
      </c>
      <c r="N24" s="3">
        <f>'S. MATERIALES'!D24/'S. MATERIALES'!D23-1</f>
        <v>0.009905894007</v>
      </c>
      <c r="O24" s="1">
        <f>'S. MATERIALES'!F24/'S. MATERIALES'!F23-1</f>
        <v>0</v>
      </c>
      <c r="P24" s="1">
        <f>'S. MATERIALES'!H24/'S. MATERIALES'!H23-1</f>
        <v>0.02341020266</v>
      </c>
      <c r="Q24" s="1">
        <f>'S. MATERIALES'!J24/'S. MATERIALES'!J23-1</f>
        <v>0.02650566927</v>
      </c>
      <c r="R24" s="1">
        <f>'S. MATERIALES'!L24/'S. MATERIALES'!L23-1</f>
        <v>0.02454780362</v>
      </c>
      <c r="S24" s="1">
        <f>'S. MATERIALES'!N24/'S. MATERIALES'!N23-1</f>
        <v>0.009546539379</v>
      </c>
      <c r="T24" s="1">
        <f>'S. MATERIALES'!P24/'S. MATERIALES'!P23-1</f>
        <v>-0.03551696922</v>
      </c>
      <c r="U24" s="1">
        <f>'S. MATERIALES'!R24/'S. MATERIALES'!R23-1</f>
        <v>0.02159827214</v>
      </c>
      <c r="V24" s="1">
        <f>'S. MATERIALES'!T24/'S. MATERIALES'!T23-1</f>
        <v>0.0309352518</v>
      </c>
      <c r="W24" s="1">
        <f>SUMPRODUCT(M24:V24,'Ponderaciones e Índices.'!$A$8:$J$8)</f>
        <v>0.01207556265</v>
      </c>
      <c r="X24" s="1">
        <f>'S. ENERGÍA'!B24/'S. ENERGÍA'!B23-1</f>
        <v>-0.003481521157</v>
      </c>
      <c r="Y24" s="1">
        <f>'S. ENERGÍA'!D24/'S. ENERGÍA'!D23-1</f>
        <v>-0.002201391056</v>
      </c>
      <c r="Z24" s="1">
        <f>'S. ENERGÍA'!F24/'S. ENERGÍA'!F23-1</f>
        <v>0.01167125952</v>
      </c>
      <c r="AA24" s="1">
        <f>'S. ENERGÍA'!H24/'S. ENERGÍA'!H23-1</f>
        <v>-0.00484875015</v>
      </c>
      <c r="AB24" s="1">
        <f>'S. ENERGÍA'!J24/'S. ENERGÍA'!J23-1</f>
        <v>0.009020090201</v>
      </c>
      <c r="AC24" s="1">
        <f>'S. ENERGÍA'!L24/'S. ENERGÍA'!L23-1</f>
        <v>0.01435507705</v>
      </c>
      <c r="AD24" s="1">
        <f>'S. ENERGÍA'!N24/'S. ENERGÍA'!N23-1</f>
        <v>0.02389248382</v>
      </c>
      <c r="AE24" s="1">
        <f>'S. ENERGÍA'!P24/'S. ENERGÍA'!P23-1</f>
        <v>-0.006871035941</v>
      </c>
      <c r="AF24" s="1">
        <f>'S. ENERGÍA'!R24/'S. ENERGÍA'!R23-1</f>
        <v>0.01929824561</v>
      </c>
      <c r="AG24" s="1">
        <f>'S. ENERGÍA'!T24/'S. ENERGÍA'!T23-1</f>
        <v>-0.009687362395</v>
      </c>
      <c r="AH24" s="1">
        <f>SUMPRODUCT(X24:AG24,'Ponderaciones e Índices.'!$A$12:$J$12)</f>
        <v>0.003051079389</v>
      </c>
    </row>
    <row r="25">
      <c r="A25" s="1">
        <f>S.FINANCIERO!A25</f>
        <v>42031</v>
      </c>
      <c r="B25" s="1">
        <f>S.FINANCIERO!B25/S.FINANCIERO!B24-1</f>
        <v>-0.002522905325</v>
      </c>
      <c r="C25" s="1">
        <f>S.FINANCIERO!D25/S.FINANCIERO!D24-1</f>
        <v>-0.004004576659</v>
      </c>
      <c r="D25" s="1">
        <f>S.FINANCIERO!F25/S.FINANCIERO!F24-1</f>
        <v>-0.0003839262862</v>
      </c>
      <c r="E25" s="1">
        <f>S.FINANCIERO!H25/S.FINANCIERO!H24-1</f>
        <v>-0.004252638211</v>
      </c>
      <c r="F25" s="1">
        <f>S.FINANCIERO!J25/S.FINANCIERO!J24-1</f>
        <v>-0.0037817396</v>
      </c>
      <c r="G25" s="1">
        <f>S.FINANCIERO!L25/S.FINANCIERO!L24-1</f>
        <v>-0.003303237172</v>
      </c>
      <c r="H25" s="1">
        <f>S.FINANCIERO!N25/S.FINANCIERO!N24-1</f>
        <v>-0.004778799508</v>
      </c>
      <c r="I25" s="1">
        <f>S.FINANCIERO!P25/S.FINANCIERO!P24-1</f>
        <v>-0.02480916031</v>
      </c>
      <c r="J25" s="1">
        <f>S.FINANCIERO!R25/S.FINANCIERO!R24-1</f>
        <v>-0.01907426246</v>
      </c>
      <c r="K25" s="1">
        <f>S.FINANCIERO!T25/S.FINANCIERO!T24-1</f>
        <v>-0.0003078817734</v>
      </c>
      <c r="L25" s="1">
        <f>SUMPRODUCT(B25:K25, 'Ponderaciones e Índices.'!$A$4:$J$4)</f>
        <v>-0.007346307397</v>
      </c>
      <c r="M25" s="1">
        <f>'S. MATERIALES'!B25/'S. MATERIALES'!B24-1</f>
        <v>0.02654867257</v>
      </c>
      <c r="N25" s="3">
        <f>'S. MATERIALES'!D25/'S. MATERIALES'!D24-1</f>
        <v>0.04413928396</v>
      </c>
      <c r="O25" s="1">
        <f>'S. MATERIALES'!F25/'S. MATERIALES'!F24-1</f>
        <v>0</v>
      </c>
      <c r="P25" s="1">
        <f>'S. MATERIALES'!H25/'S. MATERIALES'!H24-1</f>
        <v>0.01707067258</v>
      </c>
      <c r="Q25" s="1">
        <f>'S. MATERIALES'!J25/'S. MATERIALES'!J24-1</f>
        <v>0.04145746665</v>
      </c>
      <c r="R25" s="1">
        <f>'S. MATERIALES'!L25/'S. MATERIALES'!L24-1</f>
        <v>-0.01261034048</v>
      </c>
      <c r="S25" s="1">
        <f>'S. MATERIALES'!N25/'S. MATERIALES'!N24-1</f>
        <v>0.01654846336</v>
      </c>
      <c r="T25" s="1">
        <f>'S. MATERIALES'!P25/'S. MATERIALES'!P24-1</f>
        <v>-0.0147299509</v>
      </c>
      <c r="U25" s="1">
        <f>'S. MATERIALES'!R25/'S. MATERIALES'!R24-1</f>
        <v>-0.03594080338</v>
      </c>
      <c r="V25" s="1">
        <f>'S. MATERIALES'!T25/'S. MATERIALES'!T24-1</f>
        <v>0.03210048849</v>
      </c>
      <c r="W25" s="1">
        <f>SUMPRODUCT(M25:V25,'Ponderaciones e Índices.'!$A$8:$J$8)</f>
        <v>0.0009372712229</v>
      </c>
      <c r="X25" s="1">
        <f>'S. ENERGÍA'!B25/'S. ENERGÍA'!B24-1</f>
        <v>0.01128728836</v>
      </c>
      <c r="Y25" s="1">
        <f>'S. ENERGÍA'!D25/'S. ENERGÍA'!D24-1</f>
        <v>0.009372364372</v>
      </c>
      <c r="Z25" s="1">
        <f>'S. ENERGÍA'!F25/'S. ENERGÍA'!F24-1</f>
        <v>0.004165999039</v>
      </c>
      <c r="AA25" s="1">
        <f>'S. ENERGÍA'!H25/'S. ENERGÍA'!H24-1</f>
        <v>0.01065027086</v>
      </c>
      <c r="AB25" s="1">
        <f>'S. ENERGÍA'!J25/'S. ENERGÍA'!J24-1</f>
        <v>0.001015847217</v>
      </c>
      <c r="AC25" s="1">
        <f>'S. ENERGÍA'!L25/'S. ENERGÍA'!L24-1</f>
        <v>0.01664932362</v>
      </c>
      <c r="AD25" s="1">
        <f>'S. ENERGÍA'!N25/'S. ENERGÍA'!N24-1</f>
        <v>0</v>
      </c>
      <c r="AE25" s="1">
        <f>'S. ENERGÍA'!P25/'S. ENERGÍA'!P24-1</f>
        <v>-0.004789781799</v>
      </c>
      <c r="AF25" s="1">
        <f>'S. ENERGÍA'!R25/'S. ENERGÍA'!R24-1</f>
        <v>0.03184165232</v>
      </c>
      <c r="AG25" s="1">
        <f>'S. ENERGÍA'!T25/'S. ENERGÍA'!T24-1</f>
        <v>0.02667852379</v>
      </c>
      <c r="AH25" s="1">
        <f>SUMPRODUCT(X25:AG25,'Ponderaciones e Índices.'!$A$12:$J$12)</f>
        <v>0.01164804141</v>
      </c>
    </row>
    <row r="26">
      <c r="A26" s="1">
        <f>S.FINANCIERO!A26</f>
        <v>42032</v>
      </c>
      <c r="B26" s="1">
        <f>S.FINANCIERO!B26/S.FINANCIERO!B25-1</f>
        <v>-0.01557507987</v>
      </c>
      <c r="C26" s="1">
        <f>S.FINANCIERO!D26/S.FINANCIERO!D25-1</f>
        <v>-0.01991192801</v>
      </c>
      <c r="D26" s="1">
        <f>S.FINANCIERO!F26/S.FINANCIERO!F25-1</f>
        <v>-0.01101011394</v>
      </c>
      <c r="E26" s="1">
        <f>S.FINANCIERO!H26/S.FINANCIERO!H25-1</f>
        <v>-0.01107244543</v>
      </c>
      <c r="F26" s="1">
        <f>S.FINANCIERO!J26/S.FINANCIERO!J25-1</f>
        <v>-0.009110629067</v>
      </c>
      <c r="G26" s="1">
        <f>S.FINANCIERO!L26/S.FINANCIERO!L25-1</f>
        <v>-0.0008837825895</v>
      </c>
      <c r="H26" s="1">
        <f>S.FINANCIERO!N26/S.FINANCIERO!N25-1</f>
        <v>-0.004953867522</v>
      </c>
      <c r="I26" s="1">
        <f>S.FINANCIERO!P26/S.FINANCIERO!P25-1</f>
        <v>-0.006849315068</v>
      </c>
      <c r="J26" s="1">
        <f>S.FINANCIERO!R26/S.FINANCIERO!R25-1</f>
        <v>-0.003370495204</v>
      </c>
      <c r="K26" s="1">
        <f>S.FINANCIERO!T26/S.FINANCIERO!T25-1</f>
        <v>-0.006775485063</v>
      </c>
      <c r="L26" s="1">
        <f>SUMPRODUCT(B26:K26, 'Ponderaciones e Índices.'!$A$4:$J$4)</f>
        <v>-0.01050136163</v>
      </c>
      <c r="M26" s="1">
        <f>'S. MATERIALES'!B26/'S. MATERIALES'!B25-1</f>
        <v>-0.02770935961</v>
      </c>
      <c r="N26" s="3">
        <f>'S. MATERIALES'!D26/'S. MATERIALES'!D25-1</f>
        <v>-0.03240958196</v>
      </c>
      <c r="O26" s="1">
        <f>'S. MATERIALES'!F26/'S. MATERIALES'!F25-1</f>
        <v>-0.009998153375</v>
      </c>
      <c r="P26" s="1">
        <f>'S. MATERIALES'!H26/'S. MATERIALES'!H25-1</f>
        <v>-0.0375965089</v>
      </c>
      <c r="Q26" s="1">
        <f>'S. MATERIALES'!J26/'S. MATERIALES'!J25-1</f>
        <v>-0.03512396694</v>
      </c>
      <c r="R26" s="1">
        <f>'S. MATERIALES'!L26/'S. MATERIALES'!L25-1</f>
        <v>-0.005747126437</v>
      </c>
      <c r="S26" s="1">
        <f>'S. MATERIALES'!N26/'S. MATERIALES'!N25-1</f>
        <v>-0.03023255814</v>
      </c>
      <c r="T26" s="1">
        <f>'S. MATERIALES'!P26/'S. MATERIALES'!P25-1</f>
        <v>-0.008305647841</v>
      </c>
      <c r="U26" s="1">
        <f>'S. MATERIALES'!R26/'S. MATERIALES'!R25-1</f>
        <v>-0.02631578947</v>
      </c>
      <c r="V26" s="1">
        <f>'S. MATERIALES'!T26/'S. MATERIALES'!T25-1</f>
        <v>-0.04462474645</v>
      </c>
      <c r="W26" s="1">
        <f>SUMPRODUCT(M26:V26,'Ponderaciones e Índices.'!$A$8:$J$8)</f>
        <v>-0.02373928325</v>
      </c>
      <c r="X26" s="1">
        <f>'S. ENERGÍA'!B26/'S. ENERGÍA'!B25-1</f>
        <v>-0.02365134201</v>
      </c>
      <c r="Y26" s="1">
        <f>'S. ENERGÍA'!D26/'S. ENERGÍA'!D25-1</f>
        <v>-0.03659353125</v>
      </c>
      <c r="Z26" s="1">
        <f>'S. ENERGÍA'!F26/'S. ENERGÍA'!F25-1</f>
        <v>-0.01771182384</v>
      </c>
      <c r="AA26" s="1">
        <f>'S. ENERGÍA'!H26/'S. ENERGÍA'!H25-1</f>
        <v>-0.01196728993</v>
      </c>
      <c r="AB26" s="1">
        <f>'S. ENERGÍA'!J26/'S. ENERGÍA'!J25-1</f>
        <v>-0.06880454638</v>
      </c>
      <c r="AC26" s="1">
        <f>'S. ENERGÍA'!L26/'S. ENERGÍA'!L25-1</f>
        <v>-0.04421699079</v>
      </c>
      <c r="AD26" s="1">
        <f>'S. ENERGÍA'!N26/'S. ENERGÍA'!N25-1</f>
        <v>-0.03427321342</v>
      </c>
      <c r="AE26" s="1">
        <f>'S. ENERGÍA'!P26/'S. ENERGÍA'!P25-1</f>
        <v>-0.08128342246</v>
      </c>
      <c r="AF26" s="1">
        <f>'S. ENERGÍA'!R26/'S. ENERGÍA'!R25-1</f>
        <v>-0.06338615513</v>
      </c>
      <c r="AG26" s="1">
        <f>'S. ENERGÍA'!T26/'S. ENERGÍA'!T25-1</f>
        <v>-0.04417496752</v>
      </c>
      <c r="AH26" s="1">
        <f>SUMPRODUCT(X26:AG26,'Ponderaciones e Índices.'!$A$12:$J$12)</f>
        <v>-0.03979406866</v>
      </c>
    </row>
    <row r="27">
      <c r="A27" s="1">
        <f>S.FINANCIERO!A27</f>
        <v>42033</v>
      </c>
      <c r="B27" s="1">
        <f>S.FINANCIERO!B27/S.FINANCIERO!B26-1</f>
        <v>0.00216362407</v>
      </c>
      <c r="C27" s="1">
        <f>S.FINANCIERO!D27/S.FINANCIERO!D26-1</f>
        <v>0.008790779449</v>
      </c>
      <c r="D27" s="1">
        <f>S.FINANCIERO!F27/S.FINANCIERO!F26-1</f>
        <v>-0.01333333333</v>
      </c>
      <c r="E27" s="1">
        <f>S.FINANCIERO!H27/S.FINANCIERO!H26-1</f>
        <v>-0.0006397952655</v>
      </c>
      <c r="F27" s="1">
        <f>S.FINANCIERO!J27/S.FINANCIERO!J26-1</f>
        <v>0.0001094570928</v>
      </c>
      <c r="G27" s="1">
        <f>S.FINANCIERO!L27/S.FINANCIERO!L26-1</f>
        <v>0.007297655904</v>
      </c>
      <c r="H27" s="1">
        <f>S.FINANCIERO!N27/S.FINANCIERO!N26-1</f>
        <v>0.01400502506</v>
      </c>
      <c r="I27" s="1">
        <f>S.FINANCIERO!P27/S.FINANCIERO!P26-1</f>
        <v>0.01379310345</v>
      </c>
      <c r="J27" s="1">
        <f>S.FINANCIERO!R27/S.FINANCIERO!R26-1</f>
        <v>0.01456815817</v>
      </c>
      <c r="K27" s="1">
        <f>S.FINANCIERO!T27/S.FINANCIERO!T26-1</f>
        <v>0.00992248062</v>
      </c>
      <c r="L27" s="1">
        <f>SUMPRODUCT(B27:K27, 'Ponderaciones e Índices.'!$A$4:$J$4)</f>
        <v>0.005717815922</v>
      </c>
      <c r="M27" s="1">
        <f>'S. MATERIALES'!B27/'S. MATERIALES'!B26-1</f>
        <v>-0.01899936669</v>
      </c>
      <c r="N27" s="3">
        <f>'S. MATERIALES'!D27/'S. MATERIALES'!D26-1</f>
        <v>0.0009708737864</v>
      </c>
      <c r="O27" s="1">
        <f>'S. MATERIALES'!F27/'S. MATERIALES'!F26-1</f>
        <v>0.01009912599</v>
      </c>
      <c r="P27" s="1">
        <f>'S. MATERIALES'!H27/'S. MATERIALES'!H26-1</f>
        <v>-0.02092779909</v>
      </c>
      <c r="Q27" s="1">
        <f>'S. MATERIALES'!J27/'S. MATERIALES'!J26-1</f>
        <v>-0.01556031406</v>
      </c>
      <c r="R27" s="1">
        <f>'S. MATERIALES'!L27/'S. MATERIALES'!L26-1</f>
        <v>0.01091843288</v>
      </c>
      <c r="S27" s="1">
        <f>'S. MATERIALES'!N27/'S. MATERIALES'!N26-1</f>
        <v>-0.002398081535</v>
      </c>
      <c r="T27" s="1">
        <f>'S. MATERIALES'!P27/'S. MATERIALES'!P26-1</f>
        <v>-0.06197654941</v>
      </c>
      <c r="U27" s="1">
        <f>'S. MATERIALES'!R27/'S. MATERIALES'!R26-1</f>
        <v>-0.03603603604</v>
      </c>
      <c r="V27" s="1">
        <f>'S. MATERIALES'!T27/'S. MATERIALES'!T26-1</f>
        <v>-0.009200283086</v>
      </c>
      <c r="W27" s="1">
        <f>SUMPRODUCT(M27:V27,'Ponderaciones e Índices.'!$A$8:$J$8)</f>
        <v>-0.02145433771</v>
      </c>
      <c r="X27" s="1">
        <f>'S. ENERGÍA'!B27/'S. ENERGÍA'!B26-1</f>
        <v>-0.008165487207</v>
      </c>
      <c r="Y27" s="1">
        <f>'S. ENERGÍA'!D27/'S. ENERGÍA'!D26-1</f>
        <v>-0.008782208131</v>
      </c>
      <c r="Z27" s="1">
        <f>'S. ENERGÍA'!F27/'S. ENERGÍA'!F26-1</f>
        <v>0.0003248862898</v>
      </c>
      <c r="AA27" s="1">
        <f>'S. ENERGÍA'!H27/'S. ENERGÍA'!H26-1</f>
        <v>0.01192968392</v>
      </c>
      <c r="AB27" s="1">
        <f>'S. ENERGÍA'!J27/'S. ENERGÍA'!J26-1</f>
        <v>-0.008282476024</v>
      </c>
      <c r="AC27" s="1">
        <f>'S. ENERGÍA'!L27/'S. ENERGÍA'!L26-1</f>
        <v>-0.0128507175</v>
      </c>
      <c r="AD27" s="1">
        <f>'S. ENERGÍA'!N27/'S. ENERGÍA'!N26-1</f>
        <v>-0.023659703</v>
      </c>
      <c r="AE27" s="1">
        <f>'S. ENERGÍA'!P27/'S. ENERGÍA'!P26-1</f>
        <v>-0.01396973225</v>
      </c>
      <c r="AF27" s="1">
        <f>'S. ENERGÍA'!R27/'S. ENERGÍA'!R26-1</f>
        <v>0.04274265361</v>
      </c>
      <c r="AG27" s="1">
        <f>'S. ENERGÍA'!T27/'S. ENERGÍA'!T26-1</f>
        <v>-0.005437245129</v>
      </c>
      <c r="AH27" s="1">
        <f>SUMPRODUCT(X27:AG27,'Ponderaciones e Índices.'!$A$12:$J$12)</f>
        <v>-0.001486372537</v>
      </c>
    </row>
    <row r="28">
      <c r="A28" s="1">
        <f>S.FINANCIERO!A28</f>
        <v>42034</v>
      </c>
      <c r="B28" s="1">
        <f>S.FINANCIERO!B28/S.FINANCIERO!B27-1</f>
        <v>-0.03197948995</v>
      </c>
      <c r="C28" s="1">
        <f>S.FINANCIERO!D28/S.FINANCIERO!D27-1</f>
        <v>-0.0201394268</v>
      </c>
      <c r="D28" s="1">
        <f>S.FINANCIERO!F28/S.FINANCIERO!F27-1</f>
        <v>-0.04224612962</v>
      </c>
      <c r="E28" s="1">
        <f>S.FINANCIERO!H28/S.FINANCIERO!H27-1</f>
        <v>-0.02272727273</v>
      </c>
      <c r="F28" s="1">
        <f>S.FINANCIERO!J28/S.FINANCIERO!J27-1</f>
        <v>-0.03491299113</v>
      </c>
      <c r="G28" s="1">
        <f>S.FINANCIERO!L28/S.FINANCIERO!L27-1</f>
        <v>-0.02941822173</v>
      </c>
      <c r="H28" s="1">
        <f>S.FINANCIERO!N28/S.FINANCIERO!N27-1</f>
        <v>-0.006600984576</v>
      </c>
      <c r="I28" s="1">
        <f>S.FINANCIERO!P28/S.FINANCIERO!P27-1</f>
        <v>-0.01506316812</v>
      </c>
      <c r="J28" s="1">
        <f>S.FINANCIERO!R28/S.FINANCIERO!R27-1</f>
        <v>-0.00358974359</v>
      </c>
      <c r="K28" s="1">
        <f>S.FINANCIERO!T28/S.FINANCIERO!T27-1</f>
        <v>-0.01105311636</v>
      </c>
      <c r="L28" s="1">
        <f>SUMPRODUCT(B28:K28, 'Ponderaciones e Índices.'!$A$4:$J$4)</f>
        <v>-0.02277539587</v>
      </c>
      <c r="M28" s="1">
        <f>'S. MATERIALES'!B28/'S. MATERIALES'!B27-1</f>
        <v>0.0490639122</v>
      </c>
      <c r="N28" s="3">
        <f>'S. MATERIALES'!D28/'S. MATERIALES'!D27-1</f>
        <v>0.03879728419</v>
      </c>
      <c r="O28" s="1">
        <f>'S. MATERIALES'!F28/'S. MATERIALES'!F27-1</f>
        <v>0.002506133432</v>
      </c>
      <c r="P28" s="1">
        <f>'S. MATERIALES'!H28/'S. MATERIALES'!H27-1</f>
        <v>0.03990024938</v>
      </c>
      <c r="Q28" s="1">
        <f>'S. MATERIALES'!J28/'S. MATERIALES'!J27-1</f>
        <v>0.06337006961</v>
      </c>
      <c r="R28" s="1">
        <f>'S. MATERIALES'!L28/'S. MATERIALES'!L27-1</f>
        <v>0.04510800508</v>
      </c>
      <c r="S28" s="1">
        <f>'S. MATERIALES'!N28/'S. MATERIALES'!N27-1</f>
        <v>0.03605769231</v>
      </c>
      <c r="T28" s="1">
        <f>'S. MATERIALES'!P28/'S. MATERIALES'!P27-1</f>
        <v>0.03125</v>
      </c>
      <c r="U28" s="1">
        <f>'S. MATERIALES'!R28/'S. MATERIALES'!R27-1</f>
        <v>0.05607476636</v>
      </c>
      <c r="V28" s="1">
        <f>'S. MATERIALES'!T28/'S. MATERIALES'!T27-1</f>
        <v>0.06285714286</v>
      </c>
      <c r="W28" s="1">
        <f>SUMPRODUCT(M28:V28,'Ponderaciones e Índices.'!$A$8:$J$8)</f>
        <v>0.04489677456</v>
      </c>
      <c r="X28" s="1">
        <f>'S. ENERGÍA'!B28/'S. ENERGÍA'!B27-1</f>
        <v>0.03979143798</v>
      </c>
      <c r="Y28" s="1">
        <f>'S. ENERGÍA'!D28/'S. ENERGÍA'!D27-1</f>
        <v>0.05146807438</v>
      </c>
      <c r="Z28" s="1">
        <f>'S. ENERGÍA'!F28/'S. ENERGÍA'!F27-1</f>
        <v>-0.0004871711595</v>
      </c>
      <c r="AA28" s="1">
        <f>'S. ENERGÍA'!H28/'S. ENERGÍA'!H27-1</f>
        <v>0.01000460816</v>
      </c>
      <c r="AB28" s="1">
        <f>'S. ENERGÍA'!J28/'S. ENERGÍA'!J27-1</f>
        <v>0.0589010989</v>
      </c>
      <c r="AC28" s="1">
        <f>'S. ENERGÍA'!L28/'S. ENERGÍA'!L27-1</f>
        <v>0.02495118247</v>
      </c>
      <c r="AD28" s="1">
        <f>'S. ENERGÍA'!N28/'S. ENERGÍA'!N27-1</f>
        <v>0.01778808971</v>
      </c>
      <c r="AE28" s="1">
        <f>'S. ENERGÍA'!P28/'S. ENERGÍA'!P27-1</f>
        <v>0.03128689492</v>
      </c>
      <c r="AF28" s="1">
        <f>'S. ENERGÍA'!R28/'S. ENERGÍA'!R27-1</f>
        <v>0.05977796755</v>
      </c>
      <c r="AG28" s="1">
        <f>'S. ENERGÍA'!T28/'S. ENERGÍA'!T27-1</f>
        <v>0.04783599089</v>
      </c>
      <c r="AH28" s="1">
        <f>SUMPRODUCT(X28:AG28,'Ponderaciones e Índices.'!$A$12:$J$12)</f>
        <v>0.04246986926</v>
      </c>
    </row>
    <row r="29">
      <c r="A29" s="1">
        <f>S.FINANCIERO!A30</f>
        <v>42037</v>
      </c>
      <c r="B29" s="1">
        <f>S.FINANCIERO!B30/S.FINANCIERO!B28-1</f>
        <v>0.01630889323</v>
      </c>
      <c r="C29" s="1">
        <f>S.FINANCIERO!D30/S.FINANCIERO!D28-1</f>
        <v>0.01422924901</v>
      </c>
      <c r="D29" s="1">
        <f>S.FINANCIERO!F30/S.FINANCIERO!F28-1</f>
        <v>0.01616438356</v>
      </c>
      <c r="E29" s="1">
        <f>S.FINANCIERO!H30/S.FINANCIERO!H28-1</f>
        <v>0.01621356043</v>
      </c>
      <c r="F29" s="1">
        <f>S.FINANCIERO!J30/S.FINANCIERO!J28-1</f>
        <v>0.01326831481</v>
      </c>
      <c r="G29" s="1">
        <f>S.FINANCIERO!L30/S.FINANCIERO!L28-1</f>
        <v>0.01832164669</v>
      </c>
      <c r="H29" s="1">
        <f>S.FINANCIERO!N30/S.FINANCIERO!N28-1</f>
        <v>0.01096696713</v>
      </c>
      <c r="I29" s="1">
        <f>S.FINANCIERO!P30/S.FINANCIERO!P28-1</f>
        <v>0.01134681796</v>
      </c>
      <c r="J29" s="1">
        <f>S.FINANCIERO!R30/S.FINANCIERO!R28-1</f>
        <v>0.03885743695</v>
      </c>
      <c r="K29" s="1">
        <f>S.FINANCIERO!T30/S.FINANCIERO!T28-1</f>
        <v>0.01210804098</v>
      </c>
      <c r="L29" s="1">
        <f>SUMPRODUCT(B29:K29, 'Ponderaciones e Índices.'!$A$4:$J$4)</f>
        <v>0.01544558331</v>
      </c>
      <c r="M29" s="1">
        <f>'S. MATERIALES'!B30/'S. MATERIALES'!B28-1</f>
        <v>-0.002461538462</v>
      </c>
      <c r="N29" s="3">
        <f>'S. MATERIALES'!D30/'S. MATERIALES'!D28-1</f>
        <v>0.01493930906</v>
      </c>
      <c r="O29" s="1">
        <f>'S. MATERIALES'!F30/'S. MATERIALES'!F28-1</f>
        <v>0.01744645019</v>
      </c>
      <c r="P29" s="1">
        <f>'S. MATERIALES'!H30/'S. MATERIALES'!H28-1</f>
        <v>-0.003083247688</v>
      </c>
      <c r="Q29" s="1">
        <f>'S. MATERIALES'!J30/'S. MATERIALES'!J28-1</f>
        <v>-0.003954725215</v>
      </c>
      <c r="R29" s="1">
        <f>'S. MATERIALES'!L30/'S. MATERIALES'!L28-1</f>
        <v>0.03951367781</v>
      </c>
      <c r="S29" s="1">
        <f>'S. MATERIALES'!N30/'S. MATERIALES'!N28-1</f>
        <v>-0.006960556845</v>
      </c>
      <c r="T29" s="1">
        <f>'S. MATERIALES'!P30/'S. MATERIALES'!P28-1</f>
        <v>0.0632034632</v>
      </c>
      <c r="U29" s="1">
        <f>'S. MATERIALES'!R30/'S. MATERIALES'!R28-1</f>
        <v>0.03761061947</v>
      </c>
      <c r="V29" s="1">
        <f>'S. MATERIALES'!T30/'S. MATERIALES'!T28-1</f>
        <v>-0.001344086022</v>
      </c>
      <c r="W29" s="1">
        <f>SUMPRODUCT(M29:V29,'Ponderaciones e Índices.'!$A$8:$J$8)</f>
        <v>0.02152893504</v>
      </c>
      <c r="X29" s="1">
        <f>'S. ENERGÍA'!B30/'S. ENERGÍA'!B28-1</f>
        <v>0.03853259435</v>
      </c>
      <c r="Y29" s="1">
        <f>'S. ENERGÍA'!D30/'S. ENERGÍA'!D28-1</f>
        <v>0.06091868507</v>
      </c>
      <c r="Z29" s="1">
        <f>'S. ENERGÍA'!F30/'S. ENERGÍA'!F28-1</f>
        <v>0.01657189277</v>
      </c>
      <c r="AA29" s="1">
        <f>'S. ENERGÍA'!H30/'S. ENERGÍA'!H28-1</f>
        <v>0.01556496533</v>
      </c>
      <c r="AB29" s="1">
        <f>'S. ENERGÍA'!J30/'S. ENERGÍA'!J28-1</f>
        <v>0.04151100042</v>
      </c>
      <c r="AC29" s="1">
        <f>'S. ENERGÍA'!L30/'S. ENERGÍA'!L28-1</f>
        <v>0.04466553768</v>
      </c>
      <c r="AD29" s="1">
        <f>'S. ENERGÍA'!N30/'S. ENERGÍA'!N28-1</f>
        <v>0.02988855117</v>
      </c>
      <c r="AE29" s="1">
        <f>'S. ENERGÍA'!P30/'S. ENERGÍA'!P28-1</f>
        <v>0.03062392673</v>
      </c>
      <c r="AF29" s="1">
        <f>'S. ENERGÍA'!R30/'S. ENERGÍA'!R28-1</f>
        <v>0.04270749396</v>
      </c>
      <c r="AG29" s="1">
        <f>'S. ENERGÍA'!T30/'S. ENERGÍA'!T28-1</f>
        <v>0.04043478261</v>
      </c>
      <c r="AH29" s="1">
        <f>SUMPRODUCT(X29:AG29,'Ponderaciones e Índices.'!$A$12:$J$12)</f>
        <v>0.04382223833</v>
      </c>
    </row>
    <row r="30">
      <c r="A30" s="1">
        <f>S.FINANCIERO!A31</f>
        <v>42038</v>
      </c>
      <c r="B30" s="1">
        <f>S.FINANCIERO!B31/S.FINANCIERO!B30-1</f>
        <v>0.02633383624</v>
      </c>
      <c r="C30" s="1">
        <f>S.FINANCIERO!D31/S.FINANCIERO!D30-1</f>
        <v>0.02864380359</v>
      </c>
      <c r="D30" s="1">
        <f>S.FINANCIERO!F31/S.FINANCIERO!F30-1</f>
        <v>0.02386087894</v>
      </c>
      <c r="E30" s="1">
        <f>S.FINANCIERO!H31/S.FINANCIERO!H30-1</f>
        <v>0.02884770346</v>
      </c>
      <c r="F30" s="1">
        <f>S.FINANCIERO!J31/S.FINANCIERO!J30-1</f>
        <v>0.02506994964</v>
      </c>
      <c r="G30" s="1">
        <f>S.FINANCIERO!L31/S.FINANCIERO!L30-1</f>
        <v>0.03998223012</v>
      </c>
      <c r="H30" s="1">
        <f>S.FINANCIERO!N31/S.FINANCIERO!N30-1</f>
        <v>-0.01405279098</v>
      </c>
      <c r="I30" s="1">
        <f>S.FINANCIERO!P31/S.FINANCIERO!P30-1</f>
        <v>0.02975609756</v>
      </c>
      <c r="J30" s="1">
        <f>S.FINANCIERO!R31/S.FINANCIERO!R30-1</f>
        <v>0.02427545207</v>
      </c>
      <c r="K30" s="1">
        <f>S.FINANCIERO!T31/S.FINANCIERO!T30-1</f>
        <v>0.01809815951</v>
      </c>
      <c r="L30" s="1">
        <f>SUMPRODUCT(B30:K30, 'Ponderaciones e Índices.'!$A$4:$J$4)</f>
        <v>0.02373838252</v>
      </c>
      <c r="M30" s="1">
        <f>'S. MATERIALES'!B31/'S. MATERIALES'!B30-1</f>
        <v>-0.03146206046</v>
      </c>
      <c r="N30" s="3">
        <f>'S. MATERIALES'!D31/'S. MATERIALES'!D30-1</f>
        <v>-0.03725850966</v>
      </c>
      <c r="O30" s="1">
        <f>'S. MATERIALES'!F31/'S. MATERIALES'!F30-1</f>
        <v>-0.00488814173</v>
      </c>
      <c r="P30" s="1">
        <f>'S. MATERIALES'!H31/'S. MATERIALES'!H30-1</f>
        <v>-0.03711340206</v>
      </c>
      <c r="Q30" s="1">
        <f>'S. MATERIALES'!J31/'S. MATERIALES'!J30-1</f>
        <v>-0.04696056955</v>
      </c>
      <c r="R30" s="1">
        <f>'S. MATERIALES'!L31/'S. MATERIALES'!L30-1</f>
        <v>0.07426900585</v>
      </c>
      <c r="S30" s="1">
        <f>'S. MATERIALES'!N31/'S. MATERIALES'!N30-1</f>
        <v>-0.04672897196</v>
      </c>
      <c r="T30" s="1">
        <f>'S. MATERIALES'!P31/'S. MATERIALES'!P30-1</f>
        <v>0.06840390879</v>
      </c>
      <c r="U30" s="1">
        <f>'S. MATERIALES'!R31/'S. MATERIALES'!R30-1</f>
        <v>0.09168443497</v>
      </c>
      <c r="V30" s="1">
        <f>'S. MATERIALES'!T31/'S. MATERIALES'!T30-1</f>
        <v>-0.03633916555</v>
      </c>
      <c r="W30" s="1">
        <f>SUMPRODUCT(M30:V30,'Ponderaciones e Índices.'!$A$8:$J$8)</f>
        <v>0.02013446075</v>
      </c>
      <c r="X30" s="1">
        <f>'S. ENERGÍA'!B31/'S. ENERGÍA'!B30-1</f>
        <v>0.005082592122</v>
      </c>
      <c r="Y30" s="1">
        <f>'S. ENERGÍA'!D31/'S. ENERGÍA'!D30-1</f>
        <v>0.01461230384</v>
      </c>
      <c r="Z30" s="1">
        <f>'S. ENERGÍA'!F31/'S. ENERGÍA'!F30-1</f>
        <v>0.007991050024</v>
      </c>
      <c r="AA30" s="1">
        <f>'S. ENERGÍA'!H31/'S. ENERGÍA'!H30-1</f>
        <v>0.02176897018</v>
      </c>
      <c r="AB30" s="1">
        <f>'S. ENERGÍA'!J31/'S. ENERGÍA'!J30-1</f>
        <v>0.02032682344</v>
      </c>
      <c r="AC30" s="1">
        <f>'S. ENERGÍA'!L31/'S. ENERGÍA'!L30-1</f>
        <v>0.0273556231</v>
      </c>
      <c r="AD30" s="1">
        <f>'S. ENERGÍA'!N31/'S. ENERGÍA'!N30-1</f>
        <v>0.0191834727</v>
      </c>
      <c r="AE30" s="1">
        <f>'S. ENERGÍA'!P31/'S. ENERGÍA'!P30-1</f>
        <v>0.06942515968</v>
      </c>
      <c r="AF30" s="1">
        <f>'S. ENERGÍA'!R31/'S. ENERGÍA'!R30-1</f>
        <v>0.01777434312</v>
      </c>
      <c r="AG30" s="1">
        <f>'S. ENERGÍA'!T31/'S. ENERGÍA'!T30-1</f>
        <v>0.01420810698</v>
      </c>
      <c r="AH30" s="1">
        <f>SUMPRODUCT(X30:AG30,'Ponderaciones e Índices.'!$A$12:$J$12)</f>
        <v>0.01596492935</v>
      </c>
    </row>
    <row r="31">
      <c r="A31" s="1">
        <f>S.FINANCIERO!A32</f>
        <v>42039</v>
      </c>
      <c r="B31" s="1">
        <f>S.FINANCIERO!B32/S.FINANCIERO!B31-1</f>
        <v>-0.00935453695</v>
      </c>
      <c r="C31" s="1">
        <f>S.FINANCIERO!D32/S.FINANCIERO!D31-1</f>
        <v>-0.00454631559</v>
      </c>
      <c r="D31" s="1">
        <f>S.FINANCIERO!F32/S.FINANCIERO!F31-1</f>
        <v>-0.008689927584</v>
      </c>
      <c r="E31" s="1">
        <f>S.FINANCIERO!H32/S.FINANCIERO!H31-1</f>
        <v>-0.006422305764</v>
      </c>
      <c r="F31" s="1">
        <f>S.FINANCIERO!J32/S.FINANCIERO!J31-1</f>
        <v>-0.002729555628</v>
      </c>
      <c r="G31" s="1">
        <f>S.FINANCIERO!L32/S.FINANCIERO!L31-1</f>
        <v>-0.007902605724</v>
      </c>
      <c r="H31" s="1">
        <f>S.FINANCIERO!N32/S.FINANCIERO!N31-1</f>
        <v>0.003713879051</v>
      </c>
      <c r="I31" s="1">
        <f>S.FINANCIERO!P32/S.FINANCIERO!P31-1</f>
        <v>0.01373756514</v>
      </c>
      <c r="J31" s="1">
        <f>S.FINANCIERO!R32/S.FINANCIERO!R31-1</f>
        <v>0</v>
      </c>
      <c r="K31" s="1">
        <f>S.FINANCIERO!T32/S.FINANCIERO!T31-1</f>
        <v>-0.008737571558</v>
      </c>
      <c r="L31" s="1">
        <f>SUMPRODUCT(B31:K31, 'Ponderaciones e Índices.'!$A$4:$J$4)</f>
        <v>-0.001985993789</v>
      </c>
      <c r="M31" s="1">
        <f>'S. MATERIALES'!B32/'S. MATERIALES'!B31-1</f>
        <v>0.03312101911</v>
      </c>
      <c r="N31" s="3">
        <f>'S. MATERIALES'!D32/'S. MATERIALES'!D31-1</f>
        <v>0.02365026278</v>
      </c>
      <c r="O31" s="1">
        <f>'S. MATERIALES'!F32/'S. MATERIALES'!F31-1</f>
        <v>0</v>
      </c>
      <c r="P31" s="1">
        <f>'S. MATERIALES'!H32/'S. MATERIALES'!H31-1</f>
        <v>0.03640256959</v>
      </c>
      <c r="Q31" s="1">
        <f>'S. MATERIALES'!J32/'S. MATERIALES'!J31-1</f>
        <v>0.03778192788</v>
      </c>
      <c r="R31" s="1">
        <f>'S. MATERIALES'!L32/'S. MATERIALES'!L31-1</f>
        <v>-0.02123026674</v>
      </c>
      <c r="S31" s="1">
        <f>'S. MATERIALES'!N32/'S. MATERIALES'!N31-1</f>
        <v>0.0318627451</v>
      </c>
      <c r="T31" s="1">
        <f>'S. MATERIALES'!P32/'S. MATERIALES'!P31-1</f>
        <v>-0.03201219512</v>
      </c>
      <c r="U31" s="1">
        <f>'S. MATERIALES'!R32/'S. MATERIALES'!R31-1</f>
        <v>-0.03515625</v>
      </c>
      <c r="V31" s="1">
        <f>'S. MATERIALES'!T32/'S. MATERIALES'!T31-1</f>
        <v>0.03840782123</v>
      </c>
      <c r="W31" s="1">
        <f>SUMPRODUCT(M31:V31,'Ponderaciones e Índices.'!$A$8:$J$8)</f>
        <v>0.001254524564</v>
      </c>
      <c r="X31" s="1">
        <f>'S. ENERGÍA'!B32/'S. ENERGÍA'!B31-1</f>
        <v>-0.05208596713</v>
      </c>
      <c r="Y31" s="1">
        <f>'S. ENERGÍA'!D32/'S. ENERGÍA'!D31-1</f>
        <v>-0.04800278514</v>
      </c>
      <c r="Z31" s="1">
        <f>'S. ENERGÍA'!F32/'S. ENERGÍA'!F31-1</f>
        <v>-0.004598065641</v>
      </c>
      <c r="AA31" s="1">
        <f>'S. ENERGÍA'!H32/'S. ENERGÍA'!H31-1</f>
        <v>-0.001874750922</v>
      </c>
      <c r="AB31" s="1">
        <f>'S. ENERGÍA'!J32/'S. ENERGÍA'!J31-1</f>
        <v>-0.021875</v>
      </c>
      <c r="AC31" s="1">
        <f>'S. ENERGÍA'!L32/'S. ENERGÍA'!L31-1</f>
        <v>-0.0224852071</v>
      </c>
      <c r="AD31" s="1">
        <f>'S. ENERGÍA'!N32/'S. ENERGÍA'!N31-1</f>
        <v>-0.04150579151</v>
      </c>
      <c r="AE31" s="1">
        <f>'S. ENERGÍA'!P32/'S. ENERGÍA'!P31-1</f>
        <v>-0.005453129057</v>
      </c>
      <c r="AF31" s="1">
        <f>'S. ENERGÍA'!R32/'S. ENERGÍA'!R31-1</f>
        <v>-0.04328018223</v>
      </c>
      <c r="AG31" s="1">
        <f>'S. ENERGÍA'!T32/'S. ENERGÍA'!T31-1</f>
        <v>-0.03873094355</v>
      </c>
      <c r="AH31" s="1">
        <f>SUMPRODUCT(X31:AG31,'Ponderaciones e Índices.'!$A$12:$J$12)</f>
        <v>-0.03719086391</v>
      </c>
    </row>
    <row r="32">
      <c r="A32" s="1">
        <f>S.FINANCIERO!A33</f>
        <v>42040</v>
      </c>
      <c r="B32" s="1">
        <f>S.FINANCIERO!B33/S.FINANCIERO!B32-1</f>
        <v>0.0176716579</v>
      </c>
      <c r="C32" s="1">
        <f>S.FINANCIERO!D33/S.FINANCIERO!D32-1</f>
        <v>0.02112274025</v>
      </c>
      <c r="D32" s="1">
        <f>S.FINANCIERO!F33/S.FINANCIERO!F32-1</f>
        <v>0.0215168017</v>
      </c>
      <c r="E32" s="1">
        <f>S.FINANCIERO!H33/S.FINANCIERO!H32-1</f>
        <v>0.01781491408</v>
      </c>
      <c r="F32" s="1">
        <f>S.FINANCIERO!J33/S.FINANCIERO!J32-1</f>
        <v>0.01686008321</v>
      </c>
      <c r="G32" s="1">
        <f>S.FINANCIERO!L33/S.FINANCIERO!L32-1</f>
        <v>0.01119483315</v>
      </c>
      <c r="H32" s="1">
        <f>S.FINANCIERO!N33/S.FINANCIERO!N32-1</f>
        <v>0.01389695019</v>
      </c>
      <c r="I32" s="1">
        <f>S.FINANCIERO!P33/S.FINANCIERO!P32-1</f>
        <v>-0.001869158879</v>
      </c>
      <c r="J32" s="1">
        <f>S.FINANCIERO!R33/S.FINANCIERO!R32-1</f>
        <v>-0.01160822249</v>
      </c>
      <c r="K32" s="1">
        <f>S.FINANCIERO!T33/S.FINANCIERO!T32-1</f>
        <v>0.004255319149</v>
      </c>
      <c r="L32" s="1">
        <f>SUMPRODUCT(B32:K32, 'Ponderaciones e Índices.'!$A$4:$J$4)</f>
        <v>0.01298047886</v>
      </c>
      <c r="M32" s="1">
        <f>'S. MATERIALES'!B33/'S. MATERIALES'!B32-1</f>
        <v>0.001233045623</v>
      </c>
      <c r="N32" s="3">
        <f>'S. MATERIALES'!D33/'S. MATERIALES'!D32-1</f>
        <v>-0.0002333722287</v>
      </c>
      <c r="O32" s="1">
        <f>'S. MATERIALES'!F33/'S. MATERIALES'!F32-1</f>
        <v>0</v>
      </c>
      <c r="P32" s="1">
        <f>'S. MATERIALES'!H33/'S. MATERIALES'!H32-1</f>
        <v>-0.0006887052342</v>
      </c>
      <c r="Q32" s="1">
        <f>'S. MATERIALES'!J33/'S. MATERIALES'!J32-1</f>
        <v>-0.01328903654</v>
      </c>
      <c r="R32" s="1">
        <f>'S. MATERIALES'!L33/'S. MATERIALES'!L32-1</f>
        <v>0.03225806452</v>
      </c>
      <c r="S32" s="1">
        <f>'S. MATERIALES'!N33/'S. MATERIALES'!N32-1</f>
        <v>0.01662707838</v>
      </c>
      <c r="T32" s="1">
        <f>'S. MATERIALES'!P33/'S. MATERIALES'!P32-1</f>
        <v>0.02047244094</v>
      </c>
      <c r="U32" s="1">
        <f>'S. MATERIALES'!R33/'S. MATERIALES'!R32-1</f>
        <v>0.04655870445</v>
      </c>
      <c r="V32" s="1">
        <f>'S. MATERIALES'!T33/'S. MATERIALES'!T32-1</f>
        <v>-0.004034969738</v>
      </c>
      <c r="W32" s="1">
        <f>SUMPRODUCT(M32:V32,'Ponderaciones e Índices.'!$A$8:$J$8)</f>
        <v>0.01977562628</v>
      </c>
      <c r="X32" s="1">
        <f>'S. ENERGÍA'!B33/'S. ENERGÍA'!B32-1</f>
        <v>0.02827420646</v>
      </c>
      <c r="Y32" s="1">
        <f>'S. ENERGÍA'!D33/'S. ENERGÍA'!D32-1</f>
        <v>0.03343981586</v>
      </c>
      <c r="Z32" s="1">
        <f>'S. ENERGÍA'!F33/'S. ENERGÍA'!F32-1</f>
        <v>0.005256451099</v>
      </c>
      <c r="AA32" s="1">
        <f>'S. ENERGÍA'!H33/'S. ENERGÍA'!H32-1</f>
        <v>0.002560598648</v>
      </c>
      <c r="AB32" s="1">
        <f>'S. ENERGÍA'!J33/'S. ENERGÍA'!J32-1</f>
        <v>0.01437699681</v>
      </c>
      <c r="AC32" s="1">
        <f>'S. ENERGÍA'!L33/'S. ENERGÍA'!L32-1</f>
        <v>0.02502017756</v>
      </c>
      <c r="AD32" s="1">
        <f>'S. ENERGÍA'!N33/'S. ENERGÍA'!N32-1</f>
        <v>0.002517623364</v>
      </c>
      <c r="AE32" s="1">
        <f>'S. ENERGÍA'!P33/'S. ENERGÍA'!P32-1</f>
        <v>0.01409921671</v>
      </c>
      <c r="AF32" s="1">
        <f>'S. ENERGÍA'!R33/'S. ENERGÍA'!R32-1</f>
        <v>0.05317460317</v>
      </c>
      <c r="AG32" s="1">
        <f>'S. ENERGÍA'!T33/'S. ENERGÍA'!T32-1</f>
        <v>0.006858122589</v>
      </c>
      <c r="AH32" s="1">
        <f>SUMPRODUCT(X32:AG32,'Ponderaciones e Índices.'!$A$12:$J$12)</f>
        <v>0.02565543469</v>
      </c>
    </row>
    <row r="33">
      <c r="A33" s="1">
        <f>S.FINANCIERO!A34</f>
        <v>42041</v>
      </c>
      <c r="B33" s="1">
        <f>S.FINANCIERO!B34/S.FINANCIERO!B33-1</f>
        <v>0.008351007423</v>
      </c>
      <c r="C33" s="1">
        <f>S.FINANCIERO!D34/S.FINANCIERO!D33-1</f>
        <v>0.01062243757</v>
      </c>
      <c r="D33" s="1">
        <f>S.FINANCIERO!F34/S.FINANCIERO!F33-1</f>
        <v>0.01092185672</v>
      </c>
      <c r="E33" s="1">
        <f>S.FINANCIERO!H34/S.FINANCIERO!H33-1</f>
        <v>0.008828996283</v>
      </c>
      <c r="F33" s="1">
        <f>S.FINANCIERO!J34/S.FINANCIERO!J33-1</f>
        <v>0.007105943152</v>
      </c>
      <c r="G33" s="1">
        <f>S.FINANCIERO!L34/S.FINANCIERO!L33-1</f>
        <v>0.01767085374</v>
      </c>
      <c r="H33" s="1">
        <f>S.FINANCIERO!N34/S.FINANCIERO!N33-1</f>
        <v>-0.003350181821</v>
      </c>
      <c r="I33" s="1">
        <f>S.FINANCIERO!P34/S.FINANCIERO!P33-1</f>
        <v>0.01919475655</v>
      </c>
      <c r="J33" s="1">
        <f>S.FINANCIERO!R34/S.FINANCIERO!R33-1</f>
        <v>0.01003180817</v>
      </c>
      <c r="K33" s="1">
        <f>S.FINANCIERO!T34/S.FINANCIERO!T33-1</f>
        <v>0.01755447942</v>
      </c>
      <c r="L33" s="1">
        <f>SUMPRODUCT(B33:K33, 'Ponderaciones e Índices.'!$A$4:$J$4)</f>
        <v>0.01016391204</v>
      </c>
      <c r="M33" s="1">
        <f>'S. MATERIALES'!B34/'S. MATERIALES'!B33-1</f>
        <v>-0.04926108374</v>
      </c>
      <c r="N33" s="3">
        <f>'S. MATERIALES'!D34/'S. MATERIALES'!D33-1</f>
        <v>-0.07703081232</v>
      </c>
      <c r="O33" s="1">
        <f>'S. MATERIALES'!F34/'S. MATERIALES'!F33-1</f>
        <v>0</v>
      </c>
      <c r="P33" s="1">
        <f>'S. MATERIALES'!H34/'S. MATERIALES'!H33-1</f>
        <v>-0.03652653343</v>
      </c>
      <c r="Q33" s="1">
        <f>'S. MATERIALES'!J34/'S. MATERIALES'!J33-1</f>
        <v>-0.05050505051</v>
      </c>
      <c r="R33" s="1">
        <f>'S. MATERIALES'!L34/'S. MATERIALES'!L33-1</f>
        <v>-0.02640086207</v>
      </c>
      <c r="S33" s="1">
        <f>'S. MATERIALES'!N34/'S. MATERIALES'!N33-1</f>
        <v>-0.05140186916</v>
      </c>
      <c r="T33" s="1">
        <f>'S. MATERIALES'!P34/'S. MATERIALES'!P33-1</f>
        <v>0.005401234568</v>
      </c>
      <c r="U33" s="1">
        <f>'S. MATERIALES'!R34/'S. MATERIALES'!R33-1</f>
        <v>0</v>
      </c>
      <c r="V33" s="1">
        <f>'S. MATERIALES'!T34/'S. MATERIALES'!T33-1</f>
        <v>-0.03106009453</v>
      </c>
      <c r="W33" s="1">
        <f>SUMPRODUCT(M33:V33,'Ponderaciones e Índices.'!$A$8:$J$8)</f>
        <v>-0.0280587717</v>
      </c>
      <c r="X33" s="1">
        <f>'S. ENERGÍA'!B34/'S. ENERGÍA'!B33-1</f>
        <v>0.004928664073</v>
      </c>
      <c r="Y33" s="1">
        <f>'S. ENERGÍA'!D34/'S. ENERGÍA'!D33-1</f>
        <v>0.006161403801</v>
      </c>
      <c r="Z33" s="1">
        <f>'S. ENERGÍA'!F34/'S. ENERGÍA'!F33-1</f>
        <v>-0.02963080336</v>
      </c>
      <c r="AA33" s="1">
        <f>'S. ENERGÍA'!H34/'S. ENERGÍA'!H33-1</f>
        <v>-0.01481765404</v>
      </c>
      <c r="AB33" s="1">
        <f>'S. ENERGÍA'!J34/'S. ENERGÍA'!J33-1</f>
        <v>0.007480314961</v>
      </c>
      <c r="AC33" s="1">
        <f>'S. ENERGÍA'!L34/'S. ENERGÍA'!L33-1</f>
        <v>0</v>
      </c>
      <c r="AD33" s="1">
        <f>'S. ENERGÍA'!N34/'S. ENERGÍA'!N33-1</f>
        <v>-0.02837769965</v>
      </c>
      <c r="AE33" s="1">
        <f>'S. ENERGÍA'!P34/'S. ENERGÍA'!P33-1</f>
        <v>-0.02085478888</v>
      </c>
      <c r="AF33" s="1">
        <f>'S. ENERGÍA'!R34/'S. ENERGÍA'!R33-1</f>
        <v>0.01205727204</v>
      </c>
      <c r="AG33" s="1">
        <f>'S. ENERGÍA'!T34/'S. ENERGÍA'!T33-1</f>
        <v>-0.0004257130694</v>
      </c>
      <c r="AH33" s="1">
        <f>SUMPRODUCT(X33:AG33,'Ponderaciones e Índices.'!$A$12:$J$12)</f>
        <v>0.0005431226468</v>
      </c>
    </row>
    <row r="34">
      <c r="A34" s="1">
        <f>S.FINANCIERO!A35</f>
        <v>42044</v>
      </c>
      <c r="B34" s="1">
        <f>S.FINANCIERO!B35/S.FINANCIERO!B34-1</f>
        <v>0.004338109636</v>
      </c>
      <c r="C34" s="1">
        <f>S.FINANCIERO!D35/S.FINANCIERO!D34-1</f>
        <v>0.005347593583</v>
      </c>
      <c r="D34" s="1">
        <f>S.FINANCIERO!F35/S.FINANCIERO!F34-1</f>
        <v>0.002186495177</v>
      </c>
      <c r="E34" s="1">
        <f>S.FINANCIERO!H35/S.FINANCIERO!H34-1</f>
        <v>0.005220328574</v>
      </c>
      <c r="F34" s="1">
        <f>S.FINANCIERO!J35/S.FINANCIERO!J34-1</f>
        <v>0.00299337182</v>
      </c>
      <c r="G34" s="1">
        <f>S.FINANCIERO!L35/S.FINANCIERO!L34-1</f>
        <v>-0.001464435146</v>
      </c>
      <c r="H34" s="1">
        <f>S.FINANCIERO!N35/S.FINANCIERO!N34-1</f>
        <v>-0.01069134771</v>
      </c>
      <c r="I34" s="1">
        <f>S.FINANCIERO!P35/S.FINANCIERO!P34-1</f>
        <v>0.006890215893</v>
      </c>
      <c r="J34" s="1">
        <f>S.FINANCIERO!R35/S.FINANCIERO!R34-1</f>
        <v>0.008720930233</v>
      </c>
      <c r="K34" s="1">
        <f>S.FINANCIERO!T35/S.FINANCIERO!T34-1</f>
        <v>0.004461629982</v>
      </c>
      <c r="L34" s="1">
        <f>SUMPRODUCT(B34:K34, 'Ponderaciones e Índices.'!$A$4:$J$4)</f>
        <v>0.002967907265</v>
      </c>
      <c r="M34" s="1">
        <f>'S. MATERIALES'!B35/'S. MATERIALES'!B34-1</f>
        <v>0.007772020725</v>
      </c>
      <c r="N34" s="3">
        <f>'S. MATERIALES'!D35/'S. MATERIALES'!D34-1</f>
        <v>0.01087506323</v>
      </c>
      <c r="O34" s="1">
        <f>'S. MATERIALES'!F35/'S. MATERIALES'!F34-1</f>
        <v>-0.01231936792</v>
      </c>
      <c r="P34" s="1">
        <f>'S. MATERIALES'!H35/'S. MATERIALES'!H34-1</f>
        <v>0.00321888412</v>
      </c>
      <c r="Q34" s="1">
        <f>'S. MATERIALES'!J35/'S. MATERIALES'!J34-1</f>
        <v>0.002659574468</v>
      </c>
      <c r="R34" s="1">
        <f>'S. MATERIALES'!L35/'S. MATERIALES'!L34-1</f>
        <v>0.03043718871</v>
      </c>
      <c r="S34" s="1">
        <f>'S. MATERIALES'!N35/'S. MATERIALES'!N34-1</f>
        <v>0.0197044335</v>
      </c>
      <c r="T34" s="1">
        <f>'S. MATERIALES'!P35/'S. MATERIALES'!P34-1</f>
        <v>-0.01534919417</v>
      </c>
      <c r="U34" s="1">
        <f>'S. MATERIALES'!R35/'S. MATERIALES'!R34-1</f>
        <v>-0.01160541586</v>
      </c>
      <c r="V34" s="1">
        <f>'S. MATERIALES'!T35/'S. MATERIALES'!T34-1</f>
        <v>0.0118466899</v>
      </c>
      <c r="W34" s="1">
        <f>SUMPRODUCT(M34:V34,'Ponderaciones e Índices.'!$A$8:$J$8)</f>
        <v>0.004484267198</v>
      </c>
      <c r="X34" s="1">
        <f>'S. ENERGÍA'!B35/'S. ENERGÍA'!B34-1</f>
        <v>0.01445534331</v>
      </c>
      <c r="Y34" s="1">
        <f>'S. ENERGÍA'!D35/'S. ENERGÍA'!D34-1</f>
        <v>0.007406334692</v>
      </c>
      <c r="Z34" s="1">
        <f>'S. ENERGÍA'!F35/'S. ENERGÍA'!F34-1</f>
        <v>-0.007348138472</v>
      </c>
      <c r="AA34" s="1">
        <f>'S. ENERGÍA'!H35/'S. ENERGÍA'!H34-1</f>
        <v>-0.006224972007</v>
      </c>
      <c r="AB34" s="1">
        <f>'S. ENERGÍA'!J35/'S. ENERGÍA'!J34-1</f>
        <v>-0.003907776475</v>
      </c>
      <c r="AC34" s="1">
        <f>'S. ENERGÍA'!L35/'S. ENERGÍA'!L34-1</f>
        <v>-0.01023622047</v>
      </c>
      <c r="AD34" s="1">
        <f>'S. ENERGÍA'!N35/'S. ENERGÍA'!N34-1</f>
        <v>-0.002843111915</v>
      </c>
      <c r="AE34" s="1">
        <f>'S. ENERGÍA'!P35/'S. ENERGÍA'!P34-1</f>
        <v>0.04706810413</v>
      </c>
      <c r="AF34" s="1">
        <f>'S. ENERGÍA'!R35/'S. ENERGÍA'!R34-1</f>
        <v>0.01638123604</v>
      </c>
      <c r="AG34" s="1">
        <f>'S. ENERGÍA'!T35/'S. ENERGÍA'!T34-1</f>
        <v>0.03023850085</v>
      </c>
      <c r="AH34" s="1">
        <f>SUMPRODUCT(X34:AG34,'Ponderaciones e Índices.'!$A$12:$J$12)</f>
        <v>0.007837549828</v>
      </c>
    </row>
    <row r="35">
      <c r="A35" s="1">
        <f>S.FINANCIERO!A36</f>
        <v>42045</v>
      </c>
      <c r="B35" s="1">
        <f>S.FINANCIERO!B36/S.FINANCIERO!B35-1</f>
        <v>0.0002617801047</v>
      </c>
      <c r="C35" s="1">
        <f>S.FINANCIERO!D36/S.FINANCIERO!D35-1</f>
        <v>0.0007336757153</v>
      </c>
      <c r="D35" s="1">
        <f>S.FINANCIERO!F36/S.FINANCIERO!F35-1</f>
        <v>-0.001411704312</v>
      </c>
      <c r="E35" s="1">
        <f>S.FINANCIERO!H36/S.FINANCIERO!H35-1</f>
        <v>0.0004582251413</v>
      </c>
      <c r="F35" s="1">
        <f>S.FINANCIERO!J36/S.FINANCIERO!J35-1</f>
        <v>-0.004796418674</v>
      </c>
      <c r="G35" s="1">
        <f>S.FINANCIERO!L36/S.FINANCIERO!L35-1</f>
        <v>-0.01843704169</v>
      </c>
      <c r="H35" s="1">
        <f>S.FINANCIERO!N36/S.FINANCIERO!N35-1</f>
        <v>0.01914626905</v>
      </c>
      <c r="I35" s="1">
        <f>S.FINANCIERO!P36/S.FINANCIERO!P35-1</f>
        <v>-0.009124087591</v>
      </c>
      <c r="J35" s="1">
        <f>S.FINANCIERO!R36/S.FINANCIERO!R35-1</f>
        <v>0.01224783862</v>
      </c>
      <c r="K35" s="1">
        <f>S.FINANCIERO!T36/S.FINANCIERO!T35-1</f>
        <v>0.00651465798</v>
      </c>
      <c r="L35" s="1">
        <f>SUMPRODUCT(B35:K35, 'Ponderaciones e Índices.'!$A$4:$J$4)</f>
        <v>-0.0003804308622</v>
      </c>
      <c r="M35" s="1">
        <f>'S. MATERIALES'!B36/'S. MATERIALES'!B35-1</f>
        <v>-0.01670951157</v>
      </c>
      <c r="N35" s="3">
        <f>'S. MATERIALES'!D36/'S. MATERIALES'!D35-1</f>
        <v>-0.0122591944</v>
      </c>
      <c r="O35" s="1">
        <f>'S. MATERIALES'!F36/'S. MATERIALES'!F35-1</f>
        <v>-0.002499868428</v>
      </c>
      <c r="P35" s="1">
        <f>'S. MATERIALES'!H36/'S. MATERIALES'!H35-1</f>
        <v>-0.006417112299</v>
      </c>
      <c r="Q35" s="1">
        <f>'S. MATERIALES'!J36/'S. MATERIALES'!J35-1</f>
        <v>-0.0297671677</v>
      </c>
      <c r="R35" s="1">
        <f>'S. MATERIALES'!L36/'S. MATERIALES'!L35-1</f>
        <v>-0.04457572503</v>
      </c>
      <c r="S35" s="1">
        <f>'S. MATERIALES'!N36/'S. MATERIALES'!N35-1</f>
        <v>-0.02173913043</v>
      </c>
      <c r="T35" s="1">
        <f>'S. MATERIALES'!P36/'S. MATERIALES'!P35-1</f>
        <v>-0.03039750585</v>
      </c>
      <c r="U35" s="1">
        <f>'S. MATERIALES'!R36/'S. MATERIALES'!R35-1</f>
        <v>-0.04305283757</v>
      </c>
      <c r="V35" s="1">
        <f>'S. MATERIALES'!T36/'S. MATERIALES'!T35-1</f>
        <v>-0.006198347107</v>
      </c>
      <c r="W35" s="1">
        <f>SUMPRODUCT(M35:V35,'Ponderaciones e Índices.'!$A$8:$J$8)</f>
        <v>-0.02801892595</v>
      </c>
      <c r="X35" s="1">
        <f>'S. ENERGÍA'!B36/'S. ENERGÍA'!B35-1</f>
        <v>-0.01832061069</v>
      </c>
      <c r="Y35" s="1">
        <f>'S. ENERGÍA'!D36/'S. ENERGÍA'!D35-1</f>
        <v>-0.02128555293</v>
      </c>
      <c r="Z35" s="1">
        <f>'S. ENERGÍA'!F36/'S. ENERGÍA'!F35-1</f>
        <v>0.007073531831</v>
      </c>
      <c r="AA35" s="1">
        <f>'S. ENERGÍA'!H36/'S. ENERGÍA'!H35-1</f>
        <v>0.009743521189</v>
      </c>
      <c r="AB35" s="1">
        <f>'S. ENERGÍA'!J36/'S. ENERGÍA'!J35-1</f>
        <v>-0.01530011769</v>
      </c>
      <c r="AC35" s="1">
        <f>'S. ENERGÍA'!L36/'S. ENERGÍA'!L35-1</f>
        <v>-0.01193317422</v>
      </c>
      <c r="AD35" s="1">
        <f>'S. ENERGÍA'!N36/'S. ENERGÍA'!N35-1</f>
        <v>-0.007257646449</v>
      </c>
      <c r="AE35" s="1">
        <f>'S. ENERGÍA'!P36/'S. ENERGÍA'!P35-1</f>
        <v>-0.001506780512</v>
      </c>
      <c r="AF35" s="1">
        <f>'S. ENERGÍA'!R36/'S. ENERGÍA'!R35-1</f>
        <v>-0.04175824176</v>
      </c>
      <c r="AG35" s="1">
        <f>'S. ENERGÍA'!T36/'S. ENERGÍA'!T35-1</f>
        <v>-0.01116163704</v>
      </c>
      <c r="AH35" s="1">
        <f>SUMPRODUCT(X35:AG35,'Ponderaciones e Índices.'!$A$12:$J$12)</f>
        <v>-0.01688849878</v>
      </c>
    </row>
    <row r="36">
      <c r="A36" s="1">
        <f>S.FINANCIERO!A37</f>
        <v>42046</v>
      </c>
      <c r="B36" s="1">
        <f>S.FINANCIERO!B37/S.FINANCIERO!B36-1</f>
        <v>0.004056529704</v>
      </c>
      <c r="C36" s="1">
        <f>S.FINANCIERO!D37/S.FINANCIERO!D36-1</f>
        <v>0.008064516129</v>
      </c>
      <c r="D36" s="1">
        <f>S.FINANCIERO!F37/S.FINANCIERO!F36-1</f>
        <v>-0.0007711091119</v>
      </c>
      <c r="E36" s="1">
        <f>S.FINANCIERO!H37/S.FINANCIERO!H36-1</f>
        <v>0.005648854962</v>
      </c>
      <c r="F36" s="1">
        <f>S.FINANCIERO!J37/S.FINANCIERO!J36-1</f>
        <v>0.003320124237</v>
      </c>
      <c r="G36" s="1">
        <f>S.FINANCIERO!L37/S.FINANCIERO!L36-1</f>
        <v>-0.004909284952</v>
      </c>
      <c r="H36" s="1">
        <f>S.FINANCIERO!N37/S.FINANCIERO!N36-1</f>
        <v>0.01181443886</v>
      </c>
      <c r="I36" s="1">
        <f>S.FINANCIERO!P37/S.FINANCIERO!P36-1</f>
        <v>0.005524861878</v>
      </c>
      <c r="J36" s="1">
        <f>S.FINANCIERO!R37/S.FINANCIERO!R36-1</f>
        <v>-0.004507710558</v>
      </c>
      <c r="K36" s="1">
        <f>S.FINANCIERO!T37/S.FINANCIERO!T36-1</f>
        <v>0.0008826125331</v>
      </c>
      <c r="L36" s="1">
        <f>SUMPRODUCT(B36:K36, 'Ponderaciones e Índices.'!$A$4:$J$4)</f>
        <v>0.004406709532</v>
      </c>
      <c r="M36" s="1">
        <f>'S. MATERIALES'!B37/'S. MATERIALES'!B36-1</f>
        <v>-0.01307189542</v>
      </c>
      <c r="N36" s="3">
        <f>'S. MATERIALES'!D37/'S. MATERIALES'!D36-1</f>
        <v>-0.01469098278</v>
      </c>
      <c r="O36" s="1">
        <f>'S. MATERIALES'!F37/'S. MATERIALES'!F36-1</f>
        <v>0</v>
      </c>
      <c r="P36" s="1">
        <f>'S. MATERIALES'!H37/'S. MATERIALES'!H36-1</f>
        <v>0.0003588087549</v>
      </c>
      <c r="Q36" s="1">
        <f>'S. MATERIALES'!J37/'S. MATERIALES'!J36-1</f>
        <v>-0.008961117861</v>
      </c>
      <c r="R36" s="1">
        <f>'S. MATERIALES'!L37/'S. MATERIALES'!L36-1</f>
        <v>-0.01011804384</v>
      </c>
      <c r="S36" s="1">
        <f>'S. MATERIALES'!N37/'S. MATERIALES'!N36-1</f>
        <v>-0.06666666667</v>
      </c>
      <c r="T36" s="1">
        <f>'S. MATERIALES'!P37/'S. MATERIALES'!P36-1</f>
        <v>0.001607717042</v>
      </c>
      <c r="U36" s="1">
        <f>'S. MATERIALES'!R37/'S. MATERIALES'!R36-1</f>
        <v>-0.01226993865</v>
      </c>
      <c r="V36" s="1">
        <f>'S. MATERIALES'!T37/'S. MATERIALES'!T36-1</f>
        <v>0.002079002079</v>
      </c>
      <c r="W36" s="1">
        <f>SUMPRODUCT(M36:V36,'Ponderaciones e Índices.'!$A$8:$J$8)</f>
        <v>-0.01769724736</v>
      </c>
      <c r="X36" s="1">
        <f>'S. ENERGÍA'!B37/'S. ENERGÍA'!B36-1</f>
        <v>-0.00233281493</v>
      </c>
      <c r="Y36" s="1">
        <f>'S. ENERGÍA'!D37/'S. ENERGÍA'!D36-1</f>
        <v>0.007768813538</v>
      </c>
      <c r="Z36" s="1">
        <f>'S. ENERGÍA'!F37/'S. ENERGÍA'!F36-1</f>
        <v>0.005227049984</v>
      </c>
      <c r="AA36" s="1">
        <f>'S. ENERGÍA'!H37/'S. ENERGÍA'!H36-1</f>
        <v>0.004994969096</v>
      </c>
      <c r="AB36" s="1">
        <f>'S. ENERGÍA'!J37/'S. ENERGÍA'!J36-1</f>
        <v>-0.01673306773</v>
      </c>
      <c r="AC36" s="1">
        <f>'S. ENERGÍA'!L37/'S. ENERGÍA'!L36-1</f>
        <v>0.001207729469</v>
      </c>
      <c r="AD36" s="1">
        <f>'S. ENERGÍA'!N37/'S. ENERGÍA'!N36-1</f>
        <v>0.01749347258</v>
      </c>
      <c r="AE36" s="1">
        <f>'S. ENERGÍA'!P37/'S. ENERGÍA'!P36-1</f>
        <v>0.006036217304</v>
      </c>
      <c r="AF36" s="1">
        <f>'S. ENERGÍA'!R37/'S. ENERGÍA'!R36-1</f>
        <v>0.01758409786</v>
      </c>
      <c r="AG36" s="1">
        <f>'S. ENERGÍA'!T37/'S. ENERGÍA'!T36-1</f>
        <v>0.004180602007</v>
      </c>
      <c r="AH36" s="1">
        <f>SUMPRODUCT(X36:AG36,'Ponderaciones e Índices.'!$A$12:$J$12)</f>
        <v>0.004386829456</v>
      </c>
    </row>
    <row r="37">
      <c r="A37" s="1">
        <f>S.FINANCIERO!A38</f>
        <v>42047</v>
      </c>
      <c r="B37" s="1">
        <f>S.FINANCIERO!B38/S.FINANCIERO!B37-1</f>
        <v>0.008992571354</v>
      </c>
      <c r="C37" s="1">
        <f>S.FINANCIERO!D38/S.FINANCIERO!D37-1</f>
        <v>0.008909090909</v>
      </c>
      <c r="D37" s="1">
        <f>S.FINANCIERO!F38/S.FINANCIERO!F37-1</f>
        <v>0.009646302251</v>
      </c>
      <c r="E37" s="1">
        <f>S.FINANCIERO!H38/S.FINANCIERO!H37-1</f>
        <v>0.009867921664</v>
      </c>
      <c r="F37" s="1">
        <f>S.FINANCIERO!J38/S.FINANCIERO!J37-1</f>
        <v>0.007685738685</v>
      </c>
      <c r="G37" s="1">
        <f>S.FINANCIERO!L38/S.FINANCIERO!L37-1</f>
        <v>0.02209352209</v>
      </c>
      <c r="H37" s="1">
        <f>S.FINANCIERO!N38/S.FINANCIERO!N37-1</f>
        <v>0.001797859204</v>
      </c>
      <c r="I37" s="1">
        <f>S.FINANCIERO!P38/S.FINANCIERO!P37-1</f>
        <v>-0.02289377289</v>
      </c>
      <c r="J37" s="1">
        <f>S.FINANCIERO!R38/S.FINANCIERO!R37-1</f>
        <v>-0.06506196378</v>
      </c>
      <c r="K37" s="1">
        <f>S.FINANCIERO!T38/S.FINANCIERO!T37-1</f>
        <v>0.03556731335</v>
      </c>
      <c r="L37" s="1">
        <f>SUMPRODUCT(B37:K37, 'Ponderaciones e Índices.'!$A$4:$J$4)</f>
        <v>0.001298611448</v>
      </c>
      <c r="M37" s="1">
        <f>'S. MATERIALES'!B38/'S. MATERIALES'!B37-1</f>
        <v>0.003311258278</v>
      </c>
      <c r="N37" s="3">
        <f>'S. MATERIALES'!D38/'S. MATERIALES'!D37-1</f>
        <v>0.04498714653</v>
      </c>
      <c r="O37" s="1">
        <f>'S. MATERIALES'!F38/'S. MATERIALES'!F37-1</f>
        <v>0.01250428681</v>
      </c>
      <c r="P37" s="1">
        <f>'S. MATERIALES'!H38/'S. MATERIALES'!H37-1</f>
        <v>0.005021520803</v>
      </c>
      <c r="Q37" s="1">
        <f>'S. MATERIALES'!J38/'S. MATERIALES'!J37-1</f>
        <v>0.00030651341</v>
      </c>
      <c r="R37" s="1">
        <f>'S. MATERIALES'!L38/'S. MATERIALES'!L37-1</f>
        <v>0.05962521295</v>
      </c>
      <c r="S37" s="1">
        <f>'S. MATERIALES'!N38/'S. MATERIALES'!N37-1</f>
        <v>-0.01322751323</v>
      </c>
      <c r="T37" s="1">
        <f>'S. MATERIALES'!P38/'S. MATERIALES'!P37-1</f>
        <v>0.06661316212</v>
      </c>
      <c r="U37" s="1">
        <f>'S. MATERIALES'!R38/'S. MATERIALES'!R37-1</f>
        <v>0.03933747412</v>
      </c>
      <c r="V37" s="1">
        <f>'S. MATERIALES'!T38/'S. MATERIALES'!T37-1</f>
        <v>0.008298755187</v>
      </c>
      <c r="W37" s="1">
        <f>SUMPRODUCT(M37:V37,'Ponderaciones e Índices.'!$A$8:$J$8)</f>
        <v>0.02744026831</v>
      </c>
      <c r="X37" s="1">
        <f>'S. ENERGÍA'!B38/'S. ENERGÍA'!B37-1</f>
        <v>0.01636788776</v>
      </c>
      <c r="Y37" s="1">
        <f>'S. ENERGÍA'!D38/'S. ENERGÍA'!D37-1</f>
        <v>0.0002550555657</v>
      </c>
      <c r="Z37" s="1">
        <f>'S. ENERGÍA'!F38/'S. ENERGÍA'!F37-1</f>
        <v>0.007149821254</v>
      </c>
      <c r="AA37" s="1">
        <f>'S. ENERGÍA'!H38/'S. ENERGÍA'!H37-1</f>
        <v>0.002915089777</v>
      </c>
      <c r="AB37" s="1">
        <f>'S. ENERGÍA'!J38/'S. ENERGÍA'!J37-1</f>
        <v>-0.002025931929</v>
      </c>
      <c r="AC37" s="1">
        <f>'S. ENERGÍA'!L38/'S. ENERGÍA'!L37-1</f>
        <v>0.02191395255</v>
      </c>
      <c r="AD37" s="1">
        <f>'S. ENERGÍA'!N38/'S. ENERGÍA'!N37-1</f>
        <v>0.03053630998</v>
      </c>
      <c r="AE37" s="1">
        <f>'S. ENERGÍA'!P38/'S. ENERGÍA'!P37-1</f>
        <v>0.0145</v>
      </c>
      <c r="AF37" s="1">
        <f>'S. ENERGÍA'!R38/'S. ENERGÍA'!R37-1</f>
        <v>0.02854996243</v>
      </c>
      <c r="AG37" s="1">
        <f>'S. ENERGÍA'!T38/'S. ENERGÍA'!T37-1</f>
        <v>0.04038301415</v>
      </c>
      <c r="AH37" s="1">
        <f>SUMPRODUCT(X37:AG37,'Ponderaciones e Índices.'!$A$12:$J$12)</f>
        <v>0.011094907</v>
      </c>
    </row>
    <row r="38">
      <c r="A38" s="1">
        <f>S.FINANCIERO!A39</f>
        <v>42048</v>
      </c>
      <c r="B38" s="1">
        <f>S.FINANCIERO!B39/S.FINANCIERO!B38-1</f>
        <v>0.001808318264</v>
      </c>
      <c r="C38" s="1">
        <f>S.FINANCIERO!D39/S.FINANCIERO!D38-1</f>
        <v>0.0001802126509</v>
      </c>
      <c r="D38" s="1">
        <f>S.FINANCIERO!F39/S.FINANCIERO!F38-1</f>
        <v>0.002420382166</v>
      </c>
      <c r="E38" s="1">
        <f>S.FINANCIERO!H39/S.FINANCIERO!H38-1</f>
        <v>0.01022248948</v>
      </c>
      <c r="F38" s="1">
        <f>S.FINANCIERO!J39/S.FINANCIERO!J38-1</f>
        <v>0.005296610169</v>
      </c>
      <c r="G38" s="1">
        <f>S.FINANCIERO!L39/S.FINANCIERO!L38-1</f>
        <v>0.001259181532</v>
      </c>
      <c r="H38" s="1">
        <f>S.FINANCIERO!N39/S.FINANCIERO!N38-1</f>
        <v>0.01360344365</v>
      </c>
      <c r="I38" s="1">
        <f>S.FINANCIERO!P39/S.FINANCIERO!P38-1</f>
        <v>0.01030927835</v>
      </c>
      <c r="J38" s="1">
        <f>S.FINANCIERO!R39/S.FINANCIERO!R38-1</f>
        <v>-0.006372673974</v>
      </c>
      <c r="K38" s="1">
        <f>S.FINANCIERO!T39/S.FINANCIERO!T38-1</f>
        <v>0.01816633551</v>
      </c>
      <c r="L38" s="1">
        <f>SUMPRODUCT(B38:K38, 'Ponderaciones e Índices.'!$A$4:$J$4)</f>
        <v>0.005357096734</v>
      </c>
      <c r="M38" s="1">
        <f>'S. MATERIALES'!B39/'S. MATERIALES'!B38-1</f>
        <v>-0.00198019802</v>
      </c>
      <c r="N38" s="3">
        <f>'S. MATERIALES'!D39/'S. MATERIALES'!D38-1</f>
        <v>0.00024600246</v>
      </c>
      <c r="O38" s="1">
        <f>'S. MATERIALES'!F39/'S. MATERIALES'!F38-1</f>
        <v>-0.02469972122</v>
      </c>
      <c r="P38" s="1">
        <f>'S. MATERIALES'!H39/'S. MATERIALES'!H38-1</f>
        <v>0.01177730193</v>
      </c>
      <c r="Q38" s="1">
        <f>'S. MATERIALES'!J39/'S. MATERIALES'!J38-1</f>
        <v>-0.003064194883</v>
      </c>
      <c r="R38" s="1">
        <f>'S. MATERIALES'!L39/'S. MATERIALES'!L38-1</f>
        <v>0.02625937835</v>
      </c>
      <c r="S38" s="1">
        <f>'S. MATERIALES'!N39/'S. MATERIALES'!N38-1</f>
        <v>-0.05898123324</v>
      </c>
      <c r="T38" s="1">
        <f>'S. MATERIALES'!P39/'S. MATERIALES'!P38-1</f>
        <v>0.03009781791</v>
      </c>
      <c r="U38" s="1">
        <f>'S. MATERIALES'!R39/'S. MATERIALES'!R38-1</f>
        <v>0.06374501992</v>
      </c>
      <c r="V38" s="1">
        <f>'S. MATERIALES'!T39/'S. MATERIALES'!T38-1</f>
        <v>0.01371742112</v>
      </c>
      <c r="W38" s="1">
        <f>SUMPRODUCT(M38:V38,'Ponderaciones e Índices.'!$A$8:$J$8)</f>
        <v>0.01315874145</v>
      </c>
      <c r="X38" s="1">
        <f>'S. ENERGÍA'!B39/'S. ENERGÍA'!B38-1</f>
        <v>0.007157464213</v>
      </c>
      <c r="Y38" s="1">
        <f>'S. ENERGÍA'!D39/'S. ENERGÍA'!D38-1</f>
        <v>0.01181282654</v>
      </c>
      <c r="Z38" s="1">
        <f>'S. ENERGÍA'!F39/'S. ENERGÍA'!F38-1</f>
        <v>-0.007421748951</v>
      </c>
      <c r="AA38" s="1">
        <f>'S. ENERGÍA'!H39/'S. ENERGÍA'!H38-1</f>
        <v>-0.02170861777</v>
      </c>
      <c r="AB38" s="1">
        <f>'S. ENERGÍA'!J39/'S. ENERGÍA'!J38-1</f>
        <v>-0.01827040195</v>
      </c>
      <c r="AC38" s="1">
        <f>'S. ENERGÍA'!L39/'S. ENERGÍA'!L38-1</f>
        <v>0.007869368483</v>
      </c>
      <c r="AD38" s="1">
        <f>'S. ENERGÍA'!N39/'S. ENERGÍA'!N38-1</f>
        <v>0.005727091633</v>
      </c>
      <c r="AE38" s="1">
        <f>'S. ENERGÍA'!P39/'S. ENERGÍA'!P38-1</f>
        <v>0.0007392804337</v>
      </c>
      <c r="AF38" s="1">
        <f>'S. ENERGÍA'!R39/'S. ENERGÍA'!R38-1</f>
        <v>0.008035062089</v>
      </c>
      <c r="AG38" s="1">
        <f>'S. ENERGÍA'!T39/'S. ENERGÍA'!T38-1</f>
        <v>0.002801120448</v>
      </c>
      <c r="AH38" s="1">
        <f>SUMPRODUCT(X38:AG38,'Ponderaciones e Índices.'!$A$12:$J$12)</f>
        <v>0.003027822665</v>
      </c>
    </row>
    <row r="39">
      <c r="A39" s="1">
        <f>S.FINANCIERO!A40</f>
        <v>42051</v>
      </c>
      <c r="B39" s="1">
        <f>S.FINANCIERO!B40/S.FINANCIERO!B39-1</f>
        <v>0</v>
      </c>
      <c r="C39" s="1">
        <f>S.FINANCIERO!D40/S.FINANCIERO!D39-1</f>
        <v>0</v>
      </c>
      <c r="D39" s="1">
        <f>S.FINANCIERO!F40/S.FINANCIERO!F39-1</f>
        <v>0</v>
      </c>
      <c r="E39" s="1">
        <f>S.FINANCIERO!H40/S.FINANCIERO!H39-1</f>
        <v>0</v>
      </c>
      <c r="F39" s="1">
        <f>S.FINANCIERO!J40/S.FINANCIERO!J39-1</f>
        <v>0</v>
      </c>
      <c r="G39" s="1">
        <f>S.FINANCIERO!L40/S.FINANCIERO!L39-1</f>
        <v>0</v>
      </c>
      <c r="H39" s="1">
        <f>S.FINANCIERO!N40/S.FINANCIERO!N39-1</f>
        <v>0</v>
      </c>
      <c r="I39" s="1">
        <f>S.FINANCIERO!P40/S.FINANCIERO!P39-1</f>
        <v>0</v>
      </c>
      <c r="J39" s="1">
        <f>S.FINANCIERO!R40/S.FINANCIERO!R39-1</f>
        <v>0</v>
      </c>
      <c r="K39" s="1">
        <f>S.FINANCIERO!T40/S.FINANCIERO!T39-1</f>
        <v>0</v>
      </c>
      <c r="L39" s="1">
        <f>SUMPRODUCT(B39:K39, 'Ponderaciones e Índices.'!$A$4:$J$4)</f>
        <v>0</v>
      </c>
      <c r="M39" s="1">
        <f>'S. MATERIALES'!B40/'S. MATERIALES'!B39-1</f>
        <v>0</v>
      </c>
      <c r="N39" s="3">
        <f>'S. MATERIALES'!D40/'S. MATERIALES'!D39-1</f>
        <v>0</v>
      </c>
      <c r="O39" s="1">
        <f>'S. MATERIALES'!F40/'S. MATERIALES'!F39-1</f>
        <v>0</v>
      </c>
      <c r="P39" s="1">
        <f>'S. MATERIALES'!H40/'S. MATERIALES'!H39-1</f>
        <v>0</v>
      </c>
      <c r="Q39" s="1">
        <f>'S. MATERIALES'!J40/'S. MATERIALES'!J39-1</f>
        <v>0</v>
      </c>
      <c r="R39" s="1">
        <f>'S. MATERIALES'!L40/'S. MATERIALES'!L39-1</f>
        <v>0</v>
      </c>
      <c r="S39" s="1">
        <f>'S. MATERIALES'!N40/'S. MATERIALES'!N39-1</f>
        <v>0</v>
      </c>
      <c r="T39" s="1">
        <f>'S. MATERIALES'!P40/'S. MATERIALES'!P39-1</f>
        <v>0</v>
      </c>
      <c r="U39" s="1">
        <f>'S. MATERIALES'!R40/'S. MATERIALES'!R39-1</f>
        <v>0</v>
      </c>
      <c r="V39" s="1">
        <f>'S. MATERIALES'!T40/'S. MATERIALES'!T39-1</f>
        <v>0</v>
      </c>
      <c r="W39" s="1">
        <f>SUMPRODUCT(M39:V39,'Ponderaciones e Índices.'!$A$8:$J$8)</f>
        <v>0</v>
      </c>
      <c r="X39" s="1">
        <f>'S. ENERGÍA'!B40/'S. ENERGÍA'!B39-1</f>
        <v>0</v>
      </c>
      <c r="Y39" s="1">
        <f>'S. ENERGÍA'!D40/'S. ENERGÍA'!D39-1</f>
        <v>0</v>
      </c>
      <c r="Z39" s="1">
        <f>'S. ENERGÍA'!F40/'S. ENERGÍA'!F39-1</f>
        <v>0</v>
      </c>
      <c r="AA39" s="1">
        <f>'S. ENERGÍA'!H40/'S. ENERGÍA'!H39-1</f>
        <v>0</v>
      </c>
      <c r="AB39" s="1">
        <f>'S. ENERGÍA'!J40/'S. ENERGÍA'!J39-1</f>
        <v>0</v>
      </c>
      <c r="AC39" s="1">
        <f>'S. ENERGÍA'!L40/'S. ENERGÍA'!L39-1</f>
        <v>0</v>
      </c>
      <c r="AD39" s="1">
        <f>'S. ENERGÍA'!N40/'S. ENERGÍA'!N39-1</f>
        <v>0</v>
      </c>
      <c r="AE39" s="1">
        <f>'S. ENERGÍA'!P40/'S. ENERGÍA'!P39-1</f>
        <v>0</v>
      </c>
      <c r="AF39" s="1">
        <f>'S. ENERGÍA'!R40/'S. ENERGÍA'!R39-1</f>
        <v>0</v>
      </c>
      <c r="AG39" s="1">
        <f>'S. ENERGÍA'!T40/'S. ENERGÍA'!T39-1</f>
        <v>0</v>
      </c>
      <c r="AH39" s="1">
        <f>SUMPRODUCT(X39:AG39,'Ponderaciones e Índices.'!$A$12:$J$12)</f>
        <v>0</v>
      </c>
    </row>
    <row r="40">
      <c r="A40" s="1">
        <f>S.FINANCIERO!A41</f>
        <v>42052</v>
      </c>
      <c r="B40" s="1">
        <f>S.FINANCIERO!B41/S.FINANCIERO!B40-1</f>
        <v>0.001805054152</v>
      </c>
      <c r="C40" s="1">
        <f>S.FINANCIERO!D41/S.FINANCIERO!D40-1</f>
        <v>0.001441441441</v>
      </c>
      <c r="D40" s="1">
        <f>S.FINANCIERO!F41/S.FINANCIERO!F40-1</f>
        <v>0.003558266616</v>
      </c>
      <c r="E40" s="1">
        <f>S.FINANCIERO!H41/S.FINANCIERO!H40-1</f>
        <v>0.002529761905</v>
      </c>
      <c r="F40" s="1">
        <f>S.FINANCIERO!J41/S.FINANCIERO!J40-1</f>
        <v>0.005163329821</v>
      </c>
      <c r="G40" s="1">
        <f>S.FINANCIERO!L41/S.FINANCIERO!L40-1</f>
        <v>0.005030391951</v>
      </c>
      <c r="H40" s="1">
        <f>S.FINANCIERO!N41/S.FINANCIERO!N40-1</f>
        <v>0.002211608741</v>
      </c>
      <c r="I40" s="1">
        <f>S.FINANCIERO!P41/S.FINANCIERO!P40-1</f>
        <v>0.0180890538</v>
      </c>
      <c r="J40" s="1">
        <f>S.FINANCIERO!R41/S.FINANCIERO!R40-1</f>
        <v>0.007183170857</v>
      </c>
      <c r="K40" s="1">
        <f>S.FINANCIERO!T41/S.FINANCIERO!T40-1</f>
        <v>0.02676331196</v>
      </c>
      <c r="L40" s="1">
        <f>SUMPRODUCT(B40:K40, 'Ponderaciones e Índices.'!$A$4:$J$4)</f>
        <v>0.005849974003</v>
      </c>
      <c r="M40" s="1">
        <f>'S. MATERIALES'!B41/'S. MATERIALES'!B40-1</f>
        <v>-0.01917989418</v>
      </c>
      <c r="N40" s="3">
        <f>'S. MATERIALES'!D41/'S. MATERIALES'!D40-1</f>
        <v>-0.04845056567</v>
      </c>
      <c r="O40" s="1">
        <f>'S. MATERIALES'!F41/'S. MATERIALES'!F40-1</f>
        <v>-0.0480859135</v>
      </c>
      <c r="P40" s="1">
        <f>'S. MATERIALES'!H41/'S. MATERIALES'!H40-1</f>
        <v>-0.05149911817</v>
      </c>
      <c r="Q40" s="1">
        <f>'S. MATERIALES'!J41/'S. MATERIALES'!J40-1</f>
        <v>-0.04902412786</v>
      </c>
      <c r="R40" s="1">
        <f>'S. MATERIALES'!L41/'S. MATERIALES'!L40-1</f>
        <v>0.01932114883</v>
      </c>
      <c r="S40" s="1">
        <f>'S. MATERIALES'!N41/'S. MATERIALES'!N40-1</f>
        <v>-0.04843304843</v>
      </c>
      <c r="T40" s="1">
        <f>'S. MATERIALES'!P41/'S. MATERIALES'!P40-1</f>
        <v>0.01022644266</v>
      </c>
      <c r="U40" s="1">
        <f>'S. MATERIALES'!R41/'S. MATERIALES'!R40-1</f>
        <v>0.001872659176</v>
      </c>
      <c r="V40" s="1">
        <f>'S. MATERIALES'!T41/'S. MATERIALES'!T40-1</f>
        <v>-0.05751014885</v>
      </c>
      <c r="W40" s="1">
        <f>SUMPRODUCT(M40:V40,'Ponderaciones e Índices.'!$A$8:$J$8)</f>
        <v>-0.01559361172</v>
      </c>
      <c r="X40" s="1">
        <f>'S. ENERGÍA'!B41/'S. ENERGÍA'!B40-1</f>
        <v>-0.006345177665</v>
      </c>
      <c r="Y40" s="1">
        <f>'S. ENERGÍA'!D41/'S. ENERGÍA'!D40-1</f>
        <v>0.003805918718</v>
      </c>
      <c r="Z40" s="1">
        <f>'S. ENERGÍA'!F41/'S. ENERGÍA'!F40-1</f>
        <v>0.004388816645</v>
      </c>
      <c r="AA40" s="1">
        <f>'S. ENERGÍA'!H41/'S. ENERGÍA'!H40-1</f>
        <v>-0.004020308697</v>
      </c>
      <c r="AB40" s="1">
        <f>'S. ENERGÍA'!J41/'S. ENERGÍA'!J40-1</f>
        <v>-0.03846153846</v>
      </c>
      <c r="AC40" s="1">
        <f>'S. ENERGÍA'!L41/'S. ENERGÍA'!L40-1</f>
        <v>-0.008783915674</v>
      </c>
      <c r="AD40" s="1">
        <f>'S. ENERGÍA'!N41/'S. ENERGÍA'!N40-1</f>
        <v>0.003713790542</v>
      </c>
      <c r="AE40" s="1">
        <f>'S. ENERGÍA'!P41/'S. ENERGÍA'!P40-1</f>
        <v>0.0120659936</v>
      </c>
      <c r="AF40" s="1">
        <f>'S. ENERGÍA'!R41/'S. ENERGÍA'!R40-1</f>
        <v>0.004347826087</v>
      </c>
      <c r="AG40" s="1">
        <f>'S. ENERGÍA'!T41/'S. ENERGÍA'!T40-1</f>
        <v>-0.008778930567</v>
      </c>
      <c r="AH40" s="1">
        <f>SUMPRODUCT(X40:AG40,'Ponderaciones e Índices.'!$A$12:$J$12)</f>
        <v>-0.003518873251</v>
      </c>
    </row>
    <row r="41">
      <c r="A41" s="1">
        <f>S.FINANCIERO!A42</f>
        <v>42053</v>
      </c>
      <c r="B41" s="1">
        <f>S.FINANCIERO!B42/S.FINANCIERO!B41-1</f>
        <v>-0.01171171171</v>
      </c>
      <c r="C41" s="1">
        <f>S.FINANCIERO!D42/S.FINANCIERO!D41-1</f>
        <v>-0.01709247931</v>
      </c>
      <c r="D41" s="1">
        <f>S.FINANCIERO!F42/S.FINANCIERO!F41-1</f>
        <v>-0.008357604153</v>
      </c>
      <c r="E41" s="1">
        <f>S.FINANCIERO!H42/S.FINANCIERO!H41-1</f>
        <v>-0.01454653407</v>
      </c>
      <c r="F41" s="1">
        <f>S.FINANCIERO!J42/S.FINANCIERO!J41-1</f>
        <v>-0.0163539155</v>
      </c>
      <c r="G41" s="1">
        <f>S.FINANCIERO!L42/S.FINANCIERO!L41-1</f>
        <v>-0.003753910323</v>
      </c>
      <c r="H41" s="1">
        <f>S.FINANCIERO!N42/S.FINANCIERO!N41-1</f>
        <v>-0.005740008425</v>
      </c>
      <c r="I41" s="1">
        <f>S.FINANCIERO!P42/S.FINANCIERO!P41-1</f>
        <v>0.006378132118</v>
      </c>
      <c r="J41" s="1">
        <f>S.FINANCIERO!R42/S.FINANCIERO!R41-1</f>
        <v>-0.002037697402</v>
      </c>
      <c r="K41" s="1">
        <f>S.FINANCIERO!T42/S.FINANCIERO!T41-1</f>
        <v>-0.01846320934</v>
      </c>
      <c r="L41" s="1">
        <f>SUMPRODUCT(B41:K41, 'Ponderaciones e Índices.'!$A$4:$J$4)</f>
        <v>-0.009145597475</v>
      </c>
      <c r="M41" s="1">
        <f>'S. MATERIALES'!B42/'S. MATERIALES'!B41-1</f>
        <v>0.02562373567</v>
      </c>
      <c r="N41" s="3">
        <f>'S. MATERIALES'!D42/'S. MATERIALES'!D41-1</f>
        <v>0.02455414836</v>
      </c>
      <c r="O41" s="1">
        <f>'S. MATERIALES'!F42/'S. MATERIALES'!F41-1</f>
        <v>0.05051497208</v>
      </c>
      <c r="P41" s="1">
        <f>'S. MATERIALES'!H42/'S. MATERIALES'!H41-1</f>
        <v>0.02937895128</v>
      </c>
      <c r="Q41" s="1">
        <f>'S. MATERIALES'!J42/'S. MATERIALES'!J41-1</f>
        <v>0.05122818358</v>
      </c>
      <c r="R41" s="1">
        <f>'S. MATERIALES'!L42/'S. MATERIALES'!L41-1</f>
        <v>0.0199795082</v>
      </c>
      <c r="S41" s="1">
        <f>'S. MATERIALES'!N42/'S. MATERIALES'!N41-1</f>
        <v>0.03293413174</v>
      </c>
      <c r="T41" s="1">
        <f>'S. MATERIALES'!P42/'S. MATERIALES'!P41-1</f>
        <v>0.03615328995</v>
      </c>
      <c r="U41" s="1">
        <f>'S. MATERIALES'!R42/'S. MATERIALES'!R41-1</f>
        <v>-0.01682242991</v>
      </c>
      <c r="V41" s="1">
        <f>'S. MATERIALES'!T42/'S. MATERIALES'!T41-1</f>
        <v>0.02297200287</v>
      </c>
      <c r="W41" s="1">
        <f>SUMPRODUCT(M41:V41,'Ponderaciones e Índices.'!$A$8:$J$8)</f>
        <v>0.01893789117</v>
      </c>
      <c r="X41" s="1">
        <f>'S. ENERGÍA'!B42/'S. ENERGÍA'!B41-1</f>
        <v>-0.01813537676</v>
      </c>
      <c r="Y41" s="1">
        <f>'S. ENERGÍA'!D42/'S. ENERGÍA'!D41-1</f>
        <v>-0.03413364485</v>
      </c>
      <c r="Z41" s="1">
        <f>'S. ENERGÍA'!F42/'S. ENERGÍA'!F41-1</f>
        <v>-0.002913092733</v>
      </c>
      <c r="AA41" s="1">
        <f>'S. ENERGÍA'!H42/'S. ENERGÍA'!H41-1</f>
        <v>-0.007368220361</v>
      </c>
      <c r="AB41" s="1">
        <f>'S. ENERGÍA'!J42/'S. ENERGÍA'!J41-1</f>
        <v>-0.04860215054</v>
      </c>
      <c r="AC41" s="1">
        <f>'S. ENERGÍA'!L42/'S. ENERGÍA'!L41-1</f>
        <v>-0.0161480898</v>
      </c>
      <c r="AD41" s="1">
        <f>'S. ENERGÍA'!N42/'S. ENERGÍA'!N41-1</f>
        <v>-0.009620128268</v>
      </c>
      <c r="AE41" s="1">
        <f>'S. ENERGÍA'!P42/'S. ENERGÍA'!P41-1</f>
        <v>-0.01703163017</v>
      </c>
      <c r="AF41" s="1">
        <f>'S. ENERGÍA'!R42/'S. ENERGÍA'!R41-1</f>
        <v>-0.0266955267</v>
      </c>
      <c r="AG41" s="1">
        <f>'S. ENERGÍA'!T42/'S. ENERGÍA'!T41-1</f>
        <v>-0.01570048309</v>
      </c>
      <c r="AH41" s="1">
        <f>SUMPRODUCT(X41:AG41,'Ponderaciones e Índices.'!$A$12:$J$12)</f>
        <v>-0.02546378117</v>
      </c>
    </row>
    <row r="42">
      <c r="A42" s="1">
        <f>S.FINANCIERO!A43</f>
        <v>42054</v>
      </c>
      <c r="B42" s="1">
        <f>S.FINANCIERO!B43/S.FINANCIERO!B42-1</f>
        <v>0.005729912749</v>
      </c>
      <c r="C42" s="1">
        <f>S.FINANCIERO!D43/S.FINANCIERO!D42-1</f>
        <v>-0.003477942522</v>
      </c>
      <c r="D42" s="1">
        <f>S.FINANCIERO!F43/S.FINANCIERO!F42-1</f>
        <v>0.002170859405</v>
      </c>
      <c r="E42" s="1">
        <f>S.FINANCIERO!H43/S.FINANCIERO!H42-1</f>
        <v>-0.0004518752824</v>
      </c>
      <c r="F42" s="1">
        <f>S.FINANCIERO!J43/S.FINANCIERO!J42-1</f>
        <v>-0.003197271662</v>
      </c>
      <c r="G42" s="1">
        <f>S.FINANCIERO!L43/S.FINANCIERO!L42-1</f>
        <v>0.0004186728072</v>
      </c>
      <c r="H42" s="1">
        <f>S.FINANCIERO!N43/S.FINANCIERO!N42-1</f>
        <v>-0.002219468086</v>
      </c>
      <c r="I42" s="1">
        <f>S.FINANCIERO!P43/S.FINANCIERO!P42-1</f>
        <v>0.002263467632</v>
      </c>
      <c r="J42" s="1">
        <f>S.FINANCIERO!R43/S.FINANCIERO!R42-1</f>
        <v>0.004083716182</v>
      </c>
      <c r="K42" s="1">
        <f>S.FINANCIERO!T43/S.FINANCIERO!T42-1</f>
        <v>-0.007192254495</v>
      </c>
      <c r="L42" s="1">
        <f>SUMPRODUCT(B42:K42, 'Ponderaciones e Índices.'!$A$4:$J$4)</f>
        <v>0.000008081768932</v>
      </c>
      <c r="M42" s="1">
        <f>'S. MATERIALES'!B43/'S. MATERIALES'!B42-1</f>
        <v>0.05391190007</v>
      </c>
      <c r="N42" s="3">
        <f>'S. MATERIALES'!D43/'S. MATERIALES'!D42-1</f>
        <v>-0.02598385469</v>
      </c>
      <c r="O42" s="1">
        <f>'S. MATERIALES'!F43/'S. MATERIALES'!F42-1</f>
        <v>0</v>
      </c>
      <c r="P42" s="1">
        <f>'S. MATERIALES'!H43/'S. MATERIALES'!H42-1</f>
        <v>-0.02023121387</v>
      </c>
      <c r="Q42" s="1">
        <f>'S. MATERIALES'!J43/'S. MATERIALES'!J42-1</f>
        <v>-0.03166794773</v>
      </c>
      <c r="R42" s="1">
        <f>'S. MATERIALES'!L43/'S. MATERIALES'!L42-1</f>
        <v>-0.01908588649</v>
      </c>
      <c r="S42" s="1">
        <f>'S. MATERIALES'!N43/'S. MATERIALES'!N42-1</f>
        <v>-0.002898550725</v>
      </c>
      <c r="T42" s="1">
        <f>'S. MATERIALES'!P43/'S. MATERIALES'!P42-1</f>
        <v>-0.02791346825</v>
      </c>
      <c r="U42" s="1">
        <f>'S. MATERIALES'!R43/'S. MATERIALES'!R42-1</f>
        <v>0.007604562738</v>
      </c>
      <c r="V42" s="1">
        <f>'S. MATERIALES'!T43/'S. MATERIALES'!T42-1</f>
        <v>-0.06526315789</v>
      </c>
      <c r="W42" s="1">
        <f>SUMPRODUCT(M42:V42,'Ponderaciones e Índices.'!$A$8:$J$8)</f>
        <v>-0.0008223454965</v>
      </c>
      <c r="X42" s="1">
        <f>'S. ENERGÍA'!B43/'S. ENERGÍA'!B42-1</f>
        <v>0.0007804370447</v>
      </c>
      <c r="Y42" s="1">
        <f>'S. ENERGÍA'!D43/'S. ENERGÍA'!D42-1</f>
        <v>-0.004185409947</v>
      </c>
      <c r="Z42" s="1">
        <f>'S. ENERGÍA'!F43/'S. ENERGÍA'!F42-1</f>
        <v>0.0004869339393</v>
      </c>
      <c r="AA42" s="1">
        <f>'S. ENERGÍA'!H43/'S. ENERGÍA'!H42-1</f>
        <v>-0.007422914027</v>
      </c>
      <c r="AB42" s="1">
        <f>'S. ENERGÍA'!J43/'S. ENERGÍA'!J42-1</f>
        <v>-0.000452079566</v>
      </c>
      <c r="AC42" s="1">
        <f>'S. ENERGÍA'!L43/'S. ENERGÍA'!L42-1</f>
        <v>-0.006204963971</v>
      </c>
      <c r="AD42" s="1">
        <f>'S. ENERGÍA'!N43/'S. ENERGÍA'!N42-1</f>
        <v>-0.007222914072</v>
      </c>
      <c r="AE42" s="1">
        <f>'S. ENERGÍA'!P43/'S. ENERGÍA'!P42-1</f>
        <v>0.01089108911</v>
      </c>
      <c r="AF42" s="1">
        <f>'S. ENERGÍA'!R43/'S. ENERGÍA'!R42-1</f>
        <v>-0.001482579689</v>
      </c>
      <c r="AG42" s="1">
        <f>'S. ENERGÍA'!T43/'S. ENERGÍA'!T42-1</f>
        <v>-0.00163599182</v>
      </c>
      <c r="AH42" s="1">
        <f>SUMPRODUCT(X42:AG42,'Ponderaciones e Índices.'!$A$12:$J$12)</f>
        <v>-0.002313119248</v>
      </c>
    </row>
    <row r="43">
      <c r="A43" s="1">
        <f>S.FINANCIERO!A44</f>
        <v>42055</v>
      </c>
      <c r="B43" s="1">
        <f>S.FINANCIERO!B44/S.FINANCIERO!B43-1</f>
        <v>-0.01579697009</v>
      </c>
      <c r="C43" s="1">
        <f>S.FINANCIERO!D44/S.FINANCIERO!D43-1</f>
        <v>-0.008817046289</v>
      </c>
      <c r="D43" s="1">
        <f>S.FINANCIERO!F44/S.FINANCIERO!F43-1</f>
        <v>-0.00751783894</v>
      </c>
      <c r="E43" s="1">
        <f>S.FINANCIERO!H44/S.FINANCIERO!H43-1</f>
        <v>-0.001506931887</v>
      </c>
      <c r="F43" s="1">
        <f>S.FINANCIERO!J44/S.FINANCIERO!J43-1</f>
        <v>-0.01593071742</v>
      </c>
      <c r="G43" s="1">
        <f>S.FINANCIERO!L44/S.FINANCIERO!L43-1</f>
        <v>-0.00397572714</v>
      </c>
      <c r="H43" s="1">
        <f>S.FINANCIERO!N44/S.FINANCIERO!N43-1</f>
        <v>0.01083050794</v>
      </c>
      <c r="I43" s="1">
        <f>S.FINANCIERO!P44/S.FINANCIERO!P43-1</f>
        <v>0.002258355917</v>
      </c>
      <c r="J43" s="1">
        <f>S.FINANCIERO!R44/S.FINANCIERO!R43-1</f>
        <v>0.01194712761</v>
      </c>
      <c r="K43" s="1">
        <f>S.FINANCIERO!T44/S.FINANCIERO!T43-1</f>
        <v>-0.00362217888</v>
      </c>
      <c r="L43" s="1">
        <f>SUMPRODUCT(B43:K43, 'Ponderaciones e Índices.'!$A$4:$J$4)</f>
        <v>-0.004495388076</v>
      </c>
      <c r="M43" s="1">
        <f>'S. MATERIALES'!B44/'S. MATERIALES'!B43-1</f>
        <v>0.008733624454</v>
      </c>
      <c r="N43" s="3">
        <f>'S. MATERIALES'!D44/'S. MATERIALES'!D43-1</f>
        <v>-0.01295001295</v>
      </c>
      <c r="O43" s="1">
        <f>'S. MATERIALES'!F44/'S. MATERIALES'!F43-1</f>
        <v>-0.02529853338</v>
      </c>
      <c r="P43" s="1">
        <f>'S. MATERIALES'!H44/'S. MATERIALES'!H43-1</f>
        <v>-0.009587020649</v>
      </c>
      <c r="Q43" s="1">
        <f>'S. MATERIALES'!J44/'S. MATERIALES'!J43-1</f>
        <v>0.00635021432</v>
      </c>
      <c r="R43" s="1">
        <f>'S. MATERIALES'!L44/'S. MATERIALES'!L43-1</f>
        <v>-0.01228878648</v>
      </c>
      <c r="S43" s="1">
        <f>'S. MATERIALES'!N44/'S. MATERIALES'!N43-1</f>
        <v>-0.008720930233</v>
      </c>
      <c r="T43" s="1">
        <f>'S. MATERIALES'!P44/'S. MATERIALES'!P43-1</f>
        <v>0.004307250538</v>
      </c>
      <c r="U43" s="1">
        <f>'S. MATERIALES'!R44/'S. MATERIALES'!R43-1</f>
        <v>0.009433962264</v>
      </c>
      <c r="V43" s="1">
        <f>'S. MATERIALES'!T44/'S. MATERIALES'!T43-1</f>
        <v>-0.05780780781</v>
      </c>
      <c r="W43" s="1">
        <f>SUMPRODUCT(M43:V43,'Ponderaciones e Índices.'!$A$8:$J$8)</f>
        <v>-0.001077708791</v>
      </c>
      <c r="X43" s="1">
        <f>'S. ENERGÍA'!B44/'S. ENERGÍA'!B43-1</f>
        <v>-0.002859370938</v>
      </c>
      <c r="Y43" s="1">
        <f>'S. ENERGÍA'!D44/'S. ENERGÍA'!D43-1</f>
        <v>-0.03575480895</v>
      </c>
      <c r="Z43" s="1">
        <f>'S. ENERGÍA'!F44/'S. ENERGÍA'!F43-1</f>
        <v>0.0029201817</v>
      </c>
      <c r="AA43" s="1">
        <f>'S. ENERGÍA'!H44/'S. ENERGÍA'!H43-1</f>
        <v>-0.01068402381</v>
      </c>
      <c r="AB43" s="1">
        <f>'S. ENERGÍA'!J44/'S. ENERGÍA'!J43-1</f>
        <v>0.004975124378</v>
      </c>
      <c r="AC43" s="1">
        <f>'S. ENERGÍA'!L44/'S. ENERGÍA'!L43-1</f>
        <v>-0.02054380665</v>
      </c>
      <c r="AD43" s="1">
        <f>'S. ENERGÍA'!N44/'S. ENERGÍA'!N43-1</f>
        <v>-0.01179126944</v>
      </c>
      <c r="AE43" s="1">
        <f>'S. ENERGÍA'!P44/'S. ENERGÍA'!P43-1</f>
        <v>0.01860920666</v>
      </c>
      <c r="AF43" s="1">
        <f>'S. ENERGÍA'!R44/'S. ENERGÍA'!R43-1</f>
        <v>-0.008908685969</v>
      </c>
      <c r="AG43" s="1">
        <f>'S. ENERGÍA'!T44/'S. ENERGÍA'!T43-1</f>
        <v>-0.004096681688</v>
      </c>
      <c r="AH43" s="1">
        <f>SUMPRODUCT(X43:AG43,'Ponderaciones e Índices.'!$A$12:$J$12)</f>
        <v>-0.01457342545</v>
      </c>
    </row>
    <row r="44">
      <c r="A44" s="1">
        <f>S.FINANCIERO!A45</f>
        <v>42058</v>
      </c>
      <c r="B44" s="1">
        <f>S.FINANCIERO!B45/S.FINANCIERO!B44-1</f>
        <v>-0.01157742402</v>
      </c>
      <c r="C44" s="1">
        <f>S.FINANCIERO!D45/S.FINANCIERO!D44-1</f>
        <v>-0.007783543365</v>
      </c>
      <c r="D44" s="1">
        <f>S.FINANCIERO!F45/S.FINANCIERO!F44-1</f>
        <v>-0.006547695468</v>
      </c>
      <c r="E44" s="1">
        <f>S.FINANCIERO!H45/S.FINANCIERO!H44-1</f>
        <v>-0.005131300936</v>
      </c>
      <c r="F44" s="1">
        <f>S.FINANCIERO!J45/S.FINANCIERO!J44-1</f>
        <v>-0.01314645806</v>
      </c>
      <c r="G44" s="1">
        <f>S.FINANCIERO!L45/S.FINANCIERO!L44-1</f>
        <v>-0.01155462185</v>
      </c>
      <c r="H44" s="1">
        <f>S.FINANCIERO!N45/S.FINANCIERO!N44-1</f>
        <v>0.01760457418</v>
      </c>
      <c r="I44" s="1">
        <f>S.FINANCIERO!P45/S.FINANCIERO!P44-1</f>
        <v>-0.02073005858</v>
      </c>
      <c r="J44" s="1">
        <f>S.FINANCIERO!R45/S.FINANCIERO!R44-1</f>
        <v>-0.03391107762</v>
      </c>
      <c r="K44" s="1">
        <f>S.FINANCIERO!T45/S.FINANCIERO!T44-1</f>
        <v>-0.001677852349</v>
      </c>
      <c r="L44" s="1">
        <f>SUMPRODUCT(B44:K44, 'Ponderaciones e Índices.'!$A$4:$J$4)</f>
        <v>-0.009276014209</v>
      </c>
      <c r="M44" s="1">
        <f>'S. MATERIALES'!B45/'S. MATERIALES'!B44-1</f>
        <v>-0.01113172542</v>
      </c>
      <c r="N44" s="3">
        <f>'S. MATERIALES'!D45/'S. MATERIALES'!D44-1</f>
        <v>0.01705589084</v>
      </c>
      <c r="O44" s="1">
        <f>'S. MATERIALES'!F45/'S. MATERIALES'!F44-1</f>
        <v>0.03894644521</v>
      </c>
      <c r="P44" s="1">
        <f>'S. MATERIALES'!H45/'S. MATERIALES'!H44-1</f>
        <v>-0.007446016381</v>
      </c>
      <c r="Q44" s="1">
        <f>'S. MATERIALES'!J45/'S. MATERIALES'!J44-1</f>
        <v>0.02460955987</v>
      </c>
      <c r="R44" s="1">
        <f>'S. MATERIALES'!L45/'S. MATERIALES'!L44-1</f>
        <v>-0.03162260238</v>
      </c>
      <c r="S44" s="1">
        <f>'S. MATERIALES'!N45/'S. MATERIALES'!N44-1</f>
        <v>0.005865102639</v>
      </c>
      <c r="T44" s="1">
        <f>'S. MATERIALES'!P45/'S. MATERIALES'!P44-1</f>
        <v>0.00929235168</v>
      </c>
      <c r="U44" s="1">
        <f>'S. MATERIALES'!R45/'S. MATERIALES'!R44-1</f>
        <v>0.003738317757</v>
      </c>
      <c r="V44" s="1">
        <f>'S. MATERIALES'!T45/'S. MATERIALES'!T44-1</f>
        <v>-0.01115537849</v>
      </c>
      <c r="W44" s="1">
        <f>SUMPRODUCT(M44:V44,'Ponderaciones e Índices.'!$A$8:$J$8)</f>
        <v>-0.00166466681</v>
      </c>
      <c r="X44" s="1">
        <f>'S. ENERGÍA'!B45/'S. ENERGÍA'!B44-1</f>
        <v>0.008081334724</v>
      </c>
      <c r="Y44" s="1">
        <f>'S. ENERGÍA'!D45/'S. ENERGÍA'!D44-1</f>
        <v>0.01962864135</v>
      </c>
      <c r="Z44" s="1">
        <f>'S. ENERGÍA'!F45/'S. ENERGÍA'!F44-1</f>
        <v>-0.009867356842</v>
      </c>
      <c r="AA44" s="1">
        <f>'S. ENERGÍA'!H45/'S. ENERGÍA'!H44-1</f>
        <v>-0.007918773301</v>
      </c>
      <c r="AB44" s="1">
        <f>'S. ENERGÍA'!J45/'S. ENERGÍA'!J44-1</f>
        <v>-0.007650765077</v>
      </c>
      <c r="AC44" s="1">
        <f>'S. ENERGÍA'!L45/'S. ENERGÍA'!L44-1</f>
        <v>0.0102817191</v>
      </c>
      <c r="AD44" s="1">
        <f>'S. ENERGÍA'!N45/'S. ENERGÍA'!N44-1</f>
        <v>-0.001777100787</v>
      </c>
      <c r="AE44" s="1">
        <f>'S. ENERGÍA'!P45/'S. ENERGÍA'!P44-1</f>
        <v>-0.02980769231</v>
      </c>
      <c r="AF44" s="1">
        <f>'S. ENERGÍA'!R45/'S. ENERGÍA'!R44-1</f>
        <v>0.01573033708</v>
      </c>
      <c r="AG44" s="1">
        <f>'S. ENERGÍA'!T45/'S. ENERGÍA'!T44-1</f>
        <v>-0.01110654052</v>
      </c>
      <c r="AH44" s="1">
        <f>SUMPRODUCT(X44:AG44,'Ponderaciones e Índices.'!$A$12:$J$12)</f>
        <v>0.006811876284</v>
      </c>
    </row>
    <row r="45">
      <c r="A45" s="1">
        <f>S.FINANCIERO!A46</f>
        <v>42059</v>
      </c>
      <c r="B45" s="1">
        <f>S.FINANCIERO!B46/S.FINANCIERO!B45-1</f>
        <v>-0.002662052442</v>
      </c>
      <c r="C45" s="1">
        <f>S.FINANCIERO!D46/S.FINANCIERO!D45-1</f>
        <v>-0.005042958536</v>
      </c>
      <c r="D45" s="1">
        <f>S.FINANCIERO!F46/S.FINANCIERO!F45-1</f>
        <v>-0.01951408633</v>
      </c>
      <c r="E45" s="1">
        <f>S.FINANCIERO!H46/S.FINANCIERO!H45-1</f>
        <v>-0.01122572816</v>
      </c>
      <c r="F45" s="1">
        <f>S.FINANCIERO!J46/S.FINANCIERO!J45-1</f>
        <v>0.007376417483</v>
      </c>
      <c r="G45" s="1">
        <f>S.FINANCIERO!L46/S.FINANCIERO!L45-1</f>
        <v>-0.003188097768</v>
      </c>
      <c r="H45" s="1">
        <f>S.FINANCIERO!N46/S.FINANCIERO!N45-1</f>
        <v>-0.009802109517</v>
      </c>
      <c r="I45" s="1">
        <f>S.FINANCIERO!P46/S.FINANCIERO!P45-1</f>
        <v>0.01288541187</v>
      </c>
      <c r="J45" s="1">
        <f>S.FINANCIERO!R46/S.FINANCIERO!R45-1</f>
        <v>0.01456058242</v>
      </c>
      <c r="K45" s="1">
        <f>S.FINANCIERO!T46/S.FINANCIERO!T45-1</f>
        <v>0.002521008403</v>
      </c>
      <c r="L45" s="1">
        <f>SUMPRODUCT(B45:K45, 'Ponderaciones e Índices.'!$A$4:$J$4)</f>
        <v>-0.001518304006</v>
      </c>
      <c r="M45" s="1">
        <f>'S. MATERIALES'!B46/'S. MATERIALES'!B45-1</f>
        <v>-0.01688555347</v>
      </c>
      <c r="N45" s="3">
        <f>'S. MATERIALES'!D46/'S. MATERIALES'!D45-1</f>
        <v>-0.01496388029</v>
      </c>
      <c r="O45" s="1">
        <f>'S. MATERIALES'!F46/'S. MATERIALES'!F45-1</f>
        <v>-0.009998153375</v>
      </c>
      <c r="P45" s="1">
        <f>'S. MATERIALES'!H46/'S. MATERIALES'!H45-1</f>
        <v>-0.01012753188</v>
      </c>
      <c r="Q45" s="1">
        <f>'S. MATERIALES'!J46/'S. MATERIALES'!J45-1</f>
        <v>-0.01462663587</v>
      </c>
      <c r="R45" s="1">
        <f>'S. MATERIALES'!L46/'S. MATERIALES'!L45-1</f>
        <v>0.02837259101</v>
      </c>
      <c r="S45" s="1">
        <f>'S. MATERIALES'!N46/'S. MATERIALES'!N45-1</f>
        <v>-0.00583090379</v>
      </c>
      <c r="T45" s="1">
        <f>'S. MATERIALES'!P46/'S. MATERIALES'!P45-1</f>
        <v>0.08144475921</v>
      </c>
      <c r="U45" s="1">
        <f>'S. MATERIALES'!R46/'S. MATERIALES'!R45-1</f>
        <v>0.03165735568</v>
      </c>
      <c r="V45" s="1">
        <f>'S. MATERIALES'!T46/'S. MATERIALES'!T45-1</f>
        <v>-0.02256244964</v>
      </c>
      <c r="W45" s="1">
        <f>SUMPRODUCT(M45:V45,'Ponderaciones e Índices.'!$A$8:$J$8)</f>
        <v>0.01619770584</v>
      </c>
      <c r="X45" s="1">
        <f>'S. ENERGÍA'!B46/'S. ENERGÍA'!B45-1</f>
        <v>-0.008533747091</v>
      </c>
      <c r="Y45" s="1">
        <f>'S. ENERGÍA'!D46/'S. ENERGÍA'!D45-1</f>
        <v>0.004014867471</v>
      </c>
      <c r="Z45" s="1">
        <f>'S. ENERGÍA'!F46/'S. ENERGÍA'!F45-1</f>
        <v>-0.01372324784</v>
      </c>
      <c r="AA45" s="1">
        <f>'S. ENERGÍA'!H46/'S. ENERGÍA'!H45-1</f>
        <v>-0.003084852359</v>
      </c>
      <c r="AB45" s="1">
        <f>'S. ENERGÍA'!J46/'S. ENERGÍA'!J45-1</f>
        <v>0.001814058957</v>
      </c>
      <c r="AC45" s="1">
        <f>'S. ENERGÍA'!L46/'S. ENERGÍA'!L45-1</f>
        <v>0.001831874618</v>
      </c>
      <c r="AD45" s="1">
        <f>'S. ENERGÍA'!N46/'S. ENERGÍA'!N45-1</f>
        <v>0.01271617497</v>
      </c>
      <c r="AE45" s="1">
        <f>'S. ENERGÍA'!P46/'S. ENERGÍA'!P45-1</f>
        <v>-0.02254707631</v>
      </c>
      <c r="AF45" s="1">
        <f>'S. ENERGÍA'!R46/'S. ENERGÍA'!R45-1</f>
        <v>-0.005162241888</v>
      </c>
      <c r="AG45" s="1">
        <f>'S. ENERGÍA'!T46/'S. ENERGÍA'!T45-1</f>
        <v>-0.01331114809</v>
      </c>
      <c r="AH45" s="1">
        <f>SUMPRODUCT(X45:AG45,'Ponderaciones e Índices.'!$A$12:$J$12)</f>
        <v>-0.002118262031</v>
      </c>
    </row>
    <row r="46">
      <c r="A46" s="1">
        <f>S.FINANCIERO!A47</f>
        <v>42060</v>
      </c>
      <c r="B46" s="1">
        <f>S.FINANCIERO!B47/S.FINANCIERO!B46-1</f>
        <v>0.03830241559</v>
      </c>
      <c r="C46" s="1">
        <f>S.FINANCIERO!D47/S.FINANCIERO!D46-1</f>
        <v>0.01238971278</v>
      </c>
      <c r="D46" s="1">
        <f>S.FINANCIERO!F47/S.FINANCIERO!F46-1</f>
        <v>0.01502570186</v>
      </c>
      <c r="E46" s="1">
        <f>S.FINANCIERO!H47/S.FINANCIERO!H46-1</f>
        <v>0.01012580546</v>
      </c>
      <c r="F46" s="1">
        <f>S.FINANCIERO!J47/S.FINANCIERO!J46-1</f>
        <v>0.007868852459</v>
      </c>
      <c r="G46" s="1">
        <f>S.FINANCIERO!L47/S.FINANCIERO!L46-1</f>
        <v>0.03262260128</v>
      </c>
      <c r="H46" s="1">
        <f>S.FINANCIERO!N47/S.FINANCIERO!N46-1</f>
        <v>-0.001020401814</v>
      </c>
      <c r="I46" s="1">
        <f>S.FINANCIERO!P47/S.FINANCIERO!P46-1</f>
        <v>-0.01090413448</v>
      </c>
      <c r="J46" s="1">
        <f>S.FINANCIERO!R47/S.FINANCIERO!R46-1</f>
        <v>-0.006919528447</v>
      </c>
      <c r="K46" s="1">
        <f>S.FINANCIERO!T47/S.FINANCIERO!T46-1</f>
        <v>-0.0008382229673</v>
      </c>
      <c r="L46" s="1">
        <f>SUMPRODUCT(B46:K46, 'Ponderaciones e Índices.'!$A$4:$J$4)</f>
        <v>0.01033699647</v>
      </c>
      <c r="M46" s="1">
        <f>'S. MATERIALES'!B47/'S. MATERIALES'!B46-1</f>
        <v>0.01017811705</v>
      </c>
      <c r="N46" s="3">
        <f>'S. MATERIALES'!D47/'S. MATERIALES'!D46-1</f>
        <v>0.04557359874</v>
      </c>
      <c r="O46" s="1">
        <f>'S. MATERIALES'!F47/'S. MATERIALES'!F46-1</f>
        <v>-0.02776593477</v>
      </c>
      <c r="P46" s="1">
        <f>'S. MATERIALES'!H47/'S. MATERIALES'!H46-1</f>
        <v>0.006062902615</v>
      </c>
      <c r="Q46" s="1">
        <f>'S. MATERIALES'!J47/'S. MATERIALES'!J46-1</f>
        <v>0.0115625</v>
      </c>
      <c r="R46" s="1">
        <f>'S. MATERIALES'!L47/'S. MATERIALES'!L46-1</f>
        <v>0.005205622072</v>
      </c>
      <c r="S46" s="1">
        <f>'S. MATERIALES'!N47/'S. MATERIALES'!N46-1</f>
        <v>0.005865102639</v>
      </c>
      <c r="T46" s="1">
        <f>'S. MATERIALES'!P47/'S. MATERIALES'!P46-1</f>
        <v>-0.009823182711</v>
      </c>
      <c r="U46" s="1">
        <f>'S. MATERIALES'!R47/'S. MATERIALES'!R46-1</f>
        <v>-0.01444043321</v>
      </c>
      <c r="V46" s="1">
        <f>'S. MATERIALES'!T47/'S. MATERIALES'!T46-1</f>
        <v>0.01401483924</v>
      </c>
      <c r="W46" s="1">
        <f>SUMPRODUCT(M46:V46,'Ponderaciones e Índices.'!$A$8:$J$8)</f>
        <v>0.002233517241</v>
      </c>
      <c r="X46" s="1">
        <f>'S. ENERGÍA'!B47/'S. ENERGÍA'!B46-1</f>
        <v>0.001825769431</v>
      </c>
      <c r="Y46" s="1">
        <f>'S. ENERGÍA'!D47/'S. ENERGÍA'!D46-1</f>
        <v>0.001861795418</v>
      </c>
      <c r="Z46" s="1">
        <f>'S. ENERGÍA'!F47/'S. ENERGÍA'!F46-1</f>
        <v>-0.02004306775</v>
      </c>
      <c r="AA46" s="1">
        <f>'S. ENERGÍA'!H47/'S. ENERGÍA'!H46-1</f>
        <v>-0.008370257021</v>
      </c>
      <c r="AB46" s="1">
        <f>'S. ENERGÍA'!J47/'S. ENERGÍA'!J46-1</f>
        <v>0.004526935265</v>
      </c>
      <c r="AC46" s="1">
        <f>'S. ENERGÍA'!L47/'S. ENERGÍA'!L46-1</f>
        <v>-0.004672897196</v>
      </c>
      <c r="AD46" s="1">
        <f>'S. ENERGÍA'!N47/'S. ENERGÍA'!N46-1</f>
        <v>-0.01280763435</v>
      </c>
      <c r="AE46" s="1">
        <f>'S. ENERGÍA'!P47/'S. ENERGÍA'!P46-1</f>
        <v>0.01723700887</v>
      </c>
      <c r="AF46" s="1">
        <f>'S. ENERGÍA'!R47/'S. ENERGÍA'!R46-1</f>
        <v>0.01482579689</v>
      </c>
      <c r="AG46" s="1">
        <f>'S. ENERGÍA'!T47/'S. ENERGÍA'!T46-1</f>
        <v>0.02698145025</v>
      </c>
      <c r="AH46" s="1">
        <f>SUMPRODUCT(X46:AG46,'Ponderaciones e Índices.'!$A$12:$J$12)</f>
        <v>0.002554943757</v>
      </c>
    </row>
    <row r="47">
      <c r="A47" s="1">
        <f>S.FINANCIERO!A48</f>
        <v>42061</v>
      </c>
      <c r="B47" s="1">
        <f>S.FINANCIERO!B48/S.FINANCIERO!B47-1</f>
        <v>0.003470437018</v>
      </c>
      <c r="C47" s="1">
        <f>S.FINANCIERO!D48/S.FINANCIERO!D47-1</f>
        <v>0.007417022066</v>
      </c>
      <c r="D47" s="1">
        <f>S.FINANCIERO!F48/S.FINANCIERO!F47-1</f>
        <v>0.005194130632</v>
      </c>
      <c r="E47" s="1">
        <f>S.FINANCIERO!H48/S.FINANCIERO!H47-1</f>
        <v>0.01108748481</v>
      </c>
      <c r="F47" s="1">
        <f>S.FINANCIERO!J48/S.FINANCIERO!J47-1</f>
        <v>0.03263934071</v>
      </c>
      <c r="G47" s="1">
        <f>S.FINANCIERO!L48/S.FINANCIERO!L47-1</f>
        <v>-0.00454263886</v>
      </c>
      <c r="H47" s="1">
        <f>S.FINANCIERO!N48/S.FINANCIERO!N47-1</f>
        <v>-0.0005854618609</v>
      </c>
      <c r="I47" s="1">
        <f>S.FINANCIERO!P48/S.FINANCIERO!P47-1</f>
        <v>0.0004593477262</v>
      </c>
      <c r="J47" s="1">
        <f>S.FINANCIERO!R48/S.FINANCIERO!R47-1</f>
        <v>-0.01290322581</v>
      </c>
      <c r="K47" s="1">
        <f>S.FINANCIERO!T48/S.FINANCIERO!T47-1</f>
        <v>-0.004753914989</v>
      </c>
      <c r="L47" s="1">
        <f>SUMPRODUCT(B47:K47, 'Ponderaciones e Índices.'!$A$4:$J$4)</f>
        <v>0.006342704266</v>
      </c>
      <c r="M47" s="1">
        <f>'S. MATERIALES'!B48/'S. MATERIALES'!B47-1</f>
        <v>0.005667506297</v>
      </c>
      <c r="N47" s="3">
        <f>'S. MATERIALES'!D48/'S. MATERIALES'!D47-1</f>
        <v>0.008266533066</v>
      </c>
      <c r="O47" s="1">
        <f>'S. MATERIALES'!F48/'S. MATERIALES'!F47-1</f>
        <v>0.002576330647</v>
      </c>
      <c r="P47" s="1">
        <f>'S. MATERIALES'!H48/'S. MATERIALES'!H47-1</f>
        <v>0.01167608286</v>
      </c>
      <c r="Q47" s="1">
        <f>'S. MATERIALES'!J48/'S. MATERIALES'!J47-1</f>
        <v>0.02486870559</v>
      </c>
      <c r="R47" s="1">
        <f>'S. MATERIALES'!L48/'S. MATERIALES'!L47-1</f>
        <v>0.009839461419</v>
      </c>
      <c r="S47" s="1">
        <f>'S. MATERIALES'!N48/'S. MATERIALES'!N47-1</f>
        <v>0.01166180758</v>
      </c>
      <c r="T47" s="1">
        <f>'S. MATERIALES'!P48/'S. MATERIALES'!P47-1</f>
        <v>0.04431216931</v>
      </c>
      <c r="U47" s="1">
        <f>'S. MATERIALES'!R48/'S. MATERIALES'!R47-1</f>
        <v>-0.02014652015</v>
      </c>
      <c r="V47" s="1">
        <f>'S. MATERIALES'!T48/'S. MATERIALES'!T47-1</f>
        <v>-0.02276422764</v>
      </c>
      <c r="W47" s="1">
        <f>SUMPRODUCT(M47:V47,'Ponderaciones e Índices.'!$A$8:$J$8)</f>
        <v>0.007414778891</v>
      </c>
      <c r="X47" s="1">
        <f>'S. ENERGÍA'!B48/'S. ENERGÍA'!B47-1</f>
        <v>-0.005727675085</v>
      </c>
      <c r="Y47" s="1">
        <f>'S. ENERGÍA'!D48/'S. ENERGÍA'!D47-1</f>
        <v>-0.01807702666</v>
      </c>
      <c r="Z47" s="1">
        <f>'S. ENERGÍA'!F48/'S. ENERGÍA'!F47-1</f>
        <v>-0.02620013523</v>
      </c>
      <c r="AA47" s="1">
        <f>'S. ENERGÍA'!H48/'S. ENERGÍA'!H47-1</f>
        <v>-0.005872375058</v>
      </c>
      <c r="AB47" s="1">
        <f>'S. ENERGÍA'!J48/'S. ENERGÍA'!J47-1</f>
        <v>-0.01937809824</v>
      </c>
      <c r="AC47" s="1">
        <f>'S. ENERGÍA'!L48/'S. ENERGÍA'!L47-1</f>
        <v>-0.009593794652</v>
      </c>
      <c r="AD47" s="1">
        <f>'S. ENERGÍA'!N48/'S. ENERGÍA'!N47-1</f>
        <v>-0.01068430425</v>
      </c>
      <c r="AE47" s="1">
        <f>'S. ENERGÍA'!P48/'S. ENERGÍA'!P47-1</f>
        <v>-0.0326439073</v>
      </c>
      <c r="AF47" s="1">
        <f>'S. ENERGÍA'!R48/'S. ENERGÍA'!R47-1</f>
        <v>-0.01680058437</v>
      </c>
      <c r="AG47" s="1">
        <f>'S. ENERGÍA'!T48/'S. ENERGÍA'!T47-1</f>
        <v>-0.01888341544</v>
      </c>
      <c r="AH47" s="1">
        <f>SUMPRODUCT(X47:AG47,'Ponderaciones e Índices.'!$A$12:$J$12)</f>
        <v>-0.01554772349</v>
      </c>
    </row>
    <row r="48">
      <c r="A48" s="1">
        <f>S.FINANCIERO!A49</f>
        <v>42062</v>
      </c>
      <c r="B48" s="1">
        <f>S.FINANCIERO!B49/S.FINANCIERO!B48-1</f>
        <v>0.003074164212</v>
      </c>
      <c r="C48" s="1">
        <f>S.FINANCIERO!D49/S.FINANCIERO!D48-1</f>
        <v>0.008650837475</v>
      </c>
      <c r="D48" s="1">
        <f>S.FINANCIERO!F49/S.FINANCIERO!F48-1</f>
        <v>0.000645911381</v>
      </c>
      <c r="E48" s="1">
        <f>S.FINANCIERO!H49/S.FINANCIERO!H48-1</f>
        <v>0.00360522758</v>
      </c>
      <c r="F48" s="1">
        <f>S.FINANCIERO!J49/S.FINANCIERO!J48-1</f>
        <v>0.004620392733</v>
      </c>
      <c r="G48" s="1">
        <f>S.FINANCIERO!L49/S.FINANCIERO!L48-1</f>
        <v>-0.002074258453</v>
      </c>
      <c r="H48" s="1">
        <f>S.FINANCIERO!N49/S.FINANCIERO!N48-1</f>
        <v>-0.01035129594</v>
      </c>
      <c r="I48" s="1">
        <f>S.FINANCIERO!P49/S.FINANCIERO!P48-1</f>
        <v>-0.0004591368228</v>
      </c>
      <c r="J48" s="1">
        <f>S.FINANCIERO!R49/S.FINANCIERO!R48-1</f>
        <v>0.006535947712</v>
      </c>
      <c r="K48" s="1">
        <f>S.FINANCIERO!T49/S.FINANCIERO!T48-1</f>
        <v>-0.009272267491</v>
      </c>
      <c r="L48" s="1">
        <f>SUMPRODUCT(B48:K48, 'Ponderaciones e Índices.'!$A$4:$J$4)</f>
        <v>0.001779696404</v>
      </c>
      <c r="M48" s="1">
        <f>'S. MATERIALES'!B49/'S. MATERIALES'!B48-1</f>
        <v>0.01815904822</v>
      </c>
      <c r="N48" s="3">
        <f>'S. MATERIALES'!D49/'S. MATERIALES'!D48-1</f>
        <v>-0.00198757764</v>
      </c>
      <c r="O48" s="1">
        <f>'S. MATERIALES'!F49/'S. MATERIALES'!F48-1</f>
        <v>0.02331875342</v>
      </c>
      <c r="P48" s="1">
        <f>'S. MATERIALES'!H49/'S. MATERIALES'!H48-1</f>
        <v>0.005212211467</v>
      </c>
      <c r="Q48" s="1">
        <f>'S. MATERIALES'!J49/'S. MATERIALES'!J48-1</f>
        <v>-0.005877920121</v>
      </c>
      <c r="R48" s="1">
        <f>'S. MATERIALES'!L49/'S. MATERIALES'!L48-1</f>
        <v>0.02974358974</v>
      </c>
      <c r="S48" s="1">
        <f>'S. MATERIALES'!N49/'S. MATERIALES'!N48-1</f>
        <v>0.0144092219</v>
      </c>
      <c r="T48" s="1">
        <f>'S. MATERIALES'!P49/'S. MATERIALES'!P48-1</f>
        <v>0.003799873338</v>
      </c>
      <c r="U48" s="1">
        <f>'S. MATERIALES'!R49/'S. MATERIALES'!R48-1</f>
        <v>0.01869158879</v>
      </c>
      <c r="V48" s="1">
        <f>'S. MATERIALES'!T49/'S. MATERIALES'!T48-1</f>
        <v>0.003327787022</v>
      </c>
      <c r="W48" s="1">
        <f>SUMPRODUCT(M48:V48,'Ponderaciones e Índices.'!$A$8:$J$8)</f>
        <v>0.01402869885</v>
      </c>
      <c r="X48" s="1">
        <f>'S. ENERGÍA'!B49/'S. ENERGÍA'!B48-1</f>
        <v>-0.017282011</v>
      </c>
      <c r="Y48" s="1">
        <f>'S. ENERGÍA'!D49/'S. ENERGÍA'!D48-1</f>
        <v>-0.01569991333</v>
      </c>
      <c r="Z48" s="1">
        <f>'S. ENERGÍA'!F49/'S. ENERGÍA'!F48-1</f>
        <v>0.009026210727</v>
      </c>
      <c r="AA48" s="1">
        <f>'S. ENERGÍA'!H49/'S. ENERGÍA'!H48-1</f>
        <v>0.01144531559</v>
      </c>
      <c r="AB48" s="1">
        <f>'S. ENERGÍA'!J49/'S. ENERGÍA'!J48-1</f>
        <v>-0.008731617647</v>
      </c>
      <c r="AC48" s="1">
        <f>'S. ENERGÍA'!L49/'S. ENERGÍA'!L48-1</f>
        <v>-0.005770816158</v>
      </c>
      <c r="AD48" s="1">
        <f>'S. ENERGÍA'!N49/'S. ENERGÍA'!N48-1</f>
        <v>0.02802777064</v>
      </c>
      <c r="AE48" s="1">
        <f>'S. ENERGÍA'!P49/'S. ENERGÍA'!P48-1</f>
        <v>0.001030396703</v>
      </c>
      <c r="AF48" s="1">
        <f>'S. ENERGÍA'!R49/'S. ENERGÍA'!R48-1</f>
        <v>0.002971768202</v>
      </c>
      <c r="AG48" s="1">
        <f>'S. ENERGÍA'!T49/'S. ENERGÍA'!T48-1</f>
        <v>0.01046025105</v>
      </c>
      <c r="AH48" s="1">
        <f>SUMPRODUCT(X48:AG48,'Ponderaciones e Índices.'!$A$12:$J$12)</f>
        <v>-0.005731388074</v>
      </c>
    </row>
    <row r="49">
      <c r="A49" s="1">
        <f>S.FINANCIERO!A50</f>
        <v>42065</v>
      </c>
      <c r="B49" s="1">
        <f>S.FINANCIERO!B50/S.FINANCIERO!B49-1</f>
        <v>-0.001149278508</v>
      </c>
      <c r="C49" s="1">
        <f>S.FINANCIERO!D50/S.FINANCIERO!D49-1</f>
        <v>-0.003467153285</v>
      </c>
      <c r="D49" s="1">
        <f>S.FINANCIERO!F50/S.FINANCIERO!F49-1</f>
        <v>-0.004002065582</v>
      </c>
      <c r="E49" s="1">
        <f>S.FINANCIERO!H50/S.FINANCIERO!H49-1</f>
        <v>0.001796138303</v>
      </c>
      <c r="F49" s="1">
        <f>S.FINANCIERO!J50/S.FINANCIERO!J49-1</f>
        <v>-0.00177694157</v>
      </c>
      <c r="G49" s="1">
        <f>S.FINANCIERO!L50/S.FINANCIERO!L49-1</f>
        <v>0.006027852837</v>
      </c>
      <c r="H49" s="1">
        <f>S.FINANCIERO!N50/S.FINANCIERO!N49-1</f>
        <v>0.01901109558</v>
      </c>
      <c r="I49" s="1">
        <f>S.FINANCIERO!P50/S.FINANCIERO!P49-1</f>
        <v>0.004134129536</v>
      </c>
      <c r="J49" s="1">
        <f>S.FINANCIERO!R50/S.FINANCIERO!R49-1</f>
        <v>0.005714285714</v>
      </c>
      <c r="K49" s="1">
        <f>S.FINANCIERO!T50/S.FINANCIERO!T49-1</f>
        <v>0.008508224617</v>
      </c>
      <c r="L49" s="1">
        <f>SUMPRODUCT(B49:K49, 'Ponderaciones e Índices.'!$A$4:$J$4)</f>
        <v>0.002402703097</v>
      </c>
      <c r="M49" s="1">
        <f>'S. MATERIALES'!B50/'S. MATERIALES'!B49-1</f>
        <v>-0.0159901599</v>
      </c>
      <c r="N49" s="3">
        <f>'S. MATERIALES'!D50/'S. MATERIALES'!D49-1</f>
        <v>-0.0009957679861</v>
      </c>
      <c r="O49" s="1">
        <f>'S. MATERIALES'!F50/'S. MATERIALES'!F49-1</f>
        <v>0.005075735314</v>
      </c>
      <c r="P49" s="1">
        <f>'S. MATERIALES'!H50/'S. MATERIALES'!H49-1</f>
        <v>-0.01481481481</v>
      </c>
      <c r="Q49" s="1">
        <f>'S. MATERIALES'!J50/'S. MATERIALES'!J49-1</f>
        <v>-0.004699818072</v>
      </c>
      <c r="R49" s="1">
        <f>'S. MATERIALES'!L50/'S. MATERIALES'!L49-1</f>
        <v>-0.006474103586</v>
      </c>
      <c r="S49" s="1">
        <f>'S. MATERIALES'!N50/'S. MATERIALES'!N49-1</f>
        <v>-0.005681818182</v>
      </c>
      <c r="T49" s="1">
        <f>'S. MATERIALES'!P50/'S. MATERIALES'!P49-1</f>
        <v>-0.005678233438</v>
      </c>
      <c r="U49" s="1">
        <f>'S. MATERIALES'!R50/'S. MATERIALES'!R49-1</f>
        <v>-0.009174311927</v>
      </c>
      <c r="V49" s="1">
        <f>'S. MATERIALES'!T50/'S. MATERIALES'!T49-1</f>
        <v>0.007462686567</v>
      </c>
      <c r="W49" s="1">
        <f>SUMPRODUCT(M49:V49,'Ponderaciones e Índices.'!$A$8:$J$8)</f>
        <v>-0.008367764053</v>
      </c>
      <c r="X49" s="1">
        <f>'S. ENERGÍA'!B50/'S. ENERGÍA'!B49-1</f>
        <v>-0.01492139622</v>
      </c>
      <c r="Y49" s="1">
        <f>'S. ENERGÍA'!D50/'S. ENERGÍA'!D49-1</f>
        <v>0.0140275982</v>
      </c>
      <c r="Z49" s="1">
        <f>'S. ENERGÍA'!F50/'S. ENERGÍA'!F49-1</f>
        <v>0.0005160846379</v>
      </c>
      <c r="AA49" s="1">
        <f>'S. ENERGÍA'!H50/'S. ENERGÍA'!H49-1</f>
        <v>0.007847733534</v>
      </c>
      <c r="AB49" s="1">
        <f>'S. ENERGÍA'!J50/'S. ENERGÍA'!J49-1</f>
        <v>-0.007881316643</v>
      </c>
      <c r="AC49" s="1">
        <f>'S. ENERGÍA'!L50/'S. ENERGÍA'!L49-1</f>
        <v>-0.003109452736</v>
      </c>
      <c r="AD49" s="1">
        <f>'S. ENERGÍA'!N50/'S. ENERGÍA'!N49-1</f>
        <v>0.04302151076</v>
      </c>
      <c r="AE49" s="1">
        <f>'S. ENERGÍA'!P50/'S. ENERGÍA'!P49-1</f>
        <v>0.003860010293</v>
      </c>
      <c r="AF49" s="1">
        <f>'S. ENERGÍA'!R50/'S. ENERGÍA'!R49-1</f>
        <v>-0.01925925926</v>
      </c>
      <c r="AG49" s="1">
        <f>'S. ENERGÍA'!T50/'S. ENERGÍA'!T49-1</f>
        <v>0.0149068323</v>
      </c>
      <c r="AH49" s="1">
        <f>SUMPRODUCT(X49:AG49,'Ponderaciones e Índices.'!$A$12:$J$12)</f>
        <v>0.002538505972</v>
      </c>
    </row>
    <row r="50">
      <c r="A50" s="1">
        <f>S.FINANCIERO!A51</f>
        <v>42066</v>
      </c>
      <c r="B50" s="1">
        <f>S.FINANCIERO!B51/S.FINANCIERO!B50-1</f>
        <v>-0.01240092048</v>
      </c>
      <c r="C50" s="1">
        <f>S.FINANCIERO!D51/S.FINANCIERO!D50-1</f>
        <v>-0.007690899103</v>
      </c>
      <c r="D50" s="1">
        <f>S.FINANCIERO!F51/S.FINANCIERO!F50-1</f>
        <v>-0.01218405703</v>
      </c>
      <c r="E50" s="1">
        <f>S.FINANCIERO!H51/S.FINANCIERO!H50-1</f>
        <v>-0.01673390109</v>
      </c>
      <c r="F50" s="1">
        <f>S.FINANCIERO!J51/S.FINANCIERO!J50-1</f>
        <v>-0.008691099476</v>
      </c>
      <c r="G50" s="1">
        <f>S.FINANCIERO!L51/S.FINANCIERO!L50-1</f>
        <v>-0.01239669421</v>
      </c>
      <c r="H50" s="1">
        <f>S.FINANCIERO!N51/S.FINANCIERO!N50-1</f>
        <v>-0.02169681315</v>
      </c>
      <c r="I50" s="1">
        <f>S.FINANCIERO!P51/S.FINANCIERO!P50-1</f>
        <v>-0.01967063129</v>
      </c>
      <c r="J50" s="1">
        <f>S.FINANCIERO!R51/S.FINANCIERO!R50-1</f>
        <v>-0.008780991736</v>
      </c>
      <c r="K50" s="1">
        <f>S.FINANCIERO!T51/S.FINANCIERO!T50-1</f>
        <v>-0.007874015748</v>
      </c>
      <c r="L50" s="1">
        <f>SUMPRODUCT(B50:K50, 'Ponderaciones e Índices.'!$A$4:$J$4)</f>
        <v>-0.01336471641</v>
      </c>
      <c r="M50" s="1">
        <f>'S. MATERIALES'!B51/'S. MATERIALES'!B50-1</f>
        <v>-0.025</v>
      </c>
      <c r="N50" s="3">
        <f>'S. MATERIALES'!D51/'S. MATERIALES'!D50-1</f>
        <v>-0.01520059806</v>
      </c>
      <c r="O50" s="1">
        <f>'S. MATERIALES'!F51/'S. MATERIALES'!F50-1</f>
        <v>-0.02772240385</v>
      </c>
      <c r="P50" s="1">
        <f>'S. MATERIALES'!H51/'S. MATERIALES'!H50-1</f>
        <v>-0.06090225564</v>
      </c>
      <c r="Q50" s="1">
        <f>'S. MATERIALES'!J51/'S. MATERIALES'!J50-1</f>
        <v>-0.01614623001</v>
      </c>
      <c r="R50" s="1">
        <f>'S. MATERIALES'!L51/'S. MATERIALES'!L50-1</f>
        <v>-0.02105263158</v>
      </c>
      <c r="S50" s="1">
        <f>'S. MATERIALES'!N51/'S. MATERIALES'!N50-1</f>
        <v>-0.01714285714</v>
      </c>
      <c r="T50" s="1">
        <f>'S. MATERIALES'!P51/'S. MATERIALES'!P50-1</f>
        <v>-0.01840101523</v>
      </c>
      <c r="U50" s="1">
        <f>'S. MATERIALES'!R51/'S. MATERIALES'!R50-1</f>
        <v>-0.04074074074</v>
      </c>
      <c r="V50" s="1">
        <f>'S. MATERIALES'!T51/'S. MATERIALES'!T50-1</f>
        <v>-0.02962962963</v>
      </c>
      <c r="W50" s="1">
        <f>SUMPRODUCT(M50:V50,'Ponderaciones e Índices.'!$A$8:$J$8)</f>
        <v>-0.02750654043</v>
      </c>
      <c r="X50" s="1">
        <f>'S. ENERGÍA'!B51/'S. ENERGÍA'!B50-1</f>
        <v>0.01731133351</v>
      </c>
      <c r="Y50" s="1">
        <f>'S. ENERGÍA'!D51/'S. ENERGÍA'!D50-1</f>
        <v>0.001082720982</v>
      </c>
      <c r="Z50" s="1">
        <f>'S. ENERGÍA'!F51/'S. ENERGÍA'!F50-1</f>
        <v>-0.003438789546</v>
      </c>
      <c r="AA50" s="1">
        <f>'S. ENERGÍA'!H51/'S. ENERGÍA'!H50-1</f>
        <v>-0.001810981986</v>
      </c>
      <c r="AB50" s="1">
        <f>'S. ENERGÍA'!J51/'S. ENERGÍA'!J50-1</f>
        <v>0.01962616822</v>
      </c>
      <c r="AC50" s="1">
        <f>'S. ENERGÍA'!L51/'S. ENERGÍA'!L50-1</f>
        <v>0.01039717197</v>
      </c>
      <c r="AD50" s="1">
        <f>'S. ENERGÍA'!N51/'S. ENERGÍA'!N50-1</f>
        <v>-0.002158273381</v>
      </c>
      <c r="AE50" s="1">
        <f>'S. ENERGÍA'!P51/'S. ENERGÍA'!P50-1</f>
        <v>-0.001794411689</v>
      </c>
      <c r="AF50" s="1">
        <f>'S. ENERGÍA'!R51/'S. ENERGÍA'!R50-1</f>
        <v>0.05740181269</v>
      </c>
      <c r="AG50" s="1">
        <f>'S. ENERGÍA'!T51/'S. ENERGÍA'!T50-1</f>
        <v>-0.005303957568</v>
      </c>
      <c r="AH50" s="1">
        <f>SUMPRODUCT(X50:AG50,'Ponderaciones e Índices.'!$A$12:$J$12)</f>
        <v>0.01142006094</v>
      </c>
    </row>
    <row r="51">
      <c r="A51" s="1">
        <f>S.FINANCIERO!A52</f>
        <v>42067</v>
      </c>
      <c r="B51" s="1">
        <f>S.FINANCIERO!B52/S.FINANCIERO!B51-1</f>
        <v>-0.002718446602</v>
      </c>
      <c r="C51" s="1">
        <f>S.FINANCIERO!D52/S.FINANCIERO!D51-1</f>
        <v>-0.0005536076767</v>
      </c>
      <c r="D51" s="1">
        <f>S.FINANCIERO!F52/S.FINANCIERO!F51-1</f>
        <v>0.0007872982548</v>
      </c>
      <c r="E51" s="1">
        <f>S.FINANCIERO!H52/S.FINANCIERO!H51-1</f>
        <v>-0.009724965811</v>
      </c>
      <c r="F51" s="1">
        <f>S.FINANCIERO!J52/S.FINANCIERO!J51-1</f>
        <v>-0.00306327242</v>
      </c>
      <c r="G51" s="1">
        <f>S.FINANCIERO!L52/S.FINANCIERO!L51-1</f>
        <v>-0.005230125523</v>
      </c>
      <c r="H51" s="1">
        <f>S.FINANCIERO!N52/S.FINANCIERO!N51-1</f>
        <v>0.006803107826</v>
      </c>
      <c r="I51" s="1">
        <f>S.FINANCIERO!P52/S.FINANCIERO!P51-1</f>
        <v>-0.003266448903</v>
      </c>
      <c r="J51" s="1">
        <f>S.FINANCIERO!R52/S.FINANCIERO!R51-1</f>
        <v>0.007034914018</v>
      </c>
      <c r="K51" s="1">
        <f>S.FINANCIERO!T52/S.FINANCIERO!T51-1</f>
        <v>-0.01020408163</v>
      </c>
      <c r="L51" s="1">
        <f>SUMPRODUCT(B51:K51, 'Ponderaciones e Índices.'!$A$4:$J$4)</f>
        <v>-0.00191928761</v>
      </c>
      <c r="M51" s="1">
        <f>'S. MATERIALES'!B52/'S. MATERIALES'!B51-1</f>
        <v>-0.03269230769</v>
      </c>
      <c r="N51" s="3">
        <f>'S. MATERIALES'!D52/'S. MATERIALES'!D51-1</f>
        <v>-0.03314777328</v>
      </c>
      <c r="O51" s="1">
        <f>'S. MATERIALES'!F52/'S. MATERIALES'!F51-1</f>
        <v>0.03110989612</v>
      </c>
      <c r="P51" s="1">
        <f>'S. MATERIALES'!H52/'S. MATERIALES'!H51-1</f>
        <v>-0.01120896717</v>
      </c>
      <c r="Q51" s="1">
        <f>'S. MATERIALES'!J52/'S. MATERIALES'!J51-1</f>
        <v>-0.01857872736</v>
      </c>
      <c r="R51" s="1">
        <f>'S. MATERIALES'!L52/'S. MATERIALES'!L51-1</f>
        <v>-0.044546851</v>
      </c>
      <c r="S51" s="1">
        <f>'S. MATERIALES'!N52/'S. MATERIALES'!N51-1</f>
        <v>-0.02034883721</v>
      </c>
      <c r="T51" s="1">
        <f>'S. MATERIALES'!P52/'S. MATERIALES'!P51-1</f>
        <v>-0.007756948933</v>
      </c>
      <c r="U51" s="1">
        <f>'S. MATERIALES'!R52/'S. MATERIALES'!R51-1</f>
        <v>-0.001930501931</v>
      </c>
      <c r="V51" s="1">
        <f>'S. MATERIALES'!T52/'S. MATERIALES'!T51-1</f>
        <v>-0.005937234945</v>
      </c>
      <c r="W51" s="1">
        <f>SUMPRODUCT(M51:V51,'Ponderaciones e Índices.'!$A$8:$J$8)</f>
        <v>-0.01915035053</v>
      </c>
      <c r="X51" s="1">
        <f>'S. ENERGÍA'!B52/'S. ENERGÍA'!B51-1</f>
        <v>-0.00584950811</v>
      </c>
      <c r="Y51" s="1">
        <f>'S. ENERGÍA'!D52/'S. ENERGÍA'!D51-1</f>
        <v>-0.003519154964</v>
      </c>
      <c r="Z51" s="1">
        <f>'S. ENERGÍA'!F52/'S. ENERGÍA'!F51-1</f>
        <v>-0.008109040718</v>
      </c>
      <c r="AA51" s="1">
        <f>'S. ENERGÍA'!H52/'S. ENERGÍA'!H51-1</f>
        <v>0.002357950415</v>
      </c>
      <c r="AB51" s="1">
        <f>'S. ENERGÍA'!J52/'S. ENERGÍA'!J51-1</f>
        <v>0.01924839597</v>
      </c>
      <c r="AC51" s="1">
        <f>'S. ENERGÍA'!L52/'S. ENERGÍA'!L51-1</f>
        <v>-0.01296563079</v>
      </c>
      <c r="AD51" s="1">
        <f>'S. ENERGÍA'!N52/'S. ENERGÍA'!N51-1</f>
        <v>-0.006008171113</v>
      </c>
      <c r="AE51" s="1">
        <f>'S. ENERGÍA'!P52/'S. ENERGÍA'!P51-1</f>
        <v>0.01001540832</v>
      </c>
      <c r="AF51" s="1">
        <f>'S. ENERGÍA'!R52/'S. ENERGÍA'!R51-1</f>
        <v>0.007857142857</v>
      </c>
      <c r="AG51" s="1">
        <f>'S. ENERGÍA'!T52/'S. ENERGÍA'!T51-1</f>
        <v>-0.009023789992</v>
      </c>
      <c r="AH51" s="1">
        <f>SUMPRODUCT(X51:AG51,'Ponderaciones e Índices.'!$A$12:$J$12)</f>
        <v>-0.000530058857</v>
      </c>
    </row>
    <row r="52">
      <c r="A52" s="1">
        <f>S.FINANCIERO!A53</f>
        <v>42068</v>
      </c>
      <c r="B52" s="1">
        <f>S.FINANCIERO!B53/S.FINANCIERO!B52-1</f>
        <v>0.0007788161994</v>
      </c>
      <c r="C52" s="1">
        <f>S.FINANCIERO!D53/S.FINANCIERO!D52-1</f>
        <v>-0.0007385524372</v>
      </c>
      <c r="D52" s="1">
        <f>S.FINANCIERO!F53/S.FINANCIERO!F52-1</f>
        <v>0.002491149862</v>
      </c>
      <c r="E52" s="1">
        <f>S.FINANCIERO!H53/S.FINANCIERO!H52-1</f>
        <v>0.0001534448366</v>
      </c>
      <c r="F52" s="1">
        <f>S.FINANCIERO!J53/S.FINANCIERO!J52-1</f>
        <v>-0.005615596525</v>
      </c>
      <c r="G52" s="1">
        <f>S.FINANCIERO!L53/S.FINANCIERO!L52-1</f>
        <v>0.0004206098843</v>
      </c>
      <c r="H52" s="1">
        <f>S.FINANCIERO!N53/S.FINANCIERO!N52-1</f>
        <v>0.007635503523</v>
      </c>
      <c r="I52" s="1">
        <f>S.FINANCIERO!P53/S.FINANCIERO!P52-1</f>
        <v>-0.004213483146</v>
      </c>
      <c r="J52" s="1">
        <f>S.FINANCIERO!R53/S.FINANCIERO!R52-1</f>
        <v>0.01552393273</v>
      </c>
      <c r="K52" s="1">
        <f>S.FINANCIERO!T53/S.FINANCIERO!T52-1</f>
        <v>-0.002863688431</v>
      </c>
      <c r="L52" s="1">
        <f>SUMPRODUCT(B52:K52, 'Ponderaciones e Índices.'!$A$4:$J$4)</f>
        <v>0.000369919738</v>
      </c>
      <c r="M52" s="1">
        <f>'S. MATERIALES'!B53/'S. MATERIALES'!B52-1</f>
        <v>0.009277667329</v>
      </c>
      <c r="N52" s="3">
        <f>'S. MATERIALES'!D53/'S. MATERIALES'!D52-1</f>
        <v>0.02512431301</v>
      </c>
      <c r="O52" s="1">
        <f>'S. MATERIALES'!F53/'S. MATERIALES'!F52-1</f>
        <v>-0.005037382682</v>
      </c>
      <c r="P52" s="1">
        <f>'S. MATERIALES'!H53/'S. MATERIALES'!H52-1</f>
        <v>-0.009311740891</v>
      </c>
      <c r="Q52" s="1">
        <f>'S. MATERIALES'!J53/'S. MATERIALES'!J52-1</f>
        <v>0.007256665089</v>
      </c>
      <c r="R52" s="1">
        <f>'S. MATERIALES'!L53/'S. MATERIALES'!L52-1</f>
        <v>0.006430868167</v>
      </c>
      <c r="S52" s="1">
        <f>'S. MATERIALES'!N53/'S. MATERIALES'!N52-1</f>
        <v>0.02077151335</v>
      </c>
      <c r="T52" s="1">
        <f>'S. MATERIALES'!P53/'S. MATERIALES'!P52-1</f>
        <v>0.001302931596</v>
      </c>
      <c r="U52" s="1">
        <f>'S. MATERIALES'!R53/'S. MATERIALES'!R52-1</f>
        <v>0.01160541586</v>
      </c>
      <c r="V52" s="1">
        <f>'S. MATERIALES'!T53/'S. MATERIALES'!T52-1</f>
        <v>0.007679180887</v>
      </c>
      <c r="W52" s="1">
        <f>SUMPRODUCT(M52:V52,'Ponderaciones e Índices.'!$A$8:$J$8)</f>
        <v>0.00970291994</v>
      </c>
      <c r="X52" s="1">
        <f>'S. ENERGÍA'!B53/'S. ENERGÍA'!B52-1</f>
        <v>-0.007488633324</v>
      </c>
      <c r="Y52" s="1">
        <f>'S. ENERGÍA'!D53/'S. ENERGÍA'!D52-1</f>
        <v>0.0505716096</v>
      </c>
      <c r="Z52" s="1">
        <f>'S. ENERGÍA'!F53/'S. ENERGÍA'!F52-1</f>
        <v>0.01008871108</v>
      </c>
      <c r="AA52" s="1">
        <f>'S. ENERGÍA'!H53/'S. ENERGÍA'!H52-1</f>
        <v>0.006516793658</v>
      </c>
      <c r="AB52" s="1">
        <f>'S. ENERGÍA'!J53/'S. ENERGÍA'!J52-1</f>
        <v>-0.001798561151</v>
      </c>
      <c r="AC52" s="1">
        <f>'S. ENERGÍA'!L53/'S. ENERGÍA'!L52-1</f>
        <v>-0.01125938282</v>
      </c>
      <c r="AD52" s="1">
        <f>'S. ENERGÍA'!N53/'S. ENERGÍA'!N52-1</f>
        <v>-0.01088007737</v>
      </c>
      <c r="AE52" s="1">
        <f>'S. ENERGÍA'!P53/'S. ENERGÍA'!P52-1</f>
        <v>-0.02390033054</v>
      </c>
      <c r="AF52" s="1">
        <f>'S. ENERGÍA'!R53/'S. ENERGÍA'!R52-1</f>
        <v>0.009213323884</v>
      </c>
      <c r="AG52" s="1">
        <f>'S. ENERGÍA'!T53/'S. ENERGÍA'!T52-1</f>
        <v>-0.01490066225</v>
      </c>
      <c r="AH52" s="1">
        <f>SUMPRODUCT(X52:AG52,'Ponderaciones e Índices.'!$A$12:$J$12)</f>
        <v>0.01558723158</v>
      </c>
    </row>
    <row r="53">
      <c r="A53" s="1">
        <f>S.FINANCIERO!A54</f>
        <v>42069</v>
      </c>
      <c r="B53" s="1">
        <f>S.FINANCIERO!B54/S.FINANCIERO!B53-1</f>
        <v>0.0002594033722</v>
      </c>
      <c r="C53" s="1">
        <f>S.FINANCIERO!D54/S.FINANCIERO!D53-1</f>
        <v>0.00332594235</v>
      </c>
      <c r="D53" s="1">
        <f>S.FINANCIERO!F54/S.FINANCIERO!F53-1</f>
        <v>-0.005231493591</v>
      </c>
      <c r="E53" s="1">
        <f>S.FINANCIERO!H54/S.FINANCIERO!H53-1</f>
        <v>-0.008438171218</v>
      </c>
      <c r="F53" s="1">
        <f>S.FINANCIERO!J54/S.FINANCIERO!J53-1</f>
        <v>0.006286627597</v>
      </c>
      <c r="G53" s="1">
        <f>S.FINANCIERO!L54/S.FINANCIERO!L53-1</f>
        <v>-0.001681732184</v>
      </c>
      <c r="H53" s="1">
        <f>S.FINANCIERO!N54/S.FINANCIERO!N53-1</f>
        <v>-0.003791935444</v>
      </c>
      <c r="I53" s="1">
        <f>S.FINANCIERO!P54/S.FINANCIERO!P53-1</f>
        <v>0.02162670428</v>
      </c>
      <c r="J53" s="1">
        <f>S.FINANCIERO!R54/S.FINANCIERO!R53-1</f>
        <v>0.0101910828</v>
      </c>
      <c r="K53" s="1">
        <f>S.FINANCIERO!T54/S.FINANCIERO!T53-1</f>
        <v>0.007754164273</v>
      </c>
      <c r="L53" s="1">
        <f>SUMPRODUCT(B53:K53, 'Ponderaciones e Índices.'!$A$4:$J$4)</f>
        <v>0.003402601287</v>
      </c>
      <c r="M53" s="1">
        <f>'S. MATERIALES'!B54/'S. MATERIALES'!B53-1</f>
        <v>-0.06369008536</v>
      </c>
      <c r="N53" s="3">
        <f>'S. MATERIALES'!D54/'S. MATERIALES'!D53-1</f>
        <v>-0.07761041613</v>
      </c>
      <c r="O53" s="1">
        <f>'S. MATERIALES'!F54/'S. MATERIALES'!F53-1</f>
        <v>-0.01766680878</v>
      </c>
      <c r="P53" s="1">
        <f>'S. MATERIALES'!H54/'S. MATERIALES'!H53-1</f>
        <v>-0.0310584389</v>
      </c>
      <c r="Q53" s="1">
        <f>'S. MATERIALES'!J54/'S. MATERIALES'!J53-1</f>
        <v>-0.03398590446</v>
      </c>
      <c r="R53" s="1">
        <f>'S. MATERIALES'!L54/'S. MATERIALES'!L53-1</f>
        <v>-0.03514376997</v>
      </c>
      <c r="S53" s="1">
        <f>'S. MATERIALES'!N54/'S. MATERIALES'!N53-1</f>
        <v>-0.08430232558</v>
      </c>
      <c r="T53" s="1">
        <f>'S. MATERIALES'!P54/'S. MATERIALES'!P53-1</f>
        <v>-0.02081977879</v>
      </c>
      <c r="U53" s="1">
        <f>'S. MATERIALES'!R54/'S. MATERIALES'!R53-1</f>
        <v>-0.03059273423</v>
      </c>
      <c r="V53" s="1">
        <f>'S. MATERIALES'!T54/'S. MATERIALES'!T53-1</f>
        <v>-0.02963590178</v>
      </c>
      <c r="W53" s="1">
        <f>SUMPRODUCT(M53:V53,'Ponderaciones e Índices.'!$A$8:$J$8)</f>
        <v>-0.04683637278</v>
      </c>
      <c r="X53" s="1">
        <f>'S. ENERGÍA'!B54/'S. ENERGÍA'!B53-1</f>
        <v>-0.005389382916</v>
      </c>
      <c r="Y53" s="1">
        <f>'S. ENERGÍA'!D54/'S. ENERGÍA'!D53-1</f>
        <v>-0.03028046401</v>
      </c>
      <c r="Z53" s="1">
        <f>'S. ENERGÍA'!F54/'S. ENERGÍA'!F53-1</f>
        <v>0.01687618392</v>
      </c>
      <c r="AA53" s="1">
        <f>'S. ENERGÍA'!H54/'S. ENERGÍA'!H53-1</f>
        <v>-0.01366772274</v>
      </c>
      <c r="AB53" s="1">
        <f>'S. ENERGÍA'!J54/'S. ENERGÍA'!J53-1</f>
        <v>-0.006756756757</v>
      </c>
      <c r="AC53" s="1">
        <f>'S. ENERGÍA'!L54/'S. ENERGÍA'!L53-1</f>
        <v>-0.008857022353</v>
      </c>
      <c r="AD53" s="1">
        <f>'S. ENERGÍA'!N54/'S. ENERGÍA'!N53-1</f>
        <v>-0.009044243461</v>
      </c>
      <c r="AE53" s="1">
        <f>'S. ENERGÍA'!P54/'S. ENERGÍA'!P53-1</f>
        <v>-0.001041938005</v>
      </c>
      <c r="AF53" s="1">
        <f>'S. ENERGÍA'!R54/'S. ENERGÍA'!R53-1</f>
        <v>-0.005617977528</v>
      </c>
      <c r="AG53" s="1">
        <f>'S. ENERGÍA'!T54/'S. ENERGÍA'!T53-1</f>
        <v>-0.02605042017</v>
      </c>
      <c r="AH53" s="1">
        <f>SUMPRODUCT(X53:AG53,'Ponderaciones e Índices.'!$A$12:$J$12)</f>
        <v>-0.01450036649</v>
      </c>
    </row>
    <row r="54">
      <c r="A54" s="1">
        <f>S.FINANCIERO!A55</f>
        <v>42072</v>
      </c>
      <c r="B54" s="1">
        <f>S.FINANCIERO!B55/S.FINANCIERO!B54-1</f>
        <v>-0.002463692946</v>
      </c>
      <c r="C54" s="1">
        <f>S.FINANCIERO!D55/S.FINANCIERO!D54-1</f>
        <v>-0.001473296501</v>
      </c>
      <c r="D54" s="1">
        <f>S.FINANCIERO!F55/S.FINANCIERO!F54-1</f>
        <v>0.001577701814</v>
      </c>
      <c r="E54" s="1">
        <f>S.FINANCIERO!H55/S.FINANCIERO!H54-1</f>
        <v>-0.001392542163</v>
      </c>
      <c r="F54" s="1">
        <f>S.FINANCIERO!J55/S.FINANCIERO!J54-1</f>
        <v>-0.001694197374</v>
      </c>
      <c r="G54" s="1">
        <f>S.FINANCIERO!L55/S.FINANCIERO!L54-1</f>
        <v>-0.005895978101</v>
      </c>
      <c r="H54" s="1">
        <f>S.FINANCIERO!N55/S.FINANCIERO!N54-1</f>
        <v>-0.008775274227</v>
      </c>
      <c r="I54" s="1">
        <f>S.FINANCIERO!P55/S.FINANCIERO!P54-1</f>
        <v>-0.008283479061</v>
      </c>
      <c r="J54" s="1">
        <f>S.FINANCIERO!R55/S.FINANCIERO!R54-1</f>
        <v>-0.007061790668</v>
      </c>
      <c r="K54" s="1">
        <f>S.FINANCIERO!T55/S.FINANCIERO!T54-1</f>
        <v>0.001139925905</v>
      </c>
      <c r="L54" s="1">
        <f>SUMPRODUCT(B54:K54, 'Ponderaciones e Índices.'!$A$4:$J$4)</f>
        <v>-0.003679860759</v>
      </c>
      <c r="M54" s="1">
        <f>'S. MATERIALES'!B55/'S. MATERIALES'!B54-1</f>
        <v>-0.04698457223</v>
      </c>
      <c r="N54" s="3">
        <f>'S. MATERIALES'!D55/'S. MATERIALES'!D54-1</f>
        <v>-0.03570440077</v>
      </c>
      <c r="O54" s="1">
        <f>'S. MATERIALES'!F55/'S. MATERIALES'!F54-1</f>
        <v>-0.002576970026</v>
      </c>
      <c r="P54" s="1">
        <f>'S. MATERIALES'!H55/'S. MATERIALES'!H54-1</f>
        <v>-0.01729228174</v>
      </c>
      <c r="Q54" s="1">
        <f>'S. MATERIALES'!J55/'S. MATERIALES'!J54-1</f>
        <v>-0.02237354086</v>
      </c>
      <c r="R54" s="1">
        <f>'S. MATERIALES'!L55/'S. MATERIALES'!L54-1</f>
        <v>-0.01048565121</v>
      </c>
      <c r="S54" s="1">
        <f>'S. MATERIALES'!N55/'S. MATERIALES'!N54-1</f>
        <v>-0.0380952381</v>
      </c>
      <c r="T54" s="1">
        <f>'S. MATERIALES'!P55/'S. MATERIALES'!P54-1</f>
        <v>0.01661129568</v>
      </c>
      <c r="U54" s="1">
        <f>'S. MATERIALES'!R55/'S. MATERIALES'!R54-1</f>
        <v>0.001972386588</v>
      </c>
      <c r="V54" s="1">
        <f>'S. MATERIALES'!T55/'S. MATERIALES'!T54-1</f>
        <v>-0.03054101222</v>
      </c>
      <c r="W54" s="1">
        <f>SUMPRODUCT(M54:V54,'Ponderaciones e Índices.'!$A$8:$J$8)</f>
        <v>-0.01711156395</v>
      </c>
      <c r="X54" s="1">
        <f>'S. ENERGÍA'!B55/'S. ENERGÍA'!B54-1</f>
        <v>-0.0260092116</v>
      </c>
      <c r="Y54" s="1">
        <f>'S. ENERGÍA'!D55/'S. ENERGÍA'!D54-1</f>
        <v>-0.02161592126</v>
      </c>
      <c r="Z54" s="1">
        <f>'S. ENERGÍA'!F55/'S. ENERGÍA'!F54-1</f>
        <v>-0.01303979678</v>
      </c>
      <c r="AA54" s="1">
        <f>'S. ENERGÍA'!H55/'S. ENERGÍA'!H54-1</f>
        <v>-0.004010639</v>
      </c>
      <c r="AB54" s="1">
        <f>'S. ENERGÍA'!J55/'S. ENERGÍA'!J54-1</f>
        <v>-0.00589569161</v>
      </c>
      <c r="AC54" s="1">
        <f>'S. ENERGÍA'!L55/'S. ENERGÍA'!L54-1</f>
        <v>-0.0114893617</v>
      </c>
      <c r="AD54" s="1">
        <f>'S. ENERGÍA'!N55/'S. ENERGÍA'!N54-1</f>
        <v>-0.01726689689</v>
      </c>
      <c r="AE54" s="1">
        <f>'S. ENERGÍA'!P55/'S. ENERGÍA'!P54-1</f>
        <v>-0.05084745763</v>
      </c>
      <c r="AF54" s="1">
        <f>'S. ENERGÍA'!R55/'S. ENERGÍA'!R54-1</f>
        <v>-0.02259887006</v>
      </c>
      <c r="AG54" s="1">
        <f>'S. ENERGÍA'!T55/'S. ENERGÍA'!T54-1</f>
        <v>-0.03796376186</v>
      </c>
      <c r="AH54" s="1">
        <f>SUMPRODUCT(X54:AG54,'Ponderaciones e Índices.'!$A$12:$J$12)</f>
        <v>-0.02024461732</v>
      </c>
    </row>
    <row r="55">
      <c r="A55" s="1">
        <f>S.FINANCIERO!A56</f>
        <v>42073</v>
      </c>
      <c r="B55" s="1">
        <f>S.FINANCIERO!B56/S.FINANCIERO!B55-1</f>
        <v>-0.01611854933</v>
      </c>
      <c r="C55" s="1">
        <f>S.FINANCIERO!D56/S.FINANCIERO!D55-1</f>
        <v>-0.0188122464</v>
      </c>
      <c r="D55" s="1">
        <f>S.FINANCIERO!F56/S.FINANCIERO!F55-1</f>
        <v>-0.01457075348</v>
      </c>
      <c r="E55" s="1">
        <f>S.FINANCIERO!H56/S.FINANCIERO!H55-1</f>
        <v>-0.02974899287</v>
      </c>
      <c r="F55" s="1">
        <f>S.FINANCIERO!J56/S.FINANCIERO!J55-1</f>
        <v>-0.0243954179</v>
      </c>
      <c r="G55" s="1">
        <f>S.FINANCIERO!L56/S.FINANCIERO!L55-1</f>
        <v>-0.0235119678</v>
      </c>
      <c r="H55" s="1">
        <f>S.FINANCIERO!N56/S.FINANCIERO!N55-1</f>
        <v>-0.006791053717</v>
      </c>
      <c r="I55" s="1">
        <f>S.FINANCIERO!P56/S.FINANCIERO!P55-1</f>
        <v>-0.01020881671</v>
      </c>
      <c r="J55" s="1">
        <f>S.FINANCIERO!R56/S.FINANCIERO!R55-1</f>
        <v>-0.01854203708</v>
      </c>
      <c r="K55" s="1">
        <f>S.FINANCIERO!T56/S.FINANCIERO!T55-1</f>
        <v>-0.0122402505</v>
      </c>
      <c r="L55" s="1">
        <f>SUMPRODUCT(B55:K55, 'Ponderaciones e Índices.'!$A$4:$J$4)</f>
        <v>-0.01780761053</v>
      </c>
      <c r="M55" s="1">
        <f>'S. MATERIALES'!B56/'S. MATERIALES'!B55-1</f>
        <v>0</v>
      </c>
      <c r="N55" s="3">
        <f>'S. MATERIALES'!D56/'S. MATERIALES'!D55-1</f>
        <v>-0.0005740528129</v>
      </c>
      <c r="O55" s="1">
        <f>'S. MATERIALES'!F56/'S. MATERIALES'!F55-1</f>
        <v>-0.0335055752</v>
      </c>
      <c r="P55" s="1">
        <f>'S. MATERIALES'!H56/'S. MATERIALES'!H55-1</f>
        <v>-0.01030042918</v>
      </c>
      <c r="Q55" s="1">
        <f>'S. MATERIALES'!J56/'S. MATERIALES'!J55-1</f>
        <v>-0.01907131012</v>
      </c>
      <c r="R55" s="1">
        <f>'S. MATERIALES'!L56/'S. MATERIALES'!L55-1</f>
        <v>-0.02732849972</v>
      </c>
      <c r="S55" s="1">
        <f>'S. MATERIALES'!N56/'S. MATERIALES'!N55-1</f>
        <v>-0.0297029703</v>
      </c>
      <c r="T55" s="1">
        <f>'S. MATERIALES'!P56/'S. MATERIALES'!P55-1</f>
        <v>-0.06993464052</v>
      </c>
      <c r="U55" s="1">
        <f>'S. MATERIALES'!R56/'S. MATERIALES'!R55-1</f>
        <v>-0.0374015748</v>
      </c>
      <c r="V55" s="1">
        <f>'S. MATERIALES'!T56/'S. MATERIALES'!T55-1</f>
        <v>-0.002700270027</v>
      </c>
      <c r="W55" s="1">
        <f>SUMPRODUCT(M55:V55,'Ponderaciones e Índices.'!$A$8:$J$8)</f>
        <v>-0.0280508554</v>
      </c>
      <c r="X55" s="1">
        <f>'S. ENERGÍA'!B56/'S. ENERGÍA'!B55-1</f>
        <v>-0.01140472879</v>
      </c>
      <c r="Y55" s="1">
        <f>'S. ENERGÍA'!D56/'S. ENERGÍA'!D55-1</f>
        <v>-0.007368182497</v>
      </c>
      <c r="Z55" s="1">
        <f>'S. ENERGÍA'!F56/'S. ENERGÍA'!F55-1</f>
        <v>-0.01218256692</v>
      </c>
      <c r="AA55" s="1">
        <f>'S. ENERGÍA'!H56/'S. ENERGÍA'!H55-1</f>
        <v>-0.01885397264</v>
      </c>
      <c r="AB55" s="1">
        <f>'S. ENERGÍA'!J56/'S. ENERGÍA'!J55-1</f>
        <v>-0.009124087591</v>
      </c>
      <c r="AC55" s="1">
        <f>'S. ENERGÍA'!L56/'S. ENERGÍA'!L55-1</f>
        <v>-0.008824795523</v>
      </c>
      <c r="AD55" s="1">
        <f>'S. ENERGÍA'!N56/'S. ENERGÍA'!N55-1</f>
        <v>-0.00953815261</v>
      </c>
      <c r="AE55" s="1">
        <f>'S. ENERGÍA'!P56/'S. ENERGÍA'!P55-1</f>
        <v>0.01153846154</v>
      </c>
      <c r="AF55" s="1">
        <f>'S. ENERGÍA'!R56/'S. ENERGÍA'!R55-1</f>
        <v>-0.02528901734</v>
      </c>
      <c r="AG55" s="1">
        <f>'S. ENERGÍA'!T56/'S. ENERGÍA'!T55-1</f>
        <v>-0.005381165919</v>
      </c>
      <c r="AH55" s="1">
        <f>SUMPRODUCT(X55:AG55,'Ponderaciones e Índices.'!$A$12:$J$12)</f>
        <v>-0.01090268182</v>
      </c>
    </row>
    <row r="56">
      <c r="A56" s="1">
        <f>S.FINANCIERO!A57</f>
        <v>42074</v>
      </c>
      <c r="B56" s="1">
        <f>S.FINANCIERO!B57/S.FINANCIERO!B56-1</f>
        <v>0.005416831814</v>
      </c>
      <c r="C56" s="1">
        <f>S.FINANCIERO!D57/S.FINANCIERO!D56-1</f>
        <v>0.006203007519</v>
      </c>
      <c r="D56" s="1">
        <f>S.FINANCIERO!F57/S.FINANCIERO!F56-1</f>
        <v>0.007859331291</v>
      </c>
      <c r="E56" s="1">
        <f>S.FINANCIERO!H57/S.FINANCIERO!H56-1</f>
        <v>0.00127754711</v>
      </c>
      <c r="F56" s="1">
        <f>S.FINANCIERO!J57/S.FINANCIERO!J56-1</f>
        <v>0.006196999348</v>
      </c>
      <c r="G56" s="1">
        <f>S.FINANCIERO!L57/S.FINANCIERO!L56-1</f>
        <v>-0.002386117137</v>
      </c>
      <c r="H56" s="1">
        <f>S.FINANCIERO!N57/S.FINANCIERO!N56-1</f>
        <v>0.005205886461</v>
      </c>
      <c r="I56" s="1">
        <f>S.FINANCIERO!P57/S.FINANCIERO!P56-1</f>
        <v>-0.001406469761</v>
      </c>
      <c r="J56" s="1">
        <f>S.FINANCIERO!R57/S.FINANCIERO!R56-1</f>
        <v>0.01164596273</v>
      </c>
      <c r="K56" s="1">
        <f>S.FINANCIERO!T57/S.FINANCIERO!T56-1</f>
        <v>0.0121037464</v>
      </c>
      <c r="L56" s="1">
        <f>SUMPRODUCT(B56:K56, 'Ponderaciones e Índices.'!$A$4:$J$4)</f>
        <v>0.004226324979</v>
      </c>
      <c r="M56" s="1">
        <f>'S. MATERIALES'!B57/'S. MATERIALES'!B56-1</f>
        <v>0.02575423105</v>
      </c>
      <c r="N56" s="3">
        <f>'S. MATERIALES'!D57/'S. MATERIALES'!D56-1</f>
        <v>0.04796094199</v>
      </c>
      <c r="O56" s="1">
        <f>'S. MATERIALES'!F57/'S. MATERIALES'!F56-1</f>
        <v>0.03734031178</v>
      </c>
      <c r="P56" s="1">
        <f>'S. MATERIALES'!H57/'S. MATERIALES'!H56-1</f>
        <v>0.02732003469</v>
      </c>
      <c r="Q56" s="1">
        <f>'S. MATERIALES'!J57/'S. MATERIALES'!J56-1</f>
        <v>0.04818258664</v>
      </c>
      <c r="R56" s="1">
        <f>'S. MATERIALES'!L57/'S. MATERIALES'!L56-1</f>
        <v>0.01834862385</v>
      </c>
      <c r="S56" s="1">
        <f>'S. MATERIALES'!N57/'S. MATERIALES'!N56-1</f>
        <v>0.02721088435</v>
      </c>
      <c r="T56" s="1">
        <f>'S. MATERIALES'!P57/'S. MATERIALES'!P56-1</f>
        <v>-0.03443429375</v>
      </c>
      <c r="U56" s="1">
        <f>'S. MATERIALES'!R57/'S. MATERIALES'!R56-1</f>
        <v>0.01431492843</v>
      </c>
      <c r="V56" s="1">
        <f>'S. MATERIALES'!T57/'S. MATERIALES'!T56-1</f>
        <v>0.03790613718</v>
      </c>
      <c r="W56" s="1">
        <f>SUMPRODUCT(M56:V56,'Ponderaciones e Índices.'!$A$8:$J$8)</f>
        <v>0.01598089092</v>
      </c>
      <c r="X56" s="1">
        <f>'S. ENERGÍA'!B57/'S. ENERGÍA'!B56-1</f>
        <v>0.01350590884</v>
      </c>
      <c r="Y56" s="1">
        <f>'S. ENERGÍA'!D57/'S. ENERGÍA'!D56-1</f>
        <v>0.01154360174</v>
      </c>
      <c r="Z56" s="1">
        <f>'S. ENERGÍA'!F57/'S. ENERGÍA'!F56-1</f>
        <v>0.01042209484</v>
      </c>
      <c r="AA56" s="1">
        <f>'S. ENERGÍA'!H57/'S. ENERGÍA'!H56-1</f>
        <v>-0.001304568653</v>
      </c>
      <c r="AB56" s="1">
        <f>'S. ENERGÍA'!J57/'S. ENERGÍA'!J56-1</f>
        <v>0.009668508287</v>
      </c>
      <c r="AC56" s="1">
        <f>'S. ENERGÍA'!L57/'S. ENERGÍA'!L56-1</f>
        <v>0.01520086862</v>
      </c>
      <c r="AD56" s="1">
        <f>'S. ENERGÍA'!N57/'S. ENERGÍA'!N56-1</f>
        <v>0.01419158642</v>
      </c>
      <c r="AE56" s="1">
        <f>'S. ENERGÍA'!P57/'S. ENERGÍA'!P56-1</f>
        <v>0.02009777295</v>
      </c>
      <c r="AF56" s="1">
        <f>'S. ENERGÍA'!R57/'S. ENERGÍA'!R56-1</f>
        <v>0.006671608599</v>
      </c>
      <c r="AG56" s="1">
        <f>'S. ENERGÍA'!T57/'S. ENERGÍA'!T56-1</f>
        <v>0.02344454463</v>
      </c>
      <c r="AH56" s="1">
        <f>SUMPRODUCT(X56:AG56,'Ponderaciones e Índices.'!$A$12:$J$12)</f>
        <v>0.01129968046</v>
      </c>
    </row>
    <row r="57">
      <c r="A57" s="1">
        <f>S.FINANCIERO!A58</f>
        <v>42075</v>
      </c>
      <c r="B57" s="1">
        <f>S.FINANCIERO!B58/S.FINANCIERO!B57-1</f>
        <v>0.003285151117</v>
      </c>
      <c r="C57" s="1">
        <f>S.FINANCIERO!D58/S.FINANCIERO!D57-1</f>
        <v>0.006912011956</v>
      </c>
      <c r="D57" s="1">
        <f>S.FINANCIERO!F58/S.FINANCIERO!F57-1</f>
        <v>0.01202749141</v>
      </c>
      <c r="E57" s="1">
        <f>S.FINANCIERO!H58/S.FINANCIERO!H57-1</f>
        <v>0.008133971292</v>
      </c>
      <c r="F57" s="1">
        <f>S.FINANCIERO!J58/S.FINANCIERO!J57-1</f>
        <v>0.008427876823</v>
      </c>
      <c r="G57" s="1">
        <f>S.FINANCIERO!L58/S.FINANCIERO!L57-1</f>
        <v>0.007610350076</v>
      </c>
      <c r="H57" s="1">
        <f>S.FINANCIERO!N58/S.FINANCIERO!N57-1</f>
        <v>0.01611151111</v>
      </c>
      <c r="I57" s="1">
        <f>S.FINANCIERO!P58/S.FINANCIERO!P57-1</f>
        <v>0.01455399061</v>
      </c>
      <c r="J57" s="1">
        <f>S.FINANCIERO!R58/S.FINANCIERO!R57-1</f>
        <v>0.02072141213</v>
      </c>
      <c r="K57" s="1">
        <f>S.FINANCIERO!T58/S.FINANCIERO!T57-1</f>
        <v>0.01651480638</v>
      </c>
      <c r="L57" s="1">
        <f>SUMPRODUCT(B57:K57, 'Ponderaciones e Índices.'!$A$4:$J$4)</f>
        <v>0.01016042</v>
      </c>
      <c r="M57" s="1">
        <f>'S. MATERIALES'!B58/'S. MATERIALES'!B57-1</f>
        <v>-0.03156384505</v>
      </c>
      <c r="N57" s="3">
        <f>'S. MATERIALES'!D58/'S. MATERIALES'!D57-1</f>
        <v>-0.008221430529</v>
      </c>
      <c r="O57" s="1">
        <f>'S. MATERIALES'!F58/'S. MATERIALES'!F57-1</f>
        <v>0.02568832226</v>
      </c>
      <c r="P57" s="1">
        <f>'S. MATERIALES'!H58/'S. MATERIALES'!H57-1</f>
        <v>-0.005487547488</v>
      </c>
      <c r="Q57" s="1">
        <f>'S. MATERIALES'!J58/'S. MATERIALES'!J57-1</f>
        <v>-0.03225806452</v>
      </c>
      <c r="R57" s="1">
        <f>'S. MATERIALES'!L58/'S. MATERIALES'!L57-1</f>
        <v>0.008445945946</v>
      </c>
      <c r="S57" s="1">
        <f>'S. MATERIALES'!N58/'S. MATERIALES'!N57-1</f>
        <v>-0.009933774834</v>
      </c>
      <c r="T57" s="1">
        <f>'S. MATERIALES'!P58/'S. MATERIALES'!P57-1</f>
        <v>0.005094614265</v>
      </c>
      <c r="U57" s="1">
        <f>'S. MATERIALES'!R58/'S. MATERIALES'!R57-1</f>
        <v>0.03427419355</v>
      </c>
      <c r="V57" s="1">
        <f>'S. MATERIALES'!T58/'S. MATERIALES'!T57-1</f>
        <v>-0.01043478261</v>
      </c>
      <c r="W57" s="1">
        <f>SUMPRODUCT(M57:V57,'Ponderaciones e Índices.'!$A$8:$J$8)</f>
        <v>0.0005306268446</v>
      </c>
      <c r="X57" s="1">
        <f>'S. ENERGÍA'!B58/'S. ENERGÍA'!B57-1</f>
        <v>-0.01776790672</v>
      </c>
      <c r="Y57" s="1">
        <f>'S. ENERGÍA'!D58/'S. ENERGÍA'!D57-1</f>
        <v>-0.01195686281</v>
      </c>
      <c r="Z57" s="1">
        <f>'S. ENERGÍA'!F58/'S. ENERGÍA'!F57-1</f>
        <v>0.01306515386</v>
      </c>
      <c r="AA57" s="1">
        <f>'S. ENERGÍA'!H58/'S. ENERGÍA'!H57-1</f>
        <v>0.0005598311894</v>
      </c>
      <c r="AB57" s="1">
        <f>'S. ENERGÍA'!J58/'S. ENERGÍA'!J57-1</f>
        <v>-0.02599179207</v>
      </c>
      <c r="AC57" s="1">
        <f>'S. ENERGÍA'!L58/'S. ENERGÍA'!L57-1</f>
        <v>-0.00128342246</v>
      </c>
      <c r="AD57" s="1">
        <f>'S. ENERGÍA'!N58/'S. ENERGÍA'!N57-1</f>
        <v>0.004997501249</v>
      </c>
      <c r="AE57" s="1">
        <f>'S. ENERGÍA'!P58/'S. ENERGÍA'!P57-1</f>
        <v>0.01171458999</v>
      </c>
      <c r="AF57" s="1">
        <f>'S. ENERGÍA'!R58/'S. ENERGÍA'!R57-1</f>
        <v>-0.029455081</v>
      </c>
      <c r="AG57" s="1">
        <f>'S. ENERGÍA'!T58/'S. ENERGÍA'!T57-1</f>
        <v>-0.04889867841</v>
      </c>
      <c r="AH57" s="1">
        <f>SUMPRODUCT(X57:AG57,'Ponderaciones e Índices.'!$A$12:$J$12)</f>
        <v>-0.01446498077</v>
      </c>
    </row>
    <row r="58">
      <c r="A58" s="1">
        <f>S.FINANCIERO!A59</f>
        <v>42076</v>
      </c>
      <c r="B58" s="1">
        <f>S.FINANCIERO!B59/S.FINANCIERO!B58-1</f>
        <v>-0.008644400786</v>
      </c>
      <c r="C58" s="1">
        <f>S.FINANCIERO!D59/S.FINANCIERO!D58-1</f>
        <v>-0.00612244898</v>
      </c>
      <c r="D58" s="1">
        <f>S.FINANCIERO!F59/S.FINANCIERO!F58-1</f>
        <v>-0.008097165992</v>
      </c>
      <c r="E58" s="1">
        <f>S.FINANCIERO!H59/S.FINANCIERO!H58-1</f>
        <v>-0.005695301376</v>
      </c>
      <c r="F58" s="1">
        <f>S.FINANCIERO!J59/S.FINANCIERO!J58-1</f>
        <v>-0.006857387764</v>
      </c>
      <c r="G58" s="1">
        <f>S.FINANCIERO!L59/S.FINANCIERO!L58-1</f>
        <v>-0.01359516616</v>
      </c>
      <c r="H58" s="1">
        <f>S.FINANCIERO!N59/S.FINANCIERO!N58-1</f>
        <v>-0.009603132672</v>
      </c>
      <c r="I58" s="1">
        <f>S.FINANCIERO!P59/S.FINANCIERO!P58-1</f>
        <v>-0.006941230912</v>
      </c>
      <c r="J58" s="1">
        <f>S.FINANCIERO!R59/S.FINANCIERO!R58-1</f>
        <v>-0.002255639098</v>
      </c>
      <c r="K58" s="1">
        <f>S.FINANCIERO!T59/S.FINANCIERO!T58-1</f>
        <v>-0.005322128852</v>
      </c>
      <c r="L58" s="1">
        <f>SUMPRODUCT(B58:K58, 'Ponderaciones e Índices.'!$A$4:$J$4)</f>
        <v>-0.007397171344</v>
      </c>
      <c r="M58" s="1">
        <f>'S. MATERIALES'!B59/'S. MATERIALES'!B58-1</f>
        <v>0.004444444444</v>
      </c>
      <c r="N58" s="3">
        <f>'S. MATERIALES'!D59/'S. MATERIALES'!D58-1</f>
        <v>0.002486874827</v>
      </c>
      <c r="O58" s="1">
        <f>'S. MATERIALES'!F59/'S. MATERIALES'!F58-1</f>
        <v>-0.02255897599</v>
      </c>
      <c r="P58" s="1">
        <f>'S. MATERIALES'!H59/'S. MATERIALES'!H58-1</f>
        <v>0.02419354839</v>
      </c>
      <c r="Q58" s="1">
        <f>'S. MATERIALES'!J59/'S. MATERIALES'!J58-1</f>
        <v>0.012</v>
      </c>
      <c r="R58" s="1">
        <f>'S. MATERIALES'!L59/'S. MATERIALES'!L58-1</f>
        <v>-0.01954215522</v>
      </c>
      <c r="S58" s="1">
        <f>'S. MATERIALES'!N59/'S. MATERIALES'!N58-1</f>
        <v>-0.006688963211</v>
      </c>
      <c r="T58" s="1">
        <f>'S. MATERIALES'!P59/'S. MATERIALES'!P58-1</f>
        <v>0.003620564808</v>
      </c>
      <c r="U58" s="1">
        <f>'S. MATERIALES'!R59/'S. MATERIALES'!R58-1</f>
        <v>-0.02144249513</v>
      </c>
      <c r="V58" s="1">
        <f>'S. MATERIALES'!T59/'S. MATERIALES'!T58-1</f>
        <v>0.01405975395</v>
      </c>
      <c r="W58" s="1">
        <f>SUMPRODUCT(M58:V58,'Ponderaciones e Índices.'!$A$8:$J$8)</f>
        <v>-0.004660518718</v>
      </c>
      <c r="X58" s="1">
        <f>'S. ENERGÍA'!B59/'S. ENERGÍA'!B58-1</f>
        <v>-0.00113058225</v>
      </c>
      <c r="Y58" s="1">
        <f>'S. ENERGÍA'!D59/'S. ENERGÍA'!D58-1</f>
        <v>0.003025389874</v>
      </c>
      <c r="Z58" s="1">
        <f>'S. ENERGÍA'!F59/'S. ENERGÍA'!F58-1</f>
        <v>0.003054471407</v>
      </c>
      <c r="AA58" s="1">
        <f>'S. ENERGÍA'!H59/'S. ENERGÍA'!H58-1</f>
        <v>-0.001494097393</v>
      </c>
      <c r="AB58" s="1">
        <f>'S. ENERGÍA'!J59/'S. ENERGÍA'!J58-1</f>
        <v>-0.004213483146</v>
      </c>
      <c r="AC58" s="1">
        <f>'S. ENERGÍA'!L59/'S. ENERGÍA'!L58-1</f>
        <v>-0.0025701435</v>
      </c>
      <c r="AD58" s="1">
        <f>'S. ENERGÍA'!N59/'S. ENERGÍA'!N58-1</f>
        <v>-0.005469915465</v>
      </c>
      <c r="AE58" s="1">
        <f>'S. ENERGÍA'!P59/'S. ENERGÍA'!P58-1</f>
        <v>0.005263157895</v>
      </c>
      <c r="AF58" s="1">
        <f>'S. ENERGÍA'!R59/'S. ENERGÍA'!R58-1</f>
        <v>-0.003034901366</v>
      </c>
      <c r="AG58" s="1">
        <f>'S. ENERGÍA'!T59/'S. ENERGÍA'!T58-1</f>
        <v>-0.01065308013</v>
      </c>
      <c r="AH58" s="1">
        <f>SUMPRODUCT(X58:AG58,'Ponderaciones e Índices.'!$A$12:$J$12)</f>
        <v>-0.0006502658051</v>
      </c>
    </row>
    <row r="59">
      <c r="A59" s="1">
        <f>S.FINANCIERO!A60</f>
        <v>42079</v>
      </c>
      <c r="B59" s="1">
        <f>S.FINANCIERO!B60/S.FINANCIERO!B59-1</f>
        <v>0.007662835249</v>
      </c>
      <c r="C59" s="1">
        <f>S.FINANCIERO!D60/S.FINANCIERO!D59-1</f>
        <v>0.007093522494</v>
      </c>
      <c r="D59" s="1">
        <f>S.FINANCIERO!F60/S.FINANCIERO!F59-1</f>
        <v>0.01132323897</v>
      </c>
      <c r="E59" s="1">
        <f>S.FINANCIERO!H60/S.FINANCIERO!H59-1</f>
        <v>0.01479713604</v>
      </c>
      <c r="F59" s="1">
        <f>S.FINANCIERO!J60/S.FINANCIERO!J59-1</f>
        <v>-0.0004315460136</v>
      </c>
      <c r="G59" s="1">
        <f>S.FINANCIERO!L60/S.FINANCIERO!L59-1</f>
        <v>0.01312623058</v>
      </c>
      <c r="H59" s="1">
        <f>S.FINANCIERO!N60/S.FINANCIERO!N59-1</f>
        <v>0.001763524539</v>
      </c>
      <c r="I59" s="1">
        <f>S.FINANCIERO!P60/S.FINANCIERO!P59-1</f>
        <v>0.01817334576</v>
      </c>
      <c r="J59" s="1">
        <f>S.FINANCIERO!R60/S.FINANCIERO!R59-1</f>
        <v>0.01833710123</v>
      </c>
      <c r="K59" s="1">
        <f>S.FINANCIERO!T60/S.FINANCIERO!T59-1</f>
        <v>0.0202759786</v>
      </c>
      <c r="L59" s="1">
        <f>SUMPRODUCT(B59:K59, 'Ponderaciones e Índices.'!$A$4:$J$4)</f>
        <v>0.00980014229</v>
      </c>
      <c r="M59" s="1">
        <f>'S. MATERIALES'!B60/'S. MATERIALES'!B59-1</f>
        <v>-0.006637168142</v>
      </c>
      <c r="N59" s="3">
        <f>'S. MATERIALES'!D60/'S. MATERIALES'!D59-1</f>
        <v>0.001102535832</v>
      </c>
      <c r="O59" s="1">
        <f>'S. MATERIALES'!F60/'S. MATERIALES'!F59-1</f>
        <v>0</v>
      </c>
      <c r="P59" s="1">
        <f>'S. MATERIALES'!H60/'S. MATERIALES'!H59-1</f>
        <v>-0.00828843763</v>
      </c>
      <c r="Q59" s="1">
        <f>'S. MATERIALES'!J60/'S. MATERIALES'!J59-1</f>
        <v>0.001976284585</v>
      </c>
      <c r="R59" s="1">
        <f>'S. MATERIALES'!L60/'S. MATERIALES'!L59-1</f>
        <v>-0.01366742597</v>
      </c>
      <c r="S59" s="1">
        <f>'S. MATERIALES'!N60/'S. MATERIALES'!N59-1</f>
        <v>0.006734006734</v>
      </c>
      <c r="T59" s="1">
        <f>'S. MATERIALES'!P60/'S. MATERIALES'!P59-1</f>
        <v>-0.006493506494</v>
      </c>
      <c r="U59" s="1">
        <f>'S. MATERIALES'!R60/'S. MATERIALES'!R59-1</f>
        <v>-0.001992031873</v>
      </c>
      <c r="V59" s="1">
        <f>'S. MATERIALES'!T60/'S. MATERIALES'!T59-1</f>
        <v>-0.01473136915</v>
      </c>
      <c r="W59" s="1">
        <f>SUMPRODUCT(M59:V59,'Ponderaciones e Índices.'!$A$8:$J$8)</f>
        <v>-0.003881364848</v>
      </c>
      <c r="X59" s="1">
        <f>'S. ENERGÍA'!B60/'S. ENERGÍA'!B59-1</f>
        <v>-0.001131861913</v>
      </c>
      <c r="Y59" s="1">
        <f>'S. ENERGÍA'!D60/'S. ENERGÍA'!D59-1</f>
        <v>0.01754766031</v>
      </c>
      <c r="Z59" s="1">
        <f>'S. ENERGÍA'!F60/'S. ENERGÍA'!F59-1</f>
        <v>0.008627981729</v>
      </c>
      <c r="AA59" s="1">
        <f>'S. ENERGÍA'!H60/'S. ENERGÍA'!H59-1</f>
        <v>0.01664234356</v>
      </c>
      <c r="AB59" s="1">
        <f>'S. ENERGÍA'!J60/'S. ENERGÍA'!J59-1</f>
        <v>0.002350728726</v>
      </c>
      <c r="AC59" s="1">
        <f>'S. ENERGÍA'!L60/'S. ENERGÍA'!L59-1</f>
        <v>0.006656645909</v>
      </c>
      <c r="AD59" s="1">
        <f>'S. ENERGÍA'!N60/'S. ENERGÍA'!N59-1</f>
        <v>-0.003</v>
      </c>
      <c r="AE59" s="1">
        <f>'S. ENERGÍA'!P60/'S. ENERGÍA'!P59-1</f>
        <v>-0.0112565445</v>
      </c>
      <c r="AF59" s="1">
        <f>'S. ENERGÍA'!R60/'S. ENERGÍA'!R59-1</f>
        <v>-0.01293759513</v>
      </c>
      <c r="AG59" s="1">
        <f>'S. ENERGÍA'!T60/'S. ENERGÍA'!T59-1</f>
        <v>0.0388576779</v>
      </c>
      <c r="AH59" s="1">
        <f>SUMPRODUCT(X59:AG59,'Ponderaciones e Índices.'!$A$12:$J$12)</f>
        <v>0.008084816427</v>
      </c>
    </row>
    <row r="60">
      <c r="A60" s="1">
        <f>S.FINANCIERO!A61</f>
        <v>42080</v>
      </c>
      <c r="B60" s="1">
        <f>S.FINANCIERO!B61/S.FINANCIERO!B60-1</f>
        <v>-0.001442244657</v>
      </c>
      <c r="C60" s="1">
        <f>S.FINANCIERO!D61/S.FINANCIERO!D60-1</f>
        <v>0.003151065802</v>
      </c>
      <c r="D60" s="1">
        <f>S.FINANCIERO!F61/S.FINANCIERO!F60-1</f>
        <v>-0.007420908736</v>
      </c>
      <c r="E60" s="1">
        <f>S.FINANCIERO!H61/S.FINANCIERO!H60-1</f>
        <v>-0.007055503293</v>
      </c>
      <c r="F60" s="1">
        <f>S.FINANCIERO!J61/S.FINANCIERO!J60-1</f>
        <v>-0.009066378845</v>
      </c>
      <c r="G60" s="1">
        <f>S.FINANCIERO!L61/S.FINANCIERO!L60-1</f>
        <v>-0.001079680415</v>
      </c>
      <c r="H60" s="1">
        <f>S.FINANCIERO!N61/S.FINANCIERO!N60-1</f>
        <v>0.005719798773</v>
      </c>
      <c r="I60" s="1">
        <f>S.FINANCIERO!P61/S.FINANCIERO!P60-1</f>
        <v>-0.0009153318078</v>
      </c>
      <c r="J60" s="1">
        <f>S.FINANCIERO!R61/S.FINANCIERO!R60-1</f>
        <v>-0.001233349778</v>
      </c>
      <c r="K60" s="1">
        <f>S.FINANCIERO!T61/S.FINANCIERO!T60-1</f>
        <v>0.01214463152</v>
      </c>
      <c r="L60" s="1">
        <f>SUMPRODUCT(B60:K60, 'Ponderaciones e Índices.'!$A$4:$J$4)</f>
        <v>-0.001515676451</v>
      </c>
      <c r="M60" s="1">
        <f>'S. MATERIALES'!B61/'S. MATERIALES'!B60-1</f>
        <v>-0.02301410542</v>
      </c>
      <c r="N60" s="3">
        <f>'S. MATERIALES'!D61/'S. MATERIALES'!D60-1</f>
        <v>-0.01156387665</v>
      </c>
      <c r="O60" s="1">
        <f>'S. MATERIALES'!F61/'S. MATERIALES'!F60-1</f>
        <v>-0.02562298763</v>
      </c>
      <c r="P60" s="1">
        <f>'S. MATERIALES'!H61/'S. MATERIALES'!H60-1</f>
        <v>-0.05933974091</v>
      </c>
      <c r="Q60" s="1">
        <f>'S. MATERIALES'!J61/'S. MATERIALES'!J60-1</f>
        <v>0.00969756739</v>
      </c>
      <c r="R60" s="1">
        <f>'S. MATERIALES'!L61/'S. MATERIALES'!L60-1</f>
        <v>-0.002886836028</v>
      </c>
      <c r="S60" s="1">
        <f>'S. MATERIALES'!N61/'S. MATERIALES'!N60-1</f>
        <v>-0.04682274247</v>
      </c>
      <c r="T60" s="1">
        <f>'S. MATERIALES'!P61/'S. MATERIALES'!P60-1</f>
        <v>0.006535947712</v>
      </c>
      <c r="U60" s="1">
        <f>'S. MATERIALES'!R61/'S. MATERIALES'!R60-1</f>
        <v>0.01996007984</v>
      </c>
      <c r="V60" s="1">
        <f>'S. MATERIALES'!T61/'S. MATERIALES'!T60-1</f>
        <v>-0.007915567282</v>
      </c>
      <c r="W60" s="1">
        <f>SUMPRODUCT(M60:V60,'Ponderaciones e Índices.'!$A$8:$J$8)</f>
        <v>-0.01088416002</v>
      </c>
      <c r="X60" s="1">
        <f>'S. ENERGÍA'!B61/'S. ENERGÍA'!B60-1</f>
        <v>-0.005382436261</v>
      </c>
      <c r="Y60" s="1">
        <f>'S. ENERGÍA'!D61/'S. ENERGÍA'!D60-1</f>
        <v>0.01346740691</v>
      </c>
      <c r="Z60" s="1">
        <f>'S. ENERGÍA'!F61/'S. ENERGÍA'!F60-1</f>
        <v>0.02834619255</v>
      </c>
      <c r="AA60" s="1">
        <f>'S. ENERGÍA'!H61/'S. ENERGÍA'!H60-1</f>
        <v>0.02078340558</v>
      </c>
      <c r="AB60" s="1">
        <f>'S. ENERGÍA'!J61/'S. ENERGÍA'!J60-1</f>
        <v>0.006097560976</v>
      </c>
      <c r="AC60" s="1">
        <f>'S. ENERGÍA'!L61/'S. ENERGÍA'!L60-1</f>
        <v>0.01194539249</v>
      </c>
      <c r="AD60" s="1">
        <f>'S. ENERGÍA'!N61/'S. ENERGÍA'!N60-1</f>
        <v>0.02331995988</v>
      </c>
      <c r="AE60" s="1">
        <f>'S. ENERGÍA'!P61/'S. ENERGÍA'!P60-1</f>
        <v>0.019592269</v>
      </c>
      <c r="AF60" s="1">
        <f>'S. ENERGÍA'!R61/'S. ENERGÍA'!R60-1</f>
        <v>0.0300693909</v>
      </c>
      <c r="AG60" s="1">
        <f>'S. ENERGÍA'!T61/'S. ENERGÍA'!T60-1</f>
        <v>0.00540784137</v>
      </c>
      <c r="AH60" s="1">
        <f>SUMPRODUCT(X60:AG60,'Ponderaciones e Índices.'!$A$12:$J$12)</f>
        <v>0.01302616189</v>
      </c>
    </row>
    <row r="61">
      <c r="A61" s="1">
        <f>S.FINANCIERO!A62</f>
        <v>42081</v>
      </c>
      <c r="B61" s="1">
        <f>S.FINANCIERO!B62/S.FINANCIERO!B61-1</f>
        <v>-0.002757352941</v>
      </c>
      <c r="C61" s="1">
        <f>S.FINANCIERO!D62/S.FINANCIERO!D61-1</f>
        <v>-0.0022172949</v>
      </c>
      <c r="D61" s="1">
        <f>S.FINANCIERO!F62/S.FINANCIERO!F61-1</f>
        <v>-0.001967471144</v>
      </c>
      <c r="E61" s="1">
        <f>S.FINANCIERO!H62/S.FINANCIERO!H61-1</f>
        <v>-0.003947576188</v>
      </c>
      <c r="F61" s="1">
        <f>S.FINANCIERO!J62/S.FINANCIERO!J61-1</f>
        <v>0.003376538503</v>
      </c>
      <c r="G61" s="1">
        <f>S.FINANCIERO!L62/S.FINANCIERO!L61-1</f>
        <v>-0.001080847384</v>
      </c>
      <c r="H61" s="1">
        <f>S.FINANCIERO!N62/S.FINANCIERO!N61-1</f>
        <v>-0.006123313441</v>
      </c>
      <c r="I61" s="1">
        <f>S.FINANCIERO!P62/S.FINANCIERO!P61-1</f>
        <v>-0.008245533669</v>
      </c>
      <c r="J61" s="1">
        <f>S.FINANCIERO!R62/S.FINANCIERO!R61-1</f>
        <v>-0.007903185972</v>
      </c>
      <c r="K61" s="1">
        <f>S.FINANCIERO!T62/S.FINANCIERO!T61-1</f>
        <v>-0.008726479411</v>
      </c>
      <c r="L61" s="1">
        <f>SUMPRODUCT(B61:K61, 'Ponderaciones e Índices.'!$A$4:$J$4)</f>
        <v>-0.003423013041</v>
      </c>
      <c r="M61" s="1">
        <f>'S. MATERIALES'!B62/'S. MATERIALES'!B61-1</f>
        <v>0.05015197568</v>
      </c>
      <c r="N61" s="3">
        <f>'S. MATERIALES'!D62/'S. MATERIALES'!D61-1</f>
        <v>0.02479108635</v>
      </c>
      <c r="O61" s="1">
        <f>'S. MATERIALES'!F62/'S. MATERIALES'!F61-1</f>
        <v>0.0394590692</v>
      </c>
      <c r="P61" s="1">
        <f>'S. MATERIALES'!H62/'S. MATERIALES'!H61-1</f>
        <v>0.05864060418</v>
      </c>
      <c r="Q61" s="1">
        <f>'S. MATERIALES'!J62/'S. MATERIALES'!J61-1</f>
        <v>0.009604427804</v>
      </c>
      <c r="R61" s="1">
        <f>'S. MATERIALES'!L62/'S. MATERIALES'!L61-1</f>
        <v>0.03068905617</v>
      </c>
      <c r="S61" s="1">
        <f>'S. MATERIALES'!N62/'S. MATERIALES'!N61-1</f>
        <v>0.04210526316</v>
      </c>
      <c r="T61" s="1">
        <f>'S. MATERIALES'!P62/'S. MATERIALES'!P61-1</f>
        <v>-0.02092352092</v>
      </c>
      <c r="U61" s="1">
        <f>'S. MATERIALES'!R62/'S. MATERIALES'!R61-1</f>
        <v>-0.05088062622</v>
      </c>
      <c r="V61" s="1">
        <f>'S. MATERIALES'!T62/'S. MATERIALES'!T61-1</f>
        <v>0.03102836879</v>
      </c>
      <c r="W61" s="1">
        <f>SUMPRODUCT(M61:V61,'Ponderaciones e Índices.'!$A$8:$J$8)</f>
        <v>0.01092075817</v>
      </c>
      <c r="X61" s="1">
        <f>'S. ENERGÍA'!B62/'S. ENERGÍA'!B61-1</f>
        <v>0.02335516947</v>
      </c>
      <c r="Y61" s="1">
        <f>'S. ENERGÍA'!D62/'S. ENERGÍA'!D61-1</f>
        <v>0.003188796122</v>
      </c>
      <c r="Z61" s="1">
        <f>'S. ENERGÍA'!F62/'S. ENERGÍA'!F61-1</f>
        <v>0.01092807046</v>
      </c>
      <c r="AA61" s="1">
        <f>'S. ENERGÍA'!H62/'S. ENERGÍA'!H61-1</f>
        <v>0.001981831236</v>
      </c>
      <c r="AB61" s="1">
        <f>'S. ENERGÍA'!J62/'S. ENERGÍA'!J61-1</f>
        <v>0.02191142191</v>
      </c>
      <c r="AC61" s="1">
        <f>'S. ENERGÍA'!L62/'S. ENERGÍA'!L61-1</f>
        <v>0.01833895447</v>
      </c>
      <c r="AD61" s="1">
        <f>'S. ENERGÍA'!N62/'S. ENERGÍA'!N61-1</f>
        <v>0.0102915952</v>
      </c>
      <c r="AE61" s="1">
        <f>'S. ENERGÍA'!P62/'S. ENERGÍA'!P61-1</f>
        <v>0.02830433654</v>
      </c>
      <c r="AF61" s="1">
        <f>'S. ENERGÍA'!R62/'S. ENERGÍA'!R61-1</f>
        <v>0.04416167665</v>
      </c>
      <c r="AG61" s="1">
        <f>'S. ENERGÍA'!T62/'S. ENERGÍA'!T61-1</f>
        <v>0.02958314657</v>
      </c>
      <c r="AH61" s="1">
        <f>SUMPRODUCT(X61:AG61,'Ponderaciones e Índices.'!$A$12:$J$12)</f>
        <v>0.01638070163</v>
      </c>
    </row>
    <row r="62">
      <c r="A62" s="1">
        <f>S.FINANCIERO!A63</f>
        <v>42082</v>
      </c>
      <c r="B62" s="1">
        <f>S.FINANCIERO!B63/S.FINANCIERO!B62-1</f>
        <v>-0.001974983542</v>
      </c>
      <c r="C62" s="1">
        <f>S.FINANCIERO!D63/S.FINANCIERO!D62-1</f>
        <v>-0.006296296296</v>
      </c>
      <c r="D62" s="1">
        <f>S.FINANCIERO!F63/S.FINANCIERO!F62-1</f>
        <v>-0.006834012354</v>
      </c>
      <c r="E62" s="1">
        <f>S.FINANCIERO!H63/S.FINANCIERO!H62-1</f>
        <v>-0.0004755865568</v>
      </c>
      <c r="F62" s="1">
        <f>S.FINANCIERO!J63/S.FINANCIERO!J62-1</f>
        <v>-0.006079027356</v>
      </c>
      <c r="G62" s="1">
        <f>S.FINANCIERO!L63/S.FINANCIERO!L62-1</f>
        <v>-0.003462454014</v>
      </c>
      <c r="H62" s="1">
        <f>S.FINANCIERO!N63/S.FINANCIERO!N62-1</f>
        <v>0.001021616912</v>
      </c>
      <c r="I62" s="1">
        <f>S.FINANCIERO!P63/S.FINANCIERO!P62-1</f>
        <v>0.001847575058</v>
      </c>
      <c r="J62" s="1">
        <f>S.FINANCIERO!R63/S.FINANCIERO!R62-1</f>
        <v>0.003236245955</v>
      </c>
      <c r="K62" s="1">
        <f>S.FINANCIERO!T63/S.FINANCIERO!T62-1</f>
        <v>-0.006327372765</v>
      </c>
      <c r="L62" s="1">
        <f>SUMPRODUCT(B62:K62, 'Ponderaciones e Índices.'!$A$4:$J$4)</f>
        <v>-0.002459529973</v>
      </c>
      <c r="M62" s="1">
        <f>'S. MATERIALES'!B63/'S. MATERIALES'!B62-1</f>
        <v>0.006512301013</v>
      </c>
      <c r="N62" s="3">
        <f>'S. MATERIALES'!D63/'S. MATERIALES'!D62-1</f>
        <v>-0.01359064963</v>
      </c>
      <c r="O62" s="1">
        <f>'S. MATERIALES'!F63/'S. MATERIALES'!F62-1</f>
        <v>-0.02024951246</v>
      </c>
      <c r="P62" s="1">
        <f>'S. MATERIALES'!H63/'S. MATERIALES'!H62-1</f>
        <v>0.0365086026</v>
      </c>
      <c r="Q62" s="1">
        <f>'S. MATERIALES'!J63/'S. MATERIALES'!J62-1</f>
        <v>0.008545630442</v>
      </c>
      <c r="R62" s="1">
        <f>'S. MATERIALES'!L63/'S. MATERIALES'!L62-1</f>
        <v>-0.0106741573</v>
      </c>
      <c r="S62" s="1">
        <f>'S. MATERIALES'!N63/'S. MATERIALES'!N62-1</f>
        <v>0.0101010101</v>
      </c>
      <c r="T62" s="1">
        <f>'S. MATERIALES'!P63/'S. MATERIALES'!P62-1</f>
        <v>0.001473839352</v>
      </c>
      <c r="U62" s="1">
        <f>'S. MATERIALES'!R63/'S. MATERIALES'!R62-1</f>
        <v>0.03505154639</v>
      </c>
      <c r="V62" s="1">
        <f>'S. MATERIALES'!T63/'S. MATERIALES'!T62-1</f>
        <v>0.009458297506</v>
      </c>
      <c r="W62" s="1">
        <f>SUMPRODUCT(M62:V62,'Ponderaciones e Índices.'!$A$8:$J$8)</f>
        <v>0.01157730592</v>
      </c>
      <c r="X62" s="1">
        <f>'S. ENERGÍA'!B63/'S. ENERGÍA'!B62-1</f>
        <v>-0.01363762872</v>
      </c>
      <c r="Y62" s="1">
        <f>'S. ENERGÍA'!D63/'S. ENERGÍA'!D62-1</f>
        <v>-0.02835021102</v>
      </c>
      <c r="Z62" s="1">
        <f>'S. ENERGÍA'!F63/'S. ENERGÍA'!F62-1</f>
        <v>-0.008389803162</v>
      </c>
      <c r="AA62" s="1">
        <f>'S. ENERGÍA'!H63/'S. ENERGÍA'!H62-1</f>
        <v>-0.004676319348</v>
      </c>
      <c r="AB62" s="1">
        <f>'S. ENERGÍA'!J63/'S. ENERGÍA'!J62-1</f>
        <v>-0.05063868613</v>
      </c>
      <c r="AC62" s="1">
        <f>'S. ENERGÍA'!L63/'S. ENERGÍA'!L62-1</f>
        <v>-0.02007865866</v>
      </c>
      <c r="AD62" s="1">
        <f>'S. ENERGÍA'!N63/'S. ENERGÍA'!N62-1</f>
        <v>-0.02619451855</v>
      </c>
      <c r="AE62" s="1">
        <f>'S. ENERGÍA'!P63/'S. ENERGÍA'!P62-1</f>
        <v>-0.04141414141</v>
      </c>
      <c r="AF62" s="1">
        <f>'S. ENERGÍA'!R63/'S. ENERGÍA'!R62-1</f>
        <v>-0.003584229391</v>
      </c>
      <c r="AG62" s="1">
        <f>'S. ENERGÍA'!T63/'S. ENERGÍA'!T62-1</f>
        <v>-0.05050065303</v>
      </c>
      <c r="AH62" s="1">
        <f>SUMPRODUCT(X62:AG62,'Ponderaciones e Índices.'!$A$12:$J$12)</f>
        <v>-0.02383119386</v>
      </c>
    </row>
    <row r="63">
      <c r="A63" s="1">
        <f>S.FINANCIERO!A64</f>
        <v>42083</v>
      </c>
      <c r="B63" s="1">
        <f>S.FINANCIERO!B64/S.FINANCIERO!B63-1</f>
        <v>0.007783641161</v>
      </c>
      <c r="C63" s="1">
        <f>S.FINANCIERO!D64/S.FINANCIERO!D63-1</f>
        <v>0.009690644801</v>
      </c>
      <c r="D63" s="1">
        <f>S.FINANCIERO!F64/S.FINANCIERO!F63-1</f>
        <v>0.008336641524</v>
      </c>
      <c r="E63" s="1">
        <f>S.FINANCIERO!H64/S.FINANCIERO!H63-1</f>
        <v>0.006502775575</v>
      </c>
      <c r="F63" s="1">
        <f>S.FINANCIERO!J64/S.FINANCIERO!J63-1</f>
        <v>0.01791175186</v>
      </c>
      <c r="G63" s="1">
        <f>S.FINANCIERO!L64/S.FINANCIERO!L63-1</f>
        <v>0.02128121607</v>
      </c>
      <c r="H63" s="1">
        <f>S.FINANCIERO!N64/S.FINANCIERO!N63-1</f>
        <v>0.006887311069</v>
      </c>
      <c r="I63" s="1">
        <f>S.FINANCIERO!P64/S.FINANCIERO!P63-1</f>
        <v>0.009681881051</v>
      </c>
      <c r="J63" s="1">
        <f>S.FINANCIERO!R64/S.FINANCIERO!R63-1</f>
        <v>0.01439205955</v>
      </c>
      <c r="K63" s="1">
        <f>S.FINANCIERO!T64/S.FINANCIERO!T63-1</f>
        <v>0.01245847176</v>
      </c>
      <c r="L63" s="1">
        <f>SUMPRODUCT(B63:K63, 'Ponderaciones e Índices.'!$A$4:$J$4)</f>
        <v>0.01079447763</v>
      </c>
      <c r="M63" s="1">
        <f>'S. MATERIALES'!B64/'S. MATERIALES'!B63-1</f>
        <v>0.007907979871</v>
      </c>
      <c r="N63" s="3">
        <f>'S. MATERIALES'!D64/'S. MATERIALES'!D63-1</f>
        <v>0.03224028658</v>
      </c>
      <c r="O63" s="1">
        <f>'S. MATERIALES'!F64/'S. MATERIALES'!F63-1</f>
        <v>0.007743694615</v>
      </c>
      <c r="P63" s="1">
        <f>'S. MATERIALES'!H64/'S. MATERIALES'!H63-1</f>
        <v>0.03036437247</v>
      </c>
      <c r="Q63" s="1">
        <f>'S. MATERIALES'!J64/'S. MATERIALES'!J63-1</f>
        <v>0.02813749001</v>
      </c>
      <c r="R63" s="1">
        <f>'S. MATERIALES'!L64/'S. MATERIALES'!L63-1</f>
        <v>0.07211811471</v>
      </c>
      <c r="S63" s="1">
        <f>'S. MATERIALES'!N64/'S. MATERIALES'!N63-1</f>
        <v>0.02</v>
      </c>
      <c r="T63" s="1">
        <f>'S. MATERIALES'!P64/'S. MATERIALES'!P63-1</f>
        <v>0.1044885946</v>
      </c>
      <c r="U63" s="1">
        <f>'S. MATERIALES'!R64/'S. MATERIALES'!R63-1</f>
        <v>0.05179282869</v>
      </c>
      <c r="V63" s="1">
        <f>'S. MATERIALES'!T64/'S. MATERIALES'!T63-1</f>
        <v>0.01618398637</v>
      </c>
      <c r="W63" s="1">
        <f>SUMPRODUCT(M63:V63,'Ponderaciones e Índices.'!$A$8:$J$8)</f>
        <v>0.0452484475</v>
      </c>
      <c r="X63" s="1">
        <f>'S. ENERGÍA'!B64/'S. ENERGÍA'!B63-1</f>
        <v>0.0002821670429</v>
      </c>
      <c r="Y63" s="1">
        <f>'S. ENERGÍA'!D64/'S. ENERGÍA'!D63-1</f>
        <v>0.01472684873</v>
      </c>
      <c r="Z63" s="1">
        <f>'S. ENERGÍA'!F64/'S. ENERGÍA'!F63-1</f>
        <v>-0.009111617312</v>
      </c>
      <c r="AA63" s="1">
        <f>'S. ENERGÍA'!H64/'S. ENERGÍA'!H63-1</f>
        <v>0.003072035159</v>
      </c>
      <c r="AB63" s="1">
        <f>'S. ENERGÍA'!J64/'S. ENERGÍA'!J63-1</f>
        <v>0.01105237866</v>
      </c>
      <c r="AC63" s="1">
        <f>'S. ENERGÍA'!L64/'S. ENERGÍA'!L63-1</f>
        <v>0.02133502324</v>
      </c>
      <c r="AD63" s="1">
        <f>'S. ENERGÍA'!N64/'S. ENERGÍA'!N63-1</f>
        <v>0.01394769614</v>
      </c>
      <c r="AE63" s="1">
        <f>'S. ENERGÍA'!P64/'S. ENERGÍA'!P63-1</f>
        <v>-0.005005268704</v>
      </c>
      <c r="AF63" s="1">
        <f>'S. ENERGÍA'!R64/'S. ENERGÍA'!R63-1</f>
        <v>-0.002158273381</v>
      </c>
      <c r="AG63" s="1">
        <f>'S. ENERGÍA'!T64/'S. ENERGÍA'!T63-1</f>
        <v>0.01054562127</v>
      </c>
      <c r="AH63" s="1">
        <f>SUMPRODUCT(X63:AG63,'Ponderaciones e Índices.'!$A$12:$J$12)</f>
        <v>0.007337300056</v>
      </c>
    </row>
    <row r="64">
      <c r="A64" s="1">
        <f>S.FINANCIERO!A65</f>
        <v>42086</v>
      </c>
      <c r="B64" s="1">
        <f>S.FINANCIERO!B65/S.FINANCIERO!B64-1</f>
        <v>0.004189029978</v>
      </c>
      <c r="C64" s="1">
        <f>S.FINANCIERO!D65/S.FINANCIERO!D64-1</f>
        <v>-0.000553709856</v>
      </c>
      <c r="D64" s="1">
        <f>S.FINANCIERO!F65/S.FINANCIERO!F64-1</f>
        <v>0.002755905512</v>
      </c>
      <c r="E64" s="1">
        <f>S.FINANCIERO!H65/S.FINANCIERO!H64-1</f>
        <v>0.004884966908</v>
      </c>
      <c r="F64" s="1">
        <f>S.FINANCIERO!J65/S.FINANCIERO!J64-1</f>
        <v>-0.00160944206</v>
      </c>
      <c r="G64" s="1">
        <f>S.FINANCIERO!L65/S.FINANCIERO!L64-1</f>
        <v>0.0053157559</v>
      </c>
      <c r="H64" s="1">
        <f>S.FINANCIERO!N65/S.FINANCIERO!N64-1</f>
        <v>-0.01382342333</v>
      </c>
      <c r="I64" s="1">
        <f>S.FINANCIERO!P65/S.FINANCIERO!P64-1</f>
        <v>-0.002283105023</v>
      </c>
      <c r="J64" s="1">
        <f>S.FINANCIERO!R65/S.FINANCIERO!R64-1</f>
        <v>-0.01492172211</v>
      </c>
      <c r="K64" s="1">
        <f>S.FINANCIERO!T65/S.FINANCIERO!T64-1</f>
        <v>0.01203171999</v>
      </c>
      <c r="L64" s="1">
        <f>SUMPRODUCT(B64:K64, 'Ponderaciones e Índices.'!$A$4:$J$4)</f>
        <v>-0.0008654677476</v>
      </c>
      <c r="M64" s="1">
        <f>'S. MATERIALES'!B65/'S. MATERIALES'!B64-1</f>
        <v>0.01783166904</v>
      </c>
      <c r="N64" s="3">
        <f>'S. MATERIALES'!D65/'S. MATERIALES'!D64-1</f>
        <v>0.01521623065</v>
      </c>
      <c r="O64" s="1">
        <f>'S. MATERIALES'!F65/'S. MATERIALES'!F64-1</f>
        <v>-0.02307962878</v>
      </c>
      <c r="P64" s="1">
        <f>'S. MATERIALES'!H65/'S. MATERIALES'!H64-1</f>
        <v>0.002357563851</v>
      </c>
      <c r="Q64" s="1">
        <f>'S. MATERIALES'!J65/'S. MATERIALES'!J64-1</f>
        <v>0.007619343803</v>
      </c>
      <c r="R64" s="1">
        <f>'S. MATERIALES'!L65/'S. MATERIALES'!L64-1</f>
        <v>0.04608050847</v>
      </c>
      <c r="S64" s="1">
        <f>'S. MATERIALES'!N65/'S. MATERIALES'!N64-1</f>
        <v>0.04575163399</v>
      </c>
      <c r="T64" s="1">
        <f>'S. MATERIALES'!P65/'S. MATERIALES'!P64-1</f>
        <v>0.04197201865</v>
      </c>
      <c r="U64" s="1">
        <f>'S. MATERIALES'!R65/'S. MATERIALES'!R64-1</f>
        <v>0.03977272727</v>
      </c>
      <c r="V64" s="1">
        <f>'S. MATERIALES'!T65/'S. MATERIALES'!T64-1</f>
        <v>0.00922045264</v>
      </c>
      <c r="W64" s="1">
        <f>SUMPRODUCT(M64:V64,'Ponderaciones e Índices.'!$A$8:$J$8)</f>
        <v>0.0325036707</v>
      </c>
      <c r="X64" s="1">
        <f>'S. ENERGÍA'!B65/'S. ENERGÍA'!B64-1</f>
        <v>0.007898448519</v>
      </c>
      <c r="Y64" s="1">
        <f>'S. ENERGÍA'!D65/'S. ENERGÍA'!D64-1</f>
        <v>0.003763063166</v>
      </c>
      <c r="Z64" s="1">
        <f>'S. ENERGÍA'!F65/'S. ENERGÍA'!F64-1</f>
        <v>-0.006075533662</v>
      </c>
      <c r="AA64" s="1">
        <f>'S. ENERGÍA'!H65/'S. ENERGÍA'!H64-1</f>
        <v>-0.00378231427</v>
      </c>
      <c r="AB64" s="1">
        <f>'S. ENERGÍA'!J65/'S. ENERGÍA'!J64-1</f>
        <v>0.01235741445</v>
      </c>
      <c r="AC64" s="1">
        <f>'S. ENERGÍA'!L65/'S. ENERGÍA'!L64-1</f>
        <v>0.02771458118</v>
      </c>
      <c r="AD64" s="1">
        <f>'S. ENERGÍA'!N65/'S. ENERGÍA'!N64-1</f>
        <v>-0.008351756325</v>
      </c>
      <c r="AE64" s="1">
        <f>'S. ENERGÍA'!P65/'S. ENERGÍA'!P64-1</f>
        <v>-0.003441885094</v>
      </c>
      <c r="AF64" s="1">
        <f>'S. ENERGÍA'!R65/'S. ENERGÍA'!R64-1</f>
        <v>0.01009372747</v>
      </c>
      <c r="AG64" s="1">
        <f>'S. ENERGÍA'!T65/'S. ENERGÍA'!T64-1</f>
        <v>-0.006805807623</v>
      </c>
      <c r="AH64" s="1">
        <f>SUMPRODUCT(X64:AG64,'Ponderaciones e Índices.'!$A$12:$J$12)</f>
        <v>0.004447285271</v>
      </c>
    </row>
    <row r="65">
      <c r="A65" s="1">
        <f>S.FINANCIERO!A66</f>
        <v>42087</v>
      </c>
      <c r="B65" s="1">
        <f>S.FINANCIERO!B66/S.FINANCIERO!B65-1</f>
        <v>0.004041194108</v>
      </c>
      <c r="C65" s="1">
        <f>S.FINANCIERO!D66/S.FINANCIERO!D65-1</f>
        <v>0.005909510619</v>
      </c>
      <c r="D65" s="1">
        <f>S.FINANCIERO!F66/S.FINANCIERO!F65-1</f>
        <v>0.003795314749</v>
      </c>
      <c r="E65" s="1">
        <f>S.FINANCIERO!H66/S.FINANCIERO!H65-1</f>
        <v>0.001881762584</v>
      </c>
      <c r="F65" s="1">
        <f>S.FINANCIERO!J66/S.FINANCIERO!J65-1</f>
        <v>0.008275120903</v>
      </c>
      <c r="G65" s="1">
        <f>S.FINANCIERO!L66/S.FINANCIERO!L65-1</f>
        <v>0.009940778342</v>
      </c>
      <c r="H65" s="1">
        <f>S.FINANCIERO!N66/S.FINANCIERO!N65-1</f>
        <v>0.0129893878</v>
      </c>
      <c r="I65" s="1">
        <f>S.FINANCIERO!P66/S.FINANCIERO!P65-1</f>
        <v>0.005949656751</v>
      </c>
      <c r="J65" s="1">
        <f>S.FINANCIERO!R66/S.FINANCIERO!R65-1</f>
        <v>0.008691333499</v>
      </c>
      <c r="K65" s="1">
        <f>S.FINANCIERO!T66/S.FINANCIERO!T65-1</f>
        <v>0.0067549311</v>
      </c>
      <c r="L65" s="1">
        <f>SUMPRODUCT(B65:K65, 'Ponderaciones e Índices.'!$A$4:$J$4)</f>
        <v>0.006506971059</v>
      </c>
      <c r="M65" s="1">
        <f>'S. MATERIALES'!B66/'S. MATERIALES'!B65-1</f>
        <v>-0.00350385424</v>
      </c>
      <c r="N65" s="3">
        <f>'S. MATERIALES'!D66/'S. MATERIALES'!D65-1</f>
        <v>-0.005784906653</v>
      </c>
      <c r="O65" s="1">
        <f>'S. MATERIALES'!F66/'S. MATERIALES'!F65-1</f>
        <v>0.02102143688</v>
      </c>
      <c r="P65" s="1">
        <f>'S. MATERIALES'!H66/'S. MATERIALES'!H65-1</f>
        <v>-0.00196001568</v>
      </c>
      <c r="Q65" s="1">
        <f>'S. MATERIALES'!J66/'S. MATERIALES'!J65-1</f>
        <v>-0.01990740741</v>
      </c>
      <c r="R65" s="1">
        <f>'S. MATERIALES'!L66/'S. MATERIALES'!L65-1</f>
        <v>-0.02075949367</v>
      </c>
      <c r="S65" s="1">
        <f>'S. MATERIALES'!N66/'S. MATERIALES'!N65-1</f>
        <v>-0.0125</v>
      </c>
      <c r="T65" s="1">
        <f>'S. MATERIALES'!P66/'S. MATERIALES'!P65-1</f>
        <v>-0.02046035806</v>
      </c>
      <c r="U65" s="1">
        <f>'S. MATERIALES'!R66/'S. MATERIALES'!R65-1</f>
        <v>-0.02003642987</v>
      </c>
      <c r="V65" s="1">
        <f>'S. MATERIALES'!T66/'S. MATERIALES'!T65-1</f>
        <v>-0.01744186047</v>
      </c>
      <c r="W65" s="1">
        <f>SUMPRODUCT(M65:V65,'Ponderaciones e Índices.'!$A$8:$J$8)</f>
        <v>-0.01397229411</v>
      </c>
      <c r="X65" s="1">
        <f>'S. ENERGÍA'!B66/'S. ENERGÍA'!B65-1</f>
        <v>0.006157290792</v>
      </c>
      <c r="Y65" s="1">
        <f>'S. ENERGÍA'!D66/'S. ENERGÍA'!D65-1</f>
        <v>0.01552751223</v>
      </c>
      <c r="Z65" s="1">
        <f>'S. ENERGÍA'!F66/'S. ENERGÍA'!F65-1</f>
        <v>0.02560713696</v>
      </c>
      <c r="AA65" s="1">
        <f>'S. ENERGÍA'!H66/'S. ENERGÍA'!H65-1</f>
        <v>0.009581988719</v>
      </c>
      <c r="AB65" s="1">
        <f>'S. ENERGÍA'!J66/'S. ENERGÍA'!J65-1</f>
        <v>0.01596244131</v>
      </c>
      <c r="AC65" s="1">
        <f>'S. ENERGÍA'!L66/'S. ENERGÍA'!L65-1</f>
        <v>0.01750855303</v>
      </c>
      <c r="AD65" s="1">
        <f>'S. ENERGÍA'!N66/'S. ENERGÍA'!N65-1</f>
        <v>0.01684419123</v>
      </c>
      <c r="AE65" s="1">
        <f>'S. ENERGÍA'!P66/'S. ENERGÍA'!P65-1</f>
        <v>0.02550478215</v>
      </c>
      <c r="AF65" s="1">
        <f>'S. ENERGÍA'!R66/'S. ENERGÍA'!R65-1</f>
        <v>0.002855103498</v>
      </c>
      <c r="AG65" s="1">
        <f>'S. ENERGÍA'!T66/'S. ENERGÍA'!T65-1</f>
        <v>0.04522613065</v>
      </c>
      <c r="AH65" s="1">
        <f>SUMPRODUCT(X65:AG65,'Ponderaciones e Índices.'!$A$12:$J$12)</f>
        <v>0.01481733102</v>
      </c>
    </row>
    <row r="66">
      <c r="A66" s="1">
        <f>S.FINANCIERO!A67</f>
        <v>42088</v>
      </c>
      <c r="B66" s="1">
        <f>S.FINANCIERO!B67/S.FINANCIERO!B66-1</f>
        <v>-0.01259413139</v>
      </c>
      <c r="C66" s="1">
        <f>S.FINANCIERO!D67/S.FINANCIERO!D66-1</f>
        <v>-0.01009730127</v>
      </c>
      <c r="D66" s="1">
        <f>S.FINANCIERO!F67/S.FINANCIERO!F66-1</f>
        <v>-0.01147327249</v>
      </c>
      <c r="E66" s="1">
        <f>S.FINANCIERO!H67/S.FINANCIERO!H66-1</f>
        <v>-0.01659101581</v>
      </c>
      <c r="F66" s="1">
        <f>S.FINANCIERO!J67/S.FINANCIERO!J66-1</f>
        <v>-0.01939884886</v>
      </c>
      <c r="G66" s="1">
        <f>S.FINANCIERO!L67/S.FINANCIERO!L66-1</f>
        <v>-0.003141361257</v>
      </c>
      <c r="H66" s="1">
        <f>S.FINANCIERO!N67/S.FINANCIERO!N66-1</f>
        <v>-0.01821339425</v>
      </c>
      <c r="I66" s="1">
        <f>S.FINANCIERO!P67/S.FINANCIERO!P66-1</f>
        <v>-0.01410373066</v>
      </c>
      <c r="J66" s="1">
        <f>S.FINANCIERO!R67/S.FINANCIERO!R66-1</f>
        <v>-0.01649433776</v>
      </c>
      <c r="K66" s="1">
        <f>S.FINANCIERO!T67/S.FINANCIERO!T66-1</f>
        <v>-0.01368760064</v>
      </c>
      <c r="L66" s="1">
        <f>SUMPRODUCT(B66:K66, 'Ponderaciones e Índices.'!$A$4:$J$4)</f>
        <v>-0.0137529931</v>
      </c>
      <c r="M66" s="1">
        <f>'S. MATERIALES'!B67/'S. MATERIALES'!B66-1</f>
        <v>-0.002812939522</v>
      </c>
      <c r="N66" s="3">
        <f>'S. MATERIALES'!D67/'S. MATERIALES'!D66-1</f>
        <v>-0.003438243851</v>
      </c>
      <c r="O66" s="1">
        <f>'S. MATERIALES'!F67/'S. MATERIALES'!F66-1</f>
        <v>-0.0102807541</v>
      </c>
      <c r="P66" s="1">
        <f>'S. MATERIALES'!H67/'S. MATERIALES'!H66-1</f>
        <v>-0.01139041634</v>
      </c>
      <c r="Q66" s="1">
        <f>'S. MATERIALES'!J67/'S. MATERIALES'!J66-1</f>
        <v>-0.02220122815</v>
      </c>
      <c r="R66" s="1">
        <f>'S. MATERIALES'!L67/'S. MATERIALES'!L66-1</f>
        <v>-0.04188210962</v>
      </c>
      <c r="S66" s="1">
        <f>'S. MATERIALES'!N67/'S. MATERIALES'!N66-1</f>
        <v>-0.02848101266</v>
      </c>
      <c r="T66" s="1">
        <f>'S. MATERIALES'!P67/'S. MATERIALES'!P66-1</f>
        <v>-0.0274151436</v>
      </c>
      <c r="U66" s="1">
        <f>'S. MATERIALES'!R67/'S. MATERIALES'!R66-1</f>
        <v>-0.03717472119</v>
      </c>
      <c r="V66" s="1">
        <f>'S. MATERIALES'!T67/'S. MATERIALES'!T66-1</f>
        <v>0.0008453085376</v>
      </c>
      <c r="W66" s="1">
        <f>SUMPRODUCT(M66:V66,'Ponderaciones e Índices.'!$A$8:$J$8)</f>
        <v>-0.0240645339</v>
      </c>
      <c r="X66" s="1">
        <f>'S. ENERGÍA'!B67/'S. ENERGÍA'!B66-1</f>
        <v>0.00611961057</v>
      </c>
      <c r="Y66" s="1">
        <f>'S. ENERGÍA'!D67/'S. ENERGÍA'!D66-1</f>
        <v>0.01449941233</v>
      </c>
      <c r="Z66" s="1">
        <f>'S. ENERGÍA'!F67/'S. ENERGÍA'!F66-1</f>
        <v>0.002577319588</v>
      </c>
      <c r="AA66" s="1">
        <f>'S. ENERGÍA'!H67/'S. ENERGÍA'!H66-1</f>
        <v>0.002506438106</v>
      </c>
      <c r="AB66" s="1">
        <f>'S. ENERGÍA'!J67/'S. ENERGÍA'!J66-1</f>
        <v>-0.007855822551</v>
      </c>
      <c r="AC66" s="1">
        <f>'S. ENERGÍA'!L67/'S. ENERGÍA'!L66-1</f>
        <v>0.0001977848101</v>
      </c>
      <c r="AD66" s="1">
        <f>'S. ENERGÍA'!N67/'S. ENERGÍA'!N66-1</f>
        <v>0.001461632156</v>
      </c>
      <c r="AE66" s="1">
        <f>'S. ENERGÍA'!P67/'S. ENERGÍA'!P66-1</f>
        <v>0.008549222798</v>
      </c>
      <c r="AF66" s="1">
        <f>'S. ENERGÍA'!R67/'S. ENERGÍA'!R66-1</f>
        <v>0.01850533808</v>
      </c>
      <c r="AG66" s="1">
        <f>'S. ENERGÍA'!T67/'S. ENERGÍA'!T66-1</f>
        <v>-0.01617132867</v>
      </c>
      <c r="AH66" s="1">
        <f>SUMPRODUCT(X66:AG66,'Ponderaciones e Índices.'!$A$12:$J$12)</f>
        <v>0.006923750329</v>
      </c>
    </row>
    <row r="67">
      <c r="A67" s="1">
        <f>S.FINANCIERO!A68</f>
        <v>42089</v>
      </c>
      <c r="B67" s="1">
        <f>S.FINANCIERO!B68/S.FINANCIERO!B67-1</f>
        <v>-0.003418803419</v>
      </c>
      <c r="C67" s="1">
        <f>S.FINANCIERO!D68/S.FINANCIERO!D67-1</f>
        <v>-0.005192878338</v>
      </c>
      <c r="D67" s="1">
        <f>S.FINANCIERO!F68/S.FINANCIERO!F67-1</f>
        <v>-0.0003956739647</v>
      </c>
      <c r="E67" s="1">
        <f>S.FINANCIERO!H68/S.FINANCIERO!H67-1</f>
        <v>-0.00222823492</v>
      </c>
      <c r="F67" s="1">
        <f>S.FINANCIERO!J68/S.FINANCIERO!J67-1</f>
        <v>-0.005543478261</v>
      </c>
      <c r="G67" s="1">
        <f>S.FINANCIERO!L68/S.FINANCIERO!L67-1</f>
        <v>-0.01848739496</v>
      </c>
      <c r="H67" s="1">
        <f>S.FINANCIERO!N68/S.FINANCIERO!N67-1</f>
        <v>-0.01335235378</v>
      </c>
      <c r="I67" s="1">
        <f>S.FINANCIERO!P68/S.FINANCIERO!P67-1</f>
        <v>-0.01061375173</v>
      </c>
      <c r="J67" s="1">
        <f>S.FINANCIERO!R68/S.FINANCIERO!R67-1</f>
        <v>-0.007008760951</v>
      </c>
      <c r="K67" s="1">
        <f>S.FINANCIERO!T68/S.FINANCIERO!T67-1</f>
        <v>0.0008163265306</v>
      </c>
      <c r="L67" s="1">
        <f>SUMPRODUCT(B67:K67, 'Ponderaciones e Índices.'!$A$4:$J$4)</f>
        <v>-0.006834699787</v>
      </c>
      <c r="M67" s="1">
        <f>'S. MATERIALES'!B68/'S. MATERIALES'!B67-1</f>
        <v>-0.00634696756</v>
      </c>
      <c r="N67" s="3">
        <f>'S. MATERIALES'!D68/'S. MATERIALES'!D67-1</f>
        <v>-0.03503184713</v>
      </c>
      <c r="O67" s="1">
        <f>'S. MATERIALES'!F68/'S. MATERIALES'!F67-1</f>
        <v>-0.01819876117</v>
      </c>
      <c r="P67" s="1">
        <f>'S. MATERIALES'!H68/'S. MATERIALES'!H67-1</f>
        <v>-0.02344060389</v>
      </c>
      <c r="Q67" s="1">
        <f>'S. MATERIALES'!J68/'S. MATERIALES'!J67-1</f>
        <v>-0.002898550725</v>
      </c>
      <c r="R67" s="1">
        <f>'S. MATERIALES'!L68/'S. MATERIALES'!L67-1</f>
        <v>-0.02806260119</v>
      </c>
      <c r="S67" s="1">
        <f>'S. MATERIALES'!N68/'S. MATERIALES'!N67-1</f>
        <v>-0.03908794788</v>
      </c>
      <c r="T67" s="1">
        <f>'S. MATERIALES'!P68/'S. MATERIALES'!P67-1</f>
        <v>0.006040268456</v>
      </c>
      <c r="U67" s="1">
        <f>'S. MATERIALES'!R68/'S. MATERIALES'!R67-1</f>
        <v>-0.005791505792</v>
      </c>
      <c r="V67" s="1">
        <f>'S. MATERIALES'!T68/'S. MATERIALES'!T67-1</f>
        <v>-0.03462837838</v>
      </c>
      <c r="W67" s="1">
        <f>SUMPRODUCT(M67:V67,'Ponderaciones e Índices.'!$A$8:$J$8)</f>
        <v>-0.01557637151</v>
      </c>
      <c r="X67" s="1">
        <f>'S. ENERGÍA'!B68/'S. ENERGÍA'!B67-1</f>
        <v>0.01050594415</v>
      </c>
      <c r="Y67" s="1">
        <f>'S. ENERGÍA'!D68/'S. ENERGÍA'!D67-1</f>
        <v>0.01559290973</v>
      </c>
      <c r="Z67" s="1">
        <f>'S. ENERGÍA'!F68/'S. ENERGÍA'!F67-1</f>
        <v>-0.01895886889</v>
      </c>
      <c r="AA67" s="1">
        <f>'S. ENERGÍA'!H68/'S. ENERGÍA'!H67-1</f>
        <v>-0.01607561303</v>
      </c>
      <c r="AB67" s="1">
        <f>'S. ENERGÍA'!J68/'S. ENERGÍA'!J67-1</f>
        <v>-0.0190964136</v>
      </c>
      <c r="AC67" s="1">
        <f>'S. ENERGÍA'!L68/'S. ENERGÍA'!L67-1</f>
        <v>0.006327862369</v>
      </c>
      <c r="AD67" s="1">
        <f>'S. ENERGÍA'!N68/'S. ENERGÍA'!N67-1</f>
        <v>-0.01751398686</v>
      </c>
      <c r="AE67" s="1">
        <f>'S. ENERGÍA'!P68/'S. ENERGÍA'!P67-1</f>
        <v>-0.009504238377</v>
      </c>
      <c r="AF67" s="1">
        <f>'S. ENERGÍA'!R68/'S. ENERGÍA'!R67-1</f>
        <v>0.002096436059</v>
      </c>
      <c r="AG67" s="1">
        <f>'S. ENERGÍA'!T68/'S. ENERGÍA'!T67-1</f>
        <v>-0.01821412705</v>
      </c>
      <c r="AH67" s="1">
        <f>SUMPRODUCT(X67:AG67,'Ponderaciones e Índices.'!$A$12:$J$12)</f>
        <v>0.001266350847</v>
      </c>
    </row>
    <row r="68">
      <c r="A68" s="1">
        <f>S.FINANCIERO!A69</f>
        <v>42090</v>
      </c>
      <c r="B68" s="1">
        <f>S.FINANCIERO!B69/S.FINANCIERO!B68-1</f>
        <v>-0.008444385803</v>
      </c>
      <c r="C68" s="1">
        <f>S.FINANCIERO!D69/S.FINANCIERO!D68-1</f>
        <v>-0.008016405667</v>
      </c>
      <c r="D68" s="1">
        <f>S.FINANCIERO!F69/S.FINANCIERO!F68-1</f>
        <v>-0.007784668162</v>
      </c>
      <c r="E68" s="1">
        <f>S.FINANCIERO!H69/S.FINANCIERO!H68-1</f>
        <v>-0.004944967299</v>
      </c>
      <c r="F68" s="1">
        <f>S.FINANCIERO!J69/S.FINANCIERO!J68-1</f>
        <v>-0.006011585966</v>
      </c>
      <c r="G68" s="1">
        <f>S.FINANCIERO!L69/S.FINANCIERO!L68-1</f>
        <v>-0.01305650685</v>
      </c>
      <c r="H68" s="1">
        <f>S.FINANCIERO!N69/S.FINANCIERO!N68-1</f>
        <v>0.01413709123</v>
      </c>
      <c r="I68" s="1">
        <f>S.FINANCIERO!P69/S.FINANCIERO!P68-1</f>
        <v>-0.01119402985</v>
      </c>
      <c r="J68" s="1">
        <f>S.FINANCIERO!R69/S.FINANCIERO!R68-1</f>
        <v>-0.01487269977</v>
      </c>
      <c r="K68" s="1">
        <f>S.FINANCIERO!T69/S.FINANCIERO!T68-1</f>
        <v>-0.005437737901</v>
      </c>
      <c r="L68" s="1">
        <f>SUMPRODUCT(B68:K68, 'Ponderaciones e Índices.'!$A$4:$J$4)</f>
        <v>-0.006288759374</v>
      </c>
      <c r="M68" s="1">
        <f>'S. MATERIALES'!B69/'S. MATERIALES'!B68-1</f>
        <v>0.008516678495</v>
      </c>
      <c r="N68" s="3">
        <f>'S. MATERIALES'!D69/'S. MATERIALES'!D68-1</f>
        <v>-0.001375137514</v>
      </c>
      <c r="O68" s="1">
        <f>'S. MATERIALES'!F69/'S. MATERIALES'!F68-1</f>
        <v>0.005304003127</v>
      </c>
      <c r="P68" s="1">
        <f>'S. MATERIALES'!H69/'S. MATERIALES'!H68-1</f>
        <v>0.005695687551</v>
      </c>
      <c r="Q68" s="1">
        <f>'S. MATERIALES'!J69/'S. MATERIALES'!J68-1</f>
        <v>-0.02470930233</v>
      </c>
      <c r="R68" s="1">
        <f>'S. MATERIALES'!L69/'S. MATERIALES'!L68-1</f>
        <v>-0.02998334259</v>
      </c>
      <c r="S68" s="1">
        <f>'S. MATERIALES'!N69/'S. MATERIALES'!N68-1</f>
        <v>0.003389830508</v>
      </c>
      <c r="T68" s="1">
        <f>'S. MATERIALES'!P69/'S. MATERIALES'!P68-1</f>
        <v>-0.01267511674</v>
      </c>
      <c r="U68" s="1">
        <f>'S. MATERIALES'!R69/'S. MATERIALES'!R68-1</f>
        <v>0.007766990291</v>
      </c>
      <c r="V68" s="1">
        <f>'S. MATERIALES'!T69/'S. MATERIALES'!T68-1</f>
        <v>0.006999125109</v>
      </c>
      <c r="W68" s="1">
        <f>SUMPRODUCT(M68:V68,'Ponderaciones e Índices.'!$A$8:$J$8)</f>
        <v>-0.001945478583</v>
      </c>
      <c r="X68" s="1">
        <f>'S. ENERGÍA'!B69/'S. ENERGÍA'!B68-1</f>
        <v>0.006292749658</v>
      </c>
      <c r="Y68" s="1">
        <f>'S. ENERGÍA'!D69/'S. ENERGÍA'!D68-1</f>
        <v>-0.01048974618</v>
      </c>
      <c r="Z68" s="1">
        <f>'S. ENERGÍA'!F69/'S. ENERGÍA'!F68-1</f>
        <v>0</v>
      </c>
      <c r="AA68" s="1">
        <f>'S. ENERGÍA'!H69/'S. ENERGÍA'!H68-1</f>
        <v>-0.01724904189</v>
      </c>
      <c r="AB68" s="1">
        <f>'S. ENERGÍA'!J69/'S. ENERGÍA'!J68-1</f>
        <v>-0.0175688509</v>
      </c>
      <c r="AC68" s="1">
        <f>'S. ENERGÍA'!L69/'S. ENERGÍA'!L68-1</f>
        <v>-0.00903910395</v>
      </c>
      <c r="AD68" s="1">
        <f>'S. ENERGÍA'!N69/'S. ENERGÍA'!N68-1</f>
        <v>-0.008665511265</v>
      </c>
      <c r="AE68" s="1">
        <f>'S. ENERGÍA'!P69/'S. ENERGÍA'!P68-1</f>
        <v>-0.0005186721992</v>
      </c>
      <c r="AF68" s="1">
        <f>'S. ENERGÍA'!R69/'S. ENERGÍA'!R68-1</f>
        <v>0.006276150628</v>
      </c>
      <c r="AG68" s="1">
        <f>'S. ENERGÍA'!T69/'S. ENERGÍA'!T68-1</f>
        <v>-0.0185520362</v>
      </c>
      <c r="AH68" s="1">
        <f>SUMPRODUCT(X68:AG68,'Ponderaciones e Índices.'!$A$12:$J$12)</f>
        <v>-0.006451103463</v>
      </c>
    </row>
    <row r="69">
      <c r="A69" s="1">
        <f>S.FINANCIERO!A70</f>
        <v>42093</v>
      </c>
      <c r="B69" s="1">
        <f>S.FINANCIERO!B70/S.FINANCIERO!B69-1</f>
        <v>0.0005322687957</v>
      </c>
      <c r="C69" s="1">
        <f>S.FINANCIERO!D70/S.FINANCIERO!D69-1</f>
        <v>0.004134561173</v>
      </c>
      <c r="D69" s="1">
        <f>S.FINANCIERO!F70/S.FINANCIERO!F69-1</f>
        <v>-0.001994680851</v>
      </c>
      <c r="E69" s="1">
        <f>S.FINANCIERO!H70/S.FINANCIERO!H69-1</f>
        <v>0.006412311638</v>
      </c>
      <c r="F69" s="1">
        <f>S.FINANCIERO!J70/S.FINANCIERO!J69-1</f>
        <v>0.000769738289</v>
      </c>
      <c r="G69" s="1">
        <f>S.FINANCIERO!L70/S.FINANCIERO!L69-1</f>
        <v>-0.004988072002</v>
      </c>
      <c r="H69" s="1">
        <f>S.FINANCIERO!N70/S.FINANCIERO!N69-1</f>
        <v>0.01527065816</v>
      </c>
      <c r="I69" s="1">
        <f>S.FINANCIERO!P70/S.FINANCIERO!P69-1</f>
        <v>0.01132075472</v>
      </c>
      <c r="J69" s="1">
        <f>S.FINANCIERO!R70/S.FINANCIERO!R69-1</f>
        <v>0.001791197544</v>
      </c>
      <c r="K69" s="1">
        <f>S.FINANCIERO!T70/S.FINANCIERO!T69-1</f>
        <v>-0.002186987425</v>
      </c>
      <c r="L69" s="1">
        <f>SUMPRODUCT(B69:K69, 'Ponderaciones e Índices.'!$A$4:$J$4)</f>
        <v>0.004423421818</v>
      </c>
      <c r="M69" s="1">
        <f>'S. MATERIALES'!B70/'S. MATERIALES'!B69-1</f>
        <v>-0.005629838142</v>
      </c>
      <c r="N69" s="3">
        <f>'S. MATERIALES'!D70/'S. MATERIALES'!D69-1</f>
        <v>-0.02230790416</v>
      </c>
      <c r="O69" s="1">
        <f>'S. MATERIALES'!F70/'S. MATERIALES'!F69-1</f>
        <v>0.01841052982</v>
      </c>
      <c r="P69" s="1">
        <f>'S. MATERIALES'!H70/'S. MATERIALES'!H69-1</f>
        <v>-0.01415857605</v>
      </c>
      <c r="Q69" s="1">
        <f>'S. MATERIALES'!J70/'S. MATERIALES'!J69-1</f>
        <v>0.007285974499</v>
      </c>
      <c r="R69" s="1">
        <f>'S. MATERIALES'!L70/'S. MATERIALES'!L69-1</f>
        <v>0.1139095592</v>
      </c>
      <c r="S69" s="1">
        <f>'S. MATERIALES'!N70/'S. MATERIALES'!N69-1</f>
        <v>-0.02364864865</v>
      </c>
      <c r="T69" s="1">
        <f>'S. MATERIALES'!P70/'S. MATERIALES'!P69-1</f>
        <v>0.03040540541</v>
      </c>
      <c r="U69" s="1">
        <f>'S. MATERIALES'!R70/'S. MATERIALES'!R69-1</f>
        <v>0.02986512524</v>
      </c>
      <c r="V69" s="1">
        <f>'S. MATERIALES'!T70/'S. MATERIALES'!T69-1</f>
        <v>-0.01476976542</v>
      </c>
      <c r="W69" s="1">
        <f>SUMPRODUCT(M69:V69,'Ponderaciones e Índices.'!$A$8:$J$8)</f>
        <v>0.01799115284</v>
      </c>
      <c r="X69" s="1">
        <f>'S. ENERGÍA'!B70/'S. ENERGÍA'!B69-1</f>
        <v>0.002990755846</v>
      </c>
      <c r="Y69" s="1">
        <f>'S. ENERGÍA'!D70/'S. ENERGÍA'!D69-1</f>
        <v>0.00982539616</v>
      </c>
      <c r="Z69" s="1">
        <f>'S. ENERGÍA'!F70/'S. ENERGÍA'!F69-1</f>
        <v>0.003275466754</v>
      </c>
      <c r="AA69" s="1">
        <f>'S. ENERGÍA'!H70/'S. ENERGÍA'!H69-1</f>
        <v>0.01145378737</v>
      </c>
      <c r="AB69" s="1">
        <f>'S. ENERGÍA'!J70/'S. ENERGÍA'!J69-1</f>
        <v>0.04059932334</v>
      </c>
      <c r="AC69" s="1">
        <f>'S. ENERGÍA'!L70/'S. ENERGÍA'!L69-1</f>
        <v>0.01824310926</v>
      </c>
      <c r="AD69" s="1">
        <f>'S. ENERGÍA'!N70/'S. ENERGÍA'!N69-1</f>
        <v>-0.000999000999</v>
      </c>
      <c r="AE69" s="1">
        <f>'S. ENERGÍA'!P70/'S. ENERGÍA'!P69-1</f>
        <v>-0.009340944473</v>
      </c>
      <c r="AF69" s="1">
        <f>'S. ENERGÍA'!R70/'S. ENERGÍA'!R69-1</f>
        <v>-0.000693000693</v>
      </c>
      <c r="AG69" s="1">
        <f>'S. ENERGÍA'!T70/'S. ENERGÍA'!T69-1</f>
        <v>0.005532503458</v>
      </c>
      <c r="AH69" s="1">
        <f>SUMPRODUCT(X69:AG69,'Ponderaciones e Índices.'!$A$12:$J$12)</f>
        <v>0.009484155496</v>
      </c>
    </row>
    <row r="70">
      <c r="A70" s="1">
        <f>S.FINANCIERO!A71</f>
        <v>42094</v>
      </c>
      <c r="B70" s="1">
        <f>S.FINANCIERO!B71/S.FINANCIERO!B70-1</f>
        <v>0.01542758346</v>
      </c>
      <c r="C70" s="1">
        <f>S.FINANCIERO!D71/S.FINANCIERO!D70-1</f>
        <v>0.01459854015</v>
      </c>
      <c r="D70" s="1">
        <f>S.FINANCIERO!F71/S.FINANCIERO!F70-1</f>
        <v>0.01159227182</v>
      </c>
      <c r="E70" s="1">
        <f>S.FINANCIERO!H71/S.FINANCIERO!H70-1</f>
        <v>0.01210576617</v>
      </c>
      <c r="F70" s="1">
        <f>S.FINANCIERO!J71/S.FINANCIERO!J70-1</f>
        <v>0.009119876937</v>
      </c>
      <c r="G70" s="1">
        <f>S.FINANCIERO!L71/S.FINANCIERO!L70-1</f>
        <v>0.007846556234</v>
      </c>
      <c r="H70" s="1">
        <f>S.FINANCIERO!N71/S.FINANCIERO!N70-1</f>
        <v>-0.008618914179</v>
      </c>
      <c r="I70" s="1">
        <f>S.FINANCIERO!P71/S.FINANCIERO!P70-1</f>
        <v>0.002798507463</v>
      </c>
      <c r="J70" s="1">
        <f>S.FINANCIERO!R71/S.FINANCIERO!R70-1</f>
        <v>-0.0030651341</v>
      </c>
      <c r="K70" s="1">
        <f>S.FINANCIERO!T71/S.FINANCIERO!T70-1</f>
        <v>0.003287671233</v>
      </c>
      <c r="L70" s="1">
        <f>SUMPRODUCT(B70:K70, 'Ponderaciones e Índices.'!$A$4:$J$4)</f>
        <v>0.007819061975</v>
      </c>
      <c r="M70" s="1">
        <f>'S. MATERIALES'!B71/'S. MATERIALES'!B70-1</f>
        <v>-0.01981599434</v>
      </c>
      <c r="N70" s="3">
        <f>'S. MATERIALES'!D71/'S. MATERIALES'!D70-1</f>
        <v>-0.006478873239</v>
      </c>
      <c r="O70" s="1">
        <f>'S. MATERIALES'!F71/'S. MATERIALES'!F70-1</f>
        <v>-0.02066802999</v>
      </c>
      <c r="P70" s="1">
        <f>'S. MATERIALES'!H71/'S. MATERIALES'!H70-1</f>
        <v>-0.01272055806</v>
      </c>
      <c r="Q70" s="1">
        <f>'S. MATERIALES'!J71/'S. MATERIALES'!J70-1</f>
        <v>0.00904159132</v>
      </c>
      <c r="R70" s="1">
        <f>'S. MATERIALES'!L71/'S. MATERIALES'!L70-1</f>
        <v>-0.1068859198</v>
      </c>
      <c r="S70" s="1">
        <f>'S. MATERIALES'!N71/'S. MATERIALES'!N70-1</f>
        <v>-0.02422145329</v>
      </c>
      <c r="T70" s="1">
        <f>'S. MATERIALES'!P71/'S. MATERIALES'!P70-1</f>
        <v>0.006557377049</v>
      </c>
      <c r="U70" s="1">
        <f>'S. MATERIALES'!R71/'S. MATERIALES'!R70-1</f>
        <v>-0.04396632367</v>
      </c>
      <c r="V70" s="1">
        <f>'S. MATERIALES'!T71/'S. MATERIALES'!T70-1</f>
        <v>-0.01940035273</v>
      </c>
      <c r="W70" s="1">
        <f>SUMPRODUCT(M70:V70,'Ponderaciones e Índices.'!$A$8:$J$8)</f>
        <v>-0.03068914771</v>
      </c>
      <c r="X70" s="1">
        <f>'S. ENERGÍA'!B71/'S. ENERGÍA'!B70-1</f>
        <v>0.003252914069</v>
      </c>
      <c r="Y70" s="1">
        <f>'S. ENERGÍA'!D71/'S. ENERGÍA'!D70-1</f>
        <v>-0.005635498451</v>
      </c>
      <c r="Z70" s="1">
        <f>'S. ENERGÍA'!F71/'S. ENERGÍA'!F70-1</f>
        <v>0.0009794319295</v>
      </c>
      <c r="AA70" s="1">
        <f>'S. ENERGÍA'!H71/'S. ENERGÍA'!H70-1</f>
        <v>-0.01132408373</v>
      </c>
      <c r="AB70" s="1">
        <f>'S. ENERGÍA'!J71/'S. ENERGÍA'!J70-1</f>
        <v>-0.008824895495</v>
      </c>
      <c r="AC70" s="1">
        <f>'S. ENERGÍA'!L71/'S. ENERGÍA'!L70-1</f>
        <v>-0.01557935735</v>
      </c>
      <c r="AD70" s="1">
        <f>'S. ENERGÍA'!N71/'S. ENERGÍA'!N70-1</f>
        <v>0.001</v>
      </c>
      <c r="AE70" s="1">
        <f>'S. ENERGÍA'!P71/'S. ENERGÍA'!P70-1</f>
        <v>0.003928758512</v>
      </c>
      <c r="AF70" s="1">
        <f>'S. ENERGÍA'!R71/'S. ENERGÍA'!R70-1</f>
        <v>-0.004160887656</v>
      </c>
      <c r="AG70" s="1">
        <f>'S. ENERGÍA'!T71/'S. ENERGÍA'!T70-1</f>
        <v>-0.002292526364</v>
      </c>
      <c r="AH70" s="1">
        <f>SUMPRODUCT(X70:AG70,'Ponderaciones e Índices.'!$A$12:$J$12)</f>
        <v>-0.003939932576</v>
      </c>
    </row>
    <row r="71">
      <c r="A71" s="1">
        <f>S.FINANCIERO!A72</f>
        <v>42095</v>
      </c>
      <c r="B71" s="1">
        <f>S.FINANCIERO!B72/S.FINANCIERO!B71-1</f>
        <v>-0.001440733464</v>
      </c>
      <c r="C71" s="1">
        <f>S.FINANCIERO!D72/S.FINANCIERO!D71-1</f>
        <v>0.006640841173</v>
      </c>
      <c r="D71" s="1">
        <f>S.FINANCIERO!F72/S.FINANCIERO!F71-1</f>
        <v>-0.001448893572</v>
      </c>
      <c r="E71" s="1">
        <f>S.FINANCIERO!H72/S.FINANCIERO!H71-1</f>
        <v>0.0001573811772</v>
      </c>
      <c r="F71" s="1">
        <f>S.FINANCIERO!J72/S.FINANCIERO!J71-1</f>
        <v>-0.003919860627</v>
      </c>
      <c r="G71" s="1">
        <f>S.FINANCIERO!L72/S.FINANCIERO!L71-1</f>
        <v>-0.007352941176</v>
      </c>
      <c r="H71" s="1">
        <f>S.FINANCIERO!N72/S.FINANCIERO!N71-1</f>
        <v>-0.006188305802</v>
      </c>
      <c r="I71" s="1">
        <f>S.FINANCIERO!P72/S.FINANCIERO!P71-1</f>
        <v>-0.01023255814</v>
      </c>
      <c r="J71" s="1">
        <f>S.FINANCIERO!R72/S.FINANCIERO!R71-1</f>
        <v>-0.006405329234</v>
      </c>
      <c r="K71" s="1">
        <f>S.FINANCIERO!T72/S.FINANCIERO!T71-1</f>
        <v>-0.00109229929</v>
      </c>
      <c r="L71" s="1">
        <f>SUMPRODUCT(B71:K71, 'Ponderaciones e Índices.'!$A$4:$J$4)</f>
        <v>-0.002587103496</v>
      </c>
      <c r="M71" s="1">
        <f>'S. MATERIALES'!B72/'S. MATERIALES'!B71-1</f>
        <v>0.09602888087</v>
      </c>
      <c r="N71" s="3">
        <f>'S. MATERIALES'!D72/'S. MATERIALES'!D71-1</f>
        <v>0.08108874398</v>
      </c>
      <c r="O71" s="1">
        <f>'S. MATERIALES'!F72/'S. MATERIALES'!F71-1</f>
        <v>0</v>
      </c>
      <c r="P71" s="1">
        <f>'S. MATERIALES'!H72/'S. MATERIALES'!H71-1</f>
        <v>0.03990024938</v>
      </c>
      <c r="Q71" s="1">
        <f>'S. MATERIALES'!J72/'S. MATERIALES'!J71-1</f>
        <v>0.02411208863</v>
      </c>
      <c r="R71" s="1">
        <f>'S. MATERIALES'!L72/'S. MATERIALES'!L71-1</f>
        <v>-0.02243958573</v>
      </c>
      <c r="S71" s="1">
        <f>'S. MATERIALES'!N72/'S. MATERIALES'!N71-1</f>
        <v>0.05319148936</v>
      </c>
      <c r="T71" s="1">
        <f>'S. MATERIALES'!P72/'S. MATERIALES'!P71-1</f>
        <v>0.02214983713</v>
      </c>
      <c r="U71" s="1">
        <f>'S. MATERIALES'!R72/'S. MATERIALES'!R71-1</f>
        <v>0.01956947162</v>
      </c>
      <c r="V71" s="1">
        <f>'S. MATERIALES'!T72/'S. MATERIALES'!T71-1</f>
        <v>0.0404676259</v>
      </c>
      <c r="W71" s="1">
        <f>SUMPRODUCT(M71:V71,'Ponderaciones e Índices.'!$A$8:$J$8)</f>
        <v>0.03891408439</v>
      </c>
      <c r="X71" s="1">
        <f>'S. ENERGÍA'!B72/'S. ENERGÍA'!B71-1</f>
        <v>0.006484733856</v>
      </c>
      <c r="Y71" s="1">
        <f>'S. ENERGÍA'!D72/'S. ENERGÍA'!D71-1</f>
        <v>0.006695508321</v>
      </c>
      <c r="Z71" s="1">
        <f>'S. ENERGÍA'!F72/'S. ENERGÍA'!F71-1</f>
        <v>-0.02087410307</v>
      </c>
      <c r="AA71" s="1">
        <f>'S. ENERGÍA'!H72/'S. ENERGÍA'!H71-1</f>
        <v>-0.006649604958</v>
      </c>
      <c r="AB71" s="1">
        <f>'S. ENERGÍA'!J72/'S. ENERGÍA'!J71-1</f>
        <v>0.01171508903</v>
      </c>
      <c r="AC71" s="1">
        <f>'S. ENERGÍA'!L72/'S. ENERGÍA'!L71-1</f>
        <v>0.005934718101</v>
      </c>
      <c r="AD71" s="1">
        <f>'S. ENERGÍA'!N72/'S. ENERGÍA'!N71-1</f>
        <v>0.007492507493</v>
      </c>
      <c r="AE71" s="1">
        <f>'S. ENERGÍA'!P72/'S. ENERGÍA'!P71-1</f>
        <v>-0.0002608922515</v>
      </c>
      <c r="AF71" s="1">
        <f>'S. ENERGÍA'!R72/'S. ENERGÍA'!R71-1</f>
        <v>0.01949860724</v>
      </c>
      <c r="AG71" s="1">
        <f>'S. ENERGÍA'!T72/'S. ENERGÍA'!T71-1</f>
        <v>0.01240808824</v>
      </c>
      <c r="AH71" s="1">
        <f>SUMPRODUCT(X71:AG71,'Ponderaciones e Índices.'!$A$12:$J$12)</f>
        <v>0.006297900718</v>
      </c>
    </row>
    <row r="72">
      <c r="A72" s="1">
        <f>S.FINANCIERO!A73</f>
        <v>42096</v>
      </c>
      <c r="B72" s="1">
        <f>S.FINANCIERO!B73/S.FINANCIERO!B72-1</f>
        <v>0.007345225603</v>
      </c>
      <c r="C72" s="1">
        <f>S.FINANCIERO!D73/S.FINANCIERO!D72-1</f>
        <v>-0.008063038299</v>
      </c>
      <c r="D72" s="1">
        <f>S.FINANCIERO!F73/S.FINANCIERO!F72-1</f>
        <v>0.007782614431</v>
      </c>
      <c r="E72" s="1">
        <f>S.FINANCIERO!H73/S.FINANCIERO!H72-1</f>
        <v>-0.007238394965</v>
      </c>
      <c r="F72" s="1">
        <f>S.FINANCIERO!J73/S.FINANCIERO!J72-1</f>
        <v>0.004809794491</v>
      </c>
      <c r="G72" s="1">
        <f>S.FINANCIERO!L73/S.FINANCIERO!L72-1</f>
        <v>0.00348583878</v>
      </c>
      <c r="H72" s="1">
        <f>S.FINANCIERO!N73/S.FINANCIERO!N72-1</f>
        <v>0.01957368638</v>
      </c>
      <c r="I72" s="1">
        <f>S.FINANCIERO!P73/S.FINANCIERO!P72-1</f>
        <v>0.01315789474</v>
      </c>
      <c r="J72" s="1">
        <f>S.FINANCIERO!R73/S.FINANCIERO!R72-1</f>
        <v>0.01005673027</v>
      </c>
      <c r="K72" s="1">
        <f>S.FINANCIERO!T73/S.FINANCIERO!T72-1</f>
        <v>-0.002186987425</v>
      </c>
      <c r="L72" s="1">
        <f>SUMPRODUCT(B72:K72, 'Ponderaciones e Índices.'!$A$4:$J$4)</f>
        <v>0.004451425863</v>
      </c>
      <c r="M72" s="1">
        <f>'S. MATERIALES'!B73/'S. MATERIALES'!B72-1</f>
        <v>-0.01515151515</v>
      </c>
      <c r="N72" s="3">
        <f>'S. MATERIALES'!D73/'S. MATERIALES'!D72-1</f>
        <v>-0.01966955153</v>
      </c>
      <c r="O72" s="1">
        <f>'S. MATERIALES'!F73/'S. MATERIALES'!F72-1</f>
        <v>0.002644987053</v>
      </c>
      <c r="P72" s="1">
        <f>'S. MATERIALES'!H73/'S. MATERIALES'!H72-1</f>
        <v>-0.03677058353</v>
      </c>
      <c r="Q72" s="1">
        <f>'S. MATERIALES'!J73/'S. MATERIALES'!J72-1</f>
        <v>-0.007954183901</v>
      </c>
      <c r="R72" s="1">
        <f>'S. MATERIALES'!L73/'S. MATERIALES'!L72-1</f>
        <v>0.009417304297</v>
      </c>
      <c r="S72" s="1">
        <f>'S. MATERIALES'!N73/'S. MATERIALES'!N72-1</f>
        <v>-0.0202020202</v>
      </c>
      <c r="T72" s="1">
        <f>'S. MATERIALES'!P73/'S. MATERIALES'!P72-1</f>
        <v>0.02740599108</v>
      </c>
      <c r="U72" s="1">
        <f>'S. MATERIALES'!R73/'S. MATERIALES'!R72-1</f>
        <v>-0.003838771593</v>
      </c>
      <c r="V72" s="1">
        <f>'S. MATERIALES'!T73/'S. MATERIALES'!T72-1</f>
        <v>-0.02592912705</v>
      </c>
      <c r="W72" s="1">
        <f>SUMPRODUCT(M72:V72,'Ponderaciones e Índices.'!$A$8:$J$8)</f>
        <v>-0.005883310283</v>
      </c>
      <c r="X72" s="1">
        <f>'S. ENERGÍA'!B73/'S. ENERGÍA'!B72-1</f>
        <v>0.03758389262</v>
      </c>
      <c r="Y72" s="1">
        <f>'S. ENERGÍA'!D73/'S. ENERGÍA'!D72-1</f>
        <v>0.00588375565</v>
      </c>
      <c r="Z72" s="1">
        <f>'S. ENERGÍA'!F73/'S. ENERGÍA'!F72-1</f>
        <v>0.009993337775</v>
      </c>
      <c r="AA72" s="1">
        <f>'S. ENERGÍA'!H73/'S. ENERGÍA'!H72-1</f>
        <v>0.01245934839</v>
      </c>
      <c r="AB72" s="1">
        <f>'S. ENERGÍA'!J73/'S. ENERGÍA'!J72-1</f>
        <v>0.01760074108</v>
      </c>
      <c r="AC72" s="1">
        <f>'S. ENERGÍA'!L73/'S. ENERGÍA'!L72-1</f>
        <v>0.01022615536</v>
      </c>
      <c r="AD72" s="1">
        <f>'S. ENERGÍA'!N73/'S. ENERGÍA'!N72-1</f>
        <v>0.007932573128</v>
      </c>
      <c r="AE72" s="1">
        <f>'S. ENERGÍA'!P73/'S. ENERGÍA'!P72-1</f>
        <v>0.006002087683</v>
      </c>
      <c r="AF72" s="1">
        <f>'S. ENERGÍA'!R73/'S. ENERGÍA'!R72-1</f>
        <v>0</v>
      </c>
      <c r="AG72" s="1">
        <f>'S. ENERGÍA'!T73/'S. ENERGÍA'!T72-1</f>
        <v>0.02405810259</v>
      </c>
      <c r="AH72" s="1">
        <f>SUMPRODUCT(X72:AG72,'Ponderaciones e Índices.'!$A$12:$J$12)</f>
        <v>0.01346851626</v>
      </c>
    </row>
    <row r="73">
      <c r="A73" s="1">
        <f>S.FINANCIERO!A74</f>
        <v>42097</v>
      </c>
      <c r="B73" s="1">
        <f>S.FINANCIERO!B74/S.FINANCIERO!B73-1</f>
        <v>0</v>
      </c>
      <c r="C73" s="1">
        <f>S.FINANCIERO!D74/S.FINANCIERO!D73-1</f>
        <v>0</v>
      </c>
      <c r="D73" s="1">
        <f>S.FINANCIERO!F74/S.FINANCIERO!F73-1</f>
        <v>0</v>
      </c>
      <c r="E73" s="1">
        <f>S.FINANCIERO!H74/S.FINANCIERO!H73-1</f>
        <v>0</v>
      </c>
      <c r="F73" s="1">
        <f>S.FINANCIERO!J74/S.FINANCIERO!J73-1</f>
        <v>0</v>
      </c>
      <c r="G73" s="1">
        <f>S.FINANCIERO!L74/S.FINANCIERO!L73-1</f>
        <v>0</v>
      </c>
      <c r="H73" s="1">
        <f>S.FINANCIERO!N74/S.FINANCIERO!N73-1</f>
        <v>0</v>
      </c>
      <c r="I73" s="1">
        <f>S.FINANCIERO!P74/S.FINANCIERO!P73-1</f>
        <v>0</v>
      </c>
      <c r="J73" s="1">
        <f>S.FINANCIERO!R74/S.FINANCIERO!R73-1</f>
        <v>0</v>
      </c>
      <c r="K73" s="1">
        <f>S.FINANCIERO!T74/S.FINANCIERO!T73-1</f>
        <v>0</v>
      </c>
      <c r="L73" s="1">
        <f>SUMPRODUCT(B73:K73, 'Ponderaciones e Índices.'!$A$4:$J$4)</f>
        <v>0</v>
      </c>
      <c r="M73" s="1">
        <f>'S. MATERIALES'!B74/'S. MATERIALES'!B73-1</f>
        <v>0</v>
      </c>
      <c r="N73" s="3">
        <f>'S. MATERIALES'!D74/'S. MATERIALES'!D73-1</f>
        <v>0</v>
      </c>
      <c r="O73" s="1">
        <f>'S. MATERIALES'!F74/'S. MATERIALES'!F73-1</f>
        <v>0</v>
      </c>
      <c r="P73" s="1">
        <f>'S. MATERIALES'!H74/'S. MATERIALES'!H73-1</f>
        <v>0</v>
      </c>
      <c r="Q73" s="1">
        <f>'S. MATERIALES'!J74/'S. MATERIALES'!J73-1</f>
        <v>0</v>
      </c>
      <c r="R73" s="1">
        <f>'S. MATERIALES'!L74/'S. MATERIALES'!L73-1</f>
        <v>0</v>
      </c>
      <c r="S73" s="1">
        <f>'S. MATERIALES'!N74/'S. MATERIALES'!N73-1</f>
        <v>0</v>
      </c>
      <c r="T73" s="1">
        <f>'S. MATERIALES'!P74/'S. MATERIALES'!P73-1</f>
        <v>0</v>
      </c>
      <c r="U73" s="1">
        <f>'S. MATERIALES'!R74/'S. MATERIALES'!R73-1</f>
        <v>0</v>
      </c>
      <c r="V73" s="1">
        <f>'S. MATERIALES'!T74/'S. MATERIALES'!T73-1</f>
        <v>0</v>
      </c>
      <c r="W73" s="1">
        <f>SUMPRODUCT(M73:V73,'Ponderaciones e Índices.'!$A$8:$J$8)</f>
        <v>0</v>
      </c>
      <c r="X73" s="1">
        <f>'S. ENERGÍA'!B74/'S. ENERGÍA'!B73-1</f>
        <v>0</v>
      </c>
      <c r="Y73" s="1">
        <f>'S. ENERGÍA'!D74/'S. ENERGÍA'!D73-1</f>
        <v>0</v>
      </c>
      <c r="Z73" s="1">
        <f>'S. ENERGÍA'!F74/'S. ENERGÍA'!F73-1</f>
        <v>0</v>
      </c>
      <c r="AA73" s="1">
        <f>'S. ENERGÍA'!H74/'S. ENERGÍA'!H73-1</f>
        <v>0</v>
      </c>
      <c r="AB73" s="1">
        <f>'S. ENERGÍA'!J74/'S. ENERGÍA'!J73-1</f>
        <v>0</v>
      </c>
      <c r="AC73" s="1">
        <f>'S. ENERGÍA'!L74/'S. ENERGÍA'!L73-1</f>
        <v>0</v>
      </c>
      <c r="AD73" s="1">
        <f>'S. ENERGÍA'!N74/'S. ENERGÍA'!N73-1</f>
        <v>0</v>
      </c>
      <c r="AE73" s="1">
        <f>'S. ENERGÍA'!P74/'S. ENERGÍA'!P73-1</f>
        <v>0</v>
      </c>
      <c r="AF73" s="1">
        <f>'S. ENERGÍA'!R74/'S. ENERGÍA'!R73-1</f>
        <v>0</v>
      </c>
      <c r="AG73" s="1">
        <f>'S. ENERGÍA'!T74/'S. ENERGÍA'!T73-1</f>
        <v>0</v>
      </c>
      <c r="AH73" s="1">
        <f>SUMPRODUCT(X73:AG73,'Ponderaciones e Índices.'!$A$12:$J$12)</f>
        <v>0</v>
      </c>
    </row>
    <row r="74">
      <c r="A74" s="1">
        <f>S.FINANCIERO!A75</f>
        <v>42100</v>
      </c>
      <c r="B74" s="1">
        <f>S.FINANCIERO!B75/S.FINANCIERO!B74-1</f>
        <v>0.003515625</v>
      </c>
      <c r="C74" s="1">
        <f>S.FINANCIERO!D75/S.FINANCIERO!D74-1</f>
        <v>-0.000554221319</v>
      </c>
      <c r="D74" s="1">
        <f>S.FINANCIERO!F75/S.FINANCIERO!F74-1</f>
        <v>0.0006544502618</v>
      </c>
      <c r="E74" s="1">
        <f>S.FINANCIERO!H75/S.FINANCIERO!H74-1</f>
        <v>0.0007925186242</v>
      </c>
      <c r="F74" s="1">
        <f>S.FINANCIERO!J75/S.FINANCIERO!J74-1</f>
        <v>0.002067014795</v>
      </c>
      <c r="G74" s="1">
        <f>S.FINANCIERO!L75/S.FINANCIERO!L74-1</f>
        <v>0.008901432914</v>
      </c>
      <c r="H74" s="1">
        <f>S.FINANCIERO!N75/S.FINANCIERO!N74-1</f>
        <v>0.003050542077</v>
      </c>
      <c r="I74" s="1">
        <f>S.FINANCIERO!P75/S.FINANCIERO!P74-1</f>
        <v>-0.002782931354</v>
      </c>
      <c r="J74" s="1">
        <f>S.FINANCIERO!R75/S.FINANCIERO!R74-1</f>
        <v>-0.0002552974215</v>
      </c>
      <c r="K74" s="1">
        <f>S.FINANCIERO!T75/S.FINANCIERO!T74-1</f>
        <v>-0.0002739726027</v>
      </c>
      <c r="L74" s="1">
        <f>SUMPRODUCT(B74:K74, 'Ponderaciones e Índices.'!$A$4:$J$4)</f>
        <v>0.001230648096</v>
      </c>
      <c r="M74" s="1">
        <f>'S. MATERIALES'!B75/'S. MATERIALES'!B74-1</f>
        <v>0.05284280936</v>
      </c>
      <c r="N74" s="3">
        <f>'S. MATERIALES'!D75/'S. MATERIALES'!D74-1</f>
        <v>0.0304975923</v>
      </c>
      <c r="O74" s="1">
        <f>'S. MATERIALES'!F75/'S. MATERIALES'!F74-1</f>
        <v>0</v>
      </c>
      <c r="P74" s="1">
        <f>'S. MATERIALES'!H75/'S. MATERIALES'!H74-1</f>
        <v>0.01701244813</v>
      </c>
      <c r="Q74" s="1">
        <f>'S. MATERIALES'!J75/'S. MATERIALES'!J74-1</f>
        <v>0.02645926876</v>
      </c>
      <c r="R74" s="1">
        <f>'S. MATERIALES'!L75/'S. MATERIALES'!L74-1</f>
        <v>0.01457725948</v>
      </c>
      <c r="S74" s="1">
        <f>'S. MATERIALES'!N75/'S. MATERIALES'!N74-1</f>
        <v>0.04467353952</v>
      </c>
      <c r="T74" s="1">
        <f>'S. MATERIALES'!P75/'S. MATERIALES'!P74-1</f>
        <v>0.0006203473945</v>
      </c>
      <c r="U74" s="1">
        <f>'S. MATERIALES'!R75/'S. MATERIALES'!R74-1</f>
        <v>-0.007707129094</v>
      </c>
      <c r="V74" s="1">
        <f>'S. MATERIALES'!T75/'S. MATERIALES'!T74-1</f>
        <v>0.03992901508</v>
      </c>
      <c r="W74" s="1">
        <f>SUMPRODUCT(M74:V74,'Ponderaciones e Índices.'!$A$8:$J$8)</f>
        <v>0.02089083912</v>
      </c>
      <c r="X74" s="1">
        <f>'S. ENERGÍA'!B75/'S. ENERGÍA'!B74-1</f>
        <v>0.001811125485</v>
      </c>
      <c r="Y74" s="1">
        <f>'S. ENERGÍA'!D75/'S. ENERGÍA'!D74-1</f>
        <v>0.02365503842</v>
      </c>
      <c r="Z74" s="1">
        <f>'S. ENERGÍA'!F75/'S. ENERGÍA'!F74-1</f>
        <v>0.01236807388</v>
      </c>
      <c r="AA74" s="1">
        <f>'S. ENERGÍA'!H75/'S. ENERGÍA'!H74-1</f>
        <v>-0.008448670796</v>
      </c>
      <c r="AB74" s="1">
        <f>'S. ENERGÍA'!J75/'S. ENERGÍA'!J74-1</f>
        <v>0.0009103322713</v>
      </c>
      <c r="AC74" s="1">
        <f>'S. ENERGÍA'!L75/'S. ENERGÍA'!L74-1</f>
        <v>0.00798131205</v>
      </c>
      <c r="AD74" s="1">
        <f>'S. ENERGÍA'!N75/'S. ENERGÍA'!N74-1</f>
        <v>0.001721593704</v>
      </c>
      <c r="AE74" s="1">
        <f>'S. ENERGÍA'!P75/'S. ENERGÍA'!P74-1</f>
        <v>0.02671854734</v>
      </c>
      <c r="AF74" s="1">
        <f>'S. ENERGÍA'!R75/'S. ENERGÍA'!R74-1</f>
        <v>0.01707650273</v>
      </c>
      <c r="AG74" s="1">
        <f>'S. ENERGÍA'!T75/'S. ENERGÍA'!T74-1</f>
        <v>0.01773049645</v>
      </c>
      <c r="AH74" s="1">
        <f>SUMPRODUCT(X74:AG74,'Ponderaciones e Índices.'!$A$12:$J$12)</f>
        <v>0.01251783853</v>
      </c>
    </row>
    <row r="75">
      <c r="A75" s="1">
        <f>S.FINANCIERO!A76</f>
        <v>42101</v>
      </c>
      <c r="B75" s="1">
        <f>S.FINANCIERO!B76/S.FINANCIERO!B75-1</f>
        <v>0.008174386921</v>
      </c>
      <c r="C75" s="1">
        <f>S.FINANCIERO!D76/S.FINANCIERO!D75-1</f>
        <v>0.008133086876</v>
      </c>
      <c r="D75" s="1">
        <f>S.FINANCIERO!F76/S.FINANCIERO!F75-1</f>
        <v>0.01020274689</v>
      </c>
      <c r="E75" s="1">
        <f>S.FINANCIERO!H76/S.FINANCIERO!H75-1</f>
        <v>0.009977827051</v>
      </c>
      <c r="F75" s="1">
        <f>S.FINANCIERO!J76/S.FINANCIERO!J75-1</f>
        <v>0.006188253176</v>
      </c>
      <c r="G75" s="1">
        <f>S.FINANCIERO!L76/S.FINANCIERO!L75-1</f>
        <v>0.009898859479</v>
      </c>
      <c r="H75" s="1">
        <f>S.FINANCIERO!N76/S.FINANCIERO!N75-1</f>
        <v>0.004930441138</v>
      </c>
      <c r="I75" s="1">
        <f>S.FINANCIERO!P76/S.FINANCIERO!P75-1</f>
        <v>0.002325581395</v>
      </c>
      <c r="J75" s="1">
        <f>S.FINANCIERO!R76/S.FINANCIERO!R75-1</f>
        <v>0.005617977528</v>
      </c>
      <c r="K75" s="1">
        <f>S.FINANCIERO!T76/S.FINANCIERO!T75-1</f>
        <v>-0.0002740476843</v>
      </c>
      <c r="L75" s="1">
        <f>SUMPRODUCT(B75:K75, 'Ponderaciones e Índices.'!$A$4:$J$4)</f>
        <v>0.006885822314</v>
      </c>
      <c r="M75" s="1">
        <f>'S. MATERIALES'!B76/'S. MATERIALES'!B75-1</f>
        <v>-0.01778907243</v>
      </c>
      <c r="N75" s="3">
        <f>'S. MATERIALES'!D76/'S. MATERIALES'!D75-1</f>
        <v>-0.03712357217</v>
      </c>
      <c r="O75" s="1">
        <f>'S. MATERIALES'!F76/'S. MATERIALES'!F75-1</f>
        <v>-0.03684882817</v>
      </c>
      <c r="P75" s="1">
        <f>'S. MATERIALES'!H76/'S. MATERIALES'!H75-1</f>
        <v>-0.004487964096</v>
      </c>
      <c r="Q75" s="1">
        <f>'S. MATERIALES'!J76/'S. MATERIALES'!J75-1</f>
        <v>-0.02562099672</v>
      </c>
      <c r="R75" s="1">
        <f>'S. MATERIALES'!L76/'S. MATERIALES'!L75-1</f>
        <v>-0.001149425287</v>
      </c>
      <c r="S75" s="1">
        <f>'S. MATERIALES'!N76/'S. MATERIALES'!N75-1</f>
        <v>-0.02302631579</v>
      </c>
      <c r="T75" s="1">
        <f>'S. MATERIALES'!P76/'S. MATERIALES'!P75-1</f>
        <v>0.02231866088</v>
      </c>
      <c r="U75" s="1">
        <f>'S. MATERIALES'!R76/'S. MATERIALES'!R75-1</f>
        <v>-0.005825242718</v>
      </c>
      <c r="V75" s="1">
        <f>'S. MATERIALES'!T76/'S. MATERIALES'!T75-1</f>
        <v>-0.02218430034</v>
      </c>
      <c r="W75" s="1">
        <f>SUMPRODUCT(M75:V75,'Ponderaciones e Índices.'!$A$8:$J$8)</f>
        <v>-0.008619988049</v>
      </c>
      <c r="X75" s="1">
        <f>'S. ENERGÍA'!B76/'S. ENERGÍA'!B75-1</f>
        <v>0.006714876033</v>
      </c>
      <c r="Y75" s="1">
        <f>'S. ENERGÍA'!D76/'S. ENERGÍA'!D75-1</f>
        <v>0.01962452613</v>
      </c>
      <c r="Z75" s="1">
        <f>'S. ENERGÍA'!F76/'S. ENERGÍA'!F75-1</f>
        <v>0.009122006842</v>
      </c>
      <c r="AA75" s="1">
        <f>'S. ENERGÍA'!H76/'S. ENERGÍA'!H75-1</f>
        <v>0.01148560436</v>
      </c>
      <c r="AB75" s="1">
        <f>'S. ENERGÍA'!J76/'S. ENERGÍA'!J75-1</f>
        <v>0.0181900864</v>
      </c>
      <c r="AC75" s="1">
        <f>'S. ENERGÍA'!L76/'S. ENERGÍA'!L75-1</f>
        <v>0.004828118965</v>
      </c>
      <c r="AD75" s="1">
        <f>'S. ENERGÍA'!N76/'S. ENERGÍA'!N75-1</f>
        <v>0.0147311564</v>
      </c>
      <c r="AE75" s="1">
        <f>'S. ENERGÍA'!P76/'S. ENERGÍA'!P75-1</f>
        <v>0.03436078828</v>
      </c>
      <c r="AF75" s="1">
        <f>'S. ENERGÍA'!R76/'S. ENERGÍA'!R75-1</f>
        <v>-0.002686366689</v>
      </c>
      <c r="AG75" s="1">
        <f>'S. ENERGÍA'!T76/'S. ENERGÍA'!T75-1</f>
        <v>0.004355400697</v>
      </c>
      <c r="AH75" s="1">
        <f>SUMPRODUCT(X75:AG75,'Ponderaciones e Índices.'!$A$12:$J$12)</f>
        <v>0.01244308435</v>
      </c>
    </row>
    <row r="76">
      <c r="A76" s="1">
        <f>S.FINANCIERO!A77</f>
        <v>42102</v>
      </c>
      <c r="B76" s="1">
        <f>S.FINANCIERO!B77/S.FINANCIERO!B76-1</f>
        <v>0.009009009009</v>
      </c>
      <c r="C76" s="1">
        <f>S.FINANCIERO!D77/S.FINANCIERO!D76-1</f>
        <v>0.002016868354</v>
      </c>
      <c r="D76" s="1">
        <f>S.FINANCIERO!F77/S.FINANCIERO!F76-1</f>
        <v>0.0006474168069</v>
      </c>
      <c r="E76" s="1">
        <f>S.FINANCIERO!H77/S.FINANCIERO!H76-1</f>
        <v>-0.00125450839</v>
      </c>
      <c r="F76" s="1">
        <f>S.FINANCIERO!J77/S.FINANCIERO!J76-1</f>
        <v>0.0003236944325</v>
      </c>
      <c r="G76" s="1">
        <f>S.FINANCIERO!L77/S.FINANCIERO!L76-1</f>
        <v>0.01662049861</v>
      </c>
      <c r="H76" s="1">
        <f>S.FINANCIERO!N77/S.FINANCIERO!N76-1</f>
        <v>0.02438332861</v>
      </c>
      <c r="I76" s="1">
        <f>S.FINANCIERO!P77/S.FINANCIERO!P76-1</f>
        <v>0.02041763341</v>
      </c>
      <c r="J76" s="1">
        <f>S.FINANCIERO!R77/S.FINANCIERO!R76-1</f>
        <v>0.008633824276</v>
      </c>
      <c r="K76" s="1">
        <f>S.FINANCIERO!T77/S.FINANCIERO!T76-1</f>
        <v>0.009320175439</v>
      </c>
      <c r="L76" s="1">
        <f>SUMPRODUCT(B76:K76, 'Ponderaciones e Índices.'!$A$4:$J$4)</f>
        <v>0.008708120746</v>
      </c>
      <c r="M76" s="1">
        <f>'S. MATERIALES'!B77/'S. MATERIALES'!B76-1</f>
        <v>-0.0006468305304</v>
      </c>
      <c r="N76" s="3">
        <f>'S. MATERIALES'!D77/'S. MATERIALES'!D76-1</f>
        <v>-0.02076031275</v>
      </c>
      <c r="O76" s="1">
        <f>'S. MATERIALES'!F77/'S. MATERIALES'!F76-1</f>
        <v>0.03825861323</v>
      </c>
      <c r="P76" s="1">
        <f>'S. MATERIALES'!H77/'S. MATERIALES'!H76-1</f>
        <v>-0.007786885246</v>
      </c>
      <c r="Q76" s="1">
        <f>'S. MATERIALES'!J77/'S. MATERIALES'!J76-1</f>
        <v>-0.01202501203</v>
      </c>
      <c r="R76" s="1">
        <f>'S. MATERIALES'!L77/'S. MATERIALES'!L76-1</f>
        <v>0.00920598389</v>
      </c>
      <c r="S76" s="1">
        <f>'S. MATERIALES'!N77/'S. MATERIALES'!N76-1</f>
        <v>-0.0202020202</v>
      </c>
      <c r="T76" s="1">
        <f>'S. MATERIALES'!P77/'S. MATERIALES'!P76-1</f>
        <v>0.01940570042</v>
      </c>
      <c r="U76" s="1">
        <f>'S. MATERIALES'!R77/'S. MATERIALES'!R76-1</f>
        <v>0.01171875</v>
      </c>
      <c r="V76" s="1">
        <f>'S. MATERIALES'!T77/'S. MATERIALES'!T76-1</f>
        <v>-0.006108202443</v>
      </c>
      <c r="W76" s="1">
        <f>SUMPRODUCT(M76:V76,'Ponderaciones e Índices.'!$A$8:$J$8)</f>
        <v>0.001163847877</v>
      </c>
      <c r="X76" s="1">
        <f>'S. ENERGÍA'!B77/'S. ENERGÍA'!B76-1</f>
        <v>-0.003591585428</v>
      </c>
      <c r="Y76" s="1">
        <f>'S. ENERGÍA'!D77/'S. ENERGÍA'!D76-1</f>
        <v>-0.02558177428</v>
      </c>
      <c r="Z76" s="1">
        <f>'S. ENERGÍA'!F77/'S. ENERGÍA'!F76-1</f>
        <v>-0.0004842615012</v>
      </c>
      <c r="AA76" s="1">
        <f>'S. ENERGÍA'!H77/'S. ENERGÍA'!H76-1</f>
        <v>0.00146563891</v>
      </c>
      <c r="AB76" s="1">
        <f>'S. ENERGÍA'!J77/'S. ENERGÍA'!J76-1</f>
        <v>-0.02679767753</v>
      </c>
      <c r="AC76" s="1">
        <f>'S. ENERGÍA'!L77/'S. ENERGÍA'!L76-1</f>
        <v>0.002114164905</v>
      </c>
      <c r="AD76" s="1">
        <f>'S. ENERGÍA'!N77/'S. ENERGÍA'!N76-1</f>
        <v>-0.01742075974</v>
      </c>
      <c r="AE76" s="1">
        <f>'S. ENERGÍA'!P77/'S. ENERGÍA'!P76-1</f>
        <v>-0.02051783097</v>
      </c>
      <c r="AF76" s="1">
        <f>'S. ENERGÍA'!R77/'S. ENERGÍA'!R76-1</f>
        <v>-0.01750841751</v>
      </c>
      <c r="AG76" s="1">
        <f>'S. ENERGÍA'!T77/'S. ENERGÍA'!T76-1</f>
        <v>-0.03599306158</v>
      </c>
      <c r="AH76" s="1">
        <f>SUMPRODUCT(X76:AG76,'Ponderaciones e Índices.'!$A$12:$J$12)</f>
        <v>-0.01714956716</v>
      </c>
    </row>
    <row r="77">
      <c r="A77" s="1">
        <f>S.FINANCIERO!A78</f>
        <v>42103</v>
      </c>
      <c r="B77" s="1">
        <f>S.FINANCIERO!B78/S.FINANCIERO!B77-1</f>
        <v>0.008673469388</v>
      </c>
      <c r="C77" s="1">
        <f>S.FINANCIERO!D78/S.FINANCIERO!D77-1</f>
        <v>0.010978957</v>
      </c>
      <c r="D77" s="1">
        <f>S.FINANCIERO!F78/S.FINANCIERO!F77-1</f>
        <v>0.0109989648</v>
      </c>
      <c r="E77" s="1">
        <f>S.FINANCIERO!H78/S.FINANCIERO!H77-1</f>
        <v>0.008321557544</v>
      </c>
      <c r="F77" s="1">
        <f>S.FINANCIERO!J78/S.FINANCIERO!J77-1</f>
        <v>0.01218854493</v>
      </c>
      <c r="G77" s="1">
        <f>S.FINANCIERO!L78/S.FINANCIERO!L77-1</f>
        <v>-0.0008383986586</v>
      </c>
      <c r="H77" s="1">
        <f>S.FINANCIERO!N78/S.FINANCIERO!N77-1</f>
        <v>0.0205598142</v>
      </c>
      <c r="I77" s="1">
        <f>S.FINANCIERO!P78/S.FINANCIERO!P77-1</f>
        <v>0.006821282401</v>
      </c>
      <c r="J77" s="1">
        <f>S.FINANCIERO!R78/S.FINANCIERO!R77-1</f>
        <v>0.0007552870091</v>
      </c>
      <c r="K77" s="1">
        <f>S.FINANCIERO!T78/S.FINANCIERO!T77-1</f>
        <v>0.004888647474</v>
      </c>
      <c r="L77" s="1">
        <f>SUMPRODUCT(B77:K77, 'Ponderaciones e Índices.'!$A$4:$J$4)</f>
        <v>0.00943505551</v>
      </c>
      <c r="M77" s="1">
        <f>'S. MATERIALES'!B78/'S. MATERIALES'!B77-1</f>
        <v>0.01165048544</v>
      </c>
      <c r="N77" s="3">
        <f>'S. MATERIALES'!D78/'S. MATERIALES'!D77-1</f>
        <v>-0.001376651982</v>
      </c>
      <c r="O77" s="1">
        <f>'S. MATERIALES'!F78/'S. MATERIALES'!F77-1</f>
        <v>-0.02896256803</v>
      </c>
      <c r="P77" s="1">
        <f>'S. MATERIALES'!H78/'S. MATERIALES'!H77-1</f>
        <v>-0.001652209831</v>
      </c>
      <c r="Q77" s="1">
        <f>'S. MATERIALES'!J78/'S. MATERIALES'!J77-1</f>
        <v>0.001622849724</v>
      </c>
      <c r="R77" s="1">
        <f>'S. MATERIALES'!L78/'S. MATERIALES'!L77-1</f>
        <v>0.0005701254276</v>
      </c>
      <c r="S77" s="1">
        <f>'S. MATERIALES'!N78/'S. MATERIALES'!N77-1</f>
        <v>-0.01030927835</v>
      </c>
      <c r="T77" s="1">
        <f>'S. MATERIALES'!P78/'S. MATERIALES'!P77-1</f>
        <v>-0.01070791196</v>
      </c>
      <c r="U77" s="1">
        <f>'S. MATERIALES'!R78/'S. MATERIALES'!R77-1</f>
        <v>-0.03088803089</v>
      </c>
      <c r="V77" s="1">
        <f>'S. MATERIALES'!T78/'S. MATERIALES'!T77-1</f>
        <v>-0.01053555751</v>
      </c>
      <c r="W77" s="1">
        <f>SUMPRODUCT(M77:V77,'Ponderaciones e Índices.'!$A$8:$J$8)</f>
        <v>-0.008488154998</v>
      </c>
      <c r="X77" s="1">
        <f>'S. ENERGÍA'!B78/'S. ENERGÍA'!B77-1</f>
        <v>0.01364572606</v>
      </c>
      <c r="Y77" s="1">
        <f>'S. ENERGÍA'!D78/'S. ENERGÍA'!D77-1</f>
        <v>0.01325083863</v>
      </c>
      <c r="Z77" s="1">
        <f>'S. ENERGÍA'!F78/'S. ENERGÍA'!F77-1</f>
        <v>0.01663436693</v>
      </c>
      <c r="AA77" s="1">
        <f>'S. ENERGÍA'!H78/'S. ENERGÍA'!H77-1</f>
        <v>0.009875071017</v>
      </c>
      <c r="AB77" s="1">
        <f>'S. ENERGÍA'!J78/'S. ENERGÍA'!J77-1</f>
        <v>0.0142267095</v>
      </c>
      <c r="AC77" s="1">
        <f>'S. ENERGÍA'!L78/'S. ENERGÍA'!L77-1</f>
        <v>0.02032988109</v>
      </c>
      <c r="AD77" s="1">
        <f>'S. ENERGÍA'!N78/'S. ENERGÍA'!N77-1</f>
        <v>0.008372322088</v>
      </c>
      <c r="AE77" s="1">
        <f>'S. ENERGÍA'!P78/'S. ENERGÍA'!P77-1</f>
        <v>-0.003990024938</v>
      </c>
      <c r="AF77" s="1">
        <f>'S. ENERGÍA'!R78/'S. ENERGÍA'!R77-1</f>
        <v>0.03289924606</v>
      </c>
      <c r="AG77" s="1">
        <f>'S. ENERGÍA'!T78/'S. ENERGÍA'!T77-1</f>
        <v>0.01844354476</v>
      </c>
      <c r="AH77" s="1">
        <f>SUMPRODUCT(X77:AG77,'Ponderaciones e Índices.'!$A$12:$J$12)</f>
        <v>0.01557284051</v>
      </c>
    </row>
    <row r="78">
      <c r="A78" s="1">
        <f>S.FINANCIERO!A79</f>
        <v>42104</v>
      </c>
      <c r="B78" s="1">
        <f>S.FINANCIERO!B79/S.FINANCIERO!B78-1</f>
        <v>0.006575619626</v>
      </c>
      <c r="C78" s="1">
        <f>S.FINANCIERO!D79/S.FINANCIERO!D78-1</f>
        <v>0.0007239819005</v>
      </c>
      <c r="D78" s="1">
        <f>S.FINANCIERO!F79/S.FINANCIERO!F78-1</f>
        <v>0.00255983617</v>
      </c>
      <c r="E78" s="1">
        <f>S.FINANCIERO!H79/S.FINANCIERO!H78-1</f>
        <v>0.002958579882</v>
      </c>
      <c r="F78" s="1">
        <f>S.FINANCIERO!J79/S.FINANCIERO!J78-1</f>
        <v>0.005754475703</v>
      </c>
      <c r="G78" s="1">
        <f>S.FINANCIERO!L79/S.FINANCIERO!L78-1</f>
        <v>0.001048877701</v>
      </c>
      <c r="H78" s="1">
        <f>S.FINANCIERO!N79/S.FINANCIERO!N78-1</f>
        <v>-0.001933791233</v>
      </c>
      <c r="I78" s="1">
        <f>S.FINANCIERO!P79/S.FINANCIERO!P78-1</f>
        <v>0.004516711834</v>
      </c>
      <c r="J78" s="1">
        <f>S.FINANCIERO!R79/S.FINANCIERO!R78-1</f>
        <v>-0.008301886792</v>
      </c>
      <c r="K78" s="1">
        <f>S.FINANCIERO!T79/S.FINANCIERO!T78-1</f>
        <v>-0.001351351351</v>
      </c>
      <c r="L78" s="1">
        <f>SUMPRODUCT(B78:K78, 'Ponderaciones e Índices.'!$A$4:$J$4)</f>
        <v>0.002285266352</v>
      </c>
      <c r="M78" s="1">
        <f>'S. MATERIALES'!B79/'S. MATERIALES'!B78-1</f>
        <v>0.0204734485</v>
      </c>
      <c r="N78" s="3">
        <f>'S. MATERIALES'!D79/'S. MATERIALES'!D78-1</f>
        <v>0.03005238489</v>
      </c>
      <c r="O78" s="1">
        <f>'S. MATERIALES'!F79/'S. MATERIALES'!F78-1</f>
        <v>0.01355486288</v>
      </c>
      <c r="P78" s="1">
        <f>'S. MATERIALES'!H79/'S. MATERIALES'!H78-1</f>
        <v>0.02027306578</v>
      </c>
      <c r="Q78" s="1">
        <f>'S. MATERIALES'!J79/'S. MATERIALES'!J78-1</f>
        <v>0.01134154245</v>
      </c>
      <c r="R78" s="1">
        <f>'S. MATERIALES'!L79/'S. MATERIALES'!L78-1</f>
        <v>-0.01424501425</v>
      </c>
      <c r="S78" s="1">
        <f>'S. MATERIALES'!N79/'S. MATERIALES'!N78-1</f>
        <v>0.006944444444</v>
      </c>
      <c r="T78" s="1">
        <f>'S. MATERIALES'!P79/'S. MATERIALES'!P78-1</f>
        <v>-0.02645820806</v>
      </c>
      <c r="U78" s="1">
        <f>'S. MATERIALES'!R79/'S. MATERIALES'!R78-1</f>
        <v>0.01195219124</v>
      </c>
      <c r="V78" s="1">
        <f>'S. MATERIALES'!T79/'S. MATERIALES'!T78-1</f>
        <v>0.0479148181</v>
      </c>
      <c r="W78" s="1">
        <f>SUMPRODUCT(M78:V78,'Ponderaciones e Índices.'!$A$8:$J$8)</f>
        <v>0.006171644288</v>
      </c>
      <c r="X78" s="1">
        <f>'S. ENERGÍA'!B79/'S. ENERGÍA'!B78-1</f>
        <v>0.007874015748</v>
      </c>
      <c r="Y78" s="1">
        <f>'S. ENERGÍA'!D79/'S. ENERGÍA'!D78-1</f>
        <v>0.003210626072</v>
      </c>
      <c r="Z78" s="1">
        <f>'S. ENERGÍA'!F79/'S. ENERGÍA'!F78-1</f>
        <v>0.006195393169</v>
      </c>
      <c r="AA78" s="1">
        <f>'S. ENERGÍA'!H79/'S. ENERGÍA'!H78-1</f>
        <v>0.004526461011</v>
      </c>
      <c r="AB78" s="1">
        <f>'S. ENERGÍA'!J79/'S. ENERGÍA'!J78-1</f>
        <v>0.001357466063</v>
      </c>
      <c r="AC78" s="1">
        <f>'S. ENERGÍA'!L79/'S. ENERGÍA'!L78-1</f>
        <v>0.006578947368</v>
      </c>
      <c r="AD78" s="1">
        <f>'S. ENERGÍA'!N79/'S. ENERGÍA'!N78-1</f>
        <v>-0.0002442002442</v>
      </c>
      <c r="AE78" s="1">
        <f>'S. ENERGÍA'!P79/'S. ENERGÍA'!P78-1</f>
        <v>0.01677516274</v>
      </c>
      <c r="AF78" s="1">
        <f>'S. ENERGÍA'!R79/'S. ENERGÍA'!R78-1</f>
        <v>0.01526211015</v>
      </c>
      <c r="AG78" s="1">
        <f>'S. ENERGÍA'!T79/'S. ENERGÍA'!T78-1</f>
        <v>-0.008833922261</v>
      </c>
      <c r="AH78" s="1">
        <f>SUMPRODUCT(X78:AG78,'Ponderaciones e Índices.'!$A$12:$J$12)</f>
        <v>0.005041558406</v>
      </c>
    </row>
    <row r="79">
      <c r="A79" s="1">
        <f>S.FINANCIERO!A80</f>
        <v>42107</v>
      </c>
      <c r="B79" s="1">
        <f>S.FINANCIERO!B80/S.FINANCIERO!B79-1</f>
        <v>0.007537688442</v>
      </c>
      <c r="C79" s="1">
        <f>S.FINANCIERO!D80/S.FINANCIERO!D79-1</f>
        <v>0.00144691626</v>
      </c>
      <c r="D79" s="1">
        <f>S.FINANCIERO!F80/S.FINANCIERO!F79-1</f>
        <v>0.00255330014</v>
      </c>
      <c r="E79" s="1">
        <f>S.FINANCIERO!H80/S.FINANCIERO!H79-1</f>
        <v>0.0004657661854</v>
      </c>
      <c r="F79" s="1">
        <f>S.FINANCIERO!J80/S.FINANCIERO!J79-1</f>
        <v>-0.0003178639542</v>
      </c>
      <c r="G79" s="1">
        <f>S.FINANCIERO!L80/S.FINANCIERO!L79-1</f>
        <v>-0.0006286672255</v>
      </c>
      <c r="H79" s="1">
        <f>S.FINANCIERO!N80/S.FINANCIERO!N79-1</f>
        <v>-0.0006911339914</v>
      </c>
      <c r="I79" s="1">
        <f>S.FINANCIERO!P80/S.FINANCIERO!P79-1</f>
        <v>0.003147482014</v>
      </c>
      <c r="J79" s="1">
        <f>S.FINANCIERO!R80/S.FINANCIERO!R79-1</f>
        <v>0.0005073566717</v>
      </c>
      <c r="K79" s="1">
        <f>S.FINANCIERO!T80/S.FINANCIERO!T79-1</f>
        <v>0.00297699594</v>
      </c>
      <c r="L79" s="1">
        <f>SUMPRODUCT(B79:K79, 'Ponderaciones e Índices.'!$A$4:$J$4)</f>
        <v>0.001837670501</v>
      </c>
      <c r="M79" s="1">
        <f>'S. MATERIALES'!B80/'S. MATERIALES'!B79-1</f>
        <v>-0.02257053292</v>
      </c>
      <c r="N79" s="3">
        <f>'S. MATERIALES'!D80/'S. MATERIALES'!D79-1</f>
        <v>-0.01953961456</v>
      </c>
      <c r="O79" s="1">
        <f>'S. MATERIALES'!F80/'S. MATERIALES'!F79-1</f>
        <v>-0.01069322574</v>
      </c>
      <c r="P79" s="1">
        <f>'S. MATERIALES'!H80/'S. MATERIALES'!H79-1</f>
        <v>-0.02311435523</v>
      </c>
      <c r="Q79" s="1">
        <f>'S. MATERIALES'!J80/'S. MATERIALES'!J79-1</f>
        <v>-0.008651073374</v>
      </c>
      <c r="R79" s="1">
        <f>'S. MATERIALES'!L80/'S. MATERIALES'!L79-1</f>
        <v>-0.03757225434</v>
      </c>
      <c r="S79" s="1">
        <f>'S. MATERIALES'!N80/'S. MATERIALES'!N79-1</f>
        <v>-0.04137931034</v>
      </c>
      <c r="T79" s="1">
        <f>'S. MATERIALES'!P80/'S. MATERIALES'!P79-1</f>
        <v>-0.0315009265</v>
      </c>
      <c r="U79" s="1">
        <f>'S. MATERIALES'!R80/'S. MATERIALES'!R79-1</f>
        <v>-0.01377952756</v>
      </c>
      <c r="V79" s="1">
        <f>'S. MATERIALES'!T80/'S. MATERIALES'!T79-1</f>
        <v>-0.004233700254</v>
      </c>
      <c r="W79" s="1">
        <f>SUMPRODUCT(M79:V79,'Ponderaciones e Índices.'!$A$8:$J$8)</f>
        <v>-0.02579674284</v>
      </c>
      <c r="X79" s="1">
        <f>'S. ENERGÍA'!B80/'S. ENERGÍA'!B79-1</f>
        <v>-0.003780241935</v>
      </c>
      <c r="Y79" s="1">
        <f>'S. ENERGÍA'!D80/'S. ENERGÍA'!D79-1</f>
        <v>-0.003444614487</v>
      </c>
      <c r="Z79" s="1">
        <f>'S. ENERGÍA'!F80/'S. ENERGÍA'!F79-1</f>
        <v>0.002841806126</v>
      </c>
      <c r="AA79" s="1">
        <f>'S. ENERGÍA'!H80/'S. ENERGÍA'!H79-1</f>
        <v>-0.005046317277</v>
      </c>
      <c r="AB79" s="1">
        <f>'S. ENERGÍA'!J80/'S. ENERGÍA'!J79-1</f>
        <v>0.002259376412</v>
      </c>
      <c r="AC79" s="1">
        <f>'S. ENERGÍA'!L80/'S. ENERGÍA'!L79-1</f>
        <v>0.0106442577</v>
      </c>
      <c r="AD79" s="1">
        <f>'S. ENERGÍA'!N80/'S. ENERGÍA'!N79-1</f>
        <v>0.0004885197851</v>
      </c>
      <c r="AE79" s="1">
        <f>'S. ENERGÍA'!P80/'S. ENERGÍA'!P79-1</f>
        <v>0.001723713371</v>
      </c>
      <c r="AF79" s="1">
        <f>'S. ENERGÍA'!R80/'S. ENERGÍA'!R79-1</f>
        <v>-0.03006535948</v>
      </c>
      <c r="AG79" s="1">
        <f>'S. ENERGÍA'!T80/'S. ENERGÍA'!T79-1</f>
        <v>0.02852049911</v>
      </c>
      <c r="AH79" s="1">
        <f>SUMPRODUCT(X79:AG79,'Ponderaciones e Índices.'!$A$12:$J$12)</f>
        <v>-0.00319253069</v>
      </c>
    </row>
    <row r="80">
      <c r="A80" s="1">
        <f>S.FINANCIERO!A81</f>
        <v>42108</v>
      </c>
      <c r="B80" s="1">
        <f>S.FINANCIERO!B81/S.FINANCIERO!B80-1</f>
        <v>0.001496259352</v>
      </c>
      <c r="C80" s="1">
        <f>S.FINANCIERO!D81/S.FINANCIERO!D80-1</f>
        <v>-0.0003612064295</v>
      </c>
      <c r="D80" s="1">
        <f>S.FINANCIERO!F81/S.FINANCIERO!F80-1</f>
        <v>0.0003820196103</v>
      </c>
      <c r="E80" s="1">
        <f>S.FINANCIERO!H81/S.FINANCIERO!H80-1</f>
        <v>0.003414028554</v>
      </c>
      <c r="F80" s="1">
        <f>S.FINANCIERO!J81/S.FINANCIERO!J80-1</f>
        <v>0.00328563858</v>
      </c>
      <c r="G80" s="1">
        <f>S.FINANCIERO!L81/S.FINANCIERO!L80-1</f>
        <v>-0.002935625917</v>
      </c>
      <c r="H80" s="1">
        <f>S.FINANCIERO!N81/S.FINANCIERO!N80-1</f>
        <v>-0.0009694390258</v>
      </c>
      <c r="I80" s="1">
        <f>S.FINANCIERO!P81/S.FINANCIERO!P80-1</f>
        <v>-0.008068130883</v>
      </c>
      <c r="J80" s="1">
        <f>S.FINANCIERO!R81/S.FINANCIERO!R80-1</f>
        <v>0.006338742394</v>
      </c>
      <c r="K80" s="1">
        <f>S.FINANCIERO!T81/S.FINANCIERO!T80-1</f>
        <v>-0.01214247167</v>
      </c>
      <c r="L80" s="1">
        <f>SUMPRODUCT(B80:K80, 'Ponderaciones e Índices.'!$A$4:$J$4)</f>
        <v>-0.0004880099903</v>
      </c>
      <c r="M80" s="1">
        <f>'S. MATERIALES'!B81/'S. MATERIALES'!B80-1</f>
        <v>0.001924310455</v>
      </c>
      <c r="N80" s="3">
        <f>'S. MATERIALES'!D81/'S. MATERIALES'!D80-1</f>
        <v>0.001638001638</v>
      </c>
      <c r="O80" s="1">
        <f>'S. MATERIALES'!F81/'S. MATERIALES'!F80-1</f>
        <v>0</v>
      </c>
      <c r="P80" s="1">
        <f>'S. MATERIALES'!H81/'S. MATERIALES'!H80-1</f>
        <v>-0.01369863014</v>
      </c>
      <c r="Q80" s="1">
        <f>'S. MATERIALES'!J81/'S. MATERIALES'!J80-1</f>
        <v>-0.01712992889</v>
      </c>
      <c r="R80" s="1">
        <f>'S. MATERIALES'!L81/'S. MATERIALES'!L80-1</f>
        <v>0.01141141141</v>
      </c>
      <c r="S80" s="1">
        <f>'S. MATERIALES'!N81/'S. MATERIALES'!N80-1</f>
        <v>0.02158273381</v>
      </c>
      <c r="T80" s="1">
        <f>'S. MATERIALES'!P81/'S. MATERIALES'!P80-1</f>
        <v>0.01147959184</v>
      </c>
      <c r="U80" s="1">
        <f>'S. MATERIALES'!R81/'S. MATERIALES'!R80-1</f>
        <v>0.00998003992</v>
      </c>
      <c r="V80" s="1">
        <f>'S. MATERIALES'!T81/'S. MATERIALES'!T80-1</f>
        <v>-0.008503401361</v>
      </c>
      <c r="W80" s="1">
        <f>SUMPRODUCT(M80:V80,'Ponderaciones e Índices.'!$A$8:$J$8)</f>
        <v>0.007644364966</v>
      </c>
      <c r="X80" s="1">
        <f>'S. ENERGÍA'!B81/'S. ENERGÍA'!B80-1</f>
        <v>0.009359979762</v>
      </c>
      <c r="Y80" s="1">
        <f>'S. ENERGÍA'!D81/'S. ENERGÍA'!D80-1</f>
        <v>0.01777282004</v>
      </c>
      <c r="Z80" s="1">
        <f>'S. ENERGÍA'!F81/'S. ENERGÍA'!F80-1</f>
        <v>0.008186397985</v>
      </c>
      <c r="AA80" s="1">
        <f>'S. ENERGÍA'!H81/'S. ENERGÍA'!H80-1</f>
        <v>0.003623930672</v>
      </c>
      <c r="AB80" s="1">
        <f>'S. ENERGÍA'!J81/'S. ENERGÍA'!J80-1</f>
        <v>0.02524797115</v>
      </c>
      <c r="AC80" s="1">
        <f>'S. ENERGÍA'!L81/'S. ENERGÍA'!L80-1</f>
        <v>0.008314855876</v>
      </c>
      <c r="AD80" s="1">
        <f>'S. ENERGÍA'!N81/'S. ENERGÍA'!N80-1</f>
        <v>0.01684570313</v>
      </c>
      <c r="AE80" s="1">
        <f>'S. ENERGÍA'!P81/'S. ENERGÍA'!P80-1</f>
        <v>0.01892822026</v>
      </c>
      <c r="AF80" s="1">
        <f>'S. ENERGÍA'!R81/'S. ENERGÍA'!R80-1</f>
        <v>0.002021563342</v>
      </c>
      <c r="AG80" s="1">
        <f>'S. ENERGÍA'!T81/'S. ENERGÍA'!T80-1</f>
        <v>0.0424610052</v>
      </c>
      <c r="AH80" s="1">
        <f>SUMPRODUCT(X80:AG80,'Ponderaciones e Índices.'!$A$12:$J$12)</f>
        <v>0.01491538205</v>
      </c>
    </row>
    <row r="81">
      <c r="A81" s="1">
        <f>S.FINANCIERO!A82</f>
        <v>42109</v>
      </c>
      <c r="B81" s="1">
        <f>S.FINANCIERO!B82/S.FINANCIERO!B81-1</f>
        <v>0.01157868526</v>
      </c>
      <c r="C81" s="1">
        <f>S.FINANCIERO!D82/S.FINANCIERO!D81-1</f>
        <v>0.009936766034</v>
      </c>
      <c r="D81" s="1">
        <f>S.FINANCIERO!F82/S.FINANCIERO!F81-1</f>
        <v>0.01336558045</v>
      </c>
      <c r="E81" s="1">
        <f>S.FINANCIERO!H82/S.FINANCIERO!H81-1</f>
        <v>0.01190844417</v>
      </c>
      <c r="F81" s="1">
        <f>S.FINANCIERO!J82/S.FINANCIERO!J81-1</f>
        <v>0.0124656666</v>
      </c>
      <c r="G81" s="1">
        <f>S.FINANCIERO!L82/S.FINANCIERO!L81-1</f>
        <v>0.01282860147</v>
      </c>
      <c r="H81" s="1">
        <f>S.FINANCIERO!N82/S.FINANCIERO!N81-1</f>
        <v>-0.01218299942</v>
      </c>
      <c r="I81" s="1">
        <f>S.FINANCIERO!P82/S.FINANCIERO!P81-1</f>
        <v>0.006778129236</v>
      </c>
      <c r="J81" s="1">
        <f>S.FINANCIERO!R82/S.FINANCIERO!R81-1</f>
        <v>0.008818342152</v>
      </c>
      <c r="K81" s="1">
        <f>S.FINANCIERO!T82/S.FINANCIERO!T81-1</f>
        <v>0.005736137667</v>
      </c>
      <c r="L81" s="1">
        <f>SUMPRODUCT(B81:K81, 'Ponderaciones e Índices.'!$A$4:$J$4)</f>
        <v>0.00825095</v>
      </c>
      <c r="M81" s="1">
        <f>'S. MATERIALES'!B82/'S. MATERIALES'!B81-1</f>
        <v>0.01088348271</v>
      </c>
      <c r="N81" s="3">
        <f>'S. MATERIALES'!D82/'S. MATERIALES'!D81-1</f>
        <v>0.01798855274</v>
      </c>
      <c r="O81" s="1">
        <f>'S. MATERIALES'!F82/'S. MATERIALES'!F81-1</f>
        <v>-0.02703627652</v>
      </c>
      <c r="P81" s="1">
        <f>'S. MATERIALES'!H82/'S. MATERIALES'!H81-1</f>
        <v>0.007575757576</v>
      </c>
      <c r="Q81" s="1">
        <f>'S. MATERIALES'!J82/'S. MATERIALES'!J81-1</f>
        <v>-0.008549819138</v>
      </c>
      <c r="R81" s="1">
        <f>'S. MATERIALES'!L82/'S. MATERIALES'!L81-1</f>
        <v>0.01187648456</v>
      </c>
      <c r="S81" s="1">
        <f>'S. MATERIALES'!N82/'S. MATERIALES'!N81-1</f>
        <v>-0.007042253521</v>
      </c>
      <c r="T81" s="1">
        <f>'S. MATERIALES'!P82/'S. MATERIALES'!P81-1</f>
        <v>0.02017654477</v>
      </c>
      <c r="U81" s="1">
        <f>'S. MATERIALES'!R82/'S. MATERIALES'!R81-1</f>
        <v>-0.001976284585</v>
      </c>
      <c r="V81" s="1">
        <f>'S. MATERIALES'!T82/'S. MATERIALES'!T81-1</f>
        <v>0.009433962264</v>
      </c>
      <c r="W81" s="1">
        <f>SUMPRODUCT(M81:V81,'Ponderaciones e Índices.'!$A$8:$J$8)</f>
        <v>0.006172032156</v>
      </c>
      <c r="X81" s="1">
        <f>'S. ENERGÍA'!B82/'S. ENERGÍA'!B81-1</f>
        <v>0.01929824561</v>
      </c>
      <c r="Y81" s="1">
        <f>'S. ENERGÍA'!D82/'S. ENERGÍA'!D81-1</f>
        <v>0.01867643084</v>
      </c>
      <c r="Z81" s="1">
        <f>'S. ENERGÍA'!F82/'S. ENERGÍA'!F81-1</f>
        <v>0.001405371643</v>
      </c>
      <c r="AA81" s="1">
        <f>'S. ENERGÍA'!H82/'S. ENERGÍA'!H81-1</f>
        <v>0.01390036683</v>
      </c>
      <c r="AB81" s="1">
        <f>'S. ENERGÍA'!J82/'S. ENERGÍA'!J81-1</f>
        <v>0.03034300792</v>
      </c>
      <c r="AC81" s="1">
        <f>'S. ENERGÍA'!L82/'S. ENERGÍA'!L81-1</f>
        <v>0.007513285688</v>
      </c>
      <c r="AD81" s="1">
        <f>'S. ENERGÍA'!N82/'S. ENERGÍA'!N81-1</f>
        <v>0.007923169268</v>
      </c>
      <c r="AE81" s="1">
        <f>'S. ENERGÍA'!P82/'S. ENERGÍA'!P81-1</f>
        <v>0.03739445115</v>
      </c>
      <c r="AF81" s="1">
        <f>'S. ENERGÍA'!R82/'S. ENERGÍA'!R81-1</f>
        <v>0.02219233356</v>
      </c>
      <c r="AG81" s="1">
        <f>'S. ENERGÍA'!T82/'S. ENERGÍA'!T81-1</f>
        <v>0.02909393184</v>
      </c>
      <c r="AH81" s="1">
        <f>SUMPRODUCT(X81:AG81,'Ponderaciones e Índices.'!$A$12:$J$12)</f>
        <v>0.0192251821</v>
      </c>
    </row>
    <row r="82">
      <c r="A82" s="1">
        <f>S.FINANCIERO!A83</f>
        <v>42110</v>
      </c>
      <c r="B82" s="1">
        <f>S.FINANCIERO!B83/S.FINANCIERO!B82-1</f>
        <v>-0.0001230769231</v>
      </c>
      <c r="C82" s="1">
        <f>S.FINANCIERO!D83/S.FINANCIERO!D82-1</f>
        <v>0.002325581395</v>
      </c>
      <c r="D82" s="1">
        <f>S.FINANCIERO!F83/S.FINANCIERO!F82-1</f>
        <v>0.0001256123603</v>
      </c>
      <c r="E82" s="1">
        <f>S.FINANCIERO!H83/S.FINANCIERO!H82-1</f>
        <v>0.004585052728</v>
      </c>
      <c r="F82" s="1">
        <f>S.FINANCIERO!J83/S.FINANCIERO!J82-1</f>
        <v>0.003547579299</v>
      </c>
      <c r="G82" s="1">
        <f>S.FINANCIERO!L83/S.FINANCIERO!L82-1</f>
        <v>0.01661129568</v>
      </c>
      <c r="H82" s="1">
        <f>S.FINANCIERO!N83/S.FINANCIERO!N82-1</f>
        <v>-0.01205771892</v>
      </c>
      <c r="I82" s="1">
        <f>S.FINANCIERO!P83/S.FINANCIERO!P82-1</f>
        <v>-0.008976660682</v>
      </c>
      <c r="J82" s="1">
        <f>S.FINANCIERO!R83/S.FINANCIERO!R82-1</f>
        <v>-0.006743256743</v>
      </c>
      <c r="K82" s="1">
        <f>S.FINANCIERO!T83/S.FINANCIERO!T82-1</f>
        <v>0.005431830527</v>
      </c>
      <c r="L82" s="1">
        <f>SUMPRODUCT(B82:K82, 'Ponderaciones e Índices.'!$A$4:$J$4)</f>
        <v>-0.0002669873195</v>
      </c>
      <c r="M82" s="1">
        <f>'S. MATERIALES'!B83/'S. MATERIALES'!B82-1</f>
        <v>-0.02469917669</v>
      </c>
      <c r="N82" s="3">
        <f>'S. MATERIALES'!D83/'S. MATERIALES'!D82-1</f>
        <v>-0.01927710843</v>
      </c>
      <c r="O82" s="1">
        <f>'S. MATERIALES'!F83/'S. MATERIALES'!F82-1</f>
        <v>0.005569234377</v>
      </c>
      <c r="P82" s="1">
        <f>'S. MATERIALES'!H83/'S. MATERIALES'!H82-1</f>
        <v>-0.0208855472</v>
      </c>
      <c r="Q82" s="1">
        <f>'S. MATERIALES'!J83/'S. MATERIALES'!J82-1</f>
        <v>-0.01592039801</v>
      </c>
      <c r="R82" s="1">
        <f>'S. MATERIALES'!L83/'S. MATERIALES'!L82-1</f>
        <v>-0.01701877934</v>
      </c>
      <c r="S82" s="1">
        <f>'S. MATERIALES'!N83/'S. MATERIALES'!N82-1</f>
        <v>-0.01063829787</v>
      </c>
      <c r="T82" s="1">
        <f>'S. MATERIALES'!P83/'S. MATERIALES'!P82-1</f>
        <v>-0.01112484549</v>
      </c>
      <c r="U82" s="1">
        <f>'S. MATERIALES'!R83/'S. MATERIALES'!R82-1</f>
        <v>0.009900990099</v>
      </c>
      <c r="V82" s="1">
        <f>'S. MATERIALES'!T83/'S. MATERIALES'!T82-1</f>
        <v>-0.02209005947</v>
      </c>
      <c r="W82" s="1">
        <f>SUMPRODUCT(M82:V82,'Ponderaciones e Índices.'!$A$8:$J$8)</f>
        <v>-0.01083254371</v>
      </c>
      <c r="X82" s="1">
        <f>'S. ENERGÍA'!B83/'S. ENERGÍA'!B82-1</f>
        <v>-0.01475288911</v>
      </c>
      <c r="Y82" s="1">
        <f>'S. ENERGÍA'!D83/'S. ENERGÍA'!D82-1</f>
        <v>-0.02762164379</v>
      </c>
      <c r="Z82" s="1">
        <f>'S. ENERGÍA'!F83/'S. ENERGÍA'!F82-1</f>
        <v>0.004522064556</v>
      </c>
      <c r="AA82" s="1">
        <f>'S. ENERGÍA'!H83/'S. ENERGÍA'!H82-1</f>
        <v>-0.005164140304</v>
      </c>
      <c r="AB82" s="1">
        <f>'S. ENERGÍA'!J83/'S. ENERGÍA'!J82-1</f>
        <v>-0.02219376867</v>
      </c>
      <c r="AC82" s="1">
        <f>'S. ENERGÍA'!L83/'S. ENERGÍA'!L82-1</f>
        <v>-0.001455074573</v>
      </c>
      <c r="AD82" s="1">
        <f>'S. ENERGÍA'!N83/'S. ENERGÍA'!N82-1</f>
        <v>0.003811338733</v>
      </c>
      <c r="AE82" s="1">
        <f>'S. ENERGÍA'!P83/'S. ENERGÍA'!P82-1</f>
        <v>-0.01488372093</v>
      </c>
      <c r="AF82" s="1">
        <f>'S. ENERGÍA'!R83/'S. ENERGÍA'!R82-1</f>
        <v>-0.001973684211</v>
      </c>
      <c r="AG82" s="1">
        <f>'S. ENERGÍA'!T83/'S. ENERGÍA'!T82-1</f>
        <v>0.003634894992</v>
      </c>
      <c r="AH82" s="1">
        <f>SUMPRODUCT(X82:AG82,'Ponderaciones e Índices.'!$A$12:$J$12)</f>
        <v>-0.01434672441</v>
      </c>
    </row>
    <row r="83">
      <c r="A83" s="1">
        <f>S.FINANCIERO!A84</f>
        <v>42111</v>
      </c>
      <c r="B83" s="1">
        <f>S.FINANCIERO!B84/S.FINANCIERO!B83-1</f>
        <v>-0.005908419498</v>
      </c>
      <c r="C83" s="1">
        <f>S.FINANCIERO!D84/S.FINANCIERO!D83-1</f>
        <v>-0.004997322863</v>
      </c>
      <c r="D83" s="1">
        <f>S.FINANCIERO!F84/S.FINANCIERO!F83-1</f>
        <v>-0.003391107762</v>
      </c>
      <c r="E83" s="1">
        <f>S.FINANCIERO!H84/S.FINANCIERO!H83-1</f>
        <v>0.002282062985</v>
      </c>
      <c r="F83" s="1">
        <f>S.FINANCIERO!J84/S.FINANCIERO!J83-1</f>
        <v>-0.001975462674</v>
      </c>
      <c r="G83" s="1">
        <f>S.FINANCIERO!L84/S.FINANCIERO!L83-1</f>
        <v>-0.001838235294</v>
      </c>
      <c r="H83" s="1">
        <f>S.FINANCIERO!N84/S.FINANCIERO!N83-1</f>
        <v>-0.004541210424</v>
      </c>
      <c r="I83" s="1">
        <f>S.FINANCIERO!P84/S.FINANCIERO!P83-1</f>
        <v>-0.003623188406</v>
      </c>
      <c r="J83" s="1">
        <f>S.FINANCIERO!R84/S.FINANCIERO!R83-1</f>
        <v>-0.01533819462</v>
      </c>
      <c r="K83" s="1">
        <f>S.FINANCIERO!T84/S.FINANCIERO!T83-1</f>
        <v>-0.003241491086</v>
      </c>
      <c r="L83" s="1">
        <f>SUMPRODUCT(B83:K83, 'Ponderaciones e Índices.'!$A$4:$J$4)</f>
        <v>-0.003786668695</v>
      </c>
      <c r="M83" s="1">
        <f>'S. MATERIALES'!B84/'S. MATERIALES'!B83-1</f>
        <v>0.01428571429</v>
      </c>
      <c r="N83" s="3">
        <f>'S. MATERIALES'!D84/'S. MATERIALES'!D83-1</f>
        <v>0.009828009828</v>
      </c>
      <c r="O83" s="1">
        <f>'S. MATERIALES'!F84/'S. MATERIALES'!F83-1</f>
        <v>0</v>
      </c>
      <c r="P83" s="1">
        <f>'S. MATERIALES'!H84/'S. MATERIALES'!H83-1</f>
        <v>0.01493174061</v>
      </c>
      <c r="Q83" s="1">
        <f>'S. MATERIALES'!J84/'S. MATERIALES'!J83-1</f>
        <v>0.01263902932</v>
      </c>
      <c r="R83" s="1">
        <f>'S. MATERIALES'!L84/'S. MATERIALES'!L83-1</f>
        <v>-0.01492537313</v>
      </c>
      <c r="S83" s="1">
        <f>'S. MATERIALES'!N84/'S. MATERIALES'!N83-1</f>
        <v>0.003584229391</v>
      </c>
      <c r="T83" s="1">
        <f>'S. MATERIALES'!P84/'S. MATERIALES'!P83-1</f>
        <v>-0.028125</v>
      </c>
      <c r="U83" s="1">
        <f>'S. MATERIALES'!R84/'S. MATERIALES'!R83-1</f>
        <v>-0.01960784314</v>
      </c>
      <c r="V83" s="1">
        <f>'S. MATERIALES'!T84/'S. MATERIALES'!T83-1</f>
        <v>-0.01303214596</v>
      </c>
      <c r="W83" s="1">
        <f>SUMPRODUCT(M83:V83,'Ponderaciones e Índices.'!$A$8:$J$8)</f>
        <v>-0.005672324223</v>
      </c>
      <c r="X83" s="1">
        <f>'S. ENERGÍA'!B84/'S. ENERGÍA'!B83-1</f>
        <v>0.001247816321</v>
      </c>
      <c r="Y83" s="1">
        <f>'S. ENERGÍA'!D84/'S. ENERGÍA'!D83-1</f>
        <v>0.01004267143</v>
      </c>
      <c r="Z83" s="1">
        <f>'S. ENERGÍA'!F84/'S. ENERGÍA'!F83-1</f>
        <v>0.006209251785</v>
      </c>
      <c r="AA83" s="1">
        <f>'S. ENERGÍA'!H84/'S. ENERGÍA'!H83-1</f>
        <v>0.009845509399</v>
      </c>
      <c r="AB83" s="1">
        <f>'S. ENERGÍA'!J84/'S. ENERGÍA'!J83-1</f>
        <v>0.006983849847</v>
      </c>
      <c r="AC83" s="1">
        <f>'S. ENERGÍA'!L84/'S. ENERGÍA'!L83-1</f>
        <v>-0.007468123862</v>
      </c>
      <c r="AD83" s="1">
        <f>'S. ENERGÍA'!N84/'S. ENERGÍA'!N83-1</f>
        <v>0.001423825344</v>
      </c>
      <c r="AE83" s="1">
        <f>'S. ENERGÍA'!P84/'S. ENERGÍA'!P83-1</f>
        <v>0.0009442870633</v>
      </c>
      <c r="AF83" s="1">
        <f>'S. ENERGÍA'!R84/'S. ENERGÍA'!R83-1</f>
        <v>0.003295978906</v>
      </c>
      <c r="AG83" s="1">
        <f>'S. ENERGÍA'!T84/'S. ENERGÍA'!T83-1</f>
        <v>0.006036217304</v>
      </c>
      <c r="AH83" s="1">
        <f>SUMPRODUCT(X83:AG83,'Ponderaciones e Índices.'!$A$12:$J$12)</f>
        <v>0.005898489721</v>
      </c>
    </row>
    <row r="84">
      <c r="A84" s="1">
        <f>S.FINANCIERO!A85</f>
        <v>42114</v>
      </c>
      <c r="B84" s="1">
        <f>S.FINANCIERO!B85/S.FINANCIERO!B84-1</f>
        <v>0.006315007429</v>
      </c>
      <c r="C84" s="1">
        <f>S.FINANCIERO!D85/S.FINANCIERO!D84-1</f>
        <v>0.007174887892</v>
      </c>
      <c r="D84" s="1">
        <f>S.FINANCIERO!F85/S.FINANCIERO!F84-1</f>
        <v>0.005293005671</v>
      </c>
      <c r="E84" s="1">
        <f>S.FINANCIERO!H85/S.FINANCIERO!H84-1</f>
        <v>0.007893139041</v>
      </c>
      <c r="F84" s="1">
        <f>S.FINANCIERO!J85/S.FINANCIERO!J84-1</f>
        <v>0.01166788207</v>
      </c>
      <c r="G84" s="1">
        <f>S.FINANCIERO!L85/S.FINANCIERO!L84-1</f>
        <v>0.002660118682</v>
      </c>
      <c r="H84" s="1">
        <f>S.FINANCIERO!N85/S.FINANCIERO!N84-1</f>
        <v>0.006273411091</v>
      </c>
      <c r="I84" s="1">
        <f>S.FINANCIERO!P85/S.FINANCIERO!P84-1</f>
        <v>0.006363636364</v>
      </c>
      <c r="J84" s="1">
        <f>S.FINANCIERO!R85/S.FINANCIERO!R84-1</f>
        <v>0.004085801839</v>
      </c>
      <c r="K84" s="1">
        <f>S.FINANCIERO!T85/S.FINANCIERO!T84-1</f>
        <v>-0.00189701897</v>
      </c>
      <c r="L84" s="1">
        <f>SUMPRODUCT(B84:K84, 'Ponderaciones e Índices.'!$A$4:$J$4)</f>
        <v>0.006695522554</v>
      </c>
      <c r="M84" s="1">
        <f>'S. MATERIALES'!B85/'S. MATERIALES'!B84-1</f>
        <v>-0.0006402048656</v>
      </c>
      <c r="N84" s="3">
        <f>'S. MATERIALES'!D85/'S. MATERIALES'!D84-1</f>
        <v>-0.002973776696</v>
      </c>
      <c r="O84" s="1">
        <f>'S. MATERIALES'!F85/'S. MATERIALES'!F84-1</f>
        <v>-0.005538389786</v>
      </c>
      <c r="P84" s="1">
        <f>'S. MATERIALES'!H85/'S. MATERIALES'!H84-1</f>
        <v>0.001681378731</v>
      </c>
      <c r="Q84" s="1">
        <f>'S. MATERIALES'!J85/'S. MATERIALES'!J84-1</f>
        <v>0.01880512564</v>
      </c>
      <c r="R84" s="1">
        <f>'S. MATERIALES'!L85/'S. MATERIALES'!L84-1</f>
        <v>0.02545454545</v>
      </c>
      <c r="S84" s="1">
        <f>'S. MATERIALES'!N85/'S. MATERIALES'!N84-1</f>
        <v>0.007142857143</v>
      </c>
      <c r="T84" s="1">
        <f>'S. MATERIALES'!P85/'S. MATERIALES'!P84-1</f>
        <v>0.06881028939</v>
      </c>
      <c r="U84" s="1">
        <f>'S. MATERIALES'!R85/'S. MATERIALES'!R84-1</f>
        <v>0.014</v>
      </c>
      <c r="V84" s="1">
        <f>'S. MATERIALES'!T85/'S. MATERIALES'!T84-1</f>
        <v>0.004401408451</v>
      </c>
      <c r="W84" s="1">
        <f>SUMPRODUCT(M84:V84,'Ponderaciones e Índices.'!$A$8:$J$8)</f>
        <v>0.01786582046</v>
      </c>
      <c r="X84" s="1">
        <f>'S. ENERGÍA'!B85/'S. ENERGÍA'!B84-1</f>
        <v>0.003738783649</v>
      </c>
      <c r="Y84" s="1">
        <f>'S. ENERGÍA'!D85/'S. ENERGÍA'!D84-1</f>
        <v>-0.007516063744</v>
      </c>
      <c r="Z84" s="1">
        <f>'S. ENERGÍA'!F85/'S. ENERGÍA'!F84-1</f>
        <v>0.006788028386</v>
      </c>
      <c r="AA84" s="1">
        <f>'S. ENERGÍA'!H85/'S. ENERGÍA'!H84-1</f>
        <v>0.001418359684</v>
      </c>
      <c r="AB84" s="1">
        <f>'S. ENERGÍA'!J85/'S. ENERGÍA'!J84-1</f>
        <v>0.006935413958</v>
      </c>
      <c r="AC84" s="1">
        <f>'S. ENERGÍA'!L85/'S. ENERGÍA'!L84-1</f>
        <v>0.01027711507</v>
      </c>
      <c r="AD84" s="1">
        <f>'S. ENERGÍA'!N85/'S. ENERGÍA'!N84-1</f>
        <v>0.008293838863</v>
      </c>
      <c r="AE84" s="1">
        <f>'S. ENERGÍA'!P85/'S. ENERGÍA'!P84-1</f>
        <v>-0.01014150943</v>
      </c>
      <c r="AF84" s="1">
        <f>'S. ENERGÍA'!R85/'S. ENERGÍA'!R84-1</f>
        <v>0.01445466491</v>
      </c>
      <c r="AG84" s="1">
        <f>'S. ENERGÍA'!T85/'S. ENERGÍA'!T84-1</f>
        <v>0.004</v>
      </c>
      <c r="AH84" s="1">
        <f>SUMPRODUCT(X84:AG84,'Ponderaciones e Índices.'!$A$12:$J$12)</f>
        <v>0.001630146738</v>
      </c>
    </row>
    <row r="85">
      <c r="A85" s="1">
        <f>S.FINANCIERO!A86</f>
        <v>42115</v>
      </c>
      <c r="B85" s="1">
        <f>S.FINANCIERO!B86/S.FINANCIERO!B85-1</f>
        <v>-0.01193552356</v>
      </c>
      <c r="C85" s="1">
        <f>S.FINANCIERO!D86/S.FINANCIERO!D85-1</f>
        <v>-0.00284951024</v>
      </c>
      <c r="D85" s="1">
        <f>S.FINANCIERO!F86/S.FINANCIERO!F85-1</f>
        <v>0.001629685345</v>
      </c>
      <c r="E85" s="1">
        <f>S.FINANCIERO!H86/S.FINANCIERO!H85-1</f>
        <v>0.002861445783</v>
      </c>
      <c r="F85" s="1">
        <f>S.FINANCIERO!J86/S.FINANCIERO!J85-1</f>
        <v>-0.0007208320461</v>
      </c>
      <c r="G85" s="1">
        <f>S.FINANCIERO!L86/S.FINANCIERO!L85-1</f>
        <v>-0.003469387755</v>
      </c>
      <c r="H85" s="1">
        <f>S.FINANCIERO!N86/S.FINANCIERO!N85-1</f>
        <v>-0.03555972521</v>
      </c>
      <c r="I85" s="1">
        <f>S.FINANCIERO!P86/S.FINANCIERO!P85-1</f>
        <v>-0.003161698284</v>
      </c>
      <c r="J85" s="1">
        <f>S.FINANCIERO!R86/S.FINANCIERO!R85-1</f>
        <v>-0.008138351984</v>
      </c>
      <c r="K85" s="1">
        <f>S.FINANCIERO!T86/S.FINANCIERO!T85-1</f>
        <v>0.00678794461</v>
      </c>
      <c r="L85" s="1">
        <f>SUMPRODUCT(B85:K85, 'Ponderaciones e Índices.'!$A$4:$J$4)</f>
        <v>-0.006229315554</v>
      </c>
      <c r="M85" s="1">
        <f>'S. MATERIALES'!B86/'S. MATERIALES'!B85-1</f>
        <v>0.009609224856</v>
      </c>
      <c r="N85" s="3">
        <f>'S. MATERIALES'!D86/'S. MATERIALES'!D85-1</f>
        <v>0.01870932755</v>
      </c>
      <c r="O85" s="1">
        <f>'S. MATERIALES'!F86/'S. MATERIALES'!F85-1</f>
        <v>0.01389377418</v>
      </c>
      <c r="P85" s="1">
        <f>'S. MATERIALES'!H86/'S. MATERIALES'!H85-1</f>
        <v>0.004616030214</v>
      </c>
      <c r="Q85" s="1">
        <f>'S. MATERIALES'!J86/'S. MATERIALES'!J85-1</f>
        <v>0.02548186867</v>
      </c>
      <c r="R85" s="1">
        <f>'S. MATERIALES'!L86/'S. MATERIALES'!L85-1</f>
        <v>-0.06442080378</v>
      </c>
      <c r="S85" s="1">
        <f>'S. MATERIALES'!N86/'S. MATERIALES'!N85-1</f>
        <v>0.01773049645</v>
      </c>
      <c r="T85" s="1">
        <f>'S. MATERIALES'!P86/'S. MATERIALES'!P85-1</f>
        <v>-0.03188929001</v>
      </c>
      <c r="U85" s="1">
        <f>'S. MATERIALES'!R86/'S. MATERIALES'!R85-1</f>
        <v>-0.01380670611</v>
      </c>
      <c r="V85" s="1">
        <f>'S. MATERIALES'!T86/'S. MATERIALES'!T85-1</f>
        <v>0.01752848379</v>
      </c>
      <c r="W85" s="1">
        <f>SUMPRODUCT(M85:V85,'Ponderaciones e Índices.'!$A$8:$J$8)</f>
        <v>-0.008645942092</v>
      </c>
      <c r="X85" s="1">
        <f>'S. ENERGÍA'!B86/'S. ENERGÍA'!B85-1</f>
        <v>-0.008691333499</v>
      </c>
      <c r="Y85" s="1">
        <f>'S. ENERGÍA'!D86/'S. ENERGÍA'!D85-1</f>
        <v>-0.01978379877</v>
      </c>
      <c r="Z85" s="1">
        <f>'S. ENERGÍA'!F86/'S. ENERGÍA'!F85-1</f>
        <v>-0.00475022985</v>
      </c>
      <c r="AA85" s="1">
        <f>'S. ENERGÍA'!H86/'S. ENERGÍA'!H85-1</f>
        <v>-0.001769952769</v>
      </c>
      <c r="AB85" s="1">
        <f>'S. ENERGÍA'!J86/'S. ENERGÍA'!J85-1</f>
        <v>-0.01463624623</v>
      </c>
      <c r="AC85" s="1">
        <f>'S. ENERGÍA'!L86/'S. ENERGÍA'!L85-1</f>
        <v>-0.008174386921</v>
      </c>
      <c r="AD85" s="1">
        <f>'S. ENERGÍA'!N86/'S. ENERGÍA'!N85-1</f>
        <v>-0.0124559342</v>
      </c>
      <c r="AE85" s="1">
        <f>'S. ENERGÍA'!P86/'S. ENERGÍA'!P85-1</f>
        <v>-0.008101024541</v>
      </c>
      <c r="AF85" s="1">
        <f>'S. ENERGÍA'!R86/'S. ENERGÍA'!R85-1</f>
        <v>-0.01619170984</v>
      </c>
      <c r="AG85" s="1">
        <f>'S. ENERGÍA'!T86/'S. ENERGÍA'!T85-1</f>
        <v>-0.01155378486</v>
      </c>
      <c r="AH85" s="1">
        <f>SUMPRODUCT(X85:AG85,'Ponderaciones e Índices.'!$A$12:$J$12)</f>
        <v>-0.01353434207</v>
      </c>
    </row>
    <row r="86">
      <c r="A86" s="1">
        <f>S.FINANCIERO!A87</f>
        <v>42116</v>
      </c>
      <c r="B86" s="1">
        <f>S.FINANCIERO!B87/S.FINANCIERO!B86-1</f>
        <v>-0.003860523039</v>
      </c>
      <c r="C86" s="1">
        <f>S.FINANCIERO!D87/S.FINANCIERO!D86-1</f>
        <v>-0.00178603322</v>
      </c>
      <c r="D86" s="1">
        <f>S.FINANCIERO!F87/S.FINANCIERO!F86-1</f>
        <v>-0.002878598248</v>
      </c>
      <c r="E86" s="1">
        <f>S.FINANCIERO!H87/S.FINANCIERO!H86-1</f>
        <v>-0.0004505180958</v>
      </c>
      <c r="F86" s="1">
        <f>S.FINANCIERO!J87/S.FINANCIERO!J86-1</f>
        <v>-0.01071723001</v>
      </c>
      <c r="G86" s="1">
        <f>S.FINANCIERO!L87/S.FINANCIERO!L86-1</f>
        <v>-0.004505426992</v>
      </c>
      <c r="H86" s="1">
        <f>S.FINANCIERO!N87/S.FINANCIERO!N86-1</f>
        <v>-0.001907869964</v>
      </c>
      <c r="I86" s="1">
        <f>S.FINANCIERO!P87/S.FINANCIERO!P86-1</f>
        <v>0.0004531037608</v>
      </c>
      <c r="J86" s="1">
        <f>S.FINANCIERO!R87/S.FINANCIERO!R86-1</f>
        <v>0.002820512821</v>
      </c>
      <c r="K86" s="1">
        <f>S.FINANCIERO!T87/S.FINANCIERO!T86-1</f>
        <v>-0.001618122977</v>
      </c>
      <c r="L86" s="1">
        <f>SUMPRODUCT(B86:K86, 'Ponderaciones e Índices.'!$A$4:$J$4)</f>
        <v>-0.002697929123</v>
      </c>
      <c r="M86" s="1">
        <f>'S. MATERIALES'!B87/'S. MATERIALES'!B86-1</f>
        <v>-0.03997461929</v>
      </c>
      <c r="N86" s="3">
        <f>'S. MATERIALES'!D87/'S. MATERIALES'!D86-1</f>
        <v>-0.05296779345</v>
      </c>
      <c r="O86" s="1">
        <f>'S. MATERIALES'!F87/'S. MATERIALES'!F86-1</f>
        <v>-0.01370338248</v>
      </c>
      <c r="P86" s="1">
        <f>'S. MATERIALES'!H87/'S. MATERIALES'!H86-1</f>
        <v>-0.02715121136</v>
      </c>
      <c r="Q86" s="1">
        <f>'S. MATERIALES'!J87/'S. MATERIALES'!J86-1</f>
        <v>-0.03854730806</v>
      </c>
      <c r="R86" s="1">
        <f>'S. MATERIALES'!L87/'S. MATERIALES'!L86-1</f>
        <v>-0.005685407454</v>
      </c>
      <c r="S86" s="1">
        <f>'S. MATERIALES'!N87/'S. MATERIALES'!N86-1</f>
        <v>-0.02090592334</v>
      </c>
      <c r="T86" s="1">
        <f>'S. MATERIALES'!P87/'S. MATERIALES'!P86-1</f>
        <v>-0.002486016159</v>
      </c>
      <c r="U86" s="1">
        <f>'S. MATERIALES'!R87/'S. MATERIALES'!R86-1</f>
        <v>0.002</v>
      </c>
      <c r="V86" s="1">
        <f>'S. MATERIALES'!T87/'S. MATERIALES'!T86-1</f>
        <v>-0.03789836348</v>
      </c>
      <c r="W86" s="1">
        <f>SUMPRODUCT(M86:V86,'Ponderaciones e Índices.'!$A$8:$J$8)</f>
        <v>-0.01759882469</v>
      </c>
      <c r="X86" s="1">
        <f>'S. ENERGÍA'!B87/'S. ENERGÍA'!B86-1</f>
        <v>0.005511022044</v>
      </c>
      <c r="Y86" s="1">
        <f>'S. ENERGÍA'!D87/'S. ENERGÍA'!D86-1</f>
        <v>0.008468114544</v>
      </c>
      <c r="Z86" s="1">
        <f>'S. ENERGÍA'!F87/'S. ENERGÍA'!F86-1</f>
        <v>0.004618937644</v>
      </c>
      <c r="AA86" s="1">
        <f>'S. ENERGÍA'!H87/'S. ENERGÍA'!H86-1</f>
        <v>0.01205546213</v>
      </c>
      <c r="AB86" s="1">
        <f>'S. ENERGÍA'!J87/'S. ENERGÍA'!J86-1</f>
        <v>0.000873743993</v>
      </c>
      <c r="AC86" s="1">
        <f>'S. ENERGÍA'!L87/'S. ENERGÍA'!L86-1</f>
        <v>0.001465201465</v>
      </c>
      <c r="AD86" s="1">
        <f>'S. ENERGÍA'!N87/'S. ENERGÍA'!N86-1</f>
        <v>0.005711565921</v>
      </c>
      <c r="AE86" s="1">
        <f>'S. ENERGÍA'!P87/'S. ENERGÍA'!P86-1</f>
        <v>-0.007446552967</v>
      </c>
      <c r="AF86" s="1">
        <f>'S. ENERGÍA'!R87/'S. ENERGÍA'!R86-1</f>
        <v>-0.008558262014</v>
      </c>
      <c r="AG86" s="1">
        <f>'S. ENERGÍA'!T87/'S. ENERGÍA'!T86-1</f>
        <v>-0.004030632809</v>
      </c>
      <c r="AH86" s="1">
        <f>SUMPRODUCT(X86:AG86,'Ponderaciones e Índices.'!$A$12:$J$12)</f>
        <v>0.003818717374</v>
      </c>
    </row>
    <row r="87">
      <c r="A87" s="1">
        <f>S.FINANCIERO!A88</f>
        <v>42117</v>
      </c>
      <c r="B87" s="1">
        <f>S.FINANCIERO!B88/S.FINANCIERO!B87-1</f>
        <v>0.00575071884</v>
      </c>
      <c r="C87" s="1">
        <f>S.FINANCIERO!D88/S.FINANCIERO!D87-1</f>
        <v>0.002683843264</v>
      </c>
      <c r="D87" s="1">
        <f>S.FINANCIERO!F88/S.FINANCIERO!F87-1</f>
        <v>0.003012426258</v>
      </c>
      <c r="E87" s="1">
        <f>S.FINANCIERO!H88/S.FINANCIERO!H87-1</f>
        <v>0.004056490385</v>
      </c>
      <c r="F87" s="1">
        <f>S.FINANCIERO!J88/S.FINANCIERO!J87-1</f>
        <v>0.01083333333</v>
      </c>
      <c r="G87" s="1">
        <f>S.FINANCIERO!L88/S.FINANCIERO!L87-1</f>
        <v>0.002057189879</v>
      </c>
      <c r="H87" s="1">
        <f>S.FINANCIERO!N88/S.FINANCIERO!N87-1</f>
        <v>-0.006916672955</v>
      </c>
      <c r="I87" s="1">
        <f>S.FINANCIERO!P88/S.FINANCIERO!P87-1</f>
        <v>0.007246376812</v>
      </c>
      <c r="J87" s="1">
        <f>S.FINANCIERO!R88/S.FINANCIERO!R87-1</f>
        <v>0.005369470724</v>
      </c>
      <c r="K87" s="1">
        <f>S.FINANCIERO!T88/S.FINANCIERO!T87-1</f>
        <v>0</v>
      </c>
      <c r="L87" s="1">
        <f>SUMPRODUCT(B87:K87, 'Ponderaciones e Índices.'!$A$4:$J$4)</f>
        <v>0.003981972261</v>
      </c>
      <c r="M87" s="1">
        <f>'S. MATERIALES'!B88/'S. MATERIALES'!B87-1</f>
        <v>0.01387970919</v>
      </c>
      <c r="N87" s="3">
        <f>'S. MATERIALES'!D88/'S. MATERIALES'!D87-1</f>
        <v>0.04300168634</v>
      </c>
      <c r="O87" s="1">
        <f>'S. MATERIALES'!F88/'S. MATERIALES'!F87-1</f>
        <v>0.01389377418</v>
      </c>
      <c r="P87" s="1">
        <f>'S. MATERIALES'!H88/'S. MATERIALES'!H87-1</f>
        <v>0.008158007729</v>
      </c>
      <c r="Q87" s="1">
        <f>'S. MATERIALES'!J88/'S. MATERIALES'!J87-1</f>
        <v>0.01159708416</v>
      </c>
      <c r="R87" s="1">
        <f>'S. MATERIALES'!L88/'S. MATERIALES'!L87-1</f>
        <v>0.04256670902</v>
      </c>
      <c r="S87" s="1">
        <f>'S. MATERIALES'!N88/'S. MATERIALES'!N87-1</f>
        <v>0.003558718861</v>
      </c>
      <c r="T87" s="1">
        <f>'S. MATERIALES'!P88/'S. MATERIALES'!P87-1</f>
        <v>0.03115264798</v>
      </c>
      <c r="U87" s="1">
        <f>'S. MATERIALES'!R88/'S. MATERIALES'!R87-1</f>
        <v>0.04790419162</v>
      </c>
      <c r="V87" s="1">
        <f>'S. MATERIALES'!T88/'S. MATERIALES'!T87-1</f>
        <v>0.01342882722</v>
      </c>
      <c r="W87" s="1">
        <f>SUMPRODUCT(M87:V87,'Ponderaciones e Índices.'!$A$8:$J$8)</f>
        <v>0.0271441364</v>
      </c>
      <c r="X87" s="1">
        <f>'S. ENERGÍA'!B88/'S. ENERGÍA'!B87-1</f>
        <v>-0.001245640259</v>
      </c>
      <c r="Y87" s="1">
        <f>'S. ENERGÍA'!D88/'S. ENERGÍA'!D87-1</f>
        <v>0.01013449232</v>
      </c>
      <c r="Z87" s="1">
        <f>'S. ENERGÍA'!F88/'S. ENERGÍA'!F87-1</f>
        <v>0.0006130268199</v>
      </c>
      <c r="AA87" s="1">
        <f>'S. ENERGÍA'!H88/'S. ENERGÍA'!H87-1</f>
        <v>0.001051951399</v>
      </c>
      <c r="AB87" s="1">
        <f>'S. ENERGÍA'!J88/'S. ENERGÍA'!J87-1</f>
        <v>0.02313400262</v>
      </c>
      <c r="AC87" s="1">
        <f>'S. ENERGÍA'!L88/'S. ENERGÍA'!L87-1</f>
        <v>0.008412582297</v>
      </c>
      <c r="AD87" s="1">
        <f>'S. ENERGÍA'!N88/'S. ENERGÍA'!N87-1</f>
        <v>0.01916706105</v>
      </c>
      <c r="AE87" s="1">
        <f>'S. ENERGÍA'!P88/'S. ENERGÍA'!P87-1</f>
        <v>0.01064859632</v>
      </c>
      <c r="AF87" s="1">
        <f>'S. ENERGÍA'!R88/'S. ENERGÍA'!R87-1</f>
        <v>0.004648074369</v>
      </c>
      <c r="AG87" s="1">
        <f>'S. ENERGÍA'!T88/'S. ENERGÍA'!T87-1</f>
        <v>0.01214083367</v>
      </c>
      <c r="AH87" s="1">
        <f>SUMPRODUCT(X87:AG87,'Ponderaciones e Índices.'!$A$12:$J$12)</f>
        <v>0.008293606044</v>
      </c>
    </row>
    <row r="88">
      <c r="A88" s="1">
        <f>S.FINANCIERO!A89</f>
        <v>42118</v>
      </c>
      <c r="B88" s="1">
        <f>S.FINANCIERO!B89/S.FINANCIERO!B88-1</f>
        <v>0.001615910503</v>
      </c>
      <c r="C88" s="1">
        <f>S.FINANCIERO!D89/S.FINANCIERO!D88-1</f>
        <v>0.001605995717</v>
      </c>
      <c r="D88" s="1">
        <f>S.FINANCIERO!F89/S.FINANCIERO!F88-1</f>
        <v>0.003754223501</v>
      </c>
      <c r="E88" s="1">
        <f>S.FINANCIERO!H89/S.FINANCIERO!H88-1</f>
        <v>0.001197067185</v>
      </c>
      <c r="F88" s="1">
        <f>S.FINANCIERO!J89/S.FINANCIERO!J88-1</f>
        <v>-0.00566776587</v>
      </c>
      <c r="G88" s="1">
        <f>S.FINANCIERO!L89/S.FINANCIERO!L88-1</f>
        <v>0.009033052761</v>
      </c>
      <c r="H88" s="1">
        <f>S.FINANCIERO!N89/S.FINANCIERO!N88-1</f>
        <v>0.00207045892</v>
      </c>
      <c r="I88" s="1">
        <f>S.FINANCIERO!P89/S.FINANCIERO!P88-1</f>
        <v>0.008992805755</v>
      </c>
      <c r="J88" s="1">
        <f>S.FINANCIERO!R89/S.FINANCIERO!R88-1</f>
        <v>0.005595116989</v>
      </c>
      <c r="K88" s="1">
        <f>S.FINANCIERO!T89/S.FINANCIERO!T88-1</f>
        <v>0.006212857915</v>
      </c>
      <c r="L88" s="1">
        <f>SUMPRODUCT(B88:K88, 'Ponderaciones e Índices.'!$A$4:$J$4)</f>
        <v>0.002766985626</v>
      </c>
      <c r="M88" s="1">
        <f>'S. MATERIALES'!B89/'S. MATERIALES'!B88-1</f>
        <v>-0.006518904824</v>
      </c>
      <c r="N88" s="3">
        <f>'S. MATERIALES'!D89/'S. MATERIALES'!D88-1</f>
        <v>-0.02101859337</v>
      </c>
      <c r="O88" s="1">
        <f>'S. MATERIALES'!F89/'S. MATERIALES'!F88-1</f>
        <v>-0.03836368893</v>
      </c>
      <c r="P88" s="1">
        <f>'S. MATERIALES'!H89/'S. MATERIALES'!H88-1</f>
        <v>-0.007240204429</v>
      </c>
      <c r="Q88" s="1">
        <f>'S. MATERIALES'!J89/'S. MATERIALES'!J88-1</f>
        <v>-0.01670488045</v>
      </c>
      <c r="R88" s="1">
        <f>'S. MATERIALES'!L89/'S. MATERIALES'!L88-1</f>
        <v>0.06337599025</v>
      </c>
      <c r="S88" s="1">
        <f>'S. MATERIALES'!N89/'S. MATERIALES'!N88-1</f>
        <v>-0.01063829787</v>
      </c>
      <c r="T88" s="1">
        <f>'S. MATERIALES'!P89/'S. MATERIALES'!P88-1</f>
        <v>0.05981873112</v>
      </c>
      <c r="U88" s="1">
        <f>'S. MATERIALES'!R89/'S. MATERIALES'!R88-1</f>
        <v>0.01904761905</v>
      </c>
      <c r="V88" s="1">
        <f>'S. MATERIALES'!T89/'S. MATERIALES'!T88-1</f>
        <v>-0.01236749117</v>
      </c>
      <c r="W88" s="1">
        <f>SUMPRODUCT(M88:V88,'Ponderaciones e Índices.'!$A$8:$J$8)</f>
        <v>0.01545035174</v>
      </c>
      <c r="X88" s="1">
        <f>'S. ENERGÍA'!B89/'S. ENERGÍA'!B88-1</f>
        <v>0.003242703916</v>
      </c>
      <c r="Y88" s="1">
        <f>'S. ENERGÍA'!D89/'S. ENERGÍA'!D88-1</f>
        <v>0.001710138893</v>
      </c>
      <c r="Z88" s="1">
        <f>'S. ENERGÍA'!F89/'S. ENERGÍA'!F88-1</f>
        <v>0.003216419053</v>
      </c>
      <c r="AA88" s="1">
        <f>'S. ENERGÍA'!H89/'S. ENERGÍA'!H88-1</f>
        <v>0.003675079198</v>
      </c>
      <c r="AB88" s="1">
        <f>'S. ENERGÍA'!J89/'S. ENERGÍA'!J88-1</f>
        <v>-0.004266211604</v>
      </c>
      <c r="AC88" s="1">
        <f>'S. ENERGÍA'!L89/'S. ENERGÍA'!L88-1</f>
        <v>-0.01668480232</v>
      </c>
      <c r="AD88" s="1">
        <f>'S. ENERGÍA'!N89/'S. ENERGÍA'!N88-1</f>
        <v>0.0004643603436</v>
      </c>
      <c r="AE88" s="1">
        <f>'S. ENERGÍA'!P89/'S. ENERGÍA'!P88-1</f>
        <v>0.0007183908046</v>
      </c>
      <c r="AF88" s="1">
        <f>'S. ENERGÍA'!R89/'S. ENERGÍA'!R88-1</f>
        <v>-0.005948446794</v>
      </c>
      <c r="AG88" s="1">
        <f>'S. ENERGÍA'!T89/'S. ENERGÍA'!T88-1</f>
        <v>0.003598560576</v>
      </c>
      <c r="AH88" s="1">
        <f>SUMPRODUCT(X88:AG88,'Ponderaciones e Índices.'!$A$12:$J$12)</f>
        <v>0.0001110837817</v>
      </c>
    </row>
    <row r="89">
      <c r="A89" s="1">
        <f>S.FINANCIERO!A90</f>
        <v>42121</v>
      </c>
      <c r="B89" s="1">
        <f>S.FINANCIERO!B90/S.FINANCIERO!B89-1</f>
        <v>0.00124100273</v>
      </c>
      <c r="C89" s="1">
        <f>S.FINANCIERO!D90/S.FINANCIERO!D89-1</f>
        <v>0.0007126313914</v>
      </c>
      <c r="D89" s="1">
        <f>S.FINANCIERO!F90/S.FINANCIERO!F89-1</f>
        <v>0.002368781947</v>
      </c>
      <c r="E89" s="1">
        <f>S.FINANCIERO!H90/S.FINANCIERO!H89-1</f>
        <v>0.0002989089822</v>
      </c>
      <c r="F89" s="1">
        <f>S.FINANCIERO!J90/S.FINANCIERO!J89-1</f>
        <v>0.005803710229</v>
      </c>
      <c r="G89" s="1">
        <f>S.FINANCIERO!L90/S.FINANCIERO!L89-1</f>
        <v>0</v>
      </c>
      <c r="H89" s="1">
        <f>S.FINANCIERO!N90/S.FINANCIERO!N89-1</f>
        <v>-0.008574335126</v>
      </c>
      <c r="I89" s="1">
        <f>S.FINANCIERO!P90/S.FINANCIERO!P89-1</f>
        <v>-0.01203208556</v>
      </c>
      <c r="J89" s="1">
        <f>S.FINANCIERO!R90/S.FINANCIERO!R89-1</f>
        <v>-0.005563985837</v>
      </c>
      <c r="K89" s="1">
        <f>S.FINANCIERO!T90/S.FINANCIERO!T89-1</f>
        <v>-0.001073825503</v>
      </c>
      <c r="L89" s="1">
        <f>SUMPRODUCT(B89:K89, 'Ponderaciones e Índices.'!$A$4:$J$4)</f>
        <v>-0.001763156306</v>
      </c>
      <c r="M89" s="1">
        <f>'S. MATERIALES'!B90/'S. MATERIALES'!B89-1</f>
        <v>0.01837270341</v>
      </c>
      <c r="N89" s="3">
        <f>'S. MATERIALES'!D90/'S. MATERIALES'!D89-1</f>
        <v>0.002202036884</v>
      </c>
      <c r="O89" s="1">
        <f>'S. MATERIALES'!F90/'S. MATERIALES'!F89-1</f>
        <v>0.008568078646</v>
      </c>
      <c r="P89" s="1">
        <f>'S. MATERIALES'!H90/'S. MATERIALES'!H89-1</f>
        <v>0.03174603175</v>
      </c>
      <c r="Q89" s="1">
        <f>'S. MATERIALES'!J90/'S. MATERIALES'!J89-1</f>
        <v>0.0006662225183</v>
      </c>
      <c r="R89" s="1">
        <f>'S. MATERIALES'!L90/'S. MATERIALES'!L89-1</f>
        <v>0.01489971347</v>
      </c>
      <c r="S89" s="1">
        <f>'S. MATERIALES'!N90/'S. MATERIALES'!N89-1</f>
        <v>-0.003584229391</v>
      </c>
      <c r="T89" s="1">
        <f>'S. MATERIALES'!P90/'S. MATERIALES'!P89-1</f>
        <v>0.0661345496</v>
      </c>
      <c r="U89" s="1">
        <f>'S. MATERIALES'!R90/'S. MATERIALES'!R89-1</f>
        <v>0.01308411215</v>
      </c>
      <c r="V89" s="1">
        <f>'S. MATERIALES'!T90/'S. MATERIALES'!T89-1</f>
        <v>0.02862254025</v>
      </c>
      <c r="W89" s="1">
        <f>SUMPRODUCT(M89:V89,'Ponderaciones e Índices.'!$A$8:$J$8)</f>
        <v>0.01989759674</v>
      </c>
      <c r="X89" s="1">
        <f>'S. ENERGÍA'!B90/'S. ENERGÍA'!B89-1</f>
        <v>-0.009199403282</v>
      </c>
      <c r="Y89" s="1">
        <f>'S. ENERGÍA'!D90/'S. ENERGÍA'!D89-1</f>
        <v>-0.009035891193</v>
      </c>
      <c r="Z89" s="1">
        <f>'S. ENERGÍA'!F90/'S. ENERGÍA'!F89-1</f>
        <v>0.00534351145</v>
      </c>
      <c r="AA89" s="1">
        <f>'S. ENERGÍA'!H90/'S. ENERGÍA'!H89-1</f>
        <v>0.01255440754</v>
      </c>
      <c r="AB89" s="1">
        <f>'S. ENERGÍA'!J90/'S. ENERGÍA'!J89-1</f>
        <v>-0.004284490146</v>
      </c>
      <c r="AC89" s="1">
        <f>'S. ENERGÍA'!L90/'S. ENERGÍA'!L89-1</f>
        <v>0.0001844337883</v>
      </c>
      <c r="AD89" s="1">
        <f>'S. ENERGÍA'!N90/'S. ENERGÍA'!N89-1</f>
        <v>0.002552796472</v>
      </c>
      <c r="AE89" s="1">
        <f>'S. ENERGÍA'!P90/'S. ENERGÍA'!P89-1</f>
        <v>-0.009332376167</v>
      </c>
      <c r="AF89" s="1">
        <f>'S. ENERGÍA'!R90/'S. ENERGÍA'!R89-1</f>
        <v>-0.01928191489</v>
      </c>
      <c r="AG89" s="1">
        <f>'S. ENERGÍA'!T90/'S. ENERGÍA'!T89-1</f>
        <v>-0.005577689243</v>
      </c>
      <c r="AH89" s="1">
        <f>SUMPRODUCT(X89:AG89,'Ponderaciones e Índices.'!$A$12:$J$12)</f>
        <v>-0.006499479647</v>
      </c>
    </row>
    <row r="90">
      <c r="A90" s="1">
        <f>S.FINANCIERO!A91</f>
        <v>42122</v>
      </c>
      <c r="B90" s="1">
        <f>S.FINANCIERO!B91/S.FINANCIERO!B90-1</f>
        <v>0.002726822013</v>
      </c>
      <c r="C90" s="1">
        <f>S.FINANCIERO!D91/S.FINANCIERO!D90-1</f>
        <v>-0.000890154887</v>
      </c>
      <c r="D90" s="1">
        <f>S.FINANCIERO!F91/S.FINANCIERO!F90-1</f>
        <v>0.002487562189</v>
      </c>
      <c r="E90" s="1">
        <f>S.FINANCIERO!H91/S.FINANCIERO!H90-1</f>
        <v>0.006125803078</v>
      </c>
      <c r="F90" s="1">
        <f>S.FINANCIERO!J91/S.FINANCIERO!J90-1</f>
        <v>0.005976300876</v>
      </c>
      <c r="G90" s="1">
        <f>S.FINANCIERO!L91/S.FINANCIERO!L90-1</f>
        <v>-0.003255340793</v>
      </c>
      <c r="H90" s="1">
        <f>S.FINANCIERO!N91/S.FINANCIERO!N90-1</f>
        <v>-0.004174473889</v>
      </c>
      <c r="I90" s="1">
        <f>S.FINANCIERO!P91/S.FINANCIERO!P90-1</f>
        <v>0.000902119982</v>
      </c>
      <c r="J90" s="1">
        <f>S.FINANCIERO!R91/S.FINANCIERO!R90-1</f>
        <v>0.004069175992</v>
      </c>
      <c r="K90" s="1">
        <f>S.FINANCIERO!T91/S.FINANCIERO!T90-1</f>
        <v>-0.000268744961</v>
      </c>
      <c r="L90" s="1">
        <f>SUMPRODUCT(B90:K90, 'Ponderaciones e Índices.'!$A$4:$J$4)</f>
        <v>0.001496124011</v>
      </c>
      <c r="M90" s="1">
        <f>'S. MATERIALES'!B91/'S. MATERIALES'!B90-1</f>
        <v>0.03028350515</v>
      </c>
      <c r="N90" s="3">
        <f>'S. MATERIALES'!D91/'S. MATERIALES'!D90-1</f>
        <v>0.05932436144</v>
      </c>
      <c r="O90" s="1">
        <f>'S. MATERIALES'!F91/'S. MATERIALES'!F90-1</f>
        <v>0.008465482294</v>
      </c>
      <c r="P90" s="1">
        <f>'S. MATERIALES'!H91/'S. MATERIALES'!H90-1</f>
        <v>0.02411642412</v>
      </c>
      <c r="Q90" s="1">
        <f>'S. MATERIALES'!J91/'S. MATERIALES'!J90-1</f>
        <v>0.0206391478</v>
      </c>
      <c r="R90" s="1">
        <f>'S. MATERIALES'!L91/'S. MATERIALES'!L90-1</f>
        <v>0.0146809712</v>
      </c>
      <c r="S90" s="1">
        <f>'S. MATERIALES'!N91/'S. MATERIALES'!N90-1</f>
        <v>0.02517985612</v>
      </c>
      <c r="T90" s="1">
        <f>'S. MATERIALES'!P91/'S. MATERIALES'!P90-1</f>
        <v>-0.01336898396</v>
      </c>
      <c r="U90" s="1">
        <f>'S. MATERIALES'!R91/'S. MATERIALES'!R90-1</f>
        <v>0.00184501845</v>
      </c>
      <c r="V90" s="1">
        <f>'S. MATERIALES'!T91/'S. MATERIALES'!T90-1</f>
        <v>0.0147826087</v>
      </c>
      <c r="W90" s="1">
        <f>SUMPRODUCT(M90:V90,'Ponderaciones e Índices.'!$A$8:$J$8)</f>
        <v>0.01542202138</v>
      </c>
      <c r="X90" s="1">
        <f>'S. ENERGÍA'!B91/'S. ENERGÍA'!B90-1</f>
        <v>-0.003513174404</v>
      </c>
      <c r="Y90" s="1">
        <f>'S. ENERGÍA'!D91/'S. ENERGÍA'!D90-1</f>
        <v>-0.009607654164</v>
      </c>
      <c r="Z90" s="1">
        <f>'S. ENERGÍA'!F91/'S. ENERGÍA'!F90-1</f>
        <v>-0.01655277145</v>
      </c>
      <c r="AA90" s="1">
        <f>'S. ENERGÍA'!H91/'S. ENERGÍA'!H90-1</f>
        <v>-0.01773707243</v>
      </c>
      <c r="AB90" s="1">
        <f>'S. ENERGÍA'!J91/'S. ENERGÍA'!J90-1</f>
        <v>-0.004733218589</v>
      </c>
      <c r="AC90" s="1">
        <f>'S. ENERGÍA'!L91/'S. ENERGÍA'!L90-1</f>
        <v>-0.009588788493</v>
      </c>
      <c r="AD90" s="1">
        <f>'S. ENERGÍA'!N91/'S. ENERGÍA'!N90-1</f>
        <v>-0.003009259259</v>
      </c>
      <c r="AE90" s="1">
        <f>'S. ENERGÍA'!P91/'S. ENERGÍA'!P90-1</f>
        <v>0.001690821256</v>
      </c>
      <c r="AF90" s="1">
        <f>'S. ENERGÍA'!R91/'S. ENERGÍA'!R90-1</f>
        <v>-0.00813559322</v>
      </c>
      <c r="AG90" s="1">
        <f>'S. ENERGÍA'!T91/'S. ENERGÍA'!T90-1</f>
        <v>-0.006009615385</v>
      </c>
      <c r="AH90" s="1">
        <f>SUMPRODUCT(X90:AG90,'Ponderaciones e Índices.'!$A$12:$J$12)</f>
        <v>-0.008137426188</v>
      </c>
    </row>
    <row r="91">
      <c r="A91" s="1">
        <f>S.FINANCIERO!A92</f>
        <v>42123</v>
      </c>
      <c r="B91" s="1">
        <f>S.FINANCIERO!B92/S.FINANCIERO!B91-1</f>
        <v>0</v>
      </c>
      <c r="C91" s="1">
        <f>S.FINANCIERO!D92/S.FINANCIERO!D91-1</f>
        <v>-0.0007127583749</v>
      </c>
      <c r="D91" s="1">
        <f>S.FINANCIERO!F92/S.FINANCIERO!F91-1</f>
        <v>-0.02009925558</v>
      </c>
      <c r="E91" s="1">
        <f>S.FINANCIERO!H92/S.FINANCIERO!H91-1</f>
        <v>-0.000297000297</v>
      </c>
      <c r="F91" s="1">
        <f>S.FINANCIERO!J92/S.FINANCIERO!J91-1</f>
        <v>-0.0008194202602</v>
      </c>
      <c r="G91" s="1">
        <f>S.FINANCIERO!L92/S.FINANCIERO!L91-1</f>
        <v>-0.001837109614</v>
      </c>
      <c r="H91" s="1">
        <f>S.FINANCIERO!N92/S.FINANCIERO!N91-1</f>
        <v>-0.008691144377</v>
      </c>
      <c r="I91" s="1">
        <f>S.FINANCIERO!P92/S.FINANCIERO!P91-1</f>
        <v>-0.0004506534475</v>
      </c>
      <c r="J91" s="1">
        <f>S.FINANCIERO!R92/S.FINANCIERO!R91-1</f>
        <v>-0.003799392097</v>
      </c>
      <c r="K91" s="1">
        <f>S.FINANCIERO!T92/S.FINANCIERO!T91-1</f>
        <v>0.001075268817</v>
      </c>
      <c r="L91" s="1">
        <f>SUMPRODUCT(B91:K91, 'Ponderaciones e Índices.'!$A$4:$J$4)</f>
        <v>-0.002913521593</v>
      </c>
      <c r="M91" s="1">
        <f>'S. MATERIALES'!B92/'S. MATERIALES'!B91-1</f>
        <v>0.01438398999</v>
      </c>
      <c r="N91" s="3">
        <f>'S. MATERIALES'!D92/'S. MATERIALES'!D91-1</f>
        <v>-0.006740990407</v>
      </c>
      <c r="O91" s="1">
        <f>'S. MATERIALES'!F92/'S. MATERIALES'!F91-1</f>
        <v>-0.01681839678</v>
      </c>
      <c r="P91" s="1">
        <f>'S. MATERIALES'!H92/'S. MATERIALES'!H91-1</f>
        <v>0.004872107186</v>
      </c>
      <c r="Q91" s="1">
        <f>'S. MATERIALES'!J92/'S. MATERIALES'!J91-1</f>
        <v>0.007501630789</v>
      </c>
      <c r="R91" s="1">
        <f>'S. MATERIALES'!L92/'S. MATERIALES'!L91-1</f>
        <v>-0.003895381191</v>
      </c>
      <c r="S91" s="1">
        <f>'S. MATERIALES'!N92/'S. MATERIALES'!N91-1</f>
        <v>0.02807017544</v>
      </c>
      <c r="T91" s="1">
        <f>'S. MATERIALES'!P92/'S. MATERIALES'!P91-1</f>
        <v>-0.008130081301</v>
      </c>
      <c r="U91" s="1">
        <f>'S. MATERIALES'!R92/'S. MATERIALES'!R91-1</f>
        <v>0</v>
      </c>
      <c r="V91" s="1">
        <f>'S. MATERIALES'!T92/'S. MATERIALES'!T91-1</f>
        <v>0.001713796058</v>
      </c>
      <c r="W91" s="1">
        <f>SUMPRODUCT(M91:V91,'Ponderaciones e Índices.'!$A$8:$J$8)</f>
        <v>0.005466754223</v>
      </c>
      <c r="X91" s="1">
        <f>'S. ENERGÍA'!B92/'S. ENERGÍA'!B91-1</f>
        <v>0.004281037522</v>
      </c>
      <c r="Y91" s="1">
        <f>'S. ENERGÍA'!D92/'S. ENERGÍA'!D91-1</f>
        <v>0.006963036913</v>
      </c>
      <c r="Z91" s="1">
        <f>'S. ENERGÍA'!F92/'S. ENERGÍA'!F91-1</f>
        <v>-0.01173563928</v>
      </c>
      <c r="AA91" s="1">
        <f>'S. ENERGÍA'!H92/'S. ENERGÍA'!H91-1</f>
        <v>-0.01700659325</v>
      </c>
      <c r="AB91" s="1">
        <f>'S. ENERGÍA'!J92/'S. ENERGÍA'!J91-1</f>
        <v>-0.02291396455</v>
      </c>
      <c r="AC91" s="1">
        <f>'S. ENERGÍA'!L92/'S. ENERGÍA'!L91-1</f>
        <v>0.0003723701359</v>
      </c>
      <c r="AD91" s="1">
        <f>'S. ENERGÍA'!N92/'S. ENERGÍA'!N91-1</f>
        <v>-0.007894125842</v>
      </c>
      <c r="AE91" s="1">
        <f>'S. ENERGÍA'!P92/'S. ENERGÍA'!P91-1</f>
        <v>0.01278032313</v>
      </c>
      <c r="AF91" s="1">
        <f>'S. ENERGÍA'!R92/'S. ENERGÍA'!R91-1</f>
        <v>0.008202323992</v>
      </c>
      <c r="AG91" s="1">
        <f>'S. ENERGÍA'!T92/'S. ENERGÍA'!T91-1</f>
        <v>0.0169286578</v>
      </c>
      <c r="AH91" s="1">
        <f>SUMPRODUCT(X91:AG91,'Ponderaciones e Índices.'!$A$12:$J$12)</f>
        <v>0.0007385092326</v>
      </c>
    </row>
    <row r="92">
      <c r="A92" s="1">
        <f>S.FINANCIERO!A93</f>
        <v>42124</v>
      </c>
      <c r="B92" s="1">
        <f>S.FINANCIERO!B93/S.FINANCIERO!B92-1</f>
        <v>-0.009517923362</v>
      </c>
      <c r="C92" s="1">
        <f>S.FINANCIERO!D93/S.FINANCIERO!D92-1</f>
        <v>-0.007132667618</v>
      </c>
      <c r="D92" s="1">
        <f>S.FINANCIERO!F93/S.FINANCIERO!F92-1</f>
        <v>-0.003038743986</v>
      </c>
      <c r="E92" s="1">
        <f>S.FINANCIERO!H93/S.FINANCIERO!H92-1</f>
        <v>-0.01173499703</v>
      </c>
      <c r="F92" s="1">
        <f>S.FINANCIERO!J93/S.FINANCIERO!J92-1</f>
        <v>-0.007175807278</v>
      </c>
      <c r="G92" s="1">
        <f>S.FINANCIERO!L93/S.FINANCIERO!L92-1</f>
        <v>-0.003885480573</v>
      </c>
      <c r="H92" s="1">
        <f>S.FINANCIERO!N93/S.FINANCIERO!N92-1</f>
        <v>-0.01828358932</v>
      </c>
      <c r="I92" s="1">
        <f>S.FINANCIERO!P93/S.FINANCIERO!P92-1</f>
        <v>-0.009918845807</v>
      </c>
      <c r="J92" s="1">
        <f>S.FINANCIERO!R93/S.FINANCIERO!R92-1</f>
        <v>-0.01830663616</v>
      </c>
      <c r="K92" s="1">
        <f>S.FINANCIERO!T93/S.FINANCIERO!T92-1</f>
        <v>-0.006444683136</v>
      </c>
      <c r="L92" s="1">
        <f>SUMPRODUCT(B92:K92, 'Ponderaciones e Índices.'!$A$4:$J$4)</f>
        <v>-0.009560988248</v>
      </c>
      <c r="M92" s="1">
        <f>'S. MATERIALES'!B93/'S. MATERIALES'!B92-1</f>
        <v>-0.03329223181</v>
      </c>
      <c r="N92" s="3">
        <f>'S. MATERIALES'!D93/'S. MATERIALES'!D92-1</f>
        <v>-0.04672409293</v>
      </c>
      <c r="O92" s="1">
        <f>'S. MATERIALES'!F93/'S. MATERIALES'!F92-1</f>
        <v>0.1111144515</v>
      </c>
      <c r="P92" s="1">
        <f>'S. MATERIALES'!H93/'S. MATERIALES'!H92-1</f>
        <v>-0.03838383838</v>
      </c>
      <c r="Q92" s="1">
        <f>'S. MATERIALES'!J93/'S. MATERIALES'!J92-1</f>
        <v>0.01392036258</v>
      </c>
      <c r="R92" s="1">
        <f>'S. MATERIALES'!L93/'S. MATERIALES'!L92-1</f>
        <v>0.02458100559</v>
      </c>
      <c r="S92" s="1">
        <f>'S. MATERIALES'!N93/'S. MATERIALES'!N92-1</f>
        <v>-0.003412969283</v>
      </c>
      <c r="T92" s="1">
        <f>'S. MATERIALES'!P93/'S. MATERIALES'!P92-1</f>
        <v>0.01092896175</v>
      </c>
      <c r="U92" s="1">
        <f>'S. MATERIALES'!R93/'S. MATERIALES'!R92-1</f>
        <v>0.1049723757</v>
      </c>
      <c r="V92" s="1">
        <f>'S. MATERIALES'!T93/'S. MATERIALES'!T92-1</f>
        <v>-0.01539777588</v>
      </c>
      <c r="W92" s="1">
        <f>SUMPRODUCT(M92:V92,'Ponderaciones e Índices.'!$A$8:$J$8)</f>
        <v>0.01694168952</v>
      </c>
      <c r="X92" s="1">
        <f>'S. ENERGÍA'!B93/'S. ENERGÍA'!B92-1</f>
        <v>-0.01554663992</v>
      </c>
      <c r="Y92" s="1">
        <f>'S. ENERGÍA'!D93/'S. ENERGÍA'!D92-1</f>
        <v>-0.0096337763</v>
      </c>
      <c r="Z92" s="1">
        <f>'S. ENERGÍA'!F93/'S. ENERGÍA'!F92-1</f>
        <v>-0.01453125</v>
      </c>
      <c r="AA92" s="1">
        <f>'S. ENERGÍA'!H93/'S. ENERGÍA'!H92-1</f>
        <v>-0.001247100052</v>
      </c>
      <c r="AB92" s="1">
        <f>'S. ENERGÍA'!J93/'S. ENERGÍA'!J92-1</f>
        <v>0.003982300885</v>
      </c>
      <c r="AC92" s="1">
        <f>'S. ENERGÍA'!L93/'S. ENERGÍA'!L92-1</f>
        <v>-0.01023636702</v>
      </c>
      <c r="AD92" s="1">
        <f>'S. ENERGÍA'!N93/'S. ENERGÍA'!N92-1</f>
        <v>-0.01802012637</v>
      </c>
      <c r="AE92" s="1">
        <f>'S. ENERGÍA'!P93/'S. ENERGÍA'!P92-1</f>
        <v>-0.008571428571</v>
      </c>
      <c r="AF92" s="1">
        <f>'S. ENERGÍA'!R93/'S. ENERGÍA'!R92-1</f>
        <v>0.01355932203</v>
      </c>
      <c r="AG92" s="1">
        <f>'S. ENERGÍA'!T93/'S. ENERGÍA'!T92-1</f>
        <v>-0.0225921522</v>
      </c>
      <c r="AH92" s="1">
        <f>SUMPRODUCT(X92:AG92,'Ponderaciones e Índices.'!$A$12:$J$12)</f>
        <v>-0.007338225649</v>
      </c>
    </row>
    <row r="93">
      <c r="A93" s="1">
        <f>S.FINANCIERO!A94</f>
        <v>42125</v>
      </c>
      <c r="B93" s="1">
        <f>S.FINANCIERO!B94/S.FINANCIERO!B93-1</f>
        <v>0.00137276925</v>
      </c>
      <c r="C93" s="1">
        <f>S.FINANCIERO!D94/S.FINANCIERO!D93-1</f>
        <v>0.005028735632</v>
      </c>
      <c r="D93" s="1">
        <f>S.FINANCIERO!F94/S.FINANCIERO!F93-1</f>
        <v>0.003683007366</v>
      </c>
      <c r="E93" s="1">
        <f>S.FINANCIERO!H94/S.FINANCIERO!H93-1</f>
        <v>0.004358935818</v>
      </c>
      <c r="F93" s="1">
        <f>S.FINANCIERO!J94/S.FINANCIERO!J93-1</f>
        <v>0.001445534331</v>
      </c>
      <c r="G93" s="1">
        <f>S.FINANCIERO!L94/S.FINANCIERO!L93-1</f>
        <v>0.00390063642</v>
      </c>
      <c r="H93" s="1">
        <f>S.FINANCIERO!N94/S.FINANCIERO!N93-1</f>
        <v>0.01308027699</v>
      </c>
      <c r="I93" s="1">
        <f>S.FINANCIERO!P94/S.FINANCIERO!P93-1</f>
        <v>0.006375227687</v>
      </c>
      <c r="J93" s="1">
        <f>S.FINANCIERO!R94/S.FINANCIERO!R93-1</f>
        <v>0.01165501166</v>
      </c>
      <c r="K93" s="1">
        <f>S.FINANCIERO!T94/S.FINANCIERO!T93-1</f>
        <v>0.003243243243</v>
      </c>
      <c r="L93" s="1">
        <f>SUMPRODUCT(B93:K93, 'Ponderaciones e Índices.'!$A$4:$J$4)</f>
        <v>0.005190737664</v>
      </c>
      <c r="M93" s="1">
        <f>'S. MATERIALES'!B94/'S. MATERIALES'!B93-1</f>
        <v>0.01403061224</v>
      </c>
      <c r="N93" s="3">
        <f>'S. MATERIALES'!D94/'S. MATERIALES'!D93-1</f>
        <v>0.05668127054</v>
      </c>
      <c r="O93" s="1">
        <f>'S. MATERIALES'!F94/'S. MATERIALES'!F93-1</f>
        <v>-0.01025460646</v>
      </c>
      <c r="P93" s="1">
        <f>'S. MATERIALES'!H94/'S. MATERIALES'!H93-1</f>
        <v>0.03025210084</v>
      </c>
      <c r="Q93" s="1">
        <f>'S. MATERIALES'!J94/'S. MATERIALES'!J93-1</f>
        <v>0.03623882503</v>
      </c>
      <c r="R93" s="1">
        <f>'S. MATERIALES'!L94/'S. MATERIALES'!L93-1</f>
        <v>0.03162486369</v>
      </c>
      <c r="S93" s="1">
        <f>'S. MATERIALES'!N94/'S. MATERIALES'!N93-1</f>
        <v>0.02054794521</v>
      </c>
      <c r="T93" s="1">
        <f>'S. MATERIALES'!P94/'S. MATERIALES'!P93-1</f>
        <v>0.05513513514</v>
      </c>
      <c r="U93" s="1">
        <f>'S. MATERIALES'!R94/'S. MATERIALES'!R93-1</f>
        <v>0.05</v>
      </c>
      <c r="V93" s="1">
        <f>'S. MATERIALES'!T94/'S. MATERIALES'!T93-1</f>
        <v>0.004344048653</v>
      </c>
      <c r="W93" s="1">
        <f>SUMPRODUCT(M93:V93,'Ponderaciones e Índices.'!$A$8:$J$8)</f>
        <v>0.03519723251</v>
      </c>
      <c r="X93" s="1">
        <f>'S. ENERGÍA'!B94/'S. ENERGÍA'!B93-1</f>
        <v>-0.003311258278</v>
      </c>
      <c r="Y93" s="1">
        <f>'S. ENERGÍA'!D94/'S. ENERGÍA'!D93-1</f>
        <v>-0.003493604328</v>
      </c>
      <c r="Z93" s="1">
        <f>'S. ENERGÍA'!F94/'S. ENERGÍA'!F93-1</f>
        <v>0.004756619629</v>
      </c>
      <c r="AA93" s="1">
        <f>'S. ENERGÍA'!H94/'S. ENERGÍA'!H93-1</f>
        <v>0.004463410618</v>
      </c>
      <c r="AB93" s="1">
        <f>'S. ENERGÍA'!J94/'S. ENERGÍA'!J93-1</f>
        <v>0.01762891141</v>
      </c>
      <c r="AC93" s="1">
        <f>'S. ENERGÍA'!L94/'S. ENERGÍA'!L93-1</f>
        <v>-0.01109439639</v>
      </c>
      <c r="AD93" s="1">
        <f>'S. ENERGÍA'!N94/'S. ENERGÍA'!N93-1</f>
        <v>0.01525262154</v>
      </c>
      <c r="AE93" s="1">
        <f>'S. ENERGÍA'!P94/'S. ENERGÍA'!P93-1</f>
        <v>0.02521613833</v>
      </c>
      <c r="AF93" s="1">
        <f>'S. ENERGÍA'!R94/'S. ENERGÍA'!R93-1</f>
        <v>-0.01070234114</v>
      </c>
      <c r="AG93" s="1">
        <f>'S. ENERGÍA'!T94/'S. ENERGÍA'!T93-1</f>
        <v>0.01257096513</v>
      </c>
      <c r="AH93" s="1">
        <f>SUMPRODUCT(X93:AG93,'Ponderaciones e Índices.'!$A$12:$J$12)</f>
        <v>0.001040088288</v>
      </c>
    </row>
    <row r="94">
      <c r="A94" s="1">
        <f>S.FINANCIERO!A95</f>
        <v>42128</v>
      </c>
      <c r="B94" s="1">
        <f>S.FINANCIERO!B95/S.FINANCIERO!B94-1</f>
        <v>0.002492522433</v>
      </c>
      <c r="C94" s="1">
        <f>S.FINANCIERO!D95/S.FINANCIERO!D94-1</f>
        <v>0.002680486061</v>
      </c>
      <c r="D94" s="1">
        <f>S.FINANCIERO!F95/S.FINANCIERO!F94-1</f>
        <v>0.0001265342275</v>
      </c>
      <c r="E94" s="1">
        <f>S.FINANCIERO!H95/S.FINANCIERO!H94-1</f>
        <v>0.004639329542</v>
      </c>
      <c r="F94" s="1">
        <f>S.FINANCIERO!J95/S.FINANCIERO!J94-1</f>
        <v>-0.0005155170636</v>
      </c>
      <c r="G94" s="1">
        <f>S.FINANCIERO!L95/S.FINANCIERO!L94-1</f>
        <v>0.004498977505</v>
      </c>
      <c r="H94" s="1">
        <f>S.FINANCIERO!N95/S.FINANCIERO!N94-1</f>
        <v>0.0004608893216</v>
      </c>
      <c r="I94" s="1">
        <f>S.FINANCIERO!P95/S.FINANCIERO!P94-1</f>
        <v>0.01312217195</v>
      </c>
      <c r="J94" s="1">
        <f>S.FINANCIERO!R95/S.FINANCIERO!R94-1</f>
        <v>0.01638504864</v>
      </c>
      <c r="K94" s="1">
        <f>S.FINANCIERO!T95/S.FINANCIERO!T94-1</f>
        <v>0.009698275862</v>
      </c>
      <c r="L94" s="1">
        <f>SUMPRODUCT(B94:K94, 'Ponderaciones e Índices.'!$A$4:$J$4)</f>
        <v>0.004596196062</v>
      </c>
      <c r="M94" s="1">
        <f>'S. MATERIALES'!B95/'S. MATERIALES'!B94-1</f>
        <v>0.001257861635</v>
      </c>
      <c r="N94" s="3">
        <f>'S. MATERIALES'!D95/'S. MATERIALES'!D94-1</f>
        <v>-0.0114019176</v>
      </c>
      <c r="O94" s="1">
        <f>'S. MATERIALES'!F95/'S. MATERIALES'!F94-1</f>
        <v>-0.0414434117</v>
      </c>
      <c r="P94" s="1">
        <f>'S. MATERIALES'!H95/'S. MATERIALES'!H94-1</f>
        <v>-0.0008156606852</v>
      </c>
      <c r="Q94" s="1">
        <f>'S. MATERIALES'!J95/'S. MATERIALES'!J94-1</f>
        <v>0.004467724542</v>
      </c>
      <c r="R94" s="1">
        <f>'S. MATERIALES'!L95/'S. MATERIALES'!L94-1</f>
        <v>0.009513742072</v>
      </c>
      <c r="S94" s="1">
        <f>'S. MATERIALES'!N95/'S. MATERIALES'!N94-1</f>
        <v>0.006711409396</v>
      </c>
      <c r="T94" s="1">
        <f>'S. MATERIALES'!P95/'S. MATERIALES'!P94-1</f>
        <v>-0.03534836066</v>
      </c>
      <c r="U94" s="1">
        <f>'S. MATERIALES'!R95/'S. MATERIALES'!R94-1</f>
        <v>0.0126984127</v>
      </c>
      <c r="V94" s="1">
        <f>'S. MATERIALES'!T95/'S. MATERIALES'!T94-1</f>
        <v>0.01643598616</v>
      </c>
      <c r="W94" s="1">
        <f>SUMPRODUCT(M94:V94,'Ponderaciones e Índices.'!$A$8:$J$8)</f>
        <v>-0.0001601419037</v>
      </c>
      <c r="X94" s="1">
        <f>'S. ENERGÍA'!B95/'S. ENERGÍA'!B94-1</f>
        <v>-0.00102223358</v>
      </c>
      <c r="Y94" s="1">
        <f>'S. ENERGÍA'!D95/'S. ENERGÍA'!D94-1</f>
        <v>-0.008513488146</v>
      </c>
      <c r="Z94" s="1">
        <f>'S. ENERGÍA'!F95/'S. ENERGÍA'!F94-1</f>
        <v>0.003471674294</v>
      </c>
      <c r="AA94" s="1">
        <f>'S. ENERGÍA'!H95/'S. ENERGÍA'!H94-1</f>
        <v>0.005688637362</v>
      </c>
      <c r="AB94" s="1">
        <f>'S. ENERGÍA'!J95/'S. ENERGÍA'!J94-1</f>
        <v>-0.01126028584</v>
      </c>
      <c r="AC94" s="1">
        <f>'S. ENERGÍA'!L95/'S. ENERGÍA'!L94-1</f>
        <v>-0.008366609622</v>
      </c>
      <c r="AD94" s="1">
        <f>'S. ENERGÍA'!N95/'S. ENERGÍA'!N94-1</f>
        <v>-0.00234741784</v>
      </c>
      <c r="AE94" s="1">
        <f>'S. ENERGÍA'!P95/'S. ENERGÍA'!P94-1</f>
        <v>-0.007730147576</v>
      </c>
      <c r="AF94" s="1">
        <f>'S. ENERGÍA'!R95/'S. ENERGÍA'!R94-1</f>
        <v>-0.005409060176</v>
      </c>
      <c r="AG94" s="1">
        <f>'S. ENERGÍA'!T95/'S. ENERGÍA'!T94-1</f>
        <v>-0.01561874249</v>
      </c>
      <c r="AH94" s="1">
        <f>SUMPRODUCT(X94:AG94,'Ponderaciones e Índices.'!$A$12:$J$12)</f>
        <v>-0.005678945785</v>
      </c>
    </row>
    <row r="95">
      <c r="A95" s="1">
        <f>S.FINANCIERO!A96</f>
        <v>42129</v>
      </c>
      <c r="B95" s="1">
        <f>S.FINANCIERO!B96/S.FINANCIERO!B95-1</f>
        <v>-0.01019393337</v>
      </c>
      <c r="C95" s="1">
        <f>S.FINANCIERO!D96/S.FINANCIERO!D95-1</f>
        <v>-0.008554624844</v>
      </c>
      <c r="D95" s="1">
        <f>S.FINANCIERO!F96/S.FINANCIERO!F95-1</f>
        <v>-0.01201923077</v>
      </c>
      <c r="E95" s="1">
        <f>S.FINANCIERO!H96/S.FINANCIERO!H95-1</f>
        <v>-0.009682705199</v>
      </c>
      <c r="F95" s="1">
        <f>S.FINANCIERO!J96/S.FINANCIERO!J95-1</f>
        <v>-0.01155353827</v>
      </c>
      <c r="G95" s="1">
        <f>S.FINANCIERO!L96/S.FINANCIERO!L95-1</f>
        <v>-0.009161237785</v>
      </c>
      <c r="H95" s="1">
        <f>S.FINANCIERO!N96/S.FINANCIERO!N95-1</f>
        <v>-0.02368917928</v>
      </c>
      <c r="I95" s="1">
        <f>S.FINANCIERO!P96/S.FINANCIERO!P95-1</f>
        <v>0.006252791425</v>
      </c>
      <c r="J95" s="1">
        <f>S.FINANCIERO!R96/S.FINANCIERO!R95-1</f>
        <v>-0.006801007557</v>
      </c>
      <c r="K95" s="1">
        <f>S.FINANCIERO!T96/S.FINANCIERO!T95-1</f>
        <v>-0.01040554963</v>
      </c>
      <c r="L95" s="1">
        <f>SUMPRODUCT(B95:K95, 'Ponderaciones e Índices.'!$A$4:$J$4)</f>
        <v>-0.008852611865</v>
      </c>
      <c r="M95" s="1">
        <f>'S. MATERIALES'!B96/'S. MATERIALES'!B95-1</f>
        <v>-0.006909547739</v>
      </c>
      <c r="N95" s="3">
        <f>'S. MATERIALES'!D96/'S. MATERIALES'!D95-1</f>
        <v>0.00498034076</v>
      </c>
      <c r="O95" s="1">
        <f>'S. MATERIALES'!F96/'S. MATERIALES'!F95-1</f>
        <v>0</v>
      </c>
      <c r="P95" s="1">
        <f>'S. MATERIALES'!H96/'S. MATERIALES'!H95-1</f>
        <v>-0.02244897959</v>
      </c>
      <c r="Q95" s="1">
        <f>'S. MATERIALES'!J96/'S. MATERIALES'!J95-1</f>
        <v>0.004601226994</v>
      </c>
      <c r="R95" s="1">
        <f>'S. MATERIALES'!L96/'S. MATERIALES'!L95-1</f>
        <v>-0.02094240838</v>
      </c>
      <c r="S95" s="1">
        <f>'S. MATERIALES'!N96/'S. MATERIALES'!N95-1</f>
        <v>0</v>
      </c>
      <c r="T95" s="1">
        <f>'S. MATERIALES'!P96/'S. MATERIALES'!P95-1</f>
        <v>-0.02549123739</v>
      </c>
      <c r="U95" s="1">
        <f>'S. MATERIALES'!R96/'S. MATERIALES'!R95-1</f>
        <v>-0.003134796238</v>
      </c>
      <c r="V95" s="1">
        <f>'S. MATERIALES'!T96/'S. MATERIALES'!T95-1</f>
        <v>-0.01446808511</v>
      </c>
      <c r="W95" s="1">
        <f>SUMPRODUCT(M95:V95,'Ponderaciones e Índices.'!$A$8:$J$8)</f>
        <v>-0.009551080248</v>
      </c>
      <c r="X95" s="1">
        <f>'S. ENERGÍA'!B96/'S. ENERGÍA'!B95-1</f>
        <v>-0.01944231261</v>
      </c>
      <c r="Y95" s="1">
        <f>'S. ENERGÍA'!D96/'S. ENERGÍA'!D95-1</f>
        <v>0.0007573392829</v>
      </c>
      <c r="Z95" s="1">
        <f>'S. ENERGÍA'!F96/'S. ENERGÍA'!F95-1</f>
        <v>-0.01336688159</v>
      </c>
      <c r="AA95" s="1">
        <f>'S. ENERGÍA'!H96/'S. ENERGÍA'!H95-1</f>
        <v>-0.021742927</v>
      </c>
      <c r="AB95" s="1">
        <f>'S. ENERGÍA'!J96/'S. ENERGÍA'!J95-1</f>
        <v>-0.02671922908</v>
      </c>
      <c r="AC95" s="1">
        <f>'S. ENERGÍA'!L96/'S. ENERGÍA'!L95-1</f>
        <v>-0.01035474593</v>
      </c>
      <c r="AD95" s="1">
        <f>'S. ENERGÍA'!N96/'S. ENERGÍA'!N95-1</f>
        <v>-0.01976470588</v>
      </c>
      <c r="AE95" s="1">
        <f>'S. ENERGÍA'!P96/'S. ENERGÍA'!P95-1</f>
        <v>-0.03446647781</v>
      </c>
      <c r="AF95" s="1">
        <f>'S. ENERGÍA'!R96/'S. ENERGÍA'!R95-1</f>
        <v>-0.007477906186</v>
      </c>
      <c r="AG95" s="1">
        <f>'S. ENERGÍA'!T96/'S. ENERGÍA'!T95-1</f>
        <v>-0.01586655818</v>
      </c>
      <c r="AH95" s="1">
        <f>SUMPRODUCT(X95:AG95,'Ponderaciones e Índices.'!$A$12:$J$12)</f>
        <v>-0.01162767128</v>
      </c>
    </row>
    <row r="96">
      <c r="A96" s="1">
        <f>S.FINANCIERO!A97</f>
        <v>42130</v>
      </c>
      <c r="B96" s="1">
        <f>S.FINANCIERO!B97/S.FINANCIERO!B96-1</f>
        <v>-0.007159005275</v>
      </c>
      <c r="C96" s="1">
        <f>S.FINANCIERO!D97/S.FINANCIERO!D96-1</f>
        <v>-0.007010605788</v>
      </c>
      <c r="D96" s="1">
        <f>S.FINANCIERO!F97/S.FINANCIERO!F96-1</f>
        <v>-0.0084517864</v>
      </c>
      <c r="E96" s="1">
        <f>S.FINANCIERO!H97/S.FINANCIERO!H96-1</f>
        <v>-0.0087244284</v>
      </c>
      <c r="F96" s="1">
        <f>S.FINANCIERO!J97/S.FINANCIERO!J96-1</f>
        <v>-0.009183886454</v>
      </c>
      <c r="G96" s="1">
        <f>S.FINANCIERO!L97/S.FINANCIERO!L96-1</f>
        <v>-0.002671049928</v>
      </c>
      <c r="H96" s="1">
        <f>S.FINANCIERO!N97/S.FINANCIERO!N96-1</f>
        <v>-0.01026782747</v>
      </c>
      <c r="I96" s="1">
        <f>S.FINANCIERO!P97/S.FINANCIERO!P96-1</f>
        <v>-0.0008877052818</v>
      </c>
      <c r="J96" s="1">
        <f>S.FINANCIERO!R97/S.FINANCIERO!R96-1</f>
        <v>0.01699213797</v>
      </c>
      <c r="K96" s="1">
        <f>S.FINANCIERO!T97/S.FINANCIERO!T96-1</f>
        <v>-0.001887301159</v>
      </c>
      <c r="L96" s="1">
        <f>SUMPRODUCT(B96:K96, 'Ponderaciones e Índices.'!$A$4:$J$4)</f>
        <v>-0.005416132198</v>
      </c>
      <c r="M96" s="1">
        <f>'S. MATERIALES'!B97/'S. MATERIALES'!B96-1</f>
        <v>-0.03795066414</v>
      </c>
      <c r="N96" s="3">
        <f>'S. MATERIALES'!D97/'S. MATERIALES'!D96-1</f>
        <v>-0.03677621283</v>
      </c>
      <c r="O96" s="1">
        <f>'S. MATERIALES'!F97/'S. MATERIALES'!F96-1</f>
        <v>-0.005418663016</v>
      </c>
      <c r="P96" s="1">
        <f>'S. MATERIALES'!H97/'S. MATERIALES'!H96-1</f>
        <v>-0.01461377871</v>
      </c>
      <c r="Q96" s="1">
        <f>'S. MATERIALES'!J97/'S. MATERIALES'!J96-1</f>
        <v>-0.02839694656</v>
      </c>
      <c r="R96" s="1">
        <f>'S. MATERIALES'!L97/'S. MATERIALES'!L96-1</f>
        <v>-0.02139037433</v>
      </c>
      <c r="S96" s="1">
        <f>'S. MATERIALES'!N97/'S. MATERIALES'!N96-1</f>
        <v>-0.04333333333</v>
      </c>
      <c r="T96" s="1">
        <f>'S. MATERIALES'!P97/'S. MATERIALES'!P96-1</f>
        <v>-0.007629427793</v>
      </c>
      <c r="U96" s="1">
        <f>'S. MATERIALES'!R97/'S. MATERIALES'!R96-1</f>
        <v>-0.004716981132</v>
      </c>
      <c r="V96" s="1">
        <f>'S. MATERIALES'!T97/'S. MATERIALES'!T96-1</f>
        <v>-0.03195164076</v>
      </c>
      <c r="W96" s="1">
        <f>SUMPRODUCT(M96:V96,'Ponderaciones e Índices.'!$A$8:$J$8)</f>
        <v>-0.02283367151</v>
      </c>
      <c r="X96" s="1">
        <f>'S. ENERGÍA'!B97/'S. ENERGÍA'!B96-1</f>
        <v>-0.0339159927</v>
      </c>
      <c r="Y96" s="1">
        <f>'S. ENERGÍA'!D97/'S. ENERGÍA'!D96-1</f>
        <v>-0.02901789138</v>
      </c>
      <c r="Z96" s="1">
        <f>'S. ENERGÍA'!F97/'S. ENERGÍA'!F96-1</f>
        <v>-0.0269365636</v>
      </c>
      <c r="AA96" s="1">
        <f>'S. ENERGÍA'!H97/'S. ENERGÍA'!H96-1</f>
        <v>-0.02421375227</v>
      </c>
      <c r="AB96" s="1">
        <f>'S. ENERGÍA'!J97/'S. ENERGÍA'!J96-1</f>
        <v>-0.0603060306</v>
      </c>
      <c r="AC96" s="1">
        <f>'S. ENERGÍA'!L97/'S. ENERGÍA'!L96-1</f>
        <v>-0.02906413486</v>
      </c>
      <c r="AD96" s="1">
        <f>'S. ENERGÍA'!N97/'S. ENERGÍA'!N96-1</f>
        <v>-0.001440230437</v>
      </c>
      <c r="AE96" s="1">
        <f>'S. ENERGÍA'!P97/'S. ENERGÍA'!P96-1</f>
        <v>-0.01344743276</v>
      </c>
      <c r="AF96" s="1">
        <f>'S. ENERGÍA'!R97/'S. ENERGÍA'!R96-1</f>
        <v>-0.02260273973</v>
      </c>
      <c r="AG96" s="1">
        <f>'S. ENERGÍA'!T97/'S. ENERGÍA'!T96-1</f>
        <v>-0.03100454733</v>
      </c>
      <c r="AH96" s="1">
        <f>SUMPRODUCT(X96:AG96,'Ponderaciones e Índices.'!$A$12:$J$12)</f>
        <v>-0.03038856158</v>
      </c>
    </row>
    <row r="97">
      <c r="A97" s="1">
        <f>S.FINANCIERO!A98</f>
        <v>42131</v>
      </c>
      <c r="B97" s="1">
        <f>S.FINANCIERO!B98/S.FINANCIERO!B97-1</f>
        <v>-0.002783048703</v>
      </c>
      <c r="C97" s="1">
        <f>S.FINANCIERO!D98/S.FINANCIERO!D97-1</f>
        <v>0.0005430847212</v>
      </c>
      <c r="D97" s="1">
        <f>S.FINANCIERO!F98/S.FINANCIERO!F97-1</f>
        <v>0.001291489087</v>
      </c>
      <c r="E97" s="1">
        <f>S.FINANCIERO!H98/S.FINANCIERO!H97-1</f>
        <v>-0.007738998483</v>
      </c>
      <c r="F97" s="1">
        <f>S.FINANCIERO!J98/S.FINANCIERO!J97-1</f>
        <v>-0.0003159890457</v>
      </c>
      <c r="G97" s="1">
        <f>S.FINANCIERO!L98/S.FINANCIERO!L97-1</f>
        <v>-0.0008240626288</v>
      </c>
      <c r="H97" s="1">
        <f>S.FINANCIERO!N98/S.FINANCIERO!N97-1</f>
        <v>0.02090313916</v>
      </c>
      <c r="I97" s="1">
        <f>S.FINANCIERO!P98/S.FINANCIERO!P97-1</f>
        <v>0.01776988005</v>
      </c>
      <c r="J97" s="1">
        <f>S.FINANCIERO!R98/S.FINANCIERO!R97-1</f>
        <v>0.02144638404</v>
      </c>
      <c r="K97" s="1">
        <f>S.FINANCIERO!T98/S.FINANCIERO!T97-1</f>
        <v>0</v>
      </c>
      <c r="L97" s="1">
        <f>SUMPRODUCT(B97:K97, 'Ponderaciones e Índices.'!$A$4:$J$4)</f>
        <v>0.004665284233</v>
      </c>
      <c r="M97" s="1">
        <f>'S. MATERIALES'!B98/'S. MATERIALES'!B97-1</f>
        <v>0.01249178172</v>
      </c>
      <c r="N97" s="3">
        <f>'S. MATERIALES'!D98/'S. MATERIALES'!D97-1</f>
        <v>0.03195234227</v>
      </c>
      <c r="O97" s="1">
        <f>'S. MATERIALES'!F98/'S. MATERIALES'!F97-1</f>
        <v>0</v>
      </c>
      <c r="P97" s="1">
        <f>'S. MATERIALES'!H98/'S. MATERIALES'!H97-1</f>
        <v>0.02161016949</v>
      </c>
      <c r="Q97" s="1">
        <f>'S. MATERIALES'!J98/'S. MATERIALES'!J97-1</f>
        <v>0.00895663105</v>
      </c>
      <c r="R97" s="1">
        <f>'S. MATERIALES'!L98/'S. MATERIALES'!L97-1</f>
        <v>-0.01530054645</v>
      </c>
      <c r="S97" s="1">
        <f>'S. MATERIALES'!N98/'S. MATERIALES'!N97-1</f>
        <v>0.03135888502</v>
      </c>
      <c r="T97" s="1">
        <f>'S. MATERIALES'!P98/'S. MATERIALES'!P97-1</f>
        <v>0.01592531576</v>
      </c>
      <c r="U97" s="1">
        <f>'S. MATERIALES'!R98/'S. MATERIALES'!R97-1</f>
        <v>-0.004739336493</v>
      </c>
      <c r="V97" s="1">
        <f>'S. MATERIALES'!T98/'S. MATERIALES'!T97-1</f>
        <v>0.02854594112</v>
      </c>
      <c r="W97" s="1">
        <f>SUMPRODUCT(M97:V97,'Ponderaciones e Índices.'!$A$8:$J$8)</f>
        <v>0.01067583817</v>
      </c>
      <c r="X97" s="1">
        <f>'S. ENERGÍA'!B98/'S. ENERGÍA'!B97-1</f>
        <v>-0.01728328382</v>
      </c>
      <c r="Y97" s="1">
        <f>'S. ENERGÍA'!D98/'S. ENERGÍA'!D97-1</f>
        <v>-0.007535783121</v>
      </c>
      <c r="Z97" s="1">
        <f>'S. ENERGÍA'!F98/'S. ENERGÍA'!F97-1</f>
        <v>0.002457002457</v>
      </c>
      <c r="AA97" s="1">
        <f>'S. ENERGÍA'!H98/'S. ENERGÍA'!H97-1</f>
        <v>-0.003888780472</v>
      </c>
      <c r="AB97" s="1">
        <f>'S. ENERGÍA'!J98/'S. ENERGÍA'!J97-1</f>
        <v>-0.003831417625</v>
      </c>
      <c r="AC97" s="1">
        <f>'S. ENERGÍA'!L98/'S. ENERGÍA'!L97-1</f>
        <v>-0.002195170625</v>
      </c>
      <c r="AD97" s="1">
        <f>'S. ENERGÍA'!N98/'S. ENERGÍA'!N97-1</f>
        <v>0.01129807692</v>
      </c>
      <c r="AE97" s="1">
        <f>'S. ENERGÍA'!P98/'S. ENERGÍA'!P97-1</f>
        <v>-0.02527881041</v>
      </c>
      <c r="AF97" s="1">
        <f>'S. ENERGÍA'!R98/'S. ENERGÍA'!R97-1</f>
        <v>-0.01401541696</v>
      </c>
      <c r="AG97" s="1">
        <f>'S. ENERGÍA'!T98/'S. ENERGÍA'!T97-1</f>
        <v>-0.01322525597</v>
      </c>
      <c r="AH97" s="1">
        <f>SUMPRODUCT(X97:AG97,'Ponderaciones e Índices.'!$A$12:$J$12)</f>
        <v>-0.008382209833</v>
      </c>
    </row>
    <row r="98">
      <c r="A98" s="1">
        <f>S.FINANCIERO!A99</f>
        <v>42132</v>
      </c>
      <c r="B98" s="1">
        <f>S.FINANCIERO!B99/S.FINANCIERO!B98-1</f>
        <v>0.005074210326</v>
      </c>
      <c r="C98" s="1">
        <f>S.FINANCIERO!D99/S.FINANCIERO!D98-1</f>
        <v>0.005789759363</v>
      </c>
      <c r="D98" s="1">
        <f>S.FINANCIERO!F99/S.FINANCIERO!F98-1</f>
        <v>0.005288275506</v>
      </c>
      <c r="E98" s="1">
        <f>S.FINANCIERO!H99/S.FINANCIERO!H98-1</f>
        <v>0.0003058571647</v>
      </c>
      <c r="F98" s="1">
        <f>S.FINANCIERO!J99/S.FINANCIERO!J98-1</f>
        <v>0.003687704141</v>
      </c>
      <c r="G98" s="1">
        <f>S.FINANCIERO!L99/S.FINANCIERO!L98-1</f>
        <v>0.002886597938</v>
      </c>
      <c r="H98" s="1">
        <f>S.FINANCIERO!N99/S.FINANCIERO!N98-1</f>
        <v>0.01539088912</v>
      </c>
      <c r="I98" s="1">
        <f>S.FINANCIERO!P99/S.FINANCIERO!P98-1</f>
        <v>0.002618943693</v>
      </c>
      <c r="J98" s="1">
        <f>S.FINANCIERO!R99/S.FINANCIERO!R98-1</f>
        <v>-0.0009765625</v>
      </c>
      <c r="K98" s="1">
        <f>S.FINANCIERO!T99/S.FINANCIERO!T98-1</f>
        <v>-0.002160994057</v>
      </c>
      <c r="L98" s="1">
        <f>SUMPRODUCT(B98:K98, 'Ponderaciones e Índices.'!$A$4:$J$4)</f>
        <v>0.004563283139</v>
      </c>
      <c r="M98" s="1">
        <f>'S. MATERIALES'!B99/'S. MATERIALES'!B98-1</f>
        <v>-0.0006493506494</v>
      </c>
      <c r="N98" s="3">
        <f>'S. MATERIALES'!D99/'S. MATERIALES'!D98-1</f>
        <v>0.005510364734</v>
      </c>
      <c r="O98" s="1">
        <f>'S. MATERIALES'!F99/'S. MATERIALES'!F98-1</f>
        <v>0.02445948271</v>
      </c>
      <c r="P98" s="1">
        <f>'S. MATERIALES'!H99/'S. MATERIALES'!H98-1</f>
        <v>-0.004562422231</v>
      </c>
      <c r="Q98" s="1">
        <f>'S. MATERIALES'!J99/'S. MATERIALES'!J98-1</f>
        <v>0.003270518611</v>
      </c>
      <c r="R98" s="1">
        <f>'S. MATERIALES'!L99/'S. MATERIALES'!L98-1</f>
        <v>0.002219755827</v>
      </c>
      <c r="S98" s="1">
        <f>'S. MATERIALES'!N99/'S. MATERIALES'!N98-1</f>
        <v>0</v>
      </c>
      <c r="T98" s="1">
        <f>'S. MATERIALES'!P99/'S. MATERIALES'!P98-1</f>
        <v>-0.01675675676</v>
      </c>
      <c r="U98" s="1">
        <f>'S. MATERIALES'!R99/'S. MATERIALES'!R98-1</f>
        <v>-0.006349206349</v>
      </c>
      <c r="V98" s="1">
        <f>'S. MATERIALES'!T99/'S. MATERIALES'!T98-1</f>
        <v>-0.00607111882</v>
      </c>
      <c r="W98" s="1">
        <f>SUMPRODUCT(M98:V98,'Ponderaciones e Índices.'!$A$8:$J$8)</f>
        <v>-0.003702983828</v>
      </c>
      <c r="X98" s="1">
        <f>'S. ENERGÍA'!B99/'S. ENERGÍA'!B98-1</f>
        <v>0.01044242924</v>
      </c>
      <c r="Y98" s="1">
        <f>'S. ENERGÍA'!D99/'S. ENERGÍA'!D98-1</f>
        <v>0.001310602081</v>
      </c>
      <c r="Z98" s="1">
        <f>'S. ENERGÍA'!F99/'S. ENERGÍA'!F98-1</f>
        <v>0.01535947712</v>
      </c>
      <c r="AA98" s="1">
        <f>'S. ENERGÍA'!H99/'S. ENERGÍA'!H98-1</f>
        <v>0.006693672643</v>
      </c>
      <c r="AB98" s="1">
        <f>'S. ENERGÍA'!J99/'S. ENERGÍA'!J98-1</f>
        <v>0.01298076923</v>
      </c>
      <c r="AC98" s="1">
        <f>'S. ENERGÍA'!L99/'S. ENERGÍA'!L98-1</f>
        <v>0.0022</v>
      </c>
      <c r="AD98" s="1">
        <f>'S. ENERGÍA'!N99/'S. ENERGÍA'!N98-1</f>
        <v>-0.0004753981459</v>
      </c>
      <c r="AE98" s="1">
        <f>'S. ENERGÍA'!P99/'S. ENERGÍA'!P98-1</f>
        <v>0.0236460717</v>
      </c>
      <c r="AF98" s="1">
        <f>'S. ENERGÍA'!R99/'S. ENERGÍA'!R98-1</f>
        <v>0.01066098081</v>
      </c>
      <c r="AG98" s="1">
        <f>'S. ENERGÍA'!T99/'S. ENERGÍA'!T98-1</f>
        <v>0.02507565932</v>
      </c>
      <c r="AH98" s="1">
        <f>SUMPRODUCT(X98:AG98,'Ponderaciones e Índices.'!$A$12:$J$12)</f>
        <v>0.008072613553</v>
      </c>
    </row>
    <row r="99">
      <c r="A99" s="1">
        <f>S.FINANCIERO!A100</f>
        <v>42135</v>
      </c>
      <c r="B99" s="1">
        <f>S.FINANCIERO!B100/S.FINANCIERO!B99-1</f>
        <v>-0.0007572889057</v>
      </c>
      <c r="C99" s="1">
        <f>S.FINANCIERO!D100/S.FINANCIERO!D99-1</f>
        <v>0.0005396654074</v>
      </c>
      <c r="D99" s="1">
        <f>S.FINANCIERO!F100/S.FINANCIERO!F99-1</f>
        <v>0.001796253528</v>
      </c>
      <c r="E99" s="1">
        <f>S.FINANCIERO!H100/S.FINANCIERO!H99-1</f>
        <v>0.003057636447</v>
      </c>
      <c r="F99" s="1">
        <f>S.FINANCIERO!J100/S.FINANCIERO!J99-1</f>
        <v>-0.001679613689</v>
      </c>
      <c r="G99" s="1">
        <f>S.FINANCIERO!L100/S.FINANCIERO!L99-1</f>
        <v>0.008429276316</v>
      </c>
      <c r="H99" s="1">
        <f>S.FINANCIERO!N100/S.FINANCIERO!N99-1</f>
        <v>0.00333596756</v>
      </c>
      <c r="I99" s="1">
        <f>S.FINANCIERO!P100/S.FINANCIERO!P99-1</f>
        <v>0.004353504571</v>
      </c>
      <c r="J99" s="1">
        <f>S.FINANCIERO!R100/S.FINANCIERO!R99-1</f>
        <v>0.001221896383</v>
      </c>
      <c r="K99" s="1">
        <f>S.FINANCIERO!T100/S.FINANCIERO!T99-1</f>
        <v>-0.003789929616</v>
      </c>
      <c r="L99" s="1">
        <f>SUMPRODUCT(B99:K99, 'Ponderaciones e Índices.'!$A$4:$J$4)</f>
        <v>0.00181705552</v>
      </c>
      <c r="M99" s="1">
        <f>'S. MATERIALES'!B100/'S. MATERIALES'!B99-1</f>
        <v>0.005847953216</v>
      </c>
      <c r="N99" s="3">
        <f>'S. MATERIALES'!D100/'S. MATERIALES'!D99-1</f>
        <v>0.02400835073</v>
      </c>
      <c r="O99" s="1">
        <f>'S. MATERIALES'!F100/'S. MATERIALES'!F99-1</f>
        <v>0.002659053377</v>
      </c>
      <c r="P99" s="1">
        <f>'S. MATERIALES'!H100/'S. MATERIALES'!H99-1</f>
        <v>0.009166666667</v>
      </c>
      <c r="Q99" s="1">
        <f>'S. MATERIALES'!J100/'S. MATERIALES'!J99-1</f>
        <v>0.002173238125</v>
      </c>
      <c r="R99" s="1">
        <f>'S. MATERIALES'!L100/'S. MATERIALES'!L99-1</f>
        <v>-0.03599114064</v>
      </c>
      <c r="S99" s="1">
        <f>'S. MATERIALES'!N100/'S. MATERIALES'!N99-1</f>
        <v>0.03040540541</v>
      </c>
      <c r="T99" s="1">
        <f>'S. MATERIALES'!P100/'S. MATERIALES'!P99-1</f>
        <v>-0.00824628917</v>
      </c>
      <c r="U99" s="1">
        <f>'S. MATERIALES'!R100/'S. MATERIALES'!R99-1</f>
        <v>0</v>
      </c>
      <c r="V99" s="1">
        <f>'S. MATERIALES'!T100/'S. MATERIALES'!T99-1</f>
        <v>0.02443280977</v>
      </c>
      <c r="W99" s="1">
        <f>SUMPRODUCT(M99:V99,'Ponderaciones e Índices.'!$A$8:$J$8)</f>
        <v>0.002845934929</v>
      </c>
      <c r="X99" s="1">
        <f>'S. ENERGÍA'!B100/'S. ENERGÍA'!B99-1</f>
        <v>0.001631765026</v>
      </c>
      <c r="Y99" s="1">
        <f>'S. ENERGÍA'!D100/'S. ENERGÍA'!D99-1</f>
        <v>-0.002877430979</v>
      </c>
      <c r="Z99" s="1">
        <f>'S. ENERGÍA'!F100/'S. ENERGÍA'!F99-1</f>
        <v>0.002252977148</v>
      </c>
      <c r="AA99" s="1">
        <f>'S. ENERGÍA'!H100/'S. ENERGÍA'!H99-1</f>
        <v>-0.004433452599</v>
      </c>
      <c r="AB99" s="1">
        <f>'S. ENERGÍA'!J100/'S. ENERGÍA'!J99-1</f>
        <v>-0.006644518272</v>
      </c>
      <c r="AC99" s="1">
        <f>'S. ENERGÍA'!L100/'S. ENERGÍA'!L99-1</f>
        <v>-0.002394731591</v>
      </c>
      <c r="AD99" s="1">
        <f>'S. ENERGÍA'!N100/'S. ENERGÍA'!N99-1</f>
        <v>-0.0159334126</v>
      </c>
      <c r="AE99" s="1">
        <f>'S. ENERGÍA'!P100/'S. ENERGÍA'!P99-1</f>
        <v>-0.01589667163</v>
      </c>
      <c r="AF99" s="1">
        <f>'S. ENERGÍA'!R100/'S. ENERGÍA'!R99-1</f>
        <v>-0.0288326301</v>
      </c>
      <c r="AG99" s="1">
        <f>'S. ENERGÍA'!T100/'S. ENERGÍA'!T99-1</f>
        <v>-0.006748207507</v>
      </c>
      <c r="AH99" s="1">
        <f>SUMPRODUCT(X99:AG99,'Ponderaciones e Índices.'!$A$12:$J$12)</f>
        <v>-0.006412570569</v>
      </c>
    </row>
    <row r="100">
      <c r="A100" s="1">
        <f>S.FINANCIERO!A101</f>
        <v>42136</v>
      </c>
      <c r="B100" s="1">
        <f>S.FINANCIERO!B101/S.FINANCIERO!B100-1</f>
        <v>-0.005683971201</v>
      </c>
      <c r="C100" s="1">
        <f>S.FINANCIERO!D101/S.FINANCIERO!D100-1</f>
        <v>-0.004854368932</v>
      </c>
      <c r="D100" s="1">
        <f>S.FINANCIERO!F101/S.FINANCIERO!F100-1</f>
        <v>-0.002177254098</v>
      </c>
      <c r="E100" s="1">
        <f>S.FINANCIERO!H101/S.FINANCIERO!H100-1</f>
        <v>-0.006858710562</v>
      </c>
      <c r="F100" s="1">
        <f>S.FINANCIERO!J101/S.FINANCIERO!J100-1</f>
        <v>-0.00483701367</v>
      </c>
      <c r="G100" s="1">
        <f>S.FINANCIERO!L101/S.FINANCIERO!L100-1</f>
        <v>-0.00244648318</v>
      </c>
      <c r="H100" s="1">
        <f>S.FINANCIERO!N101/S.FINANCIERO!N100-1</f>
        <v>-0.01148534795</v>
      </c>
      <c r="I100" s="1">
        <f>S.FINANCIERO!P101/S.FINANCIERO!P100-1</f>
        <v>-0.002600780234</v>
      </c>
      <c r="J100" s="1">
        <f>S.FINANCIERO!R101/S.FINANCIERO!R100-1</f>
        <v>0.0007322431047</v>
      </c>
      <c r="K100" s="1">
        <f>S.FINANCIERO!T101/S.FINANCIERO!T100-1</f>
        <v>-0.009510869565</v>
      </c>
      <c r="L100" s="1">
        <f>SUMPRODUCT(B100:K100, 'Ponderaciones e Índices.'!$A$4:$J$4)</f>
        <v>-0.005005305907</v>
      </c>
      <c r="M100" s="1">
        <f>'S. MATERIALES'!B101/'S. MATERIALES'!B100-1</f>
        <v>-0.004521963824</v>
      </c>
      <c r="N100" s="3">
        <f>'S. MATERIALES'!D101/'S. MATERIALES'!D100-1</f>
        <v>0.0252293578</v>
      </c>
      <c r="O100" s="1">
        <f>'S. MATERIALES'!F101/'S. MATERIALES'!F100-1</f>
        <v>-0.01850817933</v>
      </c>
      <c r="P100" s="1">
        <f>'S. MATERIALES'!H101/'S. MATERIALES'!H100-1</f>
        <v>0.0004128819158</v>
      </c>
      <c r="Q100" s="1">
        <f>'S. MATERIALES'!J101/'S. MATERIALES'!J100-1</f>
        <v>-0.0003097893432</v>
      </c>
      <c r="R100" s="1">
        <f>'S. MATERIALES'!L101/'S. MATERIALES'!L100-1</f>
        <v>-0.00919012062</v>
      </c>
      <c r="S100" s="1">
        <f>'S. MATERIALES'!N101/'S. MATERIALES'!N100-1</f>
        <v>-0.006557377049</v>
      </c>
      <c r="T100" s="1">
        <f>'S. MATERIALES'!P101/'S. MATERIALES'!P100-1</f>
        <v>0.02050997783</v>
      </c>
      <c r="U100" s="1">
        <f>'S. MATERIALES'!R101/'S. MATERIALES'!R100-1</f>
        <v>-0.01757188498</v>
      </c>
      <c r="V100" s="1">
        <f>'S. MATERIALES'!T101/'S. MATERIALES'!T100-1</f>
        <v>-0.002555366269</v>
      </c>
      <c r="W100" s="1">
        <f>SUMPRODUCT(M100:V100,'Ponderaciones e Índices.'!$A$8:$J$8)</f>
        <v>-0.002534881866</v>
      </c>
      <c r="X100" s="1">
        <f>'S. ENERGÍA'!B101/'S. ENERGÍA'!B100-1</f>
        <v>-0.01058919359</v>
      </c>
      <c r="Y100" s="1">
        <f>'S. ENERGÍA'!D101/'S. ENERGÍA'!D100-1</f>
        <v>-0.001052256772</v>
      </c>
      <c r="Z100" s="1">
        <f>'S. ENERGÍA'!F101/'S. ENERGÍA'!F100-1</f>
        <v>-0.003211303789</v>
      </c>
      <c r="AA100" s="1">
        <f>'S. ENERGÍA'!H101/'S. ENERGÍA'!H100-1</f>
        <v>-0.001111771749</v>
      </c>
      <c r="AB100" s="1">
        <f>'S. ENERGÍA'!J101/'S. ENERGÍA'!J100-1</f>
        <v>-0.01098901099</v>
      </c>
      <c r="AC100" s="1">
        <f>'S. ENERGÍA'!L101/'S. ENERGÍA'!L100-1</f>
        <v>-0.01220244049</v>
      </c>
      <c r="AD100" s="1">
        <f>'S. ENERGÍA'!N101/'S. ENERGÍA'!N100-1</f>
        <v>0.005316578057</v>
      </c>
      <c r="AE100" s="1">
        <f>'S. ENERGÍA'!P101/'S. ENERGÍA'!P100-1</f>
        <v>-0.004290762241</v>
      </c>
      <c r="AF100" s="1">
        <f>'S. ENERGÍA'!R101/'S. ENERGÍA'!R100-1</f>
        <v>0.02968863143</v>
      </c>
      <c r="AG100" s="1">
        <f>'S. ENERGÍA'!T101/'S. ENERGÍA'!T100-1</f>
        <v>-0.01061571125</v>
      </c>
      <c r="AH100" s="1">
        <f>SUMPRODUCT(X100:AG100,'Ponderaciones e Índices.'!$A$12:$J$12)</f>
        <v>-0.0008823540908</v>
      </c>
    </row>
    <row r="101">
      <c r="A101" s="1">
        <f>S.FINANCIERO!A102</f>
        <v>42137</v>
      </c>
      <c r="B101" s="1">
        <f>S.FINANCIERO!B102/S.FINANCIERO!B101-1</f>
        <v>-0.00406504065</v>
      </c>
      <c r="C101" s="1">
        <f>S.FINANCIERO!D102/S.FINANCIERO!D101-1</f>
        <v>-0.0005420054201</v>
      </c>
      <c r="D101" s="1">
        <f>S.FINANCIERO!F102/S.FINANCIERO!F101-1</f>
        <v>-0.003722243614</v>
      </c>
      <c r="E101" s="1">
        <f>S.FINANCIERO!H102/S.FINANCIERO!H101-1</f>
        <v>-0.001074278699</v>
      </c>
      <c r="F101" s="1">
        <f>S.FINANCIERO!J102/S.FINANCIERO!J101-1</f>
        <v>0.001373626374</v>
      </c>
      <c r="G101" s="1">
        <f>S.FINANCIERO!L102/S.FINANCIERO!L101-1</f>
        <v>0.0008174943797</v>
      </c>
      <c r="H101" s="1">
        <f>S.FINANCIERO!N102/S.FINANCIERO!N101-1</f>
        <v>-0.006727013859</v>
      </c>
      <c r="I101" s="1">
        <f>S.FINANCIERO!P102/S.FINANCIERO!P101-1</f>
        <v>-0.003911342894</v>
      </c>
      <c r="J101" s="1">
        <f>S.FINANCIERO!R102/S.FINANCIERO!R101-1</f>
        <v>-0.009024390244</v>
      </c>
      <c r="K101" s="1">
        <f>S.FINANCIERO!T102/S.FINANCIERO!T101-1</f>
        <v>-0.005761316872</v>
      </c>
      <c r="L101" s="1">
        <f>SUMPRODUCT(B101:K101, 'Ponderaciones e Índices.'!$A$4:$J$4)</f>
        <v>-0.002610209664</v>
      </c>
      <c r="M101" s="1">
        <f>'S. MATERIALES'!B102/'S. MATERIALES'!B101-1</f>
        <v>0.02790395847</v>
      </c>
      <c r="N101" s="3">
        <f>'S. MATERIALES'!D102/'S. MATERIALES'!D101-1</f>
        <v>0.0149142431</v>
      </c>
      <c r="O101" s="1">
        <f>'S. MATERIALES'!F102/'S. MATERIALES'!F101-1</f>
        <v>0.01077960124</v>
      </c>
      <c r="P101" s="1">
        <f>'S. MATERIALES'!H102/'S. MATERIALES'!H101-1</f>
        <v>0.02434997936</v>
      </c>
      <c r="Q101" s="1">
        <f>'S. MATERIALES'!J102/'S. MATERIALES'!J101-1</f>
        <v>0.0134800124</v>
      </c>
      <c r="R101" s="1">
        <f>'S. MATERIALES'!L102/'S. MATERIALES'!L101-1</f>
        <v>-0.02202898551</v>
      </c>
      <c r="S101" s="1">
        <f>'S. MATERIALES'!N102/'S. MATERIALES'!N101-1</f>
        <v>0.006600660066</v>
      </c>
      <c r="T101" s="1">
        <f>'S. MATERIALES'!P102/'S. MATERIALES'!P101-1</f>
        <v>-0.01738185769</v>
      </c>
      <c r="U101" s="1">
        <f>'S. MATERIALES'!R102/'S. MATERIALES'!R101-1</f>
        <v>-0.00487804878</v>
      </c>
      <c r="V101" s="1">
        <f>'S. MATERIALES'!T102/'S. MATERIALES'!T101-1</f>
        <v>0.03245089667</v>
      </c>
      <c r="W101" s="1">
        <f>SUMPRODUCT(M101:V101,'Ponderaciones e Índices.'!$A$8:$J$8)</f>
        <v>0.003118543098</v>
      </c>
      <c r="X101" s="1">
        <f>'S. ENERGÍA'!B102/'S. ENERGÍA'!B101-1</f>
        <v>-0.005488474204</v>
      </c>
      <c r="Y101" s="1">
        <f>'S. ENERGÍA'!D102/'S. ENERGÍA'!D101-1</f>
        <v>0.005250865834</v>
      </c>
      <c r="Z101" s="1">
        <f>'S. ENERGÍA'!F102/'S. ENERGÍA'!F101-1</f>
        <v>-0.01675257732</v>
      </c>
      <c r="AA101" s="1">
        <f>'S. ENERGÍA'!H102/'S. ENERGÍA'!H101-1</f>
        <v>-0.007242713459</v>
      </c>
      <c r="AB101" s="1">
        <f>'S. ENERGÍA'!J102/'S. ENERGÍA'!J101-1</f>
        <v>-0.01690821256</v>
      </c>
      <c r="AC101" s="1">
        <f>'S. ENERGÍA'!L102/'S. ENERGÍA'!L101-1</f>
        <v>-0.004050222762</v>
      </c>
      <c r="AD101" s="1">
        <f>'S. ENERGÍA'!N102/'S. ENERGÍA'!N101-1</f>
        <v>-0.01634615385</v>
      </c>
      <c r="AE101" s="1">
        <f>'S. ENERGÍA'!P102/'S. ENERGÍA'!P101-1</f>
        <v>-0.002281368821</v>
      </c>
      <c r="AF101" s="1">
        <f>'S. ENERGÍA'!R102/'S. ENERGÍA'!R101-1</f>
        <v>0.004922644163</v>
      </c>
      <c r="AG101" s="1">
        <f>'S. ENERGÍA'!T102/'S. ENERGÍA'!T101-1</f>
        <v>-0.009442060086</v>
      </c>
      <c r="AH101" s="1">
        <f>SUMPRODUCT(X101:AG101,'Ponderaciones e Índices.'!$A$12:$J$12)</f>
        <v>-0.003191138114</v>
      </c>
    </row>
    <row r="102">
      <c r="A102" s="1">
        <f>S.FINANCIERO!A103</f>
        <v>42138</v>
      </c>
      <c r="B102" s="1">
        <f>S.FINANCIERO!B103/S.FINANCIERO!B102-1</f>
        <v>0.00612244898</v>
      </c>
      <c r="C102" s="1">
        <f>S.FINANCIERO!D103/S.FINANCIERO!D102-1</f>
        <v>0.002892263196</v>
      </c>
      <c r="D102" s="1">
        <f>S.FINANCIERO!F103/S.FINANCIERO!F102-1</f>
        <v>-0.001803658851</v>
      </c>
      <c r="E102" s="1">
        <f>S.FINANCIERO!H103/S.FINANCIERO!H102-1</f>
        <v>0.001229067445</v>
      </c>
      <c r="F102" s="1">
        <f>S.FINANCIERO!J103/S.FINANCIERO!J102-1</f>
        <v>-0.001582779361</v>
      </c>
      <c r="G102" s="1">
        <f>S.FINANCIERO!L103/S.FINANCIERO!L102-1</f>
        <v>0.003879926486</v>
      </c>
      <c r="H102" s="1">
        <f>S.FINANCIERO!N103/S.FINANCIERO!N102-1</f>
        <v>0.008541332422</v>
      </c>
      <c r="I102" s="1">
        <f>S.FINANCIERO!P103/S.FINANCIERO!P102-1</f>
        <v>-0.0004363001745</v>
      </c>
      <c r="J102" s="1">
        <f>S.FINANCIERO!R103/S.FINANCIERO!R102-1</f>
        <v>-0.003445729756</v>
      </c>
      <c r="K102" s="1">
        <f>S.FINANCIERO!T103/S.FINANCIERO!T102-1</f>
        <v>0.007174392936</v>
      </c>
      <c r="L102" s="1">
        <f>SUMPRODUCT(B102:K102, 'Ponderaciones e Índices.'!$A$4:$J$4)</f>
        <v>0.002155066331</v>
      </c>
      <c r="M102" s="1">
        <f>'S. MATERIALES'!B103/'S. MATERIALES'!B102-1</f>
        <v>-0.001893939394</v>
      </c>
      <c r="N102" s="3">
        <f>'S. MATERIALES'!D103/'S. MATERIALES'!D102-1</f>
        <v>-0.00195934362</v>
      </c>
      <c r="O102" s="1">
        <f>'S. MATERIALES'!F103/'S. MATERIALES'!F102-1</f>
        <v>0.00267319489</v>
      </c>
      <c r="P102" s="1">
        <f>'S. MATERIALES'!H103/'S. MATERIALES'!H102-1</f>
        <v>-0.008058017728</v>
      </c>
      <c r="Q102" s="1">
        <f>'S. MATERIALES'!J103/'S. MATERIALES'!J102-1</f>
        <v>0.005656627427</v>
      </c>
      <c r="R102" s="1">
        <f>'S. MATERIALES'!L103/'S. MATERIALES'!L102-1</f>
        <v>-0.007705986959</v>
      </c>
      <c r="S102" s="1">
        <f>'S. MATERIALES'!N103/'S. MATERIALES'!N102-1</f>
        <v>-0.006557377049</v>
      </c>
      <c r="T102" s="1">
        <f>'S. MATERIALES'!P103/'S. MATERIALES'!P102-1</f>
        <v>0.01934770591</v>
      </c>
      <c r="U102" s="1">
        <f>'S. MATERIALES'!R103/'S. MATERIALES'!R102-1</f>
        <v>0.006535947712</v>
      </c>
      <c r="V102" s="1">
        <f>'S. MATERIALES'!T103/'S. MATERIALES'!T102-1</f>
        <v>0.009925558313</v>
      </c>
      <c r="W102" s="1">
        <f>SUMPRODUCT(M102:V102,'Ponderaciones e Índices.'!$A$8:$J$8)</f>
        <v>0.001710749746</v>
      </c>
      <c r="X102" s="1">
        <f>'S. ENERGÍA'!B103/'S. ENERGÍA'!B102-1</f>
        <v>0.001655629139</v>
      </c>
      <c r="Y102" s="1">
        <f>'S. ENERGÍA'!D103/'S. ENERGÍA'!D102-1</f>
        <v>-0.0127966299</v>
      </c>
      <c r="Z102" s="1">
        <f>'S. ENERGÍA'!F103/'S. ENERGÍA'!F102-1</f>
        <v>-0.009829619921</v>
      </c>
      <c r="AA102" s="1">
        <f>'S. ENERGÍA'!H103/'S. ENERGÍA'!H102-1</f>
        <v>0.002804876296</v>
      </c>
      <c r="AB102" s="1">
        <f>'S. ENERGÍA'!J103/'S. ENERGÍA'!J102-1</f>
        <v>0.01081081081</v>
      </c>
      <c r="AC102" s="1">
        <f>'S. ENERGÍA'!L103/'S. ENERGÍA'!L102-1</f>
        <v>-0.007116714111</v>
      </c>
      <c r="AD102" s="1">
        <f>'S. ENERGÍA'!N103/'S. ENERGÍA'!N102-1</f>
        <v>-0.01515151515</v>
      </c>
      <c r="AE102" s="1">
        <f>'S. ENERGÍA'!P103/'S. ENERGÍA'!P102-1</f>
        <v>-0.01117886179</v>
      </c>
      <c r="AF102" s="1">
        <f>'S. ENERGÍA'!R103/'S. ENERGÍA'!R102-1</f>
        <v>-0.01189643107</v>
      </c>
      <c r="AG102" s="1">
        <f>'S. ENERGÍA'!T103/'S. ENERGÍA'!T102-1</f>
        <v>-0.007365684575</v>
      </c>
      <c r="AH102" s="1">
        <f>SUMPRODUCT(X102:AG102,'Ponderaciones e Índices.'!$A$12:$J$12)</f>
        <v>-0.006305383764</v>
      </c>
    </row>
    <row r="103">
      <c r="A103" s="1">
        <f>S.FINANCIERO!A104</f>
        <v>42139</v>
      </c>
      <c r="B103" s="1">
        <f>S.FINANCIERO!B104/S.FINANCIERO!B103-1</f>
        <v>-0.00177484787</v>
      </c>
      <c r="C103" s="1">
        <f>S.FINANCIERO!D104/S.FINANCIERO!D103-1</f>
        <v>-0.002523431867</v>
      </c>
      <c r="D103" s="1">
        <f>S.FINANCIERO!F104/S.FINANCIERO!F103-1</f>
        <v>0.0009034589572</v>
      </c>
      <c r="E103" s="1">
        <f>S.FINANCIERO!H104/S.FINANCIERO!H103-1</f>
        <v>-0.0003068896732</v>
      </c>
      <c r="F103" s="1">
        <f>S.FINANCIERO!J104/S.FINANCIERO!J103-1</f>
        <v>0.000634115409</v>
      </c>
      <c r="G103" s="1">
        <f>S.FINANCIERO!L104/S.FINANCIERO!L103-1</f>
        <v>-0.0004068348251</v>
      </c>
      <c r="H103" s="1">
        <f>S.FINANCIERO!N104/S.FINANCIERO!N103-1</f>
        <v>0.005267858889</v>
      </c>
      <c r="I103" s="1">
        <f>S.FINANCIERO!P104/S.FINANCIERO!P103-1</f>
        <v>-0.01265822785</v>
      </c>
      <c r="J103" s="1">
        <f>S.FINANCIERO!R104/S.FINANCIERO!R103-1</f>
        <v>-0.001975796493</v>
      </c>
      <c r="K103" s="1">
        <f>S.FINANCIERO!T104/S.FINANCIERO!T103-1</f>
        <v>0</v>
      </c>
      <c r="L103" s="1">
        <f>SUMPRODUCT(B103:K103, 'Ponderaciones e Índices.'!$A$4:$J$4)</f>
        <v>-0.002018122665</v>
      </c>
      <c r="M103" s="1">
        <f>'S. MATERIALES'!B104/'S. MATERIALES'!B103-1</f>
        <v>-0.0006325110689</v>
      </c>
      <c r="N103" s="3">
        <f>'S. MATERIALES'!D104/'S. MATERIALES'!D103-1</f>
        <v>-0.01128834356</v>
      </c>
      <c r="O103" s="1">
        <f>'S. MATERIALES'!F104/'S. MATERIALES'!F103-1</f>
        <v>-0.002666067971</v>
      </c>
      <c r="P103" s="1">
        <f>'S. MATERIALES'!H104/'S. MATERIALES'!H103-1</f>
        <v>-0.002437043054</v>
      </c>
      <c r="Q103" s="1">
        <f>'S. MATERIALES'!J104/'S. MATERIALES'!J103-1</f>
        <v>-0.005928853755</v>
      </c>
      <c r="R103" s="1">
        <f>'S. MATERIALES'!L104/'S. MATERIALES'!L103-1</f>
        <v>-0.007765830346</v>
      </c>
      <c r="S103" s="1">
        <f>'S. MATERIALES'!N104/'S. MATERIALES'!N103-1</f>
        <v>0.009900990099</v>
      </c>
      <c r="T103" s="1">
        <f>'S. MATERIALES'!P104/'S. MATERIALES'!P103-1</f>
        <v>0.01084598698</v>
      </c>
      <c r="U103" s="1">
        <f>'S. MATERIALES'!R104/'S. MATERIALES'!R103-1</f>
        <v>0.001623376623</v>
      </c>
      <c r="V103" s="1">
        <f>'S. MATERIALES'!T104/'S. MATERIALES'!T103-1</f>
        <v>0.000819000819</v>
      </c>
      <c r="W103" s="1">
        <f>SUMPRODUCT(M103:V103,'Ponderaciones e Índices.'!$A$8:$J$8)</f>
        <v>0.00151736026</v>
      </c>
      <c r="X103" s="1">
        <f>'S. ENERGÍA'!B104/'S. ENERGÍA'!B103-1</f>
        <v>0.01046831956</v>
      </c>
      <c r="Y103" s="1">
        <f>'S. ENERGÍA'!D104/'S. ENERGÍA'!D103-1</f>
        <v>0.004765784988</v>
      </c>
      <c r="Z103" s="1">
        <f>'S. ENERGÍA'!F104/'S. ENERGÍA'!F103-1</f>
        <v>0.0231634679</v>
      </c>
      <c r="AA103" s="1">
        <f>'S. ENERGÍA'!H104/'S. ENERGÍA'!H103-1</f>
        <v>0.01828103404</v>
      </c>
      <c r="AB103" s="1">
        <f>'S. ENERGÍA'!J104/'S. ENERGÍA'!J103-1</f>
        <v>0.01118133204</v>
      </c>
      <c r="AC103" s="1">
        <f>'S. ENERGÍA'!L104/'S. ENERGÍA'!L103-1</f>
        <v>0.000204792136</v>
      </c>
      <c r="AD103" s="1">
        <f>'S. ENERGÍA'!N104/'S. ENERGÍA'!N103-1</f>
        <v>0.0270471464</v>
      </c>
      <c r="AE103" s="1">
        <f>'S. ENERGÍA'!P104/'S. ENERGÍA'!P103-1</f>
        <v>0.003083247688</v>
      </c>
      <c r="AF103" s="1">
        <f>'S. ENERGÍA'!R104/'S. ENERGÍA'!R103-1</f>
        <v>-0.004957507082</v>
      </c>
      <c r="AG103" s="1">
        <f>'S. ENERGÍA'!T104/'S. ENERGÍA'!T103-1</f>
        <v>0.006547359232</v>
      </c>
      <c r="AH103" s="1">
        <f>SUMPRODUCT(X103:AG103,'Ponderaciones e Índices.'!$A$12:$J$12)</f>
        <v>0.008103264051</v>
      </c>
    </row>
    <row r="104">
      <c r="A104" s="1">
        <f>S.FINANCIERO!A105</f>
        <v>42142</v>
      </c>
      <c r="B104" s="1">
        <f>S.FINANCIERO!B105/S.FINANCIERO!B104-1</f>
        <v>0</v>
      </c>
      <c r="C104" s="1">
        <f>S.FINANCIERO!D105/S.FINANCIERO!D104-1</f>
        <v>0</v>
      </c>
      <c r="D104" s="1">
        <f>S.FINANCIERO!F105/S.FINANCIERO!F104-1</f>
        <v>0</v>
      </c>
      <c r="E104" s="1">
        <f>S.FINANCIERO!H105/S.FINANCIERO!H104-1</f>
        <v>0</v>
      </c>
      <c r="F104" s="1">
        <f>S.FINANCIERO!J105/S.FINANCIERO!J104-1</f>
        <v>0</v>
      </c>
      <c r="G104" s="1">
        <f>S.FINANCIERO!L105/S.FINANCIERO!L104-1</f>
        <v>0</v>
      </c>
      <c r="H104" s="1">
        <f>S.FINANCIERO!N105/S.FINANCIERO!N104-1</f>
        <v>0</v>
      </c>
      <c r="I104" s="1">
        <f>S.FINANCIERO!P105/S.FINANCIERO!P104-1</f>
        <v>0</v>
      </c>
      <c r="J104" s="1">
        <f>S.FINANCIERO!R105/S.FINANCIERO!R104-1</f>
        <v>0</v>
      </c>
      <c r="K104" s="1">
        <f>S.FINANCIERO!T105/S.FINANCIERO!T104-1</f>
        <v>0</v>
      </c>
      <c r="L104" s="1">
        <f>SUMPRODUCT(B104:K104, 'Ponderaciones e Índices.'!$A$4:$J$4)</f>
        <v>0</v>
      </c>
      <c r="M104" s="1">
        <f>'S. MATERIALES'!B105/'S. MATERIALES'!B104-1</f>
        <v>0</v>
      </c>
      <c r="N104" s="3">
        <f>'S. MATERIALES'!D105/'S. MATERIALES'!D104-1</f>
        <v>0</v>
      </c>
      <c r="O104" s="1">
        <f>'S. MATERIALES'!F105/'S. MATERIALES'!F104-1</f>
        <v>0</v>
      </c>
      <c r="P104" s="1">
        <f>'S. MATERIALES'!H105/'S. MATERIALES'!H104-1</f>
        <v>0</v>
      </c>
      <c r="Q104" s="1">
        <f>'S. MATERIALES'!J105/'S. MATERIALES'!J104-1</f>
        <v>0</v>
      </c>
      <c r="R104" s="1">
        <f>'S. MATERIALES'!L105/'S. MATERIALES'!L104-1</f>
        <v>0</v>
      </c>
      <c r="S104" s="1">
        <f>'S. MATERIALES'!N105/'S. MATERIALES'!N104-1</f>
        <v>0</v>
      </c>
      <c r="T104" s="1">
        <f>'S. MATERIALES'!P105/'S. MATERIALES'!P104-1</f>
        <v>0</v>
      </c>
      <c r="U104" s="1">
        <f>'S. MATERIALES'!R105/'S. MATERIALES'!R104-1</f>
        <v>0</v>
      </c>
      <c r="V104" s="1">
        <f>'S. MATERIALES'!T105/'S. MATERIALES'!T104-1</f>
        <v>0</v>
      </c>
      <c r="W104" s="1">
        <f>SUMPRODUCT(M104:V104,'Ponderaciones e Índices.'!$A$8:$J$8)</f>
        <v>0</v>
      </c>
      <c r="X104" s="1">
        <f>'S. ENERGÍA'!B105/'S. ENERGÍA'!B104-1</f>
        <v>0</v>
      </c>
      <c r="Y104" s="1">
        <f>'S. ENERGÍA'!D105/'S. ENERGÍA'!D104-1</f>
        <v>0</v>
      </c>
      <c r="Z104" s="1">
        <f>'S. ENERGÍA'!F105/'S. ENERGÍA'!F104-1</f>
        <v>0</v>
      </c>
      <c r="AA104" s="1">
        <f>'S. ENERGÍA'!H105/'S. ENERGÍA'!H104-1</f>
        <v>0</v>
      </c>
      <c r="AB104" s="1">
        <f>'S. ENERGÍA'!J105/'S. ENERGÍA'!J104-1</f>
        <v>0</v>
      </c>
      <c r="AC104" s="1">
        <f>'S. ENERGÍA'!L105/'S. ENERGÍA'!L104-1</f>
        <v>0</v>
      </c>
      <c r="AD104" s="1">
        <f>'S. ENERGÍA'!N105/'S. ENERGÍA'!N104-1</f>
        <v>0</v>
      </c>
      <c r="AE104" s="1">
        <f>'S. ENERGÍA'!P105/'S. ENERGÍA'!P104-1</f>
        <v>0</v>
      </c>
      <c r="AF104" s="1">
        <f>'S. ENERGÍA'!R105/'S. ENERGÍA'!R104-1</f>
        <v>0</v>
      </c>
      <c r="AG104" s="1">
        <f>'S. ENERGÍA'!T105/'S. ENERGÍA'!T104-1</f>
        <v>0</v>
      </c>
      <c r="AH104" s="1">
        <f>SUMPRODUCT(X104:AG104,'Ponderaciones e Índices.'!$A$12:$J$12)</f>
        <v>0</v>
      </c>
    </row>
    <row r="105">
      <c r="A105" s="1">
        <f>S.FINANCIERO!A106</f>
        <v>42143</v>
      </c>
      <c r="B105" s="1">
        <f>S.FINANCIERO!B106/S.FINANCIERO!B105-1</f>
        <v>0.01714503429</v>
      </c>
      <c r="C105" s="1">
        <f>S.FINANCIERO!D106/S.FINANCIERO!D105-1</f>
        <v>0.01355258403</v>
      </c>
      <c r="D105" s="1">
        <f>S.FINANCIERO!F106/S.FINANCIERO!F105-1</f>
        <v>0.003739522888</v>
      </c>
      <c r="E105" s="1">
        <f>S.FINANCIERO!H106/S.FINANCIERO!H105-1</f>
        <v>0.0018419033</v>
      </c>
      <c r="F105" s="1">
        <f>S.FINANCIERO!J106/S.FINANCIERO!J105-1</f>
        <v>0.006653992395</v>
      </c>
      <c r="G105" s="1">
        <f>S.FINANCIERO!L106/S.FINANCIERO!L105-1</f>
        <v>0.005087505088</v>
      </c>
      <c r="H105" s="1">
        <f>S.FINANCIERO!N106/S.FINANCIERO!N105-1</f>
        <v>0.01183596967</v>
      </c>
      <c r="I105" s="1">
        <f>S.FINANCIERO!P106/S.FINANCIERO!P105-1</f>
        <v>0.02210433245</v>
      </c>
      <c r="J105" s="1">
        <f>S.FINANCIERO!R106/S.FINANCIERO!R105-1</f>
        <v>0.01460034645</v>
      </c>
      <c r="K105" s="1">
        <f>S.FINANCIERO!T106/S.FINANCIERO!T105-1</f>
        <v>0.006301369863</v>
      </c>
      <c r="L105" s="1">
        <f>SUMPRODUCT(B105:K105, 'Ponderaciones e Índices.'!$A$4:$J$4)</f>
        <v>0.01150091418</v>
      </c>
      <c r="M105" s="1">
        <f>'S. MATERIALES'!B106/'S. MATERIALES'!B105-1</f>
        <v>-0.03417721519</v>
      </c>
      <c r="N105" s="3">
        <f>'S. MATERIALES'!D106/'S. MATERIALES'!D105-1</f>
        <v>-0.01290642839</v>
      </c>
      <c r="O105" s="1">
        <f>'S. MATERIALES'!F106/'S. MATERIALES'!F105-1</f>
        <v>0.02667567111</v>
      </c>
      <c r="P105" s="1">
        <f>'S. MATERIALES'!H106/'S. MATERIALES'!H105-1</f>
        <v>-0.02076547231</v>
      </c>
      <c r="Q105" s="1">
        <f>'S. MATERIALES'!J106/'S. MATERIALES'!J105-1</f>
        <v>-0.005046643218</v>
      </c>
      <c r="R105" s="1">
        <f>'S. MATERIALES'!L106/'S. MATERIALES'!L105-1</f>
        <v>-0.04154124022</v>
      </c>
      <c r="S105" s="1">
        <f>'S. MATERIALES'!N106/'S. MATERIALES'!N105-1</f>
        <v>-0.01960784314</v>
      </c>
      <c r="T105" s="1">
        <f>'S. MATERIALES'!P106/'S. MATERIALES'!P105-1</f>
        <v>-0.06384120172</v>
      </c>
      <c r="U105" s="1">
        <f>'S. MATERIALES'!R106/'S. MATERIALES'!R105-1</f>
        <v>-0.0226904376</v>
      </c>
      <c r="V105" s="1">
        <f>'S. MATERIALES'!T106/'S. MATERIALES'!T105-1</f>
        <v>0.006546644845</v>
      </c>
      <c r="W105" s="1">
        <f>SUMPRODUCT(M105:V105,'Ponderaciones e Índices.'!$A$8:$J$8)</f>
        <v>-0.03063496634</v>
      </c>
      <c r="X105" s="1">
        <f>'S. ENERGÍA'!B106/'S. ENERGÍA'!B105-1</f>
        <v>-0.01499454744</v>
      </c>
      <c r="Y105" s="1">
        <f>'S. ENERGÍA'!D106/'S. ENERGÍA'!D105-1</f>
        <v>-0.005794255897</v>
      </c>
      <c r="Z105" s="1">
        <f>'S. ENERGÍA'!F106/'S. ENERGÍA'!F105-1</f>
        <v>-0.005498059508</v>
      </c>
      <c r="AA105" s="1">
        <f>'S. ENERGÍA'!H106/'S. ENERGÍA'!H105-1</f>
        <v>-0.0075105117</v>
      </c>
      <c r="AB105" s="1">
        <f>'S. ENERGÍA'!J106/'S. ENERGÍA'!J105-1</f>
        <v>-0.01442307692</v>
      </c>
      <c r="AC105" s="1">
        <f>'S. ENERGÍA'!L106/'S. ENERGÍA'!L105-1</f>
        <v>-0.003685503686</v>
      </c>
      <c r="AD105" s="1">
        <f>'S. ENERGÍA'!N106/'S. ENERGÍA'!N105-1</f>
        <v>-0.026818072</v>
      </c>
      <c r="AE105" s="1">
        <f>'S. ENERGÍA'!P106/'S. ENERGÍA'!P105-1</f>
        <v>-0.008709016393</v>
      </c>
      <c r="AF105" s="1">
        <f>'S. ENERGÍA'!R106/'S. ENERGÍA'!R105-1</f>
        <v>-0.007829181495</v>
      </c>
      <c r="AG105" s="1">
        <f>'S. ENERGÍA'!T106/'S. ENERGÍA'!T105-1</f>
        <v>-0.01431049436</v>
      </c>
      <c r="AH105" s="1">
        <f>SUMPRODUCT(X105:AG105,'Ponderaciones e Índices.'!$A$12:$J$12)</f>
        <v>-0.009902396251</v>
      </c>
    </row>
    <row r="106">
      <c r="A106" s="1">
        <f>S.FINANCIERO!A107</f>
        <v>42144</v>
      </c>
      <c r="B106" s="1">
        <f>S.FINANCIERO!B107/S.FINANCIERO!B106-1</f>
        <v>-0.006242976651</v>
      </c>
      <c r="C106" s="1">
        <f>S.FINANCIERO!D107/S.FINANCIERO!D106-1</f>
        <v>-0.003743982885</v>
      </c>
      <c r="D106" s="1">
        <f>S.FINANCIERO!F107/S.FINANCIERO!F106-1</f>
        <v>-0.002954779034</v>
      </c>
      <c r="E106" s="1">
        <f>S.FINANCIERO!H107/S.FINANCIERO!H106-1</f>
        <v>-0.01271640876</v>
      </c>
      <c r="F106" s="1">
        <f>S.FINANCIERO!J107/S.FINANCIERO!J106-1</f>
        <v>-0.008288742</v>
      </c>
      <c r="G106" s="1">
        <f>S.FINANCIERO!L107/S.FINANCIERO!L106-1</f>
        <v>-0.002024701357</v>
      </c>
      <c r="H106" s="1">
        <f>S.FINANCIERO!N107/S.FINANCIERO!N106-1</f>
        <v>-0.009447748949</v>
      </c>
      <c r="I106" s="1">
        <f>S.FINANCIERO!P107/S.FINANCIERO!P106-1</f>
        <v>-0.007785467128</v>
      </c>
      <c r="J106" s="1">
        <f>S.FINANCIERO!R107/S.FINANCIERO!R106-1</f>
        <v>-0.008048780488</v>
      </c>
      <c r="K106" s="1">
        <f>S.FINANCIERO!T107/S.FINANCIERO!T106-1</f>
        <v>-0.002450313096</v>
      </c>
      <c r="L106" s="1">
        <f>SUMPRODUCT(B106:K106, 'Ponderaciones e Índices.'!$A$4:$J$4)</f>
        <v>-0.006861394742</v>
      </c>
      <c r="M106" s="1">
        <f>'S. MATERIALES'!B107/'S. MATERIALES'!B106-1</f>
        <v>-0.007863695937</v>
      </c>
      <c r="N106" s="3">
        <f>'S. MATERIALES'!D107/'S. MATERIALES'!D106-1</f>
        <v>0.005783253709</v>
      </c>
      <c r="O106" s="1">
        <f>'S. MATERIALES'!F107/'S. MATERIALES'!F106-1</f>
        <v>-0.02337883024</v>
      </c>
      <c r="P106" s="1">
        <f>'S. MATERIALES'!H107/'S. MATERIALES'!H106-1</f>
        <v>-0.005821205821</v>
      </c>
      <c r="Q106" s="1">
        <f>'S. MATERIALES'!J107/'S. MATERIALES'!J106-1</f>
        <v>0.01106670765</v>
      </c>
      <c r="R106" s="1">
        <f>'S. MATERIALES'!L107/'S. MATERIALES'!L106-1</f>
        <v>-0.002512562814</v>
      </c>
      <c r="S106" s="1">
        <f>'S. MATERIALES'!N107/'S. MATERIALES'!N106-1</f>
        <v>-0.006666666667</v>
      </c>
      <c r="T106" s="1">
        <f>'S. MATERIALES'!P107/'S. MATERIALES'!P106-1</f>
        <v>-0.01088825215</v>
      </c>
      <c r="U106" s="1">
        <f>'S. MATERIALES'!R107/'S. MATERIALES'!R106-1</f>
        <v>-0.02736318408</v>
      </c>
      <c r="V106" s="1">
        <f>'S. MATERIALES'!T107/'S. MATERIALES'!T106-1</f>
        <v>0</v>
      </c>
      <c r="W106" s="1">
        <f>SUMPRODUCT(M106:V106,'Ponderaciones e Índices.'!$A$8:$J$8)</f>
        <v>-0.01028576153</v>
      </c>
      <c r="X106" s="1">
        <f>'S. ENERGÍA'!B107/'S. ENERGÍA'!B106-1</f>
        <v>0.007749792416</v>
      </c>
      <c r="Y106" s="1">
        <f>'S. ENERGÍA'!D107/'S. ENERGÍA'!D106-1</f>
        <v>0.005033782152</v>
      </c>
      <c r="Z106" s="1">
        <f>'S. ENERGÍA'!F107/'S. ENERGÍA'!F106-1</f>
        <v>-0.007804878049</v>
      </c>
      <c r="AA106" s="1">
        <f>'S. ENERGÍA'!H107/'S. ENERGÍA'!H106-1</f>
        <v>-0.008859974715</v>
      </c>
      <c r="AB106" s="1">
        <f>'S. ENERGÍA'!J107/'S. ENERGÍA'!J106-1</f>
        <v>0.007317073171</v>
      </c>
      <c r="AC106" s="1">
        <f>'S. ENERGÍA'!L107/'S. ENERGÍA'!L106-1</f>
        <v>0.01027538019</v>
      </c>
      <c r="AD106" s="1">
        <f>'S. ENERGÍA'!N107/'S. ENERGÍA'!N106-1</f>
        <v>-0.0009930486594</v>
      </c>
      <c r="AE106" s="1">
        <f>'S. ENERGÍA'!P107/'S. ENERGÍA'!P106-1</f>
        <v>-0.005167958656</v>
      </c>
      <c r="AF106" s="1">
        <f>'S. ENERGÍA'!R107/'S. ENERGÍA'!R106-1</f>
        <v>0.006456241033</v>
      </c>
      <c r="AG106" s="1">
        <f>'S. ENERGÍA'!T107/'S. ENERGÍA'!T106-1</f>
        <v>0.005279366476</v>
      </c>
      <c r="AH106" s="1">
        <f>SUMPRODUCT(X106:AG106,'Ponderaciones e Índices.'!$A$12:$J$12)</f>
        <v>0.003874691563</v>
      </c>
    </row>
    <row r="107">
      <c r="A107" s="1">
        <f>S.FINANCIERO!A108</f>
        <v>42145</v>
      </c>
      <c r="B107" s="1">
        <f>S.FINANCIERO!B108/S.FINANCIERO!B107-1</f>
        <v>0.009800226159</v>
      </c>
      <c r="C107" s="1">
        <f>S.FINANCIERO!D108/S.FINANCIERO!D107-1</f>
        <v>0.004473872584</v>
      </c>
      <c r="D107" s="1">
        <f>S.FINANCIERO!F108/S.FINANCIERO!F107-1</f>
        <v>0.01017910063</v>
      </c>
      <c r="E107" s="1">
        <f>S.FINANCIERO!H108/S.FINANCIERO!H107-1</f>
        <v>0.008379888268</v>
      </c>
      <c r="F107" s="1">
        <f>S.FINANCIERO!J108/S.FINANCIERO!J107-1</f>
        <v>0.0121667372</v>
      </c>
      <c r="G107" s="1">
        <f>S.FINANCIERO!L108/S.FINANCIERO!L107-1</f>
        <v>0.01460742544</v>
      </c>
      <c r="H107" s="1">
        <f>S.FINANCIERO!N108/S.FINANCIERO!N107-1</f>
        <v>0.008405482005</v>
      </c>
      <c r="I107" s="1">
        <f>S.FINANCIERO!P108/S.FINANCIERO!P107-1</f>
        <v>0.006974716652</v>
      </c>
      <c r="J107" s="1">
        <f>S.FINANCIERO!R108/S.FINANCIERO!R107-1</f>
        <v>0.008114089009</v>
      </c>
      <c r="K107" s="1">
        <f>S.FINANCIERO!T108/S.FINANCIERO!T107-1</f>
        <v>-0.001091703057</v>
      </c>
      <c r="L107" s="1">
        <f>SUMPRODUCT(B107:K107, 'Ponderaciones e Índices.'!$A$4:$J$4)</f>
        <v>0.008472916459</v>
      </c>
      <c r="M107" s="1">
        <f>'S. MATERIALES'!B108/'S. MATERIALES'!B107-1</f>
        <v>0.003302509908</v>
      </c>
      <c r="N107" s="3">
        <f>'S. MATERIALES'!D108/'S. MATERIALES'!D107-1</f>
        <v>-0.0025</v>
      </c>
      <c r="O107" s="1">
        <f>'S. MATERIALES'!F108/'S. MATERIALES'!F107-1</f>
        <v>0.002638004097</v>
      </c>
      <c r="P107" s="1">
        <f>'S. MATERIALES'!H108/'S. MATERIALES'!H107-1</f>
        <v>0.0004182350481</v>
      </c>
      <c r="Q107" s="1">
        <f>'S. MATERIALES'!J108/'S. MATERIALES'!J107-1</f>
        <v>-0.02143508665</v>
      </c>
      <c r="R107" s="1">
        <f>'S. MATERIALES'!L108/'S. MATERIALES'!L107-1</f>
        <v>-0.01574307305</v>
      </c>
      <c r="S107" s="1">
        <f>'S. MATERIALES'!N108/'S. MATERIALES'!N107-1</f>
        <v>0</v>
      </c>
      <c r="T107" s="1">
        <f>'S. MATERIALES'!P108/'S. MATERIALES'!P107-1</f>
        <v>-0.05793742758</v>
      </c>
      <c r="U107" s="1">
        <f>'S. MATERIALES'!R108/'S. MATERIALES'!R107-1</f>
        <v>-0.0179028133</v>
      </c>
      <c r="V107" s="1">
        <f>'S. MATERIALES'!T108/'S. MATERIALES'!T107-1</f>
        <v>-0.007317073171</v>
      </c>
      <c r="W107" s="1">
        <f>SUMPRODUCT(M107:V107,'Ponderaciones e Índices.'!$A$8:$J$8)</f>
        <v>-0.01468665475</v>
      </c>
      <c r="X107" s="1">
        <f>'S. ENERGÍA'!B108/'S. ENERGÍA'!B107-1</f>
        <v>0.01208459215</v>
      </c>
      <c r="Y107" s="1">
        <f>'S. ENERGÍA'!D108/'S. ENERGÍA'!D107-1</f>
        <v>0.02345164167</v>
      </c>
      <c r="Z107" s="1">
        <f>'S. ENERGÍA'!F108/'S. ENERGÍA'!F107-1</f>
        <v>0.02687643396</v>
      </c>
      <c r="AA107" s="1">
        <f>'S. ENERGÍA'!H108/'S. ENERGÍA'!H107-1</f>
        <v>0.01229162195</v>
      </c>
      <c r="AB107" s="1">
        <f>'S. ENERGÍA'!J108/'S. ENERGÍA'!J107-1</f>
        <v>0.01065375303</v>
      </c>
      <c r="AC107" s="1">
        <f>'S. ENERGÍA'!L108/'S. ENERGÍA'!L107-1</f>
        <v>0.02725793328</v>
      </c>
      <c r="AD107" s="1">
        <f>'S. ENERGÍA'!N108/'S. ENERGÍA'!N107-1</f>
        <v>0.02236580517</v>
      </c>
      <c r="AE107" s="1">
        <f>'S. ENERGÍA'!P108/'S. ENERGÍA'!P107-1</f>
        <v>0.02441558442</v>
      </c>
      <c r="AF107" s="1">
        <f>'S. ENERGÍA'!R108/'S. ENERGÍA'!R107-1</f>
        <v>0.011404134</v>
      </c>
      <c r="AG107" s="1">
        <f>'S. ENERGÍA'!T108/'S. ENERGÍA'!T107-1</f>
        <v>0.01794310722</v>
      </c>
      <c r="AH107" s="1">
        <f>SUMPRODUCT(X107:AG107,'Ponderaciones e Índices.'!$A$12:$J$12)</f>
        <v>0.01816630462</v>
      </c>
    </row>
    <row r="108">
      <c r="A108" s="1">
        <f>S.FINANCIERO!A109</f>
        <v>42146</v>
      </c>
      <c r="B108" s="1">
        <f>S.FINANCIERO!B109/S.FINANCIERO!B108-1</f>
        <v>0.0003732736096</v>
      </c>
      <c r="C108" s="1">
        <f>S.FINANCIERO!D109/S.FINANCIERO!D108-1</f>
        <v>0.001068947087</v>
      </c>
      <c r="D108" s="1">
        <f>S.FINANCIERO!F109/S.FINANCIERO!F108-1</f>
        <v>-0.001403061224</v>
      </c>
      <c r="E108" s="1">
        <f>S.FINANCIERO!H109/S.FINANCIERO!H108-1</f>
        <v>-0.005694059711</v>
      </c>
      <c r="F108" s="1">
        <f>S.FINANCIERO!J109/S.FINANCIERO!J108-1</f>
        <v>-0.001881467545</v>
      </c>
      <c r="G108" s="1">
        <f>S.FINANCIERO!L109/S.FINANCIERO!L108-1</f>
        <v>-0.006798640272</v>
      </c>
      <c r="H108" s="1">
        <f>S.FINANCIERO!N109/S.FINANCIERO!N108-1</f>
        <v>-0.005858535302</v>
      </c>
      <c r="I108" s="1">
        <f>S.FINANCIERO!P109/S.FINANCIERO!P108-1</f>
        <v>-0.007792207792</v>
      </c>
      <c r="J108" s="1">
        <f>S.FINANCIERO!R109/S.FINANCIERO!R108-1</f>
        <v>-0.01365853659</v>
      </c>
      <c r="K108" s="1">
        <f>S.FINANCIERO!T109/S.FINANCIERO!T108-1</f>
        <v>0.002459016393</v>
      </c>
      <c r="L108" s="1">
        <f>SUMPRODUCT(B108:K108, 'Ponderaciones e Índices.'!$A$4:$J$4)</f>
        <v>-0.003609189998</v>
      </c>
      <c r="M108" s="1">
        <f>'S. MATERIALES'!B109/'S. MATERIALES'!B108-1</f>
        <v>-0.005266622778</v>
      </c>
      <c r="N108" s="3">
        <f>'S. MATERIALES'!D109/'S. MATERIALES'!D108-1</f>
        <v>0.00350877193</v>
      </c>
      <c r="O108" s="1">
        <f>'S. MATERIALES'!F109/'S. MATERIALES'!F108-1</f>
        <v>0.002659053377</v>
      </c>
      <c r="P108" s="1">
        <f>'S. MATERIALES'!H109/'S. MATERIALES'!H108-1</f>
        <v>-0.004180602007</v>
      </c>
      <c r="Q108" s="1">
        <f>'S. MATERIALES'!J109/'S. MATERIALES'!J108-1</f>
        <v>0.005281963648</v>
      </c>
      <c r="R108" s="1">
        <f>'S. MATERIALES'!L109/'S. MATERIALES'!L108-1</f>
        <v>-0.00575815739</v>
      </c>
      <c r="S108" s="1">
        <f>'S. MATERIALES'!N109/'S. MATERIALES'!N108-1</f>
        <v>-0.01006711409</v>
      </c>
      <c r="T108" s="1">
        <f>'S. MATERIALES'!P109/'S. MATERIALES'!P108-1</f>
        <v>0.01168511685</v>
      </c>
      <c r="U108" s="1">
        <f>'S. MATERIALES'!R109/'S. MATERIALES'!R108-1</f>
        <v>0.01041666667</v>
      </c>
      <c r="V108" s="1">
        <f>'S. MATERIALES'!T109/'S. MATERIALES'!T108-1</f>
        <v>-0.01474201474</v>
      </c>
      <c r="W108" s="1">
        <f>SUMPRODUCT(M108:V108,'Ponderaciones e Índices.'!$A$8:$J$8)</f>
        <v>0.0005931015147</v>
      </c>
      <c r="X108" s="1">
        <f>'S. ENERGÍA'!B109/'S. ENERGÍA'!B108-1</f>
        <v>0.007598371777</v>
      </c>
      <c r="Y108" s="1">
        <f>'S. ENERGÍA'!D109/'S. ENERGÍA'!D108-1</f>
        <v>-0.005921605251</v>
      </c>
      <c r="Z108" s="1">
        <f>'S. ENERGÍA'!F109/'S. ENERGÍA'!F108-1</f>
        <v>-0.01053303543</v>
      </c>
      <c r="AA108" s="1">
        <f>'S. ENERGÍA'!H109/'S. ENERGÍA'!H108-1</f>
        <v>-0.006255957093</v>
      </c>
      <c r="AB108" s="1">
        <f>'S. ENERGÍA'!J109/'S. ENERGÍA'!J108-1</f>
        <v>0.02204120747</v>
      </c>
      <c r="AC108" s="1">
        <f>'S. ENERGÍA'!L109/'S. ENERGÍA'!L108-1</f>
        <v>-0.001386138614</v>
      </c>
      <c r="AD108" s="1">
        <f>'S. ENERGÍA'!N109/'S. ENERGÍA'!N108-1</f>
        <v>-0.003159941663</v>
      </c>
      <c r="AE108" s="1">
        <f>'S. ENERGÍA'!P109/'S. ENERGÍA'!P108-1</f>
        <v>-0.009888438134</v>
      </c>
      <c r="AF108" s="1">
        <f>'S. ENERGÍA'!R109/'S. ENERGÍA'!R108-1</f>
        <v>-0.00704721635</v>
      </c>
      <c r="AG108" s="1">
        <f>'S. ENERGÍA'!T109/'S. ENERGÍA'!T108-1</f>
        <v>-0.01160791058</v>
      </c>
      <c r="AH108" s="1">
        <f>SUMPRODUCT(X108:AG108,'Ponderaciones e Índices.'!$A$12:$J$12)</f>
        <v>-0.001423317543</v>
      </c>
    </row>
    <row r="109">
      <c r="A109" s="1">
        <f>S.FINANCIERO!A110</f>
        <v>42149</v>
      </c>
      <c r="B109" s="1">
        <f>S.FINANCIERO!B110/S.FINANCIERO!B109-1</f>
        <v>-0.001119402985</v>
      </c>
      <c r="C109" s="1">
        <f>S.FINANCIERO!D110/S.FINANCIERO!D109-1</f>
        <v>0.003559352198</v>
      </c>
      <c r="D109" s="1">
        <f>S.FINANCIERO!F110/S.FINANCIERO!F109-1</f>
        <v>0.0001277302337</v>
      </c>
      <c r="E109" s="1">
        <f>S.FINANCIERO!H110/S.FINANCIERO!H109-1</f>
        <v>0.000464324408</v>
      </c>
      <c r="F109" s="1">
        <f>S.FINANCIERO!J110/S.FINANCIERO!J109-1</f>
        <v>-0.0006283380459</v>
      </c>
      <c r="G109" s="1">
        <f>S.FINANCIERO!L110/S.FINANCIERO!L109-1</f>
        <v>0</v>
      </c>
      <c r="H109" s="1">
        <f>S.FINANCIERO!N110/S.FINANCIERO!N109-1</f>
        <v>0.009520551482</v>
      </c>
      <c r="I109" s="1">
        <f>S.FINANCIERO!P110/S.FINANCIERO!P109-1</f>
        <v>0.000872600349</v>
      </c>
      <c r="J109" s="1">
        <f>S.FINANCIERO!R110/S.FINANCIERO!R109-1</f>
        <v>-0.00272007913</v>
      </c>
      <c r="K109" s="1">
        <f>S.FINANCIERO!T110/S.FINANCIERO!T109-1</f>
        <v>0.005178522758</v>
      </c>
      <c r="L109" s="1">
        <f>SUMPRODUCT(B109:K109, 'Ponderaciones e Índices.'!$A$4:$J$4)</f>
        <v>0.001541466545</v>
      </c>
      <c r="M109" s="1">
        <f>'S. MATERIALES'!B110/'S. MATERIALES'!B109-1</f>
        <v>0.0006618133686</v>
      </c>
      <c r="N109" s="3">
        <f>'S. MATERIALES'!D110/'S. MATERIALES'!D109-1</f>
        <v>-0.006243756244</v>
      </c>
      <c r="O109" s="1">
        <f>'S. MATERIALES'!F110/'S. MATERIALES'!F109-1</f>
        <v>0.002652001563</v>
      </c>
      <c r="P109" s="1">
        <f>'S. MATERIALES'!H110/'S. MATERIALES'!H109-1</f>
        <v>-0.01049538203</v>
      </c>
      <c r="Q109" s="1">
        <f>'S. MATERIALES'!J110/'S. MATERIALES'!J109-1</f>
        <v>-0.001545356205</v>
      </c>
      <c r="R109" s="1">
        <f>'S. MATERIALES'!L110/'S. MATERIALES'!L109-1</f>
        <v>-0.007078507079</v>
      </c>
      <c r="S109" s="1">
        <f>'S. MATERIALES'!N110/'S. MATERIALES'!N109-1</f>
        <v>0</v>
      </c>
      <c r="T109" s="1">
        <f>'S. MATERIALES'!P110/'S. MATERIALES'!P109-1</f>
        <v>-0.006079027356</v>
      </c>
      <c r="U109" s="1">
        <f>'S. MATERIALES'!R110/'S. MATERIALES'!R109-1</f>
        <v>-0.01374570447</v>
      </c>
      <c r="V109" s="1">
        <f>'S. MATERIALES'!T110/'S. MATERIALES'!T109-1</f>
        <v>-0.006650041563</v>
      </c>
      <c r="W109" s="1">
        <f>SUMPRODUCT(M109:V109,'Ponderaciones e Índices.'!$A$8:$J$8)</f>
        <v>-0.0059590328</v>
      </c>
      <c r="X109" s="1">
        <f>'S. ENERGÍA'!B110/'S. ENERGÍA'!B109-1</f>
        <v>-0.004847831942</v>
      </c>
      <c r="Y109" s="1">
        <f>'S. ENERGÍA'!D110/'S. ENERGÍA'!D109-1</f>
        <v>-0.004403367343</v>
      </c>
      <c r="Z109" s="1">
        <f>'S. ENERGÍA'!F110/'S. ENERGÍA'!F109-1</f>
        <v>-0.02080645161</v>
      </c>
      <c r="AA109" s="1">
        <f>'S. ENERGÍA'!H110/'S. ENERGÍA'!H109-1</f>
        <v>-0.004442096279</v>
      </c>
      <c r="AB109" s="1">
        <f>'S. ENERGÍA'!J110/'S. ENERGÍA'!J109-1</f>
        <v>-0.01781528364</v>
      </c>
      <c r="AC109" s="1">
        <f>'S. ENERGÍA'!L110/'S. ENERGÍA'!L109-1</f>
        <v>-0.01308744795</v>
      </c>
      <c r="AD109" s="1">
        <f>'S. ENERGÍA'!N110/'S. ENERGÍA'!N109-1</f>
        <v>-0.01097293343</v>
      </c>
      <c r="AE109" s="1">
        <f>'S. ENERGÍA'!P110/'S. ENERGÍA'!P109-1</f>
        <v>-0.001792573624</v>
      </c>
      <c r="AF109" s="1">
        <f>'S. ENERGÍA'!R110/'S. ENERGÍA'!R109-1</f>
        <v>-0.00354861604</v>
      </c>
      <c r="AG109" s="1">
        <f>'S. ENERGÍA'!T110/'S. ENERGÍA'!T109-1</f>
        <v>-0.003479773815</v>
      </c>
      <c r="AH109" s="1">
        <f>SUMPRODUCT(X109:AG109,'Ponderaciones e Índices.'!$A$12:$J$12)</f>
        <v>-0.007202867605</v>
      </c>
    </row>
    <row r="110">
      <c r="A110" s="1">
        <f>S.FINANCIERO!A111</f>
        <v>42150</v>
      </c>
      <c r="B110" s="1">
        <f>S.FINANCIERO!B111/S.FINANCIERO!B110-1</f>
        <v>-0.009214294608</v>
      </c>
      <c r="C110" s="1">
        <f>S.FINANCIERO!D111/S.FINANCIERO!D110-1</f>
        <v>-0.0124135485</v>
      </c>
      <c r="D110" s="1">
        <f>S.FINANCIERO!F111/S.FINANCIERO!F110-1</f>
        <v>-0.008301404853</v>
      </c>
      <c r="E110" s="1">
        <f>S.FINANCIERO!H111/S.FINANCIERO!H110-1</f>
        <v>-0.006652227723</v>
      </c>
      <c r="F110" s="1">
        <f>S.FINANCIERO!J111/S.FINANCIERO!J110-1</f>
        <v>-0.0101645185</v>
      </c>
      <c r="G110" s="1">
        <f>S.FINANCIERO!L111/S.FINANCIERO!L110-1</f>
        <v>-0.006643849406</v>
      </c>
      <c r="H110" s="1">
        <f>S.FINANCIERO!N111/S.FINANCIERO!N110-1</f>
        <v>-0.0006777363606</v>
      </c>
      <c r="I110" s="1">
        <f>S.FINANCIERO!P111/S.FINANCIERO!P110-1</f>
        <v>-0.007410636443</v>
      </c>
      <c r="J110" s="1">
        <f>S.FINANCIERO!R111/S.FINANCIERO!R110-1</f>
        <v>-0.0126456732</v>
      </c>
      <c r="K110" s="1">
        <f>S.FINANCIERO!T111/S.FINANCIERO!T110-1</f>
        <v>-0.008676789588</v>
      </c>
      <c r="L110" s="1">
        <f>SUMPRODUCT(B110:K110, 'Ponderaciones e Índices.'!$A$4:$J$4)</f>
        <v>-0.008367017121</v>
      </c>
      <c r="M110" s="1">
        <f>'S. MATERIALES'!B111/'S. MATERIALES'!B110-1</f>
        <v>-0.03703703704</v>
      </c>
      <c r="N110" s="3">
        <f>'S. MATERIALES'!D111/'S. MATERIALES'!D110-1</f>
        <v>-0.02965569239</v>
      </c>
      <c r="O110" s="1">
        <f>'S. MATERIALES'!F111/'S. MATERIALES'!F110-1</f>
        <v>0.01055210624</v>
      </c>
      <c r="P110" s="1">
        <f>'S. MATERIALES'!H111/'S. MATERIALES'!H110-1</f>
        <v>-0.009758167162</v>
      </c>
      <c r="Q110" s="1">
        <f>'S. MATERIALES'!J111/'S. MATERIALES'!J110-1</f>
        <v>-0.01269153382</v>
      </c>
      <c r="R110" s="1">
        <f>'S. MATERIALES'!L111/'S. MATERIALES'!L110-1</f>
        <v>-0.04471808166</v>
      </c>
      <c r="S110" s="1">
        <f>'S. MATERIALES'!N111/'S. MATERIALES'!N110-1</f>
        <v>-0.03389830508</v>
      </c>
      <c r="T110" s="1">
        <f>'S. MATERIALES'!P111/'S. MATERIALES'!P110-1</f>
        <v>-0.01162079511</v>
      </c>
      <c r="U110" s="1">
        <f>'S. MATERIALES'!R111/'S. MATERIALES'!R110-1</f>
        <v>-0.006968641115</v>
      </c>
      <c r="V110" s="1">
        <f>'S. MATERIALES'!T111/'S. MATERIALES'!T110-1</f>
        <v>-0.04016736402</v>
      </c>
      <c r="W110" s="1">
        <f>SUMPRODUCT(M110:V110,'Ponderaciones e Índices.'!$A$8:$J$8)</f>
        <v>-0.02409248828</v>
      </c>
      <c r="X110" s="1">
        <f>'S. ENERGÍA'!B111/'S. ENERGÍA'!B110-1</f>
        <v>-0.0200270636</v>
      </c>
      <c r="Y110" s="1">
        <f>'S. ENERGÍA'!D111/'S. ENERGÍA'!D110-1</f>
        <v>-0.01274664333</v>
      </c>
      <c r="Z110" s="1">
        <f>'S. ENERGÍA'!F111/'S. ENERGÍA'!F110-1</f>
        <v>-0.00312963268</v>
      </c>
      <c r="AA110" s="1">
        <f>'S. ENERGÍA'!H111/'S. ENERGÍA'!H110-1</f>
        <v>0.002416701366</v>
      </c>
      <c r="AB110" s="1">
        <f>'S. ENERGÍA'!J111/'S. ENERGÍA'!J110-1</f>
        <v>-0.01241050119</v>
      </c>
      <c r="AC110" s="1">
        <f>'S. ENERGÍA'!L111/'S. ENERGÍA'!L110-1</f>
        <v>-0.01486839462</v>
      </c>
      <c r="AD110" s="1">
        <f>'S. ENERGÍA'!N111/'S. ENERGÍA'!N110-1</f>
        <v>0.0002465483235</v>
      </c>
      <c r="AE110" s="1">
        <f>'S. ENERGÍA'!P111/'S. ENERGÍA'!P110-1</f>
        <v>-0.01975371986</v>
      </c>
      <c r="AF110" s="1">
        <f>'S. ENERGÍA'!R111/'S. ENERGÍA'!R110-1</f>
        <v>-0.00641025641</v>
      </c>
      <c r="AG110" s="1">
        <f>'S. ENERGÍA'!T111/'S. ENERGÍA'!T110-1</f>
        <v>0.0008729812309</v>
      </c>
      <c r="AH110" s="1">
        <f>SUMPRODUCT(X110:AG110,'Ponderaciones e Índices.'!$A$12:$J$12)</f>
        <v>-0.01049668824</v>
      </c>
    </row>
    <row r="111">
      <c r="A111" s="1">
        <f>S.FINANCIERO!A112</f>
        <v>42151</v>
      </c>
      <c r="B111" s="1">
        <f>S.FINANCIERO!B112/S.FINANCIERO!B111-1</f>
        <v>0.004398642705</v>
      </c>
      <c r="C111" s="1">
        <f>S.FINANCIERO!D112/S.FINANCIERO!D111-1</f>
        <v>0.005207398097</v>
      </c>
      <c r="D111" s="1">
        <f>S.FINANCIERO!F112/S.FINANCIERO!F111-1</f>
        <v>0.003219575016</v>
      </c>
      <c r="E111" s="1">
        <f>S.FINANCIERO!H112/S.FINANCIERO!H111-1</f>
        <v>0.003737735555</v>
      </c>
      <c r="F111" s="1">
        <f>S.FINANCIERO!J112/S.FINANCIERO!J111-1</f>
        <v>0.005928435317</v>
      </c>
      <c r="G111" s="1">
        <f>S.FINANCIERO!L112/S.FINANCIERO!L111-1</f>
        <v>0.0004053506283</v>
      </c>
      <c r="H111" s="1">
        <f>S.FINANCIERO!N112/S.FINANCIERO!N111-1</f>
        <v>0.001797859204</v>
      </c>
      <c r="I111" s="1">
        <f>S.FINANCIERO!P112/S.FINANCIERO!P111-1</f>
        <v>0.00395256917</v>
      </c>
      <c r="J111" s="1">
        <f>S.FINANCIERO!R112/S.FINANCIERO!R111-1</f>
        <v>0.006278252135</v>
      </c>
      <c r="K111" s="1">
        <f>S.FINANCIERO!T112/S.FINANCIERO!T111-1</f>
        <v>0.006564551422</v>
      </c>
      <c r="L111" s="1">
        <f>SUMPRODUCT(B111:K111, 'Ponderaciones e Índices.'!$A$4:$J$4)</f>
        <v>0.004102645754</v>
      </c>
      <c r="M111" s="1">
        <f>'S. MATERIALES'!B112/'S. MATERIALES'!B111-1</f>
        <v>0.001373626374</v>
      </c>
      <c r="N111" s="3">
        <f>'S. MATERIALES'!D112/'S. MATERIALES'!D111-1</f>
        <v>0.01217301217</v>
      </c>
      <c r="O111" s="1">
        <f>'S. MATERIALES'!F112/'S. MATERIALES'!F111-1</f>
        <v>0.01826647564</v>
      </c>
      <c r="P111" s="1">
        <f>'S. MATERIALES'!H112/'S. MATERIALES'!H111-1</f>
        <v>0</v>
      </c>
      <c r="Q111" s="1">
        <f>'S. MATERIALES'!J112/'S. MATERIALES'!J111-1</f>
        <v>0.00501646026</v>
      </c>
      <c r="R111" s="1">
        <f>'S. MATERIALES'!L112/'S. MATERIALES'!L111-1</f>
        <v>0.01356852103</v>
      </c>
      <c r="S111" s="1">
        <f>'S. MATERIALES'!N112/'S. MATERIALES'!N111-1</f>
        <v>0</v>
      </c>
      <c r="T111" s="1">
        <f>'S. MATERIALES'!P112/'S. MATERIALES'!P111-1</f>
        <v>0.01051980198</v>
      </c>
      <c r="U111" s="1">
        <f>'S. MATERIALES'!R112/'S. MATERIALES'!R111-1</f>
        <v>0.01578947368</v>
      </c>
      <c r="V111" s="1">
        <f>'S. MATERIALES'!T112/'S. MATERIALES'!T111-1</f>
        <v>-0.0008718395815</v>
      </c>
      <c r="W111" s="1">
        <f>SUMPRODUCT(M111:V111,'Ponderaciones e Índices.'!$A$8:$J$8)</f>
        <v>0.007834388018</v>
      </c>
      <c r="X111" s="1">
        <f>'S. ENERGÍA'!B112/'S. ENERGÍA'!B111-1</f>
        <v>0.003037834852</v>
      </c>
      <c r="Y111" s="1">
        <f>'S. ENERGÍA'!D112/'S. ENERGÍA'!D111-1</f>
        <v>-0.0002669813487</v>
      </c>
      <c r="Z111" s="1">
        <f>'S. ENERGÍA'!F112/'S. ENERGÍA'!F111-1</f>
        <v>-0.002808988764</v>
      </c>
      <c r="AA111" s="1">
        <f>'S. ENERGÍA'!H112/'S. ENERGÍA'!H111-1</f>
        <v>0.01075934418</v>
      </c>
      <c r="AB111" s="1">
        <f>'S. ENERGÍA'!J112/'S. ENERGÍA'!J111-1</f>
        <v>-0.01063315611</v>
      </c>
      <c r="AC111" s="1">
        <f>'S. ENERGÍA'!L112/'S. ENERGÍA'!L111-1</f>
        <v>-0.006322659596</v>
      </c>
      <c r="AD111" s="1">
        <f>'S. ENERGÍA'!N112/'S. ENERGÍA'!N111-1</f>
        <v>0.0004929751048</v>
      </c>
      <c r="AE111" s="1">
        <f>'S. ENERGÍA'!P112/'S. ENERGÍA'!P111-1</f>
        <v>0.002093692751</v>
      </c>
      <c r="AF111" s="1">
        <f>'S. ENERGÍA'!R112/'S. ENERGÍA'!R111-1</f>
        <v>-0.01720430108</v>
      </c>
      <c r="AG111" s="1">
        <f>'S. ENERGÍA'!T112/'S. ENERGÍA'!T111-1</f>
        <v>-0.005233318796</v>
      </c>
      <c r="AH111" s="1">
        <f>SUMPRODUCT(X111:AG111,'Ponderaciones e Índices.'!$A$12:$J$12)</f>
        <v>-0.002579444725</v>
      </c>
    </row>
    <row r="112">
      <c r="A112" s="1">
        <f>S.FINANCIERO!A113</f>
        <v>42152</v>
      </c>
      <c r="B112" s="1">
        <f>S.FINANCIERO!B113/S.FINANCIERO!B112-1</f>
        <v>0.001626626627</v>
      </c>
      <c r="C112" s="1">
        <f>S.FINANCIERO!D113/S.FINANCIERO!D112-1</f>
        <v>-0.01089674884</v>
      </c>
      <c r="D112" s="1">
        <f>S.FINANCIERO!F113/S.FINANCIERO!F112-1</f>
        <v>-0.01014120668</v>
      </c>
      <c r="E112" s="1">
        <f>S.FINANCIERO!H113/S.FINANCIERO!H112-1</f>
        <v>0.001861908456</v>
      </c>
      <c r="F112" s="1">
        <f>S.FINANCIERO!J113/S.FINANCIERO!J112-1</f>
        <v>0.006419701116</v>
      </c>
      <c r="G112" s="1">
        <f>S.FINANCIERO!L113/S.FINANCIERO!L112-1</f>
        <v>-0.0008103727715</v>
      </c>
      <c r="H112" s="1">
        <f>S.FINANCIERO!N113/S.FINANCIERO!N112-1</f>
        <v>0.002018163471</v>
      </c>
      <c r="I112" s="1">
        <f>S.FINANCIERO!P113/S.FINANCIERO!P112-1</f>
        <v>0.006999125109</v>
      </c>
      <c r="J112" s="1">
        <f>S.FINANCIERO!R113/S.FINANCIERO!R112-1</f>
        <v>-0.00174694285</v>
      </c>
      <c r="K112" s="1">
        <f>S.FINANCIERO!T113/S.FINANCIERO!T112-1</f>
        <v>0.0005434782609</v>
      </c>
      <c r="L112" s="1">
        <f>SUMPRODUCT(B112:K112, 'Ponderaciones e Índices.'!$A$4:$J$4)</f>
        <v>-0.0002799094566</v>
      </c>
      <c r="M112" s="1">
        <f>'S. MATERIALES'!B113/'S. MATERIALES'!B112-1</f>
        <v>0.02331961591</v>
      </c>
      <c r="N112" s="3">
        <f>'S. MATERIALES'!D113/'S. MATERIALES'!D112-1</f>
        <v>0.02123848516</v>
      </c>
      <c r="O112" s="1">
        <f>'S. MATERIALES'!F113/'S. MATERIALES'!F112-1</f>
        <v>-0.00768419059</v>
      </c>
      <c r="P112" s="1">
        <f>'S. MATERIALES'!H113/'S. MATERIALES'!H112-1</f>
        <v>0.01028277635</v>
      </c>
      <c r="Q112" s="1">
        <f>'S. MATERIALES'!J113/'S. MATERIALES'!J112-1</f>
        <v>0.004991420995</v>
      </c>
      <c r="R112" s="1">
        <f>'S. MATERIALES'!L113/'S. MATERIALES'!L112-1</f>
        <v>0.01004016064</v>
      </c>
      <c r="S112" s="1">
        <f>'S. MATERIALES'!N113/'S. MATERIALES'!N112-1</f>
        <v>0.01052631579</v>
      </c>
      <c r="T112" s="1">
        <f>'S. MATERIALES'!P113/'S. MATERIALES'!P112-1</f>
        <v>-0.006123698714</v>
      </c>
      <c r="U112" s="1">
        <f>'S. MATERIALES'!R113/'S. MATERIALES'!R112-1</f>
        <v>-0.008635578584</v>
      </c>
      <c r="V112" s="1">
        <f>'S. MATERIALES'!T113/'S. MATERIALES'!T112-1</f>
        <v>0.01047120419</v>
      </c>
      <c r="W112" s="1">
        <f>SUMPRODUCT(M112:V112,'Ponderaciones e Índices.'!$A$8:$J$8)</f>
        <v>0.006361750023</v>
      </c>
      <c r="X112" s="1">
        <f>'S. ENERGÍA'!B113/'S. ENERGÍA'!B112-1</f>
        <v>0.004955947137</v>
      </c>
      <c r="Y112" s="1">
        <f>'S. ENERGÍA'!D113/'S. ENERGÍA'!D112-1</f>
        <v>0.007910099397</v>
      </c>
      <c r="Z112" s="1">
        <f>'S. ENERGÍA'!F113/'S. ENERGÍA'!F112-1</f>
        <v>0.00231980116</v>
      </c>
      <c r="AA112" s="1">
        <f>'S. ENERGÍA'!H113/'S. ENERGÍA'!H112-1</f>
        <v>0.002018565972</v>
      </c>
      <c r="AB112" s="1">
        <f>'S. ENERGÍA'!J113/'S. ENERGÍA'!J112-1</f>
        <v>0.002442598925</v>
      </c>
      <c r="AC112" s="1">
        <f>'S. ENERGÍA'!L113/'S. ENERGÍA'!L112-1</f>
        <v>0.001026272578</v>
      </c>
      <c r="AD112" s="1">
        <f>'S. ENERGÍA'!N113/'S. ENERGÍA'!N112-1</f>
        <v>-0.008376447401</v>
      </c>
      <c r="AE112" s="1">
        <f>'S. ENERGÍA'!P113/'S. ENERGÍA'!P112-1</f>
        <v>0.01906503003</v>
      </c>
      <c r="AF112" s="1">
        <f>'S. ENERGÍA'!R113/'S. ENERGÍA'!R112-1</f>
        <v>-0.01021152443</v>
      </c>
      <c r="AG112" s="1">
        <f>'S. ENERGÍA'!T113/'S. ENERGÍA'!T112-1</f>
        <v>-0.0149057431</v>
      </c>
      <c r="AH112" s="1">
        <f>SUMPRODUCT(X112:AG112,'Ponderaciones e Índices.'!$A$12:$J$12)</f>
        <v>0.002103834382</v>
      </c>
    </row>
    <row r="113">
      <c r="A113" s="1">
        <f>S.FINANCIERO!A114</f>
        <v>42153</v>
      </c>
      <c r="B113" s="1">
        <f>S.FINANCIERO!B114/S.FINANCIERO!B113-1</f>
        <v>-0.01224234853</v>
      </c>
      <c r="C113" s="1">
        <f>S.FINANCIERO!D114/S.FINANCIERO!D113-1</f>
        <v>-0.0220335922</v>
      </c>
      <c r="D113" s="1">
        <f>S.FINANCIERO!F114/S.FINANCIERO!F113-1</f>
        <v>-0.01556218389</v>
      </c>
      <c r="E113" s="1">
        <f>S.FINANCIERO!H114/S.FINANCIERO!H113-1</f>
        <v>0.01285426669</v>
      </c>
      <c r="F113" s="1">
        <f>S.FINANCIERO!J114/S.FINANCIERO!J113-1</f>
        <v>-0.007633587786</v>
      </c>
      <c r="G113" s="1">
        <f>S.FINANCIERO!L114/S.FINANCIERO!L113-1</f>
        <v>-0.01642335766</v>
      </c>
      <c r="H113" s="1">
        <f>S.FINANCIERO!N114/S.FINANCIERO!N113-1</f>
        <v>-0.01588333525</v>
      </c>
      <c r="I113" s="1">
        <f>S.FINANCIERO!P114/S.FINANCIERO!P113-1</f>
        <v>-0.008253692441</v>
      </c>
      <c r="J113" s="1">
        <f>S.FINANCIERO!R114/S.FINANCIERO!R113-1</f>
        <v>-0.0075</v>
      </c>
      <c r="K113" s="1">
        <f>S.FINANCIERO!T114/S.FINANCIERO!T113-1</f>
        <v>-0.02145573058</v>
      </c>
      <c r="L113" s="1">
        <f>SUMPRODUCT(B113:K113, 'Ponderaciones e Índices.'!$A$4:$J$4)</f>
        <v>-0.01070131609</v>
      </c>
      <c r="M113" s="1">
        <f>'S. MATERIALES'!B114/'S. MATERIALES'!B113-1</f>
        <v>-0.01340482574</v>
      </c>
      <c r="N113" s="3">
        <f>'S. MATERIALES'!D114/'S. MATERIALES'!D113-1</f>
        <v>0.002756201453</v>
      </c>
      <c r="O113" s="1">
        <f>'S. MATERIALES'!F114/'S. MATERIALES'!F113-1</f>
        <v>0.010334015</v>
      </c>
      <c r="P113" s="1">
        <f>'S. MATERIALES'!H114/'S. MATERIALES'!H113-1</f>
        <v>0.007209499576</v>
      </c>
      <c r="Q113" s="1">
        <f>'S. MATERIALES'!J114/'S. MATERIALES'!J113-1</f>
        <v>-0.007294738476</v>
      </c>
      <c r="R113" s="1">
        <f>'S. MATERIALES'!L114/'S. MATERIALES'!L113-1</f>
        <v>-0.04108681246</v>
      </c>
      <c r="S113" s="1">
        <f>'S. MATERIALES'!N114/'S. MATERIALES'!N113-1</f>
        <v>0.02083333333</v>
      </c>
      <c r="T113" s="1">
        <f>'S. MATERIALES'!P114/'S. MATERIALES'!P113-1</f>
        <v>-0.009242144177</v>
      </c>
      <c r="U113" s="1">
        <f>'S. MATERIALES'!R114/'S. MATERIALES'!R113-1</f>
        <v>-0.01916376307</v>
      </c>
      <c r="V113" s="1">
        <f>'S. MATERIALES'!T114/'S. MATERIALES'!T113-1</f>
        <v>0.01727115717</v>
      </c>
      <c r="W113" s="1">
        <f>SUMPRODUCT(M113:V113,'Ponderaciones e Índices.'!$A$8:$J$8)</f>
        <v>-0.008865345526</v>
      </c>
      <c r="X113" s="1">
        <f>'S. ENERGÍA'!B114/'S. ENERGÍA'!B113-1</f>
        <v>-0.004109589041</v>
      </c>
      <c r="Y113" s="1">
        <f>'S. ENERGÍA'!D114/'S. ENERGÍA'!D113-1</f>
        <v>0.003661703142</v>
      </c>
      <c r="Z113" s="1">
        <f>'S. ENERGÍA'!F114/'S. ENERGÍA'!F113-1</f>
        <v>-0.01669697471</v>
      </c>
      <c r="AA113" s="1">
        <f>'S. ENERGÍA'!H114/'S. ENERGÍA'!H113-1</f>
        <v>-0.01282082212</v>
      </c>
      <c r="AB113" s="1">
        <f>'S. ENERGÍA'!J114/'S. ENERGÍA'!J113-1</f>
        <v>0</v>
      </c>
      <c r="AC113" s="1">
        <f>'S. ENERGÍA'!L114/'S. ENERGÍA'!L113-1</f>
        <v>0.0002050440845</v>
      </c>
      <c r="AD113" s="1">
        <f>'S. ENERGÍA'!N114/'S. ENERGÍA'!N113-1</f>
        <v>-0.00397515528</v>
      </c>
      <c r="AE113" s="1">
        <f>'S. ENERGÍA'!P114/'S. ENERGÍA'!P113-1</f>
        <v>0.02998462327</v>
      </c>
      <c r="AF113" s="1">
        <f>'S. ENERGÍA'!R114/'S. ENERGÍA'!R113-1</f>
        <v>0.009579955785</v>
      </c>
      <c r="AG113" s="1">
        <f>'S. ENERGÍA'!T114/'S. ENERGÍA'!T113-1</f>
        <v>0.01379617267</v>
      </c>
      <c r="AH113" s="1">
        <f>SUMPRODUCT(X113:AG113,'Ponderaciones e Índices.'!$A$12:$J$12)</f>
        <v>0.001149775659</v>
      </c>
    </row>
    <row r="114">
      <c r="A114" s="1">
        <f>S.FINANCIERO!A115</f>
        <v>42156</v>
      </c>
      <c r="B114" s="1">
        <f>S.FINANCIERO!B115/S.FINANCIERO!B114-1</f>
        <v>-0.00303528519</v>
      </c>
      <c r="C114" s="1">
        <f>S.FINANCIERO!D115/S.FINANCIERO!D114-1</f>
        <v>0.0009233610342</v>
      </c>
      <c r="D114" s="1">
        <f>S.FINANCIERO!F115/S.FINANCIERO!F114-1</f>
        <v>0.0005269397971</v>
      </c>
      <c r="E114" s="1">
        <f>S.FINANCIERO!H115/S.FINANCIERO!H114-1</f>
        <v>0.007339449541</v>
      </c>
      <c r="F114" s="1">
        <f>S.FINANCIERO!J115/S.FINANCIERO!J114-1</f>
        <v>-0.001264488936</v>
      </c>
      <c r="G114" s="1">
        <f>S.FINANCIERO!L115/S.FINANCIERO!L114-1</f>
        <v>0.003710575139</v>
      </c>
      <c r="H114" s="1">
        <f>S.FINANCIERO!N115/S.FINANCIERO!N114-1</f>
        <v>0.009093146462</v>
      </c>
      <c r="I114" s="1">
        <f>S.FINANCIERO!P115/S.FINANCIERO!P114-1</f>
        <v>0.004818221638</v>
      </c>
      <c r="J114" s="1">
        <f>S.FINANCIERO!R115/S.FINANCIERO!R114-1</f>
        <v>0.004282115869</v>
      </c>
      <c r="K114" s="1">
        <f>S.FINANCIERO!T115/S.FINANCIERO!T114-1</f>
        <v>0.004440743825</v>
      </c>
      <c r="L114" s="1">
        <f>SUMPRODUCT(B114:K114, 'Ponderaciones e Índices.'!$A$4:$J$4)</f>
        <v>0.002726275512</v>
      </c>
      <c r="M114" s="1">
        <f>'S. MATERIALES'!B115/'S. MATERIALES'!B114-1</f>
        <v>0.006793478261</v>
      </c>
      <c r="N114" s="3">
        <f>'S. MATERIALES'!D115/'S. MATERIALES'!D114-1</f>
        <v>0.005247376312</v>
      </c>
      <c r="O114" s="1">
        <f>'S. MATERIALES'!F115/'S. MATERIALES'!F114-1</f>
        <v>0.005127651536</v>
      </c>
      <c r="P114" s="1">
        <f>'S. MATERIALES'!H115/'S. MATERIALES'!H114-1</f>
        <v>0.007578947368</v>
      </c>
      <c r="Q114" s="1">
        <f>'S. MATERIALES'!J115/'S. MATERIALES'!J114-1</f>
        <v>0.002657911194</v>
      </c>
      <c r="R114" s="1">
        <f>'S. MATERIALES'!L115/'S. MATERIALES'!L114-1</f>
        <v>-0.00207325501</v>
      </c>
      <c r="S114" s="1">
        <f>'S. MATERIALES'!N115/'S. MATERIALES'!N114-1</f>
        <v>0.01020408163</v>
      </c>
      <c r="T114" s="1">
        <f>'S. MATERIALES'!P115/'S. MATERIALES'!P114-1</f>
        <v>0.01305970149</v>
      </c>
      <c r="U114" s="1">
        <f>'S. MATERIALES'!R115/'S. MATERIALES'!R114-1</f>
        <v>0</v>
      </c>
      <c r="V114" s="1">
        <f>'S. MATERIALES'!T115/'S. MATERIALES'!T114-1</f>
        <v>-0.001697792869</v>
      </c>
      <c r="W114" s="1">
        <f>SUMPRODUCT(M114:V114,'Ponderaciones e Índices.'!$A$8:$J$8)</f>
        <v>0.005309939683</v>
      </c>
      <c r="X114" s="1">
        <f>'S. ENERGÍA'!B115/'S. ENERGÍA'!B114-1</f>
        <v>-0.004401650619</v>
      </c>
      <c r="Y114" s="1">
        <f>'S. ENERGÍA'!D115/'S. ENERGÍA'!D114-1</f>
        <v>-0.007819388493</v>
      </c>
      <c r="Z114" s="1">
        <f>'S. ENERGÍA'!F115/'S. ENERGÍA'!F114-1</f>
        <v>0.01681237391</v>
      </c>
      <c r="AA114" s="1">
        <f>'S. ENERGÍA'!H115/'S. ENERGÍA'!H114-1</f>
        <v>-0.006677976526</v>
      </c>
      <c r="AB114" s="1">
        <f>'S. ENERGÍA'!J115/'S. ENERGÍA'!J114-1</f>
        <v>0.004873294347</v>
      </c>
      <c r="AC114" s="1">
        <f>'S. ENERGÍA'!L115/'S. ENERGÍA'!L114-1</f>
        <v>0.0139401394</v>
      </c>
      <c r="AD114" s="1">
        <f>'S. ENERGÍA'!N115/'S. ENERGÍA'!N114-1</f>
        <v>0.0007483162884</v>
      </c>
      <c r="AE114" s="1">
        <f>'S. ENERGÍA'!P115/'S. ENERGÍA'!P114-1</f>
        <v>0.0141826325</v>
      </c>
      <c r="AF114" s="1">
        <f>'S. ENERGÍA'!R115/'S. ENERGÍA'!R114-1</f>
        <v>-0.005109489051</v>
      </c>
      <c r="AG114" s="1">
        <f>'S. ENERGÍA'!T115/'S. ENERGÍA'!T114-1</f>
        <v>-0.02107111501</v>
      </c>
      <c r="AH114" s="1">
        <f>SUMPRODUCT(X114:AG114,'Ponderaciones e Índices.'!$A$12:$J$12)</f>
        <v>-0.003232032258</v>
      </c>
    </row>
    <row r="115">
      <c r="A115" s="1">
        <f>S.FINANCIERO!A116</f>
        <v>42157</v>
      </c>
      <c r="B115" s="1">
        <f>S.FINANCIERO!B116/S.FINANCIERO!B115-1</f>
        <v>0.003805657745</v>
      </c>
      <c r="C115" s="1">
        <f>S.FINANCIERO!D116/S.FINANCIERO!D115-1</f>
        <v>0.00295202952</v>
      </c>
      <c r="D115" s="1">
        <f>S.FINANCIERO!F116/S.FINANCIERO!F115-1</f>
        <v>0.003028308097</v>
      </c>
      <c r="E115" s="1">
        <f>S.FINANCIERO!H116/S.FINANCIERO!H115-1</f>
        <v>0.004401942927</v>
      </c>
      <c r="F115" s="1">
        <f>S.FINANCIERO!J116/S.FINANCIERO!J115-1</f>
        <v>0.001688119857</v>
      </c>
      <c r="G115" s="1">
        <f>S.FINANCIERO!L116/S.FINANCIERO!L115-1</f>
        <v>0.007804477305</v>
      </c>
      <c r="H115" s="1">
        <f>S.FINANCIERO!N116/S.FINANCIERO!N115-1</f>
        <v>-0.001578886564</v>
      </c>
      <c r="I115" s="1">
        <f>S.FINANCIERO!P116/S.FINANCIERO!P115-1</f>
        <v>0.003051438535</v>
      </c>
      <c r="J115" s="1">
        <f>S.FINANCIERO!R116/S.FINANCIERO!R115-1</f>
        <v>0.001254075746</v>
      </c>
      <c r="K115" s="1">
        <f>S.FINANCIERO!T116/S.FINANCIERO!T115-1</f>
        <v>0.005526388505</v>
      </c>
      <c r="L115" s="1">
        <f>SUMPRODUCT(B115:K115, 'Ponderaciones e Índices.'!$A$4:$J$4)</f>
        <v>0.002936515937</v>
      </c>
      <c r="M115" s="1">
        <f>'S. MATERIALES'!B116/'S. MATERIALES'!B115-1</f>
        <v>0.004048582996</v>
      </c>
      <c r="N115" s="3">
        <f>'S. MATERIALES'!D116/'S. MATERIALES'!D115-1</f>
        <v>0.006711409396</v>
      </c>
      <c r="O115" s="1">
        <f>'S. MATERIALES'!F116/'S. MATERIALES'!F115-1</f>
        <v>0.01780152508</v>
      </c>
      <c r="P115" s="1">
        <f>'S. MATERIALES'!H116/'S. MATERIALES'!H115-1</f>
        <v>0.003760969494</v>
      </c>
      <c r="Q115" s="1">
        <f>'S. MATERIALES'!J116/'S. MATERIALES'!J115-1</f>
        <v>0.001715265866</v>
      </c>
      <c r="R115" s="1">
        <f>'S. MATERIALES'!L116/'S. MATERIALES'!L115-1</f>
        <v>0.0567867036</v>
      </c>
      <c r="S115" s="1">
        <f>'S. MATERIALES'!N116/'S. MATERIALES'!N115-1</f>
        <v>0</v>
      </c>
      <c r="T115" s="1">
        <f>'S. MATERIALES'!P116/'S. MATERIALES'!P115-1</f>
        <v>0.04972375691</v>
      </c>
      <c r="U115" s="1">
        <f>'S. MATERIALES'!R116/'S. MATERIALES'!R115-1</f>
        <v>0.01420959147</v>
      </c>
      <c r="V115" s="1">
        <f>'S. MATERIALES'!T116/'S. MATERIALES'!T115-1</f>
        <v>0.003401360544</v>
      </c>
      <c r="W115" s="1">
        <f>SUMPRODUCT(M115:V115,'Ponderaciones e Índices.'!$A$8:$J$8)</f>
        <v>0.01886402064</v>
      </c>
      <c r="X115" s="1">
        <f>'S. ENERGÍA'!B116/'S. ENERGÍA'!B115-1</f>
        <v>-0.001381597126</v>
      </c>
      <c r="Y115" s="1">
        <f>'S. ENERGÍA'!D116/'S. ENERGÍA'!D115-1</f>
        <v>0.01076521924</v>
      </c>
      <c r="Z115" s="1">
        <f>'S. ENERGÍA'!F116/'S. ENERGÍA'!F115-1</f>
        <v>0.001984126984</v>
      </c>
      <c r="AA115" s="1">
        <f>'S. ENERGÍA'!H116/'S. ENERGÍA'!H115-1</f>
        <v>0.000373151159</v>
      </c>
      <c r="AB115" s="1">
        <f>'S. ENERGÍA'!J116/'S. ENERGÍA'!J115-1</f>
        <v>0.01697381183</v>
      </c>
      <c r="AC115" s="1">
        <f>'S. ENERGÍA'!L116/'S. ENERGÍA'!L115-1</f>
        <v>-0.0006065507481</v>
      </c>
      <c r="AD115" s="1">
        <f>'S. ENERGÍA'!N116/'S. ENERGÍA'!N115-1</f>
        <v>0.01345962114</v>
      </c>
      <c r="AE115" s="1">
        <f>'S. ENERGÍA'!P116/'S. ENERGÍA'!P115-1</f>
        <v>-0.02085377821</v>
      </c>
      <c r="AF115" s="1">
        <f>'S. ENERGÍA'!R116/'S. ENERGÍA'!R115-1</f>
        <v>0.01393983859</v>
      </c>
      <c r="AG115" s="1">
        <f>'S. ENERGÍA'!T116/'S. ENERGÍA'!T115-1</f>
        <v>0.02242152466</v>
      </c>
      <c r="AH115" s="1">
        <f>SUMPRODUCT(X115:AG115,'Ponderaciones e Índices.'!$A$12:$J$12)</f>
        <v>0.008257345425</v>
      </c>
    </row>
    <row r="116">
      <c r="A116" s="1">
        <f>S.FINANCIERO!A117</f>
        <v>42158</v>
      </c>
      <c r="B116" s="1">
        <f>S.FINANCIERO!B117/S.FINANCIERO!B116-1</f>
        <v>0.01440667256</v>
      </c>
      <c r="C116" s="1">
        <f>S.FINANCIERO!D117/S.FINANCIERO!D116-1</f>
        <v>0.009933774834</v>
      </c>
      <c r="D116" s="1">
        <f>S.FINANCIERO!F117/S.FINANCIERO!F116-1</f>
        <v>0.003544237333</v>
      </c>
      <c r="E116" s="1">
        <f>S.FINANCIERO!H117/S.FINANCIERO!H116-1</f>
        <v>0.00846304972</v>
      </c>
      <c r="F116" s="1">
        <f>S.FINANCIERO!J117/S.FINANCIERO!J116-1</f>
        <v>0.006530440278</v>
      </c>
      <c r="G116" s="1">
        <f>S.FINANCIERO!L117/S.FINANCIERO!L116-1</f>
        <v>0.01059710617</v>
      </c>
      <c r="H116" s="1">
        <f>S.FINANCIERO!N117/S.FINANCIERO!N116-1</f>
        <v>-0.007444073026</v>
      </c>
      <c r="I116" s="1">
        <f>S.FINANCIERO!P117/S.FINANCIERO!P116-1</f>
        <v>0.02303346371</v>
      </c>
      <c r="J116" s="1">
        <f>S.FINANCIERO!R117/S.FINANCIERO!R116-1</f>
        <v>0.01953907816</v>
      </c>
      <c r="K116" s="1">
        <f>S.FINANCIERO!T117/S.FINANCIERO!T116-1</f>
        <v>0.008244023083</v>
      </c>
      <c r="L116" s="1">
        <f>SUMPRODUCT(B116:K116, 'Ponderaciones e Índices.'!$A$4:$J$4)</f>
        <v>0.01011185839</v>
      </c>
      <c r="M116" s="1">
        <f>'S. MATERIALES'!B117/'S. MATERIALES'!B116-1</f>
        <v>0.004032258065</v>
      </c>
      <c r="N116" s="3">
        <f>'S. MATERIALES'!D117/'S. MATERIALES'!D116-1</f>
        <v>-0.02049382716</v>
      </c>
      <c r="O116" s="1">
        <f>'S. MATERIALES'!F117/'S. MATERIALES'!F116-1</f>
        <v>-0.01999630675</v>
      </c>
      <c r="P116" s="1">
        <f>'S. MATERIALES'!H117/'S. MATERIALES'!H116-1</f>
        <v>-0.01248959201</v>
      </c>
      <c r="Q116" s="1">
        <f>'S. MATERIALES'!J117/'S. MATERIALES'!J116-1</f>
        <v>-0.007783312578</v>
      </c>
      <c r="R116" s="1">
        <f>'S. MATERIALES'!L117/'S. MATERIALES'!L116-1</f>
        <v>-0.01638269987</v>
      </c>
      <c r="S116" s="1">
        <f>'S. MATERIALES'!N117/'S. MATERIALES'!N116-1</f>
        <v>0.01683501684</v>
      </c>
      <c r="T116" s="1">
        <f>'S. MATERIALES'!P117/'S. MATERIALES'!P116-1</f>
        <v>0.05087719298</v>
      </c>
      <c r="U116" s="1">
        <f>'S. MATERIALES'!R117/'S. MATERIALES'!R116-1</f>
        <v>0.0350262697</v>
      </c>
      <c r="V116" s="1">
        <f>'S. MATERIALES'!T117/'S. MATERIALES'!T116-1</f>
        <v>-0.01271186441</v>
      </c>
      <c r="W116" s="1">
        <f>SUMPRODUCT(M116:V116,'Ponderaciones e Índices.'!$A$8:$J$8)</f>
        <v>0.01420825301</v>
      </c>
      <c r="X116" s="1">
        <f>'S. ENERGÍA'!B117/'S. ENERGÍA'!B116-1</f>
        <v>0.004427227449</v>
      </c>
      <c r="Y116" s="1">
        <f>'S. ENERGÍA'!D117/'S. ENERGÍA'!D116-1</f>
        <v>-0.01350931595</v>
      </c>
      <c r="Z116" s="1">
        <f>'S. ENERGÍA'!F117/'S. ENERGÍA'!F116-1</f>
        <v>-0.004125412541</v>
      </c>
      <c r="AA116" s="1">
        <f>'S. ENERGÍA'!H117/'S. ENERGÍA'!H116-1</f>
        <v>-0.01381578947</v>
      </c>
      <c r="AB116" s="1">
        <f>'S. ENERGÍA'!J117/'S. ENERGÍA'!J116-1</f>
        <v>-0.01859799714</v>
      </c>
      <c r="AC116" s="1">
        <f>'S. ENERGÍA'!L117/'S. ENERGÍA'!L116-1</f>
        <v>-0.002225369209</v>
      </c>
      <c r="AD116" s="1">
        <f>'S. ENERGÍA'!N117/'S. ENERGÍA'!N116-1</f>
        <v>-0.001967535662</v>
      </c>
      <c r="AE116" s="1">
        <f>'S. ENERGÍA'!P117/'S. ENERGÍA'!P116-1</f>
        <v>-0.01378100727</v>
      </c>
      <c r="AF116" s="1">
        <f>'S. ENERGÍA'!R117/'S. ENERGÍA'!R116-1</f>
        <v>-0.01374819103</v>
      </c>
      <c r="AG116" s="1">
        <f>'S. ENERGÍA'!T117/'S. ENERGÍA'!T116-1</f>
        <v>-0.02061403509</v>
      </c>
      <c r="AH116" s="1">
        <f>SUMPRODUCT(X116:AG116,'Ponderaciones e Índices.'!$A$12:$J$12)</f>
        <v>-0.01014080617</v>
      </c>
    </row>
    <row r="117">
      <c r="A117" s="1">
        <f>S.FINANCIERO!A118</f>
        <v>42159</v>
      </c>
      <c r="B117" s="1">
        <f>S.FINANCIERO!B118/S.FINANCIERO!B117-1</f>
        <v>-0.003363647689</v>
      </c>
      <c r="C117" s="1">
        <f>S.FINANCIERO!D118/S.FINANCIERO!D117-1</f>
        <v>-0.008561020036</v>
      </c>
      <c r="D117" s="1">
        <f>S.FINANCIERO!F118/S.FINANCIERO!F117-1</f>
        <v>-0.01308044474</v>
      </c>
      <c r="E117" s="1">
        <f>S.FINANCIERO!H118/S.FINANCIERO!H117-1</f>
        <v>-0.00599430541</v>
      </c>
      <c r="F117" s="1">
        <f>S.FINANCIERO!J118/S.FINANCIERO!J117-1</f>
        <v>-0.005546253663</v>
      </c>
      <c r="G117" s="1">
        <f>S.FINANCIERO!L118/S.FINANCIERO!L117-1</f>
        <v>-0.01290582779</v>
      </c>
      <c r="H117" s="1">
        <f>S.FINANCIERO!N118/S.FINANCIERO!N117-1</f>
        <v>-0.01546612091</v>
      </c>
      <c r="I117" s="1">
        <f>S.FINANCIERO!P118/S.FINANCIERO!P117-1</f>
        <v>0.000424808836</v>
      </c>
      <c r="J117" s="1">
        <f>S.FINANCIERO!R118/S.FINANCIERO!R117-1</f>
        <v>0.00171990172</v>
      </c>
      <c r="K117" s="1">
        <f>S.FINANCIERO!T118/S.FINANCIERO!T117-1</f>
        <v>-0.0002725538294</v>
      </c>
      <c r="L117" s="1">
        <f>SUMPRODUCT(B117:K117, 'Ponderaciones e Índices.'!$A$4:$J$4)</f>
        <v>-0.006530533987</v>
      </c>
      <c r="M117" s="1">
        <f>'S. MATERIALES'!B118/'S. MATERIALES'!B117-1</f>
        <v>-0.02074966533</v>
      </c>
      <c r="N117" s="3">
        <f>'S. MATERIALES'!D118/'S. MATERIALES'!D117-1</f>
        <v>-0.0002520796572</v>
      </c>
      <c r="O117" s="1">
        <f>'S. MATERIALES'!F118/'S. MATERIALES'!F117-1</f>
        <v>-0.005114538749</v>
      </c>
      <c r="P117" s="1">
        <f>'S. MATERIALES'!H118/'S. MATERIALES'!H117-1</f>
        <v>-0.005059021922</v>
      </c>
      <c r="Q117" s="1">
        <f>'S. MATERIALES'!J118/'S. MATERIALES'!J117-1</f>
        <v>-0.009883903357</v>
      </c>
      <c r="R117" s="1">
        <f>'S. MATERIALES'!L118/'S. MATERIALES'!L117-1</f>
        <v>-0.02864756829</v>
      </c>
      <c r="S117" s="1">
        <f>'S. MATERIALES'!N118/'S. MATERIALES'!N117-1</f>
        <v>0.009933774834</v>
      </c>
      <c r="T117" s="1">
        <f>'S. MATERIALES'!P118/'S. MATERIALES'!P117-1</f>
        <v>-0.03561491375</v>
      </c>
      <c r="U117" s="1">
        <f>'S. MATERIALES'!R118/'S. MATERIALES'!R117-1</f>
        <v>-0.02538071066</v>
      </c>
      <c r="V117" s="1">
        <f>'S. MATERIALES'!T118/'S. MATERIALES'!T117-1</f>
        <v>0.001716738197</v>
      </c>
      <c r="W117" s="1">
        <f>SUMPRODUCT(M117:V117,'Ponderaciones e Índices.'!$A$8:$J$8)</f>
        <v>-0.01702538729</v>
      </c>
      <c r="X117" s="1">
        <f>'S. ENERGÍA'!B118/'S. ENERGÍA'!B117-1</f>
        <v>-0.004683195592</v>
      </c>
      <c r="Y117" s="1">
        <f>'S. ENERGÍA'!D118/'S. ENERGÍA'!D117-1</f>
        <v>-0.006847158403</v>
      </c>
      <c r="Z117" s="1">
        <f>'S. ENERGÍA'!F118/'S. ENERGÍA'!F117-1</f>
        <v>-0.01922120961</v>
      </c>
      <c r="AA117" s="1">
        <f>'S. ENERGÍA'!H118/'S. ENERGÍA'!H117-1</f>
        <v>-0.01988033559</v>
      </c>
      <c r="AB117" s="1">
        <f>'S. ENERGÍA'!J118/'S. ENERGÍA'!J117-1</f>
        <v>-0.01603498542</v>
      </c>
      <c r="AC117" s="1">
        <f>'S. ENERGÍA'!L118/'S. ENERGÍA'!L117-1</f>
        <v>-0.001622060016</v>
      </c>
      <c r="AD117" s="1">
        <f>'S. ENERGÍA'!N118/'S. ENERGÍA'!N117-1</f>
        <v>-0.01232134056</v>
      </c>
      <c r="AE117" s="1">
        <f>'S. ENERGÍA'!P118/'S. ENERGÍA'!P117-1</f>
        <v>-0.006351626016</v>
      </c>
      <c r="AF117" s="1">
        <f>'S. ENERGÍA'!R118/'S. ENERGÍA'!R117-1</f>
        <v>-0.004402054292</v>
      </c>
      <c r="AG117" s="1">
        <f>'S. ENERGÍA'!T118/'S. ENERGÍA'!T117-1</f>
        <v>-0.008508732647</v>
      </c>
      <c r="AH117" s="1">
        <f>SUMPRODUCT(X117:AG117,'Ponderaciones e Índices.'!$A$12:$J$12)</f>
        <v>-0.008905596956</v>
      </c>
    </row>
    <row r="118">
      <c r="A118" s="1">
        <f>S.FINANCIERO!A119</f>
        <v>42160</v>
      </c>
      <c r="B118" s="1">
        <f>S.FINANCIERO!B119/S.FINANCIERO!B118-1</f>
        <v>-0.00525</v>
      </c>
      <c r="C118" s="1">
        <f>S.FINANCIERO!D119/S.FINANCIERO!D118-1</f>
        <v>-0.001469777696</v>
      </c>
      <c r="D118" s="1">
        <f>S.FINANCIERO!F119/S.FINANCIERO!F118-1</f>
        <v>0.001988071571</v>
      </c>
      <c r="E118" s="1">
        <f>S.FINANCIERO!H119/S.FINANCIERO!H118-1</f>
        <v>-0.0009045680687</v>
      </c>
      <c r="F118" s="1">
        <f>S.FINANCIERO!J119/S.FINANCIERO!J118-1</f>
        <v>-0.003893507313</v>
      </c>
      <c r="G118" s="1">
        <f>S.FINANCIERO!L119/S.FINANCIERO!L118-1</f>
        <v>0.005720122574</v>
      </c>
      <c r="H118" s="1">
        <f>S.FINANCIERO!N119/S.FINANCIERO!N118-1</f>
        <v>-0.01385398713</v>
      </c>
      <c r="I118" s="1">
        <f>S.FINANCIERO!P119/S.FINANCIERO!P118-1</f>
        <v>0.005095541401</v>
      </c>
      <c r="J118" s="1">
        <f>S.FINANCIERO!R119/S.FINANCIERO!R118-1</f>
        <v>0.009320578857</v>
      </c>
      <c r="K118" s="1">
        <f>S.FINANCIERO!T119/S.FINANCIERO!T118-1</f>
        <v>0.006543075245</v>
      </c>
      <c r="L118" s="1">
        <f>SUMPRODUCT(B118:K118, 'Ponderaciones e Índices.'!$A$4:$J$4)</f>
        <v>-0.00101978283</v>
      </c>
      <c r="M118" s="1">
        <f>'S. MATERIALES'!B119/'S. MATERIALES'!B118-1</f>
        <v>-0.02665755297</v>
      </c>
      <c r="N118" s="3">
        <f>'S. MATERIALES'!D119/'S. MATERIALES'!D118-1</f>
        <v>-0.03177004539</v>
      </c>
      <c r="O118" s="1">
        <f>'S. MATERIALES'!F119/'S. MATERIALES'!F118-1</f>
        <v>0.002570415866</v>
      </c>
      <c r="P118" s="1">
        <f>'S. MATERIALES'!H119/'S. MATERIALES'!H118-1</f>
        <v>-0.0156779661</v>
      </c>
      <c r="Q118" s="1">
        <f>'S. MATERIALES'!J119/'S. MATERIALES'!J118-1</f>
        <v>-0.01457772144</v>
      </c>
      <c r="R118" s="1">
        <f>'S. MATERIALES'!L119/'S. MATERIALES'!L118-1</f>
        <v>-0.008230452675</v>
      </c>
      <c r="S118" s="1">
        <f>'S. MATERIALES'!N119/'S. MATERIALES'!N118-1</f>
        <v>0</v>
      </c>
      <c r="T118" s="1">
        <f>'S. MATERIALES'!P119/'S. MATERIALES'!P118-1</f>
        <v>-0.00230813618</v>
      </c>
      <c r="U118" s="1">
        <f>'S. MATERIALES'!R119/'S. MATERIALES'!R118-1</f>
        <v>0.005208333333</v>
      </c>
      <c r="V118" s="1">
        <f>'S. MATERIALES'!T119/'S. MATERIALES'!T118-1</f>
        <v>-0.01885175664</v>
      </c>
      <c r="W118" s="1">
        <f>SUMPRODUCT(M118:V118,'Ponderaciones e Índices.'!$A$8:$J$8)</f>
        <v>-0.008452382951</v>
      </c>
      <c r="X118" s="1">
        <f>'S. ENERGÍA'!B119/'S. ENERGÍA'!B118-1</f>
        <v>-0.003321339607</v>
      </c>
      <c r="Y118" s="1">
        <f>'S. ENERGÍA'!D119/'S. ENERGÍA'!D118-1</f>
        <v>-0.005303771212</v>
      </c>
      <c r="Z118" s="1">
        <f>'S. ENERGÍA'!F119/'S. ENERGÍA'!F118-1</f>
        <v>-0.0138536915</v>
      </c>
      <c r="AA118" s="1">
        <f>'S. ENERGÍA'!H119/'S. ENERGÍA'!H118-1</f>
        <v>-0.003670382284</v>
      </c>
      <c r="AB118" s="1">
        <f>'S. ENERGÍA'!J119/'S. ENERGÍA'!J118-1</f>
        <v>0.007901234568</v>
      </c>
      <c r="AC118" s="1">
        <f>'S. ENERGÍA'!L119/'S. ENERGÍA'!L118-1</f>
        <v>-0.009341998375</v>
      </c>
      <c r="AD118" s="1">
        <f>'S. ENERGÍA'!N119/'S. ENERGÍA'!N118-1</f>
        <v>-0.005239520958</v>
      </c>
      <c r="AE118" s="1">
        <f>'S. ENERGÍA'!P119/'S. ENERGÍA'!P118-1</f>
        <v>0.01099463053</v>
      </c>
      <c r="AF118" s="1">
        <f>'S. ENERGÍA'!R119/'S. ENERGÍA'!R118-1</f>
        <v>-0.01694915254</v>
      </c>
      <c r="AG118" s="1">
        <f>'S. ENERGÍA'!T119/'S. ENERGÍA'!T118-1</f>
        <v>-0.0027100271</v>
      </c>
      <c r="AH118" s="1">
        <f>SUMPRODUCT(X118:AG118,'Ponderaciones e Índices.'!$A$12:$J$12)</f>
        <v>-0.004979399704</v>
      </c>
    </row>
    <row r="119">
      <c r="A119" s="1">
        <f>S.FINANCIERO!A120</f>
        <v>42163</v>
      </c>
      <c r="B119" s="1">
        <f>S.FINANCIERO!B120/S.FINANCIERO!B119-1</f>
        <v>-0.01193767278</v>
      </c>
      <c r="C119" s="1">
        <f>S.FINANCIERO!D120/S.FINANCIERO!D119-1</f>
        <v>-0.01545538178</v>
      </c>
      <c r="D119" s="1">
        <f>S.FINANCIERO!F120/S.FINANCIERO!F119-1</f>
        <v>-0.01732804233</v>
      </c>
      <c r="E119" s="1">
        <f>S.FINANCIERO!H120/S.FINANCIERO!H119-1</f>
        <v>-0.0153915799</v>
      </c>
      <c r="F119" s="1">
        <f>S.FINANCIERO!J120/S.FINANCIERO!J119-1</f>
        <v>-0.0137333615</v>
      </c>
      <c r="G119" s="1">
        <f>S.FINANCIERO!L120/S.FINANCIERO!L119-1</f>
        <v>-0.01259394678</v>
      </c>
      <c r="H119" s="1">
        <f>S.FINANCIERO!N120/S.FINANCIERO!N119-1</f>
        <v>-0.007024308242</v>
      </c>
      <c r="I119" s="1">
        <f>S.FINANCIERO!P120/S.FINANCIERO!P119-1</f>
        <v>-0.01056189269</v>
      </c>
      <c r="J119" s="1">
        <f>S.FINANCIERO!R120/S.FINANCIERO!R119-1</f>
        <v>-0.00510328068</v>
      </c>
      <c r="K119" s="1">
        <f>S.FINANCIERO!T120/S.FINANCIERO!T119-1</f>
        <v>-0.004875406284</v>
      </c>
      <c r="L119" s="1">
        <f>SUMPRODUCT(B119:K119, 'Ponderaciones e Índices.'!$A$4:$J$4)</f>
        <v>-0.0123950602</v>
      </c>
      <c r="M119" s="1">
        <f>'S. MATERIALES'!B120/'S. MATERIALES'!B119-1</f>
        <v>-0.002808988764</v>
      </c>
      <c r="N119" s="3">
        <f>'S. MATERIALES'!D120/'S. MATERIALES'!D119-1</f>
        <v>0.01380208333</v>
      </c>
      <c r="O119" s="1">
        <f>'S. MATERIALES'!F120/'S. MATERIALES'!F119-1</f>
        <v>0.01022831543</v>
      </c>
      <c r="P119" s="1">
        <f>'S. MATERIALES'!H120/'S. MATERIALES'!H119-1</f>
        <v>-0.005165733965</v>
      </c>
      <c r="Q119" s="1">
        <f>'S. MATERIALES'!J120/'S. MATERIALES'!J119-1</f>
        <v>-0.01125582891</v>
      </c>
      <c r="R119" s="1">
        <f>'S. MATERIALES'!L120/'S. MATERIALES'!L119-1</f>
        <v>-0.02627939142</v>
      </c>
      <c r="S119" s="1">
        <f>'S. MATERIALES'!N120/'S. MATERIALES'!N119-1</f>
        <v>0.02950819672</v>
      </c>
      <c r="T119" s="1">
        <f>'S. MATERIALES'!P120/'S. MATERIALES'!P119-1</f>
        <v>-0.02082128398</v>
      </c>
      <c r="U119" s="1">
        <f>'S. MATERIALES'!R120/'S. MATERIALES'!R119-1</f>
        <v>-0.006908462867</v>
      </c>
      <c r="V119" s="1">
        <f>'S. MATERIALES'!T120/'S. MATERIALES'!T119-1</f>
        <v>-0.004366812227</v>
      </c>
      <c r="W119" s="1">
        <f>SUMPRODUCT(M119:V119,'Ponderaciones e Índices.'!$A$8:$J$8)</f>
        <v>-0.003504790021</v>
      </c>
      <c r="X119" s="1">
        <f>'S. ENERGÍA'!B120/'S. ENERGÍA'!B119-1</f>
        <v>-0.02638156068</v>
      </c>
      <c r="Y119" s="1">
        <f>'S. ENERGÍA'!D120/'S. ENERGÍA'!D119-1</f>
        <v>-0.02532589259</v>
      </c>
      <c r="Z119" s="1">
        <f>'S. ENERGÍA'!F120/'S. ENERGÍA'!F119-1</f>
        <v>-0.03580606476</v>
      </c>
      <c r="AA119" s="1">
        <f>'S. ENERGÍA'!H120/'S. ENERGÍA'!H119-1</f>
        <v>-0.01938571812</v>
      </c>
      <c r="AB119" s="1">
        <f>'S. ENERGÍA'!J120/'S. ENERGÍA'!J119-1</f>
        <v>-0.03478686918</v>
      </c>
      <c r="AC119" s="1">
        <f>'S. ENERGÍA'!L120/'S. ENERGÍA'!L119-1</f>
        <v>-0.01578515785</v>
      </c>
      <c r="AD119" s="1">
        <f>'S. ENERGÍA'!N120/'S. ENERGÍA'!N119-1</f>
        <v>-0.02207173313</v>
      </c>
      <c r="AE119" s="1">
        <f>'S. ENERGÍA'!P120/'S. ENERGÍA'!P119-1</f>
        <v>-0.03237228123</v>
      </c>
      <c r="AF119" s="1">
        <f>'S. ENERGÍA'!R120/'S. ENERGÍA'!R119-1</f>
        <v>-0.009745127436</v>
      </c>
      <c r="AG119" s="1">
        <f>'S. ENERGÍA'!T120/'S. ENERGÍA'!T119-1</f>
        <v>-0.01449275362</v>
      </c>
      <c r="AH119" s="1">
        <f>SUMPRODUCT(X119:AG119,'Ponderaciones e Índices.'!$A$12:$J$12)</f>
        <v>-0.02402463602</v>
      </c>
    </row>
    <row r="120">
      <c r="A120" s="1">
        <f>S.FINANCIERO!A121</f>
        <v>42164</v>
      </c>
      <c r="B120" s="1">
        <f>S.FINANCIERO!B121/S.FINANCIERO!B120-1</f>
        <v>-0.009029632456</v>
      </c>
      <c r="C120" s="1">
        <f>S.FINANCIERO!D121/S.FINANCIERO!D120-1</f>
        <v>0.01737992899</v>
      </c>
      <c r="D120" s="1">
        <f>S.FINANCIERO!F121/S.FINANCIERO!F120-1</f>
        <v>0.00673038094</v>
      </c>
      <c r="E120" s="1">
        <f>S.FINANCIERO!H121/S.FINANCIERO!H120-1</f>
        <v>0.01272030651</v>
      </c>
      <c r="F120" s="1">
        <f>S.FINANCIERO!J121/S.FINANCIERO!J120-1</f>
        <v>0.0009640102828</v>
      </c>
      <c r="G120" s="1">
        <f>S.FINANCIERO!L121/S.FINANCIERO!L120-1</f>
        <v>-0.0006171569636</v>
      </c>
      <c r="H120" s="1">
        <f>S.FINANCIERO!N121/S.FINANCIERO!N120-1</f>
        <v>0.02287460952</v>
      </c>
      <c r="I120" s="1">
        <f>S.FINANCIERO!P121/S.FINANCIERO!P120-1</f>
        <v>0.008966695132</v>
      </c>
      <c r="J120" s="1">
        <f>S.FINANCIERO!R121/S.FINANCIERO!R120-1</f>
        <v>0.01612115291</v>
      </c>
      <c r="K120" s="1">
        <f>S.FINANCIERO!T121/S.FINANCIERO!T120-1</f>
        <v>0.0002721829069</v>
      </c>
      <c r="L120" s="1">
        <f>SUMPRODUCT(B120:K120, 'Ponderaciones e Índices.'!$A$4:$J$4)</f>
        <v>0.008389013455</v>
      </c>
      <c r="M120" s="1">
        <f>'S. MATERIALES'!B121/'S. MATERIALES'!B120-1</f>
        <v>0.002816901408</v>
      </c>
      <c r="N120" s="3">
        <f>'S. MATERIALES'!D121/'S. MATERIALES'!D120-1</f>
        <v>-0.01926534806</v>
      </c>
      <c r="O120" s="1">
        <f>'S. MATERIALES'!F121/'S. MATERIALES'!F120-1</f>
        <v>-0.002537867657</v>
      </c>
      <c r="P120" s="1">
        <f>'S. MATERIALES'!H121/'S. MATERIALES'!H120-1</f>
        <v>-0.01471224578</v>
      </c>
      <c r="Q120" s="1">
        <f>'S. MATERIALES'!J121/'S. MATERIALES'!J120-1</f>
        <v>-0.03041144902</v>
      </c>
      <c r="R120" s="1">
        <f>'S. MATERIALES'!L121/'S. MATERIALES'!L120-1</f>
        <v>0.02627840909</v>
      </c>
      <c r="S120" s="1">
        <f>'S. MATERIALES'!N121/'S. MATERIALES'!N120-1</f>
        <v>-0.01592356688</v>
      </c>
      <c r="T120" s="1">
        <f>'S. MATERIALES'!P121/'S. MATERIALES'!P120-1</f>
        <v>0.0555227407</v>
      </c>
      <c r="U120" s="1">
        <f>'S. MATERIALES'!R121/'S. MATERIALES'!R120-1</f>
        <v>-0.00347826087</v>
      </c>
      <c r="V120" s="1">
        <f>'S. MATERIALES'!T121/'S. MATERIALES'!T120-1</f>
        <v>-0.02719298246</v>
      </c>
      <c r="W120" s="1">
        <f>SUMPRODUCT(M120:V120,'Ponderaciones e Índices.'!$A$8:$J$8)</f>
        <v>0.004994993411</v>
      </c>
      <c r="X120" s="1">
        <f>'S. ENERGÍA'!B121/'S. ENERGÍA'!B120-1</f>
        <v>0.0233884769</v>
      </c>
      <c r="Y120" s="1">
        <f>'S. ENERGÍA'!D121/'S. ENERGÍA'!D120-1</f>
        <v>0.01203310073</v>
      </c>
      <c r="Z120" s="1">
        <f>'S. ENERGÍA'!F121/'S. ENERGÍA'!F120-1</f>
        <v>0.007462686567</v>
      </c>
      <c r="AA120" s="1">
        <f>'S. ENERGÍA'!H121/'S. ENERGÍA'!H120-1</f>
        <v>0.002767089217</v>
      </c>
      <c r="AB120" s="1">
        <f>'S. ENERGÍA'!J121/'S. ENERGÍA'!J120-1</f>
        <v>0.01370558376</v>
      </c>
      <c r="AC120" s="1">
        <f>'S. ENERGÍA'!L121/'S. ENERGÍA'!L120-1</f>
        <v>0.01853780462</v>
      </c>
      <c r="AD120" s="1">
        <f>'S. ENERGÍA'!N121/'S. ENERGÍA'!N120-1</f>
        <v>0.02000512952</v>
      </c>
      <c r="AE120" s="1">
        <f>'S. ENERGÍA'!P121/'S. ENERGÍA'!P120-1</f>
        <v>0.01698902248</v>
      </c>
      <c r="AF120" s="1">
        <f>'S. ENERGÍA'!R121/'S. ENERGÍA'!R120-1</f>
        <v>0.006056018168</v>
      </c>
      <c r="AG120" s="1">
        <f>'S. ENERGÍA'!T121/'S. ENERGÍA'!T120-1</f>
        <v>0.01700367647</v>
      </c>
      <c r="AH120" s="1">
        <f>SUMPRODUCT(X120:AG120,'Ponderaciones e Índices.'!$A$12:$J$12)</f>
        <v>0.01342870061</v>
      </c>
    </row>
    <row r="121">
      <c r="A121" s="1">
        <f>S.FINANCIERO!A122</f>
        <v>42165</v>
      </c>
      <c r="B121" s="1">
        <f>S.FINANCIERO!B122/S.FINANCIERO!B121-1</f>
        <v>0.004363449692</v>
      </c>
      <c r="C121" s="1">
        <f>S.FINANCIERO!D122/S.FINANCIERO!D121-1</f>
        <v>0.001836884644</v>
      </c>
      <c r="D121" s="1">
        <f>S.FINANCIERO!F122/S.FINANCIERO!F121-1</f>
        <v>0.001470784864</v>
      </c>
      <c r="E121" s="1">
        <f>S.FINANCIERO!H122/S.FINANCIERO!H121-1</f>
        <v>0.003177966102</v>
      </c>
      <c r="F121" s="1">
        <f>S.FINANCIERO!J122/S.FINANCIERO!J121-1</f>
        <v>0.006420545746</v>
      </c>
      <c r="G121" s="1">
        <f>S.FINANCIERO!L122/S.FINANCIERO!L121-1</f>
        <v>-0.00288184438</v>
      </c>
      <c r="H121" s="1">
        <f>S.FINANCIERO!N122/S.FINANCIERO!N121-1</f>
        <v>0.002535137265</v>
      </c>
      <c r="I121" s="1">
        <f>S.FINANCIERO!P122/S.FINANCIERO!P121-1</f>
        <v>0.01438848921</v>
      </c>
      <c r="J121" s="1">
        <f>S.FINANCIERO!R122/S.FINANCIERO!R121-1</f>
        <v>0.02644230769</v>
      </c>
      <c r="K121" s="1">
        <f>S.FINANCIERO!T122/S.FINANCIERO!T121-1</f>
        <v>0.007891156463</v>
      </c>
      <c r="L121" s="1">
        <f>SUMPRODUCT(B121:K121, 'Ponderaciones e Índices.'!$A$4:$J$4)</f>
        <v>0.005815045782</v>
      </c>
      <c r="M121" s="1">
        <f>'S. MATERIALES'!B122/'S. MATERIALES'!B121-1</f>
        <v>0.000702247191</v>
      </c>
      <c r="N121" s="3">
        <f>'S. MATERIALES'!D122/'S. MATERIALES'!D121-1</f>
        <v>0.01414353064</v>
      </c>
      <c r="O121" s="1">
        <f>'S. MATERIALES'!F122/'S. MATERIALES'!F121-1</f>
        <v>0.01523916653</v>
      </c>
      <c r="P121" s="1">
        <f>'S. MATERIALES'!H122/'S. MATERIALES'!H121-1</f>
        <v>0.01361440492</v>
      </c>
      <c r="Q121" s="1">
        <f>'S. MATERIALES'!J122/'S. MATERIALES'!J121-1</f>
        <v>-0.007547802751</v>
      </c>
      <c r="R121" s="1">
        <f>'S. MATERIALES'!L122/'S. MATERIALES'!L121-1</f>
        <v>0.003460207612</v>
      </c>
      <c r="S121" s="1">
        <f>'S. MATERIALES'!N122/'S. MATERIALES'!N121-1</f>
        <v>0.02912621359</v>
      </c>
      <c r="T121" s="1">
        <f>'S. MATERIALES'!P122/'S. MATERIALES'!P121-1</f>
        <v>-0.009513150532</v>
      </c>
      <c r="U121" s="1">
        <f>'S. MATERIALES'!R122/'S. MATERIALES'!R121-1</f>
        <v>0.006980802792</v>
      </c>
      <c r="V121" s="1">
        <f>'S. MATERIALES'!T122/'S. MATERIALES'!T121-1</f>
        <v>0.01352569883</v>
      </c>
      <c r="W121" s="1">
        <f>SUMPRODUCT(M121:V121,'Ponderaciones e Índices.'!$A$8:$J$8)</f>
        <v>0.007188966362</v>
      </c>
      <c r="X121" s="1">
        <f>'S. ENERGÍA'!B122/'S. ENERGÍA'!B121-1</f>
        <v>0.009754738016</v>
      </c>
      <c r="Y121" s="1">
        <f>'S. ENERGÍA'!D122/'S. ENERGÍA'!D121-1</f>
        <v>0.001352757544</v>
      </c>
      <c r="Z121" s="1">
        <f>'S. ENERGÍA'!F122/'S. ENERGÍA'!F121-1</f>
        <v>0.002998236332</v>
      </c>
      <c r="AA121" s="1">
        <f>'S. ENERGÍA'!H122/'S. ENERGÍA'!H121-1</f>
        <v>0.02286991828</v>
      </c>
      <c r="AB121" s="1">
        <f>'S. ENERGÍA'!J122/'S. ENERGÍA'!J121-1</f>
        <v>0.02954431647</v>
      </c>
      <c r="AC121" s="1">
        <f>'S. ENERGÍA'!L122/'S. ENERGÍA'!L121-1</f>
        <v>0.001840490798</v>
      </c>
      <c r="AD121" s="1">
        <f>'S. ENERGÍA'!N122/'S. ENERGÍA'!N121-1</f>
        <v>0.003017349761</v>
      </c>
      <c r="AE121" s="1">
        <f>'S. ENERGÍA'!P122/'S. ENERGÍA'!P121-1</f>
        <v>0.009252120278</v>
      </c>
      <c r="AF121" s="1">
        <f>'S. ENERGÍA'!R122/'S. ENERGÍA'!R121-1</f>
        <v>0.02708803612</v>
      </c>
      <c r="AG121" s="1">
        <f>'S. ENERGÍA'!T122/'S. ENERGÍA'!T121-1</f>
        <v>-0.00180750113</v>
      </c>
      <c r="AH121" s="1">
        <f>SUMPRODUCT(X121:AG121,'Ponderaciones e Índices.'!$A$12:$J$12)</f>
        <v>0.01019562706</v>
      </c>
    </row>
    <row r="122">
      <c r="A122" s="1">
        <f>S.FINANCIERO!A123</f>
        <v>42166</v>
      </c>
      <c r="B122" s="1">
        <f>S.FINANCIERO!B123/S.FINANCIERO!B122-1</f>
        <v>-0.001405571173</v>
      </c>
      <c r="C122" s="1">
        <f>S.FINANCIERO!D123/S.FINANCIERO!D122-1</f>
        <v>0</v>
      </c>
      <c r="D122" s="1">
        <f>S.FINANCIERO!F123/S.FINANCIERO!F122-1</f>
        <v>-0.005073431242</v>
      </c>
      <c r="E122" s="1">
        <f>S.FINANCIERO!H123/S.FINANCIERO!H122-1</f>
        <v>-0.002564489365</v>
      </c>
      <c r="F122" s="1">
        <f>S.FINANCIERO!J123/S.FINANCIERO!J122-1</f>
        <v>0.001594896332</v>
      </c>
      <c r="G122" s="1">
        <f>S.FINANCIERO!L123/S.FINANCIERO!L122-1</f>
        <v>-0.0004128819158</v>
      </c>
      <c r="H122" s="1">
        <f>S.FINANCIERO!N123/S.FINANCIERO!N122-1</f>
        <v>-0.000458577362</v>
      </c>
      <c r="I122" s="1">
        <f>S.FINANCIERO!P123/S.FINANCIERO!P122-1</f>
        <v>-0.007092198582</v>
      </c>
      <c r="J122" s="1">
        <f>S.FINANCIERO!R123/S.FINANCIERO!R122-1</f>
        <v>-0.002341920375</v>
      </c>
      <c r="K122" s="1">
        <f>S.FINANCIERO!T123/S.FINANCIERO!T122-1</f>
        <v>-0.0002699784017</v>
      </c>
      <c r="L122" s="1">
        <f>SUMPRODUCT(B122:K122, 'Ponderaciones e Índices.'!$A$4:$J$4)</f>
        <v>-0.001884627652</v>
      </c>
      <c r="M122" s="1">
        <f>'S. MATERIALES'!B123/'S. MATERIALES'!B122-1</f>
        <v>-0.02666666667</v>
      </c>
      <c r="N122" s="3">
        <f>'S. MATERIALES'!D123/'S. MATERIALES'!D122-1</f>
        <v>-0.01084710744</v>
      </c>
      <c r="O122" s="1">
        <f>'S. MATERIALES'!F123/'S. MATERIALES'!F122-1</f>
        <v>-0.01999630675</v>
      </c>
      <c r="P122" s="1">
        <f>'S. MATERIALES'!H123/'S. MATERIALES'!H122-1</f>
        <v>-0.008232235702</v>
      </c>
      <c r="Q122" s="1">
        <f>'S. MATERIALES'!J123/'S. MATERIALES'!J122-1</f>
        <v>0.001014027379</v>
      </c>
      <c r="R122" s="1">
        <f>'S. MATERIALES'!L123/'S. MATERIALES'!L122-1</f>
        <v>-0.01862068966</v>
      </c>
      <c r="S122" s="1">
        <f>'S. MATERIALES'!N123/'S. MATERIALES'!N122-1</f>
        <v>-0.05031446541</v>
      </c>
      <c r="T122" s="1">
        <f>'S. MATERIALES'!P123/'S. MATERIALES'!P122-1</f>
        <v>-0.03502824859</v>
      </c>
      <c r="U122" s="1">
        <f>'S. MATERIALES'!R123/'S. MATERIALES'!R122-1</f>
        <v>-0.03639514731</v>
      </c>
      <c r="V122" s="1">
        <f>'S. MATERIALES'!T123/'S. MATERIALES'!T122-1</f>
        <v>-0.009786476868</v>
      </c>
      <c r="W122" s="1">
        <f>SUMPRODUCT(M122:V122,'Ponderaciones e Índices.'!$A$8:$J$8)</f>
        <v>-0.02963561695</v>
      </c>
      <c r="X122" s="1">
        <f>'S. ENERGÍA'!B123/'S. ENERGÍA'!B122-1</f>
        <v>-0.0198730334</v>
      </c>
      <c r="Y122" s="1">
        <f>'S. ENERGÍA'!D123/'S. ENERGÍA'!D122-1</f>
        <v>-0.009987037635</v>
      </c>
      <c r="Z122" s="1">
        <f>'S. ENERGÍA'!F123/'S. ENERGÍA'!F122-1</f>
        <v>-0.006506066467</v>
      </c>
      <c r="AA122" s="1">
        <f>'S. ENERGÍA'!H123/'S. ENERGÍA'!H122-1</f>
        <v>0.001735027454</v>
      </c>
      <c r="AB122" s="1">
        <f>'S. ENERGÍA'!J123/'S. ENERGÍA'!J122-1</f>
        <v>-0.01653696498</v>
      </c>
      <c r="AC122" s="1">
        <f>'S. ENERGÍA'!L123/'S. ENERGÍA'!L122-1</f>
        <v>-0.008369054909</v>
      </c>
      <c r="AD122" s="1">
        <f>'S. ENERGÍA'!N123/'S. ENERGÍA'!N122-1</f>
        <v>-0.003509651542</v>
      </c>
      <c r="AE122" s="1">
        <f>'S. ENERGÍA'!P123/'S. ENERGÍA'!P122-1</f>
        <v>-0.001527883881</v>
      </c>
      <c r="AF122" s="1">
        <f>'S. ENERGÍA'!R123/'S. ENERGÍA'!R122-1</f>
        <v>-0.01172161172</v>
      </c>
      <c r="AG122" s="1">
        <f>'S. ENERGÍA'!T123/'S. ENERGÍA'!T122-1</f>
        <v>0.01222272522</v>
      </c>
      <c r="AH122" s="1">
        <f>SUMPRODUCT(X122:AG122,'Ponderaciones e Índices.'!$A$12:$J$12)</f>
        <v>-0.009720442896</v>
      </c>
    </row>
    <row r="123">
      <c r="A123" s="1">
        <f>S.FINANCIERO!A124</f>
        <v>42167</v>
      </c>
      <c r="B123" s="1">
        <f>S.FINANCIERO!B124/S.FINANCIERO!B123-1</f>
        <v>-0.001023672425</v>
      </c>
      <c r="C123" s="1">
        <f>S.FINANCIERO!D124/S.FINANCIERO!D123-1</f>
        <v>-0.009350935094</v>
      </c>
      <c r="D123" s="1">
        <f>S.FINANCIERO!F124/S.FINANCIERO!F123-1</f>
        <v>-0.004830917874</v>
      </c>
      <c r="E123" s="1">
        <f>S.FINANCIERO!H124/S.FINANCIERO!H123-1</f>
        <v>-0.004385964912</v>
      </c>
      <c r="F123" s="1">
        <f>S.FINANCIERO!J124/S.FINANCIERO!J123-1</f>
        <v>-0.0005307855626</v>
      </c>
      <c r="G123" s="1">
        <f>S.FINANCIERO!L124/S.FINANCIERO!L123-1</f>
        <v>-0.002891367204</v>
      </c>
      <c r="H123" s="1">
        <f>S.FINANCIERO!N124/S.FINANCIERO!N123-1</f>
        <v>-0.01380295721</v>
      </c>
      <c r="I123" s="1">
        <f>S.FINANCIERO!P124/S.FINANCIERO!P123-1</f>
        <v>-0.004201680672</v>
      </c>
      <c r="J123" s="1">
        <f>S.FINANCIERO!R124/S.FINANCIERO!R123-1</f>
        <v>-0.008685446009</v>
      </c>
      <c r="K123" s="1">
        <f>S.FINANCIERO!T124/S.FINANCIERO!T123-1</f>
        <v>-0.0008101539292</v>
      </c>
      <c r="L123" s="1">
        <f>SUMPRODUCT(B123:K123, 'Ponderaciones e Índices.'!$A$4:$J$4)</f>
        <v>-0.005349488499</v>
      </c>
      <c r="M123" s="1">
        <f>'S. MATERIALES'!B124/'S. MATERIALES'!B123-1</f>
        <v>-0.0007209805335</v>
      </c>
      <c r="N123" s="3">
        <f>'S. MATERIALES'!D124/'S. MATERIALES'!D123-1</f>
        <v>-0.007832898172</v>
      </c>
      <c r="O123" s="1">
        <f>'S. MATERIALES'!F124/'S. MATERIALES'!F123-1</f>
        <v>0</v>
      </c>
      <c r="P123" s="1">
        <f>'S. MATERIALES'!H124/'S. MATERIALES'!H123-1</f>
        <v>-0.0122324159</v>
      </c>
      <c r="Q123" s="1">
        <f>'S. MATERIALES'!J124/'S. MATERIALES'!J123-1</f>
        <v>-0.007428667905</v>
      </c>
      <c r="R123" s="1">
        <f>'S. MATERIALES'!L124/'S. MATERIALES'!L123-1</f>
        <v>-0.01827125791</v>
      </c>
      <c r="S123" s="1">
        <f>'S. MATERIALES'!N124/'S. MATERIALES'!N123-1</f>
        <v>-0.04304635762</v>
      </c>
      <c r="T123" s="1">
        <f>'S. MATERIALES'!P124/'S. MATERIALES'!P123-1</f>
        <v>0.02283372365</v>
      </c>
      <c r="U123" s="1">
        <f>'S. MATERIALES'!R124/'S. MATERIALES'!R123-1</f>
        <v>-0.02338129496</v>
      </c>
      <c r="V123" s="1">
        <f>'S. MATERIALES'!T124/'S. MATERIALES'!T123-1</f>
        <v>-0.008984725966</v>
      </c>
      <c r="W123" s="1">
        <f>SUMPRODUCT(M123:V123,'Ponderaciones e Índices.'!$A$8:$J$8)</f>
        <v>-0.01280013934</v>
      </c>
      <c r="X123" s="1">
        <f>'S. ENERGÍA'!B124/'S. ENERGÍA'!B123-1</f>
        <v>-0.01858631371</v>
      </c>
      <c r="Y123" s="1">
        <f>'S. ENERGÍA'!D124/'S. ENERGÍA'!D123-1</f>
        <v>-0.03789272475</v>
      </c>
      <c r="Z123" s="1">
        <f>'S. ENERGÍA'!F124/'S. ENERGÍA'!F123-1</f>
        <v>-0.01362831858</v>
      </c>
      <c r="AA123" s="1">
        <f>'S. ENERGÍA'!H124/'S. ENERGÍA'!H123-1</f>
        <v>-0.006925977167</v>
      </c>
      <c r="AB123" s="1">
        <f>'S. ENERGÍA'!J124/'S. ENERGÍA'!J123-1</f>
        <v>-0.01928783383</v>
      </c>
      <c r="AC123" s="1">
        <f>'S. ENERGÍA'!L124/'S. ENERGÍA'!L123-1</f>
        <v>-0.02490736929</v>
      </c>
      <c r="AD123" s="1">
        <f>'S. ENERGÍA'!N124/'S. ENERGÍA'!N123-1</f>
        <v>-0.00679245283</v>
      </c>
      <c r="AE123" s="1">
        <f>'S. ENERGÍA'!P124/'S. ENERGÍA'!P123-1</f>
        <v>0.0142820709</v>
      </c>
      <c r="AF123" s="1">
        <f>'S. ENERGÍA'!R124/'S. ENERGÍA'!R123-1</f>
        <v>-0.008154188288</v>
      </c>
      <c r="AG123" s="1">
        <f>'S. ENERGÍA'!T124/'S. ENERGÍA'!T123-1</f>
        <v>-0.01118067979</v>
      </c>
      <c r="AH123" s="1">
        <f>SUMPRODUCT(X123:AG123,'Ponderaciones e Índices.'!$A$12:$J$12)</f>
        <v>-0.02142833222</v>
      </c>
    </row>
    <row r="124">
      <c r="A124" s="1">
        <f>S.FINANCIERO!A125</f>
        <v>42170</v>
      </c>
      <c r="B124" s="1">
        <f>S.FINANCIERO!B125/S.FINANCIERO!B124-1</f>
        <v>0.002177532983</v>
      </c>
      <c r="C124" s="1">
        <f>S.FINANCIERO!D125/S.FINANCIERO!D124-1</f>
        <v>0.005182306126</v>
      </c>
      <c r="D124" s="1">
        <f>S.FINANCIERO!F125/S.FINANCIERO!F124-1</f>
        <v>0.009843581446</v>
      </c>
      <c r="E124" s="1">
        <f>S.FINANCIERO!H125/S.FINANCIERO!H124-1</f>
        <v>0.004253379918</v>
      </c>
      <c r="F124" s="1">
        <f>S.FINANCIERO!J125/S.FINANCIERO!J124-1</f>
        <v>0.002124269782</v>
      </c>
      <c r="G124" s="1">
        <f>S.FINANCIERO!L125/S.FINANCIERO!L124-1</f>
        <v>0.006628003314</v>
      </c>
      <c r="H124" s="1">
        <f>S.FINANCIERO!N125/S.FINANCIERO!N124-1</f>
        <v>0.006293613345</v>
      </c>
      <c r="I124" s="1">
        <f>S.FINANCIERO!P125/S.FINANCIERO!P124-1</f>
        <v>-0.002109704641</v>
      </c>
      <c r="J124" s="1">
        <f>S.FINANCIERO!R125/S.FINANCIERO!R124-1</f>
        <v>-0.00213118636</v>
      </c>
      <c r="K124" s="1">
        <f>S.FINANCIERO!T125/S.FINANCIERO!T124-1</f>
        <v>-0.002432432432</v>
      </c>
      <c r="L124" s="1">
        <f>SUMPRODUCT(B124:K124, 'Ponderaciones e Índices.'!$A$4:$J$4)</f>
        <v>0.00324784322</v>
      </c>
      <c r="M124" s="1">
        <f>'S. MATERIALES'!B125/'S. MATERIALES'!B124-1</f>
        <v>0.02092352092</v>
      </c>
      <c r="N124" s="3">
        <f>'S. MATERIALES'!D125/'S. MATERIALES'!D124-1</f>
        <v>0.007368421053</v>
      </c>
      <c r="O124" s="1">
        <f>'S. MATERIALES'!F125/'S. MATERIALES'!F124-1</f>
        <v>-0.005114538749</v>
      </c>
      <c r="P124" s="1">
        <f>'S. MATERIALES'!H125/'S. MATERIALES'!H124-1</f>
        <v>0.01636444051</v>
      </c>
      <c r="Q124" s="1">
        <f>'S. MATERIALES'!J125/'S. MATERIALES'!J124-1</f>
        <v>0.01275727164</v>
      </c>
      <c r="R124" s="1">
        <f>'S. MATERIALES'!L125/'S. MATERIALES'!L124-1</f>
        <v>-0.01717967072</v>
      </c>
      <c r="S124" s="1">
        <f>'S. MATERIALES'!N125/'S. MATERIALES'!N124-1</f>
        <v>0.006920415225</v>
      </c>
      <c r="T124" s="1">
        <f>'S. MATERIALES'!P125/'S. MATERIALES'!P124-1</f>
        <v>-0.01431024614</v>
      </c>
      <c r="U124" s="1">
        <f>'S. MATERIALES'!R125/'S. MATERIALES'!R124-1</f>
        <v>-0.001841620626</v>
      </c>
      <c r="V124" s="1">
        <f>'S. MATERIALES'!T125/'S. MATERIALES'!T124-1</f>
        <v>0.05530371714</v>
      </c>
      <c r="W124" s="1">
        <f>SUMPRODUCT(M124:V124,'Ponderaciones e Índices.'!$A$8:$J$8)</f>
        <v>0.003156920013</v>
      </c>
      <c r="X124" s="1">
        <f>'S. ENERGÍA'!B125/'S. ENERGÍA'!B124-1</f>
        <v>-0.01664275466</v>
      </c>
      <c r="Y124" s="1">
        <f>'S. ENERGÍA'!D125/'S. ENERGÍA'!D124-1</f>
        <v>-0.01275322707</v>
      </c>
      <c r="Z124" s="1">
        <f>'S. ENERGÍA'!F125/'S. ENERGÍA'!F124-1</f>
        <v>0.001435492553</v>
      </c>
      <c r="AA124" s="1">
        <f>'S. ENERGÍA'!H125/'S. ENERGÍA'!H124-1</f>
        <v>0.005423731698</v>
      </c>
      <c r="AB124" s="1">
        <f>'S. ENERGÍA'!J125/'S. ENERGÍA'!J124-1</f>
        <v>0.004538577912</v>
      </c>
      <c r="AC124" s="1">
        <f>'S. ENERGÍA'!L125/'S. ENERGÍA'!L124-1</f>
        <v>-0.0004222081486</v>
      </c>
      <c r="AD124" s="1">
        <f>'S. ENERGÍA'!N125/'S. ENERGÍA'!N124-1</f>
        <v>0.01266464032</v>
      </c>
      <c r="AE124" s="1">
        <f>'S. ENERGÍA'!P125/'S. ENERGÍA'!P124-1</f>
        <v>-0.02187578577</v>
      </c>
      <c r="AF124" s="1">
        <f>'S. ENERGÍA'!R125/'S. ENERGÍA'!R124-1</f>
        <v>-0.001494768311</v>
      </c>
      <c r="AG124" s="1">
        <f>'S. ENERGÍA'!T125/'S. ENERGÍA'!T124-1</f>
        <v>-0.0009045680687</v>
      </c>
      <c r="AH124" s="1">
        <f>SUMPRODUCT(X124:AG124,'Ponderaciones e Índices.'!$A$12:$J$12)</f>
        <v>-0.006304795944</v>
      </c>
    </row>
    <row r="125">
      <c r="A125" s="1">
        <f>S.FINANCIERO!A126</f>
        <v>42171</v>
      </c>
      <c r="B125" s="1">
        <f>S.FINANCIERO!B126/S.FINANCIERO!B125-1</f>
        <v>0.003578732106</v>
      </c>
      <c r="C125" s="1">
        <f>S.FINANCIERO!D126/S.FINANCIERO!D125-1</f>
        <v>0</v>
      </c>
      <c r="D125" s="1">
        <f>S.FINANCIERO!F126/S.FINANCIERO!F125-1</f>
        <v>0.003471758579</v>
      </c>
      <c r="E125" s="1">
        <f>S.FINANCIERO!H126/S.FINANCIERO!H125-1</f>
        <v>-0.0042353653</v>
      </c>
      <c r="F125" s="1">
        <f>S.FINANCIERO!J126/S.FINANCIERO!J125-1</f>
        <v>0.003073661897</v>
      </c>
      <c r="G125" s="1">
        <f>S.FINANCIERO!L126/S.FINANCIERO!L125-1</f>
        <v>0.001440329218</v>
      </c>
      <c r="H125" s="1">
        <f>S.FINANCIERO!N126/S.FINANCIERO!N125-1</f>
        <v>-0.009734706143</v>
      </c>
      <c r="I125" s="1">
        <f>S.FINANCIERO!P126/S.FINANCIERO!P125-1</f>
        <v>0.002959830867</v>
      </c>
      <c r="J125" s="1">
        <f>S.FINANCIERO!R126/S.FINANCIERO!R125-1</f>
        <v>0.003322259136</v>
      </c>
      <c r="K125" s="1">
        <f>S.FINANCIERO!T126/S.FINANCIERO!T125-1</f>
        <v>0.0021674343</v>
      </c>
      <c r="L125" s="1">
        <f>SUMPRODUCT(B125:K125, 'Ponderaciones e Índices.'!$A$4:$J$4)</f>
        <v>0.0003317634098</v>
      </c>
      <c r="M125" s="1">
        <f>'S. MATERIALES'!B126/'S. MATERIALES'!B125-1</f>
        <v>-0.02473498233</v>
      </c>
      <c r="N125" s="3">
        <f>'S. MATERIALES'!D126/'S. MATERIALES'!D125-1</f>
        <v>-0.02690700104</v>
      </c>
      <c r="O125" s="1">
        <f>'S. MATERIALES'!F126/'S. MATERIALES'!F125-1</f>
        <v>-0.01025460646</v>
      </c>
      <c r="P125" s="1">
        <f>'S. MATERIALES'!H126/'S. MATERIALES'!H125-1</f>
        <v>-0.01566579634</v>
      </c>
      <c r="Q125" s="1">
        <f>'S. MATERIALES'!J126/'S. MATERIALES'!J125-1</f>
        <v>0.0006718172657</v>
      </c>
      <c r="R125" s="1">
        <f>'S. MATERIALES'!L126/'S. MATERIALES'!L125-1</f>
        <v>-0.01893663511</v>
      </c>
      <c r="S125" s="1">
        <f>'S. MATERIALES'!N126/'S. MATERIALES'!N125-1</f>
        <v>-0.02405498282</v>
      </c>
      <c r="T125" s="1">
        <f>'S. MATERIALES'!P126/'S. MATERIALES'!P125-1</f>
        <v>0.00406504065</v>
      </c>
      <c r="U125" s="1">
        <f>'S. MATERIALES'!R126/'S. MATERIALES'!R125-1</f>
        <v>-0.01291512915</v>
      </c>
      <c r="V125" s="1">
        <f>'S. MATERIALES'!T126/'S. MATERIALES'!T125-1</f>
        <v>-0.01374570447</v>
      </c>
      <c r="W125" s="1">
        <f>SUMPRODUCT(M125:V125,'Ponderaciones e Índices.'!$A$8:$J$8)</f>
        <v>-0.01563338509</v>
      </c>
      <c r="X125" s="1">
        <f>'S. ENERGÍA'!B126/'S. ENERGÍA'!B125-1</f>
        <v>0.006419608987</v>
      </c>
      <c r="Y125" s="1">
        <f>'S. ENERGÍA'!D126/'S. ENERGÍA'!D125-1</f>
        <v>0.0008608104414</v>
      </c>
      <c r="Z125" s="1">
        <f>'S. ENERGÍA'!F126/'S. ENERGÍA'!F125-1</f>
        <v>-0.003404407812</v>
      </c>
      <c r="AA125" s="1">
        <f>'S. ENERGÍA'!H126/'S. ENERGÍA'!H125-1</f>
        <v>0.0009646587943</v>
      </c>
      <c r="AB125" s="1">
        <f>'S. ENERGÍA'!J126/'S. ENERGÍA'!J125-1</f>
        <v>0.0281124498</v>
      </c>
      <c r="AC125" s="1">
        <f>'S. ENERGÍA'!L126/'S. ENERGÍA'!L125-1</f>
        <v>0.003801478353</v>
      </c>
      <c r="AD125" s="1">
        <f>'S. ENERGÍA'!N126/'S. ENERGÍA'!N125-1</f>
        <v>0.006753376688</v>
      </c>
      <c r="AE125" s="1">
        <f>'S. ENERGÍA'!P126/'S. ENERGÍA'!P125-1</f>
        <v>-0.008483290488</v>
      </c>
      <c r="AF125" s="1">
        <f>'S. ENERGÍA'!R126/'S. ENERGÍA'!R125-1</f>
        <v>0.02245508982</v>
      </c>
      <c r="AG125" s="1">
        <f>'S. ENERGÍA'!T126/'S. ENERGÍA'!T125-1</f>
        <v>0.009506564056</v>
      </c>
      <c r="AH125" s="1">
        <f>SUMPRODUCT(X125:AG125,'Ponderaciones e Índices.'!$A$12:$J$12)</f>
        <v>0.007434841617</v>
      </c>
    </row>
    <row r="126">
      <c r="A126" s="1">
        <f>S.FINANCIERO!A127</f>
        <v>42172</v>
      </c>
      <c r="B126" s="1">
        <f>S.FINANCIERO!B127/S.FINANCIERO!B126-1</f>
        <v>-0.005985736118</v>
      </c>
      <c r="C126" s="1">
        <f>S.FINANCIERO!D127/S.FINANCIERO!D126-1</f>
        <v>-0.008285766894</v>
      </c>
      <c r="D126" s="1">
        <f>S.FINANCIERO!F127/S.FINANCIERO!F126-1</f>
        <v>-0.007717897538</v>
      </c>
      <c r="E126" s="1">
        <f>S.FINANCIERO!H127/S.FINANCIERO!H126-1</f>
        <v>-0.00835485341</v>
      </c>
      <c r="F126" s="1">
        <f>S.FINANCIERO!J127/S.FINANCIERO!J126-1</f>
        <v>-0.005388841927</v>
      </c>
      <c r="G126" s="1">
        <f>S.FINANCIERO!L127/S.FINANCIERO!L126-1</f>
        <v>-0.004109307582</v>
      </c>
      <c r="H126" s="1">
        <f>S.FINANCIERO!N127/S.FINANCIERO!N126-1</f>
        <v>-0.01077075956</v>
      </c>
      <c r="I126" s="1">
        <f>S.FINANCIERO!P127/S.FINANCIERO!P126-1</f>
        <v>0.0008431703204</v>
      </c>
      <c r="J126" s="1">
        <f>S.FINANCIERO!R127/S.FINANCIERO!R126-1</f>
        <v>-0.001182592242</v>
      </c>
      <c r="K126" s="1">
        <f>S.FINANCIERO!T127/S.FINANCIERO!T126-1</f>
        <v>-0.005136523385</v>
      </c>
      <c r="L126" s="1">
        <f>SUMPRODUCT(B126:K126, 'Ponderaciones e Índices.'!$A$4:$J$4)</f>
        <v>-0.00580141327</v>
      </c>
      <c r="M126" s="1">
        <f>'S. MATERIALES'!B127/'S. MATERIALES'!B126-1</f>
        <v>0.02391304348</v>
      </c>
      <c r="N126" s="3">
        <f>'S. MATERIALES'!D127/'S. MATERIALES'!D126-1</f>
        <v>0.01718120805</v>
      </c>
      <c r="O126" s="1">
        <f>'S. MATERIALES'!F127/'S. MATERIALES'!F126-1</f>
        <v>0.007791142701</v>
      </c>
      <c r="P126" s="1">
        <f>'S. MATERIALES'!H127/'S. MATERIALES'!H126-1</f>
        <v>0.01282051282</v>
      </c>
      <c r="Q126" s="1">
        <f>'S. MATERIALES'!J127/'S. MATERIALES'!J126-1</f>
        <v>0.02148371937</v>
      </c>
      <c r="R126" s="1">
        <f>'S. MATERIALES'!L127/'S. MATERIALES'!L126-1</f>
        <v>0.01484780995</v>
      </c>
      <c r="S126" s="1">
        <f>'S. MATERIALES'!N127/'S. MATERIALES'!N126-1</f>
        <v>0.04577464789</v>
      </c>
      <c r="T126" s="1">
        <f>'S. MATERIALES'!P127/'S. MATERIALES'!P126-1</f>
        <v>0.01041064199</v>
      </c>
      <c r="U126" s="1">
        <f>'S. MATERIALES'!R127/'S. MATERIALES'!R126-1</f>
        <v>0.007476635514</v>
      </c>
      <c r="V126" s="1">
        <f>'S. MATERIALES'!T127/'S. MATERIALES'!T126-1</f>
        <v>0.01045296167</v>
      </c>
      <c r="W126" s="1">
        <f>SUMPRODUCT(M126:V126,'Ponderaciones e Índices.'!$A$8:$J$8)</f>
        <v>0.01912816101</v>
      </c>
      <c r="X126" s="1">
        <f>'S. ENERGÍA'!B127/'S. ENERGÍA'!B126-1</f>
        <v>-0.0008698173384</v>
      </c>
      <c r="Y126" s="1">
        <f>'S. ENERGÍA'!D127/'S. ENERGÍA'!D126-1</f>
        <v>0.006880560673</v>
      </c>
      <c r="Z126" s="1">
        <f>'S. ENERGÍA'!F127/'S. ENERGÍA'!F126-1</f>
        <v>-0.001797914419</v>
      </c>
      <c r="AA126" s="1">
        <f>'S. ENERGÍA'!H127/'S. ENERGÍA'!H126-1</f>
        <v>0.004812305299</v>
      </c>
      <c r="AB126" s="1">
        <f>'S. ENERGÍA'!J127/'S. ENERGÍA'!J126-1</f>
        <v>0.01025390625</v>
      </c>
      <c r="AC126" s="1">
        <f>'S. ENERGÍA'!L127/'S. ENERGÍA'!L126-1</f>
        <v>0.004207868714</v>
      </c>
      <c r="AD126" s="1">
        <f>'S. ENERGÍA'!N127/'S. ENERGÍA'!N126-1</f>
        <v>0.009192546584</v>
      </c>
      <c r="AE126" s="1">
        <f>'S. ENERGÍA'!P127/'S. ENERGÍA'!P126-1</f>
        <v>0.01218563651</v>
      </c>
      <c r="AF126" s="1">
        <f>'S. ENERGÍA'!R127/'S. ENERGÍA'!R126-1</f>
        <v>0.005124450952</v>
      </c>
      <c r="AG126" s="1">
        <f>'S. ENERGÍA'!T127/'S. ENERGÍA'!T126-1</f>
        <v>0.002242152466</v>
      </c>
      <c r="AH126" s="1">
        <f>SUMPRODUCT(X126:AG126,'Ponderaciones e Índices.'!$A$12:$J$12)</f>
        <v>0.004992524619</v>
      </c>
    </row>
    <row r="127">
      <c r="A127" s="1">
        <f>S.FINANCIERO!A128</f>
        <v>42173</v>
      </c>
      <c r="B127" s="1">
        <f>S.FINANCIERO!B128/S.FINANCIERO!B127-1</f>
        <v>-0.002562459962</v>
      </c>
      <c r="C127" s="1">
        <f>S.FINANCIERO!D128/S.FINANCIERO!D127-1</f>
        <v>-0.004084663944</v>
      </c>
      <c r="D127" s="1">
        <f>S.FINANCIERO!F128/S.FINANCIERO!F127-1</f>
        <v>-0.001341021859</v>
      </c>
      <c r="E127" s="1">
        <f>S.FINANCIERO!H128/S.FINANCIERO!H127-1</f>
        <v>-0.00168504902</v>
      </c>
      <c r="F127" s="1">
        <f>S.FINANCIERO!J128/S.FINANCIERO!J127-1</f>
        <v>-0.002018485074</v>
      </c>
      <c r="G127" s="1">
        <f>S.FINANCIERO!L128/S.FINANCIERO!L127-1</f>
        <v>-0.01299773055</v>
      </c>
      <c r="H127" s="1">
        <f>S.FINANCIERO!N128/S.FINANCIERO!N127-1</f>
        <v>0.03171349981</v>
      </c>
      <c r="I127" s="1">
        <f>S.FINANCIERO!P128/S.FINANCIERO!P127-1</f>
        <v>0.002106149958</v>
      </c>
      <c r="J127" s="1">
        <f>S.FINANCIERO!R128/S.FINANCIERO!R127-1</f>
        <v>0</v>
      </c>
      <c r="K127" s="1">
        <f>S.FINANCIERO!T128/S.FINANCIERO!T127-1</f>
        <v>0.002989130435</v>
      </c>
      <c r="L127" s="1">
        <f>SUMPRODUCT(B127:K127, 'Ponderaciones e Índices.'!$A$4:$J$4)</f>
        <v>0.001151229167</v>
      </c>
      <c r="M127" s="1">
        <f>'S. MATERIALES'!B128/'S. MATERIALES'!B127-1</f>
        <v>0.0127388535</v>
      </c>
      <c r="N127" s="3">
        <f>'S. MATERIALES'!D128/'S. MATERIALES'!D127-1</f>
        <v>0.02982317234</v>
      </c>
      <c r="O127" s="1">
        <f>'S. MATERIALES'!F128/'S. MATERIALES'!F127-1</f>
        <v>0.03341923233</v>
      </c>
      <c r="P127" s="1">
        <f>'S. MATERIALES'!H128/'S. MATERIALES'!H127-1</f>
        <v>0.01091226539</v>
      </c>
      <c r="Q127" s="1">
        <f>'S. MATERIALES'!J128/'S. MATERIALES'!J127-1</f>
        <v>0.004765034505</v>
      </c>
      <c r="R127" s="1">
        <f>'S. MATERIALES'!L128/'S. MATERIALES'!L127-1</f>
        <v>0.001463057791</v>
      </c>
      <c r="S127" s="1">
        <f>'S. MATERIALES'!N128/'S. MATERIALES'!N127-1</f>
        <v>-0.0101010101</v>
      </c>
      <c r="T127" s="1">
        <f>'S. MATERIALES'!P128/'S. MATERIALES'!P127-1</f>
        <v>-0.004579278764</v>
      </c>
      <c r="U127" s="1">
        <f>'S. MATERIALES'!R128/'S. MATERIALES'!R127-1</f>
        <v>0</v>
      </c>
      <c r="V127" s="1">
        <f>'S. MATERIALES'!T128/'S. MATERIALES'!T127-1</f>
        <v>0.04568965517</v>
      </c>
      <c r="W127" s="1">
        <f>SUMPRODUCT(M127:V127,'Ponderaciones e Índices.'!$A$8:$J$8)</f>
        <v>0.003697769628</v>
      </c>
      <c r="X127" s="1">
        <f>'S. ENERGÍA'!B128/'S. ENERGÍA'!B127-1</f>
        <v>-0.01334881021</v>
      </c>
      <c r="Y127" s="1">
        <f>'S. ENERGÍA'!D128/'S. ENERGÍA'!D127-1</f>
        <v>0.00256834985</v>
      </c>
      <c r="Z127" s="1">
        <f>'S. ENERGÍA'!F128/'S. ENERGÍA'!F127-1</f>
        <v>0.0005403458213</v>
      </c>
      <c r="AA127" s="1">
        <f>'S. ENERGÍA'!H128/'S. ENERGÍA'!H127-1</f>
        <v>-0.004406453825</v>
      </c>
      <c r="AB127" s="1">
        <f>'S. ENERGÍA'!J128/'S. ENERGÍA'!J127-1</f>
        <v>0.03963267279</v>
      </c>
      <c r="AC127" s="1">
        <f>'S. ENERGÍA'!L128/'S. ENERGÍA'!L127-1</f>
        <v>-0.00733291431</v>
      </c>
      <c r="AD127" s="1">
        <f>'S. ENERGÍA'!N128/'S. ENERGÍA'!N127-1</f>
        <v>0.005169867061</v>
      </c>
      <c r="AE127" s="1">
        <f>'S. ENERGÍA'!P128/'S. ENERGÍA'!P127-1</f>
        <v>-0.008709016393</v>
      </c>
      <c r="AF127" s="1">
        <f>'S. ENERGÍA'!R128/'S. ENERGÍA'!R127-1</f>
        <v>-0.01019664967</v>
      </c>
      <c r="AG127" s="1">
        <f>'S. ENERGÍA'!T128/'S. ENERGÍA'!T127-1</f>
        <v>-0.01700223714</v>
      </c>
      <c r="AH127" s="1">
        <f>SUMPRODUCT(X127:AG127,'Ponderaciones e Índices.'!$A$12:$J$12)</f>
        <v>0.0001906323192</v>
      </c>
    </row>
    <row r="128">
      <c r="A128" s="1">
        <f>S.FINANCIERO!A129</f>
        <v>42174</v>
      </c>
      <c r="B128" s="1">
        <f>S.FINANCIERO!B129/S.FINANCIERO!B128-1</f>
        <v>-0.01425818882</v>
      </c>
      <c r="C128" s="1">
        <f>S.FINANCIERO!D129/S.FINANCIERO!D128-1</f>
        <v>-0.01025354213</v>
      </c>
      <c r="D128" s="1">
        <f>S.FINANCIERO!F129/S.FINANCIERO!F128-1</f>
        <v>-0.01195112126</v>
      </c>
      <c r="E128" s="1">
        <f>S.FINANCIERO!H129/S.FINANCIERO!H128-1</f>
        <v>-0.01242903176</v>
      </c>
      <c r="F128" s="1">
        <f>S.FINANCIERO!J129/S.FINANCIERO!J128-1</f>
        <v>-0.008941877794</v>
      </c>
      <c r="G128" s="1">
        <f>S.FINANCIERO!L129/S.FINANCIERO!L128-1</f>
        <v>-0.009406354515</v>
      </c>
      <c r="H128" s="1">
        <f>S.FINANCIERO!N129/S.FINANCIERO!N128-1</f>
        <v>0.005508651785</v>
      </c>
      <c r="I128" s="1">
        <f>S.FINANCIERO!P129/S.FINANCIERO!P128-1</f>
        <v>-0.004623791509</v>
      </c>
      <c r="J128" s="1">
        <f>S.FINANCIERO!R129/S.FINANCIERO!R128-1</f>
        <v>-0.02154866209</v>
      </c>
      <c r="K128" s="1">
        <f>S.FINANCIERO!T129/S.FINANCIERO!T128-1</f>
        <v>-0.01463018152</v>
      </c>
      <c r="L128" s="1">
        <f>SUMPRODUCT(B128:K128, 'Ponderaciones e Índices.'!$A$4:$J$4)</f>
        <v>-0.009130828678</v>
      </c>
      <c r="M128" s="1">
        <f>'S. MATERIALES'!B129/'S. MATERIALES'!B128-1</f>
        <v>-0.01607267645</v>
      </c>
      <c r="N128" s="3">
        <f>'S. MATERIALES'!D129/'S. MATERIALES'!D128-1</f>
        <v>-0.02409021015</v>
      </c>
      <c r="O128" s="1">
        <f>'S. MATERIALES'!F129/'S. MATERIALES'!F128-1</f>
        <v>-0.01493555923</v>
      </c>
      <c r="P128" s="1">
        <f>'S. MATERIALES'!H129/'S. MATERIALES'!H128-1</f>
        <v>-0.03454231434</v>
      </c>
      <c r="Q128" s="1">
        <f>'S. MATERIALES'!J129/'S. MATERIALES'!J128-1</f>
        <v>-0.01749795585</v>
      </c>
      <c r="R128" s="1">
        <f>'S. MATERIALES'!L129/'S. MATERIALES'!L128-1</f>
        <v>-0.02337472608</v>
      </c>
      <c r="S128" s="1">
        <f>'S. MATERIALES'!N129/'S. MATERIALES'!N128-1</f>
        <v>-0.04761904762</v>
      </c>
      <c r="T128" s="1">
        <f>'S. MATERIALES'!P129/'S. MATERIALES'!P128-1</f>
        <v>-0.03335250144</v>
      </c>
      <c r="U128" s="1">
        <f>'S. MATERIALES'!R129/'S. MATERIALES'!R128-1</f>
        <v>-0.02226345083</v>
      </c>
      <c r="V128" s="1">
        <f>'S. MATERIALES'!T129/'S. MATERIALES'!T128-1</f>
        <v>-0.04204451772</v>
      </c>
      <c r="W128" s="1">
        <f>SUMPRODUCT(M128:V128,'Ponderaciones e Índices.'!$A$8:$J$8)</f>
        <v>-0.02817425261</v>
      </c>
      <c r="X128" s="1">
        <f>'S. ENERGÍA'!B129/'S. ENERGÍA'!B128-1</f>
        <v>-0.009117647059</v>
      </c>
      <c r="Y128" s="1">
        <f>'S. ENERGÍA'!D129/'S. ENERGÍA'!D128-1</f>
        <v>-0.01988969996</v>
      </c>
      <c r="Z128" s="1">
        <f>'S. ENERGÍA'!F129/'S. ENERGÍA'!F128-1</f>
        <v>0.03168316832</v>
      </c>
      <c r="AA128" s="1">
        <f>'S. ENERGÍA'!H129/'S. ENERGÍA'!H128-1</f>
        <v>-0.003270348837</v>
      </c>
      <c r="AB128" s="1">
        <f>'S. ENERGÍA'!J129/'S. ENERGÍA'!J128-1</f>
        <v>-0.02185030219</v>
      </c>
      <c r="AC128" s="1">
        <f>'S. ENERGÍA'!L129/'S. ENERGÍA'!L128-1</f>
        <v>-0.01203039257</v>
      </c>
      <c r="AD128" s="1">
        <f>'S. ENERGÍA'!N129/'S. ENERGÍA'!N128-1</f>
        <v>-0.008572128337</v>
      </c>
      <c r="AE128" s="1">
        <f>'S. ENERGÍA'!P129/'S. ENERGÍA'!P128-1</f>
        <v>-0.004134366925</v>
      </c>
      <c r="AF128" s="1">
        <f>'S. ENERGÍA'!R129/'S. ENERGÍA'!R128-1</f>
        <v>-0.02869757174</v>
      </c>
      <c r="AG128" s="1">
        <f>'S. ENERGÍA'!T129/'S. ENERGÍA'!T128-1</f>
        <v>-0.01547564861</v>
      </c>
      <c r="AH128" s="1">
        <f>SUMPRODUCT(X128:AG128,'Ponderaciones e Índices.'!$A$12:$J$12)</f>
        <v>-0.01381163524</v>
      </c>
    </row>
    <row r="129">
      <c r="A129" s="1">
        <f>S.FINANCIERO!A130</f>
        <v>42177</v>
      </c>
      <c r="B129" s="1">
        <f>S.FINANCIERO!B130/S.FINANCIERO!B129-1</f>
        <v>0.008600469116</v>
      </c>
      <c r="C129" s="1">
        <f>S.FINANCIERO!D130/S.FINANCIERO!D129-1</f>
        <v>0.01035976643</v>
      </c>
      <c r="D129" s="1">
        <f>S.FINANCIERO!F130/S.FINANCIERO!F129-1</f>
        <v>0.008018483284</v>
      </c>
      <c r="E129" s="1">
        <f>S.FINANCIERO!H130/S.FINANCIERO!H129-1</f>
        <v>0.01227470479</v>
      </c>
      <c r="F129" s="1">
        <f>S.FINANCIERO!J130/S.FINANCIERO!J129-1</f>
        <v>0.009881847476</v>
      </c>
      <c r="G129" s="1">
        <f>S.FINANCIERO!L130/S.FINANCIERO!L129-1</f>
        <v>0.002532179785</v>
      </c>
      <c r="H129" s="1">
        <f>S.FINANCIERO!N130/S.FINANCIERO!N129-1</f>
        <v>0.01004061738</v>
      </c>
      <c r="I129" s="1">
        <f>S.FINANCIERO!P130/S.FINANCIERO!P129-1</f>
        <v>0.005067567568</v>
      </c>
      <c r="J129" s="1">
        <f>S.FINANCIERO!R130/S.FINANCIERO!R129-1</f>
        <v>0.01113262343</v>
      </c>
      <c r="K129" s="1">
        <f>S.FINANCIERO!T130/S.FINANCIERO!T129-1</f>
        <v>0.00962331592</v>
      </c>
      <c r="L129" s="1">
        <f>SUMPRODUCT(B129:K129, 'Ponderaciones e Índices.'!$A$4:$J$4)</f>
        <v>0.008809574011</v>
      </c>
      <c r="M129" s="1">
        <f>'S. MATERIALES'!B130/'S. MATERIALES'!B129-1</f>
        <v>-0.02130681818</v>
      </c>
      <c r="N129" s="3">
        <f>'S. MATERIALES'!D130/'S. MATERIALES'!D129-1</f>
        <v>-0.02232142857</v>
      </c>
      <c r="O129" s="1">
        <f>'S. MATERIALES'!F130/'S. MATERIALES'!F129-1</f>
        <v>-0.02272969516</v>
      </c>
      <c r="P129" s="1">
        <f>'S. MATERIALES'!H130/'S. MATERIALES'!H129-1</f>
        <v>0.004919499106</v>
      </c>
      <c r="Q129" s="1">
        <f>'S. MATERIALES'!J130/'S. MATERIALES'!J129-1</f>
        <v>-0.006824234354</v>
      </c>
      <c r="R129" s="1">
        <f>'S. MATERIALES'!L130/'S. MATERIALES'!L129-1</f>
        <v>-0.002243829469</v>
      </c>
      <c r="S129" s="1">
        <f>'S. MATERIALES'!N130/'S. MATERIALES'!N129-1</f>
        <v>-0.003571428571</v>
      </c>
      <c r="T129" s="1">
        <f>'S. MATERIALES'!P130/'S. MATERIALES'!P129-1</f>
        <v>0.006543723974</v>
      </c>
      <c r="U129" s="1">
        <f>'S. MATERIALES'!R130/'S. MATERIALES'!R129-1</f>
        <v>0</v>
      </c>
      <c r="V129" s="1">
        <f>'S. MATERIALES'!T130/'S. MATERIALES'!T129-1</f>
        <v>-0.02409638554</v>
      </c>
      <c r="W129" s="1">
        <f>SUMPRODUCT(M129:V129,'Ponderaciones e Índices.'!$A$8:$J$8)</f>
        <v>-0.005290313915</v>
      </c>
      <c r="X129" s="1">
        <f>'S. ENERGÍA'!B130/'S. ENERGÍA'!B129-1</f>
        <v>0.008904719501</v>
      </c>
      <c r="Y129" s="1">
        <f>'S. ENERGÍA'!D130/'S. ENERGÍA'!D129-1</f>
        <v>0.01623466253</v>
      </c>
      <c r="Z129" s="1">
        <f>'S. ENERGÍA'!F130/'S. ENERGÍA'!F129-1</f>
        <v>0.02564997383</v>
      </c>
      <c r="AA129" s="1">
        <f>'S. ENERGÍA'!H130/'S. ENERGÍA'!H129-1</f>
        <v>0.01679751418</v>
      </c>
      <c r="AB129" s="1">
        <f>'S. ENERGÍA'!J130/'S. ENERGÍA'!J129-1</f>
        <v>-0.006178707224</v>
      </c>
      <c r="AC129" s="1">
        <f>'S. ENERGÍA'!L130/'S. ENERGÍA'!L129-1</f>
        <v>0.02862636189</v>
      </c>
      <c r="AD129" s="1">
        <f>'S. ENERGÍA'!N130/'S. ENERGÍA'!N129-1</f>
        <v>0.01951581028</v>
      </c>
      <c r="AE129" s="1">
        <f>'S. ENERGÍA'!P130/'S. ENERGÍA'!P129-1</f>
        <v>0.005967825636</v>
      </c>
      <c r="AF129" s="1">
        <f>'S. ENERGÍA'!R130/'S. ENERGÍA'!R129-1</f>
        <v>0.006818181818</v>
      </c>
      <c r="AG129" s="1">
        <f>'S. ENERGÍA'!T130/'S. ENERGÍA'!T129-1</f>
        <v>0.01248266297</v>
      </c>
      <c r="AH129" s="1">
        <f>SUMPRODUCT(X129:AG129,'Ponderaciones e Índices.'!$A$12:$J$12)</f>
        <v>0.01234254062</v>
      </c>
    </row>
    <row r="130">
      <c r="A130" s="1">
        <f>S.FINANCIERO!A131</f>
        <v>42178</v>
      </c>
      <c r="B130" s="1">
        <f>S.FINANCIERO!B131/S.FINANCIERO!B130-1</f>
        <v>0.007622739018</v>
      </c>
      <c r="C130" s="1">
        <f>S.FINANCIERO!D131/S.FINANCIERO!D130-1</f>
        <v>0.009321401939</v>
      </c>
      <c r="D130" s="1">
        <f>S.FINANCIERO!F131/S.FINANCIERO!F130-1</f>
        <v>0.01280841311</v>
      </c>
      <c r="E130" s="1">
        <f>S.FINANCIERO!H131/S.FINANCIERO!H130-1</f>
        <v>0.0110514198</v>
      </c>
      <c r="F130" s="1">
        <f>S.FINANCIERO!J131/S.FINANCIERO!J130-1</f>
        <v>0.01031695384</v>
      </c>
      <c r="G130" s="1">
        <f>S.FINANCIERO!L131/S.FINANCIERO!L130-1</f>
        <v>0.01052410019</v>
      </c>
      <c r="H130" s="1">
        <f>S.FINANCIERO!N131/S.FINANCIERO!N130-1</f>
        <v>0.004291596963</v>
      </c>
      <c r="I130" s="1">
        <f>S.FINANCIERO!P131/S.FINANCIERO!P130-1</f>
        <v>0.008403361345</v>
      </c>
      <c r="J130" s="1">
        <f>S.FINANCIERO!R131/S.FINANCIERO!R130-1</f>
        <v>0.01388224031</v>
      </c>
      <c r="K130" s="1">
        <f>S.FINANCIERO!T131/S.FINANCIERO!T130-1</f>
        <v>0.005991285403</v>
      </c>
      <c r="L130" s="1">
        <f>SUMPRODUCT(B130:K130, 'Ponderaciones e Índices.'!$A$4:$J$4)</f>
        <v>0.009264747244</v>
      </c>
      <c r="M130" s="1">
        <f>'S. MATERIALES'!B131/'S. MATERIALES'!B130-1</f>
        <v>-0.0007256894049</v>
      </c>
      <c r="N130" s="3">
        <f>'S. MATERIALES'!D131/'S. MATERIALES'!D130-1</f>
        <v>-0.002417405318</v>
      </c>
      <c r="O130" s="1">
        <f>'S. MATERIALES'!F131/'S. MATERIALES'!F130-1</f>
        <v>0.01551465576</v>
      </c>
      <c r="P130" s="1">
        <f>'S. MATERIALES'!H131/'S. MATERIALES'!H130-1</f>
        <v>-0.00756564308</v>
      </c>
      <c r="Q130" s="1">
        <f>'S. MATERIALES'!J131/'S. MATERIALES'!J130-1</f>
        <v>0.00234623764</v>
      </c>
      <c r="R130" s="1">
        <f>'S. MATERIALES'!L131/'S. MATERIALES'!L130-1</f>
        <v>0.035982009</v>
      </c>
      <c r="S130" s="1">
        <f>'S. MATERIALES'!N131/'S. MATERIALES'!N130-1</f>
        <v>0.01075268817</v>
      </c>
      <c r="T130" s="1">
        <f>'S. MATERIALES'!P131/'S. MATERIALES'!P130-1</f>
        <v>0.04078014184</v>
      </c>
      <c r="U130" s="1">
        <f>'S. MATERIALES'!R131/'S. MATERIALES'!R130-1</f>
        <v>0.00569259962</v>
      </c>
      <c r="V130" s="1">
        <f>'S. MATERIALES'!T131/'S. MATERIALES'!T130-1</f>
        <v>0.0008818342152</v>
      </c>
      <c r="W130" s="1">
        <f>SUMPRODUCT(M130:V130,'Ponderaciones e Índices.'!$A$8:$J$8)</f>
        <v>0.0126812648</v>
      </c>
      <c r="X130" s="1">
        <f>'S. ENERGÍA'!B131/'S. ENERGÍA'!B130-1</f>
        <v>0.02324213004</v>
      </c>
      <c r="Y130" s="1">
        <f>'S. ENERGÍA'!D131/'S. ENERGÍA'!D130-1</f>
        <v>0.02509579983</v>
      </c>
      <c r="Z130" s="1">
        <f>'S. ENERGÍA'!F131/'S. ENERGÍA'!F130-1</f>
        <v>0.01275944199</v>
      </c>
      <c r="AA130" s="1">
        <f>'S. ENERGÍA'!H131/'S. ENERGÍA'!H130-1</f>
        <v>0.01936959191</v>
      </c>
      <c r="AB130" s="1">
        <f>'S. ENERGÍA'!J131/'S. ENERGÍA'!J130-1</f>
        <v>0.01147776184</v>
      </c>
      <c r="AC130" s="1">
        <f>'S. ENERGÍA'!L131/'S. ENERGÍA'!L130-1</f>
        <v>0.01287642783</v>
      </c>
      <c r="AD130" s="1">
        <f>'S. ENERGÍA'!N131/'S. ENERGÍA'!N130-1</f>
        <v>0.0128422583</v>
      </c>
      <c r="AE130" s="1">
        <f>'S. ENERGÍA'!P131/'S. ENERGÍA'!P130-1</f>
        <v>-0.003611039464</v>
      </c>
      <c r="AF130" s="1">
        <f>'S. ENERGÍA'!R131/'S. ENERGÍA'!R130-1</f>
        <v>0.02934537246</v>
      </c>
      <c r="AG130" s="1">
        <f>'S. ENERGÍA'!T131/'S. ENERGÍA'!T130-1</f>
        <v>0.0100456621</v>
      </c>
      <c r="AH130" s="1">
        <f>SUMPRODUCT(X130:AG130,'Ponderaciones e Índices.'!$A$12:$J$12)</f>
        <v>0.02032520279</v>
      </c>
    </row>
    <row r="131">
      <c r="A131" s="1">
        <f>S.FINANCIERO!A132</f>
        <v>42179</v>
      </c>
      <c r="B131" s="1">
        <f>S.FINANCIERO!B132/S.FINANCIERO!B131-1</f>
        <v>0.001538658802</v>
      </c>
      <c r="C131" s="1">
        <f>S.FINANCIERO!D132/S.FINANCIERO!D131-1</f>
        <v>0.002585888437</v>
      </c>
      <c r="D131" s="1">
        <f>S.FINANCIERO!F132/S.FINANCIERO!F131-1</f>
        <v>0.0006656017039</v>
      </c>
      <c r="E131" s="1">
        <f>S.FINANCIERO!H132/S.FINANCIERO!H131-1</f>
        <v>0.007287080613</v>
      </c>
      <c r="F131" s="1">
        <f>S.FINANCIERO!J132/S.FINANCIERO!J131-1</f>
        <v>0.009790504264</v>
      </c>
      <c r="G131" s="1">
        <f>S.FINANCIERO!L132/S.FINANCIERO!L131-1</f>
        <v>0.002499479275</v>
      </c>
      <c r="H131" s="1">
        <f>S.FINANCIERO!N132/S.FINANCIERO!N131-1</f>
        <v>0.01304400751</v>
      </c>
      <c r="I131" s="1">
        <f>S.FINANCIERO!P132/S.FINANCIERO!P131-1</f>
        <v>-0.0008333333333</v>
      </c>
      <c r="J131" s="1">
        <f>S.FINANCIERO!R132/S.FINANCIERO!R131-1</f>
        <v>0.009442870633</v>
      </c>
      <c r="K131" s="1">
        <f>S.FINANCIERO!T132/S.FINANCIERO!T131-1</f>
        <v>0.005414185165</v>
      </c>
      <c r="L131" s="1">
        <f>SUMPRODUCT(B131:K131, 'Ponderaciones e Índices.'!$A$4:$J$4)</f>
        <v>0.0047145609</v>
      </c>
      <c r="M131" s="1">
        <f>'S. MATERIALES'!B132/'S. MATERIALES'!B131-1</f>
        <v>0</v>
      </c>
      <c r="N131" s="3">
        <f>'S. MATERIALES'!D132/'S. MATERIALES'!D131-1</f>
        <v>0.001346257404</v>
      </c>
      <c r="O131" s="1">
        <f>'S. MATERIALES'!F132/'S. MATERIALES'!F131-1</f>
        <v>0</v>
      </c>
      <c r="P131" s="1">
        <f>'S. MATERIALES'!H132/'S. MATERIALES'!H131-1</f>
        <v>-0.004035874439</v>
      </c>
      <c r="Q131" s="1">
        <f>'S. MATERIALES'!J132/'S. MATERIALES'!J131-1</f>
        <v>0.01337568968</v>
      </c>
      <c r="R131" s="1">
        <f>'S. MATERIALES'!L132/'S. MATERIALES'!L131-1</f>
        <v>0.007235890014</v>
      </c>
      <c r="S131" s="1">
        <f>'S. MATERIALES'!N132/'S. MATERIALES'!N131-1</f>
        <v>0.02127659574</v>
      </c>
      <c r="T131" s="1">
        <f>'S. MATERIALES'!P132/'S. MATERIALES'!P131-1</f>
        <v>0.03009653606</v>
      </c>
      <c r="U131" s="1">
        <f>'S. MATERIALES'!R132/'S. MATERIALES'!R131-1</f>
        <v>0.0320754717</v>
      </c>
      <c r="V131" s="1">
        <f>'S. MATERIALES'!T132/'S. MATERIALES'!T131-1</f>
        <v>-0.0008810572687</v>
      </c>
      <c r="W131" s="1">
        <f>SUMPRODUCT(M131:V131,'Ponderaciones e Índices.'!$A$8:$J$8)</f>
        <v>0.01605856702</v>
      </c>
      <c r="X131" s="1">
        <f>'S. ENERGÍA'!B132/'S. ENERGÍA'!B131-1</f>
        <v>0.02616446233</v>
      </c>
      <c r="Y131" s="1">
        <f>'S. ENERGÍA'!D132/'S. ENERGÍA'!D131-1</f>
        <v>-0.001945207179</v>
      </c>
      <c r="Z131" s="1">
        <f>'S. ENERGÍA'!F132/'S. ENERGÍA'!F131-1</f>
        <v>0.0157903578</v>
      </c>
      <c r="AA131" s="1">
        <f>'S. ENERGÍA'!H132/'S. ENERGÍA'!H131-1</f>
        <v>0.005960986722</v>
      </c>
      <c r="AB131" s="1">
        <f>'S. ENERGÍA'!J132/'S. ENERGÍA'!J131-1</f>
        <v>0</v>
      </c>
      <c r="AC131" s="1">
        <f>'S. ENERGÍA'!L132/'S. ENERGÍA'!L131-1</f>
        <v>0.01927414394</v>
      </c>
      <c r="AD131" s="1">
        <f>'S. ENERGÍA'!N132/'S. ENERGÍA'!N131-1</f>
        <v>0.005980861244</v>
      </c>
      <c r="AE131" s="1">
        <f>'S. ENERGÍA'!P132/'S. ENERGÍA'!P131-1</f>
        <v>0.01294330831</v>
      </c>
      <c r="AF131" s="1">
        <f>'S. ENERGÍA'!R132/'S. ENERGÍA'!R131-1</f>
        <v>-0.00730994152</v>
      </c>
      <c r="AG131" s="1">
        <f>'S. ENERGÍA'!T132/'S. ENERGÍA'!T131-1</f>
        <v>0.004068716094</v>
      </c>
      <c r="AH131" s="1">
        <f>SUMPRODUCT(X131:AG131,'Ponderaciones e Índices.'!$A$12:$J$12)</f>
        <v>0.005488404043</v>
      </c>
    </row>
    <row r="132">
      <c r="A132" s="1">
        <f>S.FINANCIERO!A133</f>
        <v>42180</v>
      </c>
      <c r="B132" s="1">
        <f>S.FINANCIERO!B133/S.FINANCIERO!B132-1</f>
        <v>0.0003840737422</v>
      </c>
      <c r="C132" s="1">
        <f>S.FINANCIERO!D133/S.FINANCIERO!D132-1</f>
        <v>-0.00165806927</v>
      </c>
      <c r="D132" s="1">
        <f>S.FINANCIERO!F133/S.FINANCIERO!F132-1</f>
        <v>0.006119462552</v>
      </c>
      <c r="E132" s="1">
        <f>S.FINANCIERO!H133/S.FINANCIERO!H132-1</f>
        <v>0.002712886209</v>
      </c>
      <c r="F132" s="1">
        <f>S.FINANCIERO!J133/S.FINANCIERO!J132-1</f>
        <v>-0.01386572143</v>
      </c>
      <c r="G132" s="1">
        <f>S.FINANCIERO!L133/S.FINANCIERO!L132-1</f>
        <v>0.002077706212</v>
      </c>
      <c r="H132" s="1">
        <f>S.FINANCIERO!N133/S.FINANCIERO!N132-1</f>
        <v>-0.0008917108833</v>
      </c>
      <c r="I132" s="1">
        <f>S.FINANCIERO!P133/S.FINANCIERO!P132-1</f>
        <v>-0.001251042535</v>
      </c>
      <c r="J132" s="1">
        <f>S.FINANCIERO!R133/S.FINANCIERO!R132-1</f>
        <v>0.004443405051</v>
      </c>
      <c r="K132" s="1">
        <f>S.FINANCIERO!T133/S.FINANCIERO!T132-1</f>
        <v>0.01023155627</v>
      </c>
      <c r="L132" s="1">
        <f>SUMPRODUCT(B132:K132, 'Ponderaciones e Índices.'!$A$4:$J$4)</f>
        <v>-0.0008822686762</v>
      </c>
      <c r="M132" s="1">
        <f>'S. MATERIALES'!B133/'S. MATERIALES'!B132-1</f>
        <v>-0.01597676107</v>
      </c>
      <c r="N132" s="3">
        <f>'S. MATERIALES'!D133/'S. MATERIALES'!D132-1</f>
        <v>-0.01882226405</v>
      </c>
      <c r="O132" s="1">
        <f>'S. MATERIALES'!F133/'S. MATERIALES'!F132-1</f>
        <v>-0.007652239287</v>
      </c>
      <c r="P132" s="1">
        <f>'S. MATERIALES'!H133/'S. MATERIALES'!H132-1</f>
        <v>-0.01350742909</v>
      </c>
      <c r="Q132" s="1">
        <f>'S. MATERIALES'!J133/'S. MATERIALES'!J132-1</f>
        <v>-0.01072430292</v>
      </c>
      <c r="R132" s="1">
        <f>'S. MATERIALES'!L133/'S. MATERIALES'!L132-1</f>
        <v>-0.05675287356</v>
      </c>
      <c r="S132" s="1">
        <f>'S. MATERIALES'!N133/'S. MATERIALES'!N132-1</f>
        <v>-0.01388888889</v>
      </c>
      <c r="T132" s="1">
        <f>'S. MATERIALES'!P133/'S. MATERIALES'!P132-1</f>
        <v>-0.04740904079</v>
      </c>
      <c r="U132" s="1">
        <f>'S. MATERIALES'!R133/'S. MATERIALES'!R132-1</f>
        <v>-0.02742230347</v>
      </c>
      <c r="V132" s="1">
        <f>'S. MATERIALES'!T133/'S. MATERIALES'!T132-1</f>
        <v>-0.01322751323</v>
      </c>
      <c r="W132" s="1">
        <f>SUMPRODUCT(M132:V132,'Ponderaciones e Índices.'!$A$8:$J$8)</f>
        <v>-0.02756510709</v>
      </c>
      <c r="X132" s="1">
        <f>'S. ENERGÍA'!B133/'S. ENERGÍA'!B132-1</f>
        <v>-0.03166152984</v>
      </c>
      <c r="Y132" s="1">
        <f>'S. ENERGÍA'!D133/'S. ENERGÍA'!D132-1</f>
        <v>-0.02063113652</v>
      </c>
      <c r="Z132" s="1">
        <f>'S. ENERGÍA'!F133/'S. ENERGÍA'!F132-1</f>
        <v>-0.01091450306</v>
      </c>
      <c r="AA132" s="1">
        <f>'S. ENERGÍA'!H133/'S. ENERGÍA'!H132-1</f>
        <v>-0.006665609601</v>
      </c>
      <c r="AB132" s="1">
        <f>'S. ENERGÍA'!J133/'S. ENERGÍA'!J132-1</f>
        <v>-0.00378250591</v>
      </c>
      <c r="AC132" s="1">
        <f>'S. ENERGÍA'!L133/'S. ENERGÍA'!L132-1</f>
        <v>-0.01327700664</v>
      </c>
      <c r="AD132" s="1">
        <f>'S. ENERGÍA'!N133/'S. ENERGÍA'!N132-1</f>
        <v>-0.01783590963</v>
      </c>
      <c r="AE132" s="1">
        <f>'S. ENERGÍA'!P133/'S. ENERGÍA'!P132-1</f>
        <v>-0.007922310248</v>
      </c>
      <c r="AF132" s="1">
        <f>'S. ENERGÍA'!R133/'S. ENERGÍA'!R132-1</f>
        <v>-0.01620029455</v>
      </c>
      <c r="AG132" s="1">
        <f>'S. ENERGÍA'!T133/'S. ENERGÍA'!T132-1</f>
        <v>-0.01305718145</v>
      </c>
      <c r="AH132" s="1">
        <f>SUMPRODUCT(X132:AG132,'Ponderaciones e Índices.'!$A$12:$J$12)</f>
        <v>-0.0175978977</v>
      </c>
    </row>
    <row r="133">
      <c r="A133" s="1">
        <f>S.FINANCIERO!A134</f>
        <v>42181</v>
      </c>
      <c r="B133" s="1">
        <f>S.FINANCIERO!B134/S.FINANCIERO!B133-1</f>
        <v>0.001535705145</v>
      </c>
      <c r="C133" s="1">
        <f>S.FINANCIERO!D134/S.FINANCIERO!D133-1</f>
        <v>0.002768038383</v>
      </c>
      <c r="D133" s="1">
        <f>S.FINANCIERO!F134/S.FINANCIERO!F133-1</f>
        <v>0.001983339944</v>
      </c>
      <c r="E133" s="1">
        <f>S.FINANCIERO!H134/S.FINANCIERO!H133-1</f>
        <v>0.001653389448</v>
      </c>
      <c r="F133" s="1">
        <f>S.FINANCIERO!J134/S.FINANCIERO!J133-1</f>
        <v>0.0007400359446</v>
      </c>
      <c r="G133" s="1">
        <f>S.FINANCIERO!L134/S.FINANCIERO!L133-1</f>
        <v>-0.00165871864</v>
      </c>
      <c r="H133" s="1">
        <f>S.FINANCIERO!N134/S.FINANCIERO!N133-1</f>
        <v>0.005336050943</v>
      </c>
      <c r="I133" s="1">
        <f>S.FINANCIERO!P134/S.FINANCIERO!P133-1</f>
        <v>-0.002922755741</v>
      </c>
      <c r="J133" s="1">
        <f>S.FINANCIERO!R134/S.FINANCIERO!R133-1</f>
        <v>0.0004656577416</v>
      </c>
      <c r="K133" s="1">
        <f>S.FINANCIERO!T134/S.FINANCIERO!T133-1</f>
        <v>-0.007196162047</v>
      </c>
      <c r="L133" s="1">
        <f>SUMPRODUCT(B133:K133, 'Ponderaciones e Índices.'!$A$4:$J$4)</f>
        <v>0.0009611722119</v>
      </c>
      <c r="M133" s="1">
        <f>'S. MATERIALES'!B134/'S. MATERIALES'!B133-1</f>
        <v>-0.008856088561</v>
      </c>
      <c r="N133" s="3">
        <f>'S. MATERIALES'!D134/'S. MATERIALES'!D133-1</f>
        <v>-0.01534667032</v>
      </c>
      <c r="O133" s="1">
        <f>'S. MATERIALES'!F134/'S. MATERIALES'!F133-1</f>
        <v>0</v>
      </c>
      <c r="P133" s="1">
        <f>'S. MATERIALES'!H134/'S. MATERIALES'!H133-1</f>
        <v>-0.003651300776</v>
      </c>
      <c r="Q133" s="1">
        <f>'S. MATERIALES'!J134/'S. MATERIALES'!J133-1</f>
        <v>-0.002168112075</v>
      </c>
      <c r="R133" s="1">
        <f>'S. MATERIALES'!L134/'S. MATERIALES'!L133-1</f>
        <v>-0.009900990099</v>
      </c>
      <c r="S133" s="1">
        <f>'S. MATERIALES'!N134/'S. MATERIALES'!N133-1</f>
        <v>0.01056338028</v>
      </c>
      <c r="T133" s="1">
        <f>'S. MATERIALES'!P134/'S. MATERIALES'!P133-1</f>
        <v>-0.01041666667</v>
      </c>
      <c r="U133" s="1">
        <f>'S. MATERIALES'!R134/'S. MATERIALES'!R133-1</f>
        <v>0.001879699248</v>
      </c>
      <c r="V133" s="1">
        <f>'S. MATERIALES'!T134/'S. MATERIALES'!T133-1</f>
        <v>-0.01340482574</v>
      </c>
      <c r="W133" s="1">
        <f>SUMPRODUCT(M133:V133,'Ponderaciones e Índices.'!$A$8:$J$8)</f>
        <v>-0.003623553494</v>
      </c>
      <c r="X133" s="1">
        <f>'S. ENERGÍA'!B134/'S. ENERGÍA'!B133-1</f>
        <v>-0.005497685185</v>
      </c>
      <c r="Y133" s="1">
        <f>'S. ENERGÍA'!D134/'S. ENERGÍA'!D133-1</f>
        <v>-0.01224028334</v>
      </c>
      <c r="Z133" s="1">
        <f>'S. ENERGÍA'!F134/'S. ENERGÍA'!F133-1</f>
        <v>-0.009697375021</v>
      </c>
      <c r="AA133" s="1">
        <f>'S. ENERGÍA'!H134/'S. ENERGÍA'!H133-1</f>
        <v>-0.03038786532</v>
      </c>
      <c r="AB133" s="1">
        <f>'S. ENERGÍA'!J134/'S. ENERGÍA'!J133-1</f>
        <v>-0.01423825344</v>
      </c>
      <c r="AC133" s="1">
        <f>'S. ENERGÍA'!L134/'S. ENERGÍA'!L133-1</f>
        <v>0.005096839959</v>
      </c>
      <c r="AD133" s="1">
        <f>'S. ENERGÍA'!N134/'S. ENERGÍA'!N133-1</f>
        <v>-0.0002421307506</v>
      </c>
      <c r="AE133" s="1">
        <f>'S. ENERGÍA'!P134/'S. ENERGÍA'!P133-1</f>
        <v>-0.005667181865</v>
      </c>
      <c r="AF133" s="1">
        <f>'S. ENERGÍA'!R134/'S. ENERGÍA'!R133-1</f>
        <v>-0.000748502994</v>
      </c>
      <c r="AG133" s="1">
        <f>'S. ENERGÍA'!T134/'S. ENERGÍA'!T133-1</f>
        <v>-0.01186131387</v>
      </c>
      <c r="AH133" s="1">
        <f>SUMPRODUCT(X133:AG133,'Ponderaciones e Índices.'!$A$12:$J$12)</f>
        <v>-0.009788984055</v>
      </c>
    </row>
    <row r="134">
      <c r="A134" s="1">
        <f>S.FINANCIERO!A135</f>
        <v>42184</v>
      </c>
      <c r="B134" s="1">
        <f>S.FINANCIERO!B135/S.FINANCIERO!B134-1</f>
        <v>-0.02287247636</v>
      </c>
      <c r="C134" s="1">
        <f>S.FINANCIERO!D135/S.FINANCIERO!D134-1</f>
        <v>-0.02502760397</v>
      </c>
      <c r="D134" s="1">
        <f>S.FINANCIERO!F135/S.FINANCIERO!F134-1</f>
        <v>-0.02177355503</v>
      </c>
      <c r="E134" s="1">
        <f>S.FINANCIERO!H135/S.FINANCIERO!H134-1</f>
        <v>-0.02986194478</v>
      </c>
      <c r="F134" s="1">
        <f>S.FINANCIERO!J135/S.FINANCIERO!J134-1</f>
        <v>-0.02450876822</v>
      </c>
      <c r="G134" s="1">
        <f>S.FINANCIERO!L135/S.FINANCIERO!L134-1</f>
        <v>-0.02367601246</v>
      </c>
      <c r="H134" s="1">
        <f>S.FINANCIERO!N135/S.FINANCIERO!N134-1</f>
        <v>-0.04244294034</v>
      </c>
      <c r="I134" s="1">
        <f>S.FINANCIERO!P135/S.FINANCIERO!P134-1</f>
        <v>-0.03098827471</v>
      </c>
      <c r="J134" s="1">
        <f>S.FINANCIERO!R135/S.FINANCIERO!R134-1</f>
        <v>-0.03188270887</v>
      </c>
      <c r="K134" s="1">
        <f>S.FINANCIERO!T135/S.FINANCIERO!T134-1</f>
        <v>-0.01825503356</v>
      </c>
      <c r="L134" s="1">
        <f>SUMPRODUCT(B134:K134, 'Ponderaciones e Índices.'!$A$4:$J$4)</f>
        <v>-0.0277911689</v>
      </c>
      <c r="M134" s="1">
        <f>'S. MATERIALES'!B135/'S. MATERIALES'!B134-1</f>
        <v>-0.003723008191</v>
      </c>
      <c r="N134" s="3">
        <f>'S. MATERIALES'!D135/'S. MATERIALES'!D134-1</f>
        <v>0.002783189535</v>
      </c>
      <c r="O134" s="1">
        <f>'S. MATERIALES'!F135/'S. MATERIALES'!F134-1</f>
        <v>0.01025460646</v>
      </c>
      <c r="P134" s="1">
        <f>'S. MATERIALES'!H135/'S. MATERIALES'!H134-1</f>
        <v>-0.009619789281</v>
      </c>
      <c r="Q134" s="1">
        <f>'S. MATERIALES'!J135/'S. MATERIALES'!J134-1</f>
        <v>-0.003844225305</v>
      </c>
      <c r="R134" s="1">
        <f>'S. MATERIALES'!L135/'S. MATERIALES'!L134-1</f>
        <v>-0.01153846154</v>
      </c>
      <c r="S134" s="1">
        <f>'S. MATERIALES'!N135/'S. MATERIALES'!N134-1</f>
        <v>-0.006968641115</v>
      </c>
      <c r="T134" s="1">
        <f>'S. MATERIALES'!P135/'S. MATERIALES'!P134-1</f>
        <v>-0.0134502924</v>
      </c>
      <c r="U134" s="1">
        <f>'S. MATERIALES'!R135/'S. MATERIALES'!R134-1</f>
        <v>-0.009380863039</v>
      </c>
      <c r="V134" s="1">
        <f>'S. MATERIALES'!T135/'S. MATERIALES'!T134-1</f>
        <v>-0.01449275362</v>
      </c>
      <c r="W134" s="1">
        <f>SUMPRODUCT(M134:V134,'Ponderaciones e Índices.'!$A$8:$J$8)</f>
        <v>-0.008109501211</v>
      </c>
      <c r="X134" s="1">
        <f>'S. ENERGÍA'!B135/'S. ENERGÍA'!B134-1</f>
        <v>-0.01687518184</v>
      </c>
      <c r="Y134" s="1">
        <f>'S. ENERGÍA'!D135/'S. ENERGÍA'!D134-1</f>
        <v>-0.02709063303</v>
      </c>
      <c r="Z134" s="1">
        <f>'S. ENERGÍA'!F135/'S. ENERGÍA'!F134-1</f>
        <v>-0.02093533682</v>
      </c>
      <c r="AA134" s="1">
        <f>'S. ENERGÍA'!H135/'S. ENERGÍA'!H134-1</f>
        <v>-0.01941958632</v>
      </c>
      <c r="AB134" s="1">
        <f>'S. ENERGÍA'!J135/'S. ENERGÍA'!J134-1</f>
        <v>-0.046701974</v>
      </c>
      <c r="AC134" s="1">
        <f>'S. ENERGÍA'!L135/'S. ENERGÍA'!L134-1</f>
        <v>-0.02596348884</v>
      </c>
      <c r="AD134" s="1">
        <f>'S. ENERGÍA'!N135/'S. ENERGÍA'!N134-1</f>
        <v>-0.01719544684</v>
      </c>
      <c r="AE134" s="1">
        <f>'S. ENERGÍA'!P135/'S. ENERGÍA'!P134-1</f>
        <v>-0.0310880829</v>
      </c>
      <c r="AF134" s="1">
        <f>'S. ENERGÍA'!R135/'S. ENERGÍA'!R134-1</f>
        <v>-0.02097378277</v>
      </c>
      <c r="AG134" s="1">
        <f>'S. ENERGÍA'!T135/'S. ENERGÍA'!T134-1</f>
        <v>-0.02216066482</v>
      </c>
      <c r="AH134" s="1">
        <f>SUMPRODUCT(X134:AG134,'Ponderaciones e Índices.'!$A$12:$J$12)</f>
        <v>-0.02522454748</v>
      </c>
    </row>
    <row r="135">
      <c r="A135" s="1">
        <f>S.FINANCIERO!A136</f>
        <v>42185</v>
      </c>
      <c r="B135" s="1">
        <f>S.FINANCIERO!B136/S.FINANCIERO!B135-1</f>
        <v>-0.001438472604</v>
      </c>
      <c r="C135" s="1">
        <f>S.FINANCIERO!D136/S.FINANCIERO!D135-1</f>
        <v>0.002076255191</v>
      </c>
      <c r="D135" s="1">
        <f>S.FINANCIERO!F136/S.FINANCIERO!F135-1</f>
        <v>-0.001348981519</v>
      </c>
      <c r="E135" s="1">
        <f>S.FINANCIERO!H136/S.FINANCIERO!H135-1</f>
        <v>-0.002938901779</v>
      </c>
      <c r="F135" s="1">
        <f>S.FINANCIERO!J136/S.FINANCIERO!J135-1</f>
        <v>-0.002599090318</v>
      </c>
      <c r="G135" s="1">
        <f>S.FINANCIERO!L136/S.FINANCIERO!L135-1</f>
        <v>-0.00191448628</v>
      </c>
      <c r="H135" s="1">
        <f>S.FINANCIERO!N136/S.FINANCIERO!N135-1</f>
        <v>0.006930380579</v>
      </c>
      <c r="I135" s="1">
        <f>S.FINANCIERO!P136/S.FINANCIERO!P135-1</f>
        <v>0.003025064823</v>
      </c>
      <c r="J135" s="1">
        <f>S.FINANCIERO!R136/S.FINANCIERO!R135-1</f>
        <v>0.003365384615</v>
      </c>
      <c r="K135" s="1">
        <f>S.FINANCIERO!T136/S.FINANCIERO!T135-1</f>
        <v>-0.005742411813</v>
      </c>
      <c r="L135" s="1">
        <f>SUMPRODUCT(B135:K135, 'Ponderaciones e Índices.'!$A$4:$J$4)</f>
        <v>0.0004867804004</v>
      </c>
      <c r="M135" s="1">
        <f>'S. MATERIALES'!B136/'S. MATERIALES'!B135-1</f>
        <v>-0.002242152466</v>
      </c>
      <c r="N135" s="3">
        <f>'S. MATERIALES'!D136/'S. MATERIALES'!D135-1</f>
        <v>-0.01582014988</v>
      </c>
      <c r="O135" s="1">
        <f>'S. MATERIALES'!F136/'S. MATERIALES'!F135-1</f>
        <v>0</v>
      </c>
      <c r="P135" s="1">
        <f>'S. MATERIALES'!H136/'S. MATERIALES'!H135-1</f>
        <v>0.00138760407</v>
      </c>
      <c r="Q135" s="1">
        <f>'S. MATERIALES'!J136/'S. MATERIALES'!J135-1</f>
        <v>-0.0005033557047</v>
      </c>
      <c r="R135" s="1">
        <f>'S. MATERIALES'!L136/'S. MATERIALES'!L135-1</f>
        <v>-0.03657587549</v>
      </c>
      <c r="S135" s="1">
        <f>'S. MATERIALES'!N136/'S. MATERIALES'!N135-1</f>
        <v>0.02105263158</v>
      </c>
      <c r="T135" s="1">
        <f>'S. MATERIALES'!P136/'S. MATERIALES'!P135-1</f>
        <v>-0.03260225252</v>
      </c>
      <c r="U135" s="1">
        <f>'S. MATERIALES'!R136/'S. MATERIALES'!R135-1</f>
        <v>-0.02840909091</v>
      </c>
      <c r="V135" s="1">
        <f>'S. MATERIALES'!T136/'S. MATERIALES'!T135-1</f>
        <v>-0.01286764706</v>
      </c>
      <c r="W135" s="1">
        <f>SUMPRODUCT(M135:V135,'Ponderaciones e Índices.'!$A$8:$J$8)</f>
        <v>-0.01375314624</v>
      </c>
      <c r="X135" s="1">
        <f>'S. ENERGÍA'!B136/'S. ENERGÍA'!B135-1</f>
        <v>0.01746078722</v>
      </c>
      <c r="Y135" s="1">
        <f>'S. ENERGÍA'!D136/'S. ENERGÍA'!D135-1</f>
        <v>0.004741868296</v>
      </c>
      <c r="Z135" s="1">
        <f>'S. ENERGÍA'!F136/'S. ENERGÍA'!F135-1</f>
        <v>0.007415071564</v>
      </c>
      <c r="AA135" s="1">
        <f>'S. ENERGÍA'!H136/'S. ENERGÍA'!H135-1</f>
        <v>-0.004707285207</v>
      </c>
      <c r="AB135" s="1">
        <f>'S. ENERGÍA'!J136/'S. ENERGÍA'!J135-1</f>
        <v>0.008838383838</v>
      </c>
      <c r="AC135" s="1">
        <f>'S. ENERGÍA'!L136/'S. ENERGÍA'!L135-1</f>
        <v>0.00478967097</v>
      </c>
      <c r="AD135" s="1">
        <f>'S. ENERGÍA'!N136/'S. ENERGÍA'!N135-1</f>
        <v>-0.005174963036</v>
      </c>
      <c r="AE135" s="1">
        <f>'S. ENERGÍA'!P136/'S. ENERGÍA'!P135-1</f>
        <v>0.00320855615</v>
      </c>
      <c r="AF135" s="1">
        <f>'S. ENERGÍA'!R136/'S. ENERGÍA'!R135-1</f>
        <v>0.008416220352</v>
      </c>
      <c r="AG135" s="1">
        <f>'S. ENERGÍA'!T136/'S. ENERGÍA'!T135-1</f>
        <v>0.008498583569</v>
      </c>
      <c r="AH135" s="1">
        <f>SUMPRODUCT(X135:AG135,'Ponderaciones e Índices.'!$A$12:$J$12)</f>
        <v>0.006937811141</v>
      </c>
    </row>
    <row r="136">
      <c r="A136" s="1">
        <f>S.FINANCIERO!A137</f>
        <v>42186</v>
      </c>
      <c r="B136" s="1">
        <f>S.FINANCIERO!B137/S.FINANCIERO!B136-1</f>
        <v>0</v>
      </c>
      <c r="C136" s="1">
        <f>S.FINANCIERO!D137/S.FINANCIERO!D136-1</f>
        <v>0</v>
      </c>
      <c r="D136" s="1">
        <f>S.FINANCIERO!F137/S.FINANCIERO!F136-1</f>
        <v>0</v>
      </c>
      <c r="E136" s="1">
        <f>S.FINANCIERO!H137/S.FINANCIERO!H136-1</f>
        <v>0</v>
      </c>
      <c r="F136" s="1">
        <f>S.FINANCIERO!J137/S.FINANCIERO!J136-1</f>
        <v>0</v>
      </c>
      <c r="G136" s="1">
        <f>S.FINANCIERO!L137/S.FINANCIERO!L136-1</f>
        <v>0</v>
      </c>
      <c r="H136" s="1">
        <f>S.FINANCIERO!N137/S.FINANCIERO!N136-1</f>
        <v>0</v>
      </c>
      <c r="I136" s="1">
        <f>S.FINANCIERO!P137/S.FINANCIERO!P136-1</f>
        <v>0</v>
      </c>
      <c r="J136" s="1">
        <f>S.FINANCIERO!R137/S.FINANCIERO!R136-1</f>
        <v>0</v>
      </c>
      <c r="K136" s="1">
        <f>S.FINANCIERO!T137/S.FINANCIERO!T136-1</f>
        <v>0</v>
      </c>
      <c r="L136" s="1">
        <f>SUMPRODUCT(B136:K136, 'Ponderaciones e Índices.'!$A$4:$J$4)</f>
        <v>0</v>
      </c>
      <c r="M136" s="1">
        <f>'S. MATERIALES'!B137/'S. MATERIALES'!B136-1</f>
        <v>0</v>
      </c>
      <c r="N136" s="3">
        <f>'S. MATERIALES'!D137/'S. MATERIALES'!D136-1</f>
        <v>0</v>
      </c>
      <c r="O136" s="1">
        <f>'S. MATERIALES'!F137/'S. MATERIALES'!F136-1</f>
        <v>0</v>
      </c>
      <c r="P136" s="1">
        <f>'S. MATERIALES'!H137/'S. MATERIALES'!H136-1</f>
        <v>0</v>
      </c>
      <c r="Q136" s="1">
        <f>'S. MATERIALES'!J137/'S. MATERIALES'!J136-1</f>
        <v>0</v>
      </c>
      <c r="R136" s="1">
        <f>'S. MATERIALES'!L137/'S. MATERIALES'!L136-1</f>
        <v>0</v>
      </c>
      <c r="S136" s="1">
        <f>'S. MATERIALES'!N137/'S. MATERIALES'!N136-1</f>
        <v>0</v>
      </c>
      <c r="T136" s="1">
        <f>'S. MATERIALES'!P137/'S. MATERIALES'!P136-1</f>
        <v>0</v>
      </c>
      <c r="U136" s="1">
        <f>'S. MATERIALES'!R137/'S. MATERIALES'!R136-1</f>
        <v>0</v>
      </c>
      <c r="V136" s="1">
        <f>'S. MATERIALES'!T137/'S. MATERIALES'!T136-1</f>
        <v>0</v>
      </c>
      <c r="W136" s="1">
        <f>SUMPRODUCT(M136:V136,'Ponderaciones e Índices.'!$A$8:$J$8)</f>
        <v>0</v>
      </c>
      <c r="X136" s="1">
        <f>'S. ENERGÍA'!B137/'S. ENERGÍA'!B136-1</f>
        <v>0</v>
      </c>
      <c r="Y136" s="1">
        <f>'S. ENERGÍA'!D137/'S. ENERGÍA'!D136-1</f>
        <v>0</v>
      </c>
      <c r="Z136" s="1">
        <f>'S. ENERGÍA'!F137/'S. ENERGÍA'!F136-1</f>
        <v>0</v>
      </c>
      <c r="AA136" s="1">
        <f>'S. ENERGÍA'!H137/'S. ENERGÍA'!H136-1</f>
        <v>0</v>
      </c>
      <c r="AB136" s="1">
        <f>'S. ENERGÍA'!J137/'S. ENERGÍA'!J136-1</f>
        <v>0</v>
      </c>
      <c r="AC136" s="1">
        <f>'S. ENERGÍA'!L137/'S. ENERGÍA'!L136-1</f>
        <v>0</v>
      </c>
      <c r="AD136" s="1">
        <f>'S. ENERGÍA'!N137/'S. ENERGÍA'!N136-1</f>
        <v>0</v>
      </c>
      <c r="AE136" s="1">
        <f>'S. ENERGÍA'!P137/'S. ENERGÍA'!P136-1</f>
        <v>0</v>
      </c>
      <c r="AF136" s="1">
        <f>'S. ENERGÍA'!R137/'S. ENERGÍA'!R136-1</f>
        <v>0</v>
      </c>
      <c r="AG136" s="1">
        <f>'S. ENERGÍA'!T137/'S. ENERGÍA'!T136-1</f>
        <v>0</v>
      </c>
      <c r="AH136" s="1">
        <f>SUMPRODUCT(X136:AG136,'Ponderaciones e Índices.'!$A$12:$J$12)</f>
        <v>0</v>
      </c>
    </row>
    <row r="137">
      <c r="A137" s="1">
        <f>S.FINANCIERO!A138</f>
        <v>42187</v>
      </c>
      <c r="B137" s="1">
        <f>S.FINANCIERO!B138/S.FINANCIERO!B137-1</f>
        <v>-0.001964379256</v>
      </c>
      <c r="C137" s="1">
        <f>S.FINANCIERO!D138/S.FINANCIERO!D137-1</f>
        <v>0.0001883593897</v>
      </c>
      <c r="D137" s="1">
        <f>S.FINANCIERO!F138/S.FINANCIERO!F137-1</f>
        <v>-0.0002701607456</v>
      </c>
      <c r="E137" s="1">
        <f>S.FINANCIERO!H138/S.FINANCIERO!H137-1</f>
        <v>-0.006050263729</v>
      </c>
      <c r="F137" s="1">
        <f>S.FINANCIERO!J138/S.FINANCIERO!J137-1</f>
        <v>-0.003148751357</v>
      </c>
      <c r="G137" s="1">
        <f>S.FINANCIERO!L138/S.FINANCIERO!L137-1</f>
        <v>-0.004901960784</v>
      </c>
      <c r="H137" s="1">
        <f>S.FINANCIERO!N138/S.FINANCIERO!N137-1</f>
        <v>0.01719364234</v>
      </c>
      <c r="I137" s="1">
        <f>S.FINANCIERO!P138/S.FINANCIERO!P137-1</f>
        <v>0.00215424386</v>
      </c>
      <c r="J137" s="1">
        <f>S.FINANCIERO!R138/S.FINANCIERO!R137-1</f>
        <v>0.0004791566842</v>
      </c>
      <c r="K137" s="1">
        <f>S.FINANCIERO!T138/S.FINANCIERO!T137-1</f>
        <v>0.00797579758</v>
      </c>
      <c r="L137" s="1">
        <f>SUMPRODUCT(B137:K137, 'Ponderaciones e Índices.'!$A$4:$J$4)</f>
        <v>0.000606847327</v>
      </c>
      <c r="M137" s="1">
        <f>'S. MATERIALES'!B138/'S. MATERIALES'!B137-1</f>
        <v>-0.007490636704</v>
      </c>
      <c r="N137" s="3">
        <f>'S. MATERIALES'!D138/'S. MATERIALES'!D137-1</f>
        <v>0.005358150028</v>
      </c>
      <c r="O137" s="1">
        <f>'S. MATERIALES'!F138/'S. MATERIALES'!F137-1</f>
        <v>0.002544324817</v>
      </c>
      <c r="P137" s="1">
        <f>'S. MATERIALES'!H138/'S. MATERIALES'!H137-1</f>
        <v>0.00415704388</v>
      </c>
      <c r="Q137" s="1">
        <f>'S. MATERIALES'!J138/'S. MATERIALES'!J137-1</f>
        <v>0</v>
      </c>
      <c r="R137" s="1">
        <f>'S. MATERIALES'!L138/'S. MATERIALES'!L137-1</f>
        <v>-0.02665589661</v>
      </c>
      <c r="S137" s="1">
        <f>'S. MATERIALES'!N138/'S. MATERIALES'!N137-1</f>
        <v>-0.0206185567</v>
      </c>
      <c r="T137" s="1">
        <f>'S. MATERIALES'!P138/'S. MATERIALES'!P137-1</f>
        <v>0</v>
      </c>
      <c r="U137" s="1">
        <f>'S. MATERIALES'!R138/'S. MATERIALES'!R137-1</f>
        <v>-0.001949317739</v>
      </c>
      <c r="V137" s="1">
        <f>'S. MATERIALES'!T138/'S. MATERIALES'!T137-1</f>
        <v>-0.01024208566</v>
      </c>
      <c r="W137" s="1">
        <f>SUMPRODUCT(M137:V137,'Ponderaciones e Índices.'!$A$8:$J$8)</f>
        <v>-0.007910791471</v>
      </c>
      <c r="X137" s="1">
        <f>'S. ENERGÍA'!B138/'S. ENERGÍA'!B137-1</f>
        <v>0.007562536358</v>
      </c>
      <c r="Y137" s="1">
        <f>'S. ENERGÍA'!D138/'S. ENERGÍA'!D137-1</f>
        <v>-0.002061042708</v>
      </c>
      <c r="Z137" s="1">
        <f>'S. ENERGÍA'!F138/'S. ENERGÍA'!F137-1</f>
        <v>0.007018144471</v>
      </c>
      <c r="AA137" s="1">
        <f>'S. ENERGÍA'!H138/'S. ENERGÍA'!H137-1</f>
        <v>0.004729548541</v>
      </c>
      <c r="AB137" s="1">
        <f>'S. ENERGÍA'!J138/'S. ENERGÍA'!J137-1</f>
        <v>-0.01526908636</v>
      </c>
      <c r="AC137" s="1">
        <f>'S. ENERGÍA'!L138/'S. ENERGÍA'!L137-1</f>
        <v>-0.000414507772</v>
      </c>
      <c r="AD137" s="1">
        <f>'S. ENERGÍA'!N138/'S. ENERGÍA'!N137-1</f>
        <v>0.006192717364</v>
      </c>
      <c r="AE137" s="1">
        <f>'S. ENERGÍA'!P138/'S. ENERGÍA'!P137-1</f>
        <v>0.01545842217</v>
      </c>
      <c r="AF137" s="1">
        <f>'S. ENERGÍA'!R138/'S. ENERGÍA'!R137-1</f>
        <v>0.0007587253414</v>
      </c>
      <c r="AG137" s="1">
        <f>'S. ENERGÍA'!T138/'S. ENERGÍA'!T137-1</f>
        <v>0.01076779026</v>
      </c>
      <c r="AH137" s="1">
        <f>SUMPRODUCT(X137:AG137,'Ponderaciones e Índices.'!$A$12:$J$12)</f>
        <v>0.0009965036606</v>
      </c>
    </row>
    <row r="138">
      <c r="A138" s="1">
        <f>S.FINANCIERO!A139</f>
        <v>42188</v>
      </c>
      <c r="B138" s="1">
        <f>S.FINANCIERO!B139/S.FINANCIERO!B138-1</f>
        <v>0.00249311114</v>
      </c>
      <c r="C138" s="1">
        <f>S.FINANCIERO!D139/S.FINANCIERO!D138-1</f>
        <v>0.009039548023</v>
      </c>
      <c r="D138" s="1">
        <f>S.FINANCIERO!F139/S.FINANCIERO!F138-1</f>
        <v>0.002567220646</v>
      </c>
      <c r="E138" s="1">
        <f>S.FINANCIERO!H139/S.FINANCIERO!H138-1</f>
        <v>0.002185110036</v>
      </c>
      <c r="F138" s="1">
        <f>S.FINANCIERO!J139/S.FINANCIERO!J138-1</f>
        <v>0.005990632829</v>
      </c>
      <c r="G138" s="1">
        <f>S.FINANCIERO!L139/S.FINANCIERO!L138-1</f>
        <v>-0.001070893125</v>
      </c>
      <c r="H138" s="1">
        <f>S.FINANCIERO!N139/S.FINANCIERO!N138-1</f>
        <v>0.001572821642</v>
      </c>
      <c r="I138" s="1">
        <f>S.FINANCIERO!P139/S.FINANCIERO!P138-1</f>
        <v>0.008168529665</v>
      </c>
      <c r="J138" s="1">
        <f>S.FINANCIERO!R139/S.FINANCIERO!R138-1</f>
        <v>0.01197318008</v>
      </c>
      <c r="K138" s="1">
        <f>S.FINANCIERO!T139/S.FINANCIERO!T138-1</f>
        <v>0.008185538881</v>
      </c>
      <c r="L138" s="1">
        <f>SUMPRODUCT(B138:K138, 'Ponderaciones e Índices.'!$A$4:$J$4)</f>
        <v>0.0051270467</v>
      </c>
      <c r="M138" s="1">
        <f>'S. MATERIALES'!B139/'S. MATERIALES'!B138-1</f>
        <v>0.009056603774</v>
      </c>
      <c r="N138" s="3">
        <f>'S. MATERIALES'!D139/'S. MATERIALES'!D138-1</f>
        <v>0.01570827489</v>
      </c>
      <c r="O138" s="1">
        <f>'S. MATERIALES'!F139/'S. MATERIALES'!F138-1</f>
        <v>0.007613602971</v>
      </c>
      <c r="P138" s="1">
        <f>'S. MATERIALES'!H139/'S. MATERIALES'!H138-1</f>
        <v>-0.001379944802</v>
      </c>
      <c r="Q138" s="1">
        <f>'S. MATERIALES'!J139/'S. MATERIALES'!J138-1</f>
        <v>0.01225449052</v>
      </c>
      <c r="R138" s="1">
        <f>'S. MATERIALES'!L139/'S. MATERIALES'!L138-1</f>
        <v>0.001659751037</v>
      </c>
      <c r="S138" s="1">
        <f>'S. MATERIALES'!N139/'S. MATERIALES'!N138-1</f>
        <v>0.00701754386</v>
      </c>
      <c r="T138" s="1">
        <f>'S. MATERIALES'!P139/'S. MATERIALES'!P138-1</f>
        <v>0.001225490196</v>
      </c>
      <c r="U138" s="1">
        <f>'S. MATERIALES'!R139/'S. MATERIALES'!R138-1</f>
        <v>-0.009765625</v>
      </c>
      <c r="V138" s="1">
        <f>'S. MATERIALES'!T139/'S. MATERIALES'!T138-1</f>
        <v>0.004703668862</v>
      </c>
      <c r="W138" s="1">
        <f>SUMPRODUCT(M138:V138,'Ponderaciones e Índices.'!$A$8:$J$8)</f>
        <v>0.002133434296</v>
      </c>
      <c r="X138" s="1">
        <f>'S. ENERGÍA'!B139/'S. ENERGÍA'!B138-1</f>
        <v>-0.001154734411</v>
      </c>
      <c r="Y138" s="1">
        <f>'S. ENERGÍA'!D139/'S. ENERGÍA'!D138-1</f>
        <v>-0.004729236258</v>
      </c>
      <c r="Z138" s="1">
        <f>'S. ENERGÍA'!F139/'S. ENERGÍA'!F138-1</f>
        <v>-0.006289308176</v>
      </c>
      <c r="AA138" s="1">
        <f>'S. ENERGÍA'!H139/'S. ENERGÍA'!H138-1</f>
        <v>-0.004313397145</v>
      </c>
      <c r="AB138" s="1">
        <f>'S. ENERGÍA'!J139/'S. ENERGÍA'!J138-1</f>
        <v>-0.0116929334</v>
      </c>
      <c r="AC138" s="1">
        <f>'S. ENERGÍA'!L139/'S. ENERGÍA'!L138-1</f>
        <v>-0.009122952519</v>
      </c>
      <c r="AD138" s="1">
        <f>'S. ENERGÍA'!N139/'S. ENERGÍA'!N138-1</f>
        <v>-0.004185130478</v>
      </c>
      <c r="AE138" s="1">
        <f>'S. ENERGÍA'!P139/'S. ENERGÍA'!P138-1</f>
        <v>-0.002887139108</v>
      </c>
      <c r="AF138" s="1">
        <f>'S. ENERGÍA'!R139/'S. ENERGÍA'!R138-1</f>
        <v>-0.009097801365</v>
      </c>
      <c r="AG138" s="1">
        <f>'S. ENERGÍA'!T139/'S. ENERGÍA'!T138-1</f>
        <v>0</v>
      </c>
      <c r="AH138" s="1">
        <f>SUMPRODUCT(X138:AG138,'Ponderaciones e Índices.'!$A$12:$J$12)</f>
        <v>-0.005250141068</v>
      </c>
    </row>
    <row r="139">
      <c r="A139" s="1">
        <f>S.FINANCIERO!A140</f>
        <v>42191</v>
      </c>
      <c r="B139" s="1">
        <f>S.FINANCIERO!B140/S.FINANCIERO!B139-1</f>
        <v>-0.0003926701571</v>
      </c>
      <c r="C139" s="1">
        <f>S.FINANCIERO!D140/S.FINANCIERO!D139-1</f>
        <v>-0.006532288167</v>
      </c>
      <c r="D139" s="1">
        <f>S.FINANCIERO!F140/S.FINANCIERO!F139-1</f>
        <v>-0.003504043127</v>
      </c>
      <c r="E139" s="1">
        <f>S.FINANCIERO!H140/S.FINANCIERO!H139-1</f>
        <v>-0.004360691481</v>
      </c>
      <c r="F139" s="1">
        <f>S.FINANCIERO!J140/S.FINANCIERO!J139-1</f>
        <v>-0.006279774794</v>
      </c>
      <c r="G139" s="1">
        <f>S.FINANCIERO!L140/S.FINANCIERO!L139-1</f>
        <v>0.008790737564</v>
      </c>
      <c r="H139" s="1">
        <f>S.FINANCIERO!N140/S.FINANCIERO!N139-1</f>
        <v>0.01350502513</v>
      </c>
      <c r="I139" s="1">
        <f>S.FINANCIERO!P140/S.FINANCIERO!P139-1</f>
        <v>-0.01535181237</v>
      </c>
      <c r="J139" s="1">
        <f>S.FINANCIERO!R140/S.FINANCIERO!R139-1</f>
        <v>-0.01206814955</v>
      </c>
      <c r="K139" s="1">
        <f>S.FINANCIERO!T140/S.FINANCIERO!T139-1</f>
        <v>-0.005412719892</v>
      </c>
      <c r="L139" s="1">
        <f>SUMPRODUCT(B139:K139, 'Ponderaciones e Índices.'!$A$4:$J$4)</f>
        <v>-0.00372175791</v>
      </c>
      <c r="M139" s="1">
        <f>'S. MATERIALES'!B140/'S. MATERIALES'!B139-1</f>
        <v>0.02692595363</v>
      </c>
      <c r="N139" s="3">
        <f>'S. MATERIALES'!D140/'S. MATERIALES'!D139-1</f>
        <v>0.03976801988</v>
      </c>
      <c r="O139" s="1">
        <f>'S. MATERIALES'!F140/'S. MATERIALES'!F139-1</f>
        <v>-0.01007476536</v>
      </c>
      <c r="P139" s="1">
        <f>'S. MATERIALES'!H140/'S. MATERIALES'!H139-1</f>
        <v>0.02303086135</v>
      </c>
      <c r="Q139" s="1">
        <f>'S. MATERIALES'!J140/'S. MATERIALES'!J139-1</f>
        <v>0.008457711443</v>
      </c>
      <c r="R139" s="1">
        <f>'S. MATERIALES'!L140/'S. MATERIALES'!L139-1</f>
        <v>-0.01657000829</v>
      </c>
      <c r="S139" s="1">
        <f>'S. MATERIALES'!N140/'S. MATERIALES'!N139-1</f>
        <v>0.01045296167</v>
      </c>
      <c r="T139" s="1">
        <f>'S. MATERIALES'!P140/'S. MATERIALES'!P139-1</f>
        <v>-0.0305997552</v>
      </c>
      <c r="U139" s="1">
        <f>'S. MATERIALES'!R140/'S. MATERIALES'!R139-1</f>
        <v>-0.01775147929</v>
      </c>
      <c r="V139" s="1">
        <f>'S. MATERIALES'!T140/'S. MATERIALES'!T139-1</f>
        <v>0.00936329588</v>
      </c>
      <c r="W139" s="1">
        <f>SUMPRODUCT(M139:V139,'Ponderaciones e Índices.'!$A$8:$J$8)</f>
        <v>0.00007753593251</v>
      </c>
      <c r="X139" s="1">
        <f>'S. ENERGÍA'!B140/'S. ENERGÍA'!B139-1</f>
        <v>-0.01213872832</v>
      </c>
      <c r="Y139" s="1">
        <f>'S. ENERGÍA'!D140/'S. ENERGÍA'!D139-1</f>
        <v>-0.01098306227</v>
      </c>
      <c r="Z139" s="1">
        <f>'S. ENERGÍA'!F140/'S. ENERGÍA'!F139-1</f>
        <v>-0.01505302771</v>
      </c>
      <c r="AA139" s="1">
        <f>'S. ENERGÍA'!H140/'S. ENERGÍA'!H139-1</f>
        <v>-0.009846626098</v>
      </c>
      <c r="AB139" s="1">
        <f>'S. ENERGÍA'!J140/'S. ENERGÍA'!J139-1</f>
        <v>-0.03703703704</v>
      </c>
      <c r="AC139" s="1">
        <f>'S. ENERGÍA'!L140/'S. ENERGÍA'!L139-1</f>
        <v>-0.008997698263</v>
      </c>
      <c r="AD139" s="1">
        <f>'S. ENERGÍA'!N140/'S. ENERGÍA'!N139-1</f>
        <v>-0.005933250927</v>
      </c>
      <c r="AE139" s="1">
        <f>'S. ENERGÍA'!P140/'S. ENERGÍA'!P139-1</f>
        <v>-0.02342721769</v>
      </c>
      <c r="AF139" s="1">
        <f>'S. ENERGÍA'!R140/'S. ENERGÍA'!R139-1</f>
        <v>-0.01836266259</v>
      </c>
      <c r="AG139" s="1">
        <f>'S. ENERGÍA'!T140/'S. ENERGÍA'!T139-1</f>
        <v>-0.01018990273</v>
      </c>
      <c r="AH139" s="1">
        <f>SUMPRODUCT(X139:AG139,'Ponderaciones e Índices.'!$A$12:$J$12)</f>
        <v>-0.01484279889</v>
      </c>
    </row>
    <row r="140">
      <c r="A140" s="1">
        <f>S.FINANCIERO!A141</f>
        <v>42192</v>
      </c>
      <c r="B140" s="1">
        <f>S.FINANCIERO!B141/S.FINANCIERO!B140-1</f>
        <v>0.001047531753</v>
      </c>
      <c r="C140" s="1">
        <f>S.FINANCIERO!D141/S.FINANCIERO!D140-1</f>
        <v>-0.006011647567</v>
      </c>
      <c r="D140" s="1">
        <f>S.FINANCIERO!F141/S.FINANCIERO!F140-1</f>
        <v>0.004463078171</v>
      </c>
      <c r="E140" s="1">
        <f>S.FINANCIERO!H141/S.FINANCIERO!H140-1</f>
        <v>0.005005474738</v>
      </c>
      <c r="F140" s="1">
        <f>S.FINANCIERO!J141/S.FINANCIERO!J140-1</f>
        <v>0.006755284376</v>
      </c>
      <c r="G140" s="1">
        <f>S.FINANCIERO!L141/S.FINANCIERO!L140-1</f>
        <v>0.0002125398512</v>
      </c>
      <c r="H140" s="1">
        <f>S.FINANCIERO!N141/S.FINANCIERO!N140-1</f>
        <v>0.01132030128</v>
      </c>
      <c r="I140" s="1">
        <f>S.FINANCIERO!P141/S.FINANCIERO!P140-1</f>
        <v>-0.002165439584</v>
      </c>
      <c r="J140" s="1">
        <f>S.FINANCIERO!R141/S.FINANCIERO!R140-1</f>
        <v>0.002634730539</v>
      </c>
      <c r="K140" s="1">
        <f>S.FINANCIERO!T141/S.FINANCIERO!T140-1</f>
        <v>0</v>
      </c>
      <c r="L140" s="1">
        <f>SUMPRODUCT(B140:K140, 'Ponderaciones e Índices.'!$A$4:$J$4)</f>
        <v>0.00179832696</v>
      </c>
      <c r="M140" s="1">
        <f>'S. MATERIALES'!B141/'S. MATERIALES'!B140-1</f>
        <v>-0.04588492353</v>
      </c>
      <c r="N140" s="3">
        <f>'S. MATERIALES'!D141/'S. MATERIALES'!D140-1</f>
        <v>-0.0395750332</v>
      </c>
      <c r="O140" s="1">
        <f>'S. MATERIALES'!F141/'S. MATERIALES'!F140-1</f>
        <v>-0.01775670898</v>
      </c>
      <c r="P140" s="1">
        <f>'S. MATERIALES'!H141/'S. MATERIALES'!H140-1</f>
        <v>-0.1166141378</v>
      </c>
      <c r="Q140" s="1">
        <f>'S. MATERIALES'!J141/'S. MATERIALES'!J140-1</f>
        <v>-0.02499588883</v>
      </c>
      <c r="R140" s="1">
        <f>'S. MATERIALES'!L141/'S. MATERIALES'!L140-1</f>
        <v>0.03285593934</v>
      </c>
      <c r="S140" s="1">
        <f>'S. MATERIALES'!N141/'S. MATERIALES'!N140-1</f>
        <v>-0.02413793103</v>
      </c>
      <c r="T140" s="1">
        <f>'S. MATERIALES'!P141/'S. MATERIALES'!P140-1</f>
        <v>-0.05176767677</v>
      </c>
      <c r="U140" s="1">
        <f>'S. MATERIALES'!R141/'S. MATERIALES'!R140-1</f>
        <v>-0.0281124498</v>
      </c>
      <c r="V140" s="1">
        <f>'S. MATERIALES'!T141/'S. MATERIALES'!T140-1</f>
        <v>-0.04359925788</v>
      </c>
      <c r="W140" s="1">
        <f>SUMPRODUCT(M140:V140,'Ponderaciones e Índices.'!$A$8:$J$8)</f>
        <v>-0.03330008093</v>
      </c>
      <c r="X140" s="1">
        <f>'S. ENERGÍA'!B141/'S. ENERGÍA'!B140-1</f>
        <v>0.02252779403</v>
      </c>
      <c r="Y140" s="1">
        <f>'S. ENERGÍA'!D141/'S. ENERGÍA'!D140-1</f>
        <v>0.006300553427</v>
      </c>
      <c r="Z140" s="1">
        <f>'S. ENERGÍA'!F141/'S. ENERGÍA'!F140-1</f>
        <v>0.01893018409</v>
      </c>
      <c r="AA140" s="1">
        <f>'S. ENERGÍA'!H141/'S. ENERGÍA'!H140-1</f>
        <v>0.005768055192</v>
      </c>
      <c r="AB140" s="1">
        <f>'S. ENERGÍA'!J141/'S. ENERGÍA'!J140-1</f>
        <v>0.02457264957</v>
      </c>
      <c r="AC140" s="1">
        <f>'S. ENERGÍA'!L141/'S. ENERGÍA'!L140-1</f>
        <v>0.008868243243</v>
      </c>
      <c r="AD140" s="1">
        <f>'S. ENERGÍA'!N141/'S. ENERGÍA'!N140-1</f>
        <v>0.007212136285</v>
      </c>
      <c r="AE140" s="1">
        <f>'S. ENERGÍA'!P141/'S. ENERGÍA'!P140-1</f>
        <v>0.01132075472</v>
      </c>
      <c r="AF140" s="1">
        <f>'S. ENERGÍA'!R141/'S. ENERGÍA'!R140-1</f>
        <v>0.005455962588</v>
      </c>
      <c r="AG140" s="1">
        <f>'S. ENERGÍA'!T141/'S. ENERGÍA'!T140-1</f>
        <v>0.02012166589</v>
      </c>
      <c r="AH140" s="1">
        <f>SUMPRODUCT(X140:AG140,'Ponderaciones e Índices.'!$A$12:$J$12)</f>
        <v>0.01245258615</v>
      </c>
    </row>
    <row r="141">
      <c r="A141" s="1">
        <f>S.FINANCIERO!A142</f>
        <v>42193</v>
      </c>
      <c r="B141" s="1">
        <f>S.FINANCIERO!B142/S.FINANCIERO!B141-1</f>
        <v>-0.01085676913</v>
      </c>
      <c r="C141" s="1">
        <f>S.FINANCIERO!D142/S.FINANCIERO!D141-1</f>
        <v>-0.01304101304</v>
      </c>
      <c r="D141" s="1">
        <f>S.FINANCIERO!F142/S.FINANCIERO!F141-1</f>
        <v>-0.009021139087</v>
      </c>
      <c r="E141" s="1">
        <f>S.FINANCIERO!H142/S.FINANCIERO!H141-1</f>
        <v>-0.009805447471</v>
      </c>
      <c r="F141" s="1">
        <f>S.FINANCIERO!J142/S.FINANCIERO!J141-1</f>
        <v>-0.01417748918</v>
      </c>
      <c r="G141" s="1">
        <f>S.FINANCIERO!L142/S.FINANCIERO!L141-1</f>
        <v>-0.01147471313</v>
      </c>
      <c r="H141" s="1">
        <f>S.FINANCIERO!N142/S.FINANCIERO!N141-1</f>
        <v>-0.02261229544</v>
      </c>
      <c r="I141" s="1">
        <f>S.FINANCIERO!P142/S.FINANCIERO!P141-1</f>
        <v>-0.01475694444</v>
      </c>
      <c r="J141" s="1">
        <f>S.FINANCIERO!R142/S.FINANCIERO!R141-1</f>
        <v>-0.01027233636</v>
      </c>
      <c r="K141" s="1">
        <f>S.FINANCIERO!T142/S.FINANCIERO!T141-1</f>
        <v>-0.004897959184</v>
      </c>
      <c r="L141" s="1">
        <f>SUMPRODUCT(B141:K141, 'Ponderaciones e Índices.'!$A$4:$J$4)</f>
        <v>-0.0130510639</v>
      </c>
      <c r="M141" s="1">
        <f>'S. MATERIALES'!B142/'S. MATERIALES'!B141-1</f>
        <v>0.001526717557</v>
      </c>
      <c r="N141" s="3">
        <f>'S. MATERIALES'!D142/'S. MATERIALES'!D141-1</f>
        <v>0.005530973451</v>
      </c>
      <c r="O141" s="1">
        <f>'S. MATERIALES'!F142/'S. MATERIALES'!F141-1</f>
        <v>-0.01292433538</v>
      </c>
      <c r="P141" s="1">
        <f>'S. MATERIALES'!H142/'S. MATERIALES'!H141-1</f>
        <v>-0.00254841998</v>
      </c>
      <c r="Q141" s="1">
        <f>'S. MATERIALES'!J142/'S. MATERIALES'!J141-1</f>
        <v>-0.003541912633</v>
      </c>
      <c r="R141" s="1">
        <f>'S. MATERIALES'!L142/'S. MATERIALES'!L141-1</f>
        <v>-0.06280587276</v>
      </c>
      <c r="S141" s="1">
        <f>'S. MATERIALES'!N142/'S. MATERIALES'!N141-1</f>
        <v>0</v>
      </c>
      <c r="T141" s="1">
        <f>'S. MATERIALES'!P142/'S. MATERIALES'!P141-1</f>
        <v>-0.01930758988</v>
      </c>
      <c r="U141" s="1">
        <f>'S. MATERIALES'!R142/'S. MATERIALES'!R141-1</f>
        <v>-0.02066115702</v>
      </c>
      <c r="V141" s="1">
        <f>'S. MATERIALES'!T142/'S. MATERIALES'!T141-1</f>
        <v>-0.0009699321048</v>
      </c>
      <c r="W141" s="1">
        <f>SUMPRODUCT(M141:V141,'Ponderaciones e Índices.'!$A$8:$J$8)</f>
        <v>-0.01484536153</v>
      </c>
      <c r="X141" s="1">
        <f>'S. ENERGÍA'!B142/'S. ENERGÍA'!B141-1</f>
        <v>-0.01459227468</v>
      </c>
      <c r="Y141" s="1">
        <f>'S. ENERGÍA'!D142/'S. ENERGÍA'!D141-1</f>
        <v>-0.01609998429</v>
      </c>
      <c r="Z141" s="1">
        <f>'S. ENERGÍA'!F142/'S. ENERGÍA'!F141-1</f>
        <v>-0.006476904721</v>
      </c>
      <c r="AA141" s="1">
        <f>'S. ENERGÍA'!H142/'S. ENERGÍA'!H141-1</f>
        <v>-0.01285485432</v>
      </c>
      <c r="AB141" s="1">
        <f>'S. ENERGÍA'!J142/'S. ENERGÍA'!J141-1</f>
        <v>-0.02711157456</v>
      </c>
      <c r="AC141" s="1">
        <f>'S. ENERGÍA'!L142/'S. ENERGÍA'!L141-1</f>
        <v>-0.003139388866</v>
      </c>
      <c r="AD141" s="1">
        <f>'S. ENERGÍA'!N142/'S. ENERGÍA'!N141-1</f>
        <v>-0.009382716049</v>
      </c>
      <c r="AE141" s="1">
        <f>'S. ENERGÍA'!P142/'S. ENERGÍA'!P141-1</f>
        <v>-0.02905117271</v>
      </c>
      <c r="AF141" s="1">
        <f>'S. ENERGÍA'!R142/'S. ENERGÍA'!R141-1</f>
        <v>-0.03488372093</v>
      </c>
      <c r="AG141" s="1">
        <f>'S. ENERGÍA'!T142/'S. ENERGÍA'!T141-1</f>
        <v>-0.03027522936</v>
      </c>
      <c r="AH141" s="1">
        <f>SUMPRODUCT(X141:AG141,'Ponderaciones e Índices.'!$A$12:$J$12)</f>
        <v>-0.01875825067</v>
      </c>
    </row>
    <row r="142">
      <c r="A142" s="1">
        <f>S.FINANCIERO!A143</f>
        <v>42194</v>
      </c>
      <c r="B142" s="1">
        <f>S.FINANCIERO!B143/S.FINANCIERO!B142-1</f>
        <v>-0.001851362074</v>
      </c>
      <c r="C142" s="1">
        <f>S.FINANCIERO!D143/S.FINANCIERO!D142-1</f>
        <v>-0.008042895442</v>
      </c>
      <c r="D142" s="1">
        <f>S.FINANCIERO!F143/S.FINANCIERO!F142-1</f>
        <v>-0.003804347826</v>
      </c>
      <c r="E142" s="1">
        <f>S.FINANCIERO!H143/S.FINANCIERO!H142-1</f>
        <v>-0.008487896888</v>
      </c>
      <c r="F142" s="1">
        <f>S.FINANCIERO!J143/S.FINANCIERO!J142-1</f>
        <v>-0.003732572181</v>
      </c>
      <c r="G142" s="1">
        <f>S.FINANCIERO!L143/S.FINANCIERO!L142-1</f>
        <v>-0.00709372313</v>
      </c>
      <c r="H142" s="1">
        <f>S.FINANCIERO!N143/S.FINANCIERO!N142-1</f>
        <v>-0.01953972245</v>
      </c>
      <c r="I142" s="1">
        <f>S.FINANCIERO!P143/S.FINANCIERO!P142-1</f>
        <v>-0.003083700441</v>
      </c>
      <c r="J142" s="1">
        <f>S.FINANCIERO!R143/S.FINANCIERO!R142-1</f>
        <v>-0.008206613565</v>
      </c>
      <c r="K142" s="1">
        <f>S.FINANCIERO!T143/S.FINANCIERO!T142-1</f>
        <v>-0.01175827181</v>
      </c>
      <c r="L142" s="1">
        <f>SUMPRODUCT(B142:K142, 'Ponderaciones e Índices.'!$A$4:$J$4)</f>
        <v>-0.006953060954</v>
      </c>
      <c r="M142" s="1">
        <f>'S. MATERIALES'!B143/'S. MATERIALES'!B142-1</f>
        <v>-0.01829268293</v>
      </c>
      <c r="N142" s="3">
        <f>'S. MATERIALES'!D143/'S. MATERIALES'!D142-1</f>
        <v>-0.0002750275028</v>
      </c>
      <c r="O142" s="1">
        <f>'S. MATERIALES'!F143/'S. MATERIALES'!F142-1</f>
        <v>0.01309356095</v>
      </c>
      <c r="P142" s="1">
        <f>'S. MATERIALES'!H143/'S. MATERIALES'!H142-1</f>
        <v>-0.007153806847</v>
      </c>
      <c r="Q142" s="1">
        <f>'S. MATERIALES'!J143/'S. MATERIALES'!J142-1</f>
        <v>-0.009817197021</v>
      </c>
      <c r="R142" s="1">
        <f>'S. MATERIALES'!L143/'S. MATERIALES'!L142-1</f>
        <v>-0.01044386423</v>
      </c>
      <c r="S142" s="1">
        <f>'S. MATERIALES'!N143/'S. MATERIALES'!N142-1</f>
        <v>-0.02473498233</v>
      </c>
      <c r="T142" s="1">
        <f>'S. MATERIALES'!P143/'S. MATERIALES'!P142-1</f>
        <v>0.04616429056</v>
      </c>
      <c r="U142" s="1">
        <f>'S. MATERIALES'!R143/'S. MATERIALES'!R142-1</f>
        <v>0.04430379747</v>
      </c>
      <c r="V142" s="1">
        <f>'S. MATERIALES'!T143/'S. MATERIALES'!T142-1</f>
        <v>-0.01067961165</v>
      </c>
      <c r="W142" s="1">
        <f>SUMPRODUCT(M142:V142,'Ponderaciones e Índices.'!$A$8:$J$8)</f>
        <v>0.007368691256</v>
      </c>
      <c r="X142" s="1">
        <f>'S. ENERGÍA'!B143/'S. ENERGÍA'!B142-1</f>
        <v>-0.01887340302</v>
      </c>
      <c r="Y142" s="1">
        <f>'S. ENERGÍA'!D143/'S. ENERGÍA'!D142-1</f>
        <v>-0.00576159998</v>
      </c>
      <c r="Z142" s="1">
        <f>'S. ENERGÍA'!F143/'S. ENERGÍA'!F142-1</f>
        <v>-0.01509692915</v>
      </c>
      <c r="AA142" s="1">
        <f>'S. ENERGÍA'!H143/'S. ENERGÍA'!H142-1</f>
        <v>-0.009213651157</v>
      </c>
      <c r="AB142" s="1">
        <f>'S. ENERGÍA'!J143/'S. ENERGÍA'!J142-1</f>
        <v>-0.01018220793</v>
      </c>
      <c r="AC142" s="1">
        <f>'S. ENERGÍA'!L143/'S. ENERGÍA'!L142-1</f>
        <v>-0.02162502624</v>
      </c>
      <c r="AD142" s="1">
        <f>'S. ENERGÍA'!N143/'S. ENERGÍA'!N142-1</f>
        <v>-0.02517447657</v>
      </c>
      <c r="AE142" s="1">
        <f>'S. ENERGÍA'!P143/'S. ENERGÍA'!P142-1</f>
        <v>-0.007685973099</v>
      </c>
      <c r="AF142" s="1">
        <f>'S. ENERGÍA'!R143/'S. ENERGÍA'!R142-1</f>
        <v>-0.02570281124</v>
      </c>
      <c r="AG142" s="1">
        <f>'S. ENERGÍA'!T143/'S. ENERGÍA'!T142-1</f>
        <v>0.002838221381</v>
      </c>
      <c r="AH142" s="1">
        <f>SUMPRODUCT(X142:AG142,'Ponderaciones e Índices.'!$A$12:$J$12)</f>
        <v>-0.0123671108</v>
      </c>
    </row>
    <row r="143">
      <c r="A143" s="1">
        <f>S.FINANCIERO!A144</f>
        <v>42195</v>
      </c>
      <c r="B143" s="1">
        <f>S.FINANCIERO!B144/S.FINANCIERO!B143-1</f>
        <v>0.01457339693</v>
      </c>
      <c r="C143" s="1">
        <f>S.FINANCIERO!D144/S.FINANCIERO!D143-1</f>
        <v>0.01081081081</v>
      </c>
      <c r="D143" s="1">
        <f>S.FINANCIERO!F144/S.FINANCIERO!F143-1</f>
        <v>0.01186579378</v>
      </c>
      <c r="E143" s="1">
        <f>S.FINANCIERO!H144/S.FINANCIERO!H143-1</f>
        <v>0.007926442613</v>
      </c>
      <c r="F143" s="1">
        <f>S.FINANCIERO!J144/S.FINANCIERO!J143-1</f>
        <v>0.008154269972</v>
      </c>
      <c r="G143" s="1">
        <f>S.FINANCIERO!L144/S.FINANCIERO!L143-1</f>
        <v>0.01450530418</v>
      </c>
      <c r="H143" s="1">
        <f>S.FINANCIERO!N144/S.FINANCIERO!N143-1</f>
        <v>0.01145239913</v>
      </c>
      <c r="I143" s="1">
        <f>S.FINANCIERO!P144/S.FINANCIERO!P143-1</f>
        <v>0.02253645603</v>
      </c>
      <c r="J143" s="1">
        <f>S.FINANCIERO!R144/S.FINANCIERO!R143-1</f>
        <v>0.01898272086</v>
      </c>
      <c r="K143" s="1">
        <f>S.FINANCIERO!T144/S.FINANCIERO!T143-1</f>
        <v>0.004427227449</v>
      </c>
      <c r="L143" s="1">
        <f>SUMPRODUCT(B143:K143, 'Ponderaciones e Índices.'!$A$4:$J$4)</f>
        <v>0.01301642187</v>
      </c>
      <c r="M143" s="1">
        <f>'S. MATERIALES'!B144/'S. MATERIALES'!B143-1</f>
        <v>-0.004658385093</v>
      </c>
      <c r="N143" s="3">
        <f>'S. MATERIALES'!D144/'S. MATERIALES'!D143-1</f>
        <v>-0.02613480055</v>
      </c>
      <c r="O143" s="1">
        <f>'S. MATERIALES'!F144/'S. MATERIALES'!F143-1</f>
        <v>0</v>
      </c>
      <c r="P143" s="1">
        <f>'S. MATERIALES'!H144/'S. MATERIALES'!H143-1</f>
        <v>-0.01338136902</v>
      </c>
      <c r="Q143" s="1">
        <f>'S. MATERIALES'!J144/'S. MATERIALES'!J143-1</f>
        <v>-0.00905982906</v>
      </c>
      <c r="R143" s="1">
        <f>'S. MATERIALES'!L144/'S. MATERIALES'!L143-1</f>
        <v>-0.01055408971</v>
      </c>
      <c r="S143" s="1">
        <f>'S. MATERIALES'!N144/'S. MATERIALES'!N143-1</f>
        <v>-0.03623188406</v>
      </c>
      <c r="T143" s="1">
        <f>'S. MATERIALES'!P144/'S. MATERIALES'!P143-1</f>
        <v>0.01103179753</v>
      </c>
      <c r="U143" s="1">
        <f>'S. MATERIALES'!R144/'S. MATERIALES'!R143-1</f>
        <v>0.02828282828</v>
      </c>
      <c r="V143" s="1">
        <f>'S. MATERIALES'!T144/'S. MATERIALES'!T143-1</f>
        <v>-0.0157016683</v>
      </c>
      <c r="W143" s="1">
        <f>SUMPRODUCT(M143:V143,'Ponderaciones e Índices.'!$A$8:$J$8)</f>
        <v>-0.002849667803</v>
      </c>
      <c r="X143" s="1">
        <f>'S. ENERGÍA'!B144/'S. ENERGÍA'!B143-1</f>
        <v>0.006214856466</v>
      </c>
      <c r="Y143" s="1">
        <f>'S. ENERGÍA'!D144/'S. ENERGÍA'!D143-1</f>
        <v>0.006400434933</v>
      </c>
      <c r="Z143" s="1">
        <f>'S. ENERGÍA'!F144/'S. ENERGÍA'!F143-1</f>
        <v>0.004877199094</v>
      </c>
      <c r="AA143" s="1">
        <f>'S. ENERGÍA'!H144/'S. ENERGÍA'!H143-1</f>
        <v>0.01010941696</v>
      </c>
      <c r="AB143" s="1">
        <f>'S. ENERGÍA'!J144/'S. ENERGÍA'!J143-1</f>
        <v>-0.01515971846</v>
      </c>
      <c r="AC143" s="1">
        <f>'S. ENERGÍA'!L144/'S. ENERGÍA'!L143-1</f>
        <v>-0.001502145923</v>
      </c>
      <c r="AD143" s="1">
        <f>'S. ENERGÍA'!N144/'S. ENERGÍA'!N143-1</f>
        <v>0.007670672462</v>
      </c>
      <c r="AE143" s="1">
        <f>'S. ENERGÍA'!P144/'S. ENERGÍA'!P143-1</f>
        <v>-0.007468879668</v>
      </c>
      <c r="AF143" s="1">
        <f>'S. ENERGÍA'!R144/'S. ENERGÍA'!R143-1</f>
        <v>-0.01483924155</v>
      </c>
      <c r="AG143" s="1">
        <f>'S. ENERGÍA'!T144/'S. ENERGÍA'!T143-1</f>
        <v>-0.01037735849</v>
      </c>
      <c r="AH143" s="1">
        <f>SUMPRODUCT(X143:AG143,'Ponderaciones e Índices.'!$A$12:$J$12)</f>
        <v>0.0003796811939</v>
      </c>
    </row>
    <row r="144">
      <c r="A144" s="1">
        <f>S.FINANCIERO!A145</f>
        <v>42198</v>
      </c>
      <c r="B144" s="1">
        <f>S.FINANCIERO!B145/S.FINANCIERO!B144-1</f>
        <v>0.004439801515</v>
      </c>
      <c r="C144" s="1">
        <f>S.FINANCIERO!D145/S.FINANCIERO!D144-1</f>
        <v>0.0005729564553</v>
      </c>
      <c r="D144" s="1">
        <f>S.FINANCIERO!F145/S.FINANCIERO!F144-1</f>
        <v>0.004313249764</v>
      </c>
      <c r="E144" s="1">
        <f>S.FINANCIERO!H145/S.FINANCIERO!H144-1</f>
        <v>0.005190311419</v>
      </c>
      <c r="F144" s="1">
        <f>S.FINANCIERO!J145/S.FINANCIERO!J144-1</f>
        <v>-0.002623237512</v>
      </c>
      <c r="G144" s="1">
        <f>S.FINANCIERO!L145/S.FINANCIERO!L144-1</f>
        <v>-0.004268032437</v>
      </c>
      <c r="H144" s="1">
        <f>S.FINANCIERO!N145/S.FINANCIERO!N144-1</f>
        <v>0.01336791442</v>
      </c>
      <c r="I144" s="1">
        <f>S.FINANCIERO!P145/S.FINANCIERO!P144-1</f>
        <v>0.009507346586</v>
      </c>
      <c r="J144" s="1">
        <f>S.FINANCIERO!R145/S.FINANCIERO!R144-1</f>
        <v>0.009792213996</v>
      </c>
      <c r="K144" s="1">
        <f>S.FINANCIERO!T145/S.FINANCIERO!T144-1</f>
        <v>0.008539944904</v>
      </c>
      <c r="L144" s="1">
        <f>SUMPRODUCT(B144:K144, 'Ponderaciones e Índices.'!$A$4:$J$4)</f>
        <v>0.004401373088</v>
      </c>
      <c r="M144" s="1">
        <f>'S. MATERIALES'!B145/'S. MATERIALES'!B144-1</f>
        <v>-0.009360374415</v>
      </c>
      <c r="N144" s="3">
        <f>'S. MATERIALES'!D145/'S. MATERIALES'!D144-1</f>
        <v>-0.02881355932</v>
      </c>
      <c r="O144" s="1">
        <f>'S. MATERIALES'!F145/'S. MATERIALES'!F144-1</f>
        <v>0.002590320382</v>
      </c>
      <c r="P144" s="1">
        <f>'S. MATERIALES'!H145/'S. MATERIALES'!H144-1</f>
        <v>0.003651538863</v>
      </c>
      <c r="Q144" s="1">
        <f>'S. MATERIALES'!J145/'S. MATERIALES'!J144-1</f>
        <v>-0.001897533207</v>
      </c>
      <c r="R144" s="1">
        <f>'S. MATERIALES'!L145/'S. MATERIALES'!L144-1</f>
        <v>0.07644444444</v>
      </c>
      <c r="S144" s="1">
        <f>'S. MATERIALES'!N145/'S. MATERIALES'!N144-1</f>
        <v>-0.01503759398</v>
      </c>
      <c r="T144" s="1">
        <f>'S. MATERIALES'!P145/'S. MATERIALES'!P144-1</f>
        <v>0.05455712452</v>
      </c>
      <c r="U144" s="1">
        <f>'S. MATERIALES'!R145/'S. MATERIALES'!R144-1</f>
        <v>0.02161100196</v>
      </c>
      <c r="V144" s="1">
        <f>'S. MATERIALES'!T145/'S. MATERIALES'!T144-1</f>
        <v>0.01994017946</v>
      </c>
      <c r="W144" s="1">
        <f>SUMPRODUCT(M144:V144,'Ponderaciones e Índices.'!$A$8:$J$8)</f>
        <v>0.0170748668</v>
      </c>
      <c r="X144" s="1">
        <f>'S. ENERGÍA'!B145/'S. ENERGÍA'!B144-1</f>
        <v>0.01147058824</v>
      </c>
      <c r="Y144" s="1">
        <f>'S. ENERGÍA'!D145/'S. ENERGÍA'!D144-1</f>
        <v>0.005150399018</v>
      </c>
      <c r="Z144" s="1">
        <f>'S. ENERGÍA'!F145/'S. ENERGÍA'!F144-1</f>
        <v>0.01854740856</v>
      </c>
      <c r="AA144" s="1">
        <f>'S. ENERGÍA'!H145/'S. ENERGÍA'!H144-1</f>
        <v>0.01340950288</v>
      </c>
      <c r="AB144" s="1">
        <f>'S. ENERGÍA'!J145/'S. ENERGÍA'!J144-1</f>
        <v>0.002748763057</v>
      </c>
      <c r="AC144" s="1">
        <f>'S. ENERGÍA'!L145/'S. ENERGÍA'!L144-1</f>
        <v>0.008381689233</v>
      </c>
      <c r="AD144" s="1">
        <f>'S. ENERGÍA'!N145/'S. ENERGÍA'!N144-1</f>
        <v>0.01471707688</v>
      </c>
      <c r="AE144" s="1">
        <f>'S. ENERGÍA'!P145/'S. ENERGÍA'!P144-1</f>
        <v>-0.01170568562</v>
      </c>
      <c r="AF144" s="1">
        <f>'S. ENERGÍA'!R145/'S. ENERGÍA'!R144-1</f>
        <v>-0.01673640167</v>
      </c>
      <c r="AG144" s="1">
        <f>'S. ENERGÍA'!T145/'S. ENERGÍA'!T144-1</f>
        <v>0.003336510963</v>
      </c>
      <c r="AH144" s="1">
        <f>SUMPRODUCT(X144:AG144,'Ponderaciones e Índices.'!$A$12:$J$12)</f>
        <v>0.004762710984</v>
      </c>
    </row>
    <row r="145">
      <c r="A145" s="1">
        <f>S.FINANCIERO!A146</f>
        <v>42199</v>
      </c>
      <c r="B145" s="1">
        <f>S.FINANCIERO!B146/S.FINANCIERO!B145-1</f>
        <v>-0.0002600104004</v>
      </c>
      <c r="C145" s="1">
        <f>S.FINANCIERO!D146/S.FINANCIERO!D145-1</f>
        <v>-0.004390150792</v>
      </c>
      <c r="D145" s="1">
        <f>S.FINANCIERO!F146/S.FINANCIERO!F145-1</f>
        <v>-0.001610522078</v>
      </c>
      <c r="E145" s="1">
        <f>S.FINANCIERO!H146/S.FINANCIERO!H145-1</f>
        <v>-0.001877640432</v>
      </c>
      <c r="F145" s="1">
        <f>S.FINANCIERO!J146/S.FINANCIERO!J145-1</f>
        <v>-0.001753424658</v>
      </c>
      <c r="G145" s="1">
        <f>S.FINANCIERO!L146/S.FINANCIERO!L145-1</f>
        <v>-0.004286326618</v>
      </c>
      <c r="H145" s="1">
        <f>S.FINANCIERO!N146/S.FINANCIERO!N145-1</f>
        <v>0.009161520341</v>
      </c>
      <c r="I145" s="1">
        <f>S.FINANCIERO!P146/S.FINANCIERO!P145-1</f>
        <v>-0.002568493151</v>
      </c>
      <c r="J145" s="1">
        <f>S.FINANCIERO!R146/S.FINANCIERO!R145-1</f>
        <v>0.001655629139</v>
      </c>
      <c r="K145" s="1">
        <f>S.FINANCIERO!T146/S.FINANCIERO!T145-1</f>
        <v>0.005189838842</v>
      </c>
      <c r="L145" s="1">
        <f>SUMPRODUCT(B145:K145, 'Ponderaciones e Índices.'!$A$4:$J$4)</f>
        <v>-0.0008854219443</v>
      </c>
      <c r="M145" s="1">
        <f>'S. MATERIALES'!B146/'S. MATERIALES'!B145-1</f>
        <v>-0.008661417323</v>
      </c>
      <c r="N145" s="3">
        <f>'S. MATERIALES'!D146/'S. MATERIALES'!D145-1</f>
        <v>0.01570680628</v>
      </c>
      <c r="O145" s="1">
        <f>'S. MATERIALES'!F146/'S. MATERIALES'!F145-1</f>
        <v>-0.002583627958</v>
      </c>
      <c r="P145" s="1">
        <f>'S. MATERIALES'!H146/'S. MATERIALES'!H145-1</f>
        <v>-0.01715176715</v>
      </c>
      <c r="Q145" s="1">
        <f>'S. MATERIALES'!J146/'S. MATERIALES'!J145-1</f>
        <v>-0.003456619426</v>
      </c>
      <c r="R145" s="1">
        <f>'S. MATERIALES'!L146/'S. MATERIALES'!L145-1</f>
        <v>-0.005780346821</v>
      </c>
      <c r="S145" s="1">
        <f>'S. MATERIALES'!N146/'S. MATERIALES'!N145-1</f>
        <v>0.007633587786</v>
      </c>
      <c r="T145" s="1">
        <f>'S. MATERIALES'!P146/'S. MATERIALES'!P145-1</f>
        <v>-0.0249543518</v>
      </c>
      <c r="U145" s="1">
        <f>'S. MATERIALES'!R146/'S. MATERIALES'!R145-1</f>
        <v>0.001923076923</v>
      </c>
      <c r="V145" s="1">
        <f>'S. MATERIALES'!T146/'S. MATERIALES'!T145-1</f>
        <v>-0.006842619746</v>
      </c>
      <c r="W145" s="1">
        <f>SUMPRODUCT(M145:V145,'Ponderaciones e Índices.'!$A$8:$J$8)</f>
        <v>-0.004670992006</v>
      </c>
      <c r="X145" s="1">
        <f>'S. ENERGÍA'!B146/'S. ENERGÍA'!B145-1</f>
        <v>0.01919162547</v>
      </c>
      <c r="Y145" s="1">
        <f>'S. ENERGÍA'!D146/'S. ENERGÍA'!D145-1</f>
        <v>0.005728629099</v>
      </c>
      <c r="Z145" s="1">
        <f>'S. ENERGÍA'!F146/'S. ENERGÍA'!F145-1</f>
        <v>-0.009530292716</v>
      </c>
      <c r="AA145" s="1">
        <f>'S. ENERGÍA'!H146/'S. ENERGÍA'!H145-1</f>
        <v>0.0007913656586</v>
      </c>
      <c r="AB145" s="1">
        <f>'S. ENERGÍA'!J146/'S. ENERGÍA'!J145-1</f>
        <v>0.02028508772</v>
      </c>
      <c r="AC145" s="1">
        <f>'S. ENERGÍA'!L146/'S. ENERGÍA'!L145-1</f>
        <v>0.004901960784</v>
      </c>
      <c r="AD145" s="1">
        <f>'S. ENERGÍA'!N146/'S. ENERGÍA'!N145-1</f>
        <v>0.007251812953</v>
      </c>
      <c r="AE145" s="1">
        <f>'S. ENERGÍA'!P146/'S. ENERGÍA'!P145-1</f>
        <v>0.02622673435</v>
      </c>
      <c r="AF145" s="1">
        <f>'S. ENERGÍA'!R146/'S. ENERGÍA'!R145-1</f>
        <v>0.04765957447</v>
      </c>
      <c r="AG145" s="1">
        <f>'S. ENERGÍA'!T146/'S. ENERGÍA'!T145-1</f>
        <v>0.02375296912</v>
      </c>
      <c r="AH145" s="1">
        <f>SUMPRODUCT(X145:AG145,'Ponderaciones e Índices.'!$A$12:$J$12)</f>
        <v>0.01455431905</v>
      </c>
    </row>
    <row r="146">
      <c r="A146" s="1">
        <f>S.FINANCIERO!A147</f>
        <v>42200</v>
      </c>
      <c r="B146" s="1">
        <f>S.FINANCIERO!B147/S.FINANCIERO!B146-1</f>
        <v>0.00455136541</v>
      </c>
      <c r="C146" s="1">
        <f>S.FINANCIERO!D147/S.FINANCIERO!D146-1</f>
        <v>0.01054447853</v>
      </c>
      <c r="D146" s="1">
        <f>S.FINANCIERO!F147/S.FINANCIERO!F146-1</f>
        <v>0.009544293588</v>
      </c>
      <c r="E146" s="1">
        <f>S.FINANCIERO!H147/S.FINANCIERO!H146-1</f>
        <v>0.005173224643</v>
      </c>
      <c r="F146" s="1">
        <f>S.FINANCIERO!J147/S.FINANCIERO!J146-1</f>
        <v>0.004720605994</v>
      </c>
      <c r="G146" s="1">
        <f>S.FINANCIERO!L147/S.FINANCIERO!L146-1</f>
        <v>0.006026689625</v>
      </c>
      <c r="H146" s="1">
        <f>S.FINANCIERO!N147/S.FINANCIERO!N146-1</f>
        <v>0.01816300652</v>
      </c>
      <c r="I146" s="1">
        <f>S.FINANCIERO!P147/S.FINANCIERO!P146-1</f>
        <v>0.01030042918</v>
      </c>
      <c r="J146" s="1">
        <f>S.FINANCIERO!R147/S.FINANCIERO!R146-1</f>
        <v>0.01133412043</v>
      </c>
      <c r="K146" s="1">
        <f>S.FINANCIERO!T147/S.FINANCIERO!T146-1</f>
        <v>0.006793478261</v>
      </c>
      <c r="L146" s="1">
        <f>SUMPRODUCT(B146:K146, 'Ponderaciones e Índices.'!$A$4:$J$4)</f>
        <v>0.008763799119</v>
      </c>
      <c r="M146" s="1">
        <f>'S. MATERIALES'!B147/'S. MATERIALES'!B146-1</f>
        <v>-0.009531374106</v>
      </c>
      <c r="N146" s="3">
        <f>'S. MATERIALES'!D147/'S. MATERIALES'!D146-1</f>
        <v>-0.003150057274</v>
      </c>
      <c r="O146" s="1">
        <f>'S. MATERIALES'!F147/'S. MATERIALES'!F146-1</f>
        <v>-0.01807770961</v>
      </c>
      <c r="P146" s="1">
        <f>'S. MATERIALES'!H147/'S. MATERIALES'!H146-1</f>
        <v>-0.01586462189</v>
      </c>
      <c r="Q146" s="1">
        <f>'S. MATERIALES'!J147/'S. MATERIALES'!J146-1</f>
        <v>-0.003295178633</v>
      </c>
      <c r="R146" s="1">
        <f>'S. MATERIALES'!L147/'S. MATERIALES'!L146-1</f>
        <v>-0.005813953488</v>
      </c>
      <c r="S146" s="1">
        <f>'S. MATERIALES'!N147/'S. MATERIALES'!N146-1</f>
        <v>-0.01515151515</v>
      </c>
      <c r="T146" s="1">
        <f>'S. MATERIALES'!P147/'S. MATERIALES'!P146-1</f>
        <v>-0.02496878901</v>
      </c>
      <c r="U146" s="1">
        <f>'S. MATERIALES'!R147/'S. MATERIALES'!R146-1</f>
        <v>-0.02687140115</v>
      </c>
      <c r="V146" s="1">
        <f>'S. MATERIALES'!T147/'S. MATERIALES'!T146-1</f>
        <v>-0.01279527559</v>
      </c>
      <c r="W146" s="1">
        <f>SUMPRODUCT(M146:V146,'Ponderaciones e Índices.'!$A$8:$J$8)</f>
        <v>-0.01610194258</v>
      </c>
      <c r="X146" s="1">
        <f>'S. ENERGÍA'!B147/'S. ENERGÍA'!B146-1</f>
        <v>0.003138373752</v>
      </c>
      <c r="Y146" s="1">
        <f>'S. ENERGÍA'!D147/'S. ENERGÍA'!D146-1</f>
        <v>-0.01138592517</v>
      </c>
      <c r="Z146" s="1">
        <f>'S. ENERGÍA'!F147/'S. ENERGÍA'!F146-1</f>
        <v>0.005326460481</v>
      </c>
      <c r="AA146" s="1">
        <f>'S. ENERGÍA'!H147/'S. ENERGÍA'!H146-1</f>
        <v>0.01381303443</v>
      </c>
      <c r="AB146" s="1">
        <f>'S. ENERGÍA'!J147/'S. ENERGÍA'!J146-1</f>
        <v>-0.006985491671</v>
      </c>
      <c r="AC146" s="1">
        <f>'S. ENERGÍA'!L147/'S. ENERGÍA'!L146-1</f>
        <v>-0.0008483563097</v>
      </c>
      <c r="AD146" s="1">
        <f>'S. ENERGÍA'!N147/'S. ENERGÍA'!N146-1</f>
        <v>-0.007447864945</v>
      </c>
      <c r="AE146" s="1">
        <f>'S. ENERGÍA'!P147/'S. ENERGÍA'!P146-1</f>
        <v>-0.007419620775</v>
      </c>
      <c r="AF146" s="1">
        <f>'S. ENERGÍA'!R147/'S. ENERGÍA'!R146-1</f>
        <v>-0.02355808286</v>
      </c>
      <c r="AG146" s="1">
        <f>'S. ENERGÍA'!T147/'S. ENERGÍA'!T146-1</f>
        <v>-0.0162412993</v>
      </c>
      <c r="AH146" s="1">
        <f>SUMPRODUCT(X146:AG146,'Ponderaciones e Índices.'!$A$12:$J$12)</f>
        <v>-0.007008924369</v>
      </c>
    </row>
    <row r="147">
      <c r="A147" s="1">
        <f>S.FINANCIERO!A148</f>
        <v>42201</v>
      </c>
      <c r="B147" s="1">
        <f>S.FINANCIERO!B148/S.FINANCIERO!B147-1</f>
        <v>0.00854368932</v>
      </c>
      <c r="C147" s="1">
        <f>S.FINANCIERO!D148/S.FINANCIERO!D147-1</f>
        <v>0.01119332195</v>
      </c>
      <c r="D147" s="1">
        <f>S.FINANCIERO!F148/S.FINANCIERO!F147-1</f>
        <v>0.005592543276</v>
      </c>
      <c r="E147" s="1">
        <f>S.FINANCIERO!H148/S.FINANCIERO!H147-1</f>
        <v>0.01263256394</v>
      </c>
      <c r="F147" s="1">
        <f>S.FINANCIERO!J148/S.FINANCIERO!J147-1</f>
        <v>0.009833916084</v>
      </c>
      <c r="G147" s="1">
        <f>S.FINANCIERO!L148/S.FINANCIERO!L147-1</f>
        <v>0.001925545571</v>
      </c>
      <c r="H147" s="1">
        <f>S.FINANCIERO!N148/S.FINANCIERO!N147-1</f>
        <v>0.0169653258</v>
      </c>
      <c r="I147" s="1">
        <f>S.FINANCIERO!P148/S.FINANCIERO!P147-1</f>
        <v>0.008071367884</v>
      </c>
      <c r="J147" s="1">
        <f>S.FINANCIERO!R148/S.FINANCIERO!R147-1</f>
        <v>0.0002334812048</v>
      </c>
      <c r="K147" s="1">
        <f>S.FINANCIERO!T148/S.FINANCIERO!T147-1</f>
        <v>0.005128205128</v>
      </c>
      <c r="L147" s="1">
        <f>SUMPRODUCT(B147:K147, 'Ponderaciones e Índices.'!$A$4:$J$4)</f>
        <v>0.009280028236</v>
      </c>
      <c r="M147" s="1">
        <f>'S. MATERIALES'!B148/'S. MATERIALES'!B147-1</f>
        <v>-0.04009623095</v>
      </c>
      <c r="N147" s="3">
        <f>'S. MATERIALES'!D148/'S. MATERIALES'!D147-1</f>
        <v>-0.007181844298</v>
      </c>
      <c r="O147" s="1">
        <f>'S. MATERIALES'!F148/'S. MATERIALES'!F147-1</f>
        <v>0.005248250583</v>
      </c>
      <c r="P147" s="1">
        <f>'S. MATERIALES'!H148/'S. MATERIALES'!H147-1</f>
        <v>-0.01289629232</v>
      </c>
      <c r="Q147" s="1">
        <f>'S. MATERIALES'!J148/'S. MATERIALES'!J147-1</f>
        <v>0.004176091874</v>
      </c>
      <c r="R147" s="1">
        <f>'S. MATERIALES'!L148/'S. MATERIALES'!L147-1</f>
        <v>-0.01921470343</v>
      </c>
      <c r="S147" s="1">
        <f>'S. MATERIALES'!N148/'S. MATERIALES'!N147-1</f>
        <v>0.01538461538</v>
      </c>
      <c r="T147" s="1">
        <f>'S. MATERIALES'!P148/'S. MATERIALES'!P147-1</f>
        <v>-0.05889884763</v>
      </c>
      <c r="U147" s="1">
        <f>'S. MATERIALES'!R148/'S. MATERIALES'!R147-1</f>
        <v>-0.01380670611</v>
      </c>
      <c r="V147" s="1">
        <f>'S. MATERIALES'!T148/'S. MATERIALES'!T147-1</f>
        <v>-0.009970089731</v>
      </c>
      <c r="W147" s="1">
        <f>SUMPRODUCT(M147:V147,'Ponderaciones e Índices.'!$A$8:$J$8)</f>
        <v>-0.01992843767</v>
      </c>
      <c r="X147" s="1">
        <f>'S. ENERGÍA'!B148/'S. ENERGÍA'!B147-1</f>
        <v>0.002275312856</v>
      </c>
      <c r="Y147" s="1">
        <f>'S. ENERGÍA'!D148/'S. ENERGÍA'!D147-1</f>
        <v>-0.0009152221717</v>
      </c>
      <c r="Z147" s="1">
        <f>'S. ENERGÍA'!F148/'S. ENERGÍA'!F147-1</f>
        <v>0.01538198599</v>
      </c>
      <c r="AA147" s="1">
        <f>'S. ENERGÍA'!H148/'S. ENERGÍA'!H147-1</f>
        <v>0.01226576974</v>
      </c>
      <c r="AB147" s="1">
        <f>'S. ENERGÍA'!J148/'S. ENERGÍA'!J147-1</f>
        <v>0.007034632035</v>
      </c>
      <c r="AC147" s="1">
        <f>'S. ENERGÍA'!L148/'S. ENERGÍA'!L147-1</f>
        <v>-0.0004245383146</v>
      </c>
      <c r="AD147" s="1">
        <f>'S. ENERGÍA'!N148/'S. ENERGÍA'!N147-1</f>
        <v>0.01525762881</v>
      </c>
      <c r="AE147" s="1">
        <f>'S. ENERGÍA'!P148/'S. ENERGÍA'!P147-1</f>
        <v>-0.02353266888</v>
      </c>
      <c r="AF147" s="1">
        <f>'S. ENERGÍA'!R148/'S. ENERGÍA'!R147-1</f>
        <v>-0.005823627288</v>
      </c>
      <c r="AG147" s="1">
        <f>'S. ENERGÍA'!T148/'S. ENERGÍA'!T147-1</f>
        <v>-0.002358490566</v>
      </c>
      <c r="AH147" s="1">
        <f>SUMPRODUCT(X147:AG147,'Ponderaciones e Índices.'!$A$12:$J$12)</f>
        <v>0.001804309148</v>
      </c>
    </row>
    <row r="148">
      <c r="A148" s="1">
        <f>S.FINANCIERO!A149</f>
        <v>42202</v>
      </c>
      <c r="B148" s="1">
        <f>S.FINANCIERO!B149/S.FINANCIERO!B148-1</f>
        <v>-0.007829546913</v>
      </c>
      <c r="C148" s="1">
        <f>S.FINANCIERO!D149/S.FINANCIERO!D148-1</f>
        <v>-0.005065666041</v>
      </c>
      <c r="D148" s="1">
        <f>S.FINANCIERO!F149/S.FINANCIERO!F148-1</f>
        <v>-0.003177966102</v>
      </c>
      <c r="E148" s="1">
        <f>S.FINANCIERO!H149/S.FINANCIERO!H148-1</f>
        <v>-0.008624672724</v>
      </c>
      <c r="F148" s="1">
        <f>S.FINANCIERO!J149/S.FINANCIERO!J148-1</f>
        <v>-0.005193681021</v>
      </c>
      <c r="G148" s="1">
        <f>S.FINANCIERO!L149/S.FINANCIERO!L148-1</f>
        <v>-0.0134529148</v>
      </c>
      <c r="H148" s="1">
        <f>S.FINANCIERO!N149/S.FINANCIERO!N148-1</f>
        <v>0.004923046927</v>
      </c>
      <c r="I148" s="1">
        <f>S.FINANCIERO!P149/S.FINANCIERO!P148-1</f>
        <v>-0.0008428150021</v>
      </c>
      <c r="J148" s="1">
        <f>S.FINANCIERO!R149/S.FINANCIERO!R148-1</f>
        <v>0.00350140056</v>
      </c>
      <c r="K148" s="1">
        <f>S.FINANCIERO!T149/S.FINANCIERO!T148-1</f>
        <v>0.002416756176</v>
      </c>
      <c r="L148" s="1">
        <f>SUMPRODUCT(B148:K148, 'Ponderaciones e Índices.'!$A$4:$J$4)</f>
        <v>-0.004053675009</v>
      </c>
      <c r="M148" s="1">
        <f>'S. MATERIALES'!B149/'S. MATERIALES'!B148-1</f>
        <v>-0.05179615706</v>
      </c>
      <c r="N148" s="3">
        <f>'S. MATERIALES'!D149/'S. MATERIALES'!D148-1</f>
        <v>-0.0474537037</v>
      </c>
      <c r="O148" s="1">
        <f>'S. MATERIALES'!F149/'S. MATERIALES'!F148-1</f>
        <v>0</v>
      </c>
      <c r="P148" s="1">
        <f>'S. MATERIALES'!H149/'S. MATERIALES'!H148-1</f>
        <v>-0.03211758302</v>
      </c>
      <c r="Q148" s="1">
        <f>'S. MATERIALES'!J149/'S. MATERIALES'!J148-1</f>
        <v>-0.03396291804</v>
      </c>
      <c r="R148" s="1">
        <f>'S. MATERIALES'!L149/'S. MATERIALES'!L148-1</f>
        <v>-0.03833049404</v>
      </c>
      <c r="S148" s="1">
        <f>'S. MATERIALES'!N149/'S. MATERIALES'!N148-1</f>
        <v>-0.06818181818</v>
      </c>
      <c r="T148" s="1">
        <f>'S. MATERIALES'!P149/'S. MATERIALES'!P148-1</f>
        <v>-0.03333333333</v>
      </c>
      <c r="U148" s="1">
        <f>'S. MATERIALES'!R149/'S. MATERIALES'!R148-1</f>
        <v>-0.01</v>
      </c>
      <c r="V148" s="1">
        <f>'S. MATERIALES'!T149/'S. MATERIALES'!T148-1</f>
        <v>-0.03826787513</v>
      </c>
      <c r="W148" s="1">
        <f>SUMPRODUCT(M148:V148,'Ponderaciones e Índices.'!$A$8:$J$8)</f>
        <v>-0.03825529346</v>
      </c>
      <c r="X148" s="1">
        <f>'S. ENERGÍA'!B149/'S. ENERGÍA'!B148-1</f>
        <v>-0.01872871737</v>
      </c>
      <c r="Y148" s="1">
        <f>'S. ENERGÍA'!D149/'S. ENERGÍA'!D148-1</f>
        <v>-0.005459475079</v>
      </c>
      <c r="Z148" s="1">
        <f>'S. ENERGÍA'!F149/'S. ENERGÍA'!F148-1</f>
        <v>0.002356505639</v>
      </c>
      <c r="AA148" s="1">
        <f>'S. ENERGÍA'!H149/'S. ENERGÍA'!H148-1</f>
        <v>-0.001346818405</v>
      </c>
      <c r="AB148" s="1">
        <f>'S. ENERGÍA'!J149/'S. ENERGÍA'!J148-1</f>
        <v>-0.02364320258</v>
      </c>
      <c r="AC148" s="1">
        <f>'S. ENERGÍA'!L149/'S. ENERGÍA'!L148-1</f>
        <v>-0.003822467615</v>
      </c>
      <c r="AD148" s="1">
        <f>'S. ENERGÍA'!N149/'S. ENERGÍA'!N148-1</f>
        <v>-0.006651884701</v>
      </c>
      <c r="AE148" s="1">
        <f>'S. ENERGÍA'!P149/'S. ENERGÍA'!P148-1</f>
        <v>-0.0158775163</v>
      </c>
      <c r="AF148" s="1">
        <f>'S. ENERGÍA'!R149/'S. ENERGÍA'!R148-1</f>
        <v>-0.01673640167</v>
      </c>
      <c r="AG148" s="1">
        <f>'S. ENERGÍA'!T149/'S. ENERGÍA'!T148-1</f>
        <v>-0.03356973995</v>
      </c>
      <c r="AH148" s="1">
        <f>SUMPRODUCT(X148:AG148,'Ponderaciones e Índices.'!$A$12:$J$12)</f>
        <v>-0.0118629241</v>
      </c>
    </row>
    <row r="149">
      <c r="A149" s="1">
        <f>S.FINANCIERO!A150</f>
        <v>42205</v>
      </c>
      <c r="B149" s="1">
        <f>S.FINANCIERO!B150/S.FINANCIERO!B149-1</f>
        <v>-0.001811125485</v>
      </c>
      <c r="C149" s="1">
        <f>S.FINANCIERO!D150/S.FINANCIERO!D149-1</f>
        <v>-0.006222892702</v>
      </c>
      <c r="D149" s="1">
        <f>S.FINANCIERO!F150/S.FINANCIERO!F149-1</f>
        <v>-0.008235919235</v>
      </c>
      <c r="E149" s="1">
        <f>S.FINANCIERO!H150/S.FINANCIERO!H149-1</f>
        <v>-0.01009787168</v>
      </c>
      <c r="F149" s="1">
        <f>S.FINANCIERO!J150/S.FINANCIERO!J149-1</f>
        <v>-0.006525995214</v>
      </c>
      <c r="G149" s="1">
        <f>S.FINANCIERO!L150/S.FINANCIERO!L149-1</f>
        <v>-0.01493506494</v>
      </c>
      <c r="H149" s="1">
        <f>S.FINANCIERO!N150/S.FINANCIERO!N149-1</f>
        <v>-0.01341142518</v>
      </c>
      <c r="I149" s="1">
        <f>S.FINANCIERO!P150/S.FINANCIERO!P149-1</f>
        <v>-0.005904681569</v>
      </c>
      <c r="J149" s="1">
        <f>S.FINANCIERO!R150/S.FINANCIERO!R149-1</f>
        <v>-0.008141428239</v>
      </c>
      <c r="K149" s="1">
        <f>S.FINANCIERO!T150/S.FINANCIERO!T149-1</f>
        <v>-0.004018215912</v>
      </c>
      <c r="L149" s="1">
        <f>SUMPRODUCT(B149:K149, 'Ponderaciones e Índices.'!$A$4:$J$4)</f>
        <v>-0.007631257492</v>
      </c>
      <c r="M149" s="1">
        <f>'S. MATERIALES'!B150/'S. MATERIALES'!B149-1</f>
        <v>-0.1559471366</v>
      </c>
      <c r="N149" s="3">
        <f>'S. MATERIALES'!D150/'S. MATERIALES'!D149-1</f>
        <v>-0.1063183475</v>
      </c>
      <c r="O149" s="1">
        <f>'S. MATERIALES'!F150/'S. MATERIALES'!F149-1</f>
        <v>-0.0183144112</v>
      </c>
      <c r="P149" s="1">
        <f>'S. MATERIALES'!H150/'S. MATERIALES'!H149-1</f>
        <v>-0.08211473566</v>
      </c>
      <c r="Q149" s="1">
        <f>'S. MATERIALES'!J150/'S. MATERIALES'!J149-1</f>
        <v>-0.07623318386</v>
      </c>
      <c r="R149" s="1">
        <f>'S. MATERIALES'!L150/'S. MATERIALES'!L149-1</f>
        <v>-0.0593445527</v>
      </c>
      <c r="S149" s="1">
        <f>'S. MATERIALES'!N150/'S. MATERIALES'!N149-1</f>
        <v>-0.1260162602</v>
      </c>
      <c r="T149" s="1">
        <f>'S. MATERIALES'!P150/'S. MATERIALES'!P149-1</f>
        <v>-0.0218156228</v>
      </c>
      <c r="U149" s="1">
        <f>'S. MATERIALES'!R150/'S. MATERIALES'!R149-1</f>
        <v>-0.04444444444</v>
      </c>
      <c r="V149" s="1">
        <f>'S. MATERIALES'!T150/'S. MATERIALES'!T149-1</f>
        <v>-0.1047120419</v>
      </c>
      <c r="W149" s="1">
        <f>SUMPRODUCT(M149:V149,'Ponderaciones e Índices.'!$A$8:$J$8)</f>
        <v>-0.08351018875</v>
      </c>
      <c r="X149" s="1">
        <f>'S. ENERGÍA'!B150/'S. ENERGÍA'!B149-1</f>
        <v>-0.02082128398</v>
      </c>
      <c r="Y149" s="1">
        <f>'S. ENERGÍA'!D150/'S. ENERGÍA'!D149-1</f>
        <v>-0.03995920007</v>
      </c>
      <c r="Z149" s="1">
        <f>'S. ENERGÍA'!F150/'S. ENERGÍA'!F149-1</f>
        <v>-0.02183039463</v>
      </c>
      <c r="AA149" s="1">
        <f>'S. ENERGÍA'!H150/'S. ENERGÍA'!H149-1</f>
        <v>-0.0179085169</v>
      </c>
      <c r="AB149" s="1">
        <f>'S. ENERGÍA'!J150/'S. ENERGÍA'!J149-1</f>
        <v>-0.02916895982</v>
      </c>
      <c r="AC149" s="1">
        <f>'S. ENERGÍA'!L150/'S. ENERGÍA'!L149-1</f>
        <v>-0.02259646131</v>
      </c>
      <c r="AD149" s="1">
        <f>'S. ENERGÍA'!N150/'S. ENERGÍA'!N149-1</f>
        <v>-0.007688492063</v>
      </c>
      <c r="AE149" s="1">
        <f>'S. ENERGÍA'!P150/'S. ENERGÍA'!P149-1</f>
        <v>-0.02333621435</v>
      </c>
      <c r="AF149" s="1">
        <f>'S. ENERGÍA'!R150/'S. ENERGÍA'!R149-1</f>
        <v>-0.07914893617</v>
      </c>
      <c r="AG149" s="1">
        <f>'S. ENERGÍA'!T150/'S. ENERGÍA'!T149-1</f>
        <v>-0.03424657534</v>
      </c>
      <c r="AH149" s="1">
        <f>SUMPRODUCT(X149:AG149,'Ponderaciones e Índices.'!$A$12:$J$12)</f>
        <v>-0.03507548993</v>
      </c>
    </row>
    <row r="150">
      <c r="A150" s="1">
        <f>S.FINANCIERO!A151</f>
        <v>42206</v>
      </c>
      <c r="B150" s="1">
        <f>S.FINANCIERO!B151/S.FINANCIERO!B150-1</f>
        <v>-0.00699844479</v>
      </c>
      <c r="C150" s="1">
        <f>S.FINANCIERO!D151/S.FINANCIERO!D150-1</f>
        <v>-0.004554079696</v>
      </c>
      <c r="D150" s="1">
        <f>S.FINANCIERO!F151/S.FINANCIERO!F150-1</f>
        <v>-0.006161264399</v>
      </c>
      <c r="E150" s="1">
        <f>S.FINANCIERO!H151/S.FINANCIERO!H150-1</f>
        <v>-0.008003766478</v>
      </c>
      <c r="F150" s="1">
        <f>S.FINANCIERO!J151/S.FINANCIERO!J150-1</f>
        <v>-0.002080140136</v>
      </c>
      <c r="G150" s="1">
        <f>S.FINANCIERO!L151/S.FINANCIERO!L150-1</f>
        <v>0.0008789277082</v>
      </c>
      <c r="H150" s="1">
        <f>S.FINANCIERO!N151/S.FINANCIERO!N150-1</f>
        <v>-0.006040977864</v>
      </c>
      <c r="I150" s="1">
        <f>S.FINANCIERO!P151/S.FINANCIERO!P150-1</f>
        <v>-0.002121340687</v>
      </c>
      <c r="J150" s="1">
        <f>S.FINANCIERO!R151/S.FINANCIERO!R150-1</f>
        <v>0.001876172608</v>
      </c>
      <c r="K150" s="1">
        <f>S.FINANCIERO!T151/S.FINANCIERO!T150-1</f>
        <v>-0.002958579882</v>
      </c>
      <c r="L150" s="1">
        <f>SUMPRODUCT(B150:K150, 'Ponderaciones e Índices.'!$A$4:$J$4)</f>
        <v>-0.004138171498</v>
      </c>
      <c r="M150" s="1">
        <f>'S. MATERIALES'!B151/'S. MATERIALES'!B150-1</f>
        <v>0.01043841336</v>
      </c>
      <c r="N150" s="3">
        <f>'S. MATERIALES'!D151/'S. MATERIALES'!D150-1</f>
        <v>0.02583276683</v>
      </c>
      <c r="O150" s="1">
        <f>'S. MATERIALES'!F151/'S. MATERIALES'!F150-1</f>
        <v>0.01333783556</v>
      </c>
      <c r="P150" s="1">
        <f>'S. MATERIALES'!H151/'S. MATERIALES'!H150-1</f>
        <v>0.01531862745</v>
      </c>
      <c r="Q150" s="1">
        <f>'S. MATERIALES'!J151/'S. MATERIALES'!J150-1</f>
        <v>0.01650485437</v>
      </c>
      <c r="R150" s="1">
        <f>'S. MATERIALES'!L151/'S. MATERIALES'!L150-1</f>
        <v>0.005649717514</v>
      </c>
      <c r="S150" s="1">
        <f>'S. MATERIALES'!N151/'S. MATERIALES'!N150-1</f>
        <v>0.02790697674</v>
      </c>
      <c r="T150" s="1">
        <f>'S. MATERIALES'!P151/'S. MATERIALES'!P150-1</f>
        <v>0.006474820144</v>
      </c>
      <c r="U150" s="1">
        <f>'S. MATERIALES'!R151/'S. MATERIALES'!R150-1</f>
        <v>-0.01902748414</v>
      </c>
      <c r="V150" s="1">
        <f>'S. MATERIALES'!T151/'S. MATERIALES'!T150-1</f>
        <v>0.01403508772</v>
      </c>
      <c r="W150" s="1">
        <f>SUMPRODUCT(M150:V150,'Ponderaciones e Índices.'!$A$8:$J$8)</f>
        <v>0.006872467203</v>
      </c>
      <c r="X150" s="1">
        <f>'S. ENERGÍA'!B151/'S. ENERGÍA'!B150-1</f>
        <v>-0.01506202008</v>
      </c>
      <c r="Y150" s="1">
        <f>'S. ENERGÍA'!D151/'S. ENERGÍA'!D150-1</f>
        <v>0.009214364363</v>
      </c>
      <c r="Z150" s="1">
        <f>'S. ENERGÍA'!F151/'S. ENERGÍA'!F150-1</f>
        <v>-0.01012875536</v>
      </c>
      <c r="AA150" s="1">
        <f>'S. ENERGÍA'!H151/'S. ENERGÍA'!H150-1</f>
        <v>-0.0150990424</v>
      </c>
      <c r="AB150" s="1">
        <f>'S. ENERGÍA'!J151/'S. ENERGÍA'!J150-1</f>
        <v>0.01303854875</v>
      </c>
      <c r="AC150" s="1">
        <f>'S. ENERGÍA'!L151/'S. ENERGÍA'!L150-1</f>
        <v>0.001090512541</v>
      </c>
      <c r="AD150" s="1">
        <f>'S. ENERGÍA'!N151/'S. ENERGÍA'!N150-1</f>
        <v>-0.01799550112</v>
      </c>
      <c r="AE150" s="1">
        <f>'S. ENERGÍA'!P151/'S. ENERGÍA'!P150-1</f>
        <v>-0.003244837758</v>
      </c>
      <c r="AF150" s="1">
        <f>'S. ENERGÍA'!R151/'S. ENERGÍA'!R150-1</f>
        <v>0.009242144177</v>
      </c>
      <c r="AG150" s="1">
        <f>'S. ENERGÍA'!T151/'S. ENERGÍA'!T150-1</f>
        <v>0.01215805471</v>
      </c>
      <c r="AH150" s="1">
        <f>SUMPRODUCT(X150:AG150,'Ponderaciones e Índices.'!$A$12:$J$12)</f>
        <v>0.001345029164</v>
      </c>
    </row>
    <row r="151">
      <c r="A151" s="1">
        <f>S.FINANCIERO!A152</f>
        <v>42207</v>
      </c>
      <c r="B151" s="1">
        <f>S.FINANCIERO!B152/S.FINANCIERO!B151-1</f>
        <v>-0.001827199165</v>
      </c>
      <c r="C151" s="1">
        <f>S.FINANCIERO!D152/S.FINANCIERO!D151-1</f>
        <v>-0.002096835684</v>
      </c>
      <c r="D151" s="1">
        <f>S.FINANCIERO!F152/S.FINANCIERO!F151-1</f>
        <v>-0.007142857143</v>
      </c>
      <c r="E151" s="1">
        <f>S.FINANCIERO!H152/S.FINANCIERO!H151-1</f>
        <v>-0.003005853504</v>
      </c>
      <c r="F151" s="1">
        <f>S.FINANCIERO!J152/S.FINANCIERO!J151-1</f>
        <v>-0.0001097092704</v>
      </c>
      <c r="G151" s="1">
        <f>S.FINANCIERO!L152/S.FINANCIERO!L151-1</f>
        <v>-0.0008781558727</v>
      </c>
      <c r="H151" s="1">
        <f>S.FINANCIERO!N152/S.FINANCIERO!N151-1</f>
        <v>0.00108199012</v>
      </c>
      <c r="I151" s="1">
        <f>S.FINANCIERO!P152/S.FINANCIERO!P151-1</f>
        <v>-0.005102040816</v>
      </c>
      <c r="J151" s="1">
        <f>S.FINANCIERO!R152/S.FINANCIERO!R151-1</f>
        <v>-0.007256554307</v>
      </c>
      <c r="K151" s="1">
        <f>S.FINANCIERO!T152/S.FINANCIERO!T151-1</f>
        <v>-0.002158079309</v>
      </c>
      <c r="L151" s="1">
        <f>SUMPRODUCT(B151:K151, 'Ponderaciones e Índices.'!$A$4:$J$4)</f>
        <v>-0.002574601741</v>
      </c>
      <c r="M151" s="1">
        <f>'S. MATERIALES'!B152/'S. MATERIALES'!B151-1</f>
        <v>-0.009297520661</v>
      </c>
      <c r="N151" s="3">
        <f>'S. MATERIALES'!D152/'S. MATERIALES'!D151-1</f>
        <v>0.006626905235</v>
      </c>
      <c r="O151" s="1">
        <f>'S. MATERIALES'!F152/'S. MATERIALES'!F151-1</f>
        <v>-0.03948683772</v>
      </c>
      <c r="P151" s="1">
        <f>'S. MATERIALES'!H152/'S. MATERIALES'!H151-1</f>
        <v>0.01327700664</v>
      </c>
      <c r="Q151" s="1">
        <f>'S. MATERIALES'!J152/'S. MATERIALES'!J151-1</f>
        <v>0.004202483286</v>
      </c>
      <c r="R151" s="1">
        <f>'S. MATERIALES'!L152/'S. MATERIALES'!L151-1</f>
        <v>-0.02528089888</v>
      </c>
      <c r="S151" s="1">
        <f>'S. MATERIALES'!N152/'S. MATERIALES'!N151-1</f>
        <v>0.01357466063</v>
      </c>
      <c r="T151" s="1">
        <f>'S. MATERIALES'!P152/'S. MATERIALES'!P151-1</f>
        <v>-0.04431736955</v>
      </c>
      <c r="U151" s="1">
        <f>'S. MATERIALES'!R152/'S. MATERIALES'!R151-1</f>
        <v>-0.01724137931</v>
      </c>
      <c r="V151" s="1">
        <f>'S. MATERIALES'!T152/'S. MATERIALES'!T151-1</f>
        <v>-0.001153402537</v>
      </c>
      <c r="W151" s="1">
        <f>SUMPRODUCT(M151:V151,'Ponderaciones e Índices.'!$A$8:$J$8)</f>
        <v>-0.0116127679</v>
      </c>
      <c r="X151" s="1">
        <f>'S. ENERGÍA'!B152/'S. ENERGÍA'!B151-1</f>
        <v>0.005997001499</v>
      </c>
      <c r="Y151" s="1">
        <f>'S. ENERGÍA'!D152/'S. ENERGÍA'!D151-1</f>
        <v>-0.02204399867</v>
      </c>
      <c r="Z151" s="1">
        <f>'S. ENERGÍA'!F152/'S. ENERGÍA'!F151-1</f>
        <v>-0.03329864724</v>
      </c>
      <c r="AA151" s="1">
        <f>'S. ENERGÍA'!H152/'S. ENERGÍA'!H151-1</f>
        <v>-0.01771696563</v>
      </c>
      <c r="AB151" s="1">
        <f>'S. ENERGÍA'!J152/'S. ENERGÍA'!J151-1</f>
        <v>-0.01902630106</v>
      </c>
      <c r="AC151" s="1">
        <f>'S. ENERGÍA'!L152/'S. ENERGÍA'!L151-1</f>
        <v>-0.001307189542</v>
      </c>
      <c r="AD151" s="1">
        <f>'S. ENERGÍA'!N152/'S. ENERGÍA'!N151-1</f>
        <v>-0.01603461441</v>
      </c>
      <c r="AE151" s="1">
        <f>'S. ENERGÍA'!P152/'S. ENERGÍA'!P151-1</f>
        <v>-0.005622965374</v>
      </c>
      <c r="AF151" s="1">
        <f>'S. ENERGÍA'!R152/'S. ENERGÍA'!R151-1</f>
        <v>-0.003663003663</v>
      </c>
      <c r="AG151" s="1">
        <f>'S. ENERGÍA'!T152/'S. ENERGÍA'!T151-1</f>
        <v>-0.01301301301</v>
      </c>
      <c r="AH151" s="1">
        <f>SUMPRODUCT(X151:AG151,'Ponderaciones e Índices.'!$A$12:$J$12)</f>
        <v>-0.01363535828</v>
      </c>
    </row>
    <row r="152">
      <c r="A152" s="1">
        <f>S.FINANCIERO!A153</f>
        <v>42208</v>
      </c>
      <c r="B152" s="1">
        <f>S.FINANCIERO!B153/S.FINANCIERO!B152-1</f>
        <v>-0.01268305439</v>
      </c>
      <c r="C152" s="1">
        <f>S.FINANCIERO!D153/S.FINANCIERO!D152-1</f>
        <v>-0.003247373448</v>
      </c>
      <c r="D152" s="1">
        <f>S.FINANCIERO!F153/S.FINANCIERO!F152-1</f>
        <v>-0.003936473463</v>
      </c>
      <c r="E152" s="1">
        <f>S.FINANCIERO!H153/S.FINANCIERO!H152-1</f>
        <v>-0.007775309426</v>
      </c>
      <c r="F152" s="1">
        <f>S.FINANCIERO!J153/S.FINANCIERO!J152-1</f>
        <v>-0.002852754005</v>
      </c>
      <c r="G152" s="1">
        <f>S.FINANCIERO!L153/S.FINANCIERO!L152-1</f>
        <v>-0.007251153593</v>
      </c>
      <c r="H152" s="1">
        <f>S.FINANCIERO!N153/S.FINANCIERO!N152-1</f>
        <v>-0.01387156145</v>
      </c>
      <c r="I152" s="1">
        <f>S.FINANCIERO!P153/S.FINANCIERO!P152-1</f>
        <v>-0.02521367521</v>
      </c>
      <c r="J152" s="1">
        <f>S.FINANCIERO!R153/S.FINANCIERO!R152-1</f>
        <v>-0.01579816081</v>
      </c>
      <c r="K152" s="1">
        <f>S.FINANCIERO!T153/S.FINANCIERO!T152-1</f>
        <v>-0.01324682347</v>
      </c>
      <c r="L152" s="1">
        <f>SUMPRODUCT(B152:K152, 'Ponderaciones e Índices.'!$A$4:$J$4)</f>
        <v>-0.01042123011</v>
      </c>
      <c r="M152" s="1">
        <f>'S. MATERIALES'!B153/'S. MATERIALES'!B152-1</f>
        <v>-0.03962460897</v>
      </c>
      <c r="N152" s="3">
        <f>'S. MATERIALES'!D153/'S. MATERIALES'!D152-1</f>
        <v>-0.03982883476</v>
      </c>
      <c r="O152" s="1">
        <f>'S. MATERIALES'!F153/'S. MATERIALES'!F152-1</f>
        <v>0</v>
      </c>
      <c r="P152" s="1">
        <f>'S. MATERIALES'!H153/'S. MATERIALES'!H152-1</f>
        <v>-0.03513996426</v>
      </c>
      <c r="Q152" s="1">
        <f>'S. MATERIALES'!J153/'S. MATERIALES'!J152-1</f>
        <v>-0.02434848773</v>
      </c>
      <c r="R152" s="1">
        <f>'S. MATERIALES'!L153/'S. MATERIALES'!L152-1</f>
        <v>-0.04610951009</v>
      </c>
      <c r="S152" s="1">
        <f>'S. MATERIALES'!N153/'S. MATERIALES'!N152-1</f>
        <v>-0.03125</v>
      </c>
      <c r="T152" s="1">
        <f>'S. MATERIALES'!P153/'S. MATERIALES'!P152-1</f>
        <v>-0.08077786088</v>
      </c>
      <c r="U152" s="1">
        <f>'S. MATERIALES'!R153/'S. MATERIALES'!R152-1</f>
        <v>-0.02412280702</v>
      </c>
      <c r="V152" s="1">
        <f>'S. MATERIALES'!T153/'S. MATERIALES'!T152-1</f>
        <v>-0.04849884527</v>
      </c>
      <c r="W152" s="1">
        <f>SUMPRODUCT(M152:V152,'Ponderaciones e Índices.'!$A$8:$J$8)</f>
        <v>-0.04101756214</v>
      </c>
      <c r="X152" s="1">
        <f>'S. ENERGÍA'!B153/'S. ENERGÍA'!B152-1</f>
        <v>0.002980625931</v>
      </c>
      <c r="Y152" s="1">
        <f>'S. ENERGÍA'!D153/'S. ENERGÍA'!D152-1</f>
        <v>-0.007724577073</v>
      </c>
      <c r="Z152" s="1">
        <f>'S. ENERGÍA'!F153/'S. ENERGÍA'!F152-1</f>
        <v>-0.007534983854</v>
      </c>
      <c r="AA152" s="1">
        <f>'S. ENERGÍA'!H153/'S. ENERGÍA'!H152-1</f>
        <v>-0.008107200146</v>
      </c>
      <c r="AB152" s="1">
        <f>'S. ENERGÍA'!J153/'S. ENERGÍA'!J152-1</f>
        <v>0.006845407872</v>
      </c>
      <c r="AC152" s="1">
        <f>'S. ENERGÍA'!L153/'S. ENERGÍA'!L152-1</f>
        <v>0.003708551483</v>
      </c>
      <c r="AD152" s="1">
        <f>'S. ENERGÍA'!N153/'S. ENERGÍA'!N152-1</f>
        <v>-0.01319192964</v>
      </c>
      <c r="AE152" s="1">
        <f>'S. ENERGÍA'!P153/'S. ENERGÍA'!P152-1</f>
        <v>-0.009523809524</v>
      </c>
      <c r="AF152" s="1">
        <f>'S. ENERGÍA'!R153/'S. ENERGÍA'!R152-1</f>
        <v>0</v>
      </c>
      <c r="AG152" s="1">
        <f>'S. ENERGÍA'!T153/'S. ENERGÍA'!T152-1</f>
        <v>-0.002028397566</v>
      </c>
      <c r="AH152" s="1">
        <f>SUMPRODUCT(X152:AG152,'Ponderaciones e Índices.'!$A$12:$J$12)</f>
        <v>-0.003204915495</v>
      </c>
    </row>
    <row r="153">
      <c r="A153" s="1">
        <f>S.FINANCIERO!A154</f>
        <v>42209</v>
      </c>
      <c r="B153" s="1">
        <f>S.FINANCIERO!B154/S.FINANCIERO!B153-1</f>
        <v>-0.01218381671</v>
      </c>
      <c r="C153" s="1">
        <f>S.FINANCIERO!D154/S.FINANCIERO!D153-1</f>
        <v>-0.006132617861</v>
      </c>
      <c r="D153" s="1">
        <f>S.FINANCIERO!F154/S.FINANCIERO!F153-1</f>
        <v>-0.004224584355</v>
      </c>
      <c r="E153" s="1">
        <f>S.FINANCIERO!H154/S.FINANCIERO!H153-1</f>
        <v>-0.003518311211</v>
      </c>
      <c r="F153" s="1">
        <f>S.FINANCIERO!J154/S.FINANCIERO!J153-1</f>
        <v>-0.003301056338</v>
      </c>
      <c r="G153" s="1">
        <f>S.FINANCIERO!L154/S.FINANCIERO!L153-1</f>
        <v>-0.01195219124</v>
      </c>
      <c r="H153" s="1">
        <f>S.FINANCIERO!N154/S.FINANCIERO!N153-1</f>
        <v>-0.004177418143</v>
      </c>
      <c r="I153" s="1">
        <f>S.FINANCIERO!P154/S.FINANCIERO!P153-1</f>
        <v>-0.001315212626</v>
      </c>
      <c r="J153" s="1">
        <f>S.FINANCIERO!R154/S.FINANCIERO!R153-1</f>
        <v>-0.007187350264</v>
      </c>
      <c r="K153" s="1">
        <f>S.FINANCIERO!T154/S.FINANCIERO!T153-1</f>
        <v>-0.009589041096</v>
      </c>
      <c r="L153" s="1">
        <f>SUMPRODUCT(B153:K153, 'Ponderaciones e Índices.'!$A$4:$J$4)</f>
        <v>-0.005722509498</v>
      </c>
      <c r="M153" s="1">
        <f>'S. MATERIALES'!B154/'S. MATERIALES'!B153-1</f>
        <v>0.02823018458</v>
      </c>
      <c r="N153" s="3">
        <f>'S. MATERIALES'!D154/'S. MATERIALES'!D153-1</f>
        <v>0.07164895441</v>
      </c>
      <c r="O153" s="1">
        <f>'S. MATERIALES'!F154/'S. MATERIALES'!F153-1</f>
        <v>0.02740676496</v>
      </c>
      <c r="P153" s="1">
        <f>'S. MATERIALES'!H154/'S. MATERIALES'!H153-1</f>
        <v>0.04135802469</v>
      </c>
      <c r="Q153" s="1">
        <f>'S. MATERIALES'!J154/'S. MATERIALES'!J153-1</f>
        <v>0.0384090466</v>
      </c>
      <c r="R153" s="1">
        <f>'S. MATERIALES'!L154/'S. MATERIALES'!L153-1</f>
        <v>-0.06747230614</v>
      </c>
      <c r="S153" s="1">
        <f>'S. MATERIALES'!N154/'S. MATERIALES'!N153-1</f>
        <v>0.02304147465</v>
      </c>
      <c r="T153" s="1">
        <f>'S. MATERIALES'!P154/'S. MATERIALES'!P153-1</f>
        <v>-0.0227827502</v>
      </c>
      <c r="U153" s="1">
        <f>'S. MATERIALES'!R154/'S. MATERIALES'!R153-1</f>
        <v>0.01797752809</v>
      </c>
      <c r="V153" s="1">
        <f>'S. MATERIALES'!T154/'S. MATERIALES'!T153-1</f>
        <v>0.0182038835</v>
      </c>
      <c r="W153" s="1">
        <f>SUMPRODUCT(M153:V153,'Ponderaciones e Índices.'!$A$8:$J$8)</f>
        <v>0.009409710841</v>
      </c>
      <c r="X153" s="1">
        <f>'S. ENERGÍA'!B154/'S. ENERGÍA'!B153-1</f>
        <v>-0.01693907875</v>
      </c>
      <c r="Y153" s="1">
        <f>'S. ENERGÍA'!D154/'S. ENERGÍA'!D153-1</f>
        <v>-0.004221101563</v>
      </c>
      <c r="Z153" s="1">
        <f>'S. ENERGÍA'!F154/'S. ENERGÍA'!F153-1</f>
        <v>0.001807664497</v>
      </c>
      <c r="AA153" s="1">
        <f>'S. ENERGÍA'!H154/'S. ENERGÍA'!H153-1</f>
        <v>0.009398137868</v>
      </c>
      <c r="AB153" s="1">
        <f>'S. ENERGÍA'!J154/'S. ENERGÍA'!J153-1</f>
        <v>-0.008498583569</v>
      </c>
      <c r="AC153" s="1">
        <f>'S. ENERGÍA'!L154/'S. ENERGÍA'!L153-1</f>
        <v>-0.007824386003</v>
      </c>
      <c r="AD153" s="1">
        <f>'S. ENERGÍA'!N154/'S. ENERGÍA'!N153-1</f>
        <v>-0.01100917431</v>
      </c>
      <c r="AE153" s="1">
        <f>'S. ENERGÍA'!P154/'S. ENERGÍA'!P153-1</f>
        <v>-0.02794471154</v>
      </c>
      <c r="AF153" s="1">
        <f>'S. ENERGÍA'!R154/'S. ENERGÍA'!R153-1</f>
        <v>-0.01194852941</v>
      </c>
      <c r="AG153" s="1">
        <f>'S. ENERGÍA'!T154/'S. ENERGÍA'!T153-1</f>
        <v>-0.02388211382</v>
      </c>
      <c r="AH153" s="1">
        <f>SUMPRODUCT(X153:AG153,'Ponderaciones e Índices.'!$A$12:$J$12)</f>
        <v>-0.008437621375</v>
      </c>
    </row>
    <row r="154">
      <c r="A154" s="1">
        <f>S.FINANCIERO!A155</f>
        <v>42212</v>
      </c>
      <c r="B154" s="1">
        <f>S.FINANCIERO!B155/S.FINANCIERO!B154-1</f>
        <v>-0.01421102024</v>
      </c>
      <c r="C154" s="1">
        <f>S.FINANCIERO!D155/S.FINANCIERO!D154-1</f>
        <v>-0.01677593521</v>
      </c>
      <c r="D154" s="1">
        <f>S.FINANCIERO!F155/S.FINANCIERO!F154-1</f>
        <v>-0.01464349254</v>
      </c>
      <c r="E154" s="1">
        <f>S.FINANCIERO!H155/S.FINANCIERO!H154-1</f>
        <v>-0.01990049751</v>
      </c>
      <c r="F154" s="1">
        <f>S.FINANCIERO!J155/S.FINANCIERO!J154-1</f>
        <v>-0.01137116361</v>
      </c>
      <c r="G154" s="1">
        <f>S.FINANCIERO!L155/S.FINANCIERO!L154-1</f>
        <v>-0.01926523297</v>
      </c>
      <c r="H154" s="1">
        <f>S.FINANCIERO!N155/S.FINANCIERO!N154-1</f>
        <v>-0.009937044421</v>
      </c>
      <c r="I154" s="1">
        <f>S.FINANCIERO!P155/S.FINANCIERO!P154-1</f>
        <v>-0.01668129939</v>
      </c>
      <c r="J154" s="1">
        <f>S.FINANCIERO!R155/S.FINANCIERO!R154-1</f>
        <v>-0.008204633205</v>
      </c>
      <c r="K154" s="1">
        <f>S.FINANCIERO!T155/S.FINANCIERO!T154-1</f>
        <v>-0.008022130014</v>
      </c>
      <c r="L154" s="1">
        <f>SUMPRODUCT(B154:K154, 'Ponderaciones e Índices.'!$A$4:$J$4)</f>
        <v>-0.01484499743</v>
      </c>
      <c r="M154" s="1">
        <f>'S. MATERIALES'!B155/'S. MATERIALES'!B154-1</f>
        <v>-0.05174234424</v>
      </c>
      <c r="N154" s="3">
        <f>'S. MATERIALES'!D155/'S. MATERIALES'!D154-1</f>
        <v>-0.04414587332</v>
      </c>
      <c r="O154" s="1">
        <f>'S. MATERIALES'!F155/'S. MATERIALES'!F154-1</f>
        <v>-0.02667567111</v>
      </c>
      <c r="P154" s="1">
        <f>'S. MATERIALES'!H155/'S. MATERIALES'!H154-1</f>
        <v>-0.02252519265</v>
      </c>
      <c r="Q154" s="1">
        <f>'S. MATERIALES'!J155/'S. MATERIALES'!J154-1</f>
        <v>-0.00375516335</v>
      </c>
      <c r="R154" s="1">
        <f>'S. MATERIALES'!L155/'S. MATERIALES'!L154-1</f>
        <v>-0.03671706263</v>
      </c>
      <c r="S154" s="1">
        <f>'S. MATERIALES'!N155/'S. MATERIALES'!N154-1</f>
        <v>-0.009009009009</v>
      </c>
      <c r="T154" s="1">
        <f>'S. MATERIALES'!P155/'S. MATERIALES'!P154-1</f>
        <v>-0.03746877602</v>
      </c>
      <c r="U154" s="1">
        <f>'S. MATERIALES'!R155/'S. MATERIALES'!R154-1</f>
        <v>-0.04635761589</v>
      </c>
      <c r="V154" s="1">
        <f>'S. MATERIALES'!T155/'S. MATERIALES'!T154-1</f>
        <v>-0.03218116806</v>
      </c>
      <c r="W154" s="1">
        <f>SUMPRODUCT(M154:V154,'Ponderaciones e Índices.'!$A$8:$J$8)</f>
        <v>-0.03568275736</v>
      </c>
      <c r="X154" s="1">
        <f>'S. ENERGÍA'!B155/'S. ENERGÍA'!B154-1</f>
        <v>-0.01088270859</v>
      </c>
      <c r="Y154" s="1">
        <f>'S. ENERGÍA'!D155/'S. ENERGÍA'!D154-1</f>
        <v>-0.01596555982</v>
      </c>
      <c r="Z154" s="1">
        <f>'S. ENERGÍA'!F155/'S. ENERGÍA'!F154-1</f>
        <v>-0.01010465536</v>
      </c>
      <c r="AA154" s="1">
        <f>'S. ENERGÍA'!H155/'S. ENERGÍA'!H154-1</f>
        <v>-0.002226552865</v>
      </c>
      <c r="AB154" s="1">
        <f>'S. ENERGÍA'!J155/'S. ENERGÍA'!J154-1</f>
        <v>-0.01028571429</v>
      </c>
      <c r="AC154" s="1">
        <f>'S. ENERGÍA'!L155/'S. ENERGÍA'!L154-1</f>
        <v>-0.01095290252</v>
      </c>
      <c r="AD154" s="1">
        <f>'S. ENERGÍA'!N155/'S. ENERGÍA'!N154-1</f>
        <v>-0.01192684866</v>
      </c>
      <c r="AE154" s="1">
        <f>'S. ENERGÍA'!P155/'S. ENERGÍA'!P154-1</f>
        <v>-0.02998454405</v>
      </c>
      <c r="AF154" s="1">
        <f>'S. ENERGÍA'!R155/'S. ENERGÍA'!R154-1</f>
        <v>-0.05395348837</v>
      </c>
      <c r="AG154" s="1">
        <f>'S. ENERGÍA'!T155/'S. ENERGÍA'!T154-1</f>
        <v>-0.02706923477</v>
      </c>
      <c r="AH154" s="1">
        <f>SUMPRODUCT(X154:AG154,'Ponderaciones e Índices.'!$A$12:$J$12)</f>
        <v>-0.01832113701</v>
      </c>
    </row>
    <row r="155">
      <c r="A155" s="1">
        <f>S.FINANCIERO!A156</f>
        <v>42213</v>
      </c>
      <c r="B155" s="1">
        <f>S.FINANCIERO!B156/S.FINANCIERO!B155-1</f>
        <v>0.001223990208</v>
      </c>
      <c r="C155" s="1">
        <f>S.FINANCIERO!D156/S.FINANCIERO!D155-1</f>
        <v>0.003530103942</v>
      </c>
      <c r="D155" s="1">
        <f>S.FINANCIERO!F156/S.FINANCIERO!F155-1</f>
        <v>0.004305555556</v>
      </c>
      <c r="E155" s="1">
        <f>S.FINANCIERO!H156/S.FINANCIERO!H155-1</f>
        <v>0.005731128214</v>
      </c>
      <c r="F155" s="1">
        <f>S.FINANCIERO!J156/S.FINANCIERO!J155-1</f>
        <v>0.007928531547</v>
      </c>
      <c r="G155" s="1">
        <f>S.FINANCIERO!L156/S.FINANCIERO!L155-1</f>
        <v>0.01073549566</v>
      </c>
      <c r="H155" s="1">
        <f>S.FINANCIERO!N156/S.FINANCIERO!N155-1</f>
        <v>-0.00579973447</v>
      </c>
      <c r="I155" s="1">
        <f>S.FINANCIERO!P156/S.FINANCIERO!P155-1</f>
        <v>0.004464285714</v>
      </c>
      <c r="J155" s="1">
        <f>S.FINANCIERO!R156/S.FINANCIERO!R155-1</f>
        <v>0.005109489051</v>
      </c>
      <c r="K155" s="1">
        <f>S.FINANCIERO!T156/S.FINANCIERO!T155-1</f>
        <v>0.006971556051</v>
      </c>
      <c r="L155" s="1">
        <f>SUMPRODUCT(B155:K155, 'Ponderaciones e Índices.'!$A$4:$J$4)</f>
        <v>0.003926541619</v>
      </c>
      <c r="M155" s="1">
        <f>'S. MATERIALES'!B156/'S. MATERIALES'!B155-1</f>
        <v>-0.006681514477</v>
      </c>
      <c r="N155" s="3">
        <f>'S. MATERIALES'!D156/'S. MATERIALES'!D155-1</f>
        <v>-0.0003346720214</v>
      </c>
      <c r="O155" s="1">
        <f>'S. MATERIALES'!F156/'S. MATERIALES'!F155-1</f>
        <v>0.002746458514</v>
      </c>
      <c r="P155" s="1">
        <f>'S. MATERIALES'!H156/'S. MATERIALES'!H155-1</f>
        <v>0.02243784112</v>
      </c>
      <c r="Q155" s="1">
        <f>'S. MATERIALES'!J156/'S. MATERIALES'!J155-1</f>
        <v>-0.004146249529</v>
      </c>
      <c r="R155" s="1">
        <f>'S. MATERIALES'!L156/'S. MATERIALES'!L155-1</f>
        <v>0.05941704036</v>
      </c>
      <c r="S155" s="1">
        <f>'S. MATERIALES'!N156/'S. MATERIALES'!N155-1</f>
        <v>-0.009090909091</v>
      </c>
      <c r="T155" s="1">
        <f>'S. MATERIALES'!P156/'S. MATERIALES'!P155-1</f>
        <v>-0.04325259516</v>
      </c>
      <c r="U155" s="1">
        <f>'S. MATERIALES'!R156/'S. MATERIALES'!R155-1</f>
        <v>0.04861111111</v>
      </c>
      <c r="V155" s="1">
        <f>'S. MATERIALES'!T156/'S. MATERIALES'!T155-1</f>
        <v>0.01231527094</v>
      </c>
      <c r="W155" s="1">
        <f>SUMPRODUCT(M155:V155,'Ponderaciones e Índices.'!$A$8:$J$8)</f>
        <v>0.01086798576</v>
      </c>
      <c r="X155" s="1">
        <f>'S. ENERGÍA'!B156/'S. ENERGÍA'!B155-1</f>
        <v>0.01405867971</v>
      </c>
      <c r="Y155" s="1">
        <f>'S. ENERGÍA'!D156/'S. ENERGÍA'!D155-1</f>
        <v>0.005965121819</v>
      </c>
      <c r="Z155" s="1">
        <f>'S. ENERGÍA'!F156/'S. ENERGÍA'!F155-1</f>
        <v>0.009660955159</v>
      </c>
      <c r="AA155" s="1">
        <f>'S. ENERGÍA'!H156/'S. ENERGÍA'!H155-1</f>
        <v>0.002434184593</v>
      </c>
      <c r="AB155" s="1">
        <f>'S. ENERGÍA'!J156/'S. ENERGÍA'!J155-1</f>
        <v>0.05427251732</v>
      </c>
      <c r="AC155" s="1">
        <f>'S. ENERGÍA'!L156/'S. ENERGÍA'!L155-1</f>
        <v>0.01373200443</v>
      </c>
      <c r="AD155" s="1">
        <f>'S. ENERGÍA'!N156/'S. ENERGÍA'!N155-1</f>
        <v>0.009120171674</v>
      </c>
      <c r="AE155" s="1">
        <f>'S. ENERGÍA'!P156/'S. ENERGÍA'!P155-1</f>
        <v>0.03059273423</v>
      </c>
      <c r="AF155" s="1">
        <f>'S. ENERGÍA'!R156/'S. ENERGÍA'!R155-1</f>
        <v>0.05014749263</v>
      </c>
      <c r="AG155" s="1">
        <f>'S. ENERGÍA'!T156/'S. ENERGÍA'!T155-1</f>
        <v>0.01177100054</v>
      </c>
      <c r="AH155" s="1">
        <f>SUMPRODUCT(X155:AG155,'Ponderaciones e Índices.'!$A$12:$J$12)</f>
        <v>0.0186540928</v>
      </c>
    </row>
    <row r="156">
      <c r="A156" s="1">
        <f>S.FINANCIERO!A157</f>
        <v>42214</v>
      </c>
      <c r="B156" s="1">
        <f>S.FINANCIERO!B157/S.FINANCIERO!B156-1</f>
        <v>0.0275740288</v>
      </c>
      <c r="C156" s="1">
        <f>S.FINANCIERO!D157/S.FINANCIERO!D156-1</f>
        <v>0.02872777018</v>
      </c>
      <c r="D156" s="1">
        <f>S.FINANCIERO!F157/S.FINANCIERO!F156-1</f>
        <v>0.006914672936</v>
      </c>
      <c r="E156" s="1">
        <f>S.FINANCIERO!H157/S.FINANCIERO!H156-1</f>
        <v>0.03158580267</v>
      </c>
      <c r="F156" s="1">
        <f>S.FINANCIERO!J157/S.FINANCIERO!J156-1</f>
        <v>0.01839131398</v>
      </c>
      <c r="G156" s="1">
        <f>S.FINANCIERO!L157/S.FINANCIERO!L156-1</f>
        <v>0.02870056497</v>
      </c>
      <c r="H156" s="1">
        <f>S.FINANCIERO!N157/S.FINANCIERO!N156-1</f>
        <v>0.01659979043</v>
      </c>
      <c r="I156" s="1">
        <f>S.FINANCIERO!P157/S.FINANCIERO!P156-1</f>
        <v>0.02133333333</v>
      </c>
      <c r="J156" s="1">
        <f>S.FINANCIERO!R157/S.FINANCIERO!R156-1</f>
        <v>0.02638586299</v>
      </c>
      <c r="K156" s="1">
        <f>S.FINANCIERO!T157/S.FINANCIERO!T156-1</f>
        <v>0.02160066464</v>
      </c>
      <c r="L156" s="1">
        <f>SUMPRODUCT(B156:K156, 'Ponderaciones e Índices.'!$A$4:$J$4)</f>
        <v>0.02351271037</v>
      </c>
      <c r="M156" s="1">
        <f>'S. MATERIALES'!B157/'S. MATERIALES'!B156-1</f>
        <v>0.05156950673</v>
      </c>
      <c r="N156" s="3">
        <f>'S. MATERIALES'!D157/'S. MATERIALES'!D156-1</f>
        <v>0.0140609307</v>
      </c>
      <c r="O156" s="1">
        <f>'S. MATERIALES'!F157/'S. MATERIALES'!F156-1</f>
        <v>0.01092691365</v>
      </c>
      <c r="P156" s="1">
        <f>'S. MATERIALES'!H157/'S. MATERIALES'!H156-1</f>
        <v>0.01601423488</v>
      </c>
      <c r="Q156" s="1">
        <f>'S. MATERIALES'!J157/'S. MATERIALES'!J156-1</f>
        <v>0.002460257381</v>
      </c>
      <c r="R156" s="1">
        <f>'S. MATERIALES'!L157/'S. MATERIALES'!L156-1</f>
        <v>0.02328042328</v>
      </c>
      <c r="S156" s="1">
        <f>'S. MATERIALES'!N157/'S. MATERIALES'!N156-1</f>
        <v>0.07339449541</v>
      </c>
      <c r="T156" s="1">
        <f>'S. MATERIALES'!P157/'S. MATERIALES'!P156-1</f>
        <v>0.02169981917</v>
      </c>
      <c r="U156" s="1">
        <f>'S. MATERIALES'!R157/'S. MATERIALES'!R156-1</f>
        <v>0.04194260486</v>
      </c>
      <c r="V156" s="1">
        <f>'S. MATERIALES'!T157/'S. MATERIALES'!T156-1</f>
        <v>0.02068126521</v>
      </c>
      <c r="W156" s="1">
        <f>SUMPRODUCT(M156:V156,'Ponderaciones e Índices.'!$A$8:$J$8)</f>
        <v>0.0385316755</v>
      </c>
      <c r="X156" s="1">
        <f>'S. ENERGÍA'!B157/'S. ENERGÍA'!B156-1</f>
        <v>0.04339963834</v>
      </c>
      <c r="Y156" s="1">
        <f>'S. ENERGÍA'!D157/'S. ENERGÍA'!D156-1</f>
        <v>0.01217299662</v>
      </c>
      <c r="Z156" s="1">
        <f>'S. ENERGÍA'!F157/'S. ENERGÍA'!F156-1</f>
        <v>0.001624842029</v>
      </c>
      <c r="AA156" s="1">
        <f>'S. ENERGÍA'!H157/'S. ENERGÍA'!H156-1</f>
        <v>-0.003034786743</v>
      </c>
      <c r="AB156" s="1">
        <f>'S. ENERGÍA'!J157/'S. ENERGÍA'!J156-1</f>
        <v>0.01916757941</v>
      </c>
      <c r="AC156" s="1">
        <f>'S. ENERGÍA'!L157/'S. ENERGÍA'!L156-1</f>
        <v>0.01944505134</v>
      </c>
      <c r="AD156" s="1">
        <f>'S. ENERGÍA'!N157/'S. ENERGÍA'!N156-1</f>
        <v>-0.008771929825</v>
      </c>
      <c r="AE156" s="1">
        <f>'S. ENERGÍA'!P157/'S. ENERGÍA'!P156-1</f>
        <v>0.01948051948</v>
      </c>
      <c r="AF156" s="1">
        <f>'S. ENERGÍA'!R157/'S. ENERGÍA'!R156-1</f>
        <v>0.05149812734</v>
      </c>
      <c r="AG156" s="1">
        <f>'S. ENERGÍA'!T157/'S. ENERGÍA'!T156-1</f>
        <v>0.0142781597</v>
      </c>
      <c r="AH156" s="1">
        <f>SUMPRODUCT(X156:AG156,'Ponderaciones e Índices.'!$A$12:$J$12)</f>
        <v>0.02049051548</v>
      </c>
    </row>
    <row r="157">
      <c r="A157" s="1">
        <f>S.FINANCIERO!A158</f>
        <v>42215</v>
      </c>
      <c r="B157" s="1">
        <f>S.FINANCIERO!B158/S.FINANCIERO!B157-1</f>
        <v>-0.0003965631196</v>
      </c>
      <c r="C157" s="1">
        <f>S.FINANCIERO!D158/S.FINANCIERO!D157-1</f>
        <v>0.0005699088146</v>
      </c>
      <c r="D157" s="1">
        <f>S.FINANCIERO!F158/S.FINANCIERO!F157-1</f>
        <v>0.002746875429</v>
      </c>
      <c r="E157" s="1">
        <f>S.FINANCIERO!H158/S.FINANCIERO!H157-1</f>
        <v>0.007575757576</v>
      </c>
      <c r="F157" s="1">
        <f>S.FINANCIERO!J158/S.FINANCIERO!J157-1</f>
        <v>0.006853785901</v>
      </c>
      <c r="G157" s="1">
        <f>S.FINANCIERO!L158/S.FINANCIERO!L157-1</f>
        <v>0.002636203866</v>
      </c>
      <c r="H157" s="1">
        <f>S.FINANCIERO!N158/S.FINANCIERO!N157-1</f>
        <v>-0.005298354556</v>
      </c>
      <c r="I157" s="1">
        <f>S.FINANCIERO!P158/S.FINANCIERO!P157-1</f>
        <v>0.005657093124</v>
      </c>
      <c r="J157" s="1">
        <f>S.FINANCIERO!R158/S.FINANCIERO!R157-1</f>
        <v>0.006839622642</v>
      </c>
      <c r="K157" s="1">
        <f>S.FINANCIERO!T158/S.FINANCIERO!T157-1</f>
        <v>0.001355380862</v>
      </c>
      <c r="L157" s="1">
        <f>SUMPRODUCT(B157:K157, 'Ponderaciones e Índices.'!$A$4:$J$4)</f>
        <v>0.002818863676</v>
      </c>
      <c r="M157" s="1">
        <f>'S. MATERIALES'!B158/'S. MATERIALES'!B157-1</f>
        <v>-0.02345415778</v>
      </c>
      <c r="N157" s="3">
        <f>'S. MATERIALES'!D158/'S. MATERIALES'!D157-1</f>
        <v>-0.07131066359</v>
      </c>
      <c r="O157" s="1">
        <f>'S. MATERIALES'!F158/'S. MATERIALES'!F157-1</f>
        <v>-0.002709331508</v>
      </c>
      <c r="P157" s="1">
        <f>'S. MATERIALES'!H158/'S. MATERIALES'!H157-1</f>
        <v>-0.004086398132</v>
      </c>
      <c r="Q157" s="1">
        <f>'S. MATERIALES'!J158/'S. MATERIALES'!J157-1</f>
        <v>-0.01170473853</v>
      </c>
      <c r="R157" s="1">
        <f>'S. MATERIALES'!L158/'S. MATERIALES'!L157-1</f>
        <v>-0.03516028956</v>
      </c>
      <c r="S157" s="1">
        <f>'S. MATERIALES'!N158/'S. MATERIALES'!N157-1</f>
        <v>-0.04273504274</v>
      </c>
      <c r="T157" s="1">
        <f>'S. MATERIALES'!P158/'S. MATERIALES'!P157-1</f>
        <v>-0.1044247788</v>
      </c>
      <c r="U157" s="1">
        <f>'S. MATERIALES'!R158/'S. MATERIALES'!R157-1</f>
        <v>-0.04237288136</v>
      </c>
      <c r="V157" s="1">
        <f>'S. MATERIALES'!T158/'S. MATERIALES'!T157-1</f>
        <v>-0.04052443385</v>
      </c>
      <c r="W157" s="1">
        <f>SUMPRODUCT(M157:V157,'Ponderaciones e Índices.'!$A$8:$J$8)</f>
        <v>-0.04553153437</v>
      </c>
      <c r="X157" s="1">
        <f>'S. ENERGÍA'!B158/'S. ENERGÍA'!B157-1</f>
        <v>0.06325823224</v>
      </c>
      <c r="Y157" s="1">
        <f>'S. ENERGÍA'!D158/'S. ENERGÍA'!D157-1</f>
        <v>0.02991821914</v>
      </c>
      <c r="Z157" s="1">
        <f>'S. ENERGÍA'!F158/'S. ENERGÍA'!F157-1</f>
        <v>0.0145998558</v>
      </c>
      <c r="AA157" s="1">
        <f>'S. ENERGÍA'!H158/'S. ENERGÍA'!H157-1</f>
        <v>0.02253380516</v>
      </c>
      <c r="AB157" s="1">
        <f>'S. ENERGÍA'!J158/'S. ENERGÍA'!J157-1</f>
        <v>0.02095647501</v>
      </c>
      <c r="AC157" s="1">
        <f>'S. ENERGÍA'!L158/'S. ENERGÍA'!L157-1</f>
        <v>0.04007715388</v>
      </c>
      <c r="AD157" s="1">
        <f>'S. ENERGÍA'!N158/'S. ENERGÍA'!N157-1</f>
        <v>0.01474926254</v>
      </c>
      <c r="AE157" s="1">
        <f>'S. ENERGÍA'!P158/'S. ENERGÍA'!P157-1</f>
        <v>-0.002729754322</v>
      </c>
      <c r="AF157" s="1">
        <f>'S. ENERGÍA'!R158/'S. ENERGÍA'!R157-1</f>
        <v>0.04274265361</v>
      </c>
      <c r="AG157" s="1">
        <f>'S. ENERGÍA'!T158/'S. ENERGÍA'!T157-1</f>
        <v>0.05995828989</v>
      </c>
      <c r="AH157" s="1">
        <f>SUMPRODUCT(X157:AG157,'Ponderaciones e Índices.'!$A$12:$J$12)</f>
        <v>0.03504978687</v>
      </c>
    </row>
    <row r="158">
      <c r="A158" s="1">
        <f>S.FINANCIERO!A159</f>
        <v>42216</v>
      </c>
      <c r="B158" s="1">
        <f>S.FINANCIERO!B159/S.FINANCIERO!B158-1</f>
        <v>0.008463369479</v>
      </c>
      <c r="C158" s="1">
        <f>S.FINANCIERO!D159/S.FINANCIERO!D158-1</f>
        <v>0.001898614012</v>
      </c>
      <c r="D158" s="1">
        <f>S.FINANCIERO!F159/S.FINANCIERO!F158-1</f>
        <v>-0.0004109026161</v>
      </c>
      <c r="E158" s="1">
        <f>S.FINANCIERO!H159/S.FINANCIERO!H158-1</f>
        <v>0.00548245614</v>
      </c>
      <c r="F158" s="1">
        <f>S.FINANCIERO!J159/S.FINANCIERO!J158-1</f>
        <v>0.009724473258</v>
      </c>
      <c r="G158" s="1">
        <f>S.FINANCIERO!L159/S.FINANCIERO!L158-1</f>
        <v>0.002191060473</v>
      </c>
      <c r="H158" s="1">
        <f>S.FINANCIERO!N159/S.FINANCIERO!N158-1</f>
        <v>0.01287098058</v>
      </c>
      <c r="I158" s="1">
        <f>S.FINANCIERO!P159/S.FINANCIERO!P158-1</f>
        <v>0.002596278667</v>
      </c>
      <c r="J158" s="1">
        <f>S.FINANCIERO!R159/S.FINANCIERO!R158-1</f>
        <v>0</v>
      </c>
      <c r="K158" s="1">
        <f>S.FINANCIERO!T159/S.FINANCIERO!T158-1</f>
        <v>0.002707092583</v>
      </c>
      <c r="L158" s="1">
        <f>SUMPRODUCT(B158:K158, 'Ponderaciones e Índices.'!$A$4:$J$4)</f>
        <v>0.005110396157</v>
      </c>
      <c r="M158" s="1">
        <f>'S. MATERIALES'!B159/'S. MATERIALES'!B158-1</f>
        <v>0.00327510917</v>
      </c>
      <c r="N158" s="3">
        <f>'S. MATERIALES'!D159/'S. MATERIALES'!D158-1</f>
        <v>0.02879488091</v>
      </c>
      <c r="O158" s="1">
        <f>'S. MATERIALES'!F159/'S. MATERIALES'!F158-1</f>
        <v>-0.008121479024</v>
      </c>
      <c r="P158" s="1">
        <f>'S. MATERIALES'!H159/'S. MATERIALES'!H158-1</f>
        <v>0.003516998828</v>
      </c>
      <c r="Q158" s="1">
        <f>'S. MATERIALES'!J159/'S. MATERIALES'!J158-1</f>
        <v>0.01432664756</v>
      </c>
      <c r="R158" s="1">
        <f>'S. MATERIALES'!L159/'S. MATERIALES'!L158-1</f>
        <v>0.03215434084</v>
      </c>
      <c r="S158" s="1">
        <f>'S. MATERIALES'!N159/'S. MATERIALES'!N158-1</f>
        <v>0.07142857143</v>
      </c>
      <c r="T158" s="1">
        <f>'S. MATERIALES'!P159/'S. MATERIALES'!P158-1</f>
        <v>0.03260869565</v>
      </c>
      <c r="U158" s="1">
        <f>'S. MATERIALES'!R159/'S. MATERIALES'!R158-1</f>
        <v>0.04424778761</v>
      </c>
      <c r="V158" s="1">
        <f>'S. MATERIALES'!T159/'S. MATERIALES'!T158-1</f>
        <v>0.01242236025</v>
      </c>
      <c r="W158" s="1">
        <f>SUMPRODUCT(M158:V158,'Ponderaciones e Índices.'!$A$8:$J$8)</f>
        <v>0.03314327451</v>
      </c>
      <c r="X158" s="1">
        <f>'S. ENERGÍA'!B159/'S. ENERGÍA'!B158-1</f>
        <v>0.000814995925</v>
      </c>
      <c r="Y158" s="1">
        <f>'S. ENERGÍA'!D159/'S. ENERGÍA'!D158-1</f>
        <v>0.007895730291</v>
      </c>
      <c r="Z158" s="1">
        <f>'S. ENERGÍA'!F159/'S. ENERGÍA'!F158-1</f>
        <v>0.01279090425</v>
      </c>
      <c r="AA158" s="1">
        <f>'S. ENERGÍA'!H159/'S. ENERGÍA'!H158-1</f>
        <v>0.009131325459</v>
      </c>
      <c r="AB158" s="1">
        <f>'S. ENERGÍA'!J159/'S. ENERGÍA'!J158-1</f>
        <v>0.003157894737</v>
      </c>
      <c r="AC158" s="1">
        <f>'S. ENERGÍA'!L159/'S. ENERGÍA'!L158-1</f>
        <v>-0.002884813517</v>
      </c>
      <c r="AD158" s="1">
        <f>'S. ENERGÍA'!N159/'S. ENERGÍA'!N158-1</f>
        <v>0.006078224101</v>
      </c>
      <c r="AE158" s="1">
        <f>'S. ENERGÍA'!P159/'S. ENERGÍA'!P158-1</f>
        <v>-0.01642335766</v>
      </c>
      <c r="AF158" s="1">
        <f>'S. ENERGÍA'!R159/'S. ENERGÍA'!R158-1</f>
        <v>-0.02647309991</v>
      </c>
      <c r="AG158" s="1">
        <f>'S. ENERGÍA'!T159/'S. ENERGÍA'!T158-1</f>
        <v>-0.03492375799</v>
      </c>
      <c r="AH158" s="1">
        <f>SUMPRODUCT(X158:AG158,'Ponderaciones e Índices.'!$A$12:$J$12)</f>
        <v>-0.0007306047736</v>
      </c>
    </row>
    <row r="159">
      <c r="A159" s="1">
        <f>S.FINANCIERO!A160</f>
        <v>42219</v>
      </c>
      <c r="B159" s="1">
        <f>S.FINANCIERO!B160/S.FINANCIERO!B159-1</f>
        <v>0</v>
      </c>
      <c r="C159" s="1">
        <f>S.FINANCIERO!D160/S.FINANCIERO!D159-1</f>
        <v>0</v>
      </c>
      <c r="D159" s="1">
        <f>S.FINANCIERO!F160/S.FINANCIERO!F159-1</f>
        <v>0</v>
      </c>
      <c r="E159" s="1">
        <f>S.FINANCIERO!H160/S.FINANCIERO!H159-1</f>
        <v>0</v>
      </c>
      <c r="F159" s="1">
        <f>S.FINANCIERO!J160/S.FINANCIERO!J159-1</f>
        <v>0</v>
      </c>
      <c r="G159" s="1">
        <f>S.FINANCIERO!L160/S.FINANCIERO!L159-1</f>
        <v>0</v>
      </c>
      <c r="H159" s="1">
        <f>S.FINANCIERO!N160/S.FINANCIERO!N159-1</f>
        <v>0</v>
      </c>
      <c r="I159" s="1">
        <f>S.FINANCIERO!P160/S.FINANCIERO!P159-1</f>
        <v>0</v>
      </c>
      <c r="J159" s="1">
        <f>S.FINANCIERO!R160/S.FINANCIERO!R159-1</f>
        <v>0</v>
      </c>
      <c r="K159" s="1">
        <f>S.FINANCIERO!T160/S.FINANCIERO!T159-1</f>
        <v>0</v>
      </c>
      <c r="L159" s="1">
        <f>SUMPRODUCT(B159:K159, 'Ponderaciones e Índices.'!$A$4:$J$4)</f>
        <v>0</v>
      </c>
      <c r="M159" s="1">
        <f>'S. MATERIALES'!B160/'S. MATERIALES'!B159-1</f>
        <v>0</v>
      </c>
      <c r="N159" s="3">
        <f>'S. MATERIALES'!D160/'S. MATERIALES'!D159-1</f>
        <v>0</v>
      </c>
      <c r="O159" s="1">
        <f>'S. MATERIALES'!F160/'S. MATERIALES'!F159-1</f>
        <v>0</v>
      </c>
      <c r="P159" s="1">
        <f>'S. MATERIALES'!H160/'S. MATERIALES'!H159-1</f>
        <v>0</v>
      </c>
      <c r="Q159" s="1">
        <f>'S. MATERIALES'!J160/'S. MATERIALES'!J159-1</f>
        <v>0</v>
      </c>
      <c r="R159" s="1">
        <f>'S. MATERIALES'!L160/'S. MATERIALES'!L159-1</f>
        <v>0</v>
      </c>
      <c r="S159" s="1">
        <f>'S. MATERIALES'!N160/'S. MATERIALES'!N159-1</f>
        <v>0</v>
      </c>
      <c r="T159" s="1">
        <f>'S. MATERIALES'!P160/'S. MATERIALES'!P159-1</f>
        <v>0</v>
      </c>
      <c r="U159" s="1">
        <f>'S. MATERIALES'!R160/'S. MATERIALES'!R159-1</f>
        <v>0</v>
      </c>
      <c r="V159" s="1">
        <f>'S. MATERIALES'!T160/'S. MATERIALES'!T159-1</f>
        <v>0</v>
      </c>
      <c r="W159" s="1">
        <f>SUMPRODUCT(M159:V159,'Ponderaciones e Índices.'!$A$8:$J$8)</f>
        <v>0</v>
      </c>
      <c r="X159" s="1">
        <f>'S. ENERGÍA'!B160/'S. ENERGÍA'!B159-1</f>
        <v>0</v>
      </c>
      <c r="Y159" s="1">
        <f>'S. ENERGÍA'!D160/'S. ENERGÍA'!D159-1</f>
        <v>0</v>
      </c>
      <c r="Z159" s="1">
        <f>'S. ENERGÍA'!F160/'S. ENERGÍA'!F159-1</f>
        <v>0</v>
      </c>
      <c r="AA159" s="1">
        <f>'S. ENERGÍA'!H160/'S. ENERGÍA'!H159-1</f>
        <v>0</v>
      </c>
      <c r="AB159" s="1">
        <f>'S. ENERGÍA'!J160/'S. ENERGÍA'!J159-1</f>
        <v>0</v>
      </c>
      <c r="AC159" s="1">
        <f>'S. ENERGÍA'!L160/'S. ENERGÍA'!L159-1</f>
        <v>0</v>
      </c>
      <c r="AD159" s="1">
        <f>'S. ENERGÍA'!N160/'S. ENERGÍA'!N159-1</f>
        <v>0</v>
      </c>
      <c r="AE159" s="1">
        <f>'S. ENERGÍA'!P160/'S. ENERGÍA'!P159-1</f>
        <v>0</v>
      </c>
      <c r="AF159" s="1">
        <f>'S. ENERGÍA'!R160/'S. ENERGÍA'!R159-1</f>
        <v>0</v>
      </c>
      <c r="AG159" s="1">
        <f>'S. ENERGÍA'!T160/'S. ENERGÍA'!T159-1</f>
        <v>0</v>
      </c>
      <c r="AH159" s="1">
        <f>SUMPRODUCT(X159:AG159,'Ponderaciones e Índices.'!$A$12:$J$12)</f>
        <v>0</v>
      </c>
    </row>
    <row r="160">
      <c r="A160" s="1">
        <f>S.FINANCIERO!A161</f>
        <v>42220</v>
      </c>
      <c r="B160" s="1">
        <f>S.FINANCIERO!B161/S.FINANCIERO!B160-1</f>
        <v>0.002884867558</v>
      </c>
      <c r="C160" s="1">
        <f>S.FINANCIERO!D161/S.FINANCIERO!D160-1</f>
        <v>0.0007580064431</v>
      </c>
      <c r="D160" s="1">
        <f>S.FINANCIERO!F161/S.FINANCIERO!F160-1</f>
        <v>0.002055357632</v>
      </c>
      <c r="E160" s="1">
        <f>S.FINANCIERO!H161/S.FINANCIERO!H160-1</f>
        <v>-0.01043776289</v>
      </c>
      <c r="F160" s="1">
        <f>S.FINANCIERO!J161/S.FINANCIERO!J160-1</f>
        <v>-0.00481540931</v>
      </c>
      <c r="G160" s="1">
        <f>S.FINANCIERO!L161/S.FINANCIERO!L160-1</f>
        <v>0.001530389156</v>
      </c>
      <c r="H160" s="1">
        <f>S.FINANCIERO!N161/S.FINANCIERO!N160-1</f>
        <v>0.005034310667</v>
      </c>
      <c r="I160" s="1">
        <f>S.FINANCIERO!P161/S.FINANCIERO!P160-1</f>
        <v>0.004315925766</v>
      </c>
      <c r="J160" s="1">
        <f>S.FINANCIERO!R161/S.FINANCIERO!R160-1</f>
        <v>0.004919184821</v>
      </c>
      <c r="K160" s="1">
        <f>S.FINANCIERO!T161/S.FINANCIERO!T160-1</f>
        <v>0.007019438445</v>
      </c>
      <c r="L160" s="1">
        <f>SUMPRODUCT(B160:K160, 'Ponderaciones e Índices.'!$A$4:$J$4)</f>
        <v>0.0004816270962</v>
      </c>
      <c r="M160" s="1">
        <f>'S. MATERIALES'!B161/'S. MATERIALES'!B160-1</f>
        <v>-0.0239390642</v>
      </c>
      <c r="N160" s="3">
        <f>'S. MATERIALES'!D161/'S. MATERIALES'!D160-1</f>
        <v>-0.02937111265</v>
      </c>
      <c r="O160" s="1">
        <f>'S. MATERIALES'!F161/'S. MATERIALES'!F160-1</f>
        <v>-0.02733169958</v>
      </c>
      <c r="P160" s="1">
        <f>'S. MATERIALES'!H161/'S. MATERIALES'!H160-1</f>
        <v>-0.01810747664</v>
      </c>
      <c r="Q160" s="1">
        <f>'S. MATERIALES'!J161/'S. MATERIALES'!J160-1</f>
        <v>-0.006214689266</v>
      </c>
      <c r="R160" s="1">
        <f>'S. MATERIALES'!L161/'S. MATERIALES'!L160-1</f>
        <v>-0.03322949117</v>
      </c>
      <c r="S160" s="1">
        <f>'S. MATERIALES'!N161/'S. MATERIALES'!N160-1</f>
        <v>-0.07083333333</v>
      </c>
      <c r="T160" s="1">
        <f>'S. MATERIALES'!P161/'S. MATERIALES'!P160-1</f>
        <v>-0.03062200957</v>
      </c>
      <c r="U160" s="1">
        <f>'S. MATERIALES'!R161/'S. MATERIALES'!R160-1</f>
        <v>-0.01059322034</v>
      </c>
      <c r="V160" s="1">
        <f>'S. MATERIALES'!T161/'S. MATERIALES'!T160-1</f>
        <v>-0.00245398773</v>
      </c>
      <c r="W160" s="1">
        <f>SUMPRODUCT(M160:V160,'Ponderaciones e Índices.'!$A$8:$J$8)</f>
        <v>-0.02951988363</v>
      </c>
      <c r="X160" s="1">
        <f>'S. ENERGÍA'!B161/'S. ENERGÍA'!B160-1</f>
        <v>0.002442996743</v>
      </c>
      <c r="Y160" s="1">
        <f>'S. ENERGÍA'!D161/'S. ENERGÍA'!D160-1</f>
        <v>0.01034147828</v>
      </c>
      <c r="Z160" s="1">
        <f>'S. ENERGÍA'!F161/'S. ENERGÍA'!F160-1</f>
        <v>0.009822838099</v>
      </c>
      <c r="AA160" s="1">
        <f>'S. ENERGÍA'!H161/'S. ENERGÍA'!H160-1</f>
        <v>-0.01200086384</v>
      </c>
      <c r="AB160" s="1">
        <f>'S. ENERGÍA'!J161/'S. ENERGÍA'!J160-1</f>
        <v>-0.01626442812</v>
      </c>
      <c r="AC160" s="1">
        <f>'S. ENERGÍA'!L161/'S. ENERGÍA'!L160-1</f>
        <v>-0.01405249018</v>
      </c>
      <c r="AD160" s="1">
        <f>'S. ENERGÍA'!N161/'S. ENERGÍA'!N160-1</f>
        <v>-0.01234567901</v>
      </c>
      <c r="AE160" s="1">
        <f>'S. ENERGÍA'!P161/'S. ENERGÍA'!P160-1</f>
        <v>0.00185528757</v>
      </c>
      <c r="AF160" s="1">
        <f>'S. ENERGÍA'!R161/'S. ENERGÍA'!R160-1</f>
        <v>-0.01052631579</v>
      </c>
      <c r="AG160" s="1">
        <f>'S. ENERGÍA'!T161/'S. ENERGÍA'!T160-1</f>
        <v>0.001529051988</v>
      </c>
      <c r="AH160" s="1">
        <f>SUMPRODUCT(X160:AG160,'Ponderaciones e Índices.'!$A$12:$J$12)</f>
        <v>-0.00004994118597</v>
      </c>
    </row>
    <row r="161">
      <c r="A161" s="1">
        <f>S.FINANCIERO!A162</f>
        <v>42221</v>
      </c>
      <c r="B161" s="1">
        <f>S.FINANCIERO!B162/S.FINANCIERO!B161-1</f>
        <v>0.009414225941</v>
      </c>
      <c r="C161" s="1">
        <f>S.FINANCIERO!D162/S.FINANCIERO!D161-1</f>
        <v>0.008142397273</v>
      </c>
      <c r="D161" s="1">
        <f>S.FINANCIERO!F162/S.FINANCIERO!F161-1</f>
        <v>0.009161766717</v>
      </c>
      <c r="E161" s="1">
        <f>S.FINANCIERO!H162/S.FINANCIERO!H161-1</f>
        <v>0.004565491184</v>
      </c>
      <c r="F161" s="1">
        <f>S.FINANCIERO!J162/S.FINANCIERO!J161-1</f>
        <v>0.005591397849</v>
      </c>
      <c r="G161" s="1">
        <f>S.FINANCIERO!L162/S.FINANCIERO!L161-1</f>
        <v>0.009604889762</v>
      </c>
      <c r="H161" s="1">
        <f>S.FINANCIERO!N162/S.FINANCIERO!N161-1</f>
        <v>0.003705611798</v>
      </c>
      <c r="I161" s="1">
        <f>S.FINANCIERO!P162/S.FINANCIERO!P161-1</f>
        <v>0.0008594757198</v>
      </c>
      <c r="J161" s="1">
        <f>S.FINANCIERO!R162/S.FINANCIERO!R161-1</f>
        <v>-0.001398601399</v>
      </c>
      <c r="K161" s="1">
        <f>S.FINANCIERO!T162/S.FINANCIERO!T161-1</f>
        <v>0.002949061662</v>
      </c>
      <c r="L161" s="1">
        <f>SUMPRODUCT(B161:K161, 'Ponderaciones e Índices.'!$A$4:$J$4)</f>
        <v>0.005621505858</v>
      </c>
      <c r="M161" s="1">
        <f>'S. MATERIALES'!B162/'S. MATERIALES'!B161-1</f>
        <v>-0.03455964326</v>
      </c>
      <c r="N161" s="3">
        <f>'S. MATERIALES'!D162/'S. MATERIALES'!D161-1</f>
        <v>-0.009255962976</v>
      </c>
      <c r="O161" s="1">
        <f>'S. MATERIALES'!F162/'S. MATERIALES'!F161-1</f>
        <v>0.005631798915</v>
      </c>
      <c r="P161" s="1">
        <f>'S. MATERIALES'!H162/'S. MATERIALES'!H161-1</f>
        <v>-0.03807257585</v>
      </c>
      <c r="Q161" s="1">
        <f>'S. MATERIALES'!J162/'S. MATERIALES'!J161-1</f>
        <v>-0.01516012886</v>
      </c>
      <c r="R161" s="1">
        <f>'S. MATERIALES'!L162/'S. MATERIALES'!L161-1</f>
        <v>-0.01074113856</v>
      </c>
      <c r="S161" s="1">
        <f>'S. MATERIALES'!N162/'S. MATERIALES'!N161-1</f>
        <v>0.004484304933</v>
      </c>
      <c r="T161" s="1">
        <f>'S. MATERIALES'!P162/'S. MATERIALES'!P161-1</f>
        <v>-0.0631786772</v>
      </c>
      <c r="U161" s="1">
        <f>'S. MATERIALES'!R162/'S. MATERIALES'!R161-1</f>
        <v>-0.01713062099</v>
      </c>
      <c r="V161" s="1">
        <f>'S. MATERIALES'!T162/'S. MATERIALES'!T161-1</f>
        <v>-0.0381303813</v>
      </c>
      <c r="W161" s="1">
        <f>SUMPRODUCT(M161:V161,'Ponderaciones e Índices.'!$A$8:$J$8)</f>
        <v>-0.02393855503</v>
      </c>
      <c r="X161" s="1">
        <f>'S. ENERGÍA'!B162/'S. ENERGÍA'!B161-1</f>
        <v>0.0105605199</v>
      </c>
      <c r="Y161" s="1">
        <f>'S. ENERGÍA'!D162/'S. ENERGÍA'!D161-1</f>
        <v>0.002789820924</v>
      </c>
      <c r="Z161" s="1">
        <f>'S. ENERGÍA'!F162/'S. ENERGÍA'!F161-1</f>
        <v>-0.01094319958</v>
      </c>
      <c r="AA161" s="1">
        <f>'S. ENERGÍA'!H162/'S. ENERGÍA'!H161-1</f>
        <v>-0.01553029227</v>
      </c>
      <c r="AB161" s="1">
        <f>'S. ENERGÍA'!J162/'S. ENERGÍA'!J161-1</f>
        <v>0.008</v>
      </c>
      <c r="AC161" s="1">
        <f>'S. ENERGÍA'!L162/'S. ENERGÍA'!L161-1</f>
        <v>0.00586879061</v>
      </c>
      <c r="AD161" s="1">
        <f>'S. ENERGÍA'!N162/'S. ENERGÍA'!N161-1</f>
        <v>-0.01276595745</v>
      </c>
      <c r="AE161" s="1">
        <f>'S. ENERGÍA'!P162/'S. ENERGÍA'!P161-1</f>
        <v>-0.00524691358</v>
      </c>
      <c r="AF161" s="1">
        <f>'S. ENERGÍA'!R162/'S. ENERGÍA'!R161-1</f>
        <v>-0.01684397163</v>
      </c>
      <c r="AG161" s="1">
        <f>'S. ENERGÍA'!T162/'S. ENERGÍA'!T161-1</f>
        <v>-0.02493638677</v>
      </c>
      <c r="AH161" s="1">
        <f>SUMPRODUCT(X161:AG161,'Ponderaciones e Índices.'!$A$12:$J$12)</f>
        <v>-0.002024902666</v>
      </c>
    </row>
    <row r="162">
      <c r="A162" s="1">
        <f>S.FINANCIERO!A163</f>
        <v>42222</v>
      </c>
      <c r="B162" s="1">
        <f>S.FINANCIERO!B163/S.FINANCIERO!B162-1</f>
        <v>-0.002590673575</v>
      </c>
      <c r="C162" s="1">
        <f>S.FINANCIERO!D163/S.FINANCIERO!D162-1</f>
        <v>-0.00807663411</v>
      </c>
      <c r="D162" s="1">
        <f>S.FINANCIERO!F163/S.FINANCIERO!F162-1</f>
        <v>-0.008536585366</v>
      </c>
      <c r="E162" s="1">
        <f>S.FINANCIERO!H163/S.FINANCIERO!H162-1</f>
        <v>-0.01849239931</v>
      </c>
      <c r="F162" s="1">
        <f>S.FINANCIERO!J163/S.FINANCIERO!J162-1</f>
        <v>-0.008233532934</v>
      </c>
      <c r="G162" s="1">
        <f>S.FINANCIERO!L163/S.FINANCIERO!L162-1</f>
        <v>-0.005405405405</v>
      </c>
      <c r="H162" s="1">
        <f>S.FINANCIERO!N163/S.FINANCIERO!N162-1</f>
        <v>-0.009121604908</v>
      </c>
      <c r="I162" s="1">
        <f>S.FINANCIERO!P163/S.FINANCIERO!P162-1</f>
        <v>0.002146844139</v>
      </c>
      <c r="J162" s="1">
        <f>S.FINANCIERO!R163/S.FINANCIERO!R162-1</f>
        <v>0.05438842204</v>
      </c>
      <c r="K162" s="1">
        <f>S.FINANCIERO!T163/S.FINANCIERO!T162-1</f>
        <v>-0.05907511361</v>
      </c>
      <c r="L162" s="1">
        <f>SUMPRODUCT(B162:K162, 'Ponderaciones e Índices.'!$A$4:$J$4)</f>
        <v>-0.005068398946</v>
      </c>
      <c r="M162" s="1">
        <f>'S. MATERIALES'!B163/'S. MATERIALES'!B162-1</f>
        <v>0.03810623557</v>
      </c>
      <c r="N162" s="3">
        <f>'S. MATERIALES'!D163/'S. MATERIALES'!D162-1</f>
        <v>0.03197987783</v>
      </c>
      <c r="O162" s="1">
        <f>'S. MATERIALES'!F163/'S. MATERIALES'!F162-1</f>
        <v>-0.0139711734</v>
      </c>
      <c r="P162" s="1">
        <f>'S. MATERIALES'!H163/'S. MATERIALES'!H162-1</f>
        <v>0.02350030921</v>
      </c>
      <c r="Q162" s="1">
        <f>'S. MATERIALES'!J163/'S. MATERIALES'!J162-1</f>
        <v>0.01674042717</v>
      </c>
      <c r="R162" s="1">
        <f>'S. MATERIALES'!L163/'S. MATERIALES'!L162-1</f>
        <v>0.05103148751</v>
      </c>
      <c r="S162" s="1">
        <f>'S. MATERIALES'!N163/'S. MATERIALES'!N162-1</f>
        <v>0.06696428571</v>
      </c>
      <c r="T162" s="1">
        <f>'S. MATERIALES'!P163/'S. MATERIALES'!P162-1</f>
        <v>0.0832455216</v>
      </c>
      <c r="U162" s="1">
        <f>'S. MATERIALES'!R163/'S. MATERIALES'!R162-1</f>
        <v>-0.01089324619</v>
      </c>
      <c r="V162" s="1">
        <f>'S. MATERIALES'!T163/'S. MATERIALES'!T162-1</f>
        <v>0.02685421995</v>
      </c>
      <c r="W162" s="1">
        <f>SUMPRODUCT(M162:V162,'Ponderaciones e Índices.'!$A$8:$J$8)</f>
        <v>0.03761533609</v>
      </c>
      <c r="X162" s="1">
        <f>'S. ENERGÍA'!B163/'S. ENERGÍA'!B162-1</f>
        <v>0.005091103966</v>
      </c>
      <c r="Y162" s="1">
        <f>'S. ENERGÍA'!D163/'S. ENERGÍA'!D162-1</f>
        <v>0.01453062145</v>
      </c>
      <c r="Z162" s="1">
        <f>'S. ENERGÍA'!F163/'S. ENERGÍA'!F162-1</f>
        <v>-0.007200561995</v>
      </c>
      <c r="AA162" s="1">
        <f>'S. ENERGÍA'!H163/'S. ENERGÍA'!H162-1</f>
        <v>-0.003035160795</v>
      </c>
      <c r="AB162" s="1">
        <f>'S. ENERGÍA'!J163/'S. ENERGÍA'!J162-1</f>
        <v>-0.006878306878</v>
      </c>
      <c r="AC162" s="1">
        <f>'S. ENERGÍA'!L163/'S. ENERGÍA'!L162-1</f>
        <v>0.01208585122</v>
      </c>
      <c r="AD162" s="1">
        <f>'S. ENERGÍA'!N163/'S. ENERGÍA'!N162-1</f>
        <v>0.00942887931</v>
      </c>
      <c r="AE162" s="1">
        <f>'S. ENERGÍA'!P163/'S. ENERGÍA'!P162-1</f>
        <v>0.01923673596</v>
      </c>
      <c r="AF162" s="1">
        <f>'S. ENERGÍA'!R163/'S. ENERGÍA'!R162-1</f>
        <v>0.06582506763</v>
      </c>
      <c r="AG162" s="1">
        <f>'S. ENERGÍA'!T163/'S. ENERGÍA'!T162-1</f>
        <v>0.02505219207</v>
      </c>
      <c r="AH162" s="1">
        <f>SUMPRODUCT(X162:AG162,'Ponderaciones e Índices.'!$A$12:$J$12)</f>
        <v>0.01468068565</v>
      </c>
    </row>
    <row r="163">
      <c r="A163" s="1">
        <f>S.FINANCIERO!A164</f>
        <v>42223</v>
      </c>
      <c r="B163" s="1">
        <f>S.FINANCIERO!B164/S.FINANCIERO!B163-1</f>
        <v>-0.008701298701</v>
      </c>
      <c r="C163" s="1">
        <f>S.FINANCIERO!D164/S.FINANCIERO!D163-1</f>
        <v>-0.007384964969</v>
      </c>
      <c r="D163" s="1">
        <f>S.FINANCIERO!F164/S.FINANCIERO!F163-1</f>
        <v>-0.005740057401</v>
      </c>
      <c r="E163" s="1">
        <f>S.FINANCIERO!H164/S.FINANCIERO!H163-1</f>
        <v>-0.002235350471</v>
      </c>
      <c r="F163" s="1">
        <f>S.FINANCIERO!J164/S.FINANCIERO!J163-1</f>
        <v>-0.004420485175</v>
      </c>
      <c r="G163" s="1">
        <f>S.FINANCIERO!L164/S.FINANCIERO!L163-1</f>
        <v>-0.002826086957</v>
      </c>
      <c r="H163" s="1">
        <f>S.FINANCIERO!N164/S.FINANCIERO!N163-1</f>
        <v>-0.005916531964</v>
      </c>
      <c r="I163" s="1">
        <f>S.FINANCIERO!P164/S.FINANCIERO!P163-1</f>
        <v>-0.01328191945</v>
      </c>
      <c r="J163" s="1">
        <f>S.FINANCIERO!R164/S.FINANCIERO!R163-1</f>
        <v>-0.005313261014</v>
      </c>
      <c r="K163" s="1">
        <f>S.FINANCIERO!T164/S.FINANCIERO!T163-1</f>
        <v>-0.03125</v>
      </c>
      <c r="L163" s="1">
        <f>SUMPRODUCT(B163:K163, 'Ponderaciones e Índices.'!$A$4:$J$4)</f>
        <v>-0.007297929022</v>
      </c>
      <c r="M163" s="1">
        <f>'S. MATERIALES'!B164/'S. MATERIALES'!B163-1</f>
        <v>0.03003337041</v>
      </c>
      <c r="N163" s="3">
        <f>'S. MATERIALES'!D164/'S. MATERIALES'!D163-1</f>
        <v>0.008356545961</v>
      </c>
      <c r="O163" s="1">
        <f>'S. MATERIALES'!F164/'S. MATERIALES'!F163-1</f>
        <v>-0.0028398051</v>
      </c>
      <c r="P163" s="1">
        <f>'S. MATERIALES'!H164/'S. MATERIALES'!H163-1</f>
        <v>0.008459214502</v>
      </c>
      <c r="Q163" s="1">
        <f>'S. MATERIALES'!J164/'S. MATERIALES'!J163-1</f>
        <v>0.01059803179</v>
      </c>
      <c r="R163" s="1">
        <f>'S. MATERIALES'!L164/'S. MATERIALES'!L163-1</f>
        <v>-0.03202479339</v>
      </c>
      <c r="S163" s="1">
        <f>'S. MATERIALES'!N164/'S. MATERIALES'!N163-1</f>
        <v>0.01673640167</v>
      </c>
      <c r="T163" s="1">
        <f>'S. MATERIALES'!P164/'S. MATERIALES'!P163-1</f>
        <v>-0.03501945525</v>
      </c>
      <c r="U163" s="1">
        <f>'S. MATERIALES'!R164/'S. MATERIALES'!R163-1</f>
        <v>-0.01321585903</v>
      </c>
      <c r="V163" s="1">
        <f>'S. MATERIALES'!T164/'S. MATERIALES'!T163-1</f>
        <v>-0.0199252802</v>
      </c>
      <c r="W163" s="1">
        <f>SUMPRODUCT(M163:V163,'Ponderaciones e Índices.'!$A$8:$J$8)</f>
        <v>-0.003194687023</v>
      </c>
      <c r="X163" s="1">
        <f>'S. ENERGÍA'!B164/'S. ENERGÍA'!B163-1</f>
        <v>-0.004265529192</v>
      </c>
      <c r="Y163" s="1">
        <f>'S. ENERGÍA'!D164/'S. ENERGÍA'!D163-1</f>
        <v>-0.0006052633204</v>
      </c>
      <c r="Z163" s="1">
        <f>'S. ENERGÍA'!F164/'S. ENERGÍA'!F163-1</f>
        <v>-0.01132142225</v>
      </c>
      <c r="AA163" s="1">
        <f>'S. ENERGÍA'!H164/'S. ENERGÍA'!H163-1</f>
        <v>-0.0186650513</v>
      </c>
      <c r="AB163" s="1">
        <f>'S. ENERGÍA'!J164/'S. ENERGÍA'!J163-1</f>
        <v>-0.02503995738</v>
      </c>
      <c r="AC163" s="1">
        <f>'S. ENERGÍA'!L164/'S. ENERGÍA'!L163-1</f>
        <v>-0.01482396541</v>
      </c>
      <c r="AD163" s="1">
        <f>'S. ENERGÍA'!N164/'S. ENERGÍA'!N163-1</f>
        <v>-0.02882305845</v>
      </c>
      <c r="AE163" s="1">
        <f>'S. ENERGÍA'!P164/'S. ENERGÍA'!P163-1</f>
        <v>-0.04657534247</v>
      </c>
      <c r="AF163" s="1">
        <f>'S. ENERGÍA'!R164/'S. ENERGÍA'!R163-1</f>
        <v>-0.01945854484</v>
      </c>
      <c r="AG163" s="1">
        <f>'S. ENERGÍA'!T164/'S. ENERGÍA'!T163-1</f>
        <v>-0.03309572301</v>
      </c>
      <c r="AH163" s="1">
        <f>SUMPRODUCT(X163:AG163,'Ponderaciones e Índices.'!$A$12:$J$12)</f>
        <v>-0.01230612788</v>
      </c>
    </row>
    <row r="164">
      <c r="A164" s="1">
        <f>S.FINANCIERO!A165</f>
        <v>42226</v>
      </c>
      <c r="B164" s="1">
        <f>S.FINANCIERO!B165/S.FINANCIERO!B164-1</f>
        <v>0.01244595834</v>
      </c>
      <c r="C164" s="1">
        <f>S.FINANCIERO!D165/S.FINANCIERO!D164-1</f>
        <v>0.01583365128</v>
      </c>
      <c r="D164" s="1">
        <f>S.FINANCIERO!F165/S.FINANCIERO!F164-1</f>
        <v>0.01429553265</v>
      </c>
      <c r="E164" s="1">
        <f>S.FINANCIERO!H165/S.FINANCIERO!H164-1</f>
        <v>0.008321331413</v>
      </c>
      <c r="F164" s="1">
        <f>S.FINANCIERO!J165/S.FINANCIERO!J164-1</f>
        <v>0.01180420186</v>
      </c>
      <c r="G164" s="1">
        <f>S.FINANCIERO!L165/S.FINANCIERO!L164-1</f>
        <v>0.01002834096</v>
      </c>
      <c r="H164" s="1">
        <f>S.FINANCIERO!N165/S.FINANCIERO!N164-1</f>
        <v>-0.005066517664</v>
      </c>
      <c r="I164" s="1">
        <f>S.FINANCIERO!P165/S.FINANCIERO!P164-1</f>
        <v>0.01042118975</v>
      </c>
      <c r="J164" s="1">
        <f>S.FINANCIERO!R165/S.FINANCIERO!R164-1</f>
        <v>0.005119074115</v>
      </c>
      <c r="K164" s="1">
        <f>S.FINANCIERO!T165/S.FINANCIERO!T164-1</f>
        <v>0.02463343109</v>
      </c>
      <c r="L164" s="1">
        <f>SUMPRODUCT(B164:K164, 'Ponderaciones e Índices.'!$A$4:$J$4)</f>
        <v>0.01025014034</v>
      </c>
      <c r="M164" s="1">
        <f>'S. MATERIALES'!B165/'S. MATERIALES'!B164-1</f>
        <v>0.06911447084</v>
      </c>
      <c r="N164" s="3">
        <f>'S. MATERIALES'!D165/'S. MATERIALES'!D164-1</f>
        <v>0.06319060773</v>
      </c>
      <c r="O164" s="1">
        <f>'S. MATERIALES'!F165/'S. MATERIALES'!F164-1</f>
        <v>-0.005665807303</v>
      </c>
      <c r="P164" s="1">
        <f>'S. MATERIALES'!H165/'S. MATERIALES'!H164-1</f>
        <v>0.04254044338</v>
      </c>
      <c r="Q164" s="1">
        <f>'S. MATERIALES'!J165/'S. MATERIALES'!J164-1</f>
        <v>0.05149812734</v>
      </c>
      <c r="R164" s="1">
        <f>'S. MATERIALES'!L165/'S. MATERIALES'!L164-1</f>
        <v>0.07790821772</v>
      </c>
      <c r="S164" s="1">
        <f>'S. MATERIALES'!N165/'S. MATERIALES'!N164-1</f>
        <v>0.09465020576</v>
      </c>
      <c r="T164" s="1">
        <f>'S. MATERIALES'!P165/'S. MATERIALES'!P164-1</f>
        <v>0.06653225806</v>
      </c>
      <c r="U164" s="1">
        <f>'S. MATERIALES'!R165/'S. MATERIALES'!R164-1</f>
        <v>0.07589285714</v>
      </c>
      <c r="V164" s="1">
        <f>'S. MATERIALES'!T165/'S. MATERIALES'!T164-1</f>
        <v>0.1092757306</v>
      </c>
      <c r="W164" s="1">
        <f>SUMPRODUCT(M164:V164,'Ponderaciones e Índices.'!$A$8:$J$8)</f>
        <v>0.07357251228</v>
      </c>
      <c r="X164" s="1">
        <f>'S. ENERGÍA'!B165/'S. ENERGÍA'!B164-1</f>
        <v>0.009638554217</v>
      </c>
      <c r="Y164" s="1">
        <f>'S. ENERGÍA'!D165/'S. ENERGÍA'!D164-1</f>
        <v>0.01036368693</v>
      </c>
      <c r="Z164" s="1">
        <f>'S. ENERGÍA'!F165/'S. ENERGÍA'!F164-1</f>
        <v>0.003936303453</v>
      </c>
      <c r="AA164" s="1">
        <f>'S. ENERGÍA'!H165/'S. ENERGÍA'!H164-1</f>
        <v>-0.002480482934</v>
      </c>
      <c r="AB164" s="1">
        <f>'S. ENERGÍA'!J165/'S. ENERGÍA'!J164-1</f>
        <v>0.03989071038</v>
      </c>
      <c r="AC164" s="1">
        <f>'S. ENERGÍA'!L165/'S. ENERGÍA'!L164-1</f>
        <v>0.0223615465</v>
      </c>
      <c r="AD164" s="1">
        <f>'S. ENERGÍA'!N165/'S. ENERGÍA'!N164-1</f>
        <v>0.02555647156</v>
      </c>
      <c r="AE164" s="1">
        <f>'S. ENERGÍA'!P165/'S. ENERGÍA'!P164-1</f>
        <v>0.04438058748</v>
      </c>
      <c r="AF164" s="1">
        <f>'S. ENERGÍA'!R165/'S. ENERGÍA'!R164-1</f>
        <v>0.05608283003</v>
      </c>
      <c r="AG164" s="1">
        <f>'S. ENERGÍA'!T165/'S. ENERGÍA'!T164-1</f>
        <v>0.06951026856</v>
      </c>
      <c r="AH164" s="1">
        <f>SUMPRODUCT(X164:AG164,'Ponderaciones e Índices.'!$A$12:$J$12)</f>
        <v>0.02250949613</v>
      </c>
    </row>
    <row r="165">
      <c r="A165" s="1">
        <f>S.FINANCIERO!A166</f>
        <v>42227</v>
      </c>
      <c r="B165" s="1">
        <f>S.FINANCIERO!B166/S.FINANCIERO!B165-1</f>
        <v>-0.008669772257</v>
      </c>
      <c r="C165" s="1">
        <f>S.FINANCIERO!D166/S.FINANCIERO!D165-1</f>
        <v>-0.00544600939</v>
      </c>
      <c r="D165" s="1">
        <f>S.FINANCIERO!F166/S.FINANCIERO!F165-1</f>
        <v>-0.005420788725</v>
      </c>
      <c r="E165" s="1">
        <f>S.FINANCIERO!H166/S.FINANCIERO!H165-1</f>
        <v>-0.01126805269</v>
      </c>
      <c r="F165" s="1">
        <f>S.FINANCIERO!J166/S.FINANCIERO!J165-1</f>
        <v>-0.005351600128</v>
      </c>
      <c r="G165" s="1">
        <f>S.FINANCIERO!L166/S.FINANCIERO!L165-1</f>
        <v>-0.01575652925</v>
      </c>
      <c r="H165" s="1">
        <f>S.FINANCIERO!N166/S.FINANCIERO!N165-1</f>
        <v>-0.003546323056</v>
      </c>
      <c r="I165" s="1">
        <f>S.FINANCIERO!P166/S.FINANCIERO!P165-1</f>
        <v>-0.005156854319</v>
      </c>
      <c r="J165" s="1">
        <f>S.FINANCIERO!R166/S.FINANCIERO!R165-1</f>
        <v>0.002657218778</v>
      </c>
      <c r="K165" s="1">
        <f>S.FINANCIERO!T166/S.FINANCIERO!T165-1</f>
        <v>-0.006582713223</v>
      </c>
      <c r="L165" s="1">
        <f>SUMPRODUCT(B165:K165, 'Ponderaciones e Índices.'!$A$4:$J$4)</f>
        <v>-0.006612039007</v>
      </c>
      <c r="M165" s="1">
        <f>'S. MATERIALES'!B166/'S. MATERIALES'!B165-1</f>
        <v>0.01616161616</v>
      </c>
      <c r="N165" s="3">
        <f>'S. MATERIALES'!D166/'S. MATERIALES'!D165-1</f>
        <v>0.009743423189</v>
      </c>
      <c r="O165" s="1">
        <f>'S. MATERIALES'!F166/'S. MATERIALES'!F165-1</f>
        <v>0.01998854352</v>
      </c>
      <c r="P165" s="1">
        <f>'S. MATERIALES'!H166/'S. MATERIALES'!H165-1</f>
        <v>-0.006896551724</v>
      </c>
      <c r="Q165" s="1">
        <f>'S. MATERIALES'!J166/'S. MATERIALES'!J165-1</f>
        <v>0.03009795191</v>
      </c>
      <c r="R165" s="1">
        <f>'S. MATERIALES'!L166/'S. MATERIALES'!L165-1</f>
        <v>-0.06930693069</v>
      </c>
      <c r="S165" s="1">
        <f>'S. MATERIALES'!N166/'S. MATERIALES'!N165-1</f>
        <v>0.02631578947</v>
      </c>
      <c r="T165" s="1">
        <f>'S. MATERIALES'!P166/'S. MATERIALES'!P165-1</f>
        <v>-0.0775047259</v>
      </c>
      <c r="U165" s="1">
        <f>'S. MATERIALES'!R166/'S. MATERIALES'!R165-1</f>
        <v>-0.02282157676</v>
      </c>
      <c r="V165" s="1">
        <f>'S. MATERIALES'!T166/'S. MATERIALES'!T165-1</f>
        <v>0.02405498282</v>
      </c>
      <c r="W165" s="1">
        <f>SUMPRODUCT(M165:V165,'Ponderaciones e Índices.'!$A$8:$J$8)</f>
        <v>-0.01642110088</v>
      </c>
      <c r="X165" s="1">
        <f>'S. ENERGÍA'!B166/'S. ENERGÍA'!B165-1</f>
        <v>0.001060726598</v>
      </c>
      <c r="Y165" s="1">
        <f>'S. ENERGÍA'!D166/'S. ENERGÍA'!D165-1</f>
        <v>-0.00633670149</v>
      </c>
      <c r="Z165" s="1">
        <f>'S. ENERGÍA'!F166/'S. ENERGÍA'!F165-1</f>
        <v>0</v>
      </c>
      <c r="AA165" s="1">
        <f>'S. ENERGÍA'!H166/'S. ENERGÍA'!H165-1</f>
        <v>-0.00041406266</v>
      </c>
      <c r="AB165" s="1">
        <f>'S. ENERGÍA'!J166/'S. ENERGÍA'!J165-1</f>
        <v>-0.01839201261</v>
      </c>
      <c r="AC165" s="1">
        <f>'S. ENERGÍA'!L166/'S. ENERGÍA'!L165-1</f>
        <v>0.007358953393</v>
      </c>
      <c r="AD165" s="1">
        <f>'S. ENERGÍA'!N166/'S. ENERGÍA'!N165-1</f>
        <v>0.009914255091</v>
      </c>
      <c r="AE165" s="1">
        <f>'S. ENERGÍA'!P166/'S. ENERGÍA'!P165-1</f>
        <v>0.01345154387</v>
      </c>
      <c r="AF165" s="1">
        <f>'S. ENERGÍA'!R166/'S. ENERGÍA'!R165-1</f>
        <v>0.003267973856</v>
      </c>
      <c r="AG165" s="1">
        <f>'S. ENERGÍA'!T166/'S. ENERGÍA'!T165-1</f>
        <v>-0.009354997538</v>
      </c>
      <c r="AH165" s="1">
        <f>SUMPRODUCT(X165:AG165,'Ponderaciones e Índices.'!$A$12:$J$12)</f>
        <v>-0.003048972604</v>
      </c>
    </row>
    <row r="166">
      <c r="A166" s="1">
        <f>S.FINANCIERO!A167</f>
        <v>42228</v>
      </c>
      <c r="B166" s="1">
        <f>S.FINANCIERO!B167/S.FINANCIERO!B166-1</f>
        <v>-0.01005090719</v>
      </c>
      <c r="C166" s="1">
        <f>S.FINANCIERO!D167/S.FINANCIERO!D166-1</f>
        <v>-0.006986404834</v>
      </c>
      <c r="D166" s="1">
        <f>S.FINANCIERO!F167/S.FINANCIERO!F166-1</f>
        <v>-0.005722850525</v>
      </c>
      <c r="E166" s="1">
        <f>S.FINANCIERO!H167/S.FINANCIERO!H166-1</f>
        <v>-0.007704654896</v>
      </c>
      <c r="F166" s="1">
        <f>S.FINANCIERO!J167/S.FINANCIERO!J166-1</f>
        <v>-0.003658667814</v>
      </c>
      <c r="G166" s="1">
        <f>S.FINANCIERO!L167/S.FINANCIERO!L166-1</f>
        <v>-0.006798245614</v>
      </c>
      <c r="H166" s="1">
        <f>S.FINANCIERO!N167/S.FINANCIERO!N166-1</f>
        <v>-0.007111555803</v>
      </c>
      <c r="I166" s="1">
        <f>S.FINANCIERO!P167/S.FINANCIERO!P166-1</f>
        <v>-0.02030237581</v>
      </c>
      <c r="J166" s="1">
        <f>S.FINANCIERO!R167/S.FINANCIERO!R166-1</f>
        <v>-0.02318904594</v>
      </c>
      <c r="K166" s="1">
        <f>S.FINANCIERO!T167/S.FINANCIERO!T166-1</f>
        <v>-0.004609622587</v>
      </c>
      <c r="L166" s="1">
        <f>SUMPRODUCT(B166:K166, 'Ponderaciones e Índices.'!$A$4:$J$4)</f>
        <v>-0.009686296741</v>
      </c>
      <c r="M166" s="1">
        <f>'S. MATERIALES'!B167/'S. MATERIALES'!B166-1</f>
        <v>0.04870775348</v>
      </c>
      <c r="N166" s="3">
        <f>'S. MATERIALES'!D167/'S. MATERIALES'!D166-1</f>
        <v>0.07783853329</v>
      </c>
      <c r="O166" s="1">
        <f>'S. MATERIALES'!F167/'S. MATERIALES'!F166-1</f>
        <v>-0.002807992433</v>
      </c>
      <c r="P166" s="1">
        <f>'S. MATERIALES'!H167/'S. MATERIALES'!H166-1</f>
        <v>0.05844907407</v>
      </c>
      <c r="Q166" s="1">
        <f>'S. MATERIALES'!J167/'S. MATERIALES'!J166-1</f>
        <v>0.05359612725</v>
      </c>
      <c r="R166" s="1">
        <f>'S. MATERIALES'!L167/'S. MATERIALES'!L166-1</f>
        <v>0.009574468085</v>
      </c>
      <c r="S166" s="1">
        <f>'S. MATERIALES'!N167/'S. MATERIALES'!N166-1</f>
        <v>0.01831501832</v>
      </c>
      <c r="T166" s="1">
        <f>'S. MATERIALES'!P167/'S. MATERIALES'!P166-1</f>
        <v>-0.00512295082</v>
      </c>
      <c r="U166" s="1">
        <f>'S. MATERIALES'!R167/'S. MATERIALES'!R166-1</f>
        <v>0.006369426752</v>
      </c>
      <c r="V166" s="1">
        <f>'S. MATERIALES'!T167/'S. MATERIALES'!T166-1</f>
        <v>0.05592841163</v>
      </c>
      <c r="W166" s="1">
        <f>SUMPRODUCT(M166:V166,'Ponderaciones e Índices.'!$A$8:$J$8)</f>
        <v>0.02420174403</v>
      </c>
      <c r="X166" s="1">
        <f>'S. ENERGÍA'!B167/'S. ENERGÍA'!B166-1</f>
        <v>-0.006887417219</v>
      </c>
      <c r="Y166" s="1">
        <f>'S. ENERGÍA'!D167/'S. ENERGÍA'!D166-1</f>
        <v>-0.03006968041</v>
      </c>
      <c r="Z166" s="1">
        <f>'S. ENERGÍA'!F167/'S. ENERGÍA'!F166-1</f>
        <v>-0.01390126537</v>
      </c>
      <c r="AA166" s="1">
        <f>'S. ENERGÍA'!H167/'S. ENERGÍA'!H166-1</f>
        <v>-0.003939776723</v>
      </c>
      <c r="AB166" s="1">
        <f>'S. ENERGÍA'!J167/'S. ENERGÍA'!J166-1</f>
        <v>0</v>
      </c>
      <c r="AC166" s="1">
        <f>'S. ENERGÍA'!L167/'S. ENERGÍA'!L166-1</f>
        <v>-0.01034902597</v>
      </c>
      <c r="AD166" s="1">
        <f>'S. ENERGÍA'!N167/'S. ENERGÍA'!N166-1</f>
        <v>0.01724595383</v>
      </c>
      <c r="AE166" s="1">
        <f>'S. ENERGÍA'!P167/'S. ENERGÍA'!P166-1</f>
        <v>0.009049773756</v>
      </c>
      <c r="AF166" s="1">
        <f>'S. ENERGÍA'!R167/'S. ENERGÍA'!R166-1</f>
        <v>0.01465798046</v>
      </c>
      <c r="AG166" s="1">
        <f>'S. ENERGÍA'!T167/'S. ENERGÍA'!T166-1</f>
        <v>0.009940357853</v>
      </c>
      <c r="AH166" s="1">
        <f>SUMPRODUCT(X166:AG166,'Ponderaciones e Índices.'!$A$12:$J$12)</f>
        <v>-0.009499999396</v>
      </c>
    </row>
    <row r="167">
      <c r="A167" s="1">
        <f>S.FINANCIERO!A168</f>
        <v>42229</v>
      </c>
      <c r="B167" s="1">
        <f>S.FINANCIERO!B168/S.FINANCIERO!B167-1</f>
        <v>-0.005933544304</v>
      </c>
      <c r="C167" s="1">
        <f>S.FINANCIERO!D168/S.FINANCIERO!D167-1</f>
        <v>-0.01026811181</v>
      </c>
      <c r="D167" s="1">
        <f>S.FINANCIERO!F168/S.FINANCIERO!F167-1</f>
        <v>-0.01096340962</v>
      </c>
      <c r="E167" s="1">
        <f>S.FINANCIERO!H168/S.FINANCIERO!H167-1</f>
        <v>-0.01164671627</v>
      </c>
      <c r="F167" s="1">
        <f>S.FINANCIERO!J168/S.FINANCIERO!J167-1</f>
        <v>-0.007776217734</v>
      </c>
      <c r="G167" s="1">
        <f>S.FINANCIERO!L168/S.FINANCIERO!L167-1</f>
        <v>-0.006623978803</v>
      </c>
      <c r="H167" s="1">
        <f>S.FINANCIERO!N168/S.FINANCIERO!N167-1</f>
        <v>0.01097015735</v>
      </c>
      <c r="I167" s="1">
        <f>S.FINANCIERO!P168/S.FINANCIERO!P167-1</f>
        <v>-0.009700176367</v>
      </c>
      <c r="J167" s="1">
        <f>S.FINANCIERO!R168/S.FINANCIERO!R167-1</f>
        <v>-0.003391363328</v>
      </c>
      <c r="K167" s="1">
        <f>S.FINANCIERO!T168/S.FINANCIERO!T167-1</f>
        <v>0</v>
      </c>
      <c r="L167" s="1">
        <f>SUMPRODUCT(B167:K167, 'Ponderaciones e Índices.'!$A$4:$J$4)</f>
        <v>-0.006556438319</v>
      </c>
      <c r="M167" s="1">
        <f>'S. MATERIALES'!B168/'S. MATERIALES'!B167-1</f>
        <v>-0.03981042654</v>
      </c>
      <c r="N167" s="3">
        <f>'S. MATERIALES'!D168/'S. MATERIALES'!D167-1</f>
        <v>-0.05550581916</v>
      </c>
      <c r="O167" s="1">
        <f>'S. MATERIALES'!F168/'S. MATERIALES'!F167-1</f>
        <v>0.01123395678</v>
      </c>
      <c r="P167" s="1">
        <f>'S. MATERIALES'!H168/'S. MATERIALES'!H167-1</f>
        <v>-0.01968288682</v>
      </c>
      <c r="Q167" s="1">
        <f>'S. MATERIALES'!J168/'S. MATERIALES'!J167-1</f>
        <v>-0.04446997046</v>
      </c>
      <c r="R167" s="1">
        <f>'S. MATERIALES'!L168/'S. MATERIALES'!L167-1</f>
        <v>-0.02950474183</v>
      </c>
      <c r="S167" s="1">
        <f>'S. MATERIALES'!N168/'S. MATERIALES'!N167-1</f>
        <v>-0.06115107914</v>
      </c>
      <c r="T167" s="1">
        <f>'S. MATERIALES'!P168/'S. MATERIALES'!P167-1</f>
        <v>-0.0411946447</v>
      </c>
      <c r="U167" s="1">
        <f>'S. MATERIALES'!R168/'S. MATERIALES'!R167-1</f>
        <v>-0.03797468354</v>
      </c>
      <c r="V167" s="1">
        <f>'S. MATERIALES'!T168/'S. MATERIALES'!T167-1</f>
        <v>-0.04661016949</v>
      </c>
      <c r="W167" s="1">
        <f>SUMPRODUCT(M167:V167,'Ponderaciones e Índices.'!$A$8:$J$8)</f>
        <v>-0.04151520519</v>
      </c>
      <c r="X167" s="1">
        <f>'S. ENERGÍA'!B168/'S. ENERGÍA'!B167-1</f>
        <v>-0.01707121899</v>
      </c>
      <c r="Y167" s="1">
        <f>'S. ENERGÍA'!D168/'S. ENERGÍA'!D167-1</f>
        <v>-0.0303799557</v>
      </c>
      <c r="Z167" s="1">
        <f>'S. ENERGÍA'!F168/'S. ENERGÍA'!F167-1</f>
        <v>-0.00632568227</v>
      </c>
      <c r="AA167" s="1">
        <f>'S. ENERGÍA'!H168/'S. ENERGÍA'!H167-1</f>
        <v>-0.01915070584</v>
      </c>
      <c r="AB167" s="1">
        <f>'S. ENERGÍA'!J168/'S. ENERGÍA'!J167-1</f>
        <v>-0.02569593148</v>
      </c>
      <c r="AC167" s="1">
        <f>'S. ENERGÍA'!L168/'S. ENERGÍA'!L167-1</f>
        <v>-0.02050440845</v>
      </c>
      <c r="AD167" s="1">
        <f>'S. ENERGÍA'!N168/'S. ENERGÍA'!N167-1</f>
        <v>-0.009128847157</v>
      </c>
      <c r="AE167" s="1">
        <f>'S. ENERGÍA'!P168/'S. ENERGÍA'!P167-1</f>
        <v>-0.01614349776</v>
      </c>
      <c r="AF167" s="1">
        <f>'S. ENERGÍA'!R168/'S. ENERGÍA'!R167-1</f>
        <v>-0.06179775281</v>
      </c>
      <c r="AG167" s="1">
        <f>'S. ENERGÍA'!T168/'S. ENERGÍA'!T167-1</f>
        <v>-0.05364173228</v>
      </c>
      <c r="AH167" s="1">
        <f>SUMPRODUCT(X167:AG167,'Ponderaciones e Índices.'!$A$12:$J$12)</f>
        <v>-0.02891140584</v>
      </c>
    </row>
    <row r="168">
      <c r="A168" s="1">
        <f>S.FINANCIERO!A169</f>
        <v>42230</v>
      </c>
      <c r="B168" s="1">
        <f>S.FINANCIERO!B169/S.FINANCIERO!B168-1</f>
        <v>0.007693328028</v>
      </c>
      <c r="C168" s="1">
        <f>S.FINANCIERO!D169/S.FINANCIERO!D168-1</f>
        <v>-0.008645533141</v>
      </c>
      <c r="D168" s="1">
        <f>S.FINANCIERO!F169/S.FINANCIERO!F168-1</f>
        <v>0.01053069142</v>
      </c>
      <c r="E168" s="1">
        <f>S.FINANCIERO!H169/S.FINANCIERO!H168-1</f>
        <v>0.006382978723</v>
      </c>
      <c r="F168" s="1">
        <f>S.FINANCIERO!J169/S.FINANCIERO!J168-1</f>
        <v>0.001959290302</v>
      </c>
      <c r="G168" s="1">
        <f>S.FINANCIERO!L169/S.FINANCIERO!L168-1</f>
        <v>0.007779506557</v>
      </c>
      <c r="H168" s="1">
        <f>S.FINANCIERO!N169/S.FINANCIERO!N168-1</f>
        <v>0.0008895393952</v>
      </c>
      <c r="I168" s="1">
        <f>S.FINANCIERO!P169/S.FINANCIERO!P168-1</f>
        <v>0.004452359751</v>
      </c>
      <c r="J168" s="1">
        <f>S.FINANCIERO!R169/S.FINANCIERO!R168-1</f>
        <v>0.004537205082</v>
      </c>
      <c r="K168" s="1">
        <f>S.FINANCIERO!T169/S.FINANCIERO!T168-1</f>
        <v>0.00520984081</v>
      </c>
      <c r="L168" s="1">
        <f>SUMPRODUCT(B168:K168, 'Ponderaciones e Índices.'!$A$4:$J$4)</f>
        <v>0.002819170086</v>
      </c>
      <c r="M168" s="1">
        <f>'S. MATERIALES'!B169/'S. MATERIALES'!B168-1</f>
        <v>-0.005923000987</v>
      </c>
      <c r="N168" s="3">
        <f>'S. MATERIALES'!D169/'S. MATERIALES'!D168-1</f>
        <v>-0.02085308057</v>
      </c>
      <c r="O168" s="1">
        <f>'S. MATERIALES'!F169/'S. MATERIALES'!F168-1</f>
        <v>-0.0277582366</v>
      </c>
      <c r="P168" s="1">
        <f>'S. MATERIALES'!H169/'S. MATERIALES'!H168-1</f>
        <v>-0.008365867262</v>
      </c>
      <c r="Q168" s="1">
        <f>'S. MATERIALES'!J169/'S. MATERIALES'!J168-1</f>
        <v>-0.009788768676</v>
      </c>
      <c r="R168" s="1">
        <f>'S. MATERIALES'!L169/'S. MATERIALES'!L168-1</f>
        <v>-0.00651465798</v>
      </c>
      <c r="S168" s="1">
        <f>'S. MATERIALES'!N169/'S. MATERIALES'!N168-1</f>
        <v>-0.003831417625</v>
      </c>
      <c r="T168" s="1">
        <f>'S. MATERIALES'!P169/'S. MATERIALES'!P168-1</f>
        <v>-0.0440386681</v>
      </c>
      <c r="U168" s="1">
        <f>'S. MATERIALES'!R169/'S. MATERIALES'!R168-1</f>
        <v>-0.006578947368</v>
      </c>
      <c r="V168" s="1">
        <f>'S. MATERIALES'!T169/'S. MATERIALES'!T168-1</f>
        <v>0.004444444444</v>
      </c>
      <c r="W168" s="1">
        <f>SUMPRODUCT(M168:V168,'Ponderaciones e Índices.'!$A$8:$J$8)</f>
        <v>-0.01231571468</v>
      </c>
      <c r="X168" s="1">
        <f>'S. ENERGÍA'!B169/'S. ENERGÍA'!B168-1</f>
        <v>0.01166892809</v>
      </c>
      <c r="Y168" s="1">
        <f>'S. ENERGÍA'!D169/'S. ENERGÍA'!D168-1</f>
        <v>-0.01485757671</v>
      </c>
      <c r="Z168" s="1">
        <f>'S. ENERGÍA'!F169/'S. ENERGÍA'!F168-1</f>
        <v>0.01655147326</v>
      </c>
      <c r="AA168" s="1">
        <f>'S. ENERGÍA'!H169/'S. ENERGÍA'!H168-1</f>
        <v>0.002122291516</v>
      </c>
      <c r="AB168" s="1">
        <f>'S. ENERGÍA'!J169/'S. ENERGÍA'!J168-1</f>
        <v>-0.02527472527</v>
      </c>
      <c r="AC168" s="1">
        <f>'S. ENERGÍA'!L169/'S. ENERGÍA'!L168-1</f>
        <v>0.006489428512</v>
      </c>
      <c r="AD168" s="1">
        <f>'S. ENERGÍA'!N169/'S. ENERGÍA'!N168-1</f>
        <v>-0.008686496446</v>
      </c>
      <c r="AE168" s="1">
        <f>'S. ENERGÍA'!P169/'S. ENERGÍA'!P168-1</f>
        <v>0.002127013066</v>
      </c>
      <c r="AF168" s="1">
        <f>'S. ENERGÍA'!R169/'S. ENERGÍA'!R168-1</f>
        <v>-0.005988023952</v>
      </c>
      <c r="AG168" s="1">
        <f>'S. ENERGÍA'!T169/'S. ENERGÍA'!T168-1</f>
        <v>-0.004680187207</v>
      </c>
      <c r="AH168" s="1">
        <f>SUMPRODUCT(X168:AG168,'Ponderaciones e Índices.'!$A$12:$J$12)</f>
        <v>-0.005682684683</v>
      </c>
    </row>
    <row r="169">
      <c r="A169" s="1">
        <f>S.FINANCIERO!A170</f>
        <v>42233</v>
      </c>
      <c r="B169" s="1">
        <f>S.FINANCIERO!B170/S.FINANCIERO!B169-1</f>
        <v>-0.006844807161</v>
      </c>
      <c r="C169" s="1">
        <f>S.FINANCIERO!D170/S.FINANCIERO!D169-1</f>
        <v>0.003100775194</v>
      </c>
      <c r="D169" s="1">
        <f>S.FINANCIERO!F170/S.FINANCIERO!F169-1</f>
        <v>-0.01028383381</v>
      </c>
      <c r="E169" s="1">
        <f>S.FINANCIERO!H170/S.FINANCIERO!H169-1</f>
        <v>-0.005041470158</v>
      </c>
      <c r="F169" s="1">
        <f>S.FINANCIERO!J170/S.FINANCIERO!J169-1</f>
        <v>-0.006300923411</v>
      </c>
      <c r="G169" s="1">
        <f>S.FINANCIERO!L170/S.FINANCIERO!L169-1</f>
        <v>-0.01676224085</v>
      </c>
      <c r="H169" s="1">
        <f>S.FINANCIERO!N170/S.FINANCIERO!N169-1</f>
        <v>-0.0006681374094</v>
      </c>
      <c r="I169" s="1">
        <f>S.FINANCIERO!P170/S.FINANCIERO!P169-1</f>
        <v>-0.00975177305</v>
      </c>
      <c r="J169" s="1">
        <f>S.FINANCIERO!R170/S.FINANCIERO!R169-1</f>
        <v>-0.001580849142</v>
      </c>
      <c r="K169" s="1">
        <f>S.FINANCIERO!T170/S.FINANCIERO!T169-1</f>
        <v>0.0002879355024</v>
      </c>
      <c r="L169" s="1">
        <f>SUMPRODUCT(B169:K169, 'Ponderaciones e Índices.'!$A$4:$J$4)</f>
        <v>-0.005142734464</v>
      </c>
      <c r="M169" s="1">
        <f>'S. MATERIALES'!B170/'S. MATERIALES'!B169-1</f>
        <v>0.02284011917</v>
      </c>
      <c r="N169" s="3">
        <f>'S. MATERIALES'!D170/'S. MATERIALES'!D169-1</f>
        <v>0.03936753792</v>
      </c>
      <c r="O169" s="1">
        <f>'S. MATERIALES'!F170/'S. MATERIALES'!F169-1</f>
        <v>0.002833971479</v>
      </c>
      <c r="P169" s="1">
        <f>'S. MATERIALES'!H170/'S. MATERIALES'!H169-1</f>
        <v>0.02643419573</v>
      </c>
      <c r="Q169" s="1">
        <f>'S. MATERIALES'!J170/'S. MATERIALES'!J169-1</f>
        <v>0.02410683316</v>
      </c>
      <c r="R169" s="1">
        <f>'S. MATERIALES'!L170/'S. MATERIALES'!L169-1</f>
        <v>-0.003278688525</v>
      </c>
      <c r="S169" s="1">
        <f>'S. MATERIALES'!N170/'S. MATERIALES'!N169-1</f>
        <v>0.03076923077</v>
      </c>
      <c r="T169" s="1">
        <f>'S. MATERIALES'!P170/'S. MATERIALES'!P169-1</f>
        <v>-0.04831460674</v>
      </c>
      <c r="U169" s="1">
        <f>'S. MATERIALES'!R170/'S. MATERIALES'!R169-1</f>
        <v>-0.02649006623</v>
      </c>
      <c r="V169" s="1">
        <f>'S. MATERIALES'!T170/'S. MATERIALES'!T169-1</f>
        <v>0.03539823009</v>
      </c>
      <c r="W169" s="1">
        <f>SUMPRODUCT(M169:V169,'Ponderaciones e Índices.'!$A$8:$J$8)</f>
        <v>0.0008667771578</v>
      </c>
      <c r="X169" s="1">
        <f>'S. ENERGÍA'!B170/'S. ENERGÍA'!B169-1</f>
        <v>-0.01824034335</v>
      </c>
      <c r="Y169" s="1">
        <f>'S. ENERGÍA'!D170/'S. ENERGÍA'!D169-1</f>
        <v>-0.0140983563</v>
      </c>
      <c r="Z169" s="1">
        <f>'S. ENERGÍA'!F170/'S. ENERGÍA'!F169-1</f>
        <v>-0.0005367686527</v>
      </c>
      <c r="AA169" s="1">
        <f>'S. ENERGÍA'!H170/'S. ENERGÍA'!H169-1</f>
        <v>0.00444714109</v>
      </c>
      <c r="AB169" s="1">
        <f>'S. ENERGÍA'!J170/'S. ENERGÍA'!J169-1</f>
        <v>-0.009582863585</v>
      </c>
      <c r="AC169" s="1">
        <f>'S. ENERGÍA'!L170/'S. ENERGÍA'!L169-1</f>
        <v>-0.01206322795</v>
      </c>
      <c r="AD169" s="1">
        <f>'S. ENERGÍA'!N170/'S. ENERGÍA'!N169-1</f>
        <v>-0.00663834307</v>
      </c>
      <c r="AE169" s="1">
        <f>'S. ENERGÍA'!P170/'S. ENERGÍA'!P169-1</f>
        <v>-0.02637962401</v>
      </c>
      <c r="AF169" s="1">
        <f>'S. ENERGÍA'!R170/'S. ENERGÍA'!R169-1</f>
        <v>-0.02151462995</v>
      </c>
      <c r="AG169" s="1">
        <f>'S. ENERGÍA'!T170/'S. ENERGÍA'!T169-1</f>
        <v>-0.03082549634</v>
      </c>
      <c r="AH169" s="1">
        <f>SUMPRODUCT(X169:AG169,'Ponderaciones e Índices.'!$A$12:$J$12)</f>
        <v>-0.0139695476</v>
      </c>
    </row>
    <row r="170">
      <c r="A170" s="1">
        <f>S.FINANCIERO!A171</f>
        <v>42234</v>
      </c>
      <c r="B170" s="1">
        <f>S.FINANCIERO!B171/S.FINANCIERO!B170-1</f>
        <v>0.001988071571</v>
      </c>
      <c r="C170" s="1">
        <f>S.FINANCIERO!D171/S.FINANCIERO!D170-1</f>
        <v>0.010625966</v>
      </c>
      <c r="D170" s="1">
        <f>S.FINANCIERO!F171/S.FINANCIERO!F170-1</f>
        <v>-0.001246882793</v>
      </c>
      <c r="E170" s="1">
        <f>S.FINANCIERO!H171/S.FINANCIERO!H170-1</f>
        <v>-0.009153318078</v>
      </c>
      <c r="F170" s="1">
        <f>S.FINANCIERO!J171/S.FINANCIERO!J170-1</f>
        <v>0.0008746036952</v>
      </c>
      <c r="G170" s="1">
        <f>S.FINANCIERO!L171/S.FINANCIERO!L170-1</f>
        <v>-0.00336473755</v>
      </c>
      <c r="H170" s="1">
        <f>S.FINANCIERO!N171/S.FINANCIERO!N170-1</f>
        <v>-0.001324553436</v>
      </c>
      <c r="I170" s="1">
        <f>S.FINANCIERO!P171/S.FINANCIERO!P170-1</f>
        <v>-0.01208594449</v>
      </c>
      <c r="J170" s="1">
        <f>S.FINANCIERO!R171/S.FINANCIERO!R170-1</f>
        <v>-0.003392897534</v>
      </c>
      <c r="K170" s="1">
        <f>S.FINANCIERO!T171/S.FINANCIERO!T170-1</f>
        <v>-0.007772020725</v>
      </c>
      <c r="L170" s="1">
        <f>SUMPRODUCT(B170:K170, 'Ponderaciones e Índices.'!$A$4:$J$4)</f>
        <v>-0.001452159412</v>
      </c>
      <c r="M170" s="1">
        <f>'S. MATERIALES'!B171/'S. MATERIALES'!B170-1</f>
        <v>-0.03106796117</v>
      </c>
      <c r="N170" s="3">
        <f>'S. MATERIALES'!D171/'S. MATERIALES'!D170-1</f>
        <v>-0.00403601366</v>
      </c>
      <c r="O170" s="1">
        <f>'S. MATERIALES'!F171/'S. MATERIALES'!F170-1</f>
        <v>0</v>
      </c>
      <c r="P170" s="1">
        <f>'S. MATERIALES'!H171/'S. MATERIALES'!H170-1</f>
        <v>-0.02356164384</v>
      </c>
      <c r="Q170" s="1">
        <f>'S. MATERIALES'!J171/'S. MATERIALES'!J170-1</f>
        <v>-0.01490262489</v>
      </c>
      <c r="R170" s="1">
        <f>'S. MATERIALES'!L171/'S. MATERIALES'!L170-1</f>
        <v>-0.08004385965</v>
      </c>
      <c r="S170" s="1">
        <f>'S. MATERIALES'!N171/'S. MATERIALES'!N170-1</f>
        <v>-0.0223880597</v>
      </c>
      <c r="T170" s="1">
        <f>'S. MATERIALES'!P171/'S. MATERIALES'!P170-1</f>
        <v>-0.09681227863</v>
      </c>
      <c r="U170" s="1">
        <f>'S. MATERIALES'!R171/'S. MATERIALES'!R170-1</f>
        <v>-0.02267573696</v>
      </c>
      <c r="V170" s="1">
        <f>'S. MATERIALES'!T171/'S. MATERIALES'!T170-1</f>
        <v>-0.02777777778</v>
      </c>
      <c r="W170" s="1">
        <f>SUMPRODUCT(M170:V170,'Ponderaciones e Índices.'!$A$8:$J$8)</f>
        <v>-0.0407483622</v>
      </c>
      <c r="X170" s="1">
        <f>'S. ENERGÍA'!B171/'S. ENERGÍA'!B170-1</f>
        <v>-0.008743169399</v>
      </c>
      <c r="Y170" s="1">
        <f>'S. ENERGÍA'!D171/'S. ENERGÍA'!D170-1</f>
        <v>-0.003329020432</v>
      </c>
      <c r="Z170" s="1">
        <f>'S. ENERGÍA'!F171/'S. ENERGÍA'!F170-1</f>
        <v>-0.01145721446</v>
      </c>
      <c r="AA170" s="1">
        <f>'S. ENERGÍA'!H171/'S. ENERGÍA'!H170-1</f>
        <v>0.002529641707</v>
      </c>
      <c r="AB170" s="1">
        <f>'S. ENERGÍA'!J171/'S. ENERGÍA'!J170-1</f>
        <v>-0.002845759818</v>
      </c>
      <c r="AC170" s="1">
        <f>'S. ENERGÍA'!L171/'S. ENERGÍA'!L170-1</f>
        <v>0.0008421052632</v>
      </c>
      <c r="AD170" s="1">
        <f>'S. ENERGÍA'!N171/'S. ENERGÍA'!N170-1</f>
        <v>-0.01122694467</v>
      </c>
      <c r="AE170" s="1">
        <f>'S. ENERGÍA'!P171/'S. ENERGÍA'!P170-1</f>
        <v>0.01183431953</v>
      </c>
      <c r="AF170" s="1">
        <f>'S. ENERGÍA'!R171/'S. ENERGÍA'!R170-1</f>
        <v>0.009674582234</v>
      </c>
      <c r="AG170" s="1">
        <f>'S. ENERGÍA'!T171/'S. ENERGÍA'!T170-1</f>
        <v>-0.01132075472</v>
      </c>
      <c r="AH170" s="1">
        <f>SUMPRODUCT(X170:AG170,'Ponderaciones e Índices.'!$A$12:$J$12)</f>
        <v>-0.003061180708</v>
      </c>
    </row>
    <row r="171">
      <c r="A171" s="1">
        <f>S.FINANCIERO!A172</f>
        <v>42235</v>
      </c>
      <c r="B171" s="1">
        <f>S.FINANCIERO!B172/S.FINANCIERO!B171-1</f>
        <v>0.002116402116</v>
      </c>
      <c r="C171" s="1">
        <f>S.FINANCIERO!D172/S.FINANCIERO!D171-1</f>
        <v>-0.007264385395</v>
      </c>
      <c r="D171" s="1">
        <f>S.FINANCIERO!F172/S.FINANCIERO!F171-1</f>
        <v>-0.005271188792</v>
      </c>
      <c r="E171" s="1">
        <f>S.FINANCIERO!H172/S.FINANCIERO!H171-1</f>
        <v>-0.01220719235</v>
      </c>
      <c r="F171" s="1">
        <f>S.FINANCIERO!J172/S.FINANCIERO!J171-1</f>
        <v>-0.007864554888</v>
      </c>
      <c r="G171" s="1">
        <f>S.FINANCIERO!L172/S.FINANCIERO!L171-1</f>
        <v>-0.02115687598</v>
      </c>
      <c r="H171" s="1">
        <f>S.FINANCIERO!N172/S.FINANCIERO!N171-1</f>
        <v>-0.01109047962</v>
      </c>
      <c r="I171" s="1">
        <f>S.FINANCIERO!P172/S.FINANCIERO!P171-1</f>
        <v>-0.01087449026</v>
      </c>
      <c r="J171" s="1">
        <f>S.FINANCIERO!R172/S.FINANCIERO!R171-1</f>
        <v>-0.01089423513</v>
      </c>
      <c r="K171" s="1">
        <f>S.FINANCIERO!T172/S.FINANCIERO!T171-1</f>
        <v>-0.002610966057</v>
      </c>
      <c r="L171" s="1">
        <f>SUMPRODUCT(B171:K171, 'Ponderaciones e Índices.'!$A$4:$J$4)</f>
        <v>-0.008552906425</v>
      </c>
      <c r="M171" s="1">
        <f>'S. MATERIALES'!B172/'S. MATERIALES'!B171-1</f>
        <v>0.03607214429</v>
      </c>
      <c r="N171" s="3">
        <f>'S. MATERIALES'!D172/'S. MATERIALES'!D171-1</f>
        <v>0.07637157107</v>
      </c>
      <c r="O171" s="1">
        <f>'S. MATERIALES'!F172/'S. MATERIALES'!F171-1</f>
        <v>0.07125033821</v>
      </c>
      <c r="P171" s="1">
        <f>'S. MATERIALES'!H172/'S. MATERIALES'!H171-1</f>
        <v>0.02132435466</v>
      </c>
      <c r="Q171" s="1">
        <f>'S. MATERIALES'!J172/'S. MATERIALES'!J171-1</f>
        <v>0.02561457796</v>
      </c>
      <c r="R171" s="1">
        <f>'S. MATERIALES'!L172/'S. MATERIALES'!L171-1</f>
        <v>0.01191895113</v>
      </c>
      <c r="S171" s="1">
        <f>'S. MATERIALES'!N172/'S. MATERIALES'!N171-1</f>
        <v>0.03816793893</v>
      </c>
      <c r="T171" s="1">
        <f>'S. MATERIALES'!P172/'S. MATERIALES'!P171-1</f>
        <v>-0.002614379085</v>
      </c>
      <c r="U171" s="1">
        <f>'S. MATERIALES'!R172/'S. MATERIALES'!R171-1</f>
        <v>0</v>
      </c>
      <c r="V171" s="1">
        <f>'S. MATERIALES'!T172/'S. MATERIALES'!T171-1</f>
        <v>0.02637362637</v>
      </c>
      <c r="W171" s="1">
        <f>SUMPRODUCT(M171:V171,'Ponderaciones e Índices.'!$A$8:$J$8)</f>
        <v>0.02060205654</v>
      </c>
      <c r="X171" s="1">
        <f>'S. ENERGÍA'!B172/'S. ENERGÍA'!B171-1</f>
        <v>-0.03087100331</v>
      </c>
      <c r="Y171" s="1">
        <f>'S. ENERGÍA'!D172/'S. ENERGÍA'!D171-1</f>
        <v>-0.05438883555</v>
      </c>
      <c r="Z171" s="1">
        <f>'S. ENERGÍA'!F172/'S. ENERGÍA'!F171-1</f>
        <v>-0.02499094531</v>
      </c>
      <c r="AA171" s="1">
        <f>'S. ENERGÍA'!H172/'S. ENERGÍA'!H171-1</f>
        <v>-0.03028372233</v>
      </c>
      <c r="AB171" s="1">
        <f>'S. ENERGÍA'!J172/'S. ENERGÍA'!J171-1</f>
        <v>-0.0154109589</v>
      </c>
      <c r="AC171" s="1">
        <f>'S. ENERGÍA'!L172/'S. ENERGÍA'!L171-1</f>
        <v>-0.02776609171</v>
      </c>
      <c r="AD171" s="1">
        <f>'S. ENERGÍA'!N172/'S. ENERGÍA'!N171-1</f>
        <v>-0.01162476345</v>
      </c>
      <c r="AE171" s="1">
        <f>'S. ENERGÍA'!P172/'S. ENERGÍA'!P171-1</f>
        <v>-0.05293936596</v>
      </c>
      <c r="AF171" s="1">
        <f>'S. ENERGÍA'!R172/'S. ENERGÍA'!R171-1</f>
        <v>-0.05400696864</v>
      </c>
      <c r="AG171" s="1">
        <f>'S. ENERGÍA'!T172/'S. ENERGÍA'!T171-1</f>
        <v>-0.0572519084</v>
      </c>
      <c r="AH171" s="1">
        <f>SUMPRODUCT(X171:AG171,'Ponderaciones e Índices.'!$A$12:$J$12)</f>
        <v>-0.04057255568</v>
      </c>
    </row>
    <row r="172">
      <c r="A172" s="1">
        <f>S.FINANCIERO!A173</f>
        <v>42236</v>
      </c>
      <c r="B172" s="1">
        <f>S.FINANCIERO!B173/S.FINANCIERO!B172-1</f>
        <v>-0.02217529039</v>
      </c>
      <c r="C172" s="1">
        <f>S.FINANCIERO!D173/S.FINANCIERO!D172-1</f>
        <v>-0.01964182553</v>
      </c>
      <c r="D172" s="1">
        <f>S.FINANCIERO!F173/S.FINANCIERO!F172-1</f>
        <v>-0.02314879375</v>
      </c>
      <c r="E172" s="1">
        <f>S.FINANCIERO!H173/S.FINANCIERO!H172-1</f>
        <v>-0.02171008684</v>
      </c>
      <c r="F172" s="1">
        <f>S.FINANCIERO!J173/S.FINANCIERO!J172-1</f>
        <v>-0.01596388858</v>
      </c>
      <c r="G172" s="1">
        <f>S.FINANCIERO!L173/S.FINANCIERO!L172-1</f>
        <v>-0.01494596459</v>
      </c>
      <c r="H172" s="1">
        <f>S.FINANCIERO!N173/S.FINANCIERO!N172-1</f>
        <v>-0.02600620777</v>
      </c>
      <c r="I172" s="1">
        <f>S.FINANCIERO!P173/S.FINANCIERO!P172-1</f>
        <v>-0.02244617499</v>
      </c>
      <c r="J172" s="1">
        <f>S.FINANCIERO!R173/S.FINANCIERO!R172-1</f>
        <v>-0.02248737953</v>
      </c>
      <c r="K172" s="1">
        <f>S.FINANCIERO!T173/S.FINANCIERO!T172-1</f>
        <v>-0.007853403141</v>
      </c>
      <c r="L172" s="1">
        <f>SUMPRODUCT(B172:K172, 'Ponderaciones e Índices.'!$A$4:$J$4)</f>
        <v>-0.02062338887</v>
      </c>
      <c r="M172" s="1">
        <f>'S. MATERIALES'!B173/'S. MATERIALES'!B172-1</f>
        <v>0.0415860735</v>
      </c>
      <c r="N172" s="3">
        <f>'S. MATERIALES'!D173/'S. MATERIALES'!D172-1</f>
        <v>0.03040834057</v>
      </c>
      <c r="O172" s="1">
        <f>'S. MATERIALES'!F173/'S. MATERIALES'!F172-1</f>
        <v>-0.01863441192</v>
      </c>
      <c r="P172" s="1">
        <f>'S. MATERIALES'!H173/'S. MATERIALES'!H172-1</f>
        <v>-0.001648351648</v>
      </c>
      <c r="Q172" s="1">
        <f>'S. MATERIALES'!J173/'S. MATERIALES'!J172-1</f>
        <v>0.03804894402</v>
      </c>
      <c r="R172" s="1">
        <f>'S. MATERIALES'!L173/'S. MATERIALES'!L172-1</f>
        <v>0.004711425206</v>
      </c>
      <c r="S172" s="1">
        <f>'S. MATERIALES'!N173/'S. MATERIALES'!N172-1</f>
        <v>0.03308823529</v>
      </c>
      <c r="T172" s="1">
        <f>'S. MATERIALES'!P173/'S. MATERIALES'!P172-1</f>
        <v>-0.03931847969</v>
      </c>
      <c r="U172" s="1">
        <f>'S. MATERIALES'!R173/'S. MATERIALES'!R172-1</f>
        <v>0.006960556845</v>
      </c>
      <c r="V172" s="1">
        <f>'S. MATERIALES'!T173/'S. MATERIALES'!T172-1</f>
        <v>0.03961456103</v>
      </c>
      <c r="W172" s="1">
        <f>SUMPRODUCT(M172:V172,'Ponderaciones e Índices.'!$A$8:$J$8)</f>
        <v>0.01240135688</v>
      </c>
      <c r="X172" s="1">
        <f>'S. ENERGÍA'!B173/'S. ENERGÍA'!B172-1</f>
        <v>-0.0287258248</v>
      </c>
      <c r="Y172" s="1">
        <f>'S. ENERGÍA'!D173/'S. ENERGÍA'!D172-1</f>
        <v>-0.02857980465</v>
      </c>
      <c r="Z172" s="1">
        <f>'S. ENERGÍA'!F173/'S. ENERGÍA'!F172-1</f>
        <v>-0.03176077266</v>
      </c>
      <c r="AA172" s="1">
        <f>'S. ENERGÍA'!H173/'S. ENERGÍA'!H172-1</f>
        <v>-0.02212107072</v>
      </c>
      <c r="AB172" s="1">
        <f>'S. ENERGÍA'!J173/'S. ENERGÍA'!J172-1</f>
        <v>-0.03420289855</v>
      </c>
      <c r="AC172" s="1">
        <f>'S. ENERGÍA'!L173/'S. ENERGÍA'!L172-1</f>
        <v>-0.01795759412</v>
      </c>
      <c r="AD172" s="1">
        <f>'S. ENERGÍA'!N173/'S. ENERGÍA'!N172-1</f>
        <v>-0.02571115974</v>
      </c>
      <c r="AE172" s="1">
        <f>'S. ENERGÍA'!P173/'S. ENERGÍA'!P172-1</f>
        <v>-0.02469938252</v>
      </c>
      <c r="AF172" s="1">
        <f>'S. ENERGÍA'!R173/'S. ENERGÍA'!R172-1</f>
        <v>-0.02394106814</v>
      </c>
      <c r="AG172" s="1">
        <f>'S. ENERGÍA'!T173/'S. ENERGÍA'!T172-1</f>
        <v>-0.02718334297</v>
      </c>
      <c r="AH172" s="1">
        <f>SUMPRODUCT(X172:AG172,'Ponderaciones e Índices.'!$A$12:$J$12)</f>
        <v>-0.0277809237</v>
      </c>
    </row>
    <row r="173">
      <c r="A173" s="1">
        <f>S.FINANCIERO!A174</f>
        <v>42237</v>
      </c>
      <c r="B173" s="1">
        <f>S.FINANCIERO!B174/S.FINANCIERO!B173-1</f>
        <v>-0.01727861771</v>
      </c>
      <c r="C173" s="1">
        <f>S.FINANCIERO!D174/S.FINANCIERO!D173-1</f>
        <v>-0.01316047928</v>
      </c>
      <c r="D173" s="1">
        <f>S.FINANCIERO!F174/S.FINANCIERO!F173-1</f>
        <v>-0.01556031406</v>
      </c>
      <c r="E173" s="1">
        <f>S.FINANCIERO!H174/S.FINANCIERO!H173-1</f>
        <v>-0.01775349949</v>
      </c>
      <c r="F173" s="1">
        <f>S.FINANCIERO!J174/S.FINANCIERO!J173-1</f>
        <v>-0.01499216827</v>
      </c>
      <c r="G173" s="1">
        <f>S.FINANCIERO!L174/S.FINANCIERO!L173-1</f>
        <v>-0.02824463119</v>
      </c>
      <c r="H173" s="1">
        <f>S.FINANCIERO!N174/S.FINANCIERO!N173-1</f>
        <v>-0.03131024353</v>
      </c>
      <c r="I173" s="1">
        <f>S.FINANCIERO!P174/S.FINANCIERO!P173-1</f>
        <v>-0.0412371134</v>
      </c>
      <c r="J173" s="1">
        <f>S.FINANCIERO!R174/S.FINANCIERO!R173-1</f>
        <v>-0.03802816901</v>
      </c>
      <c r="K173" s="1">
        <f>S.FINANCIERO!T174/S.FINANCIERO!T173-1</f>
        <v>-0.02726473175</v>
      </c>
      <c r="L173" s="1">
        <f>SUMPRODUCT(B173:K173, 'Ponderaciones e Índices.'!$A$4:$J$4)</f>
        <v>-0.02320259829</v>
      </c>
      <c r="M173" s="1">
        <f>'S. MATERIALES'!B174/'S. MATERIALES'!B173-1</f>
        <v>-0.02321262767</v>
      </c>
      <c r="N173" s="3">
        <f>'S. MATERIALES'!D174/'S. MATERIALES'!D173-1</f>
        <v>-0.03119730185</v>
      </c>
      <c r="O173" s="1">
        <f>'S. MATERIALES'!F174/'S. MATERIALES'!F173-1</f>
        <v>0.01083817095</v>
      </c>
      <c r="P173" s="1">
        <f>'S. MATERIALES'!H174/'S. MATERIALES'!H173-1</f>
        <v>-0.01651073198</v>
      </c>
      <c r="Q173" s="1">
        <f>'S. MATERIALES'!J174/'S. MATERIALES'!J173-1</f>
        <v>-0.01533989989</v>
      </c>
      <c r="R173" s="1">
        <f>'S. MATERIALES'!L174/'S. MATERIALES'!L173-1</f>
        <v>-0.02696365768</v>
      </c>
      <c r="S173" s="1">
        <f>'S. MATERIALES'!N174/'S. MATERIALES'!N173-1</f>
        <v>-0.03202846975</v>
      </c>
      <c r="T173" s="1">
        <f>'S. MATERIALES'!P174/'S. MATERIALES'!P173-1</f>
        <v>-0.07366984993</v>
      </c>
      <c r="U173" s="1">
        <f>'S. MATERIALES'!R174/'S. MATERIALES'!R173-1</f>
        <v>-0.02304147465</v>
      </c>
      <c r="V173" s="1">
        <f>'S. MATERIALES'!T174/'S. MATERIALES'!T173-1</f>
        <v>-0.03192584964</v>
      </c>
      <c r="W173" s="1">
        <f>SUMPRODUCT(M173:V173,'Ponderaciones e Índices.'!$A$8:$J$8)</f>
        <v>-0.03233878638</v>
      </c>
      <c r="X173" s="1">
        <f>'S. ENERGÍA'!B174/'S. ENERGÍA'!B173-1</f>
        <v>0.003806734993</v>
      </c>
      <c r="Y173" s="1">
        <f>'S. ENERGÍA'!D174/'S. ENERGÍA'!D173-1</f>
        <v>-0.02651317194</v>
      </c>
      <c r="Z173" s="1">
        <f>'S. ENERGÍA'!F174/'S. ENERGÍA'!F173-1</f>
        <v>0.003644734318</v>
      </c>
      <c r="AA173" s="1">
        <f>'S. ENERGÍA'!H174/'S. ENERGÍA'!H173-1</f>
        <v>-0.0099790632</v>
      </c>
      <c r="AB173" s="1">
        <f>'S. ENERGÍA'!J174/'S. ENERGÍA'!J173-1</f>
        <v>0.008403361345</v>
      </c>
      <c r="AC173" s="1">
        <f>'S. ENERGÍA'!L174/'S. ENERGÍA'!L173-1</f>
        <v>-0.01255783212</v>
      </c>
      <c r="AD173" s="1">
        <f>'S. ENERGÍA'!N174/'S. ENERGÍA'!N173-1</f>
        <v>-0.02498596294</v>
      </c>
      <c r="AE173" s="1">
        <f>'S. ENERGÍA'!P174/'S. ENERGÍA'!P173-1</f>
        <v>-0.01366211263</v>
      </c>
      <c r="AF173" s="1">
        <f>'S. ENERGÍA'!R174/'S. ENERGÍA'!R173-1</f>
        <v>-0.06320754717</v>
      </c>
      <c r="AG173" s="1">
        <f>'S. ENERGÍA'!T174/'S. ENERGÍA'!T173-1</f>
        <v>0.004756242568</v>
      </c>
      <c r="AH173" s="1">
        <f>SUMPRODUCT(X173:AG173,'Ponderaciones e Índices.'!$A$12:$J$12)</f>
        <v>-0.01680009173</v>
      </c>
    </row>
    <row r="174">
      <c r="A174" s="1">
        <f>S.FINANCIERO!A175</f>
        <v>42240</v>
      </c>
      <c r="B174" s="1">
        <f>S.FINANCIERO!B175/S.FINANCIERO!B174-1</f>
        <v>-0.02239010989</v>
      </c>
      <c r="C174" s="1">
        <f>S.FINANCIERO!D175/S.FINANCIERO!D174-1</f>
        <v>-0.0226910828</v>
      </c>
      <c r="D174" s="1">
        <f>S.FINANCIERO!F175/S.FINANCIERO!F174-1</f>
        <v>-0.03944315545</v>
      </c>
      <c r="E174" s="1">
        <f>S.FINANCIERO!H175/S.FINANCIERO!H174-1</f>
        <v>-0.028849496</v>
      </c>
      <c r="F174" s="1">
        <f>S.FINANCIERO!J175/S.FINANCIERO!J174-1</f>
        <v>-0.02816901408</v>
      </c>
      <c r="G174" s="1">
        <f>S.FINANCIERO!L175/S.FINANCIERO!L174-1</f>
        <v>-0.01753543118</v>
      </c>
      <c r="H174" s="1">
        <f>S.FINANCIERO!N175/S.FINANCIERO!N174-1</f>
        <v>-0.0332699298</v>
      </c>
      <c r="I174" s="1">
        <f>S.FINANCIERO!P175/S.FINANCIERO!P174-1</f>
        <v>-0.02394916911</v>
      </c>
      <c r="J174" s="1">
        <f>S.FINANCIERO!R175/S.FINANCIERO!R174-1</f>
        <v>-0.04197169351</v>
      </c>
      <c r="K174" s="1">
        <f>S.FINANCIERO!T175/S.FINANCIERO!T174-1</f>
        <v>-0.02471368294</v>
      </c>
      <c r="L174" s="1">
        <f>SUMPRODUCT(B174:K174, 'Ponderaciones e Índices.'!$A$4:$J$4)</f>
        <v>-0.02714023843</v>
      </c>
      <c r="M174" s="1">
        <f>'S. MATERIALES'!B175/'S. MATERIALES'!B174-1</f>
        <v>-0.09030418251</v>
      </c>
      <c r="N174" s="3">
        <f>'S. MATERIALES'!D175/'S. MATERIALES'!D174-1</f>
        <v>-0.05018856977</v>
      </c>
      <c r="O174" s="1">
        <f>'S. MATERIALES'!F175/'S. MATERIALES'!F174-1</f>
        <v>-0.06164422315</v>
      </c>
      <c r="P174" s="1">
        <f>'S. MATERIALES'!H175/'S. MATERIALES'!H174-1</f>
        <v>-0.08114157806</v>
      </c>
      <c r="Q174" s="1">
        <f>'S. MATERIALES'!J175/'S. MATERIALES'!J174-1</f>
        <v>-0.05247622171</v>
      </c>
      <c r="R174" s="1">
        <f>'S. MATERIALES'!L175/'S. MATERIALES'!L174-1</f>
        <v>-0.07469879518</v>
      </c>
      <c r="S174" s="1">
        <f>'S. MATERIALES'!N175/'S. MATERIALES'!N174-1</f>
        <v>-0.1029411765</v>
      </c>
      <c r="T174" s="1">
        <f>'S. MATERIALES'!P175/'S. MATERIALES'!P174-1</f>
        <v>-0.04270986745</v>
      </c>
      <c r="U174" s="1">
        <f>'S. MATERIALES'!R175/'S. MATERIALES'!R174-1</f>
        <v>-0.08962264151</v>
      </c>
      <c r="V174" s="1">
        <f>'S. MATERIALES'!T175/'S. MATERIALES'!T174-1</f>
        <v>-0.08085106383</v>
      </c>
      <c r="W174" s="1">
        <f>SUMPRODUCT(M174:V174,'Ponderaciones e Índices.'!$A$8:$J$8)</f>
        <v>-0.07913521229</v>
      </c>
      <c r="X174" s="1">
        <f>'S. ENERGÍA'!B175/'S. ENERGÍA'!B174-1</f>
        <v>-0.03938156359</v>
      </c>
      <c r="Y174" s="1">
        <f>'S. ENERGÍA'!D175/'S. ENERGÍA'!D174-1</f>
        <v>-0.029480927</v>
      </c>
      <c r="Z174" s="1">
        <f>'S. ENERGÍA'!F175/'S. ENERGÍA'!F174-1</f>
        <v>-0.03325688073</v>
      </c>
      <c r="AA174" s="1">
        <f>'S. ENERGÍA'!H175/'S. ENERGÍA'!H174-1</f>
        <v>-0.02710611541</v>
      </c>
      <c r="AB174" s="1">
        <f>'S. ENERGÍA'!J175/'S. ENERGÍA'!J174-1</f>
        <v>-0.05238095238</v>
      </c>
      <c r="AC174" s="1">
        <f>'S. ENERGÍA'!L175/'S. ENERGÍA'!L174-1</f>
        <v>-0.03190539938</v>
      </c>
      <c r="AD174" s="1">
        <f>'S. ENERGÍA'!N175/'S. ENERGÍA'!N174-1</f>
        <v>-0.0354160668</v>
      </c>
      <c r="AE174" s="1">
        <f>'S. ENERGÍA'!P175/'S. ENERGÍA'!P174-1</f>
        <v>-0.03412162162</v>
      </c>
      <c r="AF174" s="1">
        <f>'S. ENERGÍA'!R175/'S. ENERGÍA'!R174-1</f>
        <v>-0.06847935549</v>
      </c>
      <c r="AG174" s="1">
        <f>'S. ENERGÍA'!T175/'S. ENERGÍA'!T174-1</f>
        <v>-0.03964497041</v>
      </c>
      <c r="AH174" s="1">
        <f>SUMPRODUCT(X174:AG174,'Ponderaciones e Índices.'!$A$12:$J$12)</f>
        <v>-0.0390491327</v>
      </c>
    </row>
    <row r="175">
      <c r="A175" s="1">
        <f>S.FINANCIERO!A176</f>
        <v>42241</v>
      </c>
      <c r="B175" s="1">
        <f>S.FINANCIERO!B176/S.FINANCIERO!B175-1</f>
        <v>0.01672052831</v>
      </c>
      <c r="C175" s="1">
        <f>S.FINANCIERO!D176/S.FINANCIERO!D175-1</f>
        <v>0.02545824847</v>
      </c>
      <c r="D175" s="1">
        <f>S.FINANCIERO!F176/S.FINANCIERO!F175-1</f>
        <v>0.023852657</v>
      </c>
      <c r="E175" s="1">
        <f>S.FINANCIERO!H176/S.FINANCIERO!H175-1</f>
        <v>0.01861130995</v>
      </c>
      <c r="F175" s="1">
        <f>S.FINANCIERO!J176/S.FINANCIERO!J175-1</f>
        <v>0.02828424497</v>
      </c>
      <c r="G175" s="1">
        <f>S.FINANCIERO!L176/S.FINANCIERO!L175-1</f>
        <v>0.02078239609</v>
      </c>
      <c r="H175" s="1">
        <f>S.FINANCIERO!N176/S.FINANCIERO!N175-1</f>
        <v>-0.01007590186</v>
      </c>
      <c r="I175" s="1">
        <f>S.FINANCIERO!P176/S.FINANCIERO!P175-1</f>
        <v>0.006509764647</v>
      </c>
      <c r="J175" s="1">
        <f>S.FINANCIERO!R176/S.FINANCIERO!R175-1</f>
        <v>0.02190524707</v>
      </c>
      <c r="K175" s="1">
        <f>S.FINANCIERO!T176/S.FINANCIERO!T175-1</f>
        <v>0.01483312732</v>
      </c>
      <c r="L175" s="1">
        <f>SUMPRODUCT(B175:K175, 'Ponderaciones e Índices.'!$A$4:$J$4)</f>
        <v>0.01662840386</v>
      </c>
      <c r="M175" s="1">
        <f>'S. MATERIALES'!B176/'S. MATERIALES'!B175-1</f>
        <v>-0.02194357367</v>
      </c>
      <c r="N175" s="3">
        <f>'S. MATERIALES'!D176/'S. MATERIALES'!D175-1</f>
        <v>-0.03176542456</v>
      </c>
      <c r="O175" s="1">
        <f>'S. MATERIALES'!F176/'S. MATERIALES'!F175-1</f>
        <v>0.1057011065</v>
      </c>
      <c r="P175" s="1">
        <f>'S. MATERIALES'!H176/'S. MATERIALES'!H175-1</f>
        <v>-0.02740560292</v>
      </c>
      <c r="Q175" s="1">
        <f>'S. MATERIALES'!J176/'S. MATERIALES'!J175-1</f>
        <v>-0.008653513326</v>
      </c>
      <c r="R175" s="1">
        <f>'S. MATERIALES'!L176/'S. MATERIALES'!L175-1</f>
        <v>-0.005208333333</v>
      </c>
      <c r="S175" s="1">
        <f>'S. MATERIALES'!N176/'S. MATERIALES'!N175-1</f>
        <v>-0.05737704918</v>
      </c>
      <c r="T175" s="1">
        <f>'S. MATERIALES'!P176/'S. MATERIALES'!P175-1</f>
        <v>0.01538461538</v>
      </c>
      <c r="U175" s="1">
        <f>'S. MATERIALES'!R176/'S. MATERIALES'!R175-1</f>
        <v>0.00518134715</v>
      </c>
      <c r="V175" s="1">
        <f>'S. MATERIALES'!T176/'S. MATERIALES'!T175-1</f>
        <v>-0.02777777778</v>
      </c>
      <c r="W175" s="1">
        <f>SUMPRODUCT(M175:V175,'Ponderaciones e Índices.'!$A$8:$J$8)</f>
        <v>-0.01446768572</v>
      </c>
      <c r="X175" s="1">
        <f>'S. ENERGÍA'!B176/'S. ENERGÍA'!B175-1</f>
        <v>0.02095353781</v>
      </c>
      <c r="Y175" s="1">
        <f>'S. ENERGÍA'!D176/'S. ENERGÍA'!D175-1</f>
        <v>-0.006536507838</v>
      </c>
      <c r="Z175" s="1">
        <f>'S. ENERGÍA'!F176/'S. ENERGÍA'!F175-1</f>
        <v>-0.0005931198102</v>
      </c>
      <c r="AA175" s="1">
        <f>'S. ENERGÍA'!H176/'S. ENERGÍA'!H175-1</f>
        <v>-0.006217805165</v>
      </c>
      <c r="AB175" s="1">
        <f>'S. ENERGÍA'!J176/'S. ENERGÍA'!J175-1</f>
        <v>0.0364321608</v>
      </c>
      <c r="AC175" s="1">
        <f>'S. ENERGÍA'!L176/'S. ENERGÍA'!L175-1</f>
        <v>-0.02304678497</v>
      </c>
      <c r="AD175" s="1">
        <f>'S. ENERGÍA'!N176/'S. ENERGÍA'!N175-1</f>
        <v>-0.0128358209</v>
      </c>
      <c r="AE175" s="1">
        <f>'S. ENERGÍA'!P176/'S. ENERGÍA'!P175-1</f>
        <v>0.01678908709</v>
      </c>
      <c r="AF175" s="1">
        <f>'S. ENERGÍA'!R176/'S. ENERGÍA'!R175-1</f>
        <v>0.0227027027</v>
      </c>
      <c r="AG175" s="1">
        <f>'S. ENERGÍA'!T176/'S. ENERGÍA'!T175-1</f>
        <v>0.04004929144</v>
      </c>
      <c r="AH175" s="1">
        <f>SUMPRODUCT(X175:AG175,'Ponderaciones e Índices.'!$A$12:$J$12)</f>
        <v>0.008449717563</v>
      </c>
    </row>
    <row r="176">
      <c r="A176" s="1">
        <f>S.FINANCIERO!A177</f>
        <v>42242</v>
      </c>
      <c r="B176" s="1">
        <f>S.FINANCIERO!B177/S.FINANCIERO!B176-1</f>
        <v>-0.003593145384</v>
      </c>
      <c r="C176" s="1">
        <f>S.FINANCIERO!D177/S.FINANCIERO!D176-1</f>
        <v>0.02879841112</v>
      </c>
      <c r="D176" s="1">
        <f>S.FINANCIERO!F177/S.FINANCIERO!F176-1</f>
        <v>0.04615157771</v>
      </c>
      <c r="E176" s="1">
        <f>S.FINANCIERO!H177/S.FINANCIERO!H176-1</f>
        <v>0.0277582572</v>
      </c>
      <c r="F176" s="1">
        <f>S.FINANCIERO!J177/S.FINANCIERO!J176-1</f>
        <v>0.02648329166</v>
      </c>
      <c r="G176" s="1">
        <f>S.FINANCIERO!L177/S.FINANCIERO!L176-1</f>
        <v>0.04814371257</v>
      </c>
      <c r="H176" s="1">
        <f>S.FINANCIERO!N177/S.FINANCIERO!N176-1</f>
        <v>0.04047334432</v>
      </c>
      <c r="I176" s="1">
        <f>S.FINANCIERO!P177/S.FINANCIERO!P176-1</f>
        <v>0.04328358209</v>
      </c>
      <c r="J176" s="1">
        <f>S.FINANCIERO!R177/S.FINANCIERO!R176-1</f>
        <v>0.0316550349</v>
      </c>
      <c r="K176" s="1">
        <f>S.FINANCIERO!T177/S.FINANCIERO!T176-1</f>
        <v>0.03075517661</v>
      </c>
      <c r="L176" s="1">
        <f>SUMPRODUCT(B176:K176, 'Ponderaciones e Índices.'!$A$4:$J$4)</f>
        <v>0.0303760671</v>
      </c>
      <c r="M176" s="1">
        <f>'S. MATERIALES'!B177/'S. MATERIALES'!B176-1</f>
        <v>-0.06837606838</v>
      </c>
      <c r="N176" s="3">
        <f>'S. MATERIALES'!D177/'S. MATERIALES'!D176-1</f>
        <v>-0.0523659306</v>
      </c>
      <c r="O176" s="1">
        <f>'S. MATERIALES'!F177/'S. MATERIALES'!F176-1</f>
        <v>-0.01292433538</v>
      </c>
      <c r="P176" s="1">
        <f>'S. MATERIALES'!H177/'S. MATERIALES'!H176-1</f>
        <v>-0.03944896681</v>
      </c>
      <c r="Q176" s="1">
        <f>'S. MATERIALES'!J177/'S. MATERIALES'!J176-1</f>
        <v>-0.06023044693</v>
      </c>
      <c r="R176" s="1">
        <f>'S. MATERIALES'!L177/'S. MATERIALES'!L176-1</f>
        <v>-0.03664921466</v>
      </c>
      <c r="S176" s="1">
        <f>'S. MATERIALES'!N177/'S. MATERIALES'!N176-1</f>
        <v>-0.06086956522</v>
      </c>
      <c r="T176" s="1">
        <f>'S. MATERIALES'!P177/'S. MATERIALES'!P176-1</f>
        <v>-0.08787878788</v>
      </c>
      <c r="U176" s="1">
        <f>'S. MATERIALES'!R177/'S. MATERIALES'!R176-1</f>
        <v>-0.0206185567</v>
      </c>
      <c r="V176" s="1">
        <f>'S. MATERIALES'!T177/'S. MATERIALES'!T176-1</f>
        <v>-0.05833333333</v>
      </c>
      <c r="W176" s="1">
        <f>SUMPRODUCT(M176:V176,'Ponderaciones e Índices.'!$A$8:$J$8)</f>
        <v>-0.05205278498</v>
      </c>
      <c r="X176" s="1">
        <f>'S. ENERGÍA'!B177/'S. ENERGÍA'!B176-1</f>
        <v>0.02676977989</v>
      </c>
      <c r="Y176" s="1">
        <f>'S. ENERGÍA'!D177/'S. ENERGÍA'!D176-1</f>
        <v>0.006195252398</v>
      </c>
      <c r="Z176" s="1">
        <f>'S. ENERGÍA'!F177/'S. ENERGÍA'!F176-1</f>
        <v>0.01107814045</v>
      </c>
      <c r="AA176" s="1">
        <f>'S. ENERGÍA'!H177/'S. ENERGÍA'!H176-1</f>
        <v>0.004171138772</v>
      </c>
      <c r="AB176" s="1">
        <f>'S. ENERGÍA'!J177/'S. ENERGÍA'!J176-1</f>
        <v>0.03878787879</v>
      </c>
      <c r="AC176" s="1">
        <f>'S. ENERGÍA'!L177/'S. ENERGÍA'!L176-1</f>
        <v>-0.0007077140835</v>
      </c>
      <c r="AD176" s="1">
        <f>'S. ENERGÍA'!N177/'S. ENERGÍA'!N176-1</f>
        <v>0.01390988812</v>
      </c>
      <c r="AE176" s="1">
        <f>'S. ENERGÍA'!P177/'S. ENERGÍA'!P176-1</f>
        <v>0.02304781562</v>
      </c>
      <c r="AF176" s="1">
        <f>'S. ENERGÍA'!R177/'S. ENERGÍA'!R176-1</f>
        <v>0.04545454545</v>
      </c>
      <c r="AG176" s="1">
        <f>'S. ENERGÍA'!T177/'S. ENERGÍA'!T176-1</f>
        <v>0.01954976303</v>
      </c>
      <c r="AH176" s="1">
        <f>SUMPRODUCT(X176:AG176,'Ponderaciones e Índices.'!$A$12:$J$12)</f>
        <v>0.01885558938</v>
      </c>
    </row>
    <row r="177">
      <c r="A177" s="1">
        <f>S.FINANCIERO!A178</f>
        <v>42243</v>
      </c>
      <c r="B177" s="1">
        <f>S.FINANCIERO!B178/S.FINANCIERO!B177-1</f>
        <v>0.02621359223</v>
      </c>
      <c r="C177" s="1">
        <f>S.FINANCIERO!D178/S.FINANCIERO!D177-1</f>
        <v>0.01621621622</v>
      </c>
      <c r="D177" s="1">
        <f>S.FINANCIERO!F178/S.FINANCIERO!F177-1</f>
        <v>0.006624383369</v>
      </c>
      <c r="E177" s="1">
        <f>S.FINANCIERO!H178/S.FINANCIERO!H177-1</f>
        <v>0.0252991453</v>
      </c>
      <c r="F177" s="1">
        <f>S.FINANCIERO!J178/S.FINANCIERO!J177-1</f>
        <v>0.05857601595</v>
      </c>
      <c r="G177" s="1">
        <f>S.FINANCIERO!L178/S.FINANCIERO!L177-1</f>
        <v>0.02970749543</v>
      </c>
      <c r="H177" s="1">
        <f>S.FINANCIERO!N178/S.FINANCIERO!N177-1</f>
        <v>0.007403177452</v>
      </c>
      <c r="I177" s="1">
        <f>S.FINANCIERO!P178/S.FINANCIERO!P177-1</f>
        <v>0.02384358608</v>
      </c>
      <c r="J177" s="1">
        <f>S.FINANCIERO!R178/S.FINANCIERO!R177-1</f>
        <v>0.01812031892</v>
      </c>
      <c r="K177" s="1">
        <f>S.FINANCIERO!T178/S.FINANCIERO!T177-1</f>
        <v>0.008271787297</v>
      </c>
      <c r="L177" s="1">
        <f>SUMPRODUCT(B177:K177, 'Ponderaciones e Índices.'!$A$4:$J$4)</f>
        <v>0.02414345294</v>
      </c>
      <c r="M177" s="1">
        <f>'S. MATERIALES'!B178/'S. MATERIALES'!B177-1</f>
        <v>0.0378440367</v>
      </c>
      <c r="N177" s="3">
        <f>'S. MATERIALES'!D178/'S. MATERIALES'!D177-1</f>
        <v>0.03994673768</v>
      </c>
      <c r="O177" s="1">
        <f>'S. MATERIALES'!F178/'S. MATERIALES'!F177-1</f>
        <v>-0.0183144112</v>
      </c>
      <c r="P177" s="1">
        <f>'S. MATERIALES'!H178/'S. MATERIALES'!H177-1</f>
        <v>0.03455019557</v>
      </c>
      <c r="Q177" s="1">
        <f>'S. MATERIALES'!J178/'S. MATERIALES'!J177-1</f>
        <v>0.03919747353</v>
      </c>
      <c r="R177" s="1">
        <f>'S. MATERIALES'!L178/'S. MATERIALES'!L177-1</f>
        <v>0.2350543478</v>
      </c>
      <c r="S177" s="1">
        <f>'S. MATERIALES'!N178/'S. MATERIALES'!N177-1</f>
        <v>0.05092592593</v>
      </c>
      <c r="T177" s="1">
        <f>'S. MATERIALES'!P178/'S. MATERIALES'!P177-1</f>
        <v>0.1544850498</v>
      </c>
      <c r="U177" s="1">
        <f>'S. MATERIALES'!R178/'S. MATERIALES'!R177-1</f>
        <v>0.1263157895</v>
      </c>
      <c r="V177" s="1">
        <f>'S. MATERIALES'!T178/'S. MATERIALES'!T177-1</f>
        <v>0.04930467762</v>
      </c>
      <c r="W177" s="1">
        <f>SUMPRODUCT(M177:V177,'Ponderaciones e Índices.'!$A$8:$J$8)</f>
        <v>0.1010089637</v>
      </c>
      <c r="X177" s="1">
        <f>'S. ENERGÍA'!B178/'S. ENERGÍA'!B177-1</f>
        <v>0.05533024334</v>
      </c>
      <c r="Y177" s="1">
        <f>'S. ENERGÍA'!D178/'S. ENERGÍA'!D177-1</f>
        <v>0.08577084649</v>
      </c>
      <c r="Z177" s="1">
        <f>'S. ENERGÍA'!F178/'S. ENERGÍA'!F177-1</f>
        <v>0.0379573469</v>
      </c>
      <c r="AA177" s="1">
        <f>'S. ENERGÍA'!H178/'S. ENERGÍA'!H177-1</f>
        <v>0.04199403269</v>
      </c>
      <c r="AB177" s="1">
        <f>'S. ENERGÍA'!J178/'S. ENERGÍA'!J177-1</f>
        <v>0.0577596266</v>
      </c>
      <c r="AC177" s="1">
        <f>'S. ENERGÍA'!L178/'S. ENERGÍA'!L177-1</f>
        <v>0.03682719547</v>
      </c>
      <c r="AD177" s="1">
        <f>'S. ENERGÍA'!N178/'S. ENERGÍA'!N177-1</f>
        <v>0.06173575902</v>
      </c>
      <c r="AE177" s="1">
        <f>'S. ENERGÍA'!P178/'S. ENERGÍA'!P177-1</f>
        <v>0.05548083389</v>
      </c>
      <c r="AF177" s="1">
        <f>'S. ENERGÍA'!R178/'S. ENERGÍA'!R177-1</f>
        <v>0.07178968655</v>
      </c>
      <c r="AG177" s="1">
        <f>'S. ENERGÍA'!T178/'S. ENERGÍA'!T177-1</f>
        <v>0.05810575247</v>
      </c>
      <c r="AH177" s="1">
        <f>SUMPRODUCT(X177:AG177,'Ponderaciones e Índices.'!$A$12:$J$12)</f>
        <v>0.06572344918</v>
      </c>
    </row>
    <row r="178">
      <c r="A178" s="1">
        <f>S.FINANCIERO!A179</f>
        <v>42244</v>
      </c>
      <c r="B178" s="1">
        <f>S.FINANCIERO!B179/S.FINANCIERO!B178-1</f>
        <v>-0.003919448574</v>
      </c>
      <c r="C178" s="1">
        <f>S.FINANCIERO!D179/S.FINANCIERO!D178-1</f>
        <v>0.005129179331</v>
      </c>
      <c r="D178" s="1">
        <f>S.FINANCIERO!F179/S.FINANCIERO!F178-1</f>
        <v>-0.004480537665</v>
      </c>
      <c r="E178" s="1">
        <f>S.FINANCIERO!H179/S.FINANCIERO!H178-1</f>
        <v>-0.006335445148</v>
      </c>
      <c r="F178" s="1">
        <f>S.FINANCIERO!J179/S.FINANCIERO!J178-1</f>
        <v>0.007740585774</v>
      </c>
      <c r="G178" s="1">
        <f>S.FINANCIERO!L179/S.FINANCIERO!L178-1</f>
        <v>-0.03018197958</v>
      </c>
      <c r="H178" s="1">
        <f>S.FINANCIERO!N179/S.FINANCIERO!N178-1</f>
        <v>0.003077172241</v>
      </c>
      <c r="I178" s="1">
        <f>S.FINANCIERO!P179/S.FINANCIERO!P178-1</f>
        <v>-0.0009315323707</v>
      </c>
      <c r="J178" s="1">
        <f>S.FINANCIERO!R179/S.FINANCIERO!R178-1</f>
        <v>-0.004271476032</v>
      </c>
      <c r="K178" s="1">
        <f>S.FINANCIERO!T179/S.FINANCIERO!T178-1</f>
        <v>0.000292997363</v>
      </c>
      <c r="L178" s="1">
        <f>SUMPRODUCT(B178:K178, 'Ponderaciones e Índices.'!$A$4:$J$4)</f>
        <v>-0.00181092086</v>
      </c>
      <c r="M178" s="1">
        <f>'S. MATERIALES'!B179/'S. MATERIALES'!B178-1</f>
        <v>0.04309392265</v>
      </c>
      <c r="N178" s="3">
        <f>'S. MATERIALES'!D179/'S. MATERIALES'!D178-1</f>
        <v>0.04065300896</v>
      </c>
      <c r="O178" s="1">
        <f>'S. MATERIALES'!F179/'S. MATERIALES'!F178-1</f>
        <v>0</v>
      </c>
      <c r="P178" s="1">
        <f>'S. MATERIALES'!H179/'S. MATERIALES'!H178-1</f>
        <v>0.03213610586</v>
      </c>
      <c r="Q178" s="1">
        <f>'S. MATERIALES'!J179/'S. MATERIALES'!J178-1</f>
        <v>0.03092599213</v>
      </c>
      <c r="R178" s="1">
        <f>'S. MATERIALES'!L179/'S. MATERIALES'!L178-1</f>
        <v>0.0297029703</v>
      </c>
      <c r="S178" s="1">
        <f>'S. MATERIALES'!N179/'S. MATERIALES'!N178-1</f>
        <v>0.06607929515</v>
      </c>
      <c r="T178" s="1">
        <f>'S. MATERIALES'!P179/'S. MATERIALES'!P178-1</f>
        <v>0.01438848921</v>
      </c>
      <c r="U178" s="1">
        <f>'S. MATERIALES'!R179/'S. MATERIALES'!R178-1</f>
        <v>-0.002336448598</v>
      </c>
      <c r="V178" s="1">
        <f>'S. MATERIALES'!T179/'S. MATERIALES'!T178-1</f>
        <v>0.07228915663</v>
      </c>
      <c r="W178" s="1">
        <f>SUMPRODUCT(M178:V178,'Ponderaciones e Índices.'!$A$8:$J$8)</f>
        <v>0.03005425708</v>
      </c>
      <c r="X178" s="1">
        <f>'S. ENERGÍA'!B179/'S. ENERGÍA'!B178-1</f>
        <v>0.01043096349</v>
      </c>
      <c r="Y178" s="1">
        <f>'S. ENERGÍA'!D179/'S. ENERGÍA'!D178-1</f>
        <v>0.02054381532</v>
      </c>
      <c r="Z178" s="1">
        <f>'S. ENERGÍA'!F179/'S. ENERGÍA'!F178-1</f>
        <v>0.01112158341</v>
      </c>
      <c r="AA178" s="1">
        <f>'S. ENERGÍA'!H179/'S. ENERGÍA'!H178-1</f>
        <v>0.007527989927</v>
      </c>
      <c r="AB178" s="1">
        <f>'S. ENERGÍA'!J179/'S. ENERGÍA'!J178-1</f>
        <v>0.03033645891</v>
      </c>
      <c r="AC178" s="1">
        <f>'S. ENERGÍA'!L179/'S. ENERGÍA'!L178-1</f>
        <v>0.03825136612</v>
      </c>
      <c r="AD178" s="1">
        <f>'S. ENERGÍA'!N179/'S. ENERGÍA'!N178-1</f>
        <v>-0.0002808988764</v>
      </c>
      <c r="AE178" s="1">
        <f>'S. ENERGÍA'!P179/'S. ENERGÍA'!P178-1</f>
        <v>0.01401720293</v>
      </c>
      <c r="AF178" s="1">
        <f>'S. ENERGÍA'!R179/'S. ENERGÍA'!R178-1</f>
        <v>0.005660377358</v>
      </c>
      <c r="AG178" s="1">
        <f>'S. ENERGÍA'!T179/'S. ENERGÍA'!T178-1</f>
        <v>0.04722679846</v>
      </c>
      <c r="AH178" s="1">
        <f>SUMPRODUCT(X178:AG178,'Ponderaciones e Índices.'!$A$12:$J$12)</f>
        <v>0.01776270094</v>
      </c>
    </row>
    <row r="179">
      <c r="A179" s="1">
        <f>S.FINANCIERO!A180</f>
        <v>42247</v>
      </c>
      <c r="B179" s="1">
        <f>S.FINANCIERO!B180/S.FINANCIERO!B179-1</f>
        <v>-0.004884667571</v>
      </c>
      <c r="C179" s="1">
        <f>S.FINANCIERO!D180/S.FINANCIERO!D179-1</f>
        <v>-0.008127008127</v>
      </c>
      <c r="D179" s="1">
        <f>S.FINANCIERO!F180/S.FINANCIERO!F179-1</f>
        <v>-0.0005625879044</v>
      </c>
      <c r="E179" s="1">
        <f>S.FINANCIERO!H180/S.FINANCIERO!H179-1</f>
        <v>0.01040268456</v>
      </c>
      <c r="F179" s="1">
        <f>S.FINANCIERO!J180/S.FINANCIERO!J179-1</f>
        <v>0.003632966577</v>
      </c>
      <c r="G179" s="1">
        <f>S.FINANCIERO!L180/S.FINANCIERO!L179-1</f>
        <v>-0.009153318078</v>
      </c>
      <c r="H179" s="1">
        <f>S.FINANCIERO!N180/S.FINANCIERO!N179-1</f>
        <v>-0.02196523237</v>
      </c>
      <c r="I179" s="1">
        <f>S.FINANCIERO!P180/S.FINANCIERO!P179-1</f>
        <v>-0.003263403263</v>
      </c>
      <c r="J179" s="1">
        <f>S.FINANCIERO!R180/S.FINANCIERO!R179-1</f>
        <v>-0.003336510963</v>
      </c>
      <c r="K179" s="1">
        <f>S.FINANCIERO!T180/S.FINANCIERO!T179-1</f>
        <v>-0.01493848858</v>
      </c>
      <c r="L179" s="1">
        <f>SUMPRODUCT(B179:K179, 'Ponderaciones e Índices.'!$A$4:$J$4)</f>
        <v>-0.004246870121</v>
      </c>
      <c r="M179" s="1">
        <f>'S. MATERIALES'!B180/'S. MATERIALES'!B179-1</f>
        <v>-0.03072033898</v>
      </c>
      <c r="N179" s="3">
        <f>'S. MATERIALES'!D180/'S. MATERIALES'!D179-1</f>
        <v>-0.008920332205</v>
      </c>
      <c r="O179" s="1">
        <f>'S. MATERIALES'!F180/'S. MATERIALES'!F179-1</f>
        <v>0</v>
      </c>
      <c r="P179" s="1">
        <f>'S. MATERIALES'!H180/'S. MATERIALES'!H179-1</f>
        <v>-0.01526251526</v>
      </c>
      <c r="Q179" s="1">
        <f>'S. MATERIALES'!J180/'S. MATERIALES'!J179-1</f>
        <v>-0.01161782556</v>
      </c>
      <c r="R179" s="1">
        <f>'S. MATERIALES'!L180/'S. MATERIALES'!L179-1</f>
        <v>0.009615384615</v>
      </c>
      <c r="S179" s="1">
        <f>'S. MATERIALES'!N180/'S. MATERIALES'!N179-1</f>
        <v>-0.02892561983</v>
      </c>
      <c r="T179" s="1">
        <f>'S. MATERIALES'!P180/'S. MATERIALES'!P179-1</f>
        <v>-0.02695035461</v>
      </c>
      <c r="U179" s="1">
        <f>'S. MATERIALES'!R180/'S. MATERIALES'!R179-1</f>
        <v>0.04683840749</v>
      </c>
      <c r="V179" s="1">
        <f>'S. MATERIALES'!T180/'S. MATERIALES'!T179-1</f>
        <v>0.02584269663</v>
      </c>
      <c r="W179" s="1">
        <f>SUMPRODUCT(M179:V179,'Ponderaciones e Índices.'!$A$8:$J$8)</f>
        <v>-0.003455082667</v>
      </c>
      <c r="X179" s="1">
        <f>'S. ENERGÍA'!B180/'S. ENERGÍA'!B179-1</f>
        <v>0.01222493888</v>
      </c>
      <c r="Y179" s="1">
        <f>'S. ENERGÍA'!D180/'S. ENERGÍA'!D179-1</f>
        <v>0.02915441642</v>
      </c>
      <c r="Z179" s="1">
        <f>'S. ENERGÍA'!F180/'S. ENERGÍA'!F179-1</f>
        <v>0.01360924683</v>
      </c>
      <c r="AA179" s="1">
        <f>'S. ENERGÍA'!H180/'S. ENERGÍA'!H179-1</f>
        <v>0.008791420886</v>
      </c>
      <c r="AB179" s="1">
        <f>'S. ENERGÍA'!J180/'S. ENERGÍA'!J179-1</f>
        <v>0.02087794433</v>
      </c>
      <c r="AC179" s="1">
        <f>'S. ENERGÍA'!L180/'S. ENERGÍA'!L179-1</f>
        <v>0.01864035088</v>
      </c>
      <c r="AD179" s="1">
        <f>'S. ENERGÍA'!N180/'S. ENERGÍA'!N179-1</f>
        <v>0.02556898005</v>
      </c>
      <c r="AE179" s="1">
        <f>'S. ENERGÍA'!P180/'S. ENERGÍA'!P179-1</f>
        <v>0.04618284637</v>
      </c>
      <c r="AF179" s="1">
        <f>'S. ENERGÍA'!R180/'S. ENERGÍA'!R179-1</f>
        <v>0.06472795497</v>
      </c>
      <c r="AG179" s="1">
        <f>'S. ENERGÍA'!T180/'S. ENERGÍA'!T179-1</f>
        <v>0.03723125328</v>
      </c>
      <c r="AH179" s="1">
        <f>SUMPRODUCT(X179:AG179,'Ponderaciones e Índices.'!$A$12:$J$12)</f>
        <v>0.02777342403</v>
      </c>
    </row>
    <row r="180">
      <c r="A180" s="1">
        <f>S.FINANCIERO!A181</f>
        <v>42248</v>
      </c>
      <c r="B180" s="1">
        <f>S.FINANCIERO!B181/S.FINANCIERO!B180-1</f>
        <v>-0.0274065994</v>
      </c>
      <c r="C180" s="1">
        <f>S.FINANCIERO!D181/S.FINANCIERO!D180-1</f>
        <v>-0.02400914634</v>
      </c>
      <c r="D180" s="1">
        <f>S.FINANCIERO!F181/S.FINANCIERO!F180-1</f>
        <v>-0.03264846608</v>
      </c>
      <c r="E180" s="1">
        <f>S.FINANCIERO!H181/S.FINANCIERO!H180-1</f>
        <v>-0.03287944205</v>
      </c>
      <c r="F180" s="1">
        <f>S.FINANCIERO!J181/S.FINANCIERO!J180-1</f>
        <v>-0.02254628193</v>
      </c>
      <c r="G180" s="1">
        <f>S.FINANCIERO!L181/S.FINANCIERO!L180-1</f>
        <v>-0.0233256351</v>
      </c>
      <c r="H180" s="1">
        <f>S.FINANCIERO!N181/S.FINANCIERO!N180-1</f>
        <v>-0.01738903143</v>
      </c>
      <c r="I180" s="1">
        <f>S.FINANCIERO!P181/S.FINANCIERO!P180-1</f>
        <v>-0.04911131899</v>
      </c>
      <c r="J180" s="1">
        <f>S.FINANCIERO!R181/S.FINANCIERO!R180-1</f>
        <v>-0.02630320421</v>
      </c>
      <c r="K180" s="1">
        <f>S.FINANCIERO!T181/S.FINANCIERO!T180-1</f>
        <v>-0.0178412132</v>
      </c>
      <c r="L180" s="1">
        <f>SUMPRODUCT(B180:K180, 'Ponderaciones e Índices.'!$A$4:$J$4)</f>
        <v>-0.02887323144</v>
      </c>
      <c r="M180" s="1">
        <f>'S. MATERIALES'!B181/'S. MATERIALES'!B180-1</f>
        <v>-0.02841530055</v>
      </c>
      <c r="N180" s="3">
        <f>'S. MATERIALES'!D181/'S. MATERIALES'!D180-1</f>
        <v>-0.009621353197</v>
      </c>
      <c r="O180" s="1">
        <f>'S. MATERIALES'!F181/'S. MATERIALES'!F180-1</f>
        <v>0</v>
      </c>
      <c r="P180" s="1">
        <f>'S. MATERIALES'!H181/'S. MATERIALES'!H180-1</f>
        <v>-0.03099814011</v>
      </c>
      <c r="Q180" s="1">
        <f>'S. MATERIALES'!J181/'S. MATERIALES'!J180-1</f>
        <v>-0.01350877193</v>
      </c>
      <c r="R180" s="1">
        <f>'S. MATERIALES'!L181/'S. MATERIALES'!L180-1</f>
        <v>-0.09312169312</v>
      </c>
      <c r="S180" s="1">
        <f>'S. MATERIALES'!N181/'S. MATERIALES'!N180-1</f>
        <v>-0.04680851064</v>
      </c>
      <c r="T180" s="1">
        <f>'S. MATERIALES'!P181/'S. MATERIALES'!P180-1</f>
        <v>-0.1049562682</v>
      </c>
      <c r="U180" s="1">
        <f>'S. MATERIALES'!R181/'S. MATERIALES'!R180-1</f>
        <v>-0.08501118568</v>
      </c>
      <c r="V180" s="1">
        <f>'S. MATERIALES'!T181/'S. MATERIALES'!T180-1</f>
        <v>-0.02190580504</v>
      </c>
      <c r="W180" s="1">
        <f>SUMPRODUCT(M180:V180,'Ponderaciones e Índices.'!$A$8:$J$8)</f>
        <v>-0.06166373247</v>
      </c>
      <c r="X180" s="1">
        <f>'S. ENERGÍA'!B181/'S. ENERGÍA'!B180-1</f>
        <v>-0.03247450349</v>
      </c>
      <c r="Y180" s="1">
        <f>'S. ENERGÍA'!D181/'S. ENERGÍA'!D180-1</f>
        <v>-0.04350767843</v>
      </c>
      <c r="Z180" s="1">
        <f>'S. ENERGÍA'!F181/'S. ENERGÍA'!F180-1</f>
        <v>-0.02997976825</v>
      </c>
      <c r="AA180" s="1">
        <f>'S. ENERGÍA'!H181/'S. ENERGÍA'!H180-1</f>
        <v>-0.04095767197</v>
      </c>
      <c r="AB180" s="1">
        <f>'S. ENERGÍA'!J181/'S. ENERGÍA'!J180-1</f>
        <v>-0.06659674882</v>
      </c>
      <c r="AC180" s="1">
        <f>'S. ENERGÍA'!L181/'S. ENERGÍA'!L180-1</f>
        <v>-0.03961248654</v>
      </c>
      <c r="AD180" s="1">
        <f>'S. ENERGÍA'!N181/'S. ENERGÍA'!N180-1</f>
        <v>-0.02821917808</v>
      </c>
      <c r="AE180" s="1">
        <f>'S. ENERGÍA'!P181/'S. ENERGÍA'!P180-1</f>
        <v>-0.03543543544</v>
      </c>
      <c r="AF180" s="1">
        <f>'S. ENERGÍA'!R181/'S. ENERGÍA'!R180-1</f>
        <v>-0.03964757709</v>
      </c>
      <c r="AG180" s="1">
        <f>'S. ENERGÍA'!T181/'S. ENERGÍA'!T180-1</f>
        <v>-0.04600606673</v>
      </c>
      <c r="AH180" s="1">
        <f>SUMPRODUCT(X180:AG180,'Ponderaciones e Índices.'!$A$12:$J$12)</f>
        <v>-0.04182166723</v>
      </c>
    </row>
    <row r="181">
      <c r="A181" s="1">
        <f>S.FINANCIERO!A182</f>
        <v>42249</v>
      </c>
      <c r="B181" s="1">
        <f>S.FINANCIERO!B182/S.FINANCIERO!B181-1</f>
        <v>0</v>
      </c>
      <c r="C181" s="1">
        <f>S.FINANCIERO!D182/S.FINANCIERO!D181-1</f>
        <v>0.003123779774</v>
      </c>
      <c r="D181" s="1">
        <f>S.FINANCIERO!F182/S.FINANCIERO!F181-1</f>
        <v>-0.0002909514111</v>
      </c>
      <c r="E181" s="1">
        <f>S.FINANCIERO!H182/S.FINANCIERO!H181-1</f>
        <v>0.002747252747</v>
      </c>
      <c r="F181" s="1">
        <f>S.FINANCIERO!J182/S.FINANCIERO!J181-1</f>
        <v>0.0002116178182</v>
      </c>
      <c r="G181" s="1">
        <f>S.FINANCIERO!L182/S.FINANCIERO!L181-1</f>
        <v>-0.004019862852</v>
      </c>
      <c r="H181" s="1">
        <f>S.FINANCIERO!N182/S.FINANCIERO!N181-1</f>
        <v>0.01155049667</v>
      </c>
      <c r="I181" s="1">
        <f>S.FINANCIERO!P182/S.FINANCIERO!P181-1</f>
        <v>0.01082144614</v>
      </c>
      <c r="J181" s="1">
        <f>S.FINANCIERO!R182/S.FINANCIERO!R181-1</f>
        <v>0.009086444008</v>
      </c>
      <c r="K181" s="1">
        <f>S.FINANCIERO!T182/S.FINANCIERO!T181-1</f>
        <v>-0.006357856494</v>
      </c>
      <c r="L181" s="1">
        <f>SUMPRODUCT(B181:K181, 'Ponderaciones e Índices.'!$A$4:$J$4)</f>
        <v>0.003687981424</v>
      </c>
      <c r="M181" s="1">
        <f>'S. MATERIALES'!B182/'S. MATERIALES'!B181-1</f>
        <v>-0.001124859393</v>
      </c>
      <c r="N181" s="3">
        <f>'S. MATERIALES'!D182/'S. MATERIALES'!D181-1</f>
        <v>-0.01911626449</v>
      </c>
      <c r="O181" s="1">
        <f>'S. MATERIALES'!F182/'S. MATERIALES'!F181-1</f>
        <v>0</v>
      </c>
      <c r="P181" s="1">
        <f>'S. MATERIALES'!H182/'S. MATERIALES'!H181-1</f>
        <v>-0.008957133717</v>
      </c>
      <c r="Q181" s="1">
        <f>'S. MATERIALES'!J182/'S. MATERIALES'!J181-1</f>
        <v>0.01476080384</v>
      </c>
      <c r="R181" s="1">
        <f>'S. MATERIALES'!L182/'S. MATERIALES'!L181-1</f>
        <v>0.0268378063</v>
      </c>
      <c r="S181" s="1">
        <f>'S. MATERIALES'!N182/'S. MATERIALES'!N181-1</f>
        <v>0.008928571429</v>
      </c>
      <c r="T181" s="1">
        <f>'S. MATERIALES'!P182/'S. MATERIALES'!P181-1</f>
        <v>0.04234527687</v>
      </c>
      <c r="U181" s="1">
        <f>'S. MATERIALES'!R182/'S. MATERIALES'!R181-1</f>
        <v>0.0097799511</v>
      </c>
      <c r="V181" s="1">
        <f>'S. MATERIALES'!T182/'S. MATERIALES'!T181-1</f>
        <v>0.002239641657</v>
      </c>
      <c r="W181" s="1">
        <f>SUMPRODUCT(M181:V181,'Ponderaciones e Índices.'!$A$8:$J$8)</f>
        <v>0.01164619823</v>
      </c>
      <c r="X181" s="1">
        <f>'S. ENERGÍA'!B182/'S. ENERGÍA'!B181-1</f>
        <v>-0.02912621359</v>
      </c>
      <c r="Y181" s="1">
        <f>'S. ENERGÍA'!D182/'S. ENERGÍA'!D181-1</f>
        <v>0.01163962187</v>
      </c>
      <c r="Z181" s="1">
        <f>'S. ENERGÍA'!F182/'S. ENERGÍA'!F181-1</f>
        <v>0.0003792188093</v>
      </c>
      <c r="AA181" s="1">
        <f>'S. ENERGÍA'!H182/'S. ENERGÍA'!H181-1</f>
        <v>-0.003635792356</v>
      </c>
      <c r="AB181" s="1">
        <f>'S. ENERGÍA'!J182/'S. ENERGÍA'!J181-1</f>
        <v>0.007303370787</v>
      </c>
      <c r="AC181" s="1">
        <f>'S. ENERGÍA'!L182/'S. ENERGÍA'!L181-1</f>
        <v>-0.001120824927</v>
      </c>
      <c r="AD181" s="1">
        <f>'S. ENERGÍA'!N182/'S. ENERGÍA'!N181-1</f>
        <v>-0.006202424584</v>
      </c>
      <c r="AE181" s="1">
        <f>'S. ENERGÍA'!P182/'S. ENERGÍA'!P181-1</f>
        <v>0.00498132005</v>
      </c>
      <c r="AF181" s="1">
        <f>'S. ENERGÍA'!R182/'S. ENERGÍA'!R181-1</f>
        <v>-0.001834862385</v>
      </c>
      <c r="AG181" s="1">
        <f>'S. ENERGÍA'!T182/'S. ENERGÍA'!T181-1</f>
        <v>-0.02225755167</v>
      </c>
      <c r="AH181" s="1">
        <f>SUMPRODUCT(X181:AG181,'Ponderaciones e Índices.'!$A$12:$J$12)</f>
        <v>-0.001887491637</v>
      </c>
    </row>
    <row r="182">
      <c r="A182" s="1">
        <f>S.FINANCIERO!A183</f>
        <v>42250</v>
      </c>
      <c r="B182" s="1">
        <f>S.FINANCIERO!B183/S.FINANCIERO!B182-1</f>
        <v>0.008691994953</v>
      </c>
      <c r="C182" s="1">
        <f>S.FINANCIERO!D183/S.FINANCIERO!D182-1</f>
        <v>0.007201245621</v>
      </c>
      <c r="D182" s="1">
        <f>S.FINANCIERO!F183/S.FINANCIERO!F182-1</f>
        <v>0.008149010477</v>
      </c>
      <c r="E182" s="1">
        <f>S.FINANCIERO!H183/S.FINANCIERO!H182-1</f>
        <v>0.01113013699</v>
      </c>
      <c r="F182" s="1">
        <f>S.FINANCIERO!J183/S.FINANCIERO!J182-1</f>
        <v>0.004125674389</v>
      </c>
      <c r="G182" s="1">
        <f>S.FINANCIERO!L183/S.FINANCIERO!L182-1</f>
        <v>0.01709401709</v>
      </c>
      <c r="H182" s="1">
        <f>S.FINANCIERO!N183/S.FINANCIERO!N182-1</f>
        <v>0.007778492882</v>
      </c>
      <c r="I182" s="1">
        <f>S.FINANCIERO!P183/S.FINANCIERO!P182-1</f>
        <v>0.002919708029</v>
      </c>
      <c r="J182" s="1">
        <f>S.FINANCIERO!R183/S.FINANCIERO!R182-1</f>
        <v>0.01046483329</v>
      </c>
      <c r="K182" s="1">
        <f>S.FINANCIERO!T183/S.FINANCIERO!T182-1</f>
        <v>0.002437538087</v>
      </c>
      <c r="L182" s="1">
        <f>SUMPRODUCT(B182:K182, 'Ponderaciones e Índices.'!$A$4:$J$4)</f>
        <v>0.007700807958</v>
      </c>
      <c r="M182" s="1">
        <f>'S. MATERIALES'!B183/'S. MATERIALES'!B182-1</f>
        <v>-0.03941441441</v>
      </c>
      <c r="N182" s="3">
        <f>'S. MATERIALES'!D183/'S. MATERIALES'!D182-1</f>
        <v>-0.03961661342</v>
      </c>
      <c r="O182" s="1">
        <f>'S. MATERIALES'!F183/'S. MATERIALES'!F182-1</f>
        <v>0.02400247622</v>
      </c>
      <c r="P182" s="1">
        <f>'S. MATERIALES'!H183/'S. MATERIALES'!H182-1</f>
        <v>-0.01355713363</v>
      </c>
      <c r="Q182" s="1">
        <f>'S. MATERIALES'!J183/'S. MATERIALES'!J182-1</f>
        <v>-0.01875219068</v>
      </c>
      <c r="R182" s="1">
        <f>'S. MATERIALES'!L183/'S. MATERIALES'!L182-1</f>
        <v>0.02272727273</v>
      </c>
      <c r="S182" s="1">
        <f>'S. MATERIALES'!N183/'S. MATERIALES'!N182-1</f>
        <v>-0.03539823009</v>
      </c>
      <c r="T182" s="1">
        <f>'S. MATERIALES'!P183/'S. MATERIALES'!P182-1</f>
        <v>0.034375</v>
      </c>
      <c r="U182" s="1">
        <f>'S. MATERIALES'!R183/'S. MATERIALES'!R182-1</f>
        <v>0.007263922518</v>
      </c>
      <c r="V182" s="1">
        <f>'S. MATERIALES'!T183/'S. MATERIALES'!T182-1</f>
        <v>-0.01675977654</v>
      </c>
      <c r="W182" s="1">
        <f>SUMPRODUCT(M182:V182,'Ponderaciones e Índices.'!$A$8:$J$8)</f>
        <v>-0.00707790109</v>
      </c>
      <c r="X182" s="1">
        <f>'S. ENERGÍA'!B183/'S. ENERGÍA'!B182-1</f>
        <v>-0.001428571429</v>
      </c>
      <c r="Y182" s="1">
        <f>'S. ENERGÍA'!D183/'S. ENERGÍA'!D182-1</f>
        <v>-0.0125510305</v>
      </c>
      <c r="Z182" s="1">
        <f>'S. ENERGÍA'!F183/'S. ENERGÍA'!F182-1</f>
        <v>0.02028051554</v>
      </c>
      <c r="AA182" s="1">
        <f>'S. ENERGÍA'!H183/'S. ENERGÍA'!H182-1</f>
        <v>0.01117242933</v>
      </c>
      <c r="AB182" s="1">
        <f>'S. ENERGÍA'!J183/'S. ENERGÍA'!J182-1</f>
        <v>0.002230897936</v>
      </c>
      <c r="AC182" s="1">
        <f>'S. ENERGÍA'!L183/'S. ENERGÍA'!L182-1</f>
        <v>-0.02019748654</v>
      </c>
      <c r="AD182" s="1">
        <f>'S. ENERGÍA'!N183/'S. ENERGÍA'!N182-1</f>
        <v>0.0005673758865</v>
      </c>
      <c r="AE182" s="1">
        <f>'S. ENERGÍA'!P183/'S. ENERGÍA'!P182-1</f>
        <v>-0.003717472119</v>
      </c>
      <c r="AF182" s="1">
        <f>'S. ENERGÍA'!R183/'S. ENERGÍA'!R182-1</f>
        <v>-0.0009191176471</v>
      </c>
      <c r="AG182" s="1">
        <f>'S. ENERGÍA'!T183/'S. ENERGÍA'!T182-1</f>
        <v>0.008130081301</v>
      </c>
      <c r="AH182" s="1">
        <f>SUMPRODUCT(X182:AG182,'Ponderaciones e Índices.'!$A$12:$J$12)</f>
        <v>-0.002666766021</v>
      </c>
    </row>
    <row r="183">
      <c r="A183" s="1">
        <f>S.FINANCIERO!A184</f>
        <v>42251</v>
      </c>
      <c r="B183" s="1">
        <f>S.FINANCIERO!B184/S.FINANCIERO!B183-1</f>
        <v>-0.01612230716</v>
      </c>
      <c r="C183" s="1">
        <f>S.FINANCIERO!D184/S.FINANCIERO!D183-1</f>
        <v>-0.01236714976</v>
      </c>
      <c r="D183" s="1">
        <f>S.FINANCIERO!F184/S.FINANCIERO!F183-1</f>
        <v>-0.0106812933</v>
      </c>
      <c r="E183" s="1">
        <f>S.FINANCIERO!H184/S.FINANCIERO!H183-1</f>
        <v>-0.009652836579</v>
      </c>
      <c r="F183" s="1">
        <f>S.FINANCIERO!J184/S.FINANCIERO!J183-1</f>
        <v>-0.009587020649</v>
      </c>
      <c r="G183" s="1">
        <f>S.FINANCIERO!L184/S.FINANCIERO!L183-1</f>
        <v>-0.008636788049</v>
      </c>
      <c r="H183" s="1">
        <f>S.FINANCIERO!N184/S.FINANCIERO!N183-1</f>
        <v>-0.02001030043</v>
      </c>
      <c r="I183" s="1">
        <f>S.FINANCIERO!P184/S.FINANCIERO!P183-1</f>
        <v>-0.01843765163</v>
      </c>
      <c r="J183" s="1">
        <f>S.FINANCIERO!R184/S.FINANCIERO!R183-1</f>
        <v>-0.008670520231</v>
      </c>
      <c r="K183" s="1">
        <f>S.FINANCIERO!T184/S.FINANCIERO!T183-1</f>
        <v>-0.01458966565</v>
      </c>
      <c r="L183" s="1">
        <f>SUMPRODUCT(B183:K183, 'Ponderaciones e Índices.'!$A$4:$J$4)</f>
        <v>-0.013349166</v>
      </c>
      <c r="M183" s="1">
        <f>'S. MATERIALES'!B184/'S. MATERIALES'!B183-1</f>
        <v>-0.003516998828</v>
      </c>
      <c r="N183" s="3">
        <f>'S. MATERIALES'!D184/'S. MATERIALES'!D183-1</f>
        <v>0.005988023952</v>
      </c>
      <c r="O183" s="1">
        <f>'S. MATERIALES'!F184/'S. MATERIALES'!F183-1</f>
        <v>0.01560825479</v>
      </c>
      <c r="P183" s="1">
        <f>'S. MATERIALES'!H184/'S. MATERIALES'!H183-1</f>
        <v>-0.009162303665</v>
      </c>
      <c r="Q183" s="1">
        <f>'S. MATERIALES'!J184/'S. MATERIALES'!J183-1</f>
        <v>0.005358099661</v>
      </c>
      <c r="R183" s="1">
        <f>'S. MATERIALES'!L184/'S. MATERIALES'!L183-1</f>
        <v>-0.09222222222</v>
      </c>
      <c r="S183" s="1">
        <f>'S. MATERIALES'!N184/'S. MATERIALES'!N183-1</f>
        <v>0</v>
      </c>
      <c r="T183" s="1">
        <f>'S. MATERIALES'!P184/'S. MATERIALES'!P183-1</f>
        <v>-0.06344410876</v>
      </c>
      <c r="U183" s="1">
        <f>'S. MATERIALES'!R184/'S. MATERIALES'!R183-1</f>
        <v>-0.04086538462</v>
      </c>
      <c r="V183" s="1">
        <f>'S. MATERIALES'!T184/'S. MATERIALES'!T183-1</f>
        <v>-0.003409090909</v>
      </c>
      <c r="W183" s="1">
        <f>SUMPRODUCT(M183:V183,'Ponderaciones e Índices.'!$A$8:$J$8)</f>
        <v>-0.03047549462</v>
      </c>
      <c r="X183" s="1">
        <f>'S. ENERGÍA'!B184/'S. ENERGÍA'!B183-1</f>
        <v>0.001430615165</v>
      </c>
      <c r="Y183" s="1">
        <f>'S. ENERGÍA'!D184/'S. ENERGÍA'!D183-1</f>
        <v>-0.03141518544</v>
      </c>
      <c r="Z183" s="1">
        <f>'S. ENERGÍA'!F184/'S. ENERGÍA'!F183-1</f>
        <v>-0.002972320268</v>
      </c>
      <c r="AA183" s="1">
        <f>'S. ENERGÍA'!H184/'S. ENERGÍA'!H183-1</f>
        <v>-0.01465772649</v>
      </c>
      <c r="AB183" s="1">
        <f>'S. ENERGÍA'!J184/'S. ENERGÍA'!J183-1</f>
        <v>0.01112966055</v>
      </c>
      <c r="AC183" s="1">
        <f>'S. ENERGÍA'!L184/'S. ENERGÍA'!L183-1</f>
        <v>0.001374255612</v>
      </c>
      <c r="AD183" s="1">
        <f>'S. ENERGÍA'!N184/'S. ENERGÍA'!N183-1</f>
        <v>0.001134108307</v>
      </c>
      <c r="AE183" s="1">
        <f>'S. ENERGÍA'!P184/'S. ENERGÍA'!P183-1</f>
        <v>0.002798507463</v>
      </c>
      <c r="AF183" s="1">
        <f>'S. ENERGÍA'!R184/'S. ENERGÍA'!R183-1</f>
        <v>0.01287948482</v>
      </c>
      <c r="AG183" s="1">
        <f>'S. ENERGÍA'!T184/'S. ENERGÍA'!T183-1</f>
        <v>-0.009677419355</v>
      </c>
      <c r="AH183" s="1">
        <f>SUMPRODUCT(X183:AG183,'Ponderaciones e Índices.'!$A$12:$J$12)</f>
        <v>-0.009276232763</v>
      </c>
    </row>
    <row r="184">
      <c r="A184" s="1">
        <f>S.FINANCIERO!A185</f>
        <v>42254</v>
      </c>
      <c r="B184" s="1">
        <f>S.FINANCIERO!B185/S.FINANCIERO!B184-1</f>
        <v>0</v>
      </c>
      <c r="C184" s="1">
        <f>S.FINANCIERO!D185/S.FINANCIERO!D184-1</f>
        <v>0</v>
      </c>
      <c r="D184" s="1">
        <f>S.FINANCIERO!F185/S.FINANCIERO!F184-1</f>
        <v>0</v>
      </c>
      <c r="E184" s="1">
        <f>S.FINANCIERO!H185/S.FINANCIERO!H184-1</f>
        <v>0</v>
      </c>
      <c r="F184" s="1">
        <f>S.FINANCIERO!J185/S.FINANCIERO!J184-1</f>
        <v>0</v>
      </c>
      <c r="G184" s="1">
        <f>S.FINANCIERO!L185/S.FINANCIERO!L184-1</f>
        <v>0</v>
      </c>
      <c r="H184" s="1">
        <f>S.FINANCIERO!N185/S.FINANCIERO!N184-1</f>
        <v>0</v>
      </c>
      <c r="I184" s="1">
        <f>S.FINANCIERO!P185/S.FINANCIERO!P184-1</f>
        <v>0</v>
      </c>
      <c r="J184" s="1">
        <f>S.FINANCIERO!R185/S.FINANCIERO!R184-1</f>
        <v>0</v>
      </c>
      <c r="K184" s="1">
        <f>S.FINANCIERO!T185/S.FINANCIERO!T184-1</f>
        <v>0</v>
      </c>
      <c r="L184" s="1">
        <f>SUMPRODUCT(B184:K184, 'Ponderaciones e Índices.'!$A$4:$J$4)</f>
        <v>0</v>
      </c>
      <c r="M184" s="1">
        <f>'S. MATERIALES'!B185/'S. MATERIALES'!B184-1</f>
        <v>0</v>
      </c>
      <c r="N184" s="3">
        <f>'S. MATERIALES'!D185/'S. MATERIALES'!D184-1</f>
        <v>0</v>
      </c>
      <c r="O184" s="1">
        <f>'S. MATERIALES'!F185/'S. MATERIALES'!F184-1</f>
        <v>0</v>
      </c>
      <c r="P184" s="1">
        <f>'S. MATERIALES'!H185/'S. MATERIALES'!H184-1</f>
        <v>0</v>
      </c>
      <c r="Q184" s="1">
        <f>'S. MATERIALES'!J185/'S. MATERIALES'!J184-1</f>
        <v>0</v>
      </c>
      <c r="R184" s="1">
        <f>'S. MATERIALES'!L185/'S. MATERIALES'!L184-1</f>
        <v>0</v>
      </c>
      <c r="S184" s="1">
        <f>'S. MATERIALES'!N185/'S. MATERIALES'!N184-1</f>
        <v>0</v>
      </c>
      <c r="T184" s="1">
        <f>'S. MATERIALES'!P185/'S. MATERIALES'!P184-1</f>
        <v>0</v>
      </c>
      <c r="U184" s="1">
        <f>'S. MATERIALES'!R185/'S. MATERIALES'!R184-1</f>
        <v>0</v>
      </c>
      <c r="V184" s="1">
        <f>'S. MATERIALES'!T185/'S. MATERIALES'!T184-1</f>
        <v>0</v>
      </c>
      <c r="W184" s="1">
        <f>SUMPRODUCT(M184:V184,'Ponderaciones e Índices.'!$A$8:$J$8)</f>
        <v>0</v>
      </c>
      <c r="X184" s="1">
        <f>'S. ENERGÍA'!B185/'S. ENERGÍA'!B184-1</f>
        <v>0</v>
      </c>
      <c r="Y184" s="1">
        <f>'S. ENERGÍA'!D185/'S. ENERGÍA'!D184-1</f>
        <v>0</v>
      </c>
      <c r="Z184" s="1">
        <f>'S. ENERGÍA'!F185/'S. ENERGÍA'!F184-1</f>
        <v>0</v>
      </c>
      <c r="AA184" s="1">
        <f>'S. ENERGÍA'!H185/'S. ENERGÍA'!H184-1</f>
        <v>0</v>
      </c>
      <c r="AB184" s="1">
        <f>'S. ENERGÍA'!J185/'S. ENERGÍA'!J184-1</f>
        <v>0</v>
      </c>
      <c r="AC184" s="1">
        <f>'S. ENERGÍA'!L185/'S. ENERGÍA'!L184-1</f>
        <v>0</v>
      </c>
      <c r="AD184" s="1">
        <f>'S. ENERGÍA'!N185/'S. ENERGÍA'!N184-1</f>
        <v>0</v>
      </c>
      <c r="AE184" s="1">
        <f>'S. ENERGÍA'!P185/'S. ENERGÍA'!P184-1</f>
        <v>0</v>
      </c>
      <c r="AF184" s="1">
        <f>'S. ENERGÍA'!R185/'S. ENERGÍA'!R184-1</f>
        <v>0</v>
      </c>
      <c r="AG184" s="1">
        <f>'S. ENERGÍA'!T185/'S. ENERGÍA'!T184-1</f>
        <v>0</v>
      </c>
      <c r="AH184" s="1">
        <f>SUMPRODUCT(X184:AG184,'Ponderaciones e Índices.'!$A$12:$J$12)</f>
        <v>0</v>
      </c>
    </row>
    <row r="185">
      <c r="A185" s="1">
        <f>S.FINANCIERO!A186</f>
        <v>42255</v>
      </c>
      <c r="B185" s="1">
        <f>S.FINANCIERO!B186/S.FINANCIERO!B185-1</f>
        <v>0.02288458822</v>
      </c>
      <c r="C185" s="1">
        <f>S.FINANCIERO!D186/S.FINANCIERO!D185-1</f>
        <v>0.01760907846</v>
      </c>
      <c r="D185" s="1">
        <f>S.FINANCIERO!F186/S.FINANCIERO!F185-1</f>
        <v>0.01181791655</v>
      </c>
      <c r="E185" s="1">
        <f>S.FINANCIERO!H186/S.FINANCIERO!H185-1</f>
        <v>0.01744186047</v>
      </c>
      <c r="F185" s="1">
        <f>S.FINANCIERO!J186/S.FINANCIERO!J185-1</f>
        <v>0.009147962983</v>
      </c>
      <c r="G185" s="1">
        <f>S.FINANCIERO!L186/S.FINANCIERO!L185-1</f>
        <v>0.005180127149</v>
      </c>
      <c r="H185" s="1">
        <f>S.FINANCIERO!N186/S.FINANCIERO!N185-1</f>
        <v>0.01328559116</v>
      </c>
      <c r="I185" s="1">
        <f>S.FINANCIERO!P186/S.FINANCIERO!P185-1</f>
        <v>0.008897676718</v>
      </c>
      <c r="J185" s="1">
        <f>S.FINANCIERO!R186/S.FINANCIERO!R185-1</f>
        <v>0.003644314869</v>
      </c>
      <c r="K185" s="1">
        <f>S.FINANCIERO!T186/S.FINANCIERO!T185-1</f>
        <v>0.007402837754</v>
      </c>
      <c r="L185" s="1">
        <f>SUMPRODUCT(B185:K185, 'Ponderaciones e Índices.'!$A$4:$J$4)</f>
        <v>0.01330552603</v>
      </c>
      <c r="M185" s="1">
        <f>'S. MATERIALES'!B186/'S. MATERIALES'!B185-1</f>
        <v>0.01176470588</v>
      </c>
      <c r="N185" s="3">
        <f>'S. MATERIALES'!D186/'S. MATERIALES'!D185-1</f>
        <v>-0.009259259259</v>
      </c>
      <c r="O185" s="1">
        <f>'S. MATERIALES'!F186/'S. MATERIALES'!F185-1</f>
        <v>-0.002543358857</v>
      </c>
      <c r="P185" s="1">
        <f>'S. MATERIALES'!H186/'S. MATERIALES'!H185-1</f>
        <v>0.0178335535</v>
      </c>
      <c r="Q185" s="1">
        <f>'S. MATERIALES'!J186/'S. MATERIALES'!J185-1</f>
        <v>-0.008704920945</v>
      </c>
      <c r="R185" s="1">
        <f>'S. MATERIALES'!L186/'S. MATERIALES'!L185-1</f>
        <v>0.05752753978</v>
      </c>
      <c r="S185" s="1">
        <f>'S. MATERIALES'!N186/'S. MATERIALES'!N185-1</f>
        <v>-0.04128440367</v>
      </c>
      <c r="T185" s="1">
        <f>'S. MATERIALES'!P186/'S. MATERIALES'!P185-1</f>
        <v>0.2290322581</v>
      </c>
      <c r="U185" s="1">
        <f>'S. MATERIALES'!R186/'S. MATERIALES'!R185-1</f>
        <v>0.09523809524</v>
      </c>
      <c r="V185" s="1">
        <f>'S. MATERIALES'!T186/'S. MATERIALES'!T185-1</f>
        <v>0.009122006842</v>
      </c>
      <c r="W185" s="1">
        <f>SUMPRODUCT(M185:V185,'Ponderaciones e Índices.'!$A$8:$J$8)</f>
        <v>0.05797152164</v>
      </c>
      <c r="X185" s="1">
        <f>'S. ENERGÍA'!B186/'S. ENERGÍA'!B185-1</f>
        <v>0.004</v>
      </c>
      <c r="Y185" s="1">
        <f>'S. ENERGÍA'!D186/'S. ENERGÍA'!D185-1</f>
        <v>0.01603243411</v>
      </c>
      <c r="Z185" s="1">
        <f>'S. ENERGÍA'!F186/'S. ENERGÍA'!F185-1</f>
        <v>0.003353828955</v>
      </c>
      <c r="AA185" s="1">
        <f>'S. ENERGÍA'!H186/'S. ENERGÍA'!H185-1</f>
        <v>0.004576774002</v>
      </c>
      <c r="AB185" s="1">
        <f>'S. ENERGÍA'!J186/'S. ENERGÍA'!J185-1</f>
        <v>-0.006053935058</v>
      </c>
      <c r="AC185" s="1">
        <f>'S. ENERGÍA'!L186/'S. ENERGÍA'!L185-1</f>
        <v>0.009149130833</v>
      </c>
      <c r="AD185" s="1">
        <f>'S. ENERGÍA'!N186/'S. ENERGÍA'!N185-1</f>
        <v>0.00396488247</v>
      </c>
      <c r="AE185" s="1">
        <f>'S. ENERGÍA'!P186/'S. ENERGÍA'!P185-1</f>
        <v>0.007131782946</v>
      </c>
      <c r="AF185" s="1">
        <f>'S. ENERGÍA'!R186/'S. ENERGÍA'!R185-1</f>
        <v>0.02270663034</v>
      </c>
      <c r="AG185" s="1">
        <f>'S. ENERGÍA'!T186/'S. ENERGÍA'!T185-1</f>
        <v>0</v>
      </c>
      <c r="AH185" s="1">
        <f>SUMPRODUCT(X185:AG185,'Ponderaciones e Índices.'!$A$12:$J$12)</f>
        <v>0.009217917141</v>
      </c>
    </row>
    <row r="186">
      <c r="A186" s="1">
        <f>S.FINANCIERO!A187</f>
        <v>42256</v>
      </c>
      <c r="B186" s="1">
        <f>S.FINANCIERO!B187/S.FINANCIERO!B186-1</f>
        <v>0.000138102472</v>
      </c>
      <c r="C186" s="1">
        <f>S.FINANCIERO!D187/S.FINANCIERO!D186-1</f>
        <v>-0.00134589502</v>
      </c>
      <c r="D186" s="1">
        <f>S.FINANCIERO!F187/S.FINANCIERO!F186-1</f>
        <v>-0.003460706561</v>
      </c>
      <c r="E186" s="1">
        <f>S.FINANCIERO!H187/S.FINANCIERO!H186-1</f>
        <v>-0.00974789916</v>
      </c>
      <c r="F186" s="1">
        <f>S.FINANCIERO!J187/S.FINANCIERO!J186-1</f>
        <v>-0.004110888584</v>
      </c>
      <c r="G186" s="1">
        <f>S.FINANCIERO!L187/S.FINANCIERO!L186-1</f>
        <v>-0.001171234481</v>
      </c>
      <c r="H186" s="1">
        <f>S.FINANCIERO!N187/S.FINANCIERO!N186-1</f>
        <v>-0.00655569924</v>
      </c>
      <c r="I186" s="1">
        <f>S.FINANCIERO!P187/S.FINANCIERO!P186-1</f>
        <v>0.003429691328</v>
      </c>
      <c r="J186" s="1">
        <f>S.FINANCIERO!R187/S.FINANCIERO!R186-1</f>
        <v>-0.005567659162</v>
      </c>
      <c r="K186" s="1">
        <f>S.FINANCIERO!T187/S.FINANCIERO!T186-1</f>
        <v>0.0009185548071</v>
      </c>
      <c r="L186" s="1">
        <f>SUMPRODUCT(B186:K186, 'Ponderaciones e Índices.'!$A$4:$J$4)</f>
        <v>-0.002605341052</v>
      </c>
      <c r="M186" s="1">
        <f>'S. MATERIALES'!B187/'S. MATERIALES'!B186-1</f>
        <v>-0.03604651163</v>
      </c>
      <c r="N186" s="3">
        <f>'S. MATERIALES'!D187/'S. MATERIALES'!D186-1</f>
        <v>-0.04672897196</v>
      </c>
      <c r="O186" s="1">
        <f>'S. MATERIALES'!F187/'S. MATERIALES'!F186-1</f>
        <v>-0.0102807541</v>
      </c>
      <c r="P186" s="1">
        <f>'S. MATERIALES'!H187/'S. MATERIALES'!H186-1</f>
        <v>-0.02076573653</v>
      </c>
      <c r="Q186" s="1">
        <f>'S. MATERIALES'!J187/'S. MATERIALES'!J186-1</f>
        <v>-0.01989247312</v>
      </c>
      <c r="R186" s="1">
        <f>'S. MATERIALES'!L187/'S. MATERIALES'!L186-1</f>
        <v>0.05902777778</v>
      </c>
      <c r="S186" s="1">
        <f>'S. MATERIALES'!N187/'S. MATERIALES'!N186-1</f>
        <v>-0.02870813397</v>
      </c>
      <c r="T186" s="1">
        <f>'S. MATERIALES'!P187/'S. MATERIALES'!P186-1</f>
        <v>-0.05511811024</v>
      </c>
      <c r="U186" s="1">
        <f>'S. MATERIALES'!R187/'S. MATERIALES'!R186-1</f>
        <v>0.002288329519</v>
      </c>
      <c r="V186" s="1">
        <f>'S. MATERIALES'!T187/'S. MATERIALES'!T186-1</f>
        <v>-0.05423728814</v>
      </c>
      <c r="W186" s="1">
        <f>SUMPRODUCT(M186:V186,'Ponderaciones e Índices.'!$A$8:$J$8)</f>
        <v>-0.01695806929</v>
      </c>
      <c r="X186" s="1">
        <f>'S. ENERGÍA'!B187/'S. ENERGÍA'!B186-1</f>
        <v>-0.01052931133</v>
      </c>
      <c r="Y186" s="1">
        <f>'S. ENERGÍA'!D187/'S. ENERGÍA'!D186-1</f>
        <v>-0.02510466333</v>
      </c>
      <c r="Z186" s="1">
        <f>'S. ENERGÍA'!F187/'S. ENERGÍA'!F186-1</f>
        <v>-0.005942432683</v>
      </c>
      <c r="AA186" s="1">
        <f>'S. ENERGÍA'!H187/'S. ENERGÍA'!H186-1</f>
        <v>-0.00501101473</v>
      </c>
      <c r="AB186" s="1">
        <f>'S. ENERGÍA'!J187/'S. ENERGÍA'!J186-1</f>
        <v>-0.01107419712</v>
      </c>
      <c r="AC186" s="1">
        <f>'S. ENERGÍA'!L187/'S. ENERGÍA'!L186-1</f>
        <v>-0.02561196736</v>
      </c>
      <c r="AD186" s="1">
        <f>'S. ENERGÍA'!N187/'S. ENERGÍA'!N186-1</f>
        <v>-0.005641748942</v>
      </c>
      <c r="AE186" s="1">
        <f>'S. ENERGÍA'!P187/'S. ENERGÍA'!P186-1</f>
        <v>-0.03756157635</v>
      </c>
      <c r="AF186" s="1">
        <f>'S. ENERGÍA'!R187/'S. ENERGÍA'!R186-1</f>
        <v>-0.01065719361</v>
      </c>
      <c r="AG186" s="1">
        <f>'S. ENERGÍA'!T187/'S. ENERGÍA'!T186-1</f>
        <v>-0.01900108578</v>
      </c>
      <c r="AH186" s="1">
        <f>SUMPRODUCT(X186:AG186,'Ponderaciones e Índices.'!$A$12:$J$12)</f>
        <v>-0.01627695192</v>
      </c>
    </row>
    <row r="187">
      <c r="A187" s="1">
        <f>S.FINANCIERO!A188</f>
        <v>42257</v>
      </c>
      <c r="B187" s="1">
        <f>S.FINANCIERO!B188/S.FINANCIERO!B187-1</f>
        <v>-0.0008285004143</v>
      </c>
      <c r="C187" s="1">
        <f>S.FINANCIERO!D188/S.FINANCIERO!D187-1</f>
        <v>0.003080477474</v>
      </c>
      <c r="D187" s="1">
        <f>S.FINANCIERO!F188/S.FINANCIERO!F187-1</f>
        <v>0.003906815222</v>
      </c>
      <c r="E187" s="1">
        <f>S.FINANCIERO!H188/S.FINANCIERO!H187-1</f>
        <v>-0.003903598099</v>
      </c>
      <c r="F187" s="1">
        <f>S.FINANCIERO!J188/S.FINANCIERO!J187-1</f>
        <v>-0.005186282811</v>
      </c>
      <c r="G187" s="1">
        <f>S.FINANCIERO!L188/S.FINANCIERO!L187-1</f>
        <v>0.01430581614</v>
      </c>
      <c r="H187" s="1">
        <f>S.FINANCIERO!N188/S.FINANCIERO!N187-1</f>
        <v>-0.001225123382</v>
      </c>
      <c r="I187" s="1">
        <f>S.FINANCIERO!P188/S.FINANCIERO!P187-1</f>
        <v>0.0009765625</v>
      </c>
      <c r="J187" s="1">
        <f>S.FINANCIERO!R188/S.FINANCIERO!R187-1</f>
        <v>0.0311587147</v>
      </c>
      <c r="K187" s="1">
        <f>S.FINANCIERO!T188/S.FINANCIERO!T187-1</f>
        <v>0.0006118078923</v>
      </c>
      <c r="L187" s="1">
        <f>SUMPRODUCT(B187:K187, 'Ponderaciones e Índices.'!$A$4:$J$4)</f>
        <v>0.002179710062</v>
      </c>
      <c r="M187" s="1">
        <f>'S. MATERIALES'!B188/'S. MATERIALES'!B187-1</f>
        <v>-0.01206272618</v>
      </c>
      <c r="N187" s="3">
        <f>'S. MATERIALES'!D188/'S. MATERIALES'!D187-1</f>
        <v>0.01015406162</v>
      </c>
      <c r="O187" s="1">
        <f>'S. MATERIALES'!F188/'S. MATERIALES'!F187-1</f>
        <v>0.01038754591</v>
      </c>
      <c r="P187" s="1">
        <f>'S. MATERIALES'!H188/'S. MATERIALES'!H187-1</f>
        <v>-0.0006626905235</v>
      </c>
      <c r="Q187" s="1">
        <f>'S. MATERIALES'!J188/'S. MATERIALES'!J187-1</f>
        <v>-0.01005668312</v>
      </c>
      <c r="R187" s="1">
        <f>'S. MATERIALES'!L188/'S. MATERIALES'!L187-1</f>
        <v>-0.02841530055</v>
      </c>
      <c r="S187" s="1">
        <f>'S. MATERIALES'!N188/'S. MATERIALES'!N187-1</f>
        <v>0.004926108374</v>
      </c>
      <c r="T187" s="1">
        <f>'S. MATERIALES'!P188/'S. MATERIALES'!P187-1</f>
        <v>0.06666666667</v>
      </c>
      <c r="U187" s="1">
        <f>'S. MATERIALES'!R188/'S. MATERIALES'!R187-1</f>
        <v>0.01141552511</v>
      </c>
      <c r="V187" s="1">
        <f>'S. MATERIALES'!T188/'S. MATERIALES'!T187-1</f>
        <v>-0.02508960573</v>
      </c>
      <c r="W187" s="1">
        <f>SUMPRODUCT(M187:V187,'Ponderaciones e Índices.'!$A$8:$J$8)</f>
        <v>0.007288568218</v>
      </c>
      <c r="X187" s="1">
        <f>'S. ENERGÍA'!B188/'S. ENERGÍA'!B187-1</f>
        <v>0.00747771067</v>
      </c>
      <c r="Y187" s="1">
        <f>'S. ENERGÍA'!D188/'S. ENERGÍA'!D187-1</f>
        <v>0.01397897562</v>
      </c>
      <c r="Z187" s="1">
        <f>'S. ENERGÍA'!F188/'S. ENERGÍA'!F187-1</f>
        <v>-0.005791145152</v>
      </c>
      <c r="AA187" s="1">
        <f>'S. ENERGÍA'!H188/'S. ENERGÍA'!H187-1</f>
        <v>0</v>
      </c>
      <c r="AB187" s="1">
        <f>'S. ENERGÍA'!J188/'S. ENERGÍA'!J187-1</f>
        <v>0.01623740202</v>
      </c>
      <c r="AC187" s="1">
        <f>'S. ENERGÍA'!L188/'S. ENERGÍA'!L187-1</f>
        <v>0.004187020237</v>
      </c>
      <c r="AD187" s="1">
        <f>'S. ENERGÍA'!N188/'S. ENERGÍA'!N187-1</f>
        <v>-0.005390070922</v>
      </c>
      <c r="AE187" s="1">
        <f>'S. ENERGÍA'!P188/'S. ENERGÍA'!P187-1</f>
        <v>0.02335252719</v>
      </c>
      <c r="AF187" s="1">
        <f>'S. ENERGÍA'!R188/'S. ENERGÍA'!R187-1</f>
        <v>0.01795332136</v>
      </c>
      <c r="AG187" s="1">
        <f>'S. ENERGÍA'!T188/'S. ENERGÍA'!T187-1</f>
        <v>0.006087437742</v>
      </c>
      <c r="AH187" s="1">
        <f>SUMPRODUCT(X187:AG187,'Ponderaciones e Índices.'!$A$12:$J$12)</f>
        <v>0.01013384031</v>
      </c>
    </row>
    <row r="188">
      <c r="A188" s="1">
        <f>S.FINANCIERO!A189</f>
        <v>42258</v>
      </c>
      <c r="B188" s="1">
        <f>S.FINANCIERO!B189/S.FINANCIERO!B188-1</f>
        <v>0.0005527915976</v>
      </c>
      <c r="C188" s="1">
        <f>S.FINANCIERO!D189/S.FINANCIERO!D188-1</f>
        <v>-0.00537428023</v>
      </c>
      <c r="D188" s="1">
        <f>S.FINANCIERO!F189/S.FINANCIERO!F188-1</f>
        <v>-0.006630152782</v>
      </c>
      <c r="E188" s="1">
        <f>S.FINANCIERO!H189/S.FINANCIERO!H188-1</f>
        <v>-0.009712046345</v>
      </c>
      <c r="F188" s="1">
        <f>S.FINANCIERO!J189/S.FINANCIERO!J188-1</f>
        <v>-0.002447068837</v>
      </c>
      <c r="G188" s="1">
        <f>S.FINANCIERO!L189/S.FINANCIERO!L188-1</f>
        <v>0.001849710983</v>
      </c>
      <c r="H188" s="1">
        <f>S.FINANCIERO!N189/S.FINANCIERO!N188-1</f>
        <v>0</v>
      </c>
      <c r="I188" s="1">
        <f>S.FINANCIERO!P189/S.FINANCIERO!P188-1</f>
        <v>-0.007317073171</v>
      </c>
      <c r="J188" s="1">
        <f>S.FINANCIERO!R189/S.FINANCIERO!R188-1</f>
        <v>0.004013220019</v>
      </c>
      <c r="K188" s="1">
        <f>S.FINANCIERO!T189/S.FINANCIERO!T188-1</f>
        <v>-0.003362885968</v>
      </c>
      <c r="L188" s="1">
        <f>SUMPRODUCT(B188:K188, 'Ponderaciones e Índices.'!$A$4:$J$4)</f>
        <v>-0.003595272707</v>
      </c>
      <c r="M188" s="1">
        <f>'S. MATERIALES'!B189/'S. MATERIALES'!B188-1</f>
        <v>0.0293040293</v>
      </c>
      <c r="N188" s="3">
        <f>'S. MATERIALES'!D189/'S. MATERIALES'!D188-1</f>
        <v>0.01767764298</v>
      </c>
      <c r="O188" s="1">
        <f>'S. MATERIALES'!F189/'S. MATERIALES'!F188-1</f>
        <v>0.002549844025</v>
      </c>
      <c r="P188" s="1">
        <f>'S. MATERIALES'!H189/'S. MATERIALES'!H188-1</f>
        <v>0.0225464191</v>
      </c>
      <c r="Q188" s="1">
        <f>'S. MATERIALES'!J189/'S. MATERIALES'!J188-1</f>
        <v>-0.01108237902</v>
      </c>
      <c r="R188" s="1">
        <f>'S. MATERIALES'!L189/'S. MATERIALES'!L188-1</f>
        <v>-0.02249718785</v>
      </c>
      <c r="S188" s="1">
        <f>'S. MATERIALES'!N189/'S. MATERIALES'!N188-1</f>
        <v>-0.01470588235</v>
      </c>
      <c r="T188" s="1">
        <f>'S. MATERIALES'!P189/'S. MATERIALES'!P188-1</f>
        <v>0.009114583333</v>
      </c>
      <c r="U188" s="1">
        <f>'S. MATERIALES'!R189/'S. MATERIALES'!R188-1</f>
        <v>0</v>
      </c>
      <c r="V188" s="1">
        <f>'S. MATERIALES'!T189/'S. MATERIALES'!T188-1</f>
        <v>0.02450980392</v>
      </c>
      <c r="W188" s="1">
        <f>SUMPRODUCT(M188:V188,'Ponderaciones e Índices.'!$A$8:$J$8)</f>
        <v>0.004066436954</v>
      </c>
      <c r="X188" s="1">
        <f>'S. ENERGÍA'!B189/'S. ENERGÍA'!B188-1</f>
        <v>-0.02711961176</v>
      </c>
      <c r="Y188" s="1">
        <f>'S. ENERGÍA'!D189/'S. ENERGÍA'!D188-1</f>
        <v>-0.03809418771</v>
      </c>
      <c r="Z188" s="1">
        <f>'S. ENERGÍA'!F189/'S. ENERGÍA'!F188-1</f>
        <v>-0.02499060504</v>
      </c>
      <c r="AA188" s="1">
        <f>'S. ENERGÍA'!H189/'S. ENERGÍA'!H188-1</f>
        <v>-0.02220574746</v>
      </c>
      <c r="AB188" s="1">
        <f>'S. ENERGÍA'!J189/'S. ENERGÍA'!J188-1</f>
        <v>-0.02644628099</v>
      </c>
      <c r="AC188" s="1">
        <f>'S. ENERGÍA'!L189/'S. ENERGÍA'!L188-1</f>
        <v>-0.02455408849</v>
      </c>
      <c r="AD188" s="1">
        <f>'S. ENERGÍA'!N189/'S. ENERGÍA'!N188-1</f>
        <v>-0.03308613805</v>
      </c>
      <c r="AE188" s="1">
        <f>'S. ENERGÍA'!P189/'S. ENERGÍA'!P188-1</f>
        <v>-0.03407314786</v>
      </c>
      <c r="AF188" s="1">
        <f>'S. ENERGÍA'!R189/'S. ENERGÍA'!R188-1</f>
        <v>-0.03703703704</v>
      </c>
      <c r="AG188" s="1">
        <f>'S. ENERGÍA'!T189/'S. ENERGÍA'!T188-1</f>
        <v>-0.05115511551</v>
      </c>
      <c r="AH188" s="1">
        <f>SUMPRODUCT(X188:AG188,'Ponderaciones e Índices.'!$A$12:$J$12)</f>
        <v>-0.03314921964</v>
      </c>
    </row>
    <row r="189">
      <c r="A189" s="1">
        <f>S.FINANCIERO!A190</f>
        <v>42261</v>
      </c>
      <c r="B189" s="1">
        <f>S.FINANCIERO!B190/S.FINANCIERO!B189-1</f>
        <v>0.002762430939</v>
      </c>
      <c r="C189" s="1">
        <f>S.FINANCIERO!D190/S.FINANCIERO!D189-1</f>
        <v>-0.002701659591</v>
      </c>
      <c r="D189" s="1">
        <f>S.FINANCIERO!F190/S.FINANCIERO!F189-1</f>
        <v>0.004497968659</v>
      </c>
      <c r="E189" s="1">
        <f>S.FINANCIERO!H190/S.FINANCIERO!H189-1</f>
        <v>0.001376462491</v>
      </c>
      <c r="F189" s="1">
        <f>S.FINANCIERO!J190/S.FINANCIERO!J189-1</f>
        <v>-0.002026450512</v>
      </c>
      <c r="G189" s="1">
        <f>S.FINANCIERO!L190/S.FINANCIERO!L189-1</f>
        <v>-0.00253865682</v>
      </c>
      <c r="H189" s="1">
        <f>S.FINANCIERO!N190/S.FINANCIERO!N189-1</f>
        <v>-0.009053337329</v>
      </c>
      <c r="I189" s="1">
        <f>S.FINANCIERO!P190/S.FINANCIERO!P189-1</f>
        <v>-0.004914004914</v>
      </c>
      <c r="J189" s="1">
        <f>S.FINANCIERO!R190/S.FINANCIERO!R189-1</f>
        <v>0.001881025159</v>
      </c>
      <c r="K189" s="1">
        <f>S.FINANCIERO!T190/S.FINANCIERO!T189-1</f>
        <v>-0.00736196319</v>
      </c>
      <c r="L189" s="1">
        <f>SUMPRODUCT(B189:K189, 'Ponderaciones e Índices.'!$A$4:$J$4)</f>
        <v>-0.001785940633</v>
      </c>
      <c r="M189" s="1">
        <f>'S. MATERIALES'!B190/'S. MATERIALES'!B189-1</f>
        <v>-0.02016607355</v>
      </c>
      <c r="N189" s="3">
        <f>'S. MATERIALES'!D190/'S. MATERIALES'!D189-1</f>
        <v>0.001702997275</v>
      </c>
      <c r="O189" s="1">
        <f>'S. MATERIALES'!F190/'S. MATERIALES'!F189-1</f>
        <v>-0.005113774723</v>
      </c>
      <c r="P189" s="1">
        <f>'S. MATERIALES'!H190/'S. MATERIALES'!H189-1</f>
        <v>-0.04280155642</v>
      </c>
      <c r="Q189" s="1">
        <f>'S. MATERIALES'!J190/'S. MATERIALES'!J189-1</f>
        <v>0.007657825925</v>
      </c>
      <c r="R189" s="1">
        <f>'S. MATERIALES'!L190/'S. MATERIALES'!L189-1</f>
        <v>-0.02991944764</v>
      </c>
      <c r="S189" s="1">
        <f>'S. MATERIALES'!N190/'S. MATERIALES'!N189-1</f>
        <v>-0.02487562189</v>
      </c>
      <c r="T189" s="1">
        <f>'S. MATERIALES'!P190/'S. MATERIALES'!P189-1</f>
        <v>-0.08129032258</v>
      </c>
      <c r="U189" s="1">
        <f>'S. MATERIALES'!R190/'S. MATERIALES'!R189-1</f>
        <v>-0.05417607223</v>
      </c>
      <c r="V189" s="1">
        <f>'S. MATERIALES'!T190/'S. MATERIALES'!T189-1</f>
        <v>0.00956937799</v>
      </c>
      <c r="W189" s="1">
        <f>SUMPRODUCT(M189:V189,'Ponderaciones e Índices.'!$A$8:$J$8)</f>
        <v>-0.03751796453</v>
      </c>
      <c r="X189" s="1">
        <f>'S. ENERGÍA'!B190/'S. ENERGÍA'!B189-1</f>
        <v>-0.01437793427</v>
      </c>
      <c r="Y189" s="1">
        <f>'S. ENERGÍA'!D190/'S. ENERGÍA'!D189-1</f>
        <v>-0.01584571638</v>
      </c>
      <c r="Z189" s="1">
        <f>'S. ENERGÍA'!F190/'S. ENERGÍA'!F189-1</f>
        <v>-0.02351127385</v>
      </c>
      <c r="AA189" s="1">
        <f>'S. ENERGÍA'!H190/'S. ENERGÍA'!H189-1</f>
        <v>0.01194101969</v>
      </c>
      <c r="AB189" s="1">
        <f>'S. ENERGÍA'!J190/'S. ENERGÍA'!J189-1</f>
        <v>-0.01810979061</v>
      </c>
      <c r="AC189" s="1">
        <f>'S. ENERGÍA'!L190/'S. ENERGÍA'!L189-1</f>
        <v>-0.01757302303</v>
      </c>
      <c r="AD189" s="1">
        <f>'S. ENERGÍA'!N190/'S. ENERGÍA'!N189-1</f>
        <v>-0.02182890855</v>
      </c>
      <c r="AE189" s="1">
        <f>'S. ENERGÍA'!P190/'S. ENERGÍA'!P189-1</f>
        <v>-0.005177993528</v>
      </c>
      <c r="AF189" s="1">
        <f>'S. ENERGÍA'!R190/'S. ENERGÍA'!R189-1</f>
        <v>-0.01007326007</v>
      </c>
      <c r="AG189" s="1">
        <f>'S. ENERGÍA'!T190/'S. ENERGÍA'!T189-1</f>
        <v>-0.001739130435</v>
      </c>
      <c r="AH189" s="1">
        <f>SUMPRODUCT(X189:AG189,'Ponderaciones e Índices.'!$A$12:$J$12)</f>
        <v>-0.01310883711</v>
      </c>
    </row>
    <row r="190">
      <c r="A190" s="1">
        <f>S.FINANCIERO!A191</f>
        <v>42262</v>
      </c>
      <c r="B190" s="1">
        <f>S.FINANCIERO!B191/S.FINANCIERO!B190-1</f>
        <v>0.00826446281</v>
      </c>
      <c r="C190" s="1">
        <f>S.FINANCIERO!D191/S.FINANCIERO!D190-1</f>
        <v>0.00773993808</v>
      </c>
      <c r="D190" s="1">
        <f>S.FINANCIERO!F191/S.FINANCIERO!F190-1</f>
        <v>0.00722230247</v>
      </c>
      <c r="E190" s="1">
        <f>S.FINANCIERO!H191/S.FINANCIERO!H190-1</f>
        <v>0.001202749141</v>
      </c>
      <c r="F190" s="1">
        <f>S.FINANCIERO!J191/S.FINANCIERO!J190-1</f>
        <v>0.006412311638</v>
      </c>
      <c r="G190" s="1">
        <f>S.FINANCIERO!L191/S.FINANCIERO!L190-1</f>
        <v>-0.005090236002</v>
      </c>
      <c r="H190" s="1">
        <f>S.FINANCIERO!N191/S.FINANCIERO!N190-1</f>
        <v>0.009136049063</v>
      </c>
      <c r="I190" s="1">
        <f>S.FINANCIERO!P191/S.FINANCIERO!P190-1</f>
        <v>0.01481481481</v>
      </c>
      <c r="J190" s="1">
        <f>S.FINANCIERO!R191/S.FINANCIERO!R190-1</f>
        <v>0.004224360479</v>
      </c>
      <c r="K190" s="1">
        <f>S.FINANCIERO!T191/S.FINANCIERO!T190-1</f>
        <v>0.008343634116</v>
      </c>
      <c r="L190" s="1">
        <f>SUMPRODUCT(B190:K190, 'Ponderaciones e Índices.'!$A$4:$J$4)</f>
        <v>0.006987547549</v>
      </c>
      <c r="M190" s="1">
        <f>'S. MATERIALES'!B191/'S. MATERIALES'!B190-1</f>
        <v>0.003631961259</v>
      </c>
      <c r="N190" s="3">
        <f>'S. MATERIALES'!D191/'S. MATERIALES'!D190-1</f>
        <v>-0.006120367222</v>
      </c>
      <c r="O190" s="1">
        <f>'S. MATERIALES'!F191/'S. MATERIALES'!F190-1</f>
        <v>-0.002583627958</v>
      </c>
      <c r="P190" s="1">
        <f>'S. MATERIALES'!H191/'S. MATERIALES'!H190-1</f>
        <v>0.03116531165</v>
      </c>
      <c r="Q190" s="1">
        <f>'S. MATERIALES'!J191/'S. MATERIALES'!J190-1</f>
        <v>0.001297497683</v>
      </c>
      <c r="R190" s="1">
        <f>'S. MATERIALES'!L191/'S. MATERIALES'!L190-1</f>
        <v>0.009489916963</v>
      </c>
      <c r="S190" s="1">
        <f>'S. MATERIALES'!N191/'S. MATERIALES'!N190-1</f>
        <v>-0.01530612245</v>
      </c>
      <c r="T190" s="1">
        <f>'S. MATERIALES'!P191/'S. MATERIALES'!P190-1</f>
        <v>-0.005617977528</v>
      </c>
      <c r="U190" s="1">
        <f>'S. MATERIALES'!R191/'S. MATERIALES'!R190-1</f>
        <v>0</v>
      </c>
      <c r="V190" s="1">
        <f>'S. MATERIALES'!T191/'S. MATERIALES'!T190-1</f>
        <v>-0.009478672986</v>
      </c>
      <c r="W190" s="1">
        <f>SUMPRODUCT(M190:V190,'Ponderaciones e Índices.'!$A$8:$J$8)</f>
        <v>0.0000498963287</v>
      </c>
      <c r="X190" s="1">
        <f>'S. ENERGÍA'!B191/'S. ENERGÍA'!B190-1</f>
        <v>-0.005061030068</v>
      </c>
      <c r="Y190" s="1">
        <f>'S. ENERGÍA'!D191/'S. ENERGÍA'!D190-1</f>
        <v>0.009196045079</v>
      </c>
      <c r="Z190" s="1">
        <f>'S. ENERGÍA'!F191/'S. ENERGÍA'!F190-1</f>
        <v>-0.004341819617</v>
      </c>
      <c r="AA190" s="1">
        <f>'S. ENERGÍA'!H191/'S. ENERGÍA'!H190-1</f>
        <v>-0.01064448536</v>
      </c>
      <c r="AB190" s="1">
        <f>'S. ENERGÍA'!J191/'S. ENERGÍA'!J190-1</f>
        <v>0.008645533141</v>
      </c>
      <c r="AC190" s="1">
        <f>'S. ENERGÍA'!L191/'S. ENERGÍA'!L190-1</f>
        <v>-0.01909596326</v>
      </c>
      <c r="AD190" s="1">
        <f>'S. ENERGÍA'!N191/'S. ENERGÍA'!N190-1</f>
        <v>0.006031363088</v>
      </c>
      <c r="AE190" s="1">
        <f>'S. ENERGÍA'!P191/'S. ENERGÍA'!P190-1</f>
        <v>0.03025374105</v>
      </c>
      <c r="AF190" s="1">
        <f>'S. ENERGÍA'!R191/'S. ENERGÍA'!R190-1</f>
        <v>-0.006475485661</v>
      </c>
      <c r="AG190" s="1">
        <f>'S. ENERGÍA'!T191/'S. ENERGÍA'!T190-1</f>
        <v>-0.009291521487</v>
      </c>
      <c r="AH190" s="1">
        <f>SUMPRODUCT(X190:AG190,'Ponderaciones e Índices.'!$A$12:$J$12)</f>
        <v>0.001324591293</v>
      </c>
    </row>
    <row r="191">
      <c r="A191" s="1">
        <f>S.FINANCIERO!A192</f>
        <v>42263</v>
      </c>
      <c r="B191" s="1">
        <f>S.FINANCIERO!B192/S.FINANCIERO!B191-1</f>
        <v>0.01762295082</v>
      </c>
      <c r="C191" s="1">
        <f>S.FINANCIERO!D192/S.FINANCIERO!D191-1</f>
        <v>0.02035330261</v>
      </c>
      <c r="D191" s="1">
        <f>S.FINANCIERO!F192/S.FINANCIERO!F191-1</f>
        <v>0.02366269898</v>
      </c>
      <c r="E191" s="1">
        <f>S.FINANCIERO!H192/S.FINANCIERO!H191-1</f>
        <v>0.02007894285</v>
      </c>
      <c r="F191" s="1">
        <f>S.FINANCIERO!J192/S.FINANCIERO!J191-1</f>
        <v>0.01401720293</v>
      </c>
      <c r="G191" s="1">
        <f>S.FINANCIERO!L192/S.FINANCIERO!L191-1</f>
        <v>0.02348837209</v>
      </c>
      <c r="H191" s="1">
        <f>S.FINANCIERO!N192/S.FINANCIERO!N191-1</f>
        <v>-0.001958420161</v>
      </c>
      <c r="I191" s="1">
        <f>S.FINANCIERO!P192/S.FINANCIERO!P191-1</f>
        <v>0.02433090024</v>
      </c>
      <c r="J191" s="1">
        <f>S.FINANCIERO!R192/S.FINANCIERO!R191-1</f>
        <v>0.009114279037</v>
      </c>
      <c r="K191" s="1">
        <f>S.FINANCIERO!T192/S.FINANCIERO!T191-1</f>
        <v>0.02145265093</v>
      </c>
      <c r="L191" s="1">
        <f>SUMPRODUCT(B191:K191, 'Ponderaciones e Índices.'!$A$4:$J$4)</f>
        <v>0.01742089543</v>
      </c>
      <c r="M191" s="1">
        <f>'S. MATERIALES'!B192/'S. MATERIALES'!B191-1</f>
        <v>0.06513872135</v>
      </c>
      <c r="N191" s="3">
        <f>'S. MATERIALES'!D192/'S. MATERIALES'!D191-1</f>
        <v>0.0687649675</v>
      </c>
      <c r="O191" s="1">
        <f>'S. MATERIALES'!F192/'S. MATERIALES'!F191-1</f>
        <v>0.007743694615</v>
      </c>
      <c r="P191" s="1">
        <f>'S. MATERIALES'!H192/'S. MATERIALES'!H191-1</f>
        <v>0.06833114323</v>
      </c>
      <c r="Q191" s="1">
        <f>'S. MATERIALES'!J192/'S. MATERIALES'!J191-1</f>
        <v>0.04609403924</v>
      </c>
      <c r="R191" s="1">
        <f>'S. MATERIALES'!L192/'S. MATERIALES'!L191-1</f>
        <v>0.03055229142</v>
      </c>
      <c r="S191" s="1">
        <f>'S. MATERIALES'!N192/'S. MATERIALES'!N191-1</f>
        <v>0.09844559585</v>
      </c>
      <c r="T191" s="1">
        <f>'S. MATERIALES'!P192/'S. MATERIALES'!P191-1</f>
        <v>0.06355932203</v>
      </c>
      <c r="U191" s="1">
        <f>'S. MATERIALES'!R192/'S. MATERIALES'!R191-1</f>
        <v>0.007159904535</v>
      </c>
      <c r="V191" s="1">
        <f>'S. MATERIALES'!T192/'S. MATERIALES'!T191-1</f>
        <v>0.07655502392</v>
      </c>
      <c r="W191" s="1">
        <f>SUMPRODUCT(M191:V191,'Ponderaciones e Índices.'!$A$8:$J$8)</f>
        <v>0.05298934736</v>
      </c>
      <c r="X191" s="1">
        <f>'S. ENERGÍA'!B192/'S. ENERGÍA'!B191-1</f>
        <v>0.04159186116</v>
      </c>
      <c r="Y191" s="1">
        <f>'S. ENERGÍA'!D192/'S. ENERGÍA'!D191-1</f>
        <v>0.06266979644</v>
      </c>
      <c r="Z191" s="1">
        <f>'S. ENERGÍA'!F192/'S. ENERGÍA'!F191-1</f>
        <v>0.02834489594</v>
      </c>
      <c r="AA191" s="1">
        <f>'S. ENERGÍA'!H192/'S. ENERGÍA'!H191-1</f>
        <v>0.02712985259</v>
      </c>
      <c r="AB191" s="1">
        <f>'S. ENERGÍA'!J192/'S. ENERGÍA'!J191-1</f>
        <v>0.07657142857</v>
      </c>
      <c r="AC191" s="1">
        <f>'S. ENERGÍA'!L192/'S. ENERGÍA'!L191-1</f>
        <v>0.03992114342</v>
      </c>
      <c r="AD191" s="1">
        <f>'S. ENERGÍA'!N192/'S. ENERGÍA'!N191-1</f>
        <v>0.02877697842</v>
      </c>
      <c r="AE191" s="1">
        <f>'S. ENERGÍA'!P192/'S. ENERGÍA'!P191-1</f>
        <v>0.062835491</v>
      </c>
      <c r="AF191" s="1">
        <f>'S. ENERGÍA'!R192/'S. ENERGÍA'!R191-1</f>
        <v>0.05865921788</v>
      </c>
      <c r="AG191" s="1">
        <f>'S. ENERGÍA'!T192/'S. ENERGÍA'!T191-1</f>
        <v>0.05451348183</v>
      </c>
      <c r="AH191" s="1">
        <f>SUMPRODUCT(X191:AG191,'Ponderaciones e Índices.'!$A$12:$J$12)</f>
        <v>0.05317183491</v>
      </c>
    </row>
    <row r="192">
      <c r="A192" s="1">
        <f>S.FINANCIERO!A193</f>
        <v>42264</v>
      </c>
      <c r="B192" s="1">
        <f>S.FINANCIERO!B193/S.FINANCIERO!B192-1</f>
        <v>-0.006980802792</v>
      </c>
      <c r="C192" s="1">
        <f>S.FINANCIERO!D193/S.FINANCIERO!D192-1</f>
        <v>-0.009409108017</v>
      </c>
      <c r="D192" s="1">
        <f>S.FINANCIERO!F193/S.FINANCIERO!F192-1</f>
        <v>-0.002801905296</v>
      </c>
      <c r="E192" s="1">
        <f>S.FINANCIERO!H193/S.FINANCIERO!H192-1</f>
        <v>-0.004878869448</v>
      </c>
      <c r="F192" s="1">
        <f>S.FINANCIERO!J193/S.FINANCIERO!J192-1</f>
        <v>0</v>
      </c>
      <c r="G192" s="1">
        <f>S.FINANCIERO!L193/S.FINANCIERO!L192-1</f>
        <v>-0.002272210861</v>
      </c>
      <c r="H192" s="1">
        <f>S.FINANCIERO!N193/S.FINANCIERO!N192-1</f>
        <v>-0.003184313068</v>
      </c>
      <c r="I192" s="1">
        <f>S.FINANCIERO!P193/S.FINANCIERO!P192-1</f>
        <v>-0.01995249406</v>
      </c>
      <c r="J192" s="1">
        <f>S.FINANCIERO!R193/S.FINANCIERO!R192-1</f>
        <v>-0.01621120889</v>
      </c>
      <c r="K192" s="1">
        <f>S.FINANCIERO!T193/S.FINANCIERO!T192-1</f>
        <v>-0.02100210021</v>
      </c>
      <c r="L192" s="1">
        <f>SUMPRODUCT(B192:K192, 'Ponderaciones e Índices.'!$A$4:$J$4)</f>
        <v>-0.00798308701</v>
      </c>
      <c r="M192" s="1">
        <f>'S. MATERIALES'!B193/'S. MATERIALES'!B192-1</f>
        <v>0.0181200453</v>
      </c>
      <c r="N192" s="3">
        <f>'S. MATERIALES'!D193/'S. MATERIALES'!D192-1</f>
        <v>0.02336747759</v>
      </c>
      <c r="O192" s="1">
        <f>'S. MATERIALES'!F193/'S. MATERIALES'!F192-1</f>
        <v>0.02053626992</v>
      </c>
      <c r="P192" s="1">
        <f>'S. MATERIALES'!H193/'S. MATERIALES'!H192-1</f>
        <v>0.0135301353</v>
      </c>
      <c r="Q192" s="1">
        <f>'S. MATERIALES'!J193/'S. MATERIALES'!J192-1</f>
        <v>0.01663422403</v>
      </c>
      <c r="R192" s="1">
        <f>'S. MATERIALES'!L193/'S. MATERIALES'!L192-1</f>
        <v>-0.006841505131</v>
      </c>
      <c r="S192" s="1">
        <f>'S. MATERIALES'!N193/'S. MATERIALES'!N192-1</f>
        <v>0.05660377358</v>
      </c>
      <c r="T192" s="1">
        <f>'S. MATERIALES'!P193/'S. MATERIALES'!P192-1</f>
        <v>0.00796812749</v>
      </c>
      <c r="U192" s="1">
        <f>'S. MATERIALES'!R193/'S. MATERIALES'!R192-1</f>
        <v>0.0355450237</v>
      </c>
      <c r="V192" s="1">
        <f>'S. MATERIALES'!T193/'S. MATERIALES'!T192-1</f>
        <v>0.01333333333</v>
      </c>
      <c r="W192" s="1">
        <f>SUMPRODUCT(M192:V192,'Ponderaciones e Índices.'!$A$8:$J$8)</f>
        <v>0.02352996861</v>
      </c>
      <c r="X192" s="1">
        <f>'S. ENERGÍA'!B193/'S. ENERGÍA'!B192-1</f>
        <v>0.008618213157</v>
      </c>
      <c r="Y192" s="1">
        <f>'S. ENERGÍA'!D193/'S. ENERGÍA'!D192-1</f>
        <v>-0.001071857935</v>
      </c>
      <c r="Z192" s="1">
        <f>'S. ENERGÍA'!F193/'S. ENERGÍA'!F192-1</f>
        <v>-0.008095605243</v>
      </c>
      <c r="AA192" s="1">
        <f>'S. ENERGÍA'!H193/'S. ENERGÍA'!H192-1</f>
        <v>0.003186687395</v>
      </c>
      <c r="AB192" s="1">
        <f>'S. ENERGÍA'!J193/'S. ENERGÍA'!J192-1</f>
        <v>0.05307855626</v>
      </c>
      <c r="AC192" s="1">
        <f>'S. ENERGÍA'!L193/'S. ENERGÍA'!L192-1</f>
        <v>0.009241706161</v>
      </c>
      <c r="AD192" s="1">
        <f>'S. ENERGÍA'!N193/'S. ENERGÍA'!N192-1</f>
        <v>0.0002913752914</v>
      </c>
      <c r="AE192" s="1">
        <f>'S. ENERGÍA'!P193/'S. ENERGÍA'!P192-1</f>
        <v>0.009803921569</v>
      </c>
      <c r="AF192" s="1">
        <f>'S. ENERGÍA'!R193/'S. ENERGÍA'!R192-1</f>
        <v>0.02638522427</v>
      </c>
      <c r="AG192" s="1">
        <f>'S. ENERGÍA'!T193/'S. ENERGÍA'!T192-1</f>
        <v>0.01556420233</v>
      </c>
      <c r="AH192" s="1">
        <f>SUMPRODUCT(X192:AG192,'Ponderaciones e Índices.'!$A$12:$J$12)</f>
        <v>0.01068389198</v>
      </c>
    </row>
    <row r="193">
      <c r="A193" s="1">
        <f>S.FINANCIERO!A194</f>
        <v>42265</v>
      </c>
      <c r="B193" s="1">
        <f>S.FINANCIERO!B194/S.FINANCIERO!B193-1</f>
        <v>-0.02257672029</v>
      </c>
      <c r="C193" s="1">
        <f>S.FINANCIERO!D194/S.FINANCIERO!D193-1</f>
        <v>-0.01861702128</v>
      </c>
      <c r="D193" s="1">
        <f>S.FINANCIERO!F194/S.FINANCIERO!F193-1</f>
        <v>-0.01362742343</v>
      </c>
      <c r="E193" s="1">
        <f>S.FINANCIERO!H194/S.FINANCIERO!H193-1</f>
        <v>-0.01775147929</v>
      </c>
      <c r="F193" s="1">
        <f>S.FINANCIERO!J194/S.FINANCIERO!J193-1</f>
        <v>-0.01528955912</v>
      </c>
      <c r="G193" s="1">
        <f>S.FINANCIERO!L194/S.FINANCIERO!L193-1</f>
        <v>-0.02095194716</v>
      </c>
      <c r="H193" s="1">
        <f>S.FINANCIERO!N194/S.FINANCIERO!N193-1</f>
        <v>0.004182253793</v>
      </c>
      <c r="I193" s="1">
        <f>S.FINANCIERO!P194/S.FINANCIERO!P193-1</f>
        <v>-0.01017935046</v>
      </c>
      <c r="J193" s="1">
        <f>S.FINANCIERO!R194/S.FINANCIERO!R193-1</f>
        <v>-0.02189265537</v>
      </c>
      <c r="K193" s="1">
        <f>S.FINANCIERO!T194/S.FINANCIERO!T193-1</f>
        <v>-0.006742261722</v>
      </c>
      <c r="L193" s="1">
        <f>SUMPRODUCT(B193:K193, 'Ponderaciones e Índices.'!$A$4:$J$4)</f>
        <v>-0.01474415427</v>
      </c>
      <c r="M193" s="1">
        <f>'S. MATERIALES'!B194/'S. MATERIALES'!B193-1</f>
        <v>-0.006674082314</v>
      </c>
      <c r="N193" s="3">
        <f>'S. MATERIALES'!D194/'S. MATERIALES'!D193-1</f>
        <v>0.01032217704</v>
      </c>
      <c r="O193" s="1">
        <f>'S. MATERIALES'!F194/'S. MATERIALES'!F193-1</f>
        <v>-0.002518691341</v>
      </c>
      <c r="P193" s="1">
        <f>'S. MATERIALES'!H194/'S. MATERIALES'!H193-1</f>
        <v>-0.007888349515</v>
      </c>
      <c r="Q193" s="1">
        <f>'S. MATERIALES'!J194/'S. MATERIALES'!J193-1</f>
        <v>0.00818102698</v>
      </c>
      <c r="R193" s="1">
        <f>'S. MATERIALES'!L194/'S. MATERIALES'!L193-1</f>
        <v>-0.06773823192</v>
      </c>
      <c r="S193" s="1">
        <f>'S. MATERIALES'!N194/'S. MATERIALES'!N193-1</f>
        <v>0.08035714286</v>
      </c>
      <c r="T193" s="1">
        <f>'S. MATERIALES'!P194/'S. MATERIALES'!P193-1</f>
        <v>-0.08432147563</v>
      </c>
      <c r="U193" s="1">
        <f>'S. MATERIALES'!R194/'S. MATERIALES'!R193-1</f>
        <v>-0.04805491991</v>
      </c>
      <c r="V193" s="1">
        <f>'S. MATERIALES'!T194/'S. MATERIALES'!T193-1</f>
        <v>0.03399122807</v>
      </c>
      <c r="W193" s="1">
        <f>SUMPRODUCT(M193:V193,'Ponderaciones e Índices.'!$A$8:$J$8)</f>
        <v>-0.01872081458</v>
      </c>
      <c r="X193" s="1">
        <f>'S. ENERGÍA'!B194/'S. ENERGÍA'!B193-1</f>
        <v>-0.03019082882</v>
      </c>
      <c r="Y193" s="1">
        <f>'S. ENERGÍA'!D194/'S. ENERGÍA'!D193-1</f>
        <v>-0.03577901834</v>
      </c>
      <c r="Z193" s="1">
        <f>'S. ENERGÍA'!F194/'S. ENERGÍA'!F193-1</f>
        <v>-0.006801399145</v>
      </c>
      <c r="AA193" s="1">
        <f>'S. ENERGÍA'!H194/'S. ENERGÍA'!H193-1</f>
        <v>-0.001816247568</v>
      </c>
      <c r="AB193" s="1">
        <f>'S. ENERGÍA'!J194/'S. ENERGÍA'!J193-1</f>
        <v>0.02772177419</v>
      </c>
      <c r="AC193" s="1">
        <f>'S. ENERGÍA'!L194/'S. ENERGÍA'!L193-1</f>
        <v>-0.01267903264</v>
      </c>
      <c r="AD193" s="1">
        <f>'S. ENERGÍA'!N194/'S. ENERGÍA'!N193-1</f>
        <v>-0.01689484416</v>
      </c>
      <c r="AE193" s="1">
        <f>'S. ENERGÍA'!P194/'S. ENERGÍA'!P193-1</f>
        <v>-0.04736687261</v>
      </c>
      <c r="AF193" s="1">
        <f>'S. ENERGÍA'!R194/'S. ENERGÍA'!R193-1</f>
        <v>-0.02827763496</v>
      </c>
      <c r="AG193" s="1">
        <f>'S. ENERGÍA'!T194/'S. ENERGÍA'!T193-1</f>
        <v>0.00328407225</v>
      </c>
      <c r="AH193" s="1">
        <f>SUMPRODUCT(X193:AG193,'Ponderaciones e Índices.'!$A$12:$J$12)</f>
        <v>-0.02003551222</v>
      </c>
    </row>
    <row r="194">
      <c r="A194" s="1">
        <f>S.FINANCIERO!A195</f>
        <v>42268</v>
      </c>
      <c r="B194" s="1">
        <f>S.FINANCIERO!B195/S.FINANCIERO!B194-1</f>
        <v>0.0112033195</v>
      </c>
      <c r="C194" s="1">
        <f>S.FINANCIERO!D195/S.FINANCIERO!D194-1</f>
        <v>0.01587301587</v>
      </c>
      <c r="D194" s="1">
        <f>S.FINANCIERO!F195/S.FINANCIERO!F194-1</f>
        <v>0.01595214357</v>
      </c>
      <c r="E194" s="1">
        <f>S.FINANCIERO!H195/S.FINANCIERO!H194-1</f>
        <v>0.01790017212</v>
      </c>
      <c r="F194" s="1">
        <f>S.FINANCIERO!J195/S.FINANCIERO!J194-1</f>
        <v>0.01467616718</v>
      </c>
      <c r="G194" s="1">
        <f>S.FINANCIERO!L195/S.FINANCIERO!L194-1</f>
        <v>0.01349150965</v>
      </c>
      <c r="H194" s="1">
        <f>S.FINANCIERO!N195/S.FINANCIERO!N194-1</f>
        <v>0.01885686779</v>
      </c>
      <c r="I194" s="1">
        <f>S.FINANCIERO!P195/S.FINANCIERO!P194-1</f>
        <v>0.03232125367</v>
      </c>
      <c r="J194" s="1">
        <f>S.FINANCIERO!R195/S.FINANCIERO!R194-1</f>
        <v>0.04356197353</v>
      </c>
      <c r="K194" s="1">
        <f>S.FINANCIERO!T195/S.FINANCIERO!T194-1</f>
        <v>0.001851280469</v>
      </c>
      <c r="L194" s="1">
        <f>SUMPRODUCT(B194:K194, 'Ponderaciones e Índices.'!$A$4:$J$4)</f>
        <v>0.01903056714</v>
      </c>
      <c r="M194" s="1">
        <f>'S. MATERIALES'!B195/'S. MATERIALES'!B194-1</f>
        <v>-0.0235162374</v>
      </c>
      <c r="N194" s="3">
        <f>'S. MATERIALES'!D195/'S. MATERIALES'!D194-1</f>
        <v>-0.01176470588</v>
      </c>
      <c r="O194" s="1">
        <f>'S. MATERIALES'!F195/'S. MATERIALES'!F194-1</f>
        <v>-0.01259867634</v>
      </c>
      <c r="P194" s="1">
        <f>'S. MATERIALES'!H195/'S. MATERIALES'!H194-1</f>
        <v>-0.0122324159</v>
      </c>
      <c r="Q194" s="1">
        <f>'S. MATERIALES'!J195/'S. MATERIALES'!J194-1</f>
        <v>-0.00466160221</v>
      </c>
      <c r="R194" s="1">
        <f>'S. MATERIALES'!L195/'S. MATERIALES'!L194-1</f>
        <v>-0.05049261084</v>
      </c>
      <c r="S194" s="1">
        <f>'S. MATERIALES'!N195/'S. MATERIALES'!N194-1</f>
        <v>-0.04958677686</v>
      </c>
      <c r="T194" s="1">
        <f>'S. MATERIALES'!P195/'S. MATERIALES'!P194-1</f>
        <v>-0.09352517986</v>
      </c>
      <c r="U194" s="1">
        <f>'S. MATERIALES'!R195/'S. MATERIALES'!R194-1</f>
        <v>-0.02644230769</v>
      </c>
      <c r="V194" s="1">
        <f>'S. MATERIALES'!T195/'S. MATERIALES'!T194-1</f>
        <v>-0.03605514316</v>
      </c>
      <c r="W194" s="1">
        <f>SUMPRODUCT(M194:V194,'Ponderaciones e Índices.'!$A$8:$J$8)</f>
        <v>-0.04016312325</v>
      </c>
      <c r="X194" s="1">
        <f>'S. ENERGÍA'!B195/'S. ENERGÍA'!B194-1</f>
        <v>0.02202643172</v>
      </c>
      <c r="Y194" s="1">
        <f>'S. ENERGÍA'!D195/'S. ENERGÍA'!D194-1</f>
        <v>0.01261701568</v>
      </c>
      <c r="Z194" s="1">
        <f>'S. ENERGÍA'!F195/'S. ENERGÍA'!F194-1</f>
        <v>0.03482684406</v>
      </c>
      <c r="AA194" s="1">
        <f>'S. ENERGÍA'!H195/'S. ENERGÍA'!H194-1</f>
        <v>0.04047443142</v>
      </c>
      <c r="AB194" s="1">
        <f>'S. ENERGÍA'!J195/'S. ENERGÍA'!J194-1</f>
        <v>0.0127513487</v>
      </c>
      <c r="AC194" s="1">
        <f>'S. ENERGÍA'!L195/'S. ENERGÍA'!L194-1</f>
        <v>0.02330558859</v>
      </c>
      <c r="AD194" s="1">
        <f>'S. ENERGÍA'!N195/'S. ENERGÍA'!N194-1</f>
        <v>0.02992592593</v>
      </c>
      <c r="AE194" s="1">
        <f>'S. ENERGÍA'!P195/'S. ENERGÍA'!P194-1</f>
        <v>-0.02594193947</v>
      </c>
      <c r="AF194" s="1">
        <f>'S. ENERGÍA'!R195/'S. ENERGÍA'!R194-1</f>
        <v>0.02998236332</v>
      </c>
      <c r="AG194" s="1">
        <f>'S. ENERGÍA'!T195/'S. ENERGÍA'!T194-1</f>
        <v>0.03709765412</v>
      </c>
      <c r="AH194" s="1">
        <f>SUMPRODUCT(X194:AG194,'Ponderaciones e Índices.'!$A$12:$J$12)</f>
        <v>0.0208776104</v>
      </c>
    </row>
    <row r="195">
      <c r="A195" s="1">
        <f>S.FINANCIERO!A196</f>
        <v>42269</v>
      </c>
      <c r="B195" s="1">
        <f>S.FINANCIERO!B196/S.FINANCIERO!B195-1</f>
        <v>-0.01682396389</v>
      </c>
      <c r="C195" s="1">
        <f>S.FINANCIERO!D196/S.FINANCIERO!D195-1</f>
        <v>-0.01867378049</v>
      </c>
      <c r="D195" s="1">
        <f>S.FINANCIERO!F196/S.FINANCIERO!F195-1</f>
        <v>-0.01598205524</v>
      </c>
      <c r="E195" s="1">
        <f>S.FINANCIERO!H196/S.FINANCIERO!H195-1</f>
        <v>-0.01707811972</v>
      </c>
      <c r="F195" s="1">
        <f>S.FINANCIERO!J196/S.FINANCIERO!J195-1</f>
        <v>-0.01226286553</v>
      </c>
      <c r="G195" s="1">
        <f>S.FINANCIERO!L196/S.FINANCIERO!L195-1</f>
        <v>-0.006426440211</v>
      </c>
      <c r="H195" s="1">
        <f>S.FINANCIERO!N196/S.FINANCIERO!N195-1</f>
        <v>-0.01466661189</v>
      </c>
      <c r="I195" s="1">
        <f>S.FINANCIERO!P196/S.FINANCIERO!P195-1</f>
        <v>-0.02229601518</v>
      </c>
      <c r="J195" s="1">
        <f>S.FINANCIERO!R196/S.FINANCIERO!R195-1</f>
        <v>-0.02144833948</v>
      </c>
      <c r="K195" s="1">
        <f>S.FINANCIERO!T196/S.FINANCIERO!T195-1</f>
        <v>-0.01940252541</v>
      </c>
      <c r="L195" s="1">
        <f>SUMPRODUCT(B195:K195, 'Ponderaciones e Índices.'!$A$4:$J$4)</f>
        <v>-0.0167193279</v>
      </c>
      <c r="M195" s="1">
        <f>'S. MATERIALES'!B196/'S. MATERIALES'!B195-1</f>
        <v>-0.07224770642</v>
      </c>
      <c r="N195" s="3">
        <f>'S. MATERIALES'!D196/'S. MATERIALES'!D195-1</f>
        <v>-0.04323308271</v>
      </c>
      <c r="O195" s="1">
        <f>'S. MATERIALES'!F196/'S. MATERIALES'!F195-1</f>
        <v>-0.03060647662</v>
      </c>
      <c r="P195" s="1">
        <f>'S. MATERIALES'!H196/'S. MATERIALES'!H195-1</f>
        <v>-0.03343653251</v>
      </c>
      <c r="Q195" s="1">
        <f>'S. MATERIALES'!J196/'S. MATERIALES'!J195-1</f>
        <v>-0.03278404163</v>
      </c>
      <c r="R195" s="1">
        <f>'S. MATERIALES'!L196/'S. MATERIALES'!L195-1</f>
        <v>-0.07652399481</v>
      </c>
      <c r="S195" s="1">
        <f>'S. MATERIALES'!N196/'S. MATERIALES'!N195-1</f>
        <v>-0.06086956522</v>
      </c>
      <c r="T195" s="1">
        <f>'S. MATERIALES'!P196/'S. MATERIALES'!P195-1</f>
        <v>-0.08095238095</v>
      </c>
      <c r="U195" s="1">
        <f>'S. MATERIALES'!R196/'S. MATERIALES'!R195-1</f>
        <v>-0.04938271605</v>
      </c>
      <c r="V195" s="1">
        <f>'S. MATERIALES'!T196/'S. MATERIALES'!T195-1</f>
        <v>-0.05390539054</v>
      </c>
      <c r="W195" s="1">
        <f>SUMPRODUCT(M195:V195,'Ponderaciones e Índices.'!$A$8:$J$8)</f>
        <v>-0.06132537899</v>
      </c>
      <c r="X195" s="1">
        <f>'S. ENERGÍA'!B196/'S. ENERGÍA'!B195-1</f>
        <v>-0.007183908046</v>
      </c>
      <c r="Y195" s="1">
        <f>'S. ENERGÍA'!D196/'S. ENERGÍA'!D195-1</f>
        <v>-0.02418450617</v>
      </c>
      <c r="Z195" s="1">
        <f>'S. ENERGÍA'!F196/'S. ENERGÍA'!F195-1</f>
        <v>-0.004726791454</v>
      </c>
      <c r="AA195" s="1">
        <f>'S. ENERGÍA'!H196/'S. ENERGÍA'!H195-1</f>
        <v>-0.01835850541</v>
      </c>
      <c r="AB195" s="1">
        <f>'S. ENERGÍA'!J196/'S. ENERGÍA'!J195-1</f>
        <v>-0.02082324455</v>
      </c>
      <c r="AC195" s="1">
        <f>'S. ENERGÍA'!L196/'S. ENERGÍA'!L195-1</f>
        <v>-0.009528236114</v>
      </c>
      <c r="AD195" s="1">
        <f>'S. ENERGÍA'!N196/'S. ENERGÍA'!N195-1</f>
        <v>-0.02617951669</v>
      </c>
      <c r="AE195" s="1">
        <f>'S. ENERGÍA'!P196/'S. ENERGÍA'!P195-1</f>
        <v>-0.006024096386</v>
      </c>
      <c r="AF195" s="1">
        <f>'S. ENERGÍA'!R196/'S. ENERGÍA'!R195-1</f>
        <v>-0.0154109589</v>
      </c>
      <c r="AG195" s="1">
        <f>'S. ENERGÍA'!T196/'S. ENERGÍA'!T195-1</f>
        <v>-0.02788006312</v>
      </c>
      <c r="AH195" s="1">
        <f>SUMPRODUCT(X195:AG195,'Ponderaciones e Índices.'!$A$12:$J$12)</f>
        <v>-0.01791031714</v>
      </c>
    </row>
    <row r="196">
      <c r="A196" s="1">
        <f>S.FINANCIERO!A197</f>
        <v>42270</v>
      </c>
      <c r="B196" s="1">
        <f>S.FINANCIERO!B197/S.FINANCIERO!B196-1</f>
        <v>-0.001947690595</v>
      </c>
      <c r="C196" s="1">
        <f>S.FINANCIERO!D197/S.FINANCIERO!D196-1</f>
        <v>-0.00640776699</v>
      </c>
      <c r="D196" s="1">
        <f>S.FINANCIERO!F197/S.FINANCIERO!F196-1</f>
        <v>-0.003419290497</v>
      </c>
      <c r="E196" s="1">
        <f>S.FINANCIERO!H197/S.FINANCIERO!H196-1</f>
        <v>-0.01066574918</v>
      </c>
      <c r="F196" s="1">
        <f>S.FINANCIERO!J197/S.FINANCIERO!J196-1</f>
        <v>-0.001379456706</v>
      </c>
      <c r="G196" s="1">
        <f>S.FINANCIERO!L197/S.FINANCIERO!L196-1</f>
        <v>-0.01155001155</v>
      </c>
      <c r="H196" s="1">
        <f>S.FINANCIERO!N197/S.FINANCIERO!N196-1</f>
        <v>0.0009798198799</v>
      </c>
      <c r="I196" s="1">
        <f>S.FINANCIERO!P197/S.FINANCIERO!P196-1</f>
        <v>-0.004852013586</v>
      </c>
      <c r="J196" s="1">
        <f>S.FINANCIERO!R197/S.FINANCIERO!R196-1</f>
        <v>-0.005656375206</v>
      </c>
      <c r="K196" s="1">
        <f>S.FINANCIERO!T197/S.FINANCIERO!T196-1</f>
        <v>0.008165829146</v>
      </c>
      <c r="L196" s="1">
        <f>SUMPRODUCT(B196:K196, 'Ponderaciones e Índices.'!$A$4:$J$4)</f>
        <v>-0.004529717854</v>
      </c>
      <c r="M196" s="1">
        <f>'S. MATERIALES'!B197/'S. MATERIALES'!B196-1</f>
        <v>-0.02348578492</v>
      </c>
      <c r="N196" s="3">
        <f>'S. MATERIALES'!D197/'S. MATERIALES'!D196-1</f>
        <v>0.009168303864</v>
      </c>
      <c r="O196" s="1">
        <f>'S. MATERIALES'!F197/'S. MATERIALES'!F196-1</f>
        <v>0.02629678996</v>
      </c>
      <c r="P196" s="1">
        <f>'S. MATERIALES'!H197/'S. MATERIALES'!H196-1</f>
        <v>-0.01153106983</v>
      </c>
      <c r="Q196" s="1">
        <f>'S. MATERIALES'!J197/'S. MATERIALES'!J196-1</f>
        <v>0.01667862267</v>
      </c>
      <c r="R196" s="1">
        <f>'S. MATERIALES'!L197/'S. MATERIALES'!L196-1</f>
        <v>-0.03370786517</v>
      </c>
      <c r="S196" s="1">
        <f>'S. MATERIALES'!N197/'S. MATERIALES'!N196-1</f>
        <v>-0.01851851852</v>
      </c>
      <c r="T196" s="1">
        <f>'S. MATERIALES'!P197/'S. MATERIALES'!P196-1</f>
        <v>-0.0414507772</v>
      </c>
      <c r="U196" s="1">
        <f>'S. MATERIALES'!R197/'S. MATERIALES'!R196-1</f>
        <v>0.002597402597</v>
      </c>
      <c r="V196" s="1">
        <f>'S. MATERIALES'!T197/'S. MATERIALES'!T196-1</f>
        <v>-0.03139534884</v>
      </c>
      <c r="W196" s="1">
        <f>SUMPRODUCT(M196:V196,'Ponderaciones e Índices.'!$A$8:$J$8)</f>
        <v>-0.01701420837</v>
      </c>
      <c r="X196" s="1">
        <f>'S. ENERGÍA'!B197/'S. ENERGÍA'!B196-1</f>
        <v>-0.01447178003</v>
      </c>
      <c r="Y196" s="1">
        <f>'S. ENERGÍA'!D197/'S. ENERGÍA'!D196-1</f>
        <v>-0.02854294759</v>
      </c>
      <c r="Z196" s="1">
        <f>'S. ENERGÍA'!F197/'S. ENERGÍA'!F196-1</f>
        <v>-0.01766717325</v>
      </c>
      <c r="AA196" s="1">
        <f>'S. ENERGÍA'!H197/'S. ENERGÍA'!H196-1</f>
        <v>-0.02715958271</v>
      </c>
      <c r="AB196" s="1">
        <f>'S. ENERGÍA'!J197/'S. ENERGÍA'!J196-1</f>
        <v>-0.01879327399</v>
      </c>
      <c r="AC196" s="1">
        <f>'S. ENERGÍA'!L197/'S. ENERGÍA'!L196-1</f>
        <v>-0.02792116377</v>
      </c>
      <c r="AD196" s="1">
        <f>'S. ENERGÍA'!N197/'S. ENERGÍA'!N196-1</f>
        <v>-0.01506646972</v>
      </c>
      <c r="AE196" s="1">
        <f>'S. ENERGÍA'!P197/'S. ENERGÍA'!P196-1</f>
        <v>-0.006698564593</v>
      </c>
      <c r="AF196" s="1">
        <f>'S. ENERGÍA'!R197/'S. ENERGÍA'!R196-1</f>
        <v>-0.01913043478</v>
      </c>
      <c r="AG196" s="1">
        <f>'S. ENERGÍA'!T197/'S. ENERGÍA'!T196-1</f>
        <v>-0.002164502165</v>
      </c>
      <c r="AH196" s="1">
        <f>SUMPRODUCT(X196:AG196,'Ponderaciones e Índices.'!$A$12:$J$12)</f>
        <v>-0.02082636333</v>
      </c>
    </row>
    <row r="197">
      <c r="A197" s="1">
        <f>S.FINANCIERO!A198</f>
        <v>42271</v>
      </c>
      <c r="B197" s="1">
        <f>S.FINANCIERO!B198/S.FINANCIERO!B197-1</f>
        <v>-0.004321159744</v>
      </c>
      <c r="C197" s="1">
        <f>S.FINANCIERO!D198/S.FINANCIERO!D197-1</f>
        <v>-0.00293140512</v>
      </c>
      <c r="D197" s="1">
        <f>S.FINANCIERO!F198/S.FINANCIERO!F197-1</f>
        <v>-0.002287348106</v>
      </c>
      <c r="E197" s="1">
        <f>S.FINANCIERO!H198/S.FINANCIERO!H197-1</f>
        <v>-0.004694835681</v>
      </c>
      <c r="F197" s="1">
        <f>S.FINANCIERO!J198/S.FINANCIERO!J197-1</f>
        <v>-0.01540750186</v>
      </c>
      <c r="G197" s="1">
        <f>S.FINANCIERO!L198/S.FINANCIERO!L197-1</f>
        <v>-0.02173405001</v>
      </c>
      <c r="H197" s="1">
        <f>S.FINANCIERO!N198/S.FINANCIERO!N197-1</f>
        <v>-0.002436738519</v>
      </c>
      <c r="I197" s="1">
        <f>S.FINANCIERO!P198/S.FINANCIERO!P197-1</f>
        <v>-0.004875670405</v>
      </c>
      <c r="J197" s="1">
        <f>S.FINANCIERO!R198/S.FINANCIERO!R197-1</f>
        <v>-0.004740459825</v>
      </c>
      <c r="K197" s="1">
        <f>S.FINANCIERO!T198/S.FINANCIERO!T197-1</f>
        <v>-0.007476635514</v>
      </c>
      <c r="L197" s="1">
        <f>SUMPRODUCT(B197:K197, 'Ponderaciones e Índices.'!$A$4:$J$4)</f>
        <v>-0.006516769446</v>
      </c>
      <c r="M197" s="1">
        <f>'S. MATERIALES'!B198/'S. MATERIALES'!B197-1</f>
        <v>0.1037974684</v>
      </c>
      <c r="N197" s="3">
        <f>'S. MATERIALES'!D198/'S. MATERIALES'!D197-1</f>
        <v>0.1122647631</v>
      </c>
      <c r="O197" s="1">
        <f>'S. MATERIALES'!F198/'S. MATERIALES'!F197-1</f>
        <v>0</v>
      </c>
      <c r="P197" s="1">
        <f>'S. MATERIALES'!H198/'S. MATERIALES'!H197-1</f>
        <v>0.07971484122</v>
      </c>
      <c r="Q197" s="1">
        <f>'S. MATERIALES'!J198/'S. MATERIALES'!J197-1</f>
        <v>0.04621626389</v>
      </c>
      <c r="R197" s="1">
        <f>'S. MATERIALES'!L198/'S. MATERIALES'!L197-1</f>
        <v>-0.008720930233</v>
      </c>
      <c r="S197" s="1">
        <f>'S. MATERIALES'!N198/'S. MATERIALES'!N197-1</f>
        <v>0.07075471698</v>
      </c>
      <c r="T197" s="1">
        <f>'S. MATERIALES'!P198/'S. MATERIALES'!P197-1</f>
        <v>-0.001801801802</v>
      </c>
      <c r="U197" s="1">
        <f>'S. MATERIALES'!R198/'S. MATERIALES'!R197-1</f>
        <v>0.04663212435</v>
      </c>
      <c r="V197" s="1">
        <f>'S. MATERIALES'!T198/'S. MATERIALES'!T197-1</f>
        <v>0.05882352941</v>
      </c>
      <c r="W197" s="1">
        <f>SUMPRODUCT(M197:V197,'Ponderaciones e Índices.'!$A$8:$J$8)</f>
        <v>0.05273649179</v>
      </c>
      <c r="X197" s="1">
        <f>'S. ENERGÍA'!B198/'S. ENERGÍA'!B197-1</f>
        <v>0.01262848752</v>
      </c>
      <c r="Y197" s="1">
        <f>'S. ENERGÍA'!D198/'S. ENERGÍA'!D197-1</f>
        <v>0.002710218149</v>
      </c>
      <c r="Z197" s="1">
        <f>'S. ENERGÍA'!F198/'S. ENERGÍA'!F197-1</f>
        <v>-0.01411719203</v>
      </c>
      <c r="AA197" s="1">
        <f>'S. ENERGÍA'!H198/'S. ENERGÍA'!H197-1</f>
        <v>-0.0006857625152</v>
      </c>
      <c r="AB197" s="1">
        <f>'S. ENERGÍA'!J198/'S. ENERGÍA'!J197-1</f>
        <v>0.004536290323</v>
      </c>
      <c r="AC197" s="1">
        <f>'S. ENERGÍA'!L198/'S. ENERGÍA'!L197-1</f>
        <v>-0.00168959691</v>
      </c>
      <c r="AD197" s="1">
        <f>'S. ENERGÍA'!N198/'S. ENERGÍA'!N197-1</f>
        <v>-0.01049790042</v>
      </c>
      <c r="AE197" s="1">
        <f>'S. ENERGÍA'!P198/'S. ENERGÍA'!P197-1</f>
        <v>-0.0166987797</v>
      </c>
      <c r="AF197" s="1">
        <f>'S. ENERGÍA'!R198/'S. ENERGÍA'!R197-1</f>
        <v>-0.004432624113</v>
      </c>
      <c r="AG197" s="1">
        <f>'S. ENERGÍA'!T198/'S. ENERGÍA'!T197-1</f>
        <v>-0.001084598698</v>
      </c>
      <c r="AH197" s="1">
        <f>SUMPRODUCT(X197:AG197,'Ponderaciones e Índices.'!$A$12:$J$12)</f>
        <v>0.001055008375</v>
      </c>
    </row>
    <row r="198">
      <c r="A198" s="1">
        <f>S.FINANCIERO!A199</f>
        <v>42272</v>
      </c>
      <c r="B198" s="1">
        <f>S.FINANCIERO!B199/S.FINANCIERO!B198-1</f>
        <v>0.006719865603</v>
      </c>
      <c r="C198" s="1">
        <f>S.FINANCIERO!D199/S.FINANCIERO!D198-1</f>
        <v>0.01156409251</v>
      </c>
      <c r="D198" s="1">
        <f>S.FINANCIERO!F199/S.FINANCIERO!F198-1</f>
        <v>0.00702106319</v>
      </c>
      <c r="E198" s="1">
        <f>S.FINANCIERO!H199/S.FINANCIERO!H198-1</f>
        <v>0.008909853249</v>
      </c>
      <c r="F198" s="1">
        <f>S.FINANCIERO!J199/S.FINANCIERO!J198-1</f>
        <v>0.005180228793</v>
      </c>
      <c r="G198" s="1">
        <f>S.FINANCIERO!L199/S.FINANCIERO!L198-1</f>
        <v>0.00955566173</v>
      </c>
      <c r="H198" s="1">
        <f>S.FINANCIERO!N199/S.FINANCIERO!N198-1</f>
        <v>0.01979205812</v>
      </c>
      <c r="I198" s="1">
        <f>S.FINANCIERO!P199/S.FINANCIERO!P198-1</f>
        <v>0.01518863302</v>
      </c>
      <c r="J198" s="1">
        <f>S.FINANCIERO!R199/S.FINANCIERO!R198-1</f>
        <v>0.01643248392</v>
      </c>
      <c r="K198" s="1">
        <f>S.FINANCIERO!T199/S.FINANCIERO!T198-1</f>
        <v>0.009102322662</v>
      </c>
      <c r="L198" s="1">
        <f>SUMPRODUCT(B198:K198, 'Ponderaciones e Índices.'!$A$4:$J$4)</f>
        <v>0.01096808808</v>
      </c>
      <c r="M198" s="1">
        <f>'S. MATERIALES'!B199/'S. MATERIALES'!B198-1</f>
        <v>0.003440366972</v>
      </c>
      <c r="N198" s="3">
        <f>'S. MATERIALES'!D199/'S. MATERIALES'!D198-1</f>
        <v>0.009043173862</v>
      </c>
      <c r="O198" s="1">
        <f>'S. MATERIALES'!F199/'S. MATERIALES'!F198-1</f>
        <v>0.01282502232</v>
      </c>
      <c r="P198" s="1">
        <f>'S. MATERIALES'!H199/'S. MATERIALES'!H198-1</f>
        <v>-0.005402160864</v>
      </c>
      <c r="Q198" s="1">
        <f>'S. MATERIALES'!J199/'S. MATERIALES'!J198-1</f>
        <v>-0.0059011971</v>
      </c>
      <c r="R198" s="1">
        <f>'S. MATERIALES'!L199/'S. MATERIALES'!L198-1</f>
        <v>-0.04398826979</v>
      </c>
      <c r="S198" s="1">
        <f>'S. MATERIALES'!N199/'S. MATERIALES'!N198-1</f>
        <v>-0.01321585903</v>
      </c>
      <c r="T198" s="1">
        <f>'S. MATERIALES'!P199/'S. MATERIALES'!P198-1</f>
        <v>-0.01263537906</v>
      </c>
      <c r="U198" s="1">
        <f>'S. MATERIALES'!R199/'S. MATERIALES'!R198-1</f>
        <v>-0.0198019802</v>
      </c>
      <c r="V198" s="1">
        <f>'S. MATERIALES'!T199/'S. MATERIALES'!T198-1</f>
        <v>-0.00566893424</v>
      </c>
      <c r="W198" s="1">
        <f>SUMPRODUCT(M198:V198,'Ponderaciones e Índices.'!$A$8:$J$8)</f>
        <v>-0.01326804995</v>
      </c>
      <c r="X198" s="1">
        <f>'S. ENERGÍA'!B199/'S. ENERGÍA'!B198-1</f>
        <v>0.01711136891</v>
      </c>
      <c r="Y198" s="1">
        <f>'S. ENERGÍA'!D199/'S. ENERGÍA'!D198-1</f>
        <v>0.01002257618</v>
      </c>
      <c r="Z198" s="1">
        <f>'S. ENERGÍA'!F199/'S. ENERGÍA'!F198-1</f>
        <v>0.006080816006</v>
      </c>
      <c r="AA198" s="1">
        <f>'S. ENERGÍA'!H199/'S. ENERGÍA'!H198-1</f>
        <v>0.01122104247</v>
      </c>
      <c r="AB198" s="1">
        <f>'S. ENERGÍA'!J199/'S. ENERGÍA'!J198-1</f>
        <v>0.01154039137</v>
      </c>
      <c r="AC198" s="1">
        <f>'S. ENERGÍA'!L199/'S. ENERGÍA'!L198-1</f>
        <v>0.005077369439</v>
      </c>
      <c r="AD198" s="1">
        <f>'S. ENERGÍA'!N199/'S. ENERGÍA'!N198-1</f>
        <v>0.01060927554</v>
      </c>
      <c r="AE198" s="1">
        <f>'S. ENERGÍA'!P199/'S. ENERGÍA'!P198-1</f>
        <v>0.01698236447</v>
      </c>
      <c r="AF198" s="1">
        <f>'S. ENERGÍA'!R199/'S. ENERGÍA'!R198-1</f>
        <v>-0.01157613535</v>
      </c>
      <c r="AG198" s="1">
        <f>'S. ENERGÍA'!T199/'S. ENERGÍA'!T198-1</f>
        <v>-0.01520086862</v>
      </c>
      <c r="AH198" s="1">
        <f>SUMPRODUCT(X198:AG198,'Ponderaciones e Índices.'!$A$12:$J$12)</f>
        <v>0.007291497465</v>
      </c>
    </row>
    <row r="199">
      <c r="A199" s="1">
        <f>S.FINANCIERO!A200</f>
        <v>42275</v>
      </c>
      <c r="B199" s="1">
        <f>S.FINANCIERO!B200/S.FINANCIERO!B199-1</f>
        <v>-0.01154220553</v>
      </c>
      <c r="C199" s="1">
        <f>S.FINANCIERO!D200/S.FINANCIERO!D199-1</f>
        <v>-0.008525479558</v>
      </c>
      <c r="D199" s="1">
        <f>S.FINANCIERO!F200/S.FINANCIERO!F199-1</f>
        <v>-0.008537279454</v>
      </c>
      <c r="E199" s="1">
        <f>S.FINANCIERO!H200/S.FINANCIERO!H199-1</f>
        <v>-0.008138528139</v>
      </c>
      <c r="F199" s="1">
        <f>S.FINANCIERO!J200/S.FINANCIERO!J199-1</f>
        <v>-0.007408202706</v>
      </c>
      <c r="G199" s="1">
        <f>S.FINANCIERO!L200/S.FINANCIERO!L199-1</f>
        <v>-0.01538097492</v>
      </c>
      <c r="H199" s="1">
        <f>S.FINANCIERO!N200/S.FINANCIERO!N199-1</f>
        <v>-0.02851137589</v>
      </c>
      <c r="I199" s="1">
        <f>S.FINANCIERO!P200/S.FINANCIERO!P199-1</f>
        <v>-0.02171814672</v>
      </c>
      <c r="J199" s="1">
        <f>S.FINANCIERO!R200/S.FINANCIERO!R199-1</f>
        <v>-0.01686972821</v>
      </c>
      <c r="K199" s="1">
        <f>S.FINANCIERO!T200/S.FINANCIERO!T199-1</f>
        <v>-0.01804043546</v>
      </c>
      <c r="L199" s="1">
        <f>SUMPRODUCT(B199:K199, 'Ponderaciones e Índices.'!$A$4:$J$4)</f>
        <v>-0.01381106127</v>
      </c>
      <c r="M199" s="1">
        <f>'S. MATERIALES'!B200/'S. MATERIALES'!B199-1</f>
        <v>-0.04114285714</v>
      </c>
      <c r="N199" s="3">
        <f>'S. MATERIALES'!D200/'S. MATERIALES'!D199-1</f>
        <v>-0.04163052905</v>
      </c>
      <c r="O199" s="1">
        <f>'S. MATERIALES'!F200/'S. MATERIALES'!F199-1</f>
        <v>-0.01771164481</v>
      </c>
      <c r="P199" s="1">
        <f>'S. MATERIALES'!H200/'S. MATERIALES'!H199-1</f>
        <v>-0.04888352444</v>
      </c>
      <c r="Q199" s="1">
        <f>'S. MATERIALES'!J200/'S. MATERIALES'!J199-1</f>
        <v>-0.02204884668</v>
      </c>
      <c r="R199" s="1">
        <f>'S. MATERIALES'!L200/'S. MATERIALES'!L199-1</f>
        <v>-0.08742331288</v>
      </c>
      <c r="S199" s="1">
        <f>'S. MATERIALES'!N200/'S. MATERIALES'!N199-1</f>
        <v>-0.04017857143</v>
      </c>
      <c r="T199" s="1">
        <f>'S. MATERIALES'!P200/'S. MATERIALES'!P199-1</f>
        <v>-0.1499085923</v>
      </c>
      <c r="U199" s="1">
        <f>'S. MATERIALES'!R200/'S. MATERIALES'!R199-1</f>
        <v>-0.06060606061</v>
      </c>
      <c r="V199" s="1">
        <f>'S. MATERIALES'!T200/'S. MATERIALES'!T199-1</f>
        <v>-0.04446978335</v>
      </c>
      <c r="W199" s="1">
        <f>SUMPRODUCT(M199:V199,'Ponderaciones e Índices.'!$A$8:$J$8)</f>
        <v>-0.06694394871</v>
      </c>
      <c r="X199" s="1">
        <f>'S. ENERGÍA'!B200/'S. ENERGÍA'!B199-1</f>
        <v>-0.01340176789</v>
      </c>
      <c r="Y199" s="1">
        <f>'S. ENERGÍA'!D200/'S. ENERGÍA'!D199-1</f>
        <v>-0.02786672235</v>
      </c>
      <c r="Z199" s="1">
        <f>'S. ENERGÍA'!F200/'S. ENERGÍA'!F199-1</f>
        <v>-0.02612595048</v>
      </c>
      <c r="AA199" s="1">
        <f>'S. ENERGÍA'!H200/'S. ENERGÍA'!H199-1</f>
        <v>-0.0591044227</v>
      </c>
      <c r="AB199" s="1">
        <f>'S. ENERGÍA'!J200/'S. ENERGÍA'!J199-1</f>
        <v>-0.01488095238</v>
      </c>
      <c r="AC199" s="1">
        <f>'S. ENERGÍA'!L200/'S. ENERGÍA'!L199-1</f>
        <v>-0.008660091412</v>
      </c>
      <c r="AD199" s="1">
        <f>'S. ENERGÍA'!N200/'S. ENERGÍA'!N199-1</f>
        <v>-0.03389322136</v>
      </c>
      <c r="AE199" s="1">
        <f>'S. ENERGÍA'!P200/'S. ENERGÍA'!P199-1</f>
        <v>-0.02825947335</v>
      </c>
      <c r="AF199" s="1">
        <f>'S. ENERGÍA'!R200/'S. ENERGÍA'!R199-1</f>
        <v>-0.01801801802</v>
      </c>
      <c r="AG199" s="1">
        <f>'S. ENERGÍA'!T200/'S. ENERGÍA'!T199-1</f>
        <v>-0.03969128997</v>
      </c>
      <c r="AH199" s="1">
        <f>SUMPRODUCT(X199:AG199,'Ponderaciones e Índices.'!$A$12:$J$12)</f>
        <v>-0.02528520359</v>
      </c>
    </row>
    <row r="200">
      <c r="A200" s="1">
        <f>S.FINANCIERO!A201</f>
        <v>42276</v>
      </c>
      <c r="B200" s="1">
        <f>S.FINANCIERO!B201/S.FINANCIERO!B200-1</f>
        <v>0.01294316263</v>
      </c>
      <c r="C200" s="1">
        <f>S.FINANCIERO!D201/S.FINANCIERO!D200-1</f>
        <v>0.005081102208</v>
      </c>
      <c r="D200" s="1">
        <f>S.FINANCIERO!F201/S.FINANCIERO!F200-1</f>
        <v>0.01506888634</v>
      </c>
      <c r="E200" s="1">
        <f>S.FINANCIERO!H201/S.FINANCIERO!H200-1</f>
        <v>0.0123952514</v>
      </c>
      <c r="F200" s="1">
        <f>S.FINANCIERO!J201/S.FINANCIERO!J200-1</f>
        <v>0.01297998918</v>
      </c>
      <c r="G200" s="1">
        <f>S.FINANCIERO!L201/S.FINANCIERO!L200-1</f>
        <v>0.006248497957</v>
      </c>
      <c r="H200" s="1">
        <f>S.FINANCIERO!N201/S.FINANCIERO!N200-1</f>
        <v>-0.01060691205</v>
      </c>
      <c r="I200" s="1">
        <f>S.FINANCIERO!P201/S.FINANCIERO!P200-1</f>
        <v>0.001973359645</v>
      </c>
      <c r="J200" s="1">
        <f>S.FINANCIERO!R201/S.FINANCIERO!R200-1</f>
        <v>0.0142993327</v>
      </c>
      <c r="K200" s="1">
        <f>S.FINANCIERO!T201/S.FINANCIERO!T200-1</f>
        <v>0.002850807729</v>
      </c>
      <c r="L200" s="1">
        <f>SUMPRODUCT(B200:K200, 'Ponderaciones e Índices.'!$A$4:$J$4)</f>
        <v>0.007028522146</v>
      </c>
      <c r="M200" s="1">
        <f>'S. MATERIALES'!B201/'S. MATERIALES'!B200-1</f>
        <v>-0.005959475566</v>
      </c>
      <c r="N200" s="3">
        <f>'S. MATERIALES'!D201/'S. MATERIALES'!D200-1</f>
        <v>-0.001809954751</v>
      </c>
      <c r="O200" s="1">
        <f>'S. MATERIALES'!F201/'S. MATERIALES'!F200-1</f>
        <v>-0.002583627958</v>
      </c>
      <c r="P200" s="1">
        <f>'S. MATERIALES'!H201/'S. MATERIALES'!H200-1</f>
        <v>0.006979695431</v>
      </c>
      <c r="Q200" s="1">
        <f>'S. MATERIALES'!J201/'S. MATERIALES'!J200-1</f>
        <v>-0.003815469997</v>
      </c>
      <c r="R200" s="1">
        <f>'S. MATERIALES'!L201/'S. MATERIALES'!L200-1</f>
        <v>0.06050420168</v>
      </c>
      <c r="S200" s="1">
        <f>'S. MATERIALES'!N201/'S. MATERIALES'!N200-1</f>
        <v>0.0511627907</v>
      </c>
      <c r="T200" s="1">
        <f>'S. MATERIALES'!P201/'S. MATERIALES'!P200-1</f>
        <v>0</v>
      </c>
      <c r="U200" s="1">
        <f>'S. MATERIALES'!R201/'S. MATERIALES'!R200-1</f>
        <v>-0.01075268817</v>
      </c>
      <c r="V200" s="1">
        <f>'S. MATERIALES'!T201/'S. MATERIALES'!T200-1</f>
        <v>0.008353221957</v>
      </c>
      <c r="W200" s="1">
        <f>SUMPRODUCT(M200:V200,'Ponderaciones e Índices.'!$A$8:$J$8)</f>
        <v>0.01249182782</v>
      </c>
      <c r="X200" s="1">
        <f>'S. ENERGÍA'!B201/'S. ENERGÍA'!B200-1</f>
        <v>0.02601156069</v>
      </c>
      <c r="Y200" s="1">
        <f>'S. ENERGÍA'!D201/'S. ENERGÍA'!D200-1</f>
        <v>0.02984302774</v>
      </c>
      <c r="Z200" s="1">
        <f>'S. ENERGÍA'!F201/'S. ENERGÍA'!F200-1</f>
        <v>-0.02842842843</v>
      </c>
      <c r="AA200" s="1">
        <f>'S. ENERGÍA'!H201/'S. ENERGÍA'!H200-1</f>
        <v>-0.004089709414</v>
      </c>
      <c r="AB200" s="1">
        <f>'S. ENERGÍA'!J201/'S. ENERGÍA'!J200-1</f>
        <v>0.02819738167</v>
      </c>
      <c r="AC200" s="1">
        <f>'S. ENERGÍA'!L201/'S. ENERGÍA'!L200-1</f>
        <v>0.01625818976</v>
      </c>
      <c r="AD200" s="1">
        <f>'S. ENERGÍA'!N201/'S. ENERGÍA'!N200-1</f>
        <v>-0.007761564731</v>
      </c>
      <c r="AE200" s="1">
        <f>'S. ENERGÍA'!P201/'S. ENERGÍA'!P200-1</f>
        <v>-0.008261731659</v>
      </c>
      <c r="AF200" s="1">
        <f>'S. ENERGÍA'!R201/'S. ENERGÍA'!R200-1</f>
        <v>-0.03119266055</v>
      </c>
      <c r="AG200" s="1">
        <f>'S. ENERGÍA'!T201/'S. ENERGÍA'!T200-1</f>
        <v>0.003444316877</v>
      </c>
      <c r="AH200" s="1">
        <f>SUMPRODUCT(X200:AG200,'Ponderaciones e Índices.'!$A$12:$J$12)</f>
        <v>0.01181030164</v>
      </c>
    </row>
    <row r="201">
      <c r="A201" s="1">
        <f>S.FINANCIERO!A202</f>
        <v>42277</v>
      </c>
      <c r="B201" s="1">
        <f>S.FINANCIERO!B202/S.FINANCIERO!B201-1</f>
        <v>0.02486111111</v>
      </c>
      <c r="C201" s="1">
        <f>S.FINANCIERO!D202/S.FINANCIERO!D201-1</f>
        <v>0.02274936807</v>
      </c>
      <c r="D201" s="1">
        <f>S.FINANCIERO!F202/S.FINANCIERO!F201-1</f>
        <v>0.02898345822</v>
      </c>
      <c r="E201" s="1">
        <f>S.FINANCIERO!H202/S.FINANCIERO!H201-1</f>
        <v>0.01448525608</v>
      </c>
      <c r="F201" s="1">
        <f>S.FINANCIERO!J202/S.FINANCIERO!J201-1</f>
        <v>0.02455953017</v>
      </c>
      <c r="G201" s="1">
        <f>S.FINANCIERO!L202/S.FINANCIERO!L201-1</f>
        <v>0.0174349176</v>
      </c>
      <c r="H201" s="1">
        <f>S.FINANCIERO!N202/S.FINANCIERO!N201-1</f>
        <v>0.04660986865</v>
      </c>
      <c r="I201" s="1">
        <f>S.FINANCIERO!P202/S.FINANCIERO!P201-1</f>
        <v>0.01624815362</v>
      </c>
      <c r="J201" s="1">
        <f>S.FINANCIERO!R202/S.FINANCIERO!R201-1</f>
        <v>0.01127819549</v>
      </c>
      <c r="K201" s="1">
        <f>S.FINANCIERO!T202/S.FINANCIERO!T201-1</f>
        <v>0.00979153506</v>
      </c>
      <c r="L201" s="1">
        <f>SUMPRODUCT(B201:K201, 'Ponderaciones e Índices.'!$A$4:$J$4)</f>
        <v>0.0229580165</v>
      </c>
      <c r="M201" s="1">
        <f>'S. MATERIALES'!B202/'S. MATERIALES'!B201-1</f>
        <v>0.01798561151</v>
      </c>
      <c r="N201" s="3">
        <f>'S. MATERIALES'!D202/'S. MATERIALES'!D201-1</f>
        <v>0.02236325174</v>
      </c>
      <c r="O201" s="1">
        <f>'S. MATERIALES'!F202/'S. MATERIALES'!F201-1</f>
        <v>-0.007743694615</v>
      </c>
      <c r="P201" s="1">
        <f>'S. MATERIALES'!H202/'S. MATERIALES'!H201-1</f>
        <v>0.01071203529</v>
      </c>
      <c r="Q201" s="1">
        <f>'S. MATERIALES'!J202/'S. MATERIALES'!J201-1</f>
        <v>0.02646239554</v>
      </c>
      <c r="R201" s="1">
        <f>'S. MATERIALES'!L202/'S. MATERIALES'!L201-1</f>
        <v>0.01426307448</v>
      </c>
      <c r="S201" s="1">
        <f>'S. MATERIALES'!N202/'S. MATERIALES'!N201-1</f>
        <v>0.02654867257</v>
      </c>
      <c r="T201" s="1">
        <f>'S. MATERIALES'!P202/'S. MATERIALES'!P201-1</f>
        <v>0.05161290323</v>
      </c>
      <c r="U201" s="1">
        <f>'S. MATERIALES'!R202/'S. MATERIALES'!R201-1</f>
        <v>0.02445652174</v>
      </c>
      <c r="V201" s="1">
        <f>'S. MATERIALES'!T202/'S. MATERIALES'!T201-1</f>
        <v>0.003550295858</v>
      </c>
      <c r="W201" s="1">
        <f>SUMPRODUCT(M201:V201,'Ponderaciones e Índices.'!$A$8:$J$8)</f>
        <v>0.02492413493</v>
      </c>
      <c r="X201" s="1">
        <f>'S. ENERGÍA'!B202/'S. ENERGÍA'!B201-1</f>
        <v>0.005352112676</v>
      </c>
      <c r="Y201" s="1">
        <f>'S. ENERGÍA'!D202/'S. ENERGÍA'!D201-1</f>
        <v>-0.009533227237</v>
      </c>
      <c r="Z201" s="1">
        <f>'S. ENERGÍA'!F202/'S. ENERGÍA'!F201-1</f>
        <v>0.02101792706</v>
      </c>
      <c r="AA201" s="1">
        <f>'S. ENERGÍA'!H202/'S. ENERGÍA'!H201-1</f>
        <v>0.01981626844</v>
      </c>
      <c r="AB201" s="1">
        <f>'S. ENERGÍA'!J202/'S. ENERGÍA'!J201-1</f>
        <v>-0.008814887365</v>
      </c>
      <c r="AC201" s="1">
        <f>'S. ENERGÍA'!L202/'S. ENERGÍA'!L201-1</f>
        <v>0.009551098376</v>
      </c>
      <c r="AD201" s="1">
        <f>'S. ENERGÍA'!N202/'S. ENERGÍA'!N201-1</f>
        <v>0.004693366708</v>
      </c>
      <c r="AE201" s="1">
        <f>'S. ENERGÍA'!P202/'S. ENERGÍA'!P201-1</f>
        <v>0.03532155948</v>
      </c>
      <c r="AF201" s="1">
        <f>'S. ENERGÍA'!R202/'S. ENERGÍA'!R201-1</f>
        <v>-0.001893939394</v>
      </c>
      <c r="AG201" s="1">
        <f>'S. ENERGÍA'!T202/'S. ENERGÍA'!T201-1</f>
        <v>0.009153318078</v>
      </c>
      <c r="AH201" s="1">
        <f>SUMPRODUCT(X201:AG201,'Ponderaciones e Índices.'!$A$12:$J$12)</f>
        <v>0.0009217227932</v>
      </c>
    </row>
    <row r="202">
      <c r="A202" s="1">
        <f>S.FINANCIERO!A203</f>
        <v>42278</v>
      </c>
      <c r="B202" s="1">
        <f>S.FINANCIERO!B203/S.FINANCIERO!B202-1</f>
        <v>-0.002981433799</v>
      </c>
      <c r="C202" s="1">
        <f>S.FINANCIERO!D203/S.FINANCIERO!D202-1</f>
        <v>0.002661596958</v>
      </c>
      <c r="D202" s="1">
        <f>S.FINANCIERO!F203/S.FINANCIERO!F202-1</f>
        <v>0.005358615004</v>
      </c>
      <c r="E202" s="1">
        <f>S.FINANCIERO!H203/S.FINANCIERO!H202-1</f>
        <v>0.004249532551</v>
      </c>
      <c r="F202" s="1">
        <f>S.FINANCIERO!J203/S.FINANCIERO!J202-1</f>
        <v>0.003126628452</v>
      </c>
      <c r="G202" s="1">
        <f>S.FINANCIERO!L203/S.FINANCIERO!L202-1</f>
        <v>0.01314553991</v>
      </c>
      <c r="H202" s="1">
        <f>S.FINANCIERO!N203/S.FINANCIERO!N202-1</f>
        <v>-0.002855883051</v>
      </c>
      <c r="I202" s="1">
        <f>S.FINANCIERO!P203/S.FINANCIERO!P202-1</f>
        <v>0.001937984496</v>
      </c>
      <c r="J202" s="1">
        <f>S.FINANCIERO!R203/S.FINANCIERO!R202-1</f>
        <v>-0.002323420074</v>
      </c>
      <c r="K202" s="1">
        <f>S.FINANCIERO!T203/S.FINANCIERO!T202-1</f>
        <v>0.006568658117</v>
      </c>
      <c r="L202" s="1">
        <f>SUMPRODUCT(B202:K202, 'Ponderaciones e Índices.'!$A$4:$J$4)</f>
        <v>0.002268918866</v>
      </c>
      <c r="M202" s="1">
        <f>'S. MATERIALES'!B203/'S. MATERIALES'!B202-1</f>
        <v>-0.03533568905</v>
      </c>
      <c r="N202" s="3">
        <f>'S. MATERIALES'!D203/'S. MATERIALES'!D202-1</f>
        <v>-0.03192432752</v>
      </c>
      <c r="O202" s="1">
        <f>'S. MATERIALES'!F203/'S. MATERIALES'!F202-1</f>
        <v>-0.02082932593</v>
      </c>
      <c r="P202" s="1">
        <f>'S. MATERIALES'!H203/'S. MATERIALES'!H202-1</f>
        <v>-0.04800498753</v>
      </c>
      <c r="Q202" s="1">
        <f>'S. MATERIALES'!J203/'S. MATERIALES'!J202-1</f>
        <v>-0.03646540027</v>
      </c>
      <c r="R202" s="1">
        <f>'S. MATERIALES'!L203/'S. MATERIALES'!L202-1</f>
        <v>-0.0484375</v>
      </c>
      <c r="S202" s="1">
        <f>'S. MATERIALES'!N203/'S. MATERIALES'!N202-1</f>
        <v>-0.03448275862</v>
      </c>
      <c r="T202" s="1">
        <f>'S. MATERIALES'!P203/'S. MATERIALES'!P202-1</f>
        <v>0</v>
      </c>
      <c r="U202" s="1">
        <f>'S. MATERIALES'!R203/'S. MATERIALES'!R202-1</f>
        <v>0.02122015915</v>
      </c>
      <c r="V202" s="1">
        <f>'S. MATERIALES'!T203/'S. MATERIALES'!T202-1</f>
        <v>-0.03773584906</v>
      </c>
      <c r="W202" s="1">
        <f>SUMPRODUCT(M202:V202,'Ponderaciones e Índices.'!$A$8:$J$8)</f>
        <v>-0.01957858471</v>
      </c>
      <c r="X202" s="1">
        <f>'S. ENERGÍA'!B203/'S. ENERGÍA'!B202-1</f>
        <v>-0.0123283833</v>
      </c>
      <c r="Y202" s="1">
        <f>'S. ENERGÍA'!D203/'S. ENERGÍA'!D202-1</f>
        <v>-0.01193373268</v>
      </c>
      <c r="Z202" s="1">
        <f>'S. ENERGÍA'!F203/'S. ENERGÍA'!F202-1</f>
        <v>-0.001614530777</v>
      </c>
      <c r="AA202" s="1">
        <f>'S. ENERGÍA'!H203/'S. ENERGÍA'!H202-1</f>
        <v>0.002606435972</v>
      </c>
      <c r="AB202" s="1">
        <f>'S. ENERGÍA'!J203/'S. ENERGÍA'!J202-1</f>
        <v>-0.02816205534</v>
      </c>
      <c r="AC202" s="1">
        <f>'S. ENERGÍA'!L203/'S. ENERGÍA'!L202-1</f>
        <v>-0.0234153264</v>
      </c>
      <c r="AD202" s="1">
        <f>'S. ENERGÍA'!N203/'S. ENERGÍA'!N202-1</f>
        <v>-0.001868576767</v>
      </c>
      <c r="AE202" s="1">
        <f>'S. ENERGÍA'!P203/'S. ENERGÍA'!P202-1</f>
        <v>0.006758931445</v>
      </c>
      <c r="AF202" s="1">
        <f>'S. ENERGÍA'!R203/'S. ENERGÍA'!R202-1</f>
        <v>0.04079696395</v>
      </c>
      <c r="AG202" s="1">
        <f>'S. ENERGÍA'!T203/'S. ENERGÍA'!T202-1</f>
        <v>-0.004535147392</v>
      </c>
      <c r="AH202" s="1">
        <f>SUMPRODUCT(X202:AG202,'Ponderaciones e Índices.'!$A$12:$J$12)</f>
        <v>-0.005068407689</v>
      </c>
    </row>
    <row r="203">
      <c r="A203" s="1">
        <f>S.FINANCIERO!A204</f>
        <v>42279</v>
      </c>
      <c r="B203" s="1">
        <f>S.FINANCIERO!B204/S.FINANCIERO!B203-1</f>
        <v>-0.02174799511</v>
      </c>
      <c r="C203" s="1">
        <f>S.FINANCIERO!D204/S.FINANCIERO!D203-1</f>
        <v>-0.02123625332</v>
      </c>
      <c r="D203" s="1">
        <f>S.FINANCIERO!F204/S.FINANCIERO!F203-1</f>
        <v>-0.009293426268</v>
      </c>
      <c r="E203" s="1">
        <f>S.FINANCIERO!H204/S.FINANCIERO!H203-1</f>
        <v>-0.03148273527</v>
      </c>
      <c r="F203" s="1">
        <f>S.FINANCIERO!J204/S.FINANCIERO!J203-1</f>
        <v>-0.001766233766</v>
      </c>
      <c r="G203" s="1">
        <f>S.FINANCIERO!L204/S.FINANCIERO!L203-1</f>
        <v>-0.05259499537</v>
      </c>
      <c r="H203" s="1">
        <f>S.FINANCIERO!N204/S.FINANCIERO!N203-1</f>
        <v>0.005973032913</v>
      </c>
      <c r="I203" s="1">
        <f>S.FINANCIERO!P204/S.FINANCIERO!P203-1</f>
        <v>-0.01160541586</v>
      </c>
      <c r="J203" s="1">
        <f>S.FINANCIERO!R204/S.FINANCIERO!R203-1</f>
        <v>-0.008849557522</v>
      </c>
      <c r="K203" s="1">
        <f>S.FINANCIERO!T204/S.FINANCIERO!T203-1</f>
        <v>-0.009011808577</v>
      </c>
      <c r="L203" s="1">
        <f>SUMPRODUCT(B203:K203, 'Ponderaciones e Índices.'!$A$4:$J$4)</f>
        <v>-0.01633718089</v>
      </c>
      <c r="M203" s="1">
        <f>'S. MATERIALES'!B204/'S. MATERIALES'!B203-1</f>
        <v>0.05860805861</v>
      </c>
      <c r="N203" s="3">
        <f>'S. MATERIALES'!D204/'S. MATERIALES'!D203-1</f>
        <v>0.1175572519</v>
      </c>
      <c r="O203" s="1">
        <f>'S. MATERIALES'!F204/'S. MATERIALES'!F203-1</f>
        <v>0.01063620801</v>
      </c>
      <c r="P203" s="1">
        <f>'S. MATERIALES'!H204/'S. MATERIALES'!H203-1</f>
        <v>0.1008513425</v>
      </c>
      <c r="Q203" s="1">
        <f>'S. MATERIALES'!J204/'S. MATERIALES'!J203-1</f>
        <v>0.08836472452</v>
      </c>
      <c r="R203" s="1">
        <f>'S. MATERIALES'!L204/'S. MATERIALES'!L203-1</f>
        <v>0.1067323481</v>
      </c>
      <c r="S203" s="1">
        <f>'S. MATERIALES'!N204/'S. MATERIALES'!N203-1</f>
        <v>0.08035714286</v>
      </c>
      <c r="T203" s="1">
        <f>'S. MATERIALES'!P204/'S. MATERIALES'!P203-1</f>
        <v>0.06952965235</v>
      </c>
      <c r="U203" s="1">
        <f>'S. MATERIALES'!R204/'S. MATERIALES'!R203-1</f>
        <v>0.05714285714</v>
      </c>
      <c r="V203" s="1">
        <f>'S. MATERIALES'!T204/'S. MATERIALES'!T203-1</f>
        <v>0.09068627451</v>
      </c>
      <c r="W203" s="1">
        <f>SUMPRODUCT(M203:V203,'Ponderaciones e Índices.'!$A$8:$J$8)</f>
        <v>0.0767700495</v>
      </c>
      <c r="X203" s="1">
        <f>'S. ENERGÍA'!B204/'S. ENERGÍA'!B203-1</f>
        <v>0.003404255319</v>
      </c>
      <c r="Y203" s="1">
        <f>'S. ENERGÍA'!D204/'S. ENERGÍA'!D203-1</f>
        <v>0.0163643253</v>
      </c>
      <c r="Z203" s="1">
        <f>'S. ENERGÍA'!F204/'S. ENERGÍA'!F203-1</f>
        <v>0.03517283202</v>
      </c>
      <c r="AA203" s="1">
        <f>'S. ENERGÍA'!H204/'S. ENERGÍA'!H203-1</f>
        <v>0.01276220374</v>
      </c>
      <c r="AB203" s="1">
        <f>'S. ENERGÍA'!J204/'S. ENERGÍA'!J203-1</f>
        <v>0.02694458566</v>
      </c>
      <c r="AC203" s="1">
        <f>'S. ENERGÍA'!L204/'S. ENERGÍA'!L203-1</f>
        <v>0.01453136353</v>
      </c>
      <c r="AD203" s="1">
        <f>'S. ENERGÍA'!N204/'S. ENERGÍA'!N203-1</f>
        <v>0.03369734789</v>
      </c>
      <c r="AE203" s="1">
        <f>'S. ENERGÍA'!P204/'S. ENERGÍA'!P203-1</f>
        <v>0.004795396419</v>
      </c>
      <c r="AF203" s="1">
        <f>'S. ENERGÍA'!R204/'S. ENERGÍA'!R203-1</f>
        <v>0.02005469462</v>
      </c>
      <c r="AG203" s="1">
        <f>'S. ENERGÍA'!T204/'S. ENERGÍA'!T203-1</f>
        <v>0.04384965831</v>
      </c>
      <c r="AH203" s="1">
        <f>SUMPRODUCT(X203:AG203,'Ponderaciones e Índices.'!$A$12:$J$12)</f>
        <v>0.01864114999</v>
      </c>
    </row>
    <row r="204">
      <c r="A204" s="1">
        <f>S.FINANCIERO!A205</f>
        <v>42282</v>
      </c>
      <c r="B204" s="1">
        <f>S.FINANCIERO!B205/S.FINANCIERO!B204-1</f>
        <v>0.007781019869</v>
      </c>
      <c r="C204" s="1">
        <f>S.FINANCIERO!D205/S.FINANCIERO!D204-1</f>
        <v>0.01607903913</v>
      </c>
      <c r="D204" s="1">
        <f>S.FINANCIERO!F205/S.FINANCIERO!F204-1</f>
        <v>0.01641605739</v>
      </c>
      <c r="E204" s="1">
        <f>S.FINANCIERO!H205/S.FINANCIERO!H204-1</f>
        <v>0.02027263195</v>
      </c>
      <c r="F204" s="1">
        <f>S.FINANCIERO!J205/S.FINANCIERO!J204-1</f>
        <v>0.01883846794</v>
      </c>
      <c r="G204" s="1">
        <f>S.FINANCIERO!L205/S.FINANCIERO!L204-1</f>
        <v>0.01222792859</v>
      </c>
      <c r="H204" s="1">
        <f>S.FINANCIERO!N205/S.FINANCIERO!N204-1</f>
        <v>0.01115829907</v>
      </c>
      <c r="I204" s="1">
        <f>S.FINANCIERO!P205/S.FINANCIERO!P204-1</f>
        <v>0.01859099804</v>
      </c>
      <c r="J204" s="1">
        <f>S.FINANCIERO!R205/S.FINANCIERO!R204-1</f>
        <v>0.02514097744</v>
      </c>
      <c r="K204" s="1">
        <f>S.FINANCIERO!T205/S.FINANCIERO!T204-1</f>
        <v>0.02006898714</v>
      </c>
      <c r="L204" s="1">
        <f>SUMPRODUCT(B204:K204, 'Ponderaciones e Índices.'!$A$4:$J$4)</f>
        <v>0.01603271552</v>
      </c>
      <c r="M204" s="1">
        <f>'S. MATERIALES'!B205/'S. MATERIALES'!B204-1</f>
        <v>0.03344867359</v>
      </c>
      <c r="N204" s="3">
        <f>'S. MATERIALES'!D205/'S. MATERIALES'!D204-1</f>
        <v>0.01120218579</v>
      </c>
      <c r="O204" s="1">
        <f>'S. MATERIALES'!F205/'S. MATERIALES'!F204-1</f>
        <v>0</v>
      </c>
      <c r="P204" s="1">
        <f>'S. MATERIALES'!H205/'S. MATERIALES'!H204-1</f>
        <v>0.05234979179</v>
      </c>
      <c r="Q204" s="1">
        <f>'S. MATERIALES'!J205/'S. MATERIALES'!J204-1</f>
        <v>0.01487950833</v>
      </c>
      <c r="R204" s="1">
        <f>'S. MATERIALES'!L205/'S. MATERIALES'!L204-1</f>
        <v>0.09643916914</v>
      </c>
      <c r="S204" s="1">
        <f>'S. MATERIALES'!N205/'S. MATERIALES'!N204-1</f>
        <v>0.09090909091</v>
      </c>
      <c r="T204" s="1">
        <f>'S. MATERIALES'!P205/'S. MATERIALES'!P204-1</f>
        <v>0.1835564054</v>
      </c>
      <c r="U204" s="1">
        <f>'S. MATERIALES'!R205/'S. MATERIALES'!R204-1</f>
        <v>0.0515970516</v>
      </c>
      <c r="V204" s="1">
        <f>'S. MATERIALES'!T205/'S. MATERIALES'!T204-1</f>
        <v>0.05617977528</v>
      </c>
      <c r="W204" s="1">
        <f>SUMPRODUCT(M204:V204,'Ponderaciones e Índices.'!$A$8:$J$8)</f>
        <v>0.07618241669</v>
      </c>
      <c r="X204" s="1">
        <f>'S. ENERGÍA'!B205/'S. ENERGÍA'!B204-1</f>
        <v>-0.02176986146</v>
      </c>
      <c r="Y204" s="1">
        <f>'S. ENERGÍA'!D205/'S. ENERGÍA'!D204-1</f>
        <v>0.0808692748</v>
      </c>
      <c r="Z204" s="1">
        <f>'S. ENERGÍA'!F205/'S. ENERGÍA'!F204-1</f>
        <v>0.05897285686</v>
      </c>
      <c r="AA204" s="1">
        <f>'S. ENERGÍA'!H205/'S. ENERGÍA'!H204-1</f>
        <v>0.04434180257</v>
      </c>
      <c r="AB204" s="1">
        <f>'S. ENERGÍA'!J205/'S. ENERGÍA'!J204-1</f>
        <v>0.03267326733</v>
      </c>
      <c r="AC204" s="1">
        <f>'S. ENERGÍA'!L205/'S. ENERGÍA'!L204-1</f>
        <v>0.01193602292</v>
      </c>
      <c r="AD204" s="1">
        <f>'S. ENERGÍA'!N205/'S. ENERGÍA'!N204-1</f>
        <v>0.05433142167</v>
      </c>
      <c r="AE204" s="1">
        <f>'S. ENERGÍA'!P205/'S. ENERGÍA'!P204-1</f>
        <v>0.05472478524</v>
      </c>
      <c r="AF204" s="1">
        <f>'S. ENERGÍA'!R205/'S. ENERGÍA'!R204-1</f>
        <v>0.06881143878</v>
      </c>
      <c r="AG204" s="1">
        <f>'S. ENERGÍA'!T205/'S. ENERGÍA'!T204-1</f>
        <v>0.06492089471</v>
      </c>
      <c r="AH204" s="1">
        <f>SUMPRODUCT(X204:AG204,'Ponderaciones e Índices.'!$A$12:$J$12)</f>
        <v>0.04929220793</v>
      </c>
    </row>
    <row r="205">
      <c r="A205" s="1">
        <f>S.FINANCIERO!A206</f>
        <v>42283</v>
      </c>
      <c r="B205" s="1">
        <f>S.FINANCIERO!B206/S.FINANCIERO!B205-1</f>
        <v>0.009513304839</v>
      </c>
      <c r="C205" s="1">
        <f>S.FINANCIERO!D206/S.FINANCIERO!D205-1</f>
        <v>0.005719733079</v>
      </c>
      <c r="D205" s="1">
        <f>S.FINANCIERO!F206/S.FINANCIERO!F205-1</f>
        <v>0.01031487514</v>
      </c>
      <c r="E205" s="1">
        <f>S.FINANCIERO!H206/S.FINANCIERO!H205-1</f>
        <v>0.0174717369</v>
      </c>
      <c r="F205" s="1">
        <f>S.FINANCIERO!J206/S.FINANCIERO!J205-1</f>
        <v>0.01093063643</v>
      </c>
      <c r="G205" s="1">
        <f>S.FINANCIERO!L206/S.FINANCIERO!L205-1</f>
        <v>0.01183860836</v>
      </c>
      <c r="H205" s="1">
        <f>S.FINANCIERO!N206/S.FINANCIERO!N205-1</f>
        <v>-0.008687684755</v>
      </c>
      <c r="I205" s="1">
        <f>S.FINANCIERO!P206/S.FINANCIERO!P205-1</f>
        <v>0.009606147935</v>
      </c>
      <c r="J205" s="1">
        <f>S.FINANCIERO!R206/S.FINANCIERO!R205-1</f>
        <v>0.01191840477</v>
      </c>
      <c r="K205" s="1">
        <f>S.FINANCIERO!T206/S.FINANCIERO!T205-1</f>
        <v>0.01660006148</v>
      </c>
      <c r="L205" s="1">
        <f>SUMPRODUCT(B205:K205, 'Ponderaciones e Índices.'!$A$4:$J$4)</f>
        <v>0.008608808013</v>
      </c>
      <c r="M205" s="1">
        <f>'S. MATERIALES'!B206/'S. MATERIALES'!B205-1</f>
        <v>0.06138392857</v>
      </c>
      <c r="N205" s="3">
        <f>'S. MATERIALES'!D206/'S. MATERIALES'!D205-1</f>
        <v>0.0159416374</v>
      </c>
      <c r="O205" s="1">
        <f>'S. MATERIALES'!F206/'S. MATERIALES'!F205-1</f>
        <v>0.01316227924</v>
      </c>
      <c r="P205" s="1">
        <f>'S. MATERIALES'!H206/'S. MATERIALES'!H205-1</f>
        <v>0.06670435274</v>
      </c>
      <c r="Q205" s="1">
        <f>'S. MATERIALES'!J206/'S. MATERIALES'!J205-1</f>
        <v>0.001912350598</v>
      </c>
      <c r="R205" s="1">
        <f>'S. MATERIALES'!L206/'S. MATERIALES'!L205-1</f>
        <v>0.05277401894</v>
      </c>
      <c r="S205" s="1">
        <f>'S. MATERIALES'!N206/'S. MATERIALES'!N205-1</f>
        <v>0.06060606061</v>
      </c>
      <c r="T205" s="1">
        <f>'S. MATERIALES'!P206/'S. MATERIALES'!P205-1</f>
        <v>0.2100161551</v>
      </c>
      <c r="U205" s="1">
        <f>'S. MATERIALES'!R206/'S. MATERIALES'!R205-1</f>
        <v>0</v>
      </c>
      <c r="V205" s="1">
        <f>'S. MATERIALES'!T206/'S. MATERIALES'!T205-1</f>
        <v>0.06382978723</v>
      </c>
      <c r="W205" s="1">
        <f>SUMPRODUCT(M205:V205,'Ponderaciones e Índices.'!$A$8:$J$8)</f>
        <v>0.06417479832</v>
      </c>
      <c r="X205" s="1">
        <f>'S. ENERGÍA'!B206/'S. ENERGÍA'!B205-1</f>
        <v>0.007803468208</v>
      </c>
      <c r="Y205" s="1">
        <f>'S. ENERGÍA'!D206/'S. ENERGÍA'!D205-1</f>
        <v>0.0478791058</v>
      </c>
      <c r="Z205" s="1">
        <f>'S. ENERGÍA'!F206/'S. ENERGÍA'!F205-1</f>
        <v>-0.0001843997787</v>
      </c>
      <c r="AA205" s="1">
        <f>'S. ENERGÍA'!H206/'S. ENERGÍA'!H205-1</f>
        <v>0.004469377893</v>
      </c>
      <c r="AB205" s="1">
        <f>'S. ENERGÍA'!J206/'S. ENERGÍA'!J205-1</f>
        <v>0.0162991371</v>
      </c>
      <c r="AC205" s="1">
        <f>'S. ENERGÍA'!L206/'S. ENERGÍA'!L205-1</f>
        <v>0.03609341826</v>
      </c>
      <c r="AD205" s="1">
        <f>'S. ENERGÍA'!N206/'S. ENERGÍA'!N205-1</f>
        <v>0.01145147438</v>
      </c>
      <c r="AE205" s="1">
        <f>'S. ENERGÍA'!P206/'S. ENERGÍA'!P205-1</f>
        <v>0.02473604827</v>
      </c>
      <c r="AF205" s="1">
        <f>'S. ENERGÍA'!R206/'S. ENERGÍA'!R205-1</f>
        <v>0.07608695652</v>
      </c>
      <c r="AG205" s="1">
        <f>'S. ENERGÍA'!T206/'S. ENERGÍA'!T205-1</f>
        <v>0.06915983607</v>
      </c>
      <c r="AH205" s="1">
        <f>SUMPRODUCT(X205:AG205,'Ponderaciones e Índices.'!$A$12:$J$12)</f>
        <v>0.0343430868</v>
      </c>
    </row>
    <row r="206">
      <c r="A206" s="1">
        <f>S.FINANCIERO!A207</f>
        <v>42284</v>
      </c>
      <c r="B206" s="1">
        <f>S.FINANCIERO!B207/S.FINANCIERO!B206-1</f>
        <v>0.01160885004</v>
      </c>
      <c r="C206" s="1">
        <f>S.FINANCIERO!D207/S.FINANCIERO!D206-1</f>
        <v>0.01421800948</v>
      </c>
      <c r="D206" s="1">
        <f>S.FINANCIERO!F207/S.FINANCIERO!F206-1</f>
        <v>0.01141859215</v>
      </c>
      <c r="E206" s="1">
        <f>S.FINANCIERO!H207/S.FINANCIERO!H206-1</f>
        <v>0.01498316498</v>
      </c>
      <c r="F206" s="1">
        <f>S.FINANCIERO!J207/S.FINANCIERO!J206-1</f>
        <v>0.008993532741</v>
      </c>
      <c r="G206" s="1">
        <f>S.FINANCIERO!L207/S.FINANCIERO!L206-1</f>
        <v>0.00811843362</v>
      </c>
      <c r="H206" s="1">
        <f>S.FINANCIERO!N207/S.FINANCIERO!N206-1</f>
        <v>0.0120763984</v>
      </c>
      <c r="I206" s="1">
        <f>S.FINANCIERO!P207/S.FINANCIERO!P206-1</f>
        <v>0.01950523311</v>
      </c>
      <c r="J206" s="1">
        <f>S.FINANCIERO!R207/S.FINANCIERO!R206-1</f>
        <v>0.005209513024</v>
      </c>
      <c r="K206" s="1">
        <f>S.FINANCIERO!T207/S.FINANCIERO!T206-1</f>
        <v>0.001814333233</v>
      </c>
      <c r="L206" s="1">
        <f>SUMPRODUCT(B206:K206, 'Ponderaciones e Índices.'!$A$4:$J$4)</f>
        <v>0.01256501897</v>
      </c>
      <c r="M206" s="1">
        <f>'S. MATERIALES'!B207/'S. MATERIALES'!B206-1</f>
        <v>-0.006309148265</v>
      </c>
      <c r="N206" s="3">
        <f>'S. MATERIALES'!D207/'S. MATERIALES'!D206-1</f>
        <v>-0.0210106383</v>
      </c>
      <c r="O206" s="1">
        <f>'S. MATERIALES'!F207/'S. MATERIALES'!F206-1</f>
        <v>-0.00260373842</v>
      </c>
      <c r="P206" s="1">
        <f>'S. MATERIALES'!H207/'S. MATERIALES'!H206-1</f>
        <v>-0.0328563858</v>
      </c>
      <c r="Q206" s="1">
        <f>'S. MATERIALES'!J207/'S. MATERIALES'!J206-1</f>
        <v>0.006362334977</v>
      </c>
      <c r="R206" s="1">
        <f>'S. MATERIALES'!L207/'S. MATERIALES'!L206-1</f>
        <v>0.1426735219</v>
      </c>
      <c r="S206" s="1">
        <f>'S. MATERIALES'!N207/'S. MATERIALES'!N206-1</f>
        <v>0.007142857143</v>
      </c>
      <c r="T206" s="1">
        <f>'S. MATERIALES'!P207/'S. MATERIALES'!P206-1</f>
        <v>0.1829105474</v>
      </c>
      <c r="U206" s="1">
        <f>'S. MATERIALES'!R207/'S. MATERIALES'!R206-1</f>
        <v>0.08644859813</v>
      </c>
      <c r="V206" s="1">
        <f>'S. MATERIALES'!T207/'S. MATERIALES'!T206-1</f>
        <v>-0.001</v>
      </c>
      <c r="W206" s="1">
        <f>SUMPRODUCT(M206:V206,'Ponderaciones e Índices.'!$A$8:$J$8)</f>
        <v>0.06039268272</v>
      </c>
      <c r="X206" s="1">
        <f>'S. ENERGÍA'!B207/'S. ENERGÍA'!B206-1</f>
        <v>0.01663320906</v>
      </c>
      <c r="Y206" s="1">
        <f>'S. ENERGÍA'!D207/'S. ENERGÍA'!D206-1</f>
        <v>0.05684857296</v>
      </c>
      <c r="Z206" s="1">
        <f>'S. ENERGÍA'!F207/'S. ENERGÍA'!F206-1</f>
        <v>0.03080044264</v>
      </c>
      <c r="AA206" s="1">
        <f>'S. ENERGÍA'!H207/'S. ENERGÍA'!H206-1</f>
        <v>0.02714140933</v>
      </c>
      <c r="AB206" s="1">
        <f>'S. ENERGÍA'!J207/'S. ENERGÍA'!J206-1</f>
        <v>0.02547169811</v>
      </c>
      <c r="AC206" s="1">
        <f>'S. ENERGÍA'!L207/'S. ENERGÍA'!L206-1</f>
        <v>-0.001593806922</v>
      </c>
      <c r="AD206" s="1">
        <f>'S. ENERGÍA'!N207/'S. ENERGÍA'!N206-1</f>
        <v>0.01132182281</v>
      </c>
      <c r="AE206" s="1">
        <f>'S. ENERGÍA'!P207/'S. ENERGÍA'!P206-1</f>
        <v>0.0288489844</v>
      </c>
      <c r="AF206" s="1">
        <f>'S. ENERGÍA'!R207/'S. ENERGÍA'!R206-1</f>
        <v>0.02253302253</v>
      </c>
      <c r="AG206" s="1">
        <f>'S. ENERGÍA'!T207/'S. ENERGÍA'!T206-1</f>
        <v>0.04456157163</v>
      </c>
      <c r="AH206" s="1">
        <f>SUMPRODUCT(X206:AG206,'Ponderaciones e Índices.'!$A$12:$J$12)</f>
        <v>0.03440285669</v>
      </c>
    </row>
    <row r="207">
      <c r="A207" s="1">
        <f>S.FINANCIERO!A208</f>
        <v>42285</v>
      </c>
      <c r="B207" s="1">
        <f>S.FINANCIERO!B208/S.FINANCIERO!B207-1</f>
        <v>0.004455245038</v>
      </c>
      <c r="C207" s="1">
        <f>S.FINANCIERO!D208/S.FINANCIERO!D207-1</f>
        <v>0.0009345794393</v>
      </c>
      <c r="D207" s="1">
        <f>S.FINANCIERO!F208/S.FINANCIERO!F207-1</f>
        <v>0.008234825342</v>
      </c>
      <c r="E207" s="1">
        <f>S.FINANCIERO!H208/S.FINANCIERO!H207-1</f>
        <v>0.005639409521</v>
      </c>
      <c r="F207" s="1">
        <f>S.FINANCIERO!J208/S.FINANCIERO!J207-1</f>
        <v>-0.000600901352</v>
      </c>
      <c r="G207" s="1">
        <f>S.FINANCIERO!L208/S.FINANCIERO!L207-1</f>
        <v>0.008289909995</v>
      </c>
      <c r="H207" s="1">
        <f>S.FINANCIERO!N208/S.FINANCIERO!N207-1</f>
        <v>0.007492683967</v>
      </c>
      <c r="I207" s="1">
        <f>S.FINANCIERO!P208/S.FINANCIERO!P207-1</f>
        <v>0.008866075595</v>
      </c>
      <c r="J207" s="1">
        <f>S.FINANCIERO!R208/S.FINANCIERO!R207-1</f>
        <v>0.006309148265</v>
      </c>
      <c r="K207" s="1">
        <f>S.FINANCIERO!T208/S.FINANCIERO!T207-1</f>
        <v>0.01599758527</v>
      </c>
      <c r="L207" s="1">
        <f>SUMPRODUCT(B207:K207, 'Ponderaciones e Índices.'!$A$4:$J$4)</f>
        <v>0.005198538167</v>
      </c>
      <c r="M207" s="1">
        <f>'S. MATERIALES'!B208/'S. MATERIALES'!B207-1</f>
        <v>-0.0126984127</v>
      </c>
      <c r="N207" s="3">
        <f>'S. MATERIALES'!D208/'S. MATERIALES'!D207-1</f>
        <v>-0.02798152676</v>
      </c>
      <c r="O207" s="1">
        <f>'S. MATERIALES'!F208/'S. MATERIALES'!F207-1</f>
        <v>0.02863345333</v>
      </c>
      <c r="P207" s="1">
        <f>'S. MATERIALES'!H208/'S. MATERIALES'!H207-1</f>
        <v>0.01205479452</v>
      </c>
      <c r="Q207" s="1">
        <f>'S. MATERIALES'!J208/'S. MATERIALES'!J207-1</f>
        <v>-0.01343448712</v>
      </c>
      <c r="R207" s="1">
        <f>'S. MATERIALES'!L208/'S. MATERIALES'!L207-1</f>
        <v>0.07199100112</v>
      </c>
      <c r="S207" s="1">
        <f>'S. MATERIALES'!N208/'S. MATERIALES'!N207-1</f>
        <v>-0.01063829787</v>
      </c>
      <c r="T207" s="1">
        <f>'S. MATERIALES'!P208/'S. MATERIALES'!P207-1</f>
        <v>-0.03386004515</v>
      </c>
      <c r="U207" s="1">
        <f>'S. MATERIALES'!R208/'S. MATERIALES'!R207-1</f>
        <v>0</v>
      </c>
      <c r="V207" s="1">
        <f>'S. MATERIALES'!T208/'S. MATERIALES'!T207-1</f>
        <v>-0.02302302302</v>
      </c>
      <c r="W207" s="1">
        <f>SUMPRODUCT(M207:V207,'Ponderaciones e Índices.'!$A$8:$J$8)</f>
        <v>-0.001709388427</v>
      </c>
      <c r="X207" s="1">
        <f>'S. ENERGÍA'!B208/'S. ENERGÍA'!B207-1</f>
        <v>0.04823695346</v>
      </c>
      <c r="Y207" s="1">
        <f>'S. ENERGÍA'!D208/'S. ENERGÍA'!D207-1</f>
        <v>0.03010070337</v>
      </c>
      <c r="Z207" s="1">
        <f>'S. ENERGÍA'!F208/'S. ENERGÍA'!F207-1</f>
        <v>-0.0007156915369</v>
      </c>
      <c r="AA207" s="1">
        <f>'S. ENERGÍA'!H208/'S. ENERGÍA'!H207-1</f>
        <v>-0.007149327507</v>
      </c>
      <c r="AB207" s="1">
        <f>'S. ENERGÍA'!J208/'S. ENERGÍA'!J207-1</f>
        <v>0.02207911684</v>
      </c>
      <c r="AC207" s="1">
        <f>'S. ENERGÍA'!L208/'S. ENERGÍA'!L207-1</f>
        <v>0.03169897377</v>
      </c>
      <c r="AD207" s="1">
        <f>'S. ENERGÍA'!N208/'S. ENERGÍA'!N207-1</f>
        <v>0.004757906521</v>
      </c>
      <c r="AE207" s="1">
        <f>'S. ENERGÍA'!P208/'S. ENERGÍA'!P207-1</f>
        <v>0.004577968526</v>
      </c>
      <c r="AF207" s="1">
        <f>'S. ENERGÍA'!R208/'S. ENERGÍA'!R207-1</f>
        <v>0.01291793313</v>
      </c>
      <c r="AG207" s="1">
        <f>'S. ENERGÍA'!T208/'S. ENERGÍA'!T207-1</f>
        <v>0.02155963303</v>
      </c>
      <c r="AH207" s="1">
        <f>SUMPRODUCT(X207:AG207,'Ponderaciones e Índices.'!$A$12:$J$12)</f>
        <v>0.02380864674</v>
      </c>
    </row>
    <row r="208">
      <c r="A208" s="1">
        <f>S.FINANCIERO!A209</f>
        <v>42286</v>
      </c>
      <c r="B208" s="1">
        <f>S.FINANCIERO!B209/S.FINANCIERO!B208-1</f>
        <v>-0.006720430108</v>
      </c>
      <c r="C208" s="1">
        <f>S.FINANCIERO!D209/S.FINANCIERO!D208-1</f>
        <v>-0.005602240896</v>
      </c>
      <c r="D208" s="1">
        <f>S.FINANCIERO!F209/S.FINANCIERO!F208-1</f>
        <v>-0.005269397971</v>
      </c>
      <c r="E208" s="1">
        <f>S.FINANCIERO!H209/S.FINANCIERO!H208-1</f>
        <v>-0.005772719776</v>
      </c>
      <c r="F208" s="1">
        <f>S.FINANCIERO!J209/S.FINANCIERO!J208-1</f>
        <v>-0.004309049003</v>
      </c>
      <c r="G208" s="1">
        <f>S.FINANCIERO!L209/S.FINANCIERO!L208-1</f>
        <v>-0.01338971106</v>
      </c>
      <c r="H208" s="1">
        <f>S.FINANCIERO!N209/S.FINANCIERO!N208-1</f>
        <v>0.007661922626</v>
      </c>
      <c r="I208" s="1">
        <f>S.FINANCIERO!P209/S.FINANCIERO!P208-1</f>
        <v>-0.00185013876</v>
      </c>
      <c r="J208" s="1">
        <f>S.FINANCIERO!R209/S.FINANCIERO!R208-1</f>
        <v>-0.007165248545</v>
      </c>
      <c r="K208" s="1">
        <f>S.FINANCIERO!T209/S.FINANCIERO!T208-1</f>
        <v>-0.002970885324</v>
      </c>
      <c r="L208" s="1">
        <f>SUMPRODUCT(B208:K208, 'Ponderaciones e Índices.'!$A$4:$J$4)</f>
        <v>-0.004226677965</v>
      </c>
      <c r="M208" s="1">
        <f>'S. MATERIALES'!B209/'S. MATERIALES'!B208-1</f>
        <v>0.05466237942</v>
      </c>
      <c r="N208" s="3">
        <f>'S. MATERIALES'!D209/'S. MATERIALES'!D208-1</f>
        <v>0.03856903298</v>
      </c>
      <c r="O208" s="1">
        <f>'S. MATERIALES'!F209/'S. MATERIALES'!F208-1</f>
        <v>0.007613602971</v>
      </c>
      <c r="P208" s="1">
        <f>'S. MATERIALES'!H209/'S. MATERIALES'!H208-1</f>
        <v>0.01136978885</v>
      </c>
      <c r="Q208" s="1">
        <f>'S. MATERIALES'!J209/'S. MATERIALES'!J208-1</f>
        <v>0.01377763537</v>
      </c>
      <c r="R208" s="1">
        <f>'S. MATERIALES'!L209/'S. MATERIALES'!L208-1</f>
        <v>0.01049317943</v>
      </c>
      <c r="S208" s="1">
        <f>'S. MATERIALES'!N209/'S. MATERIALES'!N208-1</f>
        <v>0.03225806452</v>
      </c>
      <c r="T208" s="1">
        <f>'S. MATERIALES'!P209/'S. MATERIALES'!P208-1</f>
        <v>0.008177570093</v>
      </c>
      <c r="U208" s="1">
        <f>'S. MATERIALES'!R209/'S. MATERIALES'!R208-1</f>
        <v>0.05591397849</v>
      </c>
      <c r="V208" s="1">
        <f>'S. MATERIALES'!T209/'S. MATERIALES'!T208-1</f>
        <v>0.03586065574</v>
      </c>
      <c r="W208" s="1">
        <f>SUMPRODUCT(M208:V208,'Ponderaciones e Índices.'!$A$8:$J$8)</f>
        <v>0.0338502956</v>
      </c>
      <c r="X208" s="1">
        <f>'S. ENERGÍA'!B209/'S. ENERGÍA'!B208-1</f>
        <v>-0.01318622174</v>
      </c>
      <c r="Y208" s="1">
        <f>'S. ENERGÍA'!D209/'S. ENERGÍA'!D208-1</f>
        <v>-0.004043967119</v>
      </c>
      <c r="Z208" s="1">
        <f>'S. ENERGÍA'!F209/'S. ENERGÍA'!F208-1</f>
        <v>-0.01128021486</v>
      </c>
      <c r="AA208" s="1">
        <f>'S. ENERGÍA'!H209/'S. ENERGÍA'!H208-1</f>
        <v>-0.01723213088</v>
      </c>
      <c r="AB208" s="1">
        <f>'S. ENERGÍA'!J209/'S. ENERGÍA'!J208-1</f>
        <v>-0.01215121512</v>
      </c>
      <c r="AC208" s="1">
        <f>'S. ENERGÍA'!L209/'S. ENERGÍA'!L208-1</f>
        <v>0.00884173298</v>
      </c>
      <c r="AD208" s="1">
        <f>'S. ENERGÍA'!N209/'S. ENERGÍA'!N208-1</f>
        <v>0.003342618384</v>
      </c>
      <c r="AE208" s="1">
        <f>'S. ENERGÍA'!P209/'S. ENERGÍA'!P208-1</f>
        <v>-0.009114212475</v>
      </c>
      <c r="AF208" s="1">
        <f>'S. ENERGÍA'!R209/'S. ENERGÍA'!R208-1</f>
        <v>-0.02700675169</v>
      </c>
      <c r="AG208" s="1">
        <f>'S. ENERGÍA'!T209/'S. ENERGÍA'!T208-1</f>
        <v>-0.02200269421</v>
      </c>
      <c r="AH208" s="1">
        <f>SUMPRODUCT(X208:AG208,'Ponderaciones e Índices.'!$A$12:$J$12)</f>
        <v>-0.01069656902</v>
      </c>
    </row>
    <row r="209">
      <c r="A209" s="1">
        <f>S.FINANCIERO!A210</f>
        <v>42289</v>
      </c>
      <c r="B209" s="1">
        <f>S.FINANCIERO!B210/S.FINANCIERO!B209-1</f>
        <v>0</v>
      </c>
      <c r="C209" s="1">
        <f>S.FINANCIERO!D210/S.FINANCIERO!D209-1</f>
        <v>0</v>
      </c>
      <c r="D209" s="1">
        <f>S.FINANCIERO!F210/S.FINANCIERO!F209-1</f>
        <v>0</v>
      </c>
      <c r="E209" s="1">
        <f>S.FINANCIERO!H210/S.FINANCIERO!H209-1</f>
        <v>0</v>
      </c>
      <c r="F209" s="1">
        <f>S.FINANCIERO!J210/S.FINANCIERO!J209-1</f>
        <v>0</v>
      </c>
      <c r="G209" s="1">
        <f>S.FINANCIERO!L210/S.FINANCIERO!L209-1</f>
        <v>0</v>
      </c>
      <c r="H209" s="1">
        <f>S.FINANCIERO!N210/S.FINANCIERO!N209-1</f>
        <v>0</v>
      </c>
      <c r="I209" s="1">
        <f>S.FINANCIERO!P210/S.FINANCIERO!P209-1</f>
        <v>0</v>
      </c>
      <c r="J209" s="1">
        <f>S.FINANCIERO!R210/S.FINANCIERO!R209-1</f>
        <v>0</v>
      </c>
      <c r="K209" s="1">
        <f>S.FINANCIERO!T210/S.FINANCIERO!T209-1</f>
        <v>0</v>
      </c>
      <c r="L209" s="1">
        <f>SUMPRODUCT(B209:K209, 'Ponderaciones e Índices.'!$A$4:$J$4)</f>
        <v>0</v>
      </c>
      <c r="M209" s="1">
        <f>'S. MATERIALES'!B210/'S. MATERIALES'!B209-1</f>
        <v>0</v>
      </c>
      <c r="N209" s="3">
        <f>'S. MATERIALES'!D210/'S. MATERIALES'!D209-1</f>
        <v>0</v>
      </c>
      <c r="O209" s="1">
        <f>'S. MATERIALES'!F210/'S. MATERIALES'!F209-1</f>
        <v>0</v>
      </c>
      <c r="P209" s="1">
        <f>'S. MATERIALES'!H210/'S. MATERIALES'!H209-1</f>
        <v>0</v>
      </c>
      <c r="Q209" s="1">
        <f>'S. MATERIALES'!J210/'S. MATERIALES'!J209-1</f>
        <v>0</v>
      </c>
      <c r="R209" s="1">
        <f>'S. MATERIALES'!L210/'S. MATERIALES'!L209-1</f>
        <v>0</v>
      </c>
      <c r="S209" s="1">
        <f>'S. MATERIALES'!N210/'S. MATERIALES'!N209-1</f>
        <v>0</v>
      </c>
      <c r="T209" s="1">
        <f>'S. MATERIALES'!P210/'S. MATERIALES'!P209-1</f>
        <v>0</v>
      </c>
      <c r="U209" s="1">
        <f>'S. MATERIALES'!R210/'S. MATERIALES'!R209-1</f>
        <v>0</v>
      </c>
      <c r="V209" s="1">
        <f>'S. MATERIALES'!T210/'S. MATERIALES'!T209-1</f>
        <v>0</v>
      </c>
      <c r="W209" s="1">
        <f>SUMPRODUCT(M209:V209,'Ponderaciones e Índices.'!$A$8:$J$8)</f>
        <v>0</v>
      </c>
      <c r="X209" s="1">
        <f>'S. ENERGÍA'!B210/'S. ENERGÍA'!B209-1</f>
        <v>0</v>
      </c>
      <c r="Y209" s="1">
        <f>'S. ENERGÍA'!D210/'S. ENERGÍA'!D209-1</f>
        <v>0</v>
      </c>
      <c r="Z209" s="1">
        <f>'S. ENERGÍA'!F210/'S. ENERGÍA'!F209-1</f>
        <v>0</v>
      </c>
      <c r="AA209" s="1">
        <f>'S. ENERGÍA'!H210/'S. ENERGÍA'!H209-1</f>
        <v>0</v>
      </c>
      <c r="AB209" s="1">
        <f>'S. ENERGÍA'!J210/'S. ENERGÍA'!J209-1</f>
        <v>0</v>
      </c>
      <c r="AC209" s="1">
        <f>'S. ENERGÍA'!L210/'S. ENERGÍA'!L209-1</f>
        <v>0</v>
      </c>
      <c r="AD209" s="1">
        <f>'S. ENERGÍA'!N210/'S. ENERGÍA'!N209-1</f>
        <v>0</v>
      </c>
      <c r="AE209" s="1">
        <f>'S. ENERGÍA'!P210/'S. ENERGÍA'!P209-1</f>
        <v>0</v>
      </c>
      <c r="AF209" s="1">
        <f>'S. ENERGÍA'!R210/'S. ENERGÍA'!R209-1</f>
        <v>0</v>
      </c>
      <c r="AG209" s="1">
        <f>'S. ENERGÍA'!T210/'S. ENERGÍA'!T209-1</f>
        <v>0</v>
      </c>
      <c r="AH209" s="1">
        <f>SUMPRODUCT(X209:AG209,'Ponderaciones e Índices.'!$A$12:$J$12)</f>
        <v>0</v>
      </c>
    </row>
    <row r="210">
      <c r="A210" s="1">
        <f>S.FINANCIERO!A211</f>
        <v>42290</v>
      </c>
      <c r="B210" s="1">
        <f>S.FINANCIERO!B211/S.FINANCIERO!B210-1</f>
        <v>-0.001759133965</v>
      </c>
      <c r="C210" s="1">
        <f>S.FINANCIERO!D211/S.FINANCIERO!D210-1</f>
        <v>-0.005258215962</v>
      </c>
      <c r="D210" s="1">
        <f>S.FINANCIERO!F211/S.FINANCIERO!F210-1</f>
        <v>-0.002118924646</v>
      </c>
      <c r="E210" s="1">
        <f>S.FINANCIERO!H211/S.FINANCIERO!H210-1</f>
        <v>0.0003317850033</v>
      </c>
      <c r="F210" s="1">
        <f>S.FINANCIERO!J211/S.FINANCIERO!J210-1</f>
        <v>-0.00422705314</v>
      </c>
      <c r="G210" s="1">
        <f>S.FINANCIERO!L211/S.FINANCIERO!L210-1</f>
        <v>-0.02452380952</v>
      </c>
      <c r="H210" s="1">
        <f>S.FINANCIERO!N211/S.FINANCIERO!N210-1</f>
        <v>-0.004839292163</v>
      </c>
      <c r="I210" s="1">
        <f>S.FINANCIERO!P211/S.FINANCIERO!P210-1</f>
        <v>-0.0009267840593</v>
      </c>
      <c r="J210" s="1">
        <f>S.FINANCIERO!R211/S.FINANCIERO!R210-1</f>
        <v>-0.001127649977</v>
      </c>
      <c r="K210" s="1">
        <f>S.FINANCIERO!T211/S.FINANCIERO!T210-1</f>
        <v>-0.005065554231</v>
      </c>
      <c r="L210" s="1">
        <f>SUMPRODUCT(B210:K210, 'Ponderaciones e Índices.'!$A$4:$J$4)</f>
        <v>-0.004243583851</v>
      </c>
      <c r="M210" s="1">
        <f>'S. MATERIALES'!B211/'S. MATERIALES'!B210-1</f>
        <v>-0.01422764228</v>
      </c>
      <c r="N210" s="3">
        <f>'S. MATERIALES'!D211/'S. MATERIALES'!D210-1</f>
        <v>-0.007265877287</v>
      </c>
      <c r="O210" s="1">
        <f>'S. MATERIALES'!F211/'S. MATERIALES'!F210-1</f>
        <v>-0.005037382682</v>
      </c>
      <c r="P210" s="1">
        <f>'S. MATERIALES'!H211/'S. MATERIALES'!H210-1</f>
        <v>-0.04710920771</v>
      </c>
      <c r="Q210" s="1">
        <f>'S. MATERIALES'!J211/'S. MATERIALES'!J210-1</f>
        <v>0.009323640961</v>
      </c>
      <c r="R210" s="1">
        <f>'S. MATERIALES'!L211/'S. MATERIALES'!L210-1</f>
        <v>-0.09345794393</v>
      </c>
      <c r="S210" s="1">
        <f>'S. MATERIALES'!N211/'S. MATERIALES'!N210-1</f>
        <v>-0.05555555556</v>
      </c>
      <c r="T210" s="1">
        <f>'S. MATERIALES'!P211/'S. MATERIALES'!P210-1</f>
        <v>-0.09965237543</v>
      </c>
      <c r="U210" s="1">
        <f>'S. MATERIALES'!R211/'S. MATERIALES'!R210-1</f>
        <v>-0.0366598778</v>
      </c>
      <c r="V210" s="1">
        <f>'S. MATERIALES'!T211/'S. MATERIALES'!T210-1</f>
        <v>-0.02274975272</v>
      </c>
      <c r="W210" s="1">
        <f>SUMPRODUCT(M210:V210,'Ponderaciones e Índices.'!$A$8:$J$8)</f>
        <v>-0.04928481712</v>
      </c>
      <c r="X210" s="1">
        <f>'S. ENERGÍA'!B211/'S. ENERGÍA'!B210-1</f>
        <v>-0.00163621489</v>
      </c>
      <c r="Y210" s="1">
        <f>'S. ENERGÍA'!D211/'S. ENERGÍA'!D210-1</f>
        <v>-0.04837679381</v>
      </c>
      <c r="Z210" s="1">
        <f>'S. ENERGÍA'!F211/'S. ENERGÍA'!F210-1</f>
        <v>0.00742484607</v>
      </c>
      <c r="AA210" s="1">
        <f>'S. ENERGÍA'!H211/'S. ENERGÍA'!H210-1</f>
        <v>-0.003996140313</v>
      </c>
      <c r="AB210" s="1">
        <f>'S. ENERGÍA'!J211/'S. ENERGÍA'!J210-1</f>
        <v>-0.03234624146</v>
      </c>
      <c r="AC210" s="1">
        <f>'S. ENERGÍA'!L211/'S. ENERGÍA'!L210-1</f>
        <v>-0.02300613497</v>
      </c>
      <c r="AD210" s="1">
        <f>'S. ENERGÍA'!N211/'S. ENERGÍA'!N210-1</f>
        <v>-0.02137701277</v>
      </c>
      <c r="AE210" s="1">
        <f>'S. ENERGÍA'!P211/'S. ENERGÍA'!P210-1</f>
        <v>-0.0224202357</v>
      </c>
      <c r="AF210" s="1">
        <f>'S. ENERGÍA'!R211/'S. ENERGÍA'!R210-1</f>
        <v>-0.01927525058</v>
      </c>
      <c r="AG210" s="1">
        <f>'S. ENERGÍA'!T211/'S. ENERGÍA'!T210-1</f>
        <v>-0.02662993572</v>
      </c>
      <c r="AH210" s="1">
        <f>SUMPRODUCT(X210:AG210,'Ponderaciones e Índices.'!$A$12:$J$12)</f>
        <v>-0.02570686118</v>
      </c>
    </row>
    <row r="211">
      <c r="A211" s="1">
        <f>S.FINANCIERO!A212</f>
        <v>42291</v>
      </c>
      <c r="B211" s="1">
        <f>S.FINANCIERO!B212/S.FINANCIERO!B211-1</f>
        <v>0.0005422258371</v>
      </c>
      <c r="C211" s="1">
        <f>S.FINANCIERO!D212/S.FINANCIERO!D211-1</f>
        <v>-0.01132716632</v>
      </c>
      <c r="D211" s="1">
        <f>S.FINANCIERO!F212/S.FINANCIERO!F211-1</f>
        <v>-0.01247511612</v>
      </c>
      <c r="E211" s="1">
        <f>S.FINANCIERO!H212/S.FINANCIERO!H211-1</f>
        <v>-0.009784411277</v>
      </c>
      <c r="F211" s="1">
        <f>S.FINANCIERO!J212/S.FINANCIERO!J211-1</f>
        <v>-0.007580351728</v>
      </c>
      <c r="G211" s="1">
        <f>S.FINANCIERO!L212/S.FINANCIERO!L211-1</f>
        <v>-0.005369782768</v>
      </c>
      <c r="H211" s="1">
        <f>S.FINANCIERO!N212/S.FINANCIERO!N211-1</f>
        <v>-0.001161271592</v>
      </c>
      <c r="I211" s="1">
        <f>S.FINANCIERO!P212/S.FINANCIERO!P211-1</f>
        <v>-0.01391465677</v>
      </c>
      <c r="J211" s="1">
        <f>S.FINANCIERO!R212/S.FINANCIERO!R211-1</f>
        <v>-0.01874012192</v>
      </c>
      <c r="K211" s="1">
        <f>S.FINANCIERO!T212/S.FINANCIERO!T211-1</f>
        <v>-0.01377657981</v>
      </c>
      <c r="L211" s="1">
        <f>SUMPRODUCT(B211:K211, 'Ponderaciones e Índices.'!$A$4:$J$4)</f>
        <v>-0.008632191566</v>
      </c>
      <c r="M211" s="1">
        <f>'S. MATERIALES'!B212/'S. MATERIALES'!B211-1</f>
        <v>0.08865979381</v>
      </c>
      <c r="N211" s="3">
        <f>'S. MATERIALES'!D212/'S. MATERIALES'!D211-1</f>
        <v>0.05909460558</v>
      </c>
      <c r="O211" s="1">
        <f>'S. MATERIALES'!F212/'S. MATERIALES'!F211-1</f>
        <v>0.02272969516</v>
      </c>
      <c r="P211" s="1">
        <f>'S. MATERIALES'!H212/'S. MATERIALES'!H211-1</f>
        <v>0.07078651685</v>
      </c>
      <c r="Q211" s="1">
        <f>'S. MATERIALES'!J212/'S. MATERIALES'!J211-1</f>
        <v>0.04180366369</v>
      </c>
      <c r="R211" s="1">
        <f>'S. MATERIALES'!L212/'S. MATERIALES'!L211-1</f>
        <v>0.0412371134</v>
      </c>
      <c r="S211" s="1">
        <f>'S. MATERIALES'!N212/'S. MATERIALES'!N211-1</f>
        <v>0.07352941176</v>
      </c>
      <c r="T211" s="1">
        <f>'S. MATERIALES'!P212/'S. MATERIALES'!P211-1</f>
        <v>-0.03346203346</v>
      </c>
      <c r="U211" s="1">
        <f>'S. MATERIALES'!R212/'S. MATERIALES'!R211-1</f>
        <v>0.01691331924</v>
      </c>
      <c r="V211" s="1">
        <f>'S. MATERIALES'!T212/'S. MATERIALES'!T211-1</f>
        <v>0.09109311741</v>
      </c>
      <c r="W211" s="1">
        <f>SUMPRODUCT(M211:V211,'Ponderaciones e Índices.'!$A$8:$J$8)</f>
        <v>0.04226175696</v>
      </c>
      <c r="X211" s="1">
        <f>'S. ENERGÍA'!B212/'S. ENERGÍA'!B211-1</f>
        <v>0.01092597651</v>
      </c>
      <c r="Y211" s="1">
        <f>'S. ENERGÍA'!D212/'S. ENERGÍA'!D211-1</f>
        <v>0.01771187792</v>
      </c>
      <c r="Z211" s="1">
        <f>'S. ENERGÍA'!F212/'S. ENERGÍA'!F211-1</f>
        <v>0.002516627719</v>
      </c>
      <c r="AA211" s="1">
        <f>'S. ENERGÍA'!H212/'S. ENERGÍA'!H211-1</f>
        <v>0.006463513685</v>
      </c>
      <c r="AB211" s="1">
        <f>'S. ENERGÍA'!J212/'S. ENERGÍA'!J211-1</f>
        <v>0.002824858757</v>
      </c>
      <c r="AC211" s="1">
        <f>'S. ENERGÍA'!L212/'S. ENERGÍA'!L211-1</f>
        <v>0.006727965912</v>
      </c>
      <c r="AD211" s="1">
        <f>'S. ENERGÍA'!N212/'S. ENERGÍA'!N211-1</f>
        <v>0.003687943262</v>
      </c>
      <c r="AE211" s="1">
        <f>'S. ENERGÍA'!P212/'S. ENERGÍA'!P211-1</f>
        <v>0.01323140253</v>
      </c>
      <c r="AF211" s="1">
        <f>'S. ENERGÍA'!R212/'S. ENERGÍA'!R211-1</f>
        <v>0.01493710692</v>
      </c>
      <c r="AG211" s="1">
        <f>'S. ENERGÍA'!T212/'S. ENERGÍA'!T211-1</f>
        <v>0.01839622642</v>
      </c>
      <c r="AH211" s="1">
        <f>SUMPRODUCT(X211:AG211,'Ponderaciones e Índices.'!$A$12:$J$12)</f>
        <v>0.01207475421</v>
      </c>
    </row>
    <row r="212">
      <c r="A212" s="1">
        <f>S.FINANCIERO!A213</f>
        <v>42292</v>
      </c>
      <c r="B212" s="1">
        <f>S.FINANCIERO!B213/S.FINANCIERO!B212-1</f>
        <v>-0.005283836878</v>
      </c>
      <c r="C212" s="1">
        <f>S.FINANCIERO!D213/S.FINANCIERO!D212-1</f>
        <v>-0.002864235249</v>
      </c>
      <c r="D212" s="1">
        <f>S.FINANCIERO!F213/S.FINANCIERO!F212-1</f>
        <v>0.002015858084</v>
      </c>
      <c r="E212" s="1">
        <f>S.FINANCIERO!H213/S.FINANCIERO!H212-1</f>
        <v>0.001004856808</v>
      </c>
      <c r="F212" s="1">
        <f>S.FINANCIERO!J213/S.FINANCIERO!J212-1</f>
        <v>0.002240554028</v>
      </c>
      <c r="G212" s="1">
        <f>S.FINANCIERO!L213/S.FINANCIERO!L212-1</f>
        <v>0.009325153374</v>
      </c>
      <c r="H212" s="1">
        <f>S.FINANCIERO!N213/S.FINANCIERO!N212-1</f>
        <v>-0.004174868875</v>
      </c>
      <c r="I212" s="1">
        <f>S.FINANCIERO!P213/S.FINANCIERO!P212-1</f>
        <v>-0.008466603951</v>
      </c>
      <c r="J212" s="1">
        <f>S.FINANCIERO!R213/S.FINANCIERO!R212-1</f>
        <v>-0.0002300966406</v>
      </c>
      <c r="K212" s="1">
        <f>S.FINANCIERO!T213/S.FINANCIERO!T212-1</f>
        <v>-0.005466140298</v>
      </c>
      <c r="L212" s="1">
        <f>SUMPRODUCT(B212:K212, 'Ponderaciones e Índices.'!$A$4:$J$4)</f>
        <v>-0.001798911231</v>
      </c>
      <c r="M212" s="1">
        <f>'S. MATERIALES'!B213/'S. MATERIALES'!B212-1</f>
        <v>-0.003787878788</v>
      </c>
      <c r="N212" s="3">
        <f>'S. MATERIALES'!D213/'S. MATERIALES'!D212-1</f>
        <v>-0.009214230868</v>
      </c>
      <c r="O212" s="1">
        <f>'S. MATERIALES'!F213/'S. MATERIALES'!F212-1</f>
        <v>-0.009874677575</v>
      </c>
      <c r="P212" s="1">
        <f>'S. MATERIALES'!H213/'S. MATERIALES'!H212-1</f>
        <v>-0.02256033578</v>
      </c>
      <c r="Q212" s="1">
        <f>'S. MATERIALES'!J213/'S. MATERIALES'!J212-1</f>
        <v>0.004057709648</v>
      </c>
      <c r="R212" s="1">
        <f>'S. MATERIALES'!L213/'S. MATERIALES'!L212-1</f>
        <v>-0.04290429043</v>
      </c>
      <c r="S212" s="1">
        <f>'S. MATERIALES'!N213/'S. MATERIALES'!N212-1</f>
        <v>-0.006849315068</v>
      </c>
      <c r="T212" s="1">
        <f>'S. MATERIALES'!P213/'S. MATERIALES'!P212-1</f>
        <v>0.03994673768</v>
      </c>
      <c r="U212" s="1">
        <f>'S. MATERIALES'!R213/'S. MATERIALES'!R212-1</f>
        <v>-0.01247401247</v>
      </c>
      <c r="V212" s="1">
        <f>'S. MATERIALES'!T213/'S. MATERIALES'!T212-1</f>
        <v>0.02782931354</v>
      </c>
      <c r="W212" s="1">
        <f>SUMPRODUCT(M212:V212,'Ponderaciones e Índices.'!$A$8:$J$8)</f>
        <v>-0.005282677179</v>
      </c>
      <c r="X212" s="1">
        <f>'S. ENERGÍA'!B213/'S. ENERGÍA'!B212-1</f>
        <v>-0.007025128344</v>
      </c>
      <c r="Y212" s="1">
        <f>'S. ENERGÍA'!D213/'S. ENERGÍA'!D212-1</f>
        <v>-0.01192458646</v>
      </c>
      <c r="Z212" s="1">
        <f>'S. ENERGÍA'!F213/'S. ENERGÍA'!F212-1</f>
        <v>0.01219293527</v>
      </c>
      <c r="AA212" s="1">
        <f>'S. ENERGÍA'!H213/'S. ENERGÍA'!H212-1</f>
        <v>-0.005979610985</v>
      </c>
      <c r="AB212" s="1">
        <f>'S. ENERGÍA'!J213/'S. ENERGÍA'!J212-1</f>
        <v>0.003755868545</v>
      </c>
      <c r="AC212" s="1">
        <f>'S. ENERGÍA'!L213/'S. ENERGÍA'!L212-1</f>
        <v>-0.007796836712</v>
      </c>
      <c r="AD212" s="1">
        <f>'S. ENERGÍA'!N213/'S. ENERGÍA'!N212-1</f>
        <v>0.001413227812</v>
      </c>
      <c r="AE212" s="1">
        <f>'S. ENERGÍA'!P213/'S. ENERGÍA'!P212-1</f>
        <v>-0.05078351712</v>
      </c>
      <c r="AF212" s="1">
        <f>'S. ENERGÍA'!R213/'S. ENERGÍA'!R212-1</f>
        <v>0.005422153369</v>
      </c>
      <c r="AG212" s="1">
        <f>'S. ENERGÍA'!T213/'S. ENERGÍA'!T212-1</f>
        <v>-0.0152848541</v>
      </c>
      <c r="AH212" s="1">
        <f>SUMPRODUCT(X212:AG212,'Ponderaciones e Índices.'!$A$12:$J$12)</f>
        <v>-0.006049569872</v>
      </c>
    </row>
    <row r="213">
      <c r="A213" s="1">
        <f>S.FINANCIERO!A214</f>
        <v>42293</v>
      </c>
      <c r="B213" s="1">
        <f>S.FINANCIERO!B214/S.FINANCIERO!B213-1</f>
        <v>0.008172160174</v>
      </c>
      <c r="C213" s="1">
        <f>S.FINANCIERO!D214/S.FINANCIERO!D213-1</f>
        <v>0.0036384527</v>
      </c>
      <c r="D213" s="1">
        <f>S.FINANCIERO!F214/S.FINANCIERO!F213-1</f>
        <v>0.01072961373</v>
      </c>
      <c r="E213" s="1">
        <f>S.FINANCIERO!H214/S.FINANCIERO!H213-1</f>
        <v>0.007194244604</v>
      </c>
      <c r="F213" s="1">
        <f>S.FINANCIERO!J214/S.FINANCIERO!J213-1</f>
        <v>0.005893709989</v>
      </c>
      <c r="G213" s="1">
        <f>S.FINANCIERO!L214/S.FINANCIERO!L213-1</f>
        <v>-0.001458789205</v>
      </c>
      <c r="H213" s="1">
        <f>S.FINANCIERO!N214/S.FINANCIERO!N213-1</f>
        <v>0.02352238806</v>
      </c>
      <c r="I213" s="1">
        <f>S.FINANCIERO!P214/S.FINANCIERO!P213-1</f>
        <v>0.009013282732</v>
      </c>
      <c r="J213" s="1">
        <f>S.FINANCIERO!R214/S.FINANCIERO!R213-1</f>
        <v>0.00253164557</v>
      </c>
      <c r="K213" s="1">
        <f>S.FINANCIERO!T214/S.FINANCIERO!T213-1</f>
        <v>0.007328244275</v>
      </c>
      <c r="L213" s="1">
        <f>SUMPRODUCT(B213:K213, 'Ponderaciones e Índices.'!$A$4:$J$4)</f>
        <v>0.007900550879</v>
      </c>
      <c r="M213" s="1">
        <f>'S. MATERIALES'!B214/'S. MATERIALES'!B213-1</f>
        <v>-0.03992395437</v>
      </c>
      <c r="N213" s="3">
        <f>'S. MATERIALES'!D214/'S. MATERIALES'!D213-1</f>
        <v>-0.02686644278</v>
      </c>
      <c r="O213" s="1">
        <f>'S. MATERIALES'!F214/'S. MATERIALES'!F213-1</f>
        <v>-0.002499868428</v>
      </c>
      <c r="P213" s="1">
        <f>'S. MATERIALES'!H214/'S. MATERIALES'!H213-1</f>
        <v>-0.009125067096</v>
      </c>
      <c r="Q213" s="1">
        <f>'S. MATERIALES'!J214/'S. MATERIALES'!J213-1</f>
        <v>0.005238736716</v>
      </c>
      <c r="R213" s="1">
        <f>'S. MATERIALES'!L214/'S. MATERIALES'!L213-1</f>
        <v>-0.04137931034</v>
      </c>
      <c r="S213" s="1">
        <f>'S. MATERIALES'!N214/'S. MATERIALES'!N213-1</f>
        <v>-0.04137931034</v>
      </c>
      <c r="T213" s="1">
        <f>'S. MATERIALES'!P214/'S. MATERIALES'!P213-1</f>
        <v>-0.03841229193</v>
      </c>
      <c r="U213" s="1">
        <f>'S. MATERIALES'!R214/'S. MATERIALES'!R213-1</f>
        <v>-0.04842105263</v>
      </c>
      <c r="V213" s="1">
        <f>'S. MATERIALES'!T214/'S. MATERIALES'!T213-1</f>
        <v>-0.01895306859</v>
      </c>
      <c r="W213" s="1">
        <f>SUMPRODUCT(M213:V213,'Ponderaciones e Índices.'!$A$8:$J$8)</f>
        <v>-0.03752361923</v>
      </c>
      <c r="X213" s="1">
        <f>'S. ENERGÍA'!B214/'S. ENERGÍA'!B213-1</f>
        <v>0.002993197279</v>
      </c>
      <c r="Y213" s="1">
        <f>'S. ENERGÍA'!D214/'S. ENERGÍA'!D213-1</f>
        <v>0.01076647522</v>
      </c>
      <c r="Z213" s="1">
        <f>'S. ENERGÍA'!F214/'S. ENERGÍA'!F213-1</f>
        <v>0.00124003543</v>
      </c>
      <c r="AA213" s="1">
        <f>'S. ENERGÍA'!H214/'S. ENERGÍA'!H213-1</f>
        <v>0.003117832043</v>
      </c>
      <c r="AB213" s="1">
        <f>'S. ENERGÍA'!J214/'S. ENERGÍA'!J213-1</f>
        <v>0.001403180543</v>
      </c>
      <c r="AC213" s="1">
        <f>'S. ENERGÍA'!L214/'S. ENERGÍA'!L213-1</f>
        <v>0.002469690166</v>
      </c>
      <c r="AD213" s="1">
        <f>'S. ENERGÍA'!N214/'S. ENERGÍA'!N213-1</f>
        <v>0.005080440305</v>
      </c>
      <c r="AE213" s="1">
        <f>'S. ENERGÍA'!P214/'S. ENERGÍA'!P213-1</f>
        <v>-0.0446346683</v>
      </c>
      <c r="AF213" s="1">
        <f>'S. ENERGÍA'!R214/'S. ENERGÍA'!R213-1</f>
        <v>-0.003852080123</v>
      </c>
      <c r="AG213" s="1">
        <f>'S. ENERGÍA'!T214/'S. ENERGÍA'!T213-1</f>
        <v>-0.02022577611</v>
      </c>
      <c r="AH213" s="1">
        <f>SUMPRODUCT(X213:AG213,'Ponderaciones e Índices.'!$A$12:$J$12)</f>
        <v>0.002230812248</v>
      </c>
    </row>
    <row r="214">
      <c r="A214" s="1">
        <f>S.FINANCIERO!A215</f>
        <v>42296</v>
      </c>
      <c r="B214" s="1">
        <f>S.FINANCIERO!B215/S.FINANCIERO!B214-1</f>
        <v>-0.006349635234</v>
      </c>
      <c r="C214" s="1">
        <f>S.FINANCIERO!D215/S.FINANCIERO!D214-1</f>
        <v>0.0083953444</v>
      </c>
      <c r="D214" s="1">
        <f>S.FINANCIERO!F215/S.FINANCIERO!F214-1</f>
        <v>0</v>
      </c>
      <c r="E214" s="1">
        <f>S.FINANCIERO!H215/S.FINANCIERO!H214-1</f>
        <v>0.002990033223</v>
      </c>
      <c r="F214" s="1">
        <f>S.FINANCIERO!J215/S.FINANCIERO!J214-1</f>
        <v>-0.0006061218305</v>
      </c>
      <c r="G214" s="1">
        <f>S.FINANCIERO!L215/S.FINANCIERO!L214-1</f>
        <v>-0.00267835403</v>
      </c>
      <c r="H214" s="1">
        <f>S.FINANCIERO!N215/S.FINANCIERO!N214-1</f>
        <v>0.01206123295</v>
      </c>
      <c r="I214" s="1">
        <f>S.FINANCIERO!P215/S.FINANCIERO!P214-1</f>
        <v>0.002820874471</v>
      </c>
      <c r="J214" s="1">
        <f>S.FINANCIERO!R215/S.FINANCIERO!R214-1</f>
        <v>0.006427915519</v>
      </c>
      <c r="K214" s="1">
        <f>S.FINANCIERO!T215/S.FINANCIERO!T214-1</f>
        <v>0.01242800849</v>
      </c>
      <c r="L214" s="1">
        <f>SUMPRODUCT(B214:K214, 'Ponderaciones e Índices.'!$A$4:$J$4)</f>
        <v>0.002991096616</v>
      </c>
      <c r="M214" s="1">
        <f>'S. MATERIALES'!B215/'S. MATERIALES'!B214-1</f>
        <v>-0.02673267327</v>
      </c>
      <c r="N214" s="3">
        <f>'S. MATERIALES'!D215/'S. MATERIALES'!D214-1</f>
        <v>-0.02176798513</v>
      </c>
      <c r="O214" s="1">
        <f>'S. MATERIALES'!F215/'S. MATERIALES'!F214-1</f>
        <v>0.01250428681</v>
      </c>
      <c r="P214" s="1">
        <f>'S. MATERIALES'!H215/'S. MATERIALES'!H214-1</f>
        <v>-0.04117009751</v>
      </c>
      <c r="Q214" s="1">
        <f>'S. MATERIALES'!J215/'S. MATERIALES'!J214-1</f>
        <v>-0.01727218582</v>
      </c>
      <c r="R214" s="1">
        <f>'S. MATERIALES'!L215/'S. MATERIALES'!L214-1</f>
        <v>-0.02997601918</v>
      </c>
      <c r="S214" s="1">
        <f>'S. MATERIALES'!N215/'S. MATERIALES'!N214-1</f>
        <v>-0.03237410072</v>
      </c>
      <c r="T214" s="1">
        <f>'S. MATERIALES'!P215/'S. MATERIALES'!P214-1</f>
        <v>-0.09054593875</v>
      </c>
      <c r="U214" s="1">
        <f>'S. MATERIALES'!R215/'S. MATERIALES'!R214-1</f>
        <v>-0.02876106195</v>
      </c>
      <c r="V214" s="1">
        <f>'S. MATERIALES'!T215/'S. MATERIALES'!T214-1</f>
        <v>-0.0643974241</v>
      </c>
      <c r="W214" s="1">
        <f>SUMPRODUCT(M214:V214,'Ponderaciones e Índices.'!$A$8:$J$8)</f>
        <v>-0.03894131299</v>
      </c>
      <c r="X214" s="1">
        <f>'S. ENERGÍA'!B215/'S. ENERGÍA'!B214-1</f>
        <v>-0.01356483993</v>
      </c>
      <c r="Y214" s="1">
        <f>'S. ENERGÍA'!D215/'S. ENERGÍA'!D214-1</f>
        <v>-0.02226479743</v>
      </c>
      <c r="Z214" s="1">
        <f>'S. ENERGÍA'!F215/'S. ENERGÍA'!F214-1</f>
        <v>-0.006546355272</v>
      </c>
      <c r="AA214" s="1">
        <f>'S. ENERGÍA'!H215/'S. ENERGÍA'!H214-1</f>
        <v>-0.01598925436</v>
      </c>
      <c r="AB214" s="1">
        <f>'S. ENERGÍA'!J215/'S. ENERGÍA'!J214-1</f>
        <v>-0.0233535731</v>
      </c>
      <c r="AC214" s="1">
        <f>'S. ENERGÍA'!L215/'S. ENERGÍA'!L214-1</f>
        <v>-0.0313549832</v>
      </c>
      <c r="AD214" s="1">
        <f>'S. ENERGÍA'!N215/'S. ENERGÍA'!N214-1</f>
        <v>-0.03060937939</v>
      </c>
      <c r="AE214" s="1">
        <f>'S. ENERGÍA'!P215/'S. ENERGÍA'!P214-1</f>
        <v>-0.0464</v>
      </c>
      <c r="AF214" s="1">
        <f>'S. ENERGÍA'!R215/'S. ENERGÍA'!R214-1</f>
        <v>-0.03866976025</v>
      </c>
      <c r="AG214" s="1">
        <f>'S. ENERGÍA'!T215/'S. ENERGÍA'!T214-1</f>
        <v>-0.03744599136</v>
      </c>
      <c r="AH214" s="1">
        <f>SUMPRODUCT(X214:AG214,'Ponderaciones e Índices.'!$A$12:$J$12)</f>
        <v>-0.0235836672</v>
      </c>
    </row>
    <row r="215">
      <c r="A215" s="1">
        <f>S.FINANCIERO!A216</f>
        <v>42297</v>
      </c>
      <c r="B215" s="1">
        <f>S.FINANCIERO!B216/S.FINANCIERO!B215-1</f>
        <v>0.01142080218</v>
      </c>
      <c r="C215" s="1">
        <f>S.FINANCIERO!D216/S.FINANCIERO!D215-1</f>
        <v>0.00605487228</v>
      </c>
      <c r="D215" s="1">
        <f>S.FINANCIERO!F216/S.FINANCIERO!F215-1</f>
        <v>0.01048301486</v>
      </c>
      <c r="E215" s="1">
        <f>S.FINANCIERO!H216/S.FINANCIERO!H215-1</f>
        <v>0.00629347466</v>
      </c>
      <c r="F215" s="1">
        <f>S.FINANCIERO!J216/S.FINANCIERO!J215-1</f>
        <v>0.002931365612</v>
      </c>
      <c r="G215" s="1">
        <f>S.FINANCIERO!L216/S.FINANCIERO!L215-1</f>
        <v>0.02099609375</v>
      </c>
      <c r="H215" s="1">
        <f>S.FINANCIERO!N216/S.FINANCIERO!N215-1</f>
        <v>0.0121416267</v>
      </c>
      <c r="I215" s="1">
        <f>S.FINANCIERO!P216/S.FINANCIERO!P215-1</f>
        <v>0.0131270511</v>
      </c>
      <c r="J215" s="1">
        <f>S.FINANCIERO!R216/S.FINANCIERO!R215-1</f>
        <v>0.004333941606</v>
      </c>
      <c r="K215" s="1">
        <f>S.FINANCIERO!T216/S.FINANCIERO!T215-1</f>
        <v>0.001796407186</v>
      </c>
      <c r="L215" s="1">
        <f>SUMPRODUCT(B215:K215, 'Ponderaciones e Índices.'!$A$4:$J$4)</f>
        <v>0.009199004966</v>
      </c>
      <c r="M215" s="1">
        <f>'S. MATERIALES'!B216/'S. MATERIALES'!B215-1</f>
        <v>0.04374364191</v>
      </c>
      <c r="N215" s="3">
        <f>'S. MATERIALES'!D216/'S. MATERIALES'!D215-1</f>
        <v>0.02089552239</v>
      </c>
      <c r="O215" s="1">
        <f>'S. MATERIALES'!F216/'S. MATERIALES'!F215-1</f>
        <v>-0.007399494542</v>
      </c>
      <c r="P215" s="1">
        <f>'S. MATERIALES'!H216/'S. MATERIALES'!H215-1</f>
        <v>0.02824858757</v>
      </c>
      <c r="Q215" s="1">
        <f>'S. MATERIALES'!J216/'S. MATERIALES'!J215-1</f>
        <v>0.03636363636</v>
      </c>
      <c r="R215" s="1">
        <f>'S. MATERIALES'!L216/'S. MATERIALES'!L215-1</f>
        <v>-0.002472187886</v>
      </c>
      <c r="S215" s="1">
        <f>'S. MATERIALES'!N216/'S. MATERIALES'!N215-1</f>
        <v>0.06691449814</v>
      </c>
      <c r="T215" s="1">
        <f>'S. MATERIALES'!P216/'S. MATERIALES'!P215-1</f>
        <v>0.01317715959</v>
      </c>
      <c r="U215" s="1">
        <f>'S. MATERIALES'!R216/'S. MATERIALES'!R215-1</f>
        <v>0.004555808656</v>
      </c>
      <c r="V215" s="1">
        <f>'S. MATERIALES'!T216/'S. MATERIALES'!T215-1</f>
        <v>0.04326450344</v>
      </c>
      <c r="W215" s="1">
        <f>SUMPRODUCT(M215:V215,'Ponderaciones e Índices.'!$A$8:$J$8)</f>
        <v>0.02589073811</v>
      </c>
      <c r="X215" s="1">
        <f>'S. ENERGÍA'!B216/'S. ENERGÍA'!B215-1</f>
        <v>0.01292629263</v>
      </c>
      <c r="Y215" s="1">
        <f>'S. ENERGÍA'!D216/'S. ENERGÍA'!D215-1</f>
        <v>0.02937262167</v>
      </c>
      <c r="Z215" s="1">
        <f>'S. ENERGÍA'!F216/'S. ENERGÍA'!F215-1</f>
        <v>0.01353517364</v>
      </c>
      <c r="AA215" s="1">
        <f>'S. ENERGÍA'!H216/'S. ENERGÍA'!H215-1</f>
        <v>0.01218865662</v>
      </c>
      <c r="AB215" s="1">
        <f>'S. ENERGÍA'!J216/'S. ENERGÍA'!J215-1</f>
        <v>0.004782400765</v>
      </c>
      <c r="AC215" s="1">
        <f>'S. ENERGÍA'!L216/'S. ENERGÍA'!L215-1</f>
        <v>0.005549132948</v>
      </c>
      <c r="AD215" s="1">
        <f>'S. ENERGÍA'!N216/'S. ENERGÍA'!N215-1</f>
        <v>0.002607184241</v>
      </c>
      <c r="AE215" s="1">
        <f>'S. ENERGÍA'!P216/'S. ENERGÍA'!P215-1</f>
        <v>-0.003355704698</v>
      </c>
      <c r="AF215" s="1">
        <f>'S. ENERGÍA'!R216/'S. ENERGÍA'!R215-1</f>
        <v>-0.0008045052293</v>
      </c>
      <c r="AG215" s="1">
        <f>'S. ENERGÍA'!T216/'S. ENERGÍA'!T215-1</f>
        <v>0.01695760599</v>
      </c>
      <c r="AH215" s="1">
        <f>SUMPRODUCT(X215:AG215,'Ponderaciones e Índices.'!$A$12:$J$12)</f>
        <v>0.015205042</v>
      </c>
    </row>
    <row r="216">
      <c r="A216" s="1">
        <f>S.FINANCIERO!A217</f>
        <v>42298</v>
      </c>
      <c r="B216" s="1">
        <f>S.FINANCIERO!B217/S.FINANCIERO!B216-1</f>
        <v>0.002285253394</v>
      </c>
      <c r="C216" s="1">
        <f>S.FINANCIERO!D217/S.FINANCIERO!D216-1</f>
        <v>0.004325747602</v>
      </c>
      <c r="D216" s="1">
        <f>S.FINANCIERO!F217/S.FINANCIERO!F216-1</f>
        <v>-0.003151674327</v>
      </c>
      <c r="E216" s="1">
        <f>S.FINANCIERO!H217/S.FINANCIERO!H216-1</f>
        <v>-0.002304147465</v>
      </c>
      <c r="F216" s="1">
        <f>S.FINANCIERO!J217/S.FINANCIERO!J216-1</f>
        <v>0.0002015722637</v>
      </c>
      <c r="G216" s="1">
        <f>S.FINANCIERO!L217/S.FINANCIERO!L216-1</f>
        <v>-0.001673840268</v>
      </c>
      <c r="H216" s="1">
        <f>S.FINANCIERO!N217/S.FINANCIERO!N216-1</f>
        <v>0.004441548088</v>
      </c>
      <c r="I216" s="1">
        <f>S.FINANCIERO!P217/S.FINANCIERO!P216-1</f>
        <v>0.005552984729</v>
      </c>
      <c r="J216" s="1">
        <f>S.FINANCIERO!R217/S.FINANCIERO!R216-1</f>
        <v>0.008630479219</v>
      </c>
      <c r="K216" s="1">
        <f>S.FINANCIERO!T217/S.FINANCIERO!T216-1</f>
        <v>0.005080693365</v>
      </c>
      <c r="L216" s="1">
        <f>SUMPRODUCT(B216:K216, 'Ponderaciones e Índices.'!$A$4:$J$4)</f>
        <v>0.002274756726</v>
      </c>
      <c r="M216" s="1">
        <f>'S. MATERIALES'!B217/'S. MATERIALES'!B216-1</f>
        <v>-0.04483430799</v>
      </c>
      <c r="N216" s="3">
        <f>'S. MATERIALES'!D217/'S. MATERIALES'!D216-1</f>
        <v>-0.006911217438</v>
      </c>
      <c r="O216" s="1">
        <f>'S. MATERIALES'!F217/'S. MATERIALES'!F216-1</f>
        <v>-0.009948289892</v>
      </c>
      <c r="P216" s="1">
        <f>'S. MATERIALES'!H217/'S. MATERIALES'!H216-1</f>
        <v>-0.02252747253</v>
      </c>
      <c r="Q216" s="1">
        <f>'S. MATERIALES'!J217/'S. MATERIALES'!J216-1</f>
        <v>-0.01096491228</v>
      </c>
      <c r="R216" s="1">
        <f>'S. MATERIALES'!L217/'S. MATERIALES'!L216-1</f>
        <v>0.03593556382</v>
      </c>
      <c r="S216" s="1">
        <f>'S. MATERIALES'!N217/'S. MATERIALES'!N216-1</f>
        <v>-0.03832752613</v>
      </c>
      <c r="T216" s="1">
        <f>'S. MATERIALES'!P217/'S. MATERIALES'!P216-1</f>
        <v>0.04046242775</v>
      </c>
      <c r="U216" s="1">
        <f>'S. MATERIALES'!R217/'S. MATERIALES'!R216-1</f>
        <v>0.004535147392</v>
      </c>
      <c r="V216" s="1">
        <f>'S. MATERIALES'!T217/'S. MATERIALES'!T216-1</f>
        <v>-0.02073515551</v>
      </c>
      <c r="W216" s="1">
        <f>SUMPRODUCT(M216:V216,'Ponderaciones e Índices.'!$A$8:$J$8)</f>
        <v>-0.005245888472</v>
      </c>
      <c r="X216" s="1">
        <f>'S. ENERGÍA'!B217/'S. ENERGÍA'!B216-1</f>
        <v>0.005158837904</v>
      </c>
      <c r="Y216" s="1">
        <f>'S. ENERGÍA'!D217/'S. ENERGÍA'!D216-1</f>
        <v>-0.02404511464</v>
      </c>
      <c r="Z216" s="1">
        <f>'S. ENERGÍA'!F217/'S. ENERGÍA'!F216-1</f>
        <v>0.003865752943</v>
      </c>
      <c r="AA216" s="1">
        <f>'S. ENERGÍA'!H217/'S. ENERGÍA'!H216-1</f>
        <v>-0.002229706247</v>
      </c>
      <c r="AB216" s="1">
        <f>'S. ENERGÍA'!J217/'S. ENERGÍA'!J216-1</f>
        <v>-0.05235602094</v>
      </c>
      <c r="AC216" s="1">
        <f>'S. ENERGÍA'!L217/'S. ENERGÍA'!L216-1</f>
        <v>0.0002299379168</v>
      </c>
      <c r="AD216" s="1">
        <f>'S. ENERGÍA'!N217/'S. ENERGÍA'!N216-1</f>
        <v>-0.02051430222</v>
      </c>
      <c r="AE216" s="1">
        <f>'S. ENERGÍA'!P217/'S. ENERGÍA'!P216-1</f>
        <v>-0.03232323232</v>
      </c>
      <c r="AF216" s="1">
        <f>'S. ENERGÍA'!R217/'S. ENERGÍA'!R216-1</f>
        <v>-0.01368760064</v>
      </c>
      <c r="AG216" s="1">
        <f>'S. ENERGÍA'!T217/'S. ENERGÍA'!T216-1</f>
        <v>-0.02452182442</v>
      </c>
      <c r="AH216" s="1">
        <f>SUMPRODUCT(X216:AG216,'Ponderaciones e Índices.'!$A$12:$J$12)</f>
        <v>-0.01721286845</v>
      </c>
    </row>
    <row r="217">
      <c r="A217" s="1">
        <f>S.FINANCIERO!A218</f>
        <v>42299</v>
      </c>
      <c r="B217" s="1">
        <f>S.FINANCIERO!B218/S.FINANCIERO!B217-1</f>
        <v>-0.002280042918</v>
      </c>
      <c r="C217" s="1">
        <f>S.FINANCIERO!D218/S.FINANCIERO!D217-1</f>
        <v>0.01310861423</v>
      </c>
      <c r="D217" s="1">
        <f>S.FINANCIERO!F218/S.FINANCIERO!F217-1</f>
        <v>0.01304175998</v>
      </c>
      <c r="E217" s="1">
        <f>S.FINANCIERO!H218/S.FINANCIERO!H217-1</f>
        <v>0.01715605411</v>
      </c>
      <c r="F217" s="1">
        <f>S.FINANCIERO!J218/S.FINANCIERO!J217-1</f>
        <v>0.01995163241</v>
      </c>
      <c r="G217" s="1">
        <f>S.FINANCIERO!L218/S.FINANCIERO!L217-1</f>
        <v>0.01652694611</v>
      </c>
      <c r="H217" s="1">
        <f>S.FINANCIERO!N218/S.FINANCIERO!N217-1</f>
        <v>0.01879625839</v>
      </c>
      <c r="I217" s="1">
        <f>S.FINANCIERO!P218/S.FINANCIERO!P217-1</f>
        <v>0.01564657156</v>
      </c>
      <c r="J217" s="1">
        <f>S.FINANCIERO!R218/S.FINANCIERO!R217-1</f>
        <v>0.004278315695</v>
      </c>
      <c r="K217" s="1">
        <f>S.FINANCIERO!T218/S.FINANCIERO!T217-1</f>
        <v>0.0178412132</v>
      </c>
      <c r="L217" s="1">
        <f>SUMPRODUCT(B217:K217, 'Ponderaciones e Índices.'!$A$4:$J$4)</f>
        <v>0.01333346856</v>
      </c>
      <c r="M217" s="1">
        <f>'S. MATERIALES'!B218/'S. MATERIALES'!B217-1</f>
        <v>0.01734693878</v>
      </c>
      <c r="N217" s="3">
        <f>'S. MATERIALES'!D218/'S. MATERIALES'!D217-1</f>
        <v>0.02114561028</v>
      </c>
      <c r="O217" s="1">
        <f>'S. MATERIALES'!F218/'S. MATERIALES'!F217-1</f>
        <v>0</v>
      </c>
      <c r="P217" s="1">
        <f>'S. MATERIALES'!H218/'S. MATERIALES'!H217-1</f>
        <v>0.02304665542</v>
      </c>
      <c r="Q217" s="1">
        <f>'S. MATERIALES'!J218/'S. MATERIALES'!J217-1</f>
        <v>0.01966001478</v>
      </c>
      <c r="R217" s="1">
        <f>'S. MATERIALES'!L218/'S. MATERIALES'!L217-1</f>
        <v>0.0514354067</v>
      </c>
      <c r="S217" s="1">
        <f>'S. MATERIALES'!N218/'S. MATERIALES'!N217-1</f>
        <v>0.07246376812</v>
      </c>
      <c r="T217" s="1">
        <f>'S. MATERIALES'!P218/'S. MATERIALES'!P217-1</f>
        <v>0.03888888889</v>
      </c>
      <c r="U217" s="1">
        <f>'S. MATERIALES'!R218/'S. MATERIALES'!R217-1</f>
        <v>0.05643340858</v>
      </c>
      <c r="V217" s="1">
        <f>'S. MATERIALES'!T218/'S. MATERIALES'!T217-1</f>
        <v>0.02117420597</v>
      </c>
      <c r="W217" s="1">
        <f>SUMPRODUCT(M217:V217,'Ponderaciones e Índices.'!$A$8:$J$8)</f>
        <v>0.04295643394</v>
      </c>
      <c r="X217" s="1">
        <f>'S. ENERGÍA'!B218/'S. ENERGÍA'!B217-1</f>
        <v>0.03079416532</v>
      </c>
      <c r="Y217" s="1">
        <f>'S. ENERGÍA'!D218/'S. ENERGÍA'!D217-1</f>
        <v>0.023652292</v>
      </c>
      <c r="Z217" s="1">
        <f>'S. ENERGÍA'!F218/'S. ENERGÍA'!F217-1</f>
        <v>0.001225275687</v>
      </c>
      <c r="AA217" s="1">
        <f>'S. ENERGÍA'!H218/'S. ENERGÍA'!H217-1</f>
        <v>0.003350806916</v>
      </c>
      <c r="AB217" s="1">
        <f>'S. ENERGÍA'!J218/'S. ENERGÍA'!J217-1</f>
        <v>0.004520341537</v>
      </c>
      <c r="AC217" s="1">
        <f>'S. ENERGÍA'!L218/'S. ENERGÍA'!L217-1</f>
        <v>0.009655172414</v>
      </c>
      <c r="AD217" s="1">
        <f>'S. ENERGÍA'!N218/'S. ENERGÍA'!N217-1</f>
        <v>0.01061946903</v>
      </c>
      <c r="AE217" s="1">
        <f>'S. ENERGÍA'!P218/'S. ENERGÍA'!P217-1</f>
        <v>0.0006958942241</v>
      </c>
      <c r="AF217" s="1">
        <f>'S. ENERGÍA'!R218/'S. ENERGÍA'!R217-1</f>
        <v>0.006530612245</v>
      </c>
      <c r="AG217" s="1">
        <f>'S. ENERGÍA'!T218/'S. ENERGÍA'!T217-1</f>
        <v>0.01357466063</v>
      </c>
      <c r="AH217" s="1">
        <f>SUMPRODUCT(X217:AG217,'Ponderaciones e Índices.'!$A$12:$J$12)</f>
        <v>0.01606228962</v>
      </c>
    </row>
    <row r="218">
      <c r="A218" s="1">
        <f>S.FINANCIERO!A219</f>
        <v>42300</v>
      </c>
      <c r="B218" s="1">
        <f>S.FINANCIERO!B219/S.FINANCIERO!B218-1</f>
        <v>0.006183626832</v>
      </c>
      <c r="C218" s="1">
        <f>S.FINANCIERO!D219/S.FINANCIERO!D218-1</f>
        <v>0.005360443623</v>
      </c>
      <c r="D218" s="1">
        <f>S.FINANCIERO!F219/S.FINANCIERO!F218-1</f>
        <v>0.008192457737</v>
      </c>
      <c r="E218" s="1">
        <f>S.FINANCIERO!H219/S.FINANCIERO!H218-1</f>
        <v>0.006325008109</v>
      </c>
      <c r="F218" s="1">
        <f>S.FINANCIERO!J219/S.FINANCIERO!J218-1</f>
        <v>0.006421655799</v>
      </c>
      <c r="G218" s="1">
        <f>S.FINANCIERO!L219/S.FINANCIERO!L218-1</f>
        <v>0.01178133836</v>
      </c>
      <c r="H218" s="1">
        <f>S.FINANCIERO!N219/S.FINANCIERO!N218-1</f>
        <v>0.00911344821</v>
      </c>
      <c r="I218" s="1">
        <f>S.FINANCIERO!P219/S.FINANCIERO!P218-1</f>
        <v>0.01676483915</v>
      </c>
      <c r="J218" s="1">
        <f>S.FINANCIERO!R219/S.FINANCIERO!R218-1</f>
        <v>0.01278026906</v>
      </c>
      <c r="K218" s="1">
        <f>S.FINANCIERO!T219/S.FINANCIERO!T218-1</f>
        <v>0.007887817704</v>
      </c>
      <c r="L218" s="1">
        <f>SUMPRODUCT(B218:K218, 'Ponderaciones e Índices.'!$A$4:$J$4)</f>
        <v>0.008842691436</v>
      </c>
      <c r="M218" s="1">
        <f>'S. MATERIALES'!B219/'S. MATERIALES'!B218-1</f>
        <v>0.02407221665</v>
      </c>
      <c r="N218" s="3">
        <f>'S. MATERIALES'!D219/'S. MATERIALES'!D218-1</f>
        <v>0.00498034076</v>
      </c>
      <c r="O218" s="1">
        <f>'S. MATERIALES'!F219/'S. MATERIALES'!F218-1</f>
        <v>0.007529561483</v>
      </c>
      <c r="P218" s="1">
        <f>'S. MATERIALES'!H219/'S. MATERIALES'!H218-1</f>
        <v>0.04230769231</v>
      </c>
      <c r="Q218" s="1">
        <f>'S. MATERIALES'!J219/'S. MATERIALES'!J218-1</f>
        <v>0.01478689475</v>
      </c>
      <c r="R218" s="1">
        <f>'S. MATERIALES'!L219/'S. MATERIALES'!L218-1</f>
        <v>0.01820250284</v>
      </c>
      <c r="S218" s="1">
        <f>'S. MATERIALES'!N219/'S. MATERIALES'!N218-1</f>
        <v>0.03040540541</v>
      </c>
      <c r="T218" s="1">
        <f>'S. MATERIALES'!P219/'S. MATERIALES'!P218-1</f>
        <v>0.02540106952</v>
      </c>
      <c r="U218" s="1">
        <f>'S. MATERIALES'!R219/'S. MATERIALES'!R218-1</f>
        <v>0.008547008547</v>
      </c>
      <c r="V218" s="1">
        <f>'S. MATERIALES'!T219/'S. MATERIALES'!T218-1</f>
        <v>0.02639019793</v>
      </c>
      <c r="W218" s="1">
        <f>SUMPRODUCT(M218:V218,'Ponderaciones e Índices.'!$A$8:$J$8)</f>
        <v>0.02093209909</v>
      </c>
      <c r="X218" s="1">
        <f>'S. ENERGÍA'!B219/'S. ENERGÍA'!B218-1</f>
        <v>-0.01729559748</v>
      </c>
      <c r="Y218" s="1">
        <f>'S. ENERGÍA'!D219/'S. ENERGÍA'!D218-1</f>
        <v>-0.00160628467</v>
      </c>
      <c r="Z218" s="1">
        <f>'S. ENERGÍA'!F219/'S. ENERGÍA'!F218-1</f>
        <v>-0.005244755245</v>
      </c>
      <c r="AA218" s="1">
        <f>'S. ENERGÍA'!H219/'S. ENERGÍA'!H218-1</f>
        <v>0</v>
      </c>
      <c r="AB218" s="1">
        <f>'S. ENERGÍA'!J219/'S. ENERGÍA'!J218-1</f>
        <v>-0.006</v>
      </c>
      <c r="AC218" s="1">
        <f>'S. ENERGÍA'!L219/'S. ENERGÍA'!L218-1</f>
        <v>-0.003187613843</v>
      </c>
      <c r="AD218" s="1">
        <f>'S. ENERGÍA'!N219/'S. ENERGÍA'!N218-1</f>
        <v>-0.009340338587</v>
      </c>
      <c r="AE218" s="1">
        <f>'S. ENERGÍA'!P219/'S. ENERGÍA'!P218-1</f>
        <v>0.005215577191</v>
      </c>
      <c r="AF218" s="1">
        <f>'S. ENERGÍA'!R219/'S. ENERGÍA'!R218-1</f>
        <v>-0.001622060016</v>
      </c>
      <c r="AG218" s="1">
        <f>'S. ENERGÍA'!T219/'S. ENERGÍA'!T218-1</f>
        <v>-0.006944444444</v>
      </c>
      <c r="AH218" s="1">
        <f>SUMPRODUCT(X218:AG218,'Ponderaciones e Índices.'!$A$12:$J$12)</f>
        <v>-0.005246468599</v>
      </c>
    </row>
    <row r="219">
      <c r="A219" s="1">
        <f>S.FINANCIERO!A220</f>
        <v>42303</v>
      </c>
      <c r="B219" s="1">
        <f>S.FINANCIERO!B220/S.FINANCIERO!B219-1</f>
        <v>0.001068804275</v>
      </c>
      <c r="C219" s="1">
        <f>S.FINANCIERO!D220/S.FINANCIERO!D219-1</f>
        <v>-0.003309431881</v>
      </c>
      <c r="D219" s="1">
        <f>S.FINANCIERO!F220/S.FINANCIERO!F219-1</f>
        <v>-0.001418805624</v>
      </c>
      <c r="E219" s="1">
        <f>S.FINANCIERO!H220/S.FINANCIERO!H219-1</f>
        <v>-0.004512489927</v>
      </c>
      <c r="F219" s="1">
        <f>S.FINANCIERO!J220/S.FINANCIERO!J219-1</f>
        <v>-0.007460488858</v>
      </c>
      <c r="G219" s="1">
        <f>S.FINANCIERO!L220/S.FINANCIERO!L219-1</f>
        <v>0.003726129483</v>
      </c>
      <c r="H219" s="1">
        <f>S.FINANCIERO!N220/S.FINANCIERO!N219-1</f>
        <v>0.003872240569</v>
      </c>
      <c r="I219" s="1">
        <f>S.FINANCIERO!P220/S.FINANCIERO!P219-1</f>
        <v>-0.01292335116</v>
      </c>
      <c r="J219" s="1">
        <f>S.FINANCIERO!R220/S.FINANCIERO!R219-1</f>
        <v>-0.00398494576</v>
      </c>
      <c r="K219" s="1">
        <f>S.FINANCIERO!T220/S.FINANCIERO!T219-1</f>
        <v>-0.008405797101</v>
      </c>
      <c r="L219" s="1">
        <f>SUMPRODUCT(B219:K219, 'Ponderaciones e Índices.'!$A$4:$J$4)</f>
        <v>-0.003628362841</v>
      </c>
      <c r="M219" s="1">
        <f>'S. MATERIALES'!B220/'S. MATERIALES'!B219-1</f>
        <v>-0.03232125367</v>
      </c>
      <c r="N219" s="3">
        <f>'S. MATERIALES'!D220/'S. MATERIALES'!D219-1</f>
        <v>-0.03964527908</v>
      </c>
      <c r="O219" s="1">
        <f>'S. MATERIALES'!F220/'S. MATERIALES'!F219-1</f>
        <v>0.004973422451</v>
      </c>
      <c r="P219" s="1">
        <f>'S. MATERIALES'!H220/'S. MATERIALES'!H219-1</f>
        <v>-0.008961518187</v>
      </c>
      <c r="Q219" s="1">
        <f>'S. MATERIALES'!J220/'S. MATERIALES'!J219-1</f>
        <v>0</v>
      </c>
      <c r="R219" s="1">
        <f>'S. MATERIALES'!L220/'S. MATERIALES'!L219-1</f>
        <v>-0.0312849162</v>
      </c>
      <c r="S219" s="1">
        <f>'S. MATERIALES'!N220/'S. MATERIALES'!N219-1</f>
        <v>-0.01639344262</v>
      </c>
      <c r="T219" s="1">
        <f>'S. MATERIALES'!P220/'S. MATERIALES'!P219-1</f>
        <v>-0.01694915254</v>
      </c>
      <c r="U219" s="1">
        <f>'S. MATERIALES'!R220/'S. MATERIALES'!R219-1</f>
        <v>-0.02966101695</v>
      </c>
      <c r="V219" s="1">
        <f>'S. MATERIALES'!T220/'S. MATERIALES'!T219-1</f>
        <v>-0.002754820937</v>
      </c>
      <c r="W219" s="1">
        <f>SUMPRODUCT(M219:V219,'Ponderaciones e Índices.'!$A$8:$J$8)</f>
        <v>-0.02413114762</v>
      </c>
      <c r="X219" s="1">
        <f>'S. ENERGÍA'!B220/'S. ENERGÍA'!B219-1</f>
        <v>-0.01173333333</v>
      </c>
      <c r="Y219" s="1">
        <f>'S. ENERGÍA'!D220/'S. ENERGÍA'!D219-1</f>
        <v>-0.02539668065</v>
      </c>
      <c r="Z219" s="1">
        <f>'S. ENERGÍA'!F220/'S. ENERGÍA'!F219-1</f>
        <v>-0.0223198594</v>
      </c>
      <c r="AA219" s="1">
        <f>'S. ENERGÍA'!H220/'S. ENERGÍA'!H219-1</f>
        <v>-0.01358583377</v>
      </c>
      <c r="AB219" s="1">
        <f>'S. ENERGÍA'!J220/'S. ENERGÍA'!J219-1</f>
        <v>-0.03169014085</v>
      </c>
      <c r="AC219" s="1">
        <f>'S. ENERGÍA'!L220/'S. ENERGÍA'!L219-1</f>
        <v>-0.0004568296026</v>
      </c>
      <c r="AD219" s="1">
        <f>'S. ENERGÍA'!N220/'S. ENERGÍA'!N219-1</f>
        <v>-0.02592810843</v>
      </c>
      <c r="AE219" s="1">
        <f>'S. ENERGÍA'!P220/'S. ENERGÍA'!P219-1</f>
        <v>-0.03804911795</v>
      </c>
      <c r="AF219" s="1">
        <f>'S. ENERGÍA'!R220/'S. ENERGÍA'!R219-1</f>
        <v>-0.0536149472</v>
      </c>
      <c r="AG219" s="1">
        <f>'S. ENERGÍA'!T220/'S. ENERGÍA'!T219-1</f>
        <v>-0.03196803197</v>
      </c>
      <c r="AH219" s="1">
        <f>SUMPRODUCT(X219:AG219,'Ponderaciones e Índices.'!$A$12:$J$12)</f>
        <v>-0.02603156929</v>
      </c>
    </row>
    <row r="220">
      <c r="A220" s="1">
        <f>S.FINANCIERO!A221</f>
        <v>42304</v>
      </c>
      <c r="B220" s="1">
        <f>S.FINANCIERO!B221/S.FINANCIERO!B220-1</f>
        <v>0.005338315761</v>
      </c>
      <c r="C220" s="1">
        <f>S.FINANCIERO!D221/S.FINANCIERO!D220-1</f>
        <v>0.01217487548</v>
      </c>
      <c r="D220" s="1">
        <f>S.FINANCIERO!F221/S.FINANCIERO!F220-1</f>
        <v>0.001808318264</v>
      </c>
      <c r="E220" s="1">
        <f>S.FINANCIERO!H221/S.FINANCIERO!H220-1</f>
        <v>0.007285089849</v>
      </c>
      <c r="F220" s="1">
        <f>S.FINANCIERO!J221/S.FINANCIERO!J220-1</f>
        <v>0.004351696172</v>
      </c>
      <c r="G220" s="1">
        <f>S.FINANCIERO!L221/S.FINANCIERO!L220-1</f>
        <v>0.008816705336</v>
      </c>
      <c r="H220" s="1">
        <f>S.FINANCIERO!N221/S.FINANCIERO!N220-1</f>
        <v>0.006432909152</v>
      </c>
      <c r="I220" s="1">
        <f>S.FINANCIERO!P221/S.FINANCIERO!P220-1</f>
        <v>-0.004966139955</v>
      </c>
      <c r="J220" s="1">
        <f>S.FINANCIERO!R221/S.FINANCIERO!R220-1</f>
        <v>0.001555901311</v>
      </c>
      <c r="K220" s="1">
        <f>S.FINANCIERO!T221/S.FINANCIERO!T220-1</f>
        <v>-0.002923121894</v>
      </c>
      <c r="L220" s="1">
        <f>SUMPRODUCT(B220:K220, 'Ponderaciones e Índices.'!$A$4:$J$4)</f>
        <v>0.004840062593</v>
      </c>
      <c r="M220" s="1">
        <f>'S. MATERIALES'!B221/'S. MATERIALES'!B220-1</f>
        <v>0.01417004049</v>
      </c>
      <c r="N220" s="3">
        <f>'S. MATERIALES'!D221/'S. MATERIALES'!D220-1</f>
        <v>0.009777294948</v>
      </c>
      <c r="O220" s="1">
        <f>'S. MATERIALES'!F221/'S. MATERIALES'!F220-1</f>
        <v>-0.007436306983</v>
      </c>
      <c r="P220" s="1">
        <f>'S. MATERIALES'!H221/'S. MATERIALES'!H220-1</f>
        <v>0.02287234043</v>
      </c>
      <c r="Q220" s="1">
        <f>'S. MATERIALES'!J221/'S. MATERIALES'!J220-1</f>
        <v>0.02057142857</v>
      </c>
      <c r="R220" s="1">
        <f>'S. MATERIALES'!L221/'S. MATERIALES'!L220-1</f>
        <v>-0.07151095732</v>
      </c>
      <c r="S220" s="1">
        <f>'S. MATERIALES'!N221/'S. MATERIALES'!N220-1</f>
        <v>0.006666666667</v>
      </c>
      <c r="T220" s="1">
        <f>'S. MATERIALES'!P221/'S. MATERIALES'!P220-1</f>
        <v>0.002652519894</v>
      </c>
      <c r="U220" s="1">
        <f>'S. MATERIALES'!R221/'S. MATERIALES'!R220-1</f>
        <v>-0.002183406114</v>
      </c>
      <c r="V220" s="1">
        <f>'S. MATERIALES'!T221/'S. MATERIALES'!T220-1</f>
        <v>-0.0009208103131</v>
      </c>
      <c r="W220" s="1">
        <f>SUMPRODUCT(M220:V220,'Ponderaciones e Índices.'!$A$8:$J$8)</f>
        <v>-0.00268971476</v>
      </c>
      <c r="X220" s="1">
        <f>'S. ENERGÍA'!B221/'S. ENERGÍA'!B220-1</f>
        <v>-0.00944414463</v>
      </c>
      <c r="Y220" s="1">
        <f>'S. ENERGÍA'!D221/'S. ENERGÍA'!D220-1</f>
        <v>-0.02473517126</v>
      </c>
      <c r="Z220" s="1">
        <f>'S. ENERGÍA'!F221/'S. ENERGÍA'!F220-1</f>
        <v>-0.01132482473</v>
      </c>
      <c r="AA220" s="1">
        <f>'S. ENERGÍA'!H221/'S. ENERGÍA'!H220-1</f>
        <v>-0.001127711464</v>
      </c>
      <c r="AB220" s="1">
        <f>'S. ENERGÍA'!J221/'S. ENERGÍA'!J220-1</f>
        <v>-0.01662337662</v>
      </c>
      <c r="AC220" s="1">
        <f>'S. ENERGÍA'!L221/'S. ENERGÍA'!L220-1</f>
        <v>-0.01165447898</v>
      </c>
      <c r="AD220" s="1">
        <f>'S. ENERGÍA'!N221/'S. ENERGÍA'!N220-1</f>
        <v>-0.018753781</v>
      </c>
      <c r="AE220" s="1">
        <f>'S. ENERGÍA'!P221/'S. ENERGÍA'!P220-1</f>
        <v>-0.02337288745</v>
      </c>
      <c r="AF220" s="1">
        <f>'S. ENERGÍA'!R221/'S. ENERGÍA'!R220-1</f>
        <v>-0.01974248927</v>
      </c>
      <c r="AG220" s="1">
        <f>'S. ENERGÍA'!T221/'S. ENERGÍA'!T220-1</f>
        <v>-0.01135190918</v>
      </c>
      <c r="AH220" s="1">
        <f>SUMPRODUCT(X220:AG220,'Ponderaciones e Índices.'!$A$12:$J$12)</f>
        <v>-0.01703911988</v>
      </c>
    </row>
    <row r="221">
      <c r="A221" s="1">
        <f>S.FINANCIERO!A222</f>
        <v>42305</v>
      </c>
      <c r="B221" s="1">
        <f>S.FINANCIERO!B222/S.FINANCIERO!B221-1</f>
        <v>0.008230452675</v>
      </c>
      <c r="C221" s="1">
        <f>S.FINANCIERO!D222/S.FINANCIERO!D221-1</f>
        <v>0.009294696555</v>
      </c>
      <c r="D221" s="1">
        <f>S.FINANCIERO!F222/S.FINANCIERO!F221-1</f>
        <v>0.0121196493</v>
      </c>
      <c r="E221" s="1">
        <f>S.FINANCIERO!H222/S.FINANCIERO!H221-1</f>
        <v>0.01301832208</v>
      </c>
      <c r="F221" s="1">
        <f>S.FINANCIERO!J222/S.FINANCIERO!J221-1</f>
        <v>0.01171836534</v>
      </c>
      <c r="G221" s="1">
        <f>S.FINANCIERO!L222/S.FINANCIERO!L221-1</f>
        <v>0.01724931003</v>
      </c>
      <c r="H221" s="1">
        <f>S.FINANCIERO!N222/S.FINANCIERO!N221-1</f>
        <v>-0.01000612496</v>
      </c>
      <c r="I221" s="1">
        <f>S.FINANCIERO!P222/S.FINANCIERO!P221-1</f>
        <v>0.02404718693</v>
      </c>
      <c r="J221" s="1">
        <f>S.FINANCIERO!R222/S.FINANCIERO!R221-1</f>
        <v>0.01242787395</v>
      </c>
      <c r="K221" s="1">
        <f>S.FINANCIERO!T222/S.FINANCIERO!T221-1</f>
        <v>0.01143359719</v>
      </c>
      <c r="L221" s="1">
        <f>SUMPRODUCT(B221:K221, 'Ponderaciones e Índices.'!$A$4:$J$4)</f>
        <v>0.01105452971</v>
      </c>
      <c r="M221" s="1">
        <f>'S. MATERIALES'!B222/'S. MATERIALES'!B221-1</f>
        <v>0.0129740519</v>
      </c>
      <c r="N221" s="3">
        <f>'S. MATERIALES'!D222/'S. MATERIALES'!D221-1</f>
        <v>-0.01398601399</v>
      </c>
      <c r="O221" s="1">
        <f>'S. MATERIALES'!F222/'S. MATERIALES'!F221-1</f>
        <v>-0.02748832669</v>
      </c>
      <c r="P221" s="1">
        <f>'S. MATERIALES'!H222/'S. MATERIALES'!H221-1</f>
        <v>0.002600104004</v>
      </c>
      <c r="Q221" s="1">
        <f>'S. MATERIALES'!J222/'S. MATERIALES'!J221-1</f>
        <v>-0.01021836506</v>
      </c>
      <c r="R221" s="1">
        <f>'S. MATERIALES'!L222/'S. MATERIALES'!L221-1</f>
        <v>-0.01118012422</v>
      </c>
      <c r="S221" s="1">
        <f>'S. MATERIALES'!N222/'S. MATERIALES'!N221-1</f>
        <v>-0.04635761589</v>
      </c>
      <c r="T221" s="1">
        <f>'S. MATERIALES'!P222/'S. MATERIALES'!P221-1</f>
        <v>-0.01322751323</v>
      </c>
      <c r="U221" s="1">
        <f>'S. MATERIALES'!R222/'S. MATERIALES'!R221-1</f>
        <v>-0.01531728665</v>
      </c>
      <c r="V221" s="1">
        <f>'S. MATERIALES'!T222/'S. MATERIALES'!T221-1</f>
        <v>-0.007373271889</v>
      </c>
      <c r="W221" s="1">
        <f>SUMPRODUCT(M221:V221,'Ponderaciones e Índices.'!$A$8:$J$8)</f>
        <v>-0.01299596298</v>
      </c>
      <c r="X221" s="1">
        <f>'S. ENERGÍA'!B222/'S. ENERGÍA'!B221-1</f>
        <v>0.02233723781</v>
      </c>
      <c r="Y221" s="1">
        <f>'S. ENERGÍA'!D222/'S. ENERGÍA'!D221-1</f>
        <v>0.03652586278</v>
      </c>
      <c r="Z221" s="1">
        <f>'S. ENERGÍA'!F222/'S. ENERGÍA'!F221-1</f>
        <v>0.03527272727</v>
      </c>
      <c r="AA221" s="1">
        <f>'S. ENERGÍA'!H222/'S. ENERGÍA'!H221-1</f>
        <v>0.01130225276</v>
      </c>
      <c r="AB221" s="1">
        <f>'S. ENERGÍA'!J222/'S. ENERGÍA'!J221-1</f>
        <v>0.01637612256</v>
      </c>
      <c r="AC221" s="1">
        <f>'S. ENERGÍA'!L222/'S. ENERGÍA'!L221-1</f>
        <v>0.01294797688</v>
      </c>
      <c r="AD221" s="1">
        <f>'S. ENERGÍA'!N222/'S. ENERGÍA'!N221-1</f>
        <v>0.01387176326</v>
      </c>
      <c r="AE221" s="1">
        <f>'S. ENERGÍA'!P222/'S. ENERGÍA'!P221-1</f>
        <v>0.01804123711</v>
      </c>
      <c r="AF221" s="1">
        <f>'S. ENERGÍA'!R222/'S. ENERGÍA'!R221-1</f>
        <v>0.0288966725</v>
      </c>
      <c r="AG221" s="1">
        <f>'S. ENERGÍA'!T222/'S. ENERGÍA'!T221-1</f>
        <v>0.03810020877</v>
      </c>
      <c r="AH221" s="1">
        <f>SUMPRODUCT(X221:AG221,'Ponderaciones e Índices.'!$A$12:$J$12)</f>
        <v>0.02745283501</v>
      </c>
    </row>
    <row r="222">
      <c r="A222" s="1">
        <f>S.FINANCIERO!A223</f>
        <v>42306</v>
      </c>
      <c r="B222" s="1">
        <f>S.FINANCIERO!B223/S.FINANCIERO!B222-1</f>
        <v>0.004081632653</v>
      </c>
      <c r="C222" s="1">
        <f>S.FINANCIERO!D223/S.FINANCIERO!D222-1</f>
        <v>-0.003791982665</v>
      </c>
      <c r="D222" s="1">
        <f>S.FINANCIERO!F223/S.FINANCIERO!F222-1</f>
        <v>-0.02</v>
      </c>
      <c r="E222" s="1">
        <f>S.FINANCIERO!H223/S.FINANCIERO!H222-1</f>
        <v>0.0001586546089</v>
      </c>
      <c r="F222" s="1">
        <f>S.FINANCIERO!J223/S.FINANCIERO!J222-1</f>
        <v>-0.00437998832</v>
      </c>
      <c r="G222" s="1">
        <f>S.FINANCIERO!L223/S.FINANCIERO!L222-1</f>
        <v>0.002486999774</v>
      </c>
      <c r="H222" s="1">
        <f>S.FINANCIERO!N223/S.FINANCIERO!N222-1</f>
        <v>0.002793278979</v>
      </c>
      <c r="I222" s="1">
        <f>S.FINANCIERO!P223/S.FINANCIERO!P222-1</f>
        <v>-0.01506424457</v>
      </c>
      <c r="J222" s="1">
        <f>S.FINANCIERO!R223/S.FINANCIERO!R222-1</f>
        <v>-0.01117930732</v>
      </c>
      <c r="K222" s="1">
        <f>S.FINANCIERO!T223/S.FINANCIERO!T222-1</f>
        <v>-0.01884057971</v>
      </c>
      <c r="L222" s="1">
        <f>SUMPRODUCT(B222:K222, 'Ponderaciones e Índices.'!$A$4:$J$4)</f>
        <v>-0.004809177327</v>
      </c>
      <c r="M222" s="1">
        <f>'S. MATERIALES'!B223/'S. MATERIALES'!B222-1</f>
        <v>0.0157635468</v>
      </c>
      <c r="N222" s="3">
        <f>'S. MATERIALES'!D223/'S. MATERIALES'!D222-1</f>
        <v>0.00927441353</v>
      </c>
      <c r="O222" s="1">
        <f>'S. MATERIALES'!F223/'S. MATERIALES'!F222-1</f>
        <v>0.03596907636</v>
      </c>
      <c r="P222" s="1">
        <f>'S. MATERIALES'!H223/'S. MATERIALES'!H222-1</f>
        <v>-0.0606846473</v>
      </c>
      <c r="Q222" s="1">
        <f>'S. MATERIALES'!J223/'S. MATERIALES'!J222-1</f>
        <v>-0.04228539103</v>
      </c>
      <c r="R222" s="1">
        <f>'S. MATERIALES'!L223/'S. MATERIALES'!L222-1</f>
        <v>-0.07286432161</v>
      </c>
      <c r="S222" s="1">
        <f>'S. MATERIALES'!N223/'S. MATERIALES'!N222-1</f>
        <v>-0.04513888889</v>
      </c>
      <c r="T222" s="1">
        <f>'S. MATERIALES'!P223/'S. MATERIALES'!P222-1</f>
        <v>-0.1072386059</v>
      </c>
      <c r="U222" s="1">
        <f>'S. MATERIALES'!R223/'S. MATERIALES'!R222-1</f>
        <v>-0.06222222222</v>
      </c>
      <c r="V222" s="1">
        <f>'S. MATERIALES'!T223/'S. MATERIALES'!T222-1</f>
        <v>-0.05663881151</v>
      </c>
      <c r="W222" s="1">
        <f>SUMPRODUCT(M222:V222,'Ponderaciones e Índices.'!$A$8:$J$8)</f>
        <v>-0.04875346586</v>
      </c>
      <c r="X222" s="1">
        <f>'S. ENERGÍA'!B223/'S. ENERGÍA'!B222-1</f>
        <v>0.03410604849</v>
      </c>
      <c r="Y222" s="1">
        <f>'S. ENERGÍA'!D223/'S. ENERGÍA'!D222-1</f>
        <v>-0.01043939334</v>
      </c>
      <c r="Z222" s="1">
        <f>'S. ENERGÍA'!F223/'S. ENERGÍA'!F222-1</f>
        <v>0.003161222339</v>
      </c>
      <c r="AA222" s="1">
        <f>'S. ENERGÍA'!H223/'S. ENERGÍA'!H222-1</f>
        <v>-0.002460914881</v>
      </c>
      <c r="AB222" s="1">
        <f>'S. ENERGÍA'!J223/'S. ENERGÍA'!J222-1</f>
        <v>0.02806652807</v>
      </c>
      <c r="AC222" s="1">
        <f>'S. ENERGÍA'!L223/'S. ENERGÍA'!L222-1</f>
        <v>0.00753252682</v>
      </c>
      <c r="AD222" s="1">
        <f>'S. ENERGÍA'!N223/'S. ENERGÍA'!N222-1</f>
        <v>-0.004560656735</v>
      </c>
      <c r="AE222" s="1">
        <f>'S. ENERGÍA'!P223/'S. ENERGÍA'!P222-1</f>
        <v>0.001084990958</v>
      </c>
      <c r="AF222" s="1">
        <f>'S. ENERGÍA'!R223/'S. ENERGÍA'!R222-1</f>
        <v>-0.009361702128</v>
      </c>
      <c r="AG222" s="1">
        <f>'S. ENERGÍA'!T223/'S. ENERGÍA'!T222-1</f>
        <v>-0.01910507793</v>
      </c>
      <c r="AH222" s="1">
        <f>SUMPRODUCT(X222:AG222,'Ponderaciones e Índices.'!$A$12:$J$12)</f>
        <v>0.002834422198</v>
      </c>
    </row>
    <row r="223">
      <c r="A223" s="1">
        <f>S.FINANCIERO!A224</f>
        <v>42307</v>
      </c>
      <c r="B223" s="1">
        <f>S.FINANCIERO!B224/S.FINANCIERO!B223-1</f>
        <v>-0.02307894047</v>
      </c>
      <c r="C223" s="1">
        <f>S.FINANCIERO!D224/S.FINANCIERO!D223-1</f>
        <v>-0.02700743158</v>
      </c>
      <c r="D223" s="1">
        <f>S.FINANCIERO!F224/S.FINANCIERO!F223-1</f>
        <v>-0.01156895879</v>
      </c>
      <c r="E223" s="1">
        <f>S.FINANCIERO!H224/S.FINANCIERO!H223-1</f>
        <v>-0.02458756345</v>
      </c>
      <c r="F223" s="1">
        <f>S.FINANCIERO!J224/S.FINANCIERO!J223-1</f>
        <v>-0.01965001466</v>
      </c>
      <c r="G223" s="1">
        <f>S.FINANCIERO!L224/S.FINANCIERO!L223-1</f>
        <v>-0.02322958954</v>
      </c>
      <c r="H223" s="1">
        <f>S.FINANCIERO!N224/S.FINANCIERO!N223-1</f>
        <v>-0.02037201063</v>
      </c>
      <c r="I223" s="1">
        <f>S.FINANCIERO!P224/S.FINANCIERO!P223-1</f>
        <v>-0.02474134053</v>
      </c>
      <c r="J223" s="1">
        <f>S.FINANCIERO!R224/S.FINANCIERO!R223-1</f>
        <v>-0.02238971403</v>
      </c>
      <c r="K223" s="1">
        <f>S.FINANCIERO!T224/S.FINANCIERO!T223-1</f>
        <v>0.02392909897</v>
      </c>
      <c r="L223" s="1">
        <f>SUMPRODUCT(B223:K223, 'Ponderaciones e Índices.'!$A$4:$J$4)</f>
        <v>-0.02162470321</v>
      </c>
      <c r="M223" s="1">
        <f>'S. MATERIALES'!B224/'S. MATERIALES'!B223-1</f>
        <v>-0.01454898157</v>
      </c>
      <c r="N223" s="3">
        <f>'S. MATERIALES'!D224/'S. MATERIALES'!D223-1</f>
        <v>-0.001081081081</v>
      </c>
      <c r="O223" s="1">
        <f>'S. MATERIALES'!F224/'S. MATERIALES'!F223-1</f>
        <v>-0.01984760808</v>
      </c>
      <c r="P223" s="1">
        <f>'S. MATERIALES'!H224/'S. MATERIALES'!H223-1</f>
        <v>-0.01877415792</v>
      </c>
      <c r="Q223" s="1">
        <f>'S. MATERIALES'!J224/'S. MATERIALES'!J223-1</f>
        <v>-0.0206733609</v>
      </c>
      <c r="R223" s="1">
        <f>'S. MATERIALES'!L224/'S. MATERIALES'!L223-1</f>
        <v>0.0379403794</v>
      </c>
      <c r="S223" s="1">
        <f>'S. MATERIALES'!N224/'S. MATERIALES'!N223-1</f>
        <v>-0.04363636364</v>
      </c>
      <c r="T223" s="1">
        <f>'S. MATERIALES'!P224/'S. MATERIALES'!P223-1</f>
        <v>0.04804804805</v>
      </c>
      <c r="U223" s="1">
        <f>'S. MATERIALES'!R224/'S. MATERIALES'!R223-1</f>
        <v>0.04502369668</v>
      </c>
      <c r="V223" s="1">
        <f>'S. MATERIALES'!T224/'S. MATERIALES'!T223-1</f>
        <v>-0.02362204724</v>
      </c>
      <c r="W223" s="1">
        <f>SUMPRODUCT(M223:V223,'Ponderaciones e Índices.'!$A$8:$J$8)</f>
        <v>0.009899924792</v>
      </c>
      <c r="X223" s="1">
        <f>'S. ENERGÍA'!B224/'S. ENERGÍA'!B223-1</f>
        <v>0.002576655501</v>
      </c>
      <c r="Y223" s="1">
        <f>'S. ENERGÍA'!D224/'S. ENERGÍA'!D223-1</f>
        <v>-0.0003340571238</v>
      </c>
      <c r="Z223" s="1">
        <f>'S. ENERGÍA'!F224/'S. ENERGÍA'!F223-1</f>
        <v>-0.02153361345</v>
      </c>
      <c r="AA223" s="1">
        <f>'S. ENERGÍA'!H224/'S. ENERGÍA'!H223-1</f>
        <v>-0.01411568516</v>
      </c>
      <c r="AB223" s="1">
        <f>'S. ENERGÍA'!J224/'S. ENERGÍA'!J223-1</f>
        <v>-0.01516683519</v>
      </c>
      <c r="AC223" s="1">
        <f>'S. ENERGÍA'!L224/'S. ENERGÍA'!L223-1</f>
        <v>-0.01427276846</v>
      </c>
      <c r="AD223" s="1">
        <f>'S. ENERGÍA'!N224/'S. ENERGÍA'!N223-1</f>
        <v>0.00397067807</v>
      </c>
      <c r="AE223" s="1">
        <f>'S. ENERGÍA'!P224/'S. ENERGÍA'!P223-1</f>
        <v>-0.01697976879</v>
      </c>
      <c r="AF223" s="1">
        <f>'S. ENERGÍA'!R224/'S. ENERGÍA'!R223-1</f>
        <v>-0.002577319588</v>
      </c>
      <c r="AG223" s="1">
        <f>'S. ENERGÍA'!T224/'S. ENERGÍA'!T223-1</f>
        <v>-0.01178882624</v>
      </c>
      <c r="AH223" s="1">
        <f>SUMPRODUCT(X223:AG223,'Ponderaciones e Índices.'!$A$12:$J$12)</f>
        <v>-0.005111339162</v>
      </c>
    </row>
    <row r="224">
      <c r="A224" s="1">
        <f>S.FINANCIERO!A225</f>
        <v>42310</v>
      </c>
      <c r="B224" s="1">
        <f>S.FINANCIERO!B225/S.FINANCIERO!B224-1</f>
        <v>0.001744966443</v>
      </c>
      <c r="C224" s="1">
        <f>S.FINANCIERO!D225/S.FINANCIERO!D224-1</f>
        <v>0.009128166915</v>
      </c>
      <c r="D224" s="1">
        <f>S.FINANCIERO!F225/S.FINANCIERO!F224-1</f>
        <v>-0.004865860074</v>
      </c>
      <c r="E224" s="1">
        <f>S.FINANCIERO!H225/S.FINANCIERO!H224-1</f>
        <v>0.005854610506</v>
      </c>
      <c r="F224" s="1">
        <f>S.FINANCIERO!J225/S.FINANCIERO!J224-1</f>
        <v>-0.0006980454727</v>
      </c>
      <c r="G224" s="1">
        <f>S.FINANCIERO!L225/S.FINANCIERO!L224-1</f>
        <v>-0.003001616255</v>
      </c>
      <c r="H224" s="1">
        <f>S.FINANCIERO!N225/S.FINANCIERO!N224-1</f>
        <v>0.001752198042</v>
      </c>
      <c r="I224" s="1">
        <f>S.FINANCIERO!P225/S.FINANCIERO!P224-1</f>
        <v>0.005996309963</v>
      </c>
      <c r="J224" s="1">
        <f>S.FINANCIERO!R225/S.FINANCIERO!R224-1</f>
        <v>0.00566893424</v>
      </c>
      <c r="K224" s="1">
        <f>S.FINANCIERO!T225/S.FINANCIERO!T224-1</f>
        <v>-0.002019619158</v>
      </c>
      <c r="L224" s="1">
        <f>SUMPRODUCT(B224:K224, 'Ponderaciones e Índices.'!$A$4:$J$4)</f>
        <v>0.003162039824</v>
      </c>
      <c r="M224" s="1">
        <f>'S. MATERIALES'!B225/'S. MATERIALES'!B224-1</f>
        <v>0.0009842519685</v>
      </c>
      <c r="N224" s="3">
        <f>'S. MATERIALES'!D225/'S. MATERIALES'!D224-1</f>
        <v>-0.003246753247</v>
      </c>
      <c r="O224" s="1">
        <f>'S. MATERIALES'!F225/'S. MATERIALES'!F224-1</f>
        <v>0.02278738012</v>
      </c>
      <c r="P224" s="1">
        <f>'S. MATERIALES'!H225/'S. MATERIALES'!H224-1</f>
        <v>0.01181767023</v>
      </c>
      <c r="Q224" s="1">
        <f>'S. MATERIALES'!J225/'S. MATERIALES'!J224-1</f>
        <v>-0.005126658625</v>
      </c>
      <c r="R224" s="1">
        <f>'S. MATERIALES'!L225/'S. MATERIALES'!L224-1</f>
        <v>-0.01305483029</v>
      </c>
      <c r="S224" s="1">
        <f>'S. MATERIALES'!N225/'S. MATERIALES'!N224-1</f>
        <v>0.02661596958</v>
      </c>
      <c r="T224" s="1">
        <f>'S. MATERIALES'!P225/'S. MATERIALES'!P224-1</f>
        <v>0.03724928367</v>
      </c>
      <c r="U224" s="1">
        <f>'S. MATERIALES'!R225/'S. MATERIALES'!R224-1</f>
        <v>-0.006802721088</v>
      </c>
      <c r="V224" s="1">
        <f>'S. MATERIALES'!T225/'S. MATERIALES'!T224-1</f>
        <v>0.008064516129</v>
      </c>
      <c r="W224" s="1">
        <f>SUMPRODUCT(M224:V224,'Ponderaciones e Índices.'!$A$8:$J$8)</f>
        <v>0.007394073187</v>
      </c>
      <c r="X224" s="1">
        <f>'S. ENERGÍA'!B225/'S. ENERGÍA'!B224-1</f>
        <v>0.006682086867</v>
      </c>
      <c r="Y224" s="1">
        <f>'S. ENERGÍA'!D225/'S. ENERGÍA'!D224-1</f>
        <v>0.02968755221</v>
      </c>
      <c r="Z224" s="1">
        <f>'S. ENERGÍA'!F225/'S. ENERGÍA'!F224-1</f>
        <v>-0.002862766148</v>
      </c>
      <c r="AA224" s="1">
        <f>'S. ENERGÍA'!H225/'S. ENERGÍA'!H224-1</f>
        <v>0.004999625777</v>
      </c>
      <c r="AB224" s="1">
        <f>'S. ENERGÍA'!J225/'S. ENERGÍA'!J224-1</f>
        <v>0.05082135524</v>
      </c>
      <c r="AC224" s="1">
        <f>'S. ENERGÍA'!L225/'S. ENERGÍA'!L224-1</f>
        <v>0.004366812227</v>
      </c>
      <c r="AD224" s="1">
        <f>'S. ENERGÍA'!N225/'S. ENERGÍA'!N224-1</f>
        <v>-0.0009126863401</v>
      </c>
      <c r="AE224" s="1">
        <f>'S. ENERGÍA'!P225/'S. ENERGÍA'!P224-1</f>
        <v>-0.00441014333</v>
      </c>
      <c r="AF224" s="1">
        <f>'S. ENERGÍA'!R225/'S. ENERGÍA'!R224-1</f>
        <v>0.0120585702</v>
      </c>
      <c r="AG224" s="1">
        <f>'S. ENERGÍA'!T225/'S. ENERGÍA'!T224-1</f>
        <v>0.03578838174</v>
      </c>
      <c r="AH224" s="1">
        <f>SUMPRODUCT(X224:AG224,'Ponderaciones e Índices.'!$A$12:$J$12)</f>
        <v>0.01990727737</v>
      </c>
    </row>
    <row r="225">
      <c r="A225" s="1">
        <f>S.FINANCIERO!A226</f>
        <v>42311</v>
      </c>
      <c r="B225" s="1">
        <f>S.FINANCIERO!B226/S.FINANCIERO!B225-1</f>
        <v>0.01500736969</v>
      </c>
      <c r="C225" s="1">
        <f>S.FINANCIERO!D226/S.FINANCIERO!D225-1</f>
        <v>-0.001107624146</v>
      </c>
      <c r="D225" s="1">
        <f>S.FINANCIERO!F226/S.FINANCIERO!F225-1</f>
        <v>-0.003039513678</v>
      </c>
      <c r="E225" s="1">
        <f>S.FINANCIERO!H226/S.FINANCIERO!H225-1</f>
        <v>0.0009700889248</v>
      </c>
      <c r="F225" s="1">
        <f>S.FINANCIERO!J226/S.FINANCIERO!J225-1</f>
        <v>-0.002893922762</v>
      </c>
      <c r="G225" s="1">
        <f>S.FINANCIERO!L226/S.FINANCIERO!L225-1</f>
        <v>-0.0002315886985</v>
      </c>
      <c r="H225" s="1">
        <f>S.FINANCIERO!N226/S.FINANCIERO!N225-1</f>
        <v>0.0004357271352</v>
      </c>
      <c r="I225" s="1">
        <f>S.FINANCIERO!P226/S.FINANCIERO!P225-1</f>
        <v>0.001834021091</v>
      </c>
      <c r="J225" s="1">
        <f>S.FINANCIERO!R226/S.FINANCIERO!R225-1</f>
        <v>0.003156708005</v>
      </c>
      <c r="K225" s="1">
        <f>S.FINANCIERO!T226/S.FINANCIERO!T225-1</f>
        <v>0.007227522405</v>
      </c>
      <c r="L225" s="1">
        <f>SUMPRODUCT(B225:K225, 'Ponderaciones e Índices.'!$A$4:$J$4)</f>
        <v>0.001859450035</v>
      </c>
      <c r="M225" s="1">
        <f>'S. MATERIALES'!B226/'S. MATERIALES'!B225-1</f>
        <v>0.007866273353</v>
      </c>
      <c r="N225" s="3">
        <f>'S. MATERIALES'!D226/'S. MATERIALES'!D225-1</f>
        <v>-0.01601520087</v>
      </c>
      <c r="O225" s="1">
        <f>'S. MATERIALES'!F226/'S. MATERIALES'!F225-1</f>
        <v>-0.004936530324</v>
      </c>
      <c r="P225" s="1">
        <f>'S. MATERIALES'!H226/'S. MATERIALES'!H225-1</f>
        <v>-0.00723025584</v>
      </c>
      <c r="Q225" s="1">
        <f>'S. MATERIALES'!J226/'S. MATERIALES'!J225-1</f>
        <v>-0.006971809639</v>
      </c>
      <c r="R225" s="1">
        <f>'S. MATERIALES'!L226/'S. MATERIALES'!L225-1</f>
        <v>0.07010582011</v>
      </c>
      <c r="S225" s="1">
        <f>'S. MATERIALES'!N226/'S. MATERIALES'!N225-1</f>
        <v>-0.01111111111</v>
      </c>
      <c r="T225" s="1">
        <f>'S. MATERIALES'!P226/'S. MATERIALES'!P225-1</f>
        <v>0.0179558011</v>
      </c>
      <c r="U225" s="1">
        <f>'S. MATERIALES'!R226/'S. MATERIALES'!R225-1</f>
        <v>-0.006849315068</v>
      </c>
      <c r="V225" s="1">
        <f>'S. MATERIALES'!T226/'S. MATERIALES'!T225-1</f>
        <v>-0.002</v>
      </c>
      <c r="W225" s="1">
        <f>SUMPRODUCT(M225:V225,'Ponderaciones e Índices.'!$A$8:$J$8)</f>
        <v>0.007575345304</v>
      </c>
      <c r="X225" s="1">
        <f>'S. ENERGÍA'!B226/'S. ENERGÍA'!B225-1</f>
        <v>0.008169517488</v>
      </c>
      <c r="Y225" s="1">
        <f>'S. ENERGÍA'!D226/'S. ENERGÍA'!D225-1</f>
        <v>0.02337943882</v>
      </c>
      <c r="Z225" s="1">
        <f>'S. ENERGÍA'!F226/'S. ENERGÍA'!F225-1</f>
        <v>0.004127041091</v>
      </c>
      <c r="AA225" s="1">
        <f>'S. ENERGÍA'!H226/'S. ENERGÍA'!H225-1</f>
        <v>0.004297055363</v>
      </c>
      <c r="AB225" s="1">
        <f>'S. ENERGÍA'!J226/'S. ENERGÍA'!J225-1</f>
        <v>0.0556912555</v>
      </c>
      <c r="AC225" s="1">
        <f>'S. ENERGÍA'!L226/'S. ENERGÍA'!L225-1</f>
        <v>0.02631578947</v>
      </c>
      <c r="AD225" s="1">
        <f>'S. ENERGÍA'!N226/'S. ENERGÍA'!N225-1</f>
        <v>0.01583434836</v>
      </c>
      <c r="AE225" s="1">
        <f>'S. ENERGÍA'!P226/'S. ENERGÍA'!P225-1</f>
        <v>0.07936507937</v>
      </c>
      <c r="AF225" s="1">
        <f>'S. ENERGÍA'!R226/'S. ENERGÍA'!R225-1</f>
        <v>0.05957446809</v>
      </c>
      <c r="AG225" s="1">
        <f>'S. ENERGÍA'!T226/'S. ENERGÍA'!T225-1</f>
        <v>0.02904356535</v>
      </c>
      <c r="AH225" s="1">
        <f>SUMPRODUCT(X225:AG225,'Ponderaciones e Índices.'!$A$12:$J$12)</f>
        <v>0.02742887874</v>
      </c>
    </row>
    <row r="226">
      <c r="A226" s="1">
        <f>S.FINANCIERO!A227</f>
        <v>42312</v>
      </c>
      <c r="B226" s="1">
        <f>S.FINANCIERO!B227/S.FINANCIERO!B226-1</f>
        <v>0.001320132013</v>
      </c>
      <c r="C226" s="1">
        <f>S.FINANCIERO!D227/S.FINANCIERO!D226-1</f>
        <v>0.0009240436149</v>
      </c>
      <c r="D226" s="1">
        <f>S.FINANCIERO!F227/S.FINANCIERO!F226-1</f>
        <v>0.006760339343</v>
      </c>
      <c r="E226" s="1">
        <f>S.FINANCIERO!H227/S.FINANCIERO!H226-1</f>
        <v>-0.004845743822</v>
      </c>
      <c r="F226" s="1">
        <f>S.FINANCIERO!J227/S.FINANCIERO!J226-1</f>
        <v>0.00320256205</v>
      </c>
      <c r="G226" s="1">
        <f>S.FINANCIERO!L227/S.FINANCIERO!L226-1</f>
        <v>0.008339124392</v>
      </c>
      <c r="H226" s="1">
        <f>S.FINANCIERO!N227/S.FINANCIERO!N226-1</f>
        <v>-0.001095065362</v>
      </c>
      <c r="I226" s="1">
        <f>S.FINANCIERO!P227/S.FINANCIERO!P226-1</f>
        <v>-0.007780320366</v>
      </c>
      <c r="J226" s="1">
        <f>S.FINANCIERO!R227/S.FINANCIERO!R226-1</f>
        <v>0.004045853001</v>
      </c>
      <c r="K226" s="1">
        <f>S.FINANCIERO!T227/S.FINANCIERO!T226-1</f>
        <v>-0.01808266361</v>
      </c>
      <c r="L226" s="1">
        <f>SUMPRODUCT(B226:K226, 'Ponderaciones e Índices.'!$A$4:$J$4)</f>
        <v>-0.0002595815557</v>
      </c>
      <c r="M226" s="1">
        <f>'S. MATERIALES'!B227/'S. MATERIALES'!B226-1</f>
        <v>-0.03024390244</v>
      </c>
      <c r="N226" s="3">
        <f>'S. MATERIALES'!D227/'S. MATERIALES'!D226-1</f>
        <v>0.001931034483</v>
      </c>
      <c r="O226" s="1">
        <f>'S. MATERIALES'!F227/'S. MATERIALES'!F226-1</f>
        <v>0</v>
      </c>
      <c r="P226" s="1">
        <f>'S. MATERIALES'!H227/'S. MATERIALES'!H226-1</f>
        <v>0.005042016807</v>
      </c>
      <c r="Q226" s="1">
        <f>'S. MATERIALES'!J227/'S. MATERIALES'!J226-1</f>
        <v>0.0057997558</v>
      </c>
      <c r="R226" s="1">
        <f>'S. MATERIALES'!L227/'S. MATERIALES'!L226-1</f>
        <v>-0.05686032138</v>
      </c>
      <c r="S226" s="1">
        <f>'S. MATERIALES'!N227/'S. MATERIALES'!N226-1</f>
        <v>-0.02996254682</v>
      </c>
      <c r="T226" s="1">
        <f>'S. MATERIALES'!P227/'S. MATERIALES'!P226-1</f>
        <v>0.03799185889</v>
      </c>
      <c r="U226" s="1">
        <f>'S. MATERIALES'!R227/'S. MATERIALES'!R226-1</f>
        <v>-0.02068965517</v>
      </c>
      <c r="V226" s="1">
        <f>'S. MATERIALES'!T227/'S. MATERIALES'!T226-1</f>
        <v>-0.02404809619</v>
      </c>
      <c r="W226" s="1">
        <f>SUMPRODUCT(M226:V226,'Ponderaciones e Índices.'!$A$8:$J$8)</f>
        <v>-0.01599532381</v>
      </c>
      <c r="X226" s="1">
        <f>'S. ENERGÍA'!B227/'S. ENERGÍA'!B226-1</f>
        <v>0.00785008863</v>
      </c>
      <c r="Y226" s="1">
        <f>'S. ENERGÍA'!D227/'S. ENERGÍA'!D226-1</f>
        <v>-0.0003107776418</v>
      </c>
      <c r="Z226" s="1">
        <f>'S. ENERGÍA'!F227/'S. ENERGÍA'!F226-1</f>
        <v>-0.02162258756</v>
      </c>
      <c r="AA226" s="1">
        <f>'S. ENERGÍA'!H227/'S. ENERGÍA'!H226-1</f>
        <v>0.01553767627</v>
      </c>
      <c r="AB226" s="1">
        <f>'S. ENERGÍA'!J227/'S. ENERGÍA'!J226-1</f>
        <v>-0.01897269783</v>
      </c>
      <c r="AC226" s="1">
        <f>'S. ENERGÍA'!L227/'S. ENERGÍA'!L226-1</f>
        <v>-0.004905239688</v>
      </c>
      <c r="AD226" s="1">
        <f>'S. ENERGÍA'!N227/'S. ENERGÍA'!N226-1</f>
        <v>-0.01288968825</v>
      </c>
      <c r="AE226" s="1">
        <f>'S. ENERGÍA'!P227/'S. ENERGÍA'!P226-1</f>
        <v>-0.01949384405</v>
      </c>
      <c r="AF226" s="1">
        <f>'S. ENERGÍA'!R227/'S. ENERGÍA'!R226-1</f>
        <v>0.003212851406</v>
      </c>
      <c r="AG226" s="1">
        <f>'S. ENERGÍA'!T227/'S. ENERGÍA'!T226-1</f>
        <v>-0.02530413625</v>
      </c>
      <c r="AH226" s="1">
        <f>SUMPRODUCT(X226:AG226,'Ponderaciones e Índices.'!$A$12:$J$12)</f>
        <v>-0.003299210397</v>
      </c>
    </row>
    <row r="227">
      <c r="A227" s="1">
        <f>S.FINANCIERO!A228</f>
        <v>42313</v>
      </c>
      <c r="B227" s="1">
        <f>S.FINANCIERO!B228/S.FINANCIERO!B227-1</f>
        <v>0.008965062624</v>
      </c>
      <c r="C227" s="1">
        <f>S.FINANCIERO!D228/S.FINANCIERO!D227-1</f>
        <v>-0.001846381093</v>
      </c>
      <c r="D227" s="1">
        <f>S.FINANCIERO!F228/S.FINANCIERO!F227-1</f>
        <v>0.005924950625</v>
      </c>
      <c r="E227" s="1">
        <f>S.FINANCIERO!H228/S.FINANCIERO!H227-1</f>
        <v>-0.001623113131</v>
      </c>
      <c r="F227" s="1">
        <f>S.FINANCIERO!J228/S.FINANCIERO!J227-1</f>
        <v>0.0008978451716</v>
      </c>
      <c r="G227" s="1">
        <f>S.FINANCIERO!L228/S.FINANCIERO!L227-1</f>
        <v>0.01125660464</v>
      </c>
      <c r="H227" s="1">
        <f>S.FINANCIERO!N228/S.FINANCIERO!N227-1</f>
        <v>0.0004422436077</v>
      </c>
      <c r="I227" s="1">
        <f>S.FINANCIERO!P228/S.FINANCIERO!P227-1</f>
        <v>-0.005073800738</v>
      </c>
      <c r="J227" s="1">
        <f>S.FINANCIERO!R228/S.FINANCIERO!R227-1</f>
        <v>-0.01813297515</v>
      </c>
      <c r="K227" s="1">
        <f>S.FINANCIERO!T228/S.FINANCIERO!T227-1</f>
        <v>0.01870798012</v>
      </c>
      <c r="L227" s="1">
        <f>SUMPRODUCT(B227:K227, 'Ponderaciones e Índices.'!$A$4:$J$4)</f>
        <v>0.0007158111568</v>
      </c>
      <c r="M227" s="1">
        <f>'S. MATERIALES'!B228/'S. MATERIALES'!B227-1</f>
        <v>-0.02414486922</v>
      </c>
      <c r="N227" s="3">
        <f>'S. MATERIALES'!D228/'S. MATERIALES'!D227-1</f>
        <v>-0.04295154185</v>
      </c>
      <c r="O227" s="1">
        <f>'S. MATERIALES'!F228/'S. MATERIALES'!F227-1</f>
        <v>-0.03981940835</v>
      </c>
      <c r="P227" s="1">
        <f>'S. MATERIALES'!H228/'S. MATERIALES'!H227-1</f>
        <v>-0.04793756968</v>
      </c>
      <c r="Q227" s="1">
        <f>'S. MATERIALES'!J228/'S. MATERIALES'!J227-1</f>
        <v>-0.03171471927</v>
      </c>
      <c r="R227" s="1">
        <f>'S. MATERIALES'!L228/'S. MATERIALES'!L227-1</f>
        <v>-0.04062909567</v>
      </c>
      <c r="S227" s="1">
        <f>'S. MATERIALES'!N228/'S. MATERIALES'!N227-1</f>
        <v>-0.04633204633</v>
      </c>
      <c r="T227" s="1">
        <f>'S. MATERIALES'!P228/'S. MATERIALES'!P227-1</f>
        <v>-0.06797385621</v>
      </c>
      <c r="U227" s="1">
        <f>'S. MATERIALES'!R228/'S. MATERIALES'!R227-1</f>
        <v>-0.04460093897</v>
      </c>
      <c r="V227" s="1">
        <f>'S. MATERIALES'!T228/'S. MATERIALES'!T227-1</f>
        <v>-0.03798767967</v>
      </c>
      <c r="W227" s="1">
        <f>SUMPRODUCT(M227:V227,'Ponderaciones e Índices.'!$A$8:$J$8)</f>
        <v>-0.04387143471</v>
      </c>
      <c r="X227" s="1">
        <f>'S. ENERGÍA'!B228/'S. ENERGÍA'!B227-1</f>
        <v>-0.01180904523</v>
      </c>
      <c r="Y227" s="1">
        <f>'S. ENERGÍA'!D228/'S. ENERGÍA'!D227-1</f>
        <v>0.05541809415</v>
      </c>
      <c r="Z227" s="1">
        <f>'S. ENERGÍA'!F228/'S. ENERGÍA'!F227-1</f>
        <v>-0.03415525114</v>
      </c>
      <c r="AA227" s="1">
        <f>'S. ENERGÍA'!H228/'S. ENERGÍA'!H227-1</f>
        <v>0.003327240289</v>
      </c>
      <c r="AB227" s="1">
        <f>'S. ENERGÍA'!J228/'S. ENERGÍA'!J227-1</f>
        <v>0.0004716981132</v>
      </c>
      <c r="AC227" s="1">
        <f>'S. ENERGÍA'!L228/'S. ENERGÍA'!L227-1</f>
        <v>-0.002912838898</v>
      </c>
      <c r="AD227" s="1">
        <f>'S. ENERGÍA'!N228/'S. ENERGÍA'!N227-1</f>
        <v>-0.01184330398</v>
      </c>
      <c r="AE227" s="1">
        <f>'S. ENERGÍA'!P228/'S. ENERGÍA'!P227-1</f>
        <v>-0.03348447855</v>
      </c>
      <c r="AF227" s="1">
        <f>'S. ENERGÍA'!R228/'S. ENERGÍA'!R227-1</f>
        <v>-0.004803843074</v>
      </c>
      <c r="AG227" s="1">
        <f>'S. ENERGÍA'!T228/'S. ENERGÍA'!T227-1</f>
        <v>-0.03594608088</v>
      </c>
      <c r="AH227" s="1">
        <f>SUMPRODUCT(X227:AG227,'Ponderaciones e Índices.'!$A$12:$J$12)</f>
        <v>0.01109144373</v>
      </c>
    </row>
    <row r="228">
      <c r="A228" s="1">
        <f>S.FINANCIERO!A229</f>
        <v>42314</v>
      </c>
      <c r="B228" s="1">
        <f>S.FINANCIERO!B229/S.FINANCIERO!B228-1</f>
        <v>0.001568012544</v>
      </c>
      <c r="C228" s="1">
        <f>S.FINANCIERO!D229/S.FINANCIERO!D228-1</f>
        <v>0.01072881983</v>
      </c>
      <c r="D228" s="1">
        <f>S.FINANCIERO!F229/S.FINANCIERO!F228-1</f>
        <v>0.006178010471</v>
      </c>
      <c r="E228" s="1">
        <f>S.FINANCIERO!H229/S.FINANCIERO!H228-1</f>
        <v>0.002438627865</v>
      </c>
      <c r="F228" s="1">
        <f>S.FINANCIERO!J229/S.FINANCIERO!J228-1</f>
        <v>0.002990132563</v>
      </c>
      <c r="G228" s="1">
        <f>S.FINANCIERO!L229/S.FINANCIERO!L228-1</f>
        <v>-0.0004543389368</v>
      </c>
      <c r="H228" s="1">
        <f>S.FINANCIERO!N229/S.FINANCIERO!N228-1</f>
        <v>0.001307466255</v>
      </c>
      <c r="I228" s="1">
        <f>S.FINANCIERO!P229/S.FINANCIERO!P228-1</f>
        <v>0.03662494205</v>
      </c>
      <c r="J228" s="1">
        <f>S.FINANCIERO!R229/S.FINANCIERO!R228-1</f>
        <v>0.02690378477</v>
      </c>
      <c r="K228" s="1">
        <f>S.FINANCIERO!T229/S.FINANCIERO!T228-1</f>
        <v>0.0318507891</v>
      </c>
      <c r="L228" s="1">
        <f>SUMPRODUCT(B228:K228, 'Ponderaciones e Índices.'!$A$4:$J$4)</f>
        <v>0.01070803244</v>
      </c>
      <c r="M228" s="1">
        <f>'S. MATERIALES'!B229/'S. MATERIALES'!B228-1</f>
        <v>-0.03298969072</v>
      </c>
      <c r="N228" s="3">
        <f>'S. MATERIALES'!D229/'S. MATERIALES'!D228-1</f>
        <v>-0.03768699655</v>
      </c>
      <c r="O228" s="1">
        <f>'S. MATERIALES'!F229/'S. MATERIALES'!F228-1</f>
        <v>-0.005166757791</v>
      </c>
      <c r="P228" s="1">
        <f>'S. MATERIALES'!H229/'S. MATERIALES'!H228-1</f>
        <v>-0.02400468384</v>
      </c>
      <c r="Q228" s="1">
        <f>'S. MATERIALES'!J229/'S. MATERIALES'!J228-1</f>
        <v>-0.03588779188</v>
      </c>
      <c r="R228" s="1">
        <f>'S. MATERIALES'!L229/'S. MATERIALES'!L228-1</f>
        <v>-0.02049180328</v>
      </c>
      <c r="S228" s="1">
        <f>'S. MATERIALES'!N229/'S. MATERIALES'!N228-1</f>
        <v>-0.04453441296</v>
      </c>
      <c r="T228" s="1">
        <f>'S. MATERIALES'!P229/'S. MATERIALES'!P228-1</f>
        <v>-0.03786816269</v>
      </c>
      <c r="U228" s="1">
        <f>'S. MATERIALES'!R229/'S. MATERIALES'!R228-1</f>
        <v>0.002457002457</v>
      </c>
      <c r="V228" s="1">
        <f>'S. MATERIALES'!T229/'S. MATERIALES'!T228-1</f>
        <v>-0.01814300961</v>
      </c>
      <c r="W228" s="1">
        <f>SUMPRODUCT(M228:V228,'Ponderaciones e Índices.'!$A$8:$J$8)</f>
        <v>-0.02543050115</v>
      </c>
      <c r="X228" s="1">
        <f>'S. ENERGÍA'!B229/'S. ENERGÍA'!B228-1</f>
        <v>0.003559623697</v>
      </c>
      <c r="Y228" s="1">
        <f>'S. ENERGÍA'!D229/'S. ENERGÍA'!D228-1</f>
        <v>-0.001484776532</v>
      </c>
      <c r="Z228" s="1">
        <f>'S. ENERGÍA'!F229/'S. ENERGÍA'!F228-1</f>
        <v>-0.02155824508</v>
      </c>
      <c r="AA228" s="1">
        <f>'S. ENERGÍA'!H229/'S. ENERGÍA'!H228-1</f>
        <v>-0.04265218889</v>
      </c>
      <c r="AB228" s="1">
        <f>'S. ENERGÍA'!J229/'S. ENERGÍA'!J228-1</f>
        <v>-0.001885902876</v>
      </c>
      <c r="AC228" s="1">
        <f>'S. ENERGÍA'!L229/'S. ENERGÍA'!L228-1</f>
        <v>-0.0193258427</v>
      </c>
      <c r="AD228" s="1">
        <f>'S. ENERGÍA'!N229/'S. ENERGÍA'!N228-1</f>
        <v>-0.001536570375</v>
      </c>
      <c r="AE228" s="1">
        <f>'S. ENERGÍA'!P229/'S. ENERGÍA'!P228-1</f>
        <v>-0.02670516059</v>
      </c>
      <c r="AF228" s="1">
        <f>'S. ENERGÍA'!R229/'S. ENERGÍA'!R228-1</f>
        <v>-0.0008045052293</v>
      </c>
      <c r="AG228" s="1">
        <f>'S. ENERGÍA'!T229/'S. ENERGÍA'!T228-1</f>
        <v>-0.03676851372</v>
      </c>
      <c r="AH228" s="1">
        <f>SUMPRODUCT(X228:AG228,'Ponderaciones e Índices.'!$A$12:$J$12)</f>
        <v>-0.007649953232</v>
      </c>
    </row>
    <row r="229">
      <c r="A229" s="1">
        <f>S.FINANCIERO!A230</f>
        <v>42317</v>
      </c>
      <c r="B229" s="1">
        <f>S.FINANCIERO!B230/S.FINANCIERO!B229-1</f>
        <v>-0.007697325506</v>
      </c>
      <c r="C229" s="1">
        <f>S.FINANCIERO!D230/S.FINANCIERO!D229-1</f>
        <v>-0.003660322108</v>
      </c>
      <c r="D229" s="1">
        <f>S.FINANCIERO!F230/S.FINANCIERO!F229-1</f>
        <v>-0.006009990634</v>
      </c>
      <c r="E229" s="1">
        <f>S.FINANCIERO!H230/S.FINANCIERO!H229-1</f>
        <v>-0.01086603957</v>
      </c>
      <c r="F229" s="1">
        <f>S.FINANCIERO!J230/S.FINANCIERO!J229-1</f>
        <v>-0.01122925569</v>
      </c>
      <c r="G229" s="1">
        <f>S.FINANCIERO!L230/S.FINANCIERO!L229-1</f>
        <v>-0.006363636364</v>
      </c>
      <c r="H229" s="1">
        <f>S.FINANCIERO!N230/S.FINANCIERO!N229-1</f>
        <v>-0.05588026812</v>
      </c>
      <c r="I229" s="1">
        <f>S.FINANCIERO!P230/S.FINANCIERO!P229-1</f>
        <v>-0.01118067979</v>
      </c>
      <c r="J229" s="1">
        <f>S.FINANCIERO!R230/S.FINANCIERO!R229-1</f>
        <v>-0.003774422735</v>
      </c>
      <c r="K229" s="1">
        <f>S.FINANCIERO!T230/S.FINANCIERO!T229-1</f>
        <v>0.001112347052</v>
      </c>
      <c r="L229" s="1">
        <f>SUMPRODUCT(B229:K229, 'Ponderaciones e Índices.'!$A$4:$J$4)</f>
        <v>-0.01263578033</v>
      </c>
      <c r="M229" s="1">
        <f>'S. MATERIALES'!B230/'S. MATERIALES'!B229-1</f>
        <v>0.04157782516</v>
      </c>
      <c r="N229" s="3">
        <f>'S. MATERIALES'!D230/'S. MATERIALES'!D229-1</f>
        <v>0.02780269058</v>
      </c>
      <c r="O229" s="1">
        <f>'S. MATERIALES'!F230/'S. MATERIALES'!F229-1</f>
        <v>0.0234398615</v>
      </c>
      <c r="P229" s="1">
        <f>'S. MATERIALES'!H230/'S. MATERIALES'!H229-1</f>
        <v>0.0149970006</v>
      </c>
      <c r="Q229" s="1">
        <f>'S. MATERIALES'!J230/'S. MATERIALES'!J229-1</f>
        <v>0.0183680104</v>
      </c>
      <c r="R229" s="1">
        <f>'S. MATERIALES'!L230/'S. MATERIALES'!L229-1</f>
        <v>-0.02649930265</v>
      </c>
      <c r="S229" s="1">
        <f>'S. MATERIALES'!N230/'S. MATERIALES'!N229-1</f>
        <v>0.02118644068</v>
      </c>
      <c r="T229" s="1">
        <f>'S. MATERIALES'!P230/'S. MATERIALES'!P229-1</f>
        <v>-0.0306122449</v>
      </c>
      <c r="U229" s="1">
        <f>'S. MATERIALES'!R230/'S. MATERIALES'!R229-1</f>
        <v>-0.02205882353</v>
      </c>
      <c r="V229" s="1">
        <f>'S. MATERIALES'!T230/'S. MATERIALES'!T229-1</f>
        <v>0.01195652174</v>
      </c>
      <c r="W229" s="1">
        <f>SUMPRODUCT(M229:V229,'Ponderaciones e Índices.'!$A$8:$J$8)</f>
        <v>0.0013245466</v>
      </c>
      <c r="X229" s="1">
        <f>'S. ENERGÍA'!B230/'S. ENERGÍA'!B229-1</f>
        <v>-0.012667849</v>
      </c>
      <c r="Y229" s="1">
        <f>'S. ENERGÍA'!D230/'S. ENERGÍA'!D229-1</f>
        <v>-0.02169070725</v>
      </c>
      <c r="Z229" s="1">
        <f>'S. ENERGÍA'!F230/'S. ENERGÍA'!F229-1</f>
        <v>-0.02512562814</v>
      </c>
      <c r="AA229" s="1">
        <f>'S. ENERGÍA'!H230/'S. ENERGÍA'!H229-1</f>
        <v>-0.003233359349</v>
      </c>
      <c r="AB229" s="1">
        <f>'S. ENERGÍA'!J230/'S. ENERGÍA'!J229-1</f>
        <v>-0.01417099669</v>
      </c>
      <c r="AC229" s="1">
        <f>'S. ENERGÍA'!L230/'S. ENERGÍA'!L229-1</f>
        <v>-0.01993583868</v>
      </c>
      <c r="AD229" s="1">
        <f>'S. ENERGÍA'!N230/'S. ENERGÍA'!N229-1</f>
        <v>-0.03662665436</v>
      </c>
      <c r="AE229" s="1">
        <f>'S. ENERGÍA'!P230/'S. ENERGÍA'!P229-1</f>
        <v>0.001853911754</v>
      </c>
      <c r="AF229" s="1">
        <f>'S. ENERGÍA'!R230/'S. ENERGÍA'!R229-1</f>
        <v>0.004025764895</v>
      </c>
      <c r="AG229" s="1">
        <f>'S. ENERGÍA'!T230/'S. ENERGÍA'!T229-1</f>
        <v>-0.02419354839</v>
      </c>
      <c r="AH229" s="1">
        <f>SUMPRODUCT(X229:AG229,'Ponderaciones e Índices.'!$A$12:$J$12)</f>
        <v>-0.01566663153</v>
      </c>
    </row>
    <row r="230">
      <c r="A230" s="1">
        <f>S.FINANCIERO!A231</f>
        <v>42318</v>
      </c>
      <c r="B230" s="1">
        <f>S.FINANCIERO!B231/S.FINANCIERO!B230-1</f>
        <v>-0.0001314751512</v>
      </c>
      <c r="C230" s="1">
        <f>S.FINANCIERO!D231/S.FINANCIERO!D230-1</f>
        <v>0.008633357825</v>
      </c>
      <c r="D230" s="1">
        <f>S.FINANCIERO!F231/S.FINANCIERO!F230-1</f>
        <v>0.003664441827</v>
      </c>
      <c r="E230" s="1">
        <f>S.FINANCIERO!H231/S.FINANCIERO!H230-1</f>
        <v>-0.004099032628</v>
      </c>
      <c r="F230" s="1">
        <f>S.FINANCIERO!J231/S.FINANCIERO!J230-1</f>
        <v>0.002211055276</v>
      </c>
      <c r="G230" s="1">
        <f>S.FINANCIERO!L231/S.FINANCIERO!L230-1</f>
        <v>-0.002973467521</v>
      </c>
      <c r="H230" s="1">
        <f>S.FINANCIERO!N231/S.FINANCIERO!N230-1</f>
        <v>0.02381469846</v>
      </c>
      <c r="I230" s="1">
        <f>S.FINANCIERO!P231/S.FINANCIERO!P230-1</f>
        <v>0</v>
      </c>
      <c r="J230" s="1">
        <f>S.FINANCIERO!R231/S.FINANCIERO!R230-1</f>
        <v>-0.000445732115</v>
      </c>
      <c r="K230" s="1">
        <f>S.FINANCIERO!T231/S.FINANCIERO!T230-1</f>
        <v>-0.006388888889</v>
      </c>
      <c r="L230" s="1">
        <f>SUMPRODUCT(B230:K230, 'Ponderaciones e Índices.'!$A$4:$J$4)</f>
        <v>0.003593816178</v>
      </c>
      <c r="M230" s="1">
        <f>'S. MATERIALES'!B231/'S. MATERIALES'!B230-1</f>
        <v>-0.02149437052</v>
      </c>
      <c r="N230" s="3">
        <f>'S. MATERIALES'!D231/'S. MATERIALES'!D230-1</f>
        <v>-0.01018033741</v>
      </c>
      <c r="O230" s="1">
        <f>'S. MATERIALES'!F231/'S. MATERIALES'!F230-1</f>
        <v>-0.007652239287</v>
      </c>
      <c r="P230" s="1">
        <f>'S. MATERIALES'!H231/'S. MATERIALES'!H230-1</f>
        <v>-0.02304964539</v>
      </c>
      <c r="Q230" s="1">
        <f>'S. MATERIALES'!J231/'S. MATERIALES'!J230-1</f>
        <v>-0.01851556265</v>
      </c>
      <c r="R230" s="1">
        <f>'S. MATERIALES'!L231/'S. MATERIALES'!L230-1</f>
        <v>-0.03008595989</v>
      </c>
      <c r="S230" s="1">
        <f>'S. MATERIALES'!N231/'S. MATERIALES'!N230-1</f>
        <v>-0.02074688797</v>
      </c>
      <c r="T230" s="1">
        <f>'S. MATERIALES'!P231/'S. MATERIALES'!P230-1</f>
        <v>-0.06616541353</v>
      </c>
      <c r="U230" s="1">
        <f>'S. MATERIALES'!R231/'S. MATERIALES'!R230-1</f>
        <v>-0.02255639098</v>
      </c>
      <c r="V230" s="1">
        <f>'S. MATERIALES'!T231/'S. MATERIALES'!T230-1</f>
        <v>-0.03866809882</v>
      </c>
      <c r="W230" s="1">
        <f>SUMPRODUCT(M230:V230,'Ponderaciones e Índices.'!$A$8:$J$8)</f>
        <v>-0.02889539567</v>
      </c>
      <c r="X230" s="1">
        <f>'S. ENERGÍA'!B231/'S. ENERGÍA'!B230-1</f>
        <v>0.002052861175</v>
      </c>
      <c r="Y230" s="1">
        <f>'S. ENERGÍA'!D231/'S. ENERGÍA'!D230-1</f>
        <v>-0.01396880096</v>
      </c>
      <c r="Z230" s="1">
        <f>'S. ENERGÍA'!F231/'S. ENERGÍA'!F230-1</f>
        <v>-0.006938937351</v>
      </c>
      <c r="AA230" s="1">
        <f>'S. ENERGÍA'!H231/'S. ENERGÍA'!H230-1</f>
        <v>-0.01042047997</v>
      </c>
      <c r="AB230" s="1">
        <f>'S. ENERGÍA'!J231/'S. ENERGÍA'!J230-1</f>
        <v>-0.01581217058</v>
      </c>
      <c r="AC230" s="1">
        <f>'S. ENERGÍA'!L231/'S. ENERGÍA'!L230-1</f>
        <v>0.006780453589</v>
      </c>
      <c r="AD230" s="1">
        <f>'S. ENERGÍA'!N231/'S. ENERGÍA'!N230-1</f>
        <v>0.001916932907</v>
      </c>
      <c r="AE230" s="1">
        <f>'S. ENERGÍA'!P231/'S. ENERGÍA'!P230-1</f>
        <v>-0.001110288675</v>
      </c>
      <c r="AF230" s="1">
        <f>'S. ENERGÍA'!R231/'S. ENERGÍA'!R230-1</f>
        <v>-0.01764234162</v>
      </c>
      <c r="AG230" s="1">
        <f>'S. ENERGÍA'!T231/'S. ENERGÍA'!T230-1</f>
        <v>0.0258953168</v>
      </c>
      <c r="AH230" s="1">
        <f>SUMPRODUCT(X230:AG230,'Ponderaciones e Índices.'!$A$12:$J$12)</f>
        <v>-0.007444473579</v>
      </c>
    </row>
    <row r="231">
      <c r="A231" s="1">
        <f>S.FINANCIERO!A232</f>
        <v>42319</v>
      </c>
      <c r="B231" s="1">
        <f>S.FINANCIERO!B232/S.FINANCIERO!B231-1</f>
        <v>-0.0009204470743</v>
      </c>
      <c r="C231" s="1">
        <f>S.FINANCIERO!D232/S.FINANCIERO!D231-1</f>
        <v>-0.003460207612</v>
      </c>
      <c r="D231" s="1">
        <f>S.FINANCIERO!F232/S.FINANCIERO!F231-1</f>
        <v>0.0002360151258</v>
      </c>
      <c r="E231" s="1">
        <f>S.FINANCIERO!H232/S.FINANCIERO!H231-1</f>
        <v>0.002634178466</v>
      </c>
      <c r="F231" s="1">
        <f>S.FINANCIERO!J232/S.FINANCIERO!J231-1</f>
        <v>0.0003008423586</v>
      </c>
      <c r="G231" s="1">
        <f>S.FINANCIERO!L232/S.FINANCIERO!L231-1</f>
        <v>0.00527643955</v>
      </c>
      <c r="H231" s="1">
        <f>S.FINANCIERO!N232/S.FINANCIERO!N231-1</f>
        <v>0.007223955486</v>
      </c>
      <c r="I231" s="1">
        <f>S.FINANCIERO!P232/S.FINANCIERO!P231-1</f>
        <v>0.002261420172</v>
      </c>
      <c r="J231" s="1">
        <f>S.FINANCIERO!R232/S.FINANCIERO!R231-1</f>
        <v>-0.002452619844</v>
      </c>
      <c r="K231" s="1">
        <f>S.FINANCIERO!T232/S.FINANCIERO!T231-1</f>
        <v>-0.00782778865</v>
      </c>
      <c r="L231" s="1">
        <f>SUMPRODUCT(B231:K231, 'Ponderaciones e Índices.'!$A$4:$J$4)</f>
        <v>0.0007855000057</v>
      </c>
      <c r="M231" s="1">
        <f>'S. MATERIALES'!B232/'S. MATERIALES'!B231-1</f>
        <v>0.01046025105</v>
      </c>
      <c r="N231" s="3">
        <f>'S. MATERIALES'!D232/'S. MATERIALES'!D231-1</f>
        <v>0.02938583603</v>
      </c>
      <c r="O231" s="1">
        <f>'S. MATERIALES'!F232/'S. MATERIALES'!F231-1</f>
        <v>0.02307962878</v>
      </c>
      <c r="P231" s="1">
        <f>'S. MATERIALES'!H232/'S. MATERIALES'!H231-1</f>
        <v>-0.009074410163</v>
      </c>
      <c r="Q231" s="1">
        <f>'S. MATERIALES'!J232/'S. MATERIALES'!J231-1</f>
        <v>0.01626280696</v>
      </c>
      <c r="R231" s="1">
        <f>'S. MATERIALES'!L232/'S. MATERIALES'!L231-1</f>
        <v>-0.07237813885</v>
      </c>
      <c r="S231" s="1">
        <f>'S. MATERIALES'!N232/'S. MATERIALES'!N231-1</f>
        <v>0.02118644068</v>
      </c>
      <c r="T231" s="1">
        <f>'S. MATERIALES'!P232/'S. MATERIALES'!P231-1</f>
        <v>-0.08373590982</v>
      </c>
      <c r="U231" s="1">
        <f>'S. MATERIALES'!R232/'S. MATERIALES'!R231-1</f>
        <v>-0.02307692308</v>
      </c>
      <c r="V231" s="1">
        <f>'S. MATERIALES'!T232/'S. MATERIALES'!T231-1</f>
        <v>-0.01229050279</v>
      </c>
      <c r="W231" s="1">
        <f>SUMPRODUCT(M231:V231,'Ponderaciones e Índices.'!$A$8:$J$8)</f>
        <v>-0.01972734179</v>
      </c>
      <c r="X231" s="1">
        <f>'S. ENERGÍA'!B232/'S. ENERGÍA'!B231-1</f>
        <v>-0.02202304738</v>
      </c>
      <c r="Y231" s="1">
        <f>'S. ENERGÍA'!D232/'S. ENERGÍA'!D231-1</f>
        <v>-0.02340312666</v>
      </c>
      <c r="Z231" s="1">
        <f>'S. ENERGÍA'!F232/'S. ENERGÍA'!F231-1</f>
        <v>-0.0003992812937</v>
      </c>
      <c r="AA231" s="1">
        <f>'S. ENERGÍA'!H232/'S. ENERGÍA'!H231-1</f>
        <v>-0.01380821608</v>
      </c>
      <c r="AB231" s="1">
        <f>'S. ENERGÍA'!J232/'S. ENERGÍA'!J231-1</f>
        <v>-0.02336903603</v>
      </c>
      <c r="AC231" s="1">
        <f>'S. ENERGÍA'!L232/'S. ENERGÍA'!L231-1</f>
        <v>-0.01602415235</v>
      </c>
      <c r="AD231" s="1">
        <f>'S. ENERGÍA'!N232/'S. ENERGÍA'!N231-1</f>
        <v>-0.001594387755</v>
      </c>
      <c r="AE231" s="1">
        <f>'S. ENERGÍA'!P232/'S. ENERGÍA'!P231-1</f>
        <v>-0.03408669878</v>
      </c>
      <c r="AF231" s="1">
        <f>'S. ENERGÍA'!R232/'S. ENERGÍA'!R231-1</f>
        <v>-0.07265306122</v>
      </c>
      <c r="AG231" s="1">
        <f>'S. ENERGÍA'!T232/'S. ENERGÍA'!T231-1</f>
        <v>-0.01933404941</v>
      </c>
      <c r="AH231" s="1">
        <f>SUMPRODUCT(X231:AG231,'Ponderaciones e Índices.'!$A$12:$J$12)</f>
        <v>-0.02570124913</v>
      </c>
    </row>
    <row r="232">
      <c r="A232" s="1">
        <f>S.FINANCIERO!A233</f>
        <v>42320</v>
      </c>
      <c r="B232" s="1">
        <f>S.FINANCIERO!B233/S.FINANCIERO!B232-1</f>
        <v>-0.01342458542</v>
      </c>
      <c r="C232" s="1">
        <f>S.FINANCIERO!D233/S.FINANCIERO!D232-1</f>
        <v>-0.01242690058</v>
      </c>
      <c r="D232" s="1">
        <f>S.FINANCIERO!F233/S.FINANCIERO!F232-1</f>
        <v>-0.01848696552</v>
      </c>
      <c r="E232" s="1">
        <f>S.FINANCIERO!H233/S.FINANCIERO!H232-1</f>
        <v>-0.01674876847</v>
      </c>
      <c r="F232" s="1">
        <f>S.FINANCIERO!J233/S.FINANCIERO!J232-1</f>
        <v>-0.01293233083</v>
      </c>
      <c r="G232" s="1">
        <f>S.FINANCIERO!L233/S.FINANCIERO!L232-1</f>
        <v>-0.01300775901</v>
      </c>
      <c r="H232" s="1">
        <f>S.FINANCIERO!N233/S.FINANCIERO!N232-1</f>
        <v>-0.01031434812</v>
      </c>
      <c r="I232" s="1">
        <f>S.FINANCIERO!P233/S.FINANCIERO!P232-1</f>
        <v>-0.03655234657</v>
      </c>
      <c r="J232" s="1">
        <f>S.FINANCIERO!R233/S.FINANCIERO!R232-1</f>
        <v>-0.02078676799</v>
      </c>
      <c r="K232" s="1">
        <f>S.FINANCIERO!T233/S.FINANCIERO!T232-1</f>
        <v>-0.009016624401</v>
      </c>
      <c r="L232" s="1">
        <f>SUMPRODUCT(B232:K232, 'Ponderaciones e Índices.'!$A$4:$J$4)</f>
        <v>-0.01728217248</v>
      </c>
      <c r="M232" s="1">
        <f>'S. MATERIALES'!B233/'S. MATERIALES'!B232-1</f>
        <v>0.04140786749</v>
      </c>
      <c r="N232" s="3">
        <f>'S. MATERIALES'!D233/'S. MATERIALES'!D232-1</f>
        <v>-0.00799314873</v>
      </c>
      <c r="O232" s="1">
        <f>'S. MATERIALES'!F233/'S. MATERIALES'!F232-1</f>
        <v>-0.04760393526</v>
      </c>
      <c r="P232" s="1">
        <f>'S. MATERIALES'!H233/'S. MATERIALES'!H232-1</f>
        <v>0.001221001221</v>
      </c>
      <c r="Q232" s="1">
        <f>'S. MATERIALES'!J233/'S. MATERIALES'!J232-1</f>
        <v>0</v>
      </c>
      <c r="R232" s="1">
        <f>'S. MATERIALES'!L233/'S. MATERIALES'!L232-1</f>
        <v>-0.001592356688</v>
      </c>
      <c r="S232" s="1">
        <f>'S. MATERIALES'!N233/'S. MATERIALES'!N232-1</f>
        <v>-0.02074688797</v>
      </c>
      <c r="T232" s="1">
        <f>'S. MATERIALES'!P233/'S. MATERIALES'!P232-1</f>
        <v>-0.0755711775</v>
      </c>
      <c r="U232" s="1">
        <f>'S. MATERIALES'!R233/'S. MATERIALES'!R232-1</f>
        <v>-0.02624671916</v>
      </c>
      <c r="V232" s="1">
        <f>'S. MATERIALES'!T233/'S. MATERIALES'!T232-1</f>
        <v>0.01018099548</v>
      </c>
      <c r="W232" s="1">
        <f>SUMPRODUCT(M232:V232,'Ponderaciones e Índices.'!$A$8:$J$8)</f>
        <v>-0.01348968018</v>
      </c>
      <c r="X232" s="1">
        <f>'S. ENERGÍA'!B233/'S. ENERGÍA'!B232-1</f>
        <v>-0.02356637863</v>
      </c>
      <c r="Y232" s="1">
        <f>'S. ENERGÍA'!D233/'S. ENERGÍA'!D232-1</f>
        <v>-0.01923507045</v>
      </c>
      <c r="Z232" s="1">
        <f>'S. ENERGÍA'!F233/'S. ENERGÍA'!F232-1</f>
        <v>-0.02776113441</v>
      </c>
      <c r="AA232" s="1">
        <f>'S. ENERGÍA'!H233/'S. ENERGÍA'!H232-1</f>
        <v>-0.02420510256</v>
      </c>
      <c r="AB232" s="1">
        <f>'S. ENERGÍA'!J233/'S. ENERGÍA'!J232-1</f>
        <v>-0.03738783649</v>
      </c>
      <c r="AC232" s="1">
        <f>'S. ENERGÍA'!L233/'S. ENERGÍA'!L232-1</f>
        <v>-0.02006136417</v>
      </c>
      <c r="AD232" s="1">
        <f>'S. ENERGÍA'!N233/'S. ENERGÍA'!N232-1</f>
        <v>-0.007984669435</v>
      </c>
      <c r="AE232" s="1">
        <f>'S. ENERGÍA'!P233/'S. ENERGÍA'!P232-1</f>
        <v>-0.01802838512</v>
      </c>
      <c r="AF232" s="1">
        <f>'S. ENERGÍA'!R233/'S. ENERGÍA'!R232-1</f>
        <v>-0.02112676056</v>
      </c>
      <c r="AG232" s="1">
        <f>'S. ENERGÍA'!T233/'S. ENERGÍA'!T232-1</f>
        <v>-0.04381161008</v>
      </c>
      <c r="AH232" s="1">
        <f>SUMPRODUCT(X232:AG232,'Ponderaciones e Índices.'!$A$12:$J$12)</f>
        <v>-0.02373665058</v>
      </c>
    </row>
    <row r="233">
      <c r="A233" s="1">
        <f>S.FINANCIERO!A234</f>
        <v>42321</v>
      </c>
      <c r="B233" s="1">
        <f>S.FINANCIERO!B234/S.FINANCIERO!B233-1</f>
        <v>-0.0136072572</v>
      </c>
      <c r="C233" s="1">
        <f>S.FINANCIERO!D234/S.FINANCIERO!D233-1</f>
        <v>-0.01239822354</v>
      </c>
      <c r="D233" s="1">
        <f>S.FINANCIERO!F234/S.FINANCIERO!F233-1</f>
        <v>-0.01394607518</v>
      </c>
      <c r="E233" s="1">
        <f>S.FINANCIERO!H234/S.FINANCIERO!H233-1</f>
        <v>-0.01469605878</v>
      </c>
      <c r="F233" s="1">
        <f>S.FINANCIERO!J234/S.FINANCIERO!J233-1</f>
        <v>-0.01157830591</v>
      </c>
      <c r="G233" s="1">
        <f>S.FINANCIERO!L234/S.FINANCIERO!L233-1</f>
        <v>-0.01803468208</v>
      </c>
      <c r="H233" s="1">
        <f>S.FINANCIERO!N234/S.FINANCIERO!N233-1</f>
        <v>0.001361615353</v>
      </c>
      <c r="I233" s="1">
        <f>S.FINANCIERO!P234/S.FINANCIERO!P233-1</f>
        <v>-0.00281030445</v>
      </c>
      <c r="J233" s="1">
        <f>S.FINANCIERO!R234/S.FINANCIERO!R233-1</f>
        <v>-0.01072814426</v>
      </c>
      <c r="K233" s="1">
        <f>S.FINANCIERO!T234/S.FINANCIERO!T233-1</f>
        <v>-0.009951663349</v>
      </c>
      <c r="L233" s="1">
        <f>SUMPRODUCT(B233:K233, 'Ponderaciones e Índices.'!$A$4:$J$4)</f>
        <v>-0.01025429554</v>
      </c>
      <c r="M233" s="1">
        <f>'S. MATERIALES'!B234/'S. MATERIALES'!B233-1</f>
        <v>-0.0009940357853</v>
      </c>
      <c r="N233" s="3">
        <f>'S. MATERIALES'!D234/'S. MATERIALES'!D233-1</f>
        <v>-0.001151079137</v>
      </c>
      <c r="O233" s="1">
        <f>'S. MATERIALES'!F234/'S. MATERIALES'!F233-1</f>
        <v>0.01316227924</v>
      </c>
      <c r="P233" s="1">
        <f>'S. MATERIALES'!H234/'S. MATERIALES'!H233-1</f>
        <v>0.006707317073</v>
      </c>
      <c r="Q233" s="1">
        <f>'S. MATERIALES'!J234/'S. MATERIALES'!J233-1</f>
        <v>0.00704112658</v>
      </c>
      <c r="R233" s="1">
        <f>'S. MATERIALES'!L234/'S. MATERIALES'!L233-1</f>
        <v>-0.02232854864</v>
      </c>
      <c r="S233" s="1">
        <f>'S. MATERIALES'!N234/'S. MATERIALES'!N233-1</f>
        <v>0.03813559322</v>
      </c>
      <c r="T233" s="1">
        <f>'S. MATERIALES'!P234/'S. MATERIALES'!P233-1</f>
        <v>-0.007604562738</v>
      </c>
      <c r="U233" s="1">
        <f>'S. MATERIALES'!R234/'S. MATERIALES'!R233-1</f>
        <v>-0.01886792453</v>
      </c>
      <c r="V233" s="1">
        <f>'S. MATERIALES'!T234/'S. MATERIALES'!T233-1</f>
        <v>0.02799552072</v>
      </c>
      <c r="W233" s="1">
        <f>SUMPRODUCT(M233:V233,'Ponderaciones e Índices.'!$A$8:$J$8)</f>
        <v>-0.0009904587082</v>
      </c>
      <c r="X233" s="1">
        <f>'S. ENERGÍA'!B234/'S. ENERGÍA'!B233-1</f>
        <v>-0.009654062751</v>
      </c>
      <c r="Y233" s="1">
        <f>'S. ENERGÍA'!D234/'S. ENERGÍA'!D233-1</f>
        <v>0.01446489656</v>
      </c>
      <c r="Z233" s="1">
        <f>'S. ENERGÍA'!F234/'S. ENERGÍA'!F233-1</f>
        <v>-0.009038619556</v>
      </c>
      <c r="AA233" s="1">
        <f>'S. ENERGÍA'!H234/'S. ENERGÍA'!H233-1</f>
        <v>0.00389221397</v>
      </c>
      <c r="AB233" s="1">
        <f>'S. ENERGÍA'!J234/'S. ENERGÍA'!J233-1</f>
        <v>0.009839461419</v>
      </c>
      <c r="AC233" s="1">
        <f>'S. ENERGÍA'!L234/'S. ENERGÍA'!L233-1</f>
        <v>-0.004816955684</v>
      </c>
      <c r="AD233" s="1">
        <f>'S. ENERGÍA'!N234/'S. ENERGÍA'!N233-1</f>
        <v>0.009336767547</v>
      </c>
      <c r="AE233" s="1">
        <f>'S. ENERGÍA'!P234/'S. ENERGÍA'!P233-1</f>
        <v>0.029296875</v>
      </c>
      <c r="AF233" s="1">
        <f>'S. ENERGÍA'!R234/'S. ENERGÍA'!R233-1</f>
        <v>0.008992805755</v>
      </c>
      <c r="AG233" s="1">
        <f>'S. ENERGÍA'!T234/'S. ENERGÍA'!T233-1</f>
        <v>0.03436426117</v>
      </c>
      <c r="AH233" s="1">
        <f>SUMPRODUCT(X233:AG233,'Ponderaciones e Índices.'!$A$12:$J$12)</f>
        <v>0.007954438541</v>
      </c>
    </row>
    <row r="234">
      <c r="A234" s="1">
        <f>S.FINANCIERO!A235</f>
        <v>42324</v>
      </c>
      <c r="B234" s="1">
        <f>S.FINANCIERO!B235/S.FINANCIERO!B234-1</f>
        <v>0.01704084393</v>
      </c>
      <c r="C234" s="1">
        <f>S.FINANCIERO!D235/S.FINANCIERO!D234-1</f>
        <v>0.01086752857</v>
      </c>
      <c r="D234" s="1">
        <f>S.FINANCIERO!F235/S.FINANCIERO!F234-1</f>
        <v>0.01912715517</v>
      </c>
      <c r="E234" s="1">
        <f>S.FINANCIERO!H235/S.FINANCIERO!H234-1</f>
        <v>0.01881355932</v>
      </c>
      <c r="F234" s="1">
        <f>S.FINANCIERO!J235/S.FINANCIERO!J234-1</f>
        <v>0.0162351007</v>
      </c>
      <c r="G234" s="1">
        <f>S.FINANCIERO!L235/S.FINANCIERO!L234-1</f>
        <v>0.0169531434</v>
      </c>
      <c r="H234" s="1">
        <f>S.FINANCIERO!N235/S.FINANCIERO!N234-1</f>
        <v>0.004298400505</v>
      </c>
      <c r="I234" s="1">
        <f>S.FINANCIERO!P235/S.FINANCIERO!P234-1</f>
        <v>0.0173790512</v>
      </c>
      <c r="J234" s="1">
        <f>S.FINANCIERO!R235/S.FINANCIERO!R234-1</f>
        <v>0.009921550531</v>
      </c>
      <c r="K234" s="1">
        <f>S.FINANCIERO!T235/S.FINANCIERO!T234-1</f>
        <v>0.01120045951</v>
      </c>
      <c r="L234" s="1">
        <f>SUMPRODUCT(B234:K234, 'Ponderaciones e Índices.'!$A$4:$J$4)</f>
        <v>0.01448460791</v>
      </c>
      <c r="M234" s="1">
        <f>'S. MATERIALES'!B235/'S. MATERIALES'!B234-1</f>
        <v>0.01194029851</v>
      </c>
      <c r="N234" s="3">
        <f>'S. MATERIALES'!D235/'S. MATERIALES'!D234-1</f>
        <v>0.004321521175</v>
      </c>
      <c r="O234" s="1">
        <f>'S. MATERIALES'!F235/'S. MATERIALES'!F234-1</f>
        <v>-0.007811215261</v>
      </c>
      <c r="P234" s="1">
        <f>'S. MATERIALES'!H235/'S. MATERIALES'!H234-1</f>
        <v>0.01150817686</v>
      </c>
      <c r="Q234" s="1">
        <f>'S. MATERIALES'!J235/'S. MATERIALES'!J234-1</f>
        <v>0.0001589067218</v>
      </c>
      <c r="R234" s="1">
        <f>'S. MATERIALES'!L235/'S. MATERIALES'!L234-1</f>
        <v>0.01305057096</v>
      </c>
      <c r="S234" s="1">
        <f>'S. MATERIALES'!N235/'S. MATERIALES'!N234-1</f>
        <v>0.004081632653</v>
      </c>
      <c r="T234" s="1">
        <f>'S. MATERIALES'!P235/'S. MATERIALES'!P234-1</f>
        <v>-0.04597701149</v>
      </c>
      <c r="U234" s="1">
        <f>'S. MATERIALES'!R235/'S. MATERIALES'!R234-1</f>
        <v>-0.008241758242</v>
      </c>
      <c r="V234" s="1">
        <f>'S. MATERIALES'!T235/'S. MATERIALES'!T234-1</f>
        <v>0.02287581699</v>
      </c>
      <c r="W234" s="1">
        <f>SUMPRODUCT(M234:V234,'Ponderaciones e Índices.'!$A$8:$J$8)</f>
        <v>-0.002773521077</v>
      </c>
      <c r="X234" s="1">
        <f>'S. ENERGÍA'!B235/'S. ENERGÍA'!B234-1</f>
        <v>0.03763877606</v>
      </c>
      <c r="Y234" s="1">
        <f>'S. ENERGÍA'!D235/'S. ENERGÍA'!D234-1</f>
        <v>0.05166511449</v>
      </c>
      <c r="Z234" s="1">
        <f>'S. ENERGÍA'!F235/'S. ENERGÍA'!F234-1</f>
        <v>0.02487562189</v>
      </c>
      <c r="AA234" s="1">
        <f>'S. ENERGÍA'!H235/'S. ENERGÍA'!H234-1</f>
        <v>0.03100635019</v>
      </c>
      <c r="AB234" s="1">
        <f>'S. ENERGÍA'!J235/'S. ENERGÍA'!J234-1</f>
        <v>0.04974358974</v>
      </c>
      <c r="AC234" s="1">
        <f>'S. ENERGÍA'!L235/'S. ENERGÍA'!L234-1</f>
        <v>0.03291384318</v>
      </c>
      <c r="AD234" s="1">
        <f>'S. ENERGÍA'!N235/'S. ENERGÍA'!N234-1</f>
        <v>0.02328548644</v>
      </c>
      <c r="AE234" s="1">
        <f>'S. ENERGÍA'!P235/'S. ENERGÍA'!P234-1</f>
        <v>0.03149905123</v>
      </c>
      <c r="AF234" s="1">
        <f>'S. ENERGÍA'!R235/'S. ENERGÍA'!R234-1</f>
        <v>0.02762923351</v>
      </c>
      <c r="AG234" s="1">
        <f>'S. ENERGÍA'!T235/'S. ENERGÍA'!T234-1</f>
        <v>0.02602436323</v>
      </c>
      <c r="AH234" s="1">
        <f>SUMPRODUCT(X234:AG234,'Ponderaciones e Índices.'!$A$12:$J$12)</f>
        <v>0.0397003007</v>
      </c>
    </row>
    <row r="235">
      <c r="A235" s="1">
        <f>S.FINANCIERO!A236</f>
        <v>42325</v>
      </c>
      <c r="B235" s="1">
        <f>S.FINANCIERO!B236/S.FINANCIERO!B235-1</f>
        <v>0.003856382979</v>
      </c>
      <c r="C235" s="1">
        <f>S.FINANCIERO!D236/S.FINANCIERO!D235-1</f>
        <v>0.006302131603</v>
      </c>
      <c r="D235" s="1">
        <f>S.FINANCIERO!F236/S.FINANCIERO!F235-1</f>
        <v>0.001850383294</v>
      </c>
      <c r="E235" s="1">
        <f>S.FINANCIERO!H236/S.FINANCIERO!H235-1</f>
        <v>0.007153551822</v>
      </c>
      <c r="F235" s="1">
        <f>S.FINANCIERO!J236/S.FINANCIERO!J235-1</f>
        <v>0.002730030334</v>
      </c>
      <c r="G235" s="1">
        <f>S.FINANCIERO!L236/S.FINANCIERO!L235-1</f>
        <v>0.006251447094</v>
      </c>
      <c r="H235" s="1">
        <f>S.FINANCIERO!N236/S.FINANCIERO!N235-1</f>
        <v>0.002252295609</v>
      </c>
      <c r="I235" s="1">
        <f>S.FINANCIERO!P236/S.FINANCIERO!P235-1</f>
        <v>0.005078485688</v>
      </c>
      <c r="J235" s="1">
        <f>S.FINANCIERO!R236/S.FINANCIERO!R235-1</f>
        <v>-0.001599268906</v>
      </c>
      <c r="K235" s="1">
        <f>S.FINANCIERO!T236/S.FINANCIERO!T235-1</f>
        <v>0.007100255609</v>
      </c>
      <c r="L235" s="1">
        <f>SUMPRODUCT(B235:K235, 'Ponderaciones e Índices.'!$A$4:$J$4)</f>
        <v>0.004368528509</v>
      </c>
      <c r="M235" s="1">
        <f>'S. MATERIALES'!B236/'S. MATERIALES'!B235-1</f>
        <v>-0.08652900688</v>
      </c>
      <c r="N235" s="3">
        <f>'S. MATERIALES'!D236/'S. MATERIALES'!D235-1</f>
        <v>-0.04274239816</v>
      </c>
      <c r="O235" s="1">
        <f>'S. MATERIALES'!F236/'S. MATERIALES'!F235-1</f>
        <v>-0.007845087152</v>
      </c>
      <c r="P235" s="1">
        <f>'S. MATERIALES'!H236/'S. MATERIALES'!H235-1</f>
        <v>-0.03652694611</v>
      </c>
      <c r="Q235" s="1">
        <f>'S. MATERIALES'!J236/'S. MATERIALES'!J235-1</f>
        <v>-0.02399110264</v>
      </c>
      <c r="R235" s="1">
        <f>'S. MATERIALES'!L236/'S. MATERIALES'!L235-1</f>
        <v>0.003220611916</v>
      </c>
      <c r="S235" s="1">
        <f>'S. MATERIALES'!N236/'S. MATERIALES'!N235-1</f>
        <v>-0.0487804878</v>
      </c>
      <c r="T235" s="1">
        <f>'S. MATERIALES'!P236/'S. MATERIALES'!P235-1</f>
        <v>0.02409638554</v>
      </c>
      <c r="U235" s="1">
        <f>'S. MATERIALES'!R236/'S. MATERIALES'!R235-1</f>
        <v>0.02216066482</v>
      </c>
      <c r="V235" s="1">
        <f>'S. MATERIALES'!T236/'S. MATERIALES'!T235-1</f>
        <v>-0.08413205538</v>
      </c>
      <c r="W235" s="1">
        <f>SUMPRODUCT(M235:V235,'Ponderaciones e Índices.'!$A$8:$J$8)</f>
        <v>-0.02124374406</v>
      </c>
      <c r="X235" s="1">
        <f>'S. ENERGÍA'!B236/'S. ENERGÍA'!B235-1</f>
        <v>0.006524008351</v>
      </c>
      <c r="Y235" s="1">
        <f>'S. ENERGÍA'!D236/'S. ENERGÍA'!D235-1</f>
        <v>-0.003914766793</v>
      </c>
      <c r="Z235" s="1">
        <f>'S. ENERGÍA'!F236/'S. ENERGÍA'!F235-1</f>
        <v>0.003843042071</v>
      </c>
      <c r="AA235" s="1">
        <f>'S. ENERGÍA'!H236/'S. ENERGÍA'!H235-1</f>
        <v>-0.001880261638</v>
      </c>
      <c r="AB235" s="1">
        <f>'S. ENERGÍA'!J236/'S. ENERGÍA'!J235-1</f>
        <v>-0.004396678065</v>
      </c>
      <c r="AC235" s="1">
        <f>'S. ENERGÍA'!L236/'S. ENERGÍA'!L235-1</f>
        <v>0.00328022493</v>
      </c>
      <c r="AD235" s="1">
        <f>'S. ENERGÍA'!N236/'S. ENERGÍA'!N235-1</f>
        <v>-0.01246882793</v>
      </c>
      <c r="AE235" s="1">
        <f>'S. ENERGÍA'!P236/'S. ENERGÍA'!P235-1</f>
        <v>-0.01324503311</v>
      </c>
      <c r="AF235" s="1">
        <f>'S. ENERGÍA'!R236/'S. ENERGÍA'!R235-1</f>
        <v>-0.01214223764</v>
      </c>
      <c r="AG235" s="1">
        <f>'S. ENERGÍA'!T236/'S. ENERGÍA'!T235-1</f>
        <v>-0.02860226659</v>
      </c>
      <c r="AH235" s="1">
        <f>SUMPRODUCT(X235:AG235,'Ponderaciones e Índices.'!$A$12:$J$12)</f>
        <v>-0.004365195175</v>
      </c>
    </row>
    <row r="236">
      <c r="A236" s="1">
        <f>S.FINANCIERO!A237</f>
        <v>42326</v>
      </c>
      <c r="B236" s="1">
        <f>S.FINANCIERO!B237/S.FINANCIERO!B236-1</f>
        <v>0.0001324678765</v>
      </c>
      <c r="C236" s="1">
        <f>S.FINANCIERO!D237/S.FINANCIERO!D236-1</f>
        <v>0.003683919691</v>
      </c>
      <c r="D236" s="1">
        <f>S.FINANCIERO!F237/S.FINANCIERO!F236-1</f>
        <v>0.002638522427</v>
      </c>
      <c r="E236" s="1">
        <f>S.FINANCIERO!H237/S.FINANCIERO!H236-1</f>
        <v>0.002147340601</v>
      </c>
      <c r="F236" s="1">
        <f>S.FINANCIERO!J237/S.FINANCIERO!J236-1</f>
        <v>0.007361097106</v>
      </c>
      <c r="G236" s="1">
        <f>S.FINANCIERO!L237/S.FINANCIERO!L236-1</f>
        <v>-0.001610676484</v>
      </c>
      <c r="H236" s="1">
        <f>S.FINANCIERO!N237/S.FINANCIERO!N236-1</f>
        <v>0.01775379021</v>
      </c>
      <c r="I236" s="1">
        <f>S.FINANCIERO!P237/S.FINANCIERO!P236-1</f>
        <v>0.007808911346</v>
      </c>
      <c r="J236" s="1">
        <f>S.FINANCIERO!R237/S.FINANCIERO!R236-1</f>
        <v>0.006864988558</v>
      </c>
      <c r="K236" s="1">
        <f>S.FINANCIERO!T237/S.FINANCIERO!T236-1</f>
        <v>0.003384094755</v>
      </c>
      <c r="L236" s="1">
        <f>SUMPRODUCT(B236:K236, 'Ponderaciones e Índices.'!$A$4:$J$4)</f>
        <v>0.005269984929</v>
      </c>
      <c r="M236" s="1">
        <f>'S. MATERIALES'!B237/'S. MATERIALES'!B236-1</f>
        <v>0.036598493</v>
      </c>
      <c r="N236" s="3">
        <f>'S. MATERIALES'!D237/'S. MATERIALES'!D236-1</f>
        <v>0.05184297273</v>
      </c>
      <c r="O236" s="1">
        <f>'S. MATERIALES'!F237/'S. MATERIALES'!F236-1</f>
        <v>0.03430130579</v>
      </c>
      <c r="P236" s="1">
        <f>'S. MATERIALES'!H237/'S. MATERIALES'!H236-1</f>
        <v>0.04909881914</v>
      </c>
      <c r="Q236" s="1">
        <f>'S. MATERIALES'!J237/'S. MATERIALES'!J236-1</f>
        <v>0.03320853003</v>
      </c>
      <c r="R236" s="1">
        <f>'S. MATERIALES'!L237/'S. MATERIALES'!L236-1</f>
        <v>0.00963081862</v>
      </c>
      <c r="S236" s="1">
        <f>'S. MATERIALES'!N237/'S. MATERIALES'!N236-1</f>
        <v>0.02991452991</v>
      </c>
      <c r="T236" s="1">
        <f>'S. MATERIALES'!P237/'S. MATERIALES'!P236-1</f>
        <v>0.02745098039</v>
      </c>
      <c r="U236" s="1">
        <f>'S. MATERIALES'!R237/'S. MATERIALES'!R236-1</f>
        <v>0.05962059621</v>
      </c>
      <c r="V236" s="1">
        <f>'S. MATERIALES'!T237/'S. MATERIALES'!T236-1</f>
        <v>0.0476744186</v>
      </c>
      <c r="W236" s="1">
        <f>SUMPRODUCT(M236:V236,'Ponderaciones e Índices.'!$A$8:$J$8)</f>
        <v>0.03793780319</v>
      </c>
      <c r="X236" s="1">
        <f>'S. ENERGÍA'!B237/'S. ENERGÍA'!B236-1</f>
        <v>-0.02826030594</v>
      </c>
      <c r="Y236" s="1">
        <f>'S. ENERGÍA'!D237/'S. ENERGÍA'!D236-1</f>
        <v>0.003022722535</v>
      </c>
      <c r="Z236" s="1">
        <f>'S. ENERGÍA'!F237/'S. ENERGÍA'!F236-1</f>
        <v>0.01309691719</v>
      </c>
      <c r="AA236" s="1">
        <f>'S. ENERGÍA'!H237/'S. ENERGÍA'!H236-1</f>
        <v>0.01553815025</v>
      </c>
      <c r="AB236" s="1">
        <f>'S. ENERGÍA'!J237/'S. ENERGÍA'!J236-1</f>
        <v>0.0142296369</v>
      </c>
      <c r="AC236" s="1">
        <f>'S. ENERGÍA'!L237/'S. ENERGÍA'!L236-1</f>
        <v>-0.003269500234</v>
      </c>
      <c r="AD236" s="1">
        <f>'S. ENERGÍA'!N237/'S. ENERGÍA'!N236-1</f>
        <v>0.005681818182</v>
      </c>
      <c r="AE236" s="1">
        <f>'S. ENERGÍA'!P237/'S. ENERGÍA'!P236-1</f>
        <v>-0.008202833706</v>
      </c>
      <c r="AF236" s="1">
        <f>'S. ENERGÍA'!R237/'S. ENERGÍA'!R236-1</f>
        <v>0.04214223003</v>
      </c>
      <c r="AG236" s="1">
        <f>'S. ENERGÍA'!T237/'S. ENERGÍA'!T236-1</f>
        <v>0.015</v>
      </c>
      <c r="AH236" s="1">
        <f>SUMPRODUCT(X236:AG236,'Ponderaciones e Índices.'!$A$12:$J$12)</f>
        <v>0.005375266921</v>
      </c>
    </row>
    <row r="237">
      <c r="A237" s="1">
        <f>S.FINANCIERO!A238</f>
        <v>42327</v>
      </c>
      <c r="B237" s="1">
        <f>S.FINANCIERO!B238/S.FINANCIERO!B237-1</f>
        <v>0.00940397351</v>
      </c>
      <c r="C237" s="1">
        <f>S.FINANCIERO!D238/S.FINANCIERO!D237-1</f>
        <v>0.002385758855</v>
      </c>
      <c r="D237" s="1">
        <f>S.FINANCIERO!F238/S.FINANCIERO!F237-1</f>
        <v>0.007236842105</v>
      </c>
      <c r="E237" s="1">
        <f>S.FINANCIERO!H238/S.FINANCIERO!H237-1</f>
        <v>0.001813087193</v>
      </c>
      <c r="F237" s="1">
        <f>S.FINANCIERO!J238/S.FINANCIERO!J237-1</f>
        <v>0.005605605606</v>
      </c>
      <c r="G237" s="1">
        <f>S.FINANCIERO!L238/S.FINANCIERO!L237-1</f>
        <v>-0.0009218713989</v>
      </c>
      <c r="H237" s="1">
        <f>S.FINANCIERO!N238/S.FINANCIERO!N237-1</f>
        <v>0.00618375114</v>
      </c>
      <c r="I237" s="1">
        <f>S.FINANCIERO!P238/S.FINANCIERO!P237-1</f>
        <v>0.01048313582</v>
      </c>
      <c r="J237" s="1">
        <f>S.FINANCIERO!R238/S.FINANCIERO!R237-1</f>
        <v>0.01613636364</v>
      </c>
      <c r="K237" s="1">
        <f>S.FINANCIERO!T238/S.FINANCIERO!T237-1</f>
        <v>0.003934794829</v>
      </c>
      <c r="L237" s="1">
        <f>SUMPRODUCT(B237:K237, 'Ponderaciones e Índices.'!$A$4:$J$4)</f>
        <v>0.006017098229</v>
      </c>
      <c r="M237" s="1">
        <f>'S. MATERIALES'!B238/'S. MATERIALES'!B237-1</f>
        <v>0.04049844237</v>
      </c>
      <c r="N237" s="3">
        <f>'S. MATERIALES'!D238/'S. MATERIALES'!D237-1</f>
        <v>0.0245014245</v>
      </c>
      <c r="O237" s="1">
        <f>'S. MATERIALES'!F238/'S. MATERIALES'!F237-1</f>
        <v>-0.01275942825</v>
      </c>
      <c r="P237" s="1">
        <f>'S. MATERIALES'!H238/'S. MATERIALES'!H237-1</f>
        <v>0.01836492891</v>
      </c>
      <c r="Q237" s="1">
        <f>'S. MATERIALES'!J238/'S. MATERIALES'!J237-1</f>
        <v>0.007562628013</v>
      </c>
      <c r="R237" s="1">
        <f>'S. MATERIALES'!L238/'S. MATERIALES'!L237-1</f>
        <v>-0.03656597774</v>
      </c>
      <c r="S237" s="1">
        <f>'S. MATERIALES'!N238/'S. MATERIALES'!N237-1</f>
        <v>0.03319502075</v>
      </c>
      <c r="T237" s="1">
        <f>'S. MATERIALES'!P238/'S. MATERIALES'!P237-1</f>
        <v>0.00572519084</v>
      </c>
      <c r="U237" s="1">
        <f>'S. MATERIALES'!R238/'S. MATERIALES'!R237-1</f>
        <v>-0.0179028133</v>
      </c>
      <c r="V237" s="1">
        <f>'S. MATERIALES'!T238/'S. MATERIALES'!T237-1</f>
        <v>0.0244173141</v>
      </c>
      <c r="W237" s="1">
        <f>SUMPRODUCT(M237:V237,'Ponderaciones e Índices.'!$A$8:$J$8)</f>
        <v>0.00801207876</v>
      </c>
      <c r="X237" s="1">
        <f>'S. ENERGÍA'!B238/'S. ENERGÍA'!B237-1</f>
        <v>-0.009871931697</v>
      </c>
      <c r="Y237" s="1">
        <f>'S. ENERGÍA'!D238/'S. ENERGÍA'!D237-1</f>
        <v>-0.002714085738</v>
      </c>
      <c r="Z237" s="1">
        <f>'S. ENERGÍA'!F238/'S. ENERGÍA'!F237-1</f>
        <v>-0.01332537788</v>
      </c>
      <c r="AA237" s="1">
        <f>'S. ENERGÍA'!H238/'S. ENERGÍA'!H237-1</f>
        <v>0.009272359006</v>
      </c>
      <c r="AB237" s="1">
        <f>'S. ENERGÍA'!J238/'S. ENERGÍA'!J237-1</f>
        <v>-0.0290275762</v>
      </c>
      <c r="AC237" s="1">
        <f>'S. ENERGÍA'!L238/'S. ENERGÍA'!L237-1</f>
        <v>-0.007731958763</v>
      </c>
      <c r="AD237" s="1">
        <f>'S. ENERGÍA'!N238/'S. ENERGÍA'!N237-1</f>
        <v>-0.01224105461</v>
      </c>
      <c r="AE237" s="1">
        <f>'S. ENERGÍA'!P238/'S. ENERGÍA'!P237-1</f>
        <v>0.001879699248</v>
      </c>
      <c r="AF237" s="1">
        <f>'S. ENERGÍA'!R238/'S. ENERGÍA'!R237-1</f>
        <v>-0.01600673968</v>
      </c>
      <c r="AG237" s="1">
        <f>'S. ENERGÍA'!T238/'S. ENERGÍA'!T237-1</f>
        <v>0.01368363437</v>
      </c>
      <c r="AH237" s="1">
        <f>SUMPRODUCT(X237:AG237,'Ponderaciones e Índices.'!$A$12:$J$12)</f>
        <v>-0.007541822351</v>
      </c>
    </row>
    <row r="238">
      <c r="A238" s="1">
        <f>S.FINANCIERO!A239</f>
        <v>42328</v>
      </c>
      <c r="B238" s="1">
        <f>S.FINANCIERO!B239/S.FINANCIERO!B238-1</f>
        <v>-0.001837029261</v>
      </c>
      <c r="C238" s="1">
        <f>S.FINANCIERO!D239/S.FINANCIERO!D238-1</f>
        <v>0.002380080557</v>
      </c>
      <c r="D238" s="1">
        <f>S.FINANCIERO!F239/S.FINANCIERO!F238-1</f>
        <v>0.003004572175</v>
      </c>
      <c r="E238" s="1">
        <f>S.FINANCIERO!H239/S.FINANCIERO!H238-1</f>
        <v>-0.002467917078</v>
      </c>
      <c r="F238" s="1">
        <f>S.FINANCIERO!J239/S.FINANCIERO!J238-1</f>
        <v>-0.004678478997</v>
      </c>
      <c r="G238" s="1">
        <f>S.FINANCIERO!L239/S.FINANCIERO!L238-1</f>
        <v>-0.00276816609</v>
      </c>
      <c r="H238" s="1">
        <f>S.FINANCIERO!N239/S.FINANCIERO!N238-1</f>
        <v>0.005708105134</v>
      </c>
      <c r="I238" s="1">
        <f>S.FINANCIERO!P239/S.FINANCIERO!P238-1</f>
        <v>-0.01353179973</v>
      </c>
      <c r="J238" s="1">
        <f>S.FINANCIERO!R239/S.FINANCIERO!R238-1</f>
        <v>-0.003578617759</v>
      </c>
      <c r="K238" s="1">
        <f>S.FINANCIERO!T239/S.FINANCIERO!T238-1</f>
        <v>-0.0008398656215</v>
      </c>
      <c r="L238" s="1">
        <f>SUMPRODUCT(B238:K238, 'Ponderaciones e Índices.'!$A$4:$J$4)</f>
        <v>-0.002277915977</v>
      </c>
      <c r="M238" s="1">
        <f>'S. MATERIALES'!B239/'S. MATERIALES'!B238-1</f>
        <v>-0.04191616766</v>
      </c>
      <c r="N238" s="3">
        <f>'S. MATERIALES'!D239/'S. MATERIALES'!D238-1</f>
        <v>-0.02892102336</v>
      </c>
      <c r="O238" s="1">
        <f>'S. MATERIALES'!F239/'S. MATERIALES'!F238-1</f>
        <v>0.007743694615</v>
      </c>
      <c r="P238" s="1">
        <f>'S. MATERIALES'!H239/'S. MATERIALES'!H238-1</f>
        <v>-0.02617801047</v>
      </c>
      <c r="Q238" s="1">
        <f>'S. MATERIALES'!J239/'S. MATERIALES'!J238-1</f>
        <v>-0.01907740422</v>
      </c>
      <c r="R238" s="1">
        <f>'S. MATERIALES'!L239/'S. MATERIALES'!L238-1</f>
        <v>-0.04290429043</v>
      </c>
      <c r="S238" s="1">
        <f>'S. MATERIALES'!N239/'S. MATERIALES'!N238-1</f>
        <v>-0.06425702811</v>
      </c>
      <c r="T238" s="1">
        <f>'S. MATERIALES'!P239/'S. MATERIALES'!P238-1</f>
        <v>-0.08538899431</v>
      </c>
      <c r="U238" s="1">
        <f>'S. MATERIALES'!R239/'S. MATERIALES'!R238-1</f>
        <v>-0.015625</v>
      </c>
      <c r="V238" s="1">
        <f>'S. MATERIALES'!T239/'S. MATERIALES'!T238-1</f>
        <v>-0.03575297941</v>
      </c>
      <c r="W238" s="1">
        <f>SUMPRODUCT(M238:V238,'Ponderaciones e Índices.'!$A$8:$J$8)</f>
        <v>-0.04341022203</v>
      </c>
      <c r="X238" s="1">
        <f>'S. ENERGÍA'!B239/'S. ENERGÍA'!B238-1</f>
        <v>-0.01374292643</v>
      </c>
      <c r="Y238" s="1">
        <f>'S. ENERGÍA'!D239/'S. ENERGÍA'!D238-1</f>
        <v>-0.00332828676</v>
      </c>
      <c r="Z238" s="1">
        <f>'S. ENERGÍA'!F239/'S. ENERGÍA'!F238-1</f>
        <v>-0.02197137674</v>
      </c>
      <c r="AA238" s="1">
        <f>'S. ENERGÍA'!H239/'S. ENERGÍA'!H238-1</f>
        <v>-0.0004588543768</v>
      </c>
      <c r="AB238" s="1">
        <f>'S. ENERGÍA'!J239/'S. ENERGÍA'!J238-1</f>
        <v>-0.02291978077</v>
      </c>
      <c r="AC238" s="1">
        <f>'S. ENERGÍA'!L239/'S. ENERGÍA'!L238-1</f>
        <v>-0.01204250295</v>
      </c>
      <c r="AD238" s="1">
        <f>'S. ENERGÍA'!N239/'S. ENERGÍA'!N238-1</f>
        <v>-0.009532888465</v>
      </c>
      <c r="AE238" s="1">
        <f>'S. ENERGÍA'!P239/'S. ENERGÍA'!P238-1</f>
        <v>-0.05365853659</v>
      </c>
      <c r="AF238" s="1">
        <f>'S. ENERGÍA'!R239/'S. ENERGÍA'!R238-1</f>
        <v>-0.02825342466</v>
      </c>
      <c r="AG238" s="1">
        <f>'S. ENERGÍA'!T239/'S. ENERGÍA'!T238-1</f>
        <v>-0.02429805616</v>
      </c>
      <c r="AH238" s="1">
        <f>SUMPRODUCT(X238:AG238,'Ponderaciones e Índices.'!$A$12:$J$12)</f>
        <v>-0.0137633306</v>
      </c>
    </row>
    <row r="239">
      <c r="A239" s="1">
        <f>S.FINANCIERO!A240</f>
        <v>42331</v>
      </c>
      <c r="B239" s="1">
        <f>S.FINANCIERO!B240/S.FINANCIERO!B239-1</f>
        <v>-0.00762455633</v>
      </c>
      <c r="C239" s="1">
        <f>S.FINANCIERO!D240/S.FINANCIERO!D239-1</f>
        <v>-0.004566210046</v>
      </c>
      <c r="D239" s="1">
        <f>S.FINANCIERO!F240/S.FINANCIERO!F239-1</f>
        <v>0.0005209690023</v>
      </c>
      <c r="E239" s="1">
        <f>S.FINANCIERO!H240/S.FINANCIERO!H239-1</f>
        <v>-0.007422068283</v>
      </c>
      <c r="F239" s="1">
        <f>S.FINANCIERO!J240/S.FINANCIERO!J239-1</f>
        <v>0.001400140014</v>
      </c>
      <c r="G239" s="1">
        <f>S.FINANCIERO!L240/S.FINANCIERO!L239-1</f>
        <v>-0.01457321305</v>
      </c>
      <c r="H239" s="1">
        <f>S.FINANCIERO!N240/S.FINANCIERO!N239-1</f>
        <v>-0.005451911899</v>
      </c>
      <c r="I239" s="1">
        <f>S.FINANCIERO!P240/S.FINANCIERO!P239-1</f>
        <v>-0.009144947417</v>
      </c>
      <c r="J239" s="1">
        <f>S.FINANCIERO!R240/S.FINANCIERO!R239-1</f>
        <v>-0.01907968575</v>
      </c>
      <c r="K239" s="1">
        <f>S.FINANCIERO!T240/S.FINANCIERO!T239-1</f>
        <v>-0.007845334828</v>
      </c>
      <c r="L239" s="1">
        <f>SUMPRODUCT(B239:K239, 'Ponderaciones e Índices.'!$A$4:$J$4)</f>
        <v>-0.006447902409</v>
      </c>
      <c r="M239" s="1">
        <f>'S. MATERIALES'!B240/'S. MATERIALES'!B239-1</f>
        <v>-0.008333333333</v>
      </c>
      <c r="N239" s="3">
        <f>'S. MATERIALES'!D240/'S. MATERIALES'!D239-1</f>
        <v>-0.006872852234</v>
      </c>
      <c r="O239" s="1">
        <f>'S. MATERIALES'!F240/'S. MATERIALES'!F239-1</f>
        <v>0.02565004464</v>
      </c>
      <c r="P239" s="1">
        <f>'S. MATERIALES'!H240/'S. MATERIALES'!H239-1</f>
        <v>-0.005376344086</v>
      </c>
      <c r="Q239" s="1">
        <f>'S. MATERIALES'!J240/'S. MATERIALES'!J239-1</f>
        <v>0.002869440459</v>
      </c>
      <c r="R239" s="1">
        <f>'S. MATERIALES'!L240/'S. MATERIALES'!L239-1</f>
        <v>-0.04655172414</v>
      </c>
      <c r="S239" s="1">
        <f>'S. MATERIALES'!N240/'S. MATERIALES'!N239-1</f>
        <v>0</v>
      </c>
      <c r="T239" s="1">
        <f>'S. MATERIALES'!P240/'S. MATERIALES'!P239-1</f>
        <v>-0.05809128631</v>
      </c>
      <c r="U239" s="1">
        <f>'S. MATERIALES'!R240/'S. MATERIALES'!R239-1</f>
        <v>-0.05555555556</v>
      </c>
      <c r="V239" s="1">
        <f>'S. MATERIALES'!T240/'S. MATERIALES'!T239-1</f>
        <v>0.01685393258</v>
      </c>
      <c r="W239" s="1">
        <f>SUMPRODUCT(M239:V239,'Ponderaciones e Índices.'!$A$8:$J$8)</f>
        <v>-0.02839633464</v>
      </c>
      <c r="X239" s="1">
        <f>'S. ENERGÍA'!B240/'S. ENERGÍA'!B239-1</f>
        <v>0.001912568306</v>
      </c>
      <c r="Y239" s="1">
        <f>'S. ENERGÍA'!D240/'S. ENERGÍA'!D239-1</f>
        <v>0.001519027822</v>
      </c>
      <c r="Z239" s="1">
        <f>'S. ENERGÍA'!F240/'S. ENERGÍA'!F239-1</f>
        <v>-0.001236603462</v>
      </c>
      <c r="AA239" s="1">
        <f>'S. ENERGÍA'!H240/'S. ENERGÍA'!H239-1</f>
        <v>-0.01218035706</v>
      </c>
      <c r="AB239" s="1">
        <f>'S. ENERGÍA'!J240/'S. ENERGÍA'!J239-1</f>
        <v>0.01784803672</v>
      </c>
      <c r="AC239" s="1">
        <f>'S. ENERGÍA'!L240/'S. ENERGÍA'!L239-1</f>
        <v>0.01290630975</v>
      </c>
      <c r="AD239" s="1">
        <f>'S. ENERGÍA'!N240/'S. ENERGÍA'!N239-1</f>
        <v>0.007378889958</v>
      </c>
      <c r="AE239" s="1">
        <f>'S. ENERGÍA'!P240/'S. ENERGÍA'!P239-1</f>
        <v>0.001982553529</v>
      </c>
      <c r="AF239" s="1">
        <f>'S. ENERGÍA'!R240/'S. ENERGÍA'!R239-1</f>
        <v>0.01233480176</v>
      </c>
      <c r="AG239" s="1">
        <f>'S. ENERGÍA'!T240/'S. ENERGÍA'!T239-1</f>
        <v>0.01162147205</v>
      </c>
      <c r="AH239" s="1">
        <f>SUMPRODUCT(X239:AG239,'Ponderaciones e Índices.'!$A$12:$J$12)</f>
        <v>0.004657557534</v>
      </c>
    </row>
    <row r="240">
      <c r="A240" s="1">
        <f>S.FINANCIERO!A241</f>
        <v>42332</v>
      </c>
      <c r="B240" s="1">
        <f>S.FINANCIERO!B241/S.FINANCIERO!B240-1</f>
        <v>-0.00304676116</v>
      </c>
      <c r="C240" s="1">
        <f>S.FINANCIERO!D241/S.FINANCIERO!D240-1</f>
        <v>0</v>
      </c>
      <c r="D240" s="1">
        <f>S.FINANCIERO!F241/S.FINANCIERO!F240-1</f>
        <v>-0.00104139547</v>
      </c>
      <c r="E240" s="1">
        <f>S.FINANCIERO!H241/S.FINANCIERO!H240-1</f>
        <v>0.002160186108</v>
      </c>
      <c r="F240" s="1">
        <f>S.FINANCIERO!J241/S.FINANCIERO!J240-1</f>
        <v>-0.003395585739</v>
      </c>
      <c r="G240" s="1">
        <f>S.FINANCIERO!L241/S.FINANCIERO!L240-1</f>
        <v>0.001643192488</v>
      </c>
      <c r="H240" s="1">
        <f>S.FINANCIERO!N241/S.FINANCIERO!N240-1</f>
        <v>-0.002637763776</v>
      </c>
      <c r="I240" s="1">
        <f>S.FINANCIERO!P241/S.FINANCIERO!P240-1</f>
        <v>0.003691739732</v>
      </c>
      <c r="J240" s="1">
        <f>S.FINANCIERO!R241/S.FINANCIERO!R240-1</f>
        <v>0.0009153318078</v>
      </c>
      <c r="K240" s="1">
        <f>S.FINANCIERO!T241/S.FINANCIERO!T240-1</f>
        <v>0.005083309799</v>
      </c>
      <c r="L240" s="1">
        <f>SUMPRODUCT(B240:K240, 'Ponderaciones e Índices.'!$A$4:$J$4)</f>
        <v>-0.00007356680058</v>
      </c>
      <c r="M240" s="1">
        <f>'S. MATERIALES'!B241/'S. MATERIALES'!B240-1</f>
        <v>0.03361344538</v>
      </c>
      <c r="N240" s="3">
        <f>'S. MATERIALES'!D241/'S. MATERIALES'!D240-1</f>
        <v>0.02393310265</v>
      </c>
      <c r="O240" s="1">
        <f>'S. MATERIALES'!F241/'S. MATERIALES'!F240-1</f>
        <v>0.02500857361</v>
      </c>
      <c r="P240" s="1">
        <f>'S. MATERIALES'!H241/'S. MATERIALES'!H240-1</f>
        <v>0.01441441441</v>
      </c>
      <c r="Q240" s="1">
        <f>'S. MATERIALES'!J241/'S. MATERIALES'!J240-1</f>
        <v>0.01351136544</v>
      </c>
      <c r="R240" s="1">
        <f>'S. MATERIALES'!L241/'S. MATERIALES'!L240-1</f>
        <v>0.01627486438</v>
      </c>
      <c r="S240" s="1">
        <f>'S. MATERIALES'!N241/'S. MATERIALES'!N240-1</f>
        <v>0.1030042918</v>
      </c>
      <c r="T240" s="1">
        <f>'S. MATERIALES'!P241/'S. MATERIALES'!P240-1</f>
        <v>0.07709251101</v>
      </c>
      <c r="U240" s="1">
        <f>'S. MATERIALES'!R241/'S. MATERIALES'!R240-1</f>
        <v>0.02801120448</v>
      </c>
      <c r="V240" s="1">
        <f>'S. MATERIALES'!T241/'S. MATERIALES'!T240-1</f>
        <v>0.02099447514</v>
      </c>
      <c r="W240" s="1">
        <f>SUMPRODUCT(M240:V240,'Ponderaciones e Índices.'!$A$8:$J$8)</f>
        <v>0.04501804086</v>
      </c>
      <c r="X240" s="1">
        <f>'S. ENERGÍA'!B241/'S. ENERGÍA'!B240-1</f>
        <v>0.008999181893</v>
      </c>
      <c r="Y240" s="1">
        <f>'S. ENERGÍA'!D241/'S. ENERGÍA'!D240-1</f>
        <v>0.008787173551</v>
      </c>
      <c r="Z240" s="1">
        <f>'S. ENERGÍA'!F241/'S. ENERGÍA'!F240-1</f>
        <v>0.004952538176</v>
      </c>
      <c r="AA240" s="1">
        <f>'S. ENERGÍA'!H241/'S. ENERGÍA'!H240-1</f>
        <v>0.007445822449</v>
      </c>
      <c r="AB240" s="1">
        <f>'S. ENERGÍA'!J241/'S. ENERGÍA'!J240-1</f>
        <v>0.01703406814</v>
      </c>
      <c r="AC240" s="1">
        <f>'S. ENERGÍA'!L241/'S. ENERGÍA'!L240-1</f>
        <v>0.02312411515</v>
      </c>
      <c r="AD240" s="1">
        <f>'S. ENERGÍA'!N241/'S. ENERGÍA'!N240-1</f>
        <v>-0.005414012739</v>
      </c>
      <c r="AE240" s="1">
        <f>'S. ENERGÍA'!P241/'S. ENERGÍA'!P240-1</f>
        <v>0.01820340324</v>
      </c>
      <c r="AF240" s="1">
        <f>'S. ENERGÍA'!R241/'S. ENERGÍA'!R240-1</f>
        <v>0.03394255875</v>
      </c>
      <c r="AG240" s="1">
        <f>'S. ENERGÍA'!T241/'S. ENERGÍA'!T240-1</f>
        <v>0.003829321663</v>
      </c>
      <c r="AH240" s="1">
        <f>SUMPRODUCT(X240:AG240,'Ponderaciones e Índices.'!$A$12:$J$12)</f>
        <v>0.01204862156</v>
      </c>
    </row>
    <row r="241">
      <c r="A241" s="1">
        <f>S.FINANCIERO!A242</f>
        <v>42333</v>
      </c>
      <c r="B241" s="1">
        <f>S.FINANCIERO!B242/S.FINANCIERO!B241-1</f>
        <v>-0.0003986181238</v>
      </c>
      <c r="C241" s="1">
        <f>S.FINANCIERO!D242/S.FINANCIERO!D241-1</f>
        <v>-0.003119266055</v>
      </c>
      <c r="D241" s="1">
        <f>S.FINANCIERO!F242/S.FINANCIERO!F241-1</f>
        <v>0.00208496221</v>
      </c>
      <c r="E241" s="1">
        <f>S.FINANCIERO!H242/S.FINANCIERO!H241-1</f>
        <v>-0.003150389653</v>
      </c>
      <c r="F241" s="1">
        <f>S.FINANCIERO!J242/S.FINANCIERO!J241-1</f>
        <v>-0.004108628119</v>
      </c>
      <c r="G241" s="1">
        <f>S.FINANCIERO!L242/S.FINANCIERO!L241-1</f>
        <v>0.009842981017</v>
      </c>
      <c r="H241" s="1">
        <f>S.FINANCIERO!N242/S.FINANCIERO!N241-1</f>
        <v>-0.002199771876</v>
      </c>
      <c r="I241" s="1">
        <f>S.FINANCIERO!P242/S.FINANCIERO!P241-1</f>
        <v>0.001379310345</v>
      </c>
      <c r="J241" s="1">
        <f>S.FINANCIERO!R242/S.FINANCIERO!R241-1</f>
        <v>-0.006401463192</v>
      </c>
      <c r="K241" s="1">
        <f>S.FINANCIERO!T242/S.FINANCIERO!T241-1</f>
        <v>-0.002528800225</v>
      </c>
      <c r="L241" s="1">
        <f>SUMPRODUCT(B241:K241, 'Ponderaciones e Índices.'!$A$4:$J$4)</f>
        <v>-0.001039082452</v>
      </c>
      <c r="M241" s="1">
        <f>'S. MATERIALES'!B242/'S. MATERIALES'!B241-1</f>
        <v>-0.003048780488</v>
      </c>
      <c r="N241" s="3">
        <f>'S. MATERIALES'!D242/'S. MATERIALES'!D241-1</f>
        <v>-0.0002816108139</v>
      </c>
      <c r="O241" s="1">
        <f>'S. MATERIALES'!F242/'S. MATERIALES'!F241-1</f>
        <v>-0.02195341655</v>
      </c>
      <c r="P241" s="1">
        <f>'S. MATERIALES'!H242/'S. MATERIALES'!H241-1</f>
        <v>-0.001184132623</v>
      </c>
      <c r="Q241" s="1">
        <f>'S. MATERIALES'!J242/'S. MATERIALES'!J241-1</f>
        <v>0.003293601004</v>
      </c>
      <c r="R241" s="1">
        <f>'S. MATERIALES'!L242/'S. MATERIALES'!L241-1</f>
        <v>-0.01957295374</v>
      </c>
      <c r="S241" s="1">
        <f>'S. MATERIALES'!N242/'S. MATERIALES'!N241-1</f>
        <v>0</v>
      </c>
      <c r="T241" s="1">
        <f>'S. MATERIALES'!P242/'S. MATERIALES'!P241-1</f>
        <v>-0.0163599182</v>
      </c>
      <c r="U241" s="1">
        <f>'S. MATERIALES'!R242/'S. MATERIALES'!R241-1</f>
        <v>-0.01907356948</v>
      </c>
      <c r="V241" s="1">
        <f>'S. MATERIALES'!T242/'S. MATERIALES'!T241-1</f>
        <v>0.001082251082</v>
      </c>
      <c r="W241" s="1">
        <f>SUMPRODUCT(M241:V241,'Ponderaciones e Índices.'!$A$8:$J$8)</f>
        <v>-0.009620778434</v>
      </c>
      <c r="X241" s="1">
        <f>'S. ENERGÍA'!B242/'S. ENERGÍA'!B241-1</f>
        <v>-0.01081081081</v>
      </c>
      <c r="Y241" s="1">
        <f>'S. ENERGÍA'!D242/'S. ENERGÍA'!D241-1</f>
        <v>-0.01682472821</v>
      </c>
      <c r="Z241" s="1">
        <f>'S. ENERGÍA'!F242/'S. ENERGÍA'!F241-1</f>
        <v>-0.01252566735</v>
      </c>
      <c r="AA241" s="1">
        <f>'S. ENERGÍA'!H242/'S. ENERGÍA'!H241-1</f>
        <v>-0.00969978076</v>
      </c>
      <c r="AB241" s="1">
        <f>'S. ENERGÍA'!J242/'S. ENERGÍA'!J241-1</f>
        <v>-0.02068965517</v>
      </c>
      <c r="AC241" s="1">
        <f>'S. ENERGÍA'!L242/'S. ENERGÍA'!L241-1</f>
        <v>-0.01199261993</v>
      </c>
      <c r="AD241" s="1">
        <f>'S. ENERGÍA'!N242/'S. ENERGÍA'!N241-1</f>
        <v>0.003202049312</v>
      </c>
      <c r="AE241" s="1">
        <f>'S. ENERGÍA'!P242/'S. ENERGÍA'!P241-1</f>
        <v>-0.004275165177</v>
      </c>
      <c r="AF241" s="1">
        <f>'S. ENERGÍA'!R242/'S. ENERGÍA'!R241-1</f>
        <v>-0.01178451178</v>
      </c>
      <c r="AG241" s="1">
        <f>'S. ENERGÍA'!T242/'S. ENERGÍA'!T241-1</f>
        <v>0.01525885559</v>
      </c>
      <c r="AH241" s="1">
        <f>SUMPRODUCT(X241:AG241,'Ponderaciones e Índices.'!$A$12:$J$12)</f>
        <v>-0.01182398472</v>
      </c>
    </row>
    <row r="242">
      <c r="A242" s="1">
        <f>S.FINANCIERO!A243</f>
        <v>42334</v>
      </c>
      <c r="B242" s="1">
        <f>S.FINANCIERO!B243/S.FINANCIERO!B242-1</f>
        <v>0.0005317027781</v>
      </c>
      <c r="C242" s="1">
        <f>S.FINANCIERO!D243/S.FINANCIERO!D242-1</f>
        <v>0.002208724462</v>
      </c>
      <c r="D242" s="1">
        <f>S.FINANCIERO!F243/S.FINANCIERO!F242-1</f>
        <v>0.001950585176</v>
      </c>
      <c r="E242" s="1">
        <f>S.FINANCIERO!H243/S.FINANCIERO!H242-1</f>
        <v>0.007817697937</v>
      </c>
      <c r="F242" s="1">
        <f>S.FINANCIERO!J243/S.FINANCIERO!J242-1</f>
        <v>0.002213725096</v>
      </c>
      <c r="G242" s="1">
        <f>S.FINANCIERO!L243/S.FINANCIERO!L242-1</f>
        <v>0.007658389417</v>
      </c>
      <c r="H242" s="1">
        <f>S.FINANCIERO!N243/S.FINANCIERO!N242-1</f>
        <v>0.00220462154</v>
      </c>
      <c r="I242" s="1">
        <f>S.FINANCIERO!P243/S.FINANCIERO!P242-1</f>
        <v>0.003213957759</v>
      </c>
      <c r="J242" s="1">
        <f>S.FINANCIERO!R243/S.FINANCIERO!R242-1</f>
        <v>0.00782328578</v>
      </c>
      <c r="K242" s="1">
        <f>S.FINANCIERO!T243/S.FINANCIERO!T242-1</f>
        <v>0.01070422535</v>
      </c>
      <c r="L242" s="1">
        <f>SUMPRODUCT(B242:K242, 'Ponderaciones e Índices.'!$A$4:$J$4)</f>
        <v>0.003626009583</v>
      </c>
      <c r="M242" s="1">
        <f>'S. MATERIALES'!B243/'S. MATERIALES'!B242-1</f>
        <v>0.009174311927</v>
      </c>
      <c r="N242" s="3">
        <f>'S. MATERIALES'!D243/'S. MATERIALES'!D242-1</f>
        <v>0.006478873239</v>
      </c>
      <c r="O242" s="1">
        <f>'S. MATERIALES'!F243/'S. MATERIALES'!F242-1</f>
        <v>0</v>
      </c>
      <c r="P242" s="1">
        <f>'S. MATERIALES'!H243/'S. MATERIALES'!H242-1</f>
        <v>0.02015411974</v>
      </c>
      <c r="Q242" s="1">
        <f>'S. MATERIALES'!J243/'S. MATERIALES'!J242-1</f>
        <v>0.002970142254</v>
      </c>
      <c r="R242" s="1">
        <f>'S. MATERIALES'!L243/'S. MATERIALES'!L242-1</f>
        <v>0.03448275862</v>
      </c>
      <c r="S242" s="1">
        <f>'S. MATERIALES'!N243/'S. MATERIALES'!N242-1</f>
        <v>0.01945525292</v>
      </c>
      <c r="T242" s="1">
        <f>'S. MATERIALES'!P243/'S. MATERIALES'!P242-1</f>
        <v>0.06444906445</v>
      </c>
      <c r="U242" s="1">
        <f>'S. MATERIALES'!R243/'S. MATERIALES'!R242-1</f>
        <v>0.03888888889</v>
      </c>
      <c r="V242" s="1">
        <f>'S. MATERIALES'!T243/'S. MATERIALES'!T242-1</f>
        <v>0.01081081081</v>
      </c>
      <c r="W242" s="1">
        <f>SUMPRODUCT(M242:V242,'Ponderaciones e Índices.'!$A$8:$J$8)</f>
        <v>0.02908344061</v>
      </c>
      <c r="X242" s="1">
        <f>'S. ENERGÍA'!B243/'S. ENERGÍA'!B242-1</f>
        <v>-0.004918032787</v>
      </c>
      <c r="Y242" s="1">
        <f>'S. ENERGÍA'!D243/'S. ENERGÍA'!D242-1</f>
        <v>-0.0009163065417</v>
      </c>
      <c r="Z242" s="1">
        <f>'S. ENERGÍA'!F243/'S. ENERGÍA'!F242-1</f>
        <v>-0.02245789145</v>
      </c>
      <c r="AA242" s="1">
        <f>'S. ENERGÍA'!H243/'S. ENERGÍA'!H242-1</f>
        <v>-0.001630331851</v>
      </c>
      <c r="AB242" s="1">
        <f>'S. ENERGÍA'!J243/'S. ENERGÍA'!J242-1</f>
        <v>-0.004527162978</v>
      </c>
      <c r="AC242" s="1">
        <f>'S. ENERGÍA'!L243/'S. ENERGÍA'!L242-1</f>
        <v>-0.0058356676</v>
      </c>
      <c r="AD242" s="1">
        <f>'S. ENERGÍA'!N243/'S. ENERGÍA'!N242-1</f>
        <v>-0.003830194702</v>
      </c>
      <c r="AE242" s="1">
        <f>'S. ENERGÍA'!P243/'S. ENERGÍA'!P242-1</f>
        <v>-0.007025761124</v>
      </c>
      <c r="AF242" s="1">
        <f>'S. ENERGÍA'!R243/'S. ENERGÍA'!R242-1</f>
        <v>-0.01277683135</v>
      </c>
      <c r="AG242" s="1">
        <f>'S. ENERGÍA'!T243/'S. ENERGÍA'!T242-1</f>
        <v>-0.02147074611</v>
      </c>
      <c r="AH242" s="1">
        <f>SUMPRODUCT(X242:AG242,'Ponderaciones e Índices.'!$A$12:$J$12)</f>
        <v>-0.006230474307</v>
      </c>
    </row>
    <row r="243">
      <c r="A243" s="1">
        <f>S.FINANCIERO!A244</f>
        <v>42335</v>
      </c>
      <c r="B243" s="1">
        <f>S.FINANCIERO!B244/S.FINANCIERO!B243-1</f>
        <v>-0.0002657101103</v>
      </c>
      <c r="C243" s="1">
        <f>S.FINANCIERO!D244/S.FINANCIERO!D243-1</f>
        <v>0.0005509641873</v>
      </c>
      <c r="D243" s="1">
        <f>S.FINANCIERO!F244/S.FINANCIERO!F243-1</f>
        <v>-0.005321219987</v>
      </c>
      <c r="E243" s="1">
        <f>S.FINANCIERO!H244/S.FINANCIERO!H243-1</f>
        <v>0.003961049678</v>
      </c>
      <c r="F243" s="1">
        <f>S.FINANCIERO!J244/S.FINANCIERO!J243-1</f>
        <v>0.003413654618</v>
      </c>
      <c r="G243" s="1">
        <f>S.FINANCIERO!L244/S.FINANCIERO!L243-1</f>
        <v>0.005066789498</v>
      </c>
      <c r="H243" s="1">
        <f>S.FINANCIERO!N244/S.FINANCIERO!N243-1</f>
        <v>0.0006643185721</v>
      </c>
      <c r="I243" s="1">
        <f>S.FINANCIERO!P244/S.FINANCIERO!P243-1</f>
        <v>-0.002288329519</v>
      </c>
      <c r="J243" s="1">
        <f>S.FINANCIERO!R244/S.FINANCIERO!R243-1</f>
        <v>0.001141552511</v>
      </c>
      <c r="K243" s="1">
        <f>S.FINANCIERO!T244/S.FINANCIERO!T243-1</f>
        <v>0.005852842809</v>
      </c>
      <c r="L243" s="1">
        <f>SUMPRODUCT(B243:K243, 'Ponderaciones e Índices.'!$A$4:$J$4)</f>
        <v>0.0008345966998</v>
      </c>
      <c r="M243" s="1">
        <f>'S. MATERIALES'!B244/'S. MATERIALES'!B243-1</f>
        <v>-0.04141414141</v>
      </c>
      <c r="N243" s="3">
        <f>'S. MATERIALES'!D244/'S. MATERIALES'!D243-1</f>
        <v>-0.02518891688</v>
      </c>
      <c r="O243" s="1">
        <f>'S. MATERIALES'!F244/'S. MATERIALES'!F243-1</f>
        <v>0</v>
      </c>
      <c r="P243" s="1">
        <f>'S. MATERIALES'!H244/'S. MATERIALES'!H243-1</f>
        <v>-0.01336432307</v>
      </c>
      <c r="Q243" s="1">
        <f>'S. MATERIALES'!J244/'S. MATERIALES'!J243-1</f>
        <v>-0.01652119701</v>
      </c>
      <c r="R243" s="1">
        <f>'S. MATERIALES'!L244/'S. MATERIALES'!L243-1</f>
        <v>-0.0350877193</v>
      </c>
      <c r="S243" s="1">
        <f>'S. MATERIALES'!N244/'S. MATERIALES'!N243-1</f>
        <v>-0.03053435115</v>
      </c>
      <c r="T243" s="1">
        <f>'S. MATERIALES'!P244/'S. MATERIALES'!P243-1</f>
        <v>-0.0625</v>
      </c>
      <c r="U243" s="1">
        <f>'S. MATERIALES'!R244/'S. MATERIALES'!R243-1</f>
        <v>-0.02139037433</v>
      </c>
      <c r="V243" s="1">
        <f>'S. MATERIALES'!T244/'S. MATERIALES'!T243-1</f>
        <v>-0.01390374332</v>
      </c>
      <c r="W243" s="1">
        <f>SUMPRODUCT(M243:V243,'Ponderaciones e Índices.'!$A$8:$J$8)</f>
        <v>-0.03337251023</v>
      </c>
      <c r="X243" s="1">
        <f>'S. ENERGÍA'!B244/'S. ENERGÍA'!B243-1</f>
        <v>-0.003844041735</v>
      </c>
      <c r="Y243" s="1">
        <f>'S. ENERGÍA'!D244/'S. ENERGÍA'!D243-1</f>
        <v>-0.02843775175</v>
      </c>
      <c r="Z243" s="1">
        <f>'S. ENERGÍA'!F244/'S. ENERGÍA'!F243-1</f>
        <v>-0.009785152095</v>
      </c>
      <c r="AA243" s="1">
        <f>'S. ENERGÍA'!H244/'S. ENERGÍA'!H243-1</f>
        <v>-0.009108364673</v>
      </c>
      <c r="AB243" s="1">
        <f>'S. ENERGÍA'!J244/'S. ENERGÍA'!J243-1</f>
        <v>-0.01616978272</v>
      </c>
      <c r="AC243" s="1">
        <f>'S. ENERGÍA'!L244/'S. ENERGÍA'!L243-1</f>
        <v>-0.004695938014</v>
      </c>
      <c r="AD243" s="1">
        <f>'S. ENERGÍA'!N244/'S. ENERGÍA'!N243-1</f>
        <v>-0.02242870875</v>
      </c>
      <c r="AE243" s="1">
        <f>'S. ENERGÍA'!P244/'S. ENERGÍA'!P243-1</f>
        <v>-0.006289308176</v>
      </c>
      <c r="AF243" s="1">
        <f>'S. ENERGÍA'!R244/'S. ENERGÍA'!R243-1</f>
        <v>-0.01553062985</v>
      </c>
      <c r="AG243" s="1">
        <f>'S. ENERGÍA'!T244/'S. ENERGÍA'!T243-1</f>
        <v>-0.003839824465</v>
      </c>
      <c r="AH243" s="1">
        <f>SUMPRODUCT(X243:AG243,'Ponderaciones e Índices.'!$A$12:$J$12)</f>
        <v>-0.01639335484</v>
      </c>
    </row>
    <row r="244">
      <c r="A244" s="1">
        <f>S.FINANCIERO!A245</f>
        <v>42338</v>
      </c>
      <c r="B244" s="1">
        <f>S.FINANCIERO!B245/S.FINANCIERO!B244-1</f>
        <v>0.01102990033</v>
      </c>
      <c r="C244" s="1">
        <f>S.FINANCIERO!D245/S.FINANCIERO!D244-1</f>
        <v>0.001101321586</v>
      </c>
      <c r="D244" s="1">
        <f>S.FINANCIERO!F245/S.FINANCIERO!F244-1</f>
        <v>0.00613256785</v>
      </c>
      <c r="E244" s="1">
        <f>S.FINANCIERO!H245/S.FINANCIERO!H244-1</f>
        <v>0.0009863554167</v>
      </c>
      <c r="F244" s="1">
        <f>S.FINANCIERO!J245/S.FINANCIERO!J244-1</f>
        <v>0.003402041225</v>
      </c>
      <c r="G244" s="1">
        <f>S.FINANCIERO!L245/S.FINANCIERO!L244-1</f>
        <v>0.002978918423</v>
      </c>
      <c r="H244" s="1">
        <f>S.FINANCIERO!N245/S.FINANCIERO!N244-1</f>
        <v>0.008135631435</v>
      </c>
      <c r="I244" s="1">
        <f>S.FINANCIERO!P245/S.FINANCIERO!P244-1</f>
        <v>0.008256880734</v>
      </c>
      <c r="J244" s="1">
        <f>S.FINANCIERO!R245/S.FINANCIERO!R244-1</f>
        <v>0.00433295325</v>
      </c>
      <c r="K244" s="1">
        <f>S.FINANCIERO!T245/S.FINANCIERO!T244-1</f>
        <v>0.005541701302</v>
      </c>
      <c r="L244" s="1">
        <f>SUMPRODUCT(B244:K244, 'Ponderaciones e Índices.'!$A$4:$J$4)</f>
        <v>0.005137657336</v>
      </c>
      <c r="M244" s="1">
        <f>'S. MATERIALES'!B245/'S. MATERIALES'!B244-1</f>
        <v>0.03582718651</v>
      </c>
      <c r="N244" s="3">
        <f>'S. MATERIALES'!D245/'S. MATERIALES'!D244-1</f>
        <v>0.01866207293</v>
      </c>
      <c r="O244" s="1">
        <f>'S. MATERIALES'!F245/'S. MATERIALES'!F244-1</f>
        <v>-0.004999736856</v>
      </c>
      <c r="P244" s="1">
        <f>'S. MATERIALES'!H245/'S. MATERIALES'!H244-1</f>
        <v>0.03356890459</v>
      </c>
      <c r="Q244" s="1">
        <f>'S. MATERIALES'!J245/'S. MATERIALES'!J244-1</f>
        <v>0.01727416799</v>
      </c>
      <c r="R244" s="1">
        <f>'S. MATERIALES'!L245/'S. MATERIALES'!L244-1</f>
        <v>0.03272727273</v>
      </c>
      <c r="S244" s="1">
        <f>'S. MATERIALES'!N245/'S. MATERIALES'!N244-1</f>
        <v>0.02755905512</v>
      </c>
      <c r="T244" s="1">
        <f>'S. MATERIALES'!P245/'S. MATERIALES'!P244-1</f>
        <v>0.0125</v>
      </c>
      <c r="U244" s="1">
        <f>'S. MATERIALES'!R245/'S. MATERIALES'!R244-1</f>
        <v>-0.002732240437</v>
      </c>
      <c r="V244" s="1">
        <f>'S. MATERIALES'!T245/'S. MATERIALES'!T244-1</f>
        <v>0.007592190889</v>
      </c>
      <c r="W244" s="1">
        <f>SUMPRODUCT(M244:V244,'Ponderaciones e Índices.'!$A$8:$J$8)</f>
        <v>0.01972804354</v>
      </c>
      <c r="X244" s="1">
        <f>'S. ENERGÍA'!B245/'S. ENERGÍA'!B244-1</f>
        <v>0.0170893054</v>
      </c>
      <c r="Y244" s="1">
        <f>'S. ENERGÍA'!D245/'S. ENERGÍA'!D244-1</f>
        <v>0.01794222514</v>
      </c>
      <c r="Z244" s="1">
        <f>'S. ENERGÍA'!F245/'S. ENERGÍA'!F244-1</f>
        <v>0.01890440387</v>
      </c>
      <c r="AA244" s="1">
        <f>'S. ENERGÍA'!H245/'S. ENERGÍA'!H244-1</f>
        <v>-0.006835209868</v>
      </c>
      <c r="AB244" s="1">
        <f>'S. ENERGÍA'!J245/'S. ENERGÍA'!J244-1</f>
        <v>0.01746276323</v>
      </c>
      <c r="AC244" s="1">
        <f>'S. ENERGÍA'!L245/'S. ENERGÍA'!L244-1</f>
        <v>0.02335456476</v>
      </c>
      <c r="AD244" s="1">
        <f>'S. ENERGÍA'!N245/'S. ENERGÍA'!N244-1</f>
        <v>0.004588659456</v>
      </c>
      <c r="AE244" s="1">
        <f>'S. ENERGÍA'!P245/'S. ENERGÍA'!P244-1</f>
        <v>0.004351265823</v>
      </c>
      <c r="AF244" s="1">
        <f>'S. ENERGÍA'!R245/'S. ENERGÍA'!R244-1</f>
        <v>0.003505696757</v>
      </c>
      <c r="AG244" s="1">
        <f>'S. ENERGÍA'!T245/'S. ENERGÍA'!T244-1</f>
        <v>0.007709251101</v>
      </c>
      <c r="AH244" s="1">
        <f>SUMPRODUCT(X244:AG244,'Ponderaciones e Índices.'!$A$12:$J$12)</f>
        <v>0.01322711135</v>
      </c>
    </row>
    <row r="245">
      <c r="A245" s="1">
        <f>S.FINANCIERO!A246</f>
        <v>42339</v>
      </c>
      <c r="B245" s="1">
        <f>S.FINANCIERO!B246/S.FINANCIERO!B245-1</f>
        <v>0.01051524711</v>
      </c>
      <c r="C245" s="1">
        <f>S.FINANCIERO!D246/S.FINANCIERO!D245-1</f>
        <v>0.01320132013</v>
      </c>
      <c r="D245" s="1">
        <f>S.FINANCIERO!F246/S.FINANCIERO!F245-1</f>
        <v>0.0143950201</v>
      </c>
      <c r="E245" s="1">
        <f>S.FINANCIERO!H246/S.FINANCIERO!H245-1</f>
        <v>-0.0009853834784</v>
      </c>
      <c r="F245" s="1">
        <f>S.FINANCIERO!J246/S.FINANCIERO!J245-1</f>
        <v>0.00937375349</v>
      </c>
      <c r="G245" s="1">
        <f>S.FINANCIERO!L246/S.FINANCIERO!L245-1</f>
        <v>0.007767877542</v>
      </c>
      <c r="H245" s="1">
        <f>S.FINANCIERO!N246/S.FINANCIERO!N245-1</f>
        <v>0.01308342704</v>
      </c>
      <c r="I245" s="1">
        <f>S.FINANCIERO!P246/S.FINANCIERO!P245-1</f>
        <v>0.02229299363</v>
      </c>
      <c r="J245" s="1">
        <f>S.FINANCIERO!R246/S.FINANCIERO!R245-1</f>
        <v>0.01952770209</v>
      </c>
      <c r="K245" s="1">
        <f>S.FINANCIERO!T246/S.FINANCIERO!T245-1</f>
        <v>-0.004960044089</v>
      </c>
      <c r="L245" s="1">
        <f>SUMPRODUCT(B245:K245, 'Ponderaciones e Índices.'!$A$4:$J$4)</f>
        <v>0.01169241724</v>
      </c>
      <c r="M245" s="1">
        <f>'S. MATERIALES'!B246/'S. MATERIALES'!B245-1</f>
        <v>0.03357070193</v>
      </c>
      <c r="N245" s="3">
        <f>'S. MATERIALES'!D246/'S. MATERIALES'!D245-1</f>
        <v>0.02874859076</v>
      </c>
      <c r="O245" s="1">
        <f>'S. MATERIALES'!F246/'S. MATERIALES'!F245-1</f>
        <v>-0.01002327304</v>
      </c>
      <c r="P245" s="1">
        <f>'S. MATERIALES'!H246/'S. MATERIALES'!H245-1</f>
        <v>0.0301994302</v>
      </c>
      <c r="Q245" s="1">
        <f>'S. MATERIALES'!J246/'S. MATERIALES'!J245-1</f>
        <v>0.01355351301</v>
      </c>
      <c r="R245" s="1">
        <f>'S. MATERIALES'!L246/'S. MATERIALES'!L245-1</f>
        <v>-0.02112676056</v>
      </c>
      <c r="S245" s="1">
        <f>'S. MATERIALES'!N246/'S. MATERIALES'!N245-1</f>
        <v>0.05363984674</v>
      </c>
      <c r="T245" s="1">
        <f>'S. MATERIALES'!P246/'S. MATERIALES'!P245-1</f>
        <v>0.05349794239</v>
      </c>
      <c r="U245" s="1">
        <f>'S. MATERIALES'!R246/'S. MATERIALES'!R245-1</f>
        <v>0.04109589041</v>
      </c>
      <c r="V245" s="1">
        <f>'S. MATERIALES'!T246/'S. MATERIALES'!T245-1</f>
        <v>0.04520990312</v>
      </c>
      <c r="W245" s="1">
        <f>SUMPRODUCT(M245:V245,'Ponderaciones e Índices.'!$A$8:$J$8)</f>
        <v>0.03385211627</v>
      </c>
      <c r="X245" s="1">
        <f>'S. ENERGÍA'!B246/'S. ENERGÍA'!B245-1</f>
        <v>0.0243902439</v>
      </c>
      <c r="Y245" s="1">
        <f>'S. ENERGÍA'!D246/'S. ENERGÍA'!D245-1</f>
        <v>0.0003070290863</v>
      </c>
      <c r="Z245" s="1">
        <f>'S. ENERGÍA'!F246/'S. ENERGÍA'!F245-1</f>
        <v>0.01749947291</v>
      </c>
      <c r="AA245" s="1">
        <f>'S. ENERGÍA'!H246/'S. ENERGÍA'!H245-1</f>
        <v>0.02776605555</v>
      </c>
      <c r="AB245" s="1">
        <f>'S. ENERGÍA'!J246/'S. ENERGÍA'!J245-1</f>
        <v>0.0191822312</v>
      </c>
      <c r="AC245" s="1">
        <f>'S. ENERGÍA'!L246/'S. ENERGÍA'!L245-1</f>
        <v>0.003688335639</v>
      </c>
      <c r="AD245" s="1">
        <f>'S. ENERGÍA'!N246/'S. ENERGÍA'!N245-1</f>
        <v>0.02740619902</v>
      </c>
      <c r="AE245" s="1">
        <f>'S. ENERGÍA'!P246/'S. ENERGÍA'!P245-1</f>
        <v>0.006695549429</v>
      </c>
      <c r="AF245" s="1">
        <f>'S. ENERGÍA'!R246/'S. ENERGÍA'!R245-1</f>
        <v>0.01397379913</v>
      </c>
      <c r="AG245" s="1">
        <f>'S. ENERGÍA'!T246/'S. ENERGÍA'!T245-1</f>
        <v>0.01639344262</v>
      </c>
      <c r="AH245" s="1">
        <f>SUMPRODUCT(X245:AG245,'Ponderaciones e Índices.'!$A$12:$J$12)</f>
        <v>0.01290458971</v>
      </c>
    </row>
    <row r="246">
      <c r="A246" s="1">
        <f>S.FINANCIERO!A247</f>
        <v>42340</v>
      </c>
      <c r="B246" s="1">
        <f>S.FINANCIERO!B247/S.FINANCIERO!B246-1</f>
        <v>-0.0001300728408</v>
      </c>
      <c r="C246" s="1">
        <f>S.FINANCIERO!D247/S.FINANCIERO!D246-1</f>
        <v>-0.003981179877</v>
      </c>
      <c r="D246" s="1">
        <f>S.FINANCIERO!F247/S.FINANCIERO!F246-1</f>
        <v>0.01828176937</v>
      </c>
      <c r="E246" s="1">
        <f>S.FINANCIERO!H247/S.FINANCIERO!H246-1</f>
        <v>-0.01578168667</v>
      </c>
      <c r="F246" s="1">
        <f>S.FINANCIERO!J247/S.FINANCIERO!J246-1</f>
        <v>-0.004149377593</v>
      </c>
      <c r="G246" s="1">
        <f>S.FINANCIERO!L247/S.FINANCIERO!L246-1</f>
        <v>-0.004534119247</v>
      </c>
      <c r="H246" s="1">
        <f>S.FINANCIERO!N247/S.FINANCIERO!N246-1</f>
        <v>-0.01829855341</v>
      </c>
      <c r="I246" s="1">
        <f>S.FINANCIERO!P247/S.FINANCIERO!P246-1</f>
        <v>-0.0008900756564</v>
      </c>
      <c r="J246" s="1">
        <f>S.FINANCIERO!R247/S.FINANCIERO!R246-1</f>
        <v>-0.006904231626</v>
      </c>
      <c r="K246" s="1">
        <f>S.FINANCIERO!T247/S.FINANCIERO!T246-1</f>
        <v>-0.006923289947</v>
      </c>
      <c r="L246" s="1">
        <f>SUMPRODUCT(B246:K246, 'Ponderaciones e Índices.'!$A$4:$J$4)</f>
        <v>-0.004591430318</v>
      </c>
      <c r="M246" s="1">
        <f>'S. MATERIALES'!B247/'S. MATERIALES'!B246-1</f>
        <v>-0.02559055118</v>
      </c>
      <c r="N246" s="3">
        <f>'S. MATERIALES'!D247/'S. MATERIALES'!D246-1</f>
        <v>-0.01863013699</v>
      </c>
      <c r="O246" s="1">
        <f>'S. MATERIALES'!F247/'S. MATERIALES'!F246-1</f>
        <v>0.01520049154</v>
      </c>
      <c r="P246" s="1">
        <f>'S. MATERIALES'!H247/'S. MATERIALES'!H246-1</f>
        <v>-0.01327433628</v>
      </c>
      <c r="Q246" s="1">
        <f>'S. MATERIALES'!J247/'S. MATERIALES'!J246-1</f>
        <v>-0.004764832462</v>
      </c>
      <c r="R246" s="1">
        <f>'S. MATERIALES'!L247/'S. MATERIALES'!L246-1</f>
        <v>-0.05755395683</v>
      </c>
      <c r="S246" s="1">
        <f>'S. MATERIALES'!N247/'S. MATERIALES'!N246-1</f>
        <v>-0.03272727273</v>
      </c>
      <c r="T246" s="1">
        <f>'S. MATERIALES'!P247/'S. MATERIALES'!P246-1</f>
        <v>-0.0234375</v>
      </c>
      <c r="U246" s="1">
        <f>'S. MATERIALES'!R247/'S. MATERIALES'!R246-1</f>
        <v>-0.03421052632</v>
      </c>
      <c r="V246" s="1">
        <f>'S. MATERIALES'!T247/'S. MATERIALES'!T246-1</f>
        <v>-0.0236869207</v>
      </c>
      <c r="W246" s="1">
        <f>SUMPRODUCT(M246:V246,'Ponderaciones e Índices.'!$A$8:$J$8)</f>
        <v>-0.03036742693</v>
      </c>
      <c r="X246" s="1">
        <f>'S. ENERGÍA'!B247/'S. ENERGÍA'!B246-1</f>
        <v>-0.02724867725</v>
      </c>
      <c r="Y246" s="1">
        <f>'S. ENERGÍA'!D247/'S. ENERGÍA'!D246-1</f>
        <v>-0.04203754628</v>
      </c>
      <c r="Z246" s="1">
        <f>'S. ENERGÍA'!F247/'S. ENERGÍA'!F246-1</f>
        <v>-0.02113551596</v>
      </c>
      <c r="AA246" s="1">
        <f>'S. ENERGÍA'!H247/'S. ENERGÍA'!H246-1</f>
        <v>-0.01431522387</v>
      </c>
      <c r="AB246" s="1">
        <f>'S. ENERGÍA'!J247/'S. ENERGÍA'!J246-1</f>
        <v>-0.02575532442</v>
      </c>
      <c r="AC246" s="1">
        <f>'S. ENERGÍA'!L247/'S. ENERGÍA'!L246-1</f>
        <v>-0.02273771245</v>
      </c>
      <c r="AD246" s="1">
        <f>'S. ENERGÍA'!N247/'S. ENERGÍA'!N246-1</f>
        <v>-0.009844395046</v>
      </c>
      <c r="AE246" s="1">
        <f>'S. ENERGÍA'!P247/'S. ENERGÍA'!P246-1</f>
        <v>-0.04733959311</v>
      </c>
      <c r="AF246" s="1">
        <f>'S. ENERGÍA'!R247/'S. ENERGÍA'!R246-1</f>
        <v>-0.04823428079</v>
      </c>
      <c r="AG246" s="1">
        <f>'S. ENERGÍA'!T247/'S. ENERGÍA'!T246-1</f>
        <v>-0.02580645161</v>
      </c>
      <c r="AH246" s="1">
        <f>SUMPRODUCT(X246:AG246,'Ponderaciones e Índices.'!$A$12:$J$12)</f>
        <v>-0.03280641198</v>
      </c>
    </row>
    <row r="247">
      <c r="A247" s="1">
        <f>S.FINANCIERO!A248</f>
        <v>42341</v>
      </c>
      <c r="B247" s="1">
        <f>S.FINANCIERO!B248/S.FINANCIERO!B247-1</f>
        <v>-0.006634577859</v>
      </c>
      <c r="C247" s="1">
        <f>S.FINANCIERO!D248/S.FINANCIERO!D247-1</f>
        <v>-0.01344476744</v>
      </c>
      <c r="D247" s="1">
        <f>S.FINANCIERO!F248/S.FINANCIERO!F247-1</f>
        <v>-0.006528562461</v>
      </c>
      <c r="E247" s="1">
        <f>S.FINANCIERO!H248/S.FINANCIERO!H247-1</f>
        <v>-0.01018874227</v>
      </c>
      <c r="F247" s="1">
        <f>S.FINANCIERO!J248/S.FINANCIERO!J247-1</f>
        <v>-0.02202380952</v>
      </c>
      <c r="G247" s="1">
        <f>S.FINANCIERO!L248/S.FINANCIERO!L247-1</f>
        <v>-0.01138692781</v>
      </c>
      <c r="H247" s="1">
        <f>S.FINANCIERO!N248/S.FINANCIERO!N247-1</f>
        <v>-0.005703077663</v>
      </c>
      <c r="I247" s="1">
        <f>S.FINANCIERO!P248/S.FINANCIERO!P247-1</f>
        <v>-0.01648106904</v>
      </c>
      <c r="J247" s="1">
        <f>S.FINANCIERO!R248/S.FINANCIERO!R247-1</f>
        <v>-0.008746355685</v>
      </c>
      <c r="K247" s="1">
        <f>S.FINANCIERO!T248/S.FINANCIERO!T247-1</f>
        <v>-0.00948131623</v>
      </c>
      <c r="L247" s="1">
        <f>SUMPRODUCT(B247:K247, 'Ponderaciones e Índices.'!$A$4:$J$4)</f>
        <v>-0.01197048113</v>
      </c>
      <c r="M247" s="1">
        <f>'S. MATERIALES'!B248/'S. MATERIALES'!B247-1</f>
        <v>0.01919191919</v>
      </c>
      <c r="N247" s="3">
        <f>'S. MATERIALES'!D248/'S. MATERIALES'!D247-1</f>
        <v>0.003908431044</v>
      </c>
      <c r="O247" s="1">
        <f>'S. MATERIALES'!F248/'S. MATERIALES'!F247-1</f>
        <v>-0.002499868428</v>
      </c>
      <c r="P247" s="1">
        <f>'S. MATERIALES'!H248/'S. MATERIALES'!H247-1</f>
        <v>0.005044843049</v>
      </c>
      <c r="Q247" s="1">
        <f>'S. MATERIALES'!J248/'S. MATERIALES'!J247-1</f>
        <v>-0.003706563707</v>
      </c>
      <c r="R247" s="1">
        <f>'S. MATERIALES'!L248/'S. MATERIALES'!L247-1</f>
        <v>0.03625954198</v>
      </c>
      <c r="S247" s="1">
        <f>'S. MATERIALES'!N248/'S. MATERIALES'!N247-1</f>
        <v>0.01127819549</v>
      </c>
      <c r="T247" s="1">
        <f>'S. MATERIALES'!P248/'S. MATERIALES'!P247-1</f>
        <v>-0.004</v>
      </c>
      <c r="U247" s="1">
        <f>'S. MATERIALES'!R248/'S. MATERIALES'!R247-1</f>
        <v>0.02452316076</v>
      </c>
      <c r="V247" s="1">
        <f>'S. MATERIALES'!T248/'S. MATERIALES'!T247-1</f>
        <v>0.009493670886</v>
      </c>
      <c r="W247" s="1">
        <f>SUMPRODUCT(M247:V247,'Ponderaciones e Índices.'!$A$8:$J$8)</f>
        <v>0.01515199409</v>
      </c>
      <c r="X247" s="1">
        <f>'S. ENERGÍA'!B248/'S. ENERGÍA'!B247-1</f>
        <v>-0.0005439216753</v>
      </c>
      <c r="Y247" s="1">
        <f>'S. ENERGÍA'!D248/'S. ENERGÍA'!D247-1</f>
        <v>-0.005165694557</v>
      </c>
      <c r="Z247" s="1">
        <f>'S. ENERGÍA'!F248/'S. ENERGÍA'!F247-1</f>
        <v>-0.0300592718</v>
      </c>
      <c r="AA247" s="1">
        <f>'S. ENERGÍA'!H248/'S. ENERGÍA'!H247-1</f>
        <v>-0.02506576291</v>
      </c>
      <c r="AB247" s="1">
        <f>'S. ENERGÍA'!J248/'S. ENERGÍA'!J247-1</f>
        <v>0.008642602949</v>
      </c>
      <c r="AC247" s="1">
        <f>'S. ENERGÍA'!L248/'S. ENERGÍA'!L247-1</f>
        <v>0.005875440658</v>
      </c>
      <c r="AD247" s="1">
        <f>'S. ENERGÍA'!N248/'S. ENERGÍA'!N247-1</f>
        <v>-0.01635663887</v>
      </c>
      <c r="AE247" s="1">
        <f>'S. ENERGÍA'!P248/'S. ENERGÍA'!P247-1</f>
        <v>0.02669404517</v>
      </c>
      <c r="AF247" s="1">
        <f>'S. ENERGÍA'!R248/'S. ENERGÍA'!R247-1</f>
        <v>0.001809954751</v>
      </c>
      <c r="AG247" s="1">
        <f>'S. ENERGÍA'!T248/'S. ENERGÍA'!T247-1</f>
        <v>0.009933774834</v>
      </c>
      <c r="AH247" s="1">
        <f>SUMPRODUCT(X247:AG247,'Ponderaciones e Índices.'!$A$12:$J$12)</f>
        <v>-0.003525742865</v>
      </c>
    </row>
    <row r="248">
      <c r="A248" s="1">
        <f>S.FINANCIERO!A249</f>
        <v>42342</v>
      </c>
      <c r="B248" s="1">
        <f>S.FINANCIERO!B249/S.FINANCIERO!B248-1</f>
        <v>0.003012048193</v>
      </c>
      <c r="C248" s="1">
        <f>S.FINANCIERO!D249/S.FINANCIERO!D248-1</f>
        <v>0.008655616943</v>
      </c>
      <c r="D248" s="1">
        <f>S.FINANCIERO!F249/S.FINANCIERO!F248-1</f>
        <v>0.007203336282</v>
      </c>
      <c r="E248" s="1">
        <f>S.FINANCIERO!H249/S.FINANCIERO!H248-1</f>
        <v>0.003037462032</v>
      </c>
      <c r="F248" s="1">
        <f>S.FINANCIERO!J249/S.FINANCIERO!J248-1</f>
        <v>-0.007810914993</v>
      </c>
      <c r="G248" s="1">
        <f>S.FINANCIERO!L249/S.FINANCIERO!L248-1</f>
        <v>-0.002533978346</v>
      </c>
      <c r="H248" s="1">
        <f>S.FINANCIERO!N249/S.FINANCIERO!N248-1</f>
        <v>0.01323692014</v>
      </c>
      <c r="I248" s="1">
        <f>S.FINANCIERO!P249/S.FINANCIERO!P248-1</f>
        <v>0.008605072464</v>
      </c>
      <c r="J248" s="1">
        <f>S.FINANCIERO!R249/S.FINANCIERO!R248-1</f>
        <v>0.00407239819</v>
      </c>
      <c r="K248" s="1">
        <f>S.FINANCIERO!T249/S.FINANCIERO!T248-1</f>
        <v>0.006475225225</v>
      </c>
      <c r="L248" s="1">
        <f>SUMPRODUCT(B248:K248, 'Ponderaciones e Índices.'!$A$4:$J$4)</f>
        <v>0.004578936757</v>
      </c>
      <c r="M248" s="1">
        <f>'S. MATERIALES'!B249/'S. MATERIALES'!B248-1</f>
        <v>0.07135777998</v>
      </c>
      <c r="N248" s="3">
        <f>'S. MATERIALES'!D249/'S. MATERIALES'!D248-1</f>
        <v>0.08259176863</v>
      </c>
      <c r="O248" s="1">
        <f>'S. MATERIALES'!F249/'S. MATERIALES'!F248-1</f>
        <v>-0.03748648007</v>
      </c>
      <c r="P248" s="1">
        <f>'S. MATERIALES'!H249/'S. MATERIALES'!H248-1</f>
        <v>0.04238706079</v>
      </c>
      <c r="Q248" s="1">
        <f>'S. MATERIALES'!J249/'S. MATERIALES'!J248-1</f>
        <v>0.05332506588</v>
      </c>
      <c r="R248" s="1">
        <f>'S. MATERIALES'!L249/'S. MATERIALES'!L248-1</f>
        <v>0.01473296501</v>
      </c>
      <c r="S248" s="1">
        <f>'S. MATERIALES'!N249/'S. MATERIALES'!N248-1</f>
        <v>0.06319702602</v>
      </c>
      <c r="T248" s="1">
        <f>'S. MATERIALES'!P249/'S. MATERIALES'!P248-1</f>
        <v>-0.002008032129</v>
      </c>
      <c r="U248" s="1">
        <f>'S. MATERIALES'!R249/'S. MATERIALES'!R248-1</f>
        <v>0.007978723404</v>
      </c>
      <c r="V248" s="1">
        <f>'S. MATERIALES'!T249/'S. MATERIALES'!T248-1</f>
        <v>0.05851619645</v>
      </c>
      <c r="W248" s="1">
        <f>SUMPRODUCT(M248:V248,'Ponderaciones e Índices.'!$A$8:$J$8)</f>
        <v>0.03596163019</v>
      </c>
      <c r="X248" s="1">
        <f>'S. ENERGÍA'!B249/'S. ENERGÍA'!B248-1</f>
        <v>-0.01959183673</v>
      </c>
      <c r="Y248" s="1">
        <f>'S. ENERGÍA'!D249/'S. ENERGÍA'!D248-1</f>
        <v>-0.004213169276</v>
      </c>
      <c r="Z248" s="1">
        <f>'S. ENERGÍA'!F249/'S. ENERGÍA'!F248-1</f>
        <v>-0.01571366216</v>
      </c>
      <c r="AA248" s="1">
        <f>'S. ENERGÍA'!H249/'S. ENERGÍA'!H248-1</f>
        <v>0.003605442715</v>
      </c>
      <c r="AB248" s="1">
        <f>'S. ENERGÍA'!J249/'S. ENERGÍA'!J248-1</f>
        <v>-0.03225806452</v>
      </c>
      <c r="AC248" s="1">
        <f>'S. ENERGÍA'!L249/'S. ENERGÍA'!L248-1</f>
        <v>-0.01985981308</v>
      </c>
      <c r="AD248" s="1">
        <f>'S. ENERGÍA'!N249/'S. ENERGÍA'!N248-1</f>
        <v>-0.007499184871</v>
      </c>
      <c r="AE248" s="1">
        <f>'S. ENERGÍA'!P249/'S. ENERGÍA'!P248-1</f>
        <v>-0.0188</v>
      </c>
      <c r="AF248" s="1">
        <f>'S. ENERGÍA'!R249/'S. ENERGÍA'!R248-1</f>
        <v>-0.04155374887</v>
      </c>
      <c r="AG248" s="1">
        <f>'S. ENERGÍA'!T249/'S. ENERGÍA'!T248-1</f>
        <v>-0.0349726776</v>
      </c>
      <c r="AH248" s="1">
        <f>SUMPRODUCT(X248:AG248,'Ponderaciones e Índices.'!$A$12:$J$12)</f>
        <v>-0.01680895603</v>
      </c>
    </row>
    <row r="249">
      <c r="A249" s="1">
        <f>S.FINANCIERO!A250</f>
        <v>42345</v>
      </c>
      <c r="B249" s="1">
        <f>S.FINANCIERO!B250/S.FINANCIERO!B249-1</f>
        <v>-0.01540671106</v>
      </c>
      <c r="C249" s="1">
        <f>S.FINANCIERO!D250/S.FINANCIERO!D249-1</f>
        <v>-0.01332846449</v>
      </c>
      <c r="D249" s="1">
        <f>S.FINANCIERO!F250/S.FINANCIERO!F249-1</f>
        <v>-0.01957340025</v>
      </c>
      <c r="E249" s="1">
        <f>S.FINANCIERO!H250/S.FINANCIERO!H249-1</f>
        <v>-0.02439434724</v>
      </c>
      <c r="F249" s="1">
        <f>S.FINANCIERO!J250/S.FINANCIERO!J249-1</f>
        <v>-0.02167467539</v>
      </c>
      <c r="G249" s="1">
        <f>S.FINANCIERO!L250/S.FINANCIERO!L249-1</f>
        <v>-0.008083140878</v>
      </c>
      <c r="H249" s="1">
        <f>S.FINANCIERO!N250/S.FINANCIERO!N249-1</f>
        <v>-0.01545730176</v>
      </c>
      <c r="I249" s="1">
        <f>S.FINANCIERO!P250/S.FINANCIERO!P249-1</f>
        <v>-0.01930848675</v>
      </c>
      <c r="J249" s="1">
        <f>S.FINANCIERO!R250/S.FINANCIERO!R249-1</f>
        <v>-0.01982875169</v>
      </c>
      <c r="K249" s="1">
        <f>S.FINANCIERO!T250/S.FINANCIERO!T249-1</f>
        <v>-0.01398601399</v>
      </c>
      <c r="L249" s="1">
        <f>SUMPRODUCT(B249:K249, 'Ponderaciones e Índices.'!$A$4:$J$4)</f>
        <v>-0.01743028949</v>
      </c>
      <c r="M249" s="1">
        <f>'S. MATERIALES'!B250/'S. MATERIALES'!B249-1</f>
        <v>-0.04070305273</v>
      </c>
      <c r="N249" s="3">
        <f>'S. MATERIALES'!D250/'S. MATERIALES'!D249-1</f>
        <v>-0.03365014128</v>
      </c>
      <c r="O249" s="1">
        <f>'S. MATERIALES'!F250/'S. MATERIALES'!F249-1</f>
        <v>0.06232527545</v>
      </c>
      <c r="P249" s="1">
        <f>'S. MATERIALES'!H250/'S. MATERIALES'!H249-1</f>
        <v>-0.04066345639</v>
      </c>
      <c r="Q249" s="1">
        <f>'S. MATERIALES'!J250/'S. MATERIALES'!J249-1</f>
        <v>-0.0395879323</v>
      </c>
      <c r="R249" s="1">
        <f>'S. MATERIALES'!L250/'S. MATERIALES'!L249-1</f>
        <v>-0.0943738657</v>
      </c>
      <c r="S249" s="1">
        <f>'S. MATERIALES'!N250/'S. MATERIALES'!N249-1</f>
        <v>-0.05944055944</v>
      </c>
      <c r="T249" s="1">
        <f>'S. MATERIALES'!P250/'S. MATERIALES'!P249-1</f>
        <v>-0.1126760563</v>
      </c>
      <c r="U249" s="1">
        <f>'S. MATERIALES'!R250/'S. MATERIALES'!R249-1</f>
        <v>-0.07124010554</v>
      </c>
      <c r="V249" s="1">
        <f>'S. MATERIALES'!T250/'S. MATERIALES'!T249-1</f>
        <v>-0.04343534057</v>
      </c>
      <c r="W249" s="1">
        <f>SUMPRODUCT(M249:V249,'Ponderaciones e Índices.'!$A$8:$J$8)</f>
        <v>-0.0670697359</v>
      </c>
      <c r="X249" s="1">
        <f>'S. ENERGÍA'!B250/'S. ENERGÍA'!B249-1</f>
        <v>-0.03497085762</v>
      </c>
      <c r="Y249" s="1">
        <f>'S. ENERGÍA'!D250/'S. ENERGÍA'!D249-1</f>
        <v>-0.0618939809</v>
      </c>
      <c r="Z249" s="1">
        <f>'S. ENERGÍA'!F250/'S. ENERGÍA'!F249-1</f>
        <v>-0.07050997783</v>
      </c>
      <c r="AA249" s="1">
        <f>'S. ENERGÍA'!H250/'S. ENERGÍA'!H249-1</f>
        <v>-0.01101399153</v>
      </c>
      <c r="AB249" s="1">
        <f>'S. ENERGÍA'!J250/'S. ENERGÍA'!J249-1</f>
        <v>-0.04427083333</v>
      </c>
      <c r="AC249" s="1">
        <f>'S. ENERGÍA'!L250/'S. ENERGÍA'!L249-1</f>
        <v>-0.03671036949</v>
      </c>
      <c r="AD249" s="1">
        <f>'S. ENERGÍA'!N250/'S. ENERGÍA'!N249-1</f>
        <v>-0.06208935611</v>
      </c>
      <c r="AE249" s="1">
        <f>'S. ENERGÍA'!P250/'S. ENERGÍA'!P249-1</f>
        <v>-0.07093355075</v>
      </c>
      <c r="AF249" s="1">
        <f>'S. ENERGÍA'!R250/'S. ENERGÍA'!R249-1</f>
        <v>-0.09330819981</v>
      </c>
      <c r="AG249" s="1">
        <f>'S. ENERGÍA'!T250/'S. ENERGÍA'!T249-1</f>
        <v>-0.08210645527</v>
      </c>
      <c r="AH249" s="1">
        <f>SUMPRODUCT(X249:AG249,'Ponderaciones e Índices.'!$A$12:$J$12)</f>
        <v>-0.05710389458</v>
      </c>
    </row>
    <row r="250">
      <c r="A250" s="1">
        <f>S.FINANCIERO!A251</f>
        <v>42346</v>
      </c>
      <c r="B250" s="1">
        <f>S.FINANCIERO!B251/S.FINANCIERO!B250-1</f>
        <v>-0.01458692481</v>
      </c>
      <c r="C250" s="1">
        <f>S.FINANCIERO!D251/S.FINANCIERO!D250-1</f>
        <v>-0.01646928201</v>
      </c>
      <c r="D250" s="1">
        <f>S.FINANCIERO!F251/S.FINANCIERO!F250-1</f>
        <v>-0.0111338623</v>
      </c>
      <c r="E250" s="1">
        <f>S.FINANCIERO!H251/S.FINANCIERO!H250-1</f>
        <v>-0.009139506812</v>
      </c>
      <c r="F250" s="1">
        <f>S.FINANCIERO!J251/S.FINANCIERO!J250-1</f>
        <v>-0.01295851186</v>
      </c>
      <c r="G250" s="1">
        <f>S.FINANCIERO!L251/S.FINANCIERO!L250-1</f>
        <v>-0.01816065192</v>
      </c>
      <c r="H250" s="1">
        <f>S.FINANCIERO!N251/S.FINANCIERO!N250-1</f>
        <v>-0.01945336608</v>
      </c>
      <c r="I250" s="1">
        <f>S.FINANCIERO!P251/S.FINANCIERO!P250-1</f>
        <v>-0.03525641026</v>
      </c>
      <c r="J250" s="1">
        <f>S.FINANCIERO!R251/S.FINANCIERO!R250-1</f>
        <v>-0.001609195402</v>
      </c>
      <c r="K250" s="1">
        <f>S.FINANCIERO!T251/S.FINANCIERO!T250-1</f>
        <v>-0.01276595745</v>
      </c>
      <c r="L250" s="1">
        <f>SUMPRODUCT(B250:K250, 'Ponderaciones e Índices.'!$A$4:$J$4)</f>
        <v>-0.01694577671</v>
      </c>
      <c r="M250" s="1">
        <f>'S. MATERIALES'!B251/'S. MATERIALES'!B250-1</f>
        <v>-0.01350048216</v>
      </c>
      <c r="N250" s="3">
        <f>'S. MATERIALES'!D251/'S. MATERIALES'!D250-1</f>
        <v>0.01408825093</v>
      </c>
      <c r="O250" s="1">
        <f>'S. MATERIALES'!F251/'S. MATERIALES'!F250-1</f>
        <v>-0.0391124871</v>
      </c>
      <c r="P250" s="1">
        <f>'S. MATERIALES'!H251/'S. MATERIALES'!H250-1</f>
        <v>-0.002788622421</v>
      </c>
      <c r="Q250" s="1">
        <f>'S. MATERIALES'!J251/'S. MATERIALES'!J250-1</f>
        <v>-0.0003064664419</v>
      </c>
      <c r="R250" s="1">
        <f>'S. MATERIALES'!L251/'S. MATERIALES'!L250-1</f>
        <v>-0.04408817635</v>
      </c>
      <c r="S250" s="1">
        <f>'S. MATERIALES'!N251/'S. MATERIALES'!N250-1</f>
        <v>-0.01115241636</v>
      </c>
      <c r="T250" s="1">
        <f>'S. MATERIALES'!P251/'S. MATERIALES'!P250-1</f>
        <v>0.002267573696</v>
      </c>
      <c r="U250" s="1">
        <f>'S. MATERIALES'!R251/'S. MATERIALES'!R250-1</f>
        <v>-0.002840909091</v>
      </c>
      <c r="V250" s="1">
        <f>'S. MATERIALES'!T251/'S. MATERIALES'!T250-1</f>
        <v>-0.01754385965</v>
      </c>
      <c r="W250" s="1">
        <f>SUMPRODUCT(M250:V250,'Ponderaciones e Índices.'!$A$8:$J$8)</f>
        <v>-0.009625455191</v>
      </c>
      <c r="X250" s="1">
        <f>'S. ENERGÍA'!B251/'S. ENERGÍA'!B250-1</f>
        <v>0.005176876618</v>
      </c>
      <c r="Y250" s="1">
        <f>'S. ENERGÍA'!D251/'S. ENERGÍA'!D250-1</f>
        <v>0.001737919</v>
      </c>
      <c r="Z250" s="1">
        <f>'S. ENERGÍA'!F251/'S. ENERGÍA'!F250-1</f>
        <v>-0.00143129771</v>
      </c>
      <c r="AA250" s="1">
        <f>'S. ENERGÍA'!H251/'S. ENERGÍA'!H250-1</f>
        <v>-0.00702052747</v>
      </c>
      <c r="AB250" s="1">
        <f>'S. ENERGÍA'!J251/'S. ENERGÍA'!J250-1</f>
        <v>0.02179836512</v>
      </c>
      <c r="AC250" s="1">
        <f>'S. ENERGÍA'!L251/'S. ENERGÍA'!L250-1</f>
        <v>0.001484780995</v>
      </c>
      <c r="AD250" s="1">
        <f>'S. ENERGÍA'!N251/'S. ENERGÍA'!N250-1</f>
        <v>0.01260945709</v>
      </c>
      <c r="AE250" s="1">
        <f>'S. ENERGÍA'!P251/'S. ENERGÍA'!P250-1</f>
        <v>0.005704256253</v>
      </c>
      <c r="AF250" s="1">
        <f>'S. ENERGÍA'!R251/'S. ENERGÍA'!R250-1</f>
        <v>0.03118503119</v>
      </c>
      <c r="AG250" s="1">
        <f>'S. ENERGÍA'!T251/'S. ENERGÍA'!T250-1</f>
        <v>0.02344231956</v>
      </c>
      <c r="AH250" s="1">
        <f>SUMPRODUCT(X250:AG250,'Ponderaciones e Índices.'!$A$12:$J$12)</f>
        <v>0.008784241647</v>
      </c>
    </row>
    <row r="251">
      <c r="A251" s="1">
        <f>S.FINANCIERO!A252</f>
        <v>42347</v>
      </c>
      <c r="B251" s="1">
        <f>S.FINANCIERO!B252/S.FINANCIERO!B251-1</f>
        <v>0.002960570583</v>
      </c>
      <c r="C251" s="1">
        <f>S.FINANCIERO!D252/S.FINANCIERO!D251-1</f>
        <v>0.01185324553</v>
      </c>
      <c r="D251" s="1">
        <f>S.FINANCIERO!F252/S.FINANCIERO!F251-1</f>
        <v>0.002070661317</v>
      </c>
      <c r="E251" s="1">
        <f>S.FINANCIERO!H252/S.FINANCIERO!H251-1</f>
        <v>0.001044204664</v>
      </c>
      <c r="F251" s="1">
        <f>S.FINANCIERO!J252/S.FINANCIERO!J251-1</f>
        <v>0.003811540498</v>
      </c>
      <c r="G251" s="1">
        <f>S.FINANCIERO!L252/S.FINANCIERO!L251-1</f>
        <v>-0.001897083235</v>
      </c>
      <c r="H251" s="1">
        <f>S.FINANCIERO!N252/S.FINANCIERO!N251-1</f>
        <v>-0.007443754375</v>
      </c>
      <c r="I251" s="1">
        <f>S.FINANCIERO!P252/S.FINANCIERO!P251-1</f>
        <v>-0.005220692928</v>
      </c>
      <c r="J251" s="1">
        <f>S.FINANCIERO!R252/S.FINANCIERO!R251-1</f>
        <v>-0.008979967764</v>
      </c>
      <c r="K251" s="1">
        <f>S.FINANCIERO!T252/S.FINANCIERO!T251-1</f>
        <v>-0.0005747126437</v>
      </c>
      <c r="L251" s="1">
        <f>SUMPRODUCT(B251:K251, 'Ponderaciones e Índices.'!$A$4:$J$4)</f>
        <v>0.001042159401</v>
      </c>
      <c r="M251" s="1">
        <f>'S. MATERIALES'!B252/'S. MATERIALES'!B251-1</f>
        <v>0.02541544477</v>
      </c>
      <c r="N251" s="3">
        <f>'S. MATERIALES'!D252/'S. MATERIALES'!D251-1</f>
        <v>-0.007339449541</v>
      </c>
      <c r="O251" s="1">
        <f>'S. MATERIALES'!F252/'S. MATERIALES'!F251-1</f>
        <v>0.005074642895</v>
      </c>
      <c r="P251" s="1">
        <f>'S. MATERIALES'!H252/'S. MATERIALES'!H251-1</f>
        <v>0.003355704698</v>
      </c>
      <c r="Q251" s="1">
        <f>'S. MATERIALES'!J252/'S. MATERIALES'!J251-1</f>
        <v>-0.01456161864</v>
      </c>
      <c r="R251" s="1">
        <f>'S. MATERIALES'!L252/'S. MATERIALES'!L251-1</f>
        <v>0.04821802935</v>
      </c>
      <c r="S251" s="1">
        <f>'S. MATERIALES'!N252/'S. MATERIALES'!N251-1</f>
        <v>-0.01127819549</v>
      </c>
      <c r="T251" s="1">
        <f>'S. MATERIALES'!P252/'S. MATERIALES'!P251-1</f>
        <v>0.07692307692</v>
      </c>
      <c r="U251" s="1">
        <f>'S. MATERIALES'!R252/'S. MATERIALES'!R251-1</f>
        <v>0.02279202279</v>
      </c>
      <c r="V251" s="1">
        <f>'S. MATERIALES'!T252/'S. MATERIALES'!T251-1</f>
        <v>0.02205882353</v>
      </c>
      <c r="W251" s="1">
        <f>SUMPRODUCT(M251:V251,'Ponderaciones e Índices.'!$A$8:$J$8)</f>
        <v>0.02474616404</v>
      </c>
      <c r="X251" s="1">
        <f>'S. ENERGÍA'!B252/'S. ENERGÍA'!B251-1</f>
        <v>0.01001430615</v>
      </c>
      <c r="Y251" s="1">
        <f>'S. ENERGÍA'!D252/'S. ENERGÍA'!D251-1</f>
        <v>0.003118612639</v>
      </c>
      <c r="Z251" s="1">
        <f>'S. ENERGÍA'!F252/'S. ENERGÍA'!F251-1</f>
        <v>0.03033922599</v>
      </c>
      <c r="AA251" s="1">
        <f>'S. ENERGÍA'!H252/'S. ENERGÍA'!H251-1</f>
        <v>0.0677713463</v>
      </c>
      <c r="AB251" s="1">
        <f>'S. ENERGÍA'!J252/'S. ENERGÍA'!J251-1</f>
        <v>-0.003733333333</v>
      </c>
      <c r="AC251" s="1">
        <f>'S. ENERGÍA'!L252/'S. ENERGÍA'!L251-1</f>
        <v>0.006424511984</v>
      </c>
      <c r="AD251" s="1">
        <f>'S. ENERGÍA'!N252/'S. ENERGÍA'!N251-1</f>
        <v>0.005880318229</v>
      </c>
      <c r="AE251" s="1">
        <f>'S. ENERGÍA'!P252/'S. ENERGÍA'!P251-1</f>
        <v>0.005671902269</v>
      </c>
      <c r="AF251" s="1">
        <f>'S. ENERGÍA'!R252/'S. ENERGÍA'!R251-1</f>
        <v>-0.01411290323</v>
      </c>
      <c r="AG251" s="1">
        <f>'S. ENERGÍA'!T252/'S. ENERGÍA'!T251-1</f>
        <v>-0.02652200121</v>
      </c>
      <c r="AH251" s="1">
        <f>SUMPRODUCT(X251:AG251,'Ponderaciones e Índices.'!$A$12:$J$12)</f>
        <v>0.006013379851</v>
      </c>
    </row>
    <row r="252">
      <c r="A252" s="1">
        <f>S.FINANCIERO!A253</f>
        <v>42348</v>
      </c>
      <c r="B252" s="1">
        <f>S.FINANCIERO!B253/S.FINANCIERO!B252-1</f>
        <v>-0.005098618006</v>
      </c>
      <c r="C252" s="1">
        <f>S.FINANCIERO!D253/S.FINANCIERO!D252-1</f>
        <v>0.003718854593</v>
      </c>
      <c r="D252" s="1">
        <f>S.FINANCIERO!F253/S.FINANCIERO!F252-1</f>
        <v>0.01859744285</v>
      </c>
      <c r="E252" s="1">
        <f>S.FINANCIERO!H253/S.FINANCIERO!H252-1</f>
        <v>-0.004346314325</v>
      </c>
      <c r="F252" s="1">
        <f>S.FINANCIERO!J253/S.FINANCIERO!J252-1</f>
        <v>-0.01592659002</v>
      </c>
      <c r="G252" s="1">
        <f>S.FINANCIERO!L253/S.FINANCIERO!L252-1</f>
        <v>-0.003563791875</v>
      </c>
      <c r="H252" s="1">
        <f>S.FINANCIERO!N253/S.FINANCIERO!N252-1</f>
        <v>0.004542454478</v>
      </c>
      <c r="I252" s="1">
        <f>S.FINANCIERO!P253/S.FINANCIERO!P252-1</f>
        <v>0.002385496183</v>
      </c>
      <c r="J252" s="1">
        <f>S.FINANCIERO!R253/S.FINANCIERO!R252-1</f>
        <v>0.02323420074</v>
      </c>
      <c r="K252" s="1">
        <f>S.FINANCIERO!T253/S.FINANCIERO!T252-1</f>
        <v>0.002012650949</v>
      </c>
      <c r="L252" s="1">
        <f>SUMPRODUCT(B252:K252, 'Ponderaciones e Índices.'!$A$4:$J$4)</f>
        <v>0.0006180246814</v>
      </c>
      <c r="M252" s="1">
        <f>'S. MATERIALES'!B253/'S. MATERIALES'!B252-1</f>
        <v>-0.00285986654</v>
      </c>
      <c r="N252" s="3">
        <f>'S. MATERIALES'!D253/'S. MATERIALES'!D252-1</f>
        <v>-0.01082651175</v>
      </c>
      <c r="O252" s="1">
        <f>'S. MATERIALES'!F253/'S. MATERIALES'!F252-1</f>
        <v>-0.01517377715</v>
      </c>
      <c r="P252" s="1">
        <f>'S. MATERIALES'!H253/'S. MATERIALES'!H252-1</f>
        <v>-0.003344481605</v>
      </c>
      <c r="Q252" s="1">
        <f>'S. MATERIALES'!J253/'S. MATERIALES'!J252-1</f>
        <v>0.0121325245</v>
      </c>
      <c r="R252" s="1">
        <f>'S. MATERIALES'!L253/'S. MATERIALES'!L252-1</f>
        <v>0.03</v>
      </c>
      <c r="S252" s="1">
        <f>'S. MATERIALES'!N253/'S. MATERIALES'!N252-1</f>
        <v>0.01140684411</v>
      </c>
      <c r="T252" s="1">
        <f>'S. MATERIALES'!P253/'S. MATERIALES'!P252-1</f>
        <v>0.03781512605</v>
      </c>
      <c r="U252" s="1">
        <f>'S. MATERIALES'!R253/'S. MATERIALES'!R252-1</f>
        <v>0.00278551532</v>
      </c>
      <c r="V252" s="1">
        <f>'S. MATERIALES'!T253/'S. MATERIALES'!T252-1</f>
        <v>-0.005138746146</v>
      </c>
      <c r="W252" s="1">
        <f>SUMPRODUCT(M252:V252,'Ponderaciones e Índices.'!$A$8:$J$8)</f>
        <v>0.01047847108</v>
      </c>
      <c r="X252" s="1">
        <f>'S. ENERGÍA'!B253/'S. ENERGÍA'!B252-1</f>
        <v>0.01019830028</v>
      </c>
      <c r="Y252" s="1">
        <f>'S. ENERGÍA'!D253/'S. ENERGÍA'!D252-1</f>
        <v>0.03524839828</v>
      </c>
      <c r="Z252" s="1">
        <f>'S. ENERGÍA'!F253/'S. ENERGÍA'!F252-1</f>
        <v>0.007883143983</v>
      </c>
      <c r="AA252" s="1">
        <f>'S. ENERGÍA'!H253/'S. ENERGÍA'!H252-1</f>
        <v>0.02009232898</v>
      </c>
      <c r="AB252" s="1">
        <f>'S. ENERGÍA'!J253/'S. ENERGÍA'!J252-1</f>
        <v>-0.01766595289</v>
      </c>
      <c r="AC252" s="1">
        <f>'S. ENERGÍA'!L253/'S. ENERGÍA'!L252-1</f>
        <v>0.003928308372</v>
      </c>
      <c r="AD252" s="1">
        <f>'S. ENERGÍA'!N253/'S. ENERGÍA'!N252-1</f>
        <v>0.01203576341</v>
      </c>
      <c r="AE252" s="1">
        <f>'S. ENERGÍA'!P253/'S. ENERGÍA'!P252-1</f>
        <v>0.03123644252</v>
      </c>
      <c r="AF252" s="1">
        <f>'S. ENERGÍA'!R253/'S. ENERGÍA'!R252-1</f>
        <v>0.01840490798</v>
      </c>
      <c r="AG252" s="1">
        <f>'S. ENERGÍA'!T253/'S. ENERGÍA'!T252-1</f>
        <v>0.02848297214</v>
      </c>
      <c r="AH252" s="1">
        <f>SUMPRODUCT(X252:AG252,'Ponderaciones e Índices.'!$A$12:$J$12)</f>
        <v>0.018656395</v>
      </c>
    </row>
    <row r="253">
      <c r="A253" s="1">
        <f>S.FINANCIERO!A254</f>
        <v>42349</v>
      </c>
      <c r="B253" s="1">
        <f>S.FINANCIERO!B254/S.FINANCIERO!B253-1</f>
        <v>-0.01564396494</v>
      </c>
      <c r="C253" s="1">
        <f>S.FINANCIERO!D254/S.FINANCIERO!D253-1</f>
        <v>-0.01259725824</v>
      </c>
      <c r="D253" s="1">
        <f>S.FINANCIERO!F254/S.FINANCIERO!F253-1</f>
        <v>-0.02079371117</v>
      </c>
      <c r="E253" s="1">
        <f>S.FINANCIERO!H254/S.FINANCIERO!H253-1</f>
        <v>-0.02077876724</v>
      </c>
      <c r="F253" s="1">
        <f>S.FINANCIERO!J254/S.FINANCIERO!J253-1</f>
        <v>-0.01264737406</v>
      </c>
      <c r="G253" s="1">
        <f>S.FINANCIERO!L254/S.FINANCIERO!L253-1</f>
        <v>-0.037672866</v>
      </c>
      <c r="H253" s="1">
        <f>S.FINANCIERO!N254/S.FINANCIERO!N253-1</f>
        <v>-0.01808765556</v>
      </c>
      <c r="I253" s="1">
        <f>S.FINANCIERO!P254/S.FINANCIERO!P253-1</f>
        <v>-0.02570204664</v>
      </c>
      <c r="J253" s="1">
        <f>S.FINANCIERO!R254/S.FINANCIERO!R253-1</f>
        <v>-0.02861035422</v>
      </c>
      <c r="K253" s="1">
        <f>S.FINANCIERO!T254/S.FINANCIERO!T253-1</f>
        <v>-0.008034433286</v>
      </c>
      <c r="L253" s="1">
        <f>SUMPRODUCT(B253:K253, 'Ponderaciones e Índices.'!$A$4:$J$4)</f>
        <v>-0.01943930086</v>
      </c>
      <c r="M253" s="1">
        <f>'S. MATERIALES'!B254/'S. MATERIALES'!B253-1</f>
        <v>0.017208413</v>
      </c>
      <c r="N253" s="3">
        <f>'S. MATERIALES'!D254/'S. MATERIALES'!D253-1</f>
        <v>0.02135611319</v>
      </c>
      <c r="O253" s="1">
        <f>'S. MATERIALES'!F254/'S. MATERIALES'!F253-1</f>
        <v>0.002549844025</v>
      </c>
      <c r="P253" s="1">
        <f>'S. MATERIALES'!H254/'S. MATERIALES'!H253-1</f>
        <v>0.02293064877</v>
      </c>
      <c r="Q253" s="1">
        <f>'S. MATERIALES'!J254/'S. MATERIALES'!J253-1</f>
        <v>0.02428154295</v>
      </c>
      <c r="R253" s="1">
        <f>'S. MATERIALES'!L254/'S. MATERIALES'!L253-1</f>
        <v>-0.05631067961</v>
      </c>
      <c r="S253" s="1">
        <f>'S. MATERIALES'!N254/'S. MATERIALES'!N253-1</f>
        <v>0.04511278195</v>
      </c>
      <c r="T253" s="1">
        <f>'S. MATERIALES'!P254/'S. MATERIALES'!P253-1</f>
        <v>-0.1012145749</v>
      </c>
      <c r="U253" s="1">
        <f>'S. MATERIALES'!R254/'S. MATERIALES'!R253-1</f>
        <v>-0.02222222222</v>
      </c>
      <c r="V253" s="1">
        <f>'S. MATERIALES'!T254/'S. MATERIALES'!T253-1</f>
        <v>0.01446280992</v>
      </c>
      <c r="W253" s="1">
        <f>SUMPRODUCT(M253:V253,'Ponderaciones e Índices.'!$A$8:$J$8)</f>
        <v>-0.01274856234</v>
      </c>
      <c r="X253" s="1">
        <f>'S. ENERGÍA'!B254/'S. ENERGÍA'!B253-1</f>
        <v>-0.01233875491</v>
      </c>
      <c r="Y253" s="1">
        <f>'S. ENERGÍA'!D254/'S. ENERGÍA'!D253-1</f>
        <v>-0.03237762853</v>
      </c>
      <c r="Z253" s="1">
        <f>'S. ENERGÍA'!F254/'S. ENERGÍA'!F253-1</f>
        <v>-0.04485852312</v>
      </c>
      <c r="AA253" s="1">
        <f>'S. ENERGÍA'!H254/'S. ENERGÍA'!H253-1</f>
        <v>-0.01298200356</v>
      </c>
      <c r="AB253" s="1">
        <f>'S. ENERGÍA'!J254/'S. ENERGÍA'!J253-1</f>
        <v>-0.05013623978</v>
      </c>
      <c r="AC253" s="1">
        <f>'S. ENERGÍA'!L254/'S. ENERGÍA'!L253-1</f>
        <v>-0.02787967718</v>
      </c>
      <c r="AD253" s="1">
        <f>'S. ENERGÍA'!N254/'S. ENERGÍA'!N253-1</f>
        <v>-0.0332993544</v>
      </c>
      <c r="AE253" s="1">
        <f>'S. ENERGÍA'!P254/'S. ENERGÍA'!P253-1</f>
        <v>-0.08035338662</v>
      </c>
      <c r="AF253" s="1">
        <f>'S. ENERGÍA'!R254/'S. ENERGÍA'!R253-1</f>
        <v>-0.0813253012</v>
      </c>
      <c r="AG253" s="1">
        <f>'S. ENERGÍA'!T254/'S. ENERGÍA'!T253-1</f>
        <v>-0.03973509934</v>
      </c>
      <c r="AH253" s="1">
        <f>SUMPRODUCT(X253:AG253,'Ponderaciones e Índices.'!$A$12:$J$12)</f>
        <v>-0.03755344662</v>
      </c>
    </row>
    <row r="254">
      <c r="A254" s="1">
        <f>S.FINANCIERO!A255</f>
        <v>42352</v>
      </c>
      <c r="B254" s="1">
        <f>S.FINANCIERO!B255/S.FINANCIERO!B254-1</f>
        <v>-0.007398273736</v>
      </c>
      <c r="C254" s="1">
        <f>S.FINANCIERO!D255/S.FINANCIERO!D254-1</f>
        <v>-0.0009380863039</v>
      </c>
      <c r="D254" s="1">
        <f>S.FINANCIERO!F255/S.FINANCIERO!F254-1</f>
        <v>-0.002719150589</v>
      </c>
      <c r="E254" s="1">
        <f>S.FINANCIERO!H255/S.FINANCIERO!H254-1</f>
        <v>-0.007489300999</v>
      </c>
      <c r="F254" s="1">
        <f>S.FINANCIERO!J255/S.FINANCIERO!J254-1</f>
        <v>0.0004342162397</v>
      </c>
      <c r="G254" s="1">
        <f>S.FINANCIERO!L255/S.FINANCIERO!L254-1</f>
        <v>-0.009663032706</v>
      </c>
      <c r="H254" s="1">
        <f>S.FINANCIERO!N255/S.FINANCIERO!N254-1</f>
        <v>-0.008757773754</v>
      </c>
      <c r="I254" s="1">
        <f>S.FINANCIERO!P255/S.FINANCIERO!P254-1</f>
        <v>-0.005373717636</v>
      </c>
      <c r="J254" s="1">
        <f>S.FINANCIERO!R255/S.FINANCIERO!R254-1</f>
        <v>-0.0004675081814</v>
      </c>
      <c r="K254" s="1">
        <f>S.FINANCIERO!T255/S.FINANCIERO!T254-1</f>
        <v>-0.01764535725</v>
      </c>
      <c r="L254" s="1">
        <f>SUMPRODUCT(B254:K254, 'Ponderaciones e Índices.'!$A$4:$J$4)</f>
        <v>-0.004871617633</v>
      </c>
      <c r="M254" s="1">
        <f>'S. MATERIALES'!B255/'S. MATERIALES'!B254-1</f>
        <v>-0.08928571429</v>
      </c>
      <c r="N254" s="3">
        <f>'S. MATERIALES'!D255/'S. MATERIALES'!D254-1</f>
        <v>-0.04547830633</v>
      </c>
      <c r="O254" s="1">
        <f>'S. MATERIALES'!F255/'S. MATERIALES'!F254-1</f>
        <v>0.002570415866</v>
      </c>
      <c r="P254" s="1">
        <f>'S. MATERIALES'!H255/'S. MATERIALES'!H254-1</f>
        <v>-0.05139420448</v>
      </c>
      <c r="Q254" s="1">
        <f>'S. MATERIALES'!J255/'S. MATERIALES'!J254-1</f>
        <v>-0.05221305326</v>
      </c>
      <c r="R254" s="1">
        <f>'S. MATERIALES'!L255/'S. MATERIALES'!L254-1</f>
        <v>-0.05967078189</v>
      </c>
      <c r="S254" s="1">
        <f>'S. MATERIALES'!N255/'S. MATERIALES'!N254-1</f>
        <v>-0.07194244604</v>
      </c>
      <c r="T254" s="1">
        <f>'S. MATERIALES'!P255/'S. MATERIALES'!P254-1</f>
        <v>-0.1148648649</v>
      </c>
      <c r="U254" s="1">
        <f>'S. MATERIALES'!R255/'S. MATERIALES'!R254-1</f>
        <v>-0.02272727273</v>
      </c>
      <c r="V254" s="1">
        <f>'S. MATERIALES'!T255/'S. MATERIALES'!T254-1</f>
        <v>-0.08757637475</v>
      </c>
      <c r="W254" s="1">
        <f>SUMPRODUCT(M254:V254,'Ponderaciones e Índices.'!$A$8:$J$8)</f>
        <v>-0.06544357909</v>
      </c>
      <c r="X254" s="1">
        <f>'S. ENERGÍA'!B255/'S. ENERGÍA'!B254-1</f>
        <v>-0.01902328223</v>
      </c>
      <c r="Y254" s="1">
        <f>'S. ENERGÍA'!D255/'S. ENERGÍA'!D254-1</f>
        <v>-0.005864590178</v>
      </c>
      <c r="Z254" s="1">
        <f>'S. ENERGÍA'!F255/'S. ENERGÍA'!F254-1</f>
        <v>-0.01035645472</v>
      </c>
      <c r="AA254" s="1">
        <f>'S. ENERGÍA'!H255/'S. ENERGÍA'!H254-1</f>
        <v>0.05147346176</v>
      </c>
      <c r="AB254" s="1">
        <f>'S. ENERGÍA'!J255/'S. ENERGÍA'!J254-1</f>
        <v>-0.01147446931</v>
      </c>
      <c r="AC254" s="1">
        <f>'S. ENERGÍA'!L255/'S. ENERGÍA'!L254-1</f>
        <v>0.02893081761</v>
      </c>
      <c r="AD254" s="1">
        <f>'S. ENERGÍA'!N255/'S. ENERGÍA'!N254-1</f>
        <v>0.007381370826</v>
      </c>
      <c r="AE254" s="1">
        <f>'S. ENERGÍA'!P255/'S. ENERGÍA'!P254-1</f>
        <v>-0.02424519671</v>
      </c>
      <c r="AF254" s="1">
        <f>'S. ENERGÍA'!R255/'S. ENERGÍA'!R254-1</f>
        <v>0.01202185792</v>
      </c>
      <c r="AG254" s="1">
        <f>'S. ENERGÍA'!T255/'S. ENERGÍA'!T254-1</f>
        <v>0.001253918495</v>
      </c>
      <c r="AH254" s="1">
        <f>SUMPRODUCT(X254:AG254,'Ponderaciones e Índices.'!$A$12:$J$12)</f>
        <v>-0.00138405293</v>
      </c>
    </row>
    <row r="255">
      <c r="A255" s="1">
        <f>S.FINANCIERO!A256</f>
        <v>42353</v>
      </c>
      <c r="B255" s="1">
        <f>S.FINANCIERO!B256/S.FINANCIERO!B255-1</f>
        <v>0.016563147</v>
      </c>
      <c r="C255" s="1">
        <f>S.FINANCIERO!D256/S.FINANCIERO!D255-1</f>
        <v>0.01258215962</v>
      </c>
      <c r="D255" s="1">
        <f>S.FINANCIERO!F256/S.FINANCIERO!F255-1</f>
        <v>0.0211633342</v>
      </c>
      <c r="E255" s="1">
        <f>S.FINANCIERO!H256/S.FINANCIERO!H255-1</f>
        <v>0.01598993891</v>
      </c>
      <c r="F255" s="1">
        <f>S.FINANCIERO!J256/S.FINANCIERO!J255-1</f>
        <v>0.0087890625</v>
      </c>
      <c r="G255" s="1">
        <f>S.FINANCIERO!L256/S.FINANCIERO!L255-1</f>
        <v>0.01426069552</v>
      </c>
      <c r="H255" s="1">
        <f>S.FINANCIERO!N256/S.FINANCIERO!N255-1</f>
        <v>0.008596898763</v>
      </c>
      <c r="I255" s="1">
        <f>S.FINANCIERO!P256/S.FINANCIERO!P255-1</f>
        <v>0.01571709234</v>
      </c>
      <c r="J255" s="1">
        <f>S.FINANCIERO!R256/S.FINANCIERO!R255-1</f>
        <v>0.01052385407</v>
      </c>
      <c r="K255" s="1">
        <f>S.FINANCIERO!T256/S.FINANCIERO!T255-1</f>
        <v>0.01590106007</v>
      </c>
      <c r="L255" s="1">
        <f>SUMPRODUCT(B255:K255, 'Ponderaciones e Índices.'!$A$4:$J$4)</f>
        <v>0.01376093398</v>
      </c>
      <c r="M255" s="1">
        <f>'S. MATERIALES'!B256/'S. MATERIALES'!B255-1</f>
        <v>0.008255933953</v>
      </c>
      <c r="N255" s="3">
        <f>'S. MATERIALES'!D256/'S. MATERIALES'!D255-1</f>
        <v>-0.005750273823</v>
      </c>
      <c r="O255" s="1">
        <f>'S. MATERIALES'!F256/'S. MATERIALES'!F255-1</f>
        <v>-0.002563825768</v>
      </c>
      <c r="P255" s="1">
        <f>'S. MATERIALES'!H256/'S. MATERIALES'!H255-1</f>
        <v>-0.006340057637</v>
      </c>
      <c r="Q255" s="1">
        <f>'S. MATERIALES'!J256/'S. MATERIALES'!J255-1</f>
        <v>0.004590786766</v>
      </c>
      <c r="R255" s="1">
        <f>'S. MATERIALES'!L256/'S. MATERIALES'!L255-1</f>
        <v>-0.01531728665</v>
      </c>
      <c r="S255" s="1">
        <f>'S. MATERIALES'!N256/'S. MATERIALES'!N255-1</f>
        <v>0</v>
      </c>
      <c r="T255" s="1">
        <f>'S. MATERIALES'!P256/'S. MATERIALES'!P255-1</f>
        <v>-0.03816793893</v>
      </c>
      <c r="U255" s="1">
        <f>'S. MATERIALES'!R256/'S. MATERIALES'!R255-1</f>
        <v>-0.01453488372</v>
      </c>
      <c r="V255" s="1">
        <f>'S. MATERIALES'!T256/'S. MATERIALES'!T255-1</f>
        <v>-0.01450892857</v>
      </c>
      <c r="W255" s="1">
        <f>SUMPRODUCT(M255:V255,'Ponderaciones e Índices.'!$A$8:$J$8)</f>
        <v>-0.01021090809</v>
      </c>
      <c r="X255" s="1">
        <f>'S. ENERGÍA'!B256/'S. ENERGÍA'!B255-1</f>
        <v>0.01678726483</v>
      </c>
      <c r="Y255" s="1">
        <f>'S. ENERGÍA'!D256/'S. ENERGÍA'!D255-1</f>
        <v>0.02949593244</v>
      </c>
      <c r="Z255" s="1">
        <f>'S. ENERGÍA'!F256/'S. ENERGÍA'!F255-1</f>
        <v>0.03504502312</v>
      </c>
      <c r="AA255" s="1">
        <f>'S. ENERGÍA'!H256/'S. ENERGÍA'!H255-1</f>
        <v>0.01358837176</v>
      </c>
      <c r="AB255" s="1">
        <f>'S. ENERGÍA'!J256/'S. ENERGÍA'!J255-1</f>
        <v>0.03134068485</v>
      </c>
      <c r="AC255" s="1">
        <f>'S. ENERGÍA'!L256/'S. ENERGÍA'!L255-1</f>
        <v>0.01907090465</v>
      </c>
      <c r="AD255" s="1">
        <f>'S. ENERGÍA'!N256/'S. ENERGÍA'!N255-1</f>
        <v>0.01674808095</v>
      </c>
      <c r="AE255" s="1">
        <f>'S. ENERGÍA'!P256/'S. ENERGÍA'!P255-1</f>
        <v>0.0004688232536</v>
      </c>
      <c r="AF255" s="1">
        <f>'S. ENERGÍA'!R256/'S. ENERGÍA'!R255-1</f>
        <v>0.01727861771</v>
      </c>
      <c r="AG255" s="1">
        <f>'S. ENERGÍA'!T256/'S. ENERGÍA'!T255-1</f>
        <v>0.02066374452</v>
      </c>
      <c r="AH255" s="1">
        <f>SUMPRODUCT(X255:AG255,'Ponderaciones e Índices.'!$A$12:$J$12)</f>
        <v>0.0234410961</v>
      </c>
    </row>
    <row r="256">
      <c r="A256" s="1">
        <f>S.FINANCIERO!A257</f>
        <v>42354</v>
      </c>
      <c r="B256" s="1">
        <f>S.FINANCIERO!B257/S.FINANCIERO!B256-1</f>
        <v>0.01900882553</v>
      </c>
      <c r="C256" s="1">
        <f>S.FINANCIERO!D257/S.FINANCIERO!D256-1</f>
        <v>0.01984421365</v>
      </c>
      <c r="D256" s="1">
        <f>S.FINANCIERO!F257/S.FINANCIERO!F256-1</f>
        <v>0.009663064209</v>
      </c>
      <c r="E256" s="1">
        <f>S.FINANCIERO!H257/S.FINANCIERO!H256-1</f>
        <v>0.01096374889</v>
      </c>
      <c r="F256" s="1">
        <f>S.FINANCIERO!J257/S.FINANCIERO!J256-1</f>
        <v>0.01290738948</v>
      </c>
      <c r="G256" s="1">
        <f>S.FINANCIERO!L257/S.FINANCIERO!L256-1</f>
        <v>0.01134681796</v>
      </c>
      <c r="H256" s="1">
        <f>S.FINANCIERO!N257/S.FINANCIERO!N256-1</f>
        <v>0.02764435696</v>
      </c>
      <c r="I256" s="1">
        <f>S.FINANCIERO!P257/S.FINANCIERO!P256-1</f>
        <v>0.0169245648</v>
      </c>
      <c r="J256" s="1">
        <f>S.FINANCIERO!R257/S.FINANCIERO!R256-1</f>
        <v>0.0159685258</v>
      </c>
      <c r="K256" s="1">
        <f>S.FINANCIERO!T257/S.FINANCIERO!T256-1</f>
        <v>0.01188405797</v>
      </c>
      <c r="L256" s="1">
        <f>SUMPRODUCT(B256:K256, 'Ponderaciones e Índices.'!$A$4:$J$4)</f>
        <v>0.01654636441</v>
      </c>
      <c r="M256" s="1">
        <f>'S. MATERIALES'!B257/'S. MATERIALES'!B256-1</f>
        <v>0.07778915046</v>
      </c>
      <c r="N256" s="3">
        <f>'S. MATERIALES'!D257/'S. MATERIALES'!D256-1</f>
        <v>0.03552740292</v>
      </c>
      <c r="O256" s="1">
        <f>'S. MATERIALES'!F257/'S. MATERIALES'!F256-1</f>
        <v>0.01025460646</v>
      </c>
      <c r="P256" s="1">
        <f>'S. MATERIALES'!H257/'S. MATERIALES'!H256-1</f>
        <v>0.02784222738</v>
      </c>
      <c r="Q256" s="1">
        <f>'S. MATERIALES'!J257/'S. MATERIALES'!J256-1</f>
        <v>0.02978254018</v>
      </c>
      <c r="R256" s="1">
        <f>'S. MATERIALES'!L257/'S. MATERIALES'!L256-1</f>
        <v>0.03111111111</v>
      </c>
      <c r="S256" s="1">
        <f>'S. MATERIALES'!N257/'S. MATERIALES'!N256-1</f>
        <v>0.03488372093</v>
      </c>
      <c r="T256" s="1">
        <f>'S. MATERIALES'!P257/'S. MATERIALES'!P256-1</f>
        <v>0.06613756614</v>
      </c>
      <c r="U256" s="1">
        <f>'S. MATERIALES'!R257/'S. MATERIALES'!R256-1</f>
        <v>0.05309734513</v>
      </c>
      <c r="V256" s="1">
        <f>'S. MATERIALES'!T257/'S. MATERIALES'!T256-1</f>
        <v>0.06681766704</v>
      </c>
      <c r="W256" s="1">
        <f>SUMPRODUCT(M256:V256,'Ponderaciones e Índices.'!$A$8:$J$8)</f>
        <v>0.05063637136</v>
      </c>
      <c r="X256" s="1">
        <f>'S. ENERGÍA'!B257/'S. ENERGÍA'!B256-1</f>
        <v>0.003131226872</v>
      </c>
      <c r="Y256" s="1">
        <f>'S. ENERGÍA'!D257/'S. ENERGÍA'!D256-1</f>
        <v>-0.02292067915</v>
      </c>
      <c r="Z256" s="1">
        <f>'S. ENERGÍA'!F257/'S. ENERGÍA'!F256-1</f>
        <v>0.03479896544</v>
      </c>
      <c r="AA256" s="1">
        <f>'S. ENERGÍA'!H257/'S. ENERGÍA'!H256-1</f>
        <v>0.02489256353</v>
      </c>
      <c r="AB256" s="1">
        <f>'S. ENERGÍA'!J257/'S. ENERGÍA'!J256-1</f>
        <v>-0.01069217783</v>
      </c>
      <c r="AC256" s="1">
        <f>'S. ENERGÍA'!L257/'S. ENERGÍA'!L256-1</f>
        <v>0.0136756238</v>
      </c>
      <c r="AD256" s="1">
        <f>'S. ENERGÍA'!N257/'S. ENERGÍA'!N256-1</f>
        <v>0.02779684283</v>
      </c>
      <c r="AE256" s="1">
        <f>'S. ENERGÍA'!P257/'S. ENERGÍA'!P256-1</f>
        <v>0.001405810684</v>
      </c>
      <c r="AF256" s="1">
        <f>'S. ENERGÍA'!R257/'S. ENERGÍA'!R256-1</f>
        <v>-0.03821656051</v>
      </c>
      <c r="AG256" s="1">
        <f>'S. ENERGÍA'!T257/'S. ENERGÍA'!T256-1</f>
        <v>-0.01104294479</v>
      </c>
      <c r="AH256" s="1">
        <f>SUMPRODUCT(X256:AG256,'Ponderaciones e Índices.'!$A$12:$J$12)</f>
        <v>-0.007987517294</v>
      </c>
    </row>
    <row r="257">
      <c r="A257" s="1">
        <f>S.FINANCIERO!A258</f>
        <v>42355</v>
      </c>
      <c r="B257" s="1">
        <f>S.FINANCIERO!B258/S.FINANCIERO!B257-1</f>
        <v>-0.00146568954</v>
      </c>
      <c r="C257" s="1">
        <f>S.FINANCIERO!D258/S.FINANCIERO!D257-1</f>
        <v>-0.001636661211</v>
      </c>
      <c r="D257" s="1">
        <f>S.FINANCIERO!F258/S.FINANCIERO!F257-1</f>
        <v>-0.005289006422</v>
      </c>
      <c r="E257" s="1">
        <f>S.FINANCIERO!H258/S.FINANCIERO!H257-1</f>
        <v>-0.0003498338289</v>
      </c>
      <c r="F257" s="1">
        <f>S.FINANCIERO!J258/S.FINANCIERO!J257-1</f>
        <v>-0.0005309546565</v>
      </c>
      <c r="G257" s="1">
        <f>S.FINANCIERO!L258/S.FINANCIERO!L257-1</f>
        <v>-0.01024390244</v>
      </c>
      <c r="H257" s="1">
        <f>S.FINANCIERO!N258/S.FINANCIERO!N257-1</f>
        <v>-0.0006704424282</v>
      </c>
      <c r="I257" s="1">
        <f>S.FINANCIERO!P258/S.FINANCIERO!P257-1</f>
        <v>-0.02853067047</v>
      </c>
      <c r="J257" s="1">
        <f>S.FINANCIERO!R258/S.FINANCIERO!R257-1</f>
        <v>-0.005466970387</v>
      </c>
      <c r="K257" s="1">
        <f>S.FINANCIERO!T258/S.FINANCIERO!T257-1</f>
        <v>-0.004296763105</v>
      </c>
      <c r="L257" s="1">
        <f>SUMPRODUCT(B257:K257, 'Ponderaciones e Índices.'!$A$4:$J$4)</f>
        <v>-0.006305316083</v>
      </c>
      <c r="M257" s="1">
        <f>'S. MATERIALES'!B258/'S. MATERIALES'!B257-1</f>
        <v>-0.07977207977</v>
      </c>
      <c r="N257" s="3">
        <f>'S. MATERIALES'!D258/'S. MATERIALES'!D257-1</f>
        <v>-0.0710106383</v>
      </c>
      <c r="O257" s="1">
        <f>'S. MATERIALES'!F258/'S. MATERIALES'!F257-1</f>
        <v>-0.01266805935</v>
      </c>
      <c r="P257" s="1">
        <f>'S. MATERIALES'!H258/'S. MATERIALES'!H257-1</f>
        <v>-0.06038374718</v>
      </c>
      <c r="Q257" s="1">
        <f>'S. MATERIALES'!J258/'S. MATERIALES'!J257-1</f>
        <v>-0.04131599082</v>
      </c>
      <c r="R257" s="1">
        <f>'S. MATERIALES'!L258/'S. MATERIALES'!L257-1</f>
        <v>-0.06681034483</v>
      </c>
      <c r="S257" s="1">
        <f>'S. MATERIALES'!N258/'S. MATERIALES'!N257-1</f>
        <v>-0.07116104869</v>
      </c>
      <c r="T257" s="1">
        <f>'S. MATERIALES'!P258/'S. MATERIALES'!P257-1</f>
        <v>-0.03970223325</v>
      </c>
      <c r="U257" s="1">
        <f>'S. MATERIALES'!R258/'S. MATERIALES'!R257-1</f>
        <v>-0.01680672269</v>
      </c>
      <c r="V257" s="1">
        <f>'S. MATERIALES'!T258/'S. MATERIALES'!T257-1</f>
        <v>-0.07537154989</v>
      </c>
      <c r="W257" s="1">
        <f>SUMPRODUCT(M257:V257,'Ponderaciones e Índices.'!$A$8:$J$8)</f>
        <v>-0.05374937583</v>
      </c>
      <c r="X257" s="1">
        <f>'S. ENERGÍA'!B258/'S. ENERGÍA'!B257-1</f>
        <v>0.005675368899</v>
      </c>
      <c r="Y257" s="1">
        <f>'S. ENERGÍA'!D258/'S. ENERGÍA'!D257-1</f>
        <v>-0.0262124114</v>
      </c>
      <c r="Z257" s="1">
        <f>'S. ENERGÍA'!F258/'S. ENERGÍA'!F257-1</f>
        <v>-0.002499431947</v>
      </c>
      <c r="AA257" s="1">
        <f>'S. ENERGÍA'!H258/'S. ENERGÍA'!H257-1</f>
        <v>-0.0334238796</v>
      </c>
      <c r="AB257" s="1">
        <f>'S. ENERGÍA'!J258/'S. ENERGÍA'!J257-1</f>
        <v>-0.007963594994</v>
      </c>
      <c r="AC257" s="1">
        <f>'S. ENERGÍA'!L258/'S. ENERGÍA'!L257-1</f>
        <v>0.005917159763</v>
      </c>
      <c r="AD257" s="1">
        <f>'S. ENERGÍA'!N258/'S. ENERGÍA'!N257-1</f>
        <v>0.001669449082</v>
      </c>
      <c r="AE257" s="1">
        <f>'S. ENERGÍA'!P258/'S. ENERGÍA'!P257-1</f>
        <v>0.0004679457183</v>
      </c>
      <c r="AF257" s="1">
        <f>'S. ENERGÍA'!R258/'S. ENERGÍA'!R257-1</f>
        <v>-0.03311258278</v>
      </c>
      <c r="AG257" s="1">
        <f>'S. ENERGÍA'!T258/'S. ENERGÍA'!T257-1</f>
        <v>0.004962779156</v>
      </c>
      <c r="AH257" s="1">
        <f>SUMPRODUCT(X257:AG257,'Ponderaciones e Índices.'!$A$12:$J$12)</f>
        <v>-0.01438161697</v>
      </c>
    </row>
    <row r="258">
      <c r="A258" s="1">
        <f>S.FINANCIERO!A259</f>
        <v>42356</v>
      </c>
      <c r="B258" s="1">
        <f>S.FINANCIERO!B259/S.FINANCIERO!B258-1</f>
        <v>-0.009207365893</v>
      </c>
      <c r="C258" s="1">
        <f>S.FINANCIERO!D259/S.FINANCIERO!D258-1</f>
        <v>-0.00364298725</v>
      </c>
      <c r="D258" s="1">
        <f>S.FINANCIERO!F259/S.FINANCIERO!F258-1</f>
        <v>-0.003038359286</v>
      </c>
      <c r="E258" s="1">
        <f>S.FINANCIERO!H259/S.FINANCIERO!H258-1</f>
        <v>-0.0176727909</v>
      </c>
      <c r="F258" s="1">
        <f>S.FINANCIERO!J259/S.FINANCIERO!J258-1</f>
        <v>-0.01763705907</v>
      </c>
      <c r="G258" s="1">
        <f>S.FINANCIERO!L259/S.FINANCIERO!L258-1</f>
        <v>-0.009117792016</v>
      </c>
      <c r="H258" s="1">
        <f>S.FINANCIERO!N259/S.FINANCIERO!N258-1</f>
        <v>-0.01771794413</v>
      </c>
      <c r="I258" s="1">
        <f>S.FINANCIERO!P259/S.FINANCIERO!P258-1</f>
        <v>0.004405286344</v>
      </c>
      <c r="J258" s="1">
        <f>S.FINANCIERO!R259/S.FINANCIERO!R258-1</f>
        <v>-0.01282638571</v>
      </c>
      <c r="K258" s="1">
        <f>S.FINANCIERO!T259/S.FINANCIERO!T258-1</f>
        <v>-0.009781357883</v>
      </c>
      <c r="L258" s="1">
        <f>SUMPRODUCT(B258:K258, 'Ponderaciones e Índices.'!$A$4:$J$4)</f>
        <v>-0.008877697603</v>
      </c>
      <c r="M258" s="1">
        <f>'S. MATERIALES'!B259/'S. MATERIALES'!B258-1</f>
        <v>0.04231166151</v>
      </c>
      <c r="N258" s="3">
        <f>'S. MATERIALES'!D259/'S. MATERIALES'!D258-1</f>
        <v>0.0395075866</v>
      </c>
      <c r="O258" s="1">
        <f>'S. MATERIALES'!F259/'S. MATERIALES'!F258-1</f>
        <v>0</v>
      </c>
      <c r="P258" s="1">
        <f>'S. MATERIALES'!H259/'S. MATERIALES'!H258-1</f>
        <v>0.03423423423</v>
      </c>
      <c r="Q258" s="1">
        <f>'S. MATERIALES'!J259/'S. MATERIALES'!J258-1</f>
        <v>0.02170790104</v>
      </c>
      <c r="R258" s="1">
        <f>'S. MATERIALES'!L259/'S. MATERIALES'!L258-1</f>
        <v>0.0623556582</v>
      </c>
      <c r="S258" s="1">
        <f>'S. MATERIALES'!N259/'S. MATERIALES'!N258-1</f>
        <v>0.06451612903</v>
      </c>
      <c r="T258" s="1">
        <f>'S. MATERIALES'!P259/'S. MATERIALES'!P258-1</f>
        <v>0.188630491</v>
      </c>
      <c r="U258" s="1">
        <f>'S. MATERIALES'!R259/'S. MATERIALES'!R258-1</f>
        <v>0.07692307692</v>
      </c>
      <c r="V258" s="1">
        <f>'S. MATERIALES'!T259/'S. MATERIALES'!T258-1</f>
        <v>0.02525832377</v>
      </c>
      <c r="W258" s="1">
        <f>SUMPRODUCT(M258:V258,'Ponderaciones e Índices.'!$A$8:$J$8)</f>
        <v>0.0757830549</v>
      </c>
      <c r="X258" s="1">
        <f>'S. ENERGÍA'!B259/'S. ENERGÍA'!B258-1</f>
        <v>0.01551918736</v>
      </c>
      <c r="Y258" s="1">
        <f>'S. ENERGÍA'!D259/'S. ENERGÍA'!D258-1</f>
        <v>0.03258872172</v>
      </c>
      <c r="Z258" s="1">
        <f>'S. ENERGÍA'!F259/'S. ENERGÍA'!F258-1</f>
        <v>-0.002733485194</v>
      </c>
      <c r="AA258" s="1">
        <f>'S. ENERGÍA'!H259/'S. ENERGÍA'!H258-1</f>
        <v>-0.01782619869</v>
      </c>
      <c r="AB258" s="1">
        <f>'S. ENERGÍA'!J259/'S. ENERGÍA'!J258-1</f>
        <v>0.00630733945</v>
      </c>
      <c r="AC258" s="1">
        <f>'S. ENERGÍA'!L259/'S. ENERGÍA'!L258-1</f>
        <v>0.02141176471</v>
      </c>
      <c r="AD258" s="1">
        <f>'S. ENERGÍA'!N259/'S. ENERGÍA'!N258-1</f>
        <v>-0.004</v>
      </c>
      <c r="AE258" s="1">
        <f>'S. ENERGÍA'!P259/'S. ENERGÍA'!P258-1</f>
        <v>0.01403180543</v>
      </c>
      <c r="AF258" s="1">
        <f>'S. ENERGÍA'!R259/'S. ENERGÍA'!R258-1</f>
        <v>0.02168949772</v>
      </c>
      <c r="AG258" s="1">
        <f>'S. ENERGÍA'!T259/'S. ENERGÍA'!T258-1</f>
        <v>0.02345679012</v>
      </c>
      <c r="AH258" s="1">
        <f>SUMPRODUCT(X258:AG258,'Ponderaciones e Índices.'!$A$12:$J$12)</f>
        <v>0.0175359427</v>
      </c>
    </row>
    <row r="259">
      <c r="A259" s="1">
        <f>S.FINANCIERO!A260</f>
        <v>42359</v>
      </c>
      <c r="B259" s="1">
        <f>S.FINANCIERO!B260/S.FINANCIERO!B259-1</f>
        <v>0.003367003367</v>
      </c>
      <c r="C259" s="1">
        <f>S.FINANCIERO!D260/S.FINANCIERO!D259-1</f>
        <v>0.001828153565</v>
      </c>
      <c r="D259" s="1">
        <f>S.FINANCIERO!F260/S.FINANCIERO!F259-1</f>
        <v>-0.0005079365079</v>
      </c>
      <c r="E259" s="1">
        <f>S.FINANCIERO!H260/S.FINANCIERO!H259-1</f>
        <v>0.002671891699</v>
      </c>
      <c r="F259" s="1">
        <f>S.FINANCIERO!J260/S.FINANCIERO!J259-1</f>
        <v>0.001081548778</v>
      </c>
      <c r="G259" s="1">
        <f>S.FINANCIERO!L260/S.FINANCIERO!L259-1</f>
        <v>-0.00323302661</v>
      </c>
      <c r="H259" s="1">
        <f>S.FINANCIERO!N260/S.FINANCIERO!N259-1</f>
        <v>-0.003200312226</v>
      </c>
      <c r="I259" s="1">
        <f>S.FINANCIERO!P260/S.FINANCIERO!P259-1</f>
        <v>0.02046783626</v>
      </c>
      <c r="J259" s="1">
        <f>S.FINANCIERO!R260/S.FINANCIERO!R259-1</f>
        <v>0.004176334107</v>
      </c>
      <c r="K259" s="1">
        <f>S.FINANCIERO!T260/S.FINANCIERO!T259-1</f>
        <v>-0.0002905287623</v>
      </c>
      <c r="L259" s="1">
        <f>SUMPRODUCT(B259:K259, 'Ponderaciones e Índices.'!$A$4:$J$4)</f>
        <v>0.003833762726</v>
      </c>
      <c r="M259" s="1">
        <f>'S. MATERIALES'!B260/'S. MATERIALES'!B259-1</f>
        <v>0.03366336634</v>
      </c>
      <c r="N259" s="3">
        <f>'S. MATERIALES'!D260/'S. MATERIALES'!D259-1</f>
        <v>0.02836684109</v>
      </c>
      <c r="O259" s="1">
        <f>'S. MATERIALES'!F260/'S. MATERIALES'!F259-1</f>
        <v>0.002549844025</v>
      </c>
      <c r="P259" s="1">
        <f>'S. MATERIALES'!H260/'S. MATERIALES'!H259-1</f>
        <v>0.008710801394</v>
      </c>
      <c r="Q259" s="1">
        <f>'S. MATERIALES'!J260/'S. MATERIALES'!J259-1</f>
        <v>0.01780971723</v>
      </c>
      <c r="R259" s="1">
        <f>'S. MATERIALES'!L260/'S. MATERIALES'!L259-1</f>
        <v>0.03695652174</v>
      </c>
      <c r="S259" s="1">
        <f>'S. MATERIALES'!N260/'S. MATERIALES'!N259-1</f>
        <v>0</v>
      </c>
      <c r="T259" s="1">
        <f>'S. MATERIALES'!P260/'S. MATERIALES'!P259-1</f>
        <v>0.04565217391</v>
      </c>
      <c r="U259" s="1">
        <f>'S. MATERIALES'!R260/'S. MATERIALES'!R259-1</f>
        <v>0.01587301587</v>
      </c>
      <c r="V259" s="1">
        <f>'S. MATERIALES'!T260/'S. MATERIALES'!T259-1</f>
        <v>0.01455767077</v>
      </c>
      <c r="W259" s="1">
        <f>SUMPRODUCT(M259:V259,'Ponderaciones e Índices.'!$A$8:$J$8)</f>
        <v>0.02360401105</v>
      </c>
      <c r="X259" s="1">
        <f>'S. ENERGÍA'!B260/'S. ENERGÍA'!B259-1</f>
        <v>-0.004167824396</v>
      </c>
      <c r="Y259" s="1">
        <f>'S. ENERGÍA'!D260/'S. ENERGÍA'!D259-1</f>
        <v>-0.01201234602</v>
      </c>
      <c r="Z259" s="1">
        <f>'S. ENERGÍA'!F260/'S. ENERGÍA'!F259-1</f>
        <v>-0.004796710827</v>
      </c>
      <c r="AA259" s="1">
        <f>'S. ENERGÍA'!H260/'S. ENERGÍA'!H259-1</f>
        <v>-0.02317866487</v>
      </c>
      <c r="AB259" s="1">
        <f>'S. ENERGÍA'!J260/'S. ENERGÍA'!J259-1</f>
        <v>-0.02051282051</v>
      </c>
      <c r="AC259" s="1">
        <f>'S. ENERGÍA'!L260/'S. ENERGÍA'!L259-1</f>
        <v>-0.005989403363</v>
      </c>
      <c r="AD259" s="1">
        <f>'S. ENERGÍA'!N260/'S. ENERGÍA'!N259-1</f>
        <v>0.0003346720214</v>
      </c>
      <c r="AE259" s="1">
        <f>'S. ENERGÍA'!P260/'S. ENERGÍA'!P259-1</f>
        <v>0.01660516605</v>
      </c>
      <c r="AF259" s="1">
        <f>'S. ENERGÍA'!R260/'S. ENERGÍA'!R259-1</f>
        <v>-0.008938547486</v>
      </c>
      <c r="AG259" s="1">
        <f>'S. ENERGÍA'!T260/'S. ENERGÍA'!T259-1</f>
        <v>-0.005428226779</v>
      </c>
      <c r="AH259" s="1">
        <f>SUMPRODUCT(X259:AG259,'Ponderaciones e Índices.'!$A$12:$J$12)</f>
        <v>-0.009775371065</v>
      </c>
    </row>
    <row r="260">
      <c r="A260" s="1">
        <f>S.FINANCIERO!A261</f>
        <v>42360</v>
      </c>
      <c r="B260" s="1">
        <f>S.FINANCIERO!B261/S.FINANCIERO!B260-1</f>
        <v>-0.001476510067</v>
      </c>
      <c r="C260" s="1">
        <f>S.FINANCIERO!D261/S.FINANCIERO!D260-1</f>
        <v>-0.003649635036</v>
      </c>
      <c r="D260" s="1">
        <f>S.FINANCIERO!F261/S.FINANCIERO!F260-1</f>
        <v>-0.01041799009</v>
      </c>
      <c r="E260" s="1">
        <f>S.FINANCIERO!H261/S.FINANCIERO!H260-1</f>
        <v>0.001776514479</v>
      </c>
      <c r="F260" s="1">
        <f>S.FINANCIERO!J261/S.FINANCIERO!J260-1</f>
        <v>0.004645635264</v>
      </c>
      <c r="G260" s="1">
        <f>S.FINANCIERO!L261/S.FINANCIERO!L260-1</f>
        <v>0.003992015968</v>
      </c>
      <c r="H260" s="1">
        <f>S.FINANCIERO!N261/S.FINANCIERO!N260-1</f>
        <v>0.005729462357</v>
      </c>
      <c r="I260" s="1">
        <f>S.FINANCIERO!P261/S.FINANCIERO!P260-1</f>
        <v>-0.0004775549188</v>
      </c>
      <c r="J260" s="1">
        <f>S.FINANCIERO!R261/S.FINANCIERO!R260-1</f>
        <v>-0.0006931608133</v>
      </c>
      <c r="K260" s="1">
        <f>S.FINANCIERO!T261/S.FINANCIERO!T260-1</f>
        <v>0.005521650683</v>
      </c>
      <c r="L260" s="1">
        <f>SUMPRODUCT(B260:K260, 'Ponderaciones e Índices.'!$A$4:$J$4)</f>
        <v>0.0001034655456</v>
      </c>
      <c r="M260" s="1">
        <f>'S. MATERIALES'!B261/'S. MATERIALES'!B260-1</f>
        <v>-0.003831417625</v>
      </c>
      <c r="N260" s="3">
        <f>'S. MATERIALES'!D261/'S. MATERIALES'!D260-1</f>
        <v>-0.01178361007</v>
      </c>
      <c r="O260" s="1">
        <f>'S. MATERIALES'!F261/'S. MATERIALES'!F260-1</f>
        <v>0.01539543819</v>
      </c>
      <c r="P260" s="1">
        <f>'S. MATERIALES'!H261/'S. MATERIALES'!H260-1</f>
        <v>0.004029936672</v>
      </c>
      <c r="Q260" s="1">
        <f>'S. MATERIALES'!J261/'S. MATERIALES'!J260-1</f>
        <v>-0.0110514198</v>
      </c>
      <c r="R260" s="1">
        <f>'S. MATERIALES'!L261/'S. MATERIALES'!L260-1</f>
        <v>0.0607966457</v>
      </c>
      <c r="S260" s="1">
        <f>'S. MATERIALES'!N261/'S. MATERIALES'!N260-1</f>
        <v>0.003787878788</v>
      </c>
      <c r="T260" s="1">
        <f>'S. MATERIALES'!P261/'S. MATERIALES'!P260-1</f>
        <v>0.06444906445</v>
      </c>
      <c r="U260" s="1">
        <f>'S. MATERIALES'!R261/'S. MATERIALES'!R260-1</f>
        <v>0.01822916667</v>
      </c>
      <c r="V260" s="1">
        <f>'S. MATERIALES'!T261/'S. MATERIALES'!T260-1</f>
        <v>0.007726269316</v>
      </c>
      <c r="W260" s="1">
        <f>SUMPRODUCT(M260:V260,'Ponderaciones e Índices.'!$A$8:$J$8)</f>
        <v>0.02033674768</v>
      </c>
      <c r="X260" s="1">
        <f>'S. ENERGÍA'!B261/'S. ENERGÍA'!B260-1</f>
        <v>0.003348214286</v>
      </c>
      <c r="Y260" s="1">
        <f>'S. ENERGÍA'!D261/'S. ENERGÍA'!D260-1</f>
        <v>0.006944639892</v>
      </c>
      <c r="Z260" s="1">
        <f>'S. ENERGÍA'!F261/'S. ENERGÍA'!F260-1</f>
        <v>0.0231810879</v>
      </c>
      <c r="AA260" s="1">
        <f>'S. ENERGÍA'!H261/'S. ENERGÍA'!H260-1</f>
        <v>0.01298490664</v>
      </c>
      <c r="AB260" s="1">
        <f>'S. ENERGÍA'!J261/'S. ENERGÍA'!J260-1</f>
        <v>0.00872600349</v>
      </c>
      <c r="AC260" s="1">
        <f>'S. ENERGÍA'!L261/'S. ENERGÍA'!L260-1</f>
        <v>0.01552723059</v>
      </c>
      <c r="AD260" s="1">
        <f>'S. ENERGÍA'!N261/'S. ENERGÍA'!N260-1</f>
        <v>0.006356641017</v>
      </c>
      <c r="AE260" s="1">
        <f>'S. ENERGÍA'!P261/'S. ENERGÍA'!P260-1</f>
        <v>-0.02540834846</v>
      </c>
      <c r="AF260" s="1">
        <f>'S. ENERGÍA'!R261/'S. ENERGÍA'!R260-1</f>
        <v>-0.007891770011</v>
      </c>
      <c r="AG260" s="1">
        <f>'S. ENERGÍA'!T261/'S. ENERGÍA'!T260-1</f>
        <v>-0.02486355367</v>
      </c>
      <c r="AH260" s="1">
        <f>SUMPRODUCT(X260:AG260,'Ponderaciones e Índices.'!$A$12:$J$12)</f>
        <v>0.00391333246</v>
      </c>
    </row>
    <row r="261">
      <c r="A261" s="1">
        <f>S.FINANCIERO!A262</f>
        <v>42361</v>
      </c>
      <c r="B261" s="1">
        <f>S.FINANCIERO!B262/S.FINANCIERO!B261-1</f>
        <v>0.008200026885</v>
      </c>
      <c r="C261" s="1">
        <f>S.FINANCIERO!D262/S.FINANCIERO!D261-1</f>
        <v>0.004945054945</v>
      </c>
      <c r="D261" s="1">
        <f>S.FINANCIERO!F262/S.FINANCIERO!F261-1</f>
        <v>0.004878675055</v>
      </c>
      <c r="E261" s="1">
        <f>S.FINANCIERO!H262/S.FINANCIERO!H261-1</f>
        <v>0.01932966838</v>
      </c>
      <c r="F261" s="1">
        <f>S.FINANCIERO!J262/S.FINANCIERO!J261-1</f>
        <v>-0.003118614905</v>
      </c>
      <c r="G261" s="1">
        <f>S.FINANCIERO!L262/S.FINANCIERO!L261-1</f>
        <v>0.01167992048</v>
      </c>
      <c r="H261" s="1">
        <f>S.FINANCIERO!N262/S.FINANCIERO!N261-1</f>
        <v>0.006378105514</v>
      </c>
      <c r="I261" s="1">
        <f>S.FINANCIERO!P262/S.FINANCIERO!P261-1</f>
        <v>0.01672240803</v>
      </c>
      <c r="J261" s="1">
        <f>S.FINANCIERO!R262/S.FINANCIERO!R261-1</f>
        <v>0.01479768786</v>
      </c>
      <c r="K261" s="1">
        <f>S.FINANCIERO!T262/S.FINANCIERO!T261-1</f>
        <v>0.006069364162</v>
      </c>
      <c r="L261" s="1">
        <f>SUMPRODUCT(B261:K261, 'Ponderaciones e Índices.'!$A$4:$J$4)</f>
        <v>0.008913352706</v>
      </c>
      <c r="M261" s="1">
        <f>'S. MATERIALES'!B262/'S. MATERIALES'!B261-1</f>
        <v>0.02307692308</v>
      </c>
      <c r="N261" s="3">
        <f>'S. MATERIALES'!D262/'S. MATERIALES'!D261-1</f>
        <v>0.00243902439</v>
      </c>
      <c r="O261" s="1">
        <f>'S. MATERIALES'!F262/'S. MATERIALES'!F261-1</f>
        <v>-0.03029737796</v>
      </c>
      <c r="P261" s="1">
        <f>'S. MATERIALES'!H262/'S. MATERIALES'!H261-1</f>
        <v>0.01433486239</v>
      </c>
      <c r="Q261" s="1">
        <f>'S. MATERIALES'!J262/'S. MATERIALES'!J261-1</f>
        <v>0.002483315226</v>
      </c>
      <c r="R261" s="1">
        <f>'S. MATERIALES'!L262/'S. MATERIALES'!L261-1</f>
        <v>0.09288537549</v>
      </c>
      <c r="S261" s="1">
        <f>'S. MATERIALES'!N262/'S. MATERIALES'!N261-1</f>
        <v>-0.003773584906</v>
      </c>
      <c r="T261" s="1">
        <f>'S. MATERIALES'!P262/'S. MATERIALES'!P261-1</f>
        <v>0.171875</v>
      </c>
      <c r="U261" s="1">
        <f>'S. MATERIALES'!R262/'S. MATERIALES'!R261-1</f>
        <v>0.03836317136</v>
      </c>
      <c r="V261" s="1">
        <f>'S. MATERIALES'!T262/'S. MATERIALES'!T261-1</f>
        <v>0.01642935378</v>
      </c>
      <c r="W261" s="1">
        <f>SUMPRODUCT(M261:V261,'Ponderaciones e Índices.'!$A$8:$J$8)</f>
        <v>0.04991852133</v>
      </c>
      <c r="X261" s="1">
        <f>'S. ENERGÍA'!B262/'S. ENERGÍA'!B261-1</f>
        <v>0.03420467186</v>
      </c>
      <c r="Y261" s="1">
        <f>'S. ENERGÍA'!D262/'S. ENERGÍA'!D261-1</f>
        <v>0.07345347318</v>
      </c>
      <c r="Z261" s="1">
        <f>'S. ENERGÍA'!F262/'S. ENERGÍA'!F261-1</f>
        <v>0.04104979812</v>
      </c>
      <c r="AA261" s="1">
        <f>'S. ENERGÍA'!H262/'S. ENERGÍA'!H261-1</f>
        <v>0.03690522976</v>
      </c>
      <c r="AB261" s="1">
        <f>'S. ENERGÍA'!J262/'S. ENERGÍA'!J261-1</f>
        <v>0.03979238754</v>
      </c>
      <c r="AC261" s="1">
        <f>'S. ENERGÍA'!L262/'S. ENERGÍA'!L261-1</f>
        <v>0.03765403925</v>
      </c>
      <c r="AD261" s="1">
        <f>'S. ENERGÍA'!N262/'S. ENERGÍA'!N261-1</f>
        <v>0.04155585106</v>
      </c>
      <c r="AE261" s="1">
        <f>'S. ENERGÍA'!P262/'S. ENERGÍA'!P261-1</f>
        <v>0.05493482309</v>
      </c>
      <c r="AF261" s="1">
        <f>'S. ENERGÍA'!R262/'S. ENERGÍA'!R261-1</f>
        <v>0.06590909091</v>
      </c>
      <c r="AG261" s="1">
        <f>'S. ENERGÍA'!T262/'S. ENERGÍA'!T261-1</f>
        <v>0.08271144279</v>
      </c>
      <c r="AH261" s="1">
        <f>SUMPRODUCT(X261:AG261,'Ponderaciones e Índices.'!$A$12:$J$12)</f>
        <v>0.0559518614</v>
      </c>
    </row>
    <row r="262">
      <c r="A262" s="1">
        <f>S.FINANCIERO!A263</f>
        <v>42362</v>
      </c>
      <c r="B262" s="1">
        <f>S.FINANCIERO!B263/S.FINANCIERO!B262-1</f>
        <v>0.0076</v>
      </c>
      <c r="C262" s="1">
        <f>S.FINANCIERO!D263/S.FINANCIERO!D262-1</f>
        <v>0.003644979041</v>
      </c>
      <c r="D262" s="1">
        <f>S.FINANCIERO!F263/S.FINANCIERO!F262-1</f>
        <v>0.005238277756</v>
      </c>
      <c r="E262" s="1">
        <f>S.FINANCIERO!H263/S.FINANCIERO!H262-1</f>
        <v>0.008176757133</v>
      </c>
      <c r="F262" s="1">
        <f>S.FINANCIERO!J263/S.FINANCIERO!J262-1</f>
        <v>0.003667745415</v>
      </c>
      <c r="G262" s="1">
        <f>S.FINANCIERO!L263/S.FINANCIERO!L262-1</f>
        <v>0.003930238271</v>
      </c>
      <c r="H262" s="1">
        <f>S.FINANCIERO!N263/S.FINANCIERO!N262-1</f>
        <v>0.00724030328</v>
      </c>
      <c r="I262" s="1">
        <f>S.FINANCIERO!P263/S.FINANCIERO!P262-1</f>
        <v>-0.001879699248</v>
      </c>
      <c r="J262" s="1">
        <f>S.FINANCIERO!R263/S.FINANCIERO!R262-1</f>
        <v>0.006151742994</v>
      </c>
      <c r="K262" s="1">
        <f>S.FINANCIERO!T263/S.FINANCIERO!T262-1</f>
        <v>-0.001149095088</v>
      </c>
      <c r="L262" s="1">
        <f>SUMPRODUCT(B262:K262, 'Ponderaciones e Índices.'!$A$4:$J$4)</f>
        <v>0.004377678699</v>
      </c>
      <c r="M262" s="1">
        <f>'S. MATERIALES'!B263/'S. MATERIALES'!B262-1</f>
        <v>0.01973684211</v>
      </c>
      <c r="N262" s="3">
        <f>'S. MATERIALES'!D263/'S. MATERIALES'!D262-1</f>
        <v>0.02000540687</v>
      </c>
      <c r="O262" s="1">
        <f>'S. MATERIALES'!F263/'S. MATERIALES'!F262-1</f>
        <v>0.01302519854</v>
      </c>
      <c r="P262" s="1">
        <f>'S. MATERIALES'!H263/'S. MATERIALES'!H262-1</f>
        <v>0.01978518937</v>
      </c>
      <c r="Q262" s="1">
        <f>'S. MATERIALES'!J263/'S. MATERIALES'!J262-1</f>
        <v>0.0270939774</v>
      </c>
      <c r="R262" s="1">
        <f>'S. MATERIALES'!L263/'S. MATERIALES'!L262-1</f>
        <v>0.01627486438</v>
      </c>
      <c r="S262" s="1">
        <f>'S. MATERIALES'!N263/'S. MATERIALES'!N262-1</f>
        <v>0.0303030303</v>
      </c>
      <c r="T262" s="1">
        <f>'S. MATERIALES'!P263/'S. MATERIALES'!P262-1</f>
        <v>-0.03166666667</v>
      </c>
      <c r="U262" s="1">
        <f>'S. MATERIALES'!R263/'S. MATERIALES'!R262-1</f>
        <v>0.002463054187</v>
      </c>
      <c r="V262" s="1">
        <f>'S. MATERIALES'!T263/'S. MATERIALES'!T262-1</f>
        <v>0.02478448276</v>
      </c>
      <c r="W262" s="1">
        <f>SUMPRODUCT(M262:V262,'Ponderaciones e Índices.'!$A$8:$J$8)</f>
        <v>0.009914715713</v>
      </c>
      <c r="X262" s="1">
        <f>'S. ENERGÍA'!B263/'S. ENERGÍA'!B262-1</f>
        <v>0.0005377789728</v>
      </c>
      <c r="Y262" s="1">
        <f>'S. ENERGÍA'!D263/'S. ENERGÍA'!D262-1</f>
        <v>0.0003189626553</v>
      </c>
      <c r="Z262" s="1">
        <f>'S. ENERGÍA'!F263/'S. ENERGÍA'!F262-1</f>
        <v>0.0002154708037</v>
      </c>
      <c r="AA262" s="1">
        <f>'S. ENERGÍA'!H263/'S. ENERGÍA'!H262-1</f>
        <v>-0.004262676315</v>
      </c>
      <c r="AB262" s="1">
        <f>'S. ENERGÍA'!J263/'S. ENERGÍA'!J262-1</f>
        <v>0</v>
      </c>
      <c r="AC262" s="1">
        <f>'S. ENERGÍA'!L263/'S. ENERGÍA'!L262-1</f>
        <v>-0.0008797009017</v>
      </c>
      <c r="AD262" s="1">
        <f>'S. ENERGÍA'!N263/'S. ENERGÍA'!N262-1</f>
        <v>-0.0114905841</v>
      </c>
      <c r="AE262" s="1">
        <f>'S. ENERGÍA'!P263/'S. ENERGÍA'!P262-1</f>
        <v>-0.01809355693</v>
      </c>
      <c r="AF262" s="1">
        <f>'S. ENERGÍA'!R263/'S. ENERGÍA'!R262-1</f>
        <v>-0.008528784648</v>
      </c>
      <c r="AG262" s="1">
        <f>'S. ENERGÍA'!T263/'S. ENERGÍA'!T262-1</f>
        <v>-0.003446295233</v>
      </c>
      <c r="AH262" s="1">
        <f>SUMPRODUCT(X262:AG262,'Ponderaciones e Índices.'!$A$12:$J$12)</f>
        <v>-0.002207281726</v>
      </c>
    </row>
    <row r="263">
      <c r="A263" s="1">
        <f>S.FINANCIERO!A264</f>
        <v>42363</v>
      </c>
      <c r="B263" s="1">
        <f>S.FINANCIERO!B264/S.FINANCIERO!B263-1</f>
        <v>0</v>
      </c>
      <c r="C263" s="1">
        <f>S.FINANCIERO!D264/S.FINANCIERO!D263-1</f>
        <v>0</v>
      </c>
      <c r="D263" s="1">
        <f>S.FINANCIERO!F264/S.FINANCIERO!F263-1</f>
        <v>0</v>
      </c>
      <c r="E263" s="1">
        <f>S.FINANCIERO!H264/S.FINANCIERO!H263-1</f>
        <v>0</v>
      </c>
      <c r="F263" s="1">
        <f>S.FINANCIERO!J264/S.FINANCIERO!J263-1</f>
        <v>0</v>
      </c>
      <c r="G263" s="1">
        <f>S.FINANCIERO!L264/S.FINANCIERO!L263-1</f>
        <v>0</v>
      </c>
      <c r="H263" s="1">
        <f>S.FINANCIERO!N264/S.FINANCIERO!N263-1</f>
        <v>0</v>
      </c>
      <c r="I263" s="1">
        <f>S.FINANCIERO!P264/S.FINANCIERO!P263-1</f>
        <v>0</v>
      </c>
      <c r="J263" s="1">
        <f>S.FINANCIERO!R264/S.FINANCIERO!R263-1</f>
        <v>0</v>
      </c>
      <c r="K263" s="1">
        <f>S.FINANCIERO!T264/S.FINANCIERO!T263-1</f>
        <v>0</v>
      </c>
      <c r="L263" s="1">
        <f>SUMPRODUCT(B263:K263, 'Ponderaciones e Índices.'!$A$4:$J$4)</f>
        <v>0</v>
      </c>
      <c r="M263" s="1">
        <f>'S. MATERIALES'!B264/'S. MATERIALES'!B263-1</f>
        <v>0</v>
      </c>
      <c r="N263" s="3">
        <f>'S. MATERIALES'!D264/'S. MATERIALES'!D263-1</f>
        <v>0</v>
      </c>
      <c r="O263" s="1">
        <f>'S. MATERIALES'!F264/'S. MATERIALES'!F263-1</f>
        <v>0</v>
      </c>
      <c r="P263" s="1">
        <f>'S. MATERIALES'!H264/'S. MATERIALES'!H263-1</f>
        <v>0</v>
      </c>
      <c r="Q263" s="1">
        <f>'S. MATERIALES'!J264/'S. MATERIALES'!J263-1</f>
        <v>0</v>
      </c>
      <c r="R263" s="1">
        <f>'S. MATERIALES'!L264/'S. MATERIALES'!L263-1</f>
        <v>0</v>
      </c>
      <c r="S263" s="1">
        <f>'S. MATERIALES'!N264/'S. MATERIALES'!N263-1</f>
        <v>0</v>
      </c>
      <c r="T263" s="1">
        <f>'S. MATERIALES'!P264/'S. MATERIALES'!P263-1</f>
        <v>0</v>
      </c>
      <c r="U263" s="1">
        <f>'S. MATERIALES'!R264/'S. MATERIALES'!R263-1</f>
        <v>0</v>
      </c>
      <c r="V263" s="1">
        <f>'S. MATERIALES'!T264/'S. MATERIALES'!T263-1</f>
        <v>0</v>
      </c>
      <c r="W263" s="1">
        <f>SUMPRODUCT(M263:V263,'Ponderaciones e Índices.'!$A$8:$J$8)</f>
        <v>0</v>
      </c>
      <c r="X263" s="1">
        <f>'S. ENERGÍA'!B264/'S. ENERGÍA'!B263-1</f>
        <v>0</v>
      </c>
      <c r="Y263" s="1">
        <f>'S. ENERGÍA'!D264/'S. ENERGÍA'!D263-1</f>
        <v>0</v>
      </c>
      <c r="Z263" s="1">
        <f>'S. ENERGÍA'!F264/'S. ENERGÍA'!F263-1</f>
        <v>0</v>
      </c>
      <c r="AA263" s="1">
        <f>'S. ENERGÍA'!H264/'S. ENERGÍA'!H263-1</f>
        <v>0</v>
      </c>
      <c r="AB263" s="1">
        <f>'S. ENERGÍA'!J264/'S. ENERGÍA'!J263-1</f>
        <v>0</v>
      </c>
      <c r="AC263" s="1">
        <f>'S. ENERGÍA'!L264/'S. ENERGÍA'!L263-1</f>
        <v>0</v>
      </c>
      <c r="AD263" s="1">
        <f>'S. ENERGÍA'!N264/'S. ENERGÍA'!N263-1</f>
        <v>0</v>
      </c>
      <c r="AE263" s="1">
        <f>'S. ENERGÍA'!P264/'S. ENERGÍA'!P263-1</f>
        <v>0</v>
      </c>
      <c r="AF263" s="1">
        <f>'S. ENERGÍA'!R264/'S. ENERGÍA'!R263-1</f>
        <v>0</v>
      </c>
      <c r="AG263" s="1">
        <f>'S. ENERGÍA'!T264/'S. ENERGÍA'!T263-1</f>
        <v>0</v>
      </c>
      <c r="AH263" s="1">
        <f>SUMPRODUCT(X263:AG263,'Ponderaciones e Índices.'!$A$12:$J$12)</f>
        <v>0</v>
      </c>
    </row>
    <row r="264">
      <c r="A264" s="1">
        <f>S.FINANCIERO!A265</f>
        <v>42366</v>
      </c>
      <c r="B264" s="1">
        <f>S.FINANCIERO!B265/S.FINANCIERO!B264-1</f>
        <v>0</v>
      </c>
      <c r="C264" s="1">
        <f>S.FINANCIERO!D265/S.FINANCIERO!D264-1</f>
        <v>0</v>
      </c>
      <c r="D264" s="1">
        <f>S.FINANCIERO!F265/S.FINANCIERO!F264-1</f>
        <v>0</v>
      </c>
      <c r="E264" s="1">
        <f>S.FINANCIERO!H265/S.FINANCIERO!H264-1</f>
        <v>0</v>
      </c>
      <c r="F264" s="1">
        <f>S.FINANCIERO!J265/S.FINANCIERO!J264-1</f>
        <v>0</v>
      </c>
      <c r="G264" s="1">
        <f>S.FINANCIERO!L265/S.FINANCIERO!L264-1</f>
        <v>0</v>
      </c>
      <c r="H264" s="1">
        <f>S.FINANCIERO!N265/S.FINANCIERO!N264-1</f>
        <v>0</v>
      </c>
      <c r="I264" s="1">
        <f>S.FINANCIERO!P265/S.FINANCIERO!P264-1</f>
        <v>0</v>
      </c>
      <c r="J264" s="1">
        <f>S.FINANCIERO!R265/S.FINANCIERO!R264-1</f>
        <v>0</v>
      </c>
      <c r="K264" s="1">
        <f>S.FINANCIERO!T265/S.FINANCIERO!T264-1</f>
        <v>0</v>
      </c>
      <c r="L264" s="1">
        <f>SUMPRODUCT(B264:K264, 'Ponderaciones e Índices.'!$A$4:$J$4)</f>
        <v>0</v>
      </c>
      <c r="M264" s="1">
        <f>'S. MATERIALES'!B265/'S. MATERIALES'!B264-1</f>
        <v>0</v>
      </c>
      <c r="N264" s="3">
        <f>'S. MATERIALES'!D265/'S. MATERIALES'!D264-1</f>
        <v>0</v>
      </c>
      <c r="O264" s="1">
        <f>'S. MATERIALES'!F265/'S. MATERIALES'!F264-1</f>
        <v>0</v>
      </c>
      <c r="P264" s="1">
        <f>'S. MATERIALES'!H265/'S. MATERIALES'!H264-1</f>
        <v>0</v>
      </c>
      <c r="Q264" s="1">
        <f>'S. MATERIALES'!J265/'S. MATERIALES'!J264-1</f>
        <v>0</v>
      </c>
      <c r="R264" s="1">
        <f>'S. MATERIALES'!L265/'S. MATERIALES'!L264-1</f>
        <v>0</v>
      </c>
      <c r="S264" s="1">
        <f>'S. MATERIALES'!N265/'S. MATERIALES'!N264-1</f>
        <v>0</v>
      </c>
      <c r="T264" s="1">
        <f>'S. MATERIALES'!P265/'S. MATERIALES'!P264-1</f>
        <v>0</v>
      </c>
      <c r="U264" s="1">
        <f>'S. MATERIALES'!R265/'S. MATERIALES'!R264-1</f>
        <v>0</v>
      </c>
      <c r="V264" s="1">
        <f>'S. MATERIALES'!T265/'S. MATERIALES'!T264-1</f>
        <v>0</v>
      </c>
      <c r="W264" s="1">
        <f>SUMPRODUCT(M264:V264,'Ponderaciones e Índices.'!$A$8:$J$8)</f>
        <v>0</v>
      </c>
      <c r="X264" s="1">
        <f>'S. ENERGÍA'!B265/'S. ENERGÍA'!B264-1</f>
        <v>0</v>
      </c>
      <c r="Y264" s="1">
        <f>'S. ENERGÍA'!D265/'S. ENERGÍA'!D264-1</f>
        <v>0</v>
      </c>
      <c r="Z264" s="1">
        <f>'S. ENERGÍA'!F265/'S. ENERGÍA'!F264-1</f>
        <v>0</v>
      </c>
      <c r="AA264" s="1">
        <f>'S. ENERGÍA'!H265/'S. ENERGÍA'!H264-1</f>
        <v>0</v>
      </c>
      <c r="AB264" s="1">
        <f>'S. ENERGÍA'!J265/'S. ENERGÍA'!J264-1</f>
        <v>0</v>
      </c>
      <c r="AC264" s="1">
        <f>'S. ENERGÍA'!L265/'S. ENERGÍA'!L264-1</f>
        <v>0</v>
      </c>
      <c r="AD264" s="1">
        <f>'S. ENERGÍA'!N265/'S. ENERGÍA'!N264-1</f>
        <v>0</v>
      </c>
      <c r="AE264" s="1">
        <f>'S. ENERGÍA'!P265/'S. ENERGÍA'!P264-1</f>
        <v>0</v>
      </c>
      <c r="AF264" s="1">
        <f>'S. ENERGÍA'!R265/'S. ENERGÍA'!R264-1</f>
        <v>0</v>
      </c>
      <c r="AG264" s="1">
        <f>'S. ENERGÍA'!T265/'S. ENERGÍA'!T264-1</f>
        <v>0</v>
      </c>
      <c r="AH264" s="1">
        <f>SUMPRODUCT(X264:AG264,'Ponderaciones e Índices.'!$A$12:$J$12)</f>
        <v>0</v>
      </c>
    </row>
    <row r="265">
      <c r="A265" s="1">
        <f>S.FINANCIERO!A266</f>
        <v>42367</v>
      </c>
      <c r="B265" s="1">
        <f>S.FINANCIERO!B266/S.FINANCIERO!B265-1</f>
        <v>0.003969829297</v>
      </c>
      <c r="C265" s="1">
        <f>S.FINANCIERO!D266/S.FINANCIERO!D265-1</f>
        <v>0.004721263846</v>
      </c>
      <c r="D265" s="1">
        <f>S.FINANCIERO!F266/S.FINANCIERO!F265-1</f>
        <v>0.01054905948</v>
      </c>
      <c r="E265" s="1">
        <f>S.FINANCIERO!H266/S.FINANCIERO!H265-1</f>
        <v>0.003796376186</v>
      </c>
      <c r="F265" s="1">
        <f>S.FINANCIERO!J266/S.FINANCIERO!J265-1</f>
        <v>-0.000214961307</v>
      </c>
      <c r="G265" s="1">
        <f>S.FINANCIERO!L266/S.FINANCIERO!L265-1</f>
        <v>0.006116956203</v>
      </c>
      <c r="H265" s="1">
        <f>S.FINANCIERO!N266/S.FINANCIERO!N265-1</f>
        <v>-0.002470763696</v>
      </c>
      <c r="I265" s="1">
        <f>S.FINANCIERO!P266/S.FINANCIERO!P265-1</f>
        <v>0.004237288136</v>
      </c>
      <c r="J265" s="1">
        <f>S.FINANCIERO!R266/S.FINANCIERO!R265-1</f>
        <v>0.007472826087</v>
      </c>
      <c r="K265" s="1">
        <f>S.FINANCIERO!T266/S.FINANCIERO!T265-1</f>
        <v>0.007190106414</v>
      </c>
      <c r="L265" s="1">
        <f>SUMPRODUCT(B265:K265, 'Ponderaciones e Índices.'!$A$4:$J$4)</f>
        <v>0.003802292481</v>
      </c>
      <c r="M265" s="1">
        <f>'S. MATERIALES'!B266/'S. MATERIALES'!B265-1</f>
        <v>-0.0331797235</v>
      </c>
      <c r="N265" s="3">
        <f>'S. MATERIALES'!D266/'S. MATERIALES'!D265-1</f>
        <v>-0.01510734164</v>
      </c>
      <c r="O265" s="1">
        <f>'S. MATERIALES'!F266/'S. MATERIALES'!F265-1</f>
        <v>-0.0102807541</v>
      </c>
      <c r="P265" s="1">
        <f>'S. MATERIALES'!H266/'S. MATERIALES'!H265-1</f>
        <v>-0.04545454545</v>
      </c>
      <c r="Q265" s="1">
        <f>'S. MATERIALES'!J266/'S. MATERIALES'!J265-1</f>
        <v>-0.03180584866</v>
      </c>
      <c r="R265" s="1">
        <f>'S. MATERIALES'!L266/'S. MATERIALES'!L265-1</f>
        <v>-0.03736654804</v>
      </c>
      <c r="S265" s="1">
        <f>'S. MATERIALES'!N266/'S. MATERIALES'!N265-1</f>
        <v>-0.05514705882</v>
      </c>
      <c r="T265" s="1">
        <f>'S. MATERIALES'!P266/'S. MATERIALES'!P265-1</f>
        <v>-0.04991394148</v>
      </c>
      <c r="U265" s="1">
        <f>'S. MATERIALES'!R266/'S. MATERIALES'!R265-1</f>
        <v>-0.05405405405</v>
      </c>
      <c r="V265" s="1">
        <f>'S. MATERIALES'!T266/'S. MATERIALES'!T265-1</f>
        <v>-0.03154574132</v>
      </c>
      <c r="W265" s="1">
        <f>SUMPRODUCT(M265:V265,'Ponderaciones e Índices.'!$A$8:$J$8)</f>
        <v>-0.04400149929</v>
      </c>
      <c r="X265" s="1">
        <f>'S. ENERGÍA'!B266/'S. ENERGÍA'!B265-1</f>
        <v>-0.02015587208</v>
      </c>
      <c r="Y265" s="1">
        <f>'S. ENERGÍA'!D266/'S. ENERGÍA'!D265-1</f>
        <v>0</v>
      </c>
      <c r="Z265" s="1">
        <f>'S. ENERGÍA'!F266/'S. ENERGÍA'!F265-1</f>
        <v>-0.007109004739</v>
      </c>
      <c r="AA265" s="1">
        <f>'S. ENERGÍA'!H266/'S. ENERGÍA'!H265-1</f>
        <v>-0.01626845297</v>
      </c>
      <c r="AB265" s="1">
        <f>'S. ENERGÍA'!J266/'S. ENERGÍA'!J265-1</f>
        <v>-0.01608430394</v>
      </c>
      <c r="AC265" s="1">
        <f>'S. ENERGÍA'!L266/'S. ENERGÍA'!L265-1</f>
        <v>0.00264142637</v>
      </c>
      <c r="AD265" s="1">
        <f>'S. ENERGÍA'!N266/'S. ENERGÍA'!N265-1</f>
        <v>-0.0187278011</v>
      </c>
      <c r="AE265" s="1">
        <f>'S. ENERGÍA'!P266/'S. ENERGÍA'!P265-1</f>
        <v>0.0206741573</v>
      </c>
      <c r="AF265" s="1">
        <f>'S. ENERGÍA'!R266/'S. ENERGÍA'!R265-1</f>
        <v>-0.01612903226</v>
      </c>
      <c r="AG265" s="1">
        <f>'S. ENERGÍA'!T266/'S. ENERGÍA'!T265-1</f>
        <v>-0.0242074928</v>
      </c>
      <c r="AH265" s="1">
        <f>SUMPRODUCT(X265:AG265,'Ponderaciones e Índices.'!$A$12:$J$12)</f>
        <v>-0.009878733948</v>
      </c>
    </row>
    <row r="266">
      <c r="A266" s="1">
        <f>S.FINANCIERO!A267</f>
        <v>42368</v>
      </c>
      <c r="B266" s="1">
        <f>S.FINANCIERO!B267/S.FINANCIERO!B266-1</f>
        <v>-0.003822327666</v>
      </c>
      <c r="C266" s="1">
        <f>S.FINANCIERO!D267/S.FINANCIERO!D266-1</f>
        <v>-0.005783480933</v>
      </c>
      <c r="D266" s="1">
        <f>S.FINANCIERO!F267/S.FINANCIERO!F266-1</f>
        <v>-0.007168909571</v>
      </c>
      <c r="E266" s="1">
        <f>S.FINANCIERO!H267/S.FINANCIERO!H266-1</f>
        <v>-0.008079766203</v>
      </c>
      <c r="F266" s="1">
        <f>S.FINANCIERO!J267/S.FINANCIERO!J266-1</f>
        <v>-0.006665233283</v>
      </c>
      <c r="G266" s="1">
        <f>S.FINANCIERO!L267/S.FINANCIERO!L266-1</f>
        <v>-0.003161478599</v>
      </c>
      <c r="H266" s="1">
        <f>S.FINANCIERO!N267/S.FINANCIERO!N266-1</f>
        <v>-0.001578531965</v>
      </c>
      <c r="I266" s="1">
        <f>S.FINANCIERO!P267/S.FINANCIERO!P266-1</f>
        <v>-0.007501172058</v>
      </c>
      <c r="J266" s="1">
        <f>S.FINANCIERO!R267/S.FINANCIERO!R266-1</f>
        <v>-0.01191278939</v>
      </c>
      <c r="K266" s="1">
        <f>S.FINANCIERO!T267/S.FINANCIERO!T266-1</f>
        <v>-0.004283266705</v>
      </c>
      <c r="L266" s="1">
        <f>SUMPRODUCT(B266:K266, 'Ponderaciones e Índices.'!$A$4:$J$4)</f>
        <v>-0.005929050866</v>
      </c>
      <c r="M266" s="1">
        <f>'S. MATERIALES'!B267/'S. MATERIALES'!B266-1</f>
        <v>-0.02287893232</v>
      </c>
      <c r="N266" s="3">
        <f>'S. MATERIALES'!D267/'S. MATERIALES'!D266-1</f>
        <v>-0.02099031216</v>
      </c>
      <c r="O266" s="1">
        <f>'S. MATERIALES'!F267/'S. MATERIALES'!F266-1</f>
        <v>-0.01819876117</v>
      </c>
      <c r="P266" s="1">
        <f>'S. MATERIALES'!H267/'S. MATERIALES'!H266-1</f>
        <v>-0.008710801394</v>
      </c>
      <c r="Q266" s="1">
        <f>'S. MATERIALES'!J267/'S. MATERIALES'!J266-1</f>
        <v>-0.009964191188</v>
      </c>
      <c r="R266" s="1">
        <f>'S. MATERIALES'!L267/'S. MATERIALES'!L266-1</f>
        <v>-0.02033271719</v>
      </c>
      <c r="S266" s="1">
        <f>'S. MATERIALES'!N267/'S. MATERIALES'!N266-1</f>
        <v>-0.007782101167</v>
      </c>
      <c r="T266" s="1">
        <f>'S. MATERIALES'!P267/'S. MATERIALES'!P266-1</f>
        <v>-0.05797101449</v>
      </c>
      <c r="U266" s="1">
        <f>'S. MATERIALES'!R267/'S. MATERIALES'!R266-1</f>
        <v>-0.01038961039</v>
      </c>
      <c r="V266" s="1">
        <f>'S. MATERIALES'!T267/'S. MATERIALES'!T266-1</f>
        <v>-0.01737242128</v>
      </c>
      <c r="W266" s="1">
        <f>SUMPRODUCT(M266:V266,'Ponderaciones e Índices.'!$A$8:$J$8)</f>
        <v>-0.02095559801</v>
      </c>
      <c r="X266" s="1">
        <f>'S. ENERGÍA'!B267/'S. ENERGÍA'!B266-1</f>
        <v>-0.01865057597</v>
      </c>
      <c r="Y266" s="1">
        <f>'S. ENERGÍA'!D267/'S. ENERGÍA'!D266-1</f>
        <v>-0.02633531157</v>
      </c>
      <c r="Z266" s="1">
        <f>'S. ENERGÍA'!F267/'S. ENERGÍA'!F266-1</f>
        <v>-0.01106530701</v>
      </c>
      <c r="AA266" s="1">
        <f>'S. ENERGÍA'!H267/'S. ENERGÍA'!H266-1</f>
        <v>-0.01566571528</v>
      </c>
      <c r="AB266" s="1">
        <f>'S. ENERGÍA'!J267/'S. ENERGÍA'!J266-1</f>
        <v>-0.01860202931</v>
      </c>
      <c r="AC266" s="1">
        <f>'S. ENERGÍA'!L267/'S. ENERGÍA'!L266-1</f>
        <v>-0.01251372119</v>
      </c>
      <c r="AD266" s="1">
        <f>'S. ENERGÍA'!N267/'S. ENERGÍA'!N266-1</f>
        <v>-0.01513655808</v>
      </c>
      <c r="AE266" s="1">
        <f>'S. ENERGÍA'!P267/'S. ENERGÍA'!P266-1</f>
        <v>-0.03126376046</v>
      </c>
      <c r="AF266" s="1">
        <f>'S. ENERGÍA'!R267/'S. ENERGÍA'!R266-1</f>
        <v>-0.03715846995</v>
      </c>
      <c r="AG266" s="1">
        <f>'S. ENERGÍA'!T267/'S. ENERGÍA'!T266-1</f>
        <v>-0.01772002363</v>
      </c>
      <c r="AH266" s="1">
        <f>SUMPRODUCT(X266:AG266,'Ponderaciones e Índices.'!$A$12:$J$12)</f>
        <v>-0.02263338774</v>
      </c>
    </row>
    <row r="267">
      <c r="A267" s="1">
        <f>S.FINANCIERO!A268</f>
        <v>42369</v>
      </c>
      <c r="B267" s="1">
        <f>S.FINANCIERO!B268/S.FINANCIERO!B267-1</f>
        <v>-0.0189203493</v>
      </c>
      <c r="C267" s="1">
        <f>S.FINANCIERO!D268/S.FINANCIERO!D267-1</f>
        <v>-0.01399745501</v>
      </c>
      <c r="D267" s="1">
        <f>S.FINANCIERO!F268/S.FINANCIERO!F267-1</f>
        <v>-0.01089435014</v>
      </c>
      <c r="E267" s="1">
        <f>S.FINANCIERO!H268/S.FINANCIERO!H267-1</f>
        <v>-0.02998266898</v>
      </c>
      <c r="F267" s="1">
        <f>S.FINANCIERO!J268/S.FINANCIERO!J267-1</f>
        <v>-0.0130952381</v>
      </c>
      <c r="G267" s="1">
        <f>S.FINANCIERO!L268/S.FINANCIERO!L267-1</f>
        <v>-0.01658941205</v>
      </c>
      <c r="H267" s="1">
        <f>S.FINANCIERO!N268/S.FINANCIERO!N267-1</f>
        <v>-0.01511616697</v>
      </c>
      <c r="I267" s="1">
        <f>S.FINANCIERO!P268/S.FINANCIERO!P267-1</f>
        <v>-0.02031176193</v>
      </c>
      <c r="J267" s="1">
        <f>S.FINANCIERO!R268/S.FINANCIERO!R267-1</f>
        <v>-0.01842584167</v>
      </c>
      <c r="K267" s="1">
        <f>S.FINANCIERO!T268/S.FINANCIERO!T267-1</f>
        <v>-0.009750501864</v>
      </c>
      <c r="L267" s="1">
        <f>SUMPRODUCT(B267:K267, 'Ponderaciones e Índices.'!$A$4:$J$4)</f>
        <v>-0.0175165579</v>
      </c>
      <c r="M267" s="1">
        <f>'S. MATERIALES'!B268/'S. MATERIALES'!B267-1</f>
        <v>-0.0009756097561</v>
      </c>
      <c r="N267" s="3">
        <f>'S. MATERIALES'!D268/'S. MATERIALES'!D267-1</f>
        <v>-0.0002748763057</v>
      </c>
      <c r="O267" s="1">
        <f>'S. MATERIALES'!F268/'S. MATERIALES'!F267-1</f>
        <v>0.02116018089</v>
      </c>
      <c r="P267" s="1">
        <f>'S. MATERIALES'!H268/'S. MATERIALES'!H267-1</f>
        <v>0.007615700059</v>
      </c>
      <c r="Q267" s="1">
        <f>'S. MATERIALES'!J268/'S. MATERIALES'!J267-1</f>
        <v>-0.004560465482</v>
      </c>
      <c r="R267" s="1">
        <f>'S. MATERIALES'!L268/'S. MATERIALES'!L267-1</f>
        <v>0.007547169811</v>
      </c>
      <c r="S267" s="1">
        <f>'S. MATERIALES'!N268/'S. MATERIALES'!N267-1</f>
        <v>-0.01568627451</v>
      </c>
      <c r="T267" s="1">
        <f>'S. MATERIALES'!P268/'S. MATERIALES'!P267-1</f>
        <v>-0.005769230769</v>
      </c>
      <c r="U267" s="1">
        <f>'S. MATERIALES'!R268/'S. MATERIALES'!R267-1</f>
        <v>-0.002624671916</v>
      </c>
      <c r="V267" s="1">
        <f>'S. MATERIALES'!T268/'S. MATERIALES'!T267-1</f>
        <v>-0.004419889503</v>
      </c>
      <c r="W267" s="1">
        <f>SUMPRODUCT(M267:V267,'Ponderaciones e Índices.'!$A$8:$J$8)</f>
        <v>-0.002886107243</v>
      </c>
      <c r="X267" s="1">
        <f>'S. ENERGÍA'!B268/'S. ENERGÍA'!B267-1</f>
        <v>-0.001956400224</v>
      </c>
      <c r="Y267" s="1">
        <f>'S. ENERGÍA'!D268/'S. ENERGÍA'!D267-1</f>
        <v>-0.002967418546</v>
      </c>
      <c r="Z267" s="1">
        <f>'S. ENERGÍA'!F268/'S. ENERGÍA'!F267-1</f>
        <v>0.009214567793</v>
      </c>
      <c r="AA267" s="1">
        <f>'S. ENERGÍA'!H268/'S. ENERGÍA'!H267-1</f>
        <v>-0.001104031291</v>
      </c>
      <c r="AB267" s="1">
        <f>'S. ENERGÍA'!J268/'S. ENERGÍA'!J267-1</f>
        <v>0.005169442849</v>
      </c>
      <c r="AC267" s="1">
        <f>'S. ENERGÍA'!L268/'S. ENERGÍA'!L267-1</f>
        <v>0.002223210316</v>
      </c>
      <c r="AD267" s="1">
        <f>'S. ENERGÍA'!N268/'S. ENERGÍA'!N267-1</f>
        <v>0.007350484464</v>
      </c>
      <c r="AE267" s="1">
        <f>'S. ENERGÍA'!P268/'S. ENERGÍA'!P267-1</f>
        <v>0.01590909091</v>
      </c>
      <c r="AF267" s="1">
        <f>'S. ENERGÍA'!R268/'S. ENERGÍA'!R267-1</f>
        <v>0.02951191827</v>
      </c>
      <c r="AG267" s="1">
        <f>'S. ENERGÍA'!T268/'S. ENERGÍA'!T267-1</f>
        <v>0.004209260373</v>
      </c>
      <c r="AH267" s="1">
        <f>SUMPRODUCT(X267:AG267,'Ponderaciones e Índices.'!$A$12:$J$12)</f>
        <v>0.004115633669</v>
      </c>
    </row>
    <row r="268">
      <c r="A268" s="1">
        <f>S.FINANCIERO!A269</f>
        <v>42370</v>
      </c>
      <c r="B268" s="1">
        <f>S.FINANCIERO!B269/S.FINANCIERO!B268-1</f>
        <v>0</v>
      </c>
      <c r="C268" s="1">
        <f>S.FINANCIERO!D269/S.FINANCIERO!D268-1</f>
        <v>0</v>
      </c>
      <c r="D268" s="1">
        <f>S.FINANCIERO!F269/S.FINANCIERO!F268-1</f>
        <v>0</v>
      </c>
      <c r="E268" s="1">
        <f>S.FINANCIERO!H269/S.FINANCIERO!H268-1</f>
        <v>0</v>
      </c>
      <c r="F268" s="1">
        <f>S.FINANCIERO!J269/S.FINANCIERO!J268-1</f>
        <v>0</v>
      </c>
      <c r="G268" s="1">
        <f>S.FINANCIERO!L269/S.FINANCIERO!L268-1</f>
        <v>0</v>
      </c>
      <c r="H268" s="1">
        <f>S.FINANCIERO!N269/S.FINANCIERO!N268-1</f>
        <v>0</v>
      </c>
      <c r="I268" s="1">
        <f>S.FINANCIERO!P269/S.FINANCIERO!P268-1</f>
        <v>0</v>
      </c>
      <c r="J268" s="1">
        <f>S.FINANCIERO!R269/S.FINANCIERO!R268-1</f>
        <v>0</v>
      </c>
      <c r="K268" s="1">
        <f>S.FINANCIERO!T269/S.FINANCIERO!T268-1</f>
        <v>0</v>
      </c>
      <c r="L268" s="1">
        <f>SUMPRODUCT(B268:K268, 'Ponderaciones e Índices.'!$A$4:$J$4)</f>
        <v>0</v>
      </c>
      <c r="M268" s="1">
        <f>'S. MATERIALES'!B269/'S. MATERIALES'!B268-1</f>
        <v>0</v>
      </c>
      <c r="N268" s="3">
        <f>'S. MATERIALES'!D269/'S. MATERIALES'!D268-1</f>
        <v>0</v>
      </c>
      <c r="O268" s="1">
        <f>'S. MATERIALES'!F269/'S. MATERIALES'!F268-1</f>
        <v>0</v>
      </c>
      <c r="P268" s="1">
        <f>'S. MATERIALES'!H269/'S. MATERIALES'!H268-1</f>
        <v>0</v>
      </c>
      <c r="Q268" s="1">
        <f>'S. MATERIALES'!J269/'S. MATERIALES'!J268-1</f>
        <v>0</v>
      </c>
      <c r="R268" s="1">
        <f>'S. MATERIALES'!L269/'S. MATERIALES'!L268-1</f>
        <v>0</v>
      </c>
      <c r="S268" s="1">
        <f>'S. MATERIALES'!N269/'S. MATERIALES'!N268-1</f>
        <v>0</v>
      </c>
      <c r="T268" s="1">
        <f>'S. MATERIALES'!P269/'S. MATERIALES'!P268-1</f>
        <v>0</v>
      </c>
      <c r="U268" s="1">
        <f>'S. MATERIALES'!R269/'S. MATERIALES'!R268-1</f>
        <v>0</v>
      </c>
      <c r="V268" s="1">
        <f>'S. MATERIALES'!T269/'S. MATERIALES'!T268-1</f>
        <v>0</v>
      </c>
      <c r="W268" s="1">
        <f>SUMPRODUCT(M268:V268,'Ponderaciones e Índices.'!$A$8:$J$8)</f>
        <v>0</v>
      </c>
      <c r="X268" s="1">
        <f>'S. ENERGÍA'!B269/'S. ENERGÍA'!B268-1</f>
        <v>0</v>
      </c>
      <c r="Y268" s="1">
        <f>'S. ENERGÍA'!D269/'S. ENERGÍA'!D268-1</f>
        <v>0</v>
      </c>
      <c r="Z268" s="1">
        <f>'S. ENERGÍA'!F269/'S. ENERGÍA'!F268-1</f>
        <v>0</v>
      </c>
      <c r="AA268" s="1">
        <f>'S. ENERGÍA'!H269/'S. ENERGÍA'!H268-1</f>
        <v>0</v>
      </c>
      <c r="AB268" s="1">
        <f>'S. ENERGÍA'!J269/'S. ENERGÍA'!J268-1</f>
        <v>0</v>
      </c>
      <c r="AC268" s="1">
        <f>'S. ENERGÍA'!L269/'S. ENERGÍA'!L268-1</f>
        <v>0</v>
      </c>
      <c r="AD268" s="1">
        <f>'S. ENERGÍA'!N269/'S. ENERGÍA'!N268-1</f>
        <v>0</v>
      </c>
      <c r="AE268" s="1">
        <f>'S. ENERGÍA'!P269/'S. ENERGÍA'!P268-1</f>
        <v>0</v>
      </c>
      <c r="AF268" s="1">
        <f>'S. ENERGÍA'!R269/'S. ENERGÍA'!R268-1</f>
        <v>0</v>
      </c>
      <c r="AG268" s="1">
        <f>'S. ENERGÍA'!T269/'S. ENERGÍA'!T268-1</f>
        <v>0</v>
      </c>
      <c r="AH268" s="1">
        <f>SUMPRODUCT(X268:AG268,'Ponderaciones e Índices.'!$A$12:$J$12)</f>
        <v>0</v>
      </c>
    </row>
    <row r="269">
      <c r="A269" s="1">
        <f>S.FINANCIERO!A270</f>
        <v>42373</v>
      </c>
      <c r="B269" s="1">
        <f>S.FINANCIERO!B270/S.FINANCIERO!B269-1</f>
        <v>-0.0149696561</v>
      </c>
      <c r="C269" s="1">
        <f>S.FINANCIERO!D270/S.FINANCIERO!D269-1</f>
        <v>-0.008296460177</v>
      </c>
      <c r="D269" s="1">
        <f>S.FINANCIERO!F270/S.FINANCIERO!F269-1</f>
        <v>-0.01818647541</v>
      </c>
      <c r="E269" s="1">
        <f>S.FINANCIERO!H270/S.FINANCIERO!H269-1</f>
        <v>-0.007682687154</v>
      </c>
      <c r="F269" s="1">
        <f>S.FINANCIERO!J270/S.FINANCIERO!J269-1</f>
        <v>0.005812040794</v>
      </c>
      <c r="G269" s="1">
        <f>S.FINANCIERO!L270/S.FINANCIERO!L269-1</f>
        <v>-0.01041925081</v>
      </c>
      <c r="H269" s="1">
        <f>S.FINANCIERO!N270/S.FINANCIERO!N269-1</f>
        <v>-0.03069634502</v>
      </c>
      <c r="I269" s="1">
        <f>S.FINANCIERO!P270/S.FINANCIERO!P269-1</f>
        <v>-0.01494696239</v>
      </c>
      <c r="J269" s="1">
        <f>S.FINANCIERO!R270/S.FINANCIERO!R269-1</f>
        <v>-0.01251448436</v>
      </c>
      <c r="K269" s="1">
        <f>S.FINANCIERO!T270/S.FINANCIERO!T269-1</f>
        <v>-0.02229944975</v>
      </c>
      <c r="L269" s="1">
        <f>SUMPRODUCT(B269:K269, 'Ponderaciones e Índices.'!$A$4:$J$4)</f>
        <v>-0.01195954021</v>
      </c>
      <c r="M269" s="1">
        <f>'S. MATERIALES'!B270/'S. MATERIALES'!B269-1</f>
        <v>0.0556640625</v>
      </c>
      <c r="N269" s="3">
        <f>'S. MATERIALES'!D270/'S. MATERIALES'!D269-1</f>
        <v>0.03299422601</v>
      </c>
      <c r="O269" s="1">
        <f>'S. MATERIALES'!F270/'S. MATERIALES'!F269-1</f>
        <v>-0.002569710224</v>
      </c>
      <c r="P269" s="1">
        <f>'S. MATERIALES'!H270/'S. MATERIALES'!H269-1</f>
        <v>0.01279069767</v>
      </c>
      <c r="Q269" s="1">
        <f>'S. MATERIALES'!J270/'S. MATERIALES'!J269-1</f>
        <v>0.0317535545</v>
      </c>
      <c r="R269" s="1">
        <f>'S. MATERIALES'!L270/'S. MATERIALES'!L269-1</f>
        <v>-0.0543071161</v>
      </c>
      <c r="S269" s="1">
        <f>'S. MATERIALES'!N270/'S. MATERIALES'!N269-1</f>
        <v>0.03984063745</v>
      </c>
      <c r="T269" s="1">
        <f>'S. MATERIALES'!P270/'S. MATERIALES'!P269-1</f>
        <v>-0.01160541586</v>
      </c>
      <c r="U269" s="1">
        <f>'S. MATERIALES'!R270/'S. MATERIALES'!R269-1</f>
        <v>-0.005263157895</v>
      </c>
      <c r="V269" s="1">
        <f>'S. MATERIALES'!T270/'S. MATERIALES'!T269-1</f>
        <v>0.04439511654</v>
      </c>
      <c r="W269" s="1">
        <f>SUMPRODUCT(M269:V269,'Ponderaciones e Índices.'!$A$8:$J$8)</f>
        <v>0.01109012025</v>
      </c>
      <c r="X269" s="1">
        <f>'S. ENERGÍA'!B270/'S. ENERGÍA'!B269-1</f>
        <v>-0.01204144497</v>
      </c>
      <c r="Y269" s="1">
        <f>'S. ENERGÍA'!D270/'S. ENERGÍA'!D269-1</f>
        <v>-0.005624040595</v>
      </c>
      <c r="Z269" s="1">
        <f>'S. ENERGÍA'!F270/'S. ENERGÍA'!F269-1</f>
        <v>-0.002608695652</v>
      </c>
      <c r="AA269" s="1">
        <f>'S. ENERGÍA'!H270/'S. ENERGÍA'!H269-1</f>
        <v>0.002212932172</v>
      </c>
      <c r="AB269" s="1">
        <f>'S. ENERGÍA'!J270/'S. ENERGÍA'!J269-1</f>
        <v>-0.009714285714</v>
      </c>
      <c r="AC269" s="1">
        <f>'S. ENERGÍA'!L270/'S. ENERGÍA'!L269-1</f>
        <v>-0.004880212955</v>
      </c>
      <c r="AD269" s="1">
        <f>'S. ENERGÍA'!N270/'S. ENERGÍA'!N269-1</f>
        <v>-0.002653399668</v>
      </c>
      <c r="AE269" s="1">
        <f>'S. ENERGÍA'!P270/'S. ENERGÍA'!P269-1</f>
        <v>0.008948545861</v>
      </c>
      <c r="AF269" s="1">
        <f>'S. ENERGÍA'!R270/'S. ENERGÍA'!R269-1</f>
        <v>-0.01102535832</v>
      </c>
      <c r="AG269" s="1">
        <f>'S. ENERGÍA'!T270/'S. ENERGÍA'!T269-1</f>
        <v>-0.0119760479</v>
      </c>
      <c r="AH269" s="1">
        <f>SUMPRODUCT(X269:AG269,'Ponderaciones e Índices.'!$A$12:$J$12)</f>
        <v>-0.006877196761</v>
      </c>
    </row>
    <row r="270">
      <c r="A270" s="1">
        <f>S.FINANCIERO!A271</f>
        <v>42374</v>
      </c>
      <c r="B270" s="1">
        <f>S.FINANCIERO!B271/S.FINANCIERO!B270-1</f>
        <v>-0.003012048193</v>
      </c>
      <c r="C270" s="1">
        <f>S.FINANCIERO!D271/S.FINANCIERO!D270-1</f>
        <v>-0.005205428518</v>
      </c>
      <c r="D270" s="1">
        <f>S.FINANCIERO!F271/S.FINANCIERO!F270-1</f>
        <v>-0.000521784503</v>
      </c>
      <c r="E270" s="1">
        <f>S.FINANCIERO!H271/S.FINANCIERO!H270-1</f>
        <v>0.01062297443</v>
      </c>
      <c r="F270" s="1">
        <f>S.FINANCIERO!J271/S.FINANCIERO!J270-1</f>
        <v>0.001744439599</v>
      </c>
      <c r="G270" s="1">
        <f>S.FINANCIERO!L271/S.FINANCIERO!L270-1</f>
        <v>0.005013787917</v>
      </c>
      <c r="H270" s="1">
        <f>S.FINANCIERO!N271/S.FINANCIERO!N270-1</f>
        <v>0.00425477484</v>
      </c>
      <c r="I270" s="1">
        <f>S.FINANCIERO!P271/S.FINANCIERO!P270-1</f>
        <v>-0.01125795399</v>
      </c>
      <c r="J270" s="1">
        <f>S.FINANCIERO!R271/S.FINANCIERO!R270-1</f>
        <v>-0.007040600798</v>
      </c>
      <c r="K270" s="1">
        <f>S.FINANCIERO!T271/S.FINANCIERO!T270-1</f>
        <v>0.01066350711</v>
      </c>
      <c r="L270" s="1">
        <f>SUMPRODUCT(B270:K270, 'Ponderaciones e Índices.'!$A$4:$J$4)</f>
        <v>-0.000865586354</v>
      </c>
      <c r="M270" s="1">
        <f>'S. MATERIALES'!B271/'S. MATERIALES'!B270-1</f>
        <v>-0.01017576318</v>
      </c>
      <c r="N270" s="3">
        <f>'S. MATERIALES'!D271/'S. MATERIALES'!D270-1</f>
        <v>0.02848017035</v>
      </c>
      <c r="O270" s="1">
        <f>'S. MATERIALES'!F271/'S. MATERIALES'!F270-1</f>
        <v>0.002576330647</v>
      </c>
      <c r="P270" s="1">
        <f>'S. MATERIALES'!H271/'S. MATERIALES'!H270-1</f>
        <v>-0.02009184845</v>
      </c>
      <c r="Q270" s="1">
        <f>'S. MATERIALES'!J271/'S. MATERIALES'!J270-1</f>
        <v>-0.01959883632</v>
      </c>
      <c r="R270" s="1">
        <f>'S. MATERIALES'!L271/'S. MATERIALES'!L270-1</f>
        <v>0.04356435644</v>
      </c>
      <c r="S270" s="1">
        <f>'S. MATERIALES'!N271/'S. MATERIALES'!N270-1</f>
        <v>-0.007662835249</v>
      </c>
      <c r="T270" s="1">
        <f>'S. MATERIALES'!P271/'S. MATERIALES'!P270-1</f>
        <v>0.02935420744</v>
      </c>
      <c r="U270" s="1">
        <f>'S. MATERIALES'!R271/'S. MATERIALES'!R270-1</f>
        <v>0.01322751323</v>
      </c>
      <c r="V270" s="1">
        <f>'S. MATERIALES'!T271/'S. MATERIALES'!T270-1</f>
        <v>-0.002125398512</v>
      </c>
      <c r="W270" s="1">
        <f>SUMPRODUCT(M270:V270,'Ponderaciones e Índices.'!$A$8:$J$8)</f>
        <v>0.009322546989</v>
      </c>
      <c r="X270" s="1">
        <f>'S. ENERGÍA'!B271/'S. ENERGÍA'!B270-1</f>
        <v>0.003401360544</v>
      </c>
      <c r="Y270" s="1">
        <f>'S. ENERGÍA'!D271/'S. ENERGÍA'!D270-1</f>
        <v>0.02095832603</v>
      </c>
      <c r="Z270" s="1">
        <f>'S. ENERGÍA'!F271/'S. ENERGÍA'!F270-1</f>
        <v>0.002615518745</v>
      </c>
      <c r="AA270" s="1">
        <f>'S. ENERGÍA'!H271/'S. ENERGÍA'!H270-1</f>
        <v>-0.005741888885</v>
      </c>
      <c r="AB270" s="1">
        <f>'S. ENERGÍA'!J271/'S. ENERGÍA'!J270-1</f>
        <v>0.000577034045</v>
      </c>
      <c r="AC270" s="1">
        <f>'S. ENERGÍA'!L271/'S. ENERGÍA'!L270-1</f>
        <v>0.001114578689</v>
      </c>
      <c r="AD270" s="1">
        <f>'S. ENERGÍA'!N271/'S. ENERGÍA'!N270-1</f>
        <v>0.001330229465</v>
      </c>
      <c r="AE270" s="1">
        <f>'S. ENERGÍA'!P271/'S. ENERGÍA'!P270-1</f>
        <v>0.05011086475</v>
      </c>
      <c r="AF270" s="1">
        <f>'S. ENERGÍA'!R271/'S. ENERGÍA'!R270-1</f>
        <v>0.008918617614</v>
      </c>
      <c r="AG270" s="1">
        <f>'S. ENERGÍA'!T271/'S. ENERGÍA'!T270-1</f>
        <v>0.0006060606061</v>
      </c>
      <c r="AH270" s="1">
        <f>SUMPRODUCT(X270:AG270,'Ponderaciones e Índices.'!$A$12:$J$12)</f>
        <v>0.00982991665</v>
      </c>
    </row>
    <row r="271">
      <c r="A271" s="1">
        <f>S.FINANCIERO!A272</f>
        <v>42375</v>
      </c>
      <c r="B271" s="1">
        <f>S.FINANCIERO!B272/S.FINANCIERO!B271-1</f>
        <v>-0.01716561384</v>
      </c>
      <c r="C271" s="1">
        <f>S.FINANCIERO!D272/S.FINANCIERO!D271-1</f>
        <v>-0.02485516726</v>
      </c>
      <c r="D271" s="1">
        <f>S.FINANCIERO!F272/S.FINANCIERO!F271-1</f>
        <v>-0.02218741843</v>
      </c>
      <c r="E271" s="1">
        <f>S.FINANCIERO!H272/S.FINANCIERO!H271-1</f>
        <v>-0.01728131124</v>
      </c>
      <c r="F271" s="1">
        <f>S.FINANCIERO!J272/S.FINANCIERO!J271-1</f>
        <v>-0.006530256857</v>
      </c>
      <c r="G271" s="1">
        <f>S.FINANCIERO!L272/S.FINANCIERO!L271-1</f>
        <v>-0.01721127463</v>
      </c>
      <c r="H271" s="1">
        <f>S.FINANCIERO!N272/S.FINANCIERO!N271-1</f>
        <v>-0.02118374215</v>
      </c>
      <c r="I271" s="1">
        <f>S.FINANCIERO!P272/S.FINANCIERO!P271-1</f>
        <v>-0.02326732673</v>
      </c>
      <c r="J271" s="1">
        <f>S.FINANCIERO!R272/S.FINANCIERO!R271-1</f>
        <v>-0.0127629402</v>
      </c>
      <c r="K271" s="1">
        <f>S.FINANCIERO!T272/S.FINANCIERO!T271-1</f>
        <v>-0.01172332943</v>
      </c>
      <c r="L271" s="1">
        <f>SUMPRODUCT(B271:K271, 'Ponderaciones e Índices.'!$A$4:$J$4)</f>
        <v>-0.01853684258</v>
      </c>
      <c r="M271" s="1">
        <f>'S. MATERIALES'!B272/'S. MATERIALES'!B271-1</f>
        <v>0.04579439252</v>
      </c>
      <c r="N271" s="3">
        <f>'S. MATERIALES'!D272/'S. MATERIALES'!D271-1</f>
        <v>0.03519668737</v>
      </c>
      <c r="O271" s="1">
        <f>'S. MATERIALES'!F272/'S. MATERIALES'!F271-1</f>
        <v>0.005194095134</v>
      </c>
      <c r="P271" s="1">
        <f>'S. MATERIALES'!H272/'S. MATERIALES'!H271-1</f>
        <v>0.009373169303</v>
      </c>
      <c r="Q271" s="1">
        <f>'S. MATERIALES'!J272/'S. MATERIALES'!J271-1</f>
        <v>0.04872715914</v>
      </c>
      <c r="R271" s="1">
        <f>'S. MATERIALES'!L272/'S. MATERIALES'!L271-1</f>
        <v>-0.06451612903</v>
      </c>
      <c r="S271" s="1">
        <f>'S. MATERIALES'!N272/'S. MATERIALES'!N271-1</f>
        <v>0.01158301158</v>
      </c>
      <c r="T271" s="1">
        <f>'S. MATERIALES'!P272/'S. MATERIALES'!P271-1</f>
        <v>-0.09315589354</v>
      </c>
      <c r="U271" s="1">
        <f>'S. MATERIALES'!R272/'S. MATERIALES'!R271-1</f>
        <v>-0.04699738903</v>
      </c>
      <c r="V271" s="1">
        <f>'S. MATERIALES'!T272/'S. MATERIALES'!T271-1</f>
        <v>0.0202342918</v>
      </c>
      <c r="W271" s="1">
        <f>SUMPRODUCT(M271:V271,'Ponderaciones e Índices.'!$A$8:$J$8)</f>
        <v>-0.01783290927</v>
      </c>
      <c r="X271" s="1">
        <f>'S. ENERGÍA'!B272/'S. ENERGÍA'!B271-1</f>
        <v>-0.03672316384</v>
      </c>
      <c r="Y271" s="1">
        <f>'S. ENERGÍA'!D272/'S. ENERGÍA'!D271-1</f>
        <v>-0.04365768466</v>
      </c>
      <c r="Z271" s="1">
        <f>'S. ENERGÍA'!F272/'S. ENERGÍA'!F271-1</f>
        <v>-0.03086956522</v>
      </c>
      <c r="AA271" s="1">
        <f>'S. ENERGÍA'!H272/'S. ENERGÍA'!H271-1</f>
        <v>-0.009326861899</v>
      </c>
      <c r="AB271" s="1">
        <f>'S. ENERGÍA'!J272/'S. ENERGÍA'!J271-1</f>
        <v>-0.0005767012687</v>
      </c>
      <c r="AC271" s="1">
        <f>'S. ENERGÍA'!L272/'S. ENERGÍA'!L271-1</f>
        <v>-0.02827877978</v>
      </c>
      <c r="AD271" s="1">
        <f>'S. ENERGÍA'!N272/'S. ENERGÍA'!N271-1</f>
        <v>-0.0348721355</v>
      </c>
      <c r="AE271" s="1">
        <f>'S. ENERGÍA'!P272/'S. ENERGÍA'!P271-1</f>
        <v>-0.02449324324</v>
      </c>
      <c r="AF271" s="1">
        <f>'S. ENERGÍA'!R272/'S. ENERGÍA'!R271-1</f>
        <v>-0.04198895028</v>
      </c>
      <c r="AG271" s="1">
        <f>'S. ENERGÍA'!T272/'S. ENERGÍA'!T271-1</f>
        <v>-0.02786190188</v>
      </c>
      <c r="AH271" s="1">
        <f>SUMPRODUCT(X271:AG271,'Ponderaciones e Índices.'!$A$12:$J$12)</f>
        <v>-0.03269065535</v>
      </c>
    </row>
    <row r="272">
      <c r="A272" s="1">
        <f>S.FINANCIERO!A273</f>
        <v>42376</v>
      </c>
      <c r="B272" s="1">
        <f>S.FINANCIERO!B273/S.FINANCIERO!B272-1</f>
        <v>-0.01844348191</v>
      </c>
      <c r="C272" s="1">
        <f>S.FINANCIERO!D273/S.FINANCIERO!D272-1</f>
        <v>-0.02203909544</v>
      </c>
      <c r="D272" s="1">
        <f>S.FINANCIERO!F273/S.FINANCIERO!F272-1</f>
        <v>-0.01868659904</v>
      </c>
      <c r="E272" s="1">
        <f>S.FINANCIERO!H273/S.FINANCIERO!H272-1</f>
        <v>-0.01540971719</v>
      </c>
      <c r="F272" s="1">
        <f>S.FINANCIERO!J273/S.FINANCIERO!J272-1</f>
        <v>-0.01752848379</v>
      </c>
      <c r="G272" s="1">
        <f>S.FINANCIERO!L273/S.FINANCIERO!L272-1</f>
        <v>-0.01624365482</v>
      </c>
      <c r="H272" s="1">
        <f>S.FINANCIERO!N273/S.FINANCIERO!N272-1</f>
        <v>-0.02597064605</v>
      </c>
      <c r="I272" s="1">
        <f>S.FINANCIERO!P273/S.FINANCIERO!P272-1</f>
        <v>-0.04409528637</v>
      </c>
      <c r="J272" s="1">
        <f>S.FINANCIERO!R273/S.FINANCIERO!R272-1</f>
        <v>-0.04620541058</v>
      </c>
      <c r="K272" s="1">
        <f>S.FINANCIERO!T273/S.FINANCIERO!T272-1</f>
        <v>-0.02046263345</v>
      </c>
      <c r="L272" s="1">
        <f>SUMPRODUCT(B272:K272, 'Ponderaciones e Índices.'!$A$4:$J$4)</f>
        <v>-0.02445961574</v>
      </c>
      <c r="M272" s="1">
        <f>'S. MATERIALES'!B273/'S. MATERIALES'!B272-1</f>
        <v>0.1027703307</v>
      </c>
      <c r="N272" s="3">
        <f>'S. MATERIALES'!D273/'S. MATERIALES'!D272-1</f>
        <v>0.057</v>
      </c>
      <c r="O272" s="1">
        <f>'S. MATERIALES'!F273/'S. MATERIALES'!F272-1</f>
        <v>0</v>
      </c>
      <c r="P272" s="1">
        <f>'S. MATERIALES'!H273/'S. MATERIALES'!H272-1</f>
        <v>0.06326175276</v>
      </c>
      <c r="Q272" s="1">
        <f>'S. MATERIALES'!J273/'S. MATERIALES'!J272-1</f>
        <v>0.03618763961</v>
      </c>
      <c r="R272" s="1">
        <f>'S. MATERIALES'!L273/'S. MATERIALES'!L272-1</f>
        <v>-0.08722109533</v>
      </c>
      <c r="S272" s="1">
        <f>'S. MATERIALES'!N273/'S. MATERIALES'!N272-1</f>
        <v>0.07251908397</v>
      </c>
      <c r="T272" s="1">
        <f>'S. MATERIALES'!P273/'S. MATERIALES'!P272-1</f>
        <v>-0.08176100629</v>
      </c>
      <c r="U272" s="1">
        <f>'S. MATERIALES'!R273/'S. MATERIALES'!R272-1</f>
        <v>-0.07123287671</v>
      </c>
      <c r="V272" s="1">
        <f>'S. MATERIALES'!T273/'S. MATERIALES'!T272-1</f>
        <v>0.03653444676</v>
      </c>
      <c r="W272" s="1">
        <f>SUMPRODUCT(M272:V272,'Ponderaciones e Índices.'!$A$8:$J$8)</f>
        <v>0.00003567388333</v>
      </c>
      <c r="X272" s="1">
        <f>'S. ENERGÍA'!B273/'S. ENERGÍA'!B272-1</f>
        <v>-0.02375366569</v>
      </c>
      <c r="Y272" s="1">
        <f>'S. ENERGÍA'!D273/'S. ENERGÍA'!D272-1</f>
        <v>-0.06201368416</v>
      </c>
      <c r="Z272" s="1">
        <f>'S. ENERGÍA'!F273/'S. ENERGÍA'!F272-1</f>
        <v>-0.01973979363</v>
      </c>
      <c r="AA272" s="1">
        <f>'S. ENERGÍA'!H273/'S. ENERGÍA'!H272-1</f>
        <v>-0.03743476046</v>
      </c>
      <c r="AB272" s="1">
        <f>'S. ENERGÍA'!J273/'S. ENERGÍA'!J272-1</f>
        <v>-0.03866128102</v>
      </c>
      <c r="AC272" s="1">
        <f>'S. ENERGÍA'!L273/'S. ENERGÍA'!L272-1</f>
        <v>-0.02841429881</v>
      </c>
      <c r="AD272" s="1">
        <f>'S. ENERGÍA'!N273/'S. ENERGÍA'!N272-1</f>
        <v>-0.0437026841</v>
      </c>
      <c r="AE272" s="1">
        <f>'S. ENERGÍA'!P273/'S. ENERGÍA'!P272-1</f>
        <v>-0.01688311688</v>
      </c>
      <c r="AF272" s="1">
        <f>'S. ENERGÍA'!R273/'S. ENERGÍA'!R272-1</f>
        <v>-0.0830449827</v>
      </c>
      <c r="AG272" s="1">
        <f>'S. ENERGÍA'!T273/'S. ENERGÍA'!T272-1</f>
        <v>-0.02990654206</v>
      </c>
      <c r="AH272" s="1">
        <f>SUMPRODUCT(X272:AG272,'Ponderaciones e Índices.'!$A$12:$J$12)</f>
        <v>-0.04696318911</v>
      </c>
    </row>
    <row r="273">
      <c r="A273" s="1">
        <f>S.FINANCIERO!A274</f>
        <v>42377</v>
      </c>
      <c r="B273" s="1">
        <f>S.FINANCIERO!B274/S.FINANCIERO!B273-1</f>
        <v>-0.00256227758</v>
      </c>
      <c r="C273" s="1">
        <f>S.FINANCIERO!D274/S.FINANCIERO!D273-1</f>
        <v>0.0003919263179</v>
      </c>
      <c r="D273" s="1">
        <f>S.FINANCIERO!F274/S.FINANCIERO!F273-1</f>
        <v>0</v>
      </c>
      <c r="E273" s="1">
        <f>S.FINANCIERO!H274/S.FINANCIERO!H273-1</f>
        <v>0.00460320383</v>
      </c>
      <c r="F273" s="1">
        <f>S.FINANCIERO!J274/S.FINANCIERO!J273-1</f>
        <v>-0.006021409456</v>
      </c>
      <c r="G273" s="1">
        <f>S.FINANCIERO!L274/S.FINANCIERO!L273-1</f>
        <v>0.001031991744</v>
      </c>
      <c r="H273" s="1">
        <f>S.FINANCIERO!N274/S.FINANCIERO!N273-1</f>
        <v>-0.007650173324</v>
      </c>
      <c r="I273" s="1">
        <f>S.FINANCIERO!P274/S.FINANCIERO!P273-1</f>
        <v>0.007953340403</v>
      </c>
      <c r="J273" s="1">
        <f>S.FINANCIERO!R274/S.FINANCIERO!R273-1</f>
        <v>0.005773092369</v>
      </c>
      <c r="K273" s="1">
        <f>S.FINANCIERO!T274/S.FINANCIERO!T273-1</f>
        <v>0.004238570996</v>
      </c>
      <c r="L273" s="1">
        <f>SUMPRODUCT(B273:K273, 'Ponderaciones e Índices.'!$A$4:$J$4)</f>
        <v>0.0003933833</v>
      </c>
      <c r="M273" s="1">
        <f>'S. MATERIALES'!B274/'S. MATERIALES'!B273-1</f>
        <v>-0.0340356564</v>
      </c>
      <c r="N273" s="3">
        <f>'S. MATERIALES'!D274/'S. MATERIALES'!D273-1</f>
        <v>-0.01087984863</v>
      </c>
      <c r="O273" s="1">
        <f>'S. MATERIALES'!F274/'S. MATERIALES'!F273-1</f>
        <v>0.007723687789</v>
      </c>
      <c r="P273" s="1">
        <f>'S. MATERIALES'!H274/'S. MATERIALES'!H273-1</f>
        <v>-0.01364628821</v>
      </c>
      <c r="Q273" s="1">
        <f>'S. MATERIALES'!J274/'S. MATERIALES'!J273-1</f>
        <v>-0.00761713136</v>
      </c>
      <c r="R273" s="1">
        <f>'S. MATERIALES'!L274/'S. MATERIALES'!L273-1</f>
        <v>-0.01111111111</v>
      </c>
      <c r="S273" s="1">
        <f>'S. MATERIALES'!N274/'S. MATERIALES'!N273-1</f>
        <v>-0.06049822064</v>
      </c>
      <c r="T273" s="1">
        <f>'S. MATERIALES'!P274/'S. MATERIALES'!P273-1</f>
        <v>-0.03196347032</v>
      </c>
      <c r="U273" s="1">
        <f>'S. MATERIALES'!R274/'S. MATERIALES'!R273-1</f>
        <v>-0.01179941003</v>
      </c>
      <c r="V273" s="1">
        <f>'S. MATERIALES'!T274/'S. MATERIALES'!T273-1</f>
        <v>-0.01611278953</v>
      </c>
      <c r="W273" s="1">
        <f>SUMPRODUCT(M273:V273,'Ponderaciones e Índices.'!$A$8:$J$8)</f>
        <v>-0.02631688724</v>
      </c>
      <c r="X273" s="1">
        <f>'S. ENERGÍA'!B274/'S. ENERGÍA'!B273-1</f>
        <v>-0.001201562031</v>
      </c>
      <c r="Y273" s="1">
        <f>'S. ENERGÍA'!D274/'S. ENERGÍA'!D273-1</f>
        <v>-0.008354372612</v>
      </c>
      <c r="Z273" s="1">
        <f>'S. ENERGÍA'!F274/'S. ENERGÍA'!F273-1</f>
        <v>0.02723112128</v>
      </c>
      <c r="AA273" s="1">
        <f>'S. ENERGÍA'!H274/'S. ENERGÍA'!H273-1</f>
        <v>0.01234233359</v>
      </c>
      <c r="AB273" s="1">
        <f>'S. ENERGÍA'!J274/'S. ENERGÍA'!J273-1</f>
        <v>-0.009603841537</v>
      </c>
      <c r="AC273" s="1">
        <f>'S. ENERGÍA'!L274/'S. ENERGÍA'!L273-1</f>
        <v>-0.0004716981132</v>
      </c>
      <c r="AD273" s="1">
        <f>'S. ENERGÍA'!N274/'S. ENERGÍA'!N273-1</f>
        <v>0.03382511695</v>
      </c>
      <c r="AE273" s="1">
        <f>'S. ENERGÍA'!P274/'S. ENERGÍA'!P273-1</f>
        <v>0.006164685161</v>
      </c>
      <c r="AF273" s="1">
        <f>'S. ENERGÍA'!R274/'S. ENERGÍA'!R273-1</f>
        <v>0.0213836478</v>
      </c>
      <c r="AG273" s="1">
        <f>'S. ENERGÍA'!T274/'S. ENERGÍA'!T273-1</f>
        <v>0.02504816956</v>
      </c>
      <c r="AH273" s="1">
        <f>SUMPRODUCT(X273:AG273,'Ponderaciones e Índices.'!$A$12:$J$12)</f>
        <v>0.003919103864</v>
      </c>
    </row>
    <row r="274">
      <c r="A274" s="1">
        <f>S.FINANCIERO!A275</f>
        <v>42380</v>
      </c>
      <c r="B274" s="1">
        <f>S.FINANCIERO!B275/S.FINANCIERO!B274-1</f>
        <v>0.004852290567</v>
      </c>
      <c r="C274" s="1">
        <f>S.FINANCIERO!D275/S.FINANCIERO!D274-1</f>
        <v>0.00666013712</v>
      </c>
      <c r="D274" s="1">
        <f>S.FINANCIERO!F275/S.FINANCIERO!F274-1</f>
        <v>-0.001632208923</v>
      </c>
      <c r="E274" s="1">
        <f>S.FINANCIERO!H275/S.FINANCIERO!H274-1</f>
        <v>-0.006781524927</v>
      </c>
      <c r="F274" s="1">
        <f>S.FINANCIERO!J275/S.FINANCIERO!J274-1</f>
        <v>-0.004599506394</v>
      </c>
      <c r="G274" s="1">
        <f>S.FINANCIERO!L275/S.FINANCIERO!L274-1</f>
        <v>-0.005670103093</v>
      </c>
      <c r="H274" s="1">
        <f>S.FINANCIERO!N275/S.FINANCIERO!N274-1</f>
        <v>0.01766443942</v>
      </c>
      <c r="I274" s="1">
        <f>S.FINANCIERO!P275/S.FINANCIERO!P274-1</f>
        <v>-0.003682272488</v>
      </c>
      <c r="J274" s="1">
        <f>S.FINANCIERO!R275/S.FINANCIERO!R274-1</f>
        <v>-0.0069877714</v>
      </c>
      <c r="K274" s="1">
        <f>S.FINANCIERO!T275/S.FINANCIERO!T274-1</f>
        <v>-0.005426590292</v>
      </c>
      <c r="L274" s="1">
        <f>SUMPRODUCT(B274:K274, 'Ponderaciones e Índices.'!$A$4:$J$4)</f>
        <v>0.0006944768808</v>
      </c>
      <c r="M274" s="1">
        <f>'S. MATERIALES'!B275/'S. MATERIALES'!B274-1</f>
        <v>-0.02684563758</v>
      </c>
      <c r="N274" s="3">
        <f>'S. MATERIALES'!D275/'S. MATERIALES'!D274-1</f>
        <v>-0.02702056432</v>
      </c>
      <c r="O274" s="1">
        <f>'S. MATERIALES'!F275/'S. MATERIALES'!F274-1</f>
        <v>-0.0178928051</v>
      </c>
      <c r="P274" s="1">
        <f>'S. MATERIALES'!H275/'S. MATERIALES'!H274-1</f>
        <v>-0.07360265634</v>
      </c>
      <c r="Q274" s="1">
        <f>'S. MATERIALES'!J275/'S. MATERIALES'!J274-1</f>
        <v>-0.01578566256</v>
      </c>
      <c r="R274" s="1">
        <f>'S. MATERIALES'!L275/'S. MATERIALES'!L274-1</f>
        <v>-0.0606741573</v>
      </c>
      <c r="S274" s="1">
        <f>'S. MATERIALES'!N275/'S. MATERIALES'!N274-1</f>
        <v>-0.07954545455</v>
      </c>
      <c r="T274" s="1">
        <f>'S. MATERIALES'!P275/'S. MATERIALES'!P274-1</f>
        <v>-0.09433962264</v>
      </c>
      <c r="U274" s="1">
        <f>'S. MATERIALES'!R275/'S. MATERIALES'!R274-1</f>
        <v>-0.05074626866</v>
      </c>
      <c r="V274" s="1">
        <f>'S. MATERIALES'!T275/'S. MATERIALES'!T274-1</f>
        <v>-0.0593654043</v>
      </c>
      <c r="W274" s="1">
        <f>SUMPRODUCT(M274:V274,'Ponderaciones e Índices.'!$A$8:$J$8)</f>
        <v>-0.05807066724</v>
      </c>
      <c r="X274" s="1">
        <f>'S. ENERGÍA'!B275/'S. ENERGÍA'!B274-1</f>
        <v>-0.04</v>
      </c>
      <c r="Y274" s="1">
        <f>'S. ENERGÍA'!D275/'S. ENERGÍA'!D274-1</f>
        <v>-0.0545790591</v>
      </c>
      <c r="Z274" s="1">
        <f>'S. ENERGÍA'!F275/'S. ENERGÍA'!F274-1</f>
        <v>-0.01247493874</v>
      </c>
      <c r="AA274" s="1">
        <f>'S. ENERGÍA'!H275/'S. ENERGÍA'!H274-1</f>
        <v>0.01058327988</v>
      </c>
      <c r="AB274" s="1">
        <f>'S. ENERGÍA'!J275/'S. ENERGÍA'!J274-1</f>
        <v>-0.01151515152</v>
      </c>
      <c r="AC274" s="1">
        <f>'S. ENERGÍA'!L275/'S. ENERGÍA'!L274-1</f>
        <v>-0.02831524304</v>
      </c>
      <c r="AD274" s="1">
        <f>'S. ENERGÍA'!N275/'S. ENERGÍA'!N274-1</f>
        <v>-0.0146188653</v>
      </c>
      <c r="AE274" s="1">
        <f>'S. ENERGÍA'!P275/'S. ENERGÍA'!P274-1</f>
        <v>-0.01663019694</v>
      </c>
      <c r="AF274" s="1">
        <f>'S. ENERGÍA'!R275/'S. ENERGÍA'!R274-1</f>
        <v>-0.0775862069</v>
      </c>
      <c r="AG274" s="1">
        <f>'S. ENERGÍA'!T275/'S. ENERGÍA'!T274-1</f>
        <v>-0.03822055138</v>
      </c>
      <c r="AH274" s="1">
        <f>SUMPRODUCT(X274:AG274,'Ponderaciones e Índices.'!$A$12:$J$12)</f>
        <v>-0.03927080447</v>
      </c>
    </row>
    <row r="275">
      <c r="A275" s="1">
        <f>S.FINANCIERO!A276</f>
        <v>42381</v>
      </c>
      <c r="B275" s="1">
        <f>S.FINANCIERO!B276/S.FINANCIERO!B275-1</f>
        <v>0.007243289305</v>
      </c>
      <c r="C275" s="1">
        <f>S.FINANCIERO!D276/S.FINANCIERO!D275-1</f>
        <v>0.01965362911</v>
      </c>
      <c r="D275" s="1">
        <f>S.FINANCIERO!F276/S.FINANCIERO!F275-1</f>
        <v>0.010626703</v>
      </c>
      <c r="E275" s="1">
        <f>S.FINANCIERO!H276/S.FINANCIERO!H275-1</f>
        <v>-0.002583502491</v>
      </c>
      <c r="F275" s="1">
        <f>S.FINANCIERO!J276/S.FINANCIERO!J275-1</f>
        <v>0.001803223262</v>
      </c>
      <c r="G275" s="1">
        <f>S.FINANCIERO!L276/S.FINANCIERO!L275-1</f>
        <v>-0.009849663038</v>
      </c>
      <c r="H275" s="1">
        <f>S.FINANCIERO!N276/S.FINANCIERO!N275-1</f>
        <v>0.01124463878</v>
      </c>
      <c r="I275" s="1">
        <f>S.FINANCIERO!P276/S.FINANCIERO!P275-1</f>
        <v>-0.00580781415</v>
      </c>
      <c r="J275" s="1">
        <f>S.FINANCIERO!R276/S.FINANCIERO!R275-1</f>
        <v>0.006031666248</v>
      </c>
      <c r="K275" s="1">
        <f>S.FINANCIERO!T276/S.FINANCIERO!T275-1</f>
        <v>0.002728099424</v>
      </c>
      <c r="L275" s="1">
        <f>SUMPRODUCT(B275:K275, 'Ponderaciones e Índices.'!$A$4:$J$4)</f>
        <v>0.004959933945</v>
      </c>
      <c r="M275" s="1">
        <f>'S. MATERIALES'!B276/'S. MATERIALES'!B275-1</f>
        <v>-0.0275862069</v>
      </c>
      <c r="N275" s="3">
        <f>'S. MATERIALES'!D276/'S. MATERIALES'!D275-1</f>
        <v>0.0002457606291</v>
      </c>
      <c r="O275" s="1">
        <f>'S. MATERIALES'!F276/'S. MATERIALES'!F275-1</f>
        <v>0.005193591822</v>
      </c>
      <c r="P275" s="1">
        <f>'S. MATERIALES'!H276/'S. MATERIALES'!H275-1</f>
        <v>-0.04719235364</v>
      </c>
      <c r="Q275" s="1">
        <f>'S. MATERIALES'!J276/'S. MATERIALES'!J275-1</f>
        <v>-0.02001177163</v>
      </c>
      <c r="R275" s="1">
        <f>'S. MATERIALES'!L276/'S. MATERIALES'!L275-1</f>
        <v>-0.06937799043</v>
      </c>
      <c r="S275" s="1">
        <f>'S. MATERIALES'!N276/'S. MATERIALES'!N275-1</f>
        <v>-0.02469135802</v>
      </c>
      <c r="T275" s="1">
        <f>'S. MATERIALES'!P276/'S. MATERIALES'!P275-1</f>
        <v>-0.08854166667</v>
      </c>
      <c r="U275" s="1">
        <f>'S. MATERIALES'!R276/'S. MATERIALES'!R275-1</f>
        <v>-0.02201257862</v>
      </c>
      <c r="V275" s="1">
        <f>'S. MATERIALES'!T276/'S. MATERIALES'!T275-1</f>
        <v>-0.0478781284</v>
      </c>
      <c r="W275" s="1">
        <f>SUMPRODUCT(M275:V275,'Ponderaciones e Índices.'!$A$8:$J$8)</f>
        <v>-0.03971453008</v>
      </c>
      <c r="X275" s="1">
        <f>'S. ENERGÍA'!B276/'S. ENERGÍA'!B275-1</f>
        <v>0.0156641604</v>
      </c>
      <c r="Y275" s="1">
        <f>'S. ENERGÍA'!D276/'S. ENERGÍA'!D275-1</f>
        <v>-0.03138126232</v>
      </c>
      <c r="Z275" s="1">
        <f>'S. ENERGÍA'!F276/'S. ENERGÍA'!F275-1</f>
        <v>0.004511617415</v>
      </c>
      <c r="AA275" s="1">
        <f>'S. ENERGÍA'!H276/'S. ENERGÍA'!H275-1</f>
        <v>0.022306737</v>
      </c>
      <c r="AB275" s="1">
        <f>'S. ENERGÍA'!J276/'S. ENERGÍA'!J275-1</f>
        <v>0.01532801962</v>
      </c>
      <c r="AC275" s="1">
        <f>'S. ENERGÍA'!L276/'S. ENERGÍA'!L275-1</f>
        <v>0.007770762506</v>
      </c>
      <c r="AD275" s="1">
        <f>'S. ENERGÍA'!N276/'S. ENERGÍA'!N275-1</f>
        <v>-0.01448251501</v>
      </c>
      <c r="AE275" s="1">
        <f>'S. ENERGÍA'!P276/'S. ENERGÍA'!P275-1</f>
        <v>-0.02180685358</v>
      </c>
      <c r="AF275" s="1">
        <f>'S. ENERGÍA'!R276/'S. ENERGÍA'!R275-1</f>
        <v>-0.06809078772</v>
      </c>
      <c r="AG275" s="1">
        <f>'S. ENERGÍA'!T276/'S. ENERGÍA'!T275-1</f>
        <v>-0.01498371336</v>
      </c>
      <c r="AH275" s="1">
        <f>SUMPRODUCT(X275:AG275,'Ponderaciones e Índices.'!$A$12:$J$12)</f>
        <v>-0.01440511044</v>
      </c>
    </row>
    <row r="276">
      <c r="A276" s="1">
        <f>S.FINANCIERO!A277</f>
        <v>42382</v>
      </c>
      <c r="B276" s="1">
        <f>S.FINANCIERO!B277/S.FINANCIERO!B276-1</f>
        <v>-0.02495769882</v>
      </c>
      <c r="C276" s="1">
        <f>S.FINANCIERO!D277/S.FINANCIERO!D276-1</f>
        <v>-0.01698473282</v>
      </c>
      <c r="D276" s="1">
        <f>S.FINANCIERO!F277/S.FINANCIERO!F276-1</f>
        <v>-0.0293879752</v>
      </c>
      <c r="E276" s="1">
        <f>S.FINANCIERO!H277/S.FINANCIERO!H276-1</f>
        <v>-0.01720629047</v>
      </c>
      <c r="F276" s="1">
        <f>S.FINANCIERO!J277/S.FINANCIERO!J276-1</f>
        <v>-0.02553718079</v>
      </c>
      <c r="G276" s="1">
        <f>S.FINANCIERO!L277/S.FINANCIERO!L276-1</f>
        <v>-0.0332460733</v>
      </c>
      <c r="H276" s="1">
        <f>S.FINANCIERO!N277/S.FINANCIERO!N276-1</f>
        <v>-0.01087862076</v>
      </c>
      <c r="I276" s="1">
        <f>S.FINANCIERO!P277/S.FINANCIERO!P276-1</f>
        <v>-0.01646309081</v>
      </c>
      <c r="J276" s="1">
        <f>S.FINANCIERO!R277/S.FINANCIERO!R276-1</f>
        <v>-0.01948538596</v>
      </c>
      <c r="K276" s="1">
        <f>S.FINANCIERO!T277/S.FINANCIERO!T276-1</f>
        <v>-0.009673518742</v>
      </c>
      <c r="L276" s="1">
        <f>SUMPRODUCT(B276:K276, 'Ponderaciones e Índices.'!$A$4:$J$4)</f>
        <v>-0.02031395335</v>
      </c>
      <c r="M276" s="1">
        <f>'S. MATERIALES'!B277/'S. MATERIALES'!B276-1</f>
        <v>0.02216312057</v>
      </c>
      <c r="N276" s="3">
        <f>'S. MATERIALES'!D277/'S. MATERIALES'!D276-1</f>
        <v>0.02235872236</v>
      </c>
      <c r="O276" s="1">
        <f>'S. MATERIALES'!F277/'S. MATERIALES'!F276-1</f>
        <v>-0.01552761072</v>
      </c>
      <c r="P276" s="1">
        <f>'S. MATERIALES'!H277/'S. MATERIALES'!H276-1</f>
        <v>0.01003134796</v>
      </c>
      <c r="Q276" s="1">
        <f>'S. MATERIALES'!J277/'S. MATERIALES'!J276-1</f>
        <v>0.00975975976</v>
      </c>
      <c r="R276" s="1">
        <f>'S. MATERIALES'!L277/'S. MATERIALES'!L276-1</f>
        <v>-0.02313624679</v>
      </c>
      <c r="S276" s="1">
        <f>'S. MATERIALES'!N277/'S. MATERIALES'!N276-1</f>
        <v>0.01265822785</v>
      </c>
      <c r="T276" s="1">
        <f>'S. MATERIALES'!P277/'S. MATERIALES'!P276-1</f>
        <v>-0.05142857143</v>
      </c>
      <c r="U276" s="1">
        <f>'S. MATERIALES'!R277/'S. MATERIALES'!R276-1</f>
        <v>-0.02893890675</v>
      </c>
      <c r="V276" s="1">
        <f>'S. MATERIALES'!T277/'S. MATERIALES'!T276-1</f>
        <v>0.02285714286</v>
      </c>
      <c r="W276" s="1">
        <f>SUMPRODUCT(M276:V276,'Ponderaciones e Índices.'!$A$8:$J$8)</f>
        <v>-0.008305251771</v>
      </c>
      <c r="X276" s="1">
        <f>'S. ENERGÍA'!B277/'S. ENERGÍA'!B276-1</f>
        <v>-0.03454657619</v>
      </c>
      <c r="Y276" s="1">
        <f>'S. ENERGÍA'!D277/'S. ENERGÍA'!D276-1</f>
        <v>-0.009596991214</v>
      </c>
      <c r="Z276" s="1">
        <f>'S. ENERGÍA'!F277/'S. ENERGÍA'!F276-1</f>
        <v>-0.03840107792</v>
      </c>
      <c r="AA276" s="1">
        <f>'S. ENERGÍA'!H277/'S. ENERGÍA'!H276-1</f>
        <v>-0.0144725264</v>
      </c>
      <c r="AB276" s="1">
        <f>'S. ENERGÍA'!J277/'S. ENERGÍA'!J276-1</f>
        <v>-0.01207729469</v>
      </c>
      <c r="AC276" s="1">
        <f>'S. ENERGÍA'!L277/'S. ENERGÍA'!L276-1</f>
        <v>-0.02722891566</v>
      </c>
      <c r="AD276" s="1">
        <f>'S. ENERGÍA'!N277/'S. ENERGÍA'!N276-1</f>
        <v>-0.01254480287</v>
      </c>
      <c r="AE276" s="1">
        <f>'S. ENERGÍA'!P277/'S. ENERGÍA'!P276-1</f>
        <v>0.006824385805</v>
      </c>
      <c r="AF276" s="1">
        <f>'S. ENERGÍA'!R277/'S. ENERGÍA'!R276-1</f>
        <v>0.0229226361</v>
      </c>
      <c r="AG276" s="1">
        <f>'S. ENERGÍA'!T277/'S. ENERGÍA'!T276-1</f>
        <v>-0.005291005291</v>
      </c>
      <c r="AH276" s="1">
        <f>SUMPRODUCT(X276:AG276,'Ponderaciones e Índices.'!$A$12:$J$12)</f>
        <v>-0.01225232457</v>
      </c>
    </row>
    <row r="277">
      <c r="A277" s="1">
        <f>S.FINANCIERO!A278</f>
        <v>42383</v>
      </c>
      <c r="B277" s="1">
        <f>S.FINANCIERO!B278/S.FINANCIERO!B277-1</f>
        <v>0.006073752711</v>
      </c>
      <c r="C277" s="1">
        <f>S.FINANCIERO!D278/S.FINANCIERO!D277-1</f>
        <v>-0.004271015337</v>
      </c>
      <c r="D277" s="1">
        <f>S.FINANCIERO!F278/S.FINANCIERO!F277-1</f>
        <v>0.01458333333</v>
      </c>
      <c r="E277" s="1">
        <f>S.FINANCIERO!H278/S.FINANCIERO!H277-1</f>
        <v>0.009600903614</v>
      </c>
      <c r="F277" s="1">
        <f>S.FINANCIERO!J278/S.FINANCIERO!J277-1</f>
        <v>0</v>
      </c>
      <c r="G277" s="1">
        <f>S.FINANCIERO!L278/S.FINANCIERO!L277-1</f>
        <v>0.009206607095</v>
      </c>
      <c r="H277" s="1">
        <f>S.FINANCIERO!N278/S.FINANCIERO!N277-1</f>
        <v>0.02248379844</v>
      </c>
      <c r="I277" s="1">
        <f>S.FINANCIERO!P278/S.FINANCIERO!P277-1</f>
        <v>0.0161987041</v>
      </c>
      <c r="J277" s="1">
        <f>S.FINANCIERO!R278/S.FINANCIERO!R277-1</f>
        <v>0.01554140127</v>
      </c>
      <c r="K277" s="1">
        <f>S.FINANCIERO!T278/S.FINANCIERO!T277-1</f>
        <v>0.0006105006105</v>
      </c>
      <c r="L277" s="1">
        <f>SUMPRODUCT(B277:K277, 'Ponderaciones e Índices.'!$A$4:$J$4)</f>
        <v>0.008283163386</v>
      </c>
      <c r="M277" s="1">
        <f>'S. MATERIALES'!B278/'S. MATERIALES'!B277-1</f>
        <v>-0.05464006938</v>
      </c>
      <c r="N277" s="3">
        <f>'S. MATERIALES'!D278/'S. MATERIALES'!D277-1</f>
        <v>-0.0372506609</v>
      </c>
      <c r="O277" s="1">
        <f>'S. MATERIALES'!F278/'S. MATERIALES'!F277-1</f>
        <v>0.05262134844</v>
      </c>
      <c r="P277" s="1">
        <f>'S. MATERIALES'!H278/'S. MATERIALES'!H277-1</f>
        <v>-0.01055245189</v>
      </c>
      <c r="Q277" s="1">
        <f>'S. MATERIALES'!J278/'S. MATERIALES'!J277-1</f>
        <v>-0.01412639405</v>
      </c>
      <c r="R277" s="1">
        <f>'S. MATERIALES'!L278/'S. MATERIALES'!L277-1</f>
        <v>0.1289473684</v>
      </c>
      <c r="S277" s="1">
        <f>'S. MATERIALES'!N278/'S. MATERIALES'!N277-1</f>
        <v>-0.04166666667</v>
      </c>
      <c r="T277" s="1">
        <f>'S. MATERIALES'!P278/'S. MATERIALES'!P277-1</f>
        <v>0.01807228916</v>
      </c>
      <c r="U277" s="1">
        <f>'S. MATERIALES'!R278/'S. MATERIALES'!R277-1</f>
        <v>0.06291390728</v>
      </c>
      <c r="V277" s="1">
        <f>'S. MATERIALES'!T278/'S. MATERIALES'!T277-1</f>
        <v>-0.01675977654</v>
      </c>
      <c r="W277" s="1">
        <f>SUMPRODUCT(M277:V277,'Ponderaciones e Índices.'!$A$8:$J$8)</f>
        <v>0.01287308069</v>
      </c>
      <c r="X277" s="1">
        <f>'S. ENERGÍA'!B278/'S. ENERGÍA'!B277-1</f>
        <v>0.03482428115</v>
      </c>
      <c r="Y277" s="1">
        <f>'S. ENERGÍA'!D278/'S. ENERGÍA'!D277-1</f>
        <v>0.04603561725</v>
      </c>
      <c r="Z277" s="1">
        <f>'S. ENERGÍA'!F278/'S. ENERGÍA'!F277-1</f>
        <v>0.04577300327</v>
      </c>
      <c r="AA277" s="1">
        <f>'S. ENERGÍA'!H278/'S. ENERGÍA'!H277-1</f>
        <v>0.01671879147</v>
      </c>
      <c r="AB277" s="1">
        <f>'S. ENERGÍA'!J278/'S. ENERGÍA'!J277-1</f>
        <v>0.05684596577</v>
      </c>
      <c r="AC277" s="1">
        <f>'S. ENERGÍA'!L278/'S. ENERGÍA'!L277-1</f>
        <v>0.04607381719</v>
      </c>
      <c r="AD277" s="1">
        <f>'S. ENERGÍA'!N278/'S. ENERGÍA'!N277-1</f>
        <v>0.04609800363</v>
      </c>
      <c r="AE277" s="1">
        <f>'S. ENERGÍA'!P278/'S. ENERGÍA'!P277-1</f>
        <v>0.05829191143</v>
      </c>
      <c r="AF277" s="1">
        <f>'S. ENERGÍA'!R278/'S. ENERGÍA'!R277-1</f>
        <v>0.01960784314</v>
      </c>
      <c r="AG277" s="1">
        <f>'S. ENERGÍA'!T278/'S. ENERGÍA'!T277-1</f>
        <v>0.04654255319</v>
      </c>
      <c r="AH277" s="1">
        <f>SUMPRODUCT(X277:AG277,'Ponderaciones e Índices.'!$A$12:$J$12)</f>
        <v>0.04066876478</v>
      </c>
    </row>
    <row r="278">
      <c r="A278" s="1">
        <f>S.FINANCIERO!A279</f>
        <v>42384</v>
      </c>
      <c r="B278" s="1">
        <f>S.FINANCIERO!B279/S.FINANCIERO!B278-1</f>
        <v>-0.0362225097</v>
      </c>
      <c r="C278" s="1">
        <f>S.FINANCIERO!D279/S.FINANCIERO!D278-1</f>
        <v>-0.03587443946</v>
      </c>
      <c r="D278" s="1">
        <f>S.FINANCIERO!F279/S.FINANCIERO!F278-1</f>
        <v>-0.03011635866</v>
      </c>
      <c r="E278" s="1">
        <f>S.FINANCIERO!H279/S.FINANCIERO!H278-1</f>
        <v>-0.02535894089</v>
      </c>
      <c r="F278" s="1">
        <f>S.FINANCIERO!J279/S.FINANCIERO!J278-1</f>
        <v>-0.01997229277</v>
      </c>
      <c r="G278" s="1">
        <f>S.FINANCIERO!L279/S.FINANCIERO!L278-1</f>
        <v>-0.0311242286</v>
      </c>
      <c r="H278" s="1">
        <f>S.FINANCIERO!N279/S.FINANCIERO!N278-1</f>
        <v>-0.03561192465</v>
      </c>
      <c r="I278" s="1">
        <f>S.FINANCIERO!P279/S.FINANCIERO!P278-1</f>
        <v>-0.04144527099</v>
      </c>
      <c r="J278" s="1">
        <f>S.FINANCIERO!R279/S.FINANCIERO!R278-1</f>
        <v>-0.03537380833</v>
      </c>
      <c r="K278" s="1">
        <f>S.FINANCIERO!T279/S.FINANCIERO!T278-1</f>
        <v>0.01342281879</v>
      </c>
      <c r="L278" s="1">
        <f>SUMPRODUCT(B278:K278, 'Ponderaciones e Índices.'!$A$4:$J$4)</f>
        <v>-0.03169593684</v>
      </c>
      <c r="M278" s="1">
        <f>'S. MATERIALES'!B279/'S. MATERIALES'!B278-1</f>
        <v>0.05412844037</v>
      </c>
      <c r="N278" s="3">
        <f>'S. MATERIALES'!D279/'S. MATERIALES'!D278-1</f>
        <v>0.01722416375</v>
      </c>
      <c r="O278" s="1">
        <f>'S. MATERIALES'!F279/'S. MATERIALES'!F278-1</f>
        <v>0.03751286042</v>
      </c>
      <c r="P278" s="1">
        <f>'S. MATERIALES'!H279/'S. MATERIALES'!H278-1</f>
        <v>0.01631116688</v>
      </c>
      <c r="Q278" s="1">
        <f>'S. MATERIALES'!J279/'S. MATERIALES'!J278-1</f>
        <v>-0.009803921569</v>
      </c>
      <c r="R278" s="1">
        <f>'S. MATERIALES'!L279/'S. MATERIALES'!L278-1</f>
        <v>0.04662004662</v>
      </c>
      <c r="S278" s="1">
        <f>'S. MATERIALES'!N279/'S. MATERIALES'!N278-1</f>
        <v>-0.0652173913</v>
      </c>
      <c r="T278" s="1">
        <f>'S. MATERIALES'!P279/'S. MATERIALES'!P278-1</f>
        <v>-0.08579881657</v>
      </c>
      <c r="U278" s="1">
        <f>'S. MATERIALES'!R279/'S. MATERIALES'!R278-1</f>
        <v>-0.02492211838</v>
      </c>
      <c r="V278" s="1">
        <f>'S. MATERIALES'!T279/'S. MATERIALES'!T278-1</f>
        <v>0.003409090909</v>
      </c>
      <c r="W278" s="1">
        <f>SUMPRODUCT(M278:V278,'Ponderaciones e Índices.'!$A$8:$J$8)</f>
        <v>-0.01152373255</v>
      </c>
      <c r="X278" s="1">
        <f>'S. ENERGÍA'!B279/'S. ENERGÍA'!B278-1</f>
        <v>-0.03612225996</v>
      </c>
      <c r="Y278" s="1">
        <f>'S. ENERGÍA'!D279/'S. ENERGÍA'!D278-1</f>
        <v>-0.05637141762</v>
      </c>
      <c r="Z278" s="1">
        <f>'S. ENERGÍA'!F279/'S. ENERGÍA'!F278-1</f>
        <v>-0.01652523448</v>
      </c>
      <c r="AA278" s="1">
        <f>'S. ENERGÍA'!H279/'S. ENERGÍA'!H278-1</f>
        <v>-0.04844367468</v>
      </c>
      <c r="AB278" s="1">
        <f>'S. ENERGÍA'!J279/'S. ENERGÍA'!J278-1</f>
        <v>-0.007518796992</v>
      </c>
      <c r="AC278" s="1">
        <f>'S. ENERGÍA'!L279/'S. ENERGÍA'!L278-1</f>
        <v>-0.01302391665</v>
      </c>
      <c r="AD278" s="1">
        <f>'S. ENERGÍA'!N279/'S. ENERGÍA'!N278-1</f>
        <v>-0.02775850104</v>
      </c>
      <c r="AE278" s="1">
        <f>'S. ENERGÍA'!P279/'S. ENERGÍA'!P278-1</f>
        <v>-0.03458582408</v>
      </c>
      <c r="AF278" s="1">
        <f>'S. ENERGÍA'!R279/'S. ENERGÍA'!R278-1</f>
        <v>-0.0782967033</v>
      </c>
      <c r="AG278" s="1">
        <f>'S. ENERGÍA'!T279/'S. ENERGÍA'!T278-1</f>
        <v>-0.01842439644</v>
      </c>
      <c r="AH278" s="1">
        <f>SUMPRODUCT(X278:AG278,'Ponderaciones e Índices.'!$A$12:$J$12)</f>
        <v>-0.04240563477</v>
      </c>
    </row>
    <row r="279">
      <c r="A279" s="1">
        <f>S.FINANCIERO!A280</f>
        <v>42387</v>
      </c>
      <c r="B279" s="1">
        <f>S.FINANCIERO!B280/S.FINANCIERO!B279-1</f>
        <v>-0.002684563758</v>
      </c>
      <c r="C279" s="1">
        <f>S.FINANCIERO!D280/S.FINANCIERO!D279-1</f>
        <v>-0.001415571284</v>
      </c>
      <c r="D279" s="1">
        <f>S.FINANCIERO!F280/S.FINANCIERO!F279-1</f>
        <v>-0.0004234297812</v>
      </c>
      <c r="E279" s="1">
        <f>S.FINANCIERO!H280/S.FINANCIERO!H279-1</f>
        <v>0.002104457624</v>
      </c>
      <c r="F279" s="1">
        <f>S.FINANCIERO!J280/S.FINANCIERO!J279-1</f>
        <v>-0.005183178231</v>
      </c>
      <c r="G279" s="1">
        <f>S.FINANCIERO!L280/S.FINANCIERO!L279-1</f>
        <v>0.006369426752</v>
      </c>
      <c r="H279" s="1">
        <f>S.FINANCIERO!N280/S.FINANCIERO!N279-1</f>
        <v>0.001235369693</v>
      </c>
      <c r="I279" s="1">
        <f>S.FINANCIERO!P280/S.FINANCIERO!P279-1</f>
        <v>-0.009977827051</v>
      </c>
      <c r="J279" s="1">
        <f>S.FINANCIERO!R280/S.FINANCIERO!R279-1</f>
        <v>-0.009102730819</v>
      </c>
      <c r="K279" s="1">
        <f>S.FINANCIERO!T280/S.FINANCIERO!T279-1</f>
        <v>-0.02709211318</v>
      </c>
      <c r="L279" s="1">
        <f>SUMPRODUCT(B279:K279, 'Ponderaciones e Índices.'!$A$4:$J$4)</f>
        <v>-0.002964956713</v>
      </c>
      <c r="M279" s="1">
        <f>'S. MATERIALES'!B280/'S. MATERIALES'!B279-1</f>
        <v>0.01131418625</v>
      </c>
      <c r="N279" s="3">
        <f>'S. MATERIALES'!D280/'S. MATERIALES'!D279-1</f>
        <v>0.00245398773</v>
      </c>
      <c r="O279" s="1">
        <f>'S. MATERIALES'!F280/'S. MATERIALES'!F279-1</f>
        <v>-0.01446769559</v>
      </c>
      <c r="P279" s="1">
        <f>'S. MATERIALES'!H280/'S. MATERIALES'!H279-1</f>
        <v>-0.005555555556</v>
      </c>
      <c r="Q279" s="1">
        <f>'S. MATERIALES'!J280/'S. MATERIALES'!J279-1</f>
        <v>-0.006245239909</v>
      </c>
      <c r="R279" s="1">
        <f>'S. MATERIALES'!L280/'S. MATERIALES'!L279-1</f>
        <v>0.02672605791</v>
      </c>
      <c r="S279" s="1">
        <f>'S. MATERIALES'!N280/'S. MATERIALES'!N279-1</f>
        <v>0.02790697674</v>
      </c>
      <c r="T279" s="1">
        <f>'S. MATERIALES'!P280/'S. MATERIALES'!P279-1</f>
        <v>0.003236245955</v>
      </c>
      <c r="U279" s="1">
        <f>'S. MATERIALES'!R280/'S. MATERIALES'!R279-1</f>
        <v>-0.009584664537</v>
      </c>
      <c r="V279" s="1">
        <f>'S. MATERIALES'!T280/'S. MATERIALES'!T279-1</f>
        <v>-0.01019252548</v>
      </c>
      <c r="W279" s="1">
        <f>SUMPRODUCT(M279:V279,'Ponderaciones e Índices.'!$A$8:$J$8)</f>
        <v>0.007356182574</v>
      </c>
      <c r="X279" s="1">
        <f>'S. ENERGÍA'!B280/'S. ENERGÍA'!B279-1</f>
        <v>-0.0464445868</v>
      </c>
      <c r="Y279" s="1">
        <f>'S. ENERGÍA'!D280/'S. ENERGÍA'!D279-1</f>
        <v>-0.02127553728</v>
      </c>
      <c r="Z279" s="1">
        <f>'S. ENERGÍA'!F280/'S. ENERGÍA'!F279-1</f>
        <v>-0.01135331517</v>
      </c>
      <c r="AA279" s="1">
        <f>'S. ENERGÍA'!H280/'S. ENERGÍA'!H279-1</f>
        <v>-0.01074392242</v>
      </c>
      <c r="AB279" s="1">
        <f>'S. ENERGÍA'!J280/'S. ENERGÍA'!J279-1</f>
        <v>-0.01631701632</v>
      </c>
      <c r="AC279" s="1">
        <f>'S. ENERGÍA'!L280/'S. ENERGÍA'!L279-1</f>
        <v>-0.04774472169</v>
      </c>
      <c r="AD279" s="1">
        <f>'S. ENERGÍA'!N280/'S. ENERGÍA'!N279-1</f>
        <v>-0.02926481085</v>
      </c>
      <c r="AE279" s="1">
        <f>'S. ENERGÍA'!P280/'S. ENERGÍA'!P279-1</f>
        <v>-0.004865103936</v>
      </c>
      <c r="AF279" s="1">
        <f>'S. ENERGÍA'!R280/'S. ENERGÍA'!R279-1</f>
        <v>-0.002980625931</v>
      </c>
      <c r="AG279" s="1">
        <f>'S. ENERGÍA'!T280/'S. ENERGÍA'!T279-1</f>
        <v>-0.006472491909</v>
      </c>
      <c r="AH279" s="1">
        <f>SUMPRODUCT(X279:AG279,'Ponderaciones e Índices.'!$A$12:$J$12)</f>
        <v>-0.02143338605</v>
      </c>
    </row>
    <row r="280">
      <c r="A280" s="1">
        <f>S.FINANCIERO!A281</f>
        <v>42388</v>
      </c>
      <c r="B280" s="1">
        <f>S.FINANCIERO!B281/S.FINANCIERO!B280-1</f>
        <v>0.008374457903</v>
      </c>
      <c r="C280" s="1">
        <f>S.FINANCIERO!D281/S.FINANCIERO!D280-1</f>
        <v>0.01842851357</v>
      </c>
      <c r="D280" s="1">
        <f>S.FINANCIERO!F281/S.FINANCIERO!F280-1</f>
        <v>0.006777746399</v>
      </c>
      <c r="E280" s="1">
        <f>S.FINANCIERO!H281/S.FINANCIERO!H280-1</f>
        <v>0.01699121802</v>
      </c>
      <c r="F280" s="1">
        <f>S.FINANCIERO!J281/S.FINANCIERO!J280-1</f>
        <v>0.01645944346</v>
      </c>
      <c r="G280" s="1">
        <f>S.FINANCIERO!L281/S.FINANCIERO!L280-1</f>
        <v>0.007980187122</v>
      </c>
      <c r="H280" s="1">
        <f>S.FINANCIERO!N281/S.FINANCIERO!N280-1</f>
        <v>0.0002467690876</v>
      </c>
      <c r="I280" s="1">
        <f>S.FINANCIERO!P281/S.FINANCIERO!P280-1</f>
        <v>0.01007838746</v>
      </c>
      <c r="J280" s="1">
        <f>S.FINANCIERO!R281/S.FINANCIERO!R280-1</f>
        <v>0.002099737533</v>
      </c>
      <c r="K280" s="1">
        <f>S.FINANCIERO!T281/S.FINANCIERO!T280-1</f>
        <v>0.01021039604</v>
      </c>
      <c r="L280" s="1">
        <f>SUMPRODUCT(B280:K280, 'Ponderaciones e Índices.'!$A$4:$J$4)</f>
        <v>0.01113218835</v>
      </c>
      <c r="M280" s="1">
        <f>'S. MATERIALES'!B281/'S. MATERIALES'!B280-1</f>
        <v>-0.05249569707</v>
      </c>
      <c r="N280" s="3">
        <f>'S. MATERIALES'!D281/'S. MATERIALES'!D280-1</f>
        <v>-0.04553243574</v>
      </c>
      <c r="O280" s="1">
        <f>'S. MATERIALES'!F281/'S. MATERIALES'!F280-1</f>
        <v>0.01468008256</v>
      </c>
      <c r="P280" s="1">
        <f>'S. MATERIALES'!H281/'S. MATERIALES'!H280-1</f>
        <v>-0.04965859714</v>
      </c>
      <c r="Q280" s="1">
        <f>'S. MATERIALES'!J281/'S. MATERIALES'!J280-1</f>
        <v>-0.05349478847</v>
      </c>
      <c r="R280" s="1">
        <f>'S. MATERIALES'!L281/'S. MATERIALES'!L280-1</f>
        <v>0.07809110629</v>
      </c>
      <c r="S280" s="1">
        <f>'S. MATERIALES'!N281/'S. MATERIALES'!N280-1</f>
        <v>-0.09502262443</v>
      </c>
      <c r="T280" s="1">
        <f>'S. MATERIALES'!P281/'S. MATERIALES'!P280-1</f>
        <v>-0.08064516129</v>
      </c>
      <c r="U280" s="1">
        <f>'S. MATERIALES'!R281/'S. MATERIALES'!R280-1</f>
        <v>0.02903225806</v>
      </c>
      <c r="V280" s="1">
        <f>'S. MATERIALES'!T281/'S. MATERIALES'!T280-1</f>
        <v>-0.06064073227</v>
      </c>
      <c r="W280" s="1">
        <f>SUMPRODUCT(M280:V280,'Ponderaciones e Índices.'!$A$8:$J$8)</f>
        <v>-0.02861680166</v>
      </c>
      <c r="X280" s="1">
        <f>'S. ENERGÍA'!B281/'S. ENERGÍA'!B280-1</f>
        <v>-0.02284178703</v>
      </c>
      <c r="Y280" s="1">
        <f>'S. ENERGÍA'!D281/'S. ENERGÍA'!D280-1</f>
        <v>-0.04180715339</v>
      </c>
      <c r="Z280" s="1">
        <f>'S. ENERGÍA'!F281/'S. ENERGÍA'!F280-1</f>
        <v>0.01217271475</v>
      </c>
      <c r="AA280" s="1">
        <f>'S. ENERGÍA'!H281/'S. ENERGÍA'!H280-1</f>
        <v>0.01558216072</v>
      </c>
      <c r="AB280" s="1">
        <f>'S. ENERGÍA'!J281/'S. ENERGÍA'!J280-1</f>
        <v>0.02014218009</v>
      </c>
      <c r="AC280" s="1">
        <f>'S. ENERGÍA'!L281/'S. ENERGÍA'!L280-1</f>
        <v>-0.001259763165</v>
      </c>
      <c r="AD280" s="1">
        <f>'S. ENERGÍA'!N281/'S. ENERGÍA'!N280-1</f>
        <v>0.02757352941</v>
      </c>
      <c r="AE280" s="1">
        <f>'S. ENERGÍA'!P281/'S. ENERGÍA'!P280-1</f>
        <v>0.004</v>
      </c>
      <c r="AF280" s="1">
        <f>'S. ENERGÍA'!R281/'S. ENERGÍA'!R280-1</f>
        <v>-0.04484304933</v>
      </c>
      <c r="AG280" s="1">
        <f>'S. ENERGÍA'!T281/'S. ENERGÍA'!T280-1</f>
        <v>0.01368078176</v>
      </c>
      <c r="AH280" s="1">
        <f>SUMPRODUCT(X280:AG280,'Ponderaciones e Índices.'!$A$12:$J$12)</f>
        <v>-0.01720327303</v>
      </c>
    </row>
    <row r="281">
      <c r="A281" s="1">
        <f>S.FINANCIERO!A282</f>
        <v>42389</v>
      </c>
      <c r="B281" s="1">
        <f>S.FINANCIERO!B282/S.FINANCIERO!B281-1</f>
        <v>-0.02684265164</v>
      </c>
      <c r="C281" s="1">
        <f>S.FINANCIERO!D282/S.FINANCIERO!D281-1</f>
        <v>-0.01749850865</v>
      </c>
      <c r="D281" s="1">
        <f>S.FINANCIERO!F282/S.FINANCIERO!F281-1</f>
        <v>-0.01584852735</v>
      </c>
      <c r="E281" s="1">
        <f>S.FINANCIERO!H282/S.FINANCIERO!H281-1</f>
        <v>-0.02628120894</v>
      </c>
      <c r="F281" s="1">
        <f>S.FINANCIERO!J282/S.FINANCIERO!J281-1</f>
        <v>-0.02819198509</v>
      </c>
      <c r="G281" s="1">
        <f>S.FINANCIERO!L282/S.FINANCIERO!L281-1</f>
        <v>-0.02184002184</v>
      </c>
      <c r="H281" s="1">
        <f>S.FINANCIERO!N282/S.FINANCIERO!N281-1</f>
        <v>-0.01682549976</v>
      </c>
      <c r="I281" s="1">
        <f>S.FINANCIERO!P282/S.FINANCIERO!P281-1</f>
        <v>-0.01607538803</v>
      </c>
      <c r="J281" s="1">
        <f>S.FINANCIERO!R282/S.FINANCIERO!R281-1</f>
        <v>-0.008119434259</v>
      </c>
      <c r="K281" s="1">
        <f>S.FINANCIERO!T282/S.FINANCIERO!T281-1</f>
        <v>-0.0009188361409</v>
      </c>
      <c r="L281" s="1">
        <f>SUMPRODUCT(B281:K281, 'Ponderaciones e Índices.'!$A$4:$J$4)</f>
        <v>-0.02008859541</v>
      </c>
      <c r="M281" s="1">
        <f>'S. MATERIALES'!B282/'S. MATERIALES'!B281-1</f>
        <v>0.07084468665</v>
      </c>
      <c r="N281" s="3">
        <f>'S. MATERIALES'!D282/'S. MATERIALES'!D281-1</f>
        <v>0.0002564760195</v>
      </c>
      <c r="O281" s="1">
        <f>'S. MATERIALES'!F282/'S. MATERIALES'!F281-1</f>
        <v>-0.03374100536</v>
      </c>
      <c r="P281" s="1">
        <f>'S. MATERIALES'!H282/'S. MATERIALES'!H281-1</f>
        <v>-0.005225342913</v>
      </c>
      <c r="Q281" s="1">
        <f>'S. MATERIALES'!J282/'S. MATERIALES'!J281-1</f>
        <v>-0.002591093117</v>
      </c>
      <c r="R281" s="1">
        <f>'S. MATERIALES'!L282/'S. MATERIALES'!L281-1</f>
        <v>0.05633802817</v>
      </c>
      <c r="S281" s="1">
        <f>'S. MATERIALES'!N282/'S. MATERIALES'!N281-1</f>
        <v>0.08</v>
      </c>
      <c r="T281" s="1">
        <f>'S. MATERIALES'!P282/'S. MATERIALES'!P281-1</f>
        <v>-0.04561403509</v>
      </c>
      <c r="U281" s="1">
        <f>'S. MATERIALES'!R282/'S. MATERIALES'!R281-1</f>
        <v>0</v>
      </c>
      <c r="V281" s="1">
        <f>'S. MATERIALES'!T282/'S. MATERIALES'!T281-1</f>
        <v>0.02314250914</v>
      </c>
      <c r="W281" s="1">
        <f>SUMPRODUCT(M281:V281,'Ponderaciones e Índices.'!$A$8:$J$8)</f>
        <v>0.02533460598</v>
      </c>
      <c r="X281" s="1">
        <f>'S. ENERGÍA'!B282/'S. ENERGÍA'!B281-1</f>
        <v>-0.02268820901</v>
      </c>
      <c r="Y281" s="1">
        <f>'S. ENERGÍA'!D282/'S. ENERGÍA'!D281-1</f>
        <v>-0.0008664362064</v>
      </c>
      <c r="Z281" s="1">
        <f>'S. ENERGÍA'!F282/'S. ENERGÍA'!F281-1</f>
        <v>-0.0644429317</v>
      </c>
      <c r="AA281" s="1">
        <f>'S. ENERGÍA'!H282/'S. ENERGÍA'!H281-1</f>
        <v>0.0009288012595</v>
      </c>
      <c r="AB281" s="1">
        <f>'S. ENERGÍA'!J282/'S. ENERGÍA'!J281-1</f>
        <v>-0.03948896632</v>
      </c>
      <c r="AC281" s="1">
        <f>'S. ENERGÍA'!L282/'S. ENERGÍA'!L281-1</f>
        <v>-0.03102926337</v>
      </c>
      <c r="AD281" s="1">
        <f>'S. ENERGÍA'!N282/'S. ENERGÍA'!N281-1</f>
        <v>-0.01574239714</v>
      </c>
      <c r="AE281" s="1">
        <f>'S. ENERGÍA'!P282/'S. ENERGÍA'!P281-1</f>
        <v>0.03585657371</v>
      </c>
      <c r="AF281" s="1">
        <f>'S. ENERGÍA'!R282/'S. ENERGÍA'!R281-1</f>
        <v>0.09389671362</v>
      </c>
      <c r="AG281" s="1">
        <f>'S. ENERGÍA'!T282/'S. ENERGÍA'!T281-1</f>
        <v>0.008997429306</v>
      </c>
      <c r="AH281" s="1">
        <f>SUMPRODUCT(X281:AG281,'Ponderaciones e Índices.'!$A$12:$J$12)</f>
        <v>-0.001326744818</v>
      </c>
    </row>
    <row r="282">
      <c r="A282" s="1">
        <f>S.FINANCIERO!A283</f>
        <v>42390</v>
      </c>
      <c r="B282" s="1">
        <f>S.FINANCIERO!B283/S.FINANCIERO!B282-1</f>
        <v>0.01843950015</v>
      </c>
      <c r="C282" s="1">
        <f>S.FINANCIERO!D283/S.FINANCIERO!D282-1</f>
        <v>0.0155838899</v>
      </c>
      <c r="D282" s="1">
        <f>S.FINANCIERO!F283/S.FINANCIERO!F282-1</f>
        <v>0.01140088357</v>
      </c>
      <c r="E282" s="1">
        <f>S.FINANCIERO!H283/S.FINANCIERO!H282-1</f>
        <v>0.01677270098</v>
      </c>
      <c r="F282" s="1">
        <f>S.FINANCIERO!J283/S.FINANCIERO!J282-1</f>
        <v>0.01366578758</v>
      </c>
      <c r="G282" s="1">
        <f>S.FINANCIERO!L283/S.FINANCIERO!L282-1</f>
        <v>0.01283840357</v>
      </c>
      <c r="H282" s="1">
        <f>S.FINANCIERO!N283/S.FINANCIERO!N282-1</f>
        <v>0.008051275801</v>
      </c>
      <c r="I282" s="1">
        <f>S.FINANCIERO!P283/S.FINANCIERO!P282-1</f>
        <v>0.02873239437</v>
      </c>
      <c r="J282" s="1">
        <f>S.FINANCIERO!R283/S.FINANCIERO!R282-1</f>
        <v>0.01056245049</v>
      </c>
      <c r="K282" s="1">
        <f>S.FINANCIERO!T283/S.FINANCIERO!T282-1</f>
        <v>0.01716738197</v>
      </c>
      <c r="L282" s="1">
        <f>SUMPRODUCT(B282:K282, 'Ponderaciones e Índices.'!$A$4:$J$4)</f>
        <v>0.01632664405</v>
      </c>
      <c r="M282" s="1">
        <f>'S. MATERIALES'!B283/'S. MATERIALES'!B282-1</f>
        <v>0.009329940628</v>
      </c>
      <c r="N282" s="3">
        <f>'S. MATERIALES'!D283/'S. MATERIALES'!D282-1</f>
        <v>-0.002564102564</v>
      </c>
      <c r="O282" s="1">
        <f>'S. MATERIALES'!F283/'S. MATERIALES'!F282-1</f>
        <v>-0.002499868428</v>
      </c>
      <c r="P282" s="1">
        <f>'S. MATERIALES'!H283/'S. MATERIALES'!H282-1</f>
        <v>-0.01313197636</v>
      </c>
      <c r="Q282" s="1">
        <f>'S. MATERIALES'!J283/'S. MATERIALES'!J282-1</f>
        <v>-0.01185257347</v>
      </c>
      <c r="R282" s="1">
        <f>'S. MATERIALES'!L283/'S. MATERIALES'!L282-1</f>
        <v>0.01904761905</v>
      </c>
      <c r="S282" s="1">
        <f>'S. MATERIALES'!N283/'S. MATERIALES'!N282-1</f>
        <v>-0.00462962963</v>
      </c>
      <c r="T282" s="1">
        <f>'S. MATERIALES'!P283/'S. MATERIALES'!P282-1</f>
        <v>0</v>
      </c>
      <c r="U282" s="1">
        <f>'S. MATERIALES'!R283/'S. MATERIALES'!R282-1</f>
        <v>-0.003134796238</v>
      </c>
      <c r="V282" s="1">
        <f>'S. MATERIALES'!T283/'S. MATERIALES'!T282-1</f>
        <v>-0.01904761905</v>
      </c>
      <c r="W282" s="1">
        <f>SUMPRODUCT(M282:V282,'Ponderaciones e Índices.'!$A$8:$J$8)</f>
        <v>0.0007598225976</v>
      </c>
      <c r="X282" s="1">
        <f>'S. ENERGÍA'!B283/'S. ENERGÍA'!B282-1</f>
        <v>0.04678156877</v>
      </c>
      <c r="Y282" s="1">
        <f>'S. ENERGÍA'!D283/'S. ENERGÍA'!D282-1</f>
        <v>0.08384287977</v>
      </c>
      <c r="Z282" s="1">
        <f>'S. ENERGÍA'!F283/'S. ENERGÍA'!F282-1</f>
        <v>0.08319185059</v>
      </c>
      <c r="AA282" s="1">
        <f>'S. ENERGÍA'!H283/'S. ENERGÍA'!H282-1</f>
        <v>0.04133918989</v>
      </c>
      <c r="AB282" s="1">
        <f>'S. ENERGÍA'!J283/'S. ENERGÍA'!J282-1</f>
        <v>0.02478839178</v>
      </c>
      <c r="AC282" s="1">
        <f>'S. ENERGÍA'!L283/'S. ENERGÍA'!L282-1</f>
        <v>0.008851861494</v>
      </c>
      <c r="AD282" s="1">
        <f>'S. ENERGÍA'!N283/'S. ENERGÍA'!N282-1</f>
        <v>0.04252998909</v>
      </c>
      <c r="AE282" s="1">
        <f>'S. ENERGÍA'!P283/'S. ENERGÍA'!P282-1</f>
        <v>0.06111111111</v>
      </c>
      <c r="AF282" s="1">
        <f>'S. ENERGÍA'!R283/'S. ENERGÍA'!R282-1</f>
        <v>0.01573676681</v>
      </c>
      <c r="AG282" s="1">
        <f>'S. ENERGÍA'!T283/'S. ENERGÍA'!T282-1</f>
        <v>0.06496815287</v>
      </c>
      <c r="AH282" s="1">
        <f>SUMPRODUCT(X282:AG282,'Ponderaciones e Índices.'!$A$12:$J$12)</f>
        <v>0.05525288993</v>
      </c>
    </row>
    <row r="283">
      <c r="A283" s="1">
        <f>S.FINANCIERO!A284</f>
        <v>42391</v>
      </c>
      <c r="B283" s="1">
        <f>S.FINANCIERO!B284/S.FINANCIERO!B283-1</f>
        <v>0.03755798294</v>
      </c>
      <c r="C283" s="1">
        <f>S.FINANCIERO!D284/S.FINANCIERO!D283-1</f>
        <v>0.02989238741</v>
      </c>
      <c r="D283" s="1">
        <f>S.FINANCIERO!F284/S.FINANCIERO!F283-1</f>
        <v>0.03917148091</v>
      </c>
      <c r="E283" s="1">
        <f>S.FINANCIERO!H284/S.FINANCIERO!H283-1</f>
        <v>0.032802427</v>
      </c>
      <c r="F283" s="1">
        <f>S.FINANCIERO!J284/S.FINANCIERO!J283-1</f>
        <v>0.04162724693</v>
      </c>
      <c r="G283" s="1">
        <f>S.FINANCIERO!L284/S.FINANCIERO!L283-1</f>
        <v>0.04353816478</v>
      </c>
      <c r="H283" s="1">
        <f>S.FINANCIERO!N284/S.FINANCIERO!N283-1</f>
        <v>0.02197661517</v>
      </c>
      <c r="I283" s="1">
        <f>S.FINANCIERO!P284/S.FINANCIERO!P283-1</f>
        <v>0.02464403067</v>
      </c>
      <c r="J283" s="1">
        <f>S.FINANCIERO!R284/S.FINANCIERO!R283-1</f>
        <v>0.02508492292</v>
      </c>
      <c r="K283" s="1">
        <f>S.FINANCIERO!T284/S.FINANCIERO!T283-1</f>
        <v>0.02591922845</v>
      </c>
      <c r="L283" s="1">
        <f>SUMPRODUCT(B283:K283, 'Ponderaciones e Índices.'!$A$4:$J$4)</f>
        <v>0.03231452519</v>
      </c>
      <c r="M283" s="1">
        <f>'S. MATERIALES'!B284/'S. MATERIALES'!B283-1</f>
        <v>0.0218487395</v>
      </c>
      <c r="N283" s="3">
        <f>'S. MATERIALES'!D284/'S. MATERIALES'!D283-1</f>
        <v>-0.006683804627</v>
      </c>
      <c r="O283" s="1">
        <f>'S. MATERIALES'!F284/'S. MATERIALES'!F283-1</f>
        <v>0</v>
      </c>
      <c r="P283" s="1">
        <f>'S. MATERIALES'!H284/'S. MATERIALES'!H283-1</f>
        <v>-0.002661343979</v>
      </c>
      <c r="Q283" s="1">
        <f>'S. MATERIALES'!J284/'S. MATERIALES'!J283-1</f>
        <v>-0.01166611896</v>
      </c>
      <c r="R283" s="1">
        <f>'S. MATERIALES'!L284/'S. MATERIALES'!L283-1</f>
        <v>-0.01121495327</v>
      </c>
      <c r="S283" s="1">
        <f>'S. MATERIALES'!N284/'S. MATERIALES'!N283-1</f>
        <v>0.02790697674</v>
      </c>
      <c r="T283" s="1">
        <f>'S. MATERIALES'!P284/'S. MATERIALES'!P283-1</f>
        <v>-0.05147058824</v>
      </c>
      <c r="U283" s="1">
        <f>'S. MATERIALES'!R284/'S. MATERIALES'!R283-1</f>
        <v>0.03459119497</v>
      </c>
      <c r="V283" s="1">
        <f>'S. MATERIALES'!T284/'S. MATERIALES'!T283-1</f>
        <v>0.01941747573</v>
      </c>
      <c r="W283" s="1">
        <f>SUMPRODUCT(M283:V283,'Ponderaciones e Índices.'!$A$8:$J$8)</f>
        <v>0.006708735991</v>
      </c>
      <c r="X283" s="1">
        <f>'S. ENERGÍA'!B284/'S. ENERGÍA'!B283-1</f>
        <v>0.05275537634</v>
      </c>
      <c r="Y283" s="1">
        <f>'S. ENERGÍA'!D284/'S. ENERGÍA'!D283-1</f>
        <v>0.04995754548</v>
      </c>
      <c r="Z283" s="1">
        <f>'S. ENERGÍA'!F284/'S. ENERGÍA'!F283-1</f>
        <v>0.0618002687</v>
      </c>
      <c r="AA283" s="1">
        <f>'S. ENERGÍA'!H284/'S. ENERGÍA'!H283-1</f>
        <v>0.04571793685</v>
      </c>
      <c r="AB283" s="1">
        <f>'S. ENERGÍA'!J284/'S. ENERGÍA'!J283-1</f>
        <v>0.05014749263</v>
      </c>
      <c r="AC283" s="1">
        <f>'S. ENERGÍA'!L284/'S. ENERGÍA'!L283-1</f>
        <v>0.06116129032</v>
      </c>
      <c r="AD283" s="1">
        <f>'S. ENERGÍA'!N284/'S. ENERGÍA'!N283-1</f>
        <v>0.06276150628</v>
      </c>
      <c r="AE283" s="1">
        <f>'S. ENERGÍA'!P284/'S. ENERGÍA'!P283-1</f>
        <v>0.04913411196</v>
      </c>
      <c r="AF283" s="1">
        <f>'S. ENERGÍA'!R284/'S. ENERGÍA'!R283-1</f>
        <v>0.1197183099</v>
      </c>
      <c r="AG283" s="1">
        <f>'S. ENERGÍA'!T284/'S. ENERGÍA'!T283-1</f>
        <v>0.06638755981</v>
      </c>
      <c r="AH283" s="1">
        <f>SUMPRODUCT(X283:AG283,'Ponderaciones e Índices.'!$A$12:$J$12)</f>
        <v>0.06076792859</v>
      </c>
    </row>
    <row r="284">
      <c r="A284" s="1">
        <f>S.FINANCIERO!A285</f>
        <v>42394</v>
      </c>
      <c r="B284" s="1">
        <f>S.FINANCIERO!B285/S.FINANCIERO!B284-1</f>
        <v>-0.03331410441</v>
      </c>
      <c r="C284" s="1">
        <f>S.FINANCIERO!D285/S.FINANCIERO!D284-1</f>
        <v>-0.0290247678</v>
      </c>
      <c r="D284" s="1">
        <f>S.FINANCIERO!F285/S.FINANCIERO!F284-1</f>
        <v>-0.02793220339</v>
      </c>
      <c r="E284" s="1">
        <f>S.FINANCIERO!H285/S.FINANCIERO!H284-1</f>
        <v>-0.02845603084</v>
      </c>
      <c r="F284" s="1">
        <f>S.FINANCIERO!J285/S.FINANCIERO!J284-1</f>
        <v>-0.02781562216</v>
      </c>
      <c r="G284" s="1">
        <f>S.FINANCIERO!L285/S.FINANCIERO!L284-1</f>
        <v>-0.02772643253</v>
      </c>
      <c r="H284" s="1">
        <f>S.FINANCIERO!N285/S.FINANCIERO!N284-1</f>
        <v>-0.0107520147</v>
      </c>
      <c r="I284" s="1">
        <f>S.FINANCIERO!P285/S.FINANCIERO!P284-1</f>
        <v>-0.02672367718</v>
      </c>
      <c r="J284" s="1">
        <f>S.FINANCIERO!R285/S.FINANCIERO!R284-1</f>
        <v>-0.02625541677</v>
      </c>
      <c r="K284" s="1">
        <f>S.FINANCIERO!T285/S.FINANCIERO!T284-1</f>
        <v>-0.01821386604</v>
      </c>
      <c r="L284" s="1">
        <f>SUMPRODUCT(B284:K284, 'Ponderaciones e Índices.'!$A$4:$J$4)</f>
        <v>-0.0266036291</v>
      </c>
      <c r="M284" s="1">
        <f>'S. MATERIALES'!B285/'S. MATERIALES'!B284-1</f>
        <v>0.08881578947</v>
      </c>
      <c r="N284" s="3">
        <f>'S. MATERIALES'!D285/'S. MATERIALES'!D284-1</f>
        <v>0.02950310559</v>
      </c>
      <c r="O284" s="1">
        <f>'S. MATERIALES'!F285/'S. MATERIALES'!F284-1</f>
        <v>0</v>
      </c>
      <c r="P284" s="1">
        <f>'S. MATERIALES'!H285/'S. MATERIALES'!H284-1</f>
        <v>0.008672448299</v>
      </c>
      <c r="Q284" s="1">
        <f>'S. MATERIALES'!J285/'S. MATERIALES'!J284-1</f>
        <v>0.009642560266</v>
      </c>
      <c r="R284" s="1">
        <f>'S. MATERIALES'!L285/'S. MATERIALES'!L284-1</f>
        <v>-0.09073724008</v>
      </c>
      <c r="S284" s="1">
        <f>'S. MATERIALES'!N285/'S. MATERIALES'!N284-1</f>
        <v>-0.01357466063</v>
      </c>
      <c r="T284" s="1">
        <f>'S. MATERIALES'!P285/'S. MATERIALES'!P284-1</f>
        <v>-0.03488372093</v>
      </c>
      <c r="U284" s="1">
        <f>'S. MATERIALES'!R285/'S. MATERIALES'!R284-1</f>
        <v>-0.03951367781</v>
      </c>
      <c r="V284" s="1">
        <f>'S. MATERIALES'!T285/'S. MATERIALES'!T284-1</f>
        <v>0.01666666667</v>
      </c>
      <c r="W284" s="1">
        <f>SUMPRODUCT(M284:V284,'Ponderaciones e Índices.'!$A$8:$J$8)</f>
        <v>-0.008869721507</v>
      </c>
      <c r="X284" s="1">
        <f>'S. ENERGÍA'!B285/'S. ENERGÍA'!B284-1</f>
        <v>-0.04436642196</v>
      </c>
      <c r="Y284" s="1">
        <f>'S. ENERGÍA'!D285/'S. ENERGÍA'!D284-1</f>
        <v>-0.04451684642</v>
      </c>
      <c r="Z284" s="1">
        <f>'S. ENERGÍA'!F285/'S. ENERGÍA'!F284-1</f>
        <v>-0.05145508224</v>
      </c>
      <c r="AA284" s="1">
        <f>'S. ENERGÍA'!H285/'S. ENERGÍA'!H284-1</f>
        <v>-0.02090093127</v>
      </c>
      <c r="AB284" s="1">
        <f>'S. ENERGÍA'!J285/'S. ENERGÍA'!J284-1</f>
        <v>-0.02808988764</v>
      </c>
      <c r="AC284" s="1">
        <f>'S. ENERGÍA'!L285/'S. ENERGÍA'!L284-1</f>
        <v>-0.04134241245</v>
      </c>
      <c r="AD284" s="1">
        <f>'S. ENERGÍA'!N285/'S. ENERGÍA'!N284-1</f>
        <v>-0.03608923885</v>
      </c>
      <c r="AE284" s="1">
        <f>'S. ENERGÍA'!P285/'S. ENERGÍA'!P284-1</f>
        <v>-0.05028790787</v>
      </c>
      <c r="AF284" s="1">
        <f>'S. ENERGÍA'!R285/'S. ENERGÍA'!R284-1</f>
        <v>-0.1232704403</v>
      </c>
      <c r="AG284" s="1">
        <f>'S. ENERGÍA'!T285/'S. ENERGÍA'!T284-1</f>
        <v>-0.06842400449</v>
      </c>
      <c r="AH284" s="1">
        <f>SUMPRODUCT(X284:AG284,'Ponderaciones e Índices.'!$A$12:$J$12)</f>
        <v>-0.05180273397</v>
      </c>
    </row>
    <row r="285">
      <c r="A285" s="1">
        <f>S.FINANCIERO!A286</f>
        <v>42395</v>
      </c>
      <c r="B285" s="1">
        <f>S.FINANCIERO!B286/S.FINANCIERO!B285-1</f>
        <v>0.008802028942</v>
      </c>
      <c r="C285" s="1">
        <f>S.FINANCIERO!D286/S.FINANCIERO!D285-1</f>
        <v>0.01135910721</v>
      </c>
      <c r="D285" s="1">
        <f>S.FINANCIERO!F286/S.FINANCIERO!F285-1</f>
        <v>0.01520435207</v>
      </c>
      <c r="E285" s="1">
        <f>S.FINANCIERO!H286/S.FINANCIERO!H285-1</f>
        <v>0.006424792139</v>
      </c>
      <c r="F285" s="1">
        <f>S.FINANCIERO!J286/S.FINANCIERO!J285-1</f>
        <v>0.01599906575</v>
      </c>
      <c r="G285" s="1">
        <f>S.FINANCIERO!L286/S.FINANCIERO!L285-1</f>
        <v>0.008419337317</v>
      </c>
      <c r="H285" s="1">
        <f>S.FINANCIERO!N286/S.FINANCIERO!N285-1</f>
        <v>0.003461156955</v>
      </c>
      <c r="I285" s="1">
        <f>S.FINANCIERO!P286/S.FINANCIERO!P285-1</f>
        <v>0.01098297639</v>
      </c>
      <c r="J285" s="1">
        <f>S.FINANCIERO!R286/S.FINANCIERO!R285-1</f>
        <v>0.003926701571</v>
      </c>
      <c r="K285" s="1">
        <f>S.FINANCIERO!T286/S.FINANCIERO!T285-1</f>
        <v>0.0002992220227</v>
      </c>
      <c r="L285" s="1">
        <f>SUMPRODUCT(B285:K285, 'Ponderaciones e Índices.'!$A$4:$J$4)</f>
        <v>0.009621029464</v>
      </c>
      <c r="M285" s="1">
        <f>'S. MATERIALES'!B286/'S. MATERIALES'!B285-1</f>
        <v>0.01208459215</v>
      </c>
      <c r="N285" s="3">
        <f>'S. MATERIALES'!D286/'S. MATERIALES'!D285-1</f>
        <v>0.01709401709</v>
      </c>
      <c r="O285" s="1">
        <f>'S. MATERIALES'!F286/'S. MATERIALES'!F285-1</f>
        <v>-0.006252143404</v>
      </c>
      <c r="P285" s="1">
        <f>'S. MATERIALES'!H286/'S. MATERIALES'!H285-1</f>
        <v>0.04497354497</v>
      </c>
      <c r="Q285" s="1">
        <f>'S. MATERIALES'!J286/'S. MATERIALES'!J285-1</f>
        <v>0.009385806027</v>
      </c>
      <c r="R285" s="1">
        <f>'S. MATERIALES'!L286/'S. MATERIALES'!L285-1</f>
        <v>0.05821205821</v>
      </c>
      <c r="S285" s="1">
        <f>'S. MATERIALES'!N286/'S. MATERIALES'!N285-1</f>
        <v>0.06422018349</v>
      </c>
      <c r="T285" s="1">
        <f>'S. MATERIALES'!P286/'S. MATERIALES'!P285-1</f>
        <v>0.004016064257</v>
      </c>
      <c r="U285" s="1">
        <f>'S. MATERIALES'!R286/'S. MATERIALES'!R285-1</f>
        <v>0.04430379747</v>
      </c>
      <c r="V285" s="1">
        <f>'S. MATERIALES'!T286/'S. MATERIALES'!T285-1</f>
        <v>0.04918032787</v>
      </c>
      <c r="W285" s="1">
        <f>SUMPRODUCT(M285:V285,'Ponderaciones e Índices.'!$A$8:$J$8)</f>
        <v>0.03523279712</v>
      </c>
      <c r="X285" s="1">
        <f>'S. ENERGÍA'!B286/'S. ENERGÍA'!B285-1</f>
        <v>0.03540414162</v>
      </c>
      <c r="Y285" s="1">
        <f>'S. ENERGÍA'!D286/'S. ENERGÍA'!D285-1</f>
        <v>0.06104428783</v>
      </c>
      <c r="Z285" s="1">
        <f>'S. ENERGÍA'!F286/'S. ENERGÍA'!F285-1</f>
        <v>0.01978657181</v>
      </c>
      <c r="AA285" s="1">
        <f>'S. ENERGÍA'!H286/'S. ENERGÍA'!H285-1</f>
        <v>0.02657389475</v>
      </c>
      <c r="AB285" s="1">
        <f>'S. ENERGÍA'!J286/'S. ENERGÍA'!J285-1</f>
        <v>-0.008092485549</v>
      </c>
      <c r="AC285" s="1">
        <f>'S. ENERGÍA'!L286/'S. ENERGÍA'!L285-1</f>
        <v>0.03297818366</v>
      </c>
      <c r="AD285" s="1">
        <f>'S. ENERGÍA'!N286/'S. ENERGÍA'!N285-1</f>
        <v>0.02518720218</v>
      </c>
      <c r="AE285" s="1">
        <f>'S. ENERGÍA'!P286/'S. ENERGÍA'!P285-1</f>
        <v>0.07558609539</v>
      </c>
      <c r="AF285" s="1">
        <f>'S. ENERGÍA'!R286/'S. ENERGÍA'!R285-1</f>
        <v>0.03730272597</v>
      </c>
      <c r="AG285" s="1">
        <f>'S. ENERGÍA'!T286/'S. ENERGÍA'!T285-1</f>
        <v>0.04575556893</v>
      </c>
      <c r="AH285" s="1">
        <f>SUMPRODUCT(X285:AG285,'Ponderaciones e Índices.'!$A$12:$J$12)</f>
        <v>0.03930507942</v>
      </c>
    </row>
    <row r="286">
      <c r="A286" s="1">
        <f>S.FINANCIERO!A287</f>
        <v>42396</v>
      </c>
      <c r="B286" s="1">
        <f>S.FINANCIERO!B287/S.FINANCIERO!B286-1</f>
        <v>0.01493640935</v>
      </c>
      <c r="C286" s="1">
        <f>S.FINANCIERO!D287/S.FINANCIERO!D286-1</f>
        <v>0.01911330049</v>
      </c>
      <c r="D286" s="1">
        <f>S.FINANCIERO!F287/S.FINANCIERO!F286-1</f>
        <v>0.0179994504</v>
      </c>
      <c r="E286" s="1">
        <f>S.FINANCIERO!H287/S.FINANCIERO!H286-1</f>
        <v>0.01952684942</v>
      </c>
      <c r="F286" s="1">
        <f>S.FINANCIERO!J287/S.FINANCIERO!J286-1</f>
        <v>0.007816091954</v>
      </c>
      <c r="G286" s="1">
        <f>S.FINANCIERO!L287/S.FINANCIERO!L286-1</f>
        <v>0.01185025586</v>
      </c>
      <c r="H286" s="1">
        <f>S.FINANCIERO!N287/S.FINANCIERO!N286-1</f>
        <v>0.007136797975</v>
      </c>
      <c r="I286" s="1">
        <f>S.FINANCIERO!P287/S.FINANCIERO!P286-1</f>
        <v>0.004888647474</v>
      </c>
      <c r="J286" s="1">
        <f>S.FINANCIERO!R287/S.FINANCIERO!R286-1</f>
        <v>0.01355932203</v>
      </c>
      <c r="K286" s="1">
        <f>S.FINANCIERO!T287/S.FINANCIERO!T286-1</f>
        <v>0.01046963805</v>
      </c>
      <c r="L286" s="1">
        <f>SUMPRODUCT(B286:K286, 'Ponderaciones e Índices.'!$A$4:$J$4)</f>
        <v>0.01287855214</v>
      </c>
      <c r="M286" s="1">
        <f>'S. MATERIALES'!B287/'S. MATERIALES'!B286-1</f>
        <v>0.03656716418</v>
      </c>
      <c r="N286" s="3">
        <f>'S. MATERIALES'!D287/'S. MATERIALES'!D286-1</f>
        <v>0.008897676718</v>
      </c>
      <c r="O286" s="1">
        <f>'S. MATERIALES'!F287/'S. MATERIALES'!F286-1</f>
        <v>-0.001247677197</v>
      </c>
      <c r="P286" s="1">
        <f>'S. MATERIALES'!H287/'S. MATERIALES'!H286-1</f>
        <v>0.004430379747</v>
      </c>
      <c r="Q286" s="1">
        <f>'S. MATERIALES'!J287/'S. MATERIALES'!J286-1</f>
        <v>0.003099510604</v>
      </c>
      <c r="R286" s="1">
        <f>'S. MATERIALES'!L287/'S. MATERIALES'!L286-1</f>
        <v>-0.0373280943</v>
      </c>
      <c r="S286" s="1">
        <f>'S. MATERIALES'!N287/'S. MATERIALES'!N286-1</f>
        <v>0.01724137931</v>
      </c>
      <c r="T286" s="1">
        <f>'S. MATERIALES'!P287/'S. MATERIALES'!P286-1</f>
        <v>0.04</v>
      </c>
      <c r="U286" s="1">
        <f>'S. MATERIALES'!R287/'S. MATERIALES'!R286-1</f>
        <v>0.01818181818</v>
      </c>
      <c r="V286" s="1">
        <f>'S. MATERIALES'!T287/'S. MATERIALES'!T286-1</f>
        <v>0.04352678571</v>
      </c>
      <c r="W286" s="1">
        <f>SUMPRODUCT(M286:V286,'Ponderaciones e Índices.'!$A$8:$J$8)</f>
        <v>0.01631927616</v>
      </c>
      <c r="X286" s="1">
        <f>'S. ENERGÍA'!B287/'S. ENERGÍA'!B286-1</f>
        <v>0.01322580645</v>
      </c>
      <c r="Y286" s="1">
        <f>'S. ENERGÍA'!D287/'S. ENERGÍA'!D286-1</f>
        <v>0.0476917295</v>
      </c>
      <c r="Z286" s="1">
        <f>'S. ENERGÍA'!F287/'S. ENERGÍA'!F286-1</f>
        <v>-0.01046435579</v>
      </c>
      <c r="AA286" s="1">
        <f>'S. ENERGÍA'!H287/'S. ENERGÍA'!H286-1</f>
        <v>0.003819780875</v>
      </c>
      <c r="AB286" s="1">
        <f>'S. ENERGÍA'!J287/'S. ENERGÍA'!J286-1</f>
        <v>-0.01456876457</v>
      </c>
      <c r="AC286" s="1">
        <f>'S. ENERGÍA'!L287/'S. ENERGÍA'!L286-1</f>
        <v>-0.001227897839</v>
      </c>
      <c r="AD286" s="1">
        <f>'S. ENERGÍA'!N287/'S. ENERGÍA'!N286-1</f>
        <v>0.00962815405</v>
      </c>
      <c r="AE286" s="1">
        <f>'S. ENERGÍA'!P287/'S. ENERGÍA'!P286-1</f>
        <v>0.01803833145</v>
      </c>
      <c r="AF286" s="1">
        <f>'S. ENERGÍA'!R287/'S. ENERGÍA'!R286-1</f>
        <v>-0.0193637621</v>
      </c>
      <c r="AG286" s="1">
        <f>'S. ENERGÍA'!T287/'S. ENERGÍA'!T286-1</f>
        <v>-0.02130109384</v>
      </c>
      <c r="AH286" s="1">
        <f>SUMPRODUCT(X286:AG286,'Ponderaciones e Índices.'!$A$12:$J$12)</f>
        <v>0.01378374008</v>
      </c>
    </row>
    <row r="287">
      <c r="A287" s="1">
        <f>S.FINANCIERO!A288</f>
        <v>42397</v>
      </c>
      <c r="B287" s="1">
        <f>S.FINANCIERO!B288/S.FINANCIERO!B287-1</f>
        <v>0.03526154743</v>
      </c>
      <c r="C287" s="1">
        <f>S.FINANCIERO!D288/S.FINANCIERO!D287-1</f>
        <v>0.01991492653</v>
      </c>
      <c r="D287" s="1">
        <f>S.FINANCIERO!F288/S.FINANCIERO!F287-1</f>
        <v>0.006478607099</v>
      </c>
      <c r="E287" s="1">
        <f>S.FINANCIERO!H288/S.FINANCIERO!H287-1</f>
        <v>0.03867403315</v>
      </c>
      <c r="F287" s="1">
        <f>S.FINANCIERO!J288/S.FINANCIERO!J287-1</f>
        <v>0.0289689781</v>
      </c>
      <c r="G287" s="1">
        <f>S.FINANCIERO!L288/S.FINANCIERO!L287-1</f>
        <v>0.03433590631</v>
      </c>
      <c r="H287" s="1">
        <f>S.FINANCIERO!N288/S.FINANCIERO!N287-1</f>
        <v>0.01905902171</v>
      </c>
      <c r="I287" s="1">
        <f>S.FINANCIERO!P288/S.FINANCIERO!P287-1</f>
        <v>0.03405405405</v>
      </c>
      <c r="J287" s="1">
        <f>S.FINANCIERO!R288/S.FINANCIERO!R287-1</f>
        <v>0.01697967584</v>
      </c>
      <c r="K287" s="1">
        <f>S.FINANCIERO!T288/S.FINANCIERO!T287-1</f>
        <v>0.02101835406</v>
      </c>
      <c r="L287" s="1">
        <f>SUMPRODUCT(B287:K287, 'Ponderaciones e Índices.'!$A$4:$J$4)</f>
        <v>0.02708766959</v>
      </c>
      <c r="M287" s="1">
        <f>'S. MATERIALES'!B288/'S. MATERIALES'!B287-1</f>
        <v>-0.06047516199</v>
      </c>
      <c r="N287" s="3">
        <f>'S. MATERIALES'!D288/'S. MATERIALES'!D287-1</f>
        <v>-0.003184713376</v>
      </c>
      <c r="O287" s="1">
        <f>'S. MATERIALES'!F288/'S. MATERIALES'!F287-1</f>
        <v>0.007548574011</v>
      </c>
      <c r="P287" s="1">
        <f>'S. MATERIALES'!H288/'S. MATERIALES'!H287-1</f>
        <v>-0.01827347196</v>
      </c>
      <c r="Q287" s="1">
        <f>'S. MATERIALES'!J288/'S. MATERIALES'!J287-1</f>
        <v>-0.02260530168</v>
      </c>
      <c r="R287" s="1">
        <f>'S. MATERIALES'!L288/'S. MATERIALES'!L287-1</f>
        <v>0.01836734694</v>
      </c>
      <c r="S287" s="1">
        <f>'S. MATERIALES'!N288/'S. MATERIALES'!N287-1</f>
        <v>-0.04661016949</v>
      </c>
      <c r="T287" s="1">
        <f>'S. MATERIALES'!P288/'S. MATERIALES'!P287-1</f>
        <v>0.003846153846</v>
      </c>
      <c r="U287" s="1">
        <f>'S. MATERIALES'!R288/'S. MATERIALES'!R287-1</f>
        <v>-0.02380952381</v>
      </c>
      <c r="V287" s="1">
        <f>'S. MATERIALES'!T288/'S. MATERIALES'!T287-1</f>
        <v>-0.03315508021</v>
      </c>
      <c r="W287" s="1">
        <f>SUMPRODUCT(M287:V287,'Ponderaciones e Índices.'!$A$8:$J$8)</f>
        <v>-0.02322295455</v>
      </c>
      <c r="X287" s="1">
        <f>'S. ENERGÍA'!B288/'S. ENERGÍA'!B287-1</f>
        <v>0.04520853231</v>
      </c>
      <c r="Y287" s="1">
        <f>'S. ENERGÍA'!D288/'S. ENERGÍA'!D287-1</f>
        <v>0.05419591938</v>
      </c>
      <c r="Z287" s="1">
        <f>'S. ENERGÍA'!F288/'S. ENERGÍA'!F287-1</f>
        <v>0.02335316149</v>
      </c>
      <c r="AA287" s="1">
        <f>'S. ENERGÍA'!H288/'S. ENERGÍA'!H287-1</f>
        <v>0.02663207915</v>
      </c>
      <c r="AB287" s="1">
        <f>'S. ENERGÍA'!J288/'S. ENERGÍA'!J287-1</f>
        <v>0.01833234772</v>
      </c>
      <c r="AC287" s="1">
        <f>'S. ENERGÍA'!L288/'S. ENERGÍA'!L287-1</f>
        <v>0.05630686009</v>
      </c>
      <c r="AD287" s="1">
        <f>'S. ENERGÍA'!N288/'S. ENERGÍA'!N287-1</f>
        <v>0.04274909569</v>
      </c>
      <c r="AE287" s="1">
        <f>'S. ENERGÍA'!P288/'S. ENERGÍA'!P287-1</f>
        <v>0.03580657069</v>
      </c>
      <c r="AF287" s="1">
        <f>'S. ENERGÍA'!R288/'S. ENERGÍA'!R287-1</f>
        <v>0.07475317348</v>
      </c>
      <c r="AG287" s="1">
        <f>'S. ENERGÍA'!T288/'S. ENERGÍA'!T287-1</f>
        <v>0.09</v>
      </c>
      <c r="AH287" s="1">
        <f>SUMPRODUCT(X287:AG287,'Ponderaciones e Índices.'!$A$12:$J$12)</f>
        <v>0.04890473443</v>
      </c>
    </row>
    <row r="288">
      <c r="A288" s="1">
        <f>S.FINANCIERO!A289</f>
        <v>42398</v>
      </c>
      <c r="B288" s="1">
        <f>S.FINANCIERO!B289/S.FINANCIERO!B288-1</f>
        <v>0.0139338494</v>
      </c>
      <c r="C288" s="1">
        <f>S.FINANCIERO!D289/S.FINANCIERO!D288-1</f>
        <v>0.004739336493</v>
      </c>
      <c r="D288" s="1">
        <f>S.FINANCIERO!F289/S.FINANCIERO!F288-1</f>
        <v>0.008716642081</v>
      </c>
      <c r="E288" s="1">
        <f>S.FINANCIERO!H289/S.FINANCIERO!H288-1</f>
        <v>0.01755319149</v>
      </c>
      <c r="F288" s="1">
        <f>S.FINANCIERO!J289/S.FINANCIERO!J288-1</f>
        <v>0.008645533141</v>
      </c>
      <c r="G288" s="1">
        <f>S.FINANCIERO!L289/S.FINANCIERO!L288-1</f>
        <v>0.02856407617</v>
      </c>
      <c r="H288" s="1">
        <f>S.FINANCIERO!N289/S.FINANCIERO!N288-1</f>
        <v>0.008634056709</v>
      </c>
      <c r="I288" s="1">
        <f>S.FINANCIERO!P289/S.FINANCIERO!P288-1</f>
        <v>0.01777313121</v>
      </c>
      <c r="J288" s="1">
        <f>S.FINANCIERO!R289/S.FINANCIERO!R288-1</f>
        <v>0.009107007336</v>
      </c>
      <c r="K288" s="1">
        <f>S.FINANCIERO!T289/S.FINANCIERO!T288-1</f>
        <v>0.006668599594</v>
      </c>
      <c r="L288" s="1">
        <f>SUMPRODUCT(B288:K288, 'Ponderaciones e Índices.'!$A$4:$J$4)</f>
        <v>0.0123780932</v>
      </c>
      <c r="M288" s="1">
        <f>'S. MATERIALES'!B289/'S. MATERIALES'!B288-1</f>
        <v>0.06743295019</v>
      </c>
      <c r="N288" s="3">
        <f>'S. MATERIALES'!D289/'S. MATERIALES'!D288-1</f>
        <v>0.01646596215</v>
      </c>
      <c r="O288" s="1">
        <f>'S. MATERIALES'!F289/'S. MATERIALES'!F288-1</f>
        <v>-0.01999630675</v>
      </c>
      <c r="P288" s="1">
        <f>'S. MATERIALES'!H289/'S. MATERIALES'!H288-1</f>
        <v>0.05969191271</v>
      </c>
      <c r="Q288" s="1">
        <f>'S. MATERIALES'!J289/'S. MATERIALES'!J288-1</f>
        <v>0.03044925125</v>
      </c>
      <c r="R288" s="1">
        <f>'S. MATERIALES'!L289/'S. MATERIALES'!L288-1</f>
        <v>0.04809619238</v>
      </c>
      <c r="S288" s="1">
        <f>'S. MATERIALES'!N289/'S. MATERIALES'!N288-1</f>
        <v>0.02666666667</v>
      </c>
      <c r="T288" s="1">
        <f>'S. MATERIALES'!P289/'S. MATERIALES'!P288-1</f>
        <v>0.1609195402</v>
      </c>
      <c r="U288" s="1">
        <f>'S. MATERIALES'!R289/'S. MATERIALES'!R288-1</f>
        <v>0.05792682927</v>
      </c>
      <c r="V288" s="1">
        <f>'S. MATERIALES'!T289/'S. MATERIALES'!T288-1</f>
        <v>0.02876106195</v>
      </c>
      <c r="W288" s="1">
        <f>SUMPRODUCT(M288:V288,'Ponderaciones e Índices.'!$A$8:$J$8)</f>
        <v>0.06467824135</v>
      </c>
      <c r="X288" s="1">
        <f>'S. ENERGÍA'!B289/'S. ENERGÍA'!B288-1</f>
        <v>0.01066098081</v>
      </c>
      <c r="Y288" s="1">
        <f>'S. ENERGÍA'!D289/'S. ENERGÍA'!D288-1</f>
        <v>0.02775694444</v>
      </c>
      <c r="Z288" s="1">
        <f>'S. ENERGÍA'!F289/'S. ENERGÍA'!F288-1</f>
        <v>0.0475780409</v>
      </c>
      <c r="AA288" s="1">
        <f>'S. ENERGÍA'!H289/'S. ENERGÍA'!H288-1</f>
        <v>0.001647599116</v>
      </c>
      <c r="AB288" s="1">
        <f>'S. ENERGÍA'!J289/'S. ENERGÍA'!J288-1</f>
        <v>0.002322880372</v>
      </c>
      <c r="AC288" s="1">
        <f>'S. ENERGÍA'!L289/'S. ENERGÍA'!L288-1</f>
        <v>-0.0002327746741</v>
      </c>
      <c r="AD288" s="1">
        <f>'S. ENERGÍA'!N289/'S. ENERGÍA'!N288-1</f>
        <v>0.004099653106</v>
      </c>
      <c r="AE288" s="1">
        <f>'S. ENERGÍA'!P289/'S. ENERGÍA'!P288-1</f>
        <v>-0.004632929437</v>
      </c>
      <c r="AF288" s="1">
        <f>'S. ENERGÍA'!R289/'S. ENERGÍA'!R288-1</f>
        <v>0.005249343832</v>
      </c>
      <c r="AG288" s="1">
        <f>'S. ENERGÍA'!T289/'S. ENERGÍA'!T288-1</f>
        <v>0.01241230437</v>
      </c>
      <c r="AH288" s="1">
        <f>SUMPRODUCT(X288:AG288,'Ponderaciones e Índices.'!$A$12:$J$12)</f>
        <v>0.01570141888</v>
      </c>
    </row>
    <row r="289">
      <c r="A289" s="1">
        <f>S.FINANCIERO!A290</f>
        <v>42401</v>
      </c>
      <c r="B289" s="1">
        <f>S.FINANCIERO!B290/S.FINANCIERO!B289-1</f>
        <v>-0.01068850639</v>
      </c>
      <c r="C289" s="1">
        <f>S.FINANCIERO!D290/S.FINANCIERO!D289-1</f>
        <v>-0.01377358491</v>
      </c>
      <c r="D289" s="1">
        <f>S.FINANCIERO!F290/S.FINANCIERO!F289-1</f>
        <v>-0.01223078968</v>
      </c>
      <c r="E289" s="1">
        <f>S.FINANCIERO!H290/S.FINANCIERO!H289-1</f>
        <v>-0.01829587036</v>
      </c>
      <c r="F289" s="1">
        <f>S.FINANCIERO!J290/S.FINANCIERO!J289-1</f>
        <v>-0.006813186813</v>
      </c>
      <c r="G289" s="1">
        <f>S.FINANCIERO!L290/S.FINANCIERO!L289-1</f>
        <v>-0.008756567426</v>
      </c>
      <c r="H289" s="1">
        <f>S.FINANCIERO!N290/S.FINANCIERO!N289-1</f>
        <v>-0.01284022186</v>
      </c>
      <c r="I289" s="1">
        <f>S.FINANCIERO!P290/S.FINANCIERO!P289-1</f>
        <v>-0.01335387776</v>
      </c>
      <c r="J289" s="1">
        <f>S.FINANCIERO!R290/S.FINANCIERO!R289-1</f>
        <v>-0.01077964402</v>
      </c>
      <c r="K289" s="1">
        <f>S.FINANCIERO!T290/S.FINANCIERO!T289-1</f>
        <v>0.001440092166</v>
      </c>
      <c r="L289" s="1">
        <f>SUMPRODUCT(B289:K289, 'Ponderaciones e Índices.'!$A$4:$J$4)</f>
        <v>-0.01196763658</v>
      </c>
      <c r="M289" s="1">
        <f>'S. MATERIALES'!B290/'S. MATERIALES'!B289-1</f>
        <v>0.007896625987</v>
      </c>
      <c r="N289" s="3">
        <f>'S. MATERIALES'!D290/'S. MATERIALES'!D289-1</f>
        <v>0.01281431335</v>
      </c>
      <c r="O289" s="1">
        <f>'S. MATERIALES'!F290/'S. MATERIALES'!F289-1</f>
        <v>0.002557269375</v>
      </c>
      <c r="P289" s="1">
        <f>'S. MATERIALES'!H290/'S. MATERIALES'!H289-1</f>
        <v>0.01938219261</v>
      </c>
      <c r="Q289" s="1">
        <f>'S. MATERIALES'!J290/'S. MATERIALES'!J289-1</f>
        <v>0.01178750202</v>
      </c>
      <c r="R289" s="1">
        <f>'S. MATERIALES'!L290/'S. MATERIALES'!L289-1</f>
        <v>-0.03059273423</v>
      </c>
      <c r="S289" s="1">
        <f>'S. MATERIALES'!N290/'S. MATERIALES'!N289-1</f>
        <v>0.03463203463</v>
      </c>
      <c r="T289" s="1">
        <f>'S. MATERIALES'!P290/'S. MATERIALES'!P289-1</f>
        <v>0.006600660066</v>
      </c>
      <c r="U289" s="1">
        <f>'S. MATERIALES'!R290/'S. MATERIALES'!R289-1</f>
        <v>-0.06916426513</v>
      </c>
      <c r="V289" s="1">
        <f>'S. MATERIALES'!T290/'S. MATERIALES'!T289-1</f>
        <v>0.05698924731</v>
      </c>
      <c r="W289" s="1">
        <f>SUMPRODUCT(M289:V289,'Ponderaciones e Índices.'!$A$8:$J$8)</f>
        <v>-0.007911633939</v>
      </c>
      <c r="X289" s="1">
        <f>'S. ENERGÍA'!B290/'S. ENERGÍA'!B289-1</f>
        <v>-0.03918022905</v>
      </c>
      <c r="Y289" s="1">
        <f>'S. ENERGÍA'!D290/'S. ENERGÍA'!D289-1</f>
        <v>-0.02967627722</v>
      </c>
      <c r="Z289" s="1">
        <f>'S. ENERGÍA'!F290/'S. ENERGÍA'!F289-1</f>
        <v>-0.03473078504</v>
      </c>
      <c r="AA289" s="1">
        <f>'S. ENERGÍA'!H290/'S. ENERGÍA'!H289-1</f>
        <v>-0.01521014642</v>
      </c>
      <c r="AB289" s="1">
        <f>'S. ENERGÍA'!J290/'S. ENERGÍA'!J289-1</f>
        <v>-0.03707995365</v>
      </c>
      <c r="AC289" s="1">
        <f>'S. ENERGÍA'!L290/'S. ENERGÍA'!L289-1</f>
        <v>-0.02607683353</v>
      </c>
      <c r="AD289" s="1">
        <f>'S. ENERGÍA'!N290/'S. ENERGÍA'!N289-1</f>
        <v>-0.01695979899</v>
      </c>
      <c r="AE289" s="1">
        <f>'S. ENERGÍA'!P290/'S. ENERGÍA'!P289-1</f>
        <v>-0.04117436448</v>
      </c>
      <c r="AF289" s="1">
        <f>'S. ENERGÍA'!R290/'S. ENERGÍA'!R289-1</f>
        <v>-0.04569190601</v>
      </c>
      <c r="AG289" s="1">
        <f>'S. ENERGÍA'!T290/'S. ENERGÍA'!T289-1</f>
        <v>-0.03464818763</v>
      </c>
      <c r="AH289" s="1">
        <f>SUMPRODUCT(X289:AG289,'Ponderaciones e Índices.'!$A$12:$J$12)</f>
        <v>-0.03307276256</v>
      </c>
    </row>
    <row r="290">
      <c r="A290" s="1">
        <f>S.FINANCIERO!A291</f>
        <v>42402</v>
      </c>
      <c r="B290" s="1">
        <f>S.FINANCIERO!B291/S.FINANCIERO!B290-1</f>
        <v>-0.01669706749</v>
      </c>
      <c r="C290" s="1">
        <f>S.FINANCIERO!D291/S.FINANCIERO!D290-1</f>
        <v>-0.008035201837</v>
      </c>
      <c r="D290" s="1">
        <f>S.FINANCIERO!F291/S.FINANCIERO!F290-1</f>
        <v>-0.009690444145</v>
      </c>
      <c r="E290" s="1">
        <f>S.FINANCIERO!H291/S.FINANCIERO!H290-1</f>
        <v>-0.01366702165</v>
      </c>
      <c r="F290" s="1">
        <f>S.FINANCIERO!J291/S.FINANCIERO!J290-1</f>
        <v>-0.01438371321</v>
      </c>
      <c r="G290" s="1">
        <f>S.FINANCIERO!L291/S.FINANCIERO!L290-1</f>
        <v>-0.01993942453</v>
      </c>
      <c r="H290" s="1">
        <f>S.FINANCIERO!N291/S.FINANCIERO!N290-1</f>
        <v>-0.0226391795</v>
      </c>
      <c r="I290" s="1">
        <f>S.FINANCIERO!P291/S.FINANCIERO!P290-1</f>
        <v>-0.05205622072</v>
      </c>
      <c r="J290" s="1">
        <f>S.FINANCIERO!R291/S.FINANCIERO!R290-1</f>
        <v>-0.02483527623</v>
      </c>
      <c r="K290" s="1">
        <f>S.FINANCIERO!T291/S.FINANCIERO!T290-1</f>
        <v>-0.01783146391</v>
      </c>
      <c r="L290" s="1">
        <f>SUMPRODUCT(B290:K290, 'Ponderaciones e Índices.'!$A$4:$J$4)</f>
        <v>-0.02055561765</v>
      </c>
      <c r="M290" s="1">
        <f>'S. MATERIALES'!B291/'S. MATERIALES'!B290-1</f>
        <v>-0.01424501425</v>
      </c>
      <c r="N290" s="3">
        <f>'S. MATERIALES'!D291/'S. MATERIALES'!D290-1</f>
        <v>-0.003342086417</v>
      </c>
      <c r="O290" s="1">
        <f>'S. MATERIALES'!F291/'S. MATERIALES'!F290-1</f>
        <v>-0.02035227151</v>
      </c>
      <c r="P290" s="1">
        <f>'S. MATERIALES'!H291/'S. MATERIALES'!H290-1</f>
        <v>-0.01723113488</v>
      </c>
      <c r="Q290" s="1">
        <f>'S. MATERIALES'!J291/'S. MATERIALES'!J290-1</f>
        <v>-0.01005426109</v>
      </c>
      <c r="R290" s="1">
        <f>'S. MATERIALES'!L291/'S. MATERIALES'!L290-1</f>
        <v>-0.04536489152</v>
      </c>
      <c r="S290" s="1">
        <f>'S. MATERIALES'!N291/'S. MATERIALES'!N290-1</f>
        <v>-0.02510460251</v>
      </c>
      <c r="T290" s="1">
        <f>'S. MATERIALES'!P291/'S. MATERIALES'!P290-1</f>
        <v>-0.1278688525</v>
      </c>
      <c r="U290" s="1">
        <f>'S. MATERIALES'!R291/'S. MATERIALES'!R290-1</f>
        <v>-0.06501547988</v>
      </c>
      <c r="V290" s="1">
        <f>'S. MATERIALES'!T291/'S. MATERIALES'!T290-1</f>
        <v>-0.02238046796</v>
      </c>
      <c r="W290" s="1">
        <f>SUMPRODUCT(M290:V290,'Ponderaciones e Índices.'!$A$8:$J$8)</f>
        <v>-0.04744256327</v>
      </c>
      <c r="X290" s="1">
        <f>'S. ENERGÍA'!B291/'S. ENERGÍA'!B290-1</f>
        <v>-0.02195734003</v>
      </c>
      <c r="Y290" s="1">
        <f>'S. ENERGÍA'!D291/'S. ENERGÍA'!D290-1</f>
        <v>-0.04639114237</v>
      </c>
      <c r="Z290" s="1">
        <f>'S. ENERGÍA'!F291/'S. ENERGÍA'!F290-1</f>
        <v>-0.01830955929</v>
      </c>
      <c r="AA290" s="1">
        <f>'S. ENERGÍA'!H291/'S. ENERGÍA'!H290-1</f>
        <v>-0.00814068049</v>
      </c>
      <c r="AB290" s="1">
        <f>'S. ENERGÍA'!J291/'S. ENERGÍA'!J290-1</f>
        <v>-0.04632972323</v>
      </c>
      <c r="AC290" s="1">
        <f>'S. ENERGÍA'!L291/'S. ENERGÍA'!L290-1</f>
        <v>-0.01792971552</v>
      </c>
      <c r="AD290" s="1">
        <f>'S. ENERGÍA'!N291/'S. ENERGÍA'!N290-1</f>
        <v>-0.02012779553</v>
      </c>
      <c r="AE290" s="1">
        <f>'S. ENERGÍA'!P291/'S. ENERGÍA'!P290-1</f>
        <v>-0.03136669156</v>
      </c>
      <c r="AF290" s="1">
        <f>'S. ENERGÍA'!R291/'S. ENERGÍA'!R290-1</f>
        <v>-0.06019151847</v>
      </c>
      <c r="AG290" s="1">
        <f>'S. ENERGÍA'!T291/'S. ENERGÍA'!T290-1</f>
        <v>-0.03975704031</v>
      </c>
      <c r="AH290" s="1">
        <f>SUMPRODUCT(X290:AG290,'Ponderaciones e Índices.'!$A$12:$J$12)</f>
        <v>-0.03705340701</v>
      </c>
    </row>
    <row r="291">
      <c r="A291" s="1">
        <f>S.FINANCIERO!A292</f>
        <v>42403</v>
      </c>
      <c r="B291" s="1">
        <f>S.FINANCIERO!B292/S.FINANCIERO!B291-1</f>
        <v>0.0005707762557</v>
      </c>
      <c r="C291" s="1">
        <f>S.FINANCIERO!D292/S.FINANCIERO!D291-1</f>
        <v>0.001157184185</v>
      </c>
      <c r="D291" s="1">
        <f>S.FINANCIERO!F292/S.FINANCIERO!F291-1</f>
        <v>0.005300353357</v>
      </c>
      <c r="E291" s="1">
        <f>S.FINANCIERO!H292/S.FINANCIERO!H291-1</f>
        <v>0.003779017455</v>
      </c>
      <c r="F291" s="1">
        <f>S.FINANCIERO!J292/S.FINANCIERO!J291-1</f>
        <v>-0.001683879659</v>
      </c>
      <c r="G291" s="1">
        <f>S.FINANCIERO!L292/S.FINANCIERO!L291-1</f>
        <v>0.004378058202</v>
      </c>
      <c r="H291" s="1">
        <f>S.FINANCIERO!N292/S.FINANCIERO!N291-1</f>
        <v>-0.0179903836</v>
      </c>
      <c r="I291" s="1">
        <f>S.FINANCIERO!P292/S.FINANCIERO!P291-1</f>
        <v>-0.002745744097</v>
      </c>
      <c r="J291" s="1">
        <f>S.FINANCIERO!R292/S.FINANCIERO!R291-1</f>
        <v>-0.00103950104</v>
      </c>
      <c r="K291" s="1">
        <f>S.FINANCIERO!T292/S.FINANCIERO!T291-1</f>
        <v>0.002049780381</v>
      </c>
      <c r="L291" s="1">
        <f>SUMPRODUCT(B291:K291, 'Ponderaciones e Índices.'!$A$4:$J$4)</f>
        <v>-0.001068666632</v>
      </c>
      <c r="M291" s="1">
        <f>'S. MATERIALES'!B292/'S. MATERIALES'!B291-1</f>
        <v>0.06719653179</v>
      </c>
      <c r="N291" s="3">
        <f>'S. MATERIALES'!D292/'S. MATERIALES'!D291-1</f>
        <v>0.03520958084</v>
      </c>
      <c r="O291" s="1">
        <f>'S. MATERIALES'!F292/'S. MATERIALES'!F291-1</f>
        <v>0.02595516088</v>
      </c>
      <c r="P291" s="1">
        <f>'S. MATERIALES'!H292/'S. MATERIALES'!H291-1</f>
        <v>0.06711003628</v>
      </c>
      <c r="Q291" s="1">
        <f>'S. MATERIALES'!J292/'S. MATERIALES'!J291-1</f>
        <v>0.05013703047</v>
      </c>
      <c r="R291" s="1">
        <f>'S. MATERIALES'!L292/'S. MATERIALES'!L291-1</f>
        <v>0.0805785124</v>
      </c>
      <c r="S291" s="1">
        <f>'S. MATERIALES'!N292/'S. MATERIALES'!N291-1</f>
        <v>0.07296137339</v>
      </c>
      <c r="T291" s="1">
        <f>'S. MATERIALES'!P292/'S. MATERIALES'!P291-1</f>
        <v>0.1353383459</v>
      </c>
      <c r="U291" s="1">
        <f>'S. MATERIALES'!R292/'S. MATERIALES'!R291-1</f>
        <v>0.08278145695</v>
      </c>
      <c r="V291" s="1">
        <f>'S. MATERIALES'!T292/'S. MATERIALES'!T291-1</f>
        <v>0.04474505723</v>
      </c>
      <c r="W291" s="1">
        <f>SUMPRODUCT(M291:V291,'Ponderaciones e Índices.'!$A$8:$J$8)</f>
        <v>0.08035933466</v>
      </c>
      <c r="X291" s="1">
        <f>'S. ENERGÍA'!B292/'S. ENERGÍA'!B291-1</f>
        <v>0.01186658114</v>
      </c>
      <c r="Y291" s="1">
        <f>'S. ENERGÍA'!D292/'S. ENERGÍA'!D291-1</f>
        <v>0.07891604536</v>
      </c>
      <c r="Z291" s="1">
        <f>'S. ENERGÍA'!F292/'S. ENERGÍA'!F291-1</f>
        <v>0.03816959445</v>
      </c>
      <c r="AA291" s="1">
        <f>'S. ENERGÍA'!H292/'S. ENERGÍA'!H291-1</f>
        <v>0.01115276844</v>
      </c>
      <c r="AB291" s="1">
        <f>'S. ENERGÍA'!J292/'S. ENERGÍA'!J291-1</f>
        <v>0.04668769716</v>
      </c>
      <c r="AC291" s="1">
        <f>'S. ENERGÍA'!L292/'S. ENERGÍA'!L291-1</f>
        <v>0.03042843233</v>
      </c>
      <c r="AD291" s="1">
        <f>'S. ENERGÍA'!N292/'S. ENERGÍA'!N291-1</f>
        <v>0.02575806978</v>
      </c>
      <c r="AE291" s="1">
        <f>'S. ENERGÍA'!P292/'S. ENERGÍA'!P291-1</f>
        <v>0.0165767155</v>
      </c>
      <c r="AF291" s="1">
        <f>'S. ENERGÍA'!R292/'S. ENERGÍA'!R291-1</f>
        <v>0.0538573508</v>
      </c>
      <c r="AG291" s="1">
        <f>'S. ENERGÍA'!T292/'S. ENERGÍA'!T291-1</f>
        <v>0.0408280621</v>
      </c>
      <c r="AH291" s="1">
        <f>SUMPRODUCT(X291:AG291,'Ponderaciones e Índices.'!$A$12:$J$12)</f>
        <v>0.04748369928</v>
      </c>
    </row>
    <row r="292">
      <c r="A292" s="1">
        <f>S.FINANCIERO!A293</f>
        <v>42404</v>
      </c>
      <c r="B292" s="1">
        <f>S.FINANCIERO!B293/S.FINANCIERO!B292-1</f>
        <v>0.01240730177</v>
      </c>
      <c r="C292" s="1">
        <f>S.FINANCIERO!D293/S.FINANCIERO!D292-1</f>
        <v>0.01387015989</v>
      </c>
      <c r="D292" s="1">
        <f>S.FINANCIERO!F293/S.FINANCIERO!F292-1</f>
        <v>0.007300256861</v>
      </c>
      <c r="E292" s="1">
        <f>S.FINANCIERO!H293/S.FINANCIERO!H292-1</f>
        <v>0.01936177842</v>
      </c>
      <c r="F292" s="1">
        <f>S.FINANCIERO!J293/S.FINANCIERO!J292-1</f>
        <v>0.01012031935</v>
      </c>
      <c r="G292" s="1">
        <f>S.FINANCIERO!L293/S.FINANCIERO!L292-1</f>
        <v>0.02923076923</v>
      </c>
      <c r="H292" s="1">
        <f>S.FINANCIERO!N293/S.FINANCIERO!N292-1</f>
        <v>0.01831996683</v>
      </c>
      <c r="I292" s="1">
        <f>S.FINANCIERO!P293/S.FINANCIERO!P292-1</f>
        <v>0.02753303965</v>
      </c>
      <c r="J292" s="1">
        <f>S.FINANCIERO!R293/S.FINANCIERO!R292-1</f>
        <v>0.02289281998</v>
      </c>
      <c r="K292" s="1">
        <f>S.FINANCIERO!T293/S.FINANCIERO!T292-1</f>
        <v>0.002045587376</v>
      </c>
      <c r="L292" s="1">
        <f>SUMPRODUCT(B292:K292, 'Ponderaciones e Índices.'!$A$4:$J$4)</f>
        <v>0.01712928688</v>
      </c>
      <c r="M292" s="1">
        <f>'S. MATERIALES'!B293/'S. MATERIALES'!B292-1</f>
        <v>0.04333107651</v>
      </c>
      <c r="N292" s="3">
        <f>'S. MATERIALES'!D293/'S. MATERIALES'!D292-1</f>
        <v>0.04118463674</v>
      </c>
      <c r="O292" s="1">
        <f>'S. MATERIALES'!F293/'S. MATERIALES'!F292-1</f>
        <v>0</v>
      </c>
      <c r="P292" s="1">
        <f>'S. MATERIALES'!H293/'S. MATERIALES'!H292-1</f>
        <v>0.04589235127</v>
      </c>
      <c r="Q292" s="1">
        <f>'S. MATERIALES'!J293/'S. MATERIALES'!J292-1</f>
        <v>0.02962849248</v>
      </c>
      <c r="R292" s="1">
        <f>'S. MATERIALES'!L293/'S. MATERIALES'!L292-1</f>
        <v>0.1319311663</v>
      </c>
      <c r="S292" s="1">
        <f>'S. MATERIALES'!N293/'S. MATERIALES'!N292-1</f>
        <v>0.124</v>
      </c>
      <c r="T292" s="1">
        <f>'S. MATERIALES'!P293/'S. MATERIALES'!P292-1</f>
        <v>0.3410596026</v>
      </c>
      <c r="U292" s="1">
        <f>'S. MATERIALES'!R293/'S. MATERIALES'!R292-1</f>
        <v>0.125382263</v>
      </c>
      <c r="V292" s="1">
        <f>'S. MATERIALES'!T293/'S. MATERIALES'!T292-1</f>
        <v>0.05278884462</v>
      </c>
      <c r="W292" s="1">
        <f>SUMPRODUCT(M292:V292,'Ponderaciones e Índices.'!$A$8:$J$8)</f>
        <v>0.1287661845</v>
      </c>
      <c r="X292" s="1">
        <f>'S. ENERGÍA'!B293/'S. ENERGÍA'!B292-1</f>
        <v>0.008557844691</v>
      </c>
      <c r="Y292" s="1">
        <f>'S. ENERGÍA'!D293/'S. ENERGÍA'!D292-1</f>
        <v>0.01202707276</v>
      </c>
      <c r="Z292" s="1">
        <f>'S. ENERGÍA'!F293/'S. ENERGÍA'!F292-1</f>
        <v>-0.00480467934</v>
      </c>
      <c r="AA292" s="1">
        <f>'S. ENERGÍA'!H293/'S. ENERGÍA'!H292-1</f>
        <v>0.02018618996</v>
      </c>
      <c r="AB292" s="1">
        <f>'S. ENERGÍA'!J293/'S. ENERGÍA'!J292-1</f>
        <v>-0.003616636528</v>
      </c>
      <c r="AC292" s="1">
        <f>'S. ENERGÍA'!L293/'S. ENERGÍA'!L292-1</f>
        <v>0.03141979683</v>
      </c>
      <c r="AD292" s="1">
        <f>'S. ENERGÍA'!N293/'S. ENERGÍA'!N292-1</f>
        <v>0.0009535918627</v>
      </c>
      <c r="AE292" s="1">
        <f>'S. ENERGÍA'!P293/'S. ENERGÍA'!P292-1</f>
        <v>0.01820250284</v>
      </c>
      <c r="AF292" s="1">
        <f>'S. ENERGÍA'!R293/'S. ENERGÍA'!R292-1</f>
        <v>-0.004143646409</v>
      </c>
      <c r="AG292" s="1">
        <f>'S. ENERGÍA'!T293/'S. ENERGÍA'!T292-1</f>
        <v>0.01049723757</v>
      </c>
      <c r="AH292" s="1">
        <f>SUMPRODUCT(X292:AG292,'Ponderaciones e Índices.'!$A$12:$J$12)</f>
        <v>0.007693086963</v>
      </c>
    </row>
    <row r="293">
      <c r="A293" s="1">
        <f>S.FINANCIERO!A294</f>
        <v>42405</v>
      </c>
      <c r="B293" s="1">
        <f>S.FINANCIERO!B294/S.FINANCIERO!B293-1</f>
        <v>0.002112973658</v>
      </c>
      <c r="C293" s="1">
        <f>S.FINANCIERO!D294/S.FINANCIERO!D293-1</f>
        <v>-0.004370131104</v>
      </c>
      <c r="D293" s="1">
        <f>S.FINANCIERO!F294/S.FINANCIERO!F293-1</f>
        <v>-0.002684203463</v>
      </c>
      <c r="E293" s="1">
        <f>S.FINANCIERO!H294/S.FINANCIERO!H293-1</f>
        <v>-0.001055223356</v>
      </c>
      <c r="F293" s="1">
        <f>S.FINANCIERO!J294/S.FINANCIERO!J293-1</f>
        <v>-0.002894356006</v>
      </c>
      <c r="G293" s="1">
        <f>S.FINANCIERO!L294/S.FINANCIERO!L293-1</f>
        <v>-0.007722969606</v>
      </c>
      <c r="H293" s="1">
        <f>S.FINANCIERO!N294/S.FINANCIERO!N293-1</f>
        <v>-0.01207314077</v>
      </c>
      <c r="I293" s="1">
        <f>S.FINANCIERO!P294/S.FINANCIERO!P293-1</f>
        <v>0.00857449089</v>
      </c>
      <c r="J293" s="1">
        <f>S.FINANCIERO!R294/S.FINANCIERO!R293-1</f>
        <v>-0.000508646999</v>
      </c>
      <c r="K293" s="1">
        <f>S.FINANCIERO!T294/S.FINANCIERO!T293-1</f>
        <v>-0.004957713619</v>
      </c>
      <c r="L293" s="1">
        <f>SUMPRODUCT(B293:K293, 'Ponderaciones e Índices.'!$A$4:$J$4)</f>
        <v>-0.00178678624</v>
      </c>
      <c r="M293" s="1">
        <f>'S. MATERIALES'!B294/'S. MATERIALES'!B293-1</f>
        <v>0.0506164828</v>
      </c>
      <c r="N293" s="3">
        <f>'S. MATERIALES'!D294/'S. MATERIALES'!D293-1</f>
        <v>0.03444444444</v>
      </c>
      <c r="O293" s="1">
        <f>'S. MATERIALES'!F294/'S. MATERIALES'!F293-1</f>
        <v>-0.01012475623</v>
      </c>
      <c r="P293" s="1">
        <f>'S. MATERIALES'!H294/'S. MATERIALES'!H293-1</f>
        <v>0.06338028169</v>
      </c>
      <c r="Q293" s="1">
        <f>'S. MATERIALES'!J294/'S. MATERIALES'!J293-1</f>
        <v>0.03816907708</v>
      </c>
      <c r="R293" s="1">
        <f>'S. MATERIALES'!L294/'S. MATERIALES'!L293-1</f>
        <v>0.01351351351</v>
      </c>
      <c r="S293" s="1">
        <f>'S. MATERIALES'!N294/'S. MATERIALES'!N293-1</f>
        <v>0.1423487544</v>
      </c>
      <c r="T293" s="1">
        <f>'S. MATERIALES'!P294/'S. MATERIALES'!P293-1</f>
        <v>-0.02962962963</v>
      </c>
      <c r="U293" s="1">
        <f>'S. MATERIALES'!R294/'S. MATERIALES'!R293-1</f>
        <v>-0.03532608696</v>
      </c>
      <c r="V293" s="1">
        <f>'S. MATERIALES'!T294/'S. MATERIALES'!T293-1</f>
        <v>0.1097445601</v>
      </c>
      <c r="W293" s="1">
        <f>SUMPRODUCT(M293:V293,'Ponderaciones e Índices.'!$A$8:$J$8)</f>
        <v>0.03036552212</v>
      </c>
      <c r="X293" s="1">
        <f>'S. ENERGÍA'!B294/'S. ENERGÍA'!B293-1</f>
        <v>0.0009428032684</v>
      </c>
      <c r="Y293" s="1">
        <f>'S. ENERGÍA'!D294/'S. ENERGÍA'!D293-1</f>
        <v>-0.002969363393</v>
      </c>
      <c r="Z293" s="1">
        <f>'S. ENERGÍA'!F294/'S. ENERGÍA'!F293-1</f>
        <v>-0.01007556675</v>
      </c>
      <c r="AA293" s="1">
        <f>'S. ENERGÍA'!H294/'S. ENERGÍA'!H293-1</f>
        <v>0.007752580275</v>
      </c>
      <c r="AB293" s="1">
        <f>'S. ENERGÍA'!J294/'S. ENERGÍA'!J293-1</f>
        <v>-0.009074410163</v>
      </c>
      <c r="AC293" s="1">
        <f>'S. ENERGÍA'!L294/'S. ENERGÍA'!L293-1</f>
        <v>0.0004580852038</v>
      </c>
      <c r="AD293" s="1">
        <f>'S. ENERGÍA'!N294/'S. ENERGÍA'!N293-1</f>
        <v>-0.009526833916</v>
      </c>
      <c r="AE293" s="1">
        <f>'S. ENERGÍA'!P294/'S. ENERGÍA'!P293-1</f>
        <v>0.02420856611</v>
      </c>
      <c r="AF293" s="1">
        <f>'S. ENERGÍA'!R294/'S. ENERGÍA'!R293-1</f>
        <v>-0.0319001387</v>
      </c>
      <c r="AG293" s="1">
        <f>'S. ENERGÍA'!T294/'S. ENERGÍA'!T293-1</f>
        <v>0.004920721706</v>
      </c>
      <c r="AH293" s="1">
        <f>SUMPRODUCT(X293:AG293,'Ponderaciones e Índices.'!$A$12:$J$12)</f>
        <v>-0.005145114796</v>
      </c>
    </row>
    <row r="294">
      <c r="A294" s="1">
        <f>S.FINANCIERO!A295</f>
        <v>42408</v>
      </c>
      <c r="B294" s="1">
        <f>S.FINANCIERO!B295/S.FINANCIERO!B294-1</f>
        <v>-0.02600506044</v>
      </c>
      <c r="C294" s="1">
        <f>S.FINANCIERO!D295/S.FINANCIERO!D294-1</f>
        <v>-0.01698473282</v>
      </c>
      <c r="D294" s="1">
        <f>S.FINANCIERO!F295/S.FINANCIERO!F294-1</f>
        <v>-0.01049656843</v>
      </c>
      <c r="E294" s="1">
        <f>S.FINANCIERO!H295/S.FINANCIERO!H294-1</f>
        <v>-0.01971830986</v>
      </c>
      <c r="F294" s="1">
        <f>S.FINANCIERO!J295/S.FINANCIERO!J294-1</f>
        <v>-0.01283912024</v>
      </c>
      <c r="G294" s="1">
        <f>S.FINANCIERO!L295/S.FINANCIERO!L294-1</f>
        <v>-0.04845593774</v>
      </c>
      <c r="H294" s="1">
        <f>S.FINANCIERO!N295/S.FINANCIERO!N294-1</f>
        <v>-0.0396603787</v>
      </c>
      <c r="I294" s="1">
        <f>S.FINANCIERO!P295/S.FINANCIERO!P294-1</f>
        <v>-0.03081827843</v>
      </c>
      <c r="J294" s="1">
        <f>S.FINANCIERO!R295/S.FINANCIERO!R294-1</f>
        <v>-0.02111959288</v>
      </c>
      <c r="K294" s="1">
        <f>S.FINANCIERO!T295/S.FINANCIERO!T294-1</f>
        <v>-0.007327080891</v>
      </c>
      <c r="L294" s="1">
        <f>SUMPRODUCT(B294:K294, 'Ponderaciones e Índices.'!$A$4:$J$4)</f>
        <v>-0.0239924629</v>
      </c>
      <c r="M294" s="1">
        <f>'S. MATERIALES'!B295/'S. MATERIALES'!B294-1</f>
        <v>0.02470660902</v>
      </c>
      <c r="N294" s="3">
        <f>'S. MATERIALES'!D295/'S. MATERIALES'!D294-1</f>
        <v>0.01482277121</v>
      </c>
      <c r="O294" s="1">
        <f>'S. MATERIALES'!F295/'S. MATERIALES'!F294-1</f>
        <v>0.0383764236</v>
      </c>
      <c r="P294" s="1">
        <f>'S. MATERIALES'!H295/'S. MATERIALES'!H294-1</f>
        <v>0.04330106979</v>
      </c>
      <c r="Q294" s="1">
        <f>'S. MATERIALES'!J295/'S. MATERIALES'!J294-1</f>
        <v>0.06448369955</v>
      </c>
      <c r="R294" s="1">
        <f>'S. MATERIALES'!L295/'S. MATERIALES'!L294-1</f>
        <v>-0.01</v>
      </c>
      <c r="S294" s="1">
        <f>'S. MATERIALES'!N295/'S. MATERIALES'!N294-1</f>
        <v>0.07476635514</v>
      </c>
      <c r="T294" s="1">
        <f>'S. MATERIALES'!P295/'S. MATERIALES'!P294-1</f>
        <v>-0.06106870229</v>
      </c>
      <c r="U294" s="1">
        <f>'S. MATERIALES'!R295/'S. MATERIALES'!R294-1</f>
        <v>-0.01690140845</v>
      </c>
      <c r="V294" s="1">
        <f>'S. MATERIALES'!T295/'S. MATERIALES'!T294-1</f>
        <v>0.01619778346</v>
      </c>
      <c r="W294" s="1">
        <f>SUMPRODUCT(M294:V294,'Ponderaciones e Índices.'!$A$8:$J$8)</f>
        <v>0.008138948095</v>
      </c>
      <c r="X294" s="1">
        <f>'S. ENERGÍA'!B295/'S. ENERGÍA'!B294-1</f>
        <v>-0.01507064364</v>
      </c>
      <c r="Y294" s="1">
        <f>'S. ENERGÍA'!D295/'S. ENERGÍA'!D294-1</f>
        <v>-0.03277368982</v>
      </c>
      <c r="Z294" s="1">
        <f>'S. ENERGÍA'!F295/'S. ENERGÍA'!F294-1</f>
        <v>-0.01569126378</v>
      </c>
      <c r="AA294" s="1">
        <f>'S. ENERGÍA'!H295/'S. ENERGÍA'!H294-1</f>
        <v>-0.01639693971</v>
      </c>
      <c r="AB294" s="1">
        <f>'S. ENERGÍA'!J295/'S. ENERGÍA'!J294-1</f>
        <v>-0.04578754579</v>
      </c>
      <c r="AC294" s="1">
        <f>'S. ENERGÍA'!L295/'S. ENERGÍA'!L294-1</f>
        <v>-0.003205128205</v>
      </c>
      <c r="AD294" s="1">
        <f>'S. ENERGÍA'!N295/'S. ENERGÍA'!N294-1</f>
        <v>-0.01538954793</v>
      </c>
      <c r="AE294" s="1">
        <f>'S. ENERGÍA'!P295/'S. ENERGÍA'!P294-1</f>
        <v>0.002909090909</v>
      </c>
      <c r="AF294" s="1">
        <f>'S. ENERGÍA'!R295/'S. ENERGÍA'!R294-1</f>
        <v>-0.0558739255</v>
      </c>
      <c r="AG294" s="1">
        <f>'S. ENERGÍA'!T295/'S. ENERGÍA'!T294-1</f>
        <v>-0.02448313384</v>
      </c>
      <c r="AH294" s="1">
        <f>SUMPRODUCT(X294:AG294,'Ponderaciones e Índices.'!$A$12:$J$12)</f>
        <v>-0.02881168835</v>
      </c>
    </row>
    <row r="295">
      <c r="A295" s="1">
        <f>S.FINANCIERO!A296</f>
        <v>42409</v>
      </c>
      <c r="B295" s="1">
        <f>S.FINANCIERO!B296/S.FINANCIERO!B295-1</f>
        <v>-0.02381296002</v>
      </c>
      <c r="C295" s="1">
        <f>S.FINANCIERO!D296/S.FINANCIERO!D295-1</f>
        <v>-0.02446126966</v>
      </c>
      <c r="D295" s="1">
        <f>S.FINANCIERO!F296/S.FINANCIERO!F295-1</f>
        <v>-0.0271997824</v>
      </c>
      <c r="E295" s="1">
        <f>S.FINANCIERO!H296/S.FINANCIERO!H295-1</f>
        <v>-0.02711925287</v>
      </c>
      <c r="F295" s="1">
        <f>S.FINANCIERO!J296/S.FINANCIERO!J295-1</f>
        <v>-0.02544673151</v>
      </c>
      <c r="G295" s="1">
        <f>S.FINANCIERO!L296/S.FINANCIERO!L295-1</f>
        <v>-0.01372031662</v>
      </c>
      <c r="H295" s="1">
        <f>S.FINANCIERO!N296/S.FINANCIERO!N295-1</f>
        <v>-0.006754807159</v>
      </c>
      <c r="I295" s="1">
        <f>S.FINANCIERO!P296/S.FINANCIERO!P295-1</f>
        <v>-0.03837719298</v>
      </c>
      <c r="J295" s="1">
        <f>S.FINANCIERO!R296/S.FINANCIERO!R295-1</f>
        <v>-0.01377696907</v>
      </c>
      <c r="K295" s="1">
        <f>S.FINANCIERO!T296/S.FINANCIERO!T295-1</f>
        <v>-0.02155299675</v>
      </c>
      <c r="L295" s="1">
        <f>SUMPRODUCT(B295:K295, 'Ponderaciones e Índices.'!$A$4:$J$4)</f>
        <v>-0.02392185532</v>
      </c>
      <c r="M295" s="1">
        <f>'S. MATERIALES'!B296/'S. MATERIALES'!B295-1</f>
        <v>-0.06148282098</v>
      </c>
      <c r="N295" s="3">
        <f>'S. MATERIALES'!D296/'S. MATERIALES'!D295-1</f>
        <v>-0.02815410669</v>
      </c>
      <c r="O295" s="1">
        <f>'S. MATERIALES'!F296/'S. MATERIALES'!F295-1</f>
        <v>-0.01970059258</v>
      </c>
      <c r="P295" s="1">
        <f>'S. MATERIALES'!H296/'S. MATERIALES'!H295-1</f>
        <v>-0.0400390625</v>
      </c>
      <c r="Q295" s="1">
        <f>'S. MATERIALES'!J296/'S. MATERIALES'!J295-1</f>
        <v>-0.03534808419</v>
      </c>
      <c r="R295" s="1">
        <f>'S. MATERIALES'!L296/'S. MATERIALES'!L295-1</f>
        <v>-0.07070707071</v>
      </c>
      <c r="S295" s="1">
        <f>'S. MATERIALES'!N296/'S. MATERIALES'!N295-1</f>
        <v>-0.02028985507</v>
      </c>
      <c r="T295" s="1">
        <f>'S. MATERIALES'!P296/'S. MATERIALES'!P295-1</f>
        <v>-0.108401084</v>
      </c>
      <c r="U295" s="1">
        <f>'S. MATERIALES'!R296/'S. MATERIALES'!R295-1</f>
        <v>-0.09169054441</v>
      </c>
      <c r="V295" s="1">
        <f>'S. MATERIALES'!T296/'S. MATERIALES'!T295-1</f>
        <v>-0.04530201342</v>
      </c>
      <c r="W295" s="1">
        <f>SUMPRODUCT(M295:V295,'Ponderaciones e Índices.'!$A$8:$J$8)</f>
        <v>-0.06524930321</v>
      </c>
      <c r="X295" s="1">
        <f>'S. ENERGÍA'!B296/'S. ENERGÍA'!B295-1</f>
        <v>-0.04526617788</v>
      </c>
      <c r="Y295" s="1">
        <f>'S. ENERGÍA'!D296/'S. ENERGÍA'!D295-1</f>
        <v>-0.0376429468</v>
      </c>
      <c r="Z295" s="1">
        <f>'S. ENERGÍA'!F296/'S. ENERGÍA'!F295-1</f>
        <v>-0.0355450237</v>
      </c>
      <c r="AA295" s="1">
        <f>'S. ENERGÍA'!H296/'S. ENERGÍA'!H295-1</f>
        <v>-0.01687586413</v>
      </c>
      <c r="AB295" s="1">
        <f>'S. ENERGÍA'!J296/'S. ENERGÍA'!J295-1</f>
        <v>-0.0556621881</v>
      </c>
      <c r="AC295" s="1">
        <f>'S. ENERGÍA'!L296/'S. ENERGÍA'!L295-1</f>
        <v>-0.02572347267</v>
      </c>
      <c r="AD295" s="1">
        <f>'S. ENERGÍA'!N296/'S. ENERGÍA'!N295-1</f>
        <v>-0.03126017584</v>
      </c>
      <c r="AE295" s="1">
        <f>'S. ENERGÍA'!P296/'S. ENERGÍA'!P295-1</f>
        <v>-0.0435097897</v>
      </c>
      <c r="AF295" s="1">
        <f>'S. ENERGÍA'!R296/'S. ENERGÍA'!R295-1</f>
        <v>-0.07283763278</v>
      </c>
      <c r="AG295" s="1">
        <f>'S. ENERGÍA'!T296/'S. ENERGÍA'!T295-1</f>
        <v>-0.06079196877</v>
      </c>
      <c r="AH295" s="1">
        <f>SUMPRODUCT(X295:AG295,'Ponderaciones e Índices.'!$A$12:$J$12)</f>
        <v>-0.04410033982</v>
      </c>
    </row>
    <row r="296">
      <c r="A296" s="1">
        <f>S.FINANCIERO!A297</f>
        <v>42410</v>
      </c>
      <c r="B296" s="1">
        <f>S.FINANCIERO!B297/S.FINANCIERO!B296-1</f>
        <v>-0.02276759314</v>
      </c>
      <c r="C296" s="1">
        <f>S.FINANCIERO!D297/S.FINANCIERO!D296-1</f>
        <v>-0.01194029851</v>
      </c>
      <c r="D296" s="1">
        <f>S.FINANCIERO!F297/S.FINANCIERO!F296-1</f>
        <v>-0.01733538376</v>
      </c>
      <c r="E296" s="1">
        <f>S.FINANCIERO!H297/S.FINANCIERO!H296-1</f>
        <v>-0.02787520768</v>
      </c>
      <c r="F296" s="1">
        <f>S.FINANCIERO!J297/S.FINANCIERO!J296-1</f>
        <v>-0.01717535105</v>
      </c>
      <c r="G296" s="1">
        <f>S.FINANCIERO!L297/S.FINANCIERO!L296-1</f>
        <v>-0.01177100054</v>
      </c>
      <c r="H296" s="1">
        <f>S.FINANCIERO!N297/S.FINANCIERO!N296-1</f>
        <v>0.01255121043</v>
      </c>
      <c r="I296" s="1">
        <f>S.FINANCIERO!P297/S.FINANCIERO!P296-1</f>
        <v>-0.005131128848</v>
      </c>
      <c r="J296" s="1">
        <f>S.FINANCIERO!R297/S.FINANCIERO!R296-1</f>
        <v>0.0002635740643</v>
      </c>
      <c r="K296" s="1">
        <f>S.FINANCIERO!T297/S.FINANCIERO!T296-1</f>
        <v>-0.01116475558</v>
      </c>
      <c r="L296" s="1">
        <f>SUMPRODUCT(B296:K296, 'Ponderaciones e Índices.'!$A$4:$J$4)</f>
        <v>-0.01204711632</v>
      </c>
      <c r="M296" s="1">
        <f>'S. MATERIALES'!B297/'S. MATERIALES'!B296-1</f>
        <v>0.03468208092</v>
      </c>
      <c r="N296" s="3">
        <f>'S. MATERIALES'!D297/'S. MATERIALES'!D296-1</f>
        <v>0.01219777826</v>
      </c>
      <c r="O296" s="1">
        <f>'S. MATERIALES'!F297/'S. MATERIALES'!F296-1</f>
        <v>0.03014475847</v>
      </c>
      <c r="P296" s="1">
        <f>'S. MATERIALES'!H297/'S. MATERIALES'!H296-1</f>
        <v>0.001017293998</v>
      </c>
      <c r="Q296" s="1">
        <f>'S. MATERIALES'!J297/'S. MATERIALES'!J296-1</f>
        <v>-0.02195804196</v>
      </c>
      <c r="R296" s="1">
        <f>'S. MATERIALES'!L297/'S. MATERIALES'!L296-1</f>
        <v>-0.01449275362</v>
      </c>
      <c r="S296" s="1">
        <f>'S. MATERIALES'!N297/'S. MATERIALES'!N296-1</f>
        <v>0.05917159763</v>
      </c>
      <c r="T296" s="1">
        <f>'S. MATERIALES'!P297/'S. MATERIALES'!P296-1</f>
        <v>-0.1124620061</v>
      </c>
      <c r="U296" s="1">
        <f>'S. MATERIALES'!R297/'S. MATERIALES'!R296-1</f>
        <v>-0.006309148265</v>
      </c>
      <c r="V296" s="1">
        <f>'S. MATERIALES'!T297/'S. MATERIALES'!T296-1</f>
        <v>-0.0008787346221</v>
      </c>
      <c r="W296" s="1">
        <f>SUMPRODUCT(M296:V296,'Ponderaciones e Índices.'!$A$8:$J$8)</f>
        <v>-0.003925388229</v>
      </c>
      <c r="X296" s="1">
        <f>'S. ENERGÍA'!B297/'S. ENERGÍA'!B296-1</f>
        <v>-0.01302170284</v>
      </c>
      <c r="Y296" s="1">
        <f>'S. ENERGÍA'!D297/'S. ENERGÍA'!D296-1</f>
        <v>-0.02703053276</v>
      </c>
      <c r="Z296" s="1">
        <f>'S. ENERGÍA'!F297/'S. ENERGÍA'!F296-1</f>
        <v>-0.0171990172</v>
      </c>
      <c r="AA296" s="1">
        <f>'S. ENERGÍA'!H297/'S. ENERGÍA'!H296-1</f>
        <v>0.009630630506</v>
      </c>
      <c r="AB296" s="1">
        <f>'S. ENERGÍA'!J297/'S. ENERGÍA'!J296-1</f>
        <v>-0.08401084011</v>
      </c>
      <c r="AC296" s="1">
        <f>'S. ENERGÍA'!L297/'S. ENERGÍA'!L296-1</f>
        <v>-0.02451673739</v>
      </c>
      <c r="AD296" s="1">
        <f>'S. ENERGÍA'!N297/'S. ENERGÍA'!N296-1</f>
        <v>-0.001008403361</v>
      </c>
      <c r="AE296" s="1">
        <f>'S. ENERGÍA'!P297/'S. ENERGÍA'!P296-1</f>
        <v>-0.03108415466</v>
      </c>
      <c r="AF296" s="1">
        <f>'S. ENERGÍA'!R297/'S. ENERGÍA'!R296-1</f>
        <v>-0.0294599018</v>
      </c>
      <c r="AG296" s="1">
        <f>'S. ENERGÍA'!T297/'S. ENERGÍA'!T296-1</f>
        <v>-0.01425178147</v>
      </c>
      <c r="AH296" s="1">
        <f>SUMPRODUCT(X296:AG296,'Ponderaciones e Índices.'!$A$12:$J$12)</f>
        <v>-0.02609307523</v>
      </c>
    </row>
    <row r="297">
      <c r="A297" s="1">
        <f>S.FINANCIERO!A298</f>
        <v>42411</v>
      </c>
      <c r="B297" s="1">
        <f>S.FINANCIERO!B298/S.FINANCIERO!B297-1</f>
        <v>-0.01664145234</v>
      </c>
      <c r="C297" s="1">
        <f>S.FINANCIERO!D298/S.FINANCIERO!D297-1</f>
        <v>-0.01268882175</v>
      </c>
      <c r="D297" s="1">
        <f>S.FINANCIERO!F298/S.FINANCIERO!F297-1</f>
        <v>-0.0103855456</v>
      </c>
      <c r="E297" s="1">
        <f>S.FINANCIERO!H298/S.FINANCIERO!H297-1</f>
        <v>-0.01139384732</v>
      </c>
      <c r="F297" s="1">
        <f>S.FINANCIERO!J298/S.FINANCIERO!J297-1</f>
        <v>-0.01605856654</v>
      </c>
      <c r="G297" s="1">
        <f>S.FINANCIERO!L298/S.FINANCIERO!L297-1</f>
        <v>-0.02680021657</v>
      </c>
      <c r="H297" s="1">
        <f>S.FINANCIERO!N298/S.FINANCIERO!N297-1</f>
        <v>-0.01678743517</v>
      </c>
      <c r="I297" s="1">
        <f>S.FINANCIERO!P298/S.FINANCIERO!P297-1</f>
        <v>-0.09226361032</v>
      </c>
      <c r="J297" s="1">
        <f>S.FINANCIERO!R298/S.FINANCIERO!R297-1</f>
        <v>-0.0187088274</v>
      </c>
      <c r="K297" s="1">
        <f>S.FINANCIERO!T298/S.FINANCIERO!T297-1</f>
        <v>-0.01251144339</v>
      </c>
      <c r="L297" s="1">
        <f>SUMPRODUCT(B297:K297, 'Ponderaciones e Índices.'!$A$4:$J$4)</f>
        <v>-0.02674436803</v>
      </c>
      <c r="M297" s="1">
        <f>'S. MATERIALES'!B298/'S. MATERIALES'!B297-1</f>
        <v>0.03662321539</v>
      </c>
      <c r="N297" s="3">
        <f>'S. MATERIALES'!D298/'S. MATERIALES'!D297-1</f>
        <v>0.05530449753</v>
      </c>
      <c r="O297" s="1">
        <f>'S. MATERIALES'!F298/'S. MATERIALES'!F297-1</f>
        <v>0.02437266761</v>
      </c>
      <c r="P297" s="1">
        <f>'S. MATERIALES'!H298/'S. MATERIALES'!H297-1</f>
        <v>0.05233739837</v>
      </c>
      <c r="Q297" s="1">
        <f>'S. MATERIALES'!J298/'S. MATERIALES'!J297-1</f>
        <v>0.07007007007</v>
      </c>
      <c r="R297" s="1">
        <f>'S. MATERIALES'!L298/'S. MATERIALES'!L297-1</f>
        <v>-0.05330882353</v>
      </c>
      <c r="S297" s="1">
        <f>'S. MATERIALES'!N298/'S. MATERIALES'!N297-1</f>
        <v>0.1368715084</v>
      </c>
      <c r="T297" s="1">
        <f>'S. MATERIALES'!P298/'S. MATERIALES'!P297-1</f>
        <v>0.006849315068</v>
      </c>
      <c r="U297" s="1">
        <f>'S. MATERIALES'!R298/'S. MATERIALES'!R297-1</f>
        <v>-0.01587301587</v>
      </c>
      <c r="V297" s="1">
        <f>'S. MATERIALES'!T298/'S. MATERIALES'!T297-1</f>
        <v>0.06244503078</v>
      </c>
      <c r="W297" s="1">
        <f>SUMPRODUCT(M297:V297,'Ponderaciones e Índices.'!$A$8:$J$8)</f>
        <v>0.02902810944</v>
      </c>
      <c r="X297" s="1">
        <f>'S. ENERGÍA'!B298/'S. ENERGÍA'!B297-1</f>
        <v>-0.004397834912</v>
      </c>
      <c r="Y297" s="1">
        <f>'S. ENERGÍA'!D298/'S. ENERGÍA'!D297-1</f>
        <v>-0.02850731014</v>
      </c>
      <c r="Z297" s="1">
        <f>'S. ENERGÍA'!F298/'S. ENERGÍA'!F297-1</f>
        <v>-0.02318181818</v>
      </c>
      <c r="AA297" s="1">
        <f>'S. ENERGÍA'!H298/'S. ENERGÍA'!H297-1</f>
        <v>0.0002071170894</v>
      </c>
      <c r="AB297" s="1">
        <f>'S. ENERGÍA'!J298/'S. ENERGÍA'!J297-1</f>
        <v>0.03180473373</v>
      </c>
      <c r="AC297" s="1">
        <f>'S. ENERGÍA'!L298/'S. ENERGÍA'!L297-1</f>
        <v>-0.02078298695</v>
      </c>
      <c r="AD297" s="1">
        <f>'S. ENERGÍA'!N298/'S. ENERGÍA'!N297-1</f>
        <v>-0.006729475101</v>
      </c>
      <c r="AE297" s="1">
        <f>'S. ENERGÍA'!P298/'S. ENERGÍA'!P297-1</f>
        <v>-0.008607198748</v>
      </c>
      <c r="AF297" s="1">
        <f>'S. ENERGÍA'!R298/'S. ENERGÍA'!R297-1</f>
        <v>0.04721753794</v>
      </c>
      <c r="AG297" s="1">
        <f>'S. ENERGÍA'!T298/'S. ENERGÍA'!T297-1</f>
        <v>0.06746987952</v>
      </c>
      <c r="AH297" s="1">
        <f>SUMPRODUCT(X297:AG297,'Ponderaciones e Índices.'!$A$12:$J$12)</f>
        <v>-0.000406727481</v>
      </c>
    </row>
    <row r="298">
      <c r="A298" s="1">
        <f>S.FINANCIERO!A299</f>
        <v>42412</v>
      </c>
      <c r="B298" s="1">
        <f>S.FINANCIERO!B299/S.FINANCIERO!B298-1</f>
        <v>0.04584615385</v>
      </c>
      <c r="C298" s="1">
        <f>S.FINANCIERO!D299/S.FINANCIERO!D298-1</f>
        <v>0.03753569971</v>
      </c>
      <c r="D298" s="1">
        <f>S.FINANCIERO!F299/S.FINANCIERO!F298-1</f>
        <v>0.033640023</v>
      </c>
      <c r="E298" s="1">
        <f>S.FINANCIERO!H299/S.FINANCIERO!H298-1</f>
        <v>0.03764886669</v>
      </c>
      <c r="F298" s="1">
        <f>S.FINANCIERO!J299/S.FINANCIERO!J298-1</f>
        <v>0.04476179047</v>
      </c>
      <c r="G298" s="1">
        <f>S.FINANCIERO!L299/S.FINANCIERO!L298-1</f>
        <v>0.02336578581</v>
      </c>
      <c r="H298" s="1">
        <f>S.FINANCIERO!N299/S.FINANCIERO!N298-1</f>
        <v>0.04518417095</v>
      </c>
      <c r="I298" s="1">
        <f>S.FINANCIERO!P299/S.FINANCIERO!P298-1</f>
        <v>0.02967171717</v>
      </c>
      <c r="J298" s="1">
        <f>S.FINANCIERO!R299/S.FINANCIERO!R298-1</f>
        <v>0.04269602578</v>
      </c>
      <c r="K298" s="1">
        <f>S.FINANCIERO!T299/S.FINANCIERO!T298-1</f>
        <v>0.02688504326</v>
      </c>
      <c r="L298" s="1">
        <f>SUMPRODUCT(B298:K298, 'Ponderaciones e Índices.'!$A$4:$J$4)</f>
        <v>0.03787872901</v>
      </c>
      <c r="M298" s="1">
        <f>'S. MATERIALES'!B299/'S. MATERIALES'!B298-1</f>
        <v>0.01497005988</v>
      </c>
      <c r="N298" s="3">
        <f>'S. MATERIALES'!D299/'S. MATERIALES'!D298-1</f>
        <v>0.007340946166</v>
      </c>
      <c r="O298" s="1">
        <f>'S. MATERIALES'!F299/'S. MATERIALES'!F298-1</f>
        <v>0</v>
      </c>
      <c r="P298" s="1">
        <f>'S. MATERIALES'!H299/'S. MATERIALES'!H298-1</f>
        <v>0.02124577499</v>
      </c>
      <c r="Q298" s="1">
        <f>'S. MATERIALES'!J299/'S. MATERIALES'!J298-1</f>
        <v>0.007884538287</v>
      </c>
      <c r="R298" s="1">
        <f>'S. MATERIALES'!L299/'S. MATERIALES'!L298-1</f>
        <v>0.2504854369</v>
      </c>
      <c r="S298" s="1">
        <f>'S. MATERIALES'!N299/'S. MATERIALES'!N298-1</f>
        <v>0.02457002457</v>
      </c>
      <c r="T298" s="1">
        <f>'S. MATERIALES'!P299/'S. MATERIALES'!P298-1</f>
        <v>0.119047619</v>
      </c>
      <c r="U298" s="1">
        <f>'S. MATERIALES'!R299/'S. MATERIALES'!R298-1</f>
        <v>0.1129032258</v>
      </c>
      <c r="V298" s="1">
        <f>'S. MATERIALES'!T299/'S. MATERIALES'!T298-1</f>
        <v>0.01572847682</v>
      </c>
      <c r="W298" s="1">
        <f>SUMPRODUCT(M298:V298,'Ponderaciones e Índices.'!$A$8:$J$8)</f>
        <v>0.08222318803</v>
      </c>
      <c r="X298" s="1">
        <f>'S. ENERGÍA'!B299/'S. ENERGÍA'!B298-1</f>
        <v>0.03873598369</v>
      </c>
      <c r="Y298" s="1">
        <f>'S. ENERGÍA'!D299/'S. ENERGÍA'!D298-1</f>
        <v>0.0440195473</v>
      </c>
      <c r="Z298" s="1">
        <f>'S. ENERGÍA'!F299/'S. ENERGÍA'!F298-1</f>
        <v>0.02675663099</v>
      </c>
      <c r="AA298" s="1">
        <f>'S. ENERGÍA'!H299/'S. ENERGÍA'!H298-1</f>
        <v>0.008706218598</v>
      </c>
      <c r="AB298" s="1">
        <f>'S. ENERGÍA'!J299/'S. ENERGÍA'!J298-1</f>
        <v>0.04014336918</v>
      </c>
      <c r="AC298" s="1">
        <f>'S. ENERGÍA'!L299/'S. ENERGÍA'!L298-1</f>
        <v>0.01530108588</v>
      </c>
      <c r="AD298" s="1">
        <f>'S. ENERGÍA'!N299/'S. ENERGÍA'!N298-1</f>
        <v>0.02405149051</v>
      </c>
      <c r="AE298" s="1">
        <f>'S. ENERGÍA'!P299/'S. ENERGÍA'!P298-1</f>
        <v>0.00591949487</v>
      </c>
      <c r="AF298" s="1">
        <f>'S. ENERGÍA'!R299/'S. ENERGÍA'!R298-1</f>
        <v>0.02415458937</v>
      </c>
      <c r="AG298" s="1">
        <f>'S. ENERGÍA'!T299/'S. ENERGÍA'!T298-1</f>
        <v>0.03103837472</v>
      </c>
      <c r="AH298" s="1">
        <f>SUMPRODUCT(X298:AG298,'Ponderaciones e Índices.'!$A$12:$J$12)</f>
        <v>0.03370843173</v>
      </c>
    </row>
    <row r="299">
      <c r="A299" s="1">
        <f>S.FINANCIERO!A300</f>
        <v>42415</v>
      </c>
      <c r="B299" s="1">
        <f>S.FINANCIERO!B300/S.FINANCIERO!B299-1</f>
        <v>0</v>
      </c>
      <c r="C299" s="1">
        <f>S.FINANCIERO!D300/S.FINANCIERO!D299-1</f>
        <v>0</v>
      </c>
      <c r="D299" s="1">
        <f>S.FINANCIERO!F300/S.FINANCIERO!F299-1</f>
        <v>0</v>
      </c>
      <c r="E299" s="1">
        <f>S.FINANCIERO!H300/S.FINANCIERO!H299-1</f>
        <v>0</v>
      </c>
      <c r="F299" s="1">
        <f>S.FINANCIERO!J300/S.FINANCIERO!J299-1</f>
        <v>0</v>
      </c>
      <c r="G299" s="1">
        <f>S.FINANCIERO!L300/S.FINANCIERO!L299-1</f>
        <v>0</v>
      </c>
      <c r="H299" s="1">
        <f>S.FINANCIERO!N300/S.FINANCIERO!N299-1</f>
        <v>0</v>
      </c>
      <c r="I299" s="1">
        <f>S.FINANCIERO!P300/S.FINANCIERO!P299-1</f>
        <v>0</v>
      </c>
      <c r="J299" s="1">
        <f>S.FINANCIERO!R300/S.FINANCIERO!R299-1</f>
        <v>0</v>
      </c>
      <c r="K299" s="1">
        <f>S.FINANCIERO!T300/S.FINANCIERO!T299-1</f>
        <v>0</v>
      </c>
      <c r="L299" s="1">
        <f>SUMPRODUCT(B299:K299, 'Ponderaciones e Índices.'!$A$4:$J$4)</f>
        <v>0</v>
      </c>
      <c r="M299" s="1">
        <f>'S. MATERIALES'!B300/'S. MATERIALES'!B299-1</f>
        <v>0</v>
      </c>
      <c r="N299" s="3">
        <f>'S. MATERIALES'!D300/'S. MATERIALES'!D299-1</f>
        <v>0</v>
      </c>
      <c r="O299" s="1">
        <f>'S. MATERIALES'!F300/'S. MATERIALES'!F299-1</f>
        <v>0</v>
      </c>
      <c r="P299" s="1">
        <f>'S. MATERIALES'!H300/'S. MATERIALES'!H299-1</f>
        <v>0</v>
      </c>
      <c r="Q299" s="1">
        <f>'S. MATERIALES'!J300/'S. MATERIALES'!J299-1</f>
        <v>0</v>
      </c>
      <c r="R299" s="1">
        <f>'S. MATERIALES'!L300/'S. MATERIALES'!L299-1</f>
        <v>0</v>
      </c>
      <c r="S299" s="1">
        <f>'S. MATERIALES'!N300/'S. MATERIALES'!N299-1</f>
        <v>0</v>
      </c>
      <c r="T299" s="1">
        <f>'S. MATERIALES'!P300/'S. MATERIALES'!P299-1</f>
        <v>0</v>
      </c>
      <c r="U299" s="1">
        <f>'S. MATERIALES'!R300/'S. MATERIALES'!R299-1</f>
        <v>0</v>
      </c>
      <c r="V299" s="1">
        <f>'S. MATERIALES'!T300/'S. MATERIALES'!T299-1</f>
        <v>0</v>
      </c>
      <c r="W299" s="1">
        <f>SUMPRODUCT(M299:V299,'Ponderaciones e Índices.'!$A$8:$J$8)</f>
        <v>0</v>
      </c>
      <c r="X299" s="1">
        <f>'S. ENERGÍA'!B300/'S. ENERGÍA'!B299-1</f>
        <v>0</v>
      </c>
      <c r="Y299" s="1">
        <f>'S. ENERGÍA'!D300/'S. ENERGÍA'!D299-1</f>
        <v>0</v>
      </c>
      <c r="Z299" s="1">
        <f>'S. ENERGÍA'!F300/'S. ENERGÍA'!F299-1</f>
        <v>0</v>
      </c>
      <c r="AA299" s="1">
        <f>'S. ENERGÍA'!H300/'S. ENERGÍA'!H299-1</f>
        <v>0</v>
      </c>
      <c r="AB299" s="1">
        <f>'S. ENERGÍA'!J300/'S. ENERGÍA'!J299-1</f>
        <v>0</v>
      </c>
      <c r="AC299" s="1">
        <f>'S. ENERGÍA'!L300/'S. ENERGÍA'!L299-1</f>
        <v>0</v>
      </c>
      <c r="AD299" s="1">
        <f>'S. ENERGÍA'!N300/'S. ENERGÍA'!N299-1</f>
        <v>0</v>
      </c>
      <c r="AE299" s="1">
        <f>'S. ENERGÍA'!P300/'S. ENERGÍA'!P299-1</f>
        <v>0</v>
      </c>
      <c r="AF299" s="1">
        <f>'S. ENERGÍA'!R300/'S. ENERGÍA'!R299-1</f>
        <v>0</v>
      </c>
      <c r="AG299" s="1">
        <f>'S. ENERGÍA'!T300/'S. ENERGÍA'!T299-1</f>
        <v>0</v>
      </c>
      <c r="AH299" s="1">
        <f>SUMPRODUCT(X299:AG299,'Ponderaciones e Índices.'!$A$12:$J$12)</f>
        <v>0</v>
      </c>
    </row>
    <row r="300">
      <c r="A300" s="1">
        <f>S.FINANCIERO!A301</f>
        <v>42416</v>
      </c>
      <c r="B300" s="1">
        <f>S.FINANCIERO!B301/S.FINANCIERO!B300-1</f>
        <v>0.02103559871</v>
      </c>
      <c r="C300" s="1">
        <f>S.FINANCIERO!D301/S.FINANCIERO!D300-1</f>
        <v>0.02182461659</v>
      </c>
      <c r="D300" s="1">
        <f>S.FINANCIERO!F301/S.FINANCIERO!F300-1</f>
        <v>0.01780250348</v>
      </c>
      <c r="E300" s="1">
        <f>S.FINANCIERO!H301/S.FINANCIERO!H300-1</f>
        <v>0.01943724546</v>
      </c>
      <c r="F300" s="1">
        <f>S.FINANCIERO!J301/S.FINANCIERO!J300-1</f>
        <v>0.02239834597</v>
      </c>
      <c r="G300" s="1">
        <f>S.FINANCIERO!L301/S.FINANCIERO!L300-1</f>
        <v>0.02201685241</v>
      </c>
      <c r="H300" s="1">
        <f>S.FINANCIERO!N301/S.FINANCIERO!N300-1</f>
        <v>0.03668785614</v>
      </c>
      <c r="I300" s="1">
        <f>S.FINANCIERO!P301/S.FINANCIERO!P300-1</f>
        <v>0.01961986511</v>
      </c>
      <c r="J300" s="1">
        <f>S.FINANCIERO!R301/S.FINANCIERO!R300-1</f>
        <v>0.01983002833</v>
      </c>
      <c r="K300" s="1">
        <f>S.FINANCIERO!T301/S.FINANCIERO!T300-1</f>
        <v>0.02768582606</v>
      </c>
      <c r="L300" s="1">
        <f>SUMPRODUCT(B300:K300, 'Ponderaciones e Índices.'!$A$4:$J$4)</f>
        <v>0.02246690503</v>
      </c>
      <c r="M300" s="1">
        <f>'S. MATERIALES'!B301/'S. MATERIALES'!B300-1</f>
        <v>-0.04955752212</v>
      </c>
      <c r="N300" s="3">
        <f>'S. MATERIALES'!D301/'S. MATERIALES'!D300-1</f>
        <v>-0.04028340081</v>
      </c>
      <c r="O300" s="1">
        <f>'S. MATERIALES'!F301/'S. MATERIALES'!F300-1</f>
        <v>-0.002361690367</v>
      </c>
      <c r="P300" s="1">
        <f>'S. MATERIALES'!H301/'S. MATERIALES'!H300-1</f>
        <v>-0.03309692671</v>
      </c>
      <c r="Q300" s="1">
        <f>'S. MATERIALES'!J301/'S. MATERIALES'!J300-1</f>
        <v>-0.03500397772</v>
      </c>
      <c r="R300" s="1">
        <f>'S. MATERIALES'!L301/'S. MATERIALES'!L300-1</f>
        <v>0.102484472</v>
      </c>
      <c r="S300" s="1">
        <f>'S. MATERIALES'!N301/'S. MATERIALES'!N300-1</f>
        <v>-0.09592326139</v>
      </c>
      <c r="T300" s="1">
        <f>'S. MATERIALES'!P301/'S. MATERIALES'!P300-1</f>
        <v>0.188449848</v>
      </c>
      <c r="U300" s="1">
        <f>'S. MATERIALES'!R301/'S. MATERIALES'!R300-1</f>
        <v>0.08115942029</v>
      </c>
      <c r="V300" s="1">
        <f>'S. MATERIALES'!T301/'S. MATERIALES'!T300-1</f>
        <v>-0.0293398533</v>
      </c>
      <c r="W300" s="1">
        <f>SUMPRODUCT(M300:V300,'Ponderaciones e Índices.'!$A$8:$J$8)</f>
        <v>0.02829370836</v>
      </c>
      <c r="X300" s="1">
        <f>'S. ENERGÍA'!B301/'S. ENERGÍA'!B300-1</f>
        <v>0.01439319594</v>
      </c>
      <c r="Y300" s="1">
        <f>'S. ENERGÍA'!D301/'S. ENERGÍA'!D300-1</f>
        <v>0.003600037972</v>
      </c>
      <c r="Z300" s="1">
        <f>'S. ENERGÍA'!F301/'S. ENERGÍA'!F300-1</f>
        <v>0.02583276683</v>
      </c>
      <c r="AA300" s="1">
        <f>'S. ENERGÍA'!H301/'S. ENERGÍA'!H300-1</f>
        <v>0.00616537554</v>
      </c>
      <c r="AB300" s="1">
        <f>'S. ENERGÍA'!J301/'S. ENERGÍA'!J300-1</f>
        <v>0.002756719504</v>
      </c>
      <c r="AC300" s="1">
        <f>'S. ENERGÍA'!L301/'S. ENERGÍA'!L300-1</f>
        <v>0.0007292173068</v>
      </c>
      <c r="AD300" s="1">
        <f>'S. ENERGÍA'!N301/'S. ENERGÍA'!N300-1</f>
        <v>0.03440291102</v>
      </c>
      <c r="AE300" s="1">
        <f>'S. ENERGÍA'!P301/'S. ENERGÍA'!P300-1</f>
        <v>-0.005492349941</v>
      </c>
      <c r="AF300" s="1">
        <f>'S. ENERGÍA'!R301/'S. ENERGÍA'!R300-1</f>
        <v>0.01729559748</v>
      </c>
      <c r="AG300" s="1">
        <f>'S. ENERGÍA'!T301/'S. ENERGÍA'!T300-1</f>
        <v>-0.0021893815</v>
      </c>
      <c r="AH300" s="1">
        <f>SUMPRODUCT(X300:AG300,'Ponderaciones e Índices.'!$A$12:$J$12)</f>
        <v>0.00907955324</v>
      </c>
    </row>
    <row r="301">
      <c r="A301" s="1">
        <f>S.FINANCIERO!A302</f>
        <v>42417</v>
      </c>
      <c r="B301" s="1">
        <f>S.FINANCIERO!B302/S.FINANCIERO!B301-1</f>
        <v>0.02161071892</v>
      </c>
      <c r="C301" s="1">
        <f>S.FINANCIERO!D302/S.FINANCIERO!D301-1</f>
        <v>0.0121223783</v>
      </c>
      <c r="D301" s="1">
        <f>S.FINANCIERO!F302/S.FINANCIERO!F301-1</f>
        <v>0.01995080623</v>
      </c>
      <c r="E301" s="1">
        <f>S.FINANCIERO!H302/S.FINANCIERO!H301-1</f>
        <v>0.02106410024</v>
      </c>
      <c r="F301" s="1">
        <f>S.FINANCIERO!J302/S.FINANCIERO!J301-1</f>
        <v>0.02123356926</v>
      </c>
      <c r="G301" s="1">
        <f>S.FINANCIERO!L302/S.FINANCIERO!L301-1</f>
        <v>0.0204787234</v>
      </c>
      <c r="H301" s="1">
        <f>S.FINANCIERO!N302/S.FINANCIERO!N301-1</f>
        <v>0.0344296595</v>
      </c>
      <c r="I301" s="1">
        <f>S.FINANCIERO!P302/S.FINANCIERO!P301-1</f>
        <v>0.0751653638</v>
      </c>
      <c r="J301" s="1">
        <f>S.FINANCIERO!R302/S.FINANCIERO!R301-1</f>
        <v>0.03661616162</v>
      </c>
      <c r="K301" s="1">
        <f>S.FINANCIERO!T302/S.FINANCIERO!T301-1</f>
        <v>0.02664714495</v>
      </c>
      <c r="L301" s="1">
        <f>SUMPRODUCT(B301:K301, 'Ponderaciones e Índices.'!$A$4:$J$4)</f>
        <v>0.02975159299</v>
      </c>
      <c r="M301" s="1">
        <f>'S. MATERIALES'!B302/'S. MATERIALES'!B301-1</f>
        <v>0.009310986965</v>
      </c>
      <c r="N301" s="3">
        <f>'S. MATERIALES'!D302/'S. MATERIALES'!D301-1</f>
        <v>-0.02003796667</v>
      </c>
      <c r="O301" s="1">
        <f>'S. MATERIALES'!F302/'S. MATERIALES'!F301-1</f>
        <v>-0.04535609953</v>
      </c>
      <c r="P301" s="1">
        <f>'S. MATERIALES'!H302/'S. MATERIALES'!H301-1</f>
        <v>0.009290953545</v>
      </c>
      <c r="Q301" s="1">
        <f>'S. MATERIALES'!J302/'S. MATERIALES'!J301-1</f>
        <v>-0.001786205001</v>
      </c>
      <c r="R301" s="1">
        <f>'S. MATERIALES'!L302/'S. MATERIALES'!L301-1</f>
        <v>0.185915493</v>
      </c>
      <c r="S301" s="1">
        <f>'S. MATERIALES'!N302/'S. MATERIALES'!N301-1</f>
        <v>0.01856763926</v>
      </c>
      <c r="T301" s="1">
        <f>'S. MATERIALES'!P302/'S. MATERIALES'!P301-1</f>
        <v>0.2531969309</v>
      </c>
      <c r="U301" s="1">
        <f>'S. MATERIALES'!R302/'S. MATERIALES'!R301-1</f>
        <v>0.0509383378</v>
      </c>
      <c r="V301" s="1">
        <f>'S. MATERIALES'!T302/'S. MATERIALES'!T301-1</f>
        <v>0.01931150294</v>
      </c>
      <c r="W301" s="1">
        <f>SUMPRODUCT(M301:V301,'Ponderaciones e Índices.'!$A$8:$J$8)</f>
        <v>0.07542037244</v>
      </c>
      <c r="X301" s="1">
        <f>'S. ENERGÍA'!B302/'S. ENERGÍA'!B301-1</f>
        <v>0.06062560464</v>
      </c>
      <c r="Y301" s="1">
        <f>'S. ENERGÍA'!D302/'S. ENERGÍA'!D301-1</f>
        <v>0.07001804476</v>
      </c>
      <c r="Z301" s="1">
        <f>'S. ENERGÍA'!F302/'S. ENERGÍA'!F301-1</f>
        <v>0.005301524188</v>
      </c>
      <c r="AA301" s="1">
        <f>'S. ENERGÍA'!H302/'S. ENERGÍA'!H301-1</f>
        <v>0.02042532202</v>
      </c>
      <c r="AB301" s="1">
        <f>'S. ENERGÍA'!J302/'S. ENERGÍA'!J301-1</f>
        <v>0.03436426117</v>
      </c>
      <c r="AC301" s="1">
        <f>'S. ENERGÍA'!L302/'S. ENERGÍA'!L301-1</f>
        <v>0.02890454214</v>
      </c>
      <c r="AD301" s="1">
        <f>'S. ENERGÍA'!N302/'S. ENERGÍA'!N301-1</f>
        <v>0.04988807163</v>
      </c>
      <c r="AE301" s="1">
        <f>'S. ENERGÍA'!P302/'S. ENERGÍA'!P301-1</f>
        <v>0.05917159763</v>
      </c>
      <c r="AF301" s="1">
        <f>'S. ENERGÍA'!R302/'S. ENERGÍA'!R301-1</f>
        <v>0.09119010819</v>
      </c>
      <c r="AG301" s="1">
        <f>'S. ENERGÍA'!T302/'S. ENERGÍA'!T301-1</f>
        <v>0.04443225453</v>
      </c>
      <c r="AH301" s="1">
        <f>SUMPRODUCT(X301:AG301,'Ponderaciones e Índices.'!$A$12:$J$12)</f>
        <v>0.05626777556</v>
      </c>
    </row>
    <row r="302">
      <c r="A302" s="1">
        <f>S.FINANCIERO!A303</f>
        <v>42418</v>
      </c>
      <c r="B302" s="1">
        <f>S.FINANCIERO!B303/S.FINANCIERO!B302-1</f>
        <v>0.001269214497</v>
      </c>
      <c r="C302" s="1">
        <f>S.FINANCIERO!D303/S.FINANCIERO!D302-1</f>
        <v>0</v>
      </c>
      <c r="D302" s="1">
        <f>S.FINANCIERO!F303/S.FINANCIERO!F302-1</f>
        <v>0.0006698821008</v>
      </c>
      <c r="E302" s="1">
        <f>S.FINANCIERO!H303/S.FINANCIERO!H302-1</f>
        <v>0.001778410101</v>
      </c>
      <c r="F302" s="1">
        <f>S.FINANCIERO!J303/S.FINANCIERO!J302-1</f>
        <v>0.00198019802</v>
      </c>
      <c r="G302" s="1">
        <f>S.FINANCIERO!L303/S.FINANCIERO!L302-1</f>
        <v>0.01120667188</v>
      </c>
      <c r="H302" s="1">
        <f>S.FINANCIERO!N303/S.FINANCIERO!N302-1</f>
        <v>-0.002583392856</v>
      </c>
      <c r="I302" s="1">
        <f>S.FINANCIERO!P303/S.FINANCIERO!P302-1</f>
        <v>0.006711409396</v>
      </c>
      <c r="J302" s="1">
        <f>S.FINANCIERO!R303/S.FINANCIERO!R302-1</f>
        <v>-0.001948842875</v>
      </c>
      <c r="K302" s="1">
        <f>S.FINANCIERO!T303/S.FINANCIERO!T302-1</f>
        <v>-0.003422703936</v>
      </c>
      <c r="L302" s="1">
        <f>SUMPRODUCT(B302:K302, 'Ponderaciones e Índices.'!$A$4:$J$4)</f>
        <v>0.001984204776</v>
      </c>
      <c r="M302" s="1">
        <f>'S. MATERIALES'!B303/'S. MATERIALES'!B302-1</f>
        <v>0.06765067651</v>
      </c>
      <c r="N302" s="3">
        <f>'S. MATERIALES'!D303/'S. MATERIALES'!D302-1</f>
        <v>0.03745157124</v>
      </c>
      <c r="O302" s="1">
        <f>'S. MATERIALES'!F303/'S. MATERIALES'!F302-1</f>
        <v>0.02748832669</v>
      </c>
      <c r="P302" s="1">
        <f>'S. MATERIALES'!H303/'S. MATERIALES'!H302-1</f>
        <v>0.05281007752</v>
      </c>
      <c r="Q302" s="1">
        <f>'S. MATERIALES'!J303/'S. MATERIALES'!J302-1</f>
        <v>0.08341362698</v>
      </c>
      <c r="R302" s="1">
        <f>'S. MATERIALES'!L303/'S. MATERIALES'!L302-1</f>
        <v>-0.01425178147</v>
      </c>
      <c r="S302" s="1">
        <f>'S. MATERIALES'!N303/'S. MATERIALES'!N302-1</f>
        <v>0.08072916667</v>
      </c>
      <c r="T302" s="1">
        <f>'S. MATERIALES'!P303/'S. MATERIALES'!P302-1</f>
        <v>-0.1102040816</v>
      </c>
      <c r="U302" s="1">
        <f>'S. MATERIALES'!R303/'S. MATERIALES'!R302-1</f>
        <v>-0.05612244898</v>
      </c>
      <c r="V302" s="1">
        <f>'S. MATERIALES'!T303/'S. MATERIALES'!T302-1</f>
        <v>0.07990115321</v>
      </c>
      <c r="W302" s="1">
        <f>SUMPRODUCT(M302:V302,'Ponderaciones e Índices.'!$A$8:$J$8)</f>
        <v>0.003802172673</v>
      </c>
      <c r="X302" s="1">
        <f>'S. ENERGÍA'!B303/'S. ENERGÍA'!B302-1</f>
        <v>0.003344481605</v>
      </c>
      <c r="Y302" s="1">
        <f>'S. ENERGÍA'!D303/'S. ENERGÍA'!D302-1</f>
        <v>-0.02315397222</v>
      </c>
      <c r="Z302" s="1">
        <f>'S. ENERGÍA'!F303/'S. ENERGÍA'!F302-1</f>
        <v>-0.03208086135</v>
      </c>
      <c r="AA302" s="1">
        <f>'S. ENERGÍA'!H303/'S. ENERGÍA'!H302-1</f>
        <v>0.007004669047</v>
      </c>
      <c r="AB302" s="1">
        <f>'S. ENERGÍA'!J303/'S. ENERGÍA'!J302-1</f>
        <v>-0.005315614618</v>
      </c>
      <c r="AC302" s="1">
        <f>'S. ENERGÍA'!L303/'S. ENERGÍA'!L302-1</f>
        <v>-0.001888574127</v>
      </c>
      <c r="AD302" s="1">
        <f>'S. ENERGÍA'!N303/'S. ENERGÍA'!N302-1</f>
        <v>0.02771855011</v>
      </c>
      <c r="AE302" s="1">
        <f>'S. ENERGÍA'!P303/'S. ENERGÍA'!P302-1</f>
        <v>-0.005959031657</v>
      </c>
      <c r="AF302" s="1">
        <f>'S. ENERGÍA'!R303/'S. ENERGÍA'!R302-1</f>
        <v>-0.03824362606</v>
      </c>
      <c r="AG302" s="1">
        <f>'S. ENERGÍA'!T303/'S. ENERGÍA'!T302-1</f>
        <v>-0.0362394958</v>
      </c>
      <c r="AH302" s="1">
        <f>SUMPRODUCT(X302:AG302,'Ponderaciones e Índices.'!$A$12:$J$12)</f>
        <v>-0.01475487194</v>
      </c>
    </row>
    <row r="303">
      <c r="A303" s="1">
        <f>S.FINANCIERO!A304</f>
        <v>42419</v>
      </c>
      <c r="B303" s="1">
        <f>S.FINANCIERO!B304/S.FINANCIERO!B303-1</f>
        <v>0.003943661972</v>
      </c>
      <c r="C303" s="1">
        <f>S.FINANCIERO!D304/S.FINANCIERO!D303-1</f>
        <v>-0.003422053232</v>
      </c>
      <c r="D303" s="1">
        <f>S.FINANCIERO!F304/S.FINANCIERO!F303-1</f>
        <v>-0.004016601955</v>
      </c>
      <c r="E303" s="1">
        <f>S.FINANCIERO!H304/S.FINANCIERO!H303-1</f>
        <v>-0.005680809515</v>
      </c>
      <c r="F303" s="1">
        <f>S.FINANCIERO!J304/S.FINANCIERO!J303-1</f>
        <v>-0.006368028107</v>
      </c>
      <c r="G303" s="1">
        <f>S.FINANCIERO!L304/S.FINANCIERO!L303-1</f>
        <v>-0.009793814433</v>
      </c>
      <c r="H303" s="1">
        <f>S.FINANCIERO!N304/S.FINANCIERO!N303-1</f>
        <v>-0.01691251272</v>
      </c>
      <c r="I303" s="1">
        <f>S.FINANCIERO!P304/S.FINANCIERO!P303-1</f>
        <v>-0.025</v>
      </c>
      <c r="J303" s="1">
        <f>S.FINANCIERO!R304/S.FINANCIERO!R303-1</f>
        <v>-0.01269221381</v>
      </c>
      <c r="K303" s="1">
        <f>S.FINANCIERO!T304/S.FINANCIERO!T303-1</f>
        <v>0.0005724098454</v>
      </c>
      <c r="L303" s="1">
        <f>SUMPRODUCT(B303:K303, 'Ponderaciones e Índices.'!$A$4:$J$4)</f>
        <v>-0.008544157939</v>
      </c>
      <c r="M303" s="1">
        <f>'S. MATERIALES'!B304/'S. MATERIALES'!B303-1</f>
        <v>-0.005760368664</v>
      </c>
      <c r="N303" s="3">
        <f>'S. MATERIALES'!D304/'S. MATERIALES'!D303-1</f>
        <v>-0.01203319502</v>
      </c>
      <c r="O303" s="1">
        <f>'S. MATERIALES'!F304/'S. MATERIALES'!F303-1</f>
        <v>0.002439087011</v>
      </c>
      <c r="P303" s="1">
        <f>'S. MATERIALES'!H304/'S. MATERIALES'!H303-1</f>
        <v>-0.01380579844</v>
      </c>
      <c r="Q303" s="1">
        <f>'S. MATERIALES'!J304/'S. MATERIALES'!J303-1</f>
        <v>0.0005081946385</v>
      </c>
      <c r="R303" s="1">
        <f>'S. MATERIALES'!L304/'S. MATERIALES'!L303-1</f>
        <v>-0.01807228916</v>
      </c>
      <c r="S303" s="1">
        <f>'S. MATERIALES'!N304/'S. MATERIALES'!N303-1</f>
        <v>-0.01927710843</v>
      </c>
      <c r="T303" s="1">
        <f>'S. MATERIALES'!P304/'S. MATERIALES'!P303-1</f>
        <v>0.0504587156</v>
      </c>
      <c r="U303" s="1">
        <f>'S. MATERIALES'!R304/'S. MATERIALES'!R303-1</f>
        <v>0.005405405405</v>
      </c>
      <c r="V303" s="1">
        <f>'S. MATERIALES'!T304/'S. MATERIALES'!T303-1</f>
        <v>-0.02822273074</v>
      </c>
      <c r="W303" s="1">
        <f>SUMPRODUCT(M303:V303,'Ponderaciones e Índices.'!$A$8:$J$8)</f>
        <v>0.0001306327673</v>
      </c>
      <c r="X303" s="1">
        <f>'S. ENERGÍA'!B304/'S. ENERGÍA'!B303-1</f>
        <v>-0.004242424242</v>
      </c>
      <c r="Y303" s="1">
        <f>'S. ENERGÍA'!D304/'S. ENERGÍA'!D303-1</f>
        <v>-0.03503557158</v>
      </c>
      <c r="Z303" s="1">
        <f>'S. ENERGÍA'!F304/'S. ENERGÍA'!F303-1</f>
        <v>-0.02065834279</v>
      </c>
      <c r="AA303" s="1">
        <f>'S. ENERGÍA'!H304/'S. ENERGÍA'!H303-1</f>
        <v>-0.006558836428</v>
      </c>
      <c r="AB303" s="1">
        <f>'S. ENERGÍA'!J304/'S. ENERGÍA'!J303-1</f>
        <v>-0.02939211757</v>
      </c>
      <c r="AC303" s="1">
        <f>'S. ENERGÍA'!L304/'S. ENERGÍA'!L303-1</f>
        <v>0.004257332072</v>
      </c>
      <c r="AD303" s="1">
        <f>'S. ENERGÍA'!N304/'S. ENERGÍA'!N303-1</f>
        <v>-0.01778304683</v>
      </c>
      <c r="AE303" s="1">
        <f>'S. ENERGÍA'!P304/'S. ENERGÍA'!P303-1</f>
        <v>0.003746721619</v>
      </c>
      <c r="AF303" s="1">
        <f>'S. ENERGÍA'!R304/'S. ENERGÍA'!R303-1</f>
        <v>0.0206185567</v>
      </c>
      <c r="AG303" s="1">
        <f>'S. ENERGÍA'!T304/'S. ENERGÍA'!T303-1</f>
        <v>-0.01961852861</v>
      </c>
      <c r="AH303" s="1">
        <f>SUMPRODUCT(X303:AG303,'Ponderaciones e Índices.'!$A$12:$J$12)</f>
        <v>-0.01650697163</v>
      </c>
    </row>
    <row r="304">
      <c r="A304" s="1">
        <f>S.FINANCIERO!A305</f>
        <v>42422</v>
      </c>
      <c r="B304" s="1">
        <f>S.FINANCIERO!B305/S.FINANCIERO!B304-1</f>
        <v>-0.008136924804</v>
      </c>
      <c r="C304" s="1">
        <f>S.FINANCIERO!D305/S.FINANCIERO!D304-1</f>
        <v>-0.003624570775</v>
      </c>
      <c r="D304" s="1">
        <f>S.FINANCIERO!F305/S.FINANCIERO!F304-1</f>
        <v>-0.006990186853</v>
      </c>
      <c r="E304" s="1">
        <f>S.FINANCIERO!H305/S.FINANCIERO!H304-1</f>
        <v>-0.009462595965</v>
      </c>
      <c r="F304" s="1">
        <f>S.FINANCIERO!J305/S.FINANCIERO!J304-1</f>
        <v>-0.006850828729</v>
      </c>
      <c r="G304" s="1">
        <f>S.FINANCIERO!L305/S.FINANCIERO!L304-1</f>
        <v>-0.002602811036</v>
      </c>
      <c r="H304" s="1">
        <f>S.FINANCIERO!N305/S.FINANCIERO!N304-1</f>
        <v>0.01051133849</v>
      </c>
      <c r="I304" s="1">
        <f>S.FINANCIERO!P305/S.FINANCIERO!P304-1</f>
        <v>0.002279202279</v>
      </c>
      <c r="J304" s="1">
        <f>S.FINANCIERO!R305/S.FINANCIERO!R304-1</f>
        <v>-0.004697156984</v>
      </c>
      <c r="K304" s="1">
        <f>S.FINANCIERO!T305/S.FINANCIERO!T304-1</f>
        <v>-0.002288329519</v>
      </c>
      <c r="L304" s="1">
        <f>SUMPRODUCT(B304:K304, 'Ponderaciones e Índices.'!$A$4:$J$4)</f>
        <v>-0.003146853345</v>
      </c>
      <c r="M304" s="1">
        <f>'S. MATERIALES'!B305/'S. MATERIALES'!B304-1</f>
        <v>0.016801854</v>
      </c>
      <c r="N304" s="3">
        <f>'S. MATERIALES'!D305/'S. MATERIALES'!D304-1</f>
        <v>-0.003569928601</v>
      </c>
      <c r="O304" s="1">
        <f>'S. MATERIALES'!F305/'S. MATERIALES'!F304-1</f>
        <v>0.007299457023</v>
      </c>
      <c r="P304" s="1">
        <f>'S. MATERIALES'!H305/'S. MATERIALES'!H304-1</f>
        <v>-0.002799813346</v>
      </c>
      <c r="Q304" s="1">
        <f>'S. MATERIALES'!J305/'S. MATERIALES'!J304-1</f>
        <v>0.01346031746</v>
      </c>
      <c r="R304" s="1">
        <f>'S. MATERIALES'!L305/'S. MATERIALES'!L304-1</f>
        <v>0.1447852761</v>
      </c>
      <c r="S304" s="1">
        <f>'S. MATERIALES'!N305/'S. MATERIALES'!N304-1</f>
        <v>0.004914004914</v>
      </c>
      <c r="T304" s="1">
        <f>'S. MATERIALES'!P305/'S. MATERIALES'!P304-1</f>
        <v>0.02620087336</v>
      </c>
      <c r="U304" s="1">
        <f>'S. MATERIALES'!R305/'S. MATERIALES'!R304-1</f>
        <v>0.04838709677</v>
      </c>
      <c r="V304" s="1">
        <f>'S. MATERIALES'!T305/'S. MATERIALES'!T304-1</f>
        <v>0.009419152276</v>
      </c>
      <c r="W304" s="1">
        <f>SUMPRODUCT(M304:V304,'Ponderaciones e Índices.'!$A$8:$J$8)</f>
        <v>0.03625879777</v>
      </c>
      <c r="X304" s="1">
        <f>'S. ENERGÍA'!B305/'S. ENERGÍA'!B304-1</f>
        <v>0.03134510043</v>
      </c>
      <c r="Y304" s="1">
        <f>'S. ENERGÍA'!D305/'S. ENERGÍA'!D304-1</f>
        <v>0.02669869645</v>
      </c>
      <c r="Z304" s="1">
        <f>'S. ENERGÍA'!F305/'S. ENERGÍA'!F304-1</f>
        <v>0.01251738526</v>
      </c>
      <c r="AA304" s="1">
        <f>'S. ENERGÍA'!H305/'S. ENERGÍA'!H304-1</f>
        <v>0.01640651253</v>
      </c>
      <c r="AB304" s="1">
        <f>'S. ENERGÍA'!J305/'S. ENERGÍA'!J304-1</f>
        <v>0.03303509979</v>
      </c>
      <c r="AC304" s="1">
        <f>'S. ENERGÍA'!L305/'S. ENERGÍA'!L304-1</f>
        <v>0.008714083844</v>
      </c>
      <c r="AD304" s="1">
        <f>'S. ENERGÍA'!N305/'S. ENERGÍA'!N304-1</f>
        <v>0.009656004828</v>
      </c>
      <c r="AE304" s="1">
        <f>'S. ENERGÍA'!P305/'S. ENERGÍA'!P304-1</f>
        <v>0.0115714819</v>
      </c>
      <c r="AF304" s="1">
        <f>'S. ENERGÍA'!R305/'S. ENERGÍA'!R304-1</f>
        <v>0.04329004329</v>
      </c>
      <c r="AG304" s="1">
        <f>'S. ENERGÍA'!T305/'S. ENERGÍA'!T304-1</f>
        <v>0.02167871039</v>
      </c>
      <c r="AH304" s="1">
        <f>SUMPRODUCT(X304:AG304,'Ponderaciones e Índices.'!$A$12:$J$12)</f>
        <v>0.02654165158</v>
      </c>
    </row>
    <row r="305">
      <c r="A305" s="1">
        <f>S.FINANCIERO!A306</f>
        <v>42423</v>
      </c>
      <c r="B305" s="1">
        <f>S.FINANCIERO!B306/S.FINANCIERO!B305-1</f>
        <v>-0.01513437058</v>
      </c>
      <c r="C305" s="1">
        <f>S.FINANCIERO!D306/S.FINANCIERO!D305-1</f>
        <v>0.0009764503159</v>
      </c>
      <c r="D305" s="1">
        <f>S.FINANCIERO!F306/S.FINANCIERO!F305-1</f>
        <v>-0.00216596724</v>
      </c>
      <c r="E305" s="1">
        <f>S.FINANCIERO!H306/S.FINANCIERO!H305-1</f>
        <v>-0.0124369142</v>
      </c>
      <c r="F305" s="1">
        <f>S.FINANCIERO!J306/S.FINANCIERO!J305-1</f>
        <v>-0.00756564308</v>
      </c>
      <c r="G305" s="1">
        <f>S.FINANCIERO!L306/S.FINANCIERO!L305-1</f>
        <v>-0.02296450939</v>
      </c>
      <c r="H305" s="1">
        <f>S.FINANCIERO!N306/S.FINANCIERO!N305-1</f>
        <v>-0.007565703044</v>
      </c>
      <c r="I305" s="1">
        <f>S.FINANCIERO!P306/S.FINANCIERO!P305-1</f>
        <v>-0.00739056282</v>
      </c>
      <c r="J305" s="1">
        <f>S.FINANCIERO!R306/S.FINANCIERO!R305-1</f>
        <v>-0.002483854943</v>
      </c>
      <c r="K305" s="1">
        <f>S.FINANCIERO!T306/S.FINANCIERO!T305-1</f>
        <v>-0.009747706422</v>
      </c>
      <c r="L305" s="1">
        <f>SUMPRODUCT(B305:K305, 'Ponderaciones e Índices.'!$A$4:$J$4)</f>
        <v>-0.00805367269</v>
      </c>
      <c r="M305" s="1">
        <f>'S. MATERIALES'!B306/'S. MATERIALES'!B305-1</f>
        <v>0.06153846154</v>
      </c>
      <c r="N305" s="3">
        <f>'S. MATERIALES'!D306/'S. MATERIALES'!D305-1</f>
        <v>0.02276080084</v>
      </c>
      <c r="O305" s="1">
        <f>'S. MATERIALES'!F306/'S. MATERIALES'!F305-1</f>
        <v>-0.004831040708</v>
      </c>
      <c r="P305" s="1">
        <f>'S. MATERIALES'!H306/'S. MATERIALES'!H305-1</f>
        <v>0.01310248011</v>
      </c>
      <c r="Q305" s="1">
        <f>'S. MATERIALES'!J306/'S. MATERIALES'!J305-1</f>
        <v>0.02205237439</v>
      </c>
      <c r="R305" s="1">
        <f>'S. MATERIALES'!L306/'S. MATERIALES'!L305-1</f>
        <v>-0.1114683816</v>
      </c>
      <c r="S305" s="1">
        <f>'S. MATERIALES'!N306/'S. MATERIALES'!N305-1</f>
        <v>0.03667481663</v>
      </c>
      <c r="T305" s="1">
        <f>'S. MATERIALES'!P306/'S. MATERIALES'!P305-1</f>
        <v>-0.07659574468</v>
      </c>
      <c r="U305" s="1">
        <f>'S. MATERIALES'!R306/'S. MATERIALES'!R305-1</f>
        <v>-0.05641025641</v>
      </c>
      <c r="V305" s="1">
        <f>'S. MATERIALES'!T306/'S. MATERIALES'!T305-1</f>
        <v>0.0101088647</v>
      </c>
      <c r="W305" s="1">
        <f>SUMPRODUCT(M305:V305,'Ponderaciones e Índices.'!$A$8:$J$8)</f>
        <v>-0.01793204982</v>
      </c>
      <c r="X305" s="1">
        <f>'S. ENERGÍA'!B306/'S. ENERGÍA'!B305-1</f>
        <v>-0.03422838595</v>
      </c>
      <c r="Y305" s="1">
        <f>'S. ENERGÍA'!D306/'S. ENERGÍA'!D305-1</f>
        <v>-0.04472955692</v>
      </c>
      <c r="Z305" s="1">
        <f>'S. ENERGÍA'!F306/'S. ENERGÍA'!F305-1</f>
        <v>-0.02083333333</v>
      </c>
      <c r="AA305" s="1">
        <f>'S. ENERGÍA'!H306/'S. ENERGÍA'!H305-1</f>
        <v>0.0005899169578</v>
      </c>
      <c r="AB305" s="1">
        <f>'S. ENERGÍA'!J306/'S. ENERGÍA'!J305-1</f>
        <v>-0.03464357095</v>
      </c>
      <c r="AC305" s="1">
        <f>'S. ENERGÍA'!L306/'S. ENERGÍA'!L305-1</f>
        <v>-0.006770954938</v>
      </c>
      <c r="AD305" s="1">
        <f>'S. ENERGÍA'!N306/'S. ENERGÍA'!N305-1</f>
        <v>-0.0191273162</v>
      </c>
      <c r="AE305" s="1">
        <f>'S. ENERGÍA'!P306/'S. ENERGÍA'!P305-1</f>
        <v>-0.07084870849</v>
      </c>
      <c r="AF305" s="1">
        <f>'S. ENERGÍA'!R306/'S. ENERGÍA'!R305-1</f>
        <v>-0.02627939142</v>
      </c>
      <c r="AG305" s="1">
        <f>'S. ENERGÍA'!T306/'S. ENERGÍA'!T305-1</f>
        <v>-0.03427638738</v>
      </c>
      <c r="AH305" s="1">
        <f>SUMPRODUCT(X305:AG305,'Ponderaciones e Índices.'!$A$12:$J$12)</f>
        <v>-0.03315421088</v>
      </c>
    </row>
    <row r="306">
      <c r="A306" s="1">
        <f>S.FINANCIERO!A307</f>
        <v>42424</v>
      </c>
      <c r="B306" s="1">
        <f>S.FINANCIERO!B307/S.FINANCIERO!B306-1</f>
        <v>-0.02613815884</v>
      </c>
      <c r="C306" s="1">
        <f>S.FINANCIERO!D307/S.FINANCIERO!D306-1</f>
        <v>-0.02010290545</v>
      </c>
      <c r="D306" s="1">
        <f>S.FINANCIERO!F307/S.FINANCIERO!F306-1</f>
        <v>-0.007054673721</v>
      </c>
      <c r="E306" s="1">
        <f>S.FINANCIERO!H307/S.FINANCIERO!H306-1</f>
        <v>-0.02226683701</v>
      </c>
      <c r="F306" s="1">
        <f>S.FINANCIERO!J307/S.FINANCIERO!J306-1</f>
        <v>-0.01961883408</v>
      </c>
      <c r="G306" s="1">
        <f>S.FINANCIERO!L307/S.FINANCIERO!L306-1</f>
        <v>-0.02911324786</v>
      </c>
      <c r="H306" s="1">
        <f>S.FINANCIERO!N307/S.FINANCIERO!N306-1</f>
        <v>0.002145136108</v>
      </c>
      <c r="I306" s="1">
        <f>S.FINANCIERO!P307/S.FINANCIERO!P306-1</f>
        <v>-0.01603665521</v>
      </c>
      <c r="J306" s="1">
        <f>S.FINANCIERO!R307/S.FINANCIERO!R306-1</f>
        <v>-0.01319721116</v>
      </c>
      <c r="K306" s="1">
        <f>S.FINANCIERO!T307/S.FINANCIERO!T306-1</f>
        <v>-0.0002895193978</v>
      </c>
      <c r="L306" s="1">
        <f>SUMPRODUCT(B306:K306, 'Ponderaciones e Índices.'!$A$4:$J$4)</f>
        <v>-0.01710947652</v>
      </c>
      <c r="M306" s="1">
        <f>'S. MATERIALES'!B307/'S. MATERIALES'!B306-1</f>
        <v>-0.01234567901</v>
      </c>
      <c r="N306" s="3">
        <f>'S. MATERIALES'!D307/'S. MATERIALES'!D306-1</f>
        <v>-0.006593859468</v>
      </c>
      <c r="O306" s="1">
        <f>'S. MATERIALES'!F307/'S. MATERIALES'!F306-1</f>
        <v>-0.03147755436</v>
      </c>
      <c r="P306" s="1">
        <f>'S. MATERIALES'!H307/'S. MATERIALES'!H306-1</f>
        <v>-0.0004618937644</v>
      </c>
      <c r="Q306" s="1">
        <f>'S. MATERIALES'!J307/'S. MATERIALES'!J306-1</f>
        <v>-0.004781169548</v>
      </c>
      <c r="R306" s="1">
        <f>'S. MATERIALES'!L307/'S. MATERIALES'!L306-1</f>
        <v>-0.07478890229</v>
      </c>
      <c r="S306" s="1">
        <f>'S. MATERIALES'!N307/'S. MATERIALES'!N306-1</f>
        <v>0.02358490566</v>
      </c>
      <c r="T306" s="1">
        <f>'S. MATERIALES'!P307/'S. MATERIALES'!P306-1</f>
        <v>0.02304147465</v>
      </c>
      <c r="U306" s="1">
        <f>'S. MATERIALES'!R307/'S. MATERIALES'!R306-1</f>
        <v>0.02173913043</v>
      </c>
      <c r="V306" s="1">
        <f>'S. MATERIALES'!T307/'S. MATERIALES'!T306-1</f>
        <v>-0.006928406467</v>
      </c>
      <c r="W306" s="1">
        <f>SUMPRODUCT(M306:V306,'Ponderaciones e Índices.'!$A$8:$J$8)</f>
        <v>0.0000355942105</v>
      </c>
      <c r="X306" s="1">
        <f>'S. ENERGÍA'!B307/'S. ENERGÍA'!B306-1</f>
        <v>0.008860372747</v>
      </c>
      <c r="Y306" s="1">
        <f>'S. ENERGÍA'!D307/'S. ENERGÍA'!D306-1</f>
        <v>-0.007987878431</v>
      </c>
      <c r="Z306" s="1">
        <f>'S. ENERGÍA'!F307/'S. ENERGÍA'!F306-1</f>
        <v>0.009118541033</v>
      </c>
      <c r="AA306" s="1">
        <f>'S. ENERGÍA'!H307/'S. ENERGÍA'!H306-1</f>
        <v>-0.0007860922147</v>
      </c>
      <c r="AB306" s="1">
        <f>'S. ENERGÍA'!J307/'S. ENERGÍA'!J306-1</f>
        <v>0.002070393375</v>
      </c>
      <c r="AC306" s="1">
        <f>'S. ENERGÍA'!L307/'S. ENERGÍA'!L306-1</f>
        <v>0.009167842031</v>
      </c>
      <c r="AD306" s="1">
        <f>'S. ENERGÍA'!N307/'S. ENERGÍA'!N306-1</f>
        <v>0.001523461304</v>
      </c>
      <c r="AE306" s="1">
        <f>'S. ENERGÍA'!P307/'S. ENERGÍA'!P306-1</f>
        <v>0.01548848292</v>
      </c>
      <c r="AF306" s="1">
        <f>'S. ENERGÍA'!R307/'S. ENERGÍA'!R306-1</f>
        <v>0.01704545455</v>
      </c>
      <c r="AG306" s="1">
        <f>'S. ENERGÍA'!T307/'S. ENERGÍA'!T306-1</f>
        <v>0.01802816901</v>
      </c>
      <c r="AH306" s="1">
        <f>SUMPRODUCT(X306:AG306,'Ponderaciones e Índices.'!$A$12:$J$12)</f>
        <v>0.003148908343</v>
      </c>
    </row>
    <row r="307">
      <c r="A307" s="1">
        <f>S.FINANCIERO!A308</f>
        <v>42425</v>
      </c>
      <c r="B307" s="1">
        <f>S.FINANCIERO!B308/S.FINANCIERO!B307-1</f>
        <v>-0.0004424126235</v>
      </c>
      <c r="C307" s="1">
        <f>S.FINANCIERO!D308/S.FINANCIERO!D307-1</f>
        <v>0.0134686707</v>
      </c>
      <c r="D307" s="1">
        <f>S.FINANCIERO!F308/S.FINANCIERO!F307-1</f>
        <v>0.002322721683</v>
      </c>
      <c r="E307" s="1">
        <f>S.FINANCIERO!H308/S.FINANCIERO!H307-1</f>
        <v>-0.0007466865783</v>
      </c>
      <c r="F307" s="1">
        <f>S.FINANCIERO!J308/S.FINANCIERO!J307-1</f>
        <v>0.02572898799</v>
      </c>
      <c r="G307" s="1">
        <f>S.FINANCIERO!L308/S.FINANCIERO!L307-1</f>
        <v>-0.006327372765</v>
      </c>
      <c r="H307" s="1">
        <f>S.FINANCIERO!N308/S.FINANCIERO!N307-1</f>
        <v>-0.004044003089</v>
      </c>
      <c r="I307" s="1">
        <f>S.FINANCIERO!P308/S.FINANCIERO!P307-1</f>
        <v>0.02037252619</v>
      </c>
      <c r="J307" s="1">
        <f>S.FINANCIERO!R308/S.FINANCIERO!R307-1</f>
        <v>0.01766338632</v>
      </c>
      <c r="K307" s="1">
        <f>S.FINANCIERO!T308/S.FINANCIERO!T307-1</f>
        <v>0.001158412974</v>
      </c>
      <c r="L307" s="1">
        <f>SUMPRODUCT(B307:K307, 'Ponderaciones e Índices.'!$A$4:$J$4)</f>
        <v>0.008590293285</v>
      </c>
      <c r="M307" s="1">
        <f>'S. MATERIALES'!B308/'S. MATERIALES'!B307-1</f>
        <v>0.003260869565</v>
      </c>
      <c r="N307" s="3">
        <f>'S. MATERIALES'!D308/'S. MATERIALES'!D307-1</f>
        <v>0</v>
      </c>
      <c r="O307" s="1">
        <f>'S. MATERIALES'!F308/'S. MATERIALES'!F307-1</f>
        <v>0</v>
      </c>
      <c r="P307" s="1">
        <f>'S. MATERIALES'!H308/'S. MATERIALES'!H307-1</f>
        <v>-0.007855822551</v>
      </c>
      <c r="Q307" s="1">
        <f>'S. MATERIALES'!J308/'S. MATERIALES'!J307-1</f>
        <v>0.0039418576</v>
      </c>
      <c r="R307" s="1">
        <f>'S. MATERIALES'!L308/'S. MATERIALES'!L307-1</f>
        <v>0</v>
      </c>
      <c r="S307" s="1">
        <f>'S. MATERIALES'!N308/'S. MATERIALES'!N307-1</f>
        <v>-0.06221198157</v>
      </c>
      <c r="T307" s="1">
        <f>'S. MATERIALES'!P308/'S. MATERIALES'!P307-1</f>
        <v>0.03603603604</v>
      </c>
      <c r="U307" s="1">
        <f>'S. MATERIALES'!R308/'S. MATERIALES'!R307-1</f>
        <v>-0.04255319149</v>
      </c>
      <c r="V307" s="1">
        <f>'S. MATERIALES'!T308/'S. MATERIALES'!T307-1</f>
        <v>0.006201550388</v>
      </c>
      <c r="W307" s="1">
        <f>SUMPRODUCT(M307:V307,'Ponderaciones e Índices.'!$A$8:$J$8)</f>
        <v>-0.01396690468</v>
      </c>
      <c r="X307" s="1">
        <f>'S. ENERGÍA'!B308/'S. ENERGÍA'!B307-1</f>
        <v>0.01059963658</v>
      </c>
      <c r="Y307" s="1">
        <f>'S. ENERGÍA'!D308/'S. ENERGÍA'!D307-1</f>
        <v>-0.02048639431</v>
      </c>
      <c r="Z307" s="1">
        <f>'S. ENERGÍA'!F308/'S. ENERGÍA'!F307-1</f>
        <v>0.05514365153</v>
      </c>
      <c r="AA307" s="1">
        <f>'S. ENERGÍA'!H308/'S. ENERGÍA'!H307-1</f>
        <v>-0.04055882391</v>
      </c>
      <c r="AB307" s="1">
        <f>'S. ENERGÍA'!J308/'S. ENERGÍA'!J307-1</f>
        <v>-0.01790633609</v>
      </c>
      <c r="AC307" s="1">
        <f>'S. ENERGÍA'!L308/'S. ENERGÍA'!L307-1</f>
        <v>-0.006755182856</v>
      </c>
      <c r="AD307" s="1">
        <f>'S. ENERGÍA'!N308/'S. ENERGÍA'!N307-1</f>
        <v>0.00212960146</v>
      </c>
      <c r="AE307" s="1">
        <f>'S. ENERGÍA'!P308/'S. ENERGÍA'!P307-1</f>
        <v>-0.02776691435</v>
      </c>
      <c r="AF307" s="1">
        <f>'S. ENERGÍA'!R308/'S. ENERGÍA'!R307-1</f>
        <v>0.001396648045</v>
      </c>
      <c r="AG307" s="1">
        <f>'S. ENERGÍA'!T308/'S. ENERGÍA'!T307-1</f>
        <v>-0.01936912009</v>
      </c>
      <c r="AH307" s="1">
        <f>SUMPRODUCT(X307:AG307,'Ponderaciones e Índices.'!$A$12:$J$12)</f>
        <v>-0.008068602937</v>
      </c>
    </row>
    <row r="308">
      <c r="A308" s="1">
        <f>S.FINANCIERO!A309</f>
        <v>42426</v>
      </c>
      <c r="B308" s="1">
        <f>S.FINANCIERO!B309/S.FINANCIERO!B308-1</f>
        <v>-0.01858955444</v>
      </c>
      <c r="C308" s="1">
        <f>S.FINANCIERO!D309/S.FINANCIERO!D308-1</f>
        <v>0.005585516179</v>
      </c>
      <c r="D308" s="1">
        <f>S.FINANCIERO!F309/S.FINANCIERO!F308-1</f>
        <v>0.01076881134</v>
      </c>
      <c r="E308" s="1">
        <f>S.FINANCIERO!H309/S.FINANCIERO!H308-1</f>
        <v>0.008406501027</v>
      </c>
      <c r="F308" s="1">
        <f>S.FINANCIERO!J309/S.FINANCIERO!J308-1</f>
        <v>0.003121516165</v>
      </c>
      <c r="G308" s="1">
        <f>S.FINANCIERO!L309/S.FINANCIERO!L308-1</f>
        <v>0.01107419712</v>
      </c>
      <c r="H308" s="1">
        <f>S.FINANCIERO!N309/S.FINANCIERO!N308-1</f>
        <v>0.0002380482762</v>
      </c>
      <c r="I308" s="1">
        <f>S.FINANCIERO!P309/S.FINANCIERO!P308-1</f>
        <v>0.02053622362</v>
      </c>
      <c r="J308" s="1">
        <f>S.FINANCIERO!R309/S.FINANCIERO!R308-1</f>
        <v>0.007934540045</v>
      </c>
      <c r="K308" s="1">
        <f>S.FINANCIERO!T309/S.FINANCIERO!T308-1</f>
        <v>0.008967312699</v>
      </c>
      <c r="L308" s="1">
        <f>SUMPRODUCT(B308:K308, 'Ponderaciones e Índices.'!$A$4:$J$4)</f>
        <v>0.005166170927</v>
      </c>
      <c r="M308" s="1">
        <f>'S. MATERIALES'!B309/'S. MATERIALES'!B308-1</f>
        <v>-0.011375948</v>
      </c>
      <c r="N308" s="3">
        <f>'S. MATERIALES'!D309/'S. MATERIALES'!D308-1</f>
        <v>-0.03090645094</v>
      </c>
      <c r="O308" s="1">
        <f>'S. MATERIALES'!F309/'S. MATERIALES'!F308-1</f>
        <v>-0.009998153375</v>
      </c>
      <c r="P308" s="1">
        <f>'S. MATERIALES'!H309/'S. MATERIALES'!H308-1</f>
        <v>-0.02887750349</v>
      </c>
      <c r="Q308" s="1">
        <f>'S. MATERIALES'!J309/'S. MATERIALES'!J308-1</f>
        <v>-0.0173006135</v>
      </c>
      <c r="R308" s="1">
        <f>'S. MATERIALES'!L309/'S. MATERIALES'!L308-1</f>
        <v>-0.001303780965</v>
      </c>
      <c r="S308" s="1">
        <f>'S. MATERIALES'!N309/'S. MATERIALES'!N308-1</f>
        <v>-0.03931203931</v>
      </c>
      <c r="T308" s="1">
        <f>'S. MATERIALES'!P309/'S. MATERIALES'!P308-1</f>
        <v>0.05434782609</v>
      </c>
      <c r="U308" s="1">
        <f>'S. MATERIALES'!R309/'S. MATERIALES'!R308-1</f>
        <v>0.03333333333</v>
      </c>
      <c r="V308" s="1">
        <f>'S. MATERIALES'!T309/'S. MATERIALES'!T308-1</f>
        <v>0.003081664099</v>
      </c>
      <c r="W308" s="1">
        <f>SUMPRODUCT(M308:V308,'Ponderaciones e Índices.'!$A$8:$J$8)</f>
        <v>0.002944836372</v>
      </c>
      <c r="X308" s="1">
        <f>'S. ENERGÍA'!B309/'S. ENERGÍA'!B308-1</f>
        <v>-0.0143841774</v>
      </c>
      <c r="Y308" s="1">
        <f>'S. ENERGÍA'!D309/'S. ENERGÍA'!D308-1</f>
        <v>0.02315547246</v>
      </c>
      <c r="Z308" s="1">
        <f>'S. ENERGÍA'!F309/'S. ENERGÍA'!F308-1</f>
        <v>0.03162055336</v>
      </c>
      <c r="AA308" s="1">
        <f>'S. ENERGÍA'!H309/'S. ENERGÍA'!H308-1</f>
        <v>0.01949450351</v>
      </c>
      <c r="AB308" s="1">
        <f>'S. ENERGÍA'!J309/'S. ENERGÍA'!J308-1</f>
        <v>0.04488078541</v>
      </c>
      <c r="AC308" s="1">
        <f>'S. ENERGÍA'!L309/'S. ENERGÍA'!L308-1</f>
        <v>0.000703564728</v>
      </c>
      <c r="AD308" s="1">
        <f>'S. ENERGÍA'!N309/'S. ENERGÍA'!N308-1</f>
        <v>0.01669702489</v>
      </c>
      <c r="AE308" s="1">
        <f>'S. ENERGÍA'!P309/'S. ENERGÍA'!P308-1</f>
        <v>-0.008849557522</v>
      </c>
      <c r="AF308" s="1">
        <f>'S. ENERGÍA'!R309/'S. ENERGÍA'!R308-1</f>
        <v>0.02928870293</v>
      </c>
      <c r="AG308" s="1">
        <f>'S. ENERGÍA'!T309/'S. ENERGÍA'!T308-1</f>
        <v>0.01128668172</v>
      </c>
      <c r="AH308" s="1">
        <f>SUMPRODUCT(X308:AG308,'Ponderaciones e Índices.'!$A$12:$J$12)</f>
        <v>0.01787027893</v>
      </c>
    </row>
    <row r="309">
      <c r="A309" s="1">
        <f>S.FINANCIERO!A310</f>
        <v>42429</v>
      </c>
      <c r="B309" s="1">
        <f>S.FINANCIERO!B310/S.FINANCIERO!B309-1</f>
        <v>0.03833433554</v>
      </c>
      <c r="C309" s="1">
        <f>S.FINANCIERO!D310/S.FINANCIERO!D309-1</f>
        <v>0.004213752155</v>
      </c>
      <c r="D309" s="1">
        <f>S.FINANCIERO!F310/S.FINANCIERO!F309-1</f>
        <v>0.006743088334</v>
      </c>
      <c r="E309" s="1">
        <f>S.FINANCIERO!H310/S.FINANCIERO!H309-1</f>
        <v>0.01444979622</v>
      </c>
      <c r="F309" s="1">
        <f>S.FINANCIERO!J310/S.FINANCIERO!J309-1</f>
        <v>-0.0003334074239</v>
      </c>
      <c r="G309" s="1">
        <f>S.FINANCIERO!L310/S.FINANCIERO!L309-1</f>
        <v>0.009309967141</v>
      </c>
      <c r="H309" s="1">
        <f>S.FINANCIERO!N310/S.FINANCIERO!N309-1</f>
        <v>-0.00859489746</v>
      </c>
      <c r="I309" s="1">
        <f>S.FINANCIERO!P310/S.FINANCIERO!P309-1</f>
        <v>0.01229737283</v>
      </c>
      <c r="J309" s="1">
        <f>S.FINANCIERO!R310/S.FINANCIERO!R309-1</f>
        <v>-0.007626076261</v>
      </c>
      <c r="K309" s="1">
        <f>S.FINANCIERO!T310/S.FINANCIERO!T309-1</f>
        <v>0.003440366972</v>
      </c>
      <c r="L309" s="1">
        <f>SUMPRODUCT(B309:K309, 'Ponderaciones e Índices.'!$A$4:$J$4)</f>
        <v>0.0089603869</v>
      </c>
      <c r="M309" s="1">
        <f>'S. MATERIALES'!B310/'S. MATERIALES'!B309-1</f>
        <v>0.0301369863</v>
      </c>
      <c r="N309" s="3">
        <f>'S. MATERIALES'!D310/'S. MATERIALES'!D309-1</f>
        <v>0.01904965753</v>
      </c>
      <c r="O309" s="1">
        <f>'S. MATERIALES'!F310/'S. MATERIALES'!F309-1</f>
        <v>0.005062886378</v>
      </c>
      <c r="P309" s="1">
        <f>'S. MATERIALES'!H310/'S. MATERIALES'!H309-1</f>
        <v>0.02350119904</v>
      </c>
      <c r="Q309" s="1">
        <f>'S. MATERIALES'!J310/'S. MATERIALES'!J309-1</f>
        <v>0.00824072918</v>
      </c>
      <c r="R309" s="1">
        <f>'S. MATERIALES'!L310/'S. MATERIALES'!L309-1</f>
        <v>0.02219321149</v>
      </c>
      <c r="S309" s="1">
        <f>'S. MATERIALES'!N310/'S. MATERIALES'!N309-1</f>
        <v>0.01278772379</v>
      </c>
      <c r="T309" s="1">
        <f>'S. MATERIALES'!P310/'S. MATERIALES'!P309-1</f>
        <v>0.01649484536</v>
      </c>
      <c r="U309" s="1">
        <f>'S. MATERIALES'!R310/'S. MATERIALES'!R309-1</f>
        <v>0.01075268817</v>
      </c>
      <c r="V309" s="1">
        <f>'S. MATERIALES'!T310/'S. MATERIALES'!T309-1</f>
        <v>-0.002304147465</v>
      </c>
      <c r="W309" s="1">
        <f>SUMPRODUCT(M309:V309,'Ponderaciones e Índices.'!$A$8:$J$8)</f>
        <v>0.01764424377</v>
      </c>
      <c r="X309" s="1">
        <f>'S. ENERGÍA'!B310/'S. ENERGÍA'!B309-1</f>
        <v>0.0136819702</v>
      </c>
      <c r="Y309" s="1">
        <f>'S. ENERGÍA'!D310/'S. ENERGÍA'!D309-1</f>
        <v>0.03249337851</v>
      </c>
      <c r="Z309" s="1">
        <f>'S. ENERGÍA'!F310/'S. ENERGÍA'!F309-1</f>
        <v>0.01724137931</v>
      </c>
      <c r="AA309" s="1">
        <f>'S. ENERGÍA'!H310/'S. ENERGÍA'!H309-1</f>
        <v>-0.0006032162696</v>
      </c>
      <c r="AB309" s="1">
        <f>'S. ENERGÍA'!J310/'S. ENERGÍA'!J309-1</f>
        <v>0.0389261745</v>
      </c>
      <c r="AC309" s="1">
        <f>'S. ENERGÍA'!L310/'S. ENERGÍA'!L309-1</f>
        <v>0.01218654793</v>
      </c>
      <c r="AD309" s="1">
        <f>'S. ENERGÍA'!N310/'S. ENERGÍA'!N309-1</f>
        <v>0.007166318304</v>
      </c>
      <c r="AE309" s="1">
        <f>'S. ENERGÍA'!P310/'S. ENERGÍA'!P309-1</f>
        <v>0.01258116883</v>
      </c>
      <c r="AF309" s="1">
        <f>'S. ENERGÍA'!R310/'S. ENERGÍA'!R309-1</f>
        <v>0.03658536585</v>
      </c>
      <c r="AG309" s="1">
        <f>'S. ENERGÍA'!T310/'S. ENERGÍA'!T309-1</f>
        <v>0.001674107143</v>
      </c>
      <c r="AH309" s="1">
        <f>SUMPRODUCT(X309:AG309,'Ponderaciones e Índices.'!$A$12:$J$12)</f>
        <v>0.02355952061</v>
      </c>
    </row>
    <row r="310">
      <c r="A310" s="1">
        <f>S.FINANCIERO!A311</f>
        <v>42430</v>
      </c>
      <c r="B310" s="1">
        <f>S.FINANCIERO!B311/S.FINANCIERO!B310-1</f>
        <v>0.01549153033</v>
      </c>
      <c r="C310" s="1">
        <f>S.FINANCIERO!D311/S.FINANCIERO!D310-1</f>
        <v>0.0173564753</v>
      </c>
      <c r="D310" s="1">
        <f>S.FINANCIERO!F311/S.FINANCIERO!F310-1</f>
        <v>0.01781647689</v>
      </c>
      <c r="E310" s="1">
        <f>S.FINANCIERO!H311/S.FINANCIERO!H310-1</f>
        <v>0.05788897005</v>
      </c>
      <c r="F310" s="1">
        <f>S.FINANCIERO!J311/S.FINANCIERO!J310-1</f>
        <v>0.01712062257</v>
      </c>
      <c r="G310" s="1">
        <f>S.FINANCIERO!L311/S.FINANCIERO!L310-1</f>
        <v>0.0214324471</v>
      </c>
      <c r="H310" s="1">
        <f>S.FINANCIERO!N311/S.FINANCIERO!N310-1</f>
        <v>0.03877229081</v>
      </c>
      <c r="I310" s="1">
        <f>S.FINANCIERO!P311/S.FINANCIERO!P310-1</f>
        <v>0.04141358366</v>
      </c>
      <c r="J310" s="1">
        <f>S.FINANCIERO!R311/S.FINANCIERO!R310-1</f>
        <v>0.01883986118</v>
      </c>
      <c r="K310" s="1">
        <f>S.FINANCIERO!T311/S.FINANCIERO!T310-1</f>
        <v>0.0008571428571</v>
      </c>
      <c r="L310" s="1">
        <f>SUMPRODUCT(B310:K310, 'Ponderaciones e Índices.'!$A$4:$J$4)</f>
        <v>0.02761132945</v>
      </c>
      <c r="M310" s="1">
        <f>'S. MATERIALES'!B311/'S. MATERIALES'!B310-1</f>
        <v>-0.05212765957</v>
      </c>
      <c r="N310" s="3">
        <f>'S. MATERIALES'!D311/'S. MATERIALES'!D310-1</f>
        <v>-0.05776097459</v>
      </c>
      <c r="O310" s="1">
        <f>'S. MATERIALES'!F311/'S. MATERIALES'!F310-1</f>
        <v>0.006256959542</v>
      </c>
      <c r="P310" s="1">
        <f>'S. MATERIALES'!H311/'S. MATERIALES'!H310-1</f>
        <v>-0.04639175258</v>
      </c>
      <c r="Q310" s="1">
        <f>'S. MATERIALES'!J311/'S. MATERIALES'!J310-1</f>
        <v>-0.04520123839</v>
      </c>
      <c r="R310" s="1">
        <f>'S. MATERIALES'!L311/'S. MATERIALES'!L310-1</f>
        <v>0.06002554278</v>
      </c>
      <c r="S310" s="1">
        <f>'S. MATERIALES'!N311/'S. MATERIALES'!N310-1</f>
        <v>-0.02525252525</v>
      </c>
      <c r="T310" s="1">
        <f>'S. MATERIALES'!P311/'S. MATERIALES'!P310-1</f>
        <v>0.05273833671</v>
      </c>
      <c r="U310" s="1">
        <f>'S. MATERIALES'!R311/'S. MATERIALES'!R310-1</f>
        <v>-0.01595744681</v>
      </c>
      <c r="V310" s="1">
        <f>'S. MATERIALES'!T311/'S. MATERIALES'!T310-1</f>
        <v>-0.05157813703</v>
      </c>
      <c r="W310" s="1">
        <f>SUMPRODUCT(M310:V310,'Ponderaciones e Índices.'!$A$8:$J$8)</f>
        <v>-0.01036733628</v>
      </c>
      <c r="X310" s="1">
        <f>'S. ENERGÍA'!B311/'S. ENERGÍA'!B310-1</f>
        <v>0.008398320336</v>
      </c>
      <c r="Y310" s="1">
        <f>'S. ENERGÍA'!D311/'S. ENERGÍA'!D310-1</f>
        <v>0.01803551212</v>
      </c>
      <c r="Z310" s="1">
        <f>'S. ENERGÍA'!F311/'S. ENERGÍA'!F310-1</f>
        <v>-0.01590290856</v>
      </c>
      <c r="AA310" s="1">
        <f>'S. ENERGÍA'!H311/'S. ENERGÍA'!H310-1</f>
        <v>-0.007654194883</v>
      </c>
      <c r="AB310" s="1">
        <f>'S. ENERGÍA'!J311/'S. ENERGÍA'!J310-1</f>
        <v>0.01937984496</v>
      </c>
      <c r="AC310" s="1">
        <f>'S. ENERGÍA'!L311/'S. ENERGÍA'!L310-1</f>
        <v>0</v>
      </c>
      <c r="AD310" s="1">
        <f>'S. ENERGÍA'!N311/'S. ENERGÍA'!N310-1</f>
        <v>0.001185887934</v>
      </c>
      <c r="AE310" s="1">
        <f>'S. ENERGÍA'!P311/'S. ENERGÍA'!P310-1</f>
        <v>0.04649298597</v>
      </c>
      <c r="AF310" s="1">
        <f>'S. ENERGÍA'!R311/'S. ENERGÍA'!R310-1</f>
        <v>0.009150326797</v>
      </c>
      <c r="AG310" s="1">
        <f>'S. ENERGÍA'!T311/'S. ENERGÍA'!T310-1</f>
        <v>0.0005571030641</v>
      </c>
      <c r="AH310" s="1">
        <f>SUMPRODUCT(X310:AG310,'Ponderaciones e Índices.'!$A$12:$J$12)</f>
        <v>0.01024368553</v>
      </c>
    </row>
    <row r="311">
      <c r="A311" s="1">
        <f>S.FINANCIERO!A312</f>
        <v>42431</v>
      </c>
      <c r="B311" s="1">
        <f>S.FINANCIERO!B312/S.FINANCIERO!B311-1</f>
        <v>-0.0001425719989</v>
      </c>
      <c r="C311" s="1">
        <f>S.FINANCIERO!D312/S.FINANCIERO!D311-1</f>
        <v>-0.002999625047</v>
      </c>
      <c r="D311" s="1">
        <f>S.FINANCIERO!F312/S.FINANCIERO!F311-1</f>
        <v>-0.003816793893</v>
      </c>
      <c r="E311" s="1">
        <f>S.FINANCIERO!H312/S.FINANCIERO!H311-1</f>
        <v>-0.003107198343</v>
      </c>
      <c r="F311" s="1">
        <f>S.FINANCIERO!J312/S.FINANCIERO!J311-1</f>
        <v>0.007869712537</v>
      </c>
      <c r="G311" s="1">
        <f>S.FINANCIERO!L312/S.FINANCIERO!L311-1</f>
        <v>0.007436918991</v>
      </c>
      <c r="H311" s="1">
        <f>S.FINANCIERO!N312/S.FINANCIERO!N311-1</f>
        <v>-0.02689283144</v>
      </c>
      <c r="I311" s="1">
        <f>S.FINANCIERO!P312/S.FINANCIERO!P311-1</f>
        <v>-0.01272534464</v>
      </c>
      <c r="J311" s="1">
        <f>S.FINANCIERO!R312/S.FINANCIERO!R311-1</f>
        <v>-0.01289537713</v>
      </c>
      <c r="K311" s="1">
        <f>S.FINANCIERO!T312/S.FINANCIERO!T311-1</f>
        <v>-0.02083928062</v>
      </c>
      <c r="L311" s="1">
        <f>SUMPRODUCT(B311:K311, 'Ponderaciones e Índices.'!$A$4:$J$4)</f>
        <v>-0.005421946116</v>
      </c>
      <c r="M311" s="1">
        <f>'S. MATERIALES'!B312/'S. MATERIALES'!B311-1</f>
        <v>0.02300785634</v>
      </c>
      <c r="N311" s="3">
        <f>'S. MATERIALES'!D312/'S. MATERIALES'!D311-1</f>
        <v>0.01448952296</v>
      </c>
      <c r="O311" s="1">
        <f>'S. MATERIALES'!F312/'S. MATERIALES'!F311-1</f>
        <v>-0.01372714338</v>
      </c>
      <c r="P311" s="1">
        <f>'S. MATERIALES'!H312/'S. MATERIALES'!H311-1</f>
        <v>0.02211302211</v>
      </c>
      <c r="Q311" s="1">
        <f>'S. MATERIALES'!J312/'S. MATERIALES'!J311-1</f>
        <v>0.006874189364</v>
      </c>
      <c r="R311" s="1">
        <f>'S. MATERIALES'!L312/'S. MATERIALES'!L311-1</f>
        <v>0.1457831325</v>
      </c>
      <c r="S311" s="1">
        <f>'S. MATERIALES'!N312/'S. MATERIALES'!N311-1</f>
        <v>0.007772020725</v>
      </c>
      <c r="T311" s="1">
        <f>'S. MATERIALES'!P312/'S. MATERIALES'!P311-1</f>
        <v>0.2755298651</v>
      </c>
      <c r="U311" s="1">
        <f>'S. MATERIALES'!R312/'S. MATERIALES'!R311-1</f>
        <v>0.06216216216</v>
      </c>
      <c r="V311" s="1">
        <f>'S. MATERIALES'!T312/'S. MATERIALES'!T311-1</f>
        <v>0.05113636364</v>
      </c>
      <c r="W311" s="1">
        <f>SUMPRODUCT(M311:V311,'Ponderaciones e Índices.'!$A$8:$J$8)</f>
        <v>0.08077536401</v>
      </c>
      <c r="X311" s="1">
        <f>'S. ENERGÍA'!B312/'S. ENERGÍA'!B311-1</f>
        <v>-0.006841165973</v>
      </c>
      <c r="Y311" s="1">
        <f>'S. ENERGÍA'!D312/'S. ENERGÍA'!D311-1</f>
        <v>0.04723561499</v>
      </c>
      <c r="Z311" s="1">
        <f>'S. ENERGÍA'!F312/'S. ENERGÍA'!F311-1</f>
        <v>-0.005953646609</v>
      </c>
      <c r="AA311" s="1">
        <f>'S. ENERGÍA'!H312/'S. ENERGÍA'!H311-1</f>
        <v>-0.00710499756</v>
      </c>
      <c r="AB311" s="1">
        <f>'S. ENERGÍA'!J312/'S. ENERGÍA'!J311-1</f>
        <v>0.02408111534</v>
      </c>
      <c r="AC311" s="1">
        <f>'S. ENERGÍA'!L312/'S. ENERGÍA'!L311-1</f>
        <v>0.006714517249</v>
      </c>
      <c r="AD311" s="1">
        <f>'S. ENERGÍA'!N312/'S. ENERGÍA'!N311-1</f>
        <v>-0.006810778798</v>
      </c>
      <c r="AE311" s="1">
        <f>'S. ENERGÍA'!P312/'S. ENERGÍA'!P311-1</f>
        <v>0.004595940253</v>
      </c>
      <c r="AF311" s="1">
        <f>'S. ENERGÍA'!R312/'S. ENERGÍA'!R311-1</f>
        <v>0.05569948187</v>
      </c>
      <c r="AG311" s="1">
        <f>'S. ENERGÍA'!T312/'S. ENERGÍA'!T311-1</f>
        <v>0.03674832962</v>
      </c>
      <c r="AH311" s="1">
        <f>SUMPRODUCT(X311:AG311,'Ponderaciones e Índices.'!$A$12:$J$12)</f>
        <v>0.02506542584</v>
      </c>
    </row>
    <row r="312">
      <c r="A312" s="1">
        <f>S.FINANCIERO!A313</f>
        <v>42432</v>
      </c>
      <c r="B312" s="1">
        <f>S.FINANCIERO!B313/S.FINANCIERO!B312-1</f>
        <v>0.008840724369</v>
      </c>
      <c r="C312" s="1">
        <f>S.FINANCIERO!D313/S.FINANCIERO!D312-1</f>
        <v>0.005453177886</v>
      </c>
      <c r="D312" s="1">
        <f>S.FINANCIERO!F313/S.FINANCIERO!F312-1</f>
        <v>0.008587660193</v>
      </c>
      <c r="E312" s="1">
        <f>S.FINANCIERO!H313/S.FINANCIERO!H312-1</f>
        <v>0.01506493506</v>
      </c>
      <c r="F312" s="1">
        <f>S.FINANCIERO!J313/S.FINANCIERO!J312-1</f>
        <v>0.004880164841</v>
      </c>
      <c r="G312" s="1">
        <f>S.FINANCIERO!L313/S.FINANCIERO!L312-1</f>
        <v>0.01950962299</v>
      </c>
      <c r="H312" s="1">
        <f>S.FINANCIERO!N313/S.FINANCIERO!N312-1</f>
        <v>-0.002619079929</v>
      </c>
      <c r="I312" s="1">
        <f>S.FINANCIERO!P313/S.FINANCIERO!P312-1</f>
        <v>-0.01235230934</v>
      </c>
      <c r="J312" s="1">
        <f>S.FINANCIERO!R313/S.FINANCIERO!R312-1</f>
        <v>0.0009859502095</v>
      </c>
      <c r="K312" s="1">
        <f>S.FINANCIERO!T313/S.FINANCIERO!T312-1</f>
        <v>0.002040816327</v>
      </c>
      <c r="L312" s="1">
        <f>SUMPRODUCT(B312:K312, 'Ponderaciones e Índices.'!$A$4:$J$4)</f>
        <v>0.00436360468</v>
      </c>
      <c r="M312" s="1">
        <f>'S. MATERIALES'!B313/'S. MATERIALES'!B312-1</f>
        <v>0.02249040044</v>
      </c>
      <c r="N312" s="3">
        <f>'S. MATERIALES'!D313/'S. MATERIALES'!D312-1</f>
        <v>0.01164579213</v>
      </c>
      <c r="O312" s="1">
        <f>'S. MATERIALES'!F313/'S. MATERIALES'!F312-1</f>
        <v>0.03037426869</v>
      </c>
      <c r="P312" s="1">
        <f>'S. MATERIALES'!H313/'S. MATERIALES'!H312-1</f>
        <v>0.03798076923</v>
      </c>
      <c r="Q312" s="1">
        <f>'S. MATERIALES'!J313/'S. MATERIALES'!J312-1</f>
        <v>-0.004250933917</v>
      </c>
      <c r="R312" s="1">
        <f>'S. MATERIALES'!L313/'S. MATERIALES'!L312-1</f>
        <v>0.02628811777</v>
      </c>
      <c r="S312" s="1">
        <f>'S. MATERIALES'!N313/'S. MATERIALES'!N312-1</f>
        <v>0.05141388175</v>
      </c>
      <c r="T312" s="1">
        <f>'S. MATERIALES'!P313/'S. MATERIALES'!P312-1</f>
        <v>0.004531722054</v>
      </c>
      <c r="U312" s="1">
        <f>'S. MATERIALES'!R313/'S. MATERIALES'!R312-1</f>
        <v>0.01526717557</v>
      </c>
      <c r="V312" s="1">
        <f>'S. MATERIALES'!T313/'S. MATERIALES'!T312-1</f>
        <v>0.04247104247</v>
      </c>
      <c r="W312" s="1">
        <f>SUMPRODUCT(M312:V312,'Ponderaciones e Índices.'!$A$8:$J$8)</f>
        <v>0.02342105643</v>
      </c>
      <c r="X312" s="1">
        <f>'S. ENERGÍA'!B313/'S. ENERGÍA'!B312-1</f>
        <v>0.0005989817311</v>
      </c>
      <c r="Y312" s="1">
        <f>'S. ENERGÍA'!D313/'S. ENERGÍA'!D312-1</f>
        <v>0.08955815735</v>
      </c>
      <c r="Z312" s="1">
        <f>'S. ENERGÍA'!F313/'S. ENERGÍA'!F312-1</f>
        <v>0.01219251337</v>
      </c>
      <c r="AA312" s="1">
        <f>'S. ENERGÍA'!H313/'S. ENERGÍA'!H312-1</f>
        <v>0.007564232021</v>
      </c>
      <c r="AB312" s="1">
        <f>'S. ENERGÍA'!J313/'S. ENERGÍA'!J312-1</f>
        <v>0.01175742574</v>
      </c>
      <c r="AC312" s="1">
        <f>'S. ENERGÍA'!L313/'S. ENERGÍA'!L312-1</f>
        <v>0.005749770009</v>
      </c>
      <c r="AD312" s="1">
        <f>'S. ENERGÍA'!N313/'S. ENERGÍA'!N312-1</f>
        <v>-0.001192605844</v>
      </c>
      <c r="AE312" s="1">
        <f>'S. ENERGÍA'!P313/'S. ENERGÍA'!P312-1</f>
        <v>0.008387342737</v>
      </c>
      <c r="AF312" s="1">
        <f>'S. ENERGÍA'!R313/'S. ENERGÍA'!R312-1</f>
        <v>0.003680981595</v>
      </c>
      <c r="AG312" s="1">
        <f>'S. ENERGÍA'!T313/'S. ENERGÍA'!T312-1</f>
        <v>0.001074113856</v>
      </c>
      <c r="AH312" s="1">
        <f>SUMPRODUCT(X312:AG312,'Ponderaciones e Índices.'!$A$12:$J$12)</f>
        <v>0.03366753373</v>
      </c>
    </row>
    <row r="313">
      <c r="A313" s="1">
        <f>S.FINANCIERO!A314</f>
        <v>42433</v>
      </c>
      <c r="B313" s="1">
        <f>S.FINANCIERO!B314/S.FINANCIERO!B313-1</f>
        <v>0.00890459364</v>
      </c>
      <c r="C313" s="1">
        <f>S.FINANCIERO!D314/S.FINANCIERO!D313-1</f>
        <v>0.003740415186</v>
      </c>
      <c r="D313" s="1">
        <f>S.FINANCIERO!F314/S.FINANCIERO!F313-1</f>
        <v>-0.001702908043</v>
      </c>
      <c r="E313" s="1">
        <f>S.FINANCIERO!H314/S.FINANCIERO!H313-1</f>
        <v>0.01501194132</v>
      </c>
      <c r="F313" s="1">
        <f>S.FINANCIERO!J314/S.FINANCIERO!J313-1</f>
        <v>0.001079214332</v>
      </c>
      <c r="G313" s="1">
        <f>S.FINANCIERO!L314/S.FINANCIERO!L313-1</f>
        <v>0.01706749418</v>
      </c>
      <c r="H313" s="1">
        <f>S.FINANCIERO!N314/S.FINANCIERO!N313-1</f>
        <v>0.01767419078</v>
      </c>
      <c r="I313" s="1">
        <f>S.FINANCIERO!P314/S.FINANCIERO!P313-1</f>
        <v>0.00217509516</v>
      </c>
      <c r="J313" s="1">
        <f>S.FINANCIERO!R314/S.FINANCIERO!R313-1</f>
        <v>-0.001723713371</v>
      </c>
      <c r="K313" s="1">
        <f>S.FINANCIERO!T314/S.FINANCIERO!T313-1</f>
        <v>0.01134710503</v>
      </c>
      <c r="L313" s="1">
        <f>SUMPRODUCT(B313:K313, 'Ponderaciones e Índices.'!$A$4:$J$4)</f>
        <v>0.00700225753</v>
      </c>
      <c r="M313" s="1">
        <f>'S. MATERIALES'!B314/'S. MATERIALES'!B313-1</f>
        <v>-0.01931330472</v>
      </c>
      <c r="N313" s="3">
        <f>'S. MATERIALES'!D314/'S. MATERIALES'!D313-1</f>
        <v>-0.008036490009</v>
      </c>
      <c r="O313" s="1">
        <f>'S. MATERIALES'!F314/'S. MATERIALES'!F313-1</f>
        <v>-0.01718952554</v>
      </c>
      <c r="P313" s="1">
        <f>'S. MATERIALES'!H314/'S. MATERIALES'!H313-1</f>
        <v>0.01667438629</v>
      </c>
      <c r="Q313" s="1">
        <f>'S. MATERIALES'!J314/'S. MATERIALES'!J313-1</f>
        <v>-0.01254851229</v>
      </c>
      <c r="R313" s="1">
        <f>'S. MATERIALES'!L314/'S. MATERIALES'!L313-1</f>
        <v>0.0512295082</v>
      </c>
      <c r="S313" s="1">
        <f>'S. MATERIALES'!N314/'S. MATERIALES'!N313-1</f>
        <v>-0.02689486553</v>
      </c>
      <c r="T313" s="1">
        <f>'S. MATERIALES'!P314/'S. MATERIALES'!P313-1</f>
        <v>0.05864661654</v>
      </c>
      <c r="U313" s="1">
        <f>'S. MATERIALES'!R314/'S. MATERIALES'!R313-1</f>
        <v>0.07518796992</v>
      </c>
      <c r="V313" s="1">
        <f>'S. MATERIALES'!T314/'S. MATERIALES'!T313-1</f>
        <v>0</v>
      </c>
      <c r="W313" s="1">
        <f>SUMPRODUCT(M313:V313,'Ponderaciones e Índices.'!$A$8:$J$8)</f>
        <v>0.02435962043</v>
      </c>
      <c r="X313" s="1">
        <f>'S. ENERGÍA'!B314/'S. ENERGÍA'!B313-1</f>
        <v>0.01017659383</v>
      </c>
      <c r="Y313" s="1">
        <f>'S. ENERGÍA'!D314/'S. ENERGÍA'!D313-1</f>
        <v>0.0471837198</v>
      </c>
      <c r="Z313" s="1">
        <f>'S. ENERGÍA'!F314/'S. ENERGÍA'!F313-1</f>
        <v>0.03360101437</v>
      </c>
      <c r="AA313" s="1">
        <f>'S. ENERGÍA'!H314/'S. ENERGÍA'!H313-1</f>
        <v>0.0002026631271</v>
      </c>
      <c r="AB313" s="1">
        <f>'S. ENERGÍA'!J314/'S. ENERGÍA'!J313-1</f>
        <v>0.02140672783</v>
      </c>
      <c r="AC313" s="1">
        <f>'S. ENERGÍA'!L314/'S. ENERGÍA'!L313-1</f>
        <v>0.009147038646</v>
      </c>
      <c r="AD313" s="1">
        <f>'S. ENERGÍA'!N314/'S. ENERGÍA'!N313-1</f>
        <v>0.009552238806</v>
      </c>
      <c r="AE313" s="1">
        <f>'S. ENERGÍA'!P314/'S. ENERGÍA'!P313-1</f>
        <v>0.03742911153</v>
      </c>
      <c r="AF313" s="1">
        <f>'S. ENERGÍA'!R314/'S. ENERGÍA'!R313-1</f>
        <v>0.02200488998</v>
      </c>
      <c r="AG313" s="1">
        <f>'S. ENERGÍA'!T314/'S. ENERGÍA'!T313-1</f>
        <v>0.03594420601</v>
      </c>
      <c r="AH313" s="1">
        <f>SUMPRODUCT(X313:AG313,'Ponderaciones e Índices.'!$A$12:$J$12)</f>
        <v>0.02801082384</v>
      </c>
    </row>
    <row r="314">
      <c r="A314" s="1">
        <f>S.FINANCIERO!A315</f>
        <v>42436</v>
      </c>
      <c r="B314" s="1">
        <f>S.FINANCIERO!B315/S.FINANCIERO!B314-1</f>
        <v>0.01176800224</v>
      </c>
      <c r="C314" s="1">
        <f>S.FINANCIERO!D315/S.FINANCIERO!D314-1</f>
        <v>0.01080678219</v>
      </c>
      <c r="D314" s="1">
        <f>S.FINANCIERO!F315/S.FINANCIERO!F314-1</f>
        <v>0.001443380134</v>
      </c>
      <c r="E314" s="1">
        <f>S.FINANCIERO!H315/S.FINANCIERO!H314-1</f>
        <v>0.01731092437</v>
      </c>
      <c r="F314" s="1">
        <f>S.FINANCIERO!J315/S.FINANCIERO!J314-1</f>
        <v>0.01369124623</v>
      </c>
      <c r="G314" s="1">
        <f>S.FINANCIERO!L315/S.FINANCIERO!L314-1</f>
        <v>0.01856089499</v>
      </c>
      <c r="H314" s="1">
        <f>S.FINANCIERO!N315/S.FINANCIERO!N314-1</f>
        <v>-0.008917589176</v>
      </c>
      <c r="I314" s="1">
        <f>S.FINANCIERO!P315/S.FINANCIERO!P314-1</f>
        <v>0.003798155182</v>
      </c>
      <c r="J314" s="1">
        <f>S.FINANCIERO!R315/S.FINANCIERO!R314-1</f>
        <v>0.0004933399112</v>
      </c>
      <c r="K314" s="1">
        <f>S.FINANCIERO!T315/S.FINANCIERO!T314-1</f>
        <v>0.003164556962</v>
      </c>
      <c r="L314" s="1">
        <f>SUMPRODUCT(B314:K314, 'Ponderaciones e Índices.'!$A$4:$J$4)</f>
        <v>0.008187384832</v>
      </c>
      <c r="M314" s="1">
        <f>'S. MATERIALES'!B315/'S. MATERIALES'!B314-1</f>
        <v>0.00875273523</v>
      </c>
      <c r="N314" s="3">
        <f>'S. MATERIALES'!D315/'S. MATERIALES'!D314-1</f>
        <v>0.02430479527</v>
      </c>
      <c r="O314" s="1">
        <f>'S. MATERIALES'!F315/'S. MATERIALES'!F314-1</f>
        <v>0.03751286042</v>
      </c>
      <c r="P314" s="1">
        <f>'S. MATERIALES'!H315/'S. MATERIALES'!H314-1</f>
        <v>0.02369020501</v>
      </c>
      <c r="Q314" s="1">
        <f>'S. MATERIALES'!J315/'S. MATERIALES'!J314-1</f>
        <v>0.00353727237</v>
      </c>
      <c r="R314" s="1">
        <f>'S. MATERIALES'!L315/'S. MATERIALES'!L314-1</f>
        <v>0.0477582846</v>
      </c>
      <c r="S314" s="1">
        <f>'S. MATERIALES'!N315/'S. MATERIALES'!N314-1</f>
        <v>0.002512562814</v>
      </c>
      <c r="T314" s="1">
        <f>'S. MATERIALES'!P315/'S. MATERIALES'!P314-1</f>
        <v>0.03551136364</v>
      </c>
      <c r="U314" s="1">
        <f>'S. MATERIALES'!R315/'S. MATERIALES'!R314-1</f>
        <v>0.03263403263</v>
      </c>
      <c r="V314" s="1">
        <f>'S. MATERIALES'!T315/'S. MATERIALES'!T314-1</f>
        <v>0.02592592593</v>
      </c>
      <c r="W314" s="1">
        <f>SUMPRODUCT(M314:V314,'Ponderaciones e Índices.'!$A$8:$J$8)</f>
        <v>0.02394105512</v>
      </c>
      <c r="X314" s="1">
        <f>'S. ENERGÍA'!B315/'S. ENERGÍA'!B314-1</f>
        <v>0.02459259259</v>
      </c>
      <c r="Y314" s="1">
        <f>'S. ENERGÍA'!D315/'S. ENERGÍA'!D314-1</f>
        <v>0.008429547597</v>
      </c>
      <c r="Z314" s="1">
        <f>'S. ENERGÍA'!F315/'S. ENERGÍA'!F314-1</f>
        <v>0.02228583112</v>
      </c>
      <c r="AA314" s="1">
        <f>'S. ENERGÍA'!H315/'S. ENERGÍA'!H314-1</f>
        <v>0.002433691373</v>
      </c>
      <c r="AB314" s="1">
        <f>'S. ENERGÍA'!J315/'S. ENERGÍA'!J314-1</f>
        <v>-0.04191616766</v>
      </c>
      <c r="AC314" s="1">
        <f>'S. ENERGÍA'!L315/'S. ENERGÍA'!L314-1</f>
        <v>0.01155676411</v>
      </c>
      <c r="AD314" s="1">
        <f>'S. ENERGÍA'!N315/'S. ENERGÍA'!N314-1</f>
        <v>0.009757539917</v>
      </c>
      <c r="AE314" s="1">
        <f>'S. ENERGÍA'!P315/'S. ENERGÍA'!P314-1</f>
        <v>0.05794460641</v>
      </c>
      <c r="AF314" s="1">
        <f>'S. ENERGÍA'!R315/'S. ENERGÍA'!R314-1</f>
        <v>-0.003588516746</v>
      </c>
      <c r="AG314" s="1">
        <f>'S. ENERGÍA'!T315/'S. ENERGÍA'!T314-1</f>
        <v>0.0108751942</v>
      </c>
      <c r="AH314" s="1">
        <f>SUMPRODUCT(X314:AG314,'Ponderaciones e Índices.'!$A$12:$J$12)</f>
        <v>0.006378143717</v>
      </c>
    </row>
    <row r="315">
      <c r="A315" s="1">
        <f>S.FINANCIERO!A316</f>
        <v>42437</v>
      </c>
      <c r="B315" s="1">
        <f>S.FINANCIERO!B316/S.FINANCIERO!B315-1</f>
        <v>0.006646358349</v>
      </c>
      <c r="C315" s="1">
        <f>S.FINANCIERO!D316/S.FINANCIERO!D315-1</f>
        <v>0.007373271889</v>
      </c>
      <c r="D315" s="1">
        <f>S.FINANCIERO!F316/S.FINANCIERO!F315-1</f>
        <v>0.01061320755</v>
      </c>
      <c r="E315" s="1">
        <f>S.FINANCIERO!H316/S.FINANCIERO!H315-1</f>
        <v>0.01156451346</v>
      </c>
      <c r="F315" s="1">
        <f>S.FINANCIERO!J316/S.FINANCIERO!J315-1</f>
        <v>0.01223013932</v>
      </c>
      <c r="G315" s="1">
        <f>S.FINANCIERO!L316/S.FINANCIERO!L315-1</f>
        <v>0.01248127808</v>
      </c>
      <c r="H315" s="1">
        <f>S.FINANCIERO!N316/S.FINANCIERO!N315-1</f>
        <v>0.009233903061</v>
      </c>
      <c r="I315" s="1">
        <f>S.FINANCIERO!P316/S.FINANCIERO!P315-1</f>
        <v>-0.01189189189</v>
      </c>
      <c r="J315" s="1">
        <f>S.FINANCIERO!R316/S.FINANCIERO!R315-1</f>
        <v>0.01010848126</v>
      </c>
      <c r="K315" s="1">
        <f>S.FINANCIERO!T316/S.FINANCIERO!T315-1</f>
        <v>0.005448809865</v>
      </c>
      <c r="L315" s="1">
        <f>SUMPRODUCT(B315:K315, 'Ponderaciones e Índices.'!$A$4:$J$4)</f>
        <v>0.00638030507</v>
      </c>
      <c r="M315" s="1">
        <f>'S. MATERIALES'!B316/'S. MATERIALES'!B315-1</f>
        <v>-0.03145336226</v>
      </c>
      <c r="N315" s="3">
        <f>'S. MATERIALES'!D316/'S. MATERIALES'!D315-1</f>
        <v>-0.02201795639</v>
      </c>
      <c r="O315" s="1">
        <f>'S. MATERIALES'!F316/'S. MATERIALES'!F315-1</f>
        <v>0.02407892395</v>
      </c>
      <c r="P315" s="1">
        <f>'S. MATERIALES'!H316/'S. MATERIALES'!H315-1</f>
        <v>-0.01913662661</v>
      </c>
      <c r="Q315" s="1">
        <f>'S. MATERIALES'!J316/'S. MATERIALES'!J315-1</f>
        <v>-0.001305483029</v>
      </c>
      <c r="R315" s="1">
        <f>'S. MATERIALES'!L316/'S. MATERIALES'!L315-1</f>
        <v>-0.07534883721</v>
      </c>
      <c r="S315" s="1">
        <f>'S. MATERIALES'!N316/'S. MATERIALES'!N315-1</f>
        <v>-0.04010025063</v>
      </c>
      <c r="T315" s="1">
        <f>'S. MATERIALES'!P316/'S. MATERIALES'!P315-1</f>
        <v>-0.1604938272</v>
      </c>
      <c r="U315" s="1">
        <f>'S. MATERIALES'!R316/'S. MATERIALES'!R315-1</f>
        <v>-0.02483069977</v>
      </c>
      <c r="V315" s="1">
        <f>'S. MATERIALES'!T316/'S. MATERIALES'!T315-1</f>
        <v>-0.02815884477</v>
      </c>
      <c r="W315" s="1">
        <f>SUMPRODUCT(M315:V315,'Ponderaciones e Índices.'!$A$8:$J$8)</f>
        <v>-0.05319747543</v>
      </c>
      <c r="X315" s="1">
        <f>'S. ENERGÍA'!B316/'S. ENERGÍA'!B315-1</f>
        <v>-0.007518796992</v>
      </c>
      <c r="Y315" s="1">
        <f>'S. ENERGÍA'!D316/'S. ENERGÍA'!D315-1</f>
        <v>-0.03257764719</v>
      </c>
      <c r="Z315" s="1">
        <f>'S. ENERGÍA'!F316/'S. ENERGÍA'!F315-1</f>
        <v>-0.0026</v>
      </c>
      <c r="AA315" s="1">
        <f>'S. ENERGÍA'!H316/'S. ENERGÍA'!H315-1</f>
        <v>0.00263213425</v>
      </c>
      <c r="AB315" s="1">
        <f>'S. ENERGÍA'!J316/'S. ENERGÍA'!J315-1</f>
        <v>0.044375</v>
      </c>
      <c r="AC315" s="1">
        <f>'S. ENERGÍA'!L316/'S. ENERGÍA'!L315-1</f>
        <v>-0.006272401434</v>
      </c>
      <c r="AD315" s="1">
        <f>'S. ENERGÍA'!N316/'S. ENERGÍA'!N315-1</f>
        <v>0</v>
      </c>
      <c r="AE315" s="1">
        <f>'S. ENERGÍA'!P316/'S. ENERGÍA'!P315-1</f>
        <v>-0.00930072339</v>
      </c>
      <c r="AF315" s="1">
        <f>'S. ENERGÍA'!R316/'S. ENERGÍA'!R315-1</f>
        <v>-0.04201680672</v>
      </c>
      <c r="AG315" s="1">
        <f>'S. ENERGÍA'!T316/'S. ENERGÍA'!T315-1</f>
        <v>-0.02663934426</v>
      </c>
      <c r="AH315" s="1">
        <f>SUMPRODUCT(X315:AG315,'Ponderaciones e Índices.'!$A$12:$J$12)</f>
        <v>-0.01443510726</v>
      </c>
    </row>
    <row r="316">
      <c r="A316" s="1">
        <f>S.FINANCIERO!A317</f>
        <v>42438</v>
      </c>
      <c r="B316" s="1">
        <f>S.FINANCIERO!B317/S.FINANCIERO!B316-1</f>
        <v>0.007015130674</v>
      </c>
      <c r="C316" s="1">
        <f>S.FINANCIERO!D317/S.FINANCIERO!D316-1</f>
        <v>0.004208600183</v>
      </c>
      <c r="D316" s="1">
        <f>S.FINANCIERO!F317/S.FINANCIERO!F316-1</f>
        <v>0.005186049527</v>
      </c>
      <c r="E316" s="1">
        <f>S.FINANCIERO!H317/S.FINANCIERO!H316-1</f>
        <v>0.00947248081</v>
      </c>
      <c r="F316" s="1">
        <f>S.FINANCIERO!J317/S.FINANCIERO!J316-1</f>
        <v>0.004938012187</v>
      </c>
      <c r="G316" s="1">
        <f>S.FINANCIERO!L317/S.FINANCIERO!L316-1</f>
        <v>0.01331360947</v>
      </c>
      <c r="H316" s="1">
        <f>S.FINANCIERO!N317/S.FINANCIERO!N316-1</f>
        <v>0.002579748307</v>
      </c>
      <c r="I316" s="1">
        <f>S.FINANCIERO!P317/S.FINANCIERO!P316-1</f>
        <v>0.003282275711</v>
      </c>
      <c r="J316" s="1">
        <f>S.FINANCIERO!R317/S.FINANCIERO!R316-1</f>
        <v>0.0007322431047</v>
      </c>
      <c r="K316" s="1">
        <f>S.FINANCIERO!T317/S.FINANCIERO!T316-1</f>
        <v>0.000570450656</v>
      </c>
      <c r="L316" s="1">
        <f>SUMPRODUCT(B316:K316, 'Ponderaciones e Índices.'!$A$4:$J$4)</f>
        <v>0.005405003519</v>
      </c>
      <c r="M316" s="1">
        <f>'S. MATERIALES'!B317/'S. MATERIALES'!B316-1</f>
        <v>0.0156774916</v>
      </c>
      <c r="N316" s="3">
        <f>'S. MATERIALES'!D317/'S. MATERIALES'!D316-1</f>
        <v>-0.006338797814</v>
      </c>
      <c r="O316" s="1">
        <f>'S. MATERIALES'!F317/'S. MATERIALES'!F316-1</f>
        <v>-0.01176879531</v>
      </c>
      <c r="P316" s="1">
        <f>'S. MATERIALES'!H317/'S. MATERIALES'!H316-1</f>
        <v>-0.008166969147</v>
      </c>
      <c r="Q316" s="1">
        <f>'S. MATERIALES'!J317/'S. MATERIALES'!J316-1</f>
        <v>0.003921568627</v>
      </c>
      <c r="R316" s="1">
        <f>'S. MATERIALES'!L317/'S. MATERIALES'!L316-1</f>
        <v>0.01810865191</v>
      </c>
      <c r="S316" s="1">
        <f>'S. MATERIALES'!N317/'S. MATERIALES'!N316-1</f>
        <v>-0.007832898172</v>
      </c>
      <c r="T316" s="1">
        <f>'S. MATERIALES'!P317/'S. MATERIALES'!P316-1</f>
        <v>0.02287581699</v>
      </c>
      <c r="U316" s="1">
        <f>'S. MATERIALES'!R317/'S. MATERIALES'!R316-1</f>
        <v>0.02083333333</v>
      </c>
      <c r="V316" s="1">
        <f>'S. MATERIALES'!T317/'S. MATERIALES'!T316-1</f>
        <v>-0.002228826152</v>
      </c>
      <c r="W316" s="1">
        <f>SUMPRODUCT(M316:V316,'Ponderaciones e Índices.'!$A$8:$J$8)</f>
        <v>0.01086092713</v>
      </c>
      <c r="X316" s="1">
        <f>'S. ENERGÍA'!B317/'S. ENERGÍA'!B316-1</f>
        <v>0.005536130536</v>
      </c>
      <c r="Y316" s="1">
        <f>'S. ENERGÍA'!D317/'S. ENERGÍA'!D316-1</f>
        <v>0.03874068617</v>
      </c>
      <c r="Z316" s="1">
        <f>'S. ENERGÍA'!F317/'S. ENERGÍA'!F316-1</f>
        <v>0.0144375376</v>
      </c>
      <c r="AA316" s="1">
        <f>'S. ENERGÍA'!H317/'S. ENERGÍA'!H316-1</f>
        <v>-0.007064844148</v>
      </c>
      <c r="AB316" s="1">
        <f>'S. ENERGÍA'!J317/'S. ENERGÍA'!J316-1</f>
        <v>0.01017354877</v>
      </c>
      <c r="AC316" s="1">
        <f>'S. ENERGÍA'!L317/'S. ENERGÍA'!L316-1</f>
        <v>-0.005184851217</v>
      </c>
      <c r="AD316" s="1">
        <f>'S. ENERGÍA'!N317/'S. ENERGÍA'!N316-1</f>
        <v>-0.0002928257687</v>
      </c>
      <c r="AE316" s="1">
        <f>'S. ENERGÍA'!P317/'S. ENERGÍA'!P316-1</f>
        <v>0.009388038943</v>
      </c>
      <c r="AF316" s="1">
        <f>'S. ENERGÍA'!R317/'S. ENERGÍA'!R316-1</f>
        <v>0.008771929825</v>
      </c>
      <c r="AG316" s="1">
        <f>'S. ENERGÍA'!T317/'S. ENERGÍA'!T316-1</f>
        <v>-0.004210526316</v>
      </c>
      <c r="AH316" s="1">
        <f>SUMPRODUCT(X316:AG316,'Ponderaciones e Índices.'!$A$12:$J$12)</f>
        <v>0.01629351076</v>
      </c>
    </row>
    <row r="317">
      <c r="A317" s="1">
        <f>S.FINANCIERO!A318</f>
        <v>42439</v>
      </c>
      <c r="B317" s="1">
        <f>S.FINANCIERO!B318/S.FINANCIERO!B317-1</f>
        <v>0.0005463734463</v>
      </c>
      <c r="C317" s="1">
        <f>S.FINANCIERO!D318/S.FINANCIERO!D317-1</f>
        <v>-0.004919825073</v>
      </c>
      <c r="D317" s="1">
        <f>S.FINANCIERO!F318/S.FINANCIERO!F317-1</f>
        <v>-0.0002579646588</v>
      </c>
      <c r="E317" s="1">
        <f>S.FINANCIERO!H318/S.FINANCIERO!H317-1</f>
        <v>-0.004044652969</v>
      </c>
      <c r="F317" s="1">
        <f>S.FINANCIERO!J318/S.FINANCIERO!J317-1</f>
        <v>0.0003136434919</v>
      </c>
      <c r="G317" s="1">
        <f>S.FINANCIERO!L318/S.FINANCIERO!L317-1</f>
        <v>0.0009732360097</v>
      </c>
      <c r="H317" s="1">
        <f>S.FINANCIERO!N318/S.FINANCIERO!N317-1</f>
        <v>-0.0002333131129</v>
      </c>
      <c r="I317" s="1">
        <f>S.FINANCIERO!P318/S.FINANCIERO!P317-1</f>
        <v>-0.005452562704</v>
      </c>
      <c r="J317" s="1">
        <f>S.FINANCIERO!R318/S.FINANCIERO!R317-1</f>
        <v>-0.009756097561</v>
      </c>
      <c r="K317" s="1">
        <f>S.FINANCIERO!T318/S.FINANCIERO!T317-1</f>
        <v>-0.008551881414</v>
      </c>
      <c r="L317" s="1">
        <f>SUMPRODUCT(B317:K317, 'Ponderaciones e Índices.'!$A$4:$J$4)</f>
        <v>-0.002676837012</v>
      </c>
      <c r="M317" s="1">
        <f>'S. MATERIALES'!B318/'S. MATERIALES'!B317-1</f>
        <v>0.04299889746</v>
      </c>
      <c r="N317" s="3">
        <f>'S. MATERIALES'!D318/'S. MATERIALES'!D317-1</f>
        <v>0.06665200176</v>
      </c>
      <c r="O317" s="1">
        <f>'S. MATERIALES'!F318/'S. MATERIALES'!F317-1</f>
        <v>0.06190643686</v>
      </c>
      <c r="P317" s="1">
        <f>'S. MATERIALES'!H318/'S. MATERIALES'!H317-1</f>
        <v>0.04986276304</v>
      </c>
      <c r="Q317" s="1">
        <f>'S. MATERIALES'!J318/'S. MATERIALES'!J317-1</f>
        <v>0.05286458333</v>
      </c>
      <c r="R317" s="1">
        <f>'S. MATERIALES'!L318/'S. MATERIALES'!L317-1</f>
        <v>-0.0256916996</v>
      </c>
      <c r="S317" s="1">
        <f>'S. MATERIALES'!N318/'S. MATERIALES'!N317-1</f>
        <v>0.06315789474</v>
      </c>
      <c r="T317" s="1">
        <f>'S. MATERIALES'!P318/'S. MATERIALES'!P317-1</f>
        <v>0.1325878594</v>
      </c>
      <c r="U317" s="1">
        <f>'S. MATERIALES'!R318/'S. MATERIALES'!R317-1</f>
        <v>-0.004535147392</v>
      </c>
      <c r="V317" s="1">
        <f>'S. MATERIALES'!T318/'S. MATERIALES'!T317-1</f>
        <v>0.03425167535</v>
      </c>
      <c r="W317" s="1">
        <f>SUMPRODUCT(M317:V317,'Ponderaciones e Índices.'!$A$8:$J$8)</f>
        <v>0.04214481267</v>
      </c>
      <c r="X317" s="1">
        <f>'S. ENERGÍA'!B318/'S. ENERGÍA'!B317-1</f>
        <v>-0.006664734859</v>
      </c>
      <c r="Y317" s="1">
        <f>'S. ENERGÍA'!D318/'S. ENERGÍA'!D317-1</f>
        <v>0.01061442772</v>
      </c>
      <c r="Z317" s="1">
        <f>'S. ENERGÍA'!F318/'S. ENERGÍA'!F317-1</f>
        <v>0.00553469065</v>
      </c>
      <c r="AA317" s="1">
        <f>'S. ENERGÍA'!H318/'S. ENERGÍA'!H317-1</f>
        <v>-0.03190979047</v>
      </c>
      <c r="AB317" s="1">
        <f>'S. ENERGÍA'!J318/'S. ENERGÍA'!J317-1</f>
        <v>-0.01362559242</v>
      </c>
      <c r="AC317" s="1">
        <f>'S. ENERGÍA'!L318/'S. ENERGÍA'!L317-1</f>
        <v>-0.01314298663</v>
      </c>
      <c r="AD317" s="1">
        <f>'S. ENERGÍA'!N318/'S. ENERGÍA'!N317-1</f>
        <v>0.006444053896</v>
      </c>
      <c r="AE317" s="1">
        <f>'S. ENERGÍA'!P318/'S. ENERGÍA'!P317-1</f>
        <v>0.01343437823</v>
      </c>
      <c r="AF317" s="1">
        <f>'S. ENERGÍA'!R318/'S. ENERGÍA'!R317-1</f>
        <v>-0.0298136646</v>
      </c>
      <c r="AG317" s="1">
        <f>'S. ENERGÍA'!T318/'S. ENERGÍA'!T317-1</f>
        <v>-0.006342494715</v>
      </c>
      <c r="AH317" s="1">
        <f>SUMPRODUCT(X317:AG317,'Ponderaciones e Índices.'!$A$12:$J$12)</f>
        <v>-0.004261489924</v>
      </c>
    </row>
    <row r="318">
      <c r="A318" s="1">
        <f>S.FINANCIERO!A319</f>
        <v>42440</v>
      </c>
      <c r="B318" s="1">
        <f>S.FINANCIERO!B319/S.FINANCIERO!B318-1</f>
        <v>0.01365187713</v>
      </c>
      <c r="C318" s="1">
        <f>S.FINANCIERO!D319/S.FINANCIERO!D318-1</f>
        <v>0.009888298846</v>
      </c>
      <c r="D318" s="1">
        <f>S.FINANCIERO!F319/S.FINANCIERO!F318-1</f>
        <v>0.009547155206</v>
      </c>
      <c r="E318" s="1">
        <f>S.FINANCIERO!H319/S.FINANCIERO!H318-1</f>
        <v>0.00860948668</v>
      </c>
      <c r="F318" s="1">
        <f>S.FINANCIERO!J319/S.FINANCIERO!J318-1</f>
        <v>0.01369147157</v>
      </c>
      <c r="G318" s="1">
        <f>S.FINANCIERO!L319/S.FINANCIERO!L318-1</f>
        <v>0.005833738454</v>
      </c>
      <c r="H318" s="1">
        <f>S.FINANCIERO!N319/S.FINANCIERO!N318-1</f>
        <v>0.02387683527</v>
      </c>
      <c r="I318" s="1">
        <f>S.FINANCIERO!P319/S.FINANCIERO!P318-1</f>
        <v>0.0350877193</v>
      </c>
      <c r="J318" s="1">
        <f>S.FINANCIERO!R319/S.FINANCIERO!R318-1</f>
        <v>0.02487684729</v>
      </c>
      <c r="K318" s="1">
        <f>S.FINANCIERO!T319/S.FINANCIERO!T318-1</f>
        <v>0.01725129385</v>
      </c>
      <c r="L318" s="1">
        <f>SUMPRODUCT(B318:K318, 'Ponderaciones e Índices.'!$A$4:$J$4)</f>
        <v>0.01644321601</v>
      </c>
      <c r="M318" s="1">
        <f>'S. MATERIALES'!B319/'S. MATERIALES'!B318-1</f>
        <v>-0.02484143763</v>
      </c>
      <c r="N318" s="3">
        <f>'S. MATERIALES'!D319/'S. MATERIALES'!D318-1</f>
        <v>-0.02577851103</v>
      </c>
      <c r="O318" s="1">
        <f>'S. MATERIALES'!F319/'S. MATERIALES'!F318-1</f>
        <v>-0.02690105522</v>
      </c>
      <c r="P318" s="1">
        <f>'S. MATERIALES'!H319/'S. MATERIALES'!H318-1</f>
        <v>-0.01830065359</v>
      </c>
      <c r="Q318" s="1">
        <f>'S. MATERIALES'!J319/'S. MATERIALES'!J318-1</f>
        <v>0.003833786792</v>
      </c>
      <c r="R318" s="1">
        <f>'S. MATERIALES'!L319/'S. MATERIALES'!L318-1</f>
        <v>-0.005070993915</v>
      </c>
      <c r="S318" s="1">
        <f>'S. MATERIALES'!N319/'S. MATERIALES'!N318-1</f>
        <v>-0.0297029703</v>
      </c>
      <c r="T318" s="1">
        <f>'S. MATERIALES'!P319/'S. MATERIALES'!P318-1</f>
        <v>0.0394922426</v>
      </c>
      <c r="U318" s="1">
        <f>'S. MATERIALES'!R319/'S. MATERIALES'!R318-1</f>
        <v>-0.05239179954</v>
      </c>
      <c r="V318" s="1">
        <f>'S. MATERIALES'!T319/'S. MATERIALES'!T318-1</f>
        <v>-0.02231821454</v>
      </c>
      <c r="W318" s="1">
        <f>SUMPRODUCT(M318:V318,'Ponderaciones e Índices.'!$A$8:$J$8)</f>
        <v>-0.01882176722</v>
      </c>
      <c r="X318" s="1">
        <f>'S. ENERGÍA'!B319/'S. ENERGÍA'!B318-1</f>
        <v>0.00991831972</v>
      </c>
      <c r="Y318" s="1">
        <f>'S. ENERGÍA'!D319/'S. ENERGÍA'!D318-1</f>
        <v>0.0249746917</v>
      </c>
      <c r="Z318" s="1">
        <f>'S. ENERGÍA'!F319/'S. ENERGÍA'!F318-1</f>
        <v>0.007076862591</v>
      </c>
      <c r="AA318" s="1">
        <f>'S. ENERGÍA'!H319/'S. ENERGÍA'!H318-1</f>
        <v>-0.0008412095903</v>
      </c>
      <c r="AB318" s="1">
        <f>'S. ENERGÍA'!J319/'S. ENERGÍA'!J318-1</f>
        <v>0.04384384384</v>
      </c>
      <c r="AC318" s="1">
        <f>'S. ENERGÍA'!L319/'S. ENERGÍA'!L318-1</f>
        <v>0.01951779564</v>
      </c>
      <c r="AD318" s="1">
        <f>'S. ENERGÍA'!N319/'S. ENERGÍA'!N318-1</f>
        <v>0.002037252619</v>
      </c>
      <c r="AE318" s="1">
        <f>'S. ENERGÍA'!P319/'S. ENERGÍA'!P318-1</f>
        <v>-0.01733514616</v>
      </c>
      <c r="AF318" s="1">
        <f>'S. ENERGÍA'!R319/'S. ENERGÍA'!R318-1</f>
        <v>0.0371318822</v>
      </c>
      <c r="AG318" s="1">
        <f>'S. ENERGÍA'!T319/'S. ENERGÍA'!T318-1</f>
        <v>0.03882978723</v>
      </c>
      <c r="AH318" s="1">
        <f>SUMPRODUCT(X318:AG318,'Ponderaciones e Índices.'!$A$12:$J$12)</f>
        <v>0.0217231893</v>
      </c>
    </row>
    <row r="319">
      <c r="A319" s="1">
        <f>S.FINANCIERO!A320</f>
        <v>42443</v>
      </c>
      <c r="B319" s="1">
        <f>S.FINANCIERO!B320/S.FINANCIERO!B319-1</f>
        <v>0</v>
      </c>
      <c r="C319" s="1">
        <f>S.FINANCIERO!D320/S.FINANCIERO!D319-1</f>
        <v>-0.002719854941</v>
      </c>
      <c r="D319" s="1">
        <f>S.FINANCIERO!F320/S.FINANCIERO!F319-1</f>
        <v>-0.001277955272</v>
      </c>
      <c r="E319" s="1">
        <f>S.FINANCIERO!H320/S.FINANCIERO!H319-1</f>
        <v>-0.0006442261234</v>
      </c>
      <c r="F319" s="1">
        <f>S.FINANCIERO!J320/S.FINANCIERO!J319-1</f>
        <v>0.002474481905</v>
      </c>
      <c r="G319" s="1">
        <f>S.FINANCIERO!L320/S.FINANCIERO!L319-1</f>
        <v>0.01111648139</v>
      </c>
      <c r="H319" s="1">
        <f>S.FINANCIERO!N320/S.FINANCIERO!N319-1</f>
        <v>0.001374064692</v>
      </c>
      <c r="I319" s="1">
        <f>S.FINANCIERO!P320/S.FINANCIERO!P319-1</f>
        <v>-0.004766949153</v>
      </c>
      <c r="J319" s="1">
        <f>S.FINANCIERO!R320/S.FINANCIERO!R319-1</f>
        <v>-0.006969478491</v>
      </c>
      <c r="K319" s="1">
        <f>S.FINANCIERO!T320/S.FINANCIERO!T319-1</f>
        <v>-0.0008479366874</v>
      </c>
      <c r="L319" s="1">
        <f>SUMPRODUCT(B319:K319, 'Ponderaciones e Índices.'!$A$4:$J$4)</f>
        <v>-0.0005021950997</v>
      </c>
      <c r="M319" s="1">
        <f>'S. MATERIALES'!B320/'S. MATERIALES'!B319-1</f>
        <v>-0.0162601626</v>
      </c>
      <c r="N319" s="3">
        <f>'S. MATERIALES'!D320/'S. MATERIALES'!D319-1</f>
        <v>-0.01460626588</v>
      </c>
      <c r="O319" s="1">
        <f>'S. MATERIALES'!F320/'S. MATERIALES'!F319-1</f>
        <v>-0.02764472756</v>
      </c>
      <c r="P319" s="1">
        <f>'S. MATERIALES'!H320/'S. MATERIALES'!H319-1</f>
        <v>-0.01154016866</v>
      </c>
      <c r="Q319" s="1">
        <f>'S. MATERIALES'!J320/'S. MATERIALES'!J319-1</f>
        <v>-0.03166194407</v>
      </c>
      <c r="R319" s="1">
        <f>'S. MATERIALES'!L320/'S. MATERIALES'!L319-1</f>
        <v>0.01529051988</v>
      </c>
      <c r="S319" s="1">
        <f>'S. MATERIALES'!N320/'S. MATERIALES'!N319-1</f>
        <v>-0.02040816327</v>
      </c>
      <c r="T319" s="1">
        <f>'S. MATERIALES'!P320/'S. MATERIALES'!P319-1</f>
        <v>0.0854816825</v>
      </c>
      <c r="U319" s="1">
        <f>'S. MATERIALES'!R320/'S. MATERIALES'!R319-1</f>
        <v>0.007211538462</v>
      </c>
      <c r="V319" s="1">
        <f>'S. MATERIALES'!T320/'S. MATERIALES'!T319-1</f>
        <v>-0.008100147275</v>
      </c>
      <c r="W319" s="1">
        <f>SUMPRODUCT(M319:V319,'Ponderaciones e Índices.'!$A$8:$J$8)</f>
        <v>0.007208667803</v>
      </c>
      <c r="X319" s="1">
        <f>'S. ENERGÍA'!B320/'S. ENERGÍA'!B319-1</f>
        <v>0.004621606008</v>
      </c>
      <c r="Y319" s="1">
        <f>'S. ENERGÍA'!D320/'S. ENERGÍA'!D319-1</f>
        <v>-0.0002749750278</v>
      </c>
      <c r="Z319" s="1">
        <f>'S. ENERGÍA'!F320/'S. ENERGÍA'!F319-1</f>
        <v>-0.02381417138</v>
      </c>
      <c r="AA319" s="1">
        <f>'S. ENERGÍA'!H320/'S. ENERGÍA'!H319-1</f>
        <v>-0.002940945808</v>
      </c>
      <c r="AB319" s="1">
        <f>'S. ENERGÍA'!J320/'S. ENERGÍA'!J319-1</f>
        <v>-0.002301495972</v>
      </c>
      <c r="AC319" s="1">
        <f>'S. ENERGÍA'!L320/'S. ENERGÍA'!L319-1</f>
        <v>-0.002027027027</v>
      </c>
      <c r="AD319" s="1">
        <f>'S. ENERGÍA'!N320/'S. ENERGÍA'!N319-1</f>
        <v>0.005808887598</v>
      </c>
      <c r="AE319" s="1">
        <f>'S. ENERGÍA'!P320/'S. ENERGÍA'!P319-1</f>
        <v>-0.01349014182</v>
      </c>
      <c r="AF319" s="1">
        <f>'S. ENERGÍA'!R320/'S. ENERGÍA'!R319-1</f>
        <v>-0.02222222222</v>
      </c>
      <c r="AG319" s="1">
        <f>'S. ENERGÍA'!T320/'S. ENERGÍA'!T319-1</f>
        <v>-0.02713773682</v>
      </c>
      <c r="AH319" s="1">
        <f>SUMPRODUCT(X319:AG319,'Ponderaciones e Índices.'!$A$12:$J$12)</f>
        <v>-0.005421021705</v>
      </c>
    </row>
    <row r="320">
      <c r="A320" s="1">
        <f>S.FINANCIERO!A321</f>
        <v>42444</v>
      </c>
      <c r="B320" s="1">
        <f>S.FINANCIERO!B321/S.FINANCIERO!B320-1</f>
        <v>0.004713804714</v>
      </c>
      <c r="C320" s="1">
        <f>S.FINANCIERO!D321/S.FINANCIERO!D320-1</f>
        <v>0.007090909091</v>
      </c>
      <c r="D320" s="1">
        <f>S.FINANCIERO!F321/S.FINANCIERO!F320-1</f>
        <v>0.004990403071</v>
      </c>
      <c r="E320" s="1">
        <f>S.FINANCIERO!H321/S.FINANCIERO!H320-1</f>
        <v>0.004995970991</v>
      </c>
      <c r="F320" s="1">
        <f>S.FINANCIERO!J321/S.FINANCIERO!J320-1</f>
        <v>0.002879769618</v>
      </c>
      <c r="G320" s="1">
        <f>S.FINANCIERO!L321/S.FINANCIERO!L320-1</f>
        <v>0.001434034417</v>
      </c>
      <c r="H320" s="1">
        <f>S.FINANCIERO!N321/S.FINANCIERO!N320-1</f>
        <v>0.01278532874</v>
      </c>
      <c r="I320" s="1">
        <f>S.FINANCIERO!P321/S.FINANCIERO!P320-1</f>
        <v>-0.007982969665</v>
      </c>
      <c r="J320" s="1">
        <f>S.FINANCIERO!R321/S.FINANCIERO!R320-1</f>
        <v>0.002420135528</v>
      </c>
      <c r="K320" s="1">
        <f>S.FINANCIERO!T321/S.FINANCIERO!T320-1</f>
        <v>0.001697312588</v>
      </c>
      <c r="L320" s="1">
        <f>SUMPRODUCT(B320:K320, 'Ponderaciones e Índices.'!$A$4:$J$4)</f>
        <v>0.003493090504</v>
      </c>
      <c r="M320" s="1">
        <f>'S. MATERIALES'!B321/'S. MATERIALES'!B320-1</f>
        <v>0.04573002755</v>
      </c>
      <c r="N320" s="3">
        <f>'S. MATERIALES'!D321/'S. MATERIALES'!D320-1</f>
        <v>0.02771213749</v>
      </c>
      <c r="O320" s="1">
        <f>'S. MATERIALES'!F321/'S. MATERIALES'!F320-1</f>
        <v>0.01657831566</v>
      </c>
      <c r="P320" s="1">
        <f>'S. MATERIALES'!H321/'S. MATERIALES'!H320-1</f>
        <v>0.01347103727</v>
      </c>
      <c r="Q320" s="1">
        <f>'S. MATERIALES'!J321/'S. MATERIALES'!J320-1</f>
        <v>0.03600508906</v>
      </c>
      <c r="R320" s="1">
        <f>'S. MATERIALES'!L321/'S. MATERIALES'!L320-1</f>
        <v>-0.06224899598</v>
      </c>
      <c r="S320" s="1">
        <f>'S. MATERIALES'!N321/'S. MATERIALES'!N320-1</f>
        <v>0.03125</v>
      </c>
      <c r="T320" s="1">
        <f>'S. MATERIALES'!P321/'S. MATERIALES'!P320-1</f>
        <v>-0.04375</v>
      </c>
      <c r="U320" s="1">
        <f>'S. MATERIALES'!R321/'S. MATERIALES'!R320-1</f>
        <v>-0.03341288783</v>
      </c>
      <c r="V320" s="1">
        <f>'S. MATERIALES'!T321/'S. MATERIALES'!T320-1</f>
        <v>0.01336302895</v>
      </c>
      <c r="W320" s="1">
        <f>SUMPRODUCT(M320:V320,'Ponderaciones e Índices.'!$A$8:$J$8)</f>
        <v>-0.004785382084</v>
      </c>
      <c r="X320" s="1">
        <f>'S. ENERGÍA'!B321/'S. ENERGÍA'!B320-1</f>
        <v>0.02817711328</v>
      </c>
      <c r="Y320" s="1">
        <f>'S. ENERGÍA'!D321/'S. ENERGÍA'!D320-1</f>
        <v>-0.01883816356</v>
      </c>
      <c r="Z320" s="1">
        <f>'S. ENERGÍA'!F321/'S. ENERGÍA'!F320-1</f>
        <v>0.000399920016</v>
      </c>
      <c r="AA320" s="1">
        <f>'S. ENERGÍA'!H321/'S. ENERGÍA'!H320-1</f>
        <v>0.02086480559</v>
      </c>
      <c r="AB320" s="1">
        <f>'S. ENERGÍA'!J321/'S. ENERGÍA'!J320-1</f>
        <v>0.0092272203</v>
      </c>
      <c r="AC320" s="1">
        <f>'S. ENERGÍA'!L321/'S. ENERGÍA'!L320-1</f>
        <v>0.03475513428</v>
      </c>
      <c r="AD320" s="1">
        <f>'S. ENERGÍA'!N321/'S. ENERGÍA'!N320-1</f>
        <v>0.01068437771</v>
      </c>
      <c r="AE320" s="1">
        <f>'S. ENERGÍA'!P321/'S. ENERGÍA'!P320-1</f>
        <v>-0.03085553997</v>
      </c>
      <c r="AF320" s="1">
        <f>'S. ENERGÍA'!R321/'S. ENERGÍA'!R320-1</f>
        <v>-0.01767676768</v>
      </c>
      <c r="AG320" s="1">
        <f>'S. ENERGÍA'!T321/'S. ENERGÍA'!T320-1</f>
        <v>-0.01263157895</v>
      </c>
      <c r="AH320" s="1">
        <f>SUMPRODUCT(X320:AG320,'Ponderaciones e Índices.'!$A$12:$J$12)</f>
        <v>-0.001370597161</v>
      </c>
    </row>
    <row r="321">
      <c r="A321" s="1">
        <f>S.FINANCIERO!A322</f>
        <v>42445</v>
      </c>
      <c r="B321" s="1">
        <f>S.FINANCIERO!B322/S.FINANCIERO!B321-1</f>
        <v>0.0002680965147</v>
      </c>
      <c r="C321" s="1">
        <f>S.FINANCIERO!D322/S.FINANCIERO!D321-1</f>
        <v>0.0005416140097</v>
      </c>
      <c r="D321" s="1">
        <f>S.FINANCIERO!F322/S.FINANCIERO!F321-1</f>
        <v>-0.001018589254</v>
      </c>
      <c r="E321" s="1">
        <f>S.FINANCIERO!H322/S.FINANCIERO!H321-1</f>
        <v>0.001122514432</v>
      </c>
      <c r="F321" s="1">
        <f>S.FINANCIERO!J322/S.FINANCIERO!J321-1</f>
        <v>-0.003999589786</v>
      </c>
      <c r="G321" s="1">
        <f>S.FINANCIERO!L322/S.FINANCIERO!L321-1</f>
        <v>0.003818615752</v>
      </c>
      <c r="H321" s="1">
        <f>S.FINANCIERO!N322/S.FINANCIERO!N321-1</f>
        <v>0.006986181743</v>
      </c>
      <c r="I321" s="1">
        <f>S.FINANCIERO!P322/S.FINANCIERO!P321-1</f>
        <v>-0.01072961373</v>
      </c>
      <c r="J321" s="1">
        <f>S.FINANCIERO!R322/S.FINANCIERO!R321-1</f>
        <v>-0.001207146306</v>
      </c>
      <c r="K321" s="1">
        <f>S.FINANCIERO!T322/S.FINANCIERO!T321-1</f>
        <v>0.0011296244</v>
      </c>
      <c r="L321" s="1">
        <f>SUMPRODUCT(B321:K321, 'Ponderaciones e Índices.'!$A$4:$J$4)</f>
        <v>-0.0009511883678</v>
      </c>
      <c r="M321" s="1">
        <f>'S. MATERIALES'!B322/'S. MATERIALES'!B321-1</f>
        <v>0.05005268704</v>
      </c>
      <c r="N321" s="3">
        <f>'S. MATERIALES'!D322/'S. MATERIALES'!D321-1</f>
        <v>0.03783444816</v>
      </c>
      <c r="O321" s="1">
        <f>'S. MATERIALES'!F322/'S. MATERIALES'!F321-1</f>
        <v>0.08158898045</v>
      </c>
      <c r="P321" s="1">
        <f>'S. MATERIALES'!H322/'S. MATERIALES'!H321-1</f>
        <v>0.03588834736</v>
      </c>
      <c r="Q321" s="1">
        <f>'S. MATERIALES'!J322/'S. MATERIALES'!J321-1</f>
        <v>0.06570060174</v>
      </c>
      <c r="R321" s="1">
        <f>'S. MATERIALES'!L322/'S. MATERIALES'!L321-1</f>
        <v>0.0556745182</v>
      </c>
      <c r="S321" s="1">
        <f>'S. MATERIALES'!N322/'S. MATERIALES'!N321-1</f>
        <v>0.04797979798</v>
      </c>
      <c r="T321" s="1">
        <f>'S. MATERIALES'!P322/'S. MATERIALES'!P321-1</f>
        <v>0.1071895425</v>
      </c>
      <c r="U321" s="1">
        <f>'S. MATERIALES'!R322/'S. MATERIALES'!R321-1</f>
        <v>0.03703703704</v>
      </c>
      <c r="V321" s="1">
        <f>'S. MATERIALES'!T322/'S. MATERIALES'!T321-1</f>
        <v>0.04761904762</v>
      </c>
      <c r="W321" s="1">
        <f>SUMPRODUCT(M321:V321,'Ponderaciones e Índices.'!$A$8:$J$8)</f>
        <v>0.05460993411</v>
      </c>
      <c r="X321" s="1">
        <f>'S. ENERGÍA'!B322/'S. ENERGÍA'!B321-1</f>
        <v>0.01006711409</v>
      </c>
      <c r="Y321" s="1">
        <f>'S. ENERGÍA'!D322/'S. ENERGÍA'!D321-1</f>
        <v>0.02145966944</v>
      </c>
      <c r="Z321" s="1">
        <f>'S. ENERGÍA'!F322/'S. ENERGÍA'!F321-1</f>
        <v>0.005596642015</v>
      </c>
      <c r="AA321" s="1">
        <f>'S. ENERGÍA'!H322/'S. ENERGÍA'!H321-1</f>
        <v>-0.005987155489</v>
      </c>
      <c r="AB321" s="1">
        <f>'S. ENERGÍA'!J322/'S. ENERGÍA'!J321-1</f>
        <v>0.007428571429</v>
      </c>
      <c r="AC321" s="1">
        <f>'S. ENERGÍA'!L322/'S. ENERGÍA'!L321-1</f>
        <v>-0.01264994547</v>
      </c>
      <c r="AD321" s="1">
        <f>'S. ENERGÍA'!N322/'S. ENERGÍA'!N321-1</f>
        <v>0.01457142857</v>
      </c>
      <c r="AE321" s="1">
        <f>'S. ENERGÍA'!P322/'S. ENERGÍA'!P321-1</f>
        <v>0.01302460203</v>
      </c>
      <c r="AF321" s="1">
        <f>'S. ENERGÍA'!R322/'S. ENERGÍA'!R321-1</f>
        <v>0.05526992288</v>
      </c>
      <c r="AG321" s="1">
        <f>'S. ENERGÍA'!T322/'S. ENERGÍA'!T321-1</f>
        <v>0.005330490405</v>
      </c>
      <c r="AH321" s="1">
        <f>SUMPRODUCT(X321:AG321,'Ponderaciones e Índices.'!$A$12:$J$12)</f>
        <v>0.0168491978</v>
      </c>
    </row>
    <row r="322">
      <c r="A322" s="1">
        <f>S.FINANCIERO!A323</f>
        <v>42446</v>
      </c>
      <c r="B322" s="1">
        <f>S.FINANCIERO!B323/S.FINANCIERO!B322-1</f>
        <v>0.01648351648</v>
      </c>
      <c r="C322" s="1">
        <f>S.FINANCIERO!D323/S.FINANCIERO!D322-1</f>
        <v>0.01100685673</v>
      </c>
      <c r="D322" s="1">
        <f>S.FINANCIERO!F323/S.FINANCIERO!F322-1</f>
        <v>0.01134335967</v>
      </c>
      <c r="E322" s="1">
        <f>S.FINANCIERO!H323/S.FINANCIERO!H322-1</f>
        <v>0.02322601313</v>
      </c>
      <c r="F322" s="1">
        <f>S.FINANCIERO!J323/S.FINANCIERO!J322-1</f>
        <v>0.01843080725</v>
      </c>
      <c r="G322" s="1">
        <f>S.FINANCIERO!L323/S.FINANCIERO!L322-1</f>
        <v>0.03970518307</v>
      </c>
      <c r="H322" s="1">
        <f>S.FINANCIERO!N323/S.FINANCIERO!N322-1</f>
        <v>0.01835815947</v>
      </c>
      <c r="I322" s="1">
        <f>S.FINANCIERO!P323/S.FINANCIERO!P322-1</f>
        <v>0.009761388286</v>
      </c>
      <c r="J322" s="1">
        <f>S.FINANCIERO!R323/S.FINANCIERO!R322-1</f>
        <v>0.01861252115</v>
      </c>
      <c r="K322" s="1">
        <f>S.FINANCIERO!T323/S.FINANCIERO!T322-1</f>
        <v>0.0101551481</v>
      </c>
      <c r="L322" s="1">
        <f>SUMPRODUCT(B322:K322, 'Ponderaciones e Índices.'!$A$4:$J$4)</f>
        <v>0.01695934851</v>
      </c>
      <c r="M322" s="1">
        <f>'S. MATERIALES'!B323/'S. MATERIALES'!B322-1</f>
        <v>-0.03612644255</v>
      </c>
      <c r="N322" s="3">
        <f>'S. MATERIALES'!D323/'S. MATERIALES'!D322-1</f>
        <v>-0.006042296073</v>
      </c>
      <c r="O322" s="1">
        <f>'S. MATERIALES'!F323/'S. MATERIALES'!F322-1</f>
        <v>-0.004298189757</v>
      </c>
      <c r="P322" s="1">
        <f>'S. MATERIALES'!H323/'S. MATERIALES'!H322-1</f>
        <v>-0.01368691189</v>
      </c>
      <c r="Q322" s="1">
        <f>'S. MATERIALES'!J323/'S. MATERIALES'!J322-1</f>
        <v>-0.0185526619</v>
      </c>
      <c r="R322" s="1">
        <f>'S. MATERIALES'!L323/'S. MATERIALES'!L322-1</f>
        <v>0.1744421907</v>
      </c>
      <c r="S322" s="1">
        <f>'S. MATERIALES'!N323/'S. MATERIALES'!N322-1</f>
        <v>-0.02409638554</v>
      </c>
      <c r="T322" s="1">
        <f>'S. MATERIALES'!P323/'S. MATERIALES'!P322-1</f>
        <v>-0.03069657615</v>
      </c>
      <c r="U322" s="1">
        <f>'S. MATERIALES'!R323/'S. MATERIALES'!R322-1</f>
        <v>0.05952380952</v>
      </c>
      <c r="V322" s="1">
        <f>'S. MATERIALES'!T323/'S. MATERIALES'!T322-1</f>
        <v>-0.03636363636</v>
      </c>
      <c r="W322" s="1">
        <f>SUMPRODUCT(M322:V322,'Ponderaciones e Índices.'!$A$8:$J$8)</f>
        <v>0.01751138015</v>
      </c>
      <c r="X322" s="1">
        <f>'S. ENERGÍA'!B323/'S. ENERGÍA'!B322-1</f>
        <v>0.01218161683</v>
      </c>
      <c r="Y322" s="1">
        <f>'S. ENERGÍA'!D323/'S. ENERGÍA'!D322-1</f>
        <v>0.007740388924</v>
      </c>
      <c r="Z322" s="1">
        <f>'S. ENERGÍA'!F323/'S. ENERGÍA'!F322-1</f>
        <v>0.008745776188</v>
      </c>
      <c r="AA322" s="1">
        <f>'S. ENERGÍA'!H323/'S. ENERGÍA'!H322-1</f>
        <v>0.02637494415</v>
      </c>
      <c r="AB322" s="1">
        <f>'S. ENERGÍA'!J323/'S. ENERGÍA'!J322-1</f>
        <v>0.006806579694</v>
      </c>
      <c r="AC322" s="1">
        <f>'S. ENERGÍA'!L323/'S. ENERGÍA'!L322-1</f>
        <v>0.007289595759</v>
      </c>
      <c r="AD322" s="1">
        <f>'S. ENERGÍA'!N323/'S. ENERGÍA'!N322-1</f>
        <v>0.0008448324416</v>
      </c>
      <c r="AE322" s="1">
        <f>'S. ENERGÍA'!P323/'S. ENERGÍA'!P322-1</f>
        <v>0.007142857143</v>
      </c>
      <c r="AF322" s="1">
        <f>'S. ENERGÍA'!R323/'S. ENERGÍA'!R322-1</f>
        <v>0.04384896468</v>
      </c>
      <c r="AG322" s="1">
        <f>'S. ENERGÍA'!T323/'S. ENERGÍA'!T322-1</f>
        <v>0.04188759279</v>
      </c>
      <c r="AH322" s="1">
        <f>SUMPRODUCT(X322:AG322,'Ponderaciones e Índices.'!$A$12:$J$12)</f>
        <v>0.01539088138</v>
      </c>
    </row>
    <row r="323">
      <c r="A323" s="1">
        <f>S.FINANCIERO!A324</f>
        <v>42447</v>
      </c>
      <c r="B323" s="1">
        <f>S.FINANCIERO!B324/S.FINANCIERO!B323-1</f>
        <v>-0.008305866842</v>
      </c>
      <c r="C323" s="1">
        <f>S.FINANCIERO!D324/S.FINANCIERO!D323-1</f>
        <v>-0.01160092807</v>
      </c>
      <c r="D323" s="1">
        <f>S.FINANCIERO!F324/S.FINANCIERO!F323-1</f>
        <v>-0.009325771897</v>
      </c>
      <c r="E323" s="1">
        <f>S.FINANCIERO!H324/S.FINANCIERO!H323-1</f>
        <v>-0.004852849092</v>
      </c>
      <c r="F323" s="1">
        <f>S.FINANCIERO!J324/S.FINANCIERO!J323-1</f>
        <v>-0.003538570418</v>
      </c>
      <c r="G323" s="1">
        <f>S.FINANCIERO!L324/S.FINANCIERO!L323-1</f>
        <v>0.004116167391</v>
      </c>
      <c r="H323" s="1">
        <f>S.FINANCIERO!N324/S.FINANCIERO!N323-1</f>
        <v>-0.01582938329</v>
      </c>
      <c r="I323" s="1">
        <f>S.FINANCIERO!P324/S.FINANCIERO!P323-1</f>
        <v>-0.007518796992</v>
      </c>
      <c r="J323" s="1">
        <f>S.FINANCIERO!R324/S.FINANCIERO!R323-1</f>
        <v>-0.004508780256</v>
      </c>
      <c r="K323" s="1">
        <f>S.FINANCIERO!T324/S.FINANCIERO!T323-1</f>
        <v>-0.009494554594</v>
      </c>
      <c r="L323" s="1">
        <f>SUMPRODUCT(B323:K323, 'Ponderaciones e Índices.'!$A$4:$J$4)</f>
        <v>-0.007594968738</v>
      </c>
      <c r="M323" s="1">
        <f>'S. MATERIALES'!B324/'S. MATERIALES'!B323-1</f>
        <v>-0.004685059865</v>
      </c>
      <c r="N323" s="3">
        <f>'S. MATERIALES'!D324/'S. MATERIALES'!D323-1</f>
        <v>0.003242147923</v>
      </c>
      <c r="O323" s="1">
        <f>'S. MATERIALES'!F324/'S. MATERIALES'!F323-1</f>
        <v>-0.01082611973</v>
      </c>
      <c r="P323" s="1">
        <f>'S. MATERIALES'!H324/'S. MATERIALES'!H323-1</f>
        <v>0.008673026886</v>
      </c>
      <c r="Q323" s="1">
        <f>'S. MATERIALES'!J324/'S. MATERIALES'!J323-1</f>
        <v>0.003992015968</v>
      </c>
      <c r="R323" s="1">
        <f>'S. MATERIALES'!L324/'S. MATERIALES'!L323-1</f>
        <v>-0.03972366149</v>
      </c>
      <c r="S323" s="1">
        <f>'S. MATERIALES'!N324/'S. MATERIALES'!N323-1</f>
        <v>0.00987654321</v>
      </c>
      <c r="T323" s="1">
        <f>'S. MATERIALES'!P324/'S. MATERIALES'!P323-1</f>
        <v>0.02192448234</v>
      </c>
      <c r="U323" s="1">
        <f>'S. MATERIALES'!R324/'S. MATERIALES'!R323-1</f>
        <v>0.002247191011</v>
      </c>
      <c r="V323" s="1">
        <f>'S. MATERIALES'!T324/'S. MATERIALES'!T323-1</f>
        <v>0.02757619739</v>
      </c>
      <c r="W323" s="1">
        <f>SUMPRODUCT(M323:V323,'Ponderaciones e Índices.'!$A$8:$J$8)</f>
        <v>0.001061730071</v>
      </c>
      <c r="X323" s="1">
        <f>'S. ENERGÍA'!B324/'S. ENERGÍA'!B323-1</f>
        <v>-0.01531728665</v>
      </c>
      <c r="Y323" s="1">
        <f>'S. ENERGÍA'!D324/'S. ENERGÍA'!D323-1</f>
        <v>-0.01893000456</v>
      </c>
      <c r="Z323" s="1">
        <f>'S. ENERGÍA'!F324/'S. ENERGÍA'!F323-1</f>
        <v>-0.02128078818</v>
      </c>
      <c r="AA323" s="1">
        <f>'S. ENERGÍA'!H324/'S. ENERGÍA'!H323-1</f>
        <v>-0.006879088415</v>
      </c>
      <c r="AB323" s="1">
        <f>'S. ENERGÍA'!J324/'S. ENERGÍA'!J323-1</f>
        <v>-0.001126760563</v>
      </c>
      <c r="AC323" s="1">
        <f>'S. ENERGÍA'!L324/'S. ENERGÍA'!L323-1</f>
        <v>-0.01644736842</v>
      </c>
      <c r="AD323" s="1">
        <f>'S. ENERGÍA'!N324/'S. ENERGÍA'!N323-1</f>
        <v>-0.03601575689</v>
      </c>
      <c r="AE323" s="1">
        <f>'S. ENERGÍA'!P324/'S. ENERGÍA'!P323-1</f>
        <v>0.01063829787</v>
      </c>
      <c r="AF323" s="1">
        <f>'S. ENERGÍA'!R324/'S. ENERGÍA'!R323-1</f>
        <v>-0.005834305718</v>
      </c>
      <c r="AG323" s="1">
        <f>'S. ENERGÍA'!T324/'S. ENERGÍA'!T323-1</f>
        <v>-0.04580152672</v>
      </c>
      <c r="AH323" s="1">
        <f>SUMPRODUCT(X323:AG323,'Ponderaciones e Índices.'!$A$12:$J$12)</f>
        <v>-0.01582463173</v>
      </c>
    </row>
    <row r="324">
      <c r="A324" s="1">
        <f>S.FINANCIERO!A325</f>
        <v>42450</v>
      </c>
      <c r="B324" s="1">
        <f>S.FINANCIERO!B325/S.FINANCIERO!B324-1</f>
        <v>0.001329433661</v>
      </c>
      <c r="C324" s="1">
        <f>S.FINANCIERO!D325/S.FINANCIERO!D324-1</f>
        <v>0.005417118093</v>
      </c>
      <c r="D324" s="1">
        <f>S.FINANCIERO!F325/S.FINANCIERO!F324-1</f>
        <v>0.005470041979</v>
      </c>
      <c r="E324" s="1">
        <f>S.FINANCIERO!H325/S.FINANCIERO!H324-1</f>
        <v>0.001415762152</v>
      </c>
      <c r="F324" s="1">
        <f>S.FINANCIERO!J325/S.FINANCIERO!J324-1</f>
        <v>-0.00101461039</v>
      </c>
      <c r="G324" s="1">
        <f>S.FINANCIERO!L325/S.FINANCIERO!L324-1</f>
        <v>0.005465725347</v>
      </c>
      <c r="H324" s="1">
        <f>S.FINANCIERO!N325/S.FINANCIERO!N324-1</f>
        <v>0.004466359154</v>
      </c>
      <c r="I324" s="1">
        <f>S.FINANCIERO!P325/S.FINANCIERO!P324-1</f>
        <v>0.02922077922</v>
      </c>
      <c r="J324" s="1">
        <f>S.FINANCIERO!R325/S.FINANCIERO!R324-1</f>
        <v>-0.001191895113</v>
      </c>
      <c r="K324" s="1">
        <f>S.FINANCIERO!T325/S.FINANCIERO!T324-1</f>
        <v>0.003665069072</v>
      </c>
      <c r="L324" s="1">
        <f>SUMPRODUCT(B324:K324, 'Ponderaciones e Índices.'!$A$4:$J$4)</f>
        <v>0.006707511673</v>
      </c>
      <c r="M324" s="1">
        <f>'S. MATERIALES'!B325/'S. MATERIALES'!B324-1</f>
        <v>0.004707112971</v>
      </c>
      <c r="N324" s="3">
        <f>'S. MATERIALES'!D325/'S. MATERIALES'!D324-1</f>
        <v>0.005251464351</v>
      </c>
      <c r="O324" s="1">
        <f>'S. MATERIALES'!F325/'S. MATERIALES'!F324-1</f>
        <v>0.03064028262</v>
      </c>
      <c r="P324" s="1">
        <f>'S. MATERIALES'!H325/'S. MATERIALES'!H324-1</f>
        <v>0.00214961307</v>
      </c>
      <c r="Q324" s="1">
        <f>'S. MATERIALES'!J325/'S. MATERIALES'!J324-1</f>
        <v>-0.007718395509</v>
      </c>
      <c r="R324" s="1">
        <f>'S. MATERIALES'!L325/'S. MATERIALES'!L324-1</f>
        <v>-0.006294964029</v>
      </c>
      <c r="S324" s="1">
        <f>'S. MATERIALES'!N325/'S. MATERIALES'!N324-1</f>
        <v>0.0097799511</v>
      </c>
      <c r="T324" s="1">
        <f>'S. MATERIALES'!P325/'S. MATERIALES'!P324-1</f>
        <v>0.001191895113</v>
      </c>
      <c r="U324" s="1">
        <f>'S. MATERIALES'!R325/'S. MATERIALES'!R324-1</f>
        <v>-0.01569506726</v>
      </c>
      <c r="V324" s="1">
        <f>'S. MATERIALES'!T325/'S. MATERIALES'!T324-1</f>
        <v>0.02542372881</v>
      </c>
      <c r="W324" s="1">
        <f>SUMPRODUCT(M324:V324,'Ponderaciones e Índices.'!$A$8:$J$8)</f>
        <v>-0.0009277977869</v>
      </c>
      <c r="X324" s="1">
        <f>'S. ENERGÍA'!B325/'S. ENERGÍA'!B324-1</f>
        <v>0.008611111111</v>
      </c>
      <c r="Y324" s="1">
        <f>'S. ENERGÍA'!D325/'S. ENERGÍA'!D324-1</f>
        <v>-0.005030591434</v>
      </c>
      <c r="Z324" s="1">
        <f>'S. ENERGÍA'!F325/'S. ENERGÍA'!F324-1</f>
        <v>-0.002415945239</v>
      </c>
      <c r="AA324" s="1">
        <f>'S. ENERGÍA'!H325/'S. ENERGÍA'!H324-1</f>
        <v>-0.01303935514</v>
      </c>
      <c r="AB324" s="1">
        <f>'S. ENERGÍA'!J325/'S. ENERGÍA'!J324-1</f>
        <v>0.001692047377</v>
      </c>
      <c r="AC324" s="1">
        <f>'S. ENERGÍA'!L325/'S. ENERGÍA'!L324-1</f>
        <v>-0.0008918617614</v>
      </c>
      <c r="AD324" s="1">
        <f>'S. ENERGÍA'!N325/'S. ENERGÍA'!N324-1</f>
        <v>-0.005545826036</v>
      </c>
      <c r="AE324" s="1">
        <f>'S. ENERGÍA'!P325/'S. ENERGÍA'!P324-1</f>
        <v>0.01473684211</v>
      </c>
      <c r="AF324" s="1">
        <f>'S. ENERGÍA'!R325/'S. ENERGÍA'!R324-1</f>
        <v>0.008215962441</v>
      </c>
      <c r="AG324" s="1">
        <f>'S. ENERGÍA'!T325/'S. ENERGÍA'!T324-1</f>
        <v>-0.001066666667</v>
      </c>
      <c r="AH324" s="1">
        <f>SUMPRODUCT(X324:AG324,'Ponderaciones e Índices.'!$A$12:$J$12)</f>
        <v>-0.0001589702969</v>
      </c>
    </row>
    <row r="325">
      <c r="A325" s="1">
        <f>S.FINANCIERO!A326</f>
        <v>42451</v>
      </c>
      <c r="B325" s="1">
        <f>S.FINANCIERO!B326/S.FINANCIERO!B325-1</f>
        <v>-0.007036643654</v>
      </c>
      <c r="C325" s="1">
        <f>S.FINANCIERO!D326/S.FINANCIERO!D325-1</f>
        <v>-0.005926724138</v>
      </c>
      <c r="D325" s="1">
        <f>S.FINANCIERO!F326/S.FINANCIERO!F325-1</f>
        <v>-0.004807692308</v>
      </c>
      <c r="E325" s="1">
        <f>S.FINANCIERO!H326/S.FINANCIERO!H325-1</f>
        <v>-0.004084197298</v>
      </c>
      <c r="F325" s="1">
        <f>S.FINANCIERO!J326/S.FINANCIERO!J325-1</f>
        <v>-0.002132845826</v>
      </c>
      <c r="G325" s="1">
        <f>S.FINANCIERO!L326/S.FINANCIERO!L325-1</f>
        <v>0.007021517554</v>
      </c>
      <c r="H325" s="1">
        <f>S.FINANCIERO!N326/S.FINANCIERO!N325-1</f>
        <v>-0.002223249745</v>
      </c>
      <c r="I325" s="1">
        <f>S.FINANCIERO!P326/S.FINANCIERO!P325-1</f>
        <v>-0.01840168244</v>
      </c>
      <c r="J325" s="1">
        <f>S.FINANCIERO!R326/S.FINANCIERO!R325-1</f>
        <v>-0.005011933174</v>
      </c>
      <c r="K325" s="1">
        <f>S.FINANCIERO!T326/S.FINANCIERO!T325-1</f>
        <v>-0.004775280899</v>
      </c>
      <c r="L325" s="1">
        <f>SUMPRODUCT(B325:K325, 'Ponderaciones e Índices.'!$A$4:$J$4)</f>
        <v>-0.005815029809</v>
      </c>
      <c r="M325" s="1">
        <f>'S. MATERIALES'!B326/'S. MATERIALES'!B325-1</f>
        <v>-0.01561686622</v>
      </c>
      <c r="N325" s="3">
        <f>'S. MATERIALES'!D326/'S. MATERIALES'!D325-1</f>
        <v>-0.01828410689</v>
      </c>
      <c r="O325" s="1">
        <f>'S. MATERIALES'!F326/'S. MATERIALES'!F325-1</f>
        <v>0.008490904203</v>
      </c>
      <c r="P325" s="1">
        <f>'S. MATERIALES'!H326/'S. MATERIALES'!H325-1</f>
        <v>-0.000858000858</v>
      </c>
      <c r="Q325" s="1">
        <f>'S. MATERIALES'!J326/'S. MATERIALES'!J325-1</f>
        <v>-0.01862109605</v>
      </c>
      <c r="R325" s="1">
        <f>'S. MATERIALES'!L326/'S. MATERIALES'!L325-1</f>
        <v>0.00814479638</v>
      </c>
      <c r="S325" s="1">
        <f>'S. MATERIALES'!N326/'S. MATERIALES'!N325-1</f>
        <v>-0.002421307506</v>
      </c>
      <c r="T325" s="1">
        <f>'S. MATERIALES'!P326/'S. MATERIALES'!P325-1</f>
        <v>-0.01547619048</v>
      </c>
      <c r="U325" s="1">
        <f>'S. MATERIALES'!R326/'S. MATERIALES'!R325-1</f>
        <v>0.002277904328</v>
      </c>
      <c r="V325" s="1">
        <f>'S. MATERIALES'!T326/'S. MATERIALES'!T325-1</f>
        <v>-0.02479338843</v>
      </c>
      <c r="W325" s="1">
        <f>SUMPRODUCT(M325:V325,'Ponderaciones e Índices.'!$A$8:$J$8)</f>
        <v>-0.005983674495</v>
      </c>
      <c r="X325" s="1">
        <f>'S. ENERGÍA'!B326/'S. ENERGÍA'!B325-1</f>
        <v>-0.0008262186725</v>
      </c>
      <c r="Y325" s="1">
        <f>'S. ENERGÍA'!D326/'S. ENERGÍA'!D325-1</f>
        <v>0.01236676688</v>
      </c>
      <c r="Z325" s="1">
        <f>'S. ENERGÍA'!F326/'S. ENERGÍA'!F325-1</f>
        <v>0.0006054490414</v>
      </c>
      <c r="AA325" s="1">
        <f>'S. ENERGÍA'!H326/'S. ENERGÍA'!H325-1</f>
        <v>0.01424272227</v>
      </c>
      <c r="AB325" s="1">
        <f>'S. ENERGÍA'!J326/'S. ENERGÍA'!J325-1</f>
        <v>-0.02252252252</v>
      </c>
      <c r="AC325" s="1">
        <f>'S. ENERGÍA'!L326/'S. ENERGÍA'!L325-1</f>
        <v>-0.006471769694</v>
      </c>
      <c r="AD325" s="1">
        <f>'S. ENERGÍA'!N326/'S. ENERGÍA'!N325-1</f>
        <v>0.0123275609</v>
      </c>
      <c r="AE325" s="1">
        <f>'S. ENERGÍA'!P326/'S. ENERGÍA'!P325-1</f>
        <v>-0.01590594744</v>
      </c>
      <c r="AF325" s="1">
        <f>'S. ENERGÍA'!R326/'S. ENERGÍA'!R325-1</f>
        <v>-0.01396973225</v>
      </c>
      <c r="AG325" s="1">
        <f>'S. ENERGÍA'!T326/'S. ENERGÍA'!T325-1</f>
        <v>-0.009610250934</v>
      </c>
      <c r="AH325" s="1">
        <f>SUMPRODUCT(X325:AG325,'Ponderaciones e Índices.'!$A$12:$J$12)</f>
        <v>0.0005007827761</v>
      </c>
    </row>
    <row r="326">
      <c r="A326" s="1">
        <f>S.FINANCIERO!A327</f>
        <v>42452</v>
      </c>
      <c r="B326" s="1">
        <f>S.FINANCIERO!B327/S.FINANCIERO!B326-1</f>
        <v>0.002005615724</v>
      </c>
      <c r="C326" s="1">
        <f>S.FINANCIERO!D327/S.FINANCIERO!D326-1</f>
        <v>0.003432700994</v>
      </c>
      <c r="D326" s="1">
        <f>S.FINANCIERO!F327/S.FINANCIERO!F326-1</f>
        <v>0.0002542588355</v>
      </c>
      <c r="E326" s="1">
        <f>S.FINANCIERO!H327/S.FINANCIERO!H326-1</f>
        <v>-0.002050473186</v>
      </c>
      <c r="F326" s="1">
        <f>S.FINANCIERO!J327/S.FINANCIERO!J326-1</f>
        <v>-0.01740458015</v>
      </c>
      <c r="G326" s="1">
        <f>S.FINANCIERO!L327/S.FINANCIERO!L326-1</f>
        <v>-0.03283850652</v>
      </c>
      <c r="H326" s="1">
        <f>S.FINANCIERO!N327/S.FINANCIERO!N326-1</f>
        <v>0.00289476023</v>
      </c>
      <c r="I326" s="1">
        <f>S.FINANCIERO!P327/S.FINANCIERO!P326-1</f>
        <v>-0.001606855919</v>
      </c>
      <c r="J326" s="1">
        <f>S.FINANCIERO!R327/S.FINANCIERO!R326-1</f>
        <v>-0.001439194051</v>
      </c>
      <c r="K326" s="1">
        <f>S.FINANCIERO!T327/S.FINANCIERO!T326-1</f>
        <v>0.007338413774</v>
      </c>
      <c r="L326" s="1">
        <f>SUMPRODUCT(B326:K326, 'Ponderaciones e Índices.'!$A$4:$J$4)</f>
        <v>-0.003617023645</v>
      </c>
      <c r="M326" s="1">
        <f>'S. MATERIALES'!B327/'S. MATERIALES'!B326-1</f>
        <v>-0.07244843998</v>
      </c>
      <c r="N326" s="3">
        <f>'S. MATERIALES'!D327/'S. MATERIALES'!D326-1</f>
        <v>-0.04113794515</v>
      </c>
      <c r="O326" s="1">
        <f>'S. MATERIALES'!F327/'S. MATERIALES'!F326-1</f>
        <v>-0.02736865489</v>
      </c>
      <c r="P326" s="1">
        <f>'S. MATERIALES'!H327/'S. MATERIALES'!H326-1</f>
        <v>-0.02747960498</v>
      </c>
      <c r="Q326" s="1">
        <f>'S. MATERIALES'!J327/'S. MATERIALES'!J326-1</f>
        <v>-0.03650774589</v>
      </c>
      <c r="R326" s="1">
        <f>'S. MATERIALES'!L327/'S. MATERIALES'!L326-1</f>
        <v>-0.131956912</v>
      </c>
      <c r="S326" s="1">
        <f>'S. MATERIALES'!N327/'S. MATERIALES'!N326-1</f>
        <v>-0.05825242718</v>
      </c>
      <c r="T326" s="1">
        <f>'S. MATERIALES'!P327/'S. MATERIALES'!P326-1</f>
        <v>-0.1632406288</v>
      </c>
      <c r="U326" s="1">
        <f>'S. MATERIALES'!R327/'S. MATERIALES'!R326-1</f>
        <v>-0.06363636364</v>
      </c>
      <c r="V326" s="1">
        <f>'S. MATERIALES'!T327/'S. MATERIALES'!T326-1</f>
        <v>-0.04519774011</v>
      </c>
      <c r="W326" s="1">
        <f>SUMPRODUCT(M326:V326,'Ponderaciones e Índices.'!$A$8:$J$8)</f>
        <v>-0.0823215703</v>
      </c>
      <c r="X326" s="1">
        <f>'S. ENERGÍA'!B327/'S. ENERGÍA'!B326-1</f>
        <v>-0.01957001103</v>
      </c>
      <c r="Y326" s="1">
        <f>'S. ENERGÍA'!D327/'S. ENERGÍA'!D326-1</f>
        <v>-0.03497109176</v>
      </c>
      <c r="Z326" s="1">
        <f>'S. ENERGÍA'!F327/'S. ENERGÍA'!F326-1</f>
        <v>-0.006050826946</v>
      </c>
      <c r="AA326" s="1">
        <f>'S. ENERGÍA'!H327/'S. ENERGÍA'!H326-1</f>
        <v>0.01099286581</v>
      </c>
      <c r="AB326" s="1">
        <f>'S. ENERGÍA'!J327/'S. ENERGÍA'!J326-1</f>
        <v>-0.03456221198</v>
      </c>
      <c r="AC326" s="1">
        <f>'S. ENERGÍA'!L327/'S. ENERGÍA'!L326-1</f>
        <v>-0.02897574124</v>
      </c>
      <c r="AD326" s="1">
        <f>'S. ENERGÍA'!N327/'S. ENERGÍA'!N326-1</f>
        <v>-0.02290518991</v>
      </c>
      <c r="AE326" s="1">
        <f>'S. ENERGÍA'!P327/'S. ENERGÍA'!P326-1</f>
        <v>-0.04321855235</v>
      </c>
      <c r="AF326" s="1">
        <f>'S. ENERGÍA'!R327/'S. ENERGÍA'!R326-1</f>
        <v>-0.06375442739</v>
      </c>
      <c r="AG326" s="1">
        <f>'S. ENERGÍA'!T327/'S. ENERGÍA'!T326-1</f>
        <v>-0.008086253369</v>
      </c>
      <c r="AH326" s="1">
        <f>SUMPRODUCT(X326:AG326,'Ponderaciones e Índices.'!$A$12:$J$12)</f>
        <v>-0.02900911539</v>
      </c>
    </row>
    <row r="327">
      <c r="A327" s="1">
        <f>S.FINANCIERO!A328</f>
        <v>42453</v>
      </c>
      <c r="B327" s="1">
        <f>S.FINANCIERO!B328/S.FINANCIERO!B327-1</f>
        <v>-0.01294368828</v>
      </c>
      <c r="C327" s="1">
        <f>S.FINANCIERO!D328/S.FINANCIERO!D327-1</f>
        <v>-0.004141159525</v>
      </c>
      <c r="D327" s="1">
        <f>S.FINANCIERO!F328/S.FINANCIERO!F327-1</f>
        <v>-0.00927808846</v>
      </c>
      <c r="E327" s="1">
        <f>S.FINANCIERO!H328/S.FINANCIERO!H327-1</f>
        <v>-0.01343448712</v>
      </c>
      <c r="F327" s="1">
        <f>S.FINANCIERO!J328/S.FINANCIERO!J327-1</f>
        <v>-0.007354464471</v>
      </c>
      <c r="G327" s="1">
        <f>S.FINANCIERO!L328/S.FINANCIERO!L327-1</f>
        <v>-0.03348837209</v>
      </c>
      <c r="H327" s="1">
        <f>S.FINANCIERO!N328/S.FINANCIERO!N327-1</f>
        <v>-0.008887088402</v>
      </c>
      <c r="I327" s="1">
        <f>S.FINANCIERO!P328/S.FINANCIERO!P327-1</f>
        <v>-0.01072961373</v>
      </c>
      <c r="J327" s="1">
        <f>S.FINANCIERO!R328/S.FINANCIERO!R327-1</f>
        <v>-0.003122748018</v>
      </c>
      <c r="K327" s="1">
        <f>S.FINANCIERO!T328/S.FINANCIERO!T327-1</f>
        <v>-0.004483048473</v>
      </c>
      <c r="L327" s="1">
        <f>SUMPRODUCT(B327:K327, 'Ponderaciones e Índices.'!$A$4:$J$4)</f>
        <v>-0.01052265019</v>
      </c>
      <c r="M327" s="1">
        <f>'S. MATERIALES'!B328/'S. MATERIALES'!B327-1</f>
        <v>0.02394526796</v>
      </c>
      <c r="N327" s="3">
        <f>'S. MATERIALES'!D328/'S. MATERIALES'!D327-1</f>
        <v>0.02070437567</v>
      </c>
      <c r="O327" s="1">
        <f>'S. MATERIALES'!F328/'S. MATERIALES'!F327-1</f>
        <v>-0.01948244753</v>
      </c>
      <c r="P327" s="1">
        <f>'S. MATERIALES'!H328/'S. MATERIALES'!H327-1</f>
        <v>0.007505518764</v>
      </c>
      <c r="Q327" s="1">
        <f>'S. MATERIALES'!J328/'S. MATERIALES'!J327-1</f>
        <v>0.01171631559</v>
      </c>
      <c r="R327" s="1">
        <f>'S. MATERIALES'!L328/'S. MATERIALES'!L327-1</f>
        <v>0.008273009307</v>
      </c>
      <c r="S327" s="1">
        <f>'S. MATERIALES'!N328/'S. MATERIALES'!N327-1</f>
        <v>0.03608247423</v>
      </c>
      <c r="T327" s="1">
        <f>'S. MATERIALES'!P328/'S. MATERIALES'!P327-1</f>
        <v>0.01011560694</v>
      </c>
      <c r="U327" s="1">
        <f>'S. MATERIALES'!R328/'S. MATERIALES'!R327-1</f>
        <v>-0.01941747573</v>
      </c>
      <c r="V327" s="1">
        <f>'S. MATERIALES'!T328/'S. MATERIALES'!T327-1</f>
        <v>0.04289940828</v>
      </c>
      <c r="W327" s="1">
        <f>SUMPRODUCT(M327:V327,'Ponderaciones e Índices.'!$A$8:$J$8)</f>
        <v>0.01091050296</v>
      </c>
      <c r="X327" s="1">
        <f>'S. ENERGÍA'!B328/'S. ENERGÍA'!B327-1</f>
        <v>0.008152937869</v>
      </c>
      <c r="Y327" s="1">
        <f>'S. ENERGÍA'!D328/'S. ENERGÍA'!D327-1</f>
        <v>0.01293811849</v>
      </c>
      <c r="Z327" s="1">
        <f>'S. ENERGÍA'!F328/'S. ENERGÍA'!F327-1</f>
        <v>0.00588474026</v>
      </c>
      <c r="AA327" s="1">
        <f>'S. ENERGÍA'!H328/'S. ENERGÍA'!H327-1</f>
        <v>0.006241118451</v>
      </c>
      <c r="AB327" s="1">
        <f>'S. ENERGÍA'!J328/'S. ENERGÍA'!J327-1</f>
        <v>0.007756563246</v>
      </c>
      <c r="AC327" s="1">
        <f>'S. ENERGÍA'!L328/'S. ENERGÍA'!L327-1</f>
        <v>0.01179736294</v>
      </c>
      <c r="AD327" s="1">
        <f>'S. ENERGÍA'!N328/'S. ENERGÍA'!N327-1</f>
        <v>0.000296735905</v>
      </c>
      <c r="AE327" s="1">
        <f>'S. ENERGÍA'!P328/'S. ENERGÍA'!P327-1</f>
        <v>0.01395519647</v>
      </c>
      <c r="AF327" s="1">
        <f>'S. ENERGÍA'!R328/'S. ENERGÍA'!R327-1</f>
        <v>-0.01639344262</v>
      </c>
      <c r="AG327" s="1">
        <f>'S. ENERGÍA'!T328/'S. ENERGÍA'!T327-1</f>
        <v>0.007065217391</v>
      </c>
      <c r="AH327" s="1">
        <f>SUMPRODUCT(X327:AG327,'Ponderaciones e Índices.'!$A$12:$J$12)</f>
        <v>0.006475610449</v>
      </c>
    </row>
    <row r="328">
      <c r="A328" s="1">
        <f>S.FINANCIERO!A329</f>
        <v>42454</v>
      </c>
      <c r="B328" s="1">
        <f>S.FINANCIERO!B329/S.FINANCIERO!B328-1</f>
        <v>0</v>
      </c>
      <c r="C328" s="1">
        <f>S.FINANCIERO!D329/S.FINANCIERO!D328-1</f>
        <v>0</v>
      </c>
      <c r="D328" s="1">
        <f>S.FINANCIERO!F329/S.FINANCIERO!F328-1</f>
        <v>0</v>
      </c>
      <c r="E328" s="1">
        <f>S.FINANCIERO!H329/S.FINANCIERO!H328-1</f>
        <v>0</v>
      </c>
      <c r="F328" s="1">
        <f>S.FINANCIERO!J329/S.FINANCIERO!J328-1</f>
        <v>0</v>
      </c>
      <c r="G328" s="1">
        <f>S.FINANCIERO!L329/S.FINANCIERO!L328-1</f>
        <v>0</v>
      </c>
      <c r="H328" s="1">
        <f>S.FINANCIERO!N329/S.FINANCIERO!N328-1</f>
        <v>0</v>
      </c>
      <c r="I328" s="1">
        <f>S.FINANCIERO!P329/S.FINANCIERO!P328-1</f>
        <v>0</v>
      </c>
      <c r="J328" s="1">
        <f>S.FINANCIERO!R329/S.FINANCIERO!R328-1</f>
        <v>0</v>
      </c>
      <c r="K328" s="1">
        <f>S.FINANCIERO!T329/S.FINANCIERO!T328-1</f>
        <v>0</v>
      </c>
      <c r="L328" s="1">
        <f>SUMPRODUCT(B328:K328, 'Ponderaciones e Índices.'!$A$4:$J$4)</f>
        <v>0</v>
      </c>
      <c r="M328" s="1">
        <f>'S. MATERIALES'!B329/'S. MATERIALES'!B328-1</f>
        <v>0</v>
      </c>
      <c r="N328" s="3">
        <f>'S. MATERIALES'!D329/'S. MATERIALES'!D328-1</f>
        <v>0</v>
      </c>
      <c r="O328" s="1">
        <f>'S. MATERIALES'!F329/'S. MATERIALES'!F328-1</f>
        <v>0</v>
      </c>
      <c r="P328" s="1">
        <f>'S. MATERIALES'!H329/'S. MATERIALES'!H328-1</f>
        <v>0</v>
      </c>
      <c r="Q328" s="1">
        <f>'S. MATERIALES'!J329/'S. MATERIALES'!J328-1</f>
        <v>0</v>
      </c>
      <c r="R328" s="1">
        <f>'S. MATERIALES'!L329/'S. MATERIALES'!L328-1</f>
        <v>0</v>
      </c>
      <c r="S328" s="1">
        <f>'S. MATERIALES'!N329/'S. MATERIALES'!N328-1</f>
        <v>0</v>
      </c>
      <c r="T328" s="1">
        <f>'S. MATERIALES'!P329/'S. MATERIALES'!P328-1</f>
        <v>0</v>
      </c>
      <c r="U328" s="1">
        <f>'S. MATERIALES'!R329/'S. MATERIALES'!R328-1</f>
        <v>0</v>
      </c>
      <c r="V328" s="1">
        <f>'S. MATERIALES'!T329/'S. MATERIALES'!T328-1</f>
        <v>0</v>
      </c>
      <c r="W328" s="1">
        <f>SUMPRODUCT(M328:V328,'Ponderaciones e Índices.'!$A$8:$J$8)</f>
        <v>0</v>
      </c>
      <c r="X328" s="1">
        <f>'S. ENERGÍA'!B329/'S. ENERGÍA'!B328-1</f>
        <v>0</v>
      </c>
      <c r="Y328" s="1">
        <f>'S. ENERGÍA'!D329/'S. ENERGÍA'!D328-1</f>
        <v>0</v>
      </c>
      <c r="Z328" s="1">
        <f>'S. ENERGÍA'!F329/'S. ENERGÍA'!F328-1</f>
        <v>0</v>
      </c>
      <c r="AA328" s="1">
        <f>'S. ENERGÍA'!H329/'S. ENERGÍA'!H328-1</f>
        <v>0</v>
      </c>
      <c r="AB328" s="1">
        <f>'S. ENERGÍA'!J329/'S. ENERGÍA'!J328-1</f>
        <v>0</v>
      </c>
      <c r="AC328" s="1">
        <f>'S. ENERGÍA'!L329/'S. ENERGÍA'!L328-1</f>
        <v>0</v>
      </c>
      <c r="AD328" s="1">
        <f>'S. ENERGÍA'!N329/'S. ENERGÍA'!N328-1</f>
        <v>0</v>
      </c>
      <c r="AE328" s="1">
        <f>'S. ENERGÍA'!P329/'S. ENERGÍA'!P328-1</f>
        <v>0</v>
      </c>
      <c r="AF328" s="1">
        <f>'S. ENERGÍA'!R329/'S. ENERGÍA'!R328-1</f>
        <v>0</v>
      </c>
      <c r="AG328" s="1">
        <f>'S. ENERGÍA'!T329/'S. ENERGÍA'!T328-1</f>
        <v>0</v>
      </c>
      <c r="AH328" s="1">
        <f>SUMPRODUCT(X328:AG328,'Ponderaciones e Índices.'!$A$12:$J$12)</f>
        <v>0</v>
      </c>
    </row>
    <row r="329">
      <c r="A329" s="1">
        <f>S.FINANCIERO!A330</f>
        <v>42457</v>
      </c>
      <c r="B329" s="1">
        <f>S.FINANCIERO!B330/S.FINANCIERO!B329-1</f>
        <v>0.01054481547</v>
      </c>
      <c r="C329" s="1">
        <f>S.FINANCIERO!D330/S.FINANCIERO!D329-1</f>
        <v>0.007593563551</v>
      </c>
      <c r="D329" s="1">
        <f>S.FINANCIERO!F330/S.FINANCIERO!F329-1</f>
        <v>0.006414368185</v>
      </c>
      <c r="E329" s="1">
        <f>S.FINANCIERO!H330/S.FINANCIERO!H329-1</f>
        <v>0.003364306312</v>
      </c>
      <c r="F329" s="1">
        <f>S.FINANCIERO!J330/S.FINANCIERO!J329-1</f>
        <v>0.006469790254</v>
      </c>
      <c r="G329" s="1">
        <f>S.FINANCIERO!L330/S.FINANCIERO!L329-1</f>
        <v>0.01924927815</v>
      </c>
      <c r="H329" s="1">
        <f>S.FINANCIERO!N330/S.FINANCIERO!N329-1</f>
        <v>-0.002465225</v>
      </c>
      <c r="I329" s="1">
        <f>S.FINANCIERO!P330/S.FINANCIERO!P329-1</f>
        <v>0.01247288503</v>
      </c>
      <c r="J329" s="1">
        <f>S.FINANCIERO!R330/S.FINANCIERO!R329-1</f>
        <v>0.01012048193</v>
      </c>
      <c r="K329" s="1">
        <f>S.FINANCIERO!T330/S.FINANCIERO!T329-1</f>
        <v>0.006754855052</v>
      </c>
      <c r="L329" s="1">
        <f>SUMPRODUCT(B329:K329, 'Ponderaciones e Índices.'!$A$4:$J$4)</f>
        <v>0.007851919464</v>
      </c>
      <c r="M329" s="1">
        <f>'S. MATERIALES'!B330/'S. MATERIALES'!B329-1</f>
        <v>0.0005567928731</v>
      </c>
      <c r="N329" s="3">
        <f>'S. MATERIALES'!D330/'S. MATERIALES'!D329-1</f>
        <v>-0.005646173149</v>
      </c>
      <c r="O329" s="1">
        <f>'S. MATERIALES'!F330/'S. MATERIALES'!F329-1</f>
        <v>-0.03533659446</v>
      </c>
      <c r="P329" s="1">
        <f>'S. MATERIALES'!H330/'S. MATERIALES'!H329-1</f>
        <v>-0.005258545136</v>
      </c>
      <c r="Q329" s="1">
        <f>'S. MATERIALES'!J330/'S. MATERIALES'!J329-1</f>
        <v>-0.0128126155</v>
      </c>
      <c r="R329" s="1">
        <f>'S. MATERIALES'!L330/'S. MATERIALES'!L329-1</f>
        <v>0.001025641026</v>
      </c>
      <c r="S329" s="1">
        <f>'S. MATERIALES'!N330/'S. MATERIALES'!N329-1</f>
        <v>-0.007462686567</v>
      </c>
      <c r="T329" s="1">
        <f>'S. MATERIALES'!P330/'S. MATERIALES'!P329-1</f>
        <v>-0.02861230329</v>
      </c>
      <c r="U329" s="1">
        <f>'S. MATERIALES'!R330/'S. MATERIALES'!R329-1</f>
        <v>0.0198019802</v>
      </c>
      <c r="V329" s="1">
        <f>'S. MATERIALES'!T330/'S. MATERIALES'!T329-1</f>
        <v>-0.01631205674</v>
      </c>
      <c r="W329" s="1">
        <f>SUMPRODUCT(M329:V329,'Ponderaciones e Índices.'!$A$8:$J$8)</f>
        <v>-0.002105046401</v>
      </c>
      <c r="X329" s="1">
        <f>'S. ENERGÍA'!B330/'S. ENERGÍA'!B329-1</f>
        <v>-0.001673173452</v>
      </c>
      <c r="Y329" s="1">
        <f>'S. ENERGÍA'!D330/'S. ENERGÍA'!D329-1</f>
        <v>-0.002836495863</v>
      </c>
      <c r="Z329" s="1">
        <f>'S. ENERGÍA'!F330/'S. ENERGÍA'!F329-1</f>
        <v>0.005850312689</v>
      </c>
      <c r="AA329" s="1">
        <f>'S. ENERGÍA'!H330/'S. ENERGÍA'!H329-1</f>
        <v>0.002400578071</v>
      </c>
      <c r="AB329" s="1">
        <f>'S. ENERGÍA'!J330/'S. ENERGÍA'!J329-1</f>
        <v>0.007104795737</v>
      </c>
      <c r="AC329" s="1">
        <f>'S. ENERGÍA'!L330/'S. ENERGÍA'!L329-1</f>
        <v>0.0009144947417</v>
      </c>
      <c r="AD329" s="1">
        <f>'S. ENERGÍA'!N330/'S. ENERGÍA'!N329-1</f>
        <v>0.005339661821</v>
      </c>
      <c r="AE329" s="1">
        <f>'S. ENERGÍA'!P330/'S. ENERGÍA'!P329-1</f>
        <v>-0.004346251358</v>
      </c>
      <c r="AF329" s="1">
        <f>'S. ENERGÍA'!R330/'S. ENERGÍA'!R329-1</f>
        <v>-0.01538461538</v>
      </c>
      <c r="AG329" s="1">
        <f>'S. ENERGÍA'!T330/'S. ENERGÍA'!T329-1</f>
        <v>0.008094981112</v>
      </c>
      <c r="AH329" s="1">
        <f>SUMPRODUCT(X329:AG329,'Ponderaciones e Índices.'!$A$12:$J$12)</f>
        <v>-0.001160692069</v>
      </c>
    </row>
    <row r="330">
      <c r="A330" s="1">
        <f>S.FINANCIERO!A331</f>
        <v>42458</v>
      </c>
      <c r="B330" s="1">
        <f>S.FINANCIERO!B331/S.FINANCIERO!B330-1</f>
        <v>0.0004013377926</v>
      </c>
      <c r="C330" s="1">
        <f>S.FINANCIERO!D331/S.FINANCIERO!D330-1</f>
        <v>0.0005383097075</v>
      </c>
      <c r="D330" s="1">
        <f>S.FINANCIERO!F331/S.FINANCIERO!F330-1</f>
        <v>-0.0007648183556</v>
      </c>
      <c r="E330" s="1">
        <f>S.FINANCIERO!H331/S.FINANCIERO!H330-1</f>
        <v>0.009420405556</v>
      </c>
      <c r="F330" s="1">
        <f>S.FINANCIERO!J331/S.FINANCIERO!J330-1</f>
        <v>0.009123898393</v>
      </c>
      <c r="G330" s="1">
        <f>S.FINANCIERO!L331/S.FINANCIERO!L330-1</f>
        <v>0.0007082152975</v>
      </c>
      <c r="H330" s="1">
        <f>S.FINANCIERO!N331/S.FINANCIERO!N330-1</f>
        <v>0.009213019873</v>
      </c>
      <c r="I330" s="1">
        <f>S.FINANCIERO!P331/S.FINANCIERO!P330-1</f>
        <v>-0.03106588109</v>
      </c>
      <c r="J330" s="1">
        <f>S.FINANCIERO!R331/S.FINANCIERO!R330-1</f>
        <v>-0.01502862595</v>
      </c>
      <c r="K330" s="1">
        <f>S.FINANCIERO!T331/S.FINANCIERO!T330-1</f>
        <v>-0.001397819402</v>
      </c>
      <c r="L330" s="1">
        <f>SUMPRODUCT(B330:K330, 'Ponderaciones e Índices.'!$A$4:$J$4)</f>
        <v>-0.002074274632</v>
      </c>
      <c r="M330" s="1">
        <f>'S. MATERIALES'!B331/'S. MATERIALES'!B330-1</f>
        <v>0.02170283806</v>
      </c>
      <c r="N330" s="3">
        <f>'S. MATERIALES'!D331/'S. MATERIALES'!D330-1</f>
        <v>0.02481598318</v>
      </c>
      <c r="O330" s="1">
        <f>'S. MATERIALES'!F331/'S. MATERIALES'!F330-1</f>
        <v>0.04578272523</v>
      </c>
      <c r="P330" s="1">
        <f>'S. MATERIALES'!H331/'S. MATERIALES'!H330-1</f>
        <v>0.02378854626</v>
      </c>
      <c r="Q330" s="1">
        <f>'S. MATERIALES'!J331/'S. MATERIALES'!J330-1</f>
        <v>0.04280544116</v>
      </c>
      <c r="R330" s="1">
        <f>'S. MATERIALES'!L331/'S. MATERIALES'!L330-1</f>
        <v>-0.0112704918</v>
      </c>
      <c r="S330" s="1">
        <f>'S. MATERIALES'!N331/'S. MATERIALES'!N330-1</f>
        <v>0.1052631579</v>
      </c>
      <c r="T330" s="1">
        <f>'S. MATERIALES'!P331/'S. MATERIALES'!P330-1</f>
        <v>0.0176730486</v>
      </c>
      <c r="U330" s="1">
        <f>'S. MATERIALES'!R331/'S. MATERIALES'!R330-1</f>
        <v>0.009708737864</v>
      </c>
      <c r="V330" s="1">
        <f>'S. MATERIALES'!T331/'S. MATERIALES'!T330-1</f>
        <v>0.04830569575</v>
      </c>
      <c r="W330" s="1">
        <f>SUMPRODUCT(M330:V330,'Ponderaciones e Índices.'!$A$8:$J$8)</f>
        <v>0.02922151606</v>
      </c>
      <c r="X330" s="1">
        <f>'S. ENERGÍA'!B331/'S. ENERGÍA'!B330-1</f>
        <v>-0.008100558659</v>
      </c>
      <c r="Y330" s="1">
        <f>'S. ENERGÍA'!D331/'S. ENERGÍA'!D330-1</f>
        <v>-0.005983394206</v>
      </c>
      <c r="Z330" s="1">
        <f>'S. ENERGÍA'!F331/'S. ENERGÍA'!F330-1</f>
        <v>-0.0152426795</v>
      </c>
      <c r="AA330" s="1">
        <f>'S. ENERGÍA'!H331/'S. ENERGÍA'!H330-1</f>
        <v>-0.01077782647</v>
      </c>
      <c r="AB330" s="1">
        <f>'S. ENERGÍA'!J331/'S. ENERGÍA'!J330-1</f>
        <v>-0.01352145797</v>
      </c>
      <c r="AC330" s="1">
        <f>'S. ENERGÍA'!L331/'S. ENERGÍA'!L330-1</f>
        <v>-0.01005025126</v>
      </c>
      <c r="AD330" s="1">
        <f>'S. ENERGÍA'!N331/'S. ENERGÍA'!N330-1</f>
        <v>-0.004721156683</v>
      </c>
      <c r="AE330" s="1">
        <f>'S. ENERGÍA'!P331/'S. ENERGÍA'!P330-1</f>
        <v>0.002546380502</v>
      </c>
      <c r="AF330" s="1">
        <f>'S. ENERGÍA'!R331/'S. ENERGÍA'!R330-1</f>
        <v>-0.01041666667</v>
      </c>
      <c r="AG330" s="1">
        <f>'S. ENERGÍA'!T331/'S. ENERGÍA'!T330-1</f>
        <v>-0.001070663812</v>
      </c>
      <c r="AH330" s="1">
        <f>SUMPRODUCT(X330:AG330,'Ponderaciones e Índices.'!$A$12:$J$12)</f>
        <v>-0.008086802033</v>
      </c>
    </row>
    <row r="331">
      <c r="A331" s="1">
        <f>S.FINANCIERO!A332</f>
        <v>42459</v>
      </c>
      <c r="B331" s="1">
        <f>S.FINANCIERO!B332/S.FINANCIERO!B331-1</f>
        <v>0.008825889275</v>
      </c>
      <c r="C331" s="1">
        <f>S.FINANCIERO!D332/S.FINANCIERO!D331-1</f>
        <v>0.009146341463</v>
      </c>
      <c r="D331" s="1">
        <f>S.FINANCIERO!F332/S.FINANCIERO!F331-1</f>
        <v>0.00803673938</v>
      </c>
      <c r="E331" s="1">
        <f>S.FINANCIERO!H332/S.FINANCIERO!H331-1</f>
        <v>0.005219867131</v>
      </c>
      <c r="F331" s="1">
        <f>S.FINANCIERO!J332/S.FINANCIERO!J331-1</f>
        <v>0.004828932498</v>
      </c>
      <c r="G331" s="1">
        <f>S.FINANCIERO!L332/S.FINANCIERO!L331-1</f>
        <v>0.009907997169</v>
      </c>
      <c r="H331" s="1">
        <f>S.FINANCIERO!N332/S.FINANCIERO!N331-1</f>
        <v>0.007796689737</v>
      </c>
      <c r="I331" s="1">
        <f>S.FINANCIERO!P332/S.FINANCIERO!P331-1</f>
        <v>0.01990049751</v>
      </c>
      <c r="J331" s="1">
        <f>S.FINANCIERO!R332/S.FINANCIERO!R331-1</f>
        <v>0.008718818116</v>
      </c>
      <c r="K331" s="1">
        <f>S.FINANCIERO!T332/S.FINANCIERO!T331-1</f>
        <v>-0.008118701008</v>
      </c>
      <c r="L331" s="1">
        <f>SUMPRODUCT(B331:K331, 'Ponderaciones e Índices.'!$A$4:$J$4)</f>
        <v>0.009143890751</v>
      </c>
      <c r="M331" s="1">
        <f>'S. MATERIALES'!B332/'S. MATERIALES'!B331-1</f>
        <v>-0.02941176471</v>
      </c>
      <c r="N331" s="3">
        <f>'S. MATERIALES'!D332/'S. MATERIALES'!D331-1</f>
        <v>-0.02195772625</v>
      </c>
      <c r="O331" s="1">
        <f>'S. MATERIALES'!F332/'S. MATERIALES'!F331-1</f>
        <v>-0.01969567526</v>
      </c>
      <c r="P331" s="1">
        <f>'S. MATERIALES'!H332/'S. MATERIALES'!H331-1</f>
        <v>-0.01549053356</v>
      </c>
      <c r="Q331" s="1">
        <f>'S. MATERIALES'!J332/'S. MATERIALES'!J331-1</f>
        <v>-0.0270464337</v>
      </c>
      <c r="R331" s="1">
        <f>'S. MATERIALES'!L332/'S. MATERIALES'!L331-1</f>
        <v>0.05077720207</v>
      </c>
      <c r="S331" s="1">
        <f>'S. MATERIALES'!N332/'S. MATERIALES'!N331-1</f>
        <v>0.01133786848</v>
      </c>
      <c r="T331" s="1">
        <f>'S. MATERIALES'!P332/'S. MATERIALES'!P331-1</f>
        <v>-0.02315484805</v>
      </c>
      <c r="U331" s="1">
        <f>'S. MATERIALES'!R332/'S. MATERIALES'!R331-1</f>
        <v>0.009615384615</v>
      </c>
      <c r="V331" s="1">
        <f>'S. MATERIALES'!T332/'S. MATERIALES'!T331-1</f>
        <v>-0.01994497937</v>
      </c>
      <c r="W331" s="1">
        <f>SUMPRODUCT(M331:V331,'Ponderaciones e Índices.'!$A$8:$J$8)</f>
        <v>-0.001812073595</v>
      </c>
      <c r="X331" s="1">
        <f>'S. ENERGÍA'!B332/'S. ENERGÍA'!B331-1</f>
        <v>0.003942551394</v>
      </c>
      <c r="Y331" s="1">
        <f>'S. ENERGÍA'!D332/'S. ENERGÍA'!D331-1</f>
        <v>-0.00715711997</v>
      </c>
      <c r="Z331" s="1">
        <f>'S. ENERGÍA'!F332/'S. ENERGÍA'!F331-1</f>
        <v>0.02016293279</v>
      </c>
      <c r="AA331" s="1">
        <f>'S. ENERGÍA'!H332/'S. ENERGÍA'!H331-1</f>
        <v>0.02340519313</v>
      </c>
      <c r="AB331" s="1">
        <f>'S. ENERGÍA'!J332/'S. ENERGÍA'!J331-1</f>
        <v>0.01489868892</v>
      </c>
      <c r="AC331" s="1">
        <f>'S. ENERGÍA'!L332/'S. ENERGÍA'!L331-1</f>
        <v>-0.002307337333</v>
      </c>
      <c r="AD331" s="1">
        <f>'S. ENERGÍA'!N332/'S. ENERGÍA'!N331-1</f>
        <v>0.03142603024</v>
      </c>
      <c r="AE331" s="1">
        <f>'S. ENERGÍA'!P332/'S. ENERGÍA'!P331-1</f>
        <v>-0.006894049347</v>
      </c>
      <c r="AF331" s="1">
        <f>'S. ENERGÍA'!R332/'S. ENERGÍA'!R331-1</f>
        <v>0.006578947368</v>
      </c>
      <c r="AG331" s="1">
        <f>'S. ENERGÍA'!T332/'S. ENERGÍA'!T331-1</f>
        <v>-0.006430868167</v>
      </c>
      <c r="AH331" s="1">
        <f>SUMPRODUCT(X331:AG331,'Ponderaciones e Índices.'!$A$12:$J$12)</f>
        <v>0.004034122358</v>
      </c>
    </row>
    <row r="332">
      <c r="A332" s="1">
        <f>S.FINANCIERO!A333</f>
        <v>42460</v>
      </c>
      <c r="B332" s="1">
        <f>S.FINANCIERO!B333/S.FINANCIERO!B332-1</f>
        <v>-0.007953340403</v>
      </c>
      <c r="C332" s="1">
        <f>S.FINANCIERO!D333/S.FINANCIERO!D332-1</f>
        <v>-0.003732006398</v>
      </c>
      <c r="D332" s="1">
        <f>S.FINANCIERO!F333/S.FINANCIERO!F332-1</f>
        <v>-0.001898253607</v>
      </c>
      <c r="E332" s="1">
        <f>S.FINANCIERO!H333/S.FINANCIERO!H332-1</f>
        <v>-0.001258851298</v>
      </c>
      <c r="F332" s="1">
        <f>S.FINANCIERO!J333/S.FINANCIERO!J332-1</f>
        <v>-0.007975460123</v>
      </c>
      <c r="G332" s="1">
        <f>S.FINANCIERO!L333/S.FINANCIERO!L332-1</f>
        <v>-0.007474889045</v>
      </c>
      <c r="H332" s="1">
        <f>S.FINANCIERO!N333/S.FINANCIERO!N332-1</f>
        <v>-0.001768853078</v>
      </c>
      <c r="I332" s="1">
        <f>S.FINANCIERO!P333/S.FINANCIERO!P332-1</f>
        <v>-0.00379403794</v>
      </c>
      <c r="J332" s="1">
        <f>S.FINANCIERO!R333/S.FINANCIERO!R332-1</f>
        <v>0.00600240096</v>
      </c>
      <c r="K332" s="1">
        <f>S.FINANCIERO!T333/S.FINANCIERO!T332-1</f>
        <v>0.008749647192</v>
      </c>
      <c r="L332" s="1">
        <f>SUMPRODUCT(B332:K332, 'Ponderaciones e Índices.'!$A$4:$J$4)</f>
        <v>-0.003672347034</v>
      </c>
      <c r="M332" s="1">
        <f>'S. MATERIALES'!B333/'S. MATERIALES'!B332-1</f>
        <v>-0.0101010101</v>
      </c>
      <c r="N332" s="3">
        <f>'S. MATERIALES'!D333/'S. MATERIALES'!D332-1</f>
        <v>-0.0140579102</v>
      </c>
      <c r="O332" s="1">
        <f>'S. MATERIALES'!F333/'S. MATERIALES'!F332-1</f>
        <v>0.02678066704</v>
      </c>
      <c r="P332" s="1">
        <f>'S. MATERIALES'!H333/'S. MATERIALES'!H332-1</f>
        <v>-0.05812937063</v>
      </c>
      <c r="Q332" s="1">
        <f>'S. MATERIALES'!J333/'S. MATERIALES'!J332-1</f>
        <v>-0.01894218942</v>
      </c>
      <c r="R332" s="1">
        <f>'S. MATERIALES'!L333/'S. MATERIALES'!L332-1</f>
        <v>-0.02366863905</v>
      </c>
      <c r="S332" s="1">
        <f>'S. MATERIALES'!N333/'S. MATERIALES'!N332-1</f>
        <v>-0.006726457399</v>
      </c>
      <c r="T332" s="1">
        <f>'S. MATERIALES'!P333/'S. MATERIALES'!P332-1</f>
        <v>0.01333333333</v>
      </c>
      <c r="U332" s="1">
        <f>'S. MATERIALES'!R333/'S. MATERIALES'!R332-1</f>
        <v>-0.02619047619</v>
      </c>
      <c r="V332" s="1">
        <f>'S. MATERIALES'!T333/'S. MATERIALES'!T332-1</f>
        <v>-0.009122807018</v>
      </c>
      <c r="W332" s="1">
        <f>SUMPRODUCT(M332:V332,'Ponderaciones e Índices.'!$A$8:$J$8)</f>
        <v>-0.01495776681</v>
      </c>
      <c r="X332" s="1">
        <f>'S. ENERGÍA'!B333/'S. ENERGÍA'!B332-1</f>
        <v>0.01458625526</v>
      </c>
      <c r="Y332" s="1">
        <f>'S. ENERGÍA'!D333/'S. ENERGÍA'!D332-1</f>
        <v>0.01355799419</v>
      </c>
      <c r="Z332" s="1">
        <f>'S. ENERGÍA'!F333/'S. ENERGÍA'!F332-1</f>
        <v>0.009383110401</v>
      </c>
      <c r="AA332" s="1">
        <f>'S. ENERGÍA'!H333/'S. ENERGÍA'!H332-1</f>
        <v>0.006702766812</v>
      </c>
      <c r="AB332" s="1">
        <f>'S. ENERGÍA'!J333/'S. ENERGÍA'!J332-1</f>
        <v>-0.007633587786</v>
      </c>
      <c r="AC332" s="1">
        <f>'S. ENERGÍA'!L333/'S. ENERGÍA'!L332-1</f>
        <v>0.003469010176</v>
      </c>
      <c r="AD332" s="1">
        <f>'S. ENERGÍA'!N333/'S. ENERGÍA'!N332-1</f>
        <v>0.009198045415</v>
      </c>
      <c r="AE332" s="1">
        <f>'S. ENERGÍA'!P333/'S. ENERGÍA'!P332-1</f>
        <v>0.004749725977</v>
      </c>
      <c r="AF332" s="1">
        <f>'S. ENERGÍA'!R333/'S. ENERGÍA'!R332-1</f>
        <v>0.01176470588</v>
      </c>
      <c r="AG332" s="1">
        <f>'S. ENERGÍA'!T333/'S. ENERGÍA'!T332-1</f>
        <v>0.0188781014</v>
      </c>
      <c r="AH332" s="1">
        <f>SUMPRODUCT(X332:AG332,'Ponderaciones e Índices.'!$A$12:$J$12)</f>
        <v>0.01021140931</v>
      </c>
    </row>
    <row r="333">
      <c r="A333" s="1">
        <f>S.FINANCIERO!A334</f>
        <v>42461</v>
      </c>
      <c r="B333" s="1">
        <f>S.FINANCIERO!B334/S.FINANCIERO!B333-1</f>
        <v>0.003474078033</v>
      </c>
      <c r="C333" s="1">
        <f>S.FINANCIERO!D334/S.FINANCIERO!D333-1</f>
        <v>0.0007135212273</v>
      </c>
      <c r="D333" s="1">
        <f>S.FINANCIERO!F334/S.FINANCIERO!F333-1</f>
        <v>0</v>
      </c>
      <c r="E333" s="1">
        <f>S.FINANCIERO!H334/S.FINANCIERO!H333-1</f>
        <v>-0.01181660627</v>
      </c>
      <c r="F333" s="1">
        <f>S.FINANCIERO!J334/S.FINANCIERO!J333-1</f>
        <v>0.005565862709</v>
      </c>
      <c r="G333" s="1">
        <f>S.FINANCIERO!L334/S.FINANCIERO!L333-1</f>
        <v>0.003059543422</v>
      </c>
      <c r="H333" s="1">
        <f>S.FINANCIERO!N334/S.FINANCIERO!N333-1</f>
        <v>-0.002213407828</v>
      </c>
      <c r="I333" s="1">
        <f>S.FINANCIERO!P334/S.FINANCIERO!P333-1</f>
        <v>-0.00598476605</v>
      </c>
      <c r="J333" s="1">
        <f>S.FINANCIERO!R334/S.FINANCIERO!R333-1</f>
        <v>-0.001193317422</v>
      </c>
      <c r="K333" s="1">
        <f>S.FINANCIERO!T334/S.FINANCIERO!T333-1</f>
        <v>-0.003637381086</v>
      </c>
      <c r="L333" s="1">
        <f>SUMPRODUCT(B333:K333, 'Ponderaciones e Índices.'!$A$4:$J$4)</f>
        <v>-0.001180724364</v>
      </c>
      <c r="M333" s="1">
        <f>'S. MATERIALES'!B334/'S. MATERIALES'!B333-1</f>
        <v>0.007936507937</v>
      </c>
      <c r="N333" s="3">
        <f>'S. MATERIALES'!D334/'S. MATERIALES'!D333-1</f>
        <v>0.01191742924</v>
      </c>
      <c r="O333" s="1">
        <f>'S. MATERIALES'!F334/'S. MATERIALES'!F333-1</f>
        <v>0.03261991604</v>
      </c>
      <c r="P333" s="1">
        <f>'S. MATERIALES'!H334/'S. MATERIALES'!H333-1</f>
        <v>-0.007424593968</v>
      </c>
      <c r="Q333" s="1">
        <f>'S. MATERIALES'!J334/'S. MATERIALES'!J333-1</f>
        <v>-0.005015045135</v>
      </c>
      <c r="R333" s="1">
        <f>'S. MATERIALES'!L334/'S. MATERIALES'!L333-1</f>
        <v>0.0202020202</v>
      </c>
      <c r="S333" s="1">
        <f>'S. MATERIALES'!N334/'S. MATERIALES'!N333-1</f>
        <v>0.02257336343</v>
      </c>
      <c r="T333" s="1">
        <f>'S. MATERIALES'!P334/'S. MATERIALES'!P333-1</f>
        <v>-0.004385964912</v>
      </c>
      <c r="U333" s="1">
        <f>'S. MATERIALES'!R334/'S. MATERIALES'!R333-1</f>
        <v>0</v>
      </c>
      <c r="V333" s="1">
        <f>'S. MATERIALES'!T334/'S. MATERIALES'!T333-1</f>
        <v>0.009206798867</v>
      </c>
      <c r="W333" s="1">
        <f>SUMPRODUCT(M333:V333,'Ponderaciones e Índices.'!$A$8:$J$8)</f>
        <v>0.007113459363</v>
      </c>
      <c r="X333" s="1">
        <f>'S. ENERGÍA'!B334/'S. ENERGÍA'!B333-1</f>
        <v>-0.003870611004</v>
      </c>
      <c r="Y333" s="1">
        <f>'S. ENERGÍA'!D334/'S. ENERGÍA'!D333-1</f>
        <v>-0.04355048973</v>
      </c>
      <c r="Z333" s="1">
        <f>'S. ENERGÍA'!F334/'S. ENERGÍA'!F333-1</f>
        <v>-0.02452531646</v>
      </c>
      <c r="AA333" s="1">
        <f>'S. ENERGÍA'!H334/'S. ENERGÍA'!H333-1</f>
        <v>-0.02878887229</v>
      </c>
      <c r="AB333" s="1">
        <f>'S. ENERGÍA'!J334/'S. ENERGÍA'!J333-1</f>
        <v>-0.01775147929</v>
      </c>
      <c r="AC333" s="1">
        <f>'S. ENERGÍA'!L334/'S. ENERGÍA'!L333-1</f>
        <v>-0.02212491357</v>
      </c>
      <c r="AD333" s="1">
        <f>'S. ENERGÍA'!N334/'S. ENERGÍA'!N333-1</f>
        <v>-0.02335516947</v>
      </c>
      <c r="AE333" s="1">
        <f>'S. ENERGÍA'!P334/'S. ENERGÍA'!P333-1</f>
        <v>-0.05454545455</v>
      </c>
      <c r="AF333" s="1">
        <f>'S. ENERGÍA'!R334/'S. ENERGÍA'!R333-1</f>
        <v>-0.02196382429</v>
      </c>
      <c r="AG333" s="1">
        <f>'S. ENERGÍA'!T334/'S. ENERGÍA'!T333-1</f>
        <v>-0.06405505558</v>
      </c>
      <c r="AH333" s="1">
        <f>SUMPRODUCT(X333:AG333,'Ponderaciones e Índices.'!$A$12:$J$12)</f>
        <v>-0.02968068996</v>
      </c>
    </row>
    <row r="334">
      <c r="A334" s="1">
        <f>S.FINANCIERO!A335</f>
        <v>42464</v>
      </c>
      <c r="B334" s="1">
        <f>S.FINANCIERO!B335/S.FINANCIERO!B334-1</f>
        <v>-0.004527296937</v>
      </c>
      <c r="C334" s="1">
        <f>S.FINANCIERO!D335/S.FINANCIERO!D334-1</f>
        <v>0.0007130124777</v>
      </c>
      <c r="D334" s="1">
        <f>S.FINANCIERO!F335/S.FINANCIERO!F334-1</f>
        <v>-0.002535818435</v>
      </c>
      <c r="E334" s="1">
        <f>S.FINANCIERO!H335/S.FINANCIERO!H334-1</f>
        <v>-0.003826530612</v>
      </c>
      <c r="F334" s="1">
        <f>S.FINANCIERO!J335/S.FINANCIERO!J334-1</f>
        <v>-0.007072570726</v>
      </c>
      <c r="G334" s="1">
        <f>S.FINANCIERO!L335/S.FINANCIERO!L334-1</f>
        <v>0.00140778977</v>
      </c>
      <c r="H334" s="1">
        <f>S.FINANCIERO!N335/S.FINANCIERO!N334-1</f>
        <v>-0.04792451399</v>
      </c>
      <c r="I334" s="1">
        <f>S.FINANCIERO!P335/S.FINANCIERO!P334-1</f>
        <v>-0.0153256705</v>
      </c>
      <c r="J334" s="1">
        <f>S.FINANCIERO!R335/S.FINANCIERO!R334-1</f>
        <v>0.000238948626</v>
      </c>
      <c r="K334" s="1">
        <f>S.FINANCIERO!T335/S.FINANCIERO!T334-1</f>
        <v>-0.00449311991</v>
      </c>
      <c r="L334" s="1">
        <f>SUMPRODUCT(B334:K334, 'Ponderaciones e Índices.'!$A$4:$J$4)</f>
        <v>-0.009089639973</v>
      </c>
      <c r="M334" s="1">
        <f>'S. MATERIALES'!B335/'S. MATERIALES'!B334-1</f>
        <v>-0.007874015748</v>
      </c>
      <c r="N334" s="3">
        <f>'S. MATERIALES'!D335/'S. MATERIALES'!D334-1</f>
        <v>-0.01619348055</v>
      </c>
      <c r="O334" s="1">
        <f>'S. MATERIALES'!F335/'S. MATERIALES'!F334-1</f>
        <v>-0.02105964678</v>
      </c>
      <c r="P334" s="1">
        <f>'S. MATERIALES'!H335/'S. MATERIALES'!H334-1</f>
        <v>-0.03786816269</v>
      </c>
      <c r="Q334" s="1">
        <f>'S. MATERIALES'!J335/'S. MATERIALES'!J334-1</f>
        <v>-0.008442540323</v>
      </c>
      <c r="R334" s="1">
        <f>'S. MATERIALES'!L335/'S. MATERIALES'!L334-1</f>
        <v>-0.05445544554</v>
      </c>
      <c r="S334" s="1">
        <f>'S. MATERIALES'!N335/'S. MATERIALES'!N334-1</f>
        <v>-0.01986754967</v>
      </c>
      <c r="T334" s="1">
        <f>'S. MATERIALES'!P335/'S. MATERIALES'!P334-1</f>
        <v>-0.05873715125</v>
      </c>
      <c r="U334" s="1">
        <f>'S. MATERIALES'!R335/'S. MATERIALES'!R334-1</f>
        <v>-0.03178484108</v>
      </c>
      <c r="V334" s="1">
        <f>'S. MATERIALES'!T335/'S. MATERIALES'!T334-1</f>
        <v>-0.03228070175</v>
      </c>
      <c r="W334" s="1">
        <f>SUMPRODUCT(M334:V334,'Ponderaciones e Índices.'!$A$8:$J$8)</f>
        <v>-0.03127805929</v>
      </c>
      <c r="X334" s="1">
        <f>'S. ENERGÍA'!B335/'S. ENERGÍA'!B334-1</f>
        <v>-0.01942825423</v>
      </c>
      <c r="Y334" s="1">
        <f>'S. ENERGÍA'!D335/'S. ENERGÍA'!D334-1</f>
        <v>-0.003871854872</v>
      </c>
      <c r="Z334" s="1">
        <f>'S. ENERGÍA'!F335/'S. ENERGÍA'!F334-1</f>
        <v>0.004055150041</v>
      </c>
      <c r="AA334" s="1">
        <f>'S. ENERGÍA'!H335/'S. ENERGÍA'!H334-1</f>
        <v>-0.003023769574</v>
      </c>
      <c r="AB334" s="1">
        <f>'S. ENERGÍA'!J335/'S. ENERGÍA'!J334-1</f>
        <v>-0.0006024096386</v>
      </c>
      <c r="AC334" s="1">
        <f>'S. ENERGÍA'!L335/'S. ENERGÍA'!L334-1</f>
        <v>-0.03063869903</v>
      </c>
      <c r="AD334" s="1">
        <f>'S. ENERGÍA'!N335/'S. ENERGÍA'!N334-1</f>
        <v>-0.006124234471</v>
      </c>
      <c r="AE334" s="1">
        <f>'S. ENERGÍA'!P335/'S. ENERGÍA'!P334-1</f>
        <v>-0.04538461538</v>
      </c>
      <c r="AF334" s="1">
        <f>'S. ENERGÍA'!R335/'S. ENERGÍA'!R334-1</f>
        <v>-0.05548216645</v>
      </c>
      <c r="AG334" s="1">
        <f>'S. ENERGÍA'!T335/'S. ENERGÍA'!T334-1</f>
        <v>-0.003959276018</v>
      </c>
      <c r="AH334" s="1">
        <f>SUMPRODUCT(X334:AG334,'Ponderaciones e Índices.'!$A$12:$J$12)</f>
        <v>-0.01344271823</v>
      </c>
    </row>
    <row r="335">
      <c r="A335" s="1">
        <f>S.FINANCIERO!A336</f>
        <v>42465</v>
      </c>
      <c r="B335" s="1">
        <f>S.FINANCIERO!B336/S.FINANCIERO!B335-1</f>
        <v>-0.008694489032</v>
      </c>
      <c r="C335" s="1">
        <f>S.FINANCIERO!D336/S.FINANCIERO!D335-1</f>
        <v>-0.003562522266</v>
      </c>
      <c r="D335" s="1">
        <f>S.FINANCIERO!F336/S.FINANCIERO!F335-1</f>
        <v>-0.002669378416</v>
      </c>
      <c r="E335" s="1">
        <f>S.FINANCIERO!H336/S.FINANCIERO!H335-1</f>
        <v>-0.008002560819</v>
      </c>
      <c r="F335" s="1">
        <f>S.FINANCIERO!J336/S.FINANCIERO!J335-1</f>
        <v>-0.003509858573</v>
      </c>
      <c r="G335" s="1">
        <f>S.FINANCIERO!L336/S.FINANCIERO!L335-1</f>
        <v>-0.007263355201</v>
      </c>
      <c r="H335" s="1">
        <f>S.FINANCIERO!N336/S.FINANCIERO!N335-1</f>
        <v>0.004427627867</v>
      </c>
      <c r="I335" s="1">
        <f>S.FINANCIERO!P336/S.FINANCIERO!P335-1</f>
        <v>-0.01056142301</v>
      </c>
      <c r="J335" s="1">
        <f>S.FINANCIERO!R336/S.FINANCIERO!R335-1</f>
        <v>-0.01003344482</v>
      </c>
      <c r="K335" s="1">
        <f>S.FINANCIERO!T336/S.FINANCIERO!T335-1</f>
        <v>-0.004795486601</v>
      </c>
      <c r="L335" s="1">
        <f>SUMPRODUCT(B335:K335, 'Ponderaciones e Índices.'!$A$4:$J$4)</f>
        <v>-0.005484196837</v>
      </c>
      <c r="M335" s="1">
        <f>'S. MATERIALES'!B336/'S. MATERIALES'!B335-1</f>
        <v>0.04648526077</v>
      </c>
      <c r="N335" s="3">
        <f>'S. MATERIALES'!D336/'S. MATERIALES'!D335-1</f>
        <v>0.0252244549</v>
      </c>
      <c r="O335" s="1">
        <f>'S. MATERIALES'!F336/'S. MATERIALES'!F335-1</f>
        <v>-0.01075634829</v>
      </c>
      <c r="P335" s="1">
        <f>'S. MATERIALES'!H336/'S. MATERIALES'!H335-1</f>
        <v>0.03790087464</v>
      </c>
      <c r="Q335" s="1">
        <f>'S. MATERIALES'!J336/'S. MATERIALES'!J335-1</f>
        <v>0.04346168509</v>
      </c>
      <c r="R335" s="1">
        <f>'S. MATERIALES'!L336/'S. MATERIALES'!L335-1</f>
        <v>0.03141361257</v>
      </c>
      <c r="S335" s="1">
        <f>'S. MATERIALES'!N336/'S. MATERIALES'!N335-1</f>
        <v>0.04954954955</v>
      </c>
      <c r="T335" s="1">
        <f>'S. MATERIALES'!P336/'S. MATERIALES'!P335-1</f>
        <v>0.004680187207</v>
      </c>
      <c r="U335" s="1">
        <f>'S. MATERIALES'!R336/'S. MATERIALES'!R335-1</f>
        <v>0.007575757576</v>
      </c>
      <c r="V335" s="1">
        <f>'S. MATERIALES'!T336/'S. MATERIALES'!T335-1</f>
        <v>0.04205946338</v>
      </c>
      <c r="W335" s="1">
        <f>SUMPRODUCT(M335:V335,'Ponderaciones e Índices.'!$A$8:$J$8)</f>
        <v>0.02820675149</v>
      </c>
      <c r="X335" s="1">
        <f>'S. ENERGÍA'!B336/'S. ENERGÍA'!B335-1</f>
        <v>-0.007359184829</v>
      </c>
      <c r="Y335" s="1">
        <f>'S. ENERGÍA'!D336/'S. ENERGÍA'!D335-1</f>
        <v>-0.002088757038</v>
      </c>
      <c r="Z335" s="1">
        <f>'S. ENERGÍA'!F336/'S. ENERGÍA'!F335-1</f>
        <v>-0.01595315024</v>
      </c>
      <c r="AA335" s="1">
        <f>'S. ENERGÍA'!H336/'S. ENERGÍA'!H335-1</f>
        <v>-0.01233825058</v>
      </c>
      <c r="AB335" s="1">
        <f>'S. ENERGÍA'!J336/'S. ENERGÍA'!J335-1</f>
        <v>-0.02290536468</v>
      </c>
      <c r="AC335" s="1">
        <f>'S. ENERGÍA'!L336/'S. ENERGÍA'!L335-1</f>
        <v>-0.01288597131</v>
      </c>
      <c r="AD335" s="1">
        <f>'S. ENERGÍA'!N336/'S. ENERGÍA'!N335-1</f>
        <v>-0.005868544601</v>
      </c>
      <c r="AE335" s="1">
        <f>'S. ENERGÍA'!P336/'S. ENERGÍA'!P335-1</f>
        <v>0.004029008864</v>
      </c>
      <c r="AF335" s="1">
        <f>'S. ENERGÍA'!R336/'S. ENERGÍA'!R335-1</f>
        <v>0.008391608392</v>
      </c>
      <c r="AG335" s="1">
        <f>'S. ENERGÍA'!T336/'S. ENERGÍA'!T335-1</f>
        <v>0.01078932425</v>
      </c>
      <c r="AH335" s="1">
        <f>SUMPRODUCT(X335:AG335,'Ponderaciones e Índices.'!$A$12:$J$12)</f>
        <v>-0.005025612268</v>
      </c>
    </row>
    <row r="336">
      <c r="A336" s="1">
        <f>S.FINANCIERO!A337</f>
        <v>42466</v>
      </c>
      <c r="B336" s="1">
        <f>S.FINANCIERO!B337/S.FINANCIERO!B336-1</f>
        <v>-0.007961138848</v>
      </c>
      <c r="C336" s="1">
        <f>S.FINANCIERO!D337/S.FINANCIERO!D336-1</f>
        <v>-0.01805505899</v>
      </c>
      <c r="D336" s="1">
        <f>S.FINANCIERO!F337/S.FINANCIERO!F336-1</f>
        <v>-0.0007647208769</v>
      </c>
      <c r="E336" s="1">
        <f>S.FINANCIERO!H337/S.FINANCIERO!H336-1</f>
        <v>0.0008067118425</v>
      </c>
      <c r="F336" s="1">
        <f>S.FINANCIERO!J337/S.FINANCIERO!J336-1</f>
        <v>-0.003833005283</v>
      </c>
      <c r="G336" s="1">
        <f>S.FINANCIERO!L337/S.FINANCIERO!L336-1</f>
        <v>0.00259617654</v>
      </c>
      <c r="H336" s="1">
        <f>S.FINANCIERO!N337/S.FINANCIERO!N336-1</f>
        <v>-0.001156550703</v>
      </c>
      <c r="I336" s="1">
        <f>S.FINANCIERO!P337/S.FINANCIERO!P336-1</f>
        <v>0.01348314607</v>
      </c>
      <c r="J336" s="1">
        <f>S.FINANCIERO!R337/S.FINANCIERO!R336-1</f>
        <v>0.006515444015</v>
      </c>
      <c r="K336" s="1">
        <f>S.FINANCIERO!T337/S.FINANCIERO!T336-1</f>
        <v>-0.003117913832</v>
      </c>
      <c r="L336" s="1">
        <f>SUMPRODUCT(B336:K336, 'Ponderaciones e Índices.'!$A$4:$J$4)</f>
        <v>-0.002253772241</v>
      </c>
      <c r="M336" s="1">
        <f>'S. MATERIALES'!B337/'S. MATERIALES'!B336-1</f>
        <v>-0.009750812568</v>
      </c>
      <c r="N336" s="3">
        <f>'S. MATERIALES'!D337/'S. MATERIALES'!D336-1</f>
        <v>-0.002919099249</v>
      </c>
      <c r="O336" s="1">
        <f>'S. MATERIALES'!F337/'S. MATERIALES'!F336-1</f>
        <v>-0.03477622554</v>
      </c>
      <c r="P336" s="1">
        <f>'S. MATERIALES'!H337/'S. MATERIALES'!H336-1</f>
        <v>0.003277153558</v>
      </c>
      <c r="Q336" s="1">
        <f>'S. MATERIALES'!J337/'S. MATERIALES'!J336-1</f>
        <v>0.003897211058</v>
      </c>
      <c r="R336" s="1">
        <f>'S. MATERIALES'!L337/'S. MATERIALES'!L336-1</f>
        <v>0.03350253807</v>
      </c>
      <c r="S336" s="1">
        <f>'S. MATERIALES'!N337/'S. MATERIALES'!N336-1</f>
        <v>0.002145922747</v>
      </c>
      <c r="T336" s="1">
        <f>'S. MATERIALES'!P337/'S. MATERIALES'!P336-1</f>
        <v>-0.003105590062</v>
      </c>
      <c r="U336" s="1">
        <f>'S. MATERIALES'!R337/'S. MATERIALES'!R336-1</f>
        <v>-0.005012531328</v>
      </c>
      <c r="V336" s="1">
        <f>'S. MATERIALES'!T337/'S. MATERIALES'!T336-1</f>
        <v>0.002783576896</v>
      </c>
      <c r="W336" s="1">
        <f>SUMPRODUCT(M336:V336,'Ponderaciones e Índices.'!$A$8:$J$8)</f>
        <v>0.001294086432</v>
      </c>
      <c r="X336" s="1">
        <f>'S. ENERGÍA'!B337/'S. ENERGÍA'!B336-1</f>
        <v>0.01853435985</v>
      </c>
      <c r="Y336" s="1">
        <f>'S. ENERGÍA'!D337/'S. ENERGÍA'!D336-1</f>
        <v>0.04790535416</v>
      </c>
      <c r="Z336" s="1">
        <f>'S. ENERGÍA'!F337/'S. ENERGÍA'!F336-1</f>
        <v>0.01621177919</v>
      </c>
      <c r="AA336" s="1">
        <f>'S. ENERGÍA'!H337/'S. ENERGÍA'!H336-1</f>
        <v>0.007166766705</v>
      </c>
      <c r="AB336" s="1">
        <f>'S. ENERGÍA'!J337/'S. ENERGÍA'!J336-1</f>
        <v>0.01542257866</v>
      </c>
      <c r="AC336" s="1">
        <f>'S. ENERGÍA'!L337/'S. ENERGÍA'!L336-1</f>
        <v>0.01600985222</v>
      </c>
      <c r="AD336" s="1">
        <f>'S. ENERGÍA'!N337/'S. ENERGÍA'!N336-1</f>
        <v>0.02154663518</v>
      </c>
      <c r="AE336" s="1">
        <f>'S. ENERGÍA'!P337/'S. ENERGÍA'!P336-1</f>
        <v>0.05016051364</v>
      </c>
      <c r="AF336" s="1">
        <f>'S. ENERGÍA'!R337/'S. ENERGÍA'!R336-1</f>
        <v>0.04715672677</v>
      </c>
      <c r="AG336" s="1">
        <f>'S. ENERGÍA'!T337/'S. ENERGÍA'!T336-1</f>
        <v>0.03258426966</v>
      </c>
      <c r="AH336" s="1">
        <f>SUMPRODUCT(X336:AG336,'Ponderaciones e Índices.'!$A$12:$J$12)</f>
        <v>0.03217147679</v>
      </c>
    </row>
    <row r="337">
      <c r="A337" s="1">
        <f>S.FINANCIERO!A338</f>
        <v>42467</v>
      </c>
      <c r="B337" s="1">
        <f>S.FINANCIERO!B338/S.FINANCIERO!B337-1</f>
        <v>0.001224156692</v>
      </c>
      <c r="C337" s="1">
        <f>S.FINANCIERO!D338/S.FINANCIERO!D337-1</f>
        <v>-0.01401784089</v>
      </c>
      <c r="D337" s="1">
        <f>S.FINANCIERO!F338/S.FINANCIERO!F337-1</f>
        <v>-0.0125</v>
      </c>
      <c r="E337" s="1">
        <f>S.FINANCIERO!H338/S.FINANCIERO!H337-1</f>
        <v>-0.0116072868</v>
      </c>
      <c r="F337" s="1">
        <f>S.FINANCIERO!J338/S.FINANCIERO!J337-1</f>
        <v>-0.01081530782</v>
      </c>
      <c r="G337" s="1">
        <f>S.FINANCIERO!L338/S.FINANCIERO!L337-1</f>
        <v>-0.01647834275</v>
      </c>
      <c r="H337" s="1">
        <f>S.FINANCIERO!N338/S.FINANCIERO!N337-1</f>
        <v>0</v>
      </c>
      <c r="I337" s="1">
        <f>S.FINANCIERO!P338/S.FINANCIERO!P337-1</f>
        <v>-0.05266075388</v>
      </c>
      <c r="J337" s="1">
        <f>S.FINANCIERO!R338/S.FINANCIERO!R337-1</f>
        <v>-0.02085830736</v>
      </c>
      <c r="K337" s="1">
        <f>S.FINANCIERO!T338/S.FINANCIERO!T337-1</f>
        <v>-0.01080466307</v>
      </c>
      <c r="L337" s="1">
        <f>SUMPRODUCT(B337:K337, 'Ponderaciones e Índices.'!$A$4:$J$4)</f>
        <v>-0.01604287679</v>
      </c>
      <c r="M337" s="1">
        <f>'S. MATERIALES'!B338/'S. MATERIALES'!B337-1</f>
        <v>0.04212253829</v>
      </c>
      <c r="N337" s="3">
        <f>'S. MATERIALES'!D338/'S. MATERIALES'!D337-1</f>
        <v>0.04056879967</v>
      </c>
      <c r="O337" s="1">
        <f>'S. MATERIALES'!F338/'S. MATERIALES'!F337-1</f>
        <v>0.1463982698</v>
      </c>
      <c r="P337" s="1">
        <f>'S. MATERIALES'!H338/'S. MATERIALES'!H337-1</f>
        <v>0.003733084461</v>
      </c>
      <c r="Q337" s="1">
        <f>'S. MATERIALES'!J338/'S. MATERIALES'!J337-1</f>
        <v>0.03105665413</v>
      </c>
      <c r="R337" s="1">
        <f>'S. MATERIALES'!L338/'S. MATERIALES'!L337-1</f>
        <v>-0.1080550098</v>
      </c>
      <c r="S337" s="1">
        <f>'S. MATERIALES'!N338/'S. MATERIALES'!N337-1</f>
        <v>0.06638115632</v>
      </c>
      <c r="T337" s="1">
        <f>'S. MATERIALES'!P338/'S. MATERIALES'!P337-1</f>
        <v>-0.1370716511</v>
      </c>
      <c r="U337" s="1">
        <f>'S. MATERIALES'!R338/'S. MATERIALES'!R337-1</f>
        <v>-0.0604534005</v>
      </c>
      <c r="V337" s="1">
        <f>'S. MATERIALES'!T338/'S. MATERIALES'!T337-1</f>
        <v>0.03747397641</v>
      </c>
      <c r="W337" s="1">
        <f>SUMPRODUCT(M337:V337,'Ponderaciones e Índices.'!$A$8:$J$8)</f>
        <v>-0.02441683768</v>
      </c>
      <c r="X337" s="1">
        <f>'S. ENERGÍA'!B338/'S. ENERGÍA'!B337-1</f>
        <v>-0.009238521837</v>
      </c>
      <c r="Y337" s="1">
        <f>'S. ENERGÍA'!D338/'S. ENERGÍA'!D337-1</f>
        <v>-0.01800012737</v>
      </c>
      <c r="Z337" s="1">
        <f>'S. ENERGÍA'!F338/'S. ENERGÍA'!F337-1</f>
        <v>0.0004038772213</v>
      </c>
      <c r="AA337" s="1">
        <f>'S. ENERGÍA'!H338/'S. ENERGÍA'!H337-1</f>
        <v>0.003254326267</v>
      </c>
      <c r="AB337" s="1">
        <f>'S. ENERGÍA'!J338/'S. ENERGÍA'!J337-1</f>
        <v>-0.003037667072</v>
      </c>
      <c r="AC337" s="1">
        <f>'S. ENERGÍA'!L338/'S. ENERGÍA'!L337-1</f>
        <v>-0.01503030303</v>
      </c>
      <c r="AD337" s="1">
        <f>'S. ENERGÍA'!N338/'S. ENERGÍA'!N337-1</f>
        <v>-0.005778676683</v>
      </c>
      <c r="AE337" s="1">
        <f>'S. ENERGÍA'!P338/'S. ENERGÍA'!P337-1</f>
        <v>-0.0412686282</v>
      </c>
      <c r="AF337" s="1">
        <f>'S. ENERGÍA'!R338/'S. ENERGÍA'!R337-1</f>
        <v>0.003973509934</v>
      </c>
      <c r="AG337" s="1">
        <f>'S. ENERGÍA'!T338/'S. ENERGÍA'!T337-1</f>
        <v>-0.002176278564</v>
      </c>
      <c r="AH337" s="1">
        <f>SUMPRODUCT(X337:AG337,'Ponderaciones e Índices.'!$A$12:$J$12)</f>
        <v>-0.009036257022</v>
      </c>
    </row>
    <row r="338">
      <c r="A338" s="1">
        <f>S.FINANCIERO!A339</f>
        <v>42468</v>
      </c>
      <c r="B338" s="1">
        <f>S.FINANCIERO!B339/S.FINANCIERO!B338-1</f>
        <v>0.01752479283</v>
      </c>
      <c r="C338" s="1">
        <f>S.FINANCIERO!D339/S.FINANCIERO!D338-1</f>
        <v>0.005539143279</v>
      </c>
      <c r="D338" s="1">
        <f>S.FINANCIERO!F339/S.FINANCIERO!F338-1</f>
        <v>0.01175406872</v>
      </c>
      <c r="E338" s="1">
        <f>S.FINANCIERO!H339/S.FINANCIERO!H338-1</f>
        <v>0.00913390964</v>
      </c>
      <c r="F338" s="1">
        <f>S.FINANCIERO!J339/S.FINANCIERO!J338-1</f>
        <v>0.01219512195</v>
      </c>
      <c r="G338" s="1">
        <f>S.FINANCIERO!L339/S.FINANCIERO!L338-1</f>
        <v>0.01268549545</v>
      </c>
      <c r="H338" s="1">
        <f>S.FINANCIERO!N339/S.FINANCIERO!N338-1</f>
        <v>0.003017130153</v>
      </c>
      <c r="I338" s="1">
        <f>S.FINANCIERO!P339/S.FINANCIERO!P338-1</f>
        <v>0.007606787595</v>
      </c>
      <c r="J338" s="1">
        <f>S.FINANCIERO!R339/S.FINANCIERO!R338-1</f>
        <v>0.01175318315</v>
      </c>
      <c r="K338" s="1">
        <f>S.FINANCIERO!T339/S.FINANCIERO!T338-1</f>
        <v>0.006036217304</v>
      </c>
      <c r="L338" s="1">
        <f>SUMPRODUCT(B338:K338, 'Ponderaciones e Índices.'!$A$4:$J$4)</f>
        <v>0.009582659283</v>
      </c>
      <c r="M338" s="1">
        <f>'S. MATERIALES'!B339/'S. MATERIALES'!B338-1</f>
        <v>0.03464566929</v>
      </c>
      <c r="N338" s="3">
        <f>'S. MATERIALES'!D339/'S. MATERIALES'!D338-1</f>
        <v>0.006229903537</v>
      </c>
      <c r="O338" s="1">
        <f>'S. MATERIALES'!F339/'S. MATERIALES'!F338-1</f>
        <v>0.1453863217</v>
      </c>
      <c r="P338" s="1">
        <f>'S. MATERIALES'!H339/'S. MATERIALES'!H338-1</f>
        <v>-0.001394700139</v>
      </c>
      <c r="Q338" s="1">
        <f>'S. MATERIALES'!J339/'S. MATERIALES'!J338-1</f>
        <v>-0.002588539828</v>
      </c>
      <c r="R338" s="1">
        <f>'S. MATERIALES'!L339/'S. MATERIALES'!L338-1</f>
        <v>0.04955947137</v>
      </c>
      <c r="S338" s="1">
        <f>'S. MATERIALES'!N339/'S. MATERIALES'!N338-1</f>
        <v>0.02208835341</v>
      </c>
      <c r="T338" s="1">
        <f>'S. MATERIALES'!P339/'S. MATERIALES'!P338-1</f>
        <v>0.1335740072</v>
      </c>
      <c r="U338" s="1">
        <f>'S. MATERIALES'!R339/'S. MATERIALES'!R338-1</f>
        <v>0.06970509383</v>
      </c>
      <c r="V338" s="1">
        <f>'S. MATERIALES'!T339/'S. MATERIALES'!T338-1</f>
        <v>0.04147157191</v>
      </c>
      <c r="W338" s="1">
        <f>SUMPRODUCT(M338:V338,'Ponderaciones e Índices.'!$A$8:$J$8)</f>
        <v>0.05212657926</v>
      </c>
      <c r="X338" s="1">
        <f>'S. ENERGÍA'!B339/'S. ENERGÍA'!B338-1</f>
        <v>0.01215032495</v>
      </c>
      <c r="Y338" s="1">
        <f>'S. ENERGÍA'!D339/'S. ENERGÍA'!D338-1</f>
        <v>0.04625851944</v>
      </c>
      <c r="Z338" s="1">
        <f>'S. ENERGÍA'!F339/'S. ENERGÍA'!F338-1</f>
        <v>0.02301170771</v>
      </c>
      <c r="AA338" s="1">
        <f>'S. ENERGÍA'!H339/'S. ENERGÍA'!H338-1</f>
        <v>0.01925348794</v>
      </c>
      <c r="AB338" s="1">
        <f>'S. ENERGÍA'!J339/'S. ENERGÍA'!J338-1</f>
        <v>0.03595368678</v>
      </c>
      <c r="AC338" s="1">
        <f>'S. ENERGÍA'!L339/'S. ENERGÍA'!L338-1</f>
        <v>0.007875953729</v>
      </c>
      <c r="AD338" s="1">
        <f>'S. ENERGÍA'!N339/'S. ENERGÍA'!N338-1</f>
        <v>0.01365882011</v>
      </c>
      <c r="AE338" s="1">
        <f>'S. ENERGÍA'!P339/'S. ENERGÍA'!P338-1</f>
        <v>0.02750099641</v>
      </c>
      <c r="AF338" s="1">
        <f>'S. ENERGÍA'!R339/'S. ENERGÍA'!R338-1</f>
        <v>0.07519788918</v>
      </c>
      <c r="AG338" s="1">
        <f>'S. ENERGÍA'!T339/'S. ENERGÍA'!T338-1</f>
        <v>0.007633587786</v>
      </c>
      <c r="AH338" s="1">
        <f>SUMPRODUCT(X338:AG338,'Ponderaciones e Índices.'!$A$12:$J$12)</f>
        <v>0.03460593147</v>
      </c>
    </row>
    <row r="339">
      <c r="A339" s="1">
        <f>S.FINANCIERO!A340</f>
        <v>42471</v>
      </c>
      <c r="B339" s="1">
        <f>S.FINANCIERO!B340/S.FINANCIERO!B339-1</f>
        <v>0.001068090788</v>
      </c>
      <c r="C339" s="1">
        <f>S.FINANCIERO!D340/S.FINANCIERO!D339-1</f>
        <v>-0.0009181050312</v>
      </c>
      <c r="D339" s="1">
        <f>S.FINANCIERO!F340/S.FINANCIERO!F339-1</f>
        <v>0.003702285204</v>
      </c>
      <c r="E339" s="1">
        <f>S.FINANCIERO!H340/S.FINANCIERO!H339-1</f>
        <v>-0.005333764345</v>
      </c>
      <c r="F339" s="1">
        <f>S.FINANCIERO!J340/S.FINANCIERO!J339-1</f>
        <v>0.0002077274616</v>
      </c>
      <c r="G339" s="1">
        <f>S.FINANCIERO!L340/S.FINANCIERO!L339-1</f>
        <v>0.01039943276</v>
      </c>
      <c r="H339" s="1">
        <f>S.FINANCIERO!N340/S.FINANCIERO!N339-1</f>
        <v>-0.01597699102</v>
      </c>
      <c r="I339" s="1">
        <f>S.FINANCIERO!P340/S.FINANCIERO!P339-1</f>
        <v>0.005807200929</v>
      </c>
      <c r="J339" s="1">
        <f>S.FINANCIERO!R340/S.FINANCIERO!R339-1</f>
        <v>-0.001452081317</v>
      </c>
      <c r="K339" s="1">
        <f>S.FINANCIERO!T340/S.FINANCIERO!T339-1</f>
        <v>-0.009142857143</v>
      </c>
      <c r="L339" s="1">
        <f>SUMPRODUCT(B339:K339, 'Ponderaciones e Índices.'!$A$4:$J$4)</f>
        <v>-0.0006956460046</v>
      </c>
      <c r="M339" s="1">
        <f>'S. MATERIALES'!B340/'S. MATERIALES'!B339-1</f>
        <v>0.06747843734</v>
      </c>
      <c r="N339" s="3">
        <f>'S. MATERIALES'!D340/'S. MATERIALES'!D339-1</f>
        <v>0.04593569003</v>
      </c>
      <c r="O339" s="1">
        <f>'S. MATERIALES'!F340/'S. MATERIALES'!F339-1</f>
        <v>-0.02401809955</v>
      </c>
      <c r="P339" s="1">
        <f>'S. MATERIALES'!H340/'S. MATERIALES'!H339-1</f>
        <v>0.03491620112</v>
      </c>
      <c r="Q339" s="1">
        <f>'S. MATERIALES'!J340/'S. MATERIALES'!J339-1</f>
        <v>0.02913766663</v>
      </c>
      <c r="R339" s="1">
        <f>'S. MATERIALES'!L340/'S. MATERIALES'!L339-1</f>
        <v>0.08184679958</v>
      </c>
      <c r="S339" s="1">
        <f>'S. MATERIALES'!N340/'S. MATERIALES'!N339-1</f>
        <v>0.06876227898</v>
      </c>
      <c r="T339" s="1">
        <f>'S. MATERIALES'!P340/'S. MATERIALES'!P339-1</f>
        <v>0.03503184713</v>
      </c>
      <c r="U339" s="1">
        <f>'S. MATERIALES'!R340/'S. MATERIALES'!R339-1</f>
        <v>0.01253132832</v>
      </c>
      <c r="V339" s="1">
        <f>'S. MATERIALES'!T340/'S. MATERIALES'!T339-1</f>
        <v>0.04752729608</v>
      </c>
      <c r="W339" s="1">
        <f>SUMPRODUCT(M339:V339,'Ponderaciones e Índices.'!$A$8:$J$8)</f>
        <v>0.04731684943</v>
      </c>
      <c r="X339" s="1">
        <f>'S. ENERGÍA'!B340/'S. ENERGÍA'!B339-1</f>
        <v>-0.00697934115</v>
      </c>
      <c r="Y339" s="1">
        <f>'S. ENERGÍA'!D340/'S. ENERGÍA'!D339-1</f>
        <v>-0.009455758546</v>
      </c>
      <c r="Z339" s="1">
        <f>'S. ENERGÍA'!F340/'S. ENERGÍA'!F339-1</f>
        <v>-0.005130228887</v>
      </c>
      <c r="AA339" s="1">
        <f>'S. ENERGÍA'!H340/'S. ENERGÍA'!H339-1</f>
        <v>0.002385780486</v>
      </c>
      <c r="AB339" s="1">
        <f>'S. ENERGÍA'!J340/'S. ENERGÍA'!J339-1</f>
        <v>-0.008235294118</v>
      </c>
      <c r="AC339" s="1">
        <f>'S. ENERGÍA'!L340/'S. ENERGÍA'!L339-1</f>
        <v>-0.02344322344</v>
      </c>
      <c r="AD339" s="1">
        <f>'S. ENERGÍA'!N340/'S. ENERGÍA'!N339-1</f>
        <v>-0.007167431193</v>
      </c>
      <c r="AE339" s="1">
        <f>'S. ENERGÍA'!P340/'S. ENERGÍA'!P339-1</f>
        <v>0.01086113266</v>
      </c>
      <c r="AF339" s="1">
        <f>'S. ENERGÍA'!R340/'S. ENERGÍA'!R339-1</f>
        <v>0.08588957055</v>
      </c>
      <c r="AG339" s="1">
        <f>'S. ENERGÍA'!T340/'S. ENERGÍA'!T339-1</f>
        <v>-0.008658008658</v>
      </c>
      <c r="AH339" s="1">
        <f>SUMPRODUCT(X339:AG339,'Ponderaciones e Índices.'!$A$12:$J$12)</f>
        <v>0.003320263535</v>
      </c>
    </row>
    <row r="340">
      <c r="A340" s="1">
        <f>S.FINANCIERO!A341</f>
        <v>42472</v>
      </c>
      <c r="B340" s="1">
        <f>S.FINANCIERO!B341/S.FINANCIERO!B340-1</f>
        <v>0.01013603628</v>
      </c>
      <c r="C340" s="1">
        <f>S.FINANCIERO!D341/S.FINANCIERO!D340-1</f>
        <v>0.01029222569</v>
      </c>
      <c r="D340" s="1">
        <f>S.FINANCIERO!F341/S.FINANCIERO!F340-1</f>
        <v>0.008394810481</v>
      </c>
      <c r="E340" s="1">
        <f>S.FINANCIERO!H341/S.FINANCIERO!H340-1</f>
        <v>0.01624959376</v>
      </c>
      <c r="F340" s="1">
        <f>S.FINANCIERO!J341/S.FINANCIERO!J340-1</f>
        <v>0.008722741433</v>
      </c>
      <c r="G340" s="1">
        <f>S.FINANCIERO!L341/S.FINANCIERO!L340-1</f>
        <v>0.009824561404</v>
      </c>
      <c r="H340" s="1">
        <f>S.FINANCIERO!N341/S.FINANCIERO!N340-1</f>
        <v>0.001407780333</v>
      </c>
      <c r="I340" s="1">
        <f>S.FINANCIERO!P341/S.FINANCIERO!P340-1</f>
        <v>0.02829099307</v>
      </c>
      <c r="J340" s="1">
        <f>S.FINANCIERO!R341/S.FINANCIERO!R340-1</f>
        <v>0.01017935046</v>
      </c>
      <c r="K340" s="1">
        <f>S.FINANCIERO!T341/S.FINANCIERO!T340-1</f>
        <v>0.01297577855</v>
      </c>
      <c r="L340" s="1">
        <f>SUMPRODUCT(B340:K340, 'Ponderaciones e Índices.'!$A$4:$J$4)</f>
        <v>0.0124224707</v>
      </c>
      <c r="M340" s="1">
        <f>'S. MATERIALES'!B341/'S. MATERIALES'!B340-1</f>
        <v>-0.01045627376</v>
      </c>
      <c r="N340" s="3">
        <f>'S. MATERIALES'!D341/'S. MATERIALES'!D340-1</f>
        <v>0.0005728470498</v>
      </c>
      <c r="O340" s="1">
        <f>'S. MATERIALES'!F341/'S. MATERIALES'!F340-1</f>
        <v>-0.00352354283</v>
      </c>
      <c r="P340" s="1">
        <f>'S. MATERIALES'!H341/'S. MATERIALES'!H340-1</f>
        <v>0.02249212776</v>
      </c>
      <c r="Q340" s="1">
        <f>'S. MATERIALES'!J341/'S. MATERIALES'!J340-1</f>
        <v>0.01157725814</v>
      </c>
      <c r="R340" s="1">
        <f>'S. MATERIALES'!L341/'S. MATERIALES'!L340-1</f>
        <v>0.07662463628</v>
      </c>
      <c r="S340" s="1">
        <f>'S. MATERIALES'!N341/'S. MATERIALES'!N340-1</f>
        <v>0.04595588235</v>
      </c>
      <c r="T340" s="1">
        <f>'S. MATERIALES'!P341/'S. MATERIALES'!P340-1</f>
        <v>0.1061538462</v>
      </c>
      <c r="U340" s="1">
        <f>'S. MATERIALES'!R341/'S. MATERIALES'!R340-1</f>
        <v>0.05198019802</v>
      </c>
      <c r="V340" s="1">
        <f>'S. MATERIALES'!T341/'S. MATERIALES'!T340-1</f>
        <v>0.007357449418</v>
      </c>
      <c r="W340" s="1">
        <f>SUMPRODUCT(M340:V340,'Ponderaciones e Índices.'!$A$8:$J$8)</f>
        <v>0.04403476689</v>
      </c>
      <c r="X340" s="1">
        <f>'S. ENERGÍA'!B341/'S. ENERGÍA'!B340-1</f>
        <v>0.03710992409</v>
      </c>
      <c r="Y340" s="1">
        <f>'S. ENERGÍA'!D341/'S. ENERGÍA'!D340-1</f>
        <v>0.05278188645</v>
      </c>
      <c r="Z340" s="1">
        <f>'S. ENERGÍA'!F341/'S. ENERGÍA'!F340-1</f>
        <v>0.01804839349</v>
      </c>
      <c r="AA340" s="1">
        <f>'S. ENERGÍA'!H341/'S. ENERGÍA'!H340-1</f>
        <v>-0.004958364545</v>
      </c>
      <c r="AB340" s="1">
        <f>'S. ENERGÍA'!J341/'S. ENERGÍA'!J340-1</f>
        <v>0.07413997628</v>
      </c>
      <c r="AC340" s="1">
        <f>'S. ENERGÍA'!L341/'S. ENERGÍA'!L340-1</f>
        <v>0.01875468867</v>
      </c>
      <c r="AD340" s="1">
        <f>'S. ENERGÍA'!N341/'S. ENERGÍA'!N340-1</f>
        <v>0.01299451343</v>
      </c>
      <c r="AE340" s="1">
        <f>'S. ENERGÍA'!P341/'S. ENERGÍA'!P340-1</f>
        <v>0.05295471988</v>
      </c>
      <c r="AF340" s="1">
        <f>'S. ENERGÍA'!R341/'S. ENERGÍA'!R340-1</f>
        <v>0.06892655367</v>
      </c>
      <c r="AG340" s="1">
        <f>'S. ENERGÍA'!T341/'S. ENERGÍA'!T340-1</f>
        <v>0.07096069869</v>
      </c>
      <c r="AH340" s="1">
        <f>SUMPRODUCT(X340:AG340,'Ponderaciones e Índices.'!$A$12:$J$12)</f>
        <v>0.04664228381</v>
      </c>
    </row>
    <row r="341">
      <c r="A341" s="1">
        <f>S.FINANCIERO!A342</f>
        <v>42473</v>
      </c>
      <c r="B341" s="1">
        <f>S.FINANCIERO!B342/S.FINANCIERO!B341-1</f>
        <v>0.013599155</v>
      </c>
      <c r="C341" s="1">
        <f>S.FINANCIERO!D342/S.FINANCIERO!D341-1</f>
        <v>0.004729852647</v>
      </c>
      <c r="D341" s="1">
        <f>S.FINANCIERO!F342/S.FINANCIERO!F341-1</f>
        <v>0.01046922301</v>
      </c>
      <c r="E341" s="1">
        <f>S.FINANCIERO!H342/S.FINANCIERO!H341-1</f>
        <v>0.01774864087</v>
      </c>
      <c r="F341" s="1">
        <f>S.FINANCIERO!J342/S.FINANCIERO!J341-1</f>
        <v>0.009573810994</v>
      </c>
      <c r="G341" s="1">
        <f>S.FINANCIERO!L342/S.FINANCIERO!L341-1</f>
        <v>0.02177438036</v>
      </c>
      <c r="H341" s="1">
        <f>S.FINANCIERO!N342/S.FINANCIERO!N341-1</f>
        <v>0.002349696414</v>
      </c>
      <c r="I341" s="1">
        <f>S.FINANCIERO!P342/S.FINANCIERO!P341-1</f>
        <v>0.02133632791</v>
      </c>
      <c r="J341" s="1">
        <f>S.FINANCIERO!R342/S.FINANCIERO!R341-1</f>
        <v>0.01223608445</v>
      </c>
      <c r="K341" s="1">
        <f>S.FINANCIERO!T342/S.FINANCIERO!T341-1</f>
        <v>0.007116424708</v>
      </c>
      <c r="L341" s="1">
        <f>SUMPRODUCT(B341:K341, 'Ponderaciones e Índices.'!$A$4:$J$4)</f>
        <v>0.01218001593</v>
      </c>
      <c r="M341" s="1">
        <f>'S. MATERIALES'!B342/'S. MATERIALES'!B341-1</f>
        <v>-0.01248799232</v>
      </c>
      <c r="N341" s="3">
        <f>'S. MATERIALES'!D342/'S. MATERIALES'!D341-1</f>
        <v>-0.0106870229</v>
      </c>
      <c r="O341" s="1">
        <f>'S. MATERIALES'!F342/'S. MATERIALES'!F341-1</f>
        <v>-0.01939217985</v>
      </c>
      <c r="P341" s="1">
        <f>'S. MATERIALES'!H342/'S. MATERIALES'!H341-1</f>
        <v>-0.01231852178</v>
      </c>
      <c r="Q341" s="1">
        <f>'S. MATERIALES'!J342/'S. MATERIALES'!J341-1</f>
        <v>-0.02413597734</v>
      </c>
      <c r="R341" s="1">
        <f>'S. MATERIALES'!L342/'S. MATERIALES'!L341-1</f>
        <v>-0.01171171171</v>
      </c>
      <c r="S341" s="1">
        <f>'S. MATERIALES'!N342/'S. MATERIALES'!N341-1</f>
        <v>-0.02284710018</v>
      </c>
      <c r="T341" s="1">
        <f>'S. MATERIALES'!P342/'S. MATERIALES'!P341-1</f>
        <v>-0.006954102921</v>
      </c>
      <c r="U341" s="1">
        <f>'S. MATERIALES'!R342/'S. MATERIALES'!R341-1</f>
        <v>0.002352941176</v>
      </c>
      <c r="V341" s="1">
        <f>'S. MATERIALES'!T342/'S. MATERIALES'!T341-1</f>
        <v>-0.01460742544</v>
      </c>
      <c r="W341" s="1">
        <f>SUMPRODUCT(M341:V341,'Ponderaciones e Índices.'!$A$8:$J$8)</f>
        <v>-0.01015075101</v>
      </c>
      <c r="X341" s="1">
        <f>'S. ENERGÍA'!B342/'S. ENERGÍA'!B341-1</f>
        <v>0.004337218758</v>
      </c>
      <c r="Y341" s="1">
        <f>'S. ENERGÍA'!D342/'S. ENERGÍA'!D341-1</f>
        <v>0.0007997492678</v>
      </c>
      <c r="Z341" s="1">
        <f>'S. ENERGÍA'!F342/'S. ENERGÍA'!F341-1</f>
        <v>0.01363724917</v>
      </c>
      <c r="AA341" s="1">
        <f>'S. ENERGÍA'!H342/'S. ENERGÍA'!H341-1</f>
        <v>-0.001794518839</v>
      </c>
      <c r="AB341" s="1">
        <f>'S. ENERGÍA'!J342/'S. ENERGÍA'!J341-1</f>
        <v>-0.01490889012</v>
      </c>
      <c r="AC341" s="1">
        <f>'S. ENERGÍA'!L342/'S. ENERGÍA'!L341-1</f>
        <v>-0.009081983309</v>
      </c>
      <c r="AD341" s="1">
        <f>'S. ENERGÍA'!N342/'S. ENERGÍA'!N341-1</f>
        <v>0.02223489168</v>
      </c>
      <c r="AE341" s="1">
        <f>'S. ENERGÍA'!P342/'S. ENERGÍA'!P341-1</f>
        <v>-0.009110787172</v>
      </c>
      <c r="AF341" s="1">
        <f>'S. ENERGÍA'!R342/'S. ENERGÍA'!R341-1</f>
        <v>-0.002114164905</v>
      </c>
      <c r="AG341" s="1">
        <f>'S. ENERGÍA'!T342/'S. ENERGÍA'!T341-1</f>
        <v>-0.02752293578</v>
      </c>
      <c r="AH341" s="1">
        <f>SUMPRODUCT(X341:AG341,'Ponderaciones e Índices.'!$A$12:$J$12)</f>
        <v>-0.001164968639</v>
      </c>
    </row>
    <row r="342">
      <c r="A342" s="1">
        <f>S.FINANCIERO!A343</f>
        <v>42474</v>
      </c>
      <c r="B342" s="1">
        <f>S.FINANCIERO!B343/S.FINANCIERO!B342-1</f>
        <v>0.007945812166</v>
      </c>
      <c r="C342" s="1">
        <f>S.FINANCIERO!D343/S.FINANCIERO!D342-1</f>
        <v>0.009234111896</v>
      </c>
      <c r="D342" s="1">
        <f>S.FINANCIERO!F343/S.FINANCIERO!F342-1</f>
        <v>0.006116589689</v>
      </c>
      <c r="E342" s="1">
        <f>S.FINANCIERO!H343/S.FINANCIERO!H342-1</f>
        <v>0.00361351139</v>
      </c>
      <c r="F342" s="1">
        <f>S.FINANCIERO!J343/S.FINANCIERO!J342-1</f>
        <v>0.005914142959</v>
      </c>
      <c r="G342" s="1">
        <f>S.FINANCIERO!L343/S.FINANCIERO!L342-1</f>
        <v>0.005214237134</v>
      </c>
      <c r="H342" s="1">
        <f>S.FINANCIERO!N343/S.FINANCIERO!N342-1</f>
        <v>0.002344188283</v>
      </c>
      <c r="I342" s="1">
        <f>S.FINANCIERO!P343/S.FINANCIERO!P342-1</f>
        <v>0.01319406267</v>
      </c>
      <c r="J342" s="1">
        <f>S.FINANCIERO!R343/S.FINANCIERO!R342-1</f>
        <v>0.005925574781</v>
      </c>
      <c r="K342" s="1">
        <f>S.FINANCIERO!T343/S.FINANCIERO!T342-1</f>
        <v>0.006218202374</v>
      </c>
      <c r="L342" s="1">
        <f>SUMPRODUCT(B342:K342, 'Ponderaciones e Índices.'!$A$4:$J$4)</f>
        <v>0.007162844408</v>
      </c>
      <c r="M342" s="1">
        <f>'S. MATERIALES'!B343/'S. MATERIALES'!B342-1</f>
        <v>-0.03647859922</v>
      </c>
      <c r="N342" s="3">
        <f>'S. MATERIALES'!D343/'S. MATERIALES'!D342-1</f>
        <v>-0.01948302469</v>
      </c>
      <c r="O342" s="1">
        <f>'S. MATERIALES'!F343/'S. MATERIALES'!F342-1</f>
        <v>0.005389914786</v>
      </c>
      <c r="P342" s="1">
        <f>'S. MATERIALES'!H343/'S. MATERIALES'!H342-1</f>
        <v>-0.03786191537</v>
      </c>
      <c r="Q342" s="1">
        <f>'S. MATERIALES'!J343/'S. MATERIALES'!J342-1</f>
        <v>-0.009637714817</v>
      </c>
      <c r="R342" s="1">
        <f>'S. MATERIALES'!L343/'S. MATERIALES'!L342-1</f>
        <v>-0.001823154057</v>
      </c>
      <c r="S342" s="1">
        <f>'S. MATERIALES'!N343/'S. MATERIALES'!N342-1</f>
        <v>-0.04676258993</v>
      </c>
      <c r="T342" s="1">
        <f>'S. MATERIALES'!P343/'S. MATERIALES'!P342-1</f>
        <v>0.005602240896</v>
      </c>
      <c r="U342" s="1">
        <f>'S. MATERIALES'!R343/'S. MATERIALES'!R342-1</f>
        <v>-0.03755868545</v>
      </c>
      <c r="V342" s="1">
        <f>'S. MATERIALES'!T343/'S. MATERIALES'!T342-1</f>
        <v>-0.02655960469</v>
      </c>
      <c r="W342" s="1">
        <f>SUMPRODUCT(M342:V342,'Ponderaciones e Índices.'!$A$8:$J$8)</f>
        <v>-0.02610459164</v>
      </c>
      <c r="X342" s="1">
        <f>'S. ENERGÍA'!B343/'S. ENERGÍA'!B342-1</f>
        <v>-0.003778677463</v>
      </c>
      <c r="Y342" s="1">
        <f>'S. ENERGÍA'!D343/'S. ENERGÍA'!D342-1</f>
        <v>-0.0002645702623</v>
      </c>
      <c r="Z342" s="1">
        <f>'S. ENERGÍA'!F343/'S. ENERGÍA'!F342-1</f>
        <v>0.002114164905</v>
      </c>
      <c r="AA342" s="1">
        <f>'S. ENERGÍA'!H343/'S. ENERGÍA'!H342-1</f>
        <v>0.008188508902</v>
      </c>
      <c r="AB342" s="1">
        <f>'S. ENERGÍA'!J343/'S. ENERGÍA'!J342-1</f>
        <v>-0.0005605381166</v>
      </c>
      <c r="AC342" s="1">
        <f>'S. ENERGÍA'!L343/'S. ENERGÍA'!L342-1</f>
        <v>0.005201882586</v>
      </c>
      <c r="AD342" s="1">
        <f>'S. ENERGÍA'!N343/'S. ENERGÍA'!N342-1</f>
        <v>0.001115448968</v>
      </c>
      <c r="AE342" s="1">
        <f>'S. ENERGÍA'!P343/'S. ENERGÍA'!P342-1</f>
        <v>-0.02133137183</v>
      </c>
      <c r="AF342" s="1">
        <f>'S. ENERGÍA'!R343/'S. ENERGÍA'!R342-1</f>
        <v>-0.04978813559</v>
      </c>
      <c r="AG342" s="1">
        <f>'S. ENERGÍA'!T343/'S. ENERGÍA'!T342-1</f>
        <v>0.001048218029</v>
      </c>
      <c r="AH342" s="1">
        <f>SUMPRODUCT(X342:AG342,'Ponderaciones e Índices.'!$A$12:$J$12)</f>
        <v>-0.006095006395</v>
      </c>
    </row>
    <row r="343">
      <c r="A343" s="1">
        <f>S.FINANCIERO!A344</f>
        <v>42475</v>
      </c>
      <c r="B343" s="1">
        <f>S.FINANCIERO!B344/S.FINANCIERO!B343-1</f>
        <v>0.002067717757</v>
      </c>
      <c r="C343" s="1">
        <f>S.FINANCIERO!D344/S.FINANCIERO!D343-1</f>
        <v>-0.003588087549</v>
      </c>
      <c r="D343" s="1">
        <f>S.FINANCIERO!F344/S.FINANCIERO!F343-1</f>
        <v>0.007568238213</v>
      </c>
      <c r="E343" s="1">
        <f>S.FINANCIERO!H344/S.FINANCIERO!H343-1</f>
        <v>-0.004383218535</v>
      </c>
      <c r="F343" s="1">
        <f>S.FINANCIERO!J344/S.FINANCIERO!J343-1</f>
        <v>-0.001520527116</v>
      </c>
      <c r="G343" s="1">
        <f>S.FINANCIERO!L344/S.FINANCIERO!L343-1</f>
        <v>0.001804239964</v>
      </c>
      <c r="H343" s="1">
        <f>S.FINANCIERO!N344/S.FINANCIERO!N343-1</f>
        <v>0.005150483399</v>
      </c>
      <c r="I343" s="1">
        <f>S.FINANCIERO!P344/S.FINANCIERO!P343-1</f>
        <v>-0.01085187195</v>
      </c>
      <c r="J343" s="1">
        <f>S.FINANCIERO!R344/S.FINANCIERO!R343-1</f>
        <v>-0.0004712535344</v>
      </c>
      <c r="K343" s="1">
        <f>S.FINANCIERO!T344/S.FINANCIERO!T343-1</f>
        <v>0.0002808988764</v>
      </c>
      <c r="L343" s="1">
        <f>SUMPRODUCT(B343:K343, 'Ponderaciones e Índices.'!$A$4:$J$4)</f>
        <v>-0.001505703067</v>
      </c>
      <c r="M343" s="1">
        <f>'S. MATERIALES'!B344/'S. MATERIALES'!B343-1</f>
        <v>0.01514386673</v>
      </c>
      <c r="N343" s="3">
        <f>'S. MATERIALES'!D344/'S. MATERIALES'!D343-1</f>
        <v>0.02183749754</v>
      </c>
      <c r="O343" s="1">
        <f>'S. MATERIALES'!F344/'S. MATERIALES'!F343-1</f>
        <v>0.02593676262</v>
      </c>
      <c r="P343" s="1">
        <f>'S. MATERIALES'!H344/'S. MATERIALES'!H343-1</f>
        <v>0.01388888889</v>
      </c>
      <c r="Q343" s="1">
        <f>'S. MATERIALES'!J344/'S. MATERIALES'!J343-1</f>
        <v>0.01817329112</v>
      </c>
      <c r="R343" s="1">
        <f>'S. MATERIALES'!L344/'S. MATERIALES'!L343-1</f>
        <v>-0.004566210046</v>
      </c>
      <c r="S343" s="1">
        <f>'S. MATERIALES'!N344/'S. MATERIALES'!N343-1</f>
        <v>0.0320754717</v>
      </c>
      <c r="T343" s="1">
        <f>'S. MATERIALES'!P344/'S. MATERIALES'!P343-1</f>
        <v>-0.005571030641</v>
      </c>
      <c r="U343" s="1">
        <f>'S. MATERIALES'!R344/'S. MATERIALES'!R343-1</f>
        <v>0.03414634146</v>
      </c>
      <c r="V343" s="1">
        <f>'S. MATERIALES'!T344/'S. MATERIALES'!T343-1</f>
        <v>0.03807106599</v>
      </c>
      <c r="W343" s="1">
        <f>SUMPRODUCT(M343:V343,'Ponderaciones e Índices.'!$A$8:$J$8)</f>
        <v>0.01759199569</v>
      </c>
      <c r="X343" s="1">
        <f>'S. ENERGÍA'!B344/'S. ENERGÍA'!B343-1</f>
        <v>-0.02682199946</v>
      </c>
      <c r="Y343" s="1">
        <f>'S. ENERGÍA'!D344/'S. ENERGÍA'!D343-1</f>
        <v>-0.02239180803</v>
      </c>
      <c r="Z343" s="1">
        <f>'S. ENERGÍA'!F344/'S. ENERGÍA'!F343-1</f>
        <v>-0.002685078634</v>
      </c>
      <c r="AA343" s="1">
        <f>'S. ENERGÍA'!H344/'S. ENERGÍA'!H343-1</f>
        <v>-0.004557889106</v>
      </c>
      <c r="AB343" s="1">
        <f>'S. ENERGÍA'!J344/'S. ENERGÍA'!J343-1</f>
        <v>-0.03365114975</v>
      </c>
      <c r="AC343" s="1">
        <f>'S. ENERGÍA'!L344/'S. ENERGÍA'!L343-1</f>
        <v>-0.01429275505</v>
      </c>
      <c r="AD343" s="1">
        <f>'S. ENERGÍA'!N344/'S. ENERGÍA'!N343-1</f>
        <v>-0.01169916435</v>
      </c>
      <c r="AE343" s="1">
        <f>'S. ENERGÍA'!P344/'S. ENERGÍA'!P343-1</f>
        <v>-0.009394964299</v>
      </c>
      <c r="AF343" s="1">
        <f>'S. ENERGÍA'!R344/'S. ENERGÍA'!R343-1</f>
        <v>-0.01114827202</v>
      </c>
      <c r="AG343" s="1">
        <f>'S. ENERGÍA'!T344/'S. ENERGÍA'!T343-1</f>
        <v>-0.03507853403</v>
      </c>
      <c r="AH343" s="1">
        <f>SUMPRODUCT(X343:AG343,'Ponderaciones e Índices.'!$A$12:$J$12)</f>
        <v>-0.02029226039</v>
      </c>
    </row>
    <row r="344">
      <c r="A344" s="1">
        <f>S.FINANCIERO!A345</f>
        <v>42478</v>
      </c>
      <c r="B344" s="1">
        <f>S.FINANCIERO!B345/S.FINANCIERO!B344-1</f>
        <v>0.002966210988</v>
      </c>
      <c r="C344" s="1">
        <f>S.FINANCIERO!D345/S.FINANCIERO!D344-1</f>
        <v>-0.004321209939</v>
      </c>
      <c r="D344" s="1">
        <f>S.FINANCIERO!F345/S.FINANCIERO!F344-1</f>
        <v>0.0008619628125</v>
      </c>
      <c r="E344" s="1">
        <f>S.FINANCIERO!H345/S.FINANCIERO!H344-1</f>
        <v>0.0009433962264</v>
      </c>
      <c r="F344" s="1">
        <f>S.FINANCIERO!J345/S.FINANCIERO!J344-1</f>
        <v>0.00152284264</v>
      </c>
      <c r="G344" s="1">
        <f>S.FINANCIERO!L345/S.FINANCIERO!L344-1</f>
        <v>0.002251238181</v>
      </c>
      <c r="H344" s="1">
        <f>S.FINANCIERO!N345/S.FINANCIERO!N344-1</f>
        <v>0.00790820385</v>
      </c>
      <c r="I344" s="1">
        <f>S.FINANCIERO!P345/S.FINANCIERO!P344-1</f>
        <v>0.0126165661</v>
      </c>
      <c r="J344" s="1">
        <f>S.FINANCIERO!R345/S.FINANCIERO!R344-1</f>
        <v>0.005657708628</v>
      </c>
      <c r="K344" s="1">
        <f>S.FINANCIERO!T345/S.FINANCIERO!T344-1</f>
        <v>0.007301319854</v>
      </c>
      <c r="L344" s="1">
        <f>SUMPRODUCT(B344:K344, 'Ponderaciones e Índices.'!$A$4:$J$4)</f>
        <v>0.003252468292</v>
      </c>
      <c r="M344" s="1">
        <f>'S. MATERIALES'!B345/'S. MATERIALES'!B344-1</f>
        <v>0.006961710592</v>
      </c>
      <c r="N344" s="3">
        <f>'S. MATERIALES'!D345/'S. MATERIALES'!D344-1</f>
        <v>-0.0123219099</v>
      </c>
      <c r="O344" s="1">
        <f>'S. MATERIALES'!F345/'S. MATERIALES'!F344-1</f>
        <v>-0.00609026845</v>
      </c>
      <c r="P344" s="1">
        <f>'S. MATERIALES'!H345/'S. MATERIALES'!H344-1</f>
        <v>-0.01050228311</v>
      </c>
      <c r="Q344" s="1">
        <f>'S. MATERIALES'!J345/'S. MATERIALES'!J344-1</f>
        <v>0.002072777522</v>
      </c>
      <c r="R344" s="1">
        <f>'S. MATERIALES'!L345/'S. MATERIALES'!L344-1</f>
        <v>0.128440367</v>
      </c>
      <c r="S344" s="1">
        <f>'S. MATERIALES'!N345/'S. MATERIALES'!N344-1</f>
        <v>0.009140767824</v>
      </c>
      <c r="T344" s="1">
        <f>'S. MATERIALES'!P345/'S. MATERIALES'!P344-1</f>
        <v>0.06862745098</v>
      </c>
      <c r="U344" s="1">
        <f>'S. MATERIALES'!R345/'S. MATERIALES'!R344-1</f>
        <v>0.03773584906</v>
      </c>
      <c r="V344" s="1">
        <f>'S. MATERIALES'!T345/'S. MATERIALES'!T344-1</f>
        <v>0.00488997555</v>
      </c>
      <c r="W344" s="1">
        <f>SUMPRODUCT(M344:V344,'Ponderaciones e Índices.'!$A$8:$J$8)</f>
        <v>0.03558865174</v>
      </c>
      <c r="X344" s="1">
        <f>'S. ENERGÍA'!B345/'S. ENERGÍA'!B344-1</f>
        <v>0.008351893096</v>
      </c>
      <c r="Y344" s="1">
        <f>'S. ENERGÍA'!D345/'S. ENERGÍA'!D344-1</f>
        <v>0.02426371878</v>
      </c>
      <c r="Z344" s="1">
        <f>'S. ENERGÍA'!F345/'S. ENERGÍA'!F344-1</f>
        <v>0.01865384615</v>
      </c>
      <c r="AA344" s="1">
        <f>'S. ENERGÍA'!H345/'S. ENERGÍA'!H344-1</f>
        <v>0.01671814857</v>
      </c>
      <c r="AB344" s="1">
        <f>'S. ENERGÍA'!J345/'S. ENERGÍA'!J344-1</f>
        <v>0.00406268137</v>
      </c>
      <c r="AC344" s="1">
        <f>'S. ENERGÍA'!L345/'S. ENERGÍA'!L344-1</f>
        <v>0.01325</v>
      </c>
      <c r="AD344" s="1">
        <f>'S. ENERGÍA'!N345/'S. ENERGÍA'!N344-1</f>
        <v>0.01606538895</v>
      </c>
      <c r="AE344" s="1">
        <f>'S. ENERGÍA'!P345/'S. ENERGÍA'!P344-1</f>
        <v>0.0220030349</v>
      </c>
      <c r="AF344" s="1">
        <f>'S. ENERGÍA'!R345/'S. ENERGÍA'!R344-1</f>
        <v>0.01352874859</v>
      </c>
      <c r="AG344" s="1">
        <f>'S. ENERGÍA'!T345/'S. ENERGÍA'!T344-1</f>
        <v>-0.008138903961</v>
      </c>
      <c r="AH344" s="1">
        <f>SUMPRODUCT(X344:AG344,'Ponderaciones e Índices.'!$A$12:$J$12)</f>
        <v>0.01495890634</v>
      </c>
    </row>
    <row r="345">
      <c r="A345" s="1">
        <f>S.FINANCIERO!A346</f>
        <v>42479</v>
      </c>
      <c r="B345" s="1">
        <f>S.FINANCIERO!B346/S.FINANCIERO!B345-1</f>
        <v>0.007329304359</v>
      </c>
      <c r="C345" s="1">
        <f>S.FINANCIERO!D346/S.FINANCIERO!D345-1</f>
        <v>0.01103074141</v>
      </c>
      <c r="D345" s="1">
        <f>S.FINANCIERO!F346/S.FINANCIERO!F345-1</f>
        <v>0.004552165354</v>
      </c>
      <c r="E345" s="1">
        <f>S.FINANCIERO!H346/S.FINANCIERO!H345-1</f>
        <v>0.01052466227</v>
      </c>
      <c r="F345" s="1">
        <f>S.FINANCIERO!J346/S.FINANCIERO!J345-1</f>
        <v>0.01175874303</v>
      </c>
      <c r="G345" s="1">
        <f>S.FINANCIERO!L346/S.FINANCIERO!L345-1</f>
        <v>0.01392632525</v>
      </c>
      <c r="H345" s="1">
        <f>S.FINANCIERO!N346/S.FINANCIERO!N345-1</f>
        <v>-0.004616932699</v>
      </c>
      <c r="I345" s="1">
        <f>S.FINANCIERO!P346/S.FINANCIERO!P345-1</f>
        <v>0.00812567714</v>
      </c>
      <c r="J345" s="1">
        <f>S.FINANCIERO!R346/S.FINANCIERO!R345-1</f>
        <v>0.005391467417</v>
      </c>
      <c r="K345" s="1">
        <f>S.FINANCIERO!T346/S.FINANCIERO!T345-1</f>
        <v>0.0002787844996</v>
      </c>
      <c r="L345" s="1">
        <f>SUMPRODUCT(B345:K345, 'Ponderaciones e Índices.'!$A$4:$J$4)</f>
        <v>0.007795111975</v>
      </c>
      <c r="M345" s="1">
        <f>'S. MATERIALES'!B346/'S. MATERIALES'!B345-1</f>
        <v>0.02024691358</v>
      </c>
      <c r="N345" s="3">
        <f>'S. MATERIALES'!D346/'S. MATERIALES'!D345-1</f>
        <v>0.02456140351</v>
      </c>
      <c r="O345" s="1">
        <f>'S. MATERIALES'!F346/'S. MATERIALES'!F345-1</f>
        <v>-0.008774852827</v>
      </c>
      <c r="P345" s="1">
        <f>'S. MATERIALES'!H346/'S. MATERIALES'!H345-1</f>
        <v>0.07937240425</v>
      </c>
      <c r="Q345" s="1">
        <f>'S. MATERIALES'!J346/'S. MATERIALES'!J345-1</f>
        <v>0.01137669501</v>
      </c>
      <c r="R345" s="1">
        <f>'S. MATERIALES'!L346/'S. MATERIALES'!L345-1</f>
        <v>0.08455284553</v>
      </c>
      <c r="S345" s="1">
        <f>'S. MATERIALES'!N346/'S. MATERIALES'!N345-1</f>
        <v>0.05434782609</v>
      </c>
      <c r="T345" s="1">
        <f>'S. MATERIALES'!P346/'S. MATERIALES'!P345-1</f>
        <v>0.1546526868</v>
      </c>
      <c r="U345" s="1">
        <f>'S. MATERIALES'!R346/'S. MATERIALES'!R345-1</f>
        <v>0.02272727273</v>
      </c>
      <c r="V345" s="1">
        <f>'S. MATERIALES'!T346/'S. MATERIALES'!T345-1</f>
        <v>0.08394160584</v>
      </c>
      <c r="W345" s="1">
        <f>SUMPRODUCT(M345:V345,'Ponderaciones e Índices.'!$A$8:$J$8)</f>
        <v>0.05889307345</v>
      </c>
      <c r="X345" s="1">
        <f>'S. ENERGÍA'!B346/'S. ENERGÍA'!B345-1</f>
        <v>0.02484815019</v>
      </c>
      <c r="Y345" s="1">
        <f>'S. ENERGÍA'!D346/'S. ENERGÍA'!D345-1</f>
        <v>0.01357583211</v>
      </c>
      <c r="Z345" s="1">
        <f>'S. ENERGÍA'!F346/'S. ENERGÍA'!F345-1</f>
        <v>0.01113838022</v>
      </c>
      <c r="AA345" s="1">
        <f>'S. ENERGÍA'!H346/'S. ENERGÍA'!H345-1</f>
        <v>0.008807117887</v>
      </c>
      <c r="AB345" s="1">
        <f>'S. ENERGÍA'!J346/'S. ENERGÍA'!J345-1</f>
        <v>0.0387283237</v>
      </c>
      <c r="AC345" s="1">
        <f>'S. ENERGÍA'!L346/'S. ENERGÍA'!L345-1</f>
        <v>0.01233654083</v>
      </c>
      <c r="AD345" s="1">
        <f>'S. ENERGÍA'!N346/'S. ENERGÍA'!N345-1</f>
        <v>0.01220527046</v>
      </c>
      <c r="AE345" s="1">
        <f>'S. ENERGÍA'!P346/'S. ENERGÍA'!P345-1</f>
        <v>0.04454342984</v>
      </c>
      <c r="AF345" s="1">
        <f>'S. ENERGÍA'!R346/'S. ENERGÍA'!R345-1</f>
        <v>0.05895439377</v>
      </c>
      <c r="AG345" s="1">
        <f>'S. ENERGÍA'!T346/'S. ENERGÍA'!T345-1</f>
        <v>0.04649890591</v>
      </c>
      <c r="AH345" s="1">
        <f>SUMPRODUCT(X345:AG345,'Ponderaciones e Índices.'!$A$12:$J$12)</f>
        <v>0.02525679239</v>
      </c>
    </row>
    <row r="346">
      <c r="A346" s="1">
        <f>S.FINANCIERO!A347</f>
        <v>42480</v>
      </c>
      <c r="B346" s="1">
        <f>S.FINANCIERO!B347/S.FINANCIERO!B346-1</f>
        <v>0.004850651008</v>
      </c>
      <c r="C346" s="1">
        <f>S.FINANCIERO!D347/S.FINANCIERO!D346-1</f>
        <v>0.008764085137</v>
      </c>
      <c r="D346" s="1">
        <f>S.FINANCIERO!F347/S.FINANCIERO!F346-1</f>
        <v>0.0042865891</v>
      </c>
      <c r="E346" s="1">
        <f>S.FINANCIERO!H347/S.FINANCIERO!H346-1</f>
        <v>0.01399036219</v>
      </c>
      <c r="F346" s="1">
        <f>S.FINANCIERO!J347/S.FINANCIERO!J346-1</f>
        <v>0.009017132552</v>
      </c>
      <c r="G346" s="1">
        <f>S.FINANCIERO!L347/S.FINANCIERO!L346-1</f>
        <v>0.01019051839</v>
      </c>
      <c r="H346" s="1">
        <f>S.FINANCIERO!N347/S.FINANCIERO!N346-1</f>
        <v>0.004869604287</v>
      </c>
      <c r="I346" s="1">
        <f>S.FINANCIERO!P347/S.FINANCIERO!P346-1</f>
        <v>0.02794196668</v>
      </c>
      <c r="J346" s="1">
        <f>S.FINANCIERO!R347/S.FINANCIERO!R346-1</f>
        <v>0.002331545815</v>
      </c>
      <c r="K346" s="1">
        <f>S.FINANCIERO!T347/S.FINANCIERO!T346-1</f>
        <v>0.005574136009</v>
      </c>
      <c r="L346" s="1">
        <f>SUMPRODUCT(B346:K346, 'Ponderaciones e Índices.'!$A$4:$J$4)</f>
        <v>0.01074776126</v>
      </c>
      <c r="M346" s="1">
        <f>'S. MATERIALES'!B347/'S. MATERIALES'!B346-1</f>
        <v>-0.02904162633</v>
      </c>
      <c r="N346" s="3">
        <f>'S. MATERIALES'!D347/'S. MATERIALES'!D346-1</f>
        <v>-0.01807458143</v>
      </c>
      <c r="O346" s="1">
        <f>'S. MATERIALES'!F347/'S. MATERIALES'!F346-1</f>
        <v>-0.04424398625</v>
      </c>
      <c r="P346" s="1">
        <f>'S. MATERIALES'!H347/'S. MATERIALES'!H346-1</f>
        <v>0.03078238563</v>
      </c>
      <c r="Q346" s="1">
        <f>'S. MATERIALES'!J347/'S. MATERIALES'!J346-1</f>
        <v>-0.006476536757</v>
      </c>
      <c r="R346" s="1">
        <f>'S. MATERIALES'!L347/'S. MATERIALES'!L346-1</f>
        <v>0.04572713643</v>
      </c>
      <c r="S346" s="1">
        <f>'S. MATERIALES'!N347/'S. MATERIALES'!N346-1</f>
        <v>-0.01890034364</v>
      </c>
      <c r="T346" s="1">
        <f>'S. MATERIALES'!P347/'S. MATERIALES'!P346-1</f>
        <v>0.009080590238</v>
      </c>
      <c r="U346" s="1">
        <f>'S. MATERIALES'!R347/'S. MATERIALES'!R346-1</f>
        <v>-0.03111111111</v>
      </c>
      <c r="V346" s="1">
        <f>'S. MATERIALES'!T347/'S. MATERIALES'!T346-1</f>
        <v>-0.01964085297</v>
      </c>
      <c r="W346" s="1">
        <f>SUMPRODUCT(M346:V346,'Ponderaciones e Índices.'!$A$8:$J$8)</f>
        <v>-0.007875506597</v>
      </c>
      <c r="X346" s="1">
        <f>'S. ENERGÍA'!B347/'S. ENERGÍA'!B346-1</f>
        <v>-0.01589439655</v>
      </c>
      <c r="Y346" s="1">
        <f>'S. ENERGÍA'!D347/'S. ENERGÍA'!D346-1</f>
        <v>0.0007875691784</v>
      </c>
      <c r="Z346" s="1">
        <f>'S. ENERGÍA'!F347/'S. ENERGÍA'!F346-1</f>
        <v>-0.0005601194922</v>
      </c>
      <c r="AA346" s="1">
        <f>'S. ENERGÍA'!H347/'S. ENERGÍA'!H346-1</f>
        <v>0.003492943827</v>
      </c>
      <c r="AB346" s="1">
        <f>'S. ENERGÍA'!J347/'S. ENERGÍA'!J346-1</f>
        <v>0.03283249861</v>
      </c>
      <c r="AC346" s="1">
        <f>'S. ENERGÍA'!L347/'S. ENERGÍA'!L346-1</f>
        <v>0.002437241043</v>
      </c>
      <c r="AD346" s="1">
        <f>'S. ENERGÍA'!N347/'S. ENERGÍA'!N346-1</f>
        <v>0.01370238421</v>
      </c>
      <c r="AE346" s="1">
        <f>'S. ENERGÍA'!P347/'S. ENERGÍA'!P346-1</f>
        <v>-0.005330490405</v>
      </c>
      <c r="AF346" s="1">
        <f>'S. ENERGÍA'!R347/'S. ENERGÍA'!R346-1</f>
        <v>0.008403361345</v>
      </c>
      <c r="AG346" s="1">
        <f>'S. ENERGÍA'!T347/'S. ENERGÍA'!T346-1</f>
        <v>0.0245687402</v>
      </c>
      <c r="AH346" s="1">
        <f>SUMPRODUCT(X346:AG346,'Ponderaciones e Índices.'!$A$12:$J$12)</f>
        <v>0.004161240668</v>
      </c>
    </row>
    <row r="347">
      <c r="A347" s="1">
        <f>S.FINANCIERO!A348</f>
        <v>42481</v>
      </c>
      <c r="B347" s="1">
        <f>S.FINANCIERO!B348/S.FINANCIERO!B347-1</f>
        <v>-0.01537093496</v>
      </c>
      <c r="C347" s="1">
        <f>S.FINANCIERO!D348/S.FINANCIERO!D347-1</f>
        <v>-0.002659574468</v>
      </c>
      <c r="D347" s="1">
        <f>S.FINANCIERO!F348/S.FINANCIERO!F347-1</f>
        <v>-0.003048780488</v>
      </c>
      <c r="E347" s="1">
        <f>S.FINANCIERO!H348/S.FINANCIERO!H347-1</f>
        <v>-0.002912770198</v>
      </c>
      <c r="F347" s="1">
        <f>S.FINANCIERO!J348/S.FINANCIERO!J347-1</f>
        <v>-0.001985900109</v>
      </c>
      <c r="G347" s="1">
        <f>S.FINANCIERO!L348/S.FINANCIERO!L347-1</f>
        <v>-0.009649122807</v>
      </c>
      <c r="H347" s="1">
        <f>S.FINANCIERO!N348/S.FINANCIERO!N347-1</f>
        <v>-0.02515715</v>
      </c>
      <c r="I347" s="1">
        <f>S.FINANCIERO!P348/S.FINANCIERO!P347-1</f>
        <v>-0.008886565604</v>
      </c>
      <c r="J347" s="1">
        <f>S.FINANCIERO!R348/S.FINANCIERO!R347-1</f>
        <v>-0.003489183531</v>
      </c>
      <c r="K347" s="1">
        <f>S.FINANCIERO!T348/S.FINANCIERO!T347-1</f>
        <v>0.004988913525</v>
      </c>
      <c r="L347" s="1">
        <f>SUMPRODUCT(B347:K347, 'Ponderaciones e Índices.'!$A$4:$J$4)</f>
        <v>-0.007805578327</v>
      </c>
      <c r="M347" s="1">
        <f>'S. MATERIALES'!B348/'S. MATERIALES'!B347-1</f>
        <v>0.03639082752</v>
      </c>
      <c r="N347" s="3">
        <f>'S. MATERIALES'!D348/'S. MATERIALES'!D347-1</f>
        <v>0.03158302655</v>
      </c>
      <c r="O347" s="1">
        <f>'S. MATERIALES'!F348/'S. MATERIALES'!F347-1</f>
        <v>0.04629213483</v>
      </c>
      <c r="P347" s="1">
        <f>'S. MATERIALES'!H348/'S. MATERIALES'!H347-1</f>
        <v>0.007051016176</v>
      </c>
      <c r="Q347" s="1">
        <f>'S. MATERIALES'!J348/'S. MATERIALES'!J347-1</f>
        <v>-0.02218664227</v>
      </c>
      <c r="R347" s="1">
        <f>'S. MATERIALES'!L348/'S. MATERIALES'!L347-1</f>
        <v>-0.0394265233</v>
      </c>
      <c r="S347" s="1">
        <f>'S. MATERIALES'!N348/'S. MATERIALES'!N347-1</f>
        <v>0.04553415061</v>
      </c>
      <c r="T347" s="1">
        <f>'S. MATERIALES'!P348/'S. MATERIALES'!P347-1</f>
        <v>-0.03262092238</v>
      </c>
      <c r="U347" s="1">
        <f>'S. MATERIALES'!R348/'S. MATERIALES'!R347-1</f>
        <v>-0.009174311927</v>
      </c>
      <c r="V347" s="1">
        <f>'S. MATERIALES'!T348/'S. MATERIALES'!T347-1</f>
        <v>0.03434459073</v>
      </c>
      <c r="W347" s="1">
        <f>SUMPRODUCT(M347:V347,'Ponderaciones e Índices.'!$A$8:$J$8)</f>
        <v>0.004450176218</v>
      </c>
      <c r="X347" s="1">
        <f>'S. ENERGÍA'!B348/'S. ENERGÍA'!B347-1</f>
        <v>-0.01286613742</v>
      </c>
      <c r="Y347" s="1">
        <f>'S. ENERGÍA'!D348/'S. ENERGÍA'!D347-1</f>
        <v>0.01574430525</v>
      </c>
      <c r="Z347" s="1">
        <f>'S. ENERGÍA'!F348/'S. ENERGÍA'!F347-1</f>
        <v>0.002988978143</v>
      </c>
      <c r="AA347" s="1">
        <f>'S. ENERGÍA'!H348/'S. ENERGÍA'!H347-1</f>
        <v>0.001933533974</v>
      </c>
      <c r="AB347" s="1">
        <f>'S. ENERGÍA'!J348/'S. ENERGÍA'!J347-1</f>
        <v>0.005387931034</v>
      </c>
      <c r="AC347" s="1">
        <f>'S. ENERGÍA'!L348/'S. ENERGÍA'!L347-1</f>
        <v>-0.01312910284</v>
      </c>
      <c r="AD347" s="1">
        <f>'S. ENERGÍA'!N348/'S. ENERGÍA'!N347-1</f>
        <v>0.01865369019</v>
      </c>
      <c r="AE347" s="1">
        <f>'S. ENERGÍA'!P348/'S. ENERGÍA'!P347-1</f>
        <v>0.02357984995</v>
      </c>
      <c r="AF347" s="1">
        <f>'S. ENERGÍA'!R348/'S. ENERGÍA'!R347-1</f>
        <v>0.025</v>
      </c>
      <c r="AG347" s="1">
        <f>'S. ENERGÍA'!T348/'S. ENERGÍA'!T347-1</f>
        <v>0.04744897959</v>
      </c>
      <c r="AH347" s="1">
        <f>SUMPRODUCT(X347:AG347,'Ponderaciones e Índices.'!$A$12:$J$12)</f>
        <v>0.01059693342</v>
      </c>
    </row>
    <row r="348">
      <c r="A348" s="1">
        <f>S.FINANCIERO!A349</f>
        <v>42482</v>
      </c>
      <c r="B348" s="1">
        <f>S.FINANCIERO!B349/S.FINANCIERO!B348-1</f>
        <v>0.0009031092762</v>
      </c>
      <c r="C348" s="1">
        <f>S.FINANCIERO!D349/S.FINANCIERO!D348-1</f>
        <v>-0.001066666667</v>
      </c>
      <c r="D348" s="1">
        <f>S.FINANCIERO!F349/S.FINANCIERO!F348-1</f>
        <v>0.005137614679</v>
      </c>
      <c r="E348" s="1">
        <f>S.FINANCIERO!H349/S.FINANCIERO!H348-1</f>
        <v>0.003843788438</v>
      </c>
      <c r="F348" s="1">
        <f>S.FINANCIERO!J349/S.FINANCIERO!J348-1</f>
        <v>-0.001989851756</v>
      </c>
      <c r="G348" s="1">
        <f>S.FINANCIERO!L349/S.FINANCIERO!L348-1</f>
        <v>-0.002214348981</v>
      </c>
      <c r="H348" s="1">
        <f>S.FINANCIERO!N349/S.FINANCIERO!N348-1</f>
        <v>0.01254569737</v>
      </c>
      <c r="I348" s="1">
        <f>S.FINANCIERO!P349/S.FINANCIERO!P348-1</f>
        <v>-0.009493670886</v>
      </c>
      <c r="J348" s="1">
        <f>S.FINANCIERO!R349/S.FINANCIERO!R348-1</f>
        <v>0.005602240896</v>
      </c>
      <c r="K348" s="1">
        <f>S.FINANCIERO!T349/S.FINANCIERO!T348-1</f>
        <v>0.01241036955</v>
      </c>
      <c r="L348" s="1">
        <f>SUMPRODUCT(B348:K348, 'Ponderaciones e Índices.'!$A$4:$J$4)</f>
        <v>0.000770372141</v>
      </c>
      <c r="M348" s="1">
        <f>'S. MATERIALES'!B349/'S. MATERIALES'!B348-1</f>
        <v>-0.01827801828</v>
      </c>
      <c r="N348" s="3">
        <f>'S. MATERIALES'!D349/'S. MATERIALES'!D348-1</f>
        <v>-0.01596543952</v>
      </c>
      <c r="O348" s="1">
        <f>'S. MATERIALES'!F349/'S. MATERIALES'!F348-1</f>
        <v>0.03539145376</v>
      </c>
      <c r="P348" s="1">
        <f>'S. MATERIALES'!H349/'S. MATERIALES'!H348-1</f>
        <v>-0.03912685338</v>
      </c>
      <c r="Q348" s="1">
        <f>'S. MATERIALES'!J349/'S. MATERIALES'!J348-1</f>
        <v>-0.009005847953</v>
      </c>
      <c r="R348" s="1">
        <f>'S. MATERIALES'!L349/'S. MATERIALES'!L348-1</f>
        <v>-0.0171641791</v>
      </c>
      <c r="S348" s="1">
        <f>'S. MATERIALES'!N349/'S. MATERIALES'!N348-1</f>
        <v>-0.01172529313</v>
      </c>
      <c r="T348" s="1">
        <f>'S. MATERIALES'!P349/'S. MATERIALES'!P348-1</f>
        <v>0.01860465116</v>
      </c>
      <c r="U348" s="1">
        <f>'S. MATERIALES'!R349/'S. MATERIALES'!R348-1</f>
        <v>0.0162037037</v>
      </c>
      <c r="V348" s="1">
        <f>'S. MATERIALES'!T349/'S. MATERIALES'!T348-1</f>
        <v>-0.02933038185</v>
      </c>
      <c r="W348" s="1">
        <f>SUMPRODUCT(M348:V348,'Ponderaciones e Índices.'!$A$8:$J$8)</f>
        <v>-0.005066447892</v>
      </c>
      <c r="X348" s="1">
        <f>'S. ENERGÍA'!B349/'S. ENERGÍA'!B348-1</f>
        <v>0.006655574043</v>
      </c>
      <c r="Y348" s="1">
        <f>'S. ENERGÍA'!D349/'S. ENERGÍA'!D348-1</f>
        <v>-0.0007747514775</v>
      </c>
      <c r="Z348" s="1">
        <f>'S. ENERGÍA'!F349/'S. ENERGÍA'!F348-1</f>
        <v>0.002793816353</v>
      </c>
      <c r="AA348" s="1">
        <f>'S. ENERGÍA'!H349/'S. ENERGÍA'!H348-1</f>
        <v>-0.01640438156</v>
      </c>
      <c r="AB348" s="1">
        <f>'S. ENERGÍA'!J349/'S. ENERGÍA'!J348-1</f>
        <v>0.03108252947</v>
      </c>
      <c r="AC348" s="1">
        <f>'S. ENERGÍA'!L349/'S. ENERGÍA'!L348-1</f>
        <v>-0.0002463661</v>
      </c>
      <c r="AD348" s="1">
        <f>'S. ENERGÍA'!N349/'S. ENERGÍA'!N348-1</f>
        <v>0.001061571125</v>
      </c>
      <c r="AE348" s="1">
        <f>'S. ENERGÍA'!P349/'S. ENERGÍA'!P348-1</f>
        <v>0.03211169284</v>
      </c>
      <c r="AF348" s="1">
        <f>'S. ENERGÍA'!R349/'S. ENERGÍA'!R348-1</f>
        <v>0.02337398374</v>
      </c>
      <c r="AG348" s="1">
        <f>'S. ENERGÍA'!T349/'S. ENERGÍA'!T348-1</f>
        <v>0.02143205066</v>
      </c>
      <c r="AH348" s="1">
        <f>SUMPRODUCT(X348:AG348,'Ponderaciones e Índices.'!$A$12:$J$12)</f>
        <v>0.007815843757</v>
      </c>
    </row>
    <row r="349">
      <c r="A349" s="1">
        <f>S.FINANCIERO!A350</f>
        <v>42485</v>
      </c>
      <c r="B349" s="1">
        <f>S.FINANCIERO!B350/S.FINANCIERO!B349-1</f>
        <v>-0.003738076824</v>
      </c>
      <c r="C349" s="1">
        <f>S.FINANCIERO!D350/S.FINANCIERO!D349-1</f>
        <v>-0.009254315715</v>
      </c>
      <c r="D349" s="1">
        <f>S.FINANCIERO!F350/S.FINANCIERO!F349-1</f>
        <v>-0.002677376171</v>
      </c>
      <c r="E349" s="1">
        <f>S.FINANCIERO!H350/S.FINANCIERO!H349-1</f>
        <v>-0.005513861234</v>
      </c>
      <c r="F349" s="1">
        <f>S.FINANCIERO!J350/S.FINANCIERO!J349-1</f>
        <v>-0.0004984547902</v>
      </c>
      <c r="G349" s="1">
        <f>S.FINANCIERO!L350/S.FINANCIERO!L349-1</f>
        <v>-0.002219263205</v>
      </c>
      <c r="H349" s="1">
        <f>S.FINANCIERO!N350/S.FINANCIERO!N349-1</f>
        <v>0.01052505362</v>
      </c>
      <c r="I349" s="1">
        <f>S.FINANCIERO!P350/S.FINANCIERO!P349-1</f>
        <v>0.002129925453</v>
      </c>
      <c r="J349" s="1">
        <f>S.FINANCIERO!R350/S.FINANCIERO!R349-1</f>
        <v>-0.0006963788301</v>
      </c>
      <c r="K349" s="1">
        <f>S.FINANCIERO!T350/S.FINANCIERO!T349-1</f>
        <v>0.004358485426</v>
      </c>
      <c r="L349" s="1">
        <f>SUMPRODUCT(B349:K349, 'Ponderaciones e Índices.'!$A$4:$J$4)</f>
        <v>-0.001673893823</v>
      </c>
      <c r="M349" s="1">
        <f>'S. MATERIALES'!B350/'S. MATERIALES'!B349-1</f>
        <v>0.003919647232</v>
      </c>
      <c r="N349" s="3">
        <f>'S. MATERIALES'!D350/'S. MATERIALES'!D349-1</f>
        <v>-0.01736972705</v>
      </c>
      <c r="O349" s="1">
        <f>'S. MATERIALES'!F350/'S. MATERIALES'!F349-1</f>
        <v>-0.04785439853</v>
      </c>
      <c r="P349" s="1">
        <f>'S. MATERIALES'!H350/'S. MATERIALES'!H349-1</f>
        <v>-0.003429061294</v>
      </c>
      <c r="Q349" s="1">
        <f>'S. MATERIALES'!J350/'S. MATERIALES'!J349-1</f>
        <v>-0.02183406114</v>
      </c>
      <c r="R349" s="1">
        <f>'S. MATERIALES'!L350/'S. MATERIALES'!L349-1</f>
        <v>-0.008352315869</v>
      </c>
      <c r="S349" s="1">
        <f>'S. MATERIALES'!N350/'S. MATERIALES'!N349-1</f>
        <v>-0.006779661017</v>
      </c>
      <c r="T349" s="1">
        <f>'S. MATERIALES'!P350/'S. MATERIALES'!P349-1</f>
        <v>-0.03310502283</v>
      </c>
      <c r="U349" s="1">
        <f>'S. MATERIALES'!R350/'S. MATERIALES'!R349-1</f>
        <v>-0.002277904328</v>
      </c>
      <c r="V349" s="1">
        <f>'S. MATERIALES'!T350/'S. MATERIALES'!T349-1</f>
        <v>0.0005701254276</v>
      </c>
      <c r="W349" s="1">
        <f>SUMPRODUCT(M349:V349,'Ponderaciones e Índices.'!$A$8:$J$8)</f>
        <v>-0.008647780026</v>
      </c>
      <c r="X349" s="1">
        <f>'S. ENERGÍA'!B350/'S. ENERGÍA'!B349-1</f>
        <v>-0.003581267218</v>
      </c>
      <c r="Y349" s="1">
        <f>'S. ENERGÍA'!D350/'S. ENERGÍA'!D349-1</f>
        <v>-0.01318622597</v>
      </c>
      <c r="Z349" s="1">
        <f>'S. ENERGÍA'!F350/'S. ENERGÍA'!F349-1</f>
        <v>-0.0146731055</v>
      </c>
      <c r="AA349" s="1">
        <f>'S. ENERGÍA'!H350/'S. ENERGÍA'!H349-1</f>
        <v>-0.003333871749</v>
      </c>
      <c r="AB349" s="1">
        <f>'S. ENERGÍA'!J350/'S. ENERGÍA'!J349-1</f>
        <v>-0.01715176715</v>
      </c>
      <c r="AC349" s="1">
        <f>'S. ENERGÍA'!L350/'S. ENERGÍA'!L349-1</f>
        <v>0.01379990143</v>
      </c>
      <c r="AD349" s="1">
        <f>'S. ENERGÍA'!N350/'S. ENERGÍA'!N349-1</f>
        <v>-0.01564156946</v>
      </c>
      <c r="AE349" s="1">
        <f>'S. ENERGÍA'!P350/'S. ENERGÍA'!P349-1</f>
        <v>-0.02603990531</v>
      </c>
      <c r="AF349" s="1">
        <f>'S. ENERGÍA'!R350/'S. ENERGÍA'!R349-1</f>
        <v>-0.03574975174</v>
      </c>
      <c r="AG349" s="1">
        <f>'S. ENERGÍA'!T350/'S. ENERGÍA'!T349-1</f>
        <v>-0.01669051025</v>
      </c>
      <c r="AH349" s="1">
        <f>SUMPRODUCT(X349:AG349,'Ponderaciones e Índices.'!$A$12:$J$12)</f>
        <v>-0.01383918987</v>
      </c>
    </row>
    <row r="350">
      <c r="A350" s="1">
        <f>S.FINANCIERO!A351</f>
        <v>42486</v>
      </c>
      <c r="B350" s="1">
        <f>S.FINANCIERO!B351/S.FINANCIERO!B350-1</f>
        <v>0.005951610816</v>
      </c>
      <c r="C350" s="1">
        <f>S.FINANCIERO!D351/S.FINANCIERO!D350-1</f>
        <v>-0.001796299623</v>
      </c>
      <c r="D350" s="1">
        <f>S.FINANCIERO!F351/S.FINANCIERO!F350-1</f>
        <v>0.003050640635</v>
      </c>
      <c r="E350" s="1">
        <f>S.FINANCIERO!H351/S.FINANCIERO!H350-1</f>
        <v>0.004774372401</v>
      </c>
      <c r="F350" s="1">
        <f>S.FINANCIERO!J351/S.FINANCIERO!J350-1</f>
        <v>0.009076401356</v>
      </c>
      <c r="G350" s="1">
        <f>S.FINANCIERO!L351/S.FINANCIERO!L350-1</f>
        <v>0.004003558719</v>
      </c>
      <c r="H350" s="1">
        <f>S.FINANCIERO!N351/S.FINANCIERO!N350-1</f>
        <v>-0.004858336959</v>
      </c>
      <c r="I350" s="1">
        <f>S.FINANCIERO!P351/S.FINANCIERO!P350-1</f>
        <v>-0.008501594049</v>
      </c>
      <c r="J350" s="1">
        <f>S.FINANCIERO!R351/S.FINANCIERO!R350-1</f>
        <v>0.002555168409</v>
      </c>
      <c r="K350" s="1">
        <f>S.FINANCIERO!T351/S.FINANCIERO!T350-1</f>
        <v>-0.001356116084</v>
      </c>
      <c r="L350" s="1">
        <f>SUMPRODUCT(B350:K350, 'Ponderaciones e Índices.'!$A$4:$J$4)</f>
        <v>0.0009441581601</v>
      </c>
      <c r="M350" s="1">
        <f>'S. MATERIALES'!B351/'S. MATERIALES'!B350-1</f>
        <v>0.01415324549</v>
      </c>
      <c r="N350" s="3">
        <f>'S. MATERIALES'!D351/'S. MATERIALES'!D350-1</f>
        <v>0.007381507382</v>
      </c>
      <c r="O350" s="1">
        <f>'S. MATERIALES'!F351/'S. MATERIALES'!F350-1</f>
        <v>-0.03051945592</v>
      </c>
      <c r="P350" s="1">
        <f>'S. MATERIALES'!H351/'S. MATERIALES'!H350-1</f>
        <v>0.01419354839</v>
      </c>
      <c r="Q350" s="1">
        <f>'S. MATERIALES'!J351/'S. MATERIALES'!J350-1</f>
        <v>0.0111003861</v>
      </c>
      <c r="R350" s="1">
        <f>'S. MATERIALES'!L351/'S. MATERIALES'!L350-1</f>
        <v>0.0482388974</v>
      </c>
      <c r="S350" s="1">
        <f>'S. MATERIALES'!N351/'S. MATERIALES'!N350-1</f>
        <v>0.006825938567</v>
      </c>
      <c r="T350" s="1">
        <f>'S. MATERIALES'!P351/'S. MATERIALES'!P350-1</f>
        <v>0.01889020071</v>
      </c>
      <c r="U350" s="1">
        <f>'S. MATERIALES'!R351/'S. MATERIALES'!R350-1</f>
        <v>0</v>
      </c>
      <c r="V350" s="1">
        <f>'S. MATERIALES'!T351/'S. MATERIALES'!T350-1</f>
        <v>0.0301994302</v>
      </c>
      <c r="W350" s="1">
        <f>SUMPRODUCT(M350:V350,'Ponderaciones e Índices.'!$A$8:$J$8)</f>
        <v>0.01443090679</v>
      </c>
      <c r="X350" s="1">
        <f>'S. ENERGÍA'!B351/'S. ENERGÍA'!B350-1</f>
        <v>0.004976499862</v>
      </c>
      <c r="Y350" s="1">
        <f>'S. ENERGÍA'!D351/'S. ENERGÍA'!D350-1</f>
        <v>0.009954131363</v>
      </c>
      <c r="Z350" s="1">
        <f>'S. ENERGÍA'!F351/'S. ENERGÍA'!F350-1</f>
        <v>-0.01055607917</v>
      </c>
      <c r="AA350" s="1">
        <f>'S. ENERGÍA'!H351/'S. ENERGÍA'!H350-1</f>
        <v>0.003345023629</v>
      </c>
      <c r="AB350" s="1">
        <f>'S. ENERGÍA'!J351/'S. ENERGÍA'!J350-1</f>
        <v>-0.002115282919</v>
      </c>
      <c r="AC350" s="1">
        <f>'S. ENERGÍA'!L351/'S. ENERGÍA'!L350-1</f>
        <v>0.01482741857</v>
      </c>
      <c r="AD350" s="1">
        <f>'S. ENERGÍA'!N351/'S. ENERGÍA'!N350-1</f>
        <v>0.01750605979</v>
      </c>
      <c r="AE350" s="1">
        <f>'S. ENERGÍA'!P351/'S. ENERGÍA'!P350-1</f>
        <v>-0.005208333333</v>
      </c>
      <c r="AF350" s="1">
        <f>'S. ENERGÍA'!R351/'S. ENERGÍA'!R350-1</f>
        <v>-0.002059732235</v>
      </c>
      <c r="AG350" s="1">
        <f>'S. ENERGÍA'!T351/'S. ENERGÍA'!T350-1</f>
        <v>-0.01357904947</v>
      </c>
      <c r="AH350" s="1">
        <f>SUMPRODUCT(X350:AG350,'Ponderaciones e Índices.'!$A$12:$J$12)</f>
        <v>0.003666758427</v>
      </c>
    </row>
    <row r="351">
      <c r="A351" s="1">
        <f>S.FINANCIERO!A352</f>
        <v>42487</v>
      </c>
      <c r="B351" s="1">
        <f>S.FINANCIERO!B352/S.FINANCIERO!B351-1</f>
        <v>0.00270096463</v>
      </c>
      <c r="C351" s="1">
        <f>S.FINANCIERO!D352/S.FINANCIERO!D351-1</f>
        <v>0.002699298182</v>
      </c>
      <c r="D351" s="1">
        <f>S.FINANCIERO!F352/S.FINANCIERO!F351-1</f>
        <v>0.003284671533</v>
      </c>
      <c r="E351" s="1">
        <f>S.FINANCIERO!H352/S.FINANCIERO!H351-1</f>
        <v>0.002912323728</v>
      </c>
      <c r="F351" s="1">
        <f>S.FINANCIERO!J352/S.FINANCIERO!J351-1</f>
        <v>0.001976870614</v>
      </c>
      <c r="G351" s="1">
        <f>S.FINANCIERO!L352/S.FINANCIERO!L351-1</f>
        <v>0.002436863093</v>
      </c>
      <c r="H351" s="1">
        <f>S.FINANCIERO!N352/S.FINANCIERO!N351-1</f>
        <v>0.008373023496</v>
      </c>
      <c r="I351" s="1">
        <f>S.FINANCIERO!P352/S.FINANCIERO!P351-1</f>
        <v>0.001607717042</v>
      </c>
      <c r="J351" s="1">
        <f>S.FINANCIERO!R352/S.FINANCIERO!R351-1</f>
        <v>0.005560704356</v>
      </c>
      <c r="K351" s="1">
        <f>S.FINANCIERO!T352/S.FINANCIERO!T351-1</f>
        <v>0.003259098316</v>
      </c>
      <c r="L351" s="1">
        <f>SUMPRODUCT(B351:K351, 'Ponderaciones e Índices.'!$A$4:$J$4)</f>
        <v>0.003231454612</v>
      </c>
      <c r="M351" s="1">
        <f>'S. MATERIALES'!B352/'S. MATERIALES'!B351-1</f>
        <v>0.009624639076</v>
      </c>
      <c r="N351" s="3">
        <f>'S. MATERIALES'!D352/'S. MATERIALES'!D351-1</f>
        <v>0.00771307366</v>
      </c>
      <c r="O351" s="1">
        <f>'S. MATERIALES'!F352/'S. MATERIALES'!F351-1</f>
        <v>0.05924767953</v>
      </c>
      <c r="P351" s="1">
        <f>'S. MATERIALES'!H352/'S. MATERIALES'!H351-1</f>
        <v>0.008057675997</v>
      </c>
      <c r="Q351" s="1">
        <f>'S. MATERIALES'!J352/'S. MATERIALES'!J351-1</f>
        <v>0.0009546539379</v>
      </c>
      <c r="R351" s="1">
        <f>'S. MATERIALES'!L352/'S. MATERIALES'!L351-1</f>
        <v>0.04090577064</v>
      </c>
      <c r="S351" s="1">
        <f>'S. MATERIALES'!N352/'S. MATERIALES'!N351-1</f>
        <v>0.008474576271</v>
      </c>
      <c r="T351" s="1">
        <f>'S. MATERIALES'!P352/'S. MATERIALES'!P351-1</f>
        <v>0.07995365006</v>
      </c>
      <c r="U351" s="1">
        <f>'S. MATERIALES'!R352/'S. MATERIALES'!R351-1</f>
        <v>0.002283105023</v>
      </c>
      <c r="V351" s="1">
        <f>'S. MATERIALES'!T352/'S. MATERIALES'!T351-1</f>
        <v>-0.001659292035</v>
      </c>
      <c r="W351" s="1">
        <f>SUMPRODUCT(M351:V351,'Ponderaciones e Índices.'!$A$8:$J$8)</f>
        <v>0.02126091684</v>
      </c>
      <c r="X351" s="1">
        <f>'S. ENERGÍA'!B352/'S. ENERGÍA'!B351-1</f>
        <v>-0.002751031637</v>
      </c>
      <c r="Y351" s="1">
        <f>'S. ENERGÍA'!D352/'S. ENERGÍA'!D351-1</f>
        <v>0.003895100374</v>
      </c>
      <c r="Z351" s="1">
        <f>'S. ENERGÍA'!F352/'S. ENERGÍA'!F351-1</f>
        <v>0.007811011621</v>
      </c>
      <c r="AA351" s="1">
        <f>'S. ENERGÍA'!H352/'S. ENERGÍA'!H351-1</f>
        <v>0.01471598557</v>
      </c>
      <c r="AB351" s="1">
        <f>'S. ENERGÍA'!J352/'S. ENERGÍA'!J351-1</f>
        <v>0.0164281929</v>
      </c>
      <c r="AC351" s="1">
        <f>'S. ENERGÍA'!L352/'S. ENERGÍA'!L351-1</f>
        <v>0.001916167665</v>
      </c>
      <c r="AD351" s="1">
        <f>'S. ENERGÍA'!N352/'S. ENERGÍA'!N351-1</f>
        <v>0.009793541556</v>
      </c>
      <c r="AE351" s="1">
        <f>'S. ENERGÍA'!P352/'S. ENERGÍA'!P351-1</f>
        <v>0.00907504363</v>
      </c>
      <c r="AF351" s="1">
        <f>'S. ENERGÍA'!R352/'S. ENERGÍA'!R351-1</f>
        <v>0.00515995872</v>
      </c>
      <c r="AG351" s="1">
        <f>'S. ENERGÍA'!T352/'S. ENERGÍA'!T351-1</f>
        <v>0.01819075713</v>
      </c>
      <c r="AH351" s="1">
        <f>SUMPRODUCT(X351:AG351,'Ponderaciones e Índices.'!$A$12:$J$12)</f>
        <v>0.006308126037</v>
      </c>
    </row>
    <row r="352">
      <c r="A352" s="1">
        <f>S.FINANCIERO!A353</f>
        <v>42488</v>
      </c>
      <c r="B352" s="1">
        <f>S.FINANCIERO!B353/S.FINANCIERO!B352-1</f>
        <v>-0.002308876347</v>
      </c>
      <c r="C352" s="1">
        <f>S.FINANCIERO!D353/S.FINANCIERO!D352-1</f>
        <v>-0.002153625269</v>
      </c>
      <c r="D352" s="1">
        <f>S.FINANCIERO!F353/S.FINANCIERO!F352-1</f>
        <v>-0.01212562144</v>
      </c>
      <c r="E352" s="1">
        <f>S.FINANCIERO!H353/S.FINANCIERO!H352-1</f>
        <v>-0.002903866728</v>
      </c>
      <c r="F352" s="1">
        <f>S.FINANCIERO!J353/S.FINANCIERO!J352-1</f>
        <v>0.003847292098</v>
      </c>
      <c r="G352" s="1">
        <f>S.FINANCIERO!L353/S.FINANCIERO!L352-1</f>
        <v>-0.006629834254</v>
      </c>
      <c r="H352" s="1">
        <f>S.FINANCIERO!N353/S.FINANCIERO!N352-1</f>
        <v>-0.01106914107</v>
      </c>
      <c r="I352" s="1">
        <f>S.FINANCIERO!P353/S.FINANCIERO!P352-1</f>
        <v>-0.01658640984</v>
      </c>
      <c r="J352" s="1">
        <f>S.FINANCIERO!R353/S.FINANCIERO!R352-1</f>
        <v>-0.008755760369</v>
      </c>
      <c r="K352" s="1">
        <f>S.FINANCIERO!T353/S.FINANCIERO!T352-1</f>
        <v>0.002436383324</v>
      </c>
      <c r="L352" s="1">
        <f>SUMPRODUCT(B352:K352, 'Ponderaciones e Índices.'!$A$4:$J$4)</f>
        <v>-0.005804686072</v>
      </c>
      <c r="M352" s="1">
        <f>'S. MATERIALES'!B353/'S. MATERIALES'!B352-1</f>
        <v>0.04671115348</v>
      </c>
      <c r="N352" s="3">
        <f>'S. MATERIALES'!D353/'S. MATERIALES'!D352-1</f>
        <v>0.04056639878</v>
      </c>
      <c r="O352" s="1">
        <f>'S. MATERIALES'!F353/'S. MATERIALES'!F352-1</f>
        <v>0.02448023318</v>
      </c>
      <c r="P352" s="1">
        <f>'S. MATERIALES'!H353/'S. MATERIALES'!H352-1</f>
        <v>0.04880100968</v>
      </c>
      <c r="Q352" s="1">
        <f>'S. MATERIALES'!J353/'S. MATERIALES'!J352-1</f>
        <v>0.02610872675</v>
      </c>
      <c r="R352" s="1">
        <f>'S. MATERIALES'!L353/'S. MATERIALES'!L352-1</f>
        <v>-0.01333333333</v>
      </c>
      <c r="S352" s="1">
        <f>'S. MATERIALES'!N353/'S. MATERIALES'!N352-1</f>
        <v>0.09075630252</v>
      </c>
      <c r="T352" s="1">
        <f>'S. MATERIALES'!P353/'S. MATERIALES'!P352-1</f>
        <v>-0.01716738197</v>
      </c>
      <c r="U352" s="1">
        <f>'S. MATERIALES'!R353/'S. MATERIALES'!R352-1</f>
        <v>0.07972665148</v>
      </c>
      <c r="V352" s="1">
        <f>'S. MATERIALES'!T353/'S. MATERIALES'!T352-1</f>
        <v>0.04099722992</v>
      </c>
      <c r="W352" s="1">
        <f>SUMPRODUCT(M352:V352,'Ponderaciones e Índices.'!$A$8:$J$8)</f>
        <v>0.04361006175</v>
      </c>
      <c r="X352" s="1">
        <f>'S. ENERGÍA'!B353/'S. ENERGÍA'!B352-1</f>
        <v>0.01655172414</v>
      </c>
      <c r="Y352" s="1">
        <f>'S. ENERGÍA'!D353/'S. ENERGÍA'!D352-1</f>
        <v>-0.02093412923</v>
      </c>
      <c r="Z352" s="1">
        <f>'S. ENERGÍA'!F353/'S. ENERGÍA'!F352-1</f>
        <v>-0.007183364839</v>
      </c>
      <c r="AA352" s="1">
        <f>'S. ENERGÍA'!H353/'S. ENERGÍA'!H352-1</f>
        <v>0.005219056028</v>
      </c>
      <c r="AB352" s="1">
        <f>'S. ENERGÍA'!J353/'S. ENERGÍA'!J352-1</f>
        <v>0.01981230448</v>
      </c>
      <c r="AC352" s="1">
        <f>'S. ENERGÍA'!L353/'S. ENERGÍA'!L352-1</f>
        <v>0.005498446091</v>
      </c>
      <c r="AD352" s="1">
        <f>'S. ENERGÍA'!N353/'S. ENERGÍA'!N352-1</f>
        <v>-0.004718217562</v>
      </c>
      <c r="AE352" s="1">
        <f>'S. ENERGÍA'!P353/'S. ENERGÍA'!P352-1</f>
        <v>-0.01798685576</v>
      </c>
      <c r="AF352" s="1">
        <f>'S. ENERGÍA'!R353/'S. ENERGÍA'!R352-1</f>
        <v>-0.02669404517</v>
      </c>
      <c r="AG352" s="1">
        <f>'S. ENERGÍA'!T353/'S. ENERGÍA'!T352-1</f>
        <v>-0.01255432158</v>
      </c>
      <c r="AH352" s="1">
        <f>SUMPRODUCT(X352:AG352,'Ponderaciones e Índices.'!$A$12:$J$12)</f>
        <v>-0.006702006619</v>
      </c>
    </row>
    <row r="353">
      <c r="A353" s="1">
        <f>S.FINANCIERO!A354</f>
        <v>42489</v>
      </c>
      <c r="B353" s="1">
        <f>S.FINANCIERO!B354/S.FINANCIERO!B353-1</f>
        <v>0.001799948573</v>
      </c>
      <c r="C353" s="1">
        <f>S.FINANCIERO!D354/S.FINANCIERO!D353-1</f>
        <v>0.004496402878</v>
      </c>
      <c r="D353" s="1">
        <f>S.FINANCIERO!F354/S.FINANCIERO!F353-1</f>
        <v>0.003314103351</v>
      </c>
      <c r="E353" s="1">
        <f>S.FINANCIERO!H354/S.FINANCIERO!H353-1</f>
        <v>0.008583690987</v>
      </c>
      <c r="F353" s="1">
        <f>S.FINANCIERO!J354/S.FINANCIERO!J353-1</f>
        <v>-0.004127358491</v>
      </c>
      <c r="G353" s="1">
        <f>S.FINANCIERO!L354/S.FINANCIERO!L353-1</f>
        <v>-0.002447163515</v>
      </c>
      <c r="H353" s="1">
        <f>S.FINANCIERO!N354/S.FINANCIERO!N353-1</f>
        <v>-0.01142553474</v>
      </c>
      <c r="I353" s="1">
        <f>S.FINANCIERO!P354/S.FINANCIERO!P353-1</f>
        <v>0.006528835691</v>
      </c>
      <c r="J353" s="1">
        <f>S.FINANCIERO!R354/S.FINANCIERO!R353-1</f>
        <v>-0.005113900511</v>
      </c>
      <c r="K353" s="1">
        <f>S.FINANCIERO!T354/S.FINANCIERO!T353-1</f>
        <v>-0.002970564407</v>
      </c>
      <c r="L353" s="1">
        <f>SUMPRODUCT(B353:K353, 'Ponderaciones e Índices.'!$A$4:$J$4)</f>
        <v>0.001050009643</v>
      </c>
      <c r="M353" s="1">
        <f>'S. MATERIALES'!B354/'S. MATERIALES'!B353-1</f>
        <v>0.1061020036</v>
      </c>
      <c r="N353" s="3">
        <f>'S. MATERIALES'!D354/'S. MATERIALES'!D353-1</f>
        <v>0.09065833027</v>
      </c>
      <c r="O353" s="1">
        <f>'S. MATERIALES'!F354/'S. MATERIALES'!F353-1</f>
        <v>-0.003421327475</v>
      </c>
      <c r="P353" s="1">
        <f>'S. MATERIALES'!H354/'S. MATERIALES'!H353-1</f>
        <v>0.05455274769</v>
      </c>
      <c r="Q353" s="1">
        <f>'S. MATERIALES'!J354/'S. MATERIALES'!J353-1</f>
        <v>0.0235854537</v>
      </c>
      <c r="R353" s="1">
        <f>'S. MATERIALES'!L354/'S. MATERIALES'!L353-1</f>
        <v>0.09246088193</v>
      </c>
      <c r="S353" s="1">
        <f>'S. MATERIALES'!N354/'S. MATERIALES'!N353-1</f>
        <v>0.1016949153</v>
      </c>
      <c r="T353" s="1">
        <f>'S. MATERIALES'!P354/'S. MATERIALES'!P353-1</f>
        <v>0.1670305677</v>
      </c>
      <c r="U353" s="1">
        <f>'S. MATERIALES'!R354/'S. MATERIALES'!R353-1</f>
        <v>0.04008438819</v>
      </c>
      <c r="V353" s="1">
        <f>'S. MATERIALES'!T354/'S. MATERIALES'!T353-1</f>
        <v>0.04683342203</v>
      </c>
      <c r="W353" s="1">
        <f>SUMPRODUCT(M353:V353,'Ponderaciones e Índices.'!$A$8:$J$8)</f>
        <v>0.08980565929</v>
      </c>
      <c r="X353" s="1">
        <f>'S. ENERGÍA'!B354/'S. ENERGÍA'!B353-1</f>
        <v>-0.0005427408412</v>
      </c>
      <c r="Y353" s="1">
        <f>'S. ENERGÍA'!D354/'S. ENERGÍA'!D353-1</f>
        <v>-0.005540640276</v>
      </c>
      <c r="Z353" s="1">
        <f>'S. ENERGÍA'!F354/'S. ENERGÍA'!F353-1</f>
        <v>-0.00761614623</v>
      </c>
      <c r="AA353" s="1">
        <f>'S. ENERGÍA'!H354/'S. ENERGÍA'!H353-1</f>
        <v>0.002117744929</v>
      </c>
      <c r="AB353" s="1">
        <f>'S. ENERGÍA'!J354/'S. ENERGÍA'!J353-1</f>
        <v>0.01687116564</v>
      </c>
      <c r="AC353" s="1">
        <f>'S. ENERGÍA'!L354/'S. ENERGÍA'!L353-1</f>
        <v>-0.01069900143</v>
      </c>
      <c r="AD353" s="1">
        <f>'S. ENERGÍA'!N354/'S. ENERGÍA'!N353-1</f>
        <v>-0.007374242823</v>
      </c>
      <c r="AE353" s="1">
        <f>'S. ENERGÍA'!P354/'S. ENERGÍA'!P353-1</f>
        <v>0.01937301867</v>
      </c>
      <c r="AF353" s="1">
        <f>'S. ENERGÍA'!R354/'S. ENERGÍA'!R353-1</f>
        <v>-0.007383966245</v>
      </c>
      <c r="AG353" s="1">
        <f>'S. ENERGÍA'!T354/'S. ENERGÍA'!T353-1</f>
        <v>0.03520782396</v>
      </c>
      <c r="AH353" s="1">
        <f>SUMPRODUCT(X353:AG353,'Ponderaciones e Índices.'!$A$12:$J$12)</f>
        <v>0.0003478659457</v>
      </c>
    </row>
    <row r="354">
      <c r="A354" s="1">
        <f>S.FINANCIERO!A355</f>
        <v>42492</v>
      </c>
      <c r="B354" s="1">
        <f>S.FINANCIERO!B355/S.FINANCIERO!B354-1</f>
        <v>-0.002695071869</v>
      </c>
      <c r="C354" s="1">
        <f>S.FINANCIERO!D355/S.FINANCIERO!D354-1</f>
        <v>-0.002506714414</v>
      </c>
      <c r="D354" s="1">
        <f>S.FINANCIERO!F355/S.FINANCIERO!F354-1</f>
        <v>-0.0009787129924</v>
      </c>
      <c r="E354" s="1">
        <f>S.FINANCIERO!H355/S.FINANCIERO!H354-1</f>
        <v>-0.009574468085</v>
      </c>
      <c r="F354" s="1">
        <f>S.FINANCIERO!J355/S.FINANCIERO!J354-1</f>
        <v>-0.008387606079</v>
      </c>
      <c r="G354" s="1">
        <f>S.FINANCIERO!L355/S.FINANCIERO!L354-1</f>
        <v>-0.007136485281</v>
      </c>
      <c r="H354" s="1">
        <f>S.FINANCIERO!N355/S.FINANCIERO!N354-1</f>
        <v>0.005422658245</v>
      </c>
      <c r="I354" s="1">
        <f>S.FINANCIERO!P355/S.FINANCIERO!P354-1</f>
        <v>-0.007027027027</v>
      </c>
      <c r="J354" s="1">
        <f>S.FINANCIERO!R355/S.FINANCIERO!R354-1</f>
        <v>0.005140186916</v>
      </c>
      <c r="K354" s="1">
        <f>S.FINANCIERO!T355/S.FINANCIERO!T354-1</f>
        <v>0.002437703142</v>
      </c>
      <c r="L354" s="1">
        <f>SUMPRODUCT(B354:K354, 'Ponderaciones e Índices.'!$A$4:$J$4)</f>
        <v>-0.003660550814</v>
      </c>
      <c r="M354" s="1">
        <f>'S. MATERIALES'!B355/'S. MATERIALES'!B354-1</f>
        <v>-0.01358583779</v>
      </c>
      <c r="N354" s="3">
        <f>'S. MATERIALES'!D355/'S. MATERIALES'!D354-1</f>
        <v>-0.01045354915</v>
      </c>
      <c r="O354" s="1">
        <f>'S. MATERIALES'!F355/'S. MATERIALES'!F354-1</f>
        <v>-0.006848077479</v>
      </c>
      <c r="P354" s="1">
        <f>'S. MATERIALES'!H355/'S. MATERIALES'!H354-1</f>
        <v>-0.03537466717</v>
      </c>
      <c r="Q354" s="1">
        <f>'S. MATERIALES'!J355/'S. MATERIALES'!J354-1</f>
        <v>-0.02179341657</v>
      </c>
      <c r="R354" s="1">
        <f>'S. MATERIALES'!L355/'S. MATERIALES'!L354-1</f>
        <v>-0.008463541667</v>
      </c>
      <c r="S354" s="1">
        <f>'S. MATERIALES'!N355/'S. MATERIALES'!N354-1</f>
        <v>-0.01118881119</v>
      </c>
      <c r="T354" s="1">
        <f>'S. MATERIALES'!P355/'S. MATERIALES'!P354-1</f>
        <v>-0.004677268475</v>
      </c>
      <c r="U354" s="1">
        <f>'S. MATERIALES'!R355/'S. MATERIALES'!R354-1</f>
        <v>-0.06896551724</v>
      </c>
      <c r="V354" s="1">
        <f>'S. MATERIALES'!T355/'S. MATERIALES'!T354-1</f>
        <v>-0.03152008134</v>
      </c>
      <c r="W354" s="1">
        <f>SUMPRODUCT(M354:V354,'Ponderaciones e Índices.'!$A$8:$J$8)</f>
        <v>-0.02560415608</v>
      </c>
      <c r="X354" s="1">
        <f>'S. ENERGÍA'!B355/'S. ENERGÍA'!B354-1</f>
        <v>-0.03366820527</v>
      </c>
      <c r="Y354" s="1">
        <f>'S. ENERGÍA'!D355/'S. ENERGÍA'!D354-1</f>
        <v>-0.02706699795</v>
      </c>
      <c r="Z354" s="1">
        <f>'S. ENERGÍA'!F355/'S. ENERGÍA'!F354-1</f>
        <v>-0.006907137375</v>
      </c>
      <c r="AA354" s="1">
        <f>'S. ENERGÍA'!H355/'S. ENERGÍA'!H354-1</f>
        <v>0.002878091947</v>
      </c>
      <c r="AB354" s="1">
        <f>'S. ENERGÍA'!J355/'S. ENERGÍA'!J354-1</f>
        <v>-0.03066867773</v>
      </c>
      <c r="AC354" s="1">
        <f>'S. ENERGÍA'!L355/'S. ENERGÍA'!L354-1</f>
        <v>-0.02595529921</v>
      </c>
      <c r="AD354" s="1">
        <f>'S. ENERGÍA'!N355/'S. ENERGÍA'!N354-1</f>
        <v>-0.001857256567</v>
      </c>
      <c r="AE354" s="1">
        <f>'S. ENERGÍA'!P355/'S. ENERGÍA'!P354-1</f>
        <v>-0.0200414651</v>
      </c>
      <c r="AF354" s="1">
        <f>'S. ENERGÍA'!R355/'S. ENERGÍA'!R354-1</f>
        <v>-0.03294367694</v>
      </c>
      <c r="AG354" s="1">
        <f>'S. ENERGÍA'!T355/'S. ENERGÍA'!T354-1</f>
        <v>-0.01558809636</v>
      </c>
      <c r="AH354" s="1">
        <f>SUMPRODUCT(X354:AG354,'Ponderaciones e Índices.'!$A$12:$J$12)</f>
        <v>-0.02408011687</v>
      </c>
    </row>
    <row r="355">
      <c r="A355" s="1">
        <f>S.FINANCIERO!A356</f>
        <v>42493</v>
      </c>
      <c r="B355" s="1">
        <f>S.FINANCIERO!B356/S.FINANCIERO!B355-1</f>
        <v>-0.01930253507</v>
      </c>
      <c r="C355" s="1">
        <f>S.FINANCIERO!D356/S.FINANCIERO!D355-1</f>
        <v>0.003410518758</v>
      </c>
      <c r="D355" s="1">
        <f>S.FINANCIERO!F356/S.FINANCIERO!F355-1</f>
        <v>-0.006122948812</v>
      </c>
      <c r="E355" s="1">
        <f>S.FINANCIERO!H356/S.FINANCIERO!H355-1</f>
        <v>-0.02669940157</v>
      </c>
      <c r="F355" s="1">
        <f>S.FINANCIERO!J356/S.FINANCIERO!J355-1</f>
        <v>-0.01622051945</v>
      </c>
      <c r="G355" s="1">
        <f>S.FINANCIERO!L356/S.FINANCIERO!L355-1</f>
        <v>-0.04088050314</v>
      </c>
      <c r="H355" s="1">
        <f>S.FINANCIERO!N356/S.FINANCIERO!N355-1</f>
        <v>-0.003288176599</v>
      </c>
      <c r="I355" s="1">
        <f>S.FINANCIERO!P356/S.FINANCIERO!P355-1</f>
        <v>-0.02014153511</v>
      </c>
      <c r="J355" s="1">
        <f>S.FINANCIERO!R356/S.FINANCIERO!R355-1</f>
        <v>-0.01952580195</v>
      </c>
      <c r="K355" s="1">
        <f>S.FINANCIERO!T356/S.FINANCIERO!T355-1</f>
        <v>-0.008646311808</v>
      </c>
      <c r="L355" s="1">
        <f>SUMPRODUCT(B355:K355, 'Ponderaciones e Índices.'!$A$4:$J$4)</f>
        <v>-0.0146731498</v>
      </c>
      <c r="M355" s="1">
        <f>'S. MATERIALES'!B356/'S. MATERIALES'!B355-1</f>
        <v>-0.02629382304</v>
      </c>
      <c r="N355" s="3">
        <f>'S. MATERIALES'!D356/'S. MATERIALES'!D355-1</f>
        <v>-0.009712046345</v>
      </c>
      <c r="O355" s="1">
        <f>'S. MATERIALES'!F356/'S. MATERIALES'!F355-1</f>
        <v>-0.03447648504</v>
      </c>
      <c r="P355" s="1">
        <f>'S. MATERIALES'!H356/'S. MATERIALES'!H355-1</f>
        <v>-0.02326498423</v>
      </c>
      <c r="Q355" s="1">
        <f>'S. MATERIALES'!J356/'S. MATERIALES'!J355-1</f>
        <v>-0.002900905082</v>
      </c>
      <c r="R355" s="1">
        <f>'S. MATERIALES'!L356/'S. MATERIALES'!L355-1</f>
        <v>-0.05581089954</v>
      </c>
      <c r="S355" s="1">
        <f>'S. MATERIALES'!N356/'S. MATERIALES'!N355-1</f>
        <v>-0.02687411598</v>
      </c>
      <c r="T355" s="1">
        <f>'S. MATERIALES'!P356/'S. MATERIALES'!P355-1</f>
        <v>-0.0507518797</v>
      </c>
      <c r="U355" s="1">
        <f>'S. MATERIALES'!R356/'S. MATERIALES'!R355-1</f>
        <v>-0.06100217865</v>
      </c>
      <c r="V355" s="1">
        <f>'S. MATERIALES'!T356/'S. MATERIALES'!T355-1</f>
        <v>-0.005249343832</v>
      </c>
      <c r="W355" s="1">
        <f>SUMPRODUCT(M355:V355,'Ponderaciones e Índices.'!$A$8:$J$8)</f>
        <v>-0.03915748401</v>
      </c>
      <c r="X355" s="1">
        <f>'S. ENERGÍA'!B356/'S. ENERGÍA'!B355-1</f>
        <v>-0.01798257938</v>
      </c>
      <c r="Y355" s="1">
        <f>'S. ENERGÍA'!D356/'S. ENERGÍA'!D355-1</f>
        <v>-0.01991565006</v>
      </c>
      <c r="Z355" s="1">
        <f>'S. ENERGÍA'!F356/'S. ENERGÍA'!F355-1</f>
        <v>-0.007921174652</v>
      </c>
      <c r="AA355" s="1">
        <f>'S. ENERGÍA'!H356/'S. ENERGÍA'!H355-1</f>
        <v>-0.0122482594</v>
      </c>
      <c r="AB355" s="1">
        <f>'S. ENERGÍA'!J356/'S. ENERGÍA'!J355-1</f>
        <v>-0.01556016598</v>
      </c>
      <c r="AC355" s="1">
        <f>'S. ENERGÍA'!L356/'S. ENERGÍA'!L355-1</f>
        <v>-0.004934616334</v>
      </c>
      <c r="AD355" s="1">
        <f>'S. ENERGÍA'!N356/'S. ENERGÍA'!N355-1</f>
        <v>-0.01116427432</v>
      </c>
      <c r="AE355" s="1">
        <f>'S. ENERGÍA'!P356/'S. ENERGÍA'!P355-1</f>
        <v>-0.03526093089</v>
      </c>
      <c r="AF355" s="1">
        <f>'S. ENERGÍA'!R356/'S. ENERGÍA'!R355-1</f>
        <v>-0.01758241758</v>
      </c>
      <c r="AG355" s="1">
        <f>'S. ENERGÍA'!T356/'S. ENERGÍA'!T355-1</f>
        <v>-0.01391554702</v>
      </c>
      <c r="AH355" s="1">
        <f>SUMPRODUCT(X355:AG355,'Ponderaciones e Índices.'!$A$12:$J$12)</f>
        <v>-0.01682359836</v>
      </c>
    </row>
    <row r="356">
      <c r="A356" s="1">
        <f>S.FINANCIERO!A357</f>
        <v>42494</v>
      </c>
      <c r="B356" s="1">
        <f>S.FINANCIERO!B357/S.FINANCIERO!B356-1</f>
        <v>-0.006954467918</v>
      </c>
      <c r="C356" s="1">
        <f>S.FINANCIERO!D357/S.FINANCIERO!D356-1</f>
        <v>-0.002325581395</v>
      </c>
      <c r="D356" s="1">
        <f>S.FINANCIERO!F357/S.FINANCIERO!F356-1</f>
        <v>-0.001232134056</v>
      </c>
      <c r="E356" s="1">
        <f>S.FINANCIERO!H357/S.FINANCIERO!H356-1</f>
        <v>-0.01292763676</v>
      </c>
      <c r="F356" s="1">
        <f>S.FINANCIERO!J357/S.FINANCIERO!J356-1</f>
        <v>-0.009204936274</v>
      </c>
      <c r="G356" s="1">
        <f>S.FINANCIERO!L357/S.FINANCIERO!L356-1</f>
        <v>-0.003981264637</v>
      </c>
      <c r="H356" s="1">
        <f>S.FINANCIERO!N357/S.FINANCIERO!N356-1</f>
        <v>0.02636537365</v>
      </c>
      <c r="I356" s="1">
        <f>S.FINANCIERO!P357/S.FINANCIERO!P356-1</f>
        <v>0.003888888889</v>
      </c>
      <c r="J356" s="1">
        <f>S.FINANCIERO!R357/S.FINANCIERO!R356-1</f>
        <v>0.002607871029</v>
      </c>
      <c r="K356" s="1">
        <f>S.FINANCIERO!T357/S.FINANCIERO!T356-1</f>
        <v>-0.002452984464</v>
      </c>
      <c r="L356" s="1">
        <f>SUMPRODUCT(B356:K356, 'Ponderaciones e Índices.'!$A$4:$J$4)</f>
        <v>-0.0009412636124</v>
      </c>
      <c r="M356" s="1">
        <f>'S. MATERIALES'!B357/'S. MATERIALES'!B356-1</f>
        <v>-0.03643377625</v>
      </c>
      <c r="N356" s="3">
        <f>'S. MATERIALES'!D357/'S. MATERIALES'!D356-1</f>
        <v>-0.030110117</v>
      </c>
      <c r="O356" s="1">
        <f>'S. MATERIALES'!F357/'S. MATERIALES'!F356-1</f>
        <v>-0.03214622197</v>
      </c>
      <c r="P356" s="1">
        <f>'S. MATERIALES'!H357/'S. MATERIALES'!H356-1</f>
        <v>-0.02341542188</v>
      </c>
      <c r="Q356" s="1">
        <f>'S. MATERIALES'!J357/'S. MATERIALES'!J356-1</f>
        <v>-0.02816245781</v>
      </c>
      <c r="R356" s="1">
        <f>'S. MATERIALES'!L357/'S. MATERIALES'!L356-1</f>
        <v>-0.0438108484</v>
      </c>
      <c r="S356" s="1">
        <f>'S. MATERIALES'!N357/'S. MATERIALES'!N356-1</f>
        <v>-0.04941860465</v>
      </c>
      <c r="T356" s="1">
        <f>'S. MATERIALES'!P357/'S. MATERIALES'!P356-1</f>
        <v>-0.0801980198</v>
      </c>
      <c r="U356" s="1">
        <f>'S. MATERIALES'!R357/'S. MATERIALES'!R356-1</f>
        <v>-0.02320185615</v>
      </c>
      <c r="V356" s="1">
        <f>'S. MATERIALES'!T357/'S. MATERIALES'!T356-1</f>
        <v>-0.0364116095</v>
      </c>
      <c r="W356" s="1">
        <f>SUMPRODUCT(M356:V356,'Ponderaciones e Índices.'!$A$8:$J$8)</f>
        <v>-0.04136197741</v>
      </c>
      <c r="X356" s="1">
        <f>'S. ENERGÍA'!B357/'S. ENERGÍA'!B356-1</f>
        <v>-0.02203147353</v>
      </c>
      <c r="Y356" s="1">
        <f>'S. ENERGÍA'!D357/'S. ENERGÍA'!D356-1</f>
        <v>0.0002763521516</v>
      </c>
      <c r="Z356" s="1">
        <f>'S. ENERGÍA'!F357/'S. ENERGÍA'!F356-1</f>
        <v>-0.007789678676</v>
      </c>
      <c r="AA356" s="1">
        <f>'S. ENERGÍA'!H357/'S. ENERGÍA'!H356-1</f>
        <v>-0.001356996401</v>
      </c>
      <c r="AB356" s="1">
        <f>'S. ENERGÍA'!J357/'S. ENERGÍA'!J356-1</f>
        <v>-0.005268703899</v>
      </c>
      <c r="AC356" s="1">
        <f>'S. ENERGÍA'!L357/'S. ENERGÍA'!L356-1</f>
        <v>0.0009918175056</v>
      </c>
      <c r="AD356" s="1">
        <f>'S. ENERGÍA'!N357/'S. ENERGÍA'!N356-1</f>
        <v>0.002419354839</v>
      </c>
      <c r="AE356" s="1">
        <f>'S. ENERGÍA'!P357/'S. ENERGÍA'!P356-1</f>
        <v>0.01133040936</v>
      </c>
      <c r="AF356" s="1">
        <f>'S. ENERGÍA'!R357/'S. ENERGÍA'!R356-1</f>
        <v>0.006711409396</v>
      </c>
      <c r="AG356" s="1">
        <f>'S. ENERGÍA'!T357/'S. ENERGÍA'!T356-1</f>
        <v>0.004379562044</v>
      </c>
      <c r="AH356" s="1">
        <f>SUMPRODUCT(X356:AG356,'Ponderaciones e Índices.'!$A$12:$J$12)</f>
        <v>-0.003152479198</v>
      </c>
    </row>
    <row r="357">
      <c r="A357" s="1">
        <f>S.FINANCIERO!A358</f>
        <v>42495</v>
      </c>
      <c r="B357" s="1">
        <f>S.FINANCIERO!B358/S.FINANCIERO!B357-1</f>
        <v>0</v>
      </c>
      <c r="C357" s="1">
        <f>S.FINANCIERO!D358/S.FINANCIERO!D357-1</f>
        <v>-0.002331002331</v>
      </c>
      <c r="D357" s="1">
        <f>S.FINANCIERO!F358/S.FINANCIERO!F357-1</f>
        <v>-0.006044905009</v>
      </c>
      <c r="E357" s="1">
        <f>S.FINANCIERO!H358/S.FINANCIERO!H357-1</f>
        <v>-0.01134004153</v>
      </c>
      <c r="F357" s="1">
        <f>S.FINANCIERO!J358/S.FINANCIERO!J357-1</f>
        <v>0.002654415518</v>
      </c>
      <c r="G357" s="1">
        <f>S.FINANCIERO!L358/S.FINANCIERO!L357-1</f>
        <v>-0.00775922878</v>
      </c>
      <c r="H357" s="1">
        <f>S.FINANCIERO!N358/S.FINANCIERO!N357-1</f>
        <v>-0.002979087589</v>
      </c>
      <c r="I357" s="1">
        <f>S.FINANCIERO!P358/S.FINANCIERO!P357-1</f>
        <v>0.01051466519</v>
      </c>
      <c r="J357" s="1">
        <f>S.FINANCIERO!R358/S.FINANCIERO!R357-1</f>
        <v>0.001891700166</v>
      </c>
      <c r="K357" s="1">
        <f>S.FINANCIERO!T358/S.FINANCIERO!T357-1</f>
        <v>-0.02923497268</v>
      </c>
      <c r="L357" s="1">
        <f>SUMPRODUCT(B357:K357, 'Ponderaciones e Índices.'!$A$4:$J$4)</f>
        <v>-0.001658304498</v>
      </c>
      <c r="M357" s="1">
        <f>'S. MATERIALES'!B358/'S. MATERIALES'!B357-1</f>
        <v>0.0231316726</v>
      </c>
      <c r="N357" s="3">
        <f>'S. MATERIALES'!D358/'S. MATERIALES'!D357-1</f>
        <v>0.02696469753</v>
      </c>
      <c r="O357" s="1">
        <f>'S. MATERIALES'!F358/'S. MATERIALES'!F357-1</f>
        <v>0.03689354412</v>
      </c>
      <c r="P357" s="1">
        <f>'S. MATERIALES'!H358/'S. MATERIALES'!H357-1</f>
        <v>0.009508061182</v>
      </c>
      <c r="Q357" s="1">
        <f>'S. MATERIALES'!J358/'S. MATERIALES'!J357-1</f>
        <v>0.04885642438</v>
      </c>
      <c r="R357" s="1">
        <f>'S. MATERIALES'!L358/'S. MATERIALES'!L357-1</f>
        <v>-0.03563636364</v>
      </c>
      <c r="S357" s="1">
        <f>'S. MATERIALES'!N358/'S. MATERIALES'!N357-1</f>
        <v>0.04434250765</v>
      </c>
      <c r="T357" s="1">
        <f>'S. MATERIALES'!P358/'S. MATERIALES'!P357-1</f>
        <v>-0.009687836383</v>
      </c>
      <c r="U357" s="1">
        <f>'S. MATERIALES'!R358/'S. MATERIALES'!R357-1</f>
        <v>-0.0190023753</v>
      </c>
      <c r="V357" s="1">
        <f>'S. MATERIALES'!T358/'S. MATERIALES'!T357-1</f>
        <v>0.02847754655</v>
      </c>
      <c r="W357" s="1">
        <f>SUMPRODUCT(M357:V357,'Ponderaciones e Índices.'!$A$8:$J$8)</f>
        <v>0.005230708833</v>
      </c>
      <c r="X357" s="1">
        <f>'S. ENERGÍA'!B358/'S. ENERGÍA'!B357-1</f>
        <v>-0.02984201287</v>
      </c>
      <c r="Y357" s="1">
        <f>'S. ENERGÍA'!D358/'S. ENERGÍA'!D357-1</f>
        <v>-0.003337862753</v>
      </c>
      <c r="Z357" s="1">
        <f>'S. ENERGÍA'!F358/'S. ENERGÍA'!F357-1</f>
        <v>-0.01236506379</v>
      </c>
      <c r="AA357" s="1">
        <f>'S. ENERGÍA'!H358/'S. ENERGÍA'!H357-1</f>
        <v>0.001552656128</v>
      </c>
      <c r="AB357" s="1">
        <f>'S. ENERGÍA'!J358/'S. ENERGÍA'!J357-1</f>
        <v>-0.001059322034</v>
      </c>
      <c r="AC357" s="1">
        <f>'S. ENERGÍA'!L358/'S. ENERGÍA'!L357-1</f>
        <v>-0.005449591281</v>
      </c>
      <c r="AD357" s="1">
        <f>'S. ENERGÍA'!N358/'S. ENERGÍA'!N357-1</f>
        <v>0.01421292572</v>
      </c>
      <c r="AE357" s="1">
        <f>'S. ENERGÍA'!P358/'S. ENERGÍA'!P357-1</f>
        <v>0.07047343694</v>
      </c>
      <c r="AF357" s="1">
        <f>'S. ENERGÍA'!R358/'S. ENERGÍA'!R357-1</f>
        <v>0.04888888889</v>
      </c>
      <c r="AG357" s="1">
        <f>'S. ENERGÍA'!T358/'S. ENERGÍA'!T357-1</f>
        <v>0.01114341085</v>
      </c>
      <c r="AH357" s="1">
        <f>SUMPRODUCT(X357:AG357,'Ponderaciones e Índices.'!$A$12:$J$12)</f>
        <v>0.001669526262</v>
      </c>
    </row>
    <row r="358">
      <c r="A358" s="1">
        <f>S.FINANCIERO!A359</f>
        <v>42496</v>
      </c>
      <c r="B358" s="1">
        <f>S.FINANCIERO!B359/S.FINANCIERO!B358-1</f>
        <v>0.005417547569</v>
      </c>
      <c r="C358" s="1">
        <f>S.FINANCIERO!D359/S.FINANCIERO!D358-1</f>
        <v>-0.001617541337</v>
      </c>
      <c r="D358" s="1">
        <f>S.FINANCIERO!F359/S.FINANCIERO!F358-1</f>
        <v>-0.0002482313516</v>
      </c>
      <c r="E358" s="1">
        <f>S.FINANCIERO!H359/S.FINANCIERO!H358-1</f>
        <v>0.003715670436</v>
      </c>
      <c r="F358" s="1">
        <f>S.FINANCIERO!J359/S.FINANCIERO!J358-1</f>
        <v>0.002138275125</v>
      </c>
      <c r="G358" s="1">
        <f>S.FINANCIERO!L359/S.FINANCIERO!L358-1</f>
        <v>-0.01184834123</v>
      </c>
      <c r="H358" s="1">
        <f>S.FINANCIERO!N359/S.FINANCIERO!N358-1</f>
        <v>0.00414124801</v>
      </c>
      <c r="I358" s="1">
        <f>S.FINANCIERO!P359/S.FINANCIERO!P358-1</f>
        <v>0.004928806134</v>
      </c>
      <c r="J358" s="1">
        <f>S.FINANCIERO!R359/S.FINANCIERO!R358-1</f>
        <v>-0.0009440641964</v>
      </c>
      <c r="K358" s="1">
        <f>S.FINANCIERO!T359/S.FINANCIERO!T358-1</f>
        <v>-0.03912186884</v>
      </c>
      <c r="L358" s="1">
        <f>SUMPRODUCT(B358:K358, 'Ponderaciones e Índices.'!$A$4:$J$4)</f>
        <v>0.0005162061403</v>
      </c>
      <c r="M358" s="1">
        <f>'S. MATERIALES'!B359/'S. MATERIALES'!B358-1</f>
        <v>0.03608695652</v>
      </c>
      <c r="N358" s="3">
        <f>'S. MATERIALES'!D359/'S. MATERIALES'!D358-1</f>
        <v>0.02763862498</v>
      </c>
      <c r="O358" s="1">
        <f>'S. MATERIALES'!F359/'S. MATERIALES'!F358-1</f>
        <v>0.03114966485</v>
      </c>
      <c r="P358" s="1">
        <f>'S. MATERIALES'!H359/'S. MATERIALES'!H358-1</f>
        <v>0.03112203112</v>
      </c>
      <c r="Q358" s="1">
        <f>'S. MATERIALES'!J359/'S. MATERIALES'!J358-1</f>
        <v>0.03425048522</v>
      </c>
      <c r="R358" s="1">
        <f>'S. MATERIALES'!L359/'S. MATERIALES'!L358-1</f>
        <v>0.03318250377</v>
      </c>
      <c r="S358" s="1">
        <f>'S. MATERIALES'!N359/'S. MATERIALES'!N358-1</f>
        <v>0.05563689605</v>
      </c>
      <c r="T358" s="1">
        <f>'S. MATERIALES'!P359/'S. MATERIALES'!P358-1</f>
        <v>0.01195652174</v>
      </c>
      <c r="U358" s="1">
        <f>'S. MATERIALES'!R359/'S. MATERIALES'!R358-1</f>
        <v>0.02179176755</v>
      </c>
      <c r="V358" s="1">
        <f>'S. MATERIALES'!T359/'S. MATERIALES'!T358-1</f>
        <v>0.03887113951</v>
      </c>
      <c r="W358" s="1">
        <f>SUMPRODUCT(M358:V358,'Ponderaciones e Índices.'!$A$8:$J$8)</f>
        <v>0.03129593653</v>
      </c>
      <c r="X358" s="1">
        <f>'S. ENERGÍA'!B359/'S. ENERGÍA'!B358-1</f>
        <v>0.0205066345</v>
      </c>
      <c r="Y358" s="1">
        <f>'S. ENERGÍA'!D359/'S. ENERGÍA'!D358-1</f>
        <v>-0.001951721758</v>
      </c>
      <c r="Z358" s="1">
        <f>'S. ENERGÍA'!F359/'S. ENERGÍA'!F358-1</f>
        <v>0.007352941176</v>
      </c>
      <c r="AA358" s="1">
        <f>'S. ENERGÍA'!H359/'S. ENERGÍA'!H358-1</f>
        <v>-0.003681044217</v>
      </c>
      <c r="AB358" s="1">
        <f>'S. ENERGÍA'!J359/'S. ENERGÍA'!J358-1</f>
        <v>0.01060445387</v>
      </c>
      <c r="AC358" s="1">
        <f>'S. ENERGÍA'!L359/'S. ENERGÍA'!L358-1</f>
        <v>0.02914072229</v>
      </c>
      <c r="AD358" s="1">
        <f>'S. ENERGÍA'!N359/'S. ENERGÍA'!N358-1</f>
        <v>-0.03516657853</v>
      </c>
      <c r="AE358" s="1">
        <f>'S. ENERGÍA'!P359/'S. ENERGÍA'!P358-1</f>
        <v>0.02295746117</v>
      </c>
      <c r="AF358" s="1">
        <f>'S. ENERGÍA'!R359/'S. ENERGÍA'!R358-1</f>
        <v>0.01271186441</v>
      </c>
      <c r="AG358" s="1">
        <f>'S. ENERGÍA'!T359/'S. ENERGÍA'!T358-1</f>
        <v>0.006229036895</v>
      </c>
      <c r="AH358" s="1">
        <f>SUMPRODUCT(X358:AG358,'Ponderaciones e Índices.'!$A$12:$J$12)</f>
        <v>0.005711441318</v>
      </c>
    </row>
    <row r="359">
      <c r="A359" s="1">
        <f>S.FINANCIERO!A360</f>
        <v>42499</v>
      </c>
      <c r="B359" s="1">
        <f>S.FINANCIERO!B360/S.FINANCIERO!B359-1</f>
        <v>-0.006176895781</v>
      </c>
      <c r="C359" s="1">
        <f>S.FINANCIERO!D360/S.FINANCIERO!D359-1</f>
        <v>-0.003600360036</v>
      </c>
      <c r="D359" s="1">
        <f>S.FINANCIERO!F360/S.FINANCIERO!F359-1</f>
        <v>-0.0007448789572</v>
      </c>
      <c r="E359" s="1">
        <f>S.FINANCIERO!H360/S.FINANCIERO!H359-1</f>
        <v>-0.006760019314</v>
      </c>
      <c r="F359" s="1">
        <f>S.FINANCIERO!J360/S.FINANCIERO!J359-1</f>
        <v>0.004978662873</v>
      </c>
      <c r="G359" s="1">
        <f>S.FINANCIERO!L360/S.FINANCIERO!L359-1</f>
        <v>-0.01726618705</v>
      </c>
      <c r="H359" s="1">
        <f>S.FINANCIERO!N360/S.FINANCIERO!N359-1</f>
        <v>-0.003204061523</v>
      </c>
      <c r="I359" s="1">
        <f>S.FINANCIERO!P360/S.FINANCIERO!P359-1</f>
        <v>-0.01144414169</v>
      </c>
      <c r="J359" s="1">
        <f>S.FINANCIERO!R360/S.FINANCIERO!R359-1</f>
        <v>-0.003071107961</v>
      </c>
      <c r="K359" s="1">
        <f>S.FINANCIERO!T360/S.FINANCIERO!T359-1</f>
        <v>-0.0005858230814</v>
      </c>
      <c r="L359" s="1">
        <f>SUMPRODUCT(B359:K359, 'Ponderaciones e Índices.'!$A$4:$J$4)</f>
        <v>-0.005006982058</v>
      </c>
      <c r="M359" s="1">
        <f>'S. MATERIALES'!B360/'S. MATERIALES'!B359-1</f>
        <v>-0.05497272346</v>
      </c>
      <c r="N359" s="3">
        <f>'S. MATERIALES'!D360/'S. MATERIALES'!D359-1</f>
        <v>-0.03883005547</v>
      </c>
      <c r="O359" s="1">
        <f>'S. MATERIALES'!F360/'S. MATERIALES'!F359-1</f>
        <v>-0.0509122692</v>
      </c>
      <c r="P359" s="1">
        <f>'S. MATERIALES'!H360/'S. MATERIALES'!H359-1</f>
        <v>-0.06235107228</v>
      </c>
      <c r="Q359" s="1">
        <f>'S. MATERIALES'!J360/'S. MATERIALES'!J359-1</f>
        <v>-0.03664863671</v>
      </c>
      <c r="R359" s="1">
        <f>'S. MATERIALES'!L360/'S. MATERIALES'!L359-1</f>
        <v>-0.1255474453</v>
      </c>
      <c r="S359" s="1">
        <f>'S. MATERIALES'!N360/'S. MATERIALES'!N359-1</f>
        <v>-0.06380027739</v>
      </c>
      <c r="T359" s="1">
        <f>'S. MATERIALES'!P360/'S. MATERIALES'!P359-1</f>
        <v>-0.1428571429</v>
      </c>
      <c r="U359" s="1">
        <f>'S. MATERIALES'!R360/'S. MATERIALES'!R359-1</f>
        <v>-0.0663507109</v>
      </c>
      <c r="V359" s="1">
        <f>'S. MATERIALES'!T360/'S. MATERIALES'!T359-1</f>
        <v>-0.05330599692</v>
      </c>
      <c r="W359" s="1">
        <f>SUMPRODUCT(M359:V359,'Ponderaciones e Índices.'!$A$8:$J$8)</f>
        <v>-0.07939009232</v>
      </c>
      <c r="X359" s="1">
        <f>'S. ENERGÍA'!B360/'S. ENERGÍA'!B359-1</f>
        <v>-0.01773049645</v>
      </c>
      <c r="Y359" s="1">
        <f>'S. ENERGÍA'!D360/'S. ENERGÍA'!D359-1</f>
        <v>0.002516692929</v>
      </c>
      <c r="Z359" s="1">
        <f>'S. ENERGÍA'!F360/'S. ENERGÍA'!F359-1</f>
        <v>-0.01499309529</v>
      </c>
      <c r="AA359" s="1">
        <f>'S. ENERGÍA'!H360/'S. ENERGÍA'!H359-1</f>
        <v>-0.005833311989</v>
      </c>
      <c r="AB359" s="1">
        <f>'S. ENERGÍA'!J360/'S. ENERGÍA'!J359-1</f>
        <v>-0.02675760756</v>
      </c>
      <c r="AC359" s="1">
        <f>'S. ENERGÍA'!L360/'S. ENERGÍA'!L359-1</f>
        <v>-0.01936108422</v>
      </c>
      <c r="AD359" s="1">
        <f>'S. ENERGÍA'!N360/'S. ENERGÍA'!N359-1</f>
        <v>-0.003562619896</v>
      </c>
      <c r="AE359" s="1">
        <f>'S. ENERGÍA'!P360/'S. ENERGÍA'!P359-1</f>
        <v>-0.01287128713</v>
      </c>
      <c r="AF359" s="1">
        <f>'S. ENERGÍA'!R360/'S. ENERGÍA'!R359-1</f>
        <v>-0.02824267782</v>
      </c>
      <c r="AG359" s="1">
        <f>'S. ENERGÍA'!T360/'S. ENERGÍA'!T359-1</f>
        <v>-0.01428571429</v>
      </c>
      <c r="AH359" s="1">
        <f>SUMPRODUCT(X359:AG359,'Ponderaciones e Índices.'!$A$12:$J$12)</f>
        <v>-0.01120948812</v>
      </c>
    </row>
    <row r="360">
      <c r="A360" s="1">
        <f>S.FINANCIERO!A361</f>
        <v>42500</v>
      </c>
      <c r="B360" s="1">
        <f>S.FINANCIERO!B361/S.FINANCIERO!B360-1</f>
        <v>0.01309177466</v>
      </c>
      <c r="C360" s="1">
        <f>S.FINANCIERO!D361/S.FINANCIERO!D360-1</f>
        <v>0.01047877145</v>
      </c>
      <c r="D360" s="1">
        <f>S.FINANCIERO!F361/S.FINANCIERO!F360-1</f>
        <v>0.01254814263</v>
      </c>
      <c r="E360" s="1">
        <f>S.FINANCIERO!H361/S.FINANCIERO!H360-1</f>
        <v>0.009884945714</v>
      </c>
      <c r="F360" s="1">
        <f>S.FINANCIERO!J361/S.FINANCIERO!J360-1</f>
        <v>0.0127388535</v>
      </c>
      <c r="G360" s="1">
        <f>S.FINANCIERO!L361/S.FINANCIERO!L360-1</f>
        <v>0.009028794534</v>
      </c>
      <c r="H360" s="1">
        <f>S.FINANCIERO!N361/S.FINANCIERO!N360-1</f>
        <v>0.01631402535</v>
      </c>
      <c r="I360" s="1">
        <f>S.FINANCIERO!P361/S.FINANCIERO!P360-1</f>
        <v>0.01212789416</v>
      </c>
      <c r="J360" s="1">
        <f>S.FINANCIERO!R361/S.FINANCIERO!R360-1</f>
        <v>0.0144549763</v>
      </c>
      <c r="K360" s="1">
        <f>S.FINANCIERO!T361/S.FINANCIERO!T360-1</f>
        <v>0.003223915592</v>
      </c>
      <c r="L360" s="1">
        <f>SUMPRODUCT(B360:K360, 'Ponderaciones e Índices.'!$A$4:$J$4)</f>
        <v>0.0119402794</v>
      </c>
      <c r="M360" s="1">
        <f>'S. MATERIALES'!B361/'S. MATERIALES'!B360-1</f>
        <v>0.02975133215</v>
      </c>
      <c r="N360" s="3">
        <f>'S. MATERIALES'!D361/'S. MATERIALES'!D360-1</f>
        <v>0.02430919902</v>
      </c>
      <c r="O360" s="1">
        <f>'S. MATERIALES'!F361/'S. MATERIALES'!F360-1</f>
        <v>0.03455354745</v>
      </c>
      <c r="P360" s="1">
        <f>'S. MATERIALES'!H361/'S. MATERIALES'!H360-1</f>
        <v>0.007623888183</v>
      </c>
      <c r="Q360" s="1">
        <f>'S. MATERIALES'!J361/'S. MATERIALES'!J360-1</f>
        <v>0.03162598831</v>
      </c>
      <c r="R360" s="1">
        <f>'S. MATERIALES'!L361/'S. MATERIALES'!L360-1</f>
        <v>0.02587646077</v>
      </c>
      <c r="S360" s="1">
        <f>'S. MATERIALES'!N361/'S. MATERIALES'!N360-1</f>
        <v>0.05925925926</v>
      </c>
      <c r="T360" s="1">
        <f>'S. MATERIALES'!P361/'S. MATERIALES'!P360-1</f>
        <v>0.06892230576</v>
      </c>
      <c r="U360" s="1">
        <f>'S. MATERIALES'!R361/'S. MATERIALES'!R360-1</f>
        <v>0</v>
      </c>
      <c r="V360" s="1">
        <f>'S. MATERIALES'!T361/'S. MATERIALES'!T360-1</f>
        <v>0.03789929616</v>
      </c>
      <c r="W360" s="1">
        <f>SUMPRODUCT(M360:V360,'Ponderaciones e Índices.'!$A$8:$J$8)</f>
        <v>0.03146757039</v>
      </c>
      <c r="X360" s="1">
        <f>'S. ENERGÍA'!B361/'S. ENERGÍA'!B360-1</f>
        <v>0.0385078219</v>
      </c>
      <c r="Y360" s="1">
        <f>'S. ENERGÍA'!D361/'S. ENERGÍA'!D360-1</f>
        <v>0.03097260073</v>
      </c>
      <c r="Z360" s="1">
        <f>'S. ENERGÍA'!F361/'S. ENERGÍA'!F360-1</f>
        <v>0.03464850791</v>
      </c>
      <c r="AA360" s="1">
        <f>'S. ENERGÍA'!H361/'S. ENERGÍA'!H360-1</f>
        <v>0.008409495409</v>
      </c>
      <c r="AB360" s="1">
        <f>'S. ENERGÍA'!J361/'S. ENERGÍA'!J360-1</f>
        <v>0.009164420485</v>
      </c>
      <c r="AC360" s="1">
        <f>'S. ENERGÍA'!L361/'S. ENERGÍA'!L360-1</f>
        <v>0.01653504442</v>
      </c>
      <c r="AD360" s="1">
        <f>'S. ENERGÍA'!N361/'S. ENERGÍA'!N360-1</f>
        <v>0.01265126513</v>
      </c>
      <c r="AE360" s="1">
        <f>'S. ENERGÍA'!P361/'S. ENERGÍA'!P360-1</f>
        <v>-0.01537947175</v>
      </c>
      <c r="AF360" s="1">
        <f>'S. ENERGÍA'!R361/'S. ENERGÍA'!R360-1</f>
        <v>0.02906350915</v>
      </c>
      <c r="AG360" s="1">
        <f>'S. ENERGÍA'!T361/'S. ENERGÍA'!T360-1</f>
        <v>-0.004347826087</v>
      </c>
      <c r="AH360" s="1">
        <f>SUMPRODUCT(X360:AG360,'Ponderaciones e Índices.'!$A$12:$J$12)</f>
        <v>0.02415535402</v>
      </c>
    </row>
    <row r="361">
      <c r="A361" s="1">
        <f>S.FINANCIERO!A362</f>
        <v>42501</v>
      </c>
      <c r="B361" s="1">
        <f>S.FINANCIERO!B362/S.FINANCIERO!B361-1</f>
        <v>0.0001305312622</v>
      </c>
      <c r="C361" s="1">
        <f>S.FINANCIERO!D362/S.FINANCIERO!D361-1</f>
        <v>0.002145539067</v>
      </c>
      <c r="D361" s="1">
        <f>S.FINANCIERO!F362/S.FINANCIERO!F361-1</f>
        <v>0</v>
      </c>
      <c r="E361" s="1">
        <f>S.FINANCIERO!H362/S.FINANCIERO!H361-1</f>
        <v>0.007541720154</v>
      </c>
      <c r="F361" s="1">
        <f>S.FINANCIERO!J362/S.FINANCIERO!J361-1</f>
        <v>0.003593890386</v>
      </c>
      <c r="G361" s="1">
        <f>S.FINANCIERO!L362/S.FINANCIERO!L361-1</f>
        <v>0.009189842805</v>
      </c>
      <c r="H361" s="1">
        <f>S.FINANCIERO!N362/S.FINANCIERO!N361-1</f>
        <v>-0.01492489243</v>
      </c>
      <c r="I361" s="1">
        <f>S.FINANCIERO!P362/S.FINANCIERO!P361-1</f>
        <v>-0.003267973856</v>
      </c>
      <c r="J361" s="1">
        <f>S.FINANCIERO!R362/S.FINANCIERO!R361-1</f>
        <v>0.007708479327</v>
      </c>
      <c r="K361" s="1">
        <f>S.FINANCIERO!T362/S.FINANCIERO!T361-1</f>
        <v>-0.0002921413964</v>
      </c>
      <c r="L361" s="1">
        <f>SUMPRODUCT(B361:K361, 'Ponderaciones e Índices.'!$A$4:$J$4)</f>
        <v>0.0007158161093</v>
      </c>
      <c r="M361" s="1">
        <f>'S. MATERIALES'!B362/'S. MATERIALES'!B361-1</f>
        <v>0.02242345839</v>
      </c>
      <c r="N361" s="3">
        <f>'S. MATERIALES'!D362/'S. MATERIALES'!D361-1</f>
        <v>0.02339081441</v>
      </c>
      <c r="O361" s="1">
        <f>'S. MATERIALES'!F362/'S. MATERIALES'!F361-1</f>
        <v>0.02284739351</v>
      </c>
      <c r="P361" s="1">
        <f>'S. MATERIALES'!H362/'S. MATERIALES'!H361-1</f>
        <v>0.04077343422</v>
      </c>
      <c r="Q361" s="1">
        <f>'S. MATERIALES'!J362/'S. MATERIALES'!J361-1</f>
        <v>-0.003221148506</v>
      </c>
      <c r="R361" s="1">
        <f>'S. MATERIALES'!L362/'S. MATERIALES'!L361-1</f>
        <v>0.02034174125</v>
      </c>
      <c r="S361" s="1">
        <f>'S. MATERIALES'!N362/'S. MATERIALES'!N361-1</f>
        <v>-0.05734265734</v>
      </c>
      <c r="T361" s="1">
        <f>'S. MATERIALES'!P362/'S. MATERIALES'!P361-1</f>
        <v>0.08206330598</v>
      </c>
      <c r="U361" s="1">
        <f>'S. MATERIALES'!R362/'S. MATERIALES'!R361-1</f>
        <v>0.04822335025</v>
      </c>
      <c r="V361" s="1">
        <f>'S. MATERIALES'!T362/'S. MATERIALES'!T361-1</f>
        <v>0.01356285863</v>
      </c>
      <c r="W361" s="1">
        <f>SUMPRODUCT(M361:V361,'Ponderaciones e Índices.'!$A$8:$J$8)</f>
        <v>0.02434462455</v>
      </c>
      <c r="X361" s="1">
        <f>'S. ENERGÍA'!B362/'S. ENERGÍA'!B361-1</f>
        <v>-0.001448435689</v>
      </c>
      <c r="Y361" s="1">
        <f>'S. ENERGÍA'!D362/'S. ENERGÍA'!D361-1</f>
        <v>0.003789540648</v>
      </c>
      <c r="Z361" s="1">
        <f>'S. ENERGÍA'!F362/'S. ENERGÍA'!F361-1</f>
        <v>-0.007936507937</v>
      </c>
      <c r="AA361" s="1">
        <f>'S. ENERGÍA'!H362/'S. ENERGÍA'!H361-1</f>
        <v>0.004266553119</v>
      </c>
      <c r="AB361" s="1">
        <f>'S. ENERGÍA'!J362/'S. ENERGÍA'!J361-1</f>
        <v>0.01495726496</v>
      </c>
      <c r="AC361" s="1">
        <f>'S. ENERGÍA'!L362/'S. ENERGÍA'!L361-1</f>
        <v>-0.01675163875</v>
      </c>
      <c r="AD361" s="1">
        <f>'S. ENERGÍA'!N362/'S. ENERGÍA'!N361-1</f>
        <v>0.004617055948</v>
      </c>
      <c r="AE361" s="1">
        <f>'S. ENERGÍA'!P362/'S. ENERGÍA'!P361-1</f>
        <v>0.04346349745</v>
      </c>
      <c r="AF361" s="1">
        <f>'S. ENERGÍA'!R362/'S. ENERGÍA'!R361-1</f>
        <v>0.01987447699</v>
      </c>
      <c r="AG361" s="1">
        <f>'S. ENERGÍA'!T362/'S. ENERGÍA'!T361-1</f>
        <v>-0.002426006793</v>
      </c>
      <c r="AH361" s="1">
        <f>SUMPRODUCT(X361:AG361,'Ponderaciones e Índices.'!$A$12:$J$12)</f>
        <v>0.005241667957</v>
      </c>
    </row>
    <row r="362">
      <c r="A362" s="1">
        <f>S.FINANCIERO!A363</f>
        <v>42502</v>
      </c>
      <c r="B362" s="1">
        <f>S.FINANCIERO!B363/S.FINANCIERO!B362-1</f>
        <v>0.004567997912</v>
      </c>
      <c r="C362" s="1">
        <f>S.FINANCIERO!D363/S.FINANCIERO!D362-1</f>
        <v>0.002854594112</v>
      </c>
      <c r="D362" s="1">
        <f>S.FINANCIERO!F363/S.FINANCIERO!F362-1</f>
        <v>0.004417177914</v>
      </c>
      <c r="E362" s="1">
        <f>S.FINANCIERO!H363/S.FINANCIERO!H362-1</f>
        <v>0.002866698519</v>
      </c>
      <c r="F362" s="1">
        <f>S.FINANCIERO!J363/S.FINANCIERO!J362-1</f>
        <v>0.004476275739</v>
      </c>
      <c r="G362" s="1">
        <f>S.FINANCIERO!L363/S.FINANCIERO!L362-1</f>
        <v>0.01437814522</v>
      </c>
      <c r="H362" s="1">
        <f>S.FINANCIERO!N363/S.FINANCIERO!N362-1</f>
        <v>-0.003446088657</v>
      </c>
      <c r="I362" s="1">
        <f>S.FINANCIERO!P363/S.FINANCIERO!P362-1</f>
        <v>-0.002732240437</v>
      </c>
      <c r="J362" s="1">
        <f>S.FINANCIERO!R363/S.FINANCIERO!R362-1</f>
        <v>0.009503940658</v>
      </c>
      <c r="K362" s="1">
        <f>S.FINANCIERO!T363/S.FINANCIERO!T362-1</f>
        <v>0.02104032729</v>
      </c>
      <c r="L362" s="1">
        <f>SUMPRODUCT(B362:K362, 'Ponderaciones e Índices.'!$A$4:$J$4)</f>
        <v>0.003432054014</v>
      </c>
      <c r="M362" s="1">
        <f>'S. MATERIALES'!B363/'S. MATERIALES'!B362-1</f>
        <v>-0.01855757065</v>
      </c>
      <c r="N362" s="3">
        <f>'S. MATERIALES'!D363/'S. MATERIALES'!D362-1</f>
        <v>-0.02018685352</v>
      </c>
      <c r="O362" s="1">
        <f>'S. MATERIALES'!F363/'S. MATERIALES'!F362-1</f>
        <v>-0.02578188741</v>
      </c>
      <c r="P362" s="1">
        <f>'S. MATERIALES'!H363/'S. MATERIALES'!H362-1</f>
        <v>-0.0189822294</v>
      </c>
      <c r="Q362" s="1">
        <f>'S. MATERIALES'!J363/'S. MATERIALES'!J362-1</f>
        <v>-0.02618676176</v>
      </c>
      <c r="R362" s="1">
        <f>'S. MATERIALES'!L363/'S. MATERIALES'!L362-1</f>
        <v>-0.005582137161</v>
      </c>
      <c r="S362" s="1">
        <f>'S. MATERIALES'!N363/'S. MATERIALES'!N362-1</f>
        <v>-0.03115727003</v>
      </c>
      <c r="T362" s="1">
        <f>'S. MATERIALES'!P363/'S. MATERIALES'!P362-1</f>
        <v>-0.05308775731</v>
      </c>
      <c r="U362" s="1">
        <f>'S. MATERIALES'!R363/'S. MATERIALES'!R362-1</f>
        <v>-0.02663438257</v>
      </c>
      <c r="V362" s="1">
        <f>'S. MATERIALES'!T363/'S. MATERIALES'!T362-1</f>
        <v>0.03705609882</v>
      </c>
      <c r="W362" s="1">
        <f>SUMPRODUCT(M362:V362,'Ponderaciones e Índices.'!$A$8:$J$8)</f>
        <v>-0.02501575106</v>
      </c>
      <c r="X362" s="1">
        <f>'S. ENERGÍA'!B363/'S. ENERGÍA'!B362-1</f>
        <v>-0.01044386423</v>
      </c>
      <c r="Y362" s="1">
        <f>'S. ENERGÍA'!D363/'S. ENERGÍA'!D362-1</f>
        <v>0.009435353894</v>
      </c>
      <c r="Z362" s="1">
        <f>'S. ENERGÍA'!F363/'S. ENERGÍA'!F362-1</f>
        <v>0.008585365854</v>
      </c>
      <c r="AA362" s="1">
        <f>'S. ENERGÍA'!H363/'S. ENERGÍA'!H362-1</f>
        <v>0</v>
      </c>
      <c r="AB362" s="1">
        <f>'S. ENERGÍA'!J363/'S. ENERGÍA'!J362-1</f>
        <v>0.002631578947</v>
      </c>
      <c r="AC362" s="1">
        <f>'S. ENERGÍA'!L363/'S. ENERGÍA'!L362-1</f>
        <v>-0.006913580247</v>
      </c>
      <c r="AD362" s="1">
        <f>'S. ENERGÍA'!N363/'S. ENERGÍA'!N362-1</f>
        <v>0.001892403352</v>
      </c>
      <c r="AE362" s="1">
        <f>'S. ENERGÍA'!P363/'S. ENERGÍA'!P362-1</f>
        <v>0.01171493654</v>
      </c>
      <c r="AF362" s="1">
        <f>'S. ENERGÍA'!R363/'S. ENERGÍA'!R362-1</f>
        <v>0.001025641026</v>
      </c>
      <c r="AG362" s="1">
        <f>'S. ENERGÍA'!T363/'S. ENERGÍA'!T362-1</f>
        <v>-0.01215953307</v>
      </c>
      <c r="AH362" s="1">
        <f>SUMPRODUCT(X362:AG362,'Ponderaciones e Índices.'!$A$12:$J$12)</f>
        <v>0.001866918326</v>
      </c>
    </row>
    <row r="363">
      <c r="A363" s="1">
        <f>S.FINANCIERO!A364</f>
        <v>42503</v>
      </c>
      <c r="B363" s="1">
        <f>S.FINANCIERO!B364/S.FINANCIERO!B363-1</f>
        <v>-0.001948811225</v>
      </c>
      <c r="C363" s="1">
        <f>S.FINANCIERO!D364/S.FINANCIERO!D363-1</f>
        <v>-0.00213485145</v>
      </c>
      <c r="D363" s="1">
        <f>S.FINANCIERO!F364/S.FINANCIERO!F363-1</f>
        <v>0.002076716345</v>
      </c>
      <c r="E363" s="1">
        <f>S.FINANCIERO!H364/S.FINANCIERO!H363-1</f>
        <v>-0.005558202319</v>
      </c>
      <c r="F363" s="1">
        <f>S.FINANCIERO!J364/S.FINANCIERO!J363-1</f>
        <v>0.001584472173</v>
      </c>
      <c r="G363" s="1">
        <f>S.FINANCIERO!L364/S.FINANCIERO!L363-1</f>
        <v>-0.007087172218</v>
      </c>
      <c r="H363" s="1">
        <f>S.FINANCIERO!N364/S.FINANCIERO!N363-1</f>
        <v>-0.01128608924</v>
      </c>
      <c r="I363" s="1">
        <f>S.FINANCIERO!P364/S.FINANCIERO!P363-1</f>
        <v>-0.01917808219</v>
      </c>
      <c r="J363" s="1">
        <f>S.FINANCIERO!R364/S.FINANCIERO!R363-1</f>
        <v>-0.001607347876</v>
      </c>
      <c r="K363" s="1">
        <f>S.FINANCIERO!T364/S.FINANCIERO!T363-1</f>
        <v>-0.01345163137</v>
      </c>
      <c r="L363" s="1">
        <f>SUMPRODUCT(B363:K363, 'Ponderaciones e Índices.'!$A$4:$J$4)</f>
        <v>-0.005778092368</v>
      </c>
      <c r="M363" s="1">
        <f>'S. MATERIALES'!B364/'S. MATERIALES'!B363-1</f>
        <v>0.02535453373</v>
      </c>
      <c r="N363" s="3">
        <f>'S. MATERIALES'!D364/'S. MATERIALES'!D363-1</f>
        <v>0.0156649072</v>
      </c>
      <c r="O363" s="1">
        <f>'S. MATERIALES'!F364/'S. MATERIALES'!F363-1</f>
        <v>0.01235739676</v>
      </c>
      <c r="P363" s="1">
        <f>'S. MATERIALES'!H364/'S. MATERIALES'!H363-1</f>
        <v>0.0234664471</v>
      </c>
      <c r="Q363" s="1">
        <f>'S. MATERIALES'!J364/'S. MATERIALES'!J363-1</f>
        <v>0.003089598352</v>
      </c>
      <c r="R363" s="1">
        <f>'S. MATERIALES'!L364/'S. MATERIALES'!L363-1</f>
        <v>-0.02245388933</v>
      </c>
      <c r="S363" s="1">
        <f>'S. MATERIALES'!N364/'S. MATERIALES'!N363-1</f>
        <v>0.02450229709</v>
      </c>
      <c r="T363" s="1">
        <f>'S. MATERIALES'!P364/'S. MATERIALES'!P363-1</f>
        <v>-0.04118993135</v>
      </c>
      <c r="U363" s="1">
        <f>'S. MATERIALES'!R364/'S. MATERIALES'!R363-1</f>
        <v>0.004975124378</v>
      </c>
      <c r="V363" s="1">
        <f>'S. MATERIALES'!T364/'S. MATERIALES'!T363-1</f>
        <v>0.004962779156</v>
      </c>
      <c r="W363" s="1">
        <f>SUMPRODUCT(M363:V363,'Ponderaciones e Índices.'!$A$8:$J$8)</f>
        <v>0.003347939981</v>
      </c>
      <c r="X363" s="1">
        <f>'S. ENERGÍA'!B364/'S. ENERGÍA'!B363-1</f>
        <v>-0.001172676634</v>
      </c>
      <c r="Y363" s="1">
        <f>'S. ENERGÍA'!D364/'S. ENERGÍA'!D363-1</f>
        <v>-0.01335772507</v>
      </c>
      <c r="Z363" s="1">
        <f>'S. ENERGÍA'!F364/'S. ENERGÍA'!F363-1</f>
        <v>0.0001934610176</v>
      </c>
      <c r="AA363" s="1">
        <f>'S. ENERGÍA'!H364/'S. ENERGÍA'!H363-1</f>
        <v>-0.0005787527772</v>
      </c>
      <c r="AB363" s="1">
        <f>'S. ENERGÍA'!J364/'S. ENERGÍA'!J363-1</f>
        <v>0.00157480315</v>
      </c>
      <c r="AC363" s="1">
        <f>'S. ENERGÍA'!L364/'S. ENERGÍA'!L363-1</f>
        <v>-0.001740427648</v>
      </c>
      <c r="AD363" s="1">
        <f>'S. ENERGÍA'!N364/'S. ENERGÍA'!N363-1</f>
        <v>0.001079330815</v>
      </c>
      <c r="AE363" s="1">
        <f>'S. ENERGÍA'!P364/'S. ENERGÍA'!P363-1</f>
        <v>-0.008684464458</v>
      </c>
      <c r="AF363" s="1">
        <f>'S. ENERGÍA'!R364/'S. ENERGÍA'!R363-1</f>
        <v>-0.006147540984</v>
      </c>
      <c r="AG363" s="1">
        <f>'S. ENERGÍA'!T364/'S. ENERGÍA'!T363-1</f>
        <v>-0.009354997538</v>
      </c>
      <c r="AH363" s="1">
        <f>SUMPRODUCT(X363:AG363,'Ponderaciones e Índices.'!$A$12:$J$12)</f>
        <v>-0.006022090683</v>
      </c>
    </row>
    <row r="364">
      <c r="A364" s="1">
        <f>S.FINANCIERO!A365</f>
        <v>42506</v>
      </c>
      <c r="B364" s="1">
        <f>S.FINANCIERO!B365/S.FINANCIERO!B364-1</f>
        <v>0.002473314241</v>
      </c>
      <c r="C364" s="1">
        <f>S.FINANCIERO!D365/S.FINANCIERO!D364-1</f>
        <v>0.001604564093</v>
      </c>
      <c r="D364" s="1">
        <f>S.FINANCIERO!F365/S.FINANCIERO!F364-1</f>
        <v>0.003901011825</v>
      </c>
      <c r="E364" s="1">
        <f>S.FINANCIERO!H365/S.FINANCIERO!H364-1</f>
        <v>0.00495049505</v>
      </c>
      <c r="F364" s="1">
        <f>S.FINANCIERO!J365/S.FINANCIERO!J364-1</f>
        <v>0.001186474194</v>
      </c>
      <c r="G364" s="1">
        <f>S.FINANCIERO!L365/S.FINANCIERO!L364-1</f>
        <v>0</v>
      </c>
      <c r="H364" s="1">
        <f>S.FINANCIERO!N365/S.FINANCIERO!N364-1</f>
        <v>0.03681311388</v>
      </c>
      <c r="I364" s="1">
        <f>S.FINANCIERO!P365/S.FINANCIERO!P364-1</f>
        <v>0.01005586592</v>
      </c>
      <c r="J364" s="1">
        <f>S.FINANCIERO!R365/S.FINANCIERO!R364-1</f>
        <v>0.002069917203</v>
      </c>
      <c r="K364" s="1">
        <f>S.FINANCIERO!T365/S.FINANCIERO!T364-1</f>
        <v>0.004641717435</v>
      </c>
      <c r="L364" s="1">
        <f>SUMPRODUCT(B364:K364, 'Ponderaciones e Índices.'!$A$4:$J$4)</f>
        <v>0.007039231883</v>
      </c>
      <c r="M364" s="1">
        <f>'S. MATERIALES'!B365/'S. MATERIALES'!B364-1</f>
        <v>0.02137468567</v>
      </c>
      <c r="N364" s="3">
        <f>'S. MATERIALES'!D365/'S. MATERIALES'!D364-1</f>
        <v>0.02917015926</v>
      </c>
      <c r="O364" s="1">
        <f>'S. MATERIALES'!F365/'S. MATERIALES'!F364-1</f>
        <v>0</v>
      </c>
      <c r="P364" s="1">
        <f>'S. MATERIALES'!H365/'S. MATERIALES'!H364-1</f>
        <v>0.01005631537</v>
      </c>
      <c r="Q364" s="1">
        <f>'S. MATERIALES'!J365/'S. MATERIALES'!J364-1</f>
        <v>0.006388318503</v>
      </c>
      <c r="R364" s="1">
        <f>'S. MATERIALES'!L365/'S. MATERIALES'!L364-1</f>
        <v>0.0623461854</v>
      </c>
      <c r="S364" s="1">
        <f>'S. MATERIALES'!N365/'S. MATERIALES'!N364-1</f>
        <v>0.01494768311</v>
      </c>
      <c r="T364" s="1">
        <f>'S. MATERIALES'!P365/'S. MATERIALES'!P364-1</f>
        <v>0.03818615752</v>
      </c>
      <c r="U364" s="1">
        <f>'S. MATERIALES'!R365/'S. MATERIALES'!R364-1</f>
        <v>0.04455445545</v>
      </c>
      <c r="V364" s="1">
        <f>'S. MATERIALES'!T365/'S. MATERIALES'!T364-1</f>
        <v>0.006913580247</v>
      </c>
      <c r="W364" s="1">
        <f>SUMPRODUCT(M364:V364,'Ponderaciones e Índices.'!$A$8:$J$8)</f>
        <v>0.031974164</v>
      </c>
      <c r="X364" s="1">
        <f>'S. ENERGÍA'!B365/'S. ENERGÍA'!B364-1</f>
        <v>0.02670971529</v>
      </c>
      <c r="Y364" s="1">
        <f>'S. ENERGÍA'!D365/'S. ENERGÍA'!D364-1</f>
        <v>0.02301227687</v>
      </c>
      <c r="Z364" s="1">
        <f>'S. ENERGÍA'!F365/'S. ENERGÍA'!F364-1</f>
        <v>0.008510638298</v>
      </c>
      <c r="AA364" s="1">
        <f>'S. ENERGÍA'!H365/'S. ENERGÍA'!H364-1</f>
        <v>0.01681264066</v>
      </c>
      <c r="AB364" s="1">
        <f>'S. ENERGÍA'!J365/'S. ENERGÍA'!J364-1</f>
        <v>0.03878406709</v>
      </c>
      <c r="AC364" s="1">
        <f>'S. ENERGÍA'!L365/'S. ENERGÍA'!L364-1</f>
        <v>0.02515566625</v>
      </c>
      <c r="AD364" s="1">
        <f>'S. ENERGÍA'!N365/'S. ENERGÍA'!N364-1</f>
        <v>0.01859838275</v>
      </c>
      <c r="AE364" s="1">
        <f>'S. ENERGÍA'!P365/'S. ENERGÍA'!P364-1</f>
        <v>0.019467878</v>
      </c>
      <c r="AF364" s="1">
        <f>'S. ENERGÍA'!R365/'S. ENERGÍA'!R364-1</f>
        <v>0.0412371134</v>
      </c>
      <c r="AG364" s="1">
        <f>'S. ENERGÍA'!T365/'S. ENERGÍA'!T364-1</f>
        <v>0.03827037773</v>
      </c>
      <c r="AH364" s="1">
        <f>SUMPRODUCT(X364:AG364,'Ponderaciones e Índices.'!$A$12:$J$12)</f>
        <v>0.02671231875</v>
      </c>
    </row>
    <row r="365">
      <c r="A365" s="1">
        <f>S.FINANCIERO!A366</f>
        <v>42507</v>
      </c>
      <c r="B365" s="1">
        <f>S.FINANCIERO!B366/S.FINANCIERO!B365-1</f>
        <v>-0.002207505519</v>
      </c>
      <c r="C365" s="1">
        <f>S.FINANCIERO!D366/S.FINANCIERO!D365-1</f>
        <v>-0.001067995728</v>
      </c>
      <c r="D365" s="1">
        <f>S.FINANCIERO!F366/S.FINANCIERO!F365-1</f>
        <v>-0.003521554341</v>
      </c>
      <c r="E365" s="1">
        <f>S.FINANCIERO!H366/S.FINANCIERO!H365-1</f>
        <v>-0.002065787383</v>
      </c>
      <c r="F365" s="1">
        <f>S.FINANCIERO!J366/S.FINANCIERO!J365-1</f>
        <v>-0.006517874778</v>
      </c>
      <c r="G365" s="1">
        <f>S.FINANCIERO!L366/S.FINANCIERO!L365-1</f>
        <v>0.0007137758744</v>
      </c>
      <c r="H365" s="1">
        <f>S.FINANCIERO!N366/S.FINANCIERO!N365-1</f>
        <v>-0.01168171955</v>
      </c>
      <c r="I365" s="1">
        <f>S.FINANCIERO!P366/S.FINANCIERO!P365-1</f>
        <v>0.007190265487</v>
      </c>
      <c r="J365" s="1">
        <f>S.FINANCIERO!R366/S.FINANCIERO!R365-1</f>
        <v>0.001147578609</v>
      </c>
      <c r="K365" s="1">
        <f>S.FINANCIERO!T366/S.FINANCIERO!T365-1</f>
        <v>-0.005775339301</v>
      </c>
      <c r="L365" s="1">
        <f>SUMPRODUCT(B365:K365, 'Ponderaciones e Índices.'!$A$4:$J$4)</f>
        <v>-0.001901152941</v>
      </c>
      <c r="M365" s="1">
        <f>'S. MATERIALES'!B366/'S. MATERIALES'!B365-1</f>
        <v>0.02544111613</v>
      </c>
      <c r="N365" s="3">
        <f>'S. MATERIALES'!D366/'S. MATERIALES'!D365-1</f>
        <v>0.01547483303</v>
      </c>
      <c r="O365" s="1">
        <f>'S. MATERIALES'!F366/'S. MATERIALES'!F365-1</f>
        <v>0.02001948637</v>
      </c>
      <c r="P365" s="1">
        <f>'S. MATERIALES'!H366/'S. MATERIALES'!H365-1</f>
        <v>0.03783353246</v>
      </c>
      <c r="Q365" s="1">
        <f>'S. MATERIALES'!J366/'S. MATERIALES'!J365-1</f>
        <v>0.01961006574</v>
      </c>
      <c r="R365" s="1">
        <f>'S. MATERIALES'!L366/'S. MATERIALES'!L365-1</f>
        <v>0.01312741313</v>
      </c>
      <c r="S365" s="1">
        <f>'S. MATERIALES'!N366/'S. MATERIALES'!N365-1</f>
        <v>0.0088365243</v>
      </c>
      <c r="T365" s="1">
        <f>'S. MATERIALES'!P366/'S. MATERIALES'!P365-1</f>
        <v>0.05977011494</v>
      </c>
      <c r="U365" s="1">
        <f>'S. MATERIALES'!R366/'S. MATERIALES'!R365-1</f>
        <v>0.002369668246</v>
      </c>
      <c r="V365" s="1">
        <f>'S. MATERIALES'!T366/'S. MATERIALES'!T365-1</f>
        <v>0.02746444335</v>
      </c>
      <c r="W365" s="1">
        <f>SUMPRODUCT(M365:V365,'Ponderaciones e Índices.'!$A$8:$J$8)</f>
        <v>0.0212211754</v>
      </c>
      <c r="X365" s="1">
        <f>'S. ENERGÍA'!B366/'S. ENERGÍA'!B365-1</f>
        <v>0.004002287021</v>
      </c>
      <c r="Y365" s="1">
        <f>'S. ENERGÍA'!D366/'S. ENERGÍA'!D365-1</f>
        <v>0.01349677461</v>
      </c>
      <c r="Z365" s="1">
        <f>'S. ENERGÍA'!F366/'S. ENERGÍA'!F365-1</f>
        <v>0.01208285386</v>
      </c>
      <c r="AA365" s="1">
        <f>'S. ENERGÍA'!H366/'S. ENERGÍA'!H365-1</f>
        <v>0.001518701093</v>
      </c>
      <c r="AB365" s="1">
        <f>'S. ENERGÍA'!J366/'S. ENERGÍA'!J365-1</f>
        <v>-0.006054490414</v>
      </c>
      <c r="AC365" s="1">
        <f>'S. ENERGÍA'!L366/'S. ENERGÍA'!L365-1</f>
        <v>-0.0004859086492</v>
      </c>
      <c r="AD365" s="1">
        <f>'S. ENERGÍA'!N366/'S. ENERGÍA'!N365-1</f>
        <v>-0.0193172797</v>
      </c>
      <c r="AE365" s="1">
        <f>'S. ENERGÍA'!P366/'S. ENERGÍA'!P365-1</f>
        <v>0.005728835137</v>
      </c>
      <c r="AF365" s="1">
        <f>'S. ENERGÍA'!R366/'S. ENERGÍA'!R365-1</f>
        <v>0.008910891089</v>
      </c>
      <c r="AG365" s="1">
        <f>'S. ENERGÍA'!T366/'S. ENERGÍA'!T365-1</f>
        <v>0.005265677358</v>
      </c>
      <c r="AH365" s="1">
        <f>SUMPRODUCT(X365:AG365,'Ponderaciones e Índices.'!$A$12:$J$12)</f>
        <v>0.006017970035</v>
      </c>
    </row>
    <row r="366">
      <c r="A366" s="1">
        <f>S.FINANCIERO!A367</f>
        <v>42508</v>
      </c>
      <c r="B366" s="1">
        <f>S.FINANCIERO!B367/S.FINANCIERO!B366-1</f>
        <v>0.01717855284</v>
      </c>
      <c r="C366" s="1">
        <f>S.FINANCIERO!D367/S.FINANCIERO!D366-1</f>
        <v>0.00766215253</v>
      </c>
      <c r="D366" s="1">
        <f>S.FINANCIERO!F367/S.FINANCIERO!F366-1</f>
        <v>0.00621496466</v>
      </c>
      <c r="E366" s="1">
        <f>S.FINANCIERO!H367/S.FINANCIERO!H366-1</f>
        <v>0.006369426752</v>
      </c>
      <c r="F366" s="1">
        <f>S.FINANCIERO!J367/S.FINANCIERO!J366-1</f>
        <v>0.008747514911</v>
      </c>
      <c r="G366" s="1">
        <f>S.FINANCIERO!L367/S.FINANCIERO!L366-1</f>
        <v>0.0111745126</v>
      </c>
      <c r="H366" s="1">
        <f>S.FINANCIERO!N367/S.FINANCIERO!N366-1</f>
        <v>0.006366497843</v>
      </c>
      <c r="I366" s="1">
        <f>S.FINANCIERO!P367/S.FINANCIERO!P366-1</f>
        <v>0.02635914333</v>
      </c>
      <c r="J366" s="1">
        <f>S.FINANCIERO!R367/S.FINANCIERO!R366-1</f>
        <v>0.01696469509</v>
      </c>
      <c r="K366" s="1">
        <f>S.FINANCIERO!T367/S.FINANCIERO!T366-1</f>
        <v>0.005227998838</v>
      </c>
      <c r="L366" s="1">
        <f>SUMPRODUCT(B366:K366, 'Ponderaciones e Índices.'!$A$4:$J$4)</f>
        <v>0.01202734894</v>
      </c>
      <c r="M366" s="1">
        <f>'S. MATERIALES'!B367/'S. MATERIALES'!B366-1</f>
        <v>-0.07963185274</v>
      </c>
      <c r="N366" s="3">
        <f>'S. MATERIALES'!D367/'S. MATERIALES'!D366-1</f>
        <v>-0.06223933269</v>
      </c>
      <c r="O366" s="1">
        <f>'S. MATERIALES'!F367/'S. MATERIALES'!F366-1</f>
        <v>-0.05550949789</v>
      </c>
      <c r="P366" s="1">
        <f>'S. MATERIALES'!H367/'S. MATERIALES'!H366-1</f>
        <v>-0.06715272448</v>
      </c>
      <c r="Q366" s="1">
        <f>'S. MATERIALES'!J367/'S. MATERIALES'!J366-1</f>
        <v>-0.06948304614</v>
      </c>
      <c r="R366" s="1">
        <f>'S. MATERIALES'!L367/'S. MATERIALES'!L366-1</f>
        <v>-0.06859756098</v>
      </c>
      <c r="S366" s="1">
        <f>'S. MATERIALES'!N367/'S. MATERIALES'!N366-1</f>
        <v>-0.06569343066</v>
      </c>
      <c r="T366" s="1">
        <f>'S. MATERIALES'!P367/'S. MATERIALES'!P366-1</f>
        <v>-0.05314533623</v>
      </c>
      <c r="U366" s="1">
        <f>'S. MATERIALES'!R367/'S. MATERIALES'!R366-1</f>
        <v>-0.05200945626</v>
      </c>
      <c r="V366" s="1">
        <f>'S. MATERIALES'!T367/'S. MATERIALES'!T366-1</f>
        <v>-0.09355608592</v>
      </c>
      <c r="W366" s="1">
        <f>SUMPRODUCT(M366:V366,'Ponderaciones e Índices.'!$A$8:$J$8)</f>
        <v>-0.06412969444</v>
      </c>
      <c r="X366" s="1">
        <f>'S. ENERGÍA'!B367/'S. ENERGÍA'!B366-1</f>
        <v>-0.02050113895</v>
      </c>
      <c r="Y366" s="1">
        <f>'S. ENERGÍA'!D367/'S. ENERGÍA'!D366-1</f>
        <v>-0.007571188216</v>
      </c>
      <c r="Z366" s="1">
        <f>'S. ENERGÍA'!F367/'S. ENERGÍA'!F366-1</f>
        <v>-0.007580064431</v>
      </c>
      <c r="AA366" s="1">
        <f>'S. ENERGÍA'!H367/'S. ENERGÍA'!H366-1</f>
        <v>-0.008348521616</v>
      </c>
      <c r="AB366" s="1">
        <f>'S. ENERGÍA'!J367/'S. ENERGÍA'!J366-1</f>
        <v>-0.01827411168</v>
      </c>
      <c r="AC366" s="1">
        <f>'S. ENERGÍA'!L367/'S. ENERGÍA'!L366-1</f>
        <v>0.001701507049</v>
      </c>
      <c r="AD366" s="1">
        <f>'S. ENERGÍA'!N367/'S. ENERGÍA'!N366-1</f>
        <v>-0.01214247167</v>
      </c>
      <c r="AE366" s="1">
        <f>'S. ENERGÍA'!P367/'S. ENERGÍA'!P366-1</f>
        <v>-0.03607594937</v>
      </c>
      <c r="AF366" s="1">
        <f>'S. ENERGÍA'!R367/'S. ENERGÍA'!R366-1</f>
        <v>-0.03042198234</v>
      </c>
      <c r="AG366" s="1">
        <f>'S. ENERGÍA'!T367/'S. ENERGÍA'!T366-1</f>
        <v>-0.02285714286</v>
      </c>
      <c r="AH366" s="1">
        <f>SUMPRODUCT(X366:AG366,'Ponderaciones e Índices.'!$A$12:$J$12)</f>
        <v>-0.01489319635</v>
      </c>
    </row>
    <row r="367">
      <c r="A367" s="1">
        <f>S.FINANCIERO!A368</f>
        <v>42509</v>
      </c>
      <c r="B367" s="1">
        <f>S.FINANCIERO!B368/S.FINANCIERO!B367-1</f>
        <v>-0.007548618219</v>
      </c>
      <c r="C367" s="1">
        <f>S.FINANCIERO!D368/S.FINANCIERO!D367-1</f>
        <v>-0.004951370469</v>
      </c>
      <c r="D367" s="1">
        <f>S.FINANCIERO!F368/S.FINANCIERO!F367-1</f>
        <v>-0.003875499576</v>
      </c>
      <c r="E367" s="1">
        <f>S.FINANCIERO!H368/S.FINANCIERO!H367-1</f>
        <v>-0.007436708861</v>
      </c>
      <c r="F367" s="1">
        <f>S.FINANCIERO!J368/S.FINANCIERO!J367-1</f>
        <v>-0.006700827749</v>
      </c>
      <c r="G367" s="1">
        <f>S.FINANCIERO!L368/S.FINANCIERO!L367-1</f>
        <v>-0.01269691982</v>
      </c>
      <c r="H367" s="1">
        <f>S.FINANCIERO!N368/S.FINANCIERO!N367-1</f>
        <v>-0.008359880297</v>
      </c>
      <c r="I367" s="1">
        <f>S.FINANCIERO!P368/S.FINANCIERO!P367-1</f>
        <v>-0.01551631889</v>
      </c>
      <c r="J367" s="1">
        <f>S.FINANCIERO!R368/S.FINANCIERO!R367-1</f>
        <v>-0.006988277728</v>
      </c>
      <c r="K367" s="1">
        <f>S.FINANCIERO!T368/S.FINANCIERO!T367-1</f>
        <v>-0.002600404507</v>
      </c>
      <c r="L367" s="1">
        <f>SUMPRODUCT(B367:K367, 'Ponderaciones e Índices.'!$A$4:$J$4)</f>
        <v>-0.008201721518</v>
      </c>
      <c r="M367" s="1">
        <f>'S. MATERIALES'!B368/'S. MATERIALES'!B367-1</f>
        <v>0.03304347826</v>
      </c>
      <c r="N367" s="3">
        <f>'S. MATERIALES'!D368/'S. MATERIALES'!D367-1</f>
        <v>0.02360588437</v>
      </c>
      <c r="O367" s="1">
        <f>'S. MATERIALES'!F368/'S. MATERIALES'!F367-1</f>
        <v>0.009044765867</v>
      </c>
      <c r="P367" s="1">
        <f>'S. MATERIALES'!H368/'S. MATERIALES'!H367-1</f>
        <v>0.02879473468</v>
      </c>
      <c r="Q367" s="1">
        <f>'S. MATERIALES'!J368/'S. MATERIALES'!J367-1</f>
        <v>0.01493428913</v>
      </c>
      <c r="R367" s="1">
        <f>'S. MATERIALES'!L368/'S. MATERIALES'!L367-1</f>
        <v>0.04091653028</v>
      </c>
      <c r="S367" s="1">
        <f>'S. MATERIALES'!N368/'S. MATERIALES'!N367-1</f>
        <v>0.0078125</v>
      </c>
      <c r="T367" s="1">
        <f>'S. MATERIALES'!P368/'S. MATERIALES'!P367-1</f>
        <v>-0.0126002291</v>
      </c>
      <c r="U367" s="1">
        <f>'S. MATERIALES'!R368/'S. MATERIALES'!R367-1</f>
        <v>0.01496259352</v>
      </c>
      <c r="V367" s="1">
        <f>'S. MATERIALES'!T368/'S. MATERIALES'!T367-1</f>
        <v>0.0121116377</v>
      </c>
      <c r="W367" s="1">
        <f>SUMPRODUCT(M367:V367,'Ponderaciones e Índices.'!$A$8:$J$8)</f>
        <v>0.01743879119</v>
      </c>
      <c r="X367" s="1">
        <f>'S. ENERGÍA'!B368/'S. ENERGÍA'!B367-1</f>
        <v>-0.002906976744</v>
      </c>
      <c r="Y367" s="1">
        <f>'S. ENERGÍA'!D368/'S. ENERGÍA'!D367-1</f>
        <v>-0.01552445688</v>
      </c>
      <c r="Z367" s="1">
        <f>'S. ENERGÍA'!F368/'S. ENERGÍA'!F367-1</f>
        <v>-0.005155623449</v>
      </c>
      <c r="AA367" s="1">
        <f>'S. ENERGÍA'!H368/'S. ENERGÍA'!H367-1</f>
        <v>0.0110990449</v>
      </c>
      <c r="AB367" s="1">
        <f>'S. ENERGÍA'!J368/'S. ENERGÍA'!J367-1</f>
        <v>-0.007238883144</v>
      </c>
      <c r="AC367" s="1">
        <f>'S. ENERGÍA'!L368/'S. ENERGÍA'!L367-1</f>
        <v>-0.01237563698</v>
      </c>
      <c r="AD367" s="1">
        <f>'S. ENERGÍA'!N368/'S. ENERGÍA'!N367-1</f>
        <v>0.01010652827</v>
      </c>
      <c r="AE367" s="1">
        <f>'S. ENERGÍA'!P368/'S. ENERGÍA'!P367-1</f>
        <v>0.01378857518</v>
      </c>
      <c r="AF367" s="1">
        <f>'S. ENERGÍA'!R368/'S. ENERGÍA'!R367-1</f>
        <v>0.01315789474</v>
      </c>
      <c r="AG367" s="1">
        <f>'S. ENERGÍA'!T368/'S. ENERGÍA'!T367-1</f>
        <v>0.01364522417</v>
      </c>
      <c r="AH367" s="1">
        <f>SUMPRODUCT(X367:AG367,'Ponderaciones e Índices.'!$A$12:$J$12)</f>
        <v>-0.003405965397</v>
      </c>
    </row>
    <row r="368">
      <c r="A368" s="1">
        <f>S.FINANCIERO!A369</f>
        <v>42510</v>
      </c>
      <c r="B368" s="1">
        <f>S.FINANCIERO!B369/S.FINANCIERO!B368-1</f>
        <v>0.003609642903</v>
      </c>
      <c r="C368" s="1">
        <f>S.FINANCIERO!D369/S.FINANCIERO!D368-1</f>
        <v>0.004087435578</v>
      </c>
      <c r="D368" s="1">
        <f>S.FINANCIERO!F369/S.FINANCIERO!F368-1</f>
        <v>0.005349544073</v>
      </c>
      <c r="E368" s="1">
        <f>S.FINANCIERO!H369/S.FINANCIERO!H368-1</f>
        <v>0.005898294277</v>
      </c>
      <c r="F368" s="1">
        <f>S.FINANCIERO!J369/S.FINANCIERO!J368-1</f>
        <v>0.006349206349</v>
      </c>
      <c r="G368" s="1">
        <f>S.FINANCIERO!L369/S.FINANCIERO!L368-1</f>
        <v>0.01095498928</v>
      </c>
      <c r="H368" s="1">
        <f>S.FINANCIERO!N369/S.FINANCIERO!N368-1</f>
        <v>0.01275910855</v>
      </c>
      <c r="I368" s="1">
        <f>S.FINANCIERO!P369/S.FINANCIERO!P368-1</f>
        <v>0.02119565217</v>
      </c>
      <c r="J368" s="1">
        <f>S.FINANCIERO!R369/S.FINANCIERO!R368-1</f>
        <v>0.01634506243</v>
      </c>
      <c r="K368" s="1">
        <f>S.FINANCIERO!T369/S.FINANCIERO!T368-1</f>
        <v>0.01100811124</v>
      </c>
      <c r="L368" s="1">
        <f>SUMPRODUCT(B368:K368, 'Ponderaciones e Índices.'!$A$4:$J$4)</f>
        <v>0.00925676899</v>
      </c>
      <c r="M368" s="1">
        <f>'S. MATERIALES'!B369/'S. MATERIALES'!B368-1</f>
        <v>0.00462962963</v>
      </c>
      <c r="N368" s="3">
        <f>'S. MATERIALES'!D369/'S. MATERIALES'!D368-1</f>
        <v>0.01002673797</v>
      </c>
      <c r="O368" s="1">
        <f>'S. MATERIALES'!F369/'S. MATERIALES'!F368-1</f>
        <v>0.03585476551</v>
      </c>
      <c r="P368" s="1">
        <f>'S. MATERIALES'!H369/'S. MATERIALES'!H368-1</f>
        <v>0.004398240704</v>
      </c>
      <c r="Q368" s="1">
        <f>'S. MATERIALES'!J369/'S. MATERIALES'!J368-1</f>
        <v>0.01236021189</v>
      </c>
      <c r="R368" s="1">
        <f>'S. MATERIALES'!L369/'S. MATERIALES'!L368-1</f>
        <v>0.01650943396</v>
      </c>
      <c r="S368" s="1">
        <f>'S. MATERIALES'!N369/'S. MATERIALES'!N368-1</f>
        <v>0.007751937984</v>
      </c>
      <c r="T368" s="1">
        <f>'S. MATERIALES'!P369/'S. MATERIALES'!P368-1</f>
        <v>0</v>
      </c>
      <c r="U368" s="1">
        <f>'S. MATERIALES'!R369/'S. MATERIALES'!R368-1</f>
        <v>0.0171990172</v>
      </c>
      <c r="V368" s="1">
        <f>'S. MATERIALES'!T369/'S. MATERIALES'!T368-1</f>
        <v>0.002601456816</v>
      </c>
      <c r="W368" s="1">
        <f>SUMPRODUCT(M368:V368,'Ponderaciones e Índices.'!$A$8:$J$8)</f>
        <v>0.009245419418</v>
      </c>
      <c r="X368" s="1">
        <f>'S. ENERGÍA'!B369/'S. ENERGÍA'!B368-1</f>
        <v>0.00583090379</v>
      </c>
      <c r="Y368" s="1">
        <f>'S. ENERGÍA'!D369/'S. ENERGÍA'!D368-1</f>
        <v>0.01335947104</v>
      </c>
      <c r="Z368" s="1">
        <f>'S. ENERGÍA'!F369/'S. ENERGÍA'!F368-1</f>
        <v>0.01458733205</v>
      </c>
      <c r="AA368" s="1">
        <f>'S. ENERGÍA'!H369/'S. ENERGÍA'!H368-1</f>
        <v>0.0119224449</v>
      </c>
      <c r="AB368" s="1">
        <f>'S. ENERGÍA'!J369/'S. ENERGÍA'!J368-1</f>
        <v>-0.002083333333</v>
      </c>
      <c r="AC368" s="1">
        <f>'S. ENERGÍA'!L369/'S. ENERGÍA'!L368-1</f>
        <v>0.007862407862</v>
      </c>
      <c r="AD368" s="1">
        <f>'S. ENERGÍA'!N369/'S. ENERGÍA'!N368-1</f>
        <v>0.01730665224</v>
      </c>
      <c r="AE368" s="1">
        <f>'S. ENERGÍA'!P369/'S. ENERGÍA'!P368-1</f>
        <v>-0.009067357513</v>
      </c>
      <c r="AF368" s="1">
        <f>'S. ENERGÍA'!R369/'S. ENERGÍA'!R368-1</f>
        <v>-0.000999000999</v>
      </c>
      <c r="AG368" s="1">
        <f>'S. ENERGÍA'!T369/'S. ENERGÍA'!T368-1</f>
        <v>0.002403846154</v>
      </c>
      <c r="AH368" s="1">
        <f>SUMPRODUCT(X368:AG368,'Ponderaciones e Índices.'!$A$12:$J$12)</f>
        <v>0.00772449158</v>
      </c>
    </row>
    <row r="369">
      <c r="A369" s="1">
        <f>S.FINANCIERO!A370</f>
        <v>42513</v>
      </c>
      <c r="B369" s="1">
        <f>S.FINANCIERO!B370/S.FINANCIERO!B369-1</f>
        <v>0</v>
      </c>
      <c r="C369" s="1">
        <f>S.FINANCIERO!D370/S.FINANCIERO!D369-1</f>
        <v>0</v>
      </c>
      <c r="D369" s="1">
        <f>S.FINANCIERO!F370/S.FINANCIERO!F369-1</f>
        <v>0</v>
      </c>
      <c r="E369" s="1">
        <f>S.FINANCIERO!H370/S.FINANCIERO!H369-1</f>
        <v>0</v>
      </c>
      <c r="F369" s="1">
        <f>S.FINANCIERO!J370/S.FINANCIERO!J369-1</f>
        <v>0</v>
      </c>
      <c r="G369" s="1">
        <f>S.FINANCIERO!L370/S.FINANCIERO!L369-1</f>
        <v>0</v>
      </c>
      <c r="H369" s="1">
        <f>S.FINANCIERO!N370/S.FINANCIERO!N369-1</f>
        <v>0</v>
      </c>
      <c r="I369" s="1">
        <f>S.FINANCIERO!P370/S.FINANCIERO!P369-1</f>
        <v>0</v>
      </c>
      <c r="J369" s="1">
        <f>S.FINANCIERO!R370/S.FINANCIERO!R369-1</f>
        <v>0</v>
      </c>
      <c r="K369" s="1">
        <f>S.FINANCIERO!T370/S.FINANCIERO!T369-1</f>
        <v>0</v>
      </c>
      <c r="L369" s="1">
        <f>SUMPRODUCT(B369:K369, 'Ponderaciones e Índices.'!$A$4:$J$4)</f>
        <v>0</v>
      </c>
      <c r="M369" s="1">
        <f>'S. MATERIALES'!B370/'S. MATERIALES'!B369-1</f>
        <v>0</v>
      </c>
      <c r="N369" s="3">
        <f>'S. MATERIALES'!D370/'S. MATERIALES'!D369-1</f>
        <v>0</v>
      </c>
      <c r="O369" s="1">
        <f>'S. MATERIALES'!F370/'S. MATERIALES'!F369-1</f>
        <v>0</v>
      </c>
      <c r="P369" s="1">
        <f>'S. MATERIALES'!H370/'S. MATERIALES'!H369-1</f>
        <v>0</v>
      </c>
      <c r="Q369" s="1">
        <f>'S. MATERIALES'!J370/'S. MATERIALES'!J369-1</f>
        <v>0</v>
      </c>
      <c r="R369" s="1">
        <f>'S. MATERIALES'!L370/'S. MATERIALES'!L369-1</f>
        <v>0</v>
      </c>
      <c r="S369" s="1">
        <f>'S. MATERIALES'!N370/'S. MATERIALES'!N369-1</f>
        <v>0</v>
      </c>
      <c r="T369" s="1">
        <f>'S. MATERIALES'!P370/'S. MATERIALES'!P369-1</f>
        <v>0</v>
      </c>
      <c r="U369" s="1">
        <f>'S. MATERIALES'!R370/'S. MATERIALES'!R369-1</f>
        <v>0</v>
      </c>
      <c r="V369" s="1">
        <f>'S. MATERIALES'!T370/'S. MATERIALES'!T369-1</f>
        <v>0</v>
      </c>
      <c r="W369" s="1">
        <f>SUMPRODUCT(M369:V369,'Ponderaciones e Índices.'!$A$8:$J$8)</f>
        <v>0</v>
      </c>
      <c r="X369" s="1">
        <f>'S. ENERGÍA'!B370/'S. ENERGÍA'!B369-1</f>
        <v>0</v>
      </c>
      <c r="Y369" s="1">
        <f>'S. ENERGÍA'!D370/'S. ENERGÍA'!D369-1</f>
        <v>0</v>
      </c>
      <c r="Z369" s="1">
        <f>'S. ENERGÍA'!F370/'S. ENERGÍA'!F369-1</f>
        <v>0</v>
      </c>
      <c r="AA369" s="1">
        <f>'S. ENERGÍA'!H370/'S. ENERGÍA'!H369-1</f>
        <v>0</v>
      </c>
      <c r="AB369" s="1">
        <f>'S. ENERGÍA'!J370/'S. ENERGÍA'!J369-1</f>
        <v>0</v>
      </c>
      <c r="AC369" s="1">
        <f>'S. ENERGÍA'!L370/'S. ENERGÍA'!L369-1</f>
        <v>0</v>
      </c>
      <c r="AD369" s="1">
        <f>'S. ENERGÍA'!N370/'S. ENERGÍA'!N369-1</f>
        <v>0</v>
      </c>
      <c r="AE369" s="1">
        <f>'S. ENERGÍA'!P370/'S. ENERGÍA'!P369-1</f>
        <v>0</v>
      </c>
      <c r="AF369" s="1">
        <f>'S. ENERGÍA'!R370/'S. ENERGÍA'!R369-1</f>
        <v>0</v>
      </c>
      <c r="AG369" s="1">
        <f>'S. ENERGÍA'!T370/'S. ENERGÍA'!T369-1</f>
        <v>0</v>
      </c>
      <c r="AH369" s="1">
        <f>SUMPRODUCT(X369:AG369,'Ponderaciones e Índices.'!$A$12:$J$12)</f>
        <v>0</v>
      </c>
    </row>
    <row r="370">
      <c r="A370" s="1">
        <f>S.FINANCIERO!A371</f>
        <v>42514</v>
      </c>
      <c r="B370" s="1">
        <f>S.FINANCIERO!B371/S.FINANCIERO!B370-1</f>
        <v>0.008606294155</v>
      </c>
      <c r="C370" s="1">
        <f>S.FINANCIERO!D371/S.FINANCIERO!D370-1</f>
        <v>0.008849557522</v>
      </c>
      <c r="D370" s="1">
        <f>S.FINANCIERO!F371/S.FINANCIERO!F370-1</f>
        <v>0.005562945943</v>
      </c>
      <c r="E370" s="1">
        <f>S.FINANCIERO!H371/S.FINANCIERO!H370-1</f>
        <v>0.01045958796</v>
      </c>
      <c r="F370" s="1">
        <f>S.FINANCIERO!J371/S.FINANCIERO!J370-1</f>
        <v>0.01389984227</v>
      </c>
      <c r="G370" s="1">
        <f>S.FINANCIERO!L371/S.FINANCIERO!L370-1</f>
        <v>0.01507656066</v>
      </c>
      <c r="H370" s="1">
        <f>S.FINANCIERO!N371/S.FINANCIERO!N370-1</f>
        <v>0.03869223079</v>
      </c>
      <c r="I370" s="1">
        <f>S.FINANCIERO!P371/S.FINANCIERO!P370-1</f>
        <v>0.0308674827</v>
      </c>
      <c r="J370" s="1">
        <f>S.FINANCIERO!R371/S.FINANCIERO!R370-1</f>
        <v>0.01630556176</v>
      </c>
      <c r="K370" s="1">
        <f>S.FINANCIERO!T371/S.FINANCIERO!T370-1</f>
        <v>0.0111747851</v>
      </c>
      <c r="L370" s="1">
        <f>SUMPRODUCT(B370:K370, 'Ponderaciones e Índices.'!$A$4:$J$4)</f>
        <v>0.01655118737</v>
      </c>
      <c r="M370" s="1">
        <f>'S. MATERIALES'!B371/'S. MATERIALES'!B370-1</f>
        <v>-0.06828655216</v>
      </c>
      <c r="N370" s="3">
        <f>'S. MATERIALES'!D371/'S. MATERIALES'!D370-1</f>
        <v>-0.03987425546</v>
      </c>
      <c r="O370" s="1">
        <f>'S. MATERIALES'!F371/'S. MATERIALES'!F370-1</f>
        <v>-0.02249160216</v>
      </c>
      <c r="P370" s="1">
        <f>'S. MATERIALES'!H371/'S. MATERIALES'!H370-1</f>
        <v>-0.03901273885</v>
      </c>
      <c r="Q370" s="1">
        <f>'S. MATERIALES'!J371/'S. MATERIALES'!J370-1</f>
        <v>-0.055</v>
      </c>
      <c r="R370" s="1">
        <f>'S. MATERIALES'!L371/'S. MATERIALES'!L370-1</f>
        <v>-0.05723124517</v>
      </c>
      <c r="S370" s="1">
        <f>'S. MATERIALES'!N371/'S. MATERIALES'!N370-1</f>
        <v>-0.1215384615</v>
      </c>
      <c r="T370" s="1">
        <f>'S. MATERIALES'!P371/'S. MATERIALES'!P370-1</f>
        <v>-0.04524361949</v>
      </c>
      <c r="U370" s="1">
        <f>'S. MATERIALES'!R371/'S. MATERIALES'!R370-1</f>
        <v>-0.01207729469</v>
      </c>
      <c r="V370" s="1">
        <f>'S. MATERIALES'!T371/'S. MATERIALES'!T370-1</f>
        <v>-0.05967825636</v>
      </c>
      <c r="W370" s="1">
        <f>SUMPRODUCT(M370:V370,'Ponderaciones e Índices.'!$A$8:$J$8)</f>
        <v>-0.05522827361</v>
      </c>
      <c r="X370" s="1">
        <f>'S. ENERGÍA'!B371/'S. ENERGÍA'!B370-1</f>
        <v>0.02579710145</v>
      </c>
      <c r="Y370" s="1">
        <f>'S. ENERGÍA'!D371/'S. ENERGÍA'!D370-1</f>
        <v>0.005274408165</v>
      </c>
      <c r="Z370" s="1">
        <f>'S. ENERGÍA'!F371/'S. ENERGÍA'!F370-1</f>
        <v>0.003972758229</v>
      </c>
      <c r="AA370" s="1">
        <f>'S. ENERGÍA'!H371/'S. ENERGÍA'!H370-1</f>
        <v>0.00336686512</v>
      </c>
      <c r="AB370" s="1">
        <f>'S. ENERGÍA'!J371/'S. ENERGÍA'!J370-1</f>
        <v>0.01043841336</v>
      </c>
      <c r="AC370" s="1">
        <f>'S. ENERGÍA'!L371/'S. ENERGÍA'!L370-1</f>
        <v>0.01267674305</v>
      </c>
      <c r="AD370" s="1">
        <f>'S. ENERGÍA'!N371/'S. ENERGÍA'!N370-1</f>
        <v>0.005582137161</v>
      </c>
      <c r="AE370" s="1">
        <f>'S. ENERGÍA'!P371/'S. ENERGÍA'!P370-1</f>
        <v>-0.008496732026</v>
      </c>
      <c r="AF370" s="1">
        <f>'S. ENERGÍA'!R371/'S. ENERGÍA'!R370-1</f>
        <v>0.014</v>
      </c>
      <c r="AG370" s="1">
        <f>'S. ENERGÍA'!T371/'S. ENERGÍA'!T370-1</f>
        <v>0.006714628297</v>
      </c>
      <c r="AH370" s="1">
        <f>SUMPRODUCT(X370:AG370,'Ponderaciones e Índices.'!$A$12:$J$12)</f>
        <v>0.009949406887</v>
      </c>
    </row>
    <row r="371">
      <c r="A371" s="1">
        <f>S.FINANCIERO!A372</f>
        <v>42515</v>
      </c>
      <c r="B371" s="1">
        <f>S.FINANCIERO!B372/S.FINANCIERO!B371-1</f>
        <v>0.009296994396</v>
      </c>
      <c r="C371" s="1">
        <f>S.FINANCIERO!D372/S.FINANCIERO!D371-1</f>
        <v>0.006666666667</v>
      </c>
      <c r="D371" s="1">
        <f>S.FINANCIERO!F372/S.FINANCIERO!F371-1</f>
        <v>0.01346963319</v>
      </c>
      <c r="E371" s="1">
        <f>S.FINANCIERO!H372/S.FINANCIERO!H371-1</f>
        <v>0.01301756587</v>
      </c>
      <c r="F371" s="1">
        <f>S.FINANCIERO!J372/S.FINANCIERO!J371-1</f>
        <v>0.004958677686</v>
      </c>
      <c r="G371" s="1">
        <f>S.FINANCIERO!L372/S.FINANCIERO!L371-1</f>
        <v>0.01183569274</v>
      </c>
      <c r="H371" s="1">
        <f>S.FINANCIERO!N372/S.FINANCIERO!N371-1</f>
        <v>-0.005416743784</v>
      </c>
      <c r="I371" s="1">
        <f>S.FINANCIERO!P372/S.FINANCIERO!P371-1</f>
        <v>0.004646360351</v>
      </c>
      <c r="J371" s="1">
        <f>S.FINANCIERO!R372/S.FINANCIERO!R371-1</f>
        <v>0.004395604396</v>
      </c>
      <c r="K371" s="1">
        <f>S.FINANCIERO!T372/S.FINANCIERO!T371-1</f>
        <v>0.002833663927</v>
      </c>
      <c r="L371" s="1">
        <f>SUMPRODUCT(B371:K371, 'Ponderaciones e Índices.'!$A$4:$J$4)</f>
        <v>0.006634287904</v>
      </c>
      <c r="M371" s="1">
        <f>'S. MATERIALES'!B372/'S. MATERIALES'!B371-1</f>
        <v>0.01169064748</v>
      </c>
      <c r="N371" s="3">
        <f>'S. MATERIALES'!D372/'S. MATERIALES'!D371-1</f>
        <v>0.006031363088</v>
      </c>
      <c r="O371" s="1">
        <f>'S. MATERIALES'!F372/'S. MATERIALES'!F371-1</f>
        <v>-0.02655759749</v>
      </c>
      <c r="P371" s="1">
        <f>'S. MATERIALES'!H372/'S. MATERIALES'!H371-1</f>
        <v>0.01284175642</v>
      </c>
      <c r="Q371" s="1">
        <f>'S. MATERIALES'!J372/'S. MATERIALES'!J371-1</f>
        <v>0.02227144088</v>
      </c>
      <c r="R371" s="1">
        <f>'S. MATERIALES'!L372/'S. MATERIALES'!L371-1</f>
        <v>0.0385561936</v>
      </c>
      <c r="S371" s="1">
        <f>'S. MATERIALES'!N372/'S. MATERIALES'!N371-1</f>
        <v>0.005253940455</v>
      </c>
      <c r="T371" s="1">
        <f>'S. MATERIALES'!P372/'S. MATERIALES'!P371-1</f>
        <v>0.04617253949</v>
      </c>
      <c r="U371" s="1">
        <f>'S. MATERIALES'!R372/'S. MATERIALES'!R371-1</f>
        <v>0.0293398533</v>
      </c>
      <c r="V371" s="1">
        <f>'S. MATERIALES'!T372/'S. MATERIALES'!T371-1</f>
        <v>0.02317880795</v>
      </c>
      <c r="W371" s="1">
        <f>SUMPRODUCT(M371:V371,'Ponderaciones e Índices.'!$A$8:$J$8)</f>
        <v>0.02316537762</v>
      </c>
      <c r="X371" s="1">
        <f>'S. ENERGÍA'!B372/'S. ENERGÍA'!B371-1</f>
        <v>0.008759536592</v>
      </c>
      <c r="Y371" s="1">
        <f>'S. ENERGÍA'!D372/'S. ENERGÍA'!D371-1</f>
        <v>0.02072646279</v>
      </c>
      <c r="Z371" s="1">
        <f>'S. ENERGÍA'!F372/'S. ENERGÍA'!F371-1</f>
        <v>0.0037686075</v>
      </c>
      <c r="AA371" s="1">
        <f>'S. ENERGÍA'!H372/'S. ENERGÍA'!H371-1</f>
        <v>0.003541760445</v>
      </c>
      <c r="AB371" s="1">
        <f>'S. ENERGÍA'!J372/'S. ENERGÍA'!J371-1</f>
        <v>0.02324380165</v>
      </c>
      <c r="AC371" s="1">
        <f>'S. ENERGÍA'!L372/'S. ENERGÍA'!L371-1</f>
        <v>0.009388541165</v>
      </c>
      <c r="AD371" s="1">
        <f>'S. ENERGÍA'!N372/'S. ENERGÍA'!N371-1</f>
        <v>0.01559608776</v>
      </c>
      <c r="AE371" s="1">
        <f>'S. ENERGÍA'!P372/'S. ENERGÍA'!P371-1</f>
        <v>0.03427818062</v>
      </c>
      <c r="AF371" s="1">
        <f>'S. ENERGÍA'!R372/'S. ENERGÍA'!R371-1</f>
        <v>0.007889546351</v>
      </c>
      <c r="AG371" s="1">
        <f>'S. ENERGÍA'!T372/'S. ENERGÍA'!T371-1</f>
        <v>0.02572653645</v>
      </c>
      <c r="AH371" s="1">
        <f>SUMPRODUCT(X371:AG371,'Ponderaciones e Índices.'!$A$12:$J$12)</f>
        <v>0.01542772891</v>
      </c>
    </row>
    <row r="372">
      <c r="A372" s="1">
        <f>S.FINANCIERO!A373</f>
        <v>42516</v>
      </c>
      <c r="B372" s="1">
        <f>S.FINANCIERO!B373/S.FINANCIERO!B372-1</f>
        <v>0.009463722397</v>
      </c>
      <c r="C372" s="1">
        <f>S.FINANCIERO!D373/S.FINANCIERO!D372-1</f>
        <v>0.001394214012</v>
      </c>
      <c r="D372" s="1">
        <f>S.FINANCIERO!F373/S.FINANCIERO!F372-1</f>
        <v>-0.005577311024</v>
      </c>
      <c r="E372" s="1">
        <f>S.FINANCIERO!H373/S.FINANCIERO!H372-1</f>
        <v>-0.001238581824</v>
      </c>
      <c r="F372" s="1">
        <f>S.FINANCIERO!J373/S.FINANCIERO!J372-1</f>
        <v>-0.01025541796</v>
      </c>
      <c r="G372" s="1">
        <f>S.FINANCIERO!L373/S.FINANCIERO!L372-1</f>
        <v>0.004587155963</v>
      </c>
      <c r="H372" s="1">
        <f>S.FINANCIERO!N373/S.FINANCIERO!N372-1</f>
        <v>-0.008057712825</v>
      </c>
      <c r="I372" s="1">
        <f>S.FINANCIERO!P373/S.FINANCIERO!P372-1</f>
        <v>-0.008221993834</v>
      </c>
      <c r="J372" s="1">
        <f>S.FINANCIERO!R373/S.FINANCIERO!R372-1</f>
        <v>-0.009190371991</v>
      </c>
      <c r="K372" s="1">
        <f>S.FINANCIERO!T373/S.FINANCIERO!T372-1</f>
        <v>-0.001412828483</v>
      </c>
      <c r="L372" s="1">
        <f>SUMPRODUCT(B372:K372, 'Ponderaciones e Índices.'!$A$4:$J$4)</f>
        <v>-0.002574996325</v>
      </c>
      <c r="M372" s="1">
        <f>'S. MATERIALES'!B373/'S. MATERIALES'!B372-1</f>
        <v>-0.01288888889</v>
      </c>
      <c r="N372" s="3">
        <f>'S. MATERIALES'!D373/'S. MATERIALES'!D372-1</f>
        <v>0.002911956149</v>
      </c>
      <c r="O372" s="1">
        <f>'S. MATERIALES'!F373/'S. MATERIALES'!F372-1</f>
        <v>0.03090825371</v>
      </c>
      <c r="P372" s="1">
        <f>'S. MATERIALES'!H373/'S. MATERIALES'!H372-1</f>
        <v>-0.000408997955</v>
      </c>
      <c r="Q372" s="1">
        <f>'S. MATERIALES'!J373/'S. MATERIALES'!J372-1</f>
        <v>-0.01107366394</v>
      </c>
      <c r="R372" s="1">
        <f>'S. MATERIALES'!L373/'S. MATERIALES'!L372-1</f>
        <v>-0.01342812006</v>
      </c>
      <c r="S372" s="1">
        <f>'S. MATERIALES'!N373/'S. MATERIALES'!N372-1</f>
        <v>0.02090592334</v>
      </c>
      <c r="T372" s="1">
        <f>'S. MATERIALES'!P373/'S. MATERIALES'!P372-1</f>
        <v>0.01277584204</v>
      </c>
      <c r="U372" s="1">
        <f>'S. MATERIALES'!R373/'S. MATERIALES'!R372-1</f>
        <v>0.03325415677</v>
      </c>
      <c r="V372" s="1">
        <f>'S. MATERIALES'!T373/'S. MATERIALES'!T372-1</f>
        <v>-0.002696871629</v>
      </c>
      <c r="W372" s="1">
        <f>SUMPRODUCT(M372:V372,'Ponderaciones e Índices.'!$A$8:$J$8)</f>
        <v>0.008653013436</v>
      </c>
      <c r="X372" s="1">
        <f>'S. ENERGÍA'!B373/'S. ENERGÍA'!B372-1</f>
        <v>0</v>
      </c>
      <c r="Y372" s="1">
        <f>'S. ENERGÍA'!D373/'S. ENERGÍA'!D372-1</f>
        <v>-0.0007707691026</v>
      </c>
      <c r="Z372" s="1">
        <f>'S. ENERGÍA'!F373/'S. ENERGÍA'!F372-1</f>
        <v>-0.01088792942</v>
      </c>
      <c r="AA372" s="1">
        <f>'S. ENERGÍA'!H373/'S. ENERGÍA'!H372-1</f>
        <v>0.000371071888</v>
      </c>
      <c r="AB372" s="1">
        <f>'S. ENERGÍA'!J373/'S. ENERGÍA'!J372-1</f>
        <v>0.00454316002</v>
      </c>
      <c r="AC372" s="1">
        <f>'S. ENERGÍA'!L373/'S. ENERGÍA'!L372-1</f>
        <v>0.0007154781779</v>
      </c>
      <c r="AD372" s="1">
        <f>'S. ENERGÍA'!N373/'S. ENERGÍA'!N372-1</f>
        <v>-0.002342529932</v>
      </c>
      <c r="AE372" s="1">
        <f>'S. ENERGÍA'!P373/'S. ENERGÍA'!P372-1</f>
        <v>-0.00987890376</v>
      </c>
      <c r="AF372" s="1">
        <f>'S. ENERGÍA'!R373/'S. ENERGÍA'!R372-1</f>
        <v>0</v>
      </c>
      <c r="AG372" s="1">
        <f>'S. ENERGÍA'!T373/'S. ENERGÍA'!T372-1</f>
        <v>0.004180213655</v>
      </c>
      <c r="AH372" s="1">
        <f>SUMPRODUCT(X372:AG372,'Ponderaciones e Índices.'!$A$12:$J$12)</f>
        <v>-0.0005042806112</v>
      </c>
    </row>
    <row r="373">
      <c r="A373" s="1">
        <f>S.FINANCIERO!A374</f>
        <v>42517</v>
      </c>
      <c r="B373" s="1">
        <f>S.FINANCIERO!B374/S.FINANCIERO!B373-1</f>
        <v>0.006875</v>
      </c>
      <c r="C373" s="1">
        <f>S.FINANCIERO!D374/S.FINANCIERO!D373-1</f>
        <v>0.004872955099</v>
      </c>
      <c r="D373" s="1">
        <f>S.FINANCIERO!F374/S.FINANCIERO!F373-1</f>
        <v>-0.004295942721</v>
      </c>
      <c r="E373" s="1">
        <f>S.FINANCIERO!H374/S.FINANCIERO!H373-1</f>
        <v>0.007595721594</v>
      </c>
      <c r="F373" s="1">
        <f>S.FINANCIERO!J374/S.FINANCIERO!J373-1</f>
        <v>-0.001075268817</v>
      </c>
      <c r="G373" s="1">
        <f>S.FINANCIERO!L374/S.FINANCIERO!L373-1</f>
        <v>0.005251141553</v>
      </c>
      <c r="H373" s="1">
        <f>S.FINANCIERO!N374/S.FINANCIERO!N373-1</f>
        <v>0.0217368194</v>
      </c>
      <c r="I373" s="1">
        <f>S.FINANCIERO!P374/S.FINANCIERO!P373-1</f>
        <v>0.01088082902</v>
      </c>
      <c r="J373" s="1">
        <f>S.FINANCIERO!R374/S.FINANCIERO!R373-1</f>
        <v>0.01037985866</v>
      </c>
      <c r="K373" s="1">
        <f>S.FINANCIERO!T374/S.FINANCIERO!T373-1</f>
        <v>0.01386530843</v>
      </c>
      <c r="L373" s="1">
        <f>SUMPRODUCT(B373:K373, 'Ponderaciones e Índices.'!$A$4:$J$4)</f>
        <v>0.007179416785</v>
      </c>
      <c r="M373" s="1">
        <f>'S. MATERIALES'!B374/'S. MATERIALES'!B373-1</f>
        <v>-0.02431337235</v>
      </c>
      <c r="N373" s="3">
        <f>'S. MATERIALES'!D374/'S. MATERIALES'!D373-1</f>
        <v>-0.01417591802</v>
      </c>
      <c r="O373" s="1">
        <f>'S. MATERIALES'!F374/'S. MATERIALES'!F373-1</f>
        <v>0.01235739676</v>
      </c>
      <c r="P373" s="1">
        <f>'S. MATERIALES'!H374/'S. MATERIALES'!H373-1</f>
        <v>-0.02864157119</v>
      </c>
      <c r="Q373" s="1">
        <f>'S. MATERIALES'!J374/'S. MATERIALES'!J373-1</f>
        <v>-0.004381694255</v>
      </c>
      <c r="R373" s="1">
        <f>'S. MATERIALES'!L374/'S. MATERIALES'!L373-1</f>
        <v>-0.004803843074</v>
      </c>
      <c r="S373" s="1">
        <f>'S. MATERIALES'!N374/'S. MATERIALES'!N373-1</f>
        <v>-0.05802047782</v>
      </c>
      <c r="T373" s="1">
        <f>'S. MATERIALES'!P374/'S. MATERIALES'!P373-1</f>
        <v>0.02293577982</v>
      </c>
      <c r="U373" s="1">
        <f>'S. MATERIALES'!R374/'S. MATERIALES'!R373-1</f>
        <v>0.01149425287</v>
      </c>
      <c r="V373" s="1">
        <f>'S. MATERIALES'!T374/'S. MATERIALES'!T373-1</f>
        <v>-0.03569497025</v>
      </c>
      <c r="W373" s="1">
        <f>SUMPRODUCT(M373:V373,'Ponderaciones e Índices.'!$A$8:$J$8)</f>
        <v>-0.01168523538</v>
      </c>
      <c r="X373" s="1">
        <f>'S. ENERGÍA'!B374/'S. ENERGÍA'!B373-1</f>
        <v>0.005602240896</v>
      </c>
      <c r="Y373" s="1">
        <f>'S. ENERGÍA'!D374/'S. ENERGÍA'!D373-1</f>
        <v>0.0005159797361</v>
      </c>
      <c r="Z373" s="1">
        <f>'S. ENERGÍA'!F374/'S. ENERGÍA'!F373-1</f>
        <v>0.001708104005</v>
      </c>
      <c r="AA373" s="1">
        <f>'S. ENERGÍA'!H374/'S. ENERGÍA'!H373-1</f>
        <v>-0.005199193728</v>
      </c>
      <c r="AB373" s="1">
        <f>'S. ENERGÍA'!J374/'S. ENERGÍA'!J373-1</f>
        <v>0.0135678392</v>
      </c>
      <c r="AC373" s="1">
        <f>'S. ENERGÍA'!L374/'S. ENERGÍA'!L373-1</f>
        <v>0.007149666349</v>
      </c>
      <c r="AD373" s="1">
        <f>'S. ENERGÍA'!N374/'S. ENERGÍA'!N373-1</f>
        <v>0.006522306288</v>
      </c>
      <c r="AE373" s="1">
        <f>'S. ENERGÍA'!P374/'S. ENERGÍA'!P373-1</f>
        <v>-0.00386224654</v>
      </c>
      <c r="AF373" s="1">
        <f>'S. ENERGÍA'!R374/'S. ENERGÍA'!R373-1</f>
        <v>-0.01369863014</v>
      </c>
      <c r="AG373" s="1">
        <f>'S. ENERGÍA'!T374/'S. ENERGÍA'!T373-1</f>
        <v>-0.002312673451</v>
      </c>
      <c r="AH373" s="1">
        <f>SUMPRODUCT(X373:AG373,'Ponderaciones e Índices.'!$A$12:$J$12)</f>
        <v>0.0009544662367</v>
      </c>
    </row>
    <row r="374">
      <c r="A374" s="1">
        <f>S.FINANCIERO!A375</f>
        <v>42520</v>
      </c>
      <c r="B374" s="1">
        <f>S.FINANCIERO!B375/S.FINANCIERO!B374-1</f>
        <v>-0.001986343886</v>
      </c>
      <c r="C374" s="1">
        <f>S.FINANCIERO!D375/S.FINANCIERO!D374-1</f>
        <v>-0.002078281954</v>
      </c>
      <c r="D374" s="1">
        <f>S.FINANCIERO!F375/S.FINANCIERO!F374-1</f>
        <v>-0.001078619367</v>
      </c>
      <c r="E374" s="1">
        <f>S.FINANCIERO!H375/S.FINANCIERO!H374-1</f>
        <v>-0.0007692307692</v>
      </c>
      <c r="F374" s="1">
        <f>S.FINANCIERO!J375/S.FINANCIERO!J374-1</f>
        <v>-0.001174283198</v>
      </c>
      <c r="G374" s="1">
        <f>S.FINANCIERO!L375/S.FINANCIERO!L374-1</f>
        <v>-0.00272541449</v>
      </c>
      <c r="H374" s="1">
        <f>S.FINANCIERO!N375/S.FINANCIERO!N374-1</f>
        <v>-0.001291396606</v>
      </c>
      <c r="I374" s="1">
        <f>S.FINANCIERO!P375/S.FINANCIERO!P374-1</f>
        <v>-0.004100461302</v>
      </c>
      <c r="J374" s="1">
        <f>S.FINANCIERO!R375/S.FINANCIERO!R374-1</f>
        <v>-0.006557377049</v>
      </c>
      <c r="K374" s="1">
        <f>S.FINANCIERO!T375/S.FINANCIERO!T374-1</f>
        <v>0.003349148758</v>
      </c>
      <c r="L374" s="1">
        <f>SUMPRODUCT(B374:K374, 'Ponderaciones e Índices.'!$A$4:$J$4)</f>
        <v>-0.002100148758</v>
      </c>
      <c r="M374" s="1">
        <f>'S. MATERIALES'!B375/'S. MATERIALES'!B374-1</f>
        <v>-0.005537609599</v>
      </c>
      <c r="N374" s="3">
        <f>'S. MATERIALES'!D375/'S. MATERIALES'!D374-1</f>
        <v>0.004851004851</v>
      </c>
      <c r="O374" s="1">
        <f>'S. MATERIALES'!F375/'S. MATERIALES'!F374-1</f>
        <v>0.003474456312</v>
      </c>
      <c r="P374" s="1">
        <f>'S. MATERIALES'!H375/'S. MATERIALES'!H374-1</f>
        <v>-0.002106149958</v>
      </c>
      <c r="Q374" s="1">
        <f>'S. MATERIALES'!J375/'S. MATERIALES'!J374-1</f>
        <v>-0.001466992665</v>
      </c>
      <c r="R374" s="1">
        <f>'S. MATERIALES'!L375/'S. MATERIALES'!L374-1</f>
        <v>0</v>
      </c>
      <c r="S374" s="1">
        <f>'S. MATERIALES'!N375/'S. MATERIALES'!N374-1</f>
        <v>0.001811594203</v>
      </c>
      <c r="T374" s="1">
        <f>'S. MATERIALES'!P375/'S. MATERIALES'!P374-1</f>
        <v>-0.0134529148</v>
      </c>
      <c r="U374" s="1">
        <f>'S. MATERIALES'!R375/'S. MATERIALES'!R374-1</f>
        <v>-0.03181818182</v>
      </c>
      <c r="V374" s="1">
        <f>'S. MATERIALES'!T375/'S. MATERIALES'!T374-1</f>
        <v>-0.006169377454</v>
      </c>
      <c r="W374" s="1">
        <f>SUMPRODUCT(M374:V374,'Ponderaciones e Índices.'!$A$8:$J$8)</f>
        <v>-0.009836394531</v>
      </c>
      <c r="X374" s="1">
        <f>'S. ENERGÍA'!B375/'S. ENERGÍA'!B374-1</f>
        <v>0.002506963788</v>
      </c>
      <c r="Y374" s="1">
        <f>'S. ENERGÍA'!D375/'S. ENERGÍA'!D374-1</f>
        <v>-0.009256799346</v>
      </c>
      <c r="Z374" s="1">
        <f>'S. ENERGÍA'!F375/'S. ENERGÍA'!F374-1</f>
        <v>-0.01193633952</v>
      </c>
      <c r="AA374" s="1">
        <f>'S. ENERGÍA'!H375/'S. ENERGÍA'!H374-1</f>
        <v>0.01101204256</v>
      </c>
      <c r="AB374" s="1">
        <f>'S. ENERGÍA'!J375/'S. ENERGÍA'!J374-1</f>
        <v>-0.004462072385</v>
      </c>
      <c r="AC374" s="1">
        <f>'S. ENERGÍA'!L375/'S. ENERGÍA'!L374-1</f>
        <v>-0.003312825367</v>
      </c>
      <c r="AD374" s="1">
        <f>'S. ENERGÍA'!N375/'S. ENERGÍA'!N374-1</f>
        <v>-0.00466562986</v>
      </c>
      <c r="AE374" s="1">
        <f>'S. ENERGÍA'!P375/'S. ENERGÍA'!P374-1</f>
        <v>-0.0009693053312</v>
      </c>
      <c r="AF374" s="1">
        <f>'S. ENERGÍA'!R375/'S. ENERGÍA'!R374-1</f>
        <v>-0.0119047619</v>
      </c>
      <c r="AG374" s="1">
        <f>'S. ENERGÍA'!T375/'S. ENERGÍA'!T374-1</f>
        <v>-0.004172461752</v>
      </c>
      <c r="AH374" s="1">
        <f>SUMPRODUCT(X374:AG374,'Ponderaciones e Índices.'!$A$12:$J$12)</f>
        <v>-0.005135674266</v>
      </c>
    </row>
    <row r="375">
      <c r="A375" s="1">
        <f>S.FINANCIERO!A376</f>
        <v>42521</v>
      </c>
      <c r="B375" s="1">
        <f>S.FINANCIERO!B376/S.FINANCIERO!B375-1</f>
        <v>-0.01940539868</v>
      </c>
      <c r="C375" s="1">
        <f>S.FINANCIERO!D376/S.FINANCIERO!D375-1</f>
        <v>-0.00885109337</v>
      </c>
      <c r="D375" s="1">
        <f>S.FINANCIERO!F376/S.FINANCIERO!F375-1</f>
        <v>-0.0125974805</v>
      </c>
      <c r="E375" s="1">
        <f>S.FINANCIERO!H376/S.FINANCIERO!H375-1</f>
        <v>-0.01247113164</v>
      </c>
      <c r="F375" s="1">
        <f>S.FINANCIERO!J376/S.FINANCIERO!J375-1</f>
        <v>-0.00313510336</v>
      </c>
      <c r="G375" s="1">
        <f>S.FINANCIERO!L376/S.FINANCIERO!L375-1</f>
        <v>-0.008881803689</v>
      </c>
      <c r="H375" s="1">
        <f>S.FINANCIERO!N376/S.FINANCIERO!N375-1</f>
        <v>-0.00989716751</v>
      </c>
      <c r="I375" s="1">
        <f>S.FINANCIERO!P376/S.FINANCIERO!P375-1</f>
        <v>0.004632012352</v>
      </c>
      <c r="J375" s="1">
        <f>S.FINANCIERO!R376/S.FINANCIERO!R375-1</f>
        <v>-0.0006600660066</v>
      </c>
      <c r="K375" s="1">
        <f>S.FINANCIERO!T376/S.FINANCIERO!T375-1</f>
        <v>-0.01696801113</v>
      </c>
      <c r="L375" s="1">
        <f>SUMPRODUCT(B375:K375, 'Ponderaciones e Índices.'!$A$4:$J$4)</f>
        <v>-0.008048460003</v>
      </c>
      <c r="M375" s="1">
        <f>'S. MATERIALES'!B376/'S. MATERIALES'!B375-1</f>
        <v>0.01716937355</v>
      </c>
      <c r="N375" s="3">
        <f>'S. MATERIALES'!D376/'S. MATERIALES'!D375-1</f>
        <v>0.01482758621</v>
      </c>
      <c r="O375" s="1">
        <f>'S. MATERIALES'!F376/'S. MATERIALES'!F375-1</f>
        <v>0.01562671747</v>
      </c>
      <c r="P375" s="1">
        <f>'S. MATERIALES'!H376/'S. MATERIALES'!H375-1</f>
        <v>0.03208104686</v>
      </c>
      <c r="Q375" s="1">
        <f>'S. MATERIALES'!J376/'S. MATERIALES'!J375-1</f>
        <v>0.01542605289</v>
      </c>
      <c r="R375" s="1">
        <f>'S. MATERIALES'!L376/'S. MATERIALES'!L375-1</f>
        <v>0.01448109413</v>
      </c>
      <c r="S375" s="1">
        <f>'S. MATERIALES'!N376/'S. MATERIALES'!N375-1</f>
        <v>0.01627486438</v>
      </c>
      <c r="T375" s="1">
        <f>'S. MATERIALES'!P376/'S. MATERIALES'!P375-1</f>
        <v>-0.02272727273</v>
      </c>
      <c r="U375" s="1">
        <f>'S. MATERIALES'!R376/'S. MATERIALES'!R375-1</f>
        <v>0.02112676056</v>
      </c>
      <c r="V375" s="1">
        <f>'S. MATERIALES'!T376/'S. MATERIALES'!T375-1</f>
        <v>0.04571106095</v>
      </c>
      <c r="W375" s="1">
        <f>SUMPRODUCT(M375:V375,'Ponderaciones e Índices.'!$A$8:$J$8)</f>
        <v>0.01316354894</v>
      </c>
      <c r="X375" s="1">
        <f>'S. ENERGÍA'!B376/'S. ENERGÍA'!B375-1</f>
        <v>0.006390664073</v>
      </c>
      <c r="Y375" s="1">
        <f>'S. ENERGÍA'!D376/'S. ENERGÍA'!D375-1</f>
        <v>0.01115726379</v>
      </c>
      <c r="Z375" s="1">
        <f>'S. ENERGÍA'!F376/'S. ENERGÍA'!F375-1</f>
        <v>0.002492809204</v>
      </c>
      <c r="AA375" s="1">
        <f>'S. ENERGÍA'!H376/'S. ENERGÍA'!H375-1</f>
        <v>0.003136924315</v>
      </c>
      <c r="AB375" s="1">
        <f>'S. ENERGÍA'!J376/'S. ENERGÍA'!J375-1</f>
        <v>-0.01543824701</v>
      </c>
      <c r="AC375" s="1">
        <f>'S. ENERGÍA'!L376/'S. ENERGÍA'!L375-1</f>
        <v>-0.007834757835</v>
      </c>
      <c r="AD375" s="1">
        <f>'S. ENERGÍA'!N376/'S. ENERGÍA'!N375-1</f>
        <v>0.001822916667</v>
      </c>
      <c r="AE375" s="1">
        <f>'S. ENERGÍA'!P376/'S. ENERGÍA'!P375-1</f>
        <v>0.0148771022</v>
      </c>
      <c r="AF375" s="1">
        <f>'S. ENERGÍA'!R376/'S. ENERGÍA'!R375-1</f>
        <v>0.01807228916</v>
      </c>
      <c r="AG375" s="1">
        <f>'S. ENERGÍA'!T376/'S. ENERGÍA'!T375-1</f>
        <v>0.004189944134</v>
      </c>
      <c r="AH375" s="1">
        <f>SUMPRODUCT(X375:AG375,'Ponderaciones e Índices.'!$A$12:$J$12)</f>
        <v>0.006082780875</v>
      </c>
    </row>
    <row r="376">
      <c r="A376" s="1">
        <f>S.FINANCIERO!A377</f>
        <v>42522</v>
      </c>
      <c r="B376" s="1">
        <f>S.FINANCIERO!B377/S.FINANCIERO!B376-1</f>
        <v>0.00342509197</v>
      </c>
      <c r="C376" s="1">
        <f>S.FINANCIERO!D377/S.FINANCIERO!D376-1</f>
        <v>0.004377517072</v>
      </c>
      <c r="D376" s="1">
        <f>S.FINANCIERO!F377/S.FINANCIERO!F376-1</f>
        <v>0.0006075334143</v>
      </c>
      <c r="E376" s="1">
        <f>S.FINANCIERO!H377/S.FINANCIERO!H376-1</f>
        <v>0.01169317119</v>
      </c>
      <c r="F376" s="1">
        <f>S.FINANCIERO!J377/S.FINANCIERO!J376-1</f>
        <v>0.001769041769</v>
      </c>
      <c r="G376" s="1">
        <f>S.FINANCIERO!L377/S.FINANCIERO!L376-1</f>
        <v>-0.007352941176</v>
      </c>
      <c r="H376" s="1">
        <f>S.FINANCIERO!N377/S.FINANCIERO!N376-1</f>
        <v>0</v>
      </c>
      <c r="I376" s="1">
        <f>S.FINANCIERO!P377/S.FINANCIERO!P376-1</f>
        <v>-0.008709016393</v>
      </c>
      <c r="J376" s="1">
        <f>S.FINANCIERO!R377/S.FINANCIERO!R376-1</f>
        <v>-0.006384852488</v>
      </c>
      <c r="K376" s="1">
        <f>S.FINANCIERO!T377/S.FINANCIERO!T376-1</f>
        <v>-0.008488964346</v>
      </c>
      <c r="L376" s="1">
        <f>SUMPRODUCT(B376:K376, 'Ponderaciones e Índices.'!$A$4:$J$4)</f>
        <v>0.0005230481103</v>
      </c>
      <c r="M376" s="1">
        <f>'S. MATERIALES'!B377/'S. MATERIALES'!B376-1</f>
        <v>0.006843065693</v>
      </c>
      <c r="N376" s="3">
        <f>'S. MATERIALES'!D377/'S. MATERIALES'!D376-1</f>
        <v>0.00254841998</v>
      </c>
      <c r="O376" s="1">
        <f>'S. MATERIALES'!F377/'S. MATERIALES'!F376-1</f>
        <v>0.04615884125</v>
      </c>
      <c r="P376" s="1">
        <f>'S. MATERIALES'!H377/'S. MATERIALES'!H376-1</f>
        <v>-0.006952965235</v>
      </c>
      <c r="Q376" s="1">
        <f>'S. MATERIALES'!J377/'S. MATERIALES'!J376-1</f>
        <v>0.01097178683</v>
      </c>
      <c r="R376" s="1">
        <f>'S. MATERIALES'!L377/'S. MATERIALES'!L376-1</f>
        <v>-0.0007930214116</v>
      </c>
      <c r="S376" s="1">
        <f>'S. MATERIALES'!N377/'S. MATERIALES'!N376-1</f>
        <v>0</v>
      </c>
      <c r="T376" s="1">
        <f>'S. MATERIALES'!P377/'S. MATERIALES'!P376-1</f>
        <v>0.006976744186</v>
      </c>
      <c r="U376" s="1">
        <f>'S. MATERIALES'!R377/'S. MATERIALES'!R376-1</f>
        <v>-0.0183908046</v>
      </c>
      <c r="V376" s="1">
        <f>'S. MATERIALES'!T377/'S. MATERIALES'!T376-1</f>
        <v>-0.003237992445</v>
      </c>
      <c r="W376" s="1">
        <f>SUMPRODUCT(M376:V376,'Ponderaciones e Índices.'!$A$8:$J$8)</f>
        <v>-0.002035696268</v>
      </c>
      <c r="X376" s="1">
        <f>'S. ENERGÍA'!B377/'S. ENERGÍA'!B376-1</f>
        <v>-0.02374378796</v>
      </c>
      <c r="Y376" s="1">
        <f>'S. ENERGÍA'!D377/'S. ENERGÍA'!D376-1</f>
        <v>-0.01436207829</v>
      </c>
      <c r="Z376" s="1">
        <f>'S. ENERGÍA'!F377/'S. ENERGÍA'!F376-1</f>
        <v>0.003825554705</v>
      </c>
      <c r="AA376" s="1">
        <f>'S. ENERGÍA'!H377/'S. ENERGÍA'!H376-1</f>
        <v>0.01637897076</v>
      </c>
      <c r="AB376" s="1">
        <f>'S. ENERGÍA'!J377/'S. ENERGÍA'!J376-1</f>
        <v>0.00708143652</v>
      </c>
      <c r="AC376" s="1">
        <f>'S. ENERGÍA'!L377/'S. ENERGÍA'!L376-1</f>
        <v>-0.007896625987</v>
      </c>
      <c r="AD376" s="1">
        <f>'S. ENERGÍA'!N377/'S. ENERGÍA'!N376-1</f>
        <v>0.00909799844</v>
      </c>
      <c r="AE376" s="1">
        <f>'S. ENERGÍA'!P377/'S. ENERGÍA'!P376-1</f>
        <v>0.003824091778</v>
      </c>
      <c r="AF376" s="1">
        <f>'S. ENERGÍA'!R377/'S. ENERGÍA'!R376-1</f>
        <v>-0.007889546351</v>
      </c>
      <c r="AG376" s="1">
        <f>'S. ENERGÍA'!T377/'S. ENERGÍA'!T376-1</f>
        <v>0.009735744089</v>
      </c>
      <c r="AH376" s="1">
        <f>SUMPRODUCT(X376:AG376,'Ponderaciones e Índices.'!$A$12:$J$12)</f>
        <v>-0.006822476132</v>
      </c>
    </row>
    <row r="377">
      <c r="A377" s="1">
        <f>S.FINANCIERO!A378</f>
        <v>42523</v>
      </c>
      <c r="B377" s="1">
        <f>S.FINANCIERO!B378/S.FINANCIERO!B377-1</f>
        <v>0.006573957016</v>
      </c>
      <c r="C377" s="1">
        <f>S.FINANCIERO!D378/S.FINANCIERO!D377-1</f>
        <v>0.003835425384</v>
      </c>
      <c r="D377" s="1">
        <f>S.FINANCIERO!F378/S.FINANCIERO!F377-1</f>
        <v>0.003764420158</v>
      </c>
      <c r="E377" s="1">
        <f>S.FINANCIERO!H378/S.FINANCIERO!H377-1</f>
        <v>0.008629989213</v>
      </c>
      <c r="F377" s="1">
        <f>S.FINANCIERO!J378/S.FINANCIERO!J377-1</f>
        <v>0.002746983224</v>
      </c>
      <c r="G377" s="1">
        <f>S.FINANCIERO!L378/S.FINANCIERO!L377-1</f>
        <v>0.0275462963</v>
      </c>
      <c r="H377" s="1">
        <f>S.FINANCIERO!N378/S.FINANCIERO!N377-1</f>
        <v>0.004351243787</v>
      </c>
      <c r="I377" s="1">
        <f>S.FINANCIERO!P378/S.FINANCIERO!P377-1</f>
        <v>0.003617571059</v>
      </c>
      <c r="J377" s="1">
        <f>S.FINANCIERO!R378/S.FINANCIERO!R377-1</f>
        <v>0.0002215820962</v>
      </c>
      <c r="K377" s="1">
        <f>S.FINANCIERO!T378/S.FINANCIERO!T377-1</f>
        <v>-0.0008561643836</v>
      </c>
      <c r="L377" s="1">
        <f>SUMPRODUCT(B377:K377, 'Ponderaciones e Índices.'!$A$4:$J$4)</f>
        <v>0.005967444217</v>
      </c>
      <c r="M377" s="1">
        <f>'S. MATERIALES'!B378/'S. MATERIALES'!B377-1</f>
        <v>0.007249660172</v>
      </c>
      <c r="N377" s="3">
        <f>'S. MATERIALES'!D378/'S. MATERIALES'!D377-1</f>
        <v>0.002203016438</v>
      </c>
      <c r="O377" s="1">
        <f>'S. MATERIALES'!F378/'S. MATERIALES'!F377-1</f>
        <v>-0.0212421118</v>
      </c>
      <c r="P377" s="1">
        <f>'S. MATERIALES'!H378/'S. MATERIALES'!H377-1</f>
        <v>0.01235584843</v>
      </c>
      <c r="Q377" s="1">
        <f>'S. MATERIALES'!J378/'S. MATERIALES'!J377-1</f>
        <v>-0.001073345259</v>
      </c>
      <c r="R377" s="1">
        <f>'S. MATERIALES'!L378/'S. MATERIALES'!L377-1</f>
        <v>0.0246031746</v>
      </c>
      <c r="S377" s="1">
        <f>'S. MATERIALES'!N378/'S. MATERIALES'!N377-1</f>
        <v>0.01245551601</v>
      </c>
      <c r="T377" s="1">
        <f>'S. MATERIALES'!P378/'S. MATERIALES'!P377-1</f>
        <v>-0.006928406467</v>
      </c>
      <c r="U377" s="1">
        <f>'S. MATERIALES'!R378/'S. MATERIALES'!R377-1</f>
        <v>-0.018735363</v>
      </c>
      <c r="V377" s="1">
        <f>'S. MATERIALES'!T378/'S. MATERIALES'!T377-1</f>
        <v>0.008662696264</v>
      </c>
      <c r="W377" s="1">
        <f>SUMPRODUCT(M377:V377,'Ponderaciones e Índices.'!$A$8:$J$8)</f>
        <v>0.002066797797</v>
      </c>
      <c r="X377" s="1">
        <f>'S. ENERGÍA'!B378/'S. ENERGÍA'!B377-1</f>
        <v>0.01696832579</v>
      </c>
      <c r="Y377" s="1">
        <f>'S. ENERGÍA'!D378/'S. ENERGÍA'!D377-1</f>
        <v>0.01688208916</v>
      </c>
      <c r="Z377" s="1">
        <f>'S. ENERGÍA'!F378/'S. ENERGÍA'!F377-1</f>
        <v>0.009146341463</v>
      </c>
      <c r="AA377" s="1">
        <f>'S. ENERGÍA'!H378/'S. ENERGÍA'!H377-1</f>
        <v>0.00814893875</v>
      </c>
      <c r="AB377" s="1">
        <f>'S. ENERGÍA'!J378/'S. ENERGÍA'!J377-1</f>
        <v>0.002009040683</v>
      </c>
      <c r="AC377" s="1">
        <f>'S. ENERGÍA'!L378/'S. ENERGÍA'!L377-1</f>
        <v>0.0007235890014</v>
      </c>
      <c r="AD377" s="1">
        <f>'S. ENERGÍA'!N378/'S. ENERGÍA'!N377-1</f>
        <v>0.01519835137</v>
      </c>
      <c r="AE377" s="1">
        <f>'S. ENERGÍA'!P378/'S. ENERGÍA'!P377-1</f>
        <v>0.005079365079</v>
      </c>
      <c r="AF377" s="1">
        <f>'S. ENERGÍA'!R378/'S. ENERGÍA'!R377-1</f>
        <v>-0.0009940357853</v>
      </c>
      <c r="AG377" s="1">
        <f>'S. ENERGÍA'!T378/'S. ENERGÍA'!T377-1</f>
        <v>-0.001836547291</v>
      </c>
      <c r="AH377" s="1">
        <f>SUMPRODUCT(X377:AG377,'Ponderaciones e Índices.'!$A$12:$J$12)</f>
        <v>0.01034620645</v>
      </c>
    </row>
    <row r="378">
      <c r="A378" s="1">
        <f>S.FINANCIERO!A379</f>
        <v>42524</v>
      </c>
      <c r="B378" s="1">
        <f>S.FINANCIERO!B379/S.FINANCIERO!B378-1</f>
        <v>-0.004521477016</v>
      </c>
      <c r="C378" s="1">
        <f>S.FINANCIERO!D379/S.FINANCIERO!D378-1</f>
        <v>-0.005731156652</v>
      </c>
      <c r="D378" s="1">
        <f>S.FINANCIERO!F379/S.FINANCIERO!F378-1</f>
        <v>0.002540527462</v>
      </c>
      <c r="E378" s="1">
        <f>S.FINANCIERO!H379/S.FINANCIERO!H378-1</f>
        <v>0.0003055767762</v>
      </c>
      <c r="F378" s="1">
        <f>S.FINANCIERO!J379/S.FINANCIERO!J378-1</f>
        <v>0.001467566774</v>
      </c>
      <c r="G378" s="1">
        <f>S.FINANCIERO!L379/S.FINANCIERO!L378-1</f>
        <v>0.009912142374</v>
      </c>
      <c r="H378" s="1">
        <f>S.FINANCIERO!N379/S.FINANCIERO!N378-1</f>
        <v>-0.008227231829</v>
      </c>
      <c r="I378" s="1">
        <f>S.FINANCIERO!P379/S.FINANCIERO!P378-1</f>
        <v>-0.01956745623</v>
      </c>
      <c r="J378" s="1">
        <f>S.FINANCIERO!R379/S.FINANCIERO!R378-1</f>
        <v>-0.01550731059</v>
      </c>
      <c r="K378" s="1">
        <f>S.FINANCIERO!T379/S.FINANCIERO!T378-1</f>
        <v>-0.001142530706</v>
      </c>
      <c r="L378" s="1">
        <f>SUMPRODUCT(B378:K378, 'Ponderaciones e Índices.'!$A$4:$J$4)</f>
        <v>-0.005024114188</v>
      </c>
      <c r="M378" s="1">
        <f>'S. MATERIALES'!B379/'S. MATERIALES'!B378-1</f>
        <v>0.1160593792</v>
      </c>
      <c r="N378" s="3">
        <f>'S. MATERIALES'!D379/'S. MATERIALES'!D378-1</f>
        <v>0.09739600947</v>
      </c>
      <c r="O378" s="1">
        <f>'S. MATERIALES'!F379/'S. MATERIALES'!F378-1</f>
        <v>0.0183560582</v>
      </c>
      <c r="P378" s="1">
        <f>'S. MATERIALES'!H379/'S. MATERIALES'!H378-1</f>
        <v>0.07363710334</v>
      </c>
      <c r="Q378" s="1">
        <f>'S. MATERIALES'!J379/'S. MATERIALES'!J378-1</f>
        <v>0.07605062082</v>
      </c>
      <c r="R378" s="1">
        <f>'S. MATERIALES'!L379/'S. MATERIALES'!L378-1</f>
        <v>0.07281177382</v>
      </c>
      <c r="S378" s="1">
        <f>'S. MATERIALES'!N379/'S. MATERIALES'!N378-1</f>
        <v>0.1335676626</v>
      </c>
      <c r="T378" s="1">
        <f>'S. MATERIALES'!P379/'S. MATERIALES'!P378-1</f>
        <v>0.06395348837</v>
      </c>
      <c r="U378" s="1">
        <f>'S. MATERIALES'!R379/'S. MATERIALES'!R378-1</f>
        <v>0.0477326969</v>
      </c>
      <c r="V378" s="1">
        <f>'S. MATERIALES'!T379/'S. MATERIALES'!T378-1</f>
        <v>0.07675791734</v>
      </c>
      <c r="W378" s="1">
        <f>SUMPRODUCT(M378:V378,'Ponderaciones e Índices.'!$A$8:$J$8)</f>
        <v>0.08463820018</v>
      </c>
      <c r="X378" s="1">
        <f>'S. ENERGÍA'!B379/'S. ENERGÍA'!B378-1</f>
        <v>-0.01001112347</v>
      </c>
      <c r="Y378" s="1">
        <f>'S. ENERGÍA'!D379/'S. ENERGÍA'!D378-1</f>
        <v>-0.01037613489</v>
      </c>
      <c r="Z378" s="1">
        <f>'S. ENERGÍA'!F379/'S. ENERGÍA'!F378-1</f>
        <v>0.003209969789</v>
      </c>
      <c r="AA378" s="1">
        <f>'S. ENERGÍA'!H379/'S. ENERGÍA'!H378-1</f>
        <v>-0.001796018792</v>
      </c>
      <c r="AB378" s="1">
        <f>'S. ENERGÍA'!J379/'S. ENERGÍA'!J378-1</f>
        <v>-0.009523809524</v>
      </c>
      <c r="AC378" s="1">
        <f>'S. ENERGÍA'!L379/'S. ENERGÍA'!L378-1</f>
        <v>-0.000723065799</v>
      </c>
      <c r="AD378" s="1">
        <f>'S. ENERGÍA'!N379/'S. ENERGÍA'!N378-1</f>
        <v>0.005074854098</v>
      </c>
      <c r="AE378" s="1">
        <f>'S. ENERGÍA'!P379/'S. ENERGÍA'!P378-1</f>
        <v>0.01895135818</v>
      </c>
      <c r="AF378" s="1">
        <f>'S. ENERGÍA'!R379/'S. ENERGÍA'!R378-1</f>
        <v>-0.008955223881</v>
      </c>
      <c r="AG378" s="1">
        <f>'S. ENERGÍA'!T379/'S. ENERGÍA'!T378-1</f>
        <v>0.008739650414</v>
      </c>
      <c r="AH378" s="1">
        <f>SUMPRODUCT(X378:AG378,'Ponderaciones e Índices.'!$A$12:$J$12)</f>
        <v>-0.005944675791</v>
      </c>
    </row>
    <row r="379">
      <c r="A379" s="1">
        <f>S.FINANCIERO!A380</f>
        <v>42527</v>
      </c>
      <c r="B379" s="1">
        <f>S.FINANCIERO!B380/S.FINANCIERO!B379-1</f>
        <v>0.0008831693162</v>
      </c>
      <c r="C379" s="1">
        <f>S.FINANCIERO!D380/S.FINANCIERO!D379-1</f>
        <v>0.00192139738</v>
      </c>
      <c r="D379" s="1">
        <f>S.FINANCIERO!F380/S.FINANCIERO!F379-1</f>
        <v>0.005792204658</v>
      </c>
      <c r="E379" s="1">
        <f>S.FINANCIERO!H380/S.FINANCIERO!H379-1</f>
        <v>0.005956926837</v>
      </c>
      <c r="F379" s="1">
        <f>S.FINANCIERO!J380/S.FINANCIERO!J379-1</f>
        <v>0.002930832356</v>
      </c>
      <c r="G379" s="1">
        <f>S.FINANCIERO!L380/S.FINANCIERO!L379-1</f>
        <v>0.006915012269</v>
      </c>
      <c r="H379" s="1">
        <f>S.FINANCIERO!N380/S.FINANCIERO!N379-1</f>
        <v>-0.0183246236</v>
      </c>
      <c r="I379" s="1">
        <f>S.FINANCIERO!P380/S.FINANCIERO!P379-1</f>
        <v>0</v>
      </c>
      <c r="J379" s="1">
        <f>S.FINANCIERO!R380/S.FINANCIERO!R379-1</f>
        <v>-0.0004500450045</v>
      </c>
      <c r="K379" s="1">
        <f>S.FINANCIERO!T380/S.FINANCIERO!T379-1</f>
        <v>-0.00228767515</v>
      </c>
      <c r="L379" s="1">
        <f>SUMPRODUCT(B379:K379, 'Ponderaciones e Índices.'!$A$4:$J$4)</f>
        <v>0.0004400254648</v>
      </c>
      <c r="M379" s="1">
        <f>'S. MATERIALES'!B380/'S. MATERIALES'!B379-1</f>
        <v>-0.02176541717</v>
      </c>
      <c r="N379" s="3">
        <f>'S. MATERIALES'!D380/'S. MATERIALES'!D379-1</f>
        <v>-0.006933744222</v>
      </c>
      <c r="O379" s="1">
        <f>'S. MATERIALES'!F380/'S. MATERIALES'!F379-1</f>
        <v>0.0229553003</v>
      </c>
      <c r="P379" s="1">
        <f>'S. MATERIALES'!H380/'S. MATERIALES'!H379-1</f>
        <v>0.004926108374</v>
      </c>
      <c r="Q379" s="1">
        <f>'S. MATERIALES'!J380/'S. MATERIALES'!J379-1</f>
        <v>-0.01553311883</v>
      </c>
      <c r="R379" s="1">
        <f>'S. MATERIALES'!L380/'S. MATERIALES'!L379-1</f>
        <v>0.07364620939</v>
      </c>
      <c r="S379" s="1">
        <f>'S. MATERIALES'!N380/'S. MATERIALES'!N379-1</f>
        <v>0.001550387597</v>
      </c>
      <c r="T379" s="1">
        <f>'S. MATERIALES'!P380/'S. MATERIALES'!P379-1</f>
        <v>0.09945355191</v>
      </c>
      <c r="U379" s="1">
        <f>'S. MATERIALES'!R380/'S. MATERIALES'!R379-1</f>
        <v>0.02277904328</v>
      </c>
      <c r="V379" s="1">
        <f>'S. MATERIALES'!T380/'S. MATERIALES'!T379-1</f>
        <v>-0.01894317049</v>
      </c>
      <c r="W379" s="1">
        <f>SUMPRODUCT(M379:V379,'Ponderaciones e Índices.'!$A$8:$J$8)</f>
        <v>0.02422301267</v>
      </c>
      <c r="X379" s="1">
        <f>'S. ENERGÍA'!B380/'S. ENERGÍA'!B379-1</f>
        <v>0.006179775281</v>
      </c>
      <c r="Y379" s="1">
        <f>'S. ENERGÍA'!D380/'S. ENERGÍA'!D379-1</f>
        <v>0.00629095675</v>
      </c>
      <c r="Z379" s="1">
        <f>'S. ENERGÍA'!F380/'S. ENERGÍA'!F379-1</f>
        <v>0.01242236025</v>
      </c>
      <c r="AA379" s="1">
        <f>'S. ENERGÍA'!H380/'S. ENERGÍA'!H379-1</f>
        <v>0.0109752292</v>
      </c>
      <c r="AB379" s="1">
        <f>'S. ENERGÍA'!J380/'S. ENERGÍA'!J379-1</f>
        <v>0.006072874494</v>
      </c>
      <c r="AC379" s="1">
        <f>'S. ENERGÍA'!L380/'S. ENERGÍA'!L379-1</f>
        <v>0.01037144235</v>
      </c>
      <c r="AD379" s="1">
        <f>'S. ENERGÍA'!N380/'S. ENERGÍA'!N379-1</f>
        <v>0.01363292098</v>
      </c>
      <c r="AE379" s="1">
        <f>'S. ENERGÍA'!P380/'S. ENERGÍA'!P379-1</f>
        <v>0.01952882827</v>
      </c>
      <c r="AF379" s="1">
        <f>'S. ENERGÍA'!R380/'S. ENERGÍA'!R379-1</f>
        <v>0.04618473896</v>
      </c>
      <c r="AG379" s="1">
        <f>'S. ENERGÍA'!T380/'S. ENERGÍA'!T379-1</f>
        <v>0.03100775194</v>
      </c>
      <c r="AH379" s="1">
        <f>SUMPRODUCT(X379:AG379,'Ponderaciones e Índices.'!$A$12:$J$12)</f>
        <v>0.01368797067</v>
      </c>
    </row>
    <row r="380">
      <c r="A380" s="1">
        <f>S.FINANCIERO!A381</f>
        <v>42528</v>
      </c>
      <c r="B380" s="1">
        <f>S.FINANCIERO!B381/S.FINANCIERO!B380-1</f>
        <v>0.007815454431</v>
      </c>
      <c r="C380" s="1">
        <f>S.FINANCIERO!D381/S.FINANCIERO!D380-1</f>
        <v>0.006973500697</v>
      </c>
      <c r="D380" s="1">
        <f>S.FINANCIERO!F381/S.FINANCIERO!F380-1</f>
        <v>0.005158968206</v>
      </c>
      <c r="E380" s="1">
        <f>S.FINANCIERO!H381/S.FINANCIERO!H380-1</f>
        <v>0.01837230489</v>
      </c>
      <c r="F380" s="1">
        <f>S.FINANCIERO!J381/S.FINANCIERO!J380-1</f>
        <v>0.01344243133</v>
      </c>
      <c r="G380" s="1">
        <f>S.FINANCIERO!L381/S.FINANCIERO!L380-1</f>
        <v>0.03345148427</v>
      </c>
      <c r="H380" s="1">
        <f>S.FINANCIERO!N381/S.FINANCIERO!N380-1</f>
        <v>0.01089364611</v>
      </c>
      <c r="I380" s="1">
        <f>S.FINANCIERO!P381/S.FINANCIERO!P380-1</f>
        <v>-0.002100840336</v>
      </c>
      <c r="J380" s="1">
        <f>S.FINANCIERO!R381/S.FINANCIERO!R380-1</f>
        <v>-0.00112561909</v>
      </c>
      <c r="K380" s="1">
        <f>S.FINANCIERO!T381/S.FINANCIERO!T380-1</f>
        <v>0.006305531671</v>
      </c>
      <c r="L380" s="1">
        <f>SUMPRODUCT(B380:K380, 'Ponderaciones e Índices.'!$A$4:$J$4)</f>
        <v>0.009537271107</v>
      </c>
      <c r="M380" s="1">
        <f>'S. MATERIALES'!B381/'S. MATERIALES'!B380-1</f>
        <v>-0.009888751545</v>
      </c>
      <c r="N380" s="3">
        <f>'S. MATERIALES'!D381/'S. MATERIALES'!D380-1</f>
        <v>-0.005740884407</v>
      </c>
      <c r="O380" s="1">
        <f>'S. MATERIALES'!F381/'S. MATERIALES'!F380-1</f>
        <v>-0.06410755052</v>
      </c>
      <c r="P380" s="1">
        <f>'S. MATERIALES'!H381/'S. MATERIALES'!H380-1</f>
        <v>0.002262443439</v>
      </c>
      <c r="Q380" s="1">
        <f>'S. MATERIALES'!J381/'S. MATERIALES'!J380-1</f>
        <v>-0.0131860701</v>
      </c>
      <c r="R380" s="1">
        <f>'S. MATERIALES'!L381/'S. MATERIALES'!L380-1</f>
        <v>-0.002689979825</v>
      </c>
      <c r="S380" s="1">
        <f>'S. MATERIALES'!N381/'S. MATERIALES'!N380-1</f>
        <v>-0.02631578947</v>
      </c>
      <c r="T380" s="1">
        <f>'S. MATERIALES'!P381/'S. MATERIALES'!P380-1</f>
        <v>-0.03777335984</v>
      </c>
      <c r="U380" s="1">
        <f>'S. MATERIALES'!R381/'S. MATERIALES'!R380-1</f>
        <v>-0.02449888641</v>
      </c>
      <c r="V380" s="1">
        <f>'S. MATERIALES'!T381/'S. MATERIALES'!T380-1</f>
        <v>-0.02642276423</v>
      </c>
      <c r="W380" s="1">
        <f>SUMPRODUCT(M380:V380,'Ponderaciones e Índices.'!$A$8:$J$8)</f>
        <v>-0.01849255062</v>
      </c>
      <c r="X380" s="1">
        <f>'S. ENERGÍA'!B381/'S. ENERGÍA'!B380-1</f>
        <v>0.01898380793</v>
      </c>
      <c r="Y380" s="1">
        <f>'S. ENERGÍA'!D381/'S. ENERGÍA'!D380-1</f>
        <v>0.04193800469</v>
      </c>
      <c r="Z380" s="1">
        <f>'S. ENERGÍA'!F381/'S. ENERGÍA'!F380-1</f>
        <v>0.0130135713</v>
      </c>
      <c r="AA380" s="1">
        <f>'S. ENERGÍA'!H381/'S. ENERGÍA'!H380-1</f>
        <v>-0.005339152417</v>
      </c>
      <c r="AB380" s="1">
        <f>'S. ENERGÍA'!J381/'S. ENERGÍA'!J380-1</f>
        <v>0.05030181087</v>
      </c>
      <c r="AC380" s="1">
        <f>'S. ENERGÍA'!L381/'S. ENERGÍA'!L380-1</f>
        <v>0.02196228217</v>
      </c>
      <c r="AD380" s="1">
        <f>'S. ENERGÍA'!N381/'S. ENERGÍA'!N380-1</f>
        <v>0.01693648817</v>
      </c>
      <c r="AE380" s="1">
        <f>'S. ENERGÍA'!P381/'S. ENERGÍA'!P380-1</f>
        <v>0.0291882031</v>
      </c>
      <c r="AF380" s="1">
        <f>'S. ENERGÍA'!R381/'S. ENERGÍA'!R380-1</f>
        <v>0.01823416507</v>
      </c>
      <c r="AG380" s="1">
        <f>'S. ENERGÍA'!T381/'S. ENERGÍA'!T380-1</f>
        <v>0.0203449801</v>
      </c>
      <c r="AH380" s="1">
        <f>SUMPRODUCT(X380:AG380,'Ponderaciones e Índices.'!$A$12:$J$12)</f>
        <v>0.02827342748</v>
      </c>
    </row>
    <row r="381">
      <c r="A381" s="1">
        <f>S.FINANCIERO!A382</f>
        <v>42529</v>
      </c>
      <c r="B381" s="1">
        <f>S.FINANCIERO!B382/S.FINANCIERO!B381-1</f>
        <v>-0.001876172608</v>
      </c>
      <c r="C381" s="1">
        <f>S.FINANCIERO!D382/S.FINANCIERO!D381-1</f>
        <v>-0.002770083102</v>
      </c>
      <c r="D381" s="1">
        <f>S.FINANCIERO!F382/S.FINANCIERO!F381-1</f>
        <v>0.0002387204583</v>
      </c>
      <c r="E381" s="1">
        <f>S.FINANCIERO!H382/S.FINANCIERO!H381-1</f>
        <v>-0.002534665275</v>
      </c>
      <c r="F381" s="1">
        <f>S.FINANCIERO!J382/S.FINANCIERO!J381-1</f>
        <v>0.001441753172</v>
      </c>
      <c r="G381" s="1">
        <f>S.FINANCIERO!L382/S.FINANCIERO!L381-1</f>
        <v>-0.01264737406</v>
      </c>
      <c r="H381" s="1">
        <f>S.FINANCIERO!N382/S.FINANCIERO!N381-1</f>
        <v>-0.004840234686</v>
      </c>
      <c r="I381" s="1">
        <f>S.FINANCIERO!P382/S.FINANCIERO!P381-1</f>
        <v>0.001052631579</v>
      </c>
      <c r="J381" s="1">
        <f>S.FINANCIERO!R382/S.FINANCIERO!R381-1</f>
        <v>0.0123957629</v>
      </c>
      <c r="K381" s="1">
        <f>S.FINANCIERO!T382/S.FINANCIERO!T381-1</f>
        <v>0.005696382797</v>
      </c>
      <c r="L381" s="1">
        <f>SUMPRODUCT(B381:K381, 'Ponderaciones e Índices.'!$A$4:$J$4)</f>
        <v>-0.001282569388</v>
      </c>
      <c r="M381" s="1">
        <f>'S. MATERIALES'!B382/'S. MATERIALES'!B381-1</f>
        <v>0.01539741989</v>
      </c>
      <c r="N381" s="3">
        <f>'S. MATERIALES'!D382/'S. MATERIALES'!D381-1</f>
        <v>0.003901373283</v>
      </c>
      <c r="O381" s="1">
        <f>'S. MATERIALES'!F382/'S. MATERIALES'!F381-1</f>
        <v>-0.02395923677</v>
      </c>
      <c r="P381" s="1">
        <f>'S. MATERIALES'!H382/'S. MATERIALES'!H381-1</f>
        <v>0.04213694507</v>
      </c>
      <c r="Q381" s="1">
        <f>'S. MATERIALES'!J382/'S. MATERIALES'!J381-1</f>
        <v>0.008337140247</v>
      </c>
      <c r="R381" s="1">
        <f>'S. MATERIALES'!L382/'S. MATERIALES'!L381-1</f>
        <v>0.05799055968</v>
      </c>
      <c r="S381" s="1">
        <f>'S. MATERIALES'!N382/'S. MATERIALES'!N381-1</f>
        <v>0.05087440382</v>
      </c>
      <c r="T381" s="1">
        <f>'S. MATERIALES'!P382/'S. MATERIALES'!P381-1</f>
        <v>0.02789256198</v>
      </c>
      <c r="U381" s="1">
        <f>'S. MATERIALES'!R382/'S. MATERIALES'!R381-1</f>
        <v>0.01598173516</v>
      </c>
      <c r="V381" s="1">
        <f>'S. MATERIALES'!T382/'S. MATERIALES'!T381-1</f>
        <v>0.03288100209</v>
      </c>
      <c r="W381" s="1">
        <f>SUMPRODUCT(M381:V381,'Ponderaciones e Índices.'!$A$8:$J$8)</f>
        <v>0.02940830903</v>
      </c>
      <c r="X381" s="1">
        <f>'S. ENERGÍA'!B382/'S. ENERGÍA'!B381-1</f>
        <v>-0.02794520548</v>
      </c>
      <c r="Y381" s="1">
        <f>'S. ENERGÍA'!D382/'S. ENERGÍA'!D381-1</f>
        <v>-0.035</v>
      </c>
      <c r="Z381" s="1">
        <f>'S. ENERGÍA'!F382/'S. ENERGÍA'!F381-1</f>
        <v>-0.00862543586</v>
      </c>
      <c r="AA381" s="1">
        <f>'S. ENERGÍA'!H382/'S. ENERGÍA'!H381-1</f>
        <v>-0.01842889859</v>
      </c>
      <c r="AB381" s="1">
        <f>'S. ENERGÍA'!J382/'S. ENERGÍA'!J381-1</f>
        <v>-0.04501915709</v>
      </c>
      <c r="AC381" s="1">
        <f>'S. ENERGÍA'!L382/'S. ENERGÍA'!L381-1</f>
        <v>-0.03784162579</v>
      </c>
      <c r="AD381" s="1">
        <f>'S. ENERGÍA'!N382/'S. ENERGÍA'!N381-1</f>
        <v>-0.02375704139</v>
      </c>
      <c r="AE381" s="1">
        <f>'S. ENERGÍA'!P382/'S. ENERGÍA'!P381-1</f>
        <v>-0.01152141802</v>
      </c>
      <c r="AF381" s="1">
        <f>'S. ENERGÍA'!R382/'S. ENERGÍA'!R381-1</f>
        <v>-0.0150801131</v>
      </c>
      <c r="AG381" s="1">
        <f>'S. ENERGÍA'!T382/'S. ENERGÍA'!T381-1</f>
        <v>-0.02687472909</v>
      </c>
      <c r="AH381" s="1">
        <f>SUMPRODUCT(X381:AG381,'Ponderaciones e Índices.'!$A$12:$J$12)</f>
        <v>-0.02850657061</v>
      </c>
    </row>
    <row r="382">
      <c r="A382" s="1">
        <f>S.FINANCIERO!A383</f>
        <v>42530</v>
      </c>
      <c r="B382" s="1">
        <f>S.FINANCIERO!B383/S.FINANCIERO!B382-1</f>
        <v>-0.005764411028</v>
      </c>
      <c r="C382" s="1">
        <f>S.FINANCIERO!D383/S.FINANCIERO!D382-1</f>
        <v>-0.006944444444</v>
      </c>
      <c r="D382" s="1">
        <f>S.FINANCIERO!F383/S.FINANCIERO!F382-1</f>
        <v>-0.003460620525</v>
      </c>
      <c r="E382" s="1">
        <f>S.FINANCIERO!H383/S.FINANCIERO!H382-1</f>
        <v>-0.008669656203</v>
      </c>
      <c r="F382" s="1">
        <f>S.FINANCIERO!J383/S.FINANCIERO!J382-1</f>
        <v>-0.006142624052</v>
      </c>
      <c r="G382" s="1">
        <f>S.FINANCIERO!L383/S.FINANCIERO!L382-1</f>
        <v>-0.007164567955</v>
      </c>
      <c r="H382" s="1">
        <f>S.FINANCIERO!N383/S.FINANCIERO!N382-1</f>
        <v>0.008173409677</v>
      </c>
      <c r="I382" s="1">
        <f>S.FINANCIERO!P383/S.FINANCIERO!P382-1</f>
        <v>-0.0247108307</v>
      </c>
      <c r="J382" s="1">
        <f>S.FINANCIERO!R383/S.FINANCIERO!R382-1</f>
        <v>-0.01135351736</v>
      </c>
      <c r="K382" s="1">
        <f>S.FINANCIERO!T383/S.FINANCIERO!T382-1</f>
        <v>-0.009912206174</v>
      </c>
      <c r="L382" s="1">
        <f>SUMPRODUCT(B382:K382, 'Ponderaciones e Índices.'!$A$4:$J$4)</f>
        <v>-0.008041483843</v>
      </c>
      <c r="M382" s="1">
        <f>'S. MATERIALES'!B383/'S. MATERIALES'!B382-1</f>
        <v>0.02090163934</v>
      </c>
      <c r="N382" s="3">
        <f>'S. MATERIALES'!D383/'S. MATERIALES'!D382-1</f>
        <v>0.009948702005</v>
      </c>
      <c r="O382" s="1">
        <f>'S. MATERIALES'!F383/'S. MATERIALES'!F382-1</f>
        <v>-0.01405087193</v>
      </c>
      <c r="P382" s="1">
        <f>'S. MATERIALES'!H383/'S. MATERIALES'!H382-1</f>
        <v>-0.02238267148</v>
      </c>
      <c r="Q382" s="1">
        <f>'S. MATERIALES'!J383/'S. MATERIALES'!J382-1</f>
        <v>0.01800883452</v>
      </c>
      <c r="R382" s="1">
        <f>'S. MATERIALES'!L383/'S. MATERIALES'!L382-1</f>
        <v>-0.03377947737</v>
      </c>
      <c r="S382" s="1">
        <f>'S. MATERIALES'!N383/'S. MATERIALES'!N382-1</f>
        <v>0.02118003026</v>
      </c>
      <c r="T382" s="1">
        <f>'S. MATERIALES'!P383/'S. MATERIALES'!P382-1</f>
        <v>-0.07738693467</v>
      </c>
      <c r="U382" s="1">
        <f>'S. MATERIALES'!R383/'S. MATERIALES'!R382-1</f>
        <v>-0.0202247191</v>
      </c>
      <c r="V382" s="1">
        <f>'S. MATERIALES'!T383/'S. MATERIALES'!T382-1</f>
        <v>-0.00202122284</v>
      </c>
      <c r="W382" s="1">
        <f>SUMPRODUCT(M382:V382,'Ponderaciones e Índices.'!$A$8:$J$8)</f>
        <v>-0.01342871121</v>
      </c>
      <c r="X382" s="1">
        <f>'S. ENERGÍA'!B383/'S. ENERGÍA'!B382-1</f>
        <v>-0.008455467869</v>
      </c>
      <c r="Y382" s="1">
        <f>'S. ENERGÍA'!D383/'S. ENERGÍA'!D382-1</f>
        <v>-0.01347150259</v>
      </c>
      <c r="Z382" s="1">
        <f>'S. ENERGÍA'!F383/'S. ENERGÍA'!F382-1</f>
        <v>-0.001666049611</v>
      </c>
      <c r="AA382" s="1">
        <f>'S. ENERGÍA'!H383/'S. ENERGÍA'!H382-1</f>
        <v>0.005284504855</v>
      </c>
      <c r="AB382" s="1">
        <f>'S. ENERGÍA'!J383/'S. ENERGÍA'!J382-1</f>
        <v>-0.03309929789</v>
      </c>
      <c r="AC382" s="1">
        <f>'S. ENERGÍA'!L383/'S. ENERGÍA'!L382-1</f>
        <v>-0.01602330663</v>
      </c>
      <c r="AD382" s="1">
        <f>'S. ENERGÍA'!N383/'S. ENERGÍA'!N382-1</f>
        <v>-0.001003512293</v>
      </c>
      <c r="AE382" s="1">
        <f>'S. ENERGÍA'!P383/'S. ENERGÍA'!P382-1</f>
        <v>-0.009264793784</v>
      </c>
      <c r="AF382" s="1">
        <f>'S. ENERGÍA'!R383/'S. ENERGÍA'!R382-1</f>
        <v>-0.01435406699</v>
      </c>
      <c r="AG382" s="1">
        <f>'S. ENERGÍA'!T383/'S. ENERGÍA'!T382-1</f>
        <v>-0.03207126949</v>
      </c>
      <c r="AH382" s="1">
        <f>SUMPRODUCT(X382:AG382,'Ponderaciones e Índices.'!$A$12:$J$12)</f>
        <v>-0.01332344458</v>
      </c>
    </row>
    <row r="383">
      <c r="A383" s="1">
        <f>S.FINANCIERO!A384</f>
        <v>42531</v>
      </c>
      <c r="B383" s="1">
        <f>S.FINANCIERO!B384/S.FINANCIERO!B383-1</f>
        <v>-0.009705066801</v>
      </c>
      <c r="C383" s="1">
        <f>S.FINANCIERO!D384/S.FINANCIERO!D383-1</f>
        <v>-0.007692307692</v>
      </c>
      <c r="D383" s="1">
        <f>S.FINANCIERO!F384/S.FINANCIERO!F383-1</f>
        <v>-0.004550353251</v>
      </c>
      <c r="E383" s="1">
        <f>S.FINANCIERO!H384/S.FINANCIERO!H383-1</f>
        <v>-0.01613389626</v>
      </c>
      <c r="F383" s="1">
        <f>S.FINANCIERO!J384/S.FINANCIERO!J383-1</f>
        <v>-0.007918879768</v>
      </c>
      <c r="G383" s="1">
        <f>S.FINANCIERO!L384/S.FINANCIERO!L383-1</f>
        <v>-0.007872293899</v>
      </c>
      <c r="H383" s="1">
        <f>S.FINANCIERO!N384/S.FINANCIERO!N383-1</f>
        <v>-0.001529061531</v>
      </c>
      <c r="I383" s="1">
        <f>S.FINANCIERO!P384/S.FINANCIERO!P383-1</f>
        <v>-0.02857142857</v>
      </c>
      <c r="J383" s="1">
        <f>S.FINANCIERO!R384/S.FINANCIERO!R383-1</f>
        <v>-0.01733843729</v>
      </c>
      <c r="K383" s="1">
        <f>S.FINANCIERO!T384/S.FINANCIERO!T383-1</f>
        <v>-0.002574370709</v>
      </c>
      <c r="L383" s="1">
        <f>SUMPRODUCT(B383:K383, 'Ponderaciones e Índices.'!$A$4:$J$4)</f>
        <v>-0.01158453561</v>
      </c>
      <c r="M383" s="1">
        <f>'S. MATERIALES'!B384/'S. MATERIALES'!B383-1</f>
        <v>0.003613006825</v>
      </c>
      <c r="N383" s="3">
        <f>'S. MATERIALES'!D384/'S. MATERIALES'!D383-1</f>
        <v>-0.006926273665</v>
      </c>
      <c r="O383" s="1">
        <f>'S. MATERIALES'!F384/'S. MATERIALES'!F383-1</f>
        <v>0.001783736082</v>
      </c>
      <c r="P383" s="1">
        <f>'S. MATERIALES'!H384/'S. MATERIALES'!H383-1</f>
        <v>-0.0007385524372</v>
      </c>
      <c r="Q383" s="1">
        <f>'S. MATERIALES'!J384/'S. MATERIALES'!J383-1</f>
        <v>0.006675567423</v>
      </c>
      <c r="R383" s="1">
        <f>'S. MATERIALES'!L384/'S. MATERIALES'!L383-1</f>
        <v>-0.04089709763</v>
      </c>
      <c r="S383" s="1">
        <f>'S. MATERIALES'!N384/'S. MATERIALES'!N383-1</f>
        <v>-0.02222222222</v>
      </c>
      <c r="T383" s="1">
        <f>'S. MATERIALES'!P384/'S. MATERIALES'!P383-1</f>
        <v>-0.05991285403</v>
      </c>
      <c r="U383" s="1">
        <f>'S. MATERIALES'!R384/'S. MATERIALES'!R383-1</f>
        <v>-0.002293577982</v>
      </c>
      <c r="V383" s="1">
        <f>'S. MATERIALES'!T384/'S. MATERIALES'!T383-1</f>
        <v>-0.01974683544</v>
      </c>
      <c r="W383" s="1">
        <f>SUMPRODUCT(M383:V383,'Ponderaciones e Índices.'!$A$8:$J$8)</f>
        <v>-0.01784254734</v>
      </c>
      <c r="X383" s="1">
        <f>'S. ENERGÍA'!B384/'S. ENERGÍA'!B383-1</f>
        <v>-0.01733939738</v>
      </c>
      <c r="Y383" s="1">
        <f>'S. ENERGÍA'!D384/'S. ENERGÍA'!D383-1</f>
        <v>-0.03860294118</v>
      </c>
      <c r="Z383" s="1">
        <f>'S. ENERGÍA'!F384/'S. ENERGÍA'!F383-1</f>
        <v>-0.008529575375</v>
      </c>
      <c r="AA383" s="1">
        <f>'S. ENERGÍA'!H384/'S. ENERGÍA'!H383-1</f>
        <v>-0.009247537838</v>
      </c>
      <c r="AB383" s="1">
        <f>'S. ENERGÍA'!J384/'S. ENERGÍA'!J383-1</f>
        <v>-0.02541493776</v>
      </c>
      <c r="AC383" s="1">
        <f>'S. ENERGÍA'!L384/'S. ENERGÍA'!L383-1</f>
        <v>-0.01579077227</v>
      </c>
      <c r="AD383" s="1">
        <f>'S. ENERGÍA'!N384/'S. ENERGÍA'!N383-1</f>
        <v>-0.009291813159</v>
      </c>
      <c r="AE383" s="1">
        <f>'S. ENERGÍA'!P384/'S. ENERGÍA'!P383-1</f>
        <v>-0.04856711916</v>
      </c>
      <c r="AF383" s="1">
        <f>'S. ENERGÍA'!R384/'S. ENERGÍA'!R383-1</f>
        <v>-0.03980582524</v>
      </c>
      <c r="AG383" s="1">
        <f>'S. ENERGÍA'!T384/'S. ENERGÍA'!T383-1</f>
        <v>-0.05476300046</v>
      </c>
      <c r="AH383" s="1">
        <f>SUMPRODUCT(X383:AG383,'Ponderaciones e Índices.'!$A$12:$J$12)</f>
        <v>-0.02933211094</v>
      </c>
    </row>
    <row r="384">
      <c r="A384" s="1">
        <f>S.FINANCIERO!A385</f>
        <v>42534</v>
      </c>
      <c r="B384" s="1">
        <f>S.FINANCIERO!B385/S.FINANCIERO!B384-1</f>
        <v>-0.0008909252896</v>
      </c>
      <c r="C384" s="1">
        <f>S.FINANCIERO!D385/S.FINANCIERO!D384-1</f>
        <v>-0.003523608175</v>
      </c>
      <c r="D384" s="1">
        <f>S.FINANCIERO!F385/S.FINANCIERO!F384-1</f>
        <v>-0.007337904487</v>
      </c>
      <c r="E384" s="1">
        <f>S.FINANCIERO!H385/S.FINANCIERO!H384-1</f>
        <v>-0.004291187739</v>
      </c>
      <c r="F384" s="1">
        <f>S.FINANCIERO!J385/S.FINANCIERO!J384-1</f>
        <v>-0.006911320938</v>
      </c>
      <c r="G384" s="1">
        <f>S.FINANCIERO!L385/S.FINANCIERO!L384-1</f>
        <v>-0.01035926824</v>
      </c>
      <c r="H384" s="1">
        <f>S.FINANCIERO!N385/S.FINANCIERO!N384-1</f>
        <v>-0.03862261226</v>
      </c>
      <c r="I384" s="1">
        <f>S.FINANCIERO!P385/S.FINANCIERO!P384-1</f>
        <v>-0.002774694784</v>
      </c>
      <c r="J384" s="1">
        <f>S.FINANCIERO!R385/S.FINANCIERO!R384-1</f>
        <v>-0.003437213566</v>
      </c>
      <c r="K384" s="1">
        <f>S.FINANCIERO!T385/S.FINANCIERO!T384-1</f>
        <v>-0.006595927732</v>
      </c>
      <c r="L384" s="1">
        <f>SUMPRODUCT(B384:K384, 'Ponderaciones e Índices.'!$A$4:$J$4)</f>
        <v>-0.007968558949</v>
      </c>
      <c r="M384" s="1">
        <f>'S. MATERIALES'!B385/'S. MATERIALES'!B384-1</f>
        <v>0.036</v>
      </c>
      <c r="N384" s="3">
        <f>'S. MATERIALES'!D385/'S. MATERIALES'!D384-1</f>
        <v>0.02185368878</v>
      </c>
      <c r="O384" s="1">
        <f>'S. MATERIALES'!F385/'S. MATERIALES'!F384-1</f>
        <v>0.01954867489</v>
      </c>
      <c r="P384" s="1">
        <f>'S. MATERIALES'!H385/'S. MATERIALES'!H384-1</f>
        <v>0.00110864745</v>
      </c>
      <c r="Q384" s="1">
        <f>'S. MATERIALES'!J385/'S. MATERIALES'!J384-1</f>
        <v>-0.003757736516</v>
      </c>
      <c r="R384" s="1">
        <f>'S. MATERIALES'!L385/'S. MATERIALES'!L384-1</f>
        <v>0.015130674</v>
      </c>
      <c r="S384" s="1">
        <f>'S. MATERIALES'!N385/'S. MATERIALES'!N384-1</f>
        <v>0</v>
      </c>
      <c r="T384" s="1">
        <f>'S. MATERIALES'!P385/'S. MATERIALES'!P384-1</f>
        <v>0.01622247972</v>
      </c>
      <c r="U384" s="1">
        <f>'S. MATERIALES'!R385/'S. MATERIALES'!R384-1</f>
        <v>-0.03218390805</v>
      </c>
      <c r="V384" s="1">
        <f>'S. MATERIALES'!T385/'S. MATERIALES'!T384-1</f>
        <v>0.00826446281</v>
      </c>
      <c r="W384" s="1">
        <f>SUMPRODUCT(M384:V384,'Ponderaciones e Índices.'!$A$8:$J$8)</f>
        <v>0.004659065898</v>
      </c>
      <c r="X384" s="1">
        <f>'S. ENERGÍA'!B385/'S. ENERGÍA'!B384-1</f>
        <v>-0.004339022274</v>
      </c>
      <c r="Y384" s="1">
        <f>'S. ENERGÍA'!D385/'S. ENERGÍA'!D384-1</f>
        <v>0.004643540016</v>
      </c>
      <c r="Z384" s="1">
        <f>'S. ENERGÍA'!F385/'S. ENERGÍA'!F384-1</f>
        <v>0.01383953619</v>
      </c>
      <c r="AA384" s="1">
        <f>'S. ENERGÍA'!H385/'S. ENERGÍA'!H384-1</f>
        <v>0.004028061829</v>
      </c>
      <c r="AB384" s="1">
        <f>'S. ENERGÍA'!J385/'S. ENERGÍA'!J384-1</f>
        <v>0.01011176158</v>
      </c>
      <c r="AC384" s="1">
        <f>'S. ENERGÍA'!L385/'S. ENERGÍA'!L384-1</f>
        <v>-0.001504136375</v>
      </c>
      <c r="AD384" s="1">
        <f>'S. ENERGÍA'!N385/'S. ENERGÍA'!N384-1</f>
        <v>0.01825095057</v>
      </c>
      <c r="AE384" s="1">
        <f>'S. ENERGÍA'!P385/'S. ENERGÍA'!P384-1</f>
        <v>-0.01014584654</v>
      </c>
      <c r="AF384" s="1">
        <f>'S. ENERGÍA'!R385/'S. ENERGÍA'!R384-1</f>
        <v>-0.0131445905</v>
      </c>
      <c r="AG384" s="1">
        <f>'S. ENERGÍA'!T385/'S. ENERGÍA'!T384-1</f>
        <v>0.02239532619</v>
      </c>
      <c r="AH384" s="1">
        <f>SUMPRODUCT(X384:AG384,'Ponderaciones e Índices.'!$A$12:$J$12)</f>
        <v>0.003245333971</v>
      </c>
    </row>
    <row r="385">
      <c r="A385" s="1">
        <f>S.FINANCIERO!A386</f>
        <v>42535</v>
      </c>
      <c r="B385" s="1">
        <f>S.FINANCIERO!B386/S.FINANCIERO!B385-1</f>
        <v>-0.01770700637</v>
      </c>
      <c r="C385" s="1">
        <f>S.FINANCIERO!D386/S.FINANCIERO!D385-1</f>
        <v>-0.01237623762</v>
      </c>
      <c r="D385" s="1">
        <f>S.FINANCIERO!F386/S.FINANCIERO!F385-1</f>
        <v>-0.01260300533</v>
      </c>
      <c r="E385" s="1">
        <f>S.FINANCIERO!H386/S.FINANCIERO!H385-1</f>
        <v>-0.006464522087</v>
      </c>
      <c r="F385" s="1">
        <f>S.FINANCIERO!J386/S.FINANCIERO!J385-1</f>
        <v>-0.006959419722</v>
      </c>
      <c r="G385" s="1">
        <f>S.FINANCIERO!L386/S.FINANCIERO!L385-1</f>
        <v>-0.009131403118</v>
      </c>
      <c r="H385" s="1">
        <f>S.FINANCIERO!N386/S.FINANCIERO!N385-1</f>
        <v>-0.02305516726</v>
      </c>
      <c r="I385" s="1">
        <f>S.FINANCIERO!P386/S.FINANCIERO!P385-1</f>
        <v>-0.006677796327</v>
      </c>
      <c r="J385" s="1">
        <f>S.FINANCIERO!R386/S.FINANCIERO!R385-1</f>
        <v>-0.008277765003</v>
      </c>
      <c r="K385" s="1">
        <f>S.FINANCIERO!T386/S.FINANCIERO!T385-1</f>
        <v>-0.004041570439</v>
      </c>
      <c r="L385" s="1">
        <f>SUMPRODUCT(B385:K385, 'Ponderaciones e Índices.'!$A$4:$J$4)</f>
        <v>-0.01134262687</v>
      </c>
      <c r="M385" s="1">
        <f>'S. MATERIALES'!B386/'S. MATERIALES'!B385-1</f>
        <v>-0.01853281853</v>
      </c>
      <c r="N385" s="3">
        <f>'S. MATERIALES'!D386/'S. MATERIALES'!D385-1</f>
        <v>-0.02684665554</v>
      </c>
      <c r="O385" s="1">
        <f>'S. MATERIALES'!F386/'S. MATERIALES'!F385-1</f>
        <v>0.001728036473</v>
      </c>
      <c r="P385" s="1">
        <f>'S. MATERIALES'!H386/'S. MATERIALES'!H385-1</f>
        <v>-0.0365448505</v>
      </c>
      <c r="Q385" s="1">
        <f>'S. MATERIALES'!J386/'S. MATERIALES'!J385-1</f>
        <v>-0.01608608831</v>
      </c>
      <c r="R385" s="1">
        <f>'S. MATERIALES'!L386/'S. MATERIALES'!L385-1</f>
        <v>-0.0406504065</v>
      </c>
      <c r="S385" s="1">
        <f>'S. MATERIALES'!N386/'S. MATERIALES'!N385-1</f>
        <v>-0.007575757576</v>
      </c>
      <c r="T385" s="1">
        <f>'S. MATERIALES'!P386/'S. MATERIALES'!P385-1</f>
        <v>-0.06841505131</v>
      </c>
      <c r="U385" s="1">
        <f>'S. MATERIALES'!R386/'S. MATERIALES'!R385-1</f>
        <v>-0.01662707838</v>
      </c>
      <c r="V385" s="1">
        <f>'S. MATERIALES'!T386/'S. MATERIALES'!T385-1</f>
        <v>-0.02510245902</v>
      </c>
      <c r="W385" s="1">
        <f>SUMPRODUCT(M385:V385,'Ponderaciones e Índices.'!$A$8:$J$8)</f>
        <v>-0.02803137784</v>
      </c>
      <c r="X385" s="1">
        <f>'S. ENERGÍA'!B386/'S. ENERGÍA'!B385-1</f>
        <v>-0.007844276583</v>
      </c>
      <c r="Y385" s="1">
        <f>'S. ENERGÍA'!D386/'S. ENERGÍA'!D385-1</f>
        <v>0.009787928222</v>
      </c>
      <c r="Z385" s="1">
        <f>'S. ENERGÍA'!F386/'S. ENERGÍA'!F385-1</f>
        <v>-0.01512636045</v>
      </c>
      <c r="AA385" s="1">
        <f>'S. ENERGÍA'!H386/'S. ENERGÍA'!H385-1</f>
        <v>0.004920332237</v>
      </c>
      <c r="AB385" s="1">
        <f>'S. ENERGÍA'!J386/'S. ENERGÍA'!J385-1</f>
        <v>-0.01159114858</v>
      </c>
      <c r="AC385" s="1">
        <f>'S. ENERGÍA'!L386/'S. ENERGÍA'!L385-1</f>
        <v>-0.002510670349</v>
      </c>
      <c r="AD385" s="1">
        <f>'S. ENERGÍA'!N386/'S. ENERGÍA'!N385-1</f>
        <v>-0.01916853373</v>
      </c>
      <c r="AE385" s="1">
        <f>'S. ENERGÍA'!P386/'S. ENERGÍA'!P385-1</f>
        <v>-0.0006406149904</v>
      </c>
      <c r="AF385" s="1">
        <f>'S. ENERGÍA'!R386/'S. ENERGÍA'!R385-1</f>
        <v>0</v>
      </c>
      <c r="AG385" s="1">
        <f>'S. ENERGÍA'!T386/'S. ENERGÍA'!T385-1</f>
        <v>0.001428571429</v>
      </c>
      <c r="AH385" s="1">
        <f>SUMPRODUCT(X385:AG385,'Ponderaciones e Índices.'!$A$12:$J$12)</f>
        <v>-0.000601233403</v>
      </c>
    </row>
    <row r="386">
      <c r="A386" s="1">
        <f>S.FINANCIERO!A387</f>
        <v>42536</v>
      </c>
      <c r="B386" s="1">
        <f>S.FINANCIERO!B387/S.FINANCIERO!B386-1</f>
        <v>-0.001296848658</v>
      </c>
      <c r="C386" s="1">
        <f>S.FINANCIERO!D387/S.FINANCIERO!D386-1</f>
        <v>-0.004654493376</v>
      </c>
      <c r="D386" s="1">
        <f>S.FINANCIERO!F387/S.FINANCIERO!F386-1</f>
        <v>0.002577319588</v>
      </c>
      <c r="E386" s="1">
        <f>S.FINANCIERO!H387/S.FINANCIERO!H386-1</f>
        <v>-0.00402788536</v>
      </c>
      <c r="F386" s="1">
        <f>S.FINANCIERO!J387/S.FINANCIERO!J386-1</f>
        <v>0.0003948277564</v>
      </c>
      <c r="G386" s="1">
        <f>S.FINANCIERO!L387/S.FINANCIERO!L386-1</f>
        <v>0.01236232861</v>
      </c>
      <c r="H386" s="1">
        <f>S.FINANCIERO!N387/S.FINANCIERO!N386-1</f>
        <v>-0.006774968554</v>
      </c>
      <c r="I386" s="1">
        <f>S.FINANCIERO!P387/S.FINANCIERO!P386-1</f>
        <v>0.001120448179</v>
      </c>
      <c r="J386" s="1">
        <f>S.FINANCIERO!R387/S.FINANCIERO!R386-1</f>
        <v>-0.005564572224</v>
      </c>
      <c r="K386" s="1">
        <f>S.FINANCIERO!T387/S.FINANCIERO!T386-1</f>
        <v>0.00115942029</v>
      </c>
      <c r="L386" s="1">
        <f>SUMPRODUCT(B386:K386, 'Ponderaciones e Índices.'!$A$4:$J$4)</f>
        <v>-0.001143831769</v>
      </c>
      <c r="M386" s="1">
        <f>'S. MATERIALES'!B387/'S. MATERIALES'!B386-1</f>
        <v>0.04091266719</v>
      </c>
      <c r="N386" s="3">
        <f>'S. MATERIALES'!D387/'S. MATERIALES'!D386-1</f>
        <v>0.03241895262</v>
      </c>
      <c r="O386" s="1">
        <f>'S. MATERIALES'!F387/'S. MATERIALES'!F386-1</f>
        <v>-0.01912242389</v>
      </c>
      <c r="P386" s="1">
        <f>'S. MATERIALES'!H387/'S. MATERIALES'!H386-1</f>
        <v>0.04214559387</v>
      </c>
      <c r="Q386" s="1">
        <f>'S. MATERIALES'!J387/'S. MATERIALES'!J386-1</f>
        <v>0.02694779569</v>
      </c>
      <c r="R386" s="1">
        <f>'S. MATERIALES'!L387/'S. MATERIALES'!L386-1</f>
        <v>0.05084745763</v>
      </c>
      <c r="S386" s="1">
        <f>'S. MATERIALES'!N387/'S. MATERIALES'!N386-1</f>
        <v>0.0320610687</v>
      </c>
      <c r="T386" s="1">
        <f>'S. MATERIALES'!P387/'S. MATERIALES'!P386-1</f>
        <v>0.05752753978</v>
      </c>
      <c r="U386" s="1">
        <f>'S. MATERIALES'!R387/'S. MATERIALES'!R386-1</f>
        <v>0.04106280193</v>
      </c>
      <c r="V386" s="1">
        <f>'S. MATERIALES'!T387/'S. MATERIALES'!T386-1</f>
        <v>0.05307409354</v>
      </c>
      <c r="W386" s="1">
        <f>SUMPRODUCT(M386:V386,'Ponderaciones e Índices.'!$A$8:$J$8)</f>
        <v>0.04254106093</v>
      </c>
      <c r="X386" s="1">
        <f>'S. ENERGÍA'!B387/'S. ENERGÍA'!B386-1</f>
        <v>-0.005563689605</v>
      </c>
      <c r="Y386" s="1">
        <f>'S. ENERGÍA'!D387/'S. ENERGÍA'!D386-1</f>
        <v>-0.0008077544426</v>
      </c>
      <c r="Z386" s="1">
        <f>'S. ENERGÍA'!F387/'S. ENERGÍA'!F386-1</f>
        <v>-0.00206031092</v>
      </c>
      <c r="AA386" s="1">
        <f>'S. ENERGÍA'!H387/'S. ENERGÍA'!H386-1</f>
        <v>0.0005435843113</v>
      </c>
      <c r="AB386" s="1">
        <f>'S. ENERGÍA'!J387/'S. ENERGÍA'!J386-1</f>
        <v>-0.01599147122</v>
      </c>
      <c r="AC386" s="1">
        <f>'S. ENERGÍA'!L387/'S. ENERGÍA'!L386-1</f>
        <v>-0.001761892776</v>
      </c>
      <c r="AD386" s="1">
        <f>'S. ENERGÍA'!N387/'S. ENERGÍA'!N386-1</f>
        <v>-0.01192893401</v>
      </c>
      <c r="AE386" s="1">
        <f>'S. ENERGÍA'!P387/'S. ENERGÍA'!P386-1</f>
        <v>-0.01057692308</v>
      </c>
      <c r="AF386" s="1">
        <f>'S. ENERGÍA'!R387/'S. ENERGÍA'!R386-1</f>
        <v>0.0112704918</v>
      </c>
      <c r="AG386" s="1">
        <f>'S. ENERGÍA'!T387/'S. ENERGÍA'!T386-1</f>
        <v>0.01664289111</v>
      </c>
      <c r="AH386" s="1">
        <f>SUMPRODUCT(X386:AG386,'Ponderaciones e Índices.'!$A$12:$J$12)</f>
        <v>-0.001507046632</v>
      </c>
    </row>
    <row r="387">
      <c r="A387" s="1">
        <f>S.FINANCIERO!A388</f>
        <v>42537</v>
      </c>
      <c r="B387" s="1">
        <f>S.FINANCIERO!B388/S.FINANCIERO!B387-1</f>
        <v>0.00402545124</v>
      </c>
      <c r="C387" s="1">
        <f>S.FINANCIERO!D388/S.FINANCIERO!D387-1</f>
        <v>0.003237410072</v>
      </c>
      <c r="D387" s="1">
        <f>S.FINANCIERO!F388/S.FINANCIERO!F387-1</f>
        <v>-0.001101726037</v>
      </c>
      <c r="E387" s="1">
        <f>S.FINANCIERO!H388/S.FINANCIERO!H387-1</f>
        <v>-0.0007777259294</v>
      </c>
      <c r="F387" s="1">
        <f>S.FINANCIERO!J388/S.FINANCIERO!J387-1</f>
        <v>-0.001184015787</v>
      </c>
      <c r="G387" s="1">
        <f>S.FINANCIERO!L388/S.FINANCIERO!L387-1</f>
        <v>-0.03308170515</v>
      </c>
      <c r="H387" s="1">
        <f>S.FINANCIERO!N388/S.FINANCIERO!N387-1</f>
        <v>0.008938562459</v>
      </c>
      <c r="I387" s="1">
        <f>S.FINANCIERO!P388/S.FINANCIERO!P387-1</f>
        <v>0.008393956351</v>
      </c>
      <c r="J387" s="1">
        <f>S.FINANCIERO!R388/S.FINANCIERO!R387-1</f>
        <v>0.009559337841</v>
      </c>
      <c r="K387" s="1">
        <f>S.FINANCIERO!T388/S.FINANCIERO!T387-1</f>
        <v>-0.001447596989</v>
      </c>
      <c r="L387" s="1">
        <f>SUMPRODUCT(B387:K387, 'Ponderaciones e Índices.'!$A$4:$J$4)</f>
        <v>0.001085201861</v>
      </c>
      <c r="M387" s="1">
        <f>'S. MATERIALES'!B388/'S. MATERIALES'!B387-1</f>
        <v>-0.01776266062</v>
      </c>
      <c r="N387" s="3">
        <f>'S. MATERIALES'!D388/'S. MATERIALES'!D387-1</f>
        <v>-0.0119263285</v>
      </c>
      <c r="O387" s="1">
        <f>'S. MATERIALES'!F388/'S. MATERIALES'!F387-1</f>
        <v>-0.005313476398</v>
      </c>
      <c r="P387" s="1">
        <f>'S. MATERIALES'!H388/'S. MATERIALES'!H387-1</f>
        <v>-0.009926470588</v>
      </c>
      <c r="Q387" s="1">
        <f>'S. MATERIALES'!J388/'S. MATERIALES'!J387-1</f>
        <v>0.009552042161</v>
      </c>
      <c r="R387" s="1">
        <f>'S. MATERIALES'!L388/'S. MATERIALES'!L387-1</f>
        <v>-0.0006720430108</v>
      </c>
      <c r="S387" s="1">
        <f>'S. MATERIALES'!N388/'S. MATERIALES'!N387-1</f>
        <v>-0.04142011834</v>
      </c>
      <c r="T387" s="1">
        <f>'S. MATERIALES'!P388/'S. MATERIALES'!P387-1</f>
        <v>-0.0162037037</v>
      </c>
      <c r="U387" s="1">
        <f>'S. MATERIALES'!R388/'S. MATERIALES'!R387-1</f>
        <v>0.009280742459</v>
      </c>
      <c r="V387" s="1">
        <f>'S. MATERIALES'!T388/'S. MATERIALES'!T387-1</f>
        <v>-0.0374251497</v>
      </c>
      <c r="W387" s="1">
        <f>SUMPRODUCT(M387:V387,'Ponderaciones e Índices.'!$A$8:$J$8)</f>
        <v>-0.01193702081</v>
      </c>
      <c r="X387" s="1">
        <f>'S. ENERGÍA'!B388/'S. ENERGÍA'!B387-1</f>
        <v>0.002355712603</v>
      </c>
      <c r="Y387" s="1">
        <f>'S. ENERGÍA'!D388/'S. ENERGÍA'!D387-1</f>
        <v>0.002425222312</v>
      </c>
      <c r="Z387" s="1">
        <f>'S. ENERGÍA'!F388/'S. ENERGÍA'!F387-1</f>
        <v>-0.01182432432</v>
      </c>
      <c r="AA387" s="1">
        <f>'S. ENERGÍA'!H388/'S. ENERGÍA'!H387-1</f>
        <v>0.005619956417</v>
      </c>
      <c r="AB387" s="1">
        <f>'S. ENERGÍA'!J388/'S. ENERGÍA'!J387-1</f>
        <v>-0.03629469122</v>
      </c>
      <c r="AC387" s="1">
        <f>'S. ENERGÍA'!L388/'S. ENERGÍA'!L387-1</f>
        <v>-0.0002521432173</v>
      </c>
      <c r="AD387" s="1">
        <f>'S. ENERGÍA'!N388/'S. ENERGÍA'!N387-1</f>
        <v>-0.003853069612</v>
      </c>
      <c r="AE387" s="1">
        <f>'S. ENERGÍA'!P388/'S. ENERGÍA'!P387-1</f>
        <v>-0.01004211208</v>
      </c>
      <c r="AF387" s="1">
        <f>'S. ENERGÍA'!R388/'S. ENERGÍA'!R387-1</f>
        <v>-0.002026342452</v>
      </c>
      <c r="AG387" s="1">
        <f>'S. ENERGÍA'!T388/'S. ENERGÍA'!T387-1</f>
        <v>-0.02806361085</v>
      </c>
      <c r="AH387" s="1">
        <f>SUMPRODUCT(X387:AG387,'Ponderaciones e Índices.'!$A$12:$J$12)</f>
        <v>-0.005094201168</v>
      </c>
    </row>
    <row r="388">
      <c r="A388" s="1">
        <f>S.FINANCIERO!A389</f>
        <v>42538</v>
      </c>
      <c r="B388" s="1">
        <f>S.FINANCIERO!B389/S.FINANCIERO!B388-1</f>
        <v>0.00362131402</v>
      </c>
      <c r="C388" s="1">
        <f>S.FINANCIERO!D389/S.FINANCIERO!D388-1</f>
        <v>-0.001434205809</v>
      </c>
      <c r="D388" s="1">
        <f>S.FINANCIERO!F389/S.FINANCIERO!F388-1</f>
        <v>-0.001225490196</v>
      </c>
      <c r="E388" s="1">
        <f>S.FINANCIERO!H389/S.FINANCIERO!H388-1</f>
        <v>0.003735990037</v>
      </c>
      <c r="F388" s="1">
        <f>S.FINANCIERO!J389/S.FINANCIERO!J388-1</f>
        <v>0.004346537588</v>
      </c>
      <c r="G388" s="1">
        <f>S.FINANCIERO!L389/S.FINANCIERO!L388-1</f>
        <v>0.001377726751</v>
      </c>
      <c r="H388" s="1">
        <f>S.FINANCIERO!N389/S.FINANCIERO!N388-1</f>
        <v>0.02821185456</v>
      </c>
      <c r="I388" s="1">
        <f>S.FINANCIERO!P389/S.FINANCIERO!P388-1</f>
        <v>-0.002774694784</v>
      </c>
      <c r="J388" s="1">
        <f>S.FINANCIERO!R389/S.FINANCIERO!R388-1</f>
        <v>-0.00207852194</v>
      </c>
      <c r="K388" s="1">
        <f>S.FINANCIERO!T389/S.FINANCIERO!T388-1</f>
        <v>-0.005798782256</v>
      </c>
      <c r="L388" s="1">
        <f>SUMPRODUCT(B388:K388, 'Ponderaciones e Índices.'!$A$4:$J$4)</f>
        <v>0.003425055252</v>
      </c>
      <c r="M388" s="1">
        <f>'S. MATERIALES'!B389/'S. MATERIALES'!B388-1</f>
        <v>-0.006925740669</v>
      </c>
      <c r="N388" s="3">
        <f>'S. MATERIALES'!D389/'S. MATERIALES'!D388-1</f>
        <v>-0.01161191749</v>
      </c>
      <c r="O388" s="1">
        <f>'S. MATERIALES'!F389/'S. MATERIALES'!F388-1</f>
        <v>0.001768080504</v>
      </c>
      <c r="P388" s="1">
        <f>'S. MATERIALES'!H389/'S. MATERIALES'!H388-1</f>
        <v>0.004455997029</v>
      </c>
      <c r="Q388" s="1">
        <f>'S. MATERIALES'!J389/'S. MATERIALES'!J388-1</f>
        <v>-0.01228928766</v>
      </c>
      <c r="R388" s="1">
        <f>'S. MATERIALES'!L389/'S. MATERIALES'!L388-1</f>
        <v>0.03160726295</v>
      </c>
      <c r="S388" s="1">
        <f>'S. MATERIALES'!N389/'S. MATERIALES'!N388-1</f>
        <v>-0.009259259259</v>
      </c>
      <c r="T388" s="1">
        <f>'S. MATERIALES'!P389/'S. MATERIALES'!P388-1</f>
        <v>0.03176470588</v>
      </c>
      <c r="U388" s="1">
        <f>'S. MATERIALES'!R389/'S. MATERIALES'!R388-1</f>
        <v>0</v>
      </c>
      <c r="V388" s="1">
        <f>'S. MATERIALES'!T389/'S. MATERIALES'!T388-1</f>
        <v>0.01918092276</v>
      </c>
      <c r="W388" s="1">
        <f>SUMPRODUCT(M388:V388,'Ponderaciones e Índices.'!$A$8:$J$8)</f>
        <v>0.005503794148</v>
      </c>
      <c r="X388" s="1">
        <f>'S. ENERGÍA'!B389/'S. ENERGÍA'!B388-1</f>
        <v>0.008813160987</v>
      </c>
      <c r="Y388" s="1">
        <f>'S. ENERGÍA'!D389/'S. ENERGÍA'!D388-1</f>
        <v>0.01586021505</v>
      </c>
      <c r="Z388" s="1">
        <f>'S. ENERGÍA'!F389/'S. ENERGÍA'!F388-1</f>
        <v>0.0007597340931</v>
      </c>
      <c r="AA388" s="1">
        <f>'S. ENERGÍA'!H389/'S. ENERGÍA'!H388-1</f>
        <v>0.002164969059</v>
      </c>
      <c r="AB388" s="1">
        <f>'S. ENERGÍA'!J389/'S. ENERGÍA'!J388-1</f>
        <v>0.01573917931</v>
      </c>
      <c r="AC388" s="1">
        <f>'S. ENERGÍA'!L389/'S. ENERGÍA'!L388-1</f>
        <v>0.004035308953</v>
      </c>
      <c r="AD388" s="1">
        <f>'S. ENERGÍA'!N389/'S. ENERGÍA'!N388-1</f>
        <v>0.01676121712</v>
      </c>
      <c r="AE388" s="1">
        <f>'S. ENERGÍA'!P389/'S. ENERGÍA'!P388-1</f>
        <v>0.01308900524</v>
      </c>
      <c r="AF388" s="1">
        <f>'S. ENERGÍA'!R389/'S. ENERGÍA'!R388-1</f>
        <v>0.03756345178</v>
      </c>
      <c r="AG388" s="1">
        <f>'S. ENERGÍA'!T389/'S. ENERGÍA'!T388-1</f>
        <v>0.002887391723</v>
      </c>
      <c r="AH388" s="1">
        <f>SUMPRODUCT(X388:AG388,'Ponderaciones e Índices.'!$A$12:$J$12)</f>
        <v>0.01429078981</v>
      </c>
    </row>
    <row r="389">
      <c r="A389" s="1">
        <f>S.FINANCIERO!A390</f>
        <v>42541</v>
      </c>
      <c r="B389" s="1">
        <f>S.FINANCIERO!B390/S.FINANCIERO!B389-1</f>
        <v>0.005283505155</v>
      </c>
      <c r="C389" s="1">
        <f>S.FINANCIERO!D390/S.FINANCIERO!D389-1</f>
        <v>0.003590664273</v>
      </c>
      <c r="D389" s="1">
        <f>S.FINANCIERO!F390/S.FINANCIERO!F389-1</f>
        <v>0.004785276074</v>
      </c>
      <c r="E389" s="1">
        <f>S.FINANCIERO!H390/S.FINANCIERO!H389-1</f>
        <v>0.008839950372</v>
      </c>
      <c r="F389" s="1">
        <f>S.FINANCIERO!J390/S.FINANCIERO!J389-1</f>
        <v>0.004131012098</v>
      </c>
      <c r="G389" s="1">
        <f>S.FINANCIERO!L390/S.FINANCIERO!L389-1</f>
        <v>0.007108461362</v>
      </c>
      <c r="H389" s="1">
        <f>S.FINANCIERO!N390/S.FINANCIERO!N389-1</f>
        <v>-0.002486710631</v>
      </c>
      <c r="I389" s="1">
        <f>S.FINANCIERO!P390/S.FINANCIERO!P389-1</f>
        <v>0.02114635504</v>
      </c>
      <c r="J389" s="1">
        <f>S.FINANCIERO!R390/S.FINANCIERO!R389-1</f>
        <v>0.01087711178</v>
      </c>
      <c r="K389" s="1">
        <f>S.FINANCIERO!T390/S.FINANCIERO!T389-1</f>
        <v>0.02362204724</v>
      </c>
      <c r="L389" s="1">
        <f>SUMPRODUCT(B389:K389, 'Ponderaciones e Índices.'!$A$4:$J$4)</f>
        <v>0.007590686568</v>
      </c>
      <c r="M389" s="1">
        <f>'S. MATERIALES'!B390/'S. MATERIALES'!B389-1</f>
        <v>-0.01975978303</v>
      </c>
      <c r="N389" s="3">
        <f>'S. MATERIALES'!D390/'S. MATERIALES'!D389-1</f>
        <v>-0.0009275003865</v>
      </c>
      <c r="O389" s="1">
        <f>'S. MATERIALES'!F390/'S. MATERIALES'!F389-1</f>
        <v>0.003567472164</v>
      </c>
      <c r="P389" s="1">
        <f>'S. MATERIALES'!H390/'S. MATERIALES'!H389-1</f>
        <v>0.004066543438</v>
      </c>
      <c r="Q389" s="1">
        <f>'S. MATERIALES'!J390/'S. MATERIALES'!J389-1</f>
        <v>-0.002752697644</v>
      </c>
      <c r="R389" s="1">
        <f>'S. MATERIALES'!L390/'S. MATERIALES'!L389-1</f>
        <v>0.0332464146</v>
      </c>
      <c r="S389" s="1">
        <f>'S. MATERIALES'!N390/'S. MATERIALES'!N389-1</f>
        <v>-0.02180685358</v>
      </c>
      <c r="T389" s="1">
        <f>'S. MATERIALES'!P390/'S. MATERIALES'!P389-1</f>
        <v>0.06157354618</v>
      </c>
      <c r="U389" s="1">
        <f>'S. MATERIALES'!R390/'S. MATERIALES'!R389-1</f>
        <v>0.0183908046</v>
      </c>
      <c r="V389" s="1">
        <f>'S. MATERIALES'!T390/'S. MATERIALES'!T389-1</f>
        <v>-0.02238046796</v>
      </c>
      <c r="W389" s="1">
        <f>SUMPRODUCT(M389:V389,'Ponderaciones e Índices.'!$A$8:$J$8)</f>
        <v>0.009936152879</v>
      </c>
      <c r="X389" s="1">
        <f>'S. ENERGÍA'!B390/'S. ENERGÍA'!B389-1</f>
        <v>0.005241700641</v>
      </c>
      <c r="Y389" s="1">
        <f>'S. ENERGÍA'!D390/'S. ENERGÍA'!D389-1</f>
        <v>0.01772955808</v>
      </c>
      <c r="Z389" s="1">
        <f>'S. ENERGÍA'!F390/'S. ENERGÍA'!F389-1</f>
        <v>0.02087682672</v>
      </c>
      <c r="AA389" s="1">
        <f>'S. ENERGÍA'!H390/'S. ENERGÍA'!H389-1</f>
        <v>0.009174330043</v>
      </c>
      <c r="AB389" s="1">
        <f>'S. ENERGÍA'!J390/'S. ENERGÍA'!J389-1</f>
        <v>0.03099059214</v>
      </c>
      <c r="AC389" s="1">
        <f>'S. ENERGÍA'!L390/'S. ENERGÍA'!L389-1</f>
        <v>0.01230846521</v>
      </c>
      <c r="AD389" s="1">
        <f>'S. ENERGÍA'!N390/'S. ENERGÍA'!N389-1</f>
        <v>-0.007354805985</v>
      </c>
      <c r="AE389" s="1">
        <f>'S. ENERGÍA'!P390/'S. ENERGÍA'!P389-1</f>
        <v>0.03359173127</v>
      </c>
      <c r="AF389" s="1">
        <f>'S. ENERGÍA'!R390/'S. ENERGÍA'!R389-1</f>
        <v>0.01467710372</v>
      </c>
      <c r="AG389" s="1">
        <f>'S. ENERGÍA'!T390/'S. ENERGÍA'!T389-1</f>
        <v>0.04270633397</v>
      </c>
      <c r="AH389" s="1">
        <f>SUMPRODUCT(X389:AG389,'Ponderaciones e Índices.'!$A$12:$J$12)</f>
        <v>0.01684033702</v>
      </c>
    </row>
    <row r="390">
      <c r="A390" s="1">
        <f>S.FINANCIERO!A391</f>
        <v>42542</v>
      </c>
      <c r="B390" s="1">
        <f>S.FINANCIERO!B391/S.FINANCIERO!B390-1</f>
        <v>0.008588642482</v>
      </c>
      <c r="C390" s="1">
        <f>S.FINANCIERO!D391/S.FINANCIERO!D390-1</f>
        <v>0.008050089445</v>
      </c>
      <c r="D390" s="1">
        <f>S.FINANCIERO!F391/S.FINANCIERO!F390-1</f>
        <v>0.009280742459</v>
      </c>
      <c r="E390" s="1">
        <f>S.FINANCIERO!H391/S.FINANCIERO!H390-1</f>
        <v>0.001537279016</v>
      </c>
      <c r="F390" s="1">
        <f>S.FINANCIERO!J391/S.FINANCIERO!J390-1</f>
        <v>0.0110686649</v>
      </c>
      <c r="G390" s="1">
        <f>S.FINANCIERO!L391/S.FINANCIERO!L390-1</f>
        <v>0.007513661202</v>
      </c>
      <c r="H390" s="1">
        <f>S.FINANCIERO!N391/S.FINANCIERO!N390-1</f>
        <v>0.01870653596</v>
      </c>
      <c r="I390" s="1">
        <f>S.FINANCIERO!P391/S.FINANCIERO!P390-1</f>
        <v>0.00272479564</v>
      </c>
      <c r="J390" s="1">
        <f>S.FINANCIERO!R391/S.FINANCIERO!R390-1</f>
        <v>0.003663003663</v>
      </c>
      <c r="K390" s="1">
        <f>S.FINANCIERO!T391/S.FINANCIERO!T390-1</f>
        <v>0.006267806268</v>
      </c>
      <c r="L390" s="1">
        <f>SUMPRODUCT(B390:K390, 'Ponderaciones e Índices.'!$A$4:$J$4)</f>
        <v>0.007816381947</v>
      </c>
      <c r="M390" s="1">
        <f>'S. MATERIALES'!B391/'S. MATERIALES'!B390-1</f>
        <v>-0.03003952569</v>
      </c>
      <c r="N390" s="3">
        <f>'S. MATERIALES'!D391/'S. MATERIALES'!D390-1</f>
        <v>-0.01701995977</v>
      </c>
      <c r="O390" s="1">
        <f>'S. MATERIALES'!F391/'S. MATERIALES'!F390-1</f>
        <v>0.02482740556</v>
      </c>
      <c r="P390" s="1">
        <f>'S. MATERIALES'!H391/'S. MATERIALES'!H390-1</f>
        <v>-0.01804123711</v>
      </c>
      <c r="Q390" s="1">
        <f>'S. MATERIALES'!J391/'S. MATERIALES'!J390-1</f>
        <v>-0.02815501822</v>
      </c>
      <c r="R390" s="1">
        <f>'S. MATERIALES'!L391/'S. MATERIALES'!L390-1</f>
        <v>-0.005678233438</v>
      </c>
      <c r="S390" s="1">
        <f>'S. MATERIALES'!N391/'S. MATERIALES'!N390-1</f>
        <v>-0.02707006369</v>
      </c>
      <c r="T390" s="1">
        <f>'S. MATERIALES'!P391/'S. MATERIALES'!P390-1</f>
        <v>-0.0171858217</v>
      </c>
      <c r="U390" s="1">
        <f>'S. MATERIALES'!R391/'S. MATERIALES'!R390-1</f>
        <v>-0.02031602709</v>
      </c>
      <c r="V390" s="1">
        <f>'S. MATERIALES'!T391/'S. MATERIALES'!T390-1</f>
        <v>-0.01092611863</v>
      </c>
      <c r="W390" s="1">
        <f>SUMPRODUCT(M390:V390,'Ponderaciones e Índices.'!$A$8:$J$8)</f>
        <v>-0.02044790339</v>
      </c>
      <c r="X390" s="1">
        <f>'S. ENERGÍA'!B391/'S. ENERGÍA'!B390-1</f>
        <v>0.007242178447</v>
      </c>
      <c r="Y390" s="1">
        <f>'S. ENERGÍA'!D391/'S. ENERGÍA'!D390-1</f>
        <v>0.01014040562</v>
      </c>
      <c r="Z390" s="1">
        <f>'S. ENERGÍA'!F391/'S. ENERGÍA'!F390-1</f>
        <v>0.007994050939</v>
      </c>
      <c r="AA390" s="1">
        <f>'S. ENERGÍA'!H391/'S. ENERGÍA'!H390-1</f>
        <v>0.02210312312</v>
      </c>
      <c r="AB390" s="1">
        <f>'S. ENERGÍA'!J391/'S. ENERGÍA'!J390-1</f>
        <v>0.007514761138</v>
      </c>
      <c r="AC390" s="1">
        <f>'S. ENERGÍA'!L391/'S. ENERGÍA'!L390-1</f>
        <v>0</v>
      </c>
      <c r="AD390" s="1">
        <f>'S. ENERGÍA'!N391/'S. ENERGÍA'!N390-1</f>
        <v>0.004087889627</v>
      </c>
      <c r="AE390" s="1">
        <f>'S. ENERGÍA'!P391/'S. ENERGÍA'!P390-1</f>
        <v>-0.0071875</v>
      </c>
      <c r="AF390" s="1">
        <f>'S. ENERGÍA'!R391/'S. ENERGÍA'!R390-1</f>
        <v>-0.02700096432</v>
      </c>
      <c r="AG390" s="1">
        <f>'S. ENERGÍA'!T391/'S. ENERGÍA'!T390-1</f>
        <v>-0.009203865624</v>
      </c>
      <c r="AH390" s="1">
        <f>SUMPRODUCT(X390:AG390,'Ponderaciones e Índices.'!$A$12:$J$12)</f>
        <v>0.003668981653</v>
      </c>
    </row>
    <row r="391">
      <c r="A391" s="1">
        <f>S.FINANCIERO!A392</f>
        <v>42543</v>
      </c>
      <c r="B391" s="1">
        <f>S.FINANCIERO!B392/S.FINANCIERO!B391-1</f>
        <v>-0.002669039146</v>
      </c>
      <c r="C391" s="1">
        <f>S.FINANCIERO!D392/S.FINANCIERO!D391-1</f>
        <v>-0.003194321207</v>
      </c>
      <c r="D391" s="1">
        <f>S.FINANCIERO!F392/S.FINANCIERO!F391-1</f>
        <v>0.002056866304</v>
      </c>
      <c r="E391" s="1">
        <f>S.FINANCIERO!H392/S.FINANCIERO!H391-1</f>
        <v>-0.0036838066</v>
      </c>
      <c r="F391" s="1">
        <f>S.FINANCIERO!J392/S.FINANCIERO!J391-1</f>
        <v>-0.003293935284</v>
      </c>
      <c r="G391" s="1">
        <f>S.FINANCIERO!L392/S.FINANCIERO!L391-1</f>
        <v>0.006553672316</v>
      </c>
      <c r="H391" s="1">
        <f>S.FINANCIERO!N392/S.FINANCIERO!N391-1</f>
        <v>-0.002040336369</v>
      </c>
      <c r="I391" s="1">
        <f>S.FINANCIERO!P392/S.FINANCIERO!P391-1</f>
        <v>-0.001630434783</v>
      </c>
      <c r="J391" s="1">
        <f>S.FINANCIERO!R392/S.FINANCIERO!R391-1</f>
        <v>-0.006158759124</v>
      </c>
      <c r="K391" s="1">
        <f>S.FINANCIERO!T392/S.FINANCIERO!T391-1</f>
        <v>0.001132502831</v>
      </c>
      <c r="L391" s="1">
        <f>SUMPRODUCT(B391:K391, 'Ponderaciones e Índices.'!$A$4:$J$4)</f>
        <v>-0.001864866533</v>
      </c>
      <c r="M391" s="1">
        <f>'S. MATERIALES'!B392/'S. MATERIALES'!B391-1</f>
        <v>0.02811735941</v>
      </c>
      <c r="N391" s="3">
        <f>'S. MATERIALES'!D392/'S. MATERIALES'!D391-1</f>
        <v>0.01731465449</v>
      </c>
      <c r="O391" s="1">
        <f>'S. MATERIALES'!F392/'S. MATERIALES'!F391-1</f>
        <v>-0.003468672411</v>
      </c>
      <c r="P391" s="1">
        <f>'S. MATERIALES'!H392/'S. MATERIALES'!H391-1</f>
        <v>0.004124484439</v>
      </c>
      <c r="Q391" s="1">
        <f>'S. MATERIALES'!J392/'S. MATERIALES'!J391-1</f>
        <v>0.004430811179</v>
      </c>
      <c r="R391" s="1">
        <f>'S. MATERIALES'!L392/'S. MATERIALES'!L391-1</f>
        <v>0.002538071066</v>
      </c>
      <c r="S391" s="1">
        <f>'S. MATERIALES'!N392/'S. MATERIALES'!N391-1</f>
        <v>0.03764320786</v>
      </c>
      <c r="T391" s="1">
        <f>'S. MATERIALES'!P392/'S. MATERIALES'!P391-1</f>
        <v>0.02076502732</v>
      </c>
      <c r="U391" s="1">
        <f>'S. MATERIALES'!R392/'S. MATERIALES'!R391-1</f>
        <v>-0.004608294931</v>
      </c>
      <c r="V391" s="1">
        <f>'S. MATERIALES'!T392/'S. MATERIALES'!T391-1</f>
        <v>0.01052077854</v>
      </c>
      <c r="W391" s="1">
        <f>SUMPRODUCT(M391:V391,'Ponderaciones e Índices.'!$A$8:$J$8)</f>
        <v>0.01480844813</v>
      </c>
      <c r="X391" s="1">
        <f>'S. ENERGÍA'!B392/'S. ENERGÍA'!B391-1</f>
        <v>0.0005752085131</v>
      </c>
      <c r="Y391" s="1">
        <f>'S. ENERGÍA'!D392/'S. ENERGÍA'!D391-1</f>
        <v>-0.01981981982</v>
      </c>
      <c r="Z391" s="1">
        <f>'S. ENERGÍA'!F392/'S. ENERGÍA'!F391-1</f>
        <v>0.002766506824</v>
      </c>
      <c r="AA391" s="1">
        <f>'S. ENERGÍA'!H392/'S. ENERGÍA'!H391-1</f>
        <v>-0.003836471365</v>
      </c>
      <c r="AB391" s="1">
        <f>'S. ENERGÍA'!J392/'S. ENERGÍA'!J391-1</f>
        <v>-0.02983484283</v>
      </c>
      <c r="AC391" s="1">
        <f>'S. ENERGÍA'!L392/'S. ENERGÍA'!L391-1</f>
        <v>-0.01141439206</v>
      </c>
      <c r="AD391" s="1">
        <f>'S. ENERGÍA'!N392/'S. ENERGÍA'!N391-1</f>
        <v>-0.01272264631</v>
      </c>
      <c r="AE391" s="1">
        <f>'S. ENERGÍA'!P392/'S. ENERGÍA'!P391-1</f>
        <v>-0.00566572238</v>
      </c>
      <c r="AF391" s="1">
        <f>'S. ENERGÍA'!R392/'S. ENERGÍA'!R391-1</f>
        <v>-0.02477700694</v>
      </c>
      <c r="AG391" s="1">
        <f>'S. ENERGÍA'!T392/'S. ENERGÍA'!T391-1</f>
        <v>-0.01486298189</v>
      </c>
      <c r="AH391" s="1">
        <f>SUMPRODUCT(X391:AG391,'Ponderaciones e Índices.'!$A$12:$J$12)</f>
        <v>-0.01452812312</v>
      </c>
    </row>
    <row r="392">
      <c r="A392" s="1">
        <f>S.FINANCIERO!A393</f>
        <v>42544</v>
      </c>
      <c r="B392" s="1">
        <f>S.FINANCIERO!B393/S.FINANCIERO!B392-1</f>
        <v>0.01554734293</v>
      </c>
      <c r="C392" s="1">
        <f>S.FINANCIERO!D393/S.FINANCIERO!D392-1</f>
        <v>0.008723517892</v>
      </c>
      <c r="D392" s="1">
        <f>S.FINANCIERO!F393/S.FINANCIERO!F392-1</f>
        <v>0.005433470176</v>
      </c>
      <c r="E392" s="1">
        <f>S.FINANCIERO!H393/S.FINANCIERO!H392-1</f>
        <v>0.009859805885</v>
      </c>
      <c r="F392" s="1">
        <f>S.FINANCIERO!J393/S.FINANCIERO!J392-1</f>
        <v>0.01001166407</v>
      </c>
      <c r="G392" s="1">
        <f>S.FINANCIERO!L393/S.FINANCIERO!L392-1</f>
        <v>0.008531656938</v>
      </c>
      <c r="H392" s="1">
        <f>S.FINANCIERO!N393/S.FINANCIERO!N392-1</f>
        <v>-0.001363005235</v>
      </c>
      <c r="I392" s="1">
        <f>S.FINANCIERO!P393/S.FINANCIERO!P392-1</f>
        <v>0.02014153511</v>
      </c>
      <c r="J392" s="1">
        <f>S.FINANCIERO!R393/S.FINANCIERO!R392-1</f>
        <v>0.01422997475</v>
      </c>
      <c r="K392" s="1">
        <f>S.FINANCIERO!T393/S.FINANCIERO!T392-1</f>
        <v>0.009615384615</v>
      </c>
      <c r="L392" s="1">
        <f>SUMPRODUCT(B392:K392, 'Ponderaciones e Índices.'!$A$4:$J$4)</f>
        <v>0.01058502037</v>
      </c>
      <c r="M392" s="1">
        <f>'S. MATERIALES'!B393/'S. MATERIALES'!B392-1</f>
        <v>-0.02140309156</v>
      </c>
      <c r="N392" s="3">
        <f>'S. MATERIALES'!D393/'S. MATERIALES'!D392-1</f>
        <v>-0.01655577905</v>
      </c>
      <c r="O392" s="1">
        <f>'S. MATERIALES'!F393/'S. MATERIALES'!F392-1</f>
        <v>0.02256988972</v>
      </c>
      <c r="P392" s="1">
        <f>'S. MATERIALES'!H393/'S. MATERIALES'!H392-1</f>
        <v>-0.007468259895</v>
      </c>
      <c r="Q392" s="1">
        <f>'S. MATERIALES'!J393/'S. MATERIALES'!J392-1</f>
        <v>-0.01719262527</v>
      </c>
      <c r="R392" s="1">
        <f>'S. MATERIALES'!L393/'S. MATERIALES'!L392-1</f>
        <v>0.03227848101</v>
      </c>
      <c r="S392" s="1">
        <f>'S. MATERIALES'!N393/'S. MATERIALES'!N392-1</f>
        <v>-0.0141955836</v>
      </c>
      <c r="T392" s="1">
        <f>'S. MATERIALES'!P393/'S. MATERIALES'!P392-1</f>
        <v>0.05246252677</v>
      </c>
      <c r="U392" s="1">
        <f>'S. MATERIALES'!R393/'S. MATERIALES'!R392-1</f>
        <v>0.03240740741</v>
      </c>
      <c r="V392" s="1">
        <f>'S. MATERIALES'!T393/'S. MATERIALES'!T392-1</f>
        <v>0.01093180635</v>
      </c>
      <c r="W392" s="1">
        <f>SUMPRODUCT(M392:V392,'Ponderaciones e Índices.'!$A$8:$J$8)</f>
        <v>0.01126478428</v>
      </c>
      <c r="X392" s="1">
        <f>'S. ENERGÍA'!B393/'S. ENERGÍA'!B392-1</f>
        <v>0.03765449842</v>
      </c>
      <c r="Y392" s="1">
        <f>'S. ENERGÍA'!D393/'S. ENERGÍA'!D392-1</f>
        <v>0.03492647059</v>
      </c>
      <c r="Z392" s="1">
        <f>'S. ENERGÍA'!F393/'S. ENERGÍA'!F392-1</f>
        <v>0.01011587272</v>
      </c>
      <c r="AA392" s="1">
        <f>'S. ENERGÍA'!H393/'S. ENERGÍA'!H392-1</f>
        <v>0.003851246562</v>
      </c>
      <c r="AB392" s="1">
        <f>'S. ENERGÍA'!J393/'S. ENERGÍA'!J392-1</f>
        <v>0.02910488742</v>
      </c>
      <c r="AC392" s="1">
        <f>'S. ENERGÍA'!L393/'S. ENERGÍA'!L392-1</f>
        <v>0.01581325301</v>
      </c>
      <c r="AD392" s="1">
        <f>'S. ENERGÍA'!N393/'S. ENERGÍA'!N392-1</f>
        <v>0.002577319588</v>
      </c>
      <c r="AE392" s="1">
        <f>'S. ENERGÍA'!P393/'S. ENERGÍA'!P392-1</f>
        <v>0.03798670465</v>
      </c>
      <c r="AF392" s="1">
        <f>'S. ENERGÍA'!R393/'S. ENERGÍA'!R392-1</f>
        <v>0.01321138211</v>
      </c>
      <c r="AG392" s="1">
        <f>'S. ENERGÍA'!T393/'S. ENERGÍA'!T392-1</f>
        <v>0.02215935879</v>
      </c>
      <c r="AH392" s="1">
        <f>SUMPRODUCT(X392:AG392,'Ponderaciones e Índices.'!$A$12:$J$12)</f>
        <v>0.02606531565</v>
      </c>
    </row>
    <row r="393">
      <c r="A393" s="1">
        <f>S.FINANCIERO!A394</f>
        <v>42545</v>
      </c>
      <c r="B393" s="1">
        <f>S.FINANCIERO!B394/S.FINANCIERO!B393-1</f>
        <v>-0.0311205923</v>
      </c>
      <c r="C393" s="1">
        <f>S.FINANCIERO!D394/S.FINANCIERO!D393-1</f>
        <v>-0.02506177197</v>
      </c>
      <c r="D393" s="1">
        <f>S.FINANCIERO!F394/S.FINANCIERO!F393-1</f>
        <v>-0.0223369761</v>
      </c>
      <c r="E393" s="1">
        <f>S.FINANCIERO!H394/S.FINANCIERO!H393-1</f>
        <v>-0.0231884058</v>
      </c>
      <c r="F393" s="1">
        <f>S.FINANCIERO!J394/S.FINANCIERO!J393-1</f>
        <v>-0.03551150034</v>
      </c>
      <c r="G393" s="1">
        <f>S.FINANCIERO!L394/S.FINANCIERO!L393-1</f>
        <v>-0.01936776492</v>
      </c>
      <c r="H393" s="1">
        <f>S.FINANCIERO!N394/S.FINANCIERO!N393-1</f>
        <v>-0.02387876932</v>
      </c>
      <c r="I393" s="1">
        <f>S.FINANCIERO!P394/S.FINANCIERO!P393-1</f>
        <v>-0.07417289221</v>
      </c>
      <c r="J393" s="1">
        <f>S.FINANCIERO!R394/S.FINANCIERO!R393-1</f>
        <v>-0.04910613261</v>
      </c>
      <c r="K393" s="1">
        <f>S.FINANCIERO!T394/S.FINANCIERO!T393-1</f>
        <v>-0.04621848739</v>
      </c>
      <c r="L393" s="1">
        <f>SUMPRODUCT(B393:K393, 'Ponderaciones e Índices.'!$A$4:$J$4)</f>
        <v>-0.03511673117</v>
      </c>
      <c r="M393" s="1">
        <f>'S. MATERIALES'!B394/'S. MATERIALES'!B393-1</f>
        <v>0.07938436614</v>
      </c>
      <c r="N393" s="3">
        <f>'S. MATERIALES'!D394/'S. MATERIALES'!D393-1</f>
        <v>0.06214600378</v>
      </c>
      <c r="O393" s="1">
        <f>'S. MATERIALES'!F394/'S. MATERIALES'!F393-1</f>
        <v>-0.03224766204</v>
      </c>
      <c r="P393" s="1">
        <f>'S. MATERIALES'!H394/'S. MATERIALES'!H393-1</f>
        <v>0.04176072235</v>
      </c>
      <c r="Q393" s="1">
        <f>'S. MATERIALES'!J394/'S. MATERIALES'!J393-1</f>
        <v>0.08389918287</v>
      </c>
      <c r="R393" s="1">
        <f>'S. MATERIALES'!L394/'S. MATERIALES'!L393-1</f>
        <v>-0.06069895769</v>
      </c>
      <c r="S393" s="1">
        <f>'S. MATERIALES'!N394/'S. MATERIALES'!N393-1</f>
        <v>0.0656</v>
      </c>
      <c r="T393" s="1">
        <f>'S. MATERIALES'!P394/'S. MATERIALES'!P393-1</f>
        <v>-0.0996948118</v>
      </c>
      <c r="U393" s="1">
        <f>'S. MATERIALES'!R394/'S. MATERIALES'!R393-1</f>
        <v>-0.06278026906</v>
      </c>
      <c r="V393" s="1">
        <f>'S. MATERIALES'!T394/'S. MATERIALES'!T393-1</f>
        <v>0.02111225541</v>
      </c>
      <c r="W393" s="1">
        <f>SUMPRODUCT(M393:V393,'Ponderaciones e Índices.'!$A$8:$J$8)</f>
        <v>-0.002826087155</v>
      </c>
      <c r="X393" s="1">
        <f>'S. ENERGÍA'!B394/'S. ENERGÍA'!B393-1</f>
        <v>-0.03462603878</v>
      </c>
      <c r="Y393" s="1">
        <f>'S. ENERGÍA'!D394/'S. ENERGÍA'!D393-1</f>
        <v>-0.01446333418</v>
      </c>
      <c r="Z393" s="1">
        <f>'S. ENERGÍA'!F394/'S. ENERGÍA'!F393-1</f>
        <v>-0.01693372178</v>
      </c>
      <c r="AA393" s="1">
        <f>'S. ENERGÍA'!H394/'S. ENERGÍA'!H393-1</f>
        <v>-0.001047180557</v>
      </c>
      <c r="AB393" s="1">
        <f>'S. ENERGÍA'!J394/'S. ENERGÍA'!J393-1</f>
        <v>-0.04482390608</v>
      </c>
      <c r="AC393" s="1">
        <f>'S. ENERGÍA'!L394/'S. ENERGÍA'!L393-1</f>
        <v>-0.02322708179</v>
      </c>
      <c r="AD393" s="1">
        <f>'S. ENERGÍA'!N394/'S. ENERGÍA'!N393-1</f>
        <v>-0.01542416452</v>
      </c>
      <c r="AE393" s="1">
        <f>'S. ENERGÍA'!P394/'S. ENERGÍA'!P393-1</f>
        <v>-0.02256785605</v>
      </c>
      <c r="AF393" s="1">
        <f>'S. ENERGÍA'!R394/'S. ENERGÍA'!R393-1</f>
        <v>-0.02306920762</v>
      </c>
      <c r="AG393" s="1">
        <f>'S. ENERGÍA'!T394/'S. ENERGÍA'!T393-1</f>
        <v>-0.04658671587</v>
      </c>
      <c r="AH393" s="1">
        <f>SUMPRODUCT(X393:AG393,'Ponderaciones e Índices.'!$A$12:$J$12)</f>
        <v>-0.02343708185</v>
      </c>
    </row>
    <row r="394">
      <c r="A394" s="1">
        <f>S.FINANCIERO!A395</f>
        <v>42548</v>
      </c>
      <c r="B394" s="1">
        <f>S.FINANCIERO!B395/S.FINANCIERO!B394-1</f>
        <v>-0.02603289729</v>
      </c>
      <c r="C394" s="1">
        <f>S.FINANCIERO!D395/S.FINANCIERO!D394-1</f>
        <v>-0.01321506155</v>
      </c>
      <c r="D394" s="1">
        <f>S.FINANCIERO!F395/S.FINANCIERO!F394-1</f>
        <v>-0.01412602874</v>
      </c>
      <c r="E394" s="1">
        <f>S.FINANCIERO!H395/S.FINANCIERO!H394-1</f>
        <v>-0.01920974543</v>
      </c>
      <c r="F394" s="1">
        <f>S.FINANCIERO!J395/S.FINANCIERO!J394-1</f>
        <v>-0.01257234085</v>
      </c>
      <c r="G394" s="1">
        <f>S.FINANCIERO!L395/S.FINANCIERO!L394-1</f>
        <v>-0.01384790011</v>
      </c>
      <c r="H394" s="1">
        <f>S.FINANCIERO!N395/S.FINANCIERO!N394-1</f>
        <v>-0.02190162563</v>
      </c>
      <c r="I394" s="1">
        <f>S.FINANCIERO!P395/S.FINANCIERO!P394-1</f>
        <v>-0.0507204611</v>
      </c>
      <c r="J394" s="1">
        <f>S.FINANCIERO!R395/S.FINANCIERO!R394-1</f>
        <v>-0.04140885293</v>
      </c>
      <c r="K394" s="1">
        <f>S.FINANCIERO!T395/S.FINANCIERO!T394-1</f>
        <v>-0.03935389134</v>
      </c>
      <c r="L394" s="1">
        <f>SUMPRODUCT(B394:K394, 'Ponderaciones e Índices.'!$A$4:$J$4)</f>
        <v>-0.02397684219</v>
      </c>
      <c r="M394" s="1">
        <f>'S. MATERIALES'!B395/'S. MATERIALES'!B394-1</f>
        <v>0.03564727955</v>
      </c>
      <c r="N394" s="3">
        <f>'S. MATERIALES'!D395/'S. MATERIALES'!D394-1</f>
        <v>0.01925640646</v>
      </c>
      <c r="O394" s="1">
        <f>'S. MATERIALES'!F395/'S. MATERIALES'!F394-1</f>
        <v>0.01577252027</v>
      </c>
      <c r="P394" s="1">
        <f>'S. MATERIALES'!H395/'S. MATERIALES'!H394-1</f>
        <v>0.03828096786</v>
      </c>
      <c r="Q394" s="1">
        <f>'S. MATERIALES'!J395/'S. MATERIALES'!J394-1</f>
        <v>0.006901677639</v>
      </c>
      <c r="R394" s="1">
        <f>'S. MATERIALES'!L395/'S. MATERIALES'!L394-1</f>
        <v>-0.02676240209</v>
      </c>
      <c r="S394" s="1">
        <f>'S. MATERIALES'!N395/'S. MATERIALES'!N394-1</f>
        <v>0.01201201201</v>
      </c>
      <c r="T394" s="1">
        <f>'S. MATERIALES'!P395/'S. MATERIALES'!P394-1</f>
        <v>-0.06892655367</v>
      </c>
      <c r="U394" s="1">
        <f>'S. MATERIALES'!R395/'S. MATERIALES'!R394-1</f>
        <v>-0.004784688995</v>
      </c>
      <c r="V394" s="1">
        <f>'S. MATERIALES'!T395/'S. MATERIALES'!T394-1</f>
        <v>-0.02370146243</v>
      </c>
      <c r="W394" s="1">
        <f>SUMPRODUCT(M394:V394,'Ponderaciones e Índices.'!$A$8:$J$8)</f>
        <v>-0.002946172111</v>
      </c>
      <c r="X394" s="1">
        <f>'S. ENERGÍA'!B395/'S. ENERGÍA'!B394-1</f>
        <v>-0.01492109039</v>
      </c>
      <c r="Y394" s="1">
        <f>'S. ENERGÍA'!D395/'S. ENERGÍA'!D394-1</f>
        <v>-0.03038105046</v>
      </c>
      <c r="Z394" s="1">
        <f>'S. ENERGÍA'!F395/'S. ENERGÍA'!F394-1</f>
        <v>-0.005927023523</v>
      </c>
      <c r="AA394" s="1">
        <f>'S. ENERGÍA'!H395/'S. ENERGÍA'!H394-1</f>
        <v>0</v>
      </c>
      <c r="AB394" s="1">
        <f>'S. ENERGÍA'!J395/'S. ENERGÍA'!J394-1</f>
        <v>-0.04804469274</v>
      </c>
      <c r="AC394" s="1">
        <f>'S. ENERGÍA'!L395/'S. ENERGÍA'!L394-1</f>
        <v>-0.01694915254</v>
      </c>
      <c r="AD394" s="1">
        <f>'S. ENERGÍA'!N395/'S. ENERGÍA'!N394-1</f>
        <v>-0.01853785901</v>
      </c>
      <c r="AE394" s="1">
        <f>'S. ENERGÍA'!P395/'S. ENERGÍA'!P394-1</f>
        <v>-0.03369734789</v>
      </c>
      <c r="AF394" s="1">
        <f>'S. ENERGÍA'!R395/'S. ENERGÍA'!R394-1</f>
        <v>-0.01745379877</v>
      </c>
      <c r="AG394" s="1">
        <f>'S. ENERGÍA'!T395/'S. ENERGÍA'!T394-1</f>
        <v>-0.02080309627</v>
      </c>
      <c r="AH394" s="1">
        <f>SUMPRODUCT(X394:AG394,'Ponderaciones e Índices.'!$A$12:$J$12)</f>
        <v>-0.02334060926</v>
      </c>
    </row>
    <row r="395">
      <c r="A395" s="1">
        <f>S.FINANCIERO!A396</f>
        <v>42549</v>
      </c>
      <c r="B395" s="1">
        <f>S.FINANCIERO!B396/S.FINANCIERO!B395-1</f>
        <v>0.01569148936</v>
      </c>
      <c r="C395" s="1">
        <f>S.FINANCIERO!D396/S.FINANCIERO!D395-1</f>
        <v>0.01485965878</v>
      </c>
      <c r="D395" s="1">
        <f>S.FINANCIERO!F396/S.FINANCIERO!F395-1</f>
        <v>0.02130575629</v>
      </c>
      <c r="E395" s="1">
        <f>S.FINANCIERO!H396/S.FINANCIERO!H395-1</f>
        <v>0.01544585987</v>
      </c>
      <c r="F395" s="1">
        <f>S.FINANCIERO!J396/S.FINANCIERO!J395-1</f>
        <v>0.01535974131</v>
      </c>
      <c r="G395" s="1">
        <f>S.FINANCIERO!L396/S.FINANCIERO!L395-1</f>
        <v>0.02325046041</v>
      </c>
      <c r="H395" s="1">
        <f>S.FINANCIERO!N396/S.FINANCIERO!N395-1</f>
        <v>0.007381626764</v>
      </c>
      <c r="I395" s="1">
        <f>S.FINANCIERO!P396/S.FINANCIERO!P395-1</f>
        <v>0.03035822708</v>
      </c>
      <c r="J395" s="1">
        <f>S.FINANCIERO!R396/S.FINANCIERO!R395-1</f>
        <v>0.01290963257</v>
      </c>
      <c r="K395" s="1">
        <f>S.FINANCIERO!T396/S.FINANCIERO!T395-1</f>
        <v>0.01253439315</v>
      </c>
      <c r="L395" s="1">
        <f>SUMPRODUCT(B395:K395, 'Ponderaciones e Índices.'!$A$4:$J$4)</f>
        <v>0.01750362291</v>
      </c>
      <c r="M395" s="1">
        <f>'S. MATERIALES'!B396/'S. MATERIALES'!B395-1</f>
        <v>-0.0268115942</v>
      </c>
      <c r="N395" s="3">
        <f>'S. MATERIALES'!D396/'S. MATERIALES'!D395-1</f>
        <v>-0.008864990554</v>
      </c>
      <c r="O395" s="1">
        <f>'S. MATERIALES'!F396/'S. MATERIALES'!F395-1</f>
        <v>-0.05525788227</v>
      </c>
      <c r="P395" s="1">
        <f>'S. MATERIALES'!H396/'S. MATERIALES'!H395-1</f>
        <v>-0.006956521739</v>
      </c>
      <c r="Q395" s="1">
        <f>'S. MATERIALES'!J396/'S. MATERIALES'!J395-1</f>
        <v>0.0005272593061</v>
      </c>
      <c r="R395" s="1">
        <f>'S. MATERIALES'!L396/'S. MATERIALES'!L395-1</f>
        <v>0.03085177733</v>
      </c>
      <c r="S395" s="1">
        <f>'S. MATERIALES'!N396/'S. MATERIALES'!N395-1</f>
        <v>-0.03857566766</v>
      </c>
      <c r="T395" s="1">
        <f>'S. MATERIALES'!P396/'S. MATERIALES'!P395-1</f>
        <v>0.07888349515</v>
      </c>
      <c r="U395" s="1">
        <f>'S. MATERIALES'!R396/'S. MATERIALES'!R395-1</f>
        <v>0.007211538462</v>
      </c>
      <c r="V395" s="1">
        <f>'S. MATERIALES'!T396/'S. MATERIALES'!T395-1</f>
        <v>0.01601239669</v>
      </c>
      <c r="W395" s="1">
        <f>SUMPRODUCT(M395:V395,'Ponderaciones e Índices.'!$A$8:$J$8)</f>
        <v>0.005372082956</v>
      </c>
      <c r="X395" s="1">
        <f>'S. ENERGÍA'!B396/'S. ENERGÍA'!B395-1</f>
        <v>0.01776871541</v>
      </c>
      <c r="Y395" s="1">
        <f>'S. ENERGÍA'!D396/'S. ENERGÍA'!D395-1</f>
        <v>0.01699415826</v>
      </c>
      <c r="Z395" s="1">
        <f>'S. ENERGÍA'!F396/'S. ENERGÍA'!F395-1</f>
        <v>0.005962362586</v>
      </c>
      <c r="AA395" s="1">
        <f>'S. ENERGÍA'!H396/'S. ENERGÍA'!H395-1</f>
        <v>-0.001397065587</v>
      </c>
      <c r="AB395" s="1">
        <f>'S. ENERGÍA'!J396/'S. ENERGÍA'!J395-1</f>
        <v>0.01936619718</v>
      </c>
      <c r="AC395" s="1">
        <f>'S. ENERGÍA'!L396/'S. ENERGÍA'!L395-1</f>
        <v>0.01080802882</v>
      </c>
      <c r="AD395" s="1">
        <f>'S. ENERGÍA'!N396/'S. ENERGÍA'!N395-1</f>
        <v>0.0266028199</v>
      </c>
      <c r="AE395" s="1">
        <f>'S. ENERGÍA'!P396/'S. ENERGÍA'!P395-1</f>
        <v>0.02583144979</v>
      </c>
      <c r="AF395" s="1">
        <f>'S. ENERGÍA'!R396/'S. ENERGÍA'!R395-1</f>
        <v>0.03761755486</v>
      </c>
      <c r="AG395" s="1">
        <f>'S. ENERGÍA'!T396/'S. ENERGÍA'!T395-1</f>
        <v>0.0523715415</v>
      </c>
      <c r="AH395" s="1">
        <f>SUMPRODUCT(X395:AG395,'Ponderaciones e Índices.'!$A$12:$J$12)</f>
        <v>0.02029551256</v>
      </c>
    </row>
    <row r="396">
      <c r="A396" s="1">
        <f>S.FINANCIERO!A397</f>
        <v>42550</v>
      </c>
      <c r="B396" s="1">
        <f>S.FINANCIERO!B397/S.FINANCIERO!B396-1</f>
        <v>0.006808064938</v>
      </c>
      <c r="C396" s="1">
        <f>S.FINANCIERO!D397/S.FINANCIERO!D396-1</f>
        <v>0.003976861894</v>
      </c>
      <c r="D396" s="1">
        <f>S.FINANCIERO!F397/S.FINANCIERO!F396-1</f>
        <v>0.003293888008</v>
      </c>
      <c r="E396" s="1">
        <f>S.FINANCIERO!H397/S.FINANCIERO!H396-1</f>
        <v>0.0116042026</v>
      </c>
      <c r="F396" s="1">
        <f>S.FINANCIERO!J397/S.FINANCIERO!J396-1</f>
        <v>-0.02547770701</v>
      </c>
      <c r="G396" s="1">
        <f>S.FINANCIERO!L397/S.FINANCIERO!L396-1</f>
        <v>-0.008098987627</v>
      </c>
      <c r="H396" s="1">
        <f>S.FINANCIERO!N397/S.FINANCIERO!N396-1</f>
        <v>0.01490043169</v>
      </c>
      <c r="I396" s="1">
        <f>S.FINANCIERO!P397/S.FINANCIERO!P396-1</f>
        <v>0.02651738362</v>
      </c>
      <c r="J396" s="1">
        <f>S.FINANCIERO!R397/S.FINANCIERO!R396-1</f>
        <v>0.03455882353</v>
      </c>
      <c r="K396" s="1">
        <f>S.FINANCIERO!T397/S.FINANCIERO!T396-1</f>
        <v>0.01600241546</v>
      </c>
      <c r="L396" s="1">
        <f>SUMPRODUCT(B396:K396, 'Ponderaciones e Índices.'!$A$4:$J$4)</f>
        <v>0.006975106703</v>
      </c>
      <c r="M396" s="1">
        <f>'S. MATERIALES'!B397/'S. MATERIALES'!B396-1</f>
        <v>0.002978406552</v>
      </c>
      <c r="N396" s="3">
        <f>'S. MATERIALES'!D397/'S. MATERIALES'!D396-1</f>
        <v>0.007331378299</v>
      </c>
      <c r="O396" s="1">
        <f>'S. MATERIALES'!F397/'S. MATERIALES'!F396-1</f>
        <v>0</v>
      </c>
      <c r="P396" s="1">
        <f>'S. MATERIALES'!H397/'S. MATERIALES'!H396-1</f>
        <v>0.03642732049</v>
      </c>
      <c r="Q396" s="1">
        <f>'S. MATERIALES'!J397/'S. MATERIALES'!J396-1</f>
        <v>0.01728499157</v>
      </c>
      <c r="R396" s="1">
        <f>'S. MATERIALES'!L397/'S. MATERIALES'!L396-1</f>
        <v>0.0611581002</v>
      </c>
      <c r="S396" s="1">
        <f>'S. MATERIALES'!N397/'S. MATERIALES'!N396-1</f>
        <v>0.007716049383</v>
      </c>
      <c r="T396" s="1">
        <f>'S. MATERIALES'!P397/'S. MATERIALES'!P396-1</f>
        <v>0.03937007874</v>
      </c>
      <c r="U396" s="1">
        <f>'S. MATERIALES'!R397/'S. MATERIALES'!R396-1</f>
        <v>0.04295942721</v>
      </c>
      <c r="V396" s="1">
        <f>'S. MATERIALES'!T397/'S. MATERIALES'!T396-1</f>
        <v>0.05846466701</v>
      </c>
      <c r="W396" s="1">
        <f>SUMPRODUCT(M396:V396,'Ponderaciones e Índices.'!$A$8:$J$8)</f>
        <v>0.02914832949</v>
      </c>
      <c r="X396" s="1">
        <f>'S. ENERGÍA'!B397/'S. ENERGÍA'!B396-1</f>
        <v>0.01860331998</v>
      </c>
      <c r="Y396" s="1">
        <f>'S. ENERGÍA'!D397/'S. ENERGÍA'!D396-1</f>
        <v>0.03577023499</v>
      </c>
      <c r="Z396" s="1">
        <f>'S. ENERGÍA'!F397/'S. ENERGÍA'!F396-1</f>
        <v>0.01166882756</v>
      </c>
      <c r="AA396" s="1">
        <f>'S. ENERGÍA'!H397/'S. ENERGÍA'!H396-1</f>
        <v>0.01223806755</v>
      </c>
      <c r="AB396" s="1">
        <f>'S. ENERGÍA'!J397/'S. ENERGÍA'!J396-1</f>
        <v>0.02936096718</v>
      </c>
      <c r="AC396" s="1">
        <f>'S. ENERGÍA'!L397/'S. ENERGÍA'!L396-1</f>
        <v>0.02469450102</v>
      </c>
      <c r="AD396" s="1">
        <f>'S. ENERGÍA'!N397/'S. ENERGÍA'!N396-1</f>
        <v>0.01321585903</v>
      </c>
      <c r="AE396" s="1">
        <f>'S. ENERGÍA'!P397/'S. ENERGÍA'!P396-1</f>
        <v>0.04658482845</v>
      </c>
      <c r="AF396" s="1">
        <f>'S. ENERGÍA'!R397/'S. ENERGÍA'!R396-1</f>
        <v>0.0221550856</v>
      </c>
      <c r="AG396" s="1">
        <f>'S. ENERGÍA'!T397/'S. ENERGÍA'!T396-1</f>
        <v>0.02394366197</v>
      </c>
      <c r="AH396" s="1">
        <f>SUMPRODUCT(X396:AG396,'Ponderaciones e Índices.'!$A$12:$J$12)</f>
        <v>0.02601724189</v>
      </c>
    </row>
    <row r="397">
      <c r="A397" s="1">
        <f>S.FINANCIERO!A398</f>
        <v>42551</v>
      </c>
      <c r="B397" s="1">
        <f>S.FINANCIERO!B398/S.FINANCIERO!B397-1</f>
        <v>-0.007282184655</v>
      </c>
      <c r="C397" s="1">
        <f>S.FINANCIERO!D398/S.FINANCIERO!D397-1</f>
        <v>-0.001080302485</v>
      </c>
      <c r="D397" s="1">
        <f>S.FINANCIERO!F398/S.FINANCIERO!F397-1</f>
        <v>-0.004620622568</v>
      </c>
      <c r="E397" s="1">
        <f>S.FINANCIERO!H398/S.FINANCIERO!H397-1</f>
        <v>-0.01860176717</v>
      </c>
      <c r="F397" s="1">
        <f>S.FINANCIERO!J398/S.FINANCIERO!J397-1</f>
        <v>-0.008986928105</v>
      </c>
      <c r="G397" s="1">
        <f>S.FINANCIERO!L398/S.FINANCIERO!L397-1</f>
        <v>0.002268088002</v>
      </c>
      <c r="H397" s="1">
        <f>S.FINANCIERO!N398/S.FINANCIERO!N397-1</f>
        <v>-0.004194762427</v>
      </c>
      <c r="I397" s="1">
        <f>S.FINANCIERO!P398/S.FINANCIERO!P397-1</f>
        <v>0.01435132032</v>
      </c>
      <c r="J397" s="1">
        <f>S.FINANCIERO!R398/S.FINANCIERO!R397-1</f>
        <v>0.005448945747</v>
      </c>
      <c r="K397" s="1">
        <f>S.FINANCIERO!T398/S.FINANCIERO!T397-1</f>
        <v>0.01277860327</v>
      </c>
      <c r="L397" s="1">
        <f>SUMPRODUCT(B397:K397, 'Ponderaciones e Índices.'!$A$4:$J$4)</f>
        <v>-0.00230832244</v>
      </c>
      <c r="M397" s="1">
        <f>'S. MATERIALES'!B398/'S. MATERIALES'!B397-1</f>
        <v>0.02375649592</v>
      </c>
      <c r="N397" s="3">
        <f>'S. MATERIALES'!D398/'S. MATERIALES'!D397-1</f>
        <v>0.006404657933</v>
      </c>
      <c r="O397" s="1">
        <f>'S. MATERIALES'!F398/'S. MATERIALES'!F397-1</f>
        <v>0.01278984529</v>
      </c>
      <c r="P397" s="1">
        <f>'S. MATERIALES'!H398/'S. MATERIALES'!H397-1</f>
        <v>0.02771206489</v>
      </c>
      <c r="Q397" s="1">
        <f>'S. MATERIALES'!J398/'S. MATERIALES'!J397-1</f>
        <v>0.0178201409</v>
      </c>
      <c r="R397" s="1">
        <f>'S. MATERIALES'!L398/'S. MATERIALES'!L397-1</f>
        <v>0.04291845494</v>
      </c>
      <c r="S397" s="1">
        <f>'S. MATERIALES'!N398/'S. MATERIALES'!N397-1</f>
        <v>-0.02909647779</v>
      </c>
      <c r="T397" s="1">
        <f>'S. MATERIALES'!P398/'S. MATERIALES'!P397-1</f>
        <v>-0.0183982684</v>
      </c>
      <c r="U397" s="1">
        <f>'S. MATERIALES'!R398/'S. MATERIALES'!R397-1</f>
        <v>-0.002288329519</v>
      </c>
      <c r="V397" s="1">
        <f>'S. MATERIALES'!T398/'S. MATERIALES'!T397-1</f>
        <v>0.02209414025</v>
      </c>
      <c r="W397" s="1">
        <f>SUMPRODUCT(M397:V397,'Ponderaciones e Índices.'!$A$8:$J$8)</f>
        <v>0.004676448084</v>
      </c>
      <c r="X397" s="1">
        <f>'S. ENERGÍA'!B398/'S. ENERGÍA'!B397-1</f>
        <v>0.007024445069</v>
      </c>
      <c r="Y397" s="1">
        <f>'S. ENERGÍA'!D398/'S. ENERGÍA'!D397-1</f>
        <v>0.004789513486</v>
      </c>
      <c r="Z397" s="1">
        <f>'S. ENERGÍA'!F398/'S. ENERGÍA'!F397-1</f>
        <v>0.002013914317</v>
      </c>
      <c r="AA397" s="1">
        <f>'S. ENERGÍA'!H398/'S. ENERGÍA'!H397-1</f>
        <v>0.009672844749</v>
      </c>
      <c r="AB397" s="1">
        <f>'S. ENERGÍA'!J398/'S. ENERGÍA'!J397-1</f>
        <v>-0.0005592841163</v>
      </c>
      <c r="AC397" s="1">
        <f>'S. ENERGÍA'!L398/'S. ENERGÍA'!L397-1</f>
        <v>0.01565217391</v>
      </c>
      <c r="AD397" s="1">
        <f>'S. ENERGÍA'!N398/'S. ENERGÍA'!N397-1</f>
        <v>0.004092071611</v>
      </c>
      <c r="AE397" s="1">
        <f>'S. ENERGÍA'!P398/'S. ENERGÍA'!P397-1</f>
        <v>0.02285714286</v>
      </c>
      <c r="AF397" s="1">
        <f>'S. ENERGÍA'!R398/'S. ENERGÍA'!R397-1</f>
        <v>-0.02660098522</v>
      </c>
      <c r="AG397" s="1">
        <f>'S. ENERGÍA'!T398/'S. ENERGÍA'!T397-1</f>
        <v>0.01375515818</v>
      </c>
      <c r="AH397" s="1">
        <f>SUMPRODUCT(X397:AG397,'Ponderaciones e Índices.'!$A$12:$J$12)</f>
        <v>0.002357829018</v>
      </c>
    </row>
    <row r="398">
      <c r="A398" s="1">
        <f>S.FINANCIERO!A399</f>
        <v>42552</v>
      </c>
      <c r="B398" s="1">
        <f>S.FINANCIERO!B399/S.FINANCIERO!B398-1</f>
        <v>0</v>
      </c>
      <c r="C398" s="1">
        <f>S.FINANCIERO!D399/S.FINANCIERO!D398-1</f>
        <v>0</v>
      </c>
      <c r="D398" s="1">
        <f>S.FINANCIERO!F399/S.FINANCIERO!F398-1</f>
        <v>0</v>
      </c>
      <c r="E398" s="1">
        <f>S.FINANCIERO!H399/S.FINANCIERO!H398-1</f>
        <v>0</v>
      </c>
      <c r="F398" s="1">
        <f>S.FINANCIERO!J399/S.FINANCIERO!J398-1</f>
        <v>0</v>
      </c>
      <c r="G398" s="1">
        <f>S.FINANCIERO!L399/S.FINANCIERO!L398-1</f>
        <v>0</v>
      </c>
      <c r="H398" s="1">
        <f>S.FINANCIERO!N399/S.FINANCIERO!N398-1</f>
        <v>0</v>
      </c>
      <c r="I398" s="1">
        <f>S.FINANCIERO!P399/S.FINANCIERO!P398-1</f>
        <v>0</v>
      </c>
      <c r="J398" s="1">
        <f>S.FINANCIERO!R399/S.FINANCIERO!R398-1</f>
        <v>0</v>
      </c>
      <c r="K398" s="1">
        <f>S.FINANCIERO!T399/S.FINANCIERO!T398-1</f>
        <v>0</v>
      </c>
      <c r="L398" s="1">
        <f>SUMPRODUCT(B398:K398, 'Ponderaciones e Índices.'!$A$4:$J$4)</f>
        <v>0</v>
      </c>
      <c r="M398" s="1">
        <f>'S. MATERIALES'!B399/'S. MATERIALES'!B398-1</f>
        <v>0</v>
      </c>
      <c r="N398" s="3">
        <f>'S. MATERIALES'!D399/'S. MATERIALES'!D398-1</f>
        <v>0</v>
      </c>
      <c r="O398" s="1">
        <f>'S. MATERIALES'!F399/'S. MATERIALES'!F398-1</f>
        <v>0</v>
      </c>
      <c r="P398" s="1">
        <f>'S. MATERIALES'!H399/'S. MATERIALES'!H398-1</f>
        <v>0</v>
      </c>
      <c r="Q398" s="1">
        <f>'S. MATERIALES'!J399/'S. MATERIALES'!J398-1</f>
        <v>0</v>
      </c>
      <c r="R398" s="1">
        <f>'S. MATERIALES'!L399/'S. MATERIALES'!L398-1</f>
        <v>0</v>
      </c>
      <c r="S398" s="1">
        <f>'S. MATERIALES'!N399/'S. MATERIALES'!N398-1</f>
        <v>0</v>
      </c>
      <c r="T398" s="1">
        <f>'S. MATERIALES'!P399/'S. MATERIALES'!P398-1</f>
        <v>0</v>
      </c>
      <c r="U398" s="1">
        <f>'S. MATERIALES'!R399/'S. MATERIALES'!R398-1</f>
        <v>0</v>
      </c>
      <c r="V398" s="1">
        <f>'S. MATERIALES'!T399/'S. MATERIALES'!T398-1</f>
        <v>0</v>
      </c>
      <c r="W398" s="1">
        <f>SUMPRODUCT(M398:V398,'Ponderaciones e Índices.'!$A$8:$J$8)</f>
        <v>0</v>
      </c>
      <c r="X398" s="1">
        <f>'S. ENERGÍA'!B399/'S. ENERGÍA'!B398-1</f>
        <v>0</v>
      </c>
      <c r="Y398" s="1">
        <f>'S. ENERGÍA'!D399/'S. ENERGÍA'!D398-1</f>
        <v>0</v>
      </c>
      <c r="Z398" s="1">
        <f>'S. ENERGÍA'!F399/'S. ENERGÍA'!F398-1</f>
        <v>0</v>
      </c>
      <c r="AA398" s="1">
        <f>'S. ENERGÍA'!H399/'S. ENERGÍA'!H398-1</f>
        <v>0</v>
      </c>
      <c r="AB398" s="1">
        <f>'S. ENERGÍA'!J399/'S. ENERGÍA'!J398-1</f>
        <v>0</v>
      </c>
      <c r="AC398" s="1">
        <f>'S. ENERGÍA'!L399/'S. ENERGÍA'!L398-1</f>
        <v>0</v>
      </c>
      <c r="AD398" s="1">
        <f>'S. ENERGÍA'!N399/'S. ENERGÍA'!N398-1</f>
        <v>0</v>
      </c>
      <c r="AE398" s="1">
        <f>'S. ENERGÍA'!P399/'S. ENERGÍA'!P398-1</f>
        <v>0</v>
      </c>
      <c r="AF398" s="1">
        <f>'S. ENERGÍA'!R399/'S. ENERGÍA'!R398-1</f>
        <v>0</v>
      </c>
      <c r="AG398" s="1">
        <f>'S. ENERGÍA'!T399/'S. ENERGÍA'!T398-1</f>
        <v>0</v>
      </c>
      <c r="AH398" s="1">
        <f>SUMPRODUCT(X398:AG398,'Ponderaciones e Índices.'!$A$12:$J$12)</f>
        <v>0</v>
      </c>
    </row>
    <row r="399">
      <c r="A399" s="1">
        <f>S.FINANCIERO!A400</f>
        <v>42555</v>
      </c>
      <c r="B399" s="1">
        <f>S.FINANCIERO!B400/S.FINANCIERO!B399-1</f>
        <v>0.01113439874</v>
      </c>
      <c r="C399" s="1">
        <f>S.FINANCIERO!D400/S.FINANCIERO!D399-1</f>
        <v>0.01171593367</v>
      </c>
      <c r="D399" s="1">
        <f>S.FINANCIERO!F400/S.FINANCIERO!F399-1</f>
        <v>0.00610798925</v>
      </c>
      <c r="E399" s="1">
        <f>S.FINANCIERO!H400/S.FINANCIERO!H399-1</f>
        <v>0.006002211341</v>
      </c>
      <c r="F399" s="1">
        <f>S.FINANCIERO!J400/S.FINANCIERO!J399-1</f>
        <v>0.0003091508656</v>
      </c>
      <c r="G399" s="1">
        <f>S.FINANCIERO!L400/S.FINANCIERO!L399-1</f>
        <v>0.004978501924</v>
      </c>
      <c r="H399" s="1">
        <f>S.FINANCIERO!N400/S.FINANCIERO!N399-1</f>
        <v>0.01918559637</v>
      </c>
      <c r="I399" s="1">
        <f>S.FINANCIERO!P400/S.FINANCIERO!P399-1</f>
        <v>0.002829654782</v>
      </c>
      <c r="J399" s="1">
        <f>S.FINANCIERO!R400/S.FINANCIERO!R399-1</f>
        <v>-0.004712535344</v>
      </c>
      <c r="K399" s="1">
        <f>S.FINANCIERO!T400/S.FINANCIERO!T399-1</f>
        <v>0.007629107981</v>
      </c>
      <c r="L399" s="1">
        <f>SUMPRODUCT(B399:K399, 'Ponderaciones e Índices.'!$A$4:$J$4)</f>
        <v>0.007255357082</v>
      </c>
      <c r="M399" s="1">
        <f>'S. MATERIALES'!B400/'S. MATERIALES'!B399-1</f>
        <v>0.04060913706</v>
      </c>
      <c r="N399" s="3">
        <f>'S. MATERIALES'!D400/'S. MATERIALES'!D399-1</f>
        <v>0.02617876772</v>
      </c>
      <c r="O399" s="1">
        <f>'S. MATERIALES'!F400/'S. MATERIALES'!F399-1</f>
        <v>0.02165673035</v>
      </c>
      <c r="P399" s="1">
        <f>'S. MATERIALES'!H400/'S. MATERIALES'!H399-1</f>
        <v>0.06774087471</v>
      </c>
      <c r="Q399" s="1">
        <f>'S. MATERIALES'!J400/'S. MATERIALES'!J399-1</f>
        <v>0.0111970684</v>
      </c>
      <c r="R399" s="1">
        <f>'S. MATERIALES'!L400/'S. MATERIALES'!L399-1</f>
        <v>0.04350382128</v>
      </c>
      <c r="S399" s="1">
        <f>'S. MATERIALES'!N400/'S. MATERIALES'!N399-1</f>
        <v>0.09463722397</v>
      </c>
      <c r="T399" s="1">
        <f>'S. MATERIALES'!P400/'S. MATERIALES'!P399-1</f>
        <v>0.08820286659</v>
      </c>
      <c r="U399" s="1">
        <f>'S. MATERIALES'!R400/'S. MATERIALES'!R399-1</f>
        <v>0.08256880734</v>
      </c>
      <c r="V399" s="1">
        <f>'S. MATERIALES'!T400/'S. MATERIALES'!T399-1</f>
        <v>0.08270676692</v>
      </c>
      <c r="W399" s="1">
        <f>SUMPRODUCT(M399:V399,'Ponderaciones e Índices.'!$A$8:$J$8)</f>
        <v>0.06700470838</v>
      </c>
      <c r="X399" s="1">
        <f>'S. ENERGÍA'!B400/'S. ENERGÍA'!B399-1</f>
        <v>0.02399553571</v>
      </c>
      <c r="Y399" s="1">
        <f>'S. ENERGÍA'!D400/'S. ENERGÍA'!D399-1</f>
        <v>0.007275464124</v>
      </c>
      <c r="Z399" s="1">
        <f>'S. ENERGÍA'!F400/'S. ENERGÍA'!F399-1</f>
        <v>0.01406906633</v>
      </c>
      <c r="AA399" s="1">
        <f>'S. ENERGÍA'!H400/'S. ENERGÍA'!H399-1</f>
        <v>0.008723932417</v>
      </c>
      <c r="AB399" s="1">
        <f>'S. ENERGÍA'!J400/'S. ENERGÍA'!J399-1</f>
        <v>0.02630106323</v>
      </c>
      <c r="AC399" s="1">
        <f>'S. ENERGÍA'!L400/'S. ENERGÍA'!L399-1</f>
        <v>0.01296477495</v>
      </c>
      <c r="AD399" s="1">
        <f>'S. ENERGÍA'!N400/'S. ENERGÍA'!N399-1</f>
        <v>0.01630157922</v>
      </c>
      <c r="AE399" s="1">
        <f>'S. ENERGÍA'!P400/'S. ENERGÍA'!P399-1</f>
        <v>0.009408997354</v>
      </c>
      <c r="AF399" s="1">
        <f>'S. ENERGÍA'!R400/'S. ENERGÍA'!R399-1</f>
        <v>-0.001012145749</v>
      </c>
      <c r="AG399" s="1">
        <f>'S. ENERGÍA'!T400/'S. ENERGÍA'!T399-1</f>
        <v>-0.003618272275</v>
      </c>
      <c r="AH399" s="1">
        <f>SUMPRODUCT(X399:AG399,'Ponderaciones e Índices.'!$A$12:$J$12)</f>
        <v>0.01151103373</v>
      </c>
    </row>
    <row r="400">
      <c r="A400" s="1">
        <f>S.FINANCIERO!A401</f>
        <v>42556</v>
      </c>
      <c r="B400" s="1">
        <f>S.FINANCIERO!B401/S.FINANCIERO!B400-1</f>
        <v>-0.003368311958</v>
      </c>
      <c r="C400" s="1">
        <f>S.FINANCIERO!D401/S.FINANCIERO!D400-1</f>
        <v>-0.002316052022</v>
      </c>
      <c r="D400" s="1">
        <f>S.FINANCIERO!F401/S.FINANCIERO!F400-1</f>
        <v>-0.001942690627</v>
      </c>
      <c r="E400" s="1">
        <f>S.FINANCIERO!H401/S.FINANCIERO!H400-1</f>
        <v>-0.006280420788</v>
      </c>
      <c r="F400" s="1">
        <f>S.FINANCIERO!J401/S.FINANCIERO!J400-1</f>
        <v>-0.001339239724</v>
      </c>
      <c r="G400" s="1">
        <f>S.FINANCIERO!L401/S.FINANCIERO!L400-1</f>
        <v>-0.002476919613</v>
      </c>
      <c r="H400" s="1">
        <f>S.FINANCIERO!N401/S.FINANCIERO!N400-1</f>
        <v>-0.001145947338</v>
      </c>
      <c r="I400" s="1">
        <f>S.FINANCIERO!P401/S.FINANCIERO!P400-1</f>
        <v>-0.03216704289</v>
      </c>
      <c r="J400" s="1">
        <f>S.FINANCIERO!R401/S.FINANCIERO!R400-1</f>
        <v>-0.01751893939</v>
      </c>
      <c r="K400" s="1">
        <f>S.FINANCIERO!T401/S.FINANCIERO!T400-1</f>
        <v>-0.0131042516</v>
      </c>
      <c r="L400" s="1">
        <f>SUMPRODUCT(B400:K400, 'Ponderaciones e Índices.'!$A$4:$J$4)</f>
        <v>-0.008070941085</v>
      </c>
      <c r="M400" s="1">
        <f>'S. MATERIALES'!B401/'S. MATERIALES'!B400-1</f>
        <v>0.01463414634</v>
      </c>
      <c r="N400" s="3">
        <f>'S. MATERIALES'!D401/'S. MATERIALES'!D400-1</f>
        <v>0.01381254405</v>
      </c>
      <c r="O400" s="1">
        <f>'S. MATERIALES'!F401/'S. MATERIALES'!F400-1</f>
        <v>0.005313397218</v>
      </c>
      <c r="P400" s="1">
        <f>'S. MATERIALES'!H401/'S. MATERIALES'!H400-1</f>
        <v>-0.01262704034</v>
      </c>
      <c r="Q400" s="1">
        <f>'S. MATERIALES'!J401/'S. MATERIALES'!J400-1</f>
        <v>0.02385745923</v>
      </c>
      <c r="R400" s="1">
        <f>'S. MATERIALES'!L401/'S. MATERIALES'!L400-1</f>
        <v>-0.02422535211</v>
      </c>
      <c r="S400" s="1">
        <f>'S. MATERIALES'!N401/'S. MATERIALES'!N400-1</f>
        <v>0.0590778098</v>
      </c>
      <c r="T400" s="1">
        <f>'S. MATERIALES'!P401/'S. MATERIALES'!P400-1</f>
        <v>-0.04660587639</v>
      </c>
      <c r="U400" s="1">
        <f>'S. MATERIALES'!R401/'S. MATERIALES'!R400-1</f>
        <v>0.004237288136</v>
      </c>
      <c r="V400" s="1">
        <f>'S. MATERIALES'!T401/'S. MATERIALES'!T400-1</f>
        <v>-0.001302083333</v>
      </c>
      <c r="W400" s="1">
        <f>SUMPRODUCT(M400:V400,'Ponderaciones e Índices.'!$A$8:$J$8)</f>
        <v>0.003768674523</v>
      </c>
      <c r="X400" s="1">
        <f>'S. ENERGÍA'!B401/'S. ENERGÍA'!B400-1</f>
        <v>0.0008174386921</v>
      </c>
      <c r="Y400" s="1">
        <f>'S. ENERGÍA'!D401/'S. ENERGÍA'!D400-1</f>
        <v>0.001494396015</v>
      </c>
      <c r="Z400" s="1">
        <f>'S. ENERGÍA'!F401/'S. ENERGÍA'!F400-1</f>
        <v>-0.01189189189</v>
      </c>
      <c r="AA400" s="1">
        <f>'S. ENERGÍA'!H401/'S. ENERGÍA'!H400-1</f>
        <v>0.01763575848</v>
      </c>
      <c r="AB400" s="1">
        <f>'S. ENERGÍA'!J401/'S. ENERGÍA'!J400-1</f>
        <v>-0.02562704471</v>
      </c>
      <c r="AC400" s="1">
        <f>'S. ENERGÍA'!L401/'S. ENERGÍA'!L400-1</f>
        <v>-0.005071238831</v>
      </c>
      <c r="AD400" s="1">
        <f>'S. ENERGÍA'!N401/'S. ENERGÍA'!N400-1</f>
        <v>-0.001253132832</v>
      </c>
      <c r="AE400" s="1">
        <f>'S. ENERGÍA'!P401/'S. ENERGÍA'!P400-1</f>
        <v>-0.00844742208</v>
      </c>
      <c r="AF400" s="1">
        <f>'S. ENERGÍA'!R401/'S. ENERGÍA'!R400-1</f>
        <v>-0.03242147923</v>
      </c>
      <c r="AG400" s="1">
        <f>'S. ENERGÍA'!T401/'S. ENERGÍA'!T400-1</f>
        <v>-0.02042669088</v>
      </c>
      <c r="AH400" s="1">
        <f>SUMPRODUCT(X400:AG400,'Ponderaciones e Índices.'!$A$12:$J$12)</f>
        <v>-0.006881522186</v>
      </c>
    </row>
    <row r="401">
      <c r="A401" s="1">
        <f>S.FINANCIERO!A402</f>
        <v>42557</v>
      </c>
      <c r="B401" s="1">
        <f>S.FINANCIERO!B402/S.FINANCIERO!B401-1</f>
        <v>-0.004159625634</v>
      </c>
      <c r="C401" s="1">
        <f>S.FINANCIERO!D402/S.FINANCIERO!D401-1</f>
        <v>-0.02089285714</v>
      </c>
      <c r="D401" s="1">
        <f>S.FINANCIERO!F402/S.FINANCIERO!F401-1</f>
        <v>0.004257907543</v>
      </c>
      <c r="E401" s="1">
        <f>S.FINANCIERO!H402/S.FINANCIERO!H401-1</f>
        <v>-0.003002054037</v>
      </c>
      <c r="F401" s="1">
        <f>S.FINANCIERO!J402/S.FINANCIERO!J401-1</f>
        <v>-0.0002063131834</v>
      </c>
      <c r="G401" s="1">
        <f>S.FINANCIERO!L402/S.FINANCIERO!L401-1</f>
        <v>-0.002934537246</v>
      </c>
      <c r="H401" s="1">
        <f>S.FINANCIERO!N402/S.FINANCIERO!N401-1</f>
        <v>0.005510724966</v>
      </c>
      <c r="I401" s="1">
        <f>S.FINANCIERO!P402/S.FINANCIERO!P401-1</f>
        <v>-0.01690962099</v>
      </c>
      <c r="J401" s="1">
        <f>S.FINANCIERO!R402/S.FINANCIERO!R401-1</f>
        <v>-0.01807228916</v>
      </c>
      <c r="K401" s="1">
        <f>S.FINANCIERO!T402/S.FINANCIERO!T401-1</f>
        <v>-0.01593390381</v>
      </c>
      <c r="L401" s="1">
        <f>SUMPRODUCT(B401:K401, 'Ponderaciones e Índices.'!$A$4:$J$4)</f>
        <v>-0.007620875074</v>
      </c>
      <c r="M401" s="1">
        <f>'S. MATERIALES'!B402/'S. MATERIALES'!B401-1</f>
        <v>0.03125</v>
      </c>
      <c r="N401" s="3">
        <f>'S. MATERIALES'!D402/'S. MATERIALES'!D401-1</f>
        <v>0.01487557347</v>
      </c>
      <c r="O401" s="1">
        <f>'S. MATERIALES'!F402/'S. MATERIALES'!F401-1</f>
        <v>0.01405708139</v>
      </c>
      <c r="P401" s="1">
        <f>'S. MATERIALES'!H402/'S. MATERIALES'!H401-1</f>
        <v>0.03462258266</v>
      </c>
      <c r="Q401" s="1">
        <f>'S. MATERIALES'!J402/'S. MATERIALES'!J401-1</f>
        <v>0.01504276866</v>
      </c>
      <c r="R401" s="1">
        <f>'S. MATERIALES'!L402/'S. MATERIALES'!L401-1</f>
        <v>0.00519630485</v>
      </c>
      <c r="S401" s="1">
        <f>'S. MATERIALES'!N402/'S. MATERIALES'!N401-1</f>
        <v>0.01224489796</v>
      </c>
      <c r="T401" s="1">
        <f>'S. MATERIALES'!P402/'S. MATERIALES'!P401-1</f>
        <v>-0.02975557917</v>
      </c>
      <c r="U401" s="1">
        <f>'S. MATERIALES'!R402/'S. MATERIALES'!R401-1</f>
        <v>-0.006329113924</v>
      </c>
      <c r="V401" s="1">
        <f>'S. MATERIALES'!T402/'S. MATERIALES'!T401-1</f>
        <v>0.03520208605</v>
      </c>
      <c r="W401" s="1">
        <f>SUMPRODUCT(M401:V401,'Ponderaciones e Índices.'!$A$8:$J$8)</f>
        <v>0.006560714603</v>
      </c>
      <c r="X401" s="1">
        <f>'S. ENERGÍA'!B402/'S. ENERGÍA'!B401-1</f>
        <v>-0.008167710319</v>
      </c>
      <c r="Y401" s="1">
        <f>'S. ENERGÍA'!D402/'S. ENERGÍA'!D401-1</f>
        <v>0.01342949515</v>
      </c>
      <c r="Z401" s="1">
        <f>'S. ENERGÍA'!F402/'S. ENERGÍA'!F401-1</f>
        <v>-0.002735229759</v>
      </c>
      <c r="AA401" s="1">
        <f>'S. ENERGÍA'!H402/'S. ENERGÍA'!H401-1</f>
        <v>0.006499255503</v>
      </c>
      <c r="AB401" s="1">
        <f>'S. ENERGÍA'!J402/'S. ENERGÍA'!J401-1</f>
        <v>-0.008393956351</v>
      </c>
      <c r="AC401" s="1">
        <f>'S. ENERGÍA'!L402/'S. ENERGÍA'!L401-1</f>
        <v>-0.0002427184466</v>
      </c>
      <c r="AD401" s="1">
        <f>'S. ENERGÍA'!N402/'S. ENERGÍA'!N401-1</f>
        <v>0.0002509410289</v>
      </c>
      <c r="AE401" s="1">
        <f>'S. ENERGÍA'!P402/'S. ENERGÍA'!P401-1</f>
        <v>-0.01410105758</v>
      </c>
      <c r="AF401" s="1">
        <f>'S. ENERGÍA'!R402/'S. ENERGÍA'!R401-1</f>
        <v>0.01989528796</v>
      </c>
      <c r="AG401" s="1">
        <f>'S. ENERGÍA'!T402/'S. ENERGÍA'!T401-1</f>
        <v>0.01575532901</v>
      </c>
      <c r="AH401" s="1">
        <f>SUMPRODUCT(X401:AG401,'Ponderaciones e Índices.'!$A$12:$J$12)</f>
        <v>0.005469474854</v>
      </c>
    </row>
    <row r="402">
      <c r="A402" s="1">
        <f>S.FINANCIERO!A403</f>
        <v>42558</v>
      </c>
      <c r="B402" s="1">
        <f>S.FINANCIERO!B403/S.FINANCIERO!B402-1</f>
        <v>0.001566375147</v>
      </c>
      <c r="C402" s="1">
        <f>S.FINANCIERO!D403/S.FINANCIERO!D402-1</f>
        <v>0.0003647638154</v>
      </c>
      <c r="D402" s="1">
        <f>S.FINANCIERO!F403/S.FINANCIERO!F402-1</f>
        <v>-0.003028467595</v>
      </c>
      <c r="E402" s="1">
        <f>S.FINANCIERO!H403/S.FINANCIERO!H402-1</f>
        <v>-0.003328050713</v>
      </c>
      <c r="F402" s="1">
        <f>S.FINANCIERO!J403/S.FINANCIERO!J402-1</f>
        <v>-0.0008254230293</v>
      </c>
      <c r="G402" s="1">
        <f>S.FINANCIERO!L403/S.FINANCIERO!L402-1</f>
        <v>-0.004075164139</v>
      </c>
      <c r="H402" s="1">
        <f>S.FINANCIERO!N403/S.FINANCIERO!N402-1</f>
        <v>-0.01005724102</v>
      </c>
      <c r="I402" s="1">
        <f>S.FINANCIERO!P403/S.FINANCIERO!P402-1</f>
        <v>0.002965599051</v>
      </c>
      <c r="J402" s="1">
        <f>S.FINANCIERO!R403/S.FINANCIERO!R402-1</f>
        <v>0.000490797546</v>
      </c>
      <c r="K402" s="1">
        <f>S.FINANCIERO!T403/S.FINANCIERO!T402-1</f>
        <v>0.0011994003</v>
      </c>
      <c r="L402" s="1">
        <f>SUMPRODUCT(B402:K402, 'Ponderaciones e Índices.'!$A$4:$J$4)</f>
        <v>-0.001259364851</v>
      </c>
      <c r="M402" s="1">
        <f>'S. MATERIALES'!B403/'S. MATERIALES'!B402-1</f>
        <v>-0.03163503164</v>
      </c>
      <c r="N402" s="3">
        <f>'S. MATERIALES'!D403/'S. MATERIALES'!D402-1</f>
        <v>-0.01465753425</v>
      </c>
      <c r="O402" s="1">
        <f>'S. MATERIALES'!F403/'S. MATERIALES'!F402-1</f>
        <v>0.00866845888</v>
      </c>
      <c r="P402" s="1">
        <f>'S. MATERIALES'!H403/'S. MATERIALES'!H402-1</f>
        <v>-0.02411817908</v>
      </c>
      <c r="Q402" s="1">
        <f>'S. MATERIALES'!J403/'S. MATERIALES'!J402-1</f>
        <v>-0.02702440914</v>
      </c>
      <c r="R402" s="1">
        <f>'S. MATERIALES'!L403/'S. MATERIALES'!L402-1</f>
        <v>-0.01206203331</v>
      </c>
      <c r="S402" s="1">
        <f>'S. MATERIALES'!N403/'S. MATERIALES'!N402-1</f>
        <v>-0.0564516129</v>
      </c>
      <c r="T402" s="1">
        <f>'S. MATERIALES'!P403/'S. MATERIALES'!P402-1</f>
        <v>0.008762322015</v>
      </c>
      <c r="U402" s="1">
        <f>'S. MATERIALES'!R403/'S. MATERIALES'!R402-1</f>
        <v>-0.0127388535</v>
      </c>
      <c r="V402" s="1">
        <f>'S. MATERIALES'!T403/'S. MATERIALES'!T402-1</f>
        <v>-0.040302267</v>
      </c>
      <c r="W402" s="1">
        <f>SUMPRODUCT(M402:V402,'Ponderaciones e Índices.'!$A$8:$J$8)</f>
        <v>-0.02157491597</v>
      </c>
      <c r="X402" s="1">
        <f>'S. ENERGÍA'!B403/'S. ENERGÍA'!B402-1</f>
        <v>-0.01015646445</v>
      </c>
      <c r="Y402" s="1">
        <f>'S. ENERGÍA'!D403/'S. ENERGÍA'!D402-1</f>
        <v>-0.02944785276</v>
      </c>
      <c r="Z402" s="1">
        <f>'S. ENERGÍA'!F403/'S. ENERGÍA'!F402-1</f>
        <v>-0.016090693</v>
      </c>
      <c r="AA402" s="1">
        <f>'S. ENERGÍA'!H403/'S. ENERGÍA'!H402-1</f>
        <v>-0.005464977437</v>
      </c>
      <c r="AB402" s="1">
        <f>'S. ENERGÍA'!J403/'S. ENERGÍA'!J402-1</f>
        <v>-0.02483069977</v>
      </c>
      <c r="AC402" s="1">
        <f>'S. ENERGÍA'!L403/'S. ENERGÍA'!L402-1</f>
        <v>-0.005341102209</v>
      </c>
      <c r="AD402" s="1">
        <f>'S. ENERGÍA'!N403/'S. ENERGÍA'!N402-1</f>
        <v>-0.003261414952</v>
      </c>
      <c r="AE402" s="1">
        <f>'S. ENERGÍA'!P403/'S. ENERGÍA'!P402-1</f>
        <v>-0.00178784267</v>
      </c>
      <c r="AF402" s="1">
        <f>'S. ENERGÍA'!R403/'S. ENERGÍA'!R402-1</f>
        <v>-0.01745379877</v>
      </c>
      <c r="AG402" s="1">
        <f>'S. ENERGÍA'!T403/'S. ENERGÍA'!T402-1</f>
        <v>-0.01596715328</v>
      </c>
      <c r="AH402" s="1">
        <f>SUMPRODUCT(X402:AG402,'Ponderaciones e Índices.'!$A$12:$J$12)</f>
        <v>-0.01876580974</v>
      </c>
    </row>
    <row r="403">
      <c r="A403" s="1">
        <f>S.FINANCIERO!A404</f>
        <v>42559</v>
      </c>
      <c r="B403" s="1">
        <f>S.FINANCIERO!B404/S.FINANCIERO!B403-1</f>
        <v>0.008080281507</v>
      </c>
      <c r="C403" s="1">
        <f>S.FINANCIERO!D404/S.FINANCIERO!D403-1</f>
        <v>0.01002734731</v>
      </c>
      <c r="D403" s="1">
        <f>S.FINANCIERO!F404/S.FINANCIERO!F403-1</f>
        <v>0.007897934386</v>
      </c>
      <c r="E403" s="1">
        <f>S.FINANCIERO!H404/S.FINANCIERO!H403-1</f>
        <v>0.006519319447</v>
      </c>
      <c r="F403" s="1">
        <f>S.FINANCIERO!J404/S.FINANCIERO!J403-1</f>
        <v>0.002788104089</v>
      </c>
      <c r="G403" s="1">
        <f>S.FINANCIERO!L404/S.FINANCIERO!L403-1</f>
        <v>-0.0002273243919</v>
      </c>
      <c r="H403" s="1">
        <f>S.FINANCIERO!N404/S.FINANCIERO!N403-1</f>
        <v>0.01824032945</v>
      </c>
      <c r="I403" s="1">
        <f>S.FINANCIERO!P404/S.FINANCIERO!P403-1</f>
        <v>0.003548196334</v>
      </c>
      <c r="J403" s="1">
        <f>S.FINANCIERO!R404/S.FINANCIERO!R403-1</f>
        <v>0.006867794947</v>
      </c>
      <c r="K403" s="1">
        <f>S.FINANCIERO!T404/S.FINANCIERO!T403-1</f>
        <v>0.004192872117</v>
      </c>
      <c r="L403" s="1">
        <f>SUMPRODUCT(B403:K403, 'Ponderaciones e Índices.'!$A$4:$J$4)</f>
        <v>0.007223406336</v>
      </c>
      <c r="M403" s="1">
        <f>'S. MATERIALES'!B404/'S. MATERIALES'!B403-1</f>
        <v>0</v>
      </c>
      <c r="N403" s="3">
        <f>'S. MATERIALES'!D404/'S. MATERIALES'!D403-1</f>
        <v>0.01265118866</v>
      </c>
      <c r="O403" s="1">
        <f>'S. MATERIALES'!F404/'S. MATERIALES'!F403-1</f>
        <v>0.02318919409</v>
      </c>
      <c r="P403" s="1">
        <f>'S. MATERIALES'!H404/'S. MATERIALES'!H403-1</f>
        <v>0.03923385851</v>
      </c>
      <c r="Q403" s="1">
        <f>'S. MATERIALES'!J404/'S. MATERIALES'!J403-1</f>
        <v>0.02926829268</v>
      </c>
      <c r="R403" s="1">
        <f>'S. MATERIALES'!L404/'S. MATERIALES'!L403-1</f>
        <v>0.02674418605</v>
      </c>
      <c r="S403" s="1">
        <f>'S. MATERIALES'!N404/'S. MATERIALES'!N403-1</f>
        <v>0.02991452991</v>
      </c>
      <c r="T403" s="1">
        <f>'S. MATERIALES'!P404/'S. MATERIALES'!P403-1</f>
        <v>0.008686210641</v>
      </c>
      <c r="U403" s="1">
        <f>'S. MATERIALES'!R404/'S. MATERIALES'!R403-1</f>
        <v>0.01935483871</v>
      </c>
      <c r="V403" s="1">
        <f>'S. MATERIALES'!T404/'S. MATERIALES'!T403-1</f>
        <v>0.04811898513</v>
      </c>
      <c r="W403" s="1">
        <f>SUMPRODUCT(M403:V403,'Ponderaciones e Índices.'!$A$8:$J$8)</f>
        <v>0.01881516404</v>
      </c>
      <c r="X403" s="1">
        <f>'S. ENERGÍA'!B404/'S. ENERGÍA'!B403-1</f>
        <v>0.006100942873</v>
      </c>
      <c r="Y403" s="1">
        <f>'S. ENERGÍA'!D404/'S. ENERGÍA'!D403-1</f>
        <v>0.01896333755</v>
      </c>
      <c r="Z403" s="1">
        <f>'S. ENERGÍA'!F404/'S. ENERGÍA'!F403-1</f>
        <v>0.0009291953169</v>
      </c>
      <c r="AA403" s="1">
        <f>'S. ENERGÍA'!H404/'S. ENERGÍA'!H403-1</f>
        <v>0.003830241364</v>
      </c>
      <c r="AB403" s="1">
        <f>'S. ENERGÍA'!J404/'S. ENERGÍA'!J403-1</f>
        <v>0.04340277778</v>
      </c>
      <c r="AC403" s="1">
        <f>'S. ENERGÍA'!L404/'S. ENERGÍA'!L403-1</f>
        <v>-0.004393458628</v>
      </c>
      <c r="AD403" s="1">
        <f>'S. ENERGÍA'!N404/'S. ENERGÍA'!N403-1</f>
        <v>-0.006795872137</v>
      </c>
      <c r="AE403" s="1">
        <f>'S. ENERGÍA'!P404/'S. ENERGÍA'!P403-1</f>
        <v>0.002089552239</v>
      </c>
      <c r="AF403" s="1">
        <f>'S. ENERGÍA'!R404/'S. ENERGÍA'!R403-1</f>
        <v>0.02612330199</v>
      </c>
      <c r="AG403" s="1">
        <f>'S. ENERGÍA'!T404/'S. ENERGÍA'!T403-1</f>
        <v>0.01298099212</v>
      </c>
      <c r="AH403" s="1">
        <f>SUMPRODUCT(X403:AG403,'Ponderaciones e Índices.'!$A$12:$J$12)</f>
        <v>0.01554262475</v>
      </c>
    </row>
    <row r="404">
      <c r="A404" s="1">
        <f>S.FINANCIERO!A405</f>
        <v>42562</v>
      </c>
      <c r="B404" s="1">
        <f>S.FINANCIERO!B405/S.FINANCIERO!B404-1</f>
        <v>0.009825468649</v>
      </c>
      <c r="C404" s="1">
        <f>S.FINANCIERO!D405/S.FINANCIERO!D404-1</f>
        <v>0.002346570397</v>
      </c>
      <c r="D404" s="1">
        <f>S.FINANCIERO!F405/S.FINANCIERO!F404-1</f>
        <v>0.004098854732</v>
      </c>
      <c r="E404" s="1">
        <f>S.FINANCIERO!H405/S.FINANCIERO!H404-1</f>
        <v>0.009320695103</v>
      </c>
      <c r="F404" s="1">
        <f>S.FINANCIERO!J405/S.FINANCIERO!J404-1</f>
        <v>0.009988672639</v>
      </c>
      <c r="G404" s="1">
        <f>S.FINANCIERO!L405/S.FINANCIERO!L404-1</f>
        <v>0.004547521601</v>
      </c>
      <c r="H404" s="1">
        <f>S.FINANCIERO!N405/S.FINANCIERO!N404-1</f>
        <v>0.01474038981</v>
      </c>
      <c r="I404" s="1">
        <f>S.FINANCIERO!P405/S.FINANCIERO!P404-1</f>
        <v>0.01119622864</v>
      </c>
      <c r="J404" s="1">
        <f>S.FINANCIERO!R405/S.FINANCIERO!R404-1</f>
        <v>0.01144945189</v>
      </c>
      <c r="K404" s="1">
        <f>S.FINANCIERO!T405/S.FINANCIERO!T404-1</f>
        <v>0.0008947211452</v>
      </c>
      <c r="L404" s="1">
        <f>SUMPRODUCT(B404:K404, 'Ponderaciones e Índices.'!$A$4:$J$4)</f>
        <v>0.00831466808</v>
      </c>
      <c r="M404" s="1">
        <f>'S. MATERIALES'!B405/'S. MATERIALES'!B404-1</f>
        <v>-0.005502063274</v>
      </c>
      <c r="N404" s="3">
        <f>'S. MATERIALES'!D405/'S. MATERIALES'!D404-1</f>
        <v>0.002196595277</v>
      </c>
      <c r="O404" s="1">
        <f>'S. MATERIALES'!F405/'S. MATERIALES'!F404-1</f>
        <v>-0.00251621363</v>
      </c>
      <c r="P404" s="1">
        <f>'S. MATERIALES'!H405/'S. MATERIALES'!H404-1</f>
        <v>0.02942925089</v>
      </c>
      <c r="Q404" s="1">
        <f>'S. MATERIALES'!J405/'S. MATERIALES'!J404-1</f>
        <v>0.002031144211</v>
      </c>
      <c r="R404" s="1">
        <f>'S. MATERIALES'!L405/'S. MATERIALES'!L404-1</f>
        <v>0.02774631937</v>
      </c>
      <c r="S404" s="1">
        <f>'S. MATERIALES'!N405/'S. MATERIALES'!N404-1</f>
        <v>0.009681881051</v>
      </c>
      <c r="T404" s="1">
        <f>'S. MATERIALES'!P405/'S. MATERIALES'!P404-1</f>
        <v>0.04951560818</v>
      </c>
      <c r="U404" s="1">
        <f>'S. MATERIALES'!R405/'S. MATERIALES'!R404-1</f>
        <v>0.0358649789</v>
      </c>
      <c r="V404" s="1">
        <f>'S. MATERIALES'!T405/'S. MATERIALES'!T404-1</f>
        <v>0.02003338898</v>
      </c>
      <c r="W404" s="1">
        <f>SUMPRODUCT(M404:V404,'Ponderaciones e Índices.'!$A$8:$J$8)</f>
        <v>0.02181396847</v>
      </c>
      <c r="X404" s="1">
        <f>'S. ENERGÍA'!B405/'S. ENERGÍA'!B404-1</f>
        <v>0.0002756339581</v>
      </c>
      <c r="Y404" s="1">
        <f>'S. ENERGÍA'!D405/'S. ENERGÍA'!D404-1</f>
        <v>-0.009181141439</v>
      </c>
      <c r="Z404" s="1">
        <f>'S. ENERGÍA'!F405/'S. ENERGÍA'!F404-1</f>
        <v>0.01318232455</v>
      </c>
      <c r="AA404" s="1">
        <f>'S. ENERGÍA'!H405/'S. ENERGÍA'!H404-1</f>
        <v>0.004975242118</v>
      </c>
      <c r="AB404" s="1">
        <f>'S. ENERGÍA'!J405/'S. ENERGÍA'!J404-1</f>
        <v>-0.004991680532</v>
      </c>
      <c r="AC404" s="1">
        <f>'S. ENERGÍA'!L405/'S. ENERGÍA'!L404-1</f>
        <v>0.01421917137</v>
      </c>
      <c r="AD404" s="1">
        <f>'S. ENERGÍA'!N405/'S. ENERGÍA'!N404-1</f>
        <v>0.002027369488</v>
      </c>
      <c r="AE404" s="1">
        <f>'S. ENERGÍA'!P405/'S. ENERGÍA'!P404-1</f>
        <v>-0.005659815311</v>
      </c>
      <c r="AF404" s="1">
        <f>'S. ENERGÍA'!R405/'S. ENERGÍA'!R404-1</f>
        <v>-0.01629327902</v>
      </c>
      <c r="AG404" s="1">
        <f>'S. ENERGÍA'!T405/'S. ENERGÍA'!T404-1</f>
        <v>0.023798627</v>
      </c>
      <c r="AH404" s="1">
        <f>SUMPRODUCT(X404:AG404,'Ponderaciones e Índices.'!$A$12:$J$12)</f>
        <v>-0.00260822897</v>
      </c>
    </row>
    <row r="405">
      <c r="A405" s="1">
        <f>S.FINANCIERO!A406</f>
        <v>42563</v>
      </c>
      <c r="B405" s="1">
        <f>S.FINANCIERO!B406/S.FINANCIERO!B405-1</f>
        <v>0.01241838433</v>
      </c>
      <c r="C405" s="1">
        <f>S.FINANCIERO!D406/S.FINANCIERO!D405-1</f>
        <v>0.0136862957</v>
      </c>
      <c r="D405" s="1">
        <f>S.FINANCIERO!F406/S.FINANCIERO!F405-1</f>
        <v>0.007083683515</v>
      </c>
      <c r="E405" s="1">
        <f>S.FINANCIERO!H406/S.FINANCIERO!H405-1</f>
        <v>0.01142588825</v>
      </c>
      <c r="F405" s="1">
        <f>S.FINANCIERO!J406/S.FINANCIERO!J405-1</f>
        <v>0.00632137031</v>
      </c>
      <c r="G405" s="1">
        <f>S.FINANCIERO!L406/S.FINANCIERO!L405-1</f>
        <v>0.01697600724</v>
      </c>
      <c r="H405" s="1">
        <f>S.FINANCIERO!N406/S.FINANCIERO!N405-1</f>
        <v>0.01117356946</v>
      </c>
      <c r="I405" s="1">
        <f>S.FINANCIERO!P406/S.FINANCIERO!P405-1</f>
        <v>0.02855477855</v>
      </c>
      <c r="J405" s="1">
        <f>S.FINANCIERO!R406/S.FINANCIERO!R405-1</f>
        <v>0.01396917148</v>
      </c>
      <c r="K405" s="1">
        <f>S.FINANCIERO!T406/S.FINANCIERO!T405-1</f>
        <v>0.01519666269</v>
      </c>
      <c r="L405" s="1">
        <f>SUMPRODUCT(B405:K405, 'Ponderaciones e Índices.'!$A$4:$J$4)</f>
        <v>0.01411130331</v>
      </c>
      <c r="M405" s="1">
        <f>'S. MATERIALES'!B406/'S. MATERIALES'!B405-1</f>
        <v>-0.07019363762</v>
      </c>
      <c r="N405" s="3">
        <f>'S. MATERIALES'!D406/'S. MATERIALES'!D405-1</f>
        <v>-0.03068493151</v>
      </c>
      <c r="O405" s="1">
        <f>'S. MATERIALES'!F406/'S. MATERIALES'!F405-1</f>
        <v>-0.05219214098</v>
      </c>
      <c r="P405" s="1">
        <f>'S. MATERIALES'!H406/'S. MATERIALES'!H405-1</f>
        <v>-0.04360381172</v>
      </c>
      <c r="Q405" s="1">
        <f>'S. MATERIALES'!J406/'S. MATERIALES'!J405-1</f>
        <v>-0.04749034749</v>
      </c>
      <c r="R405" s="1">
        <f>'S. MATERIALES'!L406/'S. MATERIALES'!L405-1</f>
        <v>0.02314049587</v>
      </c>
      <c r="S405" s="1">
        <f>'S. MATERIALES'!N406/'S. MATERIALES'!N405-1</f>
        <v>-0.05205479452</v>
      </c>
      <c r="T405" s="1">
        <f>'S. MATERIALES'!P406/'S. MATERIALES'!P405-1</f>
        <v>0.1056410256</v>
      </c>
      <c r="U405" s="1">
        <f>'S. MATERIALES'!R406/'S. MATERIALES'!R405-1</f>
        <v>0.05295315682</v>
      </c>
      <c r="V405" s="1">
        <f>'S. MATERIALES'!T406/'S. MATERIALES'!T405-1</f>
        <v>-0.03273322422</v>
      </c>
      <c r="W405" s="1">
        <f>SUMPRODUCT(M405:V405,'Ponderaciones e Índices.'!$A$8:$J$8)</f>
        <v>0.002957179463</v>
      </c>
      <c r="X405" s="1">
        <f>'S. ENERGÍA'!B406/'S. ENERGÍA'!B405-1</f>
        <v>0.02590245247</v>
      </c>
      <c r="Y405" s="1">
        <f>'S. ENERGÍA'!D406/'S. ENERGÍA'!D405-1</f>
        <v>0.03706486351</v>
      </c>
      <c r="Z405" s="1">
        <f>'S. ENERGÍA'!F406/'S. ENERGÍA'!F405-1</f>
        <v>0.01667582921</v>
      </c>
      <c r="AA405" s="1">
        <f>'S. ENERGÍA'!H406/'S. ENERGÍA'!H405-1</f>
        <v>-0.002476211523</v>
      </c>
      <c r="AB405" s="1">
        <f>'S. ENERGÍA'!J406/'S. ENERGÍA'!J405-1</f>
        <v>0.04403567447</v>
      </c>
      <c r="AC405" s="1">
        <f>'S. ENERGÍA'!L406/'S. ENERGÍA'!L405-1</f>
        <v>0.01426154218</v>
      </c>
      <c r="AD405" s="1">
        <f>'S. ENERGÍA'!N406/'S. ENERGÍA'!N405-1</f>
        <v>0.01011633789</v>
      </c>
      <c r="AE405" s="1">
        <f>'S. ENERGÍA'!P406/'S. ENERGÍA'!P405-1</f>
        <v>0.01857399641</v>
      </c>
      <c r="AF405" s="1">
        <f>'S. ENERGÍA'!R406/'S. ENERGÍA'!R405-1</f>
        <v>0.05590062112</v>
      </c>
      <c r="AG405" s="1">
        <f>'S. ENERGÍA'!T406/'S. ENERGÍA'!T405-1</f>
        <v>0.01385784533</v>
      </c>
      <c r="AH405" s="1">
        <f>SUMPRODUCT(X405:AG405,'Ponderaciones e Índices.'!$A$12:$J$12)</f>
        <v>0.03071233012</v>
      </c>
    </row>
    <row r="406">
      <c r="A406" s="1">
        <f>S.FINANCIERO!A407</f>
        <v>42564</v>
      </c>
      <c r="B406" s="1">
        <f>S.FINANCIERO!B407/S.FINANCIERO!B406-1</f>
        <v>0.002402630248</v>
      </c>
      <c r="C406" s="1">
        <f>S.FINANCIERO!D407/S.FINANCIERO!D406-1</f>
        <v>0.003020074614</v>
      </c>
      <c r="D406" s="1">
        <f>S.FINANCIERO!F407/S.FINANCIERO!F406-1</f>
        <v>0.00309966619</v>
      </c>
      <c r="E406" s="1">
        <f>S.FINANCIERO!H407/S.FINANCIERO!H406-1</f>
        <v>0.00541627979</v>
      </c>
      <c r="F406" s="1">
        <f>S.FINANCIERO!J407/S.FINANCIERO!J406-1</f>
        <v>-0.0004052684904</v>
      </c>
      <c r="G406" s="1">
        <f>S.FINANCIERO!L407/S.FINANCIERO!L406-1</f>
        <v>0.009347874471</v>
      </c>
      <c r="H406" s="1">
        <f>S.FINANCIERO!N407/S.FINANCIERO!N406-1</f>
        <v>0.004201888991</v>
      </c>
      <c r="I406" s="1">
        <f>S.FINANCIERO!P407/S.FINANCIERO!P406-1</f>
        <v>-0.007365439093</v>
      </c>
      <c r="J406" s="1">
        <f>S.FINANCIERO!R407/S.FINANCIERO!R406-1</f>
        <v>-0.003087885986</v>
      </c>
      <c r="K406" s="1">
        <f>S.FINANCIERO!T407/S.FINANCIERO!T406-1</f>
        <v>-0.005283240387</v>
      </c>
      <c r="L406" s="1">
        <f>SUMPRODUCT(B406:K406, 'Ponderaciones e Índices.'!$A$4:$J$4)</f>
        <v>0.001339244128</v>
      </c>
      <c r="M406" s="1">
        <f>'S. MATERIALES'!B407/'S. MATERIALES'!B406-1</f>
        <v>0.01747861659</v>
      </c>
      <c r="N406" s="3">
        <f>'S. MATERIALES'!D407/'S. MATERIALES'!D406-1</f>
        <v>0.04197286603</v>
      </c>
      <c r="O406" s="1">
        <f>'S. MATERIALES'!F407/'S. MATERIALES'!F406-1</f>
        <v>0.02487161225</v>
      </c>
      <c r="P406" s="1">
        <f>'S. MATERIALES'!H407/'S. MATERIALES'!H406-1</f>
        <v>0.02657004831</v>
      </c>
      <c r="Q406" s="1">
        <f>'S. MATERIALES'!J407/'S. MATERIALES'!J406-1</f>
        <v>0.02026753141</v>
      </c>
      <c r="R406" s="1">
        <f>'S. MATERIALES'!L407/'S. MATERIALES'!L406-1</f>
        <v>-0.001077005924</v>
      </c>
      <c r="S406" s="1">
        <f>'S. MATERIALES'!N407/'S. MATERIALES'!N406-1</f>
        <v>0.01300578035</v>
      </c>
      <c r="T406" s="1">
        <f>'S. MATERIALES'!P407/'S. MATERIALES'!P406-1</f>
        <v>0.0120593692</v>
      </c>
      <c r="U406" s="1">
        <f>'S. MATERIALES'!R407/'S. MATERIALES'!R406-1</f>
        <v>-0.02321083172</v>
      </c>
      <c r="V406" s="1">
        <f>'S. MATERIALES'!T407/'S. MATERIALES'!T406-1</f>
        <v>0.04441624365</v>
      </c>
      <c r="W406" s="1">
        <f>SUMPRODUCT(M406:V406,'Ponderaciones e Índices.'!$A$8:$J$8)</f>
        <v>0.007204525099</v>
      </c>
      <c r="X406" s="1">
        <f>'S. ENERGÍA'!B407/'S. ENERGÍA'!B406-1</f>
        <v>-0.0147730325</v>
      </c>
      <c r="Y406" s="1">
        <f>'S. ENERGÍA'!D407/'S. ENERGÍA'!D406-1</f>
        <v>-0.004346776141</v>
      </c>
      <c r="Z406" s="1">
        <f>'S. ENERGÍA'!F407/'S. ENERGÍA'!F406-1</f>
        <v>-0.01550108147</v>
      </c>
      <c r="AA406" s="1">
        <f>'S. ENERGÍA'!H407/'S. ENERGÍA'!H406-1</f>
        <v>0.004467155511</v>
      </c>
      <c r="AB406" s="1">
        <f>'S. ENERGÍA'!J407/'S. ENERGÍA'!J406-1</f>
        <v>-0.02829684997</v>
      </c>
      <c r="AC406" s="1">
        <f>'S. ENERGÍA'!L407/'S. ENERGÍA'!L406-1</f>
        <v>-0.01286939943</v>
      </c>
      <c r="AD406" s="1">
        <f>'S. ENERGÍA'!N407/'S. ENERGÍA'!N406-1</f>
        <v>-0.00225338007</v>
      </c>
      <c r="AE406" s="1">
        <f>'S. ENERGÍA'!P407/'S. ENERGÍA'!P406-1</f>
        <v>-0.008823529412</v>
      </c>
      <c r="AF406" s="1">
        <f>'S. ENERGÍA'!R407/'S. ENERGÍA'!R406-1</f>
        <v>-0.01764705882</v>
      </c>
      <c r="AG406" s="1">
        <f>'S. ENERGÍA'!T407/'S. ENERGÍA'!T406-1</f>
        <v>-0.0004409171076</v>
      </c>
      <c r="AH406" s="1">
        <f>SUMPRODUCT(X406:AG406,'Ponderaciones e Índices.'!$A$12:$J$12)</f>
        <v>-0.01021283538</v>
      </c>
    </row>
    <row r="407">
      <c r="A407" s="1">
        <f>S.FINANCIERO!A408</f>
        <v>42565</v>
      </c>
      <c r="B407" s="1">
        <f>S.FINANCIERO!B408/S.FINANCIERO!B407-1</f>
        <v>0.006938312098</v>
      </c>
      <c r="C407" s="1">
        <f>S.FINANCIERO!D408/S.FINANCIERO!D407-1</f>
        <v>-0.0005313496281</v>
      </c>
      <c r="D407" s="1">
        <f>S.FINANCIERO!F408/S.FINANCIERO!F407-1</f>
        <v>0.002852388876</v>
      </c>
      <c r="E407" s="1">
        <f>S.FINANCIERO!H408/S.FINANCIERO!H407-1</f>
        <v>0.004001847006</v>
      </c>
      <c r="F407" s="1">
        <f>S.FINANCIERO!J408/S.FINANCIERO!J407-1</f>
        <v>-0.006588282992</v>
      </c>
      <c r="G407" s="1">
        <f>S.FINANCIERO!L408/S.FINANCIERO!L407-1</f>
        <v>0.006615214994</v>
      </c>
      <c r="H407" s="1">
        <f>S.FINANCIERO!N408/S.FINANCIERO!N407-1</f>
        <v>0.007041731982</v>
      </c>
      <c r="I407" s="1">
        <f>S.FINANCIERO!P408/S.FINANCIERO!P407-1</f>
        <v>0.01198630137</v>
      </c>
      <c r="J407" s="1">
        <f>S.FINANCIERO!R408/S.FINANCIERO!R407-1</f>
        <v>0.01191327138</v>
      </c>
      <c r="K407" s="1">
        <f>S.FINANCIERO!T408/S.FINANCIERO!T407-1</f>
        <v>0.004721156683</v>
      </c>
      <c r="L407" s="1">
        <f>SUMPRODUCT(B407:K407, 'Ponderaciones e Índices.'!$A$4:$J$4)</f>
        <v>0.004285984398</v>
      </c>
      <c r="M407" s="1">
        <f>'S. MATERIALES'!B408/'S. MATERIALES'!B407-1</f>
        <v>0.01206140351</v>
      </c>
      <c r="N407" s="3">
        <f>'S. MATERIALES'!D408/'S. MATERIALES'!D407-1</f>
        <v>-0.01736064017</v>
      </c>
      <c r="O407" s="1">
        <f>'S. MATERIALES'!F408/'S. MATERIALES'!F407-1</f>
        <v>-0.03465554763</v>
      </c>
      <c r="P407" s="1">
        <f>'S. MATERIALES'!H408/'S. MATERIALES'!H407-1</f>
        <v>-0.003529411765</v>
      </c>
      <c r="Q407" s="1">
        <f>'S. MATERIALES'!J408/'S. MATERIALES'!J407-1</f>
        <v>-0.02324195471</v>
      </c>
      <c r="R407" s="1">
        <f>'S. MATERIALES'!L408/'S. MATERIALES'!L407-1</f>
        <v>0</v>
      </c>
      <c r="S407" s="1">
        <f>'S. MATERIALES'!N408/'S. MATERIALES'!N407-1</f>
        <v>-0.007132667618</v>
      </c>
      <c r="T407" s="1">
        <f>'S. MATERIALES'!P408/'S. MATERIALES'!P407-1</f>
        <v>-0.0009165902841</v>
      </c>
      <c r="U407" s="1">
        <f>'S. MATERIALES'!R408/'S. MATERIALES'!R407-1</f>
        <v>0.01782178218</v>
      </c>
      <c r="V407" s="1">
        <f>'S. MATERIALES'!T408/'S. MATERIALES'!T407-1</f>
        <v>0.003645200486</v>
      </c>
      <c r="W407" s="1">
        <f>SUMPRODUCT(M407:V407,'Ponderaciones e Índices.'!$A$8:$J$8)</f>
        <v>0.00300482688</v>
      </c>
      <c r="X407" s="1">
        <f>'S. ENERGÍA'!B408/'S. ENERGÍA'!B407-1</f>
        <v>-0.001635768811</v>
      </c>
      <c r="Y407" s="1">
        <f>'S. ENERGÍA'!D408/'S. ENERGÍA'!D407-1</f>
        <v>0.004850836769</v>
      </c>
      <c r="Z407" s="1">
        <f>'S. ENERGÍA'!F408/'S. ENERGÍA'!F407-1</f>
        <v>-0.0129989015</v>
      </c>
      <c r="AA407" s="1">
        <f>'S. ENERGÍA'!H408/'S. ENERGÍA'!H407-1</f>
        <v>0.0004935405842</v>
      </c>
      <c r="AB407" s="1">
        <f>'S. ENERGÍA'!J408/'S. ENERGÍA'!J407-1</f>
        <v>0.01043956044</v>
      </c>
      <c r="AC407" s="1">
        <f>'S. ENERGÍA'!L408/'S. ENERGÍA'!L407-1</f>
        <v>0.0007242877837</v>
      </c>
      <c r="AD407" s="1">
        <f>'S. ENERGÍA'!N408/'S. ENERGÍA'!N407-1</f>
        <v>-0.008030112923</v>
      </c>
      <c r="AE407" s="1">
        <f>'S. ENERGÍA'!P408/'S. ENERGÍA'!P407-1</f>
        <v>0.01869436202</v>
      </c>
      <c r="AF407" s="1">
        <f>'S. ENERGÍA'!R408/'S. ENERGÍA'!R407-1</f>
        <v>-0.001996007984</v>
      </c>
      <c r="AG407" s="1">
        <f>'S. ENERGÍA'!T408/'S. ENERGÍA'!T407-1</f>
        <v>0.00352889281</v>
      </c>
      <c r="AH407" s="1">
        <f>SUMPRODUCT(X407:AG407,'Ponderaciones e Índices.'!$A$12:$J$12)</f>
        <v>0.001776724259</v>
      </c>
    </row>
    <row r="408">
      <c r="A408" s="1">
        <f>S.FINANCIERO!A409</f>
        <v>42566</v>
      </c>
      <c r="B408" s="1">
        <f>S.FINANCIERO!B409/S.FINANCIERO!B408-1</f>
        <v>0.003507892759</v>
      </c>
      <c r="C408" s="1">
        <f>S.FINANCIERO!D409/S.FINANCIERO!D408-1</f>
        <v>0.003898635478</v>
      </c>
      <c r="D408" s="1">
        <f>S.FINANCIERO!F409/S.FINANCIERO!F408-1</f>
        <v>0.004147902347</v>
      </c>
      <c r="E408" s="1">
        <f>S.FINANCIERO!H409/S.FINANCIERO!H408-1</f>
        <v>0.006132147785</v>
      </c>
      <c r="F408" s="1">
        <f>S.FINANCIERO!J409/S.FINANCIERO!J408-1</f>
        <v>0.004897459443</v>
      </c>
      <c r="G408" s="1">
        <f>S.FINANCIERO!L409/S.FINANCIERO!L408-1</f>
        <v>-0.002847754655</v>
      </c>
      <c r="H408" s="1">
        <f>S.FINANCIERO!N409/S.FINANCIERO!N408-1</f>
        <v>-0.00131147541</v>
      </c>
      <c r="I408" s="1">
        <f>S.FINANCIERO!P409/S.FINANCIERO!P408-1</f>
        <v>0.001692047377</v>
      </c>
      <c r="J408" s="1">
        <f>S.FINANCIERO!R409/S.FINANCIERO!R408-1</f>
        <v>0.0007063809748</v>
      </c>
      <c r="K408" s="1">
        <f>S.FINANCIERO!T409/S.FINANCIERO!T408-1</f>
        <v>-0.0008810572687</v>
      </c>
      <c r="L408" s="1">
        <f>SUMPRODUCT(B408:K408, 'Ponderaciones e Índices.'!$A$4:$J$4)</f>
        <v>0.002665970539</v>
      </c>
      <c r="M408" s="1">
        <f>'S. MATERIALES'!B409/'S. MATERIALES'!B408-1</f>
        <v>0</v>
      </c>
      <c r="N408" s="3">
        <f>'S. MATERIALES'!D409/'S. MATERIALES'!D408-1</f>
        <v>0.00138026225</v>
      </c>
      <c r="O408" s="1">
        <f>'S. MATERIALES'!F409/'S. MATERIALES'!F408-1</f>
        <v>-0.007198878491</v>
      </c>
      <c r="P408" s="1">
        <f>'S. MATERIALES'!H409/'S. MATERIALES'!H408-1</f>
        <v>-0.00678866588</v>
      </c>
      <c r="Q408" s="1">
        <f>'S. MATERIALES'!J409/'S. MATERIALES'!J408-1</f>
        <v>-0.01179581045</v>
      </c>
      <c r="R408" s="1">
        <f>'S. MATERIALES'!L409/'S. MATERIALES'!L408-1</f>
        <v>0.001078167116</v>
      </c>
      <c r="S408" s="1">
        <f>'S. MATERIALES'!N409/'S. MATERIALES'!N408-1</f>
        <v>-0.01005747126</v>
      </c>
      <c r="T408" s="1">
        <f>'S. MATERIALES'!P409/'S. MATERIALES'!P408-1</f>
        <v>-0.06330275229</v>
      </c>
      <c r="U408" s="1">
        <f>'S. MATERIALES'!R409/'S. MATERIALES'!R408-1</f>
        <v>-0.009727626459</v>
      </c>
      <c r="V408" s="1">
        <f>'S. MATERIALES'!T409/'S. MATERIALES'!T408-1</f>
        <v>-0.005649717514</v>
      </c>
      <c r="W408" s="1">
        <f>SUMPRODUCT(M408:V408,'Ponderaciones e Índices.'!$A$8:$J$8)</f>
        <v>-0.01372896603</v>
      </c>
      <c r="X408" s="1">
        <f>'S. ENERGÍA'!B409/'S. ENERGÍA'!B408-1</f>
        <v>-0.01474604042</v>
      </c>
      <c r="Y408" s="1">
        <f>'S. ENERGÍA'!D409/'S. ENERGÍA'!D408-1</f>
        <v>-0.00168959691</v>
      </c>
      <c r="Z408" s="1">
        <f>'S. ENERGÍA'!F409/'S. ENERGÍA'!F408-1</f>
        <v>0.0005564830273</v>
      </c>
      <c r="AA408" s="1">
        <f>'S. ENERGÍA'!H409/'S. ENERGÍA'!H408-1</f>
        <v>0.007242252254</v>
      </c>
      <c r="AB408" s="1">
        <f>'S. ENERGÍA'!J409/'S. ENERGÍA'!J408-1</f>
        <v>-0.003262642741</v>
      </c>
      <c r="AC408" s="1">
        <f>'S. ENERGÍA'!L409/'S. ENERGÍA'!L408-1</f>
        <v>0.001930036188</v>
      </c>
      <c r="AD408" s="1">
        <f>'S. ENERGÍA'!N409/'S. ENERGÍA'!N408-1</f>
        <v>-0.00885403491</v>
      </c>
      <c r="AE408" s="1">
        <f>'S. ENERGÍA'!P409/'S. ENERGÍA'!P408-1</f>
        <v>-0.008156131663</v>
      </c>
      <c r="AF408" s="1">
        <f>'S. ENERGÍA'!R409/'S. ENERGÍA'!R408-1</f>
        <v>-0.007</v>
      </c>
      <c r="AG408" s="1">
        <f>'S. ENERGÍA'!T409/'S. ENERGÍA'!T408-1</f>
        <v>0.002197802198</v>
      </c>
      <c r="AH408" s="1">
        <f>SUMPRODUCT(X408:AG408,'Ponderaciones e Índices.'!$A$12:$J$12)</f>
        <v>-0.004001380088</v>
      </c>
    </row>
    <row r="409">
      <c r="A409" s="1">
        <f>S.FINANCIERO!A410</f>
        <v>42569</v>
      </c>
      <c r="B409" s="1">
        <f>S.FINANCIERO!B410/S.FINANCIERO!B409-1</f>
        <v>-0.001123595506</v>
      </c>
      <c r="C409" s="1">
        <f>S.FINANCIERO!D410/S.FINANCIERO!D409-1</f>
        <v>-0.001412180053</v>
      </c>
      <c r="D409" s="1">
        <f>S.FINANCIERO!F410/S.FINANCIERO!F409-1</f>
        <v>0.001298241473</v>
      </c>
      <c r="E409" s="1">
        <f>S.FINANCIERO!H410/S.FINANCIERO!H409-1</f>
        <v>-0.002742648179</v>
      </c>
      <c r="F409" s="1">
        <f>S.FINANCIERO!J410/S.FINANCIERO!J409-1</f>
        <v>-0.0002030663011</v>
      </c>
      <c r="G409" s="1">
        <f>S.FINANCIERO!L410/S.FINANCIERO!L409-1</f>
        <v>-0.01076449912</v>
      </c>
      <c r="H409" s="1">
        <f>S.FINANCIERO!N410/S.FINANCIERO!N409-1</f>
        <v>0.0004356870662</v>
      </c>
      <c r="I409" s="1">
        <f>S.FINANCIERO!P410/S.FINANCIERO!P409-1</f>
        <v>0.005630630631</v>
      </c>
      <c r="J409" s="1">
        <f>S.FINANCIERO!R410/S.FINANCIERO!R409-1</f>
        <v>0.005647058824</v>
      </c>
      <c r="K409" s="1">
        <f>S.FINANCIERO!T410/S.FINANCIERO!T409-1</f>
        <v>0.007642563198</v>
      </c>
      <c r="L409" s="1">
        <f>SUMPRODUCT(B409:K409, 'Ponderaciones e Índices.'!$A$4:$J$4)</f>
        <v>-0.0000533710293</v>
      </c>
      <c r="M409" s="1">
        <f>'S. MATERIALES'!B410/'S. MATERIALES'!B409-1</f>
        <v>0.01011195377</v>
      </c>
      <c r="N409" s="3">
        <f>'S. MATERIALES'!D410/'S. MATERIALES'!D409-1</f>
        <v>0.0004135079256</v>
      </c>
      <c r="O409" s="1">
        <f>'S. MATERIALES'!F410/'S. MATERIALES'!F409-1</f>
        <v>0.007251078121</v>
      </c>
      <c r="P409" s="1">
        <f>'S. MATERIALES'!H410/'S. MATERIALES'!H409-1</f>
        <v>0.01515601783</v>
      </c>
      <c r="Q409" s="1">
        <f>'S. MATERIALES'!J410/'S. MATERIALES'!J409-1</f>
        <v>0.01275982712</v>
      </c>
      <c r="R409" s="1">
        <f>'S. MATERIALES'!L410/'S. MATERIALES'!L409-1</f>
        <v>0.001077005924</v>
      </c>
      <c r="S409" s="1">
        <f>'S. MATERIALES'!N410/'S. MATERIALES'!N409-1</f>
        <v>0.02031930334</v>
      </c>
      <c r="T409" s="1">
        <f>'S. MATERIALES'!P410/'S. MATERIALES'!P409-1</f>
        <v>0.01958863859</v>
      </c>
      <c r="U409" s="1">
        <f>'S. MATERIALES'!R410/'S. MATERIALES'!R409-1</f>
        <v>-0.01964636542</v>
      </c>
      <c r="V409" s="1">
        <f>'S. MATERIALES'!T410/'S. MATERIALES'!T409-1</f>
        <v>0.002029220779</v>
      </c>
      <c r="W409" s="1">
        <f>SUMPRODUCT(M409:V409,'Ponderaciones e Índices.'!$A$8:$J$8)</f>
        <v>0.004986440708</v>
      </c>
      <c r="X409" s="1">
        <f>'S. ENERGÍA'!B410/'S. ENERGÍA'!B409-1</f>
        <v>0.003048780488</v>
      </c>
      <c r="Y409" s="1">
        <f>'S. ENERGÍA'!D410/'S. ENERGÍA'!D409-1</f>
        <v>0.003868471954</v>
      </c>
      <c r="Z409" s="1">
        <f>'S. ENERGÍA'!F410/'S. ENERGÍA'!F409-1</f>
        <v>0.006859473489</v>
      </c>
      <c r="AA409" s="1">
        <f>'S. ENERGÍA'!H410/'S. ENERGÍA'!H409-1</f>
        <v>-0.01323581384</v>
      </c>
      <c r="AB409" s="1">
        <f>'S. ENERGÍA'!J410/'S. ENERGÍA'!J409-1</f>
        <v>0.01145662848</v>
      </c>
      <c r="AC409" s="1">
        <f>'S. ENERGÍA'!L410/'S. ENERGÍA'!L409-1</f>
        <v>0.00939080183</v>
      </c>
      <c r="AD409" s="1">
        <f>'S. ENERGÍA'!N410/'S. ENERGÍA'!N409-1</f>
        <v>-0.003573251659</v>
      </c>
      <c r="AE409" s="1">
        <f>'S. ENERGÍA'!P410/'S. ENERGÍA'!P409-1</f>
        <v>0.008810572687</v>
      </c>
      <c r="AF409" s="1">
        <f>'S. ENERGÍA'!R410/'S. ENERGÍA'!R409-1</f>
        <v>-0.004028197382</v>
      </c>
      <c r="AG409" s="1">
        <f>'S. ENERGÍA'!T410/'S. ENERGÍA'!T409-1</f>
        <v>0.0100877193</v>
      </c>
      <c r="AH409" s="1">
        <f>SUMPRODUCT(X409:AG409,'Ponderaciones e Índices.'!$A$12:$J$12)</f>
        <v>0.002984123475</v>
      </c>
    </row>
    <row r="410">
      <c r="A410" s="1">
        <f>S.FINANCIERO!A411</f>
        <v>42570</v>
      </c>
      <c r="B410" s="1">
        <f>S.FINANCIERO!B411/S.FINANCIERO!B410-1</f>
        <v>-0.0008748906387</v>
      </c>
      <c r="C410" s="1">
        <f>S.FINANCIERO!D411/S.FINANCIERO!D410-1</f>
        <v>0.002651582111</v>
      </c>
      <c r="D410" s="1">
        <f>S.FINANCIERO!F411/S.FINANCIERO!F410-1</f>
        <v>-0.0007072135785</v>
      </c>
      <c r="E410" s="1">
        <f>S.FINANCIERO!H411/S.FINANCIERO!H410-1</f>
        <v>0.002291825821</v>
      </c>
      <c r="F410" s="1">
        <f>S.FINANCIERO!J411/S.FINANCIERO!J410-1</f>
        <v>-0.0002031075454</v>
      </c>
      <c r="G410" s="1">
        <f>S.FINANCIERO!L411/S.FINANCIERO!L410-1</f>
        <v>-0.001110370864</v>
      </c>
      <c r="H410" s="1">
        <f>S.FINANCIERO!N411/S.FINANCIERO!N410-1</f>
        <v>-0.001968938613</v>
      </c>
      <c r="I410" s="1">
        <f>S.FINANCIERO!P411/S.FINANCIERO!P410-1</f>
        <v>-0.005039193729</v>
      </c>
      <c r="J410" s="1">
        <f>S.FINANCIERO!R411/S.FINANCIERO!R410-1</f>
        <v>0.0002339728591</v>
      </c>
      <c r="K410" s="1">
        <f>S.FINANCIERO!T411/S.FINANCIERO!T410-1</f>
        <v>-0.005250875146</v>
      </c>
      <c r="L410" s="1">
        <f>SUMPRODUCT(B410:K410, 'Ponderaciones e Índices.'!$A$4:$J$4)</f>
        <v>-0.0005821924879</v>
      </c>
      <c r="M410" s="1">
        <f>'S. MATERIALES'!B411/'S. MATERIALES'!B410-1</f>
        <v>0.004290311048</v>
      </c>
      <c r="N410" s="3">
        <f>'S. MATERIALES'!D411/'S. MATERIALES'!D410-1</f>
        <v>0</v>
      </c>
      <c r="O410" s="1">
        <f>'S. MATERIALES'!F411/'S. MATERIALES'!F410-1</f>
        <v>-0.01795930739</v>
      </c>
      <c r="P410" s="1">
        <f>'S. MATERIALES'!H411/'S. MATERIALES'!H410-1</f>
        <v>0.00556206089</v>
      </c>
      <c r="Q410" s="1">
        <f>'S. MATERIALES'!J411/'S. MATERIALES'!J410-1</f>
        <v>0.004165819955</v>
      </c>
      <c r="R410" s="1">
        <f>'S. MATERIALES'!L411/'S. MATERIALES'!L410-1</f>
        <v>-0.06024744486</v>
      </c>
      <c r="S410" s="1">
        <f>'S. MATERIALES'!N411/'S. MATERIALES'!N410-1</f>
        <v>-0.009957325747</v>
      </c>
      <c r="T410" s="1">
        <f>'S. MATERIALES'!P411/'S. MATERIALES'!P410-1</f>
        <v>-0.04130643612</v>
      </c>
      <c r="U410" s="1">
        <f>'S. MATERIALES'!R411/'S. MATERIALES'!R410-1</f>
        <v>0.02204408818</v>
      </c>
      <c r="V410" s="1">
        <f>'S. MATERIALES'!T411/'S. MATERIALES'!T410-1</f>
        <v>-0.01296071284</v>
      </c>
      <c r="W410" s="1">
        <f>SUMPRODUCT(M410:V410,'Ponderaciones e Índices.'!$A$8:$J$8)</f>
        <v>-0.009065610747</v>
      </c>
      <c r="X410" s="1">
        <f>'S. ENERGÍA'!B411/'S. ENERGÍA'!B410-1</f>
        <v>-0.01077645758</v>
      </c>
      <c r="Y410" s="1">
        <f>'S. ENERGÍA'!D411/'S. ENERGÍA'!D410-1</f>
        <v>-0.003131021195</v>
      </c>
      <c r="Z410" s="1">
        <f>'S. ENERGÍA'!F411/'S. ENERGÍA'!F410-1</f>
        <v>0.004971460136</v>
      </c>
      <c r="AA410" s="1">
        <f>'S. ENERGÍA'!H411/'S. ENERGÍA'!H410-1</f>
        <v>0.003310614145</v>
      </c>
      <c r="AB410" s="1">
        <f>'S. ENERGÍA'!J411/'S. ENERGÍA'!J410-1</f>
        <v>0.005393743258</v>
      </c>
      <c r="AC410" s="1">
        <f>'S. ENERGÍA'!L411/'S. ENERGÍA'!L410-1</f>
        <v>-0.01335877863</v>
      </c>
      <c r="AD410" s="1">
        <f>'S. ENERGÍA'!N411/'S. ENERGÍA'!N410-1</f>
        <v>-0.00768442623</v>
      </c>
      <c r="AE410" s="1">
        <f>'S. ENERGÍA'!P411/'S. ENERGÍA'!P410-1</f>
        <v>-0.003202328967</v>
      </c>
      <c r="AF410" s="1">
        <f>'S. ENERGÍA'!R411/'S. ENERGÍA'!R410-1</f>
        <v>-0.01921132457</v>
      </c>
      <c r="AG410" s="1">
        <f>'S. ENERGÍA'!T411/'S. ENERGÍA'!T410-1</f>
        <v>0.003907946157</v>
      </c>
      <c r="AH410" s="1">
        <f>SUMPRODUCT(X410:AG410,'Ponderaciones e Índices.'!$A$12:$J$12)</f>
        <v>-0.004586110215</v>
      </c>
    </row>
    <row r="411">
      <c r="A411" s="1">
        <f>S.FINANCIERO!A412</f>
        <v>42571</v>
      </c>
      <c r="B411" s="1">
        <f>S.FINANCIERO!B412/S.FINANCIERO!B411-1</f>
        <v>0.009757317988</v>
      </c>
      <c r="C411" s="1">
        <f>S.FINANCIERO!D412/S.FINANCIERO!D411-1</f>
        <v>0.005641748942</v>
      </c>
      <c r="D411" s="1">
        <f>S.FINANCIERO!F412/S.FINANCIERO!F411-1</f>
        <v>0.001651332862</v>
      </c>
      <c r="E411" s="1">
        <f>S.FINANCIERO!H412/S.FINANCIERO!H411-1</f>
        <v>0.005030487805</v>
      </c>
      <c r="F411" s="1">
        <f>S.FINANCIERO!J412/S.FINANCIERO!J411-1</f>
        <v>0.007618080244</v>
      </c>
      <c r="G411" s="1">
        <f>S.FINANCIERO!L412/S.FINANCIERO!L411-1</f>
        <v>0.003779457537</v>
      </c>
      <c r="H411" s="1">
        <f>S.FINANCIERO!N412/S.FINANCIERO!N411-1</f>
        <v>0.007891291922</v>
      </c>
      <c r="I411" s="1">
        <f>S.FINANCIERO!P412/S.FINANCIERO!P411-1</f>
        <v>0.01350590884</v>
      </c>
      <c r="J411" s="1">
        <f>S.FINANCIERO!R412/S.FINANCIERO!R411-1</f>
        <v>0.01403508772</v>
      </c>
      <c r="K411" s="1">
        <f>S.FINANCIERO!T412/S.FINANCIERO!T411-1</f>
        <v>0.005865102639</v>
      </c>
      <c r="L411" s="1">
        <f>SUMPRODUCT(B411:K411, 'Ponderaciones e Índices.'!$A$4:$J$4)</f>
        <v>0.007740779439</v>
      </c>
      <c r="M411" s="1">
        <f>'S. MATERIALES'!B412/'S. MATERIALES'!B411-1</f>
        <v>-0.07440370239</v>
      </c>
      <c r="N411" s="3">
        <f>'S. MATERIALES'!D412/'S. MATERIALES'!D411-1</f>
        <v>-0.06007164508</v>
      </c>
      <c r="O411" s="1">
        <f>'S. MATERIALES'!F412/'S. MATERIALES'!F411-1</f>
        <v>-0.02193371658</v>
      </c>
      <c r="P411" s="1">
        <f>'S. MATERIALES'!H412/'S. MATERIALES'!H411-1</f>
        <v>-0.03231441048</v>
      </c>
      <c r="Q411" s="1">
        <f>'S. MATERIALES'!J412/'S. MATERIALES'!J411-1</f>
        <v>-0.03814631185</v>
      </c>
      <c r="R411" s="1">
        <f>'S. MATERIALES'!L412/'S. MATERIALES'!L411-1</f>
        <v>-0.0125930166</v>
      </c>
      <c r="S411" s="1">
        <f>'S. MATERIALES'!N412/'S. MATERIALES'!N411-1</f>
        <v>-0.07327586207</v>
      </c>
      <c r="T411" s="1">
        <f>'S. MATERIALES'!P412/'S. MATERIALES'!P411-1</f>
        <v>0.002004008016</v>
      </c>
      <c r="U411" s="1">
        <f>'S. MATERIALES'!R412/'S. MATERIALES'!R411-1</f>
        <v>0.02941176471</v>
      </c>
      <c r="V411" s="1">
        <f>'S. MATERIALES'!T412/'S. MATERIALES'!T411-1</f>
        <v>-0.05170291342</v>
      </c>
      <c r="W411" s="1">
        <f>SUMPRODUCT(M411:V411,'Ponderaciones e Índices.'!$A$8:$J$8)</f>
        <v>-0.02699895458</v>
      </c>
      <c r="X411" s="1">
        <f>'S. ENERGÍA'!B412/'S. ENERGÍA'!B411-1</f>
        <v>0.006983240223</v>
      </c>
      <c r="Y411" s="1">
        <f>'S. ENERGÍA'!D412/'S. ENERGÍA'!D411-1</f>
        <v>0.007731336072</v>
      </c>
      <c r="Z411" s="1">
        <f>'S. ENERGÍA'!F412/'S. ENERGÍA'!F411-1</f>
        <v>-0.01887138146</v>
      </c>
      <c r="AA411" s="1">
        <f>'S. ENERGÍA'!H412/'S. ENERGÍA'!H411-1</f>
        <v>-0.005446934967</v>
      </c>
      <c r="AB411" s="1">
        <f>'S. ENERGÍA'!J412/'S. ENERGÍA'!J411-1</f>
        <v>0.001072961373</v>
      </c>
      <c r="AC411" s="1">
        <f>'S. ENERGÍA'!L412/'S. ENERGÍA'!L411-1</f>
        <v>0.00749516441</v>
      </c>
      <c r="AD411" s="1">
        <f>'S. ENERGÍA'!N412/'S. ENERGÍA'!N411-1</f>
        <v>0.00851832731</v>
      </c>
      <c r="AE411" s="1">
        <f>'S. ENERGÍA'!P412/'S. ENERGÍA'!P411-1</f>
        <v>-0.005841121495</v>
      </c>
      <c r="AF411" s="1">
        <f>'S. ENERGÍA'!R412/'S. ENERGÍA'!R411-1</f>
        <v>0.01958762887</v>
      </c>
      <c r="AG411" s="1">
        <f>'S. ENERGÍA'!T412/'S. ENERGÍA'!T411-1</f>
        <v>-0.006487889273</v>
      </c>
      <c r="AH411" s="1">
        <f>SUMPRODUCT(X411:AG411,'Ponderaciones e Índices.'!$A$12:$J$12)</f>
        <v>0.004753344044</v>
      </c>
    </row>
    <row r="412">
      <c r="A412" s="1">
        <f>S.FINANCIERO!A413</f>
        <v>42572</v>
      </c>
      <c r="B412" s="1">
        <f>S.FINANCIERO!B413/S.FINANCIERO!B412-1</f>
        <v>-0.004212091179</v>
      </c>
      <c r="C412" s="1">
        <f>S.FINANCIERO!D413/S.FINANCIERO!D412-1</f>
        <v>-0.002103786816</v>
      </c>
      <c r="D412" s="1">
        <f>S.FINANCIERO!F413/S.FINANCIERO!F412-1</f>
        <v>-0.0009420631182</v>
      </c>
      <c r="E412" s="1">
        <f>S.FINANCIERO!H413/S.FINANCIERO!H412-1</f>
        <v>-0.00273016836</v>
      </c>
      <c r="F412" s="1">
        <f>S.FINANCIERO!J413/S.FINANCIERO!J412-1</f>
        <v>0.0003024193548</v>
      </c>
      <c r="G412" s="1">
        <f>S.FINANCIERO!L413/S.FINANCIERO!L412-1</f>
        <v>-0.00642303433</v>
      </c>
      <c r="H412" s="1">
        <f>S.FINANCIERO!N413/S.FINANCIERO!N412-1</f>
        <v>-0.006738010305</v>
      </c>
      <c r="I412" s="1">
        <f>S.FINANCIERO!P413/S.FINANCIERO!P412-1</f>
        <v>-0.00333148251</v>
      </c>
      <c r="J412" s="1">
        <f>S.FINANCIERO!R413/S.FINANCIERO!R412-1</f>
        <v>-0.005997693195</v>
      </c>
      <c r="K412" s="1">
        <f>S.FINANCIERO!T413/S.FINANCIERO!T412-1</f>
        <v>-0.004081632653</v>
      </c>
      <c r="L412" s="1">
        <f>SUMPRODUCT(B412:K412, 'Ponderaciones e Índices.'!$A$4:$J$4)</f>
        <v>-0.003254620436</v>
      </c>
      <c r="M412" s="1">
        <f>'S. MATERIALES'!B413/'S. MATERIALES'!B412-1</f>
        <v>0.02769230769</v>
      </c>
      <c r="N412" s="3">
        <f>'S. MATERIALES'!D413/'S. MATERIALES'!D412-1</f>
        <v>0.02140134858</v>
      </c>
      <c r="O412" s="1">
        <f>'S. MATERIALES'!F413/'S. MATERIALES'!F412-1</f>
        <v>0.01495039546</v>
      </c>
      <c r="P412" s="1">
        <f>'S. MATERIALES'!H413/'S. MATERIALES'!H412-1</f>
        <v>0.03008423586</v>
      </c>
      <c r="Q412" s="1">
        <f>'S. MATERIALES'!J413/'S. MATERIALES'!J412-1</f>
        <v>0.02009257311</v>
      </c>
      <c r="R412" s="1">
        <f>'S. MATERIALES'!L413/'S. MATERIALES'!L412-1</f>
        <v>0.04115942029</v>
      </c>
      <c r="S412" s="1">
        <f>'S. MATERIALES'!N413/'S. MATERIALES'!N412-1</f>
        <v>0.03410852713</v>
      </c>
      <c r="T412" s="1">
        <f>'S. MATERIALES'!P413/'S. MATERIALES'!P412-1</f>
        <v>0.004</v>
      </c>
      <c r="U412" s="1">
        <f>'S. MATERIALES'!R413/'S. MATERIALES'!R412-1</f>
        <v>0.01714285714</v>
      </c>
      <c r="V412" s="1">
        <f>'S. MATERIALES'!T413/'S. MATERIALES'!T412-1</f>
        <v>0.02985720467</v>
      </c>
      <c r="W412" s="1">
        <f>SUMPRODUCT(M412:V412,'Ponderaciones e Índices.'!$A$8:$J$8)</f>
        <v>0.02413157292</v>
      </c>
      <c r="X412" s="1">
        <f>'S. ENERGÍA'!B413/'S. ENERGÍA'!B412-1</f>
        <v>-0.001941747573</v>
      </c>
      <c r="Y412" s="1">
        <f>'S. ENERGÍA'!D413/'S. ENERGÍA'!D412-1</f>
        <v>-0.01270678494</v>
      </c>
      <c r="Z412" s="1">
        <f>'S. ENERGÍA'!F413/'S. ENERGÍA'!F412-1</f>
        <v>-0.006162464986</v>
      </c>
      <c r="AA412" s="1">
        <f>'S. ENERGÍA'!H413/'S. ENERGÍA'!H412-1</f>
        <v>0.002987989739</v>
      </c>
      <c r="AB412" s="1">
        <f>'S. ENERGÍA'!J413/'S. ENERGÍA'!J412-1</f>
        <v>-0.008038585209</v>
      </c>
      <c r="AC412" s="1">
        <f>'S. ENERGÍA'!L413/'S. ENERGÍA'!L412-1</f>
        <v>-0.003359731222</v>
      </c>
      <c r="AD412" s="1">
        <f>'S. ENERGÍA'!N413/'S. ENERGÍA'!N412-1</f>
        <v>-0.001279754287</v>
      </c>
      <c r="AE412" s="1">
        <f>'S. ENERGÍA'!P413/'S. ENERGÍA'!P412-1</f>
        <v>-0.005287896592</v>
      </c>
      <c r="AF412" s="1">
        <f>'S. ENERGÍA'!R413/'S. ENERGÍA'!R412-1</f>
        <v>-0.005055611729</v>
      </c>
      <c r="AG412" s="1">
        <f>'S. ENERGÍA'!T413/'S. ENERGÍA'!T412-1</f>
        <v>0.001741401828</v>
      </c>
      <c r="AH412" s="1">
        <f>SUMPRODUCT(X412:AG412,'Ponderaciones e Índices.'!$A$12:$J$12)</f>
        <v>-0.006398291534</v>
      </c>
    </row>
    <row r="413">
      <c r="A413" s="1">
        <f>S.FINANCIERO!A414</f>
        <v>42573</v>
      </c>
      <c r="B413" s="1">
        <f>S.FINANCIERO!B414/S.FINANCIERO!B413-1</f>
        <v>-0.009703906444</v>
      </c>
      <c r="C413" s="1">
        <f>S.FINANCIERO!D414/S.FINANCIERO!D413-1</f>
        <v>0.003338018271</v>
      </c>
      <c r="D413" s="1">
        <f>S.FINANCIERO!F414/S.FINANCIERO!F413-1</f>
        <v>-0.000942951438</v>
      </c>
      <c r="E413" s="1">
        <f>S.FINANCIERO!H414/S.FINANCIERO!H413-1</f>
        <v>0.004714828897</v>
      </c>
      <c r="F413" s="1">
        <f>S.FINANCIERO!J414/S.FINANCIERO!J413-1</f>
        <v>0.006147334475</v>
      </c>
      <c r="G413" s="1">
        <f>S.FINANCIERO!L414/S.FINANCIERO!L413-1</f>
        <v>0.004681230495</v>
      </c>
      <c r="H413" s="1">
        <f>S.FINANCIERO!N414/S.FINANCIERO!N413-1</f>
        <v>0.01028301308</v>
      </c>
      <c r="I413" s="1">
        <f>S.FINANCIERO!P414/S.FINANCIERO!P413-1</f>
        <v>0.0139275766</v>
      </c>
      <c r="J413" s="1">
        <f>S.FINANCIERO!R414/S.FINANCIERO!R413-1</f>
        <v>0.01183569274</v>
      </c>
      <c r="K413" s="1">
        <f>S.FINANCIERO!T414/S.FINANCIERO!T413-1</f>
        <v>0.001170960187</v>
      </c>
      <c r="L413" s="1">
        <f>SUMPRODUCT(B413:K413, 'Ponderaciones e Índices.'!$A$4:$J$4)</f>
        <v>0.004645974499</v>
      </c>
      <c r="M413" s="1">
        <f>'S. MATERIALES'!B414/'S. MATERIALES'!B413-1</f>
        <v>0.01160179641</v>
      </c>
      <c r="N413" s="3">
        <f>'S. MATERIALES'!D414/'S. MATERIALES'!D413-1</f>
        <v>0.01406429392</v>
      </c>
      <c r="O413" s="1">
        <f>'S. MATERIALES'!F414/'S. MATERIALES'!F413-1</f>
        <v>0.01840300045</v>
      </c>
      <c r="P413" s="1">
        <f>'S. MATERIALES'!H414/'S. MATERIALES'!H413-1</f>
        <v>0.004380841121</v>
      </c>
      <c r="Q413" s="1">
        <f>'S. MATERIALES'!J414/'S. MATERIALES'!J413-1</f>
        <v>0.0007218727441</v>
      </c>
      <c r="R413" s="1">
        <f>'S. MATERIALES'!L414/'S. MATERIALES'!L413-1</f>
        <v>-0.006124721604</v>
      </c>
      <c r="S413" s="1">
        <f>'S. MATERIALES'!N414/'S. MATERIALES'!N413-1</f>
        <v>-0.007496251874</v>
      </c>
      <c r="T413" s="1">
        <f>'S. MATERIALES'!P414/'S. MATERIALES'!P413-1</f>
        <v>-0.004980079681</v>
      </c>
      <c r="U413" s="1">
        <f>'S. MATERIALES'!R414/'S. MATERIALES'!R413-1</f>
        <v>-0.005617977528</v>
      </c>
      <c r="V413" s="1">
        <f>'S. MATERIALES'!T414/'S. MATERIALES'!T413-1</f>
        <v>0.006302521008</v>
      </c>
      <c r="W413" s="1">
        <f>SUMPRODUCT(M413:V413,'Ponderaciones e Índices.'!$A$8:$J$8)</f>
        <v>-0.000635830522</v>
      </c>
      <c r="X413" s="1">
        <f>'S. ENERGÍA'!B414/'S. ENERGÍA'!B413-1</f>
        <v>0.0005558643691</v>
      </c>
      <c r="Y413" s="1">
        <f>'S. ENERGÍA'!D414/'S. ENERGÍA'!D413-1</f>
        <v>0.009470616804</v>
      </c>
      <c r="Z413" s="1">
        <f>'S. ENERGÍA'!F414/'S. ENERGÍA'!F413-1</f>
        <v>-0.007703870725</v>
      </c>
      <c r="AA413" s="1">
        <f>'S. ENERGÍA'!H414/'S. ENERGÍA'!H413-1</f>
        <v>-0.003144391321</v>
      </c>
      <c r="AB413" s="1">
        <f>'S. ENERGÍA'!J414/'S. ENERGÍA'!J413-1</f>
        <v>0.005942733657</v>
      </c>
      <c r="AC413" s="1">
        <f>'S. ENERGÍA'!L414/'S. ENERGÍA'!L413-1</f>
        <v>0.006982903925</v>
      </c>
      <c r="AD413" s="1">
        <f>'S. ENERGÍA'!N414/'S. ENERGÍA'!N413-1</f>
        <v>-0.008457201435</v>
      </c>
      <c r="AE413" s="1">
        <f>'S. ENERGÍA'!P414/'S. ENERGÍA'!P413-1</f>
        <v>0.008269344359</v>
      </c>
      <c r="AF413" s="1">
        <f>'S. ENERGÍA'!R414/'S. ENERGÍA'!R413-1</f>
        <v>-0.005081300813</v>
      </c>
      <c r="AG413" s="1">
        <f>'S. ENERGÍA'!T414/'S. ENERGÍA'!T413-1</f>
        <v>0.01999130813</v>
      </c>
      <c r="AH413" s="1">
        <f>SUMPRODUCT(X413:AG413,'Ponderaciones e Índices.'!$A$12:$J$12)</f>
        <v>0.003812531887</v>
      </c>
    </row>
    <row r="414">
      <c r="A414" s="1">
        <f>S.FINANCIERO!A415</f>
        <v>42576</v>
      </c>
      <c r="B414" s="1">
        <f>S.FINANCIERO!B415/S.FINANCIERO!B414-1</f>
        <v>0.003391959799</v>
      </c>
      <c r="C414" s="1">
        <f>S.FINANCIERO!D415/S.FINANCIERO!D414-1</f>
        <v>0.0005253020487</v>
      </c>
      <c r="D414" s="1">
        <f>S.FINANCIERO!F415/S.FINANCIERO!F414-1</f>
        <v>0.002123643228</v>
      </c>
      <c r="E414" s="1">
        <f>S.FINANCIERO!H415/S.FINANCIERO!H414-1</f>
        <v>-0.003935815925</v>
      </c>
      <c r="F414" s="1">
        <f>S.FINANCIERO!J415/S.FINANCIERO!J414-1</f>
        <v>-0.001302083333</v>
      </c>
      <c r="G414" s="1">
        <f>S.FINANCIERO!L415/S.FINANCIERO!L414-1</f>
        <v>-0.001331262481</v>
      </c>
      <c r="H414" s="1">
        <f>S.FINANCIERO!N415/S.FINANCIERO!N414-1</f>
        <v>-0.006933430559</v>
      </c>
      <c r="I414" s="1">
        <f>S.FINANCIERO!P415/S.FINANCIERO!P414-1</f>
        <v>-0.002747252747</v>
      </c>
      <c r="J414" s="1">
        <f>S.FINANCIERO!R415/S.FINANCIERO!R414-1</f>
        <v>-0.004587155963</v>
      </c>
      <c r="K414" s="1">
        <f>S.FINANCIERO!T415/S.FINANCIERO!T414-1</f>
        <v>0.00350877193</v>
      </c>
      <c r="L414" s="1">
        <f>SUMPRODUCT(B414:K414, 'Ponderaciones e Índices.'!$A$4:$J$4)</f>
        <v>-0.001311282225</v>
      </c>
      <c r="M414" s="1">
        <f>'S. MATERIALES'!B415/'S. MATERIALES'!B414-1</f>
        <v>-0.03033666297</v>
      </c>
      <c r="N414" s="3">
        <f>'S. MATERIALES'!D415/'S. MATERIALES'!D414-1</f>
        <v>-0.04075856213</v>
      </c>
      <c r="O414" s="1">
        <f>'S. MATERIALES'!F415/'S. MATERIALES'!F414-1</f>
        <v>-0.009025684082</v>
      </c>
      <c r="P414" s="1">
        <f>'S. MATERIALES'!H415/'S. MATERIALES'!H414-1</f>
        <v>-0.0212271009</v>
      </c>
      <c r="Q414" s="1">
        <f>'S. MATERIALES'!J415/'S. MATERIALES'!J414-1</f>
        <v>-0.01174773289</v>
      </c>
      <c r="R414" s="1">
        <f>'S. MATERIALES'!L415/'S. MATERIALES'!L414-1</f>
        <v>-0.002240896359</v>
      </c>
      <c r="S414" s="1">
        <f>'S. MATERIALES'!N415/'S. MATERIALES'!N414-1</f>
        <v>-0.05740181269</v>
      </c>
      <c r="T414" s="1">
        <f>'S. MATERIALES'!P415/'S. MATERIALES'!P414-1</f>
        <v>0.004004004004</v>
      </c>
      <c r="U414" s="1">
        <f>'S. MATERIALES'!R415/'S. MATERIALES'!R414-1</f>
        <v>-0.01506591337</v>
      </c>
      <c r="V414" s="1">
        <f>'S. MATERIALES'!T415/'S. MATERIALES'!T414-1</f>
        <v>-0.03716075157</v>
      </c>
      <c r="W414" s="1">
        <f>SUMPRODUCT(M414:V414,'Ponderaciones e Índices.'!$A$8:$J$8)</f>
        <v>-0.02238268268</v>
      </c>
      <c r="X414" s="1">
        <f>'S. ENERGÍA'!B415/'S. ENERGÍA'!B414-1</f>
        <v>-0.03277777778</v>
      </c>
      <c r="Y414" s="1">
        <f>'S. ENERGÍA'!D415/'S. ENERGÍA'!D414-1</f>
        <v>-0.04402213134</v>
      </c>
      <c r="Z414" s="1">
        <f>'S. ENERGÍA'!F415/'S. ENERGÍA'!F414-1</f>
        <v>-0.01211891687</v>
      </c>
      <c r="AA414" s="1">
        <f>'S. ENERGÍA'!H415/'S. ENERGÍA'!H414-1</f>
        <v>0.001162593641</v>
      </c>
      <c r="AB414" s="1">
        <f>'S. ENERGÍA'!J415/'S. ENERGÍA'!J414-1</f>
        <v>-0.03598281418</v>
      </c>
      <c r="AC414" s="1">
        <f>'S. ENERGÍA'!L415/'S. ENERGÍA'!L414-1</f>
        <v>-0.02989000478</v>
      </c>
      <c r="AD414" s="1">
        <f>'S. ENERGÍA'!N415/'S. ENERGÍA'!N414-1</f>
        <v>-0.01163091238</v>
      </c>
      <c r="AE414" s="1">
        <f>'S. ENERGÍA'!P415/'S. ENERGÍA'!P414-1</f>
        <v>-0.03339191564</v>
      </c>
      <c r="AF414" s="1">
        <f>'S. ENERGÍA'!R415/'S. ENERGÍA'!R414-1</f>
        <v>-0.03677221655</v>
      </c>
      <c r="AG414" s="1">
        <f>'S. ENERGÍA'!T415/'S. ENERGÍA'!T414-1</f>
        <v>-0.0276949297</v>
      </c>
      <c r="AH414" s="1">
        <f>SUMPRODUCT(X414:AG414,'Ponderaciones e Índices.'!$A$12:$J$12)</f>
        <v>-0.03263594961</v>
      </c>
    </row>
    <row r="415">
      <c r="A415" s="1">
        <f>S.FINANCIERO!A416</f>
        <v>42577</v>
      </c>
      <c r="B415" s="1">
        <f>S.FINANCIERO!B416/S.FINANCIERO!B415-1</f>
        <v>0.006760986603</v>
      </c>
      <c r="C415" s="1">
        <f>S.FINANCIERO!D416/S.FINANCIERO!D415-1</f>
        <v>0.002975148757</v>
      </c>
      <c r="D415" s="1">
        <f>S.FINANCIERO!F416/S.FINANCIERO!F415-1</f>
        <v>0.005062396986</v>
      </c>
      <c r="E415" s="1">
        <f>S.FINANCIERO!H416/S.FINANCIERO!H415-1</f>
        <v>0.006990881459</v>
      </c>
      <c r="F415" s="1">
        <f>S.FINANCIERO!J416/S.FINANCIERO!J415-1</f>
        <v>0.004813960485</v>
      </c>
      <c r="G415" s="1">
        <f>S.FINANCIERO!L416/S.FINANCIERO!L415-1</f>
        <v>0.001777382804</v>
      </c>
      <c r="H415" s="1">
        <f>S.FINANCIERO!N416/S.FINANCIERO!N415-1</f>
        <v>-0.006106814177</v>
      </c>
      <c r="I415" s="1">
        <f>S.FINANCIERO!P416/S.FINANCIERO!P415-1</f>
        <v>-0.004407713499</v>
      </c>
      <c r="J415" s="1">
        <f>S.FINANCIERO!R416/S.FINANCIERO!R415-1</f>
        <v>0.003456221198</v>
      </c>
      <c r="K415" s="1">
        <f>S.FINANCIERO!T416/S.FINANCIERO!T415-1</f>
        <v>-0.02185314685</v>
      </c>
      <c r="L415" s="1">
        <f>SUMPRODUCT(B415:K415, 'Ponderaciones e Índices.'!$A$4:$J$4)</f>
        <v>0.001672685819</v>
      </c>
      <c r="M415" s="1">
        <f>'S. MATERIALES'!B416/'S. MATERIALES'!B415-1</f>
        <v>0.0289965662</v>
      </c>
      <c r="N415" s="3">
        <f>'S. MATERIALES'!D416/'S. MATERIALES'!D415-1</f>
        <v>0.02685157864</v>
      </c>
      <c r="O415" s="1">
        <f>'S. MATERIALES'!F416/'S. MATERIALES'!F415-1</f>
        <v>-0.007297864556</v>
      </c>
      <c r="P415" s="1">
        <f>'S. MATERIALES'!H416/'S. MATERIALES'!H415-1</f>
        <v>0.01128936423</v>
      </c>
      <c r="Q415" s="1">
        <f>'S. MATERIALES'!J416/'S. MATERIALES'!J415-1</f>
        <v>0.005630865485</v>
      </c>
      <c r="R415" s="1">
        <f>'S. MATERIALES'!L416/'S. MATERIALES'!L415-1</f>
        <v>0.04267265581</v>
      </c>
      <c r="S415" s="1">
        <f>'S. MATERIALES'!N416/'S. MATERIALES'!N415-1</f>
        <v>0.02564102564</v>
      </c>
      <c r="T415" s="1">
        <f>'S. MATERIALES'!P416/'S. MATERIALES'!P415-1</f>
        <v>0.04486540379</v>
      </c>
      <c r="U415" s="1">
        <f>'S. MATERIALES'!R416/'S. MATERIALES'!R415-1</f>
        <v>0.02294455067</v>
      </c>
      <c r="V415" s="1">
        <f>'S. MATERIALES'!T416/'S. MATERIALES'!T415-1</f>
        <v>0.02948829141</v>
      </c>
      <c r="W415" s="1">
        <f>SUMPRODUCT(M415:V415,'Ponderaciones e Índices.'!$A$8:$J$8)</f>
        <v>0.02910916263</v>
      </c>
      <c r="X415" s="1">
        <f>'S. ENERGÍA'!B416/'S. ENERGÍA'!B415-1</f>
        <v>0.005743825388</v>
      </c>
      <c r="Y415" s="1">
        <f>'S. ENERGÍA'!D416/'S. ENERGÍA'!D415-1</f>
        <v>0.001761449421</v>
      </c>
      <c r="Z415" s="1">
        <f>'S. ENERGÍA'!F416/'S. ENERGÍA'!F415-1</f>
        <v>-0.007092198582</v>
      </c>
      <c r="AA415" s="1">
        <f>'S. ENERGÍA'!H416/'S. ENERGÍA'!H415-1</f>
        <v>-0.003980626525</v>
      </c>
      <c r="AB415" s="1">
        <f>'S. ENERGÍA'!J416/'S. ENERGÍA'!J415-1</f>
        <v>0.005571030641</v>
      </c>
      <c r="AC415" s="1">
        <f>'S. ENERGÍA'!L416/'S. ENERGÍA'!L415-1</f>
        <v>-0.0002464875524</v>
      </c>
      <c r="AD415" s="1">
        <f>'S. ENERGÍA'!N416/'S. ENERGÍA'!N415-1</f>
        <v>-0.004184100418</v>
      </c>
      <c r="AE415" s="1">
        <f>'S. ENERGÍA'!P416/'S. ENERGÍA'!P415-1</f>
        <v>-0.004545454545</v>
      </c>
      <c r="AF415" s="1">
        <f>'S. ENERGÍA'!R416/'S. ENERGÍA'!R415-1</f>
        <v>-0.002120890774</v>
      </c>
      <c r="AG415" s="1">
        <f>'S. ENERGÍA'!T416/'S. ENERGÍA'!T415-1</f>
        <v>0.00569675723</v>
      </c>
      <c r="AH415" s="1">
        <f>SUMPRODUCT(X415:AG415,'Ponderaciones e Índices.'!$A$12:$J$12)</f>
        <v>0.001188429749</v>
      </c>
    </row>
    <row r="416">
      <c r="A416" s="1">
        <f>S.FINANCIERO!A417</f>
        <v>42578</v>
      </c>
      <c r="B416" s="1">
        <f>S.FINANCIERO!B417/S.FINANCIERO!B416-1</f>
        <v>-0.01218753886</v>
      </c>
      <c r="C416" s="1">
        <f>S.FINANCIERO!D417/S.FINANCIERO!D416-1</f>
        <v>-0.004187750829</v>
      </c>
      <c r="D416" s="1">
        <f>S.FINANCIERO!F417/S.FINANCIERO!F416-1</f>
        <v>-0.0159306548</v>
      </c>
      <c r="E416" s="1">
        <f>S.FINANCIERO!H417/S.FINANCIERO!H416-1</f>
        <v>0.0007546030788</v>
      </c>
      <c r="F416" s="1">
        <f>S.FINANCIERO!J417/S.FINANCIERO!J416-1</f>
        <v>-0.009282363509</v>
      </c>
      <c r="G416" s="1">
        <f>S.FINANCIERO!L417/S.FINANCIERO!L416-1</f>
        <v>-0.001108893324</v>
      </c>
      <c r="H416" s="1">
        <f>S.FINANCIERO!N417/S.FINANCIERO!N416-1</f>
        <v>-0.007461859555</v>
      </c>
      <c r="I416" s="1">
        <f>S.FINANCIERO!P417/S.FINANCIERO!P416-1</f>
        <v>-0.002767017156</v>
      </c>
      <c r="J416" s="1">
        <f>S.FINANCIERO!R417/S.FINANCIERO!R416-1</f>
        <v>-0.007118254879</v>
      </c>
      <c r="K416" s="1">
        <f>S.FINANCIERO!T417/S.FINANCIERO!T416-1</f>
        <v>0</v>
      </c>
      <c r="L416" s="1">
        <f>SUMPRODUCT(B416:K416, 'Ponderaciones e Índices.'!$A$4:$J$4)</f>
        <v>-0.006031854609</v>
      </c>
      <c r="M416" s="1">
        <f>'S. MATERIALES'!B417/'S. MATERIALES'!B416-1</f>
        <v>0.04634779385</v>
      </c>
      <c r="N416" s="3">
        <f>'S. MATERIALES'!D417/'S. MATERIALES'!D416-1</f>
        <v>0.03721264368</v>
      </c>
      <c r="O416" s="1">
        <f>'S. MATERIALES'!F417/'S. MATERIALES'!F416-1</f>
        <v>0.01101757381</v>
      </c>
      <c r="P416" s="1">
        <f>'S. MATERIALES'!H417/'S. MATERIALES'!H416-1</f>
        <v>0.04347826087</v>
      </c>
      <c r="Q416" s="1">
        <f>'S. MATERIALES'!J417/'S. MATERIALES'!J416-1</f>
        <v>0.02841144753</v>
      </c>
      <c r="R416" s="1">
        <f>'S. MATERIALES'!L417/'S. MATERIALES'!L416-1</f>
        <v>0.01884760366</v>
      </c>
      <c r="S416" s="1">
        <f>'S. MATERIALES'!N417/'S. MATERIALES'!N416-1</f>
        <v>0.0328125</v>
      </c>
      <c r="T416" s="1">
        <f>'S. MATERIALES'!P417/'S. MATERIALES'!P416-1</f>
        <v>-0.007633587786</v>
      </c>
      <c r="U416" s="1">
        <f>'S. MATERIALES'!R417/'S. MATERIALES'!R416-1</f>
        <v>-0.01121495327</v>
      </c>
      <c r="V416" s="1">
        <f>'S. MATERIALES'!T417/'S. MATERIALES'!T416-1</f>
        <v>0.03622577928</v>
      </c>
      <c r="W416" s="1">
        <f>SUMPRODUCT(M416:V416,'Ponderaciones e Índices.'!$A$8:$J$8)</f>
        <v>0.01850754114</v>
      </c>
      <c r="X416" s="1">
        <f>'S. ENERGÍA'!B417/'S. ENERGÍA'!B416-1</f>
        <v>-0.01027984009</v>
      </c>
      <c r="Y416" s="1">
        <f>'S. ENERGÍA'!D417/'S. ENERGÍA'!D416-1</f>
        <v>-0.01482039689</v>
      </c>
      <c r="Z416" s="1">
        <f>'S. ENERGÍA'!F417/'S. ENERGÍA'!F416-1</f>
        <v>-0.01428571429</v>
      </c>
      <c r="AA416" s="1">
        <f>'S. ENERGÍA'!H417/'S. ENERGÍA'!H416-1</f>
        <v>-0.01032118474</v>
      </c>
      <c r="AB416" s="1">
        <f>'S. ENERGÍA'!J417/'S. ENERGÍA'!J416-1</f>
        <v>-0.03047091413</v>
      </c>
      <c r="AC416" s="1">
        <f>'S. ENERGÍA'!L417/'S. ENERGÍA'!L416-1</f>
        <v>-0.007642998028</v>
      </c>
      <c r="AD416" s="1">
        <f>'S. ENERGÍA'!N417/'S. ENERGÍA'!N416-1</f>
        <v>-0.01601890756</v>
      </c>
      <c r="AE416" s="1">
        <f>'S. ENERGÍA'!P417/'S. ENERGÍA'!P416-1</f>
        <v>-0.01248097412</v>
      </c>
      <c r="AF416" s="1">
        <f>'S. ENERGÍA'!R417/'S. ENERGÍA'!R416-1</f>
        <v>0</v>
      </c>
      <c r="AG416" s="1">
        <f>'S. ENERGÍA'!T417/'S. ENERGÍA'!T416-1</f>
        <v>-0.02919389978</v>
      </c>
      <c r="AH416" s="1">
        <f>SUMPRODUCT(X416:AG416,'Ponderaciones e Índices.'!$A$12:$J$12)</f>
        <v>-0.01422268727</v>
      </c>
    </row>
    <row r="417">
      <c r="A417" s="1">
        <f>S.FINANCIERO!A418</f>
        <v>42579</v>
      </c>
      <c r="B417" s="1">
        <f>S.FINANCIERO!B418/S.FINANCIERO!B417-1</f>
        <v>0.004280498552</v>
      </c>
      <c r="C417" s="1">
        <f>S.FINANCIERO!D418/S.FINANCIERO!D417-1</f>
        <v>-0.001226563869</v>
      </c>
      <c r="D417" s="1">
        <f>S.FINANCIERO!F418/S.FINANCIERO!F417-1</f>
        <v>-0.000595167242</v>
      </c>
      <c r="E417" s="1">
        <f>S.FINANCIERO!H418/S.FINANCIERO!H417-1</f>
        <v>0.001357261348</v>
      </c>
      <c r="F417" s="1">
        <f>S.FINANCIERO!J418/S.FINANCIERO!J417-1</f>
        <v>-0.001208946202</v>
      </c>
      <c r="G417" s="1">
        <f>S.FINANCIERO!L418/S.FINANCIERO!L417-1</f>
        <v>-0.003774422735</v>
      </c>
      <c r="H417" s="1">
        <f>S.FINANCIERO!N418/S.FINANCIERO!N417-1</f>
        <v>-0.004645998486</v>
      </c>
      <c r="I417" s="1">
        <f>S.FINANCIERO!P418/S.FINANCIERO!P417-1</f>
        <v>-0.006104328524</v>
      </c>
      <c r="J417" s="1">
        <f>S.FINANCIERO!R418/S.FINANCIERO!R417-1</f>
        <v>-0.0002312673451</v>
      </c>
      <c r="K417" s="1">
        <f>S.FINANCIERO!T418/S.FINANCIERO!T417-1</f>
        <v>0.007149240393</v>
      </c>
      <c r="L417" s="1">
        <f>SUMPRODUCT(B417:K417, 'Ponderaciones e Índices.'!$A$4:$J$4)</f>
        <v>-0.001195904132</v>
      </c>
      <c r="M417" s="1">
        <f>'S. MATERIALES'!B418/'S. MATERIALES'!B417-1</f>
        <v>-0.006732813607</v>
      </c>
      <c r="N417" s="3">
        <f>'S. MATERIALES'!D418/'S. MATERIALES'!D417-1</f>
        <v>0.03241446184</v>
      </c>
      <c r="O417" s="1">
        <f>'S. MATERIALES'!F418/'S. MATERIALES'!F417-1</f>
        <v>0.02545949887</v>
      </c>
      <c r="P417" s="1">
        <f>'S. MATERIALES'!H418/'S. MATERIALES'!H417-1</f>
        <v>0.004504504505</v>
      </c>
      <c r="Q417" s="1">
        <f>'S. MATERIALES'!J418/'S. MATERIALES'!J417-1</f>
        <v>-0.002218189151</v>
      </c>
      <c r="R417" s="1">
        <f>'S. MATERIALES'!L418/'S. MATERIALES'!L417-1</f>
        <v>0.06712473573</v>
      </c>
      <c r="S417" s="1">
        <f>'S. MATERIALES'!N418/'S. MATERIALES'!N417-1</f>
        <v>0.003025718608</v>
      </c>
      <c r="T417" s="1">
        <f>'S. MATERIALES'!P418/'S. MATERIALES'!P417-1</f>
        <v>0.09134615385</v>
      </c>
      <c r="U417" s="1">
        <f>'S. MATERIALES'!R418/'S. MATERIALES'!R417-1</f>
        <v>0.04347826087</v>
      </c>
      <c r="V417" s="1">
        <f>'S. MATERIALES'!T418/'S. MATERIALES'!T417-1</f>
        <v>0.00487804878</v>
      </c>
      <c r="W417" s="1">
        <f>SUMPRODUCT(M417:V417,'Ponderaciones e Índices.'!$A$8:$J$8)</f>
        <v>0.03286736528</v>
      </c>
      <c r="X417" s="1">
        <f>'S. ENERGÍA'!B418/'S. ENERGÍA'!B417-1</f>
        <v>0.01529140219</v>
      </c>
      <c r="Y417" s="1">
        <f>'S. ENERGÍA'!D418/'S. ENERGÍA'!D417-1</f>
        <v>0.0002549719531</v>
      </c>
      <c r="Z417" s="1">
        <f>'S. ENERGÍA'!F418/'S. ENERGÍA'!F417-1</f>
        <v>0.006658832746</v>
      </c>
      <c r="AA417" s="1">
        <f>'S. ENERGÍA'!H418/'S. ENERGÍA'!H417-1</f>
        <v>0.01513914945</v>
      </c>
      <c r="AB417" s="1">
        <f>'S. ENERGÍA'!J418/'S. ENERGÍA'!J417-1</f>
        <v>0.06685714286</v>
      </c>
      <c r="AC417" s="1">
        <f>'S. ENERGÍA'!L418/'S. ENERGÍA'!L417-1</f>
        <v>0.003726708075</v>
      </c>
      <c r="AD417" s="1">
        <f>'S. ENERGÍA'!N418/'S. ENERGÍA'!N417-1</f>
        <v>-0.002135041366</v>
      </c>
      <c r="AE417" s="1">
        <f>'S. ENERGÍA'!P418/'S. ENERGÍA'!P417-1</f>
        <v>0.01171393342</v>
      </c>
      <c r="AF417" s="1">
        <f>'S. ENERGÍA'!R418/'S. ENERGÍA'!R417-1</f>
        <v>-0.008501594049</v>
      </c>
      <c r="AG417" s="1">
        <f>'S. ENERGÍA'!T418/'S. ENERGÍA'!T417-1</f>
        <v>0.03500897666</v>
      </c>
      <c r="AH417" s="1">
        <f>SUMPRODUCT(X417:AG417,'Ponderaciones e Índices.'!$A$12:$J$12)</f>
        <v>0.01210373806</v>
      </c>
    </row>
    <row r="418">
      <c r="A418" s="1">
        <f>S.FINANCIERO!A419</f>
        <v>42580</v>
      </c>
      <c r="B418" s="1">
        <f>S.FINANCIERO!B419/S.FINANCIERO!B418-1</f>
        <v>-0.002256487401</v>
      </c>
      <c r="C418" s="1">
        <f>S.FINANCIERO!D419/S.FINANCIERO!D418-1</f>
        <v>-0.001929824561</v>
      </c>
      <c r="D418" s="1">
        <f>S.FINANCIERO!F419/S.FINANCIERO!F418-1</f>
        <v>-0.00309671272</v>
      </c>
      <c r="E418" s="1">
        <f>S.FINANCIERO!H419/S.FINANCIERO!H418-1</f>
        <v>-0.001054216867</v>
      </c>
      <c r="F418" s="1">
        <f>S.FINANCIERO!J419/S.FINANCIERO!J418-1</f>
        <v>0.0005043373008</v>
      </c>
      <c r="G418" s="1">
        <f>S.FINANCIERO!L419/S.FINANCIERO!L418-1</f>
        <v>-0.00356585692</v>
      </c>
      <c r="H418" s="1">
        <f>S.FINANCIERO!N419/S.FINANCIERO!N418-1</f>
        <v>0.002000436232</v>
      </c>
      <c r="I418" s="1">
        <f>S.FINANCIERO!P419/S.FINANCIERO!P418-1</f>
        <v>-0.006700167504</v>
      </c>
      <c r="J418" s="1">
        <f>S.FINANCIERO!R419/S.FINANCIERO!R418-1</f>
        <v>-0.004857737682</v>
      </c>
      <c r="K418" s="1">
        <f>S.FINANCIERO!T419/S.FINANCIERO!T418-1</f>
        <v>0.002957704821</v>
      </c>
      <c r="L418" s="1">
        <f>SUMPRODUCT(B418:K418, 'Ponderaciones e Índices.'!$A$4:$J$4)</f>
        <v>-0.002107257372</v>
      </c>
      <c r="M418" s="1">
        <f>'S. MATERIALES'!B419/'S. MATERIALES'!B418-1</f>
        <v>0.01712450945</v>
      </c>
      <c r="N418" s="3">
        <f>'S. MATERIALES'!D419/'S. MATERIALES'!D418-1</f>
        <v>0.01945525292</v>
      </c>
      <c r="O418" s="1">
        <f>'S. MATERIALES'!F419/'S. MATERIALES'!F418-1</f>
        <v>-0.005313476398</v>
      </c>
      <c r="P418" s="1">
        <f>'S. MATERIALES'!H419/'S. MATERIALES'!H418-1</f>
        <v>0.02158071749</v>
      </c>
      <c r="Q418" s="1">
        <f>'S. MATERIALES'!J419/'S. MATERIALES'!J418-1</f>
        <v>0.01808811641</v>
      </c>
      <c r="R418" s="1">
        <f>'S. MATERIALES'!L419/'S. MATERIALES'!L418-1</f>
        <v>0.02327885092</v>
      </c>
      <c r="S418" s="1">
        <f>'S. MATERIALES'!N419/'S. MATERIALES'!N418-1</f>
        <v>0.01809954751</v>
      </c>
      <c r="T418" s="1">
        <f>'S. MATERIALES'!P419/'S. MATERIALES'!P418-1</f>
        <v>-0.005286343612</v>
      </c>
      <c r="U418" s="1">
        <f>'S. MATERIALES'!R419/'S. MATERIALES'!R418-1</f>
        <v>-0.009057971014</v>
      </c>
      <c r="V418" s="1">
        <f>'S. MATERIALES'!T419/'S. MATERIALES'!T418-1</f>
        <v>0.03074433657</v>
      </c>
      <c r="W418" s="1">
        <f>SUMPRODUCT(M418:V418,'Ponderaciones e Índices.'!$A$8:$J$8)</f>
        <v>0.009557957035</v>
      </c>
      <c r="X418" s="1">
        <f>'S. ENERGÍA'!B419/'S. ENERGÍA'!B418-1</f>
        <v>-0.001420858198</v>
      </c>
      <c r="Y418" s="1">
        <f>'S. ENERGÍA'!D419/'S. ENERGÍA'!D418-1</f>
        <v>-0.005862860056</v>
      </c>
      <c r="Z418" s="1">
        <f>'S. ENERGÍA'!F419/'S. ENERGÍA'!F418-1</f>
        <v>0.04494163424</v>
      </c>
      <c r="AA418" s="1">
        <f>'S. ENERGÍA'!H419/'S. ENERGÍA'!H418-1</f>
        <v>0.002817516257</v>
      </c>
      <c r="AB418" s="1">
        <f>'S. ENERGÍA'!J419/'S. ENERGÍA'!J418-1</f>
        <v>0.001071237279</v>
      </c>
      <c r="AC418" s="1">
        <f>'S. ENERGÍA'!L419/'S. ENERGÍA'!L418-1</f>
        <v>-0.006683168317</v>
      </c>
      <c r="AD418" s="1">
        <f>'S. ENERGÍA'!N419/'S. ENERGÍA'!N418-1</f>
        <v>0.01791922974</v>
      </c>
      <c r="AE418" s="1">
        <f>'S. ENERGÍA'!P419/'S. ENERGÍA'!P418-1</f>
        <v>0.01919561243</v>
      </c>
      <c r="AF418" s="1">
        <f>'S. ENERGÍA'!R419/'S. ENERGÍA'!R418-1</f>
        <v>0.038585209</v>
      </c>
      <c r="AG418" s="1">
        <f>'S. ENERGÍA'!T419/'S. ENERGÍA'!T418-1</f>
        <v>-0.003902862099</v>
      </c>
      <c r="AH418" s="1">
        <f>SUMPRODUCT(X418:AG418,'Ponderaciones e Índices.'!$A$12:$J$12)</f>
        <v>0.006062219293</v>
      </c>
    </row>
    <row r="419">
      <c r="A419" s="1">
        <f>S.FINANCIERO!A420</f>
        <v>42583</v>
      </c>
      <c r="B419" s="1">
        <f>S.FINANCIERO!B420/S.FINANCIERO!B419-1</f>
        <v>0</v>
      </c>
      <c r="C419" s="1">
        <f>S.FINANCIERO!D420/S.FINANCIERO!D419-1</f>
        <v>0</v>
      </c>
      <c r="D419" s="1">
        <f>S.FINANCIERO!F420/S.FINANCIERO!F419-1</f>
        <v>0</v>
      </c>
      <c r="E419" s="1">
        <f>S.FINANCIERO!H420/S.FINANCIERO!H419-1</f>
        <v>0</v>
      </c>
      <c r="F419" s="1">
        <f>S.FINANCIERO!J420/S.FINANCIERO!J419-1</f>
        <v>0</v>
      </c>
      <c r="G419" s="1">
        <f>S.FINANCIERO!L420/S.FINANCIERO!L419-1</f>
        <v>0</v>
      </c>
      <c r="H419" s="1">
        <f>S.FINANCIERO!N420/S.FINANCIERO!N419-1</f>
        <v>0</v>
      </c>
      <c r="I419" s="1">
        <f>S.FINANCIERO!P420/S.FINANCIERO!P419-1</f>
        <v>0</v>
      </c>
      <c r="J419" s="1">
        <f>S.FINANCIERO!R420/S.FINANCIERO!R419-1</f>
        <v>0</v>
      </c>
      <c r="K419" s="1">
        <f>S.FINANCIERO!T420/S.FINANCIERO!T419-1</f>
        <v>0</v>
      </c>
      <c r="L419" s="1">
        <f>SUMPRODUCT(B419:K419, 'Ponderaciones e Índices.'!$A$4:$J$4)</f>
        <v>0</v>
      </c>
      <c r="M419" s="1">
        <f>'S. MATERIALES'!B420/'S. MATERIALES'!B419-1</f>
        <v>0</v>
      </c>
      <c r="N419" s="3">
        <f>'S. MATERIALES'!D420/'S. MATERIALES'!D419-1</f>
        <v>0</v>
      </c>
      <c r="O419" s="1">
        <f>'S. MATERIALES'!F420/'S. MATERIALES'!F419-1</f>
        <v>0</v>
      </c>
      <c r="P419" s="1">
        <f>'S. MATERIALES'!H420/'S. MATERIALES'!H419-1</f>
        <v>0</v>
      </c>
      <c r="Q419" s="1">
        <f>'S. MATERIALES'!J420/'S. MATERIALES'!J419-1</f>
        <v>0</v>
      </c>
      <c r="R419" s="1">
        <f>'S. MATERIALES'!L420/'S. MATERIALES'!L419-1</f>
        <v>0</v>
      </c>
      <c r="S419" s="1">
        <f>'S. MATERIALES'!N420/'S. MATERIALES'!N419-1</f>
        <v>0</v>
      </c>
      <c r="T419" s="1">
        <f>'S. MATERIALES'!P420/'S. MATERIALES'!P419-1</f>
        <v>0</v>
      </c>
      <c r="U419" s="1">
        <f>'S. MATERIALES'!R420/'S. MATERIALES'!R419-1</f>
        <v>0</v>
      </c>
      <c r="V419" s="1">
        <f>'S. MATERIALES'!T420/'S. MATERIALES'!T419-1</f>
        <v>0</v>
      </c>
      <c r="W419" s="1">
        <f>SUMPRODUCT(M419:V419,'Ponderaciones e Índices.'!$A$8:$J$8)</f>
        <v>0</v>
      </c>
      <c r="X419" s="1">
        <f>'S. ENERGÍA'!B420/'S. ENERGÍA'!B419-1</f>
        <v>0</v>
      </c>
      <c r="Y419" s="1">
        <f>'S. ENERGÍA'!D420/'S. ENERGÍA'!D419-1</f>
        <v>0</v>
      </c>
      <c r="Z419" s="1">
        <f>'S. ENERGÍA'!F420/'S. ENERGÍA'!F419-1</f>
        <v>0</v>
      </c>
      <c r="AA419" s="1">
        <f>'S. ENERGÍA'!H420/'S. ENERGÍA'!H419-1</f>
        <v>0</v>
      </c>
      <c r="AB419" s="1">
        <f>'S. ENERGÍA'!J420/'S. ENERGÍA'!J419-1</f>
        <v>0</v>
      </c>
      <c r="AC419" s="1">
        <f>'S. ENERGÍA'!L420/'S. ENERGÍA'!L419-1</f>
        <v>0</v>
      </c>
      <c r="AD419" s="1">
        <f>'S. ENERGÍA'!N420/'S. ENERGÍA'!N419-1</f>
        <v>0</v>
      </c>
      <c r="AE419" s="1">
        <f>'S. ENERGÍA'!P420/'S. ENERGÍA'!P419-1</f>
        <v>0</v>
      </c>
      <c r="AF419" s="1">
        <f>'S. ENERGÍA'!R420/'S. ENERGÍA'!R419-1</f>
        <v>0</v>
      </c>
      <c r="AG419" s="1">
        <f>'S. ENERGÍA'!T420/'S. ENERGÍA'!T419-1</f>
        <v>0</v>
      </c>
      <c r="AH419" s="1">
        <f>SUMPRODUCT(X419:AG419,'Ponderaciones e Índices.'!$A$12:$J$12)</f>
        <v>0</v>
      </c>
    </row>
    <row r="420">
      <c r="A420" s="1">
        <f>S.FINANCIERO!A421</f>
        <v>42584</v>
      </c>
      <c r="B420" s="1">
        <f>S.FINANCIERO!B421/S.FINANCIERO!B420-1</f>
        <v>-0.01193617289</v>
      </c>
      <c r="C420" s="1">
        <f>S.FINANCIERO!D421/S.FINANCIERO!D420-1</f>
        <v>-0.01230444718</v>
      </c>
      <c r="D420" s="1">
        <f>S.FINANCIERO!F421/S.FINANCIERO!F420-1</f>
        <v>-0.01206690562</v>
      </c>
      <c r="E420" s="1">
        <f>S.FINANCIERO!H421/S.FINANCIERO!H420-1</f>
        <v>-0.009950248756</v>
      </c>
      <c r="F420" s="1">
        <f>S.FINANCIERO!J421/S.FINANCIERO!J420-1</f>
        <v>-0.01552575865</v>
      </c>
      <c r="G420" s="1">
        <f>S.FINANCIERO!L421/S.FINANCIERO!L420-1</f>
        <v>-0.01185417133</v>
      </c>
      <c r="H420" s="1">
        <f>S.FINANCIERO!N421/S.FINANCIERO!N420-1</f>
        <v>-0.02262634807</v>
      </c>
      <c r="I420" s="1">
        <f>S.FINANCIERO!P421/S.FINANCIERO!P420-1</f>
        <v>-0.01068015739</v>
      </c>
      <c r="J420" s="1">
        <f>S.FINANCIERO!R421/S.FINANCIERO!R420-1</f>
        <v>-0.01255230126</v>
      </c>
      <c r="K420" s="1">
        <f>S.FINANCIERO!T421/S.FINANCIERO!T420-1</f>
        <v>-0.007667354763</v>
      </c>
      <c r="L420" s="1">
        <f>SUMPRODUCT(B420:K420, 'Ponderaciones e Índices.'!$A$4:$J$4)</f>
        <v>-0.01305394009</v>
      </c>
      <c r="M420" s="1">
        <f>'S. MATERIALES'!B421/'S. MATERIALES'!B420-1</f>
        <v>0.04314275693</v>
      </c>
      <c r="N420" s="3">
        <f>'S. MATERIALES'!D421/'S. MATERIALES'!D420-1</f>
        <v>0.02434851277</v>
      </c>
      <c r="O420" s="1">
        <f>'S. MATERIALES'!F421/'S. MATERIALES'!F420-1</f>
        <v>0.03206997085</v>
      </c>
      <c r="P420" s="1">
        <f>'S. MATERIALES'!H421/'S. MATERIALES'!H420-1</f>
        <v>0.05102880658</v>
      </c>
      <c r="Q420" s="1">
        <f>'S. MATERIALES'!J421/'S. MATERIALES'!J420-1</f>
        <v>0.02223325062</v>
      </c>
      <c r="R420" s="1">
        <f>'S. MATERIALES'!L421/'S. MATERIALES'!L420-1</f>
        <v>-0.03194578896</v>
      </c>
      <c r="S420" s="1">
        <f>'S. MATERIALES'!N421/'S. MATERIALES'!N420-1</f>
        <v>0.07111111111</v>
      </c>
      <c r="T420" s="1">
        <f>'S. MATERIALES'!P421/'S. MATERIALES'!P420-1</f>
        <v>-0.001771479185</v>
      </c>
      <c r="U420" s="1">
        <f>'S. MATERIALES'!R421/'S. MATERIALES'!R420-1</f>
        <v>0.00365630713</v>
      </c>
      <c r="V420" s="1">
        <f>'S. MATERIALES'!T421/'S. MATERIALES'!T420-1</f>
        <v>0.02590266876</v>
      </c>
      <c r="W420" s="1">
        <f>SUMPRODUCT(M420:V420,'Ponderaciones e Índices.'!$A$8:$J$8)</f>
        <v>0.02149060058</v>
      </c>
      <c r="X420" s="1">
        <f>'S. ENERGÍA'!B421/'S. ENERGÍA'!B420-1</f>
        <v>-0.03073420603</v>
      </c>
      <c r="Y420" s="1">
        <f>'S. ENERGÍA'!D421/'S. ENERGÍA'!D420-1</f>
        <v>-0.005384615385</v>
      </c>
      <c r="Z420" s="1">
        <f>'S. ENERGÍA'!F421/'S. ENERGÍA'!F420-1</f>
        <v>-0.01433625023</v>
      </c>
      <c r="AA420" s="1">
        <f>'S. ENERGÍA'!H421/'S. ENERGÍA'!H420-1</f>
        <v>0.003139714578</v>
      </c>
      <c r="AB420" s="1">
        <f>'S. ENERGÍA'!J421/'S. ENERGÍA'!J420-1</f>
        <v>-0.03959336544</v>
      </c>
      <c r="AC420" s="1">
        <f>'S. ENERGÍA'!L421/'S. ENERGÍA'!L420-1</f>
        <v>-0.03189633691</v>
      </c>
      <c r="AD420" s="1">
        <f>'S. ENERGÍA'!N421/'S. ENERGÍA'!N420-1</f>
        <v>-0.006043089858</v>
      </c>
      <c r="AE420" s="1">
        <f>'S. ENERGÍA'!P421/'S. ENERGÍA'!P420-1</f>
        <v>-0.02391629297</v>
      </c>
      <c r="AF420" s="1">
        <f>'S. ENERGÍA'!R421/'S. ENERGÍA'!R420-1</f>
        <v>-0.01031991744</v>
      </c>
      <c r="AG420" s="1">
        <f>'S. ENERGÍA'!T421/'S. ENERGÍA'!T420-1</f>
        <v>-0.03308663474</v>
      </c>
      <c r="AH420" s="1">
        <f>SUMPRODUCT(X420:AG420,'Ponderaciones e Índices.'!$A$12:$J$12)</f>
        <v>-0.01643439049</v>
      </c>
    </row>
    <row r="421">
      <c r="A421" s="1">
        <f>S.FINANCIERO!A422</f>
        <v>42585</v>
      </c>
      <c r="B421" s="1">
        <f>S.FINANCIERO!B422/S.FINANCIERO!B421-1</f>
        <v>0.001907426246</v>
      </c>
      <c r="C421" s="1">
        <f>S.FINANCIERO!D422/S.FINANCIERO!D421-1</f>
        <v>-0.0003559352198</v>
      </c>
      <c r="D421" s="1">
        <f>S.FINANCIERO!F422/S.FINANCIERO!F421-1</f>
        <v>-0.003023340186</v>
      </c>
      <c r="E421" s="1">
        <f>S.FINANCIERO!H422/S.FINANCIERO!H421-1</f>
        <v>-0.0007613826709</v>
      </c>
      <c r="F421" s="1">
        <f>S.FINANCIERO!J422/S.FINANCIERO!J421-1</f>
        <v>0.003174603175</v>
      </c>
      <c r="G421" s="1">
        <f>S.FINANCIERO!L422/S.FINANCIERO!L421-1</f>
        <v>0.001584427343</v>
      </c>
      <c r="H421" s="1">
        <f>S.FINANCIERO!N422/S.FINANCIERO!N421-1</f>
        <v>0.01338865274</v>
      </c>
      <c r="I421" s="1">
        <f>S.FINANCIERO!P422/S.FINANCIERO!P421-1</f>
        <v>0.01818181818</v>
      </c>
      <c r="J421" s="1">
        <f>S.FINANCIERO!R422/S.FINANCIERO!R421-1</f>
        <v>0.007297551789</v>
      </c>
      <c r="K421" s="1">
        <f>S.FINANCIERO!T422/S.FINANCIERO!T421-1</f>
        <v>0.003268945022</v>
      </c>
      <c r="L421" s="1">
        <f>SUMPRODUCT(B421:K421, 'Ponderaciones e Índices.'!$A$4:$J$4)</f>
        <v>0.004868450736</v>
      </c>
      <c r="M421" s="1">
        <f>'S. MATERIALES'!B422/'S. MATERIALES'!B421-1</f>
        <v>-0.01412239408</v>
      </c>
      <c r="N421" s="3">
        <f>'S. MATERIALES'!D422/'S. MATERIALES'!D421-1</f>
        <v>-0.003469099319</v>
      </c>
      <c r="O421" s="1">
        <f>'S. MATERIALES'!F422/'S. MATERIALES'!F421-1</f>
        <v>-0.02416621104</v>
      </c>
      <c r="P421" s="1">
        <f>'S. MATERIALES'!H422/'S. MATERIALES'!H421-1</f>
        <v>-0.01018010963</v>
      </c>
      <c r="Q421" s="1">
        <f>'S. MATERIALES'!J422/'S. MATERIALES'!J421-1</f>
        <v>-0.01077774541</v>
      </c>
      <c r="R421" s="1">
        <f>'S. MATERIALES'!L422/'S. MATERIALES'!L421-1</f>
        <v>0.0175</v>
      </c>
      <c r="S421" s="1">
        <f>'S. MATERIALES'!N422/'S. MATERIALES'!N421-1</f>
        <v>-0.0193637621</v>
      </c>
      <c r="T421" s="1">
        <f>'S. MATERIALES'!P422/'S. MATERIALES'!P421-1</f>
        <v>-0.03283052351</v>
      </c>
      <c r="U421" s="1">
        <f>'S. MATERIALES'!R422/'S. MATERIALES'!R421-1</f>
        <v>-0.00364298725</v>
      </c>
      <c r="V421" s="1">
        <f>'S. MATERIALES'!T422/'S. MATERIALES'!T421-1</f>
        <v>-0.01644988523</v>
      </c>
      <c r="W421" s="1">
        <f>SUMPRODUCT(M421:V421,'Ponderaciones e Índices.'!$A$8:$J$8)</f>
        <v>-0.01058266027</v>
      </c>
      <c r="X421" s="1">
        <f>'S. ENERGÍA'!B422/'S. ENERGÍA'!B421-1</f>
        <v>0.01467997651</v>
      </c>
      <c r="Y421" s="1">
        <f>'S. ENERGÍA'!D422/'S. ENERGÍA'!D421-1</f>
        <v>0.01649909771</v>
      </c>
      <c r="Z421" s="1">
        <f>'S. ENERGÍA'!F422/'S. ENERGÍA'!F421-1</f>
        <v>0.001322251606</v>
      </c>
      <c r="AA421" s="1">
        <f>'S. ENERGÍA'!H422/'S. ENERGÍA'!H421-1</f>
        <v>-0.005435264124</v>
      </c>
      <c r="AB421" s="1">
        <f>'S. ENERGÍA'!J422/'S. ENERGÍA'!J421-1</f>
        <v>0.03899721448</v>
      </c>
      <c r="AC421" s="1">
        <f>'S. ENERGÍA'!L422/'S. ENERGÍA'!L421-1</f>
        <v>0.02033462033</v>
      </c>
      <c r="AD421" s="1">
        <f>'S. ENERGÍA'!N422/'S. ENERGÍA'!N421-1</f>
        <v>0.02220459952</v>
      </c>
      <c r="AE421" s="1">
        <f>'S. ENERGÍA'!P422/'S. ENERGÍA'!P421-1</f>
        <v>0.005206738132</v>
      </c>
      <c r="AF421" s="1">
        <f>'S. ENERGÍA'!R422/'S. ENERGÍA'!R421-1</f>
        <v>0.03753910323</v>
      </c>
      <c r="AG421" s="1">
        <f>'S. ENERGÍA'!T422/'S. ENERGÍA'!T421-1</f>
        <v>0.01936064836</v>
      </c>
      <c r="AH421" s="1">
        <f>SUMPRODUCT(X421:AG421,'Ponderaciones e Índices.'!$A$12:$J$12)</f>
        <v>0.01888543374</v>
      </c>
    </row>
    <row r="422">
      <c r="A422" s="1">
        <f>S.FINANCIERO!A423</f>
        <v>42586</v>
      </c>
      <c r="B422" s="1">
        <f>S.FINANCIERO!B423/S.FINANCIERO!B422-1</f>
        <v>0.0001269196599</v>
      </c>
      <c r="C422" s="1">
        <f>S.FINANCIERO!D423/S.FINANCIERO!D422-1</f>
        <v>-0.001068185864</v>
      </c>
      <c r="D422" s="1">
        <f>S.FINANCIERO!F423/S.FINANCIERO!F422-1</f>
        <v>-0.004124211548</v>
      </c>
      <c r="E422" s="1">
        <f>S.FINANCIERO!H423/S.FINANCIERO!H422-1</f>
        <v>-0.001676318196</v>
      </c>
      <c r="F422" s="1">
        <f>S.FINANCIERO!J423/S.FINANCIERO!J422-1</f>
        <v>0.00193956717</v>
      </c>
      <c r="G422" s="1">
        <f>S.FINANCIERO!L423/S.FINANCIERO!L422-1</f>
        <v>-0.002485875706</v>
      </c>
      <c r="H422" s="1">
        <f>S.FINANCIERO!N423/S.FINANCIERO!N422-1</f>
        <v>0.004929294452</v>
      </c>
      <c r="I422" s="1">
        <f>S.FINANCIERO!P423/S.FINANCIERO!P422-1</f>
        <v>-0.05412946429</v>
      </c>
      <c r="J422" s="1">
        <f>S.FINANCIERO!R423/S.FINANCIERO!R422-1</f>
        <v>-0.01939705539</v>
      </c>
      <c r="K422" s="1">
        <f>S.FINANCIERO!T423/S.FINANCIERO!T422-1</f>
        <v>-0.05894549763</v>
      </c>
      <c r="L422" s="1">
        <f>SUMPRODUCT(B422:K422, 'Ponderaciones e Índices.'!$A$4:$J$4)</f>
        <v>-0.01035416696</v>
      </c>
      <c r="M422" s="1">
        <f>'S. MATERIALES'!B423/'S. MATERIALES'!B422-1</f>
        <v>-0.006821282401</v>
      </c>
      <c r="N422" s="3">
        <f>'S. MATERIALES'!D423/'S. MATERIALES'!D422-1</f>
        <v>0.004512635379</v>
      </c>
      <c r="O422" s="1">
        <f>'S. MATERIALES'!F423/'S. MATERIALES'!F422-1</f>
        <v>-0.01062677424</v>
      </c>
      <c r="P422" s="1">
        <f>'S. MATERIALES'!H423/'S. MATERIALES'!H422-1</f>
        <v>0.001318565401</v>
      </c>
      <c r="Q422" s="1">
        <f>'S. MATERIALES'!J423/'S. MATERIALES'!J422-1</f>
        <v>0.006183745583</v>
      </c>
      <c r="R422" s="1">
        <f>'S. MATERIALES'!L423/'S. MATERIALES'!L422-1</f>
        <v>0.001474201474</v>
      </c>
      <c r="S422" s="1">
        <f>'S. MATERIALES'!N423/'S. MATERIALES'!N422-1</f>
        <v>0.01128349788</v>
      </c>
      <c r="T422" s="1">
        <f>'S. MATERIALES'!P423/'S. MATERIALES'!P422-1</f>
        <v>0.05229357798</v>
      </c>
      <c r="U422" s="1">
        <f>'S. MATERIALES'!R423/'S. MATERIALES'!R422-1</f>
        <v>-0.001828153565</v>
      </c>
      <c r="V422" s="1">
        <f>'S. MATERIALES'!T423/'S. MATERIALES'!T422-1</f>
        <v>0.003889537145</v>
      </c>
      <c r="W422" s="1">
        <f>SUMPRODUCT(M422:V422,'Ponderaciones e Índices.'!$A$8:$J$8)</f>
        <v>0.008595131232</v>
      </c>
      <c r="X422" s="1">
        <f>'S. ENERGÍA'!B423/'S. ENERGÍA'!B422-1</f>
        <v>0.00462962963</v>
      </c>
      <c r="Y422" s="1">
        <f>'S. ENERGÍA'!D423/'S. ENERGÍA'!D422-1</f>
        <v>0.0007608419985</v>
      </c>
      <c r="Z422" s="1">
        <f>'S. ENERGÍA'!F423/'S. ENERGÍA'!F422-1</f>
        <v>0.01509149217</v>
      </c>
      <c r="AA422" s="1">
        <f>'S. ENERGÍA'!H423/'S. ENERGÍA'!H422-1</f>
        <v>0.002979734533</v>
      </c>
      <c r="AB422" s="1">
        <f>'S. ENERGÍA'!J423/'S. ENERGÍA'!J422-1</f>
        <v>0.03056300268</v>
      </c>
      <c r="AC422" s="1">
        <f>'S. ENERGÍA'!L423/'S. ENERGÍA'!L422-1</f>
        <v>0.002018163471</v>
      </c>
      <c r="AD422" s="1">
        <f>'S. ENERGÍA'!N423/'S. ENERGÍA'!N422-1</f>
        <v>-0.007757951901</v>
      </c>
      <c r="AE422" s="1">
        <f>'S. ENERGÍA'!P423/'S. ENERGÍA'!P422-1</f>
        <v>0.0466179159</v>
      </c>
      <c r="AF422" s="1">
        <f>'S. ENERGÍA'!R423/'S. ENERGÍA'!R422-1</f>
        <v>0.02211055276</v>
      </c>
      <c r="AG422" s="1">
        <f>'S. ENERGÍA'!T423/'S. ENERGÍA'!T422-1</f>
        <v>0.009717314488</v>
      </c>
      <c r="AH422" s="1">
        <f>SUMPRODUCT(X422:AG422,'Ponderaciones e Índices.'!$A$12:$J$12)</f>
        <v>0.0091822957</v>
      </c>
    </row>
    <row r="423">
      <c r="A423" s="1">
        <f>S.FINANCIERO!A424</f>
        <v>42587</v>
      </c>
      <c r="B423" s="1">
        <f>S.FINANCIERO!B424/S.FINANCIERO!B423-1</f>
        <v>0.008375634518</v>
      </c>
      <c r="C423" s="1">
        <f>S.FINANCIERO!D424/S.FINANCIERO!D423-1</f>
        <v>0.01372304402</v>
      </c>
      <c r="D423" s="1">
        <f>S.FINANCIERO!F424/S.FINANCIERO!F423-1</f>
        <v>0.009135200974</v>
      </c>
      <c r="E423" s="1">
        <f>S.FINANCIERO!H424/S.FINANCIERO!H423-1</f>
        <v>0.01282246985</v>
      </c>
      <c r="F423" s="1">
        <f>S.FINANCIERO!J424/S.FINANCIERO!J423-1</f>
        <v>0.01212429954</v>
      </c>
      <c r="G423" s="1">
        <f>S.FINANCIERO!L424/S.FINANCIERO!L423-1</f>
        <v>0.008835523335</v>
      </c>
      <c r="H423" s="1">
        <f>S.FINANCIERO!N424/S.FINANCIERO!N423-1</f>
        <v>0.01893937027</v>
      </c>
      <c r="I423" s="1">
        <f>S.FINANCIERO!P424/S.FINANCIERO!P423-1</f>
        <v>0.01533923304</v>
      </c>
      <c r="J423" s="1">
        <f>S.FINANCIERO!R424/S.FINANCIERO!R423-1</f>
        <v>0.01715919924</v>
      </c>
      <c r="K423" s="1">
        <f>S.FINANCIERO!T424/S.FINANCIERO!T423-1</f>
        <v>-0.01479383066</v>
      </c>
      <c r="L423" s="1">
        <f>SUMPRODUCT(B423:K423, 'Ponderaciones e Índices.'!$A$4:$J$4)</f>
        <v>0.0124085696</v>
      </c>
      <c r="M423" s="1">
        <f>'S. MATERIALES'!B424/'S. MATERIALES'!B423-1</f>
        <v>-0.03949175824</v>
      </c>
      <c r="N423" s="3">
        <f>'S. MATERIALES'!D424/'S. MATERIALES'!D423-1</f>
        <v>-0.02169169555</v>
      </c>
      <c r="O423" s="1">
        <f>'S. MATERIALES'!F424/'S. MATERIALES'!F423-1</f>
        <v>0.003586597452</v>
      </c>
      <c r="P423" s="1">
        <f>'S. MATERIALES'!H424/'S. MATERIALES'!H423-1</f>
        <v>-0.0002633658151</v>
      </c>
      <c r="Q423" s="1">
        <f>'S. MATERIALES'!J424/'S. MATERIALES'!J423-1</f>
        <v>-0.009169837089</v>
      </c>
      <c r="R423" s="1">
        <f>'S. MATERIALES'!L424/'S. MATERIALES'!L423-1</f>
        <v>0.02698724239</v>
      </c>
      <c r="S423" s="1">
        <f>'S. MATERIALES'!N424/'S. MATERIALES'!N423-1</f>
        <v>-0.03068340307</v>
      </c>
      <c r="T423" s="1">
        <f>'S. MATERIALES'!P424/'S. MATERIALES'!P423-1</f>
        <v>0</v>
      </c>
      <c r="U423" s="1">
        <f>'S. MATERIALES'!R424/'S. MATERIALES'!R423-1</f>
        <v>0</v>
      </c>
      <c r="V423" s="1">
        <f>'S. MATERIALES'!T424/'S. MATERIALES'!T423-1</f>
        <v>-0.02014722976</v>
      </c>
      <c r="W423" s="1">
        <f>SUMPRODUCT(M423:V423,'Ponderaciones e Índices.'!$A$8:$J$8)</f>
        <v>-0.01042039029</v>
      </c>
      <c r="X423" s="1">
        <f>'S. ENERGÍA'!B424/'S. ENERGÍA'!B423-1</f>
        <v>0.008928571429</v>
      </c>
      <c r="Y423" s="1">
        <f>'S. ENERGÍA'!D424/'S. ENERGÍA'!D423-1</f>
        <v>0.02939685758</v>
      </c>
      <c r="Z423" s="1">
        <f>'S. ENERGÍA'!F424/'S. ENERGÍA'!F423-1</f>
        <v>0.01133618287</v>
      </c>
      <c r="AA423" s="1">
        <f>'S. ENERGÍA'!H424/'S. ENERGÍA'!H423-1</f>
        <v>0.006605182639</v>
      </c>
      <c r="AB423" s="1">
        <f>'S. ENERGÍA'!J424/'S. ENERGÍA'!J423-1</f>
        <v>-0.007284079084</v>
      </c>
      <c r="AC423" s="1">
        <f>'S. ENERGÍA'!L424/'S. ENERGÍA'!L423-1</f>
        <v>0.003524672709</v>
      </c>
      <c r="AD423" s="1">
        <f>'S. ENERGÍA'!N424/'S. ENERGÍA'!N423-1</f>
        <v>0.02267396403</v>
      </c>
      <c r="AE423" s="1">
        <f>'S. ENERGÍA'!P424/'S. ENERGÍA'!P423-1</f>
        <v>0.002037845706</v>
      </c>
      <c r="AF423" s="1">
        <f>'S. ENERGÍA'!R424/'S. ENERGÍA'!R423-1</f>
        <v>0.01376597837</v>
      </c>
      <c r="AG423" s="1">
        <f>'S. ENERGÍA'!T424/'S. ENERGÍA'!T423-1</f>
        <v>0.01006124234</v>
      </c>
      <c r="AH423" s="1">
        <f>SUMPRODUCT(X423:AG423,'Ponderaciones e Índices.'!$A$12:$J$12)</f>
        <v>0.01507329656</v>
      </c>
    </row>
    <row r="424">
      <c r="A424" s="1">
        <f>S.FINANCIERO!A425</f>
        <v>42590</v>
      </c>
      <c r="B424" s="1">
        <f>S.FINANCIERO!B425/S.FINANCIERO!B424-1</f>
        <v>0.005159828845</v>
      </c>
      <c r="C424" s="1">
        <f>S.FINANCIERO!D425/S.FINANCIERO!D424-1</f>
        <v>0.002812939522</v>
      </c>
      <c r="D424" s="1">
        <f>S.FINANCIERO!F425/S.FINANCIERO!F424-1</f>
        <v>0.007724803862</v>
      </c>
      <c r="E424" s="1">
        <f>S.FINANCIERO!H425/S.FINANCIERO!H424-1</f>
        <v>0.004672192916</v>
      </c>
      <c r="F424" s="1">
        <f>S.FINANCIERO!J425/S.FINANCIERO!J424-1</f>
        <v>0.004630561707</v>
      </c>
      <c r="G424" s="1">
        <f>S.FINANCIERO!L425/S.FINANCIERO!L424-1</f>
        <v>0.01751628116</v>
      </c>
      <c r="H424" s="1">
        <f>S.FINANCIERO!N425/S.FINANCIERO!N424-1</f>
        <v>0.0004354011823</v>
      </c>
      <c r="I424" s="1">
        <f>S.FINANCIERO!P425/S.FINANCIERO!P424-1</f>
        <v>0.01104009297</v>
      </c>
      <c r="J424" s="1">
        <f>S.FINANCIERO!R425/S.FINANCIERO!R424-1</f>
        <v>-0.001171508903</v>
      </c>
      <c r="K424" s="1">
        <f>S.FINANCIERO!T425/S.FINANCIERO!T424-1</f>
        <v>0.008626198083</v>
      </c>
      <c r="L424" s="1">
        <f>SUMPRODUCT(B424:K424, 'Ponderaciones e Índices.'!$A$4:$J$4)</f>
        <v>0.005805782661</v>
      </c>
      <c r="M424" s="1">
        <f>'S. MATERIALES'!B425/'S. MATERIALES'!B424-1</f>
        <v>0.008580622095</v>
      </c>
      <c r="N424" s="3">
        <f>'S. MATERIALES'!D425/'S. MATERIALES'!D424-1</f>
        <v>-0.01088953031</v>
      </c>
      <c r="O424" s="1">
        <f>'S. MATERIALES'!F425/'S. MATERIALES'!F424-1</f>
        <v>-0.02140505972</v>
      </c>
      <c r="P424" s="1">
        <f>'S. MATERIALES'!H425/'S. MATERIALES'!H424-1</f>
        <v>0.01396206533</v>
      </c>
      <c r="Q424" s="1">
        <f>'S. MATERIALES'!J425/'S. MATERIALES'!J424-1</f>
        <v>0.009057792655</v>
      </c>
      <c r="R424" s="1">
        <f>'S. MATERIALES'!L425/'S. MATERIALES'!L424-1</f>
        <v>0.03105590062</v>
      </c>
      <c r="S424" s="1">
        <f>'S. MATERIALES'!N425/'S. MATERIALES'!N424-1</f>
        <v>0.02446043165</v>
      </c>
      <c r="T424" s="1">
        <f>'S. MATERIALES'!P425/'S. MATERIALES'!P424-1</f>
        <v>0.03923278117</v>
      </c>
      <c r="U424" s="1">
        <f>'S. MATERIALES'!R425/'S. MATERIALES'!R424-1</f>
        <v>0.03113553114</v>
      </c>
      <c r="V424" s="1">
        <f>'S. MATERIALES'!T425/'S. MATERIALES'!T424-1</f>
        <v>0.01581652827</v>
      </c>
      <c r="W424" s="1">
        <f>SUMPRODUCT(M424:V424,'Ponderaciones e Índices.'!$A$8:$J$8)</f>
        <v>0.02276210518</v>
      </c>
      <c r="X424" s="1">
        <f>'S. ENERGÍA'!B425/'S. ENERGÍA'!B424-1</f>
        <v>0.01455894947</v>
      </c>
      <c r="Y424" s="1">
        <f>'S. ENERGÍA'!D425/'S. ENERGÍA'!D424-1</f>
        <v>0.01354012802</v>
      </c>
      <c r="Z424" s="1">
        <f>'S. ENERGÍA'!F425/'S. ENERGÍA'!F424-1</f>
        <v>0.01451672179</v>
      </c>
      <c r="AA424" s="1">
        <f>'S. ENERGÍA'!H425/'S. ENERGÍA'!H424-1</f>
        <v>0.01279594909</v>
      </c>
      <c r="AB424" s="1">
        <f>'S. ENERGÍA'!J425/'S. ENERGÍA'!J424-1</f>
        <v>0.01834381551</v>
      </c>
      <c r="AC424" s="1">
        <f>'S. ENERGÍA'!L425/'S. ENERGÍA'!L424-1</f>
        <v>0.0150526844</v>
      </c>
      <c r="AD424" s="1">
        <f>'S. ENERGÍA'!N425/'S. ENERGÍA'!N424-1</f>
        <v>0.008409785933</v>
      </c>
      <c r="AE424" s="1">
        <f>'S. ENERGÍA'!P425/'S. ENERGÍA'!P424-1</f>
        <v>0.01307379431</v>
      </c>
      <c r="AF424" s="1">
        <f>'S. ENERGÍA'!R425/'S. ENERGÍA'!R424-1</f>
        <v>0.02327837051</v>
      </c>
      <c r="AG424" s="1">
        <f>'S. ENERGÍA'!T425/'S. ENERGÍA'!T424-1</f>
        <v>0.02468601126</v>
      </c>
      <c r="AH424" s="1">
        <f>SUMPRODUCT(X424:AG424,'Ponderaciones e Índices.'!$A$12:$J$12)</f>
        <v>0.01577211108</v>
      </c>
    </row>
    <row r="425">
      <c r="A425" s="1">
        <f>S.FINANCIERO!A426</f>
        <v>42591</v>
      </c>
      <c r="B425" s="1">
        <f>S.FINANCIERO!B426/S.FINANCIERO!B425-1</f>
        <v>0.004382120947</v>
      </c>
      <c r="C425" s="1">
        <f>S.FINANCIERO!D426/S.FINANCIERO!D425-1</f>
        <v>0.004733520337</v>
      </c>
      <c r="D425" s="1">
        <f>S.FINANCIERO!F426/S.FINANCIERO!F425-1</f>
        <v>0.003713019523</v>
      </c>
      <c r="E425" s="1">
        <f>S.FINANCIERO!H426/S.FINANCIERO!H425-1</f>
        <v>0.003600360036</v>
      </c>
      <c r="F425" s="1">
        <f>S.FINANCIERO!J426/S.FINANCIERO!J425-1</f>
        <v>0.006513026052</v>
      </c>
      <c r="G425" s="1">
        <f>S.FINANCIERO!L426/S.FINANCIERO!L425-1</f>
        <v>0.01324210991</v>
      </c>
      <c r="H425" s="1">
        <f>S.FINANCIERO!N426/S.FINANCIERO!N425-1</f>
        <v>0.01115000092</v>
      </c>
      <c r="I425" s="1">
        <f>S.FINANCIERO!P426/S.FINANCIERO!P425-1</f>
        <v>0.004022988506</v>
      </c>
      <c r="J425" s="1">
        <f>S.FINANCIERO!R426/S.FINANCIERO!R425-1</f>
        <v>0.002814919071</v>
      </c>
      <c r="K425" s="1">
        <f>S.FINANCIERO!T426/S.FINANCIERO!T425-1</f>
        <v>-0.01171998733</v>
      </c>
      <c r="L425" s="1">
        <f>SUMPRODUCT(B425:K425, 'Ponderaciones e Índices.'!$A$4:$J$4)</f>
        <v>0.005380342774</v>
      </c>
      <c r="M425" s="1">
        <f>'S. MATERIALES'!B426/'S. MATERIALES'!B425-1</f>
        <v>-0.0007089684509</v>
      </c>
      <c r="N425" s="3">
        <f>'S. MATERIALES'!D426/'S. MATERIALES'!D425-1</f>
        <v>0.01644780475</v>
      </c>
      <c r="O425" s="1">
        <f>'S. MATERIALES'!F426/'S. MATERIALES'!F425-1</f>
        <v>0.007284679109</v>
      </c>
      <c r="P425" s="1">
        <f>'S. MATERIALES'!H426/'S. MATERIALES'!H425-1</f>
        <v>0.01454923357</v>
      </c>
      <c r="Q425" s="1">
        <f>'S. MATERIALES'!J426/'S. MATERIALES'!J425-1</f>
        <v>0.01522099717</v>
      </c>
      <c r="R425" s="1">
        <f>'S. MATERIALES'!L426/'S. MATERIALES'!L425-1</f>
        <v>-0.02224281742</v>
      </c>
      <c r="S425" s="1">
        <f>'S. MATERIALES'!N426/'S. MATERIALES'!N425-1</f>
        <v>-0.008426966292</v>
      </c>
      <c r="T425" s="1">
        <f>'S. MATERIALES'!P426/'S. MATERIALES'!P425-1</f>
        <v>-0.009228187919</v>
      </c>
      <c r="U425" s="1">
        <f>'S. MATERIALES'!R426/'S. MATERIALES'!R425-1</f>
        <v>0.008880994671</v>
      </c>
      <c r="V425" s="1">
        <f>'S. MATERIALES'!T426/'S. MATERIALES'!T425-1</f>
        <v>0.005449591281</v>
      </c>
      <c r="W425" s="1">
        <f>SUMPRODUCT(M425:V425,'Ponderaciones e Índices.'!$A$8:$J$8)</f>
        <v>-0.001080765901</v>
      </c>
      <c r="X425" s="1">
        <f>'S. ENERGÍA'!B426/'S. ENERGÍA'!B425-1</f>
        <v>0.01012943163</v>
      </c>
      <c r="Y425" s="1">
        <f>'S. ENERGÍA'!D426/'S. ENERGÍA'!D425-1</f>
        <v>0.001214476561</v>
      </c>
      <c r="Z425" s="1">
        <f>'S. ENERGÍA'!F426/'S. ENERGÍA'!F425-1</f>
        <v>-0.00796957073</v>
      </c>
      <c r="AA425" s="1">
        <f>'S. ENERGÍA'!H426/'S. ENERGÍA'!H425-1</f>
        <v>0.00210512092</v>
      </c>
      <c r="AB425" s="1">
        <f>'S. ENERGÍA'!J426/'S. ENERGÍA'!J425-1</f>
        <v>-0.006176016469</v>
      </c>
      <c r="AC425" s="1">
        <f>'S. ENERGÍA'!L426/'S. ENERGÍA'!L425-1</f>
        <v>0.005437469105</v>
      </c>
      <c r="AD425" s="1">
        <f>'S. ENERGÍA'!N426/'S. ENERGÍA'!N425-1</f>
        <v>0.003032600455</v>
      </c>
      <c r="AE425" s="1">
        <f>'S. ENERGÍA'!P426/'S. ENERGÍA'!P425-1</f>
        <v>-0.012905076</v>
      </c>
      <c r="AF425" s="1">
        <f>'S. ENERGÍA'!R426/'S. ENERGÍA'!R425-1</f>
        <v>-0.008530805687</v>
      </c>
      <c r="AG425" s="1">
        <f>'S. ENERGÍA'!T426/'S. ENERGÍA'!T425-1</f>
        <v>-0.01183431953</v>
      </c>
      <c r="AH425" s="1">
        <f>SUMPRODUCT(X425:AG425,'Ponderaciones e Índices.'!$A$12:$J$12)</f>
        <v>-0.0005695875856</v>
      </c>
    </row>
    <row r="426">
      <c r="A426" s="1">
        <f>S.FINANCIERO!A427</f>
        <v>42592</v>
      </c>
      <c r="B426" s="1">
        <f>S.FINANCIERO!B427/S.FINANCIERO!B426-1</f>
        <v>0.0003739715782</v>
      </c>
      <c r="C426" s="1">
        <f>S.FINANCIERO!D427/S.FINANCIERO!D426-1</f>
        <v>-0.001570406561</v>
      </c>
      <c r="D426" s="1">
        <f>S.FINANCIERO!F427/S.FINANCIERO!F426-1</f>
        <v>-0.001670644391</v>
      </c>
      <c r="E426" s="1">
        <f>S.FINANCIERO!H427/S.FINANCIERO!H426-1</f>
        <v>-0.002242152466</v>
      </c>
      <c r="F426" s="1">
        <f>S.FINANCIERO!J427/S.FINANCIERO!J426-1</f>
        <v>-0.001991040319</v>
      </c>
      <c r="G426" s="1">
        <f>S.FINANCIERO!L427/S.FINANCIERO!L426-1</f>
        <v>-0.001742539752</v>
      </c>
      <c r="H426" s="1">
        <f>S.FINANCIERO!N427/S.FINANCIERO!N426-1</f>
        <v>-0.002164187248</v>
      </c>
      <c r="I426" s="1">
        <f>S.FINANCIERO!P427/S.FINANCIERO!P426-1</f>
        <v>-0.008013737836</v>
      </c>
      <c r="J426" s="1">
        <f>S.FINANCIERO!R427/S.FINANCIERO!R426-1</f>
        <v>-0.01567251462</v>
      </c>
      <c r="K426" s="1">
        <f>S.FINANCIERO!T427/S.FINANCIERO!T426-1</f>
        <v>0.002564102564</v>
      </c>
      <c r="L426" s="1">
        <f>SUMPRODUCT(B426:K426, 'Ponderaciones e Índices.'!$A$4:$J$4)</f>
        <v>-0.003101954082</v>
      </c>
      <c r="M426" s="1">
        <f>'S. MATERIALES'!B427/'S. MATERIALES'!B426-1</f>
        <v>0.008513657325</v>
      </c>
      <c r="N426" s="3">
        <f>'S. MATERIALES'!D427/'S. MATERIALES'!D426-1</f>
        <v>0.007307842881</v>
      </c>
      <c r="O426" s="1">
        <f>'S. MATERIALES'!F427/'S. MATERIALES'!F426-1</f>
        <v>0.03617906347</v>
      </c>
      <c r="P426" s="1">
        <f>'S. MATERIALES'!H427/'S. MATERIALES'!H426-1</f>
        <v>0.008706786172</v>
      </c>
      <c r="Q426" s="1">
        <f>'S. MATERIALES'!J427/'S. MATERIALES'!J426-1</f>
        <v>-0.008361364728</v>
      </c>
      <c r="R426" s="1">
        <f>'S. MATERIALES'!L427/'S. MATERIALES'!L426-1</f>
        <v>-0.0004739336493</v>
      </c>
      <c r="S426" s="1">
        <f>'S. MATERIALES'!N427/'S. MATERIALES'!N426-1</f>
        <v>0</v>
      </c>
      <c r="T426" s="1">
        <f>'S. MATERIALES'!P427/'S. MATERIALES'!P426-1</f>
        <v>0.01862828112</v>
      </c>
      <c r="U426" s="1">
        <f>'S. MATERIALES'!R427/'S. MATERIALES'!R426-1</f>
        <v>0.00176056338</v>
      </c>
      <c r="V426" s="1">
        <f>'S. MATERIALES'!T427/'S. MATERIALES'!T426-1</f>
        <v>0.008517228029</v>
      </c>
      <c r="W426" s="1">
        <f>SUMPRODUCT(M426:V426,'Ponderaciones e Índices.'!$A$8:$J$8)</f>
        <v>0.005547164275</v>
      </c>
      <c r="X426" s="1">
        <f>'S. ENERGÍA'!B427/'S. ENERGÍA'!B426-1</f>
        <v>0.003621169916</v>
      </c>
      <c r="Y426" s="1">
        <f>'S. ENERGÍA'!D427/'S. ENERGÍA'!D426-1</f>
        <v>-0.009704027171</v>
      </c>
      <c r="Z426" s="1">
        <f>'S. ENERGÍA'!F427/'S. ENERGÍA'!F426-1</f>
        <v>-0.006755523097</v>
      </c>
      <c r="AA426" s="1">
        <f>'S. ENERGÍA'!H427/'S. ENERGÍA'!H426-1</f>
        <v>-0.00840456902</v>
      </c>
      <c r="AB426" s="1">
        <f>'S. ENERGÍA'!J427/'S. ENERGÍA'!J426-1</f>
        <v>-0.02848265148</v>
      </c>
      <c r="AC426" s="1">
        <f>'S. ENERGÍA'!L427/'S. ENERGÍA'!L426-1</f>
        <v>-0.004916420846</v>
      </c>
      <c r="AD426" s="1">
        <f>'S. ENERGÍA'!N427/'S. ENERGÍA'!N426-1</f>
        <v>-0.005542957924</v>
      </c>
      <c r="AE426" s="1">
        <f>'S. ENERGÍA'!P427/'S. ENERGÍA'!P426-1</f>
        <v>-0.0005810575247</v>
      </c>
      <c r="AF426" s="1">
        <f>'S. ENERGÍA'!R427/'S. ENERGÍA'!R426-1</f>
        <v>-0.01816443595</v>
      </c>
      <c r="AG426" s="1">
        <f>'S. ENERGÍA'!T427/'S. ENERGÍA'!T426-1</f>
        <v>0.002138579983</v>
      </c>
      <c r="AH426" s="1">
        <f>SUMPRODUCT(X426:AG426,'Ponderaciones e Índices.'!$A$12:$J$12)</f>
        <v>-0.00898434713</v>
      </c>
    </row>
    <row r="427">
      <c r="A427" s="1">
        <f>S.FINANCIERO!A428</f>
        <v>42593</v>
      </c>
      <c r="B427" s="1">
        <f>S.FINANCIERO!B428/S.FINANCIERO!B427-1</f>
        <v>0.002492211838</v>
      </c>
      <c r="C427" s="1">
        <f>S.FINANCIERO!D428/S.FINANCIERO!D427-1</f>
        <v>0.001048584411</v>
      </c>
      <c r="D427" s="1">
        <f>S.FINANCIERO!F428/S.FINANCIERO!F427-1</f>
        <v>0.003107817356</v>
      </c>
      <c r="E427" s="1">
        <f>S.FINANCIERO!H428/S.FINANCIERO!H427-1</f>
        <v>0.002546816479</v>
      </c>
      <c r="F427" s="1">
        <f>S.FINANCIERO!J428/S.FINANCIERO!J427-1</f>
        <v>0.004189526185</v>
      </c>
      <c r="G427" s="1">
        <f>S.FINANCIERO!L428/S.FINANCIERO!L427-1</f>
        <v>0.006327732926</v>
      </c>
      <c r="H427" s="1">
        <f>S.FINANCIERO!N428/S.FINANCIERO!N427-1</f>
        <v>-0.006931914144</v>
      </c>
      <c r="I427" s="1">
        <f>S.FINANCIERO!P428/S.FINANCIERO!P427-1</f>
        <v>0.00115406809</v>
      </c>
      <c r="J427" s="1">
        <f>S.FINANCIERO!R428/S.FINANCIERO!R427-1</f>
        <v>-0.01069391635</v>
      </c>
      <c r="K427" s="1">
        <f>S.FINANCIERO!T428/S.FINANCIERO!T427-1</f>
        <v>0.003516624041</v>
      </c>
      <c r="L427" s="1">
        <f>SUMPRODUCT(B427:K427, 'Ponderaciones e Índices.'!$A$4:$J$4)</f>
        <v>0.000967156749</v>
      </c>
      <c r="M427" s="1">
        <f>'S. MATERIALES'!B428/'S. MATERIALES'!B427-1</f>
        <v>-0.007738304608</v>
      </c>
      <c r="N427" s="3">
        <f>'S. MATERIALES'!D428/'S. MATERIALES'!D427-1</f>
        <v>-0.01502785335</v>
      </c>
      <c r="O427" s="1">
        <f>'S. MATERIALES'!F428/'S. MATERIALES'!F427-1</f>
        <v>0.04712533608</v>
      </c>
      <c r="P427" s="1">
        <f>'S. MATERIALES'!H428/'S. MATERIALES'!H427-1</f>
        <v>0.007108403148</v>
      </c>
      <c r="Q427" s="1">
        <f>'S. MATERIALES'!J428/'S. MATERIALES'!J427-1</f>
        <v>-0.01172707889</v>
      </c>
      <c r="R427" s="1">
        <f>'S. MATERIALES'!L428/'S. MATERIALES'!L427-1</f>
        <v>0.009483167378</v>
      </c>
      <c r="S427" s="1">
        <f>'S. MATERIALES'!N428/'S. MATERIALES'!N427-1</f>
        <v>-0.02974504249</v>
      </c>
      <c r="T427" s="1">
        <f>'S. MATERIALES'!P428/'S. MATERIALES'!P427-1</f>
        <v>0.001662510391</v>
      </c>
      <c r="U427" s="1">
        <f>'S. MATERIALES'!R428/'S. MATERIALES'!R427-1</f>
        <v>-0.01757469244</v>
      </c>
      <c r="V427" s="1">
        <f>'S. MATERIALES'!T428/'S. MATERIALES'!T427-1</f>
        <v>-0.001151631478</v>
      </c>
      <c r="W427" s="1">
        <f>SUMPRODUCT(M427:V427,'Ponderaciones e Índices.'!$A$8:$J$8)</f>
        <v>-0.009319443278</v>
      </c>
      <c r="X427" s="1">
        <f>'S. ENERGÍA'!B428/'S. ENERGÍA'!B427-1</f>
        <v>0.007771301693</v>
      </c>
      <c r="Y427" s="1">
        <f>'S. ENERGÍA'!D428/'S. ENERGÍA'!D427-1</f>
        <v>0.01298383146</v>
      </c>
      <c r="Z427" s="1">
        <f>'S. ENERGÍA'!F428/'S. ENERGÍA'!F427-1</f>
        <v>0.0007352941176</v>
      </c>
      <c r="AA427" s="1">
        <f>'S. ENERGÍA'!H428/'S. ENERGÍA'!H427-1</f>
        <v>0.009617363143</v>
      </c>
      <c r="AB427" s="1">
        <f>'S. ENERGÍA'!J428/'S. ENERGÍA'!J427-1</f>
        <v>0.02132196162</v>
      </c>
      <c r="AC427" s="1">
        <f>'S. ENERGÍA'!L428/'S. ENERGÍA'!L427-1</f>
        <v>0.0101284585</v>
      </c>
      <c r="AD427" s="1">
        <f>'S. ENERGÍA'!N428/'S. ENERGÍA'!N427-1</f>
        <v>0.00456042564</v>
      </c>
      <c r="AE427" s="1">
        <f>'S. ENERGÍA'!P428/'S. ENERGÍA'!P427-1</f>
        <v>0.002034883721</v>
      </c>
      <c r="AF427" s="1">
        <f>'S. ENERGÍA'!R428/'S. ENERGÍA'!R427-1</f>
        <v>-0.005842259007</v>
      </c>
      <c r="AG427" s="1">
        <f>'S. ENERGÍA'!T428/'S. ENERGÍA'!T427-1</f>
        <v>0.01109688434</v>
      </c>
      <c r="AH427" s="1">
        <f>SUMPRODUCT(X427:AG427,'Ponderaciones e Índices.'!$A$12:$J$12)</f>
        <v>0.009035510187</v>
      </c>
    </row>
    <row r="428">
      <c r="A428" s="1">
        <f>S.FINANCIERO!A429</f>
        <v>42594</v>
      </c>
      <c r="B428" s="1">
        <f>S.FINANCIERO!B429/S.FINANCIERO!B428-1</f>
        <v>-0.006339341206</v>
      </c>
      <c r="C428" s="1">
        <f>S.FINANCIERO!D429/S.FINANCIERO!D428-1</f>
        <v>-0.001920391061</v>
      </c>
      <c r="D428" s="1">
        <f>S.FINANCIERO!F429/S.FINANCIERO!F428-1</f>
        <v>-0.00226406101</v>
      </c>
      <c r="E428" s="1">
        <f>S.FINANCIERO!H429/S.FINANCIERO!H428-1</f>
        <v>-0.002241482367</v>
      </c>
      <c r="F428" s="1">
        <f>S.FINANCIERO!J429/S.FINANCIERO!J428-1</f>
        <v>-0.002086023642</v>
      </c>
      <c r="G428" s="1">
        <f>S.FINANCIERO!L429/S.FINANCIERO!L428-1</f>
        <v>-0.003252385082</v>
      </c>
      <c r="H428" s="1">
        <f>S.FINANCIERO!N429/S.FINANCIERO!N428-1</f>
        <v>-0.009818915943</v>
      </c>
      <c r="I428" s="1">
        <f>S.FINANCIERO!P429/S.FINANCIERO!P428-1</f>
        <v>-0.01844380403</v>
      </c>
      <c r="J428" s="1">
        <f>S.FINANCIERO!R429/S.FINANCIERO!R428-1</f>
        <v>0.0009608455441</v>
      </c>
      <c r="K428" s="1">
        <f>S.FINANCIERO!T429/S.FINANCIERO!T428-1</f>
        <v>-0.003504300733</v>
      </c>
      <c r="L428" s="1">
        <f>SUMPRODUCT(B428:K428, 'Ponderaciones e Índices.'!$A$4:$J$4)</f>
        <v>-0.005792281843</v>
      </c>
      <c r="M428" s="1">
        <f>'S. MATERIALES'!B429/'S. MATERIALES'!B428-1</f>
        <v>-0.0003544842255</v>
      </c>
      <c r="N428" s="3">
        <f>'S. MATERIALES'!D429/'S. MATERIALES'!D428-1</f>
        <v>-0.003025121663</v>
      </c>
      <c r="O428" s="1">
        <f>'S. MATERIALES'!F429/'S. MATERIALES'!F428-1</f>
        <v>0.04498689787</v>
      </c>
      <c r="P428" s="1">
        <f>'S. MATERIALES'!H429/'S. MATERIALES'!H428-1</f>
        <v>-0.004285354172</v>
      </c>
      <c r="Q428" s="1">
        <f>'S. MATERIALES'!J429/'S. MATERIALES'!J428-1</f>
        <v>-0.01088555457</v>
      </c>
      <c r="R428" s="1">
        <f>'S. MATERIALES'!L429/'S. MATERIALES'!L428-1</f>
        <v>-0.03992484735</v>
      </c>
      <c r="S428" s="1">
        <f>'S. MATERIALES'!N429/'S. MATERIALES'!N428-1</f>
        <v>-0.01459854015</v>
      </c>
      <c r="T428" s="1">
        <f>'S. MATERIALES'!P429/'S. MATERIALES'!P428-1</f>
        <v>-0.03153526971</v>
      </c>
      <c r="U428" s="1">
        <f>'S. MATERIALES'!R429/'S. MATERIALES'!R428-1</f>
        <v>-0.007155635063</v>
      </c>
      <c r="V428" s="1">
        <f>'S. MATERIALES'!T429/'S. MATERIALES'!T428-1</f>
        <v>0.02767102229</v>
      </c>
      <c r="W428" s="1">
        <f>SUMPRODUCT(M428:V428,'Ponderaciones e Índices.'!$A$8:$J$8)</f>
        <v>-0.01356067581</v>
      </c>
      <c r="X428" s="1">
        <f>'S. ENERGÍA'!B429/'S. ENERGÍA'!B428-1</f>
        <v>0.003855687139</v>
      </c>
      <c r="Y428" s="1">
        <f>'S. ENERGÍA'!D429/'S. ENERGÍA'!D428-1</f>
        <v>0.006287787183</v>
      </c>
      <c r="Z428" s="1">
        <f>'S. ENERGÍA'!F429/'S. ENERGÍA'!F428-1</f>
        <v>-0.002571638501</v>
      </c>
      <c r="AA428" s="1">
        <f>'S. ENERGÍA'!H429/'S. ENERGÍA'!H428-1</f>
        <v>0.001614503952</v>
      </c>
      <c r="AB428" s="1">
        <f>'S. ENERGÍA'!J429/'S. ENERGÍA'!J428-1</f>
        <v>-0.0005219206681</v>
      </c>
      <c r="AC428" s="1">
        <f>'S. ENERGÍA'!L429/'S. ENERGÍA'!L428-1</f>
        <v>0.009048667156</v>
      </c>
      <c r="AD428" s="1">
        <f>'S. ENERGÍA'!N429/'S. ENERGÍA'!N428-1</f>
        <v>-0.001261034048</v>
      </c>
      <c r="AE428" s="1">
        <f>'S. ENERGÍA'!P429/'S. ENERGÍA'!P428-1</f>
        <v>0.0002901073397</v>
      </c>
      <c r="AF428" s="1">
        <f>'S. ENERGÍA'!R429/'S. ENERGÍA'!R428-1</f>
        <v>0.01958863859</v>
      </c>
      <c r="AG428" s="1">
        <f>'S. ENERGÍA'!T429/'S. ENERGÍA'!T428-1</f>
        <v>0.002110595188</v>
      </c>
      <c r="AH428" s="1">
        <f>SUMPRODUCT(X428:AG428,'Ponderaciones e Índices.'!$A$12:$J$12)</f>
        <v>0.00527868763</v>
      </c>
    </row>
    <row r="429">
      <c r="A429" s="1">
        <f>S.FINANCIERO!A430</f>
        <v>42597</v>
      </c>
      <c r="B429" s="1">
        <f>S.FINANCIERO!B430/S.FINANCIERO!B429-1</f>
        <v>0.002752064048</v>
      </c>
      <c r="C429" s="1">
        <f>S.FINANCIERO!D430/S.FINANCIERO!D429-1</f>
        <v>-0.0001749169145</v>
      </c>
      <c r="D429" s="1">
        <f>S.FINANCIERO!F430/S.FINANCIERO!F429-1</f>
        <v>0.003582945181</v>
      </c>
      <c r="E429" s="1">
        <f>S.FINANCIERO!H430/S.FINANCIERO!H429-1</f>
        <v>-0.001797214318</v>
      </c>
      <c r="F429" s="1">
        <f>S.FINANCIERO!J430/S.FINANCIERO!J429-1</f>
        <v>-0.00009954210631</v>
      </c>
      <c r="G429" s="1">
        <f>S.FINANCIERO!L430/S.FINANCIERO!L429-1</f>
        <v>-0.0006525995214</v>
      </c>
      <c r="H429" s="1">
        <f>S.FINANCIERO!N430/S.FINANCIERO!N429-1</f>
        <v>-0.008587933644</v>
      </c>
      <c r="I429" s="1">
        <f>S.FINANCIERO!P430/S.FINANCIERO!P429-1</f>
        <v>0.009982384028</v>
      </c>
      <c r="J429" s="1">
        <f>S.FINANCIERO!R430/S.FINANCIERO!R429-1</f>
        <v>-0.002399808015</v>
      </c>
      <c r="K429" s="1">
        <f>S.FINANCIERO!T430/S.FINANCIERO!T429-1</f>
        <v>0.003836317136</v>
      </c>
      <c r="L429" s="1">
        <f>SUMPRODUCT(B429:K429, 'Ponderaciones e Índices.'!$A$4:$J$4)</f>
        <v>0.000864676957</v>
      </c>
      <c r="M429" s="1">
        <f>'S. MATERIALES'!B430/'S. MATERIALES'!B429-1</f>
        <v>-0.01418439716</v>
      </c>
      <c r="N429" s="3">
        <f>'S. MATERIALES'!D430/'S. MATERIALES'!D429-1</f>
        <v>-0.008707124011</v>
      </c>
      <c r="O429" s="1">
        <f>'S. MATERIALES'!F430/'S. MATERIALES'!F429-1</f>
        <v>-0.009559231896</v>
      </c>
      <c r="P429" s="1">
        <f>'S. MATERIALES'!H430/'S. MATERIALES'!H429-1</f>
        <v>0.00582278481</v>
      </c>
      <c r="Q429" s="1">
        <f>'S. MATERIALES'!J430/'S. MATERIALES'!J429-1</f>
        <v>-0.0009914733294</v>
      </c>
      <c r="R429" s="1">
        <f>'S. MATERIALES'!L430/'S. MATERIALES'!L429-1</f>
        <v>0.021037182</v>
      </c>
      <c r="S429" s="1">
        <f>'S. MATERIALES'!N430/'S. MATERIALES'!N429-1</f>
        <v>-0.01185185185</v>
      </c>
      <c r="T429" s="1">
        <f>'S. MATERIALES'!P430/'S. MATERIALES'!P429-1</f>
        <v>0.02742073693</v>
      </c>
      <c r="U429" s="1">
        <f>'S. MATERIALES'!R430/'S. MATERIALES'!R429-1</f>
        <v>0.01081081081</v>
      </c>
      <c r="V429" s="1">
        <f>'S. MATERIALES'!T430/'S. MATERIALES'!T429-1</f>
        <v>0.005609573672</v>
      </c>
      <c r="W429" s="1">
        <f>SUMPRODUCT(M429:V429,'Ponderaciones e Índices.'!$A$8:$J$8)</f>
        <v>0.004599223513</v>
      </c>
      <c r="X429" s="1">
        <f>'S. ENERGÍA'!B430/'S. ENERGÍA'!B429-1</f>
        <v>0.006310013717</v>
      </c>
      <c r="Y429" s="1">
        <f>'S. ENERGÍA'!D430/'S. ENERGÍA'!D429-1</f>
        <v>0.008651766402</v>
      </c>
      <c r="Z429" s="1">
        <f>'S. ENERGÍA'!F430/'S. ENERGÍA'!F429-1</f>
        <v>-0.006077348066</v>
      </c>
      <c r="AA429" s="1">
        <f>'S. ENERGÍA'!H430/'S. ENERGÍA'!H429-1</f>
        <v>0.00435089557</v>
      </c>
      <c r="AB429" s="1">
        <f>'S. ENERGÍA'!J430/'S. ENERGÍA'!J429-1</f>
        <v>0.03133159269</v>
      </c>
      <c r="AC429" s="1">
        <f>'S. ENERGÍA'!L430/'S. ENERGÍA'!L429-1</f>
        <v>-0.009936984973</v>
      </c>
      <c r="AD429" s="1">
        <f>'S. ENERGÍA'!N430/'S. ENERGÍA'!N429-1</f>
        <v>0.003787878788</v>
      </c>
      <c r="AE429" s="1">
        <f>'S. ENERGÍA'!P430/'S. ENERGÍA'!P429-1</f>
        <v>0.01421113689</v>
      </c>
      <c r="AF429" s="1">
        <f>'S. ENERGÍA'!R430/'S. ENERGÍA'!R429-1</f>
        <v>0.006724303554</v>
      </c>
      <c r="AG429" s="1">
        <f>'S. ENERGÍA'!T430/'S. ENERGÍA'!T429-1</f>
        <v>0.003791069924</v>
      </c>
      <c r="AH429" s="1">
        <f>SUMPRODUCT(X429:AG429,'Ponderaciones e Índices.'!$A$12:$J$12)</f>
        <v>0.00826678896</v>
      </c>
    </row>
    <row r="430">
      <c r="A430" s="1">
        <f>S.FINANCIERO!A431</f>
        <v>42598</v>
      </c>
      <c r="B430" s="1">
        <f>S.FINANCIERO!B431/S.FINANCIERO!B430-1</f>
        <v>-0.002744510978</v>
      </c>
      <c r="C430" s="1">
        <f>S.FINANCIERO!D431/S.FINANCIERO!D430-1</f>
        <v>-0.004373687894</v>
      </c>
      <c r="D430" s="1">
        <f>S.FINANCIERO!F431/S.FINANCIERO!F430-1</f>
        <v>-0.005474235392</v>
      </c>
      <c r="E430" s="1">
        <f>S.FINANCIERO!H431/S.FINANCIERO!H430-1</f>
        <v>-0.002250562641</v>
      </c>
      <c r="F430" s="1">
        <f>S.FINANCIERO!J431/S.FINANCIERO!J430-1</f>
        <v>-0.004479840717</v>
      </c>
      <c r="G430" s="1">
        <f>S.FINANCIERO!L431/S.FINANCIERO!L430-1</f>
        <v>-0.002829777971</v>
      </c>
      <c r="H430" s="1">
        <f>S.FINANCIERO!N431/S.FINANCIERO!N430-1</f>
        <v>-0.004225220453</v>
      </c>
      <c r="I430" s="1">
        <f>S.FINANCIERO!P431/S.FINANCIERO!P430-1</f>
        <v>-0.006976744186</v>
      </c>
      <c r="J430" s="1">
        <f>S.FINANCIERO!R431/S.FINANCIERO!R430-1</f>
        <v>-0.01419292759</v>
      </c>
      <c r="K430" s="1">
        <f>S.FINANCIERO!T431/S.FINANCIERO!T430-1</f>
        <v>-0.005095541401</v>
      </c>
      <c r="L430" s="1">
        <f>SUMPRODUCT(B430:K430, 'Ponderaciones e Índices.'!$A$4:$J$4)</f>
        <v>-0.004779939537</v>
      </c>
      <c r="M430" s="1">
        <f>'S. MATERIALES'!B431/'S. MATERIALES'!B430-1</f>
        <v>-0.01474820144</v>
      </c>
      <c r="N430" s="3">
        <f>'S. MATERIALES'!D431/'S. MATERIALES'!D430-1</f>
        <v>-0.006254990684</v>
      </c>
      <c r="O430" s="1">
        <f>'S. MATERIALES'!F431/'S. MATERIALES'!F430-1</f>
        <v>0.01609148528</v>
      </c>
      <c r="P430" s="1">
        <f>'S. MATERIALES'!H431/'S. MATERIALES'!H430-1</f>
        <v>-0.00125849484</v>
      </c>
      <c r="Q430" s="1">
        <f>'S. MATERIALES'!J431/'S. MATERIALES'!J430-1</f>
        <v>-0.002381897578</v>
      </c>
      <c r="R430" s="1">
        <f>'S. MATERIALES'!L431/'S. MATERIALES'!L430-1</f>
        <v>0.001916626737</v>
      </c>
      <c r="S430" s="1">
        <f>'S. MATERIALES'!N431/'S. MATERIALES'!N430-1</f>
        <v>-0.01349325337</v>
      </c>
      <c r="T430" s="1">
        <f>'S. MATERIALES'!P431/'S. MATERIALES'!P430-1</f>
        <v>0.009174311927</v>
      </c>
      <c r="U430" s="1">
        <f>'S. MATERIALES'!R431/'S. MATERIALES'!R430-1</f>
        <v>0.003565062389</v>
      </c>
      <c r="V430" s="1">
        <f>'S. MATERIALES'!T431/'S. MATERIALES'!T430-1</f>
        <v>0.002603198215</v>
      </c>
      <c r="W430" s="1">
        <f>SUMPRODUCT(M430:V430,'Ponderaciones e Índices.'!$A$8:$J$8)</f>
        <v>-0.00276939654</v>
      </c>
      <c r="X430" s="1">
        <f>'S. ENERGÍA'!B431/'S. ENERGÍA'!B430-1</f>
        <v>-0.002453653217</v>
      </c>
      <c r="Y430" s="1">
        <f>'S. ENERGÍA'!D431/'S. ENERGÍA'!D430-1</f>
        <v>-0.01024541339</v>
      </c>
      <c r="Z430" s="1">
        <f>'S. ENERGÍA'!F431/'S. ENERGÍA'!F430-1</f>
        <v>-0.004632203076</v>
      </c>
      <c r="AA430" s="1">
        <f>'S. ENERGÍA'!H431/'S. ENERGÍA'!H430-1</f>
        <v>-0.01508553107</v>
      </c>
      <c r="AB430" s="1">
        <f>'S. ENERGÍA'!J431/'S. ENERGÍA'!J430-1</f>
        <v>0.0005063291139</v>
      </c>
      <c r="AC430" s="1">
        <f>'S. ENERGÍA'!L431/'S. ENERGÍA'!L430-1</f>
        <v>-0.005630354957</v>
      </c>
      <c r="AD430" s="1">
        <f>'S. ENERGÍA'!N431/'S. ENERGÍA'!N430-1</f>
        <v>-0.00427672956</v>
      </c>
      <c r="AE430" s="1">
        <f>'S. ENERGÍA'!P431/'S. ENERGÍA'!P430-1</f>
        <v>0.01029453818</v>
      </c>
      <c r="AF430" s="1">
        <f>'S. ENERGÍA'!R431/'S. ENERGÍA'!R430-1</f>
        <v>0.001908396947</v>
      </c>
      <c r="AG430" s="1">
        <f>'S. ENERGÍA'!T431/'S. ENERGÍA'!T430-1</f>
        <v>-0.003357112883</v>
      </c>
      <c r="AH430" s="1">
        <f>SUMPRODUCT(X430:AG430,'Ponderaciones e Índices.'!$A$12:$J$12)</f>
        <v>-0.005166142476</v>
      </c>
    </row>
    <row r="431">
      <c r="A431" s="1">
        <f>S.FINANCIERO!A432</f>
        <v>42599</v>
      </c>
      <c r="B431" s="1">
        <f>S.FINANCIERO!B432/S.FINANCIERO!B431-1</f>
        <v>0.005003752815</v>
      </c>
      <c r="C431" s="1">
        <f>S.FINANCIERO!D432/S.FINANCIERO!D431-1</f>
        <v>0.001405728343</v>
      </c>
      <c r="D431" s="1">
        <f>S.FINANCIERO!F432/S.FINANCIERO!F431-1</f>
        <v>0.005983008257</v>
      </c>
      <c r="E431" s="1">
        <f>S.FINANCIERO!H432/S.FINANCIERO!H431-1</f>
        <v>0.003458646617</v>
      </c>
      <c r="F431" s="1">
        <f>S.FINANCIERO!J432/S.FINANCIERO!J431-1</f>
        <v>0.0001</v>
      </c>
      <c r="G431" s="1">
        <f>S.FINANCIERO!L432/S.FINANCIERO!L431-1</f>
        <v>0.001746343593</v>
      </c>
      <c r="H431" s="1">
        <f>S.FINANCIERO!N432/S.FINANCIERO!N431-1</f>
        <v>-0.003348207301</v>
      </c>
      <c r="I431" s="1">
        <f>S.FINANCIERO!P432/S.FINANCIERO!P431-1</f>
        <v>0.002341920375</v>
      </c>
      <c r="J431" s="1">
        <f>S.FINANCIERO!R432/S.FINANCIERO!R431-1</f>
        <v>0.005856515373</v>
      </c>
      <c r="K431" s="1">
        <f>S.FINANCIERO!T432/S.FINANCIERO!T431-1</f>
        <v>-0.004161331626</v>
      </c>
      <c r="L431" s="1">
        <f>SUMPRODUCT(B431:K431, 'Ponderaciones e Índices.'!$A$4:$J$4)</f>
        <v>0.002036773912</v>
      </c>
      <c r="M431" s="1">
        <f>'S. MATERIALES'!B432/'S. MATERIALES'!B431-1</f>
        <v>-0.02227090179</v>
      </c>
      <c r="N431" s="3">
        <f>'S. MATERIALES'!D432/'S. MATERIALES'!D431-1</f>
        <v>-0.01339225927</v>
      </c>
      <c r="O431" s="1">
        <f>'S. MATERIALES'!F432/'S. MATERIALES'!F431-1</f>
        <v>-0.00949864544</v>
      </c>
      <c r="P431" s="1">
        <f>'S. MATERIALES'!H432/'S. MATERIALES'!H431-1</f>
        <v>-0.01814516129</v>
      </c>
      <c r="Q431" s="1">
        <f>'S. MATERIALES'!J432/'S. MATERIALES'!J431-1</f>
        <v>0.006167926781</v>
      </c>
      <c r="R431" s="1">
        <f>'S. MATERIALES'!L432/'S. MATERIALES'!L431-1</f>
        <v>-0.01147776184</v>
      </c>
      <c r="S431" s="1">
        <f>'S. MATERIALES'!N432/'S. MATERIALES'!N431-1</f>
        <v>-0.01975683891</v>
      </c>
      <c r="T431" s="1">
        <f>'S. MATERIALES'!P432/'S. MATERIALES'!P431-1</f>
        <v>-0.01239669421</v>
      </c>
      <c r="U431" s="1">
        <f>'S. MATERIALES'!R432/'S. MATERIALES'!R431-1</f>
        <v>-0.02309058615</v>
      </c>
      <c r="V431" s="1">
        <f>'S. MATERIALES'!T432/'S. MATERIALES'!T431-1</f>
        <v>-0.0118694362</v>
      </c>
      <c r="W431" s="1">
        <f>SUMPRODUCT(M431:V431,'Ponderaciones e Índices.'!$A$8:$J$8)</f>
        <v>-0.01750409862</v>
      </c>
      <c r="X431" s="1">
        <f>'S. ENERGÍA'!B432/'S. ENERGÍA'!B431-1</f>
        <v>-0.007105766603</v>
      </c>
      <c r="Y431" s="1">
        <f>'S. ENERGÍA'!D432/'S. ENERGÍA'!D431-1</f>
        <v>0.002648050072</v>
      </c>
      <c r="Z431" s="1">
        <f>'S. ENERGÍA'!F432/'S. ENERGÍA'!F431-1</f>
        <v>-0.005398361876</v>
      </c>
      <c r="AA431" s="1">
        <f>'S. ENERGÍA'!H432/'S. ENERGÍA'!H431-1</f>
        <v>-0.004398399476</v>
      </c>
      <c r="AB431" s="1">
        <f>'S. ENERGÍA'!J432/'S. ENERGÍA'!J431-1</f>
        <v>-0.009109311741</v>
      </c>
      <c r="AC431" s="1">
        <f>'S. ENERGÍA'!L432/'S. ENERGÍA'!L431-1</f>
        <v>-0.006154603644</v>
      </c>
      <c r="AD431" s="1">
        <f>'S. ENERGÍA'!N432/'S. ENERGÍA'!N431-1</f>
        <v>0.0007579585649</v>
      </c>
      <c r="AE431" s="1">
        <f>'S. ENERGÍA'!P432/'S. ENERGÍA'!P431-1</f>
        <v>-0.007076139258</v>
      </c>
      <c r="AF431" s="1">
        <f>'S. ENERGÍA'!R432/'S. ENERGÍA'!R431-1</f>
        <v>-0.007619047619</v>
      </c>
      <c r="AG431" s="1">
        <f>'S. ENERGÍA'!T432/'S. ENERGÍA'!T431-1</f>
        <v>-0.02610526316</v>
      </c>
      <c r="AH431" s="1">
        <f>SUMPRODUCT(X431:AG431,'Ponderaciones e Índices.'!$A$12:$J$12)</f>
        <v>-0.004473241623</v>
      </c>
    </row>
    <row r="432">
      <c r="A432" s="1">
        <f>S.FINANCIERO!A433</f>
        <v>42600</v>
      </c>
      <c r="B432" s="1">
        <f>S.FINANCIERO!B433/S.FINANCIERO!B432-1</f>
        <v>-0.002489419965</v>
      </c>
      <c r="C432" s="1">
        <f>S.FINANCIERO!D433/S.FINANCIERO!D432-1</f>
        <v>-0.004386734515</v>
      </c>
      <c r="D432" s="1">
        <f>S.FINANCIERO!F433/S.FINANCIERO!F432-1</f>
        <v>-0.004876888307</v>
      </c>
      <c r="E432" s="1">
        <f>S.FINANCIERO!H433/S.FINANCIERO!H432-1</f>
        <v>-0.003446725611</v>
      </c>
      <c r="F432" s="1">
        <f>S.FINANCIERO!J433/S.FINANCIERO!J432-1</f>
        <v>-0.003199680032</v>
      </c>
      <c r="G432" s="1">
        <f>S.FINANCIERO!L433/S.FINANCIERO!L432-1</f>
        <v>-0.003268685988</v>
      </c>
      <c r="H432" s="1">
        <f>S.FINANCIERO!N433/S.FINANCIERO!N432-1</f>
        <v>-0.01365759928</v>
      </c>
      <c r="I432" s="1">
        <f>S.FINANCIERO!P433/S.FINANCIERO!P432-1</f>
        <v>-0.007009345794</v>
      </c>
      <c r="J432" s="1">
        <f>S.FINANCIERO!R433/S.FINANCIERO!R432-1</f>
        <v>-0.006065016982</v>
      </c>
      <c r="K432" s="1">
        <f>S.FINANCIERO!T433/S.FINANCIERO!T432-1</f>
        <v>-0.002571520411</v>
      </c>
      <c r="L432" s="1">
        <f>SUMPRODUCT(B432:K432, 'Ponderaciones e Índices.'!$A$4:$J$4)</f>
        <v>-0.005227721531</v>
      </c>
      <c r="M432" s="1">
        <f>'S. MATERIALES'!B433/'S. MATERIALES'!B432-1</f>
        <v>0.002987303958</v>
      </c>
      <c r="N432" s="3">
        <f>'S. MATERIALES'!D433/'S. MATERIALES'!D432-1</f>
        <v>0.001221664178</v>
      </c>
      <c r="O432" s="1">
        <f>'S. MATERIALES'!F433/'S. MATERIALES'!F432-1</f>
        <v>-0.001603916934</v>
      </c>
      <c r="P432" s="1">
        <f>'S. MATERIALES'!H433/'S. MATERIALES'!H432-1</f>
        <v>0.002823408624</v>
      </c>
      <c r="Q432" s="1">
        <f>'S. MATERIALES'!J433/'S. MATERIALES'!J432-1</f>
        <v>-0.004647023927</v>
      </c>
      <c r="R432" s="1">
        <f>'S. MATERIALES'!L433/'S. MATERIALES'!L432-1</f>
        <v>0.02031930334</v>
      </c>
      <c r="S432" s="1">
        <f>'S. MATERIALES'!N433/'S. MATERIALES'!N432-1</f>
        <v>-0.001550387597</v>
      </c>
      <c r="T432" s="1">
        <f>'S. MATERIALES'!P433/'S. MATERIALES'!P432-1</f>
        <v>0.01841004184</v>
      </c>
      <c r="U432" s="1">
        <f>'S. MATERIALES'!R433/'S. MATERIALES'!R432-1</f>
        <v>0.009090909091</v>
      </c>
      <c r="V432" s="1">
        <f>'S. MATERIALES'!T433/'S. MATERIALES'!T432-1</f>
        <v>0.02852852853</v>
      </c>
      <c r="W432" s="1">
        <f>SUMPRODUCT(M432:V432,'Ponderaciones e Índices.'!$A$8:$J$8)</f>
        <v>0.008214764679</v>
      </c>
      <c r="X432" s="1">
        <f>'S. ENERGÍA'!B433/'S. ENERGÍA'!B432-1</f>
        <v>0.008532892926</v>
      </c>
      <c r="Y432" s="1">
        <f>'S. ENERGÍA'!D433/'S. ENERGÍA'!D432-1</f>
        <v>0.007202881152</v>
      </c>
      <c r="Z432" s="1">
        <f>'S. ENERGÍA'!F433/'S. ENERGÍA'!F432-1</f>
        <v>0.01160396781</v>
      </c>
      <c r="AA432" s="1">
        <f>'S. ENERGÍA'!H433/'S. ENERGÍA'!H432-1</f>
        <v>-0.0006557577326</v>
      </c>
      <c r="AB432" s="1">
        <f>'S. ENERGÍA'!J433/'S. ENERGÍA'!J432-1</f>
        <v>0.01940755873</v>
      </c>
      <c r="AC432" s="1">
        <f>'S. ENERGÍA'!L433/'S. ENERGÍA'!L432-1</f>
        <v>0.004954173892</v>
      </c>
      <c r="AD432" s="1">
        <f>'S. ENERGÍA'!N433/'S. ENERGÍA'!N432-1</f>
        <v>0.001514768998</v>
      </c>
      <c r="AE432" s="1">
        <f>'S. ENERGÍA'!P433/'S. ENERGÍA'!P432-1</f>
        <v>-0.005131128848</v>
      </c>
      <c r="AF432" s="1">
        <f>'S. ENERGÍA'!R433/'S. ENERGÍA'!R432-1</f>
        <v>0.02687140115</v>
      </c>
      <c r="AG432" s="1">
        <f>'S. ENERGÍA'!T433/'S. ENERGÍA'!T432-1</f>
        <v>0.01599654129</v>
      </c>
      <c r="AH432" s="1">
        <f>SUMPRODUCT(X432:AG432,'Ponderaciones e Índices.'!$A$12:$J$12)</f>
        <v>0.01058615972</v>
      </c>
    </row>
    <row r="433">
      <c r="A433" s="1">
        <f>S.FINANCIERO!A434</f>
        <v>42601</v>
      </c>
      <c r="B433" s="1">
        <f>S.FINANCIERO!B434/S.FINANCIERO!B433-1</f>
        <v>0.01023209384</v>
      </c>
      <c r="C433" s="1">
        <f>S.FINANCIERO!D434/S.FINANCIERO!D433-1</f>
        <v>0.0007049700388</v>
      </c>
      <c r="D433" s="1">
        <f>S.FINANCIERO!F434/S.FINANCIERO!F433-1</f>
        <v>0.004661726034</v>
      </c>
      <c r="E433" s="1">
        <f>S.FINANCIERO!H434/S.FINANCIERO!H433-1</f>
        <v>-0.001203007519</v>
      </c>
      <c r="F433" s="1">
        <f>S.FINANCIERO!J434/S.FINANCIERO!J433-1</f>
        <v>0.004614304343</v>
      </c>
      <c r="G433" s="1">
        <f>S.FINANCIERO!L434/S.FINANCIERO!L433-1</f>
        <v>0.006121556624</v>
      </c>
      <c r="H433" s="1">
        <f>S.FINANCIERO!N434/S.FINANCIERO!N433-1</f>
        <v>-0.001814396761</v>
      </c>
      <c r="I433" s="1">
        <f>S.FINANCIERO!P434/S.FINANCIERO!P433-1</f>
        <v>0.02117647059</v>
      </c>
      <c r="J433" s="1">
        <f>S.FINANCIERO!R434/S.FINANCIERO!R433-1</f>
        <v>0.01318037588</v>
      </c>
      <c r="K433" s="1">
        <f>S.FINANCIERO!T434/S.FINANCIERO!T433-1</f>
        <v>0.006445375443</v>
      </c>
      <c r="L433" s="1">
        <f>SUMPRODUCT(B433:K433, 'Ponderaciones e Índices.'!$A$4:$J$4)</f>
        <v>0.006330792219</v>
      </c>
      <c r="M433" s="1">
        <f>'S. MATERIALES'!B434/'S. MATERIALES'!B433-1</f>
        <v>-0.01414743112</v>
      </c>
      <c r="N433" s="3">
        <f>'S. MATERIALES'!D434/'S. MATERIALES'!D433-1</f>
        <v>-0.02101409978</v>
      </c>
      <c r="O433" s="1">
        <f>'S. MATERIALES'!F434/'S. MATERIALES'!F433-1</f>
        <v>-0.02244017925</v>
      </c>
      <c r="P433" s="1">
        <f>'S. MATERIALES'!H434/'S. MATERIALES'!H433-1</f>
        <v>-0.03736882519</v>
      </c>
      <c r="Q433" s="1">
        <f>'S. MATERIALES'!J434/'S. MATERIALES'!J433-1</f>
        <v>-0.008642097944</v>
      </c>
      <c r="R433" s="1">
        <f>'S. MATERIALES'!L434/'S. MATERIALES'!L433-1</f>
        <v>-0.0365101944</v>
      </c>
      <c r="S433" s="1">
        <f>'S. MATERIALES'!N434/'S. MATERIALES'!N433-1</f>
        <v>-0.01863354037</v>
      </c>
      <c r="T433" s="1">
        <f>'S. MATERIALES'!P434/'S. MATERIALES'!P433-1</f>
        <v>-0.01068200493</v>
      </c>
      <c r="U433" s="1">
        <f>'S. MATERIALES'!R434/'S. MATERIALES'!R433-1</f>
        <v>-0.02342342342</v>
      </c>
      <c r="V433" s="1">
        <f>'S. MATERIALES'!T434/'S. MATERIALES'!T433-1</f>
        <v>-0.02591240876</v>
      </c>
      <c r="W433" s="1">
        <f>SUMPRODUCT(M433:V433,'Ponderaciones e Índices.'!$A$8:$J$8)</f>
        <v>-0.02120340022</v>
      </c>
      <c r="X433" s="1">
        <f>'S. ENERGÍA'!B434/'S. ENERGÍA'!B433-1</f>
        <v>-0.002456331878</v>
      </c>
      <c r="Y433" s="1">
        <f>'S. ENERGÍA'!D434/'S. ENERGÍA'!D433-1</f>
        <v>-0.004290822408</v>
      </c>
      <c r="Z433" s="1">
        <f>'S. ENERGÍA'!F434/'S. ENERGÍA'!F433-1</f>
        <v>-0.00980573543</v>
      </c>
      <c r="AA433" s="1">
        <f>'S. ENERGÍA'!H434/'S. ENERGÍA'!H433-1</f>
        <v>0.002457559016</v>
      </c>
      <c r="AB433" s="1">
        <f>'S. ENERGÍA'!J434/'S. ENERGÍA'!J433-1</f>
        <v>-0.006012024048</v>
      </c>
      <c r="AC433" s="1">
        <f>'S. ENERGÍA'!L434/'S. ENERGÍA'!L433-1</f>
        <v>-0.001478925314</v>
      </c>
      <c r="AD433" s="1">
        <f>'S. ENERGÍA'!N434/'S. ENERGÍA'!N433-1</f>
        <v>-0.01083942526</v>
      </c>
      <c r="AE433" s="1">
        <f>'S. ENERGÍA'!P434/'S. ENERGÍA'!P433-1</f>
        <v>-0.001146131805</v>
      </c>
      <c r="AF433" s="1">
        <f>'S. ENERGÍA'!R434/'S. ENERGÍA'!R433-1</f>
        <v>-0.0214953271</v>
      </c>
      <c r="AG433" s="1">
        <f>'S. ENERGÍA'!T434/'S. ENERGÍA'!T433-1</f>
        <v>-0.01361702128</v>
      </c>
      <c r="AH433" s="1">
        <f>SUMPRODUCT(X433:AG433,'Ponderaciones e Índices.'!$A$12:$J$12)</f>
        <v>-0.006700246438</v>
      </c>
    </row>
    <row r="434">
      <c r="A434" s="1">
        <f>S.FINANCIERO!A435</f>
        <v>42604</v>
      </c>
      <c r="B434" s="1">
        <f>S.FINANCIERO!B435/S.FINANCIERO!B434-1</f>
        <v>-0.001235177866</v>
      </c>
      <c r="C434" s="1">
        <f>S.FINANCIERO!D435/S.FINANCIERO!D434-1</f>
        <v>0.002113420218</v>
      </c>
      <c r="D434" s="1">
        <f>S.FINANCIERO!F435/S.FINANCIERO!F434-1</f>
        <v>0.004402141582</v>
      </c>
      <c r="E434" s="1">
        <f>S.FINANCIERO!H435/S.FINANCIERO!H434-1</f>
        <v>0.003462812406</v>
      </c>
      <c r="F434" s="1">
        <f>S.FINANCIERO!J435/S.FINANCIERO!J434-1</f>
        <v>0.003195207189</v>
      </c>
      <c r="G434" s="1">
        <f>S.FINANCIERO!L435/S.FINANCIERO!L434-1</f>
        <v>0.002172968275</v>
      </c>
      <c r="H434" s="1">
        <f>S.FINANCIERO!N435/S.FINANCIERO!N434-1</f>
        <v>0.01523674677</v>
      </c>
      <c r="I434" s="1">
        <f>S.FINANCIERO!P435/S.FINANCIERO!P434-1</f>
        <v>-0.0005760368664</v>
      </c>
      <c r="J434" s="1">
        <f>S.FINANCIERO!R435/S.FINANCIERO!R434-1</f>
        <v>-0.00289086967</v>
      </c>
      <c r="K434" s="1">
        <f>S.FINANCIERO!T435/S.FINANCIERO!T434-1</f>
        <v>-0.002241434518</v>
      </c>
      <c r="L434" s="1">
        <f>SUMPRODUCT(B434:K434, 'Ponderaciones e Índices.'!$A$4:$J$4)</f>
        <v>0.002743162623</v>
      </c>
      <c r="M434" s="1">
        <f>'S. MATERIALES'!B435/'S. MATERIALES'!B434-1</f>
        <v>-0.002643504532</v>
      </c>
      <c r="N434" s="3">
        <f>'S. MATERIALES'!D435/'S. MATERIALES'!D434-1</f>
        <v>0.010801828</v>
      </c>
      <c r="O434" s="1">
        <f>'S. MATERIALES'!F435/'S. MATERIALES'!F434-1</f>
        <v>-0.05244948796</v>
      </c>
      <c r="P434" s="1">
        <f>'S. MATERIALES'!H435/'S. MATERIALES'!H434-1</f>
        <v>-0.004785961181</v>
      </c>
      <c r="Q434" s="1">
        <f>'S. MATERIALES'!J435/'S. MATERIALES'!J434-1</f>
        <v>0.009619238477</v>
      </c>
      <c r="R434" s="1">
        <f>'S. MATERIALES'!L435/'S. MATERIALES'!L434-1</f>
        <v>0.02116141732</v>
      </c>
      <c r="S434" s="1">
        <f>'S. MATERIALES'!N435/'S. MATERIALES'!N434-1</f>
        <v>-0.01898734177</v>
      </c>
      <c r="T434" s="1">
        <f>'S. MATERIALES'!P435/'S. MATERIALES'!P434-1</f>
        <v>-0.008305647841</v>
      </c>
      <c r="U434" s="1">
        <f>'S. MATERIALES'!R435/'S. MATERIALES'!R434-1</f>
        <v>0.0110701107</v>
      </c>
      <c r="V434" s="1">
        <f>'S. MATERIALES'!T435/'S. MATERIALES'!T434-1</f>
        <v>-0.003746721619</v>
      </c>
      <c r="W434" s="1">
        <f>SUMPRODUCT(M434:V434,'Ponderaciones e Índices.'!$A$8:$J$8)</f>
        <v>0.0007697866736</v>
      </c>
      <c r="X434" s="1">
        <f>'S. ENERGÍA'!B435/'S. ENERGÍA'!B434-1</f>
        <v>0.004651162791</v>
      </c>
      <c r="Y434" s="1">
        <f>'S. ENERGÍA'!D435/'S. ENERGÍA'!D434-1</f>
        <v>-0.00191525018</v>
      </c>
      <c r="Z434" s="1">
        <f>'S. ENERGÍA'!F435/'S. ENERGÍA'!F434-1</f>
        <v>-0.01083707025</v>
      </c>
      <c r="AA434" s="1">
        <f>'S. ENERGÍA'!H435/'S. ENERGÍA'!H434-1</f>
        <v>0.009637560302</v>
      </c>
      <c r="AB434" s="1">
        <f>'S. ENERGÍA'!J435/'S. ENERGÍA'!J434-1</f>
        <v>-0.01310483871</v>
      </c>
      <c r="AC434" s="1">
        <f>'S. ENERGÍA'!L435/'S. ENERGÍA'!L434-1</f>
        <v>0.006171315725</v>
      </c>
      <c r="AD434" s="1">
        <f>'S. ENERGÍA'!N435/'S. ENERGÍA'!N434-1</f>
        <v>0.007645259939</v>
      </c>
      <c r="AE434" s="1">
        <f>'S. ENERGÍA'!P435/'S. ENERGÍA'!P434-1</f>
        <v>0.003442340792</v>
      </c>
      <c r="AF434" s="1">
        <f>'S. ENERGÍA'!R435/'S. ENERGÍA'!R434-1</f>
        <v>-0.0305635148</v>
      </c>
      <c r="AG434" s="1">
        <f>'S. ENERGÍA'!T435/'S. ENERGÍA'!T434-1</f>
        <v>-0.005176876618</v>
      </c>
      <c r="AH434" s="1">
        <f>SUMPRODUCT(X434:AG434,'Ponderaciones e Índices.'!$A$12:$J$12)</f>
        <v>-0.004484556608</v>
      </c>
    </row>
    <row r="435">
      <c r="A435" s="1">
        <f>S.FINANCIERO!A436</f>
        <v>42605</v>
      </c>
      <c r="B435" s="1">
        <f>S.FINANCIERO!B436/S.FINANCIERO!B435-1</f>
        <v>0.01694286421</v>
      </c>
      <c r="C435" s="1">
        <f>S.FINANCIERO!D436/S.FINANCIERO!D435-1</f>
        <v>0.004217926186</v>
      </c>
      <c r="D435" s="1">
        <f>S.FINANCIERO!F436/S.FINANCIERO!F435-1</f>
        <v>0.02286188107</v>
      </c>
      <c r="E435" s="1">
        <f>S.FINANCIERO!H436/S.FINANCIERO!H435-1</f>
        <v>0.01050262566</v>
      </c>
      <c r="F435" s="1">
        <f>S.FINANCIERO!J436/S.FINANCIERO!J435-1</f>
        <v>0.008758833483</v>
      </c>
      <c r="G435" s="1">
        <f>S.FINANCIERO!L436/S.FINANCIERO!L435-1</f>
        <v>0.01409366869</v>
      </c>
      <c r="H435" s="1">
        <f>S.FINANCIERO!N436/S.FINANCIERO!N435-1</f>
        <v>0.000898348421</v>
      </c>
      <c r="I435" s="1">
        <f>S.FINANCIERO!P436/S.FINANCIERO!P435-1</f>
        <v>0</v>
      </c>
      <c r="J435" s="1">
        <f>S.FINANCIERO!R436/S.FINANCIERO!R435-1</f>
        <v>0.006040106306</v>
      </c>
      <c r="K435" s="1">
        <f>S.FINANCIERO!T436/S.FINANCIERO!T435-1</f>
        <v>0.0009627727856</v>
      </c>
      <c r="L435" s="1">
        <f>SUMPRODUCT(B435:K435, 'Ponderaciones e Índices.'!$A$4:$J$4)</f>
        <v>0.008155469411</v>
      </c>
      <c r="M435" s="1">
        <f>'S. MATERIALES'!B436/'S. MATERIALES'!B435-1</f>
        <v>-0.01817493374</v>
      </c>
      <c r="N435" s="3">
        <f>'S. MATERIALES'!D436/'S. MATERIALES'!D435-1</f>
        <v>-0.01096040554</v>
      </c>
      <c r="O435" s="1">
        <f>'S. MATERIALES'!F436/'S. MATERIALES'!F435-1</f>
        <v>0.0138381773</v>
      </c>
      <c r="P435" s="1">
        <f>'S. MATERIALES'!H436/'S. MATERIALES'!H435-1</f>
        <v>-0.01683141865</v>
      </c>
      <c r="Q435" s="1">
        <f>'S. MATERIALES'!J436/'S. MATERIALES'!J435-1</f>
        <v>-0.02183406114</v>
      </c>
      <c r="R435" s="1">
        <f>'S. MATERIALES'!L436/'S. MATERIALES'!L435-1</f>
        <v>0.009156626506</v>
      </c>
      <c r="S435" s="1">
        <f>'S. MATERIALES'!N436/'S. MATERIALES'!N435-1</f>
        <v>-0.01774193548</v>
      </c>
      <c r="T435" s="1">
        <f>'S. MATERIALES'!P436/'S. MATERIALES'!P435-1</f>
        <v>0.009212730318</v>
      </c>
      <c r="U435" s="1">
        <f>'S. MATERIALES'!R436/'S. MATERIALES'!R435-1</f>
        <v>-0.003649635036</v>
      </c>
      <c r="V435" s="1">
        <f>'S. MATERIALES'!T436/'S. MATERIALES'!T435-1</f>
        <v>-0.04964272283</v>
      </c>
      <c r="W435" s="1">
        <f>SUMPRODUCT(M435:V435,'Ponderaciones e Índices.'!$A$8:$J$8)</f>
        <v>-0.007713331999</v>
      </c>
      <c r="X435" s="1">
        <f>'S. ENERGÍA'!B436/'S. ENERGÍA'!B435-1</f>
        <v>-0.006263616558</v>
      </c>
      <c r="Y435" s="1">
        <f>'S. ENERGÍA'!D436/'S. ENERGÍA'!D435-1</f>
        <v>-0.002158791077</v>
      </c>
      <c r="Z435" s="1">
        <f>'S. ENERGÍA'!F436/'S. ENERGÍA'!F435-1</f>
        <v>0.01284472988</v>
      </c>
      <c r="AA435" s="1">
        <f>'S. ENERGÍA'!H436/'S. ENERGÍA'!H435-1</f>
        <v>-0.008089039831</v>
      </c>
      <c r="AB435" s="1">
        <f>'S. ENERGÍA'!J436/'S. ENERGÍA'!J435-1</f>
        <v>-0.007660878447</v>
      </c>
      <c r="AC435" s="1">
        <f>'S. ENERGÍA'!L436/'S. ENERGÍA'!L435-1</f>
        <v>0.006133464181</v>
      </c>
      <c r="AD435" s="1">
        <f>'S. ENERGÍA'!N436/'S. ENERGÍA'!N435-1</f>
        <v>0.007587253414</v>
      </c>
      <c r="AE435" s="1">
        <f>'S. ENERGÍA'!P436/'S. ENERGÍA'!P435-1</f>
        <v>0.01400800457</v>
      </c>
      <c r="AF435" s="1">
        <f>'S. ENERGÍA'!R436/'S. ENERGÍA'!R435-1</f>
        <v>-0.002955665025</v>
      </c>
      <c r="AG435" s="1">
        <f>'S. ENERGÍA'!T436/'S. ENERGÍA'!T435-1</f>
        <v>0.003902862099</v>
      </c>
      <c r="AH435" s="1">
        <f>SUMPRODUCT(X435:AG435,'Ponderaciones e Índices.'!$A$12:$J$12)</f>
        <v>-0.001552425636</v>
      </c>
    </row>
    <row r="436">
      <c r="A436" s="1">
        <f>S.FINANCIERO!A437</f>
        <v>42606</v>
      </c>
      <c r="B436" s="1">
        <f>S.FINANCIERO!B437/S.FINANCIERO!B436-1</f>
        <v>-0.004499574365</v>
      </c>
      <c r="C436" s="1">
        <f>S.FINANCIERO!D437/S.FINANCIERO!D436-1</f>
        <v>0.007350367518</v>
      </c>
      <c r="D436" s="1">
        <f>S.FINANCIERO!F437/S.FINANCIERO!F436-1</f>
        <v>-0.0006948465547</v>
      </c>
      <c r="E436" s="1">
        <f>S.FINANCIERO!H437/S.FINANCIERO!H436-1</f>
        <v>0.01841128434</v>
      </c>
      <c r="F436" s="1">
        <f>S.FINANCIERO!J437/S.FINANCIERO!J436-1</f>
        <v>0.006413418846</v>
      </c>
      <c r="G436" s="1">
        <f>S.FINANCIERO!L437/S.FINANCIERO!L436-1</f>
        <v>0.007269617276</v>
      </c>
      <c r="H436" s="1">
        <f>S.FINANCIERO!N437/S.FINANCIERO!N436-1</f>
        <v>-0.00917626974</v>
      </c>
      <c r="I436" s="1">
        <f>S.FINANCIERO!P437/S.FINANCIERO!P436-1</f>
        <v>0.006340057637</v>
      </c>
      <c r="J436" s="1">
        <f>S.FINANCIERO!R437/S.FINANCIERO!R436-1</f>
        <v>-0.002161383285</v>
      </c>
      <c r="K436" s="1">
        <f>S.FINANCIERO!T437/S.FINANCIERO!T436-1</f>
        <v>0.002564924655</v>
      </c>
      <c r="L436" s="1">
        <f>SUMPRODUCT(B436:K436, 'Ponderaciones e Índices.'!$A$4:$J$4)</f>
        <v>0.00405350259</v>
      </c>
      <c r="M436" s="1">
        <f>'S. MATERIALES'!B437/'S. MATERIALES'!B436-1</f>
        <v>-0.09409949865</v>
      </c>
      <c r="N436" s="3">
        <f>'S. MATERIALES'!D437/'S. MATERIALES'!D436-1</f>
        <v>-0.06856905389</v>
      </c>
      <c r="O436" s="1">
        <f>'S. MATERIALES'!F437/'S. MATERIALES'!F436-1</f>
        <v>-0.001710663738</v>
      </c>
      <c r="P436" s="1">
        <f>'S. MATERIALES'!H437/'S. MATERIALES'!H436-1</f>
        <v>-0.07934782609</v>
      </c>
      <c r="Q436" s="1">
        <f>'S. MATERIALES'!J437/'S. MATERIALES'!J436-1</f>
        <v>-0.05296266234</v>
      </c>
      <c r="R436" s="1">
        <f>'S. MATERIALES'!L437/'S. MATERIALES'!L436-1</f>
        <v>-0.02769818529</v>
      </c>
      <c r="S436" s="1">
        <f>'S. MATERIALES'!N437/'S. MATERIALES'!N436-1</f>
        <v>-0.1116584565</v>
      </c>
      <c r="T436" s="1">
        <f>'S. MATERIALES'!P437/'S. MATERIALES'!P436-1</f>
        <v>-0.08049792531</v>
      </c>
      <c r="U436" s="1">
        <f>'S. MATERIALES'!R437/'S. MATERIALES'!R436-1</f>
        <v>-0.0641025641</v>
      </c>
      <c r="V436" s="1">
        <f>'S. MATERIALES'!T437/'S. MATERIALES'!T436-1</f>
        <v>-0.08587257618</v>
      </c>
      <c r="W436" s="1">
        <f>SUMPRODUCT(M436:V436,'Ponderaciones e Índices.'!$A$8:$J$8)</f>
        <v>-0.07618865218</v>
      </c>
      <c r="X436" s="1">
        <f>'S. ENERGÍA'!B437/'S. ENERGÍA'!B436-1</f>
        <v>-0.004932858317</v>
      </c>
      <c r="Y436" s="1">
        <f>'S. ENERGÍA'!D437/'S. ENERGÍA'!D436-1</f>
        <v>-0.008413461538</v>
      </c>
      <c r="Z436" s="1">
        <f>'S. ENERGÍA'!F437/'S. ENERGÍA'!F436-1</f>
        <v>-0.01790376725</v>
      </c>
      <c r="AA436" s="1">
        <f>'S. ENERGÍA'!H437/'S. ENERGÍA'!H436-1</f>
        <v>-0.01321383164</v>
      </c>
      <c r="AB436" s="1">
        <f>'S. ENERGÍA'!J437/'S. ENERGÍA'!J436-1</f>
        <v>-0.002058672156</v>
      </c>
      <c r="AC436" s="1">
        <f>'S. ENERGÍA'!L437/'S. ENERGÍA'!L436-1</f>
        <v>0.001950743721</v>
      </c>
      <c r="AD436" s="1">
        <f>'S. ENERGÍA'!N437/'S. ENERGÍA'!N436-1</f>
        <v>-0.005522088353</v>
      </c>
      <c r="AE436" s="1">
        <f>'S. ENERGÍA'!P437/'S. ENERGÍA'!P436-1</f>
        <v>-0.01184099239</v>
      </c>
      <c r="AF436" s="1">
        <f>'S. ENERGÍA'!R437/'S. ENERGÍA'!R436-1</f>
        <v>-0.01877470356</v>
      </c>
      <c r="AG436" s="1">
        <f>'S. ENERGÍA'!T437/'S. ENERGÍA'!T436-1</f>
        <v>-0.01339092873</v>
      </c>
      <c r="AH436" s="1">
        <f>SUMPRODUCT(X436:AG436,'Ponderaciones e Índices.'!$A$12:$J$12)</f>
        <v>-0.009177192827</v>
      </c>
    </row>
    <row r="437">
      <c r="A437" s="1">
        <f>S.FINANCIERO!A438</f>
        <v>42607</v>
      </c>
      <c r="B437" s="1">
        <f>S.FINANCIERO!B438/S.FINANCIERO!B437-1</f>
        <v>-0.005985829465</v>
      </c>
      <c r="C437" s="1">
        <f>S.FINANCIERO!D438/S.FINANCIERO!D437-1</f>
        <v>-0.001042390549</v>
      </c>
      <c r="D437" s="1">
        <f>S.FINANCIERO!F438/S.FINANCIERO!F437-1</f>
        <v>0.004867307915</v>
      </c>
      <c r="E437" s="1">
        <f>S.FINANCIERO!H438/S.FINANCIERO!H437-1</f>
        <v>0.00408222773</v>
      </c>
      <c r="F437" s="1">
        <f>S.FINANCIERO!J438/S.FINANCIERO!J437-1</f>
        <v>0.01254901961</v>
      </c>
      <c r="G437" s="1">
        <f>S.FINANCIERO!L438/S.FINANCIERO!L437-1</f>
        <v>-0.003396306517</v>
      </c>
      <c r="H437" s="1">
        <f>S.FINANCIERO!N438/S.FINANCIERO!N437-1</f>
        <v>-0.0112946751</v>
      </c>
      <c r="I437" s="1">
        <f>S.FINANCIERO!P438/S.FINANCIERO!P437-1</f>
        <v>0.01145475372</v>
      </c>
      <c r="J437" s="1">
        <f>S.FINANCIERO!R438/S.FINANCIERO!R437-1</f>
        <v>0.002166064982</v>
      </c>
      <c r="K437" s="1">
        <f>S.FINANCIERO!T438/S.FINANCIERO!T437-1</f>
        <v>0</v>
      </c>
      <c r="L437" s="1">
        <f>SUMPRODUCT(B437:K437, 'Ponderaciones e Índices.'!$A$4:$J$4)</f>
        <v>0.001842452942</v>
      </c>
      <c r="M437" s="1">
        <f>'S. MATERIALES'!B438/'S. MATERIALES'!B437-1</f>
        <v>0.00681140911</v>
      </c>
      <c r="N437" s="3">
        <f>'S. MATERIALES'!D438/'S. MATERIALES'!D437-1</f>
        <v>0.009220701963</v>
      </c>
      <c r="O437" s="1">
        <f>'S. MATERIALES'!F438/'S. MATERIALES'!F437-1</f>
        <v>0.02564981331</v>
      </c>
      <c r="P437" s="1">
        <f>'S. MATERIALES'!H438/'S. MATERIALES'!H437-1</f>
        <v>0.01889020071</v>
      </c>
      <c r="Q437" s="1">
        <f>'S. MATERIALES'!J438/'S. MATERIALES'!J437-1</f>
        <v>0.003428326548</v>
      </c>
      <c r="R437" s="1">
        <f>'S. MATERIALES'!L438/'S. MATERIALES'!L437-1</f>
        <v>0.04322200393</v>
      </c>
      <c r="S437" s="1">
        <f>'S. MATERIALES'!N438/'S. MATERIALES'!N437-1</f>
        <v>0.03696857671</v>
      </c>
      <c r="T437" s="1">
        <f>'S. MATERIALES'!P438/'S. MATERIALES'!P437-1</f>
        <v>-0.02166064982</v>
      </c>
      <c r="U437" s="1">
        <f>'S. MATERIALES'!R438/'S. MATERIALES'!R437-1</f>
        <v>-0.02152641879</v>
      </c>
      <c r="V437" s="1">
        <f>'S. MATERIALES'!T438/'S. MATERIALES'!T437-1</f>
        <v>0.01255411255</v>
      </c>
      <c r="W437" s="1">
        <f>SUMPRODUCT(M437:V437,'Ponderaciones e Índices.'!$A$8:$J$8)</f>
        <v>0.006503181197</v>
      </c>
      <c r="X437" s="1">
        <f>'S. ENERGÍA'!B438/'S. ENERGÍA'!B437-1</f>
        <v>-0.001101624897</v>
      </c>
      <c r="Y437" s="1">
        <f>'S. ENERGÍA'!D438/'S. ENERGÍA'!D437-1</f>
        <v>0.003151515152</v>
      </c>
      <c r="Z437" s="1">
        <f>'S. ENERGÍA'!F438/'S. ENERGÍA'!F437-1</f>
        <v>-0.01709077098</v>
      </c>
      <c r="AA437" s="1">
        <f>'S. ENERGÍA'!H438/'S. ENERGÍA'!H437-1</f>
        <v>-0.002315575146</v>
      </c>
      <c r="AB437" s="1">
        <f>'S. ENERGÍA'!J438/'S. ENERGÍA'!J437-1</f>
        <v>-0.001547189273</v>
      </c>
      <c r="AC437" s="1">
        <f>'S. ENERGÍA'!L438/'S. ENERGÍA'!L437-1</f>
        <v>-0.01849598442</v>
      </c>
      <c r="AD437" s="1">
        <f>'S. ENERGÍA'!N438/'S. ENERGÍA'!N437-1</f>
        <v>-0.003281171126</v>
      </c>
      <c r="AE437" s="1">
        <f>'S. ENERGÍA'!P438/'S. ENERGÍA'!P437-1</f>
        <v>0.008844507846</v>
      </c>
      <c r="AF437" s="1">
        <f>'S. ENERGÍA'!R438/'S. ENERGÍA'!R437-1</f>
        <v>-0.007049345418</v>
      </c>
      <c r="AG437" s="1">
        <f>'S. ENERGÍA'!T438/'S. ENERGÍA'!T437-1</f>
        <v>0.006129597198</v>
      </c>
      <c r="AH437" s="1">
        <f>SUMPRODUCT(X437:AG437,'Ponderaciones e Índices.'!$A$12:$J$12)</f>
        <v>-0.001456295883</v>
      </c>
    </row>
    <row r="438">
      <c r="A438" s="1">
        <f>S.FINANCIERO!A439</f>
        <v>42608</v>
      </c>
      <c r="B438" s="1">
        <f>S.FINANCIERO!B439/S.FINANCIERO!B438-1</f>
        <v>0.002089222072</v>
      </c>
      <c r="C438" s="1">
        <f>S.FINANCIERO!D439/S.FINANCIERO!D438-1</f>
        <v>-0.003652173913</v>
      </c>
      <c r="D438" s="1">
        <f>S.FINANCIERO!F439/S.FINANCIERO!F438-1</f>
        <v>0.001499250375</v>
      </c>
      <c r="E438" s="1">
        <f>S.FINANCIERO!H439/S.FINANCIERO!H438-1</f>
        <v>0.0008712066212</v>
      </c>
      <c r="F438" s="1">
        <f>S.FINANCIERO!J439/S.FINANCIERO!J438-1</f>
        <v>0.005422153369</v>
      </c>
      <c r="G438" s="1">
        <f>S.FINANCIERO!L439/S.FINANCIERO!L438-1</f>
        <v>0.0004259850905</v>
      </c>
      <c r="H438" s="1">
        <f>S.FINANCIERO!N439/S.FINANCIERO!N438-1</f>
        <v>0.004568199437</v>
      </c>
      <c r="I438" s="1">
        <f>S.FINANCIERO!P439/S.FINANCIERO!P438-1</f>
        <v>0.009626274066</v>
      </c>
      <c r="J438" s="1">
        <f>S.FINANCIERO!R439/S.FINANCIERO!R438-1</f>
        <v>0.003602305476</v>
      </c>
      <c r="K438" s="1">
        <f>S.FINANCIERO!T439/S.FINANCIERO!T438-1</f>
        <v>0.0134314039</v>
      </c>
      <c r="L438" s="1">
        <f>SUMPRODUCT(B438:K438, 'Ponderaciones e Índices.'!$A$4:$J$4)</f>
        <v>0.002896283943</v>
      </c>
      <c r="M438" s="1">
        <f>'S. MATERIALES'!B439/'S. MATERIALES'!B438-1</f>
        <v>0.001691331924</v>
      </c>
      <c r="N438" s="3">
        <f>'S. MATERIALES'!D439/'S. MATERIALES'!D438-1</f>
        <v>0.00442086649</v>
      </c>
      <c r="O438" s="1">
        <f>'S. MATERIALES'!F439/'S. MATERIALES'!F438-1</f>
        <v>-0.04168058951</v>
      </c>
      <c r="P438" s="1">
        <f>'S. MATERIALES'!H439/'S. MATERIALES'!H438-1</f>
        <v>0.0005793742758</v>
      </c>
      <c r="Q438" s="1">
        <f>'S. MATERIALES'!J439/'S. MATERIALES'!J438-1</f>
        <v>0.004377535768</v>
      </c>
      <c r="R438" s="1">
        <f>'S. MATERIALES'!L439/'S. MATERIALES'!L438-1</f>
        <v>-0.02495291902</v>
      </c>
      <c r="S438" s="1">
        <f>'S. MATERIALES'!N439/'S. MATERIALES'!N438-1</f>
        <v>-0.001782531194</v>
      </c>
      <c r="T438" s="1">
        <f>'S. MATERIALES'!P439/'S. MATERIALES'!P438-1</f>
        <v>-0.007380073801</v>
      </c>
      <c r="U438" s="1">
        <f>'S. MATERIALES'!R439/'S. MATERIALES'!R438-1</f>
        <v>0.008</v>
      </c>
      <c r="V438" s="1">
        <f>'S. MATERIALES'!T439/'S. MATERIALES'!T438-1</f>
        <v>-0.0008550662676</v>
      </c>
      <c r="W438" s="1">
        <f>SUMPRODUCT(M438:V438,'Ponderaciones e Índices.'!$A$8:$J$8)</f>
        <v>-0.001978824851</v>
      </c>
      <c r="X438" s="1">
        <f>'S. ENERGÍA'!B439/'S. ENERGÍA'!B438-1</f>
        <v>0.005789909016</v>
      </c>
      <c r="Y438" s="1">
        <f>'S. ENERGÍA'!D439/'S. ENERGÍA'!D438-1</f>
        <v>0.001691638473</v>
      </c>
      <c r="Z438" s="1">
        <f>'S. ENERGÍA'!F439/'S. ENERGÍA'!F438-1</f>
        <v>0.003670788253</v>
      </c>
      <c r="AA438" s="1">
        <f>'S. ENERGÍA'!H439/'S. ENERGÍA'!H438-1</f>
        <v>-0.002650175072</v>
      </c>
      <c r="AB438" s="1">
        <f>'S. ENERGÍA'!J439/'S. ENERGÍA'!J438-1</f>
        <v>-0.003099173554</v>
      </c>
      <c r="AC438" s="1">
        <f>'S. ENERGÍA'!L439/'S. ENERGÍA'!L438-1</f>
        <v>-0.007190676915</v>
      </c>
      <c r="AD438" s="1">
        <f>'S. ENERGÍA'!N439/'S. ENERGÍA'!N438-1</f>
        <v>0.004811344644</v>
      </c>
      <c r="AE438" s="1">
        <f>'S. ENERGÍA'!P439/'S. ENERGÍA'!P438-1</f>
        <v>0</v>
      </c>
      <c r="AF438" s="1">
        <f>'S. ENERGÍA'!R439/'S. ENERGÍA'!R438-1</f>
        <v>-0.001014198783</v>
      </c>
      <c r="AG438" s="1">
        <f>'S. ENERGÍA'!T439/'S. ENERGÍA'!T438-1</f>
        <v>0.006527415144</v>
      </c>
      <c r="AH438" s="1">
        <f>SUMPRODUCT(X438:AG438,'Ponderaciones e Índices.'!$A$12:$J$12)</f>
        <v>0.00146778199</v>
      </c>
    </row>
    <row r="439">
      <c r="A439" s="1">
        <f>S.FINANCIERO!A440</f>
        <v>42611</v>
      </c>
      <c r="B439" s="1">
        <f>S.FINANCIERO!B440/S.FINANCIERO!B439-1</f>
        <v>0.002575423105</v>
      </c>
      <c r="C439" s="1">
        <f>S.FINANCIERO!D440/S.FINANCIERO!D439-1</f>
        <v>0.01344039099</v>
      </c>
      <c r="D439" s="1">
        <f>S.FINANCIERO!F440/S.FINANCIERO!F439-1</f>
        <v>0.001957623215</v>
      </c>
      <c r="E439" s="1">
        <f>S.FINANCIERO!H440/S.FINANCIERO!H439-1</f>
        <v>-0.001015522994</v>
      </c>
      <c r="F439" s="1">
        <f>S.FINANCIERO!J440/S.FINANCIERO!J439-1</f>
        <v>0.00375577812</v>
      </c>
      <c r="G439" s="1">
        <f>S.FINANCIERO!L440/S.FINANCIERO!L439-1</f>
        <v>0.003193527784</v>
      </c>
      <c r="H439" s="1">
        <f>S.FINANCIERO!N440/S.FINANCIERO!N439-1</f>
        <v>0.009554058881</v>
      </c>
      <c r="I439" s="1">
        <f>S.FINANCIERO!P440/S.FINANCIERO!P439-1</f>
        <v>0.003925967471</v>
      </c>
      <c r="J439" s="1">
        <f>S.FINANCIERO!R440/S.FINANCIERO!R439-1</f>
        <v>-0.008135917684</v>
      </c>
      <c r="K439" s="1">
        <f>S.FINANCIERO!T440/S.FINANCIERO!T439-1</f>
        <v>0.000315556958</v>
      </c>
      <c r="L439" s="1">
        <f>SUMPRODUCT(B439:K439, 'Ponderaciones e Índices.'!$A$4:$J$4)</f>
        <v>0.004512026329</v>
      </c>
      <c r="M439" s="1">
        <f>'S. MATERIALES'!B440/'S. MATERIALES'!B439-1</f>
        <v>0.01139721401</v>
      </c>
      <c r="N439" s="3">
        <f>'S. MATERIALES'!D440/'S. MATERIALES'!D439-1</f>
        <v>0.01833920188</v>
      </c>
      <c r="O439" s="1">
        <f>'S. MATERIALES'!F440/'S. MATERIALES'!F439-1</f>
        <v>0.05044869795</v>
      </c>
      <c r="P439" s="1">
        <f>'S. MATERIALES'!H440/'S. MATERIALES'!H439-1</f>
        <v>0.01100173712</v>
      </c>
      <c r="Q439" s="1">
        <f>'S. MATERIALES'!J440/'S. MATERIALES'!J439-1</f>
        <v>0.006590836611</v>
      </c>
      <c r="R439" s="1">
        <f>'S. MATERIALES'!L440/'S. MATERIALES'!L439-1</f>
        <v>0.08208594882</v>
      </c>
      <c r="S439" s="1">
        <f>'S. MATERIALES'!N440/'S. MATERIALES'!N439-1</f>
        <v>0.01428571429</v>
      </c>
      <c r="T439" s="1">
        <f>'S. MATERIALES'!P440/'S. MATERIALES'!P439-1</f>
        <v>0.001858736059</v>
      </c>
      <c r="U439" s="1">
        <f>'S. MATERIALES'!R440/'S. MATERIALES'!R439-1</f>
        <v>0.009920634921</v>
      </c>
      <c r="V439" s="1">
        <f>'S. MATERIALES'!T440/'S. MATERIALES'!T439-1</f>
        <v>0.01968335473</v>
      </c>
      <c r="W439" s="1">
        <f>SUMPRODUCT(M439:V439,'Ponderaciones e Índices.'!$A$8:$J$8)</f>
        <v>0.01922137473</v>
      </c>
      <c r="X439" s="1">
        <f>'S. ENERGÍA'!B440/'S. ENERGÍA'!B439-1</f>
        <v>-0.009320175439</v>
      </c>
      <c r="Y439" s="1">
        <f>'S. ENERGÍA'!D440/'S. ENERGÍA'!D439-1</f>
        <v>0.004342581423</v>
      </c>
      <c r="Z439" s="1">
        <f>'S. ENERGÍA'!F440/'S. ENERGÍA'!F439-1</f>
        <v>-0.007507218479</v>
      </c>
      <c r="AA439" s="1">
        <f>'S. ENERGÍA'!H440/'S. ENERGÍA'!H439-1</f>
        <v>0.0003319241754</v>
      </c>
      <c r="AB439" s="1">
        <f>'S. ENERGÍA'!J440/'S. ENERGÍA'!J439-1</f>
        <v>0.00103626943</v>
      </c>
      <c r="AC439" s="1">
        <f>'S. ENERGÍA'!L440/'S. ENERGÍA'!L439-1</f>
        <v>0</v>
      </c>
      <c r="AD439" s="1">
        <f>'S. ENERGÍA'!N440/'S. ENERGÍA'!N439-1</f>
        <v>-0.003024193548</v>
      </c>
      <c r="AE439" s="1">
        <f>'S. ENERGÍA'!P440/'S. ENERGÍA'!P439-1</f>
        <v>0.01809954751</v>
      </c>
      <c r="AF439" s="1">
        <f>'S. ENERGÍA'!R440/'S. ENERGÍA'!R439-1</f>
        <v>-0.008121827411</v>
      </c>
      <c r="AG439" s="1">
        <f>'S. ENERGÍA'!T440/'S. ENERGÍA'!T439-1</f>
        <v>-0.005620406399</v>
      </c>
      <c r="AH439" s="1">
        <f>SUMPRODUCT(X439:AG439,'Ponderaciones e Índices.'!$A$12:$J$12)</f>
        <v>-0.001326177671</v>
      </c>
    </row>
    <row r="440">
      <c r="A440" s="1">
        <f>S.FINANCIERO!A441</f>
        <v>42612</v>
      </c>
      <c r="B440" s="1">
        <f>S.FINANCIERO!B441/S.FINANCIERO!B440-1</f>
        <v>0.0004892966361</v>
      </c>
      <c r="C440" s="1">
        <f>S.FINANCIERO!D441/S.FINANCIERO!D440-1</f>
        <v>0.01102307957</v>
      </c>
      <c r="D440" s="1">
        <f>S.FINANCIERO!F441/S.FINANCIERO!F440-1</f>
        <v>0.002643374325</v>
      </c>
      <c r="E440" s="1">
        <f>S.FINANCIERO!H441/S.FINANCIERO!H440-1</f>
        <v>0.0158292187</v>
      </c>
      <c r="F440" s="1">
        <f>S.FINANCIERO!J441/S.FINANCIERO!J440-1</f>
        <v>0.002206658352</v>
      </c>
      <c r="G440" s="1">
        <f>S.FINANCIERO!L441/S.FINANCIERO!L440-1</f>
        <v>0.009762308998</v>
      </c>
      <c r="H440" s="1">
        <f>S.FINANCIERO!N441/S.FINANCIERO!N440-1</f>
        <v>-0.0002274306652</v>
      </c>
      <c r="I440" s="1">
        <f>S.FINANCIERO!P441/S.FINANCIERO!P440-1</f>
        <v>0.02290502793</v>
      </c>
      <c r="J440" s="1">
        <f>S.FINANCIERO!R441/S.FINANCIERO!R440-1</f>
        <v>0.01278648975</v>
      </c>
      <c r="K440" s="1">
        <f>S.FINANCIERO!T441/S.FINANCIERO!T440-1</f>
        <v>0.007255520505</v>
      </c>
      <c r="L440" s="1">
        <f>SUMPRODUCT(B440:K440, 'Ponderaciones e Índices.'!$A$4:$J$4)</f>
        <v>0.00911856853</v>
      </c>
      <c r="M440" s="1">
        <f>'S. MATERIALES'!B441/'S. MATERIALES'!B440-1</f>
        <v>-0.0479966611</v>
      </c>
      <c r="N440" s="3">
        <f>'S. MATERIALES'!D441/'S. MATERIALES'!D440-1</f>
        <v>-0.04178072324</v>
      </c>
      <c r="O440" s="1">
        <f>'S. MATERIALES'!F441/'S. MATERIALES'!F440-1</f>
        <v>-0.01325995807</v>
      </c>
      <c r="P440" s="1">
        <f>'S. MATERIALES'!H441/'S. MATERIALES'!H440-1</f>
        <v>-0.04009163803</v>
      </c>
      <c r="Q440" s="1">
        <f>'S. MATERIALES'!J441/'S. MATERIALES'!J440-1</f>
        <v>-0.03918048368</v>
      </c>
      <c r="R440" s="1">
        <f>'S. MATERIALES'!L441/'S. MATERIALES'!L440-1</f>
        <v>-0.02409638554</v>
      </c>
      <c r="S440" s="1">
        <f>'S. MATERIALES'!N441/'S. MATERIALES'!N440-1</f>
        <v>-0.06161971831</v>
      </c>
      <c r="T440" s="1">
        <f>'S. MATERIALES'!P441/'S. MATERIALES'!P440-1</f>
        <v>-0.06400742115</v>
      </c>
      <c r="U440" s="1">
        <f>'S. MATERIALES'!R441/'S. MATERIALES'!R440-1</f>
        <v>-0.01571709234</v>
      </c>
      <c r="V440" s="1">
        <f>'S. MATERIALES'!T441/'S. MATERIALES'!T440-1</f>
        <v>-0.03105329417</v>
      </c>
      <c r="W440" s="1">
        <f>SUMPRODUCT(M440:V440,'Ponderaciones e Índices.'!$A$8:$J$8)</f>
        <v>-0.04079044842</v>
      </c>
      <c r="X440" s="1">
        <f>'S. ENERGÍA'!B441/'S. ENERGÍA'!B440-1</f>
        <v>0.007747648035</v>
      </c>
      <c r="Y440" s="1">
        <f>'S. ENERGÍA'!D441/'S. ENERGÍA'!D440-1</f>
        <v>-0.002882536632</v>
      </c>
      <c r="Z440" s="1">
        <f>'S. ENERGÍA'!F441/'S. ENERGÍA'!F440-1</f>
        <v>0.00465477114</v>
      </c>
      <c r="AA440" s="1">
        <f>'S. ENERGÍA'!H441/'S. ENERGÍA'!H440-1</f>
        <v>-0.006145852325</v>
      </c>
      <c r="AB440" s="1">
        <f>'S. ENERGÍA'!J441/'S. ENERGÍA'!J440-1</f>
        <v>0.007763975155</v>
      </c>
      <c r="AC440" s="1">
        <f>'S. ENERGÍA'!L441/'S. ENERGÍA'!L440-1</f>
        <v>0.01223776224</v>
      </c>
      <c r="AD440" s="1">
        <f>'S. ENERGÍA'!N441/'S. ENERGÍA'!N440-1</f>
        <v>0.001516683519</v>
      </c>
      <c r="AE440" s="1">
        <f>'S. ENERGÍA'!P441/'S. ENERGÍA'!P440-1</f>
        <v>0.03055555556</v>
      </c>
      <c r="AF440" s="1">
        <f>'S. ENERGÍA'!R441/'S. ENERGÍA'!R440-1</f>
        <v>0.01944728762</v>
      </c>
      <c r="AG440" s="1">
        <f>'S. ENERGÍA'!T441/'S. ENERGÍA'!T440-1</f>
        <v>0.007826086957</v>
      </c>
      <c r="AH440" s="1">
        <f>SUMPRODUCT(X440:AG440,'Ponderaciones e Índices.'!$A$12:$J$12)</f>
        <v>0.004828039574</v>
      </c>
    </row>
    <row r="441">
      <c r="A441" s="1">
        <f>S.FINANCIERO!A442</f>
        <v>42613</v>
      </c>
      <c r="B441" s="1">
        <f>S.FINANCIERO!B442/S.FINANCIERO!B441-1</f>
        <v>-0.003178872723</v>
      </c>
      <c r="C441" s="1">
        <f>S.FINANCIERO!D442/S.FINANCIERO!D441-1</f>
        <v>-0.003066439523</v>
      </c>
      <c r="D441" s="1">
        <f>S.FINANCIERO!F442/S.FINANCIERO!F441-1</f>
        <v>-0.002980284273</v>
      </c>
      <c r="E441" s="1">
        <f>S.FINANCIERO!H442/S.FINANCIERO!H441-1</f>
        <v>-0.002001429593</v>
      </c>
      <c r="F441" s="1">
        <f>S.FINANCIERO!J442/S.FINANCIERO!J441-1</f>
        <v>-0.003446295233</v>
      </c>
      <c r="G441" s="1">
        <f>S.FINANCIERO!L442/S.FINANCIERO!L441-1</f>
        <v>-0.03131567886</v>
      </c>
      <c r="H441" s="1">
        <f>S.FINANCIERO!N442/S.FINANCIERO!N441-1</f>
        <v>-0.0029319954</v>
      </c>
      <c r="I441" s="1">
        <f>S.FINANCIERO!P442/S.FINANCIERO!P441-1</f>
        <v>-0.02348443474</v>
      </c>
      <c r="J441" s="1">
        <f>S.FINANCIERO!R442/S.FINANCIERO!R441-1</f>
        <v>-0.01429252025</v>
      </c>
      <c r="K441" s="1">
        <f>S.FINANCIERO!T442/S.FINANCIERO!T441-1</f>
        <v>-0.01910429064</v>
      </c>
      <c r="L441" s="1">
        <f>SUMPRODUCT(B441:K441, 'Ponderaciones e Índices.'!$A$4:$J$4)</f>
        <v>-0.008853968836</v>
      </c>
      <c r="M441" s="1">
        <f>'S. MATERIALES'!B442/'S. MATERIALES'!B441-1</f>
        <v>-0.02279701885</v>
      </c>
      <c r="N441" s="3">
        <f>'S. MATERIALES'!D442/'S. MATERIALES'!D441-1</f>
        <v>-0.0006014133213</v>
      </c>
      <c r="O441" s="1">
        <f>'S. MATERIALES'!F442/'S. MATERIALES'!F441-1</f>
        <v>0.02685858961</v>
      </c>
      <c r="P441" s="1">
        <f>'S. MATERIALES'!H442/'S. MATERIALES'!H441-1</f>
        <v>-0.008353221957</v>
      </c>
      <c r="Q441" s="1">
        <f>'S. MATERIALES'!J442/'S. MATERIALES'!J441-1</f>
        <v>0.007144427347</v>
      </c>
      <c r="R441" s="1">
        <f>'S. MATERIALES'!L442/'S. MATERIALES'!L441-1</f>
        <v>-0.02834933699</v>
      </c>
      <c r="S441" s="1">
        <f>'S. MATERIALES'!N442/'S. MATERIALES'!N441-1</f>
        <v>-0.01688555347</v>
      </c>
      <c r="T441" s="1">
        <f>'S. MATERIALES'!P442/'S. MATERIALES'!P441-1</f>
        <v>-0.01486620416</v>
      </c>
      <c r="U441" s="1">
        <f>'S. MATERIALES'!R442/'S. MATERIALES'!R441-1</f>
        <v>-0.00998003992</v>
      </c>
      <c r="V441" s="1">
        <f>'S. MATERIALES'!T442/'S. MATERIALES'!T441-1</f>
        <v>-0.009527934171</v>
      </c>
      <c r="W441" s="1">
        <f>SUMPRODUCT(M441:V441,'Ponderaciones e Índices.'!$A$8:$J$8)</f>
        <v>-0.01508228873</v>
      </c>
      <c r="X441" s="1">
        <f>'S. ENERGÍA'!B442/'S. ENERGÍA'!B441-1</f>
        <v>-0.02361339923</v>
      </c>
      <c r="Y441" s="1">
        <f>'S. ENERGÍA'!D442/'S. ENERGÍA'!D441-1</f>
        <v>-0.01879065285</v>
      </c>
      <c r="Z441" s="1">
        <f>'S. ENERGÍA'!F442/'S. ENERGÍA'!F441-1</f>
        <v>-0.001544401544</v>
      </c>
      <c r="AA441" s="1">
        <f>'S. ENERGÍA'!H442/'S. ENERGÍA'!H441-1</f>
        <v>-0.006182022971</v>
      </c>
      <c r="AB441" s="1">
        <f>'S. ENERGÍA'!J442/'S. ENERGÍA'!J441-1</f>
        <v>-0.02670775552</v>
      </c>
      <c r="AC441" s="1">
        <f>'S. ENERGÍA'!L442/'S. ENERGÍA'!L441-1</f>
        <v>-0.01283000247</v>
      </c>
      <c r="AD441" s="1">
        <f>'S. ENERGÍA'!N442/'S. ENERGÍA'!N441-1</f>
        <v>-0.004038364462</v>
      </c>
      <c r="AE441" s="1">
        <f>'S. ENERGÍA'!P442/'S. ENERGÍA'!P441-1</f>
        <v>-0.005929919137</v>
      </c>
      <c r="AF441" s="1">
        <f>'S. ENERGÍA'!R442/'S. ENERGÍA'!R441-1</f>
        <v>-0.001004016064</v>
      </c>
      <c r="AG441" s="1">
        <f>'S. ENERGÍA'!T442/'S. ENERGÍA'!T441-1</f>
        <v>-0.01294219154</v>
      </c>
      <c r="AH441" s="1">
        <f>SUMPRODUCT(X441:AG441,'Ponderaciones e Índices.'!$A$12:$J$12)</f>
        <v>-0.01500116152</v>
      </c>
    </row>
    <row r="442">
      <c r="A442" s="1">
        <f>S.FINANCIERO!A443</f>
        <v>42614</v>
      </c>
      <c r="B442" s="1">
        <f>S.FINANCIERO!B443/S.FINANCIERO!B442-1</f>
        <v>-0.0008585796639</v>
      </c>
      <c r="C442" s="1">
        <f>S.FINANCIERO!D443/S.FINANCIERO!D442-1</f>
        <v>0.002563226247</v>
      </c>
      <c r="D442" s="1">
        <f>S.FINANCIERO!F443/S.FINANCIERO!F442-1</f>
        <v>0.0004598758335</v>
      </c>
      <c r="E442" s="1">
        <f>S.FINANCIERO!H443/S.FINANCIERO!H442-1</f>
        <v>0.003867640739</v>
      </c>
      <c r="F442" s="1">
        <f>S.FINANCIERO!J443/S.FINANCIERO!J442-1</f>
        <v>0.0001921229587</v>
      </c>
      <c r="G442" s="1">
        <f>S.FINANCIERO!L443/S.FINANCIERO!L442-1</f>
        <v>0.0104144066</v>
      </c>
      <c r="H442" s="1">
        <f>S.FINANCIERO!N443/S.FINANCIERO!N442-1</f>
        <v>0.0006781164839</v>
      </c>
      <c r="I442" s="1">
        <f>S.FINANCIERO!P443/S.FINANCIERO!P442-1</f>
        <v>-0.001118568233</v>
      </c>
      <c r="J442" s="1">
        <f>S.FINANCIERO!R443/S.FINANCIERO!R442-1</f>
        <v>-0.002174963751</v>
      </c>
      <c r="K442" s="1">
        <f>S.FINANCIERO!T443/S.FINANCIERO!T442-1</f>
        <v>0.003831417625</v>
      </c>
      <c r="L442" s="1">
        <f>SUMPRODUCT(B442:K442, 'Ponderaciones e Índices.'!$A$4:$J$4)</f>
        <v>0.001439343721</v>
      </c>
      <c r="M442" s="1">
        <f>'S. MATERIALES'!B443/'S. MATERIALES'!B442-1</f>
        <v>0.04576043069</v>
      </c>
      <c r="N442" s="3">
        <f>'S. MATERIALES'!D443/'S. MATERIALES'!D442-1</f>
        <v>0.02527455995</v>
      </c>
      <c r="O442" s="1">
        <f>'S. MATERIALES'!F443/'S. MATERIALES'!F442-1</f>
        <v>-0.00491396255</v>
      </c>
      <c r="P442" s="1">
        <f>'S. MATERIALES'!H443/'S. MATERIALES'!H442-1</f>
        <v>0.03339350181</v>
      </c>
      <c r="Q442" s="1">
        <f>'S. MATERIALES'!J443/'S. MATERIALES'!J442-1</f>
        <v>0.0261922951</v>
      </c>
      <c r="R442" s="1">
        <f>'S. MATERIALES'!L443/'S. MATERIALES'!L442-1</f>
        <v>0.01694117647</v>
      </c>
      <c r="S442" s="1">
        <f>'S. MATERIALES'!N443/'S. MATERIALES'!N442-1</f>
        <v>0.04198473282</v>
      </c>
      <c r="T442" s="1">
        <f>'S. MATERIALES'!P443/'S. MATERIALES'!P442-1</f>
        <v>0.01106639839</v>
      </c>
      <c r="U442" s="1">
        <f>'S. MATERIALES'!R443/'S. MATERIALES'!R442-1</f>
        <v>0.03225806452</v>
      </c>
      <c r="V442" s="1">
        <f>'S. MATERIALES'!T443/'S. MATERIALES'!T442-1</f>
        <v>0.03366856143</v>
      </c>
      <c r="W442" s="1">
        <f>SUMPRODUCT(M442:V442,'Ponderaciones e Índices.'!$A$8:$J$8)</f>
        <v>0.03067836229</v>
      </c>
      <c r="X442" s="1">
        <f>'S. ENERGÍA'!B443/'S. ENERGÍA'!B442-1</f>
        <v>-0.01012373453</v>
      </c>
      <c r="Y442" s="1">
        <f>'S. ENERGÍA'!D443/'S. ENERGÍA'!D442-1</f>
        <v>0.001227596366</v>
      </c>
      <c r="Z442" s="1">
        <f>'S. ENERGÍA'!F443/'S. ENERGÍA'!F442-1</f>
        <v>0.001353441609</v>
      </c>
      <c r="AA442" s="1">
        <f>'S. ENERGÍA'!H443/'S. ENERGÍA'!H442-1</f>
        <v>0.01597389245</v>
      </c>
      <c r="AB442" s="1">
        <f>'S. ENERGÍA'!J443/'S. ENERGÍA'!J442-1</f>
        <v>0.008443271768</v>
      </c>
      <c r="AC442" s="1">
        <f>'S. ENERGÍA'!L443/'S. ENERGÍA'!L442-1</f>
        <v>0.0002499375156</v>
      </c>
      <c r="AD442" s="1">
        <f>'S. ENERGÍA'!N443/'S. ENERGÍA'!N442-1</f>
        <v>-0.00633552965</v>
      </c>
      <c r="AE442" s="1">
        <f>'S. ENERGÍA'!P443/'S. ENERGÍA'!P442-1</f>
        <v>-0.002711496746</v>
      </c>
      <c r="AF442" s="1">
        <f>'S. ENERGÍA'!R443/'S. ENERGÍA'!R442-1</f>
        <v>0.01105527638</v>
      </c>
      <c r="AG442" s="1">
        <f>'S. ENERGÍA'!T443/'S. ENERGÍA'!T442-1</f>
        <v>0.001748251748</v>
      </c>
      <c r="AH442" s="1">
        <f>SUMPRODUCT(X442:AG442,'Ponderaciones e Índices.'!$A$12:$J$12)</f>
        <v>0.001807827025</v>
      </c>
    </row>
    <row r="443">
      <c r="A443" s="1">
        <f>S.FINANCIERO!A444</f>
        <v>42615</v>
      </c>
      <c r="B443" s="1">
        <f>S.FINANCIERO!B444/S.FINANCIERO!B443-1</f>
        <v>0.0004910385465</v>
      </c>
      <c r="C443" s="1">
        <f>S.FINANCIERO!D444/S.FINANCIERO!D443-1</f>
        <v>0.001704448611</v>
      </c>
      <c r="D443" s="1">
        <f>S.FINANCIERO!F444/S.FINANCIERO!F443-1</f>
        <v>0</v>
      </c>
      <c r="E443" s="1">
        <f>S.FINANCIERO!H444/S.FINANCIERO!H443-1</f>
        <v>0.005850456621</v>
      </c>
      <c r="F443" s="1">
        <f>S.FINANCIERO!J444/S.FINANCIERO!J443-1</f>
        <v>-0.0008643872455</v>
      </c>
      <c r="G443" s="1">
        <f>S.FINANCIERO!L444/S.FINANCIERO!L443-1</f>
        <v>0.005797723857</v>
      </c>
      <c r="H443" s="1">
        <f>S.FINANCIERO!N444/S.FINANCIERO!N443-1</f>
        <v>0.007903886711</v>
      </c>
      <c r="I443" s="1">
        <f>S.FINANCIERO!P444/S.FINANCIERO!P443-1</f>
        <v>-0.002799552072</v>
      </c>
      <c r="J443" s="1">
        <f>S.FINANCIERO!R444/S.FINANCIERO!R443-1</f>
        <v>-0.002300799225</v>
      </c>
      <c r="K443" s="1">
        <f>S.FINANCIERO!T444/S.FINANCIERO!T443-1</f>
        <v>0.0006361323155</v>
      </c>
      <c r="L443" s="1">
        <f>SUMPRODUCT(B443:K443, 'Ponderaciones e Índices.'!$A$4:$J$4)</f>
        <v>0.001626348662</v>
      </c>
      <c r="M443" s="1">
        <f>'S. MATERIALES'!B444/'S. MATERIALES'!B443-1</f>
        <v>0.01201201201</v>
      </c>
      <c r="N443" s="3">
        <f>'S. MATERIALES'!D444/'S. MATERIALES'!D443-1</f>
        <v>0.02259721203</v>
      </c>
      <c r="O443" s="1">
        <f>'S. MATERIALES'!F444/'S. MATERIALES'!F443-1</f>
        <v>-0.006566977977</v>
      </c>
      <c r="P443" s="1">
        <f>'S. MATERIALES'!H444/'S. MATERIALES'!H443-1</f>
        <v>0.0384279476</v>
      </c>
      <c r="Q443" s="1">
        <f>'S. MATERIALES'!J444/'S. MATERIALES'!J443-1</f>
        <v>0.02382218441</v>
      </c>
      <c r="R443" s="1">
        <f>'S. MATERIALES'!L444/'S. MATERIALES'!L443-1</f>
        <v>0.02221193892</v>
      </c>
      <c r="S443" s="1">
        <f>'S. MATERIALES'!N444/'S. MATERIALES'!N443-1</f>
        <v>0.05128205128</v>
      </c>
      <c r="T443" s="1">
        <f>'S. MATERIALES'!P444/'S. MATERIALES'!P443-1</f>
        <v>0.01094527363</v>
      </c>
      <c r="U443" s="1">
        <f>'S. MATERIALES'!R444/'S. MATERIALES'!R443-1</f>
        <v>0.015625</v>
      </c>
      <c r="V443" s="1">
        <f>'S. MATERIALES'!T444/'S. MATERIALES'!T443-1</f>
        <v>0.03595600677</v>
      </c>
      <c r="W443" s="1">
        <f>SUMPRODUCT(M443:V443,'Ponderaciones e Índices.'!$A$8:$J$8)</f>
        <v>0.02331777795</v>
      </c>
      <c r="X443" s="1">
        <f>'S. ENERGÍA'!B444/'S. ENERGÍA'!B443-1</f>
        <v>0.01221590909</v>
      </c>
      <c r="Y443" s="1">
        <f>'S. ENERGÍA'!D444/'S. ENERGÍA'!D443-1</f>
        <v>0.01422265817</v>
      </c>
      <c r="Z443" s="1">
        <f>'S. ENERGÍA'!F444/'S. ENERGÍA'!F443-1</f>
        <v>0.02819077042</v>
      </c>
      <c r="AA443" s="1">
        <f>'S. ENERGÍA'!H444/'S. ENERGÍA'!H443-1</f>
        <v>0.003971563172</v>
      </c>
      <c r="AB443" s="1">
        <f>'S. ENERGÍA'!J444/'S. ENERGÍA'!J443-1</f>
        <v>0.008372579801</v>
      </c>
      <c r="AC443" s="1">
        <f>'S. ENERGÍA'!L444/'S. ENERGÍA'!L443-1</f>
        <v>0.02123938031</v>
      </c>
      <c r="AD443" s="1">
        <f>'S. ENERGÍA'!N444/'S. ENERGÍA'!N443-1</f>
        <v>0.02448355011</v>
      </c>
      <c r="AE443" s="1">
        <f>'S. ENERGÍA'!P444/'S. ENERGÍA'!P443-1</f>
        <v>0.00217509516</v>
      </c>
      <c r="AF443" s="1">
        <f>'S. ENERGÍA'!R444/'S. ENERGÍA'!R443-1</f>
        <v>-0.009940357853</v>
      </c>
      <c r="AG443" s="1">
        <f>'S. ENERGÍA'!T444/'S. ENERGÍA'!T443-1</f>
        <v>0.003490401396</v>
      </c>
      <c r="AH443" s="1">
        <f>SUMPRODUCT(X443:AG443,'Ponderaciones e Índices.'!$A$12:$J$12)</f>
        <v>0.0104653575</v>
      </c>
    </row>
    <row r="444">
      <c r="A444" s="1">
        <f>S.FINANCIERO!A445</f>
        <v>42618</v>
      </c>
      <c r="B444" s="1">
        <f>S.FINANCIERO!B445/S.FINANCIERO!B444-1</f>
        <v>0</v>
      </c>
      <c r="C444" s="1">
        <f>S.FINANCIERO!D445/S.FINANCIERO!D444-1</f>
        <v>0</v>
      </c>
      <c r="D444" s="1">
        <f>S.FINANCIERO!F445/S.FINANCIERO!F444-1</f>
        <v>0</v>
      </c>
      <c r="E444" s="1">
        <f>S.FINANCIERO!H445/S.FINANCIERO!H444-1</f>
        <v>0</v>
      </c>
      <c r="F444" s="1">
        <f>S.FINANCIERO!J445/S.FINANCIERO!J444-1</f>
        <v>0</v>
      </c>
      <c r="G444" s="1">
        <f>S.FINANCIERO!L445/S.FINANCIERO!L444-1</f>
        <v>0</v>
      </c>
      <c r="H444" s="1">
        <f>S.FINANCIERO!N445/S.FINANCIERO!N444-1</f>
        <v>0</v>
      </c>
      <c r="I444" s="1">
        <f>S.FINANCIERO!P445/S.FINANCIERO!P444-1</f>
        <v>0</v>
      </c>
      <c r="J444" s="1">
        <f>S.FINANCIERO!R445/S.FINANCIERO!R444-1</f>
        <v>0</v>
      </c>
      <c r="K444" s="1">
        <f>S.FINANCIERO!T445/S.FINANCIERO!T444-1</f>
        <v>0</v>
      </c>
      <c r="L444" s="1">
        <f>SUMPRODUCT(B444:K444, 'Ponderaciones e Índices.'!$A$4:$J$4)</f>
        <v>0</v>
      </c>
      <c r="M444" s="1">
        <f>'S. MATERIALES'!B445/'S. MATERIALES'!B444-1</f>
        <v>0</v>
      </c>
      <c r="N444" s="3">
        <f>'S. MATERIALES'!D445/'S. MATERIALES'!D444-1</f>
        <v>0</v>
      </c>
      <c r="O444" s="1">
        <f>'S. MATERIALES'!F445/'S. MATERIALES'!F444-1</f>
        <v>0</v>
      </c>
      <c r="P444" s="1">
        <f>'S. MATERIALES'!H445/'S. MATERIALES'!H444-1</f>
        <v>0</v>
      </c>
      <c r="Q444" s="1">
        <f>'S. MATERIALES'!J445/'S. MATERIALES'!J444-1</f>
        <v>0</v>
      </c>
      <c r="R444" s="1">
        <f>'S. MATERIALES'!L445/'S. MATERIALES'!L444-1</f>
        <v>0</v>
      </c>
      <c r="S444" s="1">
        <f>'S. MATERIALES'!N445/'S. MATERIALES'!N444-1</f>
        <v>0</v>
      </c>
      <c r="T444" s="1">
        <f>'S. MATERIALES'!P445/'S. MATERIALES'!P444-1</f>
        <v>0</v>
      </c>
      <c r="U444" s="1">
        <f>'S. MATERIALES'!R445/'S. MATERIALES'!R444-1</f>
        <v>0</v>
      </c>
      <c r="V444" s="1">
        <f>'S. MATERIALES'!T445/'S. MATERIALES'!T444-1</f>
        <v>0</v>
      </c>
      <c r="W444" s="1">
        <f>SUMPRODUCT(M444:V444,'Ponderaciones e Índices.'!$A$8:$J$8)</f>
        <v>0</v>
      </c>
      <c r="X444" s="1">
        <f>'S. ENERGÍA'!B445/'S. ENERGÍA'!B444-1</f>
        <v>0</v>
      </c>
      <c r="Y444" s="1">
        <f>'S. ENERGÍA'!D445/'S. ENERGÍA'!D444-1</f>
        <v>0</v>
      </c>
      <c r="Z444" s="1">
        <f>'S. ENERGÍA'!F445/'S. ENERGÍA'!F444-1</f>
        <v>0</v>
      </c>
      <c r="AA444" s="1">
        <f>'S. ENERGÍA'!H445/'S. ENERGÍA'!H444-1</f>
        <v>0</v>
      </c>
      <c r="AB444" s="1">
        <f>'S. ENERGÍA'!J445/'S. ENERGÍA'!J444-1</f>
        <v>0</v>
      </c>
      <c r="AC444" s="1">
        <f>'S. ENERGÍA'!L445/'S. ENERGÍA'!L444-1</f>
        <v>0</v>
      </c>
      <c r="AD444" s="1">
        <f>'S. ENERGÍA'!N445/'S. ENERGÍA'!N444-1</f>
        <v>0</v>
      </c>
      <c r="AE444" s="1">
        <f>'S. ENERGÍA'!P445/'S. ENERGÍA'!P444-1</f>
        <v>0</v>
      </c>
      <c r="AF444" s="1">
        <f>'S. ENERGÍA'!R445/'S. ENERGÍA'!R444-1</f>
        <v>0</v>
      </c>
      <c r="AG444" s="1">
        <f>'S. ENERGÍA'!T445/'S. ENERGÍA'!T444-1</f>
        <v>0</v>
      </c>
      <c r="AH444" s="1">
        <f>SUMPRODUCT(X444:AG444,'Ponderaciones e Índices.'!$A$12:$J$12)</f>
        <v>0</v>
      </c>
    </row>
    <row r="445">
      <c r="A445" s="1">
        <f>S.FINANCIERO!A446</f>
        <v>42619</v>
      </c>
      <c r="B445" s="1">
        <f>S.FINANCIERO!B446/S.FINANCIERO!B445-1</f>
        <v>0.001226993865</v>
      </c>
      <c r="C445" s="1">
        <f>S.FINANCIERO!D446/S.FINANCIERO!D445-1</f>
        <v>-0.001191083886</v>
      </c>
      <c r="D445" s="1">
        <f>S.FINANCIERO!F446/S.FINANCIERO!F445-1</f>
        <v>-0.004251896116</v>
      </c>
      <c r="E445" s="1">
        <f>S.FINANCIERO!H446/S.FINANCIERO!H445-1</f>
        <v>0.001844233225</v>
      </c>
      <c r="F445" s="1">
        <f>S.FINANCIERO!J446/S.FINANCIERO!J445-1</f>
        <v>-0.002787657407</v>
      </c>
      <c r="G445" s="1">
        <f>S.FINANCIERO!L446/S.FINANCIERO!L445-1</f>
        <v>0.01131511529</v>
      </c>
      <c r="H445" s="1">
        <f>S.FINANCIERO!N446/S.FINANCIERO!N445-1</f>
        <v>-0.01478525873</v>
      </c>
      <c r="I445" s="1">
        <f>S.FINANCIERO!P446/S.FINANCIERO!P445-1</f>
        <v>-0.002245929253</v>
      </c>
      <c r="J445" s="1">
        <f>S.FINANCIERO!R446/S.FINANCIERO!R445-1</f>
        <v>-0.01201602136</v>
      </c>
      <c r="K445" s="1">
        <f>S.FINANCIERO!T446/S.FINANCIERO!T445-1</f>
        <v>-0.009218054673</v>
      </c>
      <c r="L445" s="1">
        <f>SUMPRODUCT(B445:K445, 'Ponderaciones e Índices.'!$A$4:$J$4)</f>
        <v>-0.002343215079</v>
      </c>
      <c r="M445" s="1">
        <f>'S. MATERIALES'!B446/'S. MATERIALES'!B445-1</f>
        <v>0.03645612548</v>
      </c>
      <c r="N445" s="3">
        <f>'S. MATERIALES'!D446/'S. MATERIALES'!D445-1</f>
        <v>0.03027694074</v>
      </c>
      <c r="O445" s="1">
        <f>'S. MATERIALES'!F446/'S. MATERIALES'!F445-1</f>
        <v>-0.00163951582</v>
      </c>
      <c r="P445" s="1">
        <f>'S. MATERIALES'!H446/'S. MATERIALES'!H445-1</f>
        <v>0.04121110177</v>
      </c>
      <c r="Q445" s="1">
        <f>'S. MATERIALES'!J446/'S. MATERIALES'!J445-1</f>
        <v>0.01402306014</v>
      </c>
      <c r="R445" s="1">
        <f>'S. MATERIALES'!L446/'S. MATERIALES'!L445-1</f>
        <v>0.04119511091</v>
      </c>
      <c r="S445" s="1">
        <f>'S. MATERIALES'!N446/'S. MATERIALES'!N445-1</f>
        <v>0.01219512195</v>
      </c>
      <c r="T445" s="1">
        <f>'S. MATERIALES'!P446/'S. MATERIALES'!P445-1</f>
        <v>0.01673228346</v>
      </c>
      <c r="U445" s="1">
        <f>'S. MATERIALES'!R446/'S. MATERIALES'!R445-1</f>
        <v>0.025</v>
      </c>
      <c r="V445" s="1">
        <f>'S. MATERIALES'!T446/'S. MATERIALES'!T445-1</f>
        <v>0.02776643528</v>
      </c>
      <c r="W445" s="1">
        <f>SUMPRODUCT(M445:V445,'Ponderaciones e Índices.'!$A$8:$J$8)</f>
        <v>0.02679981016</v>
      </c>
      <c r="X445" s="1">
        <f>'S. ENERGÍA'!B446/'S. ENERGÍA'!B445-1</f>
        <v>-0.007577883806</v>
      </c>
      <c r="Y445" s="1">
        <f>'S. ENERGÍA'!D446/'S. ENERGÍA'!D445-1</f>
        <v>-0.0002417794971</v>
      </c>
      <c r="Z445" s="1">
        <f>'S. ENERGÍA'!F446/'S. ENERGÍA'!F445-1</f>
        <v>0.03849765258</v>
      </c>
      <c r="AA445" s="1">
        <f>'S. ENERGÍA'!H446/'S. ENERGÍA'!H445-1</f>
        <v>-0.02110029153</v>
      </c>
      <c r="AB445" s="1">
        <f>'S. ENERGÍA'!J446/'S. ENERGÍA'!J445-1</f>
        <v>-0.01556824079</v>
      </c>
      <c r="AC445" s="1">
        <f>'S. ENERGÍA'!L446/'S. ENERGÍA'!L445-1</f>
        <v>-0.005382921458</v>
      </c>
      <c r="AD445" s="1">
        <f>'S. ENERGÍA'!N446/'S. ENERGÍA'!N445-1</f>
        <v>-0.008961911875</v>
      </c>
      <c r="AE445" s="1">
        <f>'S. ENERGÍA'!P446/'S. ENERGÍA'!P445-1</f>
        <v>0.01166576234</v>
      </c>
      <c r="AF445" s="1">
        <f>'S. ENERGÍA'!R446/'S. ENERGÍA'!R445-1</f>
        <v>0.01907630522</v>
      </c>
      <c r="AG445" s="1">
        <f>'S. ENERGÍA'!T446/'S. ENERGÍA'!T445-1</f>
        <v>0.004347826087</v>
      </c>
      <c r="AH445" s="1">
        <f>SUMPRODUCT(X445:AG445,'Ponderaciones e Índices.'!$A$12:$J$12)</f>
        <v>0.0001946830635</v>
      </c>
    </row>
    <row r="446">
      <c r="A446" s="1">
        <f>S.FINANCIERO!A447</f>
        <v>42620</v>
      </c>
      <c r="B446" s="1">
        <f>S.FINANCIERO!B447/S.FINANCIERO!B446-1</f>
        <v>-0.002696078431</v>
      </c>
      <c r="C446" s="1">
        <f>S.FINANCIERO!D447/S.FINANCIERO!D446-1</f>
        <v>-0.008517887564</v>
      </c>
      <c r="D446" s="1">
        <f>S.FINANCIERO!F447/S.FINANCIERO!F446-1</f>
        <v>-0.00115406809</v>
      </c>
      <c r="E446" s="1">
        <f>S.FINANCIERO!H447/S.FINANCIERO!H446-1</f>
        <v>0.001132823563</v>
      </c>
      <c r="F446" s="1">
        <f>S.FINANCIERO!J447/S.FINANCIERO!J446-1</f>
        <v>0.001156737999</v>
      </c>
      <c r="G446" s="1">
        <f>S.FINANCIERO!L447/S.FINANCIERO!L446-1</f>
        <v>0.004222081486</v>
      </c>
      <c r="H446" s="1">
        <f>S.FINANCIERO!N447/S.FINANCIERO!N446-1</f>
        <v>0.002952956784</v>
      </c>
      <c r="I446" s="1">
        <f>S.FINANCIERO!P447/S.FINANCIERO!P446-1</f>
        <v>-0.002813731007</v>
      </c>
      <c r="J446" s="1">
        <f>S.FINANCIERO!R447/S.FINANCIERO!R446-1</f>
        <v>0.002211302211</v>
      </c>
      <c r="K446" s="1">
        <f>S.FINANCIERO!T447/S.FINANCIERO!T446-1</f>
        <v>0.005774783446</v>
      </c>
      <c r="L446" s="1">
        <f>SUMPRODUCT(B446:K446, 'Ponderaciones e Índices.'!$A$4:$J$4)</f>
        <v>-0.001212211509</v>
      </c>
      <c r="M446" s="1">
        <f>'S. MATERIALES'!B447/'S. MATERIALES'!B446-1</f>
        <v>-0.002862985685</v>
      </c>
      <c r="N446" s="3">
        <f>'S. MATERIALES'!D447/'S. MATERIALES'!D446-1</f>
        <v>0.008217270195</v>
      </c>
      <c r="O446" s="1">
        <f>'S. MATERIALES'!F447/'S. MATERIALES'!F446-1</f>
        <v>-0.02814465409</v>
      </c>
      <c r="P446" s="1">
        <f>'S. MATERIALES'!H447/'S. MATERIALES'!H446-1</f>
        <v>0.01669359181</v>
      </c>
      <c r="Q446" s="1">
        <f>'S. MATERIALES'!J447/'S. MATERIALES'!J446-1</f>
        <v>0.00430239705</v>
      </c>
      <c r="R446" s="1">
        <f>'S. MATERIALES'!L447/'S. MATERIALES'!L446-1</f>
        <v>-0.04043478261</v>
      </c>
      <c r="S446" s="1">
        <f>'S. MATERIALES'!N447/'S. MATERIALES'!N446-1</f>
        <v>0.006884681583</v>
      </c>
      <c r="T446" s="1">
        <f>'S. MATERIALES'!P447/'S. MATERIALES'!P446-1</f>
        <v>0.02129719264</v>
      </c>
      <c r="U446" s="1">
        <f>'S. MATERIALES'!R447/'S. MATERIALES'!R446-1</f>
        <v>-0.005628517824</v>
      </c>
      <c r="V446" s="1">
        <f>'S. MATERIALES'!T447/'S. MATERIALES'!T446-1</f>
        <v>0.005562177195</v>
      </c>
      <c r="W446" s="1">
        <f>SUMPRODUCT(M446:V446,'Ponderaciones e Índices.'!$A$8:$J$8)</f>
        <v>-0.0007255630757</v>
      </c>
      <c r="X446" s="1">
        <f>'S. ENERGÍA'!B447/'S. ENERGÍA'!B446-1</f>
        <v>-0.001979638009</v>
      </c>
      <c r="Y446" s="1">
        <f>'S. ENERGÍA'!D447/'S. ENERGÍA'!D446-1</f>
        <v>-0.00169286578</v>
      </c>
      <c r="Z446" s="1">
        <f>'S. ENERGÍA'!F447/'S. ENERGÍA'!F446-1</f>
        <v>0.02061482821</v>
      </c>
      <c r="AA446" s="1">
        <f>'S. ENERGÍA'!H447/'S. ENERGÍA'!H446-1</f>
        <v>0.009936425364</v>
      </c>
      <c r="AB446" s="1">
        <f>'S. ENERGÍA'!J447/'S. ENERGÍA'!J446-1</f>
        <v>-0.008961518187</v>
      </c>
      <c r="AC446" s="1">
        <f>'S. ENERGÍA'!L447/'S. ENERGÍA'!L446-1</f>
        <v>0.0009840098401</v>
      </c>
      <c r="AD446" s="1">
        <f>'S. ENERGÍA'!N447/'S. ENERGÍA'!N446-1</f>
        <v>-0.008038181361</v>
      </c>
      <c r="AE446" s="1">
        <f>'S. ENERGÍA'!P447/'S. ENERGÍA'!P446-1</f>
        <v>-0.005631536605</v>
      </c>
      <c r="AF446" s="1">
        <f>'S. ENERGÍA'!R447/'S. ENERGÍA'!R446-1</f>
        <v>-0.006896551724</v>
      </c>
      <c r="AG446" s="1">
        <f>'S. ENERGÍA'!T447/'S. ENERGÍA'!T446-1</f>
        <v>-0.02251082251</v>
      </c>
      <c r="AH446" s="1">
        <f>SUMPRODUCT(X446:AG446,'Ponderaciones e Índices.'!$A$12:$J$12)</f>
        <v>-0.002436037339</v>
      </c>
    </row>
    <row r="447">
      <c r="A447" s="1">
        <f>S.FINANCIERO!A448</f>
        <v>42621</v>
      </c>
      <c r="B447" s="1">
        <f>S.FINANCIERO!B448/S.FINANCIERO!B447-1</f>
        <v>-0.003932170066</v>
      </c>
      <c r="C447" s="1">
        <f>S.FINANCIERO!D448/S.FINANCIERO!D447-1</f>
        <v>-0.0003436426117</v>
      </c>
      <c r="D447" s="1">
        <f>S.FINANCIERO!F448/S.FINANCIERO!F447-1</f>
        <v>-0.004621606008</v>
      </c>
      <c r="E447" s="1">
        <f>S.FINANCIERO!H448/S.FINANCIERO!H447-1</f>
        <v>-0.005374823197</v>
      </c>
      <c r="F447" s="1">
        <f>S.FINANCIERO!J448/S.FINANCIERO!J447-1</f>
        <v>-0.003755054882</v>
      </c>
      <c r="G447" s="1">
        <f>S.FINANCIERO!L448/S.FINANCIERO!L447-1</f>
        <v>0</v>
      </c>
      <c r="H447" s="1">
        <f>S.FINANCIERO!N448/S.FINANCIERO!N447-1</f>
        <v>-0.007478299577</v>
      </c>
      <c r="I447" s="1">
        <f>S.FINANCIERO!P448/S.FINANCIERO!P447-1</f>
        <v>0.01128668172</v>
      </c>
      <c r="J447" s="1">
        <f>S.FINANCIERO!R448/S.FINANCIERO!R447-1</f>
        <v>-0.002206423143</v>
      </c>
      <c r="K447" s="1">
        <f>S.FINANCIERO!T448/S.FINANCIERO!T447-1</f>
        <v>-0.001913875598</v>
      </c>
      <c r="L447" s="1">
        <f>SUMPRODUCT(B447:K447, 'Ponderaciones e Índices.'!$A$4:$J$4)</f>
        <v>-0.001214936805</v>
      </c>
      <c r="M447" s="1">
        <f>'S. MATERIALES'!B448/'S. MATERIALES'!B447-1</f>
        <v>-0.02214930271</v>
      </c>
      <c r="N447" s="3">
        <f>'S. MATERIALES'!D448/'S. MATERIALES'!D447-1</f>
        <v>-0.02624671916</v>
      </c>
      <c r="O447" s="1">
        <f>'S. MATERIALES'!F448/'S. MATERIALES'!F447-1</f>
        <v>-0.01022847795</v>
      </c>
      <c r="P447" s="1">
        <f>'S. MATERIALES'!H448/'S. MATERIALES'!H447-1</f>
        <v>-0.01032838983</v>
      </c>
      <c r="Q447" s="1">
        <f>'S. MATERIALES'!J448/'S. MATERIALES'!J447-1</f>
        <v>-0.01244390045</v>
      </c>
      <c r="R447" s="1">
        <f>'S. MATERIALES'!L448/'S. MATERIALES'!L447-1</f>
        <v>-0.007702763933</v>
      </c>
      <c r="S447" s="1">
        <f>'S. MATERIALES'!N448/'S. MATERIALES'!N447-1</f>
        <v>-0.0188034188</v>
      </c>
      <c r="T447" s="1">
        <f>'S. MATERIALES'!P448/'S. MATERIALES'!P447-1</f>
        <v>0.04739336493</v>
      </c>
      <c r="U447" s="1">
        <f>'S. MATERIALES'!R448/'S. MATERIALES'!R447-1</f>
        <v>-0.009433962264</v>
      </c>
      <c r="V447" s="1">
        <f>'S. MATERIALES'!T448/'S. MATERIALES'!T447-1</f>
        <v>-0.01422362702</v>
      </c>
      <c r="W447" s="1">
        <f>SUMPRODUCT(M447:V447,'Ponderaciones e Índices.'!$A$8:$J$8)</f>
        <v>-0.005842936039</v>
      </c>
      <c r="X447" s="1">
        <f>'S. ENERGÍA'!B448/'S. ENERGÍA'!B447-1</f>
        <v>0.01331822046</v>
      </c>
      <c r="Y447" s="1">
        <f>'S. ENERGÍA'!D448/'S. ENERGÍA'!D447-1</f>
        <v>0.005329457364</v>
      </c>
      <c r="Z447" s="1">
        <f>'S. ENERGÍA'!F448/'S. ENERGÍA'!F447-1</f>
        <v>0.04712969525</v>
      </c>
      <c r="AA447" s="1">
        <f>'S. ENERGÍA'!H448/'S. ENERGÍA'!H447-1</f>
        <v>0.01467288043</v>
      </c>
      <c r="AB447" s="1">
        <f>'S. ENERGÍA'!J448/'S. ENERGÍA'!J447-1</f>
        <v>0.04840425532</v>
      </c>
      <c r="AC447" s="1">
        <f>'S. ENERGÍA'!L448/'S. ENERGÍA'!L447-1</f>
        <v>-0.001720324404</v>
      </c>
      <c r="AD447" s="1">
        <f>'S. ENERGÍA'!N448/'S. ENERGÍA'!N447-1</f>
        <v>0.01291466194</v>
      </c>
      <c r="AE447" s="1">
        <f>'S. ENERGÍA'!P448/'S. ENERGÍA'!P447-1</f>
        <v>0.01591154261</v>
      </c>
      <c r="AF447" s="1">
        <f>'S. ENERGÍA'!R448/'S. ENERGÍA'!R447-1</f>
        <v>0.07638888889</v>
      </c>
      <c r="AG447" s="1">
        <f>'S. ENERGÍA'!T448/'S. ENERGÍA'!T447-1</f>
        <v>0.02214348981</v>
      </c>
      <c r="AH447" s="1">
        <f>SUMPRODUCT(X447:AG447,'Ponderaciones e Índices.'!$A$12:$J$12)</f>
        <v>0.02371083395</v>
      </c>
    </row>
    <row r="448">
      <c r="A448" s="1">
        <f>S.FINANCIERO!A449</f>
        <v>42622</v>
      </c>
      <c r="B448" s="1">
        <f>S.FINANCIERO!B449/S.FINANCIERO!B448-1</f>
        <v>-0.004194423884</v>
      </c>
      <c r="C448" s="1">
        <f>S.FINANCIERO!D449/S.FINANCIERO!D448-1</f>
        <v>-0.005328291509</v>
      </c>
      <c r="D448" s="1">
        <f>S.FINANCIERO!F449/S.FINANCIERO!F448-1</f>
        <v>-0.006616366802</v>
      </c>
      <c r="E448" s="1">
        <f>S.FINANCIERO!H449/S.FINANCIERO!H448-1</f>
        <v>-0.008248009101</v>
      </c>
      <c r="F448" s="1">
        <f>S.FINANCIERO!J449/S.FINANCIERO!J448-1</f>
        <v>-0.006088721369</v>
      </c>
      <c r="G448" s="1">
        <f>S.FINANCIERO!L449/S.FINANCIERO!L448-1</f>
        <v>-0.000420433046</v>
      </c>
      <c r="H448" s="1">
        <f>S.FINANCIERO!N449/S.FINANCIERO!N448-1</f>
        <v>-0.01850985719</v>
      </c>
      <c r="I448" s="1">
        <f>S.FINANCIERO!P449/S.FINANCIERO!P448-1</f>
        <v>0.01339285714</v>
      </c>
      <c r="J448" s="1">
        <f>S.FINANCIERO!R449/S.FINANCIERO!R448-1</f>
        <v>0.009336609337</v>
      </c>
      <c r="K448" s="1">
        <f>S.FINANCIERO!T449/S.FINANCIERO!T448-1</f>
        <v>0.01182486417</v>
      </c>
      <c r="L448" s="1">
        <f>SUMPRODUCT(B448:K448, 'Ponderaciones e Índices.'!$A$4:$J$4)</f>
        <v>-0.002841581674</v>
      </c>
      <c r="M448" s="1">
        <f>'S. MATERIALES'!B449/'S. MATERIALES'!B448-1</f>
        <v>-0.04026845638</v>
      </c>
      <c r="N448" s="3">
        <f>'S. MATERIALES'!D449/'S. MATERIALES'!D448-1</f>
        <v>-0.05688750177</v>
      </c>
      <c r="O448" s="1">
        <f>'S. MATERIALES'!F449/'S. MATERIALES'!F448-1</f>
        <v>-0.01033418089</v>
      </c>
      <c r="P448" s="1">
        <f>'S. MATERIALES'!H449/'S. MATERIALES'!H448-1</f>
        <v>-0.04629381857</v>
      </c>
      <c r="Q448" s="1">
        <f>'S. MATERIALES'!J449/'S. MATERIALES'!J448-1</f>
        <v>-0.03501342698</v>
      </c>
      <c r="R448" s="1">
        <f>'S. MATERIALES'!L449/'S. MATERIALES'!L448-1</f>
        <v>-0.03607305936</v>
      </c>
      <c r="S448" s="1">
        <f>'S. MATERIALES'!N449/'S. MATERIALES'!N448-1</f>
        <v>-0.0574912892</v>
      </c>
      <c r="T448" s="1">
        <f>'S. MATERIALES'!P449/'S. MATERIALES'!P448-1</f>
        <v>-0.0407239819</v>
      </c>
      <c r="U448" s="1">
        <f>'S. MATERIALES'!R449/'S. MATERIALES'!R448-1</f>
        <v>-0.03428571429</v>
      </c>
      <c r="V448" s="1">
        <f>'S. MATERIALES'!T449/'S. MATERIALES'!T448-1</f>
        <v>-0.06853707415</v>
      </c>
      <c r="W448" s="1">
        <f>SUMPRODUCT(M448:V448,'Ponderaciones e Índices.'!$A$8:$J$8)</f>
        <v>-0.04298006663</v>
      </c>
      <c r="X448" s="1">
        <f>'S. ENERGÍA'!B449/'S. ENERGÍA'!B448-1</f>
        <v>-0.01985458613</v>
      </c>
      <c r="Y448" s="1">
        <f>'S. ENERGÍA'!D449/'S. ENERGÍA'!D448-1</f>
        <v>-0.03686746988</v>
      </c>
      <c r="Z448" s="1">
        <f>'S. ENERGÍA'!F449/'S. ENERGÍA'!F448-1</f>
        <v>-0.01675126904</v>
      </c>
      <c r="AA448" s="1">
        <f>'S. ENERGÍA'!H449/'S. ENERGÍA'!H448-1</f>
        <v>0.000411307344</v>
      </c>
      <c r="AB448" s="1">
        <f>'S. ENERGÍA'!J449/'S. ENERGÍA'!J448-1</f>
        <v>-0.02993404363</v>
      </c>
      <c r="AC448" s="1">
        <f>'S. ENERGÍA'!L449/'S. ENERGÍA'!L448-1</f>
        <v>-0.01797144264</v>
      </c>
      <c r="AD448" s="1">
        <f>'S. ENERGÍA'!N449/'S. ENERGÍA'!N448-1</f>
        <v>-0.01725</v>
      </c>
      <c r="AE448" s="1">
        <f>'S. ENERGÍA'!P449/'S. ENERGÍA'!P448-1</f>
        <v>-0.02282983807</v>
      </c>
      <c r="AF448" s="1">
        <f>'S. ENERGÍA'!R449/'S. ENERGÍA'!R448-1</f>
        <v>-0.0331797235</v>
      </c>
      <c r="AG448" s="1">
        <f>'S. ENERGÍA'!T449/'S. ENERGÍA'!T448-1</f>
        <v>-0.02859618718</v>
      </c>
      <c r="AH448" s="1">
        <f>SUMPRODUCT(X448:AG448,'Ponderaciones e Índices.'!$A$12:$J$12)</f>
        <v>-0.0270733827</v>
      </c>
    </row>
    <row r="449">
      <c r="A449" s="1">
        <f>S.FINANCIERO!A450</f>
        <v>42625</v>
      </c>
      <c r="B449" s="1">
        <f>S.FINANCIERO!B450/S.FINANCIERO!B449-1</f>
        <v>-0.0002477700694</v>
      </c>
      <c r="C449" s="1">
        <f>S.FINANCIERO!D450/S.FINANCIERO!D449-1</f>
        <v>0.002073613271</v>
      </c>
      <c r="D449" s="1">
        <f>S.FINANCIERO!F450/S.FINANCIERO!F449-1</f>
        <v>0.0003505491937</v>
      </c>
      <c r="E449" s="1">
        <f>S.FINANCIERO!H450/S.FINANCIERO!H449-1</f>
        <v>-0.001864066533</v>
      </c>
      <c r="F449" s="1">
        <f>S.FINANCIERO!J450/S.FINANCIERO!J449-1</f>
        <v>-0.005931544146</v>
      </c>
      <c r="G449" s="1">
        <f>S.FINANCIERO!L450/S.FINANCIERO!L449-1</f>
        <v>-0.001682439537</v>
      </c>
      <c r="H449" s="1">
        <f>S.FINANCIERO!N450/S.FINANCIERO!N449-1</f>
        <v>0.01047718519</v>
      </c>
      <c r="I449" s="1">
        <f>S.FINANCIERO!P450/S.FINANCIERO!P449-1</f>
        <v>-0.008810572687</v>
      </c>
      <c r="J449" s="1">
        <f>S.FINANCIERO!R450/S.FINANCIERO!R449-1</f>
        <v>-0.007302823759</v>
      </c>
      <c r="K449" s="1">
        <f>S.FINANCIERO!T450/S.FINANCIERO!T449-1</f>
        <v>0.003158559697</v>
      </c>
      <c r="L449" s="1">
        <f>SUMPRODUCT(B449:K449, 'Ponderaciones e Índices.'!$A$4:$J$4)</f>
        <v>-0.001238452517</v>
      </c>
      <c r="M449" s="1">
        <f>'S. MATERIALES'!B450/'S. MATERIALES'!B449-1</f>
        <v>0.01311188811</v>
      </c>
      <c r="N449" s="3">
        <f>'S. MATERIALES'!D450/'S. MATERIALES'!D449-1</f>
        <v>0.03474729242</v>
      </c>
      <c r="O449" s="1">
        <f>'S. MATERIALES'!F450/'S. MATERIALES'!F449-1</f>
        <v>0</v>
      </c>
      <c r="P449" s="1">
        <f>'S. MATERIALES'!H450/'S. MATERIALES'!H449-1</f>
        <v>0.02272727273</v>
      </c>
      <c r="Q449" s="1">
        <f>'S. MATERIALES'!J450/'S. MATERIALES'!J449-1</f>
        <v>0.01883763245</v>
      </c>
      <c r="R449" s="1">
        <f>'S. MATERIALES'!L450/'S. MATERIALES'!L449-1</f>
        <v>0.03031738513</v>
      </c>
      <c r="S449" s="1">
        <f>'S. MATERIALES'!N450/'S. MATERIALES'!N449-1</f>
        <v>0.02772643253</v>
      </c>
      <c r="T449" s="1">
        <f>'S. MATERIALES'!P450/'S. MATERIALES'!P449-1</f>
        <v>0.02075471698</v>
      </c>
      <c r="U449" s="1">
        <f>'S. MATERIALES'!R450/'S. MATERIALES'!R449-1</f>
        <v>0.01775147929</v>
      </c>
      <c r="V449" s="1">
        <f>'S. MATERIALES'!T450/'S. MATERIALES'!T449-1</f>
        <v>0.03055077453</v>
      </c>
      <c r="W449" s="1">
        <f>SUMPRODUCT(M449:V449,'Ponderaciones e Índices.'!$A$8:$J$8)</f>
        <v>0.02207786452</v>
      </c>
      <c r="X449" s="1">
        <f>'S. ENERGÍA'!B450/'S. ENERGÍA'!B449-1</f>
        <v>-0.003423680456</v>
      </c>
      <c r="Y449" s="1">
        <f>'S. ENERGÍA'!D450/'S. ENERGÍA'!D449-1</f>
        <v>0.008506379785</v>
      </c>
      <c r="Z449" s="1">
        <f>'S. ENERGÍA'!F450/'S. ENERGÍA'!F449-1</f>
        <v>0.01204611943</v>
      </c>
      <c r="AA449" s="1">
        <f>'S. ENERGÍA'!H450/'S. ENERGÍA'!H449-1</f>
        <v>0.01125220446</v>
      </c>
      <c r="AB449" s="1">
        <f>'S. ENERGÍA'!J450/'S. ENERGÍA'!J449-1</f>
        <v>-0.01412133891</v>
      </c>
      <c r="AC449" s="1">
        <f>'S. ENERGÍA'!L450/'S. ENERGÍA'!L449-1</f>
        <v>-0.005264477313</v>
      </c>
      <c r="AD449" s="1">
        <f>'S. ENERGÍA'!N450/'S. ENERGÍA'!N449-1</f>
        <v>-0.001017552786</v>
      </c>
      <c r="AE449" s="1">
        <f>'S. ENERGÍA'!P450/'S. ENERGÍA'!P449-1</f>
        <v>-0.0002716653083</v>
      </c>
      <c r="AF449" s="1">
        <f>'S. ENERGÍA'!R450/'S. ENERGÍA'!R449-1</f>
        <v>0.006673021926</v>
      </c>
      <c r="AG449" s="1">
        <f>'S. ENERGÍA'!T450/'S. ENERGÍA'!T449-1</f>
        <v>-0.007136485281</v>
      </c>
      <c r="AH449" s="1">
        <f>SUMPRODUCT(X449:AG449,'Ponderaciones e Índices.'!$A$12:$J$12)</f>
        <v>0.002482756501</v>
      </c>
    </row>
    <row r="450">
      <c r="A450" s="1">
        <f>S.FINANCIERO!A451</f>
        <v>42626</v>
      </c>
      <c r="B450" s="1">
        <f>S.FINANCIERO!B451/S.FINANCIERO!B450-1</f>
        <v>-0.00644361834</v>
      </c>
      <c r="C450" s="1">
        <f>S.FINANCIERO!D451/S.FINANCIERO!D450-1</f>
        <v>-0.01138127263</v>
      </c>
      <c r="D450" s="1">
        <f>S.FINANCIERO!F451/S.FINANCIERO!F450-1</f>
        <v>-0.008293423665</v>
      </c>
      <c r="E450" s="1">
        <f>S.FINANCIERO!H451/S.FINANCIERO!H450-1</f>
        <v>-0.01393477949</v>
      </c>
      <c r="F450" s="1">
        <f>S.FINANCIERO!J451/S.FINANCIERO!J450-1</f>
        <v>-0.009390589846</v>
      </c>
      <c r="G450" s="1">
        <f>S.FINANCIERO!L451/S.FINANCIERO!L450-1</f>
        <v>-0.01053296819</v>
      </c>
      <c r="H450" s="1">
        <f>S.FINANCIERO!N451/S.FINANCIERO!N450-1</f>
        <v>-0.01313349914</v>
      </c>
      <c r="I450" s="1">
        <f>S.FINANCIERO!P451/S.FINANCIERO!P450-1</f>
        <v>-0.01277777778</v>
      </c>
      <c r="J450" s="1">
        <f>S.FINANCIERO!R451/S.FINANCIERO!R450-1</f>
        <v>-0.01029916626</v>
      </c>
      <c r="K450" s="1">
        <f>S.FINANCIERO!T451/S.FINANCIERO!T450-1</f>
        <v>-0.001574307305</v>
      </c>
      <c r="L450" s="1">
        <f>SUMPRODUCT(B450:K450, 'Ponderaciones e Índices.'!$A$4:$J$4)</f>
        <v>-0.01065594467</v>
      </c>
      <c r="M450" s="1">
        <f>'S. MATERIALES'!B451/'S. MATERIALES'!B450-1</f>
        <v>-0.01553062985</v>
      </c>
      <c r="N450" s="3">
        <f>'S. MATERIALES'!D451/'S. MATERIALES'!D450-1</f>
        <v>-0.01889809565</v>
      </c>
      <c r="O450" s="1">
        <f>'S. MATERIALES'!F451/'S. MATERIALES'!F450-1</f>
        <v>-0.02086583105</v>
      </c>
      <c r="P450" s="1">
        <f>'S. MATERIALES'!H451/'S. MATERIALES'!H450-1</f>
        <v>-0.03511659808</v>
      </c>
      <c r="Q450" s="1">
        <f>'S. MATERIALES'!J451/'S. MATERIALES'!J450-1</f>
        <v>-0.02647336905</v>
      </c>
      <c r="R450" s="1">
        <f>'S. MATERIALES'!L451/'S. MATERIALES'!L450-1</f>
        <v>-0.02206896552</v>
      </c>
      <c r="S450" s="1">
        <f>'S. MATERIALES'!N451/'S. MATERIALES'!N450-1</f>
        <v>-0.04496402878</v>
      </c>
      <c r="T450" s="1">
        <f>'S. MATERIALES'!P451/'S. MATERIALES'!P450-1</f>
        <v>-0.06561922366</v>
      </c>
      <c r="U450" s="1">
        <f>'S. MATERIALES'!R451/'S. MATERIALES'!R450-1</f>
        <v>-0.04651162791</v>
      </c>
      <c r="V450" s="1">
        <f>'S. MATERIALES'!T451/'S. MATERIALES'!T450-1</f>
        <v>-0.05052192067</v>
      </c>
      <c r="W450" s="1">
        <f>SUMPRODUCT(M450:V450,'Ponderaciones e Índices.'!$A$8:$J$8)</f>
        <v>-0.03784755878</v>
      </c>
      <c r="X450" s="1">
        <f>'S. ENERGÍA'!B451/'S. ENERGÍA'!B450-1</f>
        <v>-0.018322359</v>
      </c>
      <c r="Y450" s="1">
        <f>'S. ENERGÍA'!D451/'S. ENERGÍA'!D450-1</f>
        <v>-0.03621930042</v>
      </c>
      <c r="Z450" s="1">
        <f>'S. ENERGÍA'!F451/'S. ENERGÍA'!F450-1</f>
        <v>-0.03179731338</v>
      </c>
      <c r="AA450" s="1">
        <f>'S. ENERGÍA'!H451/'S. ENERGÍA'!H450-1</f>
        <v>-0.01332030428</v>
      </c>
      <c r="AB450" s="1">
        <f>'S. ENERGÍA'!J451/'S. ENERGÍA'!J450-1</f>
        <v>-0.03925729443</v>
      </c>
      <c r="AC450" s="1">
        <f>'S. ENERGÍA'!L451/'S. ENERGÍA'!L450-1</f>
        <v>-0.01587701613</v>
      </c>
      <c r="AD450" s="1">
        <f>'S. ENERGÍA'!N451/'S. ENERGÍA'!N450-1</f>
        <v>-0.02750190985</v>
      </c>
      <c r="AE450" s="1">
        <f>'S. ENERGÍA'!P451/'S. ENERGÍA'!P450-1</f>
        <v>-0.03967391304</v>
      </c>
      <c r="AF450" s="1">
        <f>'S. ENERGÍA'!R451/'S. ENERGÍA'!R450-1</f>
        <v>-0.0303030303</v>
      </c>
      <c r="AG450" s="1">
        <f>'S. ENERGÍA'!T451/'S. ENERGÍA'!T450-1</f>
        <v>-0.04088050314</v>
      </c>
      <c r="AH450" s="1">
        <f>SUMPRODUCT(X450:AG450,'Ponderaciones e Índices.'!$A$12:$J$12)</f>
        <v>-0.03049536377</v>
      </c>
    </row>
    <row r="451">
      <c r="A451" s="1">
        <f>S.FINANCIERO!A452</f>
        <v>42627</v>
      </c>
      <c r="B451" s="1">
        <f>S.FINANCIERO!B452/S.FINANCIERO!B451-1</f>
        <v>-0.0008730356697</v>
      </c>
      <c r="C451" s="1">
        <f>S.FINANCIERO!D452/S.FINANCIERO!D451-1</f>
        <v>-0.005930577359</v>
      </c>
      <c r="D451" s="1">
        <f>S.FINANCIERO!F452/S.FINANCIERO!F451-1</f>
        <v>0.0007067137809</v>
      </c>
      <c r="E451" s="1">
        <f>S.FINANCIERO!H452/S.FINANCIERO!H451-1</f>
        <v>0.003496503497</v>
      </c>
      <c r="F451" s="1">
        <f>S.FINANCIERO!J452/S.FINANCIERO!J451-1</f>
        <v>0.001283697047</v>
      </c>
      <c r="G451" s="1">
        <f>S.FINANCIERO!L452/S.FINANCIERO!L451-1</f>
        <v>-0.0004258037045</v>
      </c>
      <c r="H451" s="1">
        <f>S.FINANCIERO!N452/S.FINANCIERO!N451-1</f>
        <v>0.002801743889</v>
      </c>
      <c r="I451" s="1">
        <f>S.FINANCIERO!P452/S.FINANCIERO!P451-1</f>
        <v>-0.0005627462015</v>
      </c>
      <c r="J451" s="1">
        <f>S.FINANCIERO!R452/S.FINANCIERO!R451-1</f>
        <v>0.006442021804</v>
      </c>
      <c r="K451" s="1">
        <f>S.FINANCIERO!T452/S.FINANCIERO!T451-1</f>
        <v>-0.0003153579313</v>
      </c>
      <c r="L451" s="1">
        <f>SUMPRODUCT(B451:K451, 'Ponderaciones e Índices.'!$A$4:$J$4)</f>
        <v>-0.00003422455983</v>
      </c>
      <c r="M451" s="1">
        <f>'S. MATERIALES'!B452/'S. MATERIALES'!B451-1</f>
        <v>-0.007011393514</v>
      </c>
      <c r="N451" s="3">
        <f>'S. MATERIALES'!D452/'S. MATERIALES'!D451-1</f>
        <v>-0.002370721588</v>
      </c>
      <c r="O451" s="1">
        <f>'S. MATERIALES'!F452/'S. MATERIALES'!F451-1</f>
        <v>-0.003542377329</v>
      </c>
      <c r="P451" s="1">
        <f>'S. MATERIALES'!H452/'S. MATERIALES'!H451-1</f>
        <v>0.008814330395</v>
      </c>
      <c r="Q451" s="1">
        <f>'S. MATERIALES'!J452/'S. MATERIALES'!J451-1</f>
        <v>-0.00291356426</v>
      </c>
      <c r="R451" s="1">
        <f>'S. MATERIALES'!L452/'S. MATERIALES'!L451-1</f>
        <v>0.07052186178</v>
      </c>
      <c r="S451" s="1">
        <f>'S. MATERIALES'!N452/'S. MATERIALES'!N451-1</f>
        <v>0.005649717514</v>
      </c>
      <c r="T451" s="1">
        <f>'S. MATERIALES'!P452/'S. MATERIALES'!P451-1</f>
        <v>0.03066271019</v>
      </c>
      <c r="U451" s="1">
        <f>'S. MATERIALES'!R452/'S. MATERIALES'!R451-1</f>
        <v>0.01219512195</v>
      </c>
      <c r="V451" s="1">
        <f>'S. MATERIALES'!T452/'S. MATERIALES'!T451-1</f>
        <v>0.005277044855</v>
      </c>
      <c r="W451" s="1">
        <f>SUMPRODUCT(M451:V451,'Ponderaciones e Índices.'!$A$8:$J$8)</f>
        <v>0.01596254687</v>
      </c>
      <c r="X451" s="1">
        <f>'S. ENERGÍA'!B452/'S. ENERGÍA'!B451-1</f>
        <v>-0.001458151064</v>
      </c>
      <c r="Y451" s="1">
        <f>'S. ENERGÍA'!D452/'S. ENERGÍA'!D451-1</f>
        <v>-0.01261261261</v>
      </c>
      <c r="Z451" s="1">
        <f>'S. ENERGÍA'!F452/'S. ENERGÍA'!F451-1</f>
        <v>0.01036178433</v>
      </c>
      <c r="AA451" s="1">
        <f>'S. ENERGÍA'!H452/'S. ENERGÍA'!H451-1</f>
        <v>0.003950640488</v>
      </c>
      <c r="AB451" s="1">
        <f>'S. ENERGÍA'!J452/'S. ENERGÍA'!J451-1</f>
        <v>-0.01877415792</v>
      </c>
      <c r="AC451" s="1">
        <f>'S. ENERGÍA'!L452/'S. ENERGÍA'!L451-1</f>
        <v>0.003841229193</v>
      </c>
      <c r="AD451" s="1">
        <f>'S. ENERGÍA'!N452/'S. ENERGÍA'!N451-1</f>
        <v>0.006022518984</v>
      </c>
      <c r="AE451" s="1">
        <f>'S. ENERGÍA'!P452/'S. ENERGÍA'!P451-1</f>
        <v>-0.009620826259</v>
      </c>
      <c r="AF451" s="1">
        <f>'S. ENERGÍA'!R452/'S. ENERGÍA'!R451-1</f>
        <v>-0.01171875</v>
      </c>
      <c r="AG451" s="1">
        <f>'S. ENERGÍA'!T452/'S. ENERGÍA'!T451-1</f>
        <v>-0.0131147541</v>
      </c>
      <c r="AH451" s="1">
        <f>SUMPRODUCT(X451:AG451,'Ponderaciones e Índices.'!$A$12:$J$12)</f>
        <v>-0.007485259462</v>
      </c>
    </row>
    <row r="452">
      <c r="A452" s="1">
        <f>S.FINANCIERO!A453</f>
        <v>42628</v>
      </c>
      <c r="B452" s="1">
        <f>S.FINANCIERO!B453/S.FINANCIERO!B452-1</f>
        <v>0.01560354513</v>
      </c>
      <c r="C452" s="1">
        <f>S.FINANCIERO!D453/S.FINANCIERO!D452-1</f>
        <v>0.009826285313</v>
      </c>
      <c r="D452" s="1">
        <f>S.FINANCIERO!F453/S.FINANCIERO!F452-1</f>
        <v>0.00788606403</v>
      </c>
      <c r="E452" s="1">
        <f>S.FINANCIERO!H453/S.FINANCIERO!H452-1</f>
        <v>0.01713124274</v>
      </c>
      <c r="F452" s="1">
        <f>S.FINANCIERO!J453/S.FINANCIERO!J452-1</f>
        <v>0.002366863905</v>
      </c>
      <c r="G452" s="1">
        <f>S.FINANCIERO!L453/S.FINANCIERO!L452-1</f>
        <v>0.007667731629</v>
      </c>
      <c r="H452" s="1">
        <f>S.FINANCIERO!N453/S.FINANCIERO!N452-1</f>
        <v>0.01350610353</v>
      </c>
      <c r="I452" s="1">
        <f>S.FINANCIERO!P453/S.FINANCIERO!P452-1</f>
        <v>0.02308558559</v>
      </c>
      <c r="J452" s="1">
        <f>S.FINANCIERO!R453/S.FINANCIERO!R452-1</f>
        <v>0.02191038897</v>
      </c>
      <c r="K452" s="1">
        <f>S.FINANCIERO!T453/S.FINANCIERO!T452-1</f>
        <v>0.0167192429</v>
      </c>
      <c r="L452" s="1">
        <f>SUMPRODUCT(B452:K452, 'Ponderaciones e Índices.'!$A$4:$J$4)</f>
        <v>0.01330189438</v>
      </c>
      <c r="M452" s="1">
        <f>'S. MATERIALES'!B453/'S. MATERIALES'!B452-1</f>
        <v>0.02559576346</v>
      </c>
      <c r="N452" s="3">
        <f>'S. MATERIALES'!D453/'S. MATERIALES'!D452-1</f>
        <v>0.009356898856</v>
      </c>
      <c r="O452" s="1">
        <f>'S. MATERIALES'!F453/'S. MATERIALES'!F452-1</f>
        <v>-0.001786889871</v>
      </c>
      <c r="P452" s="1">
        <f>'S. MATERIALES'!H453/'S. MATERIALES'!H452-1</f>
        <v>0.001127395716</v>
      </c>
      <c r="Q452" s="1">
        <f>'S. MATERIALES'!J453/'S. MATERIALES'!J452-1</f>
        <v>0.01071428571</v>
      </c>
      <c r="R452" s="1">
        <f>'S. MATERIALES'!L453/'S. MATERIALES'!L452-1</f>
        <v>0.05314009662</v>
      </c>
      <c r="S452" s="1">
        <f>'S. MATERIALES'!N453/'S. MATERIALES'!N452-1</f>
        <v>0.01872659176</v>
      </c>
      <c r="T452" s="1">
        <f>'S. MATERIALES'!P453/'S. MATERIALES'!P452-1</f>
        <v>-0.001919385797</v>
      </c>
      <c r="U452" s="1">
        <f>'S. MATERIALES'!R453/'S. MATERIALES'!R452-1</f>
        <v>-0.006024096386</v>
      </c>
      <c r="V452" s="1">
        <f>'S. MATERIALES'!T453/'S. MATERIALES'!T452-1</f>
        <v>0.001749781277</v>
      </c>
      <c r="W452" s="1">
        <f>SUMPRODUCT(M452:V452,'Ponderaciones e Índices.'!$A$8:$J$8)</f>
        <v>0.01321333674</v>
      </c>
      <c r="X452" s="1">
        <f>'S. ENERGÍA'!B453/'S. ENERGÍA'!B452-1</f>
        <v>0.00613317757</v>
      </c>
      <c r="Y452" s="1">
        <f>'S. ENERGÍA'!D453/'S. ENERGÍA'!D452-1</f>
        <v>0.001303441084</v>
      </c>
      <c r="Z452" s="1">
        <f>'S. ENERGÍA'!F453/'S. ENERGÍA'!F452-1</f>
        <v>0.004693203546</v>
      </c>
      <c r="AA452" s="1">
        <f>'S. ENERGÍA'!H453/'S. ENERGÍA'!H452-1</f>
        <v>0.008363425584</v>
      </c>
      <c r="AB452" s="1">
        <f>'S. ENERGÍA'!J453/'S. ENERGÍA'!J452-1</f>
        <v>0.01012943163</v>
      </c>
      <c r="AC452" s="1">
        <f>'S. ENERGÍA'!L453/'S. ENERGÍA'!L452-1</f>
        <v>0.004846938776</v>
      </c>
      <c r="AD452" s="1">
        <f>'S. ENERGÍA'!N453/'S. ENERGÍA'!N452-1</f>
        <v>0.01067152525</v>
      </c>
      <c r="AE452" s="1">
        <f>'S. ENERGÍA'!P453/'S. ENERGÍA'!P452-1</f>
        <v>0.01228571429</v>
      </c>
      <c r="AF452" s="1">
        <f>'S. ENERGÍA'!R453/'S. ENERGÍA'!R452-1</f>
        <v>0.01877470356</v>
      </c>
      <c r="AG452" s="1">
        <f>'S. ENERGÍA'!T453/'S. ENERGÍA'!T452-1</f>
        <v>0.01945894637</v>
      </c>
      <c r="AH452" s="1">
        <f>SUMPRODUCT(X452:AG452,'Ponderaciones e Índices.'!$A$12:$J$12)</f>
        <v>0.007477687079</v>
      </c>
    </row>
    <row r="453">
      <c r="A453" s="1">
        <f>S.FINANCIERO!A454</f>
        <v>42629</v>
      </c>
      <c r="B453" s="1">
        <f>S.FINANCIERO!B454/S.FINANCIERO!B453-1</f>
        <v>-0.007374631268</v>
      </c>
      <c r="C453" s="1">
        <f>S.FINANCIERO!D454/S.FINANCIERO!D453-1</f>
        <v>-0.006429192007</v>
      </c>
      <c r="D453" s="1">
        <f>S.FINANCIERO!F454/S.FINANCIERO!F453-1</f>
        <v>-0.004904823076</v>
      </c>
      <c r="E453" s="1">
        <f>S.FINANCIERO!H454/S.FINANCIERO!H453-1</f>
        <v>-0.00228375678</v>
      </c>
      <c r="F453" s="1">
        <f>S.FINANCIERO!J454/S.FINANCIERO!J453-1</f>
        <v>-0.007674144038</v>
      </c>
      <c r="G453" s="1">
        <f>S.FINANCIERO!L454/S.FINANCIERO!L453-1</f>
        <v>-0.003804692454</v>
      </c>
      <c r="H453" s="1">
        <f>S.FINANCIERO!N454/S.FINANCIERO!N453-1</f>
        <v>-0.003445854991</v>
      </c>
      <c r="I453" s="1">
        <f>S.FINANCIERO!P454/S.FINANCIERO!P453-1</f>
        <v>-0.007705008255</v>
      </c>
      <c r="J453" s="1">
        <f>S.FINANCIERO!R454/S.FINANCIERO!R453-1</f>
        <v>-0.0002409058058</v>
      </c>
      <c r="K453" s="1">
        <f>S.FINANCIERO!T454/S.FINANCIERO!T453-1</f>
        <v>0.003102699348</v>
      </c>
      <c r="L453" s="1">
        <f>SUMPRODUCT(B453:K453, 'Ponderaciones e Índices.'!$A$4:$J$4)</f>
        <v>-0.005294853155</v>
      </c>
      <c r="M453" s="1">
        <f>'S. MATERIALES'!B454/'S. MATERIALES'!B453-1</f>
        <v>-0.01549053356</v>
      </c>
      <c r="N453" s="3">
        <f>'S. MATERIALES'!D454/'S. MATERIALES'!D453-1</f>
        <v>0.0004414361389</v>
      </c>
      <c r="O453" s="1">
        <f>'S. MATERIALES'!F454/'S. MATERIALES'!F453-1</f>
        <v>-0.001790088562</v>
      </c>
      <c r="P453" s="1">
        <f>'S. MATERIALES'!H454/'S. MATERIALES'!H453-1</f>
        <v>-0.01013513514</v>
      </c>
      <c r="Q453" s="1">
        <f>'S. MATERIALES'!J454/'S. MATERIALES'!J453-1</f>
        <v>-0.006960059964</v>
      </c>
      <c r="R453" s="1">
        <f>'S. MATERIALES'!L454/'S. MATERIALES'!L453-1</f>
        <v>0.00542118432</v>
      </c>
      <c r="S453" s="1">
        <f>'S. MATERIALES'!N454/'S. MATERIALES'!N453-1</f>
        <v>-0.01286764706</v>
      </c>
      <c r="T453" s="1">
        <f>'S. MATERIALES'!P454/'S. MATERIALES'!P453-1</f>
        <v>0.01634615385</v>
      </c>
      <c r="U453" s="1">
        <f>'S. MATERIALES'!R454/'S. MATERIALES'!R453-1</f>
        <v>0</v>
      </c>
      <c r="V453" s="1">
        <f>'S. MATERIALES'!T454/'S. MATERIALES'!T453-1</f>
        <v>-0.02663755459</v>
      </c>
      <c r="W453" s="1">
        <f>SUMPRODUCT(M453:V453,'Ponderaciones e Índices.'!$A$8:$J$8)</f>
        <v>-0.003099115388</v>
      </c>
      <c r="X453" s="1">
        <f>'S. ENERGÍA'!B454/'S. ENERGÍA'!B453-1</f>
        <v>-0.005805515239</v>
      </c>
      <c r="Y453" s="1">
        <f>'S. ENERGÍA'!D454/'S. ENERGÍA'!D453-1</f>
        <v>0.004425930747</v>
      </c>
      <c r="Z453" s="1">
        <f>'S. ENERGÍA'!F454/'S. ENERGÍA'!F453-1</f>
        <v>0.01107266436</v>
      </c>
      <c r="AA453" s="1">
        <f>'S. ENERGÍA'!H454/'S. ENERGÍA'!H453-1</f>
        <v>0.005855469866</v>
      </c>
      <c r="AB453" s="1">
        <f>'S. ENERGÍA'!J454/'S. ENERGÍA'!J453-1</f>
        <v>-0.003342618384</v>
      </c>
      <c r="AC453" s="1">
        <f>'S. ENERGÍA'!L454/'S. ENERGÍA'!L453-1</f>
        <v>0.002792586951</v>
      </c>
      <c r="AD453" s="1">
        <f>'S. ENERGÍA'!N454/'S. ENERGÍA'!N453-1</f>
        <v>0.00618078805</v>
      </c>
      <c r="AE453" s="1">
        <f>'S. ENERGÍA'!P454/'S. ENERGÍA'!P453-1</f>
        <v>-0.01467682755</v>
      </c>
      <c r="AF453" s="1">
        <f>'S. ENERGÍA'!R454/'S. ENERGÍA'!R453-1</f>
        <v>0.00193986421</v>
      </c>
      <c r="AG453" s="1">
        <f>'S. ENERGÍA'!T454/'S. ENERGÍA'!T453-1</f>
        <v>0.003258845438</v>
      </c>
      <c r="AH453" s="1">
        <f>SUMPRODUCT(X453:AG453,'Ponderaciones e Índices.'!$A$12:$J$12)</f>
        <v>0.001682749421</v>
      </c>
    </row>
    <row r="454">
      <c r="A454" s="1">
        <f>S.FINANCIERO!A455</f>
        <v>42632</v>
      </c>
      <c r="B454" s="1">
        <f>S.FINANCIERO!B455/S.FINANCIERO!B454-1</f>
        <v>-0.0007429420505</v>
      </c>
      <c r="C454" s="1">
        <f>S.FINANCIERO!D455/S.FINANCIERO!D454-1</f>
        <v>-0.0008744316194</v>
      </c>
      <c r="D454" s="1">
        <f>S.FINANCIERO!F455/S.FINANCIERO!F454-1</f>
        <v>0.002112428119</v>
      </c>
      <c r="E454" s="1">
        <f>S.FINANCIERO!H455/S.FINANCIERO!H454-1</f>
        <v>0.001430615165</v>
      </c>
      <c r="F454" s="1">
        <f>S.FINANCIERO!J455/S.FINANCIERO!J454-1</f>
        <v>0.0002974419988</v>
      </c>
      <c r="G454" s="1">
        <f>S.FINANCIERO!L455/S.FINANCIERO!L454-1</f>
        <v>0.009335879482</v>
      </c>
      <c r="H454" s="1">
        <f>S.FINANCIERO!N455/S.FINANCIERO!N454-1</f>
        <v>0.007141749179</v>
      </c>
      <c r="I454" s="1">
        <f>S.FINANCIERO!P455/S.FINANCIERO!P454-1</f>
        <v>0.008874098724</v>
      </c>
      <c r="J454" s="1">
        <f>S.FINANCIERO!R455/S.FINANCIERO!R454-1</f>
        <v>0.009638554217</v>
      </c>
      <c r="K454" s="1">
        <f>S.FINANCIERO!T455/S.FINANCIERO!T454-1</f>
        <v>0.005876894525</v>
      </c>
      <c r="L454" s="1">
        <f>SUMPRODUCT(B454:K454, 'Ponderaciones e Índices.'!$A$4:$J$4)</f>
        <v>0.003399303463</v>
      </c>
      <c r="M454" s="1">
        <f>'S. MATERIALES'!B455/'S. MATERIALES'!B454-1</f>
        <v>-0.00743006993</v>
      </c>
      <c r="N454" s="3">
        <f>'S. MATERIALES'!D455/'S. MATERIALES'!D454-1</f>
        <v>0.01161935579</v>
      </c>
      <c r="O454" s="1">
        <f>'S. MATERIALES'!F455/'S. MATERIALES'!F454-1</f>
        <v>-0.01610193487</v>
      </c>
      <c r="P454" s="1">
        <f>'S. MATERIALES'!H455/'S. MATERIALES'!H454-1</f>
        <v>0.01137656428</v>
      </c>
      <c r="Q454" s="1">
        <f>'S. MATERIALES'!J455/'S. MATERIALES'!J454-1</f>
        <v>0.01207677378</v>
      </c>
      <c r="R454" s="1">
        <f>'S. MATERIALES'!L455/'S. MATERIALES'!L454-1</f>
        <v>-0.01617586064</v>
      </c>
      <c r="S454" s="1">
        <f>'S. MATERIALES'!N455/'S. MATERIALES'!N454-1</f>
        <v>0.01303538175</v>
      </c>
      <c r="T454" s="1">
        <f>'S. MATERIALES'!P455/'S. MATERIALES'!P454-1</f>
        <v>-0.002838221381</v>
      </c>
      <c r="U454" s="1">
        <f>'S. MATERIALES'!R455/'S. MATERIALES'!R454-1</f>
        <v>0.0202020202</v>
      </c>
      <c r="V454" s="1">
        <f>'S. MATERIALES'!T455/'S. MATERIALES'!T454-1</f>
        <v>0.01121579183</v>
      </c>
      <c r="W454" s="1">
        <f>SUMPRODUCT(M454:V454,'Ponderaciones e Índices.'!$A$8:$J$8)</f>
        <v>0.004909360981</v>
      </c>
      <c r="X454" s="1">
        <f>'S. ENERGÍA'!B455/'S. ENERGÍA'!B454-1</f>
        <v>0.007299270073</v>
      </c>
      <c r="Y454" s="1">
        <f>'S. ENERGÍA'!D455/'S. ENERGÍA'!D454-1</f>
        <v>0.005443234837</v>
      </c>
      <c r="Z454" s="1">
        <f>'S. ENERGÍA'!F455/'S. ENERGÍA'!F454-1</f>
        <v>-0.006673511294</v>
      </c>
      <c r="AA454" s="1">
        <f>'S. ENERGÍA'!H455/'S. ENERGÍA'!H454-1</f>
        <v>0.003556722987</v>
      </c>
      <c r="AB454" s="1">
        <f>'S. ENERGÍA'!J455/'S. ENERGÍA'!J454-1</f>
        <v>-0.007825600894</v>
      </c>
      <c r="AC454" s="1">
        <f>'S. ENERGÍA'!L455/'S. ENERGÍA'!L454-1</f>
        <v>0.003544303797</v>
      </c>
      <c r="AD454" s="1">
        <f>'S. ENERGÍA'!N455/'S. ENERGÍA'!N454-1</f>
        <v>0.002559508574</v>
      </c>
      <c r="AE454" s="1">
        <f>'S. ENERGÍA'!P455/'S. ENERGÍA'!P454-1</f>
        <v>-0.01203093669</v>
      </c>
      <c r="AF454" s="1">
        <f>'S. ENERGÍA'!R455/'S. ENERGÍA'!R454-1</f>
        <v>-0.00968054211</v>
      </c>
      <c r="AG454" s="1">
        <f>'S. ENERGÍA'!T455/'S. ENERGÍA'!T454-1</f>
        <v>-0.01392111369</v>
      </c>
      <c r="AH454" s="1">
        <f>SUMPRODUCT(X454:AG454,'Ponderaciones e Índices.'!$A$12:$J$12)</f>
        <v>0.0000951851335</v>
      </c>
    </row>
    <row r="455">
      <c r="A455" s="1">
        <f>S.FINANCIERO!A456</f>
        <v>42633</v>
      </c>
      <c r="B455" s="1">
        <f>S.FINANCIERO!B456/S.FINANCIERO!B455-1</f>
        <v>0.004460966543</v>
      </c>
      <c r="C455" s="1">
        <f>S.FINANCIERO!D456/S.FINANCIERO!D455-1</f>
        <v>0.008226851041</v>
      </c>
      <c r="D455" s="1">
        <f>S.FINANCIERO!F456/S.FINANCIERO!F455-1</f>
        <v>0.0005855486591</v>
      </c>
      <c r="E455" s="1">
        <f>S.FINANCIERO!H456/S.FINANCIERO!H455-1</f>
        <v>0.006142857143</v>
      </c>
      <c r="F455" s="1">
        <f>S.FINANCIERO!J456/S.FINANCIERO!J455-1</f>
        <v>0.003370006938</v>
      </c>
      <c r="G455" s="1">
        <f>S.FINANCIERO!L456/S.FINANCIERO!L455-1</f>
        <v>0.001681732184</v>
      </c>
      <c r="H455" s="1">
        <f>S.FINANCIERO!N456/S.FINANCIERO!N455-1</f>
        <v>0.009151056607</v>
      </c>
      <c r="I455" s="1">
        <f>S.FINANCIERO!P456/S.FINANCIERO!P455-1</f>
        <v>0.009345794393</v>
      </c>
      <c r="J455" s="1">
        <f>S.FINANCIERO!R456/S.FINANCIERO!R455-1</f>
        <v>0.006205250597</v>
      </c>
      <c r="K455" s="1">
        <f>S.FINANCIERO!T456/S.FINANCIERO!T455-1</f>
        <v>0.009225092251</v>
      </c>
      <c r="L455" s="1">
        <f>SUMPRODUCT(B455:K455, 'Ponderaciones e Índices.'!$A$4:$J$4)</f>
        <v>0.006108349706</v>
      </c>
      <c r="M455" s="1">
        <f>'S. MATERIALES'!B456/'S. MATERIALES'!B455-1</f>
        <v>0</v>
      </c>
      <c r="N455" s="3">
        <f>'S. MATERIALES'!D456/'S. MATERIALES'!D455-1</f>
        <v>0.004361733062</v>
      </c>
      <c r="O455" s="1">
        <f>'S. MATERIALES'!F456/'S. MATERIALES'!F455-1</f>
        <v>0.01454280342</v>
      </c>
      <c r="P455" s="1">
        <f>'S. MATERIALES'!H456/'S. MATERIALES'!H455-1</f>
        <v>-0.006186726659</v>
      </c>
      <c r="Q455" s="1">
        <f>'S. MATERIALES'!J456/'S. MATERIALES'!J455-1</f>
        <v>0.001598124867</v>
      </c>
      <c r="R455" s="1">
        <f>'S. MATERIALES'!L456/'S. MATERIALES'!L455-1</f>
        <v>-0.004637436762</v>
      </c>
      <c r="S455" s="1">
        <f>'S. MATERIALES'!N456/'S. MATERIALES'!N455-1</f>
        <v>0.01286764706</v>
      </c>
      <c r="T455" s="1">
        <f>'S. MATERIALES'!P456/'S. MATERIALES'!P455-1</f>
        <v>-0.0284629981</v>
      </c>
      <c r="U455" s="1">
        <f>'S. MATERIALES'!R456/'S. MATERIALES'!R455-1</f>
        <v>-0.007920792079</v>
      </c>
      <c r="V455" s="1">
        <f>'S. MATERIALES'!T456/'S. MATERIALES'!T455-1</f>
        <v>0.01197870453</v>
      </c>
      <c r="W455" s="1">
        <f>SUMPRODUCT(M455:V455,'Ponderaciones e Índices.'!$A$8:$J$8)</f>
        <v>-0.004287950958</v>
      </c>
      <c r="X455" s="1">
        <f>'S. ENERGÍA'!B456/'S. ENERGÍA'!B455-1</f>
        <v>-0.01304347826</v>
      </c>
      <c r="Y455" s="1">
        <f>'S. ENERGÍA'!D456/'S. ENERGÍA'!D455-1</f>
        <v>-0.00309358082</v>
      </c>
      <c r="Z455" s="1">
        <f>'S. ENERGÍA'!F456/'S. ENERGÍA'!F455-1</f>
        <v>-0.007407407407</v>
      </c>
      <c r="AA455" s="1">
        <f>'S. ENERGÍA'!H456/'S. ENERGÍA'!H455-1</f>
        <v>-0.001772058772</v>
      </c>
      <c r="AB455" s="1">
        <f>'S. ENERGÍA'!J456/'S. ENERGÍA'!J455-1</f>
        <v>-0.01295774648</v>
      </c>
      <c r="AC455" s="1">
        <f>'S. ENERGÍA'!L456/'S. ENERGÍA'!L455-1</f>
        <v>-0.005297679112</v>
      </c>
      <c r="AD455" s="1">
        <f>'S. ENERGÍA'!N456/'S. ENERGÍA'!N455-1</f>
        <v>0.004850651008</v>
      </c>
      <c r="AE455" s="1">
        <f>'S. ENERGÍA'!P456/'S. ENERGÍA'!P455-1</f>
        <v>0.008118295158</v>
      </c>
      <c r="AF455" s="1">
        <f>'S. ENERGÍA'!R456/'S. ENERGÍA'!R455-1</f>
        <v>-0.02737047898</v>
      </c>
      <c r="AG455" s="1">
        <f>'S. ENERGÍA'!T456/'S. ENERGÍA'!T455-1</f>
        <v>0.01505882353</v>
      </c>
      <c r="AH455" s="1">
        <f>SUMPRODUCT(X455:AG455,'Ponderaciones e Índices.'!$A$12:$J$12)</f>
        <v>-0.007155422671</v>
      </c>
    </row>
    <row r="456">
      <c r="A456" s="1">
        <f>S.FINANCIERO!A457</f>
        <v>42634</v>
      </c>
      <c r="B456" s="1">
        <f>S.FINANCIERO!B457/S.FINANCIERO!B456-1</f>
        <v>0.00666173205</v>
      </c>
      <c r="C456" s="1">
        <f>S.FINANCIERO!D457/S.FINANCIERO!D456-1</f>
        <v>0.004861111111</v>
      </c>
      <c r="D456" s="1">
        <f>S.FINANCIERO!F457/S.FINANCIERO!F456-1</f>
        <v>0.006086142322</v>
      </c>
      <c r="E456" s="1">
        <f>S.FINANCIERO!H457/S.FINANCIERO!H456-1</f>
        <v>0.004259548488</v>
      </c>
      <c r="F456" s="1">
        <f>S.FINANCIERO!J457/S.FINANCIERO!J456-1</f>
        <v>0.01175540848</v>
      </c>
      <c r="G456" s="1">
        <f>S.FINANCIERO!L457/S.FINANCIERO!L456-1</f>
        <v>-0.001888772298</v>
      </c>
      <c r="H456" s="1">
        <f>S.FINANCIERO!N457/S.FINANCIERO!N456-1</f>
        <v>0.001818702108</v>
      </c>
      <c r="I456" s="1">
        <f>S.FINANCIERO!P457/S.FINANCIERO!P456-1</f>
        <v>0.00871459695</v>
      </c>
      <c r="J456" s="1">
        <f>S.FINANCIERO!R457/S.FINANCIERO!R456-1</f>
        <v>0.009724857685</v>
      </c>
      <c r="K456" s="1">
        <f>S.FINANCIERO!T457/S.FINANCIERO!T456-1</f>
        <v>0.00761730652</v>
      </c>
      <c r="L456" s="1">
        <f>SUMPRODUCT(B456:K456, 'Ponderaciones e Índices.'!$A$4:$J$4)</f>
        <v>0.006049469945</v>
      </c>
      <c r="M456" s="1">
        <f>'S. MATERIALES'!B457/'S. MATERIALES'!B456-1</f>
        <v>0.07926023778</v>
      </c>
      <c r="N456" s="3">
        <f>'S. MATERIALES'!D457/'S. MATERIALES'!D456-1</f>
        <v>0.06311522872</v>
      </c>
      <c r="O456" s="1">
        <f>'S. MATERIALES'!F457/'S. MATERIALES'!F456-1</f>
        <v>0.06631996974</v>
      </c>
      <c r="P456" s="1">
        <f>'S. MATERIALES'!H457/'S. MATERIALES'!H456-1</f>
        <v>0.07074136955</v>
      </c>
      <c r="Q456" s="1">
        <f>'S. MATERIALES'!J457/'S. MATERIALES'!J456-1</f>
        <v>0.04105946176</v>
      </c>
      <c r="R456" s="1">
        <f>'S. MATERIALES'!L457/'S. MATERIALES'!L456-1</f>
        <v>0.02456586192</v>
      </c>
      <c r="S456" s="1">
        <f>'S. MATERIALES'!N457/'S. MATERIALES'!N456-1</f>
        <v>0.07078039927</v>
      </c>
      <c r="T456" s="1">
        <f>'S. MATERIALES'!P457/'S. MATERIALES'!P456-1</f>
        <v>0.0263671875</v>
      </c>
      <c r="U456" s="1">
        <f>'S. MATERIALES'!R457/'S. MATERIALES'!R456-1</f>
        <v>0.02794411178</v>
      </c>
      <c r="V456" s="1">
        <f>'S. MATERIALES'!T457/'S. MATERIALES'!T456-1</f>
        <v>0.06137658922</v>
      </c>
      <c r="W456" s="1">
        <f>SUMPRODUCT(M456:V456,'Ponderaciones e Índices.'!$A$8:$J$8)</f>
        <v>0.04903216367</v>
      </c>
      <c r="X456" s="1">
        <f>'S. ENERGÍA'!B457/'S. ENERGÍA'!B456-1</f>
        <v>0.01027900147</v>
      </c>
      <c r="Y456" s="1">
        <f>'S. ENERGÍA'!D457/'S. ENERGÍA'!D456-1</f>
        <v>0.01706749418</v>
      </c>
      <c r="Z456" s="1">
        <f>'S. ENERGÍA'!F457/'S. ENERGÍA'!F456-1</f>
        <v>0.005032974662</v>
      </c>
      <c r="AA456" s="1">
        <f>'S. ENERGÍA'!H457/'S. ENERGÍA'!H456-1</f>
        <v>0.008231138009</v>
      </c>
      <c r="AB456" s="1">
        <f>'S. ENERGÍA'!J457/'S. ENERGÍA'!J456-1</f>
        <v>0.02168949772</v>
      </c>
      <c r="AC456" s="1">
        <f>'S. ENERGÍA'!L457/'S. ENERGÍA'!L456-1</f>
        <v>-0.00507227999</v>
      </c>
      <c r="AD456" s="1">
        <f>'S. ENERGÍA'!N457/'S. ENERGÍA'!N456-1</f>
        <v>0.01041666667</v>
      </c>
      <c r="AE456" s="1">
        <f>'S. ENERGÍA'!P457/'S. ENERGÍA'!P456-1</f>
        <v>0.01840667242</v>
      </c>
      <c r="AF456" s="1">
        <f>'S. ENERGÍA'!R457/'S. ENERGÍA'!R456-1</f>
        <v>0.01407035176</v>
      </c>
      <c r="AG456" s="1">
        <f>'S. ENERGÍA'!T457/'S. ENERGÍA'!T456-1</f>
        <v>0.01344459898</v>
      </c>
      <c r="AH456" s="1">
        <f>SUMPRODUCT(X456:AG456,'Ponderaciones e Índices.'!$A$12:$J$12)</f>
        <v>0.01362282555</v>
      </c>
    </row>
    <row r="457">
      <c r="A457" s="1">
        <f>S.FINANCIERO!A458</f>
        <v>42635</v>
      </c>
      <c r="B457" s="1">
        <f>S.FINANCIERO!B458/S.FINANCIERO!B457-1</f>
        <v>0.003431372549</v>
      </c>
      <c r="C457" s="1">
        <f>S.FINANCIERO!D458/S.FINANCIERO!D457-1</f>
        <v>0.006219765031</v>
      </c>
      <c r="D457" s="1">
        <f>S.FINANCIERO!F458/S.FINANCIERO!F457-1</f>
        <v>0.002559329921</v>
      </c>
      <c r="E457" s="1">
        <f>S.FINANCIERO!H458/S.FINANCIERO!H457-1</f>
        <v>0.005231160752</v>
      </c>
      <c r="F457" s="1">
        <f>S.FINANCIERO!J458/S.FINANCIERO!J457-1</f>
        <v>0.002831478227</v>
      </c>
      <c r="G457" s="1">
        <f>S.FINANCIERO!L458/S.FINANCIERO!L457-1</f>
        <v>-0.01240538267</v>
      </c>
      <c r="H457" s="1">
        <f>S.FINANCIERO!N458/S.FINANCIERO!N457-1</f>
        <v>0.03870103656</v>
      </c>
      <c r="I457" s="1">
        <f>S.FINANCIERO!P458/S.FINANCIERO!P457-1</f>
        <v>0.01187904968</v>
      </c>
      <c r="J457" s="1">
        <f>S.FINANCIERO!R458/S.FINANCIERO!R457-1</f>
        <v>0.008691566831</v>
      </c>
      <c r="K457" s="1">
        <f>S.FINANCIERO!T458/S.FINANCIERO!T457-1</f>
        <v>-0.0009071666163</v>
      </c>
      <c r="L457" s="1">
        <f>SUMPRODUCT(B457:K457, 'Ponderaciones e Índices.'!$A$4:$J$4)</f>
        <v>0.007921856609</v>
      </c>
      <c r="M457" s="1">
        <f>'S. MATERIALES'!B458/'S. MATERIALES'!B457-1</f>
        <v>-0.01427988576</v>
      </c>
      <c r="N457" s="3">
        <f>'S. MATERIALES'!D458/'S. MATERIALES'!D457-1</f>
        <v>0.005855119826</v>
      </c>
      <c r="O457" s="1">
        <f>'S. MATERIALES'!F458/'S. MATERIALES'!F457-1</f>
        <v>-0.01009097842</v>
      </c>
      <c r="P457" s="1">
        <f>'S. MATERIALES'!H458/'S. MATERIALES'!H457-1</f>
        <v>-0.009249471459</v>
      </c>
      <c r="Q457" s="1">
        <f>'S. MATERIALES'!J458/'S. MATERIALES'!J457-1</f>
        <v>-0.01604168795</v>
      </c>
      <c r="R457" s="1">
        <f>'S. MATERIALES'!L458/'S. MATERIALES'!L457-1</f>
        <v>-0.07937164117</v>
      </c>
      <c r="S457" s="1">
        <f>'S. MATERIALES'!N458/'S. MATERIALES'!N457-1</f>
        <v>-0.02203389831</v>
      </c>
      <c r="T457" s="1">
        <f>'S. MATERIALES'!P458/'S. MATERIALES'!P457-1</f>
        <v>0.04947668887</v>
      </c>
      <c r="U457" s="1">
        <f>'S. MATERIALES'!R458/'S. MATERIALES'!R457-1</f>
        <v>0.06213592233</v>
      </c>
      <c r="V457" s="1">
        <f>'S. MATERIALES'!T458/'S. MATERIALES'!T457-1</f>
        <v>-0.01486988848</v>
      </c>
      <c r="W457" s="1">
        <f>SUMPRODUCT(M457:V457,'Ponderaciones e Índices.'!$A$8:$J$8)</f>
        <v>0.004528615528</v>
      </c>
      <c r="X457" s="1">
        <f>'S. ENERGÍA'!B458/'S. ENERGÍA'!B457-1</f>
        <v>0.01569767442</v>
      </c>
      <c r="Y457" s="1">
        <f>'S. ENERGÍA'!D458/'S. ENERGÍA'!D457-1</f>
        <v>0.01652682431</v>
      </c>
      <c r="Z457" s="1">
        <f>'S. ENERGÍA'!F458/'S. ENERGÍA'!F457-1</f>
        <v>-0.008116042134</v>
      </c>
      <c r="AA457" s="1">
        <f>'S. ENERGÍA'!H458/'S. ENERGÍA'!H457-1</f>
        <v>0.01072593342</v>
      </c>
      <c r="AB457" s="1">
        <f>'S. ENERGÍA'!J458/'S. ENERGÍA'!J457-1</f>
        <v>0.01229050279</v>
      </c>
      <c r="AC457" s="1">
        <f>'S. ENERGÍA'!L458/'S. ENERGÍA'!L457-1</f>
        <v>0.02294162631</v>
      </c>
      <c r="AD457" s="1">
        <f>'S. ENERGÍA'!N458/'S. ENERGÍA'!N457-1</f>
        <v>0.008297711843</v>
      </c>
      <c r="AE457" s="1">
        <f>'S. ENERGÍA'!P458/'S. ENERGÍA'!P457-1</f>
        <v>0.0135554928</v>
      </c>
      <c r="AF457" s="1">
        <f>'S. ENERGÍA'!R458/'S. ENERGÍA'!R457-1</f>
        <v>0.02477700694</v>
      </c>
      <c r="AG457" s="1">
        <f>'S. ENERGÍA'!T458/'S. ENERGÍA'!T457-1</f>
        <v>0.005032021958</v>
      </c>
      <c r="AH457" s="1">
        <f>SUMPRODUCT(X457:AG457,'Ponderaciones e Índices.'!$A$12:$J$12)</f>
        <v>0.01418400121</v>
      </c>
    </row>
    <row r="458">
      <c r="A458" s="1">
        <f>S.FINANCIERO!A459</f>
        <v>42636</v>
      </c>
      <c r="B458" s="1">
        <f>S.FINANCIERO!B459/S.FINANCIERO!B458-1</f>
        <v>-0.005862237421</v>
      </c>
      <c r="C458" s="1">
        <f>S.FINANCIERO!D459/S.FINANCIERO!D458-1</f>
        <v>-0.001459478022</v>
      </c>
      <c r="D458" s="1">
        <f>S.FINANCIERO!F459/S.FINANCIERO!F458-1</f>
        <v>-0.004293339522</v>
      </c>
      <c r="E458" s="1">
        <f>S.FINANCIERO!H459/S.FINANCIERO!H458-1</f>
        <v>-0.008860759494</v>
      </c>
      <c r="F458" s="1">
        <f>S.FINANCIERO!J459/S.FINANCIERO!J458-1</f>
        <v>-0.003797098627</v>
      </c>
      <c r="G458" s="1">
        <f>S.FINANCIERO!L459/S.FINANCIERO!L458-1</f>
        <v>-0.004470938897</v>
      </c>
      <c r="H458" s="1">
        <f>S.FINANCIERO!N459/S.FINANCIERO!N458-1</f>
        <v>0.0026155294</v>
      </c>
      <c r="I458" s="1">
        <f>S.FINANCIERO!P459/S.FINANCIERO!P458-1</f>
        <v>-0.01334044824</v>
      </c>
      <c r="J458" s="1">
        <f>S.FINANCIERO!R459/S.FINANCIERO!R458-1</f>
        <v>-0.009082440615</v>
      </c>
      <c r="K458" s="1">
        <f>S.FINANCIERO!T459/S.FINANCIERO!T458-1</f>
        <v>-0.01634382567</v>
      </c>
      <c r="L458" s="1">
        <f>SUMPRODUCT(B458:K458, 'Ponderaciones e Índices.'!$A$4:$J$4)</f>
        <v>-0.00562243056</v>
      </c>
      <c r="M458" s="1">
        <f>'S. MATERIALES'!B459/'S. MATERIALES'!B458-1</f>
        <v>-0.01241721854</v>
      </c>
      <c r="N458" s="3">
        <f>'S. MATERIALES'!D459/'S. MATERIALES'!D458-1</f>
        <v>-0.03154189793</v>
      </c>
      <c r="O458" s="1">
        <f>'S. MATERIALES'!F459/'S. MATERIALES'!F458-1</f>
        <v>-0.02377369307</v>
      </c>
      <c r="P458" s="1">
        <f>'S. MATERIALES'!H459/'S. MATERIALES'!H458-1</f>
        <v>-0.02320618832</v>
      </c>
      <c r="Q458" s="1">
        <f>'S. MATERIALES'!J459/'S. MATERIALES'!J458-1</f>
        <v>-0.01796469367</v>
      </c>
      <c r="R458" s="1">
        <f>'S. MATERIALES'!L459/'S. MATERIALES'!L458-1</f>
        <v>0.07543780871</v>
      </c>
      <c r="S458" s="1">
        <f>'S. MATERIALES'!N459/'S. MATERIALES'!N458-1</f>
        <v>-0.02079722704</v>
      </c>
      <c r="T458" s="1">
        <f>'S. MATERIALES'!P459/'S. MATERIALES'!P458-1</f>
        <v>-0.01178603808</v>
      </c>
      <c r="U458" s="1">
        <f>'S. MATERIALES'!R459/'S. MATERIALES'!R458-1</f>
        <v>-0.03473491773</v>
      </c>
      <c r="V458" s="1">
        <f>'S. MATERIALES'!T459/'S. MATERIALES'!T458-1</f>
        <v>-0.0180293501</v>
      </c>
      <c r="W458" s="1">
        <f>SUMPRODUCT(M458:V458,'Ponderaciones e Índices.'!$A$8:$J$8)</f>
        <v>-0.01009263709</v>
      </c>
      <c r="X458" s="1">
        <f>'S. ENERGÍA'!B459/'S. ENERGÍA'!B458-1</f>
        <v>-0.002575844305</v>
      </c>
      <c r="Y458" s="1">
        <f>'S. ENERGÍA'!D459/'S. ENERGÍA'!D458-1</f>
        <v>-0.02376188094</v>
      </c>
      <c r="Z458" s="1">
        <f>'S. ENERGÍA'!F459/'S. ENERGÍA'!F458-1</f>
        <v>0.001915041783</v>
      </c>
      <c r="AA458" s="1">
        <f>'S. ENERGÍA'!H459/'S. ENERGÍA'!H458-1</f>
        <v>-0.002851221853</v>
      </c>
      <c r="AB458" s="1">
        <f>'S. ENERGÍA'!J459/'S. ENERGÍA'!J458-1</f>
        <v>-0.01655629139</v>
      </c>
      <c r="AC458" s="1">
        <f>'S. ENERGÍA'!L459/'S. ENERGÍA'!L458-1</f>
        <v>-0.013207077</v>
      </c>
      <c r="AD458" s="1">
        <f>'S. ENERGÍA'!N459/'S. ENERGÍA'!N458-1</f>
        <v>-0.005735660848</v>
      </c>
      <c r="AE458" s="1">
        <f>'S. ENERGÍA'!P459/'S. ENERGÍA'!P458-1</f>
        <v>-0.01337419894</v>
      </c>
      <c r="AF458" s="1">
        <f>'S. ENERGÍA'!R459/'S. ENERGÍA'!R458-1</f>
        <v>-0.02611218569</v>
      </c>
      <c r="AG458" s="1">
        <f>'S. ENERGÍA'!T459/'S. ENERGÍA'!T458-1</f>
        <v>-0.01365498407</v>
      </c>
      <c r="AH458" s="1">
        <f>SUMPRODUCT(X458:AG458,'Ponderaciones e Índices.'!$A$12:$J$12)</f>
        <v>-0.01501278725</v>
      </c>
    </row>
    <row r="459">
      <c r="A459" s="1">
        <f>S.FINANCIERO!A460</f>
        <v>42639</v>
      </c>
      <c r="B459" s="1">
        <f>S.FINANCIERO!B460/S.FINANCIERO!B459-1</f>
        <v>-0.006265356265</v>
      </c>
      <c r="C459" s="1">
        <f>S.FINANCIERO!D460/S.FINANCIERO!D459-1</f>
        <v>-0.005760467716</v>
      </c>
      <c r="D459" s="1">
        <f>S.FINANCIERO!F460/S.FINANCIERO!F459-1</f>
        <v>-0.003729169095</v>
      </c>
      <c r="E459" s="1">
        <f>S.FINANCIERO!H460/S.FINANCIERO!H459-1</f>
        <v>-0.0005676174259</v>
      </c>
      <c r="F459" s="1">
        <f>S.FINANCIERO!J460/S.FINANCIERO!J459-1</f>
        <v>-0.01729867084</v>
      </c>
      <c r="G459" s="1">
        <f>S.FINANCIERO!L460/S.FINANCIERO!L459-1</f>
        <v>-0.005988023952</v>
      </c>
      <c r="H459" s="1">
        <f>S.FINANCIERO!N460/S.FINANCIERO!N459-1</f>
        <v>0</v>
      </c>
      <c r="I459" s="1">
        <f>S.FINANCIERO!P460/S.FINANCIERO!P459-1</f>
        <v>-0.01406165495</v>
      </c>
      <c r="J459" s="1">
        <f>S.FINANCIERO!R460/S.FINANCIERO!R459-1</f>
        <v>-0.01363102233</v>
      </c>
      <c r="K459" s="1">
        <f>S.FINANCIERO!T460/S.FINANCIERO!T459-1</f>
        <v>-0.005846153846</v>
      </c>
      <c r="L459" s="1">
        <f>SUMPRODUCT(B459:K459, 'Ponderaciones e Índices.'!$A$4:$J$4)</f>
        <v>-0.007540477844</v>
      </c>
      <c r="M459" s="1">
        <f>'S. MATERIALES'!B460/'S. MATERIALES'!B459-1</f>
        <v>-0.005448449288</v>
      </c>
      <c r="N459" s="3">
        <f>'S. MATERIALES'!D460/'S. MATERIALES'!D459-1</f>
        <v>0.001537601342</v>
      </c>
      <c r="O459" s="1">
        <f>'S. MATERIALES'!F460/'S. MATERIALES'!F459-1</f>
        <v>-0.004349342093</v>
      </c>
      <c r="P459" s="1">
        <f>'S. MATERIALES'!H460/'S. MATERIALES'!H459-1</f>
        <v>-0.00436919716</v>
      </c>
      <c r="Q459" s="1">
        <f>'S. MATERIALES'!J460/'S. MATERIALES'!J459-1</f>
        <v>-0.003595220472</v>
      </c>
      <c r="R459" s="1">
        <f>'S. MATERIALES'!L460/'S. MATERIALES'!L459-1</f>
        <v>0.02129436326</v>
      </c>
      <c r="S459" s="1">
        <f>'S. MATERIALES'!N460/'S. MATERIALES'!N459-1</f>
        <v>-0.001769911504</v>
      </c>
      <c r="T459" s="1">
        <f>'S. MATERIALES'!P460/'S. MATERIALES'!P459-1</f>
        <v>-0.02018348624</v>
      </c>
      <c r="U459" s="1">
        <f>'S. MATERIALES'!R460/'S. MATERIALES'!R459-1</f>
        <v>-0.02272727273</v>
      </c>
      <c r="V459" s="1">
        <f>'S. MATERIALES'!T460/'S. MATERIALES'!T459-1</f>
        <v>-0.004696840307</v>
      </c>
      <c r="W459" s="1">
        <f>SUMPRODUCT(M459:V459,'Ponderaciones e Índices.'!$A$8:$J$8)</f>
        <v>-0.007112073168</v>
      </c>
      <c r="X459" s="1">
        <f>'S. ENERGÍA'!B460/'S. ENERGÍA'!B459-1</f>
        <v>-0.00487804878</v>
      </c>
      <c r="Y459" s="1">
        <f>'S. ENERGÍA'!D460/'S. ENERGÍA'!D459-1</f>
        <v>0.001281065847</v>
      </c>
      <c r="Z459" s="1">
        <f>'S. ENERGÍA'!F460/'S. ENERGÍA'!F459-1</f>
        <v>-0.007471763684</v>
      </c>
      <c r="AA459" s="1">
        <f>'S. ENERGÍA'!H460/'S. ENERGÍA'!H459-1</f>
        <v>-0.009847407035</v>
      </c>
      <c r="AB459" s="1">
        <f>'S. ENERGÍA'!J460/'S. ENERGÍA'!J459-1</f>
        <v>-0.003928170595</v>
      </c>
      <c r="AC459" s="1">
        <f>'S. ENERGÍA'!L460/'S. ENERGÍA'!L459-1</f>
        <v>0.007070707071</v>
      </c>
      <c r="AD459" s="1">
        <f>'S. ENERGÍA'!N460/'S. ENERGÍA'!N459-1</f>
        <v>-0.004765487835</v>
      </c>
      <c r="AE459" s="1">
        <f>'S. ENERGÍA'!P460/'S. ENERGÍA'!P459-1</f>
        <v>-0.009884213499</v>
      </c>
      <c r="AF459" s="1">
        <f>'S. ENERGÍA'!R460/'S. ENERGÍA'!R459-1</f>
        <v>0.006951340616</v>
      </c>
      <c r="AG459" s="1">
        <f>'S. ENERGÍA'!T460/'S. ENERGÍA'!T459-1</f>
        <v>0.01707429626</v>
      </c>
      <c r="AH459" s="1">
        <f>SUMPRODUCT(X459:AG459,'Ponderaciones e Índices.'!$A$12:$J$12)</f>
        <v>-0.0003099304176</v>
      </c>
    </row>
    <row r="460">
      <c r="A460" s="1">
        <f>S.FINANCIERO!A461</f>
        <v>42640</v>
      </c>
      <c r="B460" s="1">
        <f>S.FINANCIERO!B461/S.FINANCIERO!B460-1</f>
        <v>-0.001730745457</v>
      </c>
      <c r="C460" s="1">
        <f>S.FINANCIERO!D461/S.FINANCIERO!D460-1</f>
        <v>0.001556554825</v>
      </c>
      <c r="D460" s="1">
        <f>S.FINANCIERO!F461/S.FINANCIERO!F460-1</f>
        <v>0.001403672944</v>
      </c>
      <c r="E460" s="1">
        <f>S.FINANCIERO!H461/S.FINANCIERO!H460-1</f>
        <v>-0.004827488286</v>
      </c>
      <c r="F460" s="1">
        <f>S.FINANCIERO!J461/S.FINANCIERO!J460-1</f>
        <v>0.0004972650423</v>
      </c>
      <c r="G460" s="1">
        <f>S.FINANCIERO!L461/S.FINANCIERO!L460-1</f>
        <v>-0.006024096386</v>
      </c>
      <c r="H460" s="1">
        <f>S.FINANCIERO!N461/S.FINANCIERO!N460-1</f>
        <v>0.005869589068</v>
      </c>
      <c r="I460" s="1">
        <f>S.FINANCIERO!P461/S.FINANCIERO!P460-1</f>
        <v>-0.004388370817</v>
      </c>
      <c r="J460" s="1">
        <f>S.FINANCIERO!R461/S.FINANCIERO!R460-1</f>
        <v>0.002382654277</v>
      </c>
      <c r="K460" s="1">
        <f>S.FINANCIERO!T461/S.FINANCIERO!T460-1</f>
        <v>-0.001547508511</v>
      </c>
      <c r="L460" s="1">
        <f>SUMPRODUCT(B460:K460, 'Ponderaciones e Índices.'!$A$4:$J$4)</f>
        <v>-0.0007326683164</v>
      </c>
      <c r="M460" s="1">
        <f>'S. MATERIALES'!B461/'S. MATERIALES'!B460-1</f>
        <v>-0.02233459756</v>
      </c>
      <c r="N460" s="3">
        <f>'S. MATERIALES'!D461/'S. MATERIALES'!D460-1</f>
        <v>-0.005024424285</v>
      </c>
      <c r="O460" s="1">
        <f>'S. MATERIALES'!F461/'S. MATERIALES'!F460-1</f>
        <v>-0.01483761566</v>
      </c>
      <c r="P460" s="1">
        <f>'S. MATERIALES'!H461/'S. MATERIALES'!H460-1</f>
        <v>-0.01398793198</v>
      </c>
      <c r="Q460" s="1">
        <f>'S. MATERIALES'!J461/'S. MATERIALES'!J460-1</f>
        <v>-0.0139021543</v>
      </c>
      <c r="R460" s="1">
        <f>'S. MATERIALES'!L461/'S. MATERIALES'!L460-1</f>
        <v>-0.01226492232</v>
      </c>
      <c r="S460" s="1">
        <f>'S. MATERIALES'!N461/'S. MATERIALES'!N460-1</f>
        <v>-0.01241134752</v>
      </c>
      <c r="T460" s="1">
        <f>'S. MATERIALES'!P461/'S. MATERIALES'!P460-1</f>
        <v>-0.01217228464</v>
      </c>
      <c r="U460" s="1">
        <f>'S. MATERIALES'!R461/'S. MATERIALES'!R460-1</f>
        <v>0</v>
      </c>
      <c r="V460" s="1">
        <f>'S. MATERIALES'!T461/'S. MATERIALES'!T460-1</f>
        <v>-0.007293007293</v>
      </c>
      <c r="W460" s="1">
        <f>SUMPRODUCT(M460:V460,'Ponderaciones e Índices.'!$A$8:$J$8)</f>
        <v>-0.01090400255</v>
      </c>
      <c r="X460" s="1">
        <f>'S. ENERGÍA'!B461/'S. ENERGÍA'!B460-1</f>
        <v>-0.01441753172</v>
      </c>
      <c r="Y460" s="1">
        <f>'S. ENERGÍA'!D461/'S. ENERGÍA'!D460-1</f>
        <v>-0.01484135107</v>
      </c>
      <c r="Z460" s="1">
        <f>'S. ENERGÍA'!F461/'S. ENERGÍA'!F460-1</f>
        <v>-0.00525210084</v>
      </c>
      <c r="AA460" s="1">
        <f>'S. ENERGÍA'!H461/'S. ENERGÍA'!H460-1</f>
        <v>-0.002567335324</v>
      </c>
      <c r="AB460" s="1">
        <f>'S. ENERGÍA'!J461/'S. ENERGÍA'!J460-1</f>
        <v>-0.02535211268</v>
      </c>
      <c r="AC460" s="1">
        <f>'S. ENERGÍA'!L461/'S. ENERGÍA'!L460-1</f>
        <v>-0.01303911735</v>
      </c>
      <c r="AD460" s="1">
        <f>'S. ENERGÍA'!N461/'S. ENERGÍA'!N460-1</f>
        <v>-0.006552419355</v>
      </c>
      <c r="AE460" s="1">
        <f>'S. ENERGÍA'!P461/'S. ENERGÍA'!P460-1</f>
        <v>-0.02681118083</v>
      </c>
      <c r="AF460" s="1">
        <f>'S. ENERGÍA'!R461/'S. ENERGÍA'!R460-1</f>
        <v>-0.01282051282</v>
      </c>
      <c r="AG460" s="1">
        <f>'S. ENERGÍA'!T461/'S. ENERGÍA'!T460-1</f>
        <v>-0.0108892922</v>
      </c>
      <c r="AH460" s="1">
        <f>SUMPRODUCT(X460:AG460,'Ponderaciones e Índices.'!$A$12:$J$12)</f>
        <v>-0.01388480705</v>
      </c>
    </row>
    <row r="461">
      <c r="A461" s="1">
        <f>S.FINANCIERO!A462</f>
        <v>42641</v>
      </c>
      <c r="B461" s="1">
        <f>S.FINANCIERO!B462/S.FINANCIERO!B461-1</f>
        <v>0.009040247678</v>
      </c>
      <c r="C461" s="1">
        <f>S.FINANCIERO!D462/S.FINANCIERO!D461-1</f>
        <v>0.006389224659</v>
      </c>
      <c r="D461" s="1">
        <f>S.FINANCIERO!F462/S.FINANCIERO!F461-1</f>
        <v>0.007826188529</v>
      </c>
      <c r="E461" s="1">
        <f>S.FINANCIERO!H462/S.FINANCIERO!H461-1</f>
        <v>0.009701811956</v>
      </c>
      <c r="F461" s="1">
        <f>S.FINANCIERO!J462/S.FINANCIERO!J461-1</f>
        <v>0.00675944334</v>
      </c>
      <c r="G461" s="1">
        <f>S.FINANCIERO!L462/S.FINANCIERO!L461-1</f>
        <v>0.01082251082</v>
      </c>
      <c r="H461" s="1">
        <f>S.FINANCIERO!N462/S.FINANCIERO!N461-1</f>
        <v>0.003890225354</v>
      </c>
      <c r="I461" s="1">
        <f>S.FINANCIERO!P462/S.FINANCIERO!P461-1</f>
        <v>0.01377410468</v>
      </c>
      <c r="J461" s="1">
        <f>S.FINANCIERO!R462/S.FINANCIERO!R461-1</f>
        <v>0.006655574043</v>
      </c>
      <c r="K461" s="1">
        <f>S.FINANCIERO!T462/S.FINANCIERO!T461-1</f>
        <v>0.00278983261</v>
      </c>
      <c r="L461" s="1">
        <f>SUMPRODUCT(B461:K461, 'Ponderaciones e Índices.'!$A$4:$J$4)</f>
        <v>0.008333610968</v>
      </c>
      <c r="M461" s="1">
        <f>'S. MATERIALES'!B462/'S. MATERIALES'!B461-1</f>
        <v>0.01681034483</v>
      </c>
      <c r="N461" s="3">
        <f>'S. MATERIALES'!D462/'S. MATERIALES'!D461-1</f>
        <v>0.01009959321</v>
      </c>
      <c r="O461" s="1">
        <f>'S. MATERIALES'!F462/'S. MATERIALES'!F461-1</f>
        <v>-0.001777395274</v>
      </c>
      <c r="P461" s="1">
        <f>'S. MATERIALES'!H462/'S. MATERIALES'!H461-1</f>
        <v>0.01446453408</v>
      </c>
      <c r="Q461" s="1">
        <f>'S. MATERIALES'!J462/'S. MATERIALES'!J461-1</f>
        <v>0.003874300474</v>
      </c>
      <c r="R461" s="1">
        <f>'S. MATERIALES'!L462/'S. MATERIALES'!L461-1</f>
        <v>0.02359271523</v>
      </c>
      <c r="S461" s="1">
        <f>'S. MATERIALES'!N462/'S. MATERIALES'!N461-1</f>
        <v>0.008976660682</v>
      </c>
      <c r="T461" s="1">
        <f>'S. MATERIALES'!P462/'S. MATERIALES'!P461-1</f>
        <v>0.02274881517</v>
      </c>
      <c r="U461" s="1">
        <f>'S. MATERIALES'!R462/'S. MATERIALES'!R461-1</f>
        <v>0.01937984496</v>
      </c>
      <c r="V461" s="1">
        <f>'S. MATERIALES'!T462/'S. MATERIALES'!T461-1</f>
        <v>0.03673292999</v>
      </c>
      <c r="W461" s="1">
        <f>SUMPRODUCT(M461:V461,'Ponderaciones e Índices.'!$A$8:$J$8)</f>
        <v>0.0173322363</v>
      </c>
      <c r="X461" s="1">
        <f>'S. ENERGÍA'!B462/'S. ENERGÍA'!B461-1</f>
        <v>0.04095962551</v>
      </c>
      <c r="Y461" s="1">
        <f>'S. ENERGÍA'!D462/'S. ENERGÍA'!D461-1</f>
        <v>0.06935064935</v>
      </c>
      <c r="Z461" s="1">
        <f>'S. ENERGÍA'!F462/'S. ENERGÍA'!F461-1</f>
        <v>0.0193593805</v>
      </c>
      <c r="AA461" s="1">
        <f>'S. ENERGÍA'!H462/'S. ENERGÍA'!H461-1</f>
        <v>0.004342867634</v>
      </c>
      <c r="AB461" s="1">
        <f>'S. ENERGÍA'!J462/'S. ENERGÍA'!J461-1</f>
        <v>0.05780346821</v>
      </c>
      <c r="AC461" s="1">
        <f>'S. ENERGÍA'!L462/'S. ENERGÍA'!L461-1</f>
        <v>0.0299796748</v>
      </c>
      <c r="AD461" s="1">
        <f>'S. ENERGÍA'!N462/'S. ENERGÍA'!N461-1</f>
        <v>0.02105530188</v>
      </c>
      <c r="AE461" s="1">
        <f>'S. ENERGÍA'!P462/'S. ENERGÍA'!P461-1</f>
        <v>0.05128956624</v>
      </c>
      <c r="AF461" s="1">
        <f>'S. ENERGÍA'!R462/'S. ENERGÍA'!R461-1</f>
        <v>0.06893106893</v>
      </c>
      <c r="AG461" s="1">
        <f>'S. ENERGÍA'!T462/'S. ENERGÍA'!T461-1</f>
        <v>0.05871559633</v>
      </c>
      <c r="AH461" s="1">
        <f>SUMPRODUCT(X461:AG461,'Ponderaciones e Índices.'!$A$12:$J$12)</f>
        <v>0.05186978065</v>
      </c>
    </row>
    <row r="462">
      <c r="A462" s="1">
        <f>S.FINANCIERO!A463</f>
        <v>42642</v>
      </c>
      <c r="B462" s="1">
        <f>S.FINANCIERO!B463/S.FINANCIERO!B462-1</f>
        <v>-0.003068237604</v>
      </c>
      <c r="C462" s="1">
        <f>S.FINANCIERO!D463/S.FINANCIERO!D462-1</f>
        <v>0</v>
      </c>
      <c r="D462" s="1">
        <f>S.FINANCIERO!F463/S.FINANCIERO!F462-1</f>
        <v>-0.003361149745</v>
      </c>
      <c r="E462" s="1">
        <f>S.FINANCIERO!H463/S.FINANCIERO!H462-1</f>
        <v>-0.001978239367</v>
      </c>
      <c r="F462" s="1">
        <f>S.FINANCIERO!J463/S.FINANCIERO!J462-1</f>
        <v>-0.00227093207</v>
      </c>
      <c r="G462" s="1">
        <f>S.FINANCIERO!L463/S.FINANCIERO!L462-1</f>
        <v>-0.001284796574</v>
      </c>
      <c r="H462" s="1">
        <f>S.FINANCIERO!N463/S.FINANCIERO!N462-1</f>
        <v>-0.0006458583578</v>
      </c>
      <c r="I462" s="1">
        <f>S.FINANCIERO!P463/S.FINANCIERO!P462-1</f>
        <v>-0.002717391304</v>
      </c>
      <c r="J462" s="1">
        <f>S.FINANCIERO!R463/S.FINANCIERO!R462-1</f>
        <v>0</v>
      </c>
      <c r="K462" s="1">
        <f>S.FINANCIERO!T463/S.FINANCIERO!T462-1</f>
        <v>-0.003400309119</v>
      </c>
      <c r="L462" s="1">
        <f>SUMPRODUCT(B462:K462, 'Ponderaciones e Índices.'!$A$4:$J$4)</f>
        <v>-0.001763315475</v>
      </c>
      <c r="M462" s="1">
        <f>'S. MATERIALES'!B463/'S. MATERIALES'!B462-1</f>
        <v>-0.0004239084358</v>
      </c>
      <c r="N462" s="3">
        <f>'S. MATERIALES'!D463/'S. MATERIALES'!D462-1</f>
        <v>0.007637828079</v>
      </c>
      <c r="O462" s="1">
        <f>'S. MATERIALES'!F463/'S. MATERIALES'!F462-1</f>
        <v>0.01598755482</v>
      </c>
      <c r="P462" s="1">
        <f>'S. MATERIALES'!H463/'S. MATERIALES'!H462-1</f>
        <v>-0.002741979709</v>
      </c>
      <c r="Q462" s="1">
        <f>'S. MATERIALES'!J463/'S. MATERIALES'!J462-1</f>
        <v>-0.001822469983</v>
      </c>
      <c r="R462" s="1">
        <f>'S. MATERIALES'!L463/'S. MATERIALES'!L462-1</f>
        <v>-0.005661140315</v>
      </c>
      <c r="S462" s="1">
        <f>'S. MATERIALES'!N463/'S. MATERIALES'!N462-1</f>
        <v>-0.003558718861</v>
      </c>
      <c r="T462" s="1">
        <f>'S. MATERIALES'!P463/'S. MATERIALES'!P462-1</f>
        <v>0.001853568119</v>
      </c>
      <c r="U462" s="1">
        <f>'S. MATERIALES'!R463/'S. MATERIALES'!R462-1</f>
        <v>-0.01520912548</v>
      </c>
      <c r="V462" s="1">
        <f>'S. MATERIALES'!T463/'S. MATERIALES'!T462-1</f>
        <v>-0.0125052105</v>
      </c>
      <c r="W462" s="1">
        <f>SUMPRODUCT(M462:V462,'Ponderaciones e Índices.'!$A$8:$J$8)</f>
        <v>-0.004517222774</v>
      </c>
      <c r="X462" s="1">
        <f>'S. ENERGÍA'!B463/'S. ENERGÍA'!B462-1</f>
        <v>0.0233277122</v>
      </c>
      <c r="Y462" s="1">
        <f>'S. ENERGÍA'!D463/'S. ENERGÍA'!D462-1</f>
        <v>0.02356084528</v>
      </c>
      <c r="Z462" s="1">
        <f>'S. ENERGÍA'!F463/'S. ENERGÍA'!F462-1</f>
        <v>-0.003453038674</v>
      </c>
      <c r="AA462" s="1">
        <f>'S. ENERGÍA'!H463/'S. ENERGÍA'!H462-1</f>
        <v>0.002401099654</v>
      </c>
      <c r="AB462" s="1">
        <f>'S. ENERGÍA'!J463/'S. ENERGÍA'!J462-1</f>
        <v>0.02732240437</v>
      </c>
      <c r="AC462" s="1">
        <f>'S. ENERGÍA'!L463/'S. ENERGÍA'!L462-1</f>
        <v>0.02491366552</v>
      </c>
      <c r="AD462" s="1">
        <f>'S. ENERGÍA'!N463/'S. ENERGÍA'!N462-1</f>
        <v>0.002236024845</v>
      </c>
      <c r="AE462" s="1">
        <f>'S. ENERGÍA'!P463/'S. ENERGÍA'!P462-1</f>
        <v>-0.001393922498</v>
      </c>
      <c r="AF462" s="1">
        <f>'S. ENERGÍA'!R463/'S. ENERGÍA'!R462-1</f>
        <v>0.04672897196</v>
      </c>
      <c r="AG462" s="1">
        <f>'S. ENERGÍA'!T463/'S. ENERGÍA'!T462-1</f>
        <v>0.01559792028</v>
      </c>
      <c r="AH462" s="1">
        <f>SUMPRODUCT(X462:AG462,'Ponderaciones e Índices.'!$A$12:$J$12)</f>
        <v>0.02166738976</v>
      </c>
    </row>
    <row r="463">
      <c r="A463" s="1">
        <f>S.FINANCIERO!A464</f>
        <v>42643</v>
      </c>
      <c r="B463" s="1">
        <f>S.FINANCIERO!B464/S.FINANCIERO!B463-1</f>
        <v>0.0003693216792</v>
      </c>
      <c r="C463" s="1">
        <f>S.FINANCIERO!D464/S.FINANCIERO!D463-1</f>
        <v>-0.0006863417982</v>
      </c>
      <c r="D463" s="1">
        <f>S.FINANCIERO!F464/S.FINANCIERO!F463-1</f>
        <v>-0.0002325851843</v>
      </c>
      <c r="E463" s="1">
        <f>S.FINANCIERO!H464/S.FINANCIERO!H463-1</f>
        <v>-0.01571570154</v>
      </c>
      <c r="F463" s="1">
        <f>S.FINANCIERO!J464/S.FINANCIERO!J463-1</f>
        <v>0.00672934191</v>
      </c>
      <c r="G463" s="1">
        <f>S.FINANCIERO!L464/S.FINANCIERO!L463-1</f>
        <v>-0.002465694683</v>
      </c>
      <c r="H463" s="1">
        <f>S.FINANCIERO!N464/S.FINANCIERO!N463-1</f>
        <v>-0.006462757604</v>
      </c>
      <c r="I463" s="1">
        <f>S.FINANCIERO!P464/S.FINANCIERO!P463-1</f>
        <v>0.008719346049</v>
      </c>
      <c r="J463" s="1">
        <f>S.FINANCIERO!R464/S.FINANCIERO!R463-1</f>
        <v>0.008028335301</v>
      </c>
      <c r="K463" s="1">
        <f>S.FINANCIERO!T464/S.FINANCIERO!T463-1</f>
        <v>0.001550868486</v>
      </c>
      <c r="L463" s="1">
        <f>SUMPRODUCT(B463:K463, 'Ponderaciones e Índices.'!$A$4:$J$4)</f>
        <v>-0.0002080648954</v>
      </c>
      <c r="M463" s="1">
        <f>'S. MATERIALES'!B464/'S. MATERIALES'!B463-1</f>
        <v>-0.01484308736</v>
      </c>
      <c r="N463" s="3">
        <f>'S. MATERIALES'!D464/'S. MATERIALES'!D463-1</f>
        <v>-0.02218853363</v>
      </c>
      <c r="O463" s="1">
        <f>'S. MATERIALES'!F464/'S. MATERIALES'!F463-1</f>
        <v>-0.01223089269</v>
      </c>
      <c r="P463" s="1">
        <f>'S. MATERIALES'!H464/'S. MATERIALES'!H463-1</f>
        <v>-0.02557052516</v>
      </c>
      <c r="Q463" s="1">
        <f>'S. MATERIALES'!J464/'S. MATERIALES'!J463-1</f>
        <v>-0.0155729782</v>
      </c>
      <c r="R463" s="1">
        <f>'S. MATERIALES'!L464/'S. MATERIALES'!L463-1</f>
        <v>-0.03822692151</v>
      </c>
      <c r="S463" s="1">
        <f>'S. MATERIALES'!N464/'S. MATERIALES'!N463-1</f>
        <v>-0.0125</v>
      </c>
      <c r="T463" s="1">
        <f>'S. MATERIALES'!P464/'S. MATERIALES'!P463-1</f>
        <v>0.004625346901</v>
      </c>
      <c r="U463" s="1">
        <f>'S. MATERIALES'!R464/'S. MATERIALES'!R463-1</f>
        <v>0.001930501931</v>
      </c>
      <c r="V463" s="1">
        <f>'S. MATERIALES'!T464/'S. MATERIALES'!T463-1</f>
        <v>-0.02490502322</v>
      </c>
      <c r="W463" s="1">
        <f>SUMPRODUCT(M463:V463,'Ponderaciones e Índices.'!$A$8:$J$8)</f>
        <v>-0.01204672024</v>
      </c>
      <c r="X463" s="1">
        <f>'S. ENERGÍA'!B464/'S. ENERGÍA'!B463-1</f>
        <v>0.0002746498215</v>
      </c>
      <c r="Y463" s="1">
        <f>'S. ENERGÍA'!D464/'S. ENERGÍA'!D463-1</f>
        <v>-0.00474608448</v>
      </c>
      <c r="Z463" s="1">
        <f>'S. ENERGÍA'!F464/'S. ENERGÍA'!F463-1</f>
        <v>0.004851004851</v>
      </c>
      <c r="AA463" s="1">
        <f>'S. ENERGÍA'!H464/'S. ENERGÍA'!H463-1</f>
        <v>-0.001757056282</v>
      </c>
      <c r="AB463" s="1">
        <f>'S. ENERGÍA'!J464/'S. ENERGÍA'!J463-1</f>
        <v>0.001595744681</v>
      </c>
      <c r="AC463" s="1">
        <f>'S. ENERGÍA'!L464/'S. ENERGÍA'!L463-1</f>
        <v>-0.01227436823</v>
      </c>
      <c r="AD463" s="1">
        <f>'S. ENERGÍA'!N464/'S. ENERGÍA'!N463-1</f>
        <v>-0.008924144769</v>
      </c>
      <c r="AE463" s="1">
        <f>'S. ENERGÍA'!P464/'S. ENERGÍA'!P463-1</f>
        <v>-0.007816862088</v>
      </c>
      <c r="AF463" s="1">
        <f>'S. ENERGÍA'!R464/'S. ENERGÍA'!R463-1</f>
        <v>-0.02142857143</v>
      </c>
      <c r="AG463" s="1">
        <f>'S. ENERGÍA'!T464/'S. ENERGÍA'!T463-1</f>
        <v>0.01237201365</v>
      </c>
      <c r="AH463" s="1">
        <f>SUMPRODUCT(X463:AG463,'Ponderaciones e Índices.'!$A$12:$J$12)</f>
        <v>-0.003982197834</v>
      </c>
    </row>
    <row r="464">
      <c r="A464" s="1">
        <f>S.FINANCIERO!A465</f>
        <v>42646</v>
      </c>
      <c r="B464" s="1">
        <f>S.FINANCIERO!B465/S.FINANCIERO!B464-1</f>
        <v>-0.003814915087</v>
      </c>
      <c r="C464" s="1">
        <f>S.FINANCIERO!D465/S.FINANCIERO!D464-1</f>
        <v>0.0006868131868</v>
      </c>
      <c r="D464" s="1">
        <f>S.FINANCIERO!F465/S.FINANCIERO!F464-1</f>
        <v>-0.001628475049</v>
      </c>
      <c r="E464" s="1">
        <f>S.FINANCIERO!H465/S.FINANCIERO!H464-1</f>
        <v>-0.001294591484</v>
      </c>
      <c r="F464" s="1">
        <f>S.FINANCIERO!J465/S.FINANCIERO!J464-1</f>
        <v>-0.007077558242</v>
      </c>
      <c r="G464" s="1">
        <f>S.FINANCIERO!L465/S.FINANCIERO!L464-1</f>
        <v>-0.001397098334</v>
      </c>
      <c r="H464" s="1">
        <f>S.FINANCIERO!N465/S.FINANCIERO!N464-1</f>
        <v>0.005854316875</v>
      </c>
      <c r="I464" s="1">
        <f>S.FINANCIERO!P465/S.FINANCIERO!P464-1</f>
        <v>-0.003241491086</v>
      </c>
      <c r="J464" s="1">
        <f>S.FINANCIERO!R465/S.FINANCIERO!R464-1</f>
        <v>-0.007964394472</v>
      </c>
      <c r="K464" s="1">
        <f>S.FINANCIERO!T465/S.FINANCIERO!T464-1</f>
        <v>-0.001548467018</v>
      </c>
      <c r="L464" s="1">
        <f>SUMPRODUCT(B464:K464, 'Ponderaciones e Índices.'!$A$4:$J$4)</f>
        <v>-0.00190554552</v>
      </c>
      <c r="M464" s="1">
        <f>'S. MATERIALES'!B465/'S. MATERIALES'!B464-1</f>
        <v>-0.01937150237</v>
      </c>
      <c r="N464" s="3">
        <f>'S. MATERIALES'!D465/'S. MATERIALES'!D464-1</f>
        <v>-0.02579281184</v>
      </c>
      <c r="O464" s="1">
        <f>'S. MATERIALES'!F465/'S. MATERIALES'!F464-1</f>
        <v>-0.00354848349</v>
      </c>
      <c r="P464" s="1">
        <f>'S. MATERIALES'!H465/'S. MATERIALES'!H464-1</f>
        <v>-0.02878103837</v>
      </c>
      <c r="Q464" s="1">
        <f>'S. MATERIALES'!J465/'S. MATERIALES'!J464-1</f>
        <v>-0.01483744272</v>
      </c>
      <c r="R464" s="1">
        <f>'S. MATERIALES'!L465/'S. MATERIALES'!L464-1</f>
        <v>-0.003382663848</v>
      </c>
      <c r="S464" s="1">
        <f>'S. MATERIALES'!N465/'S. MATERIALES'!N464-1</f>
        <v>-0.0253164557</v>
      </c>
      <c r="T464" s="1">
        <f>'S. MATERIALES'!P465/'S. MATERIALES'!P464-1</f>
        <v>-0.01104972376</v>
      </c>
      <c r="U464" s="1">
        <f>'S. MATERIALES'!R465/'S. MATERIALES'!R464-1</f>
        <v>-0.0009633911368</v>
      </c>
      <c r="V464" s="1">
        <f>'S. MATERIALES'!T465/'S. MATERIALES'!T464-1</f>
        <v>0.004329004329</v>
      </c>
      <c r="W464" s="1">
        <f>SUMPRODUCT(M464:V464,'Ponderaciones e Índices.'!$A$8:$J$8)</f>
        <v>-0.01334466376</v>
      </c>
      <c r="X464" s="1">
        <f>'S. ENERGÍA'!B465/'S. ENERGÍA'!B464-1</f>
        <v>-0.004118616145</v>
      </c>
      <c r="Y464" s="1">
        <f>'S. ENERGÍA'!D465/'S. ENERGÍA'!D464-1</f>
        <v>0.00619933238</v>
      </c>
      <c r="Z464" s="1">
        <f>'S. ENERGÍA'!F465/'S. ENERGÍA'!F464-1</f>
        <v>-0.005172413793</v>
      </c>
      <c r="AA464" s="1">
        <f>'S. ENERGÍA'!H465/'S. ENERGÍA'!H464-1</f>
        <v>-0.003680151773</v>
      </c>
      <c r="AB464" s="1">
        <f>'S. ENERGÍA'!J465/'S. ENERGÍA'!J464-1</f>
        <v>0.0005310674456</v>
      </c>
      <c r="AC464" s="1">
        <f>'S. ENERGÍA'!L465/'S. ENERGÍA'!L464-1</f>
        <v>0.007066276803</v>
      </c>
      <c r="AD464" s="1">
        <f>'S. ENERGÍA'!N465/'S. ENERGÍA'!N464-1</f>
        <v>0.00100050025</v>
      </c>
      <c r="AE464" s="1">
        <f>'S. ENERGÍA'!P465/'S. ENERGÍA'!P464-1</f>
        <v>0.03545301069</v>
      </c>
      <c r="AF464" s="1">
        <f>'S. ENERGÍA'!R465/'S. ENERGÍA'!R464-1</f>
        <v>0.002737226277</v>
      </c>
      <c r="AG464" s="1">
        <f>'S. ENERGÍA'!T465/'S. ENERGÍA'!T464-1</f>
        <v>0.005056890013</v>
      </c>
      <c r="AH464" s="1">
        <f>SUMPRODUCT(X464:AG464,'Ponderaciones e Índices.'!$A$12:$J$12)</f>
        <v>0.002638317284</v>
      </c>
    </row>
    <row r="465">
      <c r="A465" s="1">
        <f>S.FINANCIERO!A466</f>
        <v>42647</v>
      </c>
      <c r="B465" s="1">
        <f>S.FINANCIERO!B466/S.FINANCIERO!B465-1</f>
        <v>0.002470660902</v>
      </c>
      <c r="C465" s="1">
        <f>S.FINANCIERO!D466/S.FINANCIERO!D465-1</f>
        <v>0.002402196294</v>
      </c>
      <c r="D465" s="1">
        <f>S.FINANCIERO!F466/S.FINANCIERO!F465-1</f>
        <v>-0.01782593499</v>
      </c>
      <c r="E465" s="1">
        <f>S.FINANCIERO!H466/S.FINANCIERO!H465-1</f>
        <v>0.001296269624</v>
      </c>
      <c r="F465" s="1">
        <f>S.FINANCIERO!J466/S.FINANCIERO!J465-1</f>
        <v>-0.008217008217</v>
      </c>
      <c r="G465" s="1">
        <f>S.FINANCIERO!L466/S.FINANCIERO!L465-1</f>
        <v>-0.007318123117</v>
      </c>
      <c r="H465" s="1">
        <f>S.FINANCIERO!N466/S.FINANCIERO!N465-1</f>
        <v>0.002804354001</v>
      </c>
      <c r="I465" s="1">
        <f>S.FINANCIERO!P466/S.FINANCIERO!P465-1</f>
        <v>0.008130081301</v>
      </c>
      <c r="J465" s="1">
        <f>S.FINANCIERO!R466/S.FINANCIERO!R465-1</f>
        <v>0.008736717828</v>
      </c>
      <c r="K465" s="1">
        <f>S.FINANCIERO!T466/S.FINANCIERO!T465-1</f>
        <v>0.002171215881</v>
      </c>
      <c r="L465" s="1">
        <f>SUMPRODUCT(B465:K465, 'Ponderaciones e Índices.'!$A$4:$J$4)</f>
        <v>0.0000927138276</v>
      </c>
      <c r="M465" s="1">
        <f>'S. MATERIALES'!B466/'S. MATERIALES'!B465-1</f>
        <v>-0.1049165935</v>
      </c>
      <c r="N465" s="3">
        <f>'S. MATERIALES'!D466/'S. MATERIALES'!D465-1</f>
        <v>-0.09346064815</v>
      </c>
      <c r="O465" s="1">
        <f>'S. MATERIALES'!F466/'S. MATERIALES'!F465-1</f>
        <v>-0.02663342955</v>
      </c>
      <c r="P465" s="1">
        <f>'S. MATERIALES'!H466/'S. MATERIALES'!H465-1</f>
        <v>-0.0964555491</v>
      </c>
      <c r="Q465" s="1">
        <f>'S. MATERIALES'!J466/'S. MATERIALES'!J465-1</f>
        <v>-0.05658914729</v>
      </c>
      <c r="R465" s="1">
        <f>'S. MATERIALES'!L466/'S. MATERIALES'!L465-1</f>
        <v>-0.04242681375</v>
      </c>
      <c r="S465" s="1">
        <f>'S. MATERIALES'!N466/'S. MATERIALES'!N465-1</f>
        <v>-0.1261595547</v>
      </c>
      <c r="T465" s="1">
        <f>'S. MATERIALES'!P466/'S. MATERIALES'!P465-1</f>
        <v>-0.05959031657</v>
      </c>
      <c r="U465" s="1">
        <f>'S. MATERIALES'!R466/'S. MATERIALES'!R465-1</f>
        <v>-0.02989392478</v>
      </c>
      <c r="V465" s="1">
        <f>'S. MATERIALES'!T466/'S. MATERIALES'!T465-1</f>
        <v>-0.1038793103</v>
      </c>
      <c r="W465" s="1">
        <f>SUMPRODUCT(M465:V465,'Ponderaciones e Índices.'!$A$8:$J$8)</f>
        <v>-0.07448936998</v>
      </c>
      <c r="X465" s="1">
        <f>'S. ENERGÍA'!B466/'S. ENERGÍA'!B465-1</f>
        <v>0.003032809484</v>
      </c>
      <c r="Y465" s="1">
        <f>'S. ENERGÍA'!D466/'S. ENERGÍA'!D465-1</f>
        <v>-0.004739336493</v>
      </c>
      <c r="Z465" s="1">
        <f>'S. ENERGÍA'!F466/'S. ENERGÍA'!F465-1</f>
        <v>-0.006412478336</v>
      </c>
      <c r="AA465" s="1">
        <f>'S. ENERGÍA'!H466/'S. ENERGÍA'!H465-1</f>
        <v>-0.004818618592</v>
      </c>
      <c r="AB465" s="1">
        <f>'S. ENERGÍA'!J466/'S. ENERGÍA'!J465-1</f>
        <v>0.001592356688</v>
      </c>
      <c r="AC465" s="1">
        <f>'S. ENERGÍA'!L466/'S. ENERGÍA'!L465-1</f>
        <v>-0.001451729978</v>
      </c>
      <c r="AD465" s="1">
        <f>'S. ENERGÍA'!N466/'S. ENERGÍA'!N465-1</f>
        <v>-0.0019990005</v>
      </c>
      <c r="AE465" s="1">
        <f>'S. ENERGÍA'!P466/'S. ENERGÍA'!P465-1</f>
        <v>-0.02065217391</v>
      </c>
      <c r="AF465" s="1">
        <f>'S. ENERGÍA'!R466/'S. ENERGÍA'!R465-1</f>
        <v>-0.007279344859</v>
      </c>
      <c r="AG465" s="1">
        <f>'S. ENERGÍA'!T466/'S. ENERGÍA'!T465-1</f>
        <v>-0.00964360587</v>
      </c>
      <c r="AH465" s="1">
        <f>SUMPRODUCT(X465:AG465,'Ponderaciones e Índices.'!$A$12:$J$12)</f>
        <v>-0.0036491754</v>
      </c>
    </row>
    <row r="466">
      <c r="A466" s="1">
        <f>S.FINANCIERO!A467</f>
        <v>42648</v>
      </c>
      <c r="B466" s="1">
        <f>S.FINANCIERO!B467/S.FINANCIERO!B466-1</f>
        <v>0.005791743685</v>
      </c>
      <c r="C466" s="1">
        <f>S.FINANCIERO!D467/S.FINANCIERO!D466-1</f>
        <v>-0.004108182129</v>
      </c>
      <c r="D466" s="1">
        <f>S.FINANCIERO!F467/S.FINANCIERO!F466-1</f>
        <v>-0.001897983393</v>
      </c>
      <c r="E466" s="1">
        <f>S.FINANCIERO!H467/S.FINANCIERO!H466-1</f>
        <v>0.004027617952</v>
      </c>
      <c r="F466" s="1">
        <f>S.FINANCIERO!J467/S.FINANCIERO!J466-1</f>
        <v>-0.002196047115</v>
      </c>
      <c r="G466" s="1">
        <f>S.FINANCIERO!L467/S.FINANCIERO!L466-1</f>
        <v>0.003902862099</v>
      </c>
      <c r="H466" s="1">
        <f>S.FINANCIERO!N467/S.FINANCIERO!N466-1</f>
        <v>0.008594451576</v>
      </c>
      <c r="I466" s="1">
        <f>S.FINANCIERO!P467/S.FINANCIERO!P466-1</f>
        <v>0.02741935484</v>
      </c>
      <c r="J466" s="1">
        <f>S.FINANCIERO!R467/S.FINANCIERO!R466-1</f>
        <v>0.01427902622</v>
      </c>
      <c r="K466" s="1">
        <f>S.FINANCIERO!T467/S.FINANCIERO!T466-1</f>
        <v>0.02290312597</v>
      </c>
      <c r="L466" s="1">
        <f>SUMPRODUCT(B466:K466, 'Ponderaciones e Índices.'!$A$4:$J$4)</f>
        <v>0.006502834287</v>
      </c>
      <c r="M466" s="1">
        <f>'S. MATERIALES'!B467/'S. MATERIALES'!B466-1</f>
        <v>0.03334968122</v>
      </c>
      <c r="N466" s="3">
        <f>'S. MATERIALES'!D467/'S. MATERIALES'!D466-1</f>
        <v>-0.01643791893</v>
      </c>
      <c r="O466" s="1">
        <f>'S. MATERIALES'!F467/'S. MATERIALES'!F466-1</f>
        <v>-0.01095642462</v>
      </c>
      <c r="P466" s="1">
        <f>'S. MATERIALES'!H467/'S. MATERIALES'!H466-1</f>
        <v>-0.01479099678</v>
      </c>
      <c r="Q466" s="1">
        <f>'S. MATERIALES'!J467/'S. MATERIALES'!J466-1</f>
        <v>-0.001995539383</v>
      </c>
      <c r="R466" s="1">
        <f>'S. MATERIALES'!L467/'S. MATERIALES'!L466-1</f>
        <v>0.04031900753</v>
      </c>
      <c r="S466" s="1">
        <f>'S. MATERIALES'!N467/'S. MATERIALES'!N466-1</f>
        <v>0.0127388535</v>
      </c>
      <c r="T466" s="1">
        <f>'S. MATERIALES'!P467/'S. MATERIALES'!P466-1</f>
        <v>0.03762376238</v>
      </c>
      <c r="U466" s="1">
        <f>'S. MATERIALES'!R467/'S. MATERIALES'!R466-1</f>
        <v>0.02584493042</v>
      </c>
      <c r="V466" s="1">
        <f>'S. MATERIALES'!T467/'S. MATERIALES'!T466-1</f>
        <v>-0.005772005772</v>
      </c>
      <c r="W466" s="1">
        <f>SUMPRODUCT(M466:V466,'Ponderaciones e Índices.'!$A$8:$J$8)</f>
        <v>0.0219588838</v>
      </c>
      <c r="X466" s="1">
        <f>'S. ENERGÍA'!B467/'S. ENERGÍA'!B466-1</f>
        <v>0.008521165476</v>
      </c>
      <c r="Y466" s="1">
        <f>'S. ENERGÍA'!D467/'S. ENERGÍA'!D466-1</f>
        <v>0.02095238095</v>
      </c>
      <c r="Z466" s="1">
        <f>'S. ENERGÍA'!F467/'S. ENERGÍA'!F466-1</f>
        <v>-0.006105006105</v>
      </c>
      <c r="AA466" s="1">
        <f>'S. ENERGÍA'!H467/'S. ENERGÍA'!H466-1</f>
        <v>-0.002420089221</v>
      </c>
      <c r="AB466" s="1">
        <f>'S. ENERGÍA'!J467/'S. ENERGÍA'!J466-1</f>
        <v>0.02808691044</v>
      </c>
      <c r="AC466" s="1">
        <f>'S. ENERGÍA'!L467/'S. ENERGÍA'!L466-1</f>
        <v>0.02834989096</v>
      </c>
      <c r="AD466" s="1">
        <f>'S. ENERGÍA'!N467/'S. ENERGÍA'!N466-1</f>
        <v>0.007260891337</v>
      </c>
      <c r="AE466" s="1">
        <f>'S. ENERGÍA'!P467/'S. ENERGÍA'!P466-1</f>
        <v>0.02941176471</v>
      </c>
      <c r="AF466" s="1">
        <f>'S. ENERGÍA'!R467/'S. ENERGÍA'!R466-1</f>
        <v>0.0577451879</v>
      </c>
      <c r="AG466" s="1">
        <f>'S. ENERGÍA'!T467/'S. ENERGÍA'!T466-1</f>
        <v>0.0215918713</v>
      </c>
      <c r="AH466" s="1">
        <f>SUMPRODUCT(X466:AG466,'Ponderaciones e Índices.'!$A$12:$J$12)</f>
        <v>0.02065503572</v>
      </c>
    </row>
    <row r="467">
      <c r="A467" s="1">
        <f>S.FINANCIERO!A468</f>
        <v>42649</v>
      </c>
      <c r="B467" s="1">
        <f>S.FINANCIERO!B468/S.FINANCIERO!B467-1</f>
        <v>0.006125949522</v>
      </c>
      <c r="C467" s="1">
        <f>S.FINANCIERO!D468/S.FINANCIERO!D467-1</f>
        <v>-0.0003437607425</v>
      </c>
      <c r="D467" s="1">
        <f>S.FINANCIERO!F468/S.FINANCIERO!F467-1</f>
        <v>-0.0009507962919</v>
      </c>
      <c r="E467" s="1">
        <f>S.FINANCIERO!H468/S.FINANCIERO!H467-1</f>
        <v>-0.001146131805</v>
      </c>
      <c r="F467" s="1">
        <f>S.FINANCIERO!J468/S.FINANCIERO!J467-1</f>
        <v>-0.002601040416</v>
      </c>
      <c r="G467" s="1">
        <f>S.FINANCIERO!L468/S.FINANCIERO!L467-1</f>
        <v>-0.002591792657</v>
      </c>
      <c r="H467" s="1">
        <f>S.FINANCIERO!N468/S.FINANCIERO!N467-1</f>
        <v>0.005539388217</v>
      </c>
      <c r="I467" s="1">
        <f>S.FINANCIERO!P468/S.FINANCIERO!P467-1</f>
        <v>0.005232862376</v>
      </c>
      <c r="J467" s="1">
        <f>S.FINANCIERO!R468/S.FINANCIERO!R467-1</f>
        <v>0.00253865682</v>
      </c>
      <c r="K467" s="1">
        <f>S.FINANCIERO!T468/S.FINANCIERO!T467-1</f>
        <v>-0.003933434191</v>
      </c>
      <c r="L467" s="1">
        <f>SUMPRODUCT(B467:K467, 'Ponderaciones e Índices.'!$A$4:$J$4)</f>
        <v>0.00139396597</v>
      </c>
      <c r="M467" s="1">
        <f>'S. MATERIALES'!B468/'S. MATERIALES'!B467-1</f>
        <v>-0.02278120551</v>
      </c>
      <c r="N467" s="3">
        <f>'S. MATERIALES'!D468/'S. MATERIALES'!D467-1</f>
        <v>-0.02222943372</v>
      </c>
      <c r="O467" s="1">
        <f>'S. MATERIALES'!F468/'S. MATERIALES'!F467-1</f>
        <v>-0.007378708823</v>
      </c>
      <c r="P467" s="1">
        <f>'S. MATERIALES'!H468/'S. MATERIALES'!H467-1</f>
        <v>-0.01729765013</v>
      </c>
      <c r="Q467" s="1">
        <f>'S. MATERIALES'!J468/'S. MATERIALES'!J467-1</f>
        <v>-0.01634909433</v>
      </c>
      <c r="R467" s="1">
        <f>'S. MATERIALES'!L468/'S. MATERIALES'!L467-1</f>
        <v>-0.03364565588</v>
      </c>
      <c r="S467" s="1">
        <f>'S. MATERIALES'!N468/'S. MATERIALES'!N467-1</f>
        <v>-0.02935010482</v>
      </c>
      <c r="T467" s="1">
        <f>'S. MATERIALES'!P468/'S. MATERIALES'!P467-1</f>
        <v>0.007633587786</v>
      </c>
      <c r="U467" s="1">
        <f>'S. MATERIALES'!R468/'S. MATERIALES'!R467-1</f>
        <v>-0.02131782946</v>
      </c>
      <c r="V467" s="1">
        <f>'S. MATERIALES'!T468/'S. MATERIALES'!T467-1</f>
        <v>-0.01886792453</v>
      </c>
      <c r="W467" s="1">
        <f>SUMPRODUCT(M467:V467,'Ponderaciones e Índices.'!$A$8:$J$8)</f>
        <v>-0.01970585704</v>
      </c>
      <c r="X467" s="1">
        <f>'S. ENERGÍA'!B468/'S. ENERGÍA'!B467-1</f>
        <v>0.005723630417</v>
      </c>
      <c r="Y467" s="1">
        <f>'S. ENERGÍA'!D468/'S. ENERGÍA'!D467-1</f>
        <v>-0.004664179104</v>
      </c>
      <c r="Z467" s="1">
        <f>'S. ENERGÍA'!F468/'S. ENERGÍA'!F467-1</f>
        <v>-0.003334503335</v>
      </c>
      <c r="AA467" s="1">
        <f>'S. ENERGÍA'!H468/'S. ENERGÍA'!H467-1</f>
        <v>-0.003560798187</v>
      </c>
      <c r="AB467" s="1">
        <f>'S. ENERGÍA'!J468/'S. ENERGÍA'!J467-1</f>
        <v>0.02989690722</v>
      </c>
      <c r="AC467" s="1">
        <f>'S. ENERGÍA'!L468/'S. ENERGÍA'!L467-1</f>
        <v>0.01531573987</v>
      </c>
      <c r="AD467" s="1">
        <f>'S. ENERGÍA'!N468/'S. ENERGÍA'!N467-1</f>
        <v>0.0004971414367</v>
      </c>
      <c r="AE467" s="1">
        <f>'S. ENERGÍA'!P468/'S. ENERGÍA'!P467-1</f>
        <v>0.009433962264</v>
      </c>
      <c r="AF467" s="1">
        <f>'S. ENERGÍA'!R468/'S. ENERGÍA'!R467-1</f>
        <v>-0.006065857886</v>
      </c>
      <c r="AG467" s="1">
        <f>'S. ENERGÍA'!T468/'S. ENERGÍA'!T467-1</f>
        <v>-0.000828843763</v>
      </c>
      <c r="AH467" s="1">
        <f>SUMPRODUCT(X467:AG467,'Ponderaciones e Índices.'!$A$12:$J$12)</f>
        <v>0.001982118742</v>
      </c>
    </row>
    <row r="468">
      <c r="A468" s="1">
        <f>S.FINANCIERO!A469</f>
        <v>42650</v>
      </c>
      <c r="B468" s="1">
        <f>S.FINANCIERO!B469/S.FINANCIERO!B468-1</f>
        <v>-0.002679006332</v>
      </c>
      <c r="C468" s="1">
        <f>S.FINANCIERO!D469/S.FINANCIERO!D468-1</f>
        <v>0.00189133425</v>
      </c>
      <c r="D468" s="1">
        <f>S.FINANCIERO!F469/S.FINANCIERO!F468-1</f>
        <v>-0.001308589103</v>
      </c>
      <c r="E468" s="1">
        <f>S.FINANCIERO!H469/S.FINANCIERO!H468-1</f>
        <v>-0.002868617326</v>
      </c>
      <c r="F468" s="1">
        <f>S.FINANCIERO!J469/S.FINANCIERO!J468-1</f>
        <v>0.001003009027</v>
      </c>
      <c r="G468" s="1">
        <f>S.FINANCIERO!L469/S.FINANCIERO!L468-1</f>
        <v>-0.0114768298</v>
      </c>
      <c r="H468" s="1">
        <f>S.FINANCIERO!N469/S.FINANCIERO!N468-1</f>
        <v>0.001485672178</v>
      </c>
      <c r="I468" s="1">
        <f>S.FINANCIERO!P469/S.FINANCIERO!P468-1</f>
        <v>-0.002082248829</v>
      </c>
      <c r="J468" s="1">
        <f>S.FINANCIERO!R469/S.FINANCIERO!R468-1</f>
        <v>-0.007826887661</v>
      </c>
      <c r="K468" s="1">
        <f>S.FINANCIERO!T469/S.FINANCIERO!T468-1</f>
        <v>0.0006075334143</v>
      </c>
      <c r="L468" s="1">
        <f>SUMPRODUCT(B468:K468, 'Ponderaciones e Índices.'!$A$4:$J$4)</f>
        <v>-0.001635167977</v>
      </c>
      <c r="M468" s="1">
        <f>'S. MATERIALES'!B469/'S. MATERIALES'!B468-1</f>
        <v>0.01554152501</v>
      </c>
      <c r="N468" s="3">
        <f>'S. MATERIALES'!D469/'S. MATERIALES'!D468-1</f>
        <v>-0.009790906074</v>
      </c>
      <c r="O468" s="1">
        <f>'S. MATERIALES'!F469/'S. MATERIALES'!F468-1</f>
        <v>0.01300382465</v>
      </c>
      <c r="P468" s="1">
        <f>'S. MATERIALES'!H469/'S. MATERIALES'!H468-1</f>
        <v>0.0003321155762</v>
      </c>
      <c r="Q468" s="1">
        <f>'S. MATERIALES'!J469/'S. MATERIALES'!J468-1</f>
        <v>0.008011479134</v>
      </c>
      <c r="R468" s="1">
        <f>'S. MATERIALES'!L469/'S. MATERIALES'!L468-1</f>
        <v>0.0242397532</v>
      </c>
      <c r="S468" s="1">
        <f>'S. MATERIALES'!N469/'S. MATERIALES'!N468-1</f>
        <v>0.0151187905</v>
      </c>
      <c r="T468" s="1">
        <f>'S. MATERIALES'!P469/'S. MATERIALES'!P468-1</f>
        <v>-0.004734848485</v>
      </c>
      <c r="U468" s="1">
        <f>'S. MATERIALES'!R469/'S. MATERIALES'!R468-1</f>
        <v>0.03762376238</v>
      </c>
      <c r="V468" s="1">
        <f>'S. MATERIALES'!T469/'S. MATERIALES'!T468-1</f>
        <v>0.01725838264</v>
      </c>
      <c r="W468" s="1">
        <f>SUMPRODUCT(M468:V468,'Ponderaciones e Índices.'!$A$8:$J$8)</f>
        <v>0.01592311117</v>
      </c>
      <c r="X468" s="1">
        <f>'S. ENERGÍA'!B469/'S. ENERGÍA'!B468-1</f>
        <v>-0.0005420054201</v>
      </c>
      <c r="Y468" s="1">
        <f>'S. ENERGÍA'!D469/'S. ENERGÍA'!D468-1</f>
        <v>-0.00679475164</v>
      </c>
      <c r="Z468" s="1">
        <f>'S. ENERGÍA'!F469/'S. ENERGÍA'!F468-1</f>
        <v>0.005458707519</v>
      </c>
      <c r="AA468" s="1">
        <f>'S. ENERGÍA'!H469/'S. ENERGÍA'!H468-1</f>
        <v>-0.002110249861</v>
      </c>
      <c r="AB468" s="1">
        <f>'S. ENERGÍA'!J469/'S. ENERGÍA'!J468-1</f>
        <v>-0.005505505506</v>
      </c>
      <c r="AC468" s="1">
        <f>'S. ENERGÍA'!L469/'S. ENERGÍA'!L468-1</f>
        <v>-0.009050823857</v>
      </c>
      <c r="AD468" s="1">
        <f>'S. ENERGÍA'!N469/'S. ENERGÍA'!N468-1</f>
        <v>-0.006459627329</v>
      </c>
      <c r="AE468" s="1">
        <f>'S. ENERGÍA'!P469/'S. ENERGÍA'!P468-1</f>
        <v>-0.01522029372</v>
      </c>
      <c r="AF468" s="1">
        <f>'S. ENERGÍA'!R469/'S. ENERGÍA'!R468-1</f>
        <v>-0.007846556234</v>
      </c>
      <c r="AG468" s="1">
        <f>'S. ENERGÍA'!T469/'S. ENERGÍA'!T468-1</f>
        <v>-0.003732890917</v>
      </c>
      <c r="AH468" s="1">
        <f>SUMPRODUCT(X468:AG468,'Ponderaciones e Índices.'!$A$12:$J$12)</f>
        <v>-0.004812459649</v>
      </c>
    </row>
    <row r="469">
      <c r="A469" s="1">
        <f>S.FINANCIERO!A470</f>
        <v>42653</v>
      </c>
      <c r="B469" s="1">
        <f>S.FINANCIERO!B470/S.FINANCIERO!B469-1</f>
        <v>0</v>
      </c>
      <c r="C469" s="1">
        <f>S.FINANCIERO!D470/S.FINANCIERO!D469-1</f>
        <v>0</v>
      </c>
      <c r="D469" s="1">
        <f>S.FINANCIERO!F470/S.FINANCIERO!F469-1</f>
        <v>0</v>
      </c>
      <c r="E469" s="1">
        <f>S.FINANCIERO!H470/S.FINANCIERO!H469-1</f>
        <v>0</v>
      </c>
      <c r="F469" s="1">
        <f>S.FINANCIERO!J470/S.FINANCIERO!J469-1</f>
        <v>0</v>
      </c>
      <c r="G469" s="1">
        <f>S.FINANCIERO!L470/S.FINANCIERO!L469-1</f>
        <v>0</v>
      </c>
      <c r="H469" s="1">
        <f>S.FINANCIERO!N470/S.FINANCIERO!N469-1</f>
        <v>0</v>
      </c>
      <c r="I469" s="1">
        <f>S.FINANCIERO!P470/S.FINANCIERO!P469-1</f>
        <v>0</v>
      </c>
      <c r="J469" s="1">
        <f>S.FINANCIERO!R470/S.FINANCIERO!R469-1</f>
        <v>0</v>
      </c>
      <c r="K469" s="1">
        <f>S.FINANCIERO!T470/S.FINANCIERO!T469-1</f>
        <v>0</v>
      </c>
      <c r="L469" s="1">
        <f>SUMPRODUCT(B469:K469, 'Ponderaciones e Índices.'!$A$4:$J$4)</f>
        <v>0</v>
      </c>
      <c r="M469" s="1">
        <f>'S. MATERIALES'!B470/'S. MATERIALES'!B469-1</f>
        <v>0</v>
      </c>
      <c r="N469" s="3">
        <f>'S. MATERIALES'!D470/'S. MATERIALES'!D469-1</f>
        <v>0</v>
      </c>
      <c r="O469" s="1">
        <f>'S. MATERIALES'!F470/'S. MATERIALES'!F469-1</f>
        <v>0</v>
      </c>
      <c r="P469" s="1">
        <f>'S. MATERIALES'!H470/'S. MATERIALES'!H469-1</f>
        <v>0</v>
      </c>
      <c r="Q469" s="1">
        <f>'S. MATERIALES'!J470/'S. MATERIALES'!J469-1</f>
        <v>0</v>
      </c>
      <c r="R469" s="1">
        <f>'S. MATERIALES'!L470/'S. MATERIALES'!L469-1</f>
        <v>0</v>
      </c>
      <c r="S469" s="1">
        <f>'S. MATERIALES'!N470/'S. MATERIALES'!N469-1</f>
        <v>0</v>
      </c>
      <c r="T469" s="1">
        <f>'S. MATERIALES'!P470/'S. MATERIALES'!P469-1</f>
        <v>0</v>
      </c>
      <c r="U469" s="1">
        <f>'S. MATERIALES'!R470/'S. MATERIALES'!R469-1</f>
        <v>0</v>
      </c>
      <c r="V469" s="1">
        <f>'S. MATERIALES'!T470/'S. MATERIALES'!T469-1</f>
        <v>0</v>
      </c>
      <c r="W469" s="1">
        <f>SUMPRODUCT(M469:V469,'Ponderaciones e Índices.'!$A$8:$J$8)</f>
        <v>0</v>
      </c>
      <c r="X469" s="1">
        <f>'S. ENERGÍA'!B470/'S. ENERGÍA'!B469-1</f>
        <v>0</v>
      </c>
      <c r="Y469" s="1">
        <f>'S. ENERGÍA'!D470/'S. ENERGÍA'!D469-1</f>
        <v>0</v>
      </c>
      <c r="Z469" s="1">
        <f>'S. ENERGÍA'!F470/'S. ENERGÍA'!F469-1</f>
        <v>0</v>
      </c>
      <c r="AA469" s="1">
        <f>'S. ENERGÍA'!H470/'S. ENERGÍA'!H469-1</f>
        <v>0</v>
      </c>
      <c r="AB469" s="1">
        <f>'S. ENERGÍA'!J470/'S. ENERGÍA'!J469-1</f>
        <v>0</v>
      </c>
      <c r="AC469" s="1">
        <f>'S. ENERGÍA'!L470/'S. ENERGÍA'!L469-1</f>
        <v>0</v>
      </c>
      <c r="AD469" s="1">
        <f>'S. ENERGÍA'!N470/'S. ENERGÍA'!N469-1</f>
        <v>0</v>
      </c>
      <c r="AE469" s="1">
        <f>'S. ENERGÍA'!P470/'S. ENERGÍA'!P469-1</f>
        <v>0</v>
      </c>
      <c r="AF469" s="1">
        <f>'S. ENERGÍA'!R470/'S. ENERGÍA'!R469-1</f>
        <v>0</v>
      </c>
      <c r="AG469" s="1">
        <f>'S. ENERGÍA'!T470/'S. ENERGÍA'!T469-1</f>
        <v>0</v>
      </c>
      <c r="AH469" s="1">
        <f>SUMPRODUCT(X469:AG469,'Ponderaciones e Índices.'!$A$12:$J$12)</f>
        <v>0</v>
      </c>
    </row>
    <row r="470">
      <c r="A470" s="1">
        <f>S.FINANCIERO!A471</f>
        <v>42654</v>
      </c>
      <c r="B470" s="1">
        <f>S.FINANCIERO!B471/S.FINANCIERO!B470-1</f>
        <v>0.001587301587</v>
      </c>
      <c r="C470" s="1">
        <f>S.FINANCIERO!D471/S.FINANCIERO!D470-1</f>
        <v>-0.006006521366</v>
      </c>
      <c r="D470" s="1">
        <f>S.FINANCIERO!F471/S.FINANCIERO!F470-1</f>
        <v>-0.0002382370459</v>
      </c>
      <c r="E470" s="1">
        <f>S.FINANCIERO!H471/S.FINANCIERO!H470-1</f>
        <v>0.00503452244</v>
      </c>
      <c r="F470" s="1">
        <f>S.FINANCIERO!J471/S.FINANCIERO!J470-1</f>
        <v>-0.002925851703</v>
      </c>
      <c r="G470" s="1">
        <f>S.FINANCIERO!L471/S.FINANCIERO!L470-1</f>
        <v>-0.0006571741512</v>
      </c>
      <c r="H470" s="1">
        <f>S.FINANCIERO!N471/S.FINANCIERO!N470-1</f>
        <v>-0.01184994422</v>
      </c>
      <c r="I470" s="1">
        <f>S.FINANCIERO!P471/S.FINANCIERO!P470-1</f>
        <v>0.002608242045</v>
      </c>
      <c r="J470" s="1">
        <f>S.FINANCIERO!R471/S.FINANCIERO!R470-1</f>
        <v>0.002088167053</v>
      </c>
      <c r="K470" s="1">
        <f>S.FINANCIERO!T471/S.FINANCIERO!T470-1</f>
        <v>0.006678809957</v>
      </c>
      <c r="L470" s="1">
        <f>SUMPRODUCT(B470:K470, 'Ponderaciones e Índices.'!$A$4:$J$4)</f>
        <v>-0.001246305079</v>
      </c>
      <c r="M470" s="1">
        <f>'S. MATERIALES'!B471/'S. MATERIALES'!B470-1</f>
        <v>-0.01721664275</v>
      </c>
      <c r="N470" s="3">
        <f>'S. MATERIALES'!D471/'S. MATERIALES'!D470-1</f>
        <v>-0.00754147813</v>
      </c>
      <c r="O470" s="1">
        <f>'S. MATERIALES'!F471/'S. MATERIALES'!F470-1</f>
        <v>0</v>
      </c>
      <c r="P470" s="1">
        <f>'S. MATERIALES'!H471/'S. MATERIALES'!H470-1</f>
        <v>-0.007636122178</v>
      </c>
      <c r="Q470" s="1">
        <f>'S. MATERIALES'!J471/'S. MATERIALES'!J470-1</f>
        <v>-0.02633451957</v>
      </c>
      <c r="R470" s="1">
        <f>'S. MATERIALES'!L471/'S. MATERIALES'!L470-1</f>
        <v>0.04432013769</v>
      </c>
      <c r="S470" s="1">
        <f>'S. MATERIALES'!N471/'S. MATERIALES'!N470-1</f>
        <v>0.01276595745</v>
      </c>
      <c r="T470" s="1">
        <f>'S. MATERIALES'!P471/'S. MATERIALES'!P470-1</f>
        <v>0.01617507136</v>
      </c>
      <c r="U470" s="1">
        <f>'S. MATERIALES'!R471/'S. MATERIALES'!R470-1</f>
        <v>-0.003816793893</v>
      </c>
      <c r="V470" s="1">
        <f>'S. MATERIALES'!T471/'S. MATERIALES'!T470-1</f>
        <v>-0.02520601066</v>
      </c>
      <c r="W470" s="1">
        <f>SUMPRODUCT(M470:V470,'Ponderaciones e Índices.'!$A$8:$J$8)</f>
        <v>0.003753869857</v>
      </c>
      <c r="X470" s="1">
        <f>'S. ENERGÍA'!B471/'S. ENERGÍA'!B470-1</f>
        <v>0.01409978308</v>
      </c>
      <c r="Y470" s="1">
        <f>'S. ENERGÍA'!D471/'S. ENERGÍA'!D470-1</f>
        <v>0.0172210427</v>
      </c>
      <c r="Z470" s="1">
        <f>'S. ENERGÍA'!F471/'S. ENERGÍA'!F470-1</f>
        <v>0.00350262697</v>
      </c>
      <c r="AA470" s="1">
        <f>'S. ENERGÍA'!H471/'S. ENERGÍA'!H470-1</f>
        <v>-0.01643367322</v>
      </c>
      <c r="AB470" s="1">
        <f>'S. ENERGÍA'!J471/'S. ENERGÍA'!J470-1</f>
        <v>0.02667337695</v>
      </c>
      <c r="AC470" s="1">
        <f>'S. ENERGÍA'!L471/'S. ENERGÍA'!L470-1</f>
        <v>0.009836065574</v>
      </c>
      <c r="AD470" s="1">
        <f>'S. ENERGÍA'!N471/'S. ENERGÍA'!N470-1</f>
        <v>-0.007751937984</v>
      </c>
      <c r="AE470" s="1">
        <f>'S. ENERGÍA'!P471/'S. ENERGÍA'!P470-1</f>
        <v>-0.01898047722</v>
      </c>
      <c r="AF470" s="1">
        <f>'S. ENERGÍA'!R471/'S. ENERGÍA'!R470-1</f>
        <v>0.01405975395</v>
      </c>
      <c r="AG470" s="1">
        <f>'S. ENERGÍA'!T471/'S. ENERGÍA'!T470-1</f>
        <v>0.00582847627</v>
      </c>
      <c r="AH470" s="1">
        <f>SUMPRODUCT(X470:AG470,'Ponderaciones e Índices.'!$A$12:$J$12)</f>
        <v>0.01148789832</v>
      </c>
    </row>
    <row r="471">
      <c r="A471" s="1">
        <f>S.FINANCIERO!A472</f>
        <v>42655</v>
      </c>
      <c r="B471" s="1">
        <f>S.FINANCIERO!B472/S.FINANCIERO!B471-1</f>
        <v>0.0009752529562</v>
      </c>
      <c r="C471" s="1">
        <f>S.FINANCIERO!D472/S.FINANCIERO!D471-1</f>
        <v>0</v>
      </c>
      <c r="D471" s="1">
        <f>S.FINANCIERO!F472/S.FINANCIERO!F471-1</f>
        <v>0.004170141785</v>
      </c>
      <c r="E471" s="1">
        <f>S.FINANCIERO!H472/S.FINANCIERO!H471-1</f>
        <v>0.001717475311</v>
      </c>
      <c r="F471" s="1">
        <f>S.FINANCIERO!J472/S.FINANCIERO!J471-1</f>
        <v>0.00514531495</v>
      </c>
      <c r="G471" s="1">
        <f>S.FINANCIERO!L472/S.FINANCIERO!L471-1</f>
        <v>-0.0008768084174</v>
      </c>
      <c r="H471" s="1">
        <f>S.FINANCIERO!N472/S.FINANCIERO!N471-1</f>
        <v>0.008563175941</v>
      </c>
      <c r="I471" s="1">
        <f>S.FINANCIERO!P472/S.FINANCIERO!P471-1</f>
        <v>0.002601456816</v>
      </c>
      <c r="J471" s="1">
        <f>S.FINANCIERO!R472/S.FINANCIERO!R471-1</f>
        <v>0.005556841862</v>
      </c>
      <c r="K471" s="1">
        <f>S.FINANCIERO!T472/S.FINANCIERO!T471-1</f>
        <v>-0.0009047044632</v>
      </c>
      <c r="L471" s="1">
        <f>SUMPRODUCT(B471:K471, 'Ponderaciones e Índices.'!$A$4:$J$4)</f>
        <v>0.002704277651</v>
      </c>
      <c r="M471" s="1">
        <f>'S. MATERIALES'!B472/'S. MATERIALES'!B471-1</f>
        <v>0.02287104623</v>
      </c>
      <c r="N471" s="3">
        <f>'S. MATERIALES'!D472/'S. MATERIALES'!D471-1</f>
        <v>0.03157716988</v>
      </c>
      <c r="O471" s="1">
        <f>'S. MATERIALES'!F472/'S. MATERIALES'!F471-1</f>
        <v>0.01835501859</v>
      </c>
      <c r="P471" s="1">
        <f>'S. MATERIALES'!H472/'S. MATERIALES'!H471-1</f>
        <v>0.02275008364</v>
      </c>
      <c r="Q471" s="1">
        <f>'S. MATERIALES'!J472/'S. MATERIALES'!J471-1</f>
        <v>0.02814327485</v>
      </c>
      <c r="R471" s="1">
        <f>'S. MATERIALES'!L472/'S. MATERIALES'!L471-1</f>
        <v>0.01936547178</v>
      </c>
      <c r="S471" s="1">
        <f>'S. MATERIALES'!N472/'S. MATERIALES'!N471-1</f>
        <v>0.03151260504</v>
      </c>
      <c r="T471" s="1">
        <f>'S. MATERIALES'!P472/'S. MATERIALES'!P471-1</f>
        <v>0.00468164794</v>
      </c>
      <c r="U471" s="1">
        <f>'S. MATERIALES'!R472/'S. MATERIALES'!R471-1</f>
        <v>0</v>
      </c>
      <c r="V471" s="1">
        <f>'S. MATERIALES'!T472/'S. MATERIALES'!T471-1</f>
        <v>0.02983590254</v>
      </c>
      <c r="W471" s="1">
        <f>SUMPRODUCT(M471:V471,'Ponderaciones e Índices.'!$A$8:$J$8)</f>
        <v>0.01678657376</v>
      </c>
      <c r="X471" s="1">
        <f>'S. ENERGÍA'!B472/'S. ENERGÍA'!B471-1</f>
        <v>-0.005614973262</v>
      </c>
      <c r="Y471" s="1">
        <f>'S. ENERGÍA'!D472/'S. ENERGÍA'!D471-1</f>
        <v>-0.001623376623</v>
      </c>
      <c r="Z471" s="1">
        <f>'S. ENERGÍA'!F472/'S. ENERGÍA'!F471-1</f>
        <v>0.01116928447</v>
      </c>
      <c r="AA471" s="1">
        <f>'S. ENERGÍA'!H472/'S. ENERGÍA'!H471-1</f>
        <v>0.01141485347</v>
      </c>
      <c r="AB471" s="1">
        <f>'S. ENERGÍA'!J472/'S. ENERGÍA'!J471-1</f>
        <v>-0.005392156863</v>
      </c>
      <c r="AC471" s="1">
        <f>'S. ENERGÍA'!L472/'S. ENERGÍA'!L471-1</f>
        <v>0.0002319109462</v>
      </c>
      <c r="AD471" s="1">
        <f>'S. ENERGÍA'!N472/'S. ENERGÍA'!N471-1</f>
        <v>0.007560483871</v>
      </c>
      <c r="AE471" s="1">
        <f>'S. ENERGÍA'!P472/'S. ENERGÍA'!P471-1</f>
        <v>-0.01354339414</v>
      </c>
      <c r="AF471" s="1">
        <f>'S. ENERGÍA'!R472/'S. ENERGÍA'!R471-1</f>
        <v>-0.02859618718</v>
      </c>
      <c r="AG471" s="1">
        <f>'S. ENERGÍA'!T472/'S. ENERGÍA'!T471-1</f>
        <v>-0.02193708609</v>
      </c>
      <c r="AH471" s="1">
        <f>SUMPRODUCT(X471:AG471,'Ponderaciones e Índices.'!$A$12:$J$12)</f>
        <v>-0.005114548874</v>
      </c>
    </row>
    <row r="472">
      <c r="A472" s="1">
        <f>S.FINANCIERO!A473</f>
        <v>42656</v>
      </c>
      <c r="B472" s="1">
        <f>S.FINANCIERO!B473/S.FINANCIERO!B472-1</f>
        <v>0.006089392279</v>
      </c>
      <c r="C472" s="1">
        <f>S.FINANCIERO!D473/S.FINANCIERO!D472-1</f>
        <v>0.005352209945</v>
      </c>
      <c r="D472" s="1">
        <f>S.FINANCIERO!F473/S.FINANCIERO!F472-1</f>
        <v>0.003084954912</v>
      </c>
      <c r="E472" s="1">
        <f>S.FINANCIERO!H473/S.FINANCIERO!H472-1</f>
        <v>0.003571938848</v>
      </c>
      <c r="F472" s="1">
        <f>S.FINANCIERO!J473/S.FINANCIERO!J472-1</f>
        <v>0.003299340132</v>
      </c>
      <c r="G472" s="1">
        <f>S.FINANCIERO!L473/S.FINANCIERO!L472-1</f>
        <v>0.001316366828</v>
      </c>
      <c r="H472" s="1">
        <f>S.FINANCIERO!N473/S.FINANCIERO!N472-1</f>
        <v>0.005519401261</v>
      </c>
      <c r="I472" s="1">
        <f>S.FINANCIERO!P473/S.FINANCIERO!P472-1</f>
        <v>-0.01089776855</v>
      </c>
      <c r="J472" s="1">
        <f>S.FINANCIERO!R473/S.FINANCIERO!R472-1</f>
        <v>-0.003684089339</v>
      </c>
      <c r="K472" s="1">
        <f>S.FINANCIERO!T473/S.FINANCIERO!T472-1</f>
        <v>0.0003018412315</v>
      </c>
      <c r="L472" s="1">
        <f>SUMPRODUCT(B472:K472, 'Ponderaciones e Índices.'!$A$4:$J$4)</f>
        <v>0.001599503269</v>
      </c>
      <c r="M472" s="1">
        <f>'S. MATERIALES'!B473/'S. MATERIALES'!B472-1</f>
        <v>0.006184586108</v>
      </c>
      <c r="N472" s="3">
        <f>'S. MATERIALES'!D473/'S. MATERIALES'!D472-1</f>
        <v>0.001145850385</v>
      </c>
      <c r="O472" s="1">
        <f>'S. MATERIALES'!F473/'S. MATERIALES'!F472-1</f>
        <v>0.01621796334</v>
      </c>
      <c r="P472" s="1">
        <f>'S. MATERIALES'!H473/'S. MATERIALES'!H472-1</f>
        <v>-0.0009813542689</v>
      </c>
      <c r="Q472" s="1">
        <f>'S. MATERIALES'!J473/'S. MATERIALES'!J472-1</f>
        <v>0.01208674014</v>
      </c>
      <c r="R472" s="1">
        <f>'S. MATERIALES'!L473/'S. MATERIALES'!L472-1</f>
        <v>-0.03314470493</v>
      </c>
      <c r="S472" s="1">
        <f>'S. MATERIALES'!N473/'S. MATERIALES'!N472-1</f>
        <v>0.01018329939</v>
      </c>
      <c r="T472" s="1">
        <f>'S. MATERIALES'!P473/'S. MATERIALES'!P472-1</f>
        <v>-0.01118359739</v>
      </c>
      <c r="U472" s="1">
        <f>'S. MATERIALES'!R473/'S. MATERIALES'!R472-1</f>
        <v>-0.02107279693</v>
      </c>
      <c r="V472" s="1">
        <f>'S. MATERIALES'!T473/'S. MATERIALES'!T472-1</f>
        <v>0.002897151135</v>
      </c>
      <c r="W472" s="1">
        <f>SUMPRODUCT(M472:V472,'Ponderaciones e Índices.'!$A$8:$J$8)</f>
        <v>-0.007299093251</v>
      </c>
      <c r="X472" s="1">
        <f>'S. ENERGÍA'!B473/'S. ENERGÍA'!B472-1</f>
        <v>0.01075557946</v>
      </c>
      <c r="Y472" s="1">
        <f>'S. ENERGÍA'!D473/'S. ENERGÍA'!D472-1</f>
        <v>-0.005574912892</v>
      </c>
      <c r="Z472" s="1">
        <f>'S. ENERGÍA'!F473/'S. ENERGÍA'!F472-1</f>
        <v>0.004659993096</v>
      </c>
      <c r="AA472" s="1">
        <f>'S. ENERGÍA'!H473/'S. ENERGÍA'!H472-1</f>
        <v>-0.0006535337504</v>
      </c>
      <c r="AB472" s="1">
        <f>'S. ENERGÍA'!J473/'S. ENERGÍA'!J472-1</f>
        <v>0.01034992607</v>
      </c>
      <c r="AC472" s="1">
        <f>'S. ENERGÍA'!L473/'S. ENERGÍA'!L472-1</f>
        <v>0.006028286575</v>
      </c>
      <c r="AD472" s="1">
        <f>'S. ENERGÍA'!N473/'S. ENERGÍA'!N472-1</f>
        <v>0.01075537769</v>
      </c>
      <c r="AE472" s="1">
        <f>'S. ENERGÍA'!P473/'S. ENERGÍA'!P472-1</f>
        <v>0.01681143177</v>
      </c>
      <c r="AF472" s="1">
        <f>'S. ENERGÍA'!R473/'S. ENERGÍA'!R472-1</f>
        <v>0.006244424621</v>
      </c>
      <c r="AG472" s="1">
        <f>'S. ENERGÍA'!T473/'S. ENERGÍA'!T472-1</f>
        <v>0.0114261532</v>
      </c>
      <c r="AH472" s="1">
        <f>SUMPRODUCT(X472:AG472,'Ponderaciones e Índices.'!$A$12:$J$12)</f>
        <v>0.003582078187</v>
      </c>
    </row>
    <row r="473">
      <c r="A473" s="1">
        <f>S.FINANCIERO!A474</f>
        <v>42657</v>
      </c>
      <c r="B473" s="1">
        <f>S.FINANCIERO!B474/S.FINANCIERO!B473-1</f>
        <v>0</v>
      </c>
      <c r="C473" s="1">
        <f>S.FINANCIERO!D474/S.FINANCIERO!D473-1</f>
        <v>0.001030396703</v>
      </c>
      <c r="D473" s="1">
        <f>S.FINANCIERO!F474/S.FINANCIERO!F473-1</f>
        <v>-0.0007097232079</v>
      </c>
      <c r="E473" s="1">
        <f>S.FINANCIERO!H474/S.FINANCIERO!H473-1</f>
        <v>-0.000569476082</v>
      </c>
      <c r="F473" s="1">
        <f>S.FINANCIERO!J474/S.FINANCIERO!J473-1</f>
        <v>-0.0005979073244</v>
      </c>
      <c r="G473" s="1">
        <f>S.FINANCIERO!L474/S.FINANCIERO!L473-1</f>
        <v>-0.007230499562</v>
      </c>
      <c r="H473" s="1">
        <f>S.FINANCIERO!N474/S.FINANCIERO!N473-1</f>
        <v>-0.01309213643</v>
      </c>
      <c r="I473" s="1">
        <f>S.FINANCIERO!P474/S.FINANCIERO!P473-1</f>
        <v>0.005246589717</v>
      </c>
      <c r="J473" s="1">
        <f>S.FINANCIERO!R474/S.FINANCIERO!R473-1</f>
        <v>0.005084354056</v>
      </c>
      <c r="K473" s="1">
        <f>S.FINANCIERO!T474/S.FINANCIERO!T473-1</f>
        <v>0.001810500905</v>
      </c>
      <c r="L473" s="1">
        <f>SUMPRODUCT(B473:K473, 'Ponderaciones e Índices.'!$A$4:$J$4)</f>
        <v>-0.0007734893972</v>
      </c>
      <c r="M473" s="1">
        <f>'S. MATERIALES'!B474/'S. MATERIALES'!B473-1</f>
        <v>-0.02600472813</v>
      </c>
      <c r="N473" s="3">
        <f>'S. MATERIALES'!D474/'S. MATERIALES'!D473-1</f>
        <v>-0.01880313931</v>
      </c>
      <c r="O473" s="1">
        <f>'S. MATERIALES'!F474/'S. MATERIALES'!F473-1</f>
        <v>0.003536081124</v>
      </c>
      <c r="P473" s="1">
        <f>'S. MATERIALES'!H474/'S. MATERIALES'!H473-1</f>
        <v>-0.01637197119</v>
      </c>
      <c r="Q473" s="1">
        <f>'S. MATERIALES'!J474/'S. MATERIALES'!J473-1</f>
        <v>-0.0250556141</v>
      </c>
      <c r="R473" s="1">
        <f>'S. MATERIALES'!L474/'S. MATERIALES'!L473-1</f>
        <v>0.03093645485</v>
      </c>
      <c r="S473" s="1">
        <f>'S. MATERIALES'!N474/'S. MATERIALES'!N473-1</f>
        <v>-0.04435483871</v>
      </c>
      <c r="T473" s="1">
        <f>'S. MATERIALES'!P474/'S. MATERIALES'!P473-1</f>
        <v>0.003770028275</v>
      </c>
      <c r="U473" s="1">
        <f>'S. MATERIALES'!R474/'S. MATERIALES'!R473-1</f>
        <v>-0.02348336595</v>
      </c>
      <c r="V473" s="1">
        <f>'S. MATERIALES'!T474/'S. MATERIALES'!T473-1</f>
        <v>-0.01974000963</v>
      </c>
      <c r="W473" s="1">
        <f>SUMPRODUCT(M473:V473,'Ponderaciones e Índices.'!$A$8:$J$8)</f>
        <v>-0.01583005224</v>
      </c>
      <c r="X473" s="1">
        <f>'S. ENERGÍA'!B474/'S. ENERGÍA'!B473-1</f>
        <v>-0.005586592179</v>
      </c>
      <c r="Y473" s="1">
        <f>'S. ENERGÍA'!D474/'S. ENERGÍA'!D473-1</f>
        <v>-0.01354823639</v>
      </c>
      <c r="Z473" s="1">
        <f>'S. ENERGÍA'!F474/'S. ENERGÍA'!F473-1</f>
        <v>-0.007043463322</v>
      </c>
      <c r="AA473" s="1">
        <f>'S. ENERGÍA'!H474/'S. ENERGÍA'!H473-1</f>
        <v>-0.009493216052</v>
      </c>
      <c r="AB473" s="1">
        <f>'S. ENERGÍA'!J474/'S. ENERGÍA'!J473-1</f>
        <v>0.0009756097561</v>
      </c>
      <c r="AC473" s="1">
        <f>'S. ENERGÍA'!L474/'S. ENERGÍA'!L473-1</f>
        <v>-0.01843742798</v>
      </c>
      <c r="AD473" s="1">
        <f>'S. ENERGÍA'!N474/'S. ENERGÍA'!N473-1</f>
        <v>-0.01064093046</v>
      </c>
      <c r="AE473" s="1">
        <f>'S. ENERGÍA'!P474/'S. ENERGÍA'!P473-1</f>
        <v>0.00330669606</v>
      </c>
      <c r="AF473" s="1">
        <f>'S. ENERGÍA'!R474/'S. ENERGÍA'!R473-1</f>
        <v>0.008865248227</v>
      </c>
      <c r="AG473" s="1">
        <f>'S. ENERGÍA'!T474/'S. ENERGÍA'!T473-1</f>
        <v>-0.008786610879</v>
      </c>
      <c r="AH473" s="1">
        <f>SUMPRODUCT(X473:AG473,'Ponderaciones e Índices.'!$A$12:$J$12)</f>
        <v>-0.006877313501</v>
      </c>
    </row>
    <row r="474">
      <c r="A474" s="1">
        <f>S.FINANCIERO!A475</f>
        <v>42660</v>
      </c>
      <c r="B474" s="1">
        <f>S.FINANCIERO!B475/S.FINANCIERO!B474-1</f>
        <v>0.002057862244</v>
      </c>
      <c r="C474" s="1">
        <f>S.FINANCIERO!D475/S.FINANCIERO!D474-1</f>
        <v>0.003259564248</v>
      </c>
      <c r="D474" s="1">
        <f>S.FINANCIERO!F475/S.FINANCIERO!F474-1</f>
        <v>0.002012310606</v>
      </c>
      <c r="E474" s="1">
        <f>S.FINANCIERO!H475/S.FINANCIERO!H474-1</f>
        <v>-0.00113960114</v>
      </c>
      <c r="F474" s="1">
        <f>S.FINANCIERO!J475/S.FINANCIERO!J474-1</f>
        <v>-0.0009971083857</v>
      </c>
      <c r="G474" s="1">
        <f>S.FINANCIERO!L475/S.FINANCIERO!L474-1</f>
        <v>0.001765614655</v>
      </c>
      <c r="H474" s="1">
        <f>S.FINANCIERO!N475/S.FINANCIERO!N474-1</f>
        <v>-0.002351967072</v>
      </c>
      <c r="I474" s="1">
        <f>S.FINANCIERO!P475/S.FINANCIERO!P474-1</f>
        <v>-0.004697286013</v>
      </c>
      <c r="J474" s="1">
        <f>S.FINANCIERO!R475/S.FINANCIERO!R474-1</f>
        <v>-0.0004598758335</v>
      </c>
      <c r="K474" s="1">
        <f>S.FINANCIERO!T475/S.FINANCIERO!T474-1</f>
        <v>-0.006325301205</v>
      </c>
      <c r="L474" s="1">
        <f>SUMPRODUCT(B474:K474, 'Ponderaciones e Índices.'!$A$4:$J$4)</f>
        <v>-0.0002656219638</v>
      </c>
      <c r="M474" s="1">
        <f>'S. MATERIALES'!B475/'S. MATERIALES'!B474-1</f>
        <v>0.01262135922</v>
      </c>
      <c r="N474" s="3">
        <f>'S. MATERIALES'!D475/'S. MATERIALES'!D474-1</f>
        <v>0.009998333611</v>
      </c>
      <c r="O474" s="1">
        <f>'S. MATERIALES'!F475/'S. MATERIALES'!F474-1</f>
        <v>0.01944516947</v>
      </c>
      <c r="P474" s="1">
        <f>'S. MATERIALES'!H475/'S. MATERIALES'!H474-1</f>
        <v>0.01231691079</v>
      </c>
      <c r="Q474" s="1">
        <f>'S. MATERIALES'!J475/'S. MATERIALES'!J474-1</f>
        <v>0.01909451183</v>
      </c>
      <c r="R474" s="1">
        <f>'S. MATERIALES'!L475/'S. MATERIALES'!L474-1</f>
        <v>0.03649635036</v>
      </c>
      <c r="S474" s="1">
        <f>'S. MATERIALES'!N475/'S. MATERIALES'!N474-1</f>
        <v>0.01476793249</v>
      </c>
      <c r="T474" s="1">
        <f>'S. MATERIALES'!P475/'S. MATERIALES'!P474-1</f>
        <v>-0.005633802817</v>
      </c>
      <c r="U474" s="1">
        <f>'S. MATERIALES'!R475/'S. MATERIALES'!R474-1</f>
        <v>0.03206412826</v>
      </c>
      <c r="V474" s="1">
        <f>'S. MATERIALES'!T475/'S. MATERIALES'!T474-1</f>
        <v>0.02504911591</v>
      </c>
      <c r="W474" s="1">
        <f>SUMPRODUCT(M474:V474,'Ponderaciones e Índices.'!$A$8:$J$8)</f>
        <v>0.01786682485</v>
      </c>
      <c r="X474" s="1">
        <f>'S. ENERGÍA'!B475/'S. ENERGÍA'!B474-1</f>
        <v>0.005082932049</v>
      </c>
      <c r="Y474" s="1">
        <f>'S. ENERGÍA'!D475/'S. ENERGÍA'!D474-1</f>
        <v>0.001183992422</v>
      </c>
      <c r="Z474" s="1">
        <f>'S. ENERGÍA'!F475/'S. ENERGÍA'!F474-1</f>
        <v>0</v>
      </c>
      <c r="AA474" s="1">
        <f>'S. ENERGÍA'!H475/'S. ENERGÍA'!H474-1</f>
        <v>0.01024442977</v>
      </c>
      <c r="AB474" s="1">
        <f>'S. ENERGÍA'!J475/'S. ENERGÍA'!J474-1</f>
        <v>-0.0126705653</v>
      </c>
      <c r="AC474" s="1">
        <f>'S. ENERGÍA'!L475/'S. ENERGÍA'!L474-1</f>
        <v>-0.002113172106</v>
      </c>
      <c r="AD474" s="1">
        <f>'S. ENERGÍA'!N475/'S. ENERGÍA'!N474-1</f>
        <v>0.007753876938</v>
      </c>
      <c r="AE474" s="1">
        <f>'S. ENERGÍA'!P475/'S. ENERGÍA'!P474-1</f>
        <v>0.01126064268</v>
      </c>
      <c r="AF474" s="1">
        <f>'S. ENERGÍA'!R475/'S. ENERGÍA'!R474-1</f>
        <v>0.0008787346221</v>
      </c>
      <c r="AG474" s="1">
        <f>'S. ENERGÍA'!T475/'S. ENERGÍA'!T474-1</f>
        <v>0.007598142676</v>
      </c>
      <c r="AH474" s="1">
        <f>SUMPRODUCT(X474:AG474,'Ponderaciones e Índices.'!$A$12:$J$12)</f>
        <v>0.001648700185</v>
      </c>
    </row>
    <row r="475">
      <c r="A475" s="1">
        <f>S.FINANCIERO!A476</f>
        <v>42661</v>
      </c>
      <c r="B475" s="1">
        <f>S.FINANCIERO!B476/S.FINANCIERO!B475-1</f>
        <v>0.009060159459</v>
      </c>
      <c r="C475" s="1">
        <f>S.FINANCIERO!D476/S.FINANCIERO!D475-1</f>
        <v>0.008122435021</v>
      </c>
      <c r="D475" s="1">
        <f>S.FINANCIERO!F476/S.FINANCIERO!F475-1</f>
        <v>0.006615475487</v>
      </c>
      <c r="E475" s="1">
        <f>S.FINANCIERO!H476/S.FINANCIERO!H475-1</f>
        <v>0.009412435824</v>
      </c>
      <c r="F475" s="1">
        <f>S.FINANCIERO!J476/S.FINANCIERO!J475-1</f>
        <v>0.008883122068</v>
      </c>
      <c r="G475" s="1">
        <f>S.FINANCIERO!L476/S.FINANCIERO!L475-1</f>
        <v>0.006168759639</v>
      </c>
      <c r="H475" s="1">
        <f>S.FINANCIERO!N476/S.FINANCIERO!N475-1</f>
        <v>0.01265358408</v>
      </c>
      <c r="I475" s="1">
        <f>S.FINANCIERO!P476/S.FINANCIERO!P475-1</f>
        <v>0.01048767698</v>
      </c>
      <c r="J475" s="1">
        <f>S.FINANCIERO!R476/S.FINANCIERO!R475-1</f>
        <v>0.01173222912</v>
      </c>
      <c r="K475" s="1">
        <f>S.FINANCIERO!T476/S.FINANCIERO!T475-1</f>
        <v>0.01000303122</v>
      </c>
      <c r="L475" s="1">
        <f>SUMPRODUCT(B475:K475, 'Ponderaciones e Índices.'!$A$4:$J$4)</f>
        <v>0.009279286529</v>
      </c>
      <c r="M475" s="1">
        <f>'S. MATERIALES'!B476/'S. MATERIALES'!B475-1</f>
        <v>0.01246404602</v>
      </c>
      <c r="N475" s="3">
        <f>'S. MATERIALES'!D476/'S. MATERIALES'!D475-1</f>
        <v>0.03844250124</v>
      </c>
      <c r="O475" s="1">
        <f>'S. MATERIALES'!F476/'S. MATERIALES'!F475-1</f>
        <v>0.0121248697</v>
      </c>
      <c r="P475" s="1">
        <f>'S. MATERIALES'!H476/'S. MATERIALES'!H475-1</f>
        <v>0.03880302532</v>
      </c>
      <c r="Q475" s="1">
        <f>'S. MATERIALES'!J476/'S. MATERIALES'!J475-1</f>
        <v>0.02074004242</v>
      </c>
      <c r="R475" s="1">
        <f>'S. MATERIALES'!L476/'S. MATERIALES'!L475-1</f>
        <v>0.06025039124</v>
      </c>
      <c r="S475" s="1">
        <f>'S. MATERIALES'!N476/'S. MATERIALES'!N475-1</f>
        <v>0.02079002079</v>
      </c>
      <c r="T475" s="1">
        <f>'S. MATERIALES'!P476/'S. MATERIALES'!P475-1</f>
        <v>0.09726156752</v>
      </c>
      <c r="U475" s="1">
        <f>'S. MATERIALES'!R476/'S. MATERIALES'!R475-1</f>
        <v>0.03786407767</v>
      </c>
      <c r="V475" s="1">
        <f>'S. MATERIALES'!T476/'S. MATERIALES'!T475-1</f>
        <v>0.03258265453</v>
      </c>
      <c r="W475" s="1">
        <f>SUMPRODUCT(M475:V475,'Ponderaciones e Índices.'!$A$8:$J$8)</f>
        <v>0.0415916733</v>
      </c>
      <c r="X475" s="1">
        <f>'S. ENERGÍA'!B476/'S. ENERGÍA'!B475-1</f>
        <v>0.01038062284</v>
      </c>
      <c r="Y475" s="1">
        <f>'S. ENERGÍA'!D476/'S. ENERGÍA'!D475-1</f>
        <v>0.004257332072</v>
      </c>
      <c r="Z475" s="1">
        <f>'S. ENERGÍA'!F476/'S. ENERGÍA'!F475-1</f>
        <v>0.006228373702</v>
      </c>
      <c r="AA475" s="1">
        <f>'S. ENERGÍA'!H476/'S. ENERGÍA'!H475-1</f>
        <v>0.01504743506</v>
      </c>
      <c r="AB475" s="1">
        <f>'S. ENERGÍA'!J476/'S. ENERGÍA'!J475-1</f>
        <v>0.001480750247</v>
      </c>
      <c r="AC475" s="1">
        <f>'S. ENERGÍA'!L476/'S. ENERGÍA'!L475-1</f>
        <v>0.002823529412</v>
      </c>
      <c r="AD475" s="1">
        <f>'S. ENERGÍA'!N476/'S. ENERGÍA'!N475-1</f>
        <v>0.01538843385</v>
      </c>
      <c r="AE475" s="1">
        <f>'S. ENERGÍA'!P476/'S. ENERGÍA'!P475-1</f>
        <v>0.009234111896</v>
      </c>
      <c r="AF475" s="1">
        <f>'S. ENERGÍA'!R476/'S. ENERGÍA'!R475-1</f>
        <v>0.001755926251</v>
      </c>
      <c r="AG475" s="1">
        <f>'S. ENERGÍA'!T476/'S. ENERGÍA'!T475-1</f>
        <v>0.02848764139</v>
      </c>
      <c r="AH475" s="1">
        <f>SUMPRODUCT(X475:AG475,'Ponderaciones e Índices.'!$A$12:$J$12)</f>
        <v>0.007404711545</v>
      </c>
    </row>
    <row r="476">
      <c r="A476" s="1">
        <f>S.FINANCIERO!A477</f>
        <v>42662</v>
      </c>
      <c r="B476" s="1">
        <f>S.FINANCIERO!B477/S.FINANCIERO!B476-1</f>
        <v>0.001676044535</v>
      </c>
      <c r="C476" s="1">
        <f>S.FINANCIERO!D477/S.FINANCIERO!D476-1</f>
        <v>0.002289882113</v>
      </c>
      <c r="D476" s="1">
        <f>S.FINANCIERO!F477/S.FINANCIERO!F476-1</f>
        <v>0.0007041427063</v>
      </c>
      <c r="E476" s="1">
        <f>S.FINANCIERO!H477/S.FINANCIERO!H476-1</f>
        <v>0.001271545634</v>
      </c>
      <c r="F476" s="1">
        <f>S.FINANCIERO!J477/S.FINANCIERO!J476-1</f>
        <v>-0.000791452315</v>
      </c>
      <c r="G476" s="1">
        <f>S.FINANCIERO!L477/S.FINANCIERO!L476-1</f>
        <v>0.01291876505</v>
      </c>
      <c r="H476" s="1">
        <f>S.FINANCIERO!N477/S.FINANCIERO!N476-1</f>
        <v>0.002755655329</v>
      </c>
      <c r="I476" s="1">
        <f>S.FINANCIERO!P477/S.FINANCIERO!P476-1</f>
        <v>0.004151530877</v>
      </c>
      <c r="J476" s="1">
        <f>S.FINANCIERO!R477/S.FINANCIERO!R476-1</f>
        <v>0.00022737608</v>
      </c>
      <c r="K476" s="1">
        <f>S.FINANCIERO!T477/S.FINANCIERO!T476-1</f>
        <v>-0.003301320528</v>
      </c>
      <c r="L476" s="1">
        <f>SUMPRODUCT(B476:K476, 'Ponderaciones e Índices.'!$A$4:$J$4)</f>
        <v>0.002430476196</v>
      </c>
      <c r="M476" s="1">
        <f>'S. MATERIALES'!B477/'S. MATERIALES'!B476-1</f>
        <v>0.07433712121</v>
      </c>
      <c r="N476" s="3">
        <f>'S. MATERIALES'!D477/'S. MATERIALES'!D476-1</f>
        <v>0.03098188751</v>
      </c>
      <c r="O476" s="1">
        <f>'S. MATERIALES'!F477/'S. MATERIALES'!F476-1</f>
        <v>0.001716536571</v>
      </c>
      <c r="P476" s="1">
        <f>'S. MATERIALES'!H477/'S. MATERIALES'!H476-1</f>
        <v>0.01107945552</v>
      </c>
      <c r="Q476" s="1">
        <f>'S. MATERIALES'!J477/'S. MATERIALES'!J476-1</f>
        <v>0.001731701686</v>
      </c>
      <c r="R476" s="1">
        <f>'S. MATERIALES'!L477/'S. MATERIALES'!L476-1</f>
        <v>-0.01881918819</v>
      </c>
      <c r="S476" s="1">
        <f>'S. MATERIALES'!N477/'S. MATERIALES'!N476-1</f>
        <v>0.02443991853</v>
      </c>
      <c r="T476" s="1">
        <f>'S. MATERIALES'!P477/'S. MATERIALES'!P476-1</f>
        <v>0</v>
      </c>
      <c r="U476" s="1">
        <f>'S. MATERIALES'!R477/'S. MATERIALES'!R476-1</f>
        <v>-0.04022450889</v>
      </c>
      <c r="V476" s="1">
        <f>'S. MATERIALES'!T477/'S. MATERIALES'!T476-1</f>
        <v>0.03155452436</v>
      </c>
      <c r="W476" s="1">
        <f>SUMPRODUCT(M476:V476,'Ponderaciones e Índices.'!$A$8:$J$8)</f>
        <v>0.00871109207</v>
      </c>
      <c r="X476" s="1">
        <f>'S. ENERGÍA'!B477/'S. ENERGÍA'!B476-1</f>
        <v>0.01317175975</v>
      </c>
      <c r="Y476" s="1">
        <f>'S. ENERGÍA'!D477/'S. ENERGÍA'!D476-1</f>
        <v>0.0230805464</v>
      </c>
      <c r="Z476" s="1">
        <f>'S. ENERGÍA'!F477/'S. ENERGÍA'!F476-1</f>
        <v>0.01083218707</v>
      </c>
      <c r="AA476" s="1">
        <f>'S. ENERGÍA'!H477/'S. ENERGÍA'!H476-1</f>
        <v>0.006606491873</v>
      </c>
      <c r="AB476" s="1">
        <f>'S. ENERGÍA'!J477/'S. ENERGÍA'!J476-1</f>
        <v>0.009857072449</v>
      </c>
      <c r="AC476" s="1">
        <f>'S. ENERGÍA'!L477/'S. ENERGÍA'!L476-1</f>
        <v>0.01102768653</v>
      </c>
      <c r="AD476" s="1">
        <f>'S. ENERGÍA'!N477/'S. ENERGÍA'!N476-1</f>
        <v>0.01026643852</v>
      </c>
      <c r="AE476" s="1">
        <f>'S. ENERGÍA'!P477/'S. ENERGÍA'!P476-1</f>
        <v>-0.002421959096</v>
      </c>
      <c r="AF476" s="1">
        <f>'S. ENERGÍA'!R477/'S. ENERGÍA'!R476-1</f>
        <v>0.003505696757</v>
      </c>
      <c r="AG476" s="1">
        <f>'S. ENERGÍA'!T477/'S. ENERGÍA'!T476-1</f>
        <v>-0.00366598778</v>
      </c>
      <c r="AH476" s="1">
        <f>SUMPRODUCT(X476:AG476,'Ponderaciones e Índices.'!$A$12:$J$12)</f>
        <v>0.01299567353</v>
      </c>
    </row>
    <row r="477">
      <c r="A477" s="1">
        <f>S.FINANCIERO!A478</f>
        <v>42663</v>
      </c>
      <c r="B477" s="1">
        <f>S.FINANCIERO!B478/S.FINANCIERO!B477-1</f>
        <v>0.00501972033</v>
      </c>
      <c r="C477" s="1">
        <f>S.FINANCIERO!D478/S.FINANCIERO!D477-1</f>
        <v>0.01032323574</v>
      </c>
      <c r="D477" s="1">
        <f>S.FINANCIERO!F478/S.FINANCIERO!F477-1</f>
        <v>0.002110941715</v>
      </c>
      <c r="E477" s="1">
        <f>S.FINANCIERO!H478/S.FINANCIERO!H477-1</f>
        <v>0.001552137717</v>
      </c>
      <c r="F477" s="1">
        <f>S.FINANCIERO!J478/S.FINANCIERO!J477-1</f>
        <v>-0.002871287129</v>
      </c>
      <c r="G477" s="1">
        <f>S.FINANCIERO!L478/S.FINANCIERO!L477-1</f>
        <v>0.009079118029</v>
      </c>
      <c r="H477" s="1">
        <f>S.FINANCIERO!N478/S.FINANCIERO!N477-1</f>
        <v>-0.002114365246</v>
      </c>
      <c r="I477" s="1">
        <f>S.FINANCIERO!P478/S.FINANCIERO!P477-1</f>
        <v>0.001550387597</v>
      </c>
      <c r="J477" s="1">
        <f>S.FINANCIERO!R478/S.FINANCIERO!R477-1</f>
        <v>0</v>
      </c>
      <c r="K477" s="1">
        <f>S.FINANCIERO!T478/S.FINANCIERO!T477-1</f>
        <v>0.006323396567</v>
      </c>
      <c r="L477" s="1">
        <f>SUMPRODUCT(B477:K477, 'Ponderaciones e Índices.'!$A$4:$J$4)</f>
        <v>0.003176274603</v>
      </c>
      <c r="M477" s="1">
        <f>'S. MATERIALES'!B478/'S. MATERIALES'!B477-1</f>
        <v>-0.007933010137</v>
      </c>
      <c r="N477" s="3">
        <f>'S. MATERIALES'!D478/'S. MATERIALES'!D477-1</f>
        <v>0.001078748652</v>
      </c>
      <c r="O477" s="1">
        <f>'S. MATERIALES'!F478/'S. MATERIALES'!F477-1</f>
        <v>-0.01195909017</v>
      </c>
      <c r="P477" s="1">
        <f>'S. MATERIALES'!H478/'S. MATERIALES'!H477-1</f>
        <v>0.0106449593</v>
      </c>
      <c r="Q477" s="1">
        <f>'S. MATERIALES'!J478/'S. MATERIALES'!J477-1</f>
        <v>0.01221620376</v>
      </c>
      <c r="R477" s="1">
        <f>'S. MATERIALES'!L478/'S. MATERIALES'!L477-1</f>
        <v>0.01128243701</v>
      </c>
      <c r="S477" s="1">
        <f>'S. MATERIALES'!N478/'S. MATERIALES'!N477-1</f>
        <v>0.02982107356</v>
      </c>
      <c r="T477" s="1">
        <f>'S. MATERIALES'!P478/'S. MATERIALES'!P477-1</f>
        <v>-0.006884681583</v>
      </c>
      <c r="U477" s="1">
        <f>'S. MATERIALES'!R478/'S. MATERIALES'!R477-1</f>
        <v>-0.01364522417</v>
      </c>
      <c r="V477" s="1">
        <f>'S. MATERIALES'!T478/'S. MATERIALES'!T477-1</f>
        <v>0.004948268106</v>
      </c>
      <c r="W477" s="1">
        <f>SUMPRODUCT(M477:V477,'Ponderaciones e Índices.'!$A$8:$J$8)</f>
        <v>0.001846731918</v>
      </c>
      <c r="X477" s="1">
        <f>'S. ENERGÍA'!B478/'S. ENERGÍA'!B477-1</f>
        <v>0.008060322413</v>
      </c>
      <c r="Y477" s="1">
        <f>'S. ENERGÍA'!D478/'S. ENERGÍA'!D477-1</f>
        <v>0.008287292818</v>
      </c>
      <c r="Z477" s="1">
        <f>'S. ENERGÍA'!F478/'S. ENERGÍA'!F477-1</f>
        <v>-0.01207688382</v>
      </c>
      <c r="AA477" s="1">
        <f>'S. ENERGÍA'!H478/'S. ENERGÍA'!H477-1</f>
        <v>-0.002080521817</v>
      </c>
      <c r="AB477" s="1">
        <f>'S. ENERGÍA'!J478/'S. ENERGÍA'!J477-1</f>
        <v>-0.0009760858956</v>
      </c>
      <c r="AC477" s="1">
        <f>'S. ENERGÍA'!L478/'S. ENERGÍA'!L477-1</f>
        <v>0.001624506846</v>
      </c>
      <c r="AD477" s="1">
        <f>'S. ENERGÍA'!N478/'S. ENERGÍA'!N477-1</f>
        <v>0.01403338979</v>
      </c>
      <c r="AE477" s="1">
        <f>'S. ENERGÍA'!P478/'S. ENERGÍA'!P477-1</f>
        <v>-0.01834367413</v>
      </c>
      <c r="AF477" s="1">
        <f>'S. ENERGÍA'!R478/'S. ENERGÍA'!R477-1</f>
        <v>0.01135371179</v>
      </c>
      <c r="AG477" s="1">
        <f>'S. ENERGÍA'!T478/'S. ENERGÍA'!T477-1</f>
        <v>0.0004088307441</v>
      </c>
      <c r="AH477" s="1">
        <f>SUMPRODUCT(X477:AG477,'Ponderaciones e Índices.'!$A$12:$J$12)</f>
        <v>0.004723502197</v>
      </c>
    </row>
    <row r="478">
      <c r="A478" s="1">
        <f>S.FINANCIERO!A479</f>
        <v>42664</v>
      </c>
      <c r="B478" s="1">
        <f>S.FINANCIERO!B479/S.FINANCIERO!B478-1</f>
        <v>0.004875728386</v>
      </c>
      <c r="C478" s="1">
        <f>S.FINANCIERO!D479/S.FINANCIERO!D478-1</f>
        <v>0.005025125628</v>
      </c>
      <c r="D478" s="1">
        <f>S.FINANCIERO!F479/S.FINANCIERO!F478-1</f>
        <v>0.0008191925102</v>
      </c>
      <c r="E478" s="1">
        <f>S.FINANCIERO!H479/S.FINANCIERO!H478-1</f>
        <v>0.003803888419</v>
      </c>
      <c r="F478" s="1">
        <f>S.FINANCIERO!J479/S.FINANCIERO!J478-1</f>
        <v>-0.00109224506</v>
      </c>
      <c r="G478" s="1">
        <f>S.FINANCIERO!L479/S.FINANCIERO!L478-1</f>
        <v>0.002142245073</v>
      </c>
      <c r="H478" s="1">
        <f>S.FINANCIERO!N479/S.FINANCIERO!N478-1</f>
        <v>0.008255780827</v>
      </c>
      <c r="I478" s="1">
        <f>S.FINANCIERO!P479/S.FINANCIERO!P478-1</f>
        <v>0.00515995872</v>
      </c>
      <c r="J478" s="1">
        <f>S.FINANCIERO!R479/S.FINANCIERO!R478-1</f>
        <v>0.005683109798</v>
      </c>
      <c r="K478" s="1">
        <f>S.FINANCIERO!T479/S.FINANCIERO!T478-1</f>
        <v>0.003590664273</v>
      </c>
      <c r="L478" s="1">
        <f>SUMPRODUCT(B478:K478, 'Ponderaciones e Índices.'!$A$4:$J$4)</f>
        <v>0.003970707774</v>
      </c>
      <c r="M478" s="1">
        <f>'S. MATERIALES'!B479/'S. MATERIALES'!B478-1</f>
        <v>0.002221235007</v>
      </c>
      <c r="N478" s="3">
        <f>'S. MATERIALES'!D479/'S. MATERIALES'!D478-1</f>
        <v>0.005695812808</v>
      </c>
      <c r="O478" s="1">
        <f>'S. MATERIALES'!F479/'S. MATERIALES'!F478-1</f>
        <v>0.05535270922</v>
      </c>
      <c r="P478" s="1">
        <f>'S. MATERIALES'!H479/'S. MATERIALES'!H478-1</f>
        <v>0.004027261462</v>
      </c>
      <c r="Q478" s="1">
        <f>'S. MATERIALES'!J479/'S. MATERIALES'!J478-1</f>
        <v>0.001821701013</v>
      </c>
      <c r="R478" s="1">
        <f>'S. MATERIALES'!L479/'S. MATERIALES'!L478-1</f>
        <v>0.01561918929</v>
      </c>
      <c r="S478" s="1">
        <f>'S. MATERIALES'!N479/'S. MATERIALES'!N478-1</f>
        <v>0.003861003861</v>
      </c>
      <c r="T478" s="1">
        <f>'S. MATERIALES'!P479/'S. MATERIALES'!P478-1</f>
        <v>0.01386481802</v>
      </c>
      <c r="U478" s="1">
        <f>'S. MATERIALES'!R479/'S. MATERIALES'!R478-1</f>
        <v>0.02371541502</v>
      </c>
      <c r="V478" s="1">
        <f>'S. MATERIALES'!T479/'S. MATERIALES'!T478-1</f>
        <v>0.007162041182</v>
      </c>
      <c r="W478" s="1">
        <f>SUMPRODUCT(M478:V478,'Ponderaciones e Índices.'!$A$8:$J$8)</f>
        <v>0.01116010959</v>
      </c>
      <c r="X478" s="1">
        <f>'S. ENERGÍA'!B479/'S. ENERGÍA'!B478-1</f>
        <v>0.01083311839</v>
      </c>
      <c r="Y478" s="1">
        <f>'S. ENERGÍA'!D479/'S. ENERGÍA'!D478-1</f>
        <v>0.008219178082</v>
      </c>
      <c r="Z478" s="1">
        <f>'S. ENERGÍA'!F479/'S. ENERGÍA'!F478-1</f>
        <v>0.01170798898</v>
      </c>
      <c r="AA478" s="1">
        <f>'S. ENERGÍA'!H479/'S. ENERGÍA'!H478-1</f>
        <v>0.008020721812</v>
      </c>
      <c r="AB478" s="1">
        <f>'S. ENERGÍA'!J479/'S. ENERGÍA'!J478-1</f>
        <v>0.02002931119</v>
      </c>
      <c r="AC478" s="1">
        <f>'S. ENERGÍA'!L479/'S. ENERGÍA'!L478-1</f>
        <v>0.01135310473</v>
      </c>
      <c r="AD478" s="1">
        <f>'S. ENERGÍA'!N479/'S. ENERGÍA'!N478-1</f>
        <v>-0.002386065378</v>
      </c>
      <c r="AE478" s="1">
        <f>'S. ENERGÍA'!P479/'S. ENERGÍA'!P478-1</f>
        <v>0.06430338005</v>
      </c>
      <c r="AF478" s="1">
        <f>'S. ENERGÍA'!R479/'S. ENERGÍA'!R478-1</f>
        <v>0.002590673575</v>
      </c>
      <c r="AG478" s="1">
        <f>'S. ENERGÍA'!T479/'S. ENERGÍA'!T478-1</f>
        <v>0.01021659174</v>
      </c>
      <c r="AH478" s="1">
        <f>SUMPRODUCT(X478:AG478,'Ponderaciones e Índices.'!$A$12:$J$12)</f>
        <v>0.01047014237</v>
      </c>
    </row>
    <row r="479">
      <c r="A479" s="1">
        <f>S.FINANCIERO!A480</f>
        <v>42667</v>
      </c>
      <c r="B479" s="1">
        <f>S.FINANCIERO!B480/S.FINANCIERO!B479-1</f>
        <v>-0.008402366864</v>
      </c>
      <c r="C479" s="1">
        <f>S.FINANCIERO!D480/S.FINANCIERO!D479-1</f>
        <v>0.002</v>
      </c>
      <c r="D479" s="1">
        <f>S.FINANCIERO!F480/S.FINANCIERO!F479-1</f>
        <v>0.008652946679</v>
      </c>
      <c r="E479" s="1">
        <f>S.FINANCIERO!H480/S.FINANCIERO!H479-1</f>
        <v>0.007578947368</v>
      </c>
      <c r="F479" s="1">
        <f>S.FINANCIERO!J480/S.FINANCIERO!J479-1</f>
        <v>0.001590457256</v>
      </c>
      <c r="G479" s="1">
        <f>S.FINANCIERO!L480/S.FINANCIERO!L479-1</f>
        <v>0.003634031637</v>
      </c>
      <c r="H479" s="1">
        <f>S.FINANCIERO!N480/S.FINANCIERO!N479-1</f>
        <v>0.003355329382</v>
      </c>
      <c r="I479" s="1">
        <f>S.FINANCIERO!P480/S.FINANCIERO!P479-1</f>
        <v>0.007186858316</v>
      </c>
      <c r="J479" s="1">
        <f>S.FINANCIERO!R480/S.FINANCIERO!R479-1</f>
        <v>0.006555153707</v>
      </c>
      <c r="K479" s="1">
        <f>S.FINANCIERO!T480/S.FINANCIERO!T479-1</f>
        <v>-0.0005963029219</v>
      </c>
      <c r="L479" s="1">
        <f>SUMPRODUCT(B479:K479, 'Ponderaciones e Índices.'!$A$4:$J$4)</f>
        <v>0.002947782427</v>
      </c>
      <c r="M479" s="1">
        <f>'S. MATERIALES'!B480/'S. MATERIALES'!B479-1</f>
        <v>-0.01906028369</v>
      </c>
      <c r="N479" s="3">
        <f>'S. MATERIALES'!D480/'S. MATERIALES'!D479-1</f>
        <v>-0.01193938466</v>
      </c>
      <c r="O479" s="1">
        <f>'S. MATERIALES'!F480/'S. MATERIALES'!F479-1</f>
        <v>0.009842928314</v>
      </c>
      <c r="P479" s="1">
        <f>'S. MATERIALES'!H480/'S. MATERIALES'!H479-1</f>
        <v>-0.01419315026</v>
      </c>
      <c r="Q479" s="1">
        <f>'S. MATERIALES'!J480/'S. MATERIALES'!J479-1</f>
        <v>-0.02591203546</v>
      </c>
      <c r="R479" s="1">
        <f>'S. MATERIALES'!L480/'S. MATERIALES'!L479-1</f>
        <v>0.005492493592</v>
      </c>
      <c r="S479" s="1">
        <f>'S. MATERIALES'!N480/'S. MATERIALES'!N479-1</f>
        <v>0.007692307692</v>
      </c>
      <c r="T479" s="1">
        <f>'S. MATERIALES'!P480/'S. MATERIALES'!P479-1</f>
        <v>0.007692307692</v>
      </c>
      <c r="U479" s="1">
        <f>'S. MATERIALES'!R480/'S. MATERIALES'!R479-1</f>
        <v>-0.02123552124</v>
      </c>
      <c r="V479" s="1">
        <f>'S. MATERIALES'!T480/'S. MATERIALES'!T479-1</f>
        <v>-0.01911111111</v>
      </c>
      <c r="W479" s="1">
        <f>SUMPRODUCT(M479:V479,'Ponderaciones e Índices.'!$A$8:$J$8)</f>
        <v>-0.007795776266</v>
      </c>
      <c r="X479" s="1">
        <f>'S. ENERGÍA'!B480/'S. ENERGÍA'!B479-1</f>
        <v>0.004082674152</v>
      </c>
      <c r="Y479" s="1">
        <f>'S. ENERGÍA'!D480/'S. ENERGÍA'!D479-1</f>
        <v>0.002490942029</v>
      </c>
      <c r="Z479" s="1">
        <f>'S. ENERGÍA'!F480/'S. ENERGÍA'!F479-1</f>
        <v>-0.009189925119</v>
      </c>
      <c r="AA479" s="1">
        <f>'S. ENERGÍA'!H480/'S. ENERGÍA'!H479-1</f>
        <v>-0.01432242309</v>
      </c>
      <c r="AB479" s="1">
        <f>'S. ENERGÍA'!J480/'S. ENERGÍA'!J479-1</f>
        <v>-0.008620689655</v>
      </c>
      <c r="AC479" s="1">
        <f>'S. ENERGÍA'!L480/'S. ENERGÍA'!L479-1</f>
        <v>0.01443298969</v>
      </c>
      <c r="AD479" s="1">
        <f>'S. ENERGÍA'!N480/'S. ENERGÍA'!N479-1</f>
        <v>-0.005740253528</v>
      </c>
      <c r="AE479" s="1">
        <f>'S. ENERGÍA'!P480/'S. ENERGÍA'!P479-1</f>
        <v>-0.02814355797</v>
      </c>
      <c r="AF479" s="1">
        <f>'S. ENERGÍA'!R480/'S. ENERGÍA'!R479-1</f>
        <v>-0.02153316107</v>
      </c>
      <c r="AG479" s="1">
        <f>'S. ENERGÍA'!T480/'S. ENERGÍA'!T479-1</f>
        <v>-0.007686084142</v>
      </c>
      <c r="AH479" s="1">
        <f>SUMPRODUCT(X479:AG479,'Ponderaciones e Índices.'!$A$12:$J$12)</f>
        <v>-0.0042407361</v>
      </c>
    </row>
    <row r="480">
      <c r="A480" s="1">
        <f>S.FINANCIERO!A481</f>
        <v>42668</v>
      </c>
      <c r="B480" s="1">
        <f>S.FINANCIERO!B481/S.FINANCIERO!B480-1</f>
        <v>-0.003699725504</v>
      </c>
      <c r="C480" s="1">
        <f>S.FINANCIERO!D481/S.FINANCIERO!D480-1</f>
        <v>0.003326679973</v>
      </c>
      <c r="D480" s="1">
        <f>S.FINANCIERO!F481/S.FINANCIERO!F480-1</f>
        <v>-0.001854857408</v>
      </c>
      <c r="E480" s="1">
        <f>S.FINANCIERO!H481/S.FINANCIERO!H480-1</f>
        <v>0.0002785903329</v>
      </c>
      <c r="F480" s="1">
        <f>S.FINANCIERO!J481/S.FINANCIERO!J480-1</f>
        <v>-0.002381897578</v>
      </c>
      <c r="G480" s="1">
        <f>S.FINANCIERO!L481/S.FINANCIERO!L480-1</f>
        <v>-0.005963791267</v>
      </c>
      <c r="H480" s="1">
        <f>S.FINANCIERO!N481/S.FINANCIERO!N480-1</f>
        <v>-0.01003819324</v>
      </c>
      <c r="I480" s="1">
        <f>S.FINANCIERO!P481/S.FINANCIERO!P480-1</f>
        <v>-0.01172273191</v>
      </c>
      <c r="J480" s="1">
        <f>S.FINANCIERO!R481/S.FINANCIERO!R480-1</f>
        <v>-0.0125757916</v>
      </c>
      <c r="K480" s="1">
        <f>S.FINANCIERO!T481/S.FINANCIERO!T480-1</f>
        <v>0.005668257757</v>
      </c>
      <c r="L480" s="1">
        <f>SUMPRODUCT(B480:K480, 'Ponderaciones e Índices.'!$A$4:$J$4)</f>
        <v>-0.003950102768</v>
      </c>
      <c r="M480" s="1">
        <f>'S. MATERIALES'!B481/'S. MATERIALES'!B480-1</f>
        <v>0.01988251243</v>
      </c>
      <c r="N480" s="3">
        <f>'S. MATERIALES'!D481/'S. MATERIALES'!D480-1</f>
        <v>0.02618125484</v>
      </c>
      <c r="O480" s="1">
        <f>'S. MATERIALES'!F481/'S. MATERIALES'!F480-1</f>
        <v>0.004864929681</v>
      </c>
      <c r="P480" s="1">
        <f>'S. MATERIALES'!H481/'S. MATERIALES'!H480-1</f>
        <v>0.01439749609</v>
      </c>
      <c r="Q480" s="1">
        <f>'S. MATERIALES'!J481/'S. MATERIALES'!J480-1</f>
        <v>0.01096721503</v>
      </c>
      <c r="R480" s="1">
        <f>'S. MATERIALES'!L481/'S. MATERIALES'!L480-1</f>
        <v>0.02512745812</v>
      </c>
      <c r="S480" s="1">
        <f>'S. MATERIALES'!N481/'S. MATERIALES'!N480-1</f>
        <v>-0.00572519084</v>
      </c>
      <c r="T480" s="1">
        <f>'S. MATERIALES'!P481/'S. MATERIALES'!P480-1</f>
        <v>0.03053435115</v>
      </c>
      <c r="U480" s="1">
        <f>'S. MATERIALES'!R481/'S. MATERIALES'!R480-1</f>
        <v>0.04733727811</v>
      </c>
      <c r="V480" s="1">
        <f>'S. MATERIALES'!T481/'S. MATERIALES'!T480-1</f>
        <v>0.007249660172</v>
      </c>
      <c r="W480" s="1">
        <f>SUMPRODUCT(M480:V480,'Ponderaciones e Índices.'!$A$8:$J$8)</f>
        <v>0.0236468762</v>
      </c>
      <c r="X480" s="1">
        <f>'S. ENERGÍA'!B481/'S. ENERGÍA'!B480-1</f>
        <v>-0.008894536213</v>
      </c>
      <c r="Y480" s="1">
        <f>'S. ENERGÍA'!D481/'S. ENERGÍA'!D480-1</f>
        <v>-0.01332730969</v>
      </c>
      <c r="Z480" s="1">
        <f>'S. ENERGÍA'!F481/'S. ENERGÍA'!F480-1</f>
        <v>-0.003950532463</v>
      </c>
      <c r="AA480" s="1">
        <f>'S. ENERGÍA'!H481/'S. ENERGÍA'!H480-1</f>
        <v>-0.01307730479</v>
      </c>
      <c r="AB480" s="1">
        <f>'S. ENERGÍA'!J481/'S. ENERGÍA'!J480-1</f>
        <v>-0.01207729469</v>
      </c>
      <c r="AC480" s="1">
        <f>'S. ENERGÍA'!L481/'S. ENERGÍA'!L480-1</f>
        <v>-0.008581752484</v>
      </c>
      <c r="AD480" s="1">
        <f>'S. ENERGÍA'!N481/'S. ENERGÍA'!N480-1</f>
        <v>-0.004330045706</v>
      </c>
      <c r="AE480" s="1">
        <f>'S. ENERGÍA'!P481/'S. ENERGÍA'!P480-1</f>
        <v>-0.02763018066</v>
      </c>
      <c r="AF480" s="1">
        <f>'S. ENERGÍA'!R481/'S. ENERGÍA'!R480-1</f>
        <v>-0.01584507042</v>
      </c>
      <c r="AG480" s="1">
        <f>'S. ENERGÍA'!T481/'S. ENERGÍA'!T480-1</f>
        <v>-0.02323685283</v>
      </c>
      <c r="AH480" s="1">
        <f>SUMPRODUCT(X480:AG480,'Ponderaciones e Índices.'!$A$12:$J$12)</f>
        <v>-0.01253165543</v>
      </c>
    </row>
    <row r="481">
      <c r="A481" s="1">
        <f>S.FINANCIERO!A482</f>
        <v>42669</v>
      </c>
      <c r="B481" s="1">
        <f>S.FINANCIERO!B482/S.FINANCIERO!B481-1</f>
        <v>0.002036415908</v>
      </c>
      <c r="C481" s="1">
        <f>S.FINANCIERO!D482/S.FINANCIERO!D481-1</f>
        <v>0.005139257294</v>
      </c>
      <c r="D481" s="1">
        <f>S.FINANCIERO!F482/S.FINANCIERO!F481-1</f>
        <v>0.006620209059</v>
      </c>
      <c r="E481" s="1">
        <f>S.FINANCIERO!H482/S.FINANCIERO!H481-1</f>
        <v>-0.0004177691129</v>
      </c>
      <c r="F481" s="1">
        <f>S.FINANCIERO!J482/S.FINANCIERO!J481-1</f>
        <v>0.00149224035</v>
      </c>
      <c r="G481" s="1">
        <f>S.FINANCIERO!L482/S.FINANCIERO!L481-1</f>
        <v>0.004928219413</v>
      </c>
      <c r="H481" s="1">
        <f>S.FINANCIERO!N482/S.FINANCIERO!N481-1</f>
        <v>0</v>
      </c>
      <c r="I481" s="1">
        <f>S.FINANCIERO!P482/S.FINANCIERO!P481-1</f>
        <v>0.004641567818</v>
      </c>
      <c r="J481" s="1">
        <f>S.FINANCIERO!R482/S.FINANCIERO!R481-1</f>
        <v>0.01773936775</v>
      </c>
      <c r="K481" s="1">
        <f>S.FINANCIERO!T482/S.FINANCIERO!T481-1</f>
        <v>0.003263126669</v>
      </c>
      <c r="L481" s="1">
        <f>SUMPRODUCT(B481:K481, 'Ponderaciones e Índices.'!$A$4:$J$4)</f>
        <v>0.003728567152</v>
      </c>
      <c r="M481" s="1">
        <f>'S. MATERIALES'!B482/'S. MATERIALES'!B481-1</f>
        <v>-0.01462117856</v>
      </c>
      <c r="N481" s="3">
        <f>'S. MATERIALES'!D482/'S. MATERIALES'!D481-1</f>
        <v>-0.02460748792</v>
      </c>
      <c r="O481" s="1">
        <f>'S. MATERIALES'!F482/'S. MATERIALES'!F481-1</f>
        <v>-0.008080325941</v>
      </c>
      <c r="P481" s="1">
        <f>'S. MATERIALES'!H482/'S. MATERIALES'!H481-1</f>
        <v>-0.01141622956</v>
      </c>
      <c r="Q481" s="1">
        <f>'S. MATERIALES'!J482/'S. MATERIALES'!J481-1</f>
        <v>-0.01834968263</v>
      </c>
      <c r="R481" s="1">
        <f>'S. MATERIALES'!L482/'S. MATERIALES'!L481-1</f>
        <v>-0.0003552397869</v>
      </c>
      <c r="S481" s="1">
        <f>'S. MATERIALES'!N482/'S. MATERIALES'!N481-1</f>
        <v>-0.03071017274</v>
      </c>
      <c r="T481" s="1">
        <f>'S. MATERIALES'!P482/'S. MATERIALES'!P481-1</f>
        <v>0.004938271605</v>
      </c>
      <c r="U481" s="1">
        <f>'S. MATERIALES'!R482/'S. MATERIALES'!R481-1</f>
        <v>-0.01883239171</v>
      </c>
      <c r="V481" s="1">
        <f>'S. MATERIALES'!T482/'S. MATERIALES'!T481-1</f>
        <v>-0.04318488529</v>
      </c>
      <c r="W481" s="1">
        <f>SUMPRODUCT(M481:V481,'Ponderaciones e Índices.'!$A$8:$J$8)</f>
        <v>-0.01460267513</v>
      </c>
      <c r="X481" s="1">
        <f>'S. ENERGÍA'!B482/'S. ENERGÍA'!B481-1</f>
        <v>0.009743589744</v>
      </c>
      <c r="Y481" s="1">
        <f>'S. ENERGÍA'!D482/'S. ENERGÍA'!D481-1</f>
        <v>-0.002747252747</v>
      </c>
      <c r="Z481" s="1">
        <f>'S. ENERGÍA'!F482/'S. ENERGÍA'!F481-1</f>
        <v>0.006035523366</v>
      </c>
      <c r="AA481" s="1">
        <f>'S. ENERGÍA'!H482/'S. ENERGÍA'!H481-1</f>
        <v>0.004415665106</v>
      </c>
      <c r="AB481" s="1">
        <f>'S. ENERGÍA'!J482/'S. ENERGÍA'!J481-1</f>
        <v>-0.01222493888</v>
      </c>
      <c r="AC481" s="1">
        <f>'S. ENERGÍA'!L482/'S. ENERGÍA'!L481-1</f>
        <v>-0.004783599089</v>
      </c>
      <c r="AD481" s="1">
        <f>'S. ENERGÍA'!N482/'S. ENERGÍA'!N481-1</f>
        <v>0.006040106306</v>
      </c>
      <c r="AE481" s="1">
        <f>'S. ENERGÍA'!P482/'S. ENERGÍA'!P481-1</f>
        <v>-0.02568306011</v>
      </c>
      <c r="AF481" s="1">
        <f>'S. ENERGÍA'!R482/'S. ENERGÍA'!R481-1</f>
        <v>-0.03041144902</v>
      </c>
      <c r="AG481" s="1">
        <f>'S. ENERGÍA'!T482/'S. ENERGÍA'!T481-1</f>
        <v>-0.01335559265</v>
      </c>
      <c r="AH481" s="1">
        <f>SUMPRODUCT(X481:AG481,'Ponderaciones e Índices.'!$A$12:$J$12)</f>
        <v>-0.004718244946</v>
      </c>
    </row>
    <row r="482">
      <c r="A482" s="1">
        <f>S.FINANCIERO!A483</f>
        <v>42670</v>
      </c>
      <c r="B482" s="1">
        <f>S.FINANCIERO!B483/S.FINANCIERO!B482-1</f>
        <v>0.001195457262</v>
      </c>
      <c r="C482" s="1">
        <f>S.FINANCIERO!D483/S.FINANCIERO!D482-1</f>
        <v>0.001979218209</v>
      </c>
      <c r="D482" s="1">
        <f>S.FINANCIERO!F483/S.FINANCIERO!F482-1</f>
        <v>0.003115264798</v>
      </c>
      <c r="E482" s="1">
        <f>S.FINANCIERO!H483/S.FINANCIERO!H482-1</f>
        <v>0.006269155754</v>
      </c>
      <c r="F482" s="1">
        <f>S.FINANCIERO!J483/S.FINANCIERO!J482-1</f>
        <v>0.001291347969</v>
      </c>
      <c r="G482" s="1">
        <f>S.FINANCIERO!L483/S.FINANCIERO!L482-1</f>
        <v>0.01748400853</v>
      </c>
      <c r="H482" s="1">
        <f>S.FINANCIERO!N483/S.FINANCIERO!N482-1</f>
        <v>-0.01162749351</v>
      </c>
      <c r="I482" s="1">
        <f>S.FINANCIERO!P483/S.FINANCIERO!P482-1</f>
        <v>0.007186858316</v>
      </c>
      <c r="J482" s="1">
        <f>S.FINANCIERO!R483/S.FINANCIERO!R482-1</f>
        <v>0.00312849162</v>
      </c>
      <c r="K482" s="1">
        <f>S.FINANCIERO!T483/S.FINANCIERO!T482-1</f>
        <v>0.002069781195</v>
      </c>
      <c r="L482" s="1">
        <f>SUMPRODUCT(B482:K482, 'Ponderaciones e Índices.'!$A$4:$J$4)</f>
        <v>0.002883288105</v>
      </c>
      <c r="M482" s="1">
        <f>'S. MATERIALES'!B483/'S. MATERIALES'!B482-1</f>
        <v>0.01393884892</v>
      </c>
      <c r="N482" s="3">
        <f>'S. MATERIALES'!D483/'S. MATERIALES'!D482-1</f>
        <v>0.007738740133</v>
      </c>
      <c r="O482" s="1">
        <f>'S. MATERIALES'!F483/'S. MATERIALES'!F482-1</f>
        <v>0.003265334181</v>
      </c>
      <c r="P482" s="1">
        <f>'S. MATERIALES'!H483/'S. MATERIALES'!H482-1</f>
        <v>-0.02215980025</v>
      </c>
      <c r="Q482" s="1">
        <f>'S. MATERIALES'!J483/'S. MATERIALES'!J482-1</f>
        <v>-0.001881025159</v>
      </c>
      <c r="R482" s="1">
        <f>'S. MATERIALES'!L483/'S. MATERIALES'!L482-1</f>
        <v>-0.00710732054</v>
      </c>
      <c r="S482" s="1">
        <f>'S. MATERIALES'!N483/'S. MATERIALES'!N482-1</f>
        <v>-0.007920792079</v>
      </c>
      <c r="T482" s="1">
        <f>'S. MATERIALES'!P483/'S. MATERIALES'!P482-1</f>
        <v>-0.009009009009</v>
      </c>
      <c r="U482" s="1">
        <f>'S. MATERIALES'!R483/'S. MATERIALES'!R482-1</f>
        <v>0.009596928983</v>
      </c>
      <c r="V482" s="1">
        <f>'S. MATERIALES'!T483/'S. MATERIALES'!T482-1</f>
        <v>-0.02350728726</v>
      </c>
      <c r="W482" s="1">
        <f>SUMPRODUCT(M482:V482,'Ponderaciones e Índices.'!$A$8:$J$8)</f>
        <v>-0.0004074638992</v>
      </c>
      <c r="X482" s="1">
        <f>'S. ENERGÍA'!B483/'S. ENERGÍA'!B482-1</f>
        <v>0.05662772981</v>
      </c>
      <c r="Y482" s="1">
        <f>'S. ENERGÍA'!D483/'S. ENERGÍA'!D482-1</f>
        <v>-0.001147842057</v>
      </c>
      <c r="Z482" s="1">
        <f>'S. ENERGÍA'!F483/'S. ENERGÍA'!F482-1</f>
        <v>0.01251285567</v>
      </c>
      <c r="AA482" s="1">
        <f>'S. ENERGÍA'!H483/'S. ENERGÍA'!H482-1</f>
        <v>0</v>
      </c>
      <c r="AB482" s="1">
        <f>'S. ENERGÍA'!J483/'S. ENERGÍA'!J482-1</f>
        <v>0.02574257426</v>
      </c>
      <c r="AC482" s="1">
        <f>'S. ENERGÍA'!L483/'S. ENERGÍA'!L482-1</f>
        <v>0.02723735409</v>
      </c>
      <c r="AD482" s="1">
        <f>'S. ENERGÍA'!N483/'S. ENERGÍA'!N482-1</f>
        <v>0.001200768492</v>
      </c>
      <c r="AE482" s="1">
        <f>'S. ENERGÍA'!P483/'S. ENERGÍA'!P482-1</f>
        <v>0.001121704992</v>
      </c>
      <c r="AF482" s="1">
        <f>'S. ENERGÍA'!R483/'S. ENERGÍA'!R482-1</f>
        <v>-0.0009225092251</v>
      </c>
      <c r="AG482" s="1">
        <f>'S. ENERGÍA'!T483/'S. ENERGÍA'!T482-1</f>
        <v>-0.02199661591</v>
      </c>
      <c r="AH482" s="1">
        <f>SUMPRODUCT(X482:AG482,'Ponderaciones e Índices.'!$A$12:$J$12)</f>
        <v>0.0118183333</v>
      </c>
    </row>
    <row r="483">
      <c r="A483" s="1">
        <f>S.FINANCIERO!A484</f>
        <v>42671</v>
      </c>
      <c r="B483" s="1">
        <f>S.FINANCIERO!B484/S.FINANCIERO!B483-1</f>
        <v>-0.0003582089552</v>
      </c>
      <c r="C483" s="1">
        <f>S.FINANCIERO!D484/S.FINANCIERO!D483-1</f>
        <v>-0.00378600823</v>
      </c>
      <c r="D483" s="1">
        <f>S.FINANCIERO!F484/S.FINANCIERO!F483-1</f>
        <v>-0.01828847481</v>
      </c>
      <c r="E483" s="1">
        <f>S.FINANCIERO!H484/S.FINANCIERO!H483-1</f>
        <v>-0.001938252804</v>
      </c>
      <c r="F483" s="1">
        <f>S.FINANCIERO!J484/S.FINANCIERO!J483-1</f>
        <v>0.001686507937</v>
      </c>
      <c r="G483" s="1">
        <f>S.FINANCIERO!L484/S.FINANCIERO!L483-1</f>
        <v>-0.0008382229673</v>
      </c>
      <c r="H483" s="1">
        <f>S.FINANCIERO!N484/S.FINANCIERO!N483-1</f>
        <v>0.0004317167938</v>
      </c>
      <c r="I483" s="1">
        <f>S.FINANCIERO!P484/S.FINANCIERO!P483-1</f>
        <v>-0.01325178389</v>
      </c>
      <c r="J483" s="1">
        <f>S.FINANCIERO!R484/S.FINANCIERO!R483-1</f>
        <v>-0.004009801738</v>
      </c>
      <c r="K483" s="1">
        <f>S.FINANCIERO!T484/S.FINANCIERO!T483-1</f>
        <v>-0.007376807318</v>
      </c>
      <c r="L483" s="1">
        <f>SUMPRODUCT(B483:K483, 'Ponderaciones e Índices.'!$A$4:$J$4)</f>
        <v>-0.004340068174</v>
      </c>
      <c r="M483" s="1">
        <f>'S. MATERIALES'!B484/'S. MATERIALES'!B483-1</f>
        <v>0.01507760532</v>
      </c>
      <c r="N483" s="3">
        <f>'S. MATERIALES'!D484/'S. MATERIALES'!D483-1</f>
        <v>0.0162801413</v>
      </c>
      <c r="O483" s="1">
        <f>'S. MATERIALES'!F484/'S. MATERIALES'!F483-1</f>
        <v>0.001627353238</v>
      </c>
      <c r="P483" s="1">
        <f>'S. MATERIALES'!H484/'S. MATERIALES'!H483-1</f>
        <v>0.001276731567</v>
      </c>
      <c r="Q483" s="1">
        <f>'S. MATERIALES'!J484/'S. MATERIALES'!J483-1</f>
        <v>0.01272084806</v>
      </c>
      <c r="R483" s="1">
        <f>'S. MATERIALES'!L484/'S. MATERIALES'!L483-1</f>
        <v>0.009663564782</v>
      </c>
      <c r="S483" s="1">
        <f>'S. MATERIALES'!N484/'S. MATERIALES'!N483-1</f>
        <v>0.003992015968</v>
      </c>
      <c r="T483" s="1">
        <f>'S. MATERIALES'!P484/'S. MATERIALES'!P483-1</f>
        <v>0.01157024793</v>
      </c>
      <c r="U483" s="1">
        <f>'S. MATERIALES'!R484/'S. MATERIALES'!R483-1</f>
        <v>0.01520912548</v>
      </c>
      <c r="V483" s="1">
        <f>'S. MATERIALES'!T484/'S. MATERIALES'!T483-1</f>
        <v>-0.006259027443</v>
      </c>
      <c r="W483" s="1">
        <f>SUMPRODUCT(M483:V483,'Ponderaciones e Índices.'!$A$8:$J$8)</f>
        <v>0.01079217725</v>
      </c>
      <c r="X483" s="1">
        <f>'S. ENERGÍA'!B484/'S. ENERGÍA'!B483-1</f>
        <v>-0.007690459024</v>
      </c>
      <c r="Y483" s="1">
        <f>'S. ENERGÍA'!D484/'S. ENERGÍA'!D483-1</f>
        <v>-0.004136980005</v>
      </c>
      <c r="Z483" s="1">
        <f>'S. ENERGÍA'!F484/'S. ENERGÍA'!F483-1</f>
        <v>-0.01185034705</v>
      </c>
      <c r="AA483" s="1">
        <f>'S. ENERGÍA'!H484/'S. ENERGÍA'!H483-1</f>
        <v>-0.00944506025</v>
      </c>
      <c r="AB483" s="1">
        <f>'S. ENERGÍA'!J484/'S. ENERGÍA'!J483-1</f>
        <v>-0.0333011583</v>
      </c>
      <c r="AC483" s="1">
        <f>'S. ENERGÍA'!L484/'S. ENERGÍA'!L483-1</f>
        <v>-0.03342245989</v>
      </c>
      <c r="AD483" s="1">
        <f>'S. ENERGÍA'!N484/'S. ENERGÍA'!N483-1</f>
        <v>-0.003597985128</v>
      </c>
      <c r="AE483" s="1">
        <f>'S. ENERGÍA'!P484/'S. ENERGÍA'!P483-1</f>
        <v>-0.01820728291</v>
      </c>
      <c r="AF483" s="1">
        <f>'S. ENERGÍA'!R484/'S. ENERGÍA'!R483-1</f>
        <v>-0.009233610342</v>
      </c>
      <c r="AG483" s="1">
        <f>'S. ENERGÍA'!T484/'S. ENERGÍA'!T483-1</f>
        <v>-0.003027681661</v>
      </c>
      <c r="AH483" s="1">
        <f>SUMPRODUCT(X483:AG483,'Ponderaciones e Índices.'!$A$12:$J$12)</f>
        <v>-0.01030250246</v>
      </c>
    </row>
    <row r="484">
      <c r="A484" s="1">
        <f>S.FINANCIERO!A485</f>
        <v>42674</v>
      </c>
      <c r="B484" s="1">
        <f>S.FINANCIERO!B485/S.FINANCIERO!B484-1</f>
        <v>0.000955566173</v>
      </c>
      <c r="C484" s="1">
        <f>S.FINANCIERO!D485/S.FINANCIERO!D484-1</f>
        <v>0.005617977528</v>
      </c>
      <c r="D484" s="1">
        <f>S.FINANCIERO!F485/S.FINANCIERO!F484-1</f>
        <v>0.0001171646163</v>
      </c>
      <c r="E484" s="1">
        <f>S.FINANCIERO!H485/S.FINANCIERO!H484-1</f>
        <v>-0.0001387154945</v>
      </c>
      <c r="F484" s="1">
        <f>S.FINANCIERO!J485/S.FINANCIERO!J484-1</f>
        <v>-0.004654847975</v>
      </c>
      <c r="G484" s="1">
        <f>S.FINANCIERO!L485/S.FINANCIERO!L484-1</f>
        <v>0.004194630872</v>
      </c>
      <c r="H484" s="1">
        <f>S.FINANCIERO!N485/S.FINANCIERO!N484-1</f>
        <v>0.003847813579</v>
      </c>
      <c r="I484" s="1">
        <f>S.FINANCIERO!P485/S.FINANCIERO!P484-1</f>
        <v>0.003615702479</v>
      </c>
      <c r="J484" s="1">
        <f>S.FINANCIERO!R485/S.FINANCIERO!R484-1</f>
        <v>0.004025944979</v>
      </c>
      <c r="K484" s="1">
        <f>S.FINANCIERO!T485/S.FINANCIERO!T484-1</f>
        <v>0.001486325803</v>
      </c>
      <c r="L484" s="1">
        <f>SUMPRODUCT(B484:K484, 'Ponderaciones e Índices.'!$A$4:$J$4)</f>
        <v>0.001964857678</v>
      </c>
      <c r="M484" s="1">
        <f>'S. MATERIALES'!B485/'S. MATERIALES'!B484-1</f>
        <v>0.03101791175</v>
      </c>
      <c r="N484" s="3">
        <f>'S. MATERIALES'!D485/'S. MATERIALES'!D484-1</f>
        <v>0.02946954813</v>
      </c>
      <c r="O484" s="1">
        <f>'S. MATERIALES'!F485/'S. MATERIALES'!F484-1</f>
        <v>-0.001624709263</v>
      </c>
      <c r="P484" s="1">
        <f>'S. MATERIALES'!H485/'S. MATERIALES'!H484-1</f>
        <v>0.03028371055</v>
      </c>
      <c r="Q484" s="1">
        <f>'S. MATERIALES'!J485/'S. MATERIALES'!J484-1</f>
        <v>0.0210514073</v>
      </c>
      <c r="R484" s="1">
        <f>'S. MATERIALES'!L485/'S. MATERIALES'!L484-1</f>
        <v>0.02658631691</v>
      </c>
      <c r="S484" s="1">
        <f>'S. MATERIALES'!N485/'S. MATERIALES'!N484-1</f>
        <v>0.03180914513</v>
      </c>
      <c r="T484" s="1">
        <f>'S. MATERIALES'!P485/'S. MATERIALES'!P484-1</f>
        <v>0.0408496732</v>
      </c>
      <c r="U484" s="1">
        <f>'S. MATERIALES'!R485/'S. MATERIALES'!R484-1</f>
        <v>-0.01685393258</v>
      </c>
      <c r="V484" s="1">
        <f>'S. MATERIALES'!T485/'S. MATERIALES'!T484-1</f>
        <v>0.03779069767</v>
      </c>
      <c r="W484" s="1">
        <f>SUMPRODUCT(M484:V484,'Ponderaciones e Índices.'!$A$8:$J$8)</f>
        <v>0.0209302507</v>
      </c>
      <c r="X484" s="1">
        <f>'S. ENERGÍA'!B485/'S. ENERGÍA'!B484-1</f>
        <v>-0.01428917413</v>
      </c>
      <c r="Y484" s="1">
        <f>'S. ENERGÍA'!D485/'S. ENERGÍA'!D484-1</f>
        <v>-0.01753981075</v>
      </c>
      <c r="Z484" s="1">
        <f>'S. ENERGÍA'!F485/'S. ENERGÍA'!F484-1</f>
        <v>-0.003083775912</v>
      </c>
      <c r="AA484" s="1">
        <f>'S. ENERGÍA'!H485/'S. ENERGÍA'!H484-1</f>
        <v>0.002959984262</v>
      </c>
      <c r="AB484" s="1">
        <f>'S. ENERGÍA'!J485/'S. ENERGÍA'!J484-1</f>
        <v>-0.03394907639</v>
      </c>
      <c r="AC484" s="1">
        <f>'S. ENERGÍA'!L485/'S. ENERGÍA'!L484-1</f>
        <v>0.002766251729</v>
      </c>
      <c r="AD484" s="1">
        <f>'S. ENERGÍA'!N485/'S. ENERGÍA'!N484-1</f>
        <v>-0.007944150217</v>
      </c>
      <c r="AE484" s="1">
        <f>'S. ENERGÍA'!P485/'S. ENERGÍA'!P484-1</f>
        <v>0.002853067047</v>
      </c>
      <c r="AF484" s="1">
        <f>'S. ENERGÍA'!R485/'S. ENERGÍA'!R484-1</f>
        <v>-0.0009319664492</v>
      </c>
      <c r="AG484" s="1">
        <f>'S. ENERGÍA'!T485/'S. ENERGÍA'!T484-1</f>
        <v>-0.01214750542</v>
      </c>
      <c r="AH484" s="1">
        <f>SUMPRODUCT(X484:AG484,'Ponderaciones e Índices.'!$A$12:$J$12)</f>
        <v>-0.01272164395</v>
      </c>
    </row>
    <row r="485">
      <c r="A485" s="1">
        <f>S.FINANCIERO!A486</f>
        <v>42675</v>
      </c>
      <c r="B485" s="1">
        <f>S.FINANCIERO!B486/S.FINANCIERO!B485-1</f>
        <v>-0.00692124105</v>
      </c>
      <c r="C485" s="1">
        <f>S.FINANCIERO!D486/S.FINANCIERO!D485-1</f>
        <v>-0.001314492277</v>
      </c>
      <c r="D485" s="1">
        <f>S.FINANCIERO!F486/S.FINANCIERO!F485-1</f>
        <v>-0.004920337395</v>
      </c>
      <c r="E485" s="1">
        <f>S.FINANCIERO!H486/S.FINANCIERO!H485-1</f>
        <v>-0.0006936736959</v>
      </c>
      <c r="F485" s="1">
        <f>S.FINANCIERO!J486/S.FINANCIERO!J485-1</f>
        <v>-0.01243781095</v>
      </c>
      <c r="G485" s="1">
        <f>S.FINANCIERO!L486/S.FINANCIERO!L485-1</f>
        <v>0.000417710944</v>
      </c>
      <c r="H485" s="1">
        <f>S.FINANCIERO!N486/S.FINANCIERO!N485-1</f>
        <v>-0.007666129321</v>
      </c>
      <c r="I485" s="1">
        <f>S.FINANCIERO!P486/S.FINANCIERO!P485-1</f>
        <v>-0.01080802882</v>
      </c>
      <c r="J485" s="1">
        <f>S.FINANCIERO!R486/S.FINANCIERO!R485-1</f>
        <v>-0.006905769659</v>
      </c>
      <c r="K485" s="1">
        <f>S.FINANCIERO!T486/S.FINANCIERO!T485-1</f>
        <v>0.002374591867</v>
      </c>
      <c r="L485" s="1">
        <f>SUMPRODUCT(B485:K485, 'Ponderaciones e Índices.'!$A$4:$J$4)</f>
        <v>-0.005698541847</v>
      </c>
      <c r="M485" s="1">
        <f>'S. MATERIALES'!B486/'S. MATERIALES'!B485-1</f>
        <v>0.04491525424</v>
      </c>
      <c r="N485" s="3">
        <f>'S. MATERIALES'!D486/'S. MATERIALES'!D485-1</f>
        <v>0.01629477393</v>
      </c>
      <c r="O485" s="1">
        <f>'S. MATERIALES'!F486/'S. MATERIALES'!F485-1</f>
        <v>0.001627353238</v>
      </c>
      <c r="P485" s="1">
        <f>'S. MATERIALES'!H486/'S. MATERIALES'!H485-1</f>
        <v>0.009591584158</v>
      </c>
      <c r="Q485" s="1">
        <f>'S. MATERIALES'!J486/'S. MATERIALES'!J485-1</f>
        <v>0.02665451646</v>
      </c>
      <c r="R485" s="1">
        <f>'S. MATERIALES'!L486/'S. MATERIALES'!L485-1</f>
        <v>0.0006906077348</v>
      </c>
      <c r="S485" s="1">
        <f>'S. MATERIALES'!N486/'S. MATERIALES'!N485-1</f>
        <v>0.02312138728</v>
      </c>
      <c r="T485" s="1">
        <f>'S. MATERIALES'!P486/'S. MATERIALES'!P485-1</f>
        <v>-0.02433281005</v>
      </c>
      <c r="U485" s="1">
        <f>'S. MATERIALES'!R486/'S. MATERIALES'!R485-1</f>
        <v>0.02476190476</v>
      </c>
      <c r="V485" s="1">
        <f>'S. MATERIALES'!T486/'S. MATERIALES'!T485-1</f>
        <v>0.03548085901</v>
      </c>
      <c r="W485" s="1">
        <f>SUMPRODUCT(M485:V485,'Ponderaciones e Índices.'!$A$8:$J$8)</f>
        <v>0.01666629194</v>
      </c>
      <c r="X485" s="1">
        <f>'S. ENERGÍA'!B486/'S. ENERGÍA'!B485-1</f>
        <v>-0.01351351351</v>
      </c>
      <c r="Y485" s="1">
        <f>'S. ENERGÍA'!D486/'S. ENERGÍA'!D485-1</f>
        <v>-0.003993422598</v>
      </c>
      <c r="Z485" s="1">
        <f>'S. ENERGÍA'!F486/'S. ENERGÍA'!F485-1</f>
        <v>-0.01194363293</v>
      </c>
      <c r="AA485" s="1">
        <f>'S. ENERGÍA'!H486/'S. ENERGÍA'!H485-1</f>
        <v>-0.00672128876</v>
      </c>
      <c r="AB485" s="1">
        <f>'S. ENERGÍA'!J486/'S. ENERGÍA'!J485-1</f>
        <v>-0.001550387597</v>
      </c>
      <c r="AC485" s="1">
        <f>'S. ENERGÍA'!L486/'S. ENERGÍA'!L485-1</f>
        <v>0.01724137931</v>
      </c>
      <c r="AD485" s="1">
        <f>'S. ENERGÍA'!N486/'S. ENERGÍA'!N485-1</f>
        <v>-0.001213297743</v>
      </c>
      <c r="AE485" s="1">
        <f>'S. ENERGÍA'!P486/'S. ENERGÍA'!P485-1</f>
        <v>0.013371266</v>
      </c>
      <c r="AF485" s="1">
        <f>'S. ENERGÍA'!R486/'S. ENERGÍA'!R485-1</f>
        <v>0.01119402985</v>
      </c>
      <c r="AG485" s="1">
        <f>'S. ENERGÍA'!T486/'S. ENERGÍA'!T485-1</f>
        <v>0.0101010101</v>
      </c>
      <c r="AH485" s="1">
        <f>SUMPRODUCT(X485:AG485,'Ponderaciones e Índices.'!$A$12:$J$12)</f>
        <v>-0.002184547068</v>
      </c>
    </row>
    <row r="486">
      <c r="A486" s="1">
        <f>S.FINANCIERO!A487</f>
        <v>42676</v>
      </c>
      <c r="B486" s="1">
        <f>S.FINANCIERO!B487/S.FINANCIERO!B486-1</f>
        <v>-0.007690459024</v>
      </c>
      <c r="C486" s="1">
        <f>S.FINANCIERO!D487/S.FINANCIERO!D486-1</f>
        <v>-0.005923000987</v>
      </c>
      <c r="D486" s="1">
        <f>S.FINANCIERO!F487/S.FINANCIERO!F486-1</f>
        <v>-0.006475158936</v>
      </c>
      <c r="E486" s="1">
        <f>S.FINANCIERO!H487/S.FINANCIERO!H486-1</f>
        <v>-0.009995835069</v>
      </c>
      <c r="F486" s="1">
        <f>S.FINANCIERO!J487/S.FINANCIERO!J486-1</f>
        <v>-0.01501259446</v>
      </c>
      <c r="G486" s="1">
        <f>S.FINANCIERO!L487/S.FINANCIERO!L486-1</f>
        <v>-0.0121085595</v>
      </c>
      <c r="H486" s="1">
        <f>S.FINANCIERO!N487/S.FINANCIERO!N486-1</f>
        <v>-0.01416314694</v>
      </c>
      <c r="I486" s="1">
        <f>S.FINANCIERO!P487/S.FINANCIERO!P486-1</f>
        <v>-0.01248699272</v>
      </c>
      <c r="J486" s="1">
        <f>S.FINANCIERO!R487/S.FINANCIERO!R486-1</f>
        <v>-0.00269179004</v>
      </c>
      <c r="K486" s="1">
        <f>S.FINANCIERO!T487/S.FINANCIERO!T486-1</f>
        <v>-0.0002961208173</v>
      </c>
      <c r="L486" s="1">
        <f>SUMPRODUCT(B486:K486, 'Ponderaciones e Índices.'!$A$4:$J$4)</f>
        <v>-0.009729350181</v>
      </c>
      <c r="M486" s="1">
        <f>'S. MATERIALES'!B487/'S. MATERIALES'!B486-1</f>
        <v>-0.01703163017</v>
      </c>
      <c r="N486" s="3">
        <f>'S. MATERIALES'!D487/'S. MATERIALES'!D486-1</f>
        <v>-0.00967788531</v>
      </c>
      <c r="O486" s="1">
        <f>'S. MATERIALES'!F487/'S. MATERIALES'!F486-1</f>
        <v>-0.01783759748</v>
      </c>
      <c r="P486" s="1">
        <f>'S. MATERIALES'!H487/'S. MATERIALES'!H486-1</f>
        <v>-0.01501685565</v>
      </c>
      <c r="Q486" s="1">
        <f>'S. MATERIALES'!J487/'S. MATERIALES'!J486-1</f>
        <v>-0.008765117053</v>
      </c>
      <c r="R486" s="1">
        <f>'S. MATERIALES'!L487/'S. MATERIALES'!L486-1</f>
        <v>-0.04658385093</v>
      </c>
      <c r="S486" s="1">
        <f>'S. MATERIALES'!N487/'S. MATERIALES'!N486-1</f>
        <v>0.01694915254</v>
      </c>
      <c r="T486" s="1">
        <f>'S. MATERIALES'!P487/'S. MATERIALES'!P486-1</f>
        <v>-0.04102976669</v>
      </c>
      <c r="U486" s="1">
        <f>'S. MATERIALES'!R487/'S. MATERIALES'!R486-1</f>
        <v>-0.03531598513</v>
      </c>
      <c r="V486" s="1">
        <f>'S. MATERIALES'!T487/'S. MATERIALES'!T486-1</f>
        <v>-0.02073940487</v>
      </c>
      <c r="W486" s="1">
        <f>SUMPRODUCT(M486:V486,'Ponderaciones e Índices.'!$A$8:$J$8)</f>
        <v>-0.02213399661</v>
      </c>
      <c r="X486" s="1">
        <f>'S. ENERGÍA'!B487/'S. ENERGÍA'!B486-1</f>
        <v>-0.0104607721</v>
      </c>
      <c r="Y486" s="1">
        <f>'S. ENERGÍA'!D487/'S. ENERGÍA'!D486-1</f>
        <v>-0.004952830189</v>
      </c>
      <c r="Z486" s="1">
        <f>'S. ENERGÍA'!F487/'S. ENERGÍA'!F486-1</f>
        <v>-0.02669797374</v>
      </c>
      <c r="AA486" s="1">
        <f>'S. ENERGÍA'!H487/'S. ENERGÍA'!H486-1</f>
        <v>-0.04571872701</v>
      </c>
      <c r="AB486" s="1">
        <f>'S. ENERGÍA'!J487/'S. ENERGÍA'!J486-1</f>
        <v>-0.02691511387</v>
      </c>
      <c r="AC486" s="1">
        <f>'S. ENERGÍA'!L487/'S. ENERGÍA'!L486-1</f>
        <v>-0.01242937853</v>
      </c>
      <c r="AD486" s="1">
        <f>'S. ENERGÍA'!N487/'S. ENERGÍA'!N486-1</f>
        <v>-0.04227405248</v>
      </c>
      <c r="AE486" s="1">
        <f>'S. ENERGÍA'!P487/'S. ENERGÍA'!P486-1</f>
        <v>-0.03116226839</v>
      </c>
      <c r="AF486" s="1">
        <f>'S. ENERGÍA'!R487/'S. ENERGÍA'!R486-1</f>
        <v>-0.01937269373</v>
      </c>
      <c r="AG486" s="1">
        <f>'S. ENERGÍA'!T487/'S. ENERGÍA'!T486-1</f>
        <v>-0.02782608696</v>
      </c>
      <c r="AH486" s="1">
        <f>SUMPRODUCT(X486:AG486,'Ponderaciones e Índices.'!$A$12:$J$12)</f>
        <v>-0.01750801521</v>
      </c>
    </row>
    <row r="487">
      <c r="A487" s="1">
        <f>S.FINANCIERO!A488</f>
        <v>42677</v>
      </c>
      <c r="B487" s="1">
        <f>S.FINANCIERO!B488/S.FINANCIERO!B487-1</f>
        <v>0.001816420441</v>
      </c>
      <c r="C487" s="1">
        <f>S.FINANCIERO!D488/S.FINANCIERO!D487-1</f>
        <v>-0.0006620324396</v>
      </c>
      <c r="D487" s="1">
        <f>S.FINANCIERO!F488/S.FINANCIERO!F487-1</f>
        <v>0.0009479796184</v>
      </c>
      <c r="E487" s="1">
        <f>S.FINANCIERO!H488/S.FINANCIERO!H487-1</f>
        <v>0.004347216379</v>
      </c>
      <c r="F487" s="1">
        <f>S.FINANCIERO!J488/S.FINANCIERO!J487-1</f>
        <v>0.002761865794</v>
      </c>
      <c r="G487" s="1">
        <f>S.FINANCIERO!L488/S.FINANCIERO!L487-1</f>
        <v>-0.003169907016</v>
      </c>
      <c r="H487" s="1">
        <f>S.FINANCIERO!N488/S.FINANCIERO!N487-1</f>
        <v>0.003484852184</v>
      </c>
      <c r="I487" s="1">
        <f>S.FINANCIERO!P488/S.FINANCIERO!P487-1</f>
        <v>0.008429926238</v>
      </c>
      <c r="J487" s="1">
        <f>S.FINANCIERO!R488/S.FINANCIERO!R487-1</f>
        <v>0.003373819163</v>
      </c>
      <c r="K487" s="1">
        <f>S.FINANCIERO!T488/S.FINANCIERO!T487-1</f>
        <v>-0.01806872038</v>
      </c>
      <c r="L487" s="1">
        <f>SUMPRODUCT(B487:K487, 'Ponderaciones e Índices.'!$A$4:$J$4)</f>
        <v>0.002186480762</v>
      </c>
      <c r="M487" s="1">
        <f>'S. MATERIALES'!B488/'S. MATERIALES'!B487-1</f>
        <v>0.01155115512</v>
      </c>
      <c r="N487" s="3">
        <f>'S. MATERIALES'!D488/'S. MATERIALES'!D487-1</f>
        <v>0.01210618436</v>
      </c>
      <c r="O487" s="1">
        <f>'S. MATERIALES'!F488/'S. MATERIALES'!F487-1</f>
        <v>-0.009890473454</v>
      </c>
      <c r="P487" s="1">
        <f>'S. MATERIALES'!H488/'S. MATERIALES'!H487-1</f>
        <v>0.01586807716</v>
      </c>
      <c r="Q487" s="1">
        <f>'S. MATERIALES'!J488/'S. MATERIALES'!J487-1</f>
        <v>0.02193866129</v>
      </c>
      <c r="R487" s="1">
        <f>'S. MATERIALES'!L488/'S. MATERIALES'!L487-1</f>
        <v>0.0217155266</v>
      </c>
      <c r="S487" s="1">
        <f>'S. MATERIALES'!N488/'S. MATERIALES'!N487-1</f>
        <v>0.0462962963</v>
      </c>
      <c r="T487" s="1">
        <f>'S. MATERIALES'!P488/'S. MATERIALES'!P487-1</f>
        <v>0.0008389261745</v>
      </c>
      <c r="U487" s="1">
        <f>'S. MATERIALES'!R488/'S. MATERIALES'!R487-1</f>
        <v>0.01156069364</v>
      </c>
      <c r="V487" s="1">
        <f>'S. MATERIALES'!T488/'S. MATERIALES'!T487-1</f>
        <v>0.01565377532</v>
      </c>
      <c r="W487" s="1">
        <f>SUMPRODUCT(M487:V487,'Ponderaciones e Índices.'!$A$8:$J$8)</f>
        <v>0.01741913575</v>
      </c>
      <c r="X487" s="1">
        <f>'S. ENERGÍA'!B488/'S. ENERGÍA'!B487-1</f>
        <v>-0.001510193808</v>
      </c>
      <c r="Y487" s="1">
        <f>'S. ENERGÍA'!D488/'S. ENERGÍA'!D487-1</f>
        <v>-0.02939085091</v>
      </c>
      <c r="Z487" s="1">
        <f>'S. ENERGÍA'!F488/'S. ENERGÍA'!F487-1</f>
        <v>-0.01786990708</v>
      </c>
      <c r="AA487" s="1">
        <f>'S. ENERGÍA'!H488/'S. ENERGÍA'!H487-1</f>
        <v>-0.004668452538</v>
      </c>
      <c r="AB487" s="1">
        <f>'S. ENERGÍA'!J488/'S. ENERGÍA'!J487-1</f>
        <v>-0.02446808511</v>
      </c>
      <c r="AC487" s="1">
        <f>'S. ENERGÍA'!L488/'S. ENERGÍA'!L487-1</f>
        <v>-0.0006864988558</v>
      </c>
      <c r="AD487" s="1">
        <f>'S. ENERGÍA'!N488/'S. ENERGÍA'!N487-1</f>
        <v>-0.01725012684</v>
      </c>
      <c r="AE487" s="1">
        <f>'S. ENERGÍA'!P488/'S. ENERGÍA'!P487-1</f>
        <v>-0.01303969864</v>
      </c>
      <c r="AF487" s="1">
        <f>'S. ENERGÍA'!R488/'S. ENERGÍA'!R487-1</f>
        <v>0.02163687676</v>
      </c>
      <c r="AG487" s="1">
        <f>'S. ENERGÍA'!T488/'S. ENERGÍA'!T487-1</f>
        <v>0.006708407871</v>
      </c>
      <c r="AH487" s="1">
        <f>SUMPRODUCT(X487:AG487,'Ponderaciones e Índices.'!$A$12:$J$12)</f>
        <v>-0.01230009616</v>
      </c>
    </row>
    <row r="488">
      <c r="A488" s="1">
        <f>S.FINANCIERO!A489</f>
        <v>42678</v>
      </c>
      <c r="B488" s="1">
        <f>S.FINANCIERO!B489/S.FINANCIERO!B488-1</f>
        <v>-0.008098634111</v>
      </c>
      <c r="C488" s="1">
        <f>S.FINANCIERO!D489/S.FINANCIERO!D488-1</f>
        <v>-0.01109638953</v>
      </c>
      <c r="D488" s="1">
        <f>S.FINANCIERO!F489/S.FINANCIERO!F488-1</f>
        <v>-0.007576654434</v>
      </c>
      <c r="E488" s="1">
        <f>S.FINANCIERO!H489/S.FINANCIERO!H488-1</f>
        <v>-0.008936051382</v>
      </c>
      <c r="F488" s="1">
        <f>S.FINANCIERO!J489/S.FINANCIERO!J488-1</f>
        <v>0.001428134245</v>
      </c>
      <c r="G488" s="1">
        <f>S.FINANCIERO!L489/S.FINANCIERO!L488-1</f>
        <v>-0.007207971168</v>
      </c>
      <c r="H488" s="1">
        <f>S.FINANCIERO!N489/S.FINANCIERO!N488-1</f>
        <v>-0.001733334144</v>
      </c>
      <c r="I488" s="1">
        <f>S.FINANCIERO!P489/S.FINANCIERO!P488-1</f>
        <v>-0.001044932079</v>
      </c>
      <c r="J488" s="1">
        <f>S.FINANCIERO!R489/S.FINANCIERO!R488-1</f>
        <v>-0.006500784577</v>
      </c>
      <c r="K488" s="1">
        <f>S.FINANCIERO!T489/S.FINANCIERO!T488-1</f>
        <v>-0.003921568627</v>
      </c>
      <c r="L488" s="1">
        <f>SUMPRODUCT(B488:K488, 'Ponderaciones e Índices.'!$A$4:$J$4)</f>
        <v>-0.005585061546</v>
      </c>
      <c r="M488" s="1">
        <f>'S. MATERIALES'!B489/'S. MATERIALES'!B488-1</f>
        <v>-0.0008156606852</v>
      </c>
      <c r="N488" s="3">
        <f>'S. MATERIALES'!D489/'S. MATERIALES'!D488-1</f>
        <v>-0.0018734688</v>
      </c>
      <c r="O488" s="1">
        <f>'S. MATERIALES'!F489/'S. MATERIALES'!F488-1</f>
        <v>-0.005012222789</v>
      </c>
      <c r="P488" s="1">
        <f>'S. MATERIALES'!H489/'S. MATERIALES'!H488-1</f>
        <v>-0.02297090352</v>
      </c>
      <c r="Q488" s="1">
        <f>'S. MATERIALES'!J489/'S. MATERIALES'!J488-1</f>
        <v>-0.01051478642</v>
      </c>
      <c r="R488" s="1">
        <f>'S. MATERIALES'!L489/'S. MATERIALES'!L488-1</f>
        <v>-0.002479631598</v>
      </c>
      <c r="S488" s="1">
        <f>'S. MATERIALES'!N489/'S. MATERIALES'!N488-1</f>
        <v>-0.02654867257</v>
      </c>
      <c r="T488" s="1">
        <f>'S. MATERIALES'!P489/'S. MATERIALES'!P488-1</f>
        <v>0.01424979044</v>
      </c>
      <c r="U488" s="1">
        <f>'S. MATERIALES'!R489/'S. MATERIALES'!R488-1</f>
        <v>-0.01714285714</v>
      </c>
      <c r="V488" s="1">
        <f>'S. MATERIALES'!T489/'S. MATERIALES'!T488-1</f>
        <v>0.002719854941</v>
      </c>
      <c r="W488" s="1">
        <f>SUMPRODUCT(M488:V488,'Ponderaciones e Índices.'!$A$8:$J$8)</f>
        <v>-0.00831582883</v>
      </c>
      <c r="X488" s="1">
        <f>'S. ENERGÍA'!B489/'S. ENERGÍA'!B488-1</f>
        <v>-0.01361230149</v>
      </c>
      <c r="Y488" s="1">
        <f>'S. ENERGÍA'!D489/'S. ENERGÍA'!D488-1</f>
        <v>-0.02026862027</v>
      </c>
      <c r="Z488" s="1">
        <f>'S. ENERGÍA'!F489/'S. ENERGÍA'!F488-1</f>
        <v>0.004912663755</v>
      </c>
      <c r="AA488" s="1">
        <f>'S. ENERGÍA'!H489/'S. ENERGÍA'!H488-1</f>
        <v>0.006777068217</v>
      </c>
      <c r="AB488" s="1">
        <f>'S. ENERGÍA'!J489/'S. ENERGÍA'!J488-1</f>
        <v>0.007088331516</v>
      </c>
      <c r="AC488" s="1">
        <f>'S. ENERGÍA'!L489/'S. ENERGÍA'!L488-1</f>
        <v>-0.008930615984</v>
      </c>
      <c r="AD488" s="1">
        <f>'S. ENERGÍA'!N489/'S. ENERGÍA'!N488-1</f>
        <v>0.009292720702</v>
      </c>
      <c r="AE488" s="1">
        <f>'S. ENERGÍA'!P489/'S. ENERGÍA'!P488-1</f>
        <v>-0.007927187317</v>
      </c>
      <c r="AF488" s="1">
        <f>'S. ENERGÍA'!R489/'S. ENERGÍA'!R488-1</f>
        <v>-0.02209944751</v>
      </c>
      <c r="AG488" s="1">
        <f>'S. ENERGÍA'!T489/'S. ENERGÍA'!T488-1</f>
        <v>0.00666370502</v>
      </c>
      <c r="AH488" s="1">
        <f>SUMPRODUCT(X488:AG488,'Ponderaciones e Índices.'!$A$12:$J$12)</f>
        <v>-0.009855658439</v>
      </c>
    </row>
    <row r="489">
      <c r="A489" s="1">
        <f>S.FINANCIERO!A490</f>
        <v>42681</v>
      </c>
      <c r="B489" s="1">
        <f>S.FINANCIERO!B490/S.FINANCIERO!B489-1</f>
        <v>0.01242992932</v>
      </c>
      <c r="C489" s="1">
        <f>S.FINANCIERO!D490/S.FINANCIERO!D489-1</f>
        <v>0.01473789985</v>
      </c>
      <c r="D489" s="1">
        <f>S.FINANCIERO!F490/S.FINANCIERO!F489-1</f>
        <v>0.01324108314</v>
      </c>
      <c r="E489" s="1">
        <f>S.FINANCIERO!H490/S.FINANCIERO!H489-1</f>
        <v>0.01112989575</v>
      </c>
      <c r="F489" s="1">
        <f>S.FINANCIERO!J490/S.FINANCIERO!J489-1</f>
        <v>0.01558520933</v>
      </c>
      <c r="G489" s="1">
        <f>S.FINANCIERO!L490/S.FINANCIERO!L489-1</f>
        <v>0.007900918215</v>
      </c>
      <c r="H489" s="1">
        <f>S.FINANCIERO!N490/S.FINANCIERO!N489-1</f>
        <v>0.02106763821</v>
      </c>
      <c r="I489" s="1">
        <f>S.FINANCIERO!P490/S.FINANCIERO!P489-1</f>
        <v>0.0219665272</v>
      </c>
      <c r="J489" s="1">
        <f>S.FINANCIERO!R490/S.FINANCIERO!R489-1</f>
        <v>0.01940433213</v>
      </c>
      <c r="K489" s="1">
        <f>S.FINANCIERO!T490/S.FINANCIERO!T489-1</f>
        <v>0.002725620836</v>
      </c>
      <c r="L489" s="1">
        <f>SUMPRODUCT(B489:K489, 'Ponderaciones e Índices.'!$A$4:$J$4)</f>
        <v>0.01523958958</v>
      </c>
      <c r="M489" s="1">
        <f>'S. MATERIALES'!B490/'S. MATERIALES'!B489-1</f>
        <v>-0.05265306122</v>
      </c>
      <c r="N489" s="3">
        <f>'S. MATERIALES'!D490/'S. MATERIALES'!D489-1</f>
        <v>-0.04259312735</v>
      </c>
      <c r="O489" s="1">
        <f>'S. MATERIALES'!F490/'S. MATERIALES'!F489-1</f>
        <v>-0.00837811086</v>
      </c>
      <c r="P489" s="1">
        <f>'S. MATERIALES'!H490/'S. MATERIALES'!H489-1</f>
        <v>-0.02163009404</v>
      </c>
      <c r="Q489" s="1">
        <f>'S. MATERIALES'!J490/'S. MATERIALES'!J489-1</f>
        <v>-0.03442550365</v>
      </c>
      <c r="R489" s="1">
        <f>'S. MATERIALES'!L490/'S. MATERIALES'!L489-1</f>
        <v>0.02911931818</v>
      </c>
      <c r="S489" s="1">
        <f>'S. MATERIALES'!N490/'S. MATERIALES'!N489-1</f>
        <v>-0.04</v>
      </c>
      <c r="T489" s="1">
        <f>'S. MATERIALES'!P490/'S. MATERIALES'!P489-1</f>
        <v>0.04132231405</v>
      </c>
      <c r="U489" s="1">
        <f>'S. MATERIALES'!R490/'S. MATERIALES'!R489-1</f>
        <v>0.0726744186</v>
      </c>
      <c r="V489" s="1">
        <f>'S. MATERIALES'!T490/'S. MATERIALES'!T489-1</f>
        <v>-0.01356238698</v>
      </c>
      <c r="W489" s="1">
        <f>SUMPRODUCT(M489:V489,'Ponderaciones e Índices.'!$A$8:$J$8)</f>
        <v>0.005307461151</v>
      </c>
      <c r="X489" s="1">
        <f>'S. ENERGÍA'!B490/'S. ENERGÍA'!B489-1</f>
        <v>0.02478916432</v>
      </c>
      <c r="Y489" s="1">
        <f>'S. ENERGÍA'!D490/'S. ENERGÍA'!D489-1</f>
        <v>0.01296111665</v>
      </c>
      <c r="Z489" s="1">
        <f>'S. ENERGÍA'!F490/'S. ENERGÍA'!F489-1</f>
        <v>0.03240992214</v>
      </c>
      <c r="AA489" s="1">
        <f>'S. ENERGÍA'!H490/'S. ENERGÍA'!H489-1</f>
        <v>0.00776589033</v>
      </c>
      <c r="AB489" s="1">
        <f>'S. ENERGÍA'!J490/'S. ENERGÍA'!J489-1</f>
        <v>0.01678397401</v>
      </c>
      <c r="AC489" s="1">
        <f>'S. ENERGÍA'!L490/'S. ENERGÍA'!L489-1</f>
        <v>0.008548983364</v>
      </c>
      <c r="AD489" s="1">
        <f>'S. ENERGÍA'!N490/'S. ENERGÍA'!N489-1</f>
        <v>0.01508951407</v>
      </c>
      <c r="AE489" s="1">
        <f>'S. ENERGÍA'!P490/'S. ENERGÍA'!P489-1</f>
        <v>0.01538916839</v>
      </c>
      <c r="AF489" s="1">
        <f>'S. ENERGÍA'!R490/'S. ENERGÍA'!R489-1</f>
        <v>0.002824858757</v>
      </c>
      <c r="AG489" s="1">
        <f>'S. ENERGÍA'!T490/'S. ENERGÍA'!T489-1</f>
        <v>0.009267431598</v>
      </c>
      <c r="AH489" s="1">
        <f>SUMPRODUCT(X489:AG489,'Ponderaciones e Índices.'!$A$12:$J$12)</f>
        <v>0.01473554267</v>
      </c>
    </row>
    <row r="490">
      <c r="A490" s="1">
        <f>S.FINANCIERO!A491</f>
        <v>42682</v>
      </c>
      <c r="B490" s="1">
        <f>S.FINANCIERO!B491/S.FINANCIERO!B490-1</f>
        <v>0.00758305248</v>
      </c>
      <c r="C490" s="1">
        <f>S.FINANCIERO!D491/S.FINANCIERO!D490-1</f>
        <v>-0.0009902624195</v>
      </c>
      <c r="D490" s="1">
        <f>S.FINANCIERO!F491/S.FINANCIERO!F490-1</f>
        <v>0.0005886508123</v>
      </c>
      <c r="E490" s="1">
        <f>S.FINANCIERO!H491/S.FINANCIERO!H490-1</f>
        <v>0.006130695277</v>
      </c>
      <c r="F490" s="1">
        <f>S.FINANCIERO!J491/S.FINANCIERO!J490-1</f>
        <v>0.00220661986</v>
      </c>
      <c r="G490" s="1">
        <f>S.FINANCIERO!L491/S.FINANCIERO!L490-1</f>
        <v>0.009322033898</v>
      </c>
      <c r="H490" s="1">
        <f>S.FINANCIERO!N491/S.FINANCIERO!N490-1</f>
        <v>-0.00233895797</v>
      </c>
      <c r="I490" s="1">
        <f>S.FINANCIERO!P491/S.FINANCIERO!P490-1</f>
        <v>-0.00307062436</v>
      </c>
      <c r="J490" s="1">
        <f>S.FINANCIERO!R491/S.FINANCIERO!R490-1</f>
        <v>-0.001328021248</v>
      </c>
      <c r="K490" s="1">
        <f>S.FINANCIERO!T491/S.FINANCIERO!T490-1</f>
        <v>-0.0009060706735</v>
      </c>
      <c r="L490" s="1">
        <f>SUMPRODUCT(B490:K490, 'Ponderaciones e Índices.'!$A$4:$J$4)</f>
        <v>0.001674151646</v>
      </c>
      <c r="M490" s="1">
        <f>'S. MATERIALES'!B491/'S. MATERIALES'!B490-1</f>
        <v>-0.01594140457</v>
      </c>
      <c r="N490" s="3">
        <f>'S. MATERIALES'!D491/'S. MATERIALES'!D490-1</f>
        <v>-0.002412909063</v>
      </c>
      <c r="O490" s="1">
        <f>'S. MATERIALES'!F491/'S. MATERIALES'!F490-1</f>
        <v>0.006755552387</v>
      </c>
      <c r="P490" s="1">
        <f>'S. MATERIALES'!H491/'S. MATERIALES'!H490-1</f>
        <v>0.004165331624</v>
      </c>
      <c r="Q490" s="1">
        <f>'S. MATERIALES'!J491/'S. MATERIALES'!J490-1</f>
        <v>-0.005502694027</v>
      </c>
      <c r="R490" s="1">
        <f>'S. MATERIALES'!L491/'S. MATERIALES'!L490-1</f>
        <v>0.02587991718</v>
      </c>
      <c r="S490" s="1">
        <f>'S. MATERIALES'!N491/'S. MATERIALES'!N490-1</f>
        <v>-0.01515151515</v>
      </c>
      <c r="T490" s="1">
        <f>'S. MATERIALES'!P491/'S. MATERIALES'!P490-1</f>
        <v>0.08412698413</v>
      </c>
      <c r="U490" s="1">
        <f>'S. MATERIALES'!R491/'S. MATERIALES'!R490-1</f>
        <v>0.03342366757</v>
      </c>
      <c r="V490" s="1">
        <f>'S. MATERIALES'!T491/'S. MATERIALES'!T490-1</f>
        <v>0.008707607699</v>
      </c>
      <c r="W490" s="1">
        <f>SUMPRODUCT(M490:V490,'Ponderaciones e Índices.'!$A$8:$J$8)</f>
        <v>0.01795802645</v>
      </c>
      <c r="X490" s="1">
        <f>'S. ENERGÍA'!B491/'S. ENERGÍA'!B490-1</f>
        <v>0.001246882793</v>
      </c>
      <c r="Y490" s="1">
        <f>'S. ENERGÍA'!D491/'S. ENERGÍA'!D490-1</f>
        <v>0.002214566929</v>
      </c>
      <c r="Z490" s="1">
        <f>'S. ENERGÍA'!F491/'S. ENERGÍA'!F490-1</f>
        <v>0.001052262364</v>
      </c>
      <c r="AA490" s="1">
        <f>'S. ENERGÍA'!H491/'S. ENERGÍA'!H490-1</f>
        <v>-0.002568055347</v>
      </c>
      <c r="AB490" s="1">
        <f>'S. ENERGÍA'!J491/'S. ENERGÍA'!J490-1</f>
        <v>-0.006389776358</v>
      </c>
      <c r="AC490" s="1">
        <f>'S. ENERGÍA'!L491/'S. ENERGÍA'!L490-1</f>
        <v>-0.00412371134</v>
      </c>
      <c r="AD490" s="1">
        <f>'S. ENERGÍA'!N491/'S. ENERGÍA'!N490-1</f>
        <v>-0.003779289494</v>
      </c>
      <c r="AE490" s="1">
        <f>'S. ENERGÍA'!P491/'S. ENERGÍA'!P490-1</f>
        <v>-0.01369863014</v>
      </c>
      <c r="AF490" s="1">
        <f>'S. ENERGÍA'!R491/'S. ENERGÍA'!R490-1</f>
        <v>0.03568075117</v>
      </c>
      <c r="AG490" s="1">
        <f>'S. ENERGÍA'!T491/'S. ENERGÍA'!T490-1</f>
        <v>-0.01311762134</v>
      </c>
      <c r="AH490" s="1">
        <f>SUMPRODUCT(X490:AG490,'Ponderaciones e Índices.'!$A$12:$J$12)</f>
        <v>0.002971871961</v>
      </c>
    </row>
    <row r="491">
      <c r="A491" s="1">
        <f>S.FINANCIERO!A492</f>
        <v>42683</v>
      </c>
      <c r="B491" s="1">
        <f>S.FINANCIERO!B492/S.FINANCIERO!B491-1</f>
        <v>0.007525982559</v>
      </c>
      <c r="C491" s="1">
        <f>S.FINANCIERO!D492/S.FINANCIERO!D491-1</f>
        <v>0.0004956220056</v>
      </c>
      <c r="D491" s="1">
        <f>S.FINANCIERO!F492/S.FINANCIERO!F491-1</f>
        <v>0.006589010472</v>
      </c>
      <c r="E491" s="1">
        <f>S.FINANCIERO!H492/S.FINANCIERO!H491-1</f>
        <v>-0.008032128514</v>
      </c>
      <c r="F491" s="1">
        <f>S.FINANCIERO!J492/S.FINANCIERO!J491-1</f>
        <v>0.01080864692</v>
      </c>
      <c r="G491" s="1">
        <f>S.FINANCIERO!L492/S.FINANCIERO!L491-1</f>
        <v>0.004827875735</v>
      </c>
      <c r="H491" s="1">
        <f>S.FINANCIERO!N492/S.FINANCIERO!N491-1</f>
        <v>-0.005119494749</v>
      </c>
      <c r="I491" s="1">
        <f>S.FINANCIERO!P492/S.FINANCIERO!P491-1</f>
        <v>0.03028747433</v>
      </c>
      <c r="J491" s="1">
        <f>S.FINANCIERO!R492/S.FINANCIERO!R491-1</f>
        <v>0.0272606383</v>
      </c>
      <c r="K491" s="1">
        <f>S.FINANCIERO!T492/S.FINANCIERO!T491-1</f>
        <v>0.01239419589</v>
      </c>
      <c r="L491" s="1">
        <f>SUMPRODUCT(B491:K491, 'Ponderaciones e Índices.'!$A$4:$J$4)</f>
        <v>0.007804270997</v>
      </c>
      <c r="M491" s="1">
        <f>'S. MATERIALES'!B492/'S. MATERIALES'!B491-1</f>
        <v>0.009632224168</v>
      </c>
      <c r="N491" s="3">
        <f>'S. MATERIALES'!D492/'S. MATERIALES'!D491-1</f>
        <v>0.0231292517</v>
      </c>
      <c r="O491" s="1">
        <f>'S. MATERIALES'!F492/'S. MATERIALES'!F491-1</f>
        <v>0.01007418424</v>
      </c>
      <c r="P491" s="1">
        <f>'S. MATERIALES'!H492/'S. MATERIALES'!H491-1</f>
        <v>0.02871729419</v>
      </c>
      <c r="Q491" s="1">
        <f>'S. MATERIALES'!J492/'S. MATERIALES'!J491-1</f>
        <v>0.03446685879</v>
      </c>
      <c r="R491" s="1">
        <f>'S. MATERIALES'!L492/'S. MATERIALES'!L491-1</f>
        <v>0.0047090481</v>
      </c>
      <c r="S491" s="1">
        <f>'S. MATERIALES'!N492/'S. MATERIALES'!N491-1</f>
        <v>0.02307692308</v>
      </c>
      <c r="T491" s="1">
        <f>'S. MATERIALES'!P492/'S. MATERIALES'!P491-1</f>
        <v>0.05197657394</v>
      </c>
      <c r="U491" s="1">
        <f>'S. MATERIALES'!R492/'S. MATERIALES'!R491-1</f>
        <v>0.06818181818</v>
      </c>
      <c r="V491" s="1">
        <f>'S. MATERIALES'!T492/'S. MATERIALES'!T491-1</f>
        <v>0.02726033621</v>
      </c>
      <c r="W491" s="1">
        <f>SUMPRODUCT(M491:V491,'Ponderaciones e Índices.'!$A$8:$J$8)</f>
        <v>0.03363688698</v>
      </c>
      <c r="X491" s="1">
        <f>'S. ENERGÍA'!B492/'S. ENERGÍA'!B491-1</f>
        <v>0.01519302615</v>
      </c>
      <c r="Y491" s="1">
        <f>'S. ENERGÍA'!D492/'S. ENERGÍA'!D491-1</f>
        <v>0.01939602259</v>
      </c>
      <c r="Z491" s="1">
        <f>'S. ENERGÍA'!F492/'S. ENERGÍA'!F491-1</f>
        <v>-0.00262789068</v>
      </c>
      <c r="AA491" s="1">
        <f>'S. ENERGÍA'!H492/'S. ENERGÍA'!H491-1</f>
        <v>0.02953139548</v>
      </c>
      <c r="AB491" s="1">
        <f>'S. ENERGÍA'!J492/'S. ENERGÍA'!J491-1</f>
        <v>0.03269024652</v>
      </c>
      <c r="AC491" s="1">
        <f>'S. ENERGÍA'!L492/'S. ENERGÍA'!L491-1</f>
        <v>0.008511617207</v>
      </c>
      <c r="AD491" s="1">
        <f>'S. ENERGÍA'!N492/'S. ENERGÍA'!N491-1</f>
        <v>-0.0002529084471</v>
      </c>
      <c r="AE491" s="1">
        <f>'S. ENERGÍA'!P492/'S. ENERGÍA'!P491-1</f>
        <v>0.01329787234</v>
      </c>
      <c r="AF491" s="1">
        <f>'S. ENERGÍA'!R492/'S. ENERGÍA'!R491-1</f>
        <v>0.01087941976</v>
      </c>
      <c r="AG491" s="1">
        <f>'S. ENERGÍA'!T492/'S. ENERGÍA'!T491-1</f>
        <v>0.01683650864</v>
      </c>
      <c r="AH491" s="1">
        <f>SUMPRODUCT(X491:AG491,'Ponderaciones e Índices.'!$A$12:$J$12)</f>
        <v>0.01693066893</v>
      </c>
    </row>
    <row r="492">
      <c r="A492" s="1">
        <f>S.FINANCIERO!A493</f>
        <v>42684</v>
      </c>
      <c r="B492" s="1">
        <f>S.FINANCIERO!B493/S.FINANCIERO!B492-1</f>
        <v>0.01707374911</v>
      </c>
      <c r="C492" s="1">
        <f>S.FINANCIERO!D493/S.FINANCIERO!D492-1</f>
        <v>0.02196169089</v>
      </c>
      <c r="D492" s="1">
        <f>S.FINANCIERO!F493/S.FINANCIERO!F492-1</f>
        <v>0.007247223846</v>
      </c>
      <c r="E492" s="1">
        <f>S.FINANCIERO!H493/S.FINANCIERO!H492-1</f>
        <v>0.001256456792</v>
      </c>
      <c r="F492" s="1">
        <f>S.FINANCIERO!J493/S.FINANCIERO!J492-1</f>
        <v>0.01207920792</v>
      </c>
      <c r="G492" s="1">
        <f>S.FINANCIERO!L493/S.FINANCIERO!L492-1</f>
        <v>0.004386881136</v>
      </c>
      <c r="H492" s="1">
        <f>S.FINANCIERO!N493/S.FINANCIERO!N492-1</f>
        <v>-0.01135571212</v>
      </c>
      <c r="I492" s="1">
        <f>S.FINANCIERO!P493/S.FINANCIERO!P492-1</f>
        <v>0.09317389138</v>
      </c>
      <c r="J492" s="1">
        <f>S.FINANCIERO!R493/S.FINANCIERO!R492-1</f>
        <v>0.09816612729</v>
      </c>
      <c r="K492" s="1">
        <f>S.FINANCIERO!T493/S.FINANCIERO!T492-1</f>
        <v>0.03314422216</v>
      </c>
      <c r="L492" s="1">
        <f>SUMPRODUCT(B492:K492, 'Ponderaciones e Índices.'!$A$4:$J$4)</f>
        <v>0.02665529045</v>
      </c>
      <c r="M492" s="1">
        <f>'S. MATERIALES'!B493/'S. MATERIALES'!B492-1</f>
        <v>-0.07675628794</v>
      </c>
      <c r="N492" s="3">
        <f>'S. MATERIALES'!D493/'S. MATERIALES'!D492-1</f>
        <v>-0.0728427896</v>
      </c>
      <c r="O492" s="1">
        <f>'S. MATERIALES'!F493/'S. MATERIALES'!F492-1</f>
        <v>-0.05314636284</v>
      </c>
      <c r="P492" s="1">
        <f>'S. MATERIALES'!H493/'S. MATERIALES'!H492-1</f>
        <v>-0.1622208437</v>
      </c>
      <c r="Q492" s="1">
        <f>'S. MATERIALES'!J493/'S. MATERIALES'!J492-1</f>
        <v>-0.0647425897</v>
      </c>
      <c r="R492" s="1">
        <f>'S. MATERIALES'!L493/'S. MATERIALES'!L492-1</f>
        <v>0.002008704386</v>
      </c>
      <c r="S492" s="1">
        <f>'S. MATERIALES'!N493/'S. MATERIALES'!N492-1</f>
        <v>-0.09398496241</v>
      </c>
      <c r="T492" s="1">
        <f>'S. MATERIALES'!P493/'S. MATERIALES'!P492-1</f>
        <v>0.04175365344</v>
      </c>
      <c r="U492" s="1">
        <f>'S. MATERIALES'!R493/'S. MATERIALES'!R492-1</f>
        <v>0.05400981997</v>
      </c>
      <c r="V492" s="1">
        <f>'S. MATERIALES'!T493/'S. MATERIALES'!T492-1</f>
        <v>-0.04688191066</v>
      </c>
      <c r="W492" s="1">
        <f>SUMPRODUCT(M492:V492,'Ponderaciones e Índices.'!$A$8:$J$8)</f>
        <v>-0.0275208567</v>
      </c>
      <c r="X492" s="1">
        <f>'S. ENERGÍA'!B493/'S. ENERGÍA'!B492-1</f>
        <v>-0.016437684</v>
      </c>
      <c r="Y492" s="1">
        <f>'S. ENERGÍA'!D493/'S. ENERGÍA'!D492-1</f>
        <v>0.005057803468</v>
      </c>
      <c r="Z492" s="1">
        <f>'S. ENERGÍA'!F493/'S. ENERGÍA'!F492-1</f>
        <v>-0.005093975057</v>
      </c>
      <c r="AA492" s="1">
        <f>'S. ENERGÍA'!H493/'S. ENERGÍA'!H492-1</f>
        <v>0.007506105576</v>
      </c>
      <c r="AB492" s="1">
        <f>'S. ENERGÍA'!J493/'S. ENERGÍA'!J492-1</f>
        <v>-0.01401141671</v>
      </c>
      <c r="AC492" s="1">
        <f>'S. ENERGÍA'!L493/'S. ENERGÍA'!L492-1</f>
        <v>-0.002052919708</v>
      </c>
      <c r="AD492" s="1">
        <f>'S. ENERGÍA'!N493/'S. ENERGÍA'!N492-1</f>
        <v>-0.0126486213</v>
      </c>
      <c r="AE492" s="1">
        <f>'S. ENERGÍA'!P493/'S. ENERGÍA'!P492-1</f>
        <v>0.008748906387</v>
      </c>
      <c r="AF492" s="1">
        <f>'S. ENERGÍA'!R493/'S. ENERGÍA'!R492-1</f>
        <v>-0.02062780269</v>
      </c>
      <c r="AG492" s="1">
        <f>'S. ENERGÍA'!T493/'S. ENERGÍA'!T492-1</f>
        <v>-0.01045751634</v>
      </c>
      <c r="AH492" s="1">
        <f>SUMPRODUCT(X492:AG492,'Ponderaciones e Índices.'!$A$12:$J$12)</f>
        <v>-0.005602533803</v>
      </c>
    </row>
    <row r="493">
      <c r="A493" s="1">
        <f>S.FINANCIERO!A494</f>
        <v>42685</v>
      </c>
      <c r="B493" s="1">
        <f>S.FINANCIERO!B494/S.FINANCIERO!B493-1</f>
        <v>0.002331545815</v>
      </c>
      <c r="C493" s="1">
        <f>S.FINANCIERO!D494/S.FINANCIERO!D493-1</f>
        <v>-0.003716270803</v>
      </c>
      <c r="D493" s="1">
        <f>S.FINANCIERO!F494/S.FINANCIERO!F493-1</f>
        <v>-0.001276546362</v>
      </c>
      <c r="E493" s="1">
        <f>S.FINANCIERO!H494/S.FINANCIERO!H493-1</f>
        <v>-0.009620747351</v>
      </c>
      <c r="F493" s="1">
        <f>S.FINANCIERO!J494/S.FINANCIERO!J493-1</f>
        <v>-0.0021522207</v>
      </c>
      <c r="G493" s="1">
        <f>S.FINANCIERO!L494/S.FINANCIERO!L493-1</f>
        <v>-0.007695507488</v>
      </c>
      <c r="H493" s="1">
        <f>S.FINANCIERO!N494/S.FINANCIERO!N493-1</f>
        <v>-0.04098285895</v>
      </c>
      <c r="I493" s="1">
        <f>S.FINANCIERO!P494/S.FINANCIERO!P493-1</f>
        <v>0.02233363719</v>
      </c>
      <c r="J493" s="1">
        <f>S.FINANCIERO!R494/S.FINANCIERO!R493-1</f>
        <v>-0.003143418468</v>
      </c>
      <c r="K493" s="1">
        <f>S.FINANCIERO!T494/S.FINANCIERO!T493-1</f>
        <v>0.004335260116</v>
      </c>
      <c r="L493" s="1">
        <f>SUMPRODUCT(B493:K493, 'Ponderaciones e Índices.'!$A$4:$J$4)</f>
        <v>-0.0033002053</v>
      </c>
      <c r="M493" s="1">
        <f>'S. MATERIALES'!B494/'S. MATERIALES'!B493-1</f>
        <v>-0.05777360263</v>
      </c>
      <c r="N493" s="3">
        <f>'S. MATERIALES'!D494/'S. MATERIALES'!D493-1</f>
        <v>-0.08812749004</v>
      </c>
      <c r="O493" s="1">
        <f>'S. MATERIALES'!F494/'S. MATERIALES'!F493-1</f>
        <v>-0.0421155911</v>
      </c>
      <c r="P493" s="1">
        <f>'S. MATERIALES'!H494/'S. MATERIALES'!H493-1</f>
        <v>-0.1010736764</v>
      </c>
      <c r="Q493" s="1">
        <f>'S. MATERIALES'!J494/'S. MATERIALES'!J493-1</f>
        <v>-0.07589658048</v>
      </c>
      <c r="R493" s="1">
        <f>'S. MATERIALES'!L494/'S. MATERIALES'!L493-1</f>
        <v>0.02038088874</v>
      </c>
      <c r="S493" s="1">
        <f>'S. MATERIALES'!N494/'S. MATERIALES'!N493-1</f>
        <v>-0.08921161826</v>
      </c>
      <c r="T493" s="1">
        <f>'S. MATERIALES'!P494/'S. MATERIALES'!P493-1</f>
        <v>-0.0501002004</v>
      </c>
      <c r="U493" s="1">
        <f>'S. MATERIALES'!R494/'S. MATERIALES'!R493-1</f>
        <v>-0.04968944099</v>
      </c>
      <c r="V493" s="1">
        <f>'S. MATERIALES'!T494/'S. MATERIALES'!T493-1</f>
        <v>-0.09512761021</v>
      </c>
      <c r="W493" s="1">
        <f>SUMPRODUCT(M493:V493,'Ponderaciones e Índices.'!$A$8:$J$8)</f>
        <v>-0.05617558912</v>
      </c>
      <c r="X493" s="1">
        <f>'S. ENERGÍA'!B494/'S. ENERGÍA'!B493-1</f>
        <v>-0.01396857072</v>
      </c>
      <c r="Y493" s="1">
        <f>'S. ENERGÍA'!D494/'S. ENERGÍA'!D493-1</f>
        <v>-0.01030433741</v>
      </c>
      <c r="Z493" s="1">
        <f>'S. ENERGÍA'!F494/'S. ENERGÍA'!F493-1</f>
        <v>-0.02683615819</v>
      </c>
      <c r="AA493" s="1">
        <f>'S. ENERGÍA'!H494/'S. ENERGÍA'!H493-1</f>
        <v>-0.02483091717</v>
      </c>
      <c r="AB493" s="1">
        <f>'S. ENERGÍA'!J494/'S. ENERGÍA'!J493-1</f>
        <v>-0.001052631579</v>
      </c>
      <c r="AC493" s="1">
        <f>'S. ENERGÍA'!L494/'S. ENERGÍA'!L493-1</f>
        <v>-0.01737142857</v>
      </c>
      <c r="AD493" s="1">
        <f>'S. ENERGÍA'!N494/'S. ENERGÍA'!N493-1</f>
        <v>-0.031770433</v>
      </c>
      <c r="AE493" s="1">
        <f>'S. ENERGÍA'!P494/'S. ENERGÍA'!P493-1</f>
        <v>-0.01127493495</v>
      </c>
      <c r="AF493" s="1">
        <f>'S. ENERGÍA'!R494/'S. ENERGÍA'!R493-1</f>
        <v>0.005494505495</v>
      </c>
      <c r="AG493" s="1">
        <f>'S. ENERGÍA'!T494/'S. ENERGÍA'!T493-1</f>
        <v>-0.02642007926</v>
      </c>
      <c r="AH493" s="1">
        <f>SUMPRODUCT(X493:AG493,'Ponderaciones e Índices.'!$A$12:$J$12)</f>
        <v>-0.01214630586</v>
      </c>
    </row>
    <row r="494">
      <c r="A494" s="1">
        <f>S.FINANCIERO!A495</f>
        <v>42688</v>
      </c>
      <c r="B494" s="1">
        <f>S.FINANCIERO!B495/S.FINANCIERO!B494-1</f>
        <v>0.007559897651</v>
      </c>
      <c r="C494" s="1">
        <f>S.FINANCIERO!D495/S.FINANCIERO!D494-1</f>
        <v>0.01962374311</v>
      </c>
      <c r="D494" s="1">
        <f>S.FINANCIERO!F495/S.FINANCIERO!F494-1</f>
        <v>0.006042296073</v>
      </c>
      <c r="E494" s="1">
        <f>S.FINANCIERO!H495/S.FINANCIERO!H494-1</f>
        <v>-0.01619034211</v>
      </c>
      <c r="F494" s="1">
        <f>S.FINANCIERO!J495/S.FINANCIERO!J494-1</f>
        <v>0.006960784314</v>
      </c>
      <c r="G494" s="1">
        <f>S.FINANCIERO!L495/S.FINANCIERO!L494-1</f>
        <v>0.005030391951</v>
      </c>
      <c r="H494" s="1">
        <f>S.FINANCIERO!N495/S.FINANCIERO!N494-1</f>
        <v>0.005199119954</v>
      </c>
      <c r="I494" s="1">
        <f>S.FINANCIERO!P495/S.FINANCIERO!P494-1</f>
        <v>0.03254569773</v>
      </c>
      <c r="J494" s="1">
        <f>S.FINANCIERO!R495/S.FINANCIERO!R494-1</f>
        <v>0.02660622783</v>
      </c>
      <c r="K494" s="1">
        <f>S.FINANCIERO!T495/S.FINANCIERO!T494-1</f>
        <v>-0.0002877697842</v>
      </c>
      <c r="L494" s="1">
        <f>SUMPRODUCT(B494:K494, 'Ponderaciones e Índices.'!$A$4:$J$4)</f>
        <v>0.01075183676</v>
      </c>
      <c r="M494" s="1">
        <f>'S. MATERIALES'!B495/'S. MATERIALES'!B494-1</f>
        <v>-0.009970089731</v>
      </c>
      <c r="N494" s="3">
        <f>'S. MATERIALES'!D495/'S. MATERIALES'!D494-1</f>
        <v>-0.005242922055</v>
      </c>
      <c r="O494" s="1">
        <f>'S. MATERIALES'!F495/'S. MATERIALES'!F494-1</f>
        <v>0.04761996792</v>
      </c>
      <c r="P494" s="1">
        <f>'S. MATERIALES'!H495/'S. MATERIALES'!H494-1</f>
        <v>0.02594728171</v>
      </c>
      <c r="Q494" s="1">
        <f>'S. MATERIALES'!J495/'S. MATERIALES'!J494-1</f>
        <v>-0.02436823105</v>
      </c>
      <c r="R494" s="1">
        <f>'S. MATERIALES'!L495/'S. MATERIALES'!L494-1</f>
        <v>0.01538965291</v>
      </c>
      <c r="S494" s="1">
        <f>'S. MATERIALES'!N495/'S. MATERIALES'!N494-1</f>
        <v>0.03872437358</v>
      </c>
      <c r="T494" s="1">
        <f>'S. MATERIALES'!P495/'S. MATERIALES'!P494-1</f>
        <v>-0.04571026723</v>
      </c>
      <c r="U494" s="1">
        <f>'S. MATERIALES'!R495/'S. MATERIALES'!R494-1</f>
        <v>0.03758169935</v>
      </c>
      <c r="V494" s="1">
        <f>'S. MATERIALES'!T495/'S. MATERIALES'!T494-1</f>
        <v>0.004615384615</v>
      </c>
      <c r="W494" s="1">
        <f>SUMPRODUCT(M494:V494,'Ponderaciones e Índices.'!$A$8:$J$8)</f>
        <v>0.009031091464</v>
      </c>
      <c r="X494" s="1">
        <f>'S. ENERGÍA'!B495/'S. ENERGÍA'!B494-1</f>
        <v>0.00632431065</v>
      </c>
      <c r="Y494" s="1">
        <f>'S. ENERGÍA'!D495/'S. ENERGÍA'!D494-1</f>
        <v>0.01138014528</v>
      </c>
      <c r="Z494" s="1">
        <f>'S. ENERGÍA'!F495/'S. ENERGÍA'!F494-1</f>
        <v>-0.01759796807</v>
      </c>
      <c r="AA494" s="1">
        <f>'S. ENERGÍA'!H495/'S. ENERGÍA'!H494-1</f>
        <v>-0.006959752691</v>
      </c>
      <c r="AB494" s="1">
        <f>'S. ENERGÍA'!J495/'S. ENERGÍA'!J494-1</f>
        <v>0.002634351949</v>
      </c>
      <c r="AC494" s="1">
        <f>'S. ENERGÍA'!L495/'S. ENERGÍA'!L494-1</f>
        <v>0.009304489416</v>
      </c>
      <c r="AD494" s="1">
        <f>'S. ENERGÍA'!N495/'S. ENERGÍA'!N494-1</f>
        <v>-0.0005292405398</v>
      </c>
      <c r="AE494" s="1">
        <f>'S. ENERGÍA'!P495/'S. ENERGÍA'!P494-1</f>
        <v>0.01695906433</v>
      </c>
      <c r="AF494" s="1">
        <f>'S. ENERGÍA'!R495/'S. ENERGÍA'!R494-1</f>
        <v>0.004553734062</v>
      </c>
      <c r="AG494" s="1">
        <f>'S. ENERGÍA'!T495/'S. ENERGÍA'!T494-1</f>
        <v>0.03346901854</v>
      </c>
      <c r="AH494" s="1">
        <f>SUMPRODUCT(X494:AG494,'Ponderaciones e Índices.'!$A$12:$J$12)</f>
        <v>0.006703538558</v>
      </c>
    </row>
    <row r="495">
      <c r="A495" s="1">
        <f>S.FINANCIERO!A496</f>
        <v>42689</v>
      </c>
      <c r="B495" s="1">
        <f>S.FINANCIERO!B496/S.FINANCIERO!B495-1</f>
        <v>-0.007041440609</v>
      </c>
      <c r="C495" s="1">
        <f>S.FINANCIERO!D496/S.FINANCIERO!D495-1</f>
        <v>-0.007475743598</v>
      </c>
      <c r="D495" s="1">
        <f>S.FINANCIERO!F496/S.FINANCIERO!F495-1</f>
        <v>0.004158004158</v>
      </c>
      <c r="E495" s="1">
        <f>S.FINANCIERO!H496/S.FINANCIERO!H495-1</f>
        <v>0.008729250143</v>
      </c>
      <c r="F495" s="1">
        <f>S.FINANCIERO!J496/S.FINANCIERO!J495-1</f>
        <v>0.00418654464</v>
      </c>
      <c r="G495" s="1">
        <f>S.FINANCIERO!L496/S.FINANCIERO!L495-1</f>
        <v>0.007924921794</v>
      </c>
      <c r="H495" s="1">
        <f>S.FINANCIERO!N496/S.FINANCIERO!N495-1</f>
        <v>0.001349825595</v>
      </c>
      <c r="I495" s="1">
        <f>S.FINANCIERO!P496/S.FINANCIERO!P495-1</f>
        <v>-0.004317789292</v>
      </c>
      <c r="J495" s="1">
        <f>S.FINANCIERO!R496/S.FINANCIERO!R495-1</f>
        <v>-0.01075062392</v>
      </c>
      <c r="K495" s="1">
        <f>S.FINANCIERO!T496/S.FINANCIERO!T495-1</f>
        <v>-0.00546919977</v>
      </c>
      <c r="L495" s="1">
        <f>SUMPRODUCT(B495:K495, 'Ponderaciones e Índices.'!$A$4:$J$4)</f>
        <v>-0.0009700524809</v>
      </c>
      <c r="M495" s="1">
        <f>'S. MATERIALES'!B496/'S. MATERIALES'!B495-1</f>
        <v>0.05337361531</v>
      </c>
      <c r="N495" s="3">
        <f>'S. MATERIALES'!D496/'S. MATERIALES'!D495-1</f>
        <v>0.04497540408</v>
      </c>
      <c r="O495" s="1">
        <f>'S. MATERIALES'!F496/'S. MATERIALES'!F495-1</f>
        <v>-0.001752541185</v>
      </c>
      <c r="P495" s="1">
        <f>'S. MATERIALES'!H496/'S. MATERIALES'!H495-1</f>
        <v>0.06382978723</v>
      </c>
      <c r="Q495" s="1">
        <f>'S. MATERIALES'!J496/'S. MATERIALES'!J495-1</f>
        <v>0.03924937227</v>
      </c>
      <c r="R495" s="1">
        <f>'S. MATERIALES'!L496/'S. MATERIALES'!L495-1</f>
        <v>0.003869719445</v>
      </c>
      <c r="S495" s="1">
        <f>'S. MATERIALES'!N496/'S. MATERIALES'!N495-1</f>
        <v>0.0548245614</v>
      </c>
      <c r="T495" s="1">
        <f>'S. MATERIALES'!P496/'S. MATERIALES'!P495-1</f>
        <v>0.0243183493</v>
      </c>
      <c r="U495" s="1">
        <f>'S. MATERIALES'!R496/'S. MATERIALES'!R495-1</f>
        <v>0.004724409449</v>
      </c>
      <c r="V495" s="1">
        <f>'S. MATERIALES'!T496/'S. MATERIALES'!T495-1</f>
        <v>0.1500765697</v>
      </c>
      <c r="W495" s="1">
        <f>SUMPRODUCT(M495:V495,'Ponderaciones e Índices.'!$A$8:$J$8)</f>
        <v>0.03414302917</v>
      </c>
      <c r="X495" s="1">
        <f>'S. ENERGÍA'!B496/'S. ENERGÍA'!B495-1</f>
        <v>0.03921568627</v>
      </c>
      <c r="Y495" s="1">
        <f>'S. ENERGÍA'!D496/'S. ENERGÍA'!D495-1</f>
        <v>0.02322240843</v>
      </c>
      <c r="Z495" s="1">
        <f>'S. ENERGÍA'!F496/'S. ENERGÍA'!F495-1</f>
        <v>0.02031394275</v>
      </c>
      <c r="AA495" s="1">
        <f>'S. ENERGÍA'!H496/'S. ENERGÍA'!H495-1</f>
        <v>0.01367554727</v>
      </c>
      <c r="AB495" s="1">
        <f>'S. ENERGÍA'!J496/'S. ENERGÍA'!J495-1</f>
        <v>0.0373095113</v>
      </c>
      <c r="AC495" s="1">
        <f>'S. ENERGÍA'!L496/'S. ENERGÍA'!L495-1</f>
        <v>0.02396865637</v>
      </c>
      <c r="AD495" s="1">
        <f>'S. ENERGÍA'!N496/'S. ENERGÍA'!N495-1</f>
        <v>0.007942811755</v>
      </c>
      <c r="AE495" s="1">
        <f>'S. ENERGÍA'!P496/'S. ENERGÍA'!P495-1</f>
        <v>0.0304772858</v>
      </c>
      <c r="AF495" s="1">
        <f>'S. ENERGÍA'!R496/'S. ENERGÍA'!R495-1</f>
        <v>0.04079782412</v>
      </c>
      <c r="AG495" s="1">
        <f>'S. ENERGÍA'!T496/'S. ENERGÍA'!T495-1</f>
        <v>0.02713347921</v>
      </c>
      <c r="AH495" s="1">
        <f>SUMPRODUCT(X495:AG495,'Ponderaciones e Índices.'!$A$12:$J$12)</f>
        <v>0.02824799045</v>
      </c>
    </row>
    <row r="496">
      <c r="A496" s="1">
        <f>S.FINANCIERO!A497</f>
        <v>42690</v>
      </c>
      <c r="B496" s="1">
        <f>S.FINANCIERO!B497/S.FINANCIERO!B496-1</f>
        <v>-0.0004650081376</v>
      </c>
      <c r="C496" s="1">
        <f>S.FINANCIERO!D497/S.FINANCIERO!D496-1</f>
        <v>0</v>
      </c>
      <c r="D496" s="1">
        <f>S.FINANCIERO!F497/S.FINANCIERO!F496-1</f>
        <v>-0.002300437083</v>
      </c>
      <c r="E496" s="1">
        <f>S.FINANCIERO!H497/S.FINANCIERO!H496-1</f>
        <v>0.00170236913</v>
      </c>
      <c r="F496" s="1">
        <f>S.FINANCIERO!J497/S.FINANCIERO!J496-1</f>
        <v>-0.001260422726</v>
      </c>
      <c r="G496" s="1">
        <f>S.FINANCIERO!L497/S.FINANCIERO!L496-1</f>
        <v>-0.005379681357</v>
      </c>
      <c r="H496" s="1">
        <f>S.FINANCIERO!N497/S.FINANCIERO!N496-1</f>
        <v>-0.001121238654</v>
      </c>
      <c r="I496" s="1">
        <f>S.FINANCIERO!P497/S.FINANCIERO!P496-1</f>
        <v>-0.01084128361</v>
      </c>
      <c r="J496" s="1">
        <f>S.FINANCIERO!R497/S.FINANCIERO!R496-1</f>
        <v>-0.01028527072</v>
      </c>
      <c r="K496" s="1">
        <f>S.FINANCIERO!T497/S.FINANCIERO!T496-1</f>
        <v>-0.003183791606</v>
      </c>
      <c r="L496" s="1">
        <f>SUMPRODUCT(B496:K496, 'Ponderaciones e Índices.'!$A$4:$J$4)</f>
        <v>-0.002845922951</v>
      </c>
      <c r="M496" s="1">
        <f>'S. MATERIALES'!B497/'S. MATERIALES'!B496-1</f>
        <v>0.002868068834</v>
      </c>
      <c r="N496" s="3">
        <f>'S. MATERIALES'!D497/'S. MATERIALES'!D496-1</f>
        <v>-0.0001681237391</v>
      </c>
      <c r="O496" s="1">
        <f>'S. MATERIALES'!F497/'S. MATERIALES'!F496-1</f>
        <v>-0.01925635719</v>
      </c>
      <c r="P496" s="1">
        <f>'S. MATERIALES'!H497/'S. MATERIALES'!H496-1</f>
        <v>0.001132075472</v>
      </c>
      <c r="Q496" s="1">
        <f>'S. MATERIALES'!J497/'S. MATERIALES'!J496-1</f>
        <v>0.01792980671</v>
      </c>
      <c r="R496" s="1">
        <f>'S. MATERIALES'!L497/'S. MATERIALES'!L496-1</f>
        <v>0.00995823964</v>
      </c>
      <c r="S496" s="1">
        <f>'S. MATERIALES'!N497/'S. MATERIALES'!N496-1</f>
        <v>0.008316008316</v>
      </c>
      <c r="T496" s="1">
        <f>'S. MATERIALES'!P497/'S. MATERIALES'!P496-1</f>
        <v>-0.003597122302</v>
      </c>
      <c r="U496" s="1">
        <f>'S. MATERIALES'!R497/'S. MATERIALES'!R496-1</f>
        <v>-0.004702194357</v>
      </c>
      <c r="V496" s="1">
        <f>'S. MATERIALES'!T497/'S. MATERIALES'!T496-1</f>
        <v>-0.001331557923</v>
      </c>
      <c r="W496" s="1">
        <f>SUMPRODUCT(M496:V496,'Ponderaciones e Índices.'!$A$8:$J$8)</f>
        <v>0.001944647873</v>
      </c>
      <c r="X496" s="1">
        <f>'S. ENERGÍA'!B497/'S. ENERGÍA'!B496-1</f>
        <v>-0.007982583454</v>
      </c>
      <c r="Y496" s="1">
        <f>'S. ENERGÍA'!D497/'S. ENERGÍA'!D496-1</f>
        <v>-0.003509592887</v>
      </c>
      <c r="Z496" s="1">
        <f>'S. ENERGÍA'!F497/'S. ENERGÍA'!F496-1</f>
        <v>0.002895927602</v>
      </c>
      <c r="AA496" s="1">
        <f>'S. ENERGÍA'!H497/'S. ENERGÍA'!H496-1</f>
        <v>0.009781381315</v>
      </c>
      <c r="AB496" s="1">
        <f>'S. ENERGÍA'!J497/'S. ENERGÍA'!J496-1</f>
        <v>-0.003039513678</v>
      </c>
      <c r="AC496" s="1">
        <f>'S. ENERGÍA'!L497/'S. ENERGÍA'!L496-1</f>
        <v>-0.005401755571</v>
      </c>
      <c r="AD496" s="1">
        <f>'S. ENERGÍA'!N497/'S. ENERGÍA'!N496-1</f>
        <v>-0.00682952456</v>
      </c>
      <c r="AE496" s="1">
        <f>'S. ENERGÍA'!P497/'S. ENERGÍA'!P496-1</f>
        <v>-0.01450892857</v>
      </c>
      <c r="AF496" s="1">
        <f>'S. ENERGÍA'!R497/'S. ENERGÍA'!R496-1</f>
        <v>-0.01829268293</v>
      </c>
      <c r="AG496" s="1">
        <f>'S. ENERGÍA'!T497/'S. ENERGÍA'!T496-1</f>
        <v>-0.01704303366</v>
      </c>
      <c r="AH496" s="1">
        <f>SUMPRODUCT(X496:AG496,'Ponderaciones e Índices.'!$A$12:$J$12)</f>
        <v>-0.005868388269</v>
      </c>
    </row>
    <row r="497">
      <c r="A497" s="1">
        <f>S.FINANCIERO!A498</f>
        <v>42691</v>
      </c>
      <c r="B497" s="1">
        <f>S.FINANCIERO!B498/S.FINANCIERO!B497-1</f>
        <v>0.009886020005</v>
      </c>
      <c r="C497" s="1">
        <f>S.FINANCIERO!D498/S.FINANCIERO!D497-1</f>
        <v>0.005608974359</v>
      </c>
      <c r="D497" s="1">
        <f>S.FINANCIERO!F498/S.FINANCIERO!F497-1</f>
        <v>0.009914687572</v>
      </c>
      <c r="E497" s="1">
        <f>S.FINANCIERO!H498/S.FINANCIERO!H497-1</f>
        <v>0.01444554596</v>
      </c>
      <c r="F497" s="1">
        <f>S.FINANCIERO!J498/S.FINANCIERO!J497-1</f>
        <v>0.004756819726</v>
      </c>
      <c r="G497" s="1">
        <f>S.FINANCIERO!L498/S.FINANCIERO!L497-1</f>
        <v>0.01206573747</v>
      </c>
      <c r="H497" s="1">
        <f>S.FINANCIERO!N498/S.FINANCIERO!N497-1</f>
        <v>0.01799148668</v>
      </c>
      <c r="I497" s="1">
        <f>S.FINANCIERO!P498/S.FINANCIERO!P497-1</f>
        <v>0.005260850504</v>
      </c>
      <c r="J497" s="1">
        <f>S.FINANCIERO!R498/S.FINANCIERO!R497-1</f>
        <v>0.01098039216</v>
      </c>
      <c r="K497" s="1">
        <f>S.FINANCIERO!T498/S.FINANCIERO!T497-1</f>
        <v>0.0002903600465</v>
      </c>
      <c r="L497" s="1">
        <f>SUMPRODUCT(B497:K497, 'Ponderaciones e Índices.'!$A$4:$J$4)</f>
        <v>0.009186987377</v>
      </c>
      <c r="M497" s="1">
        <f>'S. MATERIALES'!B498/'S. MATERIALES'!B497-1</f>
        <v>-0.01477597712</v>
      </c>
      <c r="N497" s="3">
        <f>'S. MATERIALES'!D498/'S. MATERIALES'!D497-1</f>
        <v>-0.0285858416</v>
      </c>
      <c r="O497" s="1">
        <f>'S. MATERIALES'!F498/'S. MATERIALES'!F497-1</f>
        <v>-0.01428302242</v>
      </c>
      <c r="P497" s="1">
        <f>'S. MATERIALES'!H498/'S. MATERIALES'!H497-1</f>
        <v>-0.02487749717</v>
      </c>
      <c r="Q497" s="1">
        <f>'S. MATERIALES'!J498/'S. MATERIALES'!J497-1</f>
        <v>-0.01748906933</v>
      </c>
      <c r="R497" s="1">
        <f>'S. MATERIALES'!L498/'S. MATERIALES'!L497-1</f>
        <v>0.0003180661578</v>
      </c>
      <c r="S497" s="1">
        <f>'S. MATERIALES'!N498/'S. MATERIALES'!N497-1</f>
        <v>-0.01237113402</v>
      </c>
      <c r="T497" s="1">
        <f>'S. MATERIALES'!P498/'S. MATERIALES'!P497-1</f>
        <v>0.03754512635</v>
      </c>
      <c r="U497" s="1">
        <f>'S. MATERIALES'!R498/'S. MATERIALES'!R497-1</f>
        <v>0.00157480315</v>
      </c>
      <c r="V497" s="1">
        <f>'S. MATERIALES'!T498/'S. MATERIALES'!T497-1</f>
        <v>-0.03022222222</v>
      </c>
      <c r="W497" s="1">
        <f>SUMPRODUCT(M497:V497,'Ponderaciones e Índices.'!$A$8:$J$8)</f>
        <v>-0.003084489412</v>
      </c>
      <c r="X497" s="1">
        <f>'S. ENERGÍA'!B498/'S. ENERGÍA'!B497-1</f>
        <v>0.005120702268</v>
      </c>
      <c r="Y497" s="1">
        <f>'S. ENERGÍA'!D498/'S. ENERGÍA'!D497-1</f>
        <v>-0.004930734914</v>
      </c>
      <c r="Z497" s="1">
        <f>'S. ENERGÍA'!F498/'S. ENERGÍA'!F497-1</f>
        <v>0.02237863202</v>
      </c>
      <c r="AA497" s="1">
        <f>'S. ENERGÍA'!H498/'S. ENERGÍA'!H497-1</f>
        <v>0.008350229333</v>
      </c>
      <c r="AB497" s="1">
        <f>'S. ENERGÍA'!J498/'S. ENERGÍA'!J497-1</f>
        <v>-0.008130081301</v>
      </c>
      <c r="AC497" s="1">
        <f>'S. ENERGÍA'!L498/'S. ENERGÍA'!L497-1</f>
        <v>0.006788866259</v>
      </c>
      <c r="AD497" s="1">
        <f>'S. ENERGÍA'!N498/'S. ENERGÍA'!N497-1</f>
        <v>0.01560433748</v>
      </c>
      <c r="AE497" s="1">
        <f>'S. ENERGÍA'!P498/'S. ENERGÍA'!P497-1</f>
        <v>-0.01245753114</v>
      </c>
      <c r="AF497" s="1">
        <f>'S. ENERGÍA'!R498/'S. ENERGÍA'!R497-1</f>
        <v>-0.01952085182</v>
      </c>
      <c r="AG497" s="1">
        <f>'S. ENERGÍA'!T498/'S. ENERGÍA'!T497-1</f>
        <v>0.01083658431</v>
      </c>
      <c r="AH497" s="1">
        <f>SUMPRODUCT(X497:AG497,'Ponderaciones e Índices.'!$A$12:$J$12)</f>
        <v>-0.0008322426892</v>
      </c>
    </row>
    <row r="498">
      <c r="A498" s="1">
        <f>S.FINANCIERO!A499</f>
        <v>42692</v>
      </c>
      <c r="B498" s="1">
        <f>S.FINANCIERO!B499/S.FINANCIERO!B498-1</f>
        <v>0.005067373028</v>
      </c>
      <c r="C498" s="1">
        <f>S.FINANCIERO!D499/S.FINANCIERO!D498-1</f>
        <v>0.00828685259</v>
      </c>
      <c r="D498" s="1">
        <f>S.FINANCIERO!F499/S.FINANCIERO!F498-1</f>
        <v>0.002739726027</v>
      </c>
      <c r="E498" s="1">
        <f>S.FINANCIERO!H499/S.FINANCIERO!H498-1</f>
        <v>0.005165433478</v>
      </c>
      <c r="F498" s="1">
        <f>S.FINANCIERO!J499/S.FINANCIERO!J498-1</f>
        <v>0.005603864734</v>
      </c>
      <c r="G498" s="1">
        <f>S.FINANCIERO!L499/S.FINANCIERO!L498-1</f>
        <v>0.01294964029</v>
      </c>
      <c r="H498" s="1">
        <f>S.FINANCIERO!N499/S.FINANCIERO!N498-1</f>
        <v>0.006405332408</v>
      </c>
      <c r="I498" s="1">
        <f>S.FINANCIERO!P499/S.FINANCIERO!P498-1</f>
        <v>0.0008722197994</v>
      </c>
      <c r="J498" s="1">
        <f>S.FINANCIERO!R499/S.FINANCIERO!R498-1</f>
        <v>0.008339798293</v>
      </c>
      <c r="K498" s="1">
        <f>S.FINANCIERO!T499/S.FINANCIERO!T498-1</f>
        <v>0.01596516691</v>
      </c>
      <c r="L498" s="1">
        <f>SUMPRODUCT(B498:K498, 'Ponderaciones e Índices.'!$A$4:$J$4)</f>
        <v>0.005999250352</v>
      </c>
      <c r="M498" s="1">
        <f>'S. MATERIALES'!B499/'S. MATERIALES'!B498-1</f>
        <v>-0.0004837929366</v>
      </c>
      <c r="N498" s="3">
        <f>'S. MATERIALES'!D499/'S. MATERIALES'!D498-1</f>
        <v>-0.01263631643</v>
      </c>
      <c r="O498" s="1">
        <f>'S. MATERIALES'!F499/'S. MATERIALES'!F498-1</f>
        <v>-0.009061018504</v>
      </c>
      <c r="P498" s="1">
        <f>'S. MATERIALES'!H499/'S. MATERIALES'!H498-1</f>
        <v>-0.02203324314</v>
      </c>
      <c r="Q498" s="1">
        <f>'S. MATERIALES'!J499/'S. MATERIALES'!J498-1</f>
        <v>-0.01207883026</v>
      </c>
      <c r="R498" s="1">
        <f>'S. MATERIALES'!L499/'S. MATERIALES'!L498-1</f>
        <v>-0.02066772655</v>
      </c>
      <c r="S498" s="1">
        <f>'S. MATERIALES'!N499/'S. MATERIALES'!N498-1</f>
        <v>-0.04384133612</v>
      </c>
      <c r="T498" s="1">
        <f>'S. MATERIALES'!P499/'S. MATERIALES'!P498-1</f>
        <v>-0.03897007655</v>
      </c>
      <c r="U498" s="1">
        <f>'S. MATERIALES'!R499/'S. MATERIALES'!R498-1</f>
        <v>-0.01572327044</v>
      </c>
      <c r="V498" s="1">
        <f>'S. MATERIALES'!T499/'S. MATERIALES'!T498-1</f>
        <v>0.007791017415</v>
      </c>
      <c r="W498" s="1">
        <f>SUMPRODUCT(M498:V498,'Ponderaciones e Índices.'!$A$8:$J$8)</f>
        <v>-0.02118263478</v>
      </c>
      <c r="X498" s="1">
        <f>'S. ENERGÍA'!B499/'S. ENERGÍA'!B498-1</f>
        <v>0.01431344008</v>
      </c>
      <c r="Y498" s="1">
        <f>'S. ENERGÍA'!D499/'S. ENERGÍA'!D498-1</f>
        <v>0.01675318546</v>
      </c>
      <c r="Z498" s="1">
        <f>'S. ENERGÍA'!F499/'S. ENERGÍA'!F498-1</f>
        <v>0.007943512798</v>
      </c>
      <c r="AA498" s="1">
        <f>'S. ENERGÍA'!H499/'S. ENERGÍA'!H498-1</f>
        <v>0</v>
      </c>
      <c r="AB498" s="1">
        <f>'S. ENERGÍA'!J499/'S. ENERGÍA'!J498-1</f>
        <v>0.005635245902</v>
      </c>
      <c r="AC498" s="1">
        <f>'S. ENERGÍA'!L499/'S. ENERGÍA'!L498-1</f>
        <v>0.005394470668</v>
      </c>
      <c r="AD498" s="1">
        <f>'S. ENERGÍA'!N499/'S. ENERGÍA'!N498-1</f>
        <v>0.001041666667</v>
      </c>
      <c r="AE498" s="1">
        <f>'S. ENERGÍA'!P499/'S. ENERGÍA'!P498-1</f>
        <v>0.01060779817</v>
      </c>
      <c r="AF498" s="1">
        <f>'S. ENERGÍA'!R499/'S. ENERGÍA'!R498-1</f>
        <v>-0.009049773756</v>
      </c>
      <c r="AG498" s="1">
        <f>'S. ENERGÍA'!T499/'S. ENERGÍA'!T498-1</f>
        <v>0.006003430532</v>
      </c>
      <c r="AH498" s="1">
        <f>SUMPRODUCT(X498:AG498,'Ponderaciones e Índices.'!$A$12:$J$12)</f>
        <v>0.00880567463</v>
      </c>
    </row>
    <row r="499">
      <c r="A499" s="1">
        <f>S.FINANCIERO!A500</f>
        <v>42695</v>
      </c>
      <c r="B499" s="1">
        <f>S.FINANCIERO!B500/S.FINANCIERO!B499-1</f>
        <v>0.01925060158</v>
      </c>
      <c r="C499" s="1">
        <f>S.FINANCIERO!D500/S.FINANCIERO!D499-1</f>
        <v>0.0007902639482</v>
      </c>
      <c r="D499" s="1">
        <f>S.FINANCIERO!F500/S.FINANCIERO!F499-1</f>
        <v>0.005692167577</v>
      </c>
      <c r="E499" s="1">
        <f>S.FINANCIERO!H500/S.FINANCIERO!H499-1</f>
        <v>0.008611111111</v>
      </c>
      <c r="F499" s="1">
        <f>S.FINANCIERO!J500/S.FINANCIERO!J499-1</f>
        <v>0.007686395081</v>
      </c>
      <c r="G499" s="1">
        <f>S.FINANCIERO!L500/S.FINANCIERO!L499-1</f>
        <v>0.006696428571</v>
      </c>
      <c r="H499" s="1">
        <f>S.FINANCIERO!N500/S.FINANCIERO!N499-1</f>
        <v>-0.01075943913</v>
      </c>
      <c r="I499" s="1">
        <f>S.FINANCIERO!P500/S.FINANCIERO!P499-1</f>
        <v>0.008278867102</v>
      </c>
      <c r="J499" s="1">
        <f>S.FINANCIERO!R500/S.FINANCIERO!R499-1</f>
        <v>0.01423350644</v>
      </c>
      <c r="K499" s="1">
        <f>S.FINANCIERO!T500/S.FINANCIERO!T499-1</f>
        <v>0.007142857143</v>
      </c>
      <c r="L499" s="1">
        <f>SUMPRODUCT(B499:K499, 'Ponderaciones e Índices.'!$A$4:$J$4)</f>
        <v>0.006366888459</v>
      </c>
      <c r="M499" s="1">
        <f>'S. MATERIALES'!B500/'S. MATERIALES'!B499-1</f>
        <v>-0.000968054211</v>
      </c>
      <c r="N499" s="3">
        <f>'S. MATERIALES'!D500/'S. MATERIALES'!D499-1</f>
        <v>0.01542776999</v>
      </c>
      <c r="O499" s="1">
        <f>'S. MATERIALES'!F500/'S. MATERIALES'!F499-1</f>
        <v>-0.02012037501</v>
      </c>
      <c r="P499" s="1">
        <f>'S. MATERIALES'!H500/'S. MATERIALES'!H499-1</f>
        <v>-0.002371541502</v>
      </c>
      <c r="Q499" s="1">
        <f>'S. MATERIALES'!J500/'S. MATERIALES'!J499-1</f>
        <v>0.006306306306</v>
      </c>
      <c r="R499" s="1">
        <f>'S. MATERIALES'!L500/'S. MATERIALES'!L499-1</f>
        <v>0.03896103896</v>
      </c>
      <c r="S499" s="1">
        <f>'S. MATERIALES'!N500/'S. MATERIALES'!N499-1</f>
        <v>0.006550218341</v>
      </c>
      <c r="T499" s="1">
        <f>'S. MATERIALES'!P500/'S. MATERIALES'!P499-1</f>
        <v>0.0716871832</v>
      </c>
      <c r="U499" s="1">
        <f>'S. MATERIALES'!R500/'S. MATERIALES'!R499-1</f>
        <v>0.01118210863</v>
      </c>
      <c r="V499" s="1">
        <f>'S. MATERIALES'!T500/'S. MATERIALES'!T499-1</f>
        <v>0.03092314688</v>
      </c>
      <c r="W499" s="1">
        <f>SUMPRODUCT(M499:V499,'Ponderaciones e Índices.'!$A$8:$J$8)</f>
        <v>0.02013241358</v>
      </c>
      <c r="X499" s="1">
        <f>'S. ENERGÍA'!B500/'S. ENERGÍA'!B499-1</f>
        <v>0.02272183688</v>
      </c>
      <c r="Y499" s="1">
        <f>'S. ENERGÍA'!D500/'S. ENERGÍA'!D499-1</f>
        <v>0.02204687863</v>
      </c>
      <c r="Z499" s="1">
        <f>'S. ENERGÍA'!F500/'S. ENERGÍA'!F499-1</f>
        <v>0.02014010508</v>
      </c>
      <c r="AA499" s="1">
        <f>'S. ENERGÍA'!H500/'S. ENERGÍA'!H499-1</f>
        <v>0.01175713436</v>
      </c>
      <c r="AB499" s="1">
        <f>'S. ENERGÍA'!J500/'S. ENERGÍA'!J499-1</f>
        <v>0.04635761589</v>
      </c>
      <c r="AC499" s="1">
        <f>'S. ENERGÍA'!L500/'S. ENERGÍA'!L499-1</f>
        <v>0.01676727029</v>
      </c>
      <c r="AD499" s="1">
        <f>'S. ENERGÍA'!N500/'S. ENERGÍA'!N499-1</f>
        <v>0.0226326743</v>
      </c>
      <c r="AE499" s="1">
        <f>'S. ENERGÍA'!P500/'S. ENERGÍA'!P499-1</f>
        <v>0.06638297872</v>
      </c>
      <c r="AF499" s="1">
        <f>'S. ENERGÍA'!R500/'S. ENERGÍA'!R499-1</f>
        <v>0.07945205479</v>
      </c>
      <c r="AG499" s="1">
        <f>'S. ENERGÍA'!T500/'S. ENERGÍA'!T499-1</f>
        <v>0.02046035806</v>
      </c>
      <c r="AH499" s="1">
        <f>SUMPRODUCT(X499:AG499,'Ponderaciones e Índices.'!$A$12:$J$12)</f>
        <v>0.03133652033</v>
      </c>
    </row>
    <row r="500">
      <c r="A500" s="1">
        <f>S.FINANCIERO!A501</f>
        <v>42696</v>
      </c>
      <c r="B500" s="1">
        <f>S.FINANCIERO!B501/S.FINANCIERO!B500-1</f>
        <v>0.003372681282</v>
      </c>
      <c r="C500" s="1">
        <f>S.FINANCIERO!D501/S.FINANCIERO!D500-1</f>
        <v>0.004264055591</v>
      </c>
      <c r="D500" s="1">
        <f>S.FINANCIERO!F501/S.FINANCIERO!F500-1</f>
        <v>0.0006791940231</v>
      </c>
      <c r="E500" s="1">
        <f>S.FINANCIERO!H501/S.FINANCIERO!H500-1</f>
        <v>0.0005508124484</v>
      </c>
      <c r="F500" s="1">
        <f>S.FINANCIERO!J501/S.FINANCIERO!J500-1</f>
        <v>0.002479023646</v>
      </c>
      <c r="G500" s="1">
        <f>S.FINANCIERO!L501/S.FINANCIERO!L500-1</f>
        <v>-0.001612578109</v>
      </c>
      <c r="H500" s="1">
        <f>S.FINANCIERO!N501/S.FINANCIERO!N500-1</f>
        <v>0.001555558321</v>
      </c>
      <c r="I500" s="1">
        <f>S.FINANCIERO!P501/S.FINANCIERO!P500-1</f>
        <v>0.0172860847</v>
      </c>
      <c r="J500" s="1">
        <f>S.FINANCIERO!R501/S.FINANCIERO!R500-1</f>
        <v>0.005499715532</v>
      </c>
      <c r="K500" s="1">
        <f>S.FINANCIERO!T501/S.FINANCIERO!T500-1</f>
        <v>-0.004255319149</v>
      </c>
      <c r="L500" s="1">
        <f>SUMPRODUCT(B500:K500, 'Ponderaciones e Índices.'!$A$4:$J$4)</f>
        <v>0.004368334898</v>
      </c>
      <c r="M500" s="1">
        <f>'S. MATERIALES'!B501/'S. MATERIALES'!B500-1</f>
        <v>0.000484496124</v>
      </c>
      <c r="N500" s="3">
        <f>'S. MATERIALES'!D501/'S. MATERIALES'!D500-1</f>
        <v>-0.007251381215</v>
      </c>
      <c r="O500" s="1">
        <f>'S. MATERIALES'!F501/'S. MATERIALES'!F500-1</f>
        <v>-0.003720838665</v>
      </c>
      <c r="P500" s="1">
        <f>'S. MATERIALES'!H501/'S. MATERIALES'!H500-1</f>
        <v>0.01901743265</v>
      </c>
      <c r="Q500" s="1">
        <f>'S. MATERIALES'!J501/'S. MATERIALES'!J500-1</f>
        <v>-0.001151042333</v>
      </c>
      <c r="R500" s="1">
        <f>'S. MATERIALES'!L501/'S. MATERIALES'!L500-1</f>
        <v>0.0728125</v>
      </c>
      <c r="S500" s="1">
        <f>'S. MATERIALES'!N501/'S. MATERIALES'!N500-1</f>
        <v>0.006507592191</v>
      </c>
      <c r="T500" s="1">
        <f>'S. MATERIALES'!P501/'S. MATERIALES'!P500-1</f>
        <v>0.06283783784</v>
      </c>
      <c r="U500" s="1">
        <f>'S. MATERIALES'!R501/'S. MATERIALES'!R500-1</f>
        <v>0.07266982622</v>
      </c>
      <c r="V500" s="1">
        <f>'S. MATERIALES'!T501/'S. MATERIALES'!T500-1</f>
        <v>0.04896338774</v>
      </c>
      <c r="W500" s="1">
        <f>SUMPRODUCT(M500:V500,'Ponderaciones e Índices.'!$A$8:$J$8)</f>
        <v>0.0373758626</v>
      </c>
      <c r="X500" s="1">
        <f>'S. ENERGÍA'!B501/'S. ENERGÍA'!B500-1</f>
        <v>-0.003040224509</v>
      </c>
      <c r="Y500" s="1">
        <f>'S. ENERGÍA'!D501/'S. ENERGÍA'!D500-1</f>
        <v>0.0002270663034</v>
      </c>
      <c r="Z500" s="1">
        <f>'S. ENERGÍA'!F501/'S. ENERGÍA'!F500-1</f>
        <v>-0.003605150215</v>
      </c>
      <c r="AA500" s="1">
        <f>'S. ENERGÍA'!H501/'S. ENERGÍA'!H500-1</f>
        <v>0.001965801522</v>
      </c>
      <c r="AB500" s="1">
        <f>'S. ENERGÍA'!J501/'S. ENERGÍA'!J500-1</f>
        <v>-0.01557935735</v>
      </c>
      <c r="AC500" s="1">
        <f>'S. ENERGÍA'!L501/'S. ENERGÍA'!L500-1</f>
        <v>0.007255936675</v>
      </c>
      <c r="AD500" s="1">
        <f>'S. ENERGÍA'!N501/'S. ENERGÍA'!N500-1</f>
        <v>-0.007886034088</v>
      </c>
      <c r="AE500" s="1">
        <f>'S. ENERGÍA'!P501/'S. ENERGÍA'!P500-1</f>
        <v>-0.01968608673</v>
      </c>
      <c r="AF500" s="1">
        <f>'S. ENERGÍA'!R501/'S. ENERGÍA'!R500-1</f>
        <v>-0.001692047377</v>
      </c>
      <c r="AG500" s="1">
        <f>'S. ENERGÍA'!T501/'S. ENERGÍA'!T500-1</f>
        <v>0.001253132832</v>
      </c>
      <c r="AH500" s="1">
        <f>SUMPRODUCT(X500:AG500,'Ponderaciones e Índices.'!$A$12:$J$12)</f>
        <v>-0.002812330879</v>
      </c>
    </row>
    <row r="501">
      <c r="A501" s="1">
        <f>S.FINANCIERO!A502</f>
        <v>42697</v>
      </c>
      <c r="B501" s="1">
        <f>S.FINANCIERO!B502/S.FINANCIERO!B501-1</f>
        <v>0.00649859944</v>
      </c>
      <c r="C501" s="1">
        <f>S.FINANCIERO!D502/S.FINANCIERO!D501-1</f>
        <v>0.005661267495</v>
      </c>
      <c r="D501" s="1">
        <f>S.FINANCIERO!F502/S.FINANCIERO!F501-1</f>
        <v>0.007466063348</v>
      </c>
      <c r="E501" s="1">
        <f>S.FINANCIERO!H502/S.FINANCIERO!H501-1</f>
        <v>-0.0004128819158</v>
      </c>
      <c r="F501" s="1">
        <f>S.FINANCIERO!J502/S.FINANCIERO!J501-1</f>
        <v>0.001997336884</v>
      </c>
      <c r="G501" s="1">
        <f>S.FINANCIERO!L502/S.FINANCIERO!L501-1</f>
        <v>0.002422774076</v>
      </c>
      <c r="H501" s="1">
        <f>S.FINANCIERO!N502/S.FINANCIERO!N501-1</f>
        <v>-0.003988469471</v>
      </c>
      <c r="I501" s="1">
        <f>S.FINANCIERO!P502/S.FINANCIERO!P501-1</f>
        <v>0.007221750212</v>
      </c>
      <c r="J501" s="1">
        <f>S.FINANCIERO!R502/S.FINANCIERO!R501-1</f>
        <v>0.006035458318</v>
      </c>
      <c r="K501" s="1">
        <f>S.FINANCIERO!T502/S.FINANCIERO!T501-1</f>
        <v>0.005413105413</v>
      </c>
      <c r="L501" s="1">
        <f>SUMPRODUCT(B501:K501, 'Ponderaciones e Índices.'!$A$4:$J$4)</f>
        <v>0.003768780483</v>
      </c>
      <c r="M501" s="1">
        <f>'S. MATERIALES'!B502/'S. MATERIALES'!B501-1</f>
        <v>-0.04503631961</v>
      </c>
      <c r="N501" s="3">
        <f>'S. MATERIALES'!D502/'S. MATERIALES'!D501-1</f>
        <v>-0.06469565217</v>
      </c>
      <c r="O501" s="1">
        <f>'S. MATERIALES'!F502/'S. MATERIALES'!F501-1</f>
        <v>-0.02809943485</v>
      </c>
      <c r="P501" s="1">
        <f>'S. MATERIALES'!H502/'S. MATERIALES'!H501-1</f>
        <v>-0.03926905132</v>
      </c>
      <c r="Q501" s="1">
        <f>'S. MATERIALES'!J502/'S. MATERIALES'!J501-1</f>
        <v>-0.02430473752</v>
      </c>
      <c r="R501" s="1">
        <f>'S. MATERIALES'!L502/'S. MATERIALES'!L501-1</f>
        <v>0.01689484416</v>
      </c>
      <c r="S501" s="1">
        <f>'S. MATERIALES'!N502/'S. MATERIALES'!N501-1</f>
        <v>-0.07327586207</v>
      </c>
      <c r="T501" s="1">
        <f>'S. MATERIALES'!P502/'S. MATERIALES'!P501-1</f>
        <v>0.01652892562</v>
      </c>
      <c r="U501" s="1">
        <f>'S. MATERIALES'!R502/'S. MATERIALES'!R501-1</f>
        <v>0.02798232695</v>
      </c>
      <c r="V501" s="1">
        <f>'S. MATERIALES'!T502/'S. MATERIALES'!T501-1</f>
        <v>-0.06433978133</v>
      </c>
      <c r="W501" s="1">
        <f>SUMPRODUCT(M501:V501,'Ponderaciones e Índices.'!$A$8:$J$8)</f>
        <v>-0.01712037413</v>
      </c>
      <c r="X501" s="1">
        <f>'S. ENERGÍA'!B502/'S. ENERGÍA'!B501-1</f>
        <v>-0.002111189303</v>
      </c>
      <c r="Y501" s="1">
        <f>'S. ENERGÍA'!D502/'S. ENERGÍA'!D501-1</f>
        <v>0.001362088536</v>
      </c>
      <c r="Z501" s="1">
        <f>'S. ENERGÍA'!F502/'S. ENERGÍA'!F501-1</f>
        <v>-0.001895244659</v>
      </c>
      <c r="AA501" s="1">
        <f>'S. ENERGÍA'!H502/'S. ENERGÍA'!H501-1</f>
        <v>0.0006527859974</v>
      </c>
      <c r="AB501" s="1">
        <f>'S. ENERGÍA'!J502/'S. ENERGÍA'!J501-1</f>
        <v>0.003461918892</v>
      </c>
      <c r="AC501" s="1">
        <f>'S. ENERGÍA'!L502/'S. ENERGÍA'!L501-1</f>
        <v>-0.008295132067</v>
      </c>
      <c r="AD501" s="1">
        <f>'S. ENERGÍA'!N502/'S. ENERGÍA'!N501-1</f>
        <v>-0.0007692307692</v>
      </c>
      <c r="AE501" s="1">
        <f>'S. ENERGÍA'!P502/'S. ENERGÍA'!P501-1</f>
        <v>0.008293080054</v>
      </c>
      <c r="AF501" s="1">
        <f>'S. ENERGÍA'!R502/'S. ENERGÍA'!R501-1</f>
        <v>-0.0186440678</v>
      </c>
      <c r="AG501" s="1">
        <f>'S. ENERGÍA'!T502/'S. ENERGÍA'!T501-1</f>
        <v>0.003337505215</v>
      </c>
      <c r="AH501" s="1">
        <f>SUMPRODUCT(X501:AG501,'Ponderaciones e Índices.'!$A$12:$J$12)</f>
        <v>-0.00167518896</v>
      </c>
    </row>
    <row r="502">
      <c r="A502" s="1">
        <f>S.FINANCIERO!A503</f>
        <v>42698</v>
      </c>
      <c r="B502" s="1">
        <f>S.FINANCIERO!B503/S.FINANCIERO!B502-1</f>
        <v>-0.002003784927</v>
      </c>
      <c r="C502" s="1">
        <f>S.FINANCIERO!D503/S.FINANCIERO!D502-1</f>
        <v>0.002814698984</v>
      </c>
      <c r="D502" s="1">
        <f>S.FINANCIERO!F503/S.FINANCIERO!F502-1</f>
        <v>-0.002919380193</v>
      </c>
      <c r="E502" s="1">
        <f>S.FINANCIERO!H503/S.FINANCIERO!H502-1</f>
        <v>-0.0001376841526</v>
      </c>
      <c r="F502" s="1">
        <f>S.FINANCIERO!J503/S.FINANCIERO!J502-1</f>
        <v>-0.000474608448</v>
      </c>
      <c r="G502" s="1">
        <f>S.FINANCIERO!L503/S.FINANCIERO!L502-1</f>
        <v>0.003222557905</v>
      </c>
      <c r="H502" s="1">
        <f>S.FINANCIERO!N503/S.FINANCIERO!N502-1</f>
        <v>0.0006674068437</v>
      </c>
      <c r="I502" s="1">
        <f>S.FINANCIERO!P503/S.FINANCIERO!P502-1</f>
        <v>-0.008435259384</v>
      </c>
      <c r="J502" s="1">
        <f>S.FINANCIERO!R503/S.FINANCIERO!R502-1</f>
        <v>0.0007499062617</v>
      </c>
      <c r="K502" s="1">
        <f>S.FINANCIERO!T503/S.FINANCIERO!T502-1</f>
        <v>0.0005667327855</v>
      </c>
      <c r="L502" s="1">
        <f>SUMPRODUCT(B502:K502, 'Ponderaciones e Índices.'!$A$4:$J$4)</f>
        <v>-0.0009519493333</v>
      </c>
      <c r="M502" s="1">
        <f>'S. MATERIALES'!B503/'S. MATERIALES'!B502-1</f>
        <v>-0.00354969574</v>
      </c>
      <c r="N502" s="3">
        <f>'S. MATERIALES'!D503/'S. MATERIALES'!D502-1</f>
        <v>0.01097062105</v>
      </c>
      <c r="O502" s="1">
        <f>'S. MATERIALES'!F503/'S. MATERIALES'!F502-1</f>
        <v>-0.01154847105</v>
      </c>
      <c r="P502" s="1">
        <f>'S. MATERIALES'!H503/'S. MATERIALES'!H502-1</f>
        <v>-0.01780655605</v>
      </c>
      <c r="Q502" s="1">
        <f>'S. MATERIALES'!J503/'S. MATERIALES'!J502-1</f>
        <v>0.0006325309901</v>
      </c>
      <c r="R502" s="1">
        <f>'S. MATERIALES'!L503/'S. MATERIALES'!L502-1</f>
        <v>0.00315095961</v>
      </c>
      <c r="S502" s="1">
        <f>'S. MATERIALES'!N503/'S. MATERIALES'!N502-1</f>
        <v>-0.006976744186</v>
      </c>
      <c r="T502" s="1">
        <f>'S. MATERIALES'!P503/'S. MATERIALES'!P502-1</f>
        <v>0.04252657911</v>
      </c>
      <c r="U502" s="1">
        <f>'S. MATERIALES'!R503/'S. MATERIALES'!R502-1</f>
        <v>0.002865329513</v>
      </c>
      <c r="V502" s="1">
        <f>'S. MATERIALES'!T503/'S. MATERIALES'!T502-1</f>
        <v>-0.009438202247</v>
      </c>
      <c r="W502" s="1">
        <f>SUMPRODUCT(M502:V502,'Ponderaciones e Índices.'!$A$8:$J$8)</f>
        <v>0.004768089649</v>
      </c>
      <c r="X502" s="1">
        <f>'S. ENERGÍA'!B503/'S. ENERGÍA'!B502-1</f>
        <v>-0.0009402914904</v>
      </c>
      <c r="Y502" s="1">
        <f>'S. ENERGÍA'!D503/'S. ENERGÍA'!D502-1</f>
        <v>-0.002267059624</v>
      </c>
      <c r="Z502" s="1">
        <f>'S. ENERGÍA'!F503/'S. ENERGÍA'!F502-1</f>
        <v>-0.007940617987</v>
      </c>
      <c r="AA502" s="1">
        <f>'S. ENERGÍA'!H503/'S. ENERGÍA'!H502-1</f>
        <v>0.00261302498</v>
      </c>
      <c r="AB502" s="1">
        <f>'S. ENERGÍA'!J503/'S. ENERGÍA'!J502-1</f>
        <v>-0.0009857072449</v>
      </c>
      <c r="AC502" s="1">
        <f>'S. ENERGÍA'!L503/'S. ENERGÍA'!L502-1</f>
        <v>0.007484041382</v>
      </c>
      <c r="AD502" s="1">
        <f>'S. ENERGÍA'!N503/'S. ENERGÍA'!N502-1</f>
        <v>-0.001283038235</v>
      </c>
      <c r="AE502" s="1">
        <f>'S. ENERGÍA'!P503/'S. ENERGÍA'!P502-1</f>
        <v>-0.0157607467</v>
      </c>
      <c r="AF502" s="1">
        <f>'S. ENERGÍA'!R503/'S. ENERGÍA'!R502-1</f>
        <v>-0.004317789292</v>
      </c>
      <c r="AG502" s="1">
        <f>'S. ENERGÍA'!T503/'S. ENERGÍA'!T502-1</f>
        <v>-0.002079002079</v>
      </c>
      <c r="AH502" s="1">
        <f>SUMPRODUCT(X502:AG502,'Ponderaciones e Índices.'!$A$12:$J$12)</f>
        <v>-0.002132822876</v>
      </c>
    </row>
    <row r="503">
      <c r="A503" s="1">
        <f>S.FINANCIERO!A504</f>
        <v>42699</v>
      </c>
      <c r="B503" s="1">
        <f>S.FINANCIERO!B504/S.FINANCIERO!B503-1</f>
        <v>0.0008923591746</v>
      </c>
      <c r="C503" s="1">
        <f>S.FINANCIERO!D504/S.FINANCIERO!D503-1</f>
        <v>0.002962731951</v>
      </c>
      <c r="D503" s="1">
        <f>S.FINANCIERO!F504/S.FINANCIERO!F503-1</f>
        <v>0.0002252252252</v>
      </c>
      <c r="E503" s="1">
        <f>S.FINANCIERO!H504/S.FINANCIERO!H503-1</f>
        <v>0.003855687139</v>
      </c>
      <c r="F503" s="1">
        <f>S.FINANCIERO!J504/S.FINANCIERO!J503-1</f>
        <v>0.003988603989</v>
      </c>
      <c r="G503" s="1">
        <f>S.FINANCIERO!L504/S.FINANCIERO!L503-1</f>
        <v>0.002810680586</v>
      </c>
      <c r="H503" s="1">
        <f>S.FINANCIERO!N504/S.FINANCIERO!N503-1</f>
        <v>0.01289043751</v>
      </c>
      <c r="I503" s="1">
        <f>S.FINANCIERO!P504/S.FINANCIERO!P503-1</f>
        <v>0.001276052744</v>
      </c>
      <c r="J503" s="1">
        <f>S.FINANCIERO!R504/S.FINANCIERO!R503-1</f>
        <v>0.00206069689</v>
      </c>
      <c r="K503" s="1">
        <f>S.FINANCIERO!T504/S.FINANCIERO!T503-1</f>
        <v>0.00821297083</v>
      </c>
      <c r="L503" s="1">
        <f>SUMPRODUCT(B503:K503, 'Ponderaciones e Índices.'!$A$4:$J$4)</f>
        <v>0.003563990248</v>
      </c>
      <c r="M503" s="1">
        <f>'S. MATERIALES'!B504/'S. MATERIALES'!B503-1</f>
        <v>0.01984732824</v>
      </c>
      <c r="N503" s="3">
        <f>'S. MATERIALES'!D504/'S. MATERIALES'!D503-1</f>
        <v>0.01361044694</v>
      </c>
      <c r="O503" s="1">
        <f>'S. MATERIALES'!F504/'S. MATERIALES'!F503-1</f>
        <v>0.01168339641</v>
      </c>
      <c r="P503" s="1">
        <f>'S. MATERIALES'!H504/'S. MATERIALES'!H503-1</f>
        <v>0.003708281829</v>
      </c>
      <c r="Q503" s="1">
        <f>'S. MATERIALES'!J504/'S. MATERIALES'!J503-1</f>
        <v>0.006163934426</v>
      </c>
      <c r="R503" s="1">
        <f>'S. MATERIALES'!L504/'S. MATERIALES'!L503-1</f>
        <v>-0.005139920046</v>
      </c>
      <c r="S503" s="1">
        <f>'S. MATERIALES'!N504/'S. MATERIALES'!N503-1</f>
        <v>0.007025761124</v>
      </c>
      <c r="T503" s="1">
        <f>'S. MATERIALES'!P504/'S. MATERIALES'!P503-1</f>
        <v>-0.04919016197</v>
      </c>
      <c r="U503" s="1">
        <f>'S. MATERIALES'!R504/'S. MATERIALES'!R503-1</f>
        <v>-0.01142857143</v>
      </c>
      <c r="V503" s="1">
        <f>'S. MATERIALES'!T504/'S. MATERIALES'!T503-1</f>
        <v>0.003176043557</v>
      </c>
      <c r="W503" s="1">
        <f>SUMPRODUCT(M503:V503,'Ponderaciones e Índices.'!$A$8:$J$8)</f>
        <v>-0.004528740915</v>
      </c>
      <c r="X503" s="1">
        <f>'S. ENERGÍA'!B504/'S. ENERGÍA'!B503-1</f>
        <v>-0.01270588235</v>
      </c>
      <c r="Y503" s="1">
        <f>'S. ENERGÍA'!D504/'S. ENERGÍA'!D503-1</f>
        <v>-0.007952738014</v>
      </c>
      <c r="Z503" s="1">
        <f>'S. ENERGÍA'!F504/'S. ENERGÍA'!F503-1</f>
        <v>0</v>
      </c>
      <c r="AA503" s="1">
        <f>'S. ENERGÍA'!H504/'S. ENERGÍA'!H503-1</f>
        <v>0.002441762359</v>
      </c>
      <c r="AB503" s="1">
        <f>'S. ENERGÍA'!J504/'S. ENERGÍA'!J503-1</f>
        <v>-0.01134681796</v>
      </c>
      <c r="AC503" s="1">
        <f>'S. ENERGÍA'!L504/'S. ENERGÍA'!L503-1</f>
        <v>-0.01594931178</v>
      </c>
      <c r="AD503" s="1">
        <f>'S. ENERGÍA'!N504/'S. ENERGÍA'!N503-1</f>
        <v>-0.01079136691</v>
      </c>
      <c r="AE503" s="1">
        <f>'S. ENERGÍA'!P504/'S. ENERGÍA'!P503-1</f>
        <v>-0.01585999453</v>
      </c>
      <c r="AF503" s="1">
        <f>'S. ENERGÍA'!R504/'S. ENERGÍA'!R503-1</f>
        <v>-0.02428447528</v>
      </c>
      <c r="AG503" s="1">
        <f>'S. ENERGÍA'!T504/'S. ENERGÍA'!T503-1</f>
        <v>-0.0225</v>
      </c>
      <c r="AH503" s="1">
        <f>SUMPRODUCT(X503:AG503,'Ponderaciones e Índices.'!$A$12:$J$12)</f>
        <v>-0.01118798527</v>
      </c>
    </row>
    <row r="504">
      <c r="A504" s="1">
        <f>S.FINANCIERO!A505</f>
        <v>42702</v>
      </c>
      <c r="B504" s="1">
        <f>S.FINANCIERO!B505/S.FINANCIERO!B504-1</f>
        <v>-0.005126490583</v>
      </c>
      <c r="C504" s="1">
        <f>S.FINANCIERO!D505/S.FINANCIERO!D504-1</f>
        <v>-0.006063432836</v>
      </c>
      <c r="D504" s="1">
        <f>S.FINANCIERO!F505/S.FINANCIERO!F504-1</f>
        <v>0.001351047061</v>
      </c>
      <c r="E504" s="1">
        <f>S.FINANCIERO!H505/S.FINANCIERO!H504-1</f>
        <v>-0.005212620027</v>
      </c>
      <c r="F504" s="1">
        <f>S.FINANCIERO!J505/S.FINANCIERO!J504-1</f>
        <v>-0.001418842225</v>
      </c>
      <c r="G504" s="1">
        <f>S.FINANCIERO!L505/S.FINANCIERO!L504-1</f>
        <v>0.001001001001</v>
      </c>
      <c r="H504" s="1">
        <f>S.FINANCIERO!N505/S.FINANCIERO!N504-1</f>
        <v>-0.007458599236</v>
      </c>
      <c r="I504" s="1">
        <f>S.FINANCIERO!P505/S.FINANCIERO!P504-1</f>
        <v>-0.025913339</v>
      </c>
      <c r="J504" s="1">
        <f>S.FINANCIERO!R505/S.FINANCIERO!R504-1</f>
        <v>-0.03402505141</v>
      </c>
      <c r="K504" s="1">
        <f>S.FINANCIERO!T505/S.FINANCIERO!T504-1</f>
        <v>-0.008426966292</v>
      </c>
      <c r="L504" s="1">
        <f>SUMPRODUCT(B504:K504, 'Ponderaciones e Índices.'!$A$4:$J$4)</f>
        <v>-0.008798287367</v>
      </c>
      <c r="M504" s="1">
        <f>'S. MATERIALES'!B505/'S. MATERIALES'!B504-1</f>
        <v>0.03243512974</v>
      </c>
      <c r="N504" s="3">
        <f>'S. MATERIALES'!D505/'S. MATERIALES'!D504-1</f>
        <v>0.02812556705</v>
      </c>
      <c r="O504" s="1">
        <f>'S. MATERIALES'!F505/'S. MATERIALES'!F504-1</f>
        <v>-0.003842713077</v>
      </c>
      <c r="P504" s="1">
        <f>'S. MATERIALES'!H505/'S. MATERIALES'!H504-1</f>
        <v>0.03776683087</v>
      </c>
      <c r="Q504" s="1">
        <f>'S. MATERIALES'!J505/'S. MATERIALES'!J504-1</f>
        <v>0.03688738269</v>
      </c>
      <c r="R504" s="1">
        <f>'S. MATERIALES'!L505/'S. MATERIALES'!L504-1</f>
        <v>-0.005166475316</v>
      </c>
      <c r="S504" s="1">
        <f>'S. MATERIALES'!N505/'S. MATERIALES'!N504-1</f>
        <v>0.05581395349</v>
      </c>
      <c r="T504" s="1">
        <f>'S. MATERIALES'!P505/'S. MATERIALES'!P504-1</f>
        <v>-0.006940063091</v>
      </c>
      <c r="U504" s="1">
        <f>'S. MATERIALES'!R505/'S. MATERIALES'!R504-1</f>
        <v>0.004335260116</v>
      </c>
      <c r="V504" s="1">
        <f>'S. MATERIALES'!T505/'S. MATERIALES'!T504-1</f>
        <v>0.02487562189</v>
      </c>
      <c r="W504" s="1">
        <f>SUMPRODUCT(M504:V504,'Ponderaciones e Índices.'!$A$8:$J$8)</f>
        <v>0.01950621265</v>
      </c>
      <c r="X504" s="1">
        <f>'S. ENERGÍA'!B505/'S. ENERGÍA'!B504-1</f>
        <v>-0.01668255481</v>
      </c>
      <c r="Y504" s="1">
        <f>'S. ENERGÍA'!D505/'S. ENERGÍA'!D504-1</f>
        <v>-0.0233623454</v>
      </c>
      <c r="Z504" s="1">
        <f>'S. ENERGÍA'!F505/'S. ENERGÍA'!F504-1</f>
        <v>-0.0008700191404</v>
      </c>
      <c r="AA504" s="1">
        <f>'S. ENERGÍA'!H505/'S. ENERGÍA'!H504-1</f>
        <v>-0.01007136259</v>
      </c>
      <c r="AB504" s="1">
        <f>'S. ENERGÍA'!J505/'S. ENERGÍA'!J504-1</f>
        <v>-0.02944111776</v>
      </c>
      <c r="AC504" s="1">
        <f>'S. ENERGÍA'!L505/'S. ENERGÍA'!L504-1</f>
        <v>-0.01309946714</v>
      </c>
      <c r="AD504" s="1">
        <f>'S. ENERGÍA'!N505/'S. ENERGÍA'!N504-1</f>
        <v>0.002857142857</v>
      </c>
      <c r="AE504" s="1">
        <f>'S. ENERGÍA'!P505/'S. ENERGÍA'!P504-1</f>
        <v>-0.01639344262</v>
      </c>
      <c r="AF504" s="1">
        <f>'S. ENERGÍA'!R505/'S. ENERGÍA'!R504-1</f>
        <v>-0.03288888889</v>
      </c>
      <c r="AG504" s="1">
        <f>'S. ENERGÍA'!T505/'S. ENERGÍA'!T504-1</f>
        <v>-0.02472293265</v>
      </c>
      <c r="AH504" s="1">
        <f>SUMPRODUCT(X504:AG504,'Ponderaciones e Índices.'!$A$12:$J$12)</f>
        <v>-0.02022092005</v>
      </c>
    </row>
    <row r="505">
      <c r="A505" s="1">
        <f>S.FINANCIERO!A506</f>
        <v>42703</v>
      </c>
      <c r="B505" s="1">
        <f>S.FINANCIERO!B506/S.FINANCIERO!B505-1</f>
        <v>0.009521675815</v>
      </c>
      <c r="C505" s="1">
        <f>S.FINANCIERO!D506/S.FINANCIERO!D505-1</f>
        <v>0.002502737369</v>
      </c>
      <c r="D505" s="1">
        <f>S.FINANCIERO!F506/S.FINANCIERO!F505-1</f>
        <v>0.002248706993</v>
      </c>
      <c r="E505" s="1">
        <f>S.FINANCIERO!H506/S.FINANCIERO!H505-1</f>
        <v>0.01627137341</v>
      </c>
      <c r="F505" s="1">
        <f>S.FINANCIERO!J506/S.FINANCIERO!J505-1</f>
        <v>0.004167850715</v>
      </c>
      <c r="G505" s="1">
        <f>S.FINANCIERO!L506/S.FINANCIERO!L505-1</f>
        <v>0.0028</v>
      </c>
      <c r="H505" s="1">
        <f>S.FINANCIERO!N506/S.FINANCIERO!N505-1</f>
        <v>-0.0008866292588</v>
      </c>
      <c r="I505" s="1">
        <f>S.FINANCIERO!P506/S.FINANCIERO!P505-1</f>
        <v>0.006977758395</v>
      </c>
      <c r="J505" s="1">
        <f>S.FINANCIERO!R506/S.FINANCIERO!R505-1</f>
        <v>-0.004644861622</v>
      </c>
      <c r="K505" s="1">
        <f>S.FINANCIERO!T506/S.FINANCIERO!T505-1</f>
        <v>0.009065155807</v>
      </c>
      <c r="L505" s="1">
        <f>SUMPRODUCT(B505:K505, 'Ponderaciones e Índices.'!$A$4:$J$4)</f>
        <v>0.005310480439</v>
      </c>
      <c r="M505" s="1">
        <f>'S. MATERIALES'!B506/'S. MATERIALES'!B505-1</f>
        <v>0.002899951667</v>
      </c>
      <c r="N505" s="3">
        <f>'S. MATERIALES'!D506/'S. MATERIALES'!D505-1</f>
        <v>-0.005118249206</v>
      </c>
      <c r="O505" s="1">
        <f>'S. MATERIALES'!F506/'S. MATERIALES'!F505-1</f>
        <v>0</v>
      </c>
      <c r="P505" s="1">
        <f>'S. MATERIALES'!H506/'S. MATERIALES'!H505-1</f>
        <v>-0.007120253165</v>
      </c>
      <c r="Q505" s="1">
        <f>'S. MATERIALES'!J506/'S. MATERIALES'!J505-1</f>
        <v>0</v>
      </c>
      <c r="R505" s="1">
        <f>'S. MATERIALES'!L506/'S. MATERIALES'!L505-1</f>
        <v>-0.01990767455</v>
      </c>
      <c r="S505" s="1">
        <f>'S. MATERIALES'!N506/'S. MATERIALES'!N505-1</f>
        <v>0.002202643172</v>
      </c>
      <c r="T505" s="1">
        <f>'S. MATERIALES'!P506/'S. MATERIALES'!P505-1</f>
        <v>-0.07242693774</v>
      </c>
      <c r="U505" s="1">
        <f>'S. MATERIALES'!R506/'S. MATERIALES'!R505-1</f>
        <v>-0.05179856115</v>
      </c>
      <c r="V505" s="1">
        <f>'S. MATERIALES'!T506/'S. MATERIALES'!T505-1</f>
        <v>0.0119152692</v>
      </c>
      <c r="W505" s="1">
        <f>SUMPRODUCT(M505:V505,'Ponderaciones e Índices.'!$A$8:$J$8)</f>
        <v>-0.02433025205</v>
      </c>
      <c r="X505" s="1">
        <f>'S. ENERGÍA'!B506/'S. ENERGÍA'!B505-1</f>
        <v>-0.02205525933</v>
      </c>
      <c r="Y505" s="1">
        <f>'S. ENERGÍA'!D506/'S. ENERGÍA'!D505-1</f>
        <v>-0.02274859287</v>
      </c>
      <c r="Z505" s="1">
        <f>'S. ENERGÍA'!F506/'S. ENERGÍA'!F505-1</f>
        <v>-0.0127133403</v>
      </c>
      <c r="AA505" s="1">
        <f>'S. ENERGÍA'!H506/'S. ENERGÍA'!H505-1</f>
        <v>-0.009518148248</v>
      </c>
      <c r="AB505" s="1">
        <f>'S. ENERGÍA'!J506/'S. ENERGÍA'!J505-1</f>
        <v>-0.02519280206</v>
      </c>
      <c r="AC505" s="1">
        <f>'S. ENERGÍA'!L506/'S. ENERGÍA'!L505-1</f>
        <v>-0.005174353206</v>
      </c>
      <c r="AD505" s="1">
        <f>'S. ENERGÍA'!N506/'S. ENERGÍA'!N505-1</f>
        <v>-0.003108003108</v>
      </c>
      <c r="AE505" s="1">
        <f>'S. ENERGÍA'!P506/'S. ENERGÍA'!P505-1</f>
        <v>-0.01327683616</v>
      </c>
      <c r="AF505" s="1">
        <f>'S. ENERGÍA'!R506/'S. ENERGÍA'!R505-1</f>
        <v>-0.03584558824</v>
      </c>
      <c r="AG505" s="1">
        <f>'S. ENERGÍA'!T506/'S. ENERGÍA'!T505-1</f>
        <v>-0.02753496503</v>
      </c>
      <c r="AH505" s="1">
        <f>SUMPRODUCT(X505:AG505,'Ponderaciones e Índices.'!$A$12:$J$12)</f>
        <v>-0.02155773674</v>
      </c>
    </row>
    <row r="506">
      <c r="A506" s="1">
        <f>S.FINANCIERO!A507</f>
        <v>42704</v>
      </c>
      <c r="B506" s="1">
        <f>S.FINANCIERO!B507/S.FINANCIERO!B506-1</f>
        <v>-0.03373280071</v>
      </c>
      <c r="C506" s="1">
        <f>S.FINANCIERO!D507/S.FINANCIERO!D506-1</f>
        <v>-0.008113590264</v>
      </c>
      <c r="D506" s="1">
        <f>S.FINANCIERO!F507/S.FINANCIERO!F506-1</f>
        <v>-0.00684316805</v>
      </c>
      <c r="E506" s="1">
        <f>S.FINANCIERO!H507/S.FINANCIERO!H506-1</f>
        <v>0.005970149254</v>
      </c>
      <c r="F506" s="1">
        <f>S.FINANCIERO!J507/S.FINANCIERO!J506-1</f>
        <v>-0.0002829921705</v>
      </c>
      <c r="G506" s="1">
        <f>S.FINANCIERO!L507/S.FINANCIERO!L506-1</f>
        <v>0.003589948145</v>
      </c>
      <c r="H506" s="1">
        <f>S.FINANCIERO!N507/S.FINANCIERO!N506-1</f>
        <v>-0.0101773591</v>
      </c>
      <c r="I506" s="1">
        <f>S.FINANCIERO!P507/S.FINANCIERO!P506-1</f>
        <v>0.01299263751</v>
      </c>
      <c r="J506" s="1">
        <f>S.FINANCIERO!R507/S.FINANCIERO!R506-1</f>
        <v>0.00291658565</v>
      </c>
      <c r="K506" s="1">
        <f>S.FINANCIERO!T507/S.FINANCIERO!T506-1</f>
        <v>-0.007299270073</v>
      </c>
      <c r="L506" s="1">
        <f>SUMPRODUCT(B506:K506, 'Ponderaciones e Índices.'!$A$4:$J$4)</f>
        <v>-0.004356167787</v>
      </c>
      <c r="M506" s="1">
        <f>'S. MATERIALES'!B507/'S. MATERIALES'!B506-1</f>
        <v>-0.02891566265</v>
      </c>
      <c r="N506" s="3">
        <f>'S. MATERIALES'!D507/'S. MATERIALES'!D506-1</f>
        <v>-0.02075572113</v>
      </c>
      <c r="O506" s="1">
        <f>'S. MATERIALES'!F507/'S. MATERIALES'!F506-1</f>
        <v>0.005796509848</v>
      </c>
      <c r="P506" s="1">
        <f>'S. MATERIALES'!H507/'S. MATERIALES'!H506-1</f>
        <v>-0.02629482072</v>
      </c>
      <c r="Q506" s="1">
        <f>'S. MATERIALES'!J507/'S. MATERIALES'!J506-1</f>
        <v>-0.01910747957</v>
      </c>
      <c r="R506" s="1">
        <f>'S. MATERIALES'!L507/'S. MATERIALES'!L506-1</f>
        <v>0.001177509567</v>
      </c>
      <c r="S506" s="1">
        <f>'S. MATERIALES'!N507/'S. MATERIALES'!N506-1</f>
        <v>-0.02417582418</v>
      </c>
      <c r="T506" s="1">
        <f>'S. MATERIALES'!P507/'S. MATERIALES'!P506-1</f>
        <v>0.05068493151</v>
      </c>
      <c r="U506" s="1">
        <f>'S. MATERIALES'!R507/'S. MATERIALES'!R506-1</f>
        <v>0</v>
      </c>
      <c r="V506" s="1">
        <f>'S. MATERIALES'!T507/'S. MATERIALES'!T506-1</f>
        <v>-0.01308329699</v>
      </c>
      <c r="W506" s="1">
        <f>SUMPRODUCT(M506:V506,'Ponderaciones e Índices.'!$A$8:$J$8)</f>
        <v>-0.005052828461</v>
      </c>
      <c r="X506" s="1">
        <f>'S. ENERGÍA'!B507/'S. ENERGÍA'!B506-1</f>
        <v>0.06022304833</v>
      </c>
      <c r="Y506" s="1">
        <f>'S. ENERGÍA'!D507/'S. ENERGÍA'!D506-1</f>
        <v>0.08783297336</v>
      </c>
      <c r="Z506" s="1">
        <f>'S. ENERGÍA'!F507/'S. ENERGÍA'!F506-1</f>
        <v>-0.003351561122</v>
      </c>
      <c r="AA506" s="1">
        <f>'S. ENERGÍA'!H507/'S. ENERGÍA'!H506-1</f>
        <v>-0.0004964845981</v>
      </c>
      <c r="AB506" s="1">
        <f>'S. ENERGÍA'!J507/'S. ENERGÍA'!J506-1</f>
        <v>0.09546413502</v>
      </c>
      <c r="AC506" s="1">
        <f>'S. ENERGÍA'!L507/'S. ENERGÍA'!L506-1</f>
        <v>0.04002713704</v>
      </c>
      <c r="AD506" s="1">
        <f>'S. ENERGÍA'!N507/'S. ENERGÍA'!N506-1</f>
        <v>0.02546115874</v>
      </c>
      <c r="AE506" s="1">
        <f>'S. ENERGÍA'!P507/'S. ENERGÍA'!P506-1</f>
        <v>0.03750357859</v>
      </c>
      <c r="AF506" s="1">
        <f>'S. ENERGÍA'!R507/'S. ENERGÍA'!R506-1</f>
        <v>0.1410867493</v>
      </c>
      <c r="AG506" s="1">
        <f>'S. ENERGÍA'!T507/'S. ENERGÍA'!T506-1</f>
        <v>0.05707865169</v>
      </c>
      <c r="AH506" s="1">
        <f>SUMPRODUCT(X506:AG506,'Ponderaciones e Índices.'!$A$12:$J$12)</f>
        <v>0.07190387239</v>
      </c>
    </row>
    <row r="507">
      <c r="A507" s="1">
        <f>S.FINANCIERO!A508</f>
        <v>42705</v>
      </c>
      <c r="B507" s="1">
        <f>S.FINANCIERO!B508/S.FINANCIERO!B507-1</f>
        <v>0.002526412494</v>
      </c>
      <c r="C507" s="1">
        <f>S.FINANCIERO!D508/S.FINANCIERO!D507-1</f>
        <v>-0.007865345289</v>
      </c>
      <c r="D507" s="1">
        <f>S.FINANCIERO!F508/S.FINANCIERO!F507-1</f>
        <v>0.001468428781</v>
      </c>
      <c r="E507" s="1">
        <f>S.FINANCIERO!H508/S.FINANCIERO!H507-1</f>
        <v>-0.0006743997842</v>
      </c>
      <c r="F507" s="1">
        <f>S.FINANCIERO!J508/S.FINANCIERO!J507-1</f>
        <v>0.02226835252</v>
      </c>
      <c r="G507" s="1">
        <f>S.FINANCIERO!L508/S.FINANCIERO!L507-1</f>
        <v>0.01013513514</v>
      </c>
      <c r="H507" s="1">
        <f>S.FINANCIERO!N508/S.FINANCIERO!N507-1</f>
        <v>-0.02816892578</v>
      </c>
      <c r="I507" s="1">
        <f>S.FINANCIERO!P508/S.FINANCIERO!P507-1</f>
        <v>0.002137665669</v>
      </c>
      <c r="J507" s="1">
        <f>S.FINANCIERO!R508/S.FINANCIERO!R507-1</f>
        <v>0.01899961225</v>
      </c>
      <c r="K507" s="1">
        <f>S.FINANCIERO!T508/S.FINANCIERO!T507-1</f>
        <v>-0.003393665158</v>
      </c>
      <c r="L507" s="1">
        <f>SUMPRODUCT(B507:K507, 'Ponderaciones e Índices.'!$A$4:$J$4)</f>
        <v>0.000721714806</v>
      </c>
      <c r="M507" s="1">
        <f>'S. MATERIALES'!B508/'S. MATERIALES'!B507-1</f>
        <v>-0.006451612903</v>
      </c>
      <c r="N507" s="3">
        <f>'S. MATERIALES'!D508/'S. MATERIALES'!D507-1</f>
        <v>-0.03206521739</v>
      </c>
      <c r="O507" s="1">
        <f>'S. MATERIALES'!F508/'S. MATERIALES'!F507-1</f>
        <v>-0.01923740336</v>
      </c>
      <c r="P507" s="1">
        <f>'S. MATERIALES'!H508/'S. MATERIALES'!H507-1</f>
        <v>-0.01350245499</v>
      </c>
      <c r="Q507" s="1">
        <f>'S. MATERIALES'!J508/'S. MATERIALES'!J507-1</f>
        <v>-0.01255927207</v>
      </c>
      <c r="R507" s="1">
        <f>'S. MATERIALES'!L508/'S. MATERIALES'!L507-1</f>
        <v>-0.04263451926</v>
      </c>
      <c r="S507" s="1">
        <f>'S. MATERIALES'!N508/'S. MATERIALES'!N507-1</f>
        <v>-0.006756756757</v>
      </c>
      <c r="T507" s="1">
        <f>'S. MATERIALES'!P508/'S. MATERIALES'!P507-1</f>
        <v>-0.03976531943</v>
      </c>
      <c r="U507" s="1">
        <f>'S. MATERIALES'!R508/'S. MATERIALES'!R507-1</f>
        <v>0.04855842185</v>
      </c>
      <c r="V507" s="1">
        <f>'S. MATERIALES'!T508/'S. MATERIALES'!T507-1</f>
        <v>-0.02386212992</v>
      </c>
      <c r="W507" s="1">
        <f>SUMPRODUCT(M507:V507,'Ponderaciones e Índices.'!$A$8:$J$8)</f>
        <v>-0.005860297352</v>
      </c>
      <c r="X507" s="1">
        <f>'S. ENERGÍA'!B508/'S. ENERGÍA'!B507-1</f>
        <v>0.004441327723</v>
      </c>
      <c r="Y507" s="1">
        <f>'S. ENERGÍA'!D508/'S. ENERGÍA'!D507-1</f>
        <v>0.001103022281</v>
      </c>
      <c r="Z507" s="1">
        <f>'S. ENERGÍA'!F508/'S. ENERGÍA'!F507-1</f>
        <v>-0.02300884956</v>
      </c>
      <c r="AA507" s="1">
        <f>'S. ENERGÍA'!H508/'S. ENERGÍA'!H507-1</f>
        <v>-0.02403414891</v>
      </c>
      <c r="AB507" s="1">
        <f>'S. ENERGÍA'!J508/'S. ENERGÍA'!J507-1</f>
        <v>0.002407318247</v>
      </c>
      <c r="AC507" s="1">
        <f>'S. ENERGÍA'!L508/'S. ENERGÍA'!L507-1</f>
        <v>-0.01587301587</v>
      </c>
      <c r="AD507" s="1">
        <f>'S. ENERGÍA'!N508/'S. ENERGÍA'!N507-1</f>
        <v>-0.00050671396</v>
      </c>
      <c r="AE507" s="1">
        <f>'S. ENERGÍA'!P508/'S. ENERGÍA'!P507-1</f>
        <v>0.03614790287</v>
      </c>
      <c r="AF507" s="1">
        <f>'S. ENERGÍA'!R508/'S. ENERGÍA'!R507-1</f>
        <v>0.01253132832</v>
      </c>
      <c r="AG507" s="1">
        <f>'S. ENERGÍA'!T508/'S. ENERGÍA'!T507-1</f>
        <v>0.01658163265</v>
      </c>
      <c r="AH507" s="1">
        <f>SUMPRODUCT(X507:AG507,'Ponderaciones e Índices.'!$A$12:$J$12)</f>
        <v>0.001086740444</v>
      </c>
    </row>
    <row r="508">
      <c r="A508" s="1">
        <f>S.FINANCIERO!A509</f>
        <v>42706</v>
      </c>
      <c r="B508" s="1">
        <f>S.FINANCIERO!B509/S.FINANCIERO!B508-1</f>
        <v>0.004925544101</v>
      </c>
      <c r="C508" s="1">
        <f>S.FINANCIERO!D509/S.FINANCIERO!D508-1</f>
        <v>0.003963849691</v>
      </c>
      <c r="D508" s="1">
        <f>S.FINANCIERO!F509/S.FINANCIERO!F508-1</f>
        <v>0.003834874803</v>
      </c>
      <c r="E508" s="1">
        <f>S.FINANCIERO!H509/S.FINANCIERO!H508-1</f>
        <v>0.003779187475</v>
      </c>
      <c r="F508" s="1">
        <f>S.FINANCIERO!J509/S.FINANCIERO!J508-1</f>
        <v>0.001384530183</v>
      </c>
      <c r="G508" s="1">
        <f>S.FINANCIERO!L509/S.FINANCIERO!L508-1</f>
        <v>0.01357466063</v>
      </c>
      <c r="H508" s="1">
        <f>S.FINANCIERO!N509/S.FINANCIERO!N508-1</f>
        <v>-0.005290015418</v>
      </c>
      <c r="I508" s="1">
        <f>S.FINANCIERO!P509/S.FINANCIERO!P508-1</f>
        <v>-0.008532423208</v>
      </c>
      <c r="J508" s="1">
        <f>S.FINANCIERO!R509/S.FINANCIERO!R508-1</f>
        <v>-0.01312785388</v>
      </c>
      <c r="K508" s="1">
        <f>S.FINANCIERO!T509/S.FINANCIERO!T508-1</f>
        <v>-0.0139046538</v>
      </c>
      <c r="L508" s="1">
        <f>SUMPRODUCT(B508:K508, 'Ponderaciones e Índices.'!$A$4:$J$4)</f>
        <v>0.0003585883453</v>
      </c>
      <c r="M508" s="1">
        <f>'S. MATERIALES'!B509/'S. MATERIALES'!B508-1</f>
        <v>0.03946053946</v>
      </c>
      <c r="N508" s="3">
        <f>'S. MATERIALES'!D509/'S. MATERIALES'!D508-1</f>
        <v>0.02189781022</v>
      </c>
      <c r="O508" s="1">
        <f>'S. MATERIALES'!F509/'S. MATERIALES'!F508-1</f>
        <v>0.03726386791</v>
      </c>
      <c r="P508" s="1">
        <f>'S. MATERIALES'!H509/'S. MATERIALES'!H508-1</f>
        <v>0.02986312733</v>
      </c>
      <c r="Q508" s="1">
        <f>'S. MATERIALES'!J509/'S. MATERIALES'!J508-1</f>
        <v>0.0058403634</v>
      </c>
      <c r="R508" s="1">
        <f>'S. MATERIALES'!L509/'S. MATERIALES'!L508-1</f>
        <v>0.03378378378</v>
      </c>
      <c r="S508" s="1">
        <f>'S. MATERIALES'!N509/'S. MATERIALES'!N508-1</f>
        <v>0.04535147392</v>
      </c>
      <c r="T508" s="1">
        <f>'S. MATERIALES'!P509/'S. MATERIALES'!P508-1</f>
        <v>0.002036659878</v>
      </c>
      <c r="U508" s="1">
        <f>'S. MATERIALES'!R509/'S. MATERIALES'!R508-1</f>
        <v>-0.007235890014</v>
      </c>
      <c r="V508" s="1">
        <f>'S. MATERIALES'!T509/'S. MATERIALES'!T508-1</f>
        <v>0.07741059303</v>
      </c>
      <c r="W508" s="1">
        <f>SUMPRODUCT(M508:V508,'Ponderaciones e Índices.'!$A$8:$J$8)</f>
        <v>0.02196500461</v>
      </c>
      <c r="X508" s="1">
        <f>'S. ENERGÍA'!B509/'S. ENERGÍA'!B508-1</f>
        <v>-0.00349080754</v>
      </c>
      <c r="Y508" s="1">
        <f>'S. ENERGÍA'!D509/'S. ENERGÍA'!D508-1</f>
        <v>-0.001542529749</v>
      </c>
      <c r="Z508" s="1">
        <f>'S. ENERGÍA'!F509/'S. ENERGÍA'!F508-1</f>
        <v>0.005434782609</v>
      </c>
      <c r="AA508" s="1">
        <f>'S. ENERGÍA'!H509/'S. ENERGÍA'!H508-1</f>
        <v>-0.00373612934</v>
      </c>
      <c r="AB508" s="1">
        <f>'S. ENERGÍA'!J509/'S. ENERGÍA'!J508-1</f>
        <v>-0.003362151777</v>
      </c>
      <c r="AC508" s="1">
        <f>'S. ENERGÍA'!L509/'S. ENERGÍA'!L508-1</f>
        <v>-0.01237295625</v>
      </c>
      <c r="AD508" s="1">
        <f>'S. ENERGÍA'!N509/'S. ENERGÍA'!N508-1</f>
        <v>0.004562737643</v>
      </c>
      <c r="AE508" s="1">
        <f>'S. ENERGÍA'!P509/'S. ENERGÍA'!P508-1</f>
        <v>-0.02023968043</v>
      </c>
      <c r="AF508" s="1">
        <f>'S. ENERGÍA'!R509/'S. ENERGÍA'!R508-1</f>
        <v>-0.02062706271</v>
      </c>
      <c r="AG508" s="1">
        <f>'S. ENERGÍA'!T509/'S. ENERGÍA'!T508-1</f>
        <v>-0.002509410289</v>
      </c>
      <c r="AH508" s="1">
        <f>SUMPRODUCT(X508:AG508,'Ponderaciones e Índices.'!$A$12:$J$12)</f>
        <v>-0.004552109366</v>
      </c>
    </row>
    <row r="509">
      <c r="A509" s="1">
        <f>S.FINANCIERO!A510</f>
        <v>42709</v>
      </c>
      <c r="B509" s="1">
        <f>S.FINANCIERO!B510/S.FINANCIERO!B509-1</f>
        <v>0.00216573578</v>
      </c>
      <c r="C509" s="1">
        <f>S.FINANCIERO!D510/S.FINANCIERO!D509-1</f>
        <v>0.004421983575</v>
      </c>
      <c r="D509" s="1">
        <f>S.FINANCIERO!F510/S.FINANCIERO!F509-1</f>
        <v>0.006516853933</v>
      </c>
      <c r="E509" s="1">
        <f>S.FINANCIERO!H510/S.FINANCIERO!H509-1</f>
        <v>-0.001075702568</v>
      </c>
      <c r="F509" s="1">
        <f>S.FINANCIERO!J510/S.FINANCIERO!J509-1</f>
        <v>0.002488708637</v>
      </c>
      <c r="G509" s="1">
        <f>S.FINANCIERO!L510/S.FINANCIERO!L509-1</f>
        <v>0.01533385093</v>
      </c>
      <c r="H509" s="1">
        <f>S.FINANCIERO!N510/S.FINANCIERO!N509-1</f>
        <v>0.0002269941436</v>
      </c>
      <c r="I509" s="1">
        <f>S.FINANCIERO!P510/S.FINANCIERO!P509-1</f>
        <v>-0.007745266781</v>
      </c>
      <c r="J509" s="1">
        <f>S.FINANCIERO!R510/S.FINANCIERO!R509-1</f>
        <v>-0.006362058994</v>
      </c>
      <c r="K509" s="1">
        <f>S.FINANCIERO!T510/S.FINANCIERO!T509-1</f>
        <v>-0.001726618705</v>
      </c>
      <c r="L509" s="1">
        <f>SUMPRODUCT(B509:K509, 'Ponderaciones e Índices.'!$A$4:$J$4)</f>
        <v>0.001250133625</v>
      </c>
      <c r="M509" s="1">
        <f>'S. MATERIALES'!B510/'S. MATERIALES'!B509-1</f>
        <v>0.001922152811</v>
      </c>
      <c r="N509" s="3">
        <f>'S. MATERIALES'!D510/'S. MATERIALES'!D509-1</f>
        <v>-0.005860805861</v>
      </c>
      <c r="O509" s="1">
        <f>'S. MATERIALES'!F510/'S. MATERIALES'!F509-1</f>
        <v>0.01512008298</v>
      </c>
      <c r="P509" s="1">
        <f>'S. MATERIALES'!H510/'S. MATERIALES'!H509-1</f>
        <v>0.008054772453</v>
      </c>
      <c r="Q509" s="1">
        <f>'S. MATERIALES'!J510/'S. MATERIALES'!J509-1</f>
        <v>-0.01264516129</v>
      </c>
      <c r="R509" s="1">
        <f>'S. MATERIALES'!L510/'S. MATERIALES'!L509-1</f>
        <v>0.02436125966</v>
      </c>
      <c r="S509" s="1">
        <f>'S. MATERIALES'!N510/'S. MATERIALES'!N509-1</f>
        <v>-0.01952277657</v>
      </c>
      <c r="T509" s="1">
        <f>'S. MATERIALES'!P510/'S. MATERIALES'!P509-1</f>
        <v>0.05758807588</v>
      </c>
      <c r="U509" s="1">
        <f>'S. MATERIALES'!R510/'S. MATERIALES'!R509-1</f>
        <v>0.03352769679</v>
      </c>
      <c r="V509" s="1">
        <f>'S. MATERIALES'!T510/'S. MATERIALES'!T509-1</f>
        <v>0.006722689076</v>
      </c>
      <c r="W509" s="1">
        <f>SUMPRODUCT(M509:V509,'Ponderaciones e Índices.'!$A$8:$J$8)</f>
        <v>0.01616936698</v>
      </c>
      <c r="X509" s="1">
        <f>'S. ENERGÍA'!B510/'S. ENERGÍA'!B509-1</f>
        <v>0.006305464736</v>
      </c>
      <c r="Y509" s="1">
        <f>'S. ENERGÍA'!D510/'S. ENERGÍA'!D509-1</f>
        <v>-0.00242772015</v>
      </c>
      <c r="Z509" s="1">
        <f>'S. ENERGÍA'!F510/'S. ENERGÍA'!F509-1</f>
        <v>0.001801801802</v>
      </c>
      <c r="AA509" s="1">
        <f>'S. ENERGÍA'!H510/'S. ENERGÍA'!H509-1</f>
        <v>-0.000853325349</v>
      </c>
      <c r="AB509" s="1">
        <f>'S. ENERGÍA'!J510/'S. ENERGÍA'!J509-1</f>
        <v>-0.003373493976</v>
      </c>
      <c r="AC509" s="1">
        <f>'S. ENERGÍA'!L510/'S. ENERGÍA'!L509-1</f>
        <v>0.01208053691</v>
      </c>
      <c r="AD509" s="1">
        <f>'S. ENERGÍA'!N510/'S. ENERGÍA'!N509-1</f>
        <v>-0.008327024981</v>
      </c>
      <c r="AE509" s="1">
        <f>'S. ENERGÍA'!P510/'S. ENERGÍA'!P509-1</f>
        <v>0.01168795868</v>
      </c>
      <c r="AF509" s="1">
        <f>'S. ENERGÍA'!R510/'S. ENERGÍA'!R509-1</f>
        <v>0.0101095198</v>
      </c>
      <c r="AG509" s="1">
        <f>'S. ENERGÍA'!T510/'S. ENERGÍA'!T509-1</f>
        <v>0.00251572327</v>
      </c>
      <c r="AH509" s="1">
        <f>SUMPRODUCT(X509:AG509,'Ponderaciones e Índices.'!$A$12:$J$12)</f>
        <v>0.001514711828</v>
      </c>
    </row>
    <row r="510">
      <c r="A510" s="1">
        <f>S.FINANCIERO!A511</f>
        <v>42710</v>
      </c>
      <c r="B510" s="1">
        <f>S.FINANCIERO!B511/S.FINANCIERO!B510-1</f>
        <v>0.001137397634</v>
      </c>
      <c r="C510" s="1">
        <f>S.FINANCIERO!D511/S.FINANCIERO!D510-1</f>
        <v>0.005974842767</v>
      </c>
      <c r="D510" s="1">
        <f>S.FINANCIERO!F511/S.FINANCIERO!F510-1</f>
        <v>0.02790801518</v>
      </c>
      <c r="E510" s="1">
        <f>S.FINANCIERO!H511/S.FINANCIERO!H510-1</f>
        <v>0.005115089514</v>
      </c>
      <c r="F510" s="1">
        <f>S.FINANCIERO!J511/S.FINANCIERO!J510-1</f>
        <v>0.006620080912</v>
      </c>
      <c r="G510" s="1">
        <f>S.FINANCIERO!L511/S.FINANCIERO!L510-1</f>
        <v>0.02274899637</v>
      </c>
      <c r="H510" s="1">
        <f>S.FINANCIERO!N511/S.FINANCIERO!N510-1</f>
        <v>0.01086730989</v>
      </c>
      <c r="I510" s="1">
        <f>S.FINANCIERO!P511/S.FINANCIERO!P510-1</f>
        <v>0.01387684302</v>
      </c>
      <c r="J510" s="1">
        <f>S.FINANCIERO!R511/S.FINANCIERO!R510-1</f>
        <v>-0.002716336826</v>
      </c>
      <c r="K510" s="1">
        <f>S.FINANCIERO!T511/S.FINANCIERO!T510-1</f>
        <v>0.004035745172</v>
      </c>
      <c r="L510" s="1">
        <f>SUMPRODUCT(B510:K510, 'Ponderaciones e Índices.'!$A$4:$J$4)</f>
        <v>0.009224130887</v>
      </c>
      <c r="M510" s="1">
        <f>'S. MATERIALES'!B511/'S. MATERIALES'!B510-1</f>
        <v>-0.0139088729</v>
      </c>
      <c r="N510" s="3">
        <f>'S. MATERIALES'!D511/'S. MATERIALES'!D510-1</f>
        <v>-0.009027266028</v>
      </c>
      <c r="O510" s="1">
        <f>'S. MATERIALES'!F511/'S. MATERIALES'!F510-1</f>
        <v>0.003733542936</v>
      </c>
      <c r="P510" s="1">
        <f>'S. MATERIALES'!H511/'S. MATERIALES'!H510-1</f>
        <v>0.009988014383</v>
      </c>
      <c r="Q510" s="1">
        <f>'S. MATERIALES'!J511/'S. MATERIALES'!J510-1</f>
        <v>-0.00993204391</v>
      </c>
      <c r="R510" s="1">
        <f>'S. MATERIALES'!L511/'S. MATERIALES'!L510-1</f>
        <v>-0.01943155452</v>
      </c>
      <c r="S510" s="1">
        <f>'S. MATERIALES'!N511/'S. MATERIALES'!N510-1</f>
        <v>-0.006637168142</v>
      </c>
      <c r="T510" s="1">
        <f>'S. MATERIALES'!P511/'S. MATERIALES'!P510-1</f>
        <v>-0.009609224856</v>
      </c>
      <c r="U510" s="1">
        <f>'S. MATERIALES'!R511/'S. MATERIALES'!R510-1</f>
        <v>0.002820874471</v>
      </c>
      <c r="V510" s="1">
        <f>'S. MATERIALES'!T511/'S. MATERIALES'!T510-1</f>
        <v>-0.0254590985</v>
      </c>
      <c r="W510" s="1">
        <f>SUMPRODUCT(M510:V510,'Ponderaciones e Índices.'!$A$8:$J$8)</f>
        <v>-0.007279223176</v>
      </c>
      <c r="X510" s="1">
        <f>'S. ENERGÍA'!B511/'S. ENERGÍA'!B510-1</f>
        <v>-0.002784868879</v>
      </c>
      <c r="Y510" s="1">
        <f>'S. ENERGÍA'!D511/'S. ENERGÍA'!D510-1</f>
        <v>-0.00685840708</v>
      </c>
      <c r="Z510" s="1">
        <f>'S. ENERGÍA'!F511/'S. ENERGÍA'!F510-1</f>
        <v>-0.003597122302</v>
      </c>
      <c r="AA510" s="1">
        <f>'S. ENERGÍA'!H511/'S. ENERGÍA'!H510-1</f>
        <v>0.008872049206</v>
      </c>
      <c r="AB510" s="1">
        <f>'S. ENERGÍA'!J511/'S. ENERGÍA'!J510-1</f>
        <v>0.00918762089</v>
      </c>
      <c r="AC510" s="1">
        <f>'S. ENERGÍA'!L511/'S. ENERGÍA'!L510-1</f>
        <v>0.02099911583</v>
      </c>
      <c r="AD510" s="1">
        <f>'S. ENERGÍA'!N511/'S. ENERGÍA'!N510-1</f>
        <v>0.01043256997</v>
      </c>
      <c r="AE510" s="1">
        <f>'S. ENERGÍA'!P511/'S. ENERGÍA'!P510-1</f>
        <v>-0.007791509941</v>
      </c>
      <c r="AF510" s="1">
        <f>'S. ENERGÍA'!R511/'S. ENERGÍA'!R510-1</f>
        <v>-0.003336113428</v>
      </c>
      <c r="AG510" s="1">
        <f>'S. ENERGÍA'!T511/'S. ENERGÍA'!T510-1</f>
        <v>-0.002509410289</v>
      </c>
      <c r="AH510" s="1">
        <f>SUMPRODUCT(X510:AG510,'Ponderaciones e Índices.'!$A$12:$J$12)</f>
        <v>-0.001044440201</v>
      </c>
    </row>
    <row r="511">
      <c r="A511" s="1">
        <f>S.FINANCIERO!A512</f>
        <v>42711</v>
      </c>
      <c r="B511" s="1">
        <f>S.FINANCIERO!B512/S.FINANCIERO!B511-1</f>
        <v>0.003521926835</v>
      </c>
      <c r="C511" s="1">
        <f>S.FINANCIERO!D512/S.FINANCIERO!D511-1</f>
        <v>0.009065332917</v>
      </c>
      <c r="D511" s="1">
        <f>S.FINANCIERO!F512/S.FINANCIERO!F511-1</f>
        <v>0.01151172893</v>
      </c>
      <c r="E511" s="1">
        <f>S.FINANCIERO!H512/S.FINANCIERO!H511-1</f>
        <v>0.01245480112</v>
      </c>
      <c r="F511" s="1">
        <f>S.FINANCIERO!J512/S.FINANCIERO!J511-1</f>
        <v>0.01187431494</v>
      </c>
      <c r="G511" s="1">
        <f>S.FINANCIERO!L512/S.FINANCIERO!L511-1</f>
        <v>0.00523364486</v>
      </c>
      <c r="H511" s="1">
        <f>S.FINANCIERO!N512/S.FINANCIERO!N511-1</f>
        <v>0.01052597819</v>
      </c>
      <c r="I511" s="1">
        <f>S.FINANCIERO!P512/S.FINANCIERO!P511-1</f>
        <v>0.01325919589</v>
      </c>
      <c r="J511" s="1">
        <f>S.FINANCIERO!R512/S.FINANCIERO!R511-1</f>
        <v>0.005642023346</v>
      </c>
      <c r="K511" s="1">
        <f>S.FINANCIERO!T512/S.FINANCIERO!T511-1</f>
        <v>0.004306632214</v>
      </c>
      <c r="L511" s="1">
        <f>SUMPRODUCT(B511:K511, 'Ponderaciones e Índices.'!$A$4:$J$4)</f>
        <v>0.009512045028</v>
      </c>
      <c r="M511" s="1">
        <f>'S. MATERIALES'!B512/'S. MATERIALES'!B511-1</f>
        <v>0.01750972763</v>
      </c>
      <c r="N511" s="3">
        <f>'S. MATERIALES'!D512/'S. MATERIALES'!D511-1</f>
        <v>-0.008551775423</v>
      </c>
      <c r="O511" s="1">
        <f>'S. MATERIALES'!F512/'S. MATERIALES'!F511-1</f>
        <v>-0.0259788567</v>
      </c>
      <c r="P511" s="1">
        <f>'S. MATERIALES'!H512/'S. MATERIALES'!H511-1</f>
        <v>-0.0003955696203</v>
      </c>
      <c r="Q511" s="1">
        <f>'S. MATERIALES'!J512/'S. MATERIALES'!J511-1</f>
        <v>-0.006731784583</v>
      </c>
      <c r="R511" s="1">
        <f>'S. MATERIALES'!L512/'S. MATERIALES'!L511-1</f>
        <v>-0.01804199941</v>
      </c>
      <c r="S511" s="1">
        <f>'S. MATERIALES'!N512/'S. MATERIALES'!N511-1</f>
        <v>0.002227171492</v>
      </c>
      <c r="T511" s="1">
        <f>'S. MATERIALES'!P512/'S. MATERIALES'!P511-1</f>
        <v>0.01811125485</v>
      </c>
      <c r="U511" s="1">
        <f>'S. MATERIALES'!R512/'S. MATERIALES'!R511-1</f>
        <v>-0.01547116737</v>
      </c>
      <c r="V511" s="1">
        <f>'S. MATERIALES'!T512/'S. MATERIALES'!T511-1</f>
        <v>0.01755888651</v>
      </c>
      <c r="W511" s="1">
        <f>SUMPRODUCT(M511:V511,'Ponderaciones e Índices.'!$A$8:$J$8)</f>
        <v>-0.000006760373492</v>
      </c>
      <c r="X511" s="1">
        <f>'S. ENERGÍA'!B512/'S. ENERGÍA'!B511-1</f>
        <v>0.001396323016</v>
      </c>
      <c r="Y511" s="1">
        <f>'S. ENERGÍA'!D512/'S. ENERGÍA'!D511-1</f>
        <v>-0.02004900869</v>
      </c>
      <c r="Z511" s="1">
        <f>'S. ENERGÍA'!F512/'S. ENERGÍA'!F511-1</f>
        <v>0.007581227437</v>
      </c>
      <c r="AA511" s="1">
        <f>'S. ENERGÍA'!H512/'S. ENERGÍA'!H511-1</f>
        <v>0.0147142637</v>
      </c>
      <c r="AB511" s="1">
        <f>'S. ENERGÍA'!J512/'S. ENERGÍA'!J511-1</f>
        <v>-0.01581217058</v>
      </c>
      <c r="AC511" s="1">
        <f>'S. ENERGÍA'!L512/'S. ENERGÍA'!L511-1</f>
        <v>0.0004329941546</v>
      </c>
      <c r="AD511" s="1">
        <f>'S. ENERGÍA'!N512/'S. ENERGÍA'!N511-1</f>
        <v>0.01007302946</v>
      </c>
      <c r="AE511" s="1">
        <f>'S. ENERGÍA'!P512/'S. ENERGÍA'!P511-1</f>
        <v>-0.00676956404</v>
      </c>
      <c r="AF511" s="1">
        <f>'S. ENERGÍA'!R512/'S. ENERGÍA'!R511-1</f>
        <v>-0.01924686192</v>
      </c>
      <c r="AG511" s="1">
        <f>'S. ENERGÍA'!T512/'S. ENERGÍA'!T511-1</f>
        <v>-0.0071278826</v>
      </c>
      <c r="AH511" s="1">
        <f>SUMPRODUCT(X511:AG511,'Ponderaciones e Índices.'!$A$12:$J$12)</f>
        <v>-0.009105602731</v>
      </c>
    </row>
    <row r="512">
      <c r="A512" s="1">
        <f>S.FINANCIERO!A513</f>
        <v>42712</v>
      </c>
      <c r="B512" s="1">
        <f>S.FINANCIERO!B513/S.FINANCIERO!B512-1</f>
        <v>0.01245330012</v>
      </c>
      <c r="C512" s="1">
        <f>S.FINANCIERO!D513/S.FINANCIERO!D512-1</f>
        <v>0.009448574969</v>
      </c>
      <c r="D512" s="1">
        <f>S.FINANCIERO!F513/S.FINANCIERO!F512-1</f>
        <v>0.02018466824</v>
      </c>
      <c r="E512" s="1">
        <f>S.FINANCIERO!H513/S.FINANCIERO!H512-1</f>
        <v>0.00753968254</v>
      </c>
      <c r="F512" s="1">
        <f>S.FINANCIERO!J513/S.FINANCIERO!J512-1</f>
        <v>0.008214479148</v>
      </c>
      <c r="G512" s="1">
        <f>S.FINANCIERO!L513/S.FINANCIERO!L512-1</f>
        <v>0.01152844924</v>
      </c>
      <c r="H512" s="1">
        <f>S.FINANCIERO!N513/S.FINANCIERO!N512-1</f>
        <v>-0.009959312179</v>
      </c>
      <c r="I512" s="1">
        <f>S.FINANCIERO!P513/S.FINANCIERO!P512-1</f>
        <v>0.02828197552</v>
      </c>
      <c r="J512" s="1">
        <f>S.FINANCIERO!R513/S.FINANCIERO!R512-1</f>
        <v>0.000967305088</v>
      </c>
      <c r="K512" s="1">
        <f>S.FINANCIERO!T513/S.FINANCIERO!T512-1</f>
        <v>0.007146941109</v>
      </c>
      <c r="L512" s="1">
        <f>SUMPRODUCT(B512:K512, 'Ponderaciones e Índices.'!$A$4:$J$4)</f>
        <v>0.01067901344</v>
      </c>
      <c r="M512" s="1">
        <f>'S. MATERIALES'!B513/'S. MATERIALES'!B512-1</f>
        <v>0.003824091778</v>
      </c>
      <c r="N512" s="3">
        <f>'S. MATERIALES'!D513/'S. MATERIALES'!D512-1</f>
        <v>-0.000375023439</v>
      </c>
      <c r="O512" s="1">
        <f>'S. MATERIALES'!F513/'S. MATERIALES'!F512-1</f>
        <v>-0.01714469479</v>
      </c>
      <c r="P512" s="1">
        <f>'S. MATERIALES'!H513/'S. MATERIALES'!H512-1</f>
        <v>-0.007518796992</v>
      </c>
      <c r="Q512" s="1">
        <f>'S. MATERIALES'!J513/'S. MATERIALES'!J512-1</f>
        <v>-0.0005315614618</v>
      </c>
      <c r="R512" s="1">
        <f>'S. MATERIALES'!L513/'S. MATERIALES'!L512-1</f>
        <v>-0.04969879518</v>
      </c>
      <c r="S512" s="1">
        <f>'S. MATERIALES'!N513/'S. MATERIALES'!N512-1</f>
        <v>-0.01555555556</v>
      </c>
      <c r="T512" s="1">
        <f>'S. MATERIALES'!P513/'S. MATERIALES'!P512-1</f>
        <v>0.006353240152</v>
      </c>
      <c r="U512" s="1">
        <f>'S. MATERIALES'!R513/'S. MATERIALES'!R512-1</f>
        <v>-0.001428571429</v>
      </c>
      <c r="V512" s="1">
        <f>'S. MATERIALES'!T513/'S. MATERIALES'!T512-1</f>
        <v>-0.02188552189</v>
      </c>
      <c r="W512" s="1">
        <f>SUMPRODUCT(M512:V512,'Ponderaciones e Índices.'!$A$8:$J$8)</f>
        <v>-0.008282484076</v>
      </c>
      <c r="X512" s="1">
        <f>'S. ENERGÍA'!B513/'S. ENERGÍA'!B512-1</f>
        <v>-0.004415524053</v>
      </c>
      <c r="Y512" s="1">
        <f>'S. ENERGÍA'!D513/'S. ENERGÍA'!D512-1</f>
        <v>-0.00591043419</v>
      </c>
      <c r="Z512" s="1">
        <f>'S. ENERGÍA'!F513/'S. ENERGÍA'!F512-1</f>
        <v>-0.002687208886</v>
      </c>
      <c r="AA512" s="1">
        <f>'S. ENERGÍA'!H513/'S. ENERGÍA'!H512-1</f>
        <v>-0.008666506887</v>
      </c>
      <c r="AB512" s="1">
        <f>'S. ENERGÍA'!J513/'S. ENERGÍA'!J512-1</f>
        <v>-0.002921129503</v>
      </c>
      <c r="AC512" s="1">
        <f>'S. ENERGÍA'!L513/'S. ENERGÍA'!L512-1</f>
        <v>-0.0004328067518</v>
      </c>
      <c r="AD512" s="1">
        <f>'S. ENERGÍA'!N513/'S. ENERGÍA'!N512-1</f>
        <v>0.004487658938</v>
      </c>
      <c r="AE512" s="1">
        <f>'S. ENERGÍA'!P513/'S. ENERGÍA'!P512-1</f>
        <v>0.002726281352</v>
      </c>
      <c r="AF512" s="1">
        <f>'S. ENERGÍA'!R513/'S. ENERGÍA'!R512-1</f>
        <v>0.01023890785</v>
      </c>
      <c r="AG512" s="1">
        <f>'S. ENERGÍA'!T513/'S. ENERGÍA'!T512-1</f>
        <v>-0.01646959459</v>
      </c>
      <c r="AH512" s="1">
        <f>SUMPRODUCT(X512:AG512,'Ponderaciones e Índices.'!$A$12:$J$12)</f>
        <v>-0.003227410536</v>
      </c>
    </row>
    <row r="513">
      <c r="A513" s="1">
        <f>S.FINANCIERO!A514</f>
        <v>42713</v>
      </c>
      <c r="B513" s="1">
        <f>S.FINANCIERO!B514/S.FINANCIERO!B513-1</f>
        <v>0.009728279101</v>
      </c>
      <c r="C513" s="1">
        <f>S.FINANCIERO!D514/S.FINANCIERO!D513-1</f>
        <v>0.008899800522</v>
      </c>
      <c r="D513" s="1">
        <f>S.FINANCIERO!F514/S.FINANCIERO!F513-1</f>
        <v>0.01241843822</v>
      </c>
      <c r="E513" s="1">
        <f>S.FINANCIERO!H514/S.FINANCIERO!H513-1</f>
        <v>0.009189969804</v>
      </c>
      <c r="F513" s="1">
        <f>S.FINANCIERO!J514/S.FINANCIERO!J513-1</f>
        <v>0.00277553944</v>
      </c>
      <c r="G513" s="1">
        <f>S.FINANCIERO!L514/S.FINANCIERO!L513-1</f>
        <v>0.005330882353</v>
      </c>
      <c r="H513" s="1">
        <f>S.FINANCIERO!N514/S.FINANCIERO!N513-1</f>
        <v>0</v>
      </c>
      <c r="I513" s="1">
        <f>S.FINANCIERO!P514/S.FINANCIERO!P513-1</f>
        <v>0.004515599343</v>
      </c>
      <c r="J513" s="1">
        <f>S.FINANCIERO!R514/S.FINANCIERO!R513-1</f>
        <v>0.004831851566</v>
      </c>
      <c r="K513" s="1">
        <f>S.FINANCIERO!T514/S.FINANCIERO!T513-1</f>
        <v>0.00851546977</v>
      </c>
      <c r="L513" s="1">
        <f>SUMPRODUCT(B513:K513, 'Ponderaciones e Índices.'!$A$4:$J$4)</f>
        <v>0.00651954161</v>
      </c>
      <c r="M513" s="1">
        <f>'S. MATERIALES'!B514/'S. MATERIALES'!B513-1</f>
        <v>-0.02952380952</v>
      </c>
      <c r="N513" s="3">
        <f>'S. MATERIALES'!D514/'S. MATERIALES'!D513-1</f>
        <v>-0.05458638154</v>
      </c>
      <c r="O513" s="1">
        <f>'S. MATERIALES'!F514/'S. MATERIALES'!F513-1</f>
        <v>-0.01355828221</v>
      </c>
      <c r="P513" s="1">
        <f>'S. MATERIALES'!H514/'S. MATERIALES'!H513-1</f>
        <v>-0.02511961722</v>
      </c>
      <c r="Q513" s="1">
        <f>'S. MATERIALES'!J514/'S. MATERIALES'!J513-1</f>
        <v>-0.01156761069</v>
      </c>
      <c r="R513" s="1">
        <f>'S. MATERIALES'!L514/'S. MATERIALES'!L513-1</f>
        <v>-0.06909667195</v>
      </c>
      <c r="S513" s="1">
        <f>'S. MATERIALES'!N514/'S. MATERIALES'!N513-1</f>
        <v>-0.04514672686</v>
      </c>
      <c r="T513" s="1">
        <f>'S. MATERIALES'!P514/'S. MATERIALES'!P513-1</f>
        <v>-0.01578282828</v>
      </c>
      <c r="U513" s="1">
        <f>'S. MATERIALES'!R514/'S. MATERIALES'!R513-1</f>
        <v>0.001430615165</v>
      </c>
      <c r="V513" s="1">
        <f>'S. MATERIALES'!T514/'S. MATERIALES'!T513-1</f>
        <v>-0.06024096386</v>
      </c>
      <c r="W513" s="1">
        <f>SUMPRODUCT(M513:V513,'Ponderaciones e Índices.'!$A$8:$J$8)</f>
        <v>-0.02913720588</v>
      </c>
      <c r="X513" s="1">
        <f>'S. ENERGÍA'!B514/'S. ENERGÍA'!B513-1</f>
        <v>0.003034547152</v>
      </c>
      <c r="Y513" s="1">
        <f>'S. ENERGÍA'!D514/'S. ENERGÍA'!D513-1</f>
        <v>0.005488223188</v>
      </c>
      <c r="Z513" s="1">
        <f>'S. ENERGÍA'!F514/'S. ENERGÍA'!F513-1</f>
        <v>-0.005029638944</v>
      </c>
      <c r="AA513" s="1">
        <f>'S. ENERGÍA'!H514/'S. ENERGÍA'!H513-1</f>
        <v>-0.0107612808</v>
      </c>
      <c r="AB513" s="1">
        <f>'S. ENERGÍA'!J514/'S. ENERGÍA'!J513-1</f>
        <v>0.00927734375</v>
      </c>
      <c r="AC513" s="1">
        <f>'S. ENERGÍA'!L514/'S. ENERGÍA'!L513-1</f>
        <v>0.00562892401</v>
      </c>
      <c r="AD513" s="1">
        <f>'S. ENERGÍA'!N514/'S. ENERGÍA'!N513-1</f>
        <v>0.002233804914</v>
      </c>
      <c r="AE513" s="1">
        <f>'S. ENERGÍA'!P514/'S. ENERGÍA'!P513-1</f>
        <v>0.0002718868951</v>
      </c>
      <c r="AF513" s="1">
        <f>'S. ENERGÍA'!R514/'S. ENERGÍA'!R513-1</f>
        <v>0.005912162162</v>
      </c>
      <c r="AG513" s="1">
        <f>'S. ENERGÍA'!T514/'S. ENERGÍA'!T513-1</f>
        <v>0.01159295835</v>
      </c>
      <c r="AH513" s="1">
        <f>SUMPRODUCT(X513:AG513,'Ponderaciones e Índices.'!$A$12:$J$12)</f>
        <v>0.003918831088</v>
      </c>
    </row>
    <row r="514">
      <c r="A514" s="1">
        <f>S.FINANCIERO!A515</f>
        <v>42716</v>
      </c>
      <c r="B514" s="1">
        <f>S.FINANCIERO!B515/S.FINANCIERO!B514-1</f>
        <v>0</v>
      </c>
      <c r="C514" s="1">
        <f>S.FINANCIERO!D515/S.FINANCIERO!D514-1</f>
        <v>-0.004562737643</v>
      </c>
      <c r="D514" s="1">
        <f>S.FINANCIERO!F515/S.FINANCIERO!F514-1</f>
        <v>-0.002494802495</v>
      </c>
      <c r="E514" s="1">
        <f>S.FINANCIERO!H515/S.FINANCIERO!H514-1</f>
        <v>-0.004162872382</v>
      </c>
      <c r="F514" s="1">
        <f>S.FINANCIERO!J515/S.FINANCIERO!J514-1</f>
        <v>-0.005535714286</v>
      </c>
      <c r="G514" s="1">
        <f>S.FINANCIERO!L515/S.FINANCIERO!L514-1</f>
        <v>-0.001279941488</v>
      </c>
      <c r="H514" s="1">
        <f>S.FINANCIERO!N515/S.FINANCIERO!N514-1</f>
        <v>0.01028389711</v>
      </c>
      <c r="I514" s="1">
        <f>S.FINANCIERO!P515/S.FINANCIERO!P514-1</f>
        <v>-0.006538618717</v>
      </c>
      <c r="J514" s="1">
        <f>S.FINANCIERO!R515/S.FINANCIERO!R514-1</f>
        <v>-0.009424889402</v>
      </c>
      <c r="K514" s="1">
        <f>S.FINANCIERO!T515/S.FINANCIERO!T514-1</f>
        <v>0.0005629045877</v>
      </c>
      <c r="L514" s="1">
        <f>SUMPRODUCT(B514:K514, 'Ponderaciones e Índices.'!$A$4:$J$4)</f>
        <v>-0.002597910055</v>
      </c>
      <c r="M514" s="1">
        <f>'S. MATERIALES'!B515/'S. MATERIALES'!B514-1</f>
        <v>-0.01373895976</v>
      </c>
      <c r="N514" s="3">
        <f>'S. MATERIALES'!D515/'S. MATERIALES'!D514-1</f>
        <v>0.0130952381</v>
      </c>
      <c r="O514" s="1">
        <f>'S. MATERIALES'!F515/'S. MATERIALES'!F514-1</f>
        <v>0.003918154114</v>
      </c>
      <c r="P514" s="1">
        <f>'S. MATERIALES'!H515/'S. MATERIALES'!H514-1</f>
        <v>0.01104294479</v>
      </c>
      <c r="Q514" s="1">
        <f>'S. MATERIALES'!J515/'S. MATERIALES'!J514-1</f>
        <v>0.008474576271</v>
      </c>
      <c r="R514" s="1">
        <f>'S. MATERIALES'!L515/'S. MATERIALES'!L514-1</f>
        <v>0.02621722846</v>
      </c>
      <c r="S514" s="1">
        <f>'S. MATERIALES'!N515/'S. MATERIALES'!N514-1</f>
        <v>0.02836879433</v>
      </c>
      <c r="T514" s="1">
        <f>'S. MATERIALES'!P515/'S. MATERIALES'!P514-1</f>
        <v>0.004490057729</v>
      </c>
      <c r="U514" s="1">
        <f>'S. MATERIALES'!R515/'S. MATERIALES'!R514-1</f>
        <v>-0.02571428571</v>
      </c>
      <c r="V514" s="1">
        <f>'S. MATERIALES'!T515/'S. MATERIALES'!T514-1</f>
        <v>0.004578754579</v>
      </c>
      <c r="W514" s="1">
        <f>SUMPRODUCT(M514:V514,'Ponderaciones e Índices.'!$A$8:$J$8)</f>
        <v>0.001996488791</v>
      </c>
      <c r="X514" s="1">
        <f>'S. ENERGÍA'!B515/'S. ENERGÍA'!B514-1</f>
        <v>-0.004654410054</v>
      </c>
      <c r="Y514" s="1">
        <f>'S. ENERGÍA'!D515/'S. ENERGÍA'!D514-1</f>
        <v>0.006595405959</v>
      </c>
      <c r="Z514" s="1">
        <f>'S. ENERGÍA'!F515/'S. ENERGÍA'!F514-1</f>
        <v>-0.001805380032</v>
      </c>
      <c r="AA514" s="1">
        <f>'S. ENERGÍA'!H515/'S. ENERGÍA'!H514-1</f>
        <v>0.00221074253</v>
      </c>
      <c r="AB514" s="1">
        <f>'S. ENERGÍA'!J515/'S. ENERGÍA'!J514-1</f>
        <v>0.0145137881</v>
      </c>
      <c r="AC514" s="1">
        <f>'S. ENERGÍA'!L515/'S. ENERGÍA'!L514-1</f>
        <v>0.02583423036</v>
      </c>
      <c r="AD514" s="1">
        <f>'S. ENERGÍA'!N515/'S. ENERGÍA'!N514-1</f>
        <v>0.006934125805</v>
      </c>
      <c r="AE514" s="1">
        <f>'S. ENERGÍA'!P515/'S. ENERGÍA'!P514-1</f>
        <v>0.002718129927</v>
      </c>
      <c r="AF514" s="1">
        <f>'S. ENERGÍA'!R515/'S. ENERGÍA'!R514-1</f>
        <v>0.02350965575</v>
      </c>
      <c r="AG514" s="1">
        <f>'S. ENERGÍA'!T515/'S. ENERGÍA'!T514-1</f>
        <v>0.008064516129</v>
      </c>
      <c r="AH514" s="1">
        <f>SUMPRODUCT(X514:AG514,'Ponderaciones e Índices.'!$A$12:$J$12)</f>
        <v>0.007378296151</v>
      </c>
    </row>
    <row r="515">
      <c r="A515" s="1">
        <f>S.FINANCIERO!A516</f>
        <v>42717</v>
      </c>
      <c r="B515" s="1">
        <f>S.FINANCIERO!B516/S.FINANCIERO!B515-1</f>
        <v>0.009966777409</v>
      </c>
      <c r="C515" s="1">
        <f>S.FINANCIERO!D516/S.FINANCIERO!D515-1</f>
        <v>0.009167303285</v>
      </c>
      <c r="D515" s="1">
        <f>S.FINANCIERO!F516/S.FINANCIERO!F515-1</f>
        <v>0.005731554815</v>
      </c>
      <c r="E515" s="1">
        <f>S.FINANCIERO!H516/S.FINANCIERO!H515-1</f>
        <v>0.01175702155</v>
      </c>
      <c r="F515" s="1">
        <f>S.FINANCIERO!J516/S.FINANCIERO!J515-1</f>
        <v>0.005207398097</v>
      </c>
      <c r="G515" s="1">
        <f>S.FINANCIERO!L516/S.FINANCIERO!L515-1</f>
        <v>0.002563163676</v>
      </c>
      <c r="H515" s="1">
        <f>S.FINANCIERO!N516/S.FINANCIERO!N515-1</f>
        <v>0.01018556125</v>
      </c>
      <c r="I515" s="1">
        <f>S.FINANCIERO!P516/S.FINANCIERO!P515-1</f>
        <v>0.003702180173</v>
      </c>
      <c r="J515" s="1">
        <f>S.FINANCIERO!R516/S.FINANCIERO!R515-1</f>
        <v>0.002330097087</v>
      </c>
      <c r="K515" s="1">
        <f>S.FINANCIERO!T516/S.FINANCIERO!T515-1</f>
        <v>0.0008438818565</v>
      </c>
      <c r="L515" s="1">
        <f>SUMPRODUCT(B515:K515, 'Ponderaciones e Índices.'!$A$4:$J$4)</f>
        <v>0.007162890988</v>
      </c>
      <c r="M515" s="1">
        <f>'S. MATERIALES'!B516/'S. MATERIALES'!B515-1</f>
        <v>0.02786069652</v>
      </c>
      <c r="N515" s="3">
        <f>'S. MATERIALES'!D516/'S. MATERIALES'!D515-1</f>
        <v>0.01978065022</v>
      </c>
      <c r="O515" s="1">
        <f>'S. MATERIALES'!F516/'S. MATERIALES'!F515-1</f>
        <v>0.001961756081</v>
      </c>
      <c r="P515" s="1">
        <f>'S. MATERIALES'!H516/'S. MATERIALES'!H515-1</f>
        <v>0.02386731392</v>
      </c>
      <c r="Q515" s="1">
        <f>'S. MATERIALES'!J516/'S. MATERIALES'!J515-1</f>
        <v>0.00600240096</v>
      </c>
      <c r="R515" s="1">
        <f>'S. MATERIALES'!L516/'S. MATERIALES'!L515-1</f>
        <v>-0.04943596549</v>
      </c>
      <c r="S515" s="1">
        <f>'S. MATERIALES'!N516/'S. MATERIALES'!N515-1</f>
        <v>0.0275862069</v>
      </c>
      <c r="T515" s="1">
        <f>'S. MATERIALES'!P516/'S. MATERIALES'!P515-1</f>
        <v>-0.05044699872</v>
      </c>
      <c r="U515" s="1">
        <f>'S. MATERIALES'!R516/'S. MATERIALES'!R515-1</f>
        <v>0.00293255132</v>
      </c>
      <c r="V515" s="1">
        <f>'S. MATERIALES'!T516/'S. MATERIALES'!T515-1</f>
        <v>0.01868732908</v>
      </c>
      <c r="W515" s="1">
        <f>SUMPRODUCT(M515:V515,'Ponderaciones e Índices.'!$A$8:$J$8)</f>
        <v>-0.000205906671</v>
      </c>
      <c r="X515" s="1">
        <f>'S. ENERGÍA'!B516/'S. ENERGÍA'!B515-1</f>
        <v>0.02291325696</v>
      </c>
      <c r="Y515" s="1">
        <f>'S. ENERGÍA'!D516/'S. ENERGÍA'!D515-1</f>
        <v>0.03592408495</v>
      </c>
      <c r="Z515" s="1">
        <f>'S. ENERGÍA'!F516/'S. ENERGÍA'!F515-1</f>
        <v>0.01880991138</v>
      </c>
      <c r="AA515" s="1">
        <f>'S. ENERGÍA'!H516/'S. ENERGÍA'!H515-1</f>
        <v>0.02764126849</v>
      </c>
      <c r="AB515" s="1">
        <f>'S. ENERGÍA'!J516/'S. ENERGÍA'!J515-1</f>
        <v>-0.0004768717215</v>
      </c>
      <c r="AC515" s="1">
        <f>'S. ENERGÍA'!L516/'S. ENERGÍA'!L515-1</f>
        <v>0.006715634837</v>
      </c>
      <c r="AD515" s="1">
        <f>'S. ENERGÍA'!N516/'S. ENERGÍA'!N515-1</f>
        <v>0.02434825381</v>
      </c>
      <c r="AE515" s="1">
        <f>'S. ENERGÍA'!P516/'S. ENERGÍA'!P515-1</f>
        <v>0.007861209</v>
      </c>
      <c r="AF515" s="1">
        <f>'S. ENERGÍA'!R516/'S. ENERGÍA'!R515-1</f>
        <v>0.01066447908</v>
      </c>
      <c r="AG515" s="1">
        <f>'S. ENERGÍA'!T516/'S. ENERGÍA'!T515-1</f>
        <v>0.02273684211</v>
      </c>
      <c r="AH515" s="1">
        <f>SUMPRODUCT(X515:AG515,'Ponderaciones e Índices.'!$A$12:$J$12)</f>
        <v>0.02272917847</v>
      </c>
    </row>
    <row r="516">
      <c r="A516" s="1">
        <f>S.FINANCIERO!A517</f>
        <v>42718</v>
      </c>
      <c r="B516" s="1">
        <f>S.FINANCIERO!B517/S.FINANCIERO!B516-1</f>
        <v>-0.005811403509</v>
      </c>
      <c r="C516" s="1">
        <f>S.FINANCIERO!D517/S.FINANCIERO!D516-1</f>
        <v>-0.004239212718</v>
      </c>
      <c r="D516" s="1">
        <f>S.FINANCIERO!F517/S.FINANCIERO!F516-1</f>
        <v>-0.003730183401</v>
      </c>
      <c r="E516" s="1">
        <f>S.FINANCIERO!H517/S.FINANCIERO!H516-1</f>
        <v>-0.01110393802</v>
      </c>
      <c r="F516" s="1">
        <f>S.FINANCIERO!J517/S.FINANCIERO!J516-1</f>
        <v>-0.005359056806</v>
      </c>
      <c r="G516" s="1">
        <f>S.FINANCIERO!L517/S.FINANCIERO!L516-1</f>
        <v>0.0007304601899</v>
      </c>
      <c r="H516" s="1">
        <f>S.FINANCIERO!N517/S.FINANCIERO!N516-1</f>
        <v>-0.01388984866</v>
      </c>
      <c r="I516" s="1">
        <f>S.FINANCIERO!P517/S.FINANCIERO!P516-1</f>
        <v>-0.001229508197</v>
      </c>
      <c r="J516" s="1">
        <f>S.FINANCIERO!R517/S.FINANCIERO!R516-1</f>
        <v>-0.007361487795</v>
      </c>
      <c r="K516" s="1">
        <f>S.FINANCIERO!T517/S.FINANCIERO!T516-1</f>
        <v>0.0005621135469</v>
      </c>
      <c r="L516" s="1">
        <f>SUMPRODUCT(B516:K516, 'Ponderaciones e Índices.'!$A$4:$J$4)</f>
        <v>-0.005592644499</v>
      </c>
      <c r="M516" s="1">
        <f>'S. MATERIALES'!B517/'S. MATERIALES'!B516-1</f>
        <v>-0.05421103582</v>
      </c>
      <c r="N516" s="3">
        <f>'S. MATERIALES'!D517/'S. MATERIALES'!D516-1</f>
        <v>-0.0341847513</v>
      </c>
      <c r="O516" s="1">
        <f>'S. MATERIALES'!F517/'S. MATERIALES'!F516-1</f>
        <v>-0.02343315266</v>
      </c>
      <c r="P516" s="1">
        <f>'S. MATERIALES'!H517/'S. MATERIALES'!H516-1</f>
        <v>-0.01975503753</v>
      </c>
      <c r="Q516" s="1">
        <f>'S. MATERIALES'!J517/'S. MATERIALES'!J516-1</f>
        <v>-0.02731370989</v>
      </c>
      <c r="R516" s="1">
        <f>'S. MATERIALES'!L517/'S. MATERIALES'!L516-1</f>
        <v>-0.01396160558</v>
      </c>
      <c r="S516" s="1">
        <f>'S. MATERIALES'!N517/'S. MATERIALES'!N516-1</f>
        <v>-0.04921700224</v>
      </c>
      <c r="T516" s="1">
        <f>'S. MATERIALES'!P517/'S. MATERIALES'!P516-1</f>
        <v>-0.02084734364</v>
      </c>
      <c r="U516" s="1">
        <f>'S. MATERIALES'!R517/'S. MATERIALES'!R516-1</f>
        <v>-0.01023391813</v>
      </c>
      <c r="V516" s="1">
        <f>'S. MATERIALES'!T517/'S. MATERIALES'!T516-1</f>
        <v>-0.04697986577</v>
      </c>
      <c r="W516" s="1">
        <f>SUMPRODUCT(M516:V516,'Ponderaciones e Índices.'!$A$8:$J$8)</f>
        <v>-0.02938064904</v>
      </c>
      <c r="X516" s="1">
        <f>'S. ENERGÍA'!B517/'S. ENERGÍA'!B516-1</f>
        <v>-0.006628571429</v>
      </c>
      <c r="Y516" s="1">
        <f>'S. ENERGÍA'!D517/'S. ENERGÍA'!D516-1</f>
        <v>-0.02355507088</v>
      </c>
      <c r="Z516" s="1">
        <f>'S. ENERGÍA'!F517/'S. ENERGÍA'!F516-1</f>
        <v>-0.01562222617</v>
      </c>
      <c r="AA516" s="1">
        <f>'S. ENERGÍA'!H517/'S. ENERGÍA'!H516-1</f>
        <v>-0.005611780028</v>
      </c>
      <c r="AB516" s="1">
        <f>'S. ENERGÍA'!J517/'S. ENERGÍA'!J516-1</f>
        <v>-0.02671755725</v>
      </c>
      <c r="AC516" s="1">
        <f>'S. ENERGÍA'!L517/'S. ENERGÍA'!L516-1</f>
        <v>-0.01938711695</v>
      </c>
      <c r="AD516" s="1">
        <f>'S. ENERGÍA'!N517/'S. ENERGÍA'!N516-1</f>
        <v>-0.003601440576</v>
      </c>
      <c r="AE516" s="1">
        <f>'S. ENERGÍA'!P517/'S. ENERGÍA'!P516-1</f>
        <v>-0.03469607316</v>
      </c>
      <c r="AF516" s="1">
        <f>'S. ENERGÍA'!R517/'S. ENERGÍA'!R516-1</f>
        <v>-0.02516233766</v>
      </c>
      <c r="AG516" s="1">
        <f>'S. ENERGÍA'!T517/'S. ENERGÍA'!T516-1</f>
        <v>-0.03375874846</v>
      </c>
      <c r="AH516" s="1">
        <f>SUMPRODUCT(X516:AG516,'Ponderaciones e Índices.'!$A$12:$J$12)</f>
        <v>-0.01949916963</v>
      </c>
    </row>
    <row r="517">
      <c r="A517" s="1">
        <f>S.FINANCIERO!A518</f>
        <v>42719</v>
      </c>
      <c r="B517" s="1">
        <f>S.FINANCIERO!B518/S.FINANCIERO!B517-1</f>
        <v>0.009043785155</v>
      </c>
      <c r="C517" s="1">
        <f>S.FINANCIERO!D518/S.FINANCIERO!D517-1</f>
        <v>0.01125133039</v>
      </c>
      <c r="D517" s="1">
        <f>S.FINANCIERO!F518/S.FINANCIERO!F517-1</f>
        <v>0.004680187207</v>
      </c>
      <c r="E517" s="1">
        <f>S.FINANCIERO!H518/S.FINANCIERO!H517-1</f>
        <v>-0.001566784175</v>
      </c>
      <c r="F517" s="1">
        <f>S.FINANCIERO!J518/S.FINANCIERO!J517-1</f>
        <v>0.002155172414</v>
      </c>
      <c r="G517" s="1">
        <f>S.FINANCIERO!L518/S.FINANCIERO!L517-1</f>
        <v>0.001277372263</v>
      </c>
      <c r="H517" s="1">
        <f>S.FINANCIERO!N518/S.FINANCIERO!N517-1</f>
        <v>0.006364273428</v>
      </c>
      <c r="I517" s="1">
        <f>S.FINANCIERO!P518/S.FINANCIERO!P517-1</f>
        <v>0.02626179729</v>
      </c>
      <c r="J517" s="1">
        <f>S.FINANCIERO!R518/S.FINANCIERO!R517-1</f>
        <v>0.01717408275</v>
      </c>
      <c r="K517" s="1">
        <f>S.FINANCIERO!T518/S.FINANCIERO!T517-1</f>
        <v>-0.001404494382</v>
      </c>
      <c r="L517" s="1">
        <f>SUMPRODUCT(B517:K517, 'Ponderaciones e Índices.'!$A$4:$J$4)</f>
        <v>0.008950157716</v>
      </c>
      <c r="M517" s="1">
        <f>'S. MATERIALES'!B518/'S. MATERIALES'!B517-1</f>
        <v>-0.0440122825</v>
      </c>
      <c r="N517" s="3">
        <f>'S. MATERIALES'!D518/'S. MATERIALES'!D517-1</f>
        <v>-0.0332073971</v>
      </c>
      <c r="O517" s="1">
        <f>'S. MATERIALES'!F518/'S. MATERIALES'!F517-1</f>
        <v>0.031993922</v>
      </c>
      <c r="P517" s="1">
        <f>'S. MATERIALES'!H518/'S. MATERIALES'!H517-1</f>
        <v>-0.08303103587</v>
      </c>
      <c r="Q517" s="1">
        <f>'S. MATERIALES'!J518/'S. MATERIALES'!J517-1</f>
        <v>-0.003953107961</v>
      </c>
      <c r="R517" s="1">
        <f>'S. MATERIALES'!L518/'S. MATERIALES'!L517-1</f>
        <v>0.02336283186</v>
      </c>
      <c r="S517" s="1">
        <f>'S. MATERIALES'!N518/'S. MATERIALES'!N517-1</f>
        <v>-0.01882352941</v>
      </c>
      <c r="T517" s="1">
        <f>'S. MATERIALES'!P518/'S. MATERIALES'!P517-1</f>
        <v>0.01991758242</v>
      </c>
      <c r="U517" s="1">
        <f>'S. MATERIALES'!R518/'S. MATERIALES'!R517-1</f>
        <v>-0.004431314623</v>
      </c>
      <c r="V517" s="1">
        <f>'S. MATERIALES'!T518/'S. MATERIALES'!T517-1</f>
        <v>-0.07183098592</v>
      </c>
      <c r="W517" s="1">
        <f>SUMPRODUCT(M517:V517,'Ponderaciones e Índices.'!$A$8:$J$8)</f>
        <v>-0.01484724864</v>
      </c>
      <c r="X517" s="1">
        <f>'S. ENERGÍA'!B518/'S. ENERGÍA'!B517-1</f>
        <v>0.007593189139</v>
      </c>
      <c r="Y517" s="1">
        <f>'S. ENERGÍA'!D518/'S. ENERGÍA'!D517-1</f>
        <v>-0.01317846772</v>
      </c>
      <c r="Z517" s="1">
        <f>'S. ENERGÍA'!F518/'S. ENERGÍA'!F517-1</f>
        <v>0.008836789901</v>
      </c>
      <c r="AA517" s="1">
        <f>'S. ENERGÍA'!H518/'S. ENERGÍA'!H517-1</f>
        <v>-0.002985672778</v>
      </c>
      <c r="AB517" s="1">
        <f>'S. ENERGÍA'!J518/'S. ENERGÍA'!J517-1</f>
        <v>0.02450980392</v>
      </c>
      <c r="AC517" s="1">
        <f>'S. ENERGÍA'!L518/'S. ENERGÍA'!L517-1</f>
        <v>0.009991496599</v>
      </c>
      <c r="AD517" s="1">
        <f>'S. ENERGÍA'!N518/'S. ENERGÍA'!N517-1</f>
        <v>0.004096385542</v>
      </c>
      <c r="AE517" s="1">
        <f>'S. ENERGÍA'!P518/'S. ENERGÍA'!P517-1</f>
        <v>0.00362217888</v>
      </c>
      <c r="AF517" s="1">
        <f>'S. ENERGÍA'!R518/'S. ENERGÍA'!R517-1</f>
        <v>0.001665278934</v>
      </c>
      <c r="AG517" s="1">
        <f>'S. ENERGÍA'!T518/'S. ENERGÍA'!T517-1</f>
        <v>0.01533873029</v>
      </c>
      <c r="AH517" s="1">
        <f>SUMPRODUCT(X517:AG517,'Ponderaciones e Índices.'!$A$12:$J$12)</f>
        <v>0.001265966206</v>
      </c>
    </row>
    <row r="518">
      <c r="A518" s="1">
        <f>S.FINANCIERO!A519</f>
        <v>42720</v>
      </c>
      <c r="B518" s="1">
        <f>S.FINANCIERO!B519/S.FINANCIERO!B518-1</f>
        <v>0.001530221882</v>
      </c>
      <c r="C518" s="1">
        <f>S.FINANCIERO!D519/S.FINANCIERO!D518-1</f>
        <v>-0.001052473312</v>
      </c>
      <c r="D518" s="1">
        <f>S.FINANCIERO!F519/S.FINANCIERO!F518-1</f>
        <v>0.003105590062</v>
      </c>
      <c r="E518" s="1">
        <f>S.FINANCIERO!H519/S.FINANCIERO!H518-1</f>
        <v>-0.005623120178</v>
      </c>
      <c r="F518" s="1">
        <f>S.FINANCIERO!J519/S.FINANCIERO!J518-1</f>
        <v>-0.006451612903</v>
      </c>
      <c r="G518" s="1">
        <f>S.FINANCIERO!L519/S.FINANCIERO!L518-1</f>
        <v>0.01239292874</v>
      </c>
      <c r="H518" s="1">
        <f>S.FINANCIERO!N519/S.FINANCIERO!N518-1</f>
        <v>0.007444498604</v>
      </c>
      <c r="I518" s="1">
        <f>S.FINANCIERO!P519/S.FINANCIERO!P518-1</f>
        <v>-0.01799280288</v>
      </c>
      <c r="J518" s="1">
        <f>S.FINANCIERO!R519/S.FINANCIERO!R518-1</f>
        <v>-0.01093630084</v>
      </c>
      <c r="K518" s="1">
        <f>S.FINANCIERO!T519/S.FINANCIERO!T518-1</f>
        <v>0.005625879044</v>
      </c>
      <c r="L518" s="1">
        <f>SUMPRODUCT(B518:K518, 'Ponderaciones e Índices.'!$A$4:$J$4)</f>
        <v>-0.002697974608</v>
      </c>
      <c r="M518" s="1">
        <f>'S. MATERIALES'!B519/'S. MATERIALES'!B518-1</f>
        <v>0.01445396146</v>
      </c>
      <c r="N518" s="3">
        <f>'S. MATERIALES'!D519/'S. MATERIALES'!D518-1</f>
        <v>0.02221308104</v>
      </c>
      <c r="O518" s="1">
        <f>'S. MATERIALES'!F519/'S. MATERIALES'!F518-1</f>
        <v>-0.01163599182</v>
      </c>
      <c r="P518" s="1">
        <f>'S. MATERIALES'!H519/'S. MATERIALES'!H518-1</f>
        <v>0.01978021978</v>
      </c>
      <c r="Q518" s="1">
        <f>'S. MATERIALES'!J519/'S. MATERIALES'!J518-1</f>
        <v>0.02928698508</v>
      </c>
      <c r="R518" s="1">
        <f>'S. MATERIALES'!L519/'S. MATERIALES'!L518-1</f>
        <v>-0.05707367693</v>
      </c>
      <c r="S518" s="1">
        <f>'S. MATERIALES'!N519/'S. MATERIALES'!N518-1</f>
        <v>-0.02398081535</v>
      </c>
      <c r="T518" s="1">
        <f>'S. MATERIALES'!P519/'S. MATERIALES'!P518-1</f>
        <v>-0.03838383838</v>
      </c>
      <c r="U518" s="1">
        <f>'S. MATERIALES'!R519/'S. MATERIALES'!R518-1</f>
        <v>0.01335311573</v>
      </c>
      <c r="V518" s="1">
        <f>'S. MATERIALES'!T519/'S. MATERIALES'!T518-1</f>
        <v>-0.005563985837</v>
      </c>
      <c r="W518" s="1">
        <f>SUMPRODUCT(M518:V518,'Ponderaciones e Índices.'!$A$8:$J$8)</f>
        <v>-0.007620488309</v>
      </c>
      <c r="X518" s="1">
        <f>'S. ENERGÍA'!B519/'S. ENERGÍA'!B518-1</f>
        <v>0</v>
      </c>
      <c r="Y518" s="1">
        <f>'S. ENERGÍA'!D519/'S. ENERGÍA'!D518-1</f>
        <v>0.01177003169</v>
      </c>
      <c r="Z518" s="1">
        <f>'S. ENERGÍA'!F519/'S. ENERGÍA'!F518-1</f>
        <v>0.0252055774</v>
      </c>
      <c r="AA518" s="1">
        <f>'S. ENERGÍA'!H519/'S. ENERGÍA'!H518-1</f>
        <v>0.02529799969</v>
      </c>
      <c r="AB518" s="1">
        <f>'S. ENERGÍA'!J519/'S. ENERGÍA'!J518-1</f>
        <v>0.01435406699</v>
      </c>
      <c r="AC518" s="1">
        <f>'S. ENERGÍA'!L519/'S. ENERGÍA'!L518-1</f>
        <v>0.01473374027</v>
      </c>
      <c r="AD518" s="1">
        <f>'S. ENERGÍA'!N519/'S. ENERGÍA'!N518-1</f>
        <v>0.01295896328</v>
      </c>
      <c r="AE518" s="1">
        <f>'S. ENERGÍA'!P519/'S. ENERGÍA'!P518-1</f>
        <v>-0.01860077735</v>
      </c>
      <c r="AF518" s="1">
        <f>'S. ENERGÍA'!R519/'S. ENERGÍA'!R518-1</f>
        <v>-0.001662510391</v>
      </c>
      <c r="AG518" s="1">
        <f>'S. ENERGÍA'!T519/'S. ENERGÍA'!T518-1</f>
        <v>0.01342845153</v>
      </c>
      <c r="AH518" s="1">
        <f>SUMPRODUCT(X518:AG518,'Ponderaciones e Índices.'!$A$12:$J$12)</f>
        <v>0.009786209223</v>
      </c>
    </row>
    <row r="519">
      <c r="A519" s="1">
        <f>S.FINANCIERO!A520</f>
        <v>42723</v>
      </c>
      <c r="B519" s="1">
        <f>S.FINANCIERO!B520/S.FINANCIERO!B519-1</f>
        <v>0.001746153007</v>
      </c>
      <c r="C519" s="1">
        <f>S.FINANCIERO!D520/S.FINANCIERO!D519-1</f>
        <v>0.004063816978</v>
      </c>
      <c r="D519" s="1">
        <f>S.FINANCIERO!F520/S.FINANCIERO!F519-1</f>
        <v>-0.002889576883</v>
      </c>
      <c r="E519" s="1">
        <f>S.FINANCIERO!H520/S.FINANCIERO!H519-1</f>
        <v>0</v>
      </c>
      <c r="F519" s="1">
        <f>S.FINANCIERO!J520/S.FINANCIERO!J519-1</f>
        <v>0.002795815296</v>
      </c>
      <c r="G519" s="1">
        <f>S.FINANCIERO!L520/S.FINANCIERO!L519-1</f>
        <v>0.001080108011</v>
      </c>
      <c r="H519" s="1">
        <f>S.FINANCIERO!N520/S.FINANCIERO!N519-1</f>
        <v>0.002469446103</v>
      </c>
      <c r="I519" s="1">
        <f>S.FINANCIERO!P520/S.FINANCIERO!P519-1</f>
        <v>-0.004071661238</v>
      </c>
      <c r="J519" s="1">
        <f>S.FINANCIERO!R520/S.FINANCIERO!R519-1</f>
        <v>-0.002715809893</v>
      </c>
      <c r="K519" s="1">
        <f>S.FINANCIERO!T520/S.FINANCIERO!T519-1</f>
        <v>-0.001398601399</v>
      </c>
      <c r="L519" s="1">
        <f>SUMPRODUCT(B519:K519, 'Ponderaciones e Índices.'!$A$4:$J$4)</f>
        <v>0.000623352404</v>
      </c>
      <c r="M519" s="1">
        <f>'S. MATERIALES'!B520/'S. MATERIALES'!B519-1</f>
        <v>0.007915567282</v>
      </c>
      <c r="N519" s="3">
        <f>'S. MATERIALES'!D520/'S. MATERIALES'!D519-1</f>
        <v>0.02977867203</v>
      </c>
      <c r="O519" s="1">
        <f>'S. MATERIALES'!F520/'S. MATERIALES'!F519-1</f>
        <v>-0.01762843723</v>
      </c>
      <c r="P519" s="1">
        <f>'S. MATERIALES'!H520/'S. MATERIALES'!H519-1</f>
        <v>0.01293103448</v>
      </c>
      <c r="Q519" s="1">
        <f>'S. MATERIALES'!J520/'S. MATERIALES'!J519-1</f>
        <v>0.02021007845</v>
      </c>
      <c r="R519" s="1">
        <f>'S. MATERIALES'!L520/'S. MATERIALES'!L519-1</f>
        <v>0.01173881145</v>
      </c>
      <c r="S519" s="1">
        <f>'S. MATERIALES'!N520/'S. MATERIALES'!N519-1</f>
        <v>-0.007371007371</v>
      </c>
      <c r="T519" s="1">
        <f>'S. MATERIALES'!P520/'S. MATERIALES'!P519-1</f>
        <v>-0.03011204482</v>
      </c>
      <c r="U519" s="1">
        <f>'S. MATERIALES'!R520/'S. MATERIALES'!R519-1</f>
        <v>-0.06881405564</v>
      </c>
      <c r="V519" s="1">
        <f>'S. MATERIALES'!T520/'S. MATERIALES'!T519-1</f>
        <v>-0.000508646999</v>
      </c>
      <c r="W519" s="1">
        <f>SUMPRODUCT(M519:V519,'Ponderaciones e Índices.'!$A$8:$J$8)</f>
        <v>-0.01520949158</v>
      </c>
      <c r="X519" s="1">
        <f>'S. ENERGÍA'!B520/'S. ENERGÍA'!B519-1</f>
        <v>0.0006850879196</v>
      </c>
      <c r="Y519" s="1">
        <f>'S. ENERGÍA'!D520/'S. ENERGÍA'!D519-1</f>
        <v>-0.006935123043</v>
      </c>
      <c r="Z519" s="1">
        <f>'S. ENERGÍA'!F520/'S. ENERGÍA'!F519-1</f>
        <v>-0.004533565824</v>
      </c>
      <c r="AA519" s="1">
        <f>'S. ENERGÍA'!H520/'S. ENERGÍA'!H519-1</f>
        <v>0.001949526162</v>
      </c>
      <c r="AB519" s="1">
        <f>'S. ENERGÍA'!J520/'S. ENERGÍA'!J519-1</f>
        <v>0.002830188679</v>
      </c>
      <c r="AC519" s="1">
        <f>'S. ENERGÍA'!L520/'S. ENERGÍA'!L519-1</f>
        <v>-0.01037129226</v>
      </c>
      <c r="AD519" s="1">
        <f>'S. ENERGÍA'!N520/'S. ENERGÍA'!N519-1</f>
        <v>-0.002606017531</v>
      </c>
      <c r="AE519" s="1">
        <f>'S. ENERGÍA'!P520/'S. ENERGÍA'!P519-1</f>
        <v>0.005940594059</v>
      </c>
      <c r="AF519" s="1">
        <f>'S. ENERGÍA'!R520/'S. ENERGÍA'!R519-1</f>
        <v>0.004163197336</v>
      </c>
      <c r="AG519" s="1">
        <f>'S. ENERGÍA'!T520/'S. ENERGÍA'!T519-1</f>
        <v>-0.03602484472</v>
      </c>
      <c r="AH519" s="1">
        <f>SUMPRODUCT(X519:AG519,'Ponderaciones e Índices.'!$A$12:$J$12)</f>
        <v>-0.003924811388</v>
      </c>
    </row>
    <row r="520">
      <c r="A520" s="1">
        <f>S.FINANCIERO!A521</f>
        <v>42724</v>
      </c>
      <c r="B520" s="1">
        <f>S.FINANCIERO!B521/S.FINANCIERO!B520-1</f>
        <v>0.001743109271</v>
      </c>
      <c r="C520" s="1">
        <f>S.FINANCIERO!D521/S.FINANCIERO!D520-1</f>
        <v>0.003897466647</v>
      </c>
      <c r="D520" s="1">
        <f>S.FINANCIERO!F521/S.FINANCIERO!F520-1</f>
        <v>0.003104947216</v>
      </c>
      <c r="E520" s="1">
        <f>S.FINANCIERO!H521/S.FINANCIERO!H520-1</f>
        <v>-0.001972645976</v>
      </c>
      <c r="F520" s="1">
        <f>S.FINANCIERO!J521/S.FINANCIERO!J520-1</f>
        <v>0.003507509668</v>
      </c>
      <c r="G520" s="1">
        <f>S.FINANCIERO!L521/S.FINANCIERO!L520-1</f>
        <v>0.0005394713181</v>
      </c>
      <c r="H520" s="1">
        <f>S.FINANCIERO!N521/S.FINANCIERO!N520-1</f>
        <v>0.006481214507</v>
      </c>
      <c r="I520" s="1">
        <f>S.FINANCIERO!P521/S.FINANCIERO!P520-1</f>
        <v>0.009403107114</v>
      </c>
      <c r="J520" s="1">
        <f>S.FINANCIERO!R521/S.FINANCIERO!R520-1</f>
        <v>0.0206185567</v>
      </c>
      <c r="K520" s="1">
        <f>S.FINANCIERO!T521/S.FINANCIERO!T520-1</f>
        <v>-0.002240896359</v>
      </c>
      <c r="L520" s="1">
        <f>SUMPRODUCT(B520:K520, 'Ponderaciones e Índices.'!$A$4:$J$4)</f>
        <v>0.004382902533</v>
      </c>
      <c r="M520" s="1">
        <f>'S. MATERIALES'!B521/'S. MATERIALES'!B520-1</f>
        <v>0.003664921466</v>
      </c>
      <c r="N520" s="3">
        <f>'S. MATERIALES'!D521/'S. MATERIALES'!D520-1</f>
        <v>-0.01484955061</v>
      </c>
      <c r="O520" s="1">
        <f>'S. MATERIALES'!F521/'S. MATERIALES'!F520-1</f>
        <v>0.02594831399</v>
      </c>
      <c r="P520" s="1">
        <f>'S. MATERIALES'!H521/'S. MATERIALES'!H520-1</f>
        <v>-0.005531914894</v>
      </c>
      <c r="Q520" s="1">
        <f>'S. MATERIALES'!J521/'S. MATERIALES'!J520-1</f>
        <v>-0.01029584256</v>
      </c>
      <c r="R520" s="1">
        <f>'S. MATERIALES'!L521/'S. MATERIALES'!L520-1</f>
        <v>0.04387237128</v>
      </c>
      <c r="S520" s="1">
        <f>'S. MATERIALES'!N521/'S. MATERIALES'!N520-1</f>
        <v>0</v>
      </c>
      <c r="T520" s="1">
        <f>'S. MATERIALES'!P521/'S. MATERIALES'!P520-1</f>
        <v>0.04259927798</v>
      </c>
      <c r="U520" s="1">
        <f>'S. MATERIALES'!R521/'S. MATERIALES'!R520-1</f>
        <v>0.05503144654</v>
      </c>
      <c r="V520" s="1">
        <f>'S. MATERIALES'!T521/'S. MATERIALES'!T520-1</f>
        <v>-0.01984732824</v>
      </c>
      <c r="W520" s="1">
        <f>SUMPRODUCT(M520:V520,'Ponderaciones e Índices.'!$A$8:$J$8)</f>
        <v>0.02273312181</v>
      </c>
      <c r="X520" s="1">
        <f>'S. ENERGÍA'!B521/'S. ENERGÍA'!B520-1</f>
        <v>0.00296668188</v>
      </c>
      <c r="Y520" s="1">
        <f>'S. ENERGÍA'!D521/'S. ENERGÍA'!D520-1</f>
        <v>-0.005857175039</v>
      </c>
      <c r="Z520" s="1">
        <f>'S. ENERGÍA'!F521/'S. ENERGÍA'!F520-1</f>
        <v>-0.01121036959</v>
      </c>
      <c r="AA520" s="1">
        <f>'S. ENERGÍA'!H521/'S. ENERGÍA'!H520-1</f>
        <v>-0.005995489599</v>
      </c>
      <c r="AB520" s="1">
        <f>'S. ENERGÍA'!J521/'S. ENERGÍA'!J520-1</f>
        <v>-0.01740357479</v>
      </c>
      <c r="AC520" s="1">
        <f>'S. ENERGÍA'!L521/'S. ENERGÍA'!L520-1</f>
        <v>0.00272479564</v>
      </c>
      <c r="AD520" s="1">
        <f>'S. ENERGÍA'!N521/'S. ENERGÍA'!N520-1</f>
        <v>0.001425178147</v>
      </c>
      <c r="AE520" s="1">
        <f>'S. ENERGÍA'!P521/'S. ENERGÍA'!P520-1</f>
        <v>-0.001124859393</v>
      </c>
      <c r="AF520" s="1">
        <f>'S. ENERGÍA'!R521/'S. ENERGÍA'!R520-1</f>
        <v>-0.004145936982</v>
      </c>
      <c r="AG520" s="1">
        <f>'S. ENERGÍA'!T521/'S. ENERGÍA'!T520-1</f>
        <v>-0.009450171821</v>
      </c>
      <c r="AH520" s="1">
        <f>SUMPRODUCT(X520:AG520,'Ponderaciones e Índices.'!$A$12:$J$12)</f>
        <v>-0.005242636713</v>
      </c>
    </row>
    <row r="521">
      <c r="A521" s="1">
        <f>S.FINANCIERO!A522</f>
        <v>42725</v>
      </c>
      <c r="B521" s="1">
        <f>S.FINANCIERO!B522/S.FINANCIERO!B521-1</f>
        <v>0.000108754758</v>
      </c>
      <c r="C521" s="1">
        <f>S.FINANCIERO!D522/S.FINANCIERO!D521-1</f>
        <v>-0.0002986411826</v>
      </c>
      <c r="D521" s="1">
        <f>S.FINANCIERO!F522/S.FINANCIERO!F521-1</f>
        <v>0.001960379695</v>
      </c>
      <c r="E521" s="1">
        <f>S.FINANCIERO!H522/S.FINANCIERO!H521-1</f>
        <v>-0.0009223876664</v>
      </c>
      <c r="F521" s="1">
        <f>S.FINANCIERO!J522/S.FINANCIERO!J521-1</f>
        <v>0.002599032085</v>
      </c>
      <c r="G521" s="1">
        <f>S.FINANCIERO!L522/S.FINANCIERO!L521-1</f>
        <v>0.002516175413</v>
      </c>
      <c r="H521" s="1">
        <f>S.FINANCIERO!N522/S.FINANCIERO!N521-1</f>
        <v>-0.007772214334</v>
      </c>
      <c r="I521" s="1">
        <f>S.FINANCIERO!P522/S.FINANCIERO!P521-1</f>
        <v>-0.00324017821</v>
      </c>
      <c r="J521" s="1">
        <f>S.FINANCIERO!R522/S.FINANCIERO!R521-1</f>
        <v>-0.001715265866</v>
      </c>
      <c r="K521" s="1">
        <f>S.FINANCIERO!T522/S.FINANCIERO!T521-1</f>
        <v>-0.002245929253</v>
      </c>
      <c r="L521" s="1">
        <f>SUMPRODUCT(B521:K521, 'Ponderaciones e Índices.'!$A$4:$J$4)</f>
        <v>-0.0009246382172</v>
      </c>
      <c r="M521" s="1">
        <f>'S. MATERIALES'!B522/'S. MATERIALES'!B521-1</f>
        <v>-0.00991131977</v>
      </c>
      <c r="N521" s="3">
        <f>'S. MATERIALES'!D522/'S. MATERIALES'!D521-1</f>
        <v>0.01685838953</v>
      </c>
      <c r="O521" s="1">
        <f>'S. MATERIALES'!F522/'S. MATERIALES'!F521-1</f>
        <v>0.01361088871</v>
      </c>
      <c r="P521" s="1">
        <f>'S. MATERIALES'!H522/'S. MATERIALES'!H521-1</f>
        <v>0</v>
      </c>
      <c r="Q521" s="1">
        <f>'S. MATERIALES'!J522/'S. MATERIALES'!J521-1</f>
        <v>0.00539899921</v>
      </c>
      <c r="R521" s="1">
        <f>'S. MATERIALES'!L522/'S. MATERIALES'!L521-1</f>
        <v>-0.01910385551</v>
      </c>
      <c r="S521" s="1">
        <f>'S. MATERIALES'!N522/'S. MATERIALES'!N521-1</f>
        <v>-0.01237623762</v>
      </c>
      <c r="T521" s="1">
        <f>'S. MATERIALES'!P522/'S. MATERIALES'!P521-1</f>
        <v>-0.002770083102</v>
      </c>
      <c r="U521" s="1">
        <f>'S. MATERIALES'!R522/'S. MATERIALES'!R521-1</f>
        <v>0.001490312966</v>
      </c>
      <c r="V521" s="1">
        <f>'S. MATERIALES'!T522/'S. MATERIALES'!T521-1</f>
        <v>0.003634475597</v>
      </c>
      <c r="W521" s="1">
        <f>SUMPRODUCT(M521:V521,'Ponderaciones e Índices.'!$A$8:$J$8)</f>
        <v>-0.004880289603</v>
      </c>
      <c r="X521" s="1">
        <f>'S. ENERGÍA'!B522/'S. ENERGÍA'!B521-1</f>
        <v>0.0004550625711</v>
      </c>
      <c r="Y521" s="1">
        <f>'S. ENERGÍA'!D522/'S. ENERGÍA'!D521-1</f>
        <v>-0.006571493315</v>
      </c>
      <c r="Z521" s="1">
        <f>'S. ENERGÍA'!F522/'S. ENERGÍA'!F521-1</f>
        <v>0.002657218778</v>
      </c>
      <c r="AA521" s="1">
        <f>'S. ENERGÍA'!H522/'S. ENERGÍA'!H521-1</f>
        <v>0.006520124892</v>
      </c>
      <c r="AB521" s="1">
        <f>'S. ENERGÍA'!J522/'S. ENERGÍA'!J521-1</f>
        <v>0</v>
      </c>
      <c r="AC521" s="1">
        <f>'S. ENERGÍA'!L522/'S. ENERGÍA'!L521-1</f>
        <v>0.005434782609</v>
      </c>
      <c r="AD521" s="1">
        <f>'S. ENERGÍA'!N522/'S. ENERGÍA'!N521-1</f>
        <v>-0.0007115749526</v>
      </c>
      <c r="AE521" s="1">
        <f>'S. ENERGÍA'!P522/'S. ENERGÍA'!P521-1</f>
        <v>0.009572072072</v>
      </c>
      <c r="AF521" s="1">
        <f>'S. ENERGÍA'!R522/'S. ENERGÍA'!R521-1</f>
        <v>0.007493755204</v>
      </c>
      <c r="AG521" s="1">
        <f>'S. ENERGÍA'!T522/'S. ENERGÍA'!T521-1</f>
        <v>-0.006504770165</v>
      </c>
      <c r="AH521" s="1">
        <f>SUMPRODUCT(X521:AG521,'Ponderaciones e Índices.'!$A$12:$J$12)</f>
        <v>-0.0006928945646</v>
      </c>
    </row>
    <row r="522">
      <c r="A522" s="1">
        <f>S.FINANCIERO!A523</f>
        <v>42726</v>
      </c>
      <c r="B522" s="1">
        <f>S.FINANCIERO!B523/S.FINANCIERO!B522-1</f>
        <v>0.0006524575903</v>
      </c>
      <c r="C522" s="1">
        <f>S.FINANCIERO!D523/S.FINANCIERO!D522-1</f>
        <v>-0.002240477969</v>
      </c>
      <c r="D522" s="1">
        <f>S.FINANCIERO!F523/S.FINANCIERO!F522-1</f>
        <v>0.002780352178</v>
      </c>
      <c r="E522" s="1">
        <f>S.FINANCIERO!H523/S.FINANCIERO!H522-1</f>
        <v>0.00422052229</v>
      </c>
      <c r="F522" s="1">
        <f>S.FINANCIERO!J523/S.FINANCIERO!J522-1</f>
        <v>-0.008134441763</v>
      </c>
      <c r="G522" s="1">
        <f>S.FINANCIERO!L523/S.FINANCIERO!L522-1</f>
        <v>-0.008784510577</v>
      </c>
      <c r="H522" s="1">
        <f>S.FINANCIERO!N523/S.FINANCIERO!N522-1</f>
        <v>-0.002014762371</v>
      </c>
      <c r="I522" s="1">
        <f>S.FINANCIERO!P523/S.FINANCIERO!P522-1</f>
        <v>-0.006907761073</v>
      </c>
      <c r="J522" s="1">
        <f>S.FINANCIERO!R523/S.FINANCIERO!R522-1</f>
        <v>-0.004390988927</v>
      </c>
      <c r="K522" s="1">
        <f>S.FINANCIERO!T523/S.FINANCIERO!T522-1</f>
        <v>0.001969611705</v>
      </c>
      <c r="L522" s="1">
        <f>SUMPRODUCT(B522:K522, 'Ponderaciones e Índices.'!$A$4:$J$4)</f>
        <v>-0.00262228835</v>
      </c>
      <c r="M522" s="1">
        <f>'S. MATERIALES'!B523/'S. MATERIALES'!B522-1</f>
        <v>0.003161222339</v>
      </c>
      <c r="N522" s="3">
        <f>'S. MATERIALES'!D523/'S. MATERIALES'!D522-1</f>
        <v>0.003315779208</v>
      </c>
      <c r="O522" s="1">
        <f>'S. MATERIALES'!F523/'S. MATERIALES'!F522-1</f>
        <v>-0.003848179204</v>
      </c>
      <c r="P522" s="1">
        <f>'S. MATERIALES'!H523/'S. MATERIALES'!H522-1</f>
        <v>0.001283697047</v>
      </c>
      <c r="Q522" s="1">
        <f>'S. MATERIALES'!J523/'S. MATERIALES'!J522-1</f>
        <v>0.01204977079</v>
      </c>
      <c r="R522" s="1">
        <f>'S. MATERIALES'!L523/'S. MATERIALES'!L522-1</f>
        <v>-0.01133144476</v>
      </c>
      <c r="S522" s="1">
        <f>'S. MATERIALES'!N523/'S. MATERIALES'!N522-1</f>
        <v>-0.01503759398</v>
      </c>
      <c r="T522" s="1">
        <f>'S. MATERIALES'!P523/'S. MATERIALES'!P522-1</f>
        <v>-0.01875</v>
      </c>
      <c r="U522" s="1">
        <f>'S. MATERIALES'!R523/'S. MATERIALES'!R522-1</f>
        <v>-0.03125</v>
      </c>
      <c r="V522" s="1">
        <f>'S. MATERIALES'!T523/'S. MATERIALES'!T522-1</f>
        <v>-0.0139679255</v>
      </c>
      <c r="W522" s="1">
        <f>SUMPRODUCT(M522:V522,'Ponderaciones e Índices.'!$A$8:$J$8)</f>
        <v>-0.0127112789</v>
      </c>
      <c r="X522" s="1">
        <f>'S. ENERGÍA'!B523/'S. ENERGÍA'!B522-1</f>
        <v>0.01046167842</v>
      </c>
      <c r="Y522" s="1">
        <f>'S. ENERGÍA'!D523/'S. ENERGÍA'!D522-1</f>
        <v>-0.001140510949</v>
      </c>
      <c r="Z522" s="1">
        <f>'S. ENERGÍA'!F523/'S. ENERGÍA'!F522-1</f>
        <v>0.0203180212</v>
      </c>
      <c r="AA522" s="1">
        <f>'S. ENERGÍA'!H523/'S. ENERGÍA'!H522-1</f>
        <v>0.01084921844</v>
      </c>
      <c r="AB522" s="1">
        <f>'S. ENERGÍA'!J523/'S. ENERGÍA'!J522-1</f>
        <v>-0.001914791766</v>
      </c>
      <c r="AC522" s="1">
        <f>'S. ENERGÍA'!L523/'S. ENERGÍA'!L522-1</f>
        <v>0.0002079002079</v>
      </c>
      <c r="AD522" s="1">
        <f>'S. ENERGÍA'!N523/'S. ENERGÍA'!N522-1</f>
        <v>0.01163066698</v>
      </c>
      <c r="AE522" s="1">
        <f>'S. ENERGÍA'!P523/'S. ENERGÍA'!P522-1</f>
        <v>0.009202453988</v>
      </c>
      <c r="AF522" s="1">
        <f>'S. ENERGÍA'!R523/'S. ENERGÍA'!R522-1</f>
        <v>0.01900826446</v>
      </c>
      <c r="AG522" s="1">
        <f>'S. ENERGÍA'!T523/'S. ENERGÍA'!T522-1</f>
        <v>-0.00480139677</v>
      </c>
      <c r="AH522" s="1">
        <f>SUMPRODUCT(X522:AG522,'Ponderaciones e Índices.'!$A$12:$J$12)</f>
        <v>0.005710474561</v>
      </c>
    </row>
    <row r="523">
      <c r="A523" s="1">
        <f>S.FINANCIERO!A524</f>
        <v>42727</v>
      </c>
      <c r="B523" s="1">
        <f>S.FINANCIERO!B524/S.FINANCIERO!B523-1</f>
        <v>-0.003694848946</v>
      </c>
      <c r="C523" s="1">
        <f>S.FINANCIERO!D524/S.FINANCIERO!D523-1</f>
        <v>0.004041916168</v>
      </c>
      <c r="D523" s="1">
        <f>S.FINANCIERO!F524/S.FINANCIERO!F523-1</f>
        <v>-0.002156500308</v>
      </c>
      <c r="E523" s="1">
        <f>S.FINANCIERO!H524/S.FINANCIERO!H523-1</f>
        <v>-0.0005253480431</v>
      </c>
      <c r="F523" s="1">
        <f>S.FINANCIERO!J524/S.FINANCIERO!J523-1</f>
        <v>-0.0009012256669</v>
      </c>
      <c r="G523" s="1">
        <f>S.FINANCIERO!L524/S.FINANCIERO!L523-1</f>
        <v>-0.002712967987</v>
      </c>
      <c r="H523" s="1">
        <f>S.FINANCIERO!N524/S.FINANCIERO!N523-1</f>
        <v>0.0006729432778</v>
      </c>
      <c r="I523" s="1">
        <f>S.FINANCIERO!P524/S.FINANCIERO!P523-1</f>
        <v>-0.0004091653028</v>
      </c>
      <c r="J523" s="1">
        <f>S.FINANCIERO!R524/S.FINANCIERO!R523-1</f>
        <v>-0.008820709492</v>
      </c>
      <c r="K523" s="1">
        <f>S.FINANCIERO!T524/S.FINANCIERO!T523-1</f>
        <v>0.0005616399888</v>
      </c>
      <c r="L523" s="1">
        <f>SUMPRODUCT(B523:K523, 'Ponderaciones e Índices.'!$A$4:$J$4)</f>
        <v>-0.0006932732899</v>
      </c>
      <c r="M523" s="1">
        <f>'S. MATERIALES'!B524/'S. MATERIALES'!B523-1</f>
        <v>0.03413865546</v>
      </c>
      <c r="N523" s="3">
        <f>'S. MATERIALES'!D524/'S. MATERIALES'!D523-1</f>
        <v>0.02274494557</v>
      </c>
      <c r="O523" s="1">
        <f>'S. MATERIALES'!F524/'S. MATERIALES'!F523-1</f>
        <v>0.001931522446</v>
      </c>
      <c r="P523" s="1">
        <f>'S. MATERIALES'!H524/'S. MATERIALES'!H523-1</f>
        <v>0.01452991453</v>
      </c>
      <c r="Q523" s="1">
        <f>'S. MATERIALES'!J524/'S. MATERIALES'!J523-1</f>
        <v>0.01488287822</v>
      </c>
      <c r="R523" s="1">
        <f>'S. MATERIALES'!L524/'S. MATERIALES'!L523-1</f>
        <v>-0.005730659026</v>
      </c>
      <c r="S523" s="1">
        <f>'S. MATERIALES'!N524/'S. MATERIALES'!N523-1</f>
        <v>0.01017811705</v>
      </c>
      <c r="T523" s="1">
        <f>'S. MATERIALES'!P524/'S. MATERIALES'!P523-1</f>
        <v>-0.02123142251</v>
      </c>
      <c r="U523" s="1">
        <f>'S. MATERIALES'!R524/'S. MATERIALES'!R523-1</f>
        <v>0.00153609831</v>
      </c>
      <c r="V523" s="1">
        <f>'S. MATERIALES'!T524/'S. MATERIALES'!T523-1</f>
        <v>0.01416579224</v>
      </c>
      <c r="W523" s="1">
        <f>SUMPRODUCT(M523:V523,'Ponderaciones e Índices.'!$A$8:$J$8)</f>
        <v>0.007084833926</v>
      </c>
      <c r="X523" s="1">
        <f>'S. ENERGÍA'!B524/'S. ENERGÍA'!B523-1</f>
        <v>-0.001575512041</v>
      </c>
      <c r="Y523" s="1">
        <f>'S. ENERGÍA'!D524/'S. ENERGÍA'!D523-1</f>
        <v>-0.006165791277</v>
      </c>
      <c r="Z523" s="1">
        <f>'S. ENERGÍA'!F524/'S. ENERGÍA'!F523-1</f>
        <v>-0.002770562771</v>
      </c>
      <c r="AA523" s="1">
        <f>'S. ENERGÍA'!H524/'S. ENERGÍA'!H523-1</f>
        <v>-0.004644480086</v>
      </c>
      <c r="AB523" s="1">
        <f>'S. ENERGÍA'!J524/'S. ENERGÍA'!J523-1</f>
        <v>-0.01822541966</v>
      </c>
      <c r="AC523" s="1">
        <f>'S. ENERGÍA'!L524/'S. ENERGÍA'!L523-1</f>
        <v>-0.01600498857</v>
      </c>
      <c r="AD523" s="1">
        <f>'S. ENERGÍA'!N524/'S. ENERGÍA'!N523-1</f>
        <v>-0.00281557954</v>
      </c>
      <c r="AE523" s="1">
        <f>'S. ENERGÍA'!P524/'S. ENERGÍA'!P523-1</f>
        <v>-0.002486874827</v>
      </c>
      <c r="AF523" s="1">
        <f>'S. ENERGÍA'!R524/'S. ENERGÍA'!R523-1</f>
        <v>-0.009732360097</v>
      </c>
      <c r="AG523" s="1">
        <f>'S. ENERGÍA'!T524/'S. ENERGÍA'!T523-1</f>
        <v>0.002192982456</v>
      </c>
      <c r="AH523" s="1">
        <f>SUMPRODUCT(X523:AG523,'Ponderaciones e Índices.'!$A$12:$J$12)</f>
        <v>-0.006389602818</v>
      </c>
    </row>
    <row r="524">
      <c r="A524" s="1">
        <f>S.FINANCIERO!A525</f>
        <v>42730</v>
      </c>
      <c r="B524" s="1">
        <f>S.FINANCIERO!B525/S.FINANCIERO!B524-1</f>
        <v>0</v>
      </c>
      <c r="C524" s="1">
        <f>S.FINANCIERO!D525/S.FINANCIERO!D524-1</f>
        <v>0</v>
      </c>
      <c r="D524" s="1">
        <f>S.FINANCIERO!F525/S.FINANCIERO!F524-1</f>
        <v>0</v>
      </c>
      <c r="E524" s="1">
        <f>S.FINANCIERO!H525/S.FINANCIERO!H524-1</f>
        <v>0</v>
      </c>
      <c r="F524" s="1">
        <f>S.FINANCIERO!J525/S.FINANCIERO!J524-1</f>
        <v>0</v>
      </c>
      <c r="G524" s="1">
        <f>S.FINANCIERO!L525/S.FINANCIERO!L524-1</f>
        <v>0</v>
      </c>
      <c r="H524" s="1">
        <f>S.FINANCIERO!N525/S.FINANCIERO!N524-1</f>
        <v>0</v>
      </c>
      <c r="I524" s="1">
        <f>S.FINANCIERO!P525/S.FINANCIERO!P524-1</f>
        <v>0</v>
      </c>
      <c r="J524" s="1">
        <f>S.FINANCIERO!R525/S.FINANCIERO!R524-1</f>
        <v>0</v>
      </c>
      <c r="K524" s="1">
        <f>S.FINANCIERO!T525/S.FINANCIERO!T524-1</f>
        <v>0</v>
      </c>
      <c r="L524" s="1">
        <f>SUMPRODUCT(B524:K524, 'Ponderaciones e Índices.'!$A$4:$J$4)</f>
        <v>0</v>
      </c>
      <c r="M524" s="1">
        <f>'S. MATERIALES'!B525/'S. MATERIALES'!B524-1</f>
        <v>0</v>
      </c>
      <c r="N524" s="3">
        <f>'S. MATERIALES'!D525/'S. MATERIALES'!D524-1</f>
        <v>0</v>
      </c>
      <c r="O524" s="1">
        <f>'S. MATERIALES'!F525/'S. MATERIALES'!F524-1</f>
        <v>0</v>
      </c>
      <c r="P524" s="1">
        <f>'S. MATERIALES'!H525/'S. MATERIALES'!H524-1</f>
        <v>0</v>
      </c>
      <c r="Q524" s="1">
        <f>'S. MATERIALES'!J525/'S. MATERIALES'!J524-1</f>
        <v>0</v>
      </c>
      <c r="R524" s="1">
        <f>'S. MATERIALES'!L525/'S. MATERIALES'!L524-1</f>
        <v>0</v>
      </c>
      <c r="S524" s="1">
        <f>'S. MATERIALES'!N525/'S. MATERIALES'!N524-1</f>
        <v>0</v>
      </c>
      <c r="T524" s="1">
        <f>'S. MATERIALES'!P525/'S. MATERIALES'!P524-1</f>
        <v>0</v>
      </c>
      <c r="U524" s="1">
        <f>'S. MATERIALES'!R525/'S. MATERIALES'!R524-1</f>
        <v>0</v>
      </c>
      <c r="V524" s="1">
        <f>'S. MATERIALES'!T525/'S. MATERIALES'!T524-1</f>
        <v>0</v>
      </c>
      <c r="W524" s="1">
        <f>SUMPRODUCT(M524:V524,'Ponderaciones e Índices.'!$A$8:$J$8)</f>
        <v>0</v>
      </c>
      <c r="X524" s="1">
        <f>'S. ENERGÍA'!B525/'S. ENERGÍA'!B524-1</f>
        <v>0</v>
      </c>
      <c r="Y524" s="1">
        <f>'S. ENERGÍA'!D525/'S. ENERGÍA'!D524-1</f>
        <v>0</v>
      </c>
      <c r="Z524" s="1">
        <f>'S. ENERGÍA'!F525/'S. ENERGÍA'!F524-1</f>
        <v>0</v>
      </c>
      <c r="AA524" s="1">
        <f>'S. ENERGÍA'!H525/'S. ENERGÍA'!H524-1</f>
        <v>0</v>
      </c>
      <c r="AB524" s="1">
        <f>'S. ENERGÍA'!J525/'S. ENERGÍA'!J524-1</f>
        <v>0</v>
      </c>
      <c r="AC524" s="1">
        <f>'S. ENERGÍA'!L525/'S. ENERGÍA'!L524-1</f>
        <v>0</v>
      </c>
      <c r="AD524" s="1">
        <f>'S. ENERGÍA'!N525/'S. ENERGÍA'!N524-1</f>
        <v>0</v>
      </c>
      <c r="AE524" s="1">
        <f>'S. ENERGÍA'!P525/'S. ENERGÍA'!P524-1</f>
        <v>0</v>
      </c>
      <c r="AF524" s="1">
        <f>'S. ENERGÍA'!R525/'S. ENERGÍA'!R524-1</f>
        <v>0</v>
      </c>
      <c r="AG524" s="1">
        <f>'S. ENERGÍA'!T525/'S. ENERGÍA'!T524-1</f>
        <v>0</v>
      </c>
      <c r="AH524" s="1">
        <f>SUMPRODUCT(X524:AG524,'Ponderaciones e Índices.'!$A$12:$J$12)</f>
        <v>0</v>
      </c>
    </row>
    <row r="525">
      <c r="A525" s="1">
        <f>S.FINANCIERO!A526</f>
        <v>42731</v>
      </c>
      <c r="B525" s="1">
        <f>S.FINANCIERO!B526/S.FINANCIERO!B525-1</f>
        <v>0</v>
      </c>
      <c r="C525" s="1">
        <f>S.FINANCIERO!D526/S.FINANCIERO!D525-1</f>
        <v>0</v>
      </c>
      <c r="D525" s="1">
        <f>S.FINANCIERO!F526/S.FINANCIERO!F525-1</f>
        <v>0</v>
      </c>
      <c r="E525" s="1">
        <f>S.FINANCIERO!H526/S.FINANCIERO!H525-1</f>
        <v>0</v>
      </c>
      <c r="F525" s="1">
        <f>S.FINANCIERO!J526/S.FINANCIERO!J525-1</f>
        <v>0</v>
      </c>
      <c r="G525" s="1">
        <f>S.FINANCIERO!L526/S.FINANCIERO!L525-1</f>
        <v>0</v>
      </c>
      <c r="H525" s="1">
        <f>S.FINANCIERO!N526/S.FINANCIERO!N525-1</f>
        <v>0</v>
      </c>
      <c r="I525" s="1">
        <f>S.FINANCIERO!P526/S.FINANCIERO!P525-1</f>
        <v>0</v>
      </c>
      <c r="J525" s="1">
        <f>S.FINANCIERO!R526/S.FINANCIERO!R525-1</f>
        <v>0</v>
      </c>
      <c r="K525" s="1">
        <f>S.FINANCIERO!T526/S.FINANCIERO!T525-1</f>
        <v>0</v>
      </c>
      <c r="L525" s="1">
        <f>SUMPRODUCT(B525:K525, 'Ponderaciones e Índices.'!$A$4:$J$4)</f>
        <v>0</v>
      </c>
      <c r="M525" s="1">
        <f>'S. MATERIALES'!B526/'S. MATERIALES'!B525-1</f>
        <v>0</v>
      </c>
      <c r="N525" s="3">
        <f>'S. MATERIALES'!D526/'S. MATERIALES'!D525-1</f>
        <v>0</v>
      </c>
      <c r="O525" s="1">
        <f>'S. MATERIALES'!F526/'S. MATERIALES'!F525-1</f>
        <v>0</v>
      </c>
      <c r="P525" s="1">
        <f>'S. MATERIALES'!H526/'S. MATERIALES'!H525-1</f>
        <v>0</v>
      </c>
      <c r="Q525" s="1">
        <f>'S. MATERIALES'!J526/'S. MATERIALES'!J525-1</f>
        <v>0</v>
      </c>
      <c r="R525" s="1">
        <f>'S. MATERIALES'!L526/'S. MATERIALES'!L525-1</f>
        <v>0</v>
      </c>
      <c r="S525" s="1">
        <f>'S. MATERIALES'!N526/'S. MATERIALES'!N525-1</f>
        <v>0</v>
      </c>
      <c r="T525" s="1">
        <f>'S. MATERIALES'!P526/'S. MATERIALES'!P525-1</f>
        <v>0</v>
      </c>
      <c r="U525" s="1">
        <f>'S. MATERIALES'!R526/'S. MATERIALES'!R525-1</f>
        <v>0</v>
      </c>
      <c r="V525" s="1">
        <f>'S. MATERIALES'!T526/'S. MATERIALES'!T525-1</f>
        <v>0</v>
      </c>
      <c r="W525" s="1">
        <f>SUMPRODUCT(M525:V525,'Ponderaciones e Índices.'!$A$8:$J$8)</f>
        <v>0</v>
      </c>
      <c r="X525" s="1">
        <f>'S. ENERGÍA'!B526/'S. ENERGÍA'!B525-1</f>
        <v>0</v>
      </c>
      <c r="Y525" s="1">
        <f>'S. ENERGÍA'!D526/'S. ENERGÍA'!D525-1</f>
        <v>0</v>
      </c>
      <c r="Z525" s="1">
        <f>'S. ENERGÍA'!F526/'S. ENERGÍA'!F525-1</f>
        <v>0</v>
      </c>
      <c r="AA525" s="1">
        <f>'S. ENERGÍA'!H526/'S. ENERGÍA'!H525-1</f>
        <v>0</v>
      </c>
      <c r="AB525" s="1">
        <f>'S. ENERGÍA'!J526/'S. ENERGÍA'!J525-1</f>
        <v>0</v>
      </c>
      <c r="AC525" s="1">
        <f>'S. ENERGÍA'!L526/'S. ENERGÍA'!L525-1</f>
        <v>0</v>
      </c>
      <c r="AD525" s="1">
        <f>'S. ENERGÍA'!N526/'S. ENERGÍA'!N525-1</f>
        <v>0</v>
      </c>
      <c r="AE525" s="1">
        <f>'S. ENERGÍA'!P526/'S. ENERGÍA'!P525-1</f>
        <v>0</v>
      </c>
      <c r="AF525" s="1">
        <f>'S. ENERGÍA'!R526/'S. ENERGÍA'!R525-1</f>
        <v>0</v>
      </c>
      <c r="AG525" s="1">
        <f>'S. ENERGÍA'!T526/'S. ENERGÍA'!T525-1</f>
        <v>0</v>
      </c>
      <c r="AH525" s="1">
        <f>SUMPRODUCT(X525:AG525,'Ponderaciones e Índices.'!$A$12:$J$12)</f>
        <v>0</v>
      </c>
    </row>
    <row r="526">
      <c r="A526" s="1">
        <f>S.FINANCIERO!A527</f>
        <v>42732</v>
      </c>
      <c r="B526" s="1">
        <f>S.FINANCIERO!B527/S.FINANCIERO!B526-1</f>
        <v>0.001308900524</v>
      </c>
      <c r="C526" s="1">
        <f>S.FINANCIERO!D527/S.FINANCIERO!D526-1</f>
        <v>0.0004472938721</v>
      </c>
      <c r="D526" s="1">
        <f>S.FINANCIERO!F527/S.FINANCIERO!F526-1</f>
        <v>0.0002058248431</v>
      </c>
      <c r="E526" s="1">
        <f>S.FINANCIERO!H527/S.FINANCIERO!H526-1</f>
        <v>0.001576872536</v>
      </c>
      <c r="F526" s="1">
        <f>S.FINANCIERO!J527/S.FINANCIERO!J526-1</f>
        <v>-0.0003608154429</v>
      </c>
      <c r="G526" s="1">
        <f>S.FINANCIERO!L527/S.FINANCIERO!L526-1</f>
        <v>-0.00181356547</v>
      </c>
      <c r="H526" s="1">
        <f>S.FINANCIERO!N527/S.FINANCIERO!N526-1</f>
        <v>-0.002469989316</v>
      </c>
      <c r="I526" s="1">
        <f>S.FINANCIERO!P527/S.FINANCIERO!P526-1</f>
        <v>-0.01105198526</v>
      </c>
      <c r="J526" s="1">
        <f>S.FINANCIERO!R527/S.FINANCIERO!R526-1</f>
        <v>-0.005223447475</v>
      </c>
      <c r="K526" s="1">
        <f>S.FINANCIERO!T527/S.FINANCIERO!T526-1</f>
        <v>-0.007858546169</v>
      </c>
      <c r="L526" s="1">
        <f>SUMPRODUCT(B526:K526, 'Ponderaciones e Índices.'!$A$4:$J$4)</f>
        <v>-0.002047471534</v>
      </c>
      <c r="M526" s="1">
        <f>'S. MATERIALES'!B527/'S. MATERIALES'!B526-1</f>
        <v>0.05180294566</v>
      </c>
      <c r="N526" s="3">
        <f>'S. MATERIALES'!D527/'S. MATERIALES'!D526-1</f>
        <v>0.04352784642</v>
      </c>
      <c r="O526" s="1">
        <f>'S. MATERIALES'!F527/'S. MATERIALES'!F526-1</f>
        <v>0.02116520222</v>
      </c>
      <c r="P526" s="1">
        <f>'S. MATERIALES'!H527/'S. MATERIALES'!H526-1</f>
        <v>0.05560235889</v>
      </c>
      <c r="Q526" s="1">
        <f>'S. MATERIALES'!J527/'S. MATERIALES'!J526-1</f>
        <v>0.0285641418</v>
      </c>
      <c r="R526" s="1">
        <f>'S. MATERIALES'!L527/'S. MATERIALES'!L526-1</f>
        <v>0.01837175793</v>
      </c>
      <c r="S526" s="1">
        <f>'S. MATERIALES'!N527/'S. MATERIALES'!N526-1</f>
        <v>0.0604534005</v>
      </c>
      <c r="T526" s="1">
        <f>'S. MATERIALES'!P527/'S. MATERIALES'!P526-1</f>
        <v>0.01446131598</v>
      </c>
      <c r="U526" s="1">
        <f>'S. MATERIALES'!R527/'S. MATERIALES'!R526-1</f>
        <v>0.01073619632</v>
      </c>
      <c r="V526" s="1">
        <f>'S. MATERIALES'!T527/'S. MATERIALES'!T526-1</f>
        <v>0.0320744956</v>
      </c>
      <c r="W526" s="1">
        <f>SUMPRODUCT(M526:V526,'Ponderaciones e Índices.'!$A$8:$J$8)</f>
        <v>0.03307730087</v>
      </c>
      <c r="X526" s="1">
        <f>'S. ENERGÍA'!B527/'S. ENERGÍA'!B526-1</f>
        <v>-0.006311992786</v>
      </c>
      <c r="Y526" s="1">
        <f>'S. ENERGÍA'!D527/'S. ENERGÍA'!D526-1</f>
        <v>0.002987132353</v>
      </c>
      <c r="Z526" s="1">
        <f>'S. ENERGÍA'!F527/'S. ENERGÍA'!F526-1</f>
        <v>-0.01041847543</v>
      </c>
      <c r="AA526" s="1">
        <f>'S. ENERGÍA'!H527/'S. ENERGÍA'!H526-1</f>
        <v>-0.01851089505</v>
      </c>
      <c r="AB526" s="1">
        <f>'S. ENERGÍA'!J527/'S. ENERGÍA'!J526-1</f>
        <v>0.001465559355</v>
      </c>
      <c r="AC526" s="1">
        <f>'S. ENERGÍA'!L527/'S. ENERGÍA'!L526-1</f>
        <v>-0.001267427123</v>
      </c>
      <c r="AD526" s="1">
        <f>'S. ENERGÍA'!N527/'S. ENERGÍA'!N526-1</f>
        <v>-0.01082352941</v>
      </c>
      <c r="AE526" s="1">
        <f>'S. ENERGÍA'!P527/'S. ENERGÍA'!P526-1</f>
        <v>-0.0005540166205</v>
      </c>
      <c r="AF526" s="1">
        <f>'S. ENERGÍA'!R527/'S. ENERGÍA'!R526-1</f>
        <v>0.001638001638</v>
      </c>
      <c r="AG526" s="1">
        <f>'S. ENERGÍA'!T527/'S. ENERGÍA'!T526-1</f>
        <v>0.01094091904</v>
      </c>
      <c r="AH526" s="1">
        <f>SUMPRODUCT(X526:AG526,'Ponderaciones e Índices.'!$A$12:$J$12)</f>
        <v>-0.001421686413</v>
      </c>
    </row>
    <row r="527">
      <c r="A527" s="1">
        <f>S.FINANCIERO!A528</f>
        <v>42733</v>
      </c>
      <c r="B527" s="1">
        <f>S.FINANCIERO!B528/S.FINANCIERO!B527-1</f>
        <v>-0.004248366013</v>
      </c>
      <c r="C527" s="1">
        <f>S.FINANCIERO!D528/S.FINANCIERO!D527-1</f>
        <v>-0.00521609538</v>
      </c>
      <c r="D527" s="1">
        <f>S.FINANCIERO!F528/S.FINANCIERO!F527-1</f>
        <v>-0.001954933635</v>
      </c>
      <c r="E527" s="1">
        <f>S.FINANCIERO!H528/S.FINANCIERO!H527-1</f>
        <v>-0.01088953031</v>
      </c>
      <c r="F527" s="1">
        <f>S.FINANCIERO!J528/S.FINANCIERO!J527-1</f>
        <v>-0.003609456777</v>
      </c>
      <c r="G527" s="1">
        <f>S.FINANCIERO!L528/S.FINANCIERO!L527-1</f>
        <v>-0.001635174419</v>
      </c>
      <c r="H527" s="1">
        <f>S.FINANCIERO!N528/S.FINANCIERO!N527-1</f>
        <v>0.001127793494</v>
      </c>
      <c r="I527" s="1">
        <f>S.FINANCIERO!P528/S.FINANCIERO!P527-1</f>
        <v>-0.005380794702</v>
      </c>
      <c r="J527" s="1">
        <f>S.FINANCIERO!R528/S.FINANCIERO!R527-1</f>
        <v>0.001166861144</v>
      </c>
      <c r="K527" s="1">
        <f>S.FINANCIERO!T528/S.FINANCIERO!T527-1</f>
        <v>-0.004526166902</v>
      </c>
      <c r="L527" s="1">
        <f>SUMPRODUCT(B527:K527, 'Ponderaciones e Índices.'!$A$4:$J$4)</f>
        <v>-0.004130668096</v>
      </c>
      <c r="M527" s="1">
        <f>'S. MATERIALES'!B528/'S. MATERIALES'!B527-1</f>
        <v>0.06808305167</v>
      </c>
      <c r="N527" s="3">
        <f>'S. MATERIALES'!D528/'S. MATERIALES'!D527-1</f>
        <v>0.06739526412</v>
      </c>
      <c r="O527" s="1">
        <f>'S. MATERIALES'!F528/'S. MATERIALES'!F527-1</f>
        <v>-0.003775684591</v>
      </c>
      <c r="P527" s="1">
        <f>'S. MATERIALES'!H528/'S. MATERIALES'!H527-1</f>
        <v>0.09018355946</v>
      </c>
      <c r="Q527" s="1">
        <f>'S. MATERIALES'!J528/'S. MATERIALES'!J527-1</f>
        <v>0.0283907761</v>
      </c>
      <c r="R527" s="1">
        <f>'S. MATERIALES'!L528/'S. MATERIALES'!L527-1</f>
        <v>-0.02900601344</v>
      </c>
      <c r="S527" s="1">
        <f>'S. MATERIALES'!N528/'S. MATERIALES'!N527-1</f>
        <v>0.04513064133</v>
      </c>
      <c r="T527" s="1">
        <f>'S. MATERIALES'!P528/'S. MATERIALES'!P527-1</f>
        <v>-0.01069137562</v>
      </c>
      <c r="U527" s="1">
        <f>'S. MATERIALES'!R528/'S. MATERIALES'!R527-1</f>
        <v>-0.01213960546</v>
      </c>
      <c r="V527" s="1">
        <f>'S. MATERIALES'!T528/'S. MATERIALES'!T527-1</f>
        <v>0.06165413534</v>
      </c>
      <c r="W527" s="1">
        <f>SUMPRODUCT(M527:V527,'Ponderaciones e Índices.'!$A$8:$J$8)</f>
        <v>0.02309079476</v>
      </c>
      <c r="X527" s="1">
        <f>'S. ENERGÍA'!B528/'S. ENERGÍA'!B527-1</f>
        <v>0.004537205082</v>
      </c>
      <c r="Y527" s="1">
        <f>'S. ENERGÍA'!D528/'S. ENERGÍA'!D527-1</f>
        <v>-0.009851088202</v>
      </c>
      <c r="Z527" s="1">
        <f>'S. ENERGÍA'!F528/'S. ENERGÍA'!F527-1</f>
        <v>0.001052816284</v>
      </c>
      <c r="AA527" s="1">
        <f>'S. ENERGÍA'!H528/'S. ENERGÍA'!H527-1</f>
        <v>0.001639922666</v>
      </c>
      <c r="AB527" s="1">
        <f>'S. ENERGÍA'!J528/'S. ENERGÍA'!J527-1</f>
        <v>0</v>
      </c>
      <c r="AC527" s="1">
        <f>'S. ENERGÍA'!L528/'S. ENERGÍA'!L527-1</f>
        <v>-0.002115059222</v>
      </c>
      <c r="AD527" s="1">
        <f>'S. ENERGÍA'!N528/'S. ENERGÍA'!N527-1</f>
        <v>0.00475737393</v>
      </c>
      <c r="AE527" s="1">
        <f>'S. ENERGÍA'!P528/'S. ENERGÍA'!P527-1</f>
        <v>0.001385809313</v>
      </c>
      <c r="AF527" s="1">
        <f>'S. ENERGÍA'!R528/'S. ENERGÍA'!R527-1</f>
        <v>-0.003270645953</v>
      </c>
      <c r="AG527" s="1">
        <f>'S. ENERGÍA'!T528/'S. ENERGÍA'!T527-1</f>
        <v>0.004761904762</v>
      </c>
      <c r="AH527" s="1">
        <f>SUMPRODUCT(X527:AG527,'Ponderaciones e Índices.'!$A$12:$J$12)</f>
        <v>-0.002369084562</v>
      </c>
    </row>
    <row r="528">
      <c r="A528" s="1">
        <f>S.FINANCIERO!A529</f>
        <v>42734</v>
      </c>
      <c r="B528" s="1">
        <f>S.FINANCIERO!B529/S.FINANCIERO!B528-1</f>
        <v>-0.005907449951</v>
      </c>
      <c r="C528" s="1">
        <f>S.FINANCIERO!D529/S.FINANCIERO!D528-1</f>
        <v>-0.007940074906</v>
      </c>
      <c r="D528" s="1">
        <f>S.FINANCIERO!F529/S.FINANCIERO!F528-1</f>
        <v>-0.004432989691</v>
      </c>
      <c r="E528" s="1">
        <f>S.FINANCIERO!H529/S.FINANCIERO!H528-1</f>
        <v>-0.008356545961</v>
      </c>
      <c r="F528" s="1">
        <f>S.FINANCIERO!J529/S.FINANCIERO!J528-1</f>
        <v>-0.007788444122</v>
      </c>
      <c r="G528" s="1">
        <f>S.FINANCIERO!L529/S.FINANCIERO!L528-1</f>
        <v>-0.007643312102</v>
      </c>
      <c r="H528" s="1">
        <f>S.FINANCIERO!N529/S.FINANCIERO!N528-1</f>
        <v>-0.005834004632</v>
      </c>
      <c r="I528" s="1">
        <f>S.FINANCIERO!P529/S.FINANCIERO!P528-1</f>
        <v>-0.004993757803</v>
      </c>
      <c r="J528" s="1">
        <f>S.FINANCIERO!R529/S.FINANCIERO!R528-1</f>
        <v>0.00135975136</v>
      </c>
      <c r="K528" s="1">
        <f>S.FINANCIERO!T529/S.FINANCIERO!T528-1</f>
        <v>-0.0005683432793</v>
      </c>
      <c r="L528" s="1">
        <f>SUMPRODUCT(B528:K528, 'Ponderaciones e Índices.'!$A$4:$J$4)</f>
        <v>-0.006171316519</v>
      </c>
      <c r="M528" s="1">
        <f>'S. MATERIALES'!B529/'S. MATERIALES'!B528-1</f>
        <v>-0.02848101266</v>
      </c>
      <c r="N528" s="3">
        <f>'S. MATERIALES'!D529/'S. MATERIALES'!D528-1</f>
        <v>-0.0366894198</v>
      </c>
      <c r="O528" s="1">
        <f>'S. MATERIALES'!F529/'S. MATERIALES'!F528-1</f>
        <v>-0.005665044283</v>
      </c>
      <c r="P528" s="1">
        <f>'S. MATERIALES'!H529/'S. MATERIALES'!H528-1</f>
        <v>-0.0505124451</v>
      </c>
      <c r="Q528" s="1">
        <f>'S. MATERIALES'!J529/'S. MATERIALES'!J528-1</f>
        <v>-0.0321880651</v>
      </c>
      <c r="R528" s="1">
        <f>'S. MATERIALES'!L529/'S. MATERIALES'!L528-1</f>
        <v>-0.02112932605</v>
      </c>
      <c r="S528" s="1">
        <f>'S. MATERIALES'!N529/'S. MATERIALES'!N528-1</f>
        <v>-0.04772727273</v>
      </c>
      <c r="T528" s="1">
        <f>'S. MATERIALES'!P529/'S. MATERIALES'!P528-1</f>
        <v>-0.03818443804</v>
      </c>
      <c r="U528" s="1">
        <f>'S. MATERIALES'!R529/'S. MATERIALES'!R528-1</f>
        <v>-0.01689708141</v>
      </c>
      <c r="V528" s="1">
        <f>'S. MATERIALES'!T529/'S. MATERIALES'!T528-1</f>
        <v>-0.04390934844</v>
      </c>
      <c r="W528" s="1">
        <f>SUMPRODUCT(M528:V528,'Ponderaciones e Índices.'!$A$8:$J$8)</f>
        <v>-0.03177016114</v>
      </c>
      <c r="X528" s="1">
        <f>'S. ENERGÍA'!B529/'S. ENERGÍA'!B528-1</f>
        <v>-0.002935862692</v>
      </c>
      <c r="Y528" s="1">
        <f>'S. ENERGÍA'!D529/'S. ENERGÍA'!D528-1</f>
        <v>-0.00994909764</v>
      </c>
      <c r="Z528" s="1">
        <f>'S. ENERGÍA'!F529/'S. ENERGÍA'!F528-1</f>
        <v>-0.009640666082</v>
      </c>
      <c r="AA528" s="1">
        <f>'S. ENERGÍA'!H529/'S. ENERGÍA'!H528-1</f>
        <v>-0.008840364829</v>
      </c>
      <c r="AB528" s="1">
        <f>'S. ENERGÍA'!J529/'S. ENERGÍA'!J528-1</f>
        <v>-0.009756097561</v>
      </c>
      <c r="AC528" s="1">
        <f>'S. ENERGÍA'!L529/'S. ENERGÍA'!L528-1</f>
        <v>-0.009961848241</v>
      </c>
      <c r="AD528" s="1">
        <f>'S. ENERGÍA'!N529/'S. ENERGÍA'!N528-1</f>
        <v>-0.006628787879</v>
      </c>
      <c r="AE528" s="1">
        <f>'S. ENERGÍA'!P529/'S. ENERGÍA'!P528-1</f>
        <v>-0.006089122613</v>
      </c>
      <c r="AF528" s="1">
        <f>'S. ENERGÍA'!R529/'S. ENERGÍA'!R528-1</f>
        <v>-0.002461033634</v>
      </c>
      <c r="AG528" s="1">
        <f>'S. ENERGÍA'!T529/'S. ENERGÍA'!T528-1</f>
        <v>-0.004308487721</v>
      </c>
      <c r="AH528" s="1">
        <f>SUMPRODUCT(X528:AG528,'Ponderaciones e Índices.'!$A$12:$J$12)</f>
        <v>-0.00728357591</v>
      </c>
    </row>
    <row r="529">
      <c r="A529" s="1">
        <f>S.FINANCIERO!A530</f>
        <v>42737</v>
      </c>
      <c r="B529" s="1">
        <f>S.FINANCIERO!B530/S.FINANCIERO!B529-1</f>
        <v>0</v>
      </c>
      <c r="C529" s="1">
        <f>S.FINANCIERO!D530/S.FINANCIERO!D529-1</f>
        <v>0</v>
      </c>
      <c r="D529" s="1">
        <f>S.FINANCIERO!F530/S.FINANCIERO!F529-1</f>
        <v>0</v>
      </c>
      <c r="E529" s="1">
        <f>S.FINANCIERO!H530/S.FINANCIERO!H529-1</f>
        <v>0</v>
      </c>
      <c r="F529" s="1">
        <f>S.FINANCIERO!J530/S.FINANCIERO!J529-1</f>
        <v>0</v>
      </c>
      <c r="G529" s="1">
        <f>S.FINANCIERO!L530/S.FINANCIERO!L529-1</f>
        <v>0</v>
      </c>
      <c r="H529" s="1">
        <f>S.FINANCIERO!N530/S.FINANCIERO!N529-1</f>
        <v>0</v>
      </c>
      <c r="I529" s="1">
        <f>S.FINANCIERO!P530/S.FINANCIERO!P529-1</f>
        <v>0</v>
      </c>
      <c r="J529" s="1">
        <f>S.FINANCIERO!R530/S.FINANCIERO!R529-1</f>
        <v>0</v>
      </c>
      <c r="K529" s="1">
        <f>S.FINANCIERO!T530/S.FINANCIERO!T529-1</f>
        <v>0</v>
      </c>
      <c r="L529" s="1">
        <f>SUMPRODUCT(B529:K529, 'Ponderaciones e Índices.'!$A$4:$J$4)</f>
        <v>0</v>
      </c>
      <c r="M529" s="1">
        <f>'S. MATERIALES'!B530/'S. MATERIALES'!B529-1</f>
        <v>0</v>
      </c>
      <c r="N529" s="3">
        <f>'S. MATERIALES'!D530/'S. MATERIALES'!D529-1</f>
        <v>0</v>
      </c>
      <c r="O529" s="1">
        <f>'S. MATERIALES'!F530/'S. MATERIALES'!F529-1</f>
        <v>0</v>
      </c>
      <c r="P529" s="1">
        <f>'S. MATERIALES'!H530/'S. MATERIALES'!H529-1</f>
        <v>0</v>
      </c>
      <c r="Q529" s="1">
        <f>'S. MATERIALES'!J530/'S. MATERIALES'!J529-1</f>
        <v>0</v>
      </c>
      <c r="R529" s="1">
        <f>'S. MATERIALES'!L530/'S. MATERIALES'!L529-1</f>
        <v>0</v>
      </c>
      <c r="S529" s="1">
        <f>'S. MATERIALES'!N530/'S. MATERIALES'!N529-1</f>
        <v>0</v>
      </c>
      <c r="T529" s="1">
        <f>'S. MATERIALES'!P530/'S. MATERIALES'!P529-1</f>
        <v>0</v>
      </c>
      <c r="U529" s="1">
        <f>'S. MATERIALES'!R530/'S. MATERIALES'!R529-1</f>
        <v>0</v>
      </c>
      <c r="V529" s="1">
        <f>'S. MATERIALES'!T530/'S. MATERIALES'!T529-1</f>
        <v>0</v>
      </c>
      <c r="W529" s="1">
        <f>SUMPRODUCT(M529:V529,'Ponderaciones e Índices.'!$A$8:$J$8)</f>
        <v>0</v>
      </c>
      <c r="X529" s="1">
        <f>'S. ENERGÍA'!B530/'S. ENERGÍA'!B529-1</f>
        <v>0</v>
      </c>
      <c r="Y529" s="1">
        <f>'S. ENERGÍA'!D530/'S. ENERGÍA'!D529-1</f>
        <v>0</v>
      </c>
      <c r="Z529" s="1">
        <f>'S. ENERGÍA'!F530/'S. ENERGÍA'!F529-1</f>
        <v>0</v>
      </c>
      <c r="AA529" s="1">
        <f>'S. ENERGÍA'!H530/'S. ENERGÍA'!H529-1</f>
        <v>0</v>
      </c>
      <c r="AB529" s="1">
        <f>'S. ENERGÍA'!J530/'S. ENERGÍA'!J529-1</f>
        <v>0</v>
      </c>
      <c r="AC529" s="1">
        <f>'S. ENERGÍA'!L530/'S. ENERGÍA'!L529-1</f>
        <v>0</v>
      </c>
      <c r="AD529" s="1">
        <f>'S. ENERGÍA'!N530/'S. ENERGÍA'!N529-1</f>
        <v>0</v>
      </c>
      <c r="AE529" s="1">
        <f>'S. ENERGÍA'!P530/'S. ENERGÍA'!P529-1</f>
        <v>0</v>
      </c>
      <c r="AF529" s="1">
        <f>'S. ENERGÍA'!R530/'S. ENERGÍA'!R529-1</f>
        <v>0</v>
      </c>
      <c r="AG529" s="1">
        <f>'S. ENERGÍA'!T530/'S. ENERGÍA'!T529-1</f>
        <v>0</v>
      </c>
      <c r="AH529" s="1">
        <f>SUMPRODUCT(X529:AG529,'Ponderaciones e Índices.'!$A$12:$J$12)</f>
        <v>0</v>
      </c>
    </row>
    <row r="530">
      <c r="A530" s="1">
        <f>S.FINANCIERO!A531</f>
        <v>42738</v>
      </c>
      <c r="B530" s="1">
        <f>S.FINANCIERO!B531/S.FINANCIERO!B530-1</f>
        <v>0.006932981182</v>
      </c>
      <c r="C530" s="1">
        <f>S.FINANCIERO!D531/S.FINANCIERO!D530-1</f>
        <v>0.01041981275</v>
      </c>
      <c r="D530" s="1">
        <f>S.FINANCIERO!F531/S.FINANCIERO!F530-1</f>
        <v>0.005074039557</v>
      </c>
      <c r="E530" s="1">
        <f>S.FINANCIERO!H531/S.FINANCIERO!H530-1</f>
        <v>0.01337613697</v>
      </c>
      <c r="F530" s="1">
        <f>S.FINANCIERO!J531/S.FINANCIERO!J530-1</f>
        <v>0.01168309602</v>
      </c>
      <c r="G530" s="1">
        <f>S.FINANCIERO!L531/S.FINANCIERO!L530-1</f>
        <v>0.00293416468</v>
      </c>
      <c r="H530" s="1">
        <f>S.FINANCIERO!N531/S.FINANCIERO!N530-1</f>
        <v>0.006995043331</v>
      </c>
      <c r="I530" s="1">
        <f>S.FINANCIERO!P531/S.FINANCIERO!P530-1</f>
        <v>0.007109995818</v>
      </c>
      <c r="J530" s="1">
        <f>S.FINANCIERO!R531/S.FINANCIERO!R530-1</f>
        <v>0.01066925315</v>
      </c>
      <c r="K530" s="1">
        <f>S.FINANCIERO!T531/S.FINANCIERO!T530-1</f>
        <v>0.00199033267</v>
      </c>
      <c r="L530" s="1">
        <f>SUMPRODUCT(B530:K530, 'Ponderaciones e Índices.'!$A$4:$J$4)</f>
        <v>0.008582245558</v>
      </c>
      <c r="M530" s="1">
        <f>'S. MATERIALES'!B531/'S. MATERIALES'!B530-1</f>
        <v>0.02559329921</v>
      </c>
      <c r="N530" s="3">
        <f>'S. MATERIALES'!D531/'S. MATERIALES'!D530-1</f>
        <v>0.02444641275</v>
      </c>
      <c r="O530" s="1">
        <f>'S. MATERIALES'!F531/'S. MATERIALES'!F530-1</f>
        <v>0.009508907078</v>
      </c>
      <c r="P530" s="1">
        <f>'S. MATERIALES'!H531/'S. MATERIALES'!H530-1</f>
        <v>0.02621434079</v>
      </c>
      <c r="Q530" s="1">
        <f>'S. MATERIALES'!J531/'S. MATERIALES'!J530-1</f>
        <v>0.01856003986</v>
      </c>
      <c r="R530" s="1">
        <f>'S. MATERIALES'!L531/'S. MATERIALES'!L530-1</f>
        <v>0.007815407518</v>
      </c>
      <c r="S530" s="1">
        <f>'S. MATERIALES'!N531/'S. MATERIALES'!N530-1</f>
        <v>0.05250596659</v>
      </c>
      <c r="T530" s="1">
        <f>'S. MATERIALES'!P531/'S. MATERIALES'!P530-1</f>
        <v>0.01048689139</v>
      </c>
      <c r="U530" s="1">
        <f>'S. MATERIALES'!R531/'S. MATERIALES'!R530-1</f>
        <v>0.0390625</v>
      </c>
      <c r="V530" s="1">
        <f>'S. MATERIALES'!T531/'S. MATERIALES'!T530-1</f>
        <v>0.04296296296</v>
      </c>
      <c r="W530" s="1">
        <f>SUMPRODUCT(M530:V530,'Ponderaciones e Índices.'!$A$8:$J$8)</f>
        <v>0.02867819894</v>
      </c>
      <c r="X530" s="1">
        <f>'S. ENERGÍA'!B531/'S. ENERGÍA'!B530-1</f>
        <v>0.001585503964</v>
      </c>
      <c r="Y530" s="1">
        <f>'S. ENERGÍA'!D531/'S. ENERGÍA'!D530-1</f>
        <v>0.02126665109</v>
      </c>
      <c r="Z530" s="1">
        <f>'S. ENERGÍA'!F531/'S. ENERGÍA'!F530-1</f>
        <v>0.01185840708</v>
      </c>
      <c r="AA530" s="1">
        <f>'S. ENERGÍA'!H531/'S. ENERGÍA'!H530-1</f>
        <v>0.001816843334</v>
      </c>
      <c r="AB530" s="1">
        <f>'S. ENERGÍA'!J531/'S. ENERGÍA'!J530-1</f>
        <v>0.008374384236</v>
      </c>
      <c r="AC530" s="1">
        <f>'S. ENERGÍA'!L531/'S. ENERGÍA'!L530-1</f>
        <v>0.007064868337</v>
      </c>
      <c r="AD530" s="1">
        <f>'S. ENERGÍA'!N531/'S. ENERGÍA'!N530-1</f>
        <v>0.004051477598</v>
      </c>
      <c r="AE530" s="1">
        <f>'S. ENERGÍA'!P531/'S. ENERGÍA'!P530-1</f>
        <v>-0.02227791701</v>
      </c>
      <c r="AF530" s="1">
        <f>'S. ENERGÍA'!R531/'S. ENERGÍA'!R530-1</f>
        <v>0.004111842105</v>
      </c>
      <c r="AG530" s="1">
        <f>'S. ENERGÍA'!T531/'S. ENERGÍA'!T530-1</f>
        <v>-0.01038511467</v>
      </c>
      <c r="AH530" s="1">
        <f>SUMPRODUCT(X530:AG530,'Ponderaciones e Índices.'!$A$12:$J$12)</f>
        <v>0.008929537918</v>
      </c>
    </row>
    <row r="531">
      <c r="A531" s="1">
        <f>S.FINANCIERO!A532</f>
        <v>42739</v>
      </c>
      <c r="B531" s="1">
        <f>S.FINANCIERO!B532/S.FINANCIERO!B531-1</f>
        <v>0.01464480874</v>
      </c>
      <c r="C531" s="1">
        <f>S.FINANCIERO!D532/S.FINANCIERO!D531-1</f>
        <v>0.01105963234</v>
      </c>
      <c r="D531" s="1">
        <f>S.FINANCIERO!F532/S.FINANCIERO!F531-1</f>
        <v>0.003502987843</v>
      </c>
      <c r="E531" s="1">
        <f>S.FINANCIERO!H532/S.FINANCIERO!H531-1</f>
        <v>0.008447729673</v>
      </c>
      <c r="F531" s="1">
        <f>S.FINANCIERO!J532/S.FINANCIERO!J531-1</f>
        <v>0.007398051245</v>
      </c>
      <c r="G531" s="1">
        <f>S.FINANCIERO!L532/S.FINANCIERO!L531-1</f>
        <v>0.01243371732</v>
      </c>
      <c r="H531" s="1">
        <f>S.FINANCIERO!N532/S.FINANCIERO!N531-1</f>
        <v>-0.0008989526887</v>
      </c>
      <c r="I531" s="1">
        <f>S.FINANCIERO!P532/S.FINANCIERO!P531-1</f>
        <v>0.01121262458</v>
      </c>
      <c r="J531" s="1">
        <f>S.FINANCIERO!R532/S.FINANCIERO!R531-1</f>
        <v>0.00537428023</v>
      </c>
      <c r="K531" s="1">
        <f>S.FINANCIERO!T532/S.FINANCIERO!T531-1</f>
        <v>0.01362088536</v>
      </c>
      <c r="L531" s="1">
        <f>SUMPRODUCT(B531:K531, 'Ponderaciones e Índices.'!$A$4:$J$4)</f>
        <v>0.008894835667</v>
      </c>
      <c r="M531" s="1">
        <f>'S. MATERIALES'!B532/'S. MATERIALES'!B531-1</f>
        <v>-0.01043557169</v>
      </c>
      <c r="N531" s="3">
        <f>'S. MATERIALES'!D532/'S. MATERIALES'!D531-1</f>
        <v>-0.004495936365</v>
      </c>
      <c r="O531" s="1">
        <f>'S. MATERIALES'!F532/'S. MATERIALES'!F531-1</f>
        <v>0.03201383093</v>
      </c>
      <c r="P531" s="1">
        <f>'S. MATERIALES'!H532/'S. MATERIALES'!H531-1</f>
        <v>-0.003380916604</v>
      </c>
      <c r="Q531" s="1">
        <f>'S. MATERIALES'!J532/'S. MATERIALES'!J531-1</f>
        <v>-0.007582242876</v>
      </c>
      <c r="R531" s="1">
        <f>'S. MATERIALES'!L532/'S. MATERIALES'!L531-1</f>
        <v>0.01403249631</v>
      </c>
      <c r="S531" s="1">
        <f>'S. MATERIALES'!N532/'S. MATERIALES'!N531-1</f>
        <v>-0.004535147392</v>
      </c>
      <c r="T531" s="1">
        <f>'S. MATERIALES'!P532/'S. MATERIALES'!P531-1</f>
        <v>0.08080059303</v>
      </c>
      <c r="U531" s="1">
        <f>'S. MATERIALES'!R532/'S. MATERIALES'!R531-1</f>
        <v>0.03157894737</v>
      </c>
      <c r="V531" s="1">
        <f>'S. MATERIALES'!T532/'S. MATERIALES'!T531-1</f>
        <v>0.01373106061</v>
      </c>
      <c r="W531" s="1">
        <f>SUMPRODUCT(M531:V531,'Ponderaciones e Índices.'!$A$8:$J$8)</f>
        <v>0.01774352945</v>
      </c>
      <c r="X531" s="1">
        <f>'S. ENERGÍA'!B532/'S. ENERGÍA'!B531-1</f>
        <v>-0.004975124378</v>
      </c>
      <c r="Y531" s="1">
        <f>'S. ENERGÍA'!D532/'S. ENERGÍA'!D531-1</f>
        <v>0.0006864988558</v>
      </c>
      <c r="Z531" s="1">
        <f>'S. ENERGÍA'!F532/'S. ENERGÍA'!F531-1</f>
        <v>-0.002273919888</v>
      </c>
      <c r="AA531" s="1">
        <f>'S. ENERGÍA'!H532/'S. ENERGÍA'!H531-1</f>
        <v>-0.0004941104925</v>
      </c>
      <c r="AB531" s="1">
        <f>'S. ENERGÍA'!J532/'S. ENERGÍA'!J531-1</f>
        <v>-0.009770395701</v>
      </c>
      <c r="AC531" s="1">
        <f>'S. ENERGÍA'!L532/'S. ENERGÍA'!L531-1</f>
        <v>-0.003826530612</v>
      </c>
      <c r="AD531" s="1">
        <f>'S. ENERGÍA'!N532/'S. ENERGÍA'!N531-1</f>
        <v>0.0004747211014</v>
      </c>
      <c r="AE531" s="1">
        <f>'S. ENERGÍA'!P532/'S. ENERGÍA'!P531-1</f>
        <v>-0.007405297636</v>
      </c>
      <c r="AF531" s="1">
        <f>'S. ENERGÍA'!R532/'S. ENERGÍA'!R531-1</f>
        <v>0.01965601966</v>
      </c>
      <c r="AG531" s="1">
        <f>'S. ENERGÍA'!T532/'S. ENERGÍA'!T531-1</f>
        <v>0.006996064714</v>
      </c>
      <c r="AH531" s="1">
        <f>SUMPRODUCT(X531:AG531,'Ponderaciones e Índices.'!$A$12:$J$12)</f>
        <v>0.0006411039405</v>
      </c>
    </row>
    <row r="532">
      <c r="A532" s="1">
        <f>S.FINANCIERO!A533</f>
        <v>42740</v>
      </c>
      <c r="B532" s="1">
        <f>S.FINANCIERO!B533/S.FINANCIERO!B532-1</f>
        <v>-0.000215424386</v>
      </c>
      <c r="C532" s="1">
        <f>S.FINANCIERO!D533/S.FINANCIERO!D532-1</f>
        <v>0.00236511456</v>
      </c>
      <c r="D532" s="1">
        <f>S.FINANCIERO!F533/S.FINANCIERO!F532-1</f>
        <v>0.004106776181</v>
      </c>
      <c r="E532" s="1">
        <f>S.FINANCIERO!H533/S.FINANCIERO!H532-1</f>
        <v>0.00222513089</v>
      </c>
      <c r="F532" s="1">
        <f>S.FINANCIERO!J533/S.FINANCIERO!J532-1</f>
        <v>0.001343363783</v>
      </c>
      <c r="G532" s="1">
        <f>S.FINANCIERO!L533/S.FINANCIERO!L532-1</f>
        <v>0.003612064295</v>
      </c>
      <c r="H532" s="1">
        <f>S.FINANCIERO!N533/S.FINANCIERO!N532-1</f>
        <v>-0.005606206467</v>
      </c>
      <c r="I532" s="1">
        <f>S.FINANCIERO!P533/S.FINANCIERO!P532-1</f>
        <v>-0.002464065708</v>
      </c>
      <c r="J532" s="1">
        <f>S.FINANCIERO!R533/S.FINANCIERO!R532-1</f>
        <v>-0.002672775869</v>
      </c>
      <c r="K532" s="1">
        <f>S.FINANCIERO!T533/S.FINANCIERO!T532-1</f>
        <v>-0.005599104143</v>
      </c>
      <c r="L532" s="1">
        <f>SUMPRODUCT(B532:K532, 'Ponderaciones e Índices.'!$A$4:$J$4)</f>
        <v>0.0001516406865</v>
      </c>
      <c r="M532" s="1">
        <f>'S. MATERIALES'!B533/'S. MATERIALES'!B532-1</f>
        <v>0.05547913801</v>
      </c>
      <c r="N532" s="3">
        <f>'S. MATERIALES'!D533/'S. MATERIALES'!D532-1</f>
        <v>0.04742053153</v>
      </c>
      <c r="O532" s="1">
        <f>'S. MATERIALES'!F533/'S. MATERIALES'!F532-1</f>
        <v>0.003639304488</v>
      </c>
      <c r="P532" s="1">
        <f>'S. MATERIALES'!H533/'S. MATERIALES'!H532-1</f>
        <v>0.04485488127</v>
      </c>
      <c r="Q532" s="1">
        <f>'S. MATERIALES'!J533/'S. MATERIALES'!J532-1</f>
        <v>0.03093037585</v>
      </c>
      <c r="R532" s="1">
        <f>'S. MATERIALES'!L533/'S. MATERIALES'!L532-1</f>
        <v>0.04078659869</v>
      </c>
      <c r="S532" s="1">
        <f>'S. MATERIALES'!N533/'S. MATERIALES'!N532-1</f>
        <v>0.04328018223</v>
      </c>
      <c r="T532" s="1">
        <f>'S. MATERIALES'!P533/'S. MATERIALES'!P532-1</f>
        <v>0.03086419753</v>
      </c>
      <c r="U532" s="1">
        <f>'S. MATERIALES'!R533/'S. MATERIALES'!R532-1</f>
        <v>0.05247813411</v>
      </c>
      <c r="V532" s="1">
        <f>'S. MATERIALES'!T533/'S. MATERIALES'!T532-1</f>
        <v>0.06959364783</v>
      </c>
      <c r="W532" s="1">
        <f>SUMPRODUCT(M532:V532,'Ponderaciones e Índices.'!$A$8:$J$8)</f>
        <v>0.04585789001</v>
      </c>
      <c r="X532" s="1">
        <f>'S. ENERGÍA'!B533/'S. ENERGÍA'!B532-1</f>
        <v>0.002954545455</v>
      </c>
      <c r="Y532" s="1">
        <f>'S. ENERGÍA'!D533/'S. ENERGÍA'!D532-1</f>
        <v>-0.007317630917</v>
      </c>
      <c r="Z532" s="1">
        <f>'S. ENERGÍA'!F533/'S. ENERGÍA'!F532-1</f>
        <v>0.006837307153</v>
      </c>
      <c r="AA532" s="1">
        <f>'S. ENERGÍA'!H533/'S. ENERGÍA'!H532-1</f>
        <v>0.007918730251</v>
      </c>
      <c r="AB532" s="1">
        <f>'S. ENERGÍA'!J533/'S. ENERGÍA'!J532-1</f>
        <v>0</v>
      </c>
      <c r="AC532" s="1">
        <f>'S. ENERGÍA'!L533/'S. ENERGÍA'!L532-1</f>
        <v>-0.01707212975</v>
      </c>
      <c r="AD532" s="1">
        <f>'S. ENERGÍA'!N533/'S. ENERGÍA'!N532-1</f>
        <v>0.002372479241</v>
      </c>
      <c r="AE532" s="1">
        <f>'S. ENERGÍA'!P533/'S. ENERGÍA'!P532-1</f>
        <v>-0.01032998565</v>
      </c>
      <c r="AF532" s="1">
        <f>'S. ENERGÍA'!R533/'S. ENERGÍA'!R532-1</f>
        <v>0</v>
      </c>
      <c r="AG532" s="1">
        <f>'S. ENERGÍA'!T533/'S. ENERGÍA'!T532-1</f>
        <v>-0.01042118975</v>
      </c>
      <c r="AH532" s="1">
        <f>SUMPRODUCT(X532:AG532,'Ponderaciones e Índices.'!$A$12:$J$12)</f>
        <v>-0.002339209532</v>
      </c>
    </row>
    <row r="533">
      <c r="A533" s="1">
        <f>S.FINANCIERO!A534</f>
        <v>42741</v>
      </c>
      <c r="B533" s="1">
        <f>S.FINANCIERO!B534/S.FINANCIERO!B533-1</f>
        <v>-0.001077354019</v>
      </c>
      <c r="C533" s="1">
        <f>S.FINANCIERO!D534/S.FINANCIERO!D533-1</f>
        <v>-0.006783660227</v>
      </c>
      <c r="D533" s="1">
        <f>S.FINANCIERO!F534/S.FINANCIERO!F533-1</f>
        <v>-0.002556237219</v>
      </c>
      <c r="E533" s="1">
        <f>S.FINANCIERO!H534/S.FINANCIERO!H533-1</f>
        <v>0.000261198903</v>
      </c>
      <c r="F533" s="1">
        <f>S.FINANCIERO!J534/S.FINANCIERO!J533-1</f>
        <v>-0.001073249262</v>
      </c>
      <c r="G533" s="1">
        <f>S.FINANCIERO!L534/S.FINANCIERO!L533-1</f>
        <v>-0.001079719273</v>
      </c>
      <c r="H533" s="1">
        <f>S.FINANCIERO!N534/S.FINANCIERO!N533-1</f>
        <v>-0.004511516072</v>
      </c>
      <c r="I533" s="1">
        <f>S.FINANCIERO!P534/S.FINANCIERO!P533-1</f>
        <v>0.002058460272</v>
      </c>
      <c r="J533" s="1">
        <f>S.FINANCIERO!R534/S.FINANCIERO!R533-1</f>
        <v>-0.000382848392</v>
      </c>
      <c r="K533" s="1">
        <f>S.FINANCIERO!T534/S.FINANCIERO!T533-1</f>
        <v>-0.001126126126</v>
      </c>
      <c r="L533" s="1">
        <f>SUMPRODUCT(B533:K533, 'Ponderaciones e Índices.'!$A$4:$J$4)</f>
        <v>-0.001867008681</v>
      </c>
      <c r="M533" s="1">
        <f>'S. MATERIALES'!B534/'S. MATERIALES'!B533-1</f>
        <v>-0.02823631625</v>
      </c>
      <c r="N533" s="3">
        <f>'S. MATERIALES'!D534/'S. MATERIALES'!D533-1</f>
        <v>-0.01509121061</v>
      </c>
      <c r="O533" s="1">
        <f>'S. MATERIALES'!F534/'S. MATERIALES'!F533-1</f>
        <v>-0.01454280342</v>
      </c>
      <c r="P533" s="1">
        <f>'S. MATERIALES'!H534/'S. MATERIALES'!H533-1</f>
        <v>-0.03138528139</v>
      </c>
      <c r="Q533" s="1">
        <f>'S. MATERIALES'!J534/'S. MATERIALES'!J533-1</f>
        <v>-0.03083911069</v>
      </c>
      <c r="R533" s="1">
        <f>'S. MATERIALES'!L534/'S. MATERIALES'!L533-1</f>
        <v>-0.02589223233</v>
      </c>
      <c r="S533" s="1">
        <f>'S. MATERIALES'!N534/'S. MATERIALES'!N533-1</f>
        <v>-0.03711790393</v>
      </c>
      <c r="T533" s="1">
        <f>'S. MATERIALES'!P534/'S. MATERIALES'!P533-1</f>
        <v>-0.01796407186</v>
      </c>
      <c r="U533" s="1">
        <f>'S. MATERIALES'!R534/'S. MATERIALES'!R533-1</f>
        <v>-0.01939058172</v>
      </c>
      <c r="V533" s="1">
        <f>'S. MATERIALES'!T534/'S. MATERIALES'!T533-1</f>
        <v>-0.02620087336</v>
      </c>
      <c r="W533" s="1">
        <f>SUMPRODUCT(M533:V533,'Ponderaciones e Índices.'!$A$8:$J$8)</f>
        <v>-0.02533015551</v>
      </c>
      <c r="X533" s="1">
        <f>'S. ENERGÍA'!B534/'S. ENERGÍA'!B533-1</f>
        <v>-0.0004532064355</v>
      </c>
      <c r="Y533" s="1">
        <f>'S. ENERGÍA'!D534/'S. ENERGÍA'!D533-1</f>
        <v>-0.006219765031</v>
      </c>
      <c r="Z533" s="1">
        <f>'S. ENERGÍA'!F534/'S. ENERGÍA'!F533-1</f>
        <v>0.004701375588</v>
      </c>
      <c r="AA533" s="1">
        <f>'S. ENERGÍA'!H534/'S. ENERGÍA'!H533-1</f>
        <v>-0.00409264689</v>
      </c>
      <c r="AB533" s="1">
        <f>'S. ENERGÍA'!J534/'S. ENERGÍA'!J533-1</f>
        <v>-0.0009866798224</v>
      </c>
      <c r="AC533" s="1">
        <f>'S. ENERGÍA'!L534/'S. ENERGÍA'!L533-1</f>
        <v>0.004993486756</v>
      </c>
      <c r="AD533" s="1">
        <f>'S. ENERGÍA'!N534/'S. ENERGÍA'!N533-1</f>
        <v>-0.006627218935</v>
      </c>
      <c r="AE533" s="1">
        <f>'S. ENERGÍA'!P534/'S. ENERGÍA'!P533-1</f>
        <v>-0.01855610322</v>
      </c>
      <c r="AF533" s="1">
        <f>'S. ENERGÍA'!R534/'S. ENERGÍA'!R533-1</f>
        <v>-0.01686746988</v>
      </c>
      <c r="AG533" s="1">
        <f>'S. ENERGÍA'!T534/'S. ENERGÍA'!T533-1</f>
        <v>-0.01404124616</v>
      </c>
      <c r="AH533" s="1">
        <f>SUMPRODUCT(X533:AG533,'Ponderaciones e Índices.'!$A$12:$J$12)</f>
        <v>-0.005566936512</v>
      </c>
    </row>
    <row r="534">
      <c r="A534" s="1">
        <f>S.FINANCIERO!A535</f>
        <v>42744</v>
      </c>
      <c r="B534" s="1">
        <f>S.FINANCIERO!B535/S.FINANCIERO!B534-1</f>
        <v>-0.002157031924</v>
      </c>
      <c r="C534" s="1">
        <f>S.FINANCIERO!D535/S.FINANCIERO!D534-1</f>
        <v>-0.004602821084</v>
      </c>
      <c r="D534" s="1">
        <f>S.FINANCIERO!F535/S.FINANCIERO!F534-1</f>
        <v>-0.001947719118</v>
      </c>
      <c r="E534" s="1">
        <f>S.FINANCIERO!H535/S.FINANCIERO!H534-1</f>
        <v>-0.003133568351</v>
      </c>
      <c r="F534" s="1">
        <f>S.FINANCIERO!J535/S.FINANCIERO!J534-1</f>
        <v>-0.003223207091</v>
      </c>
      <c r="G534" s="1">
        <f>S.FINANCIERO!L535/S.FINANCIERO!L534-1</f>
        <v>-0.009187533778</v>
      </c>
      <c r="H534" s="1">
        <f>S.FINANCIERO!N535/S.FINANCIERO!N534-1</f>
        <v>-0.01269330757</v>
      </c>
      <c r="I534" s="1">
        <f>S.FINANCIERO!P535/S.FINANCIERO!P534-1</f>
        <v>-0.003697617091</v>
      </c>
      <c r="J534" s="1">
        <f>S.FINANCIERO!R535/S.FINANCIERO!R534-1</f>
        <v>-0.0145538108</v>
      </c>
      <c r="K534" s="1">
        <f>S.FINANCIERO!T535/S.FINANCIERO!T534-1</f>
        <v>-0.004791431793</v>
      </c>
      <c r="L534" s="1">
        <f>SUMPRODUCT(B534:K534, 'Ponderaciones e Índices.'!$A$4:$J$4)</f>
        <v>-0.005274346646</v>
      </c>
      <c r="M534" s="1">
        <f>'S. MATERIALES'!B535/'S. MATERIALES'!B534-1</f>
        <v>0.002235136343</v>
      </c>
      <c r="N534" s="3">
        <f>'S. MATERIALES'!D535/'S. MATERIALES'!D534-1</f>
        <v>-0.01835325812</v>
      </c>
      <c r="O534" s="1">
        <f>'S. MATERIALES'!F535/'S. MATERIALES'!F534-1</f>
        <v>-0.003679619967</v>
      </c>
      <c r="P534" s="1">
        <f>'S. MATERIALES'!H535/'S. MATERIALES'!H534-1</f>
        <v>-0.002979515829</v>
      </c>
      <c r="Q534" s="1">
        <f>'S. MATERIALES'!J535/'S. MATERIALES'!J534-1</f>
        <v>0.002343364578</v>
      </c>
      <c r="R534" s="1">
        <f>'S. MATERIALES'!L535/'S. MATERIALES'!L534-1</f>
        <v>-0.01293103448</v>
      </c>
      <c r="S534" s="1">
        <f>'S. MATERIALES'!N535/'S. MATERIALES'!N534-1</f>
        <v>0.002267573696</v>
      </c>
      <c r="T534" s="1">
        <f>'S. MATERIALES'!P535/'S. MATERIALES'!P534-1</f>
        <v>-0.02303523035</v>
      </c>
      <c r="U534" s="1">
        <f>'S. MATERIALES'!R535/'S. MATERIALES'!R534-1</f>
        <v>0.008474576271</v>
      </c>
      <c r="V534" s="1">
        <f>'S. MATERIALES'!T535/'S. MATERIALES'!T534-1</f>
        <v>0.003587443946</v>
      </c>
      <c r="W534" s="1">
        <f>SUMPRODUCT(M534:V534,'Ponderaciones e Índices.'!$A$8:$J$8)</f>
        <v>-0.003393847689</v>
      </c>
      <c r="X534" s="1">
        <f>'S. ENERGÍA'!B535/'S. ENERGÍA'!B534-1</f>
        <v>-0.01405576967</v>
      </c>
      <c r="Y534" s="1">
        <f>'S. ENERGÍA'!D535/'S. ENERGÍA'!D534-1</f>
        <v>-0.03059805285</v>
      </c>
      <c r="Z534" s="1">
        <f>'S. ENERGÍA'!F535/'S. ENERGÍA'!F534-1</f>
        <v>-0.003466204506</v>
      </c>
      <c r="AA534" s="1">
        <f>'S. ENERGÍA'!H535/'S. ENERGÍA'!H534-1</f>
        <v>0.001807587538</v>
      </c>
      <c r="AB534" s="1">
        <f>'S. ENERGÍA'!J535/'S. ENERGÍA'!J534-1</f>
        <v>-0.02074074074</v>
      </c>
      <c r="AC534" s="1">
        <f>'S. ENERGÍA'!L535/'S. ENERGÍA'!L534-1</f>
        <v>-0.010801469</v>
      </c>
      <c r="AD534" s="1">
        <f>'S. ENERGÍA'!N535/'S. ENERGÍA'!N534-1</f>
        <v>-0.005718370264</v>
      </c>
      <c r="AE534" s="1">
        <f>'S. ENERGÍA'!P535/'S. ENERGÍA'!P534-1</f>
        <v>-0.04372230428</v>
      </c>
      <c r="AF534" s="1">
        <f>'S. ENERGÍA'!R535/'S. ENERGÍA'!R534-1</f>
        <v>-0.03431372549</v>
      </c>
      <c r="AG534" s="1">
        <f>'S. ENERGÍA'!T535/'S. ENERGÍA'!T534-1</f>
        <v>-0.0173564753</v>
      </c>
      <c r="AH534" s="1">
        <f>SUMPRODUCT(X534:AG534,'Ponderaciones e Índices.'!$A$12:$J$12)</f>
        <v>-0.02143277694</v>
      </c>
    </row>
    <row r="535">
      <c r="A535" s="1">
        <f>S.FINANCIERO!A536</f>
        <v>42745</v>
      </c>
      <c r="B535" s="1">
        <f>S.FINANCIERO!B536/S.FINANCIERO!B535-1</f>
        <v>0.00486381323</v>
      </c>
      <c r="C535" s="1">
        <f>S.FINANCIERO!D536/S.FINANCIERO!D535-1</f>
        <v>0.0008949880668</v>
      </c>
      <c r="D535" s="1">
        <f>S.FINANCIERO!F536/S.FINANCIERO!F535-1</f>
        <v>0.003286770748</v>
      </c>
      <c r="E535" s="1">
        <f>S.FINANCIERO!H536/S.FINANCIERO!H535-1</f>
        <v>0.007989521938</v>
      </c>
      <c r="F535" s="1">
        <f>S.FINANCIERO!J536/S.FINANCIERO!J535-1</f>
        <v>-0.00574867511</v>
      </c>
      <c r="G535" s="1">
        <f>S.FINANCIERO!L536/S.FINANCIERO!L535-1</f>
        <v>-0.004363636364</v>
      </c>
      <c r="H535" s="1">
        <f>S.FINANCIERO!N536/S.FINANCIERO!N535-1</f>
        <v>0.005510847872</v>
      </c>
      <c r="I535" s="1">
        <f>S.FINANCIERO!P536/S.FINANCIERO!P535-1</f>
        <v>0.01237113402</v>
      </c>
      <c r="J535" s="1">
        <f>S.FINANCIERO!R536/S.FINANCIERO!R535-1</f>
        <v>0.003497862417</v>
      </c>
      <c r="K535" s="1">
        <f>S.FINANCIERO!T536/S.FINANCIERO!T535-1</f>
        <v>0.00849617672</v>
      </c>
      <c r="L535" s="1">
        <f>SUMPRODUCT(B535:K535, 'Ponderaciones e Índices.'!$A$4:$J$4)</f>
        <v>0.00368314474</v>
      </c>
      <c r="M535" s="1">
        <f>'S. MATERIALES'!B536/'S. MATERIALES'!B535-1</f>
        <v>-0.008920606601</v>
      </c>
      <c r="N535" s="3">
        <f>'S. MATERIALES'!D536/'S. MATERIALES'!D535-1</f>
        <v>0.006518010292</v>
      </c>
      <c r="O535" s="1">
        <f>'S. MATERIALES'!F536/'S. MATERIALES'!F535-1</f>
        <v>0.005549584758</v>
      </c>
      <c r="P535" s="1">
        <f>'S. MATERIALES'!H536/'S. MATERIALES'!H535-1</f>
        <v>0.008218154651</v>
      </c>
      <c r="Q535" s="1">
        <f>'S. MATERIALES'!J536/'S. MATERIALES'!J535-1</f>
        <v>0.005414051926</v>
      </c>
      <c r="R535" s="1">
        <f>'S. MATERIALES'!L536/'S. MATERIALES'!L535-1</f>
        <v>0.07823871907</v>
      </c>
      <c r="S535" s="1">
        <f>'S. MATERIALES'!N536/'S. MATERIALES'!N535-1</f>
        <v>0.01357466063</v>
      </c>
      <c r="T535" s="1">
        <f>'S. MATERIALES'!P536/'S. MATERIALES'!P535-1</f>
        <v>0.100554785</v>
      </c>
      <c r="U535" s="1">
        <f>'S. MATERIALES'!R536/'S. MATERIALES'!R535-1</f>
        <v>0.08963585434</v>
      </c>
      <c r="V535" s="1">
        <f>'S. MATERIALES'!T536/'S. MATERIALES'!T535-1</f>
        <v>0.009383378016</v>
      </c>
      <c r="W535" s="1">
        <f>SUMPRODUCT(M535:V535,'Ponderaciones e Índices.'!$A$8:$J$8)</f>
        <v>0.04629749335</v>
      </c>
      <c r="X535" s="1">
        <f>'S. ENERGÍA'!B536/'S. ENERGÍA'!B535-1</f>
        <v>-0.01103702</v>
      </c>
      <c r="Y535" s="1">
        <f>'S. ENERGÍA'!D536/'S. ENERGÍA'!D535-1</f>
        <v>-0.01530368245</v>
      </c>
      <c r="Z535" s="1">
        <f>'S. ENERGÍA'!F536/'S. ENERGÍA'!F535-1</f>
        <v>-0.01460869565</v>
      </c>
      <c r="AA535" s="1">
        <f>'S. ENERGÍA'!H536/'S. ENERGÍA'!H535-1</f>
        <v>-0.006561840485</v>
      </c>
      <c r="AB535" s="1">
        <f>'S. ENERGÍA'!J536/'S. ENERGÍA'!J535-1</f>
        <v>-0.01462430661</v>
      </c>
      <c r="AC535" s="1">
        <f>'S. ENERGÍA'!L536/'S. ENERGÍA'!L535-1</f>
        <v>-0.004149377593</v>
      </c>
      <c r="AD535" s="1">
        <f>'S. ENERGÍA'!N536/'S. ENERGÍA'!N535-1</f>
        <v>-0.001198178768</v>
      </c>
      <c r="AE535" s="1">
        <f>'S. ENERGÍA'!P536/'S. ENERGÍA'!P535-1</f>
        <v>-0.02100710534</v>
      </c>
      <c r="AF535" s="1">
        <f>'S. ENERGÍA'!R536/'S. ENERGÍA'!R535-1</f>
        <v>-0.02030456853</v>
      </c>
      <c r="AG535" s="1">
        <f>'S. ENERGÍA'!T536/'S. ENERGÍA'!T535-1</f>
        <v>-0.01313405797</v>
      </c>
      <c r="AH535" s="1">
        <f>SUMPRODUCT(X535:AG535,'Ponderaciones e Índices.'!$A$12:$J$12)</f>
        <v>-0.01354697148</v>
      </c>
    </row>
    <row r="536">
      <c r="A536" s="1">
        <f>S.FINANCIERO!A537</f>
        <v>42746</v>
      </c>
      <c r="B536" s="1">
        <f>S.FINANCIERO!B537/S.FINANCIERO!B536-1</f>
        <v>0.009895665268</v>
      </c>
      <c r="C536" s="1">
        <f>S.FINANCIERO!D537/S.FINANCIERO!D536-1</f>
        <v>0.003725782414</v>
      </c>
      <c r="D536" s="1">
        <f>S.FINANCIERO!F537/S.FINANCIERO!F536-1</f>
        <v>0.01197788698</v>
      </c>
      <c r="E536" s="1">
        <f>S.FINANCIERO!H537/S.FINANCIERO!H536-1</f>
        <v>0.009355509356</v>
      </c>
      <c r="F536" s="1">
        <f>S.FINANCIERO!J537/S.FINANCIERO!J536-1</f>
        <v>0.002710271931</v>
      </c>
      <c r="G536" s="1">
        <f>S.FINANCIERO!L537/S.FINANCIERO!L536-1</f>
        <v>0.007304601899</v>
      </c>
      <c r="H536" s="1">
        <f>S.FINANCIERO!N537/S.FINANCIERO!N536-1</f>
        <v>0.000909172397</v>
      </c>
      <c r="I536" s="1">
        <f>S.FINANCIERO!P537/S.FINANCIERO!P536-1</f>
        <v>0.01344195519</v>
      </c>
      <c r="J536" s="1">
        <f>S.FINANCIERO!R537/S.FINANCIERO!R536-1</f>
        <v>0.01181254841</v>
      </c>
      <c r="K536" s="1">
        <f>S.FINANCIERO!T537/S.FINANCIERO!T536-1</f>
        <v>0.00449311991</v>
      </c>
      <c r="L536" s="1">
        <f>SUMPRODUCT(B536:K536, 'Ponderaciones e Índices.'!$A$4:$J$4)</f>
        <v>0.007432451974</v>
      </c>
      <c r="M536" s="1">
        <f>'S. MATERIALES'!B537/'S. MATERIALES'!B536-1</f>
        <v>-0.01080108011</v>
      </c>
      <c r="N536" s="3">
        <f>'S. MATERIALES'!D537/'S. MATERIALES'!D536-1</f>
        <v>0.0233469666</v>
      </c>
      <c r="O536" s="1">
        <f>'S. MATERIALES'!F537/'S. MATERIALES'!F536-1</f>
        <v>0.031306477</v>
      </c>
      <c r="P536" s="1">
        <f>'S. MATERIALES'!H537/'S. MATERIALES'!H536-1</f>
        <v>-0.00889218229</v>
      </c>
      <c r="Q536" s="1">
        <f>'S. MATERIALES'!J537/'S. MATERIALES'!J536-1</f>
        <v>-0.00110145637</v>
      </c>
      <c r="R536" s="1">
        <f>'S. MATERIALES'!L537/'S. MATERIALES'!L536-1</f>
        <v>0.06648666892</v>
      </c>
      <c r="S536" s="1">
        <f>'S. MATERIALES'!N537/'S. MATERIALES'!N536-1</f>
        <v>-0.008928571429</v>
      </c>
      <c r="T536" s="1">
        <f>'S. MATERIALES'!P537/'S. MATERIALES'!P536-1</f>
        <v>0.03654694392</v>
      </c>
      <c r="U536" s="1">
        <f>'S. MATERIALES'!R537/'S. MATERIALES'!R536-1</f>
        <v>0.001285347044</v>
      </c>
      <c r="V536" s="1">
        <f>'S. MATERIALES'!T537/'S. MATERIALES'!T536-1</f>
        <v>-0.007082779991</v>
      </c>
      <c r="W536" s="1">
        <f>SUMPRODUCT(M536:V536,'Ponderaciones e Índices.'!$A$8:$J$8)</f>
        <v>0.0110461843</v>
      </c>
      <c r="X536" s="1">
        <f>'S. ENERGÍA'!B537/'S. ENERGÍA'!B536-1</f>
        <v>0.003720065101</v>
      </c>
      <c r="Y536" s="1">
        <f>'S. ENERGÍA'!D537/'S. ENERGÍA'!D536-1</f>
        <v>-0.005099562895</v>
      </c>
      <c r="Z536" s="1">
        <f>'S. ENERGÍA'!F537/'S. ENERGÍA'!F536-1</f>
        <v>0.003353335687</v>
      </c>
      <c r="AA536" s="1">
        <f>'S. ENERGÍA'!H537/'S. ENERGÍA'!H536-1</f>
        <v>0.003137643016</v>
      </c>
      <c r="AB536" s="1">
        <f>'S. ENERGÍA'!J537/'S. ENERGÍA'!J536-1</f>
        <v>0.008188331627</v>
      </c>
      <c r="AC536" s="1">
        <f>'S. ENERGÍA'!L537/'S. ENERGÍA'!L536-1</f>
        <v>-0.0006578947368</v>
      </c>
      <c r="AD536" s="1">
        <f>'S. ENERGÍA'!N537/'S. ENERGÍA'!N536-1</f>
        <v>0.004558541267</v>
      </c>
      <c r="AE536" s="1">
        <f>'S. ENERGÍA'!P537/'S. ENERGÍA'!P536-1</f>
        <v>-0.01325339224</v>
      </c>
      <c r="AF536" s="1">
        <f>'S. ENERGÍA'!R537/'S. ENERGÍA'!R536-1</f>
        <v>-0.01813471503</v>
      </c>
      <c r="AG536" s="1">
        <f>'S. ENERGÍA'!T537/'S. ENERGÍA'!T536-1</f>
        <v>-0.01606241395</v>
      </c>
      <c r="AH536" s="1">
        <f>SUMPRODUCT(X536:AG536,'Ponderaciones e Índices.'!$A$12:$J$12)</f>
        <v>-0.003002586509</v>
      </c>
    </row>
    <row r="537">
      <c r="A537" s="1">
        <f>S.FINANCIERO!A538</f>
        <v>42747</v>
      </c>
      <c r="B537" s="1">
        <f>S.FINANCIERO!B538/S.FINANCIERO!B537-1</f>
        <v>-0.001491106614</v>
      </c>
      <c r="C537" s="1">
        <f>S.FINANCIERO!D538/S.FINANCIERO!D537-1</f>
        <v>-0.003711952487</v>
      </c>
      <c r="D537" s="1">
        <f>S.FINANCIERO!F538/S.FINANCIERO!F537-1</f>
        <v>-0.008902377339</v>
      </c>
      <c r="E537" s="1">
        <f>S.FINANCIERO!H538/S.FINANCIERO!H537-1</f>
        <v>-0.006179196704</v>
      </c>
      <c r="F537" s="1">
        <f>S.FINANCIERO!J538/S.FINANCIERO!J537-1</f>
        <v>-0.001261374899</v>
      </c>
      <c r="G537" s="1">
        <f>S.FINANCIERO!L538/S.FINANCIERO!L537-1</f>
        <v>-0.002719361856</v>
      </c>
      <c r="H537" s="1">
        <f>S.FINANCIERO!N538/S.FINANCIERO!N537-1</f>
        <v>0.0173353462</v>
      </c>
      <c r="I537" s="1">
        <f>S.FINANCIERO!P538/S.FINANCIERO!P537-1</f>
        <v>-0.01808681672</v>
      </c>
      <c r="J537" s="1">
        <f>S.FINANCIERO!R538/S.FINANCIERO!R537-1</f>
        <v>-0.01473684211</v>
      </c>
      <c r="K537" s="1">
        <f>S.FINANCIERO!T538/S.FINANCIERO!T537-1</f>
        <v>-0.008946044171</v>
      </c>
      <c r="L537" s="1">
        <f>SUMPRODUCT(B537:K537, 'Ponderaciones e Índices.'!$A$4:$J$4)</f>
        <v>-0.004360122516</v>
      </c>
      <c r="M537" s="1">
        <f>'S. MATERIALES'!B538/'S. MATERIALES'!B537-1</f>
        <v>0.008189262966</v>
      </c>
      <c r="N537" s="3">
        <f>'S. MATERIALES'!D538/'S. MATERIALES'!D537-1</f>
        <v>-0.002164862614</v>
      </c>
      <c r="O537" s="1">
        <f>'S. MATERIALES'!F538/'S. MATERIALES'!F537-1</f>
        <v>0.003561334087</v>
      </c>
      <c r="P537" s="1">
        <f>'S. MATERIALES'!H538/'S. MATERIALES'!H537-1</f>
        <v>-0.01420560748</v>
      </c>
      <c r="Q537" s="1">
        <f>'S. MATERIALES'!J538/'S. MATERIALES'!J537-1</f>
        <v>0.009679000245</v>
      </c>
      <c r="R537" s="1">
        <f>'S. MATERIALES'!L538/'S. MATERIALES'!L537-1</f>
        <v>-0.0006329113924</v>
      </c>
      <c r="S537" s="1">
        <f>'S. MATERIALES'!N538/'S. MATERIALES'!N537-1</f>
        <v>-0.01801801802</v>
      </c>
      <c r="T537" s="1">
        <f>'S. MATERIALES'!P538/'S. MATERIALES'!P537-1</f>
        <v>-0.0006079027356</v>
      </c>
      <c r="U537" s="1">
        <f>'S. MATERIALES'!R538/'S. MATERIALES'!R537-1</f>
        <v>0.008985879332</v>
      </c>
      <c r="V537" s="1">
        <f>'S. MATERIALES'!T538/'S. MATERIALES'!T537-1</f>
        <v>-0.007579135087</v>
      </c>
      <c r="W537" s="1">
        <f>SUMPRODUCT(M537:V537,'Ponderaciones e Índices.'!$A$8:$J$8)</f>
        <v>-0.0005381515529</v>
      </c>
      <c r="X537" s="1">
        <f>'S. ENERGÍA'!B538/'S. ENERGÍA'!B537-1</f>
        <v>-0.009034051425</v>
      </c>
      <c r="Y537" s="1">
        <f>'S. ENERGÍA'!D538/'S. ENERGÍA'!D537-1</f>
        <v>-0.01366853795</v>
      </c>
      <c r="Z537" s="1">
        <f>'S. ENERGÍA'!F538/'S. ENERGÍA'!F537-1</f>
        <v>-0.004397537379</v>
      </c>
      <c r="AA537" s="1">
        <f>'S. ENERGÍA'!H538/'S. ENERGÍA'!H537-1</f>
        <v>0.0004932971221</v>
      </c>
      <c r="AB537" s="1">
        <f>'S. ENERGÍA'!J538/'S. ENERGÍA'!J537-1</f>
        <v>-0.01878172589</v>
      </c>
      <c r="AC537" s="1">
        <f>'S. ENERGÍA'!L538/'S. ENERGÍA'!L537-1</f>
        <v>-0.007461048936</v>
      </c>
      <c r="AD537" s="1">
        <f>'S. ENERGÍA'!N538/'S. ENERGÍA'!N537-1</f>
        <v>-0.0009553379508</v>
      </c>
      <c r="AE537" s="1">
        <f>'S. ENERGÍA'!P538/'S. ENERGÍA'!P537-1</f>
        <v>-0.01087304125</v>
      </c>
      <c r="AF537" s="1">
        <f>'S. ENERGÍA'!R538/'S. ENERGÍA'!R537-1</f>
        <v>-0.01055408971</v>
      </c>
      <c r="AG537" s="1">
        <f>'S. ENERGÍA'!T538/'S. ENERGÍA'!T537-1</f>
        <v>-0.002332089552</v>
      </c>
      <c r="AH537" s="1">
        <f>SUMPRODUCT(X537:AG537,'Ponderaciones e Índices.'!$A$12:$J$12)</f>
        <v>-0.01014869509</v>
      </c>
    </row>
    <row r="538">
      <c r="A538" s="1">
        <f>S.FINANCIERO!A539</f>
        <v>42748</v>
      </c>
      <c r="B538" s="1">
        <f>S.FINANCIERO!B539/S.FINANCIERO!B538-1</f>
        <v>0.008</v>
      </c>
      <c r="C538" s="1">
        <f>S.FINANCIERO!D539/S.FINANCIERO!D538-1</f>
        <v>0</v>
      </c>
      <c r="D538" s="1">
        <f>S.FINANCIERO!F539/S.FINANCIERO!F538-1</f>
        <v>0</v>
      </c>
      <c r="E538" s="1">
        <f>S.FINANCIERO!H539/S.FINANCIERO!H538-1</f>
        <v>0.005569948187</v>
      </c>
      <c r="F538" s="1">
        <f>S.FINANCIERO!J539/S.FINANCIERO!J538-1</f>
        <v>0.002525935949</v>
      </c>
      <c r="G538" s="1">
        <f>S.FINANCIERO!L539/S.FINANCIERO!L538-1</f>
        <v>0.009452826759</v>
      </c>
      <c r="H538" s="1">
        <f>S.FINANCIERO!N539/S.FINANCIERO!N538-1</f>
        <v>0.005382361448</v>
      </c>
      <c r="I538" s="1">
        <f>S.FINANCIERO!P539/S.FINANCIERO!P538-1</f>
        <v>0.004093327876</v>
      </c>
      <c r="J538" s="1">
        <f>S.FINANCIERO!R539/S.FINANCIERO!R538-1</f>
        <v>0.02175602176</v>
      </c>
      <c r="K538" s="1">
        <f>S.FINANCIERO!T539/S.FINANCIERO!T538-1</f>
        <v>0.0341325811</v>
      </c>
      <c r="L538" s="1">
        <f>SUMPRODUCT(B538:K538, 'Ponderaciones e Índices.'!$A$4:$J$4)</f>
        <v>0.005608422027</v>
      </c>
      <c r="M538" s="1">
        <f>'S. MATERIALES'!B539/'S. MATERIALES'!B538-1</f>
        <v>0.0004512635379</v>
      </c>
      <c r="N538" s="3">
        <f>'S. MATERIALES'!D539/'S. MATERIALES'!D538-1</f>
        <v>0.009012016021</v>
      </c>
      <c r="O538" s="1">
        <f>'S. MATERIALES'!F539/'S. MATERIALES'!F538-1</f>
        <v>-0.003548695995</v>
      </c>
      <c r="P538" s="1">
        <f>'S. MATERIALES'!H539/'S. MATERIALES'!H538-1</f>
        <v>0.01971937808</v>
      </c>
      <c r="Q538" s="1">
        <f>'S. MATERIALES'!J539/'S. MATERIALES'!J538-1</f>
        <v>0.01249848319</v>
      </c>
      <c r="R538" s="1">
        <f>'S. MATERIALES'!L539/'S. MATERIALES'!L538-1</f>
        <v>0.02723242559</v>
      </c>
      <c r="S538" s="1">
        <f>'S. MATERIALES'!N539/'S. MATERIALES'!N538-1</f>
        <v>0.009174311927</v>
      </c>
      <c r="T538" s="1">
        <f>'S. MATERIALES'!P539/'S. MATERIALES'!P538-1</f>
        <v>0.04501216545</v>
      </c>
      <c r="U538" s="1">
        <f>'S. MATERIALES'!R539/'S. MATERIALES'!R538-1</f>
        <v>0.05216284987</v>
      </c>
      <c r="V538" s="1">
        <f>'S. MATERIALES'!T539/'S. MATERIALES'!T538-1</f>
        <v>0.03054806828</v>
      </c>
      <c r="W538" s="1">
        <f>SUMPRODUCT(M538:V538,'Ponderaciones e Índices.'!$A$8:$J$8)</f>
        <v>0.02598231921</v>
      </c>
      <c r="X538" s="1">
        <f>'S. ENERGÍA'!B539/'S. ENERGÍA'!B538-1</f>
        <v>-0.003740065451</v>
      </c>
      <c r="Y538" s="1">
        <f>'S. ENERGÍA'!D539/'S. ENERGÍA'!D538-1</f>
        <v>0.02152932442</v>
      </c>
      <c r="Z538" s="1">
        <f>'S. ENERGÍA'!F539/'S. ENERGÍA'!F538-1</f>
        <v>0.00406360424</v>
      </c>
      <c r="AA538" s="1">
        <f>'S. ENERGÍA'!H539/'S. ENERGÍA'!H538-1</f>
        <v>0.006416924933</v>
      </c>
      <c r="AB538" s="1">
        <f>'S. ENERGÍA'!J539/'S. ENERGÍA'!J538-1</f>
        <v>0.001551991723</v>
      </c>
      <c r="AC538" s="1">
        <f>'S. ENERGÍA'!L539/'S. ENERGÍA'!L538-1</f>
        <v>-0.001989829759</v>
      </c>
      <c r="AD538" s="1">
        <f>'S. ENERGÍA'!N539/'S. ENERGÍA'!N538-1</f>
        <v>0.004303131724</v>
      </c>
      <c r="AE538" s="1">
        <f>'S. ENERGÍA'!P539/'S. ENERGÍA'!P538-1</f>
        <v>0.02230843841</v>
      </c>
      <c r="AF538" s="1">
        <f>'S. ENERGÍA'!R539/'S. ENERGÍA'!R538-1</f>
        <v>0.008888888889</v>
      </c>
      <c r="AG538" s="1">
        <f>'S. ENERGÍA'!T539/'S. ENERGÍA'!T538-1</f>
        <v>0.01309022908</v>
      </c>
      <c r="AH538" s="1">
        <f>SUMPRODUCT(X538:AG538,'Ponderaciones e Índices.'!$A$12:$J$12)</f>
        <v>0.009912606914</v>
      </c>
    </row>
    <row r="539">
      <c r="A539" s="1">
        <f>S.FINANCIERO!A540</f>
        <v>42751</v>
      </c>
      <c r="B539" s="1">
        <f>S.FINANCIERO!B540/S.FINANCIERO!B539-1</f>
        <v>-0.002433862434</v>
      </c>
      <c r="C539" s="1">
        <f>S.FINANCIERO!D540/S.FINANCIERO!D539-1</f>
        <v>-0.001490312966</v>
      </c>
      <c r="D539" s="1">
        <f>S.FINANCIERO!F540/S.FINANCIERO!F539-1</f>
        <v>0.002653873635</v>
      </c>
      <c r="E539" s="1">
        <f>S.FINANCIERO!H540/S.FINANCIERO!H539-1</f>
        <v>-0.003349220662</v>
      </c>
      <c r="F539" s="1">
        <f>S.FINANCIERO!J540/S.FINANCIERO!J539-1</f>
        <v>-0.004229281022</v>
      </c>
      <c r="G539" s="1">
        <f>S.FINANCIERO!L540/S.FINANCIERO!L539-1</f>
        <v>-0.005402485143</v>
      </c>
      <c r="H539" s="1">
        <f>S.FINANCIERO!N540/S.FINANCIERO!N539-1</f>
        <v>-0.006910828424</v>
      </c>
      <c r="I539" s="1">
        <f>S.FINANCIERO!P540/S.FINANCIERO!P539-1</f>
        <v>-0.00937627395</v>
      </c>
      <c r="J539" s="1">
        <f>S.FINANCIERO!R540/S.FINANCIERO!R539-1</f>
        <v>-0.001711026616</v>
      </c>
      <c r="K539" s="1">
        <f>S.FINANCIERO!T540/S.FINANCIERO!T539-1</f>
        <v>-0.01145662848</v>
      </c>
      <c r="L539" s="1">
        <f>SUMPRODUCT(B539:K539, 'Ponderaciones e Índices.'!$A$4:$J$4)</f>
        <v>-0.004090796297</v>
      </c>
      <c r="M539" s="1">
        <f>'S. MATERIALES'!B540/'S. MATERIALES'!B539-1</f>
        <v>0.0148849797</v>
      </c>
      <c r="N539" s="3">
        <f>'S. MATERIALES'!D540/'S. MATERIALES'!D539-1</f>
        <v>0.01174330136</v>
      </c>
      <c r="O539" s="1">
        <f>'S. MATERIALES'!F540/'S. MATERIALES'!F539-1</f>
        <v>0.001790088562</v>
      </c>
      <c r="P539" s="1">
        <f>'S. MATERIALES'!H540/'S. MATERIALES'!H539-1</f>
        <v>0.002603198215</v>
      </c>
      <c r="Q539" s="1">
        <f>'S. MATERIALES'!J540/'S. MATERIALES'!J539-1</f>
        <v>0.005512943432</v>
      </c>
      <c r="R539" s="1">
        <f>'S. MATERIALES'!L540/'S. MATERIALES'!L539-1</f>
        <v>-0.008014796547</v>
      </c>
      <c r="S539" s="1">
        <f>'S. MATERIALES'!N540/'S. MATERIALES'!N539-1</f>
        <v>0.01590909091</v>
      </c>
      <c r="T539" s="1">
        <f>'S. MATERIALES'!P540/'S. MATERIALES'!P539-1</f>
        <v>-0.03958090803</v>
      </c>
      <c r="U539" s="1">
        <f>'S. MATERIALES'!R540/'S. MATERIALES'!R539-1</f>
        <v>-0.07738814994</v>
      </c>
      <c r="V539" s="1">
        <f>'S. MATERIALES'!T540/'S. MATERIALES'!T539-1</f>
        <v>0.02179598954</v>
      </c>
      <c r="W539" s="1">
        <f>SUMPRODUCT(M539:V539,'Ponderaciones e Índices.'!$A$8:$J$8)</f>
        <v>-0.0176108921</v>
      </c>
      <c r="X539" s="1">
        <f>'S. ENERGÍA'!B540/'S. ENERGÍA'!B539-1</f>
        <v>0.004458000939</v>
      </c>
      <c r="Y539" s="1">
        <f>'S. ENERGÍA'!D540/'S. ENERGÍA'!D539-1</f>
        <v>-0.002664728682</v>
      </c>
      <c r="Z539" s="1">
        <f>'S. ENERGÍA'!F540/'S. ENERGÍA'!F539-1</f>
        <v>0.007742389583</v>
      </c>
      <c r="AA539" s="1">
        <f>'S. ENERGÍA'!H540/'S. ENERGÍA'!H539-1</f>
        <v>0.0006550081203</v>
      </c>
      <c r="AB539" s="1">
        <f>'S. ENERGÍA'!J540/'S. ENERGÍA'!J539-1</f>
        <v>0.001033057851</v>
      </c>
      <c r="AC539" s="1">
        <f>'S. ENERGÍA'!L540/'S. ENERGÍA'!L539-1</f>
        <v>0.0004430660168</v>
      </c>
      <c r="AD539" s="1">
        <f>'S. ENERGÍA'!N540/'S. ENERGÍA'!N539-1</f>
        <v>0</v>
      </c>
      <c r="AE539" s="1">
        <f>'S. ENERGÍA'!P540/'S. ENERGÍA'!P539-1</f>
        <v>-0.01043643264</v>
      </c>
      <c r="AF539" s="1">
        <f>'S. ENERGÍA'!R540/'S. ENERGÍA'!R539-1</f>
        <v>-0.01497797357</v>
      </c>
      <c r="AG539" s="1">
        <f>'S. ENERGÍA'!T540/'S. ENERGÍA'!T539-1</f>
        <v>-0.005537609599</v>
      </c>
      <c r="AH539" s="1">
        <f>SUMPRODUCT(X539:AG539,'Ponderaciones e Índices.'!$A$12:$J$12)</f>
        <v>-0.001838724825</v>
      </c>
    </row>
    <row r="540">
      <c r="A540" s="1">
        <f>S.FINANCIERO!A541</f>
        <v>42752</v>
      </c>
      <c r="B540" s="1">
        <f>S.FINANCIERO!B541/S.FINANCIERO!B540-1</f>
        <v>-0.007319401718</v>
      </c>
      <c r="C540" s="1">
        <f>S.FINANCIERO!D541/S.FINANCIERO!D540-1</f>
        <v>-0.009402985075</v>
      </c>
      <c r="D540" s="1">
        <f>S.FINANCIERO!F541/S.FINANCIERO!F540-1</f>
        <v>-0.005599104143</v>
      </c>
      <c r="E540" s="1">
        <f>S.FINANCIERO!H541/S.FINANCIERO!H540-1</f>
        <v>-0.008659687217</v>
      </c>
      <c r="F540" s="1">
        <f>S.FINANCIERO!J541/S.FINANCIERO!J540-1</f>
        <v>-0.002530272908</v>
      </c>
      <c r="G540" s="1">
        <f>S.FINANCIERO!L541/S.FINANCIERO!L540-1</f>
        <v>-0.008328806808</v>
      </c>
      <c r="H540" s="1">
        <f>S.FINANCIERO!N541/S.FINANCIERO!N540-1</f>
        <v>-0.001127282117</v>
      </c>
      <c r="I540" s="1">
        <f>S.FINANCIERO!P541/S.FINANCIERO!P540-1</f>
        <v>-0.009465020576</v>
      </c>
      <c r="J540" s="1">
        <f>S.FINANCIERO!R541/S.FINANCIERO!R540-1</f>
        <v>0.0003808798324</v>
      </c>
      <c r="K540" s="1">
        <f>S.FINANCIERO!T541/S.FINANCIERO!T540-1</f>
        <v>-0.005518763797</v>
      </c>
      <c r="L540" s="1">
        <f>SUMPRODUCT(B540:K540, 'Ponderaciones e Índices.'!$A$4:$J$4)</f>
        <v>-0.006460418527</v>
      </c>
      <c r="M540" s="1">
        <f>'S. MATERIALES'!B541/'S. MATERIALES'!B540-1</f>
        <v>0.0008888888889</v>
      </c>
      <c r="N540" s="3">
        <f>'S. MATERIALES'!D541/'S. MATERIALES'!D540-1</f>
        <v>-0.007520026157</v>
      </c>
      <c r="O540" s="1">
        <f>'S. MATERIALES'!F541/'S. MATERIALES'!F540-1</f>
        <v>0.01604439011</v>
      </c>
      <c r="P540" s="1">
        <f>'S. MATERIALES'!H541/'S. MATERIALES'!H540-1</f>
        <v>0.006305637982</v>
      </c>
      <c r="Q540" s="1">
        <f>'S. MATERIALES'!J541/'S. MATERIALES'!J540-1</f>
        <v>0.002145411204</v>
      </c>
      <c r="R540" s="1">
        <f>'S. MATERIALES'!L541/'S. MATERIALES'!L540-1</f>
        <v>-0.04164077067</v>
      </c>
      <c r="S540" s="1">
        <f>'S. MATERIALES'!N541/'S. MATERIALES'!N540-1</f>
        <v>0.0581655481</v>
      </c>
      <c r="T540" s="1">
        <f>'S. MATERIALES'!P541/'S. MATERIALES'!P540-1</f>
        <v>0.01575757576</v>
      </c>
      <c r="U540" s="1">
        <f>'S. MATERIALES'!R541/'S. MATERIALES'!R540-1</f>
        <v>-0.02752293578</v>
      </c>
      <c r="V540" s="1">
        <f>'S. MATERIALES'!T541/'S. MATERIALES'!T540-1</f>
        <v>0.02389078498</v>
      </c>
      <c r="W540" s="1">
        <f>SUMPRODUCT(M540:V540,'Ponderaciones e Índices.'!$A$8:$J$8)</f>
        <v>0.001035735774</v>
      </c>
      <c r="X540" s="1">
        <f>'S. ENERGÍA'!B541/'S. ENERGÍA'!B540-1</f>
        <v>-0.001635131979</v>
      </c>
      <c r="Y540" s="1">
        <f>'S. ENERGÍA'!D541/'S. ENERGÍA'!D540-1</f>
        <v>-0.0007286859364</v>
      </c>
      <c r="Z540" s="1">
        <f>'S. ENERGÍA'!F541/'S. ENERGÍA'!F540-1</f>
        <v>0.0003492229789</v>
      </c>
      <c r="AA540" s="1">
        <f>'S. ENERGÍA'!H541/'S. ENERGÍA'!H540-1</f>
        <v>0.009637560302</v>
      </c>
      <c r="AB540" s="1">
        <f>'S. ENERGÍA'!J541/'S. ENERGÍA'!J540-1</f>
        <v>0.01083591331</v>
      </c>
      <c r="AC540" s="1">
        <f>'S. ENERGÍA'!L541/'S. ENERGÍA'!L540-1</f>
        <v>-0.0006643046944</v>
      </c>
      <c r="AD540" s="1">
        <f>'S. ENERGÍA'!N541/'S. ENERGÍA'!N540-1</f>
        <v>0.01094977386</v>
      </c>
      <c r="AE540" s="1">
        <f>'S. ENERGÍA'!P541/'S. ENERGÍA'!P540-1</f>
        <v>0.007670182167</v>
      </c>
      <c r="AF540" s="1">
        <f>'S. ENERGÍA'!R541/'S. ENERGÍA'!R540-1</f>
        <v>0.009838998211</v>
      </c>
      <c r="AG540" s="1">
        <f>'S. ENERGÍA'!T541/'S. ENERGÍA'!T540-1</f>
        <v>-0.006960556845</v>
      </c>
      <c r="AH540" s="1">
        <f>SUMPRODUCT(X540:AG540,'Ponderaciones e Índices.'!$A$12:$J$12)</f>
        <v>0.002643250017</v>
      </c>
    </row>
    <row r="541">
      <c r="A541" s="1">
        <f>S.FINANCIERO!A542</f>
        <v>42753</v>
      </c>
      <c r="B541" s="1">
        <f>S.FINANCIERO!B542/S.FINANCIERO!B541-1</f>
        <v>-0.003098952768</v>
      </c>
      <c r="C541" s="1">
        <f>S.FINANCIERO!D542/S.FINANCIERO!D541-1</f>
        <v>0.004670784993</v>
      </c>
      <c r="D541" s="1">
        <f>S.FINANCIERO!F542/S.FINANCIERO!F541-1</f>
        <v>-0.002252252252</v>
      </c>
      <c r="E541" s="1">
        <f>S.FINANCIERO!H542/S.FINANCIERO!H541-1</f>
        <v>-0.002868318123</v>
      </c>
      <c r="F541" s="1">
        <f>S.FINANCIERO!J542/S.FINANCIERO!J541-1</f>
        <v>0.003714441022</v>
      </c>
      <c r="G541" s="1">
        <f>S.FINANCIERO!L542/S.FINANCIERO!L541-1</f>
        <v>0.002373562169</v>
      </c>
      <c r="H541" s="1">
        <f>S.FINANCIERO!N542/S.FINANCIERO!N541-1</f>
        <v>0.01214299225</v>
      </c>
      <c r="I541" s="1">
        <f>S.FINANCIERO!P542/S.FINANCIERO!P541-1</f>
        <v>0.01038637308</v>
      </c>
      <c r="J541" s="1">
        <f>S.FINANCIERO!R542/S.FINANCIERO!R541-1</f>
        <v>0.002665143727</v>
      </c>
      <c r="K541" s="1">
        <f>S.FINANCIERO!T542/S.FINANCIERO!T541-1</f>
        <v>-0.008879023307</v>
      </c>
      <c r="L541" s="1">
        <f>SUMPRODUCT(B541:K541, 'Ponderaciones e Índices.'!$A$4:$J$4)</f>
        <v>0.003259601685</v>
      </c>
      <c r="M541" s="1">
        <f>'S. MATERIALES'!B542/'S. MATERIALES'!B541-1</f>
        <v>-0.009769094139</v>
      </c>
      <c r="N541" s="3">
        <f>'S. MATERIALES'!D542/'S. MATERIALES'!D541-1</f>
        <v>-0.0009883050568</v>
      </c>
      <c r="O541" s="1">
        <f>'S. MATERIALES'!F542/'S. MATERIALES'!F541-1</f>
        <v>-0.005276019105</v>
      </c>
      <c r="P541" s="1">
        <f>'S. MATERIALES'!H542/'S. MATERIALES'!H541-1</f>
        <v>0.005528934759</v>
      </c>
      <c r="Q541" s="1">
        <f>'S. MATERIALES'!J542/'S. MATERIALES'!J541-1</f>
        <v>-0.01486679353</v>
      </c>
      <c r="R541" s="1">
        <f>'S. MATERIALES'!L542/'S. MATERIALES'!L541-1</f>
        <v>0.01880674449</v>
      </c>
      <c r="S541" s="1">
        <f>'S. MATERIALES'!N542/'S. MATERIALES'!N541-1</f>
        <v>-0.006342494715</v>
      </c>
      <c r="T541" s="1">
        <f>'S. MATERIALES'!P542/'S. MATERIALES'!P541-1</f>
        <v>-0.005369928401</v>
      </c>
      <c r="U541" s="1">
        <f>'S. MATERIALES'!R542/'S. MATERIALES'!R541-1</f>
        <v>-0.01886792453</v>
      </c>
      <c r="V541" s="1">
        <f>'S. MATERIALES'!T542/'S. MATERIALES'!T541-1</f>
        <v>0.01208333333</v>
      </c>
      <c r="W541" s="1">
        <f>SUMPRODUCT(M541:V541,'Ponderaciones e Índices.'!$A$8:$J$8)</f>
        <v>-0.005311432004</v>
      </c>
      <c r="X541" s="1">
        <f>'S. ENERGÍA'!B542/'S. ENERGÍA'!B541-1</f>
        <v>-0.00561534862</v>
      </c>
      <c r="Y541" s="1">
        <f>'S. ENERGÍA'!D542/'S. ENERGÍA'!D541-1</f>
        <v>-0.01312591152</v>
      </c>
      <c r="Z541" s="1">
        <f>'S. ENERGÍA'!F542/'S. ENERGÍA'!F541-1</f>
        <v>-0.001221853727</v>
      </c>
      <c r="AA541" s="1">
        <f>'S. ENERGÍA'!H542/'S. ENERGÍA'!H541-1</f>
        <v>0.002913049039</v>
      </c>
      <c r="AB541" s="1">
        <f>'S. ENERGÍA'!J542/'S. ENERGÍA'!J541-1</f>
        <v>-0.01633486473</v>
      </c>
      <c r="AC541" s="1">
        <f>'S. ENERGÍA'!L542/'S. ENERGÍA'!L541-1</f>
        <v>-0.011522269</v>
      </c>
      <c r="AD541" s="1">
        <f>'S. ENERGÍA'!N542/'S. ENERGÍA'!N541-1</f>
        <v>-0.01483400047</v>
      </c>
      <c r="AE541" s="1">
        <f>'S. ENERGÍA'!P542/'S. ENERGÍA'!P541-1</f>
        <v>-0.013320647</v>
      </c>
      <c r="AF541" s="1">
        <f>'S. ENERGÍA'!R542/'S. ENERGÍA'!R541-1</f>
        <v>-0.01860053144</v>
      </c>
      <c r="AG541" s="1">
        <f>'S. ENERGÍA'!T542/'S. ENERGÍA'!T541-1</f>
        <v>-0.02663551402</v>
      </c>
      <c r="AH541" s="1">
        <f>SUMPRODUCT(X541:AG541,'Ponderaciones e Índices.'!$A$12:$J$12)</f>
        <v>-0.01189395219</v>
      </c>
    </row>
    <row r="542">
      <c r="A542" s="1">
        <f>S.FINANCIERO!A543</f>
        <v>42754</v>
      </c>
      <c r="B542" s="1">
        <f>S.FINANCIERO!B543/S.FINANCIERO!B542-1</f>
        <v>-0.0001071926251</v>
      </c>
      <c r="C542" s="1">
        <f>S.FINANCIERO!D543/S.FINANCIERO!D542-1</f>
        <v>-0.001049790042</v>
      </c>
      <c r="D542" s="1">
        <f>S.FINANCIERO!F543/S.FINANCIERO!F542-1</f>
        <v>0.006053765647</v>
      </c>
      <c r="E542" s="1">
        <f>S.FINANCIERO!H543/S.FINANCIERO!H542-1</f>
        <v>0.00339958159</v>
      </c>
      <c r="F542" s="1">
        <f>S.FINANCIERO!J543/S.FINANCIERO!J542-1</f>
        <v>0.004874086109</v>
      </c>
      <c r="G542" s="1">
        <f>S.FINANCIERO!L543/S.FINANCIERO!L542-1</f>
        <v>0.01183970856</v>
      </c>
      <c r="H542" s="1">
        <f>S.FINANCIERO!N543/S.FINANCIERO!N542-1</f>
        <v>-0.007331688842</v>
      </c>
      <c r="I542" s="1">
        <f>S.FINANCIERO!P543/S.FINANCIERO!P542-1</f>
        <v>0.0078125</v>
      </c>
      <c r="J542" s="1">
        <f>S.FINANCIERO!R543/S.FINANCIERO!R542-1</f>
        <v>-0.002658059616</v>
      </c>
      <c r="K542" s="1">
        <f>S.FINANCIERO!T543/S.FINANCIERO!T542-1</f>
        <v>-0.002239641657</v>
      </c>
      <c r="L542" s="1">
        <f>SUMPRODUCT(B542:K542, 'Ponderaciones e Índices.'!$A$4:$J$4)</f>
        <v>0.002263486904</v>
      </c>
      <c r="M542" s="1">
        <f>'S. MATERIALES'!B543/'S. MATERIALES'!B542-1</f>
        <v>0.01165919283</v>
      </c>
      <c r="N542" s="3">
        <f>'S. MATERIALES'!D543/'S. MATERIALES'!D542-1</f>
        <v>-0.005770816158</v>
      </c>
      <c r="O542" s="1">
        <f>'S. MATERIALES'!F543/'S. MATERIALES'!F542-1</f>
        <v>-0.005285392589</v>
      </c>
      <c r="P542" s="1">
        <f>'S. MATERIALES'!H543/'S. MATERIALES'!H542-1</f>
        <v>0.01796187683</v>
      </c>
      <c r="Q542" s="1">
        <f>'S. MATERIALES'!J543/'S. MATERIALES'!J542-1</f>
        <v>0.01315948328</v>
      </c>
      <c r="R542" s="1">
        <f>'S. MATERIALES'!L543/'S. MATERIALES'!L542-1</f>
        <v>-0.003182686187</v>
      </c>
      <c r="S542" s="1">
        <f>'S. MATERIALES'!N543/'S. MATERIALES'!N542-1</f>
        <v>-0.004255319149</v>
      </c>
      <c r="T542" s="1">
        <f>'S. MATERIALES'!P543/'S. MATERIALES'!P542-1</f>
        <v>0.01319736053</v>
      </c>
      <c r="U542" s="1">
        <f>'S. MATERIALES'!R543/'S. MATERIALES'!R542-1</f>
        <v>0.04807692308</v>
      </c>
      <c r="V542" s="1">
        <f>'S. MATERIALES'!T543/'S. MATERIALES'!T542-1</f>
        <v>0.001235076163</v>
      </c>
      <c r="W542" s="1">
        <f>SUMPRODUCT(M542:V542,'Ponderaciones e Índices.'!$A$8:$J$8)</f>
        <v>0.01495086088</v>
      </c>
      <c r="X542" s="1">
        <f>'S. ENERGÍA'!B543/'S. ENERGÍA'!B542-1</f>
        <v>-0.008470588235</v>
      </c>
      <c r="Y542" s="1">
        <f>'S. ENERGÍA'!D543/'S. ENERGÍA'!D542-1</f>
        <v>-0.004926108374</v>
      </c>
      <c r="Z542" s="1">
        <f>'S. ENERGÍA'!F543/'S. ENERGÍA'!F542-1</f>
        <v>-0.008563439357</v>
      </c>
      <c r="AA542" s="1">
        <f>'S. ENERGÍA'!H543/'S. ENERGÍA'!H542-1</f>
        <v>-0.00112995551</v>
      </c>
      <c r="AB542" s="1">
        <f>'S. ENERGÍA'!J543/'S. ENERGÍA'!J542-1</f>
        <v>0.001037882719</v>
      </c>
      <c r="AC542" s="1">
        <f>'S. ENERGÍA'!L543/'S. ENERGÍA'!L542-1</f>
        <v>-0.007173279534</v>
      </c>
      <c r="AD542" s="1">
        <f>'S. ENERGÍA'!N543/'S. ENERGÍA'!N542-1</f>
        <v>-0.004063097514</v>
      </c>
      <c r="AE542" s="1">
        <f>'S. ENERGÍA'!P543/'S. ENERGÍA'!P542-1</f>
        <v>0.006428801029</v>
      </c>
      <c r="AF542" s="1">
        <f>'S. ENERGÍA'!R543/'S. ENERGÍA'!R542-1</f>
        <v>0.001805054152</v>
      </c>
      <c r="AG542" s="1">
        <f>'S. ENERGÍA'!T543/'S. ENERGÍA'!T542-1</f>
        <v>0.01728276524</v>
      </c>
      <c r="AH542" s="1">
        <f>SUMPRODUCT(X542:AG542,'Ponderaciones e Índices.'!$A$12:$J$12)</f>
        <v>-0.00260866482</v>
      </c>
    </row>
    <row r="543">
      <c r="A543" s="1">
        <f>S.FINANCIERO!A544</f>
        <v>42755</v>
      </c>
      <c r="B543" s="1">
        <f>S.FINANCIERO!B544/S.FINANCIERO!B543-1</f>
        <v>0.009541166381</v>
      </c>
      <c r="C543" s="1">
        <f>S.FINANCIERO!D544/S.FINANCIERO!D543-1</f>
        <v>0.01261071911</v>
      </c>
      <c r="D543" s="1">
        <f>S.FINANCIERO!F544/S.FINANCIERO!F543-1</f>
        <v>0.005609382968</v>
      </c>
      <c r="E543" s="1">
        <f>S.FINANCIERO!H544/S.FINANCIERO!H543-1</f>
        <v>0.008470158978</v>
      </c>
      <c r="F543" s="1">
        <f>S.FINANCIERO!J544/S.FINANCIERO!J543-1</f>
        <v>0.00449115243</v>
      </c>
      <c r="G543" s="1">
        <f>S.FINANCIERO!L544/S.FINANCIERO!L543-1</f>
        <v>-0.003060306031</v>
      </c>
      <c r="H543" s="1">
        <f>S.FINANCIERO!N544/S.FINANCIERO!N543-1</f>
        <v>0.02953708294</v>
      </c>
      <c r="I543" s="1">
        <f>S.FINANCIERO!P544/S.FINANCIERO!P543-1</f>
        <v>0.0146878825</v>
      </c>
      <c r="J543" s="1">
        <f>S.FINANCIERO!R544/S.FINANCIERO!R543-1</f>
        <v>0.006662859318</v>
      </c>
      <c r="K543" s="1">
        <f>S.FINANCIERO!T544/S.FINANCIERO!T543-1</f>
        <v>0.008417508418</v>
      </c>
      <c r="L543" s="1">
        <f>SUMPRODUCT(B543:K543, 'Ponderaciones e Índices.'!$A$4:$J$4)</f>
        <v>0.01082225277</v>
      </c>
      <c r="M543" s="1">
        <f>'S. MATERIALES'!B544/'S. MATERIALES'!B543-1</f>
        <v>0.0115248227</v>
      </c>
      <c r="N543" s="3">
        <f>'S. MATERIALES'!D544/'S. MATERIALES'!D543-1</f>
        <v>0.00912106136</v>
      </c>
      <c r="O543" s="1">
        <f>'S. MATERIALES'!F544/'S. MATERIALES'!F543-1</f>
        <v>0.008868266946</v>
      </c>
      <c r="P543" s="1">
        <f>'S. MATERIALES'!H544/'S. MATERIALES'!H543-1</f>
        <v>0.01944544472</v>
      </c>
      <c r="Q543" s="1">
        <f>'S. MATERIALES'!J544/'S. MATERIALES'!J543-1</f>
        <v>0.01406101049</v>
      </c>
      <c r="R543" s="1">
        <f>'S. MATERIALES'!L544/'S. MATERIALES'!L543-1</f>
        <v>0.00319284802</v>
      </c>
      <c r="S543" s="1">
        <f>'S. MATERIALES'!N544/'S. MATERIALES'!N543-1</f>
        <v>0.02136752137</v>
      </c>
      <c r="T543" s="1">
        <f>'S. MATERIALES'!P544/'S. MATERIALES'!P543-1</f>
        <v>0.0005920663114</v>
      </c>
      <c r="U543" s="1">
        <f>'S. MATERIALES'!R544/'S. MATERIALES'!R543-1</f>
        <v>-0.006553079948</v>
      </c>
      <c r="V543" s="1">
        <f>'S. MATERIALES'!T544/'S. MATERIALES'!T543-1</f>
        <v>0.008223684211</v>
      </c>
      <c r="W543" s="1">
        <f>SUMPRODUCT(M543:V543,'Ponderaciones e Índices.'!$A$8:$J$8)</f>
        <v>0.006785788558</v>
      </c>
      <c r="X543" s="1">
        <f>'S. ENERGÍA'!B544/'S. ENERGÍA'!B543-1</f>
        <v>0.003322259136</v>
      </c>
      <c r="Y543" s="1">
        <f>'S. ENERGÍA'!D544/'S. ENERGÍA'!D543-1</f>
        <v>0.01386138614</v>
      </c>
      <c r="Z543" s="1">
        <f>'S. ENERGÍA'!F544/'S. ENERGÍA'!F543-1</f>
        <v>0.00881367883</v>
      </c>
      <c r="AA543" s="1">
        <f>'S. ENERGÍA'!H544/'S. ENERGÍA'!H543-1</f>
        <v>0.01001620608</v>
      </c>
      <c r="AB543" s="1">
        <f>'S. ENERGÍA'!J544/'S. ENERGÍA'!J543-1</f>
        <v>0.008812856402</v>
      </c>
      <c r="AC543" s="1">
        <f>'S. ENERGÍA'!L544/'S. ENERGÍA'!L543-1</f>
        <v>0.003838338225</v>
      </c>
      <c r="AD543" s="1">
        <f>'S. ENERGÍA'!N544/'S. ENERGÍA'!N543-1</f>
        <v>0.002879769618</v>
      </c>
      <c r="AE543" s="1">
        <f>'S. ENERGÍA'!P544/'S. ENERGÍA'!P543-1</f>
        <v>0.01022037688</v>
      </c>
      <c r="AF543" s="1">
        <f>'S. ENERGÍA'!R544/'S. ENERGÍA'!R543-1</f>
        <v>0.01981981982</v>
      </c>
      <c r="AG543" s="1">
        <f>'S. ENERGÍA'!T544/'S. ENERGÍA'!T543-1</f>
        <v>0.01793298726</v>
      </c>
      <c r="AH543" s="1">
        <f>SUMPRODUCT(X543:AG543,'Ponderaciones e Índices.'!$A$12:$J$12)</f>
        <v>0.01110622793</v>
      </c>
    </row>
    <row r="544">
      <c r="A544" s="1">
        <f>S.FINANCIERO!A545</f>
        <v>42758</v>
      </c>
      <c r="B544" s="1">
        <f>S.FINANCIERO!B545/S.FINANCIERO!B544-1</f>
        <v>-0.0008495274504</v>
      </c>
      <c r="C544" s="1">
        <f>S.FINANCIERO!D545/S.FINANCIERO!D544-1</f>
        <v>-0.001779095626</v>
      </c>
      <c r="D544" s="1">
        <f>S.FINANCIERO!F545/S.FINANCIERO!F544-1</f>
        <v>0.002535496957</v>
      </c>
      <c r="E544" s="1">
        <f>S.FINANCIERO!H545/S.FINANCIERO!H544-1</f>
        <v>0.00142137227</v>
      </c>
      <c r="F544" s="1">
        <f>S.FINANCIERO!J545/S.FINANCIERO!J544-1</f>
        <v>-0.005991236699</v>
      </c>
      <c r="G544" s="1">
        <f>S.FINANCIERO!L545/S.FINANCIERO!L544-1</f>
        <v>-0.0003611412062</v>
      </c>
      <c r="H544" s="1">
        <f>S.FINANCIERO!N545/S.FINANCIERO!N544-1</f>
        <v>0.003041458925</v>
      </c>
      <c r="I544" s="1">
        <f>S.FINANCIERO!P545/S.FINANCIERO!P544-1</f>
        <v>-0.005629272216</v>
      </c>
      <c r="J544" s="1">
        <f>S.FINANCIERO!R545/S.FINANCIERO!R544-1</f>
        <v>-0.02307110439</v>
      </c>
      <c r="K544" s="1">
        <f>S.FINANCIERO!T545/S.FINANCIERO!T544-1</f>
        <v>-0.01196438509</v>
      </c>
      <c r="L544" s="1">
        <f>SUMPRODUCT(B544:K544, 'Ponderaciones e Índices.'!$A$4:$J$4)</f>
        <v>-0.002768361978</v>
      </c>
      <c r="M544" s="1">
        <f>'S. MATERIALES'!B545/'S. MATERIALES'!B544-1</f>
        <v>0.03593339176</v>
      </c>
      <c r="N544" s="3">
        <f>'S. MATERIALES'!D545/'S. MATERIALES'!D544-1</f>
        <v>0.02695152013</v>
      </c>
      <c r="O544" s="1">
        <f>'S. MATERIALES'!F545/'S. MATERIALES'!F544-1</f>
        <v>-0.00352354283</v>
      </c>
      <c r="P544" s="1">
        <f>'S. MATERIALES'!H545/'S. MATERIALES'!H544-1</f>
        <v>0.02543270929</v>
      </c>
      <c r="Q544" s="1">
        <f>'S. MATERIALES'!J545/'S. MATERIALES'!J544-1</f>
        <v>0.01034077556</v>
      </c>
      <c r="R544" s="1">
        <f>'S. MATERIALES'!L545/'S. MATERIALES'!L544-1</f>
        <v>0.01814131127</v>
      </c>
      <c r="S544" s="1">
        <f>'S. MATERIALES'!N545/'S. MATERIALES'!N544-1</f>
        <v>0.04393305439</v>
      </c>
      <c r="T544" s="1">
        <f>'S. MATERIALES'!P545/'S. MATERIALES'!P544-1</f>
        <v>-0.00650887574</v>
      </c>
      <c r="U544" s="1">
        <f>'S. MATERIALES'!R545/'S. MATERIALES'!R544-1</f>
        <v>-0.01187335092</v>
      </c>
      <c r="V544" s="1">
        <f>'S. MATERIALES'!T545/'S. MATERIALES'!T544-1</f>
        <v>0.02120717781</v>
      </c>
      <c r="W544" s="1">
        <f>SUMPRODUCT(M544:V544,'Ponderaciones e Índices.'!$A$8:$J$8)</f>
        <v>0.01579143634</v>
      </c>
      <c r="X544" s="1">
        <f>'S. ENERGÍA'!B545/'S. ENERGÍA'!B544-1</f>
        <v>-0.01915799432</v>
      </c>
      <c r="Y544" s="1">
        <f>'S. ENERGÍA'!D545/'S. ENERGÍA'!D544-1</f>
        <v>-0.0419921875</v>
      </c>
      <c r="Z544" s="1">
        <f>'S. ENERGÍA'!F545/'S. ENERGÍA'!F544-1</f>
        <v>-0.01048401188</v>
      </c>
      <c r="AA544" s="1">
        <f>'S. ENERGÍA'!H545/'S. ENERGÍA'!H544-1</f>
        <v>0.0001597514198</v>
      </c>
      <c r="AB544" s="1">
        <f>'S. ENERGÍA'!J545/'S. ENERGÍA'!J544-1</f>
        <v>-0.03956834532</v>
      </c>
      <c r="AC544" s="1">
        <f>'S. ENERGÍA'!L545/'S. ENERGÍA'!L544-1</f>
        <v>-0.01619433198</v>
      </c>
      <c r="AD544" s="1">
        <f>'S. ENERGÍA'!N545/'S. ENERGÍA'!N544-1</f>
        <v>-0.0208183776</v>
      </c>
      <c r="AE544" s="1">
        <f>'S. ENERGÍA'!P545/'S. ENERGÍA'!P544-1</f>
        <v>-0.0325640215</v>
      </c>
      <c r="AF544" s="1">
        <f>'S. ENERGÍA'!R545/'S. ENERGÍA'!R544-1</f>
        <v>-0.05565371025</v>
      </c>
      <c r="AG544" s="1">
        <f>'S. ENERGÍA'!T545/'S. ENERGÍA'!T544-1</f>
        <v>-0.0528511822</v>
      </c>
      <c r="AH544" s="1">
        <f>SUMPRODUCT(X544:AG544,'Ponderaciones e Índices.'!$A$12:$J$12)</f>
        <v>-0.03360987807</v>
      </c>
    </row>
    <row r="545">
      <c r="A545" s="1">
        <f>S.FINANCIERO!A546</f>
        <v>42759</v>
      </c>
      <c r="B545" s="1">
        <f>S.FINANCIERO!B546/S.FINANCIERO!B545-1</f>
        <v>-0.007545966628</v>
      </c>
      <c r="C545" s="1">
        <f>S.FINANCIERO!D546/S.FINANCIERO!D545-1</f>
        <v>0.00401009951</v>
      </c>
      <c r="D545" s="1">
        <f>S.FINANCIERO!F546/S.FINANCIERO!F545-1</f>
        <v>0.004046535154</v>
      </c>
      <c r="E545" s="1">
        <f>S.FINANCIERO!H546/S.FINANCIERO!H545-1</f>
        <v>0.005419354839</v>
      </c>
      <c r="F545" s="1">
        <f>S.FINANCIERO!J546/S.FINANCIERO!J545-1</f>
        <v>0.006747031306</v>
      </c>
      <c r="G545" s="1">
        <f>S.FINANCIERO!L546/S.FINANCIERO!L545-1</f>
        <v>0.01282514451</v>
      </c>
      <c r="H545" s="1">
        <f>S.FINANCIERO!N546/S.FINANCIERO!N545-1</f>
        <v>-0.01364810257</v>
      </c>
      <c r="I545" s="1">
        <f>S.FINANCIERO!P546/S.FINANCIERO!P545-1</f>
        <v>0.01132228063</v>
      </c>
      <c r="J545" s="1">
        <f>S.FINANCIERO!R546/S.FINANCIERO!R545-1</f>
        <v>-0.001161440186</v>
      </c>
      <c r="K545" s="1">
        <f>S.FINANCIERO!T546/S.FINANCIERO!T545-1</f>
        <v>0.00872993523</v>
      </c>
      <c r="L545" s="1">
        <f>SUMPRODUCT(B545:K545, 'Ponderaciones e Índices.'!$A$4:$J$4)</f>
        <v>0.002788083701</v>
      </c>
      <c r="M545" s="1">
        <f>'S. MATERIALES'!B546/'S. MATERIALES'!B545-1</f>
        <v>0.008460236887</v>
      </c>
      <c r="N545" s="3">
        <f>'S. MATERIALES'!D546/'S. MATERIALES'!D545-1</f>
        <v>-0.005280844935</v>
      </c>
      <c r="O545" s="1">
        <f>'S. MATERIALES'!F546/'S. MATERIALES'!F545-1</f>
        <v>0.003536002084</v>
      </c>
      <c r="P545" s="1">
        <f>'S. MATERIALES'!H546/'S. MATERIALES'!H545-1</f>
        <v>-0.008611780916</v>
      </c>
      <c r="Q545" s="1">
        <f>'S. MATERIALES'!J546/'S. MATERIALES'!J545-1</f>
        <v>-0.01628285648</v>
      </c>
      <c r="R545" s="1">
        <f>'S. MATERIALES'!L546/'S. MATERIALES'!L545-1</f>
        <v>0.0684588934</v>
      </c>
      <c r="S545" s="1">
        <f>'S. MATERIALES'!N546/'S. MATERIALES'!N545-1</f>
        <v>0.01402805611</v>
      </c>
      <c r="T545" s="1">
        <f>'S. MATERIALES'!P546/'S. MATERIALES'!P545-1</f>
        <v>0.03216200119</v>
      </c>
      <c r="U545" s="1">
        <f>'S. MATERIALES'!R546/'S. MATERIALES'!R545-1</f>
        <v>0.02937249666</v>
      </c>
      <c r="V545" s="1">
        <f>'S. MATERIALES'!T546/'S. MATERIALES'!T545-1</f>
        <v>-0.01677316294</v>
      </c>
      <c r="W545" s="1">
        <f>SUMPRODUCT(M545:V545,'Ponderaciones e Índices.'!$A$8:$J$8)</f>
        <v>0.02170455248</v>
      </c>
      <c r="X545" s="1">
        <f>'S. ENERGÍA'!B546/'S. ENERGÍA'!B545-1</f>
        <v>0.02363154087</v>
      </c>
      <c r="Y545" s="1">
        <f>'S. ENERGÍA'!D546/'S. ENERGÍA'!D545-1</f>
        <v>0.008409785933</v>
      </c>
      <c r="Z545" s="1">
        <f>'S. ENERGÍA'!F546/'S. ENERGÍA'!F545-1</f>
        <v>0.01606922126</v>
      </c>
      <c r="AA545" s="1">
        <f>'S. ENERGÍA'!H546/'S. ENERGÍA'!H545-1</f>
        <v>0.02718148724</v>
      </c>
      <c r="AB545" s="1">
        <f>'S. ENERGÍA'!J546/'S. ENERGÍA'!J545-1</f>
        <v>0</v>
      </c>
      <c r="AC545" s="1">
        <f>'S. ENERGÍA'!L546/'S. ENERGÍA'!L545-1</f>
        <v>0.005944215821</v>
      </c>
      <c r="AD545" s="1">
        <f>'S. ENERGÍA'!N546/'S. ENERGÍA'!N545-1</f>
        <v>0.02468230694</v>
      </c>
      <c r="AE545" s="1">
        <f>'S. ENERGÍA'!P546/'S. ENERGÍA'!P545-1</f>
        <v>0.008169934641</v>
      </c>
      <c r="AF545" s="1">
        <f>'S. ENERGÍA'!R546/'S. ENERGÍA'!R545-1</f>
        <v>0.03461178672</v>
      </c>
      <c r="AG545" s="1">
        <f>'S. ENERGÍA'!T546/'S. ENERGÍA'!T545-1</f>
        <v>0.03328438571</v>
      </c>
      <c r="AH545" s="1">
        <f>SUMPRODUCT(X545:AG545,'Ponderaciones e Índices.'!$A$12:$J$12)</f>
        <v>0.01674455727</v>
      </c>
    </row>
    <row r="546">
      <c r="A546" s="1">
        <f>S.FINANCIERO!A547</f>
        <v>42760</v>
      </c>
      <c r="B546" s="1">
        <f>S.FINANCIERO!B547/S.FINANCIERO!B546-1</f>
        <v>0.006532448062</v>
      </c>
      <c r="C546" s="1">
        <f>S.FINANCIERO!D547/S.FINANCIERO!D546-1</f>
        <v>0.005917159763</v>
      </c>
      <c r="D546" s="1">
        <f>S.FINANCIERO!F547/S.FINANCIERO!F546-1</f>
        <v>0.01017632242</v>
      </c>
      <c r="E546" s="1">
        <f>S.FINANCIERO!H547/S.FINANCIERO!H546-1</f>
        <v>0.004235112936</v>
      </c>
      <c r="F546" s="1">
        <f>S.FINANCIERO!J547/S.FINANCIERO!J546-1</f>
        <v>0.004467875972</v>
      </c>
      <c r="G546" s="1">
        <f>S.FINANCIERO!L547/S.FINANCIERO!L546-1</f>
        <v>0.006598894239</v>
      </c>
      <c r="H546" s="1">
        <f>S.FINANCIERO!N547/S.FINANCIERO!N546-1</f>
        <v>0.002858568621</v>
      </c>
      <c r="I546" s="1">
        <f>S.FINANCIERO!P547/S.FINANCIERO!P546-1</f>
        <v>0.01479408237</v>
      </c>
      <c r="J546" s="1">
        <f>S.FINANCIERO!R547/S.FINANCIERO!R546-1</f>
        <v>0.00988372093</v>
      </c>
      <c r="K546" s="1">
        <f>S.FINANCIERO!T547/S.FINANCIERO!T546-1</f>
        <v>0.01814628699</v>
      </c>
      <c r="L546" s="1">
        <f>SUMPRODUCT(B546:K546, 'Ponderaciones e Índices.'!$A$4:$J$4)</f>
        <v>0.00743237142</v>
      </c>
      <c r="M546" s="1">
        <f>'S. MATERIALES'!B547/'S. MATERIALES'!B546-1</f>
        <v>-0.01006711409</v>
      </c>
      <c r="N546" s="3">
        <f>'S. MATERIALES'!D547/'S. MATERIALES'!D546-1</f>
        <v>-0.0361969112</v>
      </c>
      <c r="O546" s="1">
        <f>'S. MATERIALES'!F547/'S. MATERIALES'!F546-1</f>
        <v>-0.008790312112</v>
      </c>
      <c r="P546" s="1">
        <f>'S. MATERIALES'!H547/'S. MATERIALES'!H546-1</f>
        <v>-0.01459346769</v>
      </c>
      <c r="Q546" s="1">
        <f>'S. MATERIALES'!J547/'S. MATERIALES'!J546-1</f>
        <v>-0.004138094112</v>
      </c>
      <c r="R546" s="1">
        <f>'S. MATERIALES'!L547/'S. MATERIALES'!L546-1</f>
        <v>0.005266237566</v>
      </c>
      <c r="S546" s="1">
        <f>'S. MATERIALES'!N547/'S. MATERIALES'!N546-1</f>
        <v>-0.0395256917</v>
      </c>
      <c r="T546" s="1">
        <f>'S. MATERIALES'!P547/'S. MATERIALES'!P546-1</f>
        <v>-0.01038661281</v>
      </c>
      <c r="U546" s="1">
        <f>'S. MATERIALES'!R547/'S. MATERIALES'!R546-1</f>
        <v>0.046692607</v>
      </c>
      <c r="V546" s="1">
        <f>'S. MATERIALES'!T547/'S. MATERIALES'!T546-1</f>
        <v>-0.009748172218</v>
      </c>
      <c r="W546" s="1">
        <f>SUMPRODUCT(M546:V546,'Ponderaciones e Índices.'!$A$8:$J$8)</f>
        <v>-0.001781791801</v>
      </c>
      <c r="X546" s="1">
        <f>'S. ENERGÍA'!B547/'S. ENERGÍA'!B546-1</f>
        <v>-0.006124852768</v>
      </c>
      <c r="Y546" s="1">
        <f>'S. ENERGÍA'!D547/'S. ENERGÍA'!D546-1</f>
        <v>0.0108668183</v>
      </c>
      <c r="Z546" s="1">
        <f>'S. ENERGÍA'!F547/'S. ENERGÍA'!F546-1</f>
        <v>0.004518595759</v>
      </c>
      <c r="AA546" s="1">
        <f>'S. ENERGÍA'!H547/'S. ENERGÍA'!H546-1</f>
        <v>0.003581608033</v>
      </c>
      <c r="AB546" s="1">
        <f>'S. ENERGÍA'!J547/'S. ENERGÍA'!J546-1</f>
        <v>0.003745318352</v>
      </c>
      <c r="AC546" s="1">
        <f>'S. ENERGÍA'!L547/'S. ENERGÍA'!L546-1</f>
        <v>0.004772727273</v>
      </c>
      <c r="AD546" s="1">
        <f>'S. ENERGÍA'!N547/'S. ENERGÍA'!N546-1</f>
        <v>-0.00119246363</v>
      </c>
      <c r="AE546" s="1">
        <f>'S. ENERGÍA'!P547/'S. ENERGÍA'!P546-1</f>
        <v>0.006482982172</v>
      </c>
      <c r="AF546" s="1">
        <f>'S. ENERGÍA'!R547/'S. ENERGÍA'!R546-1</f>
        <v>0</v>
      </c>
      <c r="AG546" s="1">
        <f>'S. ENERGÍA'!T547/'S. ENERGÍA'!T546-1</f>
        <v>0.01610611085</v>
      </c>
      <c r="AH546" s="1">
        <f>SUMPRODUCT(X546:AG546,'Ponderaciones e Índices.'!$A$12:$J$12)</f>
        <v>0.004727472672</v>
      </c>
    </row>
    <row r="547">
      <c r="A547" s="1">
        <f>S.FINANCIERO!A548</f>
        <v>42761</v>
      </c>
      <c r="B547" s="1">
        <f>S.FINANCIERO!B548/S.FINANCIERO!B547-1</f>
        <v>0.003830194702</v>
      </c>
      <c r="C547" s="1">
        <f>S.FINANCIERO!D548/S.FINANCIERO!D547-1</f>
        <v>0.005147058824</v>
      </c>
      <c r="D547" s="1">
        <f>S.FINANCIERO!F548/S.FINANCIERO!F547-1</f>
        <v>0.00398962697</v>
      </c>
      <c r="E547" s="1">
        <f>S.FINANCIERO!H548/S.FINANCIERO!H547-1</f>
        <v>0.003194888179</v>
      </c>
      <c r="F547" s="1">
        <f>S.FINANCIERO!J548/S.FINANCIERO!J547-1</f>
        <v>0.00551552353</v>
      </c>
      <c r="G547" s="1">
        <f>S.FINANCIERO!L548/S.FINANCIERO!L547-1</f>
        <v>0.002834868887</v>
      </c>
      <c r="H547" s="1">
        <f>S.FINANCIERO!N548/S.FINANCIERO!N547-1</f>
        <v>-0.000657316796</v>
      </c>
      <c r="I547" s="1">
        <f>S.FINANCIERO!P548/S.FINANCIERO!P547-1</f>
        <v>0.003940110323</v>
      </c>
      <c r="J547" s="1">
        <f>S.FINANCIERO!R548/S.FINANCIERO!R547-1</f>
        <v>-0.0001919017463</v>
      </c>
      <c r="K547" s="1">
        <f>S.FINANCIERO!T548/S.FINANCIERO!T547-1</f>
        <v>0.00301617768</v>
      </c>
      <c r="L547" s="1">
        <f>SUMPRODUCT(B547:K547, 'Ponderaciones e Índices.'!$A$4:$J$4)</f>
        <v>0.003473718283</v>
      </c>
      <c r="M547" s="1">
        <f>'S. MATERIALES'!B548/'S. MATERIALES'!B547-1</f>
        <v>-0.008474576271</v>
      </c>
      <c r="N547" s="3">
        <f>'S. MATERIALES'!D548/'S. MATERIALES'!D547-1</f>
        <v>-0.01735937239</v>
      </c>
      <c r="O547" s="1">
        <f>'S. MATERIALES'!F548/'S. MATERIALES'!F547-1</f>
        <v>-0.02127261502</v>
      </c>
      <c r="P547" s="1">
        <f>'S. MATERIALES'!H548/'S. MATERIALES'!H547-1</f>
        <v>-0.03244005642</v>
      </c>
      <c r="Q547" s="1">
        <f>'S. MATERIALES'!J548/'S. MATERIALES'!J547-1</f>
        <v>-0.02267600617</v>
      </c>
      <c r="R547" s="1">
        <f>'S. MATERIALES'!L548/'S. MATERIALES'!L547-1</f>
        <v>-0.02910360885</v>
      </c>
      <c r="S547" s="1">
        <f>'S. MATERIALES'!N548/'S. MATERIALES'!N547-1</f>
        <v>-0.0329218107</v>
      </c>
      <c r="T547" s="1">
        <f>'S. MATERIALES'!P548/'S. MATERIALES'!P547-1</f>
        <v>-0.03032069971</v>
      </c>
      <c r="U547" s="1">
        <f>'S. MATERIALES'!R548/'S. MATERIALES'!R547-1</f>
        <v>-0.02850061958</v>
      </c>
      <c r="V547" s="1">
        <f>'S. MATERIALES'!T548/'S. MATERIALES'!T547-1</f>
        <v>-0.02132895816</v>
      </c>
      <c r="W547" s="1">
        <f>SUMPRODUCT(M547:V547,'Ponderaciones e Índices.'!$A$8:$J$8)</f>
        <v>-0.02535465487</v>
      </c>
      <c r="X547" s="1">
        <f>'S. ENERGÍA'!B548/'S. ENERGÍA'!B547-1</f>
        <v>-0.01066603461</v>
      </c>
      <c r="Y547" s="1">
        <f>'S. ENERGÍA'!D548/'S. ENERGÍA'!D547-1</f>
        <v>0.00625</v>
      </c>
      <c r="Z547" s="1">
        <f>'S. ENERGÍA'!F548/'S. ENERGÍA'!F547-1</f>
        <v>0.005017301038</v>
      </c>
      <c r="AA547" s="1">
        <f>'S. ENERGÍA'!H548/'S. ENERGÍA'!H547-1</f>
        <v>-0.01427019554</v>
      </c>
      <c r="AB547" s="1">
        <f>'S. ENERGÍA'!J548/'S. ENERGÍA'!J547-1</f>
        <v>-0.01012793177</v>
      </c>
      <c r="AC547" s="1">
        <f>'S. ENERGÍA'!L548/'S. ENERGÍA'!L547-1</f>
        <v>-0.01040488577</v>
      </c>
      <c r="AD547" s="1">
        <f>'S. ENERGÍA'!N548/'S. ENERGÍA'!N547-1</f>
        <v>-0.005491881566</v>
      </c>
      <c r="AE547" s="1">
        <f>'S. ENERGÍA'!P548/'S. ENERGÍA'!P547-1</f>
        <v>-0.001288244767</v>
      </c>
      <c r="AF547" s="1">
        <f>'S. ENERGÍA'!R548/'S. ENERGÍA'!R547-1</f>
        <v>-0.01446654611</v>
      </c>
      <c r="AG547" s="1">
        <f>'S. ENERGÍA'!T548/'S. ENERGÍA'!T547-1</f>
        <v>-0.02424242424</v>
      </c>
      <c r="AH547" s="1">
        <f>SUMPRODUCT(X547:AG547,'Ponderaciones e Índices.'!$A$12:$J$12)</f>
        <v>-0.004914208968</v>
      </c>
    </row>
    <row r="548">
      <c r="A548" s="1">
        <f>S.FINANCIERO!A549</f>
        <v>42762</v>
      </c>
      <c r="B548" s="1">
        <f>S.FINANCIERO!B549/S.FINANCIERO!B548-1</f>
        <v>0.001271860095</v>
      </c>
      <c r="C548" s="1">
        <f>S.FINANCIERO!D549/S.FINANCIERO!D548-1</f>
        <v>-0.002779809802</v>
      </c>
      <c r="D548" s="1">
        <f>S.FINANCIERO!F549/S.FINANCIERO!F548-1</f>
        <v>0.001490164912</v>
      </c>
      <c r="E548" s="1">
        <f>S.FINANCIERO!H549/S.FINANCIERO!H548-1</f>
        <v>0.002675159236</v>
      </c>
      <c r="F548" s="1">
        <f>S.FINANCIERO!J549/S.FINANCIERO!J548-1</f>
        <v>0.001150137132</v>
      </c>
      <c r="G548" s="1">
        <f>S.FINANCIERO!L549/S.FINANCIERO!L548-1</f>
        <v>-0.001060070671</v>
      </c>
      <c r="H548" s="1">
        <f>S.FINANCIERO!N549/S.FINANCIERO!N548-1</f>
        <v>0.004161646463</v>
      </c>
      <c r="I548" s="1">
        <f>S.FINANCIERO!P549/S.FINANCIERO!P548-1</f>
        <v>-0.01295133438</v>
      </c>
      <c r="J548" s="1">
        <f>S.FINANCIERO!R549/S.FINANCIERO!R548-1</f>
        <v>-0.008253358925</v>
      </c>
      <c r="K548" s="1">
        <f>S.FINANCIERO!T549/S.FINANCIERO!T548-1</f>
        <v>-0.009841443412</v>
      </c>
      <c r="L548" s="1">
        <f>SUMPRODUCT(B548:K548, 'Ponderaciones e Índices.'!$A$4:$J$4)</f>
        <v>-0.001955230943</v>
      </c>
      <c r="M548" s="1">
        <f>'S. MATERIALES'!B549/'S. MATERIALES'!B548-1</f>
        <v>-0.0008547008547</v>
      </c>
      <c r="N548" s="3">
        <f>'S. MATERIALES'!D549/'S. MATERIALES'!D548-1</f>
        <v>0.02412094445</v>
      </c>
      <c r="O548" s="1">
        <f>'S. MATERIALES'!F549/'S. MATERIALES'!F548-1</f>
        <v>0.001796910843</v>
      </c>
      <c r="P548" s="1">
        <f>'S. MATERIALES'!H549/'S. MATERIALES'!H548-1</f>
        <v>0.02587463557</v>
      </c>
      <c r="Q548" s="1">
        <f>'S. MATERIALES'!J549/'S. MATERIALES'!J548-1</f>
        <v>0.0009718172983</v>
      </c>
      <c r="R548" s="1">
        <f>'S. MATERIALES'!L549/'S. MATERIALES'!L548-1</f>
        <v>-0.007194244604</v>
      </c>
      <c r="S548" s="1">
        <f>'S. MATERIALES'!N549/'S. MATERIALES'!N548-1</f>
        <v>0.01063829787</v>
      </c>
      <c r="T548" s="1">
        <f>'S. MATERIALES'!P549/'S. MATERIALES'!P548-1</f>
        <v>-0.01443174985</v>
      </c>
      <c r="U548" s="1">
        <f>'S. MATERIALES'!R549/'S. MATERIALES'!R548-1</f>
        <v>0.01403061224</v>
      </c>
      <c r="V548" s="1">
        <f>'S. MATERIALES'!T549/'S. MATERIALES'!T548-1</f>
        <v>0.03646269908</v>
      </c>
      <c r="W548" s="1">
        <f>SUMPRODUCT(M548:V548,'Ponderaciones e Índices.'!$A$8:$J$8)</f>
        <v>0.00561395272</v>
      </c>
      <c r="X548" s="1">
        <f>'S. ENERGÍA'!B549/'S. ENERGÍA'!B548-1</f>
        <v>-0.01006229037</v>
      </c>
      <c r="Y548" s="1">
        <f>'S. ENERGÍA'!D549/'S. ENERGÍA'!D548-1</f>
        <v>0.001242236025</v>
      </c>
      <c r="Z548" s="1">
        <f>'S. ENERGÍA'!F549/'S. ENERGÍA'!F548-1</f>
        <v>-0.02651058702</v>
      </c>
      <c r="AA548" s="1">
        <f>'S. ENERGÍA'!H549/'S. ENERGÍA'!H548-1</f>
        <v>-0.01321928326</v>
      </c>
      <c r="AB548" s="1">
        <f>'S. ENERGÍA'!J549/'S. ENERGÍA'!J548-1</f>
        <v>-0.02207862143</v>
      </c>
      <c r="AC548" s="1">
        <f>'S. ENERGÍA'!L549/'S. ENERGÍA'!L548-1</f>
        <v>-0.0048</v>
      </c>
      <c r="AD548" s="1">
        <f>'S. ENERGÍA'!N549/'S. ENERGÍA'!N548-1</f>
        <v>-0.01296518607</v>
      </c>
      <c r="AE548" s="1">
        <f>'S. ENERGÍA'!P549/'S. ENERGÍA'!P548-1</f>
        <v>0.004514672686</v>
      </c>
      <c r="AF548" s="1">
        <f>'S. ENERGÍA'!R549/'S. ENERGÍA'!R548-1</f>
        <v>-0.01743119266</v>
      </c>
      <c r="AG548" s="1">
        <f>'S. ENERGÍA'!T549/'S. ENERGÍA'!T548-1</f>
        <v>-0.01624462494</v>
      </c>
      <c r="AH548" s="1">
        <f>SUMPRODUCT(X548:AG548,'Ponderaciones e Índices.'!$A$12:$J$12)</f>
        <v>-0.009483022089</v>
      </c>
    </row>
    <row r="549">
      <c r="A549" s="1">
        <f>S.FINANCIERO!A550</f>
        <v>42765</v>
      </c>
      <c r="B549" s="1">
        <f>S.FINANCIERO!B550/S.FINANCIERO!B549-1</f>
        <v>-0.004340002117</v>
      </c>
      <c r="C549" s="1">
        <f>S.FINANCIERO!D550/S.FINANCIERO!D549-1</f>
        <v>-0.008509389671</v>
      </c>
      <c r="D549" s="1">
        <f>S.FINANCIERO!F550/S.FINANCIERO!F549-1</f>
        <v>-0.01716099593</v>
      </c>
      <c r="E549" s="1">
        <f>S.FINANCIERO!H550/S.FINANCIERO!H549-1</f>
        <v>-0.005844238343</v>
      </c>
      <c r="F549" s="1">
        <f>S.FINANCIERO!J550/S.FINANCIERO!J549-1</f>
        <v>-0.008041710852</v>
      </c>
      <c r="G549" s="1">
        <f>S.FINANCIERO!L550/S.FINANCIERO!L549-1</f>
        <v>-0.001414927485</v>
      </c>
      <c r="H549" s="1">
        <f>S.FINANCIERO!N550/S.FINANCIERO!N549-1</f>
        <v>-0.01658983918</v>
      </c>
      <c r="I549" s="1">
        <f>S.FINANCIERO!P550/S.FINANCIERO!P549-1</f>
        <v>-0.01073558648</v>
      </c>
      <c r="J549" s="1">
        <f>S.FINANCIERO!R550/S.FINANCIERO!R549-1</f>
        <v>-0.00638668473</v>
      </c>
      <c r="K549" s="1">
        <f>S.FINANCIERO!T550/S.FINANCIERO!T549-1</f>
        <v>-0.01352843733</v>
      </c>
      <c r="L549" s="1">
        <f>SUMPRODUCT(B549:K549, 'Ponderaciones e Índices.'!$A$4:$J$4)</f>
        <v>-0.008892291129</v>
      </c>
      <c r="M549" s="1">
        <f>'S. MATERIALES'!B550/'S. MATERIALES'!B549-1</f>
        <v>0.01026518392</v>
      </c>
      <c r="N549" s="3">
        <f>'S. MATERIALES'!D550/'S. MATERIALES'!D549-1</f>
        <v>0.005141814563</v>
      </c>
      <c r="O549" s="1">
        <f>'S. MATERIALES'!F550/'S. MATERIALES'!F549-1</f>
        <v>0.00362553906</v>
      </c>
      <c r="P549" s="1">
        <f>'S. MATERIALES'!H550/'S. MATERIALES'!H549-1</f>
        <v>-0.01065719361</v>
      </c>
      <c r="Q549" s="1">
        <f>'S. MATERIALES'!J550/'S. MATERIALES'!J549-1</f>
        <v>-0.005825242718</v>
      </c>
      <c r="R549" s="1">
        <f>'S. MATERIALES'!L550/'S. MATERIALES'!L549-1</f>
        <v>-0.0395531401</v>
      </c>
      <c r="S549" s="1">
        <f>'S. MATERIALES'!N550/'S. MATERIALES'!N549-1</f>
        <v>0.02315789474</v>
      </c>
      <c r="T549" s="1">
        <f>'S. MATERIALES'!P550/'S. MATERIALES'!P549-1</f>
        <v>-0.02623550946</v>
      </c>
      <c r="U549" s="1">
        <f>'S. MATERIALES'!R550/'S. MATERIALES'!R549-1</f>
        <v>-0.006289308176</v>
      </c>
      <c r="V549" s="1">
        <f>'S. MATERIALES'!T550/'S. MATERIALES'!T549-1</f>
        <v>-0.008087343308</v>
      </c>
      <c r="W549" s="1">
        <f>SUMPRODUCT(M549:V549,'Ponderaciones e Índices.'!$A$8:$J$8)</f>
        <v>-0.005309160855</v>
      </c>
      <c r="X549" s="1">
        <f>'S. ENERGÍA'!B550/'S. ENERGÍA'!B549-1</f>
        <v>-0.02299128751</v>
      </c>
      <c r="Y549" s="1">
        <f>'S. ENERGÍA'!D550/'S. ENERGÍA'!D549-1</f>
        <v>-0.02977667494</v>
      </c>
      <c r="Z549" s="1">
        <f>'S. ENERGÍA'!F550/'S. ENERGÍA'!F549-1</f>
        <v>-0.01503094607</v>
      </c>
      <c r="AA549" s="1">
        <f>'S. ENERGÍA'!H550/'S. ENERGÍA'!H549-1</f>
        <v>-0.01658398597</v>
      </c>
      <c r="AB549" s="1">
        <f>'S. ENERGÍA'!J550/'S. ENERGÍA'!J549-1</f>
        <v>-0.01651982379</v>
      </c>
      <c r="AC549" s="1">
        <f>'S. ENERGÍA'!L550/'S. ENERGÍA'!L549-1</f>
        <v>-0.01653651814</v>
      </c>
      <c r="AD549" s="1">
        <f>'S. ENERGÍA'!N550/'S. ENERGÍA'!N549-1</f>
        <v>-0.01556798832</v>
      </c>
      <c r="AE549" s="1">
        <f>'S. ENERGÍA'!P550/'S. ENERGÍA'!P549-1</f>
        <v>-0.0304975923</v>
      </c>
      <c r="AF549" s="1">
        <f>'S. ENERGÍA'!R550/'S. ENERGÍA'!R549-1</f>
        <v>-0.04388422035</v>
      </c>
      <c r="AG549" s="1">
        <f>'S. ENERGÍA'!T550/'S. ENERGÍA'!T549-1</f>
        <v>-0.02379796017</v>
      </c>
      <c r="AH549" s="1">
        <f>SUMPRODUCT(X549:AG549,'Ponderaciones e Índices.'!$A$12:$J$12)</f>
        <v>-0.02583428051</v>
      </c>
    </row>
    <row r="550">
      <c r="A550" s="1">
        <f>S.FINANCIERO!A551</f>
        <v>42766</v>
      </c>
      <c r="B550" s="1">
        <f>S.FINANCIERO!B551/S.FINANCIERO!B550-1</f>
        <v>-0.0053157559</v>
      </c>
      <c r="C550" s="1">
        <f>S.FINANCIERO!D551/S.FINANCIERO!D550-1</f>
        <v>-0.002515537141</v>
      </c>
      <c r="D550" s="1">
        <f>S.FINANCIERO!F551/S.FINANCIERO!F550-1</f>
        <v>-0.006560355268</v>
      </c>
      <c r="E550" s="1">
        <f>S.FINANCIERO!H551/S.FINANCIERO!H550-1</f>
        <v>-0.006261980831</v>
      </c>
      <c r="F550" s="1">
        <f>S.FINANCIERO!J551/S.FINANCIERO!J550-1</f>
        <v>-0.0128285078</v>
      </c>
      <c r="G550" s="1">
        <f>S.FINANCIERO!L551/S.FINANCIERO!L550-1</f>
        <v>-0.005136379738</v>
      </c>
      <c r="H550" s="1">
        <f>S.FINANCIERO!N551/S.FINANCIERO!N550-1</f>
        <v>-0.001108047036</v>
      </c>
      <c r="I550" s="1">
        <f>S.FINANCIERO!P551/S.FINANCIERO!P550-1</f>
        <v>0.002813504823</v>
      </c>
      <c r="J550" s="1">
        <f>S.FINANCIERO!R551/S.FINANCIERO!R550-1</f>
        <v>0.0003895597974</v>
      </c>
      <c r="K550" s="1">
        <f>S.FINANCIERO!T551/S.FINANCIERO!T550-1</f>
        <v>-0.001959137979</v>
      </c>
      <c r="L550" s="1">
        <f>SUMPRODUCT(B550:K550, 'Ponderaciones e Índices.'!$A$4:$J$4)</f>
        <v>-0.003947238283</v>
      </c>
      <c r="M550" s="1">
        <f>'S. MATERIALES'!B551/'S. MATERIALES'!B550-1</f>
        <v>0.01524132091</v>
      </c>
      <c r="N550" s="3">
        <f>'S. MATERIALES'!D551/'S. MATERIALES'!D550-1</f>
        <v>0.02425742574</v>
      </c>
      <c r="O550" s="1">
        <f>'S. MATERIALES'!F551/'S. MATERIALES'!F550-1</f>
        <v>0.02161761351</v>
      </c>
      <c r="P550" s="1">
        <f>'S. MATERIALES'!H551/'S. MATERIALES'!H550-1</f>
        <v>0.03303411131</v>
      </c>
      <c r="Q550" s="1">
        <f>'S. MATERIALES'!J551/'S. MATERIALES'!J550-1</f>
        <v>0.033203125</v>
      </c>
      <c r="R550" s="1">
        <f>'S. MATERIALES'!L551/'S. MATERIALES'!L550-1</f>
        <v>0.002514932411</v>
      </c>
      <c r="S550" s="1">
        <f>'S. MATERIALES'!N551/'S. MATERIALES'!N550-1</f>
        <v>0.04320987654</v>
      </c>
      <c r="T550" s="1">
        <f>'S. MATERIALES'!P551/'S. MATERIALES'!P550-1</f>
        <v>0.02819548872</v>
      </c>
      <c r="U550" s="1">
        <f>'S. MATERIALES'!R551/'S. MATERIALES'!R550-1</f>
        <v>0.007594936709</v>
      </c>
      <c r="V550" s="1">
        <f>'S. MATERIALES'!T551/'S. MATERIALES'!T550-1</f>
        <v>0.03383611904</v>
      </c>
      <c r="W550" s="1">
        <f>SUMPRODUCT(M550:V550,'Ponderaciones e Índices.'!$A$8:$J$8)</f>
        <v>0.02090090505</v>
      </c>
      <c r="X550" s="1">
        <f>'S. ENERGÍA'!B551/'S. ENERGÍA'!B550-1</f>
        <v>-0.0002477086946</v>
      </c>
      <c r="Y550" s="1">
        <f>'S. ENERGÍA'!D551/'S. ENERGÍA'!D550-1</f>
        <v>0.006138107417</v>
      </c>
      <c r="Z550" s="1">
        <f>'S. ENERGÍA'!F551/'S. ENERGÍA'!F550-1</f>
        <v>-0.005385996409</v>
      </c>
      <c r="AA550" s="1">
        <f>'S. ENERGÍA'!H551/'S. ENERGÍA'!H550-1</f>
        <v>-0.004540761837</v>
      </c>
      <c r="AB550" s="1">
        <f>'S. ENERGÍA'!J551/'S. ENERGÍA'!J550-1</f>
        <v>-0.005599104143</v>
      </c>
      <c r="AC550" s="1">
        <f>'S. ENERGÍA'!L551/'S. ENERGÍA'!L550-1</f>
        <v>-0.0009341429239</v>
      </c>
      <c r="AD550" s="1">
        <f>'S. ENERGÍA'!N551/'S. ENERGÍA'!N550-1</f>
        <v>-0.002470966148</v>
      </c>
      <c r="AE550" s="1">
        <f>'S. ENERGÍA'!P551/'S. ENERGÍA'!P550-1</f>
        <v>0.007284768212</v>
      </c>
      <c r="AF550" s="1">
        <f>'S. ENERGÍA'!R551/'S. ENERGÍA'!R550-1</f>
        <v>0.01171875</v>
      </c>
      <c r="AG550" s="1">
        <f>'S. ENERGÍA'!T551/'S. ENERGÍA'!T550-1</f>
        <v>0.007462686567</v>
      </c>
      <c r="AH550" s="1">
        <f>SUMPRODUCT(X550:AG550,'Ponderaciones e Índices.'!$A$12:$J$12)</f>
        <v>0.002647698414</v>
      </c>
    </row>
    <row r="551">
      <c r="A551" s="1">
        <f>S.FINANCIERO!A552</f>
        <v>42767</v>
      </c>
      <c r="B551" s="1">
        <f>S.FINANCIERO!B552/S.FINANCIERO!B551-1</f>
        <v>0.001389482685</v>
      </c>
      <c r="C551" s="1">
        <f>S.FINANCIERO!D552/S.FINANCIERO!D551-1</f>
        <v>0</v>
      </c>
      <c r="D551" s="1">
        <f>S.FINANCIERO!F552/S.FINANCIERO!F551-1</f>
        <v>-0.001625520675</v>
      </c>
      <c r="E551" s="1">
        <f>S.FINANCIERO!H552/S.FINANCIERO!H551-1</f>
        <v>0.0016718107</v>
      </c>
      <c r="F551" s="1">
        <f>S.FINANCIERO!J552/S.FINANCIERO!J551-1</f>
        <v>0.01028788016</v>
      </c>
      <c r="G551" s="1">
        <f>S.FINANCIERO!L552/S.FINANCIERO!L551-1</f>
        <v>-0.007655332028</v>
      </c>
      <c r="H551" s="1">
        <f>S.FINANCIERO!N552/S.FINANCIERO!N551-1</f>
        <v>0.004218988564</v>
      </c>
      <c r="I551" s="1">
        <f>S.FINANCIERO!P552/S.FINANCIERO!P551-1</f>
        <v>0.00120240481</v>
      </c>
      <c r="J551" s="1">
        <f>S.FINANCIERO!R552/S.FINANCIERO!R551-1</f>
        <v>-0.005646417445</v>
      </c>
      <c r="K551" s="1">
        <f>S.FINANCIERO!T552/S.FINANCIERO!T551-1</f>
        <v>0</v>
      </c>
      <c r="L551" s="1">
        <f>SUMPRODUCT(B551:K551, 'Ponderaciones e Índices.'!$A$4:$J$4)</f>
        <v>0.00132141493</v>
      </c>
      <c r="M551" s="1">
        <f>'S. MATERIALES'!B552/'S. MATERIALES'!B551-1</f>
        <v>0.00542118432</v>
      </c>
      <c r="N551" s="3">
        <f>'S. MATERIALES'!D552/'S. MATERIALES'!D551-1</f>
        <v>-0.002577734816</v>
      </c>
      <c r="O551" s="1">
        <f>'S. MATERIALES'!F552/'S. MATERIALES'!F551-1</f>
        <v>-0.001768001042</v>
      </c>
      <c r="P551" s="1">
        <f>'S. MATERIALES'!H552/'S. MATERIALES'!H551-1</f>
        <v>0.003475842892</v>
      </c>
      <c r="Q551" s="1">
        <f>'S. MATERIALES'!J552/'S. MATERIALES'!J551-1</f>
        <v>0.009097353497</v>
      </c>
      <c r="R551" s="1">
        <f>'S. MATERIALES'!L552/'S. MATERIALES'!L551-1</f>
        <v>0.03825650674</v>
      </c>
      <c r="S551" s="1">
        <f>'S. MATERIALES'!N552/'S. MATERIALES'!N551-1</f>
        <v>-0.003944773176</v>
      </c>
      <c r="T551" s="1">
        <f>'S. MATERIALES'!P552/'S. MATERIALES'!P551-1</f>
        <v>0.02742230347</v>
      </c>
      <c r="U551" s="1">
        <f>'S. MATERIALES'!R552/'S. MATERIALES'!R551-1</f>
        <v>0.01130653266</v>
      </c>
      <c r="V551" s="1">
        <f>'S. MATERIALES'!T552/'S. MATERIALES'!T551-1</f>
        <v>0.02365930599</v>
      </c>
      <c r="W551" s="1">
        <f>SUMPRODUCT(M551:V551,'Ponderaciones e Índices.'!$A$8:$J$8)</f>
        <v>0.01235016748</v>
      </c>
      <c r="X551" s="1">
        <f>'S. ENERGÍA'!B552/'S. ENERGÍA'!B551-1</f>
        <v>0.003468780971</v>
      </c>
      <c r="Y551" s="1">
        <f>'S. ENERGÍA'!D552/'S. ENERGÍA'!D551-1</f>
        <v>-0.001016776817</v>
      </c>
      <c r="Z551" s="1">
        <f>'S. ENERGÍA'!F552/'S. ENERGÍA'!F551-1</f>
        <v>-0.004693140794</v>
      </c>
      <c r="AA551" s="1">
        <f>'S. ENERGÍA'!H552/'S. ENERGÍA'!H551-1</f>
        <v>0.003095222343</v>
      </c>
      <c r="AB551" s="1">
        <f>'S. ENERGÍA'!J552/'S. ENERGÍA'!J551-1</f>
        <v>0</v>
      </c>
      <c r="AC551" s="1">
        <f>'S. ENERGÍA'!L552/'S. ENERGÍA'!L551-1</f>
        <v>0.007012622721</v>
      </c>
      <c r="AD551" s="1">
        <f>'S. ENERGÍA'!N552/'S. ENERGÍA'!N551-1</f>
        <v>0.001981669557</v>
      </c>
      <c r="AE551" s="1">
        <f>'S. ENERGÍA'!P552/'S. ENERGÍA'!P551-1</f>
        <v>0.01347797502</v>
      </c>
      <c r="AF551" s="1">
        <f>'S. ENERGÍA'!R552/'S. ENERGÍA'!R551-1</f>
        <v>0.01447876448</v>
      </c>
      <c r="AG551" s="1">
        <f>'S. ENERGÍA'!T552/'S. ENERGÍA'!T551-1</f>
        <v>0.005432098765</v>
      </c>
      <c r="AH551" s="1">
        <f>SUMPRODUCT(X551:AG551,'Ponderaciones e Índices.'!$A$12:$J$12)</f>
        <v>0.002745758392</v>
      </c>
    </row>
    <row r="552">
      <c r="A552" s="1">
        <f>S.FINANCIERO!A553</f>
        <v>42768</v>
      </c>
      <c r="B552" s="1">
        <f>S.FINANCIERO!B553/S.FINANCIERO!B552-1</f>
        <v>0.0007471448394</v>
      </c>
      <c r="C552" s="1">
        <f>S.FINANCIERO!D553/S.FINANCIERO!D552-1</f>
        <v>-0.003856994511</v>
      </c>
      <c r="D552" s="1">
        <f>S.FINANCIERO!F553/S.FINANCIERO!F552-1</f>
        <v>-0.0005088022794</v>
      </c>
      <c r="E552" s="1">
        <f>S.FINANCIERO!H553/S.FINANCIERO!H552-1</f>
        <v>-0.00205417897</v>
      </c>
      <c r="F552" s="1">
        <f>S.FINANCIERO!J553/S.FINANCIERO!J552-1</f>
        <v>-0.003037070121</v>
      </c>
      <c r="G552" s="1">
        <f>S.FINANCIERO!L553/S.FINANCIERO!L552-1</f>
        <v>-0.002691065662</v>
      </c>
      <c r="H552" s="1">
        <f>S.FINANCIERO!N553/S.FINANCIERO!N552-1</f>
        <v>-0.009736753919</v>
      </c>
      <c r="I552" s="1">
        <f>S.FINANCIERO!P553/S.FINANCIERO!P552-1</f>
        <v>-0.01401120897</v>
      </c>
      <c r="J552" s="1">
        <f>S.FINANCIERO!R553/S.FINANCIERO!R552-1</f>
        <v>-0.01781868024</v>
      </c>
      <c r="K552" s="1">
        <f>S.FINANCIERO!T553/S.FINANCIERO!T552-1</f>
        <v>-0.004206393718</v>
      </c>
      <c r="L552" s="1">
        <f>SUMPRODUCT(B552:K552, 'Ponderaciones e Índices.'!$A$4:$J$4)</f>
        <v>-0.005457662187</v>
      </c>
      <c r="M552" s="1">
        <f>'S. MATERIALES'!B553/'S. MATERIALES'!B552-1</f>
        <v>0.02364164247</v>
      </c>
      <c r="N552" s="3">
        <f>'S. MATERIALES'!D553/'S. MATERIALES'!D552-1</f>
        <v>0.02390566952</v>
      </c>
      <c r="O552" s="1">
        <f>'S. MATERIALES'!F553/'S. MATERIALES'!F552-1</f>
        <v>-0.01058950744</v>
      </c>
      <c r="P552" s="1">
        <f>'S. MATERIALES'!H553/'S. MATERIALES'!H552-1</f>
        <v>0.0006927606512</v>
      </c>
      <c r="Q552" s="1">
        <f>'S. MATERIALES'!J553/'S. MATERIALES'!J552-1</f>
        <v>0.006088280061</v>
      </c>
      <c r="R552" s="1">
        <f>'S. MATERIALES'!L553/'S. MATERIALES'!L552-1</f>
        <v>-0.006342494715</v>
      </c>
      <c r="S552" s="1">
        <f>'S. MATERIALES'!N553/'S. MATERIALES'!N552-1</f>
        <v>0.01386138614</v>
      </c>
      <c r="T552" s="1">
        <f>'S. MATERIALES'!P553/'S. MATERIALES'!P552-1</f>
        <v>-0.01423487544</v>
      </c>
      <c r="U552" s="1">
        <f>'S. MATERIALES'!R553/'S. MATERIALES'!R552-1</f>
        <v>-0.02360248447</v>
      </c>
      <c r="V552" s="1">
        <f>'S. MATERIALES'!T553/'S. MATERIALES'!T552-1</f>
        <v>0.02542372881</v>
      </c>
      <c r="W552" s="1">
        <f>SUMPRODUCT(M552:V552,'Ponderaciones e Índices.'!$A$8:$J$8)</f>
        <v>0.0002619490002</v>
      </c>
      <c r="X552" s="1">
        <f>'S. ENERGÍA'!B553/'S. ENERGÍA'!B552-1</f>
        <v>0.0004938271605</v>
      </c>
      <c r="Y552" s="1">
        <f>'S. ENERGÍA'!D553/'S. ENERGÍA'!D552-1</f>
        <v>0.02595419847</v>
      </c>
      <c r="Z552" s="1">
        <f>'S. ENERGÍA'!F553/'S. ENERGÍA'!F552-1</f>
        <v>0.01668480232</v>
      </c>
      <c r="AA552" s="1">
        <f>'S. ENERGÍA'!H553/'S. ENERGÍA'!H552-1</f>
        <v>0.003572319869</v>
      </c>
      <c r="AB552" s="1">
        <f>'S. ENERGÍA'!J553/'S. ENERGÍA'!J552-1</f>
        <v>-0.002815315315</v>
      </c>
      <c r="AC552" s="1">
        <f>'S. ENERGÍA'!L553/'S. ENERGÍA'!L552-1</f>
        <v>-0.005106778087</v>
      </c>
      <c r="AD552" s="1">
        <f>'S. ENERGÍA'!N553/'S. ENERGÍA'!N552-1</f>
        <v>0.01458590853</v>
      </c>
      <c r="AE552" s="1">
        <f>'S. ENERGÍA'!P553/'S. ENERGÍA'!P552-1</f>
        <v>-0.0009730781706</v>
      </c>
      <c r="AF552" s="1">
        <f>'S. ENERGÍA'!R553/'S. ENERGÍA'!R552-1</f>
        <v>0.03235014272</v>
      </c>
      <c r="AG552" s="1">
        <f>'S. ENERGÍA'!T553/'S. ENERGÍA'!T552-1</f>
        <v>-0.01031434185</v>
      </c>
      <c r="AH552" s="1">
        <f>SUMPRODUCT(X552:AG552,'Ponderaciones e Índices.'!$A$12:$J$12)</f>
        <v>0.01343983196</v>
      </c>
    </row>
    <row r="553">
      <c r="A553" s="1">
        <f>S.FINANCIERO!A554</f>
        <v>42769</v>
      </c>
      <c r="B553" s="1">
        <f>S.FINANCIERO!B554/S.FINANCIERO!B553-1</f>
        <v>0.008959044369</v>
      </c>
      <c r="C553" s="1">
        <f>S.FINANCIERO!D554/S.FINANCIERO!D553-1</f>
        <v>0.005063291139</v>
      </c>
      <c r="D553" s="1">
        <f>S.FINANCIERO!F554/S.FINANCIERO!F553-1</f>
        <v>0.007839543881</v>
      </c>
      <c r="E553" s="1">
        <f>S.FINANCIERO!H554/S.FINANCIERO!H553-1</f>
        <v>0.0086195806</v>
      </c>
      <c r="F553" s="1">
        <f>S.FINANCIERO!J554/S.FINANCIERO!J553-1</f>
        <v>0.01146850641</v>
      </c>
      <c r="G553" s="1">
        <f>S.FINANCIERO!L554/S.FINANCIERO!L553-1</f>
        <v>0.007735204173</v>
      </c>
      <c r="H553" s="1">
        <f>S.FINANCIERO!N554/S.FINANCIERO!N553-1</f>
        <v>0.01832390191</v>
      </c>
      <c r="I553" s="1">
        <f>S.FINANCIERO!P554/S.FINANCIERO!P553-1</f>
        <v>0.008120178644</v>
      </c>
      <c r="J553" s="1">
        <f>S.FINANCIERO!R554/S.FINANCIERO!R553-1</f>
        <v>0.0081738437</v>
      </c>
      <c r="K553" s="1">
        <f>S.FINANCIERO!T554/S.FINANCIERO!T553-1</f>
        <v>0.002252886511</v>
      </c>
      <c r="L553" s="1">
        <f>SUMPRODUCT(B553:K553, 'Ponderaciones e Índices.'!$A$4:$J$4)</f>
        <v>0.009034242154</v>
      </c>
      <c r="M553" s="1">
        <f>'S. MATERIALES'!B554/'S. MATERIALES'!B553-1</f>
        <v>-0.0004051863857</v>
      </c>
      <c r="N553" s="3">
        <f>'S. MATERIALES'!D554/'S. MATERIALES'!D553-1</f>
        <v>0.01167376558</v>
      </c>
      <c r="O553" s="1">
        <f>'S. MATERIALES'!F554/'S. MATERIALES'!F553-1</f>
        <v>0.01249293386</v>
      </c>
      <c r="P553" s="1">
        <f>'S. MATERIALES'!H554/'S. MATERIALES'!H553-1</f>
        <v>0.001038421599</v>
      </c>
      <c r="Q553" s="1">
        <f>'S. MATERIALES'!J554/'S. MATERIALES'!J553-1</f>
        <v>0.01547771442</v>
      </c>
      <c r="R553" s="1">
        <f>'S. MATERIALES'!L554/'S. MATERIALES'!L553-1</f>
        <v>-0.04072948328</v>
      </c>
      <c r="S553" s="1">
        <f>'S. MATERIALES'!N554/'S. MATERIALES'!N553-1</f>
        <v>-0.00390625</v>
      </c>
      <c r="T553" s="1">
        <f>'S. MATERIALES'!P554/'S. MATERIALES'!P553-1</f>
        <v>-0.03369434416</v>
      </c>
      <c r="U553" s="1">
        <f>'S. MATERIALES'!R554/'S. MATERIALES'!R553-1</f>
        <v>-0.006361323155</v>
      </c>
      <c r="V553" s="1">
        <f>'S. MATERIALES'!T554/'S. MATERIALES'!T553-1</f>
        <v>-0.001126972201</v>
      </c>
      <c r="W553" s="1">
        <f>SUMPRODUCT(M553:V553,'Ponderaciones e Índices.'!$A$8:$J$8)</f>
        <v>-0.01085102608</v>
      </c>
      <c r="X553" s="1">
        <f>'S. ENERGÍA'!B554/'S. ENERGÍA'!B553-1</f>
        <v>0.005182625864</v>
      </c>
      <c r="Y553" s="1">
        <f>'S. ENERGÍA'!D554/'S. ENERGÍA'!D553-1</f>
        <v>-0.009920634921</v>
      </c>
      <c r="Z553" s="1">
        <f>'S. ENERGÍA'!F554/'S. ENERGÍA'!F553-1</f>
        <v>0.01765965037</v>
      </c>
      <c r="AA553" s="1">
        <f>'S. ENERGÍA'!H554/'S. ENERGÍA'!H553-1</f>
        <v>0.01100386512</v>
      </c>
      <c r="AB553" s="1">
        <f>'S. ENERGÍA'!J554/'S. ENERGÍA'!J553-1</f>
        <v>0.01129305477</v>
      </c>
      <c r="AC553" s="1">
        <f>'S. ENERGÍA'!L554/'S. ENERGÍA'!L553-1</f>
        <v>0.0006999533364</v>
      </c>
      <c r="AD553" s="1">
        <f>'S. ENERGÍA'!N554/'S. ENERGÍA'!N553-1</f>
        <v>0.009015594542</v>
      </c>
      <c r="AE553" s="1">
        <f>'S. ENERGÍA'!P554/'S. ENERGÍA'!P553-1</f>
        <v>-0.007467532468</v>
      </c>
      <c r="AF553" s="1">
        <f>'S. ENERGÍA'!R554/'S. ENERGÍA'!R553-1</f>
        <v>-0.01105990783</v>
      </c>
      <c r="AG553" s="1">
        <f>'S. ENERGÍA'!T554/'S. ENERGÍA'!T553-1</f>
        <v>0.01240694789</v>
      </c>
      <c r="AH553" s="1">
        <f>SUMPRODUCT(X553:AG553,'Ponderaciones e Índices.'!$A$12:$J$12)</f>
        <v>0.00007722722593</v>
      </c>
    </row>
    <row r="554">
      <c r="A554" s="1">
        <f>S.FINANCIERO!A555</f>
        <v>42772</v>
      </c>
      <c r="B554" s="1">
        <f>S.FINANCIERO!B555/S.FINANCIERO!B554-1</f>
        <v>0.0007399577167</v>
      </c>
      <c r="C554" s="1">
        <f>S.FINANCIERO!D555/S.FINANCIERO!D554-1</f>
        <v>-0.001185360794</v>
      </c>
      <c r="D554" s="1">
        <f>S.FINANCIERO!F555/S.FINANCIERO!F554-1</f>
        <v>-0.003131629458</v>
      </c>
      <c r="E554" s="1">
        <f>S.FINANCIERO!H555/S.FINANCIERO!H554-1</f>
        <v>-0.002168367347</v>
      </c>
      <c r="F554" s="1">
        <f>S.FINANCIERO!J555/S.FINANCIERO!J554-1</f>
        <v>0.003543272212</v>
      </c>
      <c r="G554" s="1">
        <f>S.FINANCIERO!L555/S.FINANCIERO!L554-1</f>
        <v>0.01017493752</v>
      </c>
      <c r="H554" s="1">
        <f>S.FINANCIERO!N555/S.FINANCIERO!N554-1</f>
        <v>0.01097251026</v>
      </c>
      <c r="I554" s="1">
        <f>S.FINANCIERO!P555/S.FINANCIERO!P554-1</f>
        <v>-0.00765203383</v>
      </c>
      <c r="J554" s="1">
        <f>S.FINANCIERO!R555/S.FINANCIERO!R554-1</f>
        <v>-0.003163931184</v>
      </c>
      <c r="K554" s="1">
        <f>S.FINANCIERO!T555/S.FINANCIERO!T554-1</f>
        <v>-0.00309075583</v>
      </c>
      <c r="L554" s="1">
        <f>SUMPRODUCT(B554:K554, 'Ponderaciones e Índices.'!$A$4:$J$4)</f>
        <v>0.0003089353633</v>
      </c>
      <c r="M554" s="1">
        <f>'S. MATERIALES'!B555/'S. MATERIALES'!B554-1</f>
        <v>0.02959059587</v>
      </c>
      <c r="N554" s="3">
        <f>'S. MATERIALES'!D555/'S. MATERIALES'!D554-1</f>
        <v>0.02744425386</v>
      </c>
      <c r="O554" s="1">
        <f>'S. MATERIALES'!F555/'S. MATERIALES'!F554-1</f>
        <v>0.02998157557</v>
      </c>
      <c r="P554" s="1">
        <f>'S. MATERIALES'!H555/'S. MATERIALES'!H554-1</f>
        <v>0.02697095436</v>
      </c>
      <c r="Q554" s="1">
        <f>'S. MATERIALES'!J555/'S. MATERIALES'!J554-1</f>
        <v>0.01558560623</v>
      </c>
      <c r="R554" s="1">
        <f>'S. MATERIALES'!L555/'S. MATERIALES'!L554-1</f>
        <v>0.005703422053</v>
      </c>
      <c r="S554" s="1">
        <f>'S. MATERIALES'!N555/'S. MATERIALES'!N554-1</f>
        <v>0.0568627451</v>
      </c>
      <c r="T554" s="1">
        <f>'S. MATERIALES'!P555/'S. MATERIALES'!P554-1</f>
        <v>0.001245330012</v>
      </c>
      <c r="U554" s="1">
        <f>'S. MATERIALES'!R555/'S. MATERIALES'!R554-1</f>
        <v>0.001280409731</v>
      </c>
      <c r="V554" s="1">
        <f>'S. MATERIALES'!T555/'S. MATERIALES'!T554-1</f>
        <v>0.03083866115</v>
      </c>
      <c r="W554" s="1">
        <f>SUMPRODUCT(M554:V554,'Ponderaciones e Índices.'!$A$8:$J$8)</f>
        <v>0.0198646243</v>
      </c>
      <c r="X554" s="1">
        <f>'S. ENERGÍA'!B555/'S. ENERGÍA'!B554-1</f>
        <v>-0.006874539651</v>
      </c>
      <c r="Y554" s="1">
        <f>'S. ENERGÍA'!D555/'S. ENERGÍA'!D554-1</f>
        <v>-0.0250501002</v>
      </c>
      <c r="Z554" s="1">
        <f>'S. ENERGÍA'!F555/'S. ENERGÍA'!F554-1</f>
        <v>-0.01262050833</v>
      </c>
      <c r="AA554" s="1">
        <f>'S. ENERGÍA'!H555/'S. ENERGÍA'!H554-1</f>
        <v>-0.01008294403</v>
      </c>
      <c r="AB554" s="1">
        <f>'S. ENERGÍA'!J555/'S. ENERGÍA'!J554-1</f>
        <v>-0.03294249023</v>
      </c>
      <c r="AC554" s="1">
        <f>'S. ENERGÍA'!L555/'S. ENERGÍA'!L554-1</f>
        <v>-0.01049195617</v>
      </c>
      <c r="AD554" s="1">
        <f>'S. ENERGÍA'!N555/'S. ENERGÍA'!N554-1</f>
        <v>-0.01473074137</v>
      </c>
      <c r="AE554" s="1">
        <f>'S. ENERGÍA'!P555/'S. ENERGÍA'!P554-1</f>
        <v>-0.01766437684</v>
      </c>
      <c r="AF554" s="1">
        <f>'S. ENERGÍA'!R555/'S. ENERGÍA'!R554-1</f>
        <v>-0.04007455732</v>
      </c>
      <c r="AG554" s="1">
        <f>'S. ENERGÍA'!T555/'S. ENERGÍA'!T554-1</f>
        <v>-0.04509803922</v>
      </c>
      <c r="AH554" s="1">
        <f>SUMPRODUCT(X554:AG554,'Ponderaciones e Índices.'!$A$12:$J$12)</f>
        <v>-0.02295771035</v>
      </c>
    </row>
    <row r="555">
      <c r="A555" s="1">
        <f>S.FINANCIERO!A556</f>
        <v>42773</v>
      </c>
      <c r="B555" s="1">
        <f>S.FINANCIERO!B556/S.FINANCIERO!B555-1</f>
        <v>0.00644343509</v>
      </c>
      <c r="C555" s="1">
        <f>S.FINANCIERO!D556/S.FINANCIERO!D555-1</f>
        <v>0.002670226969</v>
      </c>
      <c r="D555" s="1">
        <f>S.FINANCIERO!F556/S.FINANCIERO!F555-1</f>
        <v>0.002229428456</v>
      </c>
      <c r="E555" s="1">
        <f>S.FINANCIERO!H556/S.FINANCIERO!H555-1</f>
        <v>0.01060974051</v>
      </c>
      <c r="F555" s="1">
        <f>S.FINANCIERO!J556/S.FINANCIERO!J555-1</f>
        <v>0.005384411687</v>
      </c>
      <c r="G555" s="1">
        <f>S.FINANCIERO!L556/S.FINANCIERO!L555-1</f>
        <v>0.002473935324</v>
      </c>
      <c r="H555" s="1">
        <f>S.FINANCIERO!N556/S.FINANCIERO!N555-1</f>
        <v>0.01258826394</v>
      </c>
      <c r="I555" s="1">
        <f>S.FINANCIERO!P556/S.FINANCIERO!P555-1</f>
        <v>0.00487012987</v>
      </c>
      <c r="J555" s="1">
        <f>S.FINANCIERO!R556/S.FINANCIERO!R555-1</f>
        <v>0.003173973418</v>
      </c>
      <c r="K555" s="1">
        <f>S.FINANCIERO!T556/S.FINANCIERO!T555-1</f>
        <v>0.01719278467</v>
      </c>
      <c r="L555" s="1">
        <f>SUMPRODUCT(B555:K555, 'Ponderaciones e Índices.'!$A$4:$J$4)</f>
        <v>0.006045972668</v>
      </c>
      <c r="M555" s="1">
        <f>'S. MATERIALES'!B556/'S. MATERIALES'!B555-1</f>
        <v>0.001968503937</v>
      </c>
      <c r="N555" s="3">
        <f>'S. MATERIALES'!D556/'S. MATERIALES'!D555-1</f>
        <v>0.0006070723934</v>
      </c>
      <c r="O555" s="1">
        <f>'S. MATERIALES'!F556/'S. MATERIALES'!F555-1</f>
        <v>-0.005131540908</v>
      </c>
      <c r="P555" s="1">
        <f>'S. MATERIALES'!H556/'S. MATERIALES'!H555-1</f>
        <v>0.005050505051</v>
      </c>
      <c r="Q555" s="1">
        <f>'S. MATERIALES'!J556/'S. MATERIALES'!J555-1</f>
        <v>0.007447528775</v>
      </c>
      <c r="R555" s="1">
        <f>'S. MATERIALES'!L556/'S. MATERIALES'!L555-1</f>
        <v>-0.01071203529</v>
      </c>
      <c r="S555" s="1">
        <f>'S. MATERIALES'!N556/'S. MATERIALES'!N555-1</f>
        <v>-0.01113172542</v>
      </c>
      <c r="T555" s="1">
        <f>'S. MATERIALES'!P556/'S. MATERIALES'!P555-1</f>
        <v>-0.009328358209</v>
      </c>
      <c r="U555" s="1">
        <f>'S. MATERIALES'!R556/'S. MATERIALES'!R555-1</f>
        <v>0.01278772379</v>
      </c>
      <c r="V555" s="1">
        <f>'S. MATERIALES'!T556/'S. MATERIALES'!T555-1</f>
        <v>-0.001459321416</v>
      </c>
      <c r="W555" s="1">
        <f>SUMPRODUCT(M555:V555,'Ponderaciones e Índices.'!$A$8:$J$8)</f>
        <v>-0.000688085038</v>
      </c>
      <c r="X555" s="1">
        <f>'S. ENERGÍA'!B556/'S. ENERGÍA'!B555-1</f>
        <v>0.004202719407</v>
      </c>
      <c r="Y555" s="1">
        <f>'S. ENERGÍA'!D556/'S. ENERGÍA'!D555-1</f>
        <v>-0.02389516958</v>
      </c>
      <c r="Z555" s="1">
        <f>'S. ENERGÍA'!F556/'S. ENERGÍA'!F555-1</f>
        <v>-0.01171666963</v>
      </c>
      <c r="AA555" s="1">
        <f>'S. ENERGÍA'!H556/'S. ENERGÍA'!H555-1</f>
        <v>-0.006790430214</v>
      </c>
      <c r="AB555" s="1">
        <f>'S. ENERGÍA'!J556/'S. ENERGÍA'!J555-1</f>
        <v>-0.0005773672055</v>
      </c>
      <c r="AC555" s="1">
        <f>'S. ENERGÍA'!L556/'S. ENERGÍA'!L555-1</f>
        <v>-0.007068803016</v>
      </c>
      <c r="AD555" s="1">
        <f>'S. ENERGÍA'!N556/'S. ENERGÍA'!N555-1</f>
        <v>-0.00612745098</v>
      </c>
      <c r="AE555" s="1">
        <f>'S. ENERGÍA'!P556/'S. ENERGÍA'!P555-1</f>
        <v>-0.01931401931</v>
      </c>
      <c r="AF555" s="1">
        <f>'S. ENERGÍA'!R556/'S. ENERGÍA'!R555-1</f>
        <v>-0.003883495146</v>
      </c>
      <c r="AG555" s="1">
        <f>'S. ENERGÍA'!T556/'S. ENERGÍA'!T555-1</f>
        <v>0.0005133470226</v>
      </c>
      <c r="AH555" s="1">
        <f>SUMPRODUCT(X555:AG555,'Ponderaciones e Índices.'!$A$12:$J$12)</f>
        <v>-0.009986070738</v>
      </c>
    </row>
    <row r="556">
      <c r="A556" s="1">
        <f>S.FINANCIERO!A557</f>
        <v>42774</v>
      </c>
      <c r="B556" s="1">
        <f>S.FINANCIERO!B557/S.FINANCIERO!B556-1</f>
        <v>0.001469353484</v>
      </c>
      <c r="C556" s="1">
        <f>S.FINANCIERO!D557/S.FINANCIERO!D556-1</f>
        <v>0.002071312324</v>
      </c>
      <c r="D556" s="1">
        <f>S.FINANCIERO!F557/S.FINANCIERO!F556-1</f>
        <v>0.002224469161</v>
      </c>
      <c r="E556" s="1">
        <f>S.FINANCIERO!H557/S.FINANCIERO!H556-1</f>
        <v>0.005438907159</v>
      </c>
      <c r="F556" s="1">
        <f>S.FINANCIERO!J557/S.FINANCIERO!J556-1</f>
        <v>-0.0004389815628</v>
      </c>
      <c r="G556" s="1">
        <f>S.FINANCIERO!L557/S.FINANCIERO!L556-1</f>
        <v>0.003525471532</v>
      </c>
      <c r="H556" s="1">
        <f>S.FINANCIERO!N557/S.FINANCIERO!N556-1</f>
        <v>0.003216149277</v>
      </c>
      <c r="I556" s="1">
        <f>S.FINANCIERO!P557/S.FINANCIERO!P556-1</f>
        <v>-0.007269789984</v>
      </c>
      <c r="J556" s="1">
        <f>S.FINANCIERO!R557/S.FINANCIERO!R556-1</f>
        <v>-0.002570694087</v>
      </c>
      <c r="K556" s="1">
        <f>S.FINANCIERO!T557/S.FINANCIERO!T556-1</f>
        <v>0.007758381823</v>
      </c>
      <c r="L556" s="1">
        <f>SUMPRODUCT(B556:K556, 'Ponderaciones e Índices.'!$A$4:$J$4)</f>
        <v>0.0008200978367</v>
      </c>
      <c r="M556" s="1">
        <f>'S. MATERIALES'!B557/'S. MATERIALES'!B556-1</f>
        <v>0.01178781925</v>
      </c>
      <c r="N556" s="3">
        <f>'S. MATERIALES'!D557/'S. MATERIALES'!D556-1</f>
        <v>0.01425754588</v>
      </c>
      <c r="O556" s="1">
        <f>'S. MATERIALES'!F557/'S. MATERIALES'!F556-1</f>
        <v>0.01204140937</v>
      </c>
      <c r="P556" s="1">
        <f>'S. MATERIALES'!H557/'S. MATERIALES'!H556-1</f>
        <v>0.005360134003</v>
      </c>
      <c r="Q556" s="1">
        <f>'S. MATERIALES'!J557/'S. MATERIALES'!J556-1</f>
        <v>0.002464157706</v>
      </c>
      <c r="R556" s="1">
        <f>'S. MATERIALES'!L557/'S. MATERIALES'!L556-1</f>
        <v>-0.01464968153</v>
      </c>
      <c r="S556" s="1">
        <f>'S. MATERIALES'!N557/'S. MATERIALES'!N556-1</f>
        <v>0.03189493433</v>
      </c>
      <c r="T556" s="1">
        <f>'S. MATERIALES'!P557/'S. MATERIALES'!P556-1</f>
        <v>0.02259887006</v>
      </c>
      <c r="U556" s="1">
        <f>'S. MATERIALES'!R557/'S. MATERIALES'!R556-1</f>
        <v>0.04419191919</v>
      </c>
      <c r="V556" s="1">
        <f>'S. MATERIALES'!T557/'S. MATERIALES'!T556-1</f>
        <v>0.009499451955</v>
      </c>
      <c r="W556" s="1">
        <f>SUMPRODUCT(M556:V556,'Ponderaciones e Índices.'!$A$8:$J$8)</f>
        <v>0.02007984907</v>
      </c>
      <c r="X556" s="1">
        <f>'S. ENERGÍA'!B557/'S. ENERGÍA'!B556-1</f>
        <v>-0.002708025603</v>
      </c>
      <c r="Y556" s="1">
        <f>'S. ENERGÍA'!D557/'S. ENERGÍA'!D556-1</f>
        <v>-0.002369044485</v>
      </c>
      <c r="Z556" s="1">
        <f>'S. ENERGÍA'!F557/'S. ENERGÍA'!F556-1</f>
        <v>0.01149631759</v>
      </c>
      <c r="AA556" s="1">
        <f>'S. ENERGÍA'!H557/'S. ENERGÍA'!H556-1</f>
        <v>0.006186407059</v>
      </c>
      <c r="AB556" s="1">
        <f>'S. ENERGÍA'!J557/'S. ENERGÍA'!J556-1</f>
        <v>0.01559792028</v>
      </c>
      <c r="AC556" s="1">
        <f>'S. ENERGÍA'!L557/'S. ENERGÍA'!L556-1</f>
        <v>0.003796867584</v>
      </c>
      <c r="AD556" s="1">
        <f>'S. ENERGÍA'!N557/'S. ENERGÍA'!N556-1</f>
        <v>0.003945745993</v>
      </c>
      <c r="AE556" s="1">
        <f>'S. ENERGÍA'!P557/'S. ENERGÍA'!P556-1</f>
        <v>0.01256366723</v>
      </c>
      <c r="AF556" s="1">
        <f>'S. ENERGÍA'!R557/'S. ENERGÍA'!R556-1</f>
        <v>0.01364522417</v>
      </c>
      <c r="AG556" s="1">
        <f>'S. ENERGÍA'!T557/'S. ENERGÍA'!T556-1</f>
        <v>0.01436634171</v>
      </c>
      <c r="AH556" s="1">
        <f>SUMPRODUCT(X556:AG556,'Ponderaciones e Índices.'!$A$12:$J$12)</f>
        <v>0.004432151036</v>
      </c>
    </row>
    <row r="557">
      <c r="A557" s="1">
        <f>S.FINANCIERO!A558</f>
        <v>42775</v>
      </c>
      <c r="B557" s="1">
        <f>S.FINANCIERO!B558/S.FINANCIERO!B557-1</f>
        <v>0.007859987424</v>
      </c>
      <c r="C557" s="1">
        <f>S.FINANCIERO!D558/S.FINANCIERO!D557-1</f>
        <v>0.006791672819</v>
      </c>
      <c r="D557" s="1">
        <f>S.FINANCIERO!F558/S.FINANCIERO!F557-1</f>
        <v>0.004338175948</v>
      </c>
      <c r="E557" s="1">
        <f>S.FINANCIERO!H558/S.FINANCIERO!H557-1</f>
        <v>0.004277267581</v>
      </c>
      <c r="F557" s="1">
        <f>S.FINANCIERO!J558/S.FINANCIERO!J557-1</f>
        <v>0.007114624506</v>
      </c>
      <c r="G557" s="1">
        <f>S.FINANCIERO!L558/S.FINANCIERO!L557-1</f>
        <v>0.005796592306</v>
      </c>
      <c r="H557" s="1">
        <f>S.FINANCIERO!N558/S.FINANCIERO!N557-1</f>
        <v>0.03205239599</v>
      </c>
      <c r="I557" s="1">
        <f>S.FINANCIERO!P558/S.FINANCIERO!P557-1</f>
        <v>-0.005288852726</v>
      </c>
      <c r="J557" s="1">
        <f>S.FINANCIERO!R558/S.FINANCIERO!R557-1</f>
        <v>0.0138778747</v>
      </c>
      <c r="K557" s="1">
        <f>S.FINANCIERO!T558/S.FINANCIERO!T557-1</f>
        <v>0.009073412153</v>
      </c>
      <c r="L557" s="1">
        <f>SUMPRODUCT(B557:K557, 'Ponderaciones e Índices.'!$A$4:$J$4)</f>
        <v>0.007625434104</v>
      </c>
      <c r="M557" s="1">
        <f>'S. MATERIALES'!B558/'S. MATERIALES'!B557-1</f>
        <v>-0.02233009709</v>
      </c>
      <c r="N557" s="3">
        <f>'S. MATERIALES'!D558/'S. MATERIALES'!D557-1</f>
        <v>-0.01301031853</v>
      </c>
      <c r="O557" s="1">
        <f>'S. MATERIALES'!F558/'S. MATERIALES'!F557-1</f>
        <v>-0.003391777184</v>
      </c>
      <c r="P557" s="1">
        <f>'S. MATERIALES'!H558/'S. MATERIALES'!H557-1</f>
        <v>-0.03565478174</v>
      </c>
      <c r="Q557" s="1">
        <f>'S. MATERIALES'!J558/'S. MATERIALES'!J557-1</f>
        <v>-0.002681564246</v>
      </c>
      <c r="R557" s="1">
        <f>'S. MATERIALES'!L558/'S. MATERIALES'!L557-1</f>
        <v>-0.004201680672</v>
      </c>
      <c r="S557" s="1">
        <f>'S. MATERIALES'!N558/'S. MATERIALES'!N557-1</f>
        <v>-0.01818181818</v>
      </c>
      <c r="T557" s="1">
        <f>'S. MATERIALES'!P558/'S. MATERIALES'!P557-1</f>
        <v>0.003683241252</v>
      </c>
      <c r="U557" s="1">
        <f>'S. MATERIALES'!R558/'S. MATERIALES'!R557-1</f>
        <v>-0.01571946796</v>
      </c>
      <c r="V557" s="1">
        <f>'S. MATERIALES'!T558/'S. MATERIALES'!T557-1</f>
        <v>-0.0191820485</v>
      </c>
      <c r="W557" s="1">
        <f>SUMPRODUCT(M557:V557,'Ponderaciones e Índices.'!$A$8:$J$8)</f>
        <v>-0.01387982224</v>
      </c>
      <c r="X557" s="1">
        <f>'S. ENERGÍA'!B558/'S. ENERGÍA'!B557-1</f>
        <v>0.02369785238</v>
      </c>
      <c r="Y557" s="1">
        <f>'S. ENERGÍA'!D558/'S. ENERGÍA'!D557-1</f>
        <v>0.0308707124</v>
      </c>
      <c r="Z557" s="1">
        <f>'S. ENERGÍA'!F558/'S. ENERGÍA'!F557-1</f>
        <v>0.001065530101</v>
      </c>
      <c r="AA557" s="1">
        <f>'S. ENERGÍA'!H558/'S. ENERGÍA'!H557-1</f>
        <v>0.002749184835</v>
      </c>
      <c r="AB557" s="1">
        <f>'S. ENERGÍA'!J558/'S. ENERGÍA'!J557-1</f>
        <v>0.001137656428</v>
      </c>
      <c r="AC557" s="1">
        <f>'S. ENERGÍA'!L558/'S. ENERGÍA'!L557-1</f>
        <v>0.003546099291</v>
      </c>
      <c r="AD557" s="1">
        <f>'S. ENERGÍA'!N558/'S. ENERGÍA'!N557-1</f>
        <v>0.002210759027</v>
      </c>
      <c r="AE557" s="1">
        <f>'S. ENERGÍA'!P558/'S. ENERGÍA'!P557-1</f>
        <v>0.03789403085</v>
      </c>
      <c r="AF557" s="1">
        <f>'S. ENERGÍA'!R558/'S. ENERGÍA'!R557-1</f>
        <v>0.01538461538</v>
      </c>
      <c r="AG557" s="1">
        <f>'S. ENERGÍA'!T558/'S. ENERGÍA'!T557-1</f>
        <v>0.0263024785</v>
      </c>
      <c r="AH557" s="1">
        <f>SUMPRODUCT(X557:AG557,'Ponderaciones e Índices.'!$A$12:$J$12)</f>
        <v>0.01900296881</v>
      </c>
    </row>
    <row r="558">
      <c r="A558" s="1">
        <f>S.FINANCIERO!A559</f>
        <v>42776</v>
      </c>
      <c r="B558" s="1">
        <f>S.FINANCIERO!B559/S.FINANCIERO!B558-1</f>
        <v>0.006966829573</v>
      </c>
      <c r="C558" s="1">
        <f>S.FINANCIERO!D559/S.FINANCIERO!D558-1</f>
        <v>0.00117319255</v>
      </c>
      <c r="D558" s="1">
        <f>S.FINANCIERO!F559/S.FINANCIERO!F558-1</f>
        <v>0.006027122049</v>
      </c>
      <c r="E558" s="1">
        <f>S.FINANCIERO!H559/S.FINANCIERO!H558-1</f>
        <v>0.005636978579</v>
      </c>
      <c r="F558" s="1">
        <f>S.FINANCIERO!J559/S.FINANCIERO!J558-1</f>
        <v>0.003837432409</v>
      </c>
      <c r="G558" s="1">
        <f>S.FINANCIERO!L559/S.FINANCIERO!L558-1</f>
        <v>0.004540691582</v>
      </c>
      <c r="H558" s="1">
        <f>S.FINANCIERO!N559/S.FINANCIERO!N558-1</f>
        <v>-0.01014329509</v>
      </c>
      <c r="I558" s="1">
        <f>S.FINANCIERO!P559/S.FINANCIERO!P558-1</f>
        <v>-0.00163599182</v>
      </c>
      <c r="J558" s="1">
        <f>S.FINANCIERO!R559/S.FINANCIERO!R558-1</f>
        <v>0.009972624169</v>
      </c>
      <c r="K558" s="1">
        <f>S.FINANCIERO!T559/S.FINANCIERO!T558-1</f>
        <v>0.01989100817</v>
      </c>
      <c r="L558" s="1">
        <f>SUMPRODUCT(B558:K558, 'Ponderaciones e Índices.'!$A$4:$J$4)</f>
        <v>0.002603374403</v>
      </c>
      <c r="M558" s="1">
        <f>'S. MATERIALES'!B559/'S. MATERIALES'!B558-1</f>
        <v>0.01330685204</v>
      </c>
      <c r="N558" s="3">
        <f>'S. MATERIALES'!D559/'S. MATERIALES'!D558-1</f>
        <v>0.007424242424</v>
      </c>
      <c r="O558" s="1">
        <f>'S. MATERIALES'!F559/'S. MATERIALES'!F558-1</f>
        <v>-0.006824647963</v>
      </c>
      <c r="P558" s="1">
        <f>'S. MATERIALES'!H559/'S. MATERIALES'!H558-1</f>
        <v>0.00794747754</v>
      </c>
      <c r="Q558" s="1">
        <f>'S. MATERIALES'!J559/'S. MATERIALES'!J558-1</f>
        <v>0.004481290612</v>
      </c>
      <c r="R558" s="1">
        <f>'S. MATERIALES'!L559/'S. MATERIALES'!L558-1</f>
        <v>0.05809802012</v>
      </c>
      <c r="S558" s="1">
        <f>'S. MATERIALES'!N559/'S. MATERIALES'!N558-1</f>
        <v>-0.01111111111</v>
      </c>
      <c r="T558" s="1">
        <f>'S. MATERIALES'!P559/'S. MATERIALES'!P558-1</f>
        <v>0.03119266055</v>
      </c>
      <c r="U558" s="1">
        <f>'S. MATERIALES'!R559/'S. MATERIALES'!R558-1</f>
        <v>0.05773955774</v>
      </c>
      <c r="V558" s="1">
        <f>'S. MATERIALES'!T559/'S. MATERIALES'!T558-1</f>
        <v>0.009225092251</v>
      </c>
      <c r="W558" s="1">
        <f>SUMPRODUCT(M558:V558,'Ponderaciones e Índices.'!$A$8:$J$8)</f>
        <v>0.02644240072</v>
      </c>
      <c r="X558" s="1">
        <f>'S. ENERGÍA'!B559/'S. ENERGÍA'!B558-1</f>
        <v>0.001205690861</v>
      </c>
      <c r="Y558" s="1">
        <f>'S. ENERGÍA'!D559/'S. ENERGÍA'!D558-1</f>
        <v>0.01049398515</v>
      </c>
      <c r="Z558" s="1">
        <f>'S. ENERGÍA'!F559/'S. ENERGÍA'!F558-1</f>
        <v>0.00301578854</v>
      </c>
      <c r="AA558" s="1">
        <f>'S. ENERGÍA'!H559/'S. ENERGÍA'!H558-1</f>
        <v>-0.0003223384057</v>
      </c>
      <c r="AB558" s="1">
        <f>'S. ENERGÍA'!J559/'S. ENERGÍA'!J558-1</f>
        <v>0.008522727273</v>
      </c>
      <c r="AC558" s="1">
        <f>'S. ENERGÍA'!L559/'S. ENERGÍA'!L558-1</f>
        <v>0.004946996466</v>
      </c>
      <c r="AD558" s="1">
        <f>'S. ENERGÍA'!N559/'S. ENERGÍA'!N558-1</f>
        <v>0.009068627451</v>
      </c>
      <c r="AE558" s="1">
        <f>'S. ENERGÍA'!P559/'S. ENERGÍA'!P558-1</f>
        <v>-0.02132471729</v>
      </c>
      <c r="AF558" s="1">
        <f>'S. ENERGÍA'!R559/'S. ENERGÍA'!R558-1</f>
        <v>0.02367424242</v>
      </c>
      <c r="AG558" s="1">
        <f>'S. ENERGÍA'!T559/'S. ENERGÍA'!T558-1</f>
        <v>0.02217841301</v>
      </c>
      <c r="AH558" s="1">
        <f>SUMPRODUCT(X558:AG558,'Ponderaciones e Índices.'!$A$12:$J$12)</f>
        <v>0.008820202925</v>
      </c>
    </row>
    <row r="559">
      <c r="A559" s="1">
        <f>S.FINANCIERO!A560</f>
        <v>42779</v>
      </c>
      <c r="B559" s="1">
        <f>S.FINANCIERO!B560/S.FINANCIERO!B559-1</f>
        <v>0.002891367204</v>
      </c>
      <c r="C559" s="1">
        <f>S.FINANCIERO!D560/S.FINANCIERO!D559-1</f>
        <v>0.002343635565</v>
      </c>
      <c r="D559" s="1">
        <f>S.FINANCIERO!F560/S.FINANCIERO!F559-1</f>
        <v>0.00579131303</v>
      </c>
      <c r="E559" s="1">
        <f>S.FINANCIERO!H560/S.FINANCIERO!H559-1</f>
        <v>0.002864972596</v>
      </c>
      <c r="F559" s="1">
        <f>S.FINANCIERO!J560/S.FINANCIERO!J559-1</f>
        <v>0.003214596003</v>
      </c>
      <c r="G559" s="1">
        <f>S.FINANCIERO!L560/S.FINANCIERO!L559-1</f>
        <v>0.004346314325</v>
      </c>
      <c r="H559" s="1">
        <f>S.FINANCIERO!N560/S.FINANCIERO!N559-1</f>
        <v>0.007320292108</v>
      </c>
      <c r="I559" s="1">
        <f>S.FINANCIERO!P560/S.FINANCIERO!P559-1</f>
        <v>0.007374027038</v>
      </c>
      <c r="J559" s="1">
        <f>S.FINANCIERO!R560/S.FINANCIERO!R559-1</f>
        <v>0.01026137464</v>
      </c>
      <c r="K559" s="1">
        <f>S.FINANCIERO!T560/S.FINANCIERO!T559-1</f>
        <v>-0.001602992252</v>
      </c>
      <c r="L559" s="1">
        <f>SUMPRODUCT(B559:K559, 'Ponderaciones e Índices.'!$A$4:$J$4)</f>
        <v>0.004520585527</v>
      </c>
      <c r="M559" s="1">
        <f>'S. MATERIALES'!B560/'S. MATERIALES'!B559-1</f>
        <v>-0.005096040768</v>
      </c>
      <c r="N559" s="3">
        <f>'S. MATERIALES'!D560/'S. MATERIALES'!D559-1</f>
        <v>-0.02150699353</v>
      </c>
      <c r="O559" s="1">
        <f>'S. MATERIALES'!F560/'S. MATERIALES'!F559-1</f>
        <v>0.001722418638</v>
      </c>
      <c r="P559" s="1">
        <f>'S. MATERIALES'!H560/'S. MATERIALES'!H559-1</f>
        <v>-0.005142269455</v>
      </c>
      <c r="Q559" s="1">
        <f>'S. MATERIALES'!J560/'S. MATERIALES'!J559-1</f>
        <v>-0.005018960518</v>
      </c>
      <c r="R559" s="1">
        <f>'S. MATERIALES'!L560/'S. MATERIALES'!L559-1</f>
        <v>0.02208588957</v>
      </c>
      <c r="S559" s="1">
        <f>'S. MATERIALES'!N560/'S. MATERIALES'!N559-1</f>
        <v>-0.02996254682</v>
      </c>
      <c r="T559" s="1">
        <f>'S. MATERIALES'!P560/'S. MATERIALES'!P559-1</f>
        <v>0.005338078292</v>
      </c>
      <c r="U559" s="1">
        <f>'S. MATERIALES'!R560/'S. MATERIALES'!R559-1</f>
        <v>0.0162601626</v>
      </c>
      <c r="V559" s="1">
        <f>'S. MATERIALES'!T560/'S. MATERIALES'!T559-1</f>
        <v>-0.006946983547</v>
      </c>
      <c r="W559" s="1">
        <f>SUMPRODUCT(M559:V559,'Ponderaciones e Índices.'!$A$8:$J$8)</f>
        <v>-0.0003886030093</v>
      </c>
      <c r="X559" s="1">
        <f>'S. ENERGÍA'!B560/'S. ENERGÍA'!B559-1</f>
        <v>0.004816955684</v>
      </c>
      <c r="Y559" s="1">
        <f>'S. ENERGÍA'!D560/'S. ENERGÍA'!D559-1</f>
        <v>-0.007092198582</v>
      </c>
      <c r="Z559" s="1">
        <f>'S. ENERGÍA'!F560/'S. ENERGÍA'!F559-1</f>
        <v>-0.001238061549</v>
      </c>
      <c r="AA559" s="1">
        <f>'S. ENERGÍA'!H560/'S. ENERGÍA'!H559-1</f>
        <v>0.007747474497</v>
      </c>
      <c r="AB559" s="1">
        <f>'S. ENERGÍA'!J560/'S. ENERGÍA'!J559-1</f>
        <v>-0.007887323944</v>
      </c>
      <c r="AC559" s="1">
        <f>'S. ENERGÍA'!L560/'S. ENERGÍA'!L559-1</f>
        <v>-0.007032348805</v>
      </c>
      <c r="AD559" s="1">
        <f>'S. ENERGÍA'!N560/'S. ENERGÍA'!N559-1</f>
        <v>-0.00340053437</v>
      </c>
      <c r="AE559" s="1">
        <f>'S. ENERGÍA'!P560/'S. ENERGÍA'!P559-1</f>
        <v>-0.001650709805</v>
      </c>
      <c r="AF559" s="1">
        <f>'S. ENERGÍA'!R560/'S. ENERGÍA'!R559-1</f>
        <v>-0.0009250693802</v>
      </c>
      <c r="AG559" s="1">
        <f>'S. ENERGÍA'!T560/'S. ENERGÍA'!T559-1</f>
        <v>-0.01735776278</v>
      </c>
      <c r="AH559" s="1">
        <f>SUMPRODUCT(X559:AG559,'Ponderaciones e Índices.'!$A$12:$J$12)</f>
        <v>-0.003491594345</v>
      </c>
    </row>
    <row r="560">
      <c r="A560" s="1">
        <f>S.FINANCIERO!A561</f>
        <v>42780</v>
      </c>
      <c r="B560" s="1">
        <f>S.FINANCIERO!B561/S.FINANCIERO!B560-1</f>
        <v>0.003500823723</v>
      </c>
      <c r="C560" s="1">
        <f>S.FINANCIERO!D561/S.FINANCIERO!D560-1</f>
        <v>0.00116907789</v>
      </c>
      <c r="D560" s="1">
        <f>S.FINANCIERO!F561/S.FINANCIERO!F560-1</f>
        <v>-0.001687679936</v>
      </c>
      <c r="E560" s="1">
        <f>S.FINANCIERO!H561/S.FINANCIERO!H560-1</f>
        <v>0.002359955285</v>
      </c>
      <c r="F560" s="1">
        <f>S.FINANCIERO!J561/S.FINANCIERO!J560-1</f>
        <v>0.002598077423</v>
      </c>
      <c r="G560" s="1">
        <f>S.FINANCIERO!L561/S.FINANCIERO!L560-1</f>
        <v>0.002596503375</v>
      </c>
      <c r="H560" s="1">
        <f>S.FINANCIERO!N561/S.FINANCIERO!N560-1</f>
        <v>-0.001659552911</v>
      </c>
      <c r="I560" s="1">
        <f>S.FINANCIERO!P561/S.FINANCIERO!P560-1</f>
        <v>0.0146400976</v>
      </c>
      <c r="J560" s="1">
        <f>S.FINANCIERO!R561/S.FINANCIERO!R560-1</f>
        <v>0.002299731698</v>
      </c>
      <c r="K560" s="1">
        <f>S.FINANCIERO!T561/S.FINANCIERO!T560-1</f>
        <v>-0.006689858175</v>
      </c>
      <c r="L560" s="1">
        <f>SUMPRODUCT(B560:K560, 'Ponderaciones e Índices.'!$A$4:$J$4)</f>
        <v>0.003264099849</v>
      </c>
      <c r="M560" s="1">
        <f>'S. MATERIALES'!B561/'S. MATERIALES'!B560-1</f>
        <v>-0.007880220646</v>
      </c>
      <c r="N560" s="3">
        <f>'S. MATERIALES'!D561/'S. MATERIALES'!D560-1</f>
        <v>-0.007838917922</v>
      </c>
      <c r="O560" s="1">
        <f>'S. MATERIALES'!F561/'S. MATERIALES'!F560-1</f>
        <v>0.02057918552</v>
      </c>
      <c r="P560" s="1">
        <f>'S. MATERIALES'!H561/'S. MATERIALES'!H560-1</f>
        <v>0.001378359752</v>
      </c>
      <c r="Q560" s="1">
        <f>'S. MATERIALES'!J561/'S. MATERIALES'!J560-1</f>
        <v>-0.004932182491</v>
      </c>
      <c r="R560" s="1">
        <f>'S. MATERIALES'!L561/'S. MATERIALES'!L560-1</f>
        <v>-0.01950780312</v>
      </c>
      <c r="S560" s="1">
        <f>'S. MATERIALES'!N561/'S. MATERIALES'!N560-1</f>
        <v>-0.01158301158</v>
      </c>
      <c r="T560" s="1">
        <f>'S. MATERIALES'!P561/'S. MATERIALES'!P560-1</f>
        <v>-0.01002949853</v>
      </c>
      <c r="U560" s="1">
        <f>'S. MATERIALES'!R561/'S. MATERIALES'!R560-1</f>
        <v>0.01942857143</v>
      </c>
      <c r="V560" s="1">
        <f>'S. MATERIALES'!T561/'S. MATERIALES'!T560-1</f>
        <v>0.001104565538</v>
      </c>
      <c r="W560" s="1">
        <f>SUMPRODUCT(M560:V560,'Ponderaciones e Índices.'!$A$8:$J$8)</f>
        <v>-0.003116811623</v>
      </c>
      <c r="X560" s="1">
        <f>'S. ENERGÍA'!B561/'S. ENERGÍA'!B560-1</f>
        <v>0.003355704698</v>
      </c>
      <c r="Y560" s="1">
        <f>'S. ENERGÍA'!D561/'S. ENERGÍA'!D560-1</f>
        <v>0.01224489796</v>
      </c>
      <c r="Z560" s="1">
        <f>'S. ENERGÍA'!F561/'S. ENERGÍA'!F560-1</f>
        <v>0.0007083407119</v>
      </c>
      <c r="AA560" s="1">
        <f>'S. ENERGÍA'!H561/'S. ENERGÍA'!H560-1</f>
        <v>-0.002883186976</v>
      </c>
      <c r="AB560" s="1">
        <f>'S. ENERGÍA'!J561/'S. ENERGÍA'!J560-1</f>
        <v>0.01930721181</v>
      </c>
      <c r="AC560" s="1">
        <f>'S. ENERGÍA'!L561/'S. ENERGÍA'!L560-1</f>
        <v>0.003423040604</v>
      </c>
      <c r="AD560" s="1">
        <f>'S. ENERGÍA'!N561/'S. ENERGÍA'!N560-1</f>
        <v>0.002680965147</v>
      </c>
      <c r="AE560" s="1">
        <f>'S. ENERGÍA'!P561/'S. ENERGÍA'!P560-1</f>
        <v>-0.008267195767</v>
      </c>
      <c r="AF560" s="1">
        <f>'S. ENERGÍA'!R561/'S. ENERGÍA'!R560-1</f>
        <v>0.01851851852</v>
      </c>
      <c r="AG560" s="1">
        <f>'S. ENERGÍA'!T561/'S. ENERGÍA'!T560-1</f>
        <v>0.01472031403</v>
      </c>
      <c r="AH560" s="1">
        <f>SUMPRODUCT(X560:AG560,'Ponderaciones e Índices.'!$A$12:$J$12)</f>
        <v>0.009531493362</v>
      </c>
    </row>
    <row r="561">
      <c r="A561" s="1">
        <f>S.FINANCIERO!A562</f>
        <v>42781</v>
      </c>
      <c r="B561" s="1">
        <f>S.FINANCIERO!B562/S.FINANCIERO!B561-1</f>
        <v>0.01097886312</v>
      </c>
      <c r="C561" s="1">
        <f>S.FINANCIERO!D562/S.FINANCIERO!D561-1</f>
        <v>0.009487666034</v>
      </c>
      <c r="D561" s="1">
        <f>S.FINANCIERO!F562/S.FINANCIERO!F561-1</f>
        <v>0.007259347653</v>
      </c>
      <c r="E561" s="1">
        <f>S.FINANCIERO!H562/S.FINANCIERO!H561-1</f>
        <v>0.01016109046</v>
      </c>
      <c r="F561" s="1">
        <f>S.FINANCIERO!J562/S.FINANCIERO!J561-1</f>
        <v>0.00526906798</v>
      </c>
      <c r="G561" s="1">
        <f>S.FINANCIERO!L562/S.FINANCIERO!L561-1</f>
        <v>0.003798342541</v>
      </c>
      <c r="H561" s="1">
        <f>S.FINANCIERO!N562/S.FINANCIERO!N561-1</f>
        <v>0.01268606225</v>
      </c>
      <c r="I561" s="1">
        <f>S.FINANCIERO!P562/S.FINANCIERO!P561-1</f>
        <v>0.003206412826</v>
      </c>
      <c r="J561" s="1">
        <f>S.FINANCIERO!R562/S.FINANCIERO!R561-1</f>
        <v>0.006118546845</v>
      </c>
      <c r="K561" s="1">
        <f>S.FINANCIERO!T562/S.FINANCIERO!T561-1</f>
        <v>0.003502155172</v>
      </c>
      <c r="L561" s="1">
        <f>SUMPRODUCT(B561:K561, 'Ponderaciones e Índices.'!$A$4:$J$4)</f>
        <v>0.00778760149</v>
      </c>
      <c r="M561" s="1">
        <f>'S. MATERIALES'!B562/'S. MATERIALES'!B561-1</f>
        <v>0.003971405878</v>
      </c>
      <c r="N561" s="3">
        <f>'S. MATERIALES'!D562/'S. MATERIALES'!D561-1</f>
        <v>0.0004647560031</v>
      </c>
      <c r="O561" s="1">
        <f>'S. MATERIALES'!F562/'S. MATERIALES'!F561-1</f>
        <v>0</v>
      </c>
      <c r="P561" s="1">
        <f>'S. MATERIALES'!H562/'S. MATERIALES'!H561-1</f>
        <v>-0.001376462491</v>
      </c>
      <c r="Q561" s="1">
        <f>'S. MATERIALES'!J562/'S. MATERIALES'!J561-1</f>
        <v>0</v>
      </c>
      <c r="R561" s="1">
        <f>'S. MATERIALES'!L562/'S. MATERIALES'!L561-1</f>
        <v>-0.1019283747</v>
      </c>
      <c r="S561" s="1">
        <f>'S. MATERIALES'!N562/'S. MATERIALES'!N561-1</f>
        <v>0.0078125</v>
      </c>
      <c r="T561" s="1">
        <f>'S. MATERIALES'!P562/'S. MATERIALES'!P561-1</f>
        <v>-0.02979737783</v>
      </c>
      <c r="U561" s="1">
        <f>'S. MATERIALES'!R562/'S. MATERIALES'!R561-1</f>
        <v>-0.03251121076</v>
      </c>
      <c r="V561" s="1">
        <f>'S. MATERIALES'!T562/'S. MATERIALES'!T561-1</f>
        <v>-0.06840750276</v>
      </c>
      <c r="W561" s="1">
        <f>SUMPRODUCT(M561:V561,'Ponderaciones e Índices.'!$A$8:$J$8)</f>
        <v>-0.02366250431</v>
      </c>
      <c r="X561" s="1">
        <f>'S. ENERGÍA'!B562/'S. ENERGÍA'!B561-1</f>
        <v>0.01409460105</v>
      </c>
      <c r="Y561" s="1">
        <f>'S. ENERGÍA'!D562/'S. ENERGÍA'!D561-1</f>
        <v>0.002772177419</v>
      </c>
      <c r="Z561" s="1">
        <f>'S. ENERGÍA'!F562/'S. ENERGÍA'!F561-1</f>
        <v>-0.01044062998</v>
      </c>
      <c r="AA561" s="1">
        <f>'S. ENERGÍA'!H562/'S. ENERGÍA'!H561-1</f>
        <v>-0.00144576189</v>
      </c>
      <c r="AB561" s="1">
        <f>'S. ENERGÍA'!J562/'S. ENERGÍA'!J561-1</f>
        <v>0.001114206128</v>
      </c>
      <c r="AC561" s="1">
        <f>'S. ENERGÍA'!L562/'S. ENERGÍA'!L561-1</f>
        <v>0.004117162687</v>
      </c>
      <c r="AD561" s="1">
        <f>'S. ENERGÍA'!N562/'S. ENERGÍA'!N561-1</f>
        <v>-0.005833738454</v>
      </c>
      <c r="AE561" s="1">
        <f>'S. ENERGÍA'!P562/'S. ENERGÍA'!P561-1</f>
        <v>0.05035011671</v>
      </c>
      <c r="AF561" s="1">
        <f>'S. ENERGÍA'!R562/'S. ENERGÍA'!R561-1</f>
        <v>-0.002727272727</v>
      </c>
      <c r="AG561" s="1">
        <f>'S. ENERGÍA'!T562/'S. ENERGÍA'!T561-1</f>
        <v>0.02417794971</v>
      </c>
      <c r="AH561" s="1">
        <f>SUMPRODUCT(X561:AG561,'Ponderaciones e Índices.'!$A$12:$J$12)</f>
        <v>0.004707289097</v>
      </c>
    </row>
    <row r="562">
      <c r="A562" s="1">
        <f>S.FINANCIERO!A563</f>
        <v>42782</v>
      </c>
      <c r="B562" s="1">
        <f>S.FINANCIERO!B563/S.FINANCIERO!B562-1</f>
        <v>0.001522378971</v>
      </c>
      <c r="C562" s="1">
        <f>S.FINANCIERO!D563/S.FINANCIERO!D562-1</f>
        <v>0.001590514748</v>
      </c>
      <c r="D562" s="1">
        <f>S.FINANCIERO!F563/S.FINANCIERO!F562-1</f>
        <v>0.001875802152</v>
      </c>
      <c r="E562" s="1">
        <f>S.FINANCIERO!H563/S.FINANCIERO!H562-1</f>
        <v>0.00576545633</v>
      </c>
      <c r="F562" s="1">
        <f>S.FINANCIERO!J563/S.FINANCIERO!J562-1</f>
        <v>0.001031105001</v>
      </c>
      <c r="G562" s="1">
        <f>S.FINANCIERO!L563/S.FINANCIERO!L562-1</f>
        <v>0.005503955968</v>
      </c>
      <c r="H562" s="1">
        <f>S.FINANCIERO!N563/S.FINANCIERO!N562-1</f>
        <v>-0.002874043186</v>
      </c>
      <c r="I562" s="1">
        <f>S.FINANCIERO!P563/S.FINANCIERO!P562-1</f>
        <v>-0.004794246904</v>
      </c>
      <c r="J562" s="1">
        <f>S.FINANCIERO!R563/S.FINANCIERO!R562-1</f>
        <v>-0.05093120487</v>
      </c>
      <c r="K562" s="1">
        <f>S.FINANCIERO!T563/S.FINANCIERO!T562-1</f>
        <v>0.005906040268</v>
      </c>
      <c r="L562" s="1">
        <f>SUMPRODUCT(B562:K562, 'Ponderaciones e Índices.'!$A$4:$J$4)</f>
        <v>-0.001636608042</v>
      </c>
      <c r="M562" s="1">
        <f>'S. MATERIALES'!B563/'S. MATERIALES'!B562-1</f>
        <v>0.0605221519</v>
      </c>
      <c r="N562" s="3">
        <f>'S. MATERIALES'!D563/'S. MATERIALES'!D562-1</f>
        <v>-0.04521523692</v>
      </c>
      <c r="O562" s="1">
        <f>'S. MATERIALES'!F563/'S. MATERIALES'!F562-1</f>
        <v>0.003351836416</v>
      </c>
      <c r="P562" s="1">
        <f>'S. MATERIALES'!H563/'S. MATERIALES'!H562-1</f>
        <v>-0.01654031702</v>
      </c>
      <c r="Q562" s="1">
        <f>'S. MATERIALES'!J563/'S. MATERIALES'!J562-1</f>
        <v>0.007772896249</v>
      </c>
      <c r="R562" s="1">
        <f>'S. MATERIALES'!L563/'S. MATERIALES'!L562-1</f>
        <v>-0.05316973415</v>
      </c>
      <c r="S562" s="1">
        <f>'S. MATERIALES'!N563/'S. MATERIALES'!N562-1</f>
        <v>-0.003875968992</v>
      </c>
      <c r="T562" s="1">
        <f>'S. MATERIALES'!P563/'S. MATERIALES'!P562-1</f>
        <v>-0.02518427518</v>
      </c>
      <c r="U562" s="1">
        <f>'S. MATERIALES'!R563/'S. MATERIALES'!R562-1</f>
        <v>-0.02085747393</v>
      </c>
      <c r="V562" s="1">
        <f>'S. MATERIALES'!T563/'S. MATERIALES'!T562-1</f>
        <v>0.01026450849</v>
      </c>
      <c r="W562" s="1">
        <f>SUMPRODUCT(M562:V562,'Ponderaciones e Índices.'!$A$8:$J$8)</f>
        <v>-0.008183138269</v>
      </c>
      <c r="X562" s="1">
        <f>'S. ENERGÍA'!B563/'S. ENERGÍA'!B562-1</f>
        <v>0.0009422850412</v>
      </c>
      <c r="Y562" s="1">
        <f>'S. ENERGÍA'!D563/'S. ENERGÍA'!D562-1</f>
        <v>-0.00251319427</v>
      </c>
      <c r="Z562" s="1">
        <f>'S. ENERGÍA'!F563/'S. ENERGÍA'!F562-1</f>
        <v>-0.008762517883</v>
      </c>
      <c r="AA562" s="1">
        <f>'S. ENERGÍA'!H563/'S. ENERGÍA'!H562-1</f>
        <v>0.0008051487141</v>
      </c>
      <c r="AB562" s="1">
        <f>'S. ENERGÍA'!J563/'S. ENERGÍA'!J562-1</f>
        <v>0.01391207568</v>
      </c>
      <c r="AC562" s="1">
        <f>'S. ENERGÍA'!L563/'S. ENERGÍA'!L562-1</f>
        <v>0.006091846298</v>
      </c>
      <c r="AD562" s="1">
        <f>'S. ENERGÍA'!N563/'S. ENERGÍA'!N562-1</f>
        <v>0.0435207824</v>
      </c>
      <c r="AE562" s="1">
        <f>'S. ENERGÍA'!P563/'S. ENERGÍA'!P562-1</f>
        <v>-0.007301587302</v>
      </c>
      <c r="AF562" s="1">
        <f>'S. ENERGÍA'!R563/'S. ENERGÍA'!R562-1</f>
        <v>0.02005469462</v>
      </c>
      <c r="AG562" s="1">
        <f>'S. ENERGÍA'!T563/'S. ENERGÍA'!T562-1</f>
        <v>0.003777148253</v>
      </c>
      <c r="AH562" s="1">
        <f>SUMPRODUCT(X562:AG562,'Ponderaciones e Índices.'!$A$12:$J$12)</f>
        <v>0.004727083747</v>
      </c>
    </row>
    <row r="563">
      <c r="A563" s="1">
        <f>S.FINANCIERO!A564</f>
        <v>42783</v>
      </c>
      <c r="B563" s="1">
        <f>S.FINANCIERO!B564/S.FINANCIERO!B563-1</f>
        <v>0.00415484394</v>
      </c>
      <c r="C563" s="1">
        <f>S.FINANCIERO!D564/S.FINANCIERO!D563-1</f>
        <v>0.002454164862</v>
      </c>
      <c r="D563" s="1">
        <f>S.FINANCIERO!F564/S.FINANCIERO!F563-1</f>
        <v>0.0006897910918</v>
      </c>
      <c r="E563" s="1">
        <f>S.FINANCIERO!H564/S.FINANCIERO!H563-1</f>
        <v>-0.002073423588</v>
      </c>
      <c r="F563" s="1">
        <f>S.FINANCIERO!J564/S.FINANCIERO!J563-1</f>
        <v>-0.00008583690987</v>
      </c>
      <c r="G563" s="1">
        <f>S.FINANCIERO!L564/S.FINANCIERO!L563-1</f>
        <v>-0.003079028395</v>
      </c>
      <c r="H563" s="1">
        <f>S.FINANCIERO!N564/S.FINANCIERO!N563-1</f>
        <v>0.007410873131</v>
      </c>
      <c r="I563" s="1">
        <f>S.FINANCIERO!P564/S.FINANCIERO!P563-1</f>
        <v>-0.003211561622</v>
      </c>
      <c r="J563" s="1">
        <f>S.FINANCIERO!R564/S.FINANCIERO!R563-1</f>
        <v>-0.001001201442</v>
      </c>
      <c r="K563" s="1">
        <f>S.FINANCIERO!T564/S.FINANCIERO!T563-1</f>
        <v>-0.001868161196</v>
      </c>
      <c r="L563" s="1">
        <f>SUMPRODUCT(B563:K563, 'Ponderaciones e Índices.'!$A$4:$J$4)</f>
        <v>0.0007230565555</v>
      </c>
      <c r="M563" s="1">
        <f>'S. MATERIALES'!B564/'S. MATERIALES'!B563-1</f>
        <v>-0.01491980604</v>
      </c>
      <c r="N563" s="3">
        <f>'S. MATERIALES'!D564/'S. MATERIALES'!D563-1</f>
        <v>-0.005514109633</v>
      </c>
      <c r="O563" s="1">
        <f>'S. MATERIALES'!F564/'S. MATERIALES'!F563-1</f>
        <v>-0.04019372172</v>
      </c>
      <c r="P563" s="1">
        <f>'S. MATERIALES'!H564/'S. MATERIALES'!H563-1</f>
        <v>-0.01121233357</v>
      </c>
      <c r="Q563" s="1">
        <f>'S. MATERIALES'!J564/'S. MATERIALES'!J563-1</f>
        <v>-0.01564945227</v>
      </c>
      <c r="R563" s="1">
        <f>'S. MATERIALES'!L564/'S. MATERIALES'!L563-1</f>
        <v>0.007199424046</v>
      </c>
      <c r="S563" s="1">
        <f>'S. MATERIALES'!N564/'S. MATERIALES'!N563-1</f>
        <v>-0.01556420233</v>
      </c>
      <c r="T563" s="1">
        <f>'S. MATERIALES'!P564/'S. MATERIALES'!P563-1</f>
        <v>-0.05482041588</v>
      </c>
      <c r="U563" s="1">
        <f>'S. MATERIALES'!R564/'S. MATERIALES'!R563-1</f>
        <v>-0.01301775148</v>
      </c>
      <c r="V563" s="1">
        <f>'S. MATERIALES'!T564/'S. MATERIALES'!T563-1</f>
        <v>-0.01172332943</v>
      </c>
      <c r="W563" s="1">
        <f>SUMPRODUCT(M563:V563,'Ponderaciones e Índices.'!$A$8:$J$8)</f>
        <v>-0.01693809178</v>
      </c>
      <c r="X563" s="1">
        <f>'S. ENERGÍA'!B564/'S. ENERGÍA'!B563-1</f>
        <v>-0.008472581784</v>
      </c>
      <c r="Y563" s="1">
        <f>'S. ENERGÍA'!D564/'S. ENERGÍA'!D563-1</f>
        <v>-0.008062484253</v>
      </c>
      <c r="Z563" s="1">
        <f>'S. ENERGÍA'!F564/'S. ENERGÍA'!F563-1</f>
        <v>-0.008298755187</v>
      </c>
      <c r="AA563" s="1">
        <f>'S. ENERGÍA'!H564/'S. ENERGÍA'!H563-1</f>
        <v>0.0003210946859</v>
      </c>
      <c r="AB563" s="1">
        <f>'S. ENERGÍA'!J564/'S. ENERGÍA'!J563-1</f>
        <v>-0.01866081229</v>
      </c>
      <c r="AC563" s="1">
        <f>'S. ENERGÍA'!L564/'S. ENERGÍA'!L563-1</f>
        <v>-0.001630181649</v>
      </c>
      <c r="AD563" s="1">
        <f>'S. ENERGÍA'!N564/'S. ENERGÍA'!N563-1</f>
        <v>0.004217432052</v>
      </c>
      <c r="AE563" s="1">
        <f>'S. ENERGÍA'!P564/'S. ENERGÍA'!P563-1</f>
        <v>0.01215222258</v>
      </c>
      <c r="AF563" s="1">
        <f>'S. ENERGÍA'!R564/'S. ENERGÍA'!R563-1</f>
        <v>-0.0008936550492</v>
      </c>
      <c r="AG563" s="1">
        <f>'S. ENERGÍA'!T564/'S. ENERGÍA'!T563-1</f>
        <v>0.01269990593</v>
      </c>
      <c r="AH563" s="1">
        <f>SUMPRODUCT(X563:AG563,'Ponderaciones e Índices.'!$A$12:$J$12)</f>
        <v>-0.005480948473</v>
      </c>
    </row>
    <row r="564">
      <c r="A564" s="1">
        <f>S.FINANCIERO!A565</f>
        <v>42786</v>
      </c>
      <c r="B564" s="1">
        <f>S.FINANCIERO!B565/S.FINANCIERO!B564-1</f>
        <v>0</v>
      </c>
      <c r="C564" s="1">
        <f>S.FINANCIERO!D565/S.FINANCIERO!D564-1</f>
        <v>0</v>
      </c>
      <c r="D564" s="1">
        <f>S.FINANCIERO!F565/S.FINANCIERO!F564-1</f>
        <v>0</v>
      </c>
      <c r="E564" s="1">
        <f>S.FINANCIERO!H565/S.FINANCIERO!H564-1</f>
        <v>0</v>
      </c>
      <c r="F564" s="1">
        <f>S.FINANCIERO!J565/S.FINANCIERO!J564-1</f>
        <v>0</v>
      </c>
      <c r="G564" s="1">
        <f>S.FINANCIERO!L565/S.FINANCIERO!L564-1</f>
        <v>0</v>
      </c>
      <c r="H564" s="1">
        <f>S.FINANCIERO!N565/S.FINANCIERO!N564-1</f>
        <v>0</v>
      </c>
      <c r="I564" s="1">
        <f>S.FINANCIERO!P565/S.FINANCIERO!P564-1</f>
        <v>0</v>
      </c>
      <c r="J564" s="1">
        <f>S.FINANCIERO!R565/S.FINANCIERO!R564-1</f>
        <v>0</v>
      </c>
      <c r="K564" s="1">
        <f>S.FINANCIERO!T565/S.FINANCIERO!T564-1</f>
        <v>0</v>
      </c>
      <c r="L564" s="1">
        <f>SUMPRODUCT(B564:K564, 'Ponderaciones e Índices.'!$A$4:$J$4)</f>
        <v>0</v>
      </c>
      <c r="M564" s="1">
        <f>'S. MATERIALES'!B565/'S. MATERIALES'!B564-1</f>
        <v>0</v>
      </c>
      <c r="N564" s="3">
        <f>'S. MATERIALES'!D565/'S. MATERIALES'!D564-1</f>
        <v>0</v>
      </c>
      <c r="O564" s="1">
        <f>'S. MATERIALES'!F565/'S. MATERIALES'!F564-1</f>
        <v>0</v>
      </c>
      <c r="P564" s="1">
        <f>'S. MATERIALES'!H565/'S. MATERIALES'!H564-1</f>
        <v>0</v>
      </c>
      <c r="Q564" s="1">
        <f>'S. MATERIALES'!J565/'S. MATERIALES'!J564-1</f>
        <v>0</v>
      </c>
      <c r="R564" s="1">
        <f>'S. MATERIALES'!L565/'S. MATERIALES'!L564-1</f>
        <v>0</v>
      </c>
      <c r="S564" s="1">
        <f>'S. MATERIALES'!N565/'S. MATERIALES'!N564-1</f>
        <v>0</v>
      </c>
      <c r="T564" s="1">
        <f>'S. MATERIALES'!P565/'S. MATERIALES'!P564-1</f>
        <v>0</v>
      </c>
      <c r="U564" s="1">
        <f>'S. MATERIALES'!R565/'S. MATERIALES'!R564-1</f>
        <v>0</v>
      </c>
      <c r="V564" s="1">
        <f>'S. MATERIALES'!T565/'S. MATERIALES'!T564-1</f>
        <v>0</v>
      </c>
      <c r="W564" s="1">
        <f>SUMPRODUCT(M564:V564,'Ponderaciones e Índices.'!$A$8:$J$8)</f>
        <v>0</v>
      </c>
      <c r="X564" s="1">
        <f>'S. ENERGÍA'!B565/'S. ENERGÍA'!B564-1</f>
        <v>0</v>
      </c>
      <c r="Y564" s="1">
        <f>'S. ENERGÍA'!D565/'S. ENERGÍA'!D564-1</f>
        <v>0</v>
      </c>
      <c r="Z564" s="1">
        <f>'S. ENERGÍA'!F565/'S. ENERGÍA'!F564-1</f>
        <v>0</v>
      </c>
      <c r="AA564" s="1">
        <f>'S. ENERGÍA'!H565/'S. ENERGÍA'!H564-1</f>
        <v>0</v>
      </c>
      <c r="AB564" s="1">
        <f>'S. ENERGÍA'!J565/'S. ENERGÍA'!J564-1</f>
        <v>0</v>
      </c>
      <c r="AC564" s="1">
        <f>'S. ENERGÍA'!L565/'S. ENERGÍA'!L564-1</f>
        <v>0</v>
      </c>
      <c r="AD564" s="1">
        <f>'S. ENERGÍA'!N565/'S. ENERGÍA'!N564-1</f>
        <v>0</v>
      </c>
      <c r="AE564" s="1">
        <f>'S. ENERGÍA'!P565/'S. ENERGÍA'!P564-1</f>
        <v>0</v>
      </c>
      <c r="AF564" s="1">
        <f>'S. ENERGÍA'!R565/'S. ENERGÍA'!R564-1</f>
        <v>0</v>
      </c>
      <c r="AG564" s="1">
        <f>'S. ENERGÍA'!T565/'S. ENERGÍA'!T564-1</f>
        <v>0</v>
      </c>
      <c r="AH564" s="1">
        <f>SUMPRODUCT(X564:AG564,'Ponderaciones e Índices.'!$A$12:$J$12)</f>
        <v>0</v>
      </c>
    </row>
    <row r="565">
      <c r="A565" s="1">
        <f>S.FINANCIERO!A566</f>
        <v>42787</v>
      </c>
      <c r="B565" s="1">
        <f>S.FINANCIERO!B566/S.FINANCIERO!B565-1</f>
        <v>0.00100918357</v>
      </c>
      <c r="C565" s="1">
        <f>S.FINANCIERO!D566/S.FINANCIERO!D565-1</f>
        <v>0.005328341014</v>
      </c>
      <c r="D565" s="1">
        <f>S.FINANCIERO!F566/S.FINANCIERO!F565-1</f>
        <v>-0.001280157558</v>
      </c>
      <c r="E565" s="1">
        <f>S.FINANCIERO!H566/S.FINANCIERO!H565-1</f>
        <v>0.0008555365436</v>
      </c>
      <c r="F565" s="1">
        <f>S.FINANCIERO!J566/S.FINANCIERO!J565-1</f>
        <v>0.009099493519</v>
      </c>
      <c r="G565" s="1">
        <f>S.FINANCIERO!L566/S.FINANCIERO!L565-1</f>
        <v>-0.0001715854496</v>
      </c>
      <c r="H565" s="1">
        <f>S.FINANCIERO!N566/S.FINANCIERO!N565-1</f>
        <v>0.002660443675</v>
      </c>
      <c r="I565" s="1">
        <f>S.FINANCIERO!P566/S.FINANCIERO!P565-1</f>
        <v>0.004832863472</v>
      </c>
      <c r="J565" s="1">
        <f>S.FINANCIERO!R566/S.FINANCIERO!R565-1</f>
        <v>-0.01623571858</v>
      </c>
      <c r="K565" s="1">
        <f>S.FINANCIERO!T566/S.FINANCIERO!T565-1</f>
        <v>-0.002406417112</v>
      </c>
      <c r="L565" s="1">
        <f>SUMPRODUCT(B565:K565, 'Ponderaciones e Índices.'!$A$4:$J$4)</f>
        <v>0.002291051079</v>
      </c>
      <c r="M565" s="1">
        <f>'S. MATERIALES'!B566/'S. MATERIALES'!B565-1</f>
        <v>0.001514577811</v>
      </c>
      <c r="N565" s="3">
        <f>'S. MATERIALES'!D566/'S. MATERIALES'!D565-1</f>
        <v>0.001467710372</v>
      </c>
      <c r="O565" s="1">
        <f>'S. MATERIALES'!F566/'S. MATERIALES'!F565-1</f>
        <v>-0.008728960259</v>
      </c>
      <c r="P565" s="1">
        <f>'S. MATERIALES'!H566/'S. MATERIALES'!H565-1</f>
        <v>-0.005315379164</v>
      </c>
      <c r="Q565" s="1">
        <f>'S. MATERIALES'!J566/'S. MATERIALES'!J565-1</f>
        <v>0.004088121735</v>
      </c>
      <c r="R565" s="1">
        <f>'S. MATERIALES'!L566/'S. MATERIALES'!L565-1</f>
        <v>0.04181558256</v>
      </c>
      <c r="S565" s="1">
        <f>'S. MATERIALES'!N566/'S. MATERIALES'!N565-1</f>
        <v>-0.00395256917</v>
      </c>
      <c r="T565" s="1">
        <f>'S. MATERIALES'!P566/'S. MATERIALES'!P565-1</f>
        <v>0.03866666667</v>
      </c>
      <c r="U565" s="1">
        <f>'S. MATERIALES'!R566/'S. MATERIALES'!R565-1</f>
        <v>0.02997601918</v>
      </c>
      <c r="V565" s="1">
        <f>'S. MATERIALES'!T566/'S. MATERIALES'!T565-1</f>
        <v>0.01660735469</v>
      </c>
      <c r="W565" s="1">
        <f>SUMPRODUCT(M565:V565,'Ponderaciones e Índices.'!$A$8:$J$8)</f>
        <v>0.01731107774</v>
      </c>
      <c r="X565" s="1">
        <f>'S. ENERGÍA'!B566/'S. ENERGÍA'!B565-1</f>
        <v>0.01329219084</v>
      </c>
      <c r="Y565" s="1">
        <f>'S. ENERGÍA'!D566/'S. ENERGÍA'!D565-1</f>
        <v>0.01219202438</v>
      </c>
      <c r="Z565" s="1">
        <f>'S. ENERGÍA'!F566/'S. ENERGÍA'!F565-1</f>
        <v>0.01091504457</v>
      </c>
      <c r="AA565" s="1">
        <f>'S. ENERGÍA'!H566/'S. ENERGÍA'!H565-1</f>
        <v>-0.001606721776</v>
      </c>
      <c r="AB565" s="1">
        <f>'S. ENERGÍA'!J566/'S. ENERGÍA'!J565-1</f>
        <v>0.03803131991</v>
      </c>
      <c r="AC565" s="1">
        <f>'S. ENERGÍA'!L566/'S. ENERGÍA'!L565-1</f>
        <v>0.006531373921</v>
      </c>
      <c r="AD565" s="1">
        <f>'S. ENERGÍA'!N566/'S. ENERGÍA'!N565-1</f>
        <v>-0.0006999533364</v>
      </c>
      <c r="AE565" s="1">
        <f>'S. ENERGÍA'!P566/'S. ENERGÍA'!P565-1</f>
        <v>0.006951026856</v>
      </c>
      <c r="AF565" s="1">
        <f>'S. ENERGÍA'!R566/'S. ENERGÍA'!R565-1</f>
        <v>0.02146690519</v>
      </c>
      <c r="AG565" s="1">
        <f>'S. ENERGÍA'!T566/'S. ENERGÍA'!T565-1</f>
        <v>0.003251277288</v>
      </c>
      <c r="AH565" s="1">
        <f>SUMPRODUCT(X565:AG565,'Ponderaciones e Índices.'!$A$12:$J$12)</f>
        <v>0.01376251998</v>
      </c>
    </row>
    <row r="566">
      <c r="A566" s="1">
        <f>S.FINANCIERO!A567</f>
        <v>42788</v>
      </c>
      <c r="B566" s="1">
        <f>S.FINANCIERO!B567/S.FINANCIERO!B566-1</f>
        <v>-0.006754713177</v>
      </c>
      <c r="C566" s="1">
        <f>S.FINANCIERO!D567/S.FINANCIERO!D566-1</f>
        <v>0.009883970778</v>
      </c>
      <c r="D566" s="1">
        <f>S.FINANCIERO!F567/S.FINANCIERO!F566-1</f>
        <v>0.00177479787</v>
      </c>
      <c r="E566" s="1">
        <f>S.FINANCIERO!H567/S.FINANCIERO!H566-1</f>
        <v>-0.00256441568</v>
      </c>
      <c r="F566" s="1">
        <f>S.FINANCIERO!J567/S.FINANCIERO!J566-1</f>
        <v>0.005529561889</v>
      </c>
      <c r="G566" s="1">
        <f>S.FINANCIERO!L567/S.FINANCIERO!L566-1</f>
        <v>0.007207825639</v>
      </c>
      <c r="H566" s="1">
        <f>S.FINANCIERO!N567/S.FINANCIERO!N566-1</f>
        <v>-0.004689170875</v>
      </c>
      <c r="I566" s="1">
        <f>S.FINANCIERO!P567/S.FINANCIERO!P566-1</f>
        <v>-0.007615230461</v>
      </c>
      <c r="J566" s="1">
        <f>S.FINANCIERO!R567/S.FINANCIERO!R566-1</f>
        <v>-0.002037489813</v>
      </c>
      <c r="K566" s="1">
        <f>S.FINANCIERO!T567/S.FINANCIERO!T566-1</f>
        <v>-0.005360493165</v>
      </c>
      <c r="L566" s="1">
        <f>SUMPRODUCT(B566:K566, 'Ponderaciones e Índices.'!$A$4:$J$4)</f>
        <v>0.00003715491193</v>
      </c>
      <c r="M566" s="1">
        <f>'S. MATERIALES'!B567/'S. MATERIALES'!B566-1</f>
        <v>-0.00831758034</v>
      </c>
      <c r="N566" s="3">
        <f>'S. MATERIALES'!D567/'S. MATERIALES'!D566-1</f>
        <v>-0.02882266732</v>
      </c>
      <c r="O566" s="1">
        <f>'S. MATERIALES'!F567/'S. MATERIALES'!F566-1</f>
        <v>-0.02288771643</v>
      </c>
      <c r="P566" s="1">
        <f>'S. MATERIALES'!H567/'S. MATERIALES'!H566-1</f>
        <v>-0.00106875668</v>
      </c>
      <c r="Q566" s="1">
        <f>'S. MATERIALES'!J567/'S. MATERIALES'!J566-1</f>
        <v>-0.008029857498</v>
      </c>
      <c r="R566" s="1">
        <f>'S. MATERIALES'!L567/'S. MATERIALES'!L566-1</f>
        <v>-0.0295025729</v>
      </c>
      <c r="S566" s="1">
        <f>'S. MATERIALES'!N567/'S. MATERIALES'!N566-1</f>
        <v>-0.01587301587</v>
      </c>
      <c r="T566" s="1">
        <f>'S. MATERIALES'!P567/'S. MATERIALES'!P566-1</f>
        <v>-0.02310654685</v>
      </c>
      <c r="U566" s="1">
        <f>'S. MATERIALES'!R567/'S. MATERIALES'!R566-1</f>
        <v>-0.02328288708</v>
      </c>
      <c r="V566" s="1">
        <f>'S. MATERIALES'!T567/'S. MATERIALES'!T566-1</f>
        <v>-0.02761571373</v>
      </c>
      <c r="W566" s="1">
        <f>SUMPRODUCT(M566:V566,'Ponderaciones e Índices.'!$A$8:$J$8)</f>
        <v>-0.01876282959</v>
      </c>
      <c r="X566" s="1">
        <f>'S. ENERGÍA'!B567/'S. ENERGÍA'!B566-1</f>
        <v>-0.01311782619</v>
      </c>
      <c r="Y566" s="1">
        <f>'S. ENERGÍA'!D567/'S. ENERGÍA'!D566-1</f>
        <v>-0.03764115433</v>
      </c>
      <c r="Z566" s="1">
        <f>'S. ENERGÍA'!F567/'S. ENERGÍA'!F566-1</f>
        <v>-0.00413892388</v>
      </c>
      <c r="AA566" s="1">
        <f>'S. ENERGÍA'!H567/'S. ENERGÍA'!H566-1</f>
        <v>-0.001287799294</v>
      </c>
      <c r="AB566" s="1">
        <f>'S. ENERGÍA'!J567/'S. ENERGÍA'!J566-1</f>
        <v>-0.0474137931</v>
      </c>
      <c r="AC566" s="1">
        <f>'S. ENERGÍA'!L567/'S. ENERGÍA'!L566-1</f>
        <v>-0.009501738123</v>
      </c>
      <c r="AD566" s="1">
        <f>'S. ENERGÍA'!N567/'S. ENERGÍA'!N566-1</f>
        <v>-0.006537473733</v>
      </c>
      <c r="AE566" s="1">
        <f>'S. ENERGÍA'!P567/'S. ENERGÍA'!P566-1</f>
        <v>-0.02102290555</v>
      </c>
      <c r="AF566" s="1">
        <f>'S. ENERGÍA'!R567/'S. ENERGÍA'!R566-1</f>
        <v>-0.02451838879</v>
      </c>
      <c r="AG566" s="1">
        <f>'S. ENERGÍA'!T567/'S. ENERGÍA'!T566-1</f>
        <v>-0.03796296296</v>
      </c>
      <c r="AH566" s="1">
        <f>SUMPRODUCT(X566:AG566,'Ponderaciones e Índices.'!$A$12:$J$12)</f>
        <v>-0.02612759577</v>
      </c>
    </row>
    <row r="567">
      <c r="A567" s="1">
        <f>S.FINANCIERO!A568</f>
        <v>42789</v>
      </c>
      <c r="B567" s="1">
        <f>S.FINANCIERO!B568/S.FINANCIERO!B567-1</f>
        <v>-0.002639058059</v>
      </c>
      <c r="C567" s="1">
        <f>S.FINANCIERO!D568/S.FINANCIERO!D567-1</f>
        <v>-0.004397163121</v>
      </c>
      <c r="D567" s="1">
        <f>S.FINANCIERO!F568/S.FINANCIERO!F567-1</f>
        <v>0.0009842519685</v>
      </c>
      <c r="E567" s="1">
        <f>S.FINANCIERO!H568/S.FINANCIERO!H567-1</f>
        <v>0</v>
      </c>
      <c r="F567" s="1">
        <f>S.FINANCIERO!J568/S.FINANCIERO!J567-1</f>
        <v>0.009644670051</v>
      </c>
      <c r="G567" s="1">
        <f>S.FINANCIERO!L568/S.FINANCIERO!L567-1</f>
        <v>0.000170386778</v>
      </c>
      <c r="H567" s="1">
        <f>S.FINANCIERO!N568/S.FINANCIERO!N567-1</f>
        <v>-0.003481738111</v>
      </c>
      <c r="I567" s="1">
        <f>S.FINANCIERO!P568/S.FINANCIERO!P567-1</f>
        <v>-0.0169628433</v>
      </c>
      <c r="J567" s="1">
        <f>S.FINANCIERO!R568/S.FINANCIERO!R567-1</f>
        <v>-0.005716619028</v>
      </c>
      <c r="K567" s="1">
        <f>S.FINANCIERO!T568/S.FINANCIERO!T567-1</f>
        <v>0.00188628402</v>
      </c>
      <c r="L567" s="1">
        <f>SUMPRODUCT(B567:K567, 'Ponderaciones e Índices.'!$A$4:$J$4)</f>
        <v>-0.002940001661</v>
      </c>
      <c r="M567" s="1">
        <f>'S. MATERIALES'!B568/'S. MATERIALES'!B567-1</f>
        <v>-0.01524971407</v>
      </c>
      <c r="N567" s="3">
        <f>'S. MATERIALES'!D568/'S. MATERIALES'!D567-1</f>
        <v>-0.001844399732</v>
      </c>
      <c r="O567" s="1">
        <f>'S. MATERIALES'!F568/'S. MATERIALES'!F567-1</f>
        <v>-0.009012092174</v>
      </c>
      <c r="P567" s="1">
        <f>'S. MATERIALES'!H568/'S. MATERIALES'!H567-1</f>
        <v>0.006419400856</v>
      </c>
      <c r="Q567" s="1">
        <f>'S. MATERIALES'!J568/'S. MATERIALES'!J567-1</f>
        <v>-0.002280241706</v>
      </c>
      <c r="R567" s="1">
        <f>'S. MATERIALES'!L568/'S. MATERIALES'!L567-1</f>
        <v>-0.03534817957</v>
      </c>
      <c r="S567" s="1">
        <f>'S. MATERIALES'!N568/'S. MATERIALES'!N567-1</f>
        <v>-0.02016129032</v>
      </c>
      <c r="T567" s="1">
        <f>'S. MATERIALES'!P568/'S. MATERIALES'!P567-1</f>
        <v>-0.06504599212</v>
      </c>
      <c r="U567" s="1">
        <f>'S. MATERIALES'!R568/'S. MATERIALES'!R567-1</f>
        <v>-0.02979737783</v>
      </c>
      <c r="V567" s="1">
        <f>'S. MATERIALES'!T568/'S. MATERIALES'!T567-1</f>
        <v>0.0024</v>
      </c>
      <c r="W567" s="1">
        <f>SUMPRODUCT(M567:V567,'Ponderaciones e Índices.'!$A$8:$J$8)</f>
        <v>-0.02610283177</v>
      </c>
      <c r="X567" s="1">
        <f>'S. ENERGÍA'!B568/'S. ENERGÍA'!B567-1</f>
        <v>0.01708995965</v>
      </c>
      <c r="Y567" s="1">
        <f>'S. ENERGÍA'!D568/'S. ENERGÍA'!D567-1</f>
        <v>0.005475880052</v>
      </c>
      <c r="Z567" s="1">
        <f>'S. ENERGÍA'!F568/'S. ENERGÍA'!F567-1</f>
        <v>-0.01084206722</v>
      </c>
      <c r="AA567" s="1">
        <f>'S. ENERGÍA'!H568/'S. ENERGÍA'!H567-1</f>
        <v>-0.004190302342</v>
      </c>
      <c r="AB567" s="1">
        <f>'S. ENERGÍA'!J568/'S. ENERGÍA'!J567-1</f>
        <v>0.0005656108597</v>
      </c>
      <c r="AC567" s="1">
        <f>'S. ENERGÍA'!L568/'S. ENERGÍA'!L567-1</f>
        <v>0.0004679457183</v>
      </c>
      <c r="AD567" s="1">
        <f>'S. ENERGÍA'!N568/'S. ENERGÍA'!N567-1</f>
        <v>-0.005405405405</v>
      </c>
      <c r="AE567" s="1">
        <f>'S. ENERGÍA'!P568/'S. ENERGÍA'!P567-1</f>
        <v>-0.009294871795</v>
      </c>
      <c r="AF567" s="1">
        <f>'S. ENERGÍA'!R568/'S. ENERGÍA'!R567-1</f>
        <v>0.0197486535</v>
      </c>
      <c r="AG567" s="1">
        <f>'S. ENERGÍA'!T568/'S. ENERGÍA'!T567-1</f>
        <v>0.01106833494</v>
      </c>
      <c r="AH567" s="1">
        <f>SUMPRODUCT(X567:AG567,'Ponderaciones e Índices.'!$A$12:$J$12)</f>
        <v>0.006220675499</v>
      </c>
    </row>
    <row r="568">
      <c r="A568" s="1">
        <f>S.FINANCIERO!A569</f>
        <v>42790</v>
      </c>
      <c r="B568" s="1">
        <f>S.FINANCIERO!B569/S.FINANCIERO!B568-1</f>
        <v>-0.016792184</v>
      </c>
      <c r="C568" s="1">
        <f>S.FINANCIERO!D569/S.FINANCIERO!D568-1</f>
        <v>-0.01324975068</v>
      </c>
      <c r="D568" s="1">
        <f>S.FINANCIERO!F569/S.FINANCIERO!F568-1</f>
        <v>-0.01691248771</v>
      </c>
      <c r="E568" s="1">
        <f>S.FINANCIERO!H569/S.FINANCIERO!H568-1</f>
        <v>-0.01628305583</v>
      </c>
      <c r="F568" s="1">
        <f>S.FINANCIERO!J569/S.FINANCIERO!J568-1</f>
        <v>-0.006871124518</v>
      </c>
      <c r="G568" s="1">
        <f>S.FINANCIERO!L569/S.FINANCIERO!L568-1</f>
        <v>-0.01482112436</v>
      </c>
      <c r="H568" s="1">
        <f>S.FINANCIERO!N569/S.FINANCIERO!N568-1</f>
        <v>-0.02097494883</v>
      </c>
      <c r="I568" s="1">
        <f>S.FINANCIERO!P569/S.FINANCIERO!P568-1</f>
        <v>-0.02013147083</v>
      </c>
      <c r="J568" s="1">
        <f>S.FINANCIERO!R569/S.FINANCIERO!R568-1</f>
        <v>-0.01006160164</v>
      </c>
      <c r="K568" s="1">
        <f>S.FINANCIERO!T569/S.FINANCIERO!T568-1</f>
        <v>-0.005917159763</v>
      </c>
      <c r="L568" s="1">
        <f>SUMPRODUCT(B568:K568, 'Ponderaciones e Índices.'!$A$4:$J$4)</f>
        <v>-0.01511951548</v>
      </c>
      <c r="M568" s="1">
        <f>'S. MATERIALES'!B569/'S. MATERIALES'!B568-1</f>
        <v>-0.009291521487</v>
      </c>
      <c r="N568" s="3">
        <f>'S. MATERIALES'!D569/'S. MATERIALES'!D568-1</f>
        <v>-0.002351755417</v>
      </c>
      <c r="O568" s="1">
        <f>'S. MATERIALES'!F569/'S. MATERIALES'!F568-1</f>
        <v>-0.01272015656</v>
      </c>
      <c r="P568" s="1">
        <f>'S. MATERIALES'!H569/'S. MATERIALES'!H568-1</f>
        <v>-0.01807228916</v>
      </c>
      <c r="Q568" s="1">
        <f>'S. MATERIALES'!J569/'S. MATERIALES'!J568-1</f>
        <v>-0.01416980916</v>
      </c>
      <c r="R568" s="1">
        <f>'S. MATERIALES'!L569/'S. MATERIALES'!L568-1</f>
        <v>-0.004763649689</v>
      </c>
      <c r="S568" s="1">
        <f>'S. MATERIALES'!N569/'S. MATERIALES'!N568-1</f>
        <v>0.02674897119</v>
      </c>
      <c r="T568" s="1">
        <f>'S. MATERIALES'!P569/'S. MATERIALES'!P568-1</f>
        <v>-0.01616303584</v>
      </c>
      <c r="U568" s="1">
        <f>'S. MATERIALES'!R569/'S. MATERIALES'!R568-1</f>
        <v>0.003685503686</v>
      </c>
      <c r="V568" s="1">
        <f>'S. MATERIALES'!T569/'S. MATERIALES'!T568-1</f>
        <v>-0.006783719074</v>
      </c>
      <c r="W568" s="1">
        <f>SUMPRODUCT(M568:V568,'Ponderaciones e Índices.'!$A$8:$J$8)</f>
        <v>-0.001330201409</v>
      </c>
      <c r="X568" s="1">
        <f>'S. ENERGÍA'!B569/'S. ENERGÍA'!B568-1</f>
        <v>-0.03757292882</v>
      </c>
      <c r="Y568" s="1">
        <f>'S. ENERGÍA'!D569/'S. ENERGÍA'!D568-1</f>
        <v>-0.02152489627</v>
      </c>
      <c r="Z568" s="1">
        <f>'S. ENERGÍA'!F569/'S. ENERGÍA'!F568-1</f>
        <v>-0.009682133723</v>
      </c>
      <c r="AA568" s="1">
        <f>'S. ENERGÍA'!H569/'S. ENERGÍA'!H568-1</f>
        <v>-0.01844635016</v>
      </c>
      <c r="AB568" s="1">
        <f>'S. ENERGÍA'!J569/'S. ENERGÍA'!J568-1</f>
        <v>-0.04183154324</v>
      </c>
      <c r="AC568" s="1">
        <f>'S. ENERGÍA'!L569/'S. ENERGÍA'!L568-1</f>
        <v>-0.03531337699</v>
      </c>
      <c r="AD568" s="1">
        <f>'S. ENERGÍA'!N569/'S. ENERGÍA'!N568-1</f>
        <v>0.004725897921</v>
      </c>
      <c r="AE568" s="1">
        <f>'S. ENERGÍA'!P569/'S. ENERGÍA'!P568-1</f>
        <v>-0.04399870592</v>
      </c>
      <c r="AF568" s="1">
        <f>'S. ENERGÍA'!R569/'S. ENERGÍA'!R568-1</f>
        <v>-0.03521126761</v>
      </c>
      <c r="AG568" s="1">
        <f>'S. ENERGÍA'!T569/'S. ENERGÍA'!T568-1</f>
        <v>-0.04616849119</v>
      </c>
      <c r="AH568" s="1">
        <f>SUMPRODUCT(X568:AG568,'Ponderaciones e Índices.'!$A$12:$J$12)</f>
        <v>-0.02808207704</v>
      </c>
    </row>
    <row r="569">
      <c r="A569" s="1">
        <f>S.FINANCIERO!A570</f>
        <v>42793</v>
      </c>
      <c r="B569" s="1">
        <f>S.FINANCIERO!B570/S.FINANCIERO!B569-1</f>
        <v>0.001138598489</v>
      </c>
      <c r="C569" s="1">
        <f>S.FINANCIERO!D570/S.FINANCIERO!D569-1</f>
        <v>-0.006786023679</v>
      </c>
      <c r="D569" s="1">
        <f>S.FINANCIERO!F570/S.FINANCIERO!F569-1</f>
        <v>-0.01400280056</v>
      </c>
      <c r="E569" s="1">
        <f>S.FINANCIERO!H570/S.FINANCIERO!H569-1</f>
        <v>-0.01319228376</v>
      </c>
      <c r="F569" s="1">
        <f>S.FINANCIERO!J570/S.FINANCIERO!J569-1</f>
        <v>-0.003628079649</v>
      </c>
      <c r="G569" s="1">
        <f>S.FINANCIERO!L570/S.FINANCIERO!L569-1</f>
        <v>-0.01435241224</v>
      </c>
      <c r="H569" s="1">
        <f>S.FINANCIERO!N570/S.FINANCIERO!N569-1</f>
        <v>0.007143403982</v>
      </c>
      <c r="I569" s="1">
        <f>S.FINANCIERO!P570/S.FINANCIERO!P569-1</f>
        <v>0.002096436059</v>
      </c>
      <c r="J569" s="1">
        <f>S.FINANCIERO!R570/S.FINANCIERO!R569-1</f>
        <v>0.01016386642</v>
      </c>
      <c r="K569" s="1">
        <f>S.FINANCIERO!T570/S.FINANCIERO!T569-1</f>
        <v>0.001082251082</v>
      </c>
      <c r="L569" s="1">
        <f>SUMPRODUCT(B569:K569, 'Ponderaciones e Índices.'!$A$4:$J$4)</f>
        <v>-0.00342115444</v>
      </c>
      <c r="M569" s="1">
        <f>'S. MATERIALES'!B570/'S. MATERIALES'!B569-1</f>
        <v>-0.03360687769</v>
      </c>
      <c r="N569" s="3">
        <f>'S. MATERIALES'!D570/'S. MATERIALES'!D569-1</f>
        <v>-0.06853005556</v>
      </c>
      <c r="O569" s="1">
        <f>'S. MATERIALES'!F570/'S. MATERIALES'!F569-1</f>
        <v>-0.04788278047</v>
      </c>
      <c r="P569" s="1">
        <f>'S. MATERIALES'!H570/'S. MATERIALES'!H569-1</f>
        <v>-0.07001082642</v>
      </c>
      <c r="Q569" s="1">
        <f>'S. MATERIALES'!J570/'S. MATERIALES'!J569-1</f>
        <v>-0.02584907847</v>
      </c>
      <c r="R569" s="1">
        <f>'S. MATERIALES'!L570/'S. MATERIALES'!L569-1</f>
        <v>-0.03313696613</v>
      </c>
      <c r="S569" s="1">
        <f>'S. MATERIALES'!N570/'S. MATERIALES'!N569-1</f>
        <v>-0.06012024048</v>
      </c>
      <c r="T569" s="1">
        <f>'S. MATERIALES'!P570/'S. MATERIALES'!P569-1</f>
        <v>-0.005</v>
      </c>
      <c r="U569" s="1">
        <f>'S. MATERIALES'!R570/'S. MATERIALES'!R569-1</f>
        <v>-0.01958384333</v>
      </c>
      <c r="V569" s="1">
        <f>'S. MATERIALES'!T570/'S. MATERIALES'!T569-1</f>
        <v>-0.0626757734</v>
      </c>
      <c r="W569" s="1">
        <f>SUMPRODUCT(M569:V569,'Ponderaciones e Índices.'!$A$8:$J$8)</f>
        <v>-0.03526705786</v>
      </c>
      <c r="X569" s="1">
        <f>'S. ENERGÍA'!B570/'S. ENERGÍA'!B569-1</f>
        <v>0.0002424830262</v>
      </c>
      <c r="Y569" s="1">
        <f>'S. ENERGÍA'!D570/'S. ENERGÍA'!D569-1</f>
        <v>0.007951232441</v>
      </c>
      <c r="Z569" s="1">
        <f>'S. ENERGÍA'!F570/'S. ENERGÍA'!F569-1</f>
        <v>0.01826231323</v>
      </c>
      <c r="AA569" s="1">
        <f>'S. ENERGÍA'!H570/'S. ENERGÍA'!H569-1</f>
        <v>-0.002636631626</v>
      </c>
      <c r="AB569" s="1">
        <f>'S. ENERGÍA'!J570/'S. ENERGÍA'!J569-1</f>
        <v>0.01356932153</v>
      </c>
      <c r="AC569" s="1">
        <f>'S. ENERGÍA'!L570/'S. ENERGÍA'!L569-1</f>
        <v>0.01309090909</v>
      </c>
      <c r="AD569" s="1">
        <f>'S. ENERGÍA'!N570/'S. ENERGÍA'!N569-1</f>
        <v>0.006820319849</v>
      </c>
      <c r="AE569" s="1">
        <f>'S. ENERGÍA'!P570/'S. ENERGÍA'!P569-1</f>
        <v>-0.008460236887</v>
      </c>
      <c r="AF569" s="1">
        <f>'S. ENERGÍA'!R570/'S. ENERGÍA'!R569-1</f>
        <v>0.007299270073</v>
      </c>
      <c r="AG569" s="1">
        <f>'S. ENERGÍA'!T570/'S. ENERGÍA'!T569-1</f>
        <v>-0.001996007984</v>
      </c>
      <c r="AH569" s="1">
        <f>SUMPRODUCT(X569:AG569,'Ponderaciones e Índices.'!$A$12:$J$12)</f>
        <v>0.006312447173</v>
      </c>
    </row>
    <row r="570">
      <c r="A570" s="1">
        <f>S.FINANCIERO!A571</f>
        <v>42794</v>
      </c>
      <c r="B570" s="1">
        <f>S.FINANCIERO!B571/S.FINANCIERO!B570-1</f>
        <v>-0.002481389578</v>
      </c>
      <c r="C570" s="1">
        <f>S.FINANCIERO!D571/S.FINANCIERO!D570-1</f>
        <v>-0.004797208897</v>
      </c>
      <c r="D570" s="1">
        <f>S.FINANCIERO!F571/S.FINANCIERO!F570-1</f>
        <v>0.02241834043</v>
      </c>
      <c r="E570" s="1">
        <f>S.FINANCIERO!H571/S.FINANCIERO!H570-1</f>
        <v>-0.02837684449</v>
      </c>
      <c r="F570" s="1">
        <f>S.FINANCIERO!J571/S.FINANCIERO!J570-1</f>
        <v>-0.01253281396</v>
      </c>
      <c r="G570" s="1">
        <f>S.FINANCIERO!L571/S.FINANCIERO!L570-1</f>
        <v>-0.005614035088</v>
      </c>
      <c r="H570" s="1">
        <f>S.FINANCIERO!N571/S.FINANCIERO!N570-1</f>
        <v>-0.002502631271</v>
      </c>
      <c r="I570" s="1">
        <f>S.FINANCIERO!P571/S.FINANCIERO!P570-1</f>
        <v>-0.007112970711</v>
      </c>
      <c r="J570" s="1">
        <f>S.FINANCIERO!R571/S.FINANCIERO!R570-1</f>
        <v>-0.01026694045</v>
      </c>
      <c r="K570" s="1">
        <f>S.FINANCIERO!T571/S.FINANCIERO!T570-1</f>
        <v>-0.02054054054</v>
      </c>
      <c r="L570" s="1">
        <f>SUMPRODUCT(B570:K570, 'Ponderaciones e Índices.'!$A$4:$J$4)</f>
        <v>-0.007093528888</v>
      </c>
      <c r="M570" s="1">
        <f>'S. MATERIALES'!B571/'S. MATERIALES'!B570-1</f>
        <v>-0.008896077638</v>
      </c>
      <c r="N570" s="3">
        <f>'S. MATERIALES'!D571/'S. MATERIALES'!D570-1</f>
        <v>0.009580621837</v>
      </c>
      <c r="O570" s="1">
        <f>'S. MATERIALES'!F571/'S. MATERIALES'!F570-1</f>
        <v>0.05608735585</v>
      </c>
      <c r="P570" s="1">
        <f>'S. MATERIALES'!H571/'S. MATERIALES'!H570-1</f>
        <v>0.00388048118</v>
      </c>
      <c r="Q570" s="1">
        <f>'S. MATERIALES'!J571/'S. MATERIALES'!J570-1</f>
        <v>0.0186815802</v>
      </c>
      <c r="R570" s="1">
        <f>'S. MATERIALES'!L571/'S. MATERIALES'!L570-1</f>
        <v>0.01104341203</v>
      </c>
      <c r="S570" s="1">
        <f>'S. MATERIALES'!N571/'S. MATERIALES'!N570-1</f>
        <v>-0.002132196162</v>
      </c>
      <c r="T570" s="1">
        <f>'S. MATERIALES'!P571/'S. MATERIALES'!P570-1</f>
        <v>-0.007896625987</v>
      </c>
      <c r="U570" s="1">
        <f>'S. MATERIALES'!R571/'S. MATERIALES'!R570-1</f>
        <v>-0.002496878901</v>
      </c>
      <c r="V570" s="1">
        <f>'S. MATERIALES'!T571/'S. MATERIALES'!T570-1</f>
        <v>0.01757393913</v>
      </c>
      <c r="W570" s="1">
        <f>SUMPRODUCT(M570:V570,'Ponderaciones e Índices.'!$A$8:$J$8)</f>
        <v>-0.0004832305426</v>
      </c>
      <c r="X570" s="1">
        <f>'S. ENERGÍA'!B571/'S. ENERGÍA'!B570-1</f>
        <v>0.002424242424</v>
      </c>
      <c r="Y570" s="1">
        <f>'S. ENERGÍA'!D571/'S. ENERGÍA'!D570-1</f>
        <v>0.001577701814</v>
      </c>
      <c r="Z570" s="1">
        <f>'S. ENERGÍA'!F571/'S. ENERGÍA'!F570-1</f>
        <v>0.01358695652</v>
      </c>
      <c r="AA570" s="1">
        <f>'S. ENERGÍA'!H571/'S. ENERGÍA'!H570-1</f>
        <v>0.009255328028</v>
      </c>
      <c r="AB570" s="1">
        <f>'S. ENERGÍA'!J571/'S. ENERGÍA'!J570-1</f>
        <v>-0.02211874272</v>
      </c>
      <c r="AC570" s="1">
        <f>'S. ENERGÍA'!L571/'S. ENERGÍA'!L570-1</f>
        <v>-0.007178750897</v>
      </c>
      <c r="AD570" s="1">
        <f>'S. ENERGÍA'!N571/'S. ENERGÍA'!N570-1</f>
        <v>0.002569493109</v>
      </c>
      <c r="AE570" s="1">
        <f>'S. ENERGÍA'!P571/'S. ENERGÍA'!P570-1</f>
        <v>0.003412969283</v>
      </c>
      <c r="AF570" s="1">
        <f>'S. ENERGÍA'!R571/'S. ENERGÍA'!R570-1</f>
        <v>-0.01539855072</v>
      </c>
      <c r="AG570" s="1">
        <f>'S. ENERGÍA'!T571/'S. ENERGÍA'!T570-1</f>
        <v>-0.01</v>
      </c>
      <c r="AH570" s="1">
        <f>SUMPRODUCT(X570:AG570,'Ponderaciones e Índices.'!$A$12:$J$12)</f>
        <v>-0.002308839327</v>
      </c>
    </row>
    <row r="571">
      <c r="A571" s="1">
        <f>S.FINANCIERO!A572</f>
        <v>42795</v>
      </c>
      <c r="B571" s="1">
        <f>S.FINANCIERO!B572/S.FINANCIERO!B571-1</f>
        <v>0.01088308458</v>
      </c>
      <c r="C571" s="1">
        <f>S.FINANCIERO!D572/S.FINANCIERO!D571-1</f>
        <v>0.01519135261</v>
      </c>
      <c r="D571" s="1">
        <f>S.FINANCIERO!F572/S.FINANCIERO!F571-1</f>
        <v>0.01101299732</v>
      </c>
      <c r="E571" s="1">
        <f>S.FINANCIERO!H572/S.FINANCIERO!H571-1</f>
        <v>0.02219626168</v>
      </c>
      <c r="F571" s="1">
        <f>S.FINANCIERO!J572/S.FINANCIERO!J571-1</f>
        <v>0.0157790927</v>
      </c>
      <c r="G571" s="1">
        <f>S.FINANCIERO!L572/S.FINANCIERO!L571-1</f>
        <v>0.0172900494</v>
      </c>
      <c r="H571" s="1">
        <f>S.FINANCIERO!N572/S.FINANCIERO!N571-1</f>
        <v>0.01316591634</v>
      </c>
      <c r="I571" s="1">
        <f>S.FINANCIERO!P572/S.FINANCIERO!P571-1</f>
        <v>0.02570585756</v>
      </c>
      <c r="J571" s="1">
        <f>S.FINANCIERO!R572/S.FINANCIERO!R571-1</f>
        <v>0.009543568465</v>
      </c>
      <c r="K571" s="1">
        <f>S.FINANCIERO!T572/S.FINANCIERO!T571-1</f>
        <v>0.005794701987</v>
      </c>
      <c r="L571" s="1">
        <f>SUMPRODUCT(B571:K571, 'Ponderaciones e Índices.'!$A$4:$J$4)</f>
        <v>0.01625385468</v>
      </c>
      <c r="M571" s="1">
        <f>'S. MATERIALES'!B572/'S. MATERIALES'!B571-1</f>
        <v>0.02937576499</v>
      </c>
      <c r="N571" s="3">
        <f>'S. MATERIALES'!D572/'S. MATERIALES'!D571-1</f>
        <v>0.00769919427</v>
      </c>
      <c r="O571" s="1">
        <f>'S. MATERIALES'!F572/'S. MATERIALES'!F571-1</f>
        <v>0.005488665133</v>
      </c>
      <c r="P571" s="1">
        <f>'S. MATERIALES'!H572/'S. MATERIALES'!H571-1</f>
        <v>0.01816776189</v>
      </c>
      <c r="Q571" s="1">
        <f>'S. MATERIALES'!J572/'S. MATERIALES'!J571-1</f>
        <v>0.01518514192</v>
      </c>
      <c r="R571" s="1">
        <f>'S. MATERIALES'!L572/'S. MATERIALES'!L571-1</f>
        <v>0.05762711864</v>
      </c>
      <c r="S571" s="1">
        <f>'S. MATERIALES'!N572/'S. MATERIALES'!N571-1</f>
        <v>-0.008547008547</v>
      </c>
      <c r="T571" s="1">
        <f>'S. MATERIALES'!P572/'S. MATERIALES'!P571-1</f>
        <v>0.08176555716</v>
      </c>
      <c r="U571" s="1">
        <f>'S. MATERIALES'!R572/'S. MATERIALES'!R571-1</f>
        <v>0.06257822278</v>
      </c>
      <c r="V571" s="1">
        <f>'S. MATERIALES'!T572/'S. MATERIALES'!T571-1</f>
        <v>0.01053074979</v>
      </c>
      <c r="W571" s="1">
        <f>SUMPRODUCT(M571:V571,'Ponderaciones e Índices.'!$A$8:$J$8)</f>
        <v>0.03909402347</v>
      </c>
      <c r="X571" s="1">
        <f>'S. ENERGÍA'!B572/'S. ENERGÍA'!B571-1</f>
        <v>0.0084643289</v>
      </c>
      <c r="Y571" s="1">
        <f>'S. ENERGÍA'!D572/'S. ENERGÍA'!D571-1</f>
        <v>0.009713835652</v>
      </c>
      <c r="Z571" s="1">
        <f>'S. ENERGÍA'!F572/'S. ENERGÍA'!F571-1</f>
        <v>-0.01215370867</v>
      </c>
      <c r="AA571" s="1">
        <f>'S. ENERGÍA'!H572/'S. ENERGÍA'!H571-1</f>
        <v>-0.001146980726</v>
      </c>
      <c r="AB571" s="1">
        <f>'S. ENERGÍA'!J572/'S. ENERGÍA'!J571-1</f>
        <v>0.01130952381</v>
      </c>
      <c r="AC571" s="1">
        <f>'S. ENERGÍA'!L572/'S. ENERGÍA'!L571-1</f>
        <v>-0.01012292119</v>
      </c>
      <c r="AD571" s="1">
        <f>'S. ENERGÍA'!N572/'S. ENERGÍA'!N571-1</f>
        <v>0.001630941286</v>
      </c>
      <c r="AE571" s="1">
        <f>'S. ENERGÍA'!P572/'S. ENERGÍA'!P571-1</f>
        <v>0.02176870748</v>
      </c>
      <c r="AF571" s="1">
        <f>'S. ENERGÍA'!R572/'S. ENERGÍA'!R571-1</f>
        <v>-0.01195952162</v>
      </c>
      <c r="AG571" s="1">
        <f>'S. ENERGÍA'!T572/'S. ENERGÍA'!T571-1</f>
        <v>0.01414141414</v>
      </c>
      <c r="AH571" s="1">
        <f>SUMPRODUCT(X571:AG571,'Ponderaciones e Índices.'!$A$12:$J$12)</f>
        <v>0.004679820038</v>
      </c>
    </row>
    <row r="572">
      <c r="A572" s="1">
        <f>S.FINANCIERO!A573</f>
        <v>42796</v>
      </c>
      <c r="B572" s="1">
        <f>S.FINANCIERO!B573/S.FINANCIERO!B572-1</f>
        <v>0.003691171947</v>
      </c>
      <c r="C572" s="1">
        <f>S.FINANCIERO!D573/S.FINANCIERO!D572-1</f>
        <v>-0.007482014388</v>
      </c>
      <c r="D572" s="1">
        <f>S.FINANCIERO!F573/S.FINANCIERO!F572-1</f>
        <v>0.01442590775</v>
      </c>
      <c r="E572" s="1">
        <f>S.FINANCIERO!H573/S.FINANCIERO!H572-1</f>
        <v>-0.0008888888889</v>
      </c>
      <c r="F572" s="1">
        <f>S.FINANCIERO!J573/S.FINANCIERO!J572-1</f>
        <v>0.005149852258</v>
      </c>
      <c r="G572" s="1">
        <f>S.FINANCIERO!L573/S.FINANCIERO!L572-1</f>
        <v>0.009365244537</v>
      </c>
      <c r="H572" s="1">
        <f>S.FINANCIERO!N573/S.FINANCIERO!N572-1</f>
        <v>-0.002476307294</v>
      </c>
      <c r="I572" s="1">
        <f>S.FINANCIERO!P573/S.FINANCIERO!P572-1</f>
        <v>-0.004519309778</v>
      </c>
      <c r="J572" s="1">
        <f>S.FINANCIERO!R573/S.FINANCIERO!R572-1</f>
        <v>-0.004315659679</v>
      </c>
      <c r="K572" s="1">
        <f>S.FINANCIERO!T573/S.FINANCIERO!T572-1</f>
        <v>-0.00109739369</v>
      </c>
      <c r="L572" s="1">
        <f>SUMPRODUCT(B572:K572, 'Ponderaciones e Índices.'!$A$4:$J$4)</f>
        <v>0.0001871793372</v>
      </c>
      <c r="M572" s="1">
        <f>'S. MATERIALES'!B573/'S. MATERIALES'!B572-1</f>
        <v>-0.0443915973</v>
      </c>
      <c r="N572" s="3">
        <f>'S. MATERIALES'!D573/'S. MATERIALES'!D572-1</f>
        <v>-0.03535891969</v>
      </c>
      <c r="O572" s="1">
        <f>'S. MATERIALES'!F573/'S. MATERIALES'!F572-1</f>
        <v>-0.02731274146</v>
      </c>
      <c r="P572" s="1">
        <f>'S. MATERIALES'!H573/'S. MATERIALES'!H572-1</f>
        <v>-0.02239939256</v>
      </c>
      <c r="Q572" s="1">
        <f>'S. MATERIALES'!J573/'S. MATERIALES'!J572-1</f>
        <v>-0.05557473248</v>
      </c>
      <c r="R572" s="1">
        <f>'S. MATERIALES'!L573/'S. MATERIALES'!L572-1</f>
        <v>-0.0349002849</v>
      </c>
      <c r="S572" s="1">
        <f>'S. MATERIALES'!N573/'S. MATERIALES'!N572-1</f>
        <v>-0.03448275862</v>
      </c>
      <c r="T572" s="1">
        <f>'S. MATERIALES'!P573/'S. MATERIALES'!P572-1</f>
        <v>-0.01204013378</v>
      </c>
      <c r="U572" s="1">
        <f>'S. MATERIALES'!R573/'S. MATERIALES'!R572-1</f>
        <v>-0.04475853946</v>
      </c>
      <c r="V572" s="1">
        <f>'S. MATERIALES'!T573/'S. MATERIALES'!T572-1</f>
        <v>-0.07378074198</v>
      </c>
      <c r="W572" s="1">
        <f>SUMPRODUCT(M572:V572,'Ponderaciones e Índices.'!$A$8:$J$8)</f>
        <v>-0.03594698424</v>
      </c>
      <c r="X572" s="1">
        <f>'S. ENERGÍA'!B573/'S. ENERGÍA'!B572-1</f>
        <v>-0.006474820144</v>
      </c>
      <c r="Y572" s="1">
        <f>'S. ENERGÍA'!D573/'S. ENERGÍA'!D572-1</f>
        <v>0.05304212168</v>
      </c>
      <c r="Z572" s="1">
        <f>'S. ENERGÍA'!F573/'S. ENERGÍA'!F572-1</f>
        <v>-0.0007237199204</v>
      </c>
      <c r="AA572" s="1">
        <f>'S. ENERGÍA'!H573/'S. ENERGÍA'!H572-1</f>
        <v>0.002460381026</v>
      </c>
      <c r="AB572" s="1">
        <f>'S. ENERGÍA'!J573/'S. ENERGÍA'!J572-1</f>
        <v>-0.01059446733</v>
      </c>
      <c r="AC572" s="1">
        <f>'S. ENERGÍA'!L573/'S. ENERGÍA'!L572-1</f>
        <v>0.007061115169</v>
      </c>
      <c r="AD572" s="1">
        <f>'S. ENERGÍA'!N573/'S. ENERGÍA'!N572-1</f>
        <v>-0.0006978367062</v>
      </c>
      <c r="AE572" s="1">
        <f>'S. ENERGÍA'!P573/'S. ENERGÍA'!P572-1</f>
        <v>-0.00499334221</v>
      </c>
      <c r="AF572" s="1">
        <f>'S. ENERGÍA'!R573/'S. ENERGÍA'!R572-1</f>
        <v>-0.007448789572</v>
      </c>
      <c r="AG572" s="1">
        <f>'S. ENERGÍA'!T573/'S. ENERGÍA'!T572-1</f>
        <v>-0.02739043825</v>
      </c>
      <c r="AH572" s="1">
        <f>SUMPRODUCT(X572:AG572,'Ponderaciones e Índices.'!$A$12:$J$12)</f>
        <v>0.01362066582</v>
      </c>
    </row>
    <row r="573">
      <c r="A573" s="1">
        <f>S.FINANCIERO!A574</f>
        <v>42797</v>
      </c>
      <c r="B573" s="1">
        <f>S.FINANCIERO!B574/S.FINANCIERO!B573-1</f>
        <v>0.004086219226</v>
      </c>
      <c r="C573" s="1">
        <f>S.FINANCIERO!D574/S.FINANCIERO!D573-1</f>
        <v>0.009278051609</v>
      </c>
      <c r="D573" s="1">
        <f>S.FINANCIERO!F574/S.FINANCIERO!F573-1</f>
        <v>-0.005030473058</v>
      </c>
      <c r="E573" s="1">
        <f>S.FINANCIERO!H574/S.FINANCIERO!H573-1</f>
        <v>0.01626842908</v>
      </c>
      <c r="F573" s="1">
        <f>S.FINANCIERO!J574/S.FINANCIERO!J573-1</f>
        <v>0.001175877709</v>
      </c>
      <c r="G573" s="1">
        <f>S.FINANCIERO!L574/S.FINANCIERO!L573-1</f>
        <v>0.0008591065292</v>
      </c>
      <c r="H573" s="1">
        <f>S.FINANCIERO!N574/S.FINANCIERO!N573-1</f>
        <v>0.001450031901</v>
      </c>
      <c r="I573" s="1">
        <f>S.FINANCIERO!P574/S.FINANCIERO!P573-1</f>
        <v>0.009079653322</v>
      </c>
      <c r="J573" s="1">
        <f>S.FINANCIERO!R574/S.FINANCIERO!R573-1</f>
        <v>0.005985552116</v>
      </c>
      <c r="K573" s="1">
        <f>S.FINANCIERO!T574/S.FINANCIERO!T573-1</f>
        <v>0.00192254875</v>
      </c>
      <c r="L573" s="1">
        <f>SUMPRODUCT(B573:K573, 'Ponderaciones e Índices.'!$A$4:$J$4)</f>
        <v>0.005714200896</v>
      </c>
      <c r="M573" s="1">
        <f>'S. MATERIALES'!B574/'S. MATERIALES'!B573-1</f>
        <v>0.01327250104</v>
      </c>
      <c r="N573" s="3">
        <f>'S. MATERIALES'!D574/'S. MATERIALES'!D573-1</f>
        <v>0.01602505065</v>
      </c>
      <c r="O573" s="1">
        <f>'S. MATERIALES'!F574/'S. MATERIALES'!F573-1</f>
        <v>0.03932340039</v>
      </c>
      <c r="P573" s="1">
        <f>'S. MATERIALES'!H574/'S. MATERIALES'!H573-1</f>
        <v>0.01087378641</v>
      </c>
      <c r="Q573" s="1">
        <f>'S. MATERIALES'!J574/'S. MATERIALES'!J573-1</f>
        <v>0.02095516569</v>
      </c>
      <c r="R573" s="1">
        <f>'S. MATERIALES'!L574/'S. MATERIALES'!L573-1</f>
        <v>0.007380073801</v>
      </c>
      <c r="S573" s="1">
        <f>'S. MATERIALES'!N574/'S. MATERIALES'!N573-1</f>
        <v>0.002232142857</v>
      </c>
      <c r="T573" s="1">
        <f>'S. MATERIALES'!P574/'S. MATERIALES'!P573-1</f>
        <v>0.03317535545</v>
      </c>
      <c r="U573" s="1">
        <f>'S. MATERIALES'!R574/'S. MATERIALES'!R573-1</f>
        <v>0.0382244143</v>
      </c>
      <c r="V573" s="1">
        <f>'S. MATERIALES'!T574/'S. MATERIALES'!T573-1</f>
        <v>0.01215121512</v>
      </c>
      <c r="W573" s="1">
        <f>SUMPRODUCT(M573:V573,'Ponderaciones e Índices.'!$A$8:$J$8)</f>
        <v>0.01955350283</v>
      </c>
      <c r="X573" s="1">
        <f>'S. ENERGÍA'!B574/'S. ENERGÍA'!B573-1</f>
        <v>0.007965242578</v>
      </c>
      <c r="Y573" s="1">
        <f>'S. ENERGÍA'!D574/'S. ENERGÍA'!D573-1</f>
        <v>0.03234567901</v>
      </c>
      <c r="Z573" s="1">
        <f>'S. ENERGÍA'!F574/'S. ENERGÍA'!F573-1</f>
        <v>-0.007061379685</v>
      </c>
      <c r="AA573" s="1">
        <f>'S. ENERGÍA'!H574/'S. ENERGÍA'!H573-1</f>
        <v>-0.004906889395</v>
      </c>
      <c r="AB573" s="1">
        <f>'S. ENERGÍA'!J574/'S. ENERGÍA'!J573-1</f>
        <v>0.01665675193</v>
      </c>
      <c r="AC573" s="1">
        <f>'S. ENERGÍA'!L574/'S. ENERGÍA'!L573-1</f>
        <v>-0.006044487427</v>
      </c>
      <c r="AD573" s="1">
        <f>'S. ENERGÍA'!N574/'S. ENERGÍA'!N573-1</f>
        <v>-0.003258845438</v>
      </c>
      <c r="AE573" s="1">
        <f>'S. ENERGÍA'!P574/'S. ENERGÍA'!P573-1</f>
        <v>-0.02174640348</v>
      </c>
      <c r="AF573" s="1">
        <f>'S. ENERGÍA'!R574/'S. ENERGÍA'!R573-1</f>
        <v>0.02063789869</v>
      </c>
      <c r="AG573" s="1">
        <f>'S. ENERGÍA'!T574/'S. ENERGÍA'!T573-1</f>
        <v>-0.01382488479</v>
      </c>
      <c r="AH573" s="1">
        <f>SUMPRODUCT(X573:AG573,'Ponderaciones e Índices.'!$A$12:$J$12)</f>
        <v>0.01398348632</v>
      </c>
    </row>
    <row r="574">
      <c r="A574" s="1">
        <f>S.FINANCIERO!A575</f>
        <v>42800</v>
      </c>
      <c r="B574" s="1">
        <f>S.FINANCIERO!B575/S.FINANCIERO!B574-1</f>
        <v>0.008546138976</v>
      </c>
      <c r="C574" s="1">
        <f>S.FINANCIERO!D575/S.FINANCIERO!D574-1</f>
        <v>0.01335823039</v>
      </c>
      <c r="D574" s="1">
        <f>S.FINANCIERO!F575/S.FINANCIERO!F574-1</f>
        <v>0.004569761789</v>
      </c>
      <c r="E574" s="1">
        <f>S.FINANCIERO!H575/S.FINANCIERO!H574-1</f>
        <v>0.00300150075</v>
      </c>
      <c r="F574" s="1">
        <f>S.FINANCIERO!J575/S.FINANCIERO!J574-1</f>
        <v>0.002936241611</v>
      </c>
      <c r="G574" s="1">
        <f>S.FINANCIERO!L575/S.FINANCIERO!L574-1</f>
        <v>0.008583690987</v>
      </c>
      <c r="H574" s="1">
        <f>S.FINANCIERO!N575/S.FINANCIERO!N574-1</f>
        <v>-0.004749218117</v>
      </c>
      <c r="I574" s="1">
        <f>S.FINANCIERO!P575/S.FINANCIERO!P574-1</f>
        <v>0.006952965235</v>
      </c>
      <c r="J574" s="1">
        <f>S.FINANCIERO!R575/S.FINANCIERO!R574-1</f>
        <v>0.002462043496</v>
      </c>
      <c r="K574" s="1">
        <f>S.FINANCIERO!T575/S.FINANCIERO!T574-1</f>
        <v>0.00274122807</v>
      </c>
      <c r="L574" s="1">
        <f>SUMPRODUCT(B574:K574, 'Ponderaciones e Índices.'!$A$4:$J$4)</f>
        <v>0.005743104176</v>
      </c>
      <c r="M574" s="1">
        <f>'S. MATERIALES'!B575/'S. MATERIALES'!B574-1</f>
        <v>-0.01432664756</v>
      </c>
      <c r="N574" s="3">
        <f>'S. MATERIALES'!D575/'S. MATERIALES'!D574-1</f>
        <v>-0.02773749094</v>
      </c>
      <c r="O574" s="1">
        <f>'S. MATERIALES'!F575/'S. MATERIALES'!F574-1</f>
        <v>-0.009012092174</v>
      </c>
      <c r="P574" s="1">
        <f>'S. MATERIALES'!H575/'S. MATERIALES'!H574-1</f>
        <v>-0.006530925855</v>
      </c>
      <c r="Q574" s="1">
        <f>'S. MATERIALES'!J575/'S. MATERIALES'!J574-1</f>
        <v>-0.01587112172</v>
      </c>
      <c r="R574" s="1">
        <f>'S. MATERIALES'!L575/'S. MATERIALES'!L574-1</f>
        <v>-0.02454212454</v>
      </c>
      <c r="S574" s="1">
        <f>'S. MATERIALES'!N575/'S. MATERIALES'!N574-1</f>
        <v>-0.008908685969</v>
      </c>
      <c r="T574" s="1">
        <f>'S. MATERIALES'!P575/'S. MATERIALES'!P574-1</f>
        <v>-0.03014416776</v>
      </c>
      <c r="U574" s="1">
        <f>'S. MATERIALES'!R575/'S. MATERIALES'!R574-1</f>
        <v>-0.02790973872</v>
      </c>
      <c r="V574" s="1">
        <f>'S. MATERIALES'!T575/'S. MATERIALES'!T574-1</f>
        <v>-0.03023566029</v>
      </c>
      <c r="W574" s="1">
        <f>SUMPRODUCT(M574:V574,'Ponderaciones e Índices.'!$A$8:$J$8)</f>
        <v>-0.02070615276</v>
      </c>
      <c r="X574" s="1">
        <f>'S. ENERGÍA'!B575/'S. ENERGÍA'!B574-1</f>
        <v>0.01077586207</v>
      </c>
      <c r="Y574" s="1">
        <f>'S. ENERGÍA'!D575/'S. ENERGÍA'!D574-1</f>
        <v>-0.001195886152</v>
      </c>
      <c r="Z574" s="1">
        <f>'S. ENERGÍA'!F575/'S. ENERGÍA'!F574-1</f>
        <v>0.006199854121</v>
      </c>
      <c r="AA574" s="1">
        <f>'S. ENERGÍA'!H575/'S. ENERGÍA'!H574-1</f>
        <v>0.01249100117</v>
      </c>
      <c r="AB574" s="1">
        <f>'S. ENERGÍA'!J575/'S. ENERGÍA'!J574-1</f>
        <v>0.009362200117</v>
      </c>
      <c r="AC574" s="1">
        <f>'S. ENERGÍA'!L575/'S. ENERGÍA'!L574-1</f>
        <v>0.007540744344</v>
      </c>
      <c r="AD574" s="1">
        <f>'S. ENERGÍA'!N575/'S. ENERGÍA'!N574-1</f>
        <v>0.008874357777</v>
      </c>
      <c r="AE574" s="1">
        <f>'S. ENERGÍA'!P575/'S. ENERGÍA'!P574-1</f>
        <v>0.004445964432</v>
      </c>
      <c r="AF574" s="1">
        <f>'S. ENERGÍA'!R575/'S. ENERGÍA'!R574-1</f>
        <v>-0.0009191176471</v>
      </c>
      <c r="AG574" s="1">
        <f>'S. ENERGÍA'!T575/'S. ENERGÍA'!T574-1</f>
        <v>0.01817237799</v>
      </c>
      <c r="AH574" s="1">
        <f>SUMPRODUCT(X574:AG574,'Ponderaciones e Índices.'!$A$12:$J$12)</f>
        <v>0.00513458472</v>
      </c>
    </row>
    <row r="575">
      <c r="A575" s="1">
        <f>S.FINANCIERO!A576</f>
        <v>42801</v>
      </c>
      <c r="B575" s="1">
        <f>S.FINANCIERO!B576/S.FINANCIERO!B575-1</f>
        <v>-0.003934227782</v>
      </c>
      <c r="C575" s="1">
        <f>S.FINANCIERO!D576/S.FINANCIERO!D575-1</f>
        <v>-0.006945428774</v>
      </c>
      <c r="D575" s="1">
        <f>S.FINANCIERO!F576/S.FINANCIERO!F575-1</f>
        <v>0.001742160279</v>
      </c>
      <c r="E575" s="1">
        <f>S.FINANCIERO!H576/S.FINANCIERO!H575-1</f>
        <v>-0.002618453865</v>
      </c>
      <c r="F575" s="1">
        <f>S.FINANCIERO!J576/S.FINANCIERO!J575-1</f>
        <v>0.002593057298</v>
      </c>
      <c r="G575" s="1">
        <f>S.FINANCIERO!L576/S.FINANCIERO!L575-1</f>
        <v>-0.0005106382979</v>
      </c>
      <c r="H575" s="1">
        <f>S.FINANCIERO!N576/S.FINANCIERO!N575-1</f>
        <v>0.005394553073</v>
      </c>
      <c r="I575" s="1">
        <f>S.FINANCIERO!P576/S.FINANCIERO!P575-1</f>
        <v>-0.006092607636</v>
      </c>
      <c r="J575" s="1">
        <f>S.FINANCIERO!R576/S.FINANCIERO!R575-1</f>
        <v>0.003888661482</v>
      </c>
      <c r="K575" s="1">
        <f>S.FINANCIERO!T576/S.FINANCIERO!T575-1</f>
        <v>-0.003827227993</v>
      </c>
      <c r="L575" s="1">
        <f>SUMPRODUCT(B575:K575, 'Ponderaciones e Índices.'!$A$4:$J$4)</f>
        <v>-0.00184300575</v>
      </c>
      <c r="M575" s="1">
        <f>'S. MATERIALES'!B576/'S. MATERIALES'!B575-1</f>
        <v>-0.009551495017</v>
      </c>
      <c r="N575" s="3">
        <f>'S. MATERIALES'!D576/'S. MATERIALES'!D575-1</f>
        <v>0</v>
      </c>
      <c r="O575" s="1">
        <f>'S. MATERIALES'!F576/'S. MATERIALES'!F575-1</f>
        <v>0.02908560685</v>
      </c>
      <c r="P575" s="1">
        <f>'S. MATERIALES'!H576/'S. MATERIALES'!H575-1</f>
        <v>-0.009280742459</v>
      </c>
      <c r="Q575" s="1">
        <f>'S. MATERIALES'!J576/'S. MATERIALES'!J575-1</f>
        <v>-0.008972959864</v>
      </c>
      <c r="R575" s="1">
        <f>'S. MATERIALES'!L576/'S. MATERIALES'!L575-1</f>
        <v>0.01051445738</v>
      </c>
      <c r="S575" s="1">
        <f>'S. MATERIALES'!N576/'S. MATERIALES'!N575-1</f>
        <v>-0.01348314607</v>
      </c>
      <c r="T575" s="1">
        <f>'S. MATERIALES'!P576/'S. MATERIALES'!P575-1</f>
        <v>-0.03648648649</v>
      </c>
      <c r="U575" s="1">
        <f>'S. MATERIALES'!R576/'S. MATERIALES'!R575-1</f>
        <v>-0.04215027489</v>
      </c>
      <c r="V575" s="1">
        <f>'S. MATERIALES'!T576/'S. MATERIALES'!T575-1</f>
        <v>0.005043558001</v>
      </c>
      <c r="W575" s="1">
        <f>SUMPRODUCT(M575:V575,'Ponderaciones e Índices.'!$A$8:$J$8)</f>
        <v>-0.01806234267</v>
      </c>
      <c r="X575" s="1">
        <f>'S. ENERGÍA'!B576/'S. ENERGÍA'!B575-1</f>
        <v>-0.001658374793</v>
      </c>
      <c r="Y575" s="1">
        <f>'S. ENERGÍA'!D576/'S. ENERGÍA'!D575-1</f>
        <v>-0.01029693487</v>
      </c>
      <c r="Z575" s="1">
        <f>'S. ENERGÍA'!F576/'S. ENERGÍA'!F575-1</f>
        <v>0.01721638275</v>
      </c>
      <c r="AA575" s="1">
        <f>'S. ENERGÍA'!H576/'S. ENERGÍA'!H575-1</f>
        <v>0.01120175636</v>
      </c>
      <c r="AB575" s="1">
        <f>'S. ENERGÍA'!J576/'S. ENERGÍA'!J575-1</f>
        <v>-0.01101449275</v>
      </c>
      <c r="AC575" s="1">
        <f>'S. ENERGÍA'!L576/'S. ENERGÍA'!L575-1</f>
        <v>-0.0009657170449</v>
      </c>
      <c r="AD575" s="1">
        <f>'S. ENERGÍA'!N576/'S. ENERGÍA'!N575-1</f>
        <v>0.005555555556</v>
      </c>
      <c r="AE575" s="1">
        <f>'S. ENERGÍA'!P576/'S. ENERGÍA'!P575-1</f>
        <v>-0.009533537623</v>
      </c>
      <c r="AF575" s="1">
        <f>'S. ENERGÍA'!R576/'S. ENERGÍA'!R575-1</f>
        <v>0.0009199632015</v>
      </c>
      <c r="AG575" s="1">
        <f>'S. ENERGÍA'!T576/'S. ENERGÍA'!T575-1</f>
        <v>0.005609382968</v>
      </c>
      <c r="AH575" s="1">
        <f>SUMPRODUCT(X575:AG575,'Ponderaciones e Índices.'!$A$12:$J$12)</f>
        <v>-0.002715489119</v>
      </c>
    </row>
    <row r="576">
      <c r="A576" s="1">
        <f>S.FINANCIERO!A577</f>
        <v>42802</v>
      </c>
      <c r="B576" s="1">
        <f>S.FINANCIERO!B577/S.FINANCIERO!B576-1</f>
        <v>-0.003747214908</v>
      </c>
      <c r="C576" s="1">
        <f>S.FINANCIERO!D577/S.FINANCIERO!D576-1</f>
        <v>0.001427347987</v>
      </c>
      <c r="D576" s="1">
        <f>S.FINANCIERO!F577/S.FINANCIERO!F576-1</f>
        <v>-0.003381642512</v>
      </c>
      <c r="E576" s="1">
        <f>S.FINANCIERO!H577/S.FINANCIERO!H576-1</f>
        <v>-0.006500812602</v>
      </c>
      <c r="F576" s="1">
        <f>S.FINANCIERO!J577/S.FINANCIERO!J576-1</f>
        <v>0</v>
      </c>
      <c r="G576" s="1">
        <f>S.FINANCIERO!L577/S.FINANCIERO!L576-1</f>
        <v>-0.001702997275</v>
      </c>
      <c r="H576" s="1">
        <f>S.FINANCIERO!N577/S.FINANCIERO!N576-1</f>
        <v>0.002066366841</v>
      </c>
      <c r="I576" s="1">
        <f>S.FINANCIERO!P577/S.FINANCIERO!P576-1</f>
        <v>-0.0004086636698</v>
      </c>
      <c r="J576" s="1">
        <f>S.FINANCIERO!R577/S.FINANCIERO!R576-1</f>
        <v>0.009785932722</v>
      </c>
      <c r="K576" s="1">
        <f>S.FINANCIERO!T577/S.FINANCIERO!T576-1</f>
        <v>0.001646542261</v>
      </c>
      <c r="L576" s="1">
        <f>SUMPRODUCT(B576:K576, 'Ponderaciones e Índices.'!$A$4:$J$4)</f>
        <v>-0.0006648101649</v>
      </c>
      <c r="M576" s="1">
        <f>'S. MATERIALES'!B577/'S. MATERIALES'!B576-1</f>
        <v>0.008805031447</v>
      </c>
      <c r="N576" s="3">
        <f>'S. MATERIALES'!D577/'S. MATERIALES'!D576-1</f>
        <v>0.007831437628</v>
      </c>
      <c r="O576" s="1">
        <f>'S. MATERIALES'!F577/'S. MATERIALES'!F576-1</f>
        <v>-0.056527089</v>
      </c>
      <c r="P576" s="1">
        <f>'S. MATERIALES'!H577/'S. MATERIALES'!H576-1</f>
        <v>-0.003512880562</v>
      </c>
      <c r="Q576" s="1">
        <f>'S. MATERIALES'!J577/'S. MATERIALES'!J576-1</f>
        <v>0.01615074024</v>
      </c>
      <c r="R576" s="1">
        <f>'S. MATERIALES'!L577/'S. MATERIALES'!L576-1</f>
        <v>-0.01374953549</v>
      </c>
      <c r="S576" s="1">
        <f>'S. MATERIALES'!N577/'S. MATERIALES'!N576-1</f>
        <v>0</v>
      </c>
      <c r="T576" s="1">
        <f>'S. MATERIALES'!P577/'S. MATERIALES'!P576-1</f>
        <v>-0.01332398317</v>
      </c>
      <c r="U576" s="1">
        <f>'S. MATERIALES'!R577/'S. MATERIALES'!R576-1</f>
        <v>-0.02040816327</v>
      </c>
      <c r="V576" s="1">
        <f>'S. MATERIALES'!T577/'S. MATERIALES'!T576-1</f>
        <v>-0.01186131387</v>
      </c>
      <c r="W576" s="1">
        <f>SUMPRODUCT(M576:V576,'Ponderaciones e Índices.'!$A$8:$J$8)</f>
        <v>-0.006374209028</v>
      </c>
      <c r="X576" s="1">
        <f>'S. ENERGÍA'!B577/'S. ENERGÍA'!B576-1</f>
        <v>-0.03891789274</v>
      </c>
      <c r="Y576" s="1">
        <f>'S. ENERGÍA'!D577/'S. ENERGÍA'!D576-1</f>
        <v>-0.04597144931</v>
      </c>
      <c r="Z576" s="1">
        <f>'S. ENERGÍA'!F577/'S. ENERGÍA'!F576-1</f>
        <v>-0.009620523784</v>
      </c>
      <c r="AA576" s="1">
        <f>'S. ENERGÍA'!H577/'S. ENERGÍA'!H576-1</f>
        <v>-0.004012702486</v>
      </c>
      <c r="AB576" s="1">
        <f>'S. ENERGÍA'!J577/'S. ENERGÍA'!J576-1</f>
        <v>-0.02930832356</v>
      </c>
      <c r="AC576" s="1">
        <f>'S. ENERGÍA'!L577/'S. ENERGÍA'!L576-1</f>
        <v>-0.01208313195</v>
      </c>
      <c r="AD576" s="1">
        <f>'S. ENERGÍA'!N577/'S. ENERGÍA'!N576-1</f>
        <v>-0.006445672192</v>
      </c>
      <c r="AE576" s="1">
        <f>'S. ENERGÍA'!P577/'S. ENERGÍA'!P576-1</f>
        <v>0.0113441045</v>
      </c>
      <c r="AF576" s="1">
        <f>'S. ENERGÍA'!R577/'S. ENERGÍA'!R576-1</f>
        <v>-0.07077205882</v>
      </c>
      <c r="AG576" s="1">
        <f>'S. ENERGÍA'!T577/'S. ENERGÍA'!T576-1</f>
        <v>-0.02332657201</v>
      </c>
      <c r="AH576" s="1">
        <f>SUMPRODUCT(X576:AG576,'Ponderaciones e Índices.'!$A$12:$J$12)</f>
        <v>-0.03563321521</v>
      </c>
    </row>
    <row r="577">
      <c r="A577" s="1">
        <f>S.FINANCIERO!A578</f>
        <v>42803</v>
      </c>
      <c r="B577" s="1">
        <f>S.FINANCIERO!B578/S.FINANCIERO!B577-1</f>
        <v>0.000406628037</v>
      </c>
      <c r="C577" s="1">
        <f>S.FINANCIERO!D578/S.FINANCIERO!D577-1</f>
        <v>-0.002137970353</v>
      </c>
      <c r="D577" s="1">
        <f>S.FINANCIERO!F578/S.FINANCIERO!F577-1</f>
        <v>-0.005235094523</v>
      </c>
      <c r="E577" s="1">
        <f>S.FINANCIERO!H578/S.FINANCIERO!H577-1</f>
        <v>-0.004781678621</v>
      </c>
      <c r="F577" s="1">
        <f>S.FINANCIERO!J578/S.FINANCIERO!J577-1</f>
        <v>-0.00191890539</v>
      </c>
      <c r="G577" s="1">
        <f>S.FINANCIERO!L578/S.FINANCIERO!L577-1</f>
        <v>-0.005288297509</v>
      </c>
      <c r="H577" s="1">
        <f>S.FINANCIERO!N578/S.FINANCIERO!N577-1</f>
        <v>-0.003506157436</v>
      </c>
      <c r="I577" s="1">
        <f>S.FINANCIERO!P578/S.FINANCIERO!P577-1</f>
        <v>-0.00899427637</v>
      </c>
      <c r="J577" s="1">
        <f>S.FINANCIERO!R578/S.FINANCIERO!R577-1</f>
        <v>-0.002624671916</v>
      </c>
      <c r="K577" s="1">
        <f>S.FINANCIERO!T578/S.FINANCIERO!T577-1</f>
        <v>0.00301369863</v>
      </c>
      <c r="L577" s="1">
        <f>SUMPRODUCT(B577:K577, 'Ponderaciones e Índices.'!$A$4:$J$4)</f>
        <v>-0.003598973517</v>
      </c>
      <c r="M577" s="1">
        <f>'S. MATERIALES'!B578/'S. MATERIALES'!B577-1</f>
        <v>-0.00706566916</v>
      </c>
      <c r="N577" s="3">
        <f>'S. MATERIALES'!D578/'S. MATERIALES'!D577-1</f>
        <v>-0.004255319149</v>
      </c>
      <c r="O577" s="1">
        <f>'S. MATERIALES'!F578/'S. MATERIALES'!F577-1</f>
        <v>0.04868987867</v>
      </c>
      <c r="P577" s="1">
        <f>'S. MATERIALES'!H578/'S. MATERIALES'!H577-1</f>
        <v>-0.008225616921</v>
      </c>
      <c r="Q577" s="1">
        <f>'S. MATERIALES'!J578/'S. MATERIALES'!J577-1</f>
        <v>-0.01276339554</v>
      </c>
      <c r="R577" s="1">
        <f>'S. MATERIALES'!L578/'S. MATERIALES'!L577-1</f>
        <v>-0.006405425772</v>
      </c>
      <c r="S577" s="1">
        <f>'S. MATERIALES'!N578/'S. MATERIALES'!N577-1</f>
        <v>-0.02505694761</v>
      </c>
      <c r="T577" s="1">
        <f>'S. MATERIALES'!P578/'S. MATERIALES'!P577-1</f>
        <v>-0.03482587065</v>
      </c>
      <c r="U577" s="1">
        <f>'S. MATERIALES'!R578/'S. MATERIALES'!R577-1</f>
        <v>-0.03125</v>
      </c>
      <c r="V577" s="1">
        <f>'S. MATERIALES'!T578/'S. MATERIALES'!T577-1</f>
        <v>-0.01292705448</v>
      </c>
      <c r="W577" s="1">
        <f>SUMPRODUCT(M577:V577,'Ponderaciones e Índices.'!$A$8:$J$8)</f>
        <v>-0.01946231151</v>
      </c>
      <c r="X577" s="1">
        <f>'S. ENERGÍA'!B578/'S. ENERGÍA'!B577-1</f>
        <v>0.001234567901</v>
      </c>
      <c r="Y577" s="1">
        <f>'S. ENERGÍA'!D578/'S. ENERGÍA'!D577-1</f>
        <v>0.1009383718</v>
      </c>
      <c r="Z577" s="1">
        <f>'S. ENERGÍA'!F578/'S. ENERGÍA'!F577-1</f>
        <v>-0.003777657852</v>
      </c>
      <c r="AA577" s="1">
        <f>'S. ENERGÍA'!H578/'S. ENERGÍA'!H577-1</f>
        <v>-0.005642540045</v>
      </c>
      <c r="AB577" s="1">
        <f>'S. ENERGÍA'!J578/'S. ENERGÍA'!J577-1</f>
        <v>-0.02657004831</v>
      </c>
      <c r="AC577" s="1">
        <f>'S. ENERGÍA'!L578/'S. ENERGÍA'!L577-1</f>
        <v>0.01223091977</v>
      </c>
      <c r="AD577" s="1">
        <f>'S. ENERGÍA'!N578/'S. ENERGÍA'!N577-1</f>
        <v>-0.001390176089</v>
      </c>
      <c r="AE577" s="1">
        <f>'S. ENERGÍA'!P578/'S. ENERGÍA'!P577-1</f>
        <v>-0.00203942896</v>
      </c>
      <c r="AF577" s="1">
        <f>'S. ENERGÍA'!R578/'S. ENERGÍA'!R577-1</f>
        <v>-0.007912957468</v>
      </c>
      <c r="AG577" s="1">
        <f>'S. ENERGÍA'!T578/'S. ENERGÍA'!T577-1</f>
        <v>0</v>
      </c>
      <c r="AH577" s="1">
        <f>SUMPRODUCT(X577:AG577,'Ponderaciones e Índices.'!$A$12:$J$12)</f>
        <v>0.03040645929</v>
      </c>
    </row>
    <row r="578">
      <c r="A578" s="1">
        <f>S.FINANCIERO!A579</f>
        <v>42804</v>
      </c>
      <c r="B578" s="1">
        <f>S.FINANCIERO!B579/S.FINANCIERO!B578-1</f>
        <v>-0.00762117671</v>
      </c>
      <c r="C578" s="1">
        <f>S.FINANCIERO!D579/S.FINANCIERO!D578-1</f>
        <v>-0.05727753178</v>
      </c>
      <c r="D578" s="1">
        <f>S.FINANCIERO!F579/S.FINANCIERO!F578-1</f>
        <v>0.004288081084</v>
      </c>
      <c r="E578" s="1">
        <f>S.FINANCIERO!H579/S.FINANCIERO!H578-1</f>
        <v>-0.001517258819</v>
      </c>
      <c r="F578" s="1">
        <f>S.FINANCIERO!J579/S.FINANCIERO!J578-1</f>
        <v>-0.002340550029</v>
      </c>
      <c r="G578" s="1">
        <f>S.FINANCIERO!L579/S.FINANCIERO!L578-1</f>
        <v>-0.008746355685</v>
      </c>
      <c r="H578" s="1">
        <f>S.FINANCIERO!N579/S.FINANCIERO!N578-1</f>
        <v>0.006822516042</v>
      </c>
      <c r="I578" s="1">
        <f>S.FINANCIERO!P579/S.FINANCIERO!P578-1</f>
        <v>-0.0008250825083</v>
      </c>
      <c r="J578" s="1">
        <f>S.FINANCIERO!R579/S.FINANCIERO!R578-1</f>
        <v>-0.001417004049</v>
      </c>
      <c r="K578" s="1">
        <f>S.FINANCIERO!T579/S.FINANCIERO!T578-1</f>
        <v>0.01147227533</v>
      </c>
      <c r="L578" s="1">
        <f>SUMPRODUCT(B578:K578, 'Ponderaciones e Índices.'!$A$4:$J$4)</f>
        <v>-0.01090968066</v>
      </c>
      <c r="M578" s="1">
        <f>'S. MATERIALES'!B579/'S. MATERIALES'!B578-1</f>
        <v>0.02595228129</v>
      </c>
      <c r="N578" s="3">
        <f>'S. MATERIALES'!D579/'S. MATERIALES'!D578-1</f>
        <v>0.03065774805</v>
      </c>
      <c r="O578" s="1">
        <f>'S. MATERIALES'!F579/'S. MATERIALES'!F578-1</f>
        <v>0.001790088562</v>
      </c>
      <c r="P578" s="1">
        <f>'S. MATERIALES'!H579/'S. MATERIALES'!H578-1</f>
        <v>0.025671406</v>
      </c>
      <c r="Q578" s="1">
        <f>'S. MATERIALES'!J579/'S. MATERIALES'!J578-1</f>
        <v>0.02170996463</v>
      </c>
      <c r="R578" s="1">
        <f>'S. MATERIALES'!L579/'S. MATERIALES'!L578-1</f>
        <v>0.0163064088</v>
      </c>
      <c r="S578" s="1">
        <f>'S. MATERIALES'!N579/'S. MATERIALES'!N578-1</f>
        <v>0.03504672897</v>
      </c>
      <c r="T578" s="1">
        <f>'S. MATERIALES'!P579/'S. MATERIALES'!P578-1</f>
        <v>0.002209131075</v>
      </c>
      <c r="U578" s="1">
        <f>'S. MATERIALES'!R579/'S. MATERIALES'!R578-1</f>
        <v>0.02016129032</v>
      </c>
      <c r="V578" s="1">
        <f>'S. MATERIALES'!T579/'S. MATERIALES'!T578-1</f>
        <v>0.02385406922</v>
      </c>
      <c r="W578" s="1">
        <f>SUMPRODUCT(M578:V578,'Ponderaciones e Índices.'!$A$8:$J$8)</f>
        <v>0.02150857277</v>
      </c>
      <c r="X578" s="1">
        <f>'S. ENERGÍA'!B579/'S. ENERGÍA'!B578-1</f>
        <v>-0.002219482121</v>
      </c>
      <c r="Y578" s="1">
        <f>'S. ENERGÍA'!D579/'S. ENERGÍA'!D578-1</f>
        <v>-0.0006910850035</v>
      </c>
      <c r="Z578" s="1">
        <f>'S. ENERGÍA'!F579/'S. ENERGÍA'!F578-1</f>
        <v>0.005055976887</v>
      </c>
      <c r="AA578" s="1">
        <f>'S. ENERGÍA'!H579/'S. ENERGÍA'!H578-1</f>
        <v>0.003891583716</v>
      </c>
      <c r="AB578" s="1">
        <f>'S. ENERGÍA'!J579/'S. ENERGÍA'!J578-1</f>
        <v>0.009925558313</v>
      </c>
      <c r="AC578" s="1">
        <f>'S. ENERGÍA'!L579/'S. ENERGÍA'!L578-1</f>
        <v>-0.007733204447</v>
      </c>
      <c r="AD578" s="1">
        <f>'S. ENERGÍA'!N579/'S. ENERGÍA'!N578-1</f>
        <v>-0.0009280742459</v>
      </c>
      <c r="AE578" s="1">
        <f>'S. ENERGÍA'!P579/'S. ENERGÍA'!P578-1</f>
        <v>-0.005449591281</v>
      </c>
      <c r="AF578" s="1">
        <f>'S. ENERGÍA'!R579/'S. ENERGÍA'!R578-1</f>
        <v>0.007976071785</v>
      </c>
      <c r="AG578" s="1">
        <f>'S. ENERGÍA'!T579/'S. ENERGÍA'!T578-1</f>
        <v>-0.009865005192</v>
      </c>
      <c r="AH578" s="1">
        <f>SUMPRODUCT(X578:AG578,'Ponderaciones e Índices.'!$A$12:$J$12)</f>
        <v>0.0009428849288</v>
      </c>
    </row>
    <row r="579">
      <c r="A579" s="1">
        <f>S.FINANCIERO!A580</f>
        <v>42807</v>
      </c>
      <c r="B579" s="1">
        <f>S.FINANCIERO!B580/S.FINANCIERO!B579-1</f>
        <v>-0.002252713496</v>
      </c>
      <c r="C579" s="1">
        <f>S.FINANCIERO!D580/S.FINANCIERO!D579-1</f>
        <v>0.01439393939</v>
      </c>
      <c r="D579" s="1">
        <f>S.FINANCIERO!F580/S.FINANCIERO!F579-1</f>
        <v>0.0004852013586</v>
      </c>
      <c r="E579" s="1">
        <f>S.FINANCIERO!H580/S.FINANCIERO!H579-1</f>
        <v>0.009244016715</v>
      </c>
      <c r="F579" s="1">
        <f>S.FINANCIERO!J580/S.FINANCIERO!J579-1</f>
        <v>-0.0030163385</v>
      </c>
      <c r="G579" s="1">
        <f>S.FINANCIERO!L580/S.FINANCIERO!L579-1</f>
        <v>0.004152249135</v>
      </c>
      <c r="H579" s="1">
        <f>S.FINANCIERO!N580/S.FINANCIERO!N579-1</f>
        <v>0.007392310615</v>
      </c>
      <c r="I579" s="1">
        <f>S.FINANCIERO!P580/S.FINANCIERO!P579-1</f>
        <v>0.008670520231</v>
      </c>
      <c r="J579" s="1">
        <f>S.FINANCIERO!R580/S.FINANCIERO!R579-1</f>
        <v>0.002432596797</v>
      </c>
      <c r="K579" s="1">
        <f>S.FINANCIERO!T580/S.FINANCIERO!T579-1</f>
        <v>0.008641641912</v>
      </c>
      <c r="L579" s="1">
        <f>SUMPRODUCT(B579:K579, 'Ponderaciones e Índices.'!$A$4:$J$4)</f>
        <v>0.005594246081</v>
      </c>
      <c r="M579" s="1">
        <f>'S. MATERIALES'!B580/'S. MATERIALES'!B579-1</f>
        <v>0.001223990208</v>
      </c>
      <c r="N579" s="3">
        <f>'S. MATERIALES'!D580/'S. MATERIALES'!D579-1</f>
        <v>-0.0001802776275</v>
      </c>
      <c r="O579" s="1">
        <f>'S. MATERIALES'!F580/'S. MATERIALES'!F579-1</f>
        <v>0.01604439011</v>
      </c>
      <c r="P579" s="1">
        <f>'S. MATERIALES'!H580/'S. MATERIALES'!H579-1</f>
        <v>0.006931074317</v>
      </c>
      <c r="Q579" s="1">
        <f>'S. MATERIALES'!J580/'S. MATERIALES'!J579-1</f>
        <v>0.004536230154</v>
      </c>
      <c r="R579" s="1">
        <f>'S. MATERIALES'!L580/'S. MATERIALES'!L579-1</f>
        <v>0.02686567164</v>
      </c>
      <c r="S579" s="1">
        <f>'S. MATERIALES'!N580/'S. MATERIALES'!N579-1</f>
        <v>-0.01805869074</v>
      </c>
      <c r="T579" s="1">
        <f>'S. MATERIALES'!P580/'S. MATERIALES'!P579-1</f>
        <v>-0.0007347538575</v>
      </c>
      <c r="U579" s="1">
        <f>'S. MATERIALES'!R580/'S. MATERIALES'!R579-1</f>
        <v>0.01844532279</v>
      </c>
      <c r="V579" s="1">
        <f>'S. MATERIALES'!T580/'S. MATERIALES'!T579-1</f>
        <v>0.01918684331</v>
      </c>
      <c r="W579" s="1">
        <f>SUMPRODUCT(M579:V579,'Ponderaciones e Índices.'!$A$8:$J$8)</f>
        <v>0.005653510661</v>
      </c>
      <c r="X579" s="1">
        <f>'S. ENERGÍA'!B580/'S. ENERGÍA'!B579-1</f>
        <v>-0.0002471576866</v>
      </c>
      <c r="Y579" s="1">
        <f>'S. ENERGÍA'!D580/'S. ENERGÍA'!D579-1</f>
        <v>-0.01544490549</v>
      </c>
      <c r="Z579" s="1">
        <f>'S. ENERGÍA'!F580/'S. ENERGÍA'!F579-1</f>
        <v>-0.00503054258</v>
      </c>
      <c r="AA579" s="1">
        <f>'S. ENERGÍA'!H580/'S. ENERGÍA'!H579-1</f>
        <v>0.005973387407</v>
      </c>
      <c r="AB579" s="1">
        <f>'S. ENERGÍA'!J580/'S. ENERGÍA'!J579-1</f>
        <v>-0.01044226044</v>
      </c>
      <c r="AC579" s="1">
        <f>'S. ENERGÍA'!L580/'S. ENERGÍA'!L579-1</f>
        <v>0.0002435460302</v>
      </c>
      <c r="AD579" s="1">
        <f>'S. ENERGÍA'!N580/'S. ENERGÍA'!N579-1</f>
        <v>0.00232234092</v>
      </c>
      <c r="AE579" s="1">
        <f>'S. ENERGÍA'!P580/'S. ENERGÍA'!P579-1</f>
        <v>-0.002739726027</v>
      </c>
      <c r="AF579" s="1">
        <f>'S. ENERGÍA'!R580/'S. ENERGÍA'!R579-1</f>
        <v>0.02274975272</v>
      </c>
      <c r="AG579" s="1">
        <f>'S. ENERGÍA'!T580/'S. ENERGÍA'!T579-1</f>
        <v>0.01520713162</v>
      </c>
      <c r="AH579" s="1">
        <f>SUMPRODUCT(X579:AG579,'Ponderaciones e Índices.'!$A$12:$J$12)</f>
        <v>-0.002730512633</v>
      </c>
    </row>
    <row r="580">
      <c r="A580" s="1">
        <f>S.FINANCIERO!A581</f>
        <v>42808</v>
      </c>
      <c r="B580" s="1">
        <f>S.FINANCIERO!B581/S.FINANCIERO!B580-1</f>
        <v>-0.001744663383</v>
      </c>
      <c r="C580" s="1">
        <f>S.FINANCIERO!D581/S.FINANCIERO!D580-1</f>
        <v>-0.008364451083</v>
      </c>
      <c r="D580" s="1">
        <f>S.FINANCIERO!F581/S.FINANCIERO!F580-1</f>
        <v>-0.005916585839</v>
      </c>
      <c r="E580" s="1">
        <f>S.FINANCIERO!H581/S.FINANCIERO!H580-1</f>
        <v>-0.008406524467</v>
      </c>
      <c r="F580" s="1">
        <f>S.FINANCIERO!J581/S.FINANCIERO!J580-1</f>
        <v>0.00008404067569</v>
      </c>
      <c r="G580" s="1">
        <f>S.FINANCIERO!L581/S.FINANCIERO!L580-1</f>
        <v>-0.002756719504</v>
      </c>
      <c r="H580" s="1">
        <f>S.FINANCIERO!N581/S.FINANCIERO!N580-1</f>
        <v>-0.004686303421</v>
      </c>
      <c r="I580" s="1">
        <f>S.FINANCIERO!P581/S.FINANCIERO!P580-1</f>
        <v>-0.004093327876</v>
      </c>
      <c r="J580" s="1">
        <f>S.FINANCIERO!R581/S.FINANCIERO!R580-1</f>
        <v>-0.01092012133</v>
      </c>
      <c r="K580" s="1">
        <f>S.FINANCIERO!T581/S.FINANCIERO!T580-1</f>
        <v>-0.005087014726</v>
      </c>
      <c r="L580" s="1">
        <f>SUMPRODUCT(B580:K580, 'Ponderaciones e Índices.'!$A$4:$J$4)</f>
        <v>-0.004990444345</v>
      </c>
      <c r="M580" s="1">
        <f>'S. MATERIALES'!B581/'S. MATERIALES'!B580-1</f>
        <v>-0.02241238794</v>
      </c>
      <c r="N580" s="3">
        <f>'S. MATERIALES'!D581/'S. MATERIALES'!D580-1</f>
        <v>-0.03047241255</v>
      </c>
      <c r="O580" s="1">
        <f>'S. MATERIALES'!F581/'S. MATERIALES'!F580-1</f>
        <v>-0.008774852827</v>
      </c>
      <c r="P580" s="1">
        <f>'S. MATERIALES'!H581/'S. MATERIALES'!H580-1</f>
        <v>-0.02141491396</v>
      </c>
      <c r="Q580" s="1">
        <f>'S. MATERIALES'!J581/'S. MATERIALES'!J580-1</f>
        <v>-0.023885918</v>
      </c>
      <c r="R580" s="1">
        <f>'S. MATERIALES'!L581/'S. MATERIALES'!L580-1</f>
        <v>-0.01635174419</v>
      </c>
      <c r="S580" s="1">
        <f>'S. MATERIALES'!N581/'S. MATERIALES'!N580-1</f>
        <v>-0.01379310345</v>
      </c>
      <c r="T580" s="1">
        <f>'S. MATERIALES'!P581/'S. MATERIALES'!P580-1</f>
        <v>-0.01617647059</v>
      </c>
      <c r="U580" s="1">
        <f>'S. MATERIALES'!R581/'S. MATERIALES'!R580-1</f>
        <v>-0.03363518758</v>
      </c>
      <c r="V580" s="1">
        <f>'S. MATERIALES'!T581/'S. MATERIALES'!T580-1</f>
        <v>-0.03361721201</v>
      </c>
      <c r="W580" s="1">
        <f>SUMPRODUCT(M580:V580,'Ponderaciones e Índices.'!$A$8:$J$8)</f>
        <v>-0.0225703828</v>
      </c>
      <c r="X580" s="1">
        <f>'S. ENERGÍA'!B581/'S. ENERGÍA'!B580-1</f>
        <v>-0.009888751545</v>
      </c>
      <c r="Y580" s="1">
        <f>'S. ENERGÍA'!D581/'S. ENERGÍA'!D580-1</f>
        <v>-0.01334582065</v>
      </c>
      <c r="Z580" s="1">
        <f>'S. ENERGÍA'!F581/'S. ENERGÍA'!F580-1</f>
        <v>-0.01805706031</v>
      </c>
      <c r="AA580" s="1">
        <f>'S. ENERGÍA'!H581/'S. ENERGÍA'!H580-1</f>
        <v>-0.02038450221</v>
      </c>
      <c r="AB580" s="1">
        <f>'S. ENERGÍA'!J581/'S. ENERGÍA'!J580-1</f>
        <v>-0.004965859714</v>
      </c>
      <c r="AC580" s="1">
        <f>'S. ENERGÍA'!L581/'S. ENERGÍA'!L580-1</f>
        <v>-0.01071341612</v>
      </c>
      <c r="AD580" s="1">
        <f>'S. ENERGÍA'!N581/'S. ENERGÍA'!N580-1</f>
        <v>-0.01042632067</v>
      </c>
      <c r="AE580" s="1">
        <f>'S. ENERGÍA'!P581/'S. ENERGÍA'!P580-1</f>
        <v>-0.005837912088</v>
      </c>
      <c r="AF580" s="1">
        <f>'S. ENERGÍA'!R581/'S. ENERGÍA'!R580-1</f>
        <v>-0.01450676983</v>
      </c>
      <c r="AG580" s="1">
        <f>'S. ENERGÍA'!T581/'S. ENERGÍA'!T580-1</f>
        <v>-0.03202479339</v>
      </c>
      <c r="AH580" s="1">
        <f>SUMPRODUCT(X580:AG580,'Ponderaciones e Índices.'!$A$12:$J$12)</f>
        <v>-0.01345001119</v>
      </c>
    </row>
    <row r="581">
      <c r="A581" s="1">
        <f>S.FINANCIERO!A582</f>
        <v>42809</v>
      </c>
      <c r="B581" s="1">
        <f>S.FINANCIERO!B582/S.FINANCIERO!B581-1</f>
        <v>-0.006271203866</v>
      </c>
      <c r="C581" s="1">
        <f>S.FINANCIERO!D582/S.FINANCIERO!D581-1</f>
        <v>-0.006702816689</v>
      </c>
      <c r="D581" s="1">
        <f>S.FINANCIERO!F582/S.FINANCIERO!F581-1</f>
        <v>-0.01219631184</v>
      </c>
      <c r="E581" s="1">
        <f>S.FINANCIERO!H582/S.FINANCIERO!H581-1</f>
        <v>-0.01024927243</v>
      </c>
      <c r="F581" s="1">
        <f>S.FINANCIERO!J582/S.FINANCIERO!J581-1</f>
        <v>-0.009243697479</v>
      </c>
      <c r="G581" s="1">
        <f>S.FINANCIERO!L582/S.FINANCIERO!L581-1</f>
        <v>-0.007256392536</v>
      </c>
      <c r="H581" s="1">
        <f>S.FINANCIERO!N582/S.FINANCIERO!N581-1</f>
        <v>0.003686307835</v>
      </c>
      <c r="I581" s="1">
        <f>S.FINANCIERO!P582/S.FINANCIERO!P581-1</f>
        <v>0.006576243321</v>
      </c>
      <c r="J581" s="1">
        <f>S.FINANCIERO!R582/S.FINANCIERO!R581-1</f>
        <v>-0.002044571662</v>
      </c>
      <c r="K581" s="1">
        <f>S.FINANCIERO!T582/S.FINANCIERO!T581-1</f>
        <v>0.005382131324</v>
      </c>
      <c r="L581" s="1">
        <f>SUMPRODUCT(B581:K581, 'Ponderaciones e Índices.'!$A$4:$J$4)</f>
        <v>-0.00427628014</v>
      </c>
      <c r="M581" s="1">
        <f>'S. MATERIALES'!B582/'S. MATERIALES'!B581-1</f>
        <v>0.05585660692</v>
      </c>
      <c r="N581" s="3">
        <f>'S. MATERIALES'!D582/'S. MATERIALES'!D581-1</f>
        <v>0.06472010415</v>
      </c>
      <c r="O581" s="1">
        <f>'S. MATERIALES'!F582/'S. MATERIALES'!F581-1</f>
        <v>0.0371656955</v>
      </c>
      <c r="P581" s="1">
        <f>'S. MATERIALES'!H582/'S. MATERIALES'!H581-1</f>
        <v>0.047674873</v>
      </c>
      <c r="Q581" s="1">
        <f>'S. MATERIALES'!J582/'S. MATERIALES'!J581-1</f>
        <v>0.03749695642</v>
      </c>
      <c r="R581" s="1">
        <f>'S. MATERIALES'!L582/'S. MATERIALES'!L581-1</f>
        <v>0.04654599187</v>
      </c>
      <c r="S581" s="1">
        <f>'S. MATERIALES'!N582/'S. MATERIALES'!N581-1</f>
        <v>0.08158508159</v>
      </c>
      <c r="T581" s="1">
        <f>'S. MATERIALES'!P582/'S. MATERIALES'!P581-1</f>
        <v>0.05156950673</v>
      </c>
      <c r="U581" s="1">
        <f>'S. MATERIALES'!R582/'S. MATERIALES'!R581-1</f>
        <v>0.0562248996</v>
      </c>
      <c r="V581" s="1">
        <f>'S. MATERIALES'!T582/'S. MATERIALES'!T581-1</f>
        <v>0.05612244898</v>
      </c>
      <c r="W581" s="1">
        <f>SUMPRODUCT(M581:V581,'Ponderaciones e Índices.'!$A$8:$J$8)</f>
        <v>0.05773385328</v>
      </c>
      <c r="X581" s="1">
        <f>'S. ENERGÍA'!B582/'S. ENERGÍA'!B581-1</f>
        <v>0.0177278402</v>
      </c>
      <c r="Y581" s="1">
        <f>'S. ENERGÍA'!D582/'S. ENERGÍA'!D581-1</f>
        <v>0.03844328429</v>
      </c>
      <c r="Z581" s="1">
        <f>'S. ENERGÍA'!F582/'S. ENERGÍA'!F581-1</f>
        <v>0.01232070614</v>
      </c>
      <c r="AA581" s="1">
        <f>'S. ENERGÍA'!H582/'S. ENERGÍA'!H581-1</f>
        <v>0.0008183894814</v>
      </c>
      <c r="AB581" s="1">
        <f>'S. ENERGÍA'!J582/'S. ENERGÍA'!J581-1</f>
        <v>0.04054897068</v>
      </c>
      <c r="AC581" s="1">
        <f>'S. ENERGÍA'!L582/'S. ENERGÍA'!L581-1</f>
        <v>0.005906965297</v>
      </c>
      <c r="AD581" s="1">
        <f>'S. ENERGÍA'!N582/'S. ENERGÍA'!N581-1</f>
        <v>0.006789978928</v>
      </c>
      <c r="AE581" s="1">
        <f>'S. ENERGÍA'!P582/'S. ENERGÍA'!P581-1</f>
        <v>0.01001727116</v>
      </c>
      <c r="AF581" s="1">
        <f>'S. ENERGÍA'!R582/'S. ENERGÍA'!R581-1</f>
        <v>0.01766437684</v>
      </c>
      <c r="AG581" s="1">
        <f>'S. ENERGÍA'!T582/'S. ENERGÍA'!T581-1</f>
        <v>0.02401280683</v>
      </c>
      <c r="AH581" s="1">
        <f>SUMPRODUCT(X581:AG581,'Ponderaciones e Índices.'!$A$12:$J$12)</f>
        <v>0.02496743365</v>
      </c>
    </row>
    <row r="582">
      <c r="A582" s="1">
        <f>S.FINANCIERO!A583</f>
        <v>42810</v>
      </c>
      <c r="B582" s="1">
        <f>S.FINANCIERO!B583/S.FINANCIERO!B582-1</f>
        <v>0.006724601697</v>
      </c>
      <c r="C582" s="1">
        <f>S.FINANCIERO!D583/S.FINANCIERO!D582-1</f>
        <v>0.005686556979</v>
      </c>
      <c r="D582" s="1">
        <f>S.FINANCIERO!F583/S.FINANCIERO!F582-1</f>
        <v>0.002469379692</v>
      </c>
      <c r="E582" s="1">
        <f>S.FINANCIERO!H583/S.FINANCIERO!H582-1</f>
        <v>0.002940424444</v>
      </c>
      <c r="F582" s="1">
        <f>S.FINANCIERO!J583/S.FINANCIERO!J582-1</f>
        <v>0.002205258694</v>
      </c>
      <c r="G582" s="1">
        <f>S.FINANCIERO!L583/S.FINANCIERO!L582-1</f>
        <v>0.005221023321</v>
      </c>
      <c r="H582" s="1">
        <f>S.FINANCIERO!N583/S.FINANCIERO!N582-1</f>
        <v>-0.003060640732</v>
      </c>
      <c r="I582" s="1">
        <f>S.FINANCIERO!P583/S.FINANCIERO!P582-1</f>
        <v>0.0004083299306</v>
      </c>
      <c r="J582" s="1">
        <f>S.FINANCIERO!R583/S.FINANCIERO!R582-1</f>
        <v>0.01618520795</v>
      </c>
      <c r="K582" s="1">
        <f>S.FINANCIERO!T583/S.FINANCIERO!T582-1</f>
        <v>0.01017130621</v>
      </c>
      <c r="L582" s="1">
        <f>SUMPRODUCT(B582:K582, 'Ponderaciones e Índices.'!$A$4:$J$4)</f>
        <v>0.003759446242</v>
      </c>
      <c r="M582" s="1">
        <f>'S. MATERIALES'!B583/'S. MATERIALES'!B582-1</f>
        <v>-0.004737465456</v>
      </c>
      <c r="N582" s="3">
        <f>'S. MATERIALES'!D583/'S. MATERIALES'!D582-1</f>
        <v>-0.0143231441</v>
      </c>
      <c r="O582" s="1">
        <f>'S. MATERIALES'!F583/'S. MATERIALES'!F582-1</f>
        <v>0.01364929593</v>
      </c>
      <c r="P582" s="1">
        <f>'S. MATERIALES'!H583/'S. MATERIALES'!H582-1</f>
        <v>-0.001491980604</v>
      </c>
      <c r="Q582" s="1">
        <f>'S. MATERIALES'!J583/'S. MATERIALES'!J582-1</f>
        <v>0.01243839474</v>
      </c>
      <c r="R582" s="1">
        <f>'S. MATERIALES'!L583/'S. MATERIALES'!L582-1</f>
        <v>0.0180021179</v>
      </c>
      <c r="S582" s="1">
        <f>'S. MATERIALES'!N583/'S. MATERIALES'!N582-1</f>
        <v>-0.0150862069</v>
      </c>
      <c r="T582" s="1">
        <f>'S. MATERIALES'!P583/'S. MATERIALES'!P582-1</f>
        <v>0.03837953092</v>
      </c>
      <c r="U582" s="1">
        <f>'S. MATERIALES'!R583/'S. MATERIALES'!R582-1</f>
        <v>0.001267427123</v>
      </c>
      <c r="V582" s="1">
        <f>'S. MATERIALES'!T583/'S. MATERIALES'!T582-1</f>
        <v>0.009661835749</v>
      </c>
      <c r="W582" s="1">
        <f>SUMPRODUCT(M582:V582,'Ponderaciones e Índices.'!$A$8:$J$8)</f>
        <v>0.004493595195</v>
      </c>
      <c r="X582" s="1">
        <f>'S. ENERGÍA'!B583/'S. ENERGÍA'!B582-1</f>
        <v>0.005397448479</v>
      </c>
      <c r="Y582" s="1">
        <f>'S. ENERGÍA'!D583/'S. ENERGÍA'!D582-1</f>
        <v>0.001142595978</v>
      </c>
      <c r="Z582" s="1">
        <f>'S. ENERGÍA'!F583/'S. ENERGÍA'!F582-1</f>
        <v>0.01180744777</v>
      </c>
      <c r="AA582" s="1">
        <f>'S. ENERGÍA'!H583/'S. ENERGÍA'!H582-1</f>
        <v>0.006876038999</v>
      </c>
      <c r="AB582" s="1">
        <f>'S. ENERGÍA'!J583/'S. ENERGÍA'!J582-1</f>
        <v>-0.001798561151</v>
      </c>
      <c r="AC582" s="1">
        <f>'S. ENERGÍA'!L583/'S. ENERGÍA'!L582-1</f>
        <v>0.01296794715</v>
      </c>
      <c r="AD582" s="1">
        <f>'S. ENERGÍA'!N583/'S. ENERGÍA'!N582-1</f>
        <v>-0.001627906977</v>
      </c>
      <c r="AE582" s="1">
        <f>'S. ENERGÍA'!P583/'S. ENERGÍA'!P582-1</f>
        <v>-0.008891928865</v>
      </c>
      <c r="AF582" s="1">
        <f>'S. ENERGÍA'!R583/'S. ENERGÍA'!R582-1</f>
        <v>-0.003857280617</v>
      </c>
      <c r="AG582" s="1">
        <f>'S. ENERGÍA'!T583/'S. ENERGÍA'!T582-1</f>
        <v>0.004689942678</v>
      </c>
      <c r="AH582" s="1">
        <f>SUMPRODUCT(X582:AG582,'Ponderaciones e Índices.'!$A$12:$J$12)</f>
        <v>0.002185444747</v>
      </c>
    </row>
    <row r="583">
      <c r="A583" s="1">
        <f>S.FINANCIERO!A584</f>
        <v>42811</v>
      </c>
      <c r="B583" s="1">
        <f>S.FINANCIERO!B584/S.FINANCIERO!B583-1</f>
        <v>-0.005652039873</v>
      </c>
      <c r="C583" s="1">
        <f>S.FINANCIERO!D584/S.FINANCIERO!D583-1</f>
        <v>-0.004071170084</v>
      </c>
      <c r="D583" s="1">
        <f>S.FINANCIERO!F584/S.FINANCIERO!F583-1</f>
        <v>-0.005222189378</v>
      </c>
      <c r="E583" s="1">
        <f>S.FINANCIERO!H584/S.FINANCIERO!H583-1</f>
        <v>-0.008413001912</v>
      </c>
      <c r="F583" s="1">
        <f>S.FINANCIERO!J584/S.FINANCIERO!J583-1</f>
        <v>-0.004400812458</v>
      </c>
      <c r="G583" s="1">
        <f>S.FINANCIERO!L584/S.FINANCIERO!L583-1</f>
        <v>-0.01056094183</v>
      </c>
      <c r="H583" s="1">
        <f>S.FINANCIERO!N584/S.FINANCIERO!N583-1</f>
        <v>-0.008188678163</v>
      </c>
      <c r="I583" s="1">
        <f>S.FINANCIERO!P584/S.FINANCIERO!P583-1</f>
        <v>-0.01510204082</v>
      </c>
      <c r="J583" s="1">
        <f>S.FINANCIERO!R584/S.FINANCIERO!R583-1</f>
        <v>-0.006653225806</v>
      </c>
      <c r="K583" s="1">
        <f>S.FINANCIERO!T584/S.FINANCIERO!T583-1</f>
        <v>-0.01006889242</v>
      </c>
      <c r="L583" s="1">
        <f>SUMPRODUCT(B583:K583, 'Ponderaciones e Índices.'!$A$4:$J$4)</f>
        <v>-0.007658221195</v>
      </c>
      <c r="M583" s="1">
        <f>'S. MATERIALES'!B584/'S. MATERIALES'!B583-1</f>
        <v>-0.002776675922</v>
      </c>
      <c r="N583" s="3">
        <f>'S. MATERIALES'!D584/'S. MATERIALES'!D583-1</f>
        <v>0.001240474925</v>
      </c>
      <c r="O583" s="1">
        <f>'S. MATERIALES'!F584/'S. MATERIALES'!F583-1</f>
        <v>0.06144745257</v>
      </c>
      <c r="P583" s="1">
        <f>'S. MATERIALES'!H584/'S. MATERIALES'!H583-1</f>
        <v>-0.009712364587</v>
      </c>
      <c r="Q583" s="1">
        <f>'S. MATERIALES'!J584/'S. MATERIALES'!J583-1</f>
        <v>-0.002549837738</v>
      </c>
      <c r="R583" s="1">
        <f>'S. MATERIALES'!L584/'S. MATERIALES'!L583-1</f>
        <v>-0.02045769764</v>
      </c>
      <c r="S583" s="1">
        <f>'S. MATERIALES'!N584/'S. MATERIALES'!N583-1</f>
        <v>-0.01531728665</v>
      </c>
      <c r="T583" s="1">
        <f>'S. MATERIALES'!P584/'S. MATERIALES'!P583-1</f>
        <v>-0.01368925394</v>
      </c>
      <c r="U583" s="1">
        <f>'S. MATERIALES'!R584/'S. MATERIALES'!R583-1</f>
        <v>0.00253164557</v>
      </c>
      <c r="V583" s="1">
        <f>'S. MATERIALES'!T584/'S. MATERIALES'!T583-1</f>
        <v>-0.03131796433</v>
      </c>
      <c r="W583" s="1">
        <f>SUMPRODUCT(M583:V583,'Ponderaciones e Índices.'!$A$8:$J$8)</f>
        <v>-0.008042689501</v>
      </c>
      <c r="X583" s="1">
        <f>'S. ENERGÍA'!B584/'S. ENERGÍA'!B583-1</f>
        <v>0.004148365056</v>
      </c>
      <c r="Y583" s="1">
        <f>'S. ENERGÍA'!D584/'S. ENERGÍA'!D583-1</f>
        <v>-0.003423875827</v>
      </c>
      <c r="Z583" s="1">
        <f>'S. ENERGÍA'!F584/'S. ENERGÍA'!F583-1</f>
        <v>-0.01328545781</v>
      </c>
      <c r="AA583" s="1">
        <f>'S. ENERGÍA'!H584/'S. ENERGÍA'!H583-1</f>
        <v>-0.004876385763</v>
      </c>
      <c r="AB583" s="1">
        <f>'S. ENERGÍA'!J584/'S. ENERGÍA'!J583-1</f>
        <v>-0.009009009009</v>
      </c>
      <c r="AC583" s="1">
        <f>'S. ENERGÍA'!L584/'S. ENERGÍA'!L583-1</f>
        <v>-0.003381642512</v>
      </c>
      <c r="AD583" s="1">
        <f>'S. ENERGÍA'!N584/'S. ENERGÍA'!N583-1</f>
        <v>-0.005357558817</v>
      </c>
      <c r="AE583" s="1">
        <f>'S. ENERGÍA'!P584/'S. ENERGÍA'!P583-1</f>
        <v>-0.007246376812</v>
      </c>
      <c r="AF583" s="1">
        <f>'S. ENERGÍA'!R584/'S. ENERGÍA'!R583-1</f>
        <v>-0.01645692159</v>
      </c>
      <c r="AG583" s="1">
        <f>'S. ENERGÍA'!T584/'S. ENERGÍA'!T583-1</f>
        <v>-0.02074688797</v>
      </c>
      <c r="AH583" s="1">
        <f>SUMPRODUCT(X583:AG583,'Ponderaciones e Índices.'!$A$12:$J$12)</f>
        <v>-0.006108659087</v>
      </c>
    </row>
    <row r="584">
      <c r="A584" s="1">
        <f>S.FINANCIERO!A585</f>
        <v>42814</v>
      </c>
      <c r="B584" s="1">
        <f>S.FINANCIERO!B585/S.FINANCIERO!B584-1</f>
        <v>-0.00744109136</v>
      </c>
      <c r="C584" s="1">
        <f>S.FINANCIERO!D585/S.FINANCIERO!D584-1</f>
        <v>-0.006813020439</v>
      </c>
      <c r="D584" s="1">
        <f>S.FINANCIERO!F585/S.FINANCIERO!F584-1</f>
        <v>-0.009013470681</v>
      </c>
      <c r="E584" s="1">
        <f>S.FINANCIERO!H585/S.FINANCIERO!H584-1</f>
        <v>-0.006427561383</v>
      </c>
      <c r="F584" s="1">
        <f>S.FINANCIERO!J585/S.FINANCIERO!J584-1</f>
        <v>-0.004420265216</v>
      </c>
      <c r="G584" s="1">
        <f>S.FINANCIERO!L585/S.FINANCIERO!L584-1</f>
        <v>-0.002099737533</v>
      </c>
      <c r="H584" s="1">
        <f>S.FINANCIERO!N585/S.FINANCIERO!N584-1</f>
        <v>-0.004125250234</v>
      </c>
      <c r="I584" s="1">
        <f>S.FINANCIERO!P585/S.FINANCIERO!P584-1</f>
        <v>-0.004973062578</v>
      </c>
      <c r="J584" s="1">
        <f>S.FINANCIERO!R585/S.FINANCIERO!R584-1</f>
        <v>-0.006900750964</v>
      </c>
      <c r="K584" s="1">
        <f>S.FINANCIERO!T585/S.FINANCIERO!T584-1</f>
        <v>-0.00374732334</v>
      </c>
      <c r="L584" s="1">
        <f>SUMPRODUCT(B584:K584, 'Ponderaciones e Índices.'!$A$4:$J$4)</f>
        <v>-0.005774658766</v>
      </c>
      <c r="M584" s="1">
        <f>'S. MATERIALES'!B585/'S. MATERIALES'!B584-1</f>
        <v>0.01272871917</v>
      </c>
      <c r="N584" s="3">
        <f>'S. MATERIALES'!D585/'S. MATERIALES'!D584-1</f>
        <v>0.01699115044</v>
      </c>
      <c r="O584" s="1">
        <f>'S. MATERIALES'!F585/'S. MATERIALES'!F584-1</f>
        <v>-0.02458536259</v>
      </c>
      <c r="P584" s="1">
        <f>'S. MATERIALES'!H585/'S. MATERIALES'!H584-1</f>
        <v>0.006789890607</v>
      </c>
      <c r="Q584" s="1">
        <f>'S. MATERIALES'!J585/'S. MATERIALES'!J584-1</f>
        <v>0.006623286079</v>
      </c>
      <c r="R584" s="1">
        <f>'S. MATERIALES'!L585/'S. MATERIALES'!L584-1</f>
        <v>0.01168141593</v>
      </c>
      <c r="S584" s="1">
        <f>'S. MATERIALES'!N585/'S. MATERIALES'!N584-1</f>
        <v>0.02222222222</v>
      </c>
      <c r="T584" s="1">
        <f>'S. MATERIALES'!P585/'S. MATERIALES'!P584-1</f>
        <v>0.000693962526</v>
      </c>
      <c r="U584" s="1">
        <f>'S. MATERIALES'!R585/'S. MATERIALES'!R584-1</f>
        <v>0.01767676768</v>
      </c>
      <c r="V584" s="1">
        <f>'S. MATERIALES'!T585/'S. MATERIALES'!T584-1</f>
        <v>0.0314324203</v>
      </c>
      <c r="W584" s="1">
        <f>SUMPRODUCT(M584:V584,'Ponderaciones e Índices.'!$A$8:$J$8)</f>
        <v>0.01349687427</v>
      </c>
      <c r="X584" s="1">
        <f>'S. ENERGÍA'!B585/'S. ENERGÍA'!B584-1</f>
        <v>-0.001944106926</v>
      </c>
      <c r="Y584" s="1">
        <f>'S. ENERGÍA'!D585/'S. ENERGÍA'!D584-1</f>
        <v>-0.01420064132</v>
      </c>
      <c r="Z584" s="1">
        <f>'S. ENERGÍA'!F585/'S. ENERGÍA'!F584-1</f>
        <v>-0.008551673945</v>
      </c>
      <c r="AA584" s="1">
        <f>'S. ENERGÍA'!H585/'S. ENERGÍA'!H584-1</f>
        <v>-0.004249182539</v>
      </c>
      <c r="AB584" s="1">
        <f>'S. ENERGÍA'!J585/'S. ENERGÍA'!J584-1</f>
        <v>0.01333333333</v>
      </c>
      <c r="AC584" s="1">
        <f>'S. ENERGÍA'!L585/'S. ENERGÍA'!L584-1</f>
        <v>-0.004120213282</v>
      </c>
      <c r="AD584" s="1">
        <f>'S. ENERGÍA'!N585/'S. ENERGÍA'!N584-1</f>
        <v>-0.00281030445</v>
      </c>
      <c r="AE584" s="1">
        <f>'S. ENERGÍA'!P585/'S. ENERGÍA'!P584-1</f>
        <v>-0.004866180049</v>
      </c>
      <c r="AF584" s="1">
        <f>'S. ENERGÍA'!R585/'S. ENERGÍA'!R584-1</f>
        <v>-0.001968503937</v>
      </c>
      <c r="AG584" s="1">
        <f>'S. ENERGÍA'!T585/'S. ENERGÍA'!T584-1</f>
        <v>-0.009004237288</v>
      </c>
      <c r="AH584" s="1">
        <f>SUMPRODUCT(X584:AG584,'Ponderaciones e Índices.'!$A$12:$J$12)</f>
        <v>-0.005640860061</v>
      </c>
    </row>
    <row r="585">
      <c r="A585" s="1">
        <f>S.FINANCIERO!A586</f>
        <v>42815</v>
      </c>
      <c r="B585" s="1">
        <f>S.FINANCIERO!B586/S.FINANCIERO!B585-1</f>
        <v>-0.0063515202</v>
      </c>
      <c r="C585" s="1">
        <f>S.FINANCIERO!D586/S.FINANCIERO!D585-1</f>
        <v>-0.01158536585</v>
      </c>
      <c r="D585" s="1">
        <f>S.FINANCIERO!F586/S.FINANCIERO!F585-1</f>
        <v>-0.0139930035</v>
      </c>
      <c r="E585" s="1">
        <f>S.FINANCIERO!H586/S.FINANCIERO!H585-1</f>
        <v>-0.01319705007</v>
      </c>
      <c r="F585" s="1">
        <f>S.FINANCIERO!J586/S.FINANCIERO!J585-1</f>
        <v>-0.007342896175</v>
      </c>
      <c r="G585" s="1">
        <f>S.FINANCIERO!L586/S.FINANCIERO!L585-1</f>
        <v>-0.01262493425</v>
      </c>
      <c r="H585" s="1">
        <f>S.FINANCIERO!N586/S.FINANCIERO!N585-1</f>
        <v>-0.004554829339</v>
      </c>
      <c r="I585" s="1">
        <f>S.FINANCIERO!P586/S.FINANCIERO!P585-1</f>
        <v>-0.0403998334</v>
      </c>
      <c r="J585" s="1">
        <f>S.FINANCIERO!R586/S.FINANCIERO!R585-1</f>
        <v>-0.01982423871</v>
      </c>
      <c r="K585" s="1">
        <f>S.FINANCIERO!T586/S.FINANCIERO!T585-1</f>
        <v>-0.009672219237</v>
      </c>
      <c r="L585" s="1">
        <f>SUMPRODUCT(B585:K585, 'Ponderaciones e Índices.'!$A$4:$J$4)</f>
        <v>-0.01474944595</v>
      </c>
      <c r="M585" s="1">
        <f>'S. MATERIALES'!B586/'S. MATERIALES'!B585-1</f>
        <v>0.02081696779</v>
      </c>
      <c r="N585" s="3">
        <f>'S. MATERIALES'!D586/'S. MATERIALES'!D585-1</f>
        <v>0.02523494605</v>
      </c>
      <c r="O585" s="1">
        <f>'S. MATERIALES'!F586/'S. MATERIALES'!F585-1</f>
        <v>0.03251432689</v>
      </c>
      <c r="P585" s="1">
        <f>'S. MATERIALES'!H586/'S. MATERIALES'!H585-1</f>
        <v>-0.004870738104</v>
      </c>
      <c r="Q585" s="1">
        <f>'S. MATERIALES'!J586/'S. MATERIALES'!J585-1</f>
        <v>0.01073531109</v>
      </c>
      <c r="R585" s="1">
        <f>'S. MATERIALES'!L586/'S. MATERIALES'!L585-1</f>
        <v>-0.04478656403</v>
      </c>
      <c r="S585" s="1">
        <f>'S. MATERIALES'!N586/'S. MATERIALES'!N585-1</f>
        <v>0.01086956522</v>
      </c>
      <c r="T585" s="1">
        <f>'S. MATERIALES'!P586/'S. MATERIALES'!P585-1</f>
        <v>-0.05755894591</v>
      </c>
      <c r="U585" s="1">
        <f>'S. MATERIALES'!R586/'S. MATERIALES'!R585-1</f>
        <v>-0.05210918114</v>
      </c>
      <c r="V585" s="1">
        <f>'S. MATERIALES'!T586/'S. MATERIALES'!T585-1</f>
        <v>0.04440574663</v>
      </c>
      <c r="W585" s="1">
        <f>SUMPRODUCT(M585:V585,'Ponderaciones e Índices.'!$A$8:$J$8)</f>
        <v>-0.01783010845</v>
      </c>
      <c r="X585" s="1">
        <f>'S. ENERGÍA'!B586/'S. ENERGÍA'!B585-1</f>
        <v>-0.01266130996</v>
      </c>
      <c r="Y585" s="1">
        <f>'S. ENERGÍA'!D586/'S. ENERGÍA'!D585-1</f>
        <v>-0.01440520446</v>
      </c>
      <c r="Z585" s="1">
        <f>'S. ENERGÍA'!F586/'S. ENERGÍA'!F585-1</f>
        <v>-0.006790236741</v>
      </c>
      <c r="AA585" s="1">
        <f>'S. ENERGÍA'!H586/'S. ENERGÍA'!H585-1</f>
        <v>0.002460596235</v>
      </c>
      <c r="AB585" s="1">
        <f>'S. ENERGÍA'!J586/'S. ENERGÍA'!J585-1</f>
        <v>-0.01136363636</v>
      </c>
      <c r="AC585" s="1">
        <f>'S. ENERGÍA'!L586/'S. ENERGÍA'!L585-1</f>
        <v>-0.005110732538</v>
      </c>
      <c r="AD585" s="1">
        <f>'S. ENERGÍA'!N586/'S. ENERGÍA'!N585-1</f>
        <v>-0.0009394081729</v>
      </c>
      <c r="AE585" s="1">
        <f>'S. ENERGÍA'!P586/'S. ENERGÍA'!P585-1</f>
        <v>-0.01257422284</v>
      </c>
      <c r="AF585" s="1">
        <f>'S. ENERGÍA'!R586/'S. ENERGÍA'!R585-1</f>
        <v>-0.0315581854</v>
      </c>
      <c r="AG585" s="1">
        <f>'S. ENERGÍA'!T586/'S. ENERGÍA'!T585-1</f>
        <v>-0.005344735436</v>
      </c>
      <c r="AH585" s="1">
        <f>SUMPRODUCT(X585:AG585,'Ponderaciones e Índices.'!$A$12:$J$12)</f>
        <v>-0.01280338136</v>
      </c>
    </row>
    <row r="586">
      <c r="A586" s="1">
        <f>S.FINANCIERO!A587</f>
        <v>42816</v>
      </c>
      <c r="B586" s="1">
        <f>S.FINANCIERO!B587/S.FINANCIERO!B586-1</f>
        <v>-0.00230535471</v>
      </c>
      <c r="C586" s="1">
        <f>S.FINANCIERO!D587/S.FINANCIERO!D586-1</f>
        <v>-0.001850709439</v>
      </c>
      <c r="D586" s="1">
        <f>S.FINANCIERO!F587/S.FINANCIERO!F586-1</f>
        <v>-0.001723264065</v>
      </c>
      <c r="E586" s="1">
        <f>S.FINANCIERO!H587/S.FINANCIERO!H586-1</f>
        <v>0.008260128491</v>
      </c>
      <c r="F586" s="1">
        <f>S.FINANCIERO!J587/S.FINANCIERO!J586-1</f>
        <v>-0.001806296233</v>
      </c>
      <c r="G586" s="1">
        <f>S.FINANCIERO!L587/S.FINANCIERO!L586-1</f>
        <v>-0.006570768958</v>
      </c>
      <c r="H586" s="1">
        <f>S.FINANCIERO!N587/S.FINANCIERO!N586-1</f>
        <v>-0.009991770796</v>
      </c>
      <c r="I586" s="1">
        <f>S.FINANCIERO!P587/S.FINANCIERO!P586-1</f>
        <v>-0.01171875</v>
      </c>
      <c r="J586" s="1">
        <f>S.FINANCIERO!R587/S.FINANCIERO!R586-1</f>
        <v>-0.01105087573</v>
      </c>
      <c r="K586" s="1">
        <f>S.FINANCIERO!T587/S.FINANCIERO!T586-1</f>
        <v>0.002984264786</v>
      </c>
      <c r="L586" s="1">
        <f>SUMPRODUCT(B586:K586, 'Ponderaciones e Índices.'!$A$4:$J$4)</f>
        <v>-0.003676905196</v>
      </c>
      <c r="M586" s="1">
        <f>'S. MATERIALES'!B587/'S. MATERIALES'!B586-1</f>
        <v>-0.0003847633705</v>
      </c>
      <c r="N586" s="3">
        <f>'S. MATERIALES'!D587/'S. MATERIALES'!D586-1</f>
        <v>0.003564759803</v>
      </c>
      <c r="O586" s="1">
        <f>'S. MATERIALES'!F587/'S. MATERIALES'!F586-1</f>
        <v>-0.009438822141</v>
      </c>
      <c r="P586" s="1">
        <f>'S. MATERIALES'!H587/'S. MATERIALES'!H586-1</f>
        <v>0.07530120482</v>
      </c>
      <c r="Q586" s="1">
        <f>'S. MATERIALES'!J587/'S. MATERIALES'!J586-1</f>
        <v>-0.02295568753</v>
      </c>
      <c r="R586" s="1">
        <f>'S. MATERIALES'!L587/'S. MATERIALES'!L586-1</f>
        <v>0.04285714286</v>
      </c>
      <c r="S586" s="1">
        <f>'S. MATERIALES'!N587/'S. MATERIALES'!N586-1</f>
        <v>-0.002150537634</v>
      </c>
      <c r="T586" s="1">
        <f>'S. MATERIALES'!P587/'S. MATERIALES'!P586-1</f>
        <v>0.008094186902</v>
      </c>
      <c r="U586" s="1">
        <f>'S. MATERIALES'!R587/'S. MATERIALES'!R586-1</f>
        <v>0.01047120419</v>
      </c>
      <c r="V586" s="1">
        <f>'S. MATERIALES'!T587/'S. MATERIALES'!T586-1</f>
        <v>-0.0008336807003</v>
      </c>
      <c r="W586" s="1">
        <f>SUMPRODUCT(M586:V586,'Ponderaciones e Índices.'!$A$8:$J$8)</f>
        <v>0.01284260327</v>
      </c>
      <c r="X586" s="1">
        <f>'S. ENERGÍA'!B587/'S. ENERGÍA'!B586-1</f>
        <v>0.003699136868</v>
      </c>
      <c r="Y586" s="1">
        <f>'S. ENERGÍA'!D587/'S. ENERGÍA'!D586-1</f>
        <v>0.005421970769</v>
      </c>
      <c r="Z586" s="1">
        <f>'S. ENERGÍA'!F587/'S. ENERGÍA'!F586-1</f>
        <v>0.01810790835</v>
      </c>
      <c r="AA586" s="1">
        <f>'S. ENERGÍA'!H587/'S. ENERGÍA'!H586-1</f>
        <v>0.006711397336</v>
      </c>
      <c r="AB586" s="1">
        <f>'S. ENERGÍA'!J587/'S. ENERGÍA'!J586-1</f>
        <v>0.03024803388</v>
      </c>
      <c r="AC586" s="1">
        <f>'S. ENERGÍA'!L587/'S. ENERGÍA'!L586-1</f>
        <v>0.01272015656</v>
      </c>
      <c r="AD586" s="1">
        <f>'S. ENERGÍA'!N587/'S. ENERGÍA'!N586-1</f>
        <v>-0.004231311707</v>
      </c>
      <c r="AE586" s="1">
        <f>'S. ENERGÍA'!P587/'S. ENERGÍA'!P586-1</f>
        <v>0.002122391227</v>
      </c>
      <c r="AF586" s="1">
        <f>'S. ENERGÍA'!R587/'S. ENERGÍA'!R586-1</f>
        <v>-0.002036659878</v>
      </c>
      <c r="AG586" s="1">
        <f>'S. ENERGÍA'!T587/'S. ENERGÍA'!T586-1</f>
        <v>0.009672219237</v>
      </c>
      <c r="AH586" s="1">
        <f>SUMPRODUCT(X586:AG586,'Ponderaciones e Índices.'!$A$12:$J$12)</f>
        <v>0.007653324336</v>
      </c>
    </row>
    <row r="587">
      <c r="A587" s="1">
        <f>S.FINANCIERO!A588</f>
        <v>42817</v>
      </c>
      <c r="B587" s="1">
        <f>S.FINANCIERO!B588/S.FINANCIERO!B587-1</f>
        <v>0.01501943073</v>
      </c>
      <c r="C587" s="1">
        <f>S.FINANCIERO!D588/S.FINANCIERO!D587-1</f>
        <v>0.01035228677</v>
      </c>
      <c r="D587" s="1">
        <f>S.FINANCIERO!F588/S.FINANCIERO!F587-1</f>
        <v>0.007615759545</v>
      </c>
      <c r="E587" s="1">
        <f>S.FINANCIERO!H588/S.FINANCIERO!H587-1</f>
        <v>0.00689206762</v>
      </c>
      <c r="F587" s="1">
        <f>S.FINANCIERO!J588/S.FINANCIERO!J587-1</f>
        <v>0.01645842309</v>
      </c>
      <c r="G587" s="1">
        <f>S.FINANCIERO!L588/S.FINANCIERO!L587-1</f>
        <v>-0.005005362889</v>
      </c>
      <c r="H587" s="1">
        <f>S.FINANCIERO!N588/S.FINANCIERO!N587-1</f>
        <v>0</v>
      </c>
      <c r="I587" s="1">
        <f>S.FINANCIERO!P588/S.FINANCIERO!P587-1</f>
        <v>0.0202020202</v>
      </c>
      <c r="J587" s="1">
        <f>S.FINANCIERO!R588/S.FINANCIERO!R587-1</f>
        <v>0.01960784314</v>
      </c>
      <c r="K587" s="1">
        <f>S.FINANCIERO!T588/S.FINANCIERO!T587-1</f>
        <v>0.015688396</v>
      </c>
      <c r="L587" s="1">
        <f>SUMPRODUCT(B587:K587, 'Ponderaciones e Índices.'!$A$4:$J$4)</f>
        <v>0.0110187725</v>
      </c>
      <c r="M587" s="1">
        <f>'S. MATERIALES'!B588/'S. MATERIALES'!B587-1</f>
        <v>-0.005388760585</v>
      </c>
      <c r="N587" s="3">
        <f>'S. MATERIALES'!D588/'S. MATERIALES'!D587-1</f>
        <v>0.0005074424899</v>
      </c>
      <c r="O587" s="1">
        <f>'S. MATERIALES'!F588/'S. MATERIALES'!F587-1</f>
        <v>-0.01271620057</v>
      </c>
      <c r="P587" s="1">
        <f>'S. MATERIALES'!H588/'S. MATERIALES'!H587-1</f>
        <v>-0.03676470588</v>
      </c>
      <c r="Q587" s="1">
        <f>'S. MATERIALES'!J588/'S. MATERIALES'!J587-1</f>
        <v>0.01274108708</v>
      </c>
      <c r="R587" s="1">
        <f>'S. MATERIALES'!L588/'S. MATERIALES'!L587-1</f>
        <v>-0.01159114858</v>
      </c>
      <c r="S587" s="1">
        <f>'S. MATERIALES'!N588/'S. MATERIALES'!N587-1</f>
        <v>-0.01293103448</v>
      </c>
      <c r="T587" s="1">
        <f>'S. MATERIALES'!P588/'S. MATERIALES'!P587-1</f>
        <v>0.01240875912</v>
      </c>
      <c r="U587" s="1">
        <f>'S. MATERIALES'!R588/'S. MATERIALES'!R587-1</f>
        <v>-0.01554404145</v>
      </c>
      <c r="V587" s="1">
        <f>'S. MATERIALES'!T588/'S. MATERIALES'!T587-1</f>
        <v>0.001251564456</v>
      </c>
      <c r="W587" s="1">
        <f>SUMPRODUCT(M587:V587,'Ponderaciones e Índices.'!$A$8:$J$8)</f>
        <v>-0.008138415685</v>
      </c>
      <c r="X587" s="1">
        <f>'S. ENERGÍA'!B588/'S. ENERGÍA'!B587-1</f>
        <v>0.003931203931</v>
      </c>
      <c r="Y587" s="1">
        <f>'S. ENERGÍA'!D588/'S. ENERGÍA'!D587-1</f>
        <v>-0.0007033997655</v>
      </c>
      <c r="Z587" s="1">
        <f>'S. ENERGÍA'!F588/'S. ENERGÍA'!F587-1</f>
        <v>-0.01016333938</v>
      </c>
      <c r="AA587" s="1">
        <f>'S. ENERGÍA'!H588/'S. ENERGÍA'!H587-1</f>
        <v>0.004228461886</v>
      </c>
      <c r="AB587" s="1">
        <f>'S. ENERGÍA'!J588/'S. ENERGÍA'!J587-1</f>
        <v>-0.01409277745</v>
      </c>
      <c r="AC587" s="1">
        <f>'S. ENERGÍA'!L588/'S. ENERGÍA'!L587-1</f>
        <v>-0.004589371981</v>
      </c>
      <c r="AD587" s="1">
        <f>'S. ENERGÍA'!N588/'S. ENERGÍA'!N587-1</f>
        <v>0.004013220019</v>
      </c>
      <c r="AE587" s="1">
        <f>'S. ENERGÍA'!P588/'S. ENERGÍA'!P587-1</f>
        <v>0.01341334275</v>
      </c>
      <c r="AF587" s="1">
        <f>'S. ENERGÍA'!R588/'S. ENERGÍA'!R587-1</f>
        <v>0.01530612245</v>
      </c>
      <c r="AG587" s="1">
        <f>'S. ENERGÍA'!T588/'S. ENERGÍA'!T587-1</f>
        <v>-0.01011176158</v>
      </c>
      <c r="AH587" s="1">
        <f>SUMPRODUCT(X587:AG587,'Ponderaciones e Índices.'!$A$12:$J$12)</f>
        <v>0.0001642400033</v>
      </c>
    </row>
    <row r="588">
      <c r="A588" s="1">
        <f>S.FINANCIERO!A589</f>
        <v>42818</v>
      </c>
      <c r="B588" s="1">
        <f>S.FINANCIERO!B589/S.FINANCIERO!B588-1</f>
        <v>-0.0009312913907</v>
      </c>
      <c r="C588" s="1">
        <f>S.FINANCIERO!D589/S.FINANCIERO!D588-1</f>
        <v>-0.002446857318</v>
      </c>
      <c r="D588" s="1">
        <f>S.FINANCIERO!F589/S.FINANCIERO!F588-1</f>
        <v>0.00060465585</v>
      </c>
      <c r="E588" s="1">
        <f>S.FINANCIERO!H589/S.FINANCIERO!H588-1</f>
        <v>0.004520211804</v>
      </c>
      <c r="F588" s="1">
        <f>S.FINANCIERO!J589/S.FINANCIERO!J588-1</f>
        <v>-0.01619192947</v>
      </c>
      <c r="G588" s="1">
        <f>S.FINANCIERO!L589/S.FINANCIERO!L588-1</f>
        <v>0.00610851599</v>
      </c>
      <c r="H588" s="1">
        <f>S.FINANCIERO!N589/S.FINANCIERO!N588-1</f>
        <v>0.01114196275</v>
      </c>
      <c r="I588" s="1">
        <f>S.FINANCIERO!P589/S.FINANCIERO!P588-1</f>
        <v>0.007318123117</v>
      </c>
      <c r="J588" s="1">
        <f>S.FINANCIERO!R589/S.FINANCIERO!R588-1</f>
        <v>0.0004135649297</v>
      </c>
      <c r="K588" s="1">
        <f>S.FINANCIERO!T589/S.FINANCIERO!T588-1</f>
        <v>-0.007989347537</v>
      </c>
      <c r="L588" s="1">
        <f>SUMPRODUCT(B588:K588, 'Ponderaciones e Índices.'!$A$4:$J$4)</f>
        <v>0.0005267510557</v>
      </c>
      <c r="M588" s="1">
        <f>'S. MATERIALES'!B589/'S. MATERIALES'!B588-1</f>
        <v>-0.005030959752</v>
      </c>
      <c r="N588" s="3">
        <f>'S. MATERIALES'!D589/'S. MATERIALES'!D588-1</f>
        <v>-0.008284023669</v>
      </c>
      <c r="O588" s="1">
        <f>'S. MATERIALES'!F589/'S. MATERIALES'!F588-1</f>
        <v>0.006439992523</v>
      </c>
      <c r="P588" s="1">
        <f>'S. MATERIALES'!H589/'S. MATERIALES'!H588-1</f>
        <v>-0.0007270083606</v>
      </c>
      <c r="Q588" s="1">
        <f>'S. MATERIALES'!J589/'S. MATERIALES'!J588-1</f>
        <v>-0.00311634349</v>
      </c>
      <c r="R588" s="1">
        <f>'S. MATERIALES'!L589/'S. MATERIALES'!L588-1</f>
        <v>0.003909026297</v>
      </c>
      <c r="S588" s="1">
        <f>'S. MATERIALES'!N589/'S. MATERIALES'!N588-1</f>
        <v>-0.004366812227</v>
      </c>
      <c r="T588" s="1">
        <f>'S. MATERIALES'!P589/'S. MATERIALES'!P588-1</f>
        <v>-0.02307137707</v>
      </c>
      <c r="U588" s="1">
        <f>'S. MATERIALES'!R589/'S. MATERIALES'!R588-1</f>
        <v>-0.02236842105</v>
      </c>
      <c r="V588" s="1">
        <f>'S. MATERIALES'!T589/'S. MATERIALES'!T588-1</f>
        <v>-0.02583333333</v>
      </c>
      <c r="W588" s="1">
        <f>SUMPRODUCT(M588:V588,'Ponderaciones e Índices.'!$A$8:$J$8)</f>
        <v>-0.01065273129</v>
      </c>
      <c r="X588" s="1">
        <f>'S. ENERGÍA'!B589/'S. ENERGÍA'!B588-1</f>
        <v>-0.001223690651</v>
      </c>
      <c r="Y588" s="1">
        <f>'S. ENERGÍA'!D589/'S. ENERGÍA'!D588-1</f>
        <v>0.005161895824</v>
      </c>
      <c r="Z588" s="1">
        <f>'S. ENERGÍA'!F589/'S. ENERGÍA'!F588-1</f>
        <v>0.002566923359</v>
      </c>
      <c r="AA588" s="1">
        <f>'S. ENERGÍA'!H589/'S. ENERGÍA'!H588-1</f>
        <v>0.0009722370339</v>
      </c>
      <c r="AB588" s="1">
        <f>'S. ENERGÍA'!J589/'S. ENERGÍA'!J588-1</f>
        <v>0.005360333532</v>
      </c>
      <c r="AC588" s="1">
        <f>'S. ENERGÍA'!L589/'S. ENERGÍA'!L588-1</f>
        <v>0.001941276389</v>
      </c>
      <c r="AD588" s="1">
        <f>'S. ENERGÍA'!N589/'S. ENERGÍA'!N588-1</f>
        <v>-0.002351281448</v>
      </c>
      <c r="AE588" s="1">
        <f>'S. ENERGÍA'!P589/'S. ENERGÍA'!P588-1</f>
        <v>-0.0006966213863</v>
      </c>
      <c r="AF588" s="1">
        <f>'S. ENERGÍA'!R589/'S. ENERGÍA'!R588-1</f>
        <v>0.003015075377</v>
      </c>
      <c r="AG588" s="1">
        <f>'S. ENERGÍA'!T589/'S. ENERGÍA'!T588-1</f>
        <v>0.01129032258</v>
      </c>
      <c r="AH588" s="1">
        <f>SUMPRODUCT(X588:AG588,'Ponderaciones e Índices.'!$A$12:$J$12)</f>
        <v>0.003240143031</v>
      </c>
    </row>
    <row r="589">
      <c r="A589" s="1">
        <f>S.FINANCIERO!A590</f>
        <v>42821</v>
      </c>
      <c r="B589" s="1">
        <f>S.FINANCIERO!B590/S.FINANCIERO!B589-1</f>
        <v>0.0005178663905</v>
      </c>
      <c r="C589" s="1">
        <f>S.FINANCIERO!D590/S.FINANCIERO!D589-1</f>
        <v>-0.001533036946</v>
      </c>
      <c r="D589" s="1">
        <f>S.FINANCIERO!F590/S.FINANCIERO!F589-1</f>
        <v>-0.0005035753852</v>
      </c>
      <c r="E589" s="1">
        <f>S.FINANCIERO!H590/S.FINANCIERO!H589-1</f>
        <v>0.007456929802</v>
      </c>
      <c r="F589" s="1">
        <f>S.FINANCIERO!J590/S.FINANCIERO!J589-1</f>
        <v>0.002240413615</v>
      </c>
      <c r="G589" s="1">
        <f>S.FINANCIERO!L590/S.FINANCIERO!L589-1</f>
        <v>-0.0003571428571</v>
      </c>
      <c r="H589" s="1">
        <f>S.FINANCIERO!N590/S.FINANCIERO!N589-1</f>
        <v>0</v>
      </c>
      <c r="I589" s="1">
        <f>S.FINANCIERO!P590/S.FINANCIERO!P589-1</f>
        <v>-0.0004273504274</v>
      </c>
      <c r="J589" s="1">
        <f>S.FINANCIERO!R590/S.FINANCIERO!R589-1</f>
        <v>0.0004133939644</v>
      </c>
      <c r="K589" s="1">
        <f>S.FINANCIERO!T590/S.FINANCIERO!T589-1</f>
        <v>-0.007248322148</v>
      </c>
      <c r="L589" s="1">
        <f>SUMPRODUCT(B589:K589, 'Ponderaciones e Índices.'!$A$4:$J$4)</f>
        <v>0.0006866552213</v>
      </c>
      <c r="M589" s="1">
        <f>'S. MATERIALES'!B590/'S. MATERIALES'!B589-1</f>
        <v>0.01905873201</v>
      </c>
      <c r="N589" s="3">
        <f>'S. MATERIALES'!D590/'S. MATERIALES'!D589-1</f>
        <v>0.01789976134</v>
      </c>
      <c r="O589" s="1">
        <f>'S. MATERIALES'!F590/'S. MATERIALES'!F589-1</f>
        <v>0.0127975688</v>
      </c>
      <c r="P589" s="1">
        <f>'S. MATERIALES'!H590/'S. MATERIALES'!H589-1</f>
        <v>0.0236449618</v>
      </c>
      <c r="Q589" s="1">
        <f>'S. MATERIALES'!J590/'S. MATERIALES'!J589-1</f>
        <v>0.0283663309</v>
      </c>
      <c r="R589" s="1">
        <f>'S. MATERIALES'!L590/'S. MATERIALES'!L589-1</f>
        <v>0.0396460177</v>
      </c>
      <c r="S589" s="1">
        <f>'S. MATERIALES'!N590/'S. MATERIALES'!N589-1</f>
        <v>0.01973684211</v>
      </c>
      <c r="T589" s="1">
        <f>'S. MATERIALES'!P590/'S. MATERIALES'!P589-1</f>
        <v>0.0147601476</v>
      </c>
      <c r="U589" s="1">
        <f>'S. MATERIALES'!R590/'S. MATERIALES'!R589-1</f>
        <v>0.00269179004</v>
      </c>
      <c r="V589" s="1">
        <f>'S. MATERIALES'!T590/'S. MATERIALES'!T589-1</f>
        <v>0.01924721985</v>
      </c>
      <c r="W589" s="1">
        <f>SUMPRODUCT(M589:V589,'Ponderaciones e Índices.'!$A$8:$J$8)</f>
        <v>0.01783690561</v>
      </c>
      <c r="X589" s="1">
        <f>'S. ENERGÍA'!B590/'S. ENERGÍA'!B589-1</f>
        <v>-0.00833129135</v>
      </c>
      <c r="Y589" s="1">
        <f>'S. ENERGÍA'!D590/'S. ENERGÍA'!D589-1</f>
        <v>-0.01027077498</v>
      </c>
      <c r="Z589" s="1">
        <f>'S. ENERGÍA'!F590/'S. ENERGÍA'!F589-1</f>
        <v>0.008229700073</v>
      </c>
      <c r="AA589" s="1">
        <f>'S. ENERGÍA'!H590/'S. ENERGÍA'!H589-1</f>
        <v>0.008572945503</v>
      </c>
      <c r="AB589" s="1">
        <f>'S. ENERGÍA'!J590/'S. ENERGÍA'!J589-1</f>
        <v>0.01303317536</v>
      </c>
      <c r="AC589" s="1">
        <f>'S. ENERGÍA'!L590/'S. ENERGÍA'!L589-1</f>
        <v>-0.006296924195</v>
      </c>
      <c r="AD589" s="1">
        <f>'S. ENERGÍA'!N590/'S. ENERGÍA'!N589-1</f>
        <v>0.007777515909</v>
      </c>
      <c r="AE589" s="1">
        <f>'S. ENERGÍA'!P590/'S. ENERGÍA'!P589-1</f>
        <v>0.0118508191</v>
      </c>
      <c r="AF589" s="1">
        <f>'S. ENERGÍA'!R590/'S. ENERGÍA'!R589-1</f>
        <v>0.01002004008</v>
      </c>
      <c r="AG589" s="1">
        <f>'S. ENERGÍA'!T590/'S. ENERGÍA'!T589-1</f>
        <v>0.02286018075</v>
      </c>
      <c r="AH589" s="1">
        <f>SUMPRODUCT(X589:AG589,'Ponderaciones e Índices.'!$A$12:$J$12)</f>
        <v>0.0004205215297</v>
      </c>
    </row>
    <row r="590">
      <c r="A590" s="1">
        <f>S.FINANCIERO!A591</f>
        <v>42822</v>
      </c>
      <c r="B590" s="1">
        <f>S.FINANCIERO!B591/S.FINANCIERO!B590-1</f>
        <v>0.01262939959</v>
      </c>
      <c r="C590" s="1">
        <f>S.FINANCIERO!D591/S.FINANCIERO!D590-1</f>
        <v>0.01182250883</v>
      </c>
      <c r="D590" s="1">
        <f>S.FINANCIERO!F591/S.FINANCIERO!F590-1</f>
        <v>0.006952841596</v>
      </c>
      <c r="E590" s="1">
        <f>S.FINANCIERO!H591/S.FINANCIERO!H590-1</f>
        <v>0.008295048494</v>
      </c>
      <c r="F590" s="1">
        <f>S.FINANCIERO!J591/S.FINANCIERO!J590-1</f>
        <v>0.008167827358</v>
      </c>
      <c r="G590" s="1">
        <f>S.FINANCIERO!L591/S.FINANCIERO!L590-1</f>
        <v>0.006073597713</v>
      </c>
      <c r="H590" s="1">
        <f>S.FINANCIERO!N591/S.FINANCIERO!N590-1</f>
        <v>0.01476221293</v>
      </c>
      <c r="I590" s="1">
        <f>S.FINANCIERO!P591/S.FINANCIERO!P590-1</f>
        <v>0.01197092775</v>
      </c>
      <c r="J590" s="1">
        <f>S.FINANCIERO!R591/S.FINANCIERO!R590-1</f>
        <v>0.0117768595</v>
      </c>
      <c r="K590" s="1">
        <f>S.FINANCIERO!T591/S.FINANCIERO!T590-1</f>
        <v>0.009464575446</v>
      </c>
      <c r="L590" s="1">
        <f>SUMPRODUCT(B590:K590, 'Ponderaciones e Índices.'!$A$4:$J$4)</f>
        <v>0.01059444218</v>
      </c>
      <c r="M590" s="1">
        <f>'S. MATERIALES'!B591/'S. MATERIALES'!B590-1</f>
        <v>-0.02480916031</v>
      </c>
      <c r="N590" s="3">
        <f>'S. MATERIALES'!D591/'S. MATERIALES'!D590-1</f>
        <v>-0.03500251214</v>
      </c>
      <c r="O590" s="1">
        <f>'S. MATERIALES'!F591/'S. MATERIALES'!F590-1</f>
        <v>-0.02053744082</v>
      </c>
      <c r="P590" s="1">
        <f>'S. MATERIALES'!H591/'S. MATERIALES'!H590-1</f>
        <v>-0.01599147122</v>
      </c>
      <c r="Q590" s="1">
        <f>'S. MATERIALES'!J591/'S. MATERIALES'!J590-1</f>
        <v>-0.0198153569</v>
      </c>
      <c r="R590" s="1">
        <f>'S. MATERIALES'!L591/'S. MATERIALES'!L590-1</f>
        <v>-0.01157643854</v>
      </c>
      <c r="S590" s="1">
        <f>'S. MATERIALES'!N591/'S. MATERIALES'!N590-1</f>
        <v>-0.02795698925</v>
      </c>
      <c r="T590" s="1">
        <f>'S. MATERIALES'!P591/'S. MATERIALES'!P590-1</f>
        <v>0.01454545455</v>
      </c>
      <c r="U590" s="1">
        <f>'S. MATERIALES'!R591/'S. MATERIALES'!R590-1</f>
        <v>-0.008053691275</v>
      </c>
      <c r="V590" s="1">
        <f>'S. MATERIALES'!T591/'S. MATERIALES'!T590-1</f>
        <v>-0.01091061687</v>
      </c>
      <c r="W590" s="1">
        <f>SUMPRODUCT(M590:V590,'Ponderaciones e Índices.'!$A$8:$J$8)</f>
        <v>-0.01374632989</v>
      </c>
      <c r="X590" s="1">
        <f>'S. ENERGÍA'!B591/'S. ENERGÍA'!B590-1</f>
        <v>0.0234741784</v>
      </c>
      <c r="Y590" s="1">
        <f>'S. ENERGÍA'!D591/'S. ENERGÍA'!D590-1</f>
        <v>0.009905660377</v>
      </c>
      <c r="Z590" s="1">
        <f>'S. ENERGÍA'!F591/'S. ENERGÍA'!F590-1</f>
        <v>0.01124614547</v>
      </c>
      <c r="AA590" s="1">
        <f>'S. ENERGÍA'!H591/'S. ENERGÍA'!H590-1</f>
        <v>-0.0004823986127</v>
      </c>
      <c r="AB590" s="1">
        <f>'S. ENERGÍA'!J591/'S. ENERGÍA'!J590-1</f>
        <v>0.01520467836</v>
      </c>
      <c r="AC590" s="1">
        <f>'S. ENERGÍA'!L591/'S. ENERGÍA'!L590-1</f>
        <v>0.02291006581</v>
      </c>
      <c r="AD590" s="1">
        <f>'S. ENERGÍA'!N591/'S. ENERGÍA'!N590-1</f>
        <v>0.003507951356</v>
      </c>
      <c r="AE590" s="1">
        <f>'S. ENERGÍA'!P591/'S. ENERGÍA'!P590-1</f>
        <v>0.01240096452</v>
      </c>
      <c r="AF590" s="1">
        <f>'S. ENERGÍA'!R591/'S. ENERGÍA'!R590-1</f>
        <v>0.02182539683</v>
      </c>
      <c r="AG590" s="1">
        <f>'S. ENERGÍA'!T591/'S. ENERGÍA'!T590-1</f>
        <v>0.001559251559</v>
      </c>
      <c r="AH590" s="1">
        <f>SUMPRODUCT(X590:AG590,'Ponderaciones e Índices.'!$A$12:$J$12)</f>
        <v>0.01316770987</v>
      </c>
    </row>
    <row r="591">
      <c r="A591" s="1">
        <f>S.FINANCIERO!A592</f>
        <v>42823</v>
      </c>
      <c r="B591" s="1">
        <f>S.FINANCIERO!B592/S.FINANCIERO!B591-1</f>
        <v>0.003782457575</v>
      </c>
      <c r="C591" s="1">
        <f>S.FINANCIERO!D592/S.FINANCIERO!D591-1</f>
        <v>0.003490136571</v>
      </c>
      <c r="D591" s="1">
        <f>S.FINANCIERO!F592/S.FINANCIERO!F591-1</f>
        <v>0.001100770539</v>
      </c>
      <c r="E591" s="1">
        <f>S.FINANCIERO!H592/S.FINANCIERO!H591-1</f>
        <v>0.00442981901</v>
      </c>
      <c r="F591" s="1">
        <f>S.FINANCIERO!J592/S.FINANCIERO!J591-1</f>
        <v>-0.0005116834385</v>
      </c>
      <c r="G591" s="1">
        <f>S.FINANCIERO!L592/S.FINANCIERO!L591-1</f>
        <v>-0.004083806818</v>
      </c>
      <c r="H591" s="1">
        <f>S.FINANCIERO!N592/S.FINANCIERO!N591-1</f>
        <v>0.00655554981</v>
      </c>
      <c r="I591" s="1">
        <f>S.FINANCIERO!P592/S.FINANCIERO!P591-1</f>
        <v>0.004224757076</v>
      </c>
      <c r="J591" s="1">
        <f>S.FINANCIERO!R592/S.FINANCIERO!R591-1</f>
        <v>-0.0042883398</v>
      </c>
      <c r="K591" s="1">
        <f>S.FINANCIERO!T592/S.FINANCIERO!T591-1</f>
        <v>-0.004821859095</v>
      </c>
      <c r="L591" s="1">
        <f>SUMPRODUCT(B591:K591, 'Ponderaciones e Índices.'!$A$4:$J$4)</f>
        <v>0.002309678432</v>
      </c>
      <c r="M591" s="1">
        <f>'S. MATERIALES'!B592/'S. MATERIALES'!B591-1</f>
        <v>0.000782778865</v>
      </c>
      <c r="N591" s="3">
        <f>'S. MATERIALES'!D592/'S. MATERIALES'!D591-1</f>
        <v>-0.001561957654</v>
      </c>
      <c r="O591" s="1">
        <f>'S. MATERIALES'!F592/'S. MATERIALES'!F591-1</f>
        <v>0.003216692763</v>
      </c>
      <c r="P591" s="1">
        <f>'S. MATERIALES'!H592/'S. MATERIALES'!H591-1</f>
        <v>-0.01263994222</v>
      </c>
      <c r="Q591" s="1">
        <f>'S. MATERIALES'!J592/'S. MATERIALES'!J591-1</f>
        <v>0.006547208822</v>
      </c>
      <c r="R591" s="1">
        <f>'S. MATERIALES'!L592/'S. MATERIALES'!L591-1</f>
        <v>0.01756803307</v>
      </c>
      <c r="S591" s="1">
        <f>'S. MATERIALES'!N592/'S. MATERIALES'!N591-1</f>
        <v>0.02433628319</v>
      </c>
      <c r="T591" s="1">
        <f>'S. MATERIALES'!P592/'S. MATERIALES'!P591-1</f>
        <v>0.01290322581</v>
      </c>
      <c r="U591" s="1">
        <f>'S. MATERIALES'!R592/'S. MATERIALES'!R591-1</f>
        <v>0.02165087957</v>
      </c>
      <c r="V591" s="1">
        <f>'S. MATERIALES'!T592/'S. MATERIALES'!T591-1</f>
        <v>0.0033941451</v>
      </c>
      <c r="W591" s="1">
        <f>SUMPRODUCT(M591:V591,'Ponderaciones e Índices.'!$A$8:$J$8)</f>
        <v>0.01225866372</v>
      </c>
      <c r="X591" s="1">
        <f>'S. ENERGÍA'!B592/'S. ENERGÍA'!B591-1</f>
        <v>0.01521004346</v>
      </c>
      <c r="Y591" s="1">
        <f>'S. ENERGÍA'!D592/'S. ENERGÍA'!D591-1</f>
        <v>0.02428771602</v>
      </c>
      <c r="Z591" s="1">
        <f>'S. ENERGÍA'!F592/'S. ENERGÍA'!F591-1</f>
        <v>0.002152466368</v>
      </c>
      <c r="AA591" s="1">
        <f>'S. ENERGÍA'!H592/'S. ENERGÍA'!H591-1</f>
        <v>-0.00754067579</v>
      </c>
      <c r="AB591" s="1">
        <f>'S. ENERGÍA'!J592/'S. ENERGÍA'!J591-1</f>
        <v>0.005184331797</v>
      </c>
      <c r="AC591" s="1">
        <f>'S. ENERGÍA'!L592/'S. ENERGÍA'!L591-1</f>
        <v>-0.0111984751</v>
      </c>
      <c r="AD591" s="1">
        <f>'S. ENERGÍA'!N592/'S. ENERGÍA'!N591-1</f>
        <v>-0.01048706595</v>
      </c>
      <c r="AE591" s="1">
        <f>'S. ENERGÍA'!P592/'S. ENERGÍA'!P591-1</f>
        <v>0.02075535897</v>
      </c>
      <c r="AF591" s="1">
        <f>'S. ENERGÍA'!R592/'S. ENERGÍA'!R591-1</f>
        <v>0.02427184466</v>
      </c>
      <c r="AG591" s="1">
        <f>'S. ENERGÍA'!T592/'S. ENERGÍA'!T591-1</f>
        <v>0.01349247535</v>
      </c>
      <c r="AH591" s="1">
        <f>SUMPRODUCT(X591:AG591,'Ponderaciones e Índices.'!$A$12:$J$12)</f>
        <v>0.01409321506</v>
      </c>
    </row>
    <row r="592">
      <c r="A592" s="1">
        <f>S.FINANCIERO!A593</f>
        <v>42824</v>
      </c>
      <c r="B592" s="1">
        <f>S.FINANCIERO!B593/S.FINANCIERO!B592-1</f>
        <v>-0.003258987677</v>
      </c>
      <c r="C592" s="1">
        <f>S.FINANCIERO!D593/S.FINANCIERO!D592-1</f>
        <v>0.001360955693</v>
      </c>
      <c r="D592" s="1">
        <f>S.FINANCIERO!F593/S.FINANCIERO!F592-1</f>
        <v>-0.00199920032</v>
      </c>
      <c r="E592" s="1">
        <f>S.FINANCIERO!H593/S.FINANCIERO!H592-1</f>
        <v>0.0003780241935</v>
      </c>
      <c r="F592" s="1">
        <f>S.FINANCIERO!J593/S.FINANCIERO!J592-1</f>
        <v>-0.02918088737</v>
      </c>
      <c r="G592" s="1">
        <f>S.FINANCIERO!L593/S.FINANCIERO!L592-1</f>
        <v>-0.002674273489</v>
      </c>
      <c r="H592" s="1">
        <f>S.FINANCIERO!N593/S.FINANCIERO!N592-1</f>
        <v>-0.005291337504</v>
      </c>
      <c r="I592" s="1">
        <f>S.FINANCIERO!P593/S.FINANCIERO!P592-1</f>
        <v>-0.001262095078</v>
      </c>
      <c r="J592" s="1">
        <f>S.FINANCIERO!R593/S.FINANCIERO!R592-1</f>
        <v>-0.001230516817</v>
      </c>
      <c r="K592" s="1">
        <f>S.FINANCIERO!T593/S.FINANCIERO!T592-1</f>
        <v>0.001884253028</v>
      </c>
      <c r="L592" s="1">
        <f>SUMPRODUCT(B592:K592, 'Ponderaciones e Índices.'!$A$4:$J$4)</f>
        <v>-0.004782921206</v>
      </c>
      <c r="M592" s="1">
        <f>'S. MATERIALES'!B593/'S. MATERIALES'!B592-1</f>
        <v>-0.01759874853</v>
      </c>
      <c r="N592" s="3">
        <f>'S. MATERIALES'!D593/'S. MATERIALES'!D592-1</f>
        <v>-0.01981574831</v>
      </c>
      <c r="O592" s="1">
        <f>'S. MATERIALES'!F593/'S. MATERIALES'!F592-1</f>
        <v>-0.01606582407</v>
      </c>
      <c r="P592" s="1">
        <f>'S. MATERIALES'!H593/'S. MATERIALES'!H592-1</f>
        <v>-0.00950987564</v>
      </c>
      <c r="Q592" s="1">
        <f>'S. MATERIALES'!J593/'S. MATERIALES'!J592-1</f>
        <v>-0.01106926852</v>
      </c>
      <c r="R592" s="1">
        <f>'S. MATERIALES'!L593/'S. MATERIALES'!L592-1</f>
        <v>0.005416384563</v>
      </c>
      <c r="S592" s="1">
        <f>'S. MATERIALES'!N593/'S. MATERIALES'!N592-1</f>
        <v>0.002159827214</v>
      </c>
      <c r="T592" s="1">
        <f>'S. MATERIALES'!P593/'S. MATERIALES'!P592-1</f>
        <v>0.007077140835</v>
      </c>
      <c r="U592" s="1">
        <f>'S. MATERIALES'!R593/'S. MATERIALES'!R592-1</f>
        <v>0.009271523179</v>
      </c>
      <c r="V592" s="1">
        <f>'S. MATERIALES'!T593/'S. MATERIALES'!T592-1</f>
        <v>-0.01437632135</v>
      </c>
      <c r="W592" s="1">
        <f>SUMPRODUCT(M592:V592,'Ponderaciones e Índices.'!$A$8:$J$8)</f>
        <v>-0.001331450093</v>
      </c>
      <c r="X592" s="1">
        <f>'S. ENERGÍA'!B593/'S. ENERGÍA'!B592-1</f>
        <v>-0.02045184304</v>
      </c>
      <c r="Y592" s="1">
        <f>'S. ENERGÍA'!D593/'S. ENERGÍA'!D592-1</f>
        <v>-0.0104879161</v>
      </c>
      <c r="Z592" s="1">
        <f>'S. ENERGÍA'!F593/'S. ENERGÍA'!F592-1</f>
        <v>-0.01467692858</v>
      </c>
      <c r="AA592" s="1">
        <f>'S. ENERGÍA'!H593/'S. ENERGÍA'!H592-1</f>
        <v>-0.009378105921</v>
      </c>
      <c r="AB592" s="1">
        <f>'S. ENERGÍA'!J593/'S. ENERGÍA'!J592-1</f>
        <v>-0.1375358166</v>
      </c>
      <c r="AC592" s="1">
        <f>'S. ENERGÍA'!L593/'S. ENERGÍA'!L592-1</f>
        <v>-0.01975903614</v>
      </c>
      <c r="AD592" s="1">
        <f>'S. ENERGÍA'!N593/'S. ENERGÍA'!N592-1</f>
        <v>-0.006829957607</v>
      </c>
      <c r="AE592" s="1">
        <f>'S. ENERGÍA'!P593/'S. ENERGÍA'!P592-1</f>
        <v>-0.01466666667</v>
      </c>
      <c r="AF592" s="1">
        <f>'S. ENERGÍA'!R593/'S. ENERGÍA'!R592-1</f>
        <v>-0.02180094787</v>
      </c>
      <c r="AG592" s="1">
        <f>'S. ENERGÍA'!T593/'S. ENERGÍA'!T592-1</f>
        <v>-0.02406554019</v>
      </c>
      <c r="AH592" s="1">
        <f>SUMPRODUCT(X592:AG592,'Ponderaciones e Índices.'!$A$12:$J$12)</f>
        <v>-0.0276698237</v>
      </c>
    </row>
    <row r="593">
      <c r="A593" s="1">
        <f>S.FINANCIERO!A594</f>
        <v>42825</v>
      </c>
      <c r="B593" s="1">
        <f>S.FINANCIERO!B594/S.FINANCIERO!B593-1</f>
        <v>-0.01042198835</v>
      </c>
      <c r="C593" s="1">
        <f>S.FINANCIERO!D594/S.FINANCIERO!D593-1</f>
        <v>0.005889459378</v>
      </c>
      <c r="D593" s="1">
        <f>S.FINANCIERO!F594/S.FINANCIERO!F593-1</f>
        <v>-0.005108173077</v>
      </c>
      <c r="E593" s="1">
        <f>S.FINANCIERO!H594/S.FINANCIERO!H593-1</f>
        <v>-0.0200277113</v>
      </c>
      <c r="F593" s="1">
        <f>S.FINANCIERO!J594/S.FINANCIERO!J593-1</f>
        <v>0.007822112849</v>
      </c>
      <c r="G593" s="1">
        <f>S.FINANCIERO!L594/S.FINANCIERO!L593-1</f>
        <v>-0.001787629603</v>
      </c>
      <c r="H593" s="1">
        <f>S.FINANCIERO!N594/S.FINANCIERO!N593-1</f>
        <v>-0.008596103635</v>
      </c>
      <c r="I593" s="1">
        <f>S.FINANCIERO!P594/S.FINANCIERO!P593-1</f>
        <v>-0.006318449874</v>
      </c>
      <c r="J593" s="1">
        <f>S.FINANCIERO!R594/S.FINANCIERO!R593-1</f>
        <v>-0.002874743326</v>
      </c>
      <c r="K593" s="1">
        <f>S.FINANCIERO!T594/S.FINANCIERO!T593-1</f>
        <v>-0.009940891994</v>
      </c>
      <c r="L593" s="1">
        <f>SUMPRODUCT(B593:K593, 'Ponderaciones e Índices.'!$A$4:$J$4)</f>
        <v>-0.004331413672</v>
      </c>
      <c r="M593" s="1">
        <f>'S. MATERIALES'!B594/'S. MATERIALES'!B593-1</f>
        <v>0.005573248408</v>
      </c>
      <c r="N593" s="3">
        <f>'S. MATERIALES'!D594/'S. MATERIALES'!D593-1</f>
        <v>0.0005320092215</v>
      </c>
      <c r="O593" s="1">
        <f>'S. MATERIALES'!F594/'S. MATERIALES'!F593-1</f>
        <v>-0.00491396255</v>
      </c>
      <c r="P593" s="1">
        <f>'S. MATERIALES'!H594/'S. MATERIALES'!H593-1</f>
        <v>0.02326440177</v>
      </c>
      <c r="Q593" s="1">
        <f>'S. MATERIALES'!J594/'S. MATERIALES'!J593-1</f>
        <v>0.005308100623</v>
      </c>
      <c r="R593" s="1">
        <f>'S. MATERIALES'!L594/'S. MATERIALES'!L593-1</f>
        <v>-0.02087542088</v>
      </c>
      <c r="S593" s="1">
        <f>'S. MATERIALES'!N594/'S. MATERIALES'!N593-1</f>
        <v>0.01077586207</v>
      </c>
      <c r="T593" s="1">
        <f>'S. MATERIALES'!P594/'S. MATERIALES'!P593-1</f>
        <v>-0.007027406887</v>
      </c>
      <c r="U593" s="1">
        <f>'S. MATERIALES'!R594/'S. MATERIALES'!R593-1</f>
        <v>-0.01706036745</v>
      </c>
      <c r="V593" s="1">
        <f>'S. MATERIALES'!T594/'S. MATERIALES'!T593-1</f>
        <v>-0.001287001287</v>
      </c>
      <c r="W593" s="1">
        <f>SUMPRODUCT(M593:V593,'Ponderaciones e Índices.'!$A$8:$J$8)</f>
        <v>-0.00305684375</v>
      </c>
      <c r="X593" s="1">
        <f>'S. ENERGÍA'!B594/'S. ENERGÍA'!B593-1</f>
        <v>-0.008739985433</v>
      </c>
      <c r="Y593" s="1">
        <f>'S. ENERGÍA'!D594/'S. ENERGÍA'!D593-1</f>
        <v>0.008525345622</v>
      </c>
      <c r="Z593" s="1">
        <f>'S. ENERGÍA'!F594/'S. ENERGÍA'!F593-1</f>
        <v>0.00272479564</v>
      </c>
      <c r="AA593" s="1">
        <f>'S. ENERGÍA'!H594/'S. ENERGÍA'!H593-1</f>
        <v>0.001632160185</v>
      </c>
      <c r="AB593" s="1">
        <f>'S. ENERGÍA'!J594/'S. ENERGÍA'!J593-1</f>
        <v>0</v>
      </c>
      <c r="AC593" s="1">
        <f>'S. ENERGÍA'!L594/'S. ENERGÍA'!L593-1</f>
        <v>-0.003933136676</v>
      </c>
      <c r="AD593" s="1">
        <f>'S. ENERGÍA'!N594/'S. ENERGÍA'!N593-1</f>
        <v>-0.0007114062129</v>
      </c>
      <c r="AE593" s="1">
        <f>'S. ENERGÍA'!P594/'S. ENERGÍA'!P593-1</f>
        <v>0.003044654939</v>
      </c>
      <c r="AF593" s="1">
        <f>'S. ENERGÍA'!R594/'S. ENERGÍA'!R593-1</f>
        <v>0.002906976744</v>
      </c>
      <c r="AG593" s="1">
        <f>'S. ENERGÍA'!T594/'S. ENERGÍA'!T593-1</f>
        <v>0</v>
      </c>
      <c r="AH593" s="1">
        <f>SUMPRODUCT(X593:AG593,'Ponderaciones e Índices.'!$A$12:$J$12)</f>
        <v>0.001990130433</v>
      </c>
    </row>
    <row r="594">
      <c r="A594" s="1">
        <f>S.FINANCIERO!A595</f>
        <v>42828</v>
      </c>
      <c r="B594" s="1">
        <f>S.FINANCIERO!B595/S.FINANCIERO!B594-1</f>
        <v>-0.0006195147135</v>
      </c>
      <c r="C594" s="1">
        <f>S.FINANCIERO!D595/S.FINANCIERO!D594-1</f>
        <v>0.005704849122</v>
      </c>
      <c r="D594" s="1">
        <f>S.FINANCIERO!F595/S.FINANCIERO!F594-1</f>
        <v>0.004832376925</v>
      </c>
      <c r="E594" s="1">
        <f>S.FINANCIERO!H595/S.FINANCIERO!H594-1</f>
        <v>0.003470437018</v>
      </c>
      <c r="F594" s="1">
        <f>S.FINANCIERO!J595/S.FINANCIERO!J594-1</f>
        <v>0.007238161681</v>
      </c>
      <c r="G594" s="1">
        <f>S.FINANCIERO!L595/S.FINANCIERO!L594-1</f>
        <v>0.003760744986</v>
      </c>
      <c r="H594" s="1">
        <f>S.FINANCIERO!N595/S.FINANCIERO!N594-1</f>
        <v>0.004335318666</v>
      </c>
      <c r="I594" s="1">
        <f>S.FINANCIERO!P595/S.FINANCIERO!P594-1</f>
        <v>0.0008478168716</v>
      </c>
      <c r="J594" s="1">
        <f>S.FINANCIERO!R595/S.FINANCIERO!R594-1</f>
        <v>-0.004530477759</v>
      </c>
      <c r="K594" s="1">
        <f>S.FINANCIERO!T595/S.FINANCIERO!T594-1</f>
        <v>-0.005156037992</v>
      </c>
      <c r="L594" s="1">
        <f>SUMPRODUCT(B594:K594, 'Ponderaciones e Índices.'!$A$4:$J$4)</f>
        <v>0.003032624445</v>
      </c>
      <c r="M594" s="1">
        <f>'S. MATERIALES'!B595/'S. MATERIALES'!B594-1</f>
        <v>0.0233570863</v>
      </c>
      <c r="N594" s="3">
        <f>'S. MATERIALES'!D595/'S. MATERIALES'!D594-1</f>
        <v>0.03332151719</v>
      </c>
      <c r="O594" s="1">
        <f>'S. MATERIALES'!F595/'S. MATERIALES'!F594-1</f>
        <v>-0.01640878138</v>
      </c>
      <c r="P594" s="1">
        <f>'S. MATERIALES'!H595/'S. MATERIALES'!H594-1</f>
        <v>0.02165283291</v>
      </c>
      <c r="Q594" s="1">
        <f>'S. MATERIALES'!J595/'S. MATERIALES'!J594-1</f>
        <v>0.01870982553</v>
      </c>
      <c r="R594" s="1">
        <f>'S. MATERIALES'!L595/'S. MATERIALES'!L594-1</f>
        <v>0.05502063274</v>
      </c>
      <c r="S594" s="1">
        <f>'S. MATERIALES'!N595/'S. MATERIALES'!N594-1</f>
        <v>0.01492537313</v>
      </c>
      <c r="T594" s="1">
        <f>'S. MATERIALES'!P595/'S. MATERIALES'!P594-1</f>
        <v>-0.002123142251</v>
      </c>
      <c r="U594" s="1">
        <f>'S. MATERIALES'!R595/'S. MATERIALES'!R594-1</f>
        <v>-0.008010680908</v>
      </c>
      <c r="V594" s="1">
        <f>'S. MATERIALES'!T595/'S. MATERIALES'!T594-1</f>
        <v>0.02147766323</v>
      </c>
      <c r="W594" s="1">
        <f>SUMPRODUCT(M594:V594,'Ponderaciones e Índices.'!$A$8:$J$8)</f>
        <v>0.01530322703</v>
      </c>
      <c r="X594" s="1">
        <f>'S. ENERGÍA'!B595/'S. ENERGÍA'!B594-1</f>
        <v>-0.004408523145</v>
      </c>
      <c r="Y594" s="1">
        <f>'S. ENERGÍA'!D595/'S. ENERGÍA'!D594-1</f>
        <v>-0.000456933973</v>
      </c>
      <c r="Z594" s="1">
        <f>'S. ENERGÍA'!F595/'S. ENERGÍA'!F594-1</f>
        <v>0.005253623188</v>
      </c>
      <c r="AA594" s="1">
        <f>'S. ENERGÍA'!H595/'S. ENERGÍA'!H594-1</f>
        <v>0.0004883135653</v>
      </c>
      <c r="AB594" s="1">
        <f>'S. ENERGÍA'!J595/'S. ENERGÍA'!J594-1</f>
        <v>-0.006644518272</v>
      </c>
      <c r="AC594" s="1">
        <f>'S. ENERGÍA'!L595/'S. ENERGÍA'!L594-1</f>
        <v>0.002961500494</v>
      </c>
      <c r="AD594" s="1">
        <f>'S. ENERGÍA'!N595/'S. ENERGÍA'!N594-1</f>
        <v>-0.001898433792</v>
      </c>
      <c r="AE594" s="1">
        <f>'S. ENERGÍA'!P595/'S. ENERGÍA'!P594-1</f>
        <v>-0.004721753794</v>
      </c>
      <c r="AF594" s="1">
        <f>'S. ENERGÍA'!R595/'S. ENERGÍA'!R594-1</f>
        <v>-0.02512077295</v>
      </c>
      <c r="AG594" s="1">
        <f>'S. ENERGÍA'!T595/'S. ENERGÍA'!T594-1</f>
        <v>-0.003672612802</v>
      </c>
      <c r="AH594" s="1">
        <f>SUMPRODUCT(X594:AG594,'Ponderaciones e Índices.'!$A$12:$J$12)</f>
        <v>-0.004419363263</v>
      </c>
    </row>
    <row r="595">
      <c r="A595" s="1">
        <f>S.FINANCIERO!A596</f>
        <v>42829</v>
      </c>
      <c r="B595" s="1">
        <f>S.FINANCIERO!B596/S.FINANCIERO!B595-1</f>
        <v>0.0009298481248</v>
      </c>
      <c r="C595" s="1">
        <f>S.FINANCIERO!D596/S.FINANCIERO!D595-1</f>
        <v>0.003881176295</v>
      </c>
      <c r="D595" s="1">
        <f>S.FINANCIERO!F596/S.FINANCIERO!F595-1</f>
        <v>0.0009017132552</v>
      </c>
      <c r="E595" s="1">
        <f>S.FINANCIERO!H596/S.FINANCIERO!H595-1</f>
        <v>0.0005123607019</v>
      </c>
      <c r="F595" s="1">
        <f>S.FINANCIERO!J596/S.FINANCIERO!J595-1</f>
        <v>0.003376623377</v>
      </c>
      <c r="G595" s="1">
        <f>S.FINANCIERO!L596/S.FINANCIERO!L595-1</f>
        <v>0.002497769848</v>
      </c>
      <c r="H595" s="1">
        <f>S.FINANCIERO!N596/S.FINANCIERO!N595-1</f>
        <v>0.01068489361</v>
      </c>
      <c r="I595" s="1">
        <f>S.FINANCIERO!P596/S.FINANCIERO!P595-1</f>
        <v>-0.00127064803</v>
      </c>
      <c r="J595" s="1">
        <f>S.FINANCIERO!R596/S.FINANCIERO!R595-1</f>
        <v>-0.003103020273</v>
      </c>
      <c r="K595" s="1">
        <f>S.FINANCIERO!T596/S.FINANCIERO!T595-1</f>
        <v>0.0002727768685</v>
      </c>
      <c r="L595" s="1">
        <f>SUMPRODUCT(B595:K595, 'Ponderaciones e Índices.'!$A$4:$J$4)</f>
        <v>0.002253370887</v>
      </c>
      <c r="M595" s="1">
        <f>'S. MATERIALES'!B596/'S. MATERIALES'!B595-1</f>
        <v>0.009671179884</v>
      </c>
      <c r="N595" s="3">
        <f>'S. MATERIALES'!D596/'S. MATERIALES'!D595-1</f>
        <v>0.01955403087</v>
      </c>
      <c r="O595" s="1">
        <f>'S. MATERIALES'!F596/'S. MATERIALES'!F595-1</f>
        <v>-0.001673536976</v>
      </c>
      <c r="P595" s="1">
        <f>'S. MATERIALES'!H596/'S. MATERIALES'!H595-1</f>
        <v>0.00812433769</v>
      </c>
      <c r="Q595" s="1">
        <f>'S. MATERIALES'!J596/'S. MATERIALES'!J595-1</f>
        <v>0.002816901408</v>
      </c>
      <c r="R595" s="1">
        <f>'S. MATERIALES'!L596/'S. MATERIALES'!L595-1</f>
        <v>0.02151238592</v>
      </c>
      <c r="S595" s="1">
        <f>'S. MATERIALES'!N596/'S. MATERIALES'!N595-1</f>
        <v>0.006302521008</v>
      </c>
      <c r="T595" s="1">
        <f>'S. MATERIALES'!P596/'S. MATERIALES'!P595-1</f>
        <v>0.01843971631</v>
      </c>
      <c r="U595" s="1">
        <f>'S. MATERIALES'!R596/'S. MATERIALES'!R595-1</f>
        <v>0.01480484522</v>
      </c>
      <c r="V595" s="1">
        <f>'S. MATERIALES'!T596/'S. MATERIALES'!T595-1</f>
        <v>0.005887300252</v>
      </c>
      <c r="W595" s="1">
        <f>SUMPRODUCT(M595:V595,'Ponderaciones e Índices.'!$A$8:$J$8)</f>
        <v>0.01319443564</v>
      </c>
      <c r="X595" s="1">
        <f>'S. ENERGÍA'!B596/'S. ENERGÍA'!B595-1</f>
        <v>0.009102091021</v>
      </c>
      <c r="Y595" s="1">
        <f>'S. ENERGÍA'!D596/'S. ENERGÍA'!D595-1</f>
        <v>0.01988571429</v>
      </c>
      <c r="Z595" s="1">
        <f>'S. ENERGÍA'!F596/'S. ENERGÍA'!F595-1</f>
        <v>0.007028293386</v>
      </c>
      <c r="AA595" s="1">
        <f>'S. ENERGÍA'!H596/'S. ENERGÍA'!H595-1</f>
        <v>0.007004684092</v>
      </c>
      <c r="AB595" s="1">
        <f>'S. ENERGÍA'!J596/'S. ENERGÍA'!J595-1</f>
        <v>-0.00602006689</v>
      </c>
      <c r="AC595" s="1">
        <f>'S. ENERGÍA'!L596/'S. ENERGÍA'!L595-1</f>
        <v>0.01500984252</v>
      </c>
      <c r="AD595" s="1">
        <f>'S. ENERGÍA'!N596/'S. ENERGÍA'!N595-1</f>
        <v>0.02092249168</v>
      </c>
      <c r="AE595" s="1">
        <f>'S. ENERGÍA'!P596/'S. ENERGÍA'!P595-1</f>
        <v>0.007455099966</v>
      </c>
      <c r="AF595" s="1">
        <f>'S. ENERGÍA'!R596/'S. ENERGÍA'!R595-1</f>
        <v>0.02180376611</v>
      </c>
      <c r="AG595" s="1">
        <f>'S. ENERGÍA'!T596/'S. ENERGÍA'!T595-1</f>
        <v>0.01474460242</v>
      </c>
      <c r="AH595" s="1">
        <f>SUMPRODUCT(X595:AG595,'Ponderaciones e Índices.'!$A$12:$J$12)</f>
        <v>0.01338967743</v>
      </c>
    </row>
    <row r="596">
      <c r="A596" s="1">
        <f>S.FINANCIERO!A597</f>
        <v>42830</v>
      </c>
      <c r="B596" s="1">
        <f>S.FINANCIERO!B597/S.FINANCIERO!B596-1</f>
        <v>0.001651527663</v>
      </c>
      <c r="C596" s="1">
        <f>S.FINANCIERO!D597/S.FINANCIERO!D596-1</f>
        <v>-0.00594795539</v>
      </c>
      <c r="D596" s="1">
        <f>S.FINANCIERO!F597/S.FINANCIERO!F596-1</f>
        <v>-0.002702702703</v>
      </c>
      <c r="E596" s="1">
        <f>S.FINANCIERO!H597/S.FINANCIERO!H596-1</f>
        <v>0.0001280245807</v>
      </c>
      <c r="F596" s="1">
        <f>S.FINANCIERO!J597/S.FINANCIERO!J596-1</f>
        <v>-0.009232893261</v>
      </c>
      <c r="G596" s="1">
        <f>S.FINANCIERO!L597/S.FINANCIERO!L596-1</f>
        <v>-0.003381384588</v>
      </c>
      <c r="H596" s="1">
        <f>S.FINANCIERO!N597/S.FINANCIERO!N596-1</f>
        <v>0.004881108513</v>
      </c>
      <c r="I596" s="1">
        <f>S.FINANCIERO!P597/S.FINANCIERO!P596-1</f>
        <v>-0.005089058524</v>
      </c>
      <c r="J596" s="1">
        <f>S.FINANCIERO!R597/S.FINANCIERO!R596-1</f>
        <v>-0.01141315626</v>
      </c>
      <c r="K596" s="1">
        <f>S.FINANCIERO!T597/S.FINANCIERO!T596-1</f>
        <v>-0.01963457867</v>
      </c>
      <c r="L596" s="1">
        <f>SUMPRODUCT(B596:K596, 'Ponderaciones e Índices.'!$A$4:$J$4)</f>
        <v>-0.003619205079</v>
      </c>
      <c r="M596" s="1">
        <f>'S. MATERIALES'!B597/'S. MATERIALES'!B596-1</f>
        <v>-0.003448275862</v>
      </c>
      <c r="N596" s="3">
        <f>'S. MATERIALES'!D597/'S. MATERIALES'!D596-1</f>
        <v>0.008411843876</v>
      </c>
      <c r="O596" s="1">
        <f>'S. MATERIALES'!F597/'S. MATERIALES'!F596-1</f>
        <v>-0.001676342397</v>
      </c>
      <c r="P596" s="1">
        <f>'S. MATERIALES'!H597/'S. MATERIALES'!H596-1</f>
        <v>0</v>
      </c>
      <c r="Q596" s="1">
        <f>'S. MATERIALES'!J597/'S. MATERIALES'!J596-1</f>
        <v>0.01179775281</v>
      </c>
      <c r="R596" s="1">
        <f>'S. MATERIALES'!L597/'S. MATERIALES'!L596-1</f>
        <v>-0.009253350351</v>
      </c>
      <c r="S596" s="1">
        <f>'S. MATERIALES'!N597/'S. MATERIALES'!N596-1</f>
        <v>0.006263048017</v>
      </c>
      <c r="T596" s="1">
        <f>'S. MATERIALES'!P597/'S. MATERIALES'!P596-1</f>
        <v>0.02019498607</v>
      </c>
      <c r="U596" s="1">
        <f>'S. MATERIALES'!R597/'S. MATERIALES'!R596-1</f>
        <v>0.006631299735</v>
      </c>
      <c r="V596" s="1">
        <f>'S. MATERIALES'!T597/'S. MATERIALES'!T596-1</f>
        <v>0</v>
      </c>
      <c r="W596" s="1">
        <f>SUMPRODUCT(M596:V596,'Ponderaciones e Índices.'!$A$8:$J$8)</f>
        <v>0.004517241521</v>
      </c>
      <c r="X596" s="1">
        <f>'S. ENERGÍA'!B597/'S. ENERGÍA'!B596-1</f>
        <v>0.01023890785</v>
      </c>
      <c r="Y596" s="1">
        <f>'S. ENERGÍA'!D597/'S. ENERGÍA'!D596-1</f>
        <v>-0.002689376961</v>
      </c>
      <c r="Z596" s="1">
        <f>'S. ENERGÍA'!F597/'S. ENERGÍA'!F596-1</f>
        <v>-0.003937007874</v>
      </c>
      <c r="AA596" s="1">
        <f>'S. ENERGÍA'!H597/'S. ENERGÍA'!H596-1</f>
        <v>0.003719432303</v>
      </c>
      <c r="AB596" s="1">
        <f>'S. ENERGÍA'!J597/'S. ENERGÍA'!J596-1</f>
        <v>0.01682368775</v>
      </c>
      <c r="AC596" s="1">
        <f>'S. ENERGÍA'!L597/'S. ENERGÍA'!L596-1</f>
        <v>-0.016</v>
      </c>
      <c r="AD596" s="1">
        <f>'S. ENERGÍA'!N597/'S. ENERGÍA'!N596-1</f>
        <v>0.002794597112</v>
      </c>
      <c r="AE596" s="1">
        <f>'S. ENERGÍA'!P597/'S. ENERGÍA'!P596-1</f>
        <v>-0.01143625967</v>
      </c>
      <c r="AF596" s="1">
        <f>'S. ENERGÍA'!R597/'S. ENERGÍA'!R596-1</f>
        <v>0</v>
      </c>
      <c r="AG596" s="1">
        <f>'S. ENERGÍA'!T597/'S. ENERGÍA'!T596-1</f>
        <v>-0.009340944473</v>
      </c>
      <c r="AH596" s="1">
        <f>SUMPRODUCT(X596:AG596,'Ponderaciones e Índices.'!$A$12:$J$12)</f>
        <v>0.001306030682</v>
      </c>
    </row>
    <row r="597">
      <c r="A597" s="1">
        <f>S.FINANCIERO!A598</f>
        <v>42831</v>
      </c>
      <c r="B597" s="1">
        <f>S.FINANCIERO!B598/S.FINANCIERO!B597-1</f>
        <v>0.007934872218</v>
      </c>
      <c r="C597" s="1">
        <f>S.FINANCIERO!D598/S.FINANCIERO!D597-1</f>
        <v>-0.007629020194</v>
      </c>
      <c r="D597" s="1">
        <f>S.FINANCIERO!F598/S.FINANCIERO!F597-1</f>
        <v>0.003211883971</v>
      </c>
      <c r="E597" s="1">
        <f>S.FINANCIERO!H598/S.FINANCIERO!H597-1</f>
        <v>0.007808499744</v>
      </c>
      <c r="F597" s="1">
        <f>S.FINANCIERO!J598/S.FINANCIERO!J597-1</f>
        <v>0.002003135342</v>
      </c>
      <c r="G597" s="1">
        <f>S.FINANCIERO!L598/S.FINANCIERO!L597-1</f>
        <v>0.004642857143</v>
      </c>
      <c r="H597" s="1">
        <f>S.FINANCIERO!N598/S.FINANCIERO!N597-1</f>
        <v>0.0006071748777</v>
      </c>
      <c r="I597" s="1">
        <f>S.FINANCIERO!P598/S.FINANCIERO!P597-1</f>
        <v>-0.003410059676</v>
      </c>
      <c r="J597" s="1">
        <f>S.FINANCIERO!R598/S.FINANCIERO!R597-1</f>
        <v>0.001889168766</v>
      </c>
      <c r="K597" s="1">
        <f>S.FINANCIERO!T598/S.FINANCIERO!T597-1</f>
        <v>0.01001390821</v>
      </c>
      <c r="L597" s="1">
        <f>SUMPRODUCT(B597:K597, 'Ponderaciones e Índices.'!$A$4:$J$4)</f>
        <v>0.001251294025</v>
      </c>
      <c r="M597" s="1">
        <f>'S. MATERIALES'!B598/'S. MATERIALES'!B597-1</f>
        <v>-0.005382545175</v>
      </c>
      <c r="N597" s="3">
        <f>'S. MATERIALES'!D598/'S. MATERIALES'!D597-1</f>
        <v>0.005505505506</v>
      </c>
      <c r="O597" s="1">
        <f>'S. MATERIALES'!F598/'S. MATERIALES'!F597-1</f>
        <v>-0.00334063914</v>
      </c>
      <c r="P597" s="1">
        <f>'S. MATERIALES'!H598/'S. MATERIALES'!H597-1</f>
        <v>0.001051156272</v>
      </c>
      <c r="Q597" s="1">
        <f>'S. MATERIALES'!J598/'S. MATERIALES'!J597-1</f>
        <v>0.002443087174</v>
      </c>
      <c r="R597" s="1">
        <f>'S. MATERIALES'!L598/'S. MATERIALES'!L597-1</f>
        <v>0.02995169082</v>
      </c>
      <c r="S597" s="1">
        <f>'S. MATERIALES'!N598/'S. MATERIALES'!N597-1</f>
        <v>-0.00622406639</v>
      </c>
      <c r="T597" s="1">
        <f>'S. MATERIALES'!P598/'S. MATERIALES'!P597-1</f>
        <v>-0.00614334471</v>
      </c>
      <c r="U597" s="1">
        <f>'S. MATERIALES'!R598/'S. MATERIALES'!R597-1</f>
        <v>-0.001317523057</v>
      </c>
      <c r="V597" s="1">
        <f>'S. MATERIALES'!T598/'S. MATERIALES'!T597-1</f>
        <v>0.006688963211</v>
      </c>
      <c r="W597" s="1">
        <f>SUMPRODUCT(M597:V597,'Ponderaciones e Índices.'!$A$8:$J$8)</f>
        <v>0.001109631205</v>
      </c>
      <c r="X597" s="1">
        <f>'S. ENERGÍA'!B598/'S. ENERGÍA'!B597-1</f>
        <v>0.006032818533</v>
      </c>
      <c r="Y597" s="1">
        <f>'S. ENERGÍA'!D598/'S. ENERGÍA'!D597-1</f>
        <v>0.007191011236</v>
      </c>
      <c r="Z597" s="1">
        <f>'S. ENERGÍA'!F598/'S. ENERGÍA'!F597-1</f>
        <v>0.01688825009</v>
      </c>
      <c r="AA597" s="1">
        <f>'S. ENERGÍA'!H598/'S. ENERGÍA'!H597-1</f>
        <v>0.009668295737</v>
      </c>
      <c r="AB597" s="1">
        <f>'S. ENERGÍA'!J598/'S. ENERGÍA'!J597-1</f>
        <v>-0.0105890139</v>
      </c>
      <c r="AC597" s="1">
        <f>'S. ENERGÍA'!L598/'S. ENERGÍA'!L597-1</f>
        <v>0.0034491254</v>
      </c>
      <c r="AD597" s="1">
        <f>'S. ENERGÍA'!N598/'S. ENERGÍA'!N597-1</f>
        <v>0.01021830005</v>
      </c>
      <c r="AE597" s="1">
        <f>'S. ENERGÍA'!P598/'S. ENERGÍA'!P597-1</f>
        <v>-0.002381762504</v>
      </c>
      <c r="AF597" s="1">
        <f>'S. ENERGÍA'!R598/'S. ENERGÍA'!R597-1</f>
        <v>0.01066925315</v>
      </c>
      <c r="AG597" s="1">
        <f>'S. ENERGÍA'!T598/'S. ENERGÍA'!T597-1</f>
        <v>-0.00942902043</v>
      </c>
      <c r="AH597" s="1">
        <f>SUMPRODUCT(X597:AG597,'Ponderaciones e Índices.'!$A$12:$J$12)</f>
        <v>0.005181789128</v>
      </c>
    </row>
    <row r="598">
      <c r="A598" s="1">
        <f>S.FINANCIERO!A599</f>
        <v>42832</v>
      </c>
      <c r="B598" s="1">
        <f>S.FINANCIERO!B599/S.FINANCIERO!B598-1</f>
        <v>-0.005009712708</v>
      </c>
      <c r="C598" s="1">
        <f>S.FINANCIERO!D599/S.FINANCIERO!D598-1</f>
        <v>-0.001507386192</v>
      </c>
      <c r="D598" s="1">
        <f>S.FINANCIERO!F599/S.FINANCIERO!F598-1</f>
        <v>0.0028014007</v>
      </c>
      <c r="E598" s="1">
        <f>S.FINANCIERO!H599/S.FINANCIERO!H598-1</f>
        <v>-0.007875015877</v>
      </c>
      <c r="F598" s="1">
        <f>S.FINANCIERO!J599/S.FINANCIERO!J598-1</f>
        <v>0.004693611473</v>
      </c>
      <c r="G598" s="1">
        <f>S.FINANCIERO!L599/S.FINANCIERO!L598-1</f>
        <v>-0.005865623889</v>
      </c>
      <c r="H598" s="1">
        <f>S.FINANCIERO!N599/S.FINANCIERO!N598-1</f>
        <v>-0.001616260144</v>
      </c>
      <c r="I598" s="1">
        <f>S.FINANCIERO!P599/S.FINANCIERO!P598-1</f>
        <v>-0.003421727973</v>
      </c>
      <c r="J598" s="1">
        <f>S.FINANCIERO!R599/S.FINANCIERO!R598-1</f>
        <v>0.002095118374</v>
      </c>
      <c r="K598" s="1">
        <f>S.FINANCIERO!T599/S.FINANCIERO!T598-1</f>
        <v>0.006058936932</v>
      </c>
      <c r="L598" s="1">
        <f>SUMPRODUCT(B598:K598, 'Ponderaciones e Índices.'!$A$4:$J$4)</f>
        <v>-0.001879024433</v>
      </c>
      <c r="M598" s="1">
        <f>'S. MATERIALES'!B599/'S. MATERIALES'!B598-1</f>
        <v>-0.008890606881</v>
      </c>
      <c r="N598" s="3">
        <f>'S. MATERIALES'!D599/'S. MATERIALES'!D598-1</f>
        <v>-0.007798241248</v>
      </c>
      <c r="O598" s="1">
        <f>'S. MATERIALES'!F599/'S. MATERIALES'!F598-1</f>
        <v>0.01344281483</v>
      </c>
      <c r="P598" s="1">
        <f>'S. MATERIALES'!H599/'S. MATERIALES'!H598-1</f>
        <v>-0.01715085754</v>
      </c>
      <c r="Q598" s="1">
        <f>'S. MATERIALES'!J599/'S. MATERIALES'!J598-1</f>
        <v>-0.002104796721</v>
      </c>
      <c r="R598" s="1">
        <f>'S. MATERIALES'!L599/'S. MATERIALES'!L598-1</f>
        <v>-0.01375859912</v>
      </c>
      <c r="S598" s="1">
        <f>'S. MATERIALES'!N599/'S. MATERIALES'!N598-1</f>
        <v>0</v>
      </c>
      <c r="T598" s="1">
        <f>'S. MATERIALES'!P599/'S. MATERIALES'!P598-1</f>
        <v>-0.01717032967</v>
      </c>
      <c r="U598" s="1">
        <f>'S. MATERIALES'!R599/'S. MATERIALES'!R598-1</f>
        <v>-0.003957783641</v>
      </c>
      <c r="V598" s="1">
        <f>'S. MATERIALES'!T599/'S. MATERIALES'!T598-1</f>
        <v>0.004568106312</v>
      </c>
      <c r="W598" s="1">
        <f>SUMPRODUCT(M598:V598,'Ponderaciones e Índices.'!$A$8:$J$8)</f>
        <v>-0.008135219034</v>
      </c>
      <c r="X598" s="1">
        <f>'S. ENERGÍA'!B599/'S. ENERGÍA'!B598-1</f>
        <v>-0.005277044855</v>
      </c>
      <c r="Y598" s="1">
        <f>'S. ENERGÍA'!D599/'S. ENERGÍA'!D598-1</f>
        <v>-0.004908522981</v>
      </c>
      <c r="Z598" s="1">
        <f>'S. ENERGÍA'!F599/'S. ENERGÍA'!F598-1</f>
        <v>0.003533568905</v>
      </c>
      <c r="AA598" s="1">
        <f>'S. ENERGÍA'!H599/'S. ENERGÍA'!H598-1</f>
        <v>0.004787857447</v>
      </c>
      <c r="AB598" s="1">
        <f>'S. ENERGÍA'!J599/'S. ENERGÍA'!J598-1</f>
        <v>-0.01404682274</v>
      </c>
      <c r="AC598" s="1">
        <f>'S. ENERGÍA'!L599/'S. ENERGÍA'!L598-1</f>
        <v>-0.003682789099</v>
      </c>
      <c r="AD598" s="1">
        <f>'S. ENERGÍA'!N599/'S. ENERGÍA'!N598-1</f>
        <v>0.00367816092</v>
      </c>
      <c r="AE598" s="1">
        <f>'S. ENERGÍA'!P599/'S. ENERGÍA'!P598-1</f>
        <v>-0.005457025921</v>
      </c>
      <c r="AF598" s="1">
        <f>'S. ENERGÍA'!R599/'S. ENERGÍA'!R598-1</f>
        <v>-0.002879078695</v>
      </c>
      <c r="AG598" s="1">
        <f>'S. ENERGÍA'!T599/'S. ENERGÍA'!T598-1</f>
        <v>-0.006345848757</v>
      </c>
      <c r="AH598" s="1">
        <f>SUMPRODUCT(X598:AG598,'Ponderaciones e Índices.'!$A$12:$J$12)</f>
        <v>-0.004211939115</v>
      </c>
    </row>
    <row r="599">
      <c r="A599" s="1">
        <f>S.FINANCIERO!A600</f>
        <v>42835</v>
      </c>
      <c r="B599" s="1">
        <f>S.FINANCIERO!B600/S.FINANCIERO!B599-1</f>
        <v>-0.001387176326</v>
      </c>
      <c r="C599" s="1">
        <f>S.FINANCIERO!D600/S.FINANCIERO!D599-1</f>
        <v>0.002625301932</v>
      </c>
      <c r="D599" s="1">
        <f>S.FINANCIERO!F600/S.FINANCIERO!F599-1</f>
        <v>-0.003192656889</v>
      </c>
      <c r="E599" s="1">
        <f>S.FINANCIERO!H600/S.FINANCIERO!H599-1</f>
        <v>-0.005505056971</v>
      </c>
      <c r="F599" s="1">
        <f>S.FINANCIERO!J600/S.FINANCIERO!J599-1</f>
        <v>-0.006488450558</v>
      </c>
      <c r="G599" s="1">
        <f>S.FINANCIERO!L600/S.FINANCIERO!L599-1</f>
        <v>0.0016091543</v>
      </c>
      <c r="H599" s="1">
        <f>S.FINANCIERO!N600/S.FINANCIERO!N599-1</f>
        <v>-0.0008122784695</v>
      </c>
      <c r="I599" s="1">
        <f>S.FINANCIERO!P600/S.FINANCIERO!P599-1</f>
        <v>0.003703862661</v>
      </c>
      <c r="J599" s="1">
        <f>S.FINANCIERO!R600/S.FINANCIERO!R599-1</f>
        <v>-0.0003554254652</v>
      </c>
      <c r="K599" s="1">
        <f>S.FINANCIERO!T600/S.FINANCIERO!T599-1</f>
        <v>0.003011223652</v>
      </c>
      <c r="L599" s="1">
        <f>SUMPRODUCT(B599:K599, 'Ponderaciones e Índices.'!$A$4:$J$4)</f>
        <v>-0.0007606676801</v>
      </c>
      <c r="M599" s="1">
        <f>'S. MATERIALES'!B600/'S. MATERIALES'!B599-1</f>
        <v>0.01365054602</v>
      </c>
      <c r="N599" s="3">
        <f>'S. MATERIALES'!D600/'S. MATERIALES'!D599-1</f>
        <v>0.009364548495</v>
      </c>
      <c r="O599" s="1">
        <f>'S. MATERIALES'!F600/'S. MATERIALES'!F599-1</f>
        <v>-0.004969813632</v>
      </c>
      <c r="P599" s="1">
        <f>'S. MATERIALES'!H600/'S. MATERIALES'!H599-1</f>
        <v>0.001068376068</v>
      </c>
      <c r="Q599" s="1">
        <f>'S. MATERIALES'!J600/'S. MATERIALES'!J599-1</f>
        <v>0.008658969805</v>
      </c>
      <c r="R599" s="1">
        <f>'S. MATERIALES'!L600/'S. MATERIALES'!L599-1</f>
        <v>0.01204819277</v>
      </c>
      <c r="S599" s="1">
        <f>'S. MATERIALES'!N600/'S. MATERIALES'!N599-1</f>
        <v>0</v>
      </c>
      <c r="T599" s="1">
        <f>'S. MATERIALES'!P600/'S. MATERIALES'!P599-1</f>
        <v>0.02026554857</v>
      </c>
      <c r="U599" s="1">
        <f>'S. MATERIALES'!R600/'S. MATERIALES'!R599-1</f>
        <v>0.007947019868</v>
      </c>
      <c r="V599" s="1">
        <f>'S. MATERIALES'!T600/'S. MATERIALES'!T599-1</f>
        <v>-0.01116163704</v>
      </c>
      <c r="W599" s="1">
        <f>SUMPRODUCT(M599:V599,'Ponderaciones e Índices.'!$A$8:$J$8)</f>
        <v>0.00919370714</v>
      </c>
      <c r="X599" s="1">
        <f>'S. ENERGÍA'!B600/'S. ENERGÍA'!B599-1</f>
        <v>0.00771642151</v>
      </c>
      <c r="Y599" s="1">
        <f>'S. ENERGÍA'!D600/'S. ENERGÍA'!D599-1</f>
        <v>0.01591928251</v>
      </c>
      <c r="Z599" s="1">
        <f>'S. ENERGÍA'!F600/'S. ENERGÍA'!F599-1</f>
        <v>0.002373239437</v>
      </c>
      <c r="AA599" s="1">
        <f>'S. ENERGÍA'!H600/'S. ENERGÍA'!H599-1</f>
        <v>0.005875666025</v>
      </c>
      <c r="AB599" s="1">
        <f>'S. ENERGÍA'!J600/'S. ENERGÍA'!J599-1</f>
        <v>0.01356852103</v>
      </c>
      <c r="AC599" s="1">
        <f>'S. ENERGÍA'!L600/'S. ENERGÍA'!L599-1</f>
        <v>0.01700344998</v>
      </c>
      <c r="AD599" s="1">
        <f>'S. ENERGÍA'!N600/'S. ENERGÍA'!N599-1</f>
        <v>0.009390746679</v>
      </c>
      <c r="AE599" s="1">
        <f>'S. ENERGÍA'!P600/'S. ENERGÍA'!P599-1</f>
        <v>0.007887517147</v>
      </c>
      <c r="AF599" s="1">
        <f>'S. ENERGÍA'!R600/'S. ENERGÍA'!R599-1</f>
        <v>0.008662175168</v>
      </c>
      <c r="AG599" s="1">
        <f>'S. ENERGÍA'!T600/'S. ENERGÍA'!T599-1</f>
        <v>0.004257583821</v>
      </c>
      <c r="AH599" s="1">
        <f>SUMPRODUCT(X599:AG599,'Ponderaciones e Índices.'!$A$12:$J$12)</f>
        <v>0.01094680942</v>
      </c>
    </row>
    <row r="600">
      <c r="A600" s="1">
        <f>S.FINANCIERO!A601</f>
        <v>42836</v>
      </c>
      <c r="B600" s="1">
        <f>S.FINANCIERO!B601/S.FINANCIERO!B600-1</f>
        <v>-0.003549930545</v>
      </c>
      <c r="C600" s="1">
        <f>S.FINANCIERO!D601/S.FINANCIERO!D600-1</f>
        <v>-0.003822994885</v>
      </c>
      <c r="D600" s="1">
        <f>S.FINANCIERO!F601/S.FINANCIERO!F600-1</f>
        <v>-0.011109999</v>
      </c>
      <c r="E600" s="1">
        <f>S.FINANCIERO!H601/S.FINANCIERO!H600-1</f>
        <v>-0.002445932029</v>
      </c>
      <c r="F600" s="1">
        <f>S.FINANCIERO!J601/S.FINANCIERO!J600-1</f>
        <v>0</v>
      </c>
      <c r="G600" s="1">
        <f>S.FINANCIERO!L601/S.FINANCIERO!L600-1</f>
        <v>-0.01231702963</v>
      </c>
      <c r="H600" s="1">
        <f>S.FINANCIERO!N601/S.FINANCIERO!N600-1</f>
        <v>-0.005065234075</v>
      </c>
      <c r="I600" s="1">
        <f>S.FINANCIERO!P601/S.FINANCIERO!P600-1</f>
        <v>-0.01224221018</v>
      </c>
      <c r="J600" s="1">
        <f>S.FINANCIERO!R601/S.FINANCIERO!R600-1</f>
        <v>-0.00696463305</v>
      </c>
      <c r="K600" s="1">
        <f>S.FINANCIERO!T601/S.FINANCIERO!T600-1</f>
        <v>-0.00327510917</v>
      </c>
      <c r="L600" s="1">
        <f>SUMPRODUCT(B600:K600, 'Ponderaciones e Índices.'!$A$4:$J$4)</f>
        <v>-0.005768681851</v>
      </c>
      <c r="M600" s="1">
        <f>'S. MATERIALES'!B601/'S. MATERIALES'!B600-1</f>
        <v>0.03078106964</v>
      </c>
      <c r="N600" s="3">
        <f>'S. MATERIALES'!D601/'S. MATERIALES'!D600-1</f>
        <v>0.02418820411</v>
      </c>
      <c r="O600" s="1">
        <f>'S. MATERIALES'!F601/'S. MATERIALES'!F600-1</f>
        <v>0.01665464906</v>
      </c>
      <c r="P600" s="1">
        <f>'S. MATERIALES'!H601/'S. MATERIALES'!H600-1</f>
        <v>0.03166133049</v>
      </c>
      <c r="Q600" s="1">
        <f>'S. MATERIALES'!J601/'S. MATERIALES'!J600-1</f>
        <v>0.01948051948</v>
      </c>
      <c r="R600" s="1">
        <f>'S. MATERIALES'!L601/'S. MATERIALES'!L600-1</f>
        <v>-0.01315789474</v>
      </c>
      <c r="S600" s="1">
        <f>'S. MATERIALES'!N601/'S. MATERIALES'!N600-1</f>
        <v>0.03340292276</v>
      </c>
      <c r="T600" s="1">
        <f>'S. MATERIALES'!P601/'S. MATERIALES'!P600-1</f>
        <v>-0.002739726027</v>
      </c>
      <c r="U600" s="1">
        <f>'S. MATERIALES'!R601/'S. MATERIALES'!R600-1</f>
        <v>-0.001314060447</v>
      </c>
      <c r="V600" s="1">
        <f>'S. MATERIALES'!T601/'S. MATERIALES'!T600-1</f>
        <v>0.007943143813</v>
      </c>
      <c r="W600" s="1">
        <f>SUMPRODUCT(M600:V600,'Ponderaciones e Índices.'!$A$8:$J$8)</f>
        <v>0.01258527926</v>
      </c>
      <c r="X600" s="1">
        <f>'S. ENERGÍA'!B601/'S. ENERGÍA'!B600-1</f>
        <v>-0.007657334291</v>
      </c>
      <c r="Y600" s="1">
        <f>'S. ENERGÍA'!D601/'S. ENERGÍA'!D600-1</f>
        <v>-0.001103509159</v>
      </c>
      <c r="Z600" s="1">
        <f>'S. ENERGÍA'!F601/'S. ENERGÍA'!F600-1</f>
        <v>-0.01185215369</v>
      </c>
      <c r="AA600" s="1">
        <f>'S. ENERGÍA'!H601/'S. ENERGÍA'!H600-1</f>
        <v>0.003158139229</v>
      </c>
      <c r="AB600" s="1">
        <f>'S. ENERGÍA'!J601/'S. ENERGÍA'!J600-1</f>
        <v>-0.01539491299</v>
      </c>
      <c r="AC600" s="1">
        <f>'S. ENERGÍA'!L601/'S. ENERGÍA'!L600-1</f>
        <v>-0.002907681124</v>
      </c>
      <c r="AD600" s="1">
        <f>'S. ENERGÍA'!N601/'S. ENERGÍA'!N600-1</f>
        <v>0.001815293851</v>
      </c>
      <c r="AE600" s="1">
        <f>'S. ENERGÍA'!P601/'S. ENERGÍA'!P600-1</f>
        <v>0.0003402517863</v>
      </c>
      <c r="AF600" s="1">
        <f>'S. ENERGÍA'!R601/'S. ENERGÍA'!R600-1</f>
        <v>-0.004770992366</v>
      </c>
      <c r="AG600" s="1">
        <f>'S. ENERGÍA'!T601/'S. ENERGÍA'!T600-1</f>
        <v>-0.003179650238</v>
      </c>
      <c r="AH600" s="1">
        <f>SUMPRODUCT(X600:AG600,'Ponderaciones e Índices.'!$A$12:$J$12)</f>
        <v>-0.004444864419</v>
      </c>
    </row>
    <row r="601">
      <c r="A601" s="1">
        <f>S.FINANCIERO!A602</f>
        <v>42837</v>
      </c>
      <c r="B601" s="1">
        <f>S.FINANCIERO!B602/S.FINANCIERO!B601-1</f>
        <v>-0.008054522924</v>
      </c>
      <c r="C601" s="1">
        <f>S.FINANCIERO!D602/S.FINANCIERO!D601-1</f>
        <v>-0.01073155985</v>
      </c>
      <c r="D601" s="1">
        <f>S.FINANCIERO!F602/S.FINANCIERO!F601-1</f>
        <v>-0.005060728745</v>
      </c>
      <c r="E601" s="1">
        <f>S.FINANCIERO!H602/S.FINANCIERO!H601-1</f>
        <v>-0.009162472577</v>
      </c>
      <c r="F601" s="1">
        <f>S.FINANCIERO!J602/S.FINANCIERO!J601-1</f>
        <v>-0.01262626263</v>
      </c>
      <c r="G601" s="1">
        <f>S.FINANCIERO!L602/S.FINANCIERO!L601-1</f>
        <v>-0.003795409362</v>
      </c>
      <c r="H601" s="1">
        <f>S.FINANCIERO!N602/S.FINANCIERO!N601-1</f>
        <v>-0.004691053287</v>
      </c>
      <c r="I601" s="1">
        <f>S.FINANCIERO!P602/S.FINANCIERO!P601-1</f>
        <v>-0.01038961039</v>
      </c>
      <c r="J601" s="1">
        <f>S.FINANCIERO!R602/S.FINANCIERO!R601-1</f>
        <v>-0.01242628475</v>
      </c>
      <c r="K601" s="1">
        <f>S.FINANCIERO!T602/S.FINANCIERO!T601-1</f>
        <v>-0.01232201533</v>
      </c>
      <c r="L601" s="1">
        <f>SUMPRODUCT(B601:K601, 'Ponderaciones e Índices.'!$A$4:$J$4)</f>
        <v>-0.009022205192</v>
      </c>
      <c r="M601" s="1">
        <f>'S. MATERIALES'!B602/'S. MATERIALES'!B601-1</f>
        <v>0.001866368048</v>
      </c>
      <c r="N601" s="3">
        <f>'S. MATERIALES'!D602/'S. MATERIALES'!D601-1</f>
        <v>0.01116143643</v>
      </c>
      <c r="O601" s="1">
        <f>'S. MATERIALES'!F602/'S. MATERIALES'!F601-1</f>
        <v>-0.008199557155</v>
      </c>
      <c r="P601" s="1">
        <f>'S. MATERIALES'!H602/'S. MATERIALES'!H601-1</f>
        <v>0.0006896551724</v>
      </c>
      <c r="Q601" s="1">
        <f>'S. MATERIALES'!J602/'S. MATERIALES'!J601-1</f>
        <v>0.001619345784</v>
      </c>
      <c r="R601" s="1">
        <f>'S. MATERIALES'!L602/'S. MATERIALES'!L601-1</f>
        <v>-0.06317460317</v>
      </c>
      <c r="S601" s="1">
        <f>'S. MATERIALES'!N602/'S. MATERIALES'!N601-1</f>
        <v>0.02828282828</v>
      </c>
      <c r="T601" s="1">
        <f>'S. MATERIALES'!P602/'S. MATERIALES'!P601-1</f>
        <v>-0.02335164835</v>
      </c>
      <c r="U601" s="1">
        <f>'S. MATERIALES'!R602/'S. MATERIALES'!R601-1</f>
        <v>-0.03157894737</v>
      </c>
      <c r="V601" s="1">
        <f>'S. MATERIALES'!T602/'S. MATERIALES'!T601-1</f>
        <v>0.001244296972</v>
      </c>
      <c r="W601" s="1">
        <f>SUMPRODUCT(M601:V601,'Ponderaciones e Índices.'!$A$8:$J$8)</f>
        <v>-0.01263870142</v>
      </c>
      <c r="X601" s="1">
        <f>'S. ENERGÍA'!B602/'S. ENERGÍA'!B601-1</f>
        <v>-0.002893658066</v>
      </c>
      <c r="Y601" s="1">
        <f>'S. ENERGÍA'!D602/'S. ENERGÍA'!D601-1</f>
        <v>-0.0125939019</v>
      </c>
      <c r="Z601" s="1">
        <f>'S. ENERGÍA'!F602/'S. ENERGÍA'!F601-1</f>
        <v>0.002666192677</v>
      </c>
      <c r="AA601" s="1">
        <f>'S. ENERGÍA'!H602/'S. ENERGÍA'!H601-1</f>
        <v>-0.001100659359</v>
      </c>
      <c r="AB601" s="1">
        <f>'S. ENERGÍA'!J602/'S. ENERGÍA'!J601-1</f>
        <v>-0.01767505099</v>
      </c>
      <c r="AC601" s="1">
        <f>'S. ENERGÍA'!L602/'S. ENERGÍA'!L601-1</f>
        <v>-0.004617253949</v>
      </c>
      <c r="AD601" s="1">
        <f>'S. ENERGÍA'!N602/'S. ENERGÍA'!N601-1</f>
        <v>0.004303510759</v>
      </c>
      <c r="AE601" s="1">
        <f>'S. ENERGÍA'!P602/'S. ENERGÍA'!P601-1</f>
        <v>-0.009183673469</v>
      </c>
      <c r="AF601" s="1">
        <f>'S. ENERGÍA'!R602/'S. ENERGÍA'!R601-1</f>
        <v>0.001917545542</v>
      </c>
      <c r="AG601" s="1">
        <f>'S. ENERGÍA'!T602/'S. ENERGÍA'!T601-1</f>
        <v>-0.0101010101</v>
      </c>
      <c r="AH601" s="1">
        <f>SUMPRODUCT(X601:AG601,'Ponderaciones e Índices.'!$A$12:$J$12)</f>
        <v>-0.006979741846</v>
      </c>
    </row>
    <row r="602">
      <c r="A602" s="1">
        <f>S.FINANCIERO!A603</f>
        <v>42838</v>
      </c>
      <c r="B602" s="1">
        <f>S.FINANCIERO!B603/S.FINANCIERO!B602-1</f>
        <v>-0.01488652925</v>
      </c>
      <c r="C602" s="1">
        <f>S.FINANCIERO!D603/S.FINANCIERO!D602-1</f>
        <v>-0.009167303285</v>
      </c>
      <c r="D602" s="1">
        <f>S.FINANCIERO!F603/S.FINANCIERO!F602-1</f>
        <v>-0.009359104781</v>
      </c>
      <c r="E602" s="1">
        <f>S.FINANCIERO!H603/S.FINANCIERO!H602-1</f>
        <v>-0.01094034905</v>
      </c>
      <c r="F602" s="1">
        <f>S.FINANCIERO!J603/S.FINANCIERO!J602-1</f>
        <v>-0.01067113502</v>
      </c>
      <c r="G602" s="1">
        <f>S.FINANCIERO!L603/S.FINANCIERO!L602-1</f>
        <v>-0.009796806967</v>
      </c>
      <c r="H602" s="1">
        <f>S.FINANCIERO!N603/S.FINANCIERO!N602-1</f>
        <v>-0.008392989385</v>
      </c>
      <c r="I602" s="1">
        <f>S.FINANCIERO!P603/S.FINANCIERO!P602-1</f>
        <v>-0.007436570429</v>
      </c>
      <c r="J602" s="1">
        <f>S.FINANCIERO!R603/S.FINANCIERO!R602-1</f>
        <v>-0.003625506505</v>
      </c>
      <c r="K602" s="1">
        <f>S.FINANCIERO!T603/S.FINANCIERO!T602-1</f>
        <v>-0.006376490158</v>
      </c>
      <c r="L602" s="1">
        <f>SUMPRODUCT(B602:K602, 'Ponderaciones e Índices.'!$A$4:$J$4)</f>
        <v>-0.009663740444</v>
      </c>
      <c r="M602" s="1">
        <f>'S. MATERIALES'!B603/'S. MATERIALES'!B602-1</f>
        <v>-0.01564828614</v>
      </c>
      <c r="N602" s="3">
        <f>'S. MATERIALES'!D603/'S. MATERIALES'!D602-1</f>
        <v>-0.006079027356</v>
      </c>
      <c r="O602" s="1">
        <f>'S. MATERIALES'!F603/'S. MATERIALES'!F602-1</f>
        <v>0.003313914954</v>
      </c>
      <c r="P602" s="1">
        <f>'S. MATERIALES'!H603/'S. MATERIALES'!H602-1</f>
        <v>0.00344589938</v>
      </c>
      <c r="Q602" s="1">
        <f>'S. MATERIALES'!J603/'S. MATERIALES'!J602-1</f>
        <v>-0.003664582884</v>
      </c>
      <c r="R602" s="1">
        <f>'S. MATERIALES'!L603/'S. MATERIALES'!L602-1</f>
        <v>-0.006438495425</v>
      </c>
      <c r="S602" s="1">
        <f>'S. MATERIALES'!N603/'S. MATERIALES'!N602-1</f>
        <v>-0.005893909627</v>
      </c>
      <c r="T602" s="1">
        <f>'S. MATERIALES'!P603/'S. MATERIALES'!P602-1</f>
        <v>-0.01125175809</v>
      </c>
      <c r="U602" s="1">
        <f>'S. MATERIALES'!R603/'S. MATERIALES'!R602-1</f>
        <v>-0.002717391304</v>
      </c>
      <c r="V602" s="1">
        <f>'S. MATERIALES'!T603/'S. MATERIALES'!T602-1</f>
        <v>0.04391052196</v>
      </c>
      <c r="W602" s="1">
        <f>SUMPRODUCT(M602:V602,'Ponderaciones e Índices.'!$A$8:$J$8)</f>
        <v>-0.005993040624</v>
      </c>
      <c r="X602" s="1">
        <f>'S. ENERGÍA'!B603/'S. ENERGÍA'!B602-1</f>
        <v>-0.01596130593</v>
      </c>
      <c r="Y602" s="1">
        <f>'S. ENERGÍA'!D603/'S. ENERGÍA'!D602-1</f>
        <v>-0.007607965988</v>
      </c>
      <c r="Z602" s="1">
        <f>'S. ENERGÍA'!F603/'S. ENERGÍA'!F602-1</f>
        <v>-0.002127282397</v>
      </c>
      <c r="AA602" s="1">
        <f>'S. ENERGÍA'!H603/'S. ENERGÍA'!H602-1</f>
        <v>-0.0001574103064</v>
      </c>
      <c r="AB602" s="1">
        <f>'S. ENERGÍA'!J603/'S. ENERGÍA'!J602-1</f>
        <v>-0.01314878893</v>
      </c>
      <c r="AC602" s="1">
        <f>'S. ENERGÍA'!L603/'S. ENERGÍA'!L602-1</f>
        <v>-0.02221679688</v>
      </c>
      <c r="AD602" s="1">
        <f>'S. ENERGÍA'!N603/'S. ENERGÍA'!N602-1</f>
        <v>-0.00451059991</v>
      </c>
      <c r="AE602" s="1">
        <f>'S. ENERGÍA'!P603/'S. ENERGÍA'!P602-1</f>
        <v>-0.0178510127</v>
      </c>
      <c r="AF602" s="1">
        <f>'S. ENERGÍA'!R603/'S. ENERGÍA'!R602-1</f>
        <v>-0.03827751196</v>
      </c>
      <c r="AG602" s="1">
        <f>'S. ENERGÍA'!T603/'S. ENERGÍA'!T602-1</f>
        <v>-0.01557465091</v>
      </c>
      <c r="AH602" s="1">
        <f>SUMPRODUCT(X602:AG602,'Ponderaciones e Índices.'!$A$12:$J$12)</f>
        <v>-0.0132891028</v>
      </c>
    </row>
    <row r="603">
      <c r="A603" s="1">
        <f>S.FINANCIERO!A604</f>
        <v>42839</v>
      </c>
      <c r="B603" s="1">
        <f>S.FINANCIERO!B604/S.FINANCIERO!B603-1</f>
        <v>0</v>
      </c>
      <c r="C603" s="1">
        <f>S.FINANCIERO!D604/S.FINANCIERO!D603-1</f>
        <v>0</v>
      </c>
      <c r="D603" s="1">
        <f>S.FINANCIERO!F604/S.FINANCIERO!F603-1</f>
        <v>0</v>
      </c>
      <c r="E603" s="1">
        <f>S.FINANCIERO!H604/S.FINANCIERO!H603-1</f>
        <v>0</v>
      </c>
      <c r="F603" s="1">
        <f>S.FINANCIERO!J604/S.FINANCIERO!J603-1</f>
        <v>0</v>
      </c>
      <c r="G603" s="1">
        <f>S.FINANCIERO!L604/S.FINANCIERO!L603-1</f>
        <v>0</v>
      </c>
      <c r="H603" s="1">
        <f>S.FINANCIERO!N604/S.FINANCIERO!N603-1</f>
        <v>0</v>
      </c>
      <c r="I603" s="1">
        <f>S.FINANCIERO!P604/S.FINANCIERO!P603-1</f>
        <v>0</v>
      </c>
      <c r="J603" s="1">
        <f>S.FINANCIERO!R604/S.FINANCIERO!R603-1</f>
        <v>0</v>
      </c>
      <c r="K603" s="1">
        <f>S.FINANCIERO!T604/S.FINANCIERO!T603-1</f>
        <v>0</v>
      </c>
      <c r="L603" s="1">
        <f>SUMPRODUCT(B603:K603, 'Ponderaciones e Índices.'!$A$4:$J$4)</f>
        <v>0</v>
      </c>
      <c r="M603" s="1">
        <f>'S. MATERIALES'!B604/'S. MATERIALES'!B603-1</f>
        <v>0</v>
      </c>
      <c r="N603" s="3">
        <f>'S. MATERIALES'!D604/'S. MATERIALES'!D603-1</f>
        <v>0</v>
      </c>
      <c r="O603" s="1">
        <f>'S. MATERIALES'!F604/'S. MATERIALES'!F603-1</f>
        <v>0</v>
      </c>
      <c r="P603" s="1">
        <f>'S. MATERIALES'!H604/'S. MATERIALES'!H603-1</f>
        <v>0</v>
      </c>
      <c r="Q603" s="1">
        <f>'S. MATERIALES'!J604/'S. MATERIALES'!J603-1</f>
        <v>0</v>
      </c>
      <c r="R603" s="1">
        <f>'S. MATERIALES'!L604/'S. MATERIALES'!L603-1</f>
        <v>0</v>
      </c>
      <c r="S603" s="1">
        <f>'S. MATERIALES'!N604/'S. MATERIALES'!N603-1</f>
        <v>0</v>
      </c>
      <c r="T603" s="1">
        <f>'S. MATERIALES'!P604/'S. MATERIALES'!P603-1</f>
        <v>0</v>
      </c>
      <c r="U603" s="1">
        <f>'S. MATERIALES'!R604/'S. MATERIALES'!R603-1</f>
        <v>0</v>
      </c>
      <c r="V603" s="1">
        <f>'S. MATERIALES'!T604/'S. MATERIALES'!T603-1</f>
        <v>0</v>
      </c>
      <c r="W603" s="1">
        <f>SUMPRODUCT(M603:V603,'Ponderaciones e Índices.'!$A$8:$J$8)</f>
        <v>0</v>
      </c>
      <c r="X603" s="1">
        <f>'S. ENERGÍA'!B604/'S. ENERGÍA'!B603-1</f>
        <v>0</v>
      </c>
      <c r="Y603" s="1">
        <f>'S. ENERGÍA'!D604/'S. ENERGÍA'!D603-1</f>
        <v>0</v>
      </c>
      <c r="Z603" s="1">
        <f>'S. ENERGÍA'!F604/'S. ENERGÍA'!F603-1</f>
        <v>0</v>
      </c>
      <c r="AA603" s="1">
        <f>'S. ENERGÍA'!H604/'S. ENERGÍA'!H603-1</f>
        <v>0</v>
      </c>
      <c r="AB603" s="1">
        <f>'S. ENERGÍA'!J604/'S. ENERGÍA'!J603-1</f>
        <v>0</v>
      </c>
      <c r="AC603" s="1">
        <f>'S. ENERGÍA'!L604/'S. ENERGÍA'!L603-1</f>
        <v>0</v>
      </c>
      <c r="AD603" s="1">
        <f>'S. ENERGÍA'!N604/'S. ENERGÍA'!N603-1</f>
        <v>0</v>
      </c>
      <c r="AE603" s="1">
        <f>'S. ENERGÍA'!P604/'S. ENERGÍA'!P603-1</f>
        <v>0</v>
      </c>
      <c r="AF603" s="1">
        <f>'S. ENERGÍA'!R604/'S. ENERGÍA'!R603-1</f>
        <v>0</v>
      </c>
      <c r="AG603" s="1">
        <f>'S. ENERGÍA'!T604/'S. ENERGÍA'!T603-1</f>
        <v>0</v>
      </c>
      <c r="AH603" s="1">
        <f>SUMPRODUCT(X603:AG603,'Ponderaciones e Índices.'!$A$12:$J$12)</f>
        <v>0</v>
      </c>
    </row>
    <row r="604">
      <c r="A604" s="1">
        <f>S.FINANCIERO!A605</f>
        <v>42842</v>
      </c>
      <c r="B604" s="1">
        <f>S.FINANCIERO!B605/S.FINANCIERO!B604-1</f>
        <v>0.01363204058</v>
      </c>
      <c r="C604" s="1">
        <f>S.FINANCIERO!D605/S.FINANCIERO!D604-1</f>
        <v>0.02081727062</v>
      </c>
      <c r="D604" s="1">
        <f>S.FINANCIERO!F605/S.FINANCIERO!F604-1</f>
        <v>0.01170671596</v>
      </c>
      <c r="E604" s="1">
        <f>S.FINANCIERO!H605/S.FINANCIERO!H604-1</f>
        <v>0.01580194891</v>
      </c>
      <c r="F604" s="1">
        <f>S.FINANCIERO!J605/S.FINANCIERO!J604-1</f>
        <v>0.006239971474</v>
      </c>
      <c r="G604" s="1">
        <f>S.FINANCIERO!L605/S.FINANCIERO!L604-1</f>
        <v>0.008427995603</v>
      </c>
      <c r="H604" s="1">
        <f>S.FINANCIERO!N605/S.FINANCIERO!N604-1</f>
        <v>0.0181669764</v>
      </c>
      <c r="I604" s="1">
        <f>S.FINANCIERO!P605/S.FINANCIERO!P604-1</f>
        <v>0.0149845747</v>
      </c>
      <c r="J604" s="1">
        <f>S.FINANCIERO!R605/S.FINANCIERO!R604-1</f>
        <v>0.01070205479</v>
      </c>
      <c r="K604" s="1">
        <f>S.FINANCIERO!T605/S.FINANCIERO!T604-1</f>
        <v>0.013671875</v>
      </c>
      <c r="L604" s="1">
        <f>SUMPRODUCT(B604:K604, 'Ponderaciones e Índices.'!$A$4:$J$4)</f>
        <v>0.01425134121</v>
      </c>
      <c r="M604" s="1">
        <f>'S. MATERIALES'!B605/'S. MATERIALES'!B604-1</f>
        <v>-0.001135503407</v>
      </c>
      <c r="N604" s="3">
        <f>'S. MATERIALES'!D605/'S. MATERIALES'!D604-1</f>
        <v>0</v>
      </c>
      <c r="O604" s="1">
        <f>'S. MATERIALES'!F605/'S. MATERIALES'!F604-1</f>
        <v>-0.009891523538</v>
      </c>
      <c r="P604" s="1">
        <f>'S. MATERIALES'!H605/'S. MATERIALES'!H604-1</f>
        <v>0.006524725275</v>
      </c>
      <c r="Q604" s="1">
        <f>'S. MATERIALES'!J605/'S. MATERIALES'!J604-1</f>
        <v>0.003894418001</v>
      </c>
      <c r="R604" s="1">
        <f>'S. MATERIALES'!L605/'S. MATERIALES'!L604-1</f>
        <v>0.01637107776</v>
      </c>
      <c r="S604" s="1">
        <f>'S. MATERIALES'!N605/'S. MATERIALES'!N604-1</f>
        <v>0.01383399209</v>
      </c>
      <c r="T604" s="1">
        <f>'S. MATERIALES'!P605/'S. MATERIALES'!P604-1</f>
        <v>-0.0007112375533</v>
      </c>
      <c r="U604" s="1">
        <f>'S. MATERIALES'!R605/'S. MATERIALES'!R604-1</f>
        <v>0.01498637602</v>
      </c>
      <c r="V604" s="1">
        <f>'S. MATERIALES'!T605/'S. MATERIALES'!T604-1</f>
        <v>-0.003571428571</v>
      </c>
      <c r="W604" s="1">
        <f>SUMPRODUCT(M604:V604,'Ponderaciones e Índices.'!$A$8:$J$8)</f>
        <v>0.007719400614</v>
      </c>
      <c r="X604" s="1">
        <f>'S. ENERGÍA'!B605/'S. ENERGÍA'!B604-1</f>
        <v>0.01400835586</v>
      </c>
      <c r="Y604" s="1">
        <f>'S. ENERGÍA'!D605/'S. ENERGÍA'!D604-1</f>
        <v>0.01262683202</v>
      </c>
      <c r="Z604" s="1">
        <f>'S. ENERGÍA'!F605/'S. ENERGÍA'!F604-1</f>
        <v>0.008527269497</v>
      </c>
      <c r="AA604" s="1">
        <f>'S. ENERGÍA'!H605/'S. ENERGÍA'!H604-1</f>
        <v>0.004569077673</v>
      </c>
      <c r="AB604" s="1">
        <f>'S. ENERGÍA'!J605/'S. ENERGÍA'!J604-1</f>
        <v>0.01683029453</v>
      </c>
      <c r="AC604" s="1">
        <f>'S. ENERGÍA'!L605/'S. ENERGÍA'!L604-1</f>
        <v>0.01423220974</v>
      </c>
      <c r="AD604" s="1">
        <f>'S. ENERGÍA'!N605/'S. ENERGÍA'!N604-1</f>
        <v>0.004304485727</v>
      </c>
      <c r="AE604" s="1">
        <f>'S. ENERGÍA'!P605/'S. ENERGÍA'!P604-1</f>
        <v>0.01293254107</v>
      </c>
      <c r="AF604" s="1">
        <f>'S. ENERGÍA'!R605/'S. ENERGÍA'!R604-1</f>
        <v>0.006965174129</v>
      </c>
      <c r="AG604" s="1">
        <f>'S. ENERGÍA'!T605/'S. ENERGÍA'!T604-1</f>
        <v>0.01745771959</v>
      </c>
      <c r="AH604" s="1">
        <f>SUMPRODUCT(X604:AG604,'Ponderaciones e Índices.'!$A$12:$J$12)</f>
        <v>0.01181965612</v>
      </c>
    </row>
    <row r="605">
      <c r="A605" s="1">
        <f>S.FINANCIERO!A606</f>
        <v>42843</v>
      </c>
      <c r="B605" s="1">
        <f>S.FINANCIERO!B606/S.FINANCIERO!B605-1</f>
        <v>-0.005108423686</v>
      </c>
      <c r="C605" s="1">
        <f>S.FINANCIERO!D606/S.FINANCIERO!D605-1</f>
        <v>-0.004078549849</v>
      </c>
      <c r="D605" s="1">
        <f>S.FINANCIERO!F606/S.FINANCIERO!F605-1</f>
        <v>-0.004263093788</v>
      </c>
      <c r="E605" s="1">
        <f>S.FINANCIERO!H606/S.FINANCIERO!H605-1</f>
        <v>-0.006870624838</v>
      </c>
      <c r="F605" s="1">
        <f>S.FINANCIERO!J606/S.FINANCIERO!J605-1</f>
        <v>-0.006289865344</v>
      </c>
      <c r="G605" s="1">
        <f>S.FINANCIERO!L606/S.FINANCIERO!L605-1</f>
        <v>-0.009992732558</v>
      </c>
      <c r="H605" s="1">
        <f>S.FINANCIERO!N606/S.FINANCIERO!N605-1</f>
        <v>-0.001825222182</v>
      </c>
      <c r="I605" s="1">
        <f>S.FINANCIERO!P606/S.FINANCIERO!P605-1</f>
        <v>-0.006079027356</v>
      </c>
      <c r="J605" s="1">
        <f>S.FINANCIERO!R606/S.FINANCIERO!R605-1</f>
        <v>-0.005717916137</v>
      </c>
      <c r="K605" s="1">
        <f>S.FINANCIERO!T606/S.FINANCIERO!T605-1</f>
        <v>-0.002202036884</v>
      </c>
      <c r="L605" s="1">
        <f>SUMPRODUCT(B605:K605, 'Ponderaciones e Índices.'!$A$4:$J$4)</f>
        <v>-0.005332306299</v>
      </c>
      <c r="M605" s="1">
        <f>'S. MATERIALES'!B606/'S. MATERIALES'!B605-1</f>
        <v>-0.0007578628268</v>
      </c>
      <c r="N605" s="3">
        <f>'S. MATERIALES'!D606/'S. MATERIALES'!D605-1</f>
        <v>0.0004828585225</v>
      </c>
      <c r="O605" s="1">
        <f>'S. MATERIALES'!F606/'S. MATERIALES'!F605-1</f>
        <v>-0.001650425775</v>
      </c>
      <c r="P605" s="1">
        <f>'S. MATERIALES'!H606/'S. MATERIALES'!H605-1</f>
        <v>0</v>
      </c>
      <c r="Q605" s="1">
        <f>'S. MATERIALES'!J606/'S. MATERIALES'!J605-1</f>
        <v>0.005387931034</v>
      </c>
      <c r="R605" s="1">
        <f>'S. MATERIALES'!L606/'S. MATERIALES'!L605-1</f>
        <v>-0.03355704698</v>
      </c>
      <c r="S605" s="1">
        <f>'S. MATERIALES'!N606/'S. MATERIALES'!N605-1</f>
        <v>0.003898635478</v>
      </c>
      <c r="T605" s="1">
        <f>'S. MATERIALES'!P606/'S. MATERIALES'!P605-1</f>
        <v>-0.04128113879</v>
      </c>
      <c r="U605" s="1">
        <f>'S. MATERIALES'!R606/'S. MATERIALES'!R605-1</f>
        <v>-0.04832214765</v>
      </c>
      <c r="V605" s="1">
        <f>'S. MATERIALES'!T606/'S. MATERIALES'!T605-1</f>
        <v>-0.0007964954202</v>
      </c>
      <c r="W605" s="1">
        <f>SUMPRODUCT(M605:V605,'Ponderaciones e Índices.'!$A$8:$J$8)</f>
        <v>-0.0203623559</v>
      </c>
      <c r="X605" s="1">
        <f>'S. ENERGÍA'!B606/'S. ENERGÍA'!B605-1</f>
        <v>-0.007028599127</v>
      </c>
      <c r="Y605" s="1">
        <f>'S. ENERGÍA'!D606/'S. ENERGÍA'!D605-1</f>
        <v>-0.01558672901</v>
      </c>
      <c r="Z605" s="1">
        <f>'S. ENERGÍA'!F606/'S. ENERGÍA'!F605-1</f>
        <v>-0.006165228113</v>
      </c>
      <c r="AA605" s="1">
        <f>'S. ENERGÍA'!H606/'S. ENERGÍA'!H605-1</f>
        <v>-0.002979383698</v>
      </c>
      <c r="AB605" s="1">
        <f>'S. ENERGÍA'!J606/'S. ENERGÍA'!J605-1</f>
        <v>-0.01310344828</v>
      </c>
      <c r="AC605" s="1">
        <f>'S. ENERGÍA'!L606/'S. ENERGÍA'!L605-1</f>
        <v>-0.004677498769</v>
      </c>
      <c r="AD605" s="1">
        <f>'S. ENERGÍA'!N606/'S. ENERGÍA'!N605-1</f>
        <v>-0.006767426122</v>
      </c>
      <c r="AE605" s="1">
        <f>'S. ENERGÍA'!P606/'S. ENERGÍA'!P605-1</f>
        <v>-0.006556245687</v>
      </c>
      <c r="AF605" s="1">
        <f>'S. ENERGÍA'!R606/'S. ENERGÍA'!R605-1</f>
        <v>-0.001976284585</v>
      </c>
      <c r="AG605" s="1">
        <f>'S. ENERGÍA'!T606/'S. ENERGÍA'!T605-1</f>
        <v>-0.002144772118</v>
      </c>
      <c r="AH605" s="1">
        <f>SUMPRODUCT(X605:AG605,'Ponderaciones e Índices.'!$A$12:$J$12)</f>
        <v>-0.009280551296</v>
      </c>
    </row>
    <row r="606">
      <c r="A606" s="1">
        <f>S.FINANCIERO!A607</f>
        <v>42844</v>
      </c>
      <c r="B606" s="1">
        <f>S.FINANCIERO!B607/S.FINANCIERO!B606-1</f>
        <v>-0.002619721262</v>
      </c>
      <c r="C606" s="1">
        <f>S.FINANCIERO!D607/S.FINANCIERO!D606-1</f>
        <v>-0.00136508418</v>
      </c>
      <c r="D606" s="1">
        <f>S.FINANCIERO!F607/S.FINANCIERO!F606-1</f>
        <v>0.001325178389</v>
      </c>
      <c r="E606" s="1">
        <f>S.FINANCIERO!H607/S.FINANCIERO!H606-1</f>
        <v>-0.003393812818</v>
      </c>
      <c r="F606" s="1">
        <f>S.FINANCIERO!J607/S.FINANCIERO!J606-1</f>
        <v>-0.003298564679</v>
      </c>
      <c r="G606" s="1">
        <f>S.FINANCIERO!L607/S.FINANCIERO!L606-1</f>
        <v>0.005322077445</v>
      </c>
      <c r="H606" s="1">
        <f>S.FINANCIERO!N607/S.FINANCIERO!N606-1</f>
        <v>-0.002438079614</v>
      </c>
      <c r="I606" s="1">
        <f>S.FINANCIERO!P607/S.FINANCIERO!P606-1</f>
        <v>-0.000873743993</v>
      </c>
      <c r="J606" s="1">
        <f>S.FINANCIERO!R607/S.FINANCIERO!R606-1</f>
        <v>0.003620873269</v>
      </c>
      <c r="K606" s="1">
        <f>S.FINANCIERO!T607/S.FINANCIERO!T606-1</f>
        <v>-0.006620689655</v>
      </c>
      <c r="L606" s="1">
        <f>SUMPRODUCT(B606:K606, 'Ponderaciones e Índices.'!$A$4:$J$4)</f>
        <v>-0.001254024082</v>
      </c>
      <c r="M606" s="1">
        <f>'S. MATERIALES'!B607/'S. MATERIALES'!B606-1</f>
        <v>-0.03375047402</v>
      </c>
      <c r="N606" s="3">
        <f>'S. MATERIALES'!D607/'S. MATERIALES'!D606-1</f>
        <v>-0.01303088803</v>
      </c>
      <c r="O606" s="1">
        <f>'S. MATERIALES'!F607/'S. MATERIALES'!F606-1</f>
        <v>-0.01500149487</v>
      </c>
      <c r="P606" s="1">
        <f>'S. MATERIALES'!H607/'S. MATERIALES'!H606-1</f>
        <v>-0.02456499488</v>
      </c>
      <c r="Q606" s="1">
        <f>'S. MATERIALES'!J607/'S. MATERIALES'!J606-1</f>
        <v>-0.004394426581</v>
      </c>
      <c r="R606" s="1">
        <f>'S. MATERIALES'!L607/'S. MATERIALES'!L606-1</f>
        <v>-0.007291666667</v>
      </c>
      <c r="S606" s="1">
        <f>'S. MATERIALES'!N607/'S. MATERIALES'!N606-1</f>
        <v>-0.02912621359</v>
      </c>
      <c r="T606" s="1">
        <f>'S. MATERIALES'!P607/'S. MATERIALES'!P606-1</f>
        <v>-0.009651076466</v>
      </c>
      <c r="U606" s="1">
        <f>'S. MATERIALES'!R607/'S. MATERIALES'!R606-1</f>
        <v>-0.004231311707</v>
      </c>
      <c r="V606" s="1">
        <f>'S. MATERIALES'!T607/'S. MATERIALES'!T606-1</f>
        <v>-0.02750099641</v>
      </c>
      <c r="W606" s="1">
        <f>SUMPRODUCT(M606:V606,'Ponderaciones e Índices.'!$A$8:$J$8)</f>
        <v>-0.0168635534</v>
      </c>
      <c r="X606" s="1">
        <f>'S. ENERGÍA'!B607/'S. ENERGÍA'!B606-1</f>
        <v>-0.005857944838</v>
      </c>
      <c r="Y606" s="1">
        <f>'S. ENERGÍA'!D607/'S. ENERGÍA'!D606-1</f>
        <v>-0.01153585162</v>
      </c>
      <c r="Z606" s="1">
        <f>'S. ENERGÍA'!F607/'S. ENERGÍA'!F606-1</f>
        <v>-0.005140021269</v>
      </c>
      <c r="AA606" s="1">
        <f>'S. ENERGÍA'!H607/'S. ENERGÍA'!H606-1</f>
        <v>-0.002689458256</v>
      </c>
      <c r="AB606" s="1">
        <f>'S. ENERGÍA'!J607/'S. ENERGÍA'!J606-1</f>
        <v>-0.02585604472</v>
      </c>
      <c r="AC606" s="1">
        <f>'S. ENERGÍA'!L607/'S. ENERGÍA'!L606-1</f>
        <v>-0.0103883255</v>
      </c>
      <c r="AD606" s="1">
        <f>'S. ENERGÍA'!N607/'S. ENERGÍA'!N606-1</f>
        <v>-0.0004542357484</v>
      </c>
      <c r="AE606" s="1">
        <f>'S. ENERGÍA'!P607/'S. ENERGÍA'!P606-1</f>
        <v>-0.02084056964</v>
      </c>
      <c r="AF606" s="1">
        <f>'S. ENERGÍA'!R607/'S. ENERGÍA'!R606-1</f>
        <v>-0.02178217822</v>
      </c>
      <c r="AG606" s="1">
        <f>'S. ENERGÍA'!T607/'S. ENERGÍA'!T606-1</f>
        <v>-0.02310585707</v>
      </c>
      <c r="AH606" s="1">
        <f>SUMPRODUCT(X606:AG606,'Ponderaciones e Índices.'!$A$12:$J$12)</f>
        <v>-0.01265684802</v>
      </c>
    </row>
    <row r="607">
      <c r="A607" s="1">
        <f>S.FINANCIERO!A608</f>
        <v>42845</v>
      </c>
      <c r="B607" s="1">
        <f>S.FINANCIERO!B608/S.FINANCIERO!B607-1</f>
        <v>0.006303845346</v>
      </c>
      <c r="C607" s="1">
        <f>S.FINANCIERO!D608/S.FINANCIERO!D607-1</f>
        <v>0.003037667072</v>
      </c>
      <c r="D607" s="1">
        <f>S.FINANCIERO!F608/S.FINANCIERO!F607-1</f>
        <v>0.008245953375</v>
      </c>
      <c r="E607" s="1">
        <f>S.FINANCIERO!H608/S.FINANCIERO!H607-1</f>
        <v>0.005893909627</v>
      </c>
      <c r="F607" s="1">
        <f>S.FINANCIERO!J608/S.FINANCIERO!J607-1</f>
        <v>0.006618962433</v>
      </c>
      <c r="G607" s="1">
        <f>S.FINANCIERO!L608/S.FINANCIERO!L607-1</f>
        <v>-0.007667031763</v>
      </c>
      <c r="H607" s="1">
        <f>S.FINANCIERO!N608/S.FINANCIERO!N607-1</f>
        <v>0.00713225217</v>
      </c>
      <c r="I607" s="1">
        <f>S.FINANCIERO!P608/S.FINANCIERO!P607-1</f>
        <v>0.01617839965</v>
      </c>
      <c r="J607" s="1">
        <f>S.FINANCIERO!R608/S.FINANCIERO!R607-1</f>
        <v>0.01443123939</v>
      </c>
      <c r="K607" s="1">
        <f>S.FINANCIERO!T608/S.FINANCIERO!T607-1</f>
        <v>0.00638711469</v>
      </c>
      <c r="L607" s="1">
        <f>SUMPRODUCT(B607:K607, 'Ponderaciones e Índices.'!$A$4:$J$4)</f>
        <v>0.006858417593</v>
      </c>
      <c r="M607" s="1">
        <f>'S. MATERIALES'!B608/'S. MATERIALES'!B607-1</f>
        <v>0.01491365777</v>
      </c>
      <c r="N607" s="3">
        <f>'S. MATERIALES'!D608/'S. MATERIALES'!D607-1</f>
        <v>0</v>
      </c>
      <c r="O607" s="1">
        <f>'S. MATERIALES'!F608/'S. MATERIALES'!F607-1</f>
        <v>-0.01015926296</v>
      </c>
      <c r="P607" s="1">
        <f>'S. MATERIALES'!H608/'S. MATERIALES'!H607-1</f>
        <v>0.001399090591</v>
      </c>
      <c r="Q607" s="1">
        <f>'S. MATERIALES'!J608/'S. MATERIALES'!J607-1</f>
        <v>0.004952093874</v>
      </c>
      <c r="R607" s="1">
        <f>'S. MATERIALES'!L608/'S. MATERIALES'!L607-1</f>
        <v>0.01748863239</v>
      </c>
      <c r="S607" s="1">
        <f>'S. MATERIALES'!N608/'S. MATERIALES'!N607-1</f>
        <v>0.018</v>
      </c>
      <c r="T607" s="1">
        <f>'S. MATERIALES'!P608/'S. MATERIALES'!P607-1</f>
        <v>0.007496251874</v>
      </c>
      <c r="U607" s="1">
        <f>'S. MATERIALES'!R608/'S. MATERIALES'!R607-1</f>
        <v>0.02124645892</v>
      </c>
      <c r="V607" s="1">
        <f>'S. MATERIALES'!T608/'S. MATERIALES'!T607-1</f>
        <v>-0.002868852459</v>
      </c>
      <c r="W607" s="1">
        <f>SUMPRODUCT(M607:V607,'Ponderaciones e Índices.'!$A$8:$J$8)</f>
        <v>0.01363125599</v>
      </c>
      <c r="X607" s="1">
        <f>'S. ENERGÍA'!B608/'S. ENERGÍA'!B607-1</f>
        <v>-0.001964154186</v>
      </c>
      <c r="Y607" s="1">
        <f>'S. ENERGÍA'!D608/'S. ENERGÍA'!D607-1</f>
        <v>0.002745995423</v>
      </c>
      <c r="Z607" s="1">
        <f>'S. ENERGÍA'!F608/'S. ENERGÍA'!F607-1</f>
        <v>0.005344735436</v>
      </c>
      <c r="AA607" s="1">
        <f>'S. ENERGÍA'!H608/'S. ENERGÍA'!H607-1</f>
        <v>0.002854322185</v>
      </c>
      <c r="AB607" s="1">
        <f>'S. ENERGÍA'!J608/'S. ENERGÍA'!J607-1</f>
        <v>-0.006456241033</v>
      </c>
      <c r="AC607" s="1">
        <f>'S. ENERGÍA'!L608/'S. ENERGÍA'!L607-1</f>
        <v>0.001999500125</v>
      </c>
      <c r="AD607" s="1">
        <f>'S. ENERGÍA'!N608/'S. ENERGÍA'!N607-1</f>
        <v>0.00408997955</v>
      </c>
      <c r="AE607" s="1">
        <f>'S. ENERGÍA'!P608/'S. ENERGÍA'!P607-1</f>
        <v>-0.008868393047</v>
      </c>
      <c r="AF607" s="1">
        <f>'S. ENERGÍA'!R608/'S. ENERGÍA'!R607-1</f>
        <v>-0.001012145749</v>
      </c>
      <c r="AG607" s="1">
        <f>'S. ENERGÍA'!T608/'S. ENERGÍA'!T607-1</f>
        <v>-0.003850385039</v>
      </c>
      <c r="AH607" s="1">
        <f>SUMPRODUCT(X607:AG607,'Ponderaciones e Índices.'!$A$12:$J$12)</f>
        <v>0.0001571679502</v>
      </c>
    </row>
    <row r="608">
      <c r="A608" s="1">
        <f>S.FINANCIERO!A609</f>
        <v>42846</v>
      </c>
      <c r="B608" s="1">
        <f>S.FINANCIERO!B609/S.FINANCIERO!B608-1</f>
        <v>-0.01284192942</v>
      </c>
      <c r="C608" s="1">
        <f>S.FINANCIERO!D609/S.FINANCIERO!D608-1</f>
        <v>-0.00651120533</v>
      </c>
      <c r="D608" s="1">
        <f>S.FINANCIERO!F609/S.FINANCIERO!F608-1</f>
        <v>-0.003130048465</v>
      </c>
      <c r="E608" s="1">
        <f>S.FINANCIERO!H609/S.FINANCIERO!H608-1</f>
        <v>0.000390625</v>
      </c>
      <c r="F608" s="1">
        <f>S.FINANCIERO!J609/S.FINANCIERO!J608-1</f>
        <v>-0.004887151235</v>
      </c>
      <c r="G608" s="1">
        <f>S.FINANCIERO!L609/S.FINANCIERO!L608-1</f>
        <v>-0.0009197939662</v>
      </c>
      <c r="H608" s="1">
        <f>S.FINANCIERO!N609/S.FINANCIERO!N608-1</f>
        <v>-0.01152696903</v>
      </c>
      <c r="I608" s="1">
        <f>S.FINANCIERO!P609/S.FINANCIERO!P608-1</f>
        <v>-0.00430292599</v>
      </c>
      <c r="J608" s="1">
        <f>S.FINANCIERO!R609/S.FINANCIERO!R608-1</f>
        <v>0.001882845188</v>
      </c>
      <c r="K608" s="1">
        <f>S.FINANCIERO!T609/S.FINANCIERO!T608-1</f>
        <v>0.003035320088</v>
      </c>
      <c r="L608" s="1">
        <f>SUMPRODUCT(B608:K608, 'Ponderaciones e Índices.'!$A$4:$J$4)</f>
        <v>-0.005236738904</v>
      </c>
      <c r="M608" s="1">
        <f>'S. MATERIALES'!B609/'S. MATERIALES'!B608-1</f>
        <v>0.00464037123</v>
      </c>
      <c r="N608" s="3">
        <f>'S. MATERIALES'!D609/'S. MATERIALES'!D608-1</f>
        <v>0.01271393643</v>
      </c>
      <c r="O608" s="1">
        <f>'S. MATERIALES'!F609/'S. MATERIALES'!F608-1</f>
        <v>-0.001713595123</v>
      </c>
      <c r="P608" s="1">
        <f>'S. MATERIALES'!H609/'S. MATERIALES'!H608-1</f>
        <v>-0.00488997555</v>
      </c>
      <c r="Q608" s="1">
        <f>'S. MATERIALES'!J609/'S. MATERIALES'!J608-1</f>
        <v>-0.0005356186395</v>
      </c>
      <c r="R608" s="1">
        <f>'S. MATERIALES'!L609/'S. MATERIALES'!L608-1</f>
        <v>0.01271914747</v>
      </c>
      <c r="S608" s="1">
        <f>'S. MATERIALES'!N609/'S. MATERIALES'!N608-1</f>
        <v>0.02554027505</v>
      </c>
      <c r="T608" s="1">
        <f>'S. MATERIALES'!P609/'S. MATERIALES'!P608-1</f>
        <v>-0.03422619048</v>
      </c>
      <c r="U608" s="1">
        <f>'S. MATERIALES'!R609/'S. MATERIALES'!R608-1</f>
        <v>-0.002773925104</v>
      </c>
      <c r="V608" s="1">
        <f>'S. MATERIALES'!T609/'S. MATERIALES'!T608-1</f>
        <v>0.003288121661</v>
      </c>
      <c r="W608" s="1">
        <f>SUMPRODUCT(M608:V608,'Ponderaciones e Índices.'!$A$8:$J$8)</f>
        <v>0.001270276732</v>
      </c>
      <c r="X608" s="1">
        <f>'S. ENERGÍA'!B609/'S. ENERGÍA'!B608-1</f>
        <v>0.007134071341</v>
      </c>
      <c r="Y608" s="1">
        <f>'S. ENERGÍA'!D609/'S. ENERGÍA'!D608-1</f>
        <v>0.006846188955</v>
      </c>
      <c r="Z608" s="1">
        <f>'S. ENERGÍA'!F609/'S. ENERGÍA'!F608-1</f>
        <v>0.003721424774</v>
      </c>
      <c r="AA608" s="1">
        <f>'S. ENERGÍA'!H609/'S. ENERGÍA'!H608-1</f>
        <v>-0.003619922006</v>
      </c>
      <c r="AB608" s="1">
        <f>'S. ENERGÍA'!J609/'S. ENERGÍA'!J608-1</f>
        <v>0.0238267148</v>
      </c>
      <c r="AC608" s="1">
        <f>'S. ENERGÍA'!L609/'S. ENERGÍA'!L608-1</f>
        <v>0.01022698927</v>
      </c>
      <c r="AD608" s="1">
        <f>'S. ENERGÍA'!N609/'S. ENERGÍA'!N608-1</f>
        <v>0.002036659878</v>
      </c>
      <c r="AE608" s="1">
        <f>'S. ENERGÍA'!P609/'S. ENERGÍA'!P608-1</f>
        <v>0.006442376521</v>
      </c>
      <c r="AF608" s="1">
        <f>'S. ENERGÍA'!R609/'S. ENERGÍA'!R608-1</f>
        <v>-0.009118541033</v>
      </c>
      <c r="AG608" s="1">
        <f>'S. ENERGÍA'!T609/'S. ENERGÍA'!T608-1</f>
        <v>0.01711761458</v>
      </c>
      <c r="AH608" s="1">
        <f>SUMPRODUCT(X608:AG608,'Ponderaciones e Índices.'!$A$12:$J$12)</f>
        <v>0.006383934595</v>
      </c>
    </row>
    <row r="609">
      <c r="A609" s="1">
        <f>S.FINANCIERO!A610</f>
        <v>42849</v>
      </c>
      <c r="B609" s="1">
        <f>S.FINANCIERO!B610/S.FINANCIERO!B609-1</f>
        <v>0.01607615019</v>
      </c>
      <c r="C609" s="1">
        <f>S.FINANCIERO!D610/S.FINANCIERO!D609-1</f>
        <v>0.01630848956</v>
      </c>
      <c r="D609" s="1">
        <f>S.FINANCIERO!F610/S.FINANCIERO!F609-1</f>
        <v>0.01326851008</v>
      </c>
      <c r="E609" s="1">
        <f>S.FINANCIERO!H610/S.FINANCIERO!H609-1</f>
        <v>0.01483795392</v>
      </c>
      <c r="F609" s="1">
        <f>S.FINANCIERO!J610/S.FINANCIERO!J609-1</f>
        <v>0.009554424502</v>
      </c>
      <c r="G609" s="1">
        <f>S.FINANCIERO!L610/S.FINANCIERO!L609-1</f>
        <v>0.01270484257</v>
      </c>
      <c r="H609" s="1">
        <f>S.FINANCIERO!N610/S.FINANCIERO!N609-1</f>
        <v>0.01738596733</v>
      </c>
      <c r="I609" s="1">
        <f>S.FINANCIERO!P610/S.FINANCIERO!P609-1</f>
        <v>0.03025064823</v>
      </c>
      <c r="J609" s="1">
        <f>S.FINANCIERO!R610/S.FINANCIERO!R609-1</f>
        <v>0.02088118605</v>
      </c>
      <c r="K609" s="1">
        <f>S.FINANCIERO!T610/S.FINANCIERO!T609-1</f>
        <v>0.008253094911</v>
      </c>
      <c r="L609" s="1">
        <f>SUMPRODUCT(B609:K609, 'Ponderaciones e Índices.'!$A$4:$J$4)</f>
        <v>0.01704195864</v>
      </c>
      <c r="M609" s="1">
        <f>'S. MATERIALES'!B610/'S. MATERIALES'!B609-1</f>
        <v>-0.0103926097</v>
      </c>
      <c r="N609" s="3">
        <f>'S. MATERIALES'!D610/'S. MATERIALES'!D609-1</f>
        <v>-0.007242877837</v>
      </c>
      <c r="O609" s="1">
        <f>'S. MATERIALES'!F610/'S. MATERIALES'!F609-1</f>
        <v>0.01199768719</v>
      </c>
      <c r="P609" s="1">
        <f>'S. MATERIALES'!H610/'S. MATERIALES'!H609-1</f>
        <v>-0.006318006318</v>
      </c>
      <c r="Q609" s="1">
        <f>'S. MATERIALES'!J610/'S. MATERIALES'!J609-1</f>
        <v>-0.01629153269</v>
      </c>
      <c r="R609" s="1">
        <f>'S. MATERIALES'!L610/'S. MATERIALES'!L609-1</f>
        <v>0.004412763069</v>
      </c>
      <c r="S609" s="1">
        <f>'S. MATERIALES'!N610/'S. MATERIALES'!N609-1</f>
        <v>-0.02873563218</v>
      </c>
      <c r="T609" s="1">
        <f>'S. MATERIALES'!P610/'S. MATERIALES'!P609-1</f>
        <v>0.01001540832</v>
      </c>
      <c r="U609" s="1">
        <f>'S. MATERIALES'!R610/'S. MATERIALES'!R609-1</f>
        <v>0.008344923505</v>
      </c>
      <c r="V609" s="1">
        <f>'S. MATERIALES'!T610/'S. MATERIALES'!T609-1</f>
        <v>-0.01556739041</v>
      </c>
      <c r="W609" s="1">
        <f>SUMPRODUCT(M609:V609,'Ponderaciones e Índices.'!$A$8:$J$8)</f>
        <v>-0.004096730078</v>
      </c>
      <c r="X609" s="1">
        <f>'S. ENERGÍA'!B610/'S. ENERGÍA'!B609-1</f>
        <v>0.01148021495</v>
      </c>
      <c r="Y609" s="1">
        <f>'S. ENERGÍA'!D610/'S. ENERGÍA'!D609-1</f>
        <v>0.003399818676</v>
      </c>
      <c r="Z609" s="1">
        <f>'S. ENERGÍA'!F610/'S. ENERGÍA'!F609-1</f>
        <v>0.007768361582</v>
      </c>
      <c r="AA609" s="1">
        <f>'S. ENERGÍA'!H610/'S. ENERGÍA'!H609-1</f>
        <v>0.003315872856</v>
      </c>
      <c r="AB609" s="1">
        <f>'S. ENERGÍA'!J610/'S. ENERGÍA'!J609-1</f>
        <v>-0.002115655853</v>
      </c>
      <c r="AC609" s="1">
        <f>'S. ENERGÍA'!L610/'S. ENERGÍA'!L609-1</f>
        <v>0.001975308642</v>
      </c>
      <c r="AD609" s="1">
        <f>'S. ENERGÍA'!N610/'S. ENERGÍA'!N609-1</f>
        <v>-0.001129177958</v>
      </c>
      <c r="AE609" s="1">
        <f>'S. ENERGÍA'!P610/'S. ENERGÍA'!P609-1</f>
        <v>-0.01920341394</v>
      </c>
      <c r="AF609" s="1">
        <f>'S. ENERGÍA'!R610/'S. ENERGÍA'!R609-1</f>
        <v>-0.01942740286</v>
      </c>
      <c r="AG609" s="1">
        <f>'S. ENERGÍA'!T610/'S. ENERGÍA'!T609-1</f>
        <v>-0.01682953312</v>
      </c>
      <c r="AH609" s="1">
        <f>SUMPRODUCT(X609:AG609,'Ponderaciones e Índices.'!$A$12:$J$12)</f>
        <v>-0.0001483037126</v>
      </c>
    </row>
    <row r="610">
      <c r="A610" s="1">
        <f>S.FINANCIERO!A611</f>
        <v>42850</v>
      </c>
      <c r="B610" s="1">
        <f>S.FINANCIERO!B611/S.FINANCIERO!B610-1</f>
        <v>0.009992713646</v>
      </c>
      <c r="C610" s="1">
        <f>S.FINANCIERO!D611/S.FINANCIERO!D610-1</f>
        <v>0.001799640072</v>
      </c>
      <c r="D610" s="1">
        <f>S.FINANCIERO!F611/S.FINANCIERO!F610-1</f>
        <v>0.007297081168</v>
      </c>
      <c r="E610" s="1">
        <f>S.FINANCIERO!H611/S.FINANCIERO!H610-1</f>
        <v>0.005643196101</v>
      </c>
      <c r="F610" s="1">
        <f>S.FINANCIERO!J611/S.FINANCIERO!J610-1</f>
        <v>0.002830355563</v>
      </c>
      <c r="G610" s="1">
        <f>S.FINANCIERO!L611/S.FINANCIERO!L610-1</f>
        <v>0.009090909091</v>
      </c>
      <c r="H610" s="1">
        <f>S.FINANCIERO!N611/S.FINANCIERO!N610-1</f>
        <v>0.009049033924</v>
      </c>
      <c r="I610" s="1">
        <f>S.FINANCIERO!P611/S.FINANCIERO!P610-1</f>
        <v>0.01174496644</v>
      </c>
      <c r="J610" s="1">
        <f>S.FINANCIERO!R611/S.FINANCIERO!R610-1</f>
        <v>0.006340764983</v>
      </c>
      <c r="K610" s="1">
        <f>S.FINANCIERO!T611/S.FINANCIERO!T610-1</f>
        <v>0.004638472033</v>
      </c>
      <c r="L610" s="1">
        <f>SUMPRODUCT(B610:K610, 'Ponderaciones e Índices.'!$A$4:$J$4)</f>
        <v>0.006794371928</v>
      </c>
      <c r="M610" s="1">
        <f>'S. MATERIALES'!B611/'S. MATERIALES'!B610-1</f>
        <v>-0.1096849475</v>
      </c>
      <c r="N610" s="3">
        <f>'S. MATERIALES'!D611/'S. MATERIALES'!D610-1</f>
        <v>-0.0445849546</v>
      </c>
      <c r="O610" s="1">
        <f>'S. MATERIALES'!F611/'S. MATERIALES'!F610-1</f>
        <v>-0.01185544922</v>
      </c>
      <c r="P610" s="1">
        <f>'S. MATERIALES'!H611/'S. MATERIALES'!H610-1</f>
        <v>-0.03426351113</v>
      </c>
      <c r="Q610" s="1">
        <f>'S. MATERIALES'!J611/'S. MATERIALES'!J610-1</f>
        <v>-0.01351056875</v>
      </c>
      <c r="R610" s="1">
        <f>'S. MATERIALES'!L611/'S. MATERIALES'!L610-1</f>
        <v>-0.02534640081</v>
      </c>
      <c r="S610" s="1">
        <f>'S. MATERIALES'!N611/'S. MATERIALES'!N610-1</f>
        <v>-0.05917159763</v>
      </c>
      <c r="T610" s="1">
        <f>'S. MATERIALES'!P611/'S. MATERIALES'!P610-1</f>
        <v>0.01754385965</v>
      </c>
      <c r="U610" s="1">
        <f>'S. MATERIALES'!R611/'S. MATERIALES'!R610-1</f>
        <v>0.03586206897</v>
      </c>
      <c r="V610" s="1">
        <f>'S. MATERIALES'!T611/'S. MATERIALES'!T610-1</f>
        <v>-0.05493133583</v>
      </c>
      <c r="W610" s="1">
        <f>SUMPRODUCT(M610:V610,'Ponderaciones e Índices.'!$A$8:$J$8)</f>
        <v>-0.02734204387</v>
      </c>
      <c r="X610" s="1">
        <f>'S. ENERGÍA'!B611/'S. ENERGÍA'!B610-1</f>
        <v>0.01956049263</v>
      </c>
      <c r="Y610" s="1">
        <f>'S. ENERGÍA'!D611/'S. ENERGÍA'!D610-1</f>
        <v>0.02394398012</v>
      </c>
      <c r="Z610" s="1">
        <f>'S. ENERGÍA'!F611/'S. ENERGÍA'!F610-1</f>
        <v>0.007182901191</v>
      </c>
      <c r="AA610" s="1">
        <f>'S. ENERGÍA'!H611/'S. ENERGÍA'!H610-1</f>
        <v>0.01038810715</v>
      </c>
      <c r="AB610" s="1">
        <f>'S. ENERGÍA'!J611/'S. ENERGÍA'!J610-1</f>
        <v>0.00777385159</v>
      </c>
      <c r="AC610" s="1">
        <f>'S. ENERGÍA'!L611/'S. ENERGÍA'!L610-1</f>
        <v>0.02045342533</v>
      </c>
      <c r="AD610" s="1">
        <f>'S. ENERGÍA'!N611/'S. ENERGÍA'!N610-1</f>
        <v>0.006104453991</v>
      </c>
      <c r="AE610" s="1">
        <f>'S. ENERGÍA'!P611/'S. ENERGÍA'!P610-1</f>
        <v>0.001087744743</v>
      </c>
      <c r="AF610" s="1">
        <f>'S. ENERGÍA'!R611/'S. ENERGÍA'!R610-1</f>
        <v>0.01355578728</v>
      </c>
      <c r="AG610" s="1">
        <f>'S. ENERGÍA'!T611/'S. ENERGÍA'!T610-1</f>
        <v>0.009387078962</v>
      </c>
      <c r="AH610" s="1">
        <f>SUMPRODUCT(X610:AG610,'Ponderaciones e Índices.'!$A$12:$J$12)</f>
        <v>0.016229344</v>
      </c>
    </row>
    <row r="611">
      <c r="A611" s="1">
        <f>S.FINANCIERO!A612</f>
        <v>42851</v>
      </c>
      <c r="B611" s="1">
        <f>S.FINANCIERO!B612/S.FINANCIERO!B611-1</f>
        <v>-0.0160775018</v>
      </c>
      <c r="C611" s="1">
        <f>S.FINANCIERO!D612/S.FINANCIERO!D611-1</f>
        <v>-0.01541916168</v>
      </c>
      <c r="D611" s="1">
        <f>S.FINANCIERO!F612/S.FINANCIERO!F611-1</f>
        <v>-0.01061823956</v>
      </c>
      <c r="E611" s="1">
        <f>S.FINANCIERO!H612/S.FINANCIERO!H611-1</f>
        <v>-0.01275347532</v>
      </c>
      <c r="F611" s="1">
        <f>S.FINANCIERO!J612/S.FINANCIERO!J611-1</f>
        <v>-0.02160874934</v>
      </c>
      <c r="G611" s="1">
        <f>S.FINANCIERO!L612/S.FINANCIERO!L611-1</f>
        <v>-0.03261261261</v>
      </c>
      <c r="H611" s="1">
        <f>S.FINANCIERO!N612/S.FINANCIERO!N611-1</f>
        <v>0</v>
      </c>
      <c r="I611" s="1">
        <f>S.FINANCIERO!P612/S.FINANCIERO!P611-1</f>
        <v>-0.001658374793</v>
      </c>
      <c r="J611" s="1">
        <f>S.FINANCIERO!R612/S.FINANCIERO!R611-1</f>
        <v>-0.002845528455</v>
      </c>
      <c r="K611" s="1">
        <f>S.FINANCIERO!T612/S.FINANCIERO!T611-1</f>
        <v>0.005703422053</v>
      </c>
      <c r="L611" s="1">
        <f>SUMPRODUCT(B611:K611, 'Ponderaciones e Índices.'!$A$4:$J$4)</f>
        <v>-0.01209216903</v>
      </c>
      <c r="M611" s="1">
        <f>'S. MATERIALES'!B612/'S. MATERIALES'!B611-1</f>
        <v>0.006989951944</v>
      </c>
      <c r="N611" s="3">
        <f>'S. MATERIALES'!D612/'S. MATERIALES'!D611-1</f>
        <v>0.006278635669</v>
      </c>
      <c r="O611" s="1">
        <f>'S. MATERIALES'!F612/'S. MATERIALES'!F611-1</f>
        <v>0.01541269153</v>
      </c>
      <c r="P611" s="1">
        <f>'S. MATERIALES'!H612/'S. MATERIALES'!H611-1</f>
        <v>0.01243599122</v>
      </c>
      <c r="Q611" s="1">
        <f>'S. MATERIALES'!J612/'S. MATERIALES'!J611-1</f>
        <v>0.007952286282</v>
      </c>
      <c r="R611" s="1">
        <f>'S. MATERIALES'!L612/'S. MATERIALES'!L611-1</f>
        <v>0.004507628294</v>
      </c>
      <c r="S611" s="1">
        <f>'S. MATERIALES'!N612/'S. MATERIALES'!N611-1</f>
        <v>0</v>
      </c>
      <c r="T611" s="1">
        <f>'S. MATERIALES'!P612/'S. MATERIALES'!P611-1</f>
        <v>-0.0007496251874</v>
      </c>
      <c r="U611" s="1">
        <f>'S. MATERIALES'!R612/'S. MATERIALES'!R611-1</f>
        <v>0.001331557923</v>
      </c>
      <c r="V611" s="1">
        <f>'S. MATERIALES'!T612/'S. MATERIALES'!T611-1</f>
        <v>0.0154117129</v>
      </c>
      <c r="W611" s="1">
        <f>SUMPRODUCT(M611:V611,'Ponderaciones e Índices.'!$A$8:$J$8)</f>
        <v>0.003701576427</v>
      </c>
      <c r="X611" s="1">
        <f>'S. ENERGÍA'!B612/'S. ENERGÍA'!B611-1</f>
        <v>-0.01397441971</v>
      </c>
      <c r="Y611" s="1">
        <f>'S. ENERGÍA'!D612/'S. ENERGÍA'!D611-1</f>
        <v>-0.005735715861</v>
      </c>
      <c r="Z611" s="1">
        <f>'S. ENERGÍA'!F612/'S. ENERGÍA'!F611-1</f>
        <v>-0.01391546356</v>
      </c>
      <c r="AA611" s="1">
        <f>'S. ENERGÍA'!H612/'S. ENERGÍA'!H611-1</f>
        <v>-0.008568038191</v>
      </c>
      <c r="AB611" s="1">
        <f>'S. ENERGÍA'!J612/'S. ENERGÍA'!J611-1</f>
        <v>-0.0175315568</v>
      </c>
      <c r="AC611" s="1">
        <f>'S. ENERGÍA'!L612/'S. ENERGÍA'!L611-1</f>
        <v>-0.008693552282</v>
      </c>
      <c r="AD611" s="1">
        <f>'S. ENERGÍA'!N612/'S. ENERGÍA'!N611-1</f>
        <v>-0.003820224719</v>
      </c>
      <c r="AE611" s="1">
        <f>'S. ENERGÍA'!P612/'S. ENERGÍA'!P611-1</f>
        <v>-0.00905469033</v>
      </c>
      <c r="AF611" s="1">
        <f>'S. ENERGÍA'!R612/'S. ENERGÍA'!R611-1</f>
        <v>-0.01748971193</v>
      </c>
      <c r="AG611" s="1">
        <f>'S. ENERGÍA'!T612/'S. ENERGÍA'!T611-1</f>
        <v>-0.01422319475</v>
      </c>
      <c r="AH611" s="1">
        <f>SUMPRODUCT(X611:AG611,'Ponderaciones e Índices.'!$A$12:$J$12)</f>
        <v>-0.01088677463</v>
      </c>
    </row>
    <row r="612">
      <c r="A612" s="1">
        <f>S.FINANCIERO!A613</f>
        <v>42852</v>
      </c>
      <c r="B612" s="1">
        <f>S.FINANCIERO!B613/S.FINANCIERO!B612-1</f>
        <v>-0.01895883524</v>
      </c>
      <c r="C612" s="1">
        <f>S.FINANCIERO!D613/S.FINANCIERO!D612-1</f>
        <v>-0.02432720085</v>
      </c>
      <c r="D612" s="1">
        <f>S.FINANCIERO!F613/S.FINANCIERO!F612-1</f>
        <v>-0.03119358074</v>
      </c>
      <c r="E612" s="1">
        <f>S.FINANCIERO!H613/S.FINANCIERO!H612-1</f>
        <v>-0.027128278</v>
      </c>
      <c r="F612" s="1">
        <f>S.FINANCIERO!J613/S.FINANCIERO!J612-1</f>
        <v>-0.01099792662</v>
      </c>
      <c r="G612" s="1">
        <f>S.FINANCIERO!L613/S.FINANCIERO!L612-1</f>
        <v>-0.01434159061</v>
      </c>
      <c r="H612" s="1">
        <f>S.FINANCIERO!N613/S.FINANCIERO!N612-1</f>
        <v>0.0001955613169</v>
      </c>
      <c r="I612" s="1">
        <f>S.FINANCIERO!P613/S.FINANCIERO!P612-1</f>
        <v>-0.0103820598</v>
      </c>
      <c r="J612" s="1">
        <f>S.FINANCIERO!R613/S.FINANCIERO!R612-1</f>
        <v>-0.01997554015</v>
      </c>
      <c r="K612" s="1">
        <f>S.FINANCIERO!T613/S.FINANCIERO!T612-1</f>
        <v>-0.001350256549</v>
      </c>
      <c r="L612" s="1">
        <f>SUMPRODUCT(B612:K612, 'Ponderaciones e Índices.'!$A$4:$J$4)</f>
        <v>-0.01685176721</v>
      </c>
      <c r="M612" s="1">
        <f>'S. MATERIALES'!B613/'S. MATERIALES'!B612-1</f>
        <v>-0.01431670282</v>
      </c>
      <c r="N612" s="3">
        <f>'S. MATERIALES'!D613/'S. MATERIALES'!D612-1</f>
        <v>-0.004384485666</v>
      </c>
      <c r="O612" s="1">
        <f>'S. MATERIALES'!F613/'S. MATERIALES'!F612-1</f>
        <v>0.02023239675</v>
      </c>
      <c r="P612" s="1">
        <f>'S. MATERIALES'!H613/'S. MATERIALES'!H612-1</f>
        <v>-0.02059248555</v>
      </c>
      <c r="Q612" s="1">
        <f>'S. MATERIALES'!J613/'S. MATERIALES'!J612-1</f>
        <v>0.0005478851633</v>
      </c>
      <c r="R612" s="1">
        <f>'S. MATERIALES'!L613/'S. MATERIALES'!L612-1</f>
        <v>-0.02865032793</v>
      </c>
      <c r="S612" s="1">
        <f>'S. MATERIALES'!N613/'S. MATERIALES'!N612-1</f>
        <v>-0.03144654088</v>
      </c>
      <c r="T612" s="1">
        <f>'S. MATERIALES'!P613/'S. MATERIALES'!P612-1</f>
        <v>-0.03825956489</v>
      </c>
      <c r="U612" s="1">
        <f>'S. MATERIALES'!R613/'S. MATERIALES'!R612-1</f>
        <v>-0.06781914894</v>
      </c>
      <c r="V612" s="1">
        <f>'S. MATERIALES'!T613/'S. MATERIALES'!T612-1</f>
        <v>-0.026452732</v>
      </c>
      <c r="W612" s="1">
        <f>SUMPRODUCT(M612:V612,'Ponderaciones e Índices.'!$A$8:$J$8)</f>
        <v>-0.03398938198</v>
      </c>
      <c r="X612" s="1">
        <f>'S. ENERGÍA'!B613/'S. ENERGÍA'!B612-1</f>
        <v>0.003843382176</v>
      </c>
      <c r="Y612" s="1">
        <f>'S. ENERGÍA'!D613/'S. ENERGÍA'!D612-1</f>
        <v>-0.03638784114</v>
      </c>
      <c r="Z612" s="1">
        <f>'S. ENERGÍA'!F613/'S. ENERGÍA'!F612-1</f>
        <v>-0.004233550891</v>
      </c>
      <c r="AA612" s="1">
        <f>'S. ENERGÍA'!H613/'S. ENERGÍA'!H612-1</f>
        <v>-0.005498096879</v>
      </c>
      <c r="AB612" s="1">
        <f>'S. ENERGÍA'!J613/'S. ENERGÍA'!J612-1</f>
        <v>-0.03283369022</v>
      </c>
      <c r="AC612" s="1">
        <f>'S. ENERGÍA'!L613/'S. ENERGÍA'!L612-1</f>
        <v>-0.02314250914</v>
      </c>
      <c r="AD612" s="1">
        <f>'S. ENERGÍA'!N613/'S. ENERGÍA'!N612-1</f>
        <v>-0.02255808707</v>
      </c>
      <c r="AE612" s="1">
        <f>'S. ENERGÍA'!P613/'S. ENERGÍA'!P612-1</f>
        <v>0.0365497076</v>
      </c>
      <c r="AF612" s="1">
        <f>'S. ENERGÍA'!R613/'S. ENERGÍA'!R612-1</f>
        <v>0.008376963351</v>
      </c>
      <c r="AG612" s="1">
        <f>'S. ENERGÍA'!T613/'S. ENERGÍA'!T612-1</f>
        <v>-0.0005549389567</v>
      </c>
      <c r="AH612" s="1">
        <f>SUMPRODUCT(X612:AG612,'Ponderaciones e Índices.'!$A$12:$J$12)</f>
        <v>-0.01562291296</v>
      </c>
    </row>
    <row r="613">
      <c r="A613" s="1">
        <f>S.FINANCIERO!A614</f>
        <v>42853</v>
      </c>
      <c r="B613" s="1">
        <f>S.FINANCIERO!B614/S.FINANCIERO!B613-1</f>
        <v>-0.002028614136</v>
      </c>
      <c r="C613" s="1">
        <f>S.FINANCIERO!D614/S.FINANCIERO!D613-1</f>
        <v>0.0009350163628</v>
      </c>
      <c r="D613" s="1">
        <f>S.FINANCIERO!F614/S.FINANCIERO!F613-1</f>
        <v>0.0007247127032</v>
      </c>
      <c r="E613" s="1">
        <f>S.FINANCIERO!H614/S.FINANCIERO!H613-1</f>
        <v>0.007568715974</v>
      </c>
      <c r="F613" s="1">
        <f>S.FINANCIERO!J614/S.FINANCIERO!J613-1</f>
        <v>0.004922067268</v>
      </c>
      <c r="G613" s="1">
        <f>S.FINANCIERO!L614/S.FINANCIERO!L613-1</f>
        <v>0.002456538171</v>
      </c>
      <c r="H613" s="1">
        <f>S.FINANCIERO!N614/S.FINANCIERO!N613-1</f>
        <v>0.005178568436</v>
      </c>
      <c r="I613" s="1">
        <f>S.FINANCIERO!P614/S.FINANCIERO!P613-1</f>
        <v>0.004616030214</v>
      </c>
      <c r="J613" s="1">
        <f>S.FINANCIERO!R614/S.FINANCIERO!R613-1</f>
        <v>0.002703826955</v>
      </c>
      <c r="K613" s="1">
        <f>S.FINANCIERO!T614/S.FINANCIERO!T613-1</f>
        <v>-0.007030827474</v>
      </c>
      <c r="L613" s="1">
        <f>SUMPRODUCT(B613:K613, 'Ponderaciones e Índices.'!$A$4:$J$4)</f>
        <v>0.002809515876</v>
      </c>
      <c r="M613" s="1">
        <f>'S. MATERIALES'!B614/'S. MATERIALES'!B613-1</f>
        <v>0.004401408451</v>
      </c>
      <c r="N613" s="3">
        <f>'S. MATERIALES'!D614/'S. MATERIALES'!D613-1</f>
        <v>0.1051829268</v>
      </c>
      <c r="O613" s="1">
        <f>'S. MATERIALES'!F614/'S. MATERIALES'!F613-1</f>
        <v>-0.004953430774</v>
      </c>
      <c r="P613" s="1">
        <f>'S. MATERIALES'!H614/'S. MATERIALES'!H613-1</f>
        <v>0.004795278495</v>
      </c>
      <c r="Q613" s="1">
        <f>'S. MATERIALES'!J614/'S. MATERIALES'!J613-1</f>
        <v>0.01675610557</v>
      </c>
      <c r="R613" s="1">
        <f>'S. MATERIALES'!L614/'S. MATERIALES'!L613-1</f>
        <v>0.006396588486</v>
      </c>
      <c r="S613" s="1">
        <f>'S. MATERIALES'!N614/'S. MATERIALES'!N613-1</f>
        <v>0.02813852814</v>
      </c>
      <c r="T613" s="1">
        <f>'S. MATERIALES'!P614/'S. MATERIALES'!P613-1</f>
        <v>0.01482059282</v>
      </c>
      <c r="U613" s="1">
        <f>'S. MATERIALES'!R614/'S. MATERIALES'!R613-1</f>
        <v>0.03851640514</v>
      </c>
      <c r="V613" s="1">
        <f>'S. MATERIALES'!T614/'S. MATERIALES'!T613-1</f>
        <v>0.01959910913</v>
      </c>
      <c r="W613" s="1">
        <f>SUMPRODUCT(M613:V613,'Ponderaciones e Índices.'!$A$8:$J$8)</f>
        <v>0.02410280028</v>
      </c>
      <c r="X613" s="1">
        <f>'S. ENERGÍA'!B614/'S. ENERGÍA'!B613-1</f>
        <v>0.02368987796</v>
      </c>
      <c r="Y613" s="1">
        <f>'S. ENERGÍA'!D614/'S. ENERGÍA'!D613-1</f>
        <v>0.001151277918</v>
      </c>
      <c r="Z613" s="1">
        <f>'S. ENERGÍA'!F614/'S. ENERGÍA'!F613-1</f>
        <v>0.002302922941</v>
      </c>
      <c r="AA613" s="1">
        <f>'S. ENERGÍA'!H614/'S. ENERGÍA'!H613-1</f>
        <v>0.00126420058</v>
      </c>
      <c r="AB613" s="1">
        <f>'S. ENERGÍA'!J614/'S. ENERGÍA'!J613-1</f>
        <v>0.00442804428</v>
      </c>
      <c r="AC613" s="1">
        <f>'S. ENERGÍA'!L614/'S. ENERGÍA'!L613-1</f>
        <v>-0.009725685786</v>
      </c>
      <c r="AD613" s="1">
        <f>'S. ENERGÍA'!N614/'S. ENERGÍA'!N613-1</f>
        <v>0.003923378721</v>
      </c>
      <c r="AE613" s="1">
        <f>'S. ENERGÍA'!P614/'S. ENERGÍA'!P613-1</f>
        <v>-0.05430183357</v>
      </c>
      <c r="AF613" s="1">
        <f>'S. ENERGÍA'!R614/'S. ENERGÍA'!R613-1</f>
        <v>0.003115264798</v>
      </c>
      <c r="AG613" s="1">
        <f>'S. ENERGÍA'!T614/'S. ENERGÍA'!T613-1</f>
        <v>-0.004997223765</v>
      </c>
      <c r="AH613" s="1">
        <f>SUMPRODUCT(X613:AG613,'Ponderaciones e Índices.'!$A$12:$J$12)</f>
        <v>0.003572526858</v>
      </c>
    </row>
    <row r="614">
      <c r="A614" s="1">
        <f>S.FINANCIERO!A615</f>
        <v>42856</v>
      </c>
      <c r="B614" s="1">
        <f>S.FINANCIERO!B615/S.FINANCIERO!B614-1</f>
        <v>-0.002032737777</v>
      </c>
      <c r="C614" s="1">
        <f>S.FINANCIERO!D615/S.FINANCIERO!D614-1</f>
        <v>0.0006227619492</v>
      </c>
      <c r="D614" s="1">
        <f>S.FINANCIERO!F615/S.FINANCIERO!F614-1</f>
        <v>-0.002069108214</v>
      </c>
      <c r="E614" s="1">
        <f>S.FINANCIERO!H615/S.FINANCIERO!H614-1</f>
        <v>-0.001713231418</v>
      </c>
      <c r="F614" s="1">
        <f>S.FINANCIERO!J615/S.FINANCIERO!J614-1</f>
        <v>-0.006167800454</v>
      </c>
      <c r="G614" s="1">
        <f>S.FINANCIERO!L615/S.FINANCIERO!L614-1</f>
        <v>0.0003770028275</v>
      </c>
      <c r="H614" s="1">
        <f>S.FINANCIERO!N615/S.FINANCIERO!N614-1</f>
        <v>0.003968121645</v>
      </c>
      <c r="I614" s="1">
        <f>S.FINANCIERO!P615/S.FINANCIERO!P614-1</f>
        <v>0.006683375104</v>
      </c>
      <c r="J614" s="1">
        <f>S.FINANCIERO!R615/S.FINANCIERO!R614-1</f>
        <v>0.006222775358</v>
      </c>
      <c r="K614" s="1">
        <f>S.FINANCIERO!T615/S.FINANCIERO!T614-1</f>
        <v>0.01171023965</v>
      </c>
      <c r="L614" s="1">
        <f>SUMPRODUCT(B614:K614, 'Ponderaciones e Índices.'!$A$4:$J$4)</f>
        <v>0.0007362350676</v>
      </c>
      <c r="M614" s="1">
        <f>'S. MATERIALES'!B615/'S. MATERIALES'!B614-1</f>
        <v>-0.01928133216</v>
      </c>
      <c r="N614" s="3">
        <f>'S. MATERIALES'!D615/'S. MATERIALES'!D614-1</f>
        <v>-0.02176245211</v>
      </c>
      <c r="O614" s="1">
        <f>'S. MATERIALES'!F615/'S. MATERIALES'!F614-1</f>
        <v>-0.004978089395</v>
      </c>
      <c r="P614" s="1">
        <f>'S. MATERIALES'!H615/'S. MATERIALES'!H614-1</f>
        <v>-0.01688693098</v>
      </c>
      <c r="Q614" s="1">
        <f>'S. MATERIALES'!J615/'S. MATERIALES'!J614-1</f>
        <v>-0.02574321413</v>
      </c>
      <c r="R614" s="1">
        <f>'S. MATERIALES'!L615/'S. MATERIALES'!L614-1</f>
        <v>0.006355932203</v>
      </c>
      <c r="S614" s="1">
        <f>'S. MATERIALES'!N615/'S. MATERIALES'!N614-1</f>
        <v>-0.02315789474</v>
      </c>
      <c r="T614" s="1">
        <f>'S. MATERIALES'!P615/'S. MATERIALES'!P614-1</f>
        <v>0.006149116065</v>
      </c>
      <c r="U614" s="1">
        <f>'S. MATERIALES'!R615/'S. MATERIALES'!R614-1</f>
        <v>0.0206043956</v>
      </c>
      <c r="V614" s="1">
        <f>'S. MATERIALES'!T615/'S. MATERIALES'!T614-1</f>
        <v>-0.02184359983</v>
      </c>
      <c r="W614" s="1">
        <f>SUMPRODUCT(M614:V614,'Ponderaciones e Índices.'!$A$8:$J$8)</f>
        <v>-0.004264925254</v>
      </c>
      <c r="X614" s="1">
        <f>'S. ENERGÍA'!B615/'S. ENERGÍA'!B614-1</f>
        <v>0.002571294998</v>
      </c>
      <c r="Y614" s="1">
        <f>'S. ENERGÍA'!D615/'S. ENERGÍA'!D614-1</f>
        <v>0.004139834407</v>
      </c>
      <c r="Z614" s="1">
        <f>'S. ENERGÍA'!F615/'S. ENERGÍA'!F614-1</f>
        <v>-0.006009190527</v>
      </c>
      <c r="AA614" s="1">
        <f>'S. ENERGÍA'!H615/'S. ENERGÍA'!H614-1</f>
        <v>0.0001576090533</v>
      </c>
      <c r="AB614" s="1">
        <f>'S. ENERGÍA'!J615/'S. ENERGÍA'!J614-1</f>
        <v>-0.010286554</v>
      </c>
      <c r="AC614" s="1">
        <f>'S. ENERGÍA'!L615/'S. ENERGÍA'!L614-1</f>
        <v>-0.003273734576</v>
      </c>
      <c r="AD614" s="1">
        <f>'S. ENERGÍA'!N615/'S. ENERGÍA'!N614-1</f>
        <v>-0.03333333333</v>
      </c>
      <c r="AE614" s="1">
        <f>'S. ENERGÍA'!P615/'S. ENERGÍA'!P614-1</f>
        <v>0.003728560776</v>
      </c>
      <c r="AF614" s="1">
        <f>'S. ENERGÍA'!R615/'S. ENERGÍA'!R614-1</f>
        <v>-0.004140786749</v>
      </c>
      <c r="AG614" s="1">
        <f>'S. ENERGÍA'!T615/'S. ENERGÍA'!T614-1</f>
        <v>-0.006138392857</v>
      </c>
      <c r="AH614" s="1">
        <f>SUMPRODUCT(X614:AG614,'Ponderaciones e Índices.'!$A$12:$J$12)</f>
        <v>-0.001895402557</v>
      </c>
    </row>
    <row r="615">
      <c r="A615" s="1">
        <f>S.FINANCIERO!A616</f>
        <v>42857</v>
      </c>
      <c r="B615" s="1">
        <f>S.FINANCIERO!B616/S.FINANCIERO!B615-1</f>
        <v>-0.006646655232</v>
      </c>
      <c r="C615" s="1">
        <f>S.FINANCIERO!D616/S.FINANCIERO!D615-1</f>
        <v>-0.008868834604</v>
      </c>
      <c r="D615" s="1">
        <f>S.FINANCIERO!F616/S.FINANCIERO!F615-1</f>
        <v>-0.00539083558</v>
      </c>
      <c r="E615" s="1">
        <f>S.FINANCIERO!H616/S.FINANCIERO!H615-1</f>
        <v>0.0001320132013</v>
      </c>
      <c r="F615" s="1">
        <f>S.FINANCIERO!J616/S.FINANCIERO!J615-1</f>
        <v>-0.004106963585</v>
      </c>
      <c r="G615" s="1">
        <f>S.FINANCIERO!L616/S.FINANCIERO!L615-1</f>
        <v>-0.008667797249</v>
      </c>
      <c r="H615" s="1">
        <f>S.FINANCIERO!N616/S.FINANCIERO!N615-1</f>
        <v>0.02230304238</v>
      </c>
      <c r="I615" s="1">
        <f>S.FINANCIERO!P616/S.FINANCIERO!P615-1</f>
        <v>-0.0008298755187</v>
      </c>
      <c r="J615" s="1">
        <f>S.FINANCIERO!R616/S.FINANCIERO!R615-1</f>
        <v>0.006802721088</v>
      </c>
      <c r="K615" s="1">
        <f>S.FINANCIERO!T616/S.FINANCIERO!T615-1</f>
        <v>-0.006460296097</v>
      </c>
      <c r="L615" s="1">
        <f>SUMPRODUCT(B615:K615, 'Ponderaciones e Índices.'!$A$4:$J$4)</f>
        <v>-0.001486171181</v>
      </c>
      <c r="M615" s="1">
        <f>'S. MATERIALES'!B616/'S. MATERIALES'!B615-1</f>
        <v>0.008489722967</v>
      </c>
      <c r="N615" s="3">
        <f>'S. MATERIALES'!D616/'S. MATERIALES'!D615-1</f>
        <v>0.006579978067</v>
      </c>
      <c r="O615" s="1">
        <f>'S. MATERIALES'!F616/'S. MATERIALES'!F615-1</f>
        <v>-0.001673536976</v>
      </c>
      <c r="P615" s="1">
        <f>'S. MATERIALES'!H616/'S. MATERIALES'!H615-1</f>
        <v>0.01194921583</v>
      </c>
      <c r="Q615" s="1">
        <f>'S. MATERIALES'!J616/'S. MATERIALES'!J615-1</f>
        <v>0.01437258154</v>
      </c>
      <c r="R615" s="1">
        <f>'S. MATERIALES'!L616/'S. MATERIALES'!L615-1</f>
        <v>-0.008070175439</v>
      </c>
      <c r="S615" s="1">
        <f>'S. MATERIALES'!N616/'S. MATERIALES'!N615-1</f>
        <v>-0.01077586207</v>
      </c>
      <c r="T615" s="1">
        <f>'S. MATERIALES'!P616/'S. MATERIALES'!P615-1</f>
        <v>-0.02902979374</v>
      </c>
      <c r="U615" s="1">
        <f>'S. MATERIALES'!R616/'S. MATERIALES'!R615-1</f>
        <v>0.005383580081</v>
      </c>
      <c r="V615" s="1">
        <f>'S. MATERIALES'!T616/'S. MATERIALES'!T615-1</f>
        <v>0.006699419384</v>
      </c>
      <c r="W615" s="1">
        <f>SUMPRODUCT(M615:V615,'Ponderaciones e Índices.'!$A$8:$J$8)</f>
        <v>-0.002557717948</v>
      </c>
      <c r="X615" s="1">
        <f>'S. ENERGÍA'!B616/'S. ENERGÍA'!B615-1</f>
        <v>0.005828864537</v>
      </c>
      <c r="Y615" s="1">
        <f>'S. ENERGÍA'!D616/'S. ENERGÍA'!D615-1</f>
        <v>-0.005726065048</v>
      </c>
      <c r="Z615" s="1">
        <f>'S. ENERGÍA'!F616/'S. ENERGÍA'!F615-1</f>
        <v>0.01244665718</v>
      </c>
      <c r="AA615" s="1">
        <f>'S. ENERGÍA'!H616/'S. ENERGÍA'!H615-1</f>
        <v>0.01356609619</v>
      </c>
      <c r="AB615" s="1">
        <f>'S. ENERGÍA'!J616/'S. ENERGÍA'!J615-1</f>
        <v>-0.007423904974</v>
      </c>
      <c r="AC615" s="1">
        <f>'S. ENERGÍA'!L616/'S. ENERGÍA'!L615-1</f>
        <v>-0.00353713997</v>
      </c>
      <c r="AD615" s="1">
        <f>'S. ENERGÍA'!N616/'S. ENERGÍA'!N615-1</f>
        <v>0.02354340071</v>
      </c>
      <c r="AE615" s="1">
        <f>'S. ENERGÍA'!P616/'S. ENERGÍA'!P615-1</f>
        <v>-0.01263001486</v>
      </c>
      <c r="AF615" s="1">
        <f>'S. ENERGÍA'!R616/'S. ENERGÍA'!R615-1</f>
        <v>-0.02390852391</v>
      </c>
      <c r="AG615" s="1">
        <f>'S. ENERGÍA'!T616/'S. ENERGÍA'!T615-1</f>
        <v>-0.02414373947</v>
      </c>
      <c r="AH615" s="1">
        <f>SUMPRODUCT(X615:AG615,'Ponderaciones e Índices.'!$A$12:$J$12)</f>
        <v>-0.0036182743</v>
      </c>
    </row>
    <row r="616">
      <c r="A616" s="1">
        <f>S.FINANCIERO!A617</f>
        <v>42858</v>
      </c>
      <c r="B616" s="1">
        <f>S.FINANCIERO!B617/S.FINANCIERO!B616-1</f>
        <v>0.001510900065</v>
      </c>
      <c r="C616" s="1">
        <f>S.FINANCIERO!D617/S.FINANCIERO!D616-1</f>
        <v>-0.003610675039</v>
      </c>
      <c r="D616" s="1">
        <f>S.FINANCIERO!F617/S.FINANCIERO!F616-1</f>
        <v>-0.002397331666</v>
      </c>
      <c r="E616" s="1">
        <f>S.FINANCIERO!H617/S.FINANCIERO!H616-1</f>
        <v>-0.002507919747</v>
      </c>
      <c r="F616" s="1">
        <f>S.FINANCIERO!J617/S.FINANCIERO!J616-1</f>
        <v>0.0001832844575</v>
      </c>
      <c r="G616" s="1">
        <f>S.FINANCIERO!L617/S.FINANCIERO!L616-1</f>
        <v>-0.001710701388</v>
      </c>
      <c r="H616" s="1">
        <f>S.FINANCIERO!N617/S.FINANCIERO!N616-1</f>
        <v>0</v>
      </c>
      <c r="I616" s="1">
        <f>S.FINANCIERO!P617/S.FINANCIERO!P616-1</f>
        <v>0.00207641196</v>
      </c>
      <c r="J616" s="1">
        <f>S.FINANCIERO!R617/S.FINANCIERO!R616-1</f>
        <v>-0.002252252252</v>
      </c>
      <c r="K616" s="1">
        <f>S.FINANCIERO!T617/S.FINANCIERO!T616-1</f>
        <v>0.004876727174</v>
      </c>
      <c r="L616" s="1">
        <f>SUMPRODUCT(B616:K616, 'Ponderaciones e Índices.'!$A$4:$J$4)</f>
        <v>-0.000691301923</v>
      </c>
      <c r="M616" s="1">
        <f>'S. MATERIALES'!B617/'S. MATERIALES'!B616-1</f>
        <v>-0.01462117856</v>
      </c>
      <c r="N616" s="3">
        <f>'S. MATERIALES'!D617/'S. MATERIALES'!D616-1</f>
        <v>-0.01167315175</v>
      </c>
      <c r="O616" s="1">
        <f>'S. MATERIALES'!F617/'S. MATERIALES'!F616-1</f>
        <v>-0.005011381483</v>
      </c>
      <c r="P616" s="1">
        <f>'S. MATERIALES'!H617/'S. MATERIALES'!H616-1</f>
        <v>-0.01586715867</v>
      </c>
      <c r="Q616" s="1">
        <f>'S. MATERIALES'!J617/'S. MATERIALES'!J616-1</f>
        <v>-0.008828337875</v>
      </c>
      <c r="R616" s="1">
        <f>'S. MATERIALES'!L617/'S. MATERIALES'!L616-1</f>
        <v>-0.05765829501</v>
      </c>
      <c r="S616" s="1">
        <f>'S. MATERIALES'!N617/'S. MATERIALES'!N616-1</f>
        <v>0.1067538126</v>
      </c>
      <c r="T616" s="1">
        <f>'S. MATERIALES'!P617/'S. MATERIALES'!P616-1</f>
        <v>-0.05350118017</v>
      </c>
      <c r="U616" s="1">
        <f>'S. MATERIALES'!R617/'S. MATERIALES'!R616-1</f>
        <v>-0.06291834003</v>
      </c>
      <c r="V616" s="1">
        <f>'S. MATERIALES'!T617/'S. MATERIALES'!T616-1</f>
        <v>-0.004880212955</v>
      </c>
      <c r="W616" s="1">
        <f>SUMPRODUCT(M616:V616,'Ponderaciones e Índices.'!$A$8:$J$8)</f>
        <v>-0.01659113698</v>
      </c>
      <c r="X616" s="1">
        <f>'S. ENERGÍA'!B617/'S. ENERGÍA'!B616-1</f>
        <v>-0.01043115438</v>
      </c>
      <c r="Y616" s="1">
        <f>'S. ENERGÍA'!D617/'S. ENERGÍA'!D616-1</f>
        <v>-0.003685786685</v>
      </c>
      <c r="Z616" s="1">
        <f>'S. ENERGÍA'!F617/'S. ENERGÍA'!F616-1</f>
        <v>-0.00158061117</v>
      </c>
      <c r="AA616" s="1">
        <f>'S. ENERGÍA'!H617/'S. ENERGÍA'!H616-1</f>
        <v>-0.003423867638</v>
      </c>
      <c r="AB616" s="1">
        <f>'S. ENERGÍA'!J617/'S. ENERGÍA'!J616-1</f>
        <v>-0.003739715782</v>
      </c>
      <c r="AC616" s="1">
        <f>'S. ENERGÍA'!L617/'S. ENERGÍA'!L616-1</f>
        <v>0.005831643002</v>
      </c>
      <c r="AD616" s="1">
        <f>'S. ENERGÍA'!N617/'S. ENERGÍA'!N616-1</f>
        <v>0.005111524164</v>
      </c>
      <c r="AE616" s="1">
        <f>'S. ENERGÍA'!P617/'S. ENERGÍA'!P616-1</f>
        <v>0.001881113619</v>
      </c>
      <c r="AF616" s="1">
        <f>'S. ENERGÍA'!R617/'S. ENERGÍA'!R616-1</f>
        <v>0.01171458999</v>
      </c>
      <c r="AG616" s="1">
        <f>'S. ENERGÍA'!T617/'S. ENERGÍA'!T616-1</f>
        <v>-0.003452243959</v>
      </c>
      <c r="AH616" s="1">
        <f>SUMPRODUCT(X616:AG616,'Ponderaciones e Índices.'!$A$12:$J$12)</f>
        <v>-0.002021360504</v>
      </c>
    </row>
    <row r="617">
      <c r="A617" s="1">
        <f>S.FINANCIERO!A618</f>
        <v>42859</v>
      </c>
      <c r="B617" s="1">
        <f>S.FINANCIERO!B618/S.FINANCIERO!B617-1</f>
        <v>-0.0005387931034</v>
      </c>
      <c r="C617" s="1">
        <f>S.FINANCIERO!D618/S.FINANCIERO!D617-1</f>
        <v>-0.002835985505</v>
      </c>
      <c r="D617" s="1">
        <f>S.FINANCIERO!F618/S.FINANCIERO!F617-1</f>
        <v>-0.003134468708</v>
      </c>
      <c r="E617" s="1">
        <f>S.FINANCIERO!H618/S.FINANCIERO!H617-1</f>
        <v>-0.005425433373</v>
      </c>
      <c r="F617" s="1">
        <f>S.FINANCIERO!J618/S.FINANCIERO!J617-1</f>
        <v>-0.01621770203</v>
      </c>
      <c r="G617" s="1">
        <f>S.FINANCIERO!L618/S.FINANCIERO!L617-1</f>
        <v>-0.005712109673</v>
      </c>
      <c r="H617" s="1">
        <f>S.FINANCIERO!N618/S.FINANCIERO!N617-1</f>
        <v>-0.006952679543</v>
      </c>
      <c r="I617" s="1">
        <f>S.FINANCIERO!P618/S.FINANCIERO!P617-1</f>
        <v>0.01284707833</v>
      </c>
      <c r="J617" s="1">
        <f>S.FINANCIERO!R618/S.FINANCIERO!R617-1</f>
        <v>-0.003488610712</v>
      </c>
      <c r="K617" s="1">
        <f>S.FINANCIERO!T618/S.FINANCIERO!T617-1</f>
        <v>-0.01671609598</v>
      </c>
      <c r="L617" s="1">
        <f>SUMPRODUCT(B617:K617, 'Ponderaciones e Índices.'!$A$4:$J$4)</f>
        <v>-0.003147711087</v>
      </c>
      <c r="M617" s="1">
        <f>'S. MATERIALES'!B618/'S. MATERIALES'!B617-1</f>
        <v>-0.01034172662</v>
      </c>
      <c r="N617" s="3">
        <f>'S. MATERIALES'!D618/'S. MATERIALES'!D617-1</f>
        <v>-0.01716535433</v>
      </c>
      <c r="O617" s="1">
        <f>'S. MATERIALES'!F618/'S. MATERIALES'!F617-1</f>
        <v>-0.02016422225</v>
      </c>
      <c r="P617" s="1">
        <f>'S. MATERIALES'!H618/'S. MATERIALES'!H617-1</f>
        <v>-0.02399700037</v>
      </c>
      <c r="Q617" s="1">
        <f>'S. MATERIALES'!J618/'S. MATERIALES'!J617-1</f>
        <v>-0.01022652298</v>
      </c>
      <c r="R617" s="1">
        <f>'S. MATERIALES'!L618/'S. MATERIALES'!L617-1</f>
        <v>-0.06343843844</v>
      </c>
      <c r="S617" s="1">
        <f>'S. MATERIALES'!N618/'S. MATERIALES'!N617-1</f>
        <v>-0.02755905512</v>
      </c>
      <c r="T617" s="1">
        <f>'S. MATERIALES'!P618/'S. MATERIALES'!P617-1</f>
        <v>-0.0365752286</v>
      </c>
      <c r="U617" s="1">
        <f>'S. MATERIALES'!R618/'S. MATERIALES'!R617-1</f>
        <v>-0.04571428571</v>
      </c>
      <c r="V617" s="1">
        <f>'S. MATERIALES'!T618/'S. MATERIALES'!T617-1</f>
        <v>-0.03655818101</v>
      </c>
      <c r="W617" s="1">
        <f>SUMPRODUCT(M617:V617,'Ponderaciones e Índices.'!$A$8:$J$8)</f>
        <v>-0.03321489053</v>
      </c>
      <c r="X617" s="1">
        <f>'S. ENERGÍA'!B618/'S. ENERGÍA'!B617-1</f>
        <v>-0.02201920825</v>
      </c>
      <c r="Y617" s="1">
        <f>'S. ENERGÍA'!D618/'S. ENERGÍA'!D617-1</f>
        <v>-0.04208092486</v>
      </c>
      <c r="Z617" s="1">
        <f>'S. ENERGÍA'!F618/'S. ENERGÍA'!F617-1</f>
        <v>-0.01970096746</v>
      </c>
      <c r="AA617" s="1">
        <f>'S. ENERGÍA'!H618/'S. ENERGÍA'!H617-1</f>
        <v>-0.02155155418</v>
      </c>
      <c r="AB617" s="1">
        <f>'S. ENERGÍA'!J618/'S. ENERGÍA'!J617-1</f>
        <v>-0.0487987988</v>
      </c>
      <c r="AC617" s="1">
        <f>'S. ENERGÍA'!L618/'S. ENERGÍA'!L617-1</f>
        <v>-0.01613309806</v>
      </c>
      <c r="AD617" s="1">
        <f>'S. ENERGÍA'!N618/'S. ENERGÍA'!N617-1</f>
        <v>-0.01756819233</v>
      </c>
      <c r="AE617" s="1">
        <f>'S. ENERGÍA'!P618/'S. ENERGÍA'!P617-1</f>
        <v>-0.02140443109</v>
      </c>
      <c r="AF617" s="1">
        <f>'S. ENERGÍA'!R618/'S. ENERGÍA'!R617-1</f>
        <v>-0.01263157895</v>
      </c>
      <c r="AG617" s="1">
        <f>'S. ENERGÍA'!T618/'S. ENERGÍA'!T617-1</f>
        <v>-0.02655889145</v>
      </c>
      <c r="AH617" s="1">
        <f>SUMPRODUCT(X617:AG617,'Ponderaciones e Índices.'!$A$12:$J$12)</f>
        <v>-0.03016494761</v>
      </c>
    </row>
    <row r="618">
      <c r="A618" s="1">
        <f>S.FINANCIERO!A619</f>
        <v>42860</v>
      </c>
      <c r="B618" s="1">
        <f>S.FINANCIERO!B619/S.FINANCIERO!B618-1</f>
        <v>0.01067385445</v>
      </c>
      <c r="C618" s="1">
        <f>S.FINANCIERO!D619/S.FINANCIERO!D618-1</f>
        <v>0.01264022752</v>
      </c>
      <c r="D618" s="1">
        <f>S.FINANCIERO!F619/S.FINANCIERO!F618-1</f>
        <v>0.009537784299</v>
      </c>
      <c r="E618" s="1">
        <f>S.FINANCIERO!H619/S.FINANCIERO!H618-1</f>
        <v>0.02075572113</v>
      </c>
      <c r="F618" s="1">
        <f>S.FINANCIERO!J619/S.FINANCIERO!J618-1</f>
        <v>0.01210766508</v>
      </c>
      <c r="G618" s="1">
        <f>S.FINANCIERO!L619/S.FINANCIERO!L618-1</f>
        <v>0.01742627346</v>
      </c>
      <c r="H618" s="1">
        <f>S.FINANCIERO!N619/S.FINANCIERO!N618-1</f>
        <v>0.002333785913</v>
      </c>
      <c r="I618" s="1">
        <f>S.FINANCIERO!P619/S.FINANCIERO!P618-1</f>
        <v>0.004500818331</v>
      </c>
      <c r="J618" s="1">
        <f>S.FINANCIERO!R619/S.FINANCIERO!R618-1</f>
        <v>0.005354200988</v>
      </c>
      <c r="K618" s="1">
        <f>S.FINANCIERO!T619/S.FINANCIERO!T618-1</f>
        <v>-0.05483959419</v>
      </c>
      <c r="L618" s="1">
        <f>SUMPRODUCT(B618:K618, 'Ponderaciones e Índices.'!$A$4:$J$4)</f>
        <v>0.009289419892</v>
      </c>
      <c r="M618" s="1">
        <f>'S. MATERIALES'!B619/'S. MATERIALES'!B618-1</f>
        <v>0.002271694684</v>
      </c>
      <c r="N618" s="3">
        <f>'S. MATERIALES'!D619/'S. MATERIALES'!D618-1</f>
        <v>0.02147091812</v>
      </c>
      <c r="O618" s="1">
        <f>'S. MATERIALES'!F619/'S. MATERIALES'!F618-1</f>
        <v>-0.001719457014</v>
      </c>
      <c r="P618" s="1">
        <f>'S. MATERIALES'!H619/'S. MATERIALES'!H618-1</f>
        <v>0.02266615444</v>
      </c>
      <c r="Q618" s="1">
        <f>'S. MATERIALES'!J619/'S. MATERIALES'!J618-1</f>
        <v>0.006999222309</v>
      </c>
      <c r="R618" s="1">
        <f>'S. MATERIALES'!L619/'S. MATERIALES'!L618-1</f>
        <v>0.01402805611</v>
      </c>
      <c r="S618" s="1">
        <f>'S. MATERIALES'!N619/'S. MATERIALES'!N618-1</f>
        <v>0.04655870445</v>
      </c>
      <c r="T618" s="1">
        <f>'S. MATERIALES'!P619/'S. MATERIALES'!P618-1</f>
        <v>0.02070750647</v>
      </c>
      <c r="U618" s="1">
        <f>'S. MATERIALES'!R619/'S. MATERIALES'!R618-1</f>
        <v>0.02095808383</v>
      </c>
      <c r="V618" s="1">
        <f>'S. MATERIALES'!T619/'S. MATERIALES'!T618-1</f>
        <v>0.02637667746</v>
      </c>
      <c r="W618" s="1">
        <f>SUMPRODUCT(M618:V618,'Ponderaciones e Índices.'!$A$8:$J$8)</f>
        <v>0.02074857225</v>
      </c>
      <c r="X618" s="1">
        <f>'S. ENERGÍA'!B619/'S. ENERGÍA'!B618-1</f>
        <v>0.0205988024</v>
      </c>
      <c r="Y618" s="1">
        <f>'S. ENERGÍA'!D619/'S. ENERGÍA'!D618-1</f>
        <v>0.02051653391</v>
      </c>
      <c r="Z618" s="1">
        <f>'S. ENERGÍA'!F619/'S. ENERGÍA'!F618-1</f>
        <v>0.01561098152</v>
      </c>
      <c r="AA618" s="1">
        <f>'S. ENERGÍA'!H619/'S. ENERGÍA'!H618-1</f>
        <v>0.02138847227</v>
      </c>
      <c r="AB618" s="1">
        <f>'S. ENERGÍA'!J619/'S. ENERGÍA'!J618-1</f>
        <v>0.01973164957</v>
      </c>
      <c r="AC618" s="1">
        <f>'S. ENERGÍA'!L619/'S. ENERGÍA'!L618-1</f>
        <v>0.00794260825</v>
      </c>
      <c r="AD618" s="1">
        <f>'S. ENERGÍA'!N619/'S. ENERGÍA'!N618-1</f>
        <v>0.02282352941</v>
      </c>
      <c r="AE618" s="1">
        <f>'S. ENERGÍA'!P619/'S. ENERGÍA'!P618-1</f>
        <v>0.06254796623</v>
      </c>
      <c r="AF618" s="1">
        <f>'S. ENERGÍA'!R619/'S. ENERGÍA'!R618-1</f>
        <v>0.05437100213</v>
      </c>
      <c r="AG618" s="1">
        <f>'S. ENERGÍA'!T619/'S. ENERGÍA'!T618-1</f>
        <v>0.05575326216</v>
      </c>
      <c r="AH618" s="1">
        <f>SUMPRODUCT(X618:AG618,'Ponderaciones e Índices.'!$A$12:$J$12)</f>
        <v>0.02678189594</v>
      </c>
    </row>
    <row r="619">
      <c r="A619" s="1">
        <f>S.FINANCIERO!A620</f>
        <v>42863</v>
      </c>
      <c r="B619" s="1">
        <f>S.FINANCIERO!B620/S.FINANCIERO!B619-1</f>
        <v>0.004693834009</v>
      </c>
      <c r="C619" s="1">
        <f>S.FINANCIERO!D620/S.FINANCIERO!D619-1</f>
        <v>0.000624122328</v>
      </c>
      <c r="D619" s="1">
        <f>S.FINANCIERO!F620/S.FINANCIERO!F619-1</f>
        <v>0.00259551495</v>
      </c>
      <c r="E619" s="1">
        <f>S.FINANCIERO!H620/S.FINANCIERO!H619-1</f>
        <v>0</v>
      </c>
      <c r="F619" s="1">
        <f>S.FINANCIERO!J620/S.FINANCIERO!J619-1</f>
        <v>0.00257660808</v>
      </c>
      <c r="G619" s="1">
        <f>S.FINANCIERO!L620/S.FINANCIERO!L619-1</f>
        <v>0.006775832863</v>
      </c>
      <c r="H619" s="1">
        <f>S.FINANCIERO!N620/S.FINANCIERO!N619-1</f>
        <v>0.001360018714</v>
      </c>
      <c r="I619" s="1">
        <f>S.FINANCIERO!P620/S.FINANCIERO!P619-1</f>
        <v>0.01221995927</v>
      </c>
      <c r="J619" s="1">
        <f>S.FINANCIERO!R620/S.FINANCIERO!R619-1</f>
        <v>0.002662843097</v>
      </c>
      <c r="K619" s="1">
        <f>S.FINANCIERO!T620/S.FINANCIERO!T619-1</f>
        <v>0.01276472295</v>
      </c>
      <c r="L619" s="1">
        <f>SUMPRODUCT(B619:K619, 'Ponderaciones e Índices.'!$A$4:$J$4)</f>
        <v>0.004022360094</v>
      </c>
      <c r="M619" s="1">
        <f>'S. MATERIALES'!B620/'S. MATERIALES'!B619-1</f>
        <v>0.009972801451</v>
      </c>
      <c r="N619" s="3">
        <f>'S. MATERIALES'!D620/'S. MATERIALES'!D619-1</f>
        <v>0.002196078431</v>
      </c>
      <c r="O619" s="1">
        <f>'S. MATERIALES'!F620/'S. MATERIALES'!F619-1</f>
        <v>0.001722418638</v>
      </c>
      <c r="P619" s="1">
        <f>'S. MATERIALES'!H620/'S. MATERIALES'!H619-1</f>
        <v>0.006761833208</v>
      </c>
      <c r="Q619" s="1">
        <f>'S. MATERIALES'!J620/'S. MATERIALES'!J619-1</f>
        <v>0.01301853486</v>
      </c>
      <c r="R619" s="1">
        <f>'S. MATERIALES'!L620/'S. MATERIALES'!L619-1</f>
        <v>-0.01146245059</v>
      </c>
      <c r="S619" s="1">
        <f>'S. MATERIALES'!N620/'S. MATERIALES'!N619-1</f>
        <v>0.009671179884</v>
      </c>
      <c r="T619" s="1">
        <f>'S. MATERIALES'!P620/'S. MATERIALES'!P619-1</f>
        <v>-0.01775147929</v>
      </c>
      <c r="U619" s="1">
        <f>'S. MATERIALES'!R620/'S. MATERIALES'!R619-1</f>
        <v>-0.01173020528</v>
      </c>
      <c r="V619" s="1">
        <f>'S. MATERIALES'!T620/'S. MATERIALES'!T619-1</f>
        <v>0.002254283138</v>
      </c>
      <c r="W619" s="1">
        <f>SUMPRODUCT(M619:V619,'Ponderaciones e Índices.'!$A$8:$J$8)</f>
        <v>-0.00237818612</v>
      </c>
      <c r="X619" s="1">
        <f>'S. ENERGÍA'!B620/'S. ENERGÍA'!B619-1</f>
        <v>0.01478526168</v>
      </c>
      <c r="Y619" s="1">
        <f>'S. ENERGÍA'!D620/'S. ENERGÍA'!D619-1</f>
        <v>0.01797540208</v>
      </c>
      <c r="Z619" s="1">
        <f>'S. ENERGÍA'!F620/'S. ENERGÍA'!F619-1</f>
        <v>0.006713780919</v>
      </c>
      <c r="AA619" s="1">
        <f>'S. ENERGÍA'!H620/'S. ENERGÍA'!H619-1</f>
        <v>0.007657800612</v>
      </c>
      <c r="AB619" s="1">
        <f>'S. ENERGÍA'!J620/'S. ENERGÍA'!J619-1</f>
        <v>0.02012383901</v>
      </c>
      <c r="AC619" s="1">
        <f>'S. ENERGÍA'!L620/'S. ENERGÍA'!L619-1</f>
        <v>0.005592272496</v>
      </c>
      <c r="AD619" s="1">
        <f>'S. ENERGÍA'!N620/'S. ENERGÍA'!N619-1</f>
        <v>0.01449275362</v>
      </c>
      <c r="AE619" s="1">
        <f>'S. ENERGÍA'!P620/'S. ENERGÍA'!P619-1</f>
        <v>0.01516793066</v>
      </c>
      <c r="AF619" s="1">
        <f>'S. ENERGÍA'!R620/'S. ENERGÍA'!R619-1</f>
        <v>0.01617795753</v>
      </c>
      <c r="AG619" s="1">
        <f>'S. ENERGÍA'!T620/'S. ENERGÍA'!T619-1</f>
        <v>0.0191011236</v>
      </c>
      <c r="AH619" s="1">
        <f>SUMPRODUCT(X619:AG619,'Ponderaciones e Índices.'!$A$12:$J$12)</f>
        <v>0.0155681335</v>
      </c>
    </row>
    <row r="620">
      <c r="A620" s="1">
        <f>S.FINANCIERO!A621</f>
        <v>42864</v>
      </c>
      <c r="B620" s="1">
        <f>S.FINANCIERO!B621/S.FINANCIERO!B620-1</f>
        <v>-0.01316627734</v>
      </c>
      <c r="C620" s="1">
        <f>S.FINANCIERO!D621/S.FINANCIERO!D620-1</f>
        <v>-0.007952596289</v>
      </c>
      <c r="D620" s="1">
        <f>S.FINANCIERO!F621/S.FINANCIERO!F620-1</f>
        <v>-0.009009009009</v>
      </c>
      <c r="E620" s="1">
        <f>S.FINANCIERO!H621/S.FINANCIERO!H620-1</f>
        <v>-0.01055787278</v>
      </c>
      <c r="F620" s="1">
        <f>S.FINANCIERO!J621/S.FINANCIERO!J620-1</f>
        <v>-0.005415328132</v>
      </c>
      <c r="G620" s="1">
        <f>S.FINANCIERO!L621/S.FINANCIERO!L620-1</f>
        <v>-0.01103009908</v>
      </c>
      <c r="H620" s="1">
        <f>S.FINANCIERO!N621/S.FINANCIERO!N620-1</f>
        <v>-0.008909605533</v>
      </c>
      <c r="I620" s="1">
        <f>S.FINANCIERO!P621/S.FINANCIERO!P620-1</f>
        <v>-0.01448692153</v>
      </c>
      <c r="J620" s="1">
        <f>S.FINANCIERO!R621/S.FINANCIERO!R620-1</f>
        <v>-0.001430030644</v>
      </c>
      <c r="K620" s="1">
        <f>S.FINANCIERO!T621/S.FINANCIERO!T620-1</f>
        <v>-0.0002864508737</v>
      </c>
      <c r="L620" s="1">
        <f>SUMPRODUCT(B620:K620, 'Ponderaciones e Índices.'!$A$4:$J$4)</f>
        <v>-0.00945905566</v>
      </c>
      <c r="M620" s="1">
        <f>'S. MATERIALES'!B621/'S. MATERIALES'!B620-1</f>
        <v>0.003141831239</v>
      </c>
      <c r="N620" s="3">
        <f>'S. MATERIALES'!D621/'S. MATERIALES'!D620-1</f>
        <v>-0.006417279699</v>
      </c>
      <c r="O620" s="1">
        <f>'S. MATERIALES'!F621/'S. MATERIALES'!F620-1</f>
        <v>0.008561085973</v>
      </c>
      <c r="P620" s="1">
        <f>'S. MATERIALES'!H621/'S. MATERIALES'!H620-1</f>
        <v>-0.01492537313</v>
      </c>
      <c r="Q620" s="1">
        <f>'S. MATERIALES'!J621/'S. MATERIALES'!J620-1</f>
        <v>0.006425615334</v>
      </c>
      <c r="R620" s="1">
        <f>'S. MATERIALES'!L621/'S. MATERIALES'!L620-1</f>
        <v>-0.006397441024</v>
      </c>
      <c r="S620" s="1">
        <f>'S. MATERIALES'!N621/'S. MATERIALES'!N620-1</f>
        <v>-0.0153256705</v>
      </c>
      <c r="T620" s="1">
        <f>'S. MATERIALES'!P621/'S. MATERIALES'!P620-1</f>
        <v>-0.005163511188</v>
      </c>
      <c r="U620" s="1">
        <f>'S. MATERIALES'!R621/'S. MATERIALES'!R620-1</f>
        <v>0.0296735905</v>
      </c>
      <c r="V620" s="1">
        <f>'S. MATERIALES'!T621/'S. MATERIALES'!T620-1</f>
        <v>-0.006297795771</v>
      </c>
      <c r="W620" s="1">
        <f>SUMPRODUCT(M620:V620,'Ponderaciones e Índices.'!$A$8:$J$8)</f>
        <v>0.001964405582</v>
      </c>
      <c r="X620" s="1">
        <f>'S. ENERGÍA'!B621/'S. ENERGÍA'!B620-1</f>
        <v>-0.002775208141</v>
      </c>
      <c r="Y620" s="1">
        <f>'S. ENERGÍA'!D621/'S. ENERGÍA'!D620-1</f>
        <v>-0.01603159851</v>
      </c>
      <c r="Z620" s="1">
        <f>'S. ENERGÍA'!F621/'S. ENERGÍA'!F620-1</f>
        <v>-0.006493506494</v>
      </c>
      <c r="AA620" s="1">
        <f>'S. ENERGÍA'!H621/'S. ENERGÍA'!H620-1</f>
        <v>-0.0100817332</v>
      </c>
      <c r="AB620" s="1">
        <f>'S. ENERGÍA'!J621/'S. ENERGÍA'!J620-1</f>
        <v>-0.008345978756</v>
      </c>
      <c r="AC620" s="1">
        <f>'S. ENERGÍA'!L621/'S. ENERGÍA'!L620-1</f>
        <v>-0.002780586451</v>
      </c>
      <c r="AD620" s="1">
        <f>'S. ENERGÍA'!N621/'S. ENERGÍA'!N620-1</f>
        <v>-0.007709750567</v>
      </c>
      <c r="AE620" s="1">
        <f>'S. ENERGÍA'!P621/'S. ENERGÍA'!P620-1</f>
        <v>-0.0156527926</v>
      </c>
      <c r="AF620" s="1">
        <f>'S. ENERGÍA'!R621/'S. ENERGÍA'!R620-1</f>
        <v>-0.03184079602</v>
      </c>
      <c r="AG620" s="1">
        <f>'S. ENERGÍA'!T621/'S. ENERGÍA'!T620-1</f>
        <v>-0.02205071665</v>
      </c>
      <c r="AH620" s="1">
        <f>SUMPRODUCT(X620:AG620,'Ponderaciones e Índices.'!$A$12:$J$12)</f>
        <v>-0.01349642631</v>
      </c>
    </row>
    <row r="621">
      <c r="A621" s="1">
        <f>S.FINANCIERO!A622</f>
        <v>42865</v>
      </c>
      <c r="B621" s="1">
        <f>S.FINANCIERO!B622/S.FINANCIERO!B621-1</f>
        <v>0.004196255649</v>
      </c>
      <c r="C621" s="1">
        <f>S.FINANCIERO!D622/S.FINANCIERO!D621-1</f>
        <v>0.004243948444</v>
      </c>
      <c r="D621" s="1">
        <f>S.FINANCIERO!F622/S.FINANCIERO!F621-1</f>
        <v>-0.0001044932079</v>
      </c>
      <c r="E621" s="1">
        <f>S.FINANCIERO!H622/S.FINANCIERO!H621-1</f>
        <v>0.00737715716</v>
      </c>
      <c r="F621" s="1">
        <f>S.FINANCIERO!J622/S.FINANCIERO!J621-1</f>
        <v>0.003414544112</v>
      </c>
      <c r="G621" s="1">
        <f>S.FINANCIERO!L622/S.FINANCIERO!L621-1</f>
        <v>0.02381852552</v>
      </c>
      <c r="H621" s="1">
        <f>S.FINANCIERO!N622/S.FINANCIERO!N621-1</f>
        <v>-0.003129950502</v>
      </c>
      <c r="I621" s="1">
        <f>S.FINANCIERO!P622/S.FINANCIERO!P621-1</f>
        <v>-0.004083299306</v>
      </c>
      <c r="J621" s="1">
        <f>S.FINANCIERO!R622/S.FINANCIERO!R621-1</f>
        <v>-0.03375613748</v>
      </c>
      <c r="K621" s="1">
        <f>S.FINANCIERO!T622/S.FINANCIERO!T621-1</f>
        <v>0.001146131805</v>
      </c>
      <c r="L621" s="1">
        <f>SUMPRODUCT(B621:K621, 'Ponderaciones e Índices.'!$A$4:$J$4)</f>
        <v>0.001591923481</v>
      </c>
      <c r="M621" s="1">
        <f>'S. MATERIALES'!B622/'S. MATERIALES'!B621-1</f>
        <v>0.0008948545861</v>
      </c>
      <c r="N621" s="3">
        <f>'S. MATERIALES'!D622/'S. MATERIALES'!D621-1</f>
        <v>0.005828607435</v>
      </c>
      <c r="O621" s="1">
        <f>'S. MATERIALES'!F622/'S. MATERIALES'!F621-1</f>
        <v>0</v>
      </c>
      <c r="P621" s="1">
        <f>'S. MATERIALES'!H622/'S. MATERIALES'!H621-1</f>
        <v>0.01136363636</v>
      </c>
      <c r="Q621" s="1">
        <f>'S. MATERIALES'!J622/'S. MATERIALES'!J621-1</f>
        <v>0.01807163727</v>
      </c>
      <c r="R621" s="1">
        <f>'S. MATERIALES'!L622/'S. MATERIALES'!L621-1</f>
        <v>-0.0004024144869</v>
      </c>
      <c r="S621" s="1">
        <f>'S. MATERIALES'!N622/'S. MATERIALES'!N621-1</f>
        <v>0.046692607</v>
      </c>
      <c r="T621" s="1">
        <f>'S. MATERIALES'!P622/'S. MATERIALES'!P621-1</f>
        <v>0.03114186851</v>
      </c>
      <c r="U621" s="1">
        <f>'S. MATERIALES'!R622/'S. MATERIALES'!R621-1</f>
        <v>-0.004322766571</v>
      </c>
      <c r="V621" s="1">
        <f>'S. MATERIALES'!T622/'S. MATERIALES'!T621-1</f>
        <v>0.004979628791</v>
      </c>
      <c r="W621" s="1">
        <f>SUMPRODUCT(M621:V621,'Ponderaciones e Índices.'!$A$8:$J$8)</f>
        <v>0.01280791748</v>
      </c>
      <c r="X621" s="1">
        <f>'S. ENERGÍA'!B622/'S. ENERGÍA'!B621-1</f>
        <v>0.01182745826</v>
      </c>
      <c r="Y621" s="1">
        <f>'S. ENERGÍA'!D622/'S. ENERGÍA'!D621-1</f>
        <v>0.01369539551</v>
      </c>
      <c r="Z621" s="1">
        <f>'S. ENERGÍA'!F622/'S. ENERGÍA'!F621-1</f>
        <v>-0.001236530648</v>
      </c>
      <c r="AA621" s="1">
        <f>'S. ENERGÍA'!H622/'S. ENERGÍA'!H621-1</f>
        <v>0.001410201951</v>
      </c>
      <c r="AB621" s="1">
        <f>'S. ENERGÍA'!J622/'S. ENERGÍA'!J621-1</f>
        <v>0.03289977047</v>
      </c>
      <c r="AC621" s="1">
        <f>'S. ENERGÍA'!L622/'S. ENERGÍA'!L621-1</f>
        <v>0.004309252218</v>
      </c>
      <c r="AD621" s="1">
        <f>'S. ENERGÍA'!N622/'S. ENERGÍA'!N621-1</f>
        <v>0.004570383912</v>
      </c>
      <c r="AE621" s="1">
        <f>'S. ENERGÍA'!P622/'S. ENERGÍA'!P621-1</f>
        <v>0.02674376581</v>
      </c>
      <c r="AF621" s="1">
        <f>'S. ENERGÍA'!R622/'S. ENERGÍA'!R621-1</f>
        <v>0.02980472765</v>
      </c>
      <c r="AG621" s="1">
        <f>'S. ENERGÍA'!T622/'S. ENERGÍA'!T621-1</f>
        <v>0.03325817362</v>
      </c>
      <c r="AH621" s="1">
        <f>SUMPRODUCT(X621:AG621,'Ponderaciones e Índices.'!$A$12:$J$12)</f>
        <v>0.01623323613</v>
      </c>
    </row>
    <row r="622">
      <c r="A622" s="1">
        <f>S.FINANCIERO!A623</f>
        <v>42866</v>
      </c>
      <c r="B622" s="1">
        <f>S.FINANCIERO!B623/S.FINANCIERO!B622-1</f>
        <v>-0.006214507661</v>
      </c>
      <c r="C622" s="1">
        <f>S.FINANCIERO!D623/S.FINANCIERO!D622-1</f>
        <v>-0.007356393802</v>
      </c>
      <c r="D622" s="1">
        <f>S.FINANCIERO!F623/S.FINANCIERO!F622-1</f>
        <v>-0.01264499948</v>
      </c>
      <c r="E622" s="1">
        <f>S.FINANCIERO!H623/S.FINANCIERO!H622-1</f>
        <v>-0.008892376095</v>
      </c>
      <c r="F622" s="1">
        <f>S.FINANCIERO!J623/S.FINANCIERO!J622-1</f>
        <v>-0.01324381495</v>
      </c>
      <c r="G622" s="1">
        <f>S.FINANCIERO!L623/S.FINANCIERO!L622-1</f>
        <v>-0.02234121123</v>
      </c>
      <c r="H622" s="1">
        <f>S.FINANCIERO!N623/S.FINANCIERO!N622-1</f>
        <v>0.02255031343</v>
      </c>
      <c r="I622" s="1">
        <f>S.FINANCIERO!P623/S.FINANCIERO!P622-1</f>
        <v>-0.0192701927</v>
      </c>
      <c r="J622" s="1">
        <f>S.FINANCIERO!R623/S.FINANCIERO!R622-1</f>
        <v>-0.01460935846</v>
      </c>
      <c r="K622" s="1">
        <f>S.FINANCIERO!T623/S.FINANCIERO!T622-1</f>
        <v>-0.01659988552</v>
      </c>
      <c r="L622" s="1">
        <f>SUMPRODUCT(B622:K622, 'Ponderaciones e Índices.'!$A$4:$J$4)</f>
        <v>-0.008789330644</v>
      </c>
      <c r="M622" s="1">
        <f>'S. MATERIALES'!B623/'S. MATERIALES'!B622-1</f>
        <v>0.02235136343</v>
      </c>
      <c r="N622" s="3">
        <f>'S. MATERIALES'!D623/'S. MATERIALES'!D622-1</f>
        <v>0.02036021926</v>
      </c>
      <c r="O622" s="1">
        <f>'S. MATERIALES'!F623/'S. MATERIALES'!F622-1</f>
        <v>0.02210936238</v>
      </c>
      <c r="P622" s="1">
        <f>'S. MATERIALES'!H623/'S. MATERIALES'!H622-1</f>
        <v>0.02509363296</v>
      </c>
      <c r="Q622" s="1">
        <f>'S. MATERIALES'!J623/'S. MATERIALES'!J622-1</f>
        <v>0.01328656463</v>
      </c>
      <c r="R622" s="1">
        <f>'S. MATERIALES'!L623/'S. MATERIALES'!L622-1</f>
        <v>-0.001610305958</v>
      </c>
      <c r="S622" s="1">
        <f>'S. MATERIALES'!N623/'S. MATERIALES'!N622-1</f>
        <v>0.04460966543</v>
      </c>
      <c r="T622" s="1">
        <f>'S. MATERIALES'!P623/'S. MATERIALES'!P622-1</f>
        <v>0.02768456376</v>
      </c>
      <c r="U622" s="1">
        <f>'S. MATERIALES'!R623/'S. MATERIALES'!R622-1</f>
        <v>-0.004341534009</v>
      </c>
      <c r="V622" s="1">
        <f>'S. MATERIALES'!T623/'S. MATERIALES'!T622-1</f>
        <v>0.03378378378</v>
      </c>
      <c r="W622" s="1">
        <f>SUMPRODUCT(M622:V622,'Ponderaciones e Índices.'!$A$8:$J$8)</f>
        <v>0.01780854382</v>
      </c>
      <c r="X622" s="1">
        <f>'S. ENERGÍA'!B623/'S. ENERGÍA'!B622-1</f>
        <v>-0.01214760486</v>
      </c>
      <c r="Y622" s="1">
        <f>'S. ENERGÍA'!D623/'S. ENERGÍA'!D622-1</f>
        <v>-0.01187980433</v>
      </c>
      <c r="Z622" s="1">
        <f>'S. ENERGÍA'!F623/'S. ENERGÍA'!F622-1</f>
        <v>-0.0313052706</v>
      </c>
      <c r="AA622" s="1">
        <f>'S. ENERGÍA'!H623/'S. ENERGÍA'!H622-1</f>
        <v>-0.008291301518</v>
      </c>
      <c r="AB622" s="1">
        <f>'S. ENERGÍA'!J623/'S. ENERGÍA'!J622-1</f>
        <v>-0.03333333333</v>
      </c>
      <c r="AC622" s="1">
        <f>'S. ENERGÍA'!L623/'S. ENERGÍA'!L622-1</f>
        <v>-0.00227158001</v>
      </c>
      <c r="AD622" s="1">
        <f>'S. ENERGÍA'!N623/'S. ENERGÍA'!N622-1</f>
        <v>-0.007506824386</v>
      </c>
      <c r="AE622" s="1">
        <f>'S. ENERGÍA'!P623/'S. ENERGÍA'!P622-1</f>
        <v>-0.004575853573</v>
      </c>
      <c r="AF622" s="1">
        <f>'S. ENERGÍA'!R623/'S. ENERGÍA'!R622-1</f>
        <v>-0.01097804391</v>
      </c>
      <c r="AG622" s="1">
        <f>'S. ENERGÍA'!T623/'S. ENERGÍA'!T622-1</f>
        <v>-0.01636661211</v>
      </c>
      <c r="AH622" s="1">
        <f>SUMPRODUCT(X622:AG622,'Ponderaciones e Índices.'!$A$12:$J$12)</f>
        <v>-0.0145431043</v>
      </c>
    </row>
    <row r="623">
      <c r="A623" s="1">
        <f>S.FINANCIERO!A624</f>
        <v>42867</v>
      </c>
      <c r="B623" s="1">
        <f>S.FINANCIERO!B624/S.FINANCIERO!B623-1</f>
        <v>-0.002911051213</v>
      </c>
      <c r="C623" s="1">
        <f>S.FINANCIERO!D624/S.FINANCIERO!D623-1</f>
        <v>-0.0050457269</v>
      </c>
      <c r="D623" s="1">
        <f>S.FINANCIERO!F624/S.FINANCIERO!F623-1</f>
        <v>-0.004657070279</v>
      </c>
      <c r="E623" s="1">
        <f>S.FINANCIERO!H624/S.FINANCIERO!H623-1</f>
        <v>-0.00646523288</v>
      </c>
      <c r="F623" s="1">
        <f>S.FINANCIERO!J624/S.FINANCIERO!J623-1</f>
        <v>-0.001584490633</v>
      </c>
      <c r="G623" s="1">
        <f>S.FINANCIERO!L624/S.FINANCIERO!L623-1</f>
        <v>-0.006610009443</v>
      </c>
      <c r="H623" s="1">
        <f>S.FINANCIERO!N624/S.FINANCIERO!N623-1</f>
        <v>0.007668274531</v>
      </c>
      <c r="I623" s="1">
        <f>S.FINANCIERO!P624/S.FINANCIERO!P623-1</f>
        <v>-0.01337792642</v>
      </c>
      <c r="J623" s="1">
        <f>S.FINANCIERO!R624/S.FINANCIERO!R623-1</f>
        <v>-0.007735281478</v>
      </c>
      <c r="K623" s="1">
        <f>S.FINANCIERO!T624/S.FINANCIERO!T623-1</f>
        <v>-0.004656577416</v>
      </c>
      <c r="L623" s="1">
        <f>SUMPRODUCT(B623:K623, 'Ponderaciones e Índices.'!$A$4:$J$4)</f>
        <v>-0.00465933573</v>
      </c>
      <c r="M623" s="1">
        <f>'S. MATERIALES'!B624/'S. MATERIALES'!B623-1</f>
        <v>0.01005684303</v>
      </c>
      <c r="N623" s="3">
        <f>'S. MATERIALES'!D624/'S. MATERIALES'!D623-1</f>
        <v>0.01811204912</v>
      </c>
      <c r="O623" s="1">
        <f>'S. MATERIALES'!F624/'S. MATERIALES'!F623-1</f>
        <v>0.009990343253</v>
      </c>
      <c r="P623" s="1">
        <f>'S. MATERIALES'!H624/'S. MATERIALES'!H623-1</f>
        <v>0.03361344538</v>
      </c>
      <c r="Q623" s="1">
        <f>'S. MATERIALES'!J624/'S. MATERIALES'!J623-1</f>
        <v>0.01447603063</v>
      </c>
      <c r="R623" s="1">
        <f>'S. MATERIALES'!L624/'S. MATERIALES'!L623-1</f>
        <v>0.0185483871</v>
      </c>
      <c r="S623" s="1">
        <f>'S. MATERIALES'!N624/'S. MATERIALES'!N623-1</f>
        <v>0.007117437722</v>
      </c>
      <c r="T623" s="1">
        <f>'S. MATERIALES'!P624/'S. MATERIALES'!P623-1</f>
        <v>-0.001632653061</v>
      </c>
      <c r="U623" s="1">
        <f>'S. MATERIALES'!R624/'S. MATERIALES'!R623-1</f>
        <v>0.01744186047</v>
      </c>
      <c r="V623" s="1">
        <f>'S. MATERIALES'!T624/'S. MATERIALES'!T623-1</f>
        <v>0.04662309368</v>
      </c>
      <c r="W623" s="1">
        <f>SUMPRODUCT(M623:V623,'Ponderaciones e Índices.'!$A$8:$J$8)</f>
        <v>0.01348233545</v>
      </c>
      <c r="X623" s="1">
        <f>'S. ENERGÍA'!B624/'S. ENERGÍA'!B623-1</f>
        <v>0.008120649652</v>
      </c>
      <c r="Y623" s="1">
        <f>'S. ENERGÍA'!D624/'S. ENERGÍA'!D623-1</f>
        <v>-0.004243281471</v>
      </c>
      <c r="Z623" s="1">
        <f>'S. ENERGÍA'!F624/'S. ENERGÍA'!F623-1</f>
        <v>0.003286470696</v>
      </c>
      <c r="AA623" s="1">
        <f>'S. ENERGÍA'!H624/'S. ENERGÍA'!H623-1</f>
        <v>0.004100653022</v>
      </c>
      <c r="AB623" s="1">
        <f>'S. ENERGÍA'!J624/'S. ENERGÍA'!J623-1</f>
        <v>0.007662835249</v>
      </c>
      <c r="AC623" s="1">
        <f>'S. ENERGÍA'!L624/'S. ENERGÍA'!L623-1</f>
        <v>0.005818365798</v>
      </c>
      <c r="AD623" s="1">
        <f>'S. ENERGÍA'!N624/'S. ENERGÍA'!N623-1</f>
        <v>0.001604400642</v>
      </c>
      <c r="AE623" s="1">
        <f>'S. ENERGÍA'!P624/'S. ENERGÍA'!P623-1</f>
        <v>-0.007425742574</v>
      </c>
      <c r="AF623" s="1">
        <f>'S. ENERGÍA'!R624/'S. ENERGÍA'!R623-1</f>
        <v>-0.01009081736</v>
      </c>
      <c r="AG623" s="1">
        <f>'S. ENERGÍA'!T624/'S. ENERGÍA'!T623-1</f>
        <v>0.008319467554</v>
      </c>
      <c r="AH623" s="1">
        <f>SUMPRODUCT(X623:AG623,'Ponderaciones e Índices.'!$A$12:$J$12)</f>
        <v>0.0005112252974</v>
      </c>
    </row>
    <row r="624">
      <c r="A624" s="1">
        <f>S.FINANCIERO!A625</f>
        <v>42870</v>
      </c>
      <c r="B624" s="1">
        <f>S.FINANCIERO!B625/S.FINANCIERO!B624-1</f>
        <v>0.01232698962</v>
      </c>
      <c r="C624" s="1">
        <f>S.FINANCIERO!D625/S.FINANCIERO!D624-1</f>
        <v>0.009033280507</v>
      </c>
      <c r="D624" s="1">
        <f>S.FINANCIERO!F625/S.FINANCIERO!F624-1</f>
        <v>0.00776265419</v>
      </c>
      <c r="E624" s="1">
        <f>S.FINANCIERO!H625/S.FINANCIERO!H624-1</f>
        <v>0.005710491368</v>
      </c>
      <c r="F624" s="1">
        <f>S.FINANCIERO!J625/S.FINANCIERO!J624-1</f>
        <v>0.006814787155</v>
      </c>
      <c r="G624" s="1">
        <f>S.FINANCIERO!L625/S.FINANCIERO!L624-1</f>
        <v>0.00969581749</v>
      </c>
      <c r="H624" s="1">
        <f>S.FINANCIERO!N625/S.FINANCIERO!N624-1</f>
        <v>0.005710107958</v>
      </c>
      <c r="I624" s="1">
        <f>S.FINANCIERO!P625/S.FINANCIERO!P624-1</f>
        <v>0.008050847458</v>
      </c>
      <c r="J624" s="1">
        <f>S.FINANCIERO!R625/S.FINANCIERO!R624-1</f>
        <v>-0.0003248159376</v>
      </c>
      <c r="K624" s="1">
        <f>S.FINANCIERO!T625/S.FINANCIERO!T624-1</f>
        <v>-0.0005847953216</v>
      </c>
      <c r="L624" s="1">
        <f>SUMPRODUCT(B624:K624, 'Ponderaciones e Índices.'!$A$4:$J$4)</f>
        <v>0.007580276901</v>
      </c>
      <c r="M624" s="1">
        <f>'S. MATERIALES'!B625/'S. MATERIALES'!B624-1</f>
        <v>0.0008658008658</v>
      </c>
      <c r="N624" s="3">
        <f>'S. MATERIALES'!D625/'S. MATERIALES'!D624-1</f>
        <v>0.003618272275</v>
      </c>
      <c r="O624" s="1">
        <f>'S. MATERIALES'!F625/'S. MATERIALES'!F624-1</f>
        <v>0.001651484598</v>
      </c>
      <c r="P624" s="1">
        <f>'S. MATERIALES'!H625/'S. MATERIALES'!H624-1</f>
        <v>0.008483563097</v>
      </c>
      <c r="Q624" s="1">
        <f>'S. MATERIALES'!J625/'S. MATERIALES'!J624-1</f>
        <v>0.009616378865</v>
      </c>
      <c r="R624" s="1">
        <f>'S. MATERIALES'!L625/'S. MATERIALES'!L624-1</f>
        <v>0.0007917656374</v>
      </c>
      <c r="S624" s="1">
        <f>'S. MATERIALES'!N625/'S. MATERIALES'!N624-1</f>
        <v>0.005300353357</v>
      </c>
      <c r="T624" s="1">
        <f>'S. MATERIALES'!P625/'S. MATERIALES'!P624-1</f>
        <v>-0.002452984464</v>
      </c>
      <c r="U624" s="1">
        <f>'S. MATERIALES'!R625/'S. MATERIALES'!R624-1</f>
        <v>0.03</v>
      </c>
      <c r="V624" s="1">
        <f>'S. MATERIALES'!T625/'S. MATERIALES'!T624-1</f>
        <v>-0.003746877602</v>
      </c>
      <c r="W624" s="1">
        <f>SUMPRODUCT(M624:V624,'Ponderaciones e Índices.'!$A$8:$J$8)</f>
        <v>0.008446844455</v>
      </c>
      <c r="X624" s="1">
        <f>'S. ENERGÍA'!B625/'S. ENERGÍA'!B624-1</f>
        <v>0.009896432681</v>
      </c>
      <c r="Y624" s="1">
        <f>'S. ENERGÍA'!D625/'S. ENERGÍA'!D624-1</f>
        <v>0.01515151515</v>
      </c>
      <c r="Z624" s="1">
        <f>'S. ENERGÍA'!F625/'S. ENERGÍA'!F624-1</f>
        <v>-0.00746132848</v>
      </c>
      <c r="AA624" s="1">
        <f>'S. ENERGÍA'!H625/'S. ENERGÍA'!H624-1</f>
        <v>0.0009433685674</v>
      </c>
      <c r="AB624" s="1">
        <f>'S. ENERGÍA'!J625/'S. ENERGÍA'!J624-1</f>
        <v>0.01977186312</v>
      </c>
      <c r="AC624" s="1">
        <f>'S. ENERGÍA'!L625/'S. ENERGÍA'!L624-1</f>
        <v>0.004275653924</v>
      </c>
      <c r="AD624" s="1">
        <f>'S. ENERGÍA'!N625/'S. ENERGÍA'!N624-1</f>
        <v>0.0118993135</v>
      </c>
      <c r="AE624" s="1">
        <f>'S. ENERGÍA'!P625/'S. ENERGÍA'!P624-1</f>
        <v>0.002137513359</v>
      </c>
      <c r="AF624" s="1">
        <f>'S. ENERGÍA'!R625/'S. ENERGÍA'!R624-1</f>
        <v>0.003058103976</v>
      </c>
      <c r="AG624" s="1">
        <f>'S. ENERGÍA'!T625/'S. ENERGÍA'!T624-1</f>
        <v>0.02200220022</v>
      </c>
      <c r="AH624" s="1">
        <f>SUMPRODUCT(X624:AG624,'Ponderaciones e Índices.'!$A$12:$J$12)</f>
        <v>0.01067194451</v>
      </c>
    </row>
    <row r="625">
      <c r="A625" s="1">
        <f>S.FINANCIERO!A626</f>
        <v>42871</v>
      </c>
      <c r="B625" s="1">
        <f>S.FINANCIERO!B626/S.FINANCIERO!B625-1</f>
        <v>-0.006302072207</v>
      </c>
      <c r="C625" s="1">
        <f>S.FINANCIERO!D626/S.FINANCIERO!D625-1</f>
        <v>-0.008481231349</v>
      </c>
      <c r="D625" s="1">
        <f>S.FINANCIERO!F626/S.FINANCIERO!F625-1</f>
        <v>-0.01023530653</v>
      </c>
      <c r="E625" s="1">
        <f>S.FINANCIERO!H626/S.FINANCIERO!H625-1</f>
        <v>-0.001056384524</v>
      </c>
      <c r="F625" s="1">
        <f>S.FINANCIERO!J626/S.FINANCIERO!J625-1</f>
        <v>-0.006861381548</v>
      </c>
      <c r="G625" s="1">
        <f>S.FINANCIERO!L626/S.FINANCIERO!L625-1</f>
        <v>-0.0009414422896</v>
      </c>
      <c r="H625" s="1">
        <f>S.FINANCIERO!N626/S.FINANCIERO!N625-1</f>
        <v>-0.0126766318</v>
      </c>
      <c r="I625" s="1">
        <f>S.FINANCIERO!P626/S.FINANCIERO!P625-1</f>
        <v>-0.002942412778</v>
      </c>
      <c r="J625" s="1">
        <f>S.FINANCIERO!R626/S.FINANCIERO!R625-1</f>
        <v>-0.01440485216</v>
      </c>
      <c r="K625" s="1">
        <f>S.FINANCIERO!T626/S.FINANCIERO!T625-1</f>
        <v>-0.005558806319</v>
      </c>
      <c r="L625" s="1">
        <f>SUMPRODUCT(B625:K625, 'Ponderaciones e Índices.'!$A$4:$J$4)</f>
        <v>-0.006583790162</v>
      </c>
      <c r="M625" s="1">
        <f>'S. MATERIALES'!B626/'S. MATERIALES'!B625-1</f>
        <v>-0.004325259516</v>
      </c>
      <c r="N625" s="3">
        <f>'S. MATERIALES'!D626/'S. MATERIALES'!D625-1</f>
        <v>0.003004356317</v>
      </c>
      <c r="O625" s="1">
        <f>'S. MATERIALES'!F626/'S. MATERIALES'!F625-1</f>
        <v>0.03453721863</v>
      </c>
      <c r="P625" s="1">
        <f>'S. MATERIALES'!H626/'S. MATERIALES'!H625-1</f>
        <v>0.0255871013</v>
      </c>
      <c r="Q625" s="1">
        <f>'S. MATERIALES'!J626/'S. MATERIALES'!J625-1</f>
        <v>0.01904956985</v>
      </c>
      <c r="R625" s="1">
        <f>'S. MATERIALES'!L626/'S. MATERIALES'!L625-1</f>
        <v>0.009493670886</v>
      </c>
      <c r="S625" s="1">
        <f>'S. MATERIALES'!N626/'S. MATERIALES'!N625-1</f>
        <v>0.003514938489</v>
      </c>
      <c r="T625" s="1">
        <f>'S. MATERIALES'!P626/'S. MATERIALES'!P625-1</f>
        <v>0.02540983607</v>
      </c>
      <c r="U625" s="1">
        <f>'S. MATERIALES'!R626/'S. MATERIALES'!R625-1</f>
        <v>0.0346740638</v>
      </c>
      <c r="V625" s="1">
        <f>'S. MATERIALES'!T626/'S. MATERIALES'!T625-1</f>
        <v>0.007939824488</v>
      </c>
      <c r="W625" s="1">
        <f>SUMPRODUCT(M625:V625,'Ponderaciones e Índices.'!$A$8:$J$8)</f>
        <v>0.01508578818</v>
      </c>
      <c r="X625" s="1">
        <f>'S. ENERGÍA'!B626/'S. ENERGÍA'!B625-1</f>
        <v>-0.01025524157</v>
      </c>
      <c r="Y625" s="1">
        <f>'S. ENERGÍA'!D626/'S. ENERGÍA'!D625-1</f>
        <v>-0.01142723881</v>
      </c>
      <c r="Z625" s="1">
        <f>'S. ENERGÍA'!F626/'S. ENERGÍA'!F625-1</f>
        <v>-0.0128346168</v>
      </c>
      <c r="AA625" s="1">
        <f>'S. ENERGÍA'!H626/'S. ENERGÍA'!H625-1</f>
        <v>-0.01255720351</v>
      </c>
      <c r="AB625" s="1">
        <f>'S. ENERGÍA'!J626/'S. ENERGÍA'!J625-1</f>
        <v>-0.02908277405</v>
      </c>
      <c r="AC625" s="1">
        <f>'S. ENERGÍA'!L626/'S. ENERGÍA'!L625-1</f>
        <v>-0.01702980215</v>
      </c>
      <c r="AD625" s="1">
        <f>'S. ENERGÍA'!N626/'S. ENERGÍA'!N625-1</f>
        <v>-0.009950248756</v>
      </c>
      <c r="AE625" s="1">
        <f>'S. ENERGÍA'!P626/'S. ENERGÍA'!P625-1</f>
        <v>-0.01493067899</v>
      </c>
      <c r="AF625" s="1">
        <f>'S. ENERGÍA'!R626/'S. ENERGÍA'!R625-1</f>
        <v>-0.01422764228</v>
      </c>
      <c r="AG625" s="1">
        <f>'S. ENERGÍA'!T626/'S. ENERGÍA'!T625-1</f>
        <v>-0.02583423036</v>
      </c>
      <c r="AH625" s="1">
        <f>SUMPRODUCT(X625:AG625,'Ponderaciones e Índices.'!$A$12:$J$12)</f>
        <v>-0.01453847892</v>
      </c>
    </row>
    <row r="626">
      <c r="A626" s="1">
        <f>S.FINANCIERO!A627</f>
        <v>42872</v>
      </c>
      <c r="B626" s="1">
        <f>S.FINANCIERO!B627/S.FINANCIERO!B626-1</f>
        <v>-0.01698376868</v>
      </c>
      <c r="C626" s="1">
        <f>S.FINANCIERO!D627/S.FINANCIERO!D626-1</f>
        <v>-0.01378108665</v>
      </c>
      <c r="D626" s="1">
        <f>S.FINANCIERO!F627/S.FINANCIERO!F626-1</f>
        <v>-0.01833688699</v>
      </c>
      <c r="E626" s="1">
        <f>S.FINANCIERO!H627/S.FINANCIERO!H626-1</f>
        <v>-0.01943159286</v>
      </c>
      <c r="F626" s="1">
        <f>S.FINANCIERO!J627/S.FINANCIERO!J626-1</f>
        <v>-0.009429558398</v>
      </c>
      <c r="G626" s="1">
        <f>S.FINANCIERO!L627/S.FINANCIERO!L626-1</f>
        <v>-0.02431209951</v>
      </c>
      <c r="H626" s="1">
        <f>S.FINANCIERO!N627/S.FINANCIERO!N626-1</f>
        <v>-0.02702237892</v>
      </c>
      <c r="I626" s="1">
        <f>S.FINANCIERO!P627/S.FINANCIERO!P626-1</f>
        <v>-0.04089376054</v>
      </c>
      <c r="J626" s="1">
        <f>S.FINANCIERO!R627/S.FINANCIERO!R626-1</f>
        <v>-0.02395604396</v>
      </c>
      <c r="K626" s="1">
        <f>S.FINANCIERO!T627/S.FINANCIERO!T626-1</f>
        <v>-0.01971167991</v>
      </c>
      <c r="L626" s="1">
        <f>SUMPRODUCT(B626:K626, 'Ponderaciones e Índices.'!$A$4:$J$4)</f>
        <v>-0.02135516912</v>
      </c>
      <c r="M626" s="1">
        <f>'S. MATERIALES'!B627/'S. MATERIALES'!B626-1</f>
        <v>0.009122502172</v>
      </c>
      <c r="N626" s="3">
        <f>'S. MATERIALES'!D627/'S. MATERIALES'!D626-1</f>
        <v>0.009285607309</v>
      </c>
      <c r="O626" s="1">
        <f>'S. MATERIALES'!F627/'S. MATERIALES'!F626-1</f>
        <v>-0.006358100287</v>
      </c>
      <c r="P626" s="1">
        <f>'S. MATERIALES'!H627/'S. MATERIALES'!H626-1</f>
        <v>-0.006151742994</v>
      </c>
      <c r="Q626" s="1">
        <f>'S. MATERIALES'!J627/'S. MATERIALES'!J626-1</f>
        <v>-0.004623115578</v>
      </c>
      <c r="R626" s="1">
        <f>'S. MATERIALES'!L627/'S. MATERIALES'!L626-1</f>
        <v>-0.0368338558</v>
      </c>
      <c r="S626" s="1">
        <f>'S. MATERIALES'!N627/'S. MATERIALES'!N626-1</f>
        <v>0.02276707531</v>
      </c>
      <c r="T626" s="1">
        <f>'S. MATERIALES'!P627/'S. MATERIALES'!P626-1</f>
        <v>-0.05115907274</v>
      </c>
      <c r="U626" s="1">
        <f>'S. MATERIALES'!R627/'S. MATERIALES'!R626-1</f>
        <v>-0.009383378016</v>
      </c>
      <c r="V626" s="1">
        <f>'S. MATERIALES'!T627/'S. MATERIALES'!T626-1</f>
        <v>0.03150912106</v>
      </c>
      <c r="W626" s="1">
        <f>SUMPRODUCT(M626:V626,'Ponderaciones e Índices.'!$A$8:$J$8)</f>
        <v>-0.008188952459</v>
      </c>
      <c r="X626" s="1">
        <f>'S. ENERGÍA'!B627/'S. ENERGÍA'!B626-1</f>
        <v>-0.01657840203</v>
      </c>
      <c r="Y626" s="1">
        <f>'S. ENERGÍA'!D627/'S. ENERGÍA'!D626-1</f>
        <v>-0.02760084926</v>
      </c>
      <c r="Z626" s="1">
        <f>'S. ENERGÍA'!F627/'S. ENERGÍA'!F626-1</f>
        <v>-0.022102526</v>
      </c>
      <c r="AA626" s="1">
        <f>'S. ENERGÍA'!H627/'S. ENERGÍA'!H626-1</f>
        <v>-0.01621368846</v>
      </c>
      <c r="AB626" s="1">
        <f>'S. ENERGÍA'!J627/'S. ENERGÍA'!J626-1</f>
        <v>-0.02841781874</v>
      </c>
      <c r="AC626" s="1">
        <f>'S. ENERGÍA'!L627/'S. ENERGÍA'!L626-1</f>
        <v>-0.0178343949</v>
      </c>
      <c r="AD626" s="1">
        <f>'S. ENERGÍA'!N627/'S. ENERGÍA'!N626-1</f>
        <v>-0.0171311101</v>
      </c>
      <c r="AE626" s="1">
        <f>'S. ENERGÍA'!P627/'S. ENERGÍA'!P626-1</f>
        <v>-0.02129195236</v>
      </c>
      <c r="AF626" s="1">
        <f>'S. ENERGÍA'!R627/'S. ENERGÍA'!R626-1</f>
        <v>-0.01340206186</v>
      </c>
      <c r="AG626" s="1">
        <f>'S. ENERGÍA'!T627/'S. ENERGÍA'!T626-1</f>
        <v>-0.02044198895</v>
      </c>
      <c r="AH626" s="1">
        <f>SUMPRODUCT(X626:AG626,'Ponderaciones e Índices.'!$A$12:$J$12)</f>
        <v>-0.02186099534</v>
      </c>
    </row>
    <row r="627">
      <c r="A627" s="1">
        <f>S.FINANCIERO!A628</f>
        <v>42873</v>
      </c>
      <c r="B627" s="1">
        <f>S.FINANCIERO!B628/S.FINANCIERO!B627-1</f>
        <v>0.01060688901</v>
      </c>
      <c r="C627" s="1">
        <f>S.FINANCIERO!D628/S.FINANCIERO!D627-1</f>
        <v>0.004336652747</v>
      </c>
      <c r="D627" s="1">
        <f>S.FINANCIERO!F628/S.FINANCIERO!F627-1</f>
        <v>0.007167680278</v>
      </c>
      <c r="E627" s="1">
        <f>S.FINANCIERO!H628/S.FINANCIERO!H627-1</f>
        <v>0.003235373416</v>
      </c>
      <c r="F627" s="1">
        <f>S.FINANCIERO!J628/S.FINANCIERO!J627-1</f>
        <v>-0.0009425070688</v>
      </c>
      <c r="G627" s="1">
        <f>S.FINANCIERO!L628/S.FINANCIERO!L627-1</f>
        <v>0.006953834267</v>
      </c>
      <c r="H627" s="1">
        <f>S.FINANCIERO!N628/S.FINANCIERO!N627-1</f>
        <v>-0.01457688909</v>
      </c>
      <c r="I627" s="1">
        <f>S.FINANCIERO!P628/S.FINANCIERO!P627-1</f>
        <v>0.01538461538</v>
      </c>
      <c r="J627" s="1">
        <f>S.FINANCIERO!R628/S.FINANCIERO!R627-1</f>
        <v>0.003152443143</v>
      </c>
      <c r="K627" s="1">
        <f>S.FINANCIERO!T628/S.FINANCIERO!T627-1</f>
        <v>0.006902761104</v>
      </c>
      <c r="L627" s="1">
        <f>SUMPRODUCT(B627:K627, 'Ponderaciones e Índices.'!$A$4:$J$4)</f>
        <v>0.004428791664</v>
      </c>
      <c r="M627" s="1">
        <f>'S. MATERIALES'!B628/'S. MATERIALES'!B627-1</f>
        <v>-0.03314679294</v>
      </c>
      <c r="N627" s="3">
        <f>'S. MATERIALES'!D628/'S. MATERIALES'!D627-1</f>
        <v>-0.01498738685</v>
      </c>
      <c r="O627" s="1">
        <f>'S. MATERIALES'!F628/'S. MATERIALES'!F627-1</f>
        <v>0</v>
      </c>
      <c r="P627" s="1">
        <f>'S. MATERIALES'!H628/'S. MATERIALES'!H627-1</f>
        <v>-0.01753782669</v>
      </c>
      <c r="Q627" s="1">
        <f>'S. MATERIALES'!J628/'S. MATERIALES'!J627-1</f>
        <v>-0.006966882068</v>
      </c>
      <c r="R627" s="1">
        <f>'S. MATERIALES'!L628/'S. MATERIALES'!L627-1</f>
        <v>0</v>
      </c>
      <c r="S627" s="1">
        <f>'S. MATERIALES'!N628/'S. MATERIALES'!N627-1</f>
        <v>-0.01712328767</v>
      </c>
      <c r="T627" s="1">
        <f>'S. MATERIALES'!P628/'S. MATERIALES'!P627-1</f>
        <v>-0.02611625948</v>
      </c>
      <c r="U627" s="1">
        <f>'S. MATERIALES'!R628/'S. MATERIALES'!R627-1</f>
        <v>-0.002706359946</v>
      </c>
      <c r="V627" s="1">
        <f>'S. MATERIALES'!T628/'S. MATERIALES'!T627-1</f>
        <v>-0.05868167203</v>
      </c>
      <c r="W627" s="1">
        <f>SUMPRODUCT(M627:V627,'Ponderaciones e Índices.'!$A$8:$J$8)</f>
        <v>-0.01637166758</v>
      </c>
      <c r="X627" s="1">
        <f>'S. ENERGÍA'!B628/'S. ENERGÍA'!B627-1</f>
        <v>0.0007024116132</v>
      </c>
      <c r="Y627" s="1">
        <f>'S. ENERGÍA'!D628/'S. ENERGÍA'!D627-1</f>
        <v>0.005337214944</v>
      </c>
      <c r="Z627" s="1">
        <f>'S. ENERGÍA'!F628/'S. ENERGÍA'!F627-1</f>
        <v>0.002089268756</v>
      </c>
      <c r="AA627" s="1">
        <f>'S. ENERGÍA'!H628/'S. ENERGÍA'!H627-1</f>
        <v>0.0009701953161</v>
      </c>
      <c r="AB627" s="1">
        <f>'S. ENERGÍA'!J628/'S. ENERGÍA'!J627-1</f>
        <v>-0.002371541502</v>
      </c>
      <c r="AC627" s="1">
        <f>'S. ENERGÍA'!L628/'S. ENERGÍA'!L627-1</f>
        <v>0</v>
      </c>
      <c r="AD627" s="1">
        <f>'S. ENERGÍA'!N628/'S. ENERGÍA'!N627-1</f>
        <v>-0.002091564025</v>
      </c>
      <c r="AE627" s="1">
        <f>'S. ENERGÍA'!P628/'S. ENERGÍA'!P627-1</f>
        <v>-0.001474926254</v>
      </c>
      <c r="AF627" s="1">
        <f>'S. ENERGÍA'!R628/'S. ENERGÍA'!R627-1</f>
        <v>0.01358411703</v>
      </c>
      <c r="AG627" s="1">
        <f>'S. ENERGÍA'!T628/'S. ENERGÍA'!T627-1</f>
        <v>-0.005640157924</v>
      </c>
      <c r="AH627" s="1">
        <f>SUMPRODUCT(X627:AG627,'Ponderaciones e Índices.'!$A$12:$J$12)</f>
        <v>0.002998096599</v>
      </c>
    </row>
    <row r="628">
      <c r="A628" s="1">
        <f>S.FINANCIERO!A629</f>
        <v>42874</v>
      </c>
      <c r="B628" s="1">
        <f>S.FINANCIERO!B629/S.FINANCIERO!B628-1</f>
        <v>0.006492101277</v>
      </c>
      <c r="C628" s="1">
        <f>S.FINANCIERO!D629/S.FINANCIERO!D628-1</f>
        <v>0.008316008316</v>
      </c>
      <c r="D628" s="1">
        <f>S.FINANCIERO!F629/S.FINANCIERO!F628-1</f>
        <v>0.00992020703</v>
      </c>
      <c r="E628" s="1">
        <f>S.FINANCIERO!H629/S.FINANCIERO!H628-1</f>
        <v>0.01424348293</v>
      </c>
      <c r="F628" s="1">
        <f>S.FINANCIERO!J629/S.FINANCIERO!J628-1</f>
        <v>0.006226415094</v>
      </c>
      <c r="G628" s="1">
        <f>S.FINANCIERO!L629/S.FINANCIERO!L628-1</f>
        <v>0.01323614042</v>
      </c>
      <c r="H628" s="1">
        <f>S.FINANCIERO!N629/S.FINANCIERO!N628-1</f>
        <v>0.01359297313</v>
      </c>
      <c r="I628" s="1">
        <f>S.FINANCIERO!P629/S.FINANCIERO!P628-1</f>
        <v>0.01904761905</v>
      </c>
      <c r="J628" s="1">
        <f>S.FINANCIERO!R629/S.FINANCIERO!R628-1</f>
        <v>0.006958473625</v>
      </c>
      <c r="K628" s="1">
        <f>S.FINANCIERO!T629/S.FINANCIERO!T628-1</f>
        <v>0.005067064083</v>
      </c>
      <c r="L628" s="1">
        <f>SUMPRODUCT(B628:K628, 'Ponderaciones e Índices.'!$A$4:$J$4)</f>
        <v>0.01096170148</v>
      </c>
      <c r="M628" s="1">
        <f>'S. MATERIALES'!B629/'S. MATERIALES'!B628-1</f>
        <v>0.002226179875</v>
      </c>
      <c r="N628" s="3">
        <f>'S. MATERIALES'!D629/'S. MATERIALES'!D628-1</f>
        <v>0.003163603495</v>
      </c>
      <c r="O628" s="1">
        <f>'S. MATERIALES'!F629/'S. MATERIALES'!F628-1</f>
        <v>-0.004811750802</v>
      </c>
      <c r="P628" s="1">
        <f>'S. MATERIALES'!H629/'S. MATERIALES'!H628-1</f>
        <v>-0.00385019251</v>
      </c>
      <c r="Q628" s="1">
        <f>'S. MATERIALES'!J629/'S. MATERIALES'!J628-1</f>
        <v>0.003965429588</v>
      </c>
      <c r="R628" s="1">
        <f>'S. MATERIALES'!L629/'S. MATERIALES'!L628-1</f>
        <v>0.02888527258</v>
      </c>
      <c r="S628" s="1">
        <f>'S. MATERIALES'!N629/'S. MATERIALES'!N628-1</f>
        <v>0</v>
      </c>
      <c r="T628" s="1">
        <f>'S. MATERIALES'!P629/'S. MATERIALES'!P628-1</f>
        <v>0.04757785467</v>
      </c>
      <c r="U628" s="1">
        <f>'S. MATERIALES'!R629/'S. MATERIALES'!R628-1</f>
        <v>0.04884667571</v>
      </c>
      <c r="V628" s="1">
        <f>'S. MATERIALES'!T629/'S. MATERIALES'!T628-1</f>
        <v>-0.001280956447</v>
      </c>
      <c r="W628" s="1">
        <f>SUMPRODUCT(M628:V628,'Ponderaciones e Índices.'!$A$8:$J$8)</f>
        <v>0.02186508521</v>
      </c>
      <c r="X628" s="1">
        <f>'S. ENERGÍA'!B629/'S. ENERGÍA'!B628-1</f>
        <v>0.01310248011</v>
      </c>
      <c r="Y628" s="1">
        <f>'S. ENERGÍA'!D629/'S. ENERGÍA'!D628-1</f>
        <v>0.01375482625</v>
      </c>
      <c r="Z628" s="1">
        <f>'S. ENERGÍA'!F629/'S. ENERGÍA'!F628-1</f>
        <v>0.01421531463</v>
      </c>
      <c r="AA628" s="1">
        <f>'S. ENERGÍA'!H629/'S. ENERGÍA'!H628-1</f>
        <v>0.01226718833</v>
      </c>
      <c r="AB628" s="1">
        <f>'S. ENERGÍA'!J629/'S. ENERGÍA'!J628-1</f>
        <v>0.03565768621</v>
      </c>
      <c r="AC628" s="1">
        <f>'S. ENERGÍA'!L629/'S. ENERGÍA'!L628-1</f>
        <v>0.01712062257</v>
      </c>
      <c r="AD628" s="1">
        <f>'S. ENERGÍA'!N629/'S. ENERGÍA'!N628-1</f>
        <v>0.0253842571</v>
      </c>
      <c r="AE628" s="1">
        <f>'S. ENERGÍA'!P629/'S. ENERGÍA'!P628-1</f>
        <v>0.03360413589</v>
      </c>
      <c r="AF628" s="1">
        <f>'S. ENERGÍA'!R629/'S. ENERGÍA'!R628-1</f>
        <v>0.04536082474</v>
      </c>
      <c r="AG628" s="1">
        <f>'S. ENERGÍA'!T629/'S. ENERGÍA'!T628-1</f>
        <v>0.04367555303</v>
      </c>
      <c r="AH628" s="1">
        <f>SUMPRODUCT(X628:AG628,'Ponderaciones e Índices.'!$A$12:$J$12)</f>
        <v>0.02225000161</v>
      </c>
    </row>
    <row r="629">
      <c r="A629" s="1">
        <f>S.FINANCIERO!A630</f>
        <v>42877</v>
      </c>
      <c r="B629" s="1">
        <f>S.FINANCIERO!B630/S.FINANCIERO!B629-1</f>
        <v>0</v>
      </c>
      <c r="C629" s="1">
        <f>S.FINANCIERO!D630/S.FINANCIERO!D629-1</f>
        <v>0</v>
      </c>
      <c r="D629" s="1">
        <f>S.FINANCIERO!F630/S.FINANCIERO!F629-1</f>
        <v>0</v>
      </c>
      <c r="E629" s="1">
        <f>S.FINANCIERO!H630/S.FINANCIERO!H629-1</f>
        <v>0</v>
      </c>
      <c r="F629" s="1">
        <f>S.FINANCIERO!J630/S.FINANCIERO!J629-1</f>
        <v>0</v>
      </c>
      <c r="G629" s="1">
        <f>S.FINANCIERO!L630/S.FINANCIERO!L629-1</f>
        <v>0</v>
      </c>
      <c r="H629" s="1">
        <f>S.FINANCIERO!N630/S.FINANCIERO!N629-1</f>
        <v>0</v>
      </c>
      <c r="I629" s="1">
        <f>S.FINANCIERO!P630/S.FINANCIERO!P629-1</f>
        <v>0</v>
      </c>
      <c r="J629" s="1">
        <f>S.FINANCIERO!R630/S.FINANCIERO!R629-1</f>
        <v>0</v>
      </c>
      <c r="K629" s="1">
        <f>S.FINANCIERO!T630/S.FINANCIERO!T629-1</f>
        <v>0</v>
      </c>
      <c r="L629" s="1">
        <f>SUMPRODUCT(B629:K629, 'Ponderaciones e Índices.'!$A$4:$J$4)</f>
        <v>0</v>
      </c>
      <c r="M629" s="1">
        <f>'S. MATERIALES'!B630/'S. MATERIALES'!B629-1</f>
        <v>0</v>
      </c>
      <c r="N629" s="3">
        <f>'S. MATERIALES'!D630/'S. MATERIALES'!D629-1</f>
        <v>0</v>
      </c>
      <c r="O629" s="1">
        <f>'S. MATERIALES'!F630/'S. MATERIALES'!F629-1</f>
        <v>0</v>
      </c>
      <c r="P629" s="1">
        <f>'S. MATERIALES'!H630/'S. MATERIALES'!H629-1</f>
        <v>0</v>
      </c>
      <c r="Q629" s="1">
        <f>'S. MATERIALES'!J630/'S. MATERIALES'!J629-1</f>
        <v>0</v>
      </c>
      <c r="R629" s="1">
        <f>'S. MATERIALES'!L630/'S. MATERIALES'!L629-1</f>
        <v>0</v>
      </c>
      <c r="S629" s="1">
        <f>'S. MATERIALES'!N630/'S. MATERIALES'!N629-1</f>
        <v>0</v>
      </c>
      <c r="T629" s="1">
        <f>'S. MATERIALES'!P630/'S. MATERIALES'!P629-1</f>
        <v>0</v>
      </c>
      <c r="U629" s="1">
        <f>'S. MATERIALES'!R630/'S. MATERIALES'!R629-1</f>
        <v>0</v>
      </c>
      <c r="V629" s="1">
        <f>'S. MATERIALES'!T630/'S. MATERIALES'!T629-1</f>
        <v>0</v>
      </c>
      <c r="W629" s="1">
        <f>SUMPRODUCT(M629:V629,'Ponderaciones e Índices.'!$A$8:$J$8)</f>
        <v>0</v>
      </c>
      <c r="X629" s="1">
        <f>'S. ENERGÍA'!B630/'S. ENERGÍA'!B629-1</f>
        <v>0</v>
      </c>
      <c r="Y629" s="1">
        <f>'S. ENERGÍA'!D630/'S. ENERGÍA'!D629-1</f>
        <v>0</v>
      </c>
      <c r="Z629" s="1">
        <f>'S. ENERGÍA'!F630/'S. ENERGÍA'!F629-1</f>
        <v>0</v>
      </c>
      <c r="AA629" s="1">
        <f>'S. ENERGÍA'!H630/'S. ENERGÍA'!H629-1</f>
        <v>0</v>
      </c>
      <c r="AB629" s="1">
        <f>'S. ENERGÍA'!J630/'S. ENERGÍA'!J629-1</f>
        <v>0</v>
      </c>
      <c r="AC629" s="1">
        <f>'S. ENERGÍA'!L630/'S. ENERGÍA'!L629-1</f>
        <v>0</v>
      </c>
      <c r="AD629" s="1">
        <f>'S. ENERGÍA'!N630/'S. ENERGÍA'!N629-1</f>
        <v>0</v>
      </c>
      <c r="AE629" s="1">
        <f>'S. ENERGÍA'!P630/'S. ENERGÍA'!P629-1</f>
        <v>0</v>
      </c>
      <c r="AF629" s="1">
        <f>'S. ENERGÍA'!R630/'S. ENERGÍA'!R629-1</f>
        <v>0</v>
      </c>
      <c r="AG629" s="1">
        <f>'S. ENERGÍA'!T630/'S. ENERGÍA'!T629-1</f>
        <v>0</v>
      </c>
      <c r="AH629" s="1">
        <f>SUMPRODUCT(X629:AG629,'Ponderaciones e Índices.'!$A$12:$J$12)</f>
        <v>0</v>
      </c>
    </row>
    <row r="630">
      <c r="A630" s="1">
        <f>S.FINANCIERO!A631</f>
        <v>42878</v>
      </c>
      <c r="B630" s="1">
        <f>S.FINANCIERO!B631/S.FINANCIERO!B630-1</f>
        <v>0.005482691894</v>
      </c>
      <c r="C630" s="1">
        <f>S.FINANCIERO!D631/S.FINANCIERO!D630-1</f>
        <v>0.008406026963</v>
      </c>
      <c r="D630" s="1">
        <f>S.FINANCIERO!F631/S.FINANCIERO!F630-1</f>
        <v>0.01569506726</v>
      </c>
      <c r="E630" s="1">
        <f>S.FINANCIERO!H631/S.FINANCIERO!H630-1</f>
        <v>0.009141494436</v>
      </c>
      <c r="F630" s="1">
        <f>S.FINANCIERO!J631/S.FINANCIERO!J630-1</f>
        <v>0.002718919932</v>
      </c>
      <c r="G630" s="1">
        <f>S.FINANCIERO!L631/S.FINANCIERO!L630-1</f>
        <v>0.01987883378</v>
      </c>
      <c r="H630" s="1">
        <f>S.FINANCIERO!N631/S.FINANCIERO!N630-1</f>
        <v>0.01360423833</v>
      </c>
      <c r="I630" s="1">
        <f>S.FINANCIERO!P631/S.FINANCIERO!P630-1</f>
        <v>0.000849617672</v>
      </c>
      <c r="J630" s="1">
        <f>S.FINANCIERO!R631/S.FINANCIERO!R630-1</f>
        <v>0.006687472136</v>
      </c>
      <c r="K630" s="1">
        <f>S.FINANCIERO!T631/S.FINANCIERO!T630-1</f>
        <v>0.004448398577</v>
      </c>
      <c r="L630" s="1">
        <f>SUMPRODUCT(B630:K630, 'Ponderaciones e Índices.'!$A$4:$J$4)</f>
        <v>0.007963653342</v>
      </c>
      <c r="M630" s="1">
        <f>'S. MATERIALES'!B631/'S. MATERIALES'!B630-1</f>
        <v>-0.01377165704</v>
      </c>
      <c r="N630" s="3">
        <f>'S. MATERIALES'!D631/'S. MATERIALES'!D630-1</f>
        <v>-0.03393902988</v>
      </c>
      <c r="O630" s="1">
        <f>'S. MATERIALES'!F631/'S. MATERIALES'!F630-1</f>
        <v>-0.003206378828</v>
      </c>
      <c r="P630" s="1">
        <f>'S. MATERIALES'!H631/'S. MATERIALES'!H630-1</f>
        <v>-0.0277582572</v>
      </c>
      <c r="Q630" s="1">
        <f>'S. MATERIALES'!J631/'S. MATERIALES'!J630-1</f>
        <v>-0.01174802512</v>
      </c>
      <c r="R630" s="1">
        <f>'S. MATERIALES'!L631/'S. MATERIALES'!L630-1</f>
        <v>0.001581652827</v>
      </c>
      <c r="S630" s="1">
        <f>'S. MATERIALES'!N631/'S. MATERIALES'!N630-1</f>
        <v>-0.01742160279</v>
      </c>
      <c r="T630" s="1">
        <f>'S. MATERIALES'!P631/'S. MATERIALES'!P630-1</f>
        <v>-0.008257638315</v>
      </c>
      <c r="U630" s="1">
        <f>'S. MATERIALES'!R631/'S. MATERIALES'!R630-1</f>
        <v>-0.01940491591</v>
      </c>
      <c r="V630" s="1">
        <f>'S. MATERIALES'!T631/'S. MATERIALES'!T630-1</f>
        <v>-0.01154339461</v>
      </c>
      <c r="W630" s="1">
        <f>SUMPRODUCT(M630:V630,'Ponderaciones e Índices.'!$A$8:$J$8)</f>
        <v>-0.01490711694</v>
      </c>
      <c r="X630" s="1">
        <f>'S. ENERGÍA'!B631/'S. ENERGÍA'!B630-1</f>
        <v>-0.006581986143</v>
      </c>
      <c r="Y630" s="1">
        <f>'S. ENERGÍA'!D631/'S. ENERGÍA'!D630-1</f>
        <v>-0.01737681504</v>
      </c>
      <c r="Z630" s="1">
        <f>'S. ENERGÍA'!F631/'S. ENERGÍA'!F630-1</f>
        <v>0.001681928611</v>
      </c>
      <c r="AA630" s="1">
        <f>'S. ENERGÍA'!H631/'S. ENERGÍA'!H630-1</f>
        <v>0.01291674398</v>
      </c>
      <c r="AB630" s="1">
        <f>'S. ENERGÍA'!J631/'S. ENERGÍA'!J630-1</f>
        <v>-0.004590665647</v>
      </c>
      <c r="AC630" s="1">
        <f>'S. ENERGÍA'!L631/'S. ENERGÍA'!L630-1</f>
        <v>0.001785258863</v>
      </c>
      <c r="AD630" s="1">
        <f>'S. ENERGÍA'!N631/'S. ENERGÍA'!N630-1</f>
        <v>-0.00817624347</v>
      </c>
      <c r="AE630" s="1">
        <f>'S. ENERGÍA'!P631/'S. ENERGÍA'!P630-1</f>
        <v>0.005001786352</v>
      </c>
      <c r="AF630" s="1">
        <f>'S. ENERGÍA'!R631/'S. ENERGÍA'!R630-1</f>
        <v>-0.008875739645</v>
      </c>
      <c r="AG630" s="1">
        <f>'S. ENERGÍA'!T631/'S. ENERGÍA'!T630-1</f>
        <v>-0.005434782609</v>
      </c>
      <c r="AH630" s="1">
        <f>SUMPRODUCT(X630:AG630,'Ponderaciones e Índices.'!$A$12:$J$12)</f>
        <v>-0.007996342531</v>
      </c>
    </row>
    <row r="631">
      <c r="A631" s="1">
        <f>S.FINANCIERO!A632</f>
        <v>42879</v>
      </c>
      <c r="B631" s="1">
        <f>S.FINANCIERO!B632/S.FINANCIERO!B631-1</f>
        <v>-0.00620121886</v>
      </c>
      <c r="C631" s="1">
        <f>S.FINANCIERO!D632/S.FINANCIERO!D631-1</f>
        <v>-0.008493236867</v>
      </c>
      <c r="D631" s="1">
        <f>S.FINANCIERO!F632/S.FINANCIERO!F631-1</f>
        <v>-0.03311258278</v>
      </c>
      <c r="E631" s="1">
        <f>S.FINANCIERO!H632/S.FINANCIERO!H631-1</f>
        <v>-0.006958119995</v>
      </c>
      <c r="F631" s="1">
        <f>S.FINANCIERO!J632/S.FINANCIERO!J631-1</f>
        <v>-0.006077606358</v>
      </c>
      <c r="G631" s="1">
        <f>S.FINANCIERO!L632/S.FINANCIERO!L631-1</f>
        <v>-0.01150918879</v>
      </c>
      <c r="H631" s="1">
        <f>S.FINANCIERO!N632/S.FINANCIERO!N631-1</f>
        <v>-0.005445042175</v>
      </c>
      <c r="I631" s="1">
        <f>S.FINANCIERO!P632/S.FINANCIERO!P631-1</f>
        <v>-0.0008488964346</v>
      </c>
      <c r="J631" s="1">
        <f>S.FINANCIERO!R632/S.FINANCIERO!R631-1</f>
        <v>-0.02103631532</v>
      </c>
      <c r="K631" s="1">
        <f>S.FINANCIERO!T632/S.FINANCIERO!T631-1</f>
        <v>0.002657218778</v>
      </c>
      <c r="L631" s="1">
        <f>SUMPRODUCT(B631:K631, 'Ponderaciones e Índices.'!$A$4:$J$4)</f>
        <v>-0.008599878314</v>
      </c>
      <c r="M631" s="1">
        <f>'S. MATERIALES'!B632/'S. MATERIALES'!B631-1</f>
        <v>0.01081081081</v>
      </c>
      <c r="N631" s="3">
        <f>'S. MATERIALES'!D632/'S. MATERIALES'!D631-1</f>
        <v>0.007150629566</v>
      </c>
      <c r="O631" s="1">
        <f>'S. MATERIALES'!F632/'S. MATERIALES'!F631-1</f>
        <v>-0.001616856151</v>
      </c>
      <c r="P631" s="1">
        <f>'S. MATERIALES'!H632/'S. MATERIALES'!H631-1</f>
        <v>0.007228044814</v>
      </c>
      <c r="Q631" s="1">
        <f>'S. MATERIALES'!J632/'S. MATERIALES'!J631-1</f>
        <v>0.008915761427</v>
      </c>
      <c r="R631" s="1">
        <f>'S. MATERIALES'!L632/'S. MATERIALES'!L631-1</f>
        <v>-0.01894986182</v>
      </c>
      <c r="S631" s="1">
        <f>'S. MATERIALES'!N632/'S. MATERIALES'!N631-1</f>
        <v>0.007092198582</v>
      </c>
      <c r="T631" s="1">
        <f>'S. MATERIALES'!P632/'S. MATERIALES'!P631-1</f>
        <v>-0.01332223147</v>
      </c>
      <c r="U631" s="1">
        <f>'S. MATERIALES'!R632/'S. MATERIALES'!R631-1</f>
        <v>0.03034300792</v>
      </c>
      <c r="V631" s="1">
        <f>'S. MATERIALES'!T632/'S. MATERIALES'!T631-1</f>
        <v>0.009083044983</v>
      </c>
      <c r="W631" s="1">
        <f>SUMPRODUCT(M631:V631,'Ponderaciones e Índices.'!$A$8:$J$8)</f>
        <v>0.006918586292</v>
      </c>
      <c r="X631" s="1">
        <f>'S. ENERGÍA'!B632/'S. ENERGÍA'!B631-1</f>
        <v>-0.009880274323</v>
      </c>
      <c r="Y631" s="1">
        <f>'S. ENERGÍA'!D632/'S. ENERGÍA'!D631-1</f>
        <v>-0.005813953488</v>
      </c>
      <c r="Z631" s="1">
        <f>'S. ENERGÍA'!F632/'S. ENERGÍA'!F631-1</f>
        <v>-0.002611940299</v>
      </c>
      <c r="AA631" s="1">
        <f>'S. ENERGÍA'!H632/'S. ENERGÍA'!H631-1</f>
        <v>0.00393672892</v>
      </c>
      <c r="AB631" s="1">
        <f>'S. ENERGÍA'!J632/'S. ENERGÍA'!J631-1</f>
        <v>-0.01076095311</v>
      </c>
      <c r="AC631" s="1">
        <f>'S. ENERGÍA'!L632/'S. ENERGÍA'!L631-1</f>
        <v>-0.01196537678</v>
      </c>
      <c r="AD631" s="1">
        <f>'S. ENERGÍA'!N632/'S. ENERGÍA'!N631-1</f>
        <v>0.0006869704603</v>
      </c>
      <c r="AE631" s="1">
        <f>'S. ENERGÍA'!P632/'S. ENERGÍA'!P631-1</f>
        <v>0.009953785994</v>
      </c>
      <c r="AF631" s="1">
        <f>'S. ENERGÍA'!R632/'S. ENERGÍA'!R631-1</f>
        <v>-0.004975124378</v>
      </c>
      <c r="AG631" s="1">
        <f>'S. ENERGÍA'!T632/'S. ENERGÍA'!T631-1</f>
        <v>0.001639344262</v>
      </c>
      <c r="AH631" s="1">
        <f>SUMPRODUCT(X631:AG631,'Ponderaciones e Índices.'!$A$12:$J$12)</f>
        <v>-0.005184543358</v>
      </c>
    </row>
    <row r="632">
      <c r="A632" s="1">
        <f>S.FINANCIERO!A633</f>
        <v>42880</v>
      </c>
      <c r="B632" s="1">
        <f>S.FINANCIERO!B633/S.FINANCIERO!B632-1</f>
        <v>0.01183431953</v>
      </c>
      <c r="C632" s="1">
        <f>S.FINANCIERO!D633/S.FINANCIERO!D632-1</f>
        <v>0.01998730964</v>
      </c>
      <c r="D632" s="1">
        <f>S.FINANCIERO!F633/S.FINANCIERO!F632-1</f>
        <v>-0.007610350076</v>
      </c>
      <c r="E632" s="1">
        <f>S.FINANCIERO!H633/S.FINANCIERO!H632-1</f>
        <v>-0.0002644103649</v>
      </c>
      <c r="F632" s="1">
        <f>S.FINANCIERO!J633/S.FINANCIERO!J632-1</f>
        <v>-0.009971777987</v>
      </c>
      <c r="G632" s="1">
        <f>S.FINANCIERO!L633/S.FINANCIERO!L632-1</f>
        <v>-0.0020657277</v>
      </c>
      <c r="H632" s="1">
        <f>S.FINANCIERO!N633/S.FINANCIERO!N632-1</f>
        <v>-0.005085359431</v>
      </c>
      <c r="I632" s="1">
        <f>S.FINANCIERO!P633/S.FINANCIERO!P632-1</f>
        <v>0.00637213254</v>
      </c>
      <c r="J632" s="1">
        <f>S.FINANCIERO!R633/S.FINANCIERO!R632-1</f>
        <v>0.005654829224</v>
      </c>
      <c r="K632" s="1">
        <f>S.FINANCIERO!T633/S.FINANCIERO!T632-1</f>
        <v>-0.00382803298</v>
      </c>
      <c r="L632" s="1">
        <f>SUMPRODUCT(B632:K632, 'Ponderaciones e Índices.'!$A$4:$J$4)</f>
        <v>0.003651178964</v>
      </c>
      <c r="M632" s="1">
        <f>'S. MATERIALES'!B633/'S. MATERIALES'!B632-1</f>
        <v>-0.02139037433</v>
      </c>
      <c r="N632" s="3">
        <f>'S. MATERIALES'!D633/'S. MATERIALES'!D632-1</f>
        <v>0.003704275351</v>
      </c>
      <c r="O632" s="1">
        <f>'S. MATERIALES'!F633/'S. MATERIALES'!F632-1</f>
        <v>0</v>
      </c>
      <c r="P632" s="1">
        <f>'S. MATERIALES'!H633/'S. MATERIALES'!H632-1</f>
        <v>-0.002870470039</v>
      </c>
      <c r="Q632" s="1">
        <f>'S. MATERIALES'!J633/'S. MATERIALES'!J632-1</f>
        <v>0.003555104114</v>
      </c>
      <c r="R632" s="1">
        <f>'S. MATERIALES'!L633/'S. MATERIALES'!L632-1</f>
        <v>0.004828973843</v>
      </c>
      <c r="S632" s="1">
        <f>'S. MATERIALES'!N633/'S. MATERIALES'!N632-1</f>
        <v>-0.00176056338</v>
      </c>
      <c r="T632" s="1">
        <f>'S. MATERIALES'!P633/'S. MATERIALES'!P632-1</f>
        <v>0.004219409283</v>
      </c>
      <c r="U632" s="1">
        <f>'S. MATERIALES'!R633/'S. MATERIALES'!R632-1</f>
        <v>0.001280409731</v>
      </c>
      <c r="V632" s="1">
        <f>'S. MATERIALES'!T633/'S. MATERIALES'!T632-1</f>
        <v>0.01243034719</v>
      </c>
      <c r="W632" s="1">
        <f>SUMPRODUCT(M632:V632,'Ponderaciones e Índices.'!$A$8:$J$8)</f>
        <v>-0.002129084801</v>
      </c>
      <c r="X632" s="1">
        <f>'S. ENERGÍA'!B633/'S. ENERGÍA'!B632-1</f>
        <v>-0.009391876027</v>
      </c>
      <c r="Y632" s="1">
        <f>'S. ENERGÍA'!D633/'S. ENERGÍA'!D632-1</f>
        <v>-0.02022417154</v>
      </c>
      <c r="Z632" s="1">
        <f>'S. ENERGÍA'!F633/'S. ENERGÍA'!F632-1</f>
        <v>-0.009165731388</v>
      </c>
      <c r="AA632" s="1">
        <f>'S. ENERGÍA'!H633/'S. ENERGÍA'!H632-1</f>
        <v>-0.0007849469214</v>
      </c>
      <c r="AB632" s="1">
        <f>'S. ENERGÍA'!J633/'S. ENERGÍA'!J632-1</f>
        <v>-0.03496503497</v>
      </c>
      <c r="AC632" s="1">
        <f>'S. ENERGÍA'!L633/'S. ENERGÍA'!L632-1</f>
        <v>-0.006441638753</v>
      </c>
      <c r="AD632" s="1">
        <f>'S. ENERGÍA'!N633/'S. ENERGÍA'!N632-1</f>
        <v>0.0002288329519</v>
      </c>
      <c r="AE632" s="1">
        <f>'S. ENERGÍA'!P633/'S. ENERGÍA'!P632-1</f>
        <v>-0.03590285111</v>
      </c>
      <c r="AF632" s="1">
        <f>'S. ENERGÍA'!R633/'S. ENERGÍA'!R632-1</f>
        <v>-0.05</v>
      </c>
      <c r="AG632" s="1">
        <f>'S. ENERGÍA'!T633/'S. ENERGÍA'!T632-1</f>
        <v>-0.03436988543</v>
      </c>
      <c r="AH632" s="1">
        <f>SUMPRODUCT(X632:AG632,'Ponderaciones e Índices.'!$A$12:$J$12)</f>
        <v>-0.02132192775</v>
      </c>
    </row>
    <row r="633">
      <c r="A633" s="1">
        <f>S.FINANCIERO!A634</f>
        <v>42881</v>
      </c>
      <c r="B633" s="1">
        <f>S.FINANCIERO!B634/S.FINANCIERO!B633-1</f>
        <v>-0.001382243488</v>
      </c>
      <c r="C633" s="1">
        <f>S.FINANCIERO!D634/S.FINANCIERO!D633-1</f>
        <v>-0.0007776049767</v>
      </c>
      <c r="D633" s="1">
        <f>S.FINANCIERO!F634/S.FINANCIERO!F633-1</f>
        <v>-0.00120508326</v>
      </c>
      <c r="E633" s="1">
        <f>S.FINANCIERO!H634/S.FINANCIERO!H633-1</f>
        <v>0.003834964295</v>
      </c>
      <c r="F633" s="1">
        <f>S.FINANCIERO!J634/S.FINANCIERO!J633-1</f>
        <v>0.00123527176</v>
      </c>
      <c r="G633" s="1">
        <f>S.FINANCIERO!L634/S.FINANCIERO!L633-1</f>
        <v>-0.005080918329</v>
      </c>
      <c r="H633" s="1">
        <f>S.FINANCIERO!N634/S.FINANCIERO!N633-1</f>
        <v>0.01002420587</v>
      </c>
      <c r="I633" s="1">
        <f>S.FINANCIERO!P634/S.FINANCIERO!P633-1</f>
        <v>0.0004221190376</v>
      </c>
      <c r="J633" s="1">
        <f>S.FINANCIERO!R634/S.FINANCIERO!R633-1</f>
        <v>0.005398110661</v>
      </c>
      <c r="K633" s="1">
        <f>S.FINANCIERO!T634/S.FINANCIERO!T633-1</f>
        <v>0.0002955956252</v>
      </c>
      <c r="L633" s="1">
        <f>SUMPRODUCT(B633:K633, 'Ponderaciones e Índices.'!$A$4:$J$4)</f>
        <v>0.001220379173</v>
      </c>
      <c r="M633" s="1">
        <f>'S. MATERIALES'!B634/'S. MATERIALES'!B633-1</f>
        <v>0.005009107468</v>
      </c>
      <c r="N633" s="3">
        <f>'S. MATERIALES'!D634/'S. MATERIALES'!D633-1</f>
        <v>0.01691526988</v>
      </c>
      <c r="O633" s="1">
        <f>'S. MATERIALES'!F634/'S. MATERIALES'!F633-1</f>
        <v>0.001619474608</v>
      </c>
      <c r="P633" s="1">
        <f>'S. MATERIALES'!H634/'S. MATERIALES'!H633-1</f>
        <v>0.0118747751</v>
      </c>
      <c r="Q633" s="1">
        <f>'S. MATERIALES'!J634/'S. MATERIALES'!J633-1</f>
        <v>0.002935222672</v>
      </c>
      <c r="R633" s="1">
        <f>'S. MATERIALES'!L634/'S. MATERIALES'!L633-1</f>
        <v>0.008410092111</v>
      </c>
      <c r="S633" s="1">
        <f>'S. MATERIALES'!N634/'S. MATERIALES'!N633-1</f>
        <v>0.005291005291</v>
      </c>
      <c r="T633" s="1">
        <f>'S. MATERIALES'!P634/'S. MATERIALES'!P633-1</f>
        <v>-0.003361344538</v>
      </c>
      <c r="U633" s="1">
        <f>'S. MATERIALES'!R634/'S. MATERIALES'!R633-1</f>
        <v>-0.005115089514</v>
      </c>
      <c r="V633" s="1">
        <f>'S. MATERIALES'!T634/'S. MATERIALES'!T633-1</f>
        <v>0.008890770533</v>
      </c>
      <c r="W633" s="1">
        <f>SUMPRODUCT(M633:V633,'Ponderaciones e Índices.'!$A$8:$J$8)</f>
        <v>0.003118745552</v>
      </c>
      <c r="X633" s="1">
        <f>'S. ENERGÍA'!B634/'S. ENERGÍA'!B633-1</f>
        <v>0.009243896658</v>
      </c>
      <c r="Y633" s="1">
        <f>'S. ENERGÍA'!D634/'S. ENERGÍA'!D633-1</f>
        <v>-0.005222581447</v>
      </c>
      <c r="Z633" s="1">
        <f>'S. ENERGÍA'!F634/'S. ENERGÍA'!F633-1</f>
        <v>-0.007362658108</v>
      </c>
      <c r="AA633" s="1">
        <f>'S. ENERGÍA'!H634/'S. ENERGÍA'!H633-1</f>
        <v>-0.006904690124</v>
      </c>
      <c r="AB633" s="1">
        <f>'S. ENERGÍA'!J634/'S. ENERGÍA'!J633-1</f>
        <v>0.01771336554</v>
      </c>
      <c r="AC633" s="1">
        <f>'S. ENERGÍA'!L634/'S. ENERGÍA'!L633-1</f>
        <v>0.005186721992</v>
      </c>
      <c r="AD633" s="1">
        <f>'S. ENERGÍA'!N634/'S. ENERGÍA'!N633-1</f>
        <v>-0.01258293297</v>
      </c>
      <c r="AE633" s="1">
        <f>'S. ENERGÍA'!P634/'S. ENERGÍA'!P633-1</f>
        <v>0.006571741512</v>
      </c>
      <c r="AF633" s="1">
        <f>'S. ENERGÍA'!R634/'S. ENERGÍA'!R633-1</f>
        <v>0.01157894737</v>
      </c>
      <c r="AG633" s="1">
        <f>'S. ENERGÍA'!T634/'S. ENERGÍA'!T633-1</f>
        <v>0.002824858757</v>
      </c>
      <c r="AH633" s="1">
        <f>SUMPRODUCT(X633:AG633,'Ponderaciones e Índices.'!$A$12:$J$12)</f>
        <v>0.001929870108</v>
      </c>
    </row>
    <row r="634">
      <c r="A634" s="1">
        <f>S.FINANCIERO!A635</f>
        <v>42884</v>
      </c>
      <c r="B634" s="1">
        <f>S.FINANCIERO!B635/S.FINANCIERO!B634-1</f>
        <v>0.0058560477</v>
      </c>
      <c r="C634" s="1">
        <f>S.FINANCIERO!D635/S.FINANCIERO!D634-1</f>
        <v>0.0001556420233</v>
      </c>
      <c r="D634" s="1">
        <f>S.FINANCIERO!F635/S.FINANCIERO!F634-1</f>
        <v>0.003729296918</v>
      </c>
      <c r="E634" s="1">
        <f>S.FINANCIERO!H635/S.FINANCIERO!H634-1</f>
        <v>0.002766433935</v>
      </c>
      <c r="F634" s="1">
        <f>S.FINANCIERO!J635/S.FINANCIERO!J634-1</f>
        <v>0.008256619531</v>
      </c>
      <c r="G634" s="1">
        <f>S.FINANCIERO!L635/S.FINANCIERO!L634-1</f>
        <v>0.004539436353</v>
      </c>
      <c r="H634" s="1">
        <f>S.FINANCIERO!N635/S.FINANCIERO!N634-1</f>
        <v>0.0001965290781</v>
      </c>
      <c r="I634" s="1">
        <f>S.FINANCIERO!P635/S.FINANCIERO!P634-1</f>
        <v>-0.002109704641</v>
      </c>
      <c r="J634" s="1">
        <f>S.FINANCIERO!R635/S.FINANCIERO!R634-1</f>
        <v>-0.008501118568</v>
      </c>
      <c r="K634" s="1">
        <f>S.FINANCIERO!T635/S.FINANCIERO!T634-1</f>
        <v>0.00975177305</v>
      </c>
      <c r="L634" s="1">
        <f>SUMPRODUCT(B634:K634, 'Ponderaciones e Índices.'!$A$4:$J$4)</f>
        <v>0.002172586863</v>
      </c>
      <c r="M634" s="1">
        <f>'S. MATERIALES'!B635/'S. MATERIALES'!B634-1</f>
        <v>0</v>
      </c>
      <c r="N634" s="3">
        <f>'S. MATERIALES'!D635/'S. MATERIALES'!D634-1</f>
        <v>-0.01285347044</v>
      </c>
      <c r="O634" s="1">
        <f>'S. MATERIALES'!F635/'S. MATERIALES'!F634-1</f>
        <v>0.004833548914</v>
      </c>
      <c r="P634" s="1">
        <f>'S. MATERIALES'!H635/'S. MATERIALES'!H634-1</f>
        <v>-0.01137980085</v>
      </c>
      <c r="Q634" s="1">
        <f>'S. MATERIALES'!J635/'S. MATERIALES'!J634-1</f>
        <v>-0.006761529922</v>
      </c>
      <c r="R634" s="1">
        <f>'S. MATERIALES'!L635/'S. MATERIALES'!L634-1</f>
        <v>-0.009134233519</v>
      </c>
      <c r="S634" s="1">
        <f>'S. MATERIALES'!N635/'S. MATERIALES'!N634-1</f>
        <v>0.005263157895</v>
      </c>
      <c r="T634" s="1">
        <f>'S. MATERIALES'!P635/'S. MATERIALES'!P634-1</f>
        <v>-0.01517706577</v>
      </c>
      <c r="U634" s="1">
        <f>'S. MATERIALES'!R635/'S. MATERIALES'!R634-1</f>
        <v>-0.006426735219</v>
      </c>
      <c r="V634" s="1">
        <f>'S. MATERIALES'!T635/'S. MATERIALES'!T634-1</f>
        <v>-0.007133864876</v>
      </c>
      <c r="W634" s="1">
        <f>SUMPRODUCT(M634:V634,'Ponderaciones e Índices.'!$A$8:$J$8)</f>
        <v>-0.005749590994</v>
      </c>
      <c r="X634" s="1">
        <f>'S. ENERGÍA'!B635/'S. ENERGÍA'!B634-1</f>
        <v>0</v>
      </c>
      <c r="Y634" s="1">
        <f>'S. ENERGÍA'!D635/'S. ENERGÍA'!D634-1</f>
        <v>-0.005</v>
      </c>
      <c r="Z634" s="1">
        <f>'S. ENERGÍA'!F635/'S. ENERGÍA'!F634-1</f>
        <v>-0.003042982122</v>
      </c>
      <c r="AA634" s="1">
        <f>'S. ENERGÍA'!H635/'S. ENERGÍA'!H634-1</f>
        <v>0.001422457834</v>
      </c>
      <c r="AB634" s="1">
        <f>'S. ENERGÍA'!J635/'S. ENERGÍA'!J634-1</f>
        <v>0.01424050633</v>
      </c>
      <c r="AC634" s="1">
        <f>'S. ENERGÍA'!L635/'S. ENERGÍA'!L634-1</f>
        <v>-0.00128998968</v>
      </c>
      <c r="AD634" s="1">
        <f>'S. ENERGÍA'!N635/'S. ENERGÍA'!N634-1</f>
        <v>0.002548656163</v>
      </c>
      <c r="AE634" s="1">
        <f>'S. ENERGÍA'!P635/'S. ENERGÍA'!P634-1</f>
        <v>-0.002538991658</v>
      </c>
      <c r="AF634" s="1">
        <f>'S. ENERGÍA'!R635/'S. ENERGÍA'!R634-1</f>
        <v>-0.002081165453</v>
      </c>
      <c r="AG634" s="1">
        <f>'S. ENERGÍA'!T635/'S. ENERGÍA'!T634-1</f>
        <v>-0.001690140845</v>
      </c>
      <c r="AH634" s="1">
        <f>SUMPRODUCT(X634:AG634,'Ponderaciones e Índices.'!$A$12:$J$12)</f>
        <v>-0.0006415312126</v>
      </c>
    </row>
    <row r="635">
      <c r="A635" s="1">
        <f>S.FINANCIERO!A636</f>
        <v>42885</v>
      </c>
      <c r="B635" s="1">
        <f>S.FINANCIERO!B636/S.FINANCIERO!B635-1</f>
        <v>-0.008574150524</v>
      </c>
      <c r="C635" s="1">
        <f>S.FINANCIERO!D636/S.FINANCIERO!D635-1</f>
        <v>0.002801120448</v>
      </c>
      <c r="D635" s="1">
        <f>S.FINANCIERO!F636/S.FINANCIERO!F635-1</f>
        <v>-0.005682439078</v>
      </c>
      <c r="E635" s="1">
        <f>S.FINANCIERO!H636/S.FINANCIERO!H635-1</f>
        <v>0.006305832895</v>
      </c>
      <c r="F635" s="1">
        <f>S.FINANCIERO!J636/S.FINANCIERO!J635-1</f>
        <v>-0.009036144578</v>
      </c>
      <c r="G635" s="1">
        <f>S.FINANCIERO!L636/S.FINANCIERO!L635-1</f>
        <v>-0.001882884579</v>
      </c>
      <c r="H635" s="1">
        <f>S.FINANCIERO!N636/S.FINANCIERO!N635-1</f>
        <v>-0.004835848593</v>
      </c>
      <c r="I635" s="1">
        <f>S.FINANCIERO!P636/S.FINANCIERO!P635-1</f>
        <v>-0.007188160677</v>
      </c>
      <c r="J635" s="1">
        <f>S.FINANCIERO!R636/S.FINANCIERO!R635-1</f>
        <v>-0.0009025270758</v>
      </c>
      <c r="K635" s="1">
        <f>S.FINANCIERO!T636/S.FINANCIERO!T635-1</f>
        <v>-0.008194322505</v>
      </c>
      <c r="L635" s="1">
        <f>SUMPRODUCT(B635:K635, 'Ponderaciones e Índices.'!$A$4:$J$4)</f>
        <v>-0.003273600125</v>
      </c>
      <c r="M635" s="1">
        <f>'S. MATERIALES'!B636/'S. MATERIALES'!B635-1</f>
        <v>0.0009062075215</v>
      </c>
      <c r="N635" s="3">
        <f>'S. MATERIALES'!D636/'S. MATERIALES'!D635-1</f>
        <v>-0.008731617647</v>
      </c>
      <c r="O635" s="1">
        <f>'S. MATERIALES'!F636/'S. MATERIALES'!F635-1</f>
        <v>-0.009620596206</v>
      </c>
      <c r="P635" s="1">
        <f>'S. MATERIALES'!H636/'S. MATERIALES'!H635-1</f>
        <v>0.007194244604</v>
      </c>
      <c r="Q635" s="1">
        <f>'S. MATERIALES'!J636/'S. MATERIALES'!J635-1</f>
        <v>-0.001117659012</v>
      </c>
      <c r="R635" s="1">
        <f>'S. MATERIALES'!L636/'S. MATERIALES'!L635-1</f>
        <v>0.01442885772</v>
      </c>
      <c r="S635" s="1">
        <f>'S. MATERIALES'!N636/'S. MATERIALES'!N635-1</f>
        <v>-0.006980802792</v>
      </c>
      <c r="T635" s="1">
        <f>'S. MATERIALES'!P636/'S. MATERIALES'!P635-1</f>
        <v>-0.004280821918</v>
      </c>
      <c r="U635" s="1">
        <f>'S. MATERIALES'!R636/'S. MATERIALES'!R635-1</f>
        <v>-0.006468305304</v>
      </c>
      <c r="V635" s="1">
        <f>'S. MATERIALES'!T636/'S. MATERIALES'!T635-1</f>
        <v>-0.01014370245</v>
      </c>
      <c r="W635" s="1">
        <f>SUMPRODUCT(M635:V635,'Ponderaciones e Índices.'!$A$8:$J$8)</f>
        <v>-0.001573085051</v>
      </c>
      <c r="X635" s="1">
        <f>'S. ENERGÍA'!B636/'S. ENERGÍA'!B635-1</f>
        <v>0.001174260216</v>
      </c>
      <c r="Y635" s="1">
        <f>'S. ENERGÍA'!D636/'S. ENERGÍA'!D635-1</f>
        <v>-0.01683417085</v>
      </c>
      <c r="Z635" s="1">
        <f>'S. ENERGÍA'!F636/'S. ENERGÍA'!F635-1</f>
        <v>-0.008012209081</v>
      </c>
      <c r="AA635" s="1">
        <f>'S. ENERGÍA'!H636/'S. ENERGÍA'!H635-1</f>
        <v>-0.00536648149</v>
      </c>
      <c r="AB635" s="1">
        <f>'S. ENERGÍA'!J636/'S. ENERGÍA'!J635-1</f>
        <v>-0.03120124805</v>
      </c>
      <c r="AC635" s="1">
        <f>'S. ENERGÍA'!L636/'S. ENERGÍA'!L635-1</f>
        <v>-0.0007749935417</v>
      </c>
      <c r="AD635" s="1">
        <f>'S. ENERGÍA'!N636/'S. ENERGÍA'!N635-1</f>
        <v>-0.005777675064</v>
      </c>
      <c r="AE635" s="1">
        <f>'S. ENERGÍA'!P636/'S. ENERGÍA'!P635-1</f>
        <v>-0.01418181818</v>
      </c>
      <c r="AF635" s="1">
        <f>'S. ENERGÍA'!R636/'S. ENERGÍA'!R635-1</f>
        <v>-0.02502606882</v>
      </c>
      <c r="AG635" s="1">
        <f>'S. ENERGÍA'!T636/'S. ENERGÍA'!T635-1</f>
        <v>-0.03611738149</v>
      </c>
      <c r="AH635" s="1">
        <f>SUMPRODUCT(X635:AG635,'Ponderaciones e Índices.'!$A$12:$J$12)</f>
        <v>-0.01507720421</v>
      </c>
    </row>
    <row r="636">
      <c r="A636" s="1">
        <f>S.FINANCIERO!A637</f>
        <v>42886</v>
      </c>
      <c r="B636" s="1">
        <f>S.FINANCIERO!B637/S.FINANCIERO!B636-1</f>
        <v>-0.003096305787</v>
      </c>
      <c r="C636" s="1">
        <f>S.FINANCIERO!D637/S.FINANCIERO!D636-1</f>
        <v>-0.0006207324643</v>
      </c>
      <c r="D636" s="1">
        <f>S.FINANCIERO!F637/S.FINANCIERO!F636-1</f>
        <v>-0.003516869986</v>
      </c>
      <c r="E636" s="1">
        <f>S.FINANCIERO!H637/S.FINANCIERO!H636-1</f>
        <v>-0.004960835509</v>
      </c>
      <c r="F636" s="1">
        <f>S.FINANCIERO!J637/S.FINANCIERO!J636-1</f>
        <v>0.003229483283</v>
      </c>
      <c r="G636" s="1">
        <f>S.FINANCIERO!L637/S.FINANCIERO!L636-1</f>
        <v>0.005093378608</v>
      </c>
      <c r="H636" s="1">
        <f>S.FINANCIERO!N637/S.FINANCIERO!N636-1</f>
        <v>0.002939740798</v>
      </c>
      <c r="I636" s="1">
        <f>S.FINANCIERO!P637/S.FINANCIERO!P636-1</f>
        <v>-0.006388415673</v>
      </c>
      <c r="J636" s="1">
        <f>S.FINANCIERO!R637/S.FINANCIERO!R636-1</f>
        <v>0.001580849142</v>
      </c>
      <c r="K636" s="1">
        <f>S.FINANCIERO!T637/S.FINANCIERO!T636-1</f>
        <v>-0.009147241074</v>
      </c>
      <c r="L636" s="1">
        <f>SUMPRODUCT(B636:K636, 'Ponderaciones e Índices.'!$A$4:$J$4)</f>
        <v>-0.001346445461</v>
      </c>
      <c r="M636" s="1">
        <f>'S. MATERIALES'!B637/'S. MATERIALES'!B636-1</f>
        <v>0.01131733816</v>
      </c>
      <c r="N636" s="3">
        <f>'S. MATERIALES'!D637/'S. MATERIALES'!D636-1</f>
        <v>0.008963065987</v>
      </c>
      <c r="O636" s="1">
        <f>'S. MATERIALES'!F637/'S. MATERIALES'!F636-1</f>
        <v>-0.004874127788</v>
      </c>
      <c r="P636" s="1">
        <f>'S. MATERIALES'!H637/'S. MATERIALES'!H636-1</f>
        <v>-0.01428571429</v>
      </c>
      <c r="Q636" s="1">
        <f>'S. MATERIALES'!J637/'S. MATERIALES'!J636-1</f>
        <v>0.02604007731</v>
      </c>
      <c r="R636" s="1">
        <f>'S. MATERIALES'!L637/'S. MATERIALES'!L636-1</f>
        <v>-0.04978269459</v>
      </c>
      <c r="S636" s="1">
        <f>'S. MATERIALES'!N637/'S. MATERIALES'!N636-1</f>
        <v>0.02636203866</v>
      </c>
      <c r="T636" s="1">
        <f>'S. MATERIALES'!P637/'S. MATERIALES'!P636-1</f>
        <v>-0.02063628547</v>
      </c>
      <c r="U636" s="1">
        <f>'S. MATERIALES'!R637/'S. MATERIALES'!R636-1</f>
        <v>-0.03125</v>
      </c>
      <c r="V636" s="1">
        <f>'S. MATERIALES'!T637/'S. MATERIALES'!T636-1</f>
        <v>0.005977796755</v>
      </c>
      <c r="W636" s="1">
        <f>SUMPRODUCT(M636:V636,'Ponderaciones e Índices.'!$A$8:$J$8)</f>
        <v>-0.009539383921</v>
      </c>
      <c r="X636" s="1">
        <f>'S. ENERGÍA'!B637/'S. ENERGÍA'!B636-1</f>
        <v>-0.008210180624</v>
      </c>
      <c r="Y636" s="1">
        <f>'S. ENERGÍA'!D637/'S. ENERGÍA'!D636-1</f>
        <v>-0.004855609507</v>
      </c>
      <c r="Z636" s="1">
        <f>'S. ENERGÍA'!F637/'S. ENERGÍA'!F636-1</f>
        <v>0</v>
      </c>
      <c r="AA636" s="1">
        <f>'S. ENERGÍA'!H637/'S. ENERGÍA'!H636-1</f>
        <v>-0.005076725608</v>
      </c>
      <c r="AB636" s="1">
        <f>'S. ENERGÍA'!J637/'S. ENERGÍA'!J636-1</f>
        <v>-0.02979066023</v>
      </c>
      <c r="AC636" s="1">
        <f>'S. ENERGÍA'!L637/'S. ENERGÍA'!L636-1</f>
        <v>-0.01189245088</v>
      </c>
      <c r="AD636" s="1">
        <f>'S. ENERGÍA'!N637/'S. ENERGÍA'!N636-1</f>
        <v>0.003486750349</v>
      </c>
      <c r="AE636" s="1">
        <f>'S. ENERGÍA'!P637/'S. ENERGÍA'!P636-1</f>
        <v>-0.003688675765</v>
      </c>
      <c r="AF636" s="1">
        <f>'S. ENERGÍA'!R637/'S. ENERGÍA'!R636-1</f>
        <v>-0.02032085561</v>
      </c>
      <c r="AG636" s="1">
        <f>'S. ENERGÍA'!T637/'S. ENERGÍA'!T636-1</f>
        <v>-0.01229508197</v>
      </c>
      <c r="AH636" s="1">
        <f>SUMPRODUCT(X636:AG636,'Ponderaciones e Índices.'!$A$12:$J$12)</f>
        <v>-0.009727490132</v>
      </c>
    </row>
    <row r="637">
      <c r="A637" s="1">
        <f>S.FINANCIERO!A638</f>
        <v>42887</v>
      </c>
      <c r="B637" s="1">
        <f>S.FINANCIERO!B638/S.FINANCIERO!B637-1</f>
        <v>0.004605333619</v>
      </c>
      <c r="C637" s="1">
        <f>S.FINANCIERO!D638/S.FINANCIERO!D637-1</f>
        <v>0.004658385093</v>
      </c>
      <c r="D637" s="1">
        <f>S.FINANCIERO!F638/S.FINANCIERO!F637-1</f>
        <v>0.008382044778</v>
      </c>
      <c r="E637" s="1">
        <f>S.FINANCIERO!H638/S.FINANCIERO!H637-1</f>
        <v>0.006297559696</v>
      </c>
      <c r="F637" s="1">
        <f>S.FINANCIERO!J638/S.FINANCIERO!J637-1</f>
        <v>-0.00009467903806</v>
      </c>
      <c r="G637" s="1">
        <f>S.FINANCIERO!L638/S.FINANCIERO!L637-1</f>
        <v>0.009009009009</v>
      </c>
      <c r="H637" s="1">
        <f>S.FINANCIERO!N638/S.FINANCIERO!N637-1</f>
        <v>-0.0009733956744</v>
      </c>
      <c r="I637" s="1">
        <f>S.FINANCIERO!P638/S.FINANCIERO!P637-1</f>
        <v>0.02100300043</v>
      </c>
      <c r="J637" s="1">
        <f>S.FINANCIERO!R638/S.FINANCIERO!R637-1</f>
        <v>0.007440811725</v>
      </c>
      <c r="K637" s="1">
        <f>S.FINANCIERO!T638/S.FINANCIERO!T637-1</f>
        <v>0.01131625968</v>
      </c>
      <c r="L637" s="1">
        <f>SUMPRODUCT(B637:K637, 'Ponderaciones e Índices.'!$A$4:$J$4)</f>
        <v>0.006948208501</v>
      </c>
      <c r="M637" s="1">
        <f>'S. MATERIALES'!B638/'S. MATERIALES'!B637-1</f>
        <v>-0.01745747538</v>
      </c>
      <c r="N637" s="3">
        <f>'S. MATERIALES'!D638/'S. MATERIALES'!D637-1</f>
        <v>0.007045489355</v>
      </c>
      <c r="O637" s="1">
        <f>'S. MATERIALES'!F638/'S. MATERIALES'!F637-1</f>
        <v>-0.008146149484</v>
      </c>
      <c r="P637" s="1">
        <f>'S. MATERIALES'!H638/'S. MATERIALES'!H637-1</f>
        <v>-0.003985507246</v>
      </c>
      <c r="Q637" s="1">
        <f>'S. MATERIALES'!J638/'S. MATERIALES'!J637-1</f>
        <v>-0.002280162586</v>
      </c>
      <c r="R637" s="1">
        <f>'S. MATERIALES'!L638/'S. MATERIALES'!L637-1</f>
        <v>0.0103950104</v>
      </c>
      <c r="S637" s="1">
        <f>'S. MATERIALES'!N638/'S. MATERIALES'!N637-1</f>
        <v>-0.001712328767</v>
      </c>
      <c r="T637" s="1">
        <f>'S. MATERIALES'!P638/'S. MATERIALES'!P637-1</f>
        <v>-0.02194907814</v>
      </c>
      <c r="U637" s="1">
        <f>'S. MATERIALES'!R638/'S. MATERIALES'!R637-1</f>
        <v>-0.01478494624</v>
      </c>
      <c r="V637" s="1">
        <f>'S. MATERIALES'!T638/'S. MATERIALES'!T637-1</f>
        <v>0.00636672326</v>
      </c>
      <c r="W637" s="1">
        <f>SUMPRODUCT(M637:V637,'Ponderaciones e Índices.'!$A$8:$J$8)</f>
        <v>-0.008383330352</v>
      </c>
      <c r="X637" s="1">
        <f>'S. ENERGÍA'!B638/'S. ENERGÍA'!B637-1</f>
        <v>0.0009460737938</v>
      </c>
      <c r="Y637" s="1">
        <f>'S. ENERGÍA'!D638/'S. ENERGÍA'!D637-1</f>
        <v>0.01309707242</v>
      </c>
      <c r="Z637" s="1">
        <f>'S. ENERGÍA'!F638/'S. ENERGÍA'!F637-1</f>
        <v>0.01288461538</v>
      </c>
      <c r="AA637" s="1">
        <f>'S. ENERGÍA'!H638/'S. ENERGÍA'!H637-1</f>
        <v>0.00749552754</v>
      </c>
      <c r="AB637" s="1">
        <f>'S. ENERGÍA'!J638/'S. ENERGÍA'!J637-1</f>
        <v>0.01742738589</v>
      </c>
      <c r="AC637" s="1">
        <f>'S. ENERGÍA'!L638/'S. ENERGÍA'!L637-1</f>
        <v>0.0007849293564</v>
      </c>
      <c r="AD637" s="1">
        <f>'S. ENERGÍA'!N638/'S. ENERGÍA'!N637-1</f>
        <v>0.01482511003</v>
      </c>
      <c r="AE637" s="1">
        <f>'S. ENERGÍA'!P638/'S. ENERGÍA'!P637-1</f>
        <v>0.01629026287</v>
      </c>
      <c r="AF637" s="1">
        <f>'S. ENERGÍA'!R638/'S. ENERGÍA'!R637-1</f>
        <v>0.04366812227</v>
      </c>
      <c r="AG637" s="1">
        <f>'S. ENERGÍA'!T638/'S. ENERGÍA'!T637-1</f>
        <v>0.05512744517</v>
      </c>
      <c r="AH637" s="1">
        <f>SUMPRODUCT(X637:AG637,'Ponderaciones e Índices.'!$A$12:$J$12)</f>
        <v>0.01683550482</v>
      </c>
    </row>
    <row r="638">
      <c r="A638" s="1">
        <f>S.FINANCIERO!A639</f>
        <v>42888</v>
      </c>
      <c r="B638" s="1">
        <f>S.FINANCIERO!B639/S.FINANCIERO!B638-1</f>
        <v>-0.0004264392324</v>
      </c>
      <c r="C638" s="1">
        <f>S.FINANCIERO!D639/S.FINANCIERO!D638-1</f>
        <v>0.003863987635</v>
      </c>
      <c r="D638" s="1">
        <f>S.FINANCIERO!F639/S.FINANCIERO!F638-1</f>
        <v>-0.001749972657</v>
      </c>
      <c r="E638" s="1">
        <f>S.FINANCIERO!H639/S.FINANCIERO!H638-1</f>
        <v>-0.000260756193</v>
      </c>
      <c r="F638" s="1">
        <f>S.FINANCIERO!J639/S.FINANCIERO!J638-1</f>
        <v>0.0001893760061</v>
      </c>
      <c r="G638" s="1">
        <f>S.FINANCIERO!L639/S.FINANCIERO!L638-1</f>
        <v>0.005394345238</v>
      </c>
      <c r="H638" s="1">
        <f>S.FINANCIERO!N639/S.FINANCIERO!N638-1</f>
        <v>0.00175710368</v>
      </c>
      <c r="I638" s="1">
        <f>S.FINANCIERO!P639/S.FINANCIERO!P638-1</f>
        <v>-0.01007556675</v>
      </c>
      <c r="J638" s="1">
        <f>S.FINANCIERO!R639/S.FINANCIERO!R638-1</f>
        <v>-0.008952551477</v>
      </c>
      <c r="K638" s="1">
        <f>S.FINANCIERO!T639/S.FINANCIERO!T638-1</f>
        <v>-0.001472320377</v>
      </c>
      <c r="L638" s="1">
        <f>SUMPRODUCT(B638:K638, 'Ponderaciones e Índices.'!$A$4:$J$4)</f>
        <v>-0.0009336611833</v>
      </c>
      <c r="M638" s="1">
        <f>'S. MATERIALES'!B639/'S. MATERIALES'!B638-1</f>
        <v>-0.003644646925</v>
      </c>
      <c r="N638" s="3">
        <f>'S. MATERIALES'!D639/'S. MATERIALES'!D638-1</f>
        <v>0.00319391635</v>
      </c>
      <c r="O638" s="1">
        <f>'S. MATERIALES'!F639/'S. MATERIALES'!F638-1</f>
        <v>0</v>
      </c>
      <c r="P638" s="1">
        <f>'S. MATERIALES'!H639/'S. MATERIALES'!H638-1</f>
        <v>0.001818843216</v>
      </c>
      <c r="Q638" s="1">
        <f>'S. MATERIALES'!J639/'S. MATERIALES'!J638-1</f>
        <v>0.002583465819</v>
      </c>
      <c r="R638" s="1">
        <f>'S. MATERIALES'!L639/'S. MATERIALES'!L638-1</f>
        <v>-0.02880658436</v>
      </c>
      <c r="S638" s="1">
        <f>'S. MATERIALES'!N639/'S. MATERIALES'!N638-1</f>
        <v>0</v>
      </c>
      <c r="T638" s="1">
        <f>'S. MATERIALES'!P639/'S. MATERIALES'!P638-1</f>
        <v>-0.02513464991</v>
      </c>
      <c r="U638" s="1">
        <f>'S. MATERIALES'!R639/'S. MATERIALES'!R638-1</f>
        <v>-0.01909959072</v>
      </c>
      <c r="V638" s="1">
        <f>'S. MATERIALES'!T639/'S. MATERIALES'!T638-1</f>
        <v>-0.004639392661</v>
      </c>
      <c r="W638" s="1">
        <f>SUMPRODUCT(M638:V638,'Ponderaciones e Índices.'!$A$8:$J$8)</f>
        <v>-0.01184287238</v>
      </c>
      <c r="X638" s="1">
        <f>'S. ENERGÍA'!B639/'S. ENERGÍA'!B638-1</f>
        <v>-0.008979206049</v>
      </c>
      <c r="Y638" s="1">
        <f>'S. ENERGÍA'!D639/'S. ENERGÍA'!D638-1</f>
        <v>-0.0134347275</v>
      </c>
      <c r="Z638" s="1">
        <f>'S. ENERGÍA'!F639/'S. ENERGÍA'!F638-1</f>
        <v>0.001139168407</v>
      </c>
      <c r="AA638" s="1">
        <f>'S. ENERGÍA'!H639/'S. ENERGÍA'!H638-1</f>
        <v>0.002531465227</v>
      </c>
      <c r="AB638" s="1">
        <f>'S. ENERGÍA'!J639/'S. ENERGÍA'!J638-1</f>
        <v>-0.05057096248</v>
      </c>
      <c r="AC638" s="1">
        <f>'S. ENERGÍA'!L639/'S. ENERGÍA'!L638-1</f>
        <v>-0.01045751634</v>
      </c>
      <c r="AD638" s="1">
        <f>'S. ENERGÍA'!N639/'S. ENERGÍA'!N638-1</f>
        <v>0.0002282583885</v>
      </c>
      <c r="AE638" s="1">
        <f>'S. ENERGÍA'!P639/'S. ENERGÍA'!P638-1</f>
        <v>-0.01238615665</v>
      </c>
      <c r="AF638" s="1">
        <f>'S. ENERGÍA'!R639/'S. ENERGÍA'!R638-1</f>
        <v>-0.02405857741</v>
      </c>
      <c r="AG638" s="1">
        <f>'S. ENERGÍA'!T639/'S. ENERGÍA'!T638-1</f>
        <v>-0.005617977528</v>
      </c>
      <c r="AH638" s="1">
        <f>SUMPRODUCT(X638:AG638,'Ponderaciones e Índices.'!$A$12:$J$12)</f>
        <v>-0.01469556195</v>
      </c>
    </row>
    <row r="639">
      <c r="A639" s="1">
        <f>S.FINANCIERO!A640</f>
        <v>42891</v>
      </c>
      <c r="B639" s="1">
        <f>S.FINANCIERO!B640/S.FINANCIERO!B639-1</f>
        <v>-0.002026450512</v>
      </c>
      <c r="C639" s="1">
        <f>S.FINANCIERO!D640/S.FINANCIERO!D639-1</f>
        <v>-0.005234795997</v>
      </c>
      <c r="D639" s="1">
        <f>S.FINANCIERO!F640/S.FINANCIERO!F639-1</f>
        <v>-0.003615645886</v>
      </c>
      <c r="E639" s="1">
        <f>S.FINANCIERO!H640/S.FINANCIERO!H639-1</f>
        <v>0.0003912363067</v>
      </c>
      <c r="F639" s="1">
        <f>S.FINANCIERO!J640/S.FINANCIERO!J639-1</f>
        <v>-0.001325381047</v>
      </c>
      <c r="G639" s="1">
        <f>S.FINANCIERO!L640/S.FINANCIERO!L639-1</f>
        <v>-0.008325624422</v>
      </c>
      <c r="H639" s="1">
        <f>S.FINANCIERO!N640/S.FINANCIERO!N639-1</f>
        <v>0.005278457772</v>
      </c>
      <c r="I639" s="1">
        <f>S.FINANCIERO!P640/S.FINANCIERO!P639-1</f>
        <v>-0.002968617472</v>
      </c>
      <c r="J639" s="1">
        <f>S.FINANCIERO!R640/S.FINANCIERO!R639-1</f>
        <v>-0.003613369467</v>
      </c>
      <c r="K639" s="1">
        <f>S.FINANCIERO!T640/S.FINANCIERO!T639-1</f>
        <v>-0.003243880861</v>
      </c>
      <c r="L639" s="1">
        <f>SUMPRODUCT(B639:K639, 'Ponderaciones e Índices.'!$A$4:$J$4)</f>
        <v>-0.002257212146</v>
      </c>
      <c r="M639" s="1">
        <f>'S. MATERIALES'!B640/'S. MATERIALES'!B639-1</f>
        <v>-0.003200731596</v>
      </c>
      <c r="N639" s="3">
        <f>'S. MATERIALES'!D640/'S. MATERIALES'!D639-1</f>
        <v>-0.01682838084</v>
      </c>
      <c r="O639" s="1">
        <f>'S. MATERIALES'!F640/'S. MATERIALES'!F639-1</f>
        <v>-0.004920901703</v>
      </c>
      <c r="P639" s="1">
        <f>'S. MATERIALES'!H640/'S. MATERIALES'!H639-1</f>
        <v>-0.01924473493</v>
      </c>
      <c r="Q639" s="1">
        <f>'S. MATERIALES'!J640/'S. MATERIALES'!J639-1</f>
        <v>-0.009514370664</v>
      </c>
      <c r="R639" s="1">
        <f>'S. MATERIALES'!L640/'S. MATERIALES'!L639-1</f>
        <v>-0.003813559322</v>
      </c>
      <c r="S639" s="1">
        <f>'S. MATERIALES'!N640/'S. MATERIALES'!N639-1</f>
        <v>-0.01715265866</v>
      </c>
      <c r="T639" s="1">
        <f>'S. MATERIALES'!P640/'S. MATERIALES'!P639-1</f>
        <v>0.004604051565</v>
      </c>
      <c r="U639" s="1">
        <f>'S. MATERIALES'!R640/'S. MATERIALES'!R639-1</f>
        <v>-0.008344923505</v>
      </c>
      <c r="V639" s="1">
        <f>'S. MATERIALES'!T640/'S. MATERIALES'!T639-1</f>
        <v>0</v>
      </c>
      <c r="W639" s="1">
        <f>SUMPRODUCT(M639:V639,'Ponderaciones e Índices.'!$A$8:$J$8)</f>
        <v>-0.007464599144</v>
      </c>
      <c r="X639" s="1">
        <f>'S. ENERGÍA'!B640/'S. ENERGÍA'!B639-1</f>
        <v>0.0007153075823</v>
      </c>
      <c r="Y639" s="1">
        <f>'S. ENERGÍA'!D640/'S. ENERGÍA'!D639-1</f>
        <v>0.00950668037</v>
      </c>
      <c r="Z639" s="1">
        <f>'S. ENERGÍA'!F640/'S. ENERGÍA'!F639-1</f>
        <v>-0.00417219799</v>
      </c>
      <c r="AA639" s="1">
        <f>'S. ENERGÍA'!H640/'S. ENERGÍA'!H639-1</f>
        <v>0.002999932411</v>
      </c>
      <c r="AB639" s="1">
        <f>'S. ENERGÍA'!J640/'S. ENERGÍA'!J639-1</f>
        <v>-0.01890034364</v>
      </c>
      <c r="AC639" s="1">
        <f>'S. ENERGÍA'!L640/'S. ENERGÍA'!L639-1</f>
        <v>-0.002906208719</v>
      </c>
      <c r="AD639" s="1">
        <f>'S. ENERGÍA'!N640/'S. ENERGÍA'!N639-1</f>
        <v>0.005933363761</v>
      </c>
      <c r="AE639" s="1">
        <f>'S. ENERGÍA'!P640/'S. ENERGÍA'!P639-1</f>
        <v>0.01291036518</v>
      </c>
      <c r="AF639" s="1">
        <f>'S. ENERGÍA'!R640/'S. ENERGÍA'!R639-1</f>
        <v>0.001071811361</v>
      </c>
      <c r="AG639" s="1">
        <f>'S. ENERGÍA'!T640/'S. ENERGÍA'!T639-1</f>
        <v>-0.009604519774</v>
      </c>
      <c r="AH639" s="1">
        <f>SUMPRODUCT(X639:AG639,'Ponderaciones e Índices.'!$A$12:$J$12)</f>
        <v>0.001391129147</v>
      </c>
    </row>
    <row r="640">
      <c r="A640" s="1">
        <f>S.FINANCIERO!A641</f>
        <v>42892</v>
      </c>
      <c r="B640" s="1">
        <f>S.FINANCIERO!B641/S.FINANCIERO!B640-1</f>
        <v>-0.00833600513</v>
      </c>
      <c r="C640" s="1">
        <f>S.FINANCIERO!D641/S.FINANCIERO!D640-1</f>
        <v>-0.00758396533</v>
      </c>
      <c r="D640" s="1">
        <f>S.FINANCIERO!F641/S.FINANCIERO!F640-1</f>
        <v>-0.003738728832</v>
      </c>
      <c r="E640" s="1">
        <f>S.FINANCIERO!H641/S.FINANCIERO!H640-1</f>
        <v>-0.001825055403</v>
      </c>
      <c r="F640" s="1">
        <f>S.FINANCIERO!J641/S.FINANCIERO!J640-1</f>
        <v>-0.003791828609</v>
      </c>
      <c r="G640" s="1">
        <f>S.FINANCIERO!L641/S.FINANCIERO!L640-1</f>
        <v>-0.00447761194</v>
      </c>
      <c r="H640" s="1">
        <f>S.FINANCIERO!N641/S.FINANCIERO!N640-1</f>
        <v>-0.0009729635709</v>
      </c>
      <c r="I640" s="1">
        <f>S.FINANCIERO!P641/S.FINANCIERO!P640-1</f>
        <v>-0.01531263292</v>
      </c>
      <c r="J640" s="1">
        <f>S.FINANCIERO!R641/S.FINANCIERO!R640-1</f>
        <v>-0.006572982774</v>
      </c>
      <c r="K640" s="1">
        <f>S.FINANCIERO!T641/S.FINANCIERO!T640-1</f>
        <v>-0.00650887574</v>
      </c>
      <c r="L640" s="1">
        <f>SUMPRODUCT(B640:K640, 'Ponderaciones e Índices.'!$A$4:$J$4)</f>
        <v>-0.006450539107</v>
      </c>
      <c r="M640" s="1">
        <f>'S. MATERIALES'!B641/'S. MATERIALES'!B640-1</f>
        <v>0.04862385321</v>
      </c>
      <c r="N640" s="3">
        <f>'S. MATERIALES'!D641/'S. MATERIALES'!D640-1</f>
        <v>0.04718581342</v>
      </c>
      <c r="O640" s="1">
        <f>'S. MATERIALES'!F641/'S. MATERIALES'!F640-1</f>
        <v>0.0165073395</v>
      </c>
      <c r="P640" s="1">
        <f>'S. MATERIALES'!H641/'S. MATERIALES'!H640-1</f>
        <v>0.03776379119</v>
      </c>
      <c r="Q640" s="1">
        <f>'S. MATERIALES'!J641/'S. MATERIALES'!J640-1</f>
        <v>0.022213328</v>
      </c>
      <c r="R640" s="1">
        <f>'S. MATERIALES'!L641/'S. MATERIALES'!L640-1</f>
        <v>0.02764780944</v>
      </c>
      <c r="S640" s="1">
        <f>'S. MATERIALES'!N641/'S. MATERIALES'!N640-1</f>
        <v>0.08376963351</v>
      </c>
      <c r="T640" s="1">
        <f>'S. MATERIALES'!P641/'S. MATERIALES'!P640-1</f>
        <v>-0.001833180568</v>
      </c>
      <c r="U640" s="1">
        <f>'S. MATERIALES'!R641/'S. MATERIALES'!R640-1</f>
        <v>0.01683029453</v>
      </c>
      <c r="V640" s="1">
        <f>'S. MATERIALES'!T641/'S. MATERIALES'!T640-1</f>
        <v>0.03177966102</v>
      </c>
      <c r="W640" s="1">
        <f>SUMPRODUCT(M640:V640,'Ponderaciones e Índices.'!$A$8:$J$8)</f>
        <v>0.03522042204</v>
      </c>
      <c r="X640" s="1">
        <f>'S. ENERGÍA'!B641/'S. ENERGÍA'!B640-1</f>
        <v>0.006671431975</v>
      </c>
      <c r="Y640" s="1">
        <f>'S. ENERGÍA'!D641/'S. ENERGÍA'!D640-1</f>
        <v>0.007635530669</v>
      </c>
      <c r="Z640" s="1">
        <f>'S. ENERGÍA'!F641/'S. ENERGÍA'!F640-1</f>
        <v>0.01314035422</v>
      </c>
      <c r="AA640" s="1">
        <f>'S. ENERGÍA'!H641/'S. ENERGÍA'!H640-1</f>
        <v>0.007398780808</v>
      </c>
      <c r="AB640" s="1">
        <f>'S. ENERGÍA'!J641/'S. ENERGÍA'!J640-1</f>
        <v>0.01488616462</v>
      </c>
      <c r="AC640" s="1">
        <f>'S. ENERGÍA'!L641/'S. ENERGÍA'!L640-1</f>
        <v>0.006094329624</v>
      </c>
      <c r="AD640" s="1">
        <f>'S. ENERGÍA'!N641/'S. ENERGÍA'!N640-1</f>
        <v>0.0006805807623</v>
      </c>
      <c r="AE640" s="1">
        <f>'S. ENERGÍA'!P641/'S. ENERGÍA'!P640-1</f>
        <v>0.02822286963</v>
      </c>
      <c r="AF640" s="1">
        <f>'S. ENERGÍA'!R641/'S. ENERGÍA'!R640-1</f>
        <v>0.03211991435</v>
      </c>
      <c r="AG640" s="1">
        <f>'S. ENERGÍA'!T641/'S. ENERGÍA'!T640-1</f>
        <v>0.01711351968</v>
      </c>
      <c r="AH640" s="1">
        <f>SUMPRODUCT(X640:AG640,'Ponderaciones e Índices.'!$A$12:$J$12)</f>
        <v>0.01203616306</v>
      </c>
    </row>
    <row r="641">
      <c r="A641" s="1">
        <f>S.FINANCIERO!A642</f>
        <v>42893</v>
      </c>
      <c r="B641" s="1">
        <f>S.FINANCIERO!B642/S.FINANCIERO!B641-1</f>
        <v>0.00334087725</v>
      </c>
      <c r="C641" s="1">
        <f>S.FINANCIERO!D642/S.FINANCIERO!D641-1</f>
        <v>0.002651278852</v>
      </c>
      <c r="D641" s="1">
        <f>S.FINANCIERO!F642/S.FINANCIERO!F641-1</f>
        <v>-0.002207505519</v>
      </c>
      <c r="E641" s="1">
        <f>S.FINANCIERO!H642/S.FINANCIERO!H641-1</f>
        <v>0.0009141961604</v>
      </c>
      <c r="F641" s="1">
        <f>S.FINANCIERO!J642/S.FINANCIERO!J641-1</f>
        <v>-0.002093443715</v>
      </c>
      <c r="G641" s="1">
        <f>S.FINANCIERO!L642/S.FINANCIERO!L641-1</f>
        <v>0.005059970015</v>
      </c>
      <c r="H641" s="1">
        <f>S.FINANCIERO!N642/S.FINANCIERO!N641-1</f>
        <v>-0.002529992655</v>
      </c>
      <c r="I641" s="1">
        <f>S.FINANCIERO!P642/S.FINANCIERO!P641-1</f>
        <v>0.001727861771</v>
      </c>
      <c r="J641" s="1">
        <f>S.FINANCIERO!R642/S.FINANCIERO!R641-1</f>
        <v>0.03627652293</v>
      </c>
      <c r="K641" s="1">
        <f>S.FINANCIERO!T642/S.FINANCIERO!T641-1</f>
        <v>0.001786777844</v>
      </c>
      <c r="L641" s="1">
        <f>SUMPRODUCT(B641:K641, 'Ponderaciones e Índices.'!$A$4:$J$4)</f>
        <v>0.002770989139</v>
      </c>
      <c r="M641" s="1">
        <f>'S. MATERIALES'!B642/'S. MATERIALES'!B641-1</f>
        <v>-0.003062117235</v>
      </c>
      <c r="N641" s="3">
        <f>'S. MATERIALES'!D642/'S. MATERIALES'!D641-1</f>
        <v>-0.00397585039</v>
      </c>
      <c r="O641" s="1">
        <f>'S. MATERIALES'!F642/'S. MATERIALES'!F641-1</f>
        <v>-0.01298456584</v>
      </c>
      <c r="P641" s="1">
        <f>'S. MATERIALES'!H642/'S. MATERIALES'!H641-1</f>
        <v>-0.003567606136</v>
      </c>
      <c r="Q641" s="1">
        <f>'S. MATERIALES'!J642/'S. MATERIALES'!J641-1</f>
        <v>-0.009103367267</v>
      </c>
      <c r="R641" s="1">
        <f>'S. MATERIALES'!L642/'S. MATERIALES'!L641-1</f>
        <v>-0.02110927152</v>
      </c>
      <c r="S641" s="1">
        <f>'S. MATERIALES'!N642/'S. MATERIALES'!N641-1</f>
        <v>0.008051529791</v>
      </c>
      <c r="T641" s="1">
        <f>'S. MATERIALES'!P642/'S. MATERIALES'!P641-1</f>
        <v>0.001836547291</v>
      </c>
      <c r="U641" s="1">
        <f>'S. MATERIALES'!R642/'S. MATERIALES'!R641-1</f>
        <v>-0.00275862069</v>
      </c>
      <c r="V641" s="1">
        <f>'S. MATERIALES'!T642/'S. MATERIALES'!T641-1</f>
        <v>-0.005338809035</v>
      </c>
      <c r="W641" s="1">
        <f>SUMPRODUCT(M641:V641,'Ponderaciones e Índices.'!$A$8:$J$8)</f>
        <v>-0.003016485571</v>
      </c>
      <c r="X641" s="1">
        <f>'S. ENERGÍA'!B642/'S. ENERGÍA'!B641-1</f>
        <v>-0.02627218935</v>
      </c>
      <c r="Y641" s="1">
        <f>'S. ENERGÍA'!D642/'S. ENERGÍA'!D641-1</f>
        <v>-0.02652184895</v>
      </c>
      <c r="Z641" s="1">
        <f>'S. ENERGÍA'!F642/'S. ENERGÍA'!F641-1</f>
        <v>-0.006954887218</v>
      </c>
      <c r="AA641" s="1">
        <f>'S. ENERGÍA'!H642/'S. ENERGÍA'!H641-1</f>
        <v>-0.01828220354</v>
      </c>
      <c r="AB641" s="1">
        <f>'S. ENERGÍA'!J642/'S. ENERGÍA'!J641-1</f>
        <v>-0.06125970664</v>
      </c>
      <c r="AC641" s="1">
        <f>'S. ENERGÍA'!L642/'S. ENERGÍA'!L641-1</f>
        <v>-0.01290492494</v>
      </c>
      <c r="AD641" s="1">
        <f>'S. ENERGÍA'!N642/'S. ENERGÍA'!N641-1</f>
        <v>-0.005440943097</v>
      </c>
      <c r="AE641" s="1">
        <f>'S. ENERGÍA'!P642/'S. ENERGÍA'!P641-1</f>
        <v>-0.02992739508</v>
      </c>
      <c r="AF641" s="1">
        <f>'S. ENERGÍA'!R642/'S. ENERGÍA'!R641-1</f>
        <v>-0.02697095436</v>
      </c>
      <c r="AG641" s="1">
        <f>'S. ENERGÍA'!T642/'S. ENERGÍA'!T641-1</f>
        <v>-0.04206393718</v>
      </c>
      <c r="AH641" s="1">
        <f>SUMPRODUCT(X641:AG641,'Ponderaciones e Índices.'!$A$12:$J$12)</f>
        <v>-0.02797971591</v>
      </c>
    </row>
    <row r="642">
      <c r="A642" s="1">
        <f>S.FINANCIERO!A643</f>
        <v>42894</v>
      </c>
      <c r="B642" s="1">
        <f>S.FINANCIERO!B643/S.FINANCIERO!B642-1</f>
        <v>0.009344790548</v>
      </c>
      <c r="C642" s="1">
        <f>S.FINANCIERO!D643/S.FINANCIERO!D642-1</f>
        <v>0.01197697931</v>
      </c>
      <c r="D642" s="1">
        <f>S.FINANCIERO!F643/S.FINANCIERO!F642-1</f>
        <v>0.01327433628</v>
      </c>
      <c r="E642" s="1">
        <f>S.FINANCIERO!H643/S.FINANCIERO!H642-1</f>
        <v>0.01578810021</v>
      </c>
      <c r="F642" s="1">
        <f>S.FINANCIERO!J643/S.FINANCIERO!J642-1</f>
        <v>0.005435300849</v>
      </c>
      <c r="G642" s="1">
        <f>S.FINANCIERO!L643/S.FINANCIERO!L642-1</f>
        <v>0.007458512027</v>
      </c>
      <c r="H642" s="1">
        <f>S.FINANCIERO!N643/S.FINANCIERO!N642-1</f>
        <v>0.004680085092</v>
      </c>
      <c r="I642" s="1">
        <f>S.FINANCIERO!P643/S.FINANCIERO!P642-1</f>
        <v>0.0185424752</v>
      </c>
      <c r="J642" s="1">
        <f>S.FINANCIERO!R643/S.FINANCIERO!R642-1</f>
        <v>0.001761338617</v>
      </c>
      <c r="K642" s="1">
        <f>S.FINANCIERO!T643/S.FINANCIERO!T642-1</f>
        <v>0.003864447087</v>
      </c>
      <c r="L642" s="1">
        <f>SUMPRODUCT(B642:K642, 'Ponderaciones e Índices.'!$A$4:$J$4)</f>
        <v>0.01060870768</v>
      </c>
      <c r="M642" s="1">
        <f>'S. MATERIALES'!B643/'S. MATERIALES'!B642-1</f>
        <v>-0.01491882405</v>
      </c>
      <c r="N642" s="3">
        <f>'S. MATERIALES'!D643/'S. MATERIALES'!D642-1</f>
        <v>-0.009609698403</v>
      </c>
      <c r="O642" s="1">
        <f>'S. MATERIALES'!F643/'S. MATERIALES'!F642-1</f>
        <v>0.003280168</v>
      </c>
      <c r="P642" s="1">
        <f>'S. MATERIALES'!H643/'S. MATERIALES'!H642-1</f>
        <v>-0.003222341568</v>
      </c>
      <c r="Q642" s="1">
        <f>'S. MATERIALES'!J643/'S. MATERIALES'!J642-1</f>
        <v>-0.01303961276</v>
      </c>
      <c r="R642" s="1">
        <f>'S. MATERIALES'!L643/'S. MATERIALES'!L642-1</f>
        <v>0.03594080338</v>
      </c>
      <c r="S642" s="1">
        <f>'S. MATERIALES'!N643/'S. MATERIALES'!N642-1</f>
        <v>-0.04153354633</v>
      </c>
      <c r="T642" s="1">
        <f>'S. MATERIALES'!P643/'S. MATERIALES'!P642-1</f>
        <v>0.07699358387</v>
      </c>
      <c r="U642" s="1">
        <f>'S. MATERIALES'!R643/'S. MATERIALES'!R642-1</f>
        <v>0.06777316736</v>
      </c>
      <c r="V642" s="1">
        <f>'S. MATERIALES'!T643/'S. MATERIALES'!T642-1</f>
        <v>0.002477291495</v>
      </c>
      <c r="W642" s="1">
        <f>SUMPRODUCT(M642:V642,'Ponderaciones e Índices.'!$A$8:$J$8)</f>
        <v>0.02061178264</v>
      </c>
      <c r="X642" s="1">
        <f>'S. ENERGÍA'!B643/'S. ENERGÍA'!B642-1</f>
        <v>-0.007778317939</v>
      </c>
      <c r="Y642" s="1">
        <f>'S. ENERGÍA'!D643/'S. ENERGÍA'!D642-1</f>
        <v>0.003632589517</v>
      </c>
      <c r="Z642" s="1">
        <f>'S. ENERGÍA'!F643/'S. ENERGÍA'!F642-1</f>
        <v>-0.02006435737</v>
      </c>
      <c r="AA642" s="1">
        <f>'S. ENERGÍA'!H643/'S. ENERGÍA'!H642-1</f>
        <v>0.01225612238</v>
      </c>
      <c r="AB642" s="1">
        <f>'S. ENERGÍA'!J643/'S. ENERGÍA'!J642-1</f>
        <v>-0.02297794118</v>
      </c>
      <c r="AC642" s="1">
        <f>'S. ENERGÍA'!L643/'S. ENERGÍA'!L642-1</f>
        <v>0.00560298826</v>
      </c>
      <c r="AD642" s="1">
        <f>'S. ENERGÍA'!N643/'S. ENERGÍA'!N642-1</f>
        <v>0.002735354456</v>
      </c>
      <c r="AE642" s="1">
        <f>'S. ENERGÍA'!P643/'S. ENERGÍA'!P642-1</f>
        <v>-0.004746257758</v>
      </c>
      <c r="AF642" s="1">
        <f>'S. ENERGÍA'!R643/'S. ENERGÍA'!R642-1</f>
        <v>0.007462686567</v>
      </c>
      <c r="AG642" s="1">
        <f>'S. ENERGÍA'!T643/'S. ENERGÍA'!T642-1</f>
        <v>0.002341920375</v>
      </c>
      <c r="AH642" s="1">
        <f>SUMPRODUCT(X642:AG642,'Ponderaciones e Índices.'!$A$12:$J$12)</f>
        <v>-0.001626660708</v>
      </c>
    </row>
    <row r="643">
      <c r="A643" s="1">
        <f>S.FINANCIERO!A644</f>
        <v>42895</v>
      </c>
      <c r="B643" s="1">
        <f>S.FINANCIERO!B644/S.FINANCIERO!B643-1</f>
        <v>0.01362136852</v>
      </c>
      <c r="C643" s="1">
        <f>S.FINANCIERO!D644/S.FINANCIERO!D643-1</f>
        <v>0.009683369198</v>
      </c>
      <c r="D643" s="1">
        <f>S.FINANCIERO!F644/S.FINANCIERO!F643-1</f>
        <v>0.02510917031</v>
      </c>
      <c r="E643" s="1">
        <f>S.FINANCIERO!H644/S.FINANCIERO!H643-1</f>
        <v>0.009248554913</v>
      </c>
      <c r="F643" s="1">
        <f>S.FINANCIERO!J644/S.FINANCIERO!J643-1</f>
        <v>0.01887329287</v>
      </c>
      <c r="G643" s="1">
        <f>S.FINANCIERO!L644/S.FINANCIERO!L643-1</f>
        <v>0.009439200444</v>
      </c>
      <c r="H643" s="1">
        <f>S.FINANCIERO!N644/S.FINANCIERO!N643-1</f>
        <v>-0.003295545855</v>
      </c>
      <c r="I643" s="1">
        <f>S.FINANCIERO!P644/S.FINANCIERO!P643-1</f>
        <v>0.02286198137</v>
      </c>
      <c r="J643" s="1">
        <f>S.FINANCIERO!R644/S.FINANCIERO!R643-1</f>
        <v>0.008351648352</v>
      </c>
      <c r="K643" s="1">
        <f>S.FINANCIERO!T644/S.FINANCIERO!T643-1</f>
        <v>0.01125259106</v>
      </c>
      <c r="L643" s="1">
        <f>SUMPRODUCT(B643:K643, 'Ponderaciones e Índices.'!$A$4:$J$4)</f>
        <v>0.0129142445</v>
      </c>
      <c r="M643" s="1">
        <f>'S. MATERIALES'!B644/'S. MATERIALES'!B643-1</f>
        <v>-0.02182628062</v>
      </c>
      <c r="N643" s="3">
        <f>'S. MATERIALES'!D644/'S. MATERIALES'!D643-1</f>
        <v>-0.03194506643</v>
      </c>
      <c r="O643" s="1">
        <f>'S. MATERIALES'!F644/'S. MATERIALES'!F643-1</f>
        <v>-0.009825629671</v>
      </c>
      <c r="P643" s="1">
        <f>'S. MATERIALES'!H644/'S. MATERIALES'!H643-1</f>
        <v>-0.02873563218</v>
      </c>
      <c r="Q643" s="1">
        <f>'S. MATERIALES'!J644/'S. MATERIALES'!J643-1</f>
        <v>-0.02362125913</v>
      </c>
      <c r="R643" s="1">
        <f>'S. MATERIALES'!L644/'S. MATERIALES'!L643-1</f>
        <v>-0.01469387755</v>
      </c>
      <c r="S643" s="1">
        <f>'S. MATERIALES'!N644/'S. MATERIALES'!N643-1</f>
        <v>-0.03</v>
      </c>
      <c r="T643" s="1">
        <f>'S. MATERIALES'!P644/'S. MATERIALES'!P643-1</f>
        <v>0.01446808511</v>
      </c>
      <c r="U643" s="1">
        <f>'S. MATERIALES'!R644/'S. MATERIALES'!R643-1</f>
        <v>0.01554404145</v>
      </c>
      <c r="V643" s="1">
        <f>'S. MATERIALES'!T644/'S. MATERIALES'!T643-1</f>
        <v>-0.02594728171</v>
      </c>
      <c r="W643" s="1">
        <f>SUMPRODUCT(M643:V643,'Ponderaciones e Índices.'!$A$8:$J$8)</f>
        <v>-0.009688938759</v>
      </c>
      <c r="X643" s="1">
        <f>'S. ENERGÍA'!B644/'S. ENERGÍA'!B643-1</f>
        <v>0.01053405194</v>
      </c>
      <c r="Y643" s="1">
        <f>'S. ENERGÍA'!D644/'S. ENERGÍA'!D643-1</f>
        <v>0.0170630817</v>
      </c>
      <c r="Z643" s="1">
        <f>'S. ENERGÍA'!F644/'S. ENERGÍA'!F643-1</f>
        <v>0.006760672204</v>
      </c>
      <c r="AA643" s="1">
        <f>'S. ENERGÍA'!H644/'S. ENERGÍA'!H643-1</f>
        <v>0.004560031206</v>
      </c>
      <c r="AB643" s="1">
        <f>'S. ENERGÍA'!J644/'S. ENERGÍA'!J643-1</f>
        <v>0.0442144873</v>
      </c>
      <c r="AC643" s="1">
        <f>'S. ENERGÍA'!L644/'S. ENERGÍA'!L643-1</f>
        <v>0.007959671</v>
      </c>
      <c r="AD643" s="1">
        <f>'S. ENERGÍA'!N644/'S. ENERGÍA'!N643-1</f>
        <v>0.00477381223</v>
      </c>
      <c r="AE643" s="1">
        <f>'S. ENERGÍA'!P644/'S. ENERGÍA'!P643-1</f>
        <v>0.01687454145</v>
      </c>
      <c r="AF643" s="1">
        <f>'S. ENERGÍA'!R644/'S. ENERGÍA'!R643-1</f>
        <v>0.0253968254</v>
      </c>
      <c r="AG643" s="1">
        <f>'S. ENERGÍA'!T644/'S. ENERGÍA'!T643-1</f>
        <v>0.009345794393</v>
      </c>
      <c r="AH643" s="1">
        <f>SUMPRODUCT(X643:AG643,'Ponderaciones e Índices.'!$A$12:$J$12)</f>
        <v>0.01706608815</v>
      </c>
    </row>
    <row r="644">
      <c r="A644" s="1">
        <f>S.FINANCIERO!A645</f>
        <v>42898</v>
      </c>
      <c r="B644" s="1">
        <f>S.FINANCIERO!B645/S.FINANCIERO!B644-1</f>
        <v>-0.01039370079</v>
      </c>
      <c r="C644" s="1">
        <f>S.FINANCIERO!D645/S.FINANCIERO!D644-1</f>
        <v>-0.006241437053</v>
      </c>
      <c r="D644" s="1">
        <f>S.FINANCIERO!F645/S.FINANCIERO!F644-1</f>
        <v>-0.007241746539</v>
      </c>
      <c r="E644" s="1">
        <f>S.FINANCIERO!H645/S.FINANCIERO!H644-1</f>
        <v>-0.009418353061</v>
      </c>
      <c r="F644" s="1">
        <f>S.FINANCIERO!J645/S.FINANCIERO!J644-1</f>
        <v>-0.005957367588</v>
      </c>
      <c r="G644" s="1">
        <f>S.FINANCIERO!L645/S.FINANCIERO!L644-1</f>
        <v>-0.00128346168</v>
      </c>
      <c r="H644" s="1">
        <f>S.FINANCIERO!N645/S.FINANCIERO!N644-1</f>
        <v>-0.01266470931</v>
      </c>
      <c r="I644" s="1">
        <f>S.FINANCIERO!P645/S.FINANCIERO!P644-1</f>
        <v>-0.002069536424</v>
      </c>
      <c r="J644" s="1">
        <f>S.FINANCIERO!R645/S.FINANCIERO!R644-1</f>
        <v>-0.006974716652</v>
      </c>
      <c r="K644" s="1">
        <f>S.FINANCIERO!T645/S.FINANCIERO!T644-1</f>
        <v>-0.004099560761</v>
      </c>
      <c r="L644" s="1">
        <f>SUMPRODUCT(B644:K644, 'Ponderaciones e Índices.'!$A$4:$J$4)</f>
        <v>-0.006859677293</v>
      </c>
      <c r="M644" s="1">
        <f>'S. MATERIALES'!B645/'S. MATERIALES'!B644-1</f>
        <v>-0.004553734062</v>
      </c>
      <c r="N644" s="3">
        <f>'S. MATERIALES'!D645/'S. MATERIALES'!D644-1</f>
        <v>-0.0100231303</v>
      </c>
      <c r="O644" s="1">
        <f>'S. MATERIALES'!F645/'S. MATERIALES'!F644-1</f>
        <v>0.008263452131</v>
      </c>
      <c r="P644" s="1">
        <f>'S. MATERIALES'!H645/'S. MATERIALES'!H644-1</f>
        <v>-0.01923076923</v>
      </c>
      <c r="Q644" s="1">
        <f>'S. MATERIALES'!J645/'S. MATERIALES'!J644-1</f>
        <v>-0.007380830343</v>
      </c>
      <c r="R644" s="1">
        <f>'S. MATERIALES'!L645/'S. MATERIALES'!L644-1</f>
        <v>-0.01946975973</v>
      </c>
      <c r="S644" s="1">
        <f>'S. MATERIALES'!N645/'S. MATERIALES'!N644-1</f>
        <v>-0.01546391753</v>
      </c>
      <c r="T644" s="1">
        <f>'S. MATERIALES'!P645/'S. MATERIALES'!P644-1</f>
        <v>-0.0008389261745</v>
      </c>
      <c r="U644" s="1">
        <f>'S. MATERIALES'!R645/'S. MATERIALES'!R644-1</f>
        <v>-0.02678571429</v>
      </c>
      <c r="V644" s="1">
        <f>'S. MATERIALES'!T645/'S. MATERIALES'!T644-1</f>
        <v>-0.04693446089</v>
      </c>
      <c r="W644" s="1">
        <f>SUMPRODUCT(M644:V644,'Ponderaciones e Índices.'!$A$8:$J$8)</f>
        <v>-0.01480976046</v>
      </c>
      <c r="X644" s="1">
        <f>'S. ENERGÍA'!B645/'S. ENERGÍA'!B644-1</f>
        <v>-0.005333333333</v>
      </c>
      <c r="Y644" s="1">
        <f>'S. ENERGÍA'!D645/'S. ENERGÍA'!D644-1</f>
        <v>-0.004321301474</v>
      </c>
      <c r="Z644" s="1">
        <f>'S. ENERGÍA'!F645/'S. ENERGÍA'!F644-1</f>
        <v>-0.01861089793</v>
      </c>
      <c r="AA644" s="1">
        <f>'S. ENERGÍA'!H645/'S. ENERGÍA'!H644-1</f>
        <v>-0.005321086416</v>
      </c>
      <c r="AB644" s="1">
        <f>'S. ENERGÍA'!J645/'S. ENERGÍA'!J644-1</f>
        <v>0.02432432432</v>
      </c>
      <c r="AC644" s="1">
        <f>'S. ENERGÍA'!L645/'S. ENERGÍA'!L644-1</f>
        <v>0.0113187681</v>
      </c>
      <c r="AD644" s="1">
        <f>'S. ENERGÍA'!N645/'S. ENERGÍA'!N644-1</f>
        <v>-0.005882352941</v>
      </c>
      <c r="AE644" s="1">
        <f>'S. ENERGÍA'!P645/'S. ENERGÍA'!P644-1</f>
        <v>0.0007215007215</v>
      </c>
      <c r="AF644" s="1">
        <f>'S. ENERGÍA'!R645/'S. ENERGÍA'!R644-1</f>
        <v>-0.01031991744</v>
      </c>
      <c r="AG644" s="1">
        <f>'S. ENERGÍA'!T645/'S. ENERGÍA'!T644-1</f>
        <v>0.002314814815</v>
      </c>
      <c r="AH644" s="1">
        <f>SUMPRODUCT(X644:AG644,'Ponderaciones e Índices.'!$A$12:$J$12)</f>
        <v>-0.002234208614</v>
      </c>
    </row>
    <row r="645">
      <c r="A645" s="1">
        <f>S.FINANCIERO!A646</f>
        <v>42899</v>
      </c>
      <c r="B645" s="1">
        <f>S.FINANCIERO!B646/S.FINANCIERO!B645-1</f>
        <v>-0.003925312964</v>
      </c>
      <c r="C645" s="1">
        <f>S.FINANCIERO!D646/S.FINANCIERO!D645-1</f>
        <v>-0.001378676471</v>
      </c>
      <c r="D645" s="1">
        <f>S.FINANCIERO!F646/S.FINANCIERO!F645-1</f>
        <v>-0.0007509118215</v>
      </c>
      <c r="E645" s="1">
        <f>S.FINANCIERO!H646/S.FINANCIERO!H645-1</f>
        <v>-0.002184247719</v>
      </c>
      <c r="F645" s="1">
        <f>S.FINANCIERO!J646/S.FINANCIERO!J645-1</f>
        <v>-0.005899428785</v>
      </c>
      <c r="G645" s="1">
        <f>S.FINANCIERO!L646/S.FINANCIERO!L645-1</f>
        <v>-0.0005507618873</v>
      </c>
      <c r="H645" s="1">
        <f>S.FINANCIERO!N646/S.FINANCIERO!N645-1</f>
        <v>-0.002366818202</v>
      </c>
      <c r="I645" s="1">
        <f>S.FINANCIERO!P646/S.FINANCIERO!P645-1</f>
        <v>-0.004147656574</v>
      </c>
      <c r="J645" s="1">
        <f>S.FINANCIERO!R646/S.FINANCIERO!R645-1</f>
        <v>-0.003731343284</v>
      </c>
      <c r="K645" s="1">
        <f>S.FINANCIERO!T646/S.FINANCIERO!T645-1</f>
        <v>0.004704498677</v>
      </c>
      <c r="L645" s="1">
        <f>SUMPRODUCT(B645:K645, 'Ponderaciones e Índices.'!$A$4:$J$4)</f>
        <v>-0.002742640241</v>
      </c>
      <c r="M645" s="1">
        <f>'S. MATERIALES'!B646/'S. MATERIALES'!B645-1</f>
        <v>-0.01463860933</v>
      </c>
      <c r="N645" s="3">
        <f>'S. MATERIALES'!D646/'S. MATERIALES'!D645-1</f>
        <v>0.01604361371</v>
      </c>
      <c r="O645" s="1">
        <f>'S. MATERIALES'!F646/'S. MATERIALES'!F645-1</f>
        <v>-0.009841803407</v>
      </c>
      <c r="P645" s="1">
        <f>'S. MATERIALES'!H646/'S. MATERIALES'!H645-1</f>
        <v>-0.004147812971</v>
      </c>
      <c r="Q645" s="1">
        <f>'S. MATERIALES'!J646/'S. MATERIALES'!J645-1</f>
        <v>0.003717856036</v>
      </c>
      <c r="R645" s="1">
        <f>'S. MATERIALES'!L646/'S. MATERIALES'!L645-1</f>
        <v>-0.01225179552</v>
      </c>
      <c r="S645" s="1">
        <f>'S. MATERIALES'!N646/'S. MATERIALES'!N645-1</f>
        <v>-0.01745200698</v>
      </c>
      <c r="T645" s="1">
        <f>'S. MATERIALES'!P646/'S. MATERIALES'!P645-1</f>
        <v>-0.040302267</v>
      </c>
      <c r="U645" s="1">
        <f>'S. MATERIALES'!R646/'S. MATERIALES'!R645-1</f>
        <v>-0.01048492792</v>
      </c>
      <c r="V645" s="1">
        <f>'S. MATERIALES'!T646/'S. MATERIALES'!T645-1</f>
        <v>0.002661934339</v>
      </c>
      <c r="W645" s="1">
        <f>SUMPRODUCT(M645:V645,'Ponderaciones e Índices.'!$A$8:$J$8)</f>
        <v>-0.01428410456</v>
      </c>
      <c r="X645" s="1">
        <f>'S. ENERGÍA'!B646/'S. ENERGÍA'!B645-1</f>
        <v>-0.004143309773</v>
      </c>
      <c r="Y645" s="1">
        <f>'S. ENERGÍA'!D646/'S. ENERGÍA'!D645-1</f>
        <v>0.002297676793</v>
      </c>
      <c r="Z645" s="1">
        <f>'S. ENERGÍA'!F646/'S. ENERGÍA'!F645-1</f>
        <v>0</v>
      </c>
      <c r="AA645" s="1">
        <f>'S. ENERGÍA'!H646/'S. ENERGÍA'!H645-1</f>
        <v>-0.0007876640751</v>
      </c>
      <c r="AB645" s="1">
        <f>'S. ENERGÍA'!J646/'S. ENERGÍA'!J645-1</f>
        <v>0.005277044855</v>
      </c>
      <c r="AC645" s="1">
        <f>'S. ENERGÍA'!L646/'S. ENERGÍA'!L645-1</f>
        <v>0.001561686622</v>
      </c>
      <c r="AD645" s="1">
        <f>'S. ENERGÍA'!N646/'S. ENERGÍA'!N645-1</f>
        <v>0.006144742831</v>
      </c>
      <c r="AE645" s="1">
        <f>'S. ENERGÍA'!P646/'S. ENERGÍA'!P645-1</f>
        <v>-0.003965392934</v>
      </c>
      <c r="AF645" s="1">
        <f>'S. ENERGÍA'!R646/'S. ENERGÍA'!R645-1</f>
        <v>-0.001042752868</v>
      </c>
      <c r="AG645" s="1">
        <f>'S. ENERGÍA'!T646/'S. ENERGÍA'!T645-1</f>
        <v>-0.001154734411</v>
      </c>
      <c r="AH645" s="1">
        <f>SUMPRODUCT(X645:AG645,'Ponderaciones e Índices.'!$A$12:$J$12)</f>
        <v>0.0006397697583</v>
      </c>
    </row>
    <row r="646">
      <c r="A646" s="1">
        <f>S.FINANCIERO!A647</f>
        <v>42900</v>
      </c>
      <c r="B646" s="1">
        <f>S.FINANCIERO!B647/S.FINANCIERO!B646-1</f>
        <v>-0.006496964533</v>
      </c>
      <c r="C646" s="1">
        <f>S.FINANCIERO!D647/S.FINANCIERO!D646-1</f>
        <v>-0.007363092499</v>
      </c>
      <c r="D646" s="1">
        <f>S.FINANCIERO!F647/S.FINANCIERO!F646-1</f>
        <v>-0.009769189479</v>
      </c>
      <c r="E646" s="1">
        <f>S.FINANCIERO!H647/S.FINANCIERO!H646-1</f>
        <v>-0.005279423126</v>
      </c>
      <c r="F646" s="1">
        <f>S.FINANCIERO!J647/S.FINANCIERO!J646-1</f>
        <v>-0.00649962321</v>
      </c>
      <c r="G646" s="1">
        <f>S.FINANCIERO!L647/S.FINANCIERO!L646-1</f>
        <v>-0.01102130786</v>
      </c>
      <c r="H646" s="1">
        <f>S.FINANCIERO!N647/S.FINANCIERO!N646-1</f>
        <v>0.001581622213</v>
      </c>
      <c r="I646" s="1">
        <f>S.FINANCIERO!P647/S.FINANCIERO!P646-1</f>
        <v>-0.0008329862557</v>
      </c>
      <c r="J646" s="1">
        <f>S.FINANCIERO!R647/S.FINANCIERO!R646-1</f>
        <v>-0.00154218991</v>
      </c>
      <c r="K646" s="1">
        <f>S.FINANCIERO!T647/S.FINANCIERO!T646-1</f>
        <v>-0.0005853087504</v>
      </c>
      <c r="L646" s="1">
        <f>SUMPRODUCT(B646:K646, 'Ponderaciones e Índices.'!$A$4:$J$4)</f>
        <v>-0.005005152846</v>
      </c>
      <c r="M646" s="1">
        <f>'S. MATERIALES'!B647/'S. MATERIALES'!B646-1</f>
        <v>-0.02042711235</v>
      </c>
      <c r="N646" s="3">
        <f>'S. MATERIALES'!D647/'S. MATERIALES'!D646-1</f>
        <v>-0.04675762686</v>
      </c>
      <c r="O646" s="1">
        <f>'S. MATERIALES'!F647/'S. MATERIALES'!F646-1</f>
        <v>-0.03814856943</v>
      </c>
      <c r="P646" s="1">
        <f>'S. MATERIALES'!H647/'S. MATERIALES'!H646-1</f>
        <v>-0.03142748959</v>
      </c>
      <c r="Q646" s="1">
        <f>'S. MATERIALES'!J647/'S. MATERIALES'!J646-1</f>
        <v>-0.03138182941</v>
      </c>
      <c r="R646" s="1">
        <f>'S. MATERIALES'!L647/'S. MATERIALES'!L646-1</f>
        <v>-0.04106073567</v>
      </c>
      <c r="S646" s="1">
        <f>'S. MATERIALES'!N647/'S. MATERIALES'!N646-1</f>
        <v>-0.03019538188</v>
      </c>
      <c r="T646" s="1">
        <f>'S. MATERIALES'!P647/'S. MATERIALES'!P646-1</f>
        <v>-0.04549431321</v>
      </c>
      <c r="U646" s="1">
        <f>'S. MATERIALES'!R647/'S. MATERIALES'!R646-1</f>
        <v>-0.03443708609</v>
      </c>
      <c r="V646" s="1">
        <f>'S. MATERIALES'!T647/'S. MATERIALES'!T646-1</f>
        <v>-0.04026548673</v>
      </c>
      <c r="W646" s="1">
        <f>SUMPRODUCT(M646:V646,'Ponderaciones e Índices.'!$A$8:$J$8)</f>
        <v>-0.03429878368</v>
      </c>
      <c r="X646" s="1">
        <f>'S. ENERGÍA'!B647/'S. ENERGÍA'!B646-1</f>
        <v>-0.03573176701</v>
      </c>
      <c r="Y646" s="1">
        <f>'S. ENERGÍA'!D647/'S. ENERGÍA'!D646-1</f>
        <v>-0.0483953133</v>
      </c>
      <c r="Z646" s="1">
        <f>'S. ENERGÍA'!F647/'S. ENERGÍA'!F646-1</f>
        <v>-0.02619745846</v>
      </c>
      <c r="AA646" s="1">
        <f>'S. ENERGÍA'!H647/'S. ENERGÍA'!H646-1</f>
        <v>-0.009291736319</v>
      </c>
      <c r="AB646" s="1">
        <f>'S. ENERGÍA'!J647/'S. ENERGÍA'!J646-1</f>
        <v>-0.04199475066</v>
      </c>
      <c r="AC646" s="1">
        <f>'S. ENERGÍA'!L647/'S. ENERGÍA'!L646-1</f>
        <v>-0.003898128898</v>
      </c>
      <c r="AD646" s="1">
        <f>'S. ENERGÍA'!N647/'S. ENERGÍA'!N646-1</f>
        <v>-0.02010178693</v>
      </c>
      <c r="AE646" s="1">
        <f>'S. ENERGÍA'!P647/'S. ENERGÍA'!P646-1</f>
        <v>-0.03293521535</v>
      </c>
      <c r="AF646" s="1">
        <f>'S. ENERGÍA'!R647/'S. ENERGÍA'!R646-1</f>
        <v>-0.04279749478</v>
      </c>
      <c r="AG646" s="1">
        <f>'S. ENERGÍA'!T647/'S. ENERGÍA'!T646-1</f>
        <v>-0.04219653179</v>
      </c>
      <c r="AH646" s="1">
        <f>SUMPRODUCT(X646:AG646,'Ponderaciones e Índices.'!$A$12:$J$12)</f>
        <v>-0.03777508723</v>
      </c>
    </row>
    <row r="647">
      <c r="A647" s="1">
        <f>S.FINANCIERO!A648</f>
        <v>42901</v>
      </c>
      <c r="B647" s="1">
        <f>S.FINANCIERO!B648/S.FINANCIERO!B647-1</f>
        <v>0.003752144082</v>
      </c>
      <c r="C647" s="1">
        <f>S.FINANCIERO!D648/S.FINANCIERO!D647-1</f>
        <v>0.004326997373</v>
      </c>
      <c r="D647" s="1">
        <f>S.FINANCIERO!F648/S.FINANCIERO!F647-1</f>
        <v>0.007588898526</v>
      </c>
      <c r="E647" s="1">
        <f>S.FINANCIERO!H648/S.FINANCIERO!H647-1</f>
        <v>0.00427184466</v>
      </c>
      <c r="F647" s="1">
        <f>S.FINANCIERO!J648/S.FINANCIERO!J647-1</f>
        <v>0.005025125628</v>
      </c>
      <c r="G647" s="1">
        <f>S.FINANCIERO!L648/S.FINANCIERO!L647-1</f>
        <v>-0.0003714710253</v>
      </c>
      <c r="H647" s="1">
        <f>S.FINANCIERO!N648/S.FINANCIERO!N647-1</f>
        <v>-0.00414658252</v>
      </c>
      <c r="I647" s="1">
        <f>S.FINANCIERO!P648/S.FINANCIERO!P647-1</f>
        <v>0.003334722801</v>
      </c>
      <c r="J647" s="1">
        <f>S.FINANCIERO!R648/S.FINANCIERO!R647-1</f>
        <v>-0.003089143866</v>
      </c>
      <c r="K647" s="1">
        <f>S.FINANCIERO!T648/S.FINANCIERO!T647-1</f>
        <v>-0.005856515373</v>
      </c>
      <c r="L647" s="1">
        <f>SUMPRODUCT(B647:K647, 'Ponderaciones e Índices.'!$A$4:$J$4)</f>
        <v>0.002634952012</v>
      </c>
      <c r="M647" s="1">
        <f>'S. MATERIALES'!B648/'S. MATERIALES'!B647-1</f>
        <v>-0.01611374408</v>
      </c>
      <c r="N647" s="3">
        <f>'S. MATERIALES'!D648/'S. MATERIALES'!D647-1</f>
        <v>-0.009327758122</v>
      </c>
      <c r="O647" s="1">
        <f>'S. MATERIALES'!F648/'S. MATERIALES'!F647-1</f>
        <v>-0.01722914582</v>
      </c>
      <c r="P647" s="1">
        <f>'S. MATERIALES'!H648/'S. MATERIALES'!H647-1</f>
        <v>-0.01172791243</v>
      </c>
      <c r="Q647" s="1">
        <f>'S. MATERIALES'!J648/'S. MATERIALES'!J647-1</f>
        <v>0.01476524325</v>
      </c>
      <c r="R647" s="1">
        <f>'S. MATERIALES'!L648/'S. MATERIALES'!L647-1</f>
        <v>-0.03746654773</v>
      </c>
      <c r="S647" s="1">
        <f>'S. MATERIALES'!N648/'S. MATERIALES'!N647-1</f>
        <v>-0.007326007326</v>
      </c>
      <c r="T647" s="1">
        <f>'S. MATERIALES'!P648/'S. MATERIALES'!P647-1</f>
        <v>-0.04674610449</v>
      </c>
      <c r="U647" s="1">
        <f>'S. MATERIALES'!R648/'S. MATERIALES'!R647-1</f>
        <v>-0.02469135802</v>
      </c>
      <c r="V647" s="1">
        <f>'S. MATERIALES'!T648/'S. MATERIALES'!T647-1</f>
        <v>-0.005532503458</v>
      </c>
      <c r="W647" s="1">
        <f>SUMPRODUCT(M647:V647,'Ponderaciones e Índices.'!$A$8:$J$8)</f>
        <v>-0.02198001033</v>
      </c>
      <c r="X647" s="1">
        <f>'S. ENERGÍA'!B648/'S. ENERGÍA'!B647-1</f>
        <v>-0.006091370558</v>
      </c>
      <c r="Y647" s="1">
        <f>'S. ENERGÍA'!D648/'S. ENERGÍA'!D647-1</f>
        <v>-0.01391862955</v>
      </c>
      <c r="Z647" s="1">
        <f>'S. ENERGÍA'!F648/'S. ENERGÍA'!F647-1</f>
        <v>0.01003814495</v>
      </c>
      <c r="AA647" s="1">
        <f>'S. ENERGÍA'!H648/'S. ENERGÍA'!H647-1</f>
        <v>-0.0006351466421</v>
      </c>
      <c r="AB647" s="1">
        <f>'S. ENERGÍA'!J648/'S. ENERGÍA'!J647-1</f>
        <v>-0.04383561644</v>
      </c>
      <c r="AC647" s="1">
        <f>'S. ENERGÍA'!L648/'S. ENERGÍA'!L647-1</f>
        <v>0.003913383773</v>
      </c>
      <c r="AD647" s="1">
        <f>'S. ENERGÍA'!N648/'S. ENERGÍA'!N647-1</f>
        <v>-0.00118417499</v>
      </c>
      <c r="AE647" s="1">
        <f>'S. ENERGÍA'!P648/'S. ENERGÍA'!P647-1</f>
        <v>-0.01796407186</v>
      </c>
      <c r="AF647" s="1">
        <f>'S. ENERGÍA'!R648/'S. ENERGÍA'!R647-1</f>
        <v>-0.003271537623</v>
      </c>
      <c r="AG647" s="1">
        <f>'S. ENERGÍA'!T648/'S. ENERGÍA'!T647-1</f>
        <v>-0.01448400724</v>
      </c>
      <c r="AH647" s="1">
        <f>SUMPRODUCT(X647:AG647,'Ponderaciones e Índices.'!$A$12:$J$12)</f>
        <v>-0.01118513416</v>
      </c>
    </row>
    <row r="648">
      <c r="A648" s="1">
        <f>S.FINANCIERO!A649</f>
        <v>42902</v>
      </c>
      <c r="B648" s="1">
        <f>S.FINANCIERO!B649/S.FINANCIERO!B648-1</f>
        <v>-0.0008544269999</v>
      </c>
      <c r="C648" s="1">
        <f>S.FINANCIERO!D649/S.FINANCIERO!D648-1</f>
        <v>0.0009232189568</v>
      </c>
      <c r="D648" s="1">
        <f>S.FINANCIERO!F649/S.FINANCIERO!F648-1</f>
        <v>0.0002151925974</v>
      </c>
      <c r="E648" s="1">
        <f>S.FINANCIERO!H649/S.FINANCIERO!H648-1</f>
        <v>0.004382572828</v>
      </c>
      <c r="F648" s="1">
        <f>S.FINANCIERO!J649/S.FINANCIERO!J648-1</f>
        <v>0.005</v>
      </c>
      <c r="G648" s="1">
        <f>S.FINANCIERO!L649/S.FINANCIERO!L648-1</f>
        <v>0.003344481605</v>
      </c>
      <c r="H648" s="1">
        <f>S.FINANCIERO!N649/S.FINANCIERO!N648-1</f>
        <v>0.002378549805</v>
      </c>
      <c r="I648" s="1">
        <f>S.FINANCIERO!P649/S.FINANCIERO!P648-1</f>
        <v>0.0008309098463</v>
      </c>
      <c r="J648" s="1">
        <f>S.FINANCIERO!R649/S.FINANCIERO!R648-1</f>
        <v>0.001106684374</v>
      </c>
      <c r="K648" s="1">
        <f>S.FINANCIERO!T649/S.FINANCIERO!T648-1</f>
        <v>0.00500736377</v>
      </c>
      <c r="L648" s="1">
        <f>SUMPRODUCT(B648:K648, 'Ponderaciones e Índices.'!$A$4:$J$4)</f>
        <v>0.001955235173</v>
      </c>
      <c r="M648" s="1">
        <f>'S. MATERIALES'!B649/'S. MATERIALES'!B648-1</f>
        <v>-0.002408477842</v>
      </c>
      <c r="N648" s="3">
        <f>'S. MATERIALES'!D649/'S. MATERIALES'!D648-1</f>
        <v>0.006493506494</v>
      </c>
      <c r="O648" s="1">
        <f>'S. MATERIALES'!F649/'S. MATERIALES'!F648-1</f>
        <v>-0.008774852827</v>
      </c>
      <c r="P648" s="1">
        <f>'S. MATERIALES'!H649/'S. MATERIALES'!H648-1</f>
        <v>0</v>
      </c>
      <c r="Q648" s="1">
        <f>'S. MATERIALES'!J649/'S. MATERIALES'!J648-1</f>
        <v>-0.00387312886</v>
      </c>
      <c r="R648" s="1">
        <f>'S. MATERIALES'!L649/'S. MATERIALES'!L648-1</f>
        <v>-0.08572752549</v>
      </c>
      <c r="S648" s="1">
        <f>'S. MATERIALES'!N649/'S. MATERIALES'!N648-1</f>
        <v>-0.00184501845</v>
      </c>
      <c r="T648" s="1">
        <f>'S. MATERIALES'!P649/'S. MATERIALES'!P648-1</f>
        <v>-0.01826923077</v>
      </c>
      <c r="U648" s="1">
        <f>'S. MATERIALES'!R649/'S. MATERIALES'!R648-1</f>
        <v>-0.01547116737</v>
      </c>
      <c r="V648" s="1">
        <f>'S. MATERIALES'!T649/'S. MATERIALES'!T648-1</f>
        <v>-0.002781641168</v>
      </c>
      <c r="W648" s="1">
        <f>SUMPRODUCT(M648:V648,'Ponderaciones e Índices.'!$A$8:$J$8)</f>
        <v>-0.01711188141</v>
      </c>
      <c r="X648" s="1">
        <f>'S. ENERGÍA'!B649/'S. ENERGÍA'!B648-1</f>
        <v>0.002553626149</v>
      </c>
      <c r="Y648" s="1">
        <f>'S. ENERGÍA'!D649/'S. ENERGÍA'!D648-1</f>
        <v>0.0124864278</v>
      </c>
      <c r="Z648" s="1">
        <f>'S. ENERGÍA'!F649/'S. ENERGÍA'!F648-1</f>
        <v>0.02246074339</v>
      </c>
      <c r="AA648" s="1">
        <f>'S. ENERGÍA'!H649/'S. ENERGÍA'!H648-1</f>
        <v>0.009384843173</v>
      </c>
      <c r="AB648" s="1">
        <f>'S. ENERGÍA'!J649/'S. ENERGÍA'!J648-1</f>
        <v>0.003820439351</v>
      </c>
      <c r="AC648" s="1">
        <f>'S. ENERGÍA'!L649/'S. ENERGÍA'!L648-1</f>
        <v>0.02156964657</v>
      </c>
      <c r="AD648" s="1">
        <f>'S. ENERGÍA'!N649/'S. ENERGÍA'!N648-1</f>
        <v>0.007164317079</v>
      </c>
      <c r="AE648" s="1">
        <f>'S. ENERGÍA'!P649/'S. ENERGÍA'!P648-1</f>
        <v>0.008765243902</v>
      </c>
      <c r="AF648" s="1">
        <f>'S. ENERGÍA'!R649/'S. ENERGÍA'!R648-1</f>
        <v>0</v>
      </c>
      <c r="AG648" s="1">
        <f>'S. ENERGÍA'!T649/'S. ENERGÍA'!T648-1</f>
        <v>0.02388242498</v>
      </c>
      <c r="AH648" s="1">
        <f>SUMPRODUCT(X648:AG648,'Ponderaciones e Índices.'!$A$12:$J$12)</f>
        <v>0.009542186233</v>
      </c>
    </row>
    <row r="649">
      <c r="A649" s="1">
        <f>S.FINANCIERO!A650</f>
        <v>42905</v>
      </c>
      <c r="B649" s="1">
        <f>S.FINANCIERO!B650/S.FINANCIERO!B649-1</f>
        <v>0.008017103153</v>
      </c>
      <c r="C649" s="1">
        <f>S.FINANCIERO!D650/S.FINANCIERO!D649-1</f>
        <v>0.006302843966</v>
      </c>
      <c r="D649" s="1">
        <f>S.FINANCIERO!F650/S.FINANCIERO!F649-1</f>
        <v>0.008605851979</v>
      </c>
      <c r="E649" s="1">
        <f>S.FINANCIERO!H650/S.FINANCIERO!H649-1</f>
        <v>0.008726899384</v>
      </c>
      <c r="F649" s="1">
        <f>S.FINANCIERO!J650/S.FINANCIERO!J649-1</f>
        <v>0.002252886511</v>
      </c>
      <c r="G649" s="1">
        <f>S.FINANCIERO!L650/S.FINANCIERO!L649-1</f>
        <v>0.01092592593</v>
      </c>
      <c r="H649" s="1">
        <f>S.FINANCIERO!N650/S.FINANCIERO!N649-1</f>
        <v>0.00909890426</v>
      </c>
      <c r="I649" s="1">
        <f>S.FINANCIERO!P650/S.FINANCIERO!P649-1</f>
        <v>0.01494396015</v>
      </c>
      <c r="J649" s="1">
        <f>S.FINANCIERO!R650/S.FINANCIERO!R649-1</f>
        <v>0.008401503427</v>
      </c>
      <c r="K649" s="1">
        <f>S.FINANCIERO!T650/S.FINANCIERO!T649-1</f>
        <v>0.01172332943</v>
      </c>
      <c r="L649" s="1">
        <f>SUMPRODUCT(B649:K649, 'Ponderaciones e Índices.'!$A$4:$J$4)</f>
        <v>0.008571731385</v>
      </c>
      <c r="M649" s="1">
        <f>'S. MATERIALES'!B650/'S. MATERIALES'!B649-1</f>
        <v>0.0004828585225</v>
      </c>
      <c r="N649" s="3">
        <f>'S. MATERIALES'!D650/'S. MATERIALES'!D649-1</f>
        <v>-0.01419354839</v>
      </c>
      <c r="O649" s="1">
        <f>'S. MATERIALES'!F650/'S. MATERIALES'!F649-1</f>
        <v>-0.0141565815</v>
      </c>
      <c r="P649" s="1">
        <f>'S. MATERIALES'!H650/'S. MATERIALES'!H649-1</f>
        <v>0.003560126582</v>
      </c>
      <c r="Q649" s="1">
        <f>'S. MATERIALES'!J650/'S. MATERIALES'!J649-1</f>
        <v>0.003572929802</v>
      </c>
      <c r="R649" s="1">
        <f>'S. MATERIALES'!L650/'S. MATERIALES'!L649-1</f>
        <v>0.03345159655</v>
      </c>
      <c r="S649" s="1">
        <f>'S. MATERIALES'!N650/'S. MATERIALES'!N649-1</f>
        <v>-0.01478743068</v>
      </c>
      <c r="T649" s="1">
        <f>'S. MATERIALES'!P650/'S. MATERIALES'!P649-1</f>
        <v>0.003917727718</v>
      </c>
      <c r="U649" s="1">
        <f>'S. MATERIALES'!R650/'S. MATERIALES'!R649-1</f>
        <v>0.002857142857</v>
      </c>
      <c r="V649" s="1">
        <f>'S. MATERIALES'!T650/'S. MATERIALES'!T649-1</f>
        <v>-0.002789400279</v>
      </c>
      <c r="W649" s="1">
        <f>SUMPRODUCT(M649:V649,'Ponderaciones e Índices.'!$A$8:$J$8)</f>
        <v>0.002445770719</v>
      </c>
      <c r="X649" s="1">
        <f>'S. ENERGÍA'!B650/'S. ENERGÍA'!B649-1</f>
        <v>-0.006877228732</v>
      </c>
      <c r="Y649" s="1">
        <f>'S. ENERGÍA'!D650/'S. ENERGÍA'!D649-1</f>
        <v>0.008042895442</v>
      </c>
      <c r="Z649" s="1">
        <f>'S. ENERGÍA'!F650/'S. ENERGÍA'!F649-1</f>
        <v>-0.006804043546</v>
      </c>
      <c r="AA649" s="1">
        <f>'S. ENERGÍA'!H650/'S. ENERGÍA'!H649-1</f>
        <v>0.00189065346</v>
      </c>
      <c r="AB649" s="1">
        <f>'S. ENERGÍA'!J650/'S. ENERGÍA'!J649-1</f>
        <v>-0.02188392008</v>
      </c>
      <c r="AC649" s="1">
        <f>'S. ENERGÍA'!L650/'S. ENERGÍA'!L649-1</f>
        <v>-0.001017552786</v>
      </c>
      <c r="AD649" s="1">
        <f>'S. ENERGÍA'!N650/'S. ENERGÍA'!N649-1</f>
        <v>0.001147315282</v>
      </c>
      <c r="AE649" s="1">
        <f>'S. ENERGÍA'!P650/'S. ENERGÍA'!P649-1</f>
        <v>-0.01775595013</v>
      </c>
      <c r="AF649" s="1">
        <f>'S. ENERGÍA'!R650/'S. ENERGÍA'!R649-1</f>
        <v>-0.006564551422</v>
      </c>
      <c r="AG649" s="1">
        <f>'S. ENERGÍA'!T650/'S. ENERGÍA'!T649-1</f>
        <v>0.004186602871</v>
      </c>
      <c r="AH649" s="1">
        <f>SUMPRODUCT(X649:AG649,'Ponderaciones e Índices.'!$A$12:$J$12)</f>
        <v>-0.00186010463</v>
      </c>
    </row>
    <row r="650">
      <c r="A650" s="1">
        <f>S.FINANCIERO!A651</f>
        <v>42906</v>
      </c>
      <c r="B650" s="1">
        <f>S.FINANCIERO!B651/S.FINANCIERO!B650-1</f>
        <v>-0.00572640509</v>
      </c>
      <c r="C650" s="1">
        <f>S.FINANCIERO!D651/S.FINANCIERO!D650-1</f>
        <v>-0.005346776658</v>
      </c>
      <c r="D650" s="1">
        <f>S.FINANCIERO!F651/S.FINANCIERO!F650-1</f>
        <v>-0.005012798635</v>
      </c>
      <c r="E650" s="1">
        <f>S.FINANCIERO!H651/S.FINANCIERO!H650-1</f>
        <v>0.003944020356</v>
      </c>
      <c r="F650" s="1">
        <f>S.FINANCIERO!J651/S.FINANCIERO!J650-1</f>
        <v>-0.005994193125</v>
      </c>
      <c r="G650" s="1">
        <f>S.FINANCIERO!L651/S.FINANCIERO!L650-1</f>
        <v>-0.002381388533</v>
      </c>
      <c r="H650" s="1">
        <f>S.FINANCIERO!N651/S.FINANCIERO!N650-1</f>
        <v>-0.007443706286</v>
      </c>
      <c r="I650" s="1">
        <f>S.FINANCIERO!P651/S.FINANCIERO!P650-1</f>
        <v>-0.009406952965</v>
      </c>
      <c r="J650" s="1">
        <f>S.FINANCIERO!R651/S.FINANCIERO!R650-1</f>
        <v>-0.004823503618</v>
      </c>
      <c r="K650" s="1">
        <f>S.FINANCIERO!T651/S.FINANCIERO!T650-1</f>
        <v>-0.002607184241</v>
      </c>
      <c r="L650" s="1">
        <f>SUMPRODUCT(B650:K650, 'Ponderaciones e Índices.'!$A$4:$J$4)</f>
        <v>-0.004887149378</v>
      </c>
      <c r="M650" s="1">
        <f>'S. MATERIALES'!B651/'S. MATERIALES'!B650-1</f>
        <v>-0.002413127413</v>
      </c>
      <c r="N650" s="3">
        <f>'S. MATERIALES'!D651/'S. MATERIALES'!D650-1</f>
        <v>-0.006708115183</v>
      </c>
      <c r="O650" s="1">
        <f>'S. MATERIALES'!F651/'S. MATERIALES'!F650-1</f>
        <v>-0.001799719623</v>
      </c>
      <c r="P650" s="1">
        <f>'S. MATERIALES'!H651/'S. MATERIALES'!H650-1</f>
        <v>0</v>
      </c>
      <c r="Q650" s="1">
        <f>'S. MATERIALES'!J651/'S. MATERIALES'!J650-1</f>
        <v>0.002303664921</v>
      </c>
      <c r="R650" s="1">
        <f>'S. MATERIALES'!L651/'S. MATERIALES'!L650-1</f>
        <v>-0.0255026974</v>
      </c>
      <c r="S650" s="1">
        <f>'S. MATERIALES'!N651/'S. MATERIALES'!N650-1</f>
        <v>-0.01313320826</v>
      </c>
      <c r="T650" s="1">
        <f>'S. MATERIALES'!P651/'S. MATERIALES'!P650-1</f>
        <v>-0.04</v>
      </c>
      <c r="U650" s="1">
        <f>'S. MATERIALES'!R651/'S. MATERIALES'!R650-1</f>
        <v>-0.01566951567</v>
      </c>
      <c r="V650" s="1">
        <f>'S. MATERIALES'!T651/'S. MATERIALES'!T650-1</f>
        <v>0.0009324009324</v>
      </c>
      <c r="W650" s="1">
        <f>SUMPRODUCT(M650:V650,'Ponderaciones e Índices.'!$A$8:$J$8)</f>
        <v>-0.01530069135</v>
      </c>
      <c r="X650" s="1">
        <f>'S. ENERGÍA'!B651/'S. ENERGÍA'!B650-1</f>
        <v>-0.01897922544</v>
      </c>
      <c r="Y650" s="1">
        <f>'S. ENERGÍA'!D651/'S. ENERGÍA'!D650-1</f>
        <v>-0.01489361702</v>
      </c>
      <c r="Z650" s="1">
        <f>'S. ENERGÍA'!F651/'S. ENERGÍA'!F650-1</f>
        <v>-0.02016050108</v>
      </c>
      <c r="AA650" s="1">
        <f>'S. ENERGÍA'!H651/'S. ENERGÍA'!H650-1</f>
        <v>-0.01415573204</v>
      </c>
      <c r="AB650" s="1">
        <f>'S. ENERGÍA'!J651/'S. ENERGÍA'!J650-1</f>
        <v>-0.08073929961</v>
      </c>
      <c r="AC650" s="1">
        <f>'S. ENERGÍA'!L651/'S. ENERGÍA'!L650-1</f>
        <v>-0.01757066463</v>
      </c>
      <c r="AD650" s="1">
        <f>'S. ENERGÍA'!N651/'S. ENERGÍA'!N650-1</f>
        <v>-0.02360760944</v>
      </c>
      <c r="AE650" s="1">
        <f>'S. ENERGÍA'!P651/'S. ENERGÍA'!P650-1</f>
        <v>-0.01384615385</v>
      </c>
      <c r="AF650" s="1">
        <f>'S. ENERGÍA'!R651/'S. ENERGÍA'!R650-1</f>
        <v>0</v>
      </c>
      <c r="AG650" s="1">
        <f>'S. ENERGÍA'!T651/'S. ENERGÍA'!T650-1</f>
        <v>-0.01429422275</v>
      </c>
      <c r="AH650" s="1">
        <f>SUMPRODUCT(X650:AG650,'Ponderaciones e Índices.'!$A$12:$J$12)</f>
        <v>-0.02129149346</v>
      </c>
    </row>
    <row r="651">
      <c r="A651" s="1">
        <f>S.FINANCIERO!A652</f>
        <v>42907</v>
      </c>
      <c r="B651" s="1">
        <f>S.FINANCIERO!B652/S.FINANCIERO!B651-1</f>
        <v>-0.005119453925</v>
      </c>
      <c r="C651" s="1">
        <f>S.FINANCIERO!D652/S.FINANCIERO!D651-1</f>
        <v>-0.001689448625</v>
      </c>
      <c r="D651" s="1">
        <f>S.FINANCIERO!F652/S.FINANCIERO!F651-1</f>
        <v>-0.006431557509</v>
      </c>
      <c r="E651" s="1">
        <f>S.FINANCIERO!H652/S.FINANCIERO!H651-1</f>
        <v>0.001013813205</v>
      </c>
      <c r="F651" s="1">
        <f>S.FINANCIERO!J652/S.FINANCIERO!J651-1</f>
        <v>-0.006218788279</v>
      </c>
      <c r="G651" s="1">
        <f>S.FINANCIERO!L652/S.FINANCIERO!L651-1</f>
        <v>-0.01505692251</v>
      </c>
      <c r="H651" s="1">
        <f>S.FINANCIERO!N652/S.FINANCIERO!N651-1</f>
        <v>0.004340670871</v>
      </c>
      <c r="I651" s="1">
        <f>S.FINANCIERO!P652/S.FINANCIERO!P651-1</f>
        <v>-0.01899256813</v>
      </c>
      <c r="J651" s="1">
        <f>S.FINANCIERO!R652/S.FINANCIERO!R651-1</f>
        <v>-0.01101564221</v>
      </c>
      <c r="K651" s="1">
        <f>S.FINANCIERO!T652/S.FINANCIERO!T651-1</f>
        <v>-0.01074644206</v>
      </c>
      <c r="L651" s="1">
        <f>SUMPRODUCT(B651:K651, 'Ponderaciones e Índices.'!$A$4:$J$4)</f>
        <v>-0.006219173227</v>
      </c>
      <c r="M651" s="1">
        <f>'S. MATERIALES'!B652/'S. MATERIALES'!B651-1</f>
        <v>0.01402999516</v>
      </c>
      <c r="N651" s="3">
        <f>'S. MATERIALES'!D652/'S. MATERIALES'!D651-1</f>
        <v>0.01927194861</v>
      </c>
      <c r="O651" s="1">
        <f>'S. MATERIALES'!F652/'S. MATERIALES'!F651-1</f>
        <v>0.02518456662</v>
      </c>
      <c r="P651" s="1">
        <f>'S. MATERIALES'!H652/'S. MATERIALES'!H651-1</f>
        <v>0.02877414269</v>
      </c>
      <c r="Q651" s="1">
        <f>'S. MATERIALES'!J652/'S. MATERIALES'!J651-1</f>
        <v>0.01170079398</v>
      </c>
      <c r="R651" s="1">
        <f>'S. MATERIALES'!L652/'S. MATERIALES'!L651-1</f>
        <v>0.02516356316</v>
      </c>
      <c r="S651" s="1">
        <f>'S. MATERIALES'!N652/'S. MATERIALES'!N651-1</f>
        <v>0.02091254753</v>
      </c>
      <c r="T651" s="1">
        <f>'S. MATERIALES'!P652/'S. MATERIALES'!P651-1</f>
        <v>0.02134146341</v>
      </c>
      <c r="U651" s="1">
        <f>'S. MATERIALES'!R652/'S. MATERIALES'!R651-1</f>
        <v>0.02026049204</v>
      </c>
      <c r="V651" s="1">
        <f>'S. MATERIALES'!T652/'S. MATERIALES'!T651-1</f>
        <v>0.01863064741</v>
      </c>
      <c r="W651" s="1">
        <f>SUMPRODUCT(M651:V651,'Ponderaciones e Índices.'!$A$8:$J$8)</f>
        <v>0.02027795714</v>
      </c>
      <c r="X651" s="1">
        <f>'S. ENERGÍA'!B652/'S. ENERGÍA'!B651-1</f>
        <v>0</v>
      </c>
      <c r="Y651" s="1">
        <f>'S. ENERGÍA'!D652/'S. ENERGÍA'!D651-1</f>
        <v>0.01106911447</v>
      </c>
      <c r="Z651" s="1">
        <f>'S. ENERGÍA'!F652/'S. ENERGÍA'!F651-1</f>
        <v>0.01098681582</v>
      </c>
      <c r="AA651" s="1">
        <f>'S. ENERGÍA'!H652/'S. ENERGÍA'!H651-1</f>
        <v>-0.002073551535</v>
      </c>
      <c r="AB651" s="1">
        <f>'S. ENERGÍA'!J652/'S. ENERGÍA'!J651-1</f>
        <v>-0.0328042328</v>
      </c>
      <c r="AC651" s="1">
        <f>'S. ENERGÍA'!L652/'S. ENERGÍA'!L651-1</f>
        <v>-0.001036806636</v>
      </c>
      <c r="AD651" s="1">
        <f>'S. ENERGÍA'!N652/'S. ENERGÍA'!N651-1</f>
        <v>-0.007746478873</v>
      </c>
      <c r="AE651" s="1">
        <f>'S. ENERGÍA'!P652/'S. ENERGÍA'!P651-1</f>
        <v>-0.005850234009</v>
      </c>
      <c r="AF651" s="1">
        <f>'S. ENERGÍA'!R652/'S. ENERGÍA'!R651-1</f>
        <v>-0.03414096916</v>
      </c>
      <c r="AG651" s="1">
        <f>'S. ENERGÍA'!T652/'S. ENERGÍA'!T651-1</f>
        <v>0.01510574018</v>
      </c>
      <c r="AH651" s="1">
        <f>SUMPRODUCT(X651:AG651,'Ponderaciones e Índices.'!$A$12:$J$12)</f>
        <v>-0.002727789308</v>
      </c>
    </row>
    <row r="652">
      <c r="A652" s="1">
        <f>S.FINANCIERO!A653</f>
        <v>42908</v>
      </c>
      <c r="B652" s="1">
        <f>S.FINANCIERO!B653/S.FINANCIERO!B652-1</f>
        <v>0.007397084048</v>
      </c>
      <c r="C652" s="1">
        <f>S.FINANCIERO!D653/S.FINANCIERO!D652-1</f>
        <v>0.004307692308</v>
      </c>
      <c r="D652" s="1">
        <f>S.FINANCIERO!F653/S.FINANCIERO!F652-1</f>
        <v>0.008630920272</v>
      </c>
      <c r="E652" s="1">
        <f>S.FINANCIERO!H653/S.FINANCIERO!H652-1</f>
        <v>0.008861881251</v>
      </c>
      <c r="F652" s="1">
        <f>S.FINANCIERO!J653/S.FINANCIERO!J652-1</f>
        <v>0.01507537688</v>
      </c>
      <c r="G652" s="1">
        <f>S.FINANCIERO!L653/S.FINANCIERO!L652-1</f>
        <v>0.002237136465</v>
      </c>
      <c r="H652" s="1">
        <f>S.FINANCIERO!N653/S.FINANCIERO!N652-1</f>
        <v>0.003739057757</v>
      </c>
      <c r="I652" s="1">
        <f>S.FINANCIERO!P653/S.FINANCIERO!P652-1</f>
        <v>-0.007575757576</v>
      </c>
      <c r="J652" s="1">
        <f>S.FINANCIERO!R653/S.FINANCIERO!R652-1</f>
        <v>-0.003787034974</v>
      </c>
      <c r="K652" s="1">
        <f>S.FINANCIERO!T653/S.FINANCIERO!T652-1</f>
        <v>0.003816793893</v>
      </c>
      <c r="L652" s="1">
        <f>SUMPRODUCT(B652:K652, 'Ponderaciones e Índices.'!$A$4:$J$4)</f>
        <v>0.004482115788</v>
      </c>
      <c r="M652" s="1">
        <f>'S. MATERIALES'!B653/'S. MATERIALES'!B652-1</f>
        <v>0.01717557252</v>
      </c>
      <c r="N652" s="3">
        <f>'S. MATERIALES'!D653/'S. MATERIALES'!D652-1</f>
        <v>-0.004524886878</v>
      </c>
      <c r="O652" s="1">
        <f>'S. MATERIALES'!F653/'S. MATERIALES'!F652-1</f>
        <v>0.01227368655</v>
      </c>
      <c r="P652" s="1">
        <f>'S. MATERIALES'!H653/'S. MATERIALES'!H652-1</f>
        <v>0.009961685824</v>
      </c>
      <c r="Q652" s="1">
        <f>'S. MATERIALES'!J653/'S. MATERIALES'!J652-1</f>
        <v>0.004646840149</v>
      </c>
      <c r="R652" s="1">
        <f>'S. MATERIALES'!L653/'S. MATERIALES'!L652-1</f>
        <v>0.03141875307</v>
      </c>
      <c r="S652" s="1">
        <f>'S. MATERIALES'!N653/'S. MATERIALES'!N652-1</f>
        <v>0.01117318436</v>
      </c>
      <c r="T652" s="1">
        <f>'S. MATERIALES'!P653/'S. MATERIALES'!P652-1</f>
        <v>0.01094527363</v>
      </c>
      <c r="U652" s="1">
        <f>'S. MATERIALES'!R653/'S. MATERIALES'!R652-1</f>
        <v>0.03971631206</v>
      </c>
      <c r="V652" s="1">
        <f>'S. MATERIALES'!T653/'S. MATERIALES'!T652-1</f>
        <v>0.02560585277</v>
      </c>
      <c r="W652" s="1">
        <f>SUMPRODUCT(M652:V652,'Ponderaciones e Índices.'!$A$8:$J$8)</f>
        <v>0.02023257398</v>
      </c>
      <c r="X652" s="1">
        <f>'S. ENERGÍA'!B653/'S. ENERGÍA'!B652-1</f>
        <v>-0.004183006536</v>
      </c>
      <c r="Y652" s="1">
        <f>'S. ENERGÍA'!D653/'S. ENERGÍA'!D652-1</f>
        <v>0.005473965287</v>
      </c>
      <c r="Z652" s="1">
        <f>'S. ENERGÍA'!F653/'S. ENERGÍA'!F652-1</f>
        <v>0.01975894092</v>
      </c>
      <c r="AA652" s="1">
        <f>'S. ENERGÍA'!H653/'S. ENERGÍA'!H652-1</f>
        <v>-0.007195292524</v>
      </c>
      <c r="AB652" s="1">
        <f>'S. ENERGÍA'!J653/'S. ENERGÍA'!J652-1</f>
        <v>-0.01531728665</v>
      </c>
      <c r="AC652" s="1">
        <f>'S. ENERGÍA'!L653/'S. ENERGÍA'!L652-1</f>
        <v>-0.005448884276</v>
      </c>
      <c r="AD652" s="1">
        <f>'S. ENERGÍA'!N653/'S. ENERGÍA'!N652-1</f>
        <v>0.001656020819</v>
      </c>
      <c r="AE652" s="1">
        <f>'S. ENERGÍA'!P653/'S. ENERGÍA'!P652-1</f>
        <v>0.01137701059</v>
      </c>
      <c r="AF652" s="1">
        <f>'S. ENERGÍA'!R653/'S. ENERGÍA'!R652-1</f>
        <v>-0.001140250855</v>
      </c>
      <c r="AG652" s="1">
        <f>'S. ENERGÍA'!T653/'S. ENERGÍA'!T652-1</f>
        <v>-0.002976190476</v>
      </c>
      <c r="AH652" s="1">
        <f>SUMPRODUCT(X652:AG652,'Ponderaciones e Índices.'!$A$12:$J$12)</f>
        <v>0.0001877590652</v>
      </c>
    </row>
    <row r="653">
      <c r="A653" s="1">
        <f>S.FINANCIERO!A654</f>
        <v>42909</v>
      </c>
      <c r="B653" s="1">
        <f>S.FINANCIERO!B654/S.FINANCIERO!B653-1</f>
        <v>0.001596254124</v>
      </c>
      <c r="C653" s="1">
        <f>S.FINANCIERO!D654/S.FINANCIERO!D653-1</f>
        <v>-0.0001531862745</v>
      </c>
      <c r="D653" s="1">
        <f>S.FINANCIERO!F654/S.FINANCIERO!F653-1</f>
        <v>0.004171569152</v>
      </c>
      <c r="E653" s="1">
        <f>S.FINANCIERO!H654/S.FINANCIERO!H653-1</f>
        <v>-0.003011670222</v>
      </c>
      <c r="F653" s="1">
        <f>S.FINANCIERO!J654/S.FINANCIERO!J653-1</f>
        <v>0.001868111339</v>
      </c>
      <c r="G653" s="1">
        <f>S.FINANCIERO!L654/S.FINANCIERO!L653-1</f>
        <v>0</v>
      </c>
      <c r="H653" s="1">
        <f>S.FINANCIERO!N654/S.FINANCIERO!N653-1</f>
        <v>0.006464194934</v>
      </c>
      <c r="I653" s="1">
        <f>S.FINANCIERO!P654/S.FINANCIERO!P653-1</f>
        <v>0.001272264631</v>
      </c>
      <c r="J653" s="1">
        <f>S.FINANCIERO!R654/S.FINANCIERO!R653-1</f>
        <v>0.003577817531</v>
      </c>
      <c r="K653" s="1">
        <f>S.FINANCIERO!T654/S.FINANCIERO!T653-1</f>
        <v>0.001754899093</v>
      </c>
      <c r="L653" s="1">
        <f>SUMPRODUCT(B653:K653, 'Ponderaciones e Índices.'!$A$4:$J$4)</f>
        <v>0.001408343172</v>
      </c>
      <c r="M653" s="1">
        <f>'S. MATERIALES'!B654/'S. MATERIALES'!B653-1</f>
        <v>0.02532833021</v>
      </c>
      <c r="N653" s="3">
        <f>'S. MATERIALES'!D654/'S. MATERIALES'!D653-1</f>
        <v>0.02970779221</v>
      </c>
      <c r="O653" s="1">
        <f>'S. MATERIALES'!F654/'S. MATERIALES'!F653-1</f>
        <v>0.00866845888</v>
      </c>
      <c r="P653" s="1">
        <f>'S. MATERIALES'!H654/'S. MATERIALES'!H653-1</f>
        <v>0.01745068285</v>
      </c>
      <c r="Q653" s="1">
        <f>'S. MATERIALES'!J654/'S. MATERIALES'!J653-1</f>
        <v>0.0146983246</v>
      </c>
      <c r="R653" s="1">
        <f>'S. MATERIALES'!L654/'S. MATERIALES'!L653-1</f>
        <v>0.04569252737</v>
      </c>
      <c r="S653" s="1">
        <f>'S. MATERIALES'!N654/'S. MATERIALES'!N653-1</f>
        <v>0.0349907919</v>
      </c>
      <c r="T653" s="1">
        <f>'S. MATERIALES'!P654/'S. MATERIALES'!P653-1</f>
        <v>0.02460629921</v>
      </c>
      <c r="U653" s="1">
        <f>'S. MATERIALES'!R654/'S. MATERIALES'!R653-1</f>
        <v>-0.004092769441</v>
      </c>
      <c r="V653" s="1">
        <f>'S. MATERIALES'!T654/'S. MATERIALES'!T653-1</f>
        <v>0.01248328132</v>
      </c>
      <c r="W653" s="1">
        <f>SUMPRODUCT(M653:V653,'Ponderaciones e Índices.'!$A$8:$J$8)</f>
        <v>0.02175828353</v>
      </c>
      <c r="X653" s="1">
        <f>'S. ENERGÍA'!B654/'S. ENERGÍA'!B653-1</f>
        <v>0.01128905224</v>
      </c>
      <c r="Y653" s="1">
        <f>'S. ENERGÍA'!D654/'S. ENERGÍA'!D653-1</f>
        <v>0.003850750232</v>
      </c>
      <c r="Z653" s="1">
        <f>'S. ENERGÍA'!F654/'S. ENERGÍA'!F653-1</f>
        <v>0.01181941484</v>
      </c>
      <c r="AA653" s="1">
        <f>'S. ENERGÍA'!H654/'S. ENERGÍA'!H653-1</f>
        <v>0.004026748357</v>
      </c>
      <c r="AB653" s="1">
        <f>'S. ENERGÍA'!J654/'S. ENERGÍA'!J653-1</f>
        <v>0.01777777778</v>
      </c>
      <c r="AC653" s="1">
        <f>'S. ENERGÍA'!L654/'S. ENERGÍA'!L653-1</f>
        <v>0.02113227237</v>
      </c>
      <c r="AD653" s="1">
        <f>'S. ENERGÍA'!N654/'S. ENERGÍA'!N653-1</f>
        <v>0.01582427964</v>
      </c>
      <c r="AE653" s="1">
        <f>'S. ENERGÍA'!P654/'S. ENERGÍA'!P653-1</f>
        <v>0.02521334368</v>
      </c>
      <c r="AF653" s="1">
        <f>'S. ENERGÍA'!R654/'S. ENERGÍA'!R653-1</f>
        <v>0.02853881279</v>
      </c>
      <c r="AG653" s="1">
        <f>'S. ENERGÍA'!T654/'S. ENERGÍA'!T653-1</f>
        <v>0.01492537313</v>
      </c>
      <c r="AH653" s="1">
        <f>SUMPRODUCT(X653:AG653,'Ponderaciones e Índices.'!$A$12:$J$12)</f>
        <v>0.01204266138</v>
      </c>
    </row>
    <row r="654">
      <c r="A654" s="1">
        <f>S.FINANCIERO!A655</f>
        <v>42912</v>
      </c>
      <c r="B654" s="1">
        <f>S.FINANCIERO!B655/S.FINANCIERO!B654-1</f>
        <v>-0.00138121547</v>
      </c>
      <c r="C654" s="1">
        <f>S.FINANCIERO!D655/S.FINANCIERO!D654-1</f>
        <v>-0.0009192584648</v>
      </c>
      <c r="D654" s="1">
        <f>S.FINANCIERO!F655/S.FINANCIERO!F654-1</f>
        <v>0.001597784406</v>
      </c>
      <c r="E654" s="1">
        <f>S.FINANCIERO!H655/S.FINANCIERO!H654-1</f>
        <v>-0.0008810572687</v>
      </c>
      <c r="F654" s="1">
        <f>S.FINANCIERO!J655/S.FINANCIERO!J654-1</f>
        <v>-0.02228230468</v>
      </c>
      <c r="G654" s="1">
        <f>S.FINANCIERO!L655/S.FINANCIERO!L654-1</f>
        <v>0.00390625</v>
      </c>
      <c r="H654" s="1">
        <f>S.FINANCIERO!N655/S.FINANCIERO!N654-1</f>
        <v>0.009340097102</v>
      </c>
      <c r="I654" s="1">
        <f>S.FINANCIERO!P655/S.FINANCIERO!P654-1</f>
        <v>-0.003388394748</v>
      </c>
      <c r="J654" s="1">
        <f>S.FINANCIERO!R655/S.FINANCIERO!R654-1</f>
        <v>0.002005347594</v>
      </c>
      <c r="K654" s="1">
        <f>S.FINANCIERO!T655/S.FINANCIERO!T654-1</f>
        <v>0.002919708029</v>
      </c>
      <c r="L654" s="1">
        <f>SUMPRODUCT(B654:K654, 'Ponderaciones e Índices.'!$A$4:$J$4)</f>
        <v>-0.002176275019</v>
      </c>
      <c r="M654" s="1">
        <f>'S. MATERIALES'!B655/'S. MATERIALES'!B654-1</f>
        <v>-0.009606587374</v>
      </c>
      <c r="N654" s="3">
        <f>'S. MATERIALES'!D655/'S. MATERIALES'!D654-1</f>
        <v>-0.01340059909</v>
      </c>
      <c r="O654" s="1">
        <f>'S. MATERIALES'!F655/'S. MATERIALES'!F654-1</f>
        <v>-0.03437584988</v>
      </c>
      <c r="P654" s="1">
        <f>'S. MATERIALES'!H655/'S. MATERIALES'!H654-1</f>
        <v>-0.005592841163</v>
      </c>
      <c r="Q654" s="1">
        <f>'S. MATERIALES'!J655/'S. MATERIALES'!J654-1</f>
        <v>-0.01316855754</v>
      </c>
      <c r="R654" s="1">
        <f>'S. MATERIALES'!L655/'S. MATERIALES'!L654-1</f>
        <v>-0.003186162949</v>
      </c>
      <c r="S654" s="1">
        <f>'S. MATERIALES'!N655/'S. MATERIALES'!N654-1</f>
        <v>-0.001779359431</v>
      </c>
      <c r="T654" s="1">
        <f>'S. MATERIALES'!P655/'S. MATERIALES'!P654-1</f>
        <v>-0.0009606147935</v>
      </c>
      <c r="U654" s="1">
        <f>'S. MATERIALES'!R655/'S. MATERIALES'!R654-1</f>
        <v>-0.008219178082</v>
      </c>
      <c r="V654" s="1">
        <f>'S. MATERIALES'!T655/'S. MATERIALES'!T654-1</f>
        <v>-0.004843681198</v>
      </c>
      <c r="W654" s="1">
        <f>SUMPRODUCT(M654:V654,'Ponderaciones e Índices.'!$A$8:$J$8)</f>
        <v>-0.005992207436</v>
      </c>
      <c r="X654" s="1">
        <f>'S. ENERGÍA'!B655/'S. ENERGÍA'!B654-1</f>
        <v>-0.01168224299</v>
      </c>
      <c r="Y654" s="1">
        <f>'S. ENERGÍA'!D655/'S. ENERGÍA'!D654-1</f>
        <v>-0.007142857143</v>
      </c>
      <c r="Z654" s="1">
        <f>'S. ENERGÍA'!F655/'S. ENERGÍA'!F654-1</f>
        <v>0.004404442742</v>
      </c>
      <c r="AA654" s="1">
        <f>'S. ENERGÍA'!H655/'S. ENERGÍA'!H654-1</f>
        <v>0.008660287503</v>
      </c>
      <c r="AB654" s="1">
        <f>'S. ENERGÍA'!J655/'S. ENERGÍA'!J654-1</f>
        <v>-0.001091703057</v>
      </c>
      <c r="AC654" s="1">
        <f>'S. ENERGÍA'!L655/'S. ENERGÍA'!L654-1</f>
        <v>-0.01635155851</v>
      </c>
      <c r="AD654" s="1">
        <f>'S. ENERGÍA'!N655/'S. ENERGÍA'!N654-1</f>
        <v>-0.0009300162753</v>
      </c>
      <c r="AE654" s="1">
        <f>'S. ENERGÍA'!P655/'S. ENERGÍA'!P654-1</f>
        <v>0.008323874385</v>
      </c>
      <c r="AF654" s="1">
        <f>'S. ENERGÍA'!R655/'S. ENERGÍA'!R654-1</f>
        <v>-0.004439511654</v>
      </c>
      <c r="AG654" s="1">
        <f>'S. ENERGÍA'!T655/'S. ENERGÍA'!T654-1</f>
        <v>-0.006470588235</v>
      </c>
      <c r="AH654" s="1">
        <f>SUMPRODUCT(X654:AG654,'Ponderaciones e Índices.'!$A$12:$J$12)</f>
        <v>-0.004841073318</v>
      </c>
    </row>
    <row r="655">
      <c r="A655" s="1">
        <f>S.FINANCIERO!A656</f>
        <v>42913</v>
      </c>
      <c r="B655" s="1">
        <f>S.FINANCIERO!B656/S.FINANCIERO!B655-1</f>
        <v>0.00117033727</v>
      </c>
      <c r="C655" s="1">
        <f>S.FINANCIERO!D656/S.FINANCIERO!D655-1</f>
        <v>0.0007667535654</v>
      </c>
      <c r="D655" s="1">
        <f>S.FINANCIERO!F656/S.FINANCIERO!F655-1</f>
        <v>0.002233329788</v>
      </c>
      <c r="E655" s="1">
        <f>S.FINANCIERO!H656/S.FINANCIERO!H655-1</f>
        <v>-0.002645502646</v>
      </c>
      <c r="F655" s="1">
        <f>S.FINANCIERO!J656/S.FINANCIERO!J655-1</f>
        <v>0.001048917708</v>
      </c>
      <c r="G655" s="1">
        <f>S.FINANCIERO!L656/S.FINANCIERO!L655-1</f>
        <v>-0.002223457476</v>
      </c>
      <c r="H655" s="1">
        <f>S.FINANCIERO!N656/S.FINANCIERO!N655-1</f>
        <v>0.002890422778</v>
      </c>
      <c r="I655" s="1">
        <f>S.FINANCIERO!P656/S.FINANCIERO!P655-1</f>
        <v>0.007649808755</v>
      </c>
      <c r="J655" s="1">
        <f>S.FINANCIERO!R656/S.FINANCIERO!R655-1</f>
        <v>0.005114520792</v>
      </c>
      <c r="K655" s="1">
        <f>S.FINANCIERO!T656/S.FINANCIERO!T655-1</f>
        <v>0.004949053857</v>
      </c>
      <c r="L655" s="1">
        <f>SUMPRODUCT(B655:K655, 'Ponderaciones e Índices.'!$A$4:$J$4)</f>
        <v>0.001893949048</v>
      </c>
      <c r="M655" s="1">
        <f>'S. MATERIALES'!B656/'S. MATERIALES'!B655-1</f>
        <v>-0.02263279446</v>
      </c>
      <c r="N655" s="3">
        <f>'S. MATERIALES'!D656/'S. MATERIALES'!D655-1</f>
        <v>-0.03084052413</v>
      </c>
      <c r="O655" s="1">
        <f>'S. MATERIALES'!F656/'S. MATERIALES'!F655-1</f>
        <v>0.007116168159</v>
      </c>
      <c r="P655" s="1">
        <f>'S. MATERIALES'!H656/'S. MATERIALES'!H655-1</f>
        <v>-0.004874390701</v>
      </c>
      <c r="Q655" s="1">
        <f>'S. MATERIALES'!J656/'S. MATERIALES'!J655-1</f>
        <v>-0.01118866762</v>
      </c>
      <c r="R655" s="1">
        <f>'S. MATERIALES'!L656/'S. MATERIALES'!L655-1</f>
        <v>-0.006392694064</v>
      </c>
      <c r="S655" s="1">
        <f>'S. MATERIALES'!N656/'S. MATERIALES'!N655-1</f>
        <v>-0.0320855615</v>
      </c>
      <c r="T655" s="1">
        <f>'S. MATERIALES'!P656/'S. MATERIALES'!P655-1</f>
        <v>0.008653846154</v>
      </c>
      <c r="U655" s="1">
        <f>'S. MATERIALES'!R656/'S. MATERIALES'!R655-1</f>
        <v>0.009668508287</v>
      </c>
      <c r="V655" s="1">
        <f>'S. MATERIALES'!T656/'S. MATERIALES'!T655-1</f>
        <v>-0.008849557522</v>
      </c>
      <c r="W655" s="1">
        <f>SUMPRODUCT(M655:V655,'Ponderaciones e Índices.'!$A$8:$J$8)</f>
        <v>-0.008967532461</v>
      </c>
      <c r="X655" s="1">
        <f>'S. ENERGÍA'!B656/'S. ENERGÍA'!B655-1</f>
        <v>0.0110323089</v>
      </c>
      <c r="Y655" s="1">
        <f>'S. ENERGÍA'!D656/'S. ENERGÍA'!D655-1</f>
        <v>0.001332267519</v>
      </c>
      <c r="Z655" s="1">
        <f>'S. ENERGÍA'!F656/'S. ENERGÍA'!F655-1</f>
        <v>0.005719733079</v>
      </c>
      <c r="AA655" s="1">
        <f>'S. ENERGÍA'!H656/'S. ENERGÍA'!H655-1</f>
        <v>-0.002225464904</v>
      </c>
      <c r="AB655" s="1">
        <f>'S. ENERGÍA'!J656/'S. ENERGÍA'!J655-1</f>
        <v>0.04371584699</v>
      </c>
      <c r="AC655" s="1">
        <f>'S. ENERGÍA'!L656/'S. ENERGÍA'!L655-1</f>
        <v>0.001818181818</v>
      </c>
      <c r="AD655" s="1">
        <f>'S. ENERGÍA'!N656/'S. ENERGÍA'!N655-1</f>
        <v>-0.004654410054</v>
      </c>
      <c r="AE655" s="1">
        <f>'S. ENERGÍA'!P656/'S. ENERGÍA'!P655-1</f>
        <v>0.01726078799</v>
      </c>
      <c r="AF655" s="1">
        <f>'S. ENERGÍA'!R656/'S. ENERGÍA'!R655-1</f>
        <v>0.01003344482</v>
      </c>
      <c r="AG655" s="1">
        <f>'S. ENERGÍA'!T656/'S. ENERGÍA'!T655-1</f>
        <v>0.004736530491</v>
      </c>
      <c r="AH655" s="1">
        <f>SUMPRODUCT(X655:AG655,'Ponderaciones e Índices.'!$A$12:$J$12)</f>
        <v>0.008627893502</v>
      </c>
    </row>
    <row r="656">
      <c r="A656" s="1">
        <f>S.FINANCIERO!A657</f>
        <v>42914</v>
      </c>
      <c r="B656" s="1">
        <f>S.FINANCIERO!B657/S.FINANCIERO!B656-1</f>
        <v>0.01020191286</v>
      </c>
      <c r="C656" s="1">
        <f>S.FINANCIERO!D657/S.FINANCIERO!D656-1</f>
        <v>0.006589028501</v>
      </c>
      <c r="D656" s="1">
        <f>S.FINANCIERO!F657/S.FINANCIERO!F656-1</f>
        <v>0.01421901528</v>
      </c>
      <c r="E656" s="1">
        <f>S.FINANCIERO!H657/S.FINANCIERO!H656-1</f>
        <v>0.005305039788</v>
      </c>
      <c r="F656" s="1">
        <f>S.FINANCIERO!J657/S.FINANCIERO!J656-1</f>
        <v>0.01314536102</v>
      </c>
      <c r="G656" s="1">
        <f>S.FINANCIERO!L657/S.FINANCIERO!L656-1</f>
        <v>0.01559888579</v>
      </c>
      <c r="H656" s="1">
        <f>S.FINANCIERO!N657/S.FINANCIERO!N656-1</f>
        <v>0.004231728825</v>
      </c>
      <c r="I656" s="1">
        <f>S.FINANCIERO!P657/S.FINANCIERO!P656-1</f>
        <v>0.01560522986</v>
      </c>
      <c r="J656" s="1">
        <f>S.FINANCIERO!R657/S.FINANCIERO!R656-1</f>
        <v>0.01836283186</v>
      </c>
      <c r="K656" s="1">
        <f>S.FINANCIERO!T657/S.FINANCIERO!T656-1</f>
        <v>0.009269988413</v>
      </c>
      <c r="L656" s="1">
        <f>SUMPRODUCT(B656:K656, 'Ponderaciones e Índices.'!$A$4:$J$4)</f>
        <v>0.01059142228</v>
      </c>
      <c r="M656" s="1">
        <f>'S. MATERIALES'!B657/'S. MATERIALES'!B656-1</f>
        <v>-0.006143667297</v>
      </c>
      <c r="N656" s="3">
        <f>'S. MATERIALES'!D657/'S. MATERIALES'!D656-1</f>
        <v>-0.001648804617</v>
      </c>
      <c r="O656" s="1">
        <f>'S. MATERIALES'!F657/'S. MATERIALES'!F656-1</f>
        <v>-0.01236063984</v>
      </c>
      <c r="P656" s="1">
        <f>'S. MATERIALES'!H657/'S. MATERIALES'!H656-1</f>
        <v>0.0003767897513</v>
      </c>
      <c r="Q656" s="1">
        <f>'S. MATERIALES'!J657/'S. MATERIALES'!J656-1</f>
        <v>-0.003218104433</v>
      </c>
      <c r="R656" s="1">
        <f>'S. MATERIALES'!L657/'S. MATERIALES'!L656-1</f>
        <v>0.03308823529</v>
      </c>
      <c r="S656" s="1">
        <f>'S. MATERIALES'!N657/'S. MATERIALES'!N656-1</f>
        <v>-0.01104972376</v>
      </c>
      <c r="T656" s="1">
        <f>'S. MATERIALES'!P657/'S. MATERIALES'!P656-1</f>
        <v>0.03717826501</v>
      </c>
      <c r="U656" s="1">
        <f>'S. MATERIALES'!R657/'S. MATERIALES'!R656-1</f>
        <v>0.0123119015</v>
      </c>
      <c r="V656" s="1">
        <f>'S. MATERIALES'!T657/'S. MATERIALES'!T656-1</f>
        <v>0.01294642857</v>
      </c>
      <c r="W656" s="1">
        <f>SUMPRODUCT(M656:V656,'Ponderaciones e Índices.'!$A$8:$J$8)</f>
        <v>0.009496061076</v>
      </c>
      <c r="X656" s="1">
        <f>'S. ENERGÍA'!B657/'S. ENERGÍA'!B656-1</f>
        <v>0.0002598077423</v>
      </c>
      <c r="Y656" s="1">
        <f>'S. ENERGÍA'!D657/'S. ENERGÍA'!D656-1</f>
        <v>0.01809473124</v>
      </c>
      <c r="Z656" s="1">
        <f>'S. ENERGÍA'!F657/'S. ENERGÍA'!F656-1</f>
        <v>-0.003601895735</v>
      </c>
      <c r="AA656" s="1">
        <f>'S. ENERGÍA'!H657/'S. ENERGÍA'!H656-1</f>
        <v>-0.007013167401</v>
      </c>
      <c r="AB656" s="1">
        <f>'S. ENERGÍA'!J657/'S. ENERGÍA'!J656-1</f>
        <v>0.002094240838</v>
      </c>
      <c r="AC656" s="1">
        <f>'S. ENERGÍA'!L657/'S. ENERGÍA'!L656-1</f>
        <v>0.005444646098</v>
      </c>
      <c r="AD656" s="1">
        <f>'S. ENERGÍA'!N657/'S. ENERGÍA'!N656-1</f>
        <v>0.01776946458</v>
      </c>
      <c r="AE656" s="1">
        <f>'S. ENERGÍA'!P657/'S. ENERGÍA'!P656-1</f>
        <v>0.01512357064</v>
      </c>
      <c r="AF656" s="1">
        <f>'S. ENERGÍA'!R657/'S. ENERGÍA'!R656-1</f>
        <v>0.02097130243</v>
      </c>
      <c r="AG656" s="1">
        <f>'S. ENERGÍA'!T657/'S. ENERGÍA'!T656-1</f>
        <v>-0.002357100766</v>
      </c>
      <c r="AH656" s="1">
        <f>SUMPRODUCT(X656:AG656,'Ponderaciones e Índices.'!$A$12:$J$12)</f>
        <v>0.009318905189</v>
      </c>
    </row>
    <row r="657">
      <c r="A657" s="1">
        <f>S.FINANCIERO!A658</f>
        <v>42915</v>
      </c>
      <c r="B657" s="1">
        <f>S.FINANCIERO!B658/S.FINANCIERO!B657-1</f>
        <v>-0.003787081843</v>
      </c>
      <c r="C657" s="1">
        <f>S.FINANCIERO!D658/S.FINANCIERO!D657-1</f>
        <v>-0.003349063784</v>
      </c>
      <c r="D657" s="1">
        <f>S.FINANCIERO!F658/S.FINANCIERO!F657-1</f>
        <v>-0.0008369951873</v>
      </c>
      <c r="E657" s="1">
        <f>S.FINANCIERO!H658/S.FINANCIERO!H657-1</f>
        <v>-0.01507727101</v>
      </c>
      <c r="F657" s="1">
        <f>S.FINANCIERO!J658/S.FINANCIERO!J657-1</f>
        <v>-0.003948852952</v>
      </c>
      <c r="G657" s="1">
        <f>S.FINANCIERO!L658/S.FINANCIERO!L657-1</f>
        <v>0.0007313951362</v>
      </c>
      <c r="H657" s="1">
        <f>S.FINANCIERO!N658/S.FINANCIERO!N657-1</f>
        <v>-0.01340201218</v>
      </c>
      <c r="I657" s="1">
        <f>S.FINANCIERO!P658/S.FINANCIERO!P657-1</f>
        <v>0.01702657807</v>
      </c>
      <c r="J657" s="1">
        <f>S.FINANCIERO!R658/S.FINANCIERO!R657-1</f>
        <v>0.001737996959</v>
      </c>
      <c r="K657" s="1">
        <f>S.FINANCIERO!T658/S.FINANCIERO!T657-1</f>
        <v>0.004879448909</v>
      </c>
      <c r="L657" s="1">
        <f>SUMPRODUCT(B657:K657, 'Ponderaciones e Índices.'!$A$4:$J$4)</f>
        <v>-0.001972896865</v>
      </c>
      <c r="M657" s="1">
        <f>'S. MATERIALES'!B658/'S. MATERIALES'!B657-1</f>
        <v>-0.0204469805</v>
      </c>
      <c r="N657" s="3">
        <f>'S. MATERIALES'!D658/'S. MATERIALES'!D657-1</f>
        <v>-0.03815028902</v>
      </c>
      <c r="O657" s="1">
        <f>'S. MATERIALES'!F658/'S. MATERIALES'!F657-1</f>
        <v>-0.0089476168</v>
      </c>
      <c r="P657" s="1">
        <f>'S. MATERIALES'!H658/'S. MATERIALES'!H657-1</f>
        <v>-0.03013182674</v>
      </c>
      <c r="Q657" s="1">
        <f>'S. MATERIALES'!J658/'S. MATERIALES'!J657-1</f>
        <v>-0.01937096438</v>
      </c>
      <c r="R657" s="1">
        <f>'S. MATERIALES'!L658/'S. MATERIALES'!L657-1</f>
        <v>-0.0008896797153</v>
      </c>
      <c r="S657" s="1">
        <f>'S. MATERIALES'!N658/'S. MATERIALES'!N657-1</f>
        <v>-0.02979515829</v>
      </c>
      <c r="T657" s="1">
        <f>'S. MATERIALES'!P658/'S. MATERIALES'!P657-1</f>
        <v>0.002757352941</v>
      </c>
      <c r="U657" s="1">
        <f>'S. MATERIALES'!R658/'S. MATERIALES'!R657-1</f>
        <v>-0.001351351351</v>
      </c>
      <c r="V657" s="1">
        <f>'S. MATERIALES'!T658/'S. MATERIALES'!T657-1</f>
        <v>-0.02996914941</v>
      </c>
      <c r="W657" s="1">
        <f>SUMPRODUCT(M657:V657,'Ponderaciones e Índices.'!$A$8:$J$8)</f>
        <v>-0.01367074378</v>
      </c>
      <c r="X657" s="1">
        <f>'S. ENERGÍA'!B658/'S. ENERGÍA'!B657-1</f>
        <v>-0.006233766234</v>
      </c>
      <c r="Y657" s="1">
        <f>'S. ENERGÍA'!D658/'S. ENERGÍA'!D657-1</f>
        <v>-0.004443282802</v>
      </c>
      <c r="Z657" s="1">
        <f>'S. ENERGÍA'!F658/'S. ENERGÍA'!F657-1</f>
        <v>-0.01255707763</v>
      </c>
      <c r="AA657" s="1">
        <f>'S. ENERGÍA'!H658/'S. ENERGÍA'!H657-1</f>
        <v>-0.006579990487</v>
      </c>
      <c r="AB657" s="1">
        <f>'S. ENERGÍA'!J658/'S. ENERGÍA'!J657-1</f>
        <v>-0.01149425287</v>
      </c>
      <c r="AC657" s="1">
        <f>'S. ENERGÍA'!L658/'S. ENERGÍA'!L657-1</f>
        <v>-0.01418256833</v>
      </c>
      <c r="AD657" s="1">
        <f>'S. ENERGÍA'!N658/'S. ENERGÍA'!N657-1</f>
        <v>-0.01424305077</v>
      </c>
      <c r="AE657" s="1">
        <f>'S. ENERGÍA'!P658/'S. ENERGÍA'!P657-1</f>
        <v>0.01199127907</v>
      </c>
      <c r="AF657" s="1">
        <f>'S. ENERGÍA'!R658/'S. ENERGÍA'!R657-1</f>
        <v>-0.007567567568</v>
      </c>
      <c r="AG657" s="1">
        <f>'S. ENERGÍA'!T658/'S. ENERGÍA'!T657-1</f>
        <v>0.001181334908</v>
      </c>
      <c r="AH657" s="1">
        <f>SUMPRODUCT(X657:AG657,'Ponderaciones e Índices.'!$A$12:$J$12)</f>
        <v>-0.006492286986</v>
      </c>
    </row>
    <row r="658">
      <c r="A658" s="1">
        <f>S.FINANCIERO!A659</f>
        <v>42916</v>
      </c>
      <c r="B658" s="1">
        <f>S.FINANCIERO!B659/S.FINANCIERO!B658-1</f>
        <v>-0.008236536431</v>
      </c>
      <c r="C658" s="1">
        <f>S.FINANCIERO!D659/S.FINANCIERO!D658-1</f>
        <v>-0.00488773484</v>
      </c>
      <c r="D658" s="1">
        <f>S.FINANCIERO!F659/S.FINANCIERO!F658-1</f>
        <v>-0.002931937173</v>
      </c>
      <c r="E658" s="1">
        <f>S.FINANCIERO!H659/S.FINANCIERO!H658-1</f>
        <v>-0.004847557086</v>
      </c>
      <c r="F658" s="1">
        <f>S.FINANCIERO!J659/S.FINANCIERO!J658-1</f>
        <v>-0.005191617897</v>
      </c>
      <c r="G658" s="1">
        <f>S.FINANCIERO!L659/S.FINANCIERO!L658-1</f>
        <v>-0.003654302942</v>
      </c>
      <c r="H658" s="1">
        <f>S.FINANCIERO!N659/S.FINANCIERO!N658-1</f>
        <v>-0.01300336481</v>
      </c>
      <c r="I658" s="1">
        <f>S.FINANCIERO!P659/S.FINANCIERO!P658-1</f>
        <v>-0.007349938751</v>
      </c>
      <c r="J658" s="1">
        <f>S.FINANCIERO!R659/S.FINANCIERO!R658-1</f>
        <v>0.005421817393</v>
      </c>
      <c r="K658" s="1">
        <f>S.FINANCIERO!T659/S.FINANCIERO!T658-1</f>
        <v>0.003998857469</v>
      </c>
      <c r="L658" s="1">
        <f>SUMPRODUCT(B658:K658, 'Ponderaciones e Índices.'!$A$4:$J$4)</f>
        <v>-0.005603529358</v>
      </c>
      <c r="M658" s="1">
        <f>'S. MATERIALES'!B659/'S. MATERIALES'!B658-1</f>
        <v>0.00145631068</v>
      </c>
      <c r="N658" s="3">
        <f>'S. MATERIALES'!D659/'S. MATERIALES'!D658-1</f>
        <v>0.004120879121</v>
      </c>
      <c r="O658" s="1">
        <f>'S. MATERIALES'!F659/'S. MATERIALES'!F658-1</f>
        <v>-0.007218910116</v>
      </c>
      <c r="P658" s="1">
        <f>'S. MATERIALES'!H659/'S. MATERIALES'!H658-1</f>
        <v>0.0003883495146</v>
      </c>
      <c r="Q658" s="1">
        <f>'S. MATERIALES'!J659/'S. MATERIALES'!J658-1</f>
        <v>-0.006265930331</v>
      </c>
      <c r="R658" s="1">
        <f>'S. MATERIALES'!L659/'S. MATERIALES'!L658-1</f>
        <v>0.0008904719501</v>
      </c>
      <c r="S658" s="1">
        <f>'S. MATERIALES'!N659/'S. MATERIALES'!N658-1</f>
        <v>0.01151631478</v>
      </c>
      <c r="T658" s="1">
        <f>'S. MATERIALES'!P659/'S. MATERIALES'!P658-1</f>
        <v>-0.007332722273</v>
      </c>
      <c r="U658" s="1">
        <f>'S. MATERIALES'!R659/'S. MATERIALES'!R658-1</f>
        <v>-0.002706359946</v>
      </c>
      <c r="V658" s="1">
        <f>'S. MATERIALES'!T659/'S. MATERIALES'!T658-1</f>
        <v>-0.009086778737</v>
      </c>
      <c r="W658" s="1">
        <f>SUMPRODUCT(M658:V658,'Ponderaciones e Índices.'!$A$8:$J$8)</f>
        <v>0.0004067391447</v>
      </c>
      <c r="X658" s="1">
        <f>'S. ENERGÍA'!B659/'S. ENERGÍA'!B658-1</f>
        <v>-0.009670674334</v>
      </c>
      <c r="Y658" s="1">
        <f>'S. ENERGÍA'!D659/'S. ENERGÍA'!D658-1</f>
        <v>-0.01680231032</v>
      </c>
      <c r="Z658" s="1">
        <f>'S. ENERGÍA'!F659/'S. ENERGÍA'!F658-1</f>
        <v>-0.004624277457</v>
      </c>
      <c r="AA658" s="1">
        <f>'S. ENERGÍA'!H659/'S. ENERGÍA'!H658-1</f>
        <v>-0.001291020491</v>
      </c>
      <c r="AB658" s="1">
        <f>'S. ENERGÍA'!J659/'S. ENERGÍA'!J658-1</f>
        <v>0.01057082452</v>
      </c>
      <c r="AC658" s="1">
        <f>'S. ENERGÍA'!L659/'S. ENERGÍA'!L658-1</f>
        <v>-0.01124771122</v>
      </c>
      <c r="AD658" s="1">
        <f>'S. ENERGÍA'!N659/'S. ENERGÍA'!N658-1</f>
        <v>0.005826147751</v>
      </c>
      <c r="AE658" s="1">
        <f>'S. ENERGÍA'!P659/'S. ENERGÍA'!P658-1</f>
        <v>0.001077199282</v>
      </c>
      <c r="AF658" s="1">
        <f>'S. ENERGÍA'!R659/'S. ENERGÍA'!R658-1</f>
        <v>0.00871459695</v>
      </c>
      <c r="AG658" s="1">
        <f>'S. ENERGÍA'!T659/'S. ENERGÍA'!T658-1</f>
        <v>0.0005899705015</v>
      </c>
      <c r="AH658" s="1">
        <f>SUMPRODUCT(X658:AG658,'Ponderaciones e Índices.'!$A$12:$J$12)</f>
        <v>-0.005567497091</v>
      </c>
    </row>
    <row r="659">
      <c r="A659" s="1">
        <f>S.FINANCIERO!A660</f>
        <v>42919</v>
      </c>
      <c r="B659" s="1">
        <f>S.FINANCIERO!B660/S.FINANCIERO!B659-1</f>
        <v>0</v>
      </c>
      <c r="C659" s="1">
        <f>S.FINANCIERO!D660/S.FINANCIERO!D659-1</f>
        <v>0</v>
      </c>
      <c r="D659" s="1">
        <f>S.FINANCIERO!F660/S.FINANCIERO!F659-1</f>
        <v>0</v>
      </c>
      <c r="E659" s="1">
        <f>S.FINANCIERO!H660/S.FINANCIERO!H659-1</f>
        <v>0</v>
      </c>
      <c r="F659" s="1">
        <f>S.FINANCIERO!J660/S.FINANCIERO!J659-1</f>
        <v>0</v>
      </c>
      <c r="G659" s="1">
        <f>S.FINANCIERO!L660/S.FINANCIERO!L659-1</f>
        <v>0</v>
      </c>
      <c r="H659" s="1">
        <f>S.FINANCIERO!N660/S.FINANCIERO!N659-1</f>
        <v>0</v>
      </c>
      <c r="I659" s="1">
        <f>S.FINANCIERO!P660/S.FINANCIERO!P659-1</f>
        <v>0</v>
      </c>
      <c r="J659" s="1">
        <f>S.FINANCIERO!R660/S.FINANCIERO!R659-1</f>
        <v>0</v>
      </c>
      <c r="K659" s="1">
        <f>S.FINANCIERO!T660/S.FINANCIERO!T659-1</f>
        <v>0</v>
      </c>
      <c r="L659" s="1">
        <f>SUMPRODUCT(B659:K659, 'Ponderaciones e Índices.'!$A$4:$J$4)</f>
        <v>0</v>
      </c>
      <c r="M659" s="1">
        <f>'S. MATERIALES'!B660/'S. MATERIALES'!B659-1</f>
        <v>0</v>
      </c>
      <c r="N659" s="3">
        <f>'S. MATERIALES'!D660/'S. MATERIALES'!D659-1</f>
        <v>0</v>
      </c>
      <c r="O659" s="1">
        <f>'S. MATERIALES'!F660/'S. MATERIALES'!F659-1</f>
        <v>0</v>
      </c>
      <c r="P659" s="1">
        <f>'S. MATERIALES'!H660/'S. MATERIALES'!H659-1</f>
        <v>0</v>
      </c>
      <c r="Q659" s="1">
        <f>'S. MATERIALES'!J660/'S. MATERIALES'!J659-1</f>
        <v>0</v>
      </c>
      <c r="R659" s="1">
        <f>'S. MATERIALES'!L660/'S. MATERIALES'!L659-1</f>
        <v>0</v>
      </c>
      <c r="S659" s="1">
        <f>'S. MATERIALES'!N660/'S. MATERIALES'!N659-1</f>
        <v>0</v>
      </c>
      <c r="T659" s="1">
        <f>'S. MATERIALES'!P660/'S. MATERIALES'!P659-1</f>
        <v>0</v>
      </c>
      <c r="U659" s="1">
        <f>'S. MATERIALES'!R660/'S. MATERIALES'!R659-1</f>
        <v>0</v>
      </c>
      <c r="V659" s="1">
        <f>'S. MATERIALES'!T660/'S. MATERIALES'!T659-1</f>
        <v>0</v>
      </c>
      <c r="W659" s="1">
        <f>SUMPRODUCT(M659:V659,'Ponderaciones e Índices.'!$A$8:$J$8)</f>
        <v>0</v>
      </c>
      <c r="X659" s="1">
        <f>'S. ENERGÍA'!B660/'S. ENERGÍA'!B659-1</f>
        <v>0</v>
      </c>
      <c r="Y659" s="1">
        <f>'S. ENERGÍA'!D660/'S. ENERGÍA'!D659-1</f>
        <v>0</v>
      </c>
      <c r="Z659" s="1">
        <f>'S. ENERGÍA'!F660/'S. ENERGÍA'!F659-1</f>
        <v>0</v>
      </c>
      <c r="AA659" s="1">
        <f>'S. ENERGÍA'!H660/'S. ENERGÍA'!H659-1</f>
        <v>0</v>
      </c>
      <c r="AB659" s="1">
        <f>'S. ENERGÍA'!J660/'S. ENERGÍA'!J659-1</f>
        <v>0</v>
      </c>
      <c r="AC659" s="1">
        <f>'S. ENERGÍA'!L660/'S. ENERGÍA'!L659-1</f>
        <v>0</v>
      </c>
      <c r="AD659" s="1">
        <f>'S. ENERGÍA'!N660/'S. ENERGÍA'!N659-1</f>
        <v>0</v>
      </c>
      <c r="AE659" s="1">
        <f>'S. ENERGÍA'!P660/'S. ENERGÍA'!P659-1</f>
        <v>0</v>
      </c>
      <c r="AF659" s="1">
        <f>'S. ENERGÍA'!R660/'S. ENERGÍA'!R659-1</f>
        <v>0</v>
      </c>
      <c r="AG659" s="1">
        <f>'S. ENERGÍA'!T660/'S. ENERGÍA'!T659-1</f>
        <v>0</v>
      </c>
      <c r="AH659" s="1">
        <f>SUMPRODUCT(X659:AG659,'Ponderaciones e Índices.'!$A$12:$J$12)</f>
        <v>0</v>
      </c>
    </row>
    <row r="660">
      <c r="A660" s="1">
        <f>S.FINANCIERO!A661</f>
        <v>42920</v>
      </c>
      <c r="B660" s="1">
        <f>S.FINANCIERO!B661/S.FINANCIERO!B660-1</f>
        <v>0.002768313458</v>
      </c>
      <c r="C660" s="1">
        <f>S.FINANCIERO!D661/S.FINANCIERO!D660-1</f>
        <v>0.004911742134</v>
      </c>
      <c r="D660" s="1">
        <f>S.FINANCIERO!F661/S.FINANCIERO!F660-1</f>
        <v>0.00609115732</v>
      </c>
      <c r="E660" s="1">
        <f>S.FINANCIERO!H661/S.FINANCIERO!H660-1</f>
        <v>-0.002563773875</v>
      </c>
      <c r="F660" s="1">
        <f>S.FINANCIERO!J661/S.FINANCIERO!J660-1</f>
        <v>0.007211310371</v>
      </c>
      <c r="G660" s="1">
        <f>S.FINANCIERO!L661/S.FINANCIERO!L660-1</f>
        <v>0.002384008802</v>
      </c>
      <c r="H660" s="1">
        <f>S.FINANCIERO!N661/S.FINANCIERO!N660-1</f>
        <v>-0.01041987419</v>
      </c>
      <c r="I660" s="1">
        <f>S.FINANCIERO!P661/S.FINANCIERO!P660-1</f>
        <v>-0.005347593583</v>
      </c>
      <c r="J660" s="1">
        <f>S.FINANCIERO!R661/S.FINANCIERO!R660-1</f>
        <v>-0.001509922347</v>
      </c>
      <c r="K660" s="1">
        <f>S.FINANCIERO!T661/S.FINANCIERO!T660-1</f>
        <v>0.000853485064</v>
      </c>
      <c r="L660" s="1">
        <f>SUMPRODUCT(B660:K660, 'Ponderaciones e Índices.'!$A$4:$J$4)</f>
        <v>0.0004650925102</v>
      </c>
      <c r="M660" s="1">
        <f>'S. MATERIALES'!B661/'S. MATERIALES'!B660-1</f>
        <v>-0.02956858943</v>
      </c>
      <c r="N660" s="3">
        <f>'S. MATERIALES'!D661/'S. MATERIALES'!D660-1</f>
        <v>-0.03556771546</v>
      </c>
      <c r="O660" s="1">
        <f>'S. MATERIALES'!F661/'S. MATERIALES'!F660-1</f>
        <v>-0.01636545029</v>
      </c>
      <c r="P660" s="1">
        <f>'S. MATERIALES'!H661/'S. MATERIALES'!H660-1</f>
        <v>-0.03843167702</v>
      </c>
      <c r="Q660" s="1">
        <f>'S. MATERIALES'!J661/'S. MATERIALES'!J660-1</f>
        <v>-0.02735919632</v>
      </c>
      <c r="R660" s="1">
        <f>'S. MATERIALES'!L661/'S. MATERIALES'!L660-1</f>
        <v>0.01779359431</v>
      </c>
      <c r="S660" s="1">
        <f>'S. MATERIALES'!N661/'S. MATERIALES'!N660-1</f>
        <v>-0.0265654649</v>
      </c>
      <c r="T660" s="1">
        <f>'S. MATERIALES'!P661/'S. MATERIALES'!P660-1</f>
        <v>0.03416435826</v>
      </c>
      <c r="U660" s="1">
        <f>'S. MATERIALES'!R661/'S. MATERIALES'!R660-1</f>
        <v>-0.01492537313</v>
      </c>
      <c r="V660" s="1">
        <f>'S. MATERIALES'!T661/'S. MATERIALES'!T660-1</f>
        <v>-0.0421824851</v>
      </c>
      <c r="W660" s="1">
        <f>SUMPRODUCT(M660:V660,'Ponderaciones e Índices.'!$A$8:$J$8)</f>
        <v>-0.01182656569</v>
      </c>
      <c r="X660" s="1">
        <f>'S. ENERGÍA'!B661/'S. ENERGÍA'!B660-1</f>
        <v>-0.009237265769</v>
      </c>
      <c r="Y660" s="1">
        <f>'S. ENERGÍA'!D661/'S. ENERGÍA'!D660-1</f>
        <v>0.002403204272</v>
      </c>
      <c r="Z660" s="1">
        <f>'S. ENERGÍA'!F661/'S. ENERGÍA'!F660-1</f>
        <v>0.003484320557</v>
      </c>
      <c r="AA660" s="1">
        <f>'S. ENERGÍA'!H661/'S. ENERGÍA'!H660-1</f>
        <v>-0.00113287888</v>
      </c>
      <c r="AB660" s="1">
        <f>'S. ENERGÍA'!J661/'S. ENERGÍA'!J660-1</f>
        <v>0.007322175732</v>
      </c>
      <c r="AC660" s="1">
        <f>'S. ENERGÍA'!L661/'S. ENERGÍA'!L660-1</f>
        <v>0.001587301587</v>
      </c>
      <c r="AD660" s="1">
        <f>'S. ENERGÍA'!N661/'S. ENERGÍA'!N660-1</f>
        <v>-0.007414272475</v>
      </c>
      <c r="AE660" s="1">
        <f>'S. ENERGÍA'!P661/'S. ENERGÍA'!P660-1</f>
        <v>0.005380200861</v>
      </c>
      <c r="AF660" s="1">
        <f>'S. ENERGÍA'!R661/'S. ENERGÍA'!R660-1</f>
        <v>0</v>
      </c>
      <c r="AG660" s="1">
        <f>'S. ENERGÍA'!T661/'S. ENERGÍA'!T660-1</f>
        <v>0.003537735849</v>
      </c>
      <c r="AH660" s="1">
        <f>SUMPRODUCT(X660:AG660,'Ponderaciones e Índices.'!$A$12:$J$12)</f>
        <v>0.0002554611167</v>
      </c>
    </row>
    <row r="661">
      <c r="A661" s="1">
        <f>S.FINANCIERO!A662</f>
        <v>42921</v>
      </c>
      <c r="B661" s="1">
        <f>S.FINANCIERO!B662/S.FINANCIERO!B661-1</f>
        <v>0.008282013166</v>
      </c>
      <c r="C661" s="1">
        <f>S.FINANCIERO!D662/S.FINANCIERO!D661-1</f>
        <v>0.005498701695</v>
      </c>
      <c r="D661" s="1">
        <f>S.FINANCIERO!F662/S.FINANCIERO!F661-1</f>
        <v>-0.0006263048017</v>
      </c>
      <c r="E661" s="1">
        <f>S.FINANCIERO!H662/S.FINANCIERO!H661-1</f>
        <v>0.01105256394</v>
      </c>
      <c r="F661" s="1">
        <f>S.FINANCIERO!J662/S.FINANCIERO!J661-1</f>
        <v>0</v>
      </c>
      <c r="G661" s="1">
        <f>S.FINANCIERO!L662/S.FINANCIERO!L661-1</f>
        <v>0.004390779363</v>
      </c>
      <c r="H661" s="1">
        <f>S.FINANCIERO!N662/S.FINANCIERO!N661-1</f>
        <v>0.005362034573</v>
      </c>
      <c r="I661" s="1">
        <f>S.FINANCIERO!P662/S.FINANCIERO!P661-1</f>
        <v>0.01488833747</v>
      </c>
      <c r="J661" s="1">
        <f>S.FINANCIERO!R662/S.FINANCIERO!R661-1</f>
        <v>0.01144955714</v>
      </c>
      <c r="K661" s="1">
        <f>S.FINANCIERO!T662/S.FINANCIERO!T661-1</f>
        <v>0.005400795907</v>
      </c>
      <c r="L661" s="1">
        <f>SUMPRODUCT(B661:K661, 'Ponderaciones e Índices.'!$A$4:$J$4)</f>
        <v>0.006989996711</v>
      </c>
      <c r="M661" s="1">
        <f>'S. MATERIALES'!B662/'S. MATERIALES'!B661-1</f>
        <v>0.03246753247</v>
      </c>
      <c r="N661" s="3">
        <f>'S. MATERIALES'!D662/'S. MATERIALES'!D661-1</f>
        <v>0.0164893617</v>
      </c>
      <c r="O661" s="1">
        <f>'S. MATERIALES'!F662/'S. MATERIALES'!F661-1</f>
        <v>-0.01293179114</v>
      </c>
      <c r="P661" s="1">
        <f>'S. MATERIALES'!H662/'S. MATERIALES'!H661-1</f>
        <v>0.01735970933</v>
      </c>
      <c r="Q661" s="1">
        <f>'S. MATERIALES'!J662/'S. MATERIALES'!J661-1</f>
        <v>0.01285573014</v>
      </c>
      <c r="R661" s="1">
        <f>'S. MATERIALES'!L662/'S. MATERIALES'!L661-1</f>
        <v>0.001748251748</v>
      </c>
      <c r="S661" s="1">
        <f>'S. MATERIALES'!N662/'S. MATERIALES'!N661-1</f>
        <v>-0.001949317739</v>
      </c>
      <c r="T661" s="1">
        <f>'S. MATERIALES'!P662/'S. MATERIALES'!P661-1</f>
        <v>0.02321428571</v>
      </c>
      <c r="U661" s="1">
        <f>'S. MATERIALES'!R662/'S. MATERIALES'!R661-1</f>
        <v>-0.00826446281</v>
      </c>
      <c r="V661" s="1">
        <f>'S. MATERIALES'!T662/'S. MATERIALES'!T661-1</f>
        <v>-0.002393489708</v>
      </c>
      <c r="W661" s="1">
        <f>SUMPRODUCT(M661:V661,'Ponderaciones e Índices.'!$A$8:$J$8)</f>
        <v>0.009446763287</v>
      </c>
      <c r="X661" s="1">
        <f>'S. ENERGÍA'!B662/'S. ENERGÍA'!B661-1</f>
        <v>-0.005061267981</v>
      </c>
      <c r="Y661" s="1">
        <f>'S. ENERGÍA'!D662/'S. ENERGÍA'!D661-1</f>
        <v>-0.0189131593</v>
      </c>
      <c r="Z661" s="1">
        <f>'S. ENERGÍA'!F662/'S. ENERGÍA'!F661-1</f>
        <v>-0.0100308642</v>
      </c>
      <c r="AA661" s="1">
        <f>'S. ENERGÍA'!H662/'S. ENERGÍA'!H661-1</f>
        <v>0.003077174688</v>
      </c>
      <c r="AB661" s="1">
        <f>'S. ENERGÍA'!J662/'S. ENERGÍA'!J661-1</f>
        <v>-0.05088265836</v>
      </c>
      <c r="AC661" s="1">
        <f>'S. ENERGÍA'!L662/'S. ENERGÍA'!L661-1</f>
        <v>-0.02377179081</v>
      </c>
      <c r="AD661" s="1">
        <f>'S. ENERGÍA'!N662/'S. ENERGÍA'!N661-1</f>
        <v>0.0009337068161</v>
      </c>
      <c r="AE661" s="1">
        <f>'S. ENERGÍA'!P662/'S. ENERGÍA'!P661-1</f>
        <v>-0.04388155548</v>
      </c>
      <c r="AF661" s="1">
        <f>'S. ENERGÍA'!R662/'S. ENERGÍA'!R661-1</f>
        <v>-0.01079913607</v>
      </c>
      <c r="AG661" s="1">
        <f>'S. ENERGÍA'!T662/'S. ENERGÍA'!T661-1</f>
        <v>-0.009988249119</v>
      </c>
      <c r="AH661" s="1">
        <f>SUMPRODUCT(X661:AG661,'Ponderaciones e Índices.'!$A$12:$J$12)</f>
        <v>-0.01642960955</v>
      </c>
    </row>
    <row r="662">
      <c r="A662" s="1">
        <f>S.FINANCIERO!A663</f>
        <v>42922</v>
      </c>
      <c r="B662" s="1">
        <f>S.FINANCIERO!B663/S.FINANCIERO!B662-1</f>
        <v>0.001790227464</v>
      </c>
      <c r="C662" s="1">
        <f>S.FINANCIERO!D663/S.FINANCIERO!D662-1</f>
        <v>-0.01032963694</v>
      </c>
      <c r="D662" s="1">
        <f>S.FINANCIERO!F663/S.FINANCIERO!F662-1</f>
        <v>0</v>
      </c>
      <c r="E662" s="1">
        <f>S.FINANCIERO!H663/S.FINANCIERO!H662-1</f>
        <v>-0.002923604932</v>
      </c>
      <c r="F662" s="1">
        <f>S.FINANCIERO!J663/S.FINANCIERO!J662-1</f>
        <v>-0.0004710315591</v>
      </c>
      <c r="G662" s="1">
        <f>S.FINANCIERO!L663/S.FINANCIERO!L662-1</f>
        <v>0.005100182149</v>
      </c>
      <c r="H662" s="1">
        <f>S.FINANCIERO!N663/S.FINANCIERO!N662-1</f>
        <v>-0.009285153702</v>
      </c>
      <c r="I662" s="1">
        <f>S.FINANCIERO!P663/S.FINANCIERO!P662-1</f>
        <v>0.01181744091</v>
      </c>
      <c r="J662" s="1">
        <f>S.FINANCIERO!R663/S.FINANCIERO!R662-1</f>
        <v>-0.005339598462</v>
      </c>
      <c r="K662" s="1">
        <f>S.FINANCIERO!T663/S.FINANCIERO!T662-1</f>
        <v>0.0005654509471</v>
      </c>
      <c r="L662" s="1">
        <f>SUMPRODUCT(B662:K662, 'Ponderaciones e Índices.'!$A$4:$J$4)</f>
        <v>-0.001070875045</v>
      </c>
      <c r="M662" s="1">
        <f>'S. MATERIALES'!B663/'S. MATERIALES'!B662-1</f>
        <v>-0.01596516691</v>
      </c>
      <c r="N662" s="3">
        <f>'S. MATERIALES'!D663/'S. MATERIALES'!D662-1</f>
        <v>-0.004884004884</v>
      </c>
      <c r="O662" s="1">
        <f>'S. MATERIALES'!F663/'S. MATERIALES'!F662-1</f>
        <v>-0.01124372604</v>
      </c>
      <c r="P662" s="1">
        <f>'S. MATERIALES'!H663/'S. MATERIALES'!H662-1</f>
        <v>-0.005952380952</v>
      </c>
      <c r="Q662" s="1">
        <f>'S. MATERIALES'!J663/'S. MATERIALES'!J662-1</f>
        <v>-0.007268387937</v>
      </c>
      <c r="R662" s="1">
        <f>'S. MATERIALES'!L663/'S. MATERIALES'!L662-1</f>
        <v>0.01265270506</v>
      </c>
      <c r="S662" s="1">
        <f>'S. MATERIALES'!N663/'S. MATERIALES'!N662-1</f>
        <v>-0.00390625</v>
      </c>
      <c r="T662" s="1">
        <f>'S. MATERIALES'!P663/'S. MATERIALES'!P662-1</f>
        <v>-0.006108202443</v>
      </c>
      <c r="U662" s="1">
        <f>'S. MATERIALES'!R663/'S. MATERIALES'!R662-1</f>
        <v>-0.01527777778</v>
      </c>
      <c r="V662" s="1">
        <f>'S. MATERIALES'!T663/'S. MATERIALES'!T662-1</f>
        <v>-0.004798464491</v>
      </c>
      <c r="W662" s="1">
        <f>SUMPRODUCT(M662:V662,'Ponderaciones e Índices.'!$A$8:$J$8)</f>
        <v>-0.007187931559</v>
      </c>
      <c r="X662" s="1">
        <f>'S. ENERGÍA'!B663/'S. ENERGÍA'!B662-1</f>
        <v>-0.01124497992</v>
      </c>
      <c r="Y662" s="1">
        <f>'S. ENERGÍA'!D663/'S. ENERGÍA'!D662-1</f>
        <v>0.0008145533532</v>
      </c>
      <c r="Z662" s="1">
        <f>'S. ENERGÍA'!F663/'S. ENERGÍA'!F662-1</f>
        <v>0.002727981294</v>
      </c>
      <c r="AA662" s="1">
        <f>'S. ENERGÍA'!H663/'S. ENERGÍA'!H662-1</f>
        <v>0.009848296884</v>
      </c>
      <c r="AB662" s="1">
        <f>'S. ENERGÍA'!J663/'S. ENERGÍA'!J662-1</f>
        <v>0.004376367615</v>
      </c>
      <c r="AC662" s="1">
        <f>'S. ENERGÍA'!L663/'S. ENERGÍA'!L662-1</f>
        <v>-0.01001082251</v>
      </c>
      <c r="AD662" s="1">
        <f>'S. ENERGÍA'!N663/'S. ENERGÍA'!N662-1</f>
        <v>-0.002332089552</v>
      </c>
      <c r="AE662" s="1">
        <f>'S. ENERGÍA'!P663/'S. ENERGÍA'!P662-1</f>
        <v>-0.01343283582</v>
      </c>
      <c r="AF662" s="1">
        <f>'S. ENERGÍA'!R663/'S. ENERGÍA'!R662-1</f>
        <v>-0.004366812227</v>
      </c>
      <c r="AG662" s="1">
        <f>'S. ENERGÍA'!T663/'S. ENERGÍA'!T662-1</f>
        <v>0.00237388724</v>
      </c>
      <c r="AH662" s="1">
        <f>SUMPRODUCT(X662:AG662,'Ponderaciones e Índices.'!$A$12:$J$12)</f>
        <v>-0.001405482965</v>
      </c>
    </row>
    <row r="663">
      <c r="A663" s="1">
        <f>S.FINANCIERO!A664</f>
        <v>42923</v>
      </c>
      <c r="B663" s="1">
        <f>S.FINANCIERO!B664/S.FINANCIERO!B663-1</f>
        <v>-0.0004204772417</v>
      </c>
      <c r="C663" s="1">
        <f>S.FINANCIERO!D664/S.FINANCIERO!D663-1</f>
        <v>-0.000460475825</v>
      </c>
      <c r="D663" s="1">
        <f>S.FINANCIERO!F664/S.FINANCIERO!F663-1</f>
        <v>0.00114894506</v>
      </c>
      <c r="E663" s="1">
        <f>S.FINANCIERO!H664/S.FINANCIERO!H663-1</f>
        <v>-0.001274859765</v>
      </c>
      <c r="F663" s="1">
        <f>S.FINANCIERO!J664/S.FINANCIERO!J663-1</f>
        <v>-0.0003770028275</v>
      </c>
      <c r="G663" s="1">
        <f>S.FINANCIERO!L664/S.FINANCIERO!L663-1</f>
        <v>-0.0001812250816</v>
      </c>
      <c r="H663" s="1">
        <f>S.FINANCIERO!N664/S.FINANCIERO!N663-1</f>
        <v>0.0005969183393</v>
      </c>
      <c r="I663" s="1">
        <f>S.FINANCIERO!P664/S.FINANCIERO!P663-1</f>
        <v>0.007249295207</v>
      </c>
      <c r="J663" s="1">
        <f>S.FINANCIERO!R664/S.FINANCIERO!R663-1</f>
        <v>0.001717844106</v>
      </c>
      <c r="K663" s="1">
        <f>S.FINANCIERO!T664/S.FINANCIERO!T663-1</f>
        <v>0.005933879627</v>
      </c>
      <c r="L663" s="1">
        <f>SUMPRODUCT(B663:K663, 'Ponderaciones e Índices.'!$A$4:$J$4)</f>
        <v>0.001088964951</v>
      </c>
      <c r="M663" s="1">
        <f>'S. MATERIALES'!B664/'S. MATERIALES'!B663-1</f>
        <v>-0.02605703048</v>
      </c>
      <c r="N663" s="3">
        <f>'S. MATERIALES'!D664/'S. MATERIALES'!D663-1</f>
        <v>-0.01489921122</v>
      </c>
      <c r="O663" s="1">
        <f>'S. MATERIALES'!F664/'S. MATERIALES'!F663-1</f>
        <v>-0.001878609829</v>
      </c>
      <c r="P663" s="1">
        <f>'S. MATERIALES'!H664/'S. MATERIALES'!H663-1</f>
        <v>-0.01956087824</v>
      </c>
      <c r="Q663" s="1">
        <f>'S. MATERIALES'!J664/'S. MATERIALES'!J663-1</f>
        <v>-0.01409682002</v>
      </c>
      <c r="R663" s="1">
        <f>'S. MATERIALES'!L664/'S. MATERIALES'!L663-1</f>
        <v>-0.01895734597</v>
      </c>
      <c r="S663" s="1">
        <f>'S. MATERIALES'!N664/'S. MATERIALES'!N663-1</f>
        <v>-0.02941176471</v>
      </c>
      <c r="T663" s="1">
        <f>'S. MATERIALES'!P664/'S. MATERIALES'!P663-1</f>
        <v>-0.01580333626</v>
      </c>
      <c r="U663" s="1">
        <f>'S. MATERIALES'!R664/'S. MATERIALES'!R663-1</f>
        <v>-0.001410437236</v>
      </c>
      <c r="V663" s="1">
        <f>'S. MATERIALES'!T664/'S. MATERIALES'!T663-1</f>
        <v>-0.03760848602</v>
      </c>
      <c r="W663" s="1">
        <f>SUMPRODUCT(M663:V663,'Ponderaciones e Índices.'!$A$8:$J$8)</f>
        <v>-0.01748642475</v>
      </c>
      <c r="X663" s="1">
        <f>'S. ENERGÍA'!B664/'S. ENERGÍA'!B663-1</f>
        <v>-0.007040346602</v>
      </c>
      <c r="Y663" s="1">
        <f>'S. ENERGÍA'!D664/'S. ENERGÍA'!D663-1</f>
        <v>-0.01437873033</v>
      </c>
      <c r="Z663" s="1">
        <f>'S. ENERGÍA'!F664/'S. ENERGÍA'!F663-1</f>
        <v>-0.003109211038</v>
      </c>
      <c r="AA663" s="1">
        <f>'S. ENERGÍA'!H664/'S. ENERGÍA'!H663-1</f>
        <v>-0.004476875909</v>
      </c>
      <c r="AB663" s="1">
        <f>'S. ENERGÍA'!J664/'S. ENERGÍA'!J663-1</f>
        <v>-0.0174291939</v>
      </c>
      <c r="AC663" s="1">
        <f>'S. ENERGÍA'!L664/'S. ENERGÍA'!L663-1</f>
        <v>-0.01147854605</v>
      </c>
      <c r="AD663" s="1">
        <f>'S. ENERGÍA'!N664/'S. ENERGÍA'!N663-1</f>
        <v>-0.0007012622721</v>
      </c>
      <c r="AE663" s="1">
        <f>'S. ENERGÍA'!P664/'S. ENERGÍA'!P663-1</f>
        <v>-0.01134644478</v>
      </c>
      <c r="AF663" s="1">
        <f>'S. ENERGÍA'!R664/'S. ENERGÍA'!R663-1</f>
        <v>-0.02302631579</v>
      </c>
      <c r="AG663" s="1">
        <f>'S. ENERGÍA'!T664/'S. ENERGÍA'!T663-1</f>
        <v>-0.005328596803</v>
      </c>
      <c r="AH663" s="1">
        <f>SUMPRODUCT(X663:AG663,'Ponderaciones e Índices.'!$A$12:$J$12)</f>
        <v>-0.01191279744</v>
      </c>
    </row>
    <row r="664">
      <c r="A664" s="1">
        <f>S.FINANCIERO!A665</f>
        <v>42926</v>
      </c>
      <c r="B664" s="1">
        <f>S.FINANCIERO!B665/S.FINANCIERO!B664-1</f>
        <v>-0.001998107056</v>
      </c>
      <c r="C664" s="1">
        <f>S.FINANCIERO!D665/S.FINANCIERO!D664-1</f>
        <v>0.002917690418</v>
      </c>
      <c r="D664" s="1">
        <f>S.FINANCIERO!F665/S.FINANCIERO!F664-1</f>
        <v>0.002399582681</v>
      </c>
      <c r="E664" s="1">
        <f>S.FINANCIERO!H665/S.FINANCIERO!H664-1</f>
        <v>0.001914730661</v>
      </c>
      <c r="F664" s="1">
        <f>S.FINANCIERO!J665/S.FINANCIERO!J664-1</f>
        <v>0.0003771450123</v>
      </c>
      <c r="G664" s="1">
        <f>S.FINANCIERO!L665/S.FINANCIERO!L664-1</f>
        <v>-0.00163132137</v>
      </c>
      <c r="H664" s="1">
        <f>S.FINANCIERO!N665/S.FINANCIERO!N664-1</f>
        <v>-0.0007972747699</v>
      </c>
      <c r="I664" s="1">
        <f>S.FINANCIERO!P665/S.FINANCIERO!P664-1</f>
        <v>-0.003598560576</v>
      </c>
      <c r="J664" s="1">
        <f>S.FINANCIERO!R665/S.FINANCIERO!R664-1</f>
        <v>0.008788853162</v>
      </c>
      <c r="K664" s="1">
        <f>S.FINANCIERO!T665/S.FINANCIERO!T664-1</f>
        <v>0.004775280899</v>
      </c>
      <c r="L664" s="1">
        <f>SUMPRODUCT(B664:K664, 'Ponderaciones e Índices.'!$A$4:$J$4)</f>
        <v>0.000511196083</v>
      </c>
      <c r="M664" s="1">
        <f>'S. MATERIALES'!B665/'S. MATERIALES'!B664-1</f>
        <v>0.02826855124</v>
      </c>
      <c r="N664" s="3">
        <f>'S. MATERIALES'!D665/'S. MATERIALES'!D664-1</f>
        <v>0.01992882562</v>
      </c>
      <c r="O664" s="1">
        <f>'S. MATERIALES'!F665/'S. MATERIALES'!F664-1</f>
        <v>-0.02657029013</v>
      </c>
      <c r="P664" s="1">
        <f>'S. MATERIALES'!H665/'S. MATERIALES'!H664-1</f>
        <v>0.01872964169</v>
      </c>
      <c r="Q664" s="1">
        <f>'S. MATERIALES'!J665/'S. MATERIALES'!J664-1</f>
        <v>0.01706938595</v>
      </c>
      <c r="R664" s="1">
        <f>'S. MATERIALES'!L665/'S. MATERIALES'!L664-1</f>
        <v>0.038647343</v>
      </c>
      <c r="S664" s="1">
        <f>'S. MATERIALES'!N665/'S. MATERIALES'!N664-1</f>
        <v>0.0404040404</v>
      </c>
      <c r="T664" s="1">
        <f>'S. MATERIALES'!P665/'S. MATERIALES'!P664-1</f>
        <v>0.04371097235</v>
      </c>
      <c r="U664" s="1">
        <f>'S. MATERIALES'!R665/'S. MATERIALES'!R664-1</f>
        <v>0.03389830508</v>
      </c>
      <c r="V664" s="1">
        <f>'S. MATERIALES'!T665/'S. MATERIALES'!T664-1</f>
        <v>0.03557114228</v>
      </c>
      <c r="W664" s="1">
        <f>SUMPRODUCT(M664:V664,'Ponderaciones e Índices.'!$A$8:$J$8)</f>
        <v>0.03364646058</v>
      </c>
      <c r="X664" s="1">
        <f>'S. ENERGÍA'!B665/'S. ENERGÍA'!B664-1</f>
        <v>-0.003817834742</v>
      </c>
      <c r="Y664" s="1">
        <f>'S. ENERGÍA'!D665/'S. ENERGÍA'!D664-1</f>
        <v>0.01706578585</v>
      </c>
      <c r="Z664" s="1">
        <f>'S. ENERGÍA'!F665/'S. ENERGÍA'!F664-1</f>
        <v>0</v>
      </c>
      <c r="AA664" s="1">
        <f>'S. ENERGÍA'!H665/'S. ENERGÍA'!H664-1</f>
        <v>0.0004812557072</v>
      </c>
      <c r="AB664" s="1">
        <f>'S. ENERGÍA'!J665/'S. ENERGÍA'!J664-1</f>
        <v>0.006651884701</v>
      </c>
      <c r="AC664" s="1">
        <f>'S. ENERGÍA'!L665/'S. ENERGÍA'!L664-1</f>
        <v>0</v>
      </c>
      <c r="AD664" s="1">
        <f>'S. ENERGÍA'!N665/'S. ENERGÍA'!N664-1</f>
        <v>-0.001403508772</v>
      </c>
      <c r="AE664" s="1">
        <f>'S. ENERGÍA'!P665/'S. ENERGÍA'!P664-1</f>
        <v>0.005355776588</v>
      </c>
      <c r="AF664" s="1">
        <f>'S. ENERGÍA'!R665/'S. ENERGÍA'!R664-1</f>
        <v>0.01795735129</v>
      </c>
      <c r="AG664" s="1">
        <f>'S. ENERGÍA'!T665/'S. ENERGÍA'!T664-1</f>
        <v>-0.004761904762</v>
      </c>
      <c r="AH664" s="1">
        <f>SUMPRODUCT(X664:AG664,'Ponderaciones e Índices.'!$A$12:$J$12)</f>
        <v>0.007753597045</v>
      </c>
    </row>
    <row r="665">
      <c r="A665" s="1">
        <f>S.FINANCIERO!A666</f>
        <v>42927</v>
      </c>
      <c r="B665" s="1">
        <f>S.FINANCIERO!B666/S.FINANCIERO!B665-1</f>
        <v>0.001264488936</v>
      </c>
      <c r="C665" s="1">
        <f>S.FINANCIERO!D666/S.FINANCIERO!D665-1</f>
        <v>-0.002602970449</v>
      </c>
      <c r="D665" s="1">
        <f>S.FINANCIERO!F666/S.FINANCIERO!F665-1</f>
        <v>0.003642797669</v>
      </c>
      <c r="E665" s="1">
        <f>S.FINANCIERO!H666/S.FINANCIERO!H665-1</f>
        <v>0.0003822142948</v>
      </c>
      <c r="F665" s="1">
        <f>S.FINANCIERO!J666/S.FINANCIERO!J665-1</f>
        <v>0.003675777568</v>
      </c>
      <c r="G665" s="1">
        <f>S.FINANCIERO!L666/S.FINANCIERO!L665-1</f>
        <v>-0.0003631082062</v>
      </c>
      <c r="H665" s="1">
        <f>S.FINANCIERO!N666/S.FINANCIERO!N665-1</f>
        <v>0.005390083585</v>
      </c>
      <c r="I665" s="1">
        <f>S.FINANCIERO!P666/S.FINANCIERO!P665-1</f>
        <v>-0.004414125201</v>
      </c>
      <c r="J665" s="1">
        <f>S.FINANCIERO!R666/S.FINANCIERO!R665-1</f>
        <v>-0.006587335317</v>
      </c>
      <c r="K665" s="1">
        <f>S.FINANCIERO!T666/S.FINANCIERO!T665-1</f>
        <v>0.003354766564</v>
      </c>
      <c r="L665" s="1">
        <f>SUMPRODUCT(B665:K665, 'Ponderaciones e Índices.'!$A$4:$J$4)</f>
        <v>0.00007569316347</v>
      </c>
      <c r="M665" s="1">
        <f>'S. MATERIALES'!B666/'S. MATERIALES'!B665-1</f>
        <v>0.0088365243</v>
      </c>
      <c r="N665" s="3">
        <f>'S. MATERIALES'!D666/'S. MATERIALES'!D665-1</f>
        <v>0.01046755059</v>
      </c>
      <c r="O665" s="1">
        <f>'S. MATERIALES'!F666/'S. MATERIALES'!F665-1</f>
        <v>-0.003908178377</v>
      </c>
      <c r="P665" s="1">
        <f>'S. MATERIALES'!H666/'S. MATERIALES'!H665-1</f>
        <v>0.01039168665</v>
      </c>
      <c r="Q665" s="1">
        <f>'S. MATERIALES'!J666/'S. MATERIALES'!J665-1</f>
        <v>0.001743679163</v>
      </c>
      <c r="R665" s="1">
        <f>'S. MATERIALES'!L666/'S. MATERIALES'!L665-1</f>
        <v>0.03805496829</v>
      </c>
      <c r="S665" s="1">
        <f>'S. MATERIALES'!N666/'S. MATERIALES'!N665-1</f>
        <v>0</v>
      </c>
      <c r="T665" s="1">
        <f>'S. MATERIALES'!P666/'S. MATERIALES'!P665-1</f>
        <v>0.07264957265</v>
      </c>
      <c r="U665" s="1">
        <f>'S. MATERIALES'!R666/'S. MATERIALES'!R665-1</f>
        <v>0.05669398907</v>
      </c>
      <c r="V665" s="1">
        <f>'S. MATERIALES'!T666/'S. MATERIALES'!T665-1</f>
        <v>0.01693275278</v>
      </c>
      <c r="W665" s="1">
        <f>SUMPRODUCT(M665:V665,'Ponderaciones e Índices.'!$A$8:$J$8)</f>
        <v>0.03124423125</v>
      </c>
      <c r="X665" s="1">
        <f>'S. ENERGÍA'!B666/'S. ENERGÍA'!B665-1</f>
        <v>0.01998357514</v>
      </c>
      <c r="Y665" s="1">
        <f>'S. ENERGÍA'!D666/'S. ENERGÍA'!D665-1</f>
        <v>0.0148849797</v>
      </c>
      <c r="Z665" s="1">
        <f>'S. ENERGÍA'!F666/'S. ENERGÍA'!F665-1</f>
        <v>-0.004288499025</v>
      </c>
      <c r="AA665" s="1">
        <f>'S. ENERGÍA'!H666/'S. ENERGÍA'!H665-1</f>
        <v>-0.001605176032</v>
      </c>
      <c r="AB665" s="1">
        <f>'S. ENERGÍA'!J666/'S. ENERGÍA'!J665-1</f>
        <v>0.01762114537</v>
      </c>
      <c r="AC665" s="1">
        <f>'S. ENERGÍA'!L666/'S. ENERGÍA'!L665-1</f>
        <v>0.02239424938</v>
      </c>
      <c r="AD665" s="1">
        <f>'S. ENERGÍA'!N666/'S. ENERGÍA'!N665-1</f>
        <v>-0.005621925509</v>
      </c>
      <c r="AE665" s="1">
        <f>'S. ENERGÍA'!P666/'S. ENERGÍA'!P665-1</f>
        <v>-0.0007610350076</v>
      </c>
      <c r="AF665" s="1">
        <f>'S. ENERGÍA'!R666/'S. ENERGÍA'!R665-1</f>
        <v>0.009922822492</v>
      </c>
      <c r="AG665" s="1">
        <f>'S. ENERGÍA'!T666/'S. ENERGÍA'!T665-1</f>
        <v>0.007177033493</v>
      </c>
      <c r="AH665" s="1">
        <f>SUMPRODUCT(X665:AG665,'Ponderaciones e Índices.'!$A$12:$J$12)</f>
        <v>0.01173451955</v>
      </c>
    </row>
    <row r="666">
      <c r="A666" s="1">
        <f>S.FINANCIERO!A667</f>
        <v>42928</v>
      </c>
      <c r="B666" s="1">
        <f>S.FINANCIERO!B667/S.FINANCIERO!B666-1</f>
        <v>-0.001262892023</v>
      </c>
      <c r="C666" s="1">
        <f>S.FINANCIERO!D667/S.FINANCIERO!D666-1</f>
        <v>0.0003070310101</v>
      </c>
      <c r="D666" s="1">
        <f>S.FINANCIERO!F667/S.FINANCIERO!F666-1</f>
        <v>0.004044384528</v>
      </c>
      <c r="E666" s="1">
        <f>S.FINANCIERO!H667/S.FINANCIERO!H666-1</f>
        <v>0.001273560876</v>
      </c>
      <c r="F666" s="1">
        <f>S.FINANCIERO!J667/S.FINANCIERO!J666-1</f>
        <v>0.008639308855</v>
      </c>
      <c r="G666" s="1">
        <f>S.FINANCIERO!L667/S.FINANCIERO!L666-1</f>
        <v>0.007446422085</v>
      </c>
      <c r="H666" s="1">
        <f>S.FINANCIERO!N667/S.FINANCIERO!N666-1</f>
        <v>-0.003574124229</v>
      </c>
      <c r="I666" s="1">
        <f>S.FINANCIERO!P667/S.FINANCIERO!P666-1</f>
        <v>-0.002821442967</v>
      </c>
      <c r="J666" s="1">
        <f>S.FINANCIERO!R667/S.FINANCIERO!R666-1</f>
        <v>-0.003422459893</v>
      </c>
      <c r="K666" s="1">
        <f>S.FINANCIERO!T667/S.FINANCIERO!T666-1</f>
        <v>0.0002786291446</v>
      </c>
      <c r="L666" s="1">
        <f>SUMPRODUCT(B666:K666, 'Ponderaciones e Índices.'!$A$4:$J$4)</f>
        <v>0.0009514109313</v>
      </c>
      <c r="M666" s="1">
        <f>'S. MATERIALES'!B667/'S. MATERIALES'!B666-1</f>
        <v>-0.0204379562</v>
      </c>
      <c r="N666" s="3">
        <f>'S. MATERIALES'!D667/'S. MATERIALES'!D666-1</f>
        <v>-0.0179558011</v>
      </c>
      <c r="O666" s="1">
        <f>'S. MATERIALES'!F667/'S. MATERIALES'!F666-1</f>
        <v>0.007826374262</v>
      </c>
      <c r="P666" s="1">
        <f>'S. MATERIALES'!H667/'S. MATERIALES'!H666-1</f>
        <v>-0.01938291139</v>
      </c>
      <c r="Q666" s="1">
        <f>'S. MATERIALES'!J667/'S. MATERIALES'!J666-1</f>
        <v>-0.01610095735</v>
      </c>
      <c r="R666" s="1">
        <f>'S. MATERIALES'!L667/'S. MATERIALES'!L666-1</f>
        <v>-0.01914460285</v>
      </c>
      <c r="S666" s="1">
        <f>'S. MATERIALES'!N667/'S. MATERIALES'!N666-1</f>
        <v>-0.03495145631</v>
      </c>
      <c r="T666" s="1">
        <f>'S. MATERIALES'!P667/'S. MATERIALES'!P666-1</f>
        <v>0.01513944223</v>
      </c>
      <c r="U666" s="1">
        <f>'S. MATERIALES'!R667/'S. MATERIALES'!R666-1</f>
        <v>0.01098901099</v>
      </c>
      <c r="V666" s="1">
        <f>'S. MATERIALES'!T667/'S. MATERIALES'!T666-1</f>
        <v>-0.01665080875</v>
      </c>
      <c r="W666" s="1">
        <f>SUMPRODUCT(M666:V666,'Ponderaciones e Índices.'!$A$8:$J$8)</f>
        <v>-0.009859714049</v>
      </c>
      <c r="X666" s="1">
        <f>'S. ENERGÍA'!B667/'S. ENERGÍA'!B666-1</f>
        <v>0.002147074611</v>
      </c>
      <c r="Y666" s="1">
        <f>'S. ENERGÍA'!D667/'S. ENERGÍA'!D666-1</f>
        <v>-0.004533333333</v>
      </c>
      <c r="Z666" s="1">
        <f>'S. ENERGÍA'!F667/'S. ENERGÍA'!F666-1</f>
        <v>0.001174628034</v>
      </c>
      <c r="AA666" s="1">
        <f>'S. ENERGÍA'!H667/'S. ENERGÍA'!H666-1</f>
        <v>0.006109828671</v>
      </c>
      <c r="AB666" s="1">
        <f>'S. ENERGÍA'!J667/'S. ENERGÍA'!J666-1</f>
        <v>-0.001082251082</v>
      </c>
      <c r="AC666" s="1">
        <f>'S. ENERGÍA'!L667/'S. ENERGÍA'!L666-1</f>
        <v>0.01000540833</v>
      </c>
      <c r="AD666" s="1">
        <f>'S. ENERGÍA'!N667/'S. ENERGÍA'!N666-1</f>
        <v>0.003533568905</v>
      </c>
      <c r="AE666" s="1">
        <f>'S. ENERGÍA'!P667/'S. ENERGÍA'!P666-1</f>
        <v>0.002475247525</v>
      </c>
      <c r="AF666" s="1">
        <f>'S. ENERGÍA'!R667/'S. ENERGÍA'!R666-1</f>
        <v>0</v>
      </c>
      <c r="AG666" s="1">
        <f>'S. ENERGÍA'!T667/'S. ENERGÍA'!T666-1</f>
        <v>-0.001187648456</v>
      </c>
      <c r="AH666" s="1">
        <f>SUMPRODUCT(X666:AG666,'Ponderaciones e Índices.'!$A$12:$J$12)</f>
        <v>-0.0003616108005</v>
      </c>
    </row>
    <row r="667">
      <c r="A667" s="1">
        <f>S.FINANCIERO!A668</f>
        <v>42929</v>
      </c>
      <c r="B667" s="1">
        <f>S.FINANCIERO!B668/S.FINANCIERO!B667-1</f>
        <v>0.00210748156</v>
      </c>
      <c r="C667" s="1">
        <f>S.FINANCIERO!D668/S.FINANCIERO!D667-1</f>
        <v>0.001074278699</v>
      </c>
      <c r="D667" s="1">
        <f>S.FINANCIERO!F668/S.FINANCIERO!F667-1</f>
        <v>0.00134269779</v>
      </c>
      <c r="E667" s="1">
        <f>S.FINANCIERO!H668/S.FINANCIERO!H667-1</f>
        <v>-0.001017552786</v>
      </c>
      <c r="F667" s="1">
        <f>S.FINANCIERO!J668/S.FINANCIERO!J667-1</f>
        <v>0.003910250442</v>
      </c>
      <c r="G667" s="1">
        <f>S.FINANCIERO!L668/S.FINANCIERO!L667-1</f>
        <v>0.0003605552551</v>
      </c>
      <c r="H667" s="1">
        <f>S.FINANCIERO!N668/S.FINANCIERO!N667-1</f>
        <v>-0.009362816086</v>
      </c>
      <c r="I667" s="1">
        <f>S.FINANCIERO!P668/S.FINANCIERO!P667-1</f>
        <v>0.0194017785</v>
      </c>
      <c r="J667" s="1">
        <f>S.FINANCIERO!R668/S.FINANCIERO!R667-1</f>
        <v>0.009014810045</v>
      </c>
      <c r="K667" s="1">
        <f>S.FINANCIERO!T668/S.FINANCIERO!T667-1</f>
        <v>-0.000278551532</v>
      </c>
      <c r="L667" s="1">
        <f>SUMPRODUCT(B667:K667, 'Ponderaciones e Índices.'!$A$4:$J$4)</f>
        <v>0.003290613897</v>
      </c>
      <c r="M667" s="1">
        <f>'S. MATERIALES'!B668/'S. MATERIALES'!B667-1</f>
        <v>-0.00347739692</v>
      </c>
      <c r="N667" s="3">
        <f>'S. MATERIALES'!D668/'S. MATERIALES'!D667-1</f>
        <v>-0.02320675105</v>
      </c>
      <c r="O667" s="1">
        <f>'S. MATERIALES'!F668/'S. MATERIALES'!F667-1</f>
        <v>-0.03106239115</v>
      </c>
      <c r="P667" s="1">
        <f>'S. MATERIALES'!H668/'S. MATERIALES'!H667-1</f>
        <v>-0.01613553852</v>
      </c>
      <c r="Q667" s="1">
        <f>'S. MATERIALES'!J668/'S. MATERIALES'!J667-1</f>
        <v>-0.009066784609</v>
      </c>
      <c r="R667" s="1">
        <f>'S. MATERIALES'!L668/'S. MATERIALES'!L667-1</f>
        <v>0.0103820598</v>
      </c>
      <c r="S667" s="1">
        <f>'S. MATERIALES'!N668/'S. MATERIALES'!N667-1</f>
        <v>-0.02816901408</v>
      </c>
      <c r="T667" s="1">
        <f>'S. MATERIALES'!P668/'S. MATERIALES'!P667-1</f>
        <v>0.01177394035</v>
      </c>
      <c r="U667" s="1">
        <f>'S. MATERIALES'!R668/'S. MATERIALES'!R667-1</f>
        <v>0.02173913043</v>
      </c>
      <c r="V667" s="1">
        <f>'S. MATERIALES'!T668/'S. MATERIALES'!T667-1</f>
        <v>-0.03628447025</v>
      </c>
      <c r="W667" s="1">
        <f>SUMPRODUCT(M667:V667,'Ponderaciones e Índices.'!$A$8:$J$8)</f>
        <v>-0.0006751232864</v>
      </c>
      <c r="X667" s="1">
        <f>'S. ENERGÍA'!B668/'S. ENERGÍA'!B667-1</f>
        <v>-0.001071237279</v>
      </c>
      <c r="Y667" s="1">
        <f>'S. ENERGÍA'!D668/'S. ENERGÍA'!D667-1</f>
        <v>-0.004821859095</v>
      </c>
      <c r="Z667" s="1">
        <f>'S. ENERGÍA'!F668/'S. ENERGÍA'!F667-1</f>
        <v>-0.001173249902</v>
      </c>
      <c r="AA667" s="1">
        <f>'S. ENERGÍA'!H668/'S. ENERGÍA'!H667-1</f>
        <v>0.0006384956761</v>
      </c>
      <c r="AB667" s="1">
        <f>'S. ENERGÍA'!J668/'S. ENERGÍA'!J667-1</f>
        <v>0.01083423619</v>
      </c>
      <c r="AC667" s="1">
        <f>'S. ENERGÍA'!L668/'S. ENERGÍA'!L667-1</f>
        <v>-0.004819277108</v>
      </c>
      <c r="AD667" s="1">
        <f>'S. ENERGÍA'!N668/'S. ENERGÍA'!N667-1</f>
        <v>-0.001877934272</v>
      </c>
      <c r="AE667" s="1">
        <f>'S. ENERGÍA'!P668/'S. ENERGÍA'!P667-1</f>
        <v>0.003608736942</v>
      </c>
      <c r="AF667" s="1">
        <f>'S. ENERGÍA'!R668/'S. ENERGÍA'!R667-1</f>
        <v>0.01528384279</v>
      </c>
      <c r="AG667" s="1">
        <f>'S. ENERGÍA'!T668/'S. ENERGÍA'!T667-1</f>
        <v>0.004756242568</v>
      </c>
      <c r="AH667" s="1">
        <f>SUMPRODUCT(X667:AG667,'Ponderaciones e Índices.'!$A$12:$J$12)</f>
        <v>0.001163801204</v>
      </c>
    </row>
    <row r="668">
      <c r="A668" s="1">
        <f>S.FINANCIERO!A669</f>
        <v>42930</v>
      </c>
      <c r="B668" s="1">
        <f>S.FINANCIERO!B669/S.FINANCIERO!B668-1</f>
        <v>0.001577287066</v>
      </c>
      <c r="C668" s="1">
        <f>S.FINANCIERO!D669/S.FINANCIERO!D668-1</f>
        <v>-0.0009198221677</v>
      </c>
      <c r="D668" s="1">
        <f>S.FINANCIERO!F669/S.FINANCIERO!F668-1</f>
        <v>-0.0004125838061</v>
      </c>
      <c r="E668" s="1">
        <f>S.FINANCIERO!H669/S.FINANCIERO!H668-1</f>
        <v>-0.001527883881</v>
      </c>
      <c r="F668" s="1">
        <f>S.FINANCIERO!J669/S.FINANCIERO!J668-1</f>
        <v>0.003060372809</v>
      </c>
      <c r="G668" s="1">
        <f>S.FINANCIERO!L669/S.FINANCIERO!L668-1</f>
        <v>0.002522977113</v>
      </c>
      <c r="H668" s="1">
        <f>S.FINANCIERO!N669/S.FINANCIERO!N668-1</f>
        <v>0.003019245582</v>
      </c>
      <c r="I668" s="1">
        <f>S.FINANCIERO!P669/S.FINANCIERO!P668-1</f>
        <v>0.0003965107058</v>
      </c>
      <c r="J668" s="1">
        <f>S.FINANCIERO!R669/S.FINANCIERO!R668-1</f>
        <v>0.002978089768</v>
      </c>
      <c r="K668" s="1">
        <f>S.FINANCIERO!T669/S.FINANCIERO!T668-1</f>
        <v>-0.003064920591</v>
      </c>
      <c r="L668" s="1">
        <f>SUMPRODUCT(B668:K668, 'Ponderaciones e Índices.'!$A$4:$J$4)</f>
        <v>0.0008281715176</v>
      </c>
      <c r="M668" s="1">
        <f>'S. MATERIALES'!B669/'S. MATERIALES'!B668-1</f>
        <v>0.007976071785</v>
      </c>
      <c r="N668" s="3">
        <f>'S. MATERIALES'!D669/'S. MATERIALES'!D668-1</f>
        <v>0.0161987041</v>
      </c>
      <c r="O668" s="1">
        <f>'S. MATERIALES'!F669/'S. MATERIALES'!F668-1</f>
        <v>-0.006005624987</v>
      </c>
      <c r="P668" s="1">
        <f>'S. MATERIALES'!H669/'S. MATERIALES'!H668-1</f>
        <v>0.008200082001</v>
      </c>
      <c r="Q668" s="1">
        <f>'S. MATERIALES'!J669/'S. MATERIALES'!J668-1</f>
        <v>0.005021200625</v>
      </c>
      <c r="R668" s="1">
        <f>'S. MATERIALES'!L669/'S. MATERIALES'!L668-1</f>
        <v>0.002466091245</v>
      </c>
      <c r="S668" s="1">
        <f>'S. MATERIALES'!N669/'S. MATERIALES'!N668-1</f>
        <v>0.02277432712</v>
      </c>
      <c r="T668" s="1">
        <f>'S. MATERIALES'!P669/'S. MATERIALES'!P668-1</f>
        <v>-0.02404965089</v>
      </c>
      <c r="U668" s="1">
        <f>'S. MATERIALES'!R669/'S. MATERIALES'!R668-1</f>
        <v>-0.0112640801</v>
      </c>
      <c r="V668" s="1">
        <f>'S. MATERIALES'!T669/'S. MATERIALES'!T668-1</f>
        <v>0.0266064257</v>
      </c>
      <c r="W668" s="1">
        <f>SUMPRODUCT(M668:V668,'Ponderaciones e Índices.'!$A$8:$J$8)</f>
        <v>0.001430479158</v>
      </c>
      <c r="X668" s="1">
        <f>'S. ENERGÍA'!B669/'S. ENERGÍA'!B668-1</f>
        <v>0.008579088472</v>
      </c>
      <c r="Y668" s="1">
        <f>'S. ENERGÍA'!D669/'S. ENERGÍA'!D668-1</f>
        <v>-0.002153432032</v>
      </c>
      <c r="Z668" s="1">
        <f>'S. ENERGÍA'!F669/'S. ENERGÍA'!F668-1</f>
        <v>0.01155050901</v>
      </c>
      <c r="AA668" s="1">
        <f>'S. ENERGÍA'!H669/'S. ENERGÍA'!H668-1</f>
        <v>0.0114978596</v>
      </c>
      <c r="AB668" s="1">
        <f>'S. ENERGÍA'!J669/'S. ENERGÍA'!J668-1</f>
        <v>-0.007502679528</v>
      </c>
      <c r="AC668" s="1">
        <f>'S. ENERGÍA'!L669/'S. ENERGÍA'!L668-1</f>
        <v>-0.006725854183</v>
      </c>
      <c r="AD668" s="1">
        <f>'S. ENERGÍA'!N669/'S. ENERGÍA'!N668-1</f>
        <v>0.01105362183</v>
      </c>
      <c r="AE668" s="1">
        <f>'S. ENERGÍA'!P669/'S. ENERGÍA'!P668-1</f>
        <v>0.005299015897</v>
      </c>
      <c r="AF668" s="1">
        <f>'S. ENERGÍA'!R669/'S. ENERGÍA'!R668-1</f>
        <v>-0.002150537634</v>
      </c>
      <c r="AG668" s="1">
        <f>'S. ENERGÍA'!T669/'S. ENERGÍA'!T668-1</f>
        <v>0.01420118343</v>
      </c>
      <c r="AH668" s="1">
        <f>SUMPRODUCT(X668:AG668,'Ponderaciones e Índices.'!$A$12:$J$12)</f>
        <v>0.002269038699</v>
      </c>
    </row>
    <row r="669">
      <c r="A669" s="1">
        <f>S.FINANCIERO!A670</f>
        <v>42933</v>
      </c>
      <c r="B669" s="1">
        <f>S.FINANCIERO!B670/S.FINANCIERO!B669-1</f>
        <v>-0.0009448818898</v>
      </c>
      <c r="C669" s="1">
        <f>S.FINANCIERO!D670/S.FINANCIERO!D669-1</f>
        <v>-0.004756789934</v>
      </c>
      <c r="D669" s="1">
        <f>S.FINANCIERO!F670/S.FINANCIERO!F669-1</f>
        <v>-0.001547827882</v>
      </c>
      <c r="E669" s="1">
        <f>S.FINANCIERO!H670/S.FINANCIERO!H669-1</f>
        <v>-0.002295332823</v>
      </c>
      <c r="F669" s="1">
        <f>S.FINANCIERO!J670/S.FINANCIERO!J669-1</f>
        <v>-0.002403846154</v>
      </c>
      <c r="G669" s="1">
        <f>S.FINANCIERO!L670/S.FINANCIERO!L669-1</f>
        <v>-0.0003595182456</v>
      </c>
      <c r="H669" s="1">
        <f>S.FINANCIERO!N670/S.FINANCIERO!N669-1</f>
        <v>-0.006614498083</v>
      </c>
      <c r="I669" s="1">
        <f>S.FINANCIERO!P670/S.FINANCIERO!P669-1</f>
        <v>-0.005152596116</v>
      </c>
      <c r="J669" s="1">
        <f>S.FINANCIERO!R670/S.FINANCIERO!R669-1</f>
        <v>-0.004665959703</v>
      </c>
      <c r="K669" s="1">
        <f>S.FINANCIERO!T670/S.FINANCIERO!T669-1</f>
        <v>-0.006987143656</v>
      </c>
      <c r="L669" s="1">
        <f>SUMPRODUCT(B669:K669, 'Ponderaciones e Índices.'!$A$4:$J$4)</f>
        <v>-0.003465324062</v>
      </c>
      <c r="M669" s="1">
        <f>'S. MATERIALES'!B670/'S. MATERIALES'!B669-1</f>
        <v>0.009891196835</v>
      </c>
      <c r="N669" s="3">
        <f>'S. MATERIALES'!D670/'S. MATERIALES'!D669-1</f>
        <v>0.00991852639</v>
      </c>
      <c r="O669" s="1">
        <f>'S. MATERIALES'!F670/'S. MATERIALES'!F669-1</f>
        <v>-0.002021061589</v>
      </c>
      <c r="P669" s="1">
        <f>'S. MATERIALES'!H670/'S. MATERIALES'!H669-1</f>
        <v>0.009353395689</v>
      </c>
      <c r="Q669" s="1">
        <f>'S. MATERIALES'!J670/'S. MATERIALES'!J669-1</f>
        <v>0.01088042634</v>
      </c>
      <c r="R669" s="1">
        <f>'S. MATERIALES'!L670/'S. MATERIALES'!L669-1</f>
        <v>0.006560065601</v>
      </c>
      <c r="S669" s="1">
        <f>'S. MATERIALES'!N670/'S. MATERIALES'!N669-1</f>
        <v>0.02429149798</v>
      </c>
      <c r="T669" s="1">
        <f>'S. MATERIALES'!P670/'S. MATERIALES'!P669-1</f>
        <v>0.08823529412</v>
      </c>
      <c r="U669" s="1">
        <f>'S. MATERIALES'!R670/'S. MATERIALES'!R669-1</f>
        <v>0.04936708861</v>
      </c>
      <c r="V669" s="1">
        <f>'S. MATERIALES'!T670/'S. MATERIALES'!T669-1</f>
        <v>0.03325183374</v>
      </c>
      <c r="W669" s="1">
        <f>SUMPRODUCT(M669:V669,'Ponderaciones e Índices.'!$A$8:$J$8)</f>
        <v>0.03259074435</v>
      </c>
      <c r="X669" s="1">
        <f>'S. ENERGÍA'!B670/'S. ENERGÍA'!B669-1</f>
        <v>-0.001860712387</v>
      </c>
      <c r="Y669" s="1">
        <f>'S. ENERGÍA'!D670/'S. ENERGÍA'!D669-1</f>
        <v>0.007013757756</v>
      </c>
      <c r="Z669" s="1">
        <f>'S. ENERGÍA'!F670/'S. ENERGÍA'!F669-1</f>
        <v>-0.001741823108</v>
      </c>
      <c r="AA669" s="1">
        <f>'S. ENERGÍA'!H670/'S. ENERGÍA'!H669-1</f>
        <v>-0.0004731262554</v>
      </c>
      <c r="AB669" s="1">
        <f>'S. ENERGÍA'!J670/'S. ENERGÍA'!J669-1</f>
        <v>0.01295896328</v>
      </c>
      <c r="AC669" s="1">
        <f>'S. ENERGÍA'!L670/'S. ENERGÍA'!L669-1</f>
        <v>0.0005417118093</v>
      </c>
      <c r="AD669" s="1">
        <f>'S. ENERGÍA'!N670/'S. ENERGÍA'!N669-1</f>
        <v>-0.003256571296</v>
      </c>
      <c r="AE669" s="1">
        <f>'S. ENERGÍA'!P670/'S. ENERGÍA'!P669-1</f>
        <v>-0.0109186747</v>
      </c>
      <c r="AF669" s="1">
        <f>'S. ENERGÍA'!R670/'S. ENERGÍA'!R669-1</f>
        <v>0.002155172414</v>
      </c>
      <c r="AG669" s="1">
        <f>'S. ENERGÍA'!T670/'S. ENERGÍA'!T669-1</f>
        <v>0.001750291715</v>
      </c>
      <c r="AH669" s="1">
        <f>SUMPRODUCT(X669:AG669,'Ponderaciones e Índices.'!$A$12:$J$12)</f>
        <v>0.003236249272</v>
      </c>
    </row>
    <row r="670">
      <c r="A670" s="1">
        <f>S.FINANCIERO!A671</f>
        <v>42934</v>
      </c>
      <c r="B670" s="1">
        <f>S.FINANCIERO!B671/S.FINANCIERO!B670-1</f>
        <v>-0.005044136192</v>
      </c>
      <c r="C670" s="1">
        <f>S.FINANCIERO!D671/S.FINANCIERO!D670-1</f>
        <v>0.003546099291</v>
      </c>
      <c r="D670" s="1">
        <f>S.FINANCIERO!F671/S.FINANCIERO!F670-1</f>
        <v>-0.002170318313</v>
      </c>
      <c r="E670" s="1">
        <f>S.FINANCIERO!H671/S.FINANCIERO!H670-1</f>
        <v>-0.003195296524</v>
      </c>
      <c r="F670" s="1">
        <f>S.FINANCIERO!J671/S.FINANCIERO!J670-1</f>
        <v>-0.00296570899</v>
      </c>
      <c r="G670" s="1">
        <f>S.FINANCIERO!L671/S.FINANCIERO!L670-1</f>
        <v>0.002337709045</v>
      </c>
      <c r="H670" s="1">
        <f>S.FINANCIERO!N671/S.FINANCIERO!N670-1</f>
        <v>-0.004237766342</v>
      </c>
      <c r="I670" s="1">
        <f>S.FINANCIERO!P671/S.FINANCIERO!P670-1</f>
        <v>-0.005976095618</v>
      </c>
      <c r="J670" s="1">
        <f>S.FINANCIERO!R671/S.FINANCIERO!R670-1</f>
        <v>-0.002130833156</v>
      </c>
      <c r="K670" s="1">
        <f>S.FINANCIERO!T671/S.FINANCIERO!T670-1</f>
        <v>-0.00731775964</v>
      </c>
      <c r="L670" s="1">
        <f>SUMPRODUCT(B670:K670, 'Ponderaciones e Índices.'!$A$4:$J$4)</f>
        <v>-0.002333730339</v>
      </c>
      <c r="M670" s="1">
        <f>'S. MATERIALES'!B671/'S. MATERIALES'!B670-1</f>
        <v>-0.005386875612</v>
      </c>
      <c r="N670" s="3">
        <f>'S. MATERIALES'!D671/'S. MATERIALES'!D670-1</f>
        <v>-0.003682918274</v>
      </c>
      <c r="O670" s="1">
        <f>'S. MATERIALES'!F671/'S. MATERIALES'!F670-1</f>
        <v>0.004028991686</v>
      </c>
      <c r="P670" s="1">
        <f>'S. MATERIALES'!H671/'S. MATERIALES'!H670-1</f>
        <v>-0.008058017728</v>
      </c>
      <c r="Q670" s="1">
        <f>'S. MATERIALES'!J671/'S. MATERIALES'!J670-1</f>
        <v>0.007907742998</v>
      </c>
      <c r="R670" s="1">
        <f>'S. MATERIALES'!L671/'S. MATERIALES'!L670-1</f>
        <v>-0.00366598778</v>
      </c>
      <c r="S670" s="1">
        <f>'S. MATERIALES'!N671/'S. MATERIALES'!N670-1</f>
        <v>0.01778656126</v>
      </c>
      <c r="T670" s="1">
        <f>'S. MATERIALES'!P671/'S. MATERIALES'!P670-1</f>
        <v>-0.01972242513</v>
      </c>
      <c r="U670" s="1">
        <f>'S. MATERIALES'!R671/'S. MATERIALES'!R670-1</f>
        <v>-0.01688781665</v>
      </c>
      <c r="V670" s="1">
        <f>'S. MATERIALES'!T671/'S. MATERIALES'!T670-1</f>
        <v>-0.008045433034</v>
      </c>
      <c r="W670" s="1">
        <f>SUMPRODUCT(M670:V670,'Ponderaciones e Índices.'!$A$8:$J$8)</f>
        <v>-0.005922780413</v>
      </c>
      <c r="X670" s="1">
        <f>'S. ENERGÍA'!B671/'S. ENERGÍA'!B670-1</f>
        <v>0.005326231691</v>
      </c>
      <c r="Y670" s="1">
        <f>'S. ENERGÍA'!D671/'S. ENERGÍA'!D670-1</f>
        <v>0.01151888561</v>
      </c>
      <c r="Z670" s="1">
        <f>'S. ENERGÍA'!F671/'S. ENERGÍA'!F670-1</f>
        <v>-0.0003877471888</v>
      </c>
      <c r="AA670" s="1">
        <f>'S. ENERGÍA'!H671/'S. ENERGÍA'!H670-1</f>
        <v>0.005687138052</v>
      </c>
      <c r="AB670" s="1">
        <f>'S. ENERGÍA'!J671/'S. ENERGÍA'!J670-1</f>
        <v>0.007462686567</v>
      </c>
      <c r="AC670" s="1">
        <f>'S. ENERGÍA'!L671/'S. ENERGÍA'!L670-1</f>
        <v>-0.001894964808</v>
      </c>
      <c r="AD670" s="1">
        <f>'S. ENERGÍA'!N671/'S. ENERGÍA'!N670-1</f>
        <v>0.0004667444574</v>
      </c>
      <c r="AE670" s="1">
        <f>'S. ENERGÍA'!P671/'S. ENERGÍA'!P670-1</f>
        <v>-0.000761324705</v>
      </c>
      <c r="AF670" s="1">
        <f>'S. ENERGÍA'!R671/'S. ENERGÍA'!R670-1</f>
        <v>-0.01290322581</v>
      </c>
      <c r="AG670" s="1">
        <f>'S. ENERGÍA'!T671/'S. ENERGÍA'!T670-1</f>
        <v>-0.001164822365</v>
      </c>
      <c r="AH670" s="1">
        <f>SUMPRODUCT(X670:AG670,'Ponderaciones e Índices.'!$A$12:$J$12)</f>
        <v>0.004259903618</v>
      </c>
    </row>
    <row r="671">
      <c r="A671" s="1">
        <f>S.FINANCIERO!A672</f>
        <v>42935</v>
      </c>
      <c r="B671" s="1">
        <f>S.FINANCIERO!B672/S.FINANCIERO!B671-1</f>
        <v>0.002429235319</v>
      </c>
      <c r="C671" s="1">
        <f>S.FINANCIERO!D672/S.FINANCIERO!D671-1</f>
        <v>0.001843601168</v>
      </c>
      <c r="D671" s="1">
        <f>S.FINANCIERO!F672/S.FINANCIERO!F671-1</f>
        <v>0.0003107198343</v>
      </c>
      <c r="E671" s="1">
        <f>S.FINANCIERO!H672/S.FINANCIERO!H671-1</f>
        <v>0.002949096038</v>
      </c>
      <c r="F671" s="1">
        <f>S.FINANCIERO!J672/S.FINANCIERO!J671-1</f>
        <v>0.01254880089</v>
      </c>
      <c r="G671" s="1">
        <f>S.FINANCIERO!L672/S.FINANCIERO!L671-1</f>
        <v>0.005740940079</v>
      </c>
      <c r="H671" s="1">
        <f>S.FINANCIERO!N672/S.FINANCIERO!N671-1</f>
        <v>0.01296574392</v>
      </c>
      <c r="I671" s="1">
        <f>S.FINANCIERO!P672/S.FINANCIERO!P671-1</f>
        <v>0.01402805611</v>
      </c>
      <c r="J671" s="1">
        <f>S.FINANCIERO!R672/S.FINANCIERO!R671-1</f>
        <v>0.01003630152</v>
      </c>
      <c r="K671" s="1">
        <f>S.FINANCIERO!T672/S.FINANCIERO!T671-1</f>
        <v>-0.001701162461</v>
      </c>
      <c r="L671" s="1">
        <f>SUMPRODUCT(B671:K671, 'Ponderaciones e Índices.'!$A$4:$J$4)</f>
        <v>0.00679029965</v>
      </c>
      <c r="M671" s="1">
        <f>'S. MATERIALES'!B672/'S. MATERIALES'!B671-1</f>
        <v>-0.0004923682915</v>
      </c>
      <c r="N671" s="3">
        <f>'S. MATERIALES'!D672/'S. MATERIALES'!D671-1</f>
        <v>-0.004048582996</v>
      </c>
      <c r="O671" s="1">
        <f>'S. MATERIALES'!F672/'S. MATERIALES'!F671-1</f>
        <v>-0.001995796089</v>
      </c>
      <c r="P671" s="1">
        <f>'S. MATERIALES'!H672/'S. MATERIALES'!H671-1</f>
        <v>0</v>
      </c>
      <c r="Q671" s="1">
        <f>'S. MATERIALES'!J672/'S. MATERIALES'!J671-1</f>
        <v>0.006102212052</v>
      </c>
      <c r="R671" s="1">
        <f>'S. MATERIALES'!L672/'S. MATERIALES'!L671-1</f>
        <v>-0.0008176614881</v>
      </c>
      <c r="S671" s="1">
        <f>'S. MATERIALES'!N672/'S. MATERIALES'!N671-1</f>
        <v>0.01165048544</v>
      </c>
      <c r="T671" s="1">
        <f>'S. MATERIALES'!P672/'S. MATERIALES'!P671-1</f>
        <v>-0.01043219076</v>
      </c>
      <c r="U671" s="1">
        <f>'S. MATERIALES'!R672/'S. MATERIALES'!R671-1</f>
        <v>-0.00490797546</v>
      </c>
      <c r="V671" s="1">
        <f>'S. MATERIALES'!T672/'S. MATERIALES'!T671-1</f>
        <v>-0.0004770992366</v>
      </c>
      <c r="W671" s="1">
        <f>SUMPRODUCT(M671:V671,'Ponderaciones e Índices.'!$A$8:$J$8)</f>
        <v>-0.00103648598</v>
      </c>
      <c r="X671" s="1">
        <f>'S. ENERGÍA'!B672/'S. ENERGÍA'!B671-1</f>
        <v>0.02145695364</v>
      </c>
      <c r="Y671" s="1">
        <f>'S. ENERGÍA'!D672/'S. ENERGÍA'!D671-1</f>
        <v>0.01668432203</v>
      </c>
      <c r="Z671" s="1">
        <f>'S. ENERGÍA'!F672/'S. ENERGÍA'!F671-1</f>
        <v>0.015321955</v>
      </c>
      <c r="AA671" s="1">
        <f>'S. ENERGÍA'!H672/'S. ENERGÍA'!H671-1</f>
        <v>0.008480742043</v>
      </c>
      <c r="AB671" s="1">
        <f>'S. ENERGÍA'!J672/'S. ENERGÍA'!J671-1</f>
        <v>0.02222222222</v>
      </c>
      <c r="AC671" s="1">
        <f>'S. ENERGÍA'!L672/'S. ENERGÍA'!L671-1</f>
        <v>0.02305397342</v>
      </c>
      <c r="AD671" s="1">
        <f>'S. ENERGÍA'!N672/'S. ENERGÍA'!N671-1</f>
        <v>0.01282948449</v>
      </c>
      <c r="AE671" s="1">
        <f>'S. ENERGÍA'!P672/'S. ENERGÍA'!P671-1</f>
        <v>0.04304761905</v>
      </c>
      <c r="AF671" s="1">
        <f>'S. ENERGÍA'!R672/'S. ENERGÍA'!R671-1</f>
        <v>0.03921568627</v>
      </c>
      <c r="AG671" s="1">
        <f>'S. ENERGÍA'!T672/'S. ENERGÍA'!T671-1</f>
        <v>0.03848396501</v>
      </c>
      <c r="AH671" s="1">
        <f>SUMPRODUCT(X671:AG671,'Ponderaciones e Índices.'!$A$12:$J$12)</f>
        <v>0.02189344844</v>
      </c>
    </row>
    <row r="672">
      <c r="A672" s="1">
        <f>S.FINANCIERO!A673</f>
        <v>42936</v>
      </c>
      <c r="B672" s="1">
        <f>S.FINANCIERO!B673/S.FINANCIERO!B672-1</f>
        <v>0.003160889264</v>
      </c>
      <c r="C672" s="1">
        <f>S.FINANCIERO!D673/S.FINANCIERO!D672-1</f>
        <v>0.004140469253</v>
      </c>
      <c r="D672" s="1">
        <f>S.FINANCIERO!F673/S.FINANCIERO!F672-1</f>
        <v>0.001346034376</v>
      </c>
      <c r="E672" s="1">
        <f>S.FINANCIERO!H673/S.FINANCIERO!H672-1</f>
        <v>0.00127844541</v>
      </c>
      <c r="F672" s="1">
        <f>S.FINANCIERO!J673/S.FINANCIERO!J672-1</f>
        <v>0.002386853943</v>
      </c>
      <c r="G672" s="1">
        <f>S.FINANCIERO!L673/S.FINANCIERO!L672-1</f>
        <v>0.001783803068</v>
      </c>
      <c r="H672" s="1">
        <f>S.FINANCIERO!N673/S.FINANCIERO!N672-1</f>
        <v>0.005001314663</v>
      </c>
      <c r="I672" s="1">
        <f>S.FINANCIERO!P673/S.FINANCIERO!P672-1</f>
        <v>0.000395256917</v>
      </c>
      <c r="J672" s="1">
        <f>S.FINANCIERO!R673/S.FINANCIERO!R672-1</f>
        <v>0.00422832981</v>
      </c>
      <c r="K672" s="1">
        <f>S.FINANCIERO!T673/S.FINANCIERO!T672-1</f>
        <v>0.003408122692</v>
      </c>
      <c r="L672" s="1">
        <f>SUMPRODUCT(B672:K672, 'Ponderaciones e Índices.'!$A$4:$J$4)</f>
        <v>0.002630949456</v>
      </c>
      <c r="M672" s="1">
        <f>'S. MATERIALES'!B673/'S. MATERIALES'!B672-1</f>
        <v>0.01231527094</v>
      </c>
      <c r="N672" s="3">
        <f>'S. MATERIALES'!D673/'S. MATERIALES'!D672-1</f>
        <v>0.01466949452</v>
      </c>
      <c r="O672" s="1">
        <f>'S. MATERIALES'!F673/'S. MATERIALES'!F672-1</f>
        <v>-0.01814700564</v>
      </c>
      <c r="P672" s="1">
        <f>'S. MATERIALES'!H673/'S. MATERIALES'!H672-1</f>
        <v>0.02152721365</v>
      </c>
      <c r="Q672" s="1">
        <f>'S. MATERIALES'!J673/'S. MATERIALES'!J672-1</f>
        <v>0.01548792375</v>
      </c>
      <c r="R672" s="1">
        <f>'S. MATERIALES'!L673/'S. MATERIALES'!L672-1</f>
        <v>-0.008592471358</v>
      </c>
      <c r="S672" s="1">
        <f>'S. MATERIALES'!N673/'S. MATERIALES'!N672-1</f>
        <v>0.001919385797</v>
      </c>
      <c r="T672" s="1">
        <f>'S. MATERIALES'!P673/'S. MATERIALES'!P672-1</f>
        <v>-0.0406626506</v>
      </c>
      <c r="U672" s="1">
        <f>'S. MATERIALES'!R673/'S. MATERIALES'!R672-1</f>
        <v>-0.04315659679</v>
      </c>
      <c r="V672" s="1">
        <f>'S. MATERIALES'!T673/'S. MATERIALES'!T672-1</f>
        <v>0.009069212411</v>
      </c>
      <c r="W672" s="1">
        <f>SUMPRODUCT(M672:V672,'Ponderaciones e Índices.'!$A$8:$J$8)</f>
        <v>-0.01142346794</v>
      </c>
      <c r="X672" s="1">
        <f>'S. ENERGÍA'!B673/'S. ENERGÍA'!B672-1</f>
        <v>0.006742738589</v>
      </c>
      <c r="Y672" s="1">
        <f>'S. ENERGÍA'!D673/'S. ENERGÍA'!D672-1</f>
        <v>-0.005470174525</v>
      </c>
      <c r="Z672" s="1">
        <f>'S. ENERGÍA'!F673/'S. ENERGÍA'!F672-1</f>
        <v>0.007640878701</v>
      </c>
      <c r="AA672" s="1">
        <f>'S. ENERGÍA'!H673/'S. ENERGÍA'!H672-1</f>
        <v>0.00576299409</v>
      </c>
      <c r="AB672" s="1">
        <f>'S. ENERGÍA'!J673/'S. ENERGÍA'!J672-1</f>
        <v>-0.008281573499</v>
      </c>
      <c r="AC672" s="1">
        <f>'S. ENERGÍA'!L673/'S. ENERGÍA'!L672-1</f>
        <v>-0.00821845175</v>
      </c>
      <c r="AD672" s="1">
        <f>'S. ENERGÍA'!N673/'S. ENERGÍA'!N672-1</f>
        <v>0.008751727315</v>
      </c>
      <c r="AE672" s="1">
        <f>'S. ENERGÍA'!P673/'S. ENERGÍA'!P672-1</f>
        <v>-0.008765522279</v>
      </c>
      <c r="AF672" s="1">
        <f>'S. ENERGÍA'!R673/'S. ENERGÍA'!R672-1</f>
        <v>-0.04088050314</v>
      </c>
      <c r="AG672" s="1">
        <f>'S. ENERGÍA'!T673/'S. ENERGÍA'!T672-1</f>
        <v>-0.0168444694</v>
      </c>
      <c r="AH672" s="1">
        <f>SUMPRODUCT(X672:AG672,'Ponderaciones e Índices.'!$A$12:$J$12)</f>
        <v>-0.006536608104</v>
      </c>
    </row>
    <row r="673">
      <c r="A673" s="1">
        <f>S.FINANCIERO!A674</f>
        <v>42937</v>
      </c>
      <c r="B673" s="1">
        <f>S.FINANCIERO!B674/S.FINANCIERO!B673-1</f>
        <v>-0.00483142527</v>
      </c>
      <c r="C673" s="1">
        <f>S.FINANCIERO!D674/S.FINANCIERO!D673-1</f>
        <v>-0.001985339035</v>
      </c>
      <c r="D673" s="1">
        <f>S.FINANCIERO!F674/S.FINANCIERO!F673-1</f>
        <v>-0.004032675008</v>
      </c>
      <c r="E673" s="1">
        <f>S.FINANCIERO!H674/S.FINANCIERO!H673-1</f>
        <v>-0.006767109295</v>
      </c>
      <c r="F673" s="1">
        <f>S.FINANCIERO!J674/S.FINANCIERO!J673-1</f>
        <v>-0.008700430442</v>
      </c>
      <c r="G673" s="1">
        <f>S.FINANCIERO!L674/S.FINANCIERO!L673-1</f>
        <v>-0.0005341880342</v>
      </c>
      <c r="H673" s="1">
        <f>S.FINANCIERO!N674/S.FINANCIERO!N673-1</f>
        <v>-0.011144077</v>
      </c>
      <c r="I673" s="1">
        <f>S.FINANCIERO!P674/S.FINANCIERO!P673-1</f>
        <v>-0.01027261952</v>
      </c>
      <c r="J673" s="1">
        <f>S.FINANCIERO!R674/S.FINANCIERO!R673-1</f>
        <v>-0.008210526316</v>
      </c>
      <c r="K673" s="1">
        <f>S.FINANCIERO!T674/S.FINANCIERO!T673-1</f>
        <v>0.001698273422</v>
      </c>
      <c r="L673" s="1">
        <f>SUMPRODUCT(B673:K673, 'Ponderaciones e Índices.'!$A$4:$J$4)</f>
        <v>-0.006163353881</v>
      </c>
      <c r="M673" s="1">
        <f>'S. MATERIALES'!B674/'S. MATERIALES'!B673-1</f>
        <v>-0.01265206813</v>
      </c>
      <c r="N673" s="3">
        <f>'S. MATERIALES'!D674/'S. MATERIALES'!D673-1</f>
        <v>0.004877199094</v>
      </c>
      <c r="O673" s="1">
        <f>'S. MATERIALES'!F674/'S. MATERIALES'!F673-1</f>
        <v>0.004095163807</v>
      </c>
      <c r="P673" s="1">
        <f>'S. MATERIALES'!H674/'S. MATERIALES'!H673-1</f>
        <v>-0.002385685885</v>
      </c>
      <c r="Q673" s="1">
        <f>'S. MATERIALES'!J674/'S. MATERIALES'!J673-1</f>
        <v>-0.01279863481</v>
      </c>
      <c r="R673" s="1">
        <f>'S. MATERIALES'!L674/'S. MATERIALES'!L673-1</f>
        <v>0.007841518778</v>
      </c>
      <c r="S673" s="1">
        <f>'S. MATERIALES'!N674/'S. MATERIALES'!N673-1</f>
        <v>0.0153256705</v>
      </c>
      <c r="T673" s="1">
        <f>'S. MATERIALES'!P674/'S. MATERIALES'!P673-1</f>
        <v>0.03767660911</v>
      </c>
      <c r="U673" s="1">
        <f>'S. MATERIALES'!R674/'S. MATERIALES'!R673-1</f>
        <v>0.01159793814</v>
      </c>
      <c r="V673" s="1">
        <f>'S. MATERIALES'!T674/'S. MATERIALES'!T673-1</f>
        <v>-0.0004730368969</v>
      </c>
      <c r="W673" s="1">
        <f>SUMPRODUCT(M673:V673,'Ponderaciones e Índices.'!$A$8:$J$8)</f>
        <v>0.00908667049</v>
      </c>
      <c r="X673" s="1">
        <f>'S. ENERGÍA'!B674/'S. ENERGÍA'!B673-1</f>
        <v>-0.01030396703</v>
      </c>
      <c r="Y673" s="1">
        <f>'S. ENERGÍA'!D674/'S. ENERGÍA'!D673-1</f>
        <v>-0.02435830278</v>
      </c>
      <c r="Z673" s="1">
        <f>'S. ENERGÍA'!F674/'S. ENERGÍA'!F673-1</f>
        <v>-0.00663507109</v>
      </c>
      <c r="AA673" s="1">
        <f>'S. ENERGÍA'!H674/'S. ENERGÍA'!H673-1</f>
        <v>-0.0009297819177</v>
      </c>
      <c r="AB673" s="1">
        <f>'S. ENERGÍA'!J674/'S. ENERGÍA'!J673-1</f>
        <v>-0.02505219207</v>
      </c>
      <c r="AC673" s="1">
        <f>'S. ENERGÍA'!L674/'S. ENERGÍA'!L673-1</f>
        <v>-0.01737503341</v>
      </c>
      <c r="AD673" s="1">
        <f>'S. ENERGÍA'!N674/'S. ENERGÍA'!N673-1</f>
        <v>-0.009817351598</v>
      </c>
      <c r="AE673" s="1">
        <f>'S. ENERGÍA'!P674/'S. ENERGÍA'!P673-1</f>
        <v>-0.009579955785</v>
      </c>
      <c r="AF673" s="1">
        <f>'S. ENERGÍA'!R674/'S. ENERGÍA'!R673-1</f>
        <v>-0.0306010929</v>
      </c>
      <c r="AG673" s="1">
        <f>'S. ENERGÍA'!T674/'S. ENERGÍA'!T673-1</f>
        <v>-0.01313535123</v>
      </c>
      <c r="AH673" s="1">
        <f>SUMPRODUCT(X673:AG673,'Ponderaciones e Índices.'!$A$12:$J$12)</f>
        <v>-0.01844766813</v>
      </c>
    </row>
    <row r="674">
      <c r="A674" s="1">
        <f>S.FINANCIERO!A675</f>
        <v>42940</v>
      </c>
      <c r="B674" s="1">
        <f>S.FINANCIERO!B675/S.FINANCIERO!B674-1</f>
        <v>-0.01139841689</v>
      </c>
      <c r="C674" s="1">
        <f>S.FINANCIERO!D675/S.FINANCIERO!D674-1</f>
        <v>-0.005049732211</v>
      </c>
      <c r="D674" s="1">
        <f>S.FINANCIERO!F675/S.FINANCIERO!F674-1</f>
        <v>-0.0009343853821</v>
      </c>
      <c r="E674" s="1">
        <f>S.FINANCIERO!H675/S.FINANCIERO!H674-1</f>
        <v>0.004627844196</v>
      </c>
      <c r="F674" s="1">
        <f>S.FINANCIERO!J675/S.FINANCIERO!J674-1</f>
        <v>-0.004711751663</v>
      </c>
      <c r="G674" s="1">
        <f>S.FINANCIERO!L675/S.FINANCIERO!L674-1</f>
        <v>0.002672367718</v>
      </c>
      <c r="H674" s="1">
        <f>S.FINANCIERO!N675/S.FINANCIERO!N674-1</f>
        <v>-0.004430183794</v>
      </c>
      <c r="I674" s="1">
        <f>S.FINANCIERO!P675/S.FINANCIERO!P674-1</f>
        <v>0.01596806387</v>
      </c>
      <c r="J674" s="1">
        <f>S.FINANCIERO!R675/S.FINANCIERO!R674-1</f>
        <v>0.005094459775</v>
      </c>
      <c r="K674" s="1">
        <f>S.FINANCIERO!T675/S.FINANCIERO!T674-1</f>
        <v>-0.0008476970896</v>
      </c>
      <c r="L674" s="1">
        <f>SUMPRODUCT(B674:K674, 'Ponderaciones e Índices.'!$A$4:$J$4)</f>
        <v>-0.0000841271805</v>
      </c>
      <c r="M674" s="1">
        <f>'S. MATERIALES'!B675/'S. MATERIALES'!B674-1</f>
        <v>-0.04928536225</v>
      </c>
      <c r="N674" s="3">
        <f>'S. MATERIALES'!D675/'S. MATERIALES'!D674-1</f>
        <v>-0.005026867741</v>
      </c>
      <c r="O674" s="1">
        <f>'S. MATERIALES'!F675/'S. MATERIALES'!F674-1</f>
        <v>-0.02453550851</v>
      </c>
      <c r="P674" s="1">
        <f>'S. MATERIALES'!H675/'S. MATERIALES'!H674-1</f>
        <v>-0.02152251893</v>
      </c>
      <c r="Q674" s="1">
        <f>'S. MATERIALES'!J675/'S. MATERIALES'!J674-1</f>
        <v>-0.014693172</v>
      </c>
      <c r="R674" s="1">
        <f>'S. MATERIALES'!L675/'S. MATERIALES'!L674-1</f>
        <v>0.007780507781</v>
      </c>
      <c r="S674" s="1">
        <f>'S. MATERIALES'!N675/'S. MATERIALES'!N674-1</f>
        <v>-0.02452830189</v>
      </c>
      <c r="T674" s="1">
        <f>'S. MATERIALES'!P675/'S. MATERIALES'!P674-1</f>
        <v>-0.005295007564</v>
      </c>
      <c r="U674" s="1">
        <f>'S. MATERIALES'!R675/'S. MATERIALES'!R674-1</f>
        <v>0.01910828025</v>
      </c>
      <c r="V674" s="1">
        <f>'S. MATERIALES'!T675/'S. MATERIALES'!T674-1</f>
        <v>-0.02082347373</v>
      </c>
      <c r="W674" s="1">
        <f>SUMPRODUCT(M674:V674,'Ponderaciones e Índices.'!$A$8:$J$8)</f>
        <v>-0.01059699577</v>
      </c>
      <c r="X674" s="1">
        <f>'S. ENERGÍA'!B675/'S. ENERGÍA'!B674-1</f>
        <v>-0.001301405518</v>
      </c>
      <c r="Y674" s="1">
        <f>'S. ENERGÍA'!D675/'S. ENERGÍA'!D674-1</f>
        <v>0.001342281879</v>
      </c>
      <c r="Z674" s="1">
        <f>'S. ENERGÍA'!F675/'S. ENERGÍA'!F674-1</f>
        <v>-0.004389312977</v>
      </c>
      <c r="AA674" s="1">
        <f>'S. ENERGÍA'!H675/'S. ENERGÍA'!H674-1</f>
        <v>-0.003254713209</v>
      </c>
      <c r="AB674" s="1">
        <f>'S. ENERGÍA'!J675/'S. ENERGÍA'!J674-1</f>
        <v>-0.002141327623</v>
      </c>
      <c r="AC674" s="1">
        <f>'S. ENERGÍA'!L675/'S. ENERGÍA'!L674-1</f>
        <v>-0.001632208923</v>
      </c>
      <c r="AD674" s="1">
        <f>'S. ENERGÍA'!N675/'S. ENERGÍA'!N674-1</f>
        <v>-0.005072630851</v>
      </c>
      <c r="AE674" s="1">
        <f>'S. ENERGÍA'!P675/'S. ENERGÍA'!P674-1</f>
        <v>0.001860119048</v>
      </c>
      <c r="AF674" s="1">
        <f>'S. ENERGÍA'!R675/'S. ENERGÍA'!R674-1</f>
        <v>-0.01014656144</v>
      </c>
      <c r="AG674" s="1">
        <f>'S. ENERGÍA'!T675/'S. ENERGÍA'!T674-1</f>
        <v>-0.01967592593</v>
      </c>
      <c r="AH674" s="1">
        <f>SUMPRODUCT(X674:AG674,'Ponderaciones e Índices.'!$A$12:$J$12)</f>
        <v>-0.00295650094</v>
      </c>
    </row>
    <row r="675">
      <c r="A675" s="1">
        <f>S.FINANCIERO!A676</f>
        <v>42941</v>
      </c>
      <c r="B675" s="1">
        <f>S.FINANCIERO!B676/S.FINANCIERO!B675-1</f>
        <v>0.002348670866</v>
      </c>
      <c r="C675" s="1">
        <f>S.FINANCIERO!D676/S.FINANCIERO!D675-1</f>
        <v>-0.0004613964934</v>
      </c>
      <c r="D675" s="1">
        <f>S.FINANCIERO!F676/S.FINANCIERO!F675-1</f>
        <v>-0.0003117530916</v>
      </c>
      <c r="E675" s="1">
        <f>S.FINANCIERO!H676/S.FINANCIERO!H675-1</f>
        <v>-0.0008957133717</v>
      </c>
      <c r="F675" s="1">
        <f>S.FINANCIERO!J676/S.FINANCIERO!J675-1</f>
        <v>-0.001856493085</v>
      </c>
      <c r="G675" s="1">
        <f>S.FINANCIERO!L676/S.FINANCIERO!L675-1</f>
        <v>0.002842928216</v>
      </c>
      <c r="H675" s="1">
        <f>S.FINANCIERO!N676/S.FINANCIERO!N675-1</f>
        <v>-0.01334403872</v>
      </c>
      <c r="I675" s="1">
        <f>S.FINANCIERO!P676/S.FINANCIERO!P675-1</f>
        <v>0.01335952849</v>
      </c>
      <c r="J675" s="1">
        <f>S.FINANCIERO!R676/S.FINANCIERO!R675-1</f>
        <v>0.01647307286</v>
      </c>
      <c r="K675" s="1">
        <f>S.FINANCIERO!T676/S.FINANCIERO!T675-1</f>
        <v>-0.004242081448</v>
      </c>
      <c r="L675" s="1">
        <f>SUMPRODUCT(B675:K675, 'Ponderaciones e Índices.'!$A$4:$J$4)</f>
        <v>0.001400210501</v>
      </c>
      <c r="M675" s="1">
        <f>'S. MATERIALES'!B676/'S. MATERIALES'!B675-1</f>
        <v>0.03939865215</v>
      </c>
      <c r="N675" s="3">
        <f>'S. MATERIALES'!D676/'S. MATERIALES'!D675-1</f>
        <v>-0.01045296167</v>
      </c>
      <c r="O675" s="1">
        <f>'S. MATERIALES'!F676/'S. MATERIALES'!F675-1</f>
        <v>-0.0188700115</v>
      </c>
      <c r="P675" s="1">
        <f>'S. MATERIALES'!H676/'S. MATERIALES'!H675-1</f>
        <v>0.0004073319756</v>
      </c>
      <c r="Q675" s="1">
        <f>'S. MATERIALES'!J676/'S. MATERIALES'!J675-1</f>
        <v>-0.02905701754</v>
      </c>
      <c r="R675" s="1">
        <f>'S. MATERIALES'!L676/'S. MATERIALES'!L675-1</f>
        <v>0.04672897196</v>
      </c>
      <c r="S675" s="1">
        <f>'S. MATERIALES'!N676/'S. MATERIALES'!N675-1</f>
        <v>-0.001934235977</v>
      </c>
      <c r="T675" s="1">
        <f>'S. MATERIALES'!P676/'S. MATERIALES'!P675-1</f>
        <v>0.06463878327</v>
      </c>
      <c r="U675" s="1">
        <f>'S. MATERIALES'!R676/'S. MATERIALES'!R675-1</f>
        <v>0.0475</v>
      </c>
      <c r="V675" s="1">
        <f>'S. MATERIALES'!T676/'S. MATERIALES'!T675-1</f>
        <v>-0.01256645723</v>
      </c>
      <c r="W675" s="1">
        <f>SUMPRODUCT(M675:V675,'Ponderaciones e Índices.'!$A$8:$J$8)</f>
        <v>0.03072825357</v>
      </c>
      <c r="X675" s="1">
        <f>'S. ENERGÍA'!B676/'S. ENERGÍA'!B675-1</f>
        <v>0.0164190774</v>
      </c>
      <c r="Y675" s="1">
        <f>'S. ENERGÍA'!D676/'S. ENERGÍA'!D675-1</f>
        <v>0.01983914209</v>
      </c>
      <c r="Z675" s="1">
        <f>'S. ENERGÍA'!F676/'S. ENERGÍA'!F675-1</f>
        <v>-0.000766724171</v>
      </c>
      <c r="AA675" s="1">
        <f>'S. ENERGÍA'!H676/'S. ENERGÍA'!H675-1</f>
        <v>0.001244345822</v>
      </c>
      <c r="AB675" s="1">
        <f>'S. ENERGÍA'!J676/'S. ENERGÍA'!J675-1</f>
        <v>0.06545064378</v>
      </c>
      <c r="AC675" s="1">
        <f>'S. ENERGÍA'!L676/'S. ENERGÍA'!L675-1</f>
        <v>0.009264305177</v>
      </c>
      <c r="AD675" s="1">
        <f>'S. ENERGÍA'!N676/'S. ENERGÍA'!N675-1</f>
        <v>0.005098493627</v>
      </c>
      <c r="AE675" s="1">
        <f>'S. ENERGÍA'!P676/'S. ENERGÍA'!P675-1</f>
        <v>0.03044931303</v>
      </c>
      <c r="AF675" s="1">
        <f>'S. ENERGÍA'!R676/'S. ENERGÍA'!R675-1</f>
        <v>0.03416856492</v>
      </c>
      <c r="AG675" s="1">
        <f>'S. ENERGÍA'!T676/'S. ENERGÍA'!T675-1</f>
        <v>0.03069657615</v>
      </c>
      <c r="AH675" s="1">
        <f>SUMPRODUCT(X675:AG675,'Ponderaciones e Índices.'!$A$12:$J$12)</f>
        <v>0.02305931645</v>
      </c>
    </row>
    <row r="676">
      <c r="A676" s="1">
        <f>S.FINANCIERO!A677</f>
        <v>42942</v>
      </c>
      <c r="B676" s="1">
        <f>S.FINANCIERO!B677/S.FINANCIERO!B676-1</f>
        <v>-0.006816487379</v>
      </c>
      <c r="C676" s="1">
        <f>S.FINANCIERO!D677/S.FINANCIERO!D676-1</f>
        <v>-0.008308970611</v>
      </c>
      <c r="D676" s="1">
        <f>S.FINANCIERO!F677/S.FINANCIERO!F676-1</f>
        <v>-0.004365904366</v>
      </c>
      <c r="E676" s="1">
        <f>S.FINANCIERO!H677/S.FINANCIERO!H676-1</f>
        <v>-0.0078125</v>
      </c>
      <c r="F676" s="1">
        <f>S.FINANCIERO!J677/S.FINANCIERO!J676-1</f>
        <v>-0.003533897517</v>
      </c>
      <c r="G676" s="1">
        <f>S.FINANCIERO!L677/S.FINANCIERO!L676-1</f>
        <v>-0.002303330971</v>
      </c>
      <c r="H676" s="1">
        <f>S.FINANCIERO!N677/S.FINANCIERO!N676-1</f>
        <v>-0.0006131875437</v>
      </c>
      <c r="I676" s="1">
        <f>S.FINANCIERO!P677/S.FINANCIERO!P676-1</f>
        <v>-0.01589763474</v>
      </c>
      <c r="J676" s="1">
        <f>S.FINANCIERO!R677/S.FINANCIERO!R676-1</f>
        <v>-0.0108040723</v>
      </c>
      <c r="K676" s="1">
        <f>S.FINANCIERO!T677/S.FINANCIERO!T676-1</f>
        <v>0</v>
      </c>
      <c r="L676" s="1">
        <f>SUMPRODUCT(B676:K676, 'Ponderaciones e Índices.'!$A$4:$J$4)</f>
        <v>-0.007067977469</v>
      </c>
      <c r="M676" s="1">
        <f>'S. MATERIALES'!B677/'S. MATERIALES'!B676-1</f>
        <v>0.006483790524</v>
      </c>
      <c r="N676" s="3">
        <f>'S. MATERIALES'!D677/'S. MATERIALES'!D676-1</f>
        <v>0.03908450704</v>
      </c>
      <c r="O676" s="1">
        <f>'S. MATERIALES'!F677/'S. MATERIALES'!F676-1</f>
        <v>-0.01280692656</v>
      </c>
      <c r="P676" s="1">
        <f>'S. MATERIALES'!H677/'S. MATERIALES'!H676-1</f>
        <v>0.02646579805</v>
      </c>
      <c r="Q676" s="1">
        <f>'S. MATERIALES'!J677/'S. MATERIALES'!J676-1</f>
        <v>0.02450592885</v>
      </c>
      <c r="R676" s="1">
        <f>'S. MATERIALES'!L677/'S. MATERIALES'!L676-1</f>
        <v>0.01513975155</v>
      </c>
      <c r="S676" s="1">
        <f>'S. MATERIALES'!N677/'S. MATERIALES'!N676-1</f>
        <v>0.02713178295</v>
      </c>
      <c r="T676" s="1">
        <f>'S. MATERIALES'!P677/'S. MATERIALES'!P676-1</f>
        <v>0.02714285714</v>
      </c>
      <c r="U676" s="1">
        <f>'S. MATERIALES'!R677/'S. MATERIALES'!R676-1</f>
        <v>0.02028639618</v>
      </c>
      <c r="V676" s="1">
        <f>'S. MATERIALES'!T677/'S. MATERIALES'!T676-1</f>
        <v>0.03132648067</v>
      </c>
      <c r="W676" s="1">
        <f>SUMPRODUCT(M676:V676,'Ponderaciones e Índices.'!$A$8:$J$8)</f>
        <v>0.02112894064</v>
      </c>
      <c r="X676" s="1">
        <f>'S. ENERGÍA'!B677/'S. ENERGÍA'!B676-1</f>
        <v>-0.0005128205128</v>
      </c>
      <c r="Y676" s="1">
        <f>'S. ENERGÍA'!D677/'S. ENERGÍA'!D676-1</f>
        <v>0.007097791798</v>
      </c>
      <c r="Z676" s="1">
        <f>'S. ENERGÍA'!F677/'S. ENERGÍA'!F676-1</f>
        <v>-0.00383656244</v>
      </c>
      <c r="AA676" s="1">
        <f>'S. ENERGÍA'!H677/'S. ENERGÍA'!H676-1</f>
        <v>-0.005436607857</v>
      </c>
      <c r="AB676" s="1">
        <f>'S. ENERGÍA'!J677/'S. ENERGÍA'!J676-1</f>
        <v>0.002014098691</v>
      </c>
      <c r="AC676" s="1">
        <f>'S. ENERGÍA'!L677/'S. ENERGÍA'!L676-1</f>
        <v>-0.001889848812</v>
      </c>
      <c r="AD676" s="1">
        <f>'S. ENERGÍA'!N677/'S. ENERGÍA'!N676-1</f>
        <v>-0.007147798017</v>
      </c>
      <c r="AE676" s="1">
        <f>'S. ENERGÍA'!P677/'S. ENERGÍA'!P676-1</f>
        <v>0.00972972973</v>
      </c>
      <c r="AF676" s="1">
        <f>'S. ENERGÍA'!R677/'S. ENERGÍA'!R676-1</f>
        <v>0.01872246696</v>
      </c>
      <c r="AG676" s="1">
        <f>'S. ENERGÍA'!T677/'S. ENERGÍA'!T676-1</f>
        <v>0.004009163803</v>
      </c>
      <c r="AH676" s="1">
        <f>SUMPRODUCT(X676:AG676,'Ponderaciones e Índices.'!$A$12:$J$12)</f>
        <v>0.004189076946</v>
      </c>
    </row>
    <row r="677">
      <c r="A677" s="1">
        <f>S.FINANCIERO!A678</f>
        <v>42943</v>
      </c>
      <c r="B677" s="1">
        <f>S.FINANCIERO!B678/S.FINANCIERO!B677-1</f>
        <v>-0.0003217158177</v>
      </c>
      <c r="C677" s="1">
        <f>S.FINANCIERO!D678/S.FINANCIERO!D677-1</f>
        <v>-0.003413498836</v>
      </c>
      <c r="D677" s="1">
        <f>S.FINANCIERO!F678/S.FINANCIERO!F677-1</f>
        <v>-0.0006264355815</v>
      </c>
      <c r="E677" s="1">
        <f>S.FINANCIERO!H678/S.FINANCIERO!H677-1</f>
        <v>0.002065315606</v>
      </c>
      <c r="F677" s="1">
        <f>S.FINANCIERO!J678/S.FINANCIERO!J677-1</f>
        <v>0.0008399440037</v>
      </c>
      <c r="G677" s="1">
        <f>S.FINANCIERO!L678/S.FINANCIERO!L677-1</f>
        <v>-0.003906943704</v>
      </c>
      <c r="H677" s="1">
        <f>S.FINANCIERO!N678/S.FINANCIERO!N677-1</f>
        <v>-0.007379968003</v>
      </c>
      <c r="I677" s="1">
        <f>S.FINANCIERO!P678/S.FINANCIERO!P677-1</f>
        <v>0.005910165485</v>
      </c>
      <c r="J677" s="1">
        <f>S.FINANCIERO!R678/S.FINANCIERO!R677-1</f>
        <v>0.001890359168</v>
      </c>
      <c r="K677" s="1">
        <f>S.FINANCIERO!T678/S.FINANCIERO!T677-1</f>
        <v>0.002272081795</v>
      </c>
      <c r="L677" s="1">
        <f>SUMPRODUCT(B677:K677, 'Ponderaciones e Índices.'!$A$4:$J$4)</f>
        <v>-0.0003342663765</v>
      </c>
      <c r="M677" s="1">
        <f>'S. MATERIALES'!B678/'S. MATERIALES'!B677-1</f>
        <v>0.02874132805</v>
      </c>
      <c r="N677" s="3">
        <f>'S. MATERIALES'!D678/'S. MATERIALES'!D677-1</f>
        <v>0.005930193155</v>
      </c>
      <c r="O677" s="1">
        <f>'S. MATERIALES'!F678/'S. MATERIALES'!F677-1</f>
        <v>-0.002169791928</v>
      </c>
      <c r="P677" s="1">
        <f>'S. MATERIALES'!H678/'S. MATERIALES'!H677-1</f>
        <v>0.005950019833</v>
      </c>
      <c r="Q677" s="1">
        <f>'S. MATERIALES'!J678/'S. MATERIALES'!J677-1</f>
        <v>-0.006944444444</v>
      </c>
      <c r="R677" s="1">
        <f>'S. MATERIALES'!L678/'S. MATERIALES'!L677-1</f>
        <v>0.01835564054</v>
      </c>
      <c r="S677" s="1">
        <f>'S. MATERIALES'!N678/'S. MATERIALES'!N677-1</f>
        <v>-0.02264150943</v>
      </c>
      <c r="T677" s="1">
        <f>'S. MATERIALES'!P678/'S. MATERIALES'!P677-1</f>
        <v>-0.02712100139</v>
      </c>
      <c r="U677" s="1">
        <f>'S. MATERIALES'!R678/'S. MATERIALES'!R677-1</f>
        <v>-0.00701754386</v>
      </c>
      <c r="V677" s="1">
        <f>'S. MATERIALES'!T678/'S. MATERIALES'!T677-1</f>
        <v>-0.01803512103</v>
      </c>
      <c r="W677" s="1">
        <f>SUMPRODUCT(M677:V677,'Ponderaciones e Índices.'!$A$8:$J$8)</f>
        <v>-0.001758080895</v>
      </c>
      <c r="X677" s="1">
        <f>'S. ENERGÍA'!B678/'S. ENERGÍA'!B677-1</f>
        <v>0.02026680349</v>
      </c>
      <c r="Y677" s="1">
        <f>'S. ENERGÍA'!D678/'S. ENERGÍA'!D677-1</f>
        <v>0.008874967371</v>
      </c>
      <c r="Z677" s="1">
        <f>'S. ENERGÍA'!F678/'S. ENERGÍA'!F677-1</f>
        <v>-0.005391873676</v>
      </c>
      <c r="AA677" s="1">
        <f>'S. ENERGÍA'!H678/'S. ENERGÍA'!H677-1</f>
        <v>-0.007494129142</v>
      </c>
      <c r="AB677" s="1">
        <f>'S. ENERGÍA'!J678/'S. ENERGÍA'!J677-1</f>
        <v>0.09447236181</v>
      </c>
      <c r="AC677" s="1">
        <f>'S. ENERGÍA'!L678/'S. ENERGÍA'!L677-1</f>
        <v>0.006762239654</v>
      </c>
      <c r="AD677" s="1">
        <f>'S. ENERGÍA'!N678/'S. ENERGÍA'!N677-1</f>
        <v>-0.009289363679</v>
      </c>
      <c r="AE677" s="1">
        <f>'S. ENERGÍA'!P678/'S. ENERGÍA'!P677-1</f>
        <v>0.006423982869</v>
      </c>
      <c r="AF677" s="1">
        <f>'S. ENERGÍA'!R678/'S. ENERGÍA'!R677-1</f>
        <v>0.002162162162</v>
      </c>
      <c r="AG677" s="1">
        <f>'S. ENERGÍA'!T678/'S. ENERGÍA'!T677-1</f>
        <v>0.00570450656</v>
      </c>
      <c r="AH677" s="1">
        <f>SUMPRODUCT(X677:AG677,'Ponderaciones e Índices.'!$A$12:$J$12)</f>
        <v>0.01573589183</v>
      </c>
    </row>
    <row r="678">
      <c r="A678" s="1">
        <f>S.FINANCIERO!A679</f>
        <v>42944</v>
      </c>
      <c r="B678" s="1">
        <f>S.FINANCIERO!B679/S.FINANCIERO!B678-1</f>
        <v>-0.004827290281</v>
      </c>
      <c r="C678" s="1">
        <f>S.FINANCIERO!D679/S.FINANCIERO!D678-1</f>
        <v>-0.002491047797</v>
      </c>
      <c r="D678" s="1">
        <f>S.FINANCIERO!F679/S.FINANCIERO!F678-1</f>
        <v>-0.01598412035</v>
      </c>
      <c r="E678" s="1">
        <f>S.FINANCIERO!H679/S.FINANCIERO!H678-1</f>
        <v>-0.001159345614</v>
      </c>
      <c r="F678" s="1">
        <f>S.FINANCIERO!J679/S.FINANCIERO!J678-1</f>
        <v>0.003077209996</v>
      </c>
      <c r="G678" s="1">
        <f>S.FINANCIERO!L679/S.FINANCIERO!L678-1</f>
        <v>0.001247994295</v>
      </c>
      <c r="H678" s="1">
        <f>S.FINANCIERO!N679/S.FINANCIERO!N678-1</f>
        <v>-0.005788427766</v>
      </c>
      <c r="I678" s="1">
        <f>S.FINANCIERO!P679/S.FINANCIERO!P678-1</f>
        <v>-0.003525264395</v>
      </c>
      <c r="J678" s="1">
        <f>S.FINANCIERO!R679/S.FINANCIERO!R678-1</f>
        <v>-0.001467505241</v>
      </c>
      <c r="K678" s="1">
        <f>S.FINANCIERO!T679/S.FINANCIERO!T678-1</f>
        <v>0.007367526211</v>
      </c>
      <c r="L678" s="1">
        <f>SUMPRODUCT(B678:K678, 'Ponderaciones e Índices.'!$A$4:$J$4)</f>
        <v>-0.002857063631</v>
      </c>
      <c r="M678" s="1">
        <f>'S. MATERIALES'!B679/'S. MATERIALES'!B678-1</f>
        <v>0.01107899807</v>
      </c>
      <c r="N678" s="3">
        <f>'S. MATERIALES'!D679/'S. MATERIALES'!D678-1</f>
        <v>-0.008758632306</v>
      </c>
      <c r="O678" s="1">
        <f>'S. MATERIALES'!F679/'S. MATERIALES'!F678-1</f>
        <v>0.02385094305</v>
      </c>
      <c r="P678" s="1">
        <f>'S. MATERIALES'!H679/'S. MATERIALES'!H678-1</f>
        <v>0.005520504732</v>
      </c>
      <c r="Q678" s="1">
        <f>'S. MATERIALES'!J679/'S. MATERIALES'!J678-1</f>
        <v>0.001554001554</v>
      </c>
      <c r="R678" s="1">
        <f>'S. MATERIALES'!L679/'S. MATERIALES'!L678-1</f>
        <v>-0.01013894104</v>
      </c>
      <c r="S678" s="1">
        <f>'S. MATERIALES'!N679/'S. MATERIALES'!N678-1</f>
        <v>0.01158301158</v>
      </c>
      <c r="T678" s="1">
        <f>'S. MATERIALES'!P679/'S. MATERIALES'!P678-1</f>
        <v>-0.03859899929</v>
      </c>
      <c r="U678" s="1">
        <f>'S. MATERIALES'!R679/'S. MATERIALES'!R678-1</f>
        <v>0.02355712603</v>
      </c>
      <c r="V678" s="1">
        <f>'S. MATERIALES'!T679/'S. MATERIALES'!T678-1</f>
        <v>0.01546640889</v>
      </c>
      <c r="W678" s="1">
        <f>SUMPRODUCT(M678:V678,'Ponderaciones e Índices.'!$A$8:$J$8)</f>
        <v>0.002484851264</v>
      </c>
      <c r="X678" s="1">
        <f>'S. ENERGÍA'!B679/'S. ENERGÍA'!B678-1</f>
        <v>0.01483530299</v>
      </c>
      <c r="Y678" s="1">
        <f>'S. ENERGÍA'!D679/'S. ENERGÍA'!D678-1</f>
        <v>-0.004139715395</v>
      </c>
      <c r="Z678" s="1">
        <f>'S. ENERGÍA'!F679/'S. ENERGÍA'!F678-1</f>
        <v>-0.01006776379</v>
      </c>
      <c r="AA678" s="1">
        <f>'S. ENERGÍA'!H679/'S. ENERGÍA'!H678-1</f>
        <v>-0.0009447029281</v>
      </c>
      <c r="AB678" s="1">
        <f>'S. ENERGÍA'!J679/'S. ENERGÍA'!J678-1</f>
        <v>-0.02938475666</v>
      </c>
      <c r="AC678" s="1">
        <f>'S. ENERGÍA'!L679/'S. ENERGÍA'!L678-1</f>
        <v>-0.03062869425</v>
      </c>
      <c r="AD678" s="1">
        <f>'S. ENERGÍA'!N679/'S. ENERGÍA'!N678-1</f>
        <v>-0.003750586029</v>
      </c>
      <c r="AE678" s="1">
        <f>'S. ENERGÍA'!P679/'S. ENERGÍA'!P678-1</f>
        <v>-0.003546099291</v>
      </c>
      <c r="AF678" s="1">
        <f>'S. ENERGÍA'!R679/'S. ENERGÍA'!R678-1</f>
        <v>-0.01294498382</v>
      </c>
      <c r="AG678" s="1">
        <f>'S. ENERGÍA'!T679/'S. ENERGÍA'!T678-1</f>
        <v>-0.01247872944</v>
      </c>
      <c r="AH678" s="1">
        <f>SUMPRODUCT(X678:AG678,'Ponderaciones e Índices.'!$A$12:$J$12)</f>
        <v>-0.006116814909</v>
      </c>
    </row>
    <row r="679">
      <c r="A679" s="1">
        <f>S.FINANCIERO!A680</f>
        <v>42947</v>
      </c>
      <c r="B679" s="1">
        <f>S.FINANCIERO!B680/S.FINANCIERO!B679-1</f>
        <v>0.002587043225</v>
      </c>
      <c r="C679" s="1">
        <f>S.FINANCIERO!D680/S.FINANCIERO!D679-1</f>
        <v>0.003121585766</v>
      </c>
      <c r="D679" s="1">
        <f>S.FINANCIERO!F680/S.FINANCIERO!F679-1</f>
        <v>0.003928230173</v>
      </c>
      <c r="E679" s="1">
        <f>S.FINANCIERO!H680/S.FINANCIERO!H679-1</f>
        <v>0.001676554037</v>
      </c>
      <c r="F679" s="1">
        <f>S.FINANCIERO!J680/S.FINANCIERO!J679-1</f>
        <v>0.006042576927</v>
      </c>
      <c r="G679" s="1">
        <f>S.FINANCIERO!L680/S.FINANCIERO!L679-1</f>
        <v>-0.0001780626781</v>
      </c>
      <c r="H679" s="1">
        <f>S.FINANCIERO!N680/S.FINANCIERO!N679-1</f>
        <v>0.007483933946</v>
      </c>
      <c r="I679" s="1">
        <f>S.FINANCIERO!P680/S.FINANCIERO!P679-1</f>
        <v>0.009433962264</v>
      </c>
      <c r="J679" s="1">
        <f>S.FINANCIERO!R680/S.FINANCIERO!R679-1</f>
        <v>0.003149275667</v>
      </c>
      <c r="K679" s="1">
        <f>S.FINANCIERO!T680/S.FINANCIERO!T679-1</f>
        <v>0.0008438818565</v>
      </c>
      <c r="L679" s="1">
        <f>SUMPRODUCT(B679:K679, 'Ponderaciones e Índices.'!$A$4:$J$4)</f>
        <v>0.004404335552</v>
      </c>
      <c r="M679" s="1">
        <f>'S. MATERIALES'!B680/'S. MATERIALES'!B679-1</f>
        <v>0.004287756074</v>
      </c>
      <c r="N679" s="3">
        <f>'S. MATERIALES'!D680/'S. MATERIALES'!D679-1</f>
        <v>-0.0108751062</v>
      </c>
      <c r="O679" s="1">
        <f>'S. MATERIALES'!F680/'S. MATERIALES'!F679-1</f>
        <v>-0.02329532752</v>
      </c>
      <c r="P679" s="1">
        <f>'S. MATERIALES'!H680/'S. MATERIALES'!H679-1</f>
        <v>-0.00862745098</v>
      </c>
      <c r="Q679" s="1">
        <f>'S. MATERIALES'!J680/'S. MATERIALES'!J679-1</f>
        <v>0.001108278843</v>
      </c>
      <c r="R679" s="1">
        <f>'S. MATERIALES'!L680/'S. MATERIALES'!L679-1</f>
        <v>0.02655538695</v>
      </c>
      <c r="S679" s="1">
        <f>'S. MATERIALES'!N680/'S. MATERIALES'!N679-1</f>
        <v>-0.01908396947</v>
      </c>
      <c r="T679" s="1">
        <f>'S. MATERIALES'!P680/'S. MATERIALES'!P679-1</f>
        <v>0.02453531599</v>
      </c>
      <c r="U679" s="1">
        <f>'S. MATERIALES'!R680/'S. MATERIALES'!R679-1</f>
        <v>0.03222094361</v>
      </c>
      <c r="V679" s="1">
        <f>'S. MATERIALES'!T680/'S. MATERIALES'!T679-1</f>
        <v>-0.0004759638267</v>
      </c>
      <c r="W679" s="1">
        <f>SUMPRODUCT(M679:V679,'Ponderaciones e Índices.'!$A$8:$J$8)</f>
        <v>0.01057060015</v>
      </c>
      <c r="X679" s="1">
        <f>'S. ENERGÍA'!B680/'S. ENERGÍA'!B679-1</f>
        <v>0.007680872151</v>
      </c>
      <c r="Y679" s="1">
        <f>'S. ENERGÍA'!D680/'S. ENERGÍA'!D679-1</f>
        <v>-0.009353078722</v>
      </c>
      <c r="Z679" s="1">
        <f>'S. ENERGÍA'!F680/'S. ENERGÍA'!F679-1</f>
        <v>0.01075689419</v>
      </c>
      <c r="AA679" s="1">
        <f>'S. ENERGÍA'!H680/'S. ENERGÍA'!H679-1</f>
        <v>0.003149682525</v>
      </c>
      <c r="AB679" s="1">
        <f>'S. ENERGÍA'!J680/'S. ENERGÍA'!J679-1</f>
        <v>-0.00756859035</v>
      </c>
      <c r="AC679" s="1">
        <f>'S. ENERGÍA'!L680/'S. ENERGÍA'!L679-1</f>
        <v>-0.008314855876</v>
      </c>
      <c r="AD679" s="1">
        <f>'S. ENERGÍA'!N680/'S. ENERGÍA'!N679-1</f>
        <v>-0.0002352941176</v>
      </c>
      <c r="AE679" s="1">
        <f>'S. ENERGÍA'!P680/'S. ENERGÍA'!P679-1</f>
        <v>-0.01601423488</v>
      </c>
      <c r="AF679" s="1">
        <f>'S. ENERGÍA'!R680/'S. ENERGÍA'!R679-1</f>
        <v>0.006557377049</v>
      </c>
      <c r="AG679" s="1">
        <f>'S. ENERGÍA'!T680/'S. ENERGÍA'!T679-1</f>
        <v>-0.01263641585</v>
      </c>
      <c r="AH679" s="1">
        <f>SUMPRODUCT(X679:AG679,'Ponderaciones e Índices.'!$A$12:$J$12)</f>
        <v>-0.002446093508</v>
      </c>
    </row>
    <row r="680">
      <c r="A680" s="1">
        <f>S.FINANCIERO!A681</f>
        <v>42948</v>
      </c>
      <c r="B680" s="1">
        <f>S.FINANCIERO!B681/S.FINANCIERO!B680-1</f>
        <v>0.004193097516</v>
      </c>
      <c r="C680" s="1">
        <f>S.FINANCIERO!D681/S.FINANCIERO!D680-1</f>
        <v>-0.001400342306</v>
      </c>
      <c r="D680" s="1">
        <f>S.FINANCIERO!F681/S.FINANCIERO!F680-1</f>
        <v>0.004653130288</v>
      </c>
      <c r="E680" s="1">
        <f>S.FINANCIERO!H681/S.FINANCIERO!H680-1</f>
        <v>0.001287498391</v>
      </c>
      <c r="F680" s="1">
        <f>S.FINANCIERO!J681/S.FINANCIERO!J680-1</f>
        <v>-0.001478469784</v>
      </c>
      <c r="G680" s="1">
        <f>S.FINANCIERO!L681/S.FINANCIERO!L680-1</f>
        <v>0.00124666073</v>
      </c>
      <c r="H680" s="1">
        <f>S.FINANCIERO!N681/S.FINANCIERO!N680-1</f>
        <v>0.001441836323</v>
      </c>
      <c r="I680" s="1">
        <f>S.FINANCIERO!P681/S.FINANCIERO!P680-1</f>
        <v>0.002336448598</v>
      </c>
      <c r="J680" s="1">
        <f>S.FINANCIERO!R681/S.FINANCIERO!R680-1</f>
        <v>0.008790288824</v>
      </c>
      <c r="K680" s="1">
        <f>S.FINANCIERO!T681/S.FINANCIERO!T680-1</f>
        <v>0.001967397414</v>
      </c>
      <c r="L680" s="1">
        <f>SUMPRODUCT(B680:K680, 'Ponderaciones e Índices.'!$A$4:$J$4)</f>
        <v>0.001640922276</v>
      </c>
      <c r="M680" s="1">
        <f>'S. MATERIALES'!B681/'S. MATERIALES'!B680-1</f>
        <v>0.02419354839</v>
      </c>
      <c r="N680" s="3">
        <f>'S. MATERIALES'!D681/'S. MATERIALES'!D680-1</f>
        <v>-0.005325545439</v>
      </c>
      <c r="O680" s="1">
        <f>'S. MATERIALES'!F681/'S. MATERIALES'!F680-1</f>
        <v>0.03904962461</v>
      </c>
      <c r="P680" s="1">
        <f>'S. MATERIALES'!H681/'S. MATERIALES'!H680-1</f>
        <v>-0.001186708861</v>
      </c>
      <c r="Q680" s="1">
        <f>'S. MATERIALES'!J681/'S. MATERIALES'!J680-1</f>
        <v>0.01616295804</v>
      </c>
      <c r="R680" s="1">
        <f>'S. MATERIALES'!L681/'S. MATERIALES'!L680-1</f>
        <v>-0.0036954915</v>
      </c>
      <c r="S680" s="1">
        <f>'S. MATERIALES'!N681/'S. MATERIALES'!N680-1</f>
        <v>0.001945525292</v>
      </c>
      <c r="T680" s="1">
        <f>'S. MATERIALES'!P681/'S. MATERIALES'!P680-1</f>
        <v>-0.03628447025</v>
      </c>
      <c r="U680" s="1">
        <f>'S. MATERIALES'!R681/'S. MATERIALES'!R680-1</f>
        <v>0.02118171683</v>
      </c>
      <c r="V680" s="1">
        <f>'S. MATERIALES'!T681/'S. MATERIALES'!T680-1</f>
        <v>0.004285714286</v>
      </c>
      <c r="W680" s="1">
        <f>SUMPRODUCT(M680:V680,'Ponderaciones e Índices.'!$A$8:$J$8)</f>
        <v>0.003759893356</v>
      </c>
      <c r="X680" s="1">
        <f>'S. ENERGÍA'!B681/'S. ENERGÍA'!B680-1</f>
        <v>-0.007622326039</v>
      </c>
      <c r="Y680" s="1">
        <f>'S. ENERGÍA'!D681/'S. ENERGÍA'!D680-1</f>
        <v>0.002884867558</v>
      </c>
      <c r="Z680" s="1">
        <f>'S. ENERGÍA'!F681/'S. ENERGÍA'!F680-1</f>
        <v>0.009674922601</v>
      </c>
      <c r="AA680" s="1">
        <f>'S. ENERGÍA'!H681/'S. ENERGÍA'!H680-1</f>
        <v>0.008006300266</v>
      </c>
      <c r="AB680" s="1">
        <f>'S. ENERGÍA'!J681/'S. ENERGÍA'!J680-1</f>
        <v>-0.03431839847</v>
      </c>
      <c r="AC680" s="1">
        <f>'S. ENERGÍA'!L681/'S. ENERGÍA'!L680-1</f>
        <v>-0.0002794857462</v>
      </c>
      <c r="AD680" s="1">
        <f>'S. ENERGÍA'!N681/'S. ENERGÍA'!N680-1</f>
        <v>0.01059072723</v>
      </c>
      <c r="AE680" s="1">
        <f>'S. ENERGÍA'!P681/'S. ENERGÍA'!P680-1</f>
        <v>-0.001446654611</v>
      </c>
      <c r="AF680" s="1">
        <f>'S. ENERGÍA'!R681/'S. ENERGÍA'!R680-1</f>
        <v>0</v>
      </c>
      <c r="AG680" s="1">
        <f>'S. ENERGÍA'!T681/'S. ENERGÍA'!T680-1</f>
        <v>-0.01221640489</v>
      </c>
      <c r="AH680" s="1">
        <f>SUMPRODUCT(X680:AG680,'Ponderaciones e Índices.'!$A$12:$J$12)</f>
        <v>-0.00294886579</v>
      </c>
    </row>
    <row r="681">
      <c r="A681" s="1">
        <f>S.FINANCIERO!A682</f>
        <v>42949</v>
      </c>
      <c r="B681" s="1">
        <f>S.FINANCIERO!B682/S.FINANCIERO!B681-1</f>
        <v>0.007708779443</v>
      </c>
      <c r="C681" s="1">
        <f>S.FINANCIERO!D682/S.FINANCIERO!D681-1</f>
        <v>0.004518541602</v>
      </c>
      <c r="D681" s="1">
        <f>S.FINANCIERO!F682/S.FINANCIERO!F681-1</f>
        <v>0.001368421053</v>
      </c>
      <c r="E681" s="1">
        <f>S.FINANCIERO!H682/S.FINANCIERO!H681-1</f>
        <v>0.005271955767</v>
      </c>
      <c r="F681" s="1">
        <f>S.FINANCIERO!J682/S.FINANCIERO!J681-1</f>
        <v>0.002498611882</v>
      </c>
      <c r="G681" s="1">
        <f>S.FINANCIERO!L682/S.FINANCIERO!L681-1</f>
        <v>0.002668089648</v>
      </c>
      <c r="H681" s="1">
        <f>S.FINANCIERO!N682/S.FINANCIERO!N681-1</f>
        <v>0.002885279889</v>
      </c>
      <c r="I681" s="1">
        <f>S.FINANCIERO!P682/S.FINANCIERO!P681-1</f>
        <v>0.006604506605</v>
      </c>
      <c r="J681" s="1">
        <f>S.FINANCIERO!R682/S.FINANCIERO!R681-1</f>
        <v>-0.0004149377593</v>
      </c>
      <c r="K681" s="1">
        <f>S.FINANCIERO!T682/S.FINANCIERO!T681-1</f>
        <v>-0.003927068724</v>
      </c>
      <c r="L681" s="1">
        <f>SUMPRODUCT(B681:K681, 'Ponderaciones e Índices.'!$A$4:$J$4)</f>
        <v>0.004123435629</v>
      </c>
      <c r="M681" s="1">
        <f>'S. MATERIALES'!B682/'S. MATERIALES'!B681-1</f>
        <v>-0.002315886985</v>
      </c>
      <c r="N681" s="3">
        <f>'S. MATERIALES'!D682/'S. MATERIALES'!D681-1</f>
        <v>-0.001727115717</v>
      </c>
      <c r="O681" s="1">
        <f>'S. MATERIALES'!F682/'S. MATERIALES'!F681-1</f>
        <v>0.004163545843</v>
      </c>
      <c r="P681" s="1">
        <f>'S. MATERIALES'!H682/'S. MATERIALES'!H681-1</f>
        <v>-0.004752475248</v>
      </c>
      <c r="Q681" s="1">
        <f>'S. MATERIALES'!J682/'S. MATERIALES'!J681-1</f>
        <v>0.02080836692</v>
      </c>
      <c r="R681" s="1">
        <f>'S. MATERIALES'!L682/'S. MATERIALES'!L681-1</f>
        <v>0.02410979228</v>
      </c>
      <c r="S681" s="1">
        <f>'S. MATERIALES'!N682/'S. MATERIALES'!N681-1</f>
        <v>0.009708737864</v>
      </c>
      <c r="T681" s="1">
        <f>'S. MATERIALES'!P682/'S. MATERIALES'!P681-1</f>
        <v>-0.004518072289</v>
      </c>
      <c r="U681" s="1">
        <f>'S. MATERIALES'!R682/'S. MATERIALES'!R681-1</f>
        <v>-0.03165938865</v>
      </c>
      <c r="V681" s="1">
        <f>'S. MATERIALES'!T682/'S. MATERIALES'!T681-1</f>
        <v>-0.004741583689</v>
      </c>
      <c r="W681" s="1">
        <f>SUMPRODUCT(M681:V681,'Ponderaciones e Índices.'!$A$8:$J$8)</f>
        <v>-0.003655108475</v>
      </c>
      <c r="X681" s="1">
        <f>'S. ENERGÍA'!B682/'S. ENERGÍA'!B681-1</f>
        <v>0.01957383548</v>
      </c>
      <c r="Y681" s="1">
        <f>'S. ENERGÍA'!D682/'S. ENERGÍA'!D681-1</f>
        <v>0.009152719665</v>
      </c>
      <c r="Z681" s="1">
        <f>'S. ENERGÍA'!F682/'S. ENERGÍA'!F681-1</f>
        <v>0.006515906478</v>
      </c>
      <c r="AA681" s="1">
        <f>'S. ENERGÍA'!H682/'S. ENERGÍA'!H681-1</f>
        <v>0.007320421446</v>
      </c>
      <c r="AB681" s="1">
        <f>'S. ENERGÍA'!J682/'S. ENERGÍA'!J681-1</f>
        <v>0.01283316881</v>
      </c>
      <c r="AC681" s="1">
        <f>'S. ENERGÍA'!L682/'S. ENERGÍA'!L681-1</f>
        <v>0.02879507968</v>
      </c>
      <c r="AD681" s="1">
        <f>'S. ENERGÍA'!N682/'S. ENERGÍA'!N681-1</f>
        <v>-0.004424778761</v>
      </c>
      <c r="AE681" s="1">
        <f>'S. ENERGÍA'!P682/'S. ENERGÍA'!P681-1</f>
        <v>-0.03151032235</v>
      </c>
      <c r="AF681" s="1">
        <f>'S. ENERGÍA'!R682/'S. ENERGÍA'!R681-1</f>
        <v>0.008686210641</v>
      </c>
      <c r="AG681" s="1">
        <f>'S. ENERGÍA'!T682/'S. ENERGÍA'!T681-1</f>
        <v>-0.001766784452</v>
      </c>
      <c r="AH681" s="1">
        <f>SUMPRODUCT(X681:AG681,'Ponderaciones e Índices.'!$A$12:$J$12)</f>
        <v>0.009358831294</v>
      </c>
    </row>
    <row r="682">
      <c r="A682" s="1">
        <f>S.FINANCIERO!A683</f>
        <v>42950</v>
      </c>
      <c r="B682" s="1">
        <f>S.FINANCIERO!B683/S.FINANCIERO!B682-1</f>
        <v>-0.001699957501</v>
      </c>
      <c r="C682" s="1">
        <f>S.FINANCIERO!D683/S.FINANCIERO!D682-1</f>
        <v>-0.006979990693</v>
      </c>
      <c r="D682" s="1">
        <f>S.FINANCIERO!F683/S.FINANCIERO!F682-1</f>
        <v>-0.004309891727</v>
      </c>
      <c r="E682" s="1">
        <f>S.FINANCIERO!H683/S.FINANCIERO!H682-1</f>
        <v>-0.002302379125</v>
      </c>
      <c r="F682" s="1">
        <f>S.FINANCIERO!J683/S.FINANCIERO!J682-1</f>
        <v>-0.0003692421305</v>
      </c>
      <c r="G682" s="1">
        <f>S.FINANCIERO!L683/S.FINANCIERO!L682-1</f>
        <v>-0.005676778428</v>
      </c>
      <c r="H682" s="1">
        <f>S.FINANCIERO!N683/S.FINANCIERO!N682-1</f>
        <v>-0.004932784353</v>
      </c>
      <c r="I682" s="1">
        <f>S.FINANCIERO!P683/S.FINANCIERO!P682-1</f>
        <v>-0.006561173292</v>
      </c>
      <c r="J682" s="1">
        <f>S.FINANCIERO!R683/S.FINANCIERO!R682-1</f>
        <v>-0.001452885015</v>
      </c>
      <c r="K682" s="1">
        <f>S.FINANCIERO!T683/S.FINANCIERO!T682-1</f>
        <v>0.001126443255</v>
      </c>
      <c r="L682" s="1">
        <f>SUMPRODUCT(B682:K682, 'Ponderaciones e Índices.'!$A$4:$J$4)</f>
        <v>-0.003954149455</v>
      </c>
      <c r="M682" s="1">
        <f>'S. MATERIALES'!B683/'S. MATERIALES'!B682-1</f>
        <v>-0.003249767874</v>
      </c>
      <c r="N682" s="3">
        <f>'S. MATERIALES'!D683/'S. MATERIALES'!D682-1</f>
        <v>-0.007785467128</v>
      </c>
      <c r="O682" s="1">
        <f>'S. MATERIALES'!F683/'S. MATERIALES'!F682-1</f>
        <v>-0.02911173025</v>
      </c>
      <c r="P682" s="1">
        <f>'S. MATERIALES'!H683/'S. MATERIALES'!H682-1</f>
        <v>-0.00318344608</v>
      </c>
      <c r="Q682" s="1">
        <f>'S. MATERIALES'!J683/'S. MATERIALES'!J682-1</f>
        <v>-0.006830309498</v>
      </c>
      <c r="R682" s="1">
        <f>'S. MATERIALES'!L683/'S. MATERIALES'!L682-1</f>
        <v>-0.01303875407</v>
      </c>
      <c r="S682" s="1">
        <f>'S. MATERIALES'!N683/'S. MATERIALES'!N682-1</f>
        <v>0.04807692308</v>
      </c>
      <c r="T682" s="1">
        <f>'S. MATERIALES'!P683/'S. MATERIALES'!P682-1</f>
        <v>-0.0378214826</v>
      </c>
      <c r="U682" s="1">
        <f>'S. MATERIALES'!R683/'S. MATERIALES'!R682-1</f>
        <v>-0.004509582864</v>
      </c>
      <c r="V682" s="1">
        <f>'S. MATERIALES'!T683/'S. MATERIALES'!T682-1</f>
        <v>0.0004764173416</v>
      </c>
      <c r="W682" s="1">
        <f>SUMPRODUCT(M682:V682,'Ponderaciones e Índices.'!$A$8:$J$8)</f>
        <v>-0.001901710138</v>
      </c>
      <c r="X682" s="1">
        <f>'S. ENERGÍA'!B683/'S. ENERGÍA'!B682-1</f>
        <v>0.0009720534629</v>
      </c>
      <c r="Y682" s="1">
        <f>'S. ENERGÍA'!D683/'S. ENERGÍA'!D682-1</f>
        <v>0.03394661829</v>
      </c>
      <c r="Z682" s="1">
        <f>'S. ENERGÍA'!F683/'S. ENERGÍA'!F682-1</f>
        <v>-0.0009520182788</v>
      </c>
      <c r="AA682" s="1">
        <f>'S. ENERGÍA'!H683/'S. ENERGÍA'!H682-1</f>
        <v>-0.004792768757</v>
      </c>
      <c r="AB682" s="1">
        <f>'S. ENERGÍA'!J683/'S. ENERGÍA'!J682-1</f>
        <v>-0.0126705653</v>
      </c>
      <c r="AC682" s="1">
        <f>'S. ENERGÍA'!L683/'S. ENERGÍA'!L682-1</f>
        <v>-0.008967391304</v>
      </c>
      <c r="AD682" s="1">
        <f>'S. ENERGÍA'!N683/'S. ENERGÍA'!N682-1</f>
        <v>-0.003040935673</v>
      </c>
      <c r="AE682" s="1">
        <f>'S. ENERGÍA'!P683/'S. ENERGÍA'!P682-1</f>
        <v>-0.04300673149</v>
      </c>
      <c r="AF682" s="1">
        <f>'S. ENERGÍA'!R683/'S. ENERGÍA'!R682-1</f>
        <v>-0.006458557589</v>
      </c>
      <c r="AG682" s="1">
        <f>'S. ENERGÍA'!T683/'S. ENERGÍA'!T682-1</f>
        <v>-0.05191740413</v>
      </c>
      <c r="AH682" s="1">
        <f>SUMPRODUCT(X682:AG682,'Ponderaciones e Índices.'!$A$12:$J$12)</f>
        <v>0.004900780654</v>
      </c>
    </row>
    <row r="683">
      <c r="A683" s="1">
        <f>S.FINANCIERO!A684</f>
        <v>42951</v>
      </c>
      <c r="B683" s="1">
        <f>S.FINANCIERO!B684/S.FINANCIERO!B683-1</f>
        <v>0.005959982971</v>
      </c>
      <c r="C683" s="1">
        <f>S.FINANCIERO!D684/S.FINANCIERO!D683-1</f>
        <v>0.002655420181</v>
      </c>
      <c r="D683" s="1">
        <f>S.FINANCIERO!F684/S.FINANCIERO!F683-1</f>
        <v>-0.001002956081</v>
      </c>
      <c r="E683" s="1">
        <f>S.FINANCIERO!H684/S.FINANCIERO!H683-1</f>
        <v>0.002948717949</v>
      </c>
      <c r="F683" s="1">
        <f>S.FINANCIERO!J684/S.FINANCIERO!J683-1</f>
        <v>0.001662203343</v>
      </c>
      <c r="G683" s="1">
        <f>S.FINANCIERO!L684/S.FINANCIERO!L683-1</f>
        <v>0.0007136485281</v>
      </c>
      <c r="H683" s="1">
        <f>S.FINANCIERO!N684/S.FINANCIERO!N683-1</f>
        <v>0.009493196062</v>
      </c>
      <c r="I683" s="1">
        <f>S.FINANCIERO!P684/S.FINANCIERO!P683-1</f>
        <v>0.00777000777</v>
      </c>
      <c r="J683" s="1">
        <f>S.FINANCIERO!R684/S.FINANCIERO!R683-1</f>
        <v>0.007067137809</v>
      </c>
      <c r="K683" s="1">
        <f>S.FINANCIERO!T684/S.FINANCIERO!T683-1</f>
        <v>0.005907172996</v>
      </c>
      <c r="L683" s="1">
        <f>SUMPRODUCT(B683:K683, 'Ponderaciones e Índices.'!$A$4:$J$4)</f>
        <v>0.004340632058</v>
      </c>
      <c r="M683" s="1">
        <f>'S. MATERIALES'!B684/'S. MATERIALES'!B683-1</f>
        <v>-0.02095947834</v>
      </c>
      <c r="N683" s="3">
        <f>'S. MATERIALES'!D684/'S. MATERIALES'!D683-1</f>
        <v>-0.01272885789</v>
      </c>
      <c r="O683" s="1">
        <f>'S. MATERIALES'!F684/'S. MATERIALES'!F683-1</f>
        <v>-0.006417208966</v>
      </c>
      <c r="P683" s="1">
        <f>'S. MATERIALES'!H684/'S. MATERIALES'!H683-1</f>
        <v>-0.01157684631</v>
      </c>
      <c r="Q683" s="1">
        <f>'S. MATERIALES'!J684/'S. MATERIALES'!J683-1</f>
        <v>-0.006017623039</v>
      </c>
      <c r="R683" s="1">
        <f>'S. MATERIALES'!L684/'S. MATERIALES'!L683-1</f>
        <v>0.03706422018</v>
      </c>
      <c r="S683" s="1">
        <f>'S. MATERIALES'!N684/'S. MATERIALES'!N683-1</f>
        <v>-0.02935779817</v>
      </c>
      <c r="T683" s="1">
        <f>'S. MATERIALES'!P684/'S. MATERIALES'!P683-1</f>
        <v>0.05503144654</v>
      </c>
      <c r="U683" s="1">
        <f>'S. MATERIALES'!R684/'S. MATERIALES'!R683-1</f>
        <v>0.02151755379</v>
      </c>
      <c r="V683" s="1">
        <f>'S. MATERIALES'!T684/'S. MATERIALES'!T683-1</f>
        <v>-0.03476190476</v>
      </c>
      <c r="W683" s="1">
        <f>SUMPRODUCT(M683:V683,'Ponderaciones e Índices.'!$A$8:$J$8)</f>
        <v>0.006664108642</v>
      </c>
      <c r="X683" s="1">
        <f>'S. ENERGÍA'!B684/'S. ENERGÍA'!B683-1</f>
        <v>0.01310997815</v>
      </c>
      <c r="Y683" s="1">
        <f>'S. ENERGÍA'!D684/'S. ENERGÍA'!D683-1</f>
        <v>0.01854636591</v>
      </c>
      <c r="Z683" s="1">
        <f>'S. ENERGÍA'!F684/'S. ENERGÍA'!F683-1</f>
        <v>0.001905850962</v>
      </c>
      <c r="AA683" s="1">
        <f>'S. ENERGÍA'!H684/'S. ENERGÍA'!H683-1</f>
        <v>-0.00403992517</v>
      </c>
      <c r="AB683" s="1">
        <f>'S. ENERGÍA'!J684/'S. ENERGÍA'!J683-1</f>
        <v>0.03948667325</v>
      </c>
      <c r="AC683" s="1">
        <f>'S. ENERGÍA'!L684/'S. ENERGÍA'!L683-1</f>
        <v>0.01453249246</v>
      </c>
      <c r="AD683" s="1">
        <f>'S. ENERGÍA'!N684/'S. ENERGÍA'!N683-1</f>
        <v>-0.003519474425</v>
      </c>
      <c r="AE683" s="1">
        <f>'S. ENERGÍA'!P684/'S. ENERGÍA'!P683-1</f>
        <v>0.02696365768</v>
      </c>
      <c r="AF683" s="1">
        <f>'S. ENERGÍA'!R684/'S. ENERGÍA'!R683-1</f>
        <v>0.04008667389</v>
      </c>
      <c r="AG683" s="1">
        <f>'S. ENERGÍA'!T684/'S. ENERGÍA'!T683-1</f>
        <v>0.04978220286</v>
      </c>
      <c r="AH683" s="1">
        <f>SUMPRODUCT(X683:AG683,'Ponderaciones e Índices.'!$A$12:$J$12)</f>
        <v>0.02068699481</v>
      </c>
    </row>
    <row r="684">
      <c r="A684" s="1">
        <f>S.FINANCIERO!A685</f>
        <v>42954</v>
      </c>
      <c r="B684" s="1">
        <f>S.FINANCIERO!B685/S.FINANCIERO!B684-1</f>
        <v>0</v>
      </c>
      <c r="C684" s="1">
        <f>S.FINANCIERO!D685/S.FINANCIERO!D684-1</f>
        <v>0</v>
      </c>
      <c r="D684" s="1">
        <f>S.FINANCIERO!F685/S.FINANCIERO!F684-1</f>
        <v>0</v>
      </c>
      <c r="E684" s="1">
        <f>S.FINANCIERO!H685/S.FINANCIERO!H684-1</f>
        <v>0</v>
      </c>
      <c r="F684" s="1">
        <f>S.FINANCIERO!J685/S.FINANCIERO!J684-1</f>
        <v>0</v>
      </c>
      <c r="G684" s="1">
        <f>S.FINANCIERO!L685/S.FINANCIERO!L684-1</f>
        <v>0</v>
      </c>
      <c r="H684" s="1">
        <f>S.FINANCIERO!N685/S.FINANCIERO!N684-1</f>
        <v>0</v>
      </c>
      <c r="I684" s="1">
        <f>S.FINANCIERO!P685/S.FINANCIERO!P684-1</f>
        <v>0</v>
      </c>
      <c r="J684" s="1">
        <f>S.FINANCIERO!R685/S.FINANCIERO!R684-1</f>
        <v>0</v>
      </c>
      <c r="K684" s="1">
        <f>S.FINANCIERO!T685/S.FINANCIERO!T684-1</f>
        <v>0</v>
      </c>
      <c r="L684" s="1">
        <f>SUMPRODUCT(B684:K684, 'Ponderaciones e Índices.'!$A$4:$J$4)</f>
        <v>0</v>
      </c>
      <c r="M684" s="1">
        <f>'S. MATERIALES'!B685/'S. MATERIALES'!B684-1</f>
        <v>0</v>
      </c>
      <c r="N684" s="3">
        <f>'S. MATERIALES'!D685/'S. MATERIALES'!D684-1</f>
        <v>0</v>
      </c>
      <c r="O684" s="1">
        <f>'S. MATERIALES'!F685/'S. MATERIALES'!F684-1</f>
        <v>0</v>
      </c>
      <c r="P684" s="1">
        <f>'S. MATERIALES'!H685/'S. MATERIALES'!H684-1</f>
        <v>0</v>
      </c>
      <c r="Q684" s="1">
        <f>'S. MATERIALES'!J685/'S. MATERIALES'!J684-1</f>
        <v>0</v>
      </c>
      <c r="R684" s="1">
        <f>'S. MATERIALES'!L685/'S. MATERIALES'!L684-1</f>
        <v>0</v>
      </c>
      <c r="S684" s="1">
        <f>'S. MATERIALES'!N685/'S. MATERIALES'!N684-1</f>
        <v>0</v>
      </c>
      <c r="T684" s="1">
        <f>'S. MATERIALES'!P685/'S. MATERIALES'!P684-1</f>
        <v>0</v>
      </c>
      <c r="U684" s="1">
        <f>'S. MATERIALES'!R685/'S. MATERIALES'!R684-1</f>
        <v>0</v>
      </c>
      <c r="V684" s="1">
        <f>'S. MATERIALES'!T685/'S. MATERIALES'!T684-1</f>
        <v>0</v>
      </c>
      <c r="W684" s="1">
        <f>SUMPRODUCT(M684:V684,'Ponderaciones e Índices.'!$A$8:$J$8)</f>
        <v>0</v>
      </c>
      <c r="X684" s="1">
        <f>'S. ENERGÍA'!B685/'S. ENERGÍA'!B684-1</f>
        <v>0</v>
      </c>
      <c r="Y684" s="1">
        <f>'S. ENERGÍA'!D685/'S. ENERGÍA'!D684-1</f>
        <v>0</v>
      </c>
      <c r="Z684" s="1">
        <f>'S. ENERGÍA'!F685/'S. ENERGÍA'!F684-1</f>
        <v>0</v>
      </c>
      <c r="AA684" s="1">
        <f>'S. ENERGÍA'!H685/'S. ENERGÍA'!H684-1</f>
        <v>0</v>
      </c>
      <c r="AB684" s="1">
        <f>'S. ENERGÍA'!J685/'S. ENERGÍA'!J684-1</f>
        <v>0</v>
      </c>
      <c r="AC684" s="1">
        <f>'S. ENERGÍA'!L685/'S. ENERGÍA'!L684-1</f>
        <v>0</v>
      </c>
      <c r="AD684" s="1">
        <f>'S. ENERGÍA'!N685/'S. ENERGÍA'!N684-1</f>
        <v>0</v>
      </c>
      <c r="AE684" s="1">
        <f>'S. ENERGÍA'!P685/'S. ENERGÍA'!P684-1</f>
        <v>0</v>
      </c>
      <c r="AF684" s="1">
        <f>'S. ENERGÍA'!R685/'S. ENERGÍA'!R684-1</f>
        <v>0</v>
      </c>
      <c r="AG684" s="1">
        <f>'S. ENERGÍA'!T685/'S. ENERGÍA'!T684-1</f>
        <v>0</v>
      </c>
      <c r="AH684" s="1">
        <f>SUMPRODUCT(X684:AG684,'Ponderaciones e Índices.'!$A$12:$J$12)</f>
        <v>0</v>
      </c>
    </row>
    <row r="685">
      <c r="A685" s="1">
        <f>S.FINANCIERO!A686</f>
        <v>42955</v>
      </c>
      <c r="B685" s="1">
        <f>S.FINANCIERO!B686/S.FINANCIERO!B685-1</f>
        <v>0.002010156581</v>
      </c>
      <c r="C685" s="1">
        <f>S.FINANCIERO!D686/S.FINANCIERO!D685-1</f>
        <v>0.004362050164</v>
      </c>
      <c r="D685" s="1">
        <f>S.FINANCIERO!F686/S.FINANCIERO!F685-1</f>
        <v>0.003117569353</v>
      </c>
      <c r="E685" s="1">
        <f>S.FINANCIERO!H686/S.FINANCIERO!H685-1</f>
        <v>-0.001533938387</v>
      </c>
      <c r="F685" s="1">
        <f>S.FINANCIERO!J686/S.FINANCIERO!J685-1</f>
        <v>0.007467502535</v>
      </c>
      <c r="G685" s="1">
        <f>S.FINANCIERO!L686/S.FINANCIERO!L685-1</f>
        <v>0.00730968087</v>
      </c>
      <c r="H685" s="1">
        <f>S.FINANCIERO!N686/S.FINANCIERO!N685-1</f>
        <v>0.003475735593</v>
      </c>
      <c r="I685" s="1">
        <f>S.FINANCIERO!P686/S.FINANCIERO!P685-1</f>
        <v>-0.0003855050116</v>
      </c>
      <c r="J685" s="1">
        <f>S.FINANCIERO!R686/S.FINANCIERO!R685-1</f>
        <v>0.004953560372</v>
      </c>
      <c r="K685" s="1">
        <f>S.FINANCIERO!T686/S.FINANCIERO!T685-1</f>
        <v>0.01062639821</v>
      </c>
      <c r="L685" s="1">
        <f>SUMPRODUCT(B685:K685, 'Ponderaciones e Índices.'!$A$4:$J$4)</f>
        <v>0.003245192152</v>
      </c>
      <c r="M685" s="1">
        <f>'S. MATERIALES'!B686/'S. MATERIALES'!B685-1</f>
        <v>-0.007136060894</v>
      </c>
      <c r="N685" s="3">
        <f>'S. MATERIALES'!D686/'S. MATERIALES'!D685-1</f>
        <v>-0.004062168845</v>
      </c>
      <c r="O685" s="1">
        <f>'S. MATERIALES'!F686/'S. MATERIALES'!F685-1</f>
        <v>-0.006458655508</v>
      </c>
      <c r="P685" s="1">
        <f>'S. MATERIALES'!H686/'S. MATERIALES'!H685-1</f>
        <v>0.002827140549</v>
      </c>
      <c r="Q685" s="1">
        <f>'S. MATERIALES'!J686/'S. MATERIALES'!J685-1</f>
        <v>-0.004540540541</v>
      </c>
      <c r="R685" s="1">
        <f>'S. MATERIALES'!L686/'S. MATERIALES'!L685-1</f>
        <v>0.02830856334</v>
      </c>
      <c r="S685" s="1">
        <f>'S. MATERIALES'!N686/'S. MATERIALES'!N685-1</f>
        <v>-0.009451795841</v>
      </c>
      <c r="T685" s="1">
        <f>'S. MATERIALES'!P686/'S. MATERIALES'!P685-1</f>
        <v>0.0476900149</v>
      </c>
      <c r="U685" s="1">
        <f>'S. MATERIALES'!R686/'S. MATERIALES'!R685-1</f>
        <v>0.0310421286</v>
      </c>
      <c r="V685" s="1">
        <f>'S. MATERIALES'!T686/'S. MATERIALES'!T685-1</f>
        <v>-0.01430685742</v>
      </c>
      <c r="W685" s="1">
        <f>SUMPRODUCT(M685:V685,'Ponderaciones e Índices.'!$A$8:$J$8)</f>
        <v>0.01417316599</v>
      </c>
      <c r="X685" s="1">
        <f>'S. ENERGÍA'!B686/'S. ENERGÍA'!B685-1</f>
        <v>-0.001198178768</v>
      </c>
      <c r="Y685" s="1">
        <f>'S. ENERGÍA'!D686/'S. ENERGÍA'!D685-1</f>
        <v>0.003690944882</v>
      </c>
      <c r="Z685" s="1">
        <f>'S. ENERGÍA'!F686/'S. ENERGÍA'!F685-1</f>
        <v>-0.01597869507</v>
      </c>
      <c r="AA685" s="1">
        <f>'S. ENERGÍA'!H686/'S. ENERGÍA'!H685-1</f>
        <v>-0.01045155369</v>
      </c>
      <c r="AB685" s="1">
        <f>'S. ENERGÍA'!J686/'S. ENERGÍA'!J685-1</f>
        <v>0.0009496676163</v>
      </c>
      <c r="AC685" s="1">
        <f>'S. ENERGÍA'!L686/'S. ENERGÍA'!L685-1</f>
        <v>0.002702702703</v>
      </c>
      <c r="AD685" s="1">
        <f>'S. ENERGÍA'!N686/'S. ENERGÍA'!N685-1</f>
        <v>-0.01153755592</v>
      </c>
      <c r="AE685" s="1">
        <f>'S. ENERGÍA'!P686/'S. ENERGÍA'!P685-1</f>
        <v>-0.01902587519</v>
      </c>
      <c r="AF685" s="1">
        <f>'S. ENERGÍA'!R686/'S. ENERGÍA'!R685-1</f>
        <v>-0.01666666667</v>
      </c>
      <c r="AG685" s="1">
        <f>'S. ENERGÍA'!T686/'S. ENERGÍA'!T685-1</f>
        <v>-0.02074688797</v>
      </c>
      <c r="AH685" s="1">
        <f>SUMPRODUCT(X685:AG685,'Ponderaciones e Índices.'!$A$12:$J$12)</f>
        <v>-0.004443439524</v>
      </c>
    </row>
    <row r="686">
      <c r="A686" s="1">
        <f>S.FINANCIERO!A687</f>
        <v>42956</v>
      </c>
      <c r="B686" s="1">
        <f>S.FINANCIERO!B687/S.FINANCIERO!B686-1</f>
        <v>-0.004117833386</v>
      </c>
      <c r="C686" s="1">
        <f>S.FINANCIERO!D687/S.FINANCIERO!D686-1</f>
        <v>-0.0003102218086</v>
      </c>
      <c r="D686" s="1">
        <f>S.FINANCIERO!F687/S.FINANCIERO!F686-1</f>
        <v>-0.008428150021</v>
      </c>
      <c r="E686" s="1">
        <f>S.FINANCIERO!H687/S.FINANCIERO!H686-1</f>
        <v>-0.001536294969</v>
      </c>
      <c r="F686" s="1">
        <f>S.FINANCIERO!J687/S.FINANCIERO!J686-1</f>
        <v>-0.007137628111</v>
      </c>
      <c r="G686" s="1">
        <f>S.FINANCIERO!L687/S.FINANCIERO!L686-1</f>
        <v>-0.005132743363</v>
      </c>
      <c r="H686" s="1">
        <f>S.FINANCIERO!N687/S.FINANCIERO!N686-1</f>
        <v>0.00794713305</v>
      </c>
      <c r="I686" s="1">
        <f>S.FINANCIERO!P687/S.FINANCIERO!P686-1</f>
        <v>-0.01118395681</v>
      </c>
      <c r="J686" s="1">
        <f>S.FINANCIERO!R687/S.FINANCIERO!R686-1</f>
        <v>-0.003902238653</v>
      </c>
      <c r="K686" s="1">
        <f>S.FINANCIERO!T687/S.FINANCIERO!T686-1</f>
        <v>-0.002213613724</v>
      </c>
      <c r="L686" s="1">
        <f>SUMPRODUCT(B686:K686, 'Ponderaciones e Índices.'!$A$4:$J$4)</f>
        <v>-0.003658663044</v>
      </c>
      <c r="M686" s="1">
        <f>'S. MATERIALES'!B687/'S. MATERIALES'!B686-1</f>
        <v>0.01868711069</v>
      </c>
      <c r="N686" s="3">
        <f>'S. MATERIALES'!D687/'S. MATERIALES'!D686-1</f>
        <v>0.007625465508</v>
      </c>
      <c r="O686" s="1">
        <f>'S. MATERIALES'!F687/'S. MATERIALES'!F686-1</f>
        <v>0.006500640908</v>
      </c>
      <c r="P686" s="1">
        <f>'S. MATERIALES'!H687/'S. MATERIALES'!H686-1</f>
        <v>0.01570680628</v>
      </c>
      <c r="Q686" s="1">
        <f>'S. MATERIALES'!J687/'S. MATERIALES'!J686-1</f>
        <v>0.03877063423</v>
      </c>
      <c r="R686" s="1">
        <f>'S. MATERIALES'!L687/'S. MATERIALES'!L686-1</f>
        <v>-0.008602890571</v>
      </c>
      <c r="S686" s="1">
        <f>'S. MATERIALES'!N687/'S. MATERIALES'!N686-1</f>
        <v>0.01908396947</v>
      </c>
      <c r="T686" s="1">
        <f>'S. MATERIALES'!P687/'S. MATERIALES'!P686-1</f>
        <v>-0.04623044097</v>
      </c>
      <c r="U686" s="1">
        <f>'S. MATERIALES'!R687/'S. MATERIALES'!R686-1</f>
        <v>-0.02365591398</v>
      </c>
      <c r="V686" s="1">
        <f>'S. MATERIALES'!T687/'S. MATERIALES'!T686-1</f>
        <v>0.01551551552</v>
      </c>
      <c r="W686" s="1">
        <f>SUMPRODUCT(M686:V686,'Ponderaciones e Índices.'!$A$8:$J$8)</f>
        <v>-0.003970990303</v>
      </c>
      <c r="X686" s="1">
        <f>'S. ENERGÍA'!B687/'S. ENERGÍA'!B686-1</f>
        <v>-0.001679462572</v>
      </c>
      <c r="Y686" s="1">
        <f>'S. ENERGÍA'!D687/'S. ENERGÍA'!D686-1</f>
        <v>-0.001961265016</v>
      </c>
      <c r="Z686" s="1">
        <f>'S. ENERGÍA'!F687/'S. ENERGÍA'!F686-1</f>
        <v>-0.00328629422</v>
      </c>
      <c r="AA686" s="1">
        <f>'S. ENERGÍA'!H687/'S. ENERGÍA'!H686-1</f>
        <v>-0.003625044123</v>
      </c>
      <c r="AB686" s="1">
        <f>'S. ENERGÍA'!J687/'S. ENERGÍA'!J686-1</f>
        <v>-0.01043643264</v>
      </c>
      <c r="AC686" s="1">
        <f>'S. ENERGÍA'!L687/'S. ENERGÍA'!L686-1</f>
        <v>-0.001078167116</v>
      </c>
      <c r="AD686" s="1">
        <f>'S. ENERGÍA'!N687/'S. ENERGÍA'!N686-1</f>
        <v>-0.001429252025</v>
      </c>
      <c r="AE686" s="1">
        <f>'S. ENERGÍA'!P687/'S. ENERGÍA'!P686-1</f>
        <v>-0.0155159038</v>
      </c>
      <c r="AF686" s="1">
        <f>'S. ENERGÍA'!R687/'S. ENERGÍA'!R686-1</f>
        <v>-0.004237288136</v>
      </c>
      <c r="AG686" s="1">
        <f>'S. ENERGÍA'!T687/'S. ENERGÍA'!T686-1</f>
        <v>-0.004842615012</v>
      </c>
      <c r="AH686" s="1">
        <f>SUMPRODUCT(X686:AG686,'Ponderaciones e Índices.'!$A$12:$J$12)</f>
        <v>-0.003667726595</v>
      </c>
    </row>
    <row r="687">
      <c r="A687" s="1">
        <f>S.FINANCIERO!A688</f>
        <v>42957</v>
      </c>
      <c r="B687" s="1">
        <f>S.FINANCIERO!B688/S.FINANCIERO!B687-1</f>
        <v>-0.01526717557</v>
      </c>
      <c r="C687" s="1">
        <f>S.FINANCIERO!D688/S.FINANCIERO!D687-1</f>
        <v>-0.01008533747</v>
      </c>
      <c r="D687" s="1">
        <f>S.FINANCIERO!F688/S.FINANCIERO!F687-1</f>
        <v>-0.01189970251</v>
      </c>
      <c r="E687" s="1">
        <f>S.FINANCIERO!H688/S.FINANCIERO!H687-1</f>
        <v>-0.01166816258</v>
      </c>
      <c r="F687" s="1">
        <f>S.FINANCIERO!J688/S.FINANCIERO!J687-1</f>
        <v>-0.01410138249</v>
      </c>
      <c r="G687" s="1">
        <f>S.FINANCIERO!L688/S.FINANCIERO!L687-1</f>
        <v>-0.009073118662</v>
      </c>
      <c r="H687" s="1">
        <f>S.FINANCIERO!N688/S.FINANCIERO!N687-1</f>
        <v>-0.01172215</v>
      </c>
      <c r="I687" s="1">
        <f>S.FINANCIERO!P688/S.FINANCIERO!P687-1</f>
        <v>-0.04719188768</v>
      </c>
      <c r="J687" s="1">
        <f>S.FINANCIERO!R688/S.FINANCIERO!R687-1</f>
        <v>-0.01587628866</v>
      </c>
      <c r="K687" s="1">
        <f>S.FINANCIERO!T688/S.FINANCIERO!T687-1</f>
        <v>-0.007764836384</v>
      </c>
      <c r="L687" s="1">
        <f>SUMPRODUCT(B687:K687, 'Ponderaciones e Índices.'!$A$4:$J$4)</f>
        <v>-0.01736985793</v>
      </c>
      <c r="M687" s="1">
        <f>'S. MATERIALES'!B688/'S. MATERIALES'!B687-1</f>
        <v>0.02257761054</v>
      </c>
      <c r="N687" s="3">
        <f>'S. MATERIALES'!D688/'S. MATERIALES'!D687-1</f>
        <v>0.038718761</v>
      </c>
      <c r="O687" s="1">
        <f>'S. MATERIALES'!F688/'S. MATERIALES'!F687-1</f>
        <v>0.08189302283</v>
      </c>
      <c r="P687" s="1">
        <f>'S. MATERIALES'!H688/'S. MATERIALES'!H687-1</f>
        <v>0.01030927835</v>
      </c>
      <c r="Q687" s="1">
        <f>'S. MATERIALES'!J688/'S. MATERIALES'!J687-1</f>
        <v>0.03460533194</v>
      </c>
      <c r="R687" s="1">
        <f>'S. MATERIALES'!L688/'S. MATERIALES'!L687-1</f>
        <v>-0.01561957654</v>
      </c>
      <c r="S687" s="1">
        <f>'S. MATERIALES'!N688/'S. MATERIALES'!N687-1</f>
        <v>0.01498127341</v>
      </c>
      <c r="T687" s="1">
        <f>'S. MATERIALES'!P688/'S. MATERIALES'!P687-1</f>
        <v>-0.04921700224</v>
      </c>
      <c r="U687" s="1">
        <f>'S. MATERIALES'!R688/'S. MATERIALES'!R687-1</f>
        <v>-0.01762114537</v>
      </c>
      <c r="V687" s="1">
        <f>'S. MATERIALES'!T688/'S. MATERIALES'!T687-1</f>
        <v>0.1074420897</v>
      </c>
      <c r="W687" s="1">
        <f>SUMPRODUCT(M687:V687,'Ponderaciones e Índices.'!$A$8:$J$8)</f>
        <v>-0.0004884830828</v>
      </c>
      <c r="X687" s="1">
        <f>'S. ENERGÍA'!B688/'S. ENERGÍA'!B687-1</f>
        <v>-0.008411439558</v>
      </c>
      <c r="Y687" s="1">
        <f>'S. ENERGÍA'!D688/'S. ENERGÍA'!D687-1</f>
        <v>-0.01989683125</v>
      </c>
      <c r="Z687" s="1">
        <f>'S. ENERGÍA'!F688/'S. ENERGÍA'!F687-1</f>
        <v>-0.01377036462</v>
      </c>
      <c r="AA687" s="1">
        <f>'S. ENERGÍA'!H688/'S. ENERGÍA'!H687-1</f>
        <v>-0.01044059955</v>
      </c>
      <c r="AB687" s="1">
        <f>'S. ENERGÍA'!J688/'S. ENERGÍA'!J687-1</f>
        <v>-0.02588686481</v>
      </c>
      <c r="AC687" s="1">
        <f>'S. ENERGÍA'!L688/'S. ENERGÍA'!L687-1</f>
        <v>-0.01214247167</v>
      </c>
      <c r="AD687" s="1">
        <f>'S. ENERGÍA'!N688/'S. ENERGÍA'!N687-1</f>
        <v>-0.03220419847</v>
      </c>
      <c r="AE687" s="1">
        <f>'S. ENERGÍA'!P688/'S. ENERGÍA'!P687-1</f>
        <v>-0.01812450749</v>
      </c>
      <c r="AF687" s="1">
        <f>'S. ENERGÍA'!R688/'S. ENERGÍA'!R687-1</f>
        <v>-0.005319148936</v>
      </c>
      <c r="AG687" s="1">
        <f>'S. ENERGÍA'!T688/'S. ENERGÍA'!T687-1</f>
        <v>-0.01581508516</v>
      </c>
      <c r="AH687" s="1">
        <f>SUMPRODUCT(X687:AG687,'Ponderaciones e Índices.'!$A$12:$J$12)</f>
        <v>-0.0160011693</v>
      </c>
    </row>
    <row r="688">
      <c r="A688" s="1">
        <f>S.FINANCIERO!A689</f>
        <v>42958</v>
      </c>
      <c r="B688" s="1">
        <f>S.FINANCIERO!B689/S.FINANCIERO!B688-1</f>
        <v>-0.003983634798</v>
      </c>
      <c r="C688" s="1">
        <f>S.FINANCIERO!D689/S.FINANCIERO!D688-1</f>
        <v>-0.00407523511</v>
      </c>
      <c r="D688" s="1">
        <f>S.FINANCIERO!F689/S.FINANCIERO!F688-1</f>
        <v>-0.01064516129</v>
      </c>
      <c r="E688" s="1">
        <f>S.FINANCIERO!H689/S.FINANCIERO!H688-1</f>
        <v>-0.005578619616</v>
      </c>
      <c r="F688" s="1">
        <f>S.FINANCIERO!J689/S.FINANCIERO!J688-1</f>
        <v>-0.001963167243</v>
      </c>
      <c r="G688" s="1">
        <f>S.FINANCIERO!L689/S.FINANCIERO!L688-1</f>
        <v>-0.007001795332</v>
      </c>
      <c r="H688" s="1">
        <f>S.FINANCIERO!N689/S.FINANCIERO!N688-1</f>
        <v>-0.007772109622</v>
      </c>
      <c r="I688" s="1">
        <f>S.FINANCIERO!P689/S.FINANCIERO!P688-1</f>
        <v>0.01841997544</v>
      </c>
      <c r="J688" s="1">
        <f>S.FINANCIERO!R689/S.FINANCIERO!R688-1</f>
        <v>0.01340875759</v>
      </c>
      <c r="K688" s="1">
        <f>S.FINANCIERO!T689/S.FINANCIERO!T688-1</f>
        <v>-0.008664058133</v>
      </c>
      <c r="L688" s="1">
        <f>SUMPRODUCT(B688:K688, 'Ponderaciones e Índices.'!$A$4:$J$4)</f>
        <v>-0.0009184868978</v>
      </c>
      <c r="M688" s="1">
        <f>'S. MATERIALES'!B689/'S. MATERIALES'!B688-1</f>
        <v>-0.00643974241</v>
      </c>
      <c r="N688" s="3">
        <f>'S. MATERIALES'!D689/'S. MATERIALES'!D688-1</f>
        <v>-0.008302270417</v>
      </c>
      <c r="O688" s="1">
        <f>'S. MATERIALES'!F689/'S. MATERIALES'!F688-1</f>
        <v>0.03188783554</v>
      </c>
      <c r="P688" s="1">
        <f>'S. MATERIALES'!H689/'S. MATERIALES'!H688-1</f>
        <v>-0.05062794349</v>
      </c>
      <c r="Q688" s="1">
        <f>'S. MATERIALES'!J689/'S. MATERIALES'!J688-1</f>
        <v>-0.005052546483</v>
      </c>
      <c r="R688" s="1">
        <f>'S. MATERIALES'!L689/'S. MATERIALES'!L688-1</f>
        <v>-0.007052186178</v>
      </c>
      <c r="S688" s="1">
        <f>'S. MATERIALES'!N689/'S. MATERIALES'!N688-1</f>
        <v>-0.0221402214</v>
      </c>
      <c r="T688" s="1">
        <f>'S. MATERIALES'!P689/'S. MATERIALES'!P688-1</f>
        <v>-0.02666666667</v>
      </c>
      <c r="U688" s="1">
        <f>'S. MATERIALES'!R689/'S. MATERIALES'!R688-1</f>
        <v>-0.02466367713</v>
      </c>
      <c r="V688" s="1">
        <f>'S. MATERIALES'!T689/'S. MATERIALES'!T688-1</f>
        <v>-0.006675567423</v>
      </c>
      <c r="W688" s="1">
        <f>SUMPRODUCT(M688:V688,'Ponderaciones e Índices.'!$A$8:$J$8)</f>
        <v>-0.01899342779</v>
      </c>
      <c r="X688" s="1">
        <f>'S. ENERGÍA'!B689/'S. ENERGÍA'!B688-1</f>
        <v>-0.003635482307</v>
      </c>
      <c r="Y688" s="1">
        <f>'S. ENERGÍA'!D689/'S. ENERGÍA'!D688-1</f>
        <v>-0.009273182957</v>
      </c>
      <c r="Z688" s="1">
        <f>'S. ENERGÍA'!F689/'S. ENERGÍA'!F688-1</f>
        <v>-0.01710914454</v>
      </c>
      <c r="AA688" s="1">
        <f>'S. ENERGÍA'!H689/'S. ENERGÍA'!H688-1</f>
        <v>-0.0009599573196</v>
      </c>
      <c r="AB688" s="1">
        <f>'S. ENERGÍA'!J689/'S. ENERGÍA'!J688-1</f>
        <v>-0.0009842519685</v>
      </c>
      <c r="AC688" s="1">
        <f>'S. ENERGÍA'!L689/'S. ENERGÍA'!L688-1</f>
        <v>-0.002458344715</v>
      </c>
      <c r="AD688" s="1">
        <f>'S. ENERGÍA'!N689/'S. ENERGÍA'!N688-1</f>
        <v>0.0004929751048</v>
      </c>
      <c r="AE688" s="1">
        <f>'S. ENERGÍA'!P689/'S. ENERGÍA'!P688-1</f>
        <v>0.01484751204</v>
      </c>
      <c r="AF688" s="1">
        <f>'S. ENERGÍA'!R689/'S. ENERGÍA'!R688-1</f>
        <v>-0.009625668449</v>
      </c>
      <c r="AG688" s="1">
        <f>'S. ENERGÍA'!T689/'S. ENERGÍA'!T688-1</f>
        <v>-0.006798516687</v>
      </c>
      <c r="AH688" s="1">
        <f>SUMPRODUCT(X688:AG688,'Ponderaciones e Índices.'!$A$12:$J$12)</f>
        <v>-0.006125282276</v>
      </c>
    </row>
    <row r="689">
      <c r="A689" s="1">
        <f>S.FINANCIERO!A690</f>
        <v>42961</v>
      </c>
      <c r="B689" s="1">
        <f>S.FINANCIERO!B690/S.FINANCIERO!B689-1</f>
        <v>0.01113393147</v>
      </c>
      <c r="C689" s="1">
        <f>S.FINANCIERO!D690/S.FINANCIERO!D689-1</f>
        <v>0.008341202392</v>
      </c>
      <c r="D689" s="1">
        <f>S.FINANCIERO!F690/S.FINANCIERO!F689-1</f>
        <v>0.01108575155</v>
      </c>
      <c r="E689" s="1">
        <f>S.FINANCIERO!H690/S.FINANCIERO!H689-1</f>
        <v>0.01043705153</v>
      </c>
      <c r="F689" s="1">
        <f>S.FINANCIERO!J690/S.FINANCIERO!J689-1</f>
        <v>0.008336455601</v>
      </c>
      <c r="G689" s="1">
        <f>S.FINANCIERO!L690/S.FINANCIERO!L689-1</f>
        <v>0.006147170494</v>
      </c>
      <c r="H689" s="1">
        <f>S.FINANCIERO!N690/S.FINANCIERO!N689-1</f>
        <v>0.01916459651</v>
      </c>
      <c r="I689" s="1">
        <f>S.FINANCIERO!P690/S.FINANCIERO!P689-1</f>
        <v>0.008440514469</v>
      </c>
      <c r="J689" s="1">
        <f>S.FINANCIERO!R690/S.FINANCIERO!R689-1</f>
        <v>0.01984701261</v>
      </c>
      <c r="K689" s="1">
        <f>S.FINANCIERO!T690/S.FINANCIERO!T689-1</f>
        <v>-0.003665069072</v>
      </c>
      <c r="L689" s="1">
        <f>SUMPRODUCT(B689:K689, 'Ponderaciones e Índices.'!$A$4:$J$4)</f>
        <v>0.0104101842</v>
      </c>
      <c r="M689" s="1">
        <f>'S. MATERIALES'!B690/'S. MATERIALES'!B689-1</f>
        <v>-0.01527777778</v>
      </c>
      <c r="N689" s="3">
        <f>'S. MATERIALES'!D690/'S. MATERIALES'!D689-1</f>
        <v>-0.000683410217</v>
      </c>
      <c r="O689" s="1">
        <f>'S. MATERIALES'!F690/'S. MATERIALES'!F689-1</f>
        <v>-0.01931146873</v>
      </c>
      <c r="P689" s="1">
        <f>'S. MATERIALES'!H690/'S. MATERIALES'!H689-1</f>
        <v>-0.003307151716</v>
      </c>
      <c r="Q689" s="1">
        <f>'S. MATERIALES'!J690/'S. MATERIALES'!J689-1</f>
        <v>0.003148486695</v>
      </c>
      <c r="R689" s="1">
        <f>'S. MATERIALES'!L690/'S. MATERIALES'!L689-1</f>
        <v>0.0078125</v>
      </c>
      <c r="S689" s="1">
        <f>'S. MATERIALES'!N690/'S. MATERIALES'!N689-1</f>
        <v>0.005660377358</v>
      </c>
      <c r="T689" s="1">
        <f>'S. MATERIALES'!P690/'S. MATERIALES'!P689-1</f>
        <v>0.02014504432</v>
      </c>
      <c r="U689" s="1">
        <f>'S. MATERIALES'!R690/'S. MATERIALES'!R689-1</f>
        <v>0.01609195402</v>
      </c>
      <c r="V689" s="1">
        <f>'S. MATERIALES'!T690/'S. MATERIALES'!T689-1</f>
        <v>0.007168458781</v>
      </c>
      <c r="W689" s="1">
        <f>SUMPRODUCT(M689:V689,'Ponderaciones e Índices.'!$A$8:$J$8)</f>
        <v>0.005711945981</v>
      </c>
      <c r="X689" s="1">
        <f>'S. ENERGÍA'!B690/'S. ENERGÍA'!B689-1</f>
        <v>-0.006567745074</v>
      </c>
      <c r="Y689" s="1">
        <f>'S. ENERGÍA'!D690/'S. ENERGÍA'!D689-1</f>
        <v>-0.004806476094</v>
      </c>
      <c r="Z689" s="1">
        <f>'S. ENERGÍA'!F690/'S. ENERGÍA'!F689-1</f>
        <v>0.01360544218</v>
      </c>
      <c r="AA689" s="1">
        <f>'S. ENERGÍA'!H690/'S. ENERGÍA'!H689-1</f>
        <v>0.009282062993</v>
      </c>
      <c r="AB689" s="1">
        <f>'S. ENERGÍA'!J690/'S. ENERGÍA'!J689-1</f>
        <v>-0.03054187192</v>
      </c>
      <c r="AC689" s="1">
        <f>'S. ENERGÍA'!L690/'S. ENERGÍA'!L689-1</f>
        <v>-0.01067907996</v>
      </c>
      <c r="AD689" s="1">
        <f>'S. ENERGÍA'!N690/'S. ENERGÍA'!N689-1</f>
        <v>0.0029563932</v>
      </c>
      <c r="AE689" s="1">
        <f>'S. ENERGÍA'!P690/'S. ENERGÍA'!P689-1</f>
        <v>-0.02767892448</v>
      </c>
      <c r="AF689" s="1">
        <f>'S. ENERGÍA'!R690/'S. ENERGÍA'!R689-1</f>
        <v>-0.03023758099</v>
      </c>
      <c r="AG689" s="1">
        <f>'S. ENERGÍA'!T690/'S. ENERGÍA'!T689-1</f>
        <v>-0.01555693839</v>
      </c>
      <c r="AH689" s="1">
        <f>SUMPRODUCT(X689:AG689,'Ponderaciones e Índices.'!$A$12:$J$12)</f>
        <v>-0.009647884093</v>
      </c>
    </row>
    <row r="690">
      <c r="A690" s="1">
        <f>S.FINANCIERO!A691</f>
        <v>42962</v>
      </c>
      <c r="B690" s="1">
        <f>S.FINANCIERO!B691/S.FINANCIERO!B690-1</f>
        <v>-0.002245028865</v>
      </c>
      <c r="C690" s="1">
        <f>S.FINANCIERO!D691/S.FINANCIERO!D690-1</f>
        <v>0.001716872171</v>
      </c>
      <c r="D690" s="1">
        <f>S.FINANCIERO!F691/S.FINANCIERO!F690-1</f>
        <v>-0.003977211652</v>
      </c>
      <c r="E690" s="1">
        <f>S.FINANCIERO!H691/S.FINANCIERO!H690-1</f>
        <v>0.004002582311</v>
      </c>
      <c r="F690" s="1">
        <f>S.FINANCIERO!J691/S.FINANCIERO!J690-1</f>
        <v>-0.001114723641</v>
      </c>
      <c r="G690" s="1">
        <f>S.FINANCIERO!L691/S.FINANCIERO!L690-1</f>
        <v>-0.003234501348</v>
      </c>
      <c r="H690" s="1">
        <f>S.FINANCIERO!N691/S.FINANCIERO!N690-1</f>
        <v>0.001821040368</v>
      </c>
      <c r="I690" s="1">
        <f>S.FINANCIERO!P691/S.FINANCIERO!P690-1</f>
        <v>0.001992825827</v>
      </c>
      <c r="J690" s="1">
        <f>S.FINANCIERO!R691/S.FINANCIERO!R690-1</f>
        <v>-0.002635313197</v>
      </c>
      <c r="K690" s="1">
        <f>S.FINANCIERO!T691/S.FINANCIERO!T690-1</f>
        <v>-0.008205998868</v>
      </c>
      <c r="L690" s="1">
        <f>SUMPRODUCT(B690:K690, 'Ponderaciones e Índices.'!$A$4:$J$4)</f>
        <v>0.00001589815842</v>
      </c>
      <c r="M690" s="1">
        <f>'S. MATERIALES'!B691/'S. MATERIALES'!B690-1</f>
        <v>-0.007522331923</v>
      </c>
      <c r="N690" s="3">
        <f>'S. MATERIALES'!D691/'S. MATERIALES'!D690-1</f>
        <v>-0.004274234912</v>
      </c>
      <c r="O690" s="1">
        <f>'S. MATERIALES'!F691/'S. MATERIALES'!F690-1</f>
        <v>-0.01377175855</v>
      </c>
      <c r="P690" s="1">
        <f>'S. MATERIALES'!H691/'S. MATERIALES'!H690-1</f>
        <v>-0.03069265865</v>
      </c>
      <c r="Q690" s="1">
        <f>'S. MATERIALES'!J691/'S. MATERIALES'!J690-1</f>
        <v>0.01042826769</v>
      </c>
      <c r="R690" s="1">
        <f>'S. MATERIALES'!L691/'S. MATERIALES'!L690-1</f>
        <v>-0.002114164905</v>
      </c>
      <c r="S690" s="1">
        <f>'S. MATERIALES'!N691/'S. MATERIALES'!N690-1</f>
        <v>-0.001876172608</v>
      </c>
      <c r="T690" s="1">
        <f>'S. MATERIALES'!P691/'S. MATERIALES'!P690-1</f>
        <v>-0.03396524487</v>
      </c>
      <c r="U690" s="1">
        <f>'S. MATERIALES'!R691/'S. MATERIALES'!R690-1</f>
        <v>-0.01131221719</v>
      </c>
      <c r="V690" s="1">
        <f>'S. MATERIALES'!T691/'S. MATERIALES'!T690-1</f>
        <v>-0.0008896797153</v>
      </c>
      <c r="W690" s="1">
        <f>SUMPRODUCT(M690:V690,'Ponderaciones e Índices.'!$A$8:$J$8)</f>
        <v>-0.01139634132</v>
      </c>
      <c r="X690" s="1">
        <f>'S. ENERGÍA'!B691/'S. ENERGÍA'!B690-1</f>
        <v>-0.002938295788</v>
      </c>
      <c r="Y690" s="1">
        <f>'S. ENERGÍA'!D691/'S. ENERGÍA'!D690-1</f>
        <v>-0.001525165226</v>
      </c>
      <c r="Z690" s="1">
        <f>'S. ENERGÍA'!F691/'S. ENERGÍA'!F690-1</f>
        <v>-0.01302803</v>
      </c>
      <c r="AA690" s="1">
        <f>'S. ENERGÍA'!H691/'S. ENERGÍA'!H690-1</f>
        <v>-0.003806430727</v>
      </c>
      <c r="AB690" s="1">
        <f>'S. ENERGÍA'!J691/'S. ENERGÍA'!J690-1</f>
        <v>-0.01016260163</v>
      </c>
      <c r="AC690" s="1">
        <f>'S. ENERGÍA'!L691/'S. ENERGÍA'!L690-1</f>
        <v>-0.003044561306</v>
      </c>
      <c r="AD690" s="1">
        <f>'S. ENERGÍA'!N691/'S. ENERGÍA'!N690-1</f>
        <v>-0.01473839352</v>
      </c>
      <c r="AE690" s="1">
        <f>'S. ENERGÍA'!P691/'S. ENERGÍA'!P690-1</f>
        <v>0.001220008133</v>
      </c>
      <c r="AF690" s="1">
        <f>'S. ENERGÍA'!R691/'S. ENERGÍA'!R690-1</f>
        <v>0.004454342984</v>
      </c>
      <c r="AG690" s="1">
        <f>'S. ENERGÍA'!T691/'S. ENERGÍA'!T690-1</f>
        <v>-0.003792667509</v>
      </c>
      <c r="AH690" s="1">
        <f>SUMPRODUCT(X690:AG690,'Ponderaciones e Índices.'!$A$12:$J$12)</f>
        <v>-0.003483188697</v>
      </c>
    </row>
    <row r="691">
      <c r="A691" s="1">
        <f>S.FINANCIERO!A692</f>
        <v>42963</v>
      </c>
      <c r="B691" s="1">
        <f>S.FINANCIERO!B692/S.FINANCIERO!B691-1</f>
        <v>-0.003964427301</v>
      </c>
      <c r="C691" s="1">
        <f>S.FINANCIERO!D692/S.FINANCIERO!D691-1</f>
        <v>-0.003583670926</v>
      </c>
      <c r="D691" s="1">
        <f>S.FINANCIERO!F692/S.FINANCIERO!F691-1</f>
        <v>-0.004964385927</v>
      </c>
      <c r="E691" s="1">
        <f>S.FINANCIERO!H692/S.FINANCIERO!H691-1</f>
        <v>-0.00424382716</v>
      </c>
      <c r="F691" s="1">
        <f>S.FINANCIERO!J692/S.FINANCIERO!J691-1</f>
        <v>-0.004463870548</v>
      </c>
      <c r="G691" s="1">
        <f>S.FINANCIERO!L692/S.FINANCIERO!L691-1</f>
        <v>0.004506940689</v>
      </c>
      <c r="H691" s="1">
        <f>S.FINANCIERO!N692/S.FINANCIERO!N691-1</f>
        <v>-0.00302578693</v>
      </c>
      <c r="I691" s="1">
        <f>S.FINANCIERO!P692/S.FINANCIERO!P691-1</f>
        <v>0.01272871917</v>
      </c>
      <c r="J691" s="1">
        <f>S.FINANCIERO!R692/S.FINANCIERO!R691-1</f>
        <v>0.001829268293</v>
      </c>
      <c r="K691" s="1">
        <f>S.FINANCIERO!T692/S.FINANCIERO!T691-1</f>
        <v>0.007417974322</v>
      </c>
      <c r="L691" s="1">
        <f>SUMPRODUCT(B691:K691, 'Ponderaciones e Índices.'!$A$4:$J$4)</f>
        <v>-0.0003767184597</v>
      </c>
      <c r="M691" s="1">
        <f>'S. MATERIALES'!B692/'S. MATERIALES'!B691-1</f>
        <v>0.01089531028</v>
      </c>
      <c r="N691" s="3">
        <f>'S. MATERIALES'!D692/'S. MATERIALES'!D691-1</f>
        <v>0.01253434066</v>
      </c>
      <c r="O691" s="1">
        <f>'S. MATERIALES'!F692/'S. MATERIALES'!F691-1</f>
        <v>-0.002000884602</v>
      </c>
      <c r="P691" s="1">
        <f>'S. MATERIALES'!H692/'S. MATERIALES'!H691-1</f>
        <v>0.02310654685</v>
      </c>
      <c r="Q691" s="1">
        <f>'S. MATERIALES'!J692/'S. MATERIALES'!J691-1</f>
        <v>-0.0001002004008</v>
      </c>
      <c r="R691" s="1">
        <f>'S. MATERIALES'!L692/'S. MATERIALES'!L691-1</f>
        <v>0.05084745763</v>
      </c>
      <c r="S691" s="1">
        <f>'S. MATERIALES'!N692/'S. MATERIALES'!N691-1</f>
        <v>0.03947368421</v>
      </c>
      <c r="T691" s="1">
        <f>'S. MATERIALES'!P692/'S. MATERIALES'!P691-1</f>
        <v>0.0964840556</v>
      </c>
      <c r="U691" s="1">
        <f>'S. MATERIALES'!R692/'S. MATERIALES'!R691-1</f>
        <v>0.02974828375</v>
      </c>
      <c r="V691" s="1">
        <f>'S. MATERIALES'!T692/'S. MATERIALES'!T691-1</f>
        <v>0.0008904719501</v>
      </c>
      <c r="W691" s="1">
        <f>SUMPRODUCT(M691:V691,'Ponderaciones e Índices.'!$A$8:$J$8)</f>
        <v>0.03743288384</v>
      </c>
      <c r="X691" s="1">
        <f>'S. ENERGÍA'!B692/'S. ENERGÍA'!B691-1</f>
        <v>-0.01890962672</v>
      </c>
      <c r="Y691" s="1">
        <f>'S. ENERGÍA'!D692/'S. ENERGÍA'!D691-1</f>
        <v>-0.007892057026</v>
      </c>
      <c r="Z691" s="1">
        <f>'S. ENERGÍA'!F692/'S. ENERGÍA'!F691-1</f>
        <v>-0.012</v>
      </c>
      <c r="AA691" s="1">
        <f>'S. ENERGÍA'!H692/'S. ENERGÍA'!H691-1</f>
        <v>-0.009230091882</v>
      </c>
      <c r="AB691" s="1">
        <f>'S. ENERGÍA'!J692/'S. ENERGÍA'!J691-1</f>
        <v>-0.02566735113</v>
      </c>
      <c r="AC691" s="1">
        <f>'S. ENERGÍA'!L692/'S. ENERGÍA'!L691-1</f>
        <v>0</v>
      </c>
      <c r="AD691" s="1">
        <f>'S. ENERGÍA'!N692/'S. ENERGÍA'!N691-1</f>
        <v>0.0004986287709</v>
      </c>
      <c r="AE691" s="1">
        <f>'S. ENERGÍA'!P692/'S. ENERGÍA'!P691-1</f>
        <v>-0.004874086109</v>
      </c>
      <c r="AF691" s="1">
        <f>'S. ENERGÍA'!R692/'S. ENERGÍA'!R691-1</f>
        <v>0.0044345898</v>
      </c>
      <c r="AG691" s="1">
        <f>'S. ENERGÍA'!T692/'S. ENERGÍA'!T691-1</f>
        <v>0.001269035533</v>
      </c>
      <c r="AH691" s="1">
        <f>SUMPRODUCT(X691:AG691,'Ponderaciones e Índices.'!$A$12:$J$12)</f>
        <v>-0.009212137613</v>
      </c>
    </row>
    <row r="692">
      <c r="A692" s="1">
        <f>S.FINANCIERO!A693</f>
        <v>42964</v>
      </c>
      <c r="B692" s="1">
        <f>S.FINANCIERO!B693/S.FINANCIERO!B692-1</f>
        <v>-0.004948364888</v>
      </c>
      <c r="C692" s="1">
        <f>S.FINANCIERO!D693/S.FINANCIERO!D692-1</f>
        <v>-0.003440187647</v>
      </c>
      <c r="D692" s="1">
        <f>S.FINANCIERO!F693/S.FINANCIERO!F692-1</f>
        <v>-0.004663774403</v>
      </c>
      <c r="E692" s="1">
        <f>S.FINANCIERO!H693/S.FINANCIERO!H692-1</f>
        <v>-0.0003874467261</v>
      </c>
      <c r="F692" s="1">
        <f>S.FINANCIERO!J693/S.FINANCIERO!J692-1</f>
        <v>-0.003549743111</v>
      </c>
      <c r="G692" s="1">
        <f>S.FINANCIERO!L693/S.FINANCIERO!L692-1</f>
        <v>-0.002512562814</v>
      </c>
      <c r="H692" s="1">
        <f>S.FINANCIERO!N693/S.FINANCIERO!N692-1</f>
        <v>-0.00263294981</v>
      </c>
      <c r="I692" s="1">
        <f>S.FINANCIERO!P693/S.FINANCIERO!P692-1</f>
        <v>-0.006284367636</v>
      </c>
      <c r="J692" s="1">
        <f>S.FINANCIERO!R693/S.FINANCIERO!R692-1</f>
        <v>-0.01034692635</v>
      </c>
      <c r="K692" s="1">
        <f>S.FINANCIERO!T693/S.FINANCIERO!T692-1</f>
        <v>-0.01161144152</v>
      </c>
      <c r="L692" s="1">
        <f>SUMPRODUCT(B692:K692, 'Ponderaciones e Índices.'!$A$4:$J$4)</f>
        <v>-0.004170413231</v>
      </c>
      <c r="M692" s="1">
        <f>'S. MATERIALES'!B693/'S. MATERIALES'!B692-1</f>
        <v>0.0009372071228</v>
      </c>
      <c r="N692" s="3">
        <f>'S. MATERIALES'!D693/'S. MATERIALES'!D692-1</f>
        <v>0.01102255384</v>
      </c>
      <c r="O692" s="1">
        <f>'S. MATERIALES'!F693/'S. MATERIALES'!F692-1</f>
        <v>0.01998564916</v>
      </c>
      <c r="P692" s="1">
        <f>'S. MATERIALES'!H693/'S. MATERIALES'!H692-1</f>
        <v>0.00209117524</v>
      </c>
      <c r="Q692" s="1">
        <f>'S. MATERIALES'!J693/'S. MATERIALES'!J692-1</f>
        <v>-0.00210441928</v>
      </c>
      <c r="R692" s="1">
        <f>'S. MATERIALES'!L693/'S. MATERIALES'!L692-1</f>
        <v>-0.01713709677</v>
      </c>
      <c r="S692" s="1">
        <f>'S. MATERIALES'!N693/'S. MATERIALES'!N692-1</f>
        <v>0.001808318264</v>
      </c>
      <c r="T692" s="1">
        <f>'S. MATERIALES'!P693/'S. MATERIALES'!P692-1</f>
        <v>-0.01789709172</v>
      </c>
      <c r="U692" s="1">
        <f>'S. MATERIALES'!R693/'S. MATERIALES'!R692-1</f>
        <v>0.005555555556</v>
      </c>
      <c r="V692" s="1">
        <f>'S. MATERIALES'!T693/'S. MATERIALES'!T692-1</f>
        <v>-0.002224199288</v>
      </c>
      <c r="W692" s="1">
        <f>SUMPRODUCT(M692:V692,'Ponderaciones e Índices.'!$A$8:$J$8)</f>
        <v>-0.00229606824</v>
      </c>
      <c r="X692" s="1">
        <f>'S. ENERGÍA'!B693/'S. ENERGÍA'!B692-1</f>
        <v>-0.009261576971</v>
      </c>
      <c r="Y692" s="1">
        <f>'S. ENERGÍA'!D693/'S. ENERGÍA'!D692-1</f>
        <v>0.0005132152938</v>
      </c>
      <c r="Z692" s="1">
        <f>'S. ENERGÍA'!F693/'S. ENERGÍA'!F692-1</f>
        <v>0.004453441296</v>
      </c>
      <c r="AA692" s="1">
        <f>'S. ENERGÍA'!H693/'S. ENERGÍA'!H692-1</f>
        <v>-0.001927404053</v>
      </c>
      <c r="AB692" s="1">
        <f>'S. ENERGÍA'!J693/'S. ENERGÍA'!J692-1</f>
        <v>-0.004214963119</v>
      </c>
      <c r="AC692" s="1">
        <f>'S. ENERGÍA'!L693/'S. ENERGÍA'!L692-1</f>
        <v>0.00222098834</v>
      </c>
      <c r="AD692" s="1">
        <f>'S. ENERGÍA'!N693/'S. ENERGÍA'!N692-1</f>
        <v>-0.008721654622</v>
      </c>
      <c r="AE692" s="1">
        <f>'S. ENERGÍA'!P693/'S. ENERGÍA'!P692-1</f>
        <v>-0.004489795918</v>
      </c>
      <c r="AF692" s="1">
        <f>'S. ENERGÍA'!R693/'S. ENERGÍA'!R692-1</f>
        <v>-0.004415011038</v>
      </c>
      <c r="AG692" s="1">
        <f>'S. ENERGÍA'!T693/'S. ENERGÍA'!T692-1</f>
        <v>-0.001267427123</v>
      </c>
      <c r="AH692" s="1">
        <f>SUMPRODUCT(X692:AG692,'Ponderaciones e Índices.'!$A$12:$J$12)</f>
        <v>-0.002618100009</v>
      </c>
    </row>
    <row r="693">
      <c r="A693" s="1">
        <f>S.FINANCIERO!A694</f>
        <v>42965</v>
      </c>
      <c r="B693" s="1">
        <f>S.FINANCIERO!B694/S.FINANCIERO!B693-1</f>
        <v>-0.002702702703</v>
      </c>
      <c r="C693" s="1">
        <f>S.FINANCIERO!D694/S.FINANCIERO!D693-1</f>
        <v>0</v>
      </c>
      <c r="D693" s="1">
        <f>S.FINANCIERO!F694/S.FINANCIERO!F693-1</f>
        <v>-0.002615233737</v>
      </c>
      <c r="E693" s="1">
        <f>S.FINANCIERO!H694/S.FINANCIERO!H693-1</f>
        <v>-0.004005167959</v>
      </c>
      <c r="F693" s="1">
        <f>S.FINANCIERO!J694/S.FINANCIERO!J693-1</f>
        <v>0.002531170901</v>
      </c>
      <c r="G693" s="1">
        <f>S.FINANCIERO!L694/S.FINANCIERO!L693-1</f>
        <v>-0.00521770421</v>
      </c>
      <c r="H693" s="1">
        <f>S.FINANCIERO!N694/S.FINANCIERO!N693-1</f>
        <v>0</v>
      </c>
      <c r="I693" s="1">
        <f>S.FINANCIERO!P694/S.FINANCIERO!P693-1</f>
        <v>-0.03162055336</v>
      </c>
      <c r="J693" s="1">
        <f>S.FINANCIERO!R694/S.FINANCIERO!R693-1</f>
        <v>-0.007380073801</v>
      </c>
      <c r="K693" s="1">
        <f>S.FINANCIERO!T694/S.FINANCIERO!T693-1</f>
        <v>-0.008022922636</v>
      </c>
      <c r="L693" s="1">
        <f>SUMPRODUCT(B693:K693, 'Ponderaciones e Índices.'!$A$4:$J$4)</f>
        <v>-0.006263225054</v>
      </c>
      <c r="M693" s="1">
        <f>'S. MATERIALES'!B694/'S. MATERIALES'!B693-1</f>
        <v>-0.01919475655</v>
      </c>
      <c r="N693" s="3">
        <f>'S. MATERIALES'!D694/'S. MATERIALES'!D693-1</f>
        <v>-0.0117410265</v>
      </c>
      <c r="O693" s="1">
        <f>'S. MATERIALES'!F694/'S. MATERIALES'!F693-1</f>
        <v>0.03529825578</v>
      </c>
      <c r="P693" s="1">
        <f>'S. MATERIALES'!H694/'S. MATERIALES'!H693-1</f>
        <v>-0.007512520868</v>
      </c>
      <c r="Q693" s="1">
        <f>'S. MATERIALES'!J694/'S. MATERIALES'!J693-1</f>
        <v>-0.01446073509</v>
      </c>
      <c r="R693" s="1">
        <f>'S. MATERIALES'!L694/'S. MATERIALES'!L693-1</f>
        <v>0.003076923077</v>
      </c>
      <c r="S693" s="1">
        <f>'S. MATERIALES'!N694/'S. MATERIALES'!N693-1</f>
        <v>-0.03610108303</v>
      </c>
      <c r="T693" s="1">
        <f>'S. MATERIALES'!P694/'S. MATERIALES'!P693-1</f>
        <v>-0.02126044039</v>
      </c>
      <c r="U693" s="1">
        <f>'S. MATERIALES'!R694/'S. MATERIALES'!R693-1</f>
        <v>-0.002209944751</v>
      </c>
      <c r="V693" s="1">
        <f>'S. MATERIALES'!T694/'S. MATERIALES'!T693-1</f>
        <v>-0.01783325903</v>
      </c>
      <c r="W693" s="1">
        <f>SUMPRODUCT(M693:V693,'Ponderaciones e Índices.'!$A$8:$J$8)</f>
        <v>-0.01421047454</v>
      </c>
      <c r="X693" s="1">
        <f>'S. ENERGÍA'!B694/'S. ENERGÍA'!B693-1</f>
        <v>-0.001263264275</v>
      </c>
      <c r="Y693" s="1">
        <f>'S. ENERGÍA'!D694/'S. ENERGÍA'!D693-1</f>
        <v>-0.006668376507</v>
      </c>
      <c r="Z693" s="1">
        <f>'S. ENERGÍA'!F694/'S. ENERGÍA'!F693-1</f>
        <v>0</v>
      </c>
      <c r="AA693" s="1">
        <f>'S. ENERGÍA'!H694/'S. ENERGÍA'!H693-1</f>
        <v>0.002413465939</v>
      </c>
      <c r="AB693" s="1">
        <f>'S. ENERGÍA'!J694/'S. ENERGÍA'!J693-1</f>
        <v>-0.002116402116</v>
      </c>
      <c r="AC693" s="1">
        <f>'S. ENERGÍA'!L694/'S. ENERGÍA'!L693-1</f>
        <v>0.001662049861</v>
      </c>
      <c r="AD693" s="1">
        <f>'S. ENERGÍA'!N694/'S. ENERGÍA'!N693-1</f>
        <v>-0.006535947712</v>
      </c>
      <c r="AE693" s="1">
        <f>'S. ENERGÍA'!P694/'S. ENERGÍA'!P693-1</f>
        <v>-0.009020090201</v>
      </c>
      <c r="AF693" s="1">
        <f>'S. ENERGÍA'!R694/'S. ENERGÍA'!R693-1</f>
        <v>-0.00332594235</v>
      </c>
      <c r="AG693" s="1">
        <f>'S. ENERGÍA'!T694/'S. ENERGÍA'!T693-1</f>
        <v>0.001903553299</v>
      </c>
      <c r="AH693" s="1">
        <f>SUMPRODUCT(X693:AG693,'Ponderaciones e Índices.'!$A$12:$J$12)</f>
        <v>-0.003248191008</v>
      </c>
    </row>
    <row r="694">
      <c r="A694" s="1">
        <f>S.FINANCIERO!A695</f>
        <v>42968</v>
      </c>
      <c r="B694" s="1">
        <f>S.FINANCIERO!B695/S.FINANCIERO!B694-1</f>
        <v>-0.001951219512</v>
      </c>
      <c r="C694" s="1">
        <f>S.FINANCIERO!D695/S.FINANCIERO!D694-1</f>
        <v>0.01067001412</v>
      </c>
      <c r="D694" s="1">
        <f>S.FINANCIERO!F695/S.FINANCIERO!F694-1</f>
        <v>0.00349612149</v>
      </c>
      <c r="E694" s="1">
        <f>S.FINANCIERO!H695/S.FINANCIERO!H694-1</f>
        <v>0.0006485925542</v>
      </c>
      <c r="F694" s="1">
        <f>S.FINANCIERO!J695/S.FINANCIERO!J694-1</f>
        <v>-0.002057228352</v>
      </c>
      <c r="G694" s="1">
        <f>S.FINANCIERO!L695/S.FINANCIERO!L694-1</f>
        <v>0.004340748779</v>
      </c>
      <c r="H694" s="1">
        <f>S.FINANCIERO!N695/S.FINANCIERO!N694-1</f>
        <v>-0.001419301363</v>
      </c>
      <c r="I694" s="1">
        <f>S.FINANCIERO!P695/S.FINANCIERO!P694-1</f>
        <v>-0.001632653061</v>
      </c>
      <c r="J694" s="1">
        <f>S.FINANCIERO!R695/S.FINANCIERO!R694-1</f>
        <v>-0.003717472119</v>
      </c>
      <c r="K694" s="1">
        <f>S.FINANCIERO!T695/S.FINANCIERO!T694-1</f>
        <v>0.001444251878</v>
      </c>
      <c r="L694" s="1">
        <f>SUMPRODUCT(B694:K694, 'Ponderaciones e Índices.'!$A$4:$J$4)</f>
        <v>0.001431877329</v>
      </c>
      <c r="M694" s="1">
        <f>'S. MATERIALES'!B695/'S. MATERIALES'!B694-1</f>
        <v>0.0138424821</v>
      </c>
      <c r="N694" s="3">
        <f>'S. MATERIALES'!D695/'S. MATERIALES'!D694-1</f>
        <v>0.006958587916</v>
      </c>
      <c r="O694" s="1">
        <f>'S. MATERIALES'!F695/'S. MATERIALES'!F694-1</f>
        <v>0</v>
      </c>
      <c r="P694" s="1">
        <f>'S. MATERIALES'!H695/'S. MATERIALES'!H694-1</f>
        <v>0.01513877208</v>
      </c>
      <c r="Q694" s="1">
        <f>'S. MATERIALES'!J695/'S. MATERIALES'!J694-1</f>
        <v>0.009883839413</v>
      </c>
      <c r="R694" s="1">
        <f>'S. MATERIALES'!L695/'S. MATERIALES'!L694-1</f>
        <v>0.0187457396</v>
      </c>
      <c r="S694" s="1">
        <f>'S. MATERIALES'!N695/'S. MATERIALES'!N694-1</f>
        <v>0.005617977528</v>
      </c>
      <c r="T694" s="1">
        <f>'S. MATERIALES'!P695/'S. MATERIALES'!P694-1</f>
        <v>0.04809930178</v>
      </c>
      <c r="U694" s="1">
        <f>'S. MATERIALES'!R695/'S. MATERIALES'!R694-1</f>
        <v>0.01993355482</v>
      </c>
      <c r="V694" s="1">
        <f>'S. MATERIALES'!T695/'S. MATERIALES'!T694-1</f>
        <v>0.01588742624</v>
      </c>
      <c r="W694" s="1">
        <f>SUMPRODUCT(M694:V694,'Ponderaciones e Índices.'!$A$8:$J$8)</f>
        <v>0.01910508774</v>
      </c>
      <c r="X694" s="1">
        <f>'S. ENERGÍA'!B695/'S. ENERGÍA'!B694-1</f>
        <v>-0.01644320769</v>
      </c>
      <c r="Y694" s="1">
        <f>'S. ENERGÍA'!D695/'S. ENERGÍA'!D694-1</f>
        <v>-0.0188484379</v>
      </c>
      <c r="Z694" s="1">
        <f>'S. ENERGÍA'!F695/'S. ENERGÍA'!F694-1</f>
        <v>-0.004635227731</v>
      </c>
      <c r="AA694" s="1">
        <f>'S. ENERGÍA'!H695/'S. ENERGÍA'!H694-1</f>
        <v>-0.005941585281</v>
      </c>
      <c r="AB694" s="1">
        <f>'S. ENERGÍA'!J695/'S. ENERGÍA'!J694-1</f>
        <v>-0.01908801697</v>
      </c>
      <c r="AC694" s="1">
        <f>'S. ENERGÍA'!L695/'S. ENERGÍA'!L694-1</f>
        <v>-0.01631637168</v>
      </c>
      <c r="AD694" s="1">
        <f>'S. ENERGÍA'!N695/'S. ENERGÍA'!N694-1</f>
        <v>-0.006578947368</v>
      </c>
      <c r="AE694" s="1">
        <f>'S. ENERGÍA'!P695/'S. ENERGÍA'!P694-1</f>
        <v>0.0004137360364</v>
      </c>
      <c r="AF694" s="1">
        <f>'S. ENERGÍA'!R695/'S. ENERGÍA'!R694-1</f>
        <v>-0.01446051168</v>
      </c>
      <c r="AG694" s="1">
        <f>'S. ENERGÍA'!T695/'S. ENERGÍA'!T694-1</f>
        <v>0.006333122229</v>
      </c>
      <c r="AH694" s="1">
        <f>SUMPRODUCT(X694:AG694,'Ponderaciones e Índices.'!$A$12:$J$12)</f>
        <v>-0.01380291109</v>
      </c>
    </row>
    <row r="695">
      <c r="A695" s="1">
        <f>S.FINANCIERO!A696</f>
        <v>42969</v>
      </c>
      <c r="B695" s="1">
        <f>S.FINANCIERO!B696/S.FINANCIERO!B695-1</f>
        <v>-0.000651678071</v>
      </c>
      <c r="C695" s="1">
        <f>S.FINANCIERO!D696/S.FINANCIERO!D695-1</f>
        <v>-0.002018320137</v>
      </c>
      <c r="D695" s="1">
        <f>S.FINANCIERO!F696/S.FINANCIERO!F695-1</f>
        <v>-0.002395209581</v>
      </c>
      <c r="E695" s="1">
        <f>S.FINANCIERO!H696/S.FINANCIERO!H695-1</f>
        <v>-0.0005185377236</v>
      </c>
      <c r="F695" s="1">
        <f>S.FINANCIERO!J696/S.FINANCIERO!J695-1</f>
        <v>-0.002248875562</v>
      </c>
      <c r="G695" s="1">
        <f>S.FINANCIERO!L696/S.FINANCIERO!L695-1</f>
        <v>0.002160994057</v>
      </c>
      <c r="H695" s="1">
        <f>S.FINANCIERO!N696/S.FINANCIERO!N695-1</f>
        <v>0.002234312906</v>
      </c>
      <c r="I695" s="1">
        <f>S.FINANCIERO!P696/S.FINANCIERO!P695-1</f>
        <v>0.001635322976</v>
      </c>
      <c r="J695" s="1">
        <f>S.FINANCIERO!R696/S.FINANCIERO!R695-1</f>
        <v>-0.005389718076</v>
      </c>
      <c r="K695" s="1">
        <f>S.FINANCIERO!T696/S.FINANCIERO!T695-1</f>
        <v>0.005768676089</v>
      </c>
      <c r="L695" s="1">
        <f>SUMPRODUCT(B695:K695, 'Ponderaciones e Índices.'!$A$4:$J$4)</f>
        <v>-0.000461351665</v>
      </c>
      <c r="M695" s="1">
        <f>'S. MATERIALES'!B696/'S. MATERIALES'!B695-1</f>
        <v>-0.008945386064</v>
      </c>
      <c r="N695" s="3">
        <f>'S. MATERIALES'!D696/'S. MATERIALES'!D695-1</f>
        <v>-0.007416146975</v>
      </c>
      <c r="O695" s="1">
        <f>'S. MATERIALES'!F696/'S. MATERIALES'!F695-1</f>
        <v>-0.03029757979</v>
      </c>
      <c r="P695" s="1">
        <f>'S. MATERIALES'!H696/'S. MATERIALES'!H695-1</f>
        <v>-0.01615575808</v>
      </c>
      <c r="Q695" s="1">
        <f>'S. MATERIALES'!J696/'S. MATERIALES'!J695-1</f>
        <v>-0.005751185551</v>
      </c>
      <c r="R695" s="1">
        <f>'S. MATERIALES'!L696/'S. MATERIALES'!L695-1</f>
        <v>0.009702241552</v>
      </c>
      <c r="S695" s="1">
        <f>'S. MATERIALES'!N696/'S. MATERIALES'!N695-1</f>
        <v>-0.02420856611</v>
      </c>
      <c r="T695" s="1">
        <f>'S. MATERIALES'!P696/'S. MATERIALES'!P695-1</f>
        <v>0.00222057735</v>
      </c>
      <c r="U695" s="1">
        <f>'S. MATERIALES'!R696/'S. MATERIALES'!R695-1</f>
        <v>0.01302931596</v>
      </c>
      <c r="V695" s="1">
        <f>'S. MATERIALES'!T696/'S. MATERIALES'!T695-1</f>
        <v>-0.007149240393</v>
      </c>
      <c r="W695" s="1">
        <f>SUMPRODUCT(M695:V695,'Ponderaciones e Índices.'!$A$8:$J$8)</f>
        <v>-0.002822800846</v>
      </c>
      <c r="X695" s="1">
        <f>'S. ENERGÍA'!B696/'S. ENERGÍA'!B695-1</f>
        <v>0.004115226337</v>
      </c>
      <c r="Y695" s="1">
        <f>'S. ENERGÍA'!D696/'S. ENERGÍA'!D695-1</f>
        <v>0.004473684211</v>
      </c>
      <c r="Z695" s="1">
        <f>'S. ENERGÍA'!F696/'S. ENERGÍA'!F695-1</f>
        <v>0.01599514072</v>
      </c>
      <c r="AA695" s="1">
        <f>'S. ENERGÍA'!H696/'S. ENERGÍA'!H695-1</f>
        <v>0.01130701826</v>
      </c>
      <c r="AB695" s="1">
        <f>'S. ENERGÍA'!J696/'S. ENERGÍA'!J695-1</f>
        <v>0</v>
      </c>
      <c r="AC695" s="1">
        <f>'S. ENERGÍA'!L696/'S. ENERGÍA'!L695-1</f>
        <v>0.01152656733</v>
      </c>
      <c r="AD695" s="1">
        <f>'S. ENERGÍA'!N696/'S. ENERGÍA'!N695-1</f>
        <v>0.01171676006</v>
      </c>
      <c r="AE695" s="1">
        <f>'S. ENERGÍA'!P696/'S. ENERGÍA'!P695-1</f>
        <v>-0.0008271298594</v>
      </c>
      <c r="AF695" s="1">
        <f>'S. ENERGÍA'!R696/'S. ENERGÍA'!R695-1</f>
        <v>0.002257336343</v>
      </c>
      <c r="AG695" s="1">
        <f>'S. ENERGÍA'!T696/'S. ENERGÍA'!T695-1</f>
        <v>-0.005034612964</v>
      </c>
      <c r="AH695" s="1">
        <f>SUMPRODUCT(X695:AG695,'Ponderaciones e Índices.'!$A$12:$J$12)</f>
        <v>0.00472638893</v>
      </c>
    </row>
    <row r="696">
      <c r="A696" s="1">
        <f>S.FINANCIERO!A697</f>
        <v>42970</v>
      </c>
      <c r="B696" s="1">
        <f>S.FINANCIERO!B697/S.FINANCIERO!B696-1</f>
        <v>0.01086838387</v>
      </c>
      <c r="C696" s="1">
        <f>S.FINANCIERO!D697/S.FINANCIERO!D696-1</f>
        <v>0.003578095831</v>
      </c>
      <c r="D696" s="1">
        <f>S.FINANCIERO!F697/S.FINANCIERO!F696-1</f>
        <v>0.009385572411</v>
      </c>
      <c r="E696" s="1">
        <f>S.FINANCIERO!H697/S.FINANCIERO!H696-1</f>
        <v>0.00168612192</v>
      </c>
      <c r="F696" s="1">
        <f>S.FINANCIERO!J697/S.FINANCIERO!J696-1</f>
        <v>0.01051840721</v>
      </c>
      <c r="G696" s="1">
        <f>S.FINANCIERO!L697/S.FINANCIERO!L696-1</f>
        <v>0.003593890386</v>
      </c>
      <c r="H696" s="1">
        <f>S.FINANCIERO!N697/S.FINANCIERO!N696-1</f>
        <v>-0.001015395437</v>
      </c>
      <c r="I696" s="1">
        <f>S.FINANCIERO!P697/S.FINANCIERO!P696-1</f>
        <v>0.002448979592</v>
      </c>
      <c r="J696" s="1">
        <f>S.FINANCIERO!R697/S.FINANCIERO!R696-1</f>
        <v>-0.001458941226</v>
      </c>
      <c r="K696" s="1">
        <f>S.FINANCIERO!T697/S.FINANCIERO!T696-1</f>
        <v>-0.005162030399</v>
      </c>
      <c r="L696" s="1">
        <f>SUMPRODUCT(B696:K696, 'Ponderaciones e Índices.'!$A$4:$J$4)</f>
        <v>0.004455826197</v>
      </c>
      <c r="M696" s="1">
        <f>'S. MATERIALES'!B697/'S. MATERIALES'!B696-1</f>
        <v>0.01425178147</v>
      </c>
      <c r="N696" s="3">
        <f>'S. MATERIALES'!D697/'S. MATERIALES'!D696-1</f>
        <v>0.001188656818</v>
      </c>
      <c r="O696" s="1">
        <f>'S. MATERIALES'!F697/'S. MATERIALES'!F696-1</f>
        <v>0.009768966015</v>
      </c>
      <c r="P696" s="1">
        <f>'S. MATERIALES'!H697/'S. MATERIALES'!H696-1</f>
        <v>0.005473684211</v>
      </c>
      <c r="Q696" s="1">
        <f>'S. MATERIALES'!J697/'S. MATERIALES'!J696-1</f>
        <v>0.0005074081591</v>
      </c>
      <c r="R696" s="1">
        <f>'S. MATERIALES'!L697/'S. MATERIALES'!L696-1</f>
        <v>0.01457919152</v>
      </c>
      <c r="S696" s="1">
        <f>'S. MATERIALES'!N697/'S. MATERIALES'!N696-1</f>
        <v>0.01335877863</v>
      </c>
      <c r="T696" s="1">
        <f>'S. MATERIALES'!P697/'S. MATERIALES'!P696-1</f>
        <v>0.03323485968</v>
      </c>
      <c r="U696" s="1">
        <f>'S. MATERIALES'!R697/'S. MATERIALES'!R696-1</f>
        <v>0.00857449089</v>
      </c>
      <c r="V696" s="1">
        <f>'S. MATERIALES'!T697/'S. MATERIALES'!T696-1</f>
        <v>0</v>
      </c>
      <c r="W696" s="1">
        <f>SUMPRODUCT(M696:V696,'Ponderaciones e Índices.'!$A$8:$J$8)</f>
        <v>0.0136324397</v>
      </c>
      <c r="X696" s="1">
        <f>'S. ENERGÍA'!B697/'S. ENERGÍA'!B696-1</f>
        <v>0.006915983607</v>
      </c>
      <c r="Y696" s="1">
        <f>'S. ENERGÍA'!D697/'S. ENERGÍA'!D696-1</f>
        <v>0.0144092219</v>
      </c>
      <c r="Z696" s="1">
        <f>'S. ENERGÍA'!F697/'S. ENERGÍA'!F696-1</f>
        <v>0.01992825827</v>
      </c>
      <c r="AA696" s="1">
        <f>'S. ENERGÍA'!H697/'S. ENERGÍA'!H696-1</f>
        <v>0.01118059902</v>
      </c>
      <c r="AB696" s="1">
        <f>'S. ENERGÍA'!J697/'S. ENERGÍA'!J696-1</f>
        <v>0.01297297297</v>
      </c>
      <c r="AC696" s="1">
        <f>'S. ENERGÍA'!L697/'S. ENERGÍA'!L696-1</f>
        <v>0.008615897721</v>
      </c>
      <c r="AD696" s="1">
        <f>'S. ENERGÍA'!N697/'S. ENERGÍA'!N696-1</f>
        <v>0.007301107754</v>
      </c>
      <c r="AE696" s="1">
        <f>'S. ENERGÍA'!P697/'S. ENERGÍA'!P696-1</f>
        <v>0.005794701987</v>
      </c>
      <c r="AF696" s="1">
        <f>'S. ENERGÍA'!R697/'S. ENERGÍA'!R696-1</f>
        <v>0.01801801802</v>
      </c>
      <c r="AG696" s="1">
        <f>'S. ENERGÍA'!T697/'S. ENERGÍA'!T696-1</f>
        <v>0.01771030993</v>
      </c>
      <c r="AH696" s="1">
        <f>SUMPRODUCT(X696:AG696,'Ponderaciones e Índices.'!$A$12:$J$12)</f>
        <v>0.01307043952</v>
      </c>
    </row>
    <row r="697">
      <c r="A697" s="1">
        <f>S.FINANCIERO!A698</f>
        <v>42971</v>
      </c>
      <c r="B697" s="1">
        <f>S.FINANCIERO!B698/S.FINANCIERO!B697-1</f>
        <v>-0.0009676378884</v>
      </c>
      <c r="C697" s="1">
        <f>S.FINANCIERO!D698/S.FINANCIERO!D697-1</f>
        <v>0.004030382886</v>
      </c>
      <c r="D697" s="1">
        <f>S.FINANCIERO!F698/S.FINANCIERO!F697-1</f>
        <v>-0.002702994918</v>
      </c>
      <c r="E697" s="1">
        <f>S.FINANCIERO!H698/S.FINANCIERO!H697-1</f>
        <v>0.003496050757</v>
      </c>
      <c r="F697" s="1">
        <f>S.FINANCIERO!J698/S.FINANCIERO!J697-1</f>
        <v>-0.018866171</v>
      </c>
      <c r="G697" s="1">
        <f>S.FINANCIERO!L698/S.FINANCIERO!L697-1</f>
        <v>-0.001790510295</v>
      </c>
      <c r="H697" s="1">
        <f>S.FINANCIERO!N698/S.FINANCIERO!N697-1</f>
        <v>0</v>
      </c>
      <c r="I697" s="1">
        <f>S.FINANCIERO!P698/S.FINANCIERO!P697-1</f>
        <v>0.01425081433</v>
      </c>
      <c r="J697" s="1">
        <f>S.FINANCIERO!R698/S.FINANCIERO!R697-1</f>
        <v>0.01189730745</v>
      </c>
      <c r="K697" s="1">
        <f>S.FINANCIERO!T698/S.FINANCIERO!T697-1</f>
        <v>0.004035745172</v>
      </c>
      <c r="L697" s="1">
        <f>SUMPRODUCT(B697:K697, 'Ponderaciones e Índices.'!$A$4:$J$4)</f>
        <v>0.001149775306</v>
      </c>
      <c r="M697" s="1">
        <f>'S. MATERIALES'!B698/'S. MATERIALES'!B697-1</f>
        <v>0.0009367681499</v>
      </c>
      <c r="N697" s="3">
        <f>'S. MATERIALES'!D698/'S. MATERIALES'!D697-1</f>
        <v>-0.001696065129</v>
      </c>
      <c r="O697" s="1">
        <f>'S. MATERIALES'!F698/'S. MATERIALES'!F697-1</f>
        <v>-0.003877946729</v>
      </c>
      <c r="P697" s="1">
        <f>'S. MATERIALES'!H698/'S. MATERIALES'!H697-1</f>
        <v>0.007956448911</v>
      </c>
      <c r="Q697" s="1">
        <f>'S. MATERIALES'!J698/'S. MATERIALES'!J697-1</f>
        <v>0.005781519424</v>
      </c>
      <c r="R697" s="1">
        <f>'S. MATERIALES'!L698/'S. MATERIALES'!L697-1</f>
        <v>-0.00163291966</v>
      </c>
      <c r="S697" s="1">
        <f>'S. MATERIALES'!N698/'S. MATERIALES'!N697-1</f>
        <v>-0.001883239171</v>
      </c>
      <c r="T697" s="1">
        <f>'S. MATERIALES'!P698/'S. MATERIALES'!P697-1</f>
        <v>0.03573981415</v>
      </c>
      <c r="U697" s="1">
        <f>'S. MATERIALES'!R698/'S. MATERIALES'!R697-1</f>
        <v>0.01168969182</v>
      </c>
      <c r="V697" s="1">
        <f>'S. MATERIALES'!T698/'S. MATERIALES'!T697-1</f>
        <v>0.01440144014</v>
      </c>
      <c r="W697" s="1">
        <f>SUMPRODUCT(M697:V697,'Ponderaciones e Índices.'!$A$8:$J$8)</f>
        <v>0.008398281972</v>
      </c>
      <c r="X697" s="1">
        <f>'S. ENERGÍA'!B698/'S. ENERGÍA'!B697-1</f>
        <v>-0.002543881964</v>
      </c>
      <c r="Y697" s="1">
        <f>'S. ENERGÍA'!D698/'S. ENERGÍA'!D697-1</f>
        <v>-0.0002582644628</v>
      </c>
      <c r="Z697" s="1">
        <f>'S. ENERGÍA'!F698/'S. ENERGÍA'!F697-1</f>
        <v>0.0001953888238</v>
      </c>
      <c r="AA697" s="1">
        <f>'S. ENERGÍA'!H698/'S. ENERGÍA'!H697-1</f>
        <v>0.00126400111</v>
      </c>
      <c r="AB697" s="1">
        <f>'S. ENERGÍA'!J698/'S. ENERGÍA'!J697-1</f>
        <v>-0.008537886873</v>
      </c>
      <c r="AC697" s="1">
        <f>'S. ENERGÍA'!L698/'S. ENERGÍA'!L697-1</f>
        <v>0.004133370074</v>
      </c>
      <c r="AD697" s="1">
        <f>'S. ENERGÍA'!N698/'S. ENERGÍA'!N697-1</f>
        <v>-0.0007498125469</v>
      </c>
      <c r="AE697" s="1">
        <f>'S. ENERGÍA'!P698/'S. ENERGÍA'!P697-1</f>
        <v>-0.01193415638</v>
      </c>
      <c r="AF697" s="1">
        <f>'S. ENERGÍA'!R698/'S. ENERGÍA'!R697-1</f>
        <v>-0.0110619469</v>
      </c>
      <c r="AG697" s="1">
        <f>'S. ENERGÍA'!T698/'S. ENERGÍA'!T697-1</f>
        <v>0</v>
      </c>
      <c r="AH697" s="1">
        <f>SUMPRODUCT(X697:AG697,'Ponderaciones e Índices.'!$A$12:$J$12)</f>
        <v>-0.002747500051</v>
      </c>
    </row>
    <row r="698">
      <c r="A698" s="1">
        <f>S.FINANCIERO!A699</f>
        <v>42972</v>
      </c>
      <c r="B698" s="1">
        <f>S.FINANCIERO!B699/S.FINANCIERO!B698-1</f>
        <v>0.003551442101</v>
      </c>
      <c r="C698" s="1">
        <f>S.FINANCIERO!D699/S.FINANCIERO!D698-1</f>
        <v>0.0007719623282</v>
      </c>
      <c r="D698" s="1">
        <f>S.FINANCIERO!F699/S.FINANCIERO!F698-1</f>
        <v>0.0007588898526</v>
      </c>
      <c r="E698" s="1">
        <f>S.FINANCIERO!H699/S.FINANCIERO!H698-1</f>
        <v>0.001806451613</v>
      </c>
      <c r="F698" s="1">
        <f>S.FINANCIERO!J699/S.FINANCIERO!J698-1</f>
        <v>0.003315335796</v>
      </c>
      <c r="G698" s="1">
        <f>S.FINANCIERO!L699/S.FINANCIERO!L698-1</f>
        <v>-0.001793721973</v>
      </c>
      <c r="H698" s="1">
        <f>S.FINANCIERO!N699/S.FINANCIERO!N698-1</f>
        <v>0.001624012674</v>
      </c>
      <c r="I698" s="1">
        <f>S.FINANCIERO!P699/S.FINANCIERO!P698-1</f>
        <v>-0.005218787635</v>
      </c>
      <c r="J698" s="1">
        <f>S.FINANCIERO!R699/S.FINANCIERO!R698-1</f>
        <v>0.001031353135</v>
      </c>
      <c r="K698" s="1">
        <f>S.FINANCIERO!T699/S.FINANCIERO!T698-1</f>
        <v>0.006890611542</v>
      </c>
      <c r="L698" s="1">
        <f>SUMPRODUCT(B698:K698, 'Ponderaciones e Índices.'!$A$4:$J$4)</f>
        <v>0.0007262447899</v>
      </c>
      <c r="M698" s="1">
        <f>'S. MATERIALES'!B699/'S. MATERIALES'!B698-1</f>
        <v>0.001403837155</v>
      </c>
      <c r="N698" s="3">
        <f>'S. MATERIALES'!D699/'S. MATERIALES'!D698-1</f>
        <v>0.006455997282</v>
      </c>
      <c r="O698" s="1">
        <f>'S. MATERIALES'!F699/'S. MATERIALES'!F698-1</f>
        <v>0</v>
      </c>
      <c r="P698" s="1">
        <f>'S. MATERIALES'!H699/'S. MATERIALES'!H698-1</f>
        <v>0.01412546739</v>
      </c>
      <c r="Q698" s="1">
        <f>'S. MATERIALES'!J699/'S. MATERIALES'!J698-1</f>
        <v>0.0004033884631</v>
      </c>
      <c r="R698" s="1">
        <f>'S. MATERIALES'!L699/'S. MATERIALES'!L698-1</f>
        <v>0.006542361793</v>
      </c>
      <c r="S698" s="1">
        <f>'S. MATERIALES'!N699/'S. MATERIALES'!N698-1</f>
        <v>-0.001886792453</v>
      </c>
      <c r="T698" s="1">
        <f>'S. MATERIALES'!P699/'S. MATERIALES'!P698-1</f>
        <v>-0.004830917874</v>
      </c>
      <c r="U698" s="1">
        <f>'S. MATERIALES'!R699/'S. MATERIALES'!R698-1</f>
        <v>-0.02521008403</v>
      </c>
      <c r="V698" s="1">
        <f>'S. MATERIALES'!T699/'S. MATERIALES'!T698-1</f>
        <v>-0.007542147294</v>
      </c>
      <c r="W698" s="1">
        <f>SUMPRODUCT(M698:V698,'Ponderaciones e Índices.'!$A$8:$J$8)</f>
        <v>-0.004498656993</v>
      </c>
      <c r="X698" s="1">
        <f>'S. ENERGÍA'!B699/'S. ENERGÍA'!B698-1</f>
        <v>-0.0007651109411</v>
      </c>
      <c r="Y698" s="1">
        <f>'S. ENERGÍA'!D699/'S. ENERGÍA'!D698-1</f>
        <v>-0.001808318264</v>
      </c>
      <c r="Z698" s="1">
        <f>'S. ENERGÍA'!F699/'S. ENERGÍA'!F698-1</f>
        <v>-0.01562805235</v>
      </c>
      <c r="AA698" s="1">
        <f>'S. ENERGÍA'!H699/'S. ENERGÍA'!H698-1</f>
        <v>-0.007887869306</v>
      </c>
      <c r="AB698" s="1">
        <f>'S. ENERGÍA'!J699/'S. ENERGÍA'!J698-1</f>
        <v>-0.001076426265</v>
      </c>
      <c r="AC698" s="1">
        <f>'S. ENERGÍA'!L699/'S. ENERGÍA'!L698-1</f>
        <v>0.001920965971</v>
      </c>
      <c r="AD698" s="1">
        <f>'S. ENERGÍA'!N699/'S. ENERGÍA'!N698-1</f>
        <v>-0.003251625813</v>
      </c>
      <c r="AE698" s="1">
        <f>'S. ENERGÍA'!P699/'S. ENERGÍA'!P698-1</f>
        <v>0.001665972511</v>
      </c>
      <c r="AF698" s="1">
        <f>'S. ENERGÍA'!R699/'S. ENERGÍA'!R698-1</f>
        <v>0</v>
      </c>
      <c r="AG698" s="1">
        <f>'S. ENERGÍA'!T699/'S. ENERGÍA'!T698-1</f>
        <v>-0.00124300808</v>
      </c>
      <c r="AH698" s="1">
        <f>SUMPRODUCT(X698:AG698,'Ponderaciones e Índices.'!$A$12:$J$12)</f>
        <v>-0.002412666371</v>
      </c>
    </row>
    <row r="699">
      <c r="A699" s="1">
        <f>S.FINANCIERO!A700</f>
        <v>42975</v>
      </c>
      <c r="B699" s="1">
        <f>S.FINANCIERO!B700/S.FINANCIERO!B699-1</f>
        <v>-0.002252010724</v>
      </c>
      <c r="C699" s="1">
        <f>S.FINANCIERO!D700/S.FINANCIERO!D699-1</f>
        <v>-0.002468373959</v>
      </c>
      <c r="D699" s="1">
        <f>S.FINANCIERO!F700/S.FINANCIERO!F699-1</f>
        <v>0.001299967501</v>
      </c>
      <c r="E699" s="1">
        <f>S.FINANCIERO!H700/S.FINANCIERO!H699-1</f>
        <v>-0.005667181865</v>
      </c>
      <c r="F699" s="1">
        <f>S.FINANCIERO!J700/S.FINANCIERO!J699-1</f>
        <v>-0.004437311178</v>
      </c>
      <c r="G699" s="1">
        <f>S.FINANCIERO!L700/S.FINANCIERO!L699-1</f>
        <v>-0.006109613657</v>
      </c>
      <c r="H699" s="1">
        <f>S.FINANCIERO!N700/S.FINANCIERO!N699-1</f>
        <v>-0.0048641386</v>
      </c>
      <c r="I699" s="1">
        <f>S.FINANCIERO!P700/S.FINANCIERO!P699-1</f>
        <v>-0.007263922518</v>
      </c>
      <c r="J699" s="1">
        <f>S.FINANCIERO!R700/S.FINANCIERO!R699-1</f>
        <v>-0.01566041624</v>
      </c>
      <c r="K699" s="1">
        <f>S.FINANCIERO!T700/S.FINANCIERO!T699-1</f>
        <v>0.0002851439977</v>
      </c>
      <c r="L699" s="1">
        <f>SUMPRODUCT(B699:K699, 'Ponderaciones e Índices.'!$A$4:$J$4)</f>
        <v>-0.004595601492</v>
      </c>
      <c r="M699" s="1">
        <f>'S. MATERIALES'!B700/'S. MATERIALES'!B699-1</f>
        <v>0.03177570093</v>
      </c>
      <c r="N699" s="3">
        <f>'S. MATERIALES'!D700/'S. MATERIALES'!D699-1</f>
        <v>0.04642133693</v>
      </c>
      <c r="O699" s="1">
        <f>'S. MATERIALES'!F700/'S. MATERIALES'!F699-1</f>
        <v>0.03300891302</v>
      </c>
      <c r="P699" s="1">
        <f>'S. MATERIALES'!H700/'S. MATERIALES'!H699-1</f>
        <v>0.03727980336</v>
      </c>
      <c r="Q699" s="1">
        <f>'S. MATERIALES'!J700/'S. MATERIALES'!J699-1</f>
        <v>0.02983870968</v>
      </c>
      <c r="R699" s="1">
        <f>'S. MATERIALES'!L700/'S. MATERIALES'!L699-1</f>
        <v>0.01592460188</v>
      </c>
      <c r="S699" s="1">
        <f>'S. MATERIALES'!N700/'S. MATERIALES'!N699-1</f>
        <v>0.03780718336</v>
      </c>
      <c r="T699" s="1">
        <f>'S. MATERIALES'!P700/'S. MATERIALES'!P699-1</f>
        <v>0.05409153953</v>
      </c>
      <c r="U699" s="1">
        <f>'S. MATERIALES'!R700/'S. MATERIALES'!R699-1</f>
        <v>0.05603448276</v>
      </c>
      <c r="V699" s="1">
        <f>'S. MATERIALES'!T700/'S. MATERIALES'!T699-1</f>
        <v>0.03665623603</v>
      </c>
      <c r="W699" s="1">
        <f>SUMPRODUCT(M699:V699,'Ponderaciones e Índices.'!$A$8:$J$8)</f>
        <v>0.04079145043</v>
      </c>
      <c r="X699" s="1">
        <f>'S. ENERGÍA'!B700/'S. ENERGÍA'!B699-1</f>
        <v>-0.00561510975</v>
      </c>
      <c r="Y699" s="1">
        <f>'S. ENERGÍA'!D700/'S. ENERGÍA'!D699-1</f>
        <v>-0.001035196687</v>
      </c>
      <c r="Z699" s="1">
        <f>'S. ENERGÍA'!F700/'S. ENERGÍA'!F699-1</f>
        <v>-0.01051795991</v>
      </c>
      <c r="AA699" s="1">
        <f>'S. ENERGÍA'!H700/'S. ENERGÍA'!H699-1</f>
        <v>-0.003339070087</v>
      </c>
      <c r="AB699" s="1">
        <f>'S. ENERGÍA'!J700/'S. ENERGÍA'!J699-1</f>
        <v>-0.007543103448</v>
      </c>
      <c r="AC699" s="1">
        <f>'S. ENERGÍA'!L700/'S. ENERGÍA'!L699-1</f>
        <v>0.0008216926869</v>
      </c>
      <c r="AD699" s="1">
        <f>'S. ENERGÍA'!N700/'S. ENERGÍA'!N699-1</f>
        <v>-0.01053952321</v>
      </c>
      <c r="AE699" s="1">
        <f>'S. ENERGÍA'!P700/'S. ENERGÍA'!P699-1</f>
        <v>-0.008731808732</v>
      </c>
      <c r="AF699" s="1">
        <f>'S. ENERGÍA'!R700/'S. ENERGÍA'!R699-1</f>
        <v>-0.02572706935</v>
      </c>
      <c r="AG699" s="1">
        <f>'S. ENERGÍA'!T700/'S. ENERGÍA'!T699-1</f>
        <v>-0.006222775358</v>
      </c>
      <c r="AH699" s="1">
        <f>SUMPRODUCT(X699:AG699,'Ponderaciones e Índices.'!$A$12:$J$12)</f>
        <v>-0.006857172979</v>
      </c>
    </row>
    <row r="700">
      <c r="A700" s="1">
        <f>S.FINANCIERO!A701</f>
        <v>42976</v>
      </c>
      <c r="B700" s="1">
        <f>S.FINANCIERO!B701/S.FINANCIERO!B700-1</f>
        <v>-0.00214961307</v>
      </c>
      <c r="C700" s="1">
        <f>S.FINANCIERO!D701/S.FINANCIERO!D700-1</f>
        <v>0.0007732755954</v>
      </c>
      <c r="D700" s="1">
        <f>S.FINANCIERO!F701/S.FINANCIERO!F700-1</f>
        <v>-0.02553283566</v>
      </c>
      <c r="E700" s="1">
        <f>S.FINANCIERO!H701/S.FINANCIERO!H700-1</f>
        <v>0.001683937824</v>
      </c>
      <c r="F700" s="1">
        <f>S.FINANCIERO!J701/S.FINANCIERO!J700-1</f>
        <v>-0.008629682314</v>
      </c>
      <c r="G700" s="1">
        <f>S.FINANCIERO!L701/S.FINANCIERO!L700-1</f>
        <v>0.001988790454</v>
      </c>
      <c r="H700" s="1">
        <f>S.FINANCIERO!N701/S.FINANCIERO!N700-1</f>
        <v>0.00305352209</v>
      </c>
      <c r="I700" s="1">
        <f>S.FINANCIERO!P701/S.FINANCIERO!P700-1</f>
        <v>-0.00162601626</v>
      </c>
      <c r="J700" s="1">
        <f>S.FINANCIERO!R701/S.FINANCIERO!R700-1</f>
        <v>0.006698764915</v>
      </c>
      <c r="K700" s="1">
        <f>S.FINANCIERO!T701/S.FINANCIERO!T700-1</f>
        <v>0.001995438997</v>
      </c>
      <c r="L700" s="1">
        <f>SUMPRODUCT(B700:K700, 'Ponderaciones e Índices.'!$A$4:$J$4)</f>
        <v>-0.002202456485</v>
      </c>
      <c r="M700" s="1">
        <f>'S. MATERIALES'!B701/'S. MATERIALES'!B700-1</f>
        <v>0.008605072464</v>
      </c>
      <c r="N700" s="3">
        <f>'S. MATERIALES'!D701/'S. MATERIALES'!D700-1</f>
        <v>0.0308114212</v>
      </c>
      <c r="O700" s="1">
        <f>'S. MATERIALES'!F701/'S. MATERIALES'!F700-1</f>
        <v>-0.01315058712</v>
      </c>
      <c r="P700" s="1">
        <f>'S. MATERIALES'!H701/'S. MATERIALES'!H700-1</f>
        <v>0.02172195893</v>
      </c>
      <c r="Q700" s="1">
        <f>'S. MATERIALES'!J701/'S. MATERIALES'!J700-1</f>
        <v>0.005187940486</v>
      </c>
      <c r="R700" s="1">
        <f>'S. MATERIALES'!L701/'S. MATERIALES'!L700-1</f>
        <v>0.01119641715</v>
      </c>
      <c r="S700" s="1">
        <f>'S. MATERIALES'!N701/'S. MATERIALES'!N700-1</f>
        <v>0.00364298725</v>
      </c>
      <c r="T700" s="1">
        <f>'S. MATERIALES'!P701/'S. MATERIALES'!P700-1</f>
        <v>-0.001315789474</v>
      </c>
      <c r="U700" s="1">
        <f>'S. MATERIALES'!R701/'S. MATERIALES'!R700-1</f>
        <v>-0.005102040816</v>
      </c>
      <c r="V700" s="1">
        <f>'S. MATERIALES'!T701/'S. MATERIALES'!T700-1</f>
        <v>-0.0008624407072</v>
      </c>
      <c r="W700" s="1">
        <f>SUMPRODUCT(M700:V700,'Ponderaciones e Índices.'!$A$8:$J$8)</f>
        <v>0.005398185177</v>
      </c>
      <c r="X700" s="1">
        <f>'S. ENERGÍA'!B701/'S. ENERGÍA'!B700-1</f>
        <v>0.01386036961</v>
      </c>
      <c r="Y700" s="1">
        <f>'S. ENERGÍA'!D701/'S. ENERGÍA'!D700-1</f>
        <v>0.009844559585</v>
      </c>
      <c r="Z700" s="1">
        <f>'S. ENERGÍA'!F701/'S. ENERGÍA'!F700-1</f>
        <v>-0.001002807862</v>
      </c>
      <c r="AA700" s="1">
        <f>'S. ENERGÍA'!H701/'S. ENERGÍA'!H700-1</f>
        <v>0.004308223628</v>
      </c>
      <c r="AB700" s="1">
        <f>'S. ENERGÍA'!J701/'S. ENERGÍA'!J700-1</f>
        <v>0.0217155266</v>
      </c>
      <c r="AC700" s="1">
        <f>'S. ENERGÍA'!L701/'S. ENERGÍA'!L700-1</f>
        <v>0.00109469075</v>
      </c>
      <c r="AD700" s="1">
        <f>'S. ENERGÍA'!N701/'S. ENERGÍA'!N700-1</f>
        <v>0.002789753994</v>
      </c>
      <c r="AE700" s="1">
        <f>'S. ENERGÍA'!P701/'S. ENERGÍA'!P700-1</f>
        <v>0.002516778523</v>
      </c>
      <c r="AF700" s="1">
        <f>'S. ENERGÍA'!R701/'S. ENERGÍA'!R700-1</f>
        <v>0.01148105626</v>
      </c>
      <c r="AG700" s="1">
        <f>'S. ENERGÍA'!T701/'S. ENERGÍA'!T700-1</f>
        <v>0.003757044458</v>
      </c>
      <c r="AH700" s="1">
        <f>SUMPRODUCT(X700:AG700,'Ponderaciones e Índices.'!$A$12:$J$12)</f>
        <v>0.009791878625</v>
      </c>
    </row>
    <row r="701">
      <c r="A701" s="1">
        <f>S.FINANCIERO!A702</f>
        <v>42977</v>
      </c>
      <c r="B701" s="1">
        <f>S.FINANCIERO!B702/S.FINANCIERO!B701-1</f>
        <v>-0.005277897458</v>
      </c>
      <c r="C701" s="1">
        <f>S.FINANCIERO!D702/S.FINANCIERO!D701-1</f>
        <v>0.002936176789</v>
      </c>
      <c r="D701" s="1">
        <f>S.FINANCIERO!F702/S.FINANCIERO!F701-1</f>
        <v>0.0003330742756</v>
      </c>
      <c r="E701" s="1">
        <f>S.FINANCIERO!H702/S.FINANCIERO!H701-1</f>
        <v>0.005043320833</v>
      </c>
      <c r="F701" s="1">
        <f>S.FINANCIERO!J702/S.FINANCIERO!J701-1</f>
        <v>0.006504687201</v>
      </c>
      <c r="G701" s="1">
        <f>S.FINANCIERO!L702/S.FINANCIERO!L701-1</f>
        <v>0.03374233129</v>
      </c>
      <c r="H701" s="1">
        <f>S.FINANCIERO!N702/S.FINANCIERO!N701-1</f>
        <v>0.005281960118</v>
      </c>
      <c r="I701" s="1">
        <f>S.FINANCIERO!P702/S.FINANCIERO!P701-1</f>
        <v>0.001628664495</v>
      </c>
      <c r="J701" s="1">
        <f>S.FINANCIERO!R702/S.FINANCIERO!R701-1</f>
        <v>-0.001039717197</v>
      </c>
      <c r="K701" s="1">
        <f>S.FINANCIERO!T702/S.FINANCIERO!T701-1</f>
        <v>-0.01621621622</v>
      </c>
      <c r="L701" s="1">
        <f>SUMPRODUCT(B701:K701, 'Ponderaciones e Índices.'!$A$4:$J$4)</f>
        <v>0.003945160672</v>
      </c>
      <c r="M701" s="1">
        <f>'S. MATERIALES'!B702/'S. MATERIALES'!B701-1</f>
        <v>0.004939380332</v>
      </c>
      <c r="N701" s="3">
        <f>'S. MATERIALES'!D702/'S. MATERIALES'!D701-1</f>
        <v>-0.003129890454</v>
      </c>
      <c r="O701" s="1">
        <f>'S. MATERIALES'!F702/'S. MATERIALES'!F701-1</f>
        <v>0.001909432597</v>
      </c>
      <c r="P701" s="1">
        <f>'S. MATERIALES'!H702/'S. MATERIALES'!H701-1</f>
        <v>0.0003865481252</v>
      </c>
      <c r="Q701" s="1">
        <f>'S. MATERIALES'!J702/'S. MATERIALES'!J701-1</f>
        <v>-0.006134969325</v>
      </c>
      <c r="R701" s="1">
        <f>'S. MATERIALES'!L702/'S. MATERIALES'!L701-1</f>
        <v>-0.006959822841</v>
      </c>
      <c r="S701" s="1">
        <f>'S. MATERIALES'!N702/'S. MATERIALES'!N701-1</f>
        <v>0.001814882033</v>
      </c>
      <c r="T701" s="1">
        <f>'S. MATERIALES'!P702/'S. MATERIALES'!P701-1</f>
        <v>-0.01844532279</v>
      </c>
      <c r="U701" s="1">
        <f>'S. MATERIALES'!R702/'S. MATERIALES'!R701-1</f>
        <v>-0.006153846154</v>
      </c>
      <c r="V701" s="1">
        <f>'S. MATERIALES'!T702/'S. MATERIALES'!T701-1</f>
        <v>-0.00258955546</v>
      </c>
      <c r="W701" s="1">
        <f>SUMPRODUCT(M701:V701,'Ponderaciones e Índices.'!$A$8:$J$8)</f>
        <v>-0.004151134341</v>
      </c>
      <c r="X701" s="1">
        <f>'S. ENERGÍA'!B702/'S. ENERGÍA'!B701-1</f>
        <v>-0.003797468354</v>
      </c>
      <c r="Y701" s="1">
        <f>'S. ENERGÍA'!D702/'S. ENERGÍA'!D701-1</f>
        <v>-0.01590559261</v>
      </c>
      <c r="Z701" s="1">
        <f>'S. ENERGÍA'!F702/'S. ENERGÍA'!F701-1</f>
        <v>0.000602288697</v>
      </c>
      <c r="AA701" s="1">
        <f>'S. ENERGÍA'!H702/'S. ENERGÍA'!H701-1</f>
        <v>0.002064656533</v>
      </c>
      <c r="AB701" s="1">
        <f>'S. ENERGÍA'!J702/'S. ENERGÍA'!J701-1</f>
        <v>0.002125398512</v>
      </c>
      <c r="AC701" s="1">
        <f>'S. ENERGÍA'!L702/'S. ENERGÍA'!L701-1</f>
        <v>0.009294696555</v>
      </c>
      <c r="AD701" s="1">
        <f>'S. ENERGÍA'!N702/'S. ENERGÍA'!N701-1</f>
        <v>0.005563985837</v>
      </c>
      <c r="AE701" s="1">
        <f>'S. ENERGÍA'!P702/'S. ENERGÍA'!P701-1</f>
        <v>-0.002928870293</v>
      </c>
      <c r="AF701" s="1">
        <f>'S. ENERGÍA'!R702/'S. ENERGÍA'!R701-1</f>
        <v>-0.007945516459</v>
      </c>
      <c r="AG701" s="1">
        <f>'S. ENERGÍA'!T702/'S. ENERGÍA'!T701-1</f>
        <v>-0.008109794136</v>
      </c>
      <c r="AH701" s="1">
        <f>SUMPRODUCT(X701:AG701,'Ponderaciones e Índices.'!$A$12:$J$12)</f>
        <v>-0.006509275007</v>
      </c>
    </row>
    <row r="702">
      <c r="A702" s="1">
        <f>S.FINANCIERO!A703</f>
        <v>42978</v>
      </c>
      <c r="B702" s="1">
        <f>S.FINANCIERO!B703/S.FINANCIERO!B702-1</f>
        <v>0.003573362209</v>
      </c>
      <c r="C702" s="1">
        <f>S.FINANCIERO!D703/S.FINANCIERO!D702-1</f>
        <v>0.03328197227</v>
      </c>
      <c r="D702" s="1">
        <f>S.FINANCIERO!F703/S.FINANCIERO!F702-1</f>
        <v>-0.005438401776</v>
      </c>
      <c r="E702" s="1">
        <f>S.FINANCIERO!H703/S.FINANCIERO!H702-1</f>
        <v>-0.0003860010293</v>
      </c>
      <c r="F702" s="1">
        <f>S.FINANCIERO!J703/S.FINANCIERO!J702-1</f>
        <v>-0.002946207945</v>
      </c>
      <c r="G702" s="1">
        <f>S.FINANCIERO!L703/S.FINANCIERO!L702-1</f>
        <v>0.003316460115</v>
      </c>
      <c r="H702" s="1">
        <f>S.FINANCIERO!N703/S.FINANCIERO!N702-1</f>
        <v>-0.002220326439</v>
      </c>
      <c r="I702" s="1">
        <f>S.FINANCIERO!P703/S.FINANCIERO!P702-1</f>
        <v>-0.002845528455</v>
      </c>
      <c r="J702" s="1">
        <f>S.FINANCIERO!R703/S.FINANCIERO!R702-1</f>
        <v>-0.001873438801</v>
      </c>
      <c r="K702" s="1">
        <f>S.FINANCIERO!T703/S.FINANCIERO!T702-1</f>
        <v>0.0002891844997</v>
      </c>
      <c r="L702" s="1">
        <f>SUMPRODUCT(B702:K702, 'Ponderaciones e Índices.'!$A$4:$J$4)</f>
        <v>0.004930600235</v>
      </c>
      <c r="M702" s="1">
        <f>'S. MATERIALES'!B703/'S. MATERIALES'!B702-1</f>
        <v>0.00491510277</v>
      </c>
      <c r="N702" s="3">
        <f>'S. MATERIALES'!D703/'S. MATERIALES'!D702-1</f>
        <v>0.004866562009</v>
      </c>
      <c r="O702" s="1">
        <f>'S. MATERIALES'!F703/'S. MATERIALES'!F702-1</f>
        <v>0</v>
      </c>
      <c r="P702" s="1">
        <f>'S. MATERIALES'!H703/'S. MATERIALES'!H702-1</f>
        <v>0.002318392581</v>
      </c>
      <c r="Q702" s="1">
        <f>'S. MATERIALES'!J703/'S. MATERIALES'!J702-1</f>
        <v>0.0009798157946</v>
      </c>
      <c r="R702" s="1">
        <f>'S. MATERIALES'!L703/'S. MATERIALES'!L702-1</f>
        <v>-0.00987575661</v>
      </c>
      <c r="S702" s="1">
        <f>'S. MATERIALES'!N703/'S. MATERIALES'!N702-1</f>
        <v>0.03079710145</v>
      </c>
      <c r="T702" s="1">
        <f>'S. MATERIALES'!P703/'S. MATERIALES'!P702-1</f>
        <v>0.01006711409</v>
      </c>
      <c r="U702" s="1">
        <f>'S. MATERIALES'!R703/'S. MATERIALES'!R702-1</f>
        <v>-0.0257997936</v>
      </c>
      <c r="V702" s="1">
        <f>'S. MATERIALES'!T703/'S. MATERIALES'!T702-1</f>
        <v>0.007356122891</v>
      </c>
      <c r="W702" s="1">
        <f>SUMPRODUCT(M702:V702,'Ponderaciones e Índices.'!$A$8:$J$8)</f>
        <v>0.0008362615938</v>
      </c>
      <c r="X702" s="1">
        <f>'S. ENERGÍA'!B703/'S. ENERGÍA'!B702-1</f>
        <v>-0.005590851334</v>
      </c>
      <c r="Y702" s="1">
        <f>'S. ENERGÍA'!D703/'S. ENERGÍA'!D702-1</f>
        <v>0.002867570386</v>
      </c>
      <c r="Z702" s="1">
        <f>'S. ENERGÍA'!F703/'S. ENERGÍA'!F702-1</f>
        <v>0.001605136437</v>
      </c>
      <c r="AA702" s="1">
        <f>'S. ENERGÍA'!H703/'S. ENERGÍA'!H702-1</f>
        <v>0.005231055695</v>
      </c>
      <c r="AB702" s="1">
        <f>'S. ENERGÍA'!J703/'S. ENERGÍA'!J702-1</f>
        <v>0.03605514316</v>
      </c>
      <c r="AC702" s="1">
        <f>'S. ENERGÍA'!L703/'S. ENERGÍA'!L702-1</f>
        <v>-0.001625135428</v>
      </c>
      <c r="AD702" s="1">
        <f>'S. ENERGÍA'!N703/'S. ENERGÍA'!N702-1</f>
        <v>0.01232394366</v>
      </c>
      <c r="AE702" s="1">
        <f>'S. ENERGÍA'!P703/'S. ENERGÍA'!P702-1</f>
        <v>0.02224087285</v>
      </c>
      <c r="AF702" s="1">
        <f>'S. ENERGÍA'!R703/'S. ENERGÍA'!R702-1</f>
        <v>0.02745995423</v>
      </c>
      <c r="AG702" s="1">
        <f>'S. ENERGÍA'!T703/'S. ENERGÍA'!T702-1</f>
        <v>0.03144654088</v>
      </c>
      <c r="AH702" s="1">
        <f>SUMPRODUCT(X702:AG702,'Ponderaciones e Índices.'!$A$12:$J$12)</f>
        <v>0.01015963247</v>
      </c>
    </row>
    <row r="703">
      <c r="A703" s="1">
        <f>S.FINANCIERO!A704</f>
        <v>42979</v>
      </c>
      <c r="B703" s="1">
        <f>S.FINANCIERO!B704/S.FINANCIERO!B703-1</f>
        <v>-0.006150194217</v>
      </c>
      <c r="C703" s="1">
        <f>S.FINANCIERO!D704/S.FINANCIERO!D703-1</f>
        <v>0.006561288398</v>
      </c>
      <c r="D703" s="1">
        <f>S.FINANCIERO!F704/S.FINANCIERO!F703-1</f>
        <v>-0.001339136257</v>
      </c>
      <c r="E703" s="1">
        <f>S.FINANCIERO!H704/S.FINANCIERO!H703-1</f>
        <v>0</v>
      </c>
      <c r="F703" s="1">
        <f>S.FINANCIERO!J704/S.FINANCIERO!J703-1</f>
        <v>-0.001143837575</v>
      </c>
      <c r="G703" s="1">
        <f>S.FINANCIERO!L704/S.FINANCIERO!L703-1</f>
        <v>-0.005741127349</v>
      </c>
      <c r="H703" s="1">
        <f>S.FINANCIERO!N704/S.FINANCIERO!N703-1</f>
        <v>-0.01458031346</v>
      </c>
      <c r="I703" s="1">
        <f>S.FINANCIERO!P704/S.FINANCIERO!P703-1</f>
        <v>0.004891969018</v>
      </c>
      <c r="J703" s="1">
        <f>S.FINANCIERO!R704/S.FINANCIERO!R703-1</f>
        <v>0.00417101147</v>
      </c>
      <c r="K703" s="1">
        <f>S.FINANCIERO!T704/S.FINANCIERO!T703-1</f>
        <v>0.004914715236</v>
      </c>
      <c r="L703" s="1">
        <f>SUMPRODUCT(B703:K703, 'Ponderaciones e Índices.'!$A$4:$J$4)</f>
        <v>-0.0007124015207</v>
      </c>
      <c r="M703" s="1">
        <f>'S. MATERIALES'!B704/'S. MATERIALES'!B703-1</f>
        <v>-0.003112494442</v>
      </c>
      <c r="N703" s="3">
        <f>'S. MATERIALES'!D704/'S. MATERIALES'!D703-1</f>
        <v>-0.009529760975</v>
      </c>
      <c r="O703" s="1">
        <f>'S. MATERIALES'!F704/'S. MATERIALES'!F703-1</f>
        <v>-0.005717380838</v>
      </c>
      <c r="P703" s="1">
        <f>'S. MATERIALES'!H704/'S. MATERIALES'!H703-1</f>
        <v>0</v>
      </c>
      <c r="Q703" s="1">
        <f>'S. MATERIALES'!J704/'S. MATERIALES'!J703-1</f>
        <v>-0.00626468285</v>
      </c>
      <c r="R703" s="1">
        <f>'S. MATERIALES'!L704/'S. MATERIALES'!L703-1</f>
        <v>0.01608751609</v>
      </c>
      <c r="S703" s="1">
        <f>'S. MATERIALES'!N704/'S. MATERIALES'!N703-1</f>
        <v>-0.02460456942</v>
      </c>
      <c r="T703" s="1">
        <f>'S. MATERIALES'!P704/'S. MATERIALES'!P703-1</f>
        <v>0.01196013289</v>
      </c>
      <c r="U703" s="1">
        <f>'S. MATERIALES'!R704/'S. MATERIALES'!R703-1</f>
        <v>0.02966101695</v>
      </c>
      <c r="V703" s="1">
        <f>'S. MATERIALES'!T704/'S. MATERIALES'!T703-1</f>
        <v>-0.006443298969</v>
      </c>
      <c r="W703" s="1">
        <f>SUMPRODUCT(M703:V703,'Ponderaciones e Índices.'!$A$8:$J$8)</f>
        <v>0.005059783555</v>
      </c>
      <c r="X703" s="1">
        <f>'S. ENERGÍA'!B704/'S. ENERGÍA'!B703-1</f>
        <v>0.009711219014</v>
      </c>
      <c r="Y703" s="1">
        <f>'S. ENERGÍA'!D704/'S. ENERGÍA'!D703-1</f>
        <v>0.00701845594</v>
      </c>
      <c r="Z703" s="1">
        <f>'S. ENERGÍA'!F704/'S. ENERGÍA'!F703-1</f>
        <v>0.003205128205</v>
      </c>
      <c r="AA703" s="1">
        <f>'S. ENERGÍA'!H704/'S. ENERGÍA'!H703-1</f>
        <v>-0.007411049232</v>
      </c>
      <c r="AB703" s="1">
        <f>'S. ENERGÍA'!J704/'S. ENERGÍA'!J703-1</f>
        <v>0.01842374616</v>
      </c>
      <c r="AC703" s="1">
        <f>'S. ENERGÍA'!L704/'S. ENERGÍA'!L703-1</f>
        <v>0.01302224634</v>
      </c>
      <c r="AD703" s="1">
        <f>'S. ENERGÍA'!N704/'S. ENERGÍA'!N703-1</f>
        <v>0.006211180124</v>
      </c>
      <c r="AE703" s="1">
        <f>'S. ENERGÍA'!P704/'S. ENERGÍA'!P703-1</f>
        <v>0.004515599343</v>
      </c>
      <c r="AF703" s="1">
        <f>'S. ENERGÍA'!R704/'S. ENERGÍA'!R703-1</f>
        <v>0.007795100223</v>
      </c>
      <c r="AG703" s="1">
        <f>'S. ENERGÍA'!T704/'S. ENERGÍA'!T703-1</f>
        <v>0.01280487805</v>
      </c>
      <c r="AH703" s="1">
        <f>SUMPRODUCT(X703:AG703,'Ponderaciones e Índices.'!$A$12:$J$12)</f>
        <v>0.00797271712</v>
      </c>
    </row>
    <row r="704">
      <c r="A704" s="1">
        <f>S.FINANCIERO!A705</f>
        <v>42982</v>
      </c>
      <c r="B704" s="1">
        <f>S.FINANCIERO!B705/S.FINANCIERO!B704-1</f>
        <v>0</v>
      </c>
      <c r="C704" s="1">
        <f>S.FINANCIERO!D705/S.FINANCIERO!D704-1</f>
        <v>0</v>
      </c>
      <c r="D704" s="1">
        <f>S.FINANCIERO!F705/S.FINANCIERO!F704-1</f>
        <v>0</v>
      </c>
      <c r="E704" s="1">
        <f>S.FINANCIERO!H705/S.FINANCIERO!H704-1</f>
        <v>0</v>
      </c>
      <c r="F704" s="1">
        <f>S.FINANCIERO!J705/S.FINANCIERO!J704-1</f>
        <v>0</v>
      </c>
      <c r="G704" s="1">
        <f>S.FINANCIERO!L705/S.FINANCIERO!L704-1</f>
        <v>0</v>
      </c>
      <c r="H704" s="1">
        <f>S.FINANCIERO!N705/S.FINANCIERO!N704-1</f>
        <v>0</v>
      </c>
      <c r="I704" s="1">
        <f>S.FINANCIERO!P705/S.FINANCIERO!P704-1</f>
        <v>0</v>
      </c>
      <c r="J704" s="1">
        <f>S.FINANCIERO!R705/S.FINANCIERO!R704-1</f>
        <v>0</v>
      </c>
      <c r="K704" s="1">
        <f>S.FINANCIERO!T705/S.FINANCIERO!T704-1</f>
        <v>0</v>
      </c>
      <c r="L704" s="1">
        <f>SUMPRODUCT(B704:K704, 'Ponderaciones e Índices.'!$A$4:$J$4)</f>
        <v>0</v>
      </c>
      <c r="M704" s="1">
        <f>'S. MATERIALES'!B705/'S. MATERIALES'!B704-1</f>
        <v>0</v>
      </c>
      <c r="N704" s="3">
        <f>'S. MATERIALES'!D705/'S. MATERIALES'!D704-1</f>
        <v>0</v>
      </c>
      <c r="O704" s="1">
        <f>'S. MATERIALES'!F705/'S. MATERIALES'!F704-1</f>
        <v>0</v>
      </c>
      <c r="P704" s="1">
        <f>'S. MATERIALES'!H705/'S. MATERIALES'!H704-1</f>
        <v>0</v>
      </c>
      <c r="Q704" s="1">
        <f>'S. MATERIALES'!J705/'S. MATERIALES'!J704-1</f>
        <v>0</v>
      </c>
      <c r="R704" s="1">
        <f>'S. MATERIALES'!L705/'S. MATERIALES'!L704-1</f>
        <v>0</v>
      </c>
      <c r="S704" s="1">
        <f>'S. MATERIALES'!N705/'S. MATERIALES'!N704-1</f>
        <v>0</v>
      </c>
      <c r="T704" s="1">
        <f>'S. MATERIALES'!P705/'S. MATERIALES'!P704-1</f>
        <v>0</v>
      </c>
      <c r="U704" s="1">
        <f>'S. MATERIALES'!R705/'S. MATERIALES'!R704-1</f>
        <v>0</v>
      </c>
      <c r="V704" s="1">
        <f>'S. MATERIALES'!T705/'S. MATERIALES'!T704-1</f>
        <v>0</v>
      </c>
      <c r="W704" s="1">
        <f>SUMPRODUCT(M704:V704,'Ponderaciones e Índices.'!$A$8:$J$8)</f>
        <v>0</v>
      </c>
      <c r="X704" s="1">
        <f>'S. ENERGÍA'!B705/'S. ENERGÍA'!B704-1</f>
        <v>0</v>
      </c>
      <c r="Y704" s="1">
        <f>'S. ENERGÍA'!D705/'S. ENERGÍA'!D704-1</f>
        <v>0</v>
      </c>
      <c r="Z704" s="1">
        <f>'S. ENERGÍA'!F705/'S. ENERGÍA'!F704-1</f>
        <v>0</v>
      </c>
      <c r="AA704" s="1">
        <f>'S. ENERGÍA'!H705/'S. ENERGÍA'!H704-1</f>
        <v>0</v>
      </c>
      <c r="AB704" s="1">
        <f>'S. ENERGÍA'!J705/'S. ENERGÍA'!J704-1</f>
        <v>0</v>
      </c>
      <c r="AC704" s="1">
        <f>'S. ENERGÍA'!L705/'S. ENERGÍA'!L704-1</f>
        <v>0</v>
      </c>
      <c r="AD704" s="1">
        <f>'S. ENERGÍA'!N705/'S. ENERGÍA'!N704-1</f>
        <v>0</v>
      </c>
      <c r="AE704" s="1">
        <f>'S. ENERGÍA'!P705/'S. ENERGÍA'!P704-1</f>
        <v>0</v>
      </c>
      <c r="AF704" s="1">
        <f>'S. ENERGÍA'!R705/'S. ENERGÍA'!R704-1</f>
        <v>0</v>
      </c>
      <c r="AG704" s="1">
        <f>'S. ENERGÍA'!T705/'S. ENERGÍA'!T704-1</f>
        <v>0</v>
      </c>
      <c r="AH704" s="1">
        <f>SUMPRODUCT(X704:AG704,'Ponderaciones e Índices.'!$A$12:$J$12)</f>
        <v>0</v>
      </c>
    </row>
    <row r="705">
      <c r="A705" s="1">
        <f>S.FINANCIERO!A706</f>
        <v>42983</v>
      </c>
      <c r="B705" s="1">
        <f>S.FINANCIERO!B706/S.FINANCIERO!B705-1</f>
        <v>-0.01454782325</v>
      </c>
      <c r="C705" s="1">
        <f>S.FINANCIERO!D706/S.FINANCIERO!D705-1</f>
        <v>-0.008296296296</v>
      </c>
      <c r="D705" s="1">
        <f>S.FINANCIERO!F706/S.FINANCIERO!F705-1</f>
        <v>-0.005140239133</v>
      </c>
      <c r="E705" s="1">
        <f>S.FINANCIERO!H706/S.FINANCIERO!H705-1</f>
        <v>-0.01338653623</v>
      </c>
      <c r="F705" s="1">
        <f>S.FINANCIERO!J706/S.FINANCIERO!J705-1</f>
        <v>-0.006584597767</v>
      </c>
      <c r="G705" s="1">
        <f>S.FINANCIERO!L706/S.FINANCIERO!L705-1</f>
        <v>-0.005949256343</v>
      </c>
      <c r="H705" s="1">
        <f>S.FINANCIERO!N706/S.FINANCIERO!N705-1</f>
        <v>-0.01602569628</v>
      </c>
      <c r="I705" s="1">
        <f>S.FINANCIERO!P706/S.FINANCIERO!P705-1</f>
        <v>-0.02636916836</v>
      </c>
      <c r="J705" s="1">
        <f>S.FINANCIERO!R706/S.FINANCIERO!R705-1</f>
        <v>-0.01786085151</v>
      </c>
      <c r="K705" s="1">
        <f>S.FINANCIERO!T706/S.FINANCIERO!T705-1</f>
        <v>-0.004027617952</v>
      </c>
      <c r="L705" s="1">
        <f>SUMPRODUCT(B705:K705, 'Ponderaciones e Índices.'!$A$4:$J$4)</f>
        <v>-0.01293462195</v>
      </c>
      <c r="M705" s="1">
        <f>'S. MATERIALES'!B706/'S. MATERIALES'!B705-1</f>
        <v>0.004906333631</v>
      </c>
      <c r="N705" s="3">
        <f>'S. MATERIALES'!D706/'S. MATERIALES'!D705-1</f>
        <v>0.002839116719</v>
      </c>
      <c r="O705" s="1">
        <f>'S. MATERIALES'!F706/'S. MATERIALES'!F705-1</f>
        <v>0.01531384299</v>
      </c>
      <c r="P705" s="1">
        <f>'S. MATERIALES'!H706/'S. MATERIALES'!H705-1</f>
        <v>-0.001156515035</v>
      </c>
      <c r="Q705" s="1">
        <f>'S. MATERIALES'!J706/'S. MATERIALES'!J705-1</f>
        <v>0.0206855792</v>
      </c>
      <c r="R705" s="1">
        <f>'S. MATERIALES'!L706/'S. MATERIALES'!L705-1</f>
        <v>-0.06681443952</v>
      </c>
      <c r="S705" s="1">
        <f>'S. MATERIALES'!N706/'S. MATERIALES'!N705-1</f>
        <v>0.04684684685</v>
      </c>
      <c r="T705" s="1">
        <f>'S. MATERIALES'!P706/'S. MATERIALES'!P705-1</f>
        <v>-0.02823374918</v>
      </c>
      <c r="U705" s="1">
        <f>'S. MATERIALES'!R706/'S. MATERIALES'!R705-1</f>
        <v>-0.008230452675</v>
      </c>
      <c r="V705" s="1">
        <f>'S. MATERIALES'!T706/'S. MATERIALES'!T705-1</f>
        <v>0.02464332036</v>
      </c>
      <c r="W705" s="1">
        <f>SUMPRODUCT(M705:V705,'Ponderaciones e Índices.'!$A$8:$J$8)</f>
        <v>-0.004587667249</v>
      </c>
      <c r="X705" s="1">
        <f>'S. ENERGÍA'!B706/'S. ENERGÍA'!B705-1</f>
        <v>-0.002277904328</v>
      </c>
      <c r="Y705" s="1">
        <f>'S. ENERGÍA'!D706/'S. ENERGÍA'!D705-1</f>
        <v>0.01445534331</v>
      </c>
      <c r="Z705" s="1">
        <f>'S. ENERGÍA'!F706/'S. ENERGÍA'!F705-1</f>
        <v>-0.005990415335</v>
      </c>
      <c r="AA705" s="1">
        <f>'S. ENERGÍA'!H706/'S. ENERGÍA'!H705-1</f>
        <v>-0.01019237142</v>
      </c>
      <c r="AB705" s="1">
        <f>'S. ENERGÍA'!J706/'S. ENERGÍA'!J705-1</f>
        <v>0.03316582915</v>
      </c>
      <c r="AC705" s="1">
        <f>'S. ENERGÍA'!L706/'S. ENERGÍA'!L705-1</f>
        <v>-0.001071237279</v>
      </c>
      <c r="AD705" s="1">
        <f>'S. ENERGÍA'!N706/'S. ENERGÍA'!N705-1</f>
        <v>-0.005925925926</v>
      </c>
      <c r="AE705" s="1">
        <f>'S. ENERGÍA'!P706/'S. ENERGÍA'!P705-1</f>
        <v>0.007764609726</v>
      </c>
      <c r="AF705" s="1">
        <f>'S. ENERGÍA'!R706/'S. ENERGÍA'!R705-1</f>
        <v>-0.002209944751</v>
      </c>
      <c r="AG705" s="1">
        <f>'S. ENERGÍA'!T706/'S. ENERGÍA'!T705-1</f>
        <v>-0.01505117399</v>
      </c>
      <c r="AH705" s="1">
        <f>SUMPRODUCT(X705:AG705,'Ponderaciones e Índices.'!$A$12:$J$12)</f>
        <v>0.005709322277</v>
      </c>
    </row>
    <row r="706">
      <c r="A706" s="1">
        <f>S.FINANCIERO!A707</f>
        <v>42984</v>
      </c>
      <c r="B706" s="1">
        <f>S.FINANCIERO!B707/S.FINANCIERO!B706-1</f>
        <v>0.001322022695</v>
      </c>
      <c r="C706" s="1">
        <f>S.FINANCIERO!D707/S.FINANCIERO!D706-1</f>
        <v>-0.005676725426</v>
      </c>
      <c r="D706" s="1">
        <f>S.FINANCIERO!F707/S.FINANCIERO!F706-1</f>
        <v>-0.000336965068</v>
      </c>
      <c r="E706" s="1">
        <f>S.FINANCIERO!H707/S.FINANCIERO!H706-1</f>
        <v>-0.001304631442</v>
      </c>
      <c r="F706" s="1">
        <f>S.FINANCIERO!J707/S.FINANCIERO!J706-1</f>
        <v>0.008453410183</v>
      </c>
      <c r="G706" s="1">
        <f>S.FINANCIERO!L707/S.FINANCIERO!L706-1</f>
        <v>0.0001760253476</v>
      </c>
      <c r="H706" s="1">
        <f>S.FINANCIERO!N707/S.FINANCIERO!N706-1</f>
        <v>-0.006680526033</v>
      </c>
      <c r="I706" s="1">
        <f>S.FINANCIERO!P707/S.FINANCIERO!P706-1</f>
        <v>-0.003333333333</v>
      </c>
      <c r="J706" s="1">
        <f>S.FINANCIERO!R707/S.FINANCIERO!R706-1</f>
        <v>-0.009727215056</v>
      </c>
      <c r="K706" s="1">
        <f>S.FINANCIERO!T707/S.FINANCIERO!T706-1</f>
        <v>-0.006354708261</v>
      </c>
      <c r="L706" s="1">
        <f>SUMPRODUCT(B706:K706, 'Ponderaciones e Índices.'!$A$4:$J$4)</f>
        <v>-0.001745182345</v>
      </c>
      <c r="M706" s="1">
        <f>'S. MATERIALES'!B707/'S. MATERIALES'!B706-1</f>
        <v>-0.03106968486</v>
      </c>
      <c r="N706" s="3">
        <f>'S. MATERIALES'!D707/'S. MATERIALES'!D706-1</f>
        <v>-0.02831078956</v>
      </c>
      <c r="O706" s="1">
        <f>'S. MATERIALES'!F707/'S. MATERIALES'!F706-1</f>
        <v>-0.03014586066</v>
      </c>
      <c r="P706" s="1">
        <f>'S. MATERIALES'!H707/'S. MATERIALES'!H706-1</f>
        <v>-0.02701659591</v>
      </c>
      <c r="Q706" s="1">
        <f>'S. MATERIALES'!J707/'S. MATERIALES'!J706-1</f>
        <v>-0.02200347423</v>
      </c>
      <c r="R706" s="1">
        <f>'S. MATERIALES'!L707/'S. MATERIALES'!L706-1</f>
        <v>0.005089921955</v>
      </c>
      <c r="S706" s="1">
        <f>'S. MATERIALES'!N707/'S. MATERIALES'!N706-1</f>
        <v>-0.01893287435</v>
      </c>
      <c r="T706" s="1">
        <f>'S. MATERIALES'!P707/'S. MATERIALES'!P706-1</f>
        <v>-0.02567567568</v>
      </c>
      <c r="U706" s="1">
        <f>'S. MATERIALES'!R707/'S. MATERIALES'!R706-1</f>
        <v>-0.007261410788</v>
      </c>
      <c r="V706" s="1">
        <f>'S. MATERIALES'!T707/'S. MATERIALES'!T706-1</f>
        <v>-0.03122362869</v>
      </c>
      <c r="W706" s="1">
        <f>SUMPRODUCT(M706:V706,'Ponderaciones e Índices.'!$A$8:$J$8)</f>
        <v>-0.01790697239</v>
      </c>
      <c r="X706" s="1">
        <f>'S. ENERGÍA'!B707/'S. ENERGÍA'!B706-1</f>
        <v>0.009386098427</v>
      </c>
      <c r="Y706" s="1">
        <f>'S. ENERGÍA'!D707/'S. ENERGÍA'!D706-1</f>
        <v>0.01832061069</v>
      </c>
      <c r="Z706" s="1">
        <f>'S. ENERGÍA'!F707/'S. ENERGÍA'!F706-1</f>
        <v>0.002410606669</v>
      </c>
      <c r="AA706" s="1">
        <f>'S. ENERGÍA'!H707/'S. ENERGÍA'!H706-1</f>
        <v>0.0006660487801</v>
      </c>
      <c r="AB706" s="1">
        <f>'S. ENERGÍA'!J707/'S. ENERGÍA'!J706-1</f>
        <v>0.0009727626459</v>
      </c>
      <c r="AC706" s="1">
        <f>'S. ENERGÍA'!L707/'S. ENERGÍA'!L706-1</f>
        <v>0.002949061662</v>
      </c>
      <c r="AD706" s="1">
        <f>'S. ENERGÍA'!N707/'S. ENERGÍA'!N706-1</f>
        <v>0.0004967709886</v>
      </c>
      <c r="AE706" s="1">
        <f>'S. ENERGÍA'!P707/'S. ENERGÍA'!P706-1</f>
        <v>0.002838605028</v>
      </c>
      <c r="AF706" s="1">
        <f>'S. ENERGÍA'!R707/'S. ENERGÍA'!R706-1</f>
        <v>0.007751937984</v>
      </c>
      <c r="AG706" s="1">
        <f>'S. ENERGÍA'!T707/'S. ENERGÍA'!T706-1</f>
        <v>0.01039119804</v>
      </c>
      <c r="AH706" s="1">
        <f>SUMPRODUCT(X706:AG706,'Ponderaciones e Índices.'!$A$12:$J$12)</f>
        <v>0.009672812329</v>
      </c>
    </row>
    <row r="707">
      <c r="A707" s="1">
        <f>S.FINANCIERO!A708</f>
        <v>42985</v>
      </c>
      <c r="B707" s="1">
        <f>S.FINANCIERO!B708/S.FINANCIERO!B707-1</f>
        <v>-0.004841016613</v>
      </c>
      <c r="C707" s="1">
        <f>S.FINANCIERO!D708/S.FINANCIERO!D707-1</f>
        <v>-0.004507211538</v>
      </c>
      <c r="D707" s="1">
        <f>S.FINANCIERO!F708/S.FINANCIERO!F707-1</f>
        <v>-0.0006741573034</v>
      </c>
      <c r="E707" s="1">
        <f>S.FINANCIERO!H708/S.FINANCIERO!H707-1</f>
        <v>-0.007184846506</v>
      </c>
      <c r="F707" s="1">
        <f>S.FINANCIERO!J708/S.FINANCIERO!J707-1</f>
        <v>-0.001524099829</v>
      </c>
      <c r="G707" s="1">
        <f>S.FINANCIERO!L708/S.FINANCIERO!L707-1</f>
        <v>0.0005279831045</v>
      </c>
      <c r="H707" s="1">
        <f>S.FINANCIERO!N708/S.FINANCIERO!N707-1</f>
        <v>-0.009670781893</v>
      </c>
      <c r="I707" s="1">
        <f>S.FINANCIERO!P708/S.FINANCIERO!P707-1</f>
        <v>-0.01546822742</v>
      </c>
      <c r="J707" s="1">
        <f>S.FINANCIERO!R708/S.FINANCIERO!R707-1</f>
        <v>-0.01003630152</v>
      </c>
      <c r="K707" s="1">
        <f>S.FINANCIERO!T708/S.FINANCIERO!T707-1</f>
        <v>-0.007848837209</v>
      </c>
      <c r="L707" s="1">
        <f>SUMPRODUCT(B707:K707, 'Ponderaciones e Índices.'!$A$4:$J$4)</f>
        <v>-0.006380781975</v>
      </c>
      <c r="M707" s="1">
        <f>'S. MATERIALES'!B708/'S. MATERIALES'!B707-1</f>
        <v>0.0004580852038</v>
      </c>
      <c r="N707" s="3">
        <f>'S. MATERIALES'!D708/'S. MATERIALES'!D707-1</f>
        <v>0.007769504694</v>
      </c>
      <c r="O707" s="1">
        <f>'S. MATERIALES'!F708/'S. MATERIALES'!F707-1</f>
        <v>0.003893043746</v>
      </c>
      <c r="P707" s="1">
        <f>'S. MATERIALES'!H708/'S. MATERIALES'!H707-1</f>
        <v>0.01031336771</v>
      </c>
      <c r="Q707" s="1">
        <f>'S. MATERIALES'!J708/'S. MATERIALES'!J707-1</f>
        <v>0.01332149201</v>
      </c>
      <c r="R707" s="1">
        <f>'S. MATERIALES'!L708/'S. MATERIALES'!L707-1</f>
        <v>0.007089804186</v>
      </c>
      <c r="S707" s="1">
        <f>'S. MATERIALES'!N708/'S. MATERIALES'!N707-1</f>
        <v>0.04035087719</v>
      </c>
      <c r="T707" s="1">
        <f>'S. MATERIALES'!P708/'S. MATERIALES'!P707-1</f>
        <v>-0.01248266297</v>
      </c>
      <c r="U707" s="1">
        <f>'S. MATERIALES'!R708/'S. MATERIALES'!R707-1</f>
        <v>-0.02716823406</v>
      </c>
      <c r="V707" s="1">
        <f>'S. MATERIALES'!T708/'S. MATERIALES'!T707-1</f>
        <v>0.001742160279</v>
      </c>
      <c r="W707" s="1">
        <f>SUMPRODUCT(M707:V707,'Ponderaciones e Índices.'!$A$8:$J$8)</f>
        <v>0.0009631095451</v>
      </c>
      <c r="X707" s="1">
        <f>'S. ENERGÍA'!B708/'S. ENERGÍA'!B707-1</f>
        <v>0.002010555416</v>
      </c>
      <c r="Y707" s="1">
        <f>'S. ENERGÍA'!D708/'S. ENERGÍA'!D707-1</f>
        <v>-0.009495252374</v>
      </c>
      <c r="Z707" s="1">
        <f>'S. ENERGÍA'!F708/'S. ENERGÍA'!F707-1</f>
        <v>-0.0130260521</v>
      </c>
      <c r="AA707" s="1">
        <f>'S. ENERGÍA'!H708/'S. ENERGÍA'!H707-1</f>
        <v>0.001121668451</v>
      </c>
      <c r="AB707" s="1">
        <f>'S. ENERGÍA'!J708/'S. ENERGÍA'!J707-1</f>
        <v>-0.01166180758</v>
      </c>
      <c r="AC707" s="1">
        <f>'S. ENERGÍA'!L708/'S. ENERGÍA'!L707-1</f>
        <v>-0.002673082064</v>
      </c>
      <c r="AD707" s="1">
        <f>'S. ENERGÍA'!N708/'S. ENERGÍA'!N707-1</f>
        <v>0.002234359484</v>
      </c>
      <c r="AE707" s="1">
        <f>'S. ENERGÍA'!P708/'S. ENERGÍA'!P707-1</f>
        <v>-0.01496158512</v>
      </c>
      <c r="AF707" s="1">
        <f>'S. ENERGÍA'!R708/'S. ENERGÍA'!R707-1</f>
        <v>-0.01098901099</v>
      </c>
      <c r="AG707" s="1">
        <f>'S. ENERGÍA'!T708/'S. ENERGÍA'!T707-1</f>
        <v>-0.006654567453</v>
      </c>
      <c r="AH707" s="1">
        <f>SUMPRODUCT(X707:AG707,'Ponderaciones e Índices.'!$A$12:$J$12)</f>
        <v>-0.006784841994</v>
      </c>
    </row>
    <row r="708">
      <c r="A708" s="1">
        <f>S.FINANCIERO!A709</f>
        <v>42986</v>
      </c>
      <c r="B708" s="1">
        <f>S.FINANCIERO!B709/S.FINANCIERO!B708-1</f>
        <v>0.0008844665561</v>
      </c>
      <c r="C708" s="1">
        <f>S.FINANCIERO!D709/S.FINANCIERO!D708-1</f>
        <v>-0.001961968005</v>
      </c>
      <c r="D708" s="1">
        <f>S.FINANCIERO!F709/S.FINANCIERO!F708-1</f>
        <v>0.01068135822</v>
      </c>
      <c r="E708" s="1">
        <f>S.FINANCIERO!H709/S.FINANCIERO!H708-1</f>
        <v>0.001710526316</v>
      </c>
      <c r="F708" s="1">
        <f>S.FINANCIERO!J709/S.FINANCIERO!J708-1</f>
        <v>0.003816065636</v>
      </c>
      <c r="G708" s="1">
        <f>S.FINANCIERO!L709/S.FINANCIERO!L708-1</f>
        <v>-0.004925241865</v>
      </c>
      <c r="H708" s="1">
        <f>S.FINANCIERO!N709/S.FINANCIERO!N708-1</f>
        <v>0.006155946692</v>
      </c>
      <c r="I708" s="1">
        <f>S.FINANCIERO!P709/S.FINANCIERO!P708-1</f>
        <v>0.003397027601</v>
      </c>
      <c r="J708" s="1">
        <f>S.FINANCIERO!R709/S.FINANCIERO!R708-1</f>
        <v>0.002157031924</v>
      </c>
      <c r="K708" s="1">
        <f>S.FINANCIERO!T709/S.FINANCIERO!T708-1</f>
        <v>0.0008789920891</v>
      </c>
      <c r="L708" s="1">
        <f>SUMPRODUCT(B708:K708, 'Ponderaciones e Índices.'!$A$4:$J$4)</f>
        <v>0.002108359563</v>
      </c>
      <c r="M708" s="1">
        <f>'S. MATERIALES'!B709/'S. MATERIALES'!B708-1</f>
        <v>-0.01053113553</v>
      </c>
      <c r="N708" s="3">
        <f>'S. MATERIALES'!D709/'S. MATERIALES'!D708-1</f>
        <v>-0.002248634757</v>
      </c>
      <c r="O708" s="1">
        <f>'S. MATERIALES'!F709/'S. MATERIALES'!F708-1</f>
        <v>0.001938973365</v>
      </c>
      <c r="P708" s="1">
        <f>'S. MATERIALES'!H709/'S. MATERIALES'!H708-1</f>
        <v>-0.01060070671</v>
      </c>
      <c r="Q708" s="1">
        <f>'S. MATERIALES'!J709/'S. MATERIALES'!J708-1</f>
        <v>-0.00009738046548</v>
      </c>
      <c r="R708" s="1">
        <f>'S. MATERIALES'!L709/'S. MATERIALES'!L708-1</f>
        <v>-0.05363727791</v>
      </c>
      <c r="S708" s="1">
        <f>'S. MATERIALES'!N709/'S. MATERIALES'!N708-1</f>
        <v>-0.01349072513</v>
      </c>
      <c r="T708" s="1">
        <f>'S. MATERIALES'!P709/'S. MATERIALES'!P708-1</f>
        <v>-0.03370786517</v>
      </c>
      <c r="U708" s="1">
        <f>'S. MATERIALES'!R709/'S. MATERIALES'!R708-1</f>
        <v>-0.05048335124</v>
      </c>
      <c r="V708" s="1">
        <f>'S. MATERIALES'!T709/'S. MATERIALES'!T708-1</f>
        <v>-0.01043478261</v>
      </c>
      <c r="W708" s="1">
        <f>SUMPRODUCT(M708:V708,'Ponderaciones e Índices.'!$A$8:$J$8)</f>
        <v>-0.02786480533</v>
      </c>
      <c r="X708" s="1">
        <f>'S. ENERGÍA'!B709/'S. ENERGÍA'!B708-1</f>
        <v>-0.003762227239</v>
      </c>
      <c r="Y708" s="1">
        <f>'S. ENERGÍA'!D709/'S. ENERGÍA'!D708-1</f>
        <v>-0.01160443996</v>
      </c>
      <c r="Z708" s="1">
        <f>'S. ENERGÍA'!F709/'S. ENERGÍA'!F708-1</f>
        <v>-0.0008121827411</v>
      </c>
      <c r="AA708" s="1">
        <f>'S. ENERGÍA'!H709/'S. ENERGÍA'!H708-1</f>
        <v>-0.005127158815</v>
      </c>
      <c r="AB708" s="1">
        <f>'S. ENERGÍA'!J709/'S. ENERGÍA'!J708-1</f>
        <v>-0.03146509341</v>
      </c>
      <c r="AC708" s="1">
        <f>'S. ENERGÍA'!L709/'S. ENERGÍA'!L708-1</f>
        <v>-0.0008040739748</v>
      </c>
      <c r="AD708" s="1">
        <f>'S. ENERGÍA'!N709/'S. ENERGÍA'!N708-1</f>
        <v>0.004211047808</v>
      </c>
      <c r="AE708" s="1">
        <f>'S. ENERGÍA'!P709/'S. ENERGÍA'!P708-1</f>
        <v>-0.01806239737</v>
      </c>
      <c r="AF708" s="1">
        <f>'S. ENERGÍA'!R709/'S. ENERGÍA'!R708-1</f>
        <v>-0.01555555556</v>
      </c>
      <c r="AG708" s="1">
        <f>'S. ENERGÍA'!T709/'S. ENERGÍA'!T708-1</f>
        <v>-0.01096224117</v>
      </c>
      <c r="AH708" s="1">
        <f>SUMPRODUCT(X708:AG708,'Ponderaciones e Índices.'!$A$12:$J$12)</f>
        <v>-0.01083960855</v>
      </c>
    </row>
    <row r="709">
      <c r="A709" s="1">
        <f>S.FINANCIERO!A710</f>
        <v>42989</v>
      </c>
      <c r="B709" s="1">
        <f>S.FINANCIERO!B710/S.FINANCIERO!B709-1</f>
        <v>0.005854412902</v>
      </c>
      <c r="C709" s="1">
        <f>S.FINANCIERO!D710/S.FINANCIERO!D709-1</f>
        <v>0.00408286708</v>
      </c>
      <c r="D709" s="1">
        <f>S.FINANCIERO!F710/S.FINANCIERO!F709-1</f>
        <v>0.01112470798</v>
      </c>
      <c r="E709" s="1">
        <f>S.FINANCIERO!H710/S.FINANCIERO!H709-1</f>
        <v>0.006567713122</v>
      </c>
      <c r="F709" s="1">
        <f>S.FINANCIERO!J710/S.FINANCIERO!J709-1</f>
        <v>0.00779319521</v>
      </c>
      <c r="G709" s="1">
        <f>S.FINANCIERO!L710/S.FINANCIERO!L709-1</f>
        <v>0.01449531554</v>
      </c>
      <c r="H709" s="1">
        <f>S.FINANCIERO!N710/S.FINANCIERO!N709-1</f>
        <v>0.01244896514</v>
      </c>
      <c r="I709" s="1">
        <f>S.FINANCIERO!P710/S.FINANCIERO!P709-1</f>
        <v>0.01311891663</v>
      </c>
      <c r="J709" s="1">
        <f>S.FINANCIERO!R710/S.FINANCIERO!R709-1</f>
        <v>0.01183814034</v>
      </c>
      <c r="K709" s="1">
        <f>S.FINANCIERO!T710/S.FINANCIERO!T709-1</f>
        <v>0.0002927400468</v>
      </c>
      <c r="L709" s="1">
        <f>SUMPRODUCT(B709:K709, 'Ponderaciones e Índices.'!$A$4:$J$4)</f>
        <v>0.008755414412</v>
      </c>
      <c r="M709" s="1">
        <f>'S. MATERIALES'!B710/'S. MATERIALES'!B709-1</f>
        <v>-0.0236001851</v>
      </c>
      <c r="N709" s="3">
        <f>'S. MATERIALES'!D710/'S. MATERIALES'!D709-1</f>
        <v>-0.03493238892</v>
      </c>
      <c r="O709" s="1">
        <f>'S. MATERIALES'!F710/'S. MATERIALES'!F709-1</f>
        <v>-0.01546139743</v>
      </c>
      <c r="P709" s="1">
        <f>'S. MATERIALES'!H710/'S. MATERIALES'!H709-1</f>
        <v>-0.0130952381</v>
      </c>
      <c r="Q709" s="1">
        <f>'S. MATERIALES'!J710/'S. MATERIALES'!J709-1</f>
        <v>-0.02395792754</v>
      </c>
      <c r="R709" s="1">
        <f>'S. MATERIALES'!L710/'S. MATERIALES'!L709-1</f>
        <v>0.003188097768</v>
      </c>
      <c r="S709" s="1">
        <f>'S. MATERIALES'!N710/'S. MATERIALES'!N709-1</f>
        <v>-0.03076923077</v>
      </c>
      <c r="T709" s="1">
        <f>'S. MATERIALES'!P710/'S. MATERIALES'!P709-1</f>
        <v>0.002906976744</v>
      </c>
      <c r="U709" s="1">
        <f>'S. MATERIALES'!R710/'S. MATERIALES'!R709-1</f>
        <v>0.02375565611</v>
      </c>
      <c r="V709" s="1">
        <f>'S. MATERIALES'!T710/'S. MATERIALES'!T709-1</f>
        <v>-0.03207381371</v>
      </c>
      <c r="W709" s="1">
        <f>SUMPRODUCT(M709:V709,'Ponderaciones e Índices.'!$A$8:$J$8)</f>
        <v>-0.007073628313</v>
      </c>
      <c r="X709" s="1">
        <f>'S. ENERGÍA'!B710/'S. ENERGÍA'!B709-1</f>
        <v>0.009063444109</v>
      </c>
      <c r="Y709" s="1">
        <f>'S. ENERGÍA'!D710/'S. ENERGÍA'!D709-1</f>
        <v>-0.004594180704</v>
      </c>
      <c r="Z709" s="1">
        <f>'S. ENERGÍA'!F710/'S. ENERGÍA'!F709-1</f>
        <v>0.006909164804</v>
      </c>
      <c r="AA709" s="1">
        <f>'S. ENERGÍA'!H710/'S. ENERGÍA'!H709-1</f>
        <v>0.007248605969</v>
      </c>
      <c r="AB709" s="1">
        <f>'S. ENERGÍA'!J710/'S. ENERGÍA'!J709-1</f>
        <v>0.02842639594</v>
      </c>
      <c r="AC709" s="1">
        <f>'S. ENERGÍA'!L710/'S. ENERGÍA'!L709-1</f>
        <v>0.00643776824</v>
      </c>
      <c r="AD709" s="1">
        <f>'S. ENERGÍA'!N710/'S. ENERGÍA'!N709-1</f>
        <v>0.002713369512</v>
      </c>
      <c r="AE709" s="1">
        <f>'S. ENERGÍA'!P710/'S. ENERGÍA'!P709-1</f>
        <v>0.002926421405</v>
      </c>
      <c r="AF709" s="1">
        <f>'S. ENERGÍA'!R710/'S. ENERGÍA'!R709-1</f>
        <v>0.004514672686</v>
      </c>
      <c r="AG709" s="1">
        <f>'S. ENERGÍA'!T710/'S. ENERGÍA'!T709-1</f>
        <v>0.01724137931</v>
      </c>
      <c r="AH709" s="1">
        <f>SUMPRODUCT(X709:AG709,'Ponderaciones e Índices.'!$A$12:$J$12)</f>
        <v>0.005607697963</v>
      </c>
    </row>
    <row r="710">
      <c r="A710" s="1">
        <f>S.FINANCIERO!A711</f>
        <v>42990</v>
      </c>
      <c r="B710" s="1">
        <f>S.FINANCIERO!B711/S.FINANCIERO!B710-1</f>
        <v>0.008346145399</v>
      </c>
      <c r="C710" s="1">
        <f>S.FINANCIERO!D711/S.FINANCIERO!D710-1</f>
        <v>0.00421686747</v>
      </c>
      <c r="D710" s="1">
        <f>S.FINANCIERO!F711/S.FINANCIERO!F710-1</f>
        <v>0.005941247662</v>
      </c>
      <c r="E710" s="1">
        <f>S.FINANCIERO!H711/S.FINANCIERO!H710-1</f>
        <v>0.005219887772</v>
      </c>
      <c r="F710" s="1">
        <f>S.FINANCIERO!J711/S.FINANCIERO!J710-1</f>
        <v>0.006318370426</v>
      </c>
      <c r="G710" s="1">
        <f>S.FINANCIERO!L711/S.FINANCIERO!L710-1</f>
        <v>0.005227391532</v>
      </c>
      <c r="H710" s="1">
        <f>S.FINANCIERO!N711/S.FINANCIERO!N710-1</f>
        <v>0.005833265347</v>
      </c>
      <c r="I710" s="1">
        <f>S.FINANCIERO!P711/S.FINANCIERO!P710-1</f>
        <v>0.01461988304</v>
      </c>
      <c r="J710" s="1">
        <f>S.FINANCIERO!R711/S.FINANCIERO!R710-1</f>
        <v>0.005956179536</v>
      </c>
      <c r="K710" s="1">
        <f>S.FINANCIERO!T711/S.FINANCIERO!T710-1</f>
        <v>-0.001170617501</v>
      </c>
      <c r="L710" s="1">
        <f>SUMPRODUCT(B710:K710, 'Ponderaciones e Índices.'!$A$4:$J$4)</f>
        <v>0.006975591871</v>
      </c>
      <c r="M710" s="1">
        <f>'S. MATERIALES'!B711/'S. MATERIALES'!B710-1</f>
        <v>0.007109004739</v>
      </c>
      <c r="N710" s="3">
        <f>'S. MATERIALES'!D711/'S. MATERIALES'!D710-1</f>
        <v>0.007673060884</v>
      </c>
      <c r="O710" s="1">
        <f>'S. MATERIALES'!F711/'S. MATERIALES'!F710-1</f>
        <v>0</v>
      </c>
      <c r="P710" s="1">
        <f>'S. MATERIALES'!H711/'S. MATERIALES'!H710-1</f>
        <v>0.01125854443</v>
      </c>
      <c r="Q710" s="1">
        <f>'S. MATERIALES'!J711/'S. MATERIALES'!J710-1</f>
        <v>0.01297146278</v>
      </c>
      <c r="R710" s="1">
        <f>'S. MATERIALES'!L711/'S. MATERIALES'!L710-1</f>
        <v>-0.002471751412</v>
      </c>
      <c r="S710" s="1">
        <f>'S. MATERIALES'!N711/'S. MATERIALES'!N710-1</f>
        <v>0.01587301587</v>
      </c>
      <c r="T710" s="1">
        <f>'S. MATERIALES'!P711/'S. MATERIALES'!P710-1</f>
        <v>0</v>
      </c>
      <c r="U710" s="1">
        <f>'S. MATERIALES'!R711/'S. MATERIALES'!R710-1</f>
        <v>-0.02872928177</v>
      </c>
      <c r="V710" s="1">
        <f>'S. MATERIALES'!T711/'S. MATERIALES'!T710-1</f>
        <v>0.02405810259</v>
      </c>
      <c r="W710" s="1">
        <f>SUMPRODUCT(M710:V710,'Ponderaciones e Índices.'!$A$8:$J$8)</f>
        <v>-0.0009651340803</v>
      </c>
      <c r="X710" s="1">
        <f>'S. ENERGÍA'!B711/'S. ENERGÍA'!B710-1</f>
        <v>0.01397205589</v>
      </c>
      <c r="Y710" s="1">
        <f>'S. ENERGÍA'!D711/'S. ENERGÍA'!D710-1</f>
        <v>0.002564102564</v>
      </c>
      <c r="Z710" s="1">
        <f>'S. ENERGÍA'!F711/'S. ENERGÍA'!F710-1</f>
        <v>0.007265388496</v>
      </c>
      <c r="AA710" s="1">
        <f>'S. ENERGÍA'!H711/'S. ENERGÍA'!H710-1</f>
        <v>0.007833590182</v>
      </c>
      <c r="AB710" s="1">
        <f>'S. ENERGÍA'!J711/'S. ENERGÍA'!J710-1</f>
        <v>0.04146100691</v>
      </c>
      <c r="AC710" s="1">
        <f>'S. ENERGÍA'!L711/'S. ENERGÍA'!L710-1</f>
        <v>0.01066098081</v>
      </c>
      <c r="AD710" s="1">
        <f>'S. ENERGÍA'!N711/'S. ENERGÍA'!N710-1</f>
        <v>0.006888068881</v>
      </c>
      <c r="AE710" s="1">
        <f>'S. ENERGÍA'!P711/'S. ENERGÍA'!P710-1</f>
        <v>0.008753647353</v>
      </c>
      <c r="AF710" s="1">
        <f>'S. ENERGÍA'!R711/'S. ENERGÍA'!R710-1</f>
        <v>0.007865168539</v>
      </c>
      <c r="AG710" s="1">
        <f>'S. ENERGÍA'!T711/'S. ENERGÍA'!T710-1</f>
        <v>0.03147699758</v>
      </c>
      <c r="AH710" s="1">
        <f>SUMPRODUCT(X710:AG710,'Ponderaciones e Índices.'!$A$12:$J$12)</f>
        <v>0.0118660437</v>
      </c>
    </row>
    <row r="711">
      <c r="A711" s="1">
        <f>S.FINANCIERO!A712</f>
        <v>42991</v>
      </c>
      <c r="B711" s="1">
        <f>S.FINANCIERO!B712/S.FINANCIERO!B711-1</f>
        <v>0.003593988238</v>
      </c>
      <c r="C711" s="1">
        <f>S.FINANCIERO!D712/S.FINANCIERO!D711-1</f>
        <v>0.005848830234</v>
      </c>
      <c r="D711" s="1">
        <f>S.FINANCIERO!F712/S.FINANCIERO!F711-1</f>
        <v>0.005140544679</v>
      </c>
      <c r="E711" s="1">
        <f>S.FINANCIERO!H712/S.FINANCIERO!H711-1</f>
        <v>-0.0002596391016</v>
      </c>
      <c r="F711" s="1">
        <f>S.FINANCIERO!J712/S.FINANCIERO!J711-1</f>
        <v>0.003842189111</v>
      </c>
      <c r="G711" s="1">
        <f>S.FINANCIERO!L712/S.FINANCIERO!L711-1</f>
        <v>0.00225342347</v>
      </c>
      <c r="H711" s="1">
        <f>S.FINANCIERO!N712/S.FINANCIERO!N711-1</f>
        <v>-0.010359032</v>
      </c>
      <c r="I711" s="1">
        <f>S.FINANCIERO!P712/S.FINANCIERO!P711-1</f>
        <v>0</v>
      </c>
      <c r="J711" s="1">
        <f>S.FINANCIERO!R712/S.FINANCIERO!R711-1</f>
        <v>-0.007824064284</v>
      </c>
      <c r="K711" s="1">
        <f>S.FINANCIERO!T712/S.FINANCIERO!T711-1</f>
        <v>0.002050981541</v>
      </c>
      <c r="L711" s="1">
        <f>SUMPRODUCT(B711:K711, 'Ponderaciones e Índices.'!$A$4:$J$4)</f>
        <v>0.001021021382</v>
      </c>
      <c r="M711" s="1">
        <f>'S. MATERIALES'!B712/'S. MATERIALES'!B711-1</f>
        <v>-0.01976470588</v>
      </c>
      <c r="N711" s="3">
        <f>'S. MATERIALES'!D712/'S. MATERIALES'!D711-1</f>
        <v>-0.02102300944</v>
      </c>
      <c r="O711" s="1">
        <f>'S. MATERIALES'!F712/'S. MATERIALES'!F711-1</f>
        <v>0</v>
      </c>
      <c r="P711" s="1">
        <f>'S. MATERIALES'!H712/'S. MATERIALES'!H711-1</f>
        <v>-0.0337972167</v>
      </c>
      <c r="Q711" s="1">
        <f>'S. MATERIALES'!J712/'S. MATERIALES'!J711-1</f>
        <v>-0.02147360126</v>
      </c>
      <c r="R711" s="1">
        <f>'S. MATERIALES'!L712/'S. MATERIALES'!L711-1</f>
        <v>-0.05380530973</v>
      </c>
      <c r="S711" s="1">
        <f>'S. MATERIALES'!N712/'S. MATERIALES'!N711-1</f>
        <v>-0.006944444444</v>
      </c>
      <c r="T711" s="1">
        <f>'S. MATERIALES'!P712/'S. MATERIALES'!P711-1</f>
        <v>-0.03623188406</v>
      </c>
      <c r="U711" s="1">
        <f>'S. MATERIALES'!R712/'S. MATERIALES'!R711-1</f>
        <v>-0.01592718999</v>
      </c>
      <c r="V711" s="1">
        <f>'S. MATERIALES'!T712/'S. MATERIALES'!T711-1</f>
        <v>-0.02836879433</v>
      </c>
      <c r="W711" s="1">
        <f>SUMPRODUCT(M711:V711,'Ponderaciones e Índices.'!$A$8:$J$8)</f>
        <v>-0.02459223222</v>
      </c>
      <c r="X711" s="1">
        <f>'S. ENERGÍA'!B712/'S. ENERGÍA'!B711-1</f>
        <v>0.007627952756</v>
      </c>
      <c r="Y711" s="1">
        <f>'S. ENERGÍA'!D712/'S. ENERGÍA'!D711-1</f>
        <v>0.02864450128</v>
      </c>
      <c r="Z711" s="1">
        <f>'S. ENERGÍA'!F712/'S. ENERGÍA'!F711-1</f>
        <v>-0.0008014425967</v>
      </c>
      <c r="AA711" s="1">
        <f>'S. ENERGÍA'!H712/'S. ENERGÍA'!H711-1</f>
        <v>-0.004441046415</v>
      </c>
      <c r="AB711" s="1">
        <f>'S. ENERGÍA'!J712/'S. ENERGÍA'!J711-1</f>
        <v>0.04075829384</v>
      </c>
      <c r="AC711" s="1">
        <f>'S. ENERGÍA'!L712/'S. ENERGÍA'!L711-1</f>
        <v>0.001582278481</v>
      </c>
      <c r="AD711" s="1">
        <f>'S. ENERGÍA'!N712/'S. ENERGÍA'!N711-1</f>
        <v>0.01294893721</v>
      </c>
      <c r="AE711" s="1">
        <f>'S. ENERGÍA'!P712/'S. ENERGÍA'!P711-1</f>
        <v>0.02603305785</v>
      </c>
      <c r="AF711" s="1">
        <f>'S. ENERGÍA'!R712/'S. ENERGÍA'!R711-1</f>
        <v>0.02787068004</v>
      </c>
      <c r="AG711" s="1">
        <f>'S. ENERGÍA'!T712/'S. ENERGÍA'!T711-1</f>
        <v>0.04284037559</v>
      </c>
      <c r="AH711" s="1">
        <f>SUMPRODUCT(X711:AG711,'Ponderaciones e Índices.'!$A$12:$J$12)</f>
        <v>0.021641663</v>
      </c>
    </row>
    <row r="712">
      <c r="A712" s="1">
        <f>S.FINANCIERO!A713</f>
        <v>42992</v>
      </c>
      <c r="B712" s="1">
        <f>S.FINANCIERO!B713/S.FINANCIERO!B712-1</f>
        <v>-0.0005425935974</v>
      </c>
      <c r="C712" s="1">
        <f>S.FINANCIERO!D713/S.FINANCIERO!D712-1</f>
        <v>0.002981959147</v>
      </c>
      <c r="D712" s="1">
        <f>S.FINANCIERO!F713/S.FINANCIERO!F712-1</f>
        <v>-0.0001088139282</v>
      </c>
      <c r="E712" s="1">
        <f>S.FINANCIERO!H713/S.FINANCIERO!H712-1</f>
        <v>0.00246721205</v>
      </c>
      <c r="F712" s="1">
        <f>S.FINANCIERO!J713/S.FINANCIERO!J712-1</f>
        <v>0.002800597461</v>
      </c>
      <c r="G712" s="1">
        <f>S.FINANCIERO!L713/S.FINANCIERO!L712-1</f>
        <v>0.001556554825</v>
      </c>
      <c r="H712" s="1">
        <f>S.FINANCIERO!N713/S.FINANCIERO!N712-1</f>
        <v>-0.001047917337</v>
      </c>
      <c r="I712" s="1">
        <f>S.FINANCIERO!P713/S.FINANCIERO!P712-1</f>
        <v>0.004940304652</v>
      </c>
      <c r="J712" s="1">
        <f>S.FINANCIERO!R713/S.FINANCIERO!R712-1</f>
        <v>-0.005328218244</v>
      </c>
      <c r="K712" s="1">
        <f>S.FINANCIERO!T713/S.FINANCIERO!T712-1</f>
        <v>-0.0002923976608</v>
      </c>
      <c r="L712" s="1">
        <f>SUMPRODUCT(B712:K712, 'Ponderaciones e Índices.'!$A$4:$J$4)</f>
        <v>0.001532873267</v>
      </c>
      <c r="M712" s="1">
        <f>'S. MATERIALES'!B713/'S. MATERIALES'!B712-1</f>
        <v>0.002880460874</v>
      </c>
      <c r="N712" s="3">
        <f>'S. MATERIALES'!D713/'S. MATERIALES'!D712-1</f>
        <v>0.006087250592</v>
      </c>
      <c r="O712" s="1">
        <f>'S. MATERIALES'!F713/'S. MATERIALES'!F712-1</f>
        <v>0.005896836399</v>
      </c>
      <c r="P712" s="1">
        <f>'S. MATERIALES'!H713/'S. MATERIALES'!H712-1</f>
        <v>-0.005349794239</v>
      </c>
      <c r="Q712" s="1">
        <f>'S. MATERIALES'!J713/'S. MATERIALES'!J712-1</f>
        <v>0.005033219247</v>
      </c>
      <c r="R712" s="1">
        <f>'S. MATERIALES'!L713/'S. MATERIALES'!L712-1</f>
        <v>-0.01646090535</v>
      </c>
      <c r="S712" s="1">
        <f>'S. MATERIALES'!N713/'S. MATERIALES'!N712-1</f>
        <v>0.02447552448</v>
      </c>
      <c r="T712" s="1">
        <f>'S. MATERIALES'!P713/'S. MATERIALES'!P712-1</f>
        <v>-0.001503759398</v>
      </c>
      <c r="U712" s="1">
        <f>'S. MATERIALES'!R713/'S. MATERIALES'!R712-1</f>
        <v>0.01040462428</v>
      </c>
      <c r="V712" s="1">
        <f>'S. MATERIALES'!T713/'S. MATERIALES'!T712-1</f>
        <v>-0.005474452555</v>
      </c>
      <c r="W712" s="1">
        <f>SUMPRODUCT(M712:V712,'Ponderaciones e Índices.'!$A$8:$J$8)</f>
        <v>0.004558099694</v>
      </c>
      <c r="X712" s="1">
        <f>'S. ENERGÍA'!B713/'S. ENERGÍA'!B712-1</f>
        <v>0.01660561661</v>
      </c>
      <c r="Y712" s="1">
        <f>'S. ENERGÍA'!D713/'S. ENERGÍA'!D712-1</f>
        <v>-0.0009945300845</v>
      </c>
      <c r="Z712" s="1">
        <f>'S. ENERGÍA'!F713/'S. ENERGÍA'!F712-1</f>
        <v>0.004411469822</v>
      </c>
      <c r="AA712" s="1">
        <f>'S. ENERGÍA'!H713/'S. ENERGÍA'!H712-1</f>
        <v>-0.002391369378</v>
      </c>
      <c r="AB712" s="1">
        <f>'S. ENERGÍA'!J713/'S. ENERGÍA'!J712-1</f>
        <v>0.01183970856</v>
      </c>
      <c r="AC712" s="1">
        <f>'S. ENERGÍA'!L713/'S. ENERGÍA'!L712-1</f>
        <v>-0.00289626119</v>
      </c>
      <c r="AD712" s="1">
        <f>'S. ENERGÍA'!N713/'S. ENERGÍA'!N712-1</f>
        <v>0.003376748673</v>
      </c>
      <c r="AE712" s="1">
        <f>'S. ENERGÍA'!P713/'S. ENERGÍA'!P712-1</f>
        <v>0.01087394281</v>
      </c>
      <c r="AF712" s="1">
        <f>'S. ENERGÍA'!R713/'S. ENERGÍA'!R712-1</f>
        <v>0.01301518438</v>
      </c>
      <c r="AG712" s="1">
        <f>'S. ENERGÍA'!T713/'S. ENERGÍA'!T712-1</f>
        <v>0.01125492403</v>
      </c>
      <c r="AH712" s="1">
        <f>SUMPRODUCT(X712:AG712,'Ponderaciones e Índices.'!$A$12:$J$12)</f>
        <v>0.006131212209</v>
      </c>
    </row>
    <row r="713">
      <c r="A713" s="1">
        <f>S.FINANCIERO!A714</f>
        <v>42993</v>
      </c>
      <c r="B713" s="1">
        <f>S.FINANCIERO!B714/S.FINANCIERO!B713-1</f>
        <v>-0.001411509229</v>
      </c>
      <c r="C713" s="1">
        <f>S.FINANCIERO!D714/S.FINANCIERO!D713-1</f>
        <v>0.002675784153</v>
      </c>
      <c r="D713" s="1">
        <f>S.FINANCIERO!F714/S.FINANCIERO!F713-1</f>
        <v>-0.002285341169</v>
      </c>
      <c r="E713" s="1">
        <f>S.FINANCIERO!H714/S.FINANCIERO!H713-1</f>
        <v>-0.002590673575</v>
      </c>
      <c r="F713" s="1">
        <f>S.FINANCIERO!J714/S.FINANCIERO!J713-1</f>
        <v>-0.00139638801</v>
      </c>
      <c r="G713" s="1">
        <f>S.FINANCIERO!L714/S.FINANCIERO!L713-1</f>
        <v>-0.005007770679</v>
      </c>
      <c r="H713" s="1">
        <f>S.FINANCIERO!N714/S.FINANCIERO!N713-1</f>
        <v>0.01257647859</v>
      </c>
      <c r="I713" s="1">
        <f>S.FINANCIERO!P714/S.FINANCIERO!P713-1</f>
        <v>-0.005735354363</v>
      </c>
      <c r="J713" s="1">
        <f>S.FINANCIERO!R714/S.FINANCIERO!R713-1</f>
        <v>0.006856653096</v>
      </c>
      <c r="K713" s="1">
        <f>S.FINANCIERO!T714/S.FINANCIERO!T713-1</f>
        <v>0</v>
      </c>
      <c r="L713" s="1">
        <f>SUMPRODUCT(B713:K713, 'Ponderaciones e Índices.'!$A$4:$J$4)</f>
        <v>0.00008505285503</v>
      </c>
      <c r="M713" s="1">
        <f>'S. MATERIALES'!B714/'S. MATERIALES'!B713-1</f>
        <v>0.008616562949</v>
      </c>
      <c r="N713" s="3">
        <f>'S. MATERIALES'!D714/'S. MATERIALES'!D713-1</f>
        <v>-0.01277310924</v>
      </c>
      <c r="O713" s="1">
        <f>'S. MATERIALES'!F714/'S. MATERIALES'!F713-1</f>
        <v>-0.02145384236</v>
      </c>
      <c r="P713" s="1">
        <f>'S. MATERIALES'!H714/'S. MATERIALES'!H713-1</f>
        <v>-0.01323955317</v>
      </c>
      <c r="Q713" s="1">
        <f>'S. MATERIALES'!J714/'S. MATERIALES'!J713-1</f>
        <v>-0.01121794872</v>
      </c>
      <c r="R713" s="1">
        <f>'S. MATERIALES'!L714/'S. MATERIALES'!L713-1</f>
        <v>-0.02282236592</v>
      </c>
      <c r="S713" s="1">
        <f>'S. MATERIALES'!N714/'S. MATERIALES'!N713-1</f>
        <v>0.003412969283</v>
      </c>
      <c r="T713" s="1">
        <f>'S. MATERIALES'!P714/'S. MATERIALES'!P713-1</f>
        <v>-0.001506024096</v>
      </c>
      <c r="U713" s="1">
        <f>'S. MATERIALES'!R714/'S. MATERIALES'!R713-1</f>
        <v>-0.0114416476</v>
      </c>
      <c r="V713" s="1">
        <f>'S. MATERIALES'!T714/'S. MATERIALES'!T713-1</f>
        <v>-0.00504587156</v>
      </c>
      <c r="W713" s="1">
        <f>SUMPRODUCT(M713:V713,'Ponderaciones e Índices.'!$A$8:$J$8)</f>
        <v>-0.005582969394</v>
      </c>
      <c r="X713" s="1">
        <f>'S. ENERGÍA'!B714/'S. ENERGÍA'!B713-1</f>
        <v>-0.001921691088</v>
      </c>
      <c r="Y713" s="1">
        <f>'S. ENERGÍA'!D714/'S. ENERGÍA'!D713-1</f>
        <v>-0.003484320557</v>
      </c>
      <c r="Z713" s="1">
        <f>'S. ENERGÍA'!F714/'S. ENERGÍA'!F713-1</f>
        <v>0.001197843881</v>
      </c>
      <c r="AA713" s="1">
        <f>'S. ENERGÍA'!H714/'S. ENERGÍA'!H713-1</f>
        <v>-0.003035393637</v>
      </c>
      <c r="AB713" s="1">
        <f>'S. ENERGÍA'!J714/'S. ENERGÍA'!J713-1</f>
        <v>-0.008100810081</v>
      </c>
      <c r="AC713" s="1">
        <f>'S. ENERGÍA'!L714/'S. ENERGÍA'!L713-1</f>
        <v>0.0005281225244</v>
      </c>
      <c r="AD713" s="1">
        <f>'S. ENERGÍA'!N714/'S. ENERGÍA'!N713-1</f>
        <v>-0.002403846154</v>
      </c>
      <c r="AE713" s="1">
        <f>'S. ENERGÍA'!P714/'S. ENERGÍA'!P713-1</f>
        <v>-0.003585657371</v>
      </c>
      <c r="AF713" s="1">
        <f>'S. ENERGÍA'!R714/'S. ENERGÍA'!R713-1</f>
        <v>-0.01498929336</v>
      </c>
      <c r="AG713" s="1">
        <f>'S. ENERGÍA'!T714/'S. ENERGÍA'!T713-1</f>
        <v>-0.02058987201</v>
      </c>
      <c r="AH713" s="1">
        <f>SUMPRODUCT(X713:AG713,'Ponderaciones e Índices.'!$A$12:$J$12)</f>
        <v>-0.005507259183</v>
      </c>
    </row>
    <row r="714">
      <c r="A714" s="1">
        <f>S.FINANCIERO!A715</f>
        <v>42996</v>
      </c>
      <c r="B714" s="1">
        <f>S.FINANCIERO!B715/S.FINANCIERO!B714-1</f>
        <v>0.002174622159</v>
      </c>
      <c r="C714" s="1">
        <f>S.FINANCIERO!D715/S.FINANCIERO!D714-1</f>
        <v>0.0005930318755</v>
      </c>
      <c r="D714" s="1">
        <f>S.FINANCIERO!F715/S.FINANCIERO!F714-1</f>
        <v>0.001745200698</v>
      </c>
      <c r="E714" s="1">
        <f>S.FINANCIERO!H715/S.FINANCIERO!H714-1</f>
        <v>0.001948051948</v>
      </c>
      <c r="F714" s="1">
        <f>S.FINANCIERO!J715/S.FINANCIERO!J714-1</f>
        <v>-0.0005593362543</v>
      </c>
      <c r="G714" s="1">
        <f>S.FINANCIERO!L715/S.FINANCIERO!L714-1</f>
        <v>-0.002082610205</v>
      </c>
      <c r="H714" s="1">
        <f>S.FINANCIERO!N715/S.FINANCIERO!N714-1</f>
        <v>0.02131587781</v>
      </c>
      <c r="I714" s="1">
        <f>S.FINANCIERO!P715/S.FINANCIERO!P714-1</f>
        <v>-0.004532344458</v>
      </c>
      <c r="J714" s="1">
        <f>S.FINANCIERO!R715/S.FINANCIERO!R714-1</f>
        <v>0.005320280911</v>
      </c>
      <c r="K714" s="1">
        <f>S.FINANCIERO!T715/S.FINANCIERO!T714-1</f>
        <v>0.004679730915</v>
      </c>
      <c r="L714" s="1">
        <f>SUMPRODUCT(B714:K714, 'Ponderaciones e Índices.'!$A$4:$J$4)</f>
        <v>0.00238890757</v>
      </c>
      <c r="M714" s="1">
        <f>'S. MATERIALES'!B715/'S. MATERIALES'!B714-1</f>
        <v>-0.01233981965</v>
      </c>
      <c r="N714" s="3">
        <f>'S. MATERIALES'!D715/'S. MATERIALES'!D714-1</f>
        <v>-0.01174668029</v>
      </c>
      <c r="O714" s="1">
        <f>'S. MATERIALES'!F715/'S. MATERIALES'!F714-1</f>
        <v>-0.01990624934</v>
      </c>
      <c r="P714" s="1">
        <f>'S. MATERIALES'!H715/'S. MATERIALES'!H714-1</f>
        <v>-0.005870020964</v>
      </c>
      <c r="Q714" s="1">
        <f>'S. MATERIALES'!J715/'S. MATERIALES'!J714-1</f>
        <v>-0.002937601297</v>
      </c>
      <c r="R714" s="1">
        <f>'S. MATERIALES'!L715/'S. MATERIALES'!L714-1</f>
        <v>0.0253016738</v>
      </c>
      <c r="S714" s="1">
        <f>'S. MATERIALES'!N715/'S. MATERIALES'!N714-1</f>
        <v>-0.05272108844</v>
      </c>
      <c r="T714" s="1">
        <f>'S. MATERIALES'!P715/'S. MATERIALES'!P714-1</f>
        <v>0.01508295626</v>
      </c>
      <c r="U714" s="1">
        <f>'S. MATERIALES'!R715/'S. MATERIALES'!R714-1</f>
        <v>0.02314814815</v>
      </c>
      <c r="V714" s="1">
        <f>'S. MATERIALES'!T715/'S. MATERIALES'!T714-1</f>
        <v>-0.002766251729</v>
      </c>
      <c r="W714" s="1">
        <f>SUMPRODUCT(M714:V714,'Ponderaciones e Índices.'!$A$8:$J$8)</f>
        <v>-0.001292208255</v>
      </c>
      <c r="X714" s="1">
        <f>'S. ENERGÍA'!B715/'S. ENERGÍA'!B714-1</f>
        <v>0.005294825511</v>
      </c>
      <c r="Y714" s="1">
        <f>'S. ENERGÍA'!D715/'S. ENERGÍA'!D714-1</f>
        <v>0.006743256743</v>
      </c>
      <c r="Z714" s="1">
        <f>'S. ENERGÍA'!F715/'S. ENERGÍA'!F714-1</f>
        <v>0.001994017946</v>
      </c>
      <c r="AA714" s="1">
        <f>'S. ENERGÍA'!H715/'S. ENERGÍA'!H714-1</f>
        <v>-0.004004988207</v>
      </c>
      <c r="AB714" s="1">
        <f>'S. ENERGÍA'!J715/'S. ENERGÍA'!J714-1</f>
        <v>0.01996370236</v>
      </c>
      <c r="AC714" s="1">
        <f>'S. ENERGÍA'!L715/'S. ENERGÍA'!L714-1</f>
        <v>0.01187648456</v>
      </c>
      <c r="AD714" s="1">
        <f>'S. ENERGÍA'!N715/'S. ENERGÍA'!N714-1</f>
        <v>0.006506024096</v>
      </c>
      <c r="AE714" s="1">
        <f>'S. ENERGÍA'!P715/'S. ENERGÍA'!P714-1</f>
        <v>0.01039584166</v>
      </c>
      <c r="AF714" s="1">
        <f>'S. ENERGÍA'!R715/'S. ENERGÍA'!R714-1</f>
        <v>-0.001086956522</v>
      </c>
      <c r="AG714" s="1">
        <f>'S. ENERGÍA'!T715/'S. ENERGÍA'!T714-1</f>
        <v>0.01704545455</v>
      </c>
      <c r="AH714" s="1">
        <f>SUMPRODUCT(X714:AG714,'Ponderaciones e Índices.'!$A$12:$J$12)</f>
        <v>0.006792470611</v>
      </c>
    </row>
    <row r="715">
      <c r="A715" s="1">
        <f>S.FINANCIERO!A716</f>
        <v>42997</v>
      </c>
      <c r="B715" s="1">
        <f>S.FINANCIERO!B716/S.FINANCIERO!B715-1</f>
        <v>0.008788108929</v>
      </c>
      <c r="C715" s="1">
        <f>S.FINANCIERO!D716/S.FINANCIERO!D715-1</f>
        <v>0.00607497407</v>
      </c>
      <c r="D715" s="1">
        <f>S.FINANCIERO!F716/S.FINANCIERO!F715-1</f>
        <v>0.001742160279</v>
      </c>
      <c r="E715" s="1">
        <f>S.FINANCIERO!H716/S.FINANCIERO!H715-1</f>
        <v>0.002203499676</v>
      </c>
      <c r="F715" s="1">
        <f>S.FINANCIERO!J716/S.FINANCIERO!J715-1</f>
        <v>0.004383919411</v>
      </c>
      <c r="G715" s="1">
        <f>S.FINANCIERO!L716/S.FINANCIERO!L715-1</f>
        <v>0.001217391304</v>
      </c>
      <c r="H715" s="1">
        <f>S.FINANCIERO!N716/S.FINANCIERO!N715-1</f>
        <v>-0.00182472445</v>
      </c>
      <c r="I715" s="1">
        <f>S.FINANCIERO!P716/S.FINANCIERO!P715-1</f>
        <v>0.004966887417</v>
      </c>
      <c r="J715" s="1">
        <f>S.FINANCIERO!R716/S.FINANCIERO!R715-1</f>
        <v>0.009949195597</v>
      </c>
      <c r="K715" s="1">
        <f>S.FINANCIERO!T716/S.FINANCIERO!T715-1</f>
        <v>0.007860262009</v>
      </c>
      <c r="L715" s="1">
        <f>SUMPRODUCT(B715:K715, 'Ponderaciones e Índices.'!$A$4:$J$4)</f>
        <v>0.00438089979</v>
      </c>
      <c r="M715" s="1">
        <f>'S. MATERIALES'!B716/'S. MATERIALES'!B715-1</f>
        <v>-0.003844305622</v>
      </c>
      <c r="N715" s="3">
        <f>'S. MATERIALES'!D716/'S. MATERIALES'!D715-1</f>
        <v>0.003445305771</v>
      </c>
      <c r="O715" s="1">
        <f>'S. MATERIALES'!F716/'S. MATERIALES'!F715-1</f>
        <v>0.06910307554</v>
      </c>
      <c r="P715" s="1">
        <f>'S. MATERIALES'!H716/'S. MATERIALES'!H715-1</f>
        <v>0.003374103754</v>
      </c>
      <c r="Q715" s="1">
        <f>'S. MATERIALES'!J716/'S. MATERIALES'!J715-1</f>
        <v>0.00751803312</v>
      </c>
      <c r="R715" s="1">
        <f>'S. MATERIALES'!L716/'S. MATERIALES'!L715-1</f>
        <v>0.01974183751</v>
      </c>
      <c r="S715" s="1">
        <f>'S. MATERIALES'!N716/'S. MATERIALES'!N715-1</f>
        <v>-0.003590664273</v>
      </c>
      <c r="T715" s="1">
        <f>'S. MATERIALES'!P716/'S. MATERIALES'!P715-1</f>
        <v>0.004457652303</v>
      </c>
      <c r="U715" s="1">
        <f>'S. MATERIALES'!R716/'S. MATERIALES'!R715-1</f>
        <v>0.001131221719</v>
      </c>
      <c r="V715" s="1">
        <f>'S. MATERIALES'!T716/'S. MATERIALES'!T715-1</f>
        <v>0.004160887656</v>
      </c>
      <c r="W715" s="1">
        <f>SUMPRODUCT(M715:V715,'Ponderaciones e Índices.'!$A$8:$J$8)</f>
        <v>0.002893798346</v>
      </c>
      <c r="X715" s="1">
        <f>'S. ENERGÍA'!B716/'S. ENERGÍA'!B715-1</f>
        <v>-0.002633468997</v>
      </c>
      <c r="Y715" s="1">
        <f>'S. ENERGÍA'!D716/'S. ENERGÍA'!D715-1</f>
        <v>0.004465393203</v>
      </c>
      <c r="Z715" s="1">
        <f>'S. ENERGÍA'!F716/'S. ENERGÍA'!F715-1</f>
        <v>0.007164179104</v>
      </c>
      <c r="AA715" s="1">
        <f>'S. ENERGÍA'!H716/'S. ENERGÍA'!H715-1</f>
        <v>0.005629882881</v>
      </c>
      <c r="AB715" s="1">
        <f>'S. ENERGÍA'!J716/'S. ENERGÍA'!J715-1</f>
        <v>0.02135231317</v>
      </c>
      <c r="AC715" s="1">
        <f>'S. ENERGÍA'!L716/'S. ENERGÍA'!L715-1</f>
        <v>0.004173187272</v>
      </c>
      <c r="AD715" s="1">
        <f>'S. ENERGÍA'!N716/'S. ENERGÍA'!N715-1</f>
        <v>0.0138855638</v>
      </c>
      <c r="AE715" s="1">
        <f>'S. ENERGÍA'!P716/'S. ENERGÍA'!P715-1</f>
        <v>0.000791452315</v>
      </c>
      <c r="AF715" s="1">
        <f>'S. ENERGÍA'!R716/'S. ENERGÍA'!R715-1</f>
        <v>-0.002176278564</v>
      </c>
      <c r="AG715" s="1">
        <f>'S. ENERGÍA'!T716/'S. ENERGÍA'!T715-1</f>
        <v>-0.02569832402</v>
      </c>
      <c r="AH715" s="1">
        <f>SUMPRODUCT(X715:AG715,'Ponderaciones e Índices.'!$A$12:$J$12)</f>
        <v>0.003159068206</v>
      </c>
    </row>
    <row r="716">
      <c r="A716" s="1">
        <f>S.FINANCIERO!A717</f>
        <v>42998</v>
      </c>
      <c r="B716" s="1">
        <f>S.FINANCIERO!B717/S.FINANCIERO!B716-1</f>
        <v>0.007636050764</v>
      </c>
      <c r="C716" s="1">
        <f>S.FINANCIERO!D717/S.FINANCIERO!D716-1</f>
        <v>0.00942562592</v>
      </c>
      <c r="D716" s="1">
        <f>S.FINANCIERO!F717/S.FINANCIERO!F716-1</f>
        <v>0.001739130435</v>
      </c>
      <c r="E716" s="1">
        <f>S.FINANCIERO!H717/S.FINANCIERO!H716-1</f>
        <v>0.008147956544</v>
      </c>
      <c r="F716" s="1">
        <f>S.FINANCIERO!J717/S.FINANCIERO!J716-1</f>
        <v>0.002971768202</v>
      </c>
      <c r="G716" s="1">
        <f>S.FINANCIERO!L717/S.FINANCIERO!L716-1</f>
        <v>0.004168837936</v>
      </c>
      <c r="H716" s="1">
        <f>S.FINANCIERO!N717/S.FINANCIERO!N716-1</f>
        <v>0.01766178616</v>
      </c>
      <c r="I716" s="1">
        <f>S.FINANCIERO!P717/S.FINANCIERO!P716-1</f>
        <v>0.006589785832</v>
      </c>
      <c r="J716" s="1">
        <f>S.FINANCIERO!R717/S.FINANCIERO!R716-1</f>
        <v>0.004820792287</v>
      </c>
      <c r="K716" s="1">
        <f>S.FINANCIERO!T717/S.FINANCIERO!T716-1</f>
        <v>0.004043905257</v>
      </c>
      <c r="L716" s="1">
        <f>SUMPRODUCT(B716:K716, 'Ponderaciones e Índices.'!$A$4:$J$4)</f>
        <v>0.007431937711</v>
      </c>
      <c r="M716" s="1">
        <f>'S. MATERIALES'!B717/'S. MATERIALES'!B716-1</f>
        <v>-0.02026049204</v>
      </c>
      <c r="N716" s="3">
        <f>'S. MATERIALES'!D717/'S. MATERIALES'!D716-1</f>
        <v>-0.007210300429</v>
      </c>
      <c r="O716" s="1">
        <f>'S. MATERIALES'!F717/'S. MATERIALES'!F716-1</f>
        <v>-0.03231824747</v>
      </c>
      <c r="P716" s="1">
        <f>'S. MATERIALES'!H717/'S. MATERIALES'!H716-1</f>
        <v>-0.0121899958</v>
      </c>
      <c r="Q716" s="1">
        <f>'S. MATERIALES'!J717/'S. MATERIALES'!J716-1</f>
        <v>-0.01331047696</v>
      </c>
      <c r="R716" s="1">
        <f>'S. MATERIALES'!L717/'S. MATERIALES'!L716-1</f>
        <v>0.001116902457</v>
      </c>
      <c r="S716" s="1">
        <f>'S. MATERIALES'!N717/'S. MATERIALES'!N716-1</f>
        <v>-0.03603603604</v>
      </c>
      <c r="T716" s="1">
        <f>'S. MATERIALES'!P717/'S. MATERIALES'!P716-1</f>
        <v>0.02810650888</v>
      </c>
      <c r="U716" s="1">
        <f>'S. MATERIALES'!R717/'S. MATERIALES'!R716-1</f>
        <v>-0.005649717514</v>
      </c>
      <c r="V716" s="1">
        <f>'S. MATERIALES'!T717/'S. MATERIALES'!T716-1</f>
        <v>-0.01933701657</v>
      </c>
      <c r="W716" s="1">
        <f>SUMPRODUCT(M716:V716,'Ponderaciones e Índices.'!$A$8:$J$8)</f>
        <v>-0.008350304244</v>
      </c>
      <c r="X716" s="1">
        <f>'S. ENERGÍA'!B717/'S. ENERGÍA'!B716-1</f>
        <v>0.01128180509</v>
      </c>
      <c r="Y716" s="1">
        <f>'S. ENERGÍA'!D717/'S. ENERGÍA'!D716-1</f>
        <v>0.02346258335</v>
      </c>
      <c r="Z716" s="1">
        <f>'S. ENERGÍA'!F717/'S. ENERGÍA'!F716-1</f>
        <v>0.006915629322</v>
      </c>
      <c r="AA716" s="1">
        <f>'S. ENERGÍA'!H717/'S. ENERGÍA'!H716-1</f>
        <v>-0.0004794082732</v>
      </c>
      <c r="AB716" s="1">
        <f>'S. ENERGÍA'!J717/'S. ENERGÍA'!J716-1</f>
        <v>0.08362369338</v>
      </c>
      <c r="AC716" s="1">
        <f>'S. ENERGÍA'!L717/'S. ENERGÍA'!L716-1</f>
        <v>0</v>
      </c>
      <c r="AD716" s="1">
        <f>'S. ENERGÍA'!N717/'S. ENERGÍA'!N716-1</f>
        <v>-0.00212514758</v>
      </c>
      <c r="AE716" s="1">
        <f>'S. ENERGÍA'!P717/'S. ENERGÍA'!P716-1</f>
        <v>0.02056148675</v>
      </c>
      <c r="AF716" s="1">
        <f>'S. ENERGÍA'!R717/'S. ENERGÍA'!R716-1</f>
        <v>0.04252998909</v>
      </c>
      <c r="AG716" s="1">
        <f>'S. ENERGÍA'!T717/'S. ENERGÍA'!T716-1</f>
        <v>0.008600917431</v>
      </c>
      <c r="AH716" s="1">
        <f>SUMPRODUCT(X716:AG716,'Ponderaciones e Índices.'!$A$12:$J$12)</f>
        <v>0.02456531745</v>
      </c>
    </row>
    <row r="717">
      <c r="A717" s="1">
        <f>S.FINANCIERO!A718</f>
        <v>42999</v>
      </c>
      <c r="B717" s="1">
        <f>S.FINANCIERO!B718/S.FINANCIERO!B717-1</f>
        <v>0.005763688761</v>
      </c>
      <c r="C717" s="1">
        <f>S.FINANCIERO!D718/S.FINANCIERO!D717-1</f>
        <v>0.0068573096</v>
      </c>
      <c r="D717" s="1">
        <f>S.FINANCIERO!F718/S.FINANCIERO!F717-1</f>
        <v>0.006510416667</v>
      </c>
      <c r="E717" s="1">
        <f>S.FINANCIERO!H718/S.FINANCIERO!H717-1</f>
        <v>0.01770365619</v>
      </c>
      <c r="F717" s="1">
        <f>S.FINANCIERO!J718/S.FINANCIERO!J717-1</f>
        <v>0.006851851852</v>
      </c>
      <c r="G717" s="1">
        <f>S.FINANCIERO!L718/S.FINANCIERO!L717-1</f>
        <v>0.00968690538</v>
      </c>
      <c r="H717" s="1">
        <f>S.FINANCIERO!N718/S.FINANCIERO!N717-1</f>
        <v>0.002990170373</v>
      </c>
      <c r="I717" s="1">
        <f>S.FINANCIERO!P718/S.FINANCIERO!P717-1</f>
        <v>0.006137479542</v>
      </c>
      <c r="J717" s="1">
        <f>S.FINANCIERO!R718/S.FINANCIERO!R717-1</f>
        <v>0.006883604506</v>
      </c>
      <c r="K717" s="1">
        <f>S.FINANCIERO!T718/S.FINANCIERO!T717-1</f>
        <v>0.003739930955</v>
      </c>
      <c r="L717" s="1">
        <f>SUMPRODUCT(B717:K717, 'Ponderaciones e Índices.'!$A$4:$J$4)</f>
        <v>0.0075913906</v>
      </c>
      <c r="M717" s="1">
        <f>'S. MATERIALES'!B718/'S. MATERIALES'!B717-1</f>
        <v>-0.007877892664</v>
      </c>
      <c r="N717" s="3">
        <f>'S. MATERIALES'!D718/'S. MATERIALES'!D717-1</f>
        <v>-0.01556285665</v>
      </c>
      <c r="O717" s="1">
        <f>'S. MATERIALES'!F718/'S. MATERIALES'!F717-1</f>
        <v>0.00194871157</v>
      </c>
      <c r="P717" s="1">
        <f>'S. MATERIALES'!H718/'S. MATERIALES'!H717-1</f>
        <v>0.0008510638298</v>
      </c>
      <c r="Q717" s="1">
        <f>'S. MATERIALES'!J718/'S. MATERIALES'!J717-1</f>
        <v>-0.004905467552</v>
      </c>
      <c r="R717" s="1">
        <f>'S. MATERIALES'!L718/'S. MATERIALES'!L717-1</f>
        <v>0.001115656378</v>
      </c>
      <c r="S717" s="1">
        <f>'S. MATERIALES'!N718/'S. MATERIALES'!N717-1</f>
        <v>-0.0261682243</v>
      </c>
      <c r="T717" s="1">
        <f>'S. MATERIALES'!P718/'S. MATERIALES'!P717-1</f>
        <v>-0.01079136691</v>
      </c>
      <c r="U717" s="1">
        <f>'S. MATERIALES'!R718/'S. MATERIALES'!R717-1</f>
        <v>-0.005681818182</v>
      </c>
      <c r="V717" s="1">
        <f>'S. MATERIALES'!T718/'S. MATERIALES'!T717-1</f>
        <v>-0.005164319249</v>
      </c>
      <c r="W717" s="1">
        <f>SUMPRODUCT(M717:V717,'Ponderaciones e Índices.'!$A$8:$J$8)</f>
        <v>-0.009346037391</v>
      </c>
      <c r="X717" s="1">
        <f>'S. ENERGÍA'!B718/'S. ENERGÍA'!B717-1</f>
        <v>0.002136244956</v>
      </c>
      <c r="Y717" s="1">
        <f>'S. ENERGÍA'!D718/'S. ENERGÍA'!D717-1</f>
        <v>0.01858108108</v>
      </c>
      <c r="Z717" s="1">
        <f>'S. ENERGÍA'!F718/'S. ENERGÍA'!F717-1</f>
        <v>0.003532182104</v>
      </c>
      <c r="AA717" s="1">
        <f>'S. ENERGÍA'!H718/'S. ENERGÍA'!H717-1</f>
        <v>-0.01360380478</v>
      </c>
      <c r="AB717" s="1">
        <f>'S. ENERGÍA'!J718/'S. ENERGÍA'!J717-1</f>
        <v>0.001607717042</v>
      </c>
      <c r="AC717" s="1">
        <f>'S. ENERGÍA'!L718/'S. ENERGÍA'!L717-1</f>
        <v>0.01376623377</v>
      </c>
      <c r="AD717" s="1">
        <f>'S. ENERGÍA'!N718/'S. ENERGÍA'!N717-1</f>
        <v>0.01348793185</v>
      </c>
      <c r="AE717" s="1">
        <f>'S. ENERGÍA'!P718/'S. ENERGÍA'!P717-1</f>
        <v>0.01646648586</v>
      </c>
      <c r="AF717" s="1">
        <f>'S. ENERGÍA'!R718/'S. ENERGÍA'!R717-1</f>
        <v>0.02824267782</v>
      </c>
      <c r="AG717" s="1">
        <f>'S. ENERGÍA'!T718/'S. ENERGÍA'!T717-1</f>
        <v>0.01989766913</v>
      </c>
      <c r="AH717" s="1">
        <f>SUMPRODUCT(X717:AG717,'Ponderaciones e Índices.'!$A$12:$J$12)</f>
        <v>0.01193258896</v>
      </c>
    </row>
    <row r="718">
      <c r="A718" s="1">
        <f>S.FINANCIERO!A719</f>
        <v>43000</v>
      </c>
      <c r="B718" s="1">
        <f>S.FINANCIERO!B719/S.FINANCIERO!B718-1</f>
        <v>0.00180409636</v>
      </c>
      <c r="C718" s="1">
        <f>S.FINANCIERO!D719/S.FINANCIERO!D718-1</f>
        <v>0.001738878423</v>
      </c>
      <c r="D718" s="1">
        <f>S.FINANCIERO!F719/S.FINANCIERO!F718-1</f>
        <v>0</v>
      </c>
      <c r="E718" s="1">
        <f>S.FINANCIERO!H719/S.FINANCIERO!H718-1</f>
        <v>0.004916172948</v>
      </c>
      <c r="F718" s="1">
        <f>S.FINANCIERO!J719/S.FINANCIERO!J718-1</f>
        <v>0.006161486114</v>
      </c>
      <c r="G718" s="1">
        <f>S.FINANCIERO!L719/S.FINANCIERO!L718-1</f>
        <v>-0.006681514477</v>
      </c>
      <c r="H718" s="1">
        <f>S.FINANCIERO!N719/S.FINANCIERO!N718-1</f>
        <v>-0.002586350743</v>
      </c>
      <c r="I718" s="1">
        <f>S.FINANCIERO!P719/S.FINANCIERO!P718-1</f>
        <v>0.004880032534</v>
      </c>
      <c r="J718" s="1">
        <f>S.FINANCIERO!R719/S.FINANCIERO!R718-1</f>
        <v>0.004972032318</v>
      </c>
      <c r="K718" s="1">
        <f>S.FINANCIERO!T719/S.FINANCIERO!T718-1</f>
        <v>0.01003152766</v>
      </c>
      <c r="L718" s="1">
        <f>SUMPRODUCT(B718:K718, 'Ponderaciones e Índices.'!$A$4:$J$4)</f>
        <v>0.002329348332</v>
      </c>
      <c r="M718" s="1">
        <f>'S. MATERIALES'!B719/'S. MATERIALES'!B718-1</f>
        <v>0.001985111663</v>
      </c>
      <c r="N718" s="3">
        <f>'S. MATERIALES'!D719/'S. MATERIALES'!D718-1</f>
        <v>0.01299841911</v>
      </c>
      <c r="O718" s="1">
        <f>'S. MATERIALES'!F719/'S. MATERIALES'!F718-1</f>
        <v>0.04510562579</v>
      </c>
      <c r="P718" s="1">
        <f>'S. MATERIALES'!H719/'S. MATERIALES'!H718-1</f>
        <v>0.007227891156</v>
      </c>
      <c r="Q718" s="1">
        <f>'S. MATERIALES'!J719/'S. MATERIALES'!J718-1</f>
        <v>0.005237752901</v>
      </c>
      <c r="R718" s="1">
        <f>'S. MATERIALES'!L719/'S. MATERIALES'!L718-1</f>
        <v>0.006686478455</v>
      </c>
      <c r="S718" s="1">
        <f>'S. MATERIALES'!N719/'S. MATERIALES'!N718-1</f>
        <v>0.003838771593</v>
      </c>
      <c r="T718" s="1">
        <f>'S. MATERIALES'!P719/'S. MATERIALES'!P718-1</f>
        <v>0.02036363636</v>
      </c>
      <c r="U718" s="1">
        <f>'S. MATERIALES'!R719/'S. MATERIALES'!R718-1</f>
        <v>0.004571428571</v>
      </c>
      <c r="V718" s="1">
        <f>'S. MATERIALES'!T719/'S. MATERIALES'!T718-1</f>
        <v>0.01604530439</v>
      </c>
      <c r="W718" s="1">
        <f>SUMPRODUCT(M718:V718,'Ponderaciones e Índices.'!$A$8:$J$8)</f>
        <v>0.007554890023</v>
      </c>
      <c r="X718" s="1">
        <f>'S. ENERGÍA'!B719/'S. ENERGÍA'!B718-1</f>
        <v>-0.003079109427</v>
      </c>
      <c r="Y718" s="1">
        <f>'S. ENERGÍA'!D719/'S. ENERGÍA'!D718-1</f>
        <v>-0.002842928216</v>
      </c>
      <c r="Z718" s="1">
        <f>'S. ENERGÍA'!F719/'S. ENERGÍA'!F718-1</f>
        <v>-0.009385999218</v>
      </c>
      <c r="AA718" s="1">
        <f>'S. ENERGÍA'!H719/'S. ENERGÍA'!H718-1</f>
        <v>-0.006490499362</v>
      </c>
      <c r="AB718" s="1">
        <f>'S. ENERGÍA'!J719/'S. ENERGÍA'!J718-1</f>
        <v>0.01845906902</v>
      </c>
      <c r="AC718" s="1">
        <f>'S. ENERGÍA'!L719/'S. ENERGÍA'!L718-1</f>
        <v>0.001793492185</v>
      </c>
      <c r="AD718" s="1">
        <f>'S. ENERGÍA'!N719/'S. ENERGÍA'!N718-1</f>
        <v>-0.01657716554</v>
      </c>
      <c r="AE718" s="1">
        <f>'S. ENERGÍA'!P719/'S. ENERGÍA'!P718-1</f>
        <v>-0.002096436059</v>
      </c>
      <c r="AF718" s="1">
        <f>'S. ENERGÍA'!R719/'S. ENERGÍA'!R718-1</f>
        <v>-0.01831129196</v>
      </c>
      <c r="AG718" s="1">
        <f>'S. ENERGÍA'!T719/'S. ENERGÍA'!T718-1</f>
        <v>-0.0005574136009</v>
      </c>
      <c r="AH718" s="1">
        <f>SUMPRODUCT(X718:AG718,'Ponderaciones e Índices.'!$A$12:$J$12)</f>
        <v>-0.00341986233</v>
      </c>
    </row>
    <row r="719">
      <c r="A719" s="1">
        <f>S.FINANCIERO!A720</f>
        <v>43003</v>
      </c>
      <c r="B719" s="1">
        <f>S.FINANCIERO!B720/S.FINANCIERO!B719-1</f>
        <v>0.0005296610169</v>
      </c>
      <c r="C719" s="1">
        <f>S.FINANCIERO!D720/S.FINANCIERO!D719-1</f>
        <v>0.006798784898</v>
      </c>
      <c r="D719" s="1">
        <f>S.FINANCIERO!F720/S.FINANCIERO!F719-1</f>
        <v>0.0001078050884</v>
      </c>
      <c r="E719" s="1">
        <f>S.FINANCIERO!H720/S.FINANCIERO!H719-1</f>
        <v>-0.0003763171099</v>
      </c>
      <c r="F719" s="1">
        <f>S.FINANCIERO!J720/S.FINANCIERO!J719-1</f>
        <v>0.00575815739</v>
      </c>
      <c r="G719" s="1">
        <f>S.FINANCIERO!L720/S.FINANCIERO!L719-1</f>
        <v>0.003794411866</v>
      </c>
      <c r="H719" s="1">
        <f>S.FINANCIERO!N720/S.FINANCIERO!N719-1</f>
        <v>-0.001394116827</v>
      </c>
      <c r="I719" s="1">
        <f>S.FINANCIERO!P720/S.FINANCIERO!P719-1</f>
        <v>0.006070416835</v>
      </c>
      <c r="J719" s="1">
        <f>S.FINANCIERO!R720/S.FINANCIERO!R719-1</f>
        <v>0.002061430633</v>
      </c>
      <c r="K719" s="1">
        <f>S.FINANCIERO!T720/S.FINANCIERO!T719-1</f>
        <v>0.003405221339</v>
      </c>
      <c r="L719" s="1">
        <f>SUMPRODUCT(B719:K719, 'Ponderaciones e Índices.'!$A$4:$J$4)</f>
        <v>0.003110778324</v>
      </c>
      <c r="M719" s="1">
        <f>'S. MATERIALES'!B720/'S. MATERIALES'!B719-1</f>
        <v>0.01733531451</v>
      </c>
      <c r="N719" s="3">
        <f>'S. MATERIALES'!D720/'S. MATERIALES'!D719-1</f>
        <v>0.01959424311</v>
      </c>
      <c r="O719" s="1">
        <f>'S. MATERIALES'!F720/'S. MATERIALES'!F719-1</f>
        <v>-0.01876818911</v>
      </c>
      <c r="P719" s="1">
        <f>'S. MATERIALES'!H720/'S. MATERIALES'!H719-1</f>
        <v>0.006331785564</v>
      </c>
      <c r="Q719" s="1">
        <f>'S. MATERIALES'!J720/'S. MATERIALES'!J719-1</f>
        <v>0.007355946056</v>
      </c>
      <c r="R719" s="1">
        <f>'S. MATERIALES'!L720/'S. MATERIALES'!L719-1</f>
        <v>-0.03062730627</v>
      </c>
      <c r="S719" s="1">
        <f>'S. MATERIALES'!N720/'S. MATERIALES'!N719-1</f>
        <v>0.03059273423</v>
      </c>
      <c r="T719" s="1">
        <f>'S. MATERIALES'!P720/'S. MATERIALES'!P719-1</f>
        <v>-0.02423378475</v>
      </c>
      <c r="U719" s="1">
        <f>'S. MATERIALES'!R720/'S. MATERIALES'!R719-1</f>
        <v>-0.02389078498</v>
      </c>
      <c r="V719" s="1">
        <f>'S. MATERIALES'!T720/'S. MATERIALES'!T719-1</f>
        <v>0.01764979099</v>
      </c>
      <c r="W719" s="1">
        <f>SUMPRODUCT(M719:V719,'Ponderaciones e Índices.'!$A$8:$J$8)</f>
        <v>-0.002669362617</v>
      </c>
      <c r="X719" s="1">
        <f>'S. ENERGÍA'!B720/'S. ENERGÍA'!B719-1</f>
        <v>0.01924447612</v>
      </c>
      <c r="Y719" s="1">
        <f>'S. ENERGÍA'!D720/'S. ENERGÍA'!D719-1</f>
        <v>0.007127583749</v>
      </c>
      <c r="Z719" s="1">
        <f>'S. ENERGÍA'!F720/'S. ENERGÍA'!F719-1</f>
        <v>0.007303592578</v>
      </c>
      <c r="AA719" s="1">
        <f>'S. ENERGÍA'!H720/'S. ENERGÍA'!H719-1</f>
        <v>0.01257457977</v>
      </c>
      <c r="AB719" s="1">
        <f>'S. ENERGÍA'!J720/'S. ENERGÍA'!J719-1</f>
        <v>0.007880220646</v>
      </c>
      <c r="AC719" s="1">
        <f>'S. ENERGÍA'!L720/'S. ENERGÍA'!L719-1</f>
        <v>0.01150895141</v>
      </c>
      <c r="AD719" s="1">
        <f>'S. ENERGÍA'!N720/'S. ENERGÍA'!N719-1</f>
        <v>0.03395061728</v>
      </c>
      <c r="AE719" s="1">
        <f>'S. ENERGÍA'!P720/'S. ENERGÍA'!P719-1</f>
        <v>0.02979373568</v>
      </c>
      <c r="AF719" s="1">
        <f>'S. ENERGÍA'!R720/'S. ENERGÍA'!R719-1</f>
        <v>0.01865284974</v>
      </c>
      <c r="AG719" s="1">
        <f>'S. ENERGÍA'!T720/'S. ENERGÍA'!T719-1</f>
        <v>0.01673173452</v>
      </c>
      <c r="AH719" s="1">
        <f>SUMPRODUCT(X719:AG719,'Ponderaciones e Índices.'!$A$12:$J$12)</f>
        <v>0.01325603059</v>
      </c>
    </row>
    <row r="720">
      <c r="A720" s="1">
        <f>S.FINANCIERO!A721</f>
        <v>43004</v>
      </c>
      <c r="B720" s="1">
        <f>S.FINANCIERO!B721/S.FINANCIERO!B720-1</f>
        <v>0.0004235044997</v>
      </c>
      <c r="C720" s="1">
        <f>S.FINANCIERO!D721/S.FINANCIERO!D720-1</f>
        <v>-0.00316091954</v>
      </c>
      <c r="D720" s="1">
        <f>S.FINANCIERO!F721/S.FINANCIERO!F720-1</f>
        <v>0.000754554274</v>
      </c>
      <c r="E720" s="1">
        <f>S.FINANCIERO!H721/S.FINANCIERO!H720-1</f>
        <v>-0.005521395407</v>
      </c>
      <c r="F720" s="1">
        <f>S.FINANCIERO!J721/S.FINANCIERO!J720-1</f>
        <v>-0.0009996364958</v>
      </c>
      <c r="G720" s="1">
        <f>S.FINANCIERO!L721/S.FINANCIERO!L720-1</f>
        <v>0.007903780069</v>
      </c>
      <c r="H720" s="1">
        <f>S.FINANCIERO!N721/S.FINANCIERO!N720-1</f>
        <v>-0.007588999023</v>
      </c>
      <c r="I720" s="1">
        <f>S.FINANCIERO!P721/S.FINANCIERO!P720-1</f>
        <v>-0.003620273532</v>
      </c>
      <c r="J720" s="1">
        <f>S.FINANCIERO!R721/S.FINANCIERO!R720-1</f>
        <v>0.003291503806</v>
      </c>
      <c r="K720" s="1">
        <f>S.FINANCIERO!T721/S.FINANCIERO!T720-1</f>
        <v>-0.003959276018</v>
      </c>
      <c r="L720" s="1">
        <f>SUMPRODUCT(B720:K720, 'Ponderaciones e Índices.'!$A$4:$J$4)</f>
        <v>-0.001902457957</v>
      </c>
      <c r="M720" s="1">
        <f>'S. MATERIALES'!B721/'S. MATERIALES'!B720-1</f>
        <v>-0.01265822785</v>
      </c>
      <c r="N720" s="3">
        <f>'S. MATERIALES'!D721/'S. MATERIALES'!D720-1</f>
        <v>-0.0343537415</v>
      </c>
      <c r="O720" s="1">
        <f>'S. MATERIALES'!F721/'S. MATERIALES'!F720-1</f>
        <v>-0.01719024272</v>
      </c>
      <c r="P720" s="1">
        <f>'S. MATERIALES'!H721/'S. MATERIALES'!H720-1</f>
        <v>-0.009647651007</v>
      </c>
      <c r="Q720" s="1">
        <f>'S. MATERIALES'!J721/'S. MATERIALES'!J720-1</f>
        <v>-0.01206896552</v>
      </c>
      <c r="R720" s="1">
        <f>'S. MATERIALES'!L721/'S. MATERIALES'!L720-1</f>
        <v>-0.00761324705</v>
      </c>
      <c r="S720" s="1">
        <f>'S. MATERIALES'!N721/'S. MATERIALES'!N720-1</f>
        <v>-0.02040816327</v>
      </c>
      <c r="T720" s="1">
        <f>'S. MATERIALES'!P721/'S. MATERIALES'!P720-1</f>
        <v>0.005113221329</v>
      </c>
      <c r="U720" s="1">
        <f>'S. MATERIALES'!R721/'S. MATERIALES'!R720-1</f>
        <v>-0.008158508159</v>
      </c>
      <c r="V720" s="1">
        <f>'S. MATERIALES'!T721/'S. MATERIALES'!T720-1</f>
        <v>-0.02875399361</v>
      </c>
      <c r="W720" s="1">
        <f>SUMPRODUCT(M720:V720,'Ponderaciones e Índices.'!$A$8:$J$8)</f>
        <v>-0.01105228728</v>
      </c>
      <c r="X720" s="1">
        <f>'S. ENERGÍA'!B721/'S. ENERGÍA'!B720-1</f>
        <v>-0.005594405594</v>
      </c>
      <c r="Y720" s="1">
        <f>'S. ENERGÍA'!D721/'S. ENERGÍA'!D720-1</f>
        <v>-0.007548950224</v>
      </c>
      <c r="Z720" s="1">
        <f>'S. ENERGÍA'!F721/'S. ENERGÍA'!F720-1</f>
        <v>-0.00176366843</v>
      </c>
      <c r="AA720" s="1">
        <f>'S. ENERGÍA'!H721/'S. ENERGÍA'!H720-1</f>
        <v>0.001612943205</v>
      </c>
      <c r="AB720" s="1">
        <f>'S. ENERGÍA'!J721/'S. ENERGÍA'!J720-1</f>
        <v>-0.008600469116</v>
      </c>
      <c r="AC720" s="1">
        <f>'S. ENERGÍA'!L721/'S. ENERGÍA'!L720-1</f>
        <v>-0.005562579014</v>
      </c>
      <c r="AD720" s="1">
        <f>'S. ENERGÍA'!N721/'S. ENERGÍA'!N720-1</f>
        <v>-0.005740528129</v>
      </c>
      <c r="AE720" s="1">
        <f>'S. ENERGÍA'!P721/'S. ENERGÍA'!P720-1</f>
        <v>-0.008160237389</v>
      </c>
      <c r="AF720" s="1">
        <f>'S. ENERGÍA'!R721/'S. ENERGÍA'!R720-1</f>
        <v>0.002034587996</v>
      </c>
      <c r="AG720" s="1">
        <f>'S. ENERGÍA'!T721/'S. ENERGÍA'!T720-1</f>
        <v>-0.01042238069</v>
      </c>
      <c r="AH720" s="1">
        <f>SUMPRODUCT(X720:AG720,'Ponderaciones e Índices.'!$A$12:$J$12)</f>
        <v>-0.005317377094</v>
      </c>
    </row>
    <row r="721">
      <c r="A721" s="1">
        <f>S.FINANCIERO!A722</f>
        <v>43005</v>
      </c>
      <c r="B721" s="1">
        <f>S.FINANCIERO!B722/S.FINANCIERO!B721-1</f>
        <v>0.01005397397</v>
      </c>
      <c r="C721" s="1">
        <f>S.FINANCIERO!D722/S.FINANCIERO!D721-1</f>
        <v>0.01311617181</v>
      </c>
      <c r="D721" s="1">
        <f>S.FINANCIERO!F722/S.FINANCIERO!F721-1</f>
        <v>0.007001292546</v>
      </c>
      <c r="E721" s="1">
        <f>S.FINANCIERO!H722/S.FINANCIERO!H721-1</f>
        <v>0.009716088328</v>
      </c>
      <c r="F721" s="1">
        <f>S.FINANCIERO!J722/S.FINANCIERO!J721-1</f>
        <v>-0.009187664878</v>
      </c>
      <c r="G721" s="1">
        <f>S.FINANCIERO!L722/S.FINANCIERO!L721-1</f>
        <v>0.009376065462</v>
      </c>
      <c r="H721" s="1">
        <f>S.FINANCIERO!N722/S.FINANCIERO!N721-1</f>
        <v>0.02253595624</v>
      </c>
      <c r="I721" s="1">
        <f>S.FINANCIERO!P722/S.FINANCIERO!P721-1</f>
        <v>0.02381913605</v>
      </c>
      <c r="J721" s="1">
        <f>S.FINANCIERO!R722/S.FINANCIERO!R721-1</f>
        <v>0.02009432028</v>
      </c>
      <c r="K721" s="1">
        <f>S.FINANCIERO!T722/S.FINANCIERO!T721-1</f>
        <v>0.008517887564</v>
      </c>
      <c r="L721" s="1">
        <f>SUMPRODUCT(B721:K721, 'Ponderaciones e Índices.'!$A$4:$J$4)</f>
        <v>0.01170126732</v>
      </c>
      <c r="M721" s="1">
        <f>'S. MATERIALES'!B722/'S. MATERIALES'!B721-1</f>
        <v>0</v>
      </c>
      <c r="N721" s="3">
        <f>'S. MATERIALES'!D722/'S. MATERIALES'!D721-1</f>
        <v>-0.002465656921</v>
      </c>
      <c r="O721" s="1">
        <f>'S. MATERIALES'!F722/'S. MATERIALES'!F721-1</f>
        <v>-0.001950278171</v>
      </c>
      <c r="P721" s="1">
        <f>'S. MATERIALES'!H722/'S. MATERIALES'!H721-1</f>
        <v>0.01185938162</v>
      </c>
      <c r="Q721" s="1">
        <f>'S. MATERIALES'!J722/'S. MATERIALES'!J721-1</f>
        <v>0.001745200698</v>
      </c>
      <c r="R721" s="1">
        <f>'S. MATERIALES'!L722/'S. MATERIALES'!L721-1</f>
        <v>0.01726121979</v>
      </c>
      <c r="S721" s="1">
        <f>'S. MATERIALES'!N722/'S. MATERIALES'!N721-1</f>
        <v>-0.005681818182</v>
      </c>
      <c r="T721" s="1">
        <f>'S. MATERIALES'!P722/'S. MATERIALES'!P721-1</f>
        <v>0.005087209302</v>
      </c>
      <c r="U721" s="1">
        <f>'S. MATERIALES'!R722/'S. MATERIALES'!R721-1</f>
        <v>0</v>
      </c>
      <c r="V721" s="1">
        <f>'S. MATERIALES'!T722/'S. MATERIALES'!T721-1</f>
        <v>0.0009398496241</v>
      </c>
      <c r="W721" s="1">
        <f>SUMPRODUCT(M721:V721,'Ponderaciones e Índices.'!$A$8:$J$8)</f>
        <v>0.002638750848</v>
      </c>
      <c r="X721" s="1">
        <f>'S. ENERGÍA'!B722/'S. ENERGÍA'!B721-1</f>
        <v>0.01617440225</v>
      </c>
      <c r="Y721" s="1">
        <f>'S. ENERGÍA'!D722/'S. ENERGÍA'!D721-1</f>
        <v>0.01663893511</v>
      </c>
      <c r="Z721" s="1">
        <f>'S. ENERGÍA'!F722/'S. ENERGÍA'!F721-1</f>
        <v>0.01040439733</v>
      </c>
      <c r="AA721" s="1">
        <f>'S. ENERGÍA'!H722/'S. ENERGÍA'!H721-1</f>
        <v>0.001288630181</v>
      </c>
      <c r="AB721" s="1">
        <f>'S. ENERGÍA'!J722/'S. ENERGÍA'!J721-1</f>
        <v>0.007886435331</v>
      </c>
      <c r="AC721" s="1">
        <f>'S. ENERGÍA'!L722/'S. ENERGÍA'!L721-1</f>
        <v>0.01423849479</v>
      </c>
      <c r="AD721" s="1">
        <f>'S. ENERGÍA'!N722/'S. ENERGÍA'!N721-1</f>
        <v>0.004387990762</v>
      </c>
      <c r="AE721" s="1">
        <f>'S. ENERGÍA'!P722/'S. ENERGÍA'!P721-1</f>
        <v>-0.01234106208</v>
      </c>
      <c r="AF721" s="1">
        <f>'S. ENERGÍA'!R722/'S. ENERGÍA'!R721-1</f>
        <v>-0.01218274112</v>
      </c>
      <c r="AG721" s="1">
        <f>'S. ENERGÍA'!T722/'S. ENERGÍA'!T721-1</f>
        <v>-0.01662971175</v>
      </c>
      <c r="AH721" s="1">
        <f>SUMPRODUCT(X721:AG721,'Ponderaciones e Índices.'!$A$12:$J$12)</f>
        <v>0.007799319004</v>
      </c>
    </row>
    <row r="722">
      <c r="A722" s="1">
        <f>S.FINANCIERO!A723</f>
        <v>43006</v>
      </c>
      <c r="B722" s="1">
        <f>S.FINANCIERO!B723/S.FINANCIERO!B722-1</f>
        <v>0.005134115675</v>
      </c>
      <c r="C722" s="1">
        <f>S.FINANCIERO!D723/S.FINANCIERO!D722-1</f>
        <v>-0.001138141983</v>
      </c>
      <c r="D722" s="1">
        <f>S.FINANCIERO!F723/S.FINANCIERO!F722-1</f>
        <v>0.004920312333</v>
      </c>
      <c r="E722" s="1">
        <f>S.FINANCIERO!H723/S.FINANCIERO!H722-1</f>
        <v>0.0007498125469</v>
      </c>
      <c r="F722" s="1">
        <f>S.FINANCIERO!J723/S.FINANCIERO!J722-1</f>
        <v>0.001744399559</v>
      </c>
      <c r="G722" s="1">
        <f>S.FINANCIERO!L723/S.FINANCIERO!L722-1</f>
        <v>0.01266677926</v>
      </c>
      <c r="H722" s="1">
        <f>S.FINANCIERO!N723/S.FINANCIERO!N722-1</f>
        <v>-0.003736497158</v>
      </c>
      <c r="I722" s="1">
        <f>S.FINANCIERO!P723/S.FINANCIERO!P722-1</f>
        <v>-0.005520504732</v>
      </c>
      <c r="J722" s="1">
        <f>S.FINANCIERO!R723/S.FINANCIERO!R722-1</f>
        <v>-0.002613065327</v>
      </c>
      <c r="K722" s="1">
        <f>S.FINANCIERO!T723/S.FINANCIERO!T722-1</f>
        <v>-0.0002815315315</v>
      </c>
      <c r="L722" s="1">
        <f>SUMPRODUCT(B722:K722, 'Ponderaciones e Índices.'!$A$4:$J$4)</f>
        <v>0.0006302591967</v>
      </c>
      <c r="M722" s="1">
        <f>'S. MATERIALES'!B723/'S. MATERIALES'!B722-1</f>
        <v>-0.00641025641</v>
      </c>
      <c r="N722" s="3">
        <f>'S. MATERIALES'!D723/'S. MATERIALES'!D722-1</f>
        <v>0.001412429379</v>
      </c>
      <c r="O722" s="1">
        <f>'S. MATERIALES'!F723/'S. MATERIALES'!F722-1</f>
        <v>0.003887609018</v>
      </c>
      <c r="P722" s="1">
        <f>'S. MATERIALES'!H723/'S. MATERIALES'!H722-1</f>
        <v>0.001674340728</v>
      </c>
      <c r="Q722" s="1">
        <f>'S. MATERIALES'!J723/'S. MATERIALES'!J722-1</f>
        <v>0.002459520394</v>
      </c>
      <c r="R722" s="1">
        <f>'S. MATERIALES'!L723/'S. MATERIALES'!L722-1</f>
        <v>0.002262443439</v>
      </c>
      <c r="S722" s="1">
        <f>'S. MATERIALES'!N723/'S. MATERIALES'!N722-1</f>
        <v>0.01523809524</v>
      </c>
      <c r="T722" s="1">
        <f>'S. MATERIALES'!P723/'S. MATERIALES'!P722-1</f>
        <v>0.01735357918</v>
      </c>
      <c r="U722" s="1">
        <f>'S. MATERIALES'!R723/'S. MATERIALES'!R722-1</f>
        <v>0.008225616921</v>
      </c>
      <c r="V722" s="1">
        <f>'S. MATERIALES'!T723/'S. MATERIALES'!T722-1</f>
        <v>-0.0004694835681</v>
      </c>
      <c r="W722" s="1">
        <f>SUMPRODUCT(M722:V722,'Ponderaciones e Índices.'!$A$8:$J$8)</f>
        <v>0.006233640055</v>
      </c>
      <c r="X722" s="1">
        <f>'S. ENERGÍA'!B723/'S. ENERGÍA'!B722-1</f>
        <v>-0.00092272203</v>
      </c>
      <c r="Y722" s="1">
        <f>'S. ENERGÍA'!D723/'S. ENERGÍA'!D722-1</f>
        <v>-0.008884732289</v>
      </c>
      <c r="Z722" s="1">
        <f>'S. ENERGÍA'!F723/'S. ENERGÍA'!F722-1</f>
        <v>0.004080046629</v>
      </c>
      <c r="AA722" s="1">
        <f>'S. ENERGÍA'!H723/'S. ENERGÍA'!H722-1</f>
        <v>-0.00755764892</v>
      </c>
      <c r="AB722" s="1">
        <f>'S. ENERGÍA'!J723/'S. ENERGÍA'!J722-1</f>
        <v>-0.01408450704</v>
      </c>
      <c r="AC722" s="1">
        <f>'S. ENERGÍA'!L723/'S. ENERGÍA'!L722-1</f>
        <v>-0.008774128854</v>
      </c>
      <c r="AD722" s="1">
        <f>'S. ENERGÍA'!N723/'S. ENERGÍA'!N722-1</f>
        <v>0.01540584042</v>
      </c>
      <c r="AE722" s="1">
        <f>'S. ENERGÍA'!P723/'S. ENERGÍA'!P722-1</f>
        <v>-0.02726240061</v>
      </c>
      <c r="AF722" s="1">
        <f>'S. ENERGÍA'!R723/'S. ENERGÍA'!R722-1</f>
        <v>0</v>
      </c>
      <c r="AG722" s="1">
        <f>'S. ENERGÍA'!T723/'S. ENERGÍA'!T722-1</f>
        <v>-0.01916572717</v>
      </c>
      <c r="AH722" s="1">
        <f>SUMPRODUCT(X722:AG722,'Ponderaciones e Índices.'!$A$12:$J$12)</f>
        <v>-0.006168008139</v>
      </c>
    </row>
    <row r="723">
      <c r="A723" s="1">
        <f>S.FINANCIERO!A724</f>
        <v>43007</v>
      </c>
      <c r="B723" s="1">
        <f>S.FINANCIERO!B724/S.FINANCIERO!B723-1</f>
        <v>0.006358803294</v>
      </c>
      <c r="C723" s="1">
        <f>S.FINANCIERO!D724/S.FINANCIERO!D723-1</f>
        <v>0.0005697194132</v>
      </c>
      <c r="D723" s="1">
        <f>S.FINANCIERO!F724/S.FINANCIERO!F723-1</f>
        <v>0.005109100585</v>
      </c>
      <c r="E723" s="1">
        <f>S.FINANCIERO!H724/S.FINANCIERO!H723-1</f>
        <v>0.001498501499</v>
      </c>
      <c r="F723" s="1">
        <f>S.FINANCIERO!J724/S.FINANCIERO!J723-1</f>
        <v>0.0005499037668</v>
      </c>
      <c r="G723" s="1">
        <f>S.FINANCIERO!L724/S.FINANCIERO!L723-1</f>
        <v>0.001501000667</v>
      </c>
      <c r="H723" s="1">
        <f>S.FINANCIERO!N724/S.FINANCIERO!N723-1</f>
        <v>0.01757603208</v>
      </c>
      <c r="I723" s="1">
        <f>S.FINANCIERO!P724/S.FINANCIERO!P723-1</f>
        <v>0.003568596352</v>
      </c>
      <c r="J723" s="1">
        <f>S.FINANCIERO!R724/S.FINANCIERO!R723-1</f>
        <v>0.001410721483</v>
      </c>
      <c r="K723" s="1">
        <f>S.FINANCIERO!T724/S.FINANCIERO!T723-1</f>
        <v>0.01126443255</v>
      </c>
      <c r="L723" s="1">
        <f>SUMPRODUCT(B723:K723, 'Ponderaciones e Índices.'!$A$4:$J$4)</f>
        <v>0.004243185359</v>
      </c>
      <c r="M723" s="1">
        <f>'S. MATERIALES'!B724/'S. MATERIALES'!B723-1</f>
        <v>-0.003473945409</v>
      </c>
      <c r="N723" s="3">
        <f>'S. MATERIALES'!D724/'S. MATERIALES'!D723-1</f>
        <v>-0.005818053597</v>
      </c>
      <c r="O723" s="1">
        <f>'S. MATERIALES'!F724/'S. MATERIALES'!F723-1</f>
        <v>-0.01163815183</v>
      </c>
      <c r="P723" s="1">
        <f>'S. MATERIALES'!H724/'S. MATERIALES'!H723-1</f>
        <v>-0.005432511492</v>
      </c>
      <c r="Q723" s="1">
        <f>'S. MATERIALES'!J724/'S. MATERIALES'!J723-1</f>
        <v>-0.01185851564</v>
      </c>
      <c r="R723" s="1">
        <f>'S. MATERIALES'!L724/'S. MATERIALES'!L723-1</f>
        <v>-0.01166290444</v>
      </c>
      <c r="S723" s="1">
        <f>'S. MATERIALES'!N724/'S. MATERIALES'!N723-1</f>
        <v>-0.007504690432</v>
      </c>
      <c r="T723" s="1">
        <f>'S. MATERIALES'!P724/'S. MATERIALES'!P723-1</f>
        <v>-0.004264392324</v>
      </c>
      <c r="U723" s="1">
        <f>'S. MATERIALES'!R724/'S. MATERIALES'!R723-1</f>
        <v>-0.002331002331</v>
      </c>
      <c r="V723" s="1">
        <f>'S. MATERIALES'!T724/'S. MATERIALES'!T723-1</f>
        <v>-0.001878816346</v>
      </c>
      <c r="W723" s="1">
        <f>SUMPRODUCT(M723:V723,'Ponderaciones e Índices.'!$A$8:$J$8)</f>
        <v>-0.00544265371</v>
      </c>
      <c r="X723" s="1">
        <f>'S. ENERGÍA'!B724/'S. ENERGÍA'!B723-1</f>
        <v>0.009697529439</v>
      </c>
      <c r="Y723" s="1">
        <f>'S. ENERGÍA'!D724/'S. ENERGÍA'!D723-1</f>
        <v>-0.01415428167</v>
      </c>
      <c r="Z723" s="1">
        <f>'S. ENERGÍA'!F724/'S. ENERGÍA'!F723-1</f>
        <v>0.008513931889</v>
      </c>
      <c r="AA723" s="1">
        <f>'S. ENERGÍA'!H724/'S. ENERGÍA'!H723-1</f>
        <v>-0.0006492755686</v>
      </c>
      <c r="AB723" s="1">
        <f>'S. ENERGÍA'!J724/'S. ENERGÍA'!J723-1</f>
        <v>-0.007142857143</v>
      </c>
      <c r="AC723" s="1">
        <f>'S. ENERGÍA'!L724/'S. ENERGÍA'!L723-1</f>
        <v>0.008093070309</v>
      </c>
      <c r="AD723" s="1">
        <f>'S. ENERGÍA'!N724/'S. ENERGÍA'!N723-1</f>
        <v>-0.008605072464</v>
      </c>
      <c r="AE723" s="1">
        <f>'S. ENERGÍA'!P724/'S. ENERGÍA'!P723-1</f>
        <v>-0.01245620864</v>
      </c>
      <c r="AF723" s="1">
        <f>'S. ENERGÍA'!R724/'S. ENERGÍA'!R723-1</f>
        <v>-0.003083247688</v>
      </c>
      <c r="AG723" s="1">
        <f>'S. ENERGÍA'!T724/'S. ENERGÍA'!T723-1</f>
        <v>-0.01206896552</v>
      </c>
      <c r="AH723" s="1">
        <f>SUMPRODUCT(X723:AG723,'Ponderaciones e Índices.'!$A$12:$J$12)</f>
        <v>-0.004924751247</v>
      </c>
    </row>
    <row r="724">
      <c r="A724" s="1">
        <f>S.FINANCIERO!A725</f>
        <v>43010</v>
      </c>
      <c r="B724" s="1">
        <f>S.FINANCIERO!B725/S.FINANCIERO!B724-1</f>
        <v>0.005489952351</v>
      </c>
      <c r="C724" s="1">
        <f>S.FINANCIERO!D725/S.FINANCIERO!D724-1</f>
        <v>0.01580071174</v>
      </c>
      <c r="D724" s="1">
        <f>S.FINANCIERO!F725/S.FINANCIERO!F724-1</f>
        <v>0.009848565075</v>
      </c>
      <c r="E724" s="1">
        <f>S.FINANCIERO!H725/S.FINANCIERO!H724-1</f>
        <v>-0.003117206983</v>
      </c>
      <c r="F724" s="1">
        <f>S.FINANCIERO!J725/S.FINANCIERO!J724-1</f>
        <v>0.007602821288</v>
      </c>
      <c r="G724" s="1">
        <f>S.FINANCIERO!L725/S.FINANCIERO!L724-1</f>
        <v>0.002331390508</v>
      </c>
      <c r="H724" s="1">
        <f>S.FINANCIERO!N725/S.FINANCIERO!N724-1</f>
        <v>0.009510161542</v>
      </c>
      <c r="I724" s="1">
        <f>S.FINANCIERO!P725/S.FINANCIERO!P724-1</f>
        <v>0.0007902015014</v>
      </c>
      <c r="J724" s="1">
        <f>S.FINANCIERO!R725/S.FINANCIERO!R724-1</f>
        <v>0.005433688871</v>
      </c>
      <c r="K724" s="1">
        <f>S.FINANCIERO!T725/S.FINANCIERO!T724-1</f>
        <v>-0.002506265664</v>
      </c>
      <c r="L724" s="1">
        <f>SUMPRODUCT(B724:K724, 'Ponderaciones e Índices.'!$A$4:$J$4)</f>
        <v>0.00615569305</v>
      </c>
      <c r="M724" s="1">
        <f>'S. MATERIALES'!B725/'S. MATERIALES'!B724-1</f>
        <v>0.004482071713</v>
      </c>
      <c r="N724" s="3">
        <f>'S. MATERIALES'!D725/'S. MATERIALES'!D724-1</f>
        <v>0.002660046107</v>
      </c>
      <c r="O724" s="1">
        <f>'S. MATERIALES'!F725/'S. MATERIALES'!F724-1</f>
        <v>0.01374463586</v>
      </c>
      <c r="P724" s="1">
        <f>'S. MATERIALES'!H725/'S. MATERIALES'!H724-1</f>
        <v>0.01806722689</v>
      </c>
      <c r="Q724" s="1">
        <f>'S. MATERIALES'!J725/'S. MATERIALES'!J724-1</f>
        <v>0.001138009518</v>
      </c>
      <c r="R724" s="1">
        <f>'S. MATERIALES'!L725/'S. MATERIALES'!L724-1</f>
        <v>0.03197563761</v>
      </c>
      <c r="S724" s="1">
        <f>'S. MATERIALES'!N725/'S. MATERIALES'!N724-1</f>
        <v>-0.007561436673</v>
      </c>
      <c r="T724" s="1">
        <f>'S. MATERIALES'!P725/'S. MATERIALES'!P724-1</f>
        <v>0.0335474661</v>
      </c>
      <c r="U724" s="1">
        <f>'S. MATERIALES'!R725/'S. MATERIALES'!R724-1</f>
        <v>0.04556074766</v>
      </c>
      <c r="V724" s="1">
        <f>'S. MATERIALES'!T725/'S. MATERIALES'!T724-1</f>
        <v>0.009882352941</v>
      </c>
      <c r="W724" s="1">
        <f>SUMPRODUCT(M724:V724,'Ponderaciones e Índices.'!$A$8:$J$8)</f>
        <v>0.02023835187</v>
      </c>
      <c r="X724" s="1">
        <f>'S. ENERGÍA'!B725/'S. ENERGÍA'!B724-1</f>
        <v>-0.008003658815</v>
      </c>
      <c r="Y724" s="1">
        <f>'S. ENERGÍA'!D725/'S. ENERGÍA'!D724-1</f>
        <v>0.007896625987</v>
      </c>
      <c r="Z724" s="1">
        <f>'S. ENERGÍA'!F725/'S. ENERGÍA'!F724-1</f>
        <v>0.002110514198</v>
      </c>
      <c r="AA724" s="1">
        <f>'S. ENERGÍA'!H725/'S. ENERGÍA'!H724-1</f>
        <v>-0.0003239587042</v>
      </c>
      <c r="AB724" s="1">
        <f>'S. ENERGÍA'!J725/'S. ENERGÍA'!J724-1</f>
        <v>-0.01278976819</v>
      </c>
      <c r="AC724" s="1">
        <f>'S. ENERGÍA'!L725/'S. ENERGÍA'!L724-1</f>
        <v>-0.0005017561465</v>
      </c>
      <c r="AD724" s="1">
        <f>'S. ENERGÍA'!N725/'S. ENERGÍA'!N724-1</f>
        <v>-0.002284148013</v>
      </c>
      <c r="AE724" s="1">
        <f>'S. ENERGÍA'!P725/'S. ENERGÍA'!P724-1</f>
        <v>-0.0007883326764</v>
      </c>
      <c r="AF724" s="1">
        <f>'S. ENERGÍA'!R725/'S. ENERGÍA'!R724-1</f>
        <v>-0.003092783505</v>
      </c>
      <c r="AG724" s="1">
        <f>'S. ENERGÍA'!T725/'S. ENERGÍA'!T724-1</f>
        <v>0.000581733566</v>
      </c>
      <c r="AH724" s="1">
        <f>SUMPRODUCT(X724:AG724,'Ponderaciones e Índices.'!$A$12:$J$12)</f>
        <v>-0.0002962189572</v>
      </c>
    </row>
    <row r="725">
      <c r="A725" s="1">
        <f>S.FINANCIERO!A726</f>
        <v>43011</v>
      </c>
      <c r="B725" s="1">
        <f>S.FINANCIERO!B726/S.FINANCIERO!B725-1</f>
        <v>0.007829401463</v>
      </c>
      <c r="C725" s="1">
        <f>S.FINANCIERO!D726/S.FINANCIERO!D725-1</f>
        <v>0.004344170404</v>
      </c>
      <c r="D725" s="1">
        <f>S.FINANCIERO!F726/S.FINANCIERO!F725-1</f>
        <v>0.01017197987</v>
      </c>
      <c r="E725" s="1">
        <f>S.FINANCIERO!H726/S.FINANCIERO!H725-1</f>
        <v>0.005628517824</v>
      </c>
      <c r="F725" s="1">
        <f>S.FINANCIERO!J726/S.FINANCIERO!J725-1</f>
        <v>0.007181818182</v>
      </c>
      <c r="G725" s="1">
        <f>S.FINANCIERO!L726/S.FINANCIERO!L725-1</f>
        <v>0.006645622196</v>
      </c>
      <c r="H725" s="1">
        <f>S.FINANCIERO!N726/S.FINANCIERO!N725-1</f>
        <v>0.002693895987</v>
      </c>
      <c r="I725" s="1">
        <f>S.FINANCIERO!P726/S.FINANCIERO!P725-1</f>
        <v>-0.002763521516</v>
      </c>
      <c r="J725" s="1">
        <f>S.FINANCIERO!R726/S.FINANCIERO!R725-1</f>
        <v>-0.0006004803843</v>
      </c>
      <c r="K725" s="1">
        <f>S.FINANCIERO!T726/S.FINANCIERO!T725-1</f>
        <v>-0.005025125628</v>
      </c>
      <c r="L725" s="1">
        <f>SUMPRODUCT(B725:K725, 'Ponderaciones e Índices.'!$A$4:$J$4)</f>
        <v>0.004175970519</v>
      </c>
      <c r="M725" s="1">
        <f>'S. MATERIALES'!B726/'S. MATERIALES'!B725-1</f>
        <v>0.008924144769</v>
      </c>
      <c r="N725" s="3">
        <f>'S. MATERIALES'!D726/'S. MATERIALES'!D725-1</f>
        <v>-0.003360452777</v>
      </c>
      <c r="O725" s="1">
        <f>'S. MATERIALES'!F726/'S. MATERIALES'!F725-1</f>
        <v>-0.01550102249</v>
      </c>
      <c r="P725" s="1">
        <f>'S. MATERIALES'!H726/'S. MATERIALES'!H725-1</f>
        <v>0.0008254230293</v>
      </c>
      <c r="Q725" s="1">
        <f>'S. MATERIALES'!J726/'S. MATERIALES'!J725-1</f>
        <v>0.00558024181</v>
      </c>
      <c r="R725" s="1">
        <f>'S. MATERIALES'!L726/'S. MATERIALES'!L725-1</f>
        <v>0.03282921431</v>
      </c>
      <c r="S725" s="1">
        <f>'S. MATERIALES'!N726/'S. MATERIALES'!N725-1</f>
        <v>0.02095238095</v>
      </c>
      <c r="T725" s="1">
        <f>'S. MATERIALES'!P726/'S. MATERIALES'!P725-1</f>
        <v>0.03522099448</v>
      </c>
      <c r="U725" s="1">
        <f>'S. MATERIALES'!R726/'S. MATERIALES'!R725-1</f>
        <v>0.01787709497</v>
      </c>
      <c r="V725" s="1">
        <f>'S. MATERIALES'!T726/'S. MATERIALES'!T725-1</f>
        <v>0.005125815471</v>
      </c>
      <c r="W725" s="1">
        <f>SUMPRODUCT(M725:V725,'Ponderaciones e Índices.'!$A$8:$J$8)</f>
        <v>0.01816284831</v>
      </c>
      <c r="X725" s="1">
        <f>'S. ENERGÍA'!B726/'S. ENERGÍA'!B725-1</f>
        <v>0.002535730751</v>
      </c>
      <c r="Y725" s="1">
        <f>'S. ENERGÍA'!D726/'S. ENERGÍA'!D725-1</f>
        <v>0.003323836657</v>
      </c>
      <c r="Z725" s="1">
        <f>'S. ENERGÍA'!F726/'S. ENERGÍA'!F725-1</f>
        <v>0.003446295233</v>
      </c>
      <c r="AA725" s="1">
        <f>'S. ENERGÍA'!H726/'S. ENERGÍA'!H725-1</f>
        <v>-0.006812459715</v>
      </c>
      <c r="AB725" s="1">
        <f>'S. ENERGÍA'!J726/'S. ENERGÍA'!J725-1</f>
        <v>-0.004048582996</v>
      </c>
      <c r="AC725" s="1">
        <f>'S. ENERGÍA'!L726/'S. ENERGÍA'!L725-1</f>
        <v>0.004518072289</v>
      </c>
      <c r="AD725" s="1">
        <f>'S. ENERGÍA'!N726/'S. ENERGÍA'!N725-1</f>
        <v>0.01144688645</v>
      </c>
      <c r="AE725" s="1">
        <f>'S. ENERGÍA'!P726/'S. ENERGÍA'!P725-1</f>
        <v>-0.003944773176</v>
      </c>
      <c r="AF725" s="1">
        <f>'S. ENERGÍA'!R726/'S. ENERGÍA'!R725-1</f>
        <v>-0.01551189245</v>
      </c>
      <c r="AG725" s="1">
        <f>'S. ENERGÍA'!T726/'S. ENERGÍA'!T725-1</f>
        <v>-0.0005813953488</v>
      </c>
      <c r="AH725" s="1">
        <f>SUMPRODUCT(X725:AG725,'Ponderaciones e Índices.'!$A$12:$J$12)</f>
        <v>-0.0003902857349</v>
      </c>
    </row>
    <row r="726">
      <c r="A726" s="1">
        <f>S.FINANCIERO!A727</f>
        <v>43012</v>
      </c>
      <c r="B726" s="1">
        <f>S.FINANCIERO!B727/S.FINANCIERO!B726-1</f>
        <v>-0.0009199632015</v>
      </c>
      <c r="C726" s="1">
        <f>S.FINANCIERO!D727/S.FINANCIERO!D726-1</f>
        <v>-0.003767266639</v>
      </c>
      <c r="D726" s="1">
        <f>S.FINANCIERO!F727/S.FINANCIERO!F726-1</f>
        <v>0.0002076196408</v>
      </c>
      <c r="E726" s="1">
        <f>S.FINANCIERO!H727/S.FINANCIERO!H726-1</f>
        <v>0.003731343284</v>
      </c>
      <c r="F726" s="1">
        <f>S.FINANCIERO!J727/S.FINANCIERO!J726-1</f>
        <v>0.0002707825616</v>
      </c>
      <c r="G726" s="1">
        <f>S.FINANCIERO!L727/S.FINANCIERO!L726-1</f>
        <v>-0.003961049678</v>
      </c>
      <c r="H726" s="1">
        <f>S.FINANCIERO!N727/S.FINANCIERO!N726-1</f>
        <v>0.008435356639</v>
      </c>
      <c r="I726" s="1">
        <f>S.FINANCIERO!P727/S.FINANCIERO!P726-1</f>
        <v>0.003167062549</v>
      </c>
      <c r="J726" s="1">
        <f>S.FINANCIERO!R727/S.FINANCIERO!R726-1</f>
        <v>-0.003204486281</v>
      </c>
      <c r="K726" s="1">
        <f>S.FINANCIERO!T727/S.FINANCIERO!T726-1</f>
        <v>0.003367003367</v>
      </c>
      <c r="L726" s="1">
        <f>SUMPRODUCT(B726:K726, 'Ponderaciones e Índices.'!$A$4:$J$4)</f>
        <v>0.0006869713624</v>
      </c>
      <c r="M726" s="1">
        <f>'S. MATERIALES'!B727/'S. MATERIALES'!B726-1</f>
        <v>0.007371007371</v>
      </c>
      <c r="N726" s="3">
        <f>'S. MATERIALES'!D727/'S. MATERIALES'!D726-1</f>
        <v>0.005856255546</v>
      </c>
      <c r="O726" s="1">
        <f>'S. MATERIALES'!F727/'S. MATERIALES'!F726-1</f>
        <v>0</v>
      </c>
      <c r="P726" s="1">
        <f>'S. MATERIALES'!H727/'S. MATERIALES'!H726-1</f>
        <v>0.01278350515</v>
      </c>
      <c r="Q726" s="1">
        <f>'S. MATERIALES'!J727/'S. MATERIALES'!J726-1</f>
        <v>0.01058472922</v>
      </c>
      <c r="R726" s="1">
        <f>'S. MATERIALES'!L727/'S. MATERIALES'!L726-1</f>
        <v>-0.009642857143</v>
      </c>
      <c r="S726" s="1">
        <f>'S. MATERIALES'!N727/'S. MATERIALES'!N726-1</f>
        <v>0.007462686567</v>
      </c>
      <c r="T726" s="1">
        <f>'S. MATERIALES'!P727/'S. MATERIALES'!P726-1</f>
        <v>0.006671114076</v>
      </c>
      <c r="U726" s="1">
        <f>'S. MATERIALES'!R727/'S. MATERIALES'!R726-1</f>
        <v>0.01317233809</v>
      </c>
      <c r="V726" s="1">
        <f>'S. MATERIALES'!T727/'S. MATERIALES'!T726-1</f>
        <v>-0.004636068614</v>
      </c>
      <c r="W726" s="1">
        <f>SUMPRODUCT(M726:V726,'Ponderaciones e Índices.'!$A$8:$J$8)</f>
        <v>0.00660903308</v>
      </c>
      <c r="X726" s="1">
        <f>'S. ENERGÍA'!B727/'S. ENERGÍA'!B726-1</f>
        <v>0.004368820418</v>
      </c>
      <c r="Y726" s="1">
        <f>'S. ENERGÍA'!D727/'S. ENERGÍA'!D726-1</f>
        <v>-0.00922858495</v>
      </c>
      <c r="Z726" s="1">
        <f>'S. ENERGÍA'!F727/'S. ENERGÍA'!F726-1</f>
        <v>-0.004960885327</v>
      </c>
      <c r="AA726" s="1">
        <f>'S. ENERGÍA'!H727/'S. ENERGÍA'!H726-1</f>
        <v>-0.005552248867</v>
      </c>
      <c r="AB726" s="1">
        <f>'S. ENERGÍA'!J727/'S. ENERGÍA'!J726-1</f>
        <v>-0.00325203252</v>
      </c>
      <c r="AC726" s="1">
        <f>'S. ENERGÍA'!L727/'S. ENERGÍA'!L726-1</f>
        <v>-0.01374312844</v>
      </c>
      <c r="AD726" s="1">
        <f>'S. ENERGÍA'!N727/'S. ENERGÍA'!N726-1</f>
        <v>-0.02263467632</v>
      </c>
      <c r="AE726" s="1">
        <f>'S. ENERGÍA'!P727/'S. ENERGÍA'!P726-1</f>
        <v>-0.02930693069</v>
      </c>
      <c r="AF726" s="1">
        <f>'S. ENERGÍA'!R727/'S. ENERGÍA'!R726-1</f>
        <v>-0.02100840336</v>
      </c>
      <c r="AG726" s="1">
        <f>'S. ENERGÍA'!T727/'S. ENERGÍA'!T726-1</f>
        <v>0.001163467132</v>
      </c>
      <c r="AH726" s="1">
        <f>SUMPRODUCT(X726:AG726,'Ponderaciones e Índices.'!$A$12:$J$12)</f>
        <v>-0.007903586818</v>
      </c>
    </row>
    <row r="727">
      <c r="A727" s="1">
        <f>S.FINANCIERO!A728</f>
        <v>43013</v>
      </c>
      <c r="B727" s="1">
        <f>S.FINANCIERO!B728/S.FINANCIERO!B727-1</f>
        <v>0.004604051565</v>
      </c>
      <c r="C727" s="1">
        <f>S.FINANCIERO!D728/S.FINANCIERO!D727-1</f>
        <v>-0.01008403361</v>
      </c>
      <c r="D727" s="1">
        <f>S.FINANCIERO!F728/S.FINANCIERO!F727-1</f>
        <v>0.004566683965</v>
      </c>
      <c r="E727" s="1">
        <f>S.FINANCIERO!H728/S.FINANCIERO!H727-1</f>
        <v>0.003717472119</v>
      </c>
      <c r="F727" s="1">
        <f>S.FINANCIERO!J728/S.FINANCIERO!J727-1</f>
        <v>0.00306803826</v>
      </c>
      <c r="G727" s="1">
        <f>S.FINANCIERO!L728/S.FINANCIERO!L727-1</f>
        <v>0.007622203811</v>
      </c>
      <c r="H727" s="1">
        <f>S.FINANCIERO!N728/S.FINANCIERO!N727-1</f>
        <v>0.008939111938</v>
      </c>
      <c r="I727" s="1">
        <f>S.FINANCIERO!P728/S.FINANCIERO!P727-1</f>
        <v>0.003551696922</v>
      </c>
      <c r="J727" s="1">
        <f>S.FINANCIERO!R728/S.FINANCIERO!R727-1</f>
        <v>0.006831424553</v>
      </c>
      <c r="K727" s="1">
        <f>S.FINANCIERO!T728/S.FINANCIERO!T727-1</f>
        <v>0.004474272931</v>
      </c>
      <c r="L727" s="1">
        <f>SUMPRODUCT(B727:K727, 'Ponderaciones e Índices.'!$A$4:$J$4)</f>
        <v>0.002362097044</v>
      </c>
      <c r="M727" s="1">
        <f>'S. MATERIALES'!B728/'S. MATERIALES'!B727-1</f>
        <v>0.006829268293</v>
      </c>
      <c r="N727" s="3">
        <f>'S. MATERIALES'!D728/'S. MATERIALES'!D727-1</f>
        <v>0.004940014114</v>
      </c>
      <c r="O727" s="1">
        <f>'S. MATERIALES'!F728/'S. MATERIALES'!F727-1</f>
        <v>0.001973328902</v>
      </c>
      <c r="P727" s="1">
        <f>'S. MATERIALES'!H728/'S. MATERIALES'!H727-1</f>
        <v>0.01099348534</v>
      </c>
      <c r="Q727" s="1">
        <f>'S. MATERIALES'!J728/'S. MATERIALES'!J727-1</f>
        <v>0.001423632296</v>
      </c>
      <c r="R727" s="1">
        <f>'S. MATERIALES'!L728/'S. MATERIALES'!L727-1</f>
        <v>0.04255319149</v>
      </c>
      <c r="S727" s="1">
        <f>'S. MATERIALES'!N728/'S. MATERIALES'!N727-1</f>
        <v>-0.01296296296</v>
      </c>
      <c r="T727" s="1">
        <f>'S. MATERIALES'!P728/'S. MATERIALES'!P727-1</f>
        <v>0.04771371769</v>
      </c>
      <c r="U727" s="1">
        <f>'S. MATERIALES'!R728/'S. MATERIALES'!R727-1</f>
        <v>0.03358613218</v>
      </c>
      <c r="V727" s="1">
        <f>'S. MATERIALES'!T728/'S. MATERIALES'!T727-1</f>
        <v>-0.007452258966</v>
      </c>
      <c r="W727" s="1">
        <f>SUMPRODUCT(M727:V727,'Ponderaciones e Índices.'!$A$8:$J$8)</f>
        <v>0.01973037046</v>
      </c>
      <c r="X727" s="1">
        <f>'S. ENERGÍA'!B728/'S. ENERGÍA'!B727-1</f>
        <v>0.007783882784</v>
      </c>
      <c r="Y727" s="1">
        <f>'S. ENERGÍA'!D728/'S. ENERGÍA'!D727-1</f>
        <v>0.003343682828</v>
      </c>
      <c r="Z727" s="1">
        <f>'S. ENERGÍA'!F728/'S. ENERGÍA'!F727-1</f>
        <v>-0.0005752636625</v>
      </c>
      <c r="AA727" s="1">
        <f>'S. ENERGÍA'!H728/'S. ENERGÍA'!H727-1</f>
        <v>0.01083838866</v>
      </c>
      <c r="AB727" s="1">
        <f>'S. ENERGÍA'!J728/'S. ENERGÍA'!J727-1</f>
        <v>0.01386623165</v>
      </c>
      <c r="AC727" s="1">
        <f>'S. ENERGÍA'!L728/'S. ENERGÍA'!L727-1</f>
        <v>0.00152014188</v>
      </c>
      <c r="AD727" s="1">
        <f>'S. ENERGÍA'!N728/'S. ENERGÍA'!N727-1</f>
        <v>-0.00764242705</v>
      </c>
      <c r="AE727" s="1">
        <f>'S. ENERGÍA'!P728/'S. ENERGÍA'!P727-1</f>
        <v>0.0008159934721</v>
      </c>
      <c r="AF727" s="1">
        <f>'S. ENERGÍA'!R728/'S. ENERGÍA'!R727-1</f>
        <v>0.01072961373</v>
      </c>
      <c r="AG727" s="1">
        <f>'S. ENERGÍA'!T728/'S. ENERGÍA'!T727-1</f>
        <v>-0.01452643812</v>
      </c>
      <c r="AH727" s="1">
        <f>SUMPRODUCT(X727:AG727,'Ponderaciones e Índices.'!$A$12:$J$12)</f>
        <v>0.004657563705</v>
      </c>
    </row>
    <row r="728">
      <c r="A728" s="1">
        <f>S.FINANCIERO!A729</f>
        <v>43014</v>
      </c>
      <c r="B728" s="1">
        <f>S.FINANCIERO!B729/S.FINANCIERO!B728-1</f>
        <v>-0.0008147469192</v>
      </c>
      <c r="C728" s="1">
        <f>S.FINANCIERO!D729/S.FINANCIERO!D728-1</f>
        <v>-0.003961516695</v>
      </c>
      <c r="D728" s="1">
        <f>S.FINANCIERO!F729/S.FINANCIERO!F728-1</f>
        <v>-0.002892860833</v>
      </c>
      <c r="E728" s="1">
        <f>S.FINANCIERO!H729/S.FINANCIERO!H728-1</f>
        <v>-0.005555555556</v>
      </c>
      <c r="F728" s="1">
        <f>S.FINANCIERO!J729/S.FINANCIERO!J728-1</f>
        <v>-0.0004498020871</v>
      </c>
      <c r="G728" s="1">
        <f>S.FINANCIERO!L729/S.FINANCIERO!L728-1</f>
        <v>0.004604505838</v>
      </c>
      <c r="H728" s="1">
        <f>S.FINANCIERO!N729/S.FINANCIERO!N728-1</f>
        <v>-0.007726728895</v>
      </c>
      <c r="I728" s="1">
        <f>S.FINANCIERO!P729/S.FINANCIERO!P728-1</f>
        <v>0</v>
      </c>
      <c r="J728" s="1">
        <f>S.FINANCIERO!R729/S.FINANCIERO!R728-1</f>
        <v>-0.004190780283</v>
      </c>
      <c r="K728" s="1">
        <f>S.FINANCIERO!T729/S.FINANCIERO!T728-1</f>
        <v>0.003897550111</v>
      </c>
      <c r="L728" s="1">
        <f>SUMPRODUCT(B728:K728, 'Ponderaciones e Índices.'!$A$4:$J$4)</f>
        <v>-0.002295455741</v>
      </c>
      <c r="M728" s="1">
        <f>'S. MATERIALES'!B729/'S. MATERIALES'!B728-1</f>
        <v>0.008236434109</v>
      </c>
      <c r="N728" s="3">
        <f>'S. MATERIALES'!D729/'S. MATERIALES'!D728-1</f>
        <v>0.008778089888</v>
      </c>
      <c r="O728" s="1">
        <f>'S. MATERIALES'!F729/'S. MATERIALES'!F728-1</f>
        <v>0.0510811203</v>
      </c>
      <c r="P728" s="1">
        <f>'S. MATERIALES'!H729/'S. MATERIALES'!H728-1</f>
        <v>0.005235602094</v>
      </c>
      <c r="Q728" s="1">
        <f>'S. MATERIALES'!J729/'S. MATERIALES'!J728-1</f>
        <v>0.008326563769</v>
      </c>
      <c r="R728" s="1">
        <f>'S. MATERIALES'!L729/'S. MATERIALES'!L728-1</f>
        <v>-0.003459010723</v>
      </c>
      <c r="S728" s="1">
        <f>'S. MATERIALES'!N729/'S. MATERIALES'!N728-1</f>
        <v>0.005628517824</v>
      </c>
      <c r="T728" s="1">
        <f>'S. MATERIALES'!P729/'S. MATERIALES'!P728-1</f>
        <v>-0.02593295383</v>
      </c>
      <c r="U728" s="1">
        <f>'S. MATERIALES'!R729/'S. MATERIALES'!R728-1</f>
        <v>-0.002096436059</v>
      </c>
      <c r="V728" s="1">
        <f>'S. MATERIALES'!T729/'S. MATERIALES'!T728-1</f>
        <v>0.03003284843</v>
      </c>
      <c r="W728" s="1">
        <f>SUMPRODUCT(M728:V728,'Ponderaciones e Índices.'!$A$8:$J$8)</f>
        <v>-0.0005537945688</v>
      </c>
      <c r="X728" s="1">
        <f>'S. ENERGÍA'!B729/'S. ENERGÍA'!B728-1</f>
        <v>-0.01181281236</v>
      </c>
      <c r="Y728" s="1">
        <f>'S. ENERGÍA'!D729/'S. ENERGÍA'!D728-1</f>
        <v>-0.02118543204</v>
      </c>
      <c r="Z728" s="1">
        <f>'S. ENERGÍA'!F729/'S. ENERGÍA'!F728-1</f>
        <v>-0.00594781274</v>
      </c>
      <c r="AA728" s="1">
        <f>'S. ENERGÍA'!H729/'S. ENERGÍA'!H728-1</f>
        <v>0.003249468974</v>
      </c>
      <c r="AB728" s="1">
        <f>'S. ENERGÍA'!J729/'S. ENERGÍA'!J728-1</f>
        <v>-0.03057119871</v>
      </c>
      <c r="AC728" s="1">
        <f>'S. ENERGÍA'!L729/'S. ENERGÍA'!L728-1</f>
        <v>-0.007336200354</v>
      </c>
      <c r="AD728" s="1">
        <f>'S. ENERGÍA'!N729/'S. ENERGÍA'!N728-1</f>
        <v>-0.004200700117</v>
      </c>
      <c r="AE728" s="1">
        <f>'S. ENERGÍA'!P729/'S. ENERGÍA'!P728-1</f>
        <v>-0.02609050143</v>
      </c>
      <c r="AF728" s="1">
        <f>'S. ENERGÍA'!R729/'S. ENERGÍA'!R728-1</f>
        <v>-0.02229299363</v>
      </c>
      <c r="AG728" s="1">
        <f>'S. ENERGÍA'!T729/'S. ENERGÍA'!T728-1</f>
        <v>-0.02358490566</v>
      </c>
      <c r="AH728" s="1">
        <f>SUMPRODUCT(X728:AG728,'Ponderaciones e Índices.'!$A$12:$J$12)</f>
        <v>-0.01731292889</v>
      </c>
    </row>
    <row r="729">
      <c r="A729" s="1">
        <f>S.FINANCIERO!A730</f>
        <v>43017</v>
      </c>
      <c r="B729" s="1">
        <f>S.FINANCIERO!B730/S.FINANCIERO!B729-1</f>
        <v>0</v>
      </c>
      <c r="C729" s="1">
        <f>S.FINANCIERO!D730/S.FINANCIERO!D729-1</f>
        <v>0</v>
      </c>
      <c r="D729" s="1">
        <f>S.FINANCIERO!F730/S.FINANCIERO!F729-1</f>
        <v>0</v>
      </c>
      <c r="E729" s="1">
        <f>S.FINANCIERO!H730/S.FINANCIERO!H729-1</f>
        <v>0</v>
      </c>
      <c r="F729" s="1">
        <f>S.FINANCIERO!J730/S.FINANCIERO!J729-1</f>
        <v>0</v>
      </c>
      <c r="G729" s="1">
        <f>S.FINANCIERO!L730/S.FINANCIERO!L729-1</f>
        <v>0</v>
      </c>
      <c r="H729" s="1">
        <f>S.FINANCIERO!N730/S.FINANCIERO!N729-1</f>
        <v>0</v>
      </c>
      <c r="I729" s="1">
        <f>S.FINANCIERO!P730/S.FINANCIERO!P729-1</f>
        <v>0</v>
      </c>
      <c r="J729" s="1">
        <f>S.FINANCIERO!R730/S.FINANCIERO!R729-1</f>
        <v>0</v>
      </c>
      <c r="K729" s="1">
        <f>S.FINANCIERO!T730/S.FINANCIERO!T729-1</f>
        <v>0</v>
      </c>
      <c r="L729" s="1">
        <f>SUMPRODUCT(B729:K729, 'Ponderaciones e Índices.'!$A$4:$J$4)</f>
        <v>0</v>
      </c>
      <c r="M729" s="1">
        <f>'S. MATERIALES'!B730/'S. MATERIALES'!B729-1</f>
        <v>0</v>
      </c>
      <c r="N729" s="3">
        <f>'S. MATERIALES'!D730/'S. MATERIALES'!D729-1</f>
        <v>0</v>
      </c>
      <c r="O729" s="1">
        <f>'S. MATERIALES'!F730/'S. MATERIALES'!F729-1</f>
        <v>0</v>
      </c>
      <c r="P729" s="1">
        <f>'S. MATERIALES'!H730/'S. MATERIALES'!H729-1</f>
        <v>0</v>
      </c>
      <c r="Q729" s="1">
        <f>'S. MATERIALES'!J730/'S. MATERIALES'!J729-1</f>
        <v>0</v>
      </c>
      <c r="R729" s="1">
        <f>'S. MATERIALES'!L730/'S. MATERIALES'!L729-1</f>
        <v>0</v>
      </c>
      <c r="S729" s="1">
        <f>'S. MATERIALES'!N730/'S. MATERIALES'!N729-1</f>
        <v>0</v>
      </c>
      <c r="T729" s="1">
        <f>'S. MATERIALES'!P730/'S. MATERIALES'!P729-1</f>
        <v>0</v>
      </c>
      <c r="U729" s="1">
        <f>'S. MATERIALES'!R730/'S. MATERIALES'!R729-1</f>
        <v>0</v>
      </c>
      <c r="V729" s="1">
        <f>'S. MATERIALES'!T730/'S. MATERIALES'!T729-1</f>
        <v>0</v>
      </c>
      <c r="W729" s="1">
        <f>SUMPRODUCT(M729:V729,'Ponderaciones e Índices.'!$A$8:$J$8)</f>
        <v>0</v>
      </c>
      <c r="X729" s="1">
        <f>'S. ENERGÍA'!B730/'S. ENERGÍA'!B729-1</f>
        <v>0</v>
      </c>
      <c r="Y729" s="1">
        <f>'S. ENERGÍA'!D730/'S. ENERGÍA'!D729-1</f>
        <v>0</v>
      </c>
      <c r="Z729" s="1">
        <f>'S. ENERGÍA'!F730/'S. ENERGÍA'!F729-1</f>
        <v>0</v>
      </c>
      <c r="AA729" s="1">
        <f>'S. ENERGÍA'!H730/'S. ENERGÍA'!H729-1</f>
        <v>0</v>
      </c>
      <c r="AB729" s="1">
        <f>'S. ENERGÍA'!J730/'S. ENERGÍA'!J729-1</f>
        <v>0</v>
      </c>
      <c r="AC729" s="1">
        <f>'S. ENERGÍA'!L730/'S. ENERGÍA'!L729-1</f>
        <v>0</v>
      </c>
      <c r="AD729" s="1">
        <f>'S. ENERGÍA'!N730/'S. ENERGÍA'!N729-1</f>
        <v>0</v>
      </c>
      <c r="AE729" s="1">
        <f>'S. ENERGÍA'!P730/'S. ENERGÍA'!P729-1</f>
        <v>0</v>
      </c>
      <c r="AF729" s="1">
        <f>'S. ENERGÍA'!R730/'S. ENERGÍA'!R729-1</f>
        <v>0</v>
      </c>
      <c r="AG729" s="1">
        <f>'S. ENERGÍA'!T730/'S. ENERGÍA'!T729-1</f>
        <v>0</v>
      </c>
      <c r="AH729" s="1">
        <f>SUMPRODUCT(X729:AG729,'Ponderaciones e Índices.'!$A$12:$J$12)</f>
        <v>0</v>
      </c>
    </row>
    <row r="730">
      <c r="A730" s="1">
        <f>S.FINANCIERO!A731</f>
        <v>43018</v>
      </c>
      <c r="B730" s="1">
        <f>S.FINANCIERO!B731/S.FINANCIERO!B730-1</f>
        <v>0.002242381001</v>
      </c>
      <c r="C730" s="1">
        <f>S.FINANCIERO!D731/S.FINANCIERO!D730-1</f>
        <v>0.009375</v>
      </c>
      <c r="D730" s="1">
        <f>S.FINANCIERO!F731/S.FINANCIERO!F730-1</f>
        <v>0.003004869962</v>
      </c>
      <c r="E730" s="1">
        <f>S.FINANCIERO!H731/S.FINANCIERO!H730-1</f>
        <v>0.003351955307</v>
      </c>
      <c r="F730" s="1">
        <f>S.FINANCIERO!J731/S.FINANCIERO!J730-1</f>
        <v>0.0038700387</v>
      </c>
      <c r="G730" s="1">
        <f>S.FINANCIERO!L731/S.FINANCIERO!L730-1</f>
        <v>0.002455393681</v>
      </c>
      <c r="H730" s="1">
        <f>S.FINANCIERO!N731/S.FINANCIERO!N730-1</f>
        <v>0.003989057977</v>
      </c>
      <c r="I730" s="1">
        <f>S.FINANCIERO!P731/S.FINANCIERO!P730-1</f>
        <v>0.01966181675</v>
      </c>
      <c r="J730" s="1">
        <f>S.FINANCIERO!R731/S.FINANCIERO!R730-1</f>
        <v>0.01022044088</v>
      </c>
      <c r="K730" s="1">
        <f>S.FINANCIERO!T731/S.FINANCIERO!T730-1</f>
        <v>0.003050471436</v>
      </c>
      <c r="L730" s="1">
        <f>SUMPRODUCT(B730:K730, 'Ponderaciones e Índices.'!$A$4:$J$4)</f>
        <v>0.007049745219</v>
      </c>
      <c r="M730" s="1">
        <f>'S. MATERIALES'!B731/'S. MATERIALES'!B730-1</f>
        <v>0.0009610764056</v>
      </c>
      <c r="N730" s="3">
        <f>'S. MATERIALES'!D731/'S. MATERIALES'!D730-1</f>
        <v>0.001044204664</v>
      </c>
      <c r="O730" s="1">
        <f>'S. MATERIALES'!F731/'S. MATERIALES'!F730-1</f>
        <v>-0.007475197728</v>
      </c>
      <c r="P730" s="1">
        <f>'S. MATERIALES'!H731/'S. MATERIALES'!H730-1</f>
        <v>0.006009615385</v>
      </c>
      <c r="Q730" s="1">
        <f>'S. MATERIALES'!J731/'S. MATERIALES'!J730-1</f>
        <v>0.0009063444109</v>
      </c>
      <c r="R730" s="1">
        <f>'S. MATERIALES'!L731/'S. MATERIALES'!L730-1</f>
        <v>-0.02360291565</v>
      </c>
      <c r="S730" s="1">
        <f>'S. MATERIALES'!N731/'S. MATERIALES'!N730-1</f>
        <v>0.003731343284</v>
      </c>
      <c r="T730" s="1">
        <f>'S. MATERIALES'!P731/'S. MATERIALES'!P730-1</f>
        <v>0.01298701299</v>
      </c>
      <c r="U730" s="1">
        <f>'S. MATERIALES'!R731/'S. MATERIALES'!R730-1</f>
        <v>0.006302521008</v>
      </c>
      <c r="V730" s="1">
        <f>'S. MATERIALES'!T731/'S. MATERIALES'!T730-1</f>
        <v>-0.01184510251</v>
      </c>
      <c r="W730" s="1">
        <f>SUMPRODUCT(M730:V730,'Ponderaciones e Índices.'!$A$8:$J$8)</f>
        <v>0.001422595139</v>
      </c>
      <c r="X730" s="1">
        <f>'S. ENERGÍA'!B731/'S. ENERGÍA'!B730-1</f>
        <v>-0.005977011494</v>
      </c>
      <c r="Y730" s="1">
        <f>'S. ENERGÍA'!D731/'S. ENERGÍA'!D730-1</f>
        <v>0.009484435798</v>
      </c>
      <c r="Z730" s="1">
        <f>'S. ENERGÍA'!F731/'S. ENERGÍA'!F730-1</f>
        <v>-0.001930129319</v>
      </c>
      <c r="AA730" s="1">
        <f>'S. ENERGÍA'!H731/'S. ENERGÍA'!H730-1</f>
        <v>0.002590088689</v>
      </c>
      <c r="AB730" s="1">
        <f>'S. ENERGÍA'!J731/'S. ENERGÍA'!J730-1</f>
        <v>-0.002489626556</v>
      </c>
      <c r="AC730" s="1">
        <f>'S. ENERGÍA'!L731/'S. ENERGÍA'!L730-1</f>
        <v>0.01121304791</v>
      </c>
      <c r="AD730" s="1">
        <f>'S. ENERGÍA'!N731/'S. ENERGÍA'!N730-1</f>
        <v>0.001406140145</v>
      </c>
      <c r="AE730" s="1">
        <f>'S. ENERGÍA'!P731/'S. ENERGÍA'!P730-1</f>
        <v>-0.04478861448</v>
      </c>
      <c r="AF730" s="1">
        <f>'S. ENERGÍA'!R731/'S. ENERGÍA'!R730-1</f>
        <v>-0.00108577633</v>
      </c>
      <c r="AG730" s="1">
        <f>'S. ENERGÍA'!T731/'S. ENERGÍA'!T730-1</f>
        <v>-0.0193236715</v>
      </c>
      <c r="AH730" s="1">
        <f>SUMPRODUCT(X730:AG730,'Ponderaciones e Índices.'!$A$12:$J$12)</f>
        <v>0.0002027918642</v>
      </c>
    </row>
    <row r="731">
      <c r="A731" s="1">
        <f>S.FINANCIERO!A732</f>
        <v>43019</v>
      </c>
      <c r="B731" s="1">
        <f>S.FINANCIERO!B732/S.FINANCIERO!B731-1</f>
        <v>0.005084918133</v>
      </c>
      <c r="C731" s="1">
        <f>S.FINANCIERO!D732/S.FINANCIERO!D731-1</f>
        <v>0.0007036307346</v>
      </c>
      <c r="D731" s="1">
        <f>S.FINANCIERO!F732/S.FINANCIERO!F731-1</f>
        <v>0.004545454545</v>
      </c>
      <c r="E731" s="1">
        <f>S.FINANCIERO!H732/S.FINANCIERO!H731-1</f>
        <v>0.0006186587478</v>
      </c>
      <c r="F731" s="1">
        <f>S.FINANCIERO!J732/S.FINANCIERO!J731-1</f>
        <v>0.006544737314</v>
      </c>
      <c r="G731" s="1">
        <f>S.FINANCIERO!L732/S.FINANCIERO!L731-1</f>
        <v>0.003429131287</v>
      </c>
      <c r="H731" s="1">
        <f>S.FINANCIERO!N732/S.FINANCIERO!N731-1</f>
        <v>0.002460109197</v>
      </c>
      <c r="I731" s="1">
        <f>S.FINANCIERO!P732/S.FINANCIERO!P731-1</f>
        <v>-0.000771307366</v>
      </c>
      <c r="J731" s="1">
        <f>S.FINANCIERO!R732/S.FINANCIERO!R731-1</f>
        <v>-0.01428288038</v>
      </c>
      <c r="K731" s="1">
        <f>S.FINANCIERO!T732/S.FINANCIERO!T731-1</f>
        <v>0.002764722145</v>
      </c>
      <c r="L731" s="1">
        <f>SUMPRODUCT(B731:K731, 'Ponderaciones e Índices.'!$A$4:$J$4)</f>
        <v>0.001676975243</v>
      </c>
      <c r="M731" s="1">
        <f>'S. MATERIALES'!B732/'S. MATERIALES'!B731-1</f>
        <v>0.002880460874</v>
      </c>
      <c r="N731" s="3">
        <f>'S. MATERIALES'!D732/'S. MATERIALES'!D731-1</f>
        <v>0.00173852573</v>
      </c>
      <c r="O731" s="1">
        <f>'S. MATERIALES'!F732/'S. MATERIALES'!F731-1</f>
        <v>0.001867970271</v>
      </c>
      <c r="P731" s="1">
        <f>'S. MATERIALES'!H732/'S. MATERIALES'!H731-1</f>
        <v>-0.00238948626</v>
      </c>
      <c r="Q731" s="1">
        <f>'S. MATERIALES'!J732/'S. MATERIALES'!J731-1</f>
        <v>-0.001006137438</v>
      </c>
      <c r="R731" s="1">
        <f>'S. MATERIALES'!L732/'S. MATERIALES'!L731-1</f>
        <v>0.008887308923</v>
      </c>
      <c r="S731" s="1">
        <f>'S. MATERIALES'!N732/'S. MATERIALES'!N731-1</f>
        <v>0.01486988848</v>
      </c>
      <c r="T731" s="1">
        <f>'S. MATERIALES'!P732/'S. MATERIALES'!P731-1</f>
        <v>-0.0108974359</v>
      </c>
      <c r="U731" s="1">
        <f>'S. MATERIALES'!R732/'S. MATERIALES'!R731-1</f>
        <v>-0.003131524008</v>
      </c>
      <c r="V731" s="1">
        <f>'S. MATERIALES'!T732/'S. MATERIALES'!T731-1</f>
        <v>0.005993545413</v>
      </c>
      <c r="W731" s="1">
        <f>SUMPRODUCT(M731:V731,'Ponderaciones e Índices.'!$A$8:$J$8)</f>
        <v>0.001704692784</v>
      </c>
      <c r="X731" s="1">
        <f>'S. ENERGÍA'!B732/'S. ENERGÍA'!B731-1</f>
        <v>-0.005781683626</v>
      </c>
      <c r="Y731" s="1">
        <f>'S. ENERGÍA'!D732/'S. ENERGÍA'!D731-1</f>
        <v>-0.0002409058058</v>
      </c>
      <c r="Z731" s="1">
        <f>'S. ENERGÍA'!F732/'S. ENERGÍA'!F731-1</f>
        <v>0.00348095146</v>
      </c>
      <c r="AA731" s="1">
        <f>'S. ENERGÍA'!H732/'S. ENERGÍA'!H731-1</f>
        <v>0.008884972322</v>
      </c>
      <c r="AB731" s="1">
        <f>'S. ENERGÍA'!J732/'S. ENERGÍA'!J731-1</f>
        <v>0.01247920133</v>
      </c>
      <c r="AC731" s="1">
        <f>'S. ENERGÍA'!L732/'S. ENERGÍA'!L731-1</f>
        <v>-0.005544354839</v>
      </c>
      <c r="AD731" s="1">
        <f>'S. ENERGÍA'!N732/'S. ENERGÍA'!N731-1</f>
        <v>0.01287151884</v>
      </c>
      <c r="AE731" s="1">
        <f>'S. ENERGÍA'!P732/'S. ENERGÍA'!P731-1</f>
        <v>-0.005258545136</v>
      </c>
      <c r="AF731" s="1">
        <f>'S. ENERGÍA'!R732/'S. ENERGÍA'!R731-1</f>
        <v>0.01086956522</v>
      </c>
      <c r="AG731" s="1">
        <f>'S. ENERGÍA'!T732/'S. ENERGÍA'!T731-1</f>
        <v>-0.01477832512</v>
      </c>
      <c r="AH731" s="1">
        <f>SUMPRODUCT(X731:AG731,'Ponderaciones e Índices.'!$A$12:$J$12)</f>
        <v>0.001752334988</v>
      </c>
    </row>
    <row r="732">
      <c r="A732" s="1">
        <f>S.FINANCIERO!A733</f>
        <v>43020</v>
      </c>
      <c r="B732" s="1">
        <f>S.FINANCIERO!B733/S.FINANCIERO!B732-1</f>
        <v>-0.002731963979</v>
      </c>
      <c r="C732" s="1">
        <f>S.FINANCIERO!D733/S.FINANCIERO!D732-1</f>
        <v>-0.001687526368</v>
      </c>
      <c r="D732" s="1">
        <f>S.FINANCIERO!F733/S.FINANCIERO!F732-1</f>
        <v>-0.00164541341</v>
      </c>
      <c r="E732" s="1">
        <f>S.FINANCIERO!H733/S.FINANCIERO!H732-1</f>
        <v>-0.008161246445</v>
      </c>
      <c r="F732" s="1">
        <f>S.FINANCIERO!J733/S.FINANCIERO!J732-1</f>
        <v>-0.004008194531</v>
      </c>
      <c r="G732" s="1">
        <f>S.FINANCIERO!L733/S.FINANCIERO!L732-1</f>
        <v>-0.006672091131</v>
      </c>
      <c r="H732" s="1">
        <f>S.FINANCIERO!N733/S.FINANCIERO!N732-1</f>
        <v>-0.003398757659</v>
      </c>
      <c r="I732" s="1">
        <f>S.FINANCIERO!P733/S.FINANCIERO!P732-1</f>
        <v>-0.007333076032</v>
      </c>
      <c r="J732" s="1">
        <f>S.FINANCIERO!R733/S.FINANCIERO!R732-1</f>
        <v>-0.0100623868</v>
      </c>
      <c r="K732" s="1">
        <f>S.FINANCIERO!T733/S.FINANCIERO!T732-1</f>
        <v>-0.003584229391</v>
      </c>
      <c r="L732" s="1">
        <f>SUMPRODUCT(B732:K732, 'Ponderaciones e Índices.'!$A$4:$J$4)</f>
        <v>-0.004671191445</v>
      </c>
      <c r="M732" s="1">
        <f>'S. MATERIALES'!B733/'S. MATERIALES'!B732-1</f>
        <v>-0.005265677358</v>
      </c>
      <c r="N732" s="3">
        <f>'S. MATERIALES'!D733/'S. MATERIALES'!D732-1</f>
        <v>0.002082610205</v>
      </c>
      <c r="O732" s="1">
        <f>'S. MATERIALES'!F733/'S. MATERIALES'!F732-1</f>
        <v>-0.01691923199</v>
      </c>
      <c r="P732" s="1">
        <f>'S. MATERIALES'!H733/'S. MATERIALES'!H732-1</f>
        <v>0.007185628743</v>
      </c>
      <c r="Q732" s="1">
        <f>'S. MATERIALES'!J733/'S. MATERIALES'!J732-1</f>
        <v>0.008560781549</v>
      </c>
      <c r="R732" s="1">
        <f>'S. MATERIALES'!L733/'S. MATERIALES'!L732-1</f>
        <v>0.003523608175</v>
      </c>
      <c r="S732" s="1">
        <f>'S. MATERIALES'!N733/'S. MATERIALES'!N732-1</f>
        <v>0.01465201465</v>
      </c>
      <c r="T732" s="1">
        <f>'S. MATERIALES'!P733/'S. MATERIALES'!P732-1</f>
        <v>0.00388852884</v>
      </c>
      <c r="U732" s="1">
        <f>'S. MATERIALES'!R733/'S. MATERIALES'!R732-1</f>
        <v>0.006282722513</v>
      </c>
      <c r="V732" s="1">
        <f>'S. MATERIALES'!T733/'S. MATERIALES'!T732-1</f>
        <v>-0.01237396884</v>
      </c>
      <c r="W732" s="1">
        <f>SUMPRODUCT(M732:V732,'Ponderaciones e Índices.'!$A$8:$J$8)</f>
        <v>0.004368120011</v>
      </c>
      <c r="X732" s="1">
        <f>'S. ENERGÍA'!B733/'S. ENERGÍA'!B732-1</f>
        <v>-0.02163293789</v>
      </c>
      <c r="Y732" s="1">
        <f>'S. ENERGÍA'!D733/'S. ENERGÍA'!D732-1</f>
        <v>-0.02024096386</v>
      </c>
      <c r="Z732" s="1">
        <f>'S. ENERGÍA'!F733/'S. ENERGÍA'!F732-1</f>
        <v>-0.003854307188</v>
      </c>
      <c r="AA732" s="1">
        <f>'S. ENERGÍA'!H733/'S. ENERGÍA'!H732-1</f>
        <v>-0.0006414796563</v>
      </c>
      <c r="AB732" s="1">
        <f>'S. ENERGÍA'!J733/'S. ENERGÍA'!J732-1</f>
        <v>-0.02218570255</v>
      </c>
      <c r="AC732" s="1">
        <f>'S. ENERGÍA'!L733/'S. ENERGÍA'!L732-1</f>
        <v>-0.01926001014</v>
      </c>
      <c r="AD732" s="1">
        <f>'S. ENERGÍA'!N733/'S. ENERGÍA'!N732-1</f>
        <v>-0.01363216266</v>
      </c>
      <c r="AE732" s="1">
        <f>'S. ENERGÍA'!P733/'S. ENERGÍA'!P732-1</f>
        <v>0.03524229075</v>
      </c>
      <c r="AF732" s="1">
        <f>'S. ENERGÍA'!R733/'S. ENERGÍA'!R732-1</f>
        <v>-0.01827956989</v>
      </c>
      <c r="AG732" s="1">
        <f>'S. ENERGÍA'!T733/'S. ENERGÍA'!T732-1</f>
        <v>-0.00375</v>
      </c>
      <c r="AH732" s="1">
        <f>SUMPRODUCT(X732:AG732,'Ponderaciones e Índices.'!$A$12:$J$12)</f>
        <v>-0.01563239837</v>
      </c>
    </row>
    <row r="733">
      <c r="A733" s="1">
        <f>S.FINANCIERO!A734</f>
        <v>43021</v>
      </c>
      <c r="B733" s="1">
        <f>S.FINANCIERO!B734/S.FINANCIERO!B733-1</f>
        <v>0.005275974026</v>
      </c>
      <c r="C733" s="1">
        <f>S.FINANCIERO!D734/S.FINANCIERO!D733-1</f>
        <v>0.001267784195</v>
      </c>
      <c r="D733" s="1">
        <f>S.FINANCIERO!F734/S.FINANCIERO!F733-1</f>
        <v>0.004635352287</v>
      </c>
      <c r="E733" s="1">
        <f>S.FINANCIERO!H734/S.FINANCIERO!H733-1</f>
        <v>0.006233636704</v>
      </c>
      <c r="F733" s="1">
        <f>S.FINANCIERO!J734/S.FINANCIERO!J733-1</f>
        <v>0.004292613128</v>
      </c>
      <c r="G733" s="1">
        <f>S.FINANCIERO!L734/S.FINANCIERO!L733-1</f>
        <v>0.001474442988</v>
      </c>
      <c r="H733" s="1">
        <f>S.FINANCIERO!N734/S.FINANCIERO!N733-1</f>
        <v>0.005110227339</v>
      </c>
      <c r="I733" s="1">
        <f>S.FINANCIERO!P734/S.FINANCIERO!P733-1</f>
        <v>0.006609642302</v>
      </c>
      <c r="J733" s="1">
        <f>S.FINANCIERO!R734/S.FINANCIERO!R733-1</f>
        <v>0.005692213865</v>
      </c>
      <c r="K733" s="1">
        <f>S.FINANCIERO!T734/S.FINANCIERO!T733-1</f>
        <v>0.006087437742</v>
      </c>
      <c r="L733" s="1">
        <f>SUMPRODUCT(B733:K733, 'Ponderaciones e Índices.'!$A$4:$J$4)</f>
        <v>0.004485147234</v>
      </c>
      <c r="M733" s="1">
        <f>'S. MATERIALES'!B734/'S. MATERIALES'!B733-1</f>
        <v>0.0009624639076</v>
      </c>
      <c r="N733" s="3">
        <f>'S. MATERIALES'!D734/'S. MATERIALES'!D733-1</f>
        <v>0.01021821961</v>
      </c>
      <c r="O733" s="1">
        <f>'S. MATERIALES'!F734/'S. MATERIALES'!F733-1</f>
        <v>0</v>
      </c>
      <c r="P733" s="1">
        <f>'S. MATERIALES'!H734/'S. MATERIALES'!H733-1</f>
        <v>0.006738010305</v>
      </c>
      <c r="Q733" s="1">
        <f>'S. MATERIALES'!J734/'S. MATERIALES'!J733-1</f>
        <v>0.007189934092</v>
      </c>
      <c r="R733" s="1">
        <f>'S. MATERIALES'!L734/'S. MATERIALES'!L733-1</f>
        <v>0.005266853933</v>
      </c>
      <c r="S733" s="1">
        <f>'S. MATERIALES'!N734/'S. MATERIALES'!N733-1</f>
        <v>0.001805054152</v>
      </c>
      <c r="T733" s="1">
        <f>'S. MATERIALES'!P734/'S. MATERIALES'!P733-1</f>
        <v>-0.001936733376</v>
      </c>
      <c r="U733" s="1">
        <f>'S. MATERIALES'!R734/'S. MATERIALES'!R733-1</f>
        <v>0.01040582726</v>
      </c>
      <c r="V733" s="1">
        <f>'S. MATERIALES'!T734/'S. MATERIALES'!T733-1</f>
        <v>-0.00464037123</v>
      </c>
      <c r="W733" s="1">
        <f>SUMPRODUCT(M733:V733,'Ponderaciones e Índices.'!$A$8:$J$8)</f>
        <v>0.004286348998</v>
      </c>
      <c r="X733" s="1">
        <f>'S. ENERGÍA'!B734/'S. ENERGÍA'!B733-1</f>
        <v>0.001426533524</v>
      </c>
      <c r="Y733" s="1">
        <f>'S. ENERGÍA'!D734/'S. ENERGÍA'!D733-1</f>
        <v>0.01328086572</v>
      </c>
      <c r="Z733" s="1">
        <f>'S. ENERGÍA'!F734/'S. ENERGÍA'!F733-1</f>
        <v>0.002128071194</v>
      </c>
      <c r="AA733" s="1">
        <f>'S. ENERGÍA'!H734/'S. ENERGÍA'!H733-1</f>
        <v>0.004006105882</v>
      </c>
      <c r="AB733" s="1">
        <f>'S. ENERGÍA'!J734/'S. ENERGÍA'!J733-1</f>
        <v>0.02016806723</v>
      </c>
      <c r="AC733" s="1">
        <f>'S. ENERGÍA'!L734/'S. ENERGÍA'!L733-1</f>
        <v>0.01550387597</v>
      </c>
      <c r="AD733" s="1">
        <f>'S. ENERGÍA'!N734/'S. ENERGÍA'!N733-1</f>
        <v>0.005153431717</v>
      </c>
      <c r="AE733" s="1">
        <f>'S. ENERGÍA'!P734/'S. ENERGÍA'!P733-1</f>
        <v>-0.008936170213</v>
      </c>
      <c r="AF733" s="1">
        <f>'S. ENERGÍA'!R734/'S. ENERGÍA'!R733-1</f>
        <v>0.007667031763</v>
      </c>
      <c r="AG733" s="1">
        <f>'S. ENERGÍA'!T734/'S. ENERGÍA'!T733-1</f>
        <v>-0.0156838143</v>
      </c>
      <c r="AH733" s="1">
        <f>SUMPRODUCT(X733:AG733,'Ponderaciones e Índices.'!$A$12:$J$12)</f>
        <v>0.007720610719</v>
      </c>
    </row>
    <row r="734">
      <c r="A734" s="1">
        <f>S.FINANCIERO!A735</f>
        <v>43024</v>
      </c>
      <c r="B734" s="1">
        <f>S.FINANCIERO!B735/S.FINANCIERO!B734-1</f>
        <v>0.002018570852</v>
      </c>
      <c r="C734" s="1">
        <f>S.FINANCIERO!D735/S.FINANCIERO!D734-1</f>
        <v>-0.0008441193022</v>
      </c>
      <c r="D734" s="1">
        <f>S.FINANCIERO!F735/S.FINANCIERO!F734-1</f>
        <v>0.0007177278786</v>
      </c>
      <c r="E734" s="1">
        <f>S.FINANCIERO!H735/S.FINANCIERO!H734-1</f>
        <v>0</v>
      </c>
      <c r="F734" s="1">
        <f>S.FINANCIERO!J735/S.FINANCIERO!J734-1</f>
        <v>-0.000267141585</v>
      </c>
      <c r="G734" s="1">
        <f>S.FINANCIERO!L735/S.FINANCIERO!L734-1</f>
        <v>-0.00212661541</v>
      </c>
      <c r="H734" s="1">
        <f>S.FINANCIERO!N735/S.FINANCIERO!N734-1</f>
        <v>0.006032602396</v>
      </c>
      <c r="I734" s="1">
        <f>S.FINANCIERO!P735/S.FINANCIERO!P734-1</f>
        <v>0.004248744689</v>
      </c>
      <c r="J734" s="1">
        <f>S.FINANCIERO!R735/S.FINANCIERO!R734-1</f>
        <v>-0.003436426117</v>
      </c>
      <c r="K734" s="1">
        <f>S.FINANCIERO!T735/S.FINANCIERO!T734-1</f>
        <v>-0.002750275028</v>
      </c>
      <c r="L734" s="1">
        <f>SUMPRODUCT(B734:K734, 'Ponderaciones e Índices.'!$A$4:$J$4)</f>
        <v>0.0009918504398</v>
      </c>
      <c r="M734" s="1">
        <f>'S. MATERIALES'!B735/'S. MATERIALES'!B734-1</f>
        <v>-0.02163461538</v>
      </c>
      <c r="N734" s="3">
        <f>'S. MATERIALES'!D735/'S. MATERIALES'!D734-1</f>
        <v>-0.02280130293</v>
      </c>
      <c r="O734" s="1">
        <f>'S. MATERIALES'!F735/'S. MATERIALES'!F734-1</f>
        <v>0.02485725239</v>
      </c>
      <c r="P734" s="1">
        <f>'S. MATERIALES'!H735/'S. MATERIALES'!H734-1</f>
        <v>-0.01417322835</v>
      </c>
      <c r="Q734" s="1">
        <f>'S. MATERIALES'!J735/'S. MATERIALES'!J734-1</f>
        <v>-0.002577830656</v>
      </c>
      <c r="R734" s="1">
        <f>'S. MATERIALES'!L735/'S. MATERIALES'!L734-1</f>
        <v>0.006636395389</v>
      </c>
      <c r="S734" s="1">
        <f>'S. MATERIALES'!N735/'S. MATERIALES'!N734-1</f>
        <v>-0.03423423423</v>
      </c>
      <c r="T734" s="1">
        <f>'S. MATERIALES'!P735/'S. MATERIALES'!P734-1</f>
        <v>0.02457956016</v>
      </c>
      <c r="U734" s="1">
        <f>'S. MATERIALES'!R735/'S. MATERIALES'!R734-1</f>
        <v>0.01647785788</v>
      </c>
      <c r="V734" s="1">
        <f>'S. MATERIALES'!T735/'S. MATERIALES'!T734-1</f>
        <v>-0.008391608392</v>
      </c>
      <c r="W734" s="1">
        <f>SUMPRODUCT(M734:V734,'Ponderaciones e Índices.'!$A$8:$J$8)</f>
        <v>-0.003565209025</v>
      </c>
      <c r="X734" s="1">
        <f>'S. ENERGÍA'!B735/'S. ENERGÍA'!B734-1</f>
        <v>0.0002374169041</v>
      </c>
      <c r="Y734" s="1">
        <f>'S. ENERGÍA'!D735/'S. ENERGÍA'!D734-1</f>
        <v>0.008009708738</v>
      </c>
      <c r="Z734" s="1">
        <f>'S. ENERGÍA'!F735/'S. ENERGÍA'!F734-1</f>
        <v>0.003861003861</v>
      </c>
      <c r="AA734" s="1">
        <f>'S. ENERGÍA'!H735/'S. ENERGÍA'!H734-1</f>
        <v>0.002233276699</v>
      </c>
      <c r="AB734" s="1">
        <f>'S. ENERGÍA'!J735/'S. ENERGÍA'!J734-1</f>
        <v>0.003294892916</v>
      </c>
      <c r="AC734" s="1">
        <f>'S. ENERGÍA'!L735/'S. ENERGÍA'!L734-1</f>
        <v>0.004834605598</v>
      </c>
      <c r="AD734" s="1">
        <f>'S. ENERGÍA'!N735/'S. ENERGÍA'!N734-1</f>
        <v>0</v>
      </c>
      <c r="AE734" s="1">
        <f>'S. ENERGÍA'!P735/'S. ENERGÍA'!P734-1</f>
        <v>-0.00987548304</v>
      </c>
      <c r="AF734" s="1">
        <f>'S. ENERGÍA'!R735/'S. ENERGÍA'!R734-1</f>
        <v>-0.007608695652</v>
      </c>
      <c r="AG734" s="1">
        <f>'S. ENERGÍA'!T735/'S. ENERGÍA'!T734-1</f>
        <v>-0.001912045889</v>
      </c>
      <c r="AH734" s="1">
        <f>SUMPRODUCT(X734:AG734,'Ponderaciones e Índices.'!$A$12:$J$12)</f>
        <v>0.002402081742</v>
      </c>
    </row>
    <row r="735">
      <c r="A735" s="1">
        <f>S.FINANCIERO!A736</f>
        <v>43025</v>
      </c>
      <c r="B735" s="1">
        <f>S.FINANCIERO!B736/S.FINANCIERO!B735-1</f>
        <v>0.00503626108</v>
      </c>
      <c r="C735" s="1">
        <f>S.FINANCIERO!D736/S.FINANCIERO!D735-1</f>
        <v>0.002675302732</v>
      </c>
      <c r="D735" s="1">
        <f>S.FINANCIERO!F736/S.FINANCIERO!F735-1</f>
        <v>0.00256147541</v>
      </c>
      <c r="E735" s="1">
        <f>S.FINANCIERO!H736/S.FINANCIERO!H735-1</f>
        <v>0.0001239003841</v>
      </c>
      <c r="F735" s="1">
        <f>S.FINANCIERO!J736/S.FINANCIERO!J735-1</f>
        <v>0</v>
      </c>
      <c r="G735" s="1">
        <f>S.FINANCIERO!L736/S.FINANCIERO!L735-1</f>
        <v>-0.00131147541</v>
      </c>
      <c r="H735" s="1">
        <f>S.FINANCIERO!N736/S.FINANCIERO!N735-1</f>
        <v>0.003933028537</v>
      </c>
      <c r="I735" s="1">
        <f>S.FINANCIERO!P736/S.FINANCIERO!P735-1</f>
        <v>-0.001923076923</v>
      </c>
      <c r="J735" s="1">
        <f>S.FINANCIERO!R736/S.FINANCIERO!R735-1</f>
        <v>0.003245436105</v>
      </c>
      <c r="K735" s="1">
        <f>S.FINANCIERO!T736/S.FINANCIERO!T735-1</f>
        <v>0.0005515719801</v>
      </c>
      <c r="L735" s="1">
        <f>SUMPRODUCT(B735:K735, 'Ponderaciones e Índices.'!$A$4:$J$4)</f>
        <v>0.001493651091</v>
      </c>
      <c r="M735" s="1">
        <f>'S. MATERIALES'!B736/'S. MATERIALES'!B735-1</f>
        <v>-0.0009828009828</v>
      </c>
      <c r="N735" s="3">
        <f>'S. MATERIALES'!D736/'S. MATERIALES'!D735-1</f>
        <v>-0.009122807018</v>
      </c>
      <c r="O735" s="1">
        <f>'S. MATERIALES'!F736/'S. MATERIALES'!F735-1</f>
        <v>-0.01677330446</v>
      </c>
      <c r="P735" s="1">
        <f>'S. MATERIALES'!H736/'S. MATERIALES'!H735-1</f>
        <v>-0.004392971246</v>
      </c>
      <c r="Q735" s="1">
        <f>'S. MATERIALES'!J736/'S. MATERIALES'!J735-1</f>
        <v>-0.007952286282</v>
      </c>
      <c r="R735" s="1">
        <f>'S. MATERIALES'!L736/'S. MATERIALES'!L735-1</f>
        <v>-0.01908396947</v>
      </c>
      <c r="S735" s="1">
        <f>'S. MATERIALES'!N736/'S. MATERIALES'!N735-1</f>
        <v>0.003731343284</v>
      </c>
      <c r="T735" s="1">
        <f>'S. MATERIALES'!P736/'S. MATERIALES'!P735-1</f>
        <v>-0.04103535354</v>
      </c>
      <c r="U735" s="1">
        <f>'S. MATERIALES'!R736/'S. MATERIALES'!R735-1</f>
        <v>-0.01418439716</v>
      </c>
      <c r="V735" s="1">
        <f>'S. MATERIALES'!T736/'S. MATERIALES'!T735-1</f>
        <v>-0.003761165961</v>
      </c>
      <c r="W735" s="1">
        <f>SUMPRODUCT(M735:V735,'Ponderaciones e Índices.'!$A$8:$J$8)</f>
        <v>-0.0122252993</v>
      </c>
      <c r="X735" s="1">
        <f>'S. ENERGÍA'!B736/'S. ENERGÍA'!B735-1</f>
        <v>0.003085687159</v>
      </c>
      <c r="Y735" s="1">
        <f>'S. ENERGÍA'!D736/'S. ENERGÍA'!D735-1</f>
        <v>0.004093426439</v>
      </c>
      <c r="Z735" s="1">
        <f>'S. ENERGÍA'!F736/'S. ENERGÍA'!F735-1</f>
        <v>-0.004807692308</v>
      </c>
      <c r="AA735" s="1">
        <f>'S. ENERGÍA'!H736/'S. ENERGÍA'!H735-1</f>
        <v>0.00827879095</v>
      </c>
      <c r="AB735" s="1">
        <f>'S. ENERGÍA'!J736/'S. ENERGÍA'!J735-1</f>
        <v>0.013136289</v>
      </c>
      <c r="AC735" s="1">
        <f>'S. ENERGÍA'!L736/'S. ENERGÍA'!L735-1</f>
        <v>0.01291466194</v>
      </c>
      <c r="AD735" s="1">
        <f>'S. ENERGÍA'!N736/'S. ENERGÍA'!N735-1</f>
        <v>-0.01211838732</v>
      </c>
      <c r="AE735" s="1">
        <f>'S. ENERGÍA'!P736/'S. ENERGÍA'!P735-1</f>
        <v>-0.00303555941</v>
      </c>
      <c r="AF735" s="1">
        <f>'S. ENERGÍA'!R736/'S. ENERGÍA'!R735-1</f>
        <v>-0.004381161008</v>
      </c>
      <c r="AG735" s="1">
        <f>'S. ENERGÍA'!T736/'S. ENERGÍA'!T735-1</f>
        <v>0</v>
      </c>
      <c r="AH735" s="1">
        <f>SUMPRODUCT(X735:AG735,'Ponderaciones e Índices.'!$A$12:$J$12)</f>
        <v>0.002791013038</v>
      </c>
    </row>
    <row r="736">
      <c r="A736" s="1">
        <f>S.FINANCIERO!A737</f>
        <v>43026</v>
      </c>
      <c r="B736" s="1">
        <f>S.FINANCIERO!B737/S.FINANCIERO!B736-1</f>
        <v>0.002906394067</v>
      </c>
      <c r="C736" s="1">
        <f>S.FINANCIERO!D737/S.FINANCIERO!D736-1</f>
        <v>0.003370313158</v>
      </c>
      <c r="D736" s="1">
        <f>S.FINANCIERO!F737/S.FINANCIERO!F736-1</f>
        <v>0.00153295861</v>
      </c>
      <c r="E736" s="1">
        <f>S.FINANCIERO!H737/S.FINANCIERO!H736-1</f>
        <v>-0.0008671952428</v>
      </c>
      <c r="F736" s="1">
        <f>S.FINANCIERO!J737/S.FINANCIERO!J736-1</f>
        <v>0.005166117396</v>
      </c>
      <c r="G736" s="1">
        <f>S.FINANCIERO!L737/S.FINANCIERO!L736-1</f>
        <v>0.007715036113</v>
      </c>
      <c r="H736" s="1">
        <f>S.FINANCIERO!N737/S.FINANCIERO!N736-1</f>
        <v>-0.001309351167</v>
      </c>
      <c r="I736" s="1">
        <f>S.FINANCIERO!P737/S.FINANCIERO!P736-1</f>
        <v>-0.005009633911</v>
      </c>
      <c r="J736" s="1">
        <f>S.FINANCIERO!R737/S.FINANCIERO!R736-1</f>
        <v>0.001819652244</v>
      </c>
      <c r="K736" s="1">
        <f>S.FINANCIERO!T737/S.FINANCIERO!T736-1</f>
        <v>-0.003031973539</v>
      </c>
      <c r="L736" s="1">
        <f>SUMPRODUCT(B736:K736, 'Ponderaciones e Índices.'!$A$4:$J$4)</f>
        <v>0.001269816819</v>
      </c>
      <c r="M736" s="1">
        <f>'S. MATERIALES'!B737/'S. MATERIALES'!B736-1</f>
        <v>-0.008362026562</v>
      </c>
      <c r="N736" s="3">
        <f>'S. MATERIALES'!D737/'S. MATERIALES'!D736-1</f>
        <v>-0.01133144476</v>
      </c>
      <c r="O736" s="1">
        <f>'S. MATERIALES'!F737/'S. MATERIALES'!F736-1</f>
        <v>-0.005706505416</v>
      </c>
      <c r="P736" s="1">
        <f>'S. MATERIALES'!H737/'S. MATERIALES'!H736-1</f>
        <v>0</v>
      </c>
      <c r="Q736" s="1">
        <f>'S. MATERIALES'!J737/'S. MATERIALES'!J736-1</f>
        <v>-0.006713426854</v>
      </c>
      <c r="R736" s="1">
        <f>'S. MATERIALES'!L737/'S. MATERIALES'!L736-1</f>
        <v>-0.0233463035</v>
      </c>
      <c r="S736" s="1">
        <f>'S. MATERIALES'!N737/'S. MATERIALES'!N736-1</f>
        <v>-0.01672862454</v>
      </c>
      <c r="T736" s="1">
        <f>'S. MATERIALES'!P737/'S. MATERIALES'!P736-1</f>
        <v>-0.0111915734</v>
      </c>
      <c r="U736" s="1">
        <f>'S. MATERIALES'!R737/'S. MATERIALES'!R736-1</f>
        <v>0.01027749229</v>
      </c>
      <c r="V736" s="1">
        <f>'S. MATERIALES'!T737/'S. MATERIALES'!T736-1</f>
        <v>-0.00707881076</v>
      </c>
      <c r="W736" s="1">
        <f>SUMPRODUCT(M736:V736,'Ponderaciones e Índices.'!$A$8:$J$8)</f>
        <v>-0.007278141631</v>
      </c>
      <c r="X736" s="1">
        <f>'S. ENERGÍA'!B737/'S. ENERGÍA'!B736-1</f>
        <v>-0.0042593469</v>
      </c>
      <c r="Y736" s="1">
        <f>'S. ENERGÍA'!D737/'S. ENERGÍA'!D736-1</f>
        <v>-0.006954436451</v>
      </c>
      <c r="Z736" s="1">
        <f>'S. ENERGÍA'!F737/'S. ENERGÍA'!F736-1</f>
        <v>-0.02570048309</v>
      </c>
      <c r="AA736" s="1">
        <f>'S. ENERGÍA'!H737/'S. ENERGÍA'!H736-1</f>
        <v>-0.02163204038</v>
      </c>
      <c r="AB736" s="1">
        <f>'S. ENERGÍA'!J737/'S. ENERGÍA'!J736-1</f>
        <v>-0.009724473258</v>
      </c>
      <c r="AC736" s="1">
        <f>'S. ENERGÍA'!L737/'S. ENERGÍA'!L736-1</f>
        <v>-0.009</v>
      </c>
      <c r="AD736" s="1">
        <f>'S. ENERGÍA'!N737/'S. ENERGÍA'!N736-1</f>
        <v>-0.01604151923</v>
      </c>
      <c r="AE736" s="1">
        <f>'S. ENERGÍA'!P737/'S. ENERGÍA'!P736-1</f>
        <v>-0.005219660722</v>
      </c>
      <c r="AF736" s="1">
        <f>'S. ENERGÍA'!R737/'S. ENERGÍA'!R736-1</f>
        <v>-0.001100110011</v>
      </c>
      <c r="AG736" s="1">
        <f>'S. ENERGÍA'!T737/'S. ENERGÍA'!T736-1</f>
        <v>-0.005108556833</v>
      </c>
      <c r="AH736" s="1">
        <f>SUMPRODUCT(X736:AG736,'Ponderaciones e Índices.'!$A$12:$J$12)</f>
        <v>-0.008529210754</v>
      </c>
    </row>
    <row r="737">
      <c r="A737" s="1">
        <f>S.FINANCIERO!A738</f>
        <v>43027</v>
      </c>
      <c r="B737" s="1">
        <f>S.FINANCIERO!B738/S.FINANCIERO!B737-1</f>
        <v>0.007494753672</v>
      </c>
      <c r="C737" s="1">
        <f>S.FINANCIERO!D738/S.FINANCIERO!D737-1</f>
        <v>0.007137858642</v>
      </c>
      <c r="D737" s="1">
        <f>S.FINANCIERO!F738/S.FINANCIERO!F737-1</f>
        <v>0.004591836735</v>
      </c>
      <c r="E737" s="1">
        <f>S.FINANCIERO!H738/S.FINANCIERO!H737-1</f>
        <v>0.003347799132</v>
      </c>
      <c r="F737" s="1">
        <f>S.FINANCIERO!J738/S.FINANCIERO!J737-1</f>
        <v>-0.00106335844</v>
      </c>
      <c r="G737" s="1">
        <f>S.FINANCIERO!L738/S.FINANCIERO!L737-1</f>
        <v>0.005212575338</v>
      </c>
      <c r="H737" s="1">
        <f>S.FINANCIERO!N738/S.FINANCIERO!N737-1</f>
        <v>-0.0005589014192</v>
      </c>
      <c r="I737" s="1">
        <f>S.FINANCIERO!P738/S.FINANCIERO!P737-1</f>
        <v>0.006196746708</v>
      </c>
      <c r="J737" s="1">
        <f>S.FINANCIERO!R738/S.FINANCIERO!R737-1</f>
        <v>0.005852674067</v>
      </c>
      <c r="K737" s="1">
        <f>S.FINANCIERO!T738/S.FINANCIERO!T737-1</f>
        <v>0.0008294166436</v>
      </c>
      <c r="L737" s="1">
        <f>SUMPRODUCT(B737:K737, 'Ponderaciones e Índices.'!$A$4:$J$4)</f>
        <v>0.004294096429</v>
      </c>
      <c r="M737" s="1">
        <f>'S. MATERIALES'!B738/'S. MATERIALES'!B737-1</f>
        <v>-0.00248015873</v>
      </c>
      <c r="N737" s="3">
        <f>'S. MATERIALES'!D738/'S. MATERIALES'!D737-1</f>
        <v>-0.001611747851</v>
      </c>
      <c r="O737" s="1">
        <f>'S. MATERIALES'!F738/'S. MATERIALES'!F737-1</f>
        <v>0</v>
      </c>
      <c r="P737" s="1">
        <f>'S. MATERIALES'!H738/'S. MATERIALES'!H737-1</f>
        <v>0.0348977136</v>
      </c>
      <c r="Q737" s="1">
        <f>'S. MATERIALES'!J738/'S. MATERIALES'!J737-1</f>
        <v>0.003833350146</v>
      </c>
      <c r="R737" s="1">
        <f>'S. MATERIALES'!L738/'S. MATERIALES'!L737-1</f>
        <v>0.0108656284</v>
      </c>
      <c r="S737" s="1">
        <f>'S. MATERIALES'!N738/'S. MATERIALES'!N737-1</f>
        <v>0.01512287335</v>
      </c>
      <c r="T737" s="1">
        <f>'S. MATERIALES'!P738/'S. MATERIALES'!P737-1</f>
        <v>0.0006657789614</v>
      </c>
      <c r="U737" s="1">
        <f>'S. MATERIALES'!R738/'S. MATERIALES'!R737-1</f>
        <v>-0.008138351984</v>
      </c>
      <c r="V737" s="1">
        <f>'S. MATERIALES'!T738/'S. MATERIALES'!T737-1</f>
        <v>0.009505703422</v>
      </c>
      <c r="W737" s="1">
        <f>SUMPRODUCT(M737:V737,'Ponderaciones e Índices.'!$A$8:$J$8)</f>
        <v>0.004070659428</v>
      </c>
      <c r="X737" s="1">
        <f>'S. ENERGÍA'!B738/'S. ENERGÍA'!B737-1</f>
        <v>-0.003089353612</v>
      </c>
      <c r="Y737" s="1">
        <f>'S. ENERGÍA'!D738/'S. ENERGÍA'!D737-1</f>
        <v>-0.002414875634</v>
      </c>
      <c r="Z737" s="1">
        <f>'S. ENERGÍA'!F738/'S. ENERGÍA'!F737-1</f>
        <v>-0.001190003967</v>
      </c>
      <c r="AA737" s="1">
        <f>'S. ENERGÍA'!H738/'S. ENERGÍA'!H737-1</f>
        <v>0.005648055956</v>
      </c>
      <c r="AB737" s="1">
        <f>'S. ENERGÍA'!J738/'S. ENERGÍA'!J737-1</f>
        <v>0.02373158756</v>
      </c>
      <c r="AC737" s="1">
        <f>'S. ENERGÍA'!L738/'S. ENERGÍA'!L737-1</f>
        <v>-0.0007568113017</v>
      </c>
      <c r="AD737" s="1">
        <f>'S. ENERGÍA'!N738/'S. ENERGÍA'!N737-1</f>
        <v>-0.002397506593</v>
      </c>
      <c r="AE737" s="1">
        <f>'S. ENERGÍA'!P738/'S. ENERGÍA'!P737-1</f>
        <v>-0.007870572803</v>
      </c>
      <c r="AF737" s="1">
        <f>'S. ENERGÍA'!R738/'S. ENERGÍA'!R737-1</f>
        <v>-0.00550660793</v>
      </c>
      <c r="AG737" s="1">
        <f>'S. ENERGÍA'!T738/'S. ENERGÍA'!T737-1</f>
        <v>-0.006418485237</v>
      </c>
      <c r="AH737" s="1">
        <f>SUMPRODUCT(X737:AG737,'Ponderaciones e Índices.'!$A$12:$J$12)</f>
        <v>0.0001107002269</v>
      </c>
    </row>
    <row r="738">
      <c r="A738" s="1">
        <f>S.FINANCIERO!A739</f>
        <v>43028</v>
      </c>
      <c r="B738" s="1">
        <f>S.FINANCIERO!B739/S.FINANCIERO!B738-1</f>
        <v>0.004066653442</v>
      </c>
      <c r="C738" s="1">
        <f>S.FINANCIERO!D739/S.FINANCIERO!D738-1</f>
        <v>-0.004030016676</v>
      </c>
      <c r="D738" s="1">
        <f>S.FINANCIERO!F739/S.FINANCIERO!F738-1</f>
        <v>0.003148806501</v>
      </c>
      <c r="E738" s="1">
        <f>S.FINANCIERO!H739/S.FINANCIERO!H738-1</f>
        <v>0.0003707365299</v>
      </c>
      <c r="F738" s="1">
        <f>S.FINANCIERO!J739/S.FINANCIERO!J738-1</f>
        <v>-0.001330612969</v>
      </c>
      <c r="G738" s="1">
        <f>S.FINANCIERO!L739/S.FINANCIERO!L738-1</f>
        <v>-0.001782531194</v>
      </c>
      <c r="H738" s="1">
        <f>S.FINANCIERO!N739/S.FINANCIERO!N738-1</f>
        <v>0.0119629978</v>
      </c>
      <c r="I738" s="1">
        <f>S.FINANCIERO!P739/S.FINANCIERO!P738-1</f>
        <v>0.001539645881</v>
      </c>
      <c r="J738" s="1">
        <f>S.FINANCIERO!R739/S.FINANCIERO!R738-1</f>
        <v>0.003410914928</v>
      </c>
      <c r="K738" s="1">
        <f>S.FINANCIERO!T739/S.FINANCIERO!T738-1</f>
        <v>0.004143646409</v>
      </c>
      <c r="L738" s="1">
        <f>SUMPRODUCT(B738:K738, 'Ponderaciones e Índices.'!$A$4:$J$4)</f>
        <v>0.001501184459</v>
      </c>
      <c r="M738" s="1">
        <f>'S. MATERIALES'!B739/'S. MATERIALES'!B738-1</f>
        <v>0.005469915465</v>
      </c>
      <c r="N738" s="3">
        <f>'S. MATERIALES'!D739/'S. MATERIALES'!D738-1</f>
        <v>0.004304932735</v>
      </c>
      <c r="O738" s="1">
        <f>'S. MATERIALES'!F739/'S. MATERIALES'!F738-1</f>
        <v>-0.007632204277</v>
      </c>
      <c r="P738" s="1">
        <f>'S. MATERIALES'!H739/'S. MATERIALES'!H738-1</f>
        <v>0.02286821705</v>
      </c>
      <c r="Q738" s="1">
        <f>'S. MATERIALES'!J739/'S. MATERIALES'!J738-1</f>
        <v>0.01075268817</v>
      </c>
      <c r="R738" s="1">
        <f>'S. MATERIALES'!L739/'S. MATERIALES'!L738-1</f>
        <v>0.02794697241</v>
      </c>
      <c r="S738" s="1">
        <f>'S. MATERIALES'!N739/'S. MATERIALES'!N738-1</f>
        <v>-0.0260707635</v>
      </c>
      <c r="T738" s="1">
        <f>'S. MATERIALES'!P739/'S. MATERIALES'!P738-1</f>
        <v>0.002661343979</v>
      </c>
      <c r="U738" s="1">
        <f>'S. MATERIALES'!R739/'S. MATERIALES'!R738-1</f>
        <v>0.02256410256</v>
      </c>
      <c r="V738" s="1">
        <f>'S. MATERIALES'!T739/'S. MATERIALES'!T738-1</f>
        <v>0.007532956685</v>
      </c>
      <c r="W738" s="1">
        <f>SUMPRODUCT(M738:V738,'Ponderaciones e Índices.'!$A$8:$J$8)</f>
        <v>0.007857356075</v>
      </c>
      <c r="X738" s="1">
        <f>'S. ENERGÍA'!B739/'S. ENERGÍA'!B738-1</f>
        <v>0.002622169249</v>
      </c>
      <c r="Y738" s="1">
        <f>'S. ENERGÍA'!D739/'S. ENERGÍA'!D738-1</f>
        <v>0.008956669087</v>
      </c>
      <c r="Z738" s="1">
        <f>'S. ENERGÍA'!F739/'S. ENERGÍA'!F738-1</f>
        <v>-0.01469420175</v>
      </c>
      <c r="AA738" s="1">
        <f>'S. ENERGÍA'!H739/'S. ENERGÍA'!H738-1</f>
        <v>-0.007060937583</v>
      </c>
      <c r="AB738" s="1">
        <f>'S. ENERGÍA'!J739/'S. ENERGÍA'!J738-1</f>
        <v>-0.001598721023</v>
      </c>
      <c r="AC738" s="1">
        <f>'S. ENERGÍA'!L739/'S. ENERGÍA'!L738-1</f>
        <v>-0.004039383994</v>
      </c>
      <c r="AD738" s="1">
        <f>'S. ENERGÍA'!N739/'S. ENERGÍA'!N738-1</f>
        <v>-0.004566210046</v>
      </c>
      <c r="AE738" s="1">
        <f>'S. ENERGÍA'!P739/'S. ENERGÍA'!P738-1</f>
        <v>-0.001762891141</v>
      </c>
      <c r="AF738" s="1">
        <f>'S. ENERGÍA'!R739/'S. ENERGÍA'!R738-1</f>
        <v>-0.009966777409</v>
      </c>
      <c r="AG738" s="1">
        <f>'S. ENERGÍA'!T739/'S. ENERGÍA'!T738-1</f>
        <v>0.01227390181</v>
      </c>
      <c r="AH738" s="1">
        <f>SUMPRODUCT(X738:AG738,'Ponderaciones e Índices.'!$A$12:$J$12)</f>
        <v>0.001105991477</v>
      </c>
    </row>
    <row r="739">
      <c r="A739" s="1">
        <f>S.FINANCIERO!A740</f>
        <v>43031</v>
      </c>
      <c r="B739" s="1">
        <f>S.FINANCIERO!B740/S.FINANCIERO!B739-1</f>
        <v>0.001876913958</v>
      </c>
      <c r="C739" s="1">
        <f>S.FINANCIERO!D740/S.FINANCIERO!D739-1</f>
        <v>-0.002511511093</v>
      </c>
      <c r="D739" s="1">
        <f>S.FINANCIERO!F740/S.FINANCIERO!F739-1</f>
        <v>0.0009113001215</v>
      </c>
      <c r="E739" s="1">
        <f>S.FINANCIERO!H740/S.FINANCIERO!H739-1</f>
        <v>0.003829524398</v>
      </c>
      <c r="F739" s="1">
        <f>S.FINANCIERO!J740/S.FINANCIERO!J739-1</f>
        <v>0.0005329543436</v>
      </c>
      <c r="G739" s="1">
        <f>S.FINANCIERO!L740/S.FINANCIERO!L739-1</f>
        <v>0.003896103896</v>
      </c>
      <c r="H739" s="1">
        <f>S.FINANCIERO!N740/S.FINANCIERO!N739-1</f>
        <v>-0.006651896152</v>
      </c>
      <c r="I739" s="1">
        <f>S.FINANCIERO!P740/S.FINANCIERO!P739-1</f>
        <v>-0.002305918524</v>
      </c>
      <c r="J739" s="1">
        <f>S.FINANCIERO!R740/S.FINANCIERO!R739-1</f>
        <v>0.00099980004</v>
      </c>
      <c r="K739" s="1">
        <f>S.FINANCIERO!T740/S.FINANCIERO!T739-1</f>
        <v>0.001375515818</v>
      </c>
      <c r="L739" s="1">
        <f>SUMPRODUCT(B739:K739, 'Ponderaciones e Índices.'!$A$4:$J$4)</f>
        <v>-0.0002941299869</v>
      </c>
      <c r="M739" s="1">
        <f>'S. MATERIALES'!B740/'S. MATERIALES'!B739-1</f>
        <v>0.009891196835</v>
      </c>
      <c r="N739" s="3">
        <f>'S. MATERIALES'!D740/'S. MATERIALES'!D739-1</f>
        <v>0.01464547241</v>
      </c>
      <c r="O739" s="1">
        <f>'S. MATERIALES'!F740/'S. MATERIALES'!F739-1</f>
        <v>0</v>
      </c>
      <c r="P739" s="1">
        <f>'S. MATERIALES'!H740/'S. MATERIALES'!H739-1</f>
        <v>0.005305039788</v>
      </c>
      <c r="Q739" s="1">
        <f>'S. MATERIALES'!J740/'S. MATERIALES'!J739-1</f>
        <v>0.00367866375</v>
      </c>
      <c r="R739" s="1">
        <f>'S. MATERIALES'!L740/'S. MATERIALES'!L739-1</f>
        <v>0.01045660509</v>
      </c>
      <c r="S739" s="1">
        <f>'S. MATERIALES'!N740/'S. MATERIALES'!N739-1</f>
        <v>-0.005736137667</v>
      </c>
      <c r="T739" s="1">
        <f>'S. MATERIALES'!P740/'S. MATERIALES'!P739-1</f>
        <v>-0.0099535501</v>
      </c>
      <c r="U739" s="1">
        <f>'S. MATERIALES'!R740/'S. MATERIALES'!R739-1</f>
        <v>0.005015045135</v>
      </c>
      <c r="V739" s="1">
        <f>'S. MATERIALES'!T740/'S. MATERIALES'!T739-1</f>
        <v>0.0004672897196</v>
      </c>
      <c r="W739" s="1">
        <f>SUMPRODUCT(M739:V739,'Ponderaciones e Índices.'!$A$8:$J$8)</f>
        <v>0.003056773038</v>
      </c>
      <c r="X739" s="1">
        <f>'S. ENERGÍA'!B740/'S. ENERGÍA'!B739-1</f>
        <v>-0.0002377555873</v>
      </c>
      <c r="Y739" s="1">
        <f>'S. ENERGÍA'!D740/'S. ENERGÍA'!D739-1</f>
        <v>-0.01295585413</v>
      </c>
      <c r="Z739" s="1">
        <f>'S. ENERGÍA'!F740/'S. ENERGÍA'!F739-1</f>
        <v>-0.004836759371</v>
      </c>
      <c r="AA739" s="1">
        <f>'S. ENERGÍA'!H740/'S. ENERGÍA'!H739-1</f>
        <v>-0.006949693234</v>
      </c>
      <c r="AB739" s="1">
        <f>'S. ENERGÍA'!J740/'S. ENERGÍA'!J739-1</f>
        <v>-0.02321857486</v>
      </c>
      <c r="AC739" s="1">
        <f>'S. ENERGÍA'!L740/'S. ENERGÍA'!L739-1</f>
        <v>-0.005830164766</v>
      </c>
      <c r="AD739" s="1">
        <f>'S. ENERGÍA'!N740/'S. ENERGÍA'!N739-1</f>
        <v>0.001690004829</v>
      </c>
      <c r="AE739" s="1">
        <f>'S. ENERGÍA'!P740/'S. ENERGÍA'!P739-1</f>
        <v>0.007947019868</v>
      </c>
      <c r="AF739" s="1">
        <f>'S. ENERGÍA'!R740/'S. ENERGÍA'!R739-1</f>
        <v>-0.01230425056</v>
      </c>
      <c r="AG739" s="1">
        <f>'S. ENERGÍA'!T740/'S. ENERGÍA'!T739-1</f>
        <v>0.003190810466</v>
      </c>
      <c r="AH739" s="1">
        <f>SUMPRODUCT(X739:AG739,'Ponderaciones e Índices.'!$A$12:$J$12)</f>
        <v>-0.008732237627</v>
      </c>
    </row>
    <row r="740">
      <c r="A740" s="1">
        <f>S.FINANCIERO!A741</f>
        <v>43032</v>
      </c>
      <c r="B740" s="1">
        <f>S.FINANCIERO!B741/S.FINANCIERO!B740-1</f>
        <v>0.006704791954</v>
      </c>
      <c r="C740" s="1">
        <f>S.FINANCIERO!D741/S.FINANCIERO!D740-1</f>
        <v>0.005735067842</v>
      </c>
      <c r="D740" s="1">
        <f>S.FINANCIERO!F741/S.FINANCIERO!F740-1</f>
        <v>0.004653515427</v>
      </c>
      <c r="E740" s="1">
        <f>S.FINANCIERO!H741/S.FINANCIERO!H740-1</f>
        <v>0.009229633276</v>
      </c>
      <c r="F740" s="1">
        <f>S.FINANCIERO!J741/S.FINANCIERO!J740-1</f>
        <v>0.01216264205</v>
      </c>
      <c r="G740" s="1">
        <f>S.FINANCIERO!L741/S.FINANCIERO!L740-1</f>
        <v>0.003395860285</v>
      </c>
      <c r="H740" s="1">
        <f>S.FINANCIERO!N741/S.FINANCIERO!N740-1</f>
        <v>0.0001871675826</v>
      </c>
      <c r="I740" s="1">
        <f>S.FINANCIERO!P741/S.FINANCIERO!P740-1</f>
        <v>0.002696456086</v>
      </c>
      <c r="J740" s="1">
        <f>S.FINANCIERO!R741/S.FINANCIERO!R740-1</f>
        <v>0.007191370356</v>
      </c>
      <c r="K740" s="1">
        <f>S.FINANCIERO!T741/S.FINANCIERO!T740-1</f>
        <v>-0.003021978022</v>
      </c>
      <c r="L740" s="1">
        <f>SUMPRODUCT(B740:K740, 'Ponderaciones e Índices.'!$A$4:$J$4)</f>
        <v>0.005684347218</v>
      </c>
      <c r="M740" s="1">
        <f>'S. MATERIALES'!B741/'S. MATERIALES'!B740-1</f>
        <v>-0.01616062684</v>
      </c>
      <c r="N740" s="3">
        <f>'S. MATERIALES'!D741/'S. MATERIALES'!D740-1</f>
        <v>-0.01214574899</v>
      </c>
      <c r="O740" s="1">
        <f>'S. MATERIALES'!F741/'S. MATERIALES'!F740-1</f>
        <v>-0.03076361127</v>
      </c>
      <c r="P740" s="1">
        <f>'S. MATERIALES'!H741/'S. MATERIALES'!H740-1</f>
        <v>-0.01470033924</v>
      </c>
      <c r="Q740" s="1">
        <f>'S. MATERIALES'!J741/'S. MATERIALES'!J740-1</f>
        <v>0.008420009906</v>
      </c>
      <c r="R740" s="1">
        <f>'S. MATERIALES'!L741/'S. MATERIALES'!L740-1</f>
        <v>0.02242152466</v>
      </c>
      <c r="S740" s="1">
        <f>'S. MATERIALES'!N741/'S. MATERIALES'!N740-1</f>
        <v>-0.007692307692</v>
      </c>
      <c r="T740" s="1">
        <f>'S. MATERIALES'!P741/'S. MATERIALES'!P740-1</f>
        <v>0.0254691689</v>
      </c>
      <c r="U740" s="1">
        <f>'S. MATERIALES'!R741/'S. MATERIALES'!R740-1</f>
        <v>-0.001996007984</v>
      </c>
      <c r="V740" s="1">
        <f>'S. MATERIALES'!T741/'S. MATERIALES'!T740-1</f>
        <v>-0.004203643157</v>
      </c>
      <c r="W740" s="1">
        <f>SUMPRODUCT(M740:V740,'Ponderaciones e Índices.'!$A$8:$J$8)</f>
        <v>0.000382874525</v>
      </c>
      <c r="X740" s="1">
        <f>'S. ENERGÍA'!B741/'S. ENERGÍA'!B740-1</f>
        <v>-0.001189060642</v>
      </c>
      <c r="Y740" s="1">
        <f>'S. ENERGÍA'!D741/'S. ENERGÍA'!D740-1</f>
        <v>0.003403014098</v>
      </c>
      <c r="Z740" s="1">
        <f>'S. ENERGÍA'!F741/'S. ENERGÍA'!F740-1</f>
        <v>-0.002227622519</v>
      </c>
      <c r="AA740" s="1">
        <f>'S. ENERGÍA'!H741/'S. ENERGÍA'!H740-1</f>
        <v>-0.008463386963</v>
      </c>
      <c r="AB740" s="1">
        <f>'S. ENERGÍA'!J741/'S. ENERGÍA'!J740-1</f>
        <v>-0.01639344262</v>
      </c>
      <c r="AC740" s="1">
        <f>'S. ENERGÍA'!L741/'S. ENERGÍA'!L740-1</f>
        <v>0.001784803672</v>
      </c>
      <c r="AD740" s="1">
        <f>'S. ENERGÍA'!N741/'S. ENERGÍA'!N740-1</f>
        <v>-0.007953723789</v>
      </c>
      <c r="AE740" s="1">
        <f>'S. ENERGÍA'!P741/'S. ENERGÍA'!P740-1</f>
        <v>-0.009198423127</v>
      </c>
      <c r="AF740" s="1">
        <f>'S. ENERGÍA'!R741/'S. ENERGÍA'!R740-1</f>
        <v>-0.00906002265</v>
      </c>
      <c r="AG740" s="1">
        <f>'S. ENERGÍA'!T741/'S. ENERGÍA'!T740-1</f>
        <v>-0.001908396947</v>
      </c>
      <c r="AH740" s="1">
        <f>SUMPRODUCT(X740:AG740,'Ponderaciones e Índices.'!$A$12:$J$12)</f>
        <v>-0.003077502497</v>
      </c>
    </row>
    <row r="741">
      <c r="A741" s="1">
        <f>S.FINANCIERO!A742</f>
        <v>43033</v>
      </c>
      <c r="B741" s="1">
        <f>S.FINANCIERO!B742/S.FINANCIERO!B741-1</f>
        <v>-0.0180215475</v>
      </c>
      <c r="C741" s="1">
        <f>S.FINANCIERO!D742/S.FINANCIERO!D741-1</f>
        <v>0.003337969402</v>
      </c>
      <c r="D741" s="1">
        <f>S.FINANCIERO!F742/S.FINANCIERO!F741-1</f>
        <v>0.002114590676</v>
      </c>
      <c r="E741" s="1">
        <f>S.FINANCIERO!H742/S.FINANCIERO!H741-1</f>
        <v>0.002926472381</v>
      </c>
      <c r="F741" s="1">
        <f>S.FINANCIERO!J742/S.FINANCIERO!J741-1</f>
        <v>-0.002719059732</v>
      </c>
      <c r="G741" s="1">
        <f>S.FINANCIERO!L742/S.FINANCIERO!L741-1</f>
        <v>0.0008058017728</v>
      </c>
      <c r="H741" s="1">
        <f>S.FINANCIERO!N742/S.FINANCIERO!N741-1</f>
        <v>-0.01022471501</v>
      </c>
      <c r="I741" s="1">
        <f>S.FINANCIERO!P742/S.FINANCIERO!P741-1</f>
        <v>-0.001920860546</v>
      </c>
      <c r="J741" s="1">
        <f>S.FINANCIERO!R742/S.FINANCIERO!R741-1</f>
        <v>0.0003966679889</v>
      </c>
      <c r="K741" s="1">
        <f>S.FINANCIERO!T742/S.FINANCIERO!T741-1</f>
        <v>-0.006888950124</v>
      </c>
      <c r="L741" s="1">
        <f>SUMPRODUCT(B741:K741, 'Ponderaciones e Índices.'!$A$4:$J$4)</f>
        <v>-0.002937084146</v>
      </c>
      <c r="M741" s="1">
        <f>'S. MATERIALES'!B742/'S. MATERIALES'!B741-1</f>
        <v>0.004977600796</v>
      </c>
      <c r="N741" s="3">
        <f>'S. MATERIALES'!D742/'S. MATERIALES'!D741-1</f>
        <v>0.00142551675</v>
      </c>
      <c r="O741" s="1">
        <f>'S. MATERIALES'!F742/'S. MATERIALES'!F741-1</f>
        <v>-0.01785901221</v>
      </c>
      <c r="P741" s="1">
        <f>'S. MATERIALES'!H742/'S. MATERIALES'!H741-1</f>
        <v>0.008798775822</v>
      </c>
      <c r="Q741" s="1">
        <f>'S. MATERIALES'!J742/'S. MATERIALES'!J741-1</f>
        <v>-0.006777996071</v>
      </c>
      <c r="R741" s="1">
        <f>'S. MATERIALES'!L742/'S. MATERIALES'!L741-1</f>
        <v>-0.01214574899</v>
      </c>
      <c r="S741" s="1">
        <f>'S. MATERIALES'!N742/'S. MATERIALES'!N741-1</f>
        <v>-0.02325581395</v>
      </c>
      <c r="T741" s="1">
        <f>'S. MATERIALES'!P742/'S. MATERIALES'!P741-1</f>
        <v>-0.01764705882</v>
      </c>
      <c r="U741" s="1">
        <f>'S. MATERIALES'!R742/'S. MATERIALES'!R741-1</f>
        <v>-0.015</v>
      </c>
      <c r="V741" s="1">
        <f>'S. MATERIALES'!T742/'S. MATERIALES'!T741-1</f>
        <v>0.007973733583</v>
      </c>
      <c r="W741" s="1">
        <f>SUMPRODUCT(M741:V741,'Ponderaciones e Índices.'!$A$8:$J$8)</f>
        <v>-0.009666722367</v>
      </c>
      <c r="X741" s="1">
        <f>'S. ENERGÍA'!B742/'S. ENERGÍA'!B741-1</f>
        <v>0.003571428571</v>
      </c>
      <c r="Y741" s="1">
        <f>'S. ENERGÍA'!D742/'S. ENERGÍA'!D741-1</f>
        <v>0.007025193798</v>
      </c>
      <c r="Z741" s="1">
        <f>'S. ENERGÍA'!F742/'S. ENERGÍA'!F741-1</f>
        <v>-0.01298964887</v>
      </c>
      <c r="AA741" s="1">
        <f>'S. ENERGÍA'!H742/'S. ENERGÍA'!H741-1</f>
        <v>-0.0208480489</v>
      </c>
      <c r="AB741" s="1">
        <f>'S. ENERGÍA'!J742/'S. ENERGÍA'!J741-1</f>
        <v>0.0025</v>
      </c>
      <c r="AC741" s="1">
        <f>'S. ENERGÍA'!L742/'S. ENERGÍA'!L741-1</f>
        <v>0.006617459913</v>
      </c>
      <c r="AD741" s="1">
        <f>'S. ENERGÍA'!N742/'S. ENERGÍA'!N741-1</f>
        <v>-0.01068999028</v>
      </c>
      <c r="AE741" s="1">
        <f>'S. ENERGÍA'!P742/'S. ENERGÍA'!P741-1</f>
        <v>-0.007515473033</v>
      </c>
      <c r="AF741" s="1">
        <f>'S. ENERGÍA'!R742/'S. ENERGÍA'!R741-1</f>
        <v>-0.01371428571</v>
      </c>
      <c r="AG741" s="1">
        <f>'S. ENERGÍA'!T742/'S. ENERGÍA'!T741-1</f>
        <v>-0.03059273423</v>
      </c>
      <c r="AH741" s="1">
        <f>SUMPRODUCT(X741:AG741,'Ponderaciones e Índices.'!$A$12:$J$12)</f>
        <v>-0.002650564796</v>
      </c>
    </row>
    <row r="742">
      <c r="A742" s="1">
        <f>S.FINANCIERO!A743</f>
        <v>43034</v>
      </c>
      <c r="B742" s="1">
        <f>S.FINANCIERO!B743/S.FINANCIERO!B742-1</f>
        <v>0.007580291243</v>
      </c>
      <c r="C742" s="1">
        <f>S.FINANCIERO!D743/S.FINANCIERO!D742-1</f>
        <v>0.004019961187</v>
      </c>
      <c r="D742" s="1">
        <f>S.FINANCIERO!F743/S.FINANCIERO!F742-1</f>
        <v>0.004923633441</v>
      </c>
      <c r="E742" s="1">
        <f>S.FINANCIERO!H743/S.FINANCIERO!H742-1</f>
        <v>0.004255319149</v>
      </c>
      <c r="F742" s="1">
        <f>S.FINANCIERO!J743/S.FINANCIERO!J742-1</f>
        <v>-0.004749340369</v>
      </c>
      <c r="G742" s="1">
        <f>S.FINANCIERO!L743/S.FINANCIERO!L742-1</f>
        <v>0.01030595813</v>
      </c>
      <c r="H742" s="1">
        <f>S.FINANCIERO!N743/S.FINANCIERO!N742-1</f>
        <v>0.00282023003</v>
      </c>
      <c r="I742" s="1">
        <f>S.FINANCIERO!P743/S.FINANCIERO!P742-1</f>
        <v>0.001154734411</v>
      </c>
      <c r="J742" s="1">
        <f>S.FINANCIERO!R743/S.FINANCIERO!R742-1</f>
        <v>0.002379064235</v>
      </c>
      <c r="K742" s="1">
        <f>S.FINANCIERO!T743/S.FINANCIERO!T742-1</f>
        <v>0.005549389567</v>
      </c>
      <c r="L742" s="1">
        <f>SUMPRODUCT(B742:K742, 'Ponderaciones e Índices.'!$A$4:$J$4)</f>
        <v>0.003319246449</v>
      </c>
      <c r="M742" s="1">
        <f>'S. MATERIALES'!B743/'S. MATERIALES'!B742-1</f>
        <v>-0.07677067855</v>
      </c>
      <c r="N742" s="3">
        <f>'S. MATERIALES'!D743/'S. MATERIALES'!D742-1</f>
        <v>0.03790035587</v>
      </c>
      <c r="O742" s="1">
        <f>'S. MATERIALES'!F743/'S. MATERIALES'!F742-1</f>
        <v>-0.02423790237</v>
      </c>
      <c r="P742" s="1">
        <f>'S. MATERIALES'!H743/'S. MATERIALES'!H742-1</f>
        <v>-0.006446719757</v>
      </c>
      <c r="Q742" s="1">
        <f>'S. MATERIALES'!J743/'S. MATERIALES'!J742-1</f>
        <v>0.0002967065572</v>
      </c>
      <c r="R742" s="1">
        <f>'S. MATERIALES'!L743/'S. MATERIALES'!L742-1</f>
        <v>-0.0843579235</v>
      </c>
      <c r="S742" s="1">
        <f>'S. MATERIALES'!N743/'S. MATERIALES'!N742-1</f>
        <v>-0.009920634921</v>
      </c>
      <c r="T742" s="1">
        <f>'S. MATERIALES'!P743/'S. MATERIALES'!P742-1</f>
        <v>-0.03659347971</v>
      </c>
      <c r="U742" s="1">
        <f>'S. MATERIALES'!R743/'S. MATERIALES'!R742-1</f>
        <v>-0.02335025381</v>
      </c>
      <c r="V742" s="1">
        <f>'S. MATERIALES'!T743/'S. MATERIALES'!T742-1</f>
        <v>-0.03210795719</v>
      </c>
      <c r="W742" s="1">
        <f>SUMPRODUCT(M742:V742,'Ponderaciones e Índices.'!$A$8:$J$8)</f>
        <v>-0.03478616297</v>
      </c>
      <c r="X742" s="1">
        <f>'S. ENERGÍA'!B743/'S. ENERGÍA'!B742-1</f>
        <v>0.02253855279</v>
      </c>
      <c r="Y742" s="1">
        <f>'S. ENERGÍA'!D743/'S. ENERGÍA'!D742-1</f>
        <v>0.01539571807</v>
      </c>
      <c r="Z742" s="1">
        <f>'S. ENERGÍA'!F743/'S. ENERGÍA'!F742-1</f>
        <v>0.003495784495</v>
      </c>
      <c r="AA742" s="1">
        <f>'S. ENERGÍA'!H743/'S. ENERGÍA'!H742-1</f>
        <v>0.006371020872</v>
      </c>
      <c r="AB742" s="1">
        <f>'S. ENERGÍA'!J743/'S. ENERGÍA'!J742-1</f>
        <v>0.001662510391</v>
      </c>
      <c r="AC742" s="1">
        <f>'S. ENERGÍA'!L743/'S. ENERGÍA'!L742-1</f>
        <v>0.008343868521</v>
      </c>
      <c r="AD742" s="1">
        <f>'S. ENERGÍA'!N743/'S. ENERGÍA'!N742-1</f>
        <v>0.006876227898</v>
      </c>
      <c r="AE742" s="1">
        <f>'S. ENERGÍA'!P743/'S. ENERGÍA'!P742-1</f>
        <v>-0.029844098</v>
      </c>
      <c r="AF742" s="1">
        <f>'S. ENERGÍA'!R743/'S. ENERGÍA'!R742-1</f>
        <v>0.01390498262</v>
      </c>
      <c r="AG742" s="1">
        <f>'S. ENERGÍA'!T743/'S. ENERGÍA'!T742-1</f>
        <v>0.0006574621959</v>
      </c>
      <c r="AH742" s="1">
        <f>SUMPRODUCT(X742:AG742,'Ponderaciones e Índices.'!$A$12:$J$12)</f>
        <v>0.01117712442</v>
      </c>
    </row>
    <row r="743">
      <c r="A743" s="1">
        <f>S.FINANCIERO!A744</f>
        <v>43035</v>
      </c>
      <c r="B743" s="1">
        <f>S.FINANCIERO!B744/S.FINANCIERO!B743-1</f>
        <v>0.001484854484</v>
      </c>
      <c r="C743" s="1">
        <f>S.FINANCIERO!D744/S.FINANCIERO!D743-1</f>
        <v>0.004694187491</v>
      </c>
      <c r="D743" s="1">
        <f>S.FINANCIERO!F744/S.FINANCIERO!F743-1</f>
        <v>0.000199980002</v>
      </c>
      <c r="E743" s="1">
        <f>S.FINANCIERO!H744/S.FINANCIERO!H743-1</f>
        <v>0.003147699758</v>
      </c>
      <c r="F743" s="1">
        <f>S.FINANCIERO!J744/S.FINANCIERO!J743-1</f>
        <v>0.0007069635914</v>
      </c>
      <c r="G743" s="1">
        <f>S.FINANCIERO!L744/S.FINANCIERO!L743-1</f>
        <v>-0.005100414409</v>
      </c>
      <c r="H743" s="1">
        <f>S.FINANCIERO!N744/S.FINANCIERO!N743-1</f>
        <v>0.006551556191</v>
      </c>
      <c r="I743" s="1">
        <f>S.FINANCIERO!P744/S.FINANCIERO!P743-1</f>
        <v>-0.002306805075</v>
      </c>
      <c r="J743" s="1">
        <f>S.FINANCIERO!R744/S.FINANCIERO!R743-1</f>
        <v>-0.002175632911</v>
      </c>
      <c r="K743" s="1">
        <f>S.FINANCIERO!T744/S.FINANCIERO!T743-1</f>
        <v>-0.007450331126</v>
      </c>
      <c r="L743" s="1">
        <f>SUMPRODUCT(B743:K743, 'Ponderaciones e Índices.'!$A$4:$J$4)</f>
        <v>0.001176728096</v>
      </c>
      <c r="M743" s="1">
        <f>'S. MATERIALES'!B744/'S. MATERIALES'!B743-1</f>
        <v>0.01072961373</v>
      </c>
      <c r="N743" s="3">
        <f>'S. MATERIALES'!D744/'S. MATERIALES'!D743-1</f>
        <v>0</v>
      </c>
      <c r="O743" s="1">
        <f>'S. MATERIALES'!F744/'S. MATERIALES'!F743-1</f>
        <v>0.001026806196</v>
      </c>
      <c r="P743" s="1">
        <f>'S. MATERIALES'!H744/'S. MATERIALES'!H743-1</f>
        <v>0.01297709924</v>
      </c>
      <c r="Q743" s="1">
        <f>'S. MATERIALES'!J744/'S. MATERIALES'!J743-1</f>
        <v>0.005536879573</v>
      </c>
      <c r="R743" s="1">
        <f>'S. MATERIALES'!L744/'S. MATERIALES'!L743-1</f>
        <v>-0.001118985453</v>
      </c>
      <c r="S743" s="1">
        <f>'S. MATERIALES'!N744/'S. MATERIALES'!N743-1</f>
        <v>0.01803607214</v>
      </c>
      <c r="T743" s="1">
        <f>'S. MATERIALES'!P744/'S. MATERIALES'!P743-1</f>
        <v>-0.01864640884</v>
      </c>
      <c r="U743" s="1">
        <f>'S. MATERIALES'!R744/'S. MATERIALES'!R743-1</f>
        <v>-0.01559251559</v>
      </c>
      <c r="V743" s="1">
        <f>'S. MATERIALES'!T744/'S. MATERIALES'!T743-1</f>
        <v>0.01057692308</v>
      </c>
      <c r="W743" s="1">
        <f>SUMPRODUCT(M743:V743,'Ponderaciones e Índices.'!$A$8:$J$8)</f>
        <v>-0.0003999409007</v>
      </c>
      <c r="X743" s="1">
        <f>'S. ENERGÍA'!B744/'S. ENERGÍA'!B743-1</f>
        <v>0.00464037123</v>
      </c>
      <c r="Y743" s="1">
        <f>'S. ENERGÍA'!D744/'S. ENERGÍA'!D743-1</f>
        <v>0.02795546079</v>
      </c>
      <c r="Z743" s="1">
        <f>'S. ENERGÍA'!F744/'S. ENERGÍA'!F743-1</f>
        <v>0.01024590164</v>
      </c>
      <c r="AA743" s="1">
        <f>'S. ENERGÍA'!H744/'S. ENERGÍA'!H743-1</f>
        <v>0.01782540321</v>
      </c>
      <c r="AB743" s="1">
        <f>'S. ENERGÍA'!J744/'S. ENERGÍA'!J743-1</f>
        <v>0.02821576763</v>
      </c>
      <c r="AC743" s="1">
        <f>'S. ENERGÍA'!L744/'S. ENERGÍA'!L743-1</f>
        <v>0.02833500502</v>
      </c>
      <c r="AD743" s="1">
        <f>'S. ENERGÍA'!N744/'S. ENERGÍA'!N743-1</f>
        <v>0.02536585366</v>
      </c>
      <c r="AE743" s="1">
        <f>'S. ENERGÍA'!P744/'S. ENERGÍA'!P743-1</f>
        <v>0.01882460973</v>
      </c>
      <c r="AF743" s="1">
        <f>'S. ENERGÍA'!R744/'S. ENERGÍA'!R743-1</f>
        <v>0.024</v>
      </c>
      <c r="AG743" s="1">
        <f>'S. ENERGÍA'!T744/'S. ENERGÍA'!T743-1</f>
        <v>0.01905387648</v>
      </c>
      <c r="AH743" s="1">
        <f>SUMPRODUCT(X743:AG743,'Ponderaciones e Índices.'!$A$12:$J$12)</f>
        <v>0.02120596449</v>
      </c>
    </row>
    <row r="744">
      <c r="A744" s="1">
        <f>S.FINANCIERO!A745</f>
        <v>43038</v>
      </c>
      <c r="B744" s="1">
        <f>S.FINANCIERO!B745/S.FINANCIERO!B744-1</f>
        <v>-0.002273401206</v>
      </c>
      <c r="C744" s="1">
        <f>S.FINANCIERO!D745/S.FINANCIERO!D744-1</f>
        <v>0.0009619348633</v>
      </c>
      <c r="D744" s="1">
        <f>S.FINANCIERO!F745/S.FINANCIERO!F744-1</f>
        <v>-0.000199940018</v>
      </c>
      <c r="E744" s="1">
        <f>S.FINANCIERO!H745/S.FINANCIERO!H744-1</f>
        <v>0.0001206854936</v>
      </c>
      <c r="F744" s="1">
        <f>S.FINANCIERO!J745/S.FINANCIERO!J744-1</f>
        <v>0.002737548569</v>
      </c>
      <c r="G744" s="1">
        <f>S.FINANCIERO!L745/S.FINANCIERO!L744-1</f>
        <v>0.001121435437</v>
      </c>
      <c r="H744" s="1">
        <f>S.FINANCIERO!N745/S.FINANCIERO!N744-1</f>
        <v>0.002793993694</v>
      </c>
      <c r="I744" s="1">
        <f>S.FINANCIERO!P745/S.FINANCIERO!P744-1</f>
        <v>0</v>
      </c>
      <c r="J744" s="1">
        <f>S.FINANCIERO!R745/S.FINANCIERO!R744-1</f>
        <v>-0.009316154609</v>
      </c>
      <c r="K744" s="1">
        <f>S.FINANCIERO!T745/S.FINANCIERO!T744-1</f>
        <v>-0.002502085071</v>
      </c>
      <c r="L744" s="1">
        <f>SUMPRODUCT(B744:K744, 'Ponderaciones e Índices.'!$A$4:$J$4)</f>
        <v>0.00005896918273</v>
      </c>
      <c r="M744" s="1">
        <f>'S. MATERIALES'!B745/'S. MATERIALES'!B744-1</f>
        <v>0.0005307855626</v>
      </c>
      <c r="N744" s="3">
        <f>'S. MATERIALES'!D745/'S. MATERIALES'!D744-1</f>
        <v>-0.006000342877</v>
      </c>
      <c r="O744" s="1">
        <f>'S. MATERIALES'!F745/'S. MATERIALES'!F744-1</f>
        <v>0.005172413793</v>
      </c>
      <c r="P744" s="1">
        <f>'S. MATERIALES'!H745/'S. MATERIALES'!H744-1</f>
        <v>0.02411454408</v>
      </c>
      <c r="Q744" s="1">
        <f>'S. MATERIALES'!J745/'S. MATERIALES'!J744-1</f>
        <v>0.007767944936</v>
      </c>
      <c r="R744" s="1">
        <f>'S. MATERIALES'!L745/'S. MATERIALES'!L744-1</f>
        <v>-0.005601194922</v>
      </c>
      <c r="S744" s="1">
        <f>'S. MATERIALES'!N745/'S. MATERIALES'!N744-1</f>
        <v>0.007874015748</v>
      </c>
      <c r="T744" s="1">
        <f>'S. MATERIALES'!P745/'S. MATERIALES'!P744-1</f>
        <v>0.003518648839</v>
      </c>
      <c r="U744" s="1">
        <f>'S. MATERIALES'!R745/'S. MATERIALES'!R744-1</f>
        <v>0.02428722281</v>
      </c>
      <c r="V744" s="1">
        <f>'S. MATERIALES'!T745/'S. MATERIALES'!T744-1</f>
        <v>0.009039010466</v>
      </c>
      <c r="W744" s="1">
        <f>SUMPRODUCT(M744:V744,'Ponderaciones e Índices.'!$A$8:$J$8)</f>
        <v>0.008304859803</v>
      </c>
      <c r="X744" s="1">
        <f>'S. ENERGÍA'!B745/'S. ENERGÍA'!B744-1</f>
        <v>0.002309468822</v>
      </c>
      <c r="Y744" s="1">
        <f>'S. ENERGÍA'!D745/'S. ENERGÍA'!D744-1</f>
        <v>0.02834754552</v>
      </c>
      <c r="Z744" s="1">
        <f>'S. ENERGÍA'!F745/'S. ENERGÍA'!F744-1</f>
        <v>0.003853955375</v>
      </c>
      <c r="AA744" s="1">
        <f>'S. ENERGÍA'!H745/'S. ENERGÍA'!H744-1</f>
        <v>-0.0001652868805</v>
      </c>
      <c r="AB744" s="1">
        <f>'S. ENERGÍA'!J745/'S. ENERGÍA'!J744-1</f>
        <v>-0.000807102502</v>
      </c>
      <c r="AC744" s="1">
        <f>'S. ENERGÍA'!L745/'S. ENERGÍA'!L744-1</f>
        <v>0.007802974884</v>
      </c>
      <c r="AD744" s="1">
        <f>'S. ENERGÍA'!N745/'S. ENERGÍA'!N744-1</f>
        <v>0.009752616556</v>
      </c>
      <c r="AE744" s="1">
        <f>'S. ENERGÍA'!P745/'S. ENERGÍA'!P744-1</f>
        <v>0.0455159982</v>
      </c>
      <c r="AF744" s="1">
        <f>'S. ENERGÍA'!R745/'S. ENERGÍA'!R744-1</f>
        <v>0.0234375</v>
      </c>
      <c r="AG744" s="1">
        <f>'S. ENERGÍA'!T745/'S. ENERGÍA'!T744-1</f>
        <v>0.009671179884</v>
      </c>
      <c r="AH744" s="1">
        <f>SUMPRODUCT(X744:AG744,'Ponderaciones e Índices.'!$A$12:$J$12)</f>
        <v>0.01511239741</v>
      </c>
    </row>
    <row r="745">
      <c r="A745" s="1">
        <f>S.FINANCIERO!A746</f>
        <v>43039</v>
      </c>
      <c r="B745" s="1">
        <f>S.FINANCIERO!B746/S.FINANCIERO!B745-1</f>
        <v>-0.000693481276</v>
      </c>
      <c r="C745" s="1">
        <f>S.FINANCIERO!D746/S.FINANCIERO!D745-1</f>
        <v>0.006864360242</v>
      </c>
      <c r="D745" s="1">
        <f>S.FINANCIERO!F746/S.FINANCIERO!F745-1</f>
        <v>-0.01179882012</v>
      </c>
      <c r="E745" s="1">
        <f>S.FINANCIERO!H746/S.FINANCIERO!H745-1</f>
        <v>0.004947508145</v>
      </c>
      <c r="F745" s="1">
        <f>S.FINANCIERO!J746/S.FINANCIERO!J745-1</f>
        <v>0.00008806693087</v>
      </c>
      <c r="G745" s="1">
        <f>S.FINANCIERO!L746/S.FINANCIERO!L745-1</f>
        <v>0.001920307249</v>
      </c>
      <c r="H745" s="1">
        <f>S.FINANCIERO!N746/S.FINANCIERO!N745-1</f>
        <v>0.004078138377</v>
      </c>
      <c r="I745" s="1">
        <f>S.FINANCIERO!P746/S.FINANCIERO!P745-1</f>
        <v>-0.0003853564547</v>
      </c>
      <c r="J745" s="1">
        <f>S.FINANCIERO!R746/S.FINANCIERO!R745-1</f>
        <v>0.005402160864</v>
      </c>
      <c r="K745" s="1">
        <f>S.FINANCIERO!T746/S.FINANCIERO!T745-1</f>
        <v>0.0005574136009</v>
      </c>
      <c r="L745" s="1">
        <f>SUMPRODUCT(B745:K745, 'Ponderaciones e Índices.'!$A$4:$J$4)</f>
        <v>0.001640380697</v>
      </c>
      <c r="M745" s="1">
        <f>'S. MATERIALES'!B746/'S. MATERIALES'!B745-1</f>
        <v>-0.01114058355</v>
      </c>
      <c r="N745" s="3">
        <f>'S. MATERIALES'!D746/'S. MATERIALES'!D745-1</f>
        <v>-0.006553984132</v>
      </c>
      <c r="O745" s="1">
        <f>'S. MATERIALES'!F746/'S. MATERIALES'!F745-1</f>
        <v>0.01645786743</v>
      </c>
      <c r="P745" s="1">
        <f>'S. MATERIALES'!H746/'S. MATERIALES'!H745-1</f>
        <v>-0.01508462104</v>
      </c>
      <c r="Q745" s="1">
        <f>'S. MATERIALES'!J746/'S. MATERIALES'!J745-1</f>
        <v>0.000292711484</v>
      </c>
      <c r="R745" s="1">
        <f>'S. MATERIALES'!L746/'S. MATERIALES'!L745-1</f>
        <v>-0.01013894104</v>
      </c>
      <c r="S745" s="1">
        <f>'S. MATERIALES'!N746/'S. MATERIALES'!N745-1</f>
        <v>-0.00390625</v>
      </c>
      <c r="T745" s="1">
        <f>'S. MATERIALES'!P746/'S. MATERIALES'!P745-1</f>
        <v>0.01192145863</v>
      </c>
      <c r="U745" s="1">
        <f>'S. MATERIALES'!R746/'S. MATERIALES'!R745-1</f>
        <v>0.01443298969</v>
      </c>
      <c r="V745" s="1">
        <f>'S. MATERIALES'!T746/'S. MATERIALES'!T745-1</f>
        <v>-0.006129184347</v>
      </c>
      <c r="W745" s="1">
        <f>SUMPRODUCT(M745:V745,'Ponderaciones e Índices.'!$A$8:$J$8)</f>
        <v>-0.0002645831607</v>
      </c>
      <c r="X745" s="1">
        <f>'S. ENERGÍA'!B746/'S. ENERGÍA'!B745-1</f>
        <v>0.009216589862</v>
      </c>
      <c r="Y745" s="1">
        <f>'S. ENERGÍA'!D746/'S. ENERGÍA'!D745-1</f>
        <v>0.00896458987</v>
      </c>
      <c r="Z745" s="1">
        <f>'S. ENERGÍA'!F746/'S. ENERGÍA'!F745-1</f>
        <v>0.001818549202</v>
      </c>
      <c r="AA745" s="1">
        <f>'S. ENERGÍA'!H746/'S. ENERGÍA'!H745-1</f>
        <v>0.002619870767</v>
      </c>
      <c r="AB745" s="1">
        <f>'S. ENERGÍA'!J746/'S. ENERGÍA'!J745-1</f>
        <v>0.0113085622</v>
      </c>
      <c r="AC745" s="1">
        <f>'S. ENERGÍA'!L746/'S. ENERGÍA'!L745-1</f>
        <v>0.01209774982</v>
      </c>
      <c r="AD745" s="1">
        <f>'S. ENERGÍA'!N746/'S. ENERGÍA'!N745-1</f>
        <v>0.004711425206</v>
      </c>
      <c r="AE745" s="1">
        <f>'S. ENERGÍA'!P746/'S. ENERGÍA'!P745-1</f>
        <v>0.01767241379</v>
      </c>
      <c r="AF745" s="1">
        <f>'S. ENERGÍA'!R746/'S. ENERGÍA'!R745-1</f>
        <v>0.009814612868</v>
      </c>
      <c r="AG745" s="1">
        <f>'S. ENERGÍA'!T746/'S. ENERGÍA'!T745-1</f>
        <v>0.004469987229</v>
      </c>
      <c r="AH745" s="1">
        <f>SUMPRODUCT(X745:AG745,'Ponderaciones e Índices.'!$A$12:$J$12)</f>
        <v>0.008370475586</v>
      </c>
    </row>
    <row r="746">
      <c r="A746" s="1">
        <f>S.FINANCIERO!A747</f>
        <v>43040</v>
      </c>
      <c r="B746" s="1">
        <f>S.FINANCIERO!B747/S.FINANCIERO!B746-1</f>
        <v>-0.001090512541</v>
      </c>
      <c r="C746" s="1">
        <f>S.FINANCIERO!D747/S.FINANCIERO!D746-1</f>
        <v>-0.002454322334</v>
      </c>
      <c r="D746" s="1">
        <f>S.FINANCIERO!F747/S.FINANCIERO!F746-1</f>
        <v>-0.001618941617</v>
      </c>
      <c r="E746" s="1">
        <f>S.FINANCIERO!H747/S.FINANCIERO!H746-1</f>
        <v>-0.002281460134</v>
      </c>
      <c r="F746" s="1">
        <f>S.FINANCIERO!J747/S.FINANCIERO!J746-1</f>
        <v>0</v>
      </c>
      <c r="G746" s="1">
        <f>S.FINANCIERO!L747/S.FINANCIERO!L746-1</f>
        <v>0.004312410158</v>
      </c>
      <c r="H746" s="1">
        <f>S.FINANCIERO!N747/S.FINANCIERO!N746-1</f>
        <v>-0.01256194418</v>
      </c>
      <c r="I746" s="1">
        <f>S.FINANCIERO!P747/S.FINANCIERO!P746-1</f>
        <v>0.01272166538</v>
      </c>
      <c r="J746" s="1">
        <f>S.FINANCIERO!R747/S.FINANCIERO!R746-1</f>
        <v>-0.001592039801</v>
      </c>
      <c r="K746" s="1">
        <f>S.FINANCIERO!T747/S.FINANCIERO!T746-1</f>
        <v>0.003621169916</v>
      </c>
      <c r="L746" s="1">
        <f>SUMPRODUCT(B746:K746, 'Ponderaciones e Índices.'!$A$4:$J$4)</f>
        <v>-0.0000480122605</v>
      </c>
      <c r="M746" s="1">
        <f>'S. MATERIALES'!B747/'S. MATERIALES'!B746-1</f>
        <v>-0.01716738197</v>
      </c>
      <c r="N746" s="3">
        <f>'S. MATERIALES'!D747/'S. MATERIALES'!D746-1</f>
        <v>-0.01041666667</v>
      </c>
      <c r="O746" s="1">
        <f>'S. MATERIALES'!F747/'S. MATERIALES'!F746-1</f>
        <v>0.002029264125</v>
      </c>
      <c r="P746" s="1">
        <f>'S. MATERIALES'!H747/'S. MATERIALES'!H746-1</f>
        <v>-0.003735524841</v>
      </c>
      <c r="Q746" s="1">
        <f>'S. MATERIALES'!J747/'S. MATERIALES'!J746-1</f>
        <v>0.001658213032</v>
      </c>
      <c r="R746" s="1">
        <f>'S. MATERIALES'!L747/'S. MATERIALES'!L746-1</f>
        <v>0.02996965099</v>
      </c>
      <c r="S746" s="1">
        <f>'S. MATERIALES'!N747/'S. MATERIALES'!N746-1</f>
        <v>-0.001960784314</v>
      </c>
      <c r="T746" s="1">
        <f>'S. MATERIALES'!P747/'S. MATERIALES'!P746-1</f>
        <v>0.005544005544</v>
      </c>
      <c r="U746" s="1">
        <f>'S. MATERIALES'!R747/'S. MATERIALES'!R746-1</f>
        <v>0.02235772358</v>
      </c>
      <c r="V746" s="1">
        <f>'S. MATERIALES'!T747/'S. MATERIALES'!T746-1</f>
        <v>-0.003320683112</v>
      </c>
      <c r="W746" s="1">
        <f>SUMPRODUCT(M746:V746,'Ponderaciones e Índices.'!$A$8:$J$8)</f>
        <v>0.005330250369</v>
      </c>
      <c r="X746" s="1">
        <f>'S. ENERGÍA'!B747/'S. ENERGÍA'!B746-1</f>
        <v>0.01050228311</v>
      </c>
      <c r="Y746" s="1">
        <f>'S. ENERGÍA'!D747/'S. ENERGÍA'!D746-1</f>
        <v>0.001110617503</v>
      </c>
      <c r="Z746" s="1">
        <f>'S. ENERGÍA'!F747/'S. ENERGÍA'!F746-1</f>
        <v>-0.003630496168</v>
      </c>
      <c r="AA746" s="1">
        <f>'S. ENERGÍA'!H747/'S. ENERGÍA'!H746-1</f>
        <v>0.008163462814</v>
      </c>
      <c r="AB746" s="1">
        <f>'S. ENERGÍA'!J747/'S. ENERGÍA'!J746-1</f>
        <v>0.03913738019</v>
      </c>
      <c r="AC746" s="1">
        <f>'S. ENERGÍA'!L747/'S. ENERGÍA'!L746-1</f>
        <v>-0.008845326321</v>
      </c>
      <c r="AD746" s="1">
        <f>'S. ENERGÍA'!N747/'S. ENERGÍA'!N746-1</f>
        <v>0.01524032825</v>
      </c>
      <c r="AE746" s="1">
        <f>'S. ENERGÍA'!P747/'S. ENERGÍA'!P746-1</f>
        <v>0.01694197374</v>
      </c>
      <c r="AF746" s="1">
        <f>'S. ENERGÍA'!R747/'S. ENERGÍA'!R746-1</f>
        <v>0.03779697624</v>
      </c>
      <c r="AG746" s="1">
        <f>'S. ENERGÍA'!T747/'S. ENERGÍA'!T746-1</f>
        <v>0.04767959313</v>
      </c>
      <c r="AH746" s="1">
        <f>SUMPRODUCT(X746:AG746,'Ponderaciones e Índices.'!$A$12:$J$12)</f>
        <v>0.01424030699</v>
      </c>
    </row>
    <row r="747">
      <c r="A747" s="1">
        <f>S.FINANCIERO!A748</f>
        <v>43041</v>
      </c>
      <c r="B747" s="1">
        <f>S.FINANCIERO!B748/S.FINANCIERO!B747-1</f>
        <v>0.005557761016</v>
      </c>
      <c r="C747" s="1">
        <f>S.FINANCIERO!D748/S.FINANCIERO!D747-1</f>
        <v>0.003553854565</v>
      </c>
      <c r="D747" s="1">
        <f>S.FINANCIERO!F748/S.FINANCIERO!F747-1</f>
        <v>0.004560656735</v>
      </c>
      <c r="E747" s="1">
        <f>S.FINANCIERO!H748/S.FINANCIERO!H747-1</f>
        <v>0.003816343724</v>
      </c>
      <c r="F747" s="1">
        <f>S.FINANCIERO!J748/S.FINANCIERO!J747-1</f>
        <v>0.001065516027</v>
      </c>
      <c r="G747" s="1">
        <f>S.FINANCIERO!L748/S.FINANCIERO!L747-1</f>
        <v>0.002978689567</v>
      </c>
      <c r="H747" s="1">
        <f>S.FINANCIERO!N748/S.FINANCIERO!N747-1</f>
        <v>-0.002433408342</v>
      </c>
      <c r="I747" s="1">
        <f>S.FINANCIERO!P748/S.FINANCIERO!P747-1</f>
        <v>0.01027788352</v>
      </c>
      <c r="J747" s="1">
        <f>S.FINANCIERO!R748/S.FINANCIERO!R747-1</f>
        <v>-0.001993223042</v>
      </c>
      <c r="K747" s="1">
        <f>S.FINANCIERO!T748/S.FINANCIERO!T747-1</f>
        <v>-0.001665278934</v>
      </c>
      <c r="L747" s="1">
        <f>SUMPRODUCT(B747:K747, 'Ponderaciones e Índices.'!$A$4:$J$4)</f>
        <v>0.00355513092</v>
      </c>
      <c r="M747" s="1">
        <f>'S. MATERIALES'!B748/'S. MATERIALES'!B747-1</f>
        <v>-0.01310043668</v>
      </c>
      <c r="N747" s="3">
        <f>'S. MATERIALES'!D748/'S. MATERIALES'!D747-1</f>
        <v>-0.01035087719</v>
      </c>
      <c r="O747" s="1">
        <f>'S. MATERIALES'!F748/'S. MATERIALES'!F747-1</f>
        <v>0.002025154551</v>
      </c>
      <c r="P747" s="1">
        <f>'S. MATERIALES'!H748/'S. MATERIALES'!H747-1</f>
        <v>-0.007124109486</v>
      </c>
      <c r="Q747" s="1">
        <f>'S. MATERIALES'!J748/'S. MATERIALES'!J747-1</f>
        <v>0.001850228844</v>
      </c>
      <c r="R747" s="1">
        <f>'S. MATERIALES'!L748/'S. MATERIALES'!L747-1</f>
        <v>-0.009944751381</v>
      </c>
      <c r="S747" s="1">
        <f>'S. MATERIALES'!N748/'S. MATERIALES'!N747-1</f>
        <v>0.001964636542</v>
      </c>
      <c r="T747" s="1">
        <f>'S. MATERIALES'!P748/'S. MATERIALES'!P747-1</f>
        <v>0.02687801516</v>
      </c>
      <c r="U747" s="1">
        <f>'S. MATERIALES'!R748/'S. MATERIALES'!R747-1</f>
        <v>-0.01590457256</v>
      </c>
      <c r="V747" s="1">
        <f>'S. MATERIALES'!T748/'S. MATERIALES'!T747-1</f>
        <v>-0.0009519276535</v>
      </c>
      <c r="W747" s="1">
        <f>SUMPRODUCT(M747:V747,'Ponderaciones e Índices.'!$A$8:$J$8)</f>
        <v>-0.003867729387</v>
      </c>
      <c r="X747" s="1">
        <f>'S. ENERGÍA'!B748/'S. ENERGÍA'!B747-1</f>
        <v>0.008133755084</v>
      </c>
      <c r="Y747" s="1">
        <f>'S. ENERGÍA'!D748/'S. ENERGÍA'!D747-1</f>
        <v>0.004437541602</v>
      </c>
      <c r="Z747" s="1">
        <f>'S. ENERGÍA'!F748/'S. ENERGÍA'!F747-1</f>
        <v>-0.0479757085</v>
      </c>
      <c r="AA747" s="1">
        <f>'S. ENERGÍA'!H748/'S. ENERGÍA'!H747-1</f>
        <v>-0.007612052001</v>
      </c>
      <c r="AB747" s="1">
        <f>'S. ENERGÍA'!J748/'S. ENERGÍA'!J747-1</f>
        <v>0.02690238278</v>
      </c>
      <c r="AC747" s="1">
        <f>'S. ENERGÍA'!L748/'S. ENERGÍA'!L747-1</f>
        <v>-0.05523396044</v>
      </c>
      <c r="AD747" s="1">
        <f>'S. ENERGÍA'!N748/'S. ENERGÍA'!N747-1</f>
        <v>-0.006928406467</v>
      </c>
      <c r="AE747" s="1">
        <f>'S. ENERGÍA'!P748/'S. ENERGÍA'!P747-1</f>
        <v>-0.01707621824</v>
      </c>
      <c r="AF747" s="1">
        <f>'S. ENERGÍA'!R748/'S. ENERGÍA'!R747-1</f>
        <v>-0.01144640999</v>
      </c>
      <c r="AG747" s="1">
        <f>'S. ENERGÍA'!T748/'S. ENERGÍA'!T747-1</f>
        <v>-0.006067961165</v>
      </c>
      <c r="AH747" s="1">
        <f>SUMPRODUCT(X747:AG747,'Ponderaciones e Índices.'!$A$12:$J$12)</f>
        <v>-0.001937784164</v>
      </c>
    </row>
    <row r="748">
      <c r="A748" s="1">
        <f>S.FINANCIERO!A749</f>
        <v>43042</v>
      </c>
      <c r="B748" s="1">
        <f>S.FINANCIERO!B749/S.FINANCIERO!B748-1</f>
        <v>0.00098697197</v>
      </c>
      <c r="C748" s="1">
        <f>S.FINANCIERO!D749/S.FINANCIERO!D748-1</f>
        <v>-0.001906837374</v>
      </c>
      <c r="D748" s="1">
        <f>S.FINANCIERO!F749/S.FINANCIERO!F748-1</f>
        <v>0.001513317191</v>
      </c>
      <c r="E748" s="1">
        <f>S.FINANCIERO!H749/S.FINANCIERO!H748-1</f>
        <v>0.002912222101</v>
      </c>
      <c r="F748" s="1">
        <f>S.FINANCIERO!J749/S.FINANCIERO!J748-1</f>
        <v>0.003773717684</v>
      </c>
      <c r="G748" s="1">
        <f>S.FINANCIERO!L749/S.FINANCIERO!L748-1</f>
        <v>0.001311297614</v>
      </c>
      <c r="H748" s="1">
        <f>S.FINANCIERO!N749/S.FINANCIERO!N748-1</f>
        <v>-0.001689180328</v>
      </c>
      <c r="I748" s="1">
        <f>S.FINANCIERO!P749/S.FINANCIERO!P748-1</f>
        <v>0.001883948757</v>
      </c>
      <c r="J748" s="1">
        <f>S.FINANCIERO!R749/S.FINANCIERO!R748-1</f>
        <v>0.006191332135</v>
      </c>
      <c r="K748" s="1">
        <f>S.FINANCIERO!T749/S.FINANCIERO!T748-1</f>
        <v>0.001668056714</v>
      </c>
      <c r="L748" s="1">
        <f>SUMPRODUCT(B748:K748, 'Ponderaciones e Índices.'!$A$4:$J$4)</f>
        <v>0.001245942856</v>
      </c>
      <c r="M748" s="1">
        <f>'S. MATERIALES'!B749/'S. MATERIALES'!B748-1</f>
        <v>-0.01050884956</v>
      </c>
      <c r="N748" s="3">
        <f>'S. MATERIALES'!D749/'S. MATERIALES'!D748-1</f>
        <v>-0.001950008864</v>
      </c>
      <c r="O748" s="1">
        <f>'S. MATERIALES'!F749/'S. MATERIALES'!F748-1</f>
        <v>-0.004042123178</v>
      </c>
      <c r="P748" s="1">
        <f>'S. MATERIALES'!H749/'S. MATERIALES'!H748-1</f>
        <v>-0.01321752266</v>
      </c>
      <c r="Q748" s="1">
        <f>'S. MATERIALES'!J749/'S. MATERIALES'!J748-1</f>
        <v>-0.01253888025</v>
      </c>
      <c r="R748" s="1">
        <f>'S. MATERIALES'!L749/'S. MATERIALES'!L748-1</f>
        <v>-0.01078869048</v>
      </c>
      <c r="S748" s="1">
        <f>'S. MATERIALES'!N749/'S. MATERIALES'!N748-1</f>
        <v>-0.007843137255</v>
      </c>
      <c r="T748" s="1">
        <f>'S. MATERIALES'!P749/'S. MATERIALES'!P748-1</f>
        <v>-0.002013422819</v>
      </c>
      <c r="U748" s="1">
        <f>'S. MATERIALES'!R749/'S. MATERIALES'!R748-1</f>
        <v>-0.01515151515</v>
      </c>
      <c r="V748" s="1">
        <f>'S. MATERIALES'!T749/'S. MATERIALES'!T748-1</f>
        <v>-0.0171510243</v>
      </c>
      <c r="W748" s="1">
        <f>SUMPRODUCT(M748:V748,'Ponderaciones e Índices.'!$A$8:$J$8)</f>
        <v>-0.009794324897</v>
      </c>
      <c r="X748" s="1">
        <f>'S. ENERGÍA'!B749/'S. ENERGÍA'!B748-1</f>
        <v>0.00829224563</v>
      </c>
      <c r="Y748" s="1">
        <f>'S. ENERGÍA'!D749/'S. ENERGÍA'!D748-1</f>
        <v>0.01634636625</v>
      </c>
      <c r="Z748" s="1">
        <f>'S. ENERGÍA'!F749/'S. ENERGÍA'!F748-1</f>
        <v>-0.003827344248</v>
      </c>
      <c r="AA748" s="1">
        <f>'S. ENERGÍA'!H749/'S. ENERGÍA'!H748-1</f>
        <v>-0.001957914687</v>
      </c>
      <c r="AB748" s="1">
        <f>'S. ENERGÍA'!J749/'S. ENERGÍA'!J748-1</f>
        <v>0.01571856287</v>
      </c>
      <c r="AC748" s="1">
        <f>'S. ENERGÍA'!L749/'S. ENERGÍA'!L748-1</f>
        <v>0.0165943324</v>
      </c>
      <c r="AD748" s="1">
        <f>'S. ENERGÍA'!N749/'S. ENERGÍA'!N748-1</f>
        <v>0.03255813953</v>
      </c>
      <c r="AE748" s="1">
        <f>'S. ENERGÍA'!P749/'S. ENERGÍA'!P748-1</f>
        <v>0.002118644068</v>
      </c>
      <c r="AF748" s="1">
        <f>'S. ENERGÍA'!R749/'S. ENERGÍA'!R748-1</f>
        <v>0.004210526316</v>
      </c>
      <c r="AG748" s="1">
        <f>'S. ENERGÍA'!T749/'S. ENERGÍA'!T748-1</f>
        <v>0.01404151404</v>
      </c>
      <c r="AH748" s="1">
        <f>SUMPRODUCT(X748:AG748,'Ponderaciones e Índices.'!$A$12:$J$12)</f>
        <v>0.0114211464</v>
      </c>
    </row>
    <row r="749">
      <c r="A749" s="1">
        <f>S.FINANCIERO!A750</f>
        <v>43045</v>
      </c>
      <c r="B749" s="1">
        <f>S.FINANCIERO!B750/S.FINANCIERO!B749-1</f>
        <v>-0.000295799645</v>
      </c>
      <c r="C749" s="1">
        <f>S.FINANCIERO!D750/S.FINANCIERO!D749-1</f>
        <v>-0.0005458515284</v>
      </c>
      <c r="D749" s="1">
        <f>S.FINANCIERO!F750/S.FINANCIERO!F749-1</f>
        <v>-0.001007353682</v>
      </c>
      <c r="E749" s="1">
        <f>S.FINANCIERO!H750/S.FINANCIERO!H749-1</f>
        <v>0.0002390914525</v>
      </c>
      <c r="F749" s="1">
        <f>S.FINANCIERO!J750/S.FINANCIERO!J749-1</f>
        <v>0.004294102182</v>
      </c>
      <c r="G749" s="1">
        <f>S.FINANCIERO!L750/S.FINANCIERO!L749-1</f>
        <v>0.004275534442</v>
      </c>
      <c r="H749" s="1">
        <f>S.FINANCIERO!N750/S.FINANCIERO!N749-1</f>
        <v>0.002632643731</v>
      </c>
      <c r="I749" s="1">
        <f>S.FINANCIERO!P750/S.FINANCIERO!P749-1</f>
        <v>-0.003384731102</v>
      </c>
      <c r="J749" s="1">
        <f>S.FINANCIERO!R750/S.FINANCIERO!R749-1</f>
        <v>0.0003969829297</v>
      </c>
      <c r="K749" s="1">
        <f>S.FINANCIERO!T750/S.FINANCIERO!T749-1</f>
        <v>-0.007771301693</v>
      </c>
      <c r="L749" s="1">
        <f>SUMPRODUCT(B749:K749, 'Ponderaciones e Índices.'!$A$4:$J$4)</f>
        <v>0.000263217775</v>
      </c>
      <c r="M749" s="1">
        <f>'S. MATERIALES'!B750/'S. MATERIALES'!B749-1</f>
        <v>-0.003912800447</v>
      </c>
      <c r="N749" s="3">
        <f>'S. MATERIALES'!D750/'S. MATERIALES'!D749-1</f>
        <v>0.02060390764</v>
      </c>
      <c r="O749" s="1">
        <f>'S. MATERIALES'!F750/'S. MATERIALES'!F749-1</f>
        <v>0.01822065577</v>
      </c>
      <c r="P749" s="1">
        <f>'S. MATERIALES'!H750/'S. MATERIALES'!H749-1</f>
        <v>0.02219670876</v>
      </c>
      <c r="Q749" s="1">
        <f>'S. MATERIALES'!J750/'S. MATERIALES'!J749-1</f>
        <v>0.05778127768</v>
      </c>
      <c r="R749" s="1">
        <f>'S. MATERIALES'!L750/'S. MATERIALES'!L749-1</f>
        <v>0.02820609252</v>
      </c>
      <c r="S749" s="1">
        <f>'S. MATERIALES'!N750/'S. MATERIALES'!N749-1</f>
        <v>0.009881422925</v>
      </c>
      <c r="T749" s="1">
        <f>'S. MATERIALES'!P750/'S. MATERIALES'!P749-1</f>
        <v>0.07195696032</v>
      </c>
      <c r="U749" s="1">
        <f>'S. MATERIALES'!R750/'S. MATERIALES'!R749-1</f>
        <v>0.03076923077</v>
      </c>
      <c r="V749" s="1">
        <f>'S. MATERIALES'!T750/'S. MATERIALES'!T749-1</f>
        <v>0.004847309743</v>
      </c>
      <c r="W749" s="1">
        <f>SUMPRODUCT(M749:V749,'Ponderaciones e Índices.'!$A$8:$J$8)</f>
        <v>0.02611653484</v>
      </c>
      <c r="X749" s="1">
        <f>'S. ENERGÍA'!B750/'S. ENERGÍA'!B749-1</f>
        <v>0.008224049789</v>
      </c>
      <c r="Y749" s="1">
        <f>'S. ENERGÍA'!D750/'S. ENERGÍA'!D749-1</f>
        <v>0.01586611606</v>
      </c>
      <c r="Z749" s="1">
        <f>'S. ENERGÍA'!F750/'S. ENERGÍA'!F749-1</f>
        <v>-0.001067235859</v>
      </c>
      <c r="AA749" s="1">
        <f>'S. ENERGÍA'!H750/'S. ENERGÍA'!H749-1</f>
        <v>0.009157252752</v>
      </c>
      <c r="AB749" s="1">
        <f>'S. ENERGÍA'!J750/'S. ENERGÍA'!J749-1</f>
        <v>0.0515843773</v>
      </c>
      <c r="AC749" s="1">
        <f>'S. ENERGÍA'!L750/'S. ENERGÍA'!L749-1</f>
        <v>0.002009040683</v>
      </c>
      <c r="AD749" s="1">
        <f>'S. ENERGÍA'!N750/'S. ENERGÍA'!N749-1</f>
        <v>0.01509009009</v>
      </c>
      <c r="AE749" s="1">
        <f>'S. ENERGÍA'!P750/'S. ENERGÍA'!P749-1</f>
        <v>0.0600422833</v>
      </c>
      <c r="AF749" s="1">
        <f>'S. ENERGÍA'!R750/'S. ENERGÍA'!R749-1</f>
        <v>0.02201257862</v>
      </c>
      <c r="AG749" s="1">
        <f>'S. ENERGÍA'!T750/'S. ENERGÍA'!T749-1</f>
        <v>0.0403371463</v>
      </c>
      <c r="AH749" s="1">
        <f>SUMPRODUCT(X749:AG749,'Ponderaciones e Índices.'!$A$12:$J$12)</f>
        <v>0.01948494602</v>
      </c>
    </row>
    <row r="750">
      <c r="A750" s="1">
        <f>S.FINANCIERO!A751</f>
        <v>43046</v>
      </c>
      <c r="B750" s="1">
        <f>S.FINANCIERO!B751/S.FINANCIERO!B750-1</f>
        <v>-0.0003945162245</v>
      </c>
      <c r="C750" s="1">
        <f>S.FINANCIERO!D751/S.FINANCIERO!D750-1</f>
        <v>0.003140360459</v>
      </c>
      <c r="D750" s="1">
        <f>S.FINANCIERO!F751/S.FINANCIERO!F750-1</f>
        <v>0</v>
      </c>
      <c r="E750" s="1">
        <f>S.FINANCIERO!H751/S.FINANCIERO!H750-1</f>
        <v>0.000836620055</v>
      </c>
      <c r="F750" s="1">
        <f>S.FINANCIERO!J751/S.FINANCIERO!J750-1</f>
        <v>0.0004363001745</v>
      </c>
      <c r="G750" s="1">
        <f>S.FINANCIERO!L751/S.FINANCIERO!L750-1</f>
        <v>0.004572690003</v>
      </c>
      <c r="H750" s="1">
        <f>S.FINANCIERO!N751/S.FINANCIERO!N750-1</f>
        <v>0.0009328944886</v>
      </c>
      <c r="I750" s="1">
        <f>S.FINANCIERO!P751/S.FINANCIERO!P750-1</f>
        <v>0.001509433962</v>
      </c>
      <c r="J750" s="1">
        <f>S.FINANCIERO!R751/S.FINANCIERO!R750-1</f>
        <v>-0.006944444444</v>
      </c>
      <c r="K750" s="1">
        <f>S.FINANCIERO!T751/S.FINANCIERO!T750-1</f>
        <v>-0.005034965035</v>
      </c>
      <c r="L750" s="1">
        <f>SUMPRODUCT(B750:K750, 'Ponderaciones e Índices.'!$A$4:$J$4)</f>
        <v>0.0008220953096</v>
      </c>
      <c r="M750" s="1">
        <f>'S. MATERIALES'!B751/'S. MATERIALES'!B750-1</f>
        <v>0.004489337823</v>
      </c>
      <c r="N750" s="3">
        <f>'S. MATERIALES'!D751/'S. MATERIALES'!D750-1</f>
        <v>0.001914375218</v>
      </c>
      <c r="O750" s="1">
        <f>'S. MATERIALES'!F751/'S. MATERIALES'!F750-1</f>
        <v>-0.003964924058</v>
      </c>
      <c r="P750" s="1">
        <f>'S. MATERIALES'!H751/'S. MATERIALES'!H750-1</f>
        <v>0.01272931486</v>
      </c>
      <c r="Q750" s="1">
        <f>'S. MATERIALES'!J751/'S. MATERIALES'!J750-1</f>
        <v>-0.007072399032</v>
      </c>
      <c r="R750" s="1">
        <f>'S. MATERIALES'!L751/'S. MATERIALES'!L750-1</f>
        <v>0.002926115582</v>
      </c>
      <c r="S750" s="1">
        <f>'S. MATERIALES'!N751/'S. MATERIALES'!N750-1</f>
        <v>0.02739726027</v>
      </c>
      <c r="T750" s="1">
        <f>'S. MATERIALES'!P751/'S. MATERIALES'!P750-1</f>
        <v>-0.001882057716</v>
      </c>
      <c r="U750" s="1">
        <f>'S. MATERIALES'!R751/'S. MATERIALES'!R750-1</f>
        <v>0.006965174129</v>
      </c>
      <c r="V750" s="1">
        <f>'S. MATERIALES'!T751/'S. MATERIALES'!T750-1</f>
        <v>-0.01061263869</v>
      </c>
      <c r="W750" s="1">
        <f>SUMPRODUCT(M750:V750,'Ponderaciones e Índices.'!$A$8:$J$8)</f>
        <v>0.007327751456</v>
      </c>
      <c r="X750" s="1">
        <f>'S. ENERGÍA'!B751/'S. ENERGÍA'!B750-1</f>
        <v>0.01587301587</v>
      </c>
      <c r="Y750" s="1">
        <f>'S. ENERGÍA'!D751/'S. ENERGÍA'!D750-1</f>
        <v>-0.01048352589</v>
      </c>
      <c r="Z750" s="1">
        <f>'S. ENERGÍA'!F751/'S. ENERGÍA'!F750-1</f>
        <v>0.003205128205</v>
      </c>
      <c r="AA750" s="1">
        <f>'S. ENERGÍA'!H751/'S. ENERGÍA'!H750-1</f>
        <v>0.01425685097</v>
      </c>
      <c r="AB750" s="1">
        <f>'S. ENERGÍA'!J751/'S. ENERGÍA'!J750-1</f>
        <v>0.004204625088</v>
      </c>
      <c r="AC750" s="1">
        <f>'S. ENERGÍA'!L751/'S. ENERGÍA'!L750-1</f>
        <v>0.003007518797</v>
      </c>
      <c r="AD750" s="1">
        <f>'S. ENERGÍA'!N751/'S. ENERGÍA'!N750-1</f>
        <v>0.01597514977</v>
      </c>
      <c r="AE750" s="1">
        <f>'S. ENERGÍA'!P751/'S. ENERGÍA'!P750-1</f>
        <v>-0.01196649382</v>
      </c>
      <c r="AF750" s="1">
        <f>'S. ENERGÍA'!R751/'S. ENERGÍA'!R750-1</f>
        <v>-0.01538461538</v>
      </c>
      <c r="AG750" s="1">
        <f>'S. ENERGÍA'!T751/'S. ENERGÍA'!T750-1</f>
        <v>-0.002893518519</v>
      </c>
      <c r="AH750" s="1">
        <f>SUMPRODUCT(X750:AG750,'Ponderaciones e Índices.'!$A$12:$J$12)</f>
        <v>-0.0008495171092</v>
      </c>
    </row>
    <row r="751">
      <c r="A751" s="1">
        <f>S.FINANCIERO!A752</f>
        <v>43047</v>
      </c>
      <c r="B751" s="1">
        <f>S.FINANCIERO!B752/S.FINANCIERO!B751-1</f>
        <v>-0.002861371485</v>
      </c>
      <c r="C751" s="1">
        <f>S.FINANCIERO!D752/S.FINANCIERO!D751-1</f>
        <v>-0.002449979584</v>
      </c>
      <c r="D751" s="1">
        <f>S.FINANCIERO!F752/S.FINANCIERO!F751-1</f>
        <v>-0.0007058586266</v>
      </c>
      <c r="E751" s="1">
        <f>S.FINANCIERO!H752/S.FINANCIERO!H751-1</f>
        <v>0.0002388344877</v>
      </c>
      <c r="F751" s="1">
        <f>S.FINANCIERO!J752/S.FINANCIERO!J751-1</f>
        <v>-0.0004361098997</v>
      </c>
      <c r="G751" s="1">
        <f>S.FINANCIERO!L752/S.FINANCIERO!L751-1</f>
        <v>-0.007063255376</v>
      </c>
      <c r="H751" s="1">
        <f>S.FINANCIERO!N752/S.FINANCIERO!N751-1</f>
        <v>0.008241614393</v>
      </c>
      <c r="I751" s="1">
        <f>S.FINANCIERO!P752/S.FINANCIERO!P751-1</f>
        <v>-0.006028636021</v>
      </c>
      <c r="J751" s="1">
        <f>S.FINANCIERO!R752/S.FINANCIERO!R751-1</f>
        <v>-0.01278721279</v>
      </c>
      <c r="K751" s="1">
        <f>S.FINANCIERO!T752/S.FINANCIERO!T751-1</f>
        <v>-0.003373629463</v>
      </c>
      <c r="L751" s="1">
        <f>SUMPRODUCT(B751:K751, 'Ponderaciones e Índices.'!$A$4:$J$4)</f>
        <v>-0.002108383549</v>
      </c>
      <c r="M751" s="1">
        <f>'S. MATERIALES'!B752/'S. MATERIALES'!B751-1</f>
        <v>-0.003910614525</v>
      </c>
      <c r="N751" s="3">
        <f>'S. MATERIALES'!D752/'S. MATERIALES'!D751-1</f>
        <v>0.008337675873</v>
      </c>
      <c r="O751" s="1">
        <f>'S. MATERIALES'!F752/'S. MATERIALES'!F751-1</f>
        <v>-0.03793255966</v>
      </c>
      <c r="P751" s="1">
        <f>'S. MATERIALES'!H752/'S. MATERIALES'!H751-1</f>
        <v>-0.004066543438</v>
      </c>
      <c r="Q751" s="1">
        <f>'S. MATERIALES'!J752/'S. MATERIALES'!J751-1</f>
        <v>0.002624179944</v>
      </c>
      <c r="R751" s="1">
        <f>'S. MATERIALES'!L752/'S. MATERIALES'!L751-1</f>
        <v>0.01422319475</v>
      </c>
      <c r="S751" s="1">
        <f>'S. MATERIALES'!N752/'S. MATERIALES'!N751-1</f>
        <v>0.01714285714</v>
      </c>
      <c r="T751" s="1">
        <f>'S. MATERIALES'!P752/'S. MATERIALES'!P751-1</f>
        <v>0.03834066625</v>
      </c>
      <c r="U751" s="1">
        <f>'S. MATERIALES'!R752/'S. MATERIALES'!R751-1</f>
        <v>0.00790513834</v>
      </c>
      <c r="V751" s="1">
        <f>'S. MATERIALES'!T752/'S. MATERIALES'!T751-1</f>
        <v>-0.008776206728</v>
      </c>
      <c r="W751" s="1">
        <f>SUMPRODUCT(M751:V751,'Ponderaciones e Índices.'!$A$8:$J$8)</f>
        <v>0.0112018122</v>
      </c>
      <c r="X751" s="1">
        <f>'S. ENERGÍA'!B752/'S. ENERGÍA'!B751-1</f>
        <v>-0.003038194444</v>
      </c>
      <c r="Y751" s="1">
        <f>'S. ENERGÍA'!D752/'S. ENERGÍA'!D751-1</f>
        <v>0.005405405405</v>
      </c>
      <c r="Z751" s="1">
        <f>'S. ENERGÍA'!F752/'S. ENERGÍA'!F751-1</f>
        <v>-0.002555910543</v>
      </c>
      <c r="AA751" s="1">
        <f>'S. ENERGÍA'!H752/'S. ENERGÍA'!H751-1</f>
        <v>-0.01070191067</v>
      </c>
      <c r="AB751" s="1">
        <f>'S. ENERGÍA'!J752/'S. ENERGÍA'!J751-1</f>
        <v>0.01046755059</v>
      </c>
      <c r="AC751" s="1">
        <f>'S. ENERGÍA'!L752/'S. ENERGÍA'!L751-1</f>
        <v>0.003498250875</v>
      </c>
      <c r="AD751" s="1">
        <f>'S. ENERGÍA'!N752/'S. ENERGÍA'!N751-1</f>
        <v>0.007643590304</v>
      </c>
      <c r="AE751" s="1">
        <f>'S. ENERGÍA'!P752/'S. ENERGÍA'!P751-1</f>
        <v>0.005248284215</v>
      </c>
      <c r="AF751" s="1">
        <f>'S. ENERGÍA'!R752/'S. ENERGÍA'!R751-1</f>
        <v>-0.021875</v>
      </c>
      <c r="AG751" s="1">
        <f>'S. ENERGÍA'!T752/'S. ENERGÍA'!T751-1</f>
        <v>0.02263493906</v>
      </c>
      <c r="AH751" s="1">
        <f>SUMPRODUCT(X751:AG751,'Ponderaciones e Índices.'!$A$12:$J$12)</f>
        <v>0.0008644105915</v>
      </c>
    </row>
    <row r="752">
      <c r="A752" s="1">
        <f>S.FINANCIERO!A753</f>
        <v>43048</v>
      </c>
      <c r="B752" s="1">
        <f>S.FINANCIERO!B753/S.FINANCIERO!B752-1</f>
        <v>-0.003661191371</v>
      </c>
      <c r="C752" s="1">
        <f>S.FINANCIERO!D753/S.FINANCIERO!D752-1</f>
        <v>-0.004229772138</v>
      </c>
      <c r="D752" s="1">
        <f>S.FINANCIERO!F753/S.FINANCIERO!F752-1</f>
        <v>-0.004944500505</v>
      </c>
      <c r="E752" s="1">
        <f>S.FINANCIERO!H753/S.FINANCIERO!H752-1</f>
        <v>-0.002029608405</v>
      </c>
      <c r="F752" s="1">
        <f>S.FINANCIERO!J753/S.FINANCIERO!J752-1</f>
        <v>-0.004188481675</v>
      </c>
      <c r="G752" s="1">
        <f>S.FINANCIERO!L753/S.FINANCIERO!L752-1</f>
        <v>-0.0104331331</v>
      </c>
      <c r="H752" s="1">
        <f>S.FINANCIERO!N753/S.FINANCIERO!N752-1</f>
        <v>-0.01058393402</v>
      </c>
      <c r="I752" s="1">
        <f>S.FINANCIERO!P753/S.FINANCIERO!P752-1</f>
        <v>0.0413191812</v>
      </c>
      <c r="J752" s="1">
        <f>S.FINANCIERO!R753/S.FINANCIERO!R752-1</f>
        <v>0.004857316333</v>
      </c>
      <c r="K752" s="1">
        <f>S.FINANCIERO!T753/S.FINANCIERO!T752-1</f>
        <v>-0.009308885755</v>
      </c>
      <c r="L752" s="1">
        <f>SUMPRODUCT(B752:K752, 'Ponderaciones e Índices.'!$A$4:$J$4)</f>
        <v>0.002062299315</v>
      </c>
      <c r="M752" s="1">
        <f>'S. MATERIALES'!B753/'S. MATERIALES'!B752-1</f>
        <v>0.003365114975</v>
      </c>
      <c r="N752" s="3">
        <f>'S. MATERIALES'!D753/'S. MATERIALES'!D752-1</f>
        <v>-0.009991386736</v>
      </c>
      <c r="O752" s="1">
        <f>'S. MATERIALES'!F753/'S. MATERIALES'!F752-1</f>
        <v>0.01245676256</v>
      </c>
      <c r="P752" s="1">
        <f>'S. MATERIALES'!H753/'S. MATERIALES'!H752-1</f>
        <v>-0.008166295471</v>
      </c>
      <c r="Q752" s="1">
        <f>'S. MATERIALES'!J753/'S. MATERIALES'!J752-1</f>
        <v>0.0001869508319</v>
      </c>
      <c r="R752" s="1">
        <f>'S. MATERIALES'!L753/'S. MATERIALES'!L752-1</f>
        <v>-0.02265372168</v>
      </c>
      <c r="S752" s="1">
        <f>'S. MATERIALES'!N753/'S. MATERIALES'!N752-1</f>
        <v>0.03558052434</v>
      </c>
      <c r="T752" s="1">
        <f>'S. MATERIALES'!P753/'S. MATERIALES'!P752-1</f>
        <v>-0.02118644068</v>
      </c>
      <c r="U752" s="1">
        <f>'S. MATERIALES'!R753/'S. MATERIALES'!R752-1</f>
        <v>-0.03725490196</v>
      </c>
      <c r="V752" s="1">
        <f>'S. MATERIALES'!T753/'S. MATERIALES'!T752-1</f>
        <v>-0.06197737334</v>
      </c>
      <c r="W752" s="1">
        <f>SUMPRODUCT(M752:V752,'Ponderaciones e Índices.'!$A$8:$J$8)</f>
        <v>-0.01038226467</v>
      </c>
      <c r="X752" s="1">
        <f>'S. ENERGÍA'!B753/'S. ENERGÍA'!B752-1</f>
        <v>-0.002612102743</v>
      </c>
      <c r="Y752" s="1">
        <f>'S. ENERGÍA'!D753/'S. ENERGÍA'!D752-1</f>
        <v>-0.006666666667</v>
      </c>
      <c r="Z752" s="1">
        <f>'S. ENERGÍA'!F753/'S. ENERGÍA'!F752-1</f>
        <v>-0.007900918215</v>
      </c>
      <c r="AA752" s="1">
        <f>'S. ENERGÍA'!H753/'S. ENERGÍA'!H752-1</f>
        <v>-0.003876498</v>
      </c>
      <c r="AB752" s="1">
        <f>'S. ENERGÍA'!J753/'S. ENERGÍA'!J752-1</f>
        <v>-0.002762430939</v>
      </c>
      <c r="AC752" s="1">
        <f>'S. ENERGÍA'!L753/'S. ENERGÍA'!L752-1</f>
        <v>0.01045816733</v>
      </c>
      <c r="AD752" s="1">
        <f>'S. ENERGÍA'!N753/'S. ENERGÍA'!N752-1</f>
        <v>-0.008452535761</v>
      </c>
      <c r="AE752" s="1">
        <f>'S. ENERGÍA'!P753/'S. ENERGÍA'!P752-1</f>
        <v>0.07751004016</v>
      </c>
      <c r="AF752" s="1">
        <f>'S. ENERGÍA'!R753/'S. ENERGÍA'!R752-1</f>
        <v>-0.001064962726</v>
      </c>
      <c r="AG752" s="1">
        <f>'S. ENERGÍA'!T753/'S. ENERGÍA'!T752-1</f>
        <v>0.008513053348</v>
      </c>
      <c r="AH752" s="1">
        <f>SUMPRODUCT(X752:AG752,'Ponderaciones e Índices.'!$A$12:$J$12)</f>
        <v>-0.00155381274</v>
      </c>
    </row>
    <row r="753">
      <c r="A753" s="1">
        <f>S.FINANCIERO!A754</f>
        <v>43049</v>
      </c>
      <c r="B753" s="1">
        <f>S.FINANCIERO!B754/S.FINANCIERO!B753-1</f>
        <v>-0.008441751912</v>
      </c>
      <c r="C753" s="1">
        <f>S.FINANCIERO!D754/S.FINANCIERO!D753-1</f>
        <v>-0.00383666758</v>
      </c>
      <c r="D753" s="1">
        <f>S.FINANCIERO!F754/S.FINANCIERO!F753-1</f>
        <v>-0.007605719501</v>
      </c>
      <c r="E753" s="1">
        <f>S.FINANCIERO!H754/S.FINANCIERO!H753-1</f>
        <v>-0.00490489293</v>
      </c>
      <c r="F753" s="1">
        <f>S.FINANCIERO!J754/S.FINANCIERO!J753-1</f>
        <v>-0.005958640028</v>
      </c>
      <c r="G753" s="1">
        <f>S.FINANCIERO!L754/S.FINANCIERO!L753-1</f>
        <v>-0.004313099042</v>
      </c>
      <c r="H753" s="1">
        <f>S.FINANCIERO!N754/S.FINANCIERO!N753-1</f>
        <v>0.001123253446</v>
      </c>
      <c r="I753" s="1">
        <f>S.FINANCIERO!P754/S.FINANCIERO!P753-1</f>
        <v>-0.0203858755</v>
      </c>
      <c r="J753" s="1">
        <f>S.FINANCIERO!R754/S.FINANCIERO!R753-1</f>
        <v>-0.007250755287</v>
      </c>
      <c r="K753" s="1">
        <f>S.FINANCIERO!T754/S.FINANCIERO!T753-1</f>
        <v>-0.01167425968</v>
      </c>
      <c r="L753" s="1">
        <f>SUMPRODUCT(B753:K753, 'Ponderaciones e Índices.'!$A$4:$J$4)</f>
        <v>-0.007383965164</v>
      </c>
      <c r="M753" s="1">
        <f>'S. MATERIALES'!B754/'S. MATERIALES'!B753-1</f>
        <v>-0.01006148686</v>
      </c>
      <c r="N753" s="3">
        <f>'S. MATERIALES'!D754/'S. MATERIALES'!D753-1</f>
        <v>-0.00730816078</v>
      </c>
      <c r="O753" s="1">
        <f>'S. MATERIALES'!F754/'S. MATERIALES'!F753-1</f>
        <v>0.01022769044</v>
      </c>
      <c r="P753" s="1">
        <f>'S. MATERIALES'!H754/'S. MATERIALES'!H753-1</f>
        <v>-0.04453592814</v>
      </c>
      <c r="Q753" s="1">
        <f>'S. MATERIALES'!J754/'S. MATERIALES'!J753-1</f>
        <v>-0.004672897196</v>
      </c>
      <c r="R753" s="1">
        <f>'S. MATERIALES'!L754/'S. MATERIALES'!L753-1</f>
        <v>0.003679175865</v>
      </c>
      <c r="S753" s="1">
        <f>'S. MATERIALES'!N754/'S. MATERIALES'!N753-1</f>
        <v>-0.01446654611</v>
      </c>
      <c r="T753" s="1">
        <f>'S. MATERIALES'!P754/'S. MATERIALES'!P753-1</f>
        <v>-0.004329004329</v>
      </c>
      <c r="U753" s="1">
        <f>'S. MATERIALES'!R754/'S. MATERIALES'!R753-1</f>
        <v>0.004073319756</v>
      </c>
      <c r="V753" s="1">
        <f>'S. MATERIALES'!T754/'S. MATERIALES'!T753-1</f>
        <v>-0.0267435763</v>
      </c>
      <c r="W753" s="1">
        <f>SUMPRODUCT(M753:V753,'Ponderaciones e Índices.'!$A$8:$J$8)</f>
        <v>-0.007346231202</v>
      </c>
      <c r="X753" s="1">
        <f>'S. ENERGÍA'!B754/'S. ENERGÍA'!B753-1</f>
        <v>0.008075076386</v>
      </c>
      <c r="Y753" s="1">
        <f>'S. ENERGÍA'!D754/'S. ENERGÍA'!D753-1</f>
        <v>0.00238146785</v>
      </c>
      <c r="Z753" s="1">
        <f>'S. ENERGÍA'!F754/'S. ENERGÍA'!F753-1</f>
        <v>-0.003659061558</v>
      </c>
      <c r="AA753" s="1">
        <f>'S. ENERGÍA'!H754/'S. ENERGÍA'!H753-1</f>
        <v>0.01621048361</v>
      </c>
      <c r="AB753" s="1">
        <f>'S. ENERGÍA'!J754/'S. ENERGÍA'!J753-1</f>
        <v>-0.01108033241</v>
      </c>
      <c r="AC753" s="1">
        <f>'S. ENERGÍA'!L754/'S. ENERGÍA'!L753-1</f>
        <v>0.0004928536225</v>
      </c>
      <c r="AD753" s="1">
        <f>'S. ENERGÍA'!N754/'S. ENERGÍA'!N753-1</f>
        <v>-0.007650273224</v>
      </c>
      <c r="AE753" s="1">
        <f>'S. ENERGÍA'!P754/'S. ENERGÍA'!P753-1</f>
        <v>-0.0007454342154</v>
      </c>
      <c r="AF753" s="1">
        <f>'S. ENERGÍA'!R754/'S. ENERGÍA'!R753-1</f>
        <v>0.005330490405</v>
      </c>
      <c r="AG753" s="1">
        <f>'S. ENERGÍA'!T754/'S. ENERGÍA'!T753-1</f>
        <v>-0.003376477209</v>
      </c>
      <c r="AH753" s="1">
        <f>SUMPRODUCT(X753:AG753,'Ponderaciones e Índices.'!$A$12:$J$12)</f>
        <v>0.001899341325</v>
      </c>
    </row>
    <row r="754">
      <c r="A754" s="1">
        <f>S.FINANCIERO!A755</f>
        <v>43052</v>
      </c>
      <c r="B754" s="1">
        <f>S.FINANCIERO!B755/S.FINANCIERO!B754-1</f>
        <v>0.002003205128</v>
      </c>
      <c r="C754" s="1">
        <f>S.FINANCIERO!D755/S.FINANCIERO!D754-1</f>
        <v>0.0015130674</v>
      </c>
      <c r="D754" s="1">
        <f>S.FINANCIERO!F755/S.FINANCIERO!F754-1</f>
        <v>0.003065603924</v>
      </c>
      <c r="E754" s="1">
        <f>S.FINANCIERO!H755/S.FINANCIERO!H754-1</f>
        <v>0.000240442414</v>
      </c>
      <c r="F754" s="1">
        <f>S.FINANCIERO!J755/S.FINANCIERO!J754-1</f>
        <v>-0.003790550071</v>
      </c>
      <c r="G754" s="1">
        <f>S.FINANCIERO!L755/S.FINANCIERO!L754-1</f>
        <v>0.005775709931</v>
      </c>
      <c r="H754" s="1">
        <f>S.FINANCIERO!N755/S.FINANCIERO!N754-1</f>
        <v>0.007313927396</v>
      </c>
      <c r="I754" s="1">
        <f>S.FINANCIERO!P755/S.FINANCIERO!P754-1</f>
        <v>-0.002972872538</v>
      </c>
      <c r="J754" s="1">
        <f>S.FINANCIERO!R755/S.FINANCIERO!R754-1</f>
        <v>0.005883546358</v>
      </c>
      <c r="K754" s="1">
        <f>S.FINANCIERO!T755/S.FINANCIERO!T754-1</f>
        <v>0.004033419764</v>
      </c>
      <c r="L754" s="1">
        <f>SUMPRODUCT(B754:K754, 'Ponderaciones e Índices.'!$A$4:$J$4)</f>
        <v>0.001377550413</v>
      </c>
      <c r="M754" s="1">
        <f>'S. MATERIALES'!B755/'S. MATERIALES'!B754-1</f>
        <v>0.003387916431</v>
      </c>
      <c r="N754" s="3">
        <f>'S. MATERIALES'!D755/'S. MATERIALES'!D754-1</f>
        <v>0.005433829974</v>
      </c>
      <c r="O754" s="1">
        <f>'S. MATERIALES'!F755/'S. MATERIALES'!F754-1</f>
        <v>-0.0243364726</v>
      </c>
      <c r="P754" s="1">
        <f>'S. MATERIALES'!H755/'S. MATERIALES'!H754-1</f>
        <v>0.008225616921</v>
      </c>
      <c r="Q754" s="1">
        <f>'S. MATERIALES'!J755/'S. MATERIALES'!J754-1</f>
        <v>-0.003098591549</v>
      </c>
      <c r="R754" s="1">
        <f>'S. MATERIALES'!L755/'S. MATERIALES'!L754-1</f>
        <v>0.01906158358</v>
      </c>
      <c r="S754" s="1">
        <f>'S. MATERIALES'!N755/'S. MATERIALES'!N754-1</f>
        <v>0.02018348624</v>
      </c>
      <c r="T754" s="1">
        <f>'S. MATERIALES'!P755/'S. MATERIALES'!P754-1</f>
        <v>0.007453416149</v>
      </c>
      <c r="U754" s="1">
        <f>'S. MATERIALES'!R755/'S. MATERIALES'!R754-1</f>
        <v>0.009127789047</v>
      </c>
      <c r="V754" s="1">
        <f>'S. MATERIALES'!T755/'S. MATERIALES'!T754-1</f>
        <v>0.002155172414</v>
      </c>
      <c r="W754" s="1">
        <f>SUMPRODUCT(M754:V754,'Ponderaciones e Índices.'!$A$8:$J$8)</f>
        <v>0.01005073892</v>
      </c>
      <c r="X754" s="1">
        <f>'S. ENERGÍA'!B755/'S. ENERGÍA'!B754-1</f>
        <v>0.0006494912319</v>
      </c>
      <c r="Y754" s="1">
        <f>'S. ENERGÍA'!D755/'S. ENERGÍA'!D754-1</f>
        <v>-0.008855291577</v>
      </c>
      <c r="Z754" s="1">
        <f>'S. ENERGÍA'!F755/'S. ENERGÍA'!F754-1</f>
        <v>-0.0032404407</v>
      </c>
      <c r="AA754" s="1">
        <f>'S. ENERGÍA'!H755/'S. ENERGÍA'!H754-1</f>
        <v>0.004307537139</v>
      </c>
      <c r="AB754" s="1">
        <f>'S. ENERGÍA'!J755/'S. ENERGÍA'!J754-1</f>
        <v>-0.02450980392</v>
      </c>
      <c r="AC754" s="1">
        <f>'S. ENERGÍA'!L755/'S. ENERGÍA'!L754-1</f>
        <v>-0.007881773399</v>
      </c>
      <c r="AD754" s="1">
        <f>'S. ENERGÍA'!N755/'S. ENERGÍA'!N754-1</f>
        <v>0.002863436123</v>
      </c>
      <c r="AE754" s="1">
        <f>'S. ENERGÍA'!P755/'S. ENERGÍA'!P754-1</f>
        <v>-0.01529280119</v>
      </c>
      <c r="AF754" s="1">
        <f>'S. ENERGÍA'!R755/'S. ENERGÍA'!R754-1</f>
        <v>-0.03393425239</v>
      </c>
      <c r="AG754" s="1">
        <f>'S. ENERGÍA'!T755/'S. ENERGÍA'!T754-1</f>
        <v>-0.04743083004</v>
      </c>
      <c r="AH754" s="1">
        <f>SUMPRODUCT(X754:AG754,'Ponderaciones e Índices.'!$A$12:$J$12)</f>
        <v>-0.01239319735</v>
      </c>
    </row>
    <row r="755">
      <c r="A755" s="1">
        <f>S.FINANCIERO!A756</f>
        <v>43053</v>
      </c>
      <c r="B755" s="1">
        <f>S.FINANCIERO!B756/S.FINANCIERO!B755-1</f>
        <v>-0.0009996001599</v>
      </c>
      <c r="C755" s="1">
        <f>S.FINANCIERO!D756/S.FINANCIERO!D755-1</f>
        <v>0.001098750172</v>
      </c>
      <c r="D755" s="1">
        <f>S.FINANCIERO!F756/S.FINANCIERO!F755-1</f>
        <v>-0.001731866341</v>
      </c>
      <c r="E755" s="1">
        <f>S.FINANCIERO!H756/S.FINANCIERO!H755-1</f>
        <v>-0.0007211538462</v>
      </c>
      <c r="F755" s="1">
        <f>S.FINANCIERO!J756/S.FINANCIERO!J755-1</f>
        <v>-0.003627997522</v>
      </c>
      <c r="G755" s="1">
        <f>S.FINANCIERO!L756/S.FINANCIERO!L755-1</f>
        <v>0.0001595150742</v>
      </c>
      <c r="H755" s="1">
        <f>S.FINANCIERO!N756/S.FINANCIERO!N755-1</f>
        <v>-0.01935698783</v>
      </c>
      <c r="I755" s="1">
        <f>S.FINANCIERO!P756/S.FINANCIERO!P755-1</f>
        <v>-0.0048453224</v>
      </c>
      <c r="J755" s="1">
        <f>S.FINANCIERO!R756/S.FINANCIERO!R755-1</f>
        <v>-0.0008067769262</v>
      </c>
      <c r="K755" s="1">
        <f>S.FINANCIERO!T756/S.FINANCIERO!T755-1</f>
        <v>-0.003730272597</v>
      </c>
      <c r="L755" s="1">
        <f>SUMPRODUCT(B755:K755, 'Ponderaciones e Índices.'!$A$4:$J$4)</f>
        <v>-0.003390108418</v>
      </c>
      <c r="M755" s="1">
        <f>'S. MATERIALES'!B756/'S. MATERIALES'!B755-1</f>
        <v>0.004501969612</v>
      </c>
      <c r="N755" s="3">
        <f>'S. MATERIALES'!D756/'S. MATERIALES'!D755-1</f>
        <v>0.008193863319</v>
      </c>
      <c r="O755" s="1">
        <f>'S. MATERIALES'!F756/'S. MATERIALES'!F755-1</f>
        <v>0.008314503214</v>
      </c>
      <c r="P755" s="1">
        <f>'S. MATERIALES'!H756/'S. MATERIALES'!H755-1</f>
        <v>0.01476301476</v>
      </c>
      <c r="Q755" s="1">
        <f>'S. MATERIALES'!J756/'S. MATERIALES'!J755-1</f>
        <v>0.01582367901</v>
      </c>
      <c r="R755" s="1">
        <f>'S. MATERIALES'!L756/'S. MATERIALES'!L755-1</f>
        <v>-0.02985611511</v>
      </c>
      <c r="S755" s="1">
        <f>'S. MATERIALES'!N756/'S. MATERIALES'!N755-1</f>
        <v>-0.01618705036</v>
      </c>
      <c r="T755" s="1">
        <f>'S. MATERIALES'!P756/'S. MATERIALES'!P755-1</f>
        <v>-0.04623921085</v>
      </c>
      <c r="U755" s="1">
        <f>'S. MATERIALES'!R756/'S. MATERIALES'!R755-1</f>
        <v>-0.05829145729</v>
      </c>
      <c r="V755" s="1">
        <f>'S. MATERIALES'!T756/'S. MATERIALES'!T755-1</f>
        <v>0.004838709677</v>
      </c>
      <c r="W755" s="1">
        <f>SUMPRODUCT(M755:V755,'Ponderaciones e Índices.'!$A$8:$J$8)</f>
        <v>-0.02334079253</v>
      </c>
      <c r="X755" s="1">
        <f>'S. ENERGÍA'!B756/'S. ENERGÍA'!B755-1</f>
        <v>-0.01427953267</v>
      </c>
      <c r="Y755" s="1">
        <f>'S. ENERGÍA'!D756/'S. ENERGÍA'!D755-1</f>
        <v>-0.04510786664</v>
      </c>
      <c r="Z755" s="1">
        <f>'S. ENERGÍA'!F756/'S. ENERGÍA'!F755-1</f>
        <v>-0.03467706979</v>
      </c>
      <c r="AA755" s="1">
        <f>'S. ENERGÍA'!H756/'S. ENERGÍA'!H755-1</f>
        <v>0.0031766954</v>
      </c>
      <c r="AB755" s="1">
        <f>'S. ENERGÍA'!J756/'S. ENERGÍA'!J755-1</f>
        <v>-0.0488155061</v>
      </c>
      <c r="AC755" s="1">
        <f>'S. ENERGÍA'!L756/'S. ENERGÍA'!L755-1</f>
        <v>-0.009433962264</v>
      </c>
      <c r="AD755" s="1">
        <f>'S. ENERGÍA'!N756/'S. ENERGÍA'!N755-1</f>
        <v>-0.01471557215</v>
      </c>
      <c r="AE755" s="1">
        <f>'S. ENERGÍA'!P756/'S. ENERGÍA'!P755-1</f>
        <v>-0.03484848485</v>
      </c>
      <c r="AF755" s="1">
        <f>'S. ENERGÍA'!R756/'S. ENERGÍA'!R755-1</f>
        <v>0.001097694841</v>
      </c>
      <c r="AG755" s="1">
        <f>'S. ENERGÍA'!T756/'S. ENERGÍA'!T755-1</f>
        <v>-0.04623592175</v>
      </c>
      <c r="AH755" s="1">
        <f>SUMPRODUCT(X755:AG755,'Ponderaciones e Índices.'!$A$12:$J$12)</f>
        <v>-0.02871365996</v>
      </c>
    </row>
    <row r="756">
      <c r="A756" s="1">
        <f>S.FINANCIERO!A757</f>
        <v>43054</v>
      </c>
      <c r="B756" s="1">
        <f>S.FINANCIERO!B757/S.FINANCIERO!B756-1</f>
        <v>-0.000200120072</v>
      </c>
      <c r="C756" s="1">
        <f>S.FINANCIERO!D757/S.FINANCIERO!D756-1</f>
        <v>0</v>
      </c>
      <c r="D756" s="1">
        <f>S.FINANCIERO!F757/S.FINANCIERO!F756-1</f>
        <v>0.003061536892</v>
      </c>
      <c r="E756" s="1">
        <f>S.FINANCIERO!H757/S.FINANCIERO!H756-1</f>
        <v>0.0006627375511</v>
      </c>
      <c r="F756" s="1">
        <f>S.FINANCIERO!J757/S.FINANCIERO!J756-1</f>
        <v>0.001865008881</v>
      </c>
      <c r="G756" s="1">
        <f>S.FINANCIERO!L757/S.FINANCIERO!L756-1</f>
        <v>0.001435406699</v>
      </c>
      <c r="H756" s="1">
        <f>S.FINANCIERO!N757/S.FINANCIERO!N756-1</f>
        <v>-0.003418113881</v>
      </c>
      <c r="I756" s="1">
        <f>S.FINANCIERO!P757/S.FINANCIERO!P756-1</f>
        <v>0.004868913858</v>
      </c>
      <c r="J756" s="1">
        <f>S.FINANCIERO!R757/S.FINANCIERO!R756-1</f>
        <v>0.001009285426</v>
      </c>
      <c r="K756" s="1">
        <f>S.FINANCIERO!T757/S.FINANCIERO!T756-1</f>
        <v>0.002304147465</v>
      </c>
      <c r="L756" s="1">
        <f>SUMPRODUCT(B756:K756, 'Ponderaciones e Índices.'!$A$4:$J$4)</f>
        <v>0.001066925943</v>
      </c>
      <c r="M756" s="1">
        <f>'S. MATERIALES'!B757/'S. MATERIALES'!B756-1</f>
        <v>-0.001680672269</v>
      </c>
      <c r="N756" s="3">
        <f>'S. MATERIALES'!D757/'S. MATERIALES'!D756-1</f>
        <v>0.001556285665</v>
      </c>
      <c r="O756" s="1">
        <f>'S. MATERIALES'!F757/'S. MATERIALES'!F756-1</f>
        <v>-0.0247378269</v>
      </c>
      <c r="P756" s="1">
        <f>'S. MATERIALES'!H757/'S. MATERIALES'!H756-1</f>
        <v>0.005359877489</v>
      </c>
      <c r="Q756" s="1">
        <f>'S. MATERIALES'!J757/'S. MATERIALES'!J756-1</f>
        <v>0.003152526657</v>
      </c>
      <c r="R756" s="1">
        <f>'S. MATERIALES'!L757/'S. MATERIALES'!L756-1</f>
        <v>0.00482017056</v>
      </c>
      <c r="S756" s="1">
        <f>'S. MATERIALES'!N757/'S. MATERIALES'!N756-1</f>
        <v>0.02010968921</v>
      </c>
      <c r="T756" s="1">
        <f>'S. MATERIALES'!P757/'S. MATERIALES'!P756-1</f>
        <v>-0.04977375566</v>
      </c>
      <c r="U756" s="1">
        <f>'S. MATERIALES'!R757/'S. MATERIALES'!R756-1</f>
        <v>-0.03415154749</v>
      </c>
      <c r="V756" s="1">
        <f>'S. MATERIALES'!T757/'S. MATERIALES'!T756-1</f>
        <v>0.0176565008</v>
      </c>
      <c r="W756" s="1">
        <f>SUMPRODUCT(M756:V756,'Ponderaciones e Índices.'!$A$8:$J$8)</f>
        <v>-0.01060485131</v>
      </c>
      <c r="X756" s="1">
        <f>'S. ENERGÍA'!B757/'S. ENERGÍA'!B756-1</f>
        <v>-0.01009657594</v>
      </c>
      <c r="Y756" s="1">
        <f>'S. ENERGÍA'!D757/'S. ENERGÍA'!D756-1</f>
        <v>0.0146052031</v>
      </c>
      <c r="Z756" s="1">
        <f>'S. ENERGÍA'!F757/'S. ENERGÍA'!F756-1</f>
        <v>-0.01077682982</v>
      </c>
      <c r="AA756" s="1">
        <f>'S. ENERGÍA'!H757/'S. ENERGÍA'!H756-1</f>
        <v>-0.003429073959</v>
      </c>
      <c r="AB756" s="1">
        <f>'S. ENERGÍA'!J757/'S. ENERGÍA'!J756-1</f>
        <v>-0.01962264151</v>
      </c>
      <c r="AC756" s="1">
        <f>'S. ENERGÍA'!L757/'S. ENERGÍA'!L756-1</f>
        <v>-0.004761904762</v>
      </c>
      <c r="AD756" s="1">
        <f>'S. ENERGÍA'!N757/'S. ENERGÍA'!N756-1</f>
        <v>-0.008693713776</v>
      </c>
      <c r="AE756" s="1">
        <f>'S. ENERGÍA'!P757/'S. ENERGÍA'!P756-1</f>
        <v>-0.02904238619</v>
      </c>
      <c r="AF756" s="1">
        <f>'S. ENERGÍA'!R757/'S. ENERGÍA'!R756-1</f>
        <v>-0.01535087719</v>
      </c>
      <c r="AG756" s="1">
        <f>'S. ENERGÍA'!T757/'S. ENERGÍA'!T756-1</f>
        <v>-0.01118707272</v>
      </c>
      <c r="AH756" s="1">
        <f>SUMPRODUCT(X756:AG756,'Ponderaciones e Índices.'!$A$12:$J$12)</f>
        <v>-0.003205265805</v>
      </c>
    </row>
    <row r="757">
      <c r="A757" s="1">
        <f>S.FINANCIERO!A758</f>
        <v>43055</v>
      </c>
      <c r="B757" s="1">
        <f>S.FINANCIERO!B758/S.FINANCIERO!B757-1</f>
        <v>0.006204963971</v>
      </c>
      <c r="C757" s="1">
        <f>S.FINANCIERO!D758/S.FINANCIERO!D757-1</f>
        <v>0.00452737001</v>
      </c>
      <c r="D757" s="1">
        <f>S.FINANCIERO!F758/S.FINANCIERO!F757-1</f>
        <v>0.006714823482</v>
      </c>
      <c r="E757" s="1">
        <f>S.FINANCIERO!H758/S.FINANCIERO!H757-1</f>
        <v>0.009554649252</v>
      </c>
      <c r="F757" s="1">
        <f>S.FINANCIERO!J758/S.FINANCIERO!J757-1</f>
        <v>0.01214431345</v>
      </c>
      <c r="G757" s="1">
        <f>S.FINANCIERO!L758/S.FINANCIERO!L757-1</f>
        <v>0.009874183787</v>
      </c>
      <c r="H757" s="1">
        <f>S.FINANCIERO!N758/S.FINANCIERO!N757-1</f>
        <v>0.001523188684</v>
      </c>
      <c r="I757" s="1">
        <f>S.FINANCIERO!P758/S.FINANCIERO!P757-1</f>
        <v>0.001118151323</v>
      </c>
      <c r="J757" s="1">
        <f>S.FINANCIERO!R758/S.FINANCIERO!R757-1</f>
        <v>0.01230086711</v>
      </c>
      <c r="K757" s="1">
        <f>S.FINANCIERO!T758/S.FINANCIERO!T757-1</f>
        <v>0.004022988506</v>
      </c>
      <c r="L757" s="1">
        <f>SUMPRODUCT(B757:K757, 'Ponderaciones e Índices.'!$A$4:$J$4)</f>
        <v>0.006348928056</v>
      </c>
      <c r="M757" s="1">
        <f>'S. MATERIALES'!B758/'S. MATERIALES'!B757-1</f>
        <v>-0.003367003367</v>
      </c>
      <c r="N757" s="3">
        <f>'S. MATERIALES'!D758/'S. MATERIALES'!D757-1</f>
        <v>-0.0179558011</v>
      </c>
      <c r="O757" s="1">
        <f>'S. MATERIALES'!F758/'S. MATERIALES'!F757-1</f>
        <v>0.006335750139</v>
      </c>
      <c r="P757" s="1">
        <f>'S. MATERIALES'!H758/'S. MATERIALES'!H757-1</f>
        <v>-0.000761614623</v>
      </c>
      <c r="Q757" s="1">
        <f>'S. MATERIALES'!J758/'S. MATERIALES'!J757-1</f>
        <v>0.0002772899529</v>
      </c>
      <c r="R757" s="1">
        <f>'S. MATERIALES'!L758/'S. MATERIALES'!L757-1</f>
        <v>-0.00147601476</v>
      </c>
      <c r="S757" s="1">
        <f>'S. MATERIALES'!N758/'S. MATERIALES'!N757-1</f>
        <v>-0.02150537634</v>
      </c>
      <c r="T757" s="1">
        <f>'S. MATERIALES'!P758/'S. MATERIALES'!P757-1</f>
        <v>0.00612244898</v>
      </c>
      <c r="U757" s="1">
        <f>'S. MATERIALES'!R758/'S. MATERIALES'!R757-1</f>
        <v>0.005524861878</v>
      </c>
      <c r="V757" s="1">
        <f>'S. MATERIALES'!T758/'S. MATERIALES'!T757-1</f>
        <v>-0.009989484753</v>
      </c>
      <c r="W757" s="1">
        <f>SUMPRODUCT(M757:V757,'Ponderaciones e Índices.'!$A$8:$J$8)</f>
        <v>-0.003333272558</v>
      </c>
      <c r="X757" s="1">
        <f>'S. ENERGÍA'!B758/'S. ENERGÍA'!B757-1</f>
        <v>-0.00177383592</v>
      </c>
      <c r="Y757" s="1">
        <f>'S. ENERGÍA'!D758/'S. ENERGÍA'!D757-1</f>
        <v>0.002249212776</v>
      </c>
      <c r="Z757" s="1">
        <f>'S. ENERGÍA'!F758/'S. ENERGÍA'!F757-1</f>
        <v>-0.00113481616</v>
      </c>
      <c r="AA757" s="1">
        <f>'S. ENERGÍA'!H758/'S. ENERGÍA'!H757-1</f>
        <v>0.002963022387</v>
      </c>
      <c r="AB757" s="1">
        <f>'S. ENERGÍA'!J758/'S. ENERGÍA'!J757-1</f>
        <v>-0.01077752117</v>
      </c>
      <c r="AC757" s="1">
        <f>'S. ENERGÍA'!L758/'S. ENERGÍA'!L757-1</f>
        <v>0.002266431629</v>
      </c>
      <c r="AD757" s="1">
        <f>'S. ENERGÍA'!N758/'S. ENERGÍA'!N757-1</f>
        <v>-0.001124353497</v>
      </c>
      <c r="AE757" s="1">
        <f>'S. ENERGÍA'!P758/'S. ENERGÍA'!P757-1</f>
        <v>-0.01616814875</v>
      </c>
      <c r="AF757" s="1">
        <f>'S. ENERGÍA'!R758/'S. ENERGÍA'!R757-1</f>
        <v>-0.001113585746</v>
      </c>
      <c r="AG757" s="1">
        <f>'S. ENERGÍA'!T758/'S. ENERGÍA'!T757-1</f>
        <v>0.006285355123</v>
      </c>
      <c r="AH757" s="1">
        <f>SUMPRODUCT(X757:AG757,'Ponderaciones e Índices.'!$A$12:$J$12)</f>
        <v>-0.0006474343074</v>
      </c>
    </row>
    <row r="758">
      <c r="A758" s="1">
        <f>S.FINANCIERO!A759</f>
        <v>43056</v>
      </c>
      <c r="B758" s="1">
        <f>S.FINANCIERO!B759/S.FINANCIERO!B758-1</f>
        <v>0.003481201512</v>
      </c>
      <c r="C758" s="1">
        <f>S.FINANCIERO!D759/S.FINANCIERO!D758-1</f>
        <v>0.00450696531</v>
      </c>
      <c r="D758" s="1">
        <f>S.FINANCIERO!F759/S.FINANCIERO!F758-1</f>
        <v>0.00050530571</v>
      </c>
      <c r="E758" s="1">
        <f>S.FINANCIERO!H759/S.FINANCIERO!H758-1</f>
        <v>0.007143707584</v>
      </c>
      <c r="F758" s="1">
        <f>S.FINANCIERO!J759/S.FINANCIERO!J758-1</f>
        <v>0.008057453144</v>
      </c>
      <c r="G758" s="1">
        <f>S.FINANCIERO!L759/S.FINANCIERO!L758-1</f>
        <v>0.002523261315</v>
      </c>
      <c r="H758" s="1">
        <f>S.FINANCIERO!N759/S.FINANCIERO!N758-1</f>
        <v>0.006088806169</v>
      </c>
      <c r="I758" s="1">
        <f>S.FINANCIERO!P759/S.FINANCIERO!P758-1</f>
        <v>0.002606105733</v>
      </c>
      <c r="J758" s="1">
        <f>S.FINANCIERO!R759/S.FINANCIERO!R758-1</f>
        <v>0.000796812749</v>
      </c>
      <c r="K758" s="1">
        <f>S.FINANCIERO!T759/S.FINANCIERO!T758-1</f>
        <v>0.007441327991</v>
      </c>
      <c r="L758" s="1">
        <f>SUMPRODUCT(B758:K758, 'Ponderaciones e Índices.'!$A$4:$J$4)</f>
        <v>0.004465380555</v>
      </c>
      <c r="M758" s="1">
        <f>'S. MATERIALES'!B759/'S. MATERIALES'!B758-1</f>
        <v>0.01126126126</v>
      </c>
      <c r="N758" s="3">
        <f>'S. MATERIALES'!D759/'S. MATERIALES'!D758-1</f>
        <v>0.0007032348805</v>
      </c>
      <c r="O758" s="1">
        <f>'S. MATERIALES'!F759/'S. MATERIALES'!F758-1</f>
        <v>0.01890975193</v>
      </c>
      <c r="P758" s="1">
        <f>'S. MATERIALES'!H759/'S. MATERIALES'!H758-1</f>
        <v>0.01829268293</v>
      </c>
      <c r="Q758" s="1">
        <f>'S. MATERIALES'!J759/'S. MATERIALES'!J758-1</f>
        <v>-0.004712622436</v>
      </c>
      <c r="R758" s="1">
        <f>'S. MATERIALES'!L759/'S. MATERIALES'!L758-1</f>
        <v>0.0339985218</v>
      </c>
      <c r="S758" s="1">
        <f>'S. MATERIALES'!N759/'S. MATERIALES'!N758-1</f>
        <v>0.01282051282</v>
      </c>
      <c r="T758" s="1">
        <f>'S. MATERIALES'!P759/'S. MATERIALES'!P758-1</f>
        <v>0.005409060176</v>
      </c>
      <c r="U758" s="1">
        <f>'S. MATERIALES'!R759/'S. MATERIALES'!R758-1</f>
        <v>0.03516483516</v>
      </c>
      <c r="V758" s="1">
        <f>'S. MATERIALES'!T759/'S. MATERIALES'!T758-1</f>
        <v>0.0302708444</v>
      </c>
      <c r="W758" s="1">
        <f>SUMPRODUCT(M758:V758,'Ponderaciones e Índices.'!$A$8:$J$8)</f>
        <v>0.01864829332</v>
      </c>
      <c r="X758" s="1">
        <f>'S. ENERGÍA'!B759/'S. ENERGÍA'!B758-1</f>
        <v>0.004220346513</v>
      </c>
      <c r="Y758" s="1">
        <f>'S. ENERGÍA'!D759/'S. ENERGÍA'!D758-1</f>
        <v>-0.0006732495512</v>
      </c>
      <c r="Z758" s="1">
        <f>'S. ENERGÍA'!F759/'S. ENERGÍA'!F758-1</f>
        <v>0.01931379232</v>
      </c>
      <c r="AA758" s="1">
        <f>'S. ENERGÍA'!H759/'S. ENERGÍA'!H758-1</f>
        <v>-0.009344461833</v>
      </c>
      <c r="AB758" s="1">
        <f>'S. ENERGÍA'!J759/'S. ENERGÍA'!J758-1</f>
        <v>0.01011673152</v>
      </c>
      <c r="AC758" s="1">
        <f>'S. ENERGÍA'!L759/'S. ENERGÍA'!L758-1</f>
        <v>0.0007537688442</v>
      </c>
      <c r="AD758" s="1">
        <f>'S. ENERGÍA'!N759/'S. ENERGÍA'!N758-1</f>
        <v>-0.0006753714543</v>
      </c>
      <c r="AE758" s="1">
        <f>'S. ENERGÍA'!P759/'S. ENERGÍA'!P758-1</f>
        <v>-0.01396877568</v>
      </c>
      <c r="AF758" s="1">
        <f>'S. ENERGÍA'!R759/'S. ENERGÍA'!R758-1</f>
        <v>0.01560758082</v>
      </c>
      <c r="AG758" s="1">
        <f>'S. ENERGÍA'!T759/'S. ENERGÍA'!T758-1</f>
        <v>0.004372267333</v>
      </c>
      <c r="AH758" s="1">
        <f>SUMPRODUCT(X758:AG758,'Ponderaciones e Índices.'!$A$12:$J$12)</f>
        <v>0.003772149388</v>
      </c>
    </row>
    <row r="759">
      <c r="A759" s="1">
        <f>S.FINANCIERO!A760</f>
        <v>43059</v>
      </c>
      <c r="B759" s="1">
        <f>S.FINANCIERO!B760/S.FINANCIERO!B759-1</f>
        <v>0.001189414213</v>
      </c>
      <c r="C759" s="1">
        <f>S.FINANCIERO!D760/S.FINANCIERO!D759-1</f>
        <v>0.003670972128</v>
      </c>
      <c r="D759" s="1">
        <f>S.FINANCIERO!F760/S.FINANCIERO!F759-1</f>
        <v>0.000404040404</v>
      </c>
      <c r="E759" s="1">
        <f>S.FINANCIERO!H760/S.FINANCIERO!H759-1</f>
        <v>0.003310083934</v>
      </c>
      <c r="F759" s="1">
        <f>S.FINANCIERO!J760/S.FINANCIERO!J759-1</f>
        <v>-0.0003909643788</v>
      </c>
      <c r="G759" s="1">
        <f>S.FINANCIERO!L760/S.FINANCIERO!L759-1</f>
        <v>0.00298883121</v>
      </c>
      <c r="H759" s="1">
        <f>S.FINANCIERO!N760/S.FINANCIERO!N759-1</f>
        <v>0.000755833928</v>
      </c>
      <c r="I759" s="1">
        <f>S.FINANCIERO!P760/S.FINANCIERO!P759-1</f>
        <v>-0.006312662458</v>
      </c>
      <c r="J759" s="1">
        <f>S.FINANCIERO!R760/S.FINANCIERO!R759-1</f>
        <v>0.00696656051</v>
      </c>
      <c r="K759" s="1">
        <f>S.FINANCIERO!T760/S.FINANCIERO!T759-1</f>
        <v>0.003409090909</v>
      </c>
      <c r="L759" s="1">
        <f>SUMPRODUCT(B759:K759, 'Ponderaciones e Índices.'!$A$4:$J$4)</f>
        <v>0.0009257389225</v>
      </c>
      <c r="M759" s="1">
        <f>'S. MATERIALES'!B760/'S. MATERIALES'!B759-1</f>
        <v>-0.01391982183</v>
      </c>
      <c r="N759" s="3">
        <f>'S. MATERIALES'!D760/'S. MATERIALES'!D759-1</f>
        <v>-0.009838369642</v>
      </c>
      <c r="O759" s="1">
        <f>'S. MATERIALES'!F760/'S. MATERIALES'!F759-1</f>
        <v>-0.01442495975</v>
      </c>
      <c r="P759" s="1">
        <f>'S. MATERIALES'!H760/'S. MATERIALES'!H759-1</f>
        <v>-0.01946107784</v>
      </c>
      <c r="Q759" s="1">
        <f>'S. MATERIALES'!J760/'S. MATERIALES'!J759-1</f>
        <v>-0.001114102683</v>
      </c>
      <c r="R759" s="1">
        <f>'S. MATERIALES'!L760/'S. MATERIALES'!L759-1</f>
        <v>0.0103645461</v>
      </c>
      <c r="S759" s="1">
        <f>'S. MATERIALES'!N760/'S. MATERIALES'!N759-1</f>
        <v>-0.01808318264</v>
      </c>
      <c r="T759" s="1">
        <f>'S. MATERIALES'!P760/'S. MATERIALES'!P759-1</f>
        <v>-0.004707464694</v>
      </c>
      <c r="U759" s="1">
        <f>'S. MATERIALES'!R760/'S. MATERIALES'!R759-1</f>
        <v>-0.03821656051</v>
      </c>
      <c r="V759" s="1">
        <f>'S. MATERIALES'!T760/'S. MATERIALES'!T759-1</f>
        <v>-0.01134020619</v>
      </c>
      <c r="W759" s="1">
        <f>SUMPRODUCT(M759:V759,'Ponderaciones e Índices.'!$A$8:$J$8)</f>
        <v>-0.01548724407</v>
      </c>
      <c r="X759" s="1">
        <f>'S. ENERGÍA'!B760/'S. ENERGÍA'!B759-1</f>
        <v>-0.01172307012</v>
      </c>
      <c r="Y759" s="1">
        <f>'S. ENERGÍA'!D760/'S. ENERGÍA'!D759-1</f>
        <v>-0.02245677072</v>
      </c>
      <c r="Z759" s="1">
        <f>'S. ENERGÍA'!F760/'S. ENERGÍA'!F759-1</f>
        <v>0.02429781543</v>
      </c>
      <c r="AA759" s="1">
        <f>'S. ENERGÍA'!H760/'S. ENERGÍA'!H759-1</f>
        <v>0.01550920969</v>
      </c>
      <c r="AB759" s="1">
        <f>'S. ENERGÍA'!J760/'S. ENERGÍA'!J759-1</f>
        <v>-0.03775038521</v>
      </c>
      <c r="AC759" s="1">
        <f>'S. ENERGÍA'!L760/'S. ENERGÍA'!L759-1</f>
        <v>-0.009791614361</v>
      </c>
      <c r="AD759" s="1">
        <f>'S. ENERGÍA'!N760/'S. ENERGÍA'!N759-1</f>
        <v>-0.00292858752</v>
      </c>
      <c r="AE759" s="1">
        <f>'S. ENERGÍA'!P760/'S. ENERGÍA'!P759-1</f>
        <v>-0.0125</v>
      </c>
      <c r="AF759" s="1">
        <f>'S. ENERGÍA'!R760/'S. ENERGÍA'!R759-1</f>
        <v>-0.03073545554</v>
      </c>
      <c r="AG759" s="1">
        <f>'S. ENERGÍA'!T760/'S. ENERGÍA'!T759-1</f>
        <v>-0.01368159204</v>
      </c>
      <c r="AH759" s="1">
        <f>SUMPRODUCT(X759:AG759,'Ponderaciones e Índices.'!$A$12:$J$12)</f>
        <v>-0.01597794893</v>
      </c>
    </row>
    <row r="760">
      <c r="A760" s="1">
        <f>S.FINANCIERO!A761</f>
        <v>43060</v>
      </c>
      <c r="B760" s="1">
        <f>S.FINANCIERO!B761/S.FINANCIERO!B760-1</f>
        <v>-0.000891000891</v>
      </c>
      <c r="C760" s="1">
        <f>S.FINANCIERO!D761/S.FINANCIERO!D760-1</f>
        <v>0.005960444324</v>
      </c>
      <c r="D760" s="1">
        <f>S.FINANCIERO!F761/S.FINANCIERO!F760-1</f>
        <v>0.001817447496</v>
      </c>
      <c r="E760" s="1">
        <f>S.FINANCIERO!H761/S.FINANCIERO!H760-1</f>
        <v>-0.008837044892</v>
      </c>
      <c r="F760" s="1">
        <f>S.FINANCIERO!J761/S.FINANCIERO!J760-1</f>
        <v>-0.002390161227</v>
      </c>
      <c r="G760" s="1">
        <f>S.FINANCIERO!L761/S.FINANCIERO!L760-1</f>
        <v>-0.0006273525721</v>
      </c>
      <c r="H760" s="1">
        <f>S.FINANCIERO!N761/S.FINANCIERO!N760-1</f>
        <v>-0.001135535392</v>
      </c>
      <c r="I760" s="1">
        <f>S.FINANCIERO!P761/S.FINANCIERO!P760-1</f>
        <v>0.00822122571</v>
      </c>
      <c r="J760" s="1">
        <f>S.FINANCIERO!R761/S.FINANCIERO!R760-1</f>
        <v>0.003953350465</v>
      </c>
      <c r="K760" s="1">
        <f>S.FINANCIERO!T761/S.FINANCIERO!T760-1</f>
        <v>0.003963759909</v>
      </c>
      <c r="L760" s="1">
        <f>SUMPRODUCT(B760:K760, 'Ponderaciones e Índices.'!$A$4:$J$4)</f>
        <v>0.001062397186</v>
      </c>
      <c r="M760" s="1">
        <f>'S. MATERIALES'!B761/'S. MATERIALES'!B760-1</f>
        <v>0.005646527386</v>
      </c>
      <c r="N760" s="3">
        <f>'S. MATERIALES'!D761/'S. MATERIALES'!D760-1</f>
        <v>0.008161816891</v>
      </c>
      <c r="O760" s="1">
        <f>'S. MATERIALES'!F761/'S. MATERIALES'!F760-1</f>
        <v>-0.0209276143</v>
      </c>
      <c r="P760" s="1">
        <f>'S. MATERIALES'!H761/'S. MATERIALES'!H760-1</f>
        <v>0.02251908397</v>
      </c>
      <c r="Q760" s="1">
        <f>'S. MATERIALES'!J761/'S. MATERIALES'!J760-1</f>
        <v>-0.0006506180872</v>
      </c>
      <c r="R760" s="1">
        <f>'S. MATERIALES'!L761/'S. MATERIALES'!L760-1</f>
        <v>0.01308807924</v>
      </c>
      <c r="S760" s="1">
        <f>'S. MATERIALES'!N761/'S. MATERIALES'!N760-1</f>
        <v>0.009208103131</v>
      </c>
      <c r="T760" s="1">
        <f>'S. MATERIALES'!P761/'S. MATERIALES'!P760-1</f>
        <v>0.03445945946</v>
      </c>
      <c r="U760" s="1">
        <f>'S. MATERIALES'!R761/'S. MATERIALES'!R760-1</f>
        <v>0.03311258278</v>
      </c>
      <c r="V760" s="1">
        <f>'S. MATERIALES'!T761/'S. MATERIALES'!T760-1</f>
        <v>0.01303441084</v>
      </c>
      <c r="W760" s="1">
        <f>SUMPRODUCT(M760:V760,'Ponderaciones e Índices.'!$A$8:$J$8)</f>
        <v>0.01871349994</v>
      </c>
      <c r="X760" s="1">
        <f>'S. ENERGÍA'!B761/'S. ENERGÍA'!B760-1</f>
        <v>0.006938227395</v>
      </c>
      <c r="Y760" s="1">
        <f>'S. ENERGÍA'!D761/'S. ENERGÍA'!D760-1</f>
        <v>0.006432345509</v>
      </c>
      <c r="Z760" s="1">
        <f>'S. ENERGÍA'!F761/'S. ENERGÍA'!F760-1</f>
        <v>0.02437431991</v>
      </c>
      <c r="AA760" s="1">
        <f>'S. ENERGÍA'!H761/'S. ENERGÍA'!H760-1</f>
        <v>0.01165130098</v>
      </c>
      <c r="AB760" s="1">
        <f>'S. ENERGÍA'!J761/'S. ENERGÍA'!J760-1</f>
        <v>-0.01681345076</v>
      </c>
      <c r="AC760" s="1">
        <f>'S. ENERGÍA'!L761/'S. ENERGÍA'!L760-1</f>
        <v>0.003042596349</v>
      </c>
      <c r="AD760" s="1">
        <f>'S. ENERGÍA'!N761/'S. ENERGÍA'!N760-1</f>
        <v>0.006552191595</v>
      </c>
      <c r="AE760" s="1">
        <f>'S. ENERGÍA'!P761/'S. ENERGÍA'!P760-1</f>
        <v>-0.01012658228</v>
      </c>
      <c r="AF760" s="1">
        <f>'S. ENERGÍA'!R761/'S. ENERGÍA'!R760-1</f>
        <v>-0.002265005663</v>
      </c>
      <c r="AG760" s="1">
        <f>'S. ENERGÍA'!T761/'S. ENERGÍA'!T760-1</f>
        <v>-0.01071878941</v>
      </c>
      <c r="AH760" s="1">
        <f>SUMPRODUCT(X760:AG760,'Ponderaciones e Índices.'!$A$12:$J$12)</f>
        <v>0.003084400018</v>
      </c>
    </row>
    <row r="761">
      <c r="A761" s="1">
        <f>S.FINANCIERO!A762</f>
        <v>43061</v>
      </c>
      <c r="B761" s="1">
        <f>S.FINANCIERO!B762/S.FINANCIERO!B761-1</f>
        <v>0.00406262386</v>
      </c>
      <c r="C761" s="1">
        <f>S.FINANCIERO!D762/S.FINANCIERO!D761-1</f>
        <v>0.00336654996</v>
      </c>
      <c r="D761" s="1">
        <f>S.FINANCIERO!F762/S.FINANCIERO!F761-1</f>
        <v>0.002721225559</v>
      </c>
      <c r="E761" s="1">
        <f>S.FINANCIERO!H762/S.FINANCIERO!H761-1</f>
        <v>-0.001426533524</v>
      </c>
      <c r="F761" s="1">
        <f>S.FINANCIERO!J762/S.FINANCIERO!J761-1</f>
        <v>-0.0005227391532</v>
      </c>
      <c r="G761" s="1">
        <f>S.FINANCIERO!L762/S.FINANCIERO!L761-1</f>
        <v>-0.007376020088</v>
      </c>
      <c r="H761" s="1">
        <f>S.FINANCIERO!N762/S.FINANCIERO!N761-1</f>
        <v>-0.004727082375</v>
      </c>
      <c r="I761" s="1">
        <f>S.FINANCIERO!P762/S.FINANCIERO!P761-1</f>
        <v>-0.005559673832</v>
      </c>
      <c r="J761" s="1">
        <f>S.FINANCIERO!R762/S.FINANCIERO!R761-1</f>
        <v>-0.009056900965</v>
      </c>
      <c r="K761" s="1">
        <f>S.FINANCIERO!T762/S.FINANCIERO!T761-1</f>
        <v>-0.003102086858</v>
      </c>
      <c r="L761" s="1">
        <f>SUMPRODUCT(B761:K761, 'Ponderaciones e Índices.'!$A$4:$J$4)</f>
        <v>-0.001275907752</v>
      </c>
      <c r="M761" s="1">
        <f>'S. MATERIALES'!B762/'S. MATERIALES'!B761-1</f>
        <v>0.0084222347</v>
      </c>
      <c r="N761" s="3">
        <f>'S. MATERIALES'!D762/'S. MATERIALES'!D761-1</f>
        <v>0.004751847941</v>
      </c>
      <c r="O761" s="1">
        <f>'S. MATERIALES'!F762/'S. MATERIALES'!F761-1</f>
        <v>0.05129534847</v>
      </c>
      <c r="P761" s="1">
        <f>'S. MATERIALES'!H762/'S. MATERIALES'!H761-1</f>
        <v>0.01119820829</v>
      </c>
      <c r="Q761" s="1">
        <f>'S. MATERIALES'!J762/'S. MATERIALES'!J761-1</f>
        <v>-0.005301339286</v>
      </c>
      <c r="R761" s="1">
        <f>'S. MATERIALES'!L762/'S. MATERIALES'!L761-1</f>
        <v>0.02129888268</v>
      </c>
      <c r="S761" s="1">
        <f>'S. MATERIALES'!N762/'S. MATERIALES'!N761-1</f>
        <v>-0.001824817518</v>
      </c>
      <c r="T761" s="1">
        <f>'S. MATERIALES'!P762/'S. MATERIALES'!P761-1</f>
        <v>0.02351404311</v>
      </c>
      <c r="U761" s="1">
        <f>'S. MATERIALES'!R762/'S. MATERIALES'!R761-1</f>
        <v>0.01388888889</v>
      </c>
      <c r="V761" s="1">
        <f>'S. MATERIALES'!T762/'S. MATERIALES'!T761-1</f>
        <v>0.01595470921</v>
      </c>
      <c r="W761" s="1">
        <f>SUMPRODUCT(M761:V761,'Ponderaciones e Índices.'!$A$8:$J$8)</f>
        <v>0.01162061323</v>
      </c>
      <c r="X761" s="1">
        <f>'S. ENERGÍA'!B762/'S. ENERGÍA'!B761-1</f>
        <v>-0.0004445432318</v>
      </c>
      <c r="Y761" s="1">
        <f>'S. ENERGÍA'!D762/'S. ENERGÍA'!D761-1</f>
        <v>0.002282583885</v>
      </c>
      <c r="Z761" s="1">
        <f>'S. ENERGÍA'!F762/'S. ENERGÍA'!F761-1</f>
        <v>-0.001274697259</v>
      </c>
      <c r="AA761" s="1">
        <f>'S. ENERGÍA'!H762/'S. ENERGÍA'!H761-1</f>
        <v>-0.01961035566</v>
      </c>
      <c r="AB761" s="1">
        <f>'S. ENERGÍA'!J762/'S. ENERGÍA'!J761-1</f>
        <v>0.002442996743</v>
      </c>
      <c r="AC761" s="1">
        <f>'S. ENERGÍA'!L762/'S. ENERGÍA'!L761-1</f>
        <v>0.002022244692</v>
      </c>
      <c r="AD761" s="1">
        <f>'S. ENERGÍA'!N762/'S. ENERGÍA'!N761-1</f>
        <v>-0.0008978675645</v>
      </c>
      <c r="AE761" s="1">
        <f>'S. ENERGÍA'!P762/'S. ENERGÍA'!P761-1</f>
        <v>0.006820119352</v>
      </c>
      <c r="AF761" s="1">
        <f>'S. ENERGÍA'!R762/'S. ENERGÍA'!R761-1</f>
        <v>0.007945516459</v>
      </c>
      <c r="AG761" s="1">
        <f>'S. ENERGÍA'!T762/'S. ENERGÍA'!T761-1</f>
        <v>0.005098789038</v>
      </c>
      <c r="AH761" s="1">
        <f>SUMPRODUCT(X761:AG761,'Ponderaciones e Índices.'!$A$12:$J$12)</f>
        <v>0.0009911467545</v>
      </c>
    </row>
    <row r="762">
      <c r="A762" s="1">
        <f>S.FINANCIERO!A763</f>
        <v>43062</v>
      </c>
      <c r="B762" s="1">
        <f>S.FINANCIERO!B763/S.FINANCIERO!B762-1</f>
        <v>-0.003059311162</v>
      </c>
      <c r="C762" s="1">
        <f>S.FINANCIERO!D763/S.FINANCIERO!D762-1</f>
        <v>-0.005368406925</v>
      </c>
      <c r="D762" s="1">
        <f>S.FINANCIERO!F763/S.FINANCIERO!F762-1</f>
        <v>-0.002110764901</v>
      </c>
      <c r="E762" s="1">
        <f>S.FINANCIERO!H763/S.FINANCIERO!H762-1</f>
        <v>-0.002261904762</v>
      </c>
      <c r="F762" s="1">
        <f>S.FINANCIERO!J763/S.FINANCIERO!J762-1</f>
        <v>-0.001394700139</v>
      </c>
      <c r="G762" s="1">
        <f>S.FINANCIERO!L763/S.FINANCIERO!L762-1</f>
        <v>0.0001581027668</v>
      </c>
      <c r="H762" s="1">
        <f>S.FINANCIERO!N763/S.FINANCIERO!N762-1</f>
        <v>0.0003825127903</v>
      </c>
      <c r="I762" s="1">
        <f>S.FINANCIERO!P763/S.FINANCIERO!P762-1</f>
        <v>-0.002609019754</v>
      </c>
      <c r="J762" s="1">
        <f>S.FINANCIERO!R763/S.FINANCIERO!R762-1</f>
        <v>0.0009934432744</v>
      </c>
      <c r="K762" s="1">
        <f>S.FINANCIERO!T763/S.FINANCIERO!T762-1</f>
        <v>0</v>
      </c>
      <c r="L762" s="1">
        <f>SUMPRODUCT(B762:K762, 'Ponderaciones e Índices.'!$A$4:$J$4)</f>
        <v>-0.00218773868</v>
      </c>
      <c r="M762" s="1">
        <f>'S. MATERIALES'!B763/'S. MATERIALES'!B762-1</f>
        <v>0.02115812918</v>
      </c>
      <c r="N762" s="3">
        <f>'S. MATERIALES'!D763/'S. MATERIALES'!D762-1</f>
        <v>0.002802592398</v>
      </c>
      <c r="O762" s="1">
        <f>'S. MATERIALES'!F763/'S. MATERIALES'!F762-1</f>
        <v>-0.004074979625</v>
      </c>
      <c r="P762" s="1">
        <f>'S. MATERIALES'!H763/'S. MATERIALES'!H762-1</f>
        <v>0.01365817645</v>
      </c>
      <c r="Q762" s="1">
        <f>'S. MATERIALES'!J763/'S. MATERIALES'!J762-1</f>
        <v>0.005703599813</v>
      </c>
      <c r="R762" s="1">
        <f>'S. MATERIALES'!L763/'S. MATERIALES'!L762-1</f>
        <v>0.009230769231</v>
      </c>
      <c r="S762" s="1">
        <f>'S. MATERIALES'!N763/'S. MATERIALES'!N762-1</f>
        <v>-0.001828153565</v>
      </c>
      <c r="T762" s="1">
        <f>'S. MATERIALES'!P763/'S. MATERIALES'!P762-1</f>
        <v>0.007657945118</v>
      </c>
      <c r="U762" s="1">
        <f>'S. MATERIALES'!R763/'S. MATERIALES'!R762-1</f>
        <v>0.02212855638</v>
      </c>
      <c r="V762" s="1">
        <f>'S. MATERIALES'!T763/'S. MATERIALES'!T762-1</f>
        <v>0.01418439716</v>
      </c>
      <c r="W762" s="1">
        <f>SUMPRODUCT(M762:V762,'Ponderaciones e Índices.'!$A$8:$J$8)</f>
        <v>0.01212898248</v>
      </c>
      <c r="X762" s="1">
        <f>'S. ENERGÍA'!B763/'S. ENERGÍA'!B762-1</f>
        <v>-0.003335557038</v>
      </c>
      <c r="Y762" s="1">
        <f>'S. ENERGÍA'!D763/'S. ENERGÍA'!D762-1</f>
        <v>0.002049647005</v>
      </c>
      <c r="Z762" s="1">
        <f>'S. ENERGÍA'!F763/'S. ENERGÍA'!F762-1</f>
        <v>0.01106147628</v>
      </c>
      <c r="AA762" s="1">
        <f>'S. ENERGÍA'!H763/'S. ENERGÍA'!H762-1</f>
        <v>-0.001270422167</v>
      </c>
      <c r="AB762" s="1">
        <f>'S. ENERGÍA'!J763/'S. ENERGÍA'!J762-1</f>
        <v>0.01137286759</v>
      </c>
      <c r="AC762" s="1">
        <f>'S. ENERGÍA'!L763/'S. ENERGÍA'!L762-1</f>
        <v>-0.0005045408678</v>
      </c>
      <c r="AD762" s="1">
        <f>'S. ENERGÍA'!N763/'S. ENERGÍA'!N762-1</f>
        <v>-0.001123343069</v>
      </c>
      <c r="AE762" s="1">
        <f>'S. ENERGÍA'!P763/'S. ENERGÍA'!P762-1</f>
        <v>-0.001270110076</v>
      </c>
      <c r="AF762" s="1">
        <f>'S. ENERGÍA'!R763/'S. ENERGÍA'!R762-1</f>
        <v>0.002252252252</v>
      </c>
      <c r="AG762" s="1">
        <f>'S. ENERGÍA'!T763/'S. ENERGÍA'!T762-1</f>
        <v>-0.001268230818</v>
      </c>
      <c r="AH762" s="1">
        <f>SUMPRODUCT(X762:AG762,'Ponderaciones e Índices.'!$A$12:$J$12)</f>
        <v>0.00200302413</v>
      </c>
    </row>
    <row r="763">
      <c r="A763" s="1">
        <f>S.FINANCIERO!A764</f>
        <v>43063</v>
      </c>
      <c r="B763" s="1">
        <f>S.FINANCIERO!B764/S.FINANCIERO!B763-1</f>
        <v>0.0003959611958</v>
      </c>
      <c r="C763" s="1">
        <f>S.FINANCIERO!D764/S.FINANCIERO!D763-1</f>
        <v>-0.001619214681</v>
      </c>
      <c r="D763" s="1">
        <f>S.FINANCIERO!F764/S.FINANCIERO!F763-1</f>
        <v>-0.002215954875</v>
      </c>
      <c r="E763" s="1">
        <f>S.FINANCIERO!H764/S.FINANCIERO!H763-1</f>
        <v>-0.000954540031</v>
      </c>
      <c r="F763" s="1">
        <f>S.FINANCIERO!J764/S.FINANCIERO!J763-1</f>
        <v>0.004713687151</v>
      </c>
      <c r="G763" s="1">
        <f>S.FINANCIERO!L764/S.FINANCIERO!L763-1</f>
        <v>0.0007903888713</v>
      </c>
      <c r="H763" s="1">
        <f>S.FINANCIERO!N764/S.FINANCIERO!N763-1</f>
        <v>0.01347842019</v>
      </c>
      <c r="I763" s="1">
        <f>S.FINANCIERO!P764/S.FINANCIERO!P763-1</f>
        <v>0.005231689088</v>
      </c>
      <c r="J763" s="1">
        <f>S.FINANCIERO!R764/S.FINANCIERO!R763-1</f>
        <v>0.002977371973</v>
      </c>
      <c r="K763" s="1">
        <f>S.FINANCIERO!T764/S.FINANCIERO!T763-1</f>
        <v>0.001697312588</v>
      </c>
      <c r="L763" s="1">
        <f>SUMPRODUCT(B763:K763, 'Ponderaciones e Índices.'!$A$4:$J$4)</f>
        <v>0.002470168203</v>
      </c>
      <c r="M763" s="1">
        <f>'S. MATERIALES'!B764/'S. MATERIALES'!B763-1</f>
        <v>-0.01526717557</v>
      </c>
      <c r="N763" s="3">
        <f>'S. MATERIALES'!D764/'S. MATERIALES'!D763-1</f>
        <v>-0.0005240174672</v>
      </c>
      <c r="O763" s="1">
        <f>'S. MATERIALES'!F764/'S. MATERIALES'!F763-1</f>
        <v>-0.006115944526</v>
      </c>
      <c r="P763" s="1">
        <f>'S. MATERIALES'!H764/'S. MATERIALES'!H763-1</f>
        <v>-0.007647487254</v>
      </c>
      <c r="Q763" s="1">
        <f>'S. MATERIALES'!J764/'S. MATERIALES'!J763-1</f>
        <v>-0.00009297136482</v>
      </c>
      <c r="R763" s="1">
        <f>'S. MATERIALES'!L764/'S. MATERIALES'!L763-1</f>
        <v>0.00406504065</v>
      </c>
      <c r="S763" s="1">
        <f>'S. MATERIALES'!N764/'S. MATERIALES'!N763-1</f>
        <v>-0.01098901099</v>
      </c>
      <c r="T763" s="1">
        <f>'S. MATERIALES'!P764/'S. MATERIALES'!P763-1</f>
        <v>0.006966434452</v>
      </c>
      <c r="U763" s="1">
        <f>'S. MATERIALES'!R764/'S. MATERIALES'!R763-1</f>
        <v>-0.0175257732</v>
      </c>
      <c r="V763" s="1">
        <f>'S. MATERIALES'!T764/'S. MATERIALES'!T763-1</f>
        <v>-0.02347652348</v>
      </c>
      <c r="W763" s="1">
        <f>SUMPRODUCT(M763:V763,'Ponderaciones e Índices.'!$A$8:$J$8)</f>
        <v>-0.007892101208</v>
      </c>
      <c r="X763" s="1">
        <f>'S. ENERGÍA'!B764/'S. ENERGÍA'!B763-1</f>
        <v>0.003792949576</v>
      </c>
      <c r="Y763" s="1">
        <f>'S. ENERGÍA'!D764/'S. ENERGÍA'!D763-1</f>
        <v>0.001590909091</v>
      </c>
      <c r="Z763" s="1">
        <f>'S. ENERGÍA'!F764/'S. ENERGÍA'!F763-1</f>
        <v>-0.002735114664</v>
      </c>
      <c r="AA763" s="1">
        <f>'S. ENERGÍA'!H764/'S. ENERGÍA'!H763-1</f>
        <v>0.0090613091</v>
      </c>
      <c r="AB763" s="1">
        <f>'S. ENERGÍA'!J764/'S. ENERGÍA'!J763-1</f>
        <v>-0.01365461847</v>
      </c>
      <c r="AC763" s="1">
        <f>'S. ENERGÍA'!L764/'S. ENERGÍA'!L763-1</f>
        <v>-0.005552751136</v>
      </c>
      <c r="AD763" s="1">
        <f>'S. ENERGÍA'!N764/'S. ENERGÍA'!N763-1</f>
        <v>0.009896536212</v>
      </c>
      <c r="AE763" s="1">
        <f>'S. ENERGÍA'!P764/'S. ENERGÍA'!P763-1</f>
        <v>-0.006358626537</v>
      </c>
      <c r="AF763" s="1">
        <f>'S. ENERGÍA'!R764/'S. ENERGÍA'!R763-1</f>
        <v>-0.001123595506</v>
      </c>
      <c r="AG763" s="1">
        <f>'S. ENERGÍA'!T764/'S. ENERGÍA'!T763-1</f>
        <v>0.00126984127</v>
      </c>
      <c r="AH763" s="1">
        <f>SUMPRODUCT(X763:AG763,'Ponderaciones e Índices.'!$A$12:$J$12)</f>
        <v>0.0002187744103</v>
      </c>
    </row>
    <row r="764">
      <c r="A764" s="1">
        <f>S.FINANCIERO!A765</f>
        <v>43066</v>
      </c>
      <c r="B764" s="1">
        <f>S.FINANCIERO!B765/S.FINANCIERO!B764-1</f>
        <v>-0.0005937067089</v>
      </c>
      <c r="C764" s="1">
        <f>S.FINANCIERO!D765/S.FINANCIERO!D764-1</f>
        <v>0.001621840789</v>
      </c>
      <c r="D764" s="1">
        <f>S.FINANCIERO!F765/S.FINANCIERO!F764-1</f>
        <v>0.001918029477</v>
      </c>
      <c r="E764" s="1">
        <f>S.FINANCIERO!H765/S.FINANCIERO!H764-1</f>
        <v>-0.002985787651</v>
      </c>
      <c r="F764" s="1">
        <f>S.FINANCIERO!J765/S.FINANCIERO!J764-1</f>
        <v>-0.001476976542</v>
      </c>
      <c r="G764" s="1">
        <f>S.FINANCIERO!L765/S.FINANCIERO!L764-1</f>
        <v>0.0006318117201</v>
      </c>
      <c r="H764" s="1">
        <f>S.FINANCIERO!N765/S.FINANCIERO!N764-1</f>
        <v>0.0009379634142</v>
      </c>
      <c r="I764" s="1">
        <f>S.FINANCIERO!P765/S.FINANCIERO!P764-1</f>
        <v>0.0003717472119</v>
      </c>
      <c r="J764" s="1">
        <f>S.FINANCIERO!R765/S.FINANCIERO!R764-1</f>
        <v>0.0007916089452</v>
      </c>
      <c r="K764" s="1">
        <f>S.FINANCIERO!T765/S.FINANCIERO!T764-1</f>
        <v>-0.0033888732</v>
      </c>
      <c r="L764" s="1">
        <f>SUMPRODUCT(B764:K764, 'Ponderaciones e Índices.'!$A$4:$J$4)</f>
        <v>-0.00003079699117</v>
      </c>
      <c r="M764" s="1">
        <f>'S. MATERIALES'!B765/'S. MATERIALES'!B764-1</f>
        <v>0.006090808416</v>
      </c>
      <c r="N764" s="3">
        <f>'S. MATERIALES'!D765/'S. MATERIALES'!D764-1</f>
        <v>0.01240824886</v>
      </c>
      <c r="O764" s="1">
        <f>'S. MATERIALES'!F765/'S. MATERIALES'!F764-1</f>
        <v>-0.01027041082</v>
      </c>
      <c r="P764" s="1">
        <f>'S. MATERIALES'!H765/'S. MATERIALES'!H764-1</f>
        <v>-0.006972477064</v>
      </c>
      <c r="Q764" s="1">
        <f>'S. MATERIALES'!J765/'S. MATERIALES'!J764-1</f>
        <v>0.01338912134</v>
      </c>
      <c r="R764" s="1">
        <f>'S. MATERIALES'!L765/'S. MATERIALES'!L764-1</f>
        <v>-0.0124831309</v>
      </c>
      <c r="S764" s="1">
        <f>'S. MATERIALES'!N765/'S. MATERIALES'!N764-1</f>
        <v>0.01481481481</v>
      </c>
      <c r="T764" s="1">
        <f>'S. MATERIALES'!P765/'S. MATERIALES'!P764-1</f>
        <v>-0.02578616352</v>
      </c>
      <c r="U764" s="1">
        <f>'S. MATERIALES'!R765/'S. MATERIALES'!R764-1</f>
        <v>-0.0314795383</v>
      </c>
      <c r="V764" s="1">
        <f>'S. MATERIALES'!T765/'S. MATERIALES'!T764-1</f>
        <v>-0.009718670077</v>
      </c>
      <c r="W764" s="1">
        <f>SUMPRODUCT(M764:V764,'Ponderaciones e Índices.'!$A$8:$J$8)</f>
        <v>-0.008561049522</v>
      </c>
      <c r="X764" s="1">
        <f>'S. ENERGÍA'!B765/'S. ENERGÍA'!B764-1</f>
        <v>-0.01244721049</v>
      </c>
      <c r="Y764" s="1">
        <f>'S. ENERGÍA'!D765/'S. ENERGÍA'!D764-1</f>
        <v>-0.02859087815</v>
      </c>
      <c r="Z764" s="1">
        <f>'S. ENERGÍA'!F765/'S. ENERGÍA'!F764-1</f>
        <v>-0.02341772152</v>
      </c>
      <c r="AA764" s="1">
        <f>'S. ENERGÍA'!H765/'S. ENERGÍA'!H764-1</f>
        <v>0.000157360766</v>
      </c>
      <c r="AB764" s="1">
        <f>'S. ENERGÍA'!J765/'S. ENERGÍA'!J764-1</f>
        <v>-0.03583061889</v>
      </c>
      <c r="AC764" s="1">
        <f>'S. ENERGÍA'!L765/'S. ENERGÍA'!L764-1</f>
        <v>-0.002538071066</v>
      </c>
      <c r="AD764" s="1">
        <f>'S. ENERGÍA'!N765/'S. ENERGÍA'!N764-1</f>
        <v>-0.01514476615</v>
      </c>
      <c r="AE764" s="1">
        <f>'S. ENERGÍA'!P765/'S. ENERGÍA'!P764-1</f>
        <v>-0.01749146758</v>
      </c>
      <c r="AF764" s="1">
        <f>'S. ENERGÍA'!R765/'S. ENERGÍA'!R764-1</f>
        <v>-0.02699662542</v>
      </c>
      <c r="AG764" s="1">
        <f>'S. ENERGÍA'!T765/'S. ENERGÍA'!T764-1</f>
        <v>-0.03170577045</v>
      </c>
      <c r="AH764" s="1">
        <f>SUMPRODUCT(X764:AG764,'Ponderaciones e Índices.'!$A$12:$J$12)</f>
        <v>-0.02283958699</v>
      </c>
    </row>
    <row r="765">
      <c r="A765" s="1">
        <f>S.FINANCIERO!A766</f>
        <v>43067</v>
      </c>
      <c r="B765" s="1">
        <f>S.FINANCIERO!B766/S.FINANCIERO!B765-1</f>
        <v>-0.005445544554</v>
      </c>
      <c r="C765" s="1">
        <f>S.FINANCIERO!D766/S.FINANCIERO!D765-1</f>
        <v>0.003238429362</v>
      </c>
      <c r="D765" s="1">
        <f>S.FINANCIERO!F766/S.FINANCIERO!F765-1</f>
        <v>0.003123425693</v>
      </c>
      <c r="E765" s="1">
        <f>S.FINANCIERO!H766/S.FINANCIERO!H765-1</f>
        <v>-0.02096310494</v>
      </c>
      <c r="F765" s="1">
        <f>S.FINANCIERO!J766/S.FINANCIERO!J765-1</f>
        <v>0.001044113808</v>
      </c>
      <c r="G765" s="1">
        <f>S.FINANCIERO!L766/S.FINANCIERO!L765-1</f>
        <v>0.002683504341</v>
      </c>
      <c r="H765" s="1">
        <f>S.FINANCIERO!N766/S.FINANCIERO!N765-1</f>
        <v>0.001308777183</v>
      </c>
      <c r="I765" s="1">
        <f>S.FINANCIERO!P766/S.FINANCIERO!P765-1</f>
        <v>0.005202526942</v>
      </c>
      <c r="J765" s="1">
        <f>S.FINANCIERO!R766/S.FINANCIERO!R765-1</f>
        <v>-0.004745896777</v>
      </c>
      <c r="K765" s="1">
        <f>S.FINANCIERO!T766/S.FINANCIERO!T765-1</f>
        <v>0.0002833663927</v>
      </c>
      <c r="L765" s="1">
        <f>SUMPRODUCT(B765:K765, 'Ponderaciones e Índices.'!$A$4:$J$4)</f>
        <v>-0.001376382596</v>
      </c>
      <c r="M765" s="1">
        <f>'S. MATERIALES'!B766/'S. MATERIALES'!B765-1</f>
        <v>0</v>
      </c>
      <c r="N765" s="3">
        <f>'S. MATERIALES'!D766/'S. MATERIALES'!D765-1</f>
        <v>0</v>
      </c>
      <c r="O765" s="1">
        <f>'S. MATERIALES'!F766/'S. MATERIALES'!F765-1</f>
        <v>-0.02800035028</v>
      </c>
      <c r="P765" s="1">
        <f>'S. MATERIALES'!H766/'S. MATERIALES'!H765-1</f>
        <v>-0.0036954915</v>
      </c>
      <c r="Q765" s="1">
        <f>'S. MATERIALES'!J766/'S. MATERIALES'!J765-1</f>
        <v>-0.00009175153684</v>
      </c>
      <c r="R765" s="1">
        <f>'S. MATERIALES'!L766/'S. MATERIALES'!L765-1</f>
        <v>0.0003416467373</v>
      </c>
      <c r="S765" s="1">
        <f>'S. MATERIALES'!N766/'S. MATERIALES'!N765-1</f>
        <v>0.005474452555</v>
      </c>
      <c r="T765" s="1">
        <f>'S. MATERIALES'!P766/'S. MATERIALES'!P765-1</f>
        <v>-0.02646868948</v>
      </c>
      <c r="U765" s="1">
        <f>'S. MATERIALES'!R766/'S. MATERIALES'!R765-1</f>
        <v>-0.003250270856</v>
      </c>
      <c r="V765" s="1">
        <f>'S. MATERIALES'!T766/'S. MATERIALES'!T765-1</f>
        <v>0.001033057851</v>
      </c>
      <c r="W765" s="1">
        <f>SUMPRODUCT(M765:V765,'Ponderaciones e Índices.'!$A$8:$J$8)</f>
        <v>-0.003952774913</v>
      </c>
      <c r="X765" s="1">
        <f>'S. ENERGÍA'!B766/'S. ENERGÍA'!B765-1</f>
        <v>0.0004501462975</v>
      </c>
      <c r="Y765" s="1">
        <f>'S. ENERGÍA'!D766/'S. ENERGÍA'!D765-1</f>
        <v>-0.001401541696</v>
      </c>
      <c r="Z765" s="1">
        <f>'S. ENERGÍA'!F766/'S. ENERGÍA'!F765-1</f>
        <v>0.00367249946</v>
      </c>
      <c r="AA765" s="1">
        <f>'S. ENERGÍA'!H766/'S. ENERGÍA'!H765-1</f>
        <v>0.0009457450119</v>
      </c>
      <c r="AB765" s="1">
        <f>'S. ENERGÍA'!J766/'S. ENERGÍA'!J765-1</f>
        <v>0.002533783784</v>
      </c>
      <c r="AC765" s="1">
        <f>'S. ENERGÍA'!L766/'S. ENERGÍA'!L765-1</f>
        <v>0.009923664122</v>
      </c>
      <c r="AD765" s="1">
        <f>'S. ENERGÍA'!N766/'S. ENERGÍA'!N765-1</f>
        <v>0.0004522840344</v>
      </c>
      <c r="AE765" s="1">
        <f>'S. ENERGÍA'!P766/'S. ENERGÍA'!P765-1</f>
        <v>-0.01736864959</v>
      </c>
      <c r="AF765" s="1">
        <f>'S. ENERGÍA'!R766/'S. ENERGÍA'!R765-1</f>
        <v>-0.01156069364</v>
      </c>
      <c r="AG765" s="1">
        <f>'S. ENERGÍA'!T766/'S. ENERGÍA'!T765-1</f>
        <v>0.001964636542</v>
      </c>
      <c r="AH765" s="1">
        <f>SUMPRODUCT(X765:AG765,'Ponderaciones e Índices.'!$A$12:$J$12)</f>
        <v>-0.001157514295</v>
      </c>
    </row>
    <row r="766">
      <c r="A766" s="1">
        <f>S.FINANCIERO!A767</f>
        <v>43068</v>
      </c>
      <c r="B766" s="1">
        <f>S.FINANCIERO!B767/S.FINANCIERO!B766-1</f>
        <v>0.009258337481</v>
      </c>
      <c r="C766" s="1">
        <f>S.FINANCIERO!D767/S.FINANCIERO!D766-1</f>
        <v>0.009414929388</v>
      </c>
      <c r="D766" s="1">
        <f>S.FINANCIERO!F767/S.FINANCIERO!F766-1</f>
        <v>-0.001205303335</v>
      </c>
      <c r="E766" s="1">
        <f>S.FINANCIERO!H767/S.FINANCIERO!H766-1</f>
        <v>-0.0003670622782</v>
      </c>
      <c r="F766" s="1">
        <f>S.FINANCIERO!J767/S.FINANCIERO!J766-1</f>
        <v>-0.002172968275</v>
      </c>
      <c r="G766" s="1">
        <f>S.FINANCIERO!L767/S.FINANCIERO!L766-1</f>
        <v>0.004093198992</v>
      </c>
      <c r="H766" s="1">
        <f>S.FINANCIERO!N767/S.FINANCIERO!N766-1</f>
        <v>-0.005792918836</v>
      </c>
      <c r="I766" s="1">
        <f>S.FINANCIERO!P767/S.FINANCIERO!P766-1</f>
        <v>0.001478743068</v>
      </c>
      <c r="J766" s="1">
        <f>S.FINANCIERO!R767/S.FINANCIERO!R766-1</f>
        <v>0.01112656467</v>
      </c>
      <c r="K766" s="1">
        <f>S.FINANCIERO!T767/S.FINANCIERO!T766-1</f>
        <v>0.004815864023</v>
      </c>
      <c r="L766" s="1">
        <f>SUMPRODUCT(B766:K766, 'Ponderaciones e Índices.'!$A$4:$J$4)</f>
        <v>0.002975230118</v>
      </c>
      <c r="M766" s="1">
        <f>'S. MATERIALES'!B767/'S. MATERIALES'!B766-1</f>
        <v>-0.00660429279</v>
      </c>
      <c r="N766" s="3">
        <f>'S. MATERIALES'!D767/'S. MATERIALES'!D766-1</f>
        <v>-0.03245296047</v>
      </c>
      <c r="O766" s="1">
        <f>'S. MATERIALES'!F767/'S. MATERIALES'!F766-1</f>
        <v>0.007455122863</v>
      </c>
      <c r="P766" s="1">
        <f>'S. MATERIALES'!H767/'S. MATERIALES'!H766-1</f>
        <v>-0.01483679525</v>
      </c>
      <c r="Q766" s="1">
        <f>'S. MATERIALES'!J767/'S. MATERIALES'!J766-1</f>
        <v>-0.02138006974</v>
      </c>
      <c r="R766" s="1">
        <f>'S. MATERIALES'!L767/'S. MATERIALES'!L766-1</f>
        <v>-0.00512295082</v>
      </c>
      <c r="S766" s="1">
        <f>'S. MATERIALES'!N767/'S. MATERIALES'!N766-1</f>
        <v>-0.02359346642</v>
      </c>
      <c r="T766" s="1">
        <f>'S. MATERIALES'!P767/'S. MATERIALES'!P766-1</f>
        <v>-0.03779840849</v>
      </c>
      <c r="U766" s="1">
        <f>'S. MATERIALES'!R767/'S. MATERIALES'!R766-1</f>
        <v>-0.02608695652</v>
      </c>
      <c r="V766" s="1">
        <f>'S. MATERIALES'!T767/'S. MATERIALES'!T766-1</f>
        <v>-0.004127966976</v>
      </c>
      <c r="W766" s="1">
        <f>SUMPRODUCT(M766:V766,'Ponderaciones e Índices.'!$A$8:$J$8)</f>
        <v>-0.02043345721</v>
      </c>
      <c r="X766" s="1">
        <f>'S. ENERGÍA'!B767/'S. ENERGÍA'!B766-1</f>
        <v>-0.00157480315</v>
      </c>
      <c r="Y766" s="1">
        <f>'S. ENERGÍA'!D767/'S. ENERGÍA'!D766-1</f>
        <v>0.0009356725146</v>
      </c>
      <c r="Z766" s="1">
        <f>'S. ENERGÍA'!F767/'S. ENERGÍA'!F766-1</f>
        <v>-0.01054670684</v>
      </c>
      <c r="AA766" s="1">
        <f>'S. ENERGÍA'!H767/'S. ENERGÍA'!H766-1</f>
        <v>-0.02533480042</v>
      </c>
      <c r="AB766" s="1">
        <f>'S. ENERGÍA'!J767/'S. ENERGÍA'!J766-1</f>
        <v>-0.004212299916</v>
      </c>
      <c r="AC766" s="1">
        <f>'S. ENERGÍA'!L767/'S. ENERGÍA'!L766-1</f>
        <v>-0.003779289494</v>
      </c>
      <c r="AD766" s="1">
        <f>'S. ENERGÍA'!N767/'S. ENERGÍA'!N766-1</f>
        <v>-0.01356238698</v>
      </c>
      <c r="AE766" s="1">
        <f>'S. ENERGÍA'!P767/'S. ENERGÍA'!P766-1</f>
        <v>0.007954043305</v>
      </c>
      <c r="AF766" s="1">
        <f>'S. ENERGÍA'!R767/'S. ENERGÍA'!R766-1</f>
        <v>0.01052631579</v>
      </c>
      <c r="AG766" s="1">
        <f>'S. ENERGÍA'!T767/'S. ENERGÍA'!T766-1</f>
        <v>0.03921568627</v>
      </c>
      <c r="AH766" s="1">
        <f>SUMPRODUCT(X766:AG766,'Ponderaciones e Índices.'!$A$12:$J$12)</f>
        <v>0.0002205642941</v>
      </c>
    </row>
    <row r="767">
      <c r="A767" s="1">
        <f>S.FINANCIERO!A768</f>
        <v>43069</v>
      </c>
      <c r="B767" s="1">
        <f>S.FINANCIERO!B768/S.FINANCIERO!B767-1</f>
        <v>-0.005227855593</v>
      </c>
      <c r="C767" s="1">
        <f>S.FINANCIERO!D768/S.FINANCIERO!D767-1</f>
        <v>-0.02411725516</v>
      </c>
      <c r="D767" s="1">
        <f>S.FINANCIERO!F768/S.FINANCIERO!F767-1</f>
        <v>-0.001709573612</v>
      </c>
      <c r="E767" s="1">
        <f>S.FINANCIERO!H768/S.FINANCIERO!H767-1</f>
        <v>-0.002325581395</v>
      </c>
      <c r="F767" s="1">
        <f>S.FINANCIERO!J768/S.FINANCIERO!J767-1</f>
        <v>0.02909407666</v>
      </c>
      <c r="G767" s="1">
        <f>S.FINANCIERO!L768/S.FINANCIERO!L767-1</f>
        <v>-0.003292568203</v>
      </c>
      <c r="H767" s="1">
        <f>S.FINANCIERO!N768/S.FINANCIERO!N767-1</f>
        <v>0.008271981489</v>
      </c>
      <c r="I767" s="1">
        <f>S.FINANCIERO!P768/S.FINANCIERO!P767-1</f>
        <v>0.000738279808</v>
      </c>
      <c r="J767" s="1">
        <f>S.FINANCIERO!R768/S.FINANCIERO!R767-1</f>
        <v>0.001768520338</v>
      </c>
      <c r="K767" s="1">
        <f>S.FINANCIERO!T768/S.FINANCIERO!T767-1</f>
        <v>-0.01014942205</v>
      </c>
      <c r="L767" s="1">
        <f>SUMPRODUCT(B767:K767, 'Ponderaciones e Índices.'!$A$4:$J$4)</f>
        <v>-0.001071094061</v>
      </c>
      <c r="M767" s="1">
        <f>'S. MATERIALES'!B768/'S. MATERIALES'!B767-1</f>
        <v>-0.01274238227</v>
      </c>
      <c r="N767" s="3">
        <f>'S. MATERIALES'!D768/'S. MATERIALES'!D767-1</f>
        <v>0.008920606601</v>
      </c>
      <c r="O767" s="1">
        <f>'S. MATERIALES'!F768/'S. MATERIALES'!F767-1</f>
        <v>-0.02329532752</v>
      </c>
      <c r="P767" s="1">
        <f>'S. MATERIALES'!H768/'S. MATERIALES'!H767-1</f>
        <v>0.01618975904</v>
      </c>
      <c r="Q767" s="1">
        <f>'S. MATERIALES'!J768/'S. MATERIALES'!J767-1</f>
        <v>-0.01443975621</v>
      </c>
      <c r="R767" s="1">
        <f>'S. MATERIALES'!L768/'S. MATERIALES'!L767-1</f>
        <v>0.017507724</v>
      </c>
      <c r="S767" s="1">
        <f>'S. MATERIALES'!N768/'S. MATERIALES'!N767-1</f>
        <v>0.001858736059</v>
      </c>
      <c r="T767" s="1">
        <f>'S. MATERIALES'!P768/'S. MATERIALES'!P767-1</f>
        <v>0.02205375603</v>
      </c>
      <c r="U767" s="1">
        <f>'S. MATERIALES'!R768/'S. MATERIALES'!R767-1</f>
        <v>-0.1607142857</v>
      </c>
      <c r="V767" s="1">
        <f>'S. MATERIALES'!T768/'S. MATERIALES'!T767-1</f>
        <v>0.01658031088</v>
      </c>
      <c r="W767" s="1">
        <f>SUMPRODUCT(M767:V767,'Ponderaciones e Índices.'!$A$8:$J$8)</f>
        <v>-0.03130304072</v>
      </c>
      <c r="X767" s="1">
        <f>'S. ENERGÍA'!B768/'S. ENERGÍA'!B767-1</f>
        <v>0.008337088779</v>
      </c>
      <c r="Y767" s="1">
        <f>'S. ENERGÍA'!D768/'S. ENERGÍA'!D767-1</f>
        <v>0.02266884786</v>
      </c>
      <c r="Z767" s="1">
        <f>'S. ENERGÍA'!F768/'S. ENERGÍA'!F767-1</f>
        <v>0.05829889058</v>
      </c>
      <c r="AA767" s="1">
        <f>'S. ENERGÍA'!H768/'S. ENERGÍA'!H767-1</f>
        <v>-0.0009694112643</v>
      </c>
      <c r="AB767" s="1">
        <f>'S. ENERGÍA'!J768/'S. ENERGÍA'!J767-1</f>
        <v>0.04060913706</v>
      </c>
      <c r="AC767" s="1">
        <f>'S. ENERGÍA'!L768/'S. ENERGÍA'!L767-1</f>
        <v>0.006575619626</v>
      </c>
      <c r="AD767" s="1">
        <f>'S. ENERGÍA'!N768/'S. ENERGÍA'!N767-1</f>
        <v>0.02956003666</v>
      </c>
      <c r="AE767" s="1">
        <f>'S. ENERGÍA'!P768/'S. ENERGÍA'!P767-1</f>
        <v>0.01622095572</v>
      </c>
      <c r="AF767" s="1">
        <f>'S. ENERGÍA'!R768/'S. ENERGÍA'!R767-1</f>
        <v>0.01736111111</v>
      </c>
      <c r="AG767" s="1">
        <f>'S. ENERGÍA'!T768/'S. ENERGÍA'!T767-1</f>
        <v>-0.005660377358</v>
      </c>
      <c r="AH767" s="1">
        <f>SUMPRODUCT(X767:AG767,'Ponderaciones e Índices.'!$A$12:$J$12)</f>
        <v>0.02024350862</v>
      </c>
    </row>
    <row r="768">
      <c r="A768" s="1">
        <f>S.FINANCIERO!A769</f>
        <v>43070</v>
      </c>
      <c r="B768" s="1">
        <f>S.FINANCIERO!B769/S.FINANCIERO!B768-1</f>
        <v>0.003073872087</v>
      </c>
      <c r="C768" s="1">
        <f>S.FINANCIERO!D769/S.FINANCIERO!D768-1</f>
        <v>0.00109229929</v>
      </c>
      <c r="D768" s="1">
        <f>S.FINANCIERO!F769/S.FINANCIERO!F768-1</f>
        <v>0.002115442732</v>
      </c>
      <c r="E768" s="1">
        <f>S.FINANCIERO!H769/S.FINANCIERO!H768-1</f>
        <v>0.004048582996</v>
      </c>
      <c r="F768" s="1">
        <f>S.FINANCIERO!J769/S.FINANCIERO!J768-1</f>
        <v>0.02590147283</v>
      </c>
      <c r="G768" s="1">
        <f>S.FINANCIERO!L769/S.FINANCIERO!L768-1</f>
        <v>0.002202296681</v>
      </c>
      <c r="H768" s="1">
        <f>S.FINANCIERO!N769/S.FINANCIERO!N768-1</f>
        <v>-0.001303896564</v>
      </c>
      <c r="I768" s="1">
        <f>S.FINANCIERO!P769/S.FINANCIERO!P768-1</f>
        <v>-0.02434526005</v>
      </c>
      <c r="J768" s="1">
        <f>S.FINANCIERO!R769/S.FINANCIERO!R768-1</f>
        <v>0.005296194586</v>
      </c>
      <c r="K768" s="1">
        <f>S.FINANCIERO!T769/S.FINANCIERO!T768-1</f>
        <v>-0.001993733979</v>
      </c>
      <c r="L768" s="1">
        <f>SUMPRODUCT(B768:K768, 'Ponderaciones e Índices.'!$A$4:$J$4)</f>
        <v>0.001015719408</v>
      </c>
      <c r="M768" s="1">
        <f>'S. MATERIALES'!B769/'S. MATERIALES'!B768-1</f>
        <v>0.001683501684</v>
      </c>
      <c r="N768" s="3">
        <f>'S. MATERIALES'!D769/'S. MATERIALES'!D768-1</f>
        <v>-0.01998231653</v>
      </c>
      <c r="O768" s="1">
        <f>'S. MATERIALES'!F769/'S. MATERIALES'!F768-1</f>
        <v>-0.03687511445</v>
      </c>
      <c r="P768" s="1">
        <f>'S. MATERIALES'!H769/'S. MATERIALES'!H768-1</f>
        <v>-0.01370878103</v>
      </c>
      <c r="Q768" s="1">
        <f>'S. MATERIALES'!J769/'S. MATERIALES'!J768-1</f>
        <v>-0.02635334412</v>
      </c>
      <c r="R768" s="1">
        <f>'S. MATERIALES'!L769/'S. MATERIALES'!L768-1</f>
        <v>-0.002361673414</v>
      </c>
      <c r="S768" s="1">
        <f>'S. MATERIALES'!N769/'S. MATERIALES'!N768-1</f>
        <v>-0.03710575139</v>
      </c>
      <c r="T768" s="1">
        <f>'S. MATERIALES'!P769/'S. MATERIALES'!P768-1</f>
        <v>0.012137559</v>
      </c>
      <c r="U768" s="1">
        <f>'S. MATERIALES'!R769/'S. MATERIALES'!R768-1</f>
        <v>-0.03989361702</v>
      </c>
      <c r="V768" s="1">
        <f>'S. MATERIALES'!T769/'S. MATERIALES'!T768-1</f>
        <v>-0.0377166157</v>
      </c>
      <c r="W768" s="1">
        <f>SUMPRODUCT(M768:V768,'Ponderaciones e Índices.'!$A$8:$J$8)</f>
        <v>-0.01675887019</v>
      </c>
      <c r="X768" s="1">
        <f>'S. ENERGÍA'!B769/'S. ENERGÍA'!B768-1</f>
        <v>-0.004469273743</v>
      </c>
      <c r="Y768" s="1">
        <f>'S. ENERGÍA'!D769/'S. ENERGÍA'!D768-1</f>
        <v>0.02273765996</v>
      </c>
      <c r="Z768" s="1">
        <f>'S. ENERGÍA'!F769/'S. ENERGÍA'!F768-1</f>
        <v>-0.0004110996917</v>
      </c>
      <c r="AA768" s="1">
        <f>'S. ENERGÍA'!H769/'S. ENERGÍA'!H768-1</f>
        <v>-0.003716430169</v>
      </c>
      <c r="AB768" s="1">
        <f>'S. ENERGÍA'!J769/'S. ENERGÍA'!J768-1</f>
        <v>0.04634146341</v>
      </c>
      <c r="AC768" s="1">
        <f>'S. ENERGÍA'!L769/'S. ENERGÍA'!L768-1</f>
        <v>-0.004271356784</v>
      </c>
      <c r="AD768" s="1">
        <f>'S. ENERGÍA'!N769/'S. ENERGÍA'!N768-1</f>
        <v>-0.008012463833</v>
      </c>
      <c r="AE768" s="1">
        <f>'S. ENERGÍA'!P769/'S. ENERGÍA'!P768-1</f>
        <v>0.02243313201</v>
      </c>
      <c r="AF768" s="1">
        <f>'S. ENERGÍA'!R769/'S. ENERGÍA'!R768-1</f>
        <v>0.01365187713</v>
      </c>
      <c r="AG768" s="1">
        <f>'S. ENERGÍA'!T769/'S. ENERGÍA'!T768-1</f>
        <v>0.03352308665</v>
      </c>
      <c r="AH768" s="1">
        <f>SUMPRODUCT(X768:AG768,'Ponderaciones e Índices.'!$A$12:$J$12)</f>
        <v>0.01496710525</v>
      </c>
    </row>
    <row r="769">
      <c r="A769" s="1">
        <f>S.FINANCIERO!A770</f>
        <v>43073</v>
      </c>
      <c r="B769" s="1">
        <f>S.FINANCIERO!B770/S.FINANCIERO!B769-1</f>
        <v>0.001482799526</v>
      </c>
      <c r="C769" s="1">
        <f>S.FINANCIERO!D770/S.FINANCIERO!D769-1</f>
        <v>0.001091107474</v>
      </c>
      <c r="D769" s="1">
        <f>S.FINANCIERO!F770/S.FINANCIERO!F769-1</f>
        <v>0.001105749899</v>
      </c>
      <c r="E769" s="1">
        <f>S.FINANCIERO!H770/S.FINANCIERO!H769-1</f>
        <v>-0.002688172043</v>
      </c>
      <c r="F769" s="1">
        <f>S.FINANCIERO!J770/S.FINANCIERO!J769-1</f>
        <v>-0.007095709571</v>
      </c>
      <c r="G769" s="1">
        <f>S.FINANCIERO!L770/S.FINANCIERO!L769-1</f>
        <v>-0.001098728614</v>
      </c>
      <c r="H769" s="1">
        <f>S.FINANCIERO!N770/S.FINANCIERO!N769-1</f>
        <v>-0.005415624364</v>
      </c>
      <c r="I769" s="1">
        <f>S.FINANCIERO!P770/S.FINANCIERO!P769-1</f>
        <v>0.01663516068</v>
      </c>
      <c r="J769" s="1">
        <f>S.FINANCIERO!R770/S.FINANCIERO!R769-1</f>
        <v>0.003707317073</v>
      </c>
      <c r="K769" s="1">
        <f>S.FINANCIERO!T770/S.FINANCIERO!T769-1</f>
        <v>0.002283105023</v>
      </c>
      <c r="L769" s="1">
        <f>SUMPRODUCT(B769:K769, 'Ponderaciones e Índices.'!$A$4:$J$4)</f>
        <v>0.001335928377</v>
      </c>
      <c r="M769" s="1">
        <f>'S. MATERIALES'!B770/'S. MATERIALES'!B769-1</f>
        <v>-0.0106442577</v>
      </c>
      <c r="N769" s="3">
        <f>'S. MATERIALES'!D770/'S. MATERIALES'!D769-1</f>
        <v>-0.01028509563</v>
      </c>
      <c r="O769" s="1">
        <f>'S. MATERIALES'!F770/'S. MATERIALES'!F769-1</f>
        <v>-0.05406754284</v>
      </c>
      <c r="P769" s="1">
        <f>'S. MATERIALES'!H770/'S. MATERIALES'!H769-1</f>
        <v>0</v>
      </c>
      <c r="Q769" s="1">
        <f>'S. MATERIALES'!J770/'S. MATERIALES'!J769-1</f>
        <v>-0.02472151651</v>
      </c>
      <c r="R769" s="1">
        <f>'S. MATERIALES'!L770/'S. MATERIALES'!L769-1</f>
        <v>0.009807237065</v>
      </c>
      <c r="S769" s="1">
        <f>'S. MATERIALES'!N770/'S. MATERIALES'!N769-1</f>
        <v>-0.01541425819</v>
      </c>
      <c r="T769" s="1">
        <f>'S. MATERIALES'!P770/'S. MATERIALES'!P769-1</f>
        <v>0.01532311792</v>
      </c>
      <c r="U769" s="1">
        <f>'S. MATERIALES'!R770/'S. MATERIALES'!R769-1</f>
        <v>-0.02216066482</v>
      </c>
      <c r="V769" s="1">
        <f>'S. MATERIALES'!T770/'S. MATERIALES'!T769-1</f>
        <v>-0.002648305085</v>
      </c>
      <c r="W769" s="1">
        <f>SUMPRODUCT(M769:V769,'Ponderaciones e Índices.'!$A$8:$J$8)</f>
        <v>-0.007285112373</v>
      </c>
      <c r="X769" s="1">
        <f>'S. ENERGÍA'!B770/'S. ENERGÍA'!B769-1</f>
        <v>-0.0177328844</v>
      </c>
      <c r="Y769" s="1">
        <f>'S. ENERGÍA'!D770/'S. ENERGÍA'!D769-1</f>
        <v>-0.01061333929</v>
      </c>
      <c r="Z769" s="1">
        <f>'S. ENERGÍA'!F770/'S. ENERGÍA'!F769-1</f>
        <v>0.00102817191</v>
      </c>
      <c r="AA769" s="1">
        <f>'S. ENERGÍA'!H770/'S. ENERGÍA'!H769-1</f>
        <v>0.001784130851</v>
      </c>
      <c r="AB769" s="1">
        <f>'S. ENERGÍA'!J770/'S. ENERGÍA'!J769-1</f>
        <v>-0.03341103341</v>
      </c>
      <c r="AC769" s="1">
        <f>'S. ENERGÍA'!L770/'S. ENERGÍA'!L769-1</f>
        <v>-0.003785011355</v>
      </c>
      <c r="AD769" s="1">
        <f>'S. ENERGÍA'!N770/'S. ENERGÍA'!N769-1</f>
        <v>-0.006730984967</v>
      </c>
      <c r="AE769" s="1">
        <f>'S. ENERGÍA'!P770/'S. ENERGÍA'!P769-1</f>
        <v>-0.02700421941</v>
      </c>
      <c r="AF769" s="1">
        <f>'S. ENERGÍA'!R770/'S. ENERGÍA'!R769-1</f>
        <v>-0.0101010101</v>
      </c>
      <c r="AG769" s="1">
        <f>'S. ENERGÍA'!T770/'S. ENERGÍA'!T769-1</f>
        <v>-0.04222766218</v>
      </c>
      <c r="AH769" s="1">
        <f>SUMPRODUCT(X769:AG769,'Ponderaciones e Índices.'!$A$12:$J$12)</f>
        <v>-0.01430647959</v>
      </c>
    </row>
    <row r="770">
      <c r="A770" s="1">
        <f>S.FINANCIERO!A771</f>
        <v>43074</v>
      </c>
      <c r="B770" s="1">
        <f>S.FINANCIERO!B771/S.FINANCIERO!B770-1</f>
        <v>-0.003652156747</v>
      </c>
      <c r="C770" s="1">
        <f>S.FINANCIERO!D771/S.FINANCIERO!D770-1</f>
        <v>-0.01321525886</v>
      </c>
      <c r="D770" s="1">
        <f>S.FINANCIERO!F771/S.FINANCIERO!F770-1</f>
        <v>-0.004518525956</v>
      </c>
      <c r="E770" s="1">
        <f>S.FINANCIERO!H771/S.FINANCIERO!H770-1</f>
        <v>-0.005880911541</v>
      </c>
      <c r="F770" s="1">
        <f>S.FINANCIERO!J771/S.FINANCIERO!J770-1</f>
        <v>-0.007645005817</v>
      </c>
      <c r="G770" s="1">
        <f>S.FINANCIERO!L771/S.FINANCIERO!L770-1</f>
        <v>-0.00408548083</v>
      </c>
      <c r="H770" s="1">
        <f>S.FINANCIERO!N771/S.FINANCIERO!N770-1</f>
        <v>0.009199458114</v>
      </c>
      <c r="I770" s="1">
        <f>S.FINANCIERO!P771/S.FINANCIERO!P770-1</f>
        <v>-0.007437709186</v>
      </c>
      <c r="J770" s="1">
        <f>S.FINANCIERO!R771/S.FINANCIERO!R770-1</f>
        <v>-0.0001944012442</v>
      </c>
      <c r="K770" s="1">
        <f>S.FINANCIERO!T771/S.FINANCIERO!T770-1</f>
        <v>-0.005979498861</v>
      </c>
      <c r="L770" s="1">
        <f>SUMPRODUCT(B770:K770, 'Ponderaciones e Índices.'!$A$4:$J$4)</f>
        <v>-0.005280476231</v>
      </c>
      <c r="M770" s="1">
        <f>'S. MATERIALES'!B771/'S. MATERIALES'!B770-1</f>
        <v>-0.008493771234</v>
      </c>
      <c r="N770" s="3">
        <f>'S. MATERIALES'!D771/'S. MATERIALES'!D770-1</f>
        <v>-0.01750227894</v>
      </c>
      <c r="O770" s="1">
        <f>'S. MATERIALES'!F771/'S. MATERIALES'!F770-1</f>
        <v>-0.007135319833</v>
      </c>
      <c r="P770" s="1">
        <f>'S. MATERIALES'!H771/'S. MATERIALES'!H770-1</f>
        <v>0.0003756574005</v>
      </c>
      <c r="Q770" s="1">
        <f>'S. MATERIALES'!J771/'S. MATERIALES'!J770-1</f>
        <v>0.0009017132552</v>
      </c>
      <c r="R770" s="1">
        <f>'S. MATERIALES'!L771/'S. MATERIALES'!L770-1</f>
        <v>-0.02913596785</v>
      </c>
      <c r="S770" s="1">
        <f>'S. MATERIALES'!N771/'S. MATERIALES'!N770-1</f>
        <v>-0.02348336595</v>
      </c>
      <c r="T770" s="1">
        <f>'S. MATERIALES'!P771/'S. MATERIALES'!P770-1</f>
        <v>-0.04199475066</v>
      </c>
      <c r="U770" s="1">
        <f>'S. MATERIALES'!R771/'S. MATERIALES'!R770-1</f>
        <v>-0.01841359773</v>
      </c>
      <c r="V770" s="1">
        <f>'S. MATERIALES'!T771/'S. MATERIALES'!T770-1</f>
        <v>-0.01540095592</v>
      </c>
      <c r="W770" s="1">
        <f>SUMPRODUCT(M770:V770,'Ponderaciones e Índices.'!$A$8:$J$8)</f>
        <v>-0.02035148258</v>
      </c>
      <c r="X770" s="1">
        <f>'S. ENERGÍA'!B771/'S. ENERGÍA'!B770-1</f>
        <v>0.003884826325</v>
      </c>
      <c r="Y770" s="1">
        <f>'S. ENERGÍA'!D771/'S. ENERGÍA'!D770-1</f>
        <v>0.008355916893</v>
      </c>
      <c r="Z770" s="1">
        <f>'S. ENERGÍA'!F771/'S. ENERGÍA'!F770-1</f>
        <v>0.001848808546</v>
      </c>
      <c r="AA770" s="1">
        <f>'S. ENERGÍA'!H771/'S. ENERGÍA'!H770-1</f>
        <v>0.002104439942</v>
      </c>
      <c r="AB770" s="1">
        <f>'S. ENERGÍA'!J771/'S. ENERGÍA'!J770-1</f>
        <v>-0.01286173633</v>
      </c>
      <c r="AC770" s="1">
        <f>'S. ENERGÍA'!L771/'S. ENERGÍA'!L770-1</f>
        <v>0.00506585613</v>
      </c>
      <c r="AD770" s="1">
        <f>'S. ENERGÍA'!N771/'S. ENERGÍA'!N770-1</f>
        <v>0.005421278518</v>
      </c>
      <c r="AE770" s="1">
        <f>'S. ENERGÍA'!P771/'S. ENERGÍA'!P770-1</f>
        <v>-0.007805724198</v>
      </c>
      <c r="AF770" s="1">
        <f>'S. ENERGÍA'!R771/'S. ENERGÍA'!R770-1</f>
        <v>0.002267573696</v>
      </c>
      <c r="AG770" s="1">
        <f>'S. ENERGÍA'!T771/'S. ENERGÍA'!T770-1</f>
        <v>-0.009584664537</v>
      </c>
      <c r="AH770" s="1">
        <f>SUMPRODUCT(X770:AG770,'Ponderaciones e Índices.'!$A$12:$J$12)</f>
        <v>0.002327725286</v>
      </c>
    </row>
    <row r="771">
      <c r="A771" s="1">
        <f>S.FINANCIERO!A772</f>
        <v>43075</v>
      </c>
      <c r="B771" s="1">
        <f>S.FINANCIERO!B772/S.FINANCIERO!B771-1</f>
        <v>0.003566475134</v>
      </c>
      <c r="C771" s="1">
        <f>S.FINANCIERO!D772/S.FINANCIERO!D771-1</f>
        <v>-0.000276128676</v>
      </c>
      <c r="D771" s="1">
        <f>S.FINANCIERO!F772/S.FINANCIERO!F771-1</f>
        <v>0.01533185394</v>
      </c>
      <c r="E771" s="1">
        <f>S.FINANCIERO!H772/S.FINANCIERO!H771-1</f>
        <v>0.008257333005</v>
      </c>
      <c r="F771" s="1">
        <f>S.FINANCIERO!J772/S.FINANCIERO!J771-1</f>
        <v>-0.002679618154</v>
      </c>
      <c r="G771" s="1">
        <f>S.FINANCIERO!L772/S.FINANCIERO!L771-1</f>
        <v>0</v>
      </c>
      <c r="H771" s="1">
        <f>S.FINANCIERO!N772/S.FINANCIERO!N771-1</f>
        <v>0</v>
      </c>
      <c r="I771" s="1">
        <f>S.FINANCIERO!P772/S.FINANCIERO!P771-1</f>
        <v>-0.0003746721619</v>
      </c>
      <c r="J771" s="1">
        <f>S.FINANCIERO!R772/S.FINANCIERO!R771-1</f>
        <v>0.004277658954</v>
      </c>
      <c r="K771" s="1">
        <f>S.FINANCIERO!T772/S.FINANCIERO!T771-1</f>
        <v>-0.006015468347</v>
      </c>
      <c r="L771" s="1">
        <f>SUMPRODUCT(B771:K771, 'Ponderaciones e Índices.'!$A$4:$J$4)</f>
        <v>0.00214057225</v>
      </c>
      <c r="M771" s="1">
        <f>'S. MATERIALES'!B772/'S. MATERIALES'!B771-1</f>
        <v>-0.009708737864</v>
      </c>
      <c r="N771" s="3">
        <f>'S. MATERIALES'!D772/'S. MATERIALES'!D771-1</f>
        <v>-0.01632956022</v>
      </c>
      <c r="O771" s="1">
        <f>'S. MATERIALES'!F772/'S. MATERIALES'!F771-1</f>
        <v>-0.002403967812</v>
      </c>
      <c r="P771" s="1">
        <f>'S. MATERIALES'!H772/'S. MATERIALES'!H771-1</f>
        <v>0.002628614345</v>
      </c>
      <c r="Q771" s="1">
        <f>'S. MATERIALES'!J772/'S. MATERIALES'!J771-1</f>
        <v>0.001701701702</v>
      </c>
      <c r="R771" s="1">
        <f>'S. MATERIALES'!L772/'S. MATERIALES'!L771-1</f>
        <v>0.005174197999</v>
      </c>
      <c r="S771" s="1">
        <f>'S. MATERIALES'!N772/'S. MATERIALES'!N771-1</f>
        <v>0</v>
      </c>
      <c r="T771" s="1">
        <f>'S. MATERIALES'!P772/'S. MATERIALES'!P771-1</f>
        <v>-0.008219178082</v>
      </c>
      <c r="U771" s="1">
        <f>'S. MATERIALES'!R772/'S. MATERIALES'!R771-1</f>
        <v>-0.02164502165</v>
      </c>
      <c r="V771" s="1">
        <f>'S. MATERIALES'!T772/'S. MATERIALES'!T771-1</f>
        <v>-0.007551240561</v>
      </c>
      <c r="W771" s="1">
        <f>SUMPRODUCT(M771:V771,'Ponderaciones e Índices.'!$A$8:$J$8)</f>
        <v>-0.008023629873</v>
      </c>
      <c r="X771" s="1">
        <f>'S. ENERGÍA'!B772/'S. ENERGÍA'!B771-1</f>
        <v>-0.008650125199</v>
      </c>
      <c r="Y771" s="1">
        <f>'S. ENERGÍA'!D772/'S. ENERGÍA'!D771-1</f>
        <v>-0.008510638298</v>
      </c>
      <c r="Z771" s="1">
        <f>'S. ENERGÍA'!F772/'S. ENERGÍA'!F771-1</f>
        <v>-0.0002050440845</v>
      </c>
      <c r="AA771" s="1">
        <f>'S. ENERGÍA'!H772/'S. ENERGÍA'!H771-1</f>
        <v>0.007433434314</v>
      </c>
      <c r="AB771" s="1">
        <f>'S. ENERGÍA'!J772/'S. ENERGÍA'!J771-1</f>
        <v>-0.03338762215</v>
      </c>
      <c r="AC771" s="1">
        <f>'S. ENERGÍA'!L772/'S. ENERGÍA'!L771-1</f>
        <v>0.001260080645</v>
      </c>
      <c r="AD771" s="1">
        <f>'S. ENERGÍA'!N772/'S. ENERGÍA'!N771-1</f>
        <v>0.003145360593</v>
      </c>
      <c r="AE771" s="1">
        <f>'S. ENERGÍA'!P772/'S. ENERGÍA'!P771-1</f>
        <v>-0.04414335664</v>
      </c>
      <c r="AF771" s="1">
        <f>'S. ENERGÍA'!R772/'S. ENERGÍA'!R771-1</f>
        <v>-0.02262443439</v>
      </c>
      <c r="AG771" s="1">
        <f>'S. ENERGÍA'!T772/'S. ENERGÍA'!T771-1</f>
        <v>-0.06064516129</v>
      </c>
      <c r="AH771" s="1">
        <f>SUMPRODUCT(X771:AG771,'Ponderaciones e Índices.'!$A$12:$J$12)</f>
        <v>-0.01411150666</v>
      </c>
    </row>
    <row r="772">
      <c r="A772" s="1">
        <f>S.FINANCIERO!A773</f>
        <v>43076</v>
      </c>
      <c r="B772" s="1">
        <f>S.FINANCIERO!B773/S.FINANCIERO!B772-1</f>
        <v>0.006811451135</v>
      </c>
      <c r="C772" s="1">
        <f>S.FINANCIERO!D773/S.FINANCIERO!D772-1</f>
        <v>0.002762049441</v>
      </c>
      <c r="D772" s="1">
        <f>S.FINANCIERO!F773/S.FINANCIERO!F772-1</f>
        <v>-0.0006954102921</v>
      </c>
      <c r="E772" s="1">
        <f>S.FINANCIERO!H773/S.FINANCIERO!H772-1</f>
        <v>0.01185674123</v>
      </c>
      <c r="F772" s="1">
        <f>S.FINANCIERO!J773/S.FINANCIERO!J772-1</f>
        <v>0.003022670025</v>
      </c>
      <c r="G772" s="1">
        <f>S.FINANCIERO!L773/S.FINANCIERO!L772-1</f>
        <v>0.008677816346</v>
      </c>
      <c r="H772" s="1">
        <f>S.FINANCIERO!N773/S.FINANCIERO!N772-1</f>
        <v>0.02790871913</v>
      </c>
      <c r="I772" s="1">
        <f>S.FINANCIERO!P773/S.FINANCIERO!P772-1</f>
        <v>0.00712143928</v>
      </c>
      <c r="J772" s="1">
        <f>S.FINANCIERO!R773/S.FINANCIERO!R772-1</f>
        <v>0.01084220716</v>
      </c>
      <c r="K772" s="1">
        <f>S.FINANCIERO!T773/S.FINANCIERO!T772-1</f>
        <v>-0.001152737752</v>
      </c>
      <c r="L772" s="1">
        <f>SUMPRODUCT(B772:K772, 'Ponderaciones e Índices.'!$A$4:$J$4)</f>
        <v>0.008062296967</v>
      </c>
      <c r="M772" s="1">
        <f>'S. MATERIALES'!B773/'S. MATERIALES'!B772-1</f>
        <v>0.01326412918</v>
      </c>
      <c r="N772" s="3">
        <f>'S. MATERIALES'!D773/'S. MATERIALES'!D772-1</f>
        <v>0.02263723826</v>
      </c>
      <c r="O772" s="1">
        <f>'S. MATERIALES'!F773/'S. MATERIALES'!F772-1</f>
        <v>-0.007203916495</v>
      </c>
      <c r="P772" s="1">
        <f>'S. MATERIALES'!H773/'S. MATERIALES'!H772-1</f>
        <v>0.005992509363</v>
      </c>
      <c r="Q772" s="1">
        <f>'S. MATERIALES'!J773/'S. MATERIALES'!J772-1</f>
        <v>-0.0009993004897</v>
      </c>
      <c r="R772" s="1">
        <f>'S. MATERIALES'!L773/'S. MATERIALES'!L772-1</f>
        <v>0.004461221688</v>
      </c>
      <c r="S772" s="1">
        <f>'S. MATERIALES'!N773/'S. MATERIALES'!N772-1</f>
        <v>0</v>
      </c>
      <c r="T772" s="1">
        <f>'S. MATERIALES'!P773/'S. MATERIALES'!P772-1</f>
        <v>0.02279005525</v>
      </c>
      <c r="U772" s="1">
        <f>'S. MATERIALES'!R773/'S. MATERIALES'!R772-1</f>
        <v>-0.001474926254</v>
      </c>
      <c r="V772" s="1">
        <f>'S. MATERIALES'!T773/'S. MATERIALES'!T772-1</f>
        <v>-0.00652173913</v>
      </c>
      <c r="W772" s="1">
        <f>SUMPRODUCT(M772:V772,'Ponderaciones e Índices.'!$A$8:$J$8)</f>
        <v>0.007365813059</v>
      </c>
      <c r="X772" s="1">
        <f>'S. ENERGÍA'!B773/'S. ENERGÍA'!B772-1</f>
        <v>0.01285878301</v>
      </c>
      <c r="Y772" s="1">
        <f>'S. ENERGÍA'!D773/'S. ENERGÍA'!D772-1</f>
        <v>0.004291845494</v>
      </c>
      <c r="Z772" s="1">
        <f>'S. ENERGÍA'!F773/'S. ENERGÍA'!F772-1</f>
        <v>0.01374077112</v>
      </c>
      <c r="AA772" s="1">
        <f>'S. ENERGÍA'!H773/'S. ENERGÍA'!H772-1</f>
        <v>0.0133117369</v>
      </c>
      <c r="AB772" s="1">
        <f>'S. ENERGÍA'!J773/'S. ENERGÍA'!J772-1</f>
        <v>0.02695871946</v>
      </c>
      <c r="AC772" s="1">
        <f>'S. ENERGÍA'!L773/'S. ENERGÍA'!L772-1</f>
        <v>-0.0005033979361</v>
      </c>
      <c r="AD772" s="1">
        <f>'S. ENERGÍA'!N773/'S. ENERGÍA'!N772-1</f>
        <v>0.009854423292</v>
      </c>
      <c r="AE772" s="1">
        <f>'S. ENERGÍA'!P773/'S. ENERGÍA'!P772-1</f>
        <v>-0.01554641061</v>
      </c>
      <c r="AF772" s="1">
        <f>'S. ENERGÍA'!R773/'S. ENERGÍA'!R772-1</f>
        <v>0</v>
      </c>
      <c r="AG772" s="1">
        <f>'S. ENERGÍA'!T773/'S. ENERGÍA'!T772-1</f>
        <v>-0.01442307692</v>
      </c>
      <c r="AH772" s="1">
        <f>SUMPRODUCT(X772:AG772,'Ponderaciones e Índices.'!$A$12:$J$12)</f>
        <v>0.007254150197</v>
      </c>
    </row>
    <row r="773">
      <c r="A773" s="1">
        <f>S.FINANCIERO!A774</f>
        <v>43077</v>
      </c>
      <c r="B773" s="1">
        <f>S.FINANCIERO!B774/S.FINANCIERO!B773-1</f>
        <v>0.004706343759</v>
      </c>
      <c r="C773" s="1">
        <f>S.FINANCIERO!D774/S.FINANCIERO!D773-1</f>
        <v>0.003305329844</v>
      </c>
      <c r="D773" s="1">
        <f>S.FINANCIERO!F774/S.FINANCIERO!F773-1</f>
        <v>0.003181230739</v>
      </c>
      <c r="E773" s="1">
        <f>S.FINANCIERO!H774/S.FINANCIERO!H773-1</f>
        <v>0.009905774342</v>
      </c>
      <c r="F773" s="1">
        <f>S.FINANCIERO!J774/S.FINANCIERO!J773-1</f>
        <v>0.001590490541</v>
      </c>
      <c r="G773" s="1">
        <f>S.FINANCIERO!L774/S.FINANCIERO!L773-1</f>
        <v>0.003284842797</v>
      </c>
      <c r="H773" s="1">
        <f>S.FINANCIERO!N774/S.FINANCIERO!N773-1</f>
        <v>0.009409704295</v>
      </c>
      <c r="I773" s="1">
        <f>S.FINANCIERO!P774/S.FINANCIERO!P773-1</f>
        <v>-0.0003721622627</v>
      </c>
      <c r="J773" s="1">
        <f>S.FINANCIERO!R774/S.FINANCIERO!R773-1</f>
        <v>0.004213752155</v>
      </c>
      <c r="K773" s="1">
        <f>S.FINANCIERO!T774/S.FINANCIERO!T773-1</f>
        <v>0.01384881708</v>
      </c>
      <c r="L773" s="1">
        <f>SUMPRODUCT(B773:K773, 'Ponderaciones e Índices.'!$A$4:$J$4)</f>
        <v>0.00438999205</v>
      </c>
      <c r="M773" s="1">
        <f>'S. MATERIALES'!B774/'S. MATERIALES'!B773-1</f>
        <v>0</v>
      </c>
      <c r="N773" s="3">
        <f>'S. MATERIALES'!D774/'S. MATERIALES'!D773-1</f>
        <v>0.0160486995</v>
      </c>
      <c r="O773" s="1">
        <f>'S. MATERIALES'!F774/'S. MATERIALES'!F773-1</f>
        <v>0.01211068244</v>
      </c>
      <c r="P773" s="1">
        <f>'S. MATERIALES'!H774/'S. MATERIALES'!H773-1</f>
        <v>0.005584512286</v>
      </c>
      <c r="Q773" s="1">
        <f>'S. MATERIALES'!J774/'S. MATERIALES'!J773-1</f>
        <v>0.000400120036</v>
      </c>
      <c r="R773" s="1">
        <f>'S. MATERIALES'!L774/'S. MATERIALES'!L773-1</f>
        <v>0.01093269559</v>
      </c>
      <c r="S773" s="1">
        <f>'S. MATERIALES'!N774/'S. MATERIALES'!N773-1</f>
        <v>0.002004008016</v>
      </c>
      <c r="T773" s="1">
        <f>'S. MATERIALES'!P774/'S. MATERIALES'!P773-1</f>
        <v>0.01958136394</v>
      </c>
      <c r="U773" s="1">
        <f>'S. MATERIALES'!R774/'S. MATERIALES'!R773-1</f>
        <v>0.04283604136</v>
      </c>
      <c r="V773" s="1">
        <f>'S. MATERIALES'!T774/'S. MATERIALES'!T773-1</f>
        <v>0.01531728665</v>
      </c>
      <c r="W773" s="1">
        <f>SUMPRODUCT(M773:V773,'Ponderaciones e Índices.'!$A$8:$J$8)</f>
        <v>0.01581061802</v>
      </c>
      <c r="X773" s="1">
        <f>'S. ENERGÍA'!B774/'S. ENERGÍA'!B773-1</f>
        <v>0.003173883473</v>
      </c>
      <c r="Y773" s="1">
        <f>'S. ENERGÍA'!D774/'S. ENERGÍA'!D773-1</f>
        <v>0.008771929825</v>
      </c>
      <c r="Z773" s="1">
        <f>'S. ENERGÍA'!F774/'S. ENERGÍA'!F773-1</f>
        <v>-0.003641513251</v>
      </c>
      <c r="AA773" s="1">
        <f>'S. ENERGÍA'!H774/'S. ENERGÍA'!H773-1</f>
        <v>-0.003007526635</v>
      </c>
      <c r="AB773" s="1">
        <f>'S. ENERGÍA'!J774/'S. ENERGÍA'!J773-1</f>
        <v>-0.003281378179</v>
      </c>
      <c r="AC773" s="1">
        <f>'S. ENERGÍA'!L774/'S. ENERGÍA'!L773-1</f>
        <v>-0.006547469151</v>
      </c>
      <c r="AD773" s="1">
        <f>'S. ENERGÍA'!N774/'S. ENERGÍA'!N773-1</f>
        <v>0.004213794633</v>
      </c>
      <c r="AE773" s="1">
        <f>'S. ENERGÍA'!P774/'S. ENERGÍA'!P773-1</f>
        <v>0.01625638644</v>
      </c>
      <c r="AF773" s="1">
        <f>'S. ENERGÍA'!R774/'S. ENERGÍA'!R773-1</f>
        <v>0.001157407407</v>
      </c>
      <c r="AG773" s="1">
        <f>'S. ENERGÍA'!T774/'S. ENERGÍA'!T773-1</f>
        <v>0.01045296167</v>
      </c>
      <c r="AH773" s="1">
        <f>SUMPRODUCT(X773:AG773,'Ponderaciones e Índices.'!$A$12:$J$12)</f>
        <v>0.003805020333</v>
      </c>
    </row>
    <row r="774">
      <c r="A774" s="1">
        <f>S.FINANCIERO!A775</f>
        <v>43080</v>
      </c>
      <c r="B774" s="1">
        <f>S.FINANCIERO!B775/S.FINANCIERO!B774-1</f>
        <v>-0.006245730458</v>
      </c>
      <c r="C774" s="1">
        <f>S.FINANCIERO!D775/S.FINANCIERO!D774-1</f>
        <v>-0.002882635553</v>
      </c>
      <c r="D774" s="1">
        <f>S.FINANCIERO!F775/S.FINANCIERO!F774-1</f>
        <v>-0.0004954910316</v>
      </c>
      <c r="E774" s="1">
        <f>S.FINANCIERO!H775/S.FINANCIERO!H774-1</f>
        <v>-0.004306220096</v>
      </c>
      <c r="F774" s="1">
        <f>S.FINANCIERO!J775/S.FINANCIERO!J774-1</f>
        <v>0.001086502298</v>
      </c>
      <c r="G774" s="1">
        <f>S.FINANCIERO!L775/S.FINANCIERO!L774-1</f>
        <v>0.0007795447459</v>
      </c>
      <c r="H774" s="1">
        <f>S.FINANCIERO!N775/S.FINANCIERO!N774-1</f>
        <v>-0.0003560307089</v>
      </c>
      <c r="I774" s="1">
        <f>S.FINANCIERO!P775/S.FINANCIERO!P774-1</f>
        <v>-0.005956813105</v>
      </c>
      <c r="J774" s="1">
        <f>S.FINANCIERO!R775/S.FINANCIERO!R774-1</f>
        <v>0.003051687965</v>
      </c>
      <c r="K774" s="1">
        <f>S.FINANCIERO!T775/S.FINANCIERO!T774-1</f>
        <v>-0.004268639727</v>
      </c>
      <c r="L774" s="1">
        <f>SUMPRODUCT(B774:K774, 'Ponderaciones e Índices.'!$A$4:$J$4)</f>
        <v>-0.002498375464</v>
      </c>
      <c r="M774" s="1">
        <f>'S. MATERIALES'!B775/'S. MATERIALES'!B774-1</f>
        <v>-0.001707455891</v>
      </c>
      <c r="N774" s="3">
        <f>'S. MATERIALES'!D775/'S. MATERIALES'!D774-1</f>
        <v>-0.007262164125</v>
      </c>
      <c r="O774" s="1">
        <f>'S. MATERIALES'!F775/'S. MATERIALES'!F774-1</f>
        <v>-0.01436397142</v>
      </c>
      <c r="P774" s="1">
        <f>'S. MATERIALES'!H775/'S. MATERIALES'!H774-1</f>
        <v>0.0125879304</v>
      </c>
      <c r="Q774" s="1">
        <f>'S. MATERIALES'!J775/'S. MATERIALES'!J774-1</f>
        <v>-0.01859814019</v>
      </c>
      <c r="R774" s="1">
        <f>'S. MATERIALES'!L775/'S. MATERIALES'!L774-1</f>
        <v>0.01047651234</v>
      </c>
      <c r="S774" s="1">
        <f>'S. MATERIALES'!N775/'S. MATERIALES'!N774-1</f>
        <v>-0.02</v>
      </c>
      <c r="T774" s="1">
        <f>'S. MATERIALES'!P775/'S. MATERIALES'!P774-1</f>
        <v>0.05298013245</v>
      </c>
      <c r="U774" s="1">
        <f>'S. MATERIALES'!R775/'S. MATERIALES'!R774-1</f>
        <v>0.01416430595</v>
      </c>
      <c r="V774" s="1">
        <f>'S. MATERIALES'!T775/'S. MATERIALES'!T774-1</f>
        <v>0.007004310345</v>
      </c>
      <c r="W774" s="1">
        <f>SUMPRODUCT(M774:V774,'Ponderaciones e Índices.'!$A$8:$J$8)</f>
        <v>0.008745264515</v>
      </c>
      <c r="X774" s="1">
        <f>'S. ENERGÍA'!B775/'S. ENERGÍA'!B774-1</f>
        <v>0.009943502825</v>
      </c>
      <c r="Y774" s="1">
        <f>'S. ENERGÍA'!D775/'S. ENERGÍA'!D774-1</f>
        <v>-0.007580824972</v>
      </c>
      <c r="Z774" s="1">
        <f>'S. ENERGÍA'!F775/'S. ENERGÍA'!F774-1</f>
        <v>0.006497461929</v>
      </c>
      <c r="AA774" s="1">
        <f>'S. ENERGÍA'!H775/'S. ENERGÍA'!H774-1</f>
        <v>-0.003016599137</v>
      </c>
      <c r="AB774" s="1">
        <f>'S. ENERGÍA'!J775/'S. ENERGÍA'!J774-1</f>
        <v>0.01316872428</v>
      </c>
      <c r="AC774" s="1">
        <f>'S. ENERGÍA'!L775/'S. ENERGÍA'!L774-1</f>
        <v>-0.005323193916</v>
      </c>
      <c r="AD774" s="1">
        <f>'S. ENERGÍA'!N775/'S. ENERGÍA'!N774-1</f>
        <v>-0.0004416961131</v>
      </c>
      <c r="AE774" s="1">
        <f>'S. ENERGÍA'!P775/'S. ENERGÍA'!P774-1</f>
        <v>0.02787934186</v>
      </c>
      <c r="AF774" s="1">
        <f>'S. ENERGÍA'!R775/'S. ENERGÍA'!R774-1</f>
        <v>0.01271676301</v>
      </c>
      <c r="AG774" s="1">
        <f>'S. ENERGÍA'!T775/'S. ENERGÍA'!T774-1</f>
        <v>0.0324137931</v>
      </c>
      <c r="AH774" s="1">
        <f>SUMPRODUCT(X774:AG774,'Ponderaciones e Índices.'!$A$12:$J$12)</f>
        <v>0.00434253301</v>
      </c>
    </row>
    <row r="775">
      <c r="A775" s="1">
        <f>S.FINANCIERO!A776</f>
        <v>43081</v>
      </c>
      <c r="B775" s="1">
        <f>S.FINANCIERO!B776/S.FINANCIERO!B775-1</f>
        <v>0.002160463518</v>
      </c>
      <c r="C775" s="1">
        <f>S.FINANCIERO!D776/S.FINANCIERO!D775-1</f>
        <v>0.001376651982</v>
      </c>
      <c r="D775" s="1">
        <f>S.FINANCIERO!F776/S.FINANCIERO!F775-1</f>
        <v>0.0003965893317</v>
      </c>
      <c r="E775" s="1">
        <f>S.FINANCIERO!H776/S.FINANCIERO!H775-1</f>
        <v>-0.004925516579</v>
      </c>
      <c r="F775" s="1">
        <f>S.FINANCIERO!J776/S.FINANCIERO!J775-1</f>
        <v>0.003088996494</v>
      </c>
      <c r="G775" s="1">
        <f>S.FINANCIERO!L776/S.FINANCIERO!L775-1</f>
        <v>-0.002492600093</v>
      </c>
      <c r="H775" s="1">
        <f>S.FINANCIERO!N776/S.FINANCIERO!N775-1</f>
        <v>0.01129671432</v>
      </c>
      <c r="I775" s="1">
        <f>S.FINANCIERO!P776/S.FINANCIERO!P775-1</f>
        <v>0.005243445693</v>
      </c>
      <c r="J775" s="1">
        <f>S.FINANCIERO!R776/S.FINANCIERO!R775-1</f>
        <v>-0.000570450656</v>
      </c>
      <c r="K775" s="1">
        <f>S.FINANCIERO!T776/S.FINANCIERO!T775-1</f>
        <v>0.0008573878251</v>
      </c>
      <c r="L775" s="1">
        <f>SUMPRODUCT(B775:K775, 'Ponderaciones e Índices.'!$A$4:$J$4)</f>
        <v>0.002088990379</v>
      </c>
      <c r="M775" s="1">
        <f>'S. MATERIALES'!B776/'S. MATERIALES'!B775-1</f>
        <v>0.0005701254276</v>
      </c>
      <c r="N775" s="3">
        <f>'S. MATERIALES'!D776/'S. MATERIALES'!D775-1</f>
        <v>-0.01280175567</v>
      </c>
      <c r="O775" s="1">
        <f>'S. MATERIALES'!F776/'S. MATERIALES'!F775-1</f>
        <v>-0.002433152341</v>
      </c>
      <c r="P775" s="1">
        <f>'S. MATERIALES'!H776/'S. MATERIALES'!H775-1</f>
        <v>-0.01791590494</v>
      </c>
      <c r="Q775" s="1">
        <f>'S. MATERIALES'!J776/'S. MATERIALES'!J775-1</f>
        <v>-0.009882832399</v>
      </c>
      <c r="R775" s="1">
        <f>'S. MATERIALES'!L776/'S. MATERIALES'!L775-1</f>
        <v>0.007023411371</v>
      </c>
      <c r="S775" s="1">
        <f>'S. MATERIALES'!N776/'S. MATERIALES'!N775-1</f>
        <v>-0.004081632653</v>
      </c>
      <c r="T775" s="1">
        <f>'S. MATERIALES'!P776/'S. MATERIALES'!P775-1</f>
        <v>0.01635220126</v>
      </c>
      <c r="U775" s="1">
        <f>'S. MATERIALES'!R776/'S. MATERIALES'!R775-1</f>
        <v>0.01396648045</v>
      </c>
      <c r="V775" s="1">
        <f>'S. MATERIALES'!T776/'S. MATERIALES'!T775-1</f>
        <v>-0.002675227394</v>
      </c>
      <c r="W775" s="1">
        <f>SUMPRODUCT(M775:V775,'Ponderaciones e Índices.'!$A$8:$J$8)</f>
        <v>0.003598491056</v>
      </c>
      <c r="X775" s="1">
        <f>'S. ENERGÍA'!B776/'S. ENERGÍA'!B775-1</f>
        <v>0.003803982994</v>
      </c>
      <c r="Y775" s="1">
        <f>'S. ENERGÍA'!D776/'S. ENERGÍA'!D775-1</f>
        <v>-0.004942709503</v>
      </c>
      <c r="Z775" s="1">
        <f>'S. ENERGÍA'!F776/'S. ENERGÍA'!F775-1</f>
        <v>-0.004841638088</v>
      </c>
      <c r="AA775" s="1">
        <f>'S. ENERGÍA'!H776/'S. ENERGÍA'!H775-1</f>
        <v>-0.005254381273</v>
      </c>
      <c r="AB775" s="1">
        <f>'S. ENERGÍA'!J776/'S. ENERGÍA'!J775-1</f>
        <v>-0.01868399675</v>
      </c>
      <c r="AC775" s="1">
        <f>'S. ENERGÍA'!L776/'S. ENERGÍA'!L775-1</f>
        <v>0.00127420999</v>
      </c>
      <c r="AD775" s="1">
        <f>'S. ENERGÍA'!N776/'S. ENERGÍA'!N775-1</f>
        <v>-0.003535130358</v>
      </c>
      <c r="AE775" s="1">
        <f>'S. ENERGÍA'!P776/'S. ENERGÍA'!P775-1</f>
        <v>-0.02489995554</v>
      </c>
      <c r="AF775" s="1">
        <f>'S. ENERGÍA'!R776/'S. ENERGÍA'!R775-1</f>
        <v>-0.002283105023</v>
      </c>
      <c r="AG775" s="1">
        <f>'S. ENERGÍA'!T776/'S. ENERGÍA'!T775-1</f>
        <v>-0.02070808283</v>
      </c>
      <c r="AH775" s="1">
        <f>SUMPRODUCT(X775:AG775,'Ponderaciones e Índices.'!$A$12:$J$12)</f>
        <v>-0.005732479648</v>
      </c>
    </row>
    <row r="776">
      <c r="A776" s="1">
        <f>S.FINANCIERO!A777</f>
        <v>43082</v>
      </c>
      <c r="B776" s="1">
        <f>S.FINANCIERO!B777/S.FINANCIERO!B776-1</f>
        <v>0.0005879470848</v>
      </c>
      <c r="C776" s="1">
        <f>S.FINANCIERO!D777/S.FINANCIERO!D776-1</f>
        <v>-0.005086609843</v>
      </c>
      <c r="D776" s="1">
        <f>S.FINANCIERO!F777/S.FINANCIERO!F776-1</f>
        <v>-0.0009910802775</v>
      </c>
      <c r="E776" s="1">
        <f>S.FINANCIERO!H777/S.FINANCIERO!H776-1</f>
        <v>0.00193166727</v>
      </c>
      <c r="F776" s="1">
        <f>S.FINANCIERO!J777/S.FINANCIERO!J776-1</f>
        <v>-0.001081980857</v>
      </c>
      <c r="G776" s="1">
        <f>S.FINANCIERO!L777/S.FINANCIERO!L776-1</f>
        <v>-0.001405591129</v>
      </c>
      <c r="H776" s="1">
        <f>S.FINANCIERO!N777/S.FINANCIERO!N776-1</f>
        <v>0.000178569657</v>
      </c>
      <c r="I776" s="1">
        <f>S.FINANCIERO!P777/S.FINANCIERO!P776-1</f>
        <v>-0.004470938897</v>
      </c>
      <c r="J776" s="1">
        <f>S.FINANCIERO!R777/S.FINANCIERO!R776-1</f>
        <v>-0.008371385084</v>
      </c>
      <c r="K776" s="1">
        <f>S.FINANCIERO!T777/S.FINANCIERO!T776-1</f>
        <v>0.001142204455</v>
      </c>
      <c r="L776" s="1">
        <f>SUMPRODUCT(B776:K776, 'Ponderaciones e Índices.'!$A$4:$J$4)</f>
        <v>-0.00191722146</v>
      </c>
      <c r="M776" s="1">
        <f>'S. MATERIALES'!B777/'S. MATERIALES'!B776-1</f>
        <v>0.03304843305</v>
      </c>
      <c r="N776" s="3">
        <f>'S. MATERIALES'!D777/'S. MATERIALES'!D776-1</f>
        <v>0.01315301964</v>
      </c>
      <c r="O776" s="1">
        <f>'S. MATERIALES'!F777/'S. MATERIALES'!F776-1</f>
        <v>0.004878174022</v>
      </c>
      <c r="P776" s="1">
        <f>'S. MATERIALES'!H777/'S. MATERIALES'!H776-1</f>
        <v>0.03164556962</v>
      </c>
      <c r="Q776" s="1">
        <f>'S. MATERIALES'!J777/'S. MATERIALES'!J776-1</f>
        <v>0.01687590039</v>
      </c>
      <c r="R776" s="1">
        <f>'S. MATERIALES'!L777/'S. MATERIALES'!L776-1</f>
        <v>0.01859847227</v>
      </c>
      <c r="S776" s="1">
        <f>'S. MATERIALES'!N777/'S. MATERIALES'!N776-1</f>
        <v>0.06762295082</v>
      </c>
      <c r="T776" s="1">
        <f>'S. MATERIALES'!P777/'S. MATERIALES'!P776-1</f>
        <v>0.04579207921</v>
      </c>
      <c r="U776" s="1">
        <f>'S. MATERIALES'!R777/'S. MATERIALES'!R776-1</f>
        <v>0.03581267218</v>
      </c>
      <c r="V776" s="1">
        <f>'S. MATERIALES'!T777/'S. MATERIALES'!T776-1</f>
        <v>0.03916309013</v>
      </c>
      <c r="W776" s="1">
        <f>SUMPRODUCT(M776:V776,'Ponderaciones e Índices.'!$A$8:$J$8)</f>
        <v>0.03769842162</v>
      </c>
      <c r="X776" s="1">
        <f>'S. ENERGÍA'!B777/'S. ENERGÍA'!B776-1</f>
        <v>-0.01917075346</v>
      </c>
      <c r="Y776" s="1">
        <f>'S. ENERGÍA'!D777/'S. ENERGÍA'!D776-1</f>
        <v>-0.02009482953</v>
      </c>
      <c r="Z776" s="1">
        <f>'S. ENERGÍA'!F777/'S. ENERGÍA'!F776-1</f>
        <v>0.004662477194</v>
      </c>
      <c r="AA776" s="1">
        <f>'S. ENERGÍA'!H777/'S. ENERGÍA'!H776-1</f>
        <v>-0.0004797149123</v>
      </c>
      <c r="AB776" s="1">
        <f>'S. ENERGÍA'!J777/'S. ENERGÍA'!J776-1</f>
        <v>-0.01324503311</v>
      </c>
      <c r="AC776" s="1">
        <f>'S. ENERGÍA'!L777/'S. ENERGÍA'!L776-1</f>
        <v>-0.02137948587</v>
      </c>
      <c r="AD776" s="1">
        <f>'S. ENERGÍA'!N777/'S. ENERGÍA'!N776-1</f>
        <v>-0.00487804878</v>
      </c>
      <c r="AE776" s="1">
        <f>'S. ENERGÍA'!P777/'S. ENERGÍA'!P776-1</f>
        <v>0.01094391245</v>
      </c>
      <c r="AF776" s="1">
        <f>'S. ENERGÍA'!R777/'S. ENERGÍA'!R776-1</f>
        <v>-0.02173913043</v>
      </c>
      <c r="AG776" s="1">
        <f>'S. ENERGÍA'!T777/'S. ENERGÍA'!T776-1</f>
        <v>0</v>
      </c>
      <c r="AH776" s="1">
        <f>SUMPRODUCT(X776:AG776,'Ponderaciones e Índices.'!$A$12:$J$12)</f>
        <v>-0.01418635586</v>
      </c>
    </row>
    <row r="777">
      <c r="A777" s="1">
        <f>S.FINANCIERO!A778</f>
        <v>43083</v>
      </c>
      <c r="B777" s="1">
        <f>S.FINANCIERO!B778/S.FINANCIERO!B777-1</f>
        <v>-0.006365684066</v>
      </c>
      <c r="C777" s="1">
        <f>S.FINANCIERO!D778/S.FINANCIERO!D777-1</f>
        <v>-0.009257979826</v>
      </c>
      <c r="D777" s="1">
        <f>S.FINANCIERO!F778/S.FINANCIERO!F777-1</f>
        <v>-0.00496031746</v>
      </c>
      <c r="E777" s="1">
        <f>S.FINANCIERO!H778/S.FINANCIERO!H777-1</f>
        <v>-0.006627304495</v>
      </c>
      <c r="F777" s="1">
        <f>S.FINANCIERO!J778/S.FINANCIERO!J777-1</f>
        <v>-0.002416263956</v>
      </c>
      <c r="G777" s="1">
        <f>S.FINANCIERO!L778/S.FINANCIERO!L777-1</f>
        <v>0.0003127932437</v>
      </c>
      <c r="H777" s="1">
        <f>S.FINANCIERO!N778/S.FINANCIERO!N777-1</f>
        <v>-0.008688838413</v>
      </c>
      <c r="I777" s="1">
        <f>S.FINANCIERO!P778/S.FINANCIERO!P777-1</f>
        <v>-0.0123502994</v>
      </c>
      <c r="J777" s="1">
        <f>S.FINANCIERO!R778/S.FINANCIERO!R777-1</f>
        <v>-0.007099002302</v>
      </c>
      <c r="K777" s="1">
        <f>S.FINANCIERO!T778/S.FINANCIERO!T777-1</f>
        <v>-0.00285225328</v>
      </c>
      <c r="L777" s="1">
        <f>SUMPRODUCT(B777:K777, 'Ponderaciones e Índices.'!$A$4:$J$4)</f>
        <v>-0.006938892454</v>
      </c>
      <c r="M777" s="1">
        <f>'S. MATERIALES'!B778/'S. MATERIALES'!B777-1</f>
        <v>-0.003861003861</v>
      </c>
      <c r="N777" s="3">
        <f>'S. MATERIALES'!D778/'S. MATERIALES'!D777-1</f>
        <v>-0.0007313951362</v>
      </c>
      <c r="O777" s="1">
        <f>'S. MATERIALES'!F778/'S. MATERIALES'!F777-1</f>
        <v>-0.009683435959</v>
      </c>
      <c r="P777" s="1">
        <f>'S. MATERIALES'!H778/'S. MATERIALES'!H777-1</f>
        <v>-0.01010465536</v>
      </c>
      <c r="Q777" s="1">
        <f>'S. MATERIALES'!J778/'S. MATERIALES'!J777-1</f>
        <v>-0.007184780409</v>
      </c>
      <c r="R777" s="1">
        <f>'S. MATERIALES'!L778/'S. MATERIALES'!L777-1</f>
        <v>-0.02641017281</v>
      </c>
      <c r="S777" s="1">
        <f>'S. MATERIALES'!N778/'S. MATERIALES'!N777-1</f>
        <v>-0.007677543186</v>
      </c>
      <c r="T777" s="1">
        <f>'S. MATERIALES'!P778/'S. MATERIALES'!P777-1</f>
        <v>-0.03136094675</v>
      </c>
      <c r="U777" s="1">
        <f>'S. MATERIALES'!R778/'S. MATERIALES'!R777-1</f>
        <v>-0.02260638298</v>
      </c>
      <c r="V777" s="1">
        <f>'S. MATERIALES'!T778/'S. MATERIALES'!T777-1</f>
        <v>-0.01032524522</v>
      </c>
      <c r="W777" s="1">
        <f>SUMPRODUCT(M777:V777,'Ponderaciones e Índices.'!$A$8:$J$8)</f>
        <v>-0.01592367871</v>
      </c>
      <c r="X777" s="1">
        <f>'S. ENERGÍA'!B778/'S. ENERGÍA'!B777-1</f>
        <v>-0.009318181818</v>
      </c>
      <c r="Y777" s="1">
        <f>'S. ENERGÍA'!D778/'S. ENERGÍA'!D777-1</f>
        <v>-0.009907834101</v>
      </c>
      <c r="Z777" s="1">
        <f>'S. ENERGÍA'!F778/'S. ENERGÍA'!F777-1</f>
        <v>-0.004842615012</v>
      </c>
      <c r="AA777" s="1">
        <f>'S. ENERGÍA'!H778/'S. ENERGÍA'!H777-1</f>
        <v>-0.01008939638</v>
      </c>
      <c r="AB777" s="1">
        <f>'S. ENERGÍA'!J778/'S. ENERGÍA'!J777-1</f>
        <v>-0.05536912752</v>
      </c>
      <c r="AC777" s="1">
        <f>'S. ENERGÍA'!L778/'S. ENERGÍA'!L777-1</f>
        <v>-0.01404421326</v>
      </c>
      <c r="AD777" s="1">
        <f>'S. ENERGÍA'!N778/'S. ENERGÍA'!N777-1</f>
        <v>-0.002450980392</v>
      </c>
      <c r="AE777" s="1">
        <f>'S. ENERGÍA'!P778/'S. ENERGÍA'!P777-1</f>
        <v>-0.03382949932</v>
      </c>
      <c r="AF777" s="1">
        <f>'S. ENERGÍA'!R778/'S. ENERGÍA'!R777-1</f>
        <v>-0.01578947368</v>
      </c>
      <c r="AG777" s="1">
        <f>'S. ENERGÍA'!T778/'S. ENERGÍA'!T777-1</f>
        <v>-0.04024556617</v>
      </c>
      <c r="AH777" s="1">
        <f>SUMPRODUCT(X777:AG777,'Ponderaciones e Índices.'!$A$12:$J$12)</f>
        <v>-0.01694078812</v>
      </c>
    </row>
    <row r="778">
      <c r="A778" s="1">
        <f>S.FINANCIERO!A779</f>
        <v>43084</v>
      </c>
      <c r="B778" s="1">
        <f>S.FINANCIERO!B779/S.FINANCIERO!B778-1</f>
        <v>0.004533806426</v>
      </c>
      <c r="C778" s="1">
        <f>S.FINANCIERO!D779/S.FINANCIERO!D778-1</f>
        <v>0.001813110181</v>
      </c>
      <c r="D778" s="1">
        <f>S.FINANCIERO!F779/S.FINANCIERO!F778-1</f>
        <v>0.003290129611</v>
      </c>
      <c r="E778" s="1">
        <f>S.FINANCIERO!H779/S.FINANCIERO!H778-1</f>
        <v>-0.00339640951</v>
      </c>
      <c r="F778" s="1">
        <f>S.FINANCIERO!J779/S.FINANCIERO!J778-1</f>
        <v>-0.002505637685</v>
      </c>
      <c r="G778" s="1">
        <f>S.FINANCIERO!L779/S.FINANCIERO!L778-1</f>
        <v>-0.003752345216</v>
      </c>
      <c r="H778" s="1">
        <f>S.FINANCIERO!N779/S.FINANCIERO!N778-1</f>
        <v>0.005903364918</v>
      </c>
      <c r="I778" s="1">
        <f>S.FINANCIERO!P779/S.FINANCIERO!P778-1</f>
        <v>0.01174687382</v>
      </c>
      <c r="J778" s="1">
        <f>S.FINANCIERO!R779/S.FINANCIERO!R778-1</f>
        <v>0.009468599034</v>
      </c>
      <c r="K778" s="1">
        <f>S.FINANCIERO!T779/S.FINANCIERO!T778-1</f>
        <v>-0.0008581235698</v>
      </c>
      <c r="L778" s="1">
        <f>SUMPRODUCT(B778:K778, 'Ponderaciones e Índices.'!$A$4:$J$4)</f>
        <v>0.002947712172</v>
      </c>
      <c r="M778" s="1">
        <f>'S. MATERIALES'!B779/'S. MATERIALES'!B778-1</f>
        <v>0.003875968992</v>
      </c>
      <c r="N778" s="3">
        <f>'S. MATERIALES'!D779/'S. MATERIALES'!D778-1</f>
        <v>0.01299176578</v>
      </c>
      <c r="O778" s="1">
        <f>'S. MATERIALES'!F779/'S. MATERIALES'!F778-1</f>
        <v>0.02933436533</v>
      </c>
      <c r="P778" s="1">
        <f>'S. MATERIALES'!H779/'S. MATERIALES'!H778-1</f>
        <v>0.01203062341</v>
      </c>
      <c r="Q778" s="1">
        <f>'S. MATERIALES'!J779/'S. MATERIALES'!J778-1</f>
        <v>-0.002038528183</v>
      </c>
      <c r="R778" s="1">
        <f>'S. MATERIALES'!L779/'S. MATERIALES'!L778-1</f>
        <v>0.02712659076</v>
      </c>
      <c r="S778" s="1">
        <f>'S. MATERIALES'!N779/'S. MATERIALES'!N778-1</f>
        <v>0.003868471954</v>
      </c>
      <c r="T778" s="1">
        <f>'S. MATERIALES'!P779/'S. MATERIALES'!P778-1</f>
        <v>0.04581551619</v>
      </c>
      <c r="U778" s="1">
        <f>'S. MATERIALES'!R779/'S. MATERIALES'!R778-1</f>
        <v>0.01768707483</v>
      </c>
      <c r="V778" s="1">
        <f>'S. MATERIALES'!T779/'S. MATERIALES'!T778-1</f>
        <v>0.01199791341</v>
      </c>
      <c r="W778" s="1">
        <f>SUMPRODUCT(M778:V778,'Ponderaciones e Índices.'!$A$8:$J$8)</f>
        <v>0.01705642561</v>
      </c>
      <c r="X778" s="1">
        <f>'S. ENERGÍA'!B779/'S. ENERGÍA'!B778-1</f>
        <v>0.001605872907</v>
      </c>
      <c r="Y778" s="1">
        <f>'S. ENERGÍA'!D779/'S. ENERGÍA'!D778-1</f>
        <v>-0.00954154061</v>
      </c>
      <c r="Z778" s="1">
        <f>'S. ENERGÍA'!F779/'S. ENERGÍA'!F778-1</f>
        <v>0.01155717762</v>
      </c>
      <c r="AA778" s="1">
        <f>'S. ENERGÍA'!H779/'S. ENERGÍA'!H778-1</f>
        <v>-0.003560798187</v>
      </c>
      <c r="AB778" s="1">
        <f>'S. ENERGÍA'!J779/'S. ENERGÍA'!J778-1</f>
        <v>-0.03552397869</v>
      </c>
      <c r="AC778" s="1">
        <f>'S. ENERGÍA'!L779/'S. ENERGÍA'!L778-1</f>
        <v>0.002374043788</v>
      </c>
      <c r="AD778" s="1">
        <f>'S. ENERGÍA'!N779/'S. ENERGÍA'!N778-1</f>
        <v>-0.006924279652</v>
      </c>
      <c r="AE778" s="1">
        <f>'S. ENERGÍA'!P779/'S. ENERGÍA'!P778-1</f>
        <v>-0.03548085901</v>
      </c>
      <c r="AF778" s="1">
        <f>'S. ENERGÍA'!R779/'S. ENERGÍA'!R778-1</f>
        <v>-0.007724301842</v>
      </c>
      <c r="AG778" s="1">
        <f>'S. ENERGÍA'!T779/'S. ENERGÍA'!T778-1</f>
        <v>-0.01350390903</v>
      </c>
      <c r="AH778" s="1">
        <f>SUMPRODUCT(X778:AG778,'Ponderaciones e Índices.'!$A$12:$J$12)</f>
        <v>-0.008872783743</v>
      </c>
    </row>
    <row r="779">
      <c r="A779" s="1">
        <f>S.FINANCIERO!A780</f>
        <v>43087</v>
      </c>
      <c r="B779" s="1">
        <f>S.FINANCIERO!B780/S.FINANCIERO!B779-1</f>
        <v>0.003924646782</v>
      </c>
      <c r="C779" s="1">
        <f>S.FINANCIERO!D780/S.FINANCIERO!D779-1</f>
        <v>0.009188361409</v>
      </c>
      <c r="D779" s="1">
        <f>S.FINANCIERO!F780/S.FINANCIERO!F779-1</f>
        <v>0.003378714101</v>
      </c>
      <c r="E779" s="1">
        <f>S.FINANCIERO!H780/S.FINANCIERO!H779-1</f>
        <v>0.004868549172</v>
      </c>
      <c r="F779" s="1">
        <f>S.FINANCIERO!J780/S.FINANCIERO!J779-1</f>
        <v>0.008205643473</v>
      </c>
      <c r="G779" s="1">
        <f>S.FINANCIERO!L780/S.FINANCIERO!L779-1</f>
        <v>0.004865034526</v>
      </c>
      <c r="H779" s="1">
        <f>S.FINANCIERO!N780/S.FINANCIERO!N779-1</f>
        <v>0.001780509882</v>
      </c>
      <c r="I779" s="1">
        <f>S.FINANCIERO!P780/S.FINANCIERO!P779-1</f>
        <v>0</v>
      </c>
      <c r="J779" s="1">
        <f>S.FINANCIERO!R780/S.FINANCIERO!R779-1</f>
        <v>0.003254211332</v>
      </c>
      <c r="K779" s="1">
        <f>S.FINANCIERO!T780/S.FINANCIERO!T779-1</f>
        <v>0.007157171486</v>
      </c>
      <c r="L779" s="1">
        <f>SUMPRODUCT(B779:K779, 'Ponderaciones e Índices.'!$A$4:$J$4)</f>
        <v>0.004738436569</v>
      </c>
      <c r="M779" s="1">
        <f>'S. MATERIALES'!B780/'S. MATERIALES'!B779-1</f>
        <v>0.0165471594</v>
      </c>
      <c r="N779" s="3">
        <f>'S. MATERIALES'!D780/'S. MATERIALES'!D779-1</f>
        <v>0.01571531792</v>
      </c>
      <c r="O779" s="1">
        <f>'S. MATERIALES'!F780/'S. MATERIALES'!F779-1</f>
        <v>0.009499461112</v>
      </c>
      <c r="P779" s="1">
        <f>'S. MATERIALES'!H780/'S. MATERIALES'!H779-1</f>
        <v>0.008285302594</v>
      </c>
      <c r="Q779" s="1">
        <f>'S. MATERIALES'!J780/'S. MATERIALES'!J779-1</f>
        <v>0.004800326831</v>
      </c>
      <c r="R779" s="1">
        <f>'S. MATERIALES'!L780/'S. MATERIALES'!L779-1</f>
        <v>0.01238995761</v>
      </c>
      <c r="S779" s="1">
        <f>'S. MATERIALES'!N780/'S. MATERIALES'!N779-1</f>
        <v>0.02312138728</v>
      </c>
      <c r="T779" s="1">
        <f>'S. MATERIALES'!P780/'S. MATERIALES'!P779-1</f>
        <v>-0.003504672897</v>
      </c>
      <c r="U779" s="1">
        <f>'S. MATERIALES'!R780/'S. MATERIALES'!R779-1</f>
        <v>0.02272727273</v>
      </c>
      <c r="V779" s="1">
        <f>'S. MATERIALES'!T780/'S. MATERIALES'!T779-1</f>
        <v>0.0206185567</v>
      </c>
      <c r="W779" s="1">
        <f>SUMPRODUCT(M779:V779,'Ponderaciones e Índices.'!$A$8:$J$8)</f>
        <v>0.01472023546</v>
      </c>
      <c r="X779" s="1">
        <f>'S. ENERGÍA'!B780/'S. ENERGÍA'!B779-1</f>
        <v>0.01328447091</v>
      </c>
      <c r="Y779" s="1">
        <f>'S. ENERGÍA'!D780/'S. ENERGÍA'!D779-1</f>
        <v>0.01856203008</v>
      </c>
      <c r="Z779" s="1">
        <f>'S. ENERGÍA'!F780/'S. ENERGÍA'!F779-1</f>
        <v>0.008218079776</v>
      </c>
      <c r="AA779" s="1">
        <f>'S. ENERGÍA'!H780/'S. ENERGÍA'!H779-1</f>
        <v>0.003573522781</v>
      </c>
      <c r="AB779" s="1">
        <f>'S. ENERGÍA'!J780/'S. ENERGÍA'!J779-1</f>
        <v>0.009208103131</v>
      </c>
      <c r="AC779" s="1">
        <f>'S. ENERGÍA'!L780/'S. ENERGÍA'!L779-1</f>
        <v>0.004473684211</v>
      </c>
      <c r="AD779" s="1">
        <f>'S. ENERGÍA'!N780/'S. ENERGÍA'!N779-1</f>
        <v>0.003373819163</v>
      </c>
      <c r="AE779" s="1">
        <f>'S. ENERGÍA'!P780/'S. ENERGÍA'!P779-1</f>
        <v>-0.003388189739</v>
      </c>
      <c r="AF779" s="1">
        <f>'S. ENERGÍA'!R780/'S. ENERGÍA'!R779-1</f>
        <v>0.00119760479</v>
      </c>
      <c r="AG779" s="1">
        <f>'S. ENERGÍA'!T780/'S. ENERGÍA'!T779-1</f>
        <v>0.005763688761</v>
      </c>
      <c r="AH779" s="1">
        <f>SUMPRODUCT(X779:AG779,'Ponderaciones e Índices.'!$A$12:$J$12)</f>
        <v>0.01078524324</v>
      </c>
    </row>
    <row r="780">
      <c r="A780" s="1">
        <f>S.FINANCIERO!A781</f>
        <v>43088</v>
      </c>
      <c r="B780" s="1">
        <f>S.FINANCIERO!B781/S.FINANCIERO!B780-1</f>
        <v>0.003322908522</v>
      </c>
      <c r="C780" s="1">
        <f>S.FINANCIERO!D781/S.FINANCIERO!D780-1</f>
        <v>0.0004138501862</v>
      </c>
      <c r="D780" s="1">
        <f>S.FINANCIERO!F781/S.FINANCIERO!F780-1</f>
        <v>0.001386550461</v>
      </c>
      <c r="E780" s="1">
        <f>S.FINANCIERO!H781/S.FINANCIERO!H780-1</f>
        <v>-0.002301356589</v>
      </c>
      <c r="F780" s="1">
        <f>S.FINANCIERO!J781/S.FINANCIERO!J780-1</f>
        <v>0.01029814799</v>
      </c>
      <c r="G780" s="1">
        <f>S.FINANCIERO!L781/S.FINANCIERO!L780-1</f>
        <v>-0.007965016399</v>
      </c>
      <c r="H780" s="1">
        <f>S.FINANCIERO!N781/S.FINANCIERO!N780-1</f>
        <v>-0.008345579474</v>
      </c>
      <c r="I780" s="1">
        <f>S.FINANCIERO!P781/S.FINANCIERO!P780-1</f>
        <v>0.004494382022</v>
      </c>
      <c r="J780" s="1">
        <f>S.FINANCIERO!R781/S.FINANCIERO!R780-1</f>
        <v>-0.004388475482</v>
      </c>
      <c r="K780" s="1">
        <f>S.FINANCIERO!T781/S.FINANCIERO!T780-1</f>
        <v>0.001705514497</v>
      </c>
      <c r="L780" s="1">
        <f>SUMPRODUCT(B780:K780, 'Ponderaciones e Índices.'!$A$4:$J$4)</f>
        <v>0.000667274863</v>
      </c>
      <c r="M780" s="1">
        <f>'S. MATERIALES'!B781/'S. MATERIALES'!B780-1</f>
        <v>-0.002712967987</v>
      </c>
      <c r="N780" s="3">
        <f>'S. MATERIALES'!D781/'S. MATERIALES'!D780-1</f>
        <v>0.003734661213</v>
      </c>
      <c r="O780" s="1">
        <f>'S. MATERIALES'!F781/'S. MATERIALES'!F780-1</f>
        <v>0.01529446817</v>
      </c>
      <c r="P780" s="1">
        <f>'S. MATERIALES'!H781/'S. MATERIALES'!H780-1</f>
        <v>0.002500893176</v>
      </c>
      <c r="Q780" s="1">
        <f>'S. MATERIALES'!J781/'S. MATERIALES'!J780-1</f>
        <v>-0.001626346818</v>
      </c>
      <c r="R780" s="1">
        <f>'S. MATERIALES'!L781/'S. MATERIALES'!L780-1</f>
        <v>-0.003542673108</v>
      </c>
      <c r="S780" s="1">
        <f>'S. MATERIALES'!N781/'S. MATERIALES'!N780-1</f>
        <v>-0.003766478343</v>
      </c>
      <c r="T780" s="1">
        <f>'S. MATERIALES'!P781/'S. MATERIALES'!P780-1</f>
        <v>-0.008206330598</v>
      </c>
      <c r="U780" s="1">
        <f>'S. MATERIALES'!R781/'S. MATERIALES'!R780-1</f>
        <v>0</v>
      </c>
      <c r="V780" s="1">
        <f>'S. MATERIALES'!T781/'S. MATERIALES'!T780-1</f>
        <v>-0.009090909091</v>
      </c>
      <c r="W780" s="1">
        <f>SUMPRODUCT(M780:V780,'Ponderaciones e Índices.'!$A$8:$J$8)</f>
        <v>-0.002535346249</v>
      </c>
      <c r="X780" s="1">
        <f>'S. ENERGÍA'!B781/'S. ENERGÍA'!B780-1</f>
        <v>0.000678119349</v>
      </c>
      <c r="Y780" s="1">
        <f>'S. ENERGÍA'!D781/'S. ENERGÍA'!D780-1</f>
        <v>0.003229527105</v>
      </c>
      <c r="Z780" s="1">
        <f>'S. ENERGÍA'!F781/'S. ENERGÍA'!F780-1</f>
        <v>-0.00675944334</v>
      </c>
      <c r="AA780" s="1">
        <f>'S. ENERGÍA'!H781/'S. ENERGÍA'!H780-1</f>
        <v>-0.0006482251064</v>
      </c>
      <c r="AB780" s="1">
        <f>'S. ENERGÍA'!J781/'S. ENERGÍA'!J780-1</f>
        <v>0.001824817518</v>
      </c>
      <c r="AC780" s="1">
        <f>'S. ENERGÍA'!L781/'S. ENERGÍA'!L780-1</f>
        <v>0.01100340582</v>
      </c>
      <c r="AD780" s="1">
        <f>'S. ENERGÍA'!N781/'S. ENERGÍA'!N780-1</f>
        <v>0.003138309796</v>
      </c>
      <c r="AE780" s="1">
        <f>'S. ENERGÍA'!P781/'S. ENERGÍA'!P780-1</f>
        <v>0.004856726566</v>
      </c>
      <c r="AF780" s="1">
        <f>'S. ENERGÍA'!R781/'S. ENERGÍA'!R780-1</f>
        <v>-0.002392344498</v>
      </c>
      <c r="AG780" s="1">
        <f>'S. ENERGÍA'!T781/'S. ENERGÍA'!T780-1</f>
        <v>-0.002865329513</v>
      </c>
      <c r="AH780" s="1">
        <f>SUMPRODUCT(X780:AG780,'Ponderaciones e Índices.'!$A$12:$J$12)</f>
        <v>0.001110188131</v>
      </c>
    </row>
    <row r="781">
      <c r="A781" s="1">
        <f>S.FINANCIERO!A782</f>
        <v>43089</v>
      </c>
      <c r="B781" s="1">
        <f>S.FINANCIERO!B782/S.FINANCIERO!B781-1</f>
        <v>-0.002630040912</v>
      </c>
      <c r="C781" s="1">
        <f>S.FINANCIERO!D782/S.FINANCIERO!D781-1</f>
        <v>-0.0005515719801</v>
      </c>
      <c r="D781" s="1">
        <f>S.FINANCIERO!F782/S.FINANCIERO!F781-1</f>
        <v>-0.0001978043715</v>
      </c>
      <c r="E781" s="1">
        <f>S.FINANCIERO!H782/S.FINANCIERO!H781-1</f>
        <v>-0.002428068472</v>
      </c>
      <c r="F781" s="1">
        <f>S.FINANCIERO!J782/S.FINANCIERO!J781-1</f>
        <v>0.004603370325</v>
      </c>
      <c r="G781" s="1">
        <f>S.FINANCIERO!L782/S.FINANCIERO!L781-1</f>
        <v>-0.004880352645</v>
      </c>
      <c r="H781" s="1">
        <f>S.FINANCIERO!N782/S.FINANCIERO!N781-1</f>
        <v>-0.008951502681</v>
      </c>
      <c r="I781" s="1">
        <f>S.FINANCIERO!P782/S.FINANCIERO!P781-1</f>
        <v>-0.00149142431</v>
      </c>
      <c r="J781" s="1">
        <f>S.FINANCIERO!R782/S.FINANCIERO!R781-1</f>
        <v>-0.003257953239</v>
      </c>
      <c r="K781" s="1">
        <f>S.FINANCIERO!T782/S.FINANCIERO!T781-1</f>
        <v>-0.004540295119</v>
      </c>
      <c r="L781" s="1">
        <f>SUMPRODUCT(B781:K781, 'Ponderaciones e Índices.'!$A$4:$J$4)</f>
        <v>-0.001891502892</v>
      </c>
      <c r="M781" s="1">
        <f>'S. MATERIALES'!B782/'S. MATERIALES'!B781-1</f>
        <v>0.008161044614</v>
      </c>
      <c r="N781" s="3">
        <f>'S. MATERIALES'!D782/'S. MATERIALES'!D781-1</f>
        <v>0.007441530829</v>
      </c>
      <c r="O781" s="1">
        <f>'S. MATERIALES'!F782/'S. MATERIALES'!F781-1</f>
        <v>0.01738726401</v>
      </c>
      <c r="P781" s="1">
        <f>'S. MATERIALES'!H782/'S. MATERIALES'!H781-1</f>
        <v>0.009622238061</v>
      </c>
      <c r="Q781" s="1">
        <f>'S. MATERIALES'!J782/'S. MATERIALES'!J781-1</f>
        <v>0.007228670332</v>
      </c>
      <c r="R781" s="1">
        <f>'S. MATERIALES'!L782/'S. MATERIALES'!L781-1</f>
        <v>0.02617970265</v>
      </c>
      <c r="S781" s="1">
        <f>'S. MATERIALES'!N782/'S. MATERIALES'!N781-1</f>
        <v>0.02835538752</v>
      </c>
      <c r="T781" s="1">
        <f>'S. MATERIALES'!P782/'S. MATERIALES'!P781-1</f>
        <v>0.03250591017</v>
      </c>
      <c r="U781" s="1">
        <f>'S. MATERIALES'!R782/'S. MATERIALES'!R781-1</f>
        <v>0.03267973856</v>
      </c>
      <c r="V781" s="1">
        <f>'S. MATERIALES'!T782/'S. MATERIALES'!T781-1</f>
        <v>0.03109072375</v>
      </c>
      <c r="W781" s="1">
        <f>SUMPRODUCT(M781:V781,'Ponderaciones e Índices.'!$A$8:$J$8)</f>
        <v>0.02318922208</v>
      </c>
      <c r="X781" s="1">
        <f>'S. ENERGÍA'!B782/'S. ENERGÍA'!B781-1</f>
        <v>0.005647165123</v>
      </c>
      <c r="Y781" s="1">
        <f>'S. ENERGÍA'!D782/'S. ENERGÍA'!D781-1</f>
        <v>0.009427454587</v>
      </c>
      <c r="Z781" s="1">
        <f>'S. ENERGÍA'!F782/'S. ENERGÍA'!F781-1</f>
        <v>-0.01080864692</v>
      </c>
      <c r="AA781" s="1">
        <f>'S. ENERGÍA'!H782/'S. ENERGÍA'!H781-1</f>
        <v>-0.005341996158</v>
      </c>
      <c r="AB781" s="1">
        <f>'S. ENERGÍA'!J782/'S. ENERGÍA'!J781-1</f>
        <v>0.01001821494</v>
      </c>
      <c r="AC781" s="1">
        <f>'S. ENERGÍA'!L782/'S. ENERGÍA'!L781-1</f>
        <v>-0.0139932625</v>
      </c>
      <c r="AD781" s="1">
        <f>'S. ENERGÍA'!N782/'S. ENERGÍA'!N781-1</f>
        <v>0.006033519553</v>
      </c>
      <c r="AE781" s="1">
        <f>'S. ENERGÍA'!P782/'S. ENERGÍA'!P781-1</f>
        <v>0.04108264862</v>
      </c>
      <c r="AF781" s="1">
        <f>'S. ENERGÍA'!R782/'S. ENERGÍA'!R781-1</f>
        <v>0.04196642686</v>
      </c>
      <c r="AG781" s="1">
        <f>'S. ENERGÍA'!T782/'S. ENERGÍA'!T781-1</f>
        <v>0.0316091954</v>
      </c>
      <c r="AH781" s="1">
        <f>SUMPRODUCT(X781:AG781,'Ponderaciones e Índices.'!$A$12:$J$12)</f>
        <v>0.01154508988</v>
      </c>
    </row>
    <row r="782">
      <c r="A782" s="1">
        <f>S.FINANCIERO!A783</f>
        <v>43090</v>
      </c>
      <c r="B782" s="1">
        <f>S.FINANCIERO!B783/S.FINANCIERO!B782-1</f>
        <v>0.004492626233</v>
      </c>
      <c r="C782" s="1">
        <f>S.FINANCIERO!D783/S.FINANCIERO!D782-1</f>
        <v>0.005104856512</v>
      </c>
      <c r="D782" s="1">
        <f>S.FINANCIERO!F783/S.FINANCIERO!F782-1</f>
        <v>0.000890295776</v>
      </c>
      <c r="E782" s="1">
        <f>S.FINANCIERO!H783/S.FINANCIERO!H782-1</f>
        <v>0.002920774005</v>
      </c>
      <c r="F782" s="1">
        <f>S.FINANCIERO!J783/S.FINANCIERO!J782-1</f>
        <v>0.01039194829</v>
      </c>
      <c r="G782" s="1">
        <f>S.FINANCIERO!L783/S.FINANCIERO!L782-1</f>
        <v>0.001107419712</v>
      </c>
      <c r="H782" s="1">
        <f>S.FINANCIERO!N783/S.FINANCIERO!N782-1</f>
        <v>-0.01264428784</v>
      </c>
      <c r="I782" s="1">
        <f>S.FINANCIERO!P783/S.FINANCIERO!P782-1</f>
        <v>0.004854368932</v>
      </c>
      <c r="J782" s="1">
        <f>S.FINANCIERO!R783/S.FINANCIERO!R782-1</f>
        <v>0.001538165737</v>
      </c>
      <c r="K782" s="1">
        <f>S.FINANCIERO!T783/S.FINANCIERO!T782-1</f>
        <v>0.003990877993</v>
      </c>
      <c r="L782" s="1">
        <f>SUMPRODUCT(B782:K782, 'Ponderaciones e Índices.'!$A$4:$J$4)</f>
        <v>0.002800281208</v>
      </c>
      <c r="M782" s="1">
        <f>'S. MATERIALES'!B783/'S. MATERIALES'!B782-1</f>
        <v>-0.008634646519</v>
      </c>
      <c r="N782" s="3">
        <f>'S. MATERIALES'!D783/'S. MATERIALES'!D782-1</f>
        <v>-0.002110446711</v>
      </c>
      <c r="O782" s="1">
        <f>'S. MATERIALES'!F783/'S. MATERIALES'!F782-1</f>
        <v>0.02278681826</v>
      </c>
      <c r="P782" s="1">
        <f>'S. MATERIALES'!H783/'S. MATERIALES'!H782-1</f>
        <v>-0.01058948112</v>
      </c>
      <c r="Q782" s="1">
        <f>'S. MATERIALES'!J783/'S. MATERIALES'!J782-1</f>
        <v>0.0007075710098</v>
      </c>
      <c r="R782" s="1">
        <f>'S. MATERIALES'!L783/'S. MATERIALES'!L782-1</f>
        <v>0.01228346457</v>
      </c>
      <c r="S782" s="1">
        <f>'S. MATERIALES'!N783/'S. MATERIALES'!N782-1</f>
        <v>-0.007352941176</v>
      </c>
      <c r="T782" s="1">
        <f>'S. MATERIALES'!P783/'S. MATERIALES'!P782-1</f>
        <v>0.008586147682</v>
      </c>
      <c r="U782" s="1">
        <f>'S. MATERIALES'!R783/'S. MATERIALES'!R782-1</f>
        <v>0.03670886076</v>
      </c>
      <c r="V782" s="1">
        <f>'S. MATERIALES'!T783/'S. MATERIALES'!T782-1</f>
        <v>-0.01779535344</v>
      </c>
      <c r="W782" s="1">
        <f>SUMPRODUCT(M782:V782,'Ponderaciones e Índices.'!$A$8:$J$8)</f>
        <v>0.007211572611</v>
      </c>
      <c r="X782" s="1">
        <f>'S. ENERGÍA'!B783/'S. ENERGÍA'!B782-1</f>
        <v>0.0004492362983</v>
      </c>
      <c r="Y782" s="1">
        <f>'S. ENERGÍA'!D783/'S. ENERGÍA'!D782-1</f>
        <v>0.01161731207</v>
      </c>
      <c r="Z782" s="1">
        <f>'S. ENERGÍA'!F783/'S. ENERGÍA'!F782-1</f>
        <v>-0.003439902873</v>
      </c>
      <c r="AA782" s="1">
        <f>'S. ENERGÍA'!H783/'S. ENERGÍA'!H782-1</f>
        <v>0.007160915125</v>
      </c>
      <c r="AB782" s="1">
        <f>'S. ENERGÍA'!J783/'S. ENERGÍA'!J782-1</f>
        <v>0.01082055906</v>
      </c>
      <c r="AC782" s="1">
        <f>'S. ENERGÍA'!L783/'S. ENERGÍA'!L782-1</f>
        <v>0.005519053876</v>
      </c>
      <c r="AD782" s="1">
        <f>'S. ENERGÍA'!N783/'S. ENERGÍA'!N782-1</f>
        <v>0</v>
      </c>
      <c r="AE782" s="1">
        <f>'S. ENERGÍA'!P783/'S. ENERGÍA'!P782-1</f>
        <v>0.03528319406</v>
      </c>
      <c r="AF782" s="1">
        <f>'S. ENERGÍA'!R783/'S. ENERGÍA'!R782-1</f>
        <v>0.02071346375</v>
      </c>
      <c r="AG782" s="1">
        <f>'S. ENERGÍA'!T783/'S. ENERGÍA'!T782-1</f>
        <v>0.02646239554</v>
      </c>
      <c r="AH782" s="1">
        <f>SUMPRODUCT(X782:AG782,'Ponderaciones e Índices.'!$A$12:$J$12)</f>
        <v>0.01025951265</v>
      </c>
    </row>
    <row r="783">
      <c r="A783" s="1">
        <f>S.FINANCIERO!A784</f>
        <v>43091</v>
      </c>
      <c r="B783" s="1">
        <f>S.FINANCIERO!B784/S.FINANCIERO!B783-1</f>
        <v>-0.003889158969</v>
      </c>
      <c r="C783" s="1">
        <f>S.FINANCIERO!D784/S.FINANCIERO!D783-1</f>
        <v>0.001921757035</v>
      </c>
      <c r="D783" s="1">
        <f>S.FINANCIERO!F784/S.FINANCIERO!F783-1</f>
        <v>-0.003953350465</v>
      </c>
      <c r="E783" s="1">
        <f>S.FINANCIERO!H784/S.FINANCIERO!H783-1</f>
        <v>-0.001456133964</v>
      </c>
      <c r="F783" s="1">
        <f>S.FINANCIERO!J784/S.FINANCIERO!J783-1</f>
        <v>-0.00299643667</v>
      </c>
      <c r="G783" s="1">
        <f>S.FINANCIERO!L784/S.FINANCIERO!L783-1</f>
        <v>-0.0146965866</v>
      </c>
      <c r="H783" s="1">
        <f>S.FINANCIERO!N784/S.FINANCIERO!N783-1</f>
        <v>-0.001279086425</v>
      </c>
      <c r="I783" s="1">
        <f>S.FINANCIERO!P784/S.FINANCIERO!P783-1</f>
        <v>-0.007432181345</v>
      </c>
      <c r="J783" s="1">
        <f>S.FINANCIERO!R784/S.FINANCIERO!R783-1</f>
        <v>-0.005183336533</v>
      </c>
      <c r="K783" s="1">
        <f>S.FINANCIERO!T784/S.FINANCIERO!T783-1</f>
        <v>-0.005394662124</v>
      </c>
      <c r="L783" s="1">
        <f>SUMPRODUCT(B783:K783, 'Ponderaciones e Índices.'!$A$4:$J$4)</f>
        <v>-0.003587472538</v>
      </c>
      <c r="M783" s="1">
        <f>'S. MATERIALES'!B784/'S. MATERIALES'!B783-1</f>
        <v>0.001633097441</v>
      </c>
      <c r="N783" s="3">
        <f>'S. MATERIALES'!D784/'S. MATERIALES'!D783-1</f>
        <v>0.01550934085</v>
      </c>
      <c r="O783" s="1">
        <f>'S. MATERIALES'!F784/'S. MATERIALES'!F783-1</f>
        <v>-0.008906958708</v>
      </c>
      <c r="P783" s="1">
        <f>'S. MATERIALES'!H784/'S. MATERIALES'!H783-1</f>
        <v>0</v>
      </c>
      <c r="Q783" s="1">
        <f>'S. MATERIALES'!J784/'S. MATERIALES'!J783-1</f>
        <v>0.008686868687</v>
      </c>
      <c r="R783" s="1">
        <f>'S. MATERIALES'!L784/'S. MATERIALES'!L783-1</f>
        <v>0.00591163659</v>
      </c>
      <c r="S783" s="1">
        <f>'S. MATERIALES'!N784/'S. MATERIALES'!N783-1</f>
        <v>0</v>
      </c>
      <c r="T783" s="1">
        <f>'S. MATERIALES'!P784/'S. MATERIALES'!P783-1</f>
        <v>-0.02837684449</v>
      </c>
      <c r="U783" s="1">
        <f>'S. MATERIALES'!R784/'S. MATERIALES'!R783-1</f>
        <v>0.001221001221</v>
      </c>
      <c r="V783" s="1">
        <f>'S. MATERIALES'!T784/'S. MATERIALES'!T783-1</f>
        <v>0.004026170106</v>
      </c>
      <c r="W783" s="1">
        <f>SUMPRODUCT(M783:V783,'Ponderaciones e Índices.'!$A$8:$J$8)</f>
        <v>-0.001667233203</v>
      </c>
      <c r="X783" s="1">
        <f>'S. ENERGÍA'!B784/'S. ENERGÍA'!B783-1</f>
        <v>0.003592276605</v>
      </c>
      <c r="Y783" s="1">
        <f>'S. ENERGÍA'!D784/'S. ENERGÍA'!D783-1</f>
        <v>-0.004278315695</v>
      </c>
      <c r="Z783" s="1">
        <f>'S. ENERGÍA'!F784/'S. ENERGÍA'!F783-1</f>
        <v>-0.002233502538</v>
      </c>
      <c r="AA783" s="1">
        <f>'S. ENERGÍA'!H784/'S. ENERGÍA'!H783-1</f>
        <v>-0.003232141178</v>
      </c>
      <c r="AB783" s="1">
        <f>'S. ENERGÍA'!J784/'S. ENERGÍA'!J783-1</f>
        <v>-0.00356824264</v>
      </c>
      <c r="AC783" s="1">
        <f>'S. ENERGÍA'!L784/'S. ENERGÍA'!L783-1</f>
        <v>0.004704652378</v>
      </c>
      <c r="AD783" s="1">
        <f>'S. ENERGÍA'!N784/'S. ENERGÍA'!N783-1</f>
        <v>0.002443358507</v>
      </c>
      <c r="AE783" s="1">
        <f>'S. ENERGÍA'!P784/'S. ENERGÍA'!P783-1</f>
        <v>0.005381165919</v>
      </c>
      <c r="AF783" s="1">
        <f>'S. ENERGÍA'!R784/'S. ENERGÍA'!R783-1</f>
        <v>-0.001127395716</v>
      </c>
      <c r="AG783" s="1">
        <f>'S. ENERGÍA'!T784/'S. ENERGÍA'!T783-1</f>
        <v>-0.01289009498</v>
      </c>
      <c r="AH783" s="1">
        <f>SUMPRODUCT(X783:AG783,'Ponderaciones e Índices.'!$A$12:$J$12)</f>
        <v>-0.002042141578</v>
      </c>
    </row>
    <row r="784">
      <c r="A784" s="1">
        <f>S.FINANCIERO!A785</f>
        <v>43094</v>
      </c>
      <c r="B784" s="1">
        <f>S.FINANCIERO!B785/S.FINANCIERO!B784-1</f>
        <v>0</v>
      </c>
      <c r="C784" s="1">
        <f>S.FINANCIERO!D785/S.FINANCIERO!D784-1</f>
        <v>0</v>
      </c>
      <c r="D784" s="1">
        <f>S.FINANCIERO!F785/S.FINANCIERO!F784-1</f>
        <v>0</v>
      </c>
      <c r="E784" s="1">
        <f>S.FINANCIERO!H785/S.FINANCIERO!H784-1</f>
        <v>0</v>
      </c>
      <c r="F784" s="1">
        <f>S.FINANCIERO!J785/S.FINANCIERO!J784-1</f>
        <v>0</v>
      </c>
      <c r="G784" s="1">
        <f>S.FINANCIERO!L785/S.FINANCIERO!L784-1</f>
        <v>0</v>
      </c>
      <c r="H784" s="1">
        <f>S.FINANCIERO!N785/S.FINANCIERO!N784-1</f>
        <v>0</v>
      </c>
      <c r="I784" s="1">
        <f>S.FINANCIERO!P785/S.FINANCIERO!P784-1</f>
        <v>0</v>
      </c>
      <c r="J784" s="1">
        <f>S.FINANCIERO!R785/S.FINANCIERO!R784-1</f>
        <v>0</v>
      </c>
      <c r="K784" s="1">
        <f>S.FINANCIERO!T785/S.FINANCIERO!T784-1</f>
        <v>0</v>
      </c>
      <c r="L784" s="1">
        <f>SUMPRODUCT(B784:K784, 'Ponderaciones e Índices.'!$A$4:$J$4)</f>
        <v>0</v>
      </c>
      <c r="M784" s="1">
        <f>'S. MATERIALES'!B785/'S. MATERIALES'!B784-1</f>
        <v>0</v>
      </c>
      <c r="N784" s="3">
        <f>'S. MATERIALES'!D785/'S. MATERIALES'!D784-1</f>
        <v>0</v>
      </c>
      <c r="O784" s="1">
        <f>'S. MATERIALES'!F785/'S. MATERIALES'!F784-1</f>
        <v>0</v>
      </c>
      <c r="P784" s="1">
        <f>'S. MATERIALES'!H785/'S. MATERIALES'!H784-1</f>
        <v>0</v>
      </c>
      <c r="Q784" s="1">
        <f>'S. MATERIALES'!J785/'S. MATERIALES'!J784-1</f>
        <v>0</v>
      </c>
      <c r="R784" s="1">
        <f>'S. MATERIALES'!L785/'S. MATERIALES'!L784-1</f>
        <v>0</v>
      </c>
      <c r="S784" s="1">
        <f>'S. MATERIALES'!N785/'S. MATERIALES'!N784-1</f>
        <v>0</v>
      </c>
      <c r="T784" s="1">
        <f>'S. MATERIALES'!P785/'S. MATERIALES'!P784-1</f>
        <v>0</v>
      </c>
      <c r="U784" s="1">
        <f>'S. MATERIALES'!R785/'S. MATERIALES'!R784-1</f>
        <v>0</v>
      </c>
      <c r="V784" s="1">
        <f>'S. MATERIALES'!T785/'S. MATERIALES'!T784-1</f>
        <v>0</v>
      </c>
      <c r="W784" s="1">
        <f>SUMPRODUCT(M784:V784,'Ponderaciones e Índices.'!$A$8:$J$8)</f>
        <v>0</v>
      </c>
      <c r="X784" s="1">
        <f>'S. ENERGÍA'!B785/'S. ENERGÍA'!B784-1</f>
        <v>0</v>
      </c>
      <c r="Y784" s="1">
        <f>'S. ENERGÍA'!D785/'S. ENERGÍA'!D784-1</f>
        <v>0</v>
      </c>
      <c r="Z784" s="1">
        <f>'S. ENERGÍA'!F785/'S. ENERGÍA'!F784-1</f>
        <v>0</v>
      </c>
      <c r="AA784" s="1">
        <f>'S. ENERGÍA'!H785/'S. ENERGÍA'!H784-1</f>
        <v>0</v>
      </c>
      <c r="AB784" s="1">
        <f>'S. ENERGÍA'!J785/'S. ENERGÍA'!J784-1</f>
        <v>0</v>
      </c>
      <c r="AC784" s="1">
        <f>'S. ENERGÍA'!L785/'S. ENERGÍA'!L784-1</f>
        <v>0</v>
      </c>
      <c r="AD784" s="1">
        <f>'S. ENERGÍA'!N785/'S. ENERGÍA'!N784-1</f>
        <v>0</v>
      </c>
      <c r="AE784" s="1">
        <f>'S. ENERGÍA'!P785/'S. ENERGÍA'!P784-1</f>
        <v>0</v>
      </c>
      <c r="AF784" s="1">
        <f>'S. ENERGÍA'!R785/'S. ENERGÍA'!R784-1</f>
        <v>0</v>
      </c>
      <c r="AG784" s="1">
        <f>'S. ENERGÍA'!T785/'S. ENERGÍA'!T784-1</f>
        <v>0</v>
      </c>
      <c r="AH784" s="1">
        <f>SUMPRODUCT(X784:AG784,'Ponderaciones e Índices.'!$A$12:$J$12)</f>
        <v>0</v>
      </c>
    </row>
    <row r="785">
      <c r="A785" s="1">
        <f>S.FINANCIERO!A786</f>
        <v>43095</v>
      </c>
      <c r="B785" s="1">
        <f>S.FINANCIERO!B786/S.FINANCIERO!B785-1</f>
        <v>0</v>
      </c>
      <c r="C785" s="1">
        <f>S.FINANCIERO!D786/S.FINANCIERO!D785-1</f>
        <v>0</v>
      </c>
      <c r="D785" s="1">
        <f>S.FINANCIERO!F786/S.FINANCIERO!F785-1</f>
        <v>0</v>
      </c>
      <c r="E785" s="1">
        <f>S.FINANCIERO!H786/S.FINANCIERO!H785-1</f>
        <v>0</v>
      </c>
      <c r="F785" s="1">
        <f>S.FINANCIERO!J786/S.FINANCIERO!J785-1</f>
        <v>0</v>
      </c>
      <c r="G785" s="1">
        <f>S.FINANCIERO!L786/S.FINANCIERO!L785-1</f>
        <v>0</v>
      </c>
      <c r="H785" s="1">
        <f>S.FINANCIERO!N786/S.FINANCIERO!N785-1</f>
        <v>0</v>
      </c>
      <c r="I785" s="1">
        <f>S.FINANCIERO!P786/S.FINANCIERO!P785-1</f>
        <v>0</v>
      </c>
      <c r="J785" s="1">
        <f>S.FINANCIERO!R786/S.FINANCIERO!R785-1</f>
        <v>0</v>
      </c>
      <c r="K785" s="1">
        <f>S.FINANCIERO!T786/S.FINANCIERO!T785-1</f>
        <v>0</v>
      </c>
      <c r="L785" s="1">
        <f>SUMPRODUCT(B785:K785, 'Ponderaciones e Índices.'!$A$4:$J$4)</f>
        <v>0</v>
      </c>
      <c r="M785" s="1">
        <f>'S. MATERIALES'!B786/'S. MATERIALES'!B785-1</f>
        <v>0</v>
      </c>
      <c r="N785" s="3">
        <f>'S. MATERIALES'!D786/'S. MATERIALES'!D785-1</f>
        <v>0</v>
      </c>
      <c r="O785" s="1">
        <f>'S. MATERIALES'!F786/'S. MATERIALES'!F785-1</f>
        <v>0</v>
      </c>
      <c r="P785" s="1">
        <f>'S. MATERIALES'!H786/'S. MATERIALES'!H785-1</f>
        <v>0</v>
      </c>
      <c r="Q785" s="1">
        <f>'S. MATERIALES'!J786/'S. MATERIALES'!J785-1</f>
        <v>0</v>
      </c>
      <c r="R785" s="1">
        <f>'S. MATERIALES'!L786/'S. MATERIALES'!L785-1</f>
        <v>0</v>
      </c>
      <c r="S785" s="1">
        <f>'S. MATERIALES'!N786/'S. MATERIALES'!N785-1</f>
        <v>0</v>
      </c>
      <c r="T785" s="1">
        <f>'S. MATERIALES'!P786/'S. MATERIALES'!P785-1</f>
        <v>0</v>
      </c>
      <c r="U785" s="1">
        <f>'S. MATERIALES'!R786/'S. MATERIALES'!R785-1</f>
        <v>0</v>
      </c>
      <c r="V785" s="1">
        <f>'S. MATERIALES'!T786/'S. MATERIALES'!T785-1</f>
        <v>0</v>
      </c>
      <c r="W785" s="1">
        <f>SUMPRODUCT(M785:V785,'Ponderaciones e Índices.'!$A$8:$J$8)</f>
        <v>0</v>
      </c>
      <c r="X785" s="1">
        <f>'S. ENERGÍA'!B786/'S. ENERGÍA'!B785-1</f>
        <v>0</v>
      </c>
      <c r="Y785" s="1">
        <f>'S. ENERGÍA'!D786/'S. ENERGÍA'!D785-1</f>
        <v>0</v>
      </c>
      <c r="Z785" s="1">
        <f>'S. ENERGÍA'!F786/'S. ENERGÍA'!F785-1</f>
        <v>0</v>
      </c>
      <c r="AA785" s="1">
        <f>'S. ENERGÍA'!H786/'S. ENERGÍA'!H785-1</f>
        <v>0</v>
      </c>
      <c r="AB785" s="1">
        <f>'S. ENERGÍA'!J786/'S. ENERGÍA'!J785-1</f>
        <v>0</v>
      </c>
      <c r="AC785" s="1">
        <f>'S. ENERGÍA'!L786/'S. ENERGÍA'!L785-1</f>
        <v>0</v>
      </c>
      <c r="AD785" s="1">
        <f>'S. ENERGÍA'!N786/'S. ENERGÍA'!N785-1</f>
        <v>0</v>
      </c>
      <c r="AE785" s="1">
        <f>'S. ENERGÍA'!P786/'S. ENERGÍA'!P785-1</f>
        <v>0</v>
      </c>
      <c r="AF785" s="1">
        <f>'S. ENERGÍA'!R786/'S. ENERGÍA'!R785-1</f>
        <v>0</v>
      </c>
      <c r="AG785" s="1">
        <f>'S. ENERGÍA'!T786/'S. ENERGÍA'!T785-1</f>
        <v>0</v>
      </c>
      <c r="AH785" s="1">
        <f>SUMPRODUCT(X785:AG785,'Ponderaciones e Índices.'!$A$12:$J$12)</f>
        <v>0</v>
      </c>
    </row>
    <row r="786">
      <c r="A786" s="1">
        <f>S.FINANCIERO!A787</f>
        <v>43096</v>
      </c>
      <c r="B786" s="1">
        <f>S.FINANCIERO!B787/S.FINANCIERO!B786-1</f>
        <v>-0.00224499756</v>
      </c>
      <c r="C786" s="1">
        <f>S.FINANCIERO!D787/S.FINANCIERO!D786-1</f>
        <v>0.004932182491</v>
      </c>
      <c r="D786" s="1">
        <f>S.FINANCIERO!F787/S.FINANCIERO!F786-1</f>
        <v>-0.004564397698</v>
      </c>
      <c r="E786" s="1">
        <f>S.FINANCIERO!H787/S.FINANCIERO!H786-1</f>
        <v>-0.007048244015</v>
      </c>
      <c r="F786" s="1">
        <f>S.FINANCIERO!J787/S.FINANCIERO!J786-1</f>
        <v>-0.01055966209</v>
      </c>
      <c r="G786" s="1">
        <f>S.FINANCIERO!L787/S.FINANCIERO!L786-1</f>
        <v>-0.0003207698476</v>
      </c>
      <c r="H786" s="1">
        <f>S.FINANCIERO!N787/S.FINANCIERO!N786-1</f>
        <v>0.004211022428</v>
      </c>
      <c r="I786" s="1">
        <f>S.FINANCIERO!P787/S.FINANCIERO!P786-1</f>
        <v>-0.01460127293</v>
      </c>
      <c r="J786" s="1">
        <f>S.FINANCIERO!R787/S.FINANCIERO!R786-1</f>
        <v>-0.001350829795</v>
      </c>
      <c r="K786" s="1">
        <f>S.FINANCIERO!T787/S.FINANCIERO!T786-1</f>
        <v>-0.003140165572</v>
      </c>
      <c r="L786" s="1">
        <f>SUMPRODUCT(B786:K786, 'Ponderaciones e Índices.'!$A$4:$J$4)</f>
        <v>-0.003757922555</v>
      </c>
      <c r="M786" s="1">
        <f>'S. MATERIALES'!B787/'S. MATERIALES'!B786-1</f>
        <v>-0.004347826087</v>
      </c>
      <c r="N786" s="3">
        <f>'S. MATERIALES'!D787/'S. MATERIALES'!D786-1</f>
        <v>0.009024644221</v>
      </c>
      <c r="O786" s="1">
        <f>'S. MATERIALES'!F787/'S. MATERIALES'!F786-1</f>
        <v>0.01121597268</v>
      </c>
      <c r="P786" s="1">
        <f>'S. MATERIALES'!H787/'S. MATERIALES'!H786-1</f>
        <v>0</v>
      </c>
      <c r="Q786" s="1">
        <f>'S. MATERIALES'!J787/'S. MATERIALES'!J786-1</f>
        <v>0.001401962748</v>
      </c>
      <c r="R786" s="1">
        <f>'S. MATERIALES'!L787/'S. MATERIALES'!L786-1</f>
        <v>0.03093102382</v>
      </c>
      <c r="S786" s="1">
        <f>'S. MATERIALES'!N787/'S. MATERIALES'!N786-1</f>
        <v>0.007407407407</v>
      </c>
      <c r="T786" s="1">
        <f>'S. MATERIALES'!P787/'S. MATERIALES'!P786-1</f>
        <v>0.02219626168</v>
      </c>
      <c r="U786" s="1">
        <f>'S. MATERIALES'!R787/'S. MATERIALES'!R786-1</f>
        <v>0.03048780488</v>
      </c>
      <c r="V786" s="1">
        <f>'S. MATERIALES'!T787/'S. MATERIALES'!T786-1</f>
        <v>-0.008521303258</v>
      </c>
      <c r="W786" s="1">
        <f>SUMPRODUCT(M786:V786,'Ponderaciones e Índices.'!$A$8:$J$8)</f>
        <v>0.01469984384</v>
      </c>
      <c r="X786" s="1">
        <f>'S. ENERGÍA'!B787/'S. ENERGÍA'!B786-1</f>
        <v>0.02505592841</v>
      </c>
      <c r="Y786" s="1">
        <f>'S. ENERGÍA'!D787/'S. ENERGÍA'!D786-1</f>
        <v>0.01560379919</v>
      </c>
      <c r="Z786" s="1">
        <f>'S. ENERGÍA'!F787/'S. ENERGÍA'!F786-1</f>
        <v>0.001017501018</v>
      </c>
      <c r="AA786" s="1">
        <f>'S. ENERGÍA'!H787/'S. ENERGÍA'!H786-1</f>
        <v>-0.004052387385</v>
      </c>
      <c r="AB786" s="1">
        <f>'S. ENERGÍA'!J787/'S. ENERGÍA'!J786-1</f>
        <v>0.01521933751</v>
      </c>
      <c r="AC786" s="1">
        <f>'S. ENERGÍA'!L787/'S. ENERGÍA'!L786-1</f>
        <v>0.0098855359</v>
      </c>
      <c r="AD786" s="1">
        <f>'S. ENERGÍA'!N787/'S. ENERGÍA'!N786-1</f>
        <v>0.008198537558</v>
      </c>
      <c r="AE786" s="1">
        <f>'S. ENERGÍA'!P787/'S. ENERGÍA'!P786-1</f>
        <v>0.02096342551</v>
      </c>
      <c r="AF786" s="1">
        <f>'S. ENERGÍA'!R787/'S. ENERGÍA'!R786-1</f>
        <v>0.01015801354</v>
      </c>
      <c r="AG786" s="1">
        <f>'S. ENERGÍA'!T787/'S. ENERGÍA'!T786-1</f>
        <v>0.009621993127</v>
      </c>
      <c r="AH786" s="1">
        <f>SUMPRODUCT(X786:AG786,'Ponderaciones e Índices.'!$A$12:$J$12)</f>
        <v>0.0135931497</v>
      </c>
    </row>
    <row r="787">
      <c r="A787" s="1">
        <f>S.FINANCIERO!A788</f>
        <v>43097</v>
      </c>
      <c r="B787" s="1">
        <f>S.FINANCIERO!B788/S.FINANCIERO!B787-1</f>
        <v>0.003717472119</v>
      </c>
      <c r="C787" s="1">
        <f>S.FINANCIERO!D788/S.FINANCIERO!D787-1</f>
        <v>0.0006816632584</v>
      </c>
      <c r="D787" s="1">
        <f>S.FINANCIERO!F788/S.FINANCIERO!F787-1</f>
        <v>0.001694577352</v>
      </c>
      <c r="E787" s="1">
        <f>S.FINANCIERO!H788/S.FINANCIERO!H787-1</f>
        <v>0.00110145637</v>
      </c>
      <c r="F787" s="1">
        <f>S.FINANCIERO!J788/S.FINANCIERO!J787-1</f>
        <v>0.004597323701</v>
      </c>
      <c r="G787" s="1">
        <f>S.FINANCIERO!L788/S.FINANCIERO!L787-1</f>
        <v>0.001925236644</v>
      </c>
      <c r="H787" s="1">
        <f>S.FINANCIERO!N788/S.FINANCIERO!N787-1</f>
        <v>0</v>
      </c>
      <c r="I787" s="1">
        <f>S.FINANCIERO!P788/S.FINANCIERO!P787-1</f>
        <v>0.002279635258</v>
      </c>
      <c r="J787" s="1">
        <f>S.FINANCIERO!R788/S.FINANCIERO!R787-1</f>
        <v>-0.00347826087</v>
      </c>
      <c r="K787" s="1">
        <f>S.FINANCIERO!T788/S.FINANCIERO!T787-1</f>
        <v>0.002290950745</v>
      </c>
      <c r="L787" s="1">
        <f>SUMPRODUCT(B787:K787, 'Ponderaciones e Índices.'!$A$4:$J$4)</f>
        <v>0.00174475328</v>
      </c>
      <c r="M787" s="1">
        <f>'S. MATERIALES'!B788/'S. MATERIALES'!B787-1</f>
        <v>-0.009279475983</v>
      </c>
      <c r="N787" s="3">
        <f>'S. MATERIALES'!D788/'S. MATERIALES'!D787-1</f>
        <v>0.001031991744</v>
      </c>
      <c r="O787" s="1">
        <f>'S. MATERIALES'!F788/'S. MATERIALES'!F787-1</f>
        <v>0.004455387501</v>
      </c>
      <c r="P787" s="1">
        <f>'S. MATERIALES'!H788/'S. MATERIALES'!H787-1</f>
        <v>-0.007135212273</v>
      </c>
      <c r="Q787" s="1">
        <f>'S. MATERIALES'!J788/'S. MATERIALES'!J787-1</f>
        <v>0.001</v>
      </c>
      <c r="R787" s="1">
        <f>'S. MATERIALES'!L788/'S. MATERIALES'!L787-1</f>
        <v>0.003600360036</v>
      </c>
      <c r="S787" s="1">
        <f>'S. MATERIALES'!N788/'S. MATERIALES'!N787-1</f>
        <v>-0.007352941176</v>
      </c>
      <c r="T787" s="1">
        <f>'S. MATERIALES'!P788/'S. MATERIALES'!P787-1</f>
        <v>0.024</v>
      </c>
      <c r="U787" s="1">
        <f>'S. MATERIALES'!R788/'S. MATERIALES'!R787-1</f>
        <v>0.004733727811</v>
      </c>
      <c r="V787" s="1">
        <f>'S. MATERIALES'!T788/'S. MATERIALES'!T787-1</f>
        <v>-0.004550050556</v>
      </c>
      <c r="W787" s="1">
        <f>SUMPRODUCT(M787:V787,'Ponderaciones e Índices.'!$A$8:$J$8)</f>
        <v>0.001750214613</v>
      </c>
      <c r="X787" s="1">
        <f>'S. ENERGÍA'!B788/'S. ENERGÍA'!B787-1</f>
        <v>0.006983849847</v>
      </c>
      <c r="Y787" s="1">
        <f>'S. ENERGÍA'!D788/'S. ENERGÍA'!D787-1</f>
        <v>0.004008016032</v>
      </c>
      <c r="Z787" s="1">
        <f>'S. ENERGÍA'!F788/'S. ENERGÍA'!F787-1</f>
        <v>0.00264281358</v>
      </c>
      <c r="AA787" s="1">
        <f>'S. ENERGÍA'!H788/'S. ENERGÍA'!H787-1</f>
        <v>-0.005861182887</v>
      </c>
      <c r="AB787" s="1">
        <f>'S. ENERGÍA'!J788/'S. ENERGÍA'!J787-1</f>
        <v>0.02116402116</v>
      </c>
      <c r="AC787" s="1">
        <f>'S. ENERGÍA'!L788/'S. ENERGÍA'!L787-1</f>
        <v>0.007985574446</v>
      </c>
      <c r="AD787" s="1">
        <f>'S. ENERGÍA'!N788/'S. ENERGÍA'!N787-1</f>
        <v>-0.0004395604396</v>
      </c>
      <c r="AE787" s="1">
        <f>'S. ENERGÍA'!P788/'S. ENERGÍA'!P787-1</f>
        <v>0.003058103976</v>
      </c>
      <c r="AF787" s="1">
        <f>'S. ENERGÍA'!R788/'S. ENERGÍA'!R787-1</f>
        <v>0.001117318436</v>
      </c>
      <c r="AG787" s="1">
        <f>'S. ENERGÍA'!T788/'S. ENERGÍA'!T787-1</f>
        <v>0.01837985024</v>
      </c>
      <c r="AH787" s="1">
        <f>SUMPRODUCT(X787:AG787,'Ponderaciones e Índices.'!$A$12:$J$12)</f>
        <v>0.005909679055</v>
      </c>
    </row>
    <row r="788">
      <c r="A788" s="1">
        <f>S.FINANCIERO!A789</f>
        <v>43098</v>
      </c>
      <c r="B788" s="1">
        <f>S.FINANCIERO!B789/S.FINANCIERO!B788-1</f>
        <v>0.0004873294347</v>
      </c>
      <c r="C788" s="1">
        <f>S.FINANCIERO!D789/S.FINANCIERO!D788-1</f>
        <v>0.00340599455</v>
      </c>
      <c r="D788" s="1">
        <f>S.FINANCIERO!F789/S.FINANCIERO!F788-1</f>
        <v>0.0009951238929</v>
      </c>
      <c r="E788" s="1">
        <f>S.FINANCIERO!H789/S.FINANCIERO!H788-1</f>
        <v>-0.008312958435</v>
      </c>
      <c r="F788" s="1">
        <f>S.FINANCIERO!J789/S.FINANCIERO!J788-1</f>
        <v>0.001389229386</v>
      </c>
      <c r="G788" s="1">
        <f>S.FINANCIERO!L789/S.FINANCIERO!L788-1</f>
        <v>0.004323458767</v>
      </c>
      <c r="H788" s="1">
        <f>S.FINANCIERO!N789/S.FINANCIERO!N788-1</f>
        <v>-0.001821205567</v>
      </c>
      <c r="I788" s="1">
        <f>S.FINANCIERO!P789/S.FINANCIERO!P788-1</f>
        <v>-0.00606520091</v>
      </c>
      <c r="J788" s="1">
        <f>S.FINANCIERO!R789/S.FINANCIERO!R788-1</f>
        <v>0.006011246849</v>
      </c>
      <c r="K788" s="1">
        <f>S.FINANCIERO!T789/S.FINANCIERO!T788-1</f>
        <v>0.002857142857</v>
      </c>
      <c r="L788" s="1">
        <f>SUMPRODUCT(B788:K788, 'Ponderaciones e Índices.'!$A$4:$J$4)</f>
        <v>-0.0005052440546</v>
      </c>
      <c r="M788" s="1">
        <f>'S. MATERIALES'!B789/'S. MATERIALES'!B788-1</f>
        <v>0.001652892562</v>
      </c>
      <c r="N788" s="3">
        <f>'S. MATERIALES'!D789/'S. MATERIALES'!D788-1</f>
        <v>-0.002749140893</v>
      </c>
      <c r="O788" s="1">
        <f>'S. MATERIALES'!F789/'S. MATERIALES'!F788-1</f>
        <v>0.002217812536</v>
      </c>
      <c r="P788" s="1">
        <f>'S. MATERIALES'!H789/'S. MATERIALES'!H788-1</f>
        <v>-0.00143729788</v>
      </c>
      <c r="Q788" s="1">
        <f>'S. MATERIALES'!J789/'S. MATERIALES'!J788-1</f>
        <v>0.003596403596</v>
      </c>
      <c r="R788" s="1">
        <f>'S. MATERIALES'!L789/'S. MATERIALES'!L788-1</f>
        <v>-0.01733931241</v>
      </c>
      <c r="S788" s="1">
        <f>'S. MATERIALES'!N789/'S. MATERIALES'!N788-1</f>
        <v>0.003703703704</v>
      </c>
      <c r="T788" s="1">
        <f>'S. MATERIALES'!P789/'S. MATERIALES'!P788-1</f>
        <v>-0.01729910714</v>
      </c>
      <c r="U788" s="1">
        <f>'S. MATERIALES'!R789/'S. MATERIALES'!R788-1</f>
        <v>-0.01531213192</v>
      </c>
      <c r="V788" s="1">
        <f>'S. MATERIALES'!T789/'S. MATERIALES'!T788-1</f>
        <v>-0.005586592179</v>
      </c>
      <c r="W788" s="1">
        <f>SUMPRODUCT(M788:V788,'Ponderaciones e Índices.'!$A$8:$J$8)</f>
        <v>-0.007479411504</v>
      </c>
      <c r="X788" s="1">
        <f>'S. ENERGÍA'!B789/'S. ENERGÍA'!B788-1</f>
        <v>0.0002167316862</v>
      </c>
      <c r="Y788" s="1">
        <f>'S. ENERGÍA'!D789/'S. ENERGÍA'!D788-1</f>
        <v>-0.003770237303</v>
      </c>
      <c r="Z788" s="1">
        <f>'S. ENERGÍA'!F789/'S. ENERGÍA'!F788-1</f>
        <v>-0.003244120032</v>
      </c>
      <c r="AA788" s="1">
        <f>'S. ENERGÍA'!H789/'S. ENERGÍA'!H788-1</f>
        <v>0.001801076332</v>
      </c>
      <c r="AB788" s="1">
        <f>'S. ENERGÍA'!J789/'S. ENERGÍA'!J788-1</f>
        <v>-0.008635578584</v>
      </c>
      <c r="AC788" s="1">
        <f>'S. ENERGÍA'!L789/'S. ENERGÍA'!L788-1</f>
        <v>0.002555583951</v>
      </c>
      <c r="AD788" s="1">
        <f>'S. ENERGÍA'!N789/'S. ENERGÍA'!N788-1</f>
        <v>0.0006596306069</v>
      </c>
      <c r="AE788" s="1">
        <f>'S. ENERGÍA'!P789/'S. ENERGÍA'!P788-1</f>
        <v>-0.007839721254</v>
      </c>
      <c r="AF788" s="1">
        <f>'S. ENERGÍA'!R789/'S. ENERGÍA'!R788-1</f>
        <v>-0.001116071429</v>
      </c>
      <c r="AG788" s="1">
        <f>'S. ENERGÍA'!T789/'S. ENERGÍA'!T788-1</f>
        <v>-0.01403743316</v>
      </c>
      <c r="AH788" s="1">
        <f>SUMPRODUCT(X788:AG788,'Ponderaciones e Índices.'!$A$12:$J$12)</f>
        <v>-0.003193909136</v>
      </c>
    </row>
    <row r="789">
      <c r="A789" s="1">
        <f>S.FINANCIERO!A790</f>
        <v>43101</v>
      </c>
      <c r="B789" s="1">
        <f>S.FINANCIERO!B790/S.FINANCIERO!B789-1</f>
        <v>0</v>
      </c>
      <c r="C789" s="1">
        <f>S.FINANCIERO!D790/S.FINANCIERO!D789-1</f>
        <v>0</v>
      </c>
      <c r="D789" s="1">
        <f>S.FINANCIERO!F790/S.FINANCIERO!F789-1</f>
        <v>0</v>
      </c>
      <c r="E789" s="1">
        <f>S.FINANCIERO!H790/S.FINANCIERO!H789-1</f>
        <v>0</v>
      </c>
      <c r="F789" s="1">
        <f>S.FINANCIERO!J790/S.FINANCIERO!J789-1</f>
        <v>0</v>
      </c>
      <c r="G789" s="1">
        <f>S.FINANCIERO!L790/S.FINANCIERO!L789-1</f>
        <v>0</v>
      </c>
      <c r="H789" s="1">
        <f>S.FINANCIERO!N790/S.FINANCIERO!N789-1</f>
        <v>0</v>
      </c>
      <c r="I789" s="1">
        <f>S.FINANCIERO!P790/S.FINANCIERO!P789-1</f>
        <v>0</v>
      </c>
      <c r="J789" s="1">
        <f>S.FINANCIERO!R790/S.FINANCIERO!R789-1</f>
        <v>0</v>
      </c>
      <c r="K789" s="1">
        <f>S.FINANCIERO!T790/S.FINANCIERO!T789-1</f>
        <v>0</v>
      </c>
      <c r="L789" s="1">
        <f>SUMPRODUCT(B789:K789, 'Ponderaciones e Índices.'!$A$4:$J$4)</f>
        <v>0</v>
      </c>
      <c r="M789" s="1">
        <f>'S. MATERIALES'!B790/'S. MATERIALES'!B789-1</f>
        <v>0</v>
      </c>
      <c r="N789" s="3">
        <f>'S. MATERIALES'!D790/'S. MATERIALES'!D789-1</f>
        <v>0</v>
      </c>
      <c r="O789" s="1">
        <f>'S. MATERIALES'!F790/'S. MATERIALES'!F789-1</f>
        <v>0</v>
      </c>
      <c r="P789" s="1">
        <f>'S. MATERIALES'!H790/'S. MATERIALES'!H789-1</f>
        <v>0</v>
      </c>
      <c r="Q789" s="1">
        <f>'S. MATERIALES'!J790/'S. MATERIALES'!J789-1</f>
        <v>0</v>
      </c>
      <c r="R789" s="1">
        <f>'S. MATERIALES'!L790/'S. MATERIALES'!L789-1</f>
        <v>0</v>
      </c>
      <c r="S789" s="1">
        <f>'S. MATERIALES'!N790/'S. MATERIALES'!N789-1</f>
        <v>0</v>
      </c>
      <c r="T789" s="1">
        <f>'S. MATERIALES'!P790/'S. MATERIALES'!P789-1</f>
        <v>0</v>
      </c>
      <c r="U789" s="1">
        <f>'S. MATERIALES'!R790/'S. MATERIALES'!R789-1</f>
        <v>0</v>
      </c>
      <c r="V789" s="1">
        <f>'S. MATERIALES'!T790/'S. MATERIALES'!T789-1</f>
        <v>0</v>
      </c>
      <c r="W789" s="1">
        <f>SUMPRODUCT(M789:V789,'Ponderaciones e Índices.'!$A$8:$J$8)</f>
        <v>0</v>
      </c>
      <c r="X789" s="1">
        <f>'S. ENERGÍA'!B790/'S. ENERGÍA'!B789-1</f>
        <v>0</v>
      </c>
      <c r="Y789" s="1">
        <f>'S. ENERGÍA'!D790/'S. ENERGÍA'!D789-1</f>
        <v>0</v>
      </c>
      <c r="Z789" s="1">
        <f>'S. ENERGÍA'!F790/'S. ENERGÍA'!F789-1</f>
        <v>0</v>
      </c>
      <c r="AA789" s="1">
        <f>'S. ENERGÍA'!H790/'S. ENERGÍA'!H789-1</f>
        <v>0</v>
      </c>
      <c r="AB789" s="1">
        <f>'S. ENERGÍA'!J790/'S. ENERGÍA'!J789-1</f>
        <v>0</v>
      </c>
      <c r="AC789" s="1">
        <f>'S. ENERGÍA'!L790/'S. ENERGÍA'!L789-1</f>
        <v>0</v>
      </c>
      <c r="AD789" s="1">
        <f>'S. ENERGÍA'!N790/'S. ENERGÍA'!N789-1</f>
        <v>0</v>
      </c>
      <c r="AE789" s="1">
        <f>'S. ENERGÍA'!P790/'S. ENERGÍA'!P789-1</f>
        <v>0</v>
      </c>
      <c r="AF789" s="1">
        <f>'S. ENERGÍA'!R790/'S. ENERGÍA'!R789-1</f>
        <v>0</v>
      </c>
      <c r="AG789" s="1">
        <f>'S. ENERGÍA'!T790/'S. ENERGÍA'!T789-1</f>
        <v>0</v>
      </c>
      <c r="AH789" s="1">
        <f>SUMPRODUCT(X789:AG789,'Ponderaciones e Índices.'!$A$12:$J$12)</f>
        <v>0</v>
      </c>
    </row>
    <row r="790">
      <c r="A790" s="1">
        <f>S.FINANCIERO!A791</f>
        <v>43102</v>
      </c>
      <c r="B790" s="1">
        <f>S.FINANCIERO!B791/S.FINANCIERO!B790-1</f>
        <v>0.002922552362</v>
      </c>
      <c r="C790" s="1">
        <f>S.FINANCIERO!D791/S.FINANCIERO!D790-1</f>
        <v>0.0008146639511</v>
      </c>
      <c r="D790" s="1">
        <f>S.FINANCIERO!F791/S.FINANCIERO!F790-1</f>
        <v>-0.002286509593</v>
      </c>
      <c r="E790" s="1">
        <f>S.FINANCIERO!H791/S.FINANCIERO!H790-1</f>
        <v>0.004437869822</v>
      </c>
      <c r="F790" s="1">
        <f>S.FINANCIERO!J791/S.FINANCIERO!J790-1</f>
        <v>-0.001060878081</v>
      </c>
      <c r="G790" s="1">
        <f>S.FINANCIERO!L791/S.FINANCIERO!L790-1</f>
        <v>-0.004464285714</v>
      </c>
      <c r="H790" s="1">
        <f>S.FINANCIERO!N791/S.FINANCIERO!N790-1</f>
        <v>-0.01516862833</v>
      </c>
      <c r="I790" s="1">
        <f>S.FINANCIERO!P791/S.FINANCIERO!P790-1</f>
        <v>-0.004576659039</v>
      </c>
      <c r="J790" s="1">
        <f>S.FINANCIERO!R791/S.FINANCIERO!R790-1</f>
        <v>-0.007710100231</v>
      </c>
      <c r="K790" s="1">
        <f>S.FINANCIERO!T791/S.FINANCIERO!T790-1</f>
        <v>-0.005413105413</v>
      </c>
      <c r="L790" s="1">
        <f>SUMPRODUCT(B790:K790, 'Ponderaciones e Índices.'!$A$4:$J$4)</f>
        <v>-0.002296120873</v>
      </c>
      <c r="M790" s="1">
        <f>'S. MATERIALES'!B791/'S. MATERIALES'!B790-1</f>
        <v>0.04565456546</v>
      </c>
      <c r="N790" s="3">
        <f>'S. MATERIALES'!D791/'S. MATERIALES'!D790-1</f>
        <v>0.007580978635</v>
      </c>
      <c r="O790" s="1">
        <f>'S. MATERIALES'!F791/'S. MATERIALES'!F790-1</f>
        <v>0.006615420452</v>
      </c>
      <c r="P790" s="1">
        <f>'S. MATERIALES'!H791/'S. MATERIALES'!H790-1</f>
        <v>0.003238575027</v>
      </c>
      <c r="Q790" s="1">
        <f>'S. MATERIALES'!J791/'S. MATERIALES'!J790-1</f>
        <v>-0.01045192116</v>
      </c>
      <c r="R790" s="1">
        <f>'S. MATERIALES'!L791/'S. MATERIALES'!L790-1</f>
        <v>0.0258594463</v>
      </c>
      <c r="S790" s="1">
        <f>'S. MATERIALES'!N791/'S. MATERIALES'!N790-1</f>
        <v>0.0332103321</v>
      </c>
      <c r="T790" s="1">
        <f>'S. MATERIALES'!P791/'S. MATERIALES'!P790-1</f>
        <v>0.02555366269</v>
      </c>
      <c r="U790" s="1">
        <f>'S. MATERIALES'!R791/'S. MATERIALES'!R790-1</f>
        <v>0.01076555024</v>
      </c>
      <c r="V790" s="1">
        <f>'S. MATERIALES'!T791/'S. MATERIALES'!T790-1</f>
        <v>0.0102145046</v>
      </c>
      <c r="W790" s="1">
        <f>SUMPRODUCT(M790:V790,'Ponderaciones e Índices.'!$A$8:$J$8)</f>
        <v>0.0231479392</v>
      </c>
      <c r="X790" s="1">
        <f>'S. ENERGÍA'!B791/'S. ENERGÍA'!B790-1</f>
        <v>0.01473456121</v>
      </c>
      <c r="Y790" s="1">
        <f>'S. ENERGÍA'!D791/'S. ENERGÍA'!D790-1</f>
        <v>0.01825467498</v>
      </c>
      <c r="Z790" s="1">
        <f>'S. ENERGÍA'!F791/'S. ENERGÍA'!F790-1</f>
        <v>0.02217249797</v>
      </c>
      <c r="AA790" s="1">
        <f>'S. ENERGÍA'!H791/'S. ENERGÍA'!H790-1</f>
        <v>0.008499361247</v>
      </c>
      <c r="AB790" s="1">
        <f>'S. ENERGÍA'!J791/'S. ENERGÍA'!J790-1</f>
        <v>0.06097560976</v>
      </c>
      <c r="AC790" s="1">
        <f>'S. ENERGÍA'!L791/'S. ENERGÍA'!L790-1</f>
        <v>0.006372673974</v>
      </c>
      <c r="AD790" s="1">
        <f>'S. ENERGÍA'!N791/'S. ENERGÍA'!N790-1</f>
        <v>0.004834102395</v>
      </c>
      <c r="AE790" s="1">
        <f>'S. ENERGÍA'!P791/'S. ENERGÍA'!P790-1</f>
        <v>0.0258999122</v>
      </c>
      <c r="AF790" s="1">
        <f>'S. ENERGÍA'!R791/'S. ENERGÍA'!R790-1</f>
        <v>0.02346368715</v>
      </c>
      <c r="AG790" s="1">
        <f>'S. ENERGÍA'!T791/'S. ENERGÍA'!T790-1</f>
        <v>0.0393220339</v>
      </c>
      <c r="AH790" s="1">
        <f>SUMPRODUCT(X790:AG790,'Ponderaciones e Índices.'!$A$12:$J$12)</f>
        <v>0.02267206386</v>
      </c>
    </row>
    <row r="791">
      <c r="A791" s="1">
        <f>S.FINANCIERO!A792</f>
        <v>43103</v>
      </c>
      <c r="B791" s="1">
        <f>S.FINANCIERO!B792/S.FINANCIERO!B791-1</f>
        <v>0.009130645945</v>
      </c>
      <c r="C791" s="1">
        <f>S.FINANCIERO!D792/S.FINANCIERO!D791-1</f>
        <v>0.006240672907</v>
      </c>
      <c r="D791" s="1">
        <f>S.FINANCIERO!F792/S.FINANCIERO!F791-1</f>
        <v>0.00368672778</v>
      </c>
      <c r="E791" s="1">
        <f>S.FINANCIERO!H792/S.FINANCIERO!H791-1</f>
        <v>0.001963672067</v>
      </c>
      <c r="F791" s="1">
        <f>S.FINANCIERO!J792/S.FINANCIERO!J791-1</f>
        <v>0.005228331019</v>
      </c>
      <c r="G791" s="1">
        <f>S.FINANCIERO!L792/S.FINANCIERO!L791-1</f>
        <v>0.001121076233</v>
      </c>
      <c r="H791" s="1">
        <f>S.FINANCIERO!N792/S.FINANCIERO!N791-1</f>
        <v>0.005749900103</v>
      </c>
      <c r="I791" s="1">
        <f>S.FINANCIERO!P792/S.FINANCIERO!P791-1</f>
        <v>0.002681992337</v>
      </c>
      <c r="J791" s="1">
        <f>S.FINANCIERO!R792/S.FINANCIERO!R791-1</f>
        <v>0.000777000777</v>
      </c>
      <c r="K791" s="1">
        <f>S.FINANCIERO!T792/S.FINANCIERO!T791-1</f>
        <v>-0.004869664852</v>
      </c>
      <c r="L791" s="1">
        <f>SUMPRODUCT(B791:K791, 'Ponderaciones e Índices.'!$A$4:$J$4)</f>
        <v>0.004356011333</v>
      </c>
      <c r="M791" s="1">
        <f>'S. MATERIALES'!B792/'S. MATERIALES'!B791-1</f>
        <v>-0.01052077854</v>
      </c>
      <c r="N791" s="3">
        <f>'S. MATERIALES'!D792/'S. MATERIALES'!D791-1</f>
        <v>-0.004103967168</v>
      </c>
      <c r="O791" s="1">
        <f>'S. MATERIALES'!F792/'S. MATERIALES'!F791-1</f>
        <v>-0.002198361642</v>
      </c>
      <c r="P791" s="1">
        <f>'S. MATERIALES'!H792/'S. MATERIALES'!H791-1</f>
        <v>-0.002869440459</v>
      </c>
      <c r="Q791" s="1">
        <f>'S. MATERIALES'!J792/'S. MATERIALES'!J791-1</f>
        <v>-0.01750326929</v>
      </c>
      <c r="R791" s="1">
        <f>'S. MATERIALES'!L792/'S. MATERIALES'!L791-1</f>
        <v>-0.01037959668</v>
      </c>
      <c r="S791" s="1">
        <f>'S. MATERIALES'!N792/'S. MATERIALES'!N791-1</f>
        <v>-0.001785714286</v>
      </c>
      <c r="T791" s="1">
        <f>'S. MATERIALES'!P792/'S. MATERIALES'!P791-1</f>
        <v>0.02380952381</v>
      </c>
      <c r="U791" s="1">
        <f>'S. MATERIALES'!R792/'S. MATERIALES'!R791-1</f>
        <v>-0.01597633136</v>
      </c>
      <c r="V791" s="1">
        <f>'S. MATERIALES'!T792/'S. MATERIALES'!T791-1</f>
        <v>-0.02275025278</v>
      </c>
      <c r="W791" s="1">
        <f>SUMPRODUCT(M791:V791,'Ponderaciones e Índices.'!$A$8:$J$8)</f>
        <v>-0.004889375505</v>
      </c>
      <c r="X791" s="1">
        <f>'S. ENERGÍA'!B792/'S. ENERGÍA'!B791-1</f>
        <v>0.009182148196</v>
      </c>
      <c r="Y791" s="1">
        <f>'S. ENERGÍA'!D792/'S. ENERGÍA'!D791-1</f>
        <v>0.0185832969</v>
      </c>
      <c r="Z791" s="1">
        <f>'S. ENERGÍA'!F792/'S. ENERGÍA'!F791-1</f>
        <v>0.008358208955</v>
      </c>
      <c r="AA791" s="1">
        <f>'S. ENERGÍA'!H792/'S. ENERGÍA'!H791-1</f>
        <v>0.004052854345</v>
      </c>
      <c r="AB791" s="1">
        <f>'S. ENERGÍA'!J792/'S. ENERGÍA'!J791-1</f>
        <v>0.06239737274</v>
      </c>
      <c r="AC791" s="1">
        <f>'S. ENERGÍA'!L792/'S. ENERGÍA'!L791-1</f>
        <v>0.005319148936</v>
      </c>
      <c r="AD791" s="1">
        <f>'S. ENERGÍA'!N792/'S. ENERGÍA'!N791-1</f>
        <v>0.001968073475</v>
      </c>
      <c r="AE791" s="1">
        <f>'S. ENERGÍA'!P792/'S. ENERGÍA'!P791-1</f>
        <v>-0.01198117244</v>
      </c>
      <c r="AF791" s="1">
        <f>'S. ENERGÍA'!R792/'S. ENERGÍA'!R791-1</f>
        <v>0.01310043668</v>
      </c>
      <c r="AG791" s="1">
        <f>'S. ENERGÍA'!T792/'S. ENERGÍA'!T791-1</f>
        <v>0.02152641879</v>
      </c>
      <c r="AH791" s="1">
        <f>SUMPRODUCT(X791:AG791,'Ponderaciones e Índices.'!$A$12:$J$12)</f>
        <v>0.01766506889</v>
      </c>
    </row>
    <row r="792">
      <c r="A792" s="1">
        <f>S.FINANCIERO!A793</f>
        <v>43104</v>
      </c>
      <c r="B792" s="1">
        <f>S.FINANCIERO!B793/S.FINANCIERO!B792-1</f>
        <v>0.009625565502</v>
      </c>
      <c r="C792" s="1">
        <f>S.FINANCIERO!D793/S.FINANCIERO!D792-1</f>
        <v>0.008359174869</v>
      </c>
      <c r="D792" s="1">
        <f>S.FINANCIERO!F793/S.FINANCIERO!F792-1</f>
        <v>0.008636950263</v>
      </c>
      <c r="E792" s="1">
        <f>S.FINANCIERO!H793/S.FINANCIERO!H792-1</f>
        <v>0.003184713376</v>
      </c>
      <c r="F792" s="1">
        <f>S.FINANCIERO!J793/S.FINANCIERO!J792-1</f>
        <v>0.006013815522</v>
      </c>
      <c r="G792" s="1">
        <f>S.FINANCIERO!L793/S.FINANCIERO!L792-1</f>
        <v>0.01055831067</v>
      </c>
      <c r="H792" s="1">
        <f>S.FINANCIERO!N793/S.FINANCIERO!N792-1</f>
        <v>0.007012130625</v>
      </c>
      <c r="I792" s="1">
        <f>S.FINANCIERO!P793/S.FINANCIERO!P792-1</f>
        <v>0.02254489874</v>
      </c>
      <c r="J792" s="1">
        <f>S.FINANCIERO!R793/S.FINANCIERO!R792-1</f>
        <v>0.009316770186</v>
      </c>
      <c r="K792" s="1">
        <f>S.FINANCIERO!T793/S.FINANCIERO!T792-1</f>
        <v>0.005757052389</v>
      </c>
      <c r="L792" s="1">
        <f>SUMPRODUCT(B792:K792, 'Ponderaciones e Índices.'!$A$4:$J$4)</f>
        <v>0.009747004538</v>
      </c>
      <c r="M792" s="1">
        <f>'S. MATERIALES'!B793/'S. MATERIALES'!B792-1</f>
        <v>-0.001063264221</v>
      </c>
      <c r="N792" s="3">
        <f>'S. MATERIALES'!D793/'S. MATERIALES'!D792-1</f>
        <v>0.005494505495</v>
      </c>
      <c r="O792" s="1">
        <f>'S. MATERIALES'!F793/'S. MATERIALES'!F792-1</f>
        <v>0.1648461235</v>
      </c>
      <c r="P792" s="1">
        <f>'S. MATERIALES'!H793/'S. MATERIALES'!H792-1</f>
        <v>0.0003597122302</v>
      </c>
      <c r="Q792" s="1">
        <f>'S. MATERIALES'!J793/'S. MATERIALES'!J792-1</f>
        <v>0.004504965701</v>
      </c>
      <c r="R792" s="1">
        <f>'S. MATERIALES'!L793/'S. MATERIALES'!L792-1</f>
        <v>0.01498351813</v>
      </c>
      <c r="S792" s="1">
        <f>'S. MATERIALES'!N793/'S. MATERIALES'!N792-1</f>
        <v>0.008944543828</v>
      </c>
      <c r="T792" s="1">
        <f>'S. MATERIALES'!P793/'S. MATERIALES'!P792-1</f>
        <v>0.01946998378</v>
      </c>
      <c r="U792" s="1">
        <f>'S. MATERIALES'!R793/'S. MATERIALES'!R792-1</f>
        <v>0.01022248948</v>
      </c>
      <c r="V792" s="1">
        <f>'S. MATERIALES'!T793/'S. MATERIALES'!T792-1</f>
        <v>0.0139679255</v>
      </c>
      <c r="W792" s="1">
        <f>SUMPRODUCT(M792:V792,'Ponderaciones e Índices.'!$A$8:$J$8)</f>
        <v>0.009245650376</v>
      </c>
      <c r="X792" s="1">
        <f>'S. ENERGÍA'!B793/'S. ENERGÍA'!B792-1</f>
        <v>0.008040626322</v>
      </c>
      <c r="Y792" s="1">
        <f>'S. ENERGÍA'!D793/'S. ENERGÍA'!D792-1</f>
        <v>-0.001502468341</v>
      </c>
      <c r="Z792" s="1">
        <f>'S. ENERGÍA'!F793/'S. ENERGÍA'!F792-1</f>
        <v>0.006118018551</v>
      </c>
      <c r="AA792" s="1">
        <f>'S. ENERGÍA'!H793/'S. ENERGÍA'!H792-1</f>
        <v>-0.001130502117</v>
      </c>
      <c r="AB792" s="1">
        <f>'S. ENERGÍA'!J793/'S. ENERGÍA'!J792-1</f>
        <v>0.002318392581</v>
      </c>
      <c r="AC792" s="1">
        <f>'S. ENERGÍA'!L793/'S. ENERGÍA'!L792-1</f>
        <v>0.0007558578987</v>
      </c>
      <c r="AD792" s="1">
        <f>'S. ENERGÍA'!N793/'S. ENERGÍA'!N792-1</f>
        <v>0.003273679616</v>
      </c>
      <c r="AE792" s="1">
        <f>'S. ENERGÍA'!P793/'S. ENERGÍA'!P792-1</f>
        <v>-0.04071026418</v>
      </c>
      <c r="AF792" s="1">
        <f>'S. ENERGÍA'!R793/'S. ENERGÍA'!R792-1</f>
        <v>-0.001077586207</v>
      </c>
      <c r="AG792" s="1">
        <f>'S. ENERGÍA'!T793/'S. ENERGÍA'!T792-1</f>
        <v>-0.01979565773</v>
      </c>
      <c r="AH792" s="1">
        <f>SUMPRODUCT(X792:AG792,'Ponderaciones e Índices.'!$A$12:$J$12)</f>
        <v>-0.0006888024153</v>
      </c>
    </row>
    <row r="793">
      <c r="A793" s="1">
        <f>S.FINANCIERO!A794</f>
        <v>43105</v>
      </c>
      <c r="B793" s="1">
        <f>S.FINANCIERO!B794/S.FINANCIERO!B793-1</f>
        <v>-0.001430069597</v>
      </c>
      <c r="C793" s="1">
        <f>S.FINANCIERO!D794/S.FINANCIERO!D793-1</f>
        <v>0.001470784864</v>
      </c>
      <c r="D793" s="1">
        <f>S.FINANCIERO!F794/S.FINANCIERO!F793-1</f>
        <v>0.001771653543</v>
      </c>
      <c r="E793" s="1">
        <f>S.FINANCIERO!H794/S.FINANCIERO!H793-1</f>
        <v>0.007326007326</v>
      </c>
      <c r="F793" s="1">
        <f>S.FINANCIERO!J794/S.FINANCIERO!J793-1</f>
        <v>0.001615639389</v>
      </c>
      <c r="G793" s="1">
        <f>S.FINANCIERO!L794/S.FINANCIERO!L793-1</f>
        <v>0.006648725661</v>
      </c>
      <c r="H793" s="1">
        <f>S.FINANCIERO!N794/S.FINANCIERO!N793-1</f>
        <v>-0.007696012625</v>
      </c>
      <c r="I793" s="1">
        <f>S.FINANCIERO!P794/S.FINANCIERO!P793-1</f>
        <v>-0.0033632287</v>
      </c>
      <c r="J793" s="1">
        <f>S.FINANCIERO!R794/S.FINANCIERO!R793-1</f>
        <v>-0.0007692307692</v>
      </c>
      <c r="K793" s="1">
        <f>S.FINANCIERO!T794/S.FINANCIERO!T793-1</f>
        <v>-0.0005724098454</v>
      </c>
      <c r="L793" s="1">
        <f>SUMPRODUCT(B793:K793, 'Ponderaciones e Índices.'!$A$4:$J$4)</f>
        <v>0.0003781675896</v>
      </c>
      <c r="M793" s="1">
        <f>'S. MATERIALES'!B794/'S. MATERIALES'!B793-1</f>
        <v>-0.01277275146</v>
      </c>
      <c r="N793" s="3">
        <f>'S. MATERIALES'!D794/'S. MATERIALES'!D793-1</f>
        <v>-0.003756830601</v>
      </c>
      <c r="O793" s="1">
        <f>'S. MATERIALES'!F794/'S. MATERIALES'!F793-1</f>
        <v>-0.01887431063</v>
      </c>
      <c r="P793" s="1">
        <f>'S. MATERIALES'!H794/'S. MATERIALES'!H793-1</f>
        <v>-0.02049622438</v>
      </c>
      <c r="Q793" s="1">
        <f>'S. MATERIALES'!J794/'S. MATERIALES'!J793-1</f>
        <v>-0.004382835593</v>
      </c>
      <c r="R793" s="1">
        <f>'S. MATERIALES'!L794/'S. MATERIALES'!L793-1</f>
        <v>0.001771479185</v>
      </c>
      <c r="S793" s="1">
        <f>'S. MATERIALES'!N794/'S. MATERIALES'!N793-1</f>
        <v>-0.02127659574</v>
      </c>
      <c r="T793" s="1">
        <f>'S. MATERIALES'!P794/'S. MATERIALES'!P793-1</f>
        <v>-0.007957559682</v>
      </c>
      <c r="U793" s="1">
        <f>'S. MATERIALES'!R794/'S. MATERIALES'!R793-1</f>
        <v>-0.008333333333</v>
      </c>
      <c r="V793" s="1">
        <f>'S. MATERIALES'!T794/'S. MATERIALES'!T793-1</f>
        <v>-0.01173469388</v>
      </c>
      <c r="W793" s="1">
        <f>SUMPRODUCT(M793:V793,'Ponderaciones e Índices.'!$A$8:$J$8)</f>
        <v>-0.01040449567</v>
      </c>
      <c r="X793" s="1">
        <f>'S. ENERGÍA'!B794/'S. ENERGÍA'!B793-1</f>
        <v>-0.01490344249</v>
      </c>
      <c r="Y793" s="1">
        <f>'S. ENERGÍA'!D794/'S. ENERGÍA'!D793-1</f>
        <v>-0.02493551161</v>
      </c>
      <c r="Z793" s="1">
        <f>'S. ENERGÍA'!F794/'S. ENERGÍA'!F793-1</f>
        <v>-0.006473126716</v>
      </c>
      <c r="AA793" s="1">
        <f>'S. ENERGÍA'!H794/'S. ENERGÍA'!H793-1</f>
        <v>-0.007432860339</v>
      </c>
      <c r="AB793" s="1">
        <f>'S. ENERGÍA'!J794/'S. ENERGÍA'!J793-1</f>
        <v>-0.03238242097</v>
      </c>
      <c r="AC793" s="1">
        <f>'S. ENERGÍA'!L794/'S. ENERGÍA'!L793-1</f>
        <v>-0.01057401813</v>
      </c>
      <c r="AD793" s="1">
        <f>'S. ENERGÍA'!N794/'S. ENERGÍA'!N793-1</f>
        <v>-0.01174679139</v>
      </c>
      <c r="AE793" s="1">
        <f>'S. ENERGÍA'!P794/'S. ENERGÍA'!P793-1</f>
        <v>-0.03386004515</v>
      </c>
      <c r="AF793" s="1">
        <f>'S. ENERGÍA'!R794/'S. ENERGÍA'!R793-1</f>
        <v>-0.02804746494</v>
      </c>
      <c r="AG793" s="1">
        <f>'S. ENERGÍA'!T794/'S. ENERGÍA'!T793-1</f>
        <v>-0.04625407166</v>
      </c>
      <c r="AH793" s="1">
        <f>SUMPRODUCT(X793:AG793,'Ponderaciones e Índices.'!$A$12:$J$12)</f>
        <v>-0.02254409963</v>
      </c>
    </row>
    <row r="794">
      <c r="A794" s="1">
        <f>S.FINANCIERO!A795</f>
        <v>43108</v>
      </c>
      <c r="B794" s="1">
        <f>S.FINANCIERO!B795/S.FINANCIERO!B794-1</f>
        <v>-0.004105403857</v>
      </c>
      <c r="C794" s="1">
        <f>S.FINANCIERO!D795/S.FINANCIERO!D794-1</f>
        <v>-0.002269692924</v>
      </c>
      <c r="D794" s="1">
        <f>S.FINANCIERO!F795/S.FINANCIERO!F794-1</f>
        <v>-0.001277264689</v>
      </c>
      <c r="E794" s="1">
        <f>S.FINANCIERO!H795/S.FINANCIERO!H794-1</f>
        <v>-0.0004848484848</v>
      </c>
      <c r="F794" s="1">
        <f>S.FINANCIERO!J795/S.FINANCIERO!J794-1</f>
        <v>-0.004032583273</v>
      </c>
      <c r="G794" s="1">
        <f>S.FINANCIERO!L795/S.FINANCIERO!L794-1</f>
        <v>-0.002201604026</v>
      </c>
      <c r="H794" s="1">
        <f>S.FINANCIERO!N795/S.FINANCIERO!N794-1</f>
        <v>-0.001843398876</v>
      </c>
      <c r="I794" s="1">
        <f>S.FINANCIERO!P795/S.FINANCIERO!P794-1</f>
        <v>-0.006374203225</v>
      </c>
      <c r="J794" s="1">
        <f>S.FINANCIERO!R795/S.FINANCIERO!R794-1</f>
        <v>-0.006735950731</v>
      </c>
      <c r="K794" s="1">
        <f>S.FINANCIERO!T795/S.FINANCIERO!T794-1</f>
        <v>-0.003150057274</v>
      </c>
      <c r="L794" s="1">
        <f>SUMPRODUCT(B794:K794, 'Ponderaciones e Índices.'!$A$4:$J$4)</f>
        <v>-0.003240037857</v>
      </c>
      <c r="M794" s="1">
        <f>'S. MATERIALES'!B795/'S. MATERIALES'!B794-1</f>
        <v>-0.01401617251</v>
      </c>
      <c r="N794" s="3">
        <f>'S. MATERIALES'!D795/'S. MATERIALES'!D794-1</f>
        <v>0.003428179637</v>
      </c>
      <c r="O794" s="1">
        <f>'S. MATERIALES'!F795/'S. MATERIALES'!F794-1</f>
        <v>0.005763103959</v>
      </c>
      <c r="P794" s="1">
        <f>'S. MATERIALES'!H795/'S. MATERIALES'!H794-1</f>
        <v>-0.01395007342</v>
      </c>
      <c r="Q794" s="1">
        <f>'S. MATERIALES'!J795/'S. MATERIALES'!J794-1</f>
        <v>-0.001638001638</v>
      </c>
      <c r="R794" s="1">
        <f>'S. MATERIALES'!L795/'S. MATERIALES'!L794-1</f>
        <v>0.04568228706</v>
      </c>
      <c r="S794" s="1">
        <f>'S. MATERIALES'!N795/'S. MATERIALES'!N794-1</f>
        <v>-0.02536231884</v>
      </c>
      <c r="T794" s="1">
        <f>'S. MATERIALES'!P795/'S. MATERIALES'!P794-1</f>
        <v>0.002139037433</v>
      </c>
      <c r="U794" s="1">
        <f>'S. MATERIALES'!R795/'S. MATERIALES'!R794-1</f>
        <v>0.01920768307</v>
      </c>
      <c r="V794" s="1">
        <f>'S. MATERIALES'!T795/'S. MATERIALES'!T794-1</f>
        <v>0.01755291688</v>
      </c>
      <c r="W794" s="1">
        <f>SUMPRODUCT(M794:V794,'Ponderaciones e Índices.'!$A$8:$J$8)</f>
        <v>0.003333747349</v>
      </c>
      <c r="X794" s="1">
        <f>'S. ENERGÍA'!B795/'S. ENERGÍA'!B794-1</f>
        <v>-0.001704666525</v>
      </c>
      <c r="Y794" s="1">
        <f>'S. ENERGÍA'!D795/'S. ENERGÍA'!D794-1</f>
        <v>0.003306878307</v>
      </c>
      <c r="Z794" s="1">
        <f>'S. ENERGÍA'!F795/'S. ENERGÍA'!F794-1</f>
        <v>-0.001382033564</v>
      </c>
      <c r="AA794" s="1">
        <f>'S. ENERGÍA'!H795/'S. ENERGÍA'!H794-1</f>
        <v>-0.002605791004</v>
      </c>
      <c r="AB794" s="1">
        <f>'S. ENERGÍA'!J795/'S. ENERGÍA'!J794-1</f>
        <v>-0.003984063745</v>
      </c>
      <c r="AC794" s="1">
        <f>'S. ENERGÍA'!L795/'S. ENERGÍA'!L794-1</f>
        <v>0.006106870229</v>
      </c>
      <c r="AD794" s="1">
        <f>'S. ENERGÍA'!N795/'S. ENERGÍA'!N794-1</f>
        <v>-0.004622496148</v>
      </c>
      <c r="AE794" s="1">
        <f>'S. ENERGÍA'!P795/'S. ENERGÍA'!P794-1</f>
        <v>-0.01121495327</v>
      </c>
      <c r="AF794" s="1">
        <f>'S. ENERGÍA'!R795/'S. ENERGÍA'!R794-1</f>
        <v>0.01220865705</v>
      </c>
      <c r="AG794" s="1">
        <f>'S. ENERGÍA'!T795/'S. ENERGÍA'!T794-1</f>
        <v>-0.01639344262</v>
      </c>
      <c r="AH794" s="1">
        <f>SUMPRODUCT(X794:AG794,'Ponderaciones e Índices.'!$A$12:$J$12)</f>
        <v>0.0004100507544</v>
      </c>
    </row>
    <row r="795">
      <c r="A795" s="1">
        <f>S.FINANCIERO!A796</f>
        <v>43109</v>
      </c>
      <c r="B795" s="1">
        <f>S.FINANCIERO!B796/S.FINANCIERO!B795-1</f>
        <v>0.005081008532</v>
      </c>
      <c r="C795" s="1">
        <f>S.FINANCIERO!D796/S.FINANCIERO!D795-1</f>
        <v>-0.01070520541</v>
      </c>
      <c r="D795" s="1">
        <f>S.FINANCIERO!F796/S.FINANCIERO!F795-1</f>
        <v>0.007476635514</v>
      </c>
      <c r="E795" s="1">
        <f>S.FINANCIERO!H796/S.FINANCIERO!H795-1</f>
        <v>0.004972107689</v>
      </c>
      <c r="F795" s="1">
        <f>S.FINANCIERO!J796/S.FINANCIERO!J795-1</f>
        <v>-0.0004858693012</v>
      </c>
      <c r="G795" s="1">
        <f>S.FINANCIERO!L796/S.FINANCIERO!L795-1</f>
        <v>0.003624901497</v>
      </c>
      <c r="H795" s="1">
        <f>S.FINANCIERO!N796/S.FINANCIERO!N795-1</f>
        <v>0.004252303331</v>
      </c>
      <c r="I795" s="1">
        <f>S.FINANCIERO!P796/S.FINANCIERO!P795-1</f>
        <v>0.006037735849</v>
      </c>
      <c r="J795" s="1">
        <f>S.FINANCIERO!R796/S.FINANCIERO!R795-1</f>
        <v>-0.001162565394</v>
      </c>
      <c r="K795" s="1">
        <f>S.FINANCIERO!T796/S.FINANCIERO!T795-1</f>
        <v>-0.0008618213157</v>
      </c>
      <c r="L795" s="1">
        <f>SUMPRODUCT(B795:K795, 'Ponderaciones e Índices.'!$A$4:$J$4)</f>
        <v>0.001328222127</v>
      </c>
      <c r="M795" s="1">
        <f>'S. MATERIALES'!B796/'S. MATERIALES'!B795-1</f>
        <v>-0.008201202843</v>
      </c>
      <c r="N795" s="3">
        <f>'S. MATERIALES'!D796/'S. MATERIALES'!D795-1</f>
        <v>-0.004783054322</v>
      </c>
      <c r="O795" s="1">
        <f>'S. MATERIALES'!F796/'S. MATERIALES'!F795-1</f>
        <v>-0.02867058088</v>
      </c>
      <c r="P795" s="1">
        <f>'S. MATERIALES'!H796/'S. MATERIALES'!H795-1</f>
        <v>-0.02271034996</v>
      </c>
      <c r="Q795" s="1">
        <f>'S. MATERIALES'!J796/'S. MATERIALES'!J795-1</f>
        <v>0.00430680886</v>
      </c>
      <c r="R795" s="1">
        <f>'S. MATERIALES'!L796/'S. MATERIALES'!L795-1</f>
        <v>0.0008455467869</v>
      </c>
      <c r="S795" s="1">
        <f>'S. MATERIALES'!N796/'S. MATERIALES'!N795-1</f>
        <v>-0.03903345725</v>
      </c>
      <c r="T795" s="1">
        <f>'S. MATERIALES'!P796/'S. MATERIALES'!P795-1</f>
        <v>-0.005336179296</v>
      </c>
      <c r="U795" s="1">
        <f>'S. MATERIALES'!R796/'S. MATERIALES'!R795-1</f>
        <v>-0.005889281508</v>
      </c>
      <c r="V795" s="1">
        <f>'S. MATERIALES'!T796/'S. MATERIALES'!T795-1</f>
        <v>-0.004566210046</v>
      </c>
      <c r="W795" s="1">
        <f>SUMPRODUCT(M795:V795,'Ponderaciones e Índices.'!$A$8:$J$8)</f>
        <v>-0.01145401966</v>
      </c>
      <c r="X795" s="1">
        <f>'S. ENERGÍA'!B796/'S. ENERGÍA'!B795-1</f>
        <v>0.003201707577</v>
      </c>
      <c r="Y795" s="1">
        <f>'S. ENERGÍA'!D796/'S. ENERGÍA'!D795-1</f>
        <v>0.01186552406</v>
      </c>
      <c r="Z795" s="1">
        <f>'S. ENERGÍA'!F796/'S. ENERGÍA'!F795-1</f>
        <v>-0.008105970739</v>
      </c>
      <c r="AA795" s="1">
        <f>'S. ENERGÍA'!H796/'S. ENERGÍA'!H795-1</f>
        <v>-0.003427916103</v>
      </c>
      <c r="AB795" s="1">
        <f>'S. ENERGÍA'!J796/'S. ENERGÍA'!J795-1</f>
        <v>0.0344</v>
      </c>
      <c r="AC795" s="1">
        <f>'S. ENERGÍA'!L796/'S. ENERGÍA'!L795-1</f>
        <v>0.001517450683</v>
      </c>
      <c r="AD795" s="1">
        <f>'S. ENERGÍA'!N796/'S. ENERGÍA'!N795-1</f>
        <v>-0.007297655904</v>
      </c>
      <c r="AE795" s="1">
        <f>'S. ENERGÍA'!P796/'S. ENERGÍA'!P795-1</f>
        <v>-0.01134215501</v>
      </c>
      <c r="AF795" s="1">
        <f>'S. ENERGÍA'!R796/'S. ENERGÍA'!R795-1</f>
        <v>0.0350877193</v>
      </c>
      <c r="AG795" s="1">
        <f>'S. ENERGÍA'!T796/'S. ENERGÍA'!T795-1</f>
        <v>-0.01041666667</v>
      </c>
      <c r="AH795" s="1">
        <f>SUMPRODUCT(X795:AG795,'Ponderaciones e Índices.'!$A$12:$J$12)</f>
        <v>0.01031265201</v>
      </c>
    </row>
    <row r="796">
      <c r="A796" s="1">
        <f>S.FINANCIERO!A797</f>
        <v>43110</v>
      </c>
      <c r="B796" s="1">
        <f>S.FINANCIERO!B797/S.FINANCIERO!B796-1</f>
        <v>0.001621518504</v>
      </c>
      <c r="C796" s="1">
        <f>S.FINANCIERO!D797/S.FINANCIERO!D796-1</f>
        <v>0.0005410523468</v>
      </c>
      <c r="D796" s="1">
        <f>S.FINANCIERO!F797/S.FINANCIERO!F796-1</f>
        <v>0.001757640855</v>
      </c>
      <c r="E796" s="1">
        <f>S.FINANCIERO!H797/S.FINANCIERO!H796-1</f>
        <v>-0.00325811512</v>
      </c>
      <c r="F796" s="1">
        <f>S.FINANCIERO!J797/S.FINANCIERO!J796-1</f>
        <v>-0.002673580167</v>
      </c>
      <c r="G796" s="1">
        <f>S.FINANCIERO!L797/S.FINANCIERO!L796-1</f>
        <v>0.001884422111</v>
      </c>
      <c r="H796" s="1">
        <f>S.FINANCIERO!N797/S.FINANCIERO!N796-1</f>
        <v>-0.0254160893</v>
      </c>
      <c r="I796" s="1">
        <f>S.FINANCIERO!P797/S.FINANCIERO!P796-1</f>
        <v>0.006376594149</v>
      </c>
      <c r="J796" s="1">
        <f>S.FINANCIERO!R797/S.FINANCIERO!R796-1</f>
        <v>0.007371483996</v>
      </c>
      <c r="K796" s="1">
        <f>S.FINANCIERO!T797/S.FINANCIERO!T796-1</f>
        <v>0.01437607821</v>
      </c>
      <c r="L796" s="1">
        <f>SUMPRODUCT(B796:K796, 'Ponderaciones e Índices.'!$A$4:$J$4)</f>
        <v>-0.001126621389</v>
      </c>
      <c r="M796" s="1">
        <f>'S. MATERIALES'!B797/'S. MATERIALES'!B796-1</f>
        <v>0.007717750827</v>
      </c>
      <c r="N796" s="3">
        <f>'S. MATERIALES'!D797/'S. MATERIALES'!D796-1</f>
        <v>0.002574665294</v>
      </c>
      <c r="O796" s="1">
        <f>'S. MATERIALES'!F797/'S. MATERIALES'!F796-1</f>
        <v>0.01377175855</v>
      </c>
      <c r="P796" s="1">
        <f>'S. MATERIALES'!H797/'S. MATERIALES'!H796-1</f>
        <v>0.006095238095</v>
      </c>
      <c r="Q796" s="1">
        <f>'S. MATERIALES'!J797/'S. MATERIALES'!J796-1</f>
        <v>-0.004798856443</v>
      </c>
      <c r="R796" s="1">
        <f>'S. MATERIALES'!L797/'S. MATERIALES'!L796-1</f>
        <v>0.0284426922</v>
      </c>
      <c r="S796" s="1">
        <f>'S. MATERIALES'!N797/'S. MATERIALES'!N796-1</f>
        <v>0.001934235977</v>
      </c>
      <c r="T796" s="1">
        <f>'S. MATERIALES'!P797/'S. MATERIALES'!P796-1</f>
        <v>0.01770386266</v>
      </c>
      <c r="U796" s="1">
        <f>'S. MATERIALES'!R797/'S. MATERIALES'!R796-1</f>
        <v>0.02962085308</v>
      </c>
      <c r="V796" s="1">
        <f>'S. MATERIALES'!T797/'S. MATERIALES'!T796-1</f>
        <v>0.02752293578</v>
      </c>
      <c r="W796" s="1">
        <f>SUMPRODUCT(M796:V796,'Ponderaciones e Índices.'!$A$8:$J$8)</f>
        <v>0.01540110318</v>
      </c>
      <c r="X796" s="1">
        <f>'S. ENERGÍA'!B797/'S. ENERGÍA'!B796-1</f>
        <v>0</v>
      </c>
      <c r="Y796" s="1">
        <f>'S. ENERGÍA'!D797/'S. ENERGÍA'!D796-1</f>
        <v>-0.00542888165</v>
      </c>
      <c r="Z796" s="1">
        <f>'S. ENERGÍA'!F797/'S. ENERGÍA'!F796-1</f>
        <v>-0.02112816424</v>
      </c>
      <c r="AA796" s="1">
        <f>'S. ENERGÍA'!H797/'S. ENERGÍA'!H796-1</f>
        <v>-0.02424157425</v>
      </c>
      <c r="AB796" s="1">
        <f>'S. ENERGÍA'!J797/'S. ENERGÍA'!J796-1</f>
        <v>0.01392111369</v>
      </c>
      <c r="AC796" s="1">
        <f>'S. ENERGÍA'!L797/'S. ENERGÍA'!L796-1</f>
        <v>0.003282828283</v>
      </c>
      <c r="AD796" s="1">
        <f>'S. ENERGÍA'!N797/'S. ENERGÍA'!N796-1</f>
        <v>-0.02227667632</v>
      </c>
      <c r="AE796" s="1">
        <f>'S. ENERGÍA'!P797/'S. ENERGÍA'!P796-1</f>
        <v>-0.007170172084</v>
      </c>
      <c r="AF796" s="1">
        <f>'S. ENERGÍA'!R797/'S. ENERGÍA'!R796-1</f>
        <v>-0.01059322034</v>
      </c>
      <c r="AG796" s="1">
        <f>'S. ENERGÍA'!T797/'S. ENERGÍA'!T796-1</f>
        <v>-0.02385964912</v>
      </c>
      <c r="AH796" s="1">
        <f>SUMPRODUCT(X796:AG796,'Ponderaciones e Índices.'!$A$12:$J$12)</f>
        <v>-0.006851227691</v>
      </c>
    </row>
    <row r="797">
      <c r="A797" s="1">
        <f>S.FINANCIERO!A798</f>
        <v>43111</v>
      </c>
      <c r="B797" s="1">
        <f>S.FINANCIERO!B798/S.FINANCIERO!B797-1</f>
        <v>0.0006666031806</v>
      </c>
      <c r="C797" s="1">
        <f>S.FINANCIERO!D798/S.FINANCIERO!D797-1</f>
        <v>-0.004190888198</v>
      </c>
      <c r="D797" s="1">
        <f>S.FINANCIERO!F798/S.FINANCIERO!F797-1</f>
        <v>-0.001949507749</v>
      </c>
      <c r="E797" s="1">
        <f>S.FINANCIERO!H798/S.FINANCIERO!H797-1</f>
        <v>-0.001937046005</v>
      </c>
      <c r="F797" s="1">
        <f>S.FINANCIERO!J798/S.FINANCIERO!J797-1</f>
        <v>-0.0008935824533</v>
      </c>
      <c r="G797" s="1">
        <f>S.FINANCIERO!L798/S.FINANCIERO!L797-1</f>
        <v>0</v>
      </c>
      <c r="H797" s="1">
        <f>S.FINANCIERO!N798/S.FINANCIERO!N797-1</f>
        <v>0.005481117366</v>
      </c>
      <c r="I797" s="1">
        <f>S.FINANCIERO!P798/S.FINANCIERO!P797-1</f>
        <v>0.01118151323</v>
      </c>
      <c r="J797" s="1">
        <f>S.FINANCIERO!R798/S.FINANCIERO!R797-1</f>
        <v>0.001347968419</v>
      </c>
      <c r="K797" s="1">
        <f>S.FINANCIERO!T798/S.FINANCIERO!T797-1</f>
        <v>-0.006235827664</v>
      </c>
      <c r="L797" s="1">
        <f>SUMPRODUCT(B797:K797, 'Ponderaciones e Índices.'!$A$4:$J$4)</f>
        <v>0.001027753922</v>
      </c>
      <c r="M797" s="1">
        <f>'S. MATERIALES'!B798/'S. MATERIALES'!B797-1</f>
        <v>0.004376367615</v>
      </c>
      <c r="N797" s="3">
        <f>'S. MATERIALES'!D798/'S. MATERIALES'!D797-1</f>
        <v>-0.005992124636</v>
      </c>
      <c r="O797" s="1">
        <f>'S. MATERIALES'!F798/'S. MATERIALES'!F797-1</f>
        <v>0.001946521873</v>
      </c>
      <c r="P797" s="1">
        <f>'S. MATERIALES'!H798/'S. MATERIALES'!H797-1</f>
        <v>0.003029155623</v>
      </c>
      <c r="Q797" s="1">
        <f>'S. MATERIALES'!J798/'S. MATERIALES'!J797-1</f>
        <v>-0.006771314251</v>
      </c>
      <c r="R797" s="1">
        <f>'S. MATERIALES'!L798/'S. MATERIALES'!L797-1</f>
        <v>0.03778751369</v>
      </c>
      <c r="S797" s="1">
        <f>'S. MATERIALES'!N798/'S. MATERIALES'!N797-1</f>
        <v>0.007722007722</v>
      </c>
      <c r="T797" s="1">
        <f>'S. MATERIALES'!P798/'S. MATERIALES'!P797-1</f>
        <v>0.0258302583</v>
      </c>
      <c r="U797" s="1">
        <f>'S. MATERIALES'!R798/'S. MATERIALES'!R797-1</f>
        <v>0.01265822785</v>
      </c>
      <c r="V797" s="1">
        <f>'S. MATERIALES'!T798/'S. MATERIALES'!T797-1</f>
        <v>0.00496031746</v>
      </c>
      <c r="W797" s="1">
        <f>SUMPRODUCT(M797:V797,'Ponderaciones e Índices.'!$A$8:$J$8)</f>
        <v>0.01299931975</v>
      </c>
      <c r="X797" s="1">
        <f>'S. ENERGÍA'!B798/'S. ENERGÍA'!B797-1</f>
        <v>0.002340425532</v>
      </c>
      <c r="Y797" s="1">
        <f>'S. ENERGÍA'!D798/'S. ENERGÍA'!D797-1</f>
        <v>0.005458515284</v>
      </c>
      <c r="Z797" s="1">
        <f>'S. ENERGÍA'!F798/'S. ENERGÍA'!F797-1</f>
        <v>0.007534107106</v>
      </c>
      <c r="AA797" s="1">
        <f>'S. ENERGÍA'!H798/'S. ENERGÍA'!H797-1</f>
        <v>0.00436360956</v>
      </c>
      <c r="AB797" s="1">
        <f>'S. ENERGÍA'!J798/'S. ENERGÍA'!J797-1</f>
        <v>0.04424103738</v>
      </c>
      <c r="AC797" s="1">
        <f>'S. ENERGÍA'!L798/'S. ENERGÍA'!L797-1</f>
        <v>-0.0118298515</v>
      </c>
      <c r="AD797" s="1">
        <f>'S. ENERGÍA'!N798/'S. ENERGÍA'!N797-1</f>
        <v>0.008658008658</v>
      </c>
      <c r="AE797" s="1">
        <f>'S. ENERGÍA'!P798/'S. ENERGÍA'!P797-1</f>
        <v>0.05729417429</v>
      </c>
      <c r="AF797" s="1">
        <f>'S. ENERGÍA'!R798/'S. ENERGÍA'!R797-1</f>
        <v>0.02248394004</v>
      </c>
      <c r="AG797" s="1">
        <f>'S. ENERGÍA'!T798/'S. ENERGÍA'!T797-1</f>
        <v>0.01725377426</v>
      </c>
      <c r="AH797" s="1">
        <f>SUMPRODUCT(X797:AG797,'Ponderaciones e Índices.'!$A$12:$J$12)</f>
        <v>0.01243501193</v>
      </c>
    </row>
    <row r="798">
      <c r="A798" s="1">
        <f>S.FINANCIERO!A799</f>
        <v>43112</v>
      </c>
      <c r="B798" s="1">
        <f>S.FINANCIERO!B799/S.FINANCIERO!B798-1</f>
        <v>0.000761324705</v>
      </c>
      <c r="C798" s="1">
        <f>S.FINANCIERO!D799/S.FINANCIERO!D798-1</f>
        <v>-0.003937007874</v>
      </c>
      <c r="D798" s="1">
        <f>S.FINANCIERO!F799/S.FINANCIERO!F798-1</f>
        <v>0.000292997363</v>
      </c>
      <c r="E798" s="1">
        <f>S.FINANCIERO!H799/S.FINANCIERO!H798-1</f>
        <v>-0.004002911208</v>
      </c>
      <c r="F798" s="1">
        <f>S.FINANCIERO!J799/S.FINANCIERO!J798-1</f>
        <v>-0.0003252296935</v>
      </c>
      <c r="G798" s="1">
        <f>S.FINANCIERO!L799/S.FINANCIERO!L798-1</f>
        <v>0.0007836990596</v>
      </c>
      <c r="H798" s="1">
        <f>S.FINANCIERO!N799/S.FINANCIERO!N798-1</f>
        <v>0.00262836957</v>
      </c>
      <c r="I798" s="1">
        <f>S.FINANCIERO!P799/S.FINANCIERO!P798-1</f>
        <v>0.002948765205</v>
      </c>
      <c r="J798" s="1">
        <f>S.FINANCIERO!R799/S.FINANCIERO!R798-1</f>
        <v>0.006153846154</v>
      </c>
      <c r="K798" s="1">
        <f>S.FINANCIERO!T799/S.FINANCIERO!T798-1</f>
        <v>-0.000285225328</v>
      </c>
      <c r="L798" s="1">
        <f>SUMPRODUCT(B798:K798, 'Ponderaciones e Índices.'!$A$4:$J$4)</f>
        <v>-0.00001651463634</v>
      </c>
      <c r="M798" s="1">
        <f>'S. MATERIALES'!B799/'S. MATERIALES'!B798-1</f>
        <v>0.02832244009</v>
      </c>
      <c r="N798" s="3">
        <f>'S. MATERIALES'!D799/'S. MATERIALES'!D798-1</f>
        <v>0.0141233207</v>
      </c>
      <c r="O798" s="1">
        <f>'S. MATERIALES'!F799/'S. MATERIALES'!F798-1</f>
        <v>-0.01938650307</v>
      </c>
      <c r="P798" s="1">
        <f>'S. MATERIALES'!H799/'S. MATERIALES'!H798-1</f>
        <v>0.03171007928</v>
      </c>
      <c r="Q798" s="1">
        <f>'S. MATERIALES'!J799/'S. MATERIALES'!J798-1</f>
        <v>0.007333953104</v>
      </c>
      <c r="R798" s="1">
        <f>'S. MATERIALES'!L799/'S. MATERIALES'!L798-1</f>
        <v>0.009234828496</v>
      </c>
      <c r="S798" s="1">
        <f>'S. MATERIALES'!N799/'S. MATERIALES'!N798-1</f>
        <v>0.03831417625</v>
      </c>
      <c r="T798" s="1">
        <f>'S. MATERIALES'!P799/'S. MATERIALES'!P798-1</f>
        <v>-0.008221993834</v>
      </c>
      <c r="U798" s="1">
        <f>'S. MATERIALES'!R799/'S. MATERIALES'!R798-1</f>
        <v>-0.01136363636</v>
      </c>
      <c r="V798" s="1">
        <f>'S. MATERIALES'!T799/'S. MATERIALES'!T798-1</f>
        <v>0.0251727542</v>
      </c>
      <c r="W798" s="1">
        <f>SUMPRODUCT(M798:V798,'Ponderaciones e Índices.'!$A$8:$J$8)</f>
        <v>0.01200070505</v>
      </c>
      <c r="X798" s="1">
        <f>'S. ENERGÍA'!B799/'S. ENERGÍA'!B798-1</f>
        <v>0.005094459775</v>
      </c>
      <c r="Y798" s="1">
        <f>'S. ENERGÍA'!D799/'S. ENERGÍA'!D798-1</f>
        <v>0.005646036916</v>
      </c>
      <c r="Z798" s="1">
        <f>'S. ENERGÍA'!F799/'S. ENERGÍA'!F798-1</f>
        <v>0.001818916734</v>
      </c>
      <c r="AA798" s="1">
        <f>'S. ENERGÍA'!H799/'S. ENERGÍA'!H798-1</f>
        <v>-0.002339286435</v>
      </c>
      <c r="AB798" s="1">
        <f>'S. ENERGÍA'!J799/'S. ENERGÍA'!J798-1</f>
        <v>-0.006574141709</v>
      </c>
      <c r="AC798" s="1">
        <f>'S. ENERGÍA'!L799/'S. ENERGÍA'!L798-1</f>
        <v>-0.008405501783</v>
      </c>
      <c r="AD798" s="1">
        <f>'S. ENERGÍA'!N799/'S. ENERGÍA'!N798-1</f>
        <v>-0.002258866049</v>
      </c>
      <c r="AE798" s="1">
        <f>'S. ENERGÍA'!P799/'S. ENERGÍA'!P798-1</f>
        <v>-0.01593806922</v>
      </c>
      <c r="AF798" s="1">
        <f>'S. ENERGÍA'!R799/'S. ENERGÍA'!R798-1</f>
        <v>0.02513089005</v>
      </c>
      <c r="AG798" s="1">
        <f>'S. ENERGÍA'!T799/'S. ENERGÍA'!T798-1</f>
        <v>0.0007067137809</v>
      </c>
      <c r="AH798" s="1">
        <f>SUMPRODUCT(X798:AG798,'Ponderaciones e Índices.'!$A$12:$J$12)</f>
        <v>0.004224365625</v>
      </c>
    </row>
    <row r="799">
      <c r="A799" s="1">
        <f>S.FINANCIERO!A800</f>
        <v>43115</v>
      </c>
      <c r="B799" s="1">
        <f>S.FINANCIERO!B800/S.FINANCIERO!B799-1</f>
        <v>0.0009509319133</v>
      </c>
      <c r="C799" s="1">
        <f>S.FINANCIERO!D800/S.FINANCIERO!D799-1</f>
        <v>0.003134796238</v>
      </c>
      <c r="D799" s="1">
        <f>S.FINANCIERO!F800/S.FINANCIERO!F799-1</f>
        <v>0.003514938489</v>
      </c>
      <c r="E799" s="1">
        <f>S.FINANCIERO!H800/S.FINANCIERO!H799-1</f>
        <v>-0.004871513823</v>
      </c>
      <c r="F799" s="1">
        <f>S.FINANCIERO!J800/S.FINANCIERO!J799-1</f>
        <v>-0.004473363156</v>
      </c>
      <c r="G799" s="1">
        <f>S.FINANCIERO!L800/S.FINANCIERO!L799-1</f>
        <v>0.0007830853563</v>
      </c>
      <c r="H799" s="1">
        <f>S.FINANCIERO!N800/S.FINANCIERO!N799-1</f>
        <v>-0.008247174045</v>
      </c>
      <c r="I799" s="1">
        <f>S.FINANCIERO!P800/S.FINANCIERO!P799-1</f>
        <v>0.007717750827</v>
      </c>
      <c r="J799" s="1">
        <f>S.FINANCIERO!R800/S.FINANCIERO!R799-1</f>
        <v>0.02790519878</v>
      </c>
      <c r="K799" s="1">
        <f>S.FINANCIERO!T800/S.FINANCIERO!T799-1</f>
        <v>0.004279600571</v>
      </c>
      <c r="L799" s="1">
        <f>SUMPRODUCT(B799:K799, 'Ponderaciones e Índices.'!$A$4:$J$4)</f>
        <v>0.001630942306</v>
      </c>
      <c r="M799" s="1">
        <f>'S. MATERIALES'!B800/'S. MATERIALES'!B799-1</f>
        <v>0.03230932203</v>
      </c>
      <c r="N799" s="3">
        <f>'S. MATERIALES'!D800/'S. MATERIALES'!D799-1</f>
        <v>0.008661684783</v>
      </c>
      <c r="O799" s="1">
        <f>'S. MATERIALES'!F800/'S. MATERIALES'!F799-1</f>
        <v>0.01976976977</v>
      </c>
      <c r="P799" s="1">
        <f>'S. MATERIALES'!H800/'S. MATERIALES'!H799-1</f>
        <v>0.005854372484</v>
      </c>
      <c r="Q799" s="1">
        <f>'S. MATERIALES'!J800/'S. MATERIALES'!J799-1</f>
        <v>0.003076292043</v>
      </c>
      <c r="R799" s="1">
        <f>'S. MATERIALES'!L800/'S. MATERIALES'!L799-1</f>
        <v>0.009934640523</v>
      </c>
      <c r="S799" s="1">
        <f>'S. MATERIALES'!N800/'S. MATERIALES'!N799-1</f>
        <v>0.07011070111</v>
      </c>
      <c r="T799" s="1">
        <f>'S. MATERIALES'!P800/'S. MATERIALES'!P799-1</f>
        <v>0.01554404145</v>
      </c>
      <c r="U799" s="1">
        <f>'S. MATERIALES'!R800/'S. MATERIALES'!R799-1</f>
        <v>0.0275862069</v>
      </c>
      <c r="V799" s="1">
        <f>'S. MATERIALES'!T800/'S. MATERIALES'!T799-1</f>
        <v>0.01877708233</v>
      </c>
      <c r="W799" s="1">
        <f>SUMPRODUCT(M799:V799,'Ponderaciones e Índices.'!$A$8:$J$8)</f>
        <v>0.02790760915</v>
      </c>
      <c r="X799" s="1">
        <f>'S. ENERGÍA'!B800/'S. ENERGÍA'!B799-1</f>
        <v>-0.001478352693</v>
      </c>
      <c r="Y799" s="1">
        <f>'S. ENERGÍA'!D800/'S. ENERGÍA'!D799-1</f>
        <v>0.002159360829</v>
      </c>
      <c r="Z799" s="1">
        <f>'S. ENERGÍA'!F800/'S. ENERGÍA'!F799-1</f>
        <v>0.002622553964</v>
      </c>
      <c r="AA799" s="1">
        <f>'S. ENERGÍA'!H800/'S. ENERGÍA'!H799-1</f>
        <v>0.005528143695</v>
      </c>
      <c r="AB799" s="1">
        <f>'S. ENERGÍA'!J800/'S. ENERGÍA'!J799-1</f>
        <v>0.002205882353</v>
      </c>
      <c r="AC799" s="1">
        <f>'S. ENERGÍA'!L800/'S. ENERGÍA'!L799-1</f>
        <v>0.0007706139224</v>
      </c>
      <c r="AD799" s="1">
        <f>'S. ENERGÍA'!N800/'S. ENERGÍA'!N799-1</f>
        <v>-0.007018338239</v>
      </c>
      <c r="AE799" s="1">
        <f>'S. ENERGÍA'!P800/'S. ENERGÍA'!P799-1</f>
        <v>0.006015733457</v>
      </c>
      <c r="AF799" s="1">
        <f>'S. ENERGÍA'!R800/'S. ENERGÍA'!R799-1</f>
        <v>-0.007150153218</v>
      </c>
      <c r="AG799" s="1">
        <f>'S. ENERGÍA'!T800/'S. ENERGÍA'!T799-1</f>
        <v>0.00988700565</v>
      </c>
      <c r="AH799" s="1">
        <f>SUMPRODUCT(X799:AG799,'Ponderaciones e Índices.'!$A$12:$J$12)</f>
        <v>0.0008167645088</v>
      </c>
    </row>
    <row r="800">
      <c r="A800" s="1">
        <f>S.FINANCIERO!A801</f>
        <v>43116</v>
      </c>
      <c r="B800" s="1">
        <f>S.FINANCIERO!B801/S.FINANCIERO!B800-1</f>
        <v>0.004845145354</v>
      </c>
      <c r="C800" s="1">
        <f>S.FINANCIERO!D801/S.FINANCIERO!D800-1</f>
        <v>-0.003804347826</v>
      </c>
      <c r="D800" s="1">
        <f>S.FINANCIERO!F801/S.FINANCIERO!F800-1</f>
        <v>-0.001459427904</v>
      </c>
      <c r="E800" s="1">
        <f>S.FINANCIERO!H801/S.FINANCIERO!H800-1</f>
        <v>-0.002937216987</v>
      </c>
      <c r="F800" s="1">
        <f>S.FINANCIERO!J801/S.FINANCIERO!J800-1</f>
        <v>0.0001633986928</v>
      </c>
      <c r="G800" s="1">
        <f>S.FINANCIERO!L801/S.FINANCIERO!L800-1</f>
        <v>-0.0006259780908</v>
      </c>
      <c r="H800" s="1">
        <f>S.FINANCIERO!N801/S.FINANCIERO!N800-1</f>
        <v>0.002833595018</v>
      </c>
      <c r="I800" s="1">
        <f>S.FINANCIERO!P801/S.FINANCIERO!P800-1</f>
        <v>-0.01130561634</v>
      </c>
      <c r="J800" s="1">
        <f>S.FINANCIERO!R801/S.FINANCIERO!R800-1</f>
        <v>0.004090740052</v>
      </c>
      <c r="K800" s="1">
        <f>S.FINANCIERO!T801/S.FINANCIERO!T800-1</f>
        <v>0.002840909091</v>
      </c>
      <c r="L800" s="1">
        <f>SUMPRODUCT(B800:K800, 'Ponderaciones e Índices.'!$A$4:$J$4)</f>
        <v>-0.001636382103</v>
      </c>
      <c r="M800" s="1">
        <f>'S. MATERIALES'!B801/'S. MATERIALES'!B800-1</f>
        <v>-0.03129810159</v>
      </c>
      <c r="N800" s="3">
        <f>'S. MATERIALES'!D801/'S. MATERIALES'!D800-1</f>
        <v>0.003030813268</v>
      </c>
      <c r="O800" s="1">
        <f>'S. MATERIALES'!F801/'S. MATERIALES'!F800-1</f>
        <v>0.003885480573</v>
      </c>
      <c r="P800" s="1">
        <f>'S. MATERIALES'!H801/'S. MATERIALES'!H800-1</f>
        <v>0.005456529647</v>
      </c>
      <c r="Q800" s="1">
        <f>'S. MATERIALES'!J801/'S. MATERIALES'!J800-1</f>
        <v>-0.00132897158</v>
      </c>
      <c r="R800" s="1">
        <f>'S. MATERIALES'!L801/'S. MATERIALES'!L800-1</f>
        <v>-0.04064198809</v>
      </c>
      <c r="S800" s="1">
        <f>'S. MATERIALES'!N801/'S. MATERIALES'!N800-1</f>
        <v>-0.04310344828</v>
      </c>
      <c r="T800" s="1">
        <f>'S. MATERIALES'!P801/'S. MATERIALES'!P800-1</f>
        <v>-0.009693877551</v>
      </c>
      <c r="U800" s="1">
        <f>'S. MATERIALES'!R801/'S. MATERIALES'!R800-1</f>
        <v>-0.001118568233</v>
      </c>
      <c r="V800" s="1">
        <f>'S. MATERIALES'!T801/'S. MATERIALES'!T800-1</f>
        <v>0.0118147448</v>
      </c>
      <c r="W800" s="1">
        <f>SUMPRODUCT(M800:V800,'Ponderaciones e Índices.'!$A$8:$J$8)</f>
        <v>-0.01819117305</v>
      </c>
      <c r="X800" s="1">
        <f>'S. ENERGÍA'!B801/'S. ENERGÍA'!B800-1</f>
        <v>-0.004653130288</v>
      </c>
      <c r="Y800" s="1">
        <f>'S. ENERGÍA'!D801/'S. ENERGÍA'!D800-1</f>
        <v>-0.01335918983</v>
      </c>
      <c r="Z800" s="1">
        <f>'S. ENERGÍA'!F801/'S. ENERGÍA'!F800-1</f>
        <v>-0.004828973843</v>
      </c>
      <c r="AA800" s="1">
        <f>'S. ENERGÍA'!H801/'S. ENERGÍA'!H800-1</f>
        <v>-0.004998454558</v>
      </c>
      <c r="AB800" s="1">
        <f>'S. ENERGÍA'!J801/'S. ENERGÍA'!J800-1</f>
        <v>-0.04108584006</v>
      </c>
      <c r="AC800" s="1">
        <f>'S. ENERGÍA'!L801/'S. ENERGÍA'!L800-1</f>
        <v>0.004620123203</v>
      </c>
      <c r="AD800" s="1">
        <f>'S. ENERGÍA'!N801/'S. ENERGÍA'!N800-1</f>
        <v>-0.002735978112</v>
      </c>
      <c r="AE800" s="1">
        <f>'S. ENERGÍA'!P801/'S. ENERGÍA'!P800-1</f>
        <v>-0.02989880405</v>
      </c>
      <c r="AF800" s="1">
        <f>'S. ENERGÍA'!R801/'S. ENERGÍA'!R800-1</f>
        <v>-0.0195473251</v>
      </c>
      <c r="AG800" s="1">
        <f>'S. ENERGÍA'!T801/'S. ENERGÍA'!T800-1</f>
        <v>-0.02937062937</v>
      </c>
      <c r="AH800" s="1">
        <f>SUMPRODUCT(X800:AG800,'Ponderaciones e Índices.'!$A$12:$J$12)</f>
        <v>-0.01470010439</v>
      </c>
    </row>
    <row r="801">
      <c r="A801" s="1">
        <f>S.FINANCIERO!A802</f>
        <v>43117</v>
      </c>
      <c r="B801" s="1">
        <f>S.FINANCIERO!B802/S.FINANCIERO!B801-1</f>
        <v>0.004821783114</v>
      </c>
      <c r="C801" s="1">
        <f>S.FINANCIERO!D802/S.FINANCIERO!D801-1</f>
        <v>0.002182214948</v>
      </c>
      <c r="D801" s="1">
        <f>S.FINANCIERO!F802/S.FINANCIERO!F801-1</f>
        <v>0.006723180357</v>
      </c>
      <c r="E801" s="1">
        <f>S.FINANCIERO!H802/S.FINANCIERO!H801-1</f>
        <v>0.001595679391</v>
      </c>
      <c r="F801" s="1">
        <f>S.FINANCIERO!J802/S.FINANCIERO!J801-1</f>
        <v>0.004901159941</v>
      </c>
      <c r="G801" s="1">
        <f>S.FINANCIERO!L802/S.FINANCIERO!L801-1</f>
        <v>0.005480739117</v>
      </c>
      <c r="H801" s="1">
        <f>S.FINANCIERO!N802/S.FINANCIERO!N801-1</f>
        <v>0.009805213632</v>
      </c>
      <c r="I801" s="1">
        <f>S.FINANCIERO!P802/S.FINANCIERO!P801-1</f>
        <v>0.002213205459</v>
      </c>
      <c r="J801" s="1">
        <f>S.FINANCIERO!R802/S.FINANCIERO!R801-1</f>
        <v>0.01111111111</v>
      </c>
      <c r="K801" s="1">
        <f>S.FINANCIERO!T802/S.FINANCIERO!T801-1</f>
        <v>-0.001133144476</v>
      </c>
      <c r="L801" s="1">
        <f>SUMPRODUCT(B801:K801, 'Ponderaciones e Índices.'!$A$4:$J$4)</f>
        <v>0.004479908147</v>
      </c>
      <c r="M801" s="1">
        <f>'S. MATERIALES'!B802/'S. MATERIALES'!B801-1</f>
        <v>-0.0376059322</v>
      </c>
      <c r="N801" s="3">
        <f>'S. MATERIALES'!D802/'S. MATERIALES'!D801-1</f>
        <v>-0.01040792345</v>
      </c>
      <c r="O801" s="1">
        <f>'S. MATERIALES'!F802/'S. MATERIALES'!F801-1</f>
        <v>-0.01931146873</v>
      </c>
      <c r="P801" s="1">
        <f>'S. MATERIALES'!H802/'S. MATERIALES'!H801-1</f>
        <v>-0.01121562952</v>
      </c>
      <c r="Q801" s="1">
        <f>'S. MATERIALES'!J802/'S. MATERIALES'!J801-1</f>
        <v>0.004606408025</v>
      </c>
      <c r="R801" s="1">
        <f>'S. MATERIALES'!L802/'S. MATERIALES'!L801-1</f>
        <v>0.0002698327037</v>
      </c>
      <c r="S801" s="1">
        <f>'S. MATERIALES'!N802/'S. MATERIALES'!N801-1</f>
        <v>-0.02162162162</v>
      </c>
      <c r="T801" s="1">
        <f>'S. MATERIALES'!P802/'S. MATERIALES'!P801-1</f>
        <v>0.00360638846</v>
      </c>
      <c r="U801" s="1">
        <f>'S. MATERIALES'!R802/'S. MATERIALES'!R801-1</f>
        <v>0.02015677492</v>
      </c>
      <c r="V801" s="1">
        <f>'S. MATERIALES'!T802/'S. MATERIALES'!T801-1</f>
        <v>-0.01588042971</v>
      </c>
      <c r="W801" s="1">
        <f>SUMPRODUCT(M801:V801,'Ponderaciones e Índices.'!$A$8:$J$8)</f>
        <v>-0.006472913774</v>
      </c>
      <c r="X801" s="1">
        <f>'S. ENERGÍA'!B802/'S. ENERGÍA'!B801-1</f>
        <v>0.005949851254</v>
      </c>
      <c r="Y801" s="1">
        <f>'S. ENERGÍA'!D802/'S. ENERGÍA'!D801-1</f>
        <v>0.002839047827</v>
      </c>
      <c r="Z801" s="1">
        <f>'S. ENERGÍA'!F802/'S. ENERGÍA'!F801-1</f>
        <v>0.0002021835827</v>
      </c>
      <c r="AA801" s="1">
        <f>'S. ENERGÍA'!H802/'S. ENERGÍA'!H801-1</f>
        <v>0.001674521539</v>
      </c>
      <c r="AB801" s="1">
        <f>'S. ENERGÍA'!J802/'S. ENERGÍA'!J801-1</f>
        <v>0.01377199694</v>
      </c>
      <c r="AC801" s="1">
        <f>'S. ENERGÍA'!L802/'S. ENERGÍA'!L801-1</f>
        <v>0.02069494124</v>
      </c>
      <c r="AD801" s="1">
        <f>'S. ENERGÍA'!N802/'S. ENERGÍA'!N801-1</f>
        <v>-0.003200731596</v>
      </c>
      <c r="AE801" s="1">
        <f>'S. ENERGÍA'!P802/'S. ENERGÍA'!P801-1</f>
        <v>-0.01422475107</v>
      </c>
      <c r="AF801" s="1">
        <f>'S. ENERGÍA'!R802/'S. ENERGÍA'!R801-1</f>
        <v>0.01888772298</v>
      </c>
      <c r="AG801" s="1">
        <f>'S. ENERGÍA'!T802/'S. ENERGÍA'!T801-1</f>
        <v>-0.02593659942</v>
      </c>
      <c r="AH801" s="1">
        <f>SUMPRODUCT(X801:AG801,'Ponderaciones e Índices.'!$A$12:$J$12)</f>
        <v>0.004396801651</v>
      </c>
    </row>
    <row r="802">
      <c r="A802" s="1">
        <f>S.FINANCIERO!A803</f>
        <v>43118</v>
      </c>
      <c r="B802" s="1">
        <f>S.FINANCIERO!B803/S.FINANCIERO!B802-1</f>
        <v>0.00592773805</v>
      </c>
      <c r="C802" s="1">
        <f>S.FINANCIERO!D803/S.FINANCIERO!D802-1</f>
        <v>0.003810560697</v>
      </c>
      <c r="D802" s="1">
        <f>S.FINANCIERO!F803/S.FINANCIERO!F802-1</f>
        <v>0.004161827333</v>
      </c>
      <c r="E802" s="1">
        <f>S.FINANCIERO!H803/S.FINANCIERO!H802-1</f>
        <v>0.000612745098</v>
      </c>
      <c r="F802" s="1">
        <f>S.FINANCIERO!J803/S.FINANCIERO!J802-1</f>
        <v>-0.005852706877</v>
      </c>
      <c r="G802" s="1">
        <f>S.FINANCIERO!L803/S.FINANCIERO!L802-1</f>
        <v>0.002803301666</v>
      </c>
      <c r="H802" s="1">
        <f>S.FINANCIERO!N803/S.FINANCIERO!N802-1</f>
        <v>-0.004108480593</v>
      </c>
      <c r="I802" s="1">
        <f>S.FINANCIERO!P803/S.FINANCIERO!P802-1</f>
        <v>0.001840264998</v>
      </c>
      <c r="J802" s="1">
        <f>S.FINANCIERO!R803/S.FINANCIERO!R802-1</f>
        <v>-0.006593406593</v>
      </c>
      <c r="K802" s="1">
        <f>S.FINANCIERO!T803/S.FINANCIERO!T802-1</f>
        <v>0.001134429949</v>
      </c>
      <c r="L802" s="1">
        <f>SUMPRODUCT(B802:K802, 'Ponderaciones e Índices.'!$A$4:$J$4)</f>
        <v>0.0007939416401</v>
      </c>
      <c r="M802" s="1">
        <f>'S. MATERIALES'!B803/'S. MATERIALES'!B802-1</f>
        <v>-0.0253164557</v>
      </c>
      <c r="N802" s="3">
        <f>'S. MATERIALES'!D803/'S. MATERIALES'!D802-1</f>
        <v>-0.01628498728</v>
      </c>
      <c r="O802" s="1">
        <f>'S. MATERIALES'!F803/'S. MATERIALES'!F802-1</f>
        <v>-0.02361763117</v>
      </c>
      <c r="P802" s="1">
        <f>'S. MATERIALES'!H803/'S. MATERIALES'!H802-1</f>
        <v>-0.002927186242</v>
      </c>
      <c r="Q802" s="1">
        <f>'S. MATERIALES'!J803/'S. MATERIALES'!J802-1</f>
        <v>-0.005094762584</v>
      </c>
      <c r="R802" s="1">
        <f>'S. MATERIALES'!L803/'S. MATERIALES'!L802-1</f>
        <v>-0.02158079309</v>
      </c>
      <c r="S802" s="1">
        <f>'S. MATERIALES'!N803/'S. MATERIALES'!N802-1</f>
        <v>-0.02946593002</v>
      </c>
      <c r="T802" s="1">
        <f>'S. MATERIALES'!P803/'S. MATERIALES'!P802-1</f>
        <v>-0.009240246407</v>
      </c>
      <c r="U802" s="1">
        <f>'S. MATERIALES'!R803/'S. MATERIALES'!R802-1</f>
        <v>-0.03183315038</v>
      </c>
      <c r="V802" s="1">
        <f>'S. MATERIALES'!T803/'S. MATERIALES'!T802-1</f>
        <v>-0.02278120551</v>
      </c>
      <c r="W802" s="1">
        <f>SUMPRODUCT(M802:V802,'Ponderaciones e Índices.'!$A$8:$J$8)</f>
        <v>-0.02205068989</v>
      </c>
      <c r="X802" s="1">
        <f>'S. ENERGÍA'!B803/'S. ENERGÍA'!B802-1</f>
        <v>-0.006548373469</v>
      </c>
      <c r="Y802" s="1">
        <f>'S. ENERGÍA'!D803/'S. ENERGÍA'!D802-1</f>
        <v>-0.02221254355</v>
      </c>
      <c r="Z802" s="1">
        <f>'S. ENERGÍA'!F803/'S. ENERGÍA'!F802-1</f>
        <v>-0.001819284415</v>
      </c>
      <c r="AA802" s="1">
        <f>'S. ENERGÍA'!H803/'S. ENERGÍA'!H802-1</f>
        <v>0.0003339774327</v>
      </c>
      <c r="AB802" s="1">
        <f>'S. ENERGÍA'!J803/'S. ENERGÍA'!J802-1</f>
        <v>-0.0158490566</v>
      </c>
      <c r="AC802" s="1">
        <f>'S. ENERGÍA'!L803/'S. ENERGÍA'!L802-1</f>
        <v>-0.01151439299</v>
      </c>
      <c r="AD802" s="1">
        <f>'S. ENERGÍA'!N803/'S. ENERGÍA'!N802-1</f>
        <v>0.003899082569</v>
      </c>
      <c r="AE802" s="1">
        <f>'S. ENERGÍA'!P803/'S. ENERGÍA'!P802-1</f>
        <v>-0.01587301587</v>
      </c>
      <c r="AF802" s="1">
        <f>'S. ENERGÍA'!R803/'S. ENERGÍA'!R802-1</f>
        <v>-0.007209062822</v>
      </c>
      <c r="AG802" s="1">
        <f>'S. ENERGÍA'!T803/'S. ENERGÍA'!T802-1</f>
        <v>-0.01849112426</v>
      </c>
      <c r="AH802" s="1">
        <f>SUMPRODUCT(X802:AG802,'Ponderaciones e Índices.'!$A$12:$J$12)</f>
        <v>-0.01273877383</v>
      </c>
    </row>
    <row r="803">
      <c r="A803" s="1">
        <f>S.FINANCIERO!A804</f>
        <v>43119</v>
      </c>
      <c r="B803" s="1">
        <f>S.FINANCIERO!B804/S.FINANCIERO!B803-1</f>
        <v>0.007576466187</v>
      </c>
      <c r="C803" s="1">
        <f>S.FINANCIERO!D804/S.FINANCIERO!D803-1</f>
        <v>0.004338394794</v>
      </c>
      <c r="D803" s="1">
        <f>S.FINANCIERO!F804/S.FINANCIERO!F803-1</f>
        <v>0.00665060241</v>
      </c>
      <c r="E803" s="1">
        <f>S.FINANCIERO!H804/S.FINANCIERO!H803-1</f>
        <v>0.004164115126</v>
      </c>
      <c r="F803" s="1">
        <f>S.FINANCIERO!J804/S.FINANCIERO!J803-1</f>
        <v>0.001880621423</v>
      </c>
      <c r="G803" s="1">
        <f>S.FINANCIERO!L804/S.FINANCIERO!L803-1</f>
        <v>0.01071594968</v>
      </c>
      <c r="H803" s="1">
        <f>S.FINANCIERO!N804/S.FINANCIERO!N803-1</f>
        <v>0.001310492326</v>
      </c>
      <c r="I803" s="1">
        <f>S.FINANCIERO!P804/S.FINANCIERO!P803-1</f>
        <v>0.009551800147</v>
      </c>
      <c r="J803" s="1">
        <f>S.FINANCIERO!R804/S.FINANCIERO!R803-1</f>
        <v>0.01585545723</v>
      </c>
      <c r="K803" s="1">
        <f>S.FINANCIERO!T804/S.FINANCIERO!T803-1</f>
        <v>-0.001133144476</v>
      </c>
      <c r="L803" s="1">
        <f>SUMPRODUCT(B803:K803, 'Ponderaciones e Índices.'!$A$4:$J$4)</f>
        <v>0.005940996164</v>
      </c>
      <c r="M803" s="1">
        <f>'S. MATERIALES'!B804/'S. MATERIALES'!B803-1</f>
        <v>0.01581027668</v>
      </c>
      <c r="N803" s="3">
        <f>'S. MATERIALES'!D804/'S. MATERIALES'!D803-1</f>
        <v>-0.002586652871</v>
      </c>
      <c r="O803" s="1">
        <f>'S. MATERIALES'!F804/'S. MATERIALES'!F803-1</f>
        <v>-0.002021061589</v>
      </c>
      <c r="P803" s="1">
        <f>'S. MATERIALES'!H804/'S. MATERIALES'!H803-1</f>
        <v>0.009908256881</v>
      </c>
      <c r="Q803" s="1">
        <f>'S. MATERIALES'!J804/'S. MATERIALES'!J803-1</f>
        <v>0.002253174928</v>
      </c>
      <c r="R803" s="1">
        <f>'S. MATERIALES'!L804/'S. MATERIALES'!L803-1</f>
        <v>0.01433691756</v>
      </c>
      <c r="S803" s="1">
        <f>'S. MATERIALES'!N804/'S. MATERIALES'!N803-1</f>
        <v>-0.003795066414</v>
      </c>
      <c r="T803" s="1">
        <f>'S. MATERIALES'!P804/'S. MATERIALES'!P803-1</f>
        <v>-0.00414507772</v>
      </c>
      <c r="U803" s="1">
        <f>'S. MATERIALES'!R804/'S. MATERIALES'!R803-1</f>
        <v>-0.001133786848</v>
      </c>
      <c r="V803" s="1">
        <f>'S. MATERIALES'!T804/'S. MATERIALES'!T803-1</f>
        <v>0.01311316173</v>
      </c>
      <c r="W803" s="1">
        <f>SUMPRODUCT(M803:V803,'Ponderaciones e Índices.'!$A$8:$J$8)</f>
        <v>0.003869215601</v>
      </c>
      <c r="X803" s="1">
        <f>'S. ENERGÍA'!B804/'S. ENERGÍA'!B803-1</f>
        <v>-0.01722304912</v>
      </c>
      <c r="Y803" s="1">
        <f>'S. ENERGÍA'!D804/'S. ENERGÍA'!D803-1</f>
        <v>0.006236080178</v>
      </c>
      <c r="Z803" s="1">
        <f>'S. ENERGÍA'!F804/'S. ENERGÍA'!F803-1</f>
        <v>-0.002632644795</v>
      </c>
      <c r="AA803" s="1">
        <f>'S. ENERGÍA'!H804/'S. ENERGÍA'!H803-1</f>
        <v>-0.000333865929</v>
      </c>
      <c r="AB803" s="1">
        <f>'S. ENERGÍA'!J804/'S. ENERGÍA'!J803-1</f>
        <v>-0.02070552147</v>
      </c>
      <c r="AC803" s="1">
        <f>'S. ENERGÍA'!L804/'S. ENERGÍA'!L803-1</f>
        <v>0.001519371993</v>
      </c>
      <c r="AD803" s="1">
        <f>'S. ENERGÍA'!N804/'S. ENERGÍA'!N803-1</f>
        <v>-0.000456933973</v>
      </c>
      <c r="AE803" s="1">
        <f>'S. ENERGÍA'!P804/'S. ENERGÍA'!P803-1</f>
        <v>0.007820136852</v>
      </c>
      <c r="AF803" s="1">
        <f>'S. ENERGÍA'!R804/'S. ENERGÍA'!R803-1</f>
        <v>-0.01141078838</v>
      </c>
      <c r="AG803" s="1">
        <f>'S. ENERGÍA'!T804/'S. ENERGÍA'!T803-1</f>
        <v>0.002260738508</v>
      </c>
      <c r="AH803" s="1">
        <f>SUMPRODUCT(X803:AG803,'Ponderaciones e Índices.'!$A$12:$J$12)</f>
        <v>-0.003977089234</v>
      </c>
    </row>
    <row r="804">
      <c r="A804" s="1">
        <f>S.FINANCIERO!A805</f>
        <v>43122</v>
      </c>
      <c r="B804" s="1">
        <f>S.FINANCIERO!B805/S.FINANCIERO!B804-1</f>
        <v>0.003063497958</v>
      </c>
      <c r="C804" s="1">
        <f>S.FINANCIERO!D805/S.FINANCIERO!D804-1</f>
        <v>0.004454643629</v>
      </c>
      <c r="D804" s="1">
        <f>S.FINANCIERO!F805/S.FINANCIERO!F804-1</f>
        <v>0.002489467637</v>
      </c>
      <c r="E804" s="1">
        <f>S.FINANCIERO!H805/S.FINANCIERO!H804-1</f>
        <v>0.004390779363</v>
      </c>
      <c r="F804" s="1">
        <f>S.FINANCIERO!J805/S.FINANCIERO!J804-1</f>
        <v>-0.001632253326</v>
      </c>
      <c r="G804" s="1">
        <f>S.FINANCIERO!L805/S.FINANCIERO!L804-1</f>
        <v>0.004148740012</v>
      </c>
      <c r="H804" s="1">
        <f>S.FINANCIERO!N805/S.FINANCIERO!N804-1</f>
        <v>-0.01347516988</v>
      </c>
      <c r="I804" s="1">
        <f>S.FINANCIERO!P805/S.FINANCIERO!P804-1</f>
        <v>-0.007278020378</v>
      </c>
      <c r="J804" s="1">
        <f>S.FINANCIERO!R805/S.FINANCIERO!R804-1</f>
        <v>-0.002903811252</v>
      </c>
      <c r="K804" s="1">
        <f>S.FINANCIERO!T805/S.FINANCIERO!T804-1</f>
        <v>0.001701644923</v>
      </c>
      <c r="L804" s="1">
        <f>SUMPRODUCT(B804:K804, 'Ponderaciones e Índices.'!$A$4:$J$4)</f>
        <v>-0.0006276328985</v>
      </c>
      <c r="M804" s="1">
        <f>'S. MATERIALES'!B805/'S. MATERIALES'!B804-1</f>
        <v>0.002779321845</v>
      </c>
      <c r="N804" s="3">
        <f>'S. MATERIALES'!D805/'S. MATERIALES'!D804-1</f>
        <v>-0.01192946058</v>
      </c>
      <c r="O804" s="1">
        <f>'S. MATERIALES'!F805/'S. MATERIALES'!F804-1</f>
        <v>0.01413344703</v>
      </c>
      <c r="P804" s="1">
        <f>'S. MATERIALES'!H805/'S. MATERIALES'!H804-1</f>
        <v>-0.01671511628</v>
      </c>
      <c r="Q804" s="1">
        <f>'S. MATERIALES'!J805/'S. MATERIALES'!J804-1</f>
        <v>-0.03423257715</v>
      </c>
      <c r="R804" s="1">
        <f>'S. MATERIALES'!L805/'S. MATERIALES'!L804-1</f>
        <v>-0.01413427562</v>
      </c>
      <c r="S804" s="1">
        <f>'S. MATERIALES'!N805/'S. MATERIALES'!N804-1</f>
        <v>0.02095238095</v>
      </c>
      <c r="T804" s="1">
        <f>'S. MATERIALES'!P805/'S. MATERIALES'!P804-1</f>
        <v>-0.0098855359</v>
      </c>
      <c r="U804" s="1">
        <f>'S. MATERIALES'!R805/'S. MATERIALES'!R804-1</f>
        <v>-0.006810442679</v>
      </c>
      <c r="V804" s="1">
        <f>'S. MATERIALES'!T805/'S. MATERIALES'!T804-1</f>
        <v>-0.01054650048</v>
      </c>
      <c r="W804" s="1">
        <f>SUMPRODUCT(M804:V804,'Ponderaciones e Índices.'!$A$8:$J$8)</f>
        <v>-0.003784157699</v>
      </c>
      <c r="X804" s="1">
        <f>'S. ENERGÍA'!B805/'S. ENERGÍA'!B804-1</f>
        <v>0.001730852445</v>
      </c>
      <c r="Y804" s="1">
        <f>'S. ENERGÍA'!D805/'S. ENERGÍA'!D804-1</f>
        <v>-0.005976095618</v>
      </c>
      <c r="Z804" s="1">
        <f>'S. ENERGÍA'!F805/'S. ENERGÍA'!F804-1</f>
        <v>0.0008121827411</v>
      </c>
      <c r="AA804" s="1">
        <f>'S. ENERGÍA'!H805/'S. ENERGÍA'!H804-1</f>
        <v>-0.001170756055</v>
      </c>
      <c r="AB804" s="1">
        <f>'S. ENERGÍA'!J805/'S. ENERGÍA'!J804-1</f>
        <v>0.01409553641</v>
      </c>
      <c r="AC804" s="1">
        <f>'S. ENERGÍA'!L805/'S. ENERGÍA'!L804-1</f>
        <v>0.01137800253</v>
      </c>
      <c r="AD804" s="1">
        <f>'S. ENERGÍA'!N805/'S. ENERGÍA'!N804-1</f>
        <v>-0.001371428571</v>
      </c>
      <c r="AE804" s="1">
        <f>'S. ENERGÍA'!P805/'S. ENERGÍA'!P804-1</f>
        <v>0.03491755577</v>
      </c>
      <c r="AF804" s="1">
        <f>'S. ENERGÍA'!R805/'S. ENERGÍA'!R804-1</f>
        <v>0.007345225603</v>
      </c>
      <c r="AG804" s="1">
        <f>'S. ENERGÍA'!T805/'S. ENERGÍA'!T804-1</f>
        <v>-0.002255639098</v>
      </c>
      <c r="AH804" s="1">
        <f>SUMPRODUCT(X804:AG804,'Ponderaciones e Índices.'!$A$12:$J$12)</f>
        <v>0.001533623686</v>
      </c>
    </row>
    <row r="805">
      <c r="A805" s="1">
        <f>S.FINANCIERO!A806</f>
        <v>43123</v>
      </c>
      <c r="B805" s="1">
        <f>S.FINANCIERO!B806/S.FINANCIERO!B805-1</f>
        <v>-0.006385932439</v>
      </c>
      <c r="C805" s="1">
        <f>S.FINANCIERO!D806/S.FINANCIERO!D805-1</f>
        <v>0.0006719526945</v>
      </c>
      <c r="D805" s="1">
        <f>S.FINANCIERO!F806/S.FINANCIERO!F805-1</f>
        <v>-0.004011461318</v>
      </c>
      <c r="E805" s="1">
        <f>S.FINANCIERO!H806/S.FINANCIERO!H805-1</f>
        <v>-0.003521554341</v>
      </c>
      <c r="F805" s="1">
        <f>S.FINANCIERO!J806/S.FINANCIERO!J805-1</f>
        <v>0.0004904765797</v>
      </c>
      <c r="G805" s="1">
        <f>S.FINANCIERO!L806/S.FINANCIERO!L805-1</f>
        <v>-0.006579954093</v>
      </c>
      <c r="H805" s="1">
        <f>S.FINANCIERO!N806/S.FINANCIERO!N805-1</f>
        <v>-0.003226422704</v>
      </c>
      <c r="I805" s="1">
        <f>S.FINANCIERO!P806/S.FINANCIERO!P805-1</f>
        <v>-0.009897360704</v>
      </c>
      <c r="J805" s="1">
        <f>S.FINANCIERO!R806/S.FINANCIERO!R805-1</f>
        <v>-0.002912267929</v>
      </c>
      <c r="K805" s="1">
        <f>S.FINANCIERO!T806/S.FINANCIERO!T805-1</f>
        <v>0.005379388448</v>
      </c>
      <c r="L805" s="1">
        <f>SUMPRODUCT(B805:K805, 'Ponderaciones e Índices.'!$A$4:$J$4)</f>
        <v>-0.003593872939</v>
      </c>
      <c r="M805" s="1">
        <f>'S. MATERIALES'!B806/'S. MATERIALES'!B805-1</f>
        <v>0.02272727273</v>
      </c>
      <c r="N805" s="3">
        <f>'S. MATERIALES'!D806/'S. MATERIALES'!D805-1</f>
        <v>0.01102362205</v>
      </c>
      <c r="O805" s="1">
        <f>'S. MATERIALES'!F806/'S. MATERIALES'!F805-1</f>
        <v>0.001996931032</v>
      </c>
      <c r="P805" s="1">
        <f>'S. MATERIALES'!H806/'S. MATERIALES'!H805-1</f>
        <v>0.01293422025</v>
      </c>
      <c r="Q805" s="1">
        <f>'S. MATERIALES'!J806/'S. MATERIALES'!J805-1</f>
        <v>0.004126547455</v>
      </c>
      <c r="R805" s="1">
        <f>'S. MATERIALES'!L806/'S. MATERIALES'!L805-1</f>
        <v>-0.0217810863</v>
      </c>
      <c r="S805" s="1">
        <f>'S. MATERIALES'!N806/'S. MATERIALES'!N805-1</f>
        <v>0.05410447761</v>
      </c>
      <c r="T805" s="1">
        <f>'S. MATERIALES'!P806/'S. MATERIALES'!P805-1</f>
        <v>-0.02312138728</v>
      </c>
      <c r="U805" s="1">
        <f>'S. MATERIALES'!R806/'S. MATERIALES'!R805-1</f>
        <v>0.003428571429</v>
      </c>
      <c r="V805" s="1">
        <f>'S. MATERIALES'!T806/'S. MATERIALES'!T805-1</f>
        <v>0.01841085271</v>
      </c>
      <c r="W805" s="1">
        <f>SUMPRODUCT(M805:V805,'Ponderaciones e Índices.'!$A$8:$J$8)</f>
        <v>0.009323175944</v>
      </c>
      <c r="X805" s="1">
        <f>'S. ENERGÍA'!B806/'S. ENERGÍA'!B805-1</f>
        <v>0.009935205184</v>
      </c>
      <c r="Y805" s="1">
        <f>'S. ENERGÍA'!D806/'S. ENERGÍA'!D805-1</f>
        <v>-0.002449343131</v>
      </c>
      <c r="Z805" s="1">
        <f>'S. ENERGÍA'!F806/'S. ENERGÍA'!F805-1</f>
        <v>-0.004260499087</v>
      </c>
      <c r="AA805" s="1">
        <f>'S. ENERGÍA'!H806/'S. ENERGÍA'!H805-1</f>
        <v>-0.004852023391</v>
      </c>
      <c r="AB805" s="1">
        <f>'S. ENERGÍA'!J806/'S. ENERGÍA'!J805-1</f>
        <v>0.009266409266</v>
      </c>
      <c r="AC805" s="1">
        <f>'S. ENERGÍA'!L806/'S. ENERGÍA'!L805-1</f>
        <v>0.0115</v>
      </c>
      <c r="AD805" s="1">
        <f>'S. ENERGÍA'!N806/'S. ENERGÍA'!N805-1</f>
        <v>-0.001144426642</v>
      </c>
      <c r="AE805" s="1">
        <f>'S. ENERGÍA'!P806/'S. ENERGÍA'!P805-1</f>
        <v>0.009372071228</v>
      </c>
      <c r="AF805" s="1">
        <f>'S. ENERGÍA'!R806/'S. ENERGÍA'!R805-1</f>
        <v>0.028125</v>
      </c>
      <c r="AG805" s="1">
        <f>'S. ENERGÍA'!T806/'S. ENERGÍA'!T805-1</f>
        <v>0.01733232856</v>
      </c>
      <c r="AH805" s="1">
        <f>SUMPRODUCT(X805:AG805,'Ponderaciones e Índices.'!$A$12:$J$12)</f>
        <v>0.00592720439</v>
      </c>
    </row>
    <row r="806">
      <c r="A806" s="1">
        <f>S.FINANCIERO!A807</f>
        <v>43124</v>
      </c>
      <c r="B806" s="1">
        <f>S.FINANCIERO!B807/S.FINANCIERO!B806-1</f>
        <v>-0.01257451565</v>
      </c>
      <c r="C806" s="1">
        <f>S.FINANCIERO!D807/S.FINANCIERO!D806-1</f>
        <v>-0.005640612409</v>
      </c>
      <c r="D806" s="1">
        <f>S.FINANCIERO!F807/S.FINANCIERO!F806-1</f>
        <v>-0.0055619486</v>
      </c>
      <c r="E806" s="1">
        <f>S.FINANCIERO!H807/S.FINANCIERO!H806-1</f>
        <v>-0.002924689252</v>
      </c>
      <c r="F806" s="1">
        <f>S.FINANCIERO!J807/S.FINANCIERO!J806-1</f>
        <v>-0.001470708391</v>
      </c>
      <c r="G806" s="1">
        <f>S.FINANCIERO!L807/S.FINANCIERO!L806-1</f>
        <v>-0.0001540357363</v>
      </c>
      <c r="H806" s="1">
        <f>S.FINANCIERO!N807/S.FINANCIERO!N806-1</f>
        <v>-0.004189825167</v>
      </c>
      <c r="I806" s="1">
        <f>S.FINANCIERO!P807/S.FINANCIERO!P806-1</f>
        <v>-0.005553498704</v>
      </c>
      <c r="J806" s="1">
        <f>S.FINANCIERO!R807/S.FINANCIERO!R806-1</f>
        <v>-0.008944870391</v>
      </c>
      <c r="K806" s="1">
        <f>S.FINANCIERO!T807/S.FINANCIERO!T806-1</f>
        <v>-0.004787383836</v>
      </c>
      <c r="L806" s="1">
        <f>SUMPRODUCT(B806:K806, 'Ponderaciones e Índices.'!$A$4:$J$4)</f>
        <v>-0.005287170422</v>
      </c>
      <c r="M806" s="1">
        <f>'S. MATERIALES'!B807/'S. MATERIALES'!B806-1</f>
        <v>0.00487804878</v>
      </c>
      <c r="N806" s="3">
        <f>'S. MATERIALES'!D807/'S. MATERIALES'!D806-1</f>
        <v>0.04828660436</v>
      </c>
      <c r="O806" s="1">
        <f>'S. MATERIALES'!F807/'S. MATERIALES'!F806-1</f>
        <v>0.0258454309</v>
      </c>
      <c r="P806" s="1">
        <f>'S. MATERIALES'!H807/'S. MATERIALES'!H806-1</f>
        <v>0.004742794601</v>
      </c>
      <c r="Q806" s="1">
        <f>'S. MATERIALES'!J807/'S. MATERIALES'!J806-1</f>
        <v>0.01570073762</v>
      </c>
      <c r="R806" s="1">
        <f>'S. MATERIALES'!L807/'S. MATERIALES'!L806-1</f>
        <v>0.0107102593</v>
      </c>
      <c r="S806" s="1">
        <f>'S. MATERIALES'!N807/'S. MATERIALES'!N806-1</f>
        <v>0.005309734513</v>
      </c>
      <c r="T806" s="1">
        <f>'S. MATERIALES'!P807/'S. MATERIALES'!P806-1</f>
        <v>0.02205486821</v>
      </c>
      <c r="U806" s="1">
        <f>'S. MATERIALES'!R807/'S. MATERIALES'!R806-1</f>
        <v>0.03530751708</v>
      </c>
      <c r="V806" s="1">
        <f>'S. MATERIALES'!T807/'S. MATERIALES'!T806-1</f>
        <v>0.01665080875</v>
      </c>
      <c r="W806" s="1">
        <f>SUMPRODUCT(M806:V806,'Ponderaciones e Índices.'!$A$8:$J$8)</f>
        <v>0.01808836388</v>
      </c>
      <c r="X806" s="1">
        <f>'S. ENERGÍA'!B807/'S. ENERGÍA'!B806-1</f>
        <v>-0.01732249786</v>
      </c>
      <c r="Y806" s="1">
        <f>'S. ENERGÍA'!D807/'S. ENERGÍA'!D806-1</f>
        <v>-0.003794642857</v>
      </c>
      <c r="Z806" s="1">
        <f>'S. ENERGÍA'!F807/'S. ENERGÍA'!F806-1</f>
        <v>-0.007334963325</v>
      </c>
      <c r="AA806" s="1">
        <f>'S. ENERGÍA'!H807/'S. ENERGÍA'!H806-1</f>
        <v>-0.003195684441</v>
      </c>
      <c r="AB806" s="1">
        <f>'S. ENERGÍA'!J807/'S. ENERGÍA'!J806-1</f>
        <v>0.01147666412</v>
      </c>
      <c r="AC806" s="1">
        <f>'S. ENERGÍA'!L807/'S. ENERGÍA'!L806-1</f>
        <v>-0.006920415225</v>
      </c>
      <c r="AD806" s="1">
        <f>'S. ENERGÍA'!N807/'S. ENERGÍA'!N806-1</f>
        <v>-0.01237396884</v>
      </c>
      <c r="AE806" s="1">
        <f>'S. ENERGÍA'!P807/'S. ENERGÍA'!P806-1</f>
        <v>0.007892293408</v>
      </c>
      <c r="AF806" s="1">
        <f>'S. ENERGÍA'!R807/'S. ENERGÍA'!R806-1</f>
        <v>-0.008105369807</v>
      </c>
      <c r="AG806" s="1">
        <f>'S. ENERGÍA'!T807/'S. ENERGÍA'!T806-1</f>
        <v>0.01777777778</v>
      </c>
      <c r="AH806" s="1">
        <f>SUMPRODUCT(X806:AG806,'Ponderaciones e Índices.'!$A$12:$J$12)</f>
        <v>-0.004088791472</v>
      </c>
    </row>
    <row r="807">
      <c r="A807" s="1">
        <f>S.FINANCIERO!A808</f>
        <v>43125</v>
      </c>
      <c r="B807" s="1">
        <f>S.FINANCIERO!B808/S.FINANCIERO!B807-1</f>
        <v>-0.004622205452</v>
      </c>
      <c r="C807" s="1">
        <f>S.FINANCIERO!D808/S.FINANCIERO!D807-1</f>
        <v>0.005267423015</v>
      </c>
      <c r="D807" s="1">
        <f>S.FINANCIERO!F808/S.FINANCIERO!F807-1</f>
        <v>-0.001350048216</v>
      </c>
      <c r="E807" s="1">
        <f>S.FINANCIERO!H808/S.FINANCIERO!H807-1</f>
        <v>0.0002444390125</v>
      </c>
      <c r="F807" s="1">
        <f>S.FINANCIERO!J808/S.FINANCIERO!J807-1</f>
        <v>-0.002291138205</v>
      </c>
      <c r="G807" s="1">
        <f>S.FINANCIERO!L808/S.FINANCIERO!L807-1</f>
        <v>-0.00200277307</v>
      </c>
      <c r="H807" s="1">
        <f>S.FINANCIERO!N808/S.FINANCIERO!N807-1</f>
        <v>-0.01185250924</v>
      </c>
      <c r="I807" s="1">
        <f>S.FINANCIERO!P808/S.FINANCIERO!P807-1</f>
        <v>-0.004467609829</v>
      </c>
      <c r="J807" s="1">
        <f>S.FINANCIERO!R808/S.FINANCIERO!R807-1</f>
        <v>-0.007552035366</v>
      </c>
      <c r="K807" s="1">
        <f>S.FINANCIERO!T808/S.FINANCIERO!T807-1</f>
        <v>-0.0005659309564</v>
      </c>
      <c r="L807" s="1">
        <f>SUMPRODUCT(B807:K807, 'Ponderaciones e Índices.'!$A$4:$J$4)</f>
        <v>-0.002412823505</v>
      </c>
      <c r="M807" s="1">
        <f>'S. MATERIALES'!B808/'S. MATERIALES'!B807-1</f>
        <v>-0.0145631068</v>
      </c>
      <c r="N807" s="3">
        <f>'S. MATERIALES'!D808/'S. MATERIALES'!D807-1</f>
        <v>-0.003301964669</v>
      </c>
      <c r="O807" s="1">
        <f>'S. MATERIALES'!F808/'S. MATERIALES'!F807-1</f>
        <v>-0.01355828221</v>
      </c>
      <c r="P807" s="1">
        <f>'S. MATERIALES'!H808/'S. MATERIALES'!H807-1</f>
        <v>-0.01234567901</v>
      </c>
      <c r="Q807" s="1">
        <f>'S. MATERIALES'!J808/'S. MATERIALES'!J807-1</f>
        <v>-0.003942317668</v>
      </c>
      <c r="R807" s="1">
        <f>'S. MATERIALES'!L808/'S. MATERIALES'!L807-1</f>
        <v>0.005019520357</v>
      </c>
      <c r="S807" s="1">
        <f>'S. MATERIALES'!N808/'S. MATERIALES'!N807-1</f>
        <v>-0.02992957746</v>
      </c>
      <c r="T807" s="1">
        <f>'S. MATERIALES'!P808/'S. MATERIALES'!P807-1</f>
        <v>0.0005263157895</v>
      </c>
      <c r="U807" s="1">
        <f>'S. MATERIALES'!R808/'S. MATERIALES'!R807-1</f>
        <v>-0.01760176018</v>
      </c>
      <c r="V807" s="1">
        <f>'S. MATERIALES'!T808/'S. MATERIALES'!T807-1</f>
        <v>-0.02901263453</v>
      </c>
      <c r="W807" s="1">
        <f>SUMPRODUCT(M807:V807,'Ponderaciones e Índices.'!$A$8:$J$8)</f>
        <v>-0.01233538301</v>
      </c>
      <c r="X807" s="1">
        <f>'S. ENERGÍA'!B808/'S. ENERGÍA'!B807-1</f>
        <v>-0.003699673558</v>
      </c>
      <c r="Y807" s="1">
        <f>'S. ENERGÍA'!D808/'S. ENERGÍA'!D807-1</f>
        <v>-0.007170064979</v>
      </c>
      <c r="Z807" s="1">
        <f>'S. ENERGÍA'!F808/'S. ENERGÍA'!F807-1</f>
        <v>-0.02380952381</v>
      </c>
      <c r="AA807" s="1">
        <f>'S. ENERGÍA'!H808/'S. ENERGÍA'!H807-1</f>
        <v>-0.02615119912</v>
      </c>
      <c r="AB807" s="1">
        <f>'S. ENERGÍA'!J808/'S. ENERGÍA'!J807-1</f>
        <v>-0.02496217852</v>
      </c>
      <c r="AC807" s="1">
        <f>'S. ENERGÍA'!L808/'S. ENERGÍA'!L807-1</f>
        <v>-0.02712792434</v>
      </c>
      <c r="AD807" s="1">
        <f>'S. ENERGÍA'!N808/'S. ENERGÍA'!N807-1</f>
        <v>-0.01484918794</v>
      </c>
      <c r="AE807" s="1">
        <f>'S. ENERGÍA'!P808/'S. ENERGÍA'!P807-1</f>
        <v>-0.02118839245</v>
      </c>
      <c r="AF807" s="1">
        <f>'S. ENERGÍA'!R808/'S. ENERGÍA'!R807-1</f>
        <v>-0.01123595506</v>
      </c>
      <c r="AG807" s="1">
        <f>'S. ENERGÍA'!T808/'S. ENERGÍA'!T807-1</f>
        <v>0.01673944687</v>
      </c>
      <c r="AH807" s="1">
        <f>SUMPRODUCT(X807:AG807,'Ponderaciones e Índices.'!$A$12:$J$12)</f>
        <v>-0.01112230222</v>
      </c>
    </row>
    <row r="808">
      <c r="A808" s="1">
        <f>S.FINANCIERO!A809</f>
        <v>43126</v>
      </c>
      <c r="B808" s="1">
        <f>S.FINANCIERO!B809/S.FINANCIERO!B808-1</f>
        <v>0.001895375284</v>
      </c>
      <c r="C808" s="1">
        <f>S.FINANCIERO!D809/S.FINANCIERO!D808-1</f>
        <v>-0.00443369609</v>
      </c>
      <c r="D808" s="1">
        <f>S.FINANCIERO!F809/S.FINANCIERO!F808-1</f>
        <v>-0.000965623793</v>
      </c>
      <c r="E808" s="1">
        <f>S.FINANCIERO!H809/S.FINANCIERO!H808-1</f>
        <v>-0.001588465298</v>
      </c>
      <c r="F808" s="1">
        <f>S.FINANCIERO!J809/S.FINANCIERO!J808-1</f>
        <v>-0.001148199787</v>
      </c>
      <c r="G808" s="1">
        <f>S.FINANCIERO!L809/S.FINANCIERO!L808-1</f>
        <v>-0.004167953072</v>
      </c>
      <c r="H808" s="1">
        <f>S.FINANCIERO!N809/S.FINANCIERO!N808-1</f>
        <v>-0.004836824792</v>
      </c>
      <c r="I808" s="1">
        <f>S.FINANCIERO!P809/S.FINANCIERO!P808-1</f>
        <v>0.003365744203</v>
      </c>
      <c r="J808" s="1">
        <f>S.FINANCIERO!R809/S.FINANCIERO!R808-1</f>
        <v>0.002598366741</v>
      </c>
      <c r="K808" s="1">
        <f>S.FINANCIERO!T809/S.FINANCIERO!T808-1</f>
        <v>-0.004246885617</v>
      </c>
      <c r="L808" s="1">
        <f>SUMPRODUCT(B808:K808, 'Ponderaciones e Índices.'!$A$4:$J$4)</f>
        <v>-0.00117047359</v>
      </c>
      <c r="M808" s="1">
        <f>'S. MATERIALES'!B809/'S. MATERIALES'!B808-1</f>
        <v>-0.003831417625</v>
      </c>
      <c r="N808" s="3">
        <f>'S. MATERIALES'!D809/'S. MATERIALES'!D808-1</f>
        <v>0.00579758158</v>
      </c>
      <c r="O808" s="1">
        <f>'S. MATERIALES'!F809/'S. MATERIALES'!F808-1</f>
        <v>0.005887596658</v>
      </c>
      <c r="P808" s="1">
        <f>'S. MATERIALES'!H809/'S. MATERIALES'!H808-1</f>
        <v>0.005147058824</v>
      </c>
      <c r="Q808" s="1">
        <f>'S. MATERIALES'!J809/'S. MATERIALES'!J808-1</f>
        <v>0.001874804708</v>
      </c>
      <c r="R808" s="1">
        <f>'S. MATERIALES'!L809/'S. MATERIALES'!L808-1</f>
        <v>0.002497225305</v>
      </c>
      <c r="S808" s="1">
        <f>'S. MATERIALES'!N809/'S. MATERIALES'!N808-1</f>
        <v>0.009074410163</v>
      </c>
      <c r="T808" s="1">
        <f>'S. MATERIALES'!P809/'S. MATERIALES'!P808-1</f>
        <v>-0.001578116781</v>
      </c>
      <c r="U808" s="1">
        <f>'S. MATERIALES'!R809/'S. MATERIALES'!R808-1</f>
        <v>-0.01119820829</v>
      </c>
      <c r="V808" s="1">
        <f>'S. MATERIALES'!T809/'S. MATERIALES'!T808-1</f>
        <v>-0.001445783133</v>
      </c>
      <c r="W808" s="1">
        <f>SUMPRODUCT(M808:V808,'Ponderaciones e Índices.'!$A$8:$J$8)</f>
        <v>-0.0009686958667</v>
      </c>
      <c r="X808" s="1">
        <f>'S. ENERGÍA'!B809/'S. ENERGÍA'!B808-1</f>
        <v>0.009174311927</v>
      </c>
      <c r="Y808" s="1">
        <f>'S. ENERGÍA'!D809/'S. ENERGÍA'!D808-1</f>
        <v>0.001805461521</v>
      </c>
      <c r="Z808" s="1">
        <f>'S. ENERGÍA'!F809/'S. ENERGÍA'!F808-1</f>
        <v>-0.01072329689</v>
      </c>
      <c r="AA808" s="1">
        <f>'S. ENERGÍA'!H809/'S. ENERGÍA'!H808-1</f>
        <v>-0.007970453599</v>
      </c>
      <c r="AB808" s="1">
        <f>'S. ENERGÍA'!J809/'S. ENERGÍA'!J808-1</f>
        <v>-0.00310318076</v>
      </c>
      <c r="AC808" s="1">
        <f>'S. ENERGÍA'!L809/'S. ENERGÍA'!L808-1</f>
        <v>-0.0002558199028</v>
      </c>
      <c r="AD808" s="1">
        <f>'S. ENERGÍA'!N809/'S. ENERGÍA'!N808-1</f>
        <v>0.008007536505</v>
      </c>
      <c r="AE808" s="1">
        <f>'S. ENERGÍA'!P809/'S. ENERGÍA'!P808-1</f>
        <v>0.005647058824</v>
      </c>
      <c r="AF808" s="1">
        <f>'S. ENERGÍA'!R809/'S. ENERGÍA'!R808-1</f>
        <v>-0.001033057851</v>
      </c>
      <c r="AG808" s="1">
        <f>'S. ENERGÍA'!T809/'S. ENERGÍA'!T808-1</f>
        <v>0.02505368647</v>
      </c>
      <c r="AH808" s="1">
        <f>SUMPRODUCT(X808:AG808,'Ponderaciones e Índices.'!$A$12:$J$12)</f>
        <v>0.002367585078</v>
      </c>
    </row>
    <row r="809">
      <c r="A809" s="1">
        <f>S.FINANCIERO!A810</f>
        <v>43129</v>
      </c>
      <c r="B809" s="1">
        <f>S.FINANCIERO!B810/S.FINANCIERO!B809-1</f>
        <v>-0.005486189936</v>
      </c>
      <c r="C809" s="1">
        <f>S.FINANCIERO!D810/S.FINANCIERO!D809-1</f>
        <v>0.002024291498</v>
      </c>
      <c r="D809" s="1">
        <f>S.FINANCIERO!F810/S.FINANCIERO!F809-1</f>
        <v>-0.004156195631</v>
      </c>
      <c r="E809" s="1">
        <f>S.FINANCIERO!H810/S.FINANCIERO!H809-1</f>
        <v>-0.002570064864</v>
      </c>
      <c r="F809" s="1">
        <f>S.FINANCIERO!J810/S.FINANCIERO!J809-1</f>
        <v>-0.00131373676</v>
      </c>
      <c r="G809" s="1">
        <f>S.FINANCIERO!L810/S.FINANCIERO!L809-1</f>
        <v>-0.006510618509</v>
      </c>
      <c r="H809" s="1">
        <f>S.FINANCIERO!N810/S.FINANCIERO!N809-1</f>
        <v>-0.01069382074</v>
      </c>
      <c r="I809" s="1">
        <f>S.FINANCIERO!P810/S.FINANCIERO!P809-1</f>
        <v>-0.003354453969</v>
      </c>
      <c r="J809" s="1">
        <f>S.FINANCIERO!R810/S.FINANCIERO!R809-1</f>
        <v>-0.01055164754</v>
      </c>
      <c r="K809" s="1">
        <f>S.FINANCIERO!T810/S.FINANCIERO!T809-1</f>
        <v>-0.008245663918</v>
      </c>
      <c r="L809" s="1">
        <f>SUMPRODUCT(B809:K809, 'Ponderaciones e Índices.'!$A$4:$J$4)</f>
        <v>-0.003835380882</v>
      </c>
      <c r="M809" s="1">
        <f>'S. MATERIALES'!B810/'S. MATERIALES'!B809-1</f>
        <v>-0.02857142857</v>
      </c>
      <c r="N809" s="3">
        <f>'S. MATERIALES'!D810/'S. MATERIALES'!D809-1</f>
        <v>-0.03145586298</v>
      </c>
      <c r="O809" s="1">
        <f>'S. MATERIALES'!F810/'S. MATERIALES'!F809-1</f>
        <v>-0.003915830259</v>
      </c>
      <c r="P809" s="1">
        <f>'S. MATERIALES'!H810/'S. MATERIALES'!H809-1</f>
        <v>-0.02926115582</v>
      </c>
      <c r="Q809" s="1">
        <f>'S. MATERIALES'!J810/'S. MATERIALES'!J809-1</f>
        <v>-0.02380704855</v>
      </c>
      <c r="R809" s="1">
        <f>'S. MATERIALES'!L810/'S. MATERIALES'!L809-1</f>
        <v>0.003044561306</v>
      </c>
      <c r="S809" s="1">
        <f>'S. MATERIALES'!N810/'S. MATERIALES'!N809-1</f>
        <v>-0.04316546763</v>
      </c>
      <c r="T809" s="1">
        <f>'S. MATERIALES'!P810/'S. MATERIALES'!P809-1</f>
        <v>-0.02528977871</v>
      </c>
      <c r="U809" s="1">
        <f>'S. MATERIALES'!R810/'S. MATERIALES'!R809-1</f>
        <v>0.00906002265</v>
      </c>
      <c r="V809" s="1">
        <f>'S. MATERIALES'!T810/'S. MATERIALES'!T809-1</f>
        <v>-0.03667953668</v>
      </c>
      <c r="W809" s="1">
        <f>SUMPRODUCT(M809:V809,'Ponderaciones e Índices.'!$A$8:$J$8)</f>
        <v>-0.01830103068</v>
      </c>
      <c r="X809" s="1">
        <f>'S. ENERGÍA'!B810/'S. ENERGÍA'!B809-1</f>
        <v>-0.0145021645</v>
      </c>
      <c r="Y809" s="1">
        <f>'S. ENERGÍA'!D810/'S. ENERGÍA'!D809-1</f>
        <v>-0.01599459338</v>
      </c>
      <c r="Z809" s="1">
        <f>'S. ENERGÍA'!F810/'S. ENERGÍA'!F809-1</f>
        <v>-0.01487778959</v>
      </c>
      <c r="AA809" s="1">
        <f>'S. ENERGÍA'!H810/'S. ENERGÍA'!H809-1</f>
        <v>-0.01362278721</v>
      </c>
      <c r="AB809" s="1">
        <f>'S. ENERGÍA'!J810/'S. ENERGÍA'!J809-1</f>
        <v>-0.0326848249</v>
      </c>
      <c r="AC809" s="1">
        <f>'S. ENERGÍA'!L810/'S. ENERGÍA'!L809-1</f>
        <v>0.002814738997</v>
      </c>
      <c r="AD809" s="1">
        <f>'S. ENERGÍA'!N810/'S. ENERGÍA'!N809-1</f>
        <v>-0.008644859813</v>
      </c>
      <c r="AE809" s="1">
        <f>'S. ENERGÍA'!P810/'S. ENERGÍA'!P809-1</f>
        <v>-0.02480112307</v>
      </c>
      <c r="AF809" s="1">
        <f>'S. ENERGÍA'!R810/'S. ENERGÍA'!R809-1</f>
        <v>-0.02378490176</v>
      </c>
      <c r="AG809" s="1">
        <f>'S. ENERGÍA'!T810/'S. ENERGÍA'!T809-1</f>
        <v>-0.01815642458</v>
      </c>
      <c r="AH809" s="1">
        <f>SUMPRODUCT(X809:AG809,'Ponderaciones e Índices.'!$A$12:$J$12)</f>
        <v>-0.01755339525</v>
      </c>
    </row>
    <row r="810">
      <c r="A810" s="1">
        <f>S.FINANCIERO!A811</f>
        <v>43130</v>
      </c>
      <c r="B810" s="1">
        <f>S.FINANCIERO!B811/S.FINANCIERO!B810-1</f>
        <v>0.002948449686</v>
      </c>
      <c r="C810" s="1">
        <f>S.FINANCIERO!D811/S.FINANCIERO!D810-1</f>
        <v>0.004848484848</v>
      </c>
      <c r="D810" s="1">
        <f>S.FINANCIERO!F811/S.FINANCIERO!F810-1</f>
        <v>-0.00388236436</v>
      </c>
      <c r="E810" s="1">
        <f>S.FINANCIERO!H811/S.FINANCIERO!H810-1</f>
        <v>0.004171779141</v>
      </c>
      <c r="F810" s="1">
        <f>S.FINANCIERO!J811/S.FINANCIERO!J810-1</f>
        <v>-0.00312422922</v>
      </c>
      <c r="G810" s="1">
        <f>S.FINANCIERO!L811/S.FINANCIERO!L810-1</f>
        <v>-0.003432672804</v>
      </c>
      <c r="H810" s="1">
        <f>S.FINANCIERO!N811/S.FINANCIERO!N810-1</f>
        <v>0.0001978337208</v>
      </c>
      <c r="I810" s="1">
        <f>S.FINANCIERO!P811/S.FINANCIERO!P810-1</f>
        <v>-0.007479431563</v>
      </c>
      <c r="J810" s="1">
        <f>S.FINANCIERO!R811/S.FINANCIERO!R810-1</f>
        <v>-0.005051449953</v>
      </c>
      <c r="K810" s="1">
        <f>S.FINANCIERO!T811/S.FINANCIERO!T810-1</f>
        <v>-0.00372706422</v>
      </c>
      <c r="L810" s="1">
        <f>SUMPRODUCT(B810:K810, 'Ponderaciones e Índices.'!$A$4:$J$4)</f>
        <v>-0.0006098977441</v>
      </c>
      <c r="M810" s="1">
        <f>'S. MATERIALES'!B811/'S. MATERIALES'!B810-1</f>
        <v>-0.002262443439</v>
      </c>
      <c r="N810" s="3">
        <f>'S. MATERIALES'!D811/'S. MATERIALES'!D810-1</f>
        <v>-0.006971603469</v>
      </c>
      <c r="O810" s="1">
        <f>'S. MATERIALES'!F811/'S. MATERIALES'!F810-1</f>
        <v>-0.007841757878</v>
      </c>
      <c r="P810" s="1">
        <f>'S. MATERIALES'!H811/'S. MATERIALES'!H810-1</f>
        <v>-0.003767897513</v>
      </c>
      <c r="Q810" s="1">
        <f>'S. MATERIALES'!J811/'S. MATERIALES'!J810-1</f>
        <v>0.0009584664537</v>
      </c>
      <c r="R810" s="1">
        <f>'S. MATERIALES'!L811/'S. MATERIALES'!L810-1</f>
        <v>-0.006070640177</v>
      </c>
      <c r="S810" s="1">
        <f>'S. MATERIALES'!N811/'S. MATERIALES'!N810-1</f>
        <v>-0.009398496241</v>
      </c>
      <c r="T810" s="1">
        <f>'S. MATERIALES'!P811/'S. MATERIALES'!P810-1</f>
        <v>-0.01783783784</v>
      </c>
      <c r="U810" s="1">
        <f>'S. MATERIALES'!R811/'S. MATERIALES'!R810-1</f>
        <v>-0.0303030303</v>
      </c>
      <c r="V810" s="1">
        <f>'S. MATERIALES'!T811/'S. MATERIALES'!T810-1</f>
        <v>0.006513026052</v>
      </c>
      <c r="W810" s="1">
        <f>SUMPRODUCT(M810:V810,'Ponderaciones e Índices.'!$A$8:$J$8)</f>
        <v>-0.0125659975</v>
      </c>
      <c r="X810" s="1">
        <f>'S. ENERGÍA'!B811/'S. ENERGÍA'!B810-1</f>
        <v>-0.02591697782</v>
      </c>
      <c r="Y810" s="1">
        <f>'S. ENERGÍA'!D811/'S. ENERGÍA'!D810-1</f>
        <v>-0.02541208791</v>
      </c>
      <c r="Z810" s="1">
        <f>'S. ENERGÍA'!F811/'S. ENERGÍA'!F810-1</f>
        <v>-0.02114347357</v>
      </c>
      <c r="AA810" s="1">
        <f>'S. ENERGÍA'!H811/'S. ENERGÍA'!H810-1</f>
        <v>-0.01009095856</v>
      </c>
      <c r="AB810" s="1">
        <f>'S. ENERGÍA'!J811/'S. ENERGÍA'!J810-1</f>
        <v>-0.04022526146</v>
      </c>
      <c r="AC810" s="1">
        <f>'S. ENERGÍA'!L811/'S. ENERGÍA'!L810-1</f>
        <v>-0.03062005614</v>
      </c>
      <c r="AD810" s="1">
        <f>'S. ENERGÍA'!N811/'S. ENERGÍA'!N810-1</f>
        <v>-0.02474664153</v>
      </c>
      <c r="AE810" s="1">
        <f>'S. ENERGÍA'!P811/'S. ENERGÍA'!P810-1</f>
        <v>-0.04078694818</v>
      </c>
      <c r="AF810" s="1">
        <f>'S. ENERGÍA'!R811/'S. ENERGÍA'!R810-1</f>
        <v>-0.03389830508</v>
      </c>
      <c r="AG810" s="1">
        <f>'S. ENERGÍA'!T811/'S. ENERGÍA'!T810-1</f>
        <v>-0.03911806543</v>
      </c>
      <c r="AH810" s="1">
        <f>SUMPRODUCT(X810:AG810,'Ponderaciones e Índices.'!$A$12:$J$12)</f>
        <v>-0.02801284016</v>
      </c>
    </row>
    <row r="811">
      <c r="A811" s="1">
        <f>S.FINANCIERO!A812</f>
        <v>43131</v>
      </c>
      <c r="B811" s="1">
        <f>S.FINANCIERO!B812/S.FINANCIERO!B811-1</f>
        <v>-0.001232811759</v>
      </c>
      <c r="C811" s="1">
        <f>S.FINANCIERO!D812/S.FINANCIERO!D811-1</f>
        <v>0.002814636108</v>
      </c>
      <c r="D811" s="1">
        <f>S.FINANCIERO!F812/S.FINANCIERO!F811-1</f>
        <v>-0.01266686154</v>
      </c>
      <c r="E811" s="1">
        <f>S.FINANCIERO!H812/S.FINANCIERO!H811-1</f>
        <v>-0.00146627566</v>
      </c>
      <c r="F811" s="1">
        <f>S.FINANCIERO!J812/S.FINANCIERO!J811-1</f>
        <v>0.005030927835</v>
      </c>
      <c r="G811" s="1">
        <f>S.FINANCIERO!L812/S.FINANCIERO!L811-1</f>
        <v>-0.0004697040864</v>
      </c>
      <c r="H811" s="1">
        <f>S.FINANCIERO!N812/S.FINANCIERO!N811-1</f>
        <v>0.01139516612</v>
      </c>
      <c r="I811" s="1">
        <f>S.FINANCIERO!P812/S.FINANCIERO!P811-1</f>
        <v>-0.01657874906</v>
      </c>
      <c r="J811" s="1">
        <f>S.FINANCIERO!R812/S.FINANCIERO!R811-1</f>
        <v>0.003572771719</v>
      </c>
      <c r="K811" s="1">
        <f>S.FINANCIERO!T812/S.FINANCIERO!T811-1</f>
        <v>0.0008633093525</v>
      </c>
      <c r="L811" s="1">
        <f>SUMPRODUCT(B811:K811, 'Ponderaciones e Índices.'!$A$4:$J$4)</f>
        <v>-0.001233727829</v>
      </c>
      <c r="M811" s="1">
        <f>'S. MATERIALES'!B812/'S. MATERIALES'!B811-1</f>
        <v>0.00283446712</v>
      </c>
      <c r="N811" s="3">
        <f>'S. MATERIALES'!D812/'S. MATERIALES'!D811-1</f>
        <v>-0.003595890411</v>
      </c>
      <c r="O811" s="1">
        <f>'S. MATERIALES'!F812/'S. MATERIALES'!F811-1</f>
        <v>0.00790373707</v>
      </c>
      <c r="P811" s="1">
        <f>'S. MATERIALES'!H812/'S. MATERIALES'!H811-1</f>
        <v>0.004916792738</v>
      </c>
      <c r="Q811" s="1">
        <f>'S. MATERIALES'!J812/'S. MATERIALES'!J811-1</f>
        <v>0.0006383657836</v>
      </c>
      <c r="R811" s="1">
        <f>'S. MATERIALES'!L812/'S. MATERIALES'!L811-1</f>
        <v>-0.008328706274</v>
      </c>
      <c r="S811" s="1">
        <f>'S. MATERIALES'!N812/'S. MATERIALES'!N811-1</f>
        <v>0.01328273245</v>
      </c>
      <c r="T811" s="1">
        <f>'S. MATERIALES'!P812/'S. MATERIALES'!P811-1</f>
        <v>0.009356081453</v>
      </c>
      <c r="U811" s="1">
        <f>'S. MATERIALES'!R812/'S. MATERIALES'!R811-1</f>
        <v>0.02893518519</v>
      </c>
      <c r="V811" s="1">
        <f>'S. MATERIALES'!T812/'S. MATERIALES'!T811-1</f>
        <v>0.005475360876</v>
      </c>
      <c r="W811" s="1">
        <f>SUMPRODUCT(M811:V811,'Ponderaciones e Índices.'!$A$8:$J$8)</f>
        <v>0.00975056323</v>
      </c>
      <c r="X811" s="1">
        <f>'S. ENERGÍA'!B812/'S. ENERGÍA'!B811-1</f>
        <v>0.004735062007</v>
      </c>
      <c r="Y811" s="1">
        <f>'S. ENERGÍA'!D812/'S. ENERGÍA'!D811-1</f>
        <v>-0.01362461828</v>
      </c>
      <c r="Z811" s="1">
        <f>'S. ENERGÍA'!F812/'S. ENERGÍA'!F811-1</f>
        <v>-0.007053118801</v>
      </c>
      <c r="AA811" s="1">
        <f>'S. ENERGÍA'!H812/'S. ENERGÍA'!H811-1</f>
        <v>0.01287775265</v>
      </c>
      <c r="AB811" s="1">
        <f>'S. ENERGÍA'!J812/'S. ENERGÍA'!J811-1</f>
        <v>-0.01676445935</v>
      </c>
      <c r="AC811" s="1">
        <f>'S. ENERGÍA'!L812/'S. ENERGÍA'!L811-1</f>
        <v>0.01789944722</v>
      </c>
      <c r="AD811" s="1">
        <f>'S. ENERGÍA'!N812/'S. ENERGÍA'!N811-1</f>
        <v>0.01329144514</v>
      </c>
      <c r="AE811" s="1">
        <f>'S. ENERGÍA'!P812/'S. ENERGÍA'!P811-1</f>
        <v>-0.006003001501</v>
      </c>
      <c r="AF811" s="1">
        <f>'S. ENERGÍA'!R812/'S. ENERGÍA'!R811-1</f>
        <v>-0.01754385965</v>
      </c>
      <c r="AG811" s="1">
        <f>'S. ENERGÍA'!T812/'S. ENERGÍA'!T811-1</f>
        <v>0.0014803849</v>
      </c>
      <c r="AH811" s="1">
        <f>SUMPRODUCT(X811:AG811,'Ponderaciones e Índices.'!$A$12:$J$12)</f>
        <v>-0.006091582059</v>
      </c>
    </row>
    <row r="812">
      <c r="A812" s="1">
        <f>S.FINANCIERO!A813</f>
        <v>43132</v>
      </c>
      <c r="B812" s="1">
        <f>S.FINANCIERO!B813/S.FINANCIERO!B812-1</f>
        <v>-0.0061716673</v>
      </c>
      <c r="C812" s="1">
        <f>S.FINANCIERO!D813/S.FINANCIERO!D812-1</f>
        <v>-0.00334135258</v>
      </c>
      <c r="D812" s="1">
        <f>S.FINANCIERO!F813/S.FINANCIERO!F812-1</f>
        <v>-0.001282936939</v>
      </c>
      <c r="E812" s="1">
        <f>S.FINANCIERO!H813/S.FINANCIERO!H812-1</f>
        <v>-0.01186979931</v>
      </c>
      <c r="F812" s="1">
        <f>S.FINANCIERO!J813/S.FINANCIERO!J812-1</f>
        <v>-0.006729033317</v>
      </c>
      <c r="G812" s="1">
        <f>S.FINANCIERO!L813/S.FINANCIERO!L812-1</f>
        <v>-0.001096491228</v>
      </c>
      <c r="H812" s="1">
        <f>S.FINANCIERO!N813/S.FINANCIERO!N812-1</f>
        <v>-0.005437823567</v>
      </c>
      <c r="I812" s="1">
        <f>S.FINANCIERO!P813/S.FINANCIERO!P812-1</f>
        <v>-0.008045977011</v>
      </c>
      <c r="J812" s="1">
        <f>S.FINANCIERO!R813/S.FINANCIERO!R812-1</f>
        <v>0.002810567735</v>
      </c>
      <c r="K812" s="1">
        <f>S.FINANCIERO!T813/S.FINANCIERO!T812-1</f>
        <v>-0.002587694077</v>
      </c>
      <c r="L812" s="1">
        <f>SUMPRODUCT(B812:K812, 'Ponderaciones e Índices.'!$A$4:$J$4)</f>
        <v>-0.005401230904</v>
      </c>
      <c r="M812" s="1">
        <f>'S. MATERIALES'!B813/'S. MATERIALES'!B812-1</f>
        <v>0.0005652911249</v>
      </c>
      <c r="N812" s="3">
        <f>'S. MATERIALES'!D813/'S. MATERIALES'!D812-1</f>
        <v>-0.005842928338</v>
      </c>
      <c r="O812" s="1">
        <f>'S. MATERIALES'!F813/'S. MATERIALES'!F812-1</f>
        <v>-0.003910533612</v>
      </c>
      <c r="P812" s="1">
        <f>'S. MATERIALES'!H813/'S. MATERIALES'!H812-1</f>
        <v>-0.0007527286413</v>
      </c>
      <c r="Q812" s="1">
        <f>'S. MATERIALES'!J813/'S. MATERIALES'!J812-1</f>
        <v>-0.005847953216</v>
      </c>
      <c r="R812" s="1">
        <f>'S. MATERIALES'!L813/'S. MATERIALES'!L812-1</f>
        <v>0.02799552072</v>
      </c>
      <c r="S812" s="1">
        <f>'S. MATERIALES'!N813/'S. MATERIALES'!N812-1</f>
        <v>-0.001872659176</v>
      </c>
      <c r="T812" s="1">
        <f>'S. MATERIALES'!P813/'S. MATERIALES'!P812-1</f>
        <v>0.004907306434</v>
      </c>
      <c r="U812" s="1">
        <f>'S. MATERIALES'!R813/'S. MATERIALES'!R812-1</f>
        <v>0.002249718785</v>
      </c>
      <c r="V812" s="1">
        <f>'S. MATERIALES'!T813/'S. MATERIALES'!T812-1</f>
        <v>-0.006435643564</v>
      </c>
      <c r="W812" s="1">
        <f>SUMPRODUCT(M812:V812,'Ponderaciones e Índices.'!$A$8:$J$8)</f>
        <v>0.00374518581</v>
      </c>
      <c r="X812" s="1">
        <f>'S. ENERGÍA'!B813/'S. ENERGÍA'!B812-1</f>
        <v>-0.003366247756</v>
      </c>
      <c r="Y812" s="1">
        <f>'S. ENERGÍA'!D813/'S. ENERGÍA'!D812-1</f>
        <v>0.01190759705</v>
      </c>
      <c r="Z812" s="1">
        <f>'S. ENERGÍA'!F813/'S. ENERGÍA'!F812-1</f>
        <v>-0.02386237514</v>
      </c>
      <c r="AA812" s="1">
        <f>'S. ENERGÍA'!H813/'S. ENERGÍA'!H812-1</f>
        <v>-0.01960119173</v>
      </c>
      <c r="AB812" s="1">
        <f>'S. ENERGÍA'!J813/'S. ENERGÍA'!J812-1</f>
        <v>-0.01278772379</v>
      </c>
      <c r="AC812" s="1">
        <f>'S. ENERGÍA'!L813/'S. ENERGÍA'!L812-1</f>
        <v>0.00310318076</v>
      </c>
      <c r="AD812" s="1">
        <f>'S. ENERGÍA'!N813/'S. ENERGÍA'!N812-1</f>
        <v>-0.01097066539</v>
      </c>
      <c r="AE812" s="1">
        <f>'S. ENERGÍA'!P813/'S. ENERGÍA'!P812-1</f>
        <v>-0.004026170106</v>
      </c>
      <c r="AF812" s="1">
        <f>'S. ENERGÍA'!R813/'S. ENERGÍA'!R812-1</f>
        <v>0.01785714286</v>
      </c>
      <c r="AG812" s="1">
        <f>'S. ENERGÍA'!T813/'S. ENERGÍA'!T812-1</f>
        <v>-0.0044345898</v>
      </c>
      <c r="AH812" s="1">
        <f>SUMPRODUCT(X812:AG812,'Ponderaciones e Índices.'!$A$12:$J$12)</f>
        <v>0.0008009765243</v>
      </c>
    </row>
    <row r="813">
      <c r="A813" s="1">
        <f>S.FINANCIERO!A814</f>
        <v>43133</v>
      </c>
      <c r="B813" s="1">
        <f>S.FINANCIERO!B814/S.FINANCIERO!B813-1</f>
        <v>-0.01070029617</v>
      </c>
      <c r="C813" s="1">
        <f>S.FINANCIERO!D814/S.FINANCIERO!D813-1</f>
        <v>-0.00844843771</v>
      </c>
      <c r="D813" s="1">
        <f>S.FINANCIERO!F814/S.FINANCIERO!F813-1</f>
        <v>-0.009782608696</v>
      </c>
      <c r="E813" s="1">
        <f>S.FINANCIERO!H814/S.FINANCIERO!H813-1</f>
        <v>-0.009164086687</v>
      </c>
      <c r="F813" s="1">
        <f>S.FINANCIERO!J814/S.FINANCIERO!J813-1</f>
        <v>-0.01685393258</v>
      </c>
      <c r="G813" s="1">
        <f>S.FINANCIERO!L814/S.FINANCIERO!L813-1</f>
        <v>-0.01427003293</v>
      </c>
      <c r="H813" s="1">
        <f>S.FINANCIERO!N814/S.FINANCIERO!N813-1</f>
        <v>-0.02773650863</v>
      </c>
      <c r="I813" s="1">
        <f>S.FINANCIERO!P814/S.FINANCIERO!P813-1</f>
        <v>-0.02394747007</v>
      </c>
      <c r="J813" s="1">
        <f>S.FINANCIERO!R814/S.FINANCIERO!R813-1</f>
        <v>-0.01214499253</v>
      </c>
      <c r="K813" s="1">
        <f>S.FINANCIERO!T814/S.FINANCIERO!T813-1</f>
        <v>-0.001729605074</v>
      </c>
      <c r="L813" s="1">
        <f>SUMPRODUCT(B813:K813, 'Ponderaciones e Índices.'!$A$4:$J$4)</f>
        <v>-0.0146397495</v>
      </c>
      <c r="M813" s="1">
        <f>'S. MATERIALES'!B814/'S. MATERIALES'!B813-1</f>
        <v>-0.03728813559</v>
      </c>
      <c r="N813" s="3">
        <f>'S. MATERIALES'!D814/'S. MATERIALES'!D813-1</f>
        <v>-0.01624891962</v>
      </c>
      <c r="O813" s="1">
        <f>'S. MATERIALES'!F814/'S. MATERIALES'!F813-1</f>
        <v>-0.01181920153</v>
      </c>
      <c r="P813" s="1">
        <f>'S. MATERIALES'!H814/'S. MATERIALES'!H813-1</f>
        <v>-0.01167608286</v>
      </c>
      <c r="Q813" s="1">
        <f>'S. MATERIALES'!J814/'S. MATERIALES'!J813-1</f>
        <v>-0.0135828877</v>
      </c>
      <c r="R813" s="1">
        <f>'S. MATERIALES'!L814/'S. MATERIALES'!L813-1</f>
        <v>-0.04166666667</v>
      </c>
      <c r="S813" s="1">
        <f>'S. MATERIALES'!N814/'S. MATERIALES'!N813-1</f>
        <v>-0.0469043152</v>
      </c>
      <c r="T813" s="1">
        <f>'S. MATERIALES'!P814/'S. MATERIALES'!P813-1</f>
        <v>-0.03364080304</v>
      </c>
      <c r="U813" s="1">
        <f>'S. MATERIALES'!R814/'S. MATERIALES'!R813-1</f>
        <v>-0.04601571268</v>
      </c>
      <c r="V813" s="1">
        <f>'S. MATERIALES'!T814/'S. MATERIALES'!T813-1</f>
        <v>-0.0134529148</v>
      </c>
      <c r="W813" s="1">
        <f>SUMPRODUCT(M813:V813,'Ponderaciones e Índices.'!$A$8:$J$8)</f>
        <v>-0.03670959848</v>
      </c>
      <c r="X813" s="1">
        <f>'S. ENERGÍA'!B814/'S. ENERGÍA'!B813-1</f>
        <v>-0.01351047061</v>
      </c>
      <c r="Y813" s="1">
        <f>'S. ENERGÍA'!D814/'S. ENERGÍA'!D813-1</f>
        <v>-0.01435631913</v>
      </c>
      <c r="Z813" s="1">
        <f>'S. ENERGÍA'!F814/'S. ENERGÍA'!F813-1</f>
        <v>-0.0196702672</v>
      </c>
      <c r="AA813" s="1">
        <f>'S. ENERGÍA'!H814/'S. ENERGÍA'!H813-1</f>
        <v>-0.007384706638</v>
      </c>
      <c r="AB813" s="1">
        <f>'S. ENERGÍA'!J814/'S. ENERGÍA'!J813-1</f>
        <v>-0.04490500864</v>
      </c>
      <c r="AC813" s="1">
        <f>'S. ENERGÍA'!L814/'S. ENERGÍA'!L813-1</f>
        <v>-0.04305233308</v>
      </c>
      <c r="AD813" s="1">
        <f>'S. ENERGÍA'!N814/'S. ENERGÍA'!N813-1</f>
        <v>-0.01639739571</v>
      </c>
      <c r="AE813" s="1">
        <f>'S. ENERGÍA'!P814/'S. ENERGÍA'!P813-1</f>
        <v>-0.01061141991</v>
      </c>
      <c r="AF813" s="1">
        <f>'S. ENERGÍA'!R814/'S. ENERGÍA'!R813-1</f>
        <v>-0.02192982456</v>
      </c>
      <c r="AG813" s="1">
        <f>'S. ENERGÍA'!T814/'S. ENERGÍA'!T813-1</f>
        <v>-0.02301410542</v>
      </c>
      <c r="AH813" s="1">
        <f>SUMPRODUCT(X813:AG813,'Ponderaciones e Índices.'!$A$12:$J$12)</f>
        <v>-0.01951488315</v>
      </c>
    </row>
    <row r="814">
      <c r="A814" s="1">
        <f>S.FINANCIERO!A815</f>
        <v>43136</v>
      </c>
      <c r="B814" s="1">
        <f>S.FINANCIERO!B815/S.FINANCIERO!B814-1</f>
        <v>-0.02414292612</v>
      </c>
      <c r="C814" s="1">
        <f>S.FINANCIERO!D815/S.FINANCIERO!D814-1</f>
        <v>-0.02907763051</v>
      </c>
      <c r="D814" s="1">
        <f>S.FINANCIERO!F815/S.FINANCIERO!F814-1</f>
        <v>-0.03073545554</v>
      </c>
      <c r="E814" s="1">
        <f>S.FINANCIERO!H815/S.FINANCIERO!H814-1</f>
        <v>-0.02499687539</v>
      </c>
      <c r="F814" s="1">
        <f>S.FINANCIERO!J815/S.FINANCIERO!J814-1</f>
        <v>-0.02672268908</v>
      </c>
      <c r="G814" s="1">
        <f>S.FINANCIERO!L815/S.FINANCIERO!L814-1</f>
        <v>-0.01749920458</v>
      </c>
      <c r="H814" s="1">
        <f>S.FINANCIERO!N815/S.FINANCIERO!N814-1</f>
        <v>-0.02571319423</v>
      </c>
      <c r="I814" s="1">
        <f>S.FINANCIERO!P815/S.FINANCIERO!P814-1</f>
        <v>-0.0185991294</v>
      </c>
      <c r="J814" s="1">
        <f>S.FINANCIERO!R815/S.FINANCIERO!R814-1</f>
        <v>-0.02515604312</v>
      </c>
      <c r="K814" s="1">
        <f>S.FINANCIERO!T815/S.FINANCIERO!T814-1</f>
        <v>-0.0115506786</v>
      </c>
      <c r="L814" s="1">
        <f>SUMPRODUCT(B814:K814, 'Ponderaciones e Índices.'!$A$4:$J$4)</f>
        <v>-0.02453672939</v>
      </c>
      <c r="M814" s="1">
        <f>'S. MATERIALES'!B815/'S. MATERIALES'!B814-1</f>
        <v>0.00176056338</v>
      </c>
      <c r="N814" s="3">
        <f>'S. MATERIALES'!D815/'S. MATERIALES'!D814-1</f>
        <v>-0.01388156739</v>
      </c>
      <c r="O814" s="1">
        <f>'S. MATERIALES'!F815/'S. MATERIALES'!F814-1</f>
        <v>-0.01193954554</v>
      </c>
      <c r="P814" s="1">
        <f>'S. MATERIALES'!H815/'S. MATERIALES'!H814-1</f>
        <v>0.005335365854</v>
      </c>
      <c r="Q814" s="1">
        <f>'S. MATERIALES'!J815/'S. MATERIALES'!J814-1</f>
        <v>0.007156022986</v>
      </c>
      <c r="R814" s="1">
        <f>'S. MATERIALES'!L815/'S. MATERIALES'!L814-1</f>
        <v>-0.01562944018</v>
      </c>
      <c r="S814" s="1">
        <f>'S. MATERIALES'!N815/'S. MATERIALES'!N814-1</f>
        <v>0.005905511811</v>
      </c>
      <c r="T814" s="1">
        <f>'S. MATERIALES'!P815/'S. MATERIALES'!P814-1</f>
        <v>-0.007860752386</v>
      </c>
      <c r="U814" s="1">
        <f>'S. MATERIALES'!R815/'S. MATERIALES'!R814-1</f>
        <v>-0.001176470588</v>
      </c>
      <c r="V814" s="1">
        <f>'S. MATERIALES'!T815/'S. MATERIALES'!T814-1</f>
        <v>0.01767676768</v>
      </c>
      <c r="W814" s="1">
        <f>SUMPRODUCT(M814:V814,'Ponderaciones e Índices.'!$A$8:$J$8)</f>
        <v>-0.001966185189</v>
      </c>
      <c r="X814" s="1">
        <f>'S. ENERGÍA'!B815/'S. ENERGÍA'!B814-1</f>
        <v>-0.03058662406</v>
      </c>
      <c r="Y814" s="1">
        <f>'S. ENERGÍA'!D815/'S. ENERGÍA'!D814-1</f>
        <v>-0.0417860554</v>
      </c>
      <c r="Z814" s="1">
        <f>'S. ENERGÍA'!F815/'S. ENERGÍA'!F814-1</f>
        <v>-0.001159823707</v>
      </c>
      <c r="AA814" s="1">
        <f>'S. ENERGÍA'!H815/'S. ENERGÍA'!H814-1</f>
        <v>-0.01161262051</v>
      </c>
      <c r="AB814" s="1">
        <f>'S. ENERGÍA'!J815/'S. ENERGÍA'!J814-1</f>
        <v>-0.04068716094</v>
      </c>
      <c r="AC814" s="1">
        <f>'S. ENERGÍA'!L815/'S. ENERGÍA'!L814-1</f>
        <v>-0.04283405172</v>
      </c>
      <c r="AD814" s="1">
        <f>'S. ENERGÍA'!N815/'S. ENERGÍA'!N814-1</f>
        <v>-0.01201274822</v>
      </c>
      <c r="AE814" s="1">
        <f>'S. ENERGÍA'!P815/'S. ENERGÍA'!P814-1</f>
        <v>0.008171603677</v>
      </c>
      <c r="AF814" s="1">
        <f>'S. ENERGÍA'!R815/'S. ENERGÍA'!R814-1</f>
        <v>-0.01121076233</v>
      </c>
      <c r="AG814" s="1">
        <f>'S. ENERGÍA'!T815/'S. ENERGÍA'!T814-1</f>
        <v>-0.01139817629</v>
      </c>
      <c r="AH814" s="1">
        <f>SUMPRODUCT(X814:AG814,'Ponderaciones e Índices.'!$A$12:$J$12)</f>
        <v>-0.0277636962</v>
      </c>
    </row>
    <row r="815">
      <c r="A815" s="1">
        <f>S.FINANCIERO!A816</f>
        <v>43137</v>
      </c>
      <c r="B815" s="1">
        <f>S.FINANCIERO!B816/S.FINANCIERO!B815-1</f>
        <v>0.002968827313</v>
      </c>
      <c r="C815" s="1">
        <f>S.FINANCIERO!D816/S.FINANCIERO!D815-1</f>
        <v>-0.001532246831</v>
      </c>
      <c r="D815" s="1">
        <f>S.FINANCIERO!F816/S.FINANCIERO!F815-1</f>
        <v>0.004530011325</v>
      </c>
      <c r="E815" s="1">
        <f>S.FINANCIERO!H816/S.FINANCIERO!H815-1</f>
        <v>0.001666453019</v>
      </c>
      <c r="F815" s="1">
        <f>S.FINANCIERO!J816/S.FINANCIERO!J815-1</f>
        <v>0.001985840097</v>
      </c>
      <c r="G815" s="1">
        <f>S.FINANCIERO!L816/S.FINANCIERO!L815-1</f>
        <v>0.01165803109</v>
      </c>
      <c r="H815" s="1">
        <f>S.FINANCIERO!N816/S.FINANCIERO!N815-1</f>
        <v>0.02144442843</v>
      </c>
      <c r="I815" s="1">
        <f>S.FINANCIERO!P816/S.FINANCIERO!P815-1</f>
        <v>0.01209677419</v>
      </c>
      <c r="J815" s="1">
        <f>S.FINANCIERO!R816/S.FINANCIERO!R815-1</f>
        <v>0.004074505239</v>
      </c>
      <c r="K815" s="1">
        <f>S.FINANCIERO!T816/S.FINANCIERO!T815-1</f>
        <v>-0.0008764241893</v>
      </c>
      <c r="L815" s="1">
        <f>SUMPRODUCT(B815:K815, 'Ponderaciones e Índices.'!$A$4:$J$4)</f>
        <v>0.005827046225</v>
      </c>
      <c r="M815" s="1">
        <f>'S. MATERIALES'!B816/'S. MATERIALES'!B815-1</f>
        <v>-0.01171646163</v>
      </c>
      <c r="N815" s="3">
        <f>'S. MATERIALES'!D816/'S. MATERIALES'!D815-1</f>
        <v>-0.02031361368</v>
      </c>
      <c r="O815" s="1">
        <f>'S. MATERIALES'!F816/'S. MATERIALES'!F815-1</f>
        <v>-0.01814700564</v>
      </c>
      <c r="P815" s="1">
        <f>'S. MATERIALES'!H816/'S. MATERIALES'!H815-1</f>
        <v>-0.02767247915</v>
      </c>
      <c r="Q815" s="1">
        <f>'S. MATERIALES'!J816/'S. MATERIALES'!J815-1</f>
        <v>-0.03810959199</v>
      </c>
      <c r="R815" s="1">
        <f>'S. MATERIALES'!L816/'S. MATERIALES'!L815-1</f>
        <v>0.03695150115</v>
      </c>
      <c r="S815" s="1">
        <f>'S. MATERIALES'!N816/'S. MATERIALES'!N815-1</f>
        <v>-0.02348336595</v>
      </c>
      <c r="T815" s="1">
        <f>'S. MATERIALES'!P816/'S. MATERIALES'!P815-1</f>
        <v>0.03282399547</v>
      </c>
      <c r="U815" s="1">
        <f>'S. MATERIALES'!R816/'S. MATERIALES'!R815-1</f>
        <v>0.002355712603</v>
      </c>
      <c r="V815" s="1">
        <f>'S. MATERIALES'!T816/'S. MATERIALES'!T815-1</f>
        <v>-0.01439205955</v>
      </c>
      <c r="W815" s="1">
        <f>SUMPRODUCT(M815:V815,'Ponderaciones e Índices.'!$A$8:$J$8)</f>
        <v>-0.0003176533467</v>
      </c>
      <c r="X815" s="1">
        <f>'S. ENERGÍA'!B816/'S. ENERGÍA'!B815-1</f>
        <v>0.007299270073</v>
      </c>
      <c r="Y815" s="1">
        <f>'S. ENERGÍA'!D816/'S. ENERGÍA'!D815-1</f>
        <v>-0.004983802641</v>
      </c>
      <c r="Z815" s="1">
        <f>'S. ENERGÍA'!F816/'S. ENERGÍA'!F815-1</f>
        <v>0.01811425917</v>
      </c>
      <c r="AA815" s="1">
        <f>'S. ENERGÍA'!H816/'S. ENERGÍA'!H815-1</f>
        <v>0.002569476633</v>
      </c>
      <c r="AB815" s="1">
        <f>'S. ENERGÍA'!J816/'S. ENERGÍA'!J815-1</f>
        <v>0.006597549482</v>
      </c>
      <c r="AC815" s="1">
        <f>'S. ENERGÍA'!L816/'S. ENERGÍA'!L815-1</f>
        <v>0.01322825781</v>
      </c>
      <c r="AD815" s="1">
        <f>'S. ENERGÍA'!N816/'S. ENERGÍA'!N815-1</f>
        <v>0.008933002481</v>
      </c>
      <c r="AE815" s="1">
        <f>'S. ENERGÍA'!P816/'S. ENERGÍA'!P815-1</f>
        <v>-0.001013171226</v>
      </c>
      <c r="AF815" s="1">
        <f>'S. ENERGÍA'!R816/'S. ENERGÍA'!R815-1</f>
        <v>-0.006802721088</v>
      </c>
      <c r="AG815" s="1">
        <f>'S. ENERGÍA'!T816/'S. ENERGÍA'!T815-1</f>
        <v>-0.005380476556</v>
      </c>
      <c r="AH815" s="1">
        <f>SUMPRODUCT(X815:AG815,'Ponderaciones e Índices.'!$A$12:$J$12)</f>
        <v>0.001139451857</v>
      </c>
    </row>
    <row r="816">
      <c r="A816" s="1">
        <f>S.FINANCIERO!A817</f>
        <v>43138</v>
      </c>
      <c r="B816" s="1">
        <f>S.FINANCIERO!B817/S.FINANCIERO!B816-1</f>
        <v>-0.002762703503</v>
      </c>
      <c r="C816" s="1">
        <f>S.FINANCIERO!D817/S.FINANCIERO!D816-1</f>
        <v>0.0004185267857</v>
      </c>
      <c r="D816" s="1">
        <f>S.FINANCIERO!F817/S.FINANCIERO!F816-1</f>
        <v>0.002972225069</v>
      </c>
      <c r="E816" s="1">
        <f>S.FINANCIERO!H817/S.FINANCIERO!H816-1</f>
        <v>-0.006782697722</v>
      </c>
      <c r="F816" s="1">
        <f>S.FINANCIERO!J817/S.FINANCIERO!J816-1</f>
        <v>0.004308487721</v>
      </c>
      <c r="G816" s="1">
        <f>S.FINANCIERO!L817/S.FINANCIERO!L816-1</f>
        <v>-0.002880921895</v>
      </c>
      <c r="H816" s="1">
        <f>S.FINANCIERO!N817/S.FINANCIERO!N816-1</f>
        <v>-0.006458022851</v>
      </c>
      <c r="I816" s="1">
        <f>S.FINANCIERO!P817/S.FINANCIERO!P816-1</f>
        <v>-0.001195219124</v>
      </c>
      <c r="J816" s="1">
        <f>S.FINANCIERO!R817/S.FINANCIERO!R816-1</f>
        <v>0.005990338164</v>
      </c>
      <c r="K816" s="1">
        <f>S.FINANCIERO!T817/S.FINANCIERO!T816-1</f>
        <v>-0.005847953216</v>
      </c>
      <c r="L816" s="1">
        <f>SUMPRODUCT(B816:K816, 'Ponderaciones e Índices.'!$A$4:$J$4)</f>
        <v>-0.001195669084</v>
      </c>
      <c r="M816" s="1">
        <f>'S. MATERIALES'!B817/'S. MATERIALES'!B816-1</f>
        <v>-0.00237107291</v>
      </c>
      <c r="N816" s="3">
        <f>'S. MATERIALES'!D817/'S. MATERIALES'!D816-1</f>
        <v>0.002000727537</v>
      </c>
      <c r="O816" s="1">
        <f>'S. MATERIALES'!F817/'S. MATERIALES'!F816-1</f>
        <v>0.02257756977</v>
      </c>
      <c r="P816" s="1">
        <f>'S. MATERIALES'!H817/'S. MATERIALES'!H816-1</f>
        <v>-0.02768031189</v>
      </c>
      <c r="Q816" s="1">
        <f>'S. MATERIALES'!J817/'S. MATERIALES'!J816-1</f>
        <v>-0.009401231114</v>
      </c>
      <c r="R816" s="1">
        <f>'S. MATERIALES'!L817/'S. MATERIALES'!L816-1</f>
        <v>-0.03479955457</v>
      </c>
      <c r="S816" s="1">
        <f>'S. MATERIALES'!N817/'S. MATERIALES'!N816-1</f>
        <v>-0.008016032064</v>
      </c>
      <c r="T816" s="1">
        <f>'S. MATERIALES'!P817/'S. MATERIALES'!P816-1</f>
        <v>-0.03342465753</v>
      </c>
      <c r="U816" s="1">
        <f>'S. MATERIALES'!R817/'S. MATERIALES'!R816-1</f>
        <v>-0.04347826087</v>
      </c>
      <c r="V816" s="1">
        <f>'S. MATERIALES'!T817/'S. MATERIALES'!T816-1</f>
        <v>-0.01460221551</v>
      </c>
      <c r="W816" s="1">
        <f>SUMPRODUCT(M816:V816,'Ponderaciones e Índices.'!$A$8:$J$8)</f>
        <v>-0.02283990419</v>
      </c>
      <c r="X816" s="1">
        <f>'S. ENERGÍA'!B817/'S. ENERGÍA'!B816-1</f>
        <v>-0.007713884993</v>
      </c>
      <c r="Y816" s="1">
        <f>'S. ENERGÍA'!D817/'S. ENERGÍA'!D816-1</f>
        <v>-0.03405960431</v>
      </c>
      <c r="Z816" s="1">
        <f>'S. ENERGÍA'!F817/'S. ENERGÍA'!F816-1</f>
        <v>0.007983576642</v>
      </c>
      <c r="AA816" s="1">
        <f>'S. ENERGÍA'!H817/'S. ENERGÍA'!H816-1</f>
        <v>0.0009166105511</v>
      </c>
      <c r="AB816" s="1">
        <f>'S. ENERGÍA'!J817/'S. ENERGÍA'!J816-1</f>
        <v>-0.02153558052</v>
      </c>
      <c r="AC816" s="1">
        <f>'S. ENERGÍA'!L817/'S. ENERGÍA'!L816-1</f>
        <v>-0.01388888889</v>
      </c>
      <c r="AD816" s="1">
        <f>'S. ENERGÍA'!N817/'S. ENERGÍA'!N816-1</f>
        <v>0.002705361535</v>
      </c>
      <c r="AE816" s="1">
        <f>'S. ENERGÍA'!P817/'S. ENERGÍA'!P816-1</f>
        <v>-0.05147058824</v>
      </c>
      <c r="AF816" s="1">
        <f>'S. ENERGÍA'!R817/'S. ENERGÍA'!R816-1</f>
        <v>-0.03196347032</v>
      </c>
      <c r="AG816" s="1">
        <f>'S. ENERGÍA'!T817/'S. ENERGÍA'!T816-1</f>
        <v>-0.02318392581</v>
      </c>
      <c r="AH816" s="1">
        <f>SUMPRODUCT(X816:AG816,'Ponderaciones e Índices.'!$A$12:$J$12)</f>
        <v>-0.02099033666</v>
      </c>
    </row>
    <row r="817">
      <c r="A817" s="1">
        <f>S.FINANCIERO!A818</f>
        <v>43139</v>
      </c>
      <c r="B817" s="1">
        <f>S.FINANCIERO!B818/S.FINANCIERO!B817-1</f>
        <v>-0.01810626299</v>
      </c>
      <c r="C817" s="1">
        <f>S.FINANCIERO!D818/S.FINANCIERO!D817-1</f>
        <v>-0.008924836146</v>
      </c>
      <c r="D817" s="1">
        <f>S.FINANCIERO!F818/S.FINANCIERO!F817-1</f>
        <v>-0.0240138974</v>
      </c>
      <c r="E817" s="1">
        <f>S.FINANCIERO!H818/S.FINANCIERO!H817-1</f>
        <v>-0.01791006314</v>
      </c>
      <c r="F817" s="1">
        <f>S.FINANCIERO!J818/S.FINANCIERO!J817-1</f>
        <v>-0.02471042471</v>
      </c>
      <c r="G817" s="1">
        <f>S.FINANCIERO!L818/S.FINANCIERO!L817-1</f>
        <v>-0.02231139647</v>
      </c>
      <c r="H817" s="1">
        <f>S.FINANCIERO!N818/S.FINANCIERO!N817-1</f>
        <v>-0.02498863636</v>
      </c>
      <c r="I817" s="1">
        <f>S.FINANCIERO!P818/S.FINANCIERO!P817-1</f>
        <v>0.0007977662545</v>
      </c>
      <c r="J817" s="1">
        <f>S.FINANCIERO!R818/S.FINANCIERO!R817-1</f>
        <v>-0.01594314253</v>
      </c>
      <c r="K817" s="1">
        <f>S.FINANCIERO!T818/S.FINANCIERO!T817-1</f>
        <v>-0.004411764706</v>
      </c>
      <c r="L817" s="1">
        <f>SUMPRODUCT(B817:K817, 'Ponderaciones e Índices.'!$A$4:$J$4)</f>
        <v>-0.01550025152</v>
      </c>
      <c r="M817" s="1">
        <f>'S. MATERIALES'!B818/'S. MATERIALES'!B817-1</f>
        <v>-0.009506833036</v>
      </c>
      <c r="N817" s="3">
        <f>'S. MATERIALES'!D818/'S. MATERIALES'!D817-1</f>
        <v>-0.005082592122</v>
      </c>
      <c r="O817" s="1">
        <f>'S. MATERIALES'!F818/'S. MATERIALES'!F817-1</f>
        <v>0.008030681866</v>
      </c>
      <c r="P817" s="1">
        <f>'S. MATERIALES'!H818/'S. MATERIALES'!H817-1</f>
        <v>0.003207698476</v>
      </c>
      <c r="Q817" s="1">
        <f>'S. MATERIALES'!J818/'S. MATERIALES'!J817-1</f>
        <v>-0.003276465936</v>
      </c>
      <c r="R817" s="1">
        <f>'S. MATERIALES'!L818/'S. MATERIALES'!L817-1</f>
        <v>-0.03951543121</v>
      </c>
      <c r="S817" s="1">
        <f>'S. MATERIALES'!N818/'S. MATERIALES'!N817-1</f>
        <v>0.008080808081</v>
      </c>
      <c r="T817" s="1">
        <f>'S. MATERIALES'!P818/'S. MATERIALES'!P817-1</f>
        <v>-0.03004535147</v>
      </c>
      <c r="U817" s="1">
        <f>'S. MATERIALES'!R818/'S. MATERIALES'!R817-1</f>
        <v>-0.04422604423</v>
      </c>
      <c r="V817" s="1">
        <f>'S. MATERIALES'!T818/'S. MATERIALES'!T817-1</f>
        <v>-0.00459887583</v>
      </c>
      <c r="W817" s="1">
        <f>SUMPRODUCT(M817:V817,'Ponderaciones e Índices.'!$A$8:$J$8)</f>
        <v>-0.01978847156</v>
      </c>
      <c r="X817" s="1">
        <f>'S. ENERGÍA'!B818/'S. ENERGÍA'!B817-1</f>
        <v>-0.02379269729</v>
      </c>
      <c r="Y817" s="1">
        <f>'S. ENERGÍA'!D818/'S. ENERGÍA'!D817-1</f>
        <v>-0.02540834846</v>
      </c>
      <c r="Z817" s="1">
        <f>'S. ENERGÍA'!F818/'S. ENERGÍA'!F817-1</f>
        <v>-0.01878252998</v>
      </c>
      <c r="AA817" s="1">
        <f>'S. ENERGÍA'!H818/'S. ENERGÍA'!H817-1</f>
        <v>-0.02908979176</v>
      </c>
      <c r="AB817" s="1">
        <f>'S. ENERGÍA'!J818/'S. ENERGÍA'!J817-1</f>
        <v>-0.05741626794</v>
      </c>
      <c r="AC817" s="1">
        <f>'S. ENERGÍA'!L818/'S. ENERGÍA'!L817-1</f>
        <v>-0.01098591549</v>
      </c>
      <c r="AD817" s="1">
        <f>'S. ENERGÍA'!N818/'S. ENERGÍA'!N817-1</f>
        <v>-0.03335786117</v>
      </c>
      <c r="AE817" s="1">
        <f>'S. ENERGÍA'!P818/'S. ENERGÍA'!P817-1</f>
        <v>-0.01737503341</v>
      </c>
      <c r="AF817" s="1">
        <f>'S. ENERGÍA'!R818/'S. ENERGÍA'!R817-1</f>
        <v>-0.03301886792</v>
      </c>
      <c r="AG817" s="1">
        <f>'S. ENERGÍA'!T818/'S. ENERGÍA'!T817-1</f>
        <v>-0.01661392405</v>
      </c>
      <c r="AH817" s="1">
        <f>SUMPRODUCT(X817:AG817,'Ponderaciones e Índices.'!$A$12:$J$12)</f>
        <v>-0.02837107363</v>
      </c>
    </row>
    <row r="818">
      <c r="A818" s="1">
        <f>S.FINANCIERO!A819</f>
        <v>43140</v>
      </c>
      <c r="B818" s="1">
        <f>S.FINANCIERO!B819/S.FINANCIERO!B818-1</f>
        <v>-0.001612253124</v>
      </c>
      <c r="C818" s="1">
        <f>S.FINANCIERO!D819/S.FINANCIERO!D818-1</f>
        <v>-0.003658364992</v>
      </c>
      <c r="D818" s="1">
        <f>S.FINANCIERO!F819/S.FINANCIERO!F818-1</f>
        <v>-0.001779918333</v>
      </c>
      <c r="E818" s="1">
        <f>S.FINANCIERO!H819/S.FINANCIERO!H818-1</f>
        <v>0.005116767253</v>
      </c>
      <c r="F818" s="1">
        <f>S.FINANCIERO!J819/S.FINANCIERO!J818-1</f>
        <v>-0.0009677135568</v>
      </c>
      <c r="G818" s="1">
        <f>S.FINANCIERO!L819/S.FINANCIERO!L818-1</f>
        <v>-0.004761122968</v>
      </c>
      <c r="H818" s="1">
        <f>S.FINANCIERO!N819/S.FINANCIERO!N818-1</f>
        <v>0.01333317793</v>
      </c>
      <c r="I818" s="1">
        <f>S.FINANCIERO!P819/S.FINANCIERO!P818-1</f>
        <v>-0.0003985651654</v>
      </c>
      <c r="J818" s="1">
        <f>S.FINANCIERO!R819/S.FINANCIERO!R818-1</f>
        <v>0.0005855943783</v>
      </c>
      <c r="K818" s="1">
        <f>S.FINANCIERO!T819/S.FINANCIERO!T818-1</f>
        <v>0.002954209749</v>
      </c>
      <c r="L818" s="1">
        <f>SUMPRODUCT(B818:K818, 'Ponderaciones e Índices.'!$A$4:$J$4)</f>
        <v>0.0005872105334</v>
      </c>
      <c r="M818" s="1">
        <f>'S. MATERIALES'!B819/'S. MATERIALES'!B818-1</f>
        <v>-0.01019796041</v>
      </c>
      <c r="N818" s="3">
        <f>'S. MATERIALES'!D819/'S. MATERIALES'!D818-1</f>
        <v>-0.01003466521</v>
      </c>
      <c r="O818" s="1">
        <f>'S. MATERIALES'!F819/'S. MATERIALES'!F818-1</f>
        <v>-0.001975910706</v>
      </c>
      <c r="P818" s="1">
        <f>'S. MATERIALES'!H819/'S. MATERIALES'!H818-1</f>
        <v>-0.04236610711</v>
      </c>
      <c r="Q818" s="1">
        <f>'S. MATERIALES'!J819/'S. MATERIALES'!J818-1</f>
        <v>-0.008274767626</v>
      </c>
      <c r="R818" s="1">
        <f>'S. MATERIALES'!L819/'S. MATERIALES'!L818-1</f>
        <v>0.04774774775</v>
      </c>
      <c r="S818" s="1">
        <f>'S. MATERIALES'!N819/'S. MATERIALES'!N818-1</f>
        <v>-0.01603206413</v>
      </c>
      <c r="T818" s="1">
        <f>'S. MATERIALES'!P819/'S. MATERIALES'!P818-1</f>
        <v>0.03331385155</v>
      </c>
      <c r="U818" s="1">
        <f>'S. MATERIALES'!R819/'S. MATERIALES'!R818-1</f>
        <v>0.01156812339</v>
      </c>
      <c r="V818" s="1">
        <f>'S. MATERIALES'!T819/'S. MATERIALES'!T818-1</f>
        <v>-0.01796714579</v>
      </c>
      <c r="W818" s="1">
        <f>SUMPRODUCT(M818:V818,'Ponderaciones e Índices.'!$A$8:$J$8)</f>
        <v>0.004985498467</v>
      </c>
      <c r="X818" s="1">
        <f>'S. ENERGÍA'!B819/'S. ENERGÍA'!B818-1</f>
        <v>0.02268339768</v>
      </c>
      <c r="Y818" s="1">
        <f>'S. ENERGÍA'!D819/'S. ENERGÍA'!D818-1</f>
        <v>0.009044958766</v>
      </c>
      <c r="Z818" s="1">
        <f>'S. ENERGÍA'!F819/'S. ENERGÍA'!F818-1</f>
        <v>-0.01314575646</v>
      </c>
      <c r="AA818" s="1">
        <f>'S. ENERGÍA'!H819/'S. ENERGÍA'!H818-1</f>
        <v>-0.00169612126</v>
      </c>
      <c r="AB818" s="1">
        <f>'S. ENERGÍA'!J819/'S. ENERGÍA'!J818-1</f>
        <v>-0.04873096447</v>
      </c>
      <c r="AC818" s="1">
        <f>'S. ENERGÍA'!L819/'S. ENERGÍA'!L818-1</f>
        <v>0.002563372259</v>
      </c>
      <c r="AD818" s="1">
        <f>'S. ENERGÍA'!N819/'S. ENERGÍA'!N818-1</f>
        <v>-0.01091093631</v>
      </c>
      <c r="AE818" s="1">
        <f>'S. ENERGÍA'!P819/'S. ENERGÍA'!P818-1</f>
        <v>0.004352557127</v>
      </c>
      <c r="AF818" s="1">
        <f>'S. ENERGÍA'!R819/'S. ENERGÍA'!R818-1</f>
        <v>-0.03292682927</v>
      </c>
      <c r="AG818" s="1">
        <f>'S. ENERGÍA'!T819/'S. ENERGÍA'!T818-1</f>
        <v>0.01448109413</v>
      </c>
      <c r="AH818" s="1">
        <f>SUMPRODUCT(X818:AG818,'Ponderaciones e Índices.'!$A$12:$J$12)</f>
        <v>-0.002482628697</v>
      </c>
    </row>
    <row r="819">
      <c r="A819" s="1">
        <f>S.FINANCIERO!A820</f>
        <v>43143</v>
      </c>
      <c r="B819" s="1">
        <f>S.FINANCIERO!B820/S.FINANCIERO!B819-1</f>
        <v>0.006459426726</v>
      </c>
      <c r="C819" s="1">
        <f>S.FINANCIERO!D820/S.FINANCIERO!D819-1</f>
        <v>0.007484818528</v>
      </c>
      <c r="D819" s="1">
        <f>S.FINANCIERO!F820/S.FINANCIERO!F819-1</f>
        <v>0.009964338158</v>
      </c>
      <c r="E819" s="1">
        <f>S.FINANCIERO!H820/S.FINANCIERO!H819-1</f>
        <v>0.005351781752</v>
      </c>
      <c r="F819" s="1">
        <f>S.FINANCIERO!J820/S.FINANCIERO!J819-1</f>
        <v>0.009862627686</v>
      </c>
      <c r="G819" s="1">
        <f>S.FINANCIERO!L820/S.FINANCIERO!L819-1</f>
        <v>0.006268558232</v>
      </c>
      <c r="H819" s="1">
        <f>S.FINANCIERO!N820/S.FINANCIERO!N819-1</f>
        <v>0.006578871701</v>
      </c>
      <c r="I819" s="1">
        <f>S.FINANCIERO!P820/S.FINANCIERO!P819-1</f>
        <v>-0.009968102073</v>
      </c>
      <c r="J819" s="1">
        <f>S.FINANCIERO!R820/S.FINANCIERO!R819-1</f>
        <v>0.008388607101</v>
      </c>
      <c r="K819" s="1">
        <f>S.FINANCIERO!T820/S.FINANCIERO!T819-1</f>
        <v>0</v>
      </c>
      <c r="L819" s="1">
        <f>SUMPRODUCT(B819:K819, 'Ponderaciones e Índices.'!$A$4:$J$4)</f>
        <v>0.004694122523</v>
      </c>
      <c r="M819" s="1">
        <f>'S. MATERIALES'!B820/'S. MATERIALES'!B819-1</f>
        <v>0.01272727273</v>
      </c>
      <c r="N819" s="3">
        <f>'S. MATERIALES'!D820/'S. MATERIALES'!D819-1</f>
        <v>0.02266863251</v>
      </c>
      <c r="O819" s="1">
        <f>'S. MATERIALES'!F820/'S. MATERIALES'!F819-1</f>
        <v>0.01596495293</v>
      </c>
      <c r="P819" s="1">
        <f>'S. MATERIALES'!H820/'S. MATERIALES'!H819-1</f>
        <v>0.03380634391</v>
      </c>
      <c r="Q819" s="1">
        <f>'S. MATERIALES'!J820/'S. MATERIALES'!J819-1</f>
        <v>0.01943079209</v>
      </c>
      <c r="R819" s="1">
        <f>'S. MATERIALES'!L820/'S. MATERIALES'!L819-1</f>
        <v>0.0298079679</v>
      </c>
      <c r="S819" s="1">
        <f>'S. MATERIALES'!N820/'S. MATERIALES'!N819-1</f>
        <v>0.02240325866</v>
      </c>
      <c r="T819" s="1">
        <f>'S. MATERIALES'!P820/'S. MATERIALES'!P819-1</f>
        <v>0.06165158371</v>
      </c>
      <c r="U819" s="1">
        <f>'S. MATERIALES'!R820/'S. MATERIALES'!R819-1</f>
        <v>0.01905972046</v>
      </c>
      <c r="V819" s="1">
        <f>'S. MATERIALES'!T820/'S. MATERIALES'!T819-1</f>
        <v>0.04025091479</v>
      </c>
      <c r="W819" s="1">
        <f>SUMPRODUCT(M819:V819,'Ponderaciones e Índices.'!$A$8:$J$8)</f>
        <v>0.02764792074</v>
      </c>
      <c r="X819" s="1">
        <f>'S. ENERGÍA'!B820/'S. ENERGÍA'!B819-1</f>
        <v>-0.007550731477</v>
      </c>
      <c r="Y819" s="1">
        <f>'S. ENERGÍA'!D820/'S. ENERGÍA'!D819-1</f>
        <v>0.01107302926</v>
      </c>
      <c r="Z819" s="1">
        <f>'S. ENERGÍA'!F820/'S. ENERGÍA'!F819-1</f>
        <v>0.02266884786</v>
      </c>
      <c r="AA819" s="1">
        <f>'S. ENERGÍA'!H820/'S. ENERGÍA'!H819-1</f>
        <v>0.01642231412</v>
      </c>
      <c r="AB819" s="1">
        <f>'S. ENERGÍA'!J820/'S. ENERGÍA'!J819-1</f>
        <v>0.03735325507</v>
      </c>
      <c r="AC819" s="1">
        <f>'S. ENERGÍA'!L820/'S. ENERGÍA'!L819-1</f>
        <v>0.004261363636</v>
      </c>
      <c r="AD819" s="1">
        <f>'S. ENERGÍA'!N820/'S. ENERGÍA'!N819-1</f>
        <v>0.02796305798</v>
      </c>
      <c r="AE819" s="1">
        <f>'S. ENERGÍA'!P820/'S. ENERGÍA'!P819-1</f>
        <v>0.02708559047</v>
      </c>
      <c r="AF819" s="1">
        <f>'S. ENERGÍA'!R820/'S. ENERGÍA'!R819-1</f>
        <v>0.01639344262</v>
      </c>
      <c r="AG819" s="1">
        <f>'S. ENERGÍA'!T820/'S. ENERGÍA'!T819-1</f>
        <v>0.02220459952</v>
      </c>
      <c r="AH819" s="1">
        <f>SUMPRODUCT(X819:AG819,'Ponderaciones e Índices.'!$A$12:$J$12)</f>
        <v>0.01394252799</v>
      </c>
    </row>
    <row r="820">
      <c r="A820" s="1">
        <f>S.FINANCIERO!A821</f>
        <v>43144</v>
      </c>
      <c r="B820" s="1">
        <f>S.FINANCIERO!B821/S.FINANCIERO!B820-1</f>
        <v>0.0009025270758</v>
      </c>
      <c r="C820" s="1">
        <f>S.FINANCIERO!D821/S.FINANCIERO!D820-1</f>
        <v>0.0007008690777</v>
      </c>
      <c r="D820" s="1">
        <f>S.FINANCIERO!F821/S.FINANCIERO!F820-1</f>
        <v>0.0009346764981</v>
      </c>
      <c r="E820" s="1">
        <f>S.FINANCIERO!H821/S.FINANCIERO!H820-1</f>
        <v>-0.001947546092</v>
      </c>
      <c r="F820" s="1">
        <f>S.FINANCIERO!J821/S.FINANCIERO!J820-1</f>
        <v>0.0002615974887</v>
      </c>
      <c r="G820" s="1">
        <f>S.FINANCIERO!L821/S.FINANCIERO!L820-1</f>
        <v>0.001639344262</v>
      </c>
      <c r="H820" s="1">
        <f>S.FINANCIERO!N821/S.FINANCIERO!N820-1</f>
        <v>0.003473610841</v>
      </c>
      <c r="I820" s="1">
        <f>S.FINANCIERO!P821/S.FINANCIERO!P820-1</f>
        <v>-0.005235602094</v>
      </c>
      <c r="J820" s="1">
        <f>S.FINANCIERO!R821/S.FINANCIERO!R820-1</f>
        <v>-0.00483652544</v>
      </c>
      <c r="K820" s="1">
        <f>S.FINANCIERO!T821/S.FINANCIERO!T820-1</f>
        <v>-0.00176730486</v>
      </c>
      <c r="L820" s="1">
        <f>SUMPRODUCT(B820:K820, 'Ponderaciones e Índices.'!$A$4:$J$4)</f>
        <v>-0.0004831444812</v>
      </c>
      <c r="M820" s="1">
        <f>'S. MATERIALES'!B821/'S. MATERIALES'!B820-1</f>
        <v>-0.004189108318</v>
      </c>
      <c r="N820" s="3">
        <f>'S. MATERIALES'!D821/'S. MATERIALES'!D820-1</f>
        <v>-0.003063615066</v>
      </c>
      <c r="O820" s="1">
        <f>'S. MATERIALES'!F821/'S. MATERIALES'!F820-1</f>
        <v>-0.01768352095</v>
      </c>
      <c r="P820" s="1">
        <f>'S. MATERIALES'!H821/'S. MATERIALES'!H820-1</f>
        <v>-0.009689140089</v>
      </c>
      <c r="Q820" s="1">
        <f>'S. MATERIALES'!J821/'S. MATERIALES'!J820-1</f>
        <v>0.009754456778</v>
      </c>
      <c r="R820" s="1">
        <f>'S. MATERIALES'!L821/'S. MATERIALES'!L820-1</f>
        <v>0.03979961035</v>
      </c>
      <c r="S820" s="1">
        <f>'S. MATERIALES'!N821/'S. MATERIALES'!N820-1</f>
        <v>-0.01394422311</v>
      </c>
      <c r="T820" s="1">
        <f>'S. MATERIALES'!P821/'S. MATERIALES'!P820-1</f>
        <v>0.07725093234</v>
      </c>
      <c r="U820" s="1">
        <f>'S. MATERIALES'!R821/'S. MATERIALES'!R820-1</f>
        <v>0.04364089776</v>
      </c>
      <c r="V820" s="1">
        <f>'S. MATERIALES'!T821/'S. MATERIALES'!T820-1</f>
        <v>0.004522613065</v>
      </c>
      <c r="W820" s="1">
        <f>SUMPRODUCT(M820:V820,'Ponderaciones e Índices.'!$A$8:$J$8)</f>
        <v>0.02252874133</v>
      </c>
      <c r="X820" s="1">
        <f>'S. ENERGÍA'!B821/'S. ENERGÍA'!B820-1</f>
        <v>0.003328578222</v>
      </c>
      <c r="Y820" s="1">
        <f>'S. ENERGÍA'!D821/'S. ENERGÍA'!D820-1</f>
        <v>0.00704041721</v>
      </c>
      <c r="Z820" s="1">
        <f>'S. ENERGÍA'!F821/'S. ENERGÍA'!F820-1</f>
        <v>0.008455210238</v>
      </c>
      <c r="AA820" s="1">
        <f>'S. ENERGÍA'!H821/'S. ENERGÍA'!H820-1</f>
        <v>0.004270612073</v>
      </c>
      <c r="AB820" s="1">
        <f>'S. ENERGÍA'!J821/'S. ENERGÍA'!J820-1</f>
        <v>-0.02366255144</v>
      </c>
      <c r="AC820" s="1">
        <f>'S. ENERGÍA'!L821/'S. ENERGÍA'!L820-1</f>
        <v>-0.02687411598</v>
      </c>
      <c r="AD820" s="1">
        <f>'S. ENERGÍA'!N821/'S. ENERGÍA'!N820-1</f>
        <v>0.001996506114</v>
      </c>
      <c r="AE820" s="1">
        <f>'S. ENERGÍA'!P821/'S. ENERGÍA'!P820-1</f>
        <v>-0.03111814346</v>
      </c>
      <c r="AF820" s="1">
        <f>'S. ENERGÍA'!R821/'S. ENERGÍA'!R820-1</f>
        <v>-0.02729528536</v>
      </c>
      <c r="AG820" s="1">
        <f>'S. ENERGÍA'!T821/'S. ENERGÍA'!T820-1</f>
        <v>-0.01706749418</v>
      </c>
      <c r="AH820" s="1">
        <f>SUMPRODUCT(X820:AG820,'Ponderaciones e Índices.'!$A$12:$J$12)</f>
        <v>-0.004347020409</v>
      </c>
    </row>
    <row r="821">
      <c r="A821" s="1">
        <f>S.FINANCIERO!A822</f>
        <v>43145</v>
      </c>
      <c r="B821" s="1">
        <f>S.FINANCIERO!B822/S.FINANCIERO!B821-1</f>
        <v>0.007013325318</v>
      </c>
      <c r="C821" s="1">
        <f>S.FINANCIERO!D822/S.FINANCIERO!D821-1</f>
        <v>0.0130270346</v>
      </c>
      <c r="D821" s="1">
        <f>S.FINANCIERO!F822/S.FINANCIERO!F821-1</f>
        <v>0.008611745175</v>
      </c>
      <c r="E821" s="1">
        <f>S.FINANCIERO!H822/S.FINANCIERO!H821-1</f>
        <v>0.01118771953</v>
      </c>
      <c r="F821" s="1">
        <f>S.FINANCIERO!J822/S.FINANCIERO!J821-1</f>
        <v>0.006974108622</v>
      </c>
      <c r="G821" s="1">
        <f>S.FINANCIERO!L822/S.FINANCIERO!L821-1</f>
        <v>0.01014729951</v>
      </c>
      <c r="H821" s="1">
        <f>S.FINANCIERO!N822/S.FINANCIERO!N821-1</f>
        <v>-0.01485977158</v>
      </c>
      <c r="I821" s="1">
        <f>S.FINANCIERO!P822/S.FINANCIERO!P821-1</f>
        <v>0.006882591093</v>
      </c>
      <c r="J821" s="1">
        <f>S.FINANCIERO!R822/S.FINANCIERO!R821-1</f>
        <v>0.004471228616</v>
      </c>
      <c r="K821" s="1">
        <f>S.FINANCIERO!T822/S.FINANCIERO!T821-1</f>
        <v>0.002655650634</v>
      </c>
      <c r="L821" s="1">
        <f>SUMPRODUCT(B821:K821, 'Ponderaciones e Índices.'!$A$4:$J$4)</f>
        <v>0.006394168585</v>
      </c>
      <c r="M821" s="1">
        <f>'S. MATERIALES'!B822/'S. MATERIALES'!B821-1</f>
        <v>0.03004807692</v>
      </c>
      <c r="N821" s="3">
        <f>'S. MATERIALES'!D822/'S. MATERIALES'!D821-1</f>
        <v>0.0334417932</v>
      </c>
      <c r="O821" s="1">
        <f>'S. MATERIALES'!F822/'S. MATERIALES'!F821-1</f>
        <v>-0.002004896167</v>
      </c>
      <c r="P821" s="1">
        <f>'S. MATERIALES'!H822/'S. MATERIALES'!H821-1</f>
        <v>0.01630656339</v>
      </c>
      <c r="Q821" s="1">
        <f>'S. MATERIALES'!J822/'S. MATERIALES'!J821-1</f>
        <v>0.03075727293</v>
      </c>
      <c r="R821" s="1">
        <f>'S. MATERIALES'!L822/'S. MATERIALES'!L821-1</f>
        <v>0.01605995717</v>
      </c>
      <c r="S821" s="1">
        <f>'S. MATERIALES'!N822/'S. MATERIALES'!N821-1</f>
        <v>0.08282828283</v>
      </c>
      <c r="T821" s="1">
        <f>'S. MATERIALES'!P822/'S. MATERIALES'!P821-1</f>
        <v>0.04302670623</v>
      </c>
      <c r="U821" s="1">
        <f>'S. MATERIALES'!R822/'S. MATERIALES'!R821-1</f>
        <v>0.03823178017</v>
      </c>
      <c r="V821" s="1">
        <f>'S. MATERIALES'!T822/'S. MATERIALES'!T821-1</f>
        <v>0.03851925963</v>
      </c>
      <c r="W821" s="1">
        <f>SUMPRODUCT(M821:V821,'Ponderaciones e Índices.'!$A$8:$J$8)</f>
        <v>0.03994525139</v>
      </c>
      <c r="X821" s="1">
        <f>'S. ENERGÍA'!B822/'S. ENERGÍA'!B821-1</f>
        <v>0.007582938389</v>
      </c>
      <c r="Y821" s="1">
        <f>'S. ENERGÍA'!D822/'S. ENERGÍA'!D821-1</f>
        <v>0.0269290523</v>
      </c>
      <c r="Z821" s="1">
        <f>'S. ENERGÍA'!F822/'S. ENERGÍA'!F821-1</f>
        <v>-0.02877860866</v>
      </c>
      <c r="AA821" s="1">
        <f>'S. ENERGÍA'!H822/'S. ENERGÍA'!H821-1</f>
        <v>-0.008135477624</v>
      </c>
      <c r="AB821" s="1">
        <f>'S. ENERGÍA'!J822/'S. ENERGÍA'!J821-1</f>
        <v>0.04109589041</v>
      </c>
      <c r="AC821" s="1">
        <f>'S. ENERGÍA'!L822/'S. ENERGÍA'!L821-1</f>
        <v>0.008430232558</v>
      </c>
      <c r="AD821" s="1">
        <f>'S. ENERGÍA'!N822/'S. ENERGÍA'!N821-1</f>
        <v>0.005728518057</v>
      </c>
      <c r="AE821" s="1">
        <f>'S. ENERGÍA'!P822/'S. ENERGÍA'!P821-1</f>
        <v>0.002177463255</v>
      </c>
      <c r="AF821" s="1">
        <f>'S. ENERGÍA'!R822/'S. ENERGÍA'!R821-1</f>
        <v>0.02423469388</v>
      </c>
      <c r="AG821" s="1">
        <f>'S. ENERGÍA'!T822/'S. ENERGÍA'!T821-1</f>
        <v>-0.02209944751</v>
      </c>
      <c r="AH821" s="1">
        <f>SUMPRODUCT(X821:AG821,'Ponderaciones e Índices.'!$A$12:$J$12)</f>
        <v>0.01446368405</v>
      </c>
    </row>
    <row r="822">
      <c r="A822" s="1">
        <f>S.FINANCIERO!A823</f>
        <v>43146</v>
      </c>
      <c r="B822" s="1">
        <f>S.FINANCIERO!B823/S.FINANCIERO!B822-1</f>
        <v>0.0008954332902</v>
      </c>
      <c r="C822" s="1">
        <f>S.FINANCIERO!D823/S.FINANCIERO!D822-1</f>
        <v>0.006775442478</v>
      </c>
      <c r="D822" s="1">
        <f>S.FINANCIERO!F823/S.FINANCIERO!F822-1</f>
        <v>0.006172204506</v>
      </c>
      <c r="E822" s="1">
        <f>S.FINANCIERO!H823/S.FINANCIERO!H822-1</f>
        <v>-0.003473562331</v>
      </c>
      <c r="F822" s="1">
        <f>S.FINANCIERO!J823/S.FINANCIERO!J822-1</f>
        <v>-0.0007791533201</v>
      </c>
      <c r="G822" s="1">
        <f>S.FINANCIERO!L823/S.FINANCIERO!L822-1</f>
        <v>0.005994815295</v>
      </c>
      <c r="H822" s="1">
        <f>S.FINANCIERO!N823/S.FINANCIERO!N822-1</f>
        <v>0.02149313422</v>
      </c>
      <c r="I822" s="1">
        <f>S.FINANCIERO!P823/S.FINANCIERO!P822-1</f>
        <v>0.002814636108</v>
      </c>
      <c r="J822" s="1">
        <f>S.FINANCIERO!R823/S.FINANCIERO!R822-1</f>
        <v>0.02786916973</v>
      </c>
      <c r="K822" s="1">
        <f>S.FINANCIERO!T823/S.FINANCIERO!T822-1</f>
        <v>-0.00412007063</v>
      </c>
      <c r="L822" s="1">
        <f>SUMPRODUCT(B822:K822, 'Ponderaciones e Índices.'!$A$4:$J$4)</f>
        <v>0.005540691292</v>
      </c>
      <c r="M822" s="1">
        <f>'S. MATERIALES'!B823/'S. MATERIALES'!B822-1</f>
        <v>-0.03033838973</v>
      </c>
      <c r="N822" s="3">
        <f>'S. MATERIALES'!D823/'S. MATERIALES'!D822-1</f>
        <v>-0.01539268847</v>
      </c>
      <c r="O822" s="1">
        <f>'S. MATERIALES'!F823/'S. MATERIALES'!F822-1</f>
        <v>0.006005624987</v>
      </c>
      <c r="P822" s="1">
        <f>'S. MATERIALES'!H823/'S. MATERIALES'!H822-1</f>
        <v>-0.003610108303</v>
      </c>
      <c r="Q822" s="1">
        <f>'S. MATERIALES'!J823/'S. MATERIALES'!J822-1</f>
        <v>0.008617903695</v>
      </c>
      <c r="R822" s="1">
        <f>'S. MATERIALES'!L823/'S. MATERIALES'!L822-1</f>
        <v>-0.003951527924</v>
      </c>
      <c r="S822" s="1">
        <f>'S. MATERIALES'!N823/'S. MATERIALES'!N822-1</f>
        <v>-0.07276119403</v>
      </c>
      <c r="T822" s="1">
        <f>'S. MATERIALES'!P823/'S. MATERIALES'!P822-1</f>
        <v>0.01422475107</v>
      </c>
      <c r="U822" s="1">
        <f>'S. MATERIALES'!R823/'S. MATERIALES'!R822-1</f>
        <v>-0.003452243959</v>
      </c>
      <c r="V822" s="1">
        <f>'S. MATERIALES'!T823/'S. MATERIALES'!T822-1</f>
        <v>-0.01011560694</v>
      </c>
      <c r="W822" s="1">
        <f>SUMPRODUCT(M822:V822,'Ponderaciones e Índices.'!$A$8:$J$8)</f>
        <v>-0.01716717133</v>
      </c>
      <c r="X822" s="1">
        <f>'S. ENERGÍA'!B823/'S. ENERGÍA'!B822-1</f>
        <v>-0.002587017874</v>
      </c>
      <c r="Y822" s="1">
        <f>'S. ENERGÍA'!D823/'S. ENERGÍA'!D822-1</f>
        <v>-0.01613716591</v>
      </c>
      <c r="Z822" s="1">
        <f>'S. ENERGÍA'!F823/'S. ENERGÍA'!F822-1</f>
        <v>0.008632757816</v>
      </c>
      <c r="AA822" s="1">
        <f>'S. ENERGÍA'!H823/'S. ENERGÍA'!H822-1</f>
        <v>0.05014847058</v>
      </c>
      <c r="AB822" s="1">
        <f>'S. ENERGÍA'!J823/'S. ENERGÍA'!J822-1</f>
        <v>-0.05263157895</v>
      </c>
      <c r="AC822" s="1">
        <f>'S. ENERGÍA'!L823/'S. ENERGÍA'!L822-1</f>
        <v>-0.01441337561</v>
      </c>
      <c r="AD822" s="1">
        <f>'S. ENERGÍA'!N823/'S. ENERGÍA'!N822-1</f>
        <v>0.007924715206</v>
      </c>
      <c r="AE822" s="1">
        <f>'S. ENERGÍA'!P823/'S. ENERGÍA'!P822-1</f>
        <v>0.02933188485</v>
      </c>
      <c r="AF822" s="1">
        <f>'S. ENERGÍA'!R823/'S. ENERGÍA'!R822-1</f>
        <v>-0.0099626401</v>
      </c>
      <c r="AG822" s="1">
        <f>'S. ENERGÍA'!T823/'S. ENERGÍA'!T822-1</f>
        <v>0</v>
      </c>
      <c r="AH822" s="1">
        <f>SUMPRODUCT(X822:AG822,'Ponderaciones e Índices.'!$A$12:$J$12)</f>
        <v>-0.008101197282</v>
      </c>
    </row>
    <row r="823">
      <c r="A823" s="1">
        <f>S.FINANCIERO!A824</f>
        <v>43147</v>
      </c>
      <c r="B823" s="1">
        <f>S.FINANCIERO!B824/S.FINANCIERO!B823-1</f>
        <v>-0.001192842942</v>
      </c>
      <c r="C823" s="1">
        <f>S.FINANCIERO!D824/S.FINANCIERO!D823-1</f>
        <v>-0.003570938058</v>
      </c>
      <c r="D823" s="1">
        <f>S.FINANCIERO!F824/S.FINANCIERO!F823-1</f>
        <v>-0.002044780697</v>
      </c>
      <c r="E823" s="1">
        <f>S.FINANCIERO!H824/S.FINANCIERO!H823-1</f>
        <v>-0.003227472244</v>
      </c>
      <c r="F823" s="1">
        <f>S.FINANCIERO!J824/S.FINANCIERO!J823-1</f>
        <v>-0.003638884076</v>
      </c>
      <c r="G823" s="1">
        <f>S.FINANCIERO!L824/S.FINANCIERO!L823-1</f>
        <v>-0.003382187148</v>
      </c>
      <c r="H823" s="1">
        <f>S.FINANCIERO!N824/S.FINANCIERO!N823-1</f>
        <v>0.02346804261</v>
      </c>
      <c r="I823" s="1">
        <f>S.FINANCIERO!P824/S.FINANCIERO!P823-1</f>
        <v>0</v>
      </c>
      <c r="J823" s="1">
        <f>S.FINANCIERO!R824/S.FINANCIERO!R823-1</f>
        <v>0.01336848051</v>
      </c>
      <c r="K823" s="1">
        <f>S.FINANCIERO!T824/S.FINANCIERO!T823-1</f>
        <v>0.002659574468</v>
      </c>
      <c r="L823" s="1">
        <f>SUMPRODUCT(B823:K823, 'Ponderaciones e Índices.'!$A$4:$J$4)</f>
        <v>0.001150569477</v>
      </c>
      <c r="M823" s="1">
        <f>'S. MATERIALES'!B824/'S. MATERIALES'!B823-1</f>
        <v>-0.006016847172</v>
      </c>
      <c r="N823" s="3">
        <f>'S. MATERIALES'!D824/'S. MATERIALES'!D823-1</f>
        <v>-0.03855036419</v>
      </c>
      <c r="O823" s="1">
        <f>'S. MATERIALES'!F824/'S. MATERIALES'!F823-1</f>
        <v>0.01793033864</v>
      </c>
      <c r="P823" s="1">
        <f>'S. MATERIALES'!H824/'S. MATERIALES'!H823-1</f>
        <v>-0.004428341385</v>
      </c>
      <c r="Q823" s="1">
        <f>'S. MATERIALES'!J824/'S. MATERIALES'!J823-1</f>
        <v>-0.01249599487</v>
      </c>
      <c r="R823" s="1">
        <f>'S. MATERIALES'!L824/'S. MATERIALES'!L823-1</f>
        <v>-0.01110817244</v>
      </c>
      <c r="S823" s="1">
        <f>'S. MATERIALES'!N824/'S. MATERIALES'!N823-1</f>
        <v>-0.004024144869</v>
      </c>
      <c r="T823" s="1">
        <f>'S. MATERIALES'!P824/'S. MATERIALES'!P823-1</f>
        <v>-0.02711547452</v>
      </c>
      <c r="U823" s="1">
        <f>'S. MATERIALES'!R824/'S. MATERIALES'!R823-1</f>
        <v>-0.02193995381</v>
      </c>
      <c r="V823" s="1">
        <f>'S. MATERIALES'!T824/'S. MATERIALES'!T823-1</f>
        <v>-0.01897810219</v>
      </c>
      <c r="W823" s="1">
        <f>SUMPRODUCT(M823:V823,'Ponderaciones e Índices.'!$A$8:$J$8)</f>
        <v>-0.01516484309</v>
      </c>
      <c r="X823" s="1">
        <f>'S. ENERGÍA'!B824/'S. ENERGÍA'!B823-1</f>
        <v>0.02240037727</v>
      </c>
      <c r="Y823" s="1">
        <f>'S. ENERGÍA'!D824/'S. ENERGÍA'!D823-1</f>
        <v>0.01460789339</v>
      </c>
      <c r="Z823" s="1">
        <f>'S. ENERGÍA'!F824/'S. ENERGÍA'!F823-1</f>
        <v>-0.006476983576</v>
      </c>
      <c r="AA823" s="1">
        <f>'S. ENERGÍA'!H824/'S. ENERGÍA'!H823-1</f>
        <v>0.02272222374</v>
      </c>
      <c r="AB823" s="1">
        <f>'S. ENERGÍA'!J824/'S. ENERGÍA'!J823-1</f>
        <v>0.005341880342</v>
      </c>
      <c r="AC823" s="1">
        <f>'S. ENERGÍA'!L824/'S. ENERGÍA'!L823-1</f>
        <v>0.01199181047</v>
      </c>
      <c r="AD823" s="1">
        <f>'S. ENERGÍA'!N824/'S. ENERGÍA'!N823-1</f>
        <v>0.01326781327</v>
      </c>
      <c r="AE823" s="1">
        <f>'S. ENERGÍA'!P824/'S. ENERGÍA'!P823-1</f>
        <v>0.01688654354</v>
      </c>
      <c r="AF823" s="1">
        <f>'S. ENERGÍA'!R824/'S. ENERGÍA'!R823-1</f>
        <v>0.003773584906</v>
      </c>
      <c r="AG823" s="1">
        <f>'S. ENERGÍA'!T824/'S. ENERGÍA'!T823-1</f>
        <v>0.03631961259</v>
      </c>
      <c r="AH823" s="1">
        <f>SUMPRODUCT(X823:AG823,'Ponderaciones e Índices.'!$A$12:$J$12)</f>
        <v>0.01403982025</v>
      </c>
    </row>
    <row r="824">
      <c r="A824" s="1">
        <f>S.FINANCIERO!A825</f>
        <v>43150</v>
      </c>
      <c r="B824" s="1">
        <f>S.FINANCIERO!B825/S.FINANCIERO!B824-1</f>
        <v>0</v>
      </c>
      <c r="C824" s="1">
        <f>S.FINANCIERO!D825/S.FINANCIERO!D824-1</f>
        <v>0</v>
      </c>
      <c r="D824" s="1">
        <f>S.FINANCIERO!F825/S.FINANCIERO!F824-1</f>
        <v>0</v>
      </c>
      <c r="E824" s="1">
        <f>S.FINANCIERO!H825/S.FINANCIERO!H824-1</f>
        <v>0</v>
      </c>
      <c r="F824" s="1">
        <f>S.FINANCIERO!J825/S.FINANCIERO!J824-1</f>
        <v>0</v>
      </c>
      <c r="G824" s="1">
        <f>S.FINANCIERO!L825/S.FINANCIERO!L824-1</f>
        <v>0</v>
      </c>
      <c r="H824" s="1">
        <f>S.FINANCIERO!N825/S.FINANCIERO!N824-1</f>
        <v>0</v>
      </c>
      <c r="I824" s="1">
        <f>S.FINANCIERO!P825/S.FINANCIERO!P824-1</f>
        <v>0</v>
      </c>
      <c r="J824" s="1">
        <f>S.FINANCIERO!R825/S.FINANCIERO!R824-1</f>
        <v>0</v>
      </c>
      <c r="K824" s="1">
        <f>S.FINANCIERO!T825/S.FINANCIERO!T824-1</f>
        <v>0</v>
      </c>
      <c r="L824" s="1">
        <f>SUMPRODUCT(B824:K824, 'Ponderaciones e Índices.'!$A$4:$J$4)</f>
        <v>0</v>
      </c>
      <c r="M824" s="1">
        <f>'S. MATERIALES'!B825/'S. MATERIALES'!B824-1</f>
        <v>0</v>
      </c>
      <c r="N824" s="3">
        <f>'S. MATERIALES'!D825/'S. MATERIALES'!D824-1</f>
        <v>0</v>
      </c>
      <c r="O824" s="1">
        <f>'S. MATERIALES'!F825/'S. MATERIALES'!F824-1</f>
        <v>0</v>
      </c>
      <c r="P824" s="1">
        <f>'S. MATERIALES'!H825/'S. MATERIALES'!H824-1</f>
        <v>0</v>
      </c>
      <c r="Q824" s="1">
        <f>'S. MATERIALES'!J825/'S. MATERIALES'!J824-1</f>
        <v>0</v>
      </c>
      <c r="R824" s="1">
        <f>'S. MATERIALES'!L825/'S. MATERIALES'!L824-1</f>
        <v>0</v>
      </c>
      <c r="S824" s="1">
        <f>'S. MATERIALES'!N825/'S. MATERIALES'!N824-1</f>
        <v>0</v>
      </c>
      <c r="T824" s="1">
        <f>'S. MATERIALES'!P825/'S. MATERIALES'!P824-1</f>
        <v>0</v>
      </c>
      <c r="U824" s="1">
        <f>'S. MATERIALES'!R825/'S. MATERIALES'!R824-1</f>
        <v>0</v>
      </c>
      <c r="V824" s="1">
        <f>'S. MATERIALES'!T825/'S. MATERIALES'!T824-1</f>
        <v>0</v>
      </c>
      <c r="W824" s="1">
        <f>SUMPRODUCT(M824:V824,'Ponderaciones e Índices.'!$A$8:$J$8)</f>
        <v>0</v>
      </c>
      <c r="X824" s="1">
        <f>'S. ENERGÍA'!B825/'S. ENERGÍA'!B824-1</f>
        <v>0</v>
      </c>
      <c r="Y824" s="1">
        <f>'S. ENERGÍA'!D825/'S. ENERGÍA'!D824-1</f>
        <v>0</v>
      </c>
      <c r="Z824" s="1">
        <f>'S. ENERGÍA'!F825/'S. ENERGÍA'!F824-1</f>
        <v>0</v>
      </c>
      <c r="AA824" s="1">
        <f>'S. ENERGÍA'!H825/'S. ENERGÍA'!H824-1</f>
        <v>0</v>
      </c>
      <c r="AB824" s="1">
        <f>'S. ENERGÍA'!J825/'S. ENERGÍA'!J824-1</f>
        <v>0</v>
      </c>
      <c r="AC824" s="1">
        <f>'S. ENERGÍA'!L825/'S. ENERGÍA'!L824-1</f>
        <v>0</v>
      </c>
      <c r="AD824" s="1">
        <f>'S. ENERGÍA'!N825/'S. ENERGÍA'!N824-1</f>
        <v>0</v>
      </c>
      <c r="AE824" s="1">
        <f>'S. ENERGÍA'!P825/'S. ENERGÍA'!P824-1</f>
        <v>0</v>
      </c>
      <c r="AF824" s="1">
        <f>'S. ENERGÍA'!R825/'S. ENERGÍA'!R824-1</f>
        <v>0</v>
      </c>
      <c r="AG824" s="1">
        <f>'S. ENERGÍA'!T825/'S. ENERGÍA'!T824-1</f>
        <v>0</v>
      </c>
      <c r="AH824" s="1">
        <f>SUMPRODUCT(X824:AG824,'Ponderaciones e Índices.'!$A$12:$J$12)</f>
        <v>0</v>
      </c>
    </row>
    <row r="825">
      <c r="A825" s="1">
        <f>S.FINANCIERO!A826</f>
        <v>43151</v>
      </c>
      <c r="B825" s="1">
        <f>S.FINANCIERO!B826/S.FINANCIERO!B825-1</f>
        <v>0.00009952229299</v>
      </c>
      <c r="C825" s="1">
        <f>S.FINANCIERO!D826/S.FINANCIERO!D825-1</f>
        <v>-0.0008270158511</v>
      </c>
      <c r="D825" s="1">
        <f>S.FINANCIERO!F826/S.FINANCIERO!F825-1</f>
        <v>0.0001024485196</v>
      </c>
      <c r="E825" s="1">
        <f>S.FINANCIERO!H826/S.FINANCIERO!H825-1</f>
        <v>-0.001424685922</v>
      </c>
      <c r="F825" s="1">
        <f>S.FINANCIERO!J826/S.FINANCIERO!J825-1</f>
        <v>-0.001304347826</v>
      </c>
      <c r="G825" s="1">
        <f>S.FINANCIERO!L826/S.FINANCIERO!L825-1</f>
        <v>-0.003070458953</v>
      </c>
      <c r="H825" s="1">
        <f>S.FINANCIERO!N826/S.FINANCIERO!N825-1</f>
        <v>0.004151487847</v>
      </c>
      <c r="I825" s="1">
        <f>S.FINANCIERO!P826/S.FINANCIERO!P825-1</f>
        <v>-0.01042502005</v>
      </c>
      <c r="J825" s="1">
        <f>S.FINANCIERO!R826/S.FINANCIERO!R825-1</f>
        <v>-0.001300631735</v>
      </c>
      <c r="K825" s="1">
        <f>S.FINANCIERO!T826/S.FINANCIERO!T825-1</f>
        <v>-0.009431181845</v>
      </c>
      <c r="L825" s="1">
        <f>SUMPRODUCT(B825:K825, 'Ponderaciones e Índices.'!$A$4:$J$4)</f>
        <v>-0.002052078386</v>
      </c>
      <c r="M825" s="1">
        <f>'S. MATERIALES'!B826/'S. MATERIALES'!B825-1</f>
        <v>-0.0181598063</v>
      </c>
      <c r="N825" s="3">
        <f>'S. MATERIALES'!D826/'S. MATERIALES'!D825-1</f>
        <v>-0.02623798965</v>
      </c>
      <c r="O825" s="1">
        <f>'S. MATERIALES'!F826/'S. MATERIALES'!F825-1</f>
        <v>-0.0176145046</v>
      </c>
      <c r="P825" s="1">
        <f>'S. MATERIALES'!H826/'S. MATERIALES'!H825-1</f>
        <v>-0.01213101496</v>
      </c>
      <c r="Q825" s="1">
        <f>'S. MATERIALES'!J826/'S. MATERIALES'!J825-1</f>
        <v>-0.01124810729</v>
      </c>
      <c r="R825" s="1">
        <f>'S. MATERIALES'!L826/'S. MATERIALES'!L825-1</f>
        <v>-0.02005883926</v>
      </c>
      <c r="S825" s="1">
        <f>'S. MATERIALES'!N826/'S. MATERIALES'!N825-1</f>
        <v>-0.03232323232</v>
      </c>
      <c r="T825" s="1">
        <f>'S. MATERIALES'!P826/'S. MATERIALES'!P825-1</f>
        <v>-0.01057184046</v>
      </c>
      <c r="U825" s="1">
        <f>'S. MATERIALES'!R826/'S. MATERIALES'!R825-1</f>
        <v>0.01770956316</v>
      </c>
      <c r="V825" s="1">
        <f>'S. MATERIALES'!T826/'S. MATERIALES'!T825-1</f>
        <v>-0.01140873016</v>
      </c>
      <c r="W825" s="1">
        <f>SUMPRODUCT(M825:V825,'Ponderaciones e Índices.'!$A$8:$J$8)</f>
        <v>-0.01119426588</v>
      </c>
      <c r="X825" s="1">
        <f>'S. ENERGÍA'!B826/'S. ENERGÍA'!B825-1</f>
        <v>0.0110701107</v>
      </c>
      <c r="Y825" s="1">
        <f>'S. ENERGÍA'!D826/'S. ENERGÍA'!D825-1</f>
        <v>-0.001768123263</v>
      </c>
      <c r="Z825" s="1">
        <f>'S. ENERGÍA'!F826/'S. ENERGÍA'!F825-1</f>
        <v>0.002561117579</v>
      </c>
      <c r="AA825" s="1">
        <f>'S. ENERGÍA'!H826/'S. ENERGÍA'!H825-1</f>
        <v>-0.01249776111</v>
      </c>
      <c r="AB825" s="1">
        <f>'S. ENERGÍA'!J826/'S. ENERGÍA'!J825-1</f>
        <v>-0.001062699256</v>
      </c>
      <c r="AC825" s="1">
        <f>'S. ENERGÍA'!L826/'S. ENERGÍA'!L825-1</f>
        <v>-0.009826589595</v>
      </c>
      <c r="AD825" s="1">
        <f>'S. ENERGÍA'!N826/'S. ENERGÍA'!N825-1</f>
        <v>0.0009699321048</v>
      </c>
      <c r="AE825" s="1">
        <f>'S. ENERGÍA'!P826/'S. ENERGÍA'!P825-1</f>
        <v>0.001556824079</v>
      </c>
      <c r="AF825" s="1">
        <f>'S. ENERGÍA'!R826/'S. ENERGÍA'!R825-1</f>
        <v>0.005012531328</v>
      </c>
      <c r="AG825" s="1">
        <f>'S. ENERGÍA'!T826/'S. ENERGÍA'!T825-1</f>
        <v>0.004672897196</v>
      </c>
      <c r="AH825" s="1">
        <f>SUMPRODUCT(X825:AG825,'Ponderaciones e Índices.'!$A$12:$J$12)</f>
        <v>0.001033483849</v>
      </c>
    </row>
    <row r="826">
      <c r="A826" s="1">
        <f>S.FINANCIERO!A827</f>
        <v>43152</v>
      </c>
      <c r="B826" s="1">
        <f>S.FINANCIERO!B827/S.FINANCIERO!B826-1</f>
        <v>0.02000199025</v>
      </c>
      <c r="C826" s="1">
        <f>S.FINANCIERO!D827/S.FINANCIERO!D826-1</f>
        <v>0.01103600497</v>
      </c>
      <c r="D826" s="1">
        <f>S.FINANCIERO!F827/S.FINANCIERO!F826-1</f>
        <v>0.01649252202</v>
      </c>
      <c r="E826" s="1">
        <f>S.FINANCIERO!H827/S.FINANCIERO!H826-1</f>
        <v>0.01180285344</v>
      </c>
      <c r="F826" s="1">
        <f>S.FINANCIERO!J827/S.FINANCIERO!J826-1</f>
        <v>0.01410535481</v>
      </c>
      <c r="G826" s="1">
        <f>S.FINANCIERO!L827/S.FINANCIERO!L826-1</f>
        <v>0.01442697358</v>
      </c>
      <c r="H826" s="1">
        <f>S.FINANCIERO!N827/S.FINANCIERO!N826-1</f>
        <v>0.005901458849</v>
      </c>
      <c r="I826" s="1">
        <f>S.FINANCIERO!P827/S.FINANCIERO!P826-1</f>
        <v>0.004051863857</v>
      </c>
      <c r="J826" s="1">
        <f>S.FINANCIERO!R827/S.FINANCIERO!R826-1</f>
        <v>0.01879069767</v>
      </c>
      <c r="K826" s="1">
        <f>S.FINANCIERO!T827/S.FINANCIERO!T826-1</f>
        <v>0.01844689081</v>
      </c>
      <c r="L826" s="1">
        <f>SUMPRODUCT(B826:K826, 'Ponderaciones e Índices.'!$A$4:$J$4)</f>
        <v>0.01223925313</v>
      </c>
      <c r="M826" s="1">
        <f>'S. MATERIALES'!B827/'S. MATERIALES'!B826-1</f>
        <v>-0.009864364982</v>
      </c>
      <c r="N826" s="3">
        <f>'S. MATERIALES'!D827/'S. MATERIALES'!D826-1</f>
        <v>-0.02675521822</v>
      </c>
      <c r="O826" s="1">
        <f>'S. MATERIALES'!F827/'S. MATERIALES'!F826-1</f>
        <v>0.001996931032</v>
      </c>
      <c r="P826" s="1">
        <f>'S. MATERIALES'!H827/'S. MATERIALES'!H826-1</f>
        <v>0.01064265248</v>
      </c>
      <c r="Q826" s="1">
        <f>'S. MATERIALES'!J827/'S. MATERIALES'!J826-1</f>
        <v>-0.007110041566</v>
      </c>
      <c r="R826" s="1">
        <f>'S. MATERIALES'!L827/'S. MATERIALES'!L826-1</f>
        <v>0.007096069869</v>
      </c>
      <c r="S826" s="1">
        <f>'S. MATERIALES'!N827/'S. MATERIALES'!N826-1</f>
        <v>-0.01878914405</v>
      </c>
      <c r="T826" s="1">
        <f>'S. MATERIALES'!P827/'S. MATERIALES'!P826-1</f>
        <v>0.005342399223</v>
      </c>
      <c r="U826" s="1">
        <f>'S. MATERIALES'!R827/'S. MATERIALES'!R826-1</f>
        <v>-0.03248259861</v>
      </c>
      <c r="V826" s="1">
        <f>'S. MATERIALES'!T827/'S. MATERIALES'!T826-1</f>
        <v>-0.04164576016</v>
      </c>
      <c r="W826" s="1">
        <f>SUMPRODUCT(M826:V826,'Ponderaciones e Índices.'!$A$8:$J$8)</f>
        <v>-0.01230363435</v>
      </c>
      <c r="X826" s="1">
        <f>'S. ENERGÍA'!B827/'S. ENERGÍA'!B826-1</f>
        <v>-0.02212591241</v>
      </c>
      <c r="Y826" s="1">
        <f>'S. ENERGÍA'!D827/'S. ENERGÍA'!D826-1</f>
        <v>-0.001771255061</v>
      </c>
      <c r="Z826" s="1">
        <f>'S. ENERGÍA'!F827/'S. ENERGÍA'!F826-1</f>
        <v>0.005573618207</v>
      </c>
      <c r="AA826" s="1">
        <f>'S. ENERGÍA'!H827/'S. ENERGÍA'!H826-1</f>
        <v>0.01283345071</v>
      </c>
      <c r="AB826" s="1">
        <f>'S. ENERGÍA'!J827/'S. ENERGÍA'!J826-1</f>
        <v>-0.008510638298</v>
      </c>
      <c r="AC826" s="1">
        <f>'S. ENERGÍA'!L827/'S. ENERGÍA'!L826-1</f>
        <v>0.0005837711617</v>
      </c>
      <c r="AD826" s="1">
        <f>'S. ENERGÍA'!N827/'S. ENERGÍA'!N826-1</f>
        <v>0.00121124031</v>
      </c>
      <c r="AE826" s="1">
        <f>'S. ENERGÍA'!P827/'S. ENERGÍA'!P826-1</f>
        <v>-0.0103626943</v>
      </c>
      <c r="AF826" s="1">
        <f>'S. ENERGÍA'!R827/'S. ENERGÍA'!R826-1</f>
        <v>0.004987531172</v>
      </c>
      <c r="AG826" s="1">
        <f>'S. ENERGÍA'!T827/'S. ENERGÍA'!T826-1</f>
        <v>-0.004651162791</v>
      </c>
      <c r="AH826" s="1">
        <f>SUMPRODUCT(X826:AG826,'Ponderaciones e Índices.'!$A$12:$J$12)</f>
        <v>-0.003746544022</v>
      </c>
    </row>
    <row r="827">
      <c r="A827" s="1">
        <f>S.FINANCIERO!A828</f>
        <v>43153</v>
      </c>
      <c r="B827" s="1">
        <f>S.FINANCIERO!B828/S.FINANCIERO!B827-1</f>
        <v>-0.003317073171</v>
      </c>
      <c r="C827" s="1">
        <f>S.FINANCIERO!D828/S.FINANCIERO!D827-1</f>
        <v>-0.0006822213126</v>
      </c>
      <c r="D827" s="1">
        <f>S.FINANCIERO!F828/S.FINANCIERO!F827-1</f>
        <v>-0.00544190265</v>
      </c>
      <c r="E827" s="1">
        <f>S.FINANCIERO!H828/S.FINANCIERO!H827-1</f>
        <v>-0.002691962569</v>
      </c>
      <c r="F827" s="1">
        <f>S.FINANCIERO!J828/S.FINANCIERO!J827-1</f>
        <v>0.003949514897</v>
      </c>
      <c r="G827" s="1">
        <f>S.FINANCIERO!L828/S.FINANCIERO!L827-1</f>
        <v>0.003195909236</v>
      </c>
      <c r="H827" s="1">
        <f>S.FINANCIERO!N828/S.FINANCIERO!N827-1</f>
        <v>0.0003940412211</v>
      </c>
      <c r="I827" s="1">
        <f>S.FINANCIERO!P828/S.FINANCIERO!P827-1</f>
        <v>-0.01129943503</v>
      </c>
      <c r="J827" s="1">
        <f>S.FINANCIERO!R828/S.FINANCIERO!R827-1</f>
        <v>-0.01333089847</v>
      </c>
      <c r="K827" s="1">
        <f>S.FINANCIERO!T828/S.FINANCIERO!T827-1</f>
        <v>-0.0005842827929</v>
      </c>
      <c r="L827" s="1">
        <f>SUMPRODUCT(B827:K827, 'Ponderaciones e Índices.'!$A$4:$J$4)</f>
        <v>-0.002838833908</v>
      </c>
      <c r="M827" s="1">
        <f>'S. MATERIALES'!B828/'S. MATERIALES'!B827-1</f>
        <v>-0.01245330012</v>
      </c>
      <c r="N827" s="3">
        <f>'S. MATERIALES'!D828/'S. MATERIALES'!D827-1</f>
        <v>-0.001949697797</v>
      </c>
      <c r="O827" s="1">
        <f>'S. MATERIALES'!F828/'S. MATERIALES'!F827-1</f>
        <v>-0.001992951246</v>
      </c>
      <c r="P827" s="1">
        <f>'S. MATERIALES'!H828/'S. MATERIALES'!H827-1</f>
        <v>-0.00324017821</v>
      </c>
      <c r="Q827" s="1">
        <f>'S. MATERIALES'!J828/'S. MATERIALES'!J827-1</f>
        <v>0.01035584444</v>
      </c>
      <c r="R827" s="1">
        <f>'S. MATERIALES'!L828/'S. MATERIALES'!L827-1</f>
        <v>0.005962059621</v>
      </c>
      <c r="S827" s="1">
        <f>'S. MATERIALES'!N828/'S. MATERIALES'!N827-1</f>
        <v>-0.01914893617</v>
      </c>
      <c r="T827" s="1">
        <f>'S. MATERIALES'!P828/'S. MATERIALES'!P827-1</f>
        <v>-0.002898550725</v>
      </c>
      <c r="U827" s="1">
        <f>'S. MATERIALES'!R828/'S. MATERIALES'!R827-1</f>
        <v>0.02997601918</v>
      </c>
      <c r="V827" s="1">
        <f>'S. MATERIALES'!T828/'S. MATERIALES'!T827-1</f>
        <v>0.03821989529</v>
      </c>
      <c r="W827" s="1">
        <f>SUMPRODUCT(M827:V827,'Ponderaciones e Índices.'!$A$8:$J$8)</f>
        <v>0.002597280494</v>
      </c>
      <c r="X827" s="1">
        <f>'S. ENERGÍA'!B828/'S. ENERGÍA'!B827-1</f>
        <v>0.007231163984</v>
      </c>
      <c r="Y827" s="1">
        <f>'S. ENERGÍA'!D828/'S. ENERGÍA'!D827-1</f>
        <v>0.0154626109</v>
      </c>
      <c r="Z827" s="1">
        <f>'S. ENERGÍA'!F828/'S. ENERGÍA'!F827-1</f>
        <v>-0.0168591224</v>
      </c>
      <c r="AA827" s="1">
        <f>'S. ENERGÍA'!H828/'S. ENERGÍA'!H827-1</f>
        <v>-0.001562184467</v>
      </c>
      <c r="AB827" s="1">
        <f>'S. ENERGÍA'!J828/'S. ENERGÍA'!J827-1</f>
        <v>-0.001072961373</v>
      </c>
      <c r="AC827" s="1">
        <f>'S. ENERGÍA'!L828/'S. ENERGÍA'!L827-1</f>
        <v>0.002333722287</v>
      </c>
      <c r="AD827" s="1">
        <f>'S. ENERGÍA'!N828/'S. ENERGÍA'!N827-1</f>
        <v>-0.008468424873</v>
      </c>
      <c r="AE827" s="1">
        <f>'S. ENERGÍA'!P828/'S. ENERGÍA'!P827-1</f>
        <v>0.01413612565</v>
      </c>
      <c r="AF827" s="1">
        <f>'S. ENERGÍA'!R828/'S. ENERGÍA'!R827-1</f>
        <v>0.01612903226</v>
      </c>
      <c r="AG827" s="1">
        <f>'S. ENERGÍA'!T828/'S. ENERGÍA'!T827-1</f>
        <v>0.003115264798</v>
      </c>
      <c r="AH827" s="1">
        <f>SUMPRODUCT(X827:AG827,'Ponderaciones e Índices.'!$A$12:$J$12)</f>
        <v>0.00725657572</v>
      </c>
    </row>
    <row r="828">
      <c r="A828" s="1">
        <f>S.FINANCIERO!A829</f>
        <v>43154</v>
      </c>
      <c r="B828" s="1">
        <f>S.FINANCIERO!B829/S.FINANCIERO!B828-1</f>
        <v>0.003915426782</v>
      </c>
      <c r="C828" s="1">
        <f>S.FINANCIERO!D829/S.FINANCIERO!D828-1</f>
        <v>0.009967231021</v>
      </c>
      <c r="D828" s="1">
        <f>S.FINANCIERO!F829/S.FINANCIERO!F828-1</f>
        <v>0.007802208937</v>
      </c>
      <c r="E828" s="1">
        <f>S.FINANCIERO!H829/S.FINANCIERO!H828-1</f>
        <v>0.007583547558</v>
      </c>
      <c r="F828" s="1">
        <f>S.FINANCIERO!J829/S.FINANCIERO!J828-1</f>
        <v>0.01770289917</v>
      </c>
      <c r="G828" s="1">
        <f>S.FINANCIERO!L829/S.FINANCIERO!L828-1</f>
        <v>0.0156100669</v>
      </c>
      <c r="H828" s="1">
        <f>S.FINANCIERO!N829/S.FINANCIERO!N828-1</f>
        <v>0.00136765977</v>
      </c>
      <c r="I828" s="1">
        <f>S.FINANCIERO!P829/S.FINANCIERO!P828-1</f>
        <v>-0.004897959184</v>
      </c>
      <c r="J828" s="1">
        <f>S.FINANCIERO!R829/S.FINANCIERO!R828-1</f>
        <v>0.003516564871</v>
      </c>
      <c r="K828" s="1">
        <f>S.FINANCIERO!T829/S.FINANCIERO!T828-1</f>
        <v>0.008477053493</v>
      </c>
      <c r="L828" s="1">
        <f>SUMPRODUCT(B828:K828, 'Ponderaciones e Índices.'!$A$4:$J$4)</f>
        <v>0.006678911337</v>
      </c>
      <c r="M828" s="1">
        <f>'S. MATERIALES'!B829/'S. MATERIALES'!B828-1</f>
        <v>-0.0290037831</v>
      </c>
      <c r="N828" s="3">
        <f>'S. MATERIALES'!D829/'S. MATERIALES'!D828-1</f>
        <v>0.003907013088</v>
      </c>
      <c r="O828" s="1">
        <f>'S. MATERIALES'!F829/'S. MATERIALES'!F828-1</f>
        <v>-0.04183045005</v>
      </c>
      <c r="P828" s="1">
        <f>'S. MATERIALES'!H829/'S. MATERIALES'!H828-1</f>
        <v>0.006501422186</v>
      </c>
      <c r="Q828" s="1">
        <f>'S. MATERIALES'!J829/'S. MATERIALES'!J828-1</f>
        <v>0.0136299204</v>
      </c>
      <c r="R828" s="1">
        <f>'S. MATERIALES'!L829/'S. MATERIALES'!L828-1</f>
        <v>0.007543103448</v>
      </c>
      <c r="S828" s="1">
        <f>'S. MATERIALES'!N829/'S. MATERIALES'!N828-1</f>
        <v>-0.01301518438</v>
      </c>
      <c r="T828" s="1">
        <f>'S. MATERIALES'!P829/'S. MATERIALES'!P828-1</f>
        <v>0.02228682171</v>
      </c>
      <c r="U828" s="1">
        <f>'S. MATERIALES'!R829/'S. MATERIALES'!R828-1</f>
        <v>-0.005820721769</v>
      </c>
      <c r="V828" s="1">
        <f>'S. MATERIALES'!T829/'S. MATERIALES'!T828-1</f>
        <v>-0.009581442259</v>
      </c>
      <c r="W828" s="1">
        <f>SUMPRODUCT(M828:V828,'Ponderaciones e Índices.'!$A$8:$J$8)</f>
        <v>-0.003517447382</v>
      </c>
      <c r="X828" s="1">
        <f>'S. ENERGÍA'!B829/'S. ENERGÍA'!B828-1</f>
        <v>0.009726725336</v>
      </c>
      <c r="Y828" s="1">
        <f>'S. ENERGÍA'!D829/'S. ENERGÍA'!D828-1</f>
        <v>0.01722416375</v>
      </c>
      <c r="Z828" s="1">
        <f>'S. ENERGÍA'!F829/'S. ENERGÍA'!F828-1</f>
        <v>0.003993422598</v>
      </c>
      <c r="AA828" s="1">
        <f>'S. ENERGÍA'!H829/'S. ENERGÍA'!H828-1</f>
        <v>0.01251512156</v>
      </c>
      <c r="AB828" s="1">
        <f>'S. ENERGÍA'!J829/'S. ENERGÍA'!J828-1</f>
        <v>0.03437164339</v>
      </c>
      <c r="AC828" s="1">
        <f>'S. ENERGÍA'!L829/'S. ENERGÍA'!L828-1</f>
        <v>0.006111757858</v>
      </c>
      <c r="AD828" s="1">
        <f>'S. ENERGÍA'!N829/'S. ENERGÍA'!N828-1</f>
        <v>0.03684724256</v>
      </c>
      <c r="AE828" s="1">
        <f>'S. ENERGÍA'!P829/'S. ENERGÍA'!P828-1</f>
        <v>0.02323180176</v>
      </c>
      <c r="AF828" s="1">
        <f>'S. ENERGÍA'!R829/'S. ENERGÍA'!R828-1</f>
        <v>0.002442002442</v>
      </c>
      <c r="AG828" s="1">
        <f>'S. ENERGÍA'!T829/'S. ENERGÍA'!T828-1</f>
        <v>0.02251552795</v>
      </c>
      <c r="AH828" s="1">
        <f>SUMPRODUCT(X828:AG828,'Ponderaciones e Índices.'!$A$12:$J$12)</f>
        <v>0.01589963967</v>
      </c>
    </row>
    <row r="829">
      <c r="A829" s="1">
        <f>S.FINANCIERO!A830</f>
        <v>43157</v>
      </c>
      <c r="B829" s="1">
        <f>S.FINANCIERO!B830/S.FINANCIERO!B829-1</f>
        <v>-0.001657566303</v>
      </c>
      <c r="C829" s="1">
        <f>S.FINANCIERO!D830/S.FINANCIERO!D829-1</f>
        <v>0.00797620657</v>
      </c>
      <c r="D829" s="1">
        <f>S.FINANCIERO!F830/S.FINANCIERO!F829-1</f>
        <v>0.001206515182</v>
      </c>
      <c r="E829" s="1">
        <f>S.FINANCIERO!H830/S.FINANCIERO!H829-1</f>
        <v>0.00510269167</v>
      </c>
      <c r="F829" s="1">
        <f>S.FINANCIERO!J830/S.FINANCIERO!J829-1</f>
        <v>-0.0005042016807</v>
      </c>
      <c r="G829" s="1">
        <f>S.FINANCIERO!L830/S.FINANCIERO!L829-1</f>
        <v>0.006900878294</v>
      </c>
      <c r="H829" s="1">
        <f>S.FINANCIERO!N830/S.FINANCIERO!N829-1</f>
        <v>-0.0001966740237</v>
      </c>
      <c r="I829" s="1">
        <f>S.FINANCIERO!P830/S.FINANCIERO!P829-1</f>
        <v>0.01148482363</v>
      </c>
      <c r="J829" s="1">
        <f>S.FINANCIERO!R830/S.FINANCIERO!R829-1</f>
        <v>-0.0009221689413</v>
      </c>
      <c r="K829" s="1">
        <f>S.FINANCIERO!T830/S.FINANCIERO!T829-1</f>
        <v>0</v>
      </c>
      <c r="L829" s="1">
        <f>SUMPRODUCT(B829:K829, 'Ponderaciones e Índices.'!$A$4:$J$4)</f>
        <v>0.003902662271</v>
      </c>
      <c r="M829" s="1">
        <f>'S. MATERIALES'!B830/'S. MATERIALES'!B829-1</f>
        <v>0.005194805195</v>
      </c>
      <c r="N829" s="3">
        <f>'S. MATERIALES'!D830/'S. MATERIALES'!D829-1</f>
        <v>-0.002335084647</v>
      </c>
      <c r="O829" s="1">
        <f>'S. MATERIALES'!F830/'S. MATERIALES'!F829-1</f>
        <v>0.03951034377</v>
      </c>
      <c r="P829" s="1">
        <f>'S. MATERIALES'!H830/'S. MATERIALES'!H829-1</f>
        <v>0.004037141704</v>
      </c>
      <c r="Q829" s="1">
        <f>'S. MATERIALES'!J830/'S. MATERIALES'!J829-1</f>
        <v>0.007099827883</v>
      </c>
      <c r="R829" s="1">
        <f>'S. MATERIALES'!L830/'S. MATERIALES'!L829-1</f>
        <v>0.006684491979</v>
      </c>
      <c r="S829" s="1">
        <f>'S. MATERIALES'!N830/'S. MATERIALES'!N829-1</f>
        <v>0.006593406593</v>
      </c>
      <c r="T829" s="1">
        <f>'S. MATERIALES'!P830/'S. MATERIALES'!P829-1</f>
        <v>0.01611374408</v>
      </c>
      <c r="U829" s="1">
        <f>'S. MATERIALES'!R830/'S. MATERIALES'!R829-1</f>
        <v>0.01522248244</v>
      </c>
      <c r="V829" s="1">
        <f>'S. MATERIALES'!T830/'S. MATERIALES'!T829-1</f>
        <v>0.004582484725</v>
      </c>
      <c r="W829" s="1">
        <f>SUMPRODUCT(M829:V829,'Ponderaciones e Índices.'!$A$8:$J$8)</f>
        <v>0.009041508717</v>
      </c>
      <c r="X829" s="1">
        <f>'S. ENERGÍA'!B830/'S. ENERGÍA'!B829-1</f>
        <v>0.01123853211</v>
      </c>
      <c r="Y829" s="1">
        <f>'S. ENERGÍA'!D830/'S. ENERGÍA'!D829-1</f>
        <v>0.01079754601</v>
      </c>
      <c r="Z829" s="1">
        <f>'S. ENERGÍA'!F830/'S. ENERGÍA'!F829-1</f>
        <v>0.00538137576</v>
      </c>
      <c r="AA829" s="1">
        <f>'S. ENERGÍA'!H830/'S. ENERGÍA'!H829-1</f>
        <v>0.0008574470691</v>
      </c>
      <c r="AB829" s="1">
        <f>'S. ENERGÍA'!J830/'S. ENERGÍA'!J829-1</f>
        <v>0.01142263759</v>
      </c>
      <c r="AC829" s="1">
        <f>'S. ENERGÍA'!L830/'S. ENERGÍA'!L829-1</f>
        <v>0.01562048019</v>
      </c>
      <c r="AD829" s="1">
        <f>'S. ENERGÍA'!N830/'S. ENERGÍA'!N829-1</f>
        <v>0.005413038362</v>
      </c>
      <c r="AE829" s="1">
        <f>'S. ENERGÍA'!P830/'S. ENERGÍA'!P829-1</f>
        <v>-0.00454086781</v>
      </c>
      <c r="AF829" s="1">
        <f>'S. ENERGÍA'!R830/'S. ENERGÍA'!R829-1</f>
        <v>-0.00730816078</v>
      </c>
      <c r="AG829" s="1">
        <f>'S. ENERGÍA'!T830/'S. ENERGÍA'!T829-1</f>
        <v>0.01898253607</v>
      </c>
      <c r="AH829" s="1">
        <f>SUMPRODUCT(X829:AG829,'Ponderaciones e Índices.'!$A$12:$J$12)</f>
        <v>0.007877398966</v>
      </c>
    </row>
    <row r="830">
      <c r="A830" s="1">
        <f>S.FINANCIERO!A831</f>
        <v>43158</v>
      </c>
      <c r="B830" s="1">
        <f>S.FINANCIERO!B831/S.FINANCIERO!B830-1</f>
        <v>0.004785623596</v>
      </c>
      <c r="C830" s="1">
        <f>S.FINANCIERO!D831/S.FINANCIERO!D830-1</f>
        <v>0.009120171674</v>
      </c>
      <c r="D830" s="1">
        <f>S.FINANCIERO!F831/S.FINANCIERO!F830-1</f>
        <v>-0.01034344246</v>
      </c>
      <c r="E830" s="1">
        <f>S.FINANCIERO!H831/S.FINANCIERO!H830-1</f>
        <v>0.01383424292</v>
      </c>
      <c r="F830" s="1">
        <f>S.FINANCIERO!J831/S.FINANCIERO!J830-1</f>
        <v>0.00285858416</v>
      </c>
      <c r="G830" s="1">
        <f>S.FINANCIERO!L831/S.FINANCIERO!L830-1</f>
        <v>-0.007476635514</v>
      </c>
      <c r="H830" s="1">
        <f>S.FINANCIERO!N831/S.FINANCIERO!N830-1</f>
        <v>-0.0146496328</v>
      </c>
      <c r="I830" s="1">
        <f>S.FINANCIERO!P831/S.FINANCIERO!P830-1</f>
        <v>0.0008110300081</v>
      </c>
      <c r="J830" s="1">
        <f>S.FINANCIERO!R831/S.FINANCIERO!R830-1</f>
        <v>-0.003876684512</v>
      </c>
      <c r="K830" s="1">
        <f>S.FINANCIERO!T831/S.FINANCIERO!T830-1</f>
        <v>-0.008115942029</v>
      </c>
      <c r="L830" s="1">
        <f>SUMPRODUCT(B830:K830, 'Ponderaciones e Índices.'!$A$4:$J$4)</f>
        <v>0.001173009474</v>
      </c>
      <c r="M830" s="1">
        <f>'S. MATERIALES'!B831/'S. MATERIALES'!B830-1</f>
        <v>-0.03165374677</v>
      </c>
      <c r="N830" s="3">
        <f>'S. MATERIALES'!D831/'S. MATERIALES'!D830-1</f>
        <v>-0.03842402965</v>
      </c>
      <c r="O830" s="1">
        <f>'S. MATERIALES'!F831/'S. MATERIALES'!F830-1</f>
        <v>0.0079984805</v>
      </c>
      <c r="P830" s="1">
        <f>'S. MATERIALES'!H831/'S. MATERIALES'!H830-1</f>
        <v>-0.01889827101</v>
      </c>
      <c r="Q830" s="1">
        <f>'S. MATERIALES'!J831/'S. MATERIALES'!J830-1</f>
        <v>-0.03022858364</v>
      </c>
      <c r="R830" s="1">
        <f>'S. MATERIALES'!L831/'S. MATERIALES'!L830-1</f>
        <v>-0.003452855246</v>
      </c>
      <c r="S830" s="1">
        <f>'S. MATERIALES'!N831/'S. MATERIALES'!N830-1</f>
        <v>-0.008733624454</v>
      </c>
      <c r="T830" s="1">
        <f>'S. MATERIALES'!P831/'S. MATERIALES'!P830-1</f>
        <v>-0.002332089552</v>
      </c>
      <c r="U830" s="1">
        <f>'S. MATERIALES'!R831/'S. MATERIALES'!R830-1</f>
        <v>-0.01960784314</v>
      </c>
      <c r="V830" s="1">
        <f>'S. MATERIALES'!T831/'S. MATERIALES'!T830-1</f>
        <v>-0.01469842879</v>
      </c>
      <c r="W830" s="1">
        <f>SUMPRODUCT(M830:V830,'Ponderaciones e Índices.'!$A$8:$J$8)</f>
        <v>-0.01665372137</v>
      </c>
      <c r="X830" s="1">
        <f>'S. ENERGÍA'!B831/'S. ENERGÍA'!B830-1</f>
        <v>-0.01043320481</v>
      </c>
      <c r="Y830" s="1">
        <f>'S. ENERGÍA'!D831/'S. ENERGÍA'!D830-1</f>
        <v>0.003641660597</v>
      </c>
      <c r="Z830" s="1">
        <f>'S. ENERGÍA'!F831/'S. ENERGÍA'!F830-1</f>
        <v>-0.02047940424</v>
      </c>
      <c r="AA830" s="1">
        <f>'S. ENERGÍA'!H831/'S. ENERGÍA'!H830-1</f>
        <v>-0.01698173602</v>
      </c>
      <c r="AB830" s="1">
        <f>'S. ENERGÍA'!J831/'S. ENERGÍA'!J830-1</f>
        <v>0.004106776181</v>
      </c>
      <c r="AC830" s="1">
        <f>'S. ENERGÍA'!L831/'S. ENERGÍA'!L830-1</f>
        <v>0.004841925377</v>
      </c>
      <c r="AD830" s="1">
        <f>'S. ENERGÍA'!N831/'S. ENERGÍA'!N830-1</f>
        <v>-0.01217228464</v>
      </c>
      <c r="AE830" s="1">
        <f>'S. ENERGÍA'!P831/'S. ENERGÍA'!P830-1</f>
        <v>-0.01520527116</v>
      </c>
      <c r="AF830" s="1">
        <f>'S. ENERGÍA'!R831/'S. ENERGÍA'!R830-1</f>
        <v>-0.03803680982</v>
      </c>
      <c r="AG830" s="1">
        <f>'S. ENERGÍA'!T831/'S. ENERGÍA'!T830-1</f>
        <v>-0.0476900149</v>
      </c>
      <c r="AH830" s="1">
        <f>SUMPRODUCT(X830:AG830,'Ponderaciones e Índices.'!$A$12:$J$12)</f>
        <v>-0.01017440773</v>
      </c>
    </row>
    <row r="831">
      <c r="A831" s="1">
        <f>S.FINANCIERO!A832</f>
        <v>43159</v>
      </c>
      <c r="B831" s="1">
        <f>S.FINANCIERO!B832/S.FINANCIERO!B831-1</f>
        <v>-0.01739891135</v>
      </c>
      <c r="C831" s="1">
        <f>S.FINANCIERO!D832/S.FINANCIERO!D831-1</f>
        <v>-0.01581605529</v>
      </c>
      <c r="D831" s="1">
        <f>S.FINANCIERO!F832/S.FINANCIERO!F831-1</f>
        <v>-0.01126331811</v>
      </c>
      <c r="E831" s="1">
        <f>S.FINANCIERO!H832/S.FINANCIERO!H831-1</f>
        <v>-0.004757135704</v>
      </c>
      <c r="F831" s="1">
        <f>S.FINANCIERO!J832/S.FINANCIERO!J831-1</f>
        <v>-0.0174379611</v>
      </c>
      <c r="G831" s="1">
        <f>S.FINANCIERO!L832/S.FINANCIERO!L831-1</f>
        <v>-0.02291274325</v>
      </c>
      <c r="H831" s="1">
        <f>S.FINANCIERO!N832/S.FINANCIERO!N831-1</f>
        <v>-0.01348661044</v>
      </c>
      <c r="I831" s="1">
        <f>S.FINANCIERO!P832/S.FINANCIERO!P831-1</f>
        <v>-0.01053484603</v>
      </c>
      <c r="J831" s="1">
        <f>S.FINANCIERO!R832/S.FINANCIERO!R831-1</f>
        <v>-0.02038547072</v>
      </c>
      <c r="K831" s="1">
        <f>S.FINANCIERO!T832/S.FINANCIERO!T831-1</f>
        <v>-0.01052016365</v>
      </c>
      <c r="L831" s="1">
        <f>SUMPRODUCT(B831:K831, 'Ponderaciones e Índices.'!$A$4:$J$4)</f>
        <v>-0.01417935426</v>
      </c>
      <c r="M831" s="1">
        <f>'S. MATERIALES'!B832/'S. MATERIALES'!B831-1</f>
        <v>-0.01400933956</v>
      </c>
      <c r="N831" s="3">
        <f>'S. MATERIALES'!D832/'S. MATERIALES'!D831-1</f>
        <v>-0.00831643002</v>
      </c>
      <c r="O831" s="1">
        <f>'S. MATERIALES'!F832/'S. MATERIALES'!F831-1</f>
        <v>0.001988987291</v>
      </c>
      <c r="P831" s="1">
        <f>'S. MATERIALES'!H832/'S. MATERIALES'!H831-1</f>
        <v>0.00368852459</v>
      </c>
      <c r="Q831" s="1">
        <f>'S. MATERIALES'!J832/'S. MATERIALES'!J831-1</f>
        <v>-0.009582553145</v>
      </c>
      <c r="R831" s="1">
        <f>'S. MATERIALES'!L832/'S. MATERIALES'!L831-1</f>
        <v>-0.02185501066</v>
      </c>
      <c r="S831" s="1">
        <f>'S. MATERIALES'!N832/'S. MATERIALES'!N831-1</f>
        <v>0.0154185022</v>
      </c>
      <c r="T831" s="1">
        <f>'S. MATERIALES'!P832/'S. MATERIALES'!P831-1</f>
        <v>-0.02244039271</v>
      </c>
      <c r="U831" s="1">
        <f>'S. MATERIALES'!R832/'S. MATERIALES'!R831-1</f>
        <v>-0.01764705882</v>
      </c>
      <c r="V831" s="1">
        <f>'S. MATERIALES'!T832/'S. MATERIALES'!T831-1</f>
        <v>-0.001028806584</v>
      </c>
      <c r="W831" s="1">
        <f>SUMPRODUCT(M831:V831,'Ponderaciones e Índices.'!$A$8:$J$8)</f>
        <v>-0.01040938699</v>
      </c>
      <c r="X831" s="1">
        <f>'S. ENERGÍA'!B832/'S. ENERGÍA'!B831-1</f>
        <v>-0.03185881274</v>
      </c>
      <c r="Y831" s="1">
        <f>'S. ENERGÍA'!D832/'S. ENERGÍA'!D831-1</f>
        <v>-0.03846153846</v>
      </c>
      <c r="Z831" s="1">
        <f>'S. ENERGÍA'!F832/'S. ENERGÍA'!F831-1</f>
        <v>-0.030411024</v>
      </c>
      <c r="AA831" s="1">
        <f>'S. ENERGÍA'!H832/'S. ENERGÍA'!H831-1</f>
        <v>-0.03158130635</v>
      </c>
      <c r="AB831" s="1">
        <f>'S. ENERGÍA'!J832/'S. ENERGÍA'!J831-1</f>
        <v>-0.04498977505</v>
      </c>
      <c r="AC831" s="1">
        <f>'S. ENERGÍA'!L832/'S. ENERGÍA'!L831-1</f>
        <v>-0.01502267574</v>
      </c>
      <c r="AD831" s="1">
        <f>'S. ENERGÍA'!N832/'S. ENERGÍA'!N831-1</f>
        <v>-0.02227488152</v>
      </c>
      <c r="AE831" s="1">
        <f>'S. ENERGÍA'!P832/'S. ENERGÍA'!P831-1</f>
        <v>-0.03911477097</v>
      </c>
      <c r="AF831" s="1">
        <f>'S. ENERGÍA'!R832/'S. ENERGÍA'!R831-1</f>
        <v>-0.03698979592</v>
      </c>
      <c r="AG831" s="1">
        <f>'S. ENERGÍA'!T832/'S. ENERGÍA'!T831-1</f>
        <v>-0.03129890454</v>
      </c>
      <c r="AH831" s="1">
        <f>SUMPRODUCT(X831:AG831,'Ponderaciones e Índices.'!$A$12:$J$12)</f>
        <v>-0.035113463</v>
      </c>
    </row>
    <row r="832">
      <c r="A832" s="1">
        <f>S.FINANCIERO!A833</f>
        <v>43160</v>
      </c>
      <c r="B832" s="1">
        <f>S.FINANCIERO!B833/S.FINANCIERO!B832-1</f>
        <v>-0.00514393115</v>
      </c>
      <c r="C832" s="1">
        <f>S.FINANCIERO!D833/S.FINANCIERO!D832-1</f>
        <v>0.01174881837</v>
      </c>
      <c r="D832" s="1">
        <f>S.FINANCIERO!F833/S.FINANCIERO!F832-1</f>
        <v>-0.01026272578</v>
      </c>
      <c r="E832" s="1">
        <f>S.FINANCIERO!H833/S.FINANCIERO!H832-1</f>
        <v>-0.002264150943</v>
      </c>
      <c r="F832" s="1">
        <f>S.FINANCIERO!J833/S.FINANCIERO!J832-1</f>
        <v>-0.003839590444</v>
      </c>
      <c r="G832" s="1">
        <f>S.FINANCIERO!L833/S.FINANCIERO!L832-1</f>
        <v>0.01477674269</v>
      </c>
      <c r="H832" s="1">
        <f>S.FINANCIERO!N833/S.FINANCIERO!N832-1</f>
        <v>-0.008645549341</v>
      </c>
      <c r="I832" s="1">
        <f>S.FINANCIERO!P833/S.FINANCIERO!P832-1</f>
        <v>-0.009418509419</v>
      </c>
      <c r="J832" s="1">
        <f>S.FINANCIERO!R833/S.FINANCIERO!R832-1</f>
        <v>-0.008702232312</v>
      </c>
      <c r="K832" s="1">
        <f>S.FINANCIERO!T833/S.FINANCIERO!T832-1</f>
        <v>-0.009450679268</v>
      </c>
      <c r="L832" s="1">
        <f>SUMPRODUCT(B832:K832, 'Ponderaciones e Índices.'!$A$4:$J$4)</f>
        <v>-0.001968688128</v>
      </c>
      <c r="M832" s="1">
        <f>'S. MATERIALES'!B833/'S. MATERIALES'!B832-1</f>
        <v>-0.01217861976</v>
      </c>
      <c r="N832" s="3">
        <f>'S. MATERIALES'!D833/'S. MATERIALES'!D832-1</f>
        <v>0.01431785641</v>
      </c>
      <c r="O832" s="1">
        <f>'S. MATERIALES'!F833/'S. MATERIALES'!F832-1</f>
        <v>-0.001985039074</v>
      </c>
      <c r="P832" s="1">
        <f>'S. MATERIALES'!H833/'S. MATERIALES'!H832-1</f>
        <v>0.008574928542</v>
      </c>
      <c r="Q832" s="1">
        <f>'S. MATERIALES'!J833/'S. MATERIALES'!J832-1</f>
        <v>0.006672597865</v>
      </c>
      <c r="R832" s="1">
        <f>'S. MATERIALES'!L833/'S. MATERIALES'!L832-1</f>
        <v>-0.002452316076</v>
      </c>
      <c r="S832" s="1">
        <f>'S. MATERIALES'!N833/'S. MATERIALES'!N832-1</f>
        <v>0.02386117137</v>
      </c>
      <c r="T832" s="1">
        <f>'S. MATERIALES'!P833/'S. MATERIALES'!P832-1</f>
        <v>-0.03012912482</v>
      </c>
      <c r="U832" s="1">
        <f>'S. MATERIALES'!R833/'S. MATERIALES'!R832-1</f>
        <v>-0.003592814371</v>
      </c>
      <c r="V832" s="1">
        <f>'S. MATERIALES'!T833/'S. MATERIALES'!T832-1</f>
        <v>0.0149330587</v>
      </c>
      <c r="W832" s="1">
        <f>SUMPRODUCT(M832:V832,'Ponderaciones e Índices.'!$A$8:$J$8)</f>
        <v>-0.001941957793</v>
      </c>
      <c r="X832" s="1">
        <f>'S. ENERGÍA'!B833/'S. ENERGÍA'!B832-1</f>
        <v>-0.003551136364</v>
      </c>
      <c r="Y832" s="1">
        <f>'S. ENERGÍA'!D833/'S. ENERGÍA'!D832-1</f>
        <v>0.0007547169811</v>
      </c>
      <c r="Z832" s="1">
        <f>'S. ENERGÍA'!F833/'S. ENERGÍA'!F832-1</f>
        <v>-0.0007351139427</v>
      </c>
      <c r="AA832" s="1">
        <f>'S. ENERGÍA'!H833/'S. ENERGÍA'!H832-1</f>
        <v>0.008467284951</v>
      </c>
      <c r="AB832" s="1">
        <f>'S. ENERGÍA'!J833/'S. ENERGÍA'!J832-1</f>
        <v>0.006423982869</v>
      </c>
      <c r="AC832" s="1">
        <f>'S. ENERGÍA'!L833/'S. ENERGÍA'!L832-1</f>
        <v>-0.01381294964</v>
      </c>
      <c r="AD832" s="1">
        <f>'S. ENERGÍA'!N833/'S. ENERGÍA'!N832-1</f>
        <v>-0.005816771692</v>
      </c>
      <c r="AE832" s="1">
        <f>'S. ENERGÍA'!P833/'S. ENERGÍA'!P832-1</f>
        <v>-0.003749330477</v>
      </c>
      <c r="AF832" s="1">
        <f>'S. ENERGÍA'!R833/'S. ENERGÍA'!R832-1</f>
        <v>0.005298013245</v>
      </c>
      <c r="AG832" s="1">
        <f>'S. ENERGÍA'!T833/'S. ENERGÍA'!T832-1</f>
        <v>0.001615508885</v>
      </c>
      <c r="AH832" s="1">
        <f>SUMPRODUCT(X832:AG832,'Ponderaciones e Índices.'!$A$12:$J$12)</f>
        <v>0.0007641006054</v>
      </c>
    </row>
    <row r="833">
      <c r="A833" s="1">
        <f>S.FINANCIERO!A834</f>
        <v>43161</v>
      </c>
      <c r="B833" s="1">
        <f>S.FINANCIERO!B834/S.FINANCIERO!B833-1</f>
        <v>-0.006164860296</v>
      </c>
      <c r="C833" s="1">
        <f>S.FINANCIERO!D834/S.FINANCIERO!D833-1</f>
        <v>-0.003870795515</v>
      </c>
      <c r="D833" s="1">
        <f>S.FINANCIERO!F834/S.FINANCIERO!F833-1</f>
        <v>0.001036914144</v>
      </c>
      <c r="E833" s="1">
        <f>S.FINANCIERO!H834/S.FINANCIERO!H833-1</f>
        <v>-0.005295007564</v>
      </c>
      <c r="F833" s="1">
        <f>S.FINANCIERO!J834/S.FINANCIERO!J833-1</f>
        <v>-0.008993576017</v>
      </c>
      <c r="G833" s="1">
        <f>S.FINANCIERO!L834/S.FINANCIERO!L833-1</f>
        <v>0.001741057297</v>
      </c>
      <c r="H833" s="1">
        <f>S.FINANCIERO!N834/S.FINANCIERO!N833-1</f>
        <v>0.01582018292</v>
      </c>
      <c r="I833" s="1">
        <f>S.FINANCIERO!P834/S.FINANCIERO!P833-1</f>
        <v>-0.011575031</v>
      </c>
      <c r="J833" s="1">
        <f>S.FINANCIERO!R834/S.FINANCIERO!R833-1</f>
        <v>0.004198473282</v>
      </c>
      <c r="K833" s="1">
        <f>S.FINANCIERO!T834/S.FINANCIERO!T833-1</f>
        <v>-0.005366726297</v>
      </c>
      <c r="L833" s="1">
        <f>SUMPRODUCT(B833:K833, 'Ponderaciones e Índices.'!$A$4:$J$4)</f>
        <v>-0.002986860224</v>
      </c>
      <c r="M833" s="1">
        <f>'S. MATERIALES'!B834/'S. MATERIALES'!B833-1</f>
        <v>0.01917808219</v>
      </c>
      <c r="N833" s="3">
        <f>'S. MATERIALES'!D834/'S. MATERIALES'!D833-1</f>
        <v>-0.008469449486</v>
      </c>
      <c r="O833" s="1">
        <f>'S. MATERIALES'!F834/'S. MATERIALES'!F833-1</f>
        <v>-0.001988987291</v>
      </c>
      <c r="P833" s="1">
        <f>'S. MATERIALES'!H834/'S. MATERIALES'!H833-1</f>
        <v>0.008097165992</v>
      </c>
      <c r="Q833" s="1">
        <f>'S. MATERIALES'!J834/'S. MATERIALES'!J833-1</f>
        <v>0.004418912947</v>
      </c>
      <c r="R833" s="1">
        <f>'S. MATERIALES'!L834/'S. MATERIALES'!L833-1</f>
        <v>-0.005736137667</v>
      </c>
      <c r="S833" s="1">
        <f>'S. MATERIALES'!N834/'S. MATERIALES'!N833-1</f>
        <v>-0.004237288136</v>
      </c>
      <c r="T833" s="1">
        <f>'S. MATERIALES'!P834/'S. MATERIALES'!P833-1</f>
        <v>0.004437869822</v>
      </c>
      <c r="U833" s="1">
        <f>'S. MATERIALES'!R834/'S. MATERIALES'!R833-1</f>
        <v>-0.01923076923</v>
      </c>
      <c r="V833" s="1">
        <f>'S. MATERIALES'!T834/'S. MATERIALES'!T833-1</f>
        <v>0.002029426687</v>
      </c>
      <c r="W833" s="1">
        <f>SUMPRODUCT(M833:V833,'Ponderaciones e Índices.'!$A$8:$J$8)</f>
        <v>-0.001517447034</v>
      </c>
      <c r="X833" s="1">
        <f>'S. ENERGÍA'!B834/'S. ENERGÍA'!B833-1</f>
        <v>-0.0294606795</v>
      </c>
      <c r="Y833" s="1">
        <f>'S. ENERGÍA'!D834/'S. ENERGÍA'!D833-1</f>
        <v>0.000754147813</v>
      </c>
      <c r="Z833" s="1">
        <f>'S. ENERGÍA'!F834/'S. ENERGÍA'!F833-1</f>
        <v>-0.005149583129</v>
      </c>
      <c r="AA833" s="1">
        <f>'S. ENERGÍA'!H834/'S. ENERGÍA'!H833-1</f>
        <v>0.003751907334</v>
      </c>
      <c r="AB833" s="1">
        <f>'S. ENERGÍA'!J834/'S. ENERGÍA'!J833-1</f>
        <v>0.03617021277</v>
      </c>
      <c r="AC833" s="1">
        <f>'S. ENERGÍA'!L834/'S. ENERGÍA'!L833-1</f>
        <v>-0.000583600817</v>
      </c>
      <c r="AD833" s="1">
        <f>'S. ENERGÍA'!N834/'S. ENERGÍA'!N833-1</f>
        <v>0.002437835202</v>
      </c>
      <c r="AE833" s="1">
        <f>'S. ENERGÍA'!P834/'S. ENERGÍA'!P833-1</f>
        <v>-0.01344086022</v>
      </c>
      <c r="AF833" s="1">
        <f>'S. ENERGÍA'!R834/'S. ENERGÍA'!R833-1</f>
        <v>-0.01449275362</v>
      </c>
      <c r="AG833" s="1">
        <f>'S. ENERGÍA'!T834/'S. ENERGÍA'!T833-1</f>
        <v>0.01290322581</v>
      </c>
      <c r="AH833" s="1">
        <f>SUMPRODUCT(X833:AG833,'Ponderaciones e Índices.'!$A$12:$J$12)</f>
        <v>-0.002050283429</v>
      </c>
    </row>
    <row r="834">
      <c r="A834" s="1">
        <f>S.FINANCIERO!A835</f>
        <v>43164</v>
      </c>
      <c r="B834" s="1">
        <f>S.FINANCIERO!B835/S.FINANCIERO!B834-1</f>
        <v>0.009604802401</v>
      </c>
      <c r="C834" s="1">
        <f>S.FINANCIERO!D835/S.FINANCIERO!D834-1</f>
        <v>0.009647594801</v>
      </c>
      <c r="D834" s="1">
        <f>S.FINANCIERO!F835/S.FINANCIERO!F834-1</f>
        <v>0.001035840066</v>
      </c>
      <c r="E834" s="1">
        <f>S.FINANCIERO!H835/S.FINANCIERO!H834-1</f>
        <v>0.001267427123</v>
      </c>
      <c r="F834" s="1">
        <f>S.FINANCIERO!J835/S.FINANCIERO!J834-1</f>
        <v>0.005185825411</v>
      </c>
      <c r="G834" s="1">
        <f>S.FINANCIERO!L835/S.FINANCIERO!L834-1</f>
        <v>-0.003160056881</v>
      </c>
      <c r="H834" s="1">
        <f>S.FINANCIERO!N835/S.FINANCIERO!N834-1</f>
        <v>0.01736562711</v>
      </c>
      <c r="I834" s="1">
        <f>S.FINANCIERO!P835/S.FINANCIERO!P834-1</f>
        <v>0.01380175659</v>
      </c>
      <c r="J834" s="1">
        <f>S.FINANCIERO!R835/S.FINANCIERO!R834-1</f>
        <v>0.02014443177</v>
      </c>
      <c r="K834" s="1">
        <f>S.FINANCIERO!T835/S.FINANCIERO!T834-1</f>
        <v>0.007494004796</v>
      </c>
      <c r="L834" s="1">
        <f>SUMPRODUCT(B834:K834, 'Ponderaciones e Índices.'!$A$4:$J$4)</f>
        <v>0.008509389338</v>
      </c>
      <c r="M834" s="1">
        <f>'S. MATERIALES'!B835/'S. MATERIALES'!B834-1</f>
        <v>0.01680107527</v>
      </c>
      <c r="N834" s="3">
        <f>'S. MATERIALES'!D835/'S. MATERIALES'!D834-1</f>
        <v>0.01342281879</v>
      </c>
      <c r="O834" s="1">
        <f>'S. MATERIALES'!F835/'S. MATERIALES'!F834-1</f>
        <v>-0.000985986406</v>
      </c>
      <c r="P834" s="1">
        <f>'S. MATERIALES'!H835/'S. MATERIALES'!H834-1</f>
        <v>0.01726907631</v>
      </c>
      <c r="Q834" s="1">
        <f>'S. MATERIALES'!J835/'S. MATERIALES'!J834-1</f>
        <v>0.002199736032</v>
      </c>
      <c r="R834" s="1">
        <f>'S. MATERIALES'!L835/'S. MATERIALES'!L834-1</f>
        <v>-0.003571428571</v>
      </c>
      <c r="S834" s="1">
        <f>'S. MATERIALES'!N835/'S. MATERIALES'!N834-1</f>
        <v>0.006382978723</v>
      </c>
      <c r="T834" s="1">
        <f>'S. MATERIALES'!P835/'S. MATERIALES'!P834-1</f>
        <v>0.01620029455</v>
      </c>
      <c r="U834" s="1">
        <f>'S. MATERIALES'!R835/'S. MATERIALES'!R834-1</f>
        <v>0.01225490196</v>
      </c>
      <c r="V834" s="1">
        <f>'S. MATERIALES'!T835/'S. MATERIALES'!T834-1</f>
        <v>0.001518987342</v>
      </c>
      <c r="W834" s="1">
        <f>SUMPRODUCT(M834:V834,'Ponderaciones e Índices.'!$A$8:$J$8)</f>
        <v>0.01063312101</v>
      </c>
      <c r="X834" s="1">
        <f>'S. ENERGÍA'!B835/'S. ENERGÍA'!B834-1</f>
        <v>0.01591187271</v>
      </c>
      <c r="Y834" s="1">
        <f>'S. ENERGÍA'!D835/'S. ENERGÍA'!D834-1</f>
        <v>0.01180607887</v>
      </c>
      <c r="Z834" s="1">
        <f>'S. ENERGÍA'!F835/'S. ENERGÍA'!F834-1</f>
        <v>0.009120039438</v>
      </c>
      <c r="AA834" s="1">
        <f>'S. ENERGÍA'!H835/'S. ENERGÍA'!H834-1</f>
        <v>0.01495348651</v>
      </c>
      <c r="AB834" s="1">
        <f>'S. ENERGÍA'!J835/'S. ENERGÍA'!J834-1</f>
        <v>0.05338809035</v>
      </c>
      <c r="AC834" s="1">
        <f>'S. ENERGÍA'!L835/'S. ENERGÍA'!L834-1</f>
        <v>0.02569343066</v>
      </c>
      <c r="AD834" s="1">
        <f>'S. ENERGÍA'!N835/'S. ENERGÍA'!N834-1</f>
        <v>0.00656614786</v>
      </c>
      <c r="AE834" s="1">
        <f>'S. ENERGÍA'!P835/'S. ENERGÍA'!P834-1</f>
        <v>0.0348773842</v>
      </c>
      <c r="AF834" s="1">
        <f>'S. ENERGÍA'!R835/'S. ENERGÍA'!R834-1</f>
        <v>0.04545454545</v>
      </c>
      <c r="AG834" s="1">
        <f>'S. ENERGÍA'!T835/'S. ENERGÍA'!T834-1</f>
        <v>0.0326433121</v>
      </c>
      <c r="AH834" s="1">
        <f>SUMPRODUCT(X834:AG834,'Ponderaciones e Índices.'!$A$12:$J$12)</f>
        <v>0.0226143742</v>
      </c>
    </row>
    <row r="835">
      <c r="A835" s="1">
        <f>S.FINANCIERO!A836</f>
        <v>43165</v>
      </c>
      <c r="B835" s="1">
        <f>S.FINANCIERO!B836/S.FINANCIERO!B835-1</f>
        <v>-0.001486473095</v>
      </c>
      <c r="C835" s="1">
        <f>S.FINANCIERO!D836/S.FINANCIERO!D835-1</f>
        <v>0.003715992037</v>
      </c>
      <c r="D835" s="1">
        <f>S.FINANCIERO!F836/S.FINANCIERO!F835-1</f>
        <v>0.0007243377483</v>
      </c>
      <c r="E835" s="1">
        <f>S.FINANCIERO!H836/S.FINANCIERO!H835-1</f>
        <v>0.003544303797</v>
      </c>
      <c r="F835" s="1">
        <f>S.FINANCIERO!J836/S.FINANCIERO!J835-1</f>
        <v>0.00464316423</v>
      </c>
      <c r="G835" s="1">
        <f>S.FINANCIERO!L836/S.FINANCIERO!L835-1</f>
        <v>0.003170074497</v>
      </c>
      <c r="H835" s="1">
        <f>S.FINANCIERO!N836/S.FINANCIERO!N835-1</f>
        <v>0.001569204095</v>
      </c>
      <c r="I835" s="1">
        <f>S.FINANCIERO!P836/S.FINANCIERO!P835-1</f>
        <v>-0.001650165017</v>
      </c>
      <c r="J835" s="1">
        <f>S.FINANCIERO!R836/S.FINANCIERO!R835-1</f>
        <v>0.006892697466</v>
      </c>
      <c r="K835" s="1">
        <f>S.FINANCIERO!T836/S.FINANCIERO!T835-1</f>
        <v>0.001190121988</v>
      </c>
      <c r="L835" s="1">
        <f>SUMPRODUCT(B835:K835, 'Ponderaciones e Índices.'!$A$4:$J$4)</f>
        <v>0.001997396006</v>
      </c>
      <c r="M835" s="1">
        <f>'S. MATERIALES'!B836/'S. MATERIALES'!B835-1</f>
        <v>0.009914077991</v>
      </c>
      <c r="N835" s="3">
        <f>'S. MATERIALES'!D836/'S. MATERIALES'!D835-1</f>
        <v>0.01344571543</v>
      </c>
      <c r="O835" s="1">
        <f>'S. MATERIALES'!F836/'S. MATERIALES'!F835-1</f>
        <v>0.01490938872</v>
      </c>
      <c r="P835" s="1">
        <f>'S. MATERIALES'!H836/'S. MATERIALES'!H835-1</f>
        <v>0.02408211607</v>
      </c>
      <c r="Q835" s="1">
        <f>'S. MATERIALES'!J836/'S. MATERIALES'!J835-1</f>
        <v>0.0094381036</v>
      </c>
      <c r="R835" s="1">
        <f>'S. MATERIALES'!L836/'S. MATERIALES'!L835-1</f>
        <v>0.01130410808</v>
      </c>
      <c r="S835" s="1">
        <f>'S. MATERIALES'!N836/'S. MATERIALES'!N835-1</f>
        <v>0.01691331924</v>
      </c>
      <c r="T835" s="1">
        <f>'S. MATERIALES'!P836/'S. MATERIALES'!P835-1</f>
        <v>0.004830917874</v>
      </c>
      <c r="U835" s="1">
        <f>'S. MATERIALES'!R836/'S. MATERIALES'!R835-1</f>
        <v>0.0205811138</v>
      </c>
      <c r="V835" s="1">
        <f>'S. MATERIALES'!T836/'S. MATERIALES'!T835-1</f>
        <v>0.009605662285</v>
      </c>
      <c r="W835" s="1">
        <f>SUMPRODUCT(M835:V835,'Ponderaciones e Índices.'!$A$8:$J$8)</f>
        <v>0.01398452539</v>
      </c>
      <c r="X835" s="1">
        <f>'S. ENERGÍA'!B836/'S. ENERGÍA'!B835-1</f>
        <v>-0.002409638554</v>
      </c>
      <c r="Y835" s="1">
        <f>'S. ENERGÍA'!D836/'S. ENERGÍA'!D835-1</f>
        <v>-0.01142005958</v>
      </c>
      <c r="Z835" s="1">
        <f>'S. ENERGÍA'!F836/'S. ENERGÍA'!F835-1</f>
        <v>-0.0002442598925</v>
      </c>
      <c r="AA835" s="1">
        <f>'S. ENERGÍA'!H836/'S. ENERGÍA'!H835-1</f>
        <v>-0.001578623133</v>
      </c>
      <c r="AB835" s="1">
        <f>'S. ENERGÍA'!J836/'S. ENERGÍA'!J835-1</f>
        <v>0.02436647173</v>
      </c>
      <c r="AC835" s="1">
        <f>'S. ENERGÍA'!L836/'S. ENERGÍA'!L835-1</f>
        <v>0.003985197837</v>
      </c>
      <c r="AD835" s="1">
        <f>'S. ENERGÍA'!N836/'S. ENERGÍA'!N835-1</f>
        <v>0.001691229766</v>
      </c>
      <c r="AE835" s="1">
        <f>'S. ENERGÍA'!P836/'S. ENERGÍA'!P835-1</f>
        <v>0.0005265929437</v>
      </c>
      <c r="AF835" s="1">
        <f>'S. ENERGÍA'!R836/'S. ENERGÍA'!R835-1</f>
        <v>-0.01150895141</v>
      </c>
      <c r="AG835" s="1">
        <f>'S. ENERGÍA'!T836/'S. ENERGÍA'!T835-1</f>
        <v>-0.008481110254</v>
      </c>
      <c r="AH835" s="1">
        <f>SUMPRODUCT(X835:AG835,'Ponderaciones e Índices.'!$A$12:$J$12)</f>
        <v>-0.003455935887</v>
      </c>
    </row>
    <row r="836">
      <c r="A836" s="1">
        <f>S.FINANCIERO!A837</f>
        <v>43166</v>
      </c>
      <c r="B836" s="1">
        <f>S.FINANCIERO!B837/S.FINANCIERO!B836-1</f>
        <v>-0.001984914649</v>
      </c>
      <c r="C836" s="1">
        <f>S.FINANCIERO!D837/S.FINANCIERO!D836-1</f>
        <v>0.002644453259</v>
      </c>
      <c r="D836" s="1">
        <f>S.FINANCIERO!F837/S.FINANCIERO!F836-1</f>
        <v>-0.002068038466</v>
      </c>
      <c r="E836" s="1">
        <f>S.FINANCIERO!H837/S.FINANCIERO!H836-1</f>
        <v>0.00126135217</v>
      </c>
      <c r="F836" s="1">
        <f>S.FINANCIERO!J837/S.FINANCIERO!J836-1</f>
        <v>0.0005135227662</v>
      </c>
      <c r="G836" s="1">
        <f>S.FINANCIERO!L837/S.FINANCIERO!L836-1</f>
        <v>-0.008532153579</v>
      </c>
      <c r="H836" s="1">
        <f>S.FINANCIERO!N837/S.FINANCIERO!N836-1</f>
        <v>0.001566745552</v>
      </c>
      <c r="I836" s="1">
        <f>S.FINANCIERO!P837/S.FINANCIERO!P836-1</f>
        <v>-0.003719008264</v>
      </c>
      <c r="J836" s="1">
        <f>S.FINANCIERO!R837/S.FINANCIERO!R836-1</f>
        <v>0</v>
      </c>
      <c r="K836" s="1">
        <f>S.FINANCIERO!T837/S.FINANCIERO!T836-1</f>
        <v>0.002971768202</v>
      </c>
      <c r="L836" s="1">
        <f>SUMPRODUCT(B836:K836, 'Ponderaciones e Índices.'!$A$4:$J$4)</f>
        <v>-0.0006357605971</v>
      </c>
      <c r="M836" s="1">
        <f>'S. MATERIALES'!B837/'S. MATERIALES'!B836-1</f>
        <v>-0.01439790576</v>
      </c>
      <c r="N836" s="3">
        <f>'S. MATERIALES'!D837/'S. MATERIALES'!D836-1</f>
        <v>-0.0203960396</v>
      </c>
      <c r="O836" s="1">
        <f>'S. MATERIALES'!F837/'S. MATERIALES'!F836-1</f>
        <v>0.0333533343</v>
      </c>
      <c r="P836" s="1">
        <f>'S. MATERIALES'!H837/'S. MATERIALES'!H836-1</f>
        <v>-0.01117964534</v>
      </c>
      <c r="Q836" s="1">
        <f>'S. MATERIALES'!J837/'S. MATERIALES'!J836-1</f>
        <v>-0.009349858665</v>
      </c>
      <c r="R836" s="1">
        <f>'S. MATERIALES'!L837/'S. MATERIALES'!L836-1</f>
        <v>-0.007088331516</v>
      </c>
      <c r="S836" s="1">
        <f>'S. MATERIALES'!N837/'S. MATERIALES'!N836-1</f>
        <v>-0.03118503119</v>
      </c>
      <c r="T836" s="1">
        <f>'S. MATERIALES'!P837/'S. MATERIALES'!P836-1</f>
        <v>-0.01057692308</v>
      </c>
      <c r="U836" s="1">
        <f>'S. MATERIALES'!R837/'S. MATERIALES'!R836-1</f>
        <v>-0.007117437722</v>
      </c>
      <c r="V836" s="1">
        <f>'S. MATERIALES'!T837/'S. MATERIALES'!T836-1</f>
        <v>-0.01452178267</v>
      </c>
      <c r="W836" s="1">
        <f>SUMPRODUCT(M836:V836,'Ponderaciones e Índices.'!$A$8:$J$8)</f>
        <v>-0.01390702968</v>
      </c>
      <c r="X836" s="1">
        <f>'S. ENERGÍA'!B837/'S. ENERGÍA'!B836-1</f>
        <v>0.004589371981</v>
      </c>
      <c r="Y836" s="1">
        <f>'S. ENERGÍA'!D837/'S. ENERGÍA'!D836-1</f>
        <v>-0.01330989453</v>
      </c>
      <c r="Z836" s="1">
        <f>'S. ENERGÍA'!F837/'S. ENERGÍA'!F836-1</f>
        <v>-0.01050574151</v>
      </c>
      <c r="AA836" s="1">
        <f>'S. ENERGÍA'!H837/'S. ENERGÍA'!H836-1</f>
        <v>-0.02248467086</v>
      </c>
      <c r="AB836" s="1">
        <f>'S. ENERGÍA'!J837/'S. ENERGÍA'!J836-1</f>
        <v>-0.03139866794</v>
      </c>
      <c r="AC836" s="1">
        <f>'S. ENERGÍA'!L837/'S. ENERGÍA'!L836-1</f>
        <v>-0.004536433229</v>
      </c>
      <c r="AD836" s="1">
        <f>'S. ENERGÍA'!N837/'S. ENERGÍA'!N836-1</f>
        <v>-0.01302460203</v>
      </c>
      <c r="AE836" s="1">
        <f>'S. ENERGÍA'!P837/'S. ENERGÍA'!P836-1</f>
        <v>0.01578947368</v>
      </c>
      <c r="AF836" s="1">
        <f>'S. ENERGÍA'!R837/'S. ENERGÍA'!R836-1</f>
        <v>-0.02587322122</v>
      </c>
      <c r="AG836" s="1">
        <f>'S. ENERGÍA'!T837/'S. ENERGÍA'!T836-1</f>
        <v>-0.02099533437</v>
      </c>
      <c r="AH836" s="1">
        <f>SUMPRODUCT(X836:AG836,'Ponderaciones e Índices.'!$A$12:$J$12)</f>
        <v>-0.01360306894</v>
      </c>
    </row>
    <row r="837">
      <c r="A837" s="1">
        <f>S.FINANCIERO!A838</f>
        <v>43167</v>
      </c>
      <c r="B837" s="1">
        <f>S.FINANCIERO!B838/S.FINANCIERO!B837-1</f>
        <v>0.009546539379</v>
      </c>
      <c r="C837" s="1">
        <f>S.FINANCIERO!D838/S.FINANCIERO!D837-1</f>
        <v>0.001186865357</v>
      </c>
      <c r="D837" s="1">
        <f>S.FINANCIERO!F838/S.FINANCIERO!F837-1</f>
        <v>0.009636307118</v>
      </c>
      <c r="E837" s="1">
        <f>S.FINANCIERO!H838/S.FINANCIERO!H837-1</f>
        <v>0.008314436886</v>
      </c>
      <c r="F837" s="1">
        <f>S.FINANCIERO!J838/S.FINANCIERO!J837-1</f>
        <v>0.008212147134</v>
      </c>
      <c r="G837" s="1">
        <f>S.FINANCIERO!L838/S.FINANCIERO!L837-1</f>
        <v>0.005099601594</v>
      </c>
      <c r="H837" s="1">
        <f>S.FINANCIERO!N838/S.FINANCIERO!N837-1</f>
        <v>0.01056172401</v>
      </c>
      <c r="I837" s="1">
        <f>S.FINANCIERO!P838/S.FINANCIERO!P837-1</f>
        <v>-0.005806719204</v>
      </c>
      <c r="J837" s="1">
        <f>S.FINANCIERO!R838/S.FINANCIERO!R837-1</f>
        <v>0.004995374653</v>
      </c>
      <c r="K837" s="1">
        <f>S.FINANCIERO!T838/S.FINANCIERO!T837-1</f>
        <v>0.005333333333</v>
      </c>
      <c r="L837" s="1">
        <f>SUMPRODUCT(B837:K837, 'Ponderaciones e Índices.'!$A$4:$J$4)</f>
        <v>0.005001111587</v>
      </c>
      <c r="M837" s="1">
        <f>'S. MATERIALES'!B838/'S. MATERIALES'!B837-1</f>
        <v>0.009960159363</v>
      </c>
      <c r="N837" s="3">
        <f>'S. MATERIALES'!D838/'S. MATERIALES'!D837-1</f>
        <v>0.01920355771</v>
      </c>
      <c r="O837" s="1">
        <f>'S. MATERIALES'!F838/'S. MATERIALES'!F837-1</f>
        <v>0.009470796708</v>
      </c>
      <c r="P837" s="1">
        <f>'S. MATERIALES'!H838/'S. MATERIALES'!H837-1</f>
        <v>-0.01247563353</v>
      </c>
      <c r="Q837" s="1">
        <f>'S. MATERIALES'!J838/'S. MATERIALES'!J837-1</f>
        <v>-0.0412642669</v>
      </c>
      <c r="R837" s="1">
        <f>'S. MATERIALES'!L838/'S. MATERIALES'!L837-1</f>
        <v>-0.05134541461</v>
      </c>
      <c r="S837" s="1">
        <f>'S. MATERIALES'!N838/'S. MATERIALES'!N837-1</f>
        <v>0</v>
      </c>
      <c r="T837" s="1">
        <f>'S. MATERIALES'!P838/'S. MATERIALES'!P837-1</f>
        <v>-0.03498542274</v>
      </c>
      <c r="U837" s="1">
        <f>'S. MATERIALES'!R838/'S. MATERIALES'!R837-1</f>
        <v>-0.02031063321</v>
      </c>
      <c r="V837" s="1">
        <f>'S. MATERIALES'!T838/'S. MATERIALES'!T837-1</f>
        <v>0.01676829268</v>
      </c>
      <c r="W837" s="1">
        <f>SUMPRODUCT(M837:V837,'Ponderaciones e Índices.'!$A$8:$J$8)</f>
        <v>-0.01466946366</v>
      </c>
      <c r="X837" s="1">
        <f>'S. ENERGÍA'!B838/'S. ENERGÍA'!B837-1</f>
        <v>0.005770617937</v>
      </c>
      <c r="Y837" s="1">
        <f>'S. ENERGÍA'!D838/'S. ENERGÍA'!D837-1</f>
        <v>-0.01170781369</v>
      </c>
      <c r="Z837" s="1">
        <f>'S. ENERGÍA'!F838/'S. ENERGÍA'!F837-1</f>
        <v>0.0150617284</v>
      </c>
      <c r="AA837" s="1">
        <f>'S. ENERGÍA'!H838/'S. ENERGÍA'!H837-1</f>
        <v>0.004313958328</v>
      </c>
      <c r="AB837" s="1">
        <f>'S. ENERGÍA'!J838/'S. ENERGÍA'!J837-1</f>
        <v>0.00884086444</v>
      </c>
      <c r="AC837" s="1">
        <f>'S. ENERGÍA'!L838/'S. ENERGÍA'!L837-1</f>
        <v>-0.009399031615</v>
      </c>
      <c r="AD837" s="1">
        <f>'S. ENERGÍA'!N838/'S. ENERGÍA'!N837-1</f>
        <v>0.006842619746</v>
      </c>
      <c r="AE837" s="1">
        <f>'S. ENERGÍA'!P838/'S. ENERGÍA'!P837-1</f>
        <v>0.03056994819</v>
      </c>
      <c r="AF837" s="1">
        <f>'S. ENERGÍA'!R838/'S. ENERGÍA'!R837-1</f>
        <v>0.02124833997</v>
      </c>
      <c r="AG837" s="1">
        <f>'S. ENERGÍA'!T838/'S. ENERGÍA'!T837-1</f>
        <v>0.01032565528</v>
      </c>
      <c r="AH837" s="1">
        <f>SUMPRODUCT(X837:AG837,'Ponderaciones e Índices.'!$A$12:$J$12)</f>
        <v>0.002825249972</v>
      </c>
    </row>
    <row r="838">
      <c r="A838" s="1">
        <f>S.FINANCIERO!A839</f>
        <v>43168</v>
      </c>
      <c r="B838" s="1">
        <f>S.FINANCIERO!B839/S.FINANCIERO!B838-1</f>
        <v>0.002364066194</v>
      </c>
      <c r="C838" s="1">
        <f>S.FINANCIERO!D839/S.FINANCIERO!D838-1</f>
        <v>-0.001185458377</v>
      </c>
      <c r="D838" s="1">
        <f>S.FINANCIERO!F839/S.FINANCIERO!F838-1</f>
        <v>0.005747126437</v>
      </c>
      <c r="E838" s="1">
        <f>S.FINANCIERO!H839/S.FINANCIERO!H838-1</f>
        <v>0.008870564718</v>
      </c>
      <c r="F838" s="1">
        <f>S.FINANCIERO!J839/S.FINANCIERO!J838-1</f>
        <v>0.002121160699</v>
      </c>
      <c r="G838" s="1">
        <f>S.FINANCIERO!L839/S.FINANCIERO!L838-1</f>
        <v>0.005707943555</v>
      </c>
      <c r="H838" s="1">
        <f>S.FINANCIERO!N839/S.FINANCIERO!N838-1</f>
        <v>-0.003290737764</v>
      </c>
      <c r="I838" s="1">
        <f>S.FINANCIERO!P839/S.FINANCIERO!P838-1</f>
        <v>0.009178139341</v>
      </c>
      <c r="J838" s="1">
        <f>S.FINANCIERO!R839/S.FINANCIERO!R838-1</f>
        <v>0.00441826215</v>
      </c>
      <c r="K838" s="1">
        <f>S.FINANCIERO!T839/S.FINANCIERO!T838-1</f>
        <v>-0.0002947244327</v>
      </c>
      <c r="L838" s="1">
        <f>SUMPRODUCT(B838:K838, 'Ponderaciones e Índices.'!$A$4:$J$4)</f>
        <v>0.00342249649</v>
      </c>
      <c r="M838" s="1">
        <f>'S. MATERIALES'!B839/'S. MATERIALES'!B838-1</f>
        <v>-0.004602235371</v>
      </c>
      <c r="N838" s="3">
        <f>'S. MATERIALES'!D839/'S. MATERIALES'!D838-1</f>
        <v>-0.007536691789</v>
      </c>
      <c r="O838" s="1">
        <f>'S. MATERIALES'!F839/'S. MATERIALES'!F838-1</f>
        <v>-0.001864487464</v>
      </c>
      <c r="P838" s="1">
        <f>'S. MATERIALES'!H839/'S. MATERIALES'!H838-1</f>
        <v>-0.003158310304</v>
      </c>
      <c r="Q838" s="1">
        <f>'S. MATERIALES'!J839/'S. MATERIALES'!J838-1</f>
        <v>-0.001259157509</v>
      </c>
      <c r="R838" s="1">
        <f>'S. MATERIALES'!L839/'S. MATERIALES'!L838-1</f>
        <v>-0.02083936324</v>
      </c>
      <c r="S838" s="1">
        <f>'S. MATERIALES'!N839/'S. MATERIALES'!N838-1</f>
        <v>-0.01502145923</v>
      </c>
      <c r="T838" s="1">
        <f>'S. MATERIALES'!P839/'S. MATERIALES'!P838-1</f>
        <v>0.02165156093</v>
      </c>
      <c r="U838" s="1">
        <f>'S. MATERIALES'!R839/'S. MATERIALES'!R838-1</f>
        <v>0.01219512195</v>
      </c>
      <c r="V838" s="1">
        <f>'S. MATERIALES'!T839/'S. MATERIALES'!T838-1</f>
        <v>-0.004497751124</v>
      </c>
      <c r="W838" s="1">
        <f>SUMPRODUCT(M838:V838,'Ponderaciones e Índices.'!$A$8:$J$8)</f>
        <v>-0.0005975210355</v>
      </c>
      <c r="X838" s="1">
        <f>'S. ENERGÍA'!B839/'S. ENERGÍA'!B838-1</f>
        <v>-0.002151565862</v>
      </c>
      <c r="Y838" s="1">
        <f>'S. ENERGÍA'!D839/'S. ENERGÍA'!D838-1</f>
        <v>0.001802729848</v>
      </c>
      <c r="Z838" s="1">
        <f>'S. ENERGÍA'!F839/'S. ENERGÍA'!F838-1</f>
        <v>-0.002675747993</v>
      </c>
      <c r="AA838" s="1">
        <f>'S. ENERGÍA'!H839/'S. ENERGÍA'!H838-1</f>
        <v>0.00339784659</v>
      </c>
      <c r="AB838" s="1">
        <f>'S. ENERGÍA'!J839/'S. ENERGÍA'!J838-1</f>
        <v>0.01850048685</v>
      </c>
      <c r="AC838" s="1">
        <f>'S. ENERGÍA'!L839/'S. ENERGÍA'!L838-1</f>
        <v>0.008913168488</v>
      </c>
      <c r="AD838" s="1">
        <f>'S. ENERGÍA'!N839/'S. ENERGÍA'!N838-1</f>
        <v>0.007038834951</v>
      </c>
      <c r="AE838" s="1">
        <f>'S. ENERGÍA'!P839/'S. ENERGÍA'!P838-1</f>
        <v>-0.006033182504</v>
      </c>
      <c r="AF838" s="1">
        <f>'S. ENERGÍA'!R839/'S. ENERGÍA'!R838-1</f>
        <v>0.007802340702</v>
      </c>
      <c r="AG838" s="1">
        <f>'S. ENERGÍA'!T839/'S. ENERGÍA'!T838-1</f>
        <v>0.004716981132</v>
      </c>
      <c r="AH838" s="1">
        <f>SUMPRODUCT(X838:AG838,'Ponderaciones e Índices.'!$A$12:$J$12)</f>
        <v>0.003846272544</v>
      </c>
    </row>
    <row r="839">
      <c r="A839" s="1">
        <f>S.FINANCIERO!A840</f>
        <v>43171</v>
      </c>
      <c r="B839" s="1">
        <f>S.FINANCIERO!B840/S.FINANCIERO!B839-1</f>
        <v>0.0004913522013</v>
      </c>
      <c r="C839" s="1">
        <f>S.FINANCIERO!D840/S.FINANCIERO!D839-1</f>
        <v>-0.001714361071</v>
      </c>
      <c r="D839" s="1">
        <f>S.FINANCIERO!F840/S.FINANCIERO!F839-1</f>
        <v>0.002244897959</v>
      </c>
      <c r="E839" s="1">
        <f>S.FINANCIERO!H840/S.FINANCIERO!H839-1</f>
        <v>0</v>
      </c>
      <c r="F839" s="1">
        <f>S.FINANCIERO!J840/S.FINANCIERO!J839-1</f>
        <v>-0.001185335704</v>
      </c>
      <c r="G839" s="1">
        <f>S.FINANCIERO!L840/S.FINANCIERO!L839-1</f>
        <v>-0.001891849283</v>
      </c>
      <c r="H839" s="1">
        <f>S.FINANCIERO!N840/S.FINANCIERO!N839-1</f>
        <v>-0.004469109925</v>
      </c>
      <c r="I839" s="1">
        <f>S.FINANCIERO!P840/S.FINANCIERO!P839-1</f>
        <v>-0.003307151716</v>
      </c>
      <c r="J839" s="1">
        <f>S.FINANCIERO!R840/S.FINANCIERO!R839-1</f>
        <v>-0.001282991202</v>
      </c>
      <c r="K839" s="1">
        <f>S.FINANCIERO!T840/S.FINANCIERO!T839-1</f>
        <v>0.002653301887</v>
      </c>
      <c r="L839" s="1">
        <f>SUMPRODUCT(B839:K839, 'Ponderaciones e Índices.'!$A$4:$J$4)</f>
        <v>-0.001304923493</v>
      </c>
      <c r="M839" s="1">
        <f>'S. MATERIALES'!B840/'S. MATERIALES'!B839-1</f>
        <v>0.02972258917</v>
      </c>
      <c r="N839" s="3">
        <f>'S. MATERIALES'!D840/'S. MATERIALES'!D839-1</f>
        <v>0.0121902478</v>
      </c>
      <c r="O839" s="1">
        <f>'S. MATERIALES'!F840/'S. MATERIALES'!F839-1</f>
        <v>0.01695083661</v>
      </c>
      <c r="P839" s="1">
        <f>'S. MATERIALES'!H840/'S. MATERIALES'!H839-1</f>
        <v>0.01227722772</v>
      </c>
      <c r="Q839" s="1">
        <f>'S. MATERIALES'!J840/'S. MATERIALES'!J839-1</f>
        <v>0.01054441261</v>
      </c>
      <c r="R839" s="1">
        <f>'S. MATERIALES'!L840/'S. MATERIALES'!L839-1</f>
        <v>0.007685486255</v>
      </c>
      <c r="S839" s="1">
        <f>'S. MATERIALES'!N840/'S. MATERIALES'!N839-1</f>
        <v>0.006535947712</v>
      </c>
      <c r="T839" s="1">
        <f>'S. MATERIALES'!P840/'S. MATERIALES'!P839-1</f>
        <v>0.03597831444</v>
      </c>
      <c r="U839" s="1">
        <f>'S. MATERIALES'!R840/'S. MATERIALES'!R839-1</f>
        <v>0.01807228916</v>
      </c>
      <c r="V839" s="1">
        <f>'S. MATERIALES'!T840/'S. MATERIALES'!T839-1</f>
        <v>0.01355421687</v>
      </c>
      <c r="W839" s="1">
        <f>SUMPRODUCT(M839:V839,'Ponderaciones e Índices.'!$A$8:$J$8)</f>
        <v>0.01859015512</v>
      </c>
      <c r="X839" s="1">
        <f>'S. ENERGÍA'!B840/'S. ENERGÍA'!B839-1</f>
        <v>0</v>
      </c>
      <c r="Y839" s="1">
        <f>'S. ENERGÍA'!D840/'S. ENERGÍA'!D839-1</f>
        <v>-0.006940874036</v>
      </c>
      <c r="Z839" s="1">
        <f>'S. ENERGÍA'!F840/'S. ENERGÍA'!F839-1</f>
        <v>0.02292682927</v>
      </c>
      <c r="AA839" s="1">
        <f>'S. ENERGÍA'!H840/'S. ENERGÍA'!H839-1</f>
        <v>0.01390944182</v>
      </c>
      <c r="AB839" s="1">
        <f>'S. ENERGÍA'!J840/'S. ENERGÍA'!J839-1</f>
        <v>0.001912045889</v>
      </c>
      <c r="AC839" s="1">
        <f>'S. ENERGÍA'!L840/'S. ENERGÍA'!L839-1</f>
        <v>-0.006554573953</v>
      </c>
      <c r="AD839" s="1">
        <f>'S. ENERGÍA'!N840/'S. ENERGÍA'!N839-1</f>
        <v>-0.003133285129</v>
      </c>
      <c r="AE839" s="1">
        <f>'S. ENERGÍA'!P840/'S. ENERGÍA'!P839-1</f>
        <v>0.008598887203</v>
      </c>
      <c r="AF839" s="1">
        <f>'S. ENERGÍA'!R840/'S. ENERGÍA'!R839-1</f>
        <v>-0.009032258065</v>
      </c>
      <c r="AG839" s="1">
        <f>'S. ENERGÍA'!T840/'S. ENERGÍA'!T839-1</f>
        <v>-0.01017214397</v>
      </c>
      <c r="AH839" s="1">
        <f>SUMPRODUCT(X839:AG839,'Ponderaciones e Índices.'!$A$12:$J$12)</f>
        <v>-0.001626002467</v>
      </c>
    </row>
    <row r="840">
      <c r="A840" s="1">
        <f>S.FINANCIERO!A841</f>
        <v>43172</v>
      </c>
      <c r="B840" s="1">
        <f>S.FINANCIERO!B841/S.FINANCIERO!B840-1</f>
        <v>0</v>
      </c>
      <c r="C840" s="1">
        <f>S.FINANCIERO!D841/S.FINANCIERO!D840-1</f>
        <v>-0.0003963011889</v>
      </c>
      <c r="D840" s="1">
        <f>S.FINANCIERO!F841/S.FINANCIERO!F840-1</f>
        <v>-0.001527183873</v>
      </c>
      <c r="E840" s="1">
        <f>S.FINANCIERO!H841/S.FINANCIERO!H840-1</f>
        <v>0.006563467492</v>
      </c>
      <c r="F840" s="1">
        <f>S.FINANCIERO!J841/S.FINANCIERO!J840-1</f>
        <v>0.0002543019412</v>
      </c>
      <c r="G840" s="1">
        <f>S.FINANCIERO!L841/S.FINANCIERO!L840-1</f>
        <v>0.0009477175802</v>
      </c>
      <c r="H840" s="1">
        <f>S.FINANCIERO!N841/S.FINANCIERO!N840-1</f>
        <v>-0.0005836469754</v>
      </c>
      <c r="I840" s="1">
        <f>S.FINANCIERO!P841/S.FINANCIERO!P840-1</f>
        <v>0.001244296972</v>
      </c>
      <c r="J840" s="1">
        <f>S.FINANCIERO!R841/S.FINANCIERO!R840-1</f>
        <v>0.0007340796476</v>
      </c>
      <c r="K840" s="1">
        <f>S.FINANCIERO!T841/S.FINANCIERO!T840-1</f>
        <v>0.0002940311673</v>
      </c>
      <c r="L840" s="1">
        <f>SUMPRODUCT(B840:K840, 'Ponderaciones e Índices.'!$A$4:$J$4)</f>
        <v>0.0008571377675</v>
      </c>
      <c r="M840" s="1">
        <f>'S. MATERIALES'!B841/'S. MATERIALES'!B840-1</f>
        <v>0.01411161001</v>
      </c>
      <c r="N840" s="3">
        <f>'S. MATERIALES'!D841/'S. MATERIALES'!D840-1</f>
        <v>0.01184600197</v>
      </c>
      <c r="O840" s="1">
        <f>'S. MATERIALES'!F841/'S. MATERIALES'!F840-1</f>
        <v>0.01850512946</v>
      </c>
      <c r="P840" s="1">
        <f>'S. MATERIALES'!H841/'S. MATERIALES'!H840-1</f>
        <v>0.008607198748</v>
      </c>
      <c r="Q840" s="1">
        <f>'S. MATERIALES'!J841/'S. MATERIALES'!J840-1</f>
        <v>0.01973460361</v>
      </c>
      <c r="R840" s="1">
        <f>'S. MATERIALES'!L841/'S. MATERIALES'!L840-1</f>
        <v>0.02698738633</v>
      </c>
      <c r="S840" s="1">
        <f>'S. MATERIALES'!N841/'S. MATERIALES'!N840-1</f>
        <v>0.008658008658</v>
      </c>
      <c r="T840" s="1">
        <f>'S. MATERIALES'!P841/'S. MATERIALES'!P840-1</f>
        <v>0.02568981922</v>
      </c>
      <c r="U840" s="1">
        <f>'S. MATERIALES'!R841/'S. MATERIALES'!R840-1</f>
        <v>0.01183431953</v>
      </c>
      <c r="V840" s="1">
        <f>'S. MATERIALES'!T841/'S. MATERIALES'!T840-1</f>
        <v>0.02080237741</v>
      </c>
      <c r="W840" s="1">
        <f>SUMPRODUCT(M840:V840,'Ponderaciones e Índices.'!$A$8:$J$8)</f>
        <v>0.01579633526</v>
      </c>
      <c r="X840" s="1">
        <f>'S. ENERGÍA'!B841/'S. ENERGÍA'!B840-1</f>
        <v>0.01317680882</v>
      </c>
      <c r="Y840" s="1">
        <f>'S. ENERGÍA'!D841/'S. ENERGÍA'!D840-1</f>
        <v>0.005695055656</v>
      </c>
      <c r="Z840" s="1">
        <f>'S. ENERGÍA'!F841/'S. ENERGÍA'!F840-1</f>
        <v>0.01931330472</v>
      </c>
      <c r="AA840" s="1">
        <f>'S. ENERGÍA'!H841/'S. ENERGÍA'!H840-1</f>
        <v>0.008442378307</v>
      </c>
      <c r="AB840" s="1">
        <f>'S. ENERGÍA'!J841/'S. ENERGÍA'!J840-1</f>
        <v>0</v>
      </c>
      <c r="AC840" s="1">
        <f>'S. ENERGÍA'!L841/'S. ENERGÍA'!L840-1</f>
        <v>-0.01004016064</v>
      </c>
      <c r="AD840" s="1">
        <f>'S. ENERGÍA'!N841/'S. ENERGÍA'!N840-1</f>
        <v>-0.00169245648</v>
      </c>
      <c r="AE840" s="1">
        <f>'S. ENERGÍA'!P841/'S. ENERGÍA'!P840-1</f>
        <v>-0.02306920762</v>
      </c>
      <c r="AF840" s="1">
        <f>'S. ENERGÍA'!R841/'S. ENERGÍA'!R840-1</f>
        <v>0.02083333333</v>
      </c>
      <c r="AG840" s="1">
        <f>'S. ENERGÍA'!T841/'S. ENERGÍA'!T840-1</f>
        <v>0.009486166008</v>
      </c>
      <c r="AH840" s="1">
        <f>SUMPRODUCT(X840:AG840,'Ponderaciones e Índices.'!$A$12:$J$12)</f>
        <v>0.007779510773</v>
      </c>
    </row>
    <row r="841">
      <c r="A841" s="1">
        <f>S.FINANCIERO!A842</f>
        <v>43173</v>
      </c>
      <c r="B841" s="1">
        <f>S.FINANCIERO!B842/S.FINANCIERO!B841-1</f>
        <v>-0.002651998821</v>
      </c>
      <c r="C841" s="1">
        <f>S.FINANCIERO!D842/S.FINANCIERO!D841-1</f>
        <v>0.000660763843</v>
      </c>
      <c r="D841" s="1">
        <f>S.FINANCIERO!F842/S.FINANCIERO!F841-1</f>
        <v>0.00295707148</v>
      </c>
      <c r="E841" s="1">
        <f>S.FINANCIERO!H842/S.FINANCIERO!H841-1</f>
        <v>0.007381889764</v>
      </c>
      <c r="F841" s="1">
        <f>S.FINANCIERO!J842/S.FINANCIERO!J841-1</f>
        <v>0.0007627118644</v>
      </c>
      <c r="G841" s="1">
        <f>S.FINANCIERO!L842/S.FINANCIERO!L841-1</f>
        <v>0.003629477671</v>
      </c>
      <c r="H841" s="1">
        <f>S.FINANCIERO!N842/S.FINANCIERO!N841-1</f>
        <v>0.006243757607</v>
      </c>
      <c r="I841" s="1">
        <f>S.FINANCIERO!P842/S.FINANCIERO!P841-1</f>
        <v>0.001657000829</v>
      </c>
      <c r="J841" s="1">
        <f>S.FINANCIERO!R842/S.FINANCIERO!R841-1</f>
        <v>0.002384008802</v>
      </c>
      <c r="K841" s="1">
        <f>S.FINANCIERO!T842/S.FINANCIERO!T841-1</f>
        <v>0.0002939447384</v>
      </c>
      <c r="L841" s="1">
        <f>SUMPRODUCT(B841:K841, 'Ponderaciones e Índices.'!$A$4:$J$4)</f>
        <v>0.002203343474</v>
      </c>
      <c r="M841" s="1">
        <f>'S. MATERIALES'!B842/'S. MATERIALES'!B841-1</f>
        <v>0.01138519924</v>
      </c>
      <c r="N841" s="3">
        <f>'S. MATERIALES'!D842/'S. MATERIALES'!D841-1</f>
        <v>0.006243902439</v>
      </c>
      <c r="O841" s="1">
        <f>'S. MATERIALES'!F842/'S. MATERIALES'!F841-1</f>
        <v>-0.007271401711</v>
      </c>
      <c r="P841" s="1">
        <f>'S. MATERIALES'!H842/'S. MATERIALES'!H841-1</f>
        <v>0.000387897595</v>
      </c>
      <c r="Q841" s="1">
        <f>'S. MATERIALES'!J842/'S. MATERIALES'!J841-1</f>
        <v>-0.01056612168</v>
      </c>
      <c r="R841" s="1">
        <f>'S. MATERIALES'!L842/'S. MATERIALES'!L841-1</f>
        <v>0.01371036847</v>
      </c>
      <c r="S841" s="1">
        <f>'S. MATERIALES'!N842/'S. MATERIALES'!N841-1</f>
        <v>0.01716738197</v>
      </c>
      <c r="T841" s="1">
        <f>'S. MATERIALES'!P842/'S. MATERIALES'!P841-1</f>
        <v>0.005102040816</v>
      </c>
      <c r="U841" s="1">
        <f>'S. MATERIALES'!R842/'S. MATERIALES'!R841-1</f>
        <v>0.03859649123</v>
      </c>
      <c r="V841" s="1">
        <f>'S. MATERIALES'!T842/'S. MATERIALES'!T841-1</f>
        <v>-0.008248423096</v>
      </c>
      <c r="W841" s="1">
        <f>SUMPRODUCT(M841:V841,'Ponderaciones e Índices.'!$A$8:$J$8)</f>
        <v>0.01574763007</v>
      </c>
      <c r="X841" s="1">
        <f>'S. ENERGÍA'!B842/'S. ENERGÍA'!B841-1</f>
        <v>-0.003074012769</v>
      </c>
      <c r="Y841" s="1">
        <f>'S. ENERGÍA'!D842/'S. ENERGÍA'!D841-1</f>
        <v>-0.002574002574</v>
      </c>
      <c r="Z841" s="1">
        <f>'S. ENERGÍA'!F842/'S. ENERGÍA'!F841-1</f>
        <v>0.002807017544</v>
      </c>
      <c r="AA841" s="1">
        <f>'S. ENERGÍA'!H842/'S. ENERGÍA'!H841-1</f>
        <v>-0.004186807822</v>
      </c>
      <c r="AB841" s="1">
        <f>'S. ENERGÍA'!J842/'S. ENERGÍA'!J841-1</f>
        <v>-0.00286259542</v>
      </c>
      <c r="AC841" s="1">
        <f>'S. ENERGÍA'!L842/'S. ENERGÍA'!L841-1</f>
        <v>-0.008403361345</v>
      </c>
      <c r="AD841" s="1">
        <f>'S. ENERGÍA'!N842/'S. ENERGÍA'!N841-1</f>
        <v>-0.006781302979</v>
      </c>
      <c r="AE841" s="1">
        <f>'S. ENERGÍA'!P842/'S. ENERGÍA'!P841-1</f>
        <v>-0.002566735113</v>
      </c>
      <c r="AF841" s="1">
        <f>'S. ENERGÍA'!R842/'S. ENERGÍA'!R841-1</f>
        <v>-0.01785714286</v>
      </c>
      <c r="AG841" s="1">
        <f>'S. ENERGÍA'!T842/'S. ENERGÍA'!T841-1</f>
        <v>-0.00626468285</v>
      </c>
      <c r="AH841" s="1">
        <f>SUMPRODUCT(X841:AG841,'Ponderaciones e Índices.'!$A$12:$J$12)</f>
        <v>-0.004813169315</v>
      </c>
    </row>
    <row r="842">
      <c r="A842" s="1">
        <f>S.FINANCIERO!A843</f>
        <v>43174</v>
      </c>
      <c r="B842" s="1">
        <f>S.FINANCIERO!B843/S.FINANCIERO!B842-1</f>
        <v>0.00640141816</v>
      </c>
      <c r="C842" s="1">
        <f>S.FINANCIERO!D843/S.FINANCIERO!D842-1</f>
        <v>0.00528262018</v>
      </c>
      <c r="D842" s="1">
        <f>S.FINANCIERO!F843/S.FINANCIERO!F842-1</f>
        <v>0.002440016267</v>
      </c>
      <c r="E842" s="1">
        <f>S.FINANCIERO!H843/S.FINANCIERO!H842-1</f>
        <v>0.002686858818</v>
      </c>
      <c r="F842" s="1">
        <f>S.FINANCIERO!J843/S.FINANCIERO!J842-1</f>
        <v>-0.002879159963</v>
      </c>
      <c r="G842" s="1">
        <f>S.FINANCIERO!L843/S.FINANCIERO!L842-1</f>
        <v>0.0001572327044</v>
      </c>
      <c r="H842" s="1">
        <f>S.FINANCIERO!N843/S.FINANCIERO!N842-1</f>
        <v>0.01609832562</v>
      </c>
      <c r="I842" s="1">
        <f>S.FINANCIERO!P843/S.FINANCIERO!P842-1</f>
        <v>0.008271298594</v>
      </c>
      <c r="J842" s="1">
        <f>S.FINANCIERO!R843/S.FINANCIERO!R842-1</f>
        <v>0.01006220271</v>
      </c>
      <c r="K842" s="1">
        <f>S.FINANCIERO!T843/S.FINANCIERO!T842-1</f>
        <v>0.001175433441</v>
      </c>
      <c r="L842" s="1">
        <f>SUMPRODUCT(B842:K842, 'Ponderaciones e Índices.'!$A$4:$J$4)</f>
        <v>0.005261112483</v>
      </c>
      <c r="M842" s="1">
        <f>'S. MATERIALES'!B843/'S. MATERIALES'!B842-1</f>
        <v>-0.003752345216</v>
      </c>
      <c r="N842" s="3">
        <f>'S. MATERIALES'!D843/'S. MATERIALES'!D842-1</f>
        <v>-0.01085902657</v>
      </c>
      <c r="O842" s="1">
        <f>'S. MATERIALES'!F843/'S. MATERIALES'!F842-1</f>
        <v>0</v>
      </c>
      <c r="P842" s="1">
        <f>'S. MATERIALES'!H843/'S. MATERIALES'!H842-1</f>
        <v>-0.007754943777</v>
      </c>
      <c r="Q842" s="1">
        <f>'S. MATERIALES'!J843/'S. MATERIALES'!J842-1</f>
        <v>0.001686151079</v>
      </c>
      <c r="R842" s="1">
        <f>'S. MATERIALES'!L843/'S. MATERIALES'!L842-1</f>
        <v>0.00112707805</v>
      </c>
      <c r="S842" s="1">
        <f>'S. MATERIALES'!N843/'S. MATERIALES'!N842-1</f>
        <v>0.006329113924</v>
      </c>
      <c r="T842" s="1">
        <f>'S. MATERIALES'!P843/'S. MATERIALES'!P842-1</f>
        <v>-0.01061375173</v>
      </c>
      <c r="U842" s="1">
        <f>'S. MATERIALES'!R843/'S. MATERIALES'!R842-1</f>
        <v>-0.001126126126</v>
      </c>
      <c r="V842" s="1">
        <f>'S. MATERIALES'!T843/'S. MATERIALES'!T842-1</f>
        <v>-0.01467710372</v>
      </c>
      <c r="W842" s="1">
        <f>SUMPRODUCT(M842:V842,'Ponderaciones e Índices.'!$A$8:$J$8)</f>
        <v>-0.002708042065</v>
      </c>
      <c r="X842" s="1">
        <f>'S. ENERGÍA'!B843/'S. ENERGÍA'!B842-1</f>
        <v>0.002134724858</v>
      </c>
      <c r="Y842" s="1">
        <f>'S. ENERGÍA'!D843/'S. ENERGÍA'!D842-1</f>
        <v>0.006451612903</v>
      </c>
      <c r="Z842" s="1">
        <f>'S. ENERGÍA'!F843/'S. ENERGÍA'!F842-1</f>
        <v>-0.04222066713</v>
      </c>
      <c r="AA842" s="1">
        <f>'S. ENERGÍA'!H843/'S. ENERGÍA'!H842-1</f>
        <v>-0.02118930807</v>
      </c>
      <c r="AB842" s="1">
        <f>'S. ENERGÍA'!J843/'S. ENERGÍA'!J842-1</f>
        <v>0.01244019139</v>
      </c>
      <c r="AC842" s="1">
        <f>'S. ENERGÍA'!L843/'S. ENERGÍA'!L842-1</f>
        <v>-0.003506721216</v>
      </c>
      <c r="AD842" s="1">
        <f>'S. ENERGÍA'!N843/'S. ENERGÍA'!N842-1</f>
        <v>-0.008046817849</v>
      </c>
      <c r="AE842" s="1">
        <f>'S. ENERGÍA'!P843/'S. ENERGÍA'!P842-1</f>
        <v>0.001544004117</v>
      </c>
      <c r="AF842" s="1">
        <f>'S. ENERGÍA'!R843/'S. ENERGÍA'!R842-1</f>
        <v>0</v>
      </c>
      <c r="AG842" s="1">
        <f>'S. ENERGÍA'!T843/'S. ENERGÍA'!T842-1</f>
        <v>0.001576044129</v>
      </c>
      <c r="AH842" s="1">
        <f>SUMPRODUCT(X842:AG842,'Ponderaciones e Índices.'!$A$12:$J$12)</f>
        <v>-0.000451986019</v>
      </c>
    </row>
    <row r="843">
      <c r="A843" s="1">
        <f>S.FINANCIERO!A844</f>
        <v>43175</v>
      </c>
      <c r="B843" s="1">
        <f>S.FINANCIERO!B844/S.FINANCIERO!B843-1</f>
        <v>0.001272140131</v>
      </c>
      <c r="C843" s="1">
        <f>S.FINANCIERO!D844/S.FINANCIERO!D843-1</f>
        <v>-0.002627430373</v>
      </c>
      <c r="D843" s="1">
        <f>S.FINANCIERO!F844/S.FINANCIERO!F843-1</f>
        <v>0.001115618661</v>
      </c>
      <c r="E843" s="1">
        <f>S.FINANCIERO!H844/S.FINANCIERO!H843-1</f>
        <v>0.005237515225</v>
      </c>
      <c r="F843" s="1">
        <f>S.FINANCIERO!J844/S.FINANCIERO!J843-1</f>
        <v>-0.004670912951</v>
      </c>
      <c r="G843" s="1">
        <f>S.FINANCIERO!L844/S.FINANCIERO!L843-1</f>
        <v>0.001572079862</v>
      </c>
      <c r="H843" s="1">
        <f>S.FINANCIERO!N844/S.FINANCIERO!N843-1</f>
        <v>0.001526676809</v>
      </c>
      <c r="I843" s="1">
        <f>S.FINANCIERO!P844/S.FINANCIERO!P843-1</f>
        <v>0.002461033634</v>
      </c>
      <c r="J843" s="1">
        <f>S.FINANCIERO!R844/S.FINANCIERO!R843-1</f>
        <v>0.002354645897</v>
      </c>
      <c r="K843" s="1">
        <f>S.FINANCIERO!T844/S.FINANCIERO!T843-1</f>
        <v>0.001174053419</v>
      </c>
      <c r="L843" s="1">
        <f>SUMPRODUCT(B843:K843, 'Ponderaciones e Índices.'!$A$4:$J$4)</f>
        <v>0.0005938110571</v>
      </c>
      <c r="M843" s="1">
        <f>'S. MATERIALES'!B844/'S. MATERIALES'!B843-1</f>
        <v>0.01255492781</v>
      </c>
      <c r="N843" s="3">
        <f>'S. MATERIALES'!D844/'S. MATERIALES'!D843-1</f>
        <v>0.01431091943</v>
      </c>
      <c r="O843" s="1">
        <f>'S. MATERIALES'!F844/'S. MATERIALES'!F843-1</f>
        <v>0.007324662273</v>
      </c>
      <c r="P843" s="1">
        <f>'S. MATERIALES'!H844/'S. MATERIALES'!H843-1</f>
        <v>0.00937866354</v>
      </c>
      <c r="Q843" s="1">
        <f>'S. MATERIALES'!J844/'S. MATERIALES'!J843-1</f>
        <v>0.009426551453</v>
      </c>
      <c r="R843" s="1">
        <f>'S. MATERIALES'!L844/'S. MATERIALES'!L843-1</f>
        <v>0.01210244863</v>
      </c>
      <c r="S843" s="1">
        <f>'S. MATERIALES'!N844/'S. MATERIALES'!N843-1</f>
        <v>-0.004192872117</v>
      </c>
      <c r="T843" s="1">
        <f>'S. MATERIALES'!P844/'S. MATERIALES'!P843-1</f>
        <v>-0.01166044776</v>
      </c>
      <c r="U843" s="1">
        <f>'S. MATERIALES'!R844/'S. MATERIALES'!R843-1</f>
        <v>0.002254791432</v>
      </c>
      <c r="V843" s="1">
        <f>'S. MATERIALES'!T844/'S. MATERIALES'!T843-1</f>
        <v>-0.001986097319</v>
      </c>
      <c r="W843" s="1">
        <f>SUMPRODUCT(M843:V843,'Ponderaciones e Índices.'!$A$8:$J$8)</f>
        <v>0.003460313983</v>
      </c>
      <c r="X843" s="1">
        <f>'S. ENERGÍA'!B844/'S. ENERGÍA'!B843-1</f>
        <v>0.01562130178</v>
      </c>
      <c r="Y843" s="1">
        <f>'S. ENERGÍA'!D844/'S. ENERGÍA'!D843-1</f>
        <v>0.01923076923</v>
      </c>
      <c r="Z843" s="1">
        <f>'S. ENERGÍA'!F844/'S. ENERGÍA'!F843-1</f>
        <v>0.005358012664</v>
      </c>
      <c r="AA843" s="1">
        <f>'S. ENERGÍA'!H844/'S. ENERGÍA'!H843-1</f>
        <v>-0.0003594253908</v>
      </c>
      <c r="AB843" s="1">
        <f>'S. ENERGÍA'!J844/'S. ENERGÍA'!J843-1</f>
        <v>0.04631379962</v>
      </c>
      <c r="AC843" s="1">
        <f>'S. ENERGÍA'!L844/'S. ENERGÍA'!L843-1</f>
        <v>0.009970674487</v>
      </c>
      <c r="AD843" s="1">
        <f>'S. ENERGÍA'!N844/'S. ENERGÍA'!N843-1</f>
        <v>0.01032448378</v>
      </c>
      <c r="AE843" s="1">
        <f>'S. ENERGÍA'!P844/'S. ENERGÍA'!P843-1</f>
        <v>0.03442959918</v>
      </c>
      <c r="AF843" s="1">
        <f>'S. ENERGÍA'!R844/'S. ENERGÍA'!R843-1</f>
        <v>0.03376623377</v>
      </c>
      <c r="AG843" s="1">
        <f>'S. ENERGÍA'!T844/'S. ENERGÍA'!T843-1</f>
        <v>0.03855232101</v>
      </c>
      <c r="AH843" s="1">
        <f>SUMPRODUCT(X843:AG843,'Ponderaciones e Índices.'!$A$12:$J$12)</f>
        <v>0.02175504414</v>
      </c>
    </row>
    <row r="844">
      <c r="A844" s="1">
        <f>S.FINANCIERO!A845</f>
        <v>43178</v>
      </c>
      <c r="B844" s="1">
        <f>S.FINANCIERO!B845/S.FINANCIERO!B844-1</f>
        <v>-0.002736512901</v>
      </c>
      <c r="C844" s="1">
        <f>S.FINANCIERO!D845/S.FINANCIERO!D844-1</f>
        <v>-0.003029504742</v>
      </c>
      <c r="D844" s="1">
        <f>S.FINANCIERO!F845/S.FINANCIERO!F844-1</f>
        <v>-0.003039205754</v>
      </c>
      <c r="E844" s="1">
        <f>S.FINANCIERO!H845/S.FINANCIERO!H844-1</f>
        <v>-0.002423361202</v>
      </c>
      <c r="F844" s="1">
        <f>S.FINANCIERO!J845/S.FINANCIERO!J844-1</f>
        <v>-0.001279863481</v>
      </c>
      <c r="G844" s="1">
        <f>S.FINANCIERO!L845/S.FINANCIERO!L844-1</f>
        <v>-0.004394914456</v>
      </c>
      <c r="H844" s="1">
        <f>S.FINANCIERO!N845/S.FINANCIERO!N844-1</f>
        <v>-0.01791377298</v>
      </c>
      <c r="I844" s="1">
        <f>S.FINANCIERO!P845/S.FINANCIERO!P844-1</f>
        <v>-0.008592471358</v>
      </c>
      <c r="J844" s="1">
        <f>S.FINANCIERO!R845/S.FINANCIERO!R844-1</f>
        <v>-0.006866642573</v>
      </c>
      <c r="K844" s="1">
        <f>S.FINANCIERO!T845/S.FINANCIERO!T844-1</f>
        <v>-0.0085019056</v>
      </c>
      <c r="L844" s="1">
        <f>SUMPRODUCT(B844:K844, 'Ponderaciones e Índices.'!$A$4:$J$4)</f>
        <v>-0.005454865864</v>
      </c>
      <c r="M844" s="1">
        <f>'S. MATERIALES'!B845/'S. MATERIALES'!B844-1</f>
        <v>-0.006819590825</v>
      </c>
      <c r="N844" s="3">
        <f>'S. MATERIALES'!D845/'S. MATERIALES'!D844-1</f>
        <v>0.004252029378</v>
      </c>
      <c r="O844" s="1">
        <f>'S. MATERIALES'!F845/'S. MATERIALES'!F844-1</f>
        <v>-0.04362841027</v>
      </c>
      <c r="P844" s="1">
        <f>'S. MATERIALES'!H845/'S. MATERIALES'!H844-1</f>
        <v>-0.001548586914</v>
      </c>
      <c r="Q844" s="1">
        <f>'S. MATERIALES'!J845/'S. MATERIALES'!J844-1</f>
        <v>0.002871595331</v>
      </c>
      <c r="R844" s="1">
        <f>'S. MATERIALES'!L845/'S. MATERIALES'!L844-1</f>
        <v>-0.03809788654</v>
      </c>
      <c r="S844" s="1">
        <f>'S. MATERIALES'!N845/'S. MATERIALES'!N844-1</f>
        <v>0.008421052632</v>
      </c>
      <c r="T844" s="1">
        <f>'S. MATERIALES'!P845/'S. MATERIALES'!P844-1</f>
        <v>-0.03067484663</v>
      </c>
      <c r="U844" s="1">
        <f>'S. MATERIALES'!R845/'S. MATERIALES'!R844-1</f>
        <v>-0.02137232846</v>
      </c>
      <c r="V844" s="1">
        <f>'S. MATERIALES'!T845/'S. MATERIALES'!T844-1</f>
        <v>0.0009950248756</v>
      </c>
      <c r="W844" s="1">
        <f>SUMPRODUCT(M844:V844,'Ponderaciones e Índices.'!$A$8:$J$8)</f>
        <v>-0.01361047163</v>
      </c>
      <c r="X844" s="1">
        <f>'S. ENERGÍA'!B845/'S. ENERGÍA'!B844-1</f>
        <v>-0.02004194826</v>
      </c>
      <c r="Y844" s="1">
        <f>'S. ENERGÍA'!D845/'S. ENERGÍA'!D844-1</f>
        <v>-0.01580377358</v>
      </c>
      <c r="Z844" s="1">
        <f>'S. ENERGÍA'!F845/'S. ENERGÍA'!F844-1</f>
        <v>-0.02611676357</v>
      </c>
      <c r="AA844" s="1">
        <f>'S. ENERGÍA'!H845/'S. ENERGÍA'!H844-1</f>
        <v>-0.01932949939</v>
      </c>
      <c r="AB844" s="1">
        <f>'S. ENERGÍA'!J845/'S. ENERGÍA'!J844-1</f>
        <v>-0.01806684734</v>
      </c>
      <c r="AC844" s="1">
        <f>'S. ENERGÍA'!L845/'S. ENERGÍA'!L844-1</f>
        <v>-0.002903600465</v>
      </c>
      <c r="AD844" s="1">
        <f>'S. ENERGÍA'!N845/'S. ENERGÍA'!N844-1</f>
        <v>-0.007055961071</v>
      </c>
      <c r="AE844" s="1">
        <f>'S. ENERGÍA'!P845/'S. ENERGÍA'!P844-1</f>
        <v>-0.01043219076</v>
      </c>
      <c r="AF844" s="1">
        <f>'S. ENERGÍA'!R845/'S. ENERGÍA'!R844-1</f>
        <v>-0.0364321608</v>
      </c>
      <c r="AG844" s="1">
        <f>'S. ENERGÍA'!T845/'S. ENERGÍA'!T844-1</f>
        <v>-0.02651515152</v>
      </c>
      <c r="AH844" s="1">
        <f>SUMPRODUCT(X844:AG844,'Ponderaciones e Índices.'!$A$12:$J$12)</f>
        <v>-0.01963654773</v>
      </c>
    </row>
    <row r="845">
      <c r="A845" s="1">
        <f>S.FINANCIERO!A846</f>
        <v>43179</v>
      </c>
      <c r="B845" s="1">
        <f>S.FINANCIERO!B846/S.FINANCIERO!B845-1</f>
        <v>0.005684045472</v>
      </c>
      <c r="C845" s="1">
        <f>S.FINANCIERO!D846/S.FINANCIERO!D845-1</f>
        <v>0.008323424495</v>
      </c>
      <c r="D845" s="1">
        <f>S.FINANCIERO!F846/S.FINANCIERO!F845-1</f>
        <v>0.009145412052</v>
      </c>
      <c r="E845" s="1">
        <f>S.FINANCIERO!H846/S.FINANCIERO!H845-1</f>
        <v>-0.00510142111</v>
      </c>
      <c r="F845" s="1">
        <f>S.FINANCIERO!J846/S.FINANCIERO!J845-1</f>
        <v>0.002135839385</v>
      </c>
      <c r="G845" s="1">
        <f>S.FINANCIERO!L846/S.FINANCIERO!L845-1</f>
        <v>-0.002680119817</v>
      </c>
      <c r="H845" s="1">
        <f>S.FINANCIERO!N846/S.FINANCIERO!N845-1</f>
        <v>0.003299685227</v>
      </c>
      <c r="I845" s="1">
        <f>S.FINANCIERO!P846/S.FINANCIERO!P845-1</f>
        <v>0.02228642179</v>
      </c>
      <c r="J845" s="1">
        <f>S.FINANCIERO!R846/S.FINANCIERO!R845-1</f>
        <v>0.005276564774</v>
      </c>
      <c r="K845" s="1">
        <f>S.FINANCIERO!T846/S.FINANCIERO!T845-1</f>
        <v>0.00266114725</v>
      </c>
      <c r="L845" s="1">
        <f>SUMPRODUCT(B845:K845, 'Ponderaciones e Índices.'!$A$4:$J$4)</f>
        <v>0.006238003947</v>
      </c>
      <c r="M845" s="1">
        <f>'S. MATERIALES'!B846/'S. MATERIALES'!B845-1</f>
        <v>-0.01935081149</v>
      </c>
      <c r="N845" s="3">
        <f>'S. MATERIALES'!D846/'S. MATERIALES'!D845-1</f>
        <v>-0.002309468822</v>
      </c>
      <c r="O845" s="1">
        <f>'S. MATERIALES'!F846/'S. MATERIALES'!F845-1</f>
        <v>-0.02280934039</v>
      </c>
      <c r="P845" s="1">
        <f>'S. MATERIALES'!H846/'S. MATERIALES'!H845-1</f>
        <v>-0.01628538193</v>
      </c>
      <c r="Q845" s="1">
        <f>'S. MATERIALES'!J846/'S. MATERIALES'!J845-1</f>
        <v>0.006448408849</v>
      </c>
      <c r="R845" s="1">
        <f>'S. MATERIALES'!L846/'S. MATERIALES'!L845-1</f>
        <v>0.00231280717</v>
      </c>
      <c r="S845" s="1">
        <f>'S. MATERIALES'!N846/'S. MATERIALES'!N845-1</f>
        <v>-0.01670146138</v>
      </c>
      <c r="T845" s="1">
        <f>'S. MATERIALES'!P846/'S. MATERIALES'!P845-1</f>
        <v>-0.1246348588</v>
      </c>
      <c r="U845" s="1">
        <f>'S. MATERIALES'!R846/'S. MATERIALES'!R845-1</f>
        <v>-0.002298850575</v>
      </c>
      <c r="V845" s="1">
        <f>'S. MATERIALES'!T846/'S. MATERIALES'!T845-1</f>
        <v>-0.01988071571</v>
      </c>
      <c r="W845" s="1">
        <f>SUMPRODUCT(M845:V845,'Ponderaciones e Índices.'!$A$8:$J$8)</f>
        <v>-0.02595790088</v>
      </c>
      <c r="X845" s="1">
        <f>'S. ENERGÍA'!B846/'S. ENERGÍA'!B845-1</f>
        <v>0.0242568371</v>
      </c>
      <c r="Y845" s="1">
        <f>'S. ENERGÍA'!D846/'S. ENERGÍA'!D845-1</f>
        <v>0.004299393177</v>
      </c>
      <c r="Z845" s="1">
        <f>'S. ENERGÍA'!F846/'S. ENERGÍA'!F845-1</f>
        <v>-0.02641417445</v>
      </c>
      <c r="AA845" s="1">
        <f>'S. ENERGÍA'!H846/'S. ENERGÍA'!H845-1</f>
        <v>-0.03230453293</v>
      </c>
      <c r="AB845" s="1">
        <f>'S. ENERGÍA'!J846/'S. ENERGÍA'!J845-1</f>
        <v>0.01379944802</v>
      </c>
      <c r="AC845" s="1">
        <f>'S. ENERGÍA'!L846/'S. ENERGÍA'!L845-1</f>
        <v>0.01019219569</v>
      </c>
      <c r="AD845" s="1">
        <f>'S. ENERGÍA'!N846/'S. ENERGÍA'!N845-1</f>
        <v>-0.003430531732</v>
      </c>
      <c r="AE845" s="1">
        <f>'S. ENERGÍA'!P846/'S. ENERGÍA'!P845-1</f>
        <v>0.03463855422</v>
      </c>
      <c r="AF845" s="1">
        <f>'S. ENERGÍA'!R846/'S. ENERGÍA'!R845-1</f>
        <v>0.005215123859</v>
      </c>
      <c r="AG845" s="1">
        <f>'S. ENERGÍA'!T846/'S. ENERGÍA'!T845-1</f>
        <v>0.01712062257</v>
      </c>
      <c r="AH845" s="1">
        <f>SUMPRODUCT(X845:AG845,'Ponderaciones e Índices.'!$A$12:$J$12)</f>
        <v>0.005667433359</v>
      </c>
    </row>
    <row r="846">
      <c r="A846" s="1">
        <f>S.FINANCIERO!A847</f>
        <v>43180</v>
      </c>
      <c r="B846" s="1">
        <f>S.FINANCIERO!B847/S.FINANCIERO!B846-1</f>
        <v>-0.003410641201</v>
      </c>
      <c r="C846" s="1">
        <f>S.FINANCIERO!D847/S.FINANCIERO!D846-1</f>
        <v>0</v>
      </c>
      <c r="D846" s="1">
        <f>S.FINANCIERO!F847/S.FINANCIERO!F846-1</f>
        <v>0.001510421911</v>
      </c>
      <c r="E846" s="1">
        <f>S.FINANCIERO!H847/S.FINANCIERO!H846-1</f>
        <v>-0.004272982542</v>
      </c>
      <c r="F846" s="1">
        <f>S.FINANCIERO!J847/S.FINANCIERO!J846-1</f>
        <v>0.004774083546</v>
      </c>
      <c r="G846" s="1">
        <f>S.FINANCIERO!L847/S.FINANCIERO!L846-1</f>
        <v>0.001264622194</v>
      </c>
      <c r="H846" s="1">
        <f>S.FINANCIERO!N847/S.FINANCIERO!N846-1</f>
        <v>-0.002904775299</v>
      </c>
      <c r="I846" s="1">
        <f>S.FINANCIERO!P847/S.FINANCIERO!P846-1</f>
        <v>-0.004844570044</v>
      </c>
      <c r="J846" s="1">
        <f>S.FINANCIERO!R847/S.FINANCIERO!R846-1</f>
        <v>0.001628959276</v>
      </c>
      <c r="K846" s="1">
        <f>S.FINANCIERO!T847/S.FINANCIERO!T846-1</f>
        <v>-0.002948982601</v>
      </c>
      <c r="L846" s="1">
        <f>SUMPRODUCT(B846:K846, 'Ponderaciones e Índices.'!$A$4:$J$4)</f>
        <v>-0.001148183174</v>
      </c>
      <c r="M846" s="1">
        <f>'S. MATERIALES'!B847/'S. MATERIALES'!B846-1</f>
        <v>0.01464035646</v>
      </c>
      <c r="N846" s="3">
        <f>'S. MATERIALES'!D847/'S. MATERIALES'!D846-1</f>
        <v>0.009645061728</v>
      </c>
      <c r="O846" s="1">
        <f>'S. MATERIALES'!F847/'S. MATERIALES'!F846-1</f>
        <v>0.01361088871</v>
      </c>
      <c r="P846" s="1">
        <f>'S. MATERIALES'!H847/'S. MATERIALES'!H846-1</f>
        <v>0.007883326764</v>
      </c>
      <c r="Q846" s="1">
        <f>'S. MATERIALES'!J847/'S. MATERIALES'!J846-1</f>
        <v>0.0005507214451</v>
      </c>
      <c r="R846" s="1">
        <f>'S. MATERIALES'!L847/'S. MATERIALES'!L846-1</f>
        <v>0.01615229305</v>
      </c>
      <c r="S846" s="1">
        <f>'S. MATERIALES'!N847/'S. MATERIALES'!N846-1</f>
        <v>0.016985138</v>
      </c>
      <c r="T846" s="1">
        <f>'S. MATERIALES'!P847/'S. MATERIALES'!P846-1</f>
        <v>0.03726362625</v>
      </c>
      <c r="U846" s="1">
        <f>'S. MATERIALES'!R847/'S. MATERIALES'!R846-1</f>
        <v>0.04377880184</v>
      </c>
      <c r="V846" s="1">
        <f>'S. MATERIALES'!T847/'S. MATERIALES'!T846-1</f>
        <v>0.02535496957</v>
      </c>
      <c r="W846" s="1">
        <f>SUMPRODUCT(M846:V846,'Ponderaciones e Índices.'!$A$8:$J$8)</f>
        <v>0.02418263859</v>
      </c>
      <c r="X846" s="1">
        <f>'S. ENERGÍA'!B847/'S. ENERGÍA'!B846-1</f>
        <v>0.01230554911</v>
      </c>
      <c r="Y846" s="1">
        <f>'S. ENERGÍA'!D847/'S. ENERGÍA'!D846-1</f>
        <v>0.03257826419</v>
      </c>
      <c r="Z846" s="1">
        <f>'S. ENERGÍA'!F847/'S. ENERGÍA'!F846-1</f>
        <v>0.01105774144</v>
      </c>
      <c r="AA846" s="1">
        <f>'S. ENERGÍA'!H847/'S. ENERGÍA'!H846-1</f>
        <v>0.02225461231</v>
      </c>
      <c r="AB846" s="1">
        <f>'S. ENERGÍA'!J847/'S. ENERGÍA'!J846-1</f>
        <v>0.04537205082</v>
      </c>
      <c r="AC846" s="1">
        <f>'S. ENERGÍA'!L847/'S. ENERGÍA'!L846-1</f>
        <v>0.02450273854</v>
      </c>
      <c r="AD846" s="1">
        <f>'S. ENERGÍA'!N847/'S. ENERGÍA'!N846-1</f>
        <v>0.01524465208</v>
      </c>
      <c r="AE846" s="1">
        <f>'S. ENERGÍA'!P847/'S. ENERGÍA'!P846-1</f>
        <v>0.01843765163</v>
      </c>
      <c r="AF846" s="1">
        <f>'S. ENERGÍA'!R847/'S. ENERGÍA'!R846-1</f>
        <v>0.07522697795</v>
      </c>
      <c r="AG846" s="1">
        <f>'S. ENERGÍA'!T847/'S. ENERGÍA'!T846-1</f>
        <v>0.02371843917</v>
      </c>
      <c r="AH846" s="1">
        <f>SUMPRODUCT(X846:AG846,'Ponderaciones e Índices.'!$A$12:$J$12)</f>
        <v>0.03173484532</v>
      </c>
    </row>
    <row r="847">
      <c r="A847" s="1">
        <f>S.FINANCIERO!A848</f>
        <v>43181</v>
      </c>
      <c r="B847" s="1">
        <f>S.FINANCIERO!B848/S.FINANCIERO!B847-1</f>
        <v>-0.0159382028</v>
      </c>
      <c r="C847" s="1">
        <f>S.FINANCIERO!D848/S.FINANCIERO!D847-1</f>
        <v>-0.01847484277</v>
      </c>
      <c r="D847" s="1">
        <f>S.FINANCIERO!F848/S.FINANCIERO!F847-1</f>
        <v>-0.01427709632</v>
      </c>
      <c r="E847" s="1">
        <f>S.FINANCIERO!H848/S.FINANCIERO!H847-1</f>
        <v>-0.01177047572</v>
      </c>
      <c r="F847" s="1">
        <f>S.FINANCIERO!J848/S.FINANCIERO!J847-1</f>
        <v>-0.01527235703</v>
      </c>
      <c r="G847" s="1">
        <f>S.FINANCIERO!L848/S.FINANCIERO!L847-1</f>
        <v>-0.01531417746</v>
      </c>
      <c r="H847" s="1">
        <f>S.FINANCIERO!N848/S.FINANCIERO!N847-1</f>
        <v>-0.02133119226</v>
      </c>
      <c r="I847" s="1">
        <f>S.FINANCIERO!P848/S.FINANCIERO!P847-1</f>
        <v>-0.01825557809</v>
      </c>
      <c r="J847" s="1">
        <f>S.FINANCIERO!R848/S.FINANCIERO!R847-1</f>
        <v>-0.02385254789</v>
      </c>
      <c r="K847" s="1">
        <f>S.FINANCIERO!T848/S.FINANCIERO!T847-1</f>
        <v>-0.016563147</v>
      </c>
      <c r="L847" s="1">
        <f>SUMPRODUCT(B847:K847, 'Ponderaciones e Índices.'!$A$4:$J$4)</f>
        <v>-0.01695116463</v>
      </c>
      <c r="M847" s="1">
        <f>'S. MATERIALES'!B848/'S. MATERIALES'!B847-1</f>
        <v>-0.01442910916</v>
      </c>
      <c r="N847" s="3">
        <f>'S. MATERIALES'!D848/'S. MATERIALES'!D847-1</f>
        <v>-0.01089033244</v>
      </c>
      <c r="O847" s="1">
        <f>'S. MATERIALES'!F848/'S. MATERIALES'!F847-1</f>
        <v>-0.01152428404</v>
      </c>
      <c r="P847" s="1">
        <f>'S. MATERIALES'!H848/'S. MATERIALES'!H847-1</f>
        <v>0.01798983183</v>
      </c>
      <c r="Q847" s="1">
        <f>'S. MATERIALES'!J848/'S. MATERIALES'!J847-1</f>
        <v>-0.03148392779</v>
      </c>
      <c r="R847" s="1">
        <f>'S. MATERIALES'!L848/'S. MATERIALES'!L847-1</f>
        <v>-0.04371274482</v>
      </c>
      <c r="S847" s="1">
        <f>'S. MATERIALES'!N848/'S. MATERIALES'!N847-1</f>
        <v>-0.02505219207</v>
      </c>
      <c r="T847" s="1">
        <f>'S. MATERIALES'!P848/'S. MATERIALES'!P847-1</f>
        <v>-0.04557640751</v>
      </c>
      <c r="U847" s="1">
        <f>'S. MATERIALES'!R848/'S. MATERIALES'!R847-1</f>
        <v>-0.02207505519</v>
      </c>
      <c r="V847" s="1">
        <f>'S. MATERIALES'!T848/'S. MATERIALES'!T847-1</f>
        <v>0.001483679525</v>
      </c>
      <c r="W847" s="1">
        <f>SUMPRODUCT(M847:V847,'Ponderaciones e Índices.'!$A$8:$J$8)</f>
        <v>-0.02375115506</v>
      </c>
      <c r="X847" s="1">
        <f>'S. ENERGÍA'!B848/'S. ENERGÍA'!B847-1</f>
        <v>-0.01674311927</v>
      </c>
      <c r="Y847" s="1">
        <f>'S. ENERGÍA'!D848/'S. ENERGÍA'!D847-1</f>
        <v>-0.03574069509</v>
      </c>
      <c r="Z847" s="1">
        <f>'S. ENERGÍA'!F848/'S. ENERGÍA'!F847-1</f>
        <v>0.0006873407997</v>
      </c>
      <c r="AA847" s="1">
        <f>'S. ENERGÍA'!H848/'S. ENERGÍA'!H847-1</f>
        <v>-0.02435443038</v>
      </c>
      <c r="AB847" s="1">
        <f>'S. ENERGÍA'!J848/'S. ENERGÍA'!J847-1</f>
        <v>-0.05555555556</v>
      </c>
      <c r="AC847" s="1">
        <f>'S. ENERGÍA'!L848/'S. ENERGÍA'!L847-1</f>
        <v>-0.02729319077</v>
      </c>
      <c r="AD847" s="1">
        <f>'S. ENERGÍA'!N848/'S. ENERGÍA'!N847-1</f>
        <v>-0.02397674982</v>
      </c>
      <c r="AE847" s="1">
        <f>'S. ENERGÍA'!P848/'S. ENERGÍA'!P847-1</f>
        <v>0.01381610291</v>
      </c>
      <c r="AF847" s="1">
        <f>'S. ENERGÍA'!R848/'S. ENERGÍA'!R847-1</f>
        <v>-0.02895054282</v>
      </c>
      <c r="AG847" s="1">
        <f>'S. ENERGÍA'!T848/'S. ENERGÍA'!T847-1</f>
        <v>0.005979073244</v>
      </c>
      <c r="AH847" s="1">
        <f>SUMPRODUCT(X847:AG847,'Ponderaciones e Índices.'!$A$12:$J$12)</f>
        <v>-0.02670083087</v>
      </c>
    </row>
    <row r="848">
      <c r="A848" s="1">
        <f>S.FINANCIERO!A849</f>
        <v>43182</v>
      </c>
      <c r="B848" s="1">
        <f>S.FINANCIERO!B849/S.FINANCIERO!B848-1</f>
        <v>-0.014209062</v>
      </c>
      <c r="C848" s="1">
        <f>S.FINANCIERO!D849/S.FINANCIERO!D848-1</f>
        <v>-0.02269389935</v>
      </c>
      <c r="D848" s="1">
        <f>S.FINANCIERO!F849/S.FINANCIERO!F848-1</f>
        <v>-0.01193390453</v>
      </c>
      <c r="E848" s="1">
        <f>S.FINANCIERO!H849/S.FINANCIERO!H848-1</f>
        <v>-0.01650124069</v>
      </c>
      <c r="F848" s="1">
        <f>S.FINANCIERO!J849/S.FINANCIERO!J848-1</f>
        <v>-0.01208512838</v>
      </c>
      <c r="G848" s="1">
        <f>S.FINANCIERO!L849/S.FINANCIERO!L848-1</f>
        <v>-0.0330286997</v>
      </c>
      <c r="H848" s="1">
        <f>S.FINANCIERO!N849/S.FINANCIERO!N848-1</f>
        <v>-0.0130876557</v>
      </c>
      <c r="I848" s="1">
        <f>S.FINANCIERO!P849/S.FINANCIERO!P848-1</f>
        <v>-0.01280991736</v>
      </c>
      <c r="J848" s="1">
        <f>S.FINANCIERO!R849/S.FINANCIERO!R848-1</f>
        <v>-0.0181414291</v>
      </c>
      <c r="K848" s="1">
        <f>S.FINANCIERO!T849/S.FINANCIERO!T848-1</f>
        <v>-0.008721804511</v>
      </c>
      <c r="L848" s="1">
        <f>SUMPRODUCT(B848:K848, 'Ponderaciones e Índices.'!$A$4:$J$4)</f>
        <v>-0.01657560927</v>
      </c>
      <c r="M848" s="1">
        <f>'S. MATERIALES'!B849/'S. MATERIALES'!B848-1</f>
        <v>0.02609802673</v>
      </c>
      <c r="N848" s="3">
        <f>'S. MATERIALES'!D849/'S. MATERIALES'!D848-1</f>
        <v>0.04037087116</v>
      </c>
      <c r="O848" s="1">
        <f>'S. MATERIALES'!F849/'S. MATERIALES'!F848-1</f>
        <v>0.003893043746</v>
      </c>
      <c r="P848" s="1">
        <f>'S. MATERIALES'!H849/'S. MATERIALES'!H848-1</f>
        <v>0.008067614291</v>
      </c>
      <c r="Q848" s="1">
        <f>'S. MATERIALES'!J849/'S. MATERIALES'!J848-1</f>
        <v>0.01579904524</v>
      </c>
      <c r="R848" s="1">
        <f>'S. MATERIALES'!L849/'S. MATERIALES'!L848-1</f>
        <v>-0.02641733452</v>
      </c>
      <c r="S848" s="1">
        <f>'S. MATERIALES'!N849/'S. MATERIALES'!N848-1</f>
        <v>0.06209850107</v>
      </c>
      <c r="T848" s="1">
        <f>'S. MATERIALES'!P849/'S. MATERIALES'!P848-1</f>
        <v>-0.02471910112</v>
      </c>
      <c r="U848" s="1">
        <f>'S. MATERIALES'!R849/'S. MATERIALES'!R848-1</f>
        <v>-0.05981941309</v>
      </c>
      <c r="V848" s="1">
        <f>'S. MATERIALES'!T849/'S. MATERIALES'!T848-1</f>
        <v>0.02814814815</v>
      </c>
      <c r="W848" s="1">
        <f>SUMPRODUCT(M848:V848,'Ponderaciones e Índices.'!$A$8:$J$8)</f>
        <v>-0.001976546193</v>
      </c>
      <c r="X848" s="1">
        <f>'S. ENERGÍA'!B849/'S. ENERGÍA'!B848-1</f>
        <v>0.000699790063</v>
      </c>
      <c r="Y848" s="1">
        <f>'S. ENERGÍA'!D849/'S. ENERGÍA'!D848-1</f>
        <v>-0.01354805726</v>
      </c>
      <c r="Z848" s="1">
        <f>'S. ENERGÍA'!F849/'S. ENERGÍA'!F848-1</f>
        <v>-0.01764393939</v>
      </c>
      <c r="AA848" s="1">
        <f>'S. ENERGÍA'!H849/'S. ENERGÍA'!H848-1</f>
        <v>-0.006806788105</v>
      </c>
      <c r="AB848" s="1">
        <f>'S. ENERGÍA'!J849/'S. ENERGÍA'!J848-1</f>
        <v>-0.03768382353</v>
      </c>
      <c r="AC848" s="1">
        <f>'S. ENERGÍA'!L849/'S. ENERGÍA'!L848-1</f>
        <v>-0.01822389355</v>
      </c>
      <c r="AD848" s="1">
        <f>'S. ENERGÍA'!N849/'S. ENERGÍA'!N848-1</f>
        <v>-0.0158808933</v>
      </c>
      <c r="AE848" s="1">
        <f>'S. ENERGÍA'!P849/'S. ENERGÍA'!P848-1</f>
        <v>-0.01033834586</v>
      </c>
      <c r="AF848" s="1">
        <f>'S. ENERGÍA'!R849/'S. ENERGÍA'!R848-1</f>
        <v>-0.007453416149</v>
      </c>
      <c r="AG848" s="1">
        <f>'S. ENERGÍA'!T849/'S. ENERGÍA'!T848-1</f>
        <v>0.01114413076</v>
      </c>
      <c r="AH848" s="1">
        <f>SUMPRODUCT(X848:AG848,'Ponderaciones e Índices.'!$A$12:$J$12)</f>
        <v>-0.01162704722</v>
      </c>
    </row>
    <row r="849">
      <c r="A849" s="1">
        <f>S.FINANCIERO!A850</f>
        <v>43185</v>
      </c>
      <c r="B849" s="1">
        <f>S.FINANCIERO!B850/S.FINANCIERO!B849-1</f>
        <v>0.006551758895</v>
      </c>
      <c r="C849" s="1">
        <f>S.FINANCIERO!D850/S.FINANCIERO!D849-1</f>
        <v>0.002458680508</v>
      </c>
      <c r="D849" s="1">
        <f>S.FINANCIERO!F850/S.FINANCIERO!F849-1</f>
        <v>0.00206462269</v>
      </c>
      <c r="E849" s="1">
        <f>S.FINANCIERO!H850/S.FINANCIERO!H849-1</f>
        <v>-0.0003582692065</v>
      </c>
      <c r="F849" s="1">
        <f>S.FINANCIERO!J850/S.FINANCIERO!J849-1</f>
        <v>-0.001896083463</v>
      </c>
      <c r="G849" s="1">
        <f>S.FINANCIERO!L850/S.FINANCIERO!L849-1</f>
        <v>-0.0003316199635</v>
      </c>
      <c r="H849" s="1">
        <f>S.FINANCIERO!N850/S.FINANCIERO!N849-1</f>
        <v>0.01767600175</v>
      </c>
      <c r="I849" s="1">
        <f>S.FINANCIERO!P850/S.FINANCIERO!P849-1</f>
        <v>0.006278777731</v>
      </c>
      <c r="J849" s="1">
        <f>S.FINANCIERO!R850/S.FINANCIERO!R849-1</f>
        <v>0.004147812971</v>
      </c>
      <c r="K849" s="1">
        <f>S.FINANCIERO!T850/S.FINANCIERO!T849-1</f>
        <v>-0.01152912621</v>
      </c>
      <c r="L849" s="1">
        <f>SUMPRODUCT(B849:K849, 'Ponderaciones e Índices.'!$A$4:$J$4)</f>
        <v>0.003786377952</v>
      </c>
      <c r="M849" s="1">
        <f>'S. MATERIALES'!B850/'S. MATERIALES'!B849-1</f>
        <v>0.01799007444</v>
      </c>
      <c r="N849" s="3">
        <f>'S. MATERIALES'!D850/'S. MATERIALES'!D849-1</f>
        <v>0.01113999257</v>
      </c>
      <c r="O849" s="1">
        <f>'S. MATERIALES'!F850/'S. MATERIALES'!F849-1</f>
        <v>0.009674456577</v>
      </c>
      <c r="P849" s="1">
        <f>'S. MATERIALES'!H850/'S. MATERIALES'!H849-1</f>
        <v>0.00381097561</v>
      </c>
      <c r="Q849" s="1">
        <f>'S. MATERIALES'!J850/'S. MATERIALES'!J849-1</f>
        <v>0.01555331767</v>
      </c>
      <c r="R849" s="1">
        <f>'S. MATERIALES'!L850/'S. MATERIALES'!L849-1</f>
        <v>0.0137195122</v>
      </c>
      <c r="S849" s="1">
        <f>'S. MATERIALES'!N850/'S. MATERIALES'!N849-1</f>
        <v>0.04032258065</v>
      </c>
      <c r="T849" s="1">
        <f>'S. MATERIALES'!P850/'S. MATERIALES'!P849-1</f>
        <v>0.04608294931</v>
      </c>
      <c r="U849" s="1">
        <f>'S. MATERIALES'!R850/'S. MATERIALES'!R849-1</f>
        <v>-0.0144057623</v>
      </c>
      <c r="V849" s="1">
        <f>'S. MATERIALES'!T850/'S. MATERIALES'!T849-1</f>
        <v>-0.005763688761</v>
      </c>
      <c r="W849" s="1">
        <f>SUMPRODUCT(M849:V849,'Ponderaciones e Índices.'!$A$8:$J$8)</f>
        <v>0.01592640158</v>
      </c>
      <c r="X849" s="1">
        <f>'S. ENERGÍA'!B850/'S. ENERGÍA'!B849-1</f>
        <v>0.02773892774</v>
      </c>
      <c r="Y849" s="1">
        <f>'S. ENERGÍA'!D850/'S. ENERGÍA'!D849-1</f>
        <v>-0.005960093288</v>
      </c>
      <c r="Z849" s="1">
        <f>'S. ENERGÍA'!F850/'S. ENERGÍA'!F849-1</f>
        <v>-0.01094307902</v>
      </c>
      <c r="AA849" s="1">
        <f>'S. ENERGÍA'!H850/'S. ENERGÍA'!H849-1</f>
        <v>-0.008569410132</v>
      </c>
      <c r="AB849" s="1">
        <f>'S. ENERGÍA'!J850/'S. ENERGÍA'!J849-1</f>
        <v>0.01910219675</v>
      </c>
      <c r="AC849" s="1">
        <f>'S. ENERGÍA'!L850/'S. ENERGÍA'!L849-1</f>
        <v>0.007365939894</v>
      </c>
      <c r="AD849" s="1">
        <f>'S. ENERGÍA'!N850/'S. ENERGÍA'!N849-1</f>
        <v>0.001008572869</v>
      </c>
      <c r="AE849" s="1">
        <f>'S. ENERGÍA'!P850/'S. ENERGÍA'!P849-1</f>
        <v>0.04605887939</v>
      </c>
      <c r="AF849" s="1">
        <f>'S. ENERGÍA'!R850/'S. ENERGÍA'!R849-1</f>
        <v>0.002503128911</v>
      </c>
      <c r="AG849" s="1">
        <f>'S. ENERGÍA'!T850/'S. ENERGÍA'!T849-1</f>
        <v>0.01836884644</v>
      </c>
      <c r="AH849" s="1">
        <f>SUMPRODUCT(X849:AG849,'Ponderaciones e Índices.'!$A$12:$J$12)</f>
        <v>0.005908336279</v>
      </c>
    </row>
    <row r="850">
      <c r="A850" s="1">
        <f>S.FINANCIERO!A851</f>
        <v>43186</v>
      </c>
      <c r="B850" s="1">
        <f>S.FINANCIERO!B851/S.FINANCIERO!B850-1</f>
        <v>-0.009813739235</v>
      </c>
      <c r="C850" s="1">
        <f>S.FINANCIERO!D851/S.FINANCIERO!D850-1</f>
        <v>-0.01090066767</v>
      </c>
      <c r="D850" s="1">
        <f>S.FINANCIERO!F851/S.FINANCIERO!F850-1</f>
        <v>-0.005459977336</v>
      </c>
      <c r="E850" s="1">
        <f>S.FINANCIERO!H851/S.FINANCIERO!H850-1</f>
        <v>-0.007844364576</v>
      </c>
      <c r="F850" s="1">
        <f>S.FINANCIERO!J851/S.FINANCIERO!J850-1</f>
        <v>-0.01159559595</v>
      </c>
      <c r="G850" s="1">
        <f>S.FINANCIERO!L851/S.FINANCIERO!L850-1</f>
        <v>-0.001492784873</v>
      </c>
      <c r="H850" s="1">
        <f>S.FINANCIERO!N851/S.FINANCIERO!N850-1</f>
        <v>-0.01322405276</v>
      </c>
      <c r="I850" s="1">
        <f>S.FINANCIERO!P851/S.FINANCIERO!P850-1</f>
        <v>-0.01539101498</v>
      </c>
      <c r="J850" s="1">
        <f>S.FINANCIERO!R851/S.FINANCIERO!R850-1</f>
        <v>-0.01220428089</v>
      </c>
      <c r="K850" s="1">
        <f>S.FINANCIERO!T851/S.FINANCIERO!T850-1</f>
        <v>-0.003207489257</v>
      </c>
      <c r="L850" s="1">
        <f>SUMPRODUCT(B850:K850, 'Ponderaciones e Índices.'!$A$4:$J$4)</f>
        <v>-0.01026210581</v>
      </c>
      <c r="M850" s="1">
        <f>'S. MATERIALES'!B851/'S. MATERIALES'!B850-1</f>
        <v>-0.01340645948</v>
      </c>
      <c r="N850" s="3">
        <f>'S. MATERIALES'!D851/'S. MATERIALES'!D850-1</f>
        <v>-0.008997429306</v>
      </c>
      <c r="O850" s="1">
        <f>'S. MATERIALES'!F851/'S. MATERIALES'!F850-1</f>
        <v>-0.01342254745</v>
      </c>
      <c r="P850" s="1">
        <f>'S. MATERIALES'!H851/'S. MATERIALES'!H850-1</f>
        <v>-0.006833712984</v>
      </c>
      <c r="Q850" s="1">
        <f>'S. MATERIALES'!J851/'S. MATERIALES'!J850-1</f>
        <v>-0.00572939621</v>
      </c>
      <c r="R850" s="1">
        <f>'S. MATERIALES'!L851/'S. MATERIALES'!L850-1</f>
        <v>-0.01984962406</v>
      </c>
      <c r="S850" s="1">
        <f>'S. MATERIALES'!N851/'S. MATERIALES'!N850-1</f>
        <v>-0.01356589147</v>
      </c>
      <c r="T850" s="1">
        <f>'S. MATERIALES'!P851/'S. MATERIALES'!P850-1</f>
        <v>-0.01266519824</v>
      </c>
      <c r="U850" s="1">
        <f>'S. MATERIALES'!R851/'S. MATERIALES'!R850-1</f>
        <v>0.001218026797</v>
      </c>
      <c r="V850" s="1">
        <f>'S. MATERIALES'!T851/'S. MATERIALES'!T850-1</f>
        <v>-0.001449275362</v>
      </c>
      <c r="W850" s="1">
        <f>SUMPRODUCT(M850:V850,'Ponderaciones e Índices.'!$A$8:$J$8)</f>
        <v>-0.009665149536</v>
      </c>
      <c r="X850" s="1">
        <f>'S. ENERGÍA'!B851/'S. ENERGÍA'!B850-1</f>
        <v>0.007257881606</v>
      </c>
      <c r="Y850" s="1">
        <f>'S. ENERGÍA'!D851/'S. ENERGÍA'!D850-1</f>
        <v>0.02971845673</v>
      </c>
      <c r="Z850" s="1">
        <f>'S. ENERGÍA'!F851/'S. ENERGÍA'!F850-1</f>
        <v>0.0196072316</v>
      </c>
      <c r="AA850" s="1">
        <f>'S. ENERGÍA'!H851/'S. ENERGÍA'!H850-1</f>
        <v>0.008257685318</v>
      </c>
      <c r="AB850" s="1">
        <f>'S. ENERGÍA'!J851/'S. ENERGÍA'!J850-1</f>
        <v>-0.008434864105</v>
      </c>
      <c r="AC850" s="1">
        <f>'S. ENERGÍA'!L851/'S. ENERGÍA'!L850-1</f>
        <v>-0.007604562738</v>
      </c>
      <c r="AD850" s="1">
        <f>'S. ENERGÍA'!N851/'S. ENERGÍA'!N850-1</f>
        <v>0.005687657431</v>
      </c>
      <c r="AE850" s="1">
        <f>'S. ENERGÍA'!P851/'S. ENERGÍA'!P850-1</f>
        <v>-0.0163413527</v>
      </c>
      <c r="AF850" s="1">
        <f>'S. ENERGÍA'!R851/'S. ENERGÍA'!R850-1</f>
        <v>0.002496878901</v>
      </c>
      <c r="AG850" s="1">
        <f>'S. ENERGÍA'!T851/'S. ENERGÍA'!T850-1</f>
        <v>0.008658008658</v>
      </c>
      <c r="AH850" s="1">
        <f>SUMPRODUCT(X850:AG850,'Ponderaciones e Índices.'!$A$12:$J$12)</f>
        <v>0.01247960995</v>
      </c>
    </row>
    <row r="851">
      <c r="A851" s="1">
        <f>S.FINANCIERO!A852</f>
        <v>43187</v>
      </c>
      <c r="B851" s="1">
        <f>S.FINANCIERO!B852/S.FINANCIERO!B851-1</f>
        <v>-0.001921521036</v>
      </c>
      <c r="C851" s="1">
        <f>S.FINANCIERO!D852/S.FINANCIERO!D851-1</f>
        <v>-0.002066400331</v>
      </c>
      <c r="D851" s="1">
        <f>S.FINANCIERO!F852/S.FINANCIERO!F851-1</f>
        <v>0.0004143360265</v>
      </c>
      <c r="E851" s="1">
        <f>S.FINANCIERO!H852/S.FINANCIERO!H851-1</f>
        <v>-0.001907911473</v>
      </c>
      <c r="F851" s="1">
        <f>S.FINANCIERO!J852/S.FINANCIERO!J851-1</f>
        <v>-0.001794665511</v>
      </c>
      <c r="G851" s="1">
        <f>S.FINANCIERO!L852/S.FINANCIERO!L851-1</f>
        <v>0.001495016611</v>
      </c>
      <c r="H851" s="1">
        <f>S.FINANCIERO!N852/S.FINANCIERO!N851-1</f>
        <v>0.003372690714</v>
      </c>
      <c r="I851" s="1">
        <f>S.FINANCIERO!P852/S.FINANCIERO!P851-1</f>
        <v>-0.0008449514153</v>
      </c>
      <c r="J851" s="1">
        <f>S.FINANCIERO!R852/S.FINANCIERO!R851-1</f>
        <v>-0.002280935183</v>
      </c>
      <c r="K851" s="1">
        <f>S.FINANCIERO!T852/S.FINANCIERO!T851-1</f>
        <v>0.002909885914</v>
      </c>
      <c r="L851" s="1">
        <f>SUMPRODUCT(B851:K851, 'Ponderaciones e Índices.'!$A$4:$J$4)</f>
        <v>-0.000743774223</v>
      </c>
      <c r="M851" s="1">
        <f>'S. MATERIALES'!B852/'S. MATERIALES'!B851-1</f>
        <v>-0.01297096973</v>
      </c>
      <c r="N851" s="3">
        <f>'S. MATERIALES'!D852/'S. MATERIALES'!D851-1</f>
        <v>-0.00796738929</v>
      </c>
      <c r="O851" s="1">
        <f>'S. MATERIALES'!F852/'S. MATERIALES'!F851-1</f>
        <v>-0.02524331523</v>
      </c>
      <c r="P851" s="1">
        <f>'S. MATERIALES'!H852/'S. MATERIALES'!H851-1</f>
        <v>-0.00879204893</v>
      </c>
      <c r="Q851" s="1">
        <f>'S. MATERIALES'!J852/'S. MATERIALES'!J851-1</f>
        <v>-0.04022606383</v>
      </c>
      <c r="R851" s="1">
        <f>'S. MATERIALES'!L852/'S. MATERIALES'!L851-1</f>
        <v>-0.02577477754</v>
      </c>
      <c r="S851" s="1">
        <f>'S. MATERIALES'!N852/'S. MATERIALES'!N851-1</f>
        <v>-0.01571709234</v>
      </c>
      <c r="T851" s="1">
        <f>'S. MATERIALES'!P852/'S. MATERIALES'!P851-1</f>
        <v>-0.070273285</v>
      </c>
      <c r="U851" s="1">
        <f>'S. MATERIALES'!R852/'S. MATERIALES'!R851-1</f>
        <v>-0.02068126521</v>
      </c>
      <c r="V851" s="1">
        <f>'S. MATERIALES'!T852/'S. MATERIALES'!T851-1</f>
        <v>-0.008224479923</v>
      </c>
      <c r="W851" s="1">
        <f>SUMPRODUCT(M851:V851,'Ponderaciones e Índices.'!$A$8:$J$8)</f>
        <v>-0.02517212953</v>
      </c>
      <c r="X851" s="1">
        <f>'S. ENERGÍA'!B852/'S. ENERGÍA'!B851-1</f>
        <v>-0.01283494708</v>
      </c>
      <c r="Y851" s="1">
        <f>'S. ENERGÍA'!D852/'S. ENERGÍA'!D851-1</f>
        <v>-0.001772151899</v>
      </c>
      <c r="Z851" s="1">
        <f>'S. ENERGÍA'!F852/'S. ENERGÍA'!F851-1</f>
        <v>0.001019627836</v>
      </c>
      <c r="AA851" s="1">
        <f>'S. ENERGÍA'!H852/'S. ENERGÍA'!H851-1</f>
        <v>-0.007046332248</v>
      </c>
      <c r="AB851" s="1">
        <f>'S. ENERGÍA'!J852/'S. ENERGÍA'!J851-1</f>
        <v>-0.002835538752</v>
      </c>
      <c r="AC851" s="1">
        <f>'S. ENERGÍA'!L852/'S. ENERGÍA'!L851-1</f>
        <v>-0.002947244327</v>
      </c>
      <c r="AD851" s="1">
        <f>'S. ENERGÍA'!N852/'S. ENERGÍA'!N851-1</f>
        <v>-0.01016385395</v>
      </c>
      <c r="AE851" s="1">
        <f>'S. ENERGÍA'!P852/'S. ENERGÍA'!P851-1</f>
        <v>-0.01938163359</v>
      </c>
      <c r="AF851" s="1">
        <f>'S. ENERGÍA'!R852/'S. ENERGÍA'!R851-1</f>
        <v>-0.03735990037</v>
      </c>
      <c r="AG851" s="1">
        <f>'S. ENERGÍA'!T852/'S. ENERGÍA'!T851-1</f>
        <v>-0.0200286123</v>
      </c>
      <c r="AH851" s="1">
        <f>SUMPRODUCT(X851:AG851,'Ponderaciones e Índices.'!$A$12:$J$12)</f>
        <v>-0.009810196094</v>
      </c>
    </row>
    <row r="852">
      <c r="A852" s="1">
        <f>S.FINANCIERO!A853</f>
        <v>43188</v>
      </c>
      <c r="B852" s="1">
        <f>S.FINANCIERO!B853/S.FINANCIERO!B852-1</f>
        <v>0.00841017327</v>
      </c>
      <c r="C852" s="1">
        <f>S.FINANCIERO!D853/S.FINANCIERO!D852-1</f>
        <v>0.009249033683</v>
      </c>
      <c r="D852" s="1">
        <f>S.FINANCIERO!F853/S.FINANCIERO!F852-1</f>
        <v>0.007662041831</v>
      </c>
      <c r="E852" s="1">
        <f>S.FINANCIERO!H853/S.FINANCIERO!H852-1</f>
        <v>0.01134191411</v>
      </c>
      <c r="F852" s="1">
        <f>S.FINANCIERO!J853/S.FINANCIERO!J852-1</f>
        <v>0.007173855283</v>
      </c>
      <c r="G852" s="1">
        <f>S.FINANCIERO!L853/S.FINANCIERO!L852-1</f>
        <v>0.005805274507</v>
      </c>
      <c r="H852" s="1">
        <f>S.FINANCIERO!N853/S.FINANCIERO!N852-1</f>
        <v>0.001025686764</v>
      </c>
      <c r="I852" s="1">
        <f>S.FINANCIERO!P853/S.FINANCIERO!P852-1</f>
        <v>0.01141649049</v>
      </c>
      <c r="J852" s="1">
        <f>S.FINANCIERO!R853/S.FINANCIERO!R852-1</f>
        <v>0.0080015241</v>
      </c>
      <c r="K852" s="1">
        <f>S.FINANCIERO!T853/S.FINANCIERO!T852-1</f>
        <v>0.009517961314</v>
      </c>
      <c r="L852" s="1">
        <f>SUMPRODUCT(B852:K852, 'Ponderaciones e Índices.'!$A$4:$J$4)</f>
        <v>0.008211408889</v>
      </c>
      <c r="M852" s="1">
        <f>'S. MATERIALES'!B853/'S. MATERIALES'!B852-1</f>
        <v>0.004380475594</v>
      </c>
      <c r="N852" s="3">
        <f>'S. MATERIALES'!D853/'S. MATERIALES'!D852-1</f>
        <v>0.01232723198</v>
      </c>
      <c r="O852" s="1">
        <f>'S. MATERIALES'!F853/'S. MATERIALES'!F852-1</f>
        <v>0.02789397347</v>
      </c>
      <c r="P852" s="1">
        <f>'S. MATERIALES'!H853/'S. MATERIALES'!H852-1</f>
        <v>0.01234091786</v>
      </c>
      <c r="Q852" s="1">
        <f>'S. MATERIALES'!J853/'S. MATERIALES'!J852-1</f>
        <v>0.014894354</v>
      </c>
      <c r="R852" s="1">
        <f>'S. MATERIALES'!L853/'S. MATERIALES'!L852-1</f>
        <v>0.04503937008</v>
      </c>
      <c r="S852" s="1">
        <f>'S. MATERIALES'!N853/'S. MATERIALES'!N852-1</f>
        <v>0.01596806387</v>
      </c>
      <c r="T852" s="1">
        <f>'S. MATERIALES'!P853/'S. MATERIALES'!P852-1</f>
        <v>0.08518296341</v>
      </c>
      <c r="U852" s="1">
        <f>'S. MATERIALES'!R853/'S. MATERIALES'!R852-1</f>
        <v>0.04968944099</v>
      </c>
      <c r="V852" s="1">
        <f>'S. MATERIALES'!T853/'S. MATERIALES'!T852-1</f>
        <v>0.01317073171</v>
      </c>
      <c r="W852" s="1">
        <f>SUMPRODUCT(M852:V852,'Ponderaciones e Índices.'!$A$8:$J$8)</f>
        <v>0.03468316463</v>
      </c>
      <c r="X852" s="1">
        <f>'S. ENERGÍA'!B853/'S. ENERGÍA'!B852-1</f>
        <v>0.01482664234</v>
      </c>
      <c r="Y852" s="1">
        <f>'S. ENERGÍA'!D853/'S. ENERGÍA'!D852-1</f>
        <v>0.02713669795</v>
      </c>
      <c r="Z852" s="1">
        <f>'S. ENERGÍA'!F853/'S. ENERGÍA'!F852-1</f>
        <v>0.03183091418</v>
      </c>
      <c r="AA852" s="1">
        <f>'S. ENERGÍA'!H853/'S. ENERGÍA'!H852-1</f>
        <v>0.02205970608</v>
      </c>
      <c r="AB852" s="1">
        <f>'S. ENERGÍA'!J853/'S. ENERGÍA'!J852-1</f>
        <v>0.03981042654</v>
      </c>
      <c r="AC852" s="1">
        <f>'S. ENERGÍA'!L853/'S. ENERGÍA'!L852-1</f>
        <v>0.00857227313</v>
      </c>
      <c r="AD852" s="1">
        <f>'S. ENERGÍA'!N853/'S. ENERGÍA'!N852-1</f>
        <v>0.01720647773</v>
      </c>
      <c r="AE852" s="1">
        <f>'S. ENERGÍA'!P853/'S. ENERGÍA'!P852-1</f>
        <v>0.02823529412</v>
      </c>
      <c r="AF852" s="1">
        <f>'S. ENERGÍA'!R853/'S. ENERGÍA'!R852-1</f>
        <v>0.01940491591</v>
      </c>
      <c r="AG852" s="1">
        <f>'S. ENERGÍA'!T853/'S. ENERGÍA'!T852-1</f>
        <v>0.02481751825</v>
      </c>
      <c r="AH852" s="1">
        <f>SUMPRODUCT(X852:AG852,'Ponderaciones e Índices.'!$A$12:$J$12)</f>
        <v>0.02436777759</v>
      </c>
    </row>
    <row r="853">
      <c r="A853" s="1">
        <f>S.FINANCIERO!A854</f>
        <v>43189</v>
      </c>
      <c r="B853" s="1">
        <f>S.FINANCIERO!B854/S.FINANCIERO!B853-1</f>
        <v>0</v>
      </c>
      <c r="C853" s="1">
        <f>S.FINANCIERO!D854/S.FINANCIERO!D853-1</f>
        <v>0</v>
      </c>
      <c r="D853" s="1">
        <f>S.FINANCIERO!F854/S.FINANCIERO!F853-1</f>
        <v>0</v>
      </c>
      <c r="E853" s="1">
        <f>S.FINANCIERO!H854/S.FINANCIERO!H853-1</f>
        <v>0</v>
      </c>
      <c r="F853" s="1">
        <f>S.FINANCIERO!J854/S.FINANCIERO!J853-1</f>
        <v>0</v>
      </c>
      <c r="G853" s="1">
        <f>S.FINANCIERO!L854/S.FINANCIERO!L853-1</f>
        <v>0</v>
      </c>
      <c r="H853" s="1">
        <f>S.FINANCIERO!N854/S.FINANCIERO!N853-1</f>
        <v>0</v>
      </c>
      <c r="I853" s="1">
        <f>S.FINANCIERO!P854/S.FINANCIERO!P853-1</f>
        <v>0</v>
      </c>
      <c r="J853" s="1">
        <f>S.FINANCIERO!R854/S.FINANCIERO!R853-1</f>
        <v>0</v>
      </c>
      <c r="K853" s="1">
        <f>S.FINANCIERO!T854/S.FINANCIERO!T853-1</f>
        <v>0</v>
      </c>
      <c r="L853" s="1">
        <f>SUMPRODUCT(B853:K853, 'Ponderaciones e Índices.'!$A$4:$J$4)</f>
        <v>0</v>
      </c>
      <c r="M853" s="1">
        <f>'S. MATERIALES'!B854/'S. MATERIALES'!B853-1</f>
        <v>0</v>
      </c>
      <c r="N853" s="3">
        <f>'S. MATERIALES'!D854/'S. MATERIALES'!D853-1</f>
        <v>0</v>
      </c>
      <c r="O853" s="1">
        <f>'S. MATERIALES'!F854/'S. MATERIALES'!F853-1</f>
        <v>0</v>
      </c>
      <c r="P853" s="1">
        <f>'S. MATERIALES'!H854/'S. MATERIALES'!H853-1</f>
        <v>0</v>
      </c>
      <c r="Q853" s="1">
        <f>'S. MATERIALES'!J854/'S. MATERIALES'!J853-1</f>
        <v>0</v>
      </c>
      <c r="R853" s="1">
        <f>'S. MATERIALES'!L854/'S. MATERIALES'!L853-1</f>
        <v>0</v>
      </c>
      <c r="S853" s="1">
        <f>'S. MATERIALES'!N854/'S. MATERIALES'!N853-1</f>
        <v>0</v>
      </c>
      <c r="T853" s="1">
        <f>'S. MATERIALES'!P854/'S. MATERIALES'!P853-1</f>
        <v>0</v>
      </c>
      <c r="U853" s="1">
        <f>'S. MATERIALES'!R854/'S. MATERIALES'!R853-1</f>
        <v>0</v>
      </c>
      <c r="V853" s="1">
        <f>'S. MATERIALES'!T854/'S. MATERIALES'!T853-1</f>
        <v>0</v>
      </c>
      <c r="W853" s="1">
        <f>SUMPRODUCT(M853:V853,'Ponderaciones e Índices.'!$A$8:$J$8)</f>
        <v>0</v>
      </c>
      <c r="X853" s="1">
        <f>'S. ENERGÍA'!B854/'S. ENERGÍA'!B853-1</f>
        <v>0</v>
      </c>
      <c r="Y853" s="1">
        <f>'S. ENERGÍA'!D854/'S. ENERGÍA'!D853-1</f>
        <v>0</v>
      </c>
      <c r="Z853" s="1">
        <f>'S. ENERGÍA'!F854/'S. ENERGÍA'!F853-1</f>
        <v>0</v>
      </c>
      <c r="AA853" s="1">
        <f>'S. ENERGÍA'!H854/'S. ENERGÍA'!H853-1</f>
        <v>0</v>
      </c>
      <c r="AB853" s="1">
        <f>'S. ENERGÍA'!J854/'S. ENERGÍA'!J853-1</f>
        <v>0</v>
      </c>
      <c r="AC853" s="1">
        <f>'S. ENERGÍA'!L854/'S. ENERGÍA'!L853-1</f>
        <v>0</v>
      </c>
      <c r="AD853" s="1">
        <f>'S. ENERGÍA'!N854/'S. ENERGÍA'!N853-1</f>
        <v>0</v>
      </c>
      <c r="AE853" s="1">
        <f>'S. ENERGÍA'!P854/'S. ENERGÍA'!P853-1</f>
        <v>0</v>
      </c>
      <c r="AF853" s="1">
        <f>'S. ENERGÍA'!R854/'S. ENERGÍA'!R853-1</f>
        <v>0</v>
      </c>
      <c r="AG853" s="1">
        <f>'S. ENERGÍA'!T854/'S. ENERGÍA'!T853-1</f>
        <v>0</v>
      </c>
      <c r="AH853" s="1">
        <f>SUMPRODUCT(X853:AG853,'Ponderaciones e Índices.'!$A$12:$J$12)</f>
        <v>0</v>
      </c>
    </row>
    <row r="854">
      <c r="A854" s="1">
        <f>S.FINANCIERO!A855</f>
        <v>43192</v>
      </c>
      <c r="B854" s="1">
        <f>S.FINANCIERO!B855/S.FINANCIERO!B854-1</f>
        <v>-0.007938102894</v>
      </c>
      <c r="C854" s="1">
        <f>S.FINANCIERO!D855/S.FINANCIERO!D854-1</f>
        <v>-0.006975789906</v>
      </c>
      <c r="D854" s="1">
        <f>S.FINANCIERO!F855/S.FINANCIERO!F854-1</f>
        <v>-0.007706535142</v>
      </c>
      <c r="E854" s="1">
        <f>S.FINANCIERO!H855/S.FINANCIERO!H854-1</f>
        <v>-0.02028729839</v>
      </c>
      <c r="F854" s="1">
        <f>S.FINANCIERO!J855/S.FINANCIERO!J854-1</f>
        <v>-0.008265916286</v>
      </c>
      <c r="G854" s="1">
        <f>S.FINANCIERO!L855/S.FINANCIERO!L854-1</f>
        <v>-0.007750659631</v>
      </c>
      <c r="H854" s="1">
        <f>S.FINANCIERO!N855/S.FINANCIERO!N854-1</f>
        <v>-0.01095357954</v>
      </c>
      <c r="I854" s="1">
        <f>S.FINANCIERO!P855/S.FINANCIERO!P854-1</f>
        <v>-0.008779264214</v>
      </c>
      <c r="J854" s="1">
        <f>S.FINANCIERO!R855/S.FINANCIERO!R854-1</f>
        <v>-0.008505008505</v>
      </c>
      <c r="K854" s="1">
        <f>S.FINANCIERO!T855/S.FINANCIERO!T854-1</f>
        <v>0.000304136253</v>
      </c>
      <c r="L854" s="1">
        <f>SUMPRODUCT(B854:K854, 'Ponderaciones e Índices.'!$A$4:$J$4)</f>
        <v>-0.009509040089</v>
      </c>
      <c r="M854" s="1">
        <f>'S. MATERIALES'!B855/'S. MATERIALES'!B854-1</f>
        <v>0.01744548287</v>
      </c>
      <c r="N854" s="3">
        <f>'S. MATERIALES'!D855/'S. MATERIALES'!D854-1</f>
        <v>0.01512915129</v>
      </c>
      <c r="O854" s="1">
        <f>'S. MATERIALES'!F855/'S. MATERIALES'!F854-1</f>
        <v>-0.001942740286</v>
      </c>
      <c r="P854" s="1">
        <f>'S. MATERIALES'!H855/'S. MATERIALES'!H854-1</f>
        <v>0.009142857143</v>
      </c>
      <c r="Q854" s="1">
        <f>'S. MATERIALES'!J855/'S. MATERIALES'!J854-1</f>
        <v>0.02172923777</v>
      </c>
      <c r="R854" s="1">
        <f>'S. MATERIALES'!L855/'S. MATERIALES'!L854-1</f>
        <v>-0.01115129596</v>
      </c>
      <c r="S854" s="1">
        <f>'S. MATERIALES'!N855/'S. MATERIALES'!N854-1</f>
        <v>0.007858546169</v>
      </c>
      <c r="T854" s="1">
        <f>'S. MATERIALES'!P855/'S. MATERIALES'!P854-1</f>
        <v>0.004975124378</v>
      </c>
      <c r="U854" s="1">
        <f>'S. MATERIALES'!R855/'S. MATERIALES'!R854-1</f>
        <v>0.001183431953</v>
      </c>
      <c r="V854" s="1">
        <f>'S. MATERIALES'!T855/'S. MATERIALES'!T854-1</f>
        <v>0.007703418392</v>
      </c>
      <c r="W854" s="1">
        <f>SUMPRODUCT(M854:V854,'Ponderaciones e Índices.'!$A$8:$J$8)</f>
        <v>0.006146791645</v>
      </c>
      <c r="X854" s="1">
        <f>'S. ENERGÍA'!B855/'S. ENERGÍA'!B854-1</f>
        <v>-0.01955495617</v>
      </c>
      <c r="Y854" s="1">
        <f>'S. ENERGÍA'!D855/'S. ENERGÍA'!D854-1</f>
        <v>-0.02197530864</v>
      </c>
      <c r="Z854" s="1">
        <f>'S. ENERGÍA'!F855/'S. ENERGÍA'!F854-1</f>
        <v>-0.0254195459</v>
      </c>
      <c r="AA854" s="1">
        <f>'S. ENERGÍA'!H855/'S. ENERGÍA'!H854-1</f>
        <v>-0.02083363379</v>
      </c>
      <c r="AB854" s="1">
        <f>'S. ENERGÍA'!J855/'S. ENERGÍA'!J854-1</f>
        <v>-0.01458523245</v>
      </c>
      <c r="AC854" s="1">
        <f>'S. ENERGÍA'!L855/'S. ENERGÍA'!L854-1</f>
        <v>-0.01025791325</v>
      </c>
      <c r="AD854" s="1">
        <f>'S. ENERGÍA'!N855/'S. ENERGÍA'!N854-1</f>
        <v>-0.02437810945</v>
      </c>
      <c r="AE854" s="1">
        <f>'S. ENERGÍA'!P855/'S. ENERGÍA'!P854-1</f>
        <v>-0.01647597254</v>
      </c>
      <c r="AF854" s="1">
        <f>'S. ENERGÍA'!R855/'S. ENERGÍA'!R854-1</f>
        <v>-0.03680203046</v>
      </c>
      <c r="AG854" s="1">
        <f>'S. ENERGÍA'!T855/'S. ENERGÍA'!T854-1</f>
        <v>-0.009971509972</v>
      </c>
      <c r="AH854" s="1">
        <f>SUMPRODUCT(X854:AG854,'Ponderaciones e Índices.'!$A$12:$J$12)</f>
        <v>-0.02160358039</v>
      </c>
    </row>
    <row r="855">
      <c r="A855" s="1">
        <f>S.FINANCIERO!A856</f>
        <v>43193</v>
      </c>
      <c r="B855" s="1">
        <f>S.FINANCIERO!B856/S.FINANCIERO!B855-1</f>
        <v>-0.005368175833</v>
      </c>
      <c r="C855" s="1">
        <f>S.FINANCIERO!D856/S.FINANCIERO!D855-1</f>
        <v>-0.009779614325</v>
      </c>
      <c r="D855" s="1">
        <f>S.FINANCIERO!F856/S.FINANCIERO!F855-1</f>
        <v>-0.003313658486</v>
      </c>
      <c r="E855" s="1">
        <f>S.FINANCIERO!H856/S.FINANCIERO!H855-1</f>
        <v>-0.00270096463</v>
      </c>
      <c r="F855" s="1">
        <f>S.FINANCIERO!J856/S.FINANCIERO!J855-1</f>
        <v>-0.003598155701</v>
      </c>
      <c r="G855" s="1">
        <f>S.FINANCIERO!L856/S.FINANCIERO!L855-1</f>
        <v>-0.00731261426</v>
      </c>
      <c r="H855" s="1">
        <f>S.FINANCIERO!N856/S.FINANCIERO!N855-1</f>
        <v>0.005371349425</v>
      </c>
      <c r="I855" s="1">
        <f>S.FINANCIERO!P856/S.FINANCIERO!P855-1</f>
        <v>-0.002530577815</v>
      </c>
      <c r="J855" s="1">
        <f>S.FINANCIERO!R856/S.FINANCIERO!R855-1</f>
        <v>-0.004193671369</v>
      </c>
      <c r="K855" s="1">
        <f>S.FINANCIERO!T856/S.FINANCIERO!T855-1</f>
        <v>-0.003116448769</v>
      </c>
      <c r="L855" s="1">
        <f>SUMPRODUCT(B855:K855, 'Ponderaciones e Índices.'!$A$4:$J$4)</f>
        <v>-0.00396940953</v>
      </c>
      <c r="M855" s="1">
        <f>'S. MATERIALES'!B856/'S. MATERIALES'!B855-1</f>
        <v>-0.02204531537</v>
      </c>
      <c r="N855" s="3">
        <f>'S. MATERIALES'!D856/'S. MATERIALES'!D855-1</f>
        <v>-0.01581243184</v>
      </c>
      <c r="O855" s="1">
        <f>'S. MATERIALES'!F856/'S. MATERIALES'!F855-1</f>
        <v>-0.05435918451</v>
      </c>
      <c r="P855" s="1">
        <f>'S. MATERIALES'!H856/'S. MATERIALES'!H855-1</f>
        <v>-0.002642506606</v>
      </c>
      <c r="Q855" s="1">
        <f>'S. MATERIALES'!J856/'S. MATERIALES'!J855-1</f>
        <v>-0.03184500612</v>
      </c>
      <c r="R855" s="1">
        <f>'S. MATERIALES'!L856/'S. MATERIALES'!L855-1</f>
        <v>0.005790917403</v>
      </c>
      <c r="S855" s="1">
        <f>'S. MATERIALES'!N856/'S. MATERIALES'!N855-1</f>
        <v>-0.01364522417</v>
      </c>
      <c r="T855" s="1">
        <f>'S. MATERIALES'!P856/'S. MATERIALES'!P855-1</f>
        <v>0.004400440044</v>
      </c>
      <c r="U855" s="1">
        <f>'S. MATERIALES'!R856/'S. MATERIALES'!R855-1</f>
        <v>0.03191489362</v>
      </c>
      <c r="V855" s="1">
        <f>'S. MATERIALES'!T856/'S. MATERIALES'!T855-1</f>
        <v>-0.02914476828</v>
      </c>
      <c r="W855" s="1">
        <f>SUMPRODUCT(M855:V855,'Ponderaciones e Índices.'!$A$8:$J$8)</f>
        <v>-0.0001279110338</v>
      </c>
      <c r="X855" s="1">
        <f>'S. ENERGÍA'!B856/'S. ENERGÍA'!B855-1</f>
        <v>0.01054562127</v>
      </c>
      <c r="Y855" s="1">
        <f>'S. ENERGÍA'!D856/'S. ENERGÍA'!D855-1</f>
        <v>0.04392830093</v>
      </c>
      <c r="Z855" s="1">
        <f>'S. ENERGÍA'!F856/'S. ENERGÍA'!F855-1</f>
        <v>-0.01721954925</v>
      </c>
      <c r="AA855" s="1">
        <f>'S. ENERGÍA'!H856/'S. ENERGÍA'!H855-1</f>
        <v>-0.01974300221</v>
      </c>
      <c r="AB855" s="1">
        <f>'S. ENERGÍA'!J856/'S. ENERGÍA'!J855-1</f>
        <v>0.04810360777</v>
      </c>
      <c r="AC855" s="1">
        <f>'S. ENERGÍA'!L856/'S. ENERGÍA'!L855-1</f>
        <v>0.01154871187</v>
      </c>
      <c r="AD855" s="1">
        <f>'S. ENERGÍA'!N856/'S. ENERGÍA'!N855-1</f>
        <v>-0.01861295258</v>
      </c>
      <c r="AE855" s="1">
        <f>'S. ENERGÍA'!P856/'S. ENERGÍA'!P855-1</f>
        <v>0.01861330852</v>
      </c>
      <c r="AF855" s="1">
        <f>'S. ENERGÍA'!R856/'S. ENERGÍA'!R855-1</f>
        <v>0.02503293808</v>
      </c>
      <c r="AG855" s="1">
        <f>'S. ENERGÍA'!T856/'S. ENERGÍA'!T855-1</f>
        <v>0.01366906475</v>
      </c>
      <c r="AH855" s="1">
        <f>SUMPRODUCT(X855:AG855,'Ponderaciones e Índices.'!$A$12:$J$12)</f>
        <v>0.02286638379</v>
      </c>
    </row>
    <row r="856">
      <c r="A856" s="1">
        <f>S.FINANCIERO!A857</f>
        <v>43194</v>
      </c>
      <c r="B856" s="1">
        <f>S.FINANCIERO!B857/S.FINANCIERO!B856-1</f>
        <v>-0.006211812627</v>
      </c>
      <c r="C856" s="1">
        <f>S.FINANCIERO!D857/S.FINANCIERO!D856-1</f>
        <v>-0.004173042148</v>
      </c>
      <c r="D856" s="1">
        <f>S.FINANCIERO!F857/S.FINANCIERO!F856-1</f>
        <v>-0.006536103896</v>
      </c>
      <c r="E856" s="1">
        <f>S.FINANCIERO!H857/S.FINANCIERO!H856-1</f>
        <v>-0.008382770183</v>
      </c>
      <c r="F856" s="1">
        <f>S.FINANCIERO!J857/S.FINANCIERO!J856-1</f>
        <v>-0.004664771807</v>
      </c>
      <c r="G856" s="1">
        <f>S.FINANCIERO!L857/S.FINANCIERO!L856-1</f>
        <v>-0.001339360455</v>
      </c>
      <c r="H856" s="1">
        <f>S.FINANCIERO!N857/S.FINANCIERO!N856-1</f>
        <v>-0.004939433141</v>
      </c>
      <c r="I856" s="1">
        <f>S.FINANCIERO!P857/S.FINANCIERO!P856-1</f>
        <v>-0.0008456659619</v>
      </c>
      <c r="J856" s="1">
        <f>S.FINANCIERO!R857/S.FINANCIERO!R856-1</f>
        <v>-0.000191424196</v>
      </c>
      <c r="K856" s="1">
        <f>S.FINANCIERO!T857/S.FINANCIERO!T856-1</f>
        <v>0.004035074342</v>
      </c>
      <c r="L856" s="1">
        <f>SUMPRODUCT(B856:K856, 'Ponderaciones e Índices.'!$A$4:$J$4)</f>
        <v>-0.004161821166</v>
      </c>
      <c r="M856" s="1">
        <f>'S. MATERIALES'!B857/'S. MATERIALES'!B856-1</f>
        <v>0.001252348153</v>
      </c>
      <c r="N856" s="3">
        <f>'S. MATERIALES'!D857/'S. MATERIALES'!D856-1</f>
        <v>-0.01754385965</v>
      </c>
      <c r="O856" s="1">
        <f>'S. MATERIALES'!F857/'S. MATERIALES'!F856-1</f>
        <v>-0.006153579477</v>
      </c>
      <c r="P856" s="1">
        <f>'S. MATERIALES'!H857/'S. MATERIALES'!H856-1</f>
        <v>-0.01551854656</v>
      </c>
      <c r="Q856" s="1">
        <f>'S. MATERIALES'!J857/'S. MATERIALES'!J856-1</f>
        <v>-0.0089706728</v>
      </c>
      <c r="R856" s="1">
        <f>'S. MATERIALES'!L857/'S. MATERIALES'!L856-1</f>
        <v>0.001515151515</v>
      </c>
      <c r="S856" s="1">
        <f>'S. MATERIALES'!N857/'S. MATERIALES'!N856-1</f>
        <v>-0.00790513834</v>
      </c>
      <c r="T856" s="1">
        <f>'S. MATERIALES'!P857/'S. MATERIALES'!P856-1</f>
        <v>-0.02135815991</v>
      </c>
      <c r="U856" s="1">
        <f>'S. MATERIALES'!R857/'S. MATERIALES'!R856-1</f>
        <v>-0.02863688431</v>
      </c>
      <c r="V856" s="1">
        <f>'S. MATERIALES'!T857/'S. MATERIALES'!T856-1</f>
        <v>0.0009842519685</v>
      </c>
      <c r="W856" s="1">
        <f>SUMPRODUCT(M856:V856,'Ponderaciones e Índices.'!$A$8:$J$8)</f>
        <v>-0.01269336898</v>
      </c>
      <c r="X856" s="1">
        <f>'S. ENERGÍA'!B857/'S. ENERGÍA'!B856-1</f>
        <v>-0.0002268602541</v>
      </c>
      <c r="Y856" s="1">
        <f>'S. ENERGÍA'!D857/'S. ENERGÍA'!D856-1</f>
        <v>0.002176541717</v>
      </c>
      <c r="Z856" s="1">
        <f>'S. ENERGÍA'!F857/'S. ENERGÍA'!F856-1</f>
        <v>0.01674826076</v>
      </c>
      <c r="AA856" s="1">
        <f>'S. ENERGÍA'!H857/'S. ENERGÍA'!H856-1</f>
        <v>0.01622971018</v>
      </c>
      <c r="AB856" s="1">
        <f>'S. ENERGÍA'!J857/'S. ENERGÍA'!J856-1</f>
        <v>0.02647837599</v>
      </c>
      <c r="AC856" s="1">
        <f>'S. ENERGÍA'!L857/'S. ENERGÍA'!L856-1</f>
        <v>0.01610070258</v>
      </c>
      <c r="AD856" s="1">
        <f>'S. ENERGÍA'!N857/'S. ENERGÍA'!N856-1</f>
        <v>0.003637308392</v>
      </c>
      <c r="AE856" s="1">
        <f>'S. ENERGÍA'!P857/'S. ENERGÍA'!P856-1</f>
        <v>-0.005938784833</v>
      </c>
      <c r="AF856" s="1">
        <f>'S. ENERGÍA'!R857/'S. ENERGÍA'!R856-1</f>
        <v>0.003856041131</v>
      </c>
      <c r="AG856" s="1">
        <f>'S. ENERGÍA'!T857/'S. ENERGÍA'!T856-1</f>
        <v>-0.002838892832</v>
      </c>
      <c r="AH856" s="1">
        <f>SUMPRODUCT(X856:AG856,'Ponderaciones e Índices.'!$A$12:$J$12)</f>
        <v>0.006316440116</v>
      </c>
    </row>
    <row r="857">
      <c r="A857" s="1">
        <f>S.FINANCIERO!A858</f>
        <v>43195</v>
      </c>
      <c r="B857" s="1">
        <f>S.FINANCIERO!B858/S.FINANCIERO!B857-1</f>
        <v>0.007685213649</v>
      </c>
      <c r="C857" s="1">
        <f>S.FINANCIERO!D858/S.FINANCIERO!D857-1</f>
        <v>0.008939796061</v>
      </c>
      <c r="D857" s="1">
        <f>S.FINANCIERO!F858/S.FINANCIERO!F857-1</f>
        <v>0.01473631811</v>
      </c>
      <c r="E857" s="1">
        <f>S.FINANCIERO!H858/S.FINANCIERO!H857-1</f>
        <v>0.0107946417</v>
      </c>
      <c r="F857" s="1">
        <f>S.FINANCIERO!J858/S.FINANCIERO!J857-1</f>
        <v>0.009298167188</v>
      </c>
      <c r="G857" s="1">
        <f>S.FINANCIERO!L858/S.FINANCIERO!L857-1</f>
        <v>0.007544006706</v>
      </c>
      <c r="H857" s="1">
        <f>S.FINANCIERO!N858/S.FINANCIERO!N857-1</f>
        <v>0.0007935569926</v>
      </c>
      <c r="I857" s="1">
        <f>S.FINANCIERO!P858/S.FINANCIERO!P857-1</f>
        <v>0.00465509945</v>
      </c>
      <c r="J857" s="1">
        <f>S.FINANCIERO!R858/S.FINANCIERO!R857-1</f>
        <v>0.0003829216925</v>
      </c>
      <c r="K857" s="1">
        <f>S.FINANCIERO!T858/S.FINANCIERO!T857-1</f>
        <v>0.02084763577</v>
      </c>
      <c r="L857" s="1">
        <f>SUMPRODUCT(B857:K857, 'Ponderaciones e Índices.'!$A$4:$J$4)</f>
        <v>0.007722178439</v>
      </c>
      <c r="M857" s="1">
        <f>'S. MATERIALES'!B858/'S. MATERIALES'!B857-1</f>
        <v>0.003752345216</v>
      </c>
      <c r="N857" s="3">
        <f>'S. MATERIALES'!D858/'S. MATERIALES'!D857-1</f>
        <v>0.008082706767</v>
      </c>
      <c r="O857" s="1">
        <f>'S. MATERIALES'!F858/'S. MATERIALES'!F857-1</f>
        <v>-0.002071160722</v>
      </c>
      <c r="P857" s="1">
        <f>'S. MATERIALES'!H858/'S. MATERIALES'!H857-1</f>
        <v>0.002306805075</v>
      </c>
      <c r="Q857" s="1">
        <f>'S. MATERIALES'!J858/'S. MATERIALES'!J857-1</f>
        <v>0.0003481490078</v>
      </c>
      <c r="R857" s="1">
        <f>'S. MATERIALES'!L858/'S. MATERIALES'!L857-1</f>
        <v>0.02874432678</v>
      </c>
      <c r="S857" s="1">
        <f>'S. MATERIALES'!N858/'S. MATERIALES'!N857-1</f>
        <v>0.005976095618</v>
      </c>
      <c r="T857" s="1">
        <f>'S. MATERIALES'!P858/'S. MATERIALES'!P857-1</f>
        <v>0.007834359261</v>
      </c>
      <c r="U857" s="1">
        <f>'S. MATERIALES'!R858/'S. MATERIALES'!R857-1</f>
        <v>0.03419811321</v>
      </c>
      <c r="V857" s="1">
        <f>'S. MATERIALES'!T858/'S. MATERIALES'!T857-1</f>
        <v>0.002458210423</v>
      </c>
      <c r="W857" s="1">
        <f>SUMPRODUCT(M857:V857,'Ponderaciones e Índices.'!$A$8:$J$8)</f>
        <v>0.01463366004</v>
      </c>
      <c r="X857" s="1">
        <f>'S. ENERGÍA'!B858/'S. ENERGÍA'!B857-1</f>
        <v>0.04697072839</v>
      </c>
      <c r="Y857" s="1">
        <f>'S. ENERGÍA'!D858/'S. ENERGÍA'!D857-1</f>
        <v>0.04078185328</v>
      </c>
      <c r="Z857" s="1">
        <f>'S. ENERGÍA'!F858/'S. ENERGÍA'!F857-1</f>
        <v>0.01597820578</v>
      </c>
      <c r="AA857" s="1">
        <f>'S. ENERGÍA'!H858/'S. ENERGÍA'!H857-1</f>
        <v>0.03097996557</v>
      </c>
      <c r="AB857" s="1">
        <f>'S. ENERGÍA'!J858/'S. ENERGÍA'!J857-1</f>
        <v>0.04127257094</v>
      </c>
      <c r="AC857" s="1">
        <f>'S. ENERGÍA'!L858/'S. ENERGÍA'!L857-1</f>
        <v>0.04724863152</v>
      </c>
      <c r="AD857" s="1">
        <f>'S. ENERGÍA'!N858/'S. ENERGÍA'!N857-1</f>
        <v>0.01786176547</v>
      </c>
      <c r="AE857" s="1">
        <f>'S. ENERGÍA'!P858/'S. ENERGÍA'!P857-1</f>
        <v>0.06571691176</v>
      </c>
      <c r="AF857" s="1">
        <f>'S. ENERGÍA'!R858/'S. ENERGÍA'!R857-1</f>
        <v>0.0371318822</v>
      </c>
      <c r="AG857" s="1">
        <f>'S. ENERGÍA'!T858/'S. ENERGÍA'!T857-1</f>
        <v>0.03416370107</v>
      </c>
      <c r="AH857" s="1">
        <f>SUMPRODUCT(X857:AG857,'Ponderaciones e Índices.'!$A$12:$J$12)</f>
        <v>0.03870033303</v>
      </c>
    </row>
    <row r="858">
      <c r="A858" s="1">
        <f>S.FINANCIERO!A859</f>
        <v>43196</v>
      </c>
      <c r="B858" s="1">
        <f>S.FINANCIERO!B859/S.FINANCIERO!B858-1</f>
        <v>-0.0105755542</v>
      </c>
      <c r="C858" s="1">
        <f>S.FINANCIERO!D859/S.FINANCIERO!D858-1</f>
        <v>-0.01246019659</v>
      </c>
      <c r="D858" s="1">
        <f>S.FINANCIERO!F859/S.FINANCIERO!F858-1</f>
        <v>-0.00721426363</v>
      </c>
      <c r="E858" s="1">
        <f>S.FINANCIERO!H859/S.FINANCIERO!H858-1</f>
        <v>-0.008749356665</v>
      </c>
      <c r="F858" s="1">
        <f>S.FINANCIERO!J859/S.FINANCIERO!J858-1</f>
        <v>-0.01311010718</v>
      </c>
      <c r="G858" s="1">
        <f>S.FINANCIERO!L859/S.FINANCIERO!L858-1</f>
        <v>-0.01064891847</v>
      </c>
      <c r="H858" s="1">
        <f>S.FINANCIERO!N859/S.FINANCIERO!N858-1</f>
        <v>-0.01024620126</v>
      </c>
      <c r="I858" s="1">
        <f>S.FINANCIERO!P859/S.FINANCIERO!P858-1</f>
        <v>-0.02106149958</v>
      </c>
      <c r="J858" s="1">
        <f>S.FINANCIERO!R859/S.FINANCIERO!R858-1</f>
        <v>-0.01377990431</v>
      </c>
      <c r="K858" s="1">
        <f>S.FINANCIERO!T859/S.FINANCIERO!T858-1</f>
        <v>-0.007918205326</v>
      </c>
      <c r="L858" s="1">
        <f>SUMPRODUCT(B858:K858, 'Ponderaciones e Índices.'!$A$4:$J$4)</f>
        <v>-0.01238885955</v>
      </c>
      <c r="M858" s="1">
        <f>'S. MATERIALES'!B859/'S. MATERIALES'!B858-1</f>
        <v>0.008722741433</v>
      </c>
      <c r="N858" s="3">
        <f>'S. MATERIALES'!D859/'S. MATERIALES'!D858-1</f>
        <v>0.01305239605</v>
      </c>
      <c r="O858" s="1">
        <f>'S. MATERIALES'!F859/'S. MATERIALES'!F858-1</f>
        <v>0.0206890525</v>
      </c>
      <c r="P858" s="1">
        <f>'S. MATERIALES'!H859/'S. MATERIALES'!H858-1</f>
        <v>0.008438818565</v>
      </c>
      <c r="Q858" s="1">
        <f>'S. MATERIALES'!J859/'S. MATERIALES'!J858-1</f>
        <v>0.004292343387</v>
      </c>
      <c r="R858" s="1">
        <f>'S. MATERIALES'!L859/'S. MATERIALES'!L858-1</f>
        <v>-0.01529411765</v>
      </c>
      <c r="S858" s="1">
        <f>'S. MATERIALES'!N859/'S. MATERIALES'!N858-1</f>
        <v>-0.00198019802</v>
      </c>
      <c r="T858" s="1">
        <f>'S. MATERIALES'!P859/'S. MATERIALES'!P858-1</f>
        <v>-0.04108828429</v>
      </c>
      <c r="U858" s="1">
        <f>'S. MATERIALES'!R859/'S. MATERIALES'!R858-1</f>
        <v>-0.0558722919</v>
      </c>
      <c r="V858" s="1">
        <f>'S. MATERIALES'!T859/'S. MATERIALES'!T858-1</f>
        <v>-0.005885237862</v>
      </c>
      <c r="W858" s="1">
        <f>SUMPRODUCT(M858:V858,'Ponderaciones e Índices.'!$A$8:$J$8)</f>
        <v>-0.01792367533</v>
      </c>
      <c r="X858" s="1">
        <f>'S. ENERGÍA'!B859/'S. ENERGÍA'!B858-1</f>
        <v>-0.0006501950585</v>
      </c>
      <c r="Y858" s="1">
        <f>'S. ENERGÍA'!D859/'S. ENERGÍA'!D858-1</f>
        <v>-0.02225828889</v>
      </c>
      <c r="Z858" s="1">
        <f>'S. ENERGÍA'!F859/'S. ENERGÍA'!F858-1</f>
        <v>-0.005998927427</v>
      </c>
      <c r="AA858" s="1">
        <f>'S. ENERGÍA'!H859/'S. ENERGÍA'!H858-1</f>
        <v>-0.01119847901</v>
      </c>
      <c r="AB858" s="1">
        <f>'S. ENERGÍA'!J859/'S. ENERGÍA'!J858-1</f>
        <v>-0.01403798514</v>
      </c>
      <c r="AC858" s="1">
        <f>'S. ENERGÍA'!L859/'S. ENERGÍA'!L858-1</f>
        <v>-0.02035763411</v>
      </c>
      <c r="AD858" s="1">
        <f>'S. ENERGÍA'!N859/'S. ENERGÍA'!N858-1</f>
        <v>-0.008392675483</v>
      </c>
      <c r="AE858" s="1">
        <f>'S. ENERGÍA'!P859/'S. ENERGÍA'!P858-1</f>
        <v>-0.02112979733</v>
      </c>
      <c r="AF858" s="1">
        <f>'S. ENERGÍA'!R859/'S. ENERGÍA'!R858-1</f>
        <v>-0.01604938272</v>
      </c>
      <c r="AG858" s="1">
        <f>'S. ENERGÍA'!T859/'S. ENERGÍA'!T858-1</f>
        <v>-0.0240880936</v>
      </c>
      <c r="AH858" s="1">
        <f>SUMPRODUCT(X858:AG858,'Ponderaciones e Índices.'!$A$12:$J$12)</f>
        <v>-0.01489620788</v>
      </c>
    </row>
    <row r="859">
      <c r="A859" s="1">
        <f>S.FINANCIERO!A860</f>
        <v>43199</v>
      </c>
      <c r="B859" s="1">
        <f>S.FINANCIERO!B860/S.FINANCIERO!B859-1</f>
        <v>0.007605344296</v>
      </c>
      <c r="C859" s="1">
        <f>S.FINANCIERO!D860/S.FINANCIERO!D859-1</f>
        <v>-0.005046964811</v>
      </c>
      <c r="D859" s="1">
        <f>S.FINANCIERO!F860/S.FINANCIERO!F859-1</f>
        <v>0.004840651926</v>
      </c>
      <c r="E859" s="1">
        <f>S.FINANCIERO!H860/S.FINANCIERO!H859-1</f>
        <v>0.004672897196</v>
      </c>
      <c r="F859" s="1">
        <f>S.FINANCIERO!J860/S.FINANCIERO!J859-1</f>
        <v>0.004846961673</v>
      </c>
      <c r="G859" s="1">
        <f>S.FINANCIERO!L860/S.FINANCIERO!L859-1</f>
        <v>0.01009081736</v>
      </c>
      <c r="H859" s="1">
        <f>S.FINANCIERO!N860/S.FINANCIERO!N859-1</f>
        <v>0.0049375</v>
      </c>
      <c r="I859" s="1">
        <f>S.FINANCIERO!P860/S.FINANCIERO!P859-1</f>
        <v>-0.000430292599</v>
      </c>
      <c r="J859" s="1">
        <f>S.FINANCIERO!R860/S.FINANCIERO!R859-1</f>
        <v>0.004463419367</v>
      </c>
      <c r="K859" s="1">
        <f>S.FINANCIERO!T860/S.FINANCIERO!T859-1</f>
        <v>0.009973005399</v>
      </c>
      <c r="L859" s="1">
        <f>SUMPRODUCT(B859:K859, 'Ponderaciones e Índices.'!$A$4:$J$4)</f>
        <v>0.003137972323</v>
      </c>
      <c r="M859" s="1">
        <f>'S. MATERIALES'!B860/'S. MATERIALES'!B859-1</f>
        <v>-0.003088326127</v>
      </c>
      <c r="N859" s="3">
        <f>'S. MATERIALES'!D860/'S. MATERIALES'!D859-1</f>
        <v>0.008466777103</v>
      </c>
      <c r="O859" s="1">
        <f>'S. MATERIALES'!F860/'S. MATERIALES'!F859-1</f>
        <v>-0.05475171233</v>
      </c>
      <c r="P859" s="1">
        <f>'S. MATERIALES'!H860/'S. MATERIALES'!H859-1</f>
        <v>-0.004564473184</v>
      </c>
      <c r="Q859" s="1">
        <f>'S. MATERIALES'!J860/'S. MATERIALES'!J859-1</f>
        <v>0.004851565207</v>
      </c>
      <c r="R859" s="1">
        <f>'S. MATERIALES'!L860/'S. MATERIALES'!L859-1</f>
        <v>-0.007765830346</v>
      </c>
      <c r="S859" s="1">
        <f>'S. MATERIALES'!N860/'S. MATERIALES'!N859-1</f>
        <v>-0.0873015873</v>
      </c>
      <c r="T859" s="1">
        <f>'S. MATERIALES'!P860/'S. MATERIALES'!P859-1</f>
        <v>-0.01042269832</v>
      </c>
      <c r="U859" s="1">
        <f>'S. MATERIALES'!R860/'S. MATERIALES'!R859-1</f>
        <v>-0.01536231884</v>
      </c>
      <c r="V859" s="1">
        <f>'S. MATERIALES'!T860/'S. MATERIALES'!T859-1</f>
        <v>0.0004933399112</v>
      </c>
      <c r="W859" s="1">
        <f>SUMPRODUCT(M859:V859,'Ponderaciones e Índices.'!$A$8:$J$8)</f>
        <v>-0.02016128169</v>
      </c>
      <c r="X859" s="1">
        <f>'S. ENERGÍA'!B860/'S. ENERGÍA'!B859-1</f>
        <v>-0.00151810887</v>
      </c>
      <c r="Y859" s="1">
        <f>'S. ENERGÍA'!D860/'S. ENERGÍA'!D859-1</f>
        <v>-0.01351671805</v>
      </c>
      <c r="Z859" s="1">
        <f>'S. ENERGÍA'!F860/'S. ENERGÍA'!F859-1</f>
        <v>0.008961104141</v>
      </c>
      <c r="AA859" s="1">
        <f>'S. ENERGÍA'!H860/'S. ENERGÍA'!H859-1</f>
        <v>0.002076098758</v>
      </c>
      <c r="AB859" s="1">
        <f>'S. ENERGÍA'!J860/'S. ENERGÍA'!J859-1</f>
        <v>-0.00837520938</v>
      </c>
      <c r="AC859" s="1">
        <f>'S. ENERGÍA'!L860/'S. ENERGÍA'!L859-1</f>
        <v>-0.0005616399888</v>
      </c>
      <c r="AD859" s="1">
        <f>'S. ENERGÍA'!N860/'S. ENERGÍA'!N859-1</f>
        <v>0.007950756604</v>
      </c>
      <c r="AE859" s="1">
        <f>'S. ENERGÍA'!P860/'S. ENERGÍA'!P859-1</f>
        <v>-0.02026431718</v>
      </c>
      <c r="AF859" s="1">
        <f>'S. ENERGÍA'!R860/'S. ENERGÍA'!R859-1</f>
        <v>-0.01380175659</v>
      </c>
      <c r="AG859" s="1">
        <f>'S. ENERGÍA'!T860/'S. ENERGÍA'!T859-1</f>
        <v>-0.01480959097</v>
      </c>
      <c r="AH859" s="1">
        <f>SUMPRODUCT(X859:AG859,'Ponderaciones e Índices.'!$A$12:$J$12)</f>
        <v>-0.007579232445</v>
      </c>
    </row>
    <row r="860">
      <c r="A860" s="1">
        <f>S.FINANCIERO!A861</f>
        <v>43200</v>
      </c>
      <c r="B860" s="1">
        <f>S.FINANCIERO!B861/S.FINANCIERO!B860-1</f>
        <v>0.000101999184</v>
      </c>
      <c r="C860" s="1">
        <f>S.FINANCIERO!D861/S.FINANCIERO!D860-1</f>
        <v>-0.001831759899</v>
      </c>
      <c r="D860" s="1">
        <f>S.FINANCIERO!F861/S.FINANCIERO!F860-1</f>
        <v>-0.005437191298</v>
      </c>
      <c r="E860" s="1">
        <f>S.FINANCIERO!H861/S.FINANCIERO!H860-1</f>
        <v>0.002583979328</v>
      </c>
      <c r="F860" s="1">
        <f>S.FINANCIERO!J861/S.FINANCIERO!J860-1</f>
        <v>0</v>
      </c>
      <c r="G860" s="1">
        <f>S.FINANCIERO!L861/S.FINANCIERO!L860-1</f>
        <v>-0.0001665001665</v>
      </c>
      <c r="H860" s="1">
        <f>S.FINANCIERO!N861/S.FINANCIERO!N860-1</f>
        <v>-0.005116781347</v>
      </c>
      <c r="I860" s="1">
        <f>S.FINANCIERO!P861/S.FINANCIERO!P860-1</f>
        <v>0.003013344813</v>
      </c>
      <c r="J860" s="1">
        <f>S.FINANCIERO!R861/S.FINANCIERO!R860-1</f>
        <v>-0.0005795981453</v>
      </c>
      <c r="K860" s="1">
        <f>S.FINANCIERO!T861/S.FINANCIERO!T860-1</f>
        <v>-0.005274333655</v>
      </c>
      <c r="L860" s="1">
        <f>SUMPRODUCT(B860:K860, 'Ponderaciones e Índices.'!$A$4:$J$4)</f>
        <v>-0.0006156857527</v>
      </c>
      <c r="M860" s="1">
        <f>'S. MATERIALES'!B861/'S. MATERIALES'!B860-1</f>
        <v>-0.003097893432</v>
      </c>
      <c r="N860" s="3">
        <f>'S. MATERIALES'!D861/'S. MATERIALES'!D860-1</f>
        <v>-0.002737725862</v>
      </c>
      <c r="O860" s="1">
        <f>'S. MATERIALES'!F861/'S. MATERIALES'!F860-1</f>
        <v>0.004279697477</v>
      </c>
      <c r="P860" s="1">
        <f>'S. MATERIALES'!H861/'S. MATERIALES'!H860-1</f>
        <v>0.001528467711</v>
      </c>
      <c r="Q860" s="1">
        <f>'S. MATERIALES'!J861/'S. MATERIALES'!J860-1</f>
        <v>0.002726750201</v>
      </c>
      <c r="R860" s="1">
        <f>'S. MATERIALES'!L861/'S. MATERIALES'!L860-1</f>
        <v>0.03973509934</v>
      </c>
      <c r="S860" s="1">
        <f>'S. MATERIALES'!N861/'S. MATERIALES'!N860-1</f>
        <v>0.00652173913</v>
      </c>
      <c r="T860" s="1">
        <f>'S. MATERIALES'!P861/'S. MATERIALES'!P860-1</f>
        <v>0.0561732007</v>
      </c>
      <c r="U860" s="1">
        <f>'S. MATERIALES'!R861/'S. MATERIALES'!R860-1</f>
        <v>0.02541458149</v>
      </c>
      <c r="V860" s="1">
        <f>'S. MATERIALES'!T861/'S. MATERIALES'!T860-1</f>
        <v>0.005424063116</v>
      </c>
      <c r="W860" s="1">
        <f>SUMPRODUCT(M860:V860,'Ponderaciones e Índices.'!$A$8:$J$8)</f>
        <v>0.01941009549</v>
      </c>
      <c r="X860" s="1">
        <f>'S. ENERGÍA'!B861/'S. ENERGÍA'!B860-1</f>
        <v>0.006298870547</v>
      </c>
      <c r="Y860" s="1">
        <f>'S. ENERGÍA'!D861/'S. ENERGÍA'!D860-1</f>
        <v>0.01875</v>
      </c>
      <c r="Z860" s="1">
        <f>'S. ENERGÍA'!F861/'S. ENERGÍA'!F860-1</f>
        <v>0.005295084699</v>
      </c>
      <c r="AA860" s="1">
        <f>'S. ENERGÍA'!H861/'S. ENERGÍA'!H860-1</f>
        <v>-0.001317100807</v>
      </c>
      <c r="AB860" s="1">
        <f>'S. ENERGÍA'!J861/'S. ENERGÍA'!J860-1</f>
        <v>0.04814189189</v>
      </c>
      <c r="AC860" s="1">
        <f>'S. ENERGÍA'!L861/'S. ENERGÍA'!L860-1</f>
        <v>0.005900533858</v>
      </c>
      <c r="AD860" s="1">
        <f>'S. ENERGÍA'!N861/'S. ENERGÍA'!N860-1</f>
        <v>0.01628498728</v>
      </c>
      <c r="AE860" s="1">
        <f>'S. ENERGÍA'!P861/'S. ENERGÍA'!P860-1</f>
        <v>0.01438848921</v>
      </c>
      <c r="AF860" s="1">
        <f>'S. ENERGÍA'!R861/'S. ENERGÍA'!R860-1</f>
        <v>0.06234096692</v>
      </c>
      <c r="AG860" s="1">
        <f>'S. ENERGÍA'!T861/'S. ENERGÍA'!T860-1</f>
        <v>0.02934860415</v>
      </c>
      <c r="AH860" s="1">
        <f>SUMPRODUCT(X860:AG860,'Ponderaciones e Índices.'!$A$12:$J$12)</f>
        <v>0.0226597436</v>
      </c>
    </row>
    <row r="861">
      <c r="A861" s="1">
        <f>S.FINANCIERO!A862</f>
        <v>43201</v>
      </c>
      <c r="B861" s="1">
        <f>S.FINANCIERO!B862/S.FINANCIERO!B861-1</f>
        <v>-0.008720040796</v>
      </c>
      <c r="C861" s="1">
        <f>S.FINANCIERO!D862/S.FINANCIERO!D861-1</f>
        <v>-0.007763975155</v>
      </c>
      <c r="D861" s="1">
        <f>S.FINANCIERO!F862/S.FINANCIERO!F861-1</f>
        <v>-0.01360756207</v>
      </c>
      <c r="E861" s="1">
        <f>S.FINANCIERO!H862/S.FINANCIERO!H861-1</f>
        <v>-0.005670103093</v>
      </c>
      <c r="F861" s="1">
        <f>S.FINANCIERO!J862/S.FINANCIERO!J861-1</f>
        <v>-0.007771326485</v>
      </c>
      <c r="G861" s="1">
        <f>S.FINANCIERO!L862/S.FINANCIERO!L861-1</f>
        <v>-0.009325562032</v>
      </c>
      <c r="H861" s="1">
        <f>S.FINANCIERO!N862/S.FINANCIERO!N861-1</f>
        <v>0.00308017549</v>
      </c>
      <c r="I861" s="1">
        <f>S.FINANCIERO!P862/S.FINANCIERO!P861-1</f>
        <v>-0.007725321888</v>
      </c>
      <c r="J861" s="1">
        <f>S.FINANCIERO!R862/S.FINANCIERO!R861-1</f>
        <v>-0.007539145564</v>
      </c>
      <c r="K861" s="1">
        <f>S.FINANCIERO!T862/S.FINANCIERO!T861-1</f>
        <v>-0.007908666693</v>
      </c>
      <c r="L861" s="1">
        <f>SUMPRODUCT(B861:K861, 'Ponderaciones e Índices.'!$A$4:$J$4)</f>
        <v>-0.007036112405</v>
      </c>
      <c r="M861" s="1">
        <f>'S. MATERIALES'!B862/'S. MATERIALES'!B861-1</f>
        <v>0.02237414543</v>
      </c>
      <c r="N861" s="3">
        <f>'S. MATERIALES'!D862/'S. MATERIALES'!D861-1</f>
        <v>0.01116398243</v>
      </c>
      <c r="O861" s="1">
        <f>'S. MATERIALES'!F862/'S. MATERIALES'!F861-1</f>
        <v>0.04274988163</v>
      </c>
      <c r="P861" s="1">
        <f>'S. MATERIALES'!H862/'S. MATERIALES'!H861-1</f>
        <v>0.01373521557</v>
      </c>
      <c r="Q861" s="1">
        <f>'S. MATERIALES'!J862/'S. MATERIALES'!J861-1</f>
        <v>0.0008346020507</v>
      </c>
      <c r="R861" s="1">
        <f>'S. MATERIALES'!L862/'S. MATERIALES'!L861-1</f>
        <v>-0.02924145918</v>
      </c>
      <c r="S861" s="1">
        <f>'S. MATERIALES'!N862/'S. MATERIALES'!N861-1</f>
        <v>0.03239740821</v>
      </c>
      <c r="T861" s="1">
        <f>'S. MATERIALES'!P862/'S. MATERIALES'!P861-1</f>
        <v>-0.01108033241</v>
      </c>
      <c r="U861" s="1">
        <f>'S. MATERIALES'!R862/'S. MATERIALES'!R861-1</f>
        <v>-0.01076555024</v>
      </c>
      <c r="V861" s="1">
        <f>'S. MATERIALES'!T862/'S. MATERIALES'!T861-1</f>
        <v>0.02059833252</v>
      </c>
      <c r="W861" s="1">
        <f>SUMPRODUCT(M861:V861,'Ponderaciones e Índices.'!$A$8:$J$8)</f>
        <v>0.003533758788</v>
      </c>
      <c r="X861" s="1">
        <f>'S. ENERGÍA'!B862/'S. ENERGÍA'!B861-1</f>
        <v>0.02072091517</v>
      </c>
      <c r="Y861" s="1">
        <f>'S. ENERGÍA'!D862/'S. ENERGÍA'!D861-1</f>
        <v>0.01958470977</v>
      </c>
      <c r="Z861" s="1">
        <f>'S. ENERGÍA'!F862/'S. ENERGÍA'!F861-1</f>
        <v>-0.008411677387</v>
      </c>
      <c r="AA861" s="1">
        <f>'S. ENERGÍA'!H862/'S. ENERGÍA'!H861-1</f>
        <v>-0.001886124459</v>
      </c>
      <c r="AB861" s="1">
        <f>'S. ENERGÍA'!J862/'S. ENERGÍA'!J861-1</f>
        <v>0.006446414182</v>
      </c>
      <c r="AC861" s="1">
        <f>'S. ENERGÍA'!L862/'S. ENERGÍA'!L861-1</f>
        <v>0.002793296089</v>
      </c>
      <c r="AD861" s="1">
        <f>'S. ENERGÍA'!N862/'S. ENERGÍA'!N861-1</f>
        <v>-0.00075112669</v>
      </c>
      <c r="AE861" s="1">
        <f>'S. ENERGÍA'!P862/'S. ENERGÍA'!P861-1</f>
        <v>0.00975177305</v>
      </c>
      <c r="AF861" s="1">
        <f>'S. ENERGÍA'!R862/'S. ENERGÍA'!R861-1</f>
        <v>0.002395209581</v>
      </c>
      <c r="AG861" s="1">
        <f>'S. ENERGÍA'!T862/'S. ENERGÍA'!T861-1</f>
        <v>0.03755215577</v>
      </c>
      <c r="AH861" s="1">
        <f>SUMPRODUCT(X861:AG861,'Ponderaciones e Índices.'!$A$12:$J$12)</f>
        <v>0.01268019453</v>
      </c>
    </row>
    <row r="862">
      <c r="A862" s="1">
        <f>S.FINANCIERO!A863</f>
        <v>43202</v>
      </c>
      <c r="B862" s="1">
        <f>S.FINANCIERO!B863/S.FINANCIERO!B862-1</f>
        <v>-0.004475538865</v>
      </c>
      <c r="C862" s="1">
        <f>S.FINANCIERO!D863/S.FINANCIERO!D862-1</f>
        <v>-0.0002845354958</v>
      </c>
      <c r="D862" s="1">
        <f>S.FINANCIERO!F863/S.FINANCIERO!F862-1</f>
        <v>0.001053074979</v>
      </c>
      <c r="E862" s="1">
        <f>S.FINANCIERO!H863/S.FINANCIERO!H862-1</f>
        <v>-0.004017625713</v>
      </c>
      <c r="F862" s="1">
        <f>S.FINANCIERO!J863/S.FINANCIERO!J862-1</f>
        <v>-0.004051134318</v>
      </c>
      <c r="G862" s="1">
        <f>S.FINANCIERO!L863/S.FINANCIERO!L862-1</f>
        <v>-0.004202386956</v>
      </c>
      <c r="H862" s="1">
        <f>S.FINANCIERO!N863/S.FINANCIERO!N862-1</f>
        <v>0.00969372146</v>
      </c>
      <c r="I862" s="1">
        <f>S.FINANCIERO!P863/S.FINANCIERO!P862-1</f>
        <v>0.00821799308</v>
      </c>
      <c r="J862" s="1">
        <f>S.FINANCIERO!R863/S.FINANCIERO!R862-1</f>
        <v>0.003700818076</v>
      </c>
      <c r="K862" s="1">
        <f>S.FINANCIERO!T863/S.FINANCIERO!T862-1</f>
        <v>-0.007207342763</v>
      </c>
      <c r="L862" s="1">
        <f>SUMPRODUCT(B862:K862, 'Ponderaciones e Índices.'!$A$4:$J$4)</f>
        <v>0.0004362595621</v>
      </c>
      <c r="M862" s="1">
        <f>'S. MATERIALES'!B863/'S. MATERIALES'!B862-1</f>
        <v>-0.01641337386</v>
      </c>
      <c r="N862" s="3">
        <f>'S. MATERIALES'!D863/'S. MATERIALES'!D862-1</f>
        <v>-0.00778280543</v>
      </c>
      <c r="O862" s="1">
        <f>'S. MATERIALES'!F863/'S. MATERIALES'!F862-1</f>
        <v>-0.01230350077</v>
      </c>
      <c r="P862" s="1">
        <f>'S. MATERIALES'!H863/'S. MATERIALES'!H862-1</f>
        <v>-0.003387278886</v>
      </c>
      <c r="Q862" s="1">
        <f>'S. MATERIALES'!J863/'S. MATERIALES'!J862-1</f>
        <v>0.00412371134</v>
      </c>
      <c r="R862" s="1">
        <f>'S. MATERIALES'!L863/'S. MATERIALES'!L862-1</f>
        <v>-0.01878914405</v>
      </c>
      <c r="S862" s="1">
        <f>'S. MATERIALES'!N863/'S. MATERIALES'!N862-1</f>
        <v>-0.002092050209</v>
      </c>
      <c r="T862" s="1">
        <f>'S. MATERIALES'!P863/'S. MATERIALES'!P862-1</f>
        <v>-0.01288515406</v>
      </c>
      <c r="U862" s="1">
        <f>'S. MATERIALES'!R863/'S. MATERIALES'!R862-1</f>
        <v>-0.02660217654</v>
      </c>
      <c r="V862" s="1">
        <f>'S. MATERIALES'!T863/'S. MATERIALES'!T862-1</f>
        <v>-0.01009130226</v>
      </c>
      <c r="W862" s="1">
        <f>SUMPRODUCT(M862:V862,'Ponderaciones e Índices.'!$A$8:$J$8)</f>
        <v>-0.01414960016</v>
      </c>
      <c r="X862" s="1">
        <f>'S. ENERGÍA'!B863/'S. ENERGÍA'!B862-1</f>
        <v>-0.002114611969</v>
      </c>
      <c r="Y862" s="1">
        <f>'S. ENERGÍA'!D863/'S. ENERGÍA'!D862-1</f>
        <v>0.005322841935</v>
      </c>
      <c r="Z862" s="1">
        <f>'S. ENERGÍA'!F863/'S. ENERGÍA'!F862-1</f>
        <v>0.003493013972</v>
      </c>
      <c r="AA862" s="1">
        <f>'S. ENERGÍA'!H863/'S. ENERGÍA'!H862-1</f>
        <v>0.004723184468</v>
      </c>
      <c r="AB862" s="1">
        <f>'S. ENERGÍA'!J863/'S. ENERGÍA'!J862-1</f>
        <v>-0.004003202562</v>
      </c>
      <c r="AC862" s="1">
        <f>'S. ENERGÍA'!L863/'S. ENERGÍA'!L862-1</f>
        <v>0.02200557103</v>
      </c>
      <c r="AD862" s="1">
        <f>'S. ENERGÍA'!N863/'S. ENERGÍA'!N862-1</f>
        <v>-0.007266349286</v>
      </c>
      <c r="AE862" s="1">
        <f>'S. ENERGÍA'!P863/'S. ENERGÍA'!P862-1</f>
        <v>0.01185250219</v>
      </c>
      <c r="AF862" s="1">
        <f>'S. ENERGÍA'!R863/'S. ENERGÍA'!R862-1</f>
        <v>0.009557945042</v>
      </c>
      <c r="AG862" s="1">
        <f>'S. ENERGÍA'!T863/'S. ENERGÍA'!T862-1</f>
        <v>0.007372654155</v>
      </c>
      <c r="AH862" s="1">
        <f>SUMPRODUCT(X862:AG862,'Ponderaciones e Índices.'!$A$12:$J$12)</f>
        <v>0.00374877435</v>
      </c>
    </row>
    <row r="863">
      <c r="A863" s="1">
        <f>S.FINANCIERO!A864</f>
        <v>43203</v>
      </c>
      <c r="B863" s="1">
        <f>S.FINANCIERO!B864/S.FINANCIERO!B863-1</f>
        <v>-0.007234394378</v>
      </c>
      <c r="C863" s="1">
        <f>S.FINANCIERO!D864/S.FINANCIERO!D863-1</f>
        <v>-0.005265404867</v>
      </c>
      <c r="D863" s="1">
        <f>S.FINANCIERO!F864/S.FINANCIERO!F863-1</f>
        <v>-0.001998737639</v>
      </c>
      <c r="E863" s="1">
        <f>S.FINANCIERO!H864/S.FINANCIERO!H863-1</f>
        <v>-0.004944697463</v>
      </c>
      <c r="F863" s="1">
        <f>S.FINANCIERO!J864/S.FINANCIERO!J863-1</f>
        <v>-0.004700352526</v>
      </c>
      <c r="G863" s="1">
        <f>S.FINANCIERO!L864/S.FINANCIERO!L863-1</f>
        <v>-0.009284267387</v>
      </c>
      <c r="H863" s="1">
        <f>S.FINANCIERO!N864/S.FINANCIERO!N863-1</f>
        <v>-0.008360594107</v>
      </c>
      <c r="I863" s="1">
        <f>S.FINANCIERO!P864/S.FINANCIERO!P863-1</f>
        <v>-0.005148005148</v>
      </c>
      <c r="J863" s="1">
        <f>S.FINANCIERO!R864/S.FINANCIERO!R863-1</f>
        <v>-0.01183776441</v>
      </c>
      <c r="K863" s="1">
        <f>S.FINANCIERO!T864/S.FINANCIERO!T863-1</f>
        <v>-0.00304633152</v>
      </c>
      <c r="L863" s="1">
        <f>SUMPRODUCT(B863:K863, 'Ponderaciones e Índices.'!$A$4:$J$4)</f>
        <v>-0.006031198438</v>
      </c>
      <c r="M863" s="1">
        <f>'S. MATERIALES'!B864/'S. MATERIALES'!B863-1</f>
        <v>0.02533992583</v>
      </c>
      <c r="N863" s="3">
        <f>'S. MATERIALES'!D864/'S. MATERIALES'!D863-1</f>
        <v>0.03119299526</v>
      </c>
      <c r="O863" s="1">
        <f>'S. MATERIALES'!F864/'S. MATERIALES'!F863-1</f>
        <v>0.008297210911</v>
      </c>
      <c r="P863" s="1">
        <f>'S. MATERIALES'!H864/'S. MATERIALES'!H863-1</f>
        <v>0.01132930514</v>
      </c>
      <c r="Q863" s="1">
        <f>'S. MATERIALES'!J864/'S. MATERIALES'!J863-1</f>
        <v>0.02099018937</v>
      </c>
      <c r="R863" s="1">
        <f>'S. MATERIALES'!L864/'S. MATERIALES'!L863-1</f>
        <v>0.02066869301</v>
      </c>
      <c r="S863" s="1">
        <f>'S. MATERIALES'!N864/'S. MATERIALES'!N863-1</f>
        <v>0.01257861635</v>
      </c>
      <c r="T863" s="1">
        <f>'S. MATERIALES'!P864/'S. MATERIALES'!P863-1</f>
        <v>-0.03121452894</v>
      </c>
      <c r="U863" s="1">
        <f>'S. MATERIALES'!R864/'S. MATERIALES'!R863-1</f>
        <v>-0.003726708075</v>
      </c>
      <c r="V863" s="1">
        <f>'S. MATERIALES'!T864/'S. MATERIALES'!T863-1</f>
        <v>0.01747572816</v>
      </c>
      <c r="W863" s="1">
        <f>SUMPRODUCT(M863:V863,'Ponderaciones e Índices.'!$A$8:$J$8)</f>
        <v>0.007027312641</v>
      </c>
      <c r="X863" s="1">
        <f>'S. ENERGÍA'!B864/'S. ENERGÍA'!B863-1</f>
        <v>0.01123119305</v>
      </c>
      <c r="Y863" s="1">
        <f>'S. ENERGÍA'!D864/'S. ENERGÍA'!D863-1</f>
        <v>0.01979742173</v>
      </c>
      <c r="Z863" s="1">
        <f>'S. ENERGÍA'!F864/'S. ENERGÍA'!F863-1</f>
        <v>0.005002486325</v>
      </c>
      <c r="AA863" s="1">
        <f>'S. ENERGÍA'!H864/'S. ENERGÍA'!H863-1</f>
        <v>0.004137358656</v>
      </c>
      <c r="AB863" s="1">
        <f>'S. ENERGÍA'!J864/'S. ENERGÍA'!J863-1</f>
        <v>0.02250803859</v>
      </c>
      <c r="AC863" s="1">
        <f>'S. ENERGÍA'!L864/'S. ENERGÍA'!L863-1</f>
        <v>0.009811937858</v>
      </c>
      <c r="AD863" s="1">
        <f>'S. ENERGÍA'!N864/'S. ENERGÍA'!N863-1</f>
        <v>0.01892983342</v>
      </c>
      <c r="AE863" s="1">
        <f>'S. ENERGÍA'!P864/'S. ENERGÍA'!P863-1</f>
        <v>-0.003470715835</v>
      </c>
      <c r="AF863" s="1">
        <f>'S. ENERGÍA'!R864/'S. ENERGÍA'!R863-1</f>
        <v>-0.001183431953</v>
      </c>
      <c r="AG863" s="1">
        <f>'S. ENERGÍA'!T864/'S. ENERGÍA'!T863-1</f>
        <v>-0.02661343979</v>
      </c>
      <c r="AH863" s="1">
        <f>SUMPRODUCT(X863:AG863,'Ponderaciones e Índices.'!$A$12:$J$12)</f>
        <v>0.01085516447</v>
      </c>
    </row>
    <row r="864">
      <c r="A864" s="1">
        <f>S.FINANCIERO!A865</f>
        <v>43206</v>
      </c>
      <c r="B864" s="1">
        <f>S.FINANCIERO!B865/S.FINANCIERO!B864-1</f>
        <v>0.003435352904</v>
      </c>
      <c r="C864" s="1">
        <f>S.FINANCIERO!D865/S.FINANCIERO!D864-1</f>
        <v>-0.00200286123</v>
      </c>
      <c r="D864" s="1">
        <f>S.FINANCIERO!F865/S.FINANCIERO!F864-1</f>
        <v>0.003162221988</v>
      </c>
      <c r="E864" s="1">
        <f>S.FINANCIERO!H865/S.FINANCIERO!H864-1</f>
        <v>0</v>
      </c>
      <c r="F864" s="1">
        <f>S.FINANCIERO!J865/S.FINANCIERO!J864-1</f>
        <v>0.003723549178</v>
      </c>
      <c r="G864" s="1">
        <f>S.FINANCIERO!L865/S.FINANCIERO!L864-1</f>
        <v>0.008519338899</v>
      </c>
      <c r="H864" s="1">
        <f>S.FINANCIERO!N865/S.FINANCIERO!N864-1</f>
        <v>-0.0009619356408</v>
      </c>
      <c r="I864" s="1">
        <f>S.FINANCIERO!P865/S.FINANCIERO!P864-1</f>
        <v>0.01164294955</v>
      </c>
      <c r="J864" s="1">
        <f>S.FINANCIERO!R865/S.FINANCIERO!R864-1</f>
        <v>0.005498821681</v>
      </c>
      <c r="K864" s="1">
        <f>S.FINANCIERO!T865/S.FINANCIERO!T864-1</f>
        <v>0.001520218912</v>
      </c>
      <c r="L864" s="1">
        <f>SUMPRODUCT(B864:K864, 'Ponderaciones e Índices.'!$A$4:$J$4)</f>
        <v>0.003280737759</v>
      </c>
      <c r="M864" s="1">
        <f>'S. MATERIALES'!B865/'S. MATERIALES'!B864-1</f>
        <v>-0.0132610006</v>
      </c>
      <c r="N864" s="3">
        <f>'S. MATERIALES'!D865/'S. MATERIALES'!D864-1</f>
        <v>0.004599327791</v>
      </c>
      <c r="O864" s="1">
        <f>'S. MATERIALES'!F865/'S. MATERIALES'!F864-1</f>
        <v>-0.006166272228</v>
      </c>
      <c r="P864" s="1">
        <f>'S. MATERIALES'!H865/'S. MATERIALES'!H864-1</f>
        <v>0.0007468259895</v>
      </c>
      <c r="Q864" s="1">
        <f>'S. MATERIALES'!J865/'S. MATERIALES'!J864-1</f>
        <v>0.003575418994</v>
      </c>
      <c r="R864" s="1">
        <f>'S. MATERIALES'!L865/'S. MATERIALES'!L864-1</f>
        <v>-0.02173913043</v>
      </c>
      <c r="S864" s="1">
        <f>'S. MATERIALES'!N865/'S. MATERIALES'!N864-1</f>
        <v>-0.004140786749</v>
      </c>
      <c r="T864" s="1">
        <f>'S. MATERIALES'!P865/'S. MATERIALES'!P864-1</f>
        <v>-0.01991798477</v>
      </c>
      <c r="U864" s="1">
        <f>'S. MATERIALES'!R865/'S. MATERIALES'!R864-1</f>
        <v>-0.007481296758</v>
      </c>
      <c r="V864" s="1">
        <f>'S. MATERIALES'!T865/'S. MATERIALES'!T864-1</f>
        <v>-0.001908396947</v>
      </c>
      <c r="W864" s="1">
        <f>SUMPRODUCT(M864:V864,'Ponderaciones e Índices.'!$A$8:$J$8)</f>
        <v>-0.009852040148</v>
      </c>
      <c r="X864" s="1">
        <f>'S. ENERGÍA'!B865/'S. ENERGÍA'!B864-1</f>
        <v>-0.01173512154</v>
      </c>
      <c r="Y864" s="1">
        <f>'S. ENERGÍA'!D865/'S. ENERGÍA'!D864-1</f>
        <v>-0.01693002257</v>
      </c>
      <c r="Z864" s="1">
        <f>'S. ENERGÍA'!F865/'S. ENERGÍA'!F864-1</f>
        <v>0.01431921863</v>
      </c>
      <c r="AA864" s="1">
        <f>'S. ENERGÍA'!H865/'S. ENERGÍA'!H864-1</f>
        <v>0.01273719033</v>
      </c>
      <c r="AB864" s="1">
        <f>'S. ENERGÍA'!J865/'S. ENERGÍA'!J864-1</f>
        <v>-0.01965408805</v>
      </c>
      <c r="AC864" s="1">
        <f>'S. ENERGÍA'!L865/'S. ENERGÍA'!L864-1</f>
        <v>-0.002429149798</v>
      </c>
      <c r="AD864" s="1">
        <f>'S. ENERGÍA'!N865/'S. ENERGÍA'!N864-1</f>
        <v>0.01511023037</v>
      </c>
      <c r="AE864" s="1">
        <f>'S. ENERGÍA'!P865/'S. ENERGÍA'!P864-1</f>
        <v>-0.02786242926</v>
      </c>
      <c r="AF864" s="1">
        <f>'S. ENERGÍA'!R865/'S. ENERGÍA'!R864-1</f>
        <v>0.008293838863</v>
      </c>
      <c r="AG864" s="1">
        <f>'S. ENERGÍA'!T865/'S. ENERGÍA'!T864-1</f>
        <v>-0.04784688995</v>
      </c>
      <c r="AH864" s="1">
        <f>SUMPRODUCT(X864:AG864,'Ponderaciones e Índices.'!$A$12:$J$12)</f>
        <v>-0.009742949763</v>
      </c>
    </row>
    <row r="865">
      <c r="A865" s="1">
        <f>S.FINANCIERO!A866</f>
        <v>43207</v>
      </c>
      <c r="B865" s="1">
        <f>S.FINANCIERO!B866/S.FINANCIERO!B865-1</f>
        <v>0.0003734827264</v>
      </c>
      <c r="C865" s="1">
        <f>S.FINANCIERO!D866/S.FINANCIERO!D865-1</f>
        <v>0.002580275229</v>
      </c>
      <c r="D865" s="1">
        <f>S.FINANCIERO!F866/S.FINANCIERO!F865-1</f>
        <v>-0.004413155406</v>
      </c>
      <c r="E865" s="1">
        <f>S.FINANCIERO!H866/S.FINANCIERO!H865-1</f>
        <v>-0.0009153916569</v>
      </c>
      <c r="F865" s="1">
        <f>S.FINANCIERO!J866/S.FINANCIERO!J865-1</f>
        <v>0.002953311618</v>
      </c>
      <c r="G865" s="1">
        <f>S.FINANCIERO!L866/S.FINANCIERO!L865-1</f>
        <v>0.000506842372</v>
      </c>
      <c r="H865" s="1">
        <f>S.FINANCIERO!N866/S.FINANCIERO!N865-1</f>
        <v>-0.005080512243</v>
      </c>
      <c r="I865" s="1">
        <f>S.FINANCIERO!P866/S.FINANCIERO!P865-1</f>
        <v>-0.001705029838</v>
      </c>
      <c r="J865" s="1">
        <f>S.FINANCIERO!R866/S.FINANCIERO!R865-1</f>
        <v>-0.0046875</v>
      </c>
      <c r="K865" s="1">
        <f>S.FINANCIERO!T866/S.FINANCIERO!T865-1</f>
        <v>0.01335761991</v>
      </c>
      <c r="L865" s="1">
        <f>SUMPRODUCT(B865:K865, 'Ponderaciones e Índices.'!$A$4:$J$4)</f>
        <v>-0.0002362547133</v>
      </c>
      <c r="M865" s="1">
        <f>'S. MATERIALES'!B866/'S. MATERIALES'!B865-1</f>
        <v>0.001221747098</v>
      </c>
      <c r="N865" s="3">
        <f>'S. MATERIALES'!D866/'S. MATERIALES'!D865-1</f>
        <v>-0.005986969537</v>
      </c>
      <c r="O865" s="1">
        <f>'S. MATERIALES'!F866/'S. MATERIALES'!F865-1</f>
        <v>0.01448452144</v>
      </c>
      <c r="P865" s="1">
        <f>'S. MATERIALES'!H866/'S. MATERIALES'!H865-1</f>
        <v>0.007089552239</v>
      </c>
      <c r="Q865" s="1">
        <f>'S. MATERIALES'!J866/'S. MATERIALES'!J865-1</f>
        <v>0.009978846582</v>
      </c>
      <c r="R865" s="1">
        <f>'S. MATERIALES'!L866/'S. MATERIALES'!L865-1</f>
        <v>0.004870624049</v>
      </c>
      <c r="S865" s="1">
        <f>'S. MATERIALES'!N866/'S. MATERIALES'!N865-1</f>
        <v>0.01247401247</v>
      </c>
      <c r="T865" s="1">
        <f>'S. MATERIALES'!P866/'S. MATERIALES'!P865-1</f>
        <v>0.04184100418</v>
      </c>
      <c r="U865" s="1">
        <f>'S. MATERIALES'!R866/'S. MATERIALES'!R865-1</f>
        <v>0.008793969849</v>
      </c>
      <c r="V865" s="1">
        <f>'S. MATERIALES'!T866/'S. MATERIALES'!T865-1</f>
        <v>0.008126195029</v>
      </c>
      <c r="W865" s="1">
        <f>SUMPRODUCT(M865:V865,'Ponderaciones e Índices.'!$A$8:$J$8)</f>
        <v>0.01147716005</v>
      </c>
      <c r="X865" s="1">
        <f>'S. ENERGÍA'!B866/'S. ENERGÍA'!B865-1</f>
        <v>0.007845631891</v>
      </c>
      <c r="Y865" s="1">
        <f>'S. ENERGÍA'!D866/'S. ENERGÍA'!D865-1</f>
        <v>0.003444316877</v>
      </c>
      <c r="Z865" s="1">
        <f>'S. ENERGÍA'!F866/'S. ENERGÍA'!F865-1</f>
        <v>0.009268292683</v>
      </c>
      <c r="AA865" s="1">
        <f>'S. ENERGÍA'!H866/'S. ENERGÍA'!H865-1</f>
        <v>0.01498073355</v>
      </c>
      <c r="AB865" s="1">
        <f>'S. ENERGÍA'!J866/'S. ENERGÍA'!J865-1</f>
        <v>-0.016840417</v>
      </c>
      <c r="AC865" s="1">
        <f>'S. ENERGÍA'!L866/'S. ENERGÍA'!L865-1</f>
        <v>-0.001893939394</v>
      </c>
      <c r="AD865" s="1">
        <f>'S. ENERGÍA'!N866/'S. ENERGÍA'!N865-1</f>
        <v>0.02196193265</v>
      </c>
      <c r="AE865" s="1">
        <f>'S. ENERGÍA'!P866/'S. ENERGÍA'!P865-1</f>
        <v>0.01164352888</v>
      </c>
      <c r="AF865" s="1">
        <f>'S. ENERGÍA'!R866/'S. ENERGÍA'!R865-1</f>
        <v>0.01645123384</v>
      </c>
      <c r="AG865" s="1">
        <f>'S. ENERGÍA'!T866/'S. ENERGÍA'!T865-1</f>
        <v>-0.0007178750897</v>
      </c>
      <c r="AH865" s="1">
        <f>SUMPRODUCT(X865:AG865,'Ponderaciones e Índices.'!$A$12:$J$12)</f>
        <v>0.005278946446</v>
      </c>
    </row>
    <row r="866">
      <c r="A866" s="1">
        <f>S.FINANCIERO!A867</f>
        <v>43208</v>
      </c>
      <c r="B866" s="1">
        <f>S.FINANCIERO!B867/S.FINANCIERO!B866-1</f>
        <v>0.00639868915</v>
      </c>
      <c r="C866" s="1">
        <f>S.FINANCIERO!D867/S.FINANCIERO!D866-1</f>
        <v>0.0004289390906</v>
      </c>
      <c r="D866" s="1">
        <f>S.FINANCIERO!F867/S.FINANCIERO!F866-1</f>
        <v>0.00253298153</v>
      </c>
      <c r="E866" s="1">
        <f>S.FINANCIERO!H867/S.FINANCIERO!H866-1</f>
        <v>0.005235602094</v>
      </c>
      <c r="F866" s="1">
        <f>S.FINANCIERO!J867/S.FINANCIERO!J866-1</f>
        <v>-0.00023816741</v>
      </c>
      <c r="G866" s="1">
        <f>S.FINANCIERO!L867/S.FINANCIERO!L866-1</f>
        <v>0.00337723742</v>
      </c>
      <c r="H866" s="1">
        <f>S.FINANCIERO!N867/S.FINANCIERO!N866-1</f>
        <v>0.007839007173</v>
      </c>
      <c r="I866" s="1">
        <f>S.FINANCIERO!P867/S.FINANCIERO!P866-1</f>
        <v>0.009393680615</v>
      </c>
      <c r="J866" s="1">
        <f>S.FINANCIERO!R867/S.FINANCIERO!R866-1</f>
        <v>0.007456828885</v>
      </c>
      <c r="K866" s="1">
        <f>S.FINANCIERO!T867/S.FINANCIERO!T866-1</f>
        <v>0</v>
      </c>
      <c r="L866" s="1">
        <f>SUMPRODUCT(B866:K866, 'Ponderaciones e Índices.'!$A$4:$J$4)</f>
        <v>0.004436050505</v>
      </c>
      <c r="M866" s="1">
        <f>'S. MATERIALES'!B867/'S. MATERIALES'!B866-1</f>
        <v>0.02135448444</v>
      </c>
      <c r="N866" s="3">
        <f>'S. MATERIALES'!D867/'S. MATERIALES'!D866-1</f>
        <v>0.01771479185</v>
      </c>
      <c r="O866" s="1">
        <f>'S. MATERIALES'!F867/'S. MATERIALES'!F866-1</f>
        <v>0.01225342407</v>
      </c>
      <c r="P866" s="1">
        <f>'S. MATERIALES'!H867/'S. MATERIALES'!H866-1</f>
        <v>0.01482030382</v>
      </c>
      <c r="Q866" s="1">
        <f>'S. MATERIALES'!J867/'S. MATERIALES'!J866-1</f>
        <v>0.007095747953</v>
      </c>
      <c r="R866" s="1">
        <f>'S. MATERIALES'!L867/'S. MATERIALES'!L866-1</f>
        <v>0.03059678885</v>
      </c>
      <c r="S866" s="1">
        <f>'S. MATERIALES'!N867/'S. MATERIALES'!N866-1</f>
        <v>0.01437371663</v>
      </c>
      <c r="T866" s="1">
        <f>'S. MATERIALES'!P867/'S. MATERIALES'!P866-1</f>
        <v>0.06655192197</v>
      </c>
      <c r="U866" s="1">
        <f>'S. MATERIALES'!R867/'S. MATERIALES'!R866-1</f>
        <v>0.04358655044</v>
      </c>
      <c r="V866" s="1">
        <f>'S. MATERIALES'!T867/'S. MATERIALES'!T866-1</f>
        <v>0.02939781887</v>
      </c>
      <c r="W866" s="1">
        <f>SUMPRODUCT(M866:V866,'Ponderaciones e Índices.'!$A$8:$J$8)</f>
        <v>0.0321075999</v>
      </c>
      <c r="X866" s="1">
        <f>'S. ENERGÍA'!B867/'S. ENERGÍA'!B866-1</f>
        <v>0.02272249106</v>
      </c>
      <c r="Y866" s="1">
        <f>'S. ENERGÍA'!D867/'S. ENERGÍA'!D866-1</f>
        <v>0.03249427918</v>
      </c>
      <c r="Z866" s="1">
        <f>'S. ENERGÍA'!F867/'S. ENERGÍA'!F866-1</f>
        <v>0.01014983084</v>
      </c>
      <c r="AA866" s="1">
        <f>'S. ENERGÍA'!H867/'S. ENERGÍA'!H866-1</f>
        <v>0.02150036504</v>
      </c>
      <c r="AB866" s="1">
        <f>'S. ENERGÍA'!J867/'S. ENERGÍA'!J866-1</f>
        <v>0.05709624796</v>
      </c>
      <c r="AC866" s="1">
        <f>'S. ENERGÍA'!L867/'S. ENERGÍA'!L866-1</f>
        <v>0.0187042559</v>
      </c>
      <c r="AD866" s="1">
        <f>'S. ENERGÍA'!N867/'S. ENERGÍA'!N866-1</f>
        <v>0.01695319962</v>
      </c>
      <c r="AE866" s="1">
        <f>'S. ENERGÍA'!P867/'S. ENERGÍA'!P866-1</f>
        <v>0.04957945994</v>
      </c>
      <c r="AF866" s="1">
        <f>'S. ENERGÍA'!R867/'S. ENERGÍA'!R866-1</f>
        <v>0.0612716763</v>
      </c>
      <c r="AG866" s="1">
        <f>'S. ENERGÍA'!T867/'S. ENERGÍA'!T866-1</f>
        <v>0.03735632184</v>
      </c>
      <c r="AH866" s="1">
        <f>SUMPRODUCT(X866:AG866,'Ponderaciones e Índices.'!$A$12:$J$12)</f>
        <v>0.03426382381</v>
      </c>
    </row>
    <row r="867">
      <c r="A867" s="1">
        <f>S.FINANCIERO!A868</f>
        <v>43209</v>
      </c>
      <c r="B867" s="1">
        <f>S.FINANCIERO!B868/S.FINANCIERO!B867-1</f>
        <v>-0.004255845347</v>
      </c>
      <c r="C867" s="1">
        <f>S.FINANCIERO!D868/S.FINANCIERO!D867-1</f>
        <v>-0.006717164499</v>
      </c>
      <c r="D867" s="1">
        <f>S.FINANCIERO!F868/S.FINANCIERO!F867-1</f>
        <v>0.0002105484788</v>
      </c>
      <c r="E867" s="1">
        <f>S.FINANCIERO!H868/S.FINANCIERO!H867-1</f>
        <v>-0.005338541667</v>
      </c>
      <c r="F867" s="1">
        <f>S.FINANCIERO!J868/S.FINANCIERO!J867-1</f>
        <v>-0.002887565421</v>
      </c>
      <c r="G867" s="1">
        <f>S.FINANCIERO!L868/S.FINANCIERO!L867-1</f>
        <v>-0.003365870077</v>
      </c>
      <c r="H867" s="1">
        <f>S.FINANCIERO!N868/S.FINANCIERO!N867-1</f>
        <v>-0.00706631947</v>
      </c>
      <c r="I867" s="1">
        <f>S.FINANCIERO!P868/S.FINANCIERO!P867-1</f>
        <v>0.005499153976</v>
      </c>
      <c r="J867" s="1">
        <f>S.FINANCIERO!R868/S.FINANCIERO!R867-1</f>
        <v>0.004674717569</v>
      </c>
      <c r="K867" s="1">
        <f>S.FINANCIERO!T868/S.FINANCIERO!T867-1</f>
        <v>-0.0008987417615</v>
      </c>
      <c r="L867" s="1">
        <f>SUMPRODUCT(B867:K867, 'Ponderaciones e Índices.'!$A$4:$J$4)</f>
        <v>-0.00259184098</v>
      </c>
      <c r="M867" s="1">
        <f>'S. MATERIALES'!B868/'S. MATERIALES'!B867-1</f>
        <v>0.008960573477</v>
      </c>
      <c r="N867" s="3">
        <f>'S. MATERIALES'!D868/'S. MATERIALES'!D867-1</f>
        <v>-0.02123585727</v>
      </c>
      <c r="O867" s="1">
        <f>'S. MATERIALES'!F868/'S. MATERIALES'!F867-1</f>
        <v>0.008062972024</v>
      </c>
      <c r="P867" s="1">
        <f>'S. MATERIALES'!H868/'S. MATERIALES'!H867-1</f>
        <v>0.002555677254</v>
      </c>
      <c r="Q867" s="1">
        <f>'S. MATERIALES'!J868/'S. MATERIALES'!J867-1</f>
        <v>-0.007114711033</v>
      </c>
      <c r="R867" s="1">
        <f>'S. MATERIALES'!L868/'S. MATERIALES'!L867-1</f>
        <v>-0.008524397413</v>
      </c>
      <c r="S867" s="1">
        <f>'S. MATERIALES'!N868/'S. MATERIALES'!N867-1</f>
        <v>-0.01214574899</v>
      </c>
      <c r="T867" s="1">
        <f>'S. MATERIALES'!P868/'S. MATERIALES'!P867-1</f>
        <v>0.006993006993</v>
      </c>
      <c r="U867" s="1">
        <f>'S. MATERIALES'!R868/'S. MATERIALES'!R867-1</f>
        <v>0</v>
      </c>
      <c r="V867" s="1">
        <f>'S. MATERIALES'!T868/'S. MATERIALES'!T867-1</f>
        <v>0.02072777522</v>
      </c>
      <c r="W867" s="1">
        <f>SUMPRODUCT(M867:V867,'Ponderaciones e Índices.'!$A$8:$J$8)</f>
        <v>-0.001188139025</v>
      </c>
      <c r="X867" s="1">
        <f>'S. ENERGÍA'!B868/'S. ENERGÍA'!B867-1</f>
        <v>-0.0008228759515</v>
      </c>
      <c r="Y867" s="1">
        <f>'S. ENERGÍA'!D868/'S. ENERGÍA'!D867-1</f>
        <v>0.01085992908</v>
      </c>
      <c r="Z867" s="1">
        <f>'S. ENERGÍA'!F868/'S. ENERGÍA'!F867-1</f>
        <v>-0.03133971292</v>
      </c>
      <c r="AA867" s="1">
        <f>'S. ENERGÍA'!H868/'S. ENERGÍA'!H867-1</f>
        <v>-0.01462715442</v>
      </c>
      <c r="AB867" s="1">
        <f>'S. ENERGÍA'!J868/'S. ENERGÍA'!J867-1</f>
        <v>-0.0200617284</v>
      </c>
      <c r="AC867" s="1">
        <f>'S. ENERGÍA'!L868/'S. ENERGÍA'!L867-1</f>
        <v>0.0007982969665</v>
      </c>
      <c r="AD867" s="1">
        <f>'S. ENERGÍA'!N868/'S. ENERGÍA'!N867-1</f>
        <v>-0.02488847147</v>
      </c>
      <c r="AE867" s="1">
        <f>'S. ENERGÍA'!P868/'S. ENERGÍA'!P867-1</f>
        <v>0.0008435259384</v>
      </c>
      <c r="AF867" s="1">
        <f>'S. ENERGÍA'!R868/'S. ENERGÍA'!R867-1</f>
        <v>0.01307189542</v>
      </c>
      <c r="AG867" s="1">
        <f>'S. ENERGÍA'!T868/'S. ENERGÍA'!T867-1</f>
        <v>0.004847645429</v>
      </c>
      <c r="AH867" s="1">
        <f>SUMPRODUCT(X867:AG867,'Ponderaciones e Índices.'!$A$12:$J$12)</f>
        <v>-0.0006250836432</v>
      </c>
    </row>
    <row r="868">
      <c r="A868" s="1">
        <f>S.FINANCIERO!A869</f>
        <v>43210</v>
      </c>
      <c r="B868" s="1">
        <f>S.FINANCIERO!B869/S.FINANCIERO!B868-1</f>
        <v>0.006726689434</v>
      </c>
      <c r="C868" s="1">
        <f>S.FINANCIERO!D869/S.FINANCIERO!D868-1</f>
        <v>0.009928057554</v>
      </c>
      <c r="D868" s="1">
        <f>S.FINANCIERO!F869/S.FINANCIERO!F868-1</f>
        <v>0.005894116409</v>
      </c>
      <c r="E868" s="1">
        <f>S.FINANCIERO!H869/S.FINANCIERO!H868-1</f>
        <v>0.00615263778</v>
      </c>
      <c r="F868" s="1">
        <f>S.FINANCIERO!J869/S.FINANCIERO!J868-1</f>
        <v>-0.0005411764706</v>
      </c>
      <c r="G868" s="1">
        <f>S.FINANCIERO!L869/S.FINANCIERO!L868-1</f>
        <v>0.001139817629</v>
      </c>
      <c r="H868" s="1">
        <f>S.FINANCIERO!N869/S.FINANCIERO!N868-1</f>
        <v>0.00101259486</v>
      </c>
      <c r="I868" s="1">
        <f>S.FINANCIERO!P869/S.FINANCIERO!P868-1</f>
        <v>0.009255363904</v>
      </c>
      <c r="J868" s="1">
        <f>S.FINANCIERO!R869/S.FINANCIERO!R868-1</f>
        <v>0.004652966266</v>
      </c>
      <c r="K868" s="1">
        <f>S.FINANCIERO!T869/S.FINANCIERO!T868-1</f>
        <v>0.003247376312</v>
      </c>
      <c r="L868" s="1">
        <f>SUMPRODUCT(B868:K868, 'Ponderaciones e Índices.'!$A$4:$J$4)</f>
        <v>0.005492257222</v>
      </c>
      <c r="M868" s="1">
        <f>'S. MATERIALES'!B869/'S. MATERIALES'!B868-1</f>
        <v>-0.007696862049</v>
      </c>
      <c r="N868" s="3">
        <f>'S. MATERIALES'!D869/'S. MATERIALES'!D868-1</f>
        <v>0.0008892050507</v>
      </c>
      <c r="O868" s="1">
        <f>'S. MATERIALES'!F869/'S. MATERIALES'!F868-1</f>
        <v>-0.004009792335</v>
      </c>
      <c r="P868" s="1">
        <f>'S. MATERIALES'!H869/'S. MATERIALES'!H868-1</f>
        <v>-0.01201747997</v>
      </c>
      <c r="Q868" s="1">
        <f>'S. MATERIALES'!J869/'S. MATERIALES'!J868-1</f>
        <v>0.0006614485724</v>
      </c>
      <c r="R868" s="1">
        <f>'S. MATERIALES'!L869/'S. MATERIALES'!L868-1</f>
        <v>0.007708271568</v>
      </c>
      <c r="S868" s="1">
        <f>'S. MATERIALES'!N869/'S. MATERIALES'!N868-1</f>
        <v>0.01024590164</v>
      </c>
      <c r="T868" s="1">
        <f>'S. MATERIALES'!P869/'S. MATERIALES'!P868-1</f>
        <v>0.00641025641</v>
      </c>
      <c r="U868" s="1">
        <f>'S. MATERIALES'!R869/'S. MATERIALES'!R868-1</f>
        <v>0.01312649165</v>
      </c>
      <c r="V868" s="1">
        <f>'S. MATERIALES'!T869/'S. MATERIALES'!T868-1</f>
        <v>-0.003610108303</v>
      </c>
      <c r="W868" s="1">
        <f>SUMPRODUCT(M868:V868,'Ponderaciones e Índices.'!$A$8:$J$8)</f>
        <v>0.004325225888</v>
      </c>
      <c r="X868" s="1">
        <f>'S. ENERGÍA'!B869/'S. ENERGÍA'!B868-1</f>
        <v>0.004735433395</v>
      </c>
      <c r="Y868" s="1">
        <f>'S. ENERGÍA'!D869/'S. ENERGÍA'!D868-1</f>
        <v>-0.0156062267</v>
      </c>
      <c r="Z868" s="1">
        <f>'S. ENERGÍA'!F869/'S. ENERGÍA'!F868-1</f>
        <v>-0.01778216844</v>
      </c>
      <c r="AA868" s="1">
        <f>'S. ENERGÍA'!H869/'S. ENERGÍA'!H868-1</f>
        <v>-0.001826224504</v>
      </c>
      <c r="AB868" s="1">
        <f>'S. ENERGÍA'!J869/'S. ENERGÍA'!J868-1</f>
        <v>-0.03307086614</v>
      </c>
      <c r="AC868" s="1">
        <f>'S. ENERGÍA'!L869/'S. ENERGÍA'!L868-1</f>
        <v>-0.003190640787</v>
      </c>
      <c r="AD868" s="1">
        <f>'S. ENERGÍA'!N869/'S. ENERGÍA'!N868-1</f>
        <v>-0.008668432458</v>
      </c>
      <c r="AE868" s="1">
        <f>'S. ENERGÍA'!P869/'S. ENERGÍA'!P868-1</f>
        <v>-0.03497682259</v>
      </c>
      <c r="AF868" s="1">
        <f>'S. ENERGÍA'!R869/'S. ENERGÍA'!R868-1</f>
        <v>0.004301075269</v>
      </c>
      <c r="AG868" s="1">
        <f>'S. ENERGÍA'!T869/'S. ENERGÍA'!T868-1</f>
        <v>-0.0344589938</v>
      </c>
      <c r="AH868" s="1">
        <f>SUMPRODUCT(X868:AG868,'Ponderaciones e Índices.'!$A$12:$J$12)</f>
        <v>-0.01183921694</v>
      </c>
    </row>
    <row r="869">
      <c r="A869" s="1">
        <f>S.FINANCIERO!A870</f>
        <v>43213</v>
      </c>
      <c r="B869" s="1">
        <f>S.FINANCIERO!B870/S.FINANCIERO!B869-1</f>
        <v>0.007195723684</v>
      </c>
      <c r="C869" s="1">
        <f>S.FINANCIERO!D870/S.FINANCIERO!D869-1</f>
        <v>0.007408462744</v>
      </c>
      <c r="D869" s="1">
        <f>S.FINANCIERO!F870/S.FINANCIERO!F869-1</f>
        <v>0.006278120749</v>
      </c>
      <c r="E869" s="1">
        <f>S.FINANCIERO!H870/S.FINANCIERO!H869-1</f>
        <v>0.006528753578</v>
      </c>
      <c r="F869" s="1">
        <f>S.FINANCIERO!J870/S.FINANCIERO!J869-1</f>
        <v>0.001628030373</v>
      </c>
      <c r="G869" s="1">
        <f>S.FINANCIERO!L870/S.FINANCIERO!L869-1</f>
        <v>0.00678895214</v>
      </c>
      <c r="H869" s="1">
        <f>S.FINANCIERO!N870/S.FINANCIERO!N869-1</f>
        <v>0.004063331136</v>
      </c>
      <c r="I869" s="1">
        <f>S.FINANCIERO!P870/S.FINANCIERO!P869-1</f>
        <v>0.0125052105</v>
      </c>
      <c r="J869" s="1">
        <f>S.FINANCIERO!R870/S.FINANCIERO!R869-1</f>
        <v>0.005982246237</v>
      </c>
      <c r="K869" s="1">
        <f>S.FINANCIERO!T870/S.FINANCIERO!T869-1</f>
        <v>0.00602839953</v>
      </c>
      <c r="L869" s="1">
        <f>SUMPRODUCT(B869:K869, 'Ponderaciones e Índices.'!$A$4:$J$4)</f>
        <v>0.006758490567</v>
      </c>
      <c r="M869" s="1">
        <f>'S. MATERIALES'!B870/'S. MATERIALES'!B869-1</f>
        <v>-0.0107398568</v>
      </c>
      <c r="N869" s="3">
        <f>'S. MATERIALES'!D870/'S. MATERIALES'!D869-1</f>
        <v>-0.006751954513</v>
      </c>
      <c r="O869" s="1">
        <f>'S. MATERIALES'!F870/'S. MATERIALES'!F869-1</f>
        <v>-0.01404839598</v>
      </c>
      <c r="P869" s="1">
        <f>'S. MATERIALES'!H870/'S. MATERIALES'!H869-1</f>
        <v>-0.004423147807</v>
      </c>
      <c r="Q869" s="1">
        <f>'S. MATERIALES'!J870/'S. MATERIALES'!J869-1</f>
        <v>-0.006830450589</v>
      </c>
      <c r="R869" s="1">
        <f>'S. MATERIALES'!L870/'S. MATERIALES'!L869-1</f>
        <v>-0.02324213004</v>
      </c>
      <c r="S869" s="1">
        <f>'S. MATERIALES'!N870/'S. MATERIALES'!N869-1</f>
        <v>0.008113590264</v>
      </c>
      <c r="T869" s="1">
        <f>'S. MATERIALES'!P870/'S. MATERIALES'!P869-1</f>
        <v>-0.05201698514</v>
      </c>
      <c r="U869" s="1">
        <f>'S. MATERIALES'!R870/'S. MATERIALES'!R869-1</f>
        <v>-0.01648998822</v>
      </c>
      <c r="V869" s="1">
        <f>'S. MATERIALES'!T870/'S. MATERIALES'!T869-1</f>
        <v>-0.01630434783</v>
      </c>
      <c r="W869" s="1">
        <f>SUMPRODUCT(M869:V869,'Ponderaciones e Índices.'!$A$8:$J$8)</f>
        <v>-0.01595084014</v>
      </c>
      <c r="X869" s="1">
        <f>'S. ENERGÍA'!B870/'S. ENERGÍA'!B869-1</f>
        <v>0.001844262295</v>
      </c>
      <c r="Y869" s="1">
        <f>'S. ENERGÍA'!D870/'S. ENERGÍA'!D869-1</f>
        <v>0.02364905497</v>
      </c>
      <c r="Z869" s="1">
        <f>'S. ENERGÍA'!F870/'S. ENERGÍA'!F869-1</f>
        <v>0.001257229067</v>
      </c>
      <c r="AA869" s="1">
        <f>'S. ENERGÍA'!H870/'S. ENERGÍA'!H869-1</f>
        <v>0.008540627706</v>
      </c>
      <c r="AB869" s="1">
        <f>'S. ENERGÍA'!J870/'S. ENERGÍA'!J869-1</f>
        <v>0.004071661238</v>
      </c>
      <c r="AC869" s="1">
        <f>'S. ENERGÍA'!L870/'S. ENERGÍA'!L869-1</f>
        <v>0.01760469459</v>
      </c>
      <c r="AD869" s="1">
        <f>'S. ENERGÍA'!N870/'S. ENERGÍA'!N869-1</f>
        <v>0.0080155453</v>
      </c>
      <c r="AE869" s="1">
        <f>'S. ENERGÍA'!P870/'S. ENERGÍA'!P869-1</f>
        <v>0.02925764192</v>
      </c>
      <c r="AF869" s="1">
        <f>'S. ENERGÍA'!R870/'S. ENERGÍA'!R869-1</f>
        <v>0.02355460385</v>
      </c>
      <c r="AG869" s="1">
        <f>'S. ENERGÍA'!T870/'S. ENERGÍA'!T869-1</f>
        <v>0.01998572448</v>
      </c>
      <c r="AH869" s="1">
        <f>SUMPRODUCT(X869:AG869,'Ponderaciones e Índices.'!$A$12:$J$12)</f>
        <v>0.01480276394</v>
      </c>
    </row>
    <row r="870">
      <c r="A870" s="1">
        <f>S.FINANCIERO!A871</f>
        <v>43214</v>
      </c>
      <c r="B870" s="1">
        <f>S.FINANCIERO!B871/S.FINANCIERO!B870-1</f>
        <v>-0.01459481527</v>
      </c>
      <c r="C870" s="1">
        <f>S.FINANCIERO!D871/S.FINANCIERO!D870-1</f>
        <v>0.0045255268</v>
      </c>
      <c r="D870" s="1">
        <f>S.FINANCIERO!F871/S.FINANCIERO!F870-1</f>
        <v>0.005303109078</v>
      </c>
      <c r="E870" s="1">
        <f>S.FINANCIERO!H871/S.FINANCIERO!H870-1</f>
        <v>0.004400104444</v>
      </c>
      <c r="F870" s="1">
        <f>S.FINANCIERO!J871/S.FINANCIERO!J870-1</f>
        <v>-0.003344783945</v>
      </c>
      <c r="G870" s="1">
        <f>S.FINANCIERO!L871/S.FINANCIERO!L870-1</f>
        <v>0.003350644999</v>
      </c>
      <c r="H870" s="1">
        <f>S.FINANCIERO!N871/S.FINANCIERO!N870-1</f>
        <v>-0.001822514277</v>
      </c>
      <c r="I870" s="1">
        <f>S.FINANCIERO!P871/S.FINANCIERO!P870-1</f>
        <v>0.004528612598</v>
      </c>
      <c r="J870" s="1">
        <f>S.FINANCIERO!R871/S.FINANCIERO!R870-1</f>
        <v>0.005563015538</v>
      </c>
      <c r="K870" s="1">
        <f>S.FINANCIERO!T871/S.FINANCIERO!T870-1</f>
        <v>0.004753416518</v>
      </c>
      <c r="L870" s="1">
        <f>SUMPRODUCT(B870:K870, 'Ponderaciones e Índices.'!$A$4:$J$4)</f>
        <v>0.0005195328585</v>
      </c>
      <c r="M870" s="1">
        <f>'S. MATERIALES'!B871/'S. MATERIALES'!B870-1</f>
        <v>0.0343787696</v>
      </c>
      <c r="N870" s="3">
        <f>'S. MATERIALES'!D871/'S. MATERIALES'!D870-1</f>
        <v>-0.0007155635063</v>
      </c>
      <c r="O870" s="1">
        <f>'S. MATERIALES'!F871/'S. MATERIALES'!F870-1</f>
        <v>-0.002041649653</v>
      </c>
      <c r="P870" s="1">
        <f>'S. MATERIALES'!H871/'S. MATERIALES'!H870-1</f>
        <v>-0.002221399482</v>
      </c>
      <c r="Q870" s="1">
        <f>'S. MATERIALES'!J871/'S. MATERIALES'!J870-1</f>
        <v>0.009428729895</v>
      </c>
      <c r="R870" s="1">
        <f>'S. MATERIALES'!L871/'S. MATERIALES'!L870-1</f>
        <v>-0.01325301205</v>
      </c>
      <c r="S870" s="1">
        <f>'S. MATERIALES'!N871/'S. MATERIALES'!N870-1</f>
        <v>0.01006036217</v>
      </c>
      <c r="T870" s="1">
        <f>'S. MATERIALES'!P871/'S. MATERIALES'!P870-1</f>
        <v>-0.007278835386</v>
      </c>
      <c r="U870" s="1">
        <f>'S. MATERIALES'!R871/'S. MATERIALES'!R870-1</f>
        <v>-0.002395209581</v>
      </c>
      <c r="V870" s="1">
        <f>'S. MATERIALES'!T871/'S. MATERIALES'!T870-1</f>
        <v>0.001841620626</v>
      </c>
      <c r="W870" s="1">
        <f>SUMPRODUCT(M870:V870,'Ponderaciones e Índices.'!$A$8:$J$8)</f>
        <v>0.004479909407</v>
      </c>
      <c r="X870" s="1">
        <f>'S. ENERGÍA'!B871/'S. ENERGÍA'!B870-1</f>
        <v>-0.002659030477</v>
      </c>
      <c r="Y870" s="1">
        <f>'S. ENERGÍA'!D871/'S. ENERGÍA'!D870-1</f>
        <v>-0.004134029591</v>
      </c>
      <c r="Z870" s="1">
        <f>'S. ENERGÍA'!F871/'S. ENERGÍA'!F870-1</f>
        <v>-0.05374183827</v>
      </c>
      <c r="AA870" s="1">
        <f>'S. ENERGÍA'!H871/'S. ENERGÍA'!H870-1</f>
        <v>-0.0106100534</v>
      </c>
      <c r="AB870" s="1">
        <f>'S. ENERGÍA'!J871/'S. ENERGÍA'!J870-1</f>
        <v>-0.01135442011</v>
      </c>
      <c r="AC870" s="1">
        <f>'S. ENERGÍA'!L871/'S. ENERGÍA'!L870-1</f>
        <v>-0.01861074705</v>
      </c>
      <c r="AD870" s="1">
        <f>'S. ENERGÍA'!N871/'S. ENERGÍA'!N870-1</f>
        <v>-0.02795180723</v>
      </c>
      <c r="AE870" s="1">
        <f>'S. ENERGÍA'!P871/'S. ENERGÍA'!P870-1</f>
        <v>0.01527365295</v>
      </c>
      <c r="AF870" s="1">
        <f>'S. ENERGÍA'!R871/'S. ENERGÍA'!R870-1</f>
        <v>-0.01255230126</v>
      </c>
      <c r="AG870" s="1">
        <f>'S. ENERGÍA'!T871/'S. ENERGÍA'!T870-1</f>
        <v>0.008397480756</v>
      </c>
      <c r="AH870" s="1">
        <f>SUMPRODUCT(X870:AG870,'Ponderaciones e Índices.'!$A$12:$J$12)</f>
        <v>-0.009379319136</v>
      </c>
    </row>
    <row r="871">
      <c r="A871" s="1">
        <f>S.FINANCIERO!A872</f>
        <v>43215</v>
      </c>
      <c r="B871" s="1">
        <f>S.FINANCIERO!B872/S.FINANCIERO!B871-1</f>
        <v>0.0006214396686</v>
      </c>
      <c r="C871" s="1">
        <f>S.FINANCIERO!D872/S.FINANCIERO!D871-1</f>
        <v>0.003660425172</v>
      </c>
      <c r="D871" s="1">
        <f>S.FINANCIERO!F872/S.FINANCIERO!F871-1</f>
        <v>0.0045510964</v>
      </c>
      <c r="E871" s="1">
        <f>S.FINANCIERO!H872/S.FINANCIERO!H871-1</f>
        <v>-0.0005430991658</v>
      </c>
      <c r="F871" s="1">
        <f>S.FINANCIERO!J872/S.FINANCIERO!J871-1</f>
        <v>0.004620408163</v>
      </c>
      <c r="G871" s="1">
        <f>S.FINANCIERO!L872/S.FINANCIERO!L871-1</f>
        <v>0.00289864752</v>
      </c>
      <c r="H871" s="1">
        <f>S.FINANCIERO!N872/S.FINANCIERO!N871-1</f>
        <v>-0.002534631458</v>
      </c>
      <c r="I871" s="1">
        <f>S.FINANCIERO!P872/S.FINANCIERO!P871-1</f>
        <v>-0.003278688525</v>
      </c>
      <c r="J871" s="1">
        <f>S.FINANCIERO!R872/S.FINANCIERO!R871-1</f>
        <v>0.0007630675315</v>
      </c>
      <c r="K871" s="1">
        <f>S.FINANCIERO!T872/S.FINANCIERO!T871-1</f>
        <v>0.001478415139</v>
      </c>
      <c r="L871" s="1">
        <f>SUMPRODUCT(B871:K871, 'Ponderaciones e Índices.'!$A$4:$J$4)</f>
        <v>0.001061640869</v>
      </c>
      <c r="M871" s="1">
        <f>'S. MATERIALES'!B872/'S. MATERIALES'!B871-1</f>
        <v>0.009912536443</v>
      </c>
      <c r="N871" s="3">
        <f>'S. MATERIALES'!D872/'S. MATERIALES'!D871-1</f>
        <v>-0.00537056928</v>
      </c>
      <c r="O871" s="1">
        <f>'S. MATERIALES'!F872/'S. MATERIALES'!F871-1</f>
        <v>0</v>
      </c>
      <c r="P871" s="1">
        <f>'S. MATERIALES'!H872/'S. MATERIALES'!H871-1</f>
        <v>0.002226345083</v>
      </c>
      <c r="Q871" s="1">
        <f>'S. MATERIALES'!J872/'S. MATERIALES'!J871-1</f>
        <v>-0.006923076923</v>
      </c>
      <c r="R871" s="1">
        <f>'S. MATERIALES'!L872/'S. MATERIALES'!L871-1</f>
        <v>-0.02777777778</v>
      </c>
      <c r="S871" s="1">
        <f>'S. MATERIALES'!N872/'S. MATERIALES'!N871-1</f>
        <v>-0.003984063745</v>
      </c>
      <c r="T871" s="1">
        <f>'S. MATERIALES'!P872/'S. MATERIALES'!P871-1</f>
        <v>-0.04004512126</v>
      </c>
      <c r="U871" s="1">
        <f>'S. MATERIALES'!R872/'S. MATERIALES'!R871-1</f>
        <v>-0.0300120048</v>
      </c>
      <c r="V871" s="1">
        <f>'S. MATERIALES'!T872/'S. MATERIALES'!T871-1</f>
        <v>-0.01240808824</v>
      </c>
      <c r="W871" s="1">
        <f>SUMPRODUCT(M871:V871,'Ponderaciones e Índices.'!$A$8:$J$8)</f>
        <v>-0.01551778774</v>
      </c>
      <c r="X871" s="1">
        <f>'S. ENERGÍA'!B872/'S. ENERGÍA'!B871-1</f>
        <v>0.009023789992</v>
      </c>
      <c r="Y871" s="1">
        <f>'S. ENERGÍA'!D872/'S. ENERGÍA'!D871-1</f>
        <v>0.01769718156</v>
      </c>
      <c r="Z871" s="1">
        <f>'S. ENERGÍA'!F872/'S. ENERGÍA'!F871-1</f>
        <v>0.0007404458599</v>
      </c>
      <c r="AA871" s="1">
        <f>'S. ENERGÍA'!H872/'S. ENERGÍA'!H871-1</f>
        <v>-0.005089581421</v>
      </c>
      <c r="AB871" s="1">
        <f>'S. ENERGÍA'!J872/'S. ENERGÍA'!J871-1</f>
        <v>0.05988515176</v>
      </c>
      <c r="AC871" s="1">
        <f>'S. ENERGÍA'!L872/'S. ENERGÍA'!L871-1</f>
        <v>0.02510683761</v>
      </c>
      <c r="AD871" s="1">
        <f>'S. ENERGÍA'!N872/'S. ENERGÍA'!N871-1</f>
        <v>0.0009915716411</v>
      </c>
      <c r="AE871" s="1">
        <f>'S. ENERGÍA'!P872/'S. ENERGÍA'!P871-1</f>
        <v>0.02507312996</v>
      </c>
      <c r="AF871" s="1">
        <f>'S. ENERGÍA'!R872/'S. ENERGÍA'!R871-1</f>
        <v>0.009533898305</v>
      </c>
      <c r="AG871" s="1">
        <f>'S. ENERGÍA'!T872/'S. ENERGÍA'!T871-1</f>
        <v>0.02359472588</v>
      </c>
      <c r="AH871" s="1">
        <f>SUMPRODUCT(X871:AG871,'Ponderaciones e Índices.'!$A$12:$J$12)</f>
        <v>0.01719361155</v>
      </c>
    </row>
    <row r="872">
      <c r="A872" s="1">
        <f>S.FINANCIERO!A873</f>
        <v>43216</v>
      </c>
      <c r="B872" s="1">
        <f>S.FINANCIERO!B873/S.FINANCIERO!B872-1</f>
        <v>0.005900010351</v>
      </c>
      <c r="C872" s="1">
        <f>S.FINANCIERO!D873/S.FINANCIERO!D872-1</f>
        <v>0.012063403</v>
      </c>
      <c r="D872" s="1">
        <f>S.FINANCIERO!F873/S.FINANCIERO!F872-1</f>
        <v>0.008340197694</v>
      </c>
      <c r="E872" s="1">
        <f>S.FINANCIERO!H873/S.FINANCIERO!H872-1</f>
        <v>0.0123615761</v>
      </c>
      <c r="F872" s="1">
        <f>S.FINANCIERO!J873/S.FINANCIERO!J872-1</f>
        <v>0.01102028361</v>
      </c>
      <c r="G872" s="1">
        <f>S.FINANCIERO!L873/S.FINANCIERO!L872-1</f>
        <v>0.01292629812</v>
      </c>
      <c r="H872" s="1">
        <f>S.FINANCIERO!N873/S.FINANCIERO!N872-1</f>
        <v>0.02530839634</v>
      </c>
      <c r="I872" s="1">
        <f>S.FINANCIERO!P873/S.FINANCIERO!P872-1</f>
        <v>0.005345394737</v>
      </c>
      <c r="J872" s="1">
        <f>S.FINANCIERO!R873/S.FINANCIERO!R872-1</f>
        <v>0.01391536409</v>
      </c>
      <c r="K872" s="1">
        <f>S.FINANCIERO!T873/S.FINANCIERO!T872-1</f>
        <v>0.007694124594</v>
      </c>
      <c r="L872" s="1">
        <f>SUMPRODUCT(B872:K872, 'Ponderaciones e Índices.'!$A$4:$J$4)</f>
        <v>0.01134662361</v>
      </c>
      <c r="M872" s="1">
        <f>'S. MATERIALES'!B873/'S. MATERIALES'!B872-1</f>
        <v>0.01385681293</v>
      </c>
      <c r="N872" s="3">
        <f>'S. MATERIALES'!D873/'S. MATERIALES'!D872-1</f>
        <v>0.01187904968</v>
      </c>
      <c r="O872" s="1">
        <f>'S. MATERIALES'!F873/'S. MATERIALES'!F872-1</f>
        <v>0.002045826514</v>
      </c>
      <c r="P872" s="1">
        <f>'S. MATERIALES'!H873/'S. MATERIALES'!H872-1</f>
        <v>0.01332839689</v>
      </c>
      <c r="Q872" s="1">
        <f>'S. MATERIALES'!J873/'S. MATERIALES'!J872-1</f>
        <v>0.01327874295</v>
      </c>
      <c r="R872" s="1">
        <f>'S. MATERIALES'!L873/'S. MATERIALES'!L872-1</f>
        <v>0.006593406593</v>
      </c>
      <c r="S872" s="1">
        <f>'S. MATERIALES'!N873/'S. MATERIALES'!N872-1</f>
        <v>0.012</v>
      </c>
      <c r="T872" s="1">
        <f>'S. MATERIALES'!P873/'S. MATERIALES'!P872-1</f>
        <v>0.02643948296</v>
      </c>
      <c r="U872" s="1">
        <f>'S. MATERIALES'!R873/'S. MATERIALES'!R872-1</f>
        <v>0.008663366337</v>
      </c>
      <c r="V872" s="1">
        <f>'S. MATERIALES'!T873/'S. MATERIALES'!T872-1</f>
        <v>-0.0009306654258</v>
      </c>
      <c r="W872" s="1">
        <f>SUMPRODUCT(M872:V872,'Ponderaciones e Índices.'!$A$8:$J$8)</f>
        <v>0.01284645272</v>
      </c>
      <c r="X872" s="1">
        <f>'S. ENERGÍA'!B873/'S. ENERGÍA'!B872-1</f>
        <v>0.01077235772</v>
      </c>
      <c r="Y872" s="1">
        <f>'S. ENERGÍA'!D873/'S. ENERGÍA'!D872-1</f>
        <v>0.003434950623</v>
      </c>
      <c r="Z872" s="1">
        <f>'S. ENERGÍA'!F873/'S. ENERGÍA'!F872-1</f>
        <v>0.00562481602</v>
      </c>
      <c r="AA872" s="1">
        <f>'S. ENERGÍA'!H873/'S. ENERGÍA'!H872-1</f>
        <v>0.0004411744063</v>
      </c>
      <c r="AB872" s="1">
        <f>'S. ENERGÍA'!J873/'S. ENERGÍA'!J872-1</f>
        <v>0.00386996904</v>
      </c>
      <c r="AC872" s="1">
        <f>'S. ENERGÍA'!L873/'S. ENERGÍA'!L872-1</f>
        <v>0.008598228244</v>
      </c>
      <c r="AD872" s="1">
        <f>'S. ENERGÍA'!N873/'S. ENERGÍA'!N872-1</f>
        <v>0.007181773155</v>
      </c>
      <c r="AE872" s="1">
        <f>'S. ENERGÍA'!P873/'S. ENERGÍA'!P872-1</f>
        <v>0.008153281696</v>
      </c>
      <c r="AF872" s="1">
        <f>'S. ENERGÍA'!R873/'S. ENERGÍA'!R872-1</f>
        <v>0.00314795383</v>
      </c>
      <c r="AG872" s="1">
        <f>'S. ENERGÍA'!T873/'S. ENERGÍA'!T872-1</f>
        <v>0.00406779661</v>
      </c>
      <c r="AH872" s="1">
        <f>SUMPRODUCT(X872:AG872,'Ponderaciones e Índices.'!$A$12:$J$12)</f>
        <v>0.005049993917</v>
      </c>
    </row>
    <row r="873">
      <c r="A873" s="1">
        <f>S.FINANCIERO!A874</f>
        <v>43217</v>
      </c>
      <c r="B873" s="1">
        <f>S.FINANCIERO!B874/S.FINANCIERO!B873-1</f>
        <v>0.0100843795</v>
      </c>
      <c r="C873" s="1">
        <f>S.FINANCIERO!D874/S.FINANCIERO!D873-1</f>
        <v>-0.001524601525</v>
      </c>
      <c r="D873" s="1">
        <f>S.FINANCIERO!F874/S.FINANCIERO!F873-1</f>
        <v>0.004799346472</v>
      </c>
      <c r="E873" s="1">
        <f>S.FINANCIERO!H874/S.FINANCIERO!H873-1</f>
        <v>0.007631645892</v>
      </c>
      <c r="F873" s="1">
        <f>S.FINANCIERO!J874/S.FINANCIERO!J873-1</f>
        <v>-0.001160921593</v>
      </c>
      <c r="G873" s="1">
        <f>S.FINANCIERO!L874/S.FINANCIERO!L873-1</f>
        <v>0.007067718606</v>
      </c>
      <c r="H873" s="1">
        <f>S.FINANCIERO!N874/S.FINANCIERO!N873-1</f>
        <v>0.007335248001</v>
      </c>
      <c r="I873" s="1">
        <f>S.FINANCIERO!P874/S.FINANCIERO!P873-1</f>
        <v>-0.00163599182</v>
      </c>
      <c r="J873" s="1">
        <f>S.FINANCIERO!R874/S.FINANCIERO!R873-1</f>
        <v>0.001316036849</v>
      </c>
      <c r="K873" s="1">
        <f>S.FINANCIERO!T874/S.FINANCIERO!T873-1</f>
        <v>0.002033365953</v>
      </c>
      <c r="L873" s="1">
        <f>SUMPRODUCT(B873:K873, 'Ponderaciones e Índices.'!$A$4:$J$4)</f>
        <v>0.003195422817</v>
      </c>
      <c r="M873" s="1">
        <f>'S. MATERIALES'!B874/'S. MATERIALES'!B873-1</f>
        <v>0.00854214123</v>
      </c>
      <c r="N873" s="3">
        <f>'S. MATERIALES'!D874/'S. MATERIALES'!D873-1</f>
        <v>0.003735325507</v>
      </c>
      <c r="O873" s="1">
        <f>'S. MATERIALES'!F874/'S. MATERIALES'!F873-1</f>
        <v>0.00610345791</v>
      </c>
      <c r="P873" s="1">
        <f>'S. MATERIALES'!H874/'S. MATERIALES'!H873-1</f>
        <v>0.00219218122</v>
      </c>
      <c r="Q873" s="1">
        <f>'S. MATERIALES'!J874/'S. MATERIALES'!J873-1</f>
        <v>0.005351097521</v>
      </c>
      <c r="R873" s="1">
        <f>'S. MATERIALES'!L874/'S. MATERIALES'!L873-1</f>
        <v>-0.01497192764</v>
      </c>
      <c r="S873" s="1">
        <f>'S. MATERIALES'!N874/'S. MATERIALES'!N873-1</f>
        <v>0.005928853755</v>
      </c>
      <c r="T873" s="1">
        <f>'S. MATERIALES'!P874/'S. MATERIALES'!P873-1</f>
        <v>0.02175157413</v>
      </c>
      <c r="U873" s="1">
        <f>'S. MATERIALES'!R874/'S. MATERIALES'!R873-1</f>
        <v>0.01717791411</v>
      </c>
      <c r="V873" s="1">
        <f>'S. MATERIALES'!T874/'S. MATERIALES'!T873-1</f>
        <v>0.005123428039</v>
      </c>
      <c r="W873" s="1">
        <f>SUMPRODUCT(M873:V873,'Ponderaciones e Índices.'!$A$8:$J$8)</f>
        <v>0.008281916163</v>
      </c>
      <c r="X873" s="1">
        <f>'S. ENERGÍA'!B874/'S. ENERGÍA'!B873-1</f>
        <v>-0.02453247537</v>
      </c>
      <c r="Y873" s="1">
        <f>'S. ENERGÍA'!D874/'S. ENERGÍA'!D873-1</f>
        <v>-0.0188275567</v>
      </c>
      <c r="Z873" s="1">
        <f>'S. ENERGÍA'!F874/'S. ENERGÍA'!F873-1</f>
        <v>0.008702531646</v>
      </c>
      <c r="AA873" s="1">
        <f>'S. ENERGÍA'!H874/'S. ENERGÍA'!H873-1</f>
        <v>-0.01176213547</v>
      </c>
      <c r="AB873" s="1">
        <f>'S. ENERGÍA'!J874/'S. ENERGÍA'!J873-1</f>
        <v>-0.006939090208</v>
      </c>
      <c r="AC873" s="1">
        <f>'S. ENERGÍA'!L874/'S. ENERGÍA'!L873-1</f>
        <v>0.02583311806</v>
      </c>
      <c r="AD873" s="1">
        <f>'S. ENERGÍA'!N874/'S. ENERGÍA'!N873-1</f>
        <v>0.006269977871</v>
      </c>
      <c r="AE873" s="1">
        <f>'S. ENERGÍA'!P874/'S. ENERGÍA'!P873-1</f>
        <v>-0.01374848362</v>
      </c>
      <c r="AF873" s="1">
        <f>'S. ENERGÍA'!R874/'S. ENERGÍA'!R873-1</f>
        <v>-0.01673640167</v>
      </c>
      <c r="AG873" s="1">
        <f>'S. ENERGÍA'!T874/'S. ENERGÍA'!T873-1</f>
        <v>-0.01147873059</v>
      </c>
      <c r="AH873" s="1">
        <f>SUMPRODUCT(X873:AG873,'Ponderaciones e Índices.'!$A$12:$J$12)</f>
        <v>-0.01310295656</v>
      </c>
    </row>
    <row r="874">
      <c r="A874" s="1">
        <f>S.FINANCIERO!A875</f>
        <v>43220</v>
      </c>
      <c r="B874" s="1">
        <f>S.FINANCIERO!B875/S.FINANCIERO!B874-1</f>
        <v>-0.005297473513</v>
      </c>
      <c r="C874" s="1">
        <f>S.FINANCIERO!D875/S.FINANCIERO!D874-1</f>
        <v>0.0009716823987</v>
      </c>
      <c r="D874" s="1">
        <f>S.FINANCIERO!F875/S.FINANCIERO!F874-1</f>
        <v>-0.009044715447</v>
      </c>
      <c r="E874" s="1">
        <f>S.FINANCIERO!H875/S.FINANCIERO!H874-1</f>
        <v>-0.003786922494</v>
      </c>
      <c r="F874" s="1">
        <f>S.FINANCIERO!J875/S.FINANCIERO!J874-1</f>
        <v>-0.0001788109075</v>
      </c>
      <c r="G874" s="1">
        <f>S.FINANCIERO!L875/S.FINANCIERO!L874-1</f>
        <v>-0.004569936347</v>
      </c>
      <c r="H874" s="1">
        <f>S.FINANCIERO!N875/S.FINANCIERO!N874-1</f>
        <v>0.001574153067</v>
      </c>
      <c r="I874" s="1">
        <f>S.FINANCIERO!P875/S.FINANCIERO!P874-1</f>
        <v>-0.007374027038</v>
      </c>
      <c r="J874" s="1">
        <f>S.FINANCIERO!R875/S.FINANCIERO!R874-1</f>
        <v>-0.004881712354</v>
      </c>
      <c r="K874" s="1">
        <f>S.FINANCIERO!T875/S.FINANCIERO!T874-1</f>
        <v>0.0008771929825</v>
      </c>
      <c r="L874" s="1">
        <f>SUMPRODUCT(B874:K874, 'Ponderaciones e Índices.'!$A$4:$J$4)</f>
        <v>-0.003066596561</v>
      </c>
      <c r="M874" s="1">
        <f>'S. MATERIALES'!B875/'S. MATERIALES'!B874-1</f>
        <v>-0.02428006776</v>
      </c>
      <c r="N874" s="3">
        <f>'S. MATERIALES'!D875/'S. MATERIALES'!D874-1</f>
        <v>-0.04253056885</v>
      </c>
      <c r="O874" s="1">
        <f>'S. MATERIALES'!F875/'S. MATERIALES'!F874-1</f>
        <v>-0.002029264125</v>
      </c>
      <c r="P874" s="1">
        <f>'S. MATERIALES'!H875/'S. MATERIALES'!H874-1</f>
        <v>-0.02843601896</v>
      </c>
      <c r="Q874" s="1">
        <f>'S. MATERIALES'!J875/'S. MATERIALES'!J874-1</f>
        <v>-0.01075385618</v>
      </c>
      <c r="R874" s="1">
        <f>'S. MATERIALES'!L875/'S. MATERIALES'!L874-1</f>
        <v>0.02058264725</v>
      </c>
      <c r="S874" s="1">
        <f>'S. MATERIALES'!N875/'S. MATERIALES'!N874-1</f>
        <v>-0.02357563851</v>
      </c>
      <c r="T874" s="1">
        <f>'S. MATERIALES'!P875/'S. MATERIALES'!P874-1</f>
        <v>0.03641456583</v>
      </c>
      <c r="U874" s="1">
        <f>'S. MATERIALES'!R875/'S. MATERIALES'!R874-1</f>
        <v>0.02533172497</v>
      </c>
      <c r="V874" s="1">
        <f>'S. MATERIALES'!T875/'S. MATERIALES'!T874-1</f>
        <v>-0.04077849861</v>
      </c>
      <c r="W874" s="1">
        <f>SUMPRODUCT(M874:V874,'Ponderaciones e Índices.'!$A$8:$J$8)</f>
        <v>0.00007490683012</v>
      </c>
      <c r="X874" s="1">
        <f>'S. ENERGÍA'!B875/'S. ENERGÍA'!B874-1</f>
        <v>0.01216244073</v>
      </c>
      <c r="Y874" s="1">
        <f>'S. ENERGÍA'!D875/'S. ENERGÍA'!D874-1</f>
        <v>0.01003052769</v>
      </c>
      <c r="Z874" s="1">
        <f>'S. ENERGÍA'!F875/'S. ENERGÍA'!F874-1</f>
        <v>0.01673202614</v>
      </c>
      <c r="AA874" s="1">
        <f>'S. ENERGÍA'!H875/'S. ENERGÍA'!H874-1</f>
        <v>0.005912527053</v>
      </c>
      <c r="AB874" s="1">
        <f>'S. ENERGÍA'!J875/'S. ENERGÍA'!J874-1</f>
        <v>-0.001552795031</v>
      </c>
      <c r="AC874" s="1">
        <f>'S. ENERGÍA'!L875/'S. ENERGÍA'!L874-1</f>
        <v>0.005540166205</v>
      </c>
      <c r="AD874" s="1">
        <f>'S. ENERGÍA'!N875/'S. ENERGÍA'!N874-1</f>
        <v>-0.0008552229688</v>
      </c>
      <c r="AE874" s="1">
        <f>'S. ENERGÍA'!P875/'S. ENERGÍA'!P874-1</f>
        <v>-0.009840098401</v>
      </c>
      <c r="AF874" s="1">
        <f>'S. ENERGÍA'!R875/'S. ENERGÍA'!R874-1</f>
        <v>-0.01063829787</v>
      </c>
      <c r="AG874" s="1">
        <f>'S. ENERGÍA'!T875/'S. ENERGÍA'!T874-1</f>
        <v>-0.0218579235</v>
      </c>
      <c r="AH874" s="1">
        <f>SUMPRODUCT(X874:AG874,'Ponderaciones e Índices.'!$A$12:$J$12)</f>
        <v>0.004058444154</v>
      </c>
    </row>
    <row r="875">
      <c r="A875" s="1">
        <f>S.FINANCIERO!A876</f>
        <v>43221</v>
      </c>
      <c r="B875" s="1">
        <f>S.FINANCIERO!B876/S.FINANCIERO!B875-1</f>
        <v>0.0003072511266</v>
      </c>
      <c r="C875" s="1">
        <f>S.FINANCIERO!D876/S.FINANCIERO!D875-1</f>
        <v>0.0003480793233</v>
      </c>
      <c r="D875" s="1">
        <f>S.FINANCIERO!F876/S.FINANCIERO!F875-1</f>
        <v>0.002563839606</v>
      </c>
      <c r="E875" s="1">
        <f>S.FINANCIERO!H876/S.FINANCIERO!H875-1</f>
        <v>-0.000760263558</v>
      </c>
      <c r="F875" s="1">
        <f>S.FINANCIERO!J876/S.FINANCIERO!J875-1</f>
        <v>0.001369936511</v>
      </c>
      <c r="G875" s="1">
        <f>S.FINANCIERO!L876/S.FINANCIERO!L875-1</f>
        <v>0.005246761764</v>
      </c>
      <c r="H875" s="1">
        <f>S.FINANCIERO!N876/S.FINANCIERO!N875-1</f>
        <v>-0.007742992015</v>
      </c>
      <c r="I875" s="1">
        <f>S.FINANCIERO!P876/S.FINANCIERO!P875-1</f>
        <v>0</v>
      </c>
      <c r="J875" s="1">
        <f>S.FINANCIERO!R876/S.FINANCIERO!R875-1</f>
        <v>0.003962264151</v>
      </c>
      <c r="K875" s="1">
        <f>S.FINANCIERO!T876/S.FINANCIERO!T875-1</f>
        <v>0.002614665498</v>
      </c>
      <c r="L875" s="1">
        <f>SUMPRODUCT(B875:K875, 'Ponderaciones e Índices.'!$A$4:$J$4)</f>
        <v>0.0001827399857</v>
      </c>
      <c r="M875" s="1">
        <f>'S. MATERIALES'!B876/'S. MATERIALES'!B875-1</f>
        <v>0.0005787037037</v>
      </c>
      <c r="N875" s="3">
        <f>'S. MATERIALES'!D876/'S. MATERIALES'!D875-1</f>
        <v>0.003516564871</v>
      </c>
      <c r="O875" s="1">
        <f>'S. MATERIALES'!F876/'S. MATERIALES'!F875-1</f>
        <v>0.03247003425</v>
      </c>
      <c r="P875" s="1">
        <f>'S. MATERIALES'!H876/'S. MATERIALES'!H875-1</f>
        <v>0.008255159475</v>
      </c>
      <c r="Q875" s="1">
        <f>'S. MATERIALES'!J876/'S. MATERIALES'!J875-1</f>
        <v>0.004778741627</v>
      </c>
      <c r="R875" s="1">
        <f>'S. MATERIALES'!L876/'S. MATERIALES'!L875-1</f>
        <v>-0.004964318957</v>
      </c>
      <c r="S875" s="1">
        <f>'S. MATERIALES'!N876/'S. MATERIALES'!N875-1</f>
        <v>0.01609657948</v>
      </c>
      <c r="T875" s="1">
        <f>'S. MATERIALES'!P876/'S. MATERIALES'!P875-1</f>
        <v>0.01189189189</v>
      </c>
      <c r="U875" s="1">
        <f>'S. MATERIALES'!R876/'S. MATERIALES'!R875-1</f>
        <v>-0.02705882353</v>
      </c>
      <c r="V875" s="1">
        <f>'S. MATERIALES'!T876/'S. MATERIALES'!T875-1</f>
        <v>0.004347826087</v>
      </c>
      <c r="W875" s="1">
        <f>SUMPRODUCT(M875:V875,'Ponderaciones e Índices.'!$A$8:$J$8)</f>
        <v>-0.001278250335</v>
      </c>
      <c r="X875" s="1">
        <f>'S. ENERGÍA'!B876/'S. ENERGÍA'!B875-1</f>
        <v>-0.005295315682</v>
      </c>
      <c r="Y875" s="1">
        <f>'S. ENERGÍA'!D876/'S. ENERGÍA'!D875-1</f>
        <v>-0.006260794473</v>
      </c>
      <c r="Z875" s="1">
        <f>'S. ENERGÍA'!F876/'S. ENERGÍA'!F875-1</f>
        <v>0.01145281563</v>
      </c>
      <c r="AA875" s="1">
        <f>'S. ENERGÍA'!H876/'S. ENERGÍA'!H875-1</f>
        <v>0.007819557362</v>
      </c>
      <c r="AB875" s="1">
        <f>'S. ENERGÍA'!J876/'S. ENERGÍA'!J875-1</f>
        <v>0.005443234837</v>
      </c>
      <c r="AC875" s="1">
        <f>'S. ENERGÍA'!L876/'S. ENERGÍA'!L875-1</f>
        <v>-0.01452541948</v>
      </c>
      <c r="AD875" s="1">
        <f>'S. ENERGÍA'!N876/'S. ENERGÍA'!N875-1</f>
        <v>-0.002445585718</v>
      </c>
      <c r="AE875" s="1">
        <f>'S. ENERGÍA'!P876/'S. ENERGÍA'!P875-1</f>
        <v>0.008281573499</v>
      </c>
      <c r="AF875" s="1">
        <f>'S. ENERGÍA'!R876/'S. ENERGÍA'!R875-1</f>
        <v>-0.004301075269</v>
      </c>
      <c r="AG875" s="1">
        <f>'S. ENERGÍA'!T876/'S. ENERGÍA'!T875-1</f>
        <v>-0.004888268156</v>
      </c>
      <c r="AH875" s="1">
        <f>SUMPRODUCT(X875:AG875,'Ponderaciones e Índices.'!$A$12:$J$12)</f>
        <v>-0.002368592235</v>
      </c>
    </row>
    <row r="876">
      <c r="A876" s="1">
        <f>S.FINANCIERO!A877</f>
        <v>43222</v>
      </c>
      <c r="B876" s="1">
        <f>S.FINANCIERO!B877/S.FINANCIERO!B876-1</f>
        <v>0.0004095423364</v>
      </c>
      <c r="C876" s="1">
        <f>S.FINANCIERO!D877/S.FINANCIERO!D876-1</f>
        <v>0.008405062168</v>
      </c>
      <c r="D876" s="1">
        <f>S.FINANCIERO!F877/S.FINANCIERO!F876-1</f>
        <v>0.0002751636661</v>
      </c>
      <c r="E876" s="1">
        <f>S.FINANCIERO!H877/S.FINANCIERO!H876-1</f>
        <v>0.002902612224</v>
      </c>
      <c r="F876" s="1">
        <f>S.FINANCIERO!J877/S.FINANCIERO!J876-1</f>
        <v>0.001139456633</v>
      </c>
      <c r="G876" s="1">
        <f>S.FINANCIERO!L877/S.FINANCIERO!L876-1</f>
        <v>0.004263578535</v>
      </c>
      <c r="H876" s="1">
        <f>S.FINANCIERO!N877/S.FINANCIERO!N876-1</f>
        <v>-0.002791284988</v>
      </c>
      <c r="I876" s="1">
        <f>S.FINANCIERO!P877/S.FINANCIERO!P876-1</f>
        <v>-0.03219149814</v>
      </c>
      <c r="J876" s="1">
        <f>S.FINANCIERO!R877/S.FINANCIERO!R876-1</f>
        <v>-0.00451043037</v>
      </c>
      <c r="K876" s="1">
        <f>S.FINANCIERO!T877/S.FINANCIERO!T876-1</f>
        <v>-0.00291670916</v>
      </c>
      <c r="L876" s="1">
        <f>SUMPRODUCT(B876:K876, 'Ponderaciones e Índices.'!$A$4:$J$4)</f>
        <v>-0.00303509828</v>
      </c>
      <c r="M876" s="1">
        <f>'S. MATERIALES'!B877/'S. MATERIALES'!B876-1</f>
        <v>-0.004048582996</v>
      </c>
      <c r="N876" s="3">
        <f>'S. MATERIALES'!D877/'S. MATERIALES'!D876-1</f>
        <v>0.0001844337883</v>
      </c>
      <c r="O876" s="1">
        <f>'S. MATERIALES'!F877/'S. MATERIALES'!F876-1</f>
        <v>0</v>
      </c>
      <c r="P876" s="1">
        <f>'S. MATERIALES'!H877/'S. MATERIALES'!H876-1</f>
        <v>0.005582433941</v>
      </c>
      <c r="Q876" s="1">
        <f>'S. MATERIALES'!J877/'S. MATERIALES'!J876-1</f>
        <v>0.0133347613</v>
      </c>
      <c r="R876" s="1">
        <f>'S. MATERIALES'!L877/'S. MATERIALES'!L876-1</f>
        <v>0.004677268475</v>
      </c>
      <c r="S876" s="1">
        <f>'S. MATERIALES'!N877/'S. MATERIALES'!N876-1</f>
        <v>0.00396039604</v>
      </c>
      <c r="T876" s="1">
        <f>'S. MATERIALES'!P877/'S. MATERIALES'!P876-1</f>
        <v>0.0219017094</v>
      </c>
      <c r="U876" s="1">
        <f>'S. MATERIALES'!R877/'S. MATERIALES'!R876-1</f>
        <v>0.002418379686</v>
      </c>
      <c r="V876" s="1">
        <f>'S. MATERIALES'!T877/'S. MATERIALES'!T876-1</f>
        <v>0.02116402116</v>
      </c>
      <c r="W876" s="1">
        <f>SUMPRODUCT(M876:V876,'Ponderaciones e Índices.'!$A$8:$J$8)</f>
        <v>0.005426830223</v>
      </c>
      <c r="X876" s="1">
        <f>'S. ENERGÍA'!B877/'S. ENERGÍA'!B876-1</f>
        <v>0.001228501229</v>
      </c>
      <c r="Y876" s="1">
        <f>'S. ENERGÍA'!D877/'S. ENERGÍA'!D876-1</f>
        <v>0.009776232892</v>
      </c>
      <c r="Z876" s="1">
        <f>'S. ENERGÍA'!F877/'S. ENERGÍA'!F876-1</f>
        <v>0.006464914555</v>
      </c>
      <c r="AA876" s="1">
        <f>'S. ENERGÍA'!H877/'S. ENERGÍA'!H876-1</f>
        <v>0.002630978724</v>
      </c>
      <c r="AB876" s="1">
        <f>'S. ENERGÍA'!J877/'S. ENERGÍA'!J876-1</f>
        <v>0.01469450889</v>
      </c>
      <c r="AC876" s="1">
        <f>'S. ENERGÍA'!L877/'S. ENERGÍA'!L876-1</f>
        <v>0.01321473952</v>
      </c>
      <c r="AD876" s="1">
        <f>'S. ENERGÍA'!N877/'S. ENERGÍA'!N876-1</f>
        <v>0.00490316254</v>
      </c>
      <c r="AE876" s="1">
        <f>'S. ENERGÍA'!P877/'S. ENERGÍA'!P876-1</f>
        <v>0.008213552361</v>
      </c>
      <c r="AF876" s="1">
        <f>'S. ENERGÍA'!R877/'S. ENERGÍA'!R876-1</f>
        <v>0.008639308855</v>
      </c>
      <c r="AG876" s="1">
        <f>'S. ENERGÍA'!T877/'S. ENERGÍA'!T876-1</f>
        <v>0.01894736842</v>
      </c>
      <c r="AH876" s="1">
        <f>SUMPRODUCT(X876:AG876,'Ponderaciones e Índices.'!$A$12:$J$12)</f>
        <v>0.008472025638</v>
      </c>
    </row>
    <row r="877">
      <c r="A877" s="1">
        <f>S.FINANCIERO!A878</f>
        <v>43223</v>
      </c>
      <c r="B877" s="1">
        <f>S.FINANCIERO!B878/S.FINANCIERO!B877-1</f>
        <v>-0.0005117183502</v>
      </c>
      <c r="C877" s="1">
        <f>S.FINANCIERO!D878/S.FINANCIERO!D877-1</f>
        <v>-0.00139397922</v>
      </c>
      <c r="D877" s="1">
        <f>S.FINANCIERO!F878/S.FINANCIERO!F877-1</f>
        <v>-0.003240720383</v>
      </c>
      <c r="E877" s="1">
        <f>S.FINANCIERO!H878/S.FINANCIERO!H877-1</f>
        <v>-0.004285051379</v>
      </c>
      <c r="F877" s="1">
        <f>S.FINANCIERO!J878/S.FINANCIERO!J877-1</f>
        <v>0.0004388515647</v>
      </c>
      <c r="G877" s="1">
        <f>S.FINANCIERO!L878/S.FINANCIERO!L877-1</f>
        <v>-0.00505754295</v>
      </c>
      <c r="H877" s="1">
        <f>S.FINANCIERO!N878/S.FINANCIERO!N877-1</f>
        <v>0.007647535794</v>
      </c>
      <c r="I877" s="1">
        <f>S.FINANCIERO!P878/S.FINANCIERO!P877-1</f>
        <v>0.01364605544</v>
      </c>
      <c r="J877" s="1">
        <f>S.FINANCIERO!R878/S.FINANCIERO!R877-1</f>
        <v>-0.01340381348</v>
      </c>
      <c r="K877" s="1">
        <f>S.FINANCIERO!T878/S.FINANCIERO!T877-1</f>
        <v>-0.009333886626</v>
      </c>
      <c r="L877" s="1">
        <f>SUMPRODUCT(B877:K877, 'Ponderaciones e Índices.'!$A$4:$J$4)</f>
        <v>0.0005971309443</v>
      </c>
      <c r="M877" s="1">
        <f>'S. MATERIALES'!B878/'S. MATERIALES'!B877-1</f>
        <v>0.005226480836</v>
      </c>
      <c r="N877" s="3">
        <f>'S. MATERIALES'!D878/'S. MATERIALES'!D877-1</f>
        <v>0.007375991149</v>
      </c>
      <c r="O877" s="1">
        <f>'S. MATERIALES'!F878/'S. MATERIALES'!F877-1</f>
        <v>0.02554056015</v>
      </c>
      <c r="P877" s="1">
        <f>'S. MATERIALES'!H878/'S. MATERIALES'!H877-1</f>
        <v>0.0103626943</v>
      </c>
      <c r="Q877" s="1">
        <f>'S. MATERIALES'!J878/'S. MATERIALES'!J877-1</f>
        <v>0.01439303578</v>
      </c>
      <c r="R877" s="1">
        <f>'S. MATERIALES'!L878/'S. MATERIALES'!L877-1</f>
        <v>0.01924270639</v>
      </c>
      <c r="S877" s="1">
        <f>'S. MATERIALES'!N878/'S. MATERIALES'!N877-1</f>
        <v>0.01380670611</v>
      </c>
      <c r="T877" s="1">
        <f>'S. MATERIALES'!P878/'S. MATERIALES'!P877-1</f>
        <v>0.02613695766</v>
      </c>
      <c r="U877" s="1">
        <f>'S. MATERIALES'!R878/'S. MATERIALES'!R877-1</f>
        <v>-0.01568154403</v>
      </c>
      <c r="V877" s="1">
        <f>'S. MATERIALES'!T878/'S. MATERIALES'!T877-1</f>
        <v>0.004710315591</v>
      </c>
      <c r="W877" s="1">
        <f>SUMPRODUCT(M877:V877,'Ponderaciones e Índices.'!$A$8:$J$8)</f>
        <v>0.00737508541</v>
      </c>
      <c r="X877" s="1">
        <f>'S. ENERGÍA'!B878/'S. ENERGÍA'!B877-1</f>
        <v>0.001226993865</v>
      </c>
      <c r="Y877" s="1">
        <f>'S. ENERGÍA'!D878/'S. ENERGÍA'!D877-1</f>
        <v>-0.02172977625</v>
      </c>
      <c r="Z877" s="1">
        <f>'S. ENERGÍA'!F878/'S. ENERGÍA'!F877-1</f>
        <v>0.004049032956</v>
      </c>
      <c r="AA877" s="1">
        <f>'S. ENERGÍA'!H878/'S. ENERGÍA'!H877-1</f>
        <v>0.001454715253</v>
      </c>
      <c r="AB877" s="1">
        <f>'S. ENERGÍA'!J878/'S. ENERGÍA'!J877-1</f>
        <v>-0.009908536585</v>
      </c>
      <c r="AC877" s="1">
        <f>'S. ENERGÍA'!L878/'S. ENERGÍA'!L877-1</f>
        <v>-0.01103586657</v>
      </c>
      <c r="AD877" s="1">
        <f>'S. ENERGÍA'!N878/'S. ENERGÍA'!N877-1</f>
        <v>0.001951695535</v>
      </c>
      <c r="AE877" s="1">
        <f>'S. ENERGÍA'!P878/'S. ENERGÍA'!P877-1</f>
        <v>-0.03217922607</v>
      </c>
      <c r="AF877" s="1">
        <f>'S. ENERGÍA'!R878/'S. ENERGÍA'!R877-1</f>
        <v>-0.03640256959</v>
      </c>
      <c r="AG877" s="1">
        <f>'S. ENERGÍA'!T878/'S. ENERGÍA'!T877-1</f>
        <v>-0.03374655647</v>
      </c>
      <c r="AH877" s="1">
        <f>SUMPRODUCT(X877:AG877,'Ponderaciones e Índices.'!$A$12:$J$12)</f>
        <v>-0.01496217837</v>
      </c>
    </row>
    <row r="878">
      <c r="A878" s="1">
        <f>S.FINANCIERO!A879</f>
        <v>43224</v>
      </c>
      <c r="B878" s="1">
        <f>S.FINANCIERO!B879/S.FINANCIERO!B878-1</f>
        <v>0.002723735409</v>
      </c>
      <c r="C878" s="1">
        <f>S.FINANCIERO!D879/S.FINANCIERO!D878-1</f>
        <v>0.003992290749</v>
      </c>
      <c r="D878" s="1">
        <f>S.FINANCIERO!F879/S.FINANCIERO!F878-1</f>
        <v>0.005950548887</v>
      </c>
      <c r="E878" s="1">
        <f>S.FINANCIERO!H879/S.FINANCIERO!H878-1</f>
        <v>0.005206349206</v>
      </c>
      <c r="F878" s="1">
        <f>S.FINANCIERO!J879/S.FINANCIERO!J878-1</f>
        <v>0.003031383738</v>
      </c>
      <c r="G878" s="1">
        <f>S.FINANCIERO!L879/S.FINANCIERO!L878-1</f>
        <v>0.002448579824</v>
      </c>
      <c r="H878" s="1">
        <f>S.FINANCIERO!N879/S.FINANCIERO!N878-1</f>
        <v>0.008669771544</v>
      </c>
      <c r="I878" s="1">
        <f>S.FINANCIERO!P879/S.FINANCIERO!P878-1</f>
        <v>0.0134623475</v>
      </c>
      <c r="J878" s="1">
        <f>S.FINANCIERO!R879/S.FINANCIERO!R878-1</f>
        <v>0.009758897819</v>
      </c>
      <c r="K878" s="1">
        <f>S.FINANCIERO!T879/S.FINANCIERO!T878-1</f>
        <v>-0.01238938053</v>
      </c>
      <c r="L878" s="1">
        <f>SUMPRODUCT(B878:K878, 'Ponderaciones e Índices.'!$A$4:$J$4)</f>
        <v>0.005695361595</v>
      </c>
      <c r="M878" s="1">
        <f>'S. MATERIALES'!B879/'S. MATERIALES'!B878-1</f>
        <v>0.001733102253</v>
      </c>
      <c r="N878" s="3">
        <f>'S. MATERIALES'!D879/'S. MATERIALES'!D878-1</f>
        <v>0.006955885045</v>
      </c>
      <c r="O878" s="1">
        <f>'S. MATERIALES'!F879/'S. MATERIALES'!F878-1</f>
        <v>-0.009581758273</v>
      </c>
      <c r="P878" s="1">
        <f>'S. MATERIALES'!H879/'S. MATERIALES'!H878-1</f>
        <v>0.003663003663</v>
      </c>
      <c r="Q878" s="1">
        <f>'S. MATERIALES'!J879/'S. MATERIALES'!J878-1</f>
        <v>0.006048267064</v>
      </c>
      <c r="R878" s="1">
        <f>'S. MATERIALES'!L879/'S. MATERIALES'!L878-1</f>
        <v>0.01278928136</v>
      </c>
      <c r="S878" s="1">
        <f>'S. MATERIALES'!N879/'S. MATERIALES'!N878-1</f>
        <v>0.01167315175</v>
      </c>
      <c r="T878" s="1">
        <f>'S. MATERIALES'!P879/'S. MATERIALES'!P878-1</f>
        <v>0.02190524707</v>
      </c>
      <c r="U878" s="1">
        <f>'S. MATERIALES'!R879/'S. MATERIALES'!R878-1</f>
        <v>0.00612745098</v>
      </c>
      <c r="V878" s="1">
        <f>'S. MATERIALES'!T879/'S. MATERIALES'!T878-1</f>
        <v>-0.002812939522</v>
      </c>
      <c r="W878" s="1">
        <f>SUMPRODUCT(M878:V878,'Ponderaciones e Índices.'!$A$8:$J$8)</f>
        <v>0.009030709239</v>
      </c>
      <c r="X878" s="1">
        <f>'S. ENERGÍA'!B879/'S. ENERGÍA'!B878-1</f>
        <v>0.008782679739</v>
      </c>
      <c r="Y878" s="1">
        <f>'S. ENERGÍA'!D879/'S. ENERGÍA'!D878-1</f>
        <v>0.004618429734</v>
      </c>
      <c r="Z878" s="1">
        <f>'S. ENERGÍA'!F879/'S. ENERGÍA'!F878-1</f>
        <v>0.01559748428</v>
      </c>
      <c r="AA878" s="1">
        <f>'S. ENERGÍA'!H879/'S. ENERGÍA'!H878-1</f>
        <v>0.001996580706</v>
      </c>
      <c r="AB878" s="1">
        <f>'S. ENERGÍA'!J879/'S. ENERGÍA'!J878-1</f>
        <v>0.002309468822</v>
      </c>
      <c r="AC878" s="1">
        <f>'S. ENERGÍA'!L879/'S. ENERGÍA'!L878-1</f>
        <v>0.01242708598</v>
      </c>
      <c r="AD878" s="1">
        <f>'S. ENERGÍA'!N879/'S. ENERGÍA'!N878-1</f>
        <v>0.06233260287</v>
      </c>
      <c r="AE878" s="1">
        <f>'S. ENERGÍA'!P879/'S. ENERGÍA'!P878-1</f>
        <v>-0.006734006734</v>
      </c>
      <c r="AF878" s="1">
        <f>'S. ENERGÍA'!R879/'S. ENERGÍA'!R878-1</f>
        <v>0.006666666667</v>
      </c>
      <c r="AG878" s="1">
        <f>'S. ENERGÍA'!T879/'S. ENERGÍA'!T878-1</f>
        <v>-0.02637205987</v>
      </c>
      <c r="AH878" s="1">
        <f>SUMPRODUCT(X878:AG878,'Ponderaciones e Índices.'!$A$12:$J$12)</f>
        <v>0.006574361521</v>
      </c>
    </row>
    <row r="879">
      <c r="A879" s="1">
        <f>S.FINANCIERO!A880</f>
        <v>43227</v>
      </c>
      <c r="B879" s="1">
        <f>S.FINANCIERO!B880/S.FINANCIERO!B879-1</f>
        <v>0.00851663501</v>
      </c>
      <c r="C879" s="1">
        <f>S.FINANCIERO!D880/S.FINANCIERO!D879-1</f>
        <v>0.005758946935</v>
      </c>
      <c r="D879" s="1">
        <f>S.FINANCIERO!F880/S.FINANCIERO!F879-1</f>
        <v>0.004895461499</v>
      </c>
      <c r="E879" s="1">
        <f>S.FINANCIERO!H880/S.FINANCIERO!H879-1</f>
        <v>0.002400202122</v>
      </c>
      <c r="F879" s="1">
        <f>S.FINANCIERO!J880/S.FINANCIERO!J879-1</f>
        <v>0.007466666667</v>
      </c>
      <c r="G879" s="1">
        <f>S.FINANCIERO!L880/S.FINANCIERO!L879-1</f>
        <v>0.006187917277</v>
      </c>
      <c r="H879" s="1">
        <f>S.FINANCIERO!N880/S.FINANCIERO!N879-1</f>
        <v>0.002152911348</v>
      </c>
      <c r="I879" s="1">
        <f>S.FINANCIERO!P880/S.FINANCIERO!P879-1</f>
        <v>0.01660440017</v>
      </c>
      <c r="J879" s="1">
        <f>S.FINANCIERO!R880/S.FINANCIERO!R879-1</f>
        <v>0.0003790032215</v>
      </c>
      <c r="K879" s="1">
        <f>S.FINANCIERO!T880/S.FINANCIERO!T879-1</f>
        <v>0.005376344086</v>
      </c>
      <c r="L879" s="1">
        <f>SUMPRODUCT(B879:K879, 'Ponderaciones e Índices.'!$A$4:$J$4)</f>
        <v>0.006851046137</v>
      </c>
      <c r="M879" s="1">
        <f>'S. MATERIALES'!B880/'S. MATERIALES'!B879-1</f>
        <v>-0.007497116494</v>
      </c>
      <c r="N879" s="3">
        <f>'S. MATERIALES'!D880/'S. MATERIALES'!D879-1</f>
        <v>0.00218142156</v>
      </c>
      <c r="O879" s="1">
        <f>'S. MATERIALES'!F880/'S. MATERIALES'!F879-1</f>
        <v>-0.001938973365</v>
      </c>
      <c r="P879" s="1">
        <f>'S. MATERIALES'!H880/'S. MATERIALES'!H879-1</f>
        <v>0.002554744526</v>
      </c>
      <c r="Q879" s="1">
        <f>'S. MATERIALES'!J880/'S. MATERIALES'!J879-1</f>
        <v>0.0108962484</v>
      </c>
      <c r="R879" s="1">
        <f>'S. MATERIALES'!L880/'S. MATERIALES'!L879-1</f>
        <v>0.009621166566</v>
      </c>
      <c r="S879" s="1">
        <f>'S. MATERIALES'!N880/'S. MATERIALES'!N879-1</f>
        <v>-0.001923076923</v>
      </c>
      <c r="T879" s="1">
        <f>'S. MATERIALES'!P880/'S. MATERIALES'!P879-1</f>
        <v>-0.01595214357</v>
      </c>
      <c r="U879" s="1">
        <f>'S. MATERIALES'!R880/'S. MATERIALES'!R879-1</f>
        <v>0.00365408039</v>
      </c>
      <c r="V879" s="1">
        <f>'S. MATERIALES'!T880/'S. MATERIALES'!T879-1</f>
        <v>-0.005171603197</v>
      </c>
      <c r="W879" s="1">
        <f>SUMPRODUCT(M879:V879,'Ponderaciones e Índices.'!$A$8:$J$8)</f>
        <v>-0.001470638203</v>
      </c>
      <c r="X879" s="1">
        <f>'S. ENERGÍA'!B880/'S. ENERGÍA'!B879-1</f>
        <v>0.00323952217</v>
      </c>
      <c r="Y879" s="1">
        <f>'S. ENERGÍA'!D880/'S. ENERGÍA'!D879-1</f>
        <v>-0.008318739054</v>
      </c>
      <c r="Z879" s="1">
        <f>'S. ENERGÍA'!F880/'S. ENERGÍA'!F879-1</f>
        <v>0.008174386921</v>
      </c>
      <c r="AA879" s="1">
        <f>'S. ENERGÍA'!H880/'S. ENERGÍA'!H879-1</f>
        <v>0.007246549736</v>
      </c>
      <c r="AB879" s="1">
        <f>'S. ENERGÍA'!J880/'S. ENERGÍA'!J879-1</f>
        <v>0.03609831029</v>
      </c>
      <c r="AC879" s="1">
        <f>'S. ENERGÍA'!L880/'S. ENERGÍA'!L879-1</f>
        <v>0.009268537074</v>
      </c>
      <c r="AD879" s="1">
        <f>'S. ENERGÍA'!N880/'S. ENERGÍA'!N879-1</f>
        <v>0.01031400413</v>
      </c>
      <c r="AE879" s="1">
        <f>'S. ENERGÍA'!P880/'S. ENERGÍA'!P879-1</f>
        <v>0.005508474576</v>
      </c>
      <c r="AF879" s="1">
        <f>'S. ENERGÍA'!R880/'S. ENERGÍA'!R879-1</f>
        <v>-0.002207505519</v>
      </c>
      <c r="AG879" s="1">
        <f>'S. ENERGÍA'!T880/'S. ENERGÍA'!T879-1</f>
        <v>-0.002928257687</v>
      </c>
      <c r="AH879" s="1">
        <f>SUMPRODUCT(X879:AG879,'Ponderaciones e Índices.'!$A$12:$J$12)</f>
        <v>0.002851276994</v>
      </c>
    </row>
    <row r="880">
      <c r="A880" s="1">
        <f>S.FINANCIERO!A881</f>
        <v>43228</v>
      </c>
      <c r="B880" s="1">
        <f>S.FINANCIERO!B881/S.FINANCIERO!B880-1</f>
        <v>0.001215066829</v>
      </c>
      <c r="C880" s="1">
        <f>S.FINANCIERO!D881/S.FINANCIERO!D880-1</f>
        <v>0.00245398773</v>
      </c>
      <c r="D880" s="1">
        <f>S.FINANCIERO!F881/S.FINANCIERO!F880-1</f>
        <v>0.009032781894</v>
      </c>
      <c r="E880" s="1">
        <f>S.FINANCIERO!H881/S.FINANCIERO!H880-1</f>
        <v>0.0007448015123</v>
      </c>
      <c r="F880" s="1">
        <f>S.FINANCIERO!J881/S.FINANCIERO!J880-1</f>
        <v>0.001210517028</v>
      </c>
      <c r="G880" s="1">
        <f>S.FINANCIERO!L881/S.FINANCIERO!L880-1</f>
        <v>-0.0009338080596</v>
      </c>
      <c r="H880" s="1">
        <f>S.FINANCIERO!N881/S.FINANCIERO!N880-1</f>
        <v>0.0001853851103</v>
      </c>
      <c r="I880" s="1">
        <f>S.FINANCIERO!P881/S.FINANCIERO!P880-1</f>
        <v>-0.001224989792</v>
      </c>
      <c r="J880" s="1">
        <f>S.FINANCIERO!R881/S.FINANCIERO!R880-1</f>
        <v>0.0008202311044</v>
      </c>
      <c r="K880" s="1">
        <f>S.FINANCIERO!T881/S.FINANCIERO!T880-1</f>
        <v>-0.004411764706</v>
      </c>
      <c r="L880" s="1">
        <f>SUMPRODUCT(B880:K880, 'Ponderaciones e Índices.'!$A$4:$J$4)</f>
        <v>0.001165650593</v>
      </c>
      <c r="M880" s="1">
        <f>'S. MATERIALES'!B881/'S. MATERIALES'!B880-1</f>
        <v>-0.002324230099</v>
      </c>
      <c r="N880" s="3">
        <f>'S. MATERIALES'!D881/'S. MATERIALES'!D880-1</f>
        <v>0.01233448213</v>
      </c>
      <c r="O880" s="1">
        <f>'S. MATERIALES'!F881/'S. MATERIALES'!F880-1</f>
        <v>0.001942740286</v>
      </c>
      <c r="P880" s="1">
        <f>'S. MATERIALES'!H881/'S. MATERIALES'!H880-1</f>
        <v>0.01164907171</v>
      </c>
      <c r="Q880" s="1">
        <f>'S. MATERIALES'!J881/'S. MATERIALES'!J880-1</f>
        <v>0.008258415221</v>
      </c>
      <c r="R880" s="1">
        <f>'S. MATERIALES'!L881/'S. MATERIALES'!L880-1</f>
        <v>-0.01816557475</v>
      </c>
      <c r="S880" s="1">
        <f>'S. MATERIALES'!N881/'S. MATERIALES'!N880-1</f>
        <v>0.0289017341</v>
      </c>
      <c r="T880" s="1">
        <f>'S. MATERIALES'!P881/'S. MATERIALES'!P880-1</f>
        <v>-0.02228976697</v>
      </c>
      <c r="U880" s="1">
        <f>'S. MATERIALES'!R881/'S. MATERIALES'!R880-1</f>
        <v>-0.02912621359</v>
      </c>
      <c r="V880" s="1">
        <f>'S. MATERIALES'!T881/'S. MATERIALES'!T880-1</f>
        <v>0.003308128544</v>
      </c>
      <c r="W880" s="1">
        <f>SUMPRODUCT(M880:V880,'Ponderaciones e Índices.'!$A$8:$J$8)</f>
        <v>-0.006054187534</v>
      </c>
      <c r="X880" s="1">
        <f>'S. ENERGÍA'!B881/'S. ENERGÍA'!B880-1</f>
        <v>0.004843592331</v>
      </c>
      <c r="Y880" s="1">
        <f>'S. ENERGÍA'!D881/'S. ENERGÍA'!D880-1</f>
        <v>-0.01920529801</v>
      </c>
      <c r="Z880" s="1">
        <f>'S. ENERGÍA'!F881/'S. ENERGÍA'!F880-1</f>
        <v>-0.005759213759</v>
      </c>
      <c r="AA880" s="1">
        <f>'S. ENERGÍA'!H881/'S. ENERGÍA'!H880-1</f>
        <v>0.005575474231</v>
      </c>
      <c r="AB880" s="1">
        <f>'S. ENERGÍA'!J881/'S. ENERGÍA'!J880-1</f>
        <v>0.03039288362</v>
      </c>
      <c r="AC880" s="1">
        <f>'S. ENERGÍA'!L881/'S. ENERGÍA'!L880-1</f>
        <v>0.01191362621</v>
      </c>
      <c r="AD880" s="1">
        <f>'S. ENERGÍA'!N881/'S. ENERGÍA'!N880-1</f>
        <v>0.004310344828</v>
      </c>
      <c r="AE880" s="1">
        <f>'S. ENERGÍA'!P881/'S. ENERGÍA'!P880-1</f>
        <v>-0.01137800253</v>
      </c>
      <c r="AF880" s="1">
        <f>'S. ENERGÍA'!R881/'S. ENERGÍA'!R880-1</f>
        <v>0.01880530973</v>
      </c>
      <c r="AG880" s="1">
        <f>'S. ENERGÍA'!T881/'S. ENERGÍA'!T880-1</f>
        <v>-0.004405286344</v>
      </c>
      <c r="AH880" s="1">
        <f>SUMPRODUCT(X880:AG880,'Ponderaciones e Índices.'!$A$12:$J$12)</f>
        <v>-0.0003338339372</v>
      </c>
    </row>
    <row r="881">
      <c r="A881" s="1">
        <f>S.FINANCIERO!A882</f>
        <v>43229</v>
      </c>
      <c r="B881" s="1">
        <f>S.FINANCIERO!B882/S.FINANCIERO!B881-1</f>
        <v>0.007281553398</v>
      </c>
      <c r="C881" s="1">
        <f>S.FINANCIERO!D882/S.FINANCIERO!D881-1</f>
        <v>0.009655922753</v>
      </c>
      <c r="D881" s="1">
        <f>S.FINANCIERO!F882/S.FINANCIERO!F881-1</f>
        <v>0.007242003621</v>
      </c>
      <c r="E881" s="1">
        <f>S.FINANCIERO!H882/S.FINANCIERO!H881-1</f>
        <v>0.007567142809</v>
      </c>
      <c r="F881" s="1">
        <f>S.FINANCIERO!J882/S.FINANCIERO!J881-1</f>
        <v>0.005223956883</v>
      </c>
      <c r="G881" s="1">
        <f>S.FINANCIERO!L882/S.FINANCIERO!L881-1</f>
        <v>0.01340789182</v>
      </c>
      <c r="H881" s="1">
        <f>S.FINANCIERO!N882/S.FINANCIERO!N881-1</f>
        <v>0.002153339584</v>
      </c>
      <c r="I881" s="1">
        <f>S.FINANCIERO!P882/S.FINANCIERO!P881-1</f>
        <v>0.01185609158</v>
      </c>
      <c r="J881" s="1">
        <f>S.FINANCIERO!R882/S.FINANCIERO!R881-1</f>
        <v>-0.007822717869</v>
      </c>
      <c r="K881" s="1">
        <f>S.FINANCIERO!T882/S.FINANCIERO!T881-1</f>
        <v>-0.00213956403</v>
      </c>
      <c r="L881" s="1">
        <f>SUMPRODUCT(B881:K881, 'Ponderaciones e Índices.'!$A$4:$J$4)</f>
        <v>0.007084915003</v>
      </c>
      <c r="M881" s="1">
        <f>'S. MATERIALES'!B882/'S. MATERIALES'!B881-1</f>
        <v>-0.001747233547</v>
      </c>
      <c r="N881" s="3">
        <f>'S. MATERIALES'!D882/'S. MATERIALES'!D881-1</f>
        <v>0.005554560115</v>
      </c>
      <c r="O881" s="1">
        <f>'S. MATERIALES'!F882/'S. MATERIALES'!F881-1</f>
        <v>0.003857536483</v>
      </c>
      <c r="P881" s="1">
        <f>'S. MATERIALES'!H882/'S. MATERIALES'!H881-1</f>
        <v>-0.002518891688</v>
      </c>
      <c r="Q881" s="1">
        <f>'S. MATERIALES'!J882/'S. MATERIALES'!J881-1</f>
        <v>-0.0007257646449</v>
      </c>
      <c r="R881" s="1">
        <f>'S. MATERIALES'!L882/'S. MATERIALES'!L881-1</f>
        <v>0.03609341826</v>
      </c>
      <c r="S881" s="1">
        <f>'S. MATERIALES'!N882/'S. MATERIALES'!N881-1</f>
        <v>-0.1142322097</v>
      </c>
      <c r="T881" s="1">
        <f>'S. MATERIALES'!P882/'S. MATERIALES'!P881-1</f>
        <v>0.03212435233</v>
      </c>
      <c r="U881" s="1">
        <f>'S. MATERIALES'!R882/'S. MATERIALES'!R881-1</f>
        <v>0.04</v>
      </c>
      <c r="V881" s="1">
        <f>'S. MATERIALES'!T882/'S. MATERIALES'!T881-1</f>
        <v>-0.0103626943</v>
      </c>
      <c r="W881" s="1">
        <f>SUMPRODUCT(M881:V881,'Ponderaciones e Índices.'!$A$8:$J$8)</f>
        <v>-0.0005085809042</v>
      </c>
      <c r="X881" s="1">
        <f>'S. ENERGÍA'!B882/'S. ENERGÍA'!B881-1</f>
        <v>0.007832898172</v>
      </c>
      <c r="Y881" s="1">
        <f>'S. ENERGÍA'!D882/'S. ENERGÍA'!D881-1</f>
        <v>0.03308575287</v>
      </c>
      <c r="Z881" s="1">
        <f>'S. ENERGÍA'!F882/'S. ENERGÍA'!F881-1</f>
        <v>0.02506820608</v>
      </c>
      <c r="AA881" s="1">
        <f>'S. ENERGÍA'!H882/'S. ENERGÍA'!H881-1</f>
        <v>-0.0003573335846</v>
      </c>
      <c r="AB881" s="1">
        <f>'S. ENERGÍA'!J882/'S. ENERGÍA'!J881-1</f>
        <v>0.01510791367</v>
      </c>
      <c r="AC881" s="1">
        <f>'S. ENERGÍA'!L882/'S. ENERGÍA'!L881-1</f>
        <v>0.005641402992</v>
      </c>
      <c r="AD881" s="1">
        <f>'S. ENERGÍA'!N882/'S. ENERGÍA'!N881-1</f>
        <v>-0.006098938333</v>
      </c>
      <c r="AE881" s="1">
        <f>'S. ENERGÍA'!P882/'S. ENERGÍA'!P881-1</f>
        <v>0.02387041773</v>
      </c>
      <c r="AF881" s="1">
        <f>'S. ENERGÍA'!R882/'S. ENERGÍA'!R881-1</f>
        <v>0.009771986971</v>
      </c>
      <c r="AG881" s="1">
        <f>'S. ENERGÍA'!T882/'S. ENERGÍA'!T881-1</f>
        <v>0.002212389381</v>
      </c>
      <c r="AH881" s="1">
        <f>SUMPRODUCT(X881:AG881,'Ponderaciones e Índices.'!$A$12:$J$12)</f>
        <v>0.0172435161</v>
      </c>
    </row>
    <row r="882">
      <c r="A882" s="1">
        <f>S.FINANCIERO!A883</f>
        <v>43230</v>
      </c>
      <c r="B882" s="1">
        <f>S.FINANCIERO!B883/S.FINANCIERO!B882-1</f>
        <v>0.003614457831</v>
      </c>
      <c r="C882" s="1">
        <f>S.FINANCIERO!D883/S.FINANCIERO!D882-1</f>
        <v>0.0005387931034</v>
      </c>
      <c r="D882" s="1">
        <f>S.FINANCIERO!F883/S.FINANCIERO!F882-1</f>
        <v>0.001997203915</v>
      </c>
      <c r="E882" s="1">
        <f>S.FINANCIERO!H883/S.FINANCIERO!H882-1</f>
        <v>-0.000124984377</v>
      </c>
      <c r="F882" s="1">
        <f>S.FINANCIERO!J883/S.FINANCIERO!J882-1</f>
        <v>0.005785920926</v>
      </c>
      <c r="G882" s="1">
        <f>S.FINANCIERO!L883/S.FINANCIERO!L882-1</f>
        <v>0.006873401535</v>
      </c>
      <c r="H882" s="1">
        <f>S.FINANCIERO!N883/S.FINANCIERO!N882-1</f>
        <v>0.008986514788</v>
      </c>
      <c r="I882" s="1">
        <f>S.FINANCIERO!P883/S.FINANCIERO!P882-1</f>
        <v>-0.000404040404</v>
      </c>
      <c r="J882" s="1">
        <f>S.FINANCIERO!R883/S.FINANCIERO!R882-1</f>
        <v>0.01735978634</v>
      </c>
      <c r="K882" s="1">
        <f>S.FINANCIERO!T883/S.FINANCIERO!T882-1</f>
        <v>-0.001698574752</v>
      </c>
      <c r="L882" s="1">
        <f>SUMPRODUCT(B882:K882, 'Ponderaciones e Índices.'!$A$4:$J$4)</f>
        <v>0.003542689716</v>
      </c>
      <c r="M882" s="1">
        <f>'S. MATERIALES'!B883/'S. MATERIALES'!B882-1</f>
        <v>0.006417736289</v>
      </c>
      <c r="N882" s="3">
        <f>'S. MATERIALES'!D883/'S. MATERIALES'!D882-1</f>
        <v>0.01585887384</v>
      </c>
      <c r="O882" s="1">
        <f>'S. MATERIALES'!F883/'S. MATERIALES'!F882-1</f>
        <v>0.01350032531</v>
      </c>
      <c r="P882" s="1">
        <f>'S. MATERIALES'!H883/'S. MATERIALES'!H882-1</f>
        <v>-0.01262626263</v>
      </c>
      <c r="Q882" s="1">
        <f>'S. MATERIALES'!J883/'S. MATERIALES'!J882-1</f>
        <v>-0.0195061216</v>
      </c>
      <c r="R882" s="1">
        <f>'S. MATERIALES'!L883/'S. MATERIALES'!L882-1</f>
        <v>0.02078454333</v>
      </c>
      <c r="S882" s="1">
        <f>'S. MATERIALES'!N883/'S. MATERIALES'!N882-1</f>
        <v>0.008456659619</v>
      </c>
      <c r="T882" s="1">
        <f>'S. MATERIALES'!P883/'S. MATERIALES'!P882-1</f>
        <v>0.02510040161</v>
      </c>
      <c r="U882" s="1">
        <f>'S. MATERIALES'!R883/'S. MATERIALES'!R882-1</f>
        <v>0.03485576923</v>
      </c>
      <c r="V882" s="1">
        <f>'S. MATERIALES'!T883/'S. MATERIALES'!T882-1</f>
        <v>0.09900047596</v>
      </c>
      <c r="W882" s="1">
        <f>SUMPRODUCT(M882:V882,'Ponderaciones e Índices.'!$A$8:$J$8)</f>
        <v>0.01819010452</v>
      </c>
      <c r="X882" s="1">
        <f>'S. ENERGÍA'!B883/'S. ENERGÍA'!B882-1</f>
        <v>0.003786369071</v>
      </c>
      <c r="Y882" s="1">
        <f>'S. ENERGÍA'!D883/'S. ENERGÍA'!D882-1</f>
        <v>0.01220043573</v>
      </c>
      <c r="Z882" s="1">
        <f>'S. ENERGÍA'!F883/'S. ENERGÍA'!F882-1</f>
        <v>0.01856316297</v>
      </c>
      <c r="AA882" s="1">
        <f>'S. ENERGÍA'!H883/'S. ENERGÍA'!H882-1</f>
        <v>-0.0007168867083</v>
      </c>
      <c r="AB882" s="1">
        <f>'S. ENERGÍA'!J883/'S. ENERGÍA'!J882-1</f>
        <v>-0.002834868887</v>
      </c>
      <c r="AC882" s="1">
        <f>'S. ENERGÍA'!L883/'S. ENERGÍA'!L882-1</f>
        <v>0.008536585366</v>
      </c>
      <c r="AD882" s="1">
        <f>'S. ENERGÍA'!N883/'S. ENERGÍA'!N882-1</f>
        <v>-0.0002272727273</v>
      </c>
      <c r="AE882" s="1">
        <f>'S. ENERGÍA'!P883/'S. ENERGÍA'!P882-1</f>
        <v>-0.01582014988</v>
      </c>
      <c r="AF882" s="1">
        <f>'S. ENERGÍA'!R883/'S. ENERGÍA'!R882-1</f>
        <v>-0.005376344086</v>
      </c>
      <c r="AG882" s="1">
        <f>'S. ENERGÍA'!T883/'S. ENERGÍA'!T882-1</f>
        <v>-0.01545253863</v>
      </c>
      <c r="AH882" s="1">
        <f>SUMPRODUCT(X882:AG882,'Ponderaciones e Índices.'!$A$12:$J$12)</f>
        <v>0.003932001942</v>
      </c>
    </row>
    <row r="883">
      <c r="A883" s="1">
        <f>S.FINANCIERO!A884</f>
        <v>43231</v>
      </c>
      <c r="B883" s="1">
        <f>S.FINANCIERO!B884/S.FINANCIERO!B883-1</f>
        <v>0.004201680672</v>
      </c>
      <c r="C883" s="1">
        <f>S.FINANCIERO!D884/S.FINANCIERO!D883-1</f>
        <v>0.005860258481</v>
      </c>
      <c r="D883" s="1">
        <f>S.FINANCIERO!F884/S.FINANCIERO!F883-1</f>
        <v>0.00428542954</v>
      </c>
      <c r="E883" s="1">
        <f>S.FINANCIERO!H884/S.FINANCIERO!H883-1</f>
        <v>0.00139375</v>
      </c>
      <c r="F883" s="1">
        <f>S.FINANCIERO!J884/S.FINANCIERO!J883-1</f>
        <v>0.002949533688</v>
      </c>
      <c r="G883" s="1">
        <f>S.FINANCIERO!L884/S.FINANCIERO!L883-1</f>
        <v>0.005715192888</v>
      </c>
      <c r="H883" s="1">
        <f>S.FINANCIERO!N884/S.FINANCIERO!N883-1</f>
        <v>-0.0002318271755</v>
      </c>
      <c r="I883" s="1">
        <f>S.FINANCIERO!P884/S.FINANCIERO!P883-1</f>
        <v>0.003233629749</v>
      </c>
      <c r="J883" s="1">
        <f>S.FINANCIERO!R884/S.FINANCIERO!R883-1</f>
        <v>0.02081380086</v>
      </c>
      <c r="K883" s="1">
        <f>S.FINANCIERO!T884/S.FINANCIERO!T883-1</f>
        <v>0.0002096875655</v>
      </c>
      <c r="L883" s="1">
        <f>SUMPRODUCT(B883:K883, 'Ponderaciones e Índices.'!$A$4:$J$4)</f>
        <v>0.004262490682</v>
      </c>
      <c r="M883" s="1">
        <f>'S. MATERIALES'!B884/'S. MATERIALES'!B883-1</f>
        <v>-0.00115942029</v>
      </c>
      <c r="N883" s="3">
        <f>'S. MATERIALES'!D884/'S. MATERIALES'!D883-1</f>
        <v>0.002280301701</v>
      </c>
      <c r="O883" s="1">
        <f>'S. MATERIALES'!F884/'S. MATERIALES'!F883-1</f>
        <v>-0.01141470069</v>
      </c>
      <c r="P883" s="1">
        <f>'S. MATERIALES'!H884/'S. MATERIALES'!H883-1</f>
        <v>0.0219218122</v>
      </c>
      <c r="Q883" s="1">
        <f>'S. MATERIALES'!J884/'S. MATERIALES'!J883-1</f>
        <v>-0.006984126984</v>
      </c>
      <c r="R883" s="1">
        <f>'S. MATERIALES'!L884/'S. MATERIALES'!L883-1</f>
        <v>0.01978778319</v>
      </c>
      <c r="S883" s="1">
        <f>'S. MATERIALES'!N884/'S. MATERIALES'!N883-1</f>
        <v>0</v>
      </c>
      <c r="T883" s="1">
        <f>'S. MATERIALES'!P884/'S. MATERIALES'!P883-1</f>
        <v>0.02007835455</v>
      </c>
      <c r="U883" s="1">
        <f>'S. MATERIALES'!R884/'S. MATERIALES'!R883-1</f>
        <v>-0.006968641115</v>
      </c>
      <c r="V883" s="1">
        <f>'S. MATERIALES'!T884/'S. MATERIALES'!T883-1</f>
        <v>0.001732351667</v>
      </c>
      <c r="W883" s="1">
        <f>SUMPRODUCT(M883:V883,'Ponderaciones e Índices.'!$A$8:$J$8)</f>
        <v>0.004966939348</v>
      </c>
      <c r="X883" s="1">
        <f>'S. ENERGÍA'!B884/'S. ENERGÍA'!B883-1</f>
        <v>0.01091919794</v>
      </c>
      <c r="Y883" s="1">
        <f>'S. ENERGÍA'!D884/'S. ENERGÍA'!D883-1</f>
        <v>-0.009040034438</v>
      </c>
      <c r="Z883" s="1">
        <f>'S. ENERGÍA'!F884/'S. ENERGÍA'!F883-1</f>
        <v>0.02106508876</v>
      </c>
      <c r="AA883" s="1">
        <f>'S. ENERGÍA'!H884/'S. ENERGÍA'!H883-1</f>
        <v>0.0008785705441</v>
      </c>
      <c r="AB883" s="1">
        <f>'S. ENERGÍA'!J884/'S. ENERGÍA'!J883-1</f>
        <v>-0.005685856432</v>
      </c>
      <c r="AC883" s="1">
        <f>'S. ENERGÍA'!L884/'S. ENERGÍA'!L883-1</f>
        <v>0.00169286578</v>
      </c>
      <c r="AD883" s="1">
        <f>'S. ENERGÍA'!N884/'S. ENERGÍA'!N883-1</f>
        <v>0.007115253467</v>
      </c>
      <c r="AE883" s="1">
        <f>'S. ENERGÍA'!P884/'S. ENERGÍA'!P883-1</f>
        <v>-0.00972927242</v>
      </c>
      <c r="AF883" s="1">
        <f>'S. ENERGÍA'!R884/'S. ENERGÍA'!R883-1</f>
        <v>-0.00972972973</v>
      </c>
      <c r="AG883" s="1">
        <f>'S. ENERGÍA'!T884/'S. ENERGÍA'!T883-1</f>
        <v>-0.003736920777</v>
      </c>
      <c r="AH883" s="1">
        <f>SUMPRODUCT(X883:AG883,'Ponderaciones e Índices.'!$A$12:$J$12)</f>
        <v>-0.001746516565</v>
      </c>
    </row>
    <row r="884">
      <c r="A884" s="1">
        <f>S.FINANCIERO!A885</f>
        <v>43234</v>
      </c>
      <c r="B884" s="1">
        <f>S.FINANCIERO!B885/S.FINANCIERO!B884-1</f>
        <v>0.006076907751</v>
      </c>
      <c r="C884" s="1">
        <f>S.FINANCIERO!D885/S.FINANCIERO!D884-1</f>
        <v>0.004881195685</v>
      </c>
      <c r="D884" s="1">
        <f>S.FINANCIERO!F885/S.FINANCIERO!F884-1</f>
        <v>0.003382951275</v>
      </c>
      <c r="E884" s="1">
        <f>S.FINANCIERO!H885/S.FINANCIERO!H884-1</f>
        <v>0.004599838974</v>
      </c>
      <c r="F884" s="1">
        <f>S.FINANCIERO!J885/S.FINANCIERO!J884-1</f>
        <v>0.009834150818</v>
      </c>
      <c r="G884" s="1">
        <f>S.FINANCIERO!L885/S.FINANCIERO!L884-1</f>
        <v>0.002525651144</v>
      </c>
      <c r="H884" s="1">
        <f>S.FINANCIERO!N885/S.FINANCIERO!N884-1</f>
        <v>0.007905522002</v>
      </c>
      <c r="I884" s="1">
        <f>S.FINANCIERO!P885/S.FINANCIERO!P884-1</f>
        <v>-0.0008058017728</v>
      </c>
      <c r="J884" s="1">
        <f>S.FINANCIERO!R885/S.FINANCIERO!R884-1</f>
        <v>0.01157237325</v>
      </c>
      <c r="K884" s="1">
        <f>S.FINANCIERO!T885/S.FINANCIERO!T884-1</f>
        <v>-0.00269541779</v>
      </c>
      <c r="L884" s="1">
        <f>SUMPRODUCT(B884:K884, 'Ponderaciones e Índices.'!$A$4:$J$4)</f>
        <v>0.00497535804</v>
      </c>
      <c r="M884" s="1">
        <f>'S. MATERIALES'!B885/'S. MATERIALES'!B884-1</f>
        <v>0.001160766106</v>
      </c>
      <c r="N884" s="3">
        <f>'S. MATERIALES'!D885/'S. MATERIALES'!D884-1</f>
        <v>0.004375218761</v>
      </c>
      <c r="O884" s="1">
        <f>'S. MATERIALES'!F885/'S. MATERIALES'!F884-1</f>
        <v>-0.04423791067</v>
      </c>
      <c r="P884" s="1">
        <f>'S. MATERIALES'!H885/'S. MATERIALES'!H884-1</f>
        <v>-0.0003575259206</v>
      </c>
      <c r="Q884" s="1">
        <f>'S. MATERIALES'!J885/'S. MATERIALES'!J884-1</f>
        <v>-0.00895140665</v>
      </c>
      <c r="R884" s="1">
        <f>'S. MATERIALES'!L885/'S. MATERIALES'!L884-1</f>
        <v>0.02193475816</v>
      </c>
      <c r="S884" s="1">
        <f>'S. MATERIALES'!N885/'S. MATERIALES'!N884-1</f>
        <v>0.002096436059</v>
      </c>
      <c r="T884" s="1">
        <f>'S. MATERIALES'!P885/'S. MATERIALES'!P884-1</f>
        <v>-0.0004800768123</v>
      </c>
      <c r="U884" s="1">
        <f>'S. MATERIALES'!R885/'S. MATERIALES'!R884-1</f>
        <v>0.02923976608</v>
      </c>
      <c r="V884" s="1">
        <f>'S. MATERIALES'!T885/'S. MATERIALES'!T884-1</f>
        <v>-0.02031993083</v>
      </c>
      <c r="W884" s="1">
        <f>SUMPRODUCT(M884:V884,'Ponderaciones e Índices.'!$A$8:$J$8)</f>
        <v>0.009209803856</v>
      </c>
      <c r="X884" s="1">
        <f>'S. ENERGÍA'!B885/'S. ENERGÍA'!B884-1</f>
        <v>0.03495679497</v>
      </c>
      <c r="Y884" s="1">
        <f>'S. ENERGÍA'!D885/'S. ENERGÍA'!D884-1</f>
        <v>0.01933101651</v>
      </c>
      <c r="Z884" s="1">
        <f>'S. ENERGÍA'!F885/'S. ENERGÍA'!F884-1</f>
        <v>-0.01350718591</v>
      </c>
      <c r="AA884" s="1">
        <f>'S. ENERGÍA'!H885/'S. ENERGÍA'!H884-1</f>
        <v>0.003236271375</v>
      </c>
      <c r="AB884" s="1">
        <f>'S. ENERGÍA'!J885/'S. ENERGÍA'!J884-1</f>
        <v>-0.0007147962831</v>
      </c>
      <c r="AC884" s="1">
        <f>'S. ENERGÍA'!L885/'S. ENERGÍA'!L884-1</f>
        <v>0.0205214872</v>
      </c>
      <c r="AD884" s="1">
        <f>'S. ENERGÍA'!N885/'S. ENERGÍA'!N884-1</f>
        <v>0.008283863395</v>
      </c>
      <c r="AE884" s="1">
        <f>'S. ENERGÍA'!P885/'S. ENERGÍA'!P884-1</f>
        <v>0.02263989748</v>
      </c>
      <c r="AF884" s="1">
        <f>'S. ENERGÍA'!R885/'S. ENERGÍA'!R884-1</f>
        <v>0.009825327511</v>
      </c>
      <c r="AG884" s="1">
        <f>'S. ENERGÍA'!T885/'S. ENERGÍA'!T884-1</f>
        <v>0.0112528132</v>
      </c>
      <c r="AH884" s="1">
        <f>SUMPRODUCT(X884:AG884,'Ponderaciones e Índices.'!$A$12:$J$12)</f>
        <v>0.01485482781</v>
      </c>
    </row>
    <row r="885">
      <c r="A885" s="1">
        <f>S.FINANCIERO!A886</f>
        <v>43235</v>
      </c>
      <c r="B885" s="1">
        <f>S.FINANCIERO!B886/S.FINANCIERO!B885-1</f>
        <v>0.0004950985246</v>
      </c>
      <c r="C885" s="1">
        <f>S.FINANCIERO!D886/S.FINANCIERO!D885-1</f>
        <v>0.004128929142</v>
      </c>
      <c r="D885" s="1">
        <f>S.FINANCIERO!F886/S.FINANCIERO!F885-1</f>
        <v>-0.0002067037283</v>
      </c>
      <c r="E885" s="1">
        <f>S.FINANCIERO!H886/S.FINANCIERO!H885-1</f>
        <v>0.0003926441352</v>
      </c>
      <c r="F885" s="1">
        <f>S.FINANCIERO!J886/S.FINANCIERO!J885-1</f>
        <v>0.003058519793</v>
      </c>
      <c r="G885" s="1">
        <f>S.FINANCIERO!L886/S.FINANCIERO!L885-1</f>
        <v>-0.004723665564</v>
      </c>
      <c r="H885" s="1">
        <f>S.FINANCIERO!N886/S.FINANCIERO!N885-1</f>
        <v>0.003729147272</v>
      </c>
      <c r="I885" s="1">
        <f>S.FINANCIERO!P886/S.FINANCIERO!P885-1</f>
        <v>0.002419354839</v>
      </c>
      <c r="J885" s="1">
        <f>S.FINANCIERO!R886/S.FINANCIERO!R885-1</f>
        <v>0.002723806065</v>
      </c>
      <c r="K885" s="1">
        <f>S.FINANCIERO!T886/S.FINANCIERO!T885-1</f>
        <v>-0.0007837837838</v>
      </c>
      <c r="L885" s="1">
        <f>SUMPRODUCT(B885:K885, 'Ponderaciones e Índices.'!$A$4:$J$4)</f>
        <v>0.001719182848</v>
      </c>
      <c r="M885" s="1">
        <f>'S. MATERIALES'!B886/'S. MATERIALES'!B885-1</f>
        <v>-0.01913043478</v>
      </c>
      <c r="N885" s="3">
        <f>'S. MATERIALES'!D886/'S. MATERIALES'!D885-1</f>
        <v>-0.02143230528</v>
      </c>
      <c r="O885" s="1">
        <f>'S. MATERIALES'!F886/'S. MATERIALES'!F885-1</f>
        <v>0</v>
      </c>
      <c r="P885" s="1">
        <f>'S. MATERIALES'!H886/'S. MATERIALES'!H885-1</f>
        <v>-0.01645207439</v>
      </c>
      <c r="Q885" s="1">
        <f>'S. MATERIALES'!J886/'S. MATERIALES'!J885-1</f>
        <v>-0.01666666667</v>
      </c>
      <c r="R885" s="1">
        <f>'S. MATERIALES'!L886/'S. MATERIALES'!L885-1</f>
        <v>-0.004953219593</v>
      </c>
      <c r="S885" s="1">
        <f>'S. MATERIALES'!N886/'S. MATERIALES'!N885-1</f>
        <v>-0.02510460251</v>
      </c>
      <c r="T885" s="1">
        <f>'S. MATERIALES'!P886/'S. MATERIALES'!P885-1</f>
        <v>0.006724303554</v>
      </c>
      <c r="U885" s="1">
        <f>'S. MATERIALES'!R886/'S. MATERIALES'!R885-1</f>
        <v>-0.04545454545</v>
      </c>
      <c r="V885" s="1">
        <f>'S. MATERIALES'!T886/'S. MATERIALES'!T885-1</f>
        <v>-0.02074139453</v>
      </c>
      <c r="W885" s="1">
        <f>SUMPRODUCT(M885:V885,'Ponderaciones e Índices.'!$A$8:$J$8)</f>
        <v>-0.02040781819</v>
      </c>
      <c r="X885" s="1">
        <f>'S. ENERGÍA'!B886/'S. ENERGÍA'!B885-1</f>
        <v>-0.003605313093</v>
      </c>
      <c r="Y885" s="1">
        <f>'S. ENERGÍA'!D886/'S. ENERGÍA'!D885-1</f>
        <v>-0.001704666525</v>
      </c>
      <c r="Z885" s="1">
        <f>'S. ENERGÍA'!F886/'S. ENERGÍA'!F885-1</f>
        <v>-0.0001245379759</v>
      </c>
      <c r="AA885" s="1">
        <f>'S. ENERGÍA'!H886/'S. ENERGÍA'!H885-1</f>
        <v>-0.008379724238</v>
      </c>
      <c r="AB885" s="1">
        <f>'S. ENERGÍA'!J886/'S. ENERGÍA'!J885-1</f>
        <v>-0.0007153075823</v>
      </c>
      <c r="AC885" s="1">
        <f>'S. ENERGÍA'!L886/'S. ENERGÍA'!L885-1</f>
        <v>-0.004731488053</v>
      </c>
      <c r="AD885" s="1">
        <f>'S. ENERGÍA'!N886/'S. ENERGÍA'!N885-1</f>
        <v>-0.002686366689</v>
      </c>
      <c r="AE885" s="1">
        <f>'S. ENERGÍA'!P886/'S. ENERGÍA'!P885-1</f>
        <v>0.01754385965</v>
      </c>
      <c r="AF885" s="1">
        <f>'S. ENERGÍA'!R886/'S. ENERGÍA'!R885-1</f>
        <v>-0.005405405405</v>
      </c>
      <c r="AG885" s="1">
        <f>'S. ENERGÍA'!T886/'S. ENERGÍA'!T885-1</f>
        <v>0.007418397626</v>
      </c>
      <c r="AH885" s="1">
        <f>SUMPRODUCT(X885:AG885,'Ponderaciones e Índices.'!$A$12:$J$12)</f>
        <v>-0.001857373443</v>
      </c>
    </row>
    <row r="886">
      <c r="A886" s="1">
        <f>S.FINANCIERO!A887</f>
        <v>43236</v>
      </c>
      <c r="B886" s="1">
        <f>S.FINANCIERO!B887/S.FINANCIERO!B886-1</f>
        <v>0.002672209026</v>
      </c>
      <c r="C886" s="1">
        <f>S.FINANCIERO!D887/S.FINANCIERO!D886-1</f>
        <v>0.001857010214</v>
      </c>
      <c r="D886" s="1">
        <f>S.FINANCIERO!F887/S.FINANCIERO!F886-1</f>
        <v>0.002868730834</v>
      </c>
      <c r="E886" s="1">
        <f>S.FINANCIERO!H887/S.FINANCIERO!H886-1</f>
        <v>0.003333681109</v>
      </c>
      <c r="F886" s="1">
        <f>S.FINANCIERO!J887/S.FINANCIERO!J886-1</f>
        <v>0.001841184535</v>
      </c>
      <c r="G886" s="1">
        <f>S.FINANCIERO!L887/S.FINANCIERO!L886-1</f>
        <v>-0.0007910140801</v>
      </c>
      <c r="H886" s="1">
        <f>S.FINANCIERO!N887/S.FINANCIERO!N886-1</f>
        <v>-0.01324605683</v>
      </c>
      <c r="I886" s="1">
        <f>S.FINANCIERO!P887/S.FINANCIERO!P886-1</f>
        <v>0.003218020917</v>
      </c>
      <c r="J886" s="1">
        <f>S.FINANCIERO!R887/S.FINANCIERO!R886-1</f>
        <v>0.005976095618</v>
      </c>
      <c r="K886" s="1">
        <f>S.FINANCIERO!T887/S.FINANCIERO!T886-1</f>
        <v>0.006795115691</v>
      </c>
      <c r="L886" s="1">
        <f>SUMPRODUCT(B886:K886, 'Ponderaciones e Índices.'!$A$4:$J$4)</f>
        <v>0.000993879452</v>
      </c>
      <c r="M886" s="1">
        <f>'S. MATERIALES'!B887/'S. MATERIALES'!B886-1</f>
        <v>-0.0005910165485</v>
      </c>
      <c r="N886" s="3">
        <f>'S. MATERIALES'!D887/'S. MATERIALES'!D886-1</f>
        <v>-0.0007122507123</v>
      </c>
      <c r="O886" s="1">
        <f>'S. MATERIALES'!F887/'S. MATERIALES'!F886-1</f>
        <v>0.01611499183</v>
      </c>
      <c r="P886" s="1">
        <f>'S. MATERIALES'!H887/'S. MATERIALES'!H886-1</f>
        <v>-0.001090909091</v>
      </c>
      <c r="Q886" s="1">
        <f>'S. MATERIALES'!J887/'S. MATERIALES'!J886-1</f>
        <v>-0.006670311646</v>
      </c>
      <c r="R886" s="1">
        <f>'S. MATERIALES'!L887/'S. MATERIALES'!L886-1</f>
        <v>0.01576327434</v>
      </c>
      <c r="S886" s="1">
        <f>'S. MATERIALES'!N887/'S. MATERIALES'!N886-1</f>
        <v>-0.02145922747</v>
      </c>
      <c r="T886" s="1">
        <f>'S. MATERIALES'!P887/'S. MATERIALES'!P886-1</f>
        <v>0.04961832061</v>
      </c>
      <c r="U886" s="1">
        <f>'S. MATERIALES'!R887/'S. MATERIALES'!R886-1</f>
        <v>0.01547619048</v>
      </c>
      <c r="V886" s="1">
        <f>'S. MATERIALES'!T887/'S. MATERIALES'!T886-1</f>
        <v>0.00901306895</v>
      </c>
      <c r="W886" s="1">
        <f>SUMPRODUCT(M886:V886,'Ponderaciones e Índices.'!$A$8:$J$8)</f>
        <v>0.009050558823</v>
      </c>
      <c r="X886" s="1">
        <f>'S. ENERGÍA'!B887/'S. ENERGÍA'!B886-1</f>
        <v>-0.001333079413</v>
      </c>
      <c r="Y886" s="1">
        <f>'S. ENERGÍA'!D887/'S. ENERGÍA'!D886-1</f>
        <v>0.001921024546</v>
      </c>
      <c r="Z886" s="1">
        <f>'S. ENERGÍA'!F887/'S. ENERGÍA'!F886-1</f>
        <v>-0.01767249483</v>
      </c>
      <c r="AA886" s="1">
        <f>'S. ENERGÍA'!H887/'S. ENERGÍA'!H886-1</f>
        <v>-0.01654378744</v>
      </c>
      <c r="AB886" s="1">
        <f>'S. ENERGÍA'!J887/'S. ENERGÍA'!J886-1</f>
        <v>-0.003579098067</v>
      </c>
      <c r="AC886" s="1">
        <f>'S. ENERGÍA'!L887/'S. ENERGÍA'!L886-1</f>
        <v>-0.007844069408</v>
      </c>
      <c r="AD886" s="1">
        <f>'S. ENERGÍA'!N887/'S. ENERGÍA'!N886-1</f>
        <v>-0.004713804714</v>
      </c>
      <c r="AE886" s="1">
        <f>'S. ENERGÍA'!P887/'S. ENERGÍA'!P886-1</f>
        <v>0.01888341544</v>
      </c>
      <c r="AF886" s="1">
        <f>'S. ENERGÍA'!R887/'S. ENERGÍA'!R886-1</f>
        <v>0.03369565217</v>
      </c>
      <c r="AG886" s="1">
        <f>'S. ENERGÍA'!T887/'S. ENERGÍA'!T886-1</f>
        <v>0.01251840943</v>
      </c>
      <c r="AH886" s="1">
        <f>SUMPRODUCT(X886:AG886,'Ponderaciones e Índices.'!$A$12:$J$12)</f>
        <v>0.002511624889</v>
      </c>
    </row>
    <row r="887">
      <c r="A887" s="1">
        <f>S.FINANCIERO!A888</f>
        <v>43237</v>
      </c>
      <c r="B887" s="1">
        <f>S.FINANCIERO!B888/S.FINANCIERO!B887-1</f>
        <v>-0.002566380417</v>
      </c>
      <c r="C887" s="1">
        <f>S.FINANCIERO!D888/S.FINANCIERO!D887-1</f>
        <v>0.0007943863366</v>
      </c>
      <c r="D887" s="1">
        <f>S.FINANCIERO!F888/S.FINANCIERO!F887-1</f>
        <v>0.001479581772</v>
      </c>
      <c r="E887" s="1">
        <f>S.FINANCIERO!H888/S.FINANCIERO!H887-1</f>
        <v>-0.002971032434</v>
      </c>
      <c r="F887" s="1">
        <f>S.FINANCIERO!J888/S.FINANCIERO!J887-1</f>
        <v>-0.001198938083</v>
      </c>
      <c r="G887" s="1">
        <f>S.FINANCIERO!L888/S.FINANCIERO!L887-1</f>
        <v>0.0004749841672</v>
      </c>
      <c r="H887" s="1">
        <f>S.FINANCIERO!N888/S.FINANCIERO!N887-1</f>
        <v>-0.001966313378</v>
      </c>
      <c r="I887" s="1">
        <f>S.FINANCIERO!P888/S.FINANCIERO!P887-1</f>
        <v>-0.001202886929</v>
      </c>
      <c r="J887" s="1">
        <f>S.FINANCIERO!R888/S.FINANCIERO!R887-1</f>
        <v>0.003780378038</v>
      </c>
      <c r="K887" s="1">
        <f>S.FINANCIERO!T888/S.FINANCIERO!T887-1</f>
        <v>-0.002985074627</v>
      </c>
      <c r="L887" s="1">
        <f>SUMPRODUCT(B887:K887, 'Ponderaciones e Índices.'!$A$4:$J$4)</f>
        <v>-0.0007998370182</v>
      </c>
      <c r="M887" s="1">
        <f>'S. MATERIALES'!B888/'S. MATERIALES'!B887-1</f>
        <v>0</v>
      </c>
      <c r="N887" s="3">
        <f>'S. MATERIALES'!D888/'S. MATERIALES'!D887-1</f>
        <v>-0.008018531718</v>
      </c>
      <c r="O887" s="1">
        <f>'S. MATERIALES'!F888/'S. MATERIALES'!F887-1</f>
        <v>-0.007919261148</v>
      </c>
      <c r="P887" s="1">
        <f>'S. MATERIALES'!H888/'S. MATERIALES'!H887-1</f>
        <v>0.005824535857</v>
      </c>
      <c r="Q887" s="1">
        <f>'S. MATERIALES'!J888/'S. MATERIALES'!J887-1</f>
        <v>-0.002186261559</v>
      </c>
      <c r="R887" s="1">
        <f>'S. MATERIALES'!L888/'S. MATERIALES'!L887-1</f>
        <v>-0.003539341138</v>
      </c>
      <c r="S887" s="1">
        <f>'S. MATERIALES'!N888/'S. MATERIALES'!N887-1</f>
        <v>0</v>
      </c>
      <c r="T887" s="1">
        <f>'S. MATERIALES'!P888/'S. MATERIALES'!P887-1</f>
        <v>0.001363636364</v>
      </c>
      <c r="U887" s="1">
        <f>'S. MATERIALES'!R888/'S. MATERIALES'!R887-1</f>
        <v>0.01406799531</v>
      </c>
      <c r="V887" s="1">
        <f>'S. MATERIALES'!T888/'S. MATERIALES'!T887-1</f>
        <v>0.00401965163</v>
      </c>
      <c r="W887" s="1">
        <f>SUMPRODUCT(M887:V887,'Ponderaciones e Índices.'!$A$8:$J$8)</f>
        <v>0.002873601222</v>
      </c>
      <c r="X887" s="1">
        <f>'S. ENERGÍA'!B888/'S. ENERGÍA'!B887-1</f>
        <v>0.01163234172</v>
      </c>
      <c r="Y887" s="1">
        <f>'S. ENERGÍA'!D888/'S. ENERGÍA'!D887-1</f>
        <v>0.02386024712</v>
      </c>
      <c r="Z887" s="1">
        <f>'S. ENERGÍA'!F888/'S. ENERGÍA'!F887-1</f>
        <v>0.009784688995</v>
      </c>
      <c r="AA887" s="1">
        <f>'S. ENERGÍA'!H888/'S. ENERGÍA'!H887-1</f>
        <v>-0.01334767791</v>
      </c>
      <c r="AB887" s="1">
        <f>'S. ENERGÍA'!J888/'S. ENERGÍA'!J887-1</f>
        <v>0.02873563218</v>
      </c>
      <c r="AC887" s="1">
        <f>'S. ENERGÍA'!L888/'S. ENERGÍA'!L887-1</f>
        <v>0.003593675132</v>
      </c>
      <c r="AD887" s="1">
        <f>'S. ENERGÍA'!N888/'S. ENERGÍA'!N887-1</f>
        <v>0.002931889941</v>
      </c>
      <c r="AE887" s="1">
        <f>'S. ENERGÍA'!P888/'S. ENERGÍA'!P887-1</f>
        <v>0.0237711523</v>
      </c>
      <c r="AF887" s="1">
        <f>'S. ENERGÍA'!R888/'S. ENERGÍA'!R887-1</f>
        <v>0.03680336488</v>
      </c>
      <c r="AG887" s="1">
        <f>'S. ENERGÍA'!T888/'S. ENERGÍA'!T887-1</f>
        <v>0.03781818182</v>
      </c>
      <c r="AH887" s="1">
        <f>SUMPRODUCT(X887:AG887,'Ponderaciones e Índices.'!$A$12:$J$12)</f>
        <v>0.01981859885</v>
      </c>
    </row>
    <row r="888">
      <c r="A888" s="1">
        <f>S.FINANCIERO!A889</f>
        <v>43238</v>
      </c>
      <c r="B888" s="1">
        <f>S.FINANCIERO!B889/S.FINANCIERO!B888-1</f>
        <v>-0.004750123701</v>
      </c>
      <c r="C888" s="1">
        <f>S.FINANCIERO!D889/S.FINANCIERO!D888-1</f>
        <v>-0.001119195661</v>
      </c>
      <c r="D888" s="1">
        <f>S.FINANCIERO!F889/S.FINANCIERO!F888-1</f>
        <v>-0.004530680587</v>
      </c>
      <c r="E888" s="1">
        <f>S.FINANCIERO!H889/S.FINANCIERO!H888-1</f>
        <v>-0.002855723864</v>
      </c>
      <c r="F888" s="1">
        <f>S.FINANCIERO!J889/S.FINANCIERO!J888-1</f>
        <v>-0.002174397668</v>
      </c>
      <c r="G888" s="1">
        <f>S.FINANCIERO!L889/S.FINANCIERO!L888-1</f>
        <v>0.0007912644406</v>
      </c>
      <c r="H888" s="1">
        <f>S.FINANCIERO!N889/S.FINANCIERO!N888-1</f>
        <v>0.005991751193</v>
      </c>
      <c r="I888" s="1">
        <f>S.FINANCIERO!P889/S.FINANCIERO!P888-1</f>
        <v>-0.003211561622</v>
      </c>
      <c r="J888" s="1">
        <f>S.FINANCIERO!R889/S.FINANCIERO!R888-1</f>
        <v>0.001255380201</v>
      </c>
      <c r="K888" s="1">
        <f>S.FINANCIERO!T889/S.FINANCIERO!T888-1</f>
        <v>0</v>
      </c>
      <c r="L888" s="1">
        <f>SUMPRODUCT(B888:K888, 'Ponderaciones e Índices.'!$A$4:$J$4)</f>
        <v>-0.001458347632</v>
      </c>
      <c r="M888" s="1">
        <f>'S. MATERIALES'!B889/'S. MATERIALES'!B888-1</f>
        <v>0.002365464222</v>
      </c>
      <c r="N888" s="3">
        <f>'S. MATERIALES'!D889/'S. MATERIALES'!D888-1</f>
        <v>-0.003772229208</v>
      </c>
      <c r="O888" s="1">
        <f>'S. MATERIALES'!F889/'S. MATERIALES'!F888-1</f>
        <v>0.02194654479</v>
      </c>
      <c r="P888" s="1">
        <f>'S. MATERIALES'!H889/'S. MATERIALES'!H888-1</f>
        <v>0.01013391241</v>
      </c>
      <c r="Q888" s="1">
        <f>'S. MATERIALES'!J889/'S. MATERIALES'!J888-1</f>
        <v>0.005059498198</v>
      </c>
      <c r="R888" s="1">
        <f>'S. MATERIALES'!L889/'S. MATERIALES'!L888-1</f>
        <v>-0.007103825137</v>
      </c>
      <c r="S888" s="1">
        <f>'S. MATERIALES'!N889/'S. MATERIALES'!N888-1</f>
        <v>0.01754385965</v>
      </c>
      <c r="T888" s="1">
        <f>'S. MATERIALES'!P889/'S. MATERIALES'!P888-1</f>
        <v>-0.004085338175</v>
      </c>
      <c r="U888" s="1">
        <f>'S. MATERIALES'!R889/'S. MATERIALES'!R888-1</f>
        <v>-0.0161849711</v>
      </c>
      <c r="V888" s="1">
        <f>'S. MATERIALES'!T889/'S. MATERIALES'!T888-1</f>
        <v>0.008451957295</v>
      </c>
      <c r="W888" s="1">
        <f>SUMPRODUCT(M888:V888,'Ponderaciones e Índices.'!$A$8:$J$8)</f>
        <v>-0.001097270165</v>
      </c>
      <c r="X888" s="1">
        <f>'S. ENERGÍA'!B889/'S. ENERGÍA'!B888-1</f>
        <v>-0.005466540999</v>
      </c>
      <c r="Y888" s="1">
        <f>'S. ENERGÍA'!D889/'S. ENERGÍA'!D888-1</f>
        <v>0.002080732418</v>
      </c>
      <c r="Z888" s="1">
        <f>'S. ENERGÍA'!F889/'S. ENERGÍA'!F888-1</f>
        <v>-0.01804828354</v>
      </c>
      <c r="AA888" s="1">
        <f>'S. ENERGÍA'!H889/'S. ENERGÍA'!H888-1</f>
        <v>0.02186693899</v>
      </c>
      <c r="AB888" s="1">
        <f>'S. ENERGÍA'!J889/'S. ENERGÍA'!J888-1</f>
        <v>-0.007681564246</v>
      </c>
      <c r="AC888" s="1">
        <f>'S. ENERGÍA'!L889/'S. ENERGÍA'!L888-1</f>
        <v>0.005490570542</v>
      </c>
      <c r="AD888" s="1">
        <f>'S. ENERGÍA'!N889/'S. ENERGÍA'!N888-1</f>
        <v>-0.002473577693</v>
      </c>
      <c r="AE888" s="1">
        <f>'S. ENERGÍA'!P889/'S. ENERGÍA'!P888-1</f>
        <v>0.01180637544</v>
      </c>
      <c r="AF888" s="1">
        <f>'S. ENERGÍA'!R889/'S. ENERGÍA'!R888-1</f>
        <v>0.003042596349</v>
      </c>
      <c r="AG888" s="1">
        <f>'S. ENERGÍA'!T889/'S. ENERGÍA'!T888-1</f>
        <v>-0.001401541696</v>
      </c>
      <c r="AH888" s="1">
        <f>SUMPRODUCT(X888:AG888,'Ponderaciones e Índices.'!$A$12:$J$12)</f>
        <v>-0.00001929117828</v>
      </c>
    </row>
    <row r="889">
      <c r="A889" s="1">
        <f>S.FINANCIERO!A890</f>
        <v>43241</v>
      </c>
      <c r="B889" s="1">
        <f>S.FINANCIERO!B890/S.FINANCIERO!B889-1</f>
        <v>0</v>
      </c>
      <c r="C889" s="1">
        <f>S.FINANCIERO!D890/S.FINANCIERO!D889-1</f>
        <v>0</v>
      </c>
      <c r="D889" s="1">
        <f>S.FINANCIERO!F890/S.FINANCIERO!F889-1</f>
        <v>0</v>
      </c>
      <c r="E889" s="1">
        <f>S.FINANCIERO!H890/S.FINANCIERO!H889-1</f>
        <v>0</v>
      </c>
      <c r="F889" s="1">
        <f>S.FINANCIERO!J890/S.FINANCIERO!J889-1</f>
        <v>0</v>
      </c>
      <c r="G889" s="1">
        <f>S.FINANCIERO!L890/S.FINANCIERO!L889-1</f>
        <v>0</v>
      </c>
      <c r="H889" s="1">
        <f>S.FINANCIERO!N890/S.FINANCIERO!N889-1</f>
        <v>0</v>
      </c>
      <c r="I889" s="1">
        <f>S.FINANCIERO!P890/S.FINANCIERO!P889-1</f>
        <v>0</v>
      </c>
      <c r="J889" s="1">
        <f>S.FINANCIERO!R890/S.FINANCIERO!R889-1</f>
        <v>0</v>
      </c>
      <c r="K889" s="1">
        <f>S.FINANCIERO!T890/S.FINANCIERO!T889-1</f>
        <v>0</v>
      </c>
      <c r="L889" s="1">
        <f>SUMPRODUCT(B889:K889, 'Ponderaciones e Índices.'!$A$4:$J$4)</f>
        <v>0</v>
      </c>
      <c r="M889" s="1">
        <f>'S. MATERIALES'!B890/'S. MATERIALES'!B889-1</f>
        <v>0</v>
      </c>
      <c r="N889" s="3">
        <f>'S. MATERIALES'!D890/'S. MATERIALES'!D889-1</f>
        <v>0</v>
      </c>
      <c r="O889" s="1">
        <f>'S. MATERIALES'!F890/'S. MATERIALES'!F889-1</f>
        <v>0</v>
      </c>
      <c r="P889" s="1">
        <f>'S. MATERIALES'!H890/'S. MATERIALES'!H889-1</f>
        <v>0</v>
      </c>
      <c r="Q889" s="1">
        <f>'S. MATERIALES'!J890/'S. MATERIALES'!J889-1</f>
        <v>0</v>
      </c>
      <c r="R889" s="1">
        <f>'S. MATERIALES'!L890/'S. MATERIALES'!L889-1</f>
        <v>0</v>
      </c>
      <c r="S889" s="1">
        <f>'S. MATERIALES'!N890/'S. MATERIALES'!N889-1</f>
        <v>0</v>
      </c>
      <c r="T889" s="1">
        <f>'S. MATERIALES'!P890/'S. MATERIALES'!P889-1</f>
        <v>0</v>
      </c>
      <c r="U889" s="1">
        <f>'S. MATERIALES'!R890/'S. MATERIALES'!R889-1</f>
        <v>0</v>
      </c>
      <c r="V889" s="1">
        <f>'S. MATERIALES'!T890/'S. MATERIALES'!T889-1</f>
        <v>0</v>
      </c>
      <c r="W889" s="1">
        <f>SUMPRODUCT(M889:V889,'Ponderaciones e Índices.'!$A$8:$J$8)</f>
        <v>0</v>
      </c>
      <c r="X889" s="1">
        <f>'S. ENERGÍA'!B890/'S. ENERGÍA'!B889-1</f>
        <v>0</v>
      </c>
      <c r="Y889" s="1">
        <f>'S. ENERGÍA'!D890/'S. ENERGÍA'!D889-1</f>
        <v>0</v>
      </c>
      <c r="Z889" s="1">
        <f>'S. ENERGÍA'!F890/'S. ENERGÍA'!F889-1</f>
        <v>0</v>
      </c>
      <c r="AA889" s="1">
        <f>'S. ENERGÍA'!H890/'S. ENERGÍA'!H889-1</f>
        <v>0</v>
      </c>
      <c r="AB889" s="1">
        <f>'S. ENERGÍA'!J890/'S. ENERGÍA'!J889-1</f>
        <v>0</v>
      </c>
      <c r="AC889" s="1">
        <f>'S. ENERGÍA'!L890/'S. ENERGÍA'!L889-1</f>
        <v>0</v>
      </c>
      <c r="AD889" s="1">
        <f>'S. ENERGÍA'!N890/'S. ENERGÍA'!N889-1</f>
        <v>0</v>
      </c>
      <c r="AE889" s="1">
        <f>'S. ENERGÍA'!P890/'S. ENERGÍA'!P889-1</f>
        <v>0</v>
      </c>
      <c r="AF889" s="1">
        <f>'S. ENERGÍA'!R890/'S. ENERGÍA'!R889-1</f>
        <v>0</v>
      </c>
      <c r="AG889" s="1">
        <f>'S. ENERGÍA'!T890/'S. ENERGÍA'!T889-1</f>
        <v>0</v>
      </c>
      <c r="AH889" s="1">
        <f>SUMPRODUCT(X889:AG889,'Ponderaciones e Índices.'!$A$12:$J$12)</f>
        <v>0</v>
      </c>
    </row>
    <row r="890">
      <c r="A890" s="1">
        <f>S.FINANCIERO!A891</f>
        <v>43242</v>
      </c>
      <c r="B890" s="1">
        <f>S.FINANCIERO!B891/S.FINANCIERO!B890-1</f>
        <v>0.01096748533</v>
      </c>
      <c r="C890" s="1">
        <f>S.FINANCIERO!D891/S.FINANCIERO!D890-1</f>
        <v>0.004563911985</v>
      </c>
      <c r="D890" s="1">
        <f>S.FINANCIERO!F891/S.FINANCIERO!F890-1</f>
        <v>0.008113188879</v>
      </c>
      <c r="E890" s="1">
        <f>S.FINANCIERO!H891/S.FINANCIERO!H890-1</f>
        <v>0.00223010833</v>
      </c>
      <c r="F890" s="1">
        <f>S.FINANCIERO!J891/S.FINANCIERO!J890-1</f>
        <v>0.005317229266</v>
      </c>
      <c r="G890" s="1">
        <f>S.FINANCIERO!L891/S.FINANCIERO!L890-1</f>
        <v>0.00156230234</v>
      </c>
      <c r="H890" s="1">
        <f>S.FINANCIERO!N891/S.FINANCIERO!N890-1</f>
        <v>0.002620237705</v>
      </c>
      <c r="I890" s="1">
        <f>S.FINANCIERO!P891/S.FINANCIERO!P890-1</f>
        <v>0.01087394281</v>
      </c>
      <c r="J890" s="1">
        <f>S.FINANCIERO!R891/S.FINANCIERO!R890-1</f>
        <v>-0.002149382053</v>
      </c>
      <c r="K890" s="1">
        <f>S.FINANCIERO!T891/S.FINANCIERO!T890-1</f>
        <v>0.003892215569</v>
      </c>
      <c r="L890" s="1">
        <f>SUMPRODUCT(B890:K890, 'Ponderaciones e Índices.'!$A$4:$J$4)</f>
        <v>0.005617747773</v>
      </c>
      <c r="M890" s="1">
        <f>'S. MATERIALES'!B891/'S. MATERIALES'!B890-1</f>
        <v>-0.007079646018</v>
      </c>
      <c r="N890" s="3">
        <f>'S. MATERIALES'!D891/'S. MATERIALES'!D890-1</f>
        <v>-0.01063829787</v>
      </c>
      <c r="O890" s="1">
        <f>'S. MATERIALES'!F891/'S. MATERIALES'!F890-1</f>
        <v>0.007811050885</v>
      </c>
      <c r="P890" s="1">
        <f>'S. MATERIALES'!H891/'S. MATERIALES'!H890-1</f>
        <v>-0.001433178072</v>
      </c>
      <c r="Q890" s="1">
        <f>'S. MATERIALES'!J891/'S. MATERIALES'!J890-1</f>
        <v>-0.004281009879</v>
      </c>
      <c r="R890" s="1">
        <f>'S. MATERIALES'!L891/'S. MATERIALES'!L890-1</f>
        <v>0.006879471657</v>
      </c>
      <c r="S890" s="1">
        <f>'S. MATERIALES'!N891/'S. MATERIALES'!N890-1</f>
        <v>-0.01077586207</v>
      </c>
      <c r="T890" s="1">
        <f>'S. MATERIALES'!P891/'S. MATERIALES'!P890-1</f>
        <v>-0.001823154057</v>
      </c>
      <c r="U890" s="1">
        <f>'S. MATERIALES'!R891/'S. MATERIALES'!R890-1</f>
        <v>0.03877790834</v>
      </c>
      <c r="V890" s="1">
        <f>'S. MATERIALES'!T891/'S. MATERIALES'!T890-1</f>
        <v>0.01632112925</v>
      </c>
      <c r="W890" s="1">
        <f>SUMPRODUCT(M890:V890,'Ponderaciones e Índices.'!$A$8:$J$8)</f>
        <v>0.005897046748</v>
      </c>
      <c r="X890" s="1">
        <f>'S. ENERGÍA'!B891/'S. ENERGÍA'!B890-1</f>
        <v>-0.003032600455</v>
      </c>
      <c r="Y890" s="1">
        <f>'S. ENERGÍA'!D891/'S. ENERGÍA'!D890-1</f>
        <v>-0.01848006645</v>
      </c>
      <c r="Z890" s="1">
        <f>'S. ENERGÍA'!F891/'S. ENERGÍA'!F890-1</f>
        <v>-0.01721708583</v>
      </c>
      <c r="AA890" s="1">
        <f>'S. ENERGÍA'!H891/'S. ENERGÍA'!H890-1</f>
        <v>0.003810373214</v>
      </c>
      <c r="AB890" s="1">
        <f>'S. ENERGÍA'!J891/'S. ENERGÍA'!J890-1</f>
        <v>0.009852216749</v>
      </c>
      <c r="AC890" s="1">
        <f>'S. ENERGÍA'!L891/'S. ENERGÍA'!L890-1</f>
        <v>-0.002849002849</v>
      </c>
      <c r="AD890" s="1">
        <f>'S. ENERGÍA'!N891/'S. ENERGÍA'!N890-1</f>
        <v>0.00180342651</v>
      </c>
      <c r="AE890" s="1">
        <f>'S. ENERGÍA'!P891/'S. ENERGÍA'!P890-1</f>
        <v>-0.01672500972</v>
      </c>
      <c r="AF890" s="1">
        <f>'S. ENERGÍA'!R891/'S. ENERGÍA'!R890-1</f>
        <v>0.01213346815</v>
      </c>
      <c r="AG890" s="1">
        <f>'S. ENERGÍA'!T891/'S. ENERGÍA'!T890-1</f>
        <v>-0.01122807018</v>
      </c>
      <c r="AH890" s="1">
        <f>SUMPRODUCT(X890:AG890,'Ponderaciones e Índices.'!$A$12:$J$12)</f>
        <v>-0.006148717163</v>
      </c>
    </row>
    <row r="891">
      <c r="A891" s="1">
        <f>S.FINANCIERO!A892</f>
        <v>43243</v>
      </c>
      <c r="B891" s="1">
        <f>S.FINANCIERO!B892/S.FINANCIERO!B891-1</f>
        <v>-0.005439005439</v>
      </c>
      <c r="C891" s="1">
        <f>S.FINANCIERO!D892/S.FINANCIERO!D891-1</f>
        <v>-0.004614370468</v>
      </c>
      <c r="D891" s="1">
        <f>S.FINANCIERO!F892/S.FINANCIERO!F891-1</f>
        <v>-0.001570320934</v>
      </c>
      <c r="E891" s="1">
        <f>S.FINANCIERO!H892/S.FINANCIERO!H891-1</f>
        <v>-0.002473626864</v>
      </c>
      <c r="F891" s="1">
        <f>S.FINANCIERO!J892/S.FINANCIERO!J891-1</f>
        <v>-0.01628442876</v>
      </c>
      <c r="G891" s="1">
        <f>S.FINANCIERO!L892/S.FINANCIERO!L891-1</f>
        <v>-0.007875109727</v>
      </c>
      <c r="H891" s="1">
        <f>S.FINANCIERO!N892/S.FINANCIERO!N891-1</f>
        <v>0.003423701891</v>
      </c>
      <c r="I891" s="1">
        <f>S.FINANCIERO!P892/S.FINANCIERO!P891-1</f>
        <v>-0.003585657371</v>
      </c>
      <c r="J891" s="1">
        <f>S.FINANCIERO!R892/S.FINANCIERO!R891-1</f>
        <v>-0.007718542452</v>
      </c>
      <c r="K891" s="1">
        <f>S.FINANCIERO!T892/S.FINANCIERO!T891-1</f>
        <v>0</v>
      </c>
      <c r="L891" s="1">
        <f>SUMPRODUCT(B891:K891, 'Ponderaciones e Índices.'!$A$4:$J$4)</f>
        <v>-0.00499167326</v>
      </c>
      <c r="M891" s="1">
        <f>'S. MATERIALES'!B892/'S. MATERIALES'!B891-1</f>
        <v>0.01544860368</v>
      </c>
      <c r="N891" s="3">
        <f>'S. MATERIALES'!D892/'S. MATERIALES'!D891-1</f>
        <v>0.01877164206</v>
      </c>
      <c r="O891" s="1">
        <f>'S. MATERIALES'!F892/'S. MATERIALES'!F891-1</f>
        <v>0</v>
      </c>
      <c r="P891" s="1">
        <f>'S. MATERIALES'!H892/'S. MATERIALES'!H891-1</f>
        <v>0.01363473269</v>
      </c>
      <c r="Q891" s="1">
        <f>'S. MATERIALES'!J892/'S. MATERIALES'!J891-1</f>
        <v>0.002204828575</v>
      </c>
      <c r="R891" s="1">
        <f>'S. MATERIALES'!L892/'S. MATERIALES'!L891-1</f>
        <v>-0.04126810604</v>
      </c>
      <c r="S891" s="1">
        <f>'S. MATERIALES'!N892/'S. MATERIALES'!N891-1</f>
        <v>0.002178649237</v>
      </c>
      <c r="T891" s="1">
        <f>'S. MATERIALES'!P892/'S. MATERIALES'!P891-1</f>
        <v>-0.03333333333</v>
      </c>
      <c r="U891" s="1">
        <f>'S. MATERIALES'!R892/'S. MATERIALES'!R891-1</f>
        <v>-0.03959276018</v>
      </c>
      <c r="V891" s="1">
        <f>'S. MATERIALES'!T892/'S. MATERIALES'!T891-1</f>
        <v>0.01041666667</v>
      </c>
      <c r="W891" s="1">
        <f>SUMPRODUCT(M891:V891,'Ponderaciones e Índices.'!$A$8:$J$8)</f>
        <v>-0.01352526293</v>
      </c>
      <c r="X891" s="1">
        <f>'S. ENERGÍA'!B892/'S. ENERGÍA'!B891-1</f>
        <v>-0.007414448669</v>
      </c>
      <c r="Y891" s="1">
        <f>'S. ENERGÍA'!D892/'S. ENERGÍA'!D891-1</f>
        <v>-0.005711867992</v>
      </c>
      <c r="Z891" s="1">
        <f>'S. ENERGÍA'!F892/'S. ENERGÍA'!F891-1</f>
        <v>-0.0040384351</v>
      </c>
      <c r="AA891" s="1">
        <f>'S. ENERGÍA'!H892/'S. ENERGÍA'!H891-1</f>
        <v>-0.02098261299</v>
      </c>
      <c r="AB891" s="1">
        <f>'S. ENERGÍA'!J892/'S. ENERGÍA'!J891-1</f>
        <v>-0.02369337979</v>
      </c>
      <c r="AC891" s="1">
        <f>'S. ENERGÍA'!L892/'S. ENERGÍA'!L891-1</f>
        <v>-0.009523809524</v>
      </c>
      <c r="AD891" s="1">
        <f>'S. ENERGÍA'!N892/'S. ENERGÍA'!N891-1</f>
        <v>-0.007425742574</v>
      </c>
      <c r="AE891" s="1">
        <f>'S. ENERGÍA'!P892/'S. ENERGÍA'!P891-1</f>
        <v>-0.03678797468</v>
      </c>
      <c r="AF891" s="1">
        <f>'S. ENERGÍA'!R892/'S. ENERGÍA'!R891-1</f>
        <v>-0.01298701299</v>
      </c>
      <c r="AG891" s="1">
        <f>'S. ENERGÍA'!T892/'S. ENERGÍA'!T891-1</f>
        <v>-0.02413058907</v>
      </c>
      <c r="AH891" s="1">
        <f>SUMPRODUCT(X891:AG891,'Ponderaciones e Índices.'!$A$12:$J$12)</f>
        <v>-0.01152941866</v>
      </c>
    </row>
    <row r="892">
      <c r="A892" s="1">
        <f>S.FINANCIERO!A893</f>
        <v>43244</v>
      </c>
      <c r="B892" s="1">
        <f>S.FINANCIERO!B893/S.FINANCIERO!B892-1</f>
        <v>-0.01977848101</v>
      </c>
      <c r="C892" s="1">
        <f>S.FINANCIERO!D893/S.FINANCIERO!D892-1</f>
        <v>0.004370860927</v>
      </c>
      <c r="D892" s="1">
        <f>S.FINANCIERO!F893/S.FINANCIERO!F892-1</f>
        <v>-0.002752383761</v>
      </c>
      <c r="E892" s="1">
        <f>S.FINANCIERO!H893/S.FINANCIERO!H892-1</f>
        <v>-0.0008718395815</v>
      </c>
      <c r="F892" s="1">
        <f>S.FINANCIERO!J893/S.FINANCIERO!J892-1</f>
        <v>0.00008688852203</v>
      </c>
      <c r="G892" s="1">
        <f>S.FINANCIERO!L893/S.FINANCIERO!L892-1</f>
        <v>-0.006047103756</v>
      </c>
      <c r="H892" s="1">
        <f>S.FINANCIERO!N893/S.FINANCIERO!N892-1</f>
        <v>-0.003107184495</v>
      </c>
      <c r="I892" s="1">
        <f>S.FINANCIERO!P893/S.FINANCIERO!P892-1</f>
        <v>-0.002798880448</v>
      </c>
      <c r="J892" s="1">
        <f>S.FINANCIERO!R893/S.FINANCIERO!R892-1</f>
        <v>-0.001447178003</v>
      </c>
      <c r="K892" s="1">
        <f>S.FINANCIERO!T893/S.FINANCIERO!T892-1</f>
        <v>0.0005964807635</v>
      </c>
      <c r="L892" s="1">
        <f>SUMPRODUCT(B892:K892, 'Ponderaciones e Índices.'!$A$4:$J$4)</f>
        <v>-0.003222378917</v>
      </c>
      <c r="M892" s="1">
        <f>'S. MATERIALES'!B893/'S. MATERIALES'!B892-1</f>
        <v>0.01696898771</v>
      </c>
      <c r="N892" s="3">
        <f>'S. MATERIALES'!D893/'S. MATERIALES'!D892-1</f>
        <v>0.02075134168</v>
      </c>
      <c r="O892" s="1">
        <f>'S. MATERIALES'!F893/'S. MATERIALES'!F892-1</f>
        <v>0.007750511247</v>
      </c>
      <c r="P892" s="1">
        <f>'S. MATERIALES'!H893/'S. MATERIALES'!H892-1</f>
        <v>0.005309734513</v>
      </c>
      <c r="Q892" s="1">
        <f>'S. MATERIALES'!J893/'S. MATERIALES'!J892-1</f>
        <v>0.0125398746</v>
      </c>
      <c r="R892" s="1">
        <f>'S. MATERIALES'!L893/'S. MATERIALES'!L892-1</f>
        <v>0.01083238312</v>
      </c>
      <c r="S892" s="1">
        <f>'S. MATERIALES'!N893/'S. MATERIALES'!N892-1</f>
        <v>0.02173913043</v>
      </c>
      <c r="T892" s="1">
        <f>'S. MATERIALES'!P893/'S. MATERIALES'!P892-1</f>
        <v>-0.01747756259</v>
      </c>
      <c r="U892" s="1">
        <f>'S. MATERIALES'!R893/'S. MATERIALES'!R892-1</f>
        <v>-0.007067137809</v>
      </c>
      <c r="V892" s="1">
        <f>'S. MATERIALES'!T893/'S. MATERIALES'!T892-1</f>
        <v>0.0279209622</v>
      </c>
      <c r="W892" s="1">
        <f>SUMPRODUCT(M892:V892,'Ponderaciones e Índices.'!$A$8:$J$8)</f>
        <v>0.006082331069</v>
      </c>
      <c r="X892" s="1">
        <f>'S. ENERGÍA'!B893/'S. ENERGÍA'!B892-1</f>
        <v>-0.001915341889</v>
      </c>
      <c r="Y892" s="1">
        <f>'S. ENERGÍA'!D893/'S. ENERGÍA'!D892-1</f>
        <v>-0.02106382979</v>
      </c>
      <c r="Z892" s="1">
        <f>'S. ENERGÍA'!F893/'S. ENERGÍA'!F892-1</f>
        <v>0.003226593639</v>
      </c>
      <c r="AA892" s="1">
        <f>'S. ENERGÍA'!H893/'S. ENERGÍA'!H892-1</f>
        <v>-0.004403956673</v>
      </c>
      <c r="AB892" s="1">
        <f>'S. ENERGÍA'!J893/'S. ENERGÍA'!J892-1</f>
        <v>-0.001427551749</v>
      </c>
      <c r="AC892" s="1">
        <f>'S. ENERGÍA'!L893/'S. ENERGÍA'!L892-1</f>
        <v>-0.0002403846154</v>
      </c>
      <c r="AD892" s="1">
        <f>'S. ENERGÍA'!N893/'S. ENERGÍA'!N892-1</f>
        <v>-0.01065518023</v>
      </c>
      <c r="AE892" s="1">
        <f>'S. ENERGÍA'!P893/'S. ENERGÍA'!P892-1</f>
        <v>-0.002874743326</v>
      </c>
      <c r="AF892" s="1">
        <f>'S. ENERGÍA'!R893/'S. ENERGÍA'!R892-1</f>
        <v>-0.01720647773</v>
      </c>
      <c r="AG892" s="1">
        <f>'S. ENERGÍA'!T893/'S. ENERGÍA'!T892-1</f>
        <v>-0.02690909091</v>
      </c>
      <c r="AH892" s="1">
        <f>SUMPRODUCT(X892:AG892,'Ponderaciones e Índices.'!$A$12:$J$12)</f>
        <v>-0.01171599401</v>
      </c>
    </row>
    <row r="893">
      <c r="A893" s="1">
        <f>S.FINANCIERO!A894</f>
        <v>43245</v>
      </c>
      <c r="B893" s="1">
        <f>S.FINANCIERO!B894/S.FINANCIERO!B893-1</f>
        <v>-0.005447941889</v>
      </c>
      <c r="C893" s="1">
        <f>S.FINANCIERO!D894/S.FINANCIERO!D893-1</f>
        <v>0.008318607411</v>
      </c>
      <c r="D893" s="1">
        <f>S.FINANCIERO!F894/S.FINANCIERO!F893-1</f>
        <v>0.000197141449</v>
      </c>
      <c r="E893" s="1">
        <f>S.FINANCIERO!H894/S.FINANCIERO!H893-1</f>
        <v>-0.002368486662</v>
      </c>
      <c r="F893" s="1">
        <f>S.FINANCIERO!J894/S.FINANCIERO!J893-1</f>
        <v>-0.001998262381</v>
      </c>
      <c r="G893" s="1">
        <f>S.FINANCIERO!L894/S.FINANCIERO!L893-1</f>
        <v>0.0004803073967</v>
      </c>
      <c r="H893" s="1">
        <f>S.FINANCIERO!N894/S.FINANCIERO!N893-1</f>
        <v>0.005241275717</v>
      </c>
      <c r="I893" s="1">
        <f>S.FINANCIERO!P894/S.FINANCIERO!P893-1</f>
        <v>-0.0004009623095</v>
      </c>
      <c r="J893" s="1">
        <f>S.FINANCIERO!R894/S.FINANCIERO!R893-1</f>
        <v>-0.002898550725</v>
      </c>
      <c r="K893" s="1">
        <f>S.FINANCIERO!T894/S.FINANCIERO!T893-1</f>
        <v>0.001490312966</v>
      </c>
      <c r="L893" s="1">
        <f>SUMPRODUCT(B893:K893, 'Ponderaciones e Índices.'!$A$4:$J$4)</f>
        <v>0.0006449334612</v>
      </c>
      <c r="M893" s="1">
        <f>'S. MATERIALES'!B894/'S. MATERIALES'!B893-1</f>
        <v>-0.001726121979</v>
      </c>
      <c r="N893" s="3">
        <f>'S. MATERIALES'!D894/'S. MATERIALES'!D893-1</f>
        <v>-0.002103049422</v>
      </c>
      <c r="O893" s="1">
        <f>'S. MATERIALES'!F894/'S. MATERIALES'!F893-1</f>
        <v>-0.007244465188</v>
      </c>
      <c r="P893" s="1">
        <f>'S. MATERIALES'!H894/'S. MATERIALES'!H893-1</f>
        <v>-0.00176056338</v>
      </c>
      <c r="Q893" s="1">
        <f>'S. MATERIALES'!J894/'S. MATERIALES'!J893-1</f>
        <v>0.0008690928843</v>
      </c>
      <c r="R893" s="1">
        <f>'S. MATERIALES'!L894/'S. MATERIALES'!L893-1</f>
        <v>-0.01974055274</v>
      </c>
      <c r="S893" s="1">
        <f>'S. MATERIALES'!N894/'S. MATERIALES'!N893-1</f>
        <v>-0.01276595745</v>
      </c>
      <c r="T893" s="1">
        <f>'S. MATERIALES'!P894/'S. MATERIALES'!P893-1</f>
        <v>-0.03894230769</v>
      </c>
      <c r="U893" s="1">
        <f>'S. MATERIALES'!R894/'S. MATERIALES'!R893-1</f>
        <v>-0.02491103203</v>
      </c>
      <c r="V893" s="1">
        <f>'S. MATERIALES'!T894/'S. MATERIALES'!T893-1</f>
        <v>-0.02340158796</v>
      </c>
      <c r="W893" s="1">
        <f>SUMPRODUCT(M893:V893,'Ponderaciones e Índices.'!$A$8:$J$8)</f>
        <v>-0.01676348216</v>
      </c>
      <c r="X893" s="1">
        <f>'S. ENERGÍA'!B894/'S. ENERGÍA'!B893-1</f>
        <v>-0.02395125696</v>
      </c>
      <c r="Y893" s="1">
        <f>'S. ENERGÍA'!D894/'S. ENERGÍA'!D893-1</f>
        <v>-0.03129754401</v>
      </c>
      <c r="Z893" s="1">
        <f>'S. ENERGÍA'!F894/'S. ENERGÍA'!F893-1</f>
        <v>-0.005113022113</v>
      </c>
      <c r="AA893" s="1">
        <f>'S. ENERGÍA'!H894/'S. ENERGÍA'!H893-1</f>
        <v>0.001296103753</v>
      </c>
      <c r="AB893" s="1">
        <f>'S. ENERGÍA'!J894/'S. ENERGÍA'!J893-1</f>
        <v>-0.04074338813</v>
      </c>
      <c r="AC893" s="1">
        <f>'S. ENERGÍA'!L894/'S. ENERGÍA'!L893-1</f>
        <v>-0.01466698726</v>
      </c>
      <c r="AD893" s="1">
        <f>'S. ENERGÍA'!N894/'S. ENERGÍA'!N893-1</f>
        <v>-0.01236938588</v>
      </c>
      <c r="AE893" s="1">
        <f>'S. ENERGÍA'!P894/'S. ENERGÍA'!P893-1</f>
        <v>-0.01153212521</v>
      </c>
      <c r="AF893" s="1">
        <f>'S. ENERGÍA'!R894/'S. ENERGÍA'!R893-1</f>
        <v>-0.0298661174</v>
      </c>
      <c r="AG893" s="1">
        <f>'S. ENERGÍA'!T894/'S. ENERGÍA'!T893-1</f>
        <v>-0.01046337818</v>
      </c>
      <c r="AH893" s="1">
        <f>SUMPRODUCT(X893:AG893,'Ponderaciones e Índices.'!$A$12:$J$12)</f>
        <v>-0.0242258298</v>
      </c>
    </row>
    <row r="894">
      <c r="A894" s="1">
        <f>S.FINANCIERO!A895</f>
        <v>43248</v>
      </c>
      <c r="B894" s="1">
        <f>S.FINANCIERO!B895/S.FINANCIERO!B894-1</f>
        <v>-0.005173463177</v>
      </c>
      <c r="C894" s="1">
        <f>S.FINANCIERO!D895/S.FINANCIERO!D894-1</f>
        <v>0.001951326693</v>
      </c>
      <c r="D894" s="1">
        <f>S.FINANCIERO!F895/S.FINANCIERO!F894-1</f>
        <v>0.001281166847</v>
      </c>
      <c r="E894" s="1">
        <f>S.FINANCIERO!H895/S.FINANCIERO!H894-1</f>
        <v>-0.001124578283</v>
      </c>
      <c r="F894" s="1">
        <f>S.FINANCIERO!J895/S.FINANCIERO!J894-1</f>
        <v>-0.001218769043</v>
      </c>
      <c r="G894" s="1">
        <f>S.FINANCIERO!L895/S.FINANCIERO!L894-1</f>
        <v>0.001920307249</v>
      </c>
      <c r="H894" s="1">
        <f>S.FINANCIERO!N895/S.FINANCIERO!N894-1</f>
        <v>0.002422858119</v>
      </c>
      <c r="I894" s="1">
        <f>S.FINANCIERO!P895/S.FINANCIERO!P894-1</f>
        <v>-0.003610108303</v>
      </c>
      <c r="J894" s="1">
        <f>S.FINANCIERO!R895/S.FINANCIERO!R894-1</f>
        <v>-0.01526162791</v>
      </c>
      <c r="K894" s="1">
        <f>S.FINANCIERO!T895/S.FINANCIERO!T894-1</f>
        <v>-0.003571428571</v>
      </c>
      <c r="L894" s="1">
        <f>SUMPRODUCT(B894:K894, 'Ponderaciones e Índices.'!$A$4:$J$4)</f>
        <v>-0.001499897197</v>
      </c>
      <c r="M894" s="1">
        <f>'S. MATERIALES'!B895/'S. MATERIALES'!B894-1</f>
        <v>-0.007492795389</v>
      </c>
      <c r="N894" s="3">
        <f>'S. MATERIALES'!D895/'S. MATERIALES'!D894-1</f>
        <v>-0.005093080436</v>
      </c>
      <c r="O894" s="1">
        <f>'S. MATERIALES'!F895/'S. MATERIALES'!F894-1</f>
        <v>-0.0004496954335</v>
      </c>
      <c r="P894" s="1">
        <f>'S. MATERIALES'!H895/'S. MATERIALES'!H894-1</f>
        <v>-0.02081128748</v>
      </c>
      <c r="Q894" s="1">
        <f>'S. MATERIALES'!J895/'S. MATERIALES'!J894-1</f>
        <v>-0.008032128514</v>
      </c>
      <c r="R894" s="1">
        <f>'S. MATERIALES'!L895/'S. MATERIALES'!L894-1</f>
        <v>-0.008630609896</v>
      </c>
      <c r="S894" s="1">
        <f>'S. MATERIALES'!N895/'S. MATERIALES'!N894-1</f>
        <v>-0.002155172414</v>
      </c>
      <c r="T894" s="1">
        <f>'S. MATERIALES'!P895/'S. MATERIALES'!P894-1</f>
        <v>-0.004002001001</v>
      </c>
      <c r="U894" s="1">
        <f>'S. MATERIALES'!R895/'S. MATERIALES'!R894-1</f>
        <v>-0.002433090024</v>
      </c>
      <c r="V894" s="1">
        <f>'S. MATERIALES'!T895/'S. MATERIALES'!T894-1</f>
        <v>-0.03979460847</v>
      </c>
      <c r="W894" s="1">
        <f>SUMPRODUCT(M894:V894,'Ponderaciones e Índices.'!$A$8:$J$8)</f>
        <v>-0.006552095171</v>
      </c>
      <c r="X894" s="1">
        <f>'S. ENERGÍA'!B895/'S. ENERGÍA'!B894-1</f>
        <v>-0.01360350282</v>
      </c>
      <c r="Y894" s="1">
        <f>'S. ENERGÍA'!D895/'S. ENERGÍA'!D894-1</f>
        <v>-0.001121830828</v>
      </c>
      <c r="Z894" s="1">
        <f>'S. ENERGÍA'!F895/'S. ENERGÍA'!F894-1</f>
        <v>-0.003257441612</v>
      </c>
      <c r="AA894" s="1">
        <f>'S. ENERGÍA'!H895/'S. ENERGÍA'!H894-1</f>
        <v>-0.0009245900307</v>
      </c>
      <c r="AB894" s="1">
        <f>'S. ENERGÍA'!J895/'S. ENERGÍA'!J894-1</f>
        <v>-0.01639344262</v>
      </c>
      <c r="AC894" s="1">
        <f>'S. ENERGÍA'!L895/'S. ENERGÍA'!L894-1</f>
        <v>0.01195705222</v>
      </c>
      <c r="AD894" s="1">
        <f>'S. ENERGÍA'!N895/'S. ENERGÍA'!N894-1</f>
        <v>0.009740094013</v>
      </c>
      <c r="AE894" s="1">
        <f>'S. ENERGÍA'!P895/'S. ENERGÍA'!P894-1</f>
        <v>0.01208333333</v>
      </c>
      <c r="AF894" s="1">
        <f>'S. ENERGÍA'!R895/'S. ENERGÍA'!R894-1</f>
        <v>0.007430997877</v>
      </c>
      <c r="AG894" s="1">
        <f>'S. ENERGÍA'!T895/'S. ENERGÍA'!T894-1</f>
        <v>-0.01359516616</v>
      </c>
      <c r="AH894" s="1">
        <f>SUMPRODUCT(X894:AG894,'Ponderaciones e Índices.'!$A$12:$J$12)</f>
        <v>-0.003331060845</v>
      </c>
    </row>
    <row r="895">
      <c r="A895" s="1">
        <f>S.FINANCIERO!A896</f>
        <v>43249</v>
      </c>
      <c r="B895" s="1">
        <f>S.FINANCIERO!B896/S.FINANCIERO!B895-1</f>
        <v>-0.01213418986</v>
      </c>
      <c r="C895" s="1">
        <f>S.FINANCIERO!D896/S.FINANCIERO!D895-1</f>
        <v>-0.01514162642</v>
      </c>
      <c r="D895" s="1">
        <f>S.FINANCIERO!F896/S.FINANCIERO!F895-1</f>
        <v>-0.01358562992</v>
      </c>
      <c r="E895" s="1">
        <f>S.FINANCIERO!H896/S.FINANCIERO!H895-1</f>
        <v>-0.03740305229</v>
      </c>
      <c r="F895" s="1">
        <f>S.FINANCIERO!J896/S.FINANCIERO!J895-1</f>
        <v>-0.01353438508</v>
      </c>
      <c r="G895" s="1">
        <f>S.FINANCIERO!L896/S.FINANCIERO!L895-1</f>
        <v>-0.01586008625</v>
      </c>
      <c r="H895" s="1">
        <f>S.FINANCIERO!N896/S.FINANCIERO!N895-1</f>
        <v>-0.01180817309</v>
      </c>
      <c r="I895" s="1">
        <f>S.FINANCIERO!P896/S.FINANCIERO!P895-1</f>
        <v>-0.02898550725</v>
      </c>
      <c r="J895" s="1">
        <f>S.FINANCIERO!R896/S.FINANCIERO!R895-1</f>
        <v>-0.01789667897</v>
      </c>
      <c r="K895" s="1">
        <f>S.FINANCIERO!T896/S.FINANCIERO!T895-1</f>
        <v>-0.009623655914</v>
      </c>
      <c r="L895" s="1">
        <f>SUMPRODUCT(B895:K895, 'Ponderaciones e Índices.'!$A$4:$J$4)</f>
        <v>-0.01883890002</v>
      </c>
      <c r="M895" s="1">
        <f>'S. MATERIALES'!B896/'S. MATERIALES'!B895-1</f>
        <v>0.007549361208</v>
      </c>
      <c r="N895" s="3">
        <f>'S. MATERIALES'!D896/'S. MATERIALES'!D895-1</f>
        <v>0.03300970874</v>
      </c>
      <c r="O895" s="1">
        <f>'S. MATERIALES'!F896/'S. MATERIALES'!F895-1</f>
        <v>-0.03100204499</v>
      </c>
      <c r="P895" s="1">
        <f>'S. MATERIALES'!H896/'S. MATERIALES'!H895-1</f>
        <v>0.008645533141</v>
      </c>
      <c r="Q895" s="1">
        <f>'S. MATERIALES'!J896/'S. MATERIALES'!J895-1</f>
        <v>0.004085786191</v>
      </c>
      <c r="R895" s="1">
        <f>'S. MATERIALES'!L896/'S. MATERIALES'!L895-1</f>
        <v>-0.01131746953</v>
      </c>
      <c r="S895" s="1">
        <f>'S. MATERIALES'!N896/'S. MATERIALES'!N895-1</f>
        <v>0.002159827214</v>
      </c>
      <c r="T895" s="1">
        <f>'S. MATERIALES'!P896/'S. MATERIALES'!P895-1</f>
        <v>-0.04520341537</v>
      </c>
      <c r="U895" s="1">
        <f>'S. MATERIALES'!R896/'S. MATERIALES'!R895-1</f>
        <v>-0.02926829268</v>
      </c>
      <c r="V895" s="1">
        <f>'S. MATERIALES'!T896/'S. MATERIALES'!T895-1</f>
        <v>0.0298573975</v>
      </c>
      <c r="W895" s="1">
        <f>SUMPRODUCT(M895:V895,'Ponderaciones e Índices.'!$A$8:$J$8)</f>
        <v>-0.009762050409</v>
      </c>
      <c r="X895" s="1">
        <f>'S. ENERGÍA'!B896/'S. ENERGÍA'!B895-1</f>
        <v>0.01096272673</v>
      </c>
      <c r="Y895" s="1">
        <f>'S. ENERGÍA'!D896/'S. ENERGÍA'!D895-1</f>
        <v>0.001572327044</v>
      </c>
      <c r="Z895" s="1">
        <f>'S. ENERGÍA'!F896/'S. ENERGÍA'!F895-1</f>
        <v>-0.009425173439</v>
      </c>
      <c r="AA895" s="1">
        <f>'S. ENERGÍA'!H896/'S. ENERGÍA'!H895-1</f>
        <v>-0.001852925324</v>
      </c>
      <c r="AB895" s="1">
        <f>'S. ENERGÍA'!J896/'S. ENERGÍA'!J895-1</f>
        <v>0.02045454545</v>
      </c>
      <c r="AC895" s="1">
        <f>'S. ENERGÍA'!L896/'S. ENERGÍA'!L895-1</f>
        <v>0.01012780323</v>
      </c>
      <c r="AD895" s="1">
        <f>'S. ENERGÍA'!N896/'S. ENERGÍA'!N895-1</f>
        <v>0.01171875</v>
      </c>
      <c r="AE895" s="1">
        <f>'S. ENERGÍA'!P896/'S. ENERGÍA'!P895-1</f>
        <v>0.004116920543</v>
      </c>
      <c r="AF895" s="1">
        <f>'S. ENERGÍA'!R896/'S. ENERGÍA'!R895-1</f>
        <v>0.00105374078</v>
      </c>
      <c r="AG895" s="1">
        <f>'S. ENERGÍA'!T896/'S. ENERGÍA'!T895-1</f>
        <v>0.003062787136</v>
      </c>
      <c r="AH895" s="1">
        <f>SUMPRODUCT(X895:AG895,'Ponderaciones e Índices.'!$A$12:$J$12)</f>
        <v>0.004956962012</v>
      </c>
    </row>
    <row r="896">
      <c r="A896" s="1">
        <f>S.FINANCIERO!A897</f>
        <v>43250</v>
      </c>
      <c r="B896" s="1">
        <f>S.FINANCIERO!B897/S.FINANCIERO!B896-1</f>
        <v>-0.001579273328</v>
      </c>
      <c r="C896" s="1">
        <f>S.FINANCIERO!D897/S.FINANCIERO!D896-1</f>
        <v>0.003313452618</v>
      </c>
      <c r="D896" s="1">
        <f>S.FINANCIERO!F897/S.FINANCIERO!F896-1</f>
        <v>-0.003788676278</v>
      </c>
      <c r="E896" s="1">
        <f>S.FINANCIERO!H897/S.FINANCIERO!H896-1</f>
        <v>0.008909681611</v>
      </c>
      <c r="F896" s="1">
        <f>S.FINANCIERO!J897/S.FINANCIERO!J896-1</f>
        <v>-0.001919114451</v>
      </c>
      <c r="G896" s="1">
        <f>S.FINANCIERO!L897/S.FINANCIERO!L896-1</f>
        <v>0.002969959589</v>
      </c>
      <c r="H896" s="1">
        <f>S.FINANCIERO!N897/S.FINANCIERO!N896-1</f>
        <v>-0.002639830189</v>
      </c>
      <c r="I896" s="1">
        <f>S.FINANCIERO!P897/S.FINANCIERO!P896-1</f>
        <v>0.009950248756</v>
      </c>
      <c r="J896" s="1">
        <f>S.FINANCIERO!R897/S.FINANCIERO!R896-1</f>
        <v>0.0069509675</v>
      </c>
      <c r="K896" s="1">
        <f>S.FINANCIERO!T897/S.FINANCIERO!T896-1</f>
        <v>0.004288583682</v>
      </c>
      <c r="L896" s="1">
        <f>SUMPRODUCT(B896:K896, 'Ponderaciones e Índices.'!$A$4:$J$4)</f>
        <v>0.0027665939</v>
      </c>
      <c r="M896" s="1">
        <f>'S. MATERIALES'!B897/'S. MATERIALES'!B896-1</f>
        <v>-0.005763688761</v>
      </c>
      <c r="N896" s="3">
        <f>'S. MATERIALES'!D897/'S. MATERIALES'!D896-1</f>
        <v>-0.001879699248</v>
      </c>
      <c r="O896" s="1">
        <f>'S. MATERIALES'!F897/'S. MATERIALES'!F896-1</f>
        <v>0.003988688165</v>
      </c>
      <c r="P896" s="1">
        <f>'S. MATERIALES'!H897/'S. MATERIALES'!H896-1</f>
        <v>0.006428571429</v>
      </c>
      <c r="Q896" s="1">
        <f>'S. MATERIALES'!J897/'S. MATERIALES'!J896-1</f>
        <v>-0.007338437765</v>
      </c>
      <c r="R896" s="1">
        <f>'S. MATERIALES'!L897/'S. MATERIALES'!L896-1</f>
        <v>0.03081890226</v>
      </c>
      <c r="S896" s="1">
        <f>'S. MATERIALES'!N897/'S. MATERIALES'!N896-1</f>
        <v>0.01293103448</v>
      </c>
      <c r="T896" s="1">
        <f>'S. MATERIALES'!P897/'S. MATERIALES'!P896-1</f>
        <v>0.0410310363</v>
      </c>
      <c r="U896" s="1">
        <f>'S. MATERIALES'!R897/'S. MATERIALES'!R896-1</f>
        <v>0.02512562814</v>
      </c>
      <c r="V896" s="1">
        <f>'S. MATERIALES'!T897/'S. MATERIALES'!T896-1</f>
        <v>-0.001298139334</v>
      </c>
      <c r="W896" s="1">
        <f>SUMPRODUCT(M896:V896,'Ponderaciones e Índices.'!$A$8:$J$8)</f>
        <v>0.01656180651</v>
      </c>
      <c r="X896" s="1">
        <f>'S. ENERGÍA'!B897/'S. ENERGÍA'!B896-1</f>
        <v>0.01971608833</v>
      </c>
      <c r="Y896" s="1">
        <f>'S. ENERGÍA'!D897/'S. ENERGÍA'!D896-1</f>
        <v>0.01614711819</v>
      </c>
      <c r="Z896" s="1">
        <f>'S. ENERGÍA'!F897/'S. ENERGÍA'!F896-1</f>
        <v>-0.0005452780918</v>
      </c>
      <c r="AA896" s="1">
        <f>'S. ENERGÍA'!H897/'S. ENERGÍA'!H896-1</f>
        <v>0.00593996055</v>
      </c>
      <c r="AB896" s="1">
        <f>'S. ENERGÍA'!J897/'S. ENERGÍA'!J896-1</f>
        <v>0.007423904974</v>
      </c>
      <c r="AC896" s="1">
        <f>'S. ENERGÍA'!L897/'S. ENERGÍA'!L896-1</f>
        <v>0.01957507758</v>
      </c>
      <c r="AD896" s="1">
        <f>'S. ENERGÍA'!N897/'S. ENERGÍA'!N896-1</f>
        <v>0.02225755167</v>
      </c>
      <c r="AE896" s="1">
        <f>'S. ENERGÍA'!P897/'S. ENERGÍA'!P896-1</f>
        <v>0.0426404264</v>
      </c>
      <c r="AF896" s="1">
        <f>'S. ENERGÍA'!R897/'S. ENERGÍA'!R896-1</f>
        <v>0</v>
      </c>
      <c r="AG896" s="1">
        <f>'S. ENERGÍA'!T897/'S. ENERGÍA'!T896-1</f>
        <v>0.01603053435</v>
      </c>
      <c r="AH896" s="1">
        <f>SUMPRODUCT(X896:AG896,'Ponderaciones e Índices.'!$A$12:$J$12)</f>
        <v>0.01328261481</v>
      </c>
    </row>
    <row r="897">
      <c r="A897" s="1">
        <f>S.FINANCIERO!A898</f>
        <v>43251</v>
      </c>
      <c r="B897" s="1">
        <f>S.FINANCIERO!B898/S.FINANCIERO!B897-1</f>
        <v>0.01316075139</v>
      </c>
      <c r="C897" s="1">
        <f>S.FINANCIERO!D898/S.FINANCIERO!D897-1</f>
        <v>0</v>
      </c>
      <c r="D897" s="1">
        <f>S.FINANCIERO!F898/S.FINANCIERO!F897-1</f>
        <v>0.006009615385</v>
      </c>
      <c r="E897" s="1">
        <f>S.FINANCIERO!H898/S.FINANCIERO!H897-1</f>
        <v>0.007785088284</v>
      </c>
      <c r="F897" s="1">
        <f>S.FINANCIERO!J898/S.FINANCIERO!J897-1</f>
        <v>0.002124645892</v>
      </c>
      <c r="G897" s="1">
        <f>S.FINANCIERO!L898/S.FINANCIERO!L897-1</f>
        <v>0.00355987055</v>
      </c>
      <c r="H897" s="1">
        <f>S.FINANCIERO!N898/S.FINANCIERO!N897-1</f>
        <v>-0.00120997364</v>
      </c>
      <c r="I897" s="1">
        <f>S.FINANCIERO!P898/S.FINANCIERO!P897-1</f>
        <v>0.004105090312</v>
      </c>
      <c r="J897" s="1">
        <f>S.FINANCIERO!R898/S.FINANCIERO!R897-1</f>
        <v>-0.0001865671642</v>
      </c>
      <c r="K897" s="1">
        <f>S.FINANCIERO!T898/S.FINANCIERO!T897-1</f>
        <v>-0.01171171171</v>
      </c>
      <c r="L897" s="1">
        <f>SUMPRODUCT(B897:K897, 'Ponderaciones e Índices.'!$A$4:$J$4)</f>
        <v>0.003713924213</v>
      </c>
      <c r="M897" s="1">
        <f>'S. MATERIALES'!B898/'S. MATERIALES'!B897-1</f>
        <v>-0.01043478261</v>
      </c>
      <c r="N897" s="3">
        <f>'S. MATERIALES'!D898/'S. MATERIALES'!D897-1</f>
        <v>-0.003766478343</v>
      </c>
      <c r="O897" s="1">
        <f>'S. MATERIALES'!F898/'S. MATERIALES'!F897-1</f>
        <v>0.01593340761</v>
      </c>
      <c r="P897" s="1">
        <f>'S. MATERIALES'!H898/'S. MATERIALES'!H897-1</f>
        <v>0.005677785664</v>
      </c>
      <c r="Q897" s="1">
        <f>'S. MATERIALES'!J898/'S. MATERIALES'!J897-1</f>
        <v>0.003732572181</v>
      </c>
      <c r="R897" s="1">
        <f>'S. MATERIALES'!L898/'S. MATERIALES'!L897-1</f>
        <v>0.001423690205</v>
      </c>
      <c r="S897" s="1">
        <f>'S. MATERIALES'!N898/'S. MATERIALES'!N897-1</f>
        <v>-0.004255319149</v>
      </c>
      <c r="T897" s="1">
        <f>'S. MATERIALES'!P898/'S. MATERIALES'!P897-1</f>
        <v>0.02829711976</v>
      </c>
      <c r="U897" s="1">
        <f>'S. MATERIALES'!R898/'S. MATERIALES'!R897-1</f>
        <v>-0.003676470588</v>
      </c>
      <c r="V897" s="1">
        <f>'S. MATERIALES'!T898/'S. MATERIALES'!T897-1</f>
        <v>-0.006932409012</v>
      </c>
      <c r="W897" s="1">
        <f>SUMPRODUCT(M897:V897,'Ponderaciones e Índices.'!$A$8:$J$8)</f>
        <v>0.001118400827</v>
      </c>
      <c r="X897" s="1">
        <f>'S. ENERGÍA'!B898/'S. ENERGÍA'!B897-1</f>
        <v>-0.00154679041</v>
      </c>
      <c r="Y897" s="1">
        <f>'S. ENERGÍA'!D898/'S. ENERGÍA'!D897-1</f>
        <v>-0.009269476937</v>
      </c>
      <c r="Z897" s="1">
        <f>'S. ENERGÍA'!F898/'S. ENERGÍA'!F897-1</f>
        <v>0.008313771028</v>
      </c>
      <c r="AA897" s="1">
        <f>'S. ENERGÍA'!H898/'S. ENERGÍA'!H897-1</f>
        <v>0.001661065634</v>
      </c>
      <c r="AB897" s="1">
        <f>'S. ENERGÍA'!J898/'S. ENERGÍA'!J897-1</f>
        <v>0.008106116433</v>
      </c>
      <c r="AC897" s="1">
        <f>'S. ENERGÍA'!L898/'S. ENERGÍA'!L897-1</f>
        <v>-0.006789978928</v>
      </c>
      <c r="AD897" s="1">
        <f>'S. ENERGÍA'!N898/'S. ENERGÍA'!N897-1</f>
        <v>0.001999555654</v>
      </c>
      <c r="AE897" s="1">
        <f>'S. ENERGÍA'!P898/'S. ENERGÍA'!P897-1</f>
        <v>0.01690916241</v>
      </c>
      <c r="AF897" s="1">
        <f>'S. ENERGÍA'!R898/'S. ENERGÍA'!R897-1</f>
        <v>-0.01157894737</v>
      </c>
      <c r="AG897" s="1">
        <f>'S. ENERGÍA'!T898/'S. ENERGÍA'!T897-1</f>
        <v>0.003756574005</v>
      </c>
      <c r="AH897" s="1">
        <f>SUMPRODUCT(X897:AG897,'Ponderaciones e Índices.'!$A$12:$J$12)</f>
        <v>-0.002809400163</v>
      </c>
    </row>
    <row r="898">
      <c r="A898" s="1">
        <f>S.FINANCIERO!A899</f>
        <v>43252</v>
      </c>
      <c r="B898" s="1">
        <f>S.FINANCIERO!B899/S.FINANCIERO!B898-1</f>
        <v>0.001428571429</v>
      </c>
      <c r="C898" s="1">
        <f>S.FINANCIERO!D899/S.FINANCIERO!D898-1</f>
        <v>-0.008982826948</v>
      </c>
      <c r="D898" s="1">
        <f>S.FINANCIERO!F899/S.FINANCIERO!F898-1</f>
        <v>-0.001792114695</v>
      </c>
      <c r="E898" s="1">
        <f>S.FINANCIERO!H899/S.FINANCIERO!H898-1</f>
        <v>-0.0163599182</v>
      </c>
      <c r="F898" s="1">
        <f>S.FINANCIERO!J899/S.FINANCIERO!J898-1</f>
        <v>-0.0004416961131</v>
      </c>
      <c r="G898" s="1">
        <f>S.FINANCIERO!L899/S.FINANCIERO!L898-1</f>
        <v>-0.009190583683</v>
      </c>
      <c r="H898" s="1">
        <f>S.FINANCIERO!N899/S.FINANCIERO!N898-1</f>
        <v>0.004250854497</v>
      </c>
      <c r="I898" s="1">
        <f>S.FINANCIERO!P899/S.FINANCIERO!P898-1</f>
        <v>0.009403107114</v>
      </c>
      <c r="J898" s="1">
        <f>S.FINANCIERO!R899/S.FINANCIERO!R898-1</f>
        <v>0.002612427692</v>
      </c>
      <c r="K898" s="1">
        <f>S.FINANCIERO!T899/S.FINANCIERO!T898-1</f>
        <v>-0.001519295047</v>
      </c>
      <c r="L898" s="1">
        <f>SUMPRODUCT(B898:K898, 'Ponderaciones e Índices.'!$A$4:$J$4)</f>
        <v>-0.002184053968</v>
      </c>
      <c r="M898" s="1">
        <f>'S. MATERIALES'!B899/'S. MATERIALES'!B898-1</f>
        <v>-0.007615700059</v>
      </c>
      <c r="N898" s="3">
        <f>'S. MATERIALES'!D899/'S. MATERIALES'!D898-1</f>
        <v>-0.004639972504</v>
      </c>
      <c r="O898" s="1">
        <f>'S. MATERIALES'!F899/'S. MATERIALES'!F898-1</f>
        <v>-0.01762843723</v>
      </c>
      <c r="P898" s="1">
        <f>'S. MATERIALES'!H899/'S. MATERIALES'!H898-1</f>
        <v>0.001764290755</v>
      </c>
      <c r="Q898" s="1">
        <f>'S. MATERIALES'!J899/'S. MATERIALES'!J898-1</f>
        <v>-0.005796784425</v>
      </c>
      <c r="R898" s="1">
        <f>'S. MATERIALES'!L899/'S. MATERIALES'!L898-1</f>
        <v>0.0125106625</v>
      </c>
      <c r="S898" s="1">
        <f>'S. MATERIALES'!N899/'S. MATERIALES'!N898-1</f>
        <v>-0.01495726496</v>
      </c>
      <c r="T898" s="1">
        <f>'S. MATERIALES'!P899/'S. MATERIALES'!P898-1</f>
        <v>-0.001474201474</v>
      </c>
      <c r="U898" s="1">
        <f>'S. MATERIALES'!R899/'S. MATERIALES'!R898-1</f>
        <v>-0.0036900369</v>
      </c>
      <c r="V898" s="1">
        <f>'S. MATERIALES'!T899/'S. MATERIALES'!T898-1</f>
        <v>0.001745200698</v>
      </c>
      <c r="W898" s="1">
        <f>SUMPRODUCT(M898:V898,'Ponderaciones e Índices.'!$A$8:$J$8)</f>
        <v>-0.003537426094</v>
      </c>
      <c r="X898" s="1">
        <f>'S. ENERGÍA'!B899/'S. ENERGÍA'!B898-1</f>
        <v>0.01626646011</v>
      </c>
      <c r="Y898" s="1">
        <f>'S. ENERGÍA'!D899/'S. ENERGÍA'!D898-1</f>
        <v>-0.005123635554</v>
      </c>
      <c r="Z898" s="1">
        <f>'S. ENERGÍA'!F899/'S. ENERGÍA'!F898-1</f>
        <v>-0.01067262348</v>
      </c>
      <c r="AA898" s="1">
        <f>'S. ENERGÍA'!H899/'S. ENERGÍA'!H898-1</f>
        <v>-0.009763812012</v>
      </c>
      <c r="AB898" s="1">
        <f>'S. ENERGÍA'!J899/'S. ENERGÍA'!J898-1</f>
        <v>-0.0168128655</v>
      </c>
      <c r="AC898" s="1">
        <f>'S. ENERGÍA'!L899/'S. ENERGÍA'!L898-1</f>
        <v>-0.0007072135785</v>
      </c>
      <c r="AD898" s="1">
        <f>'S. ENERGÍA'!N899/'S. ENERGÍA'!N898-1</f>
        <v>-0.005543237251</v>
      </c>
      <c r="AE898" s="1">
        <f>'S. ENERGÍA'!P899/'S. ENERGÍA'!P898-1</f>
        <v>-0.02552204176</v>
      </c>
      <c r="AF898" s="1">
        <f>'S. ENERGÍA'!R899/'S. ENERGÍA'!R898-1</f>
        <v>-0.01916932907</v>
      </c>
      <c r="AG898" s="1">
        <f>'S. ENERGÍA'!T899/'S. ENERGÍA'!T898-1</f>
        <v>-0.01721556886</v>
      </c>
      <c r="AH898" s="1">
        <f>SUMPRODUCT(X898:AG898,'Ponderaciones e Índices.'!$A$12:$J$12)</f>
        <v>-0.006152835271</v>
      </c>
    </row>
    <row r="899">
      <c r="A899" s="1">
        <f>S.FINANCIERO!A900</f>
        <v>43255</v>
      </c>
      <c r="B899" s="1">
        <f>S.FINANCIERO!B900/S.FINANCIERO!B899-1</f>
        <v>0.008151620135</v>
      </c>
      <c r="C899" s="1">
        <f>S.FINANCIERO!D900/S.FINANCIERO!D899-1</f>
        <v>0.002132764596</v>
      </c>
      <c r="D899" s="1">
        <f>S.FINANCIERO!F900/S.FINANCIERO!F899-1</f>
        <v>0.005585477758</v>
      </c>
      <c r="E899" s="1">
        <f>S.FINANCIERO!H900/S.FINANCIERO!H899-1</f>
        <v>-0.0006496881497</v>
      </c>
      <c r="F899" s="1">
        <f>S.FINANCIERO!J900/S.FINANCIERO!J899-1</f>
        <v>-0.00256296951</v>
      </c>
      <c r="G899" s="1">
        <f>S.FINANCIERO!L900/S.FINANCIERO!L899-1</f>
        <v>0.004556550041</v>
      </c>
      <c r="H899" s="1">
        <f>S.FINANCIERO!N900/S.FINANCIERO!N899-1</f>
        <v>0.008282621574</v>
      </c>
      <c r="I899" s="1">
        <f>S.FINANCIERO!P900/S.FINANCIERO!P899-1</f>
        <v>0.002835155934</v>
      </c>
      <c r="J899" s="1">
        <f>S.FINANCIERO!R900/S.FINANCIERO!R899-1</f>
        <v>0.002605620696</v>
      </c>
      <c r="K899" s="1">
        <f>S.FINANCIERO!T900/S.FINANCIERO!T899-1</f>
        <v>0.008216676811</v>
      </c>
      <c r="L899" s="1">
        <f>SUMPRODUCT(B899:K899, 'Ponderaciones e Índices.'!$A$4:$J$4)</f>
        <v>0.003285227832</v>
      </c>
      <c r="M899" s="1">
        <f>'S. MATERIALES'!B900/'S. MATERIALES'!B899-1</f>
        <v>-0.01593860685</v>
      </c>
      <c r="N899" s="3">
        <f>'S. MATERIALES'!D900/'S. MATERIALES'!D899-1</f>
        <v>-0.008977900552</v>
      </c>
      <c r="O899" s="1">
        <f>'S. MATERIALES'!F900/'S. MATERIALES'!F899-1</f>
        <v>0.01596495293</v>
      </c>
      <c r="P899" s="1">
        <f>'S. MATERIALES'!H900/'S. MATERIALES'!H899-1</f>
        <v>-0.0119760479</v>
      </c>
      <c r="Q899" s="1">
        <f>'S. MATERIALES'!J900/'S. MATERIALES'!J899-1</f>
        <v>0.006600660066</v>
      </c>
      <c r="R899" s="1">
        <f>'S. MATERIALES'!L900/'S. MATERIALES'!L899-1</f>
        <v>-0.001965739961</v>
      </c>
      <c r="S899" s="1">
        <f>'S. MATERIALES'!N900/'S. MATERIALES'!N899-1</f>
        <v>-0.006507592191</v>
      </c>
      <c r="T899" s="1">
        <f>'S. MATERIALES'!P900/'S. MATERIALES'!P899-1</f>
        <v>0.01919291339</v>
      </c>
      <c r="U899" s="1">
        <f>'S. MATERIALES'!R900/'S. MATERIALES'!R899-1</f>
        <v>0.00987654321</v>
      </c>
      <c r="V899" s="1">
        <f>'S. MATERIALES'!T900/'S. MATERIALES'!T899-1</f>
        <v>-0.003919860627</v>
      </c>
      <c r="W899" s="1">
        <f>SUMPRODUCT(M899:V899,'Ponderaciones e Índices.'!$A$8:$J$8)</f>
        <v>-0.0002033954778</v>
      </c>
      <c r="X899" s="1">
        <f>'S. ENERGÍA'!B900/'S. ENERGÍA'!B899-1</f>
        <v>-0.01619664634</v>
      </c>
      <c r="Y899" s="1">
        <f>'S. ENERGÍA'!D900/'S. ENERGÍA'!D899-1</f>
        <v>-0.01903269145</v>
      </c>
      <c r="Z899" s="1">
        <f>'S. ENERGÍA'!F900/'S. ENERGÍA'!F899-1</f>
        <v>0.01103863522</v>
      </c>
      <c r="AA899" s="1">
        <f>'S. ENERGÍA'!H900/'S. ENERGÍA'!H899-1</f>
        <v>0.003347282044</v>
      </c>
      <c r="AB899" s="1">
        <f>'S. ENERGÍA'!J900/'S. ENERGÍA'!J899-1</f>
        <v>-0.05799256506</v>
      </c>
      <c r="AC899" s="1">
        <f>'S. ENERGÍA'!L900/'S. ENERGÍA'!L899-1</f>
        <v>-0.01580561453</v>
      </c>
      <c r="AD899" s="1">
        <f>'S. ENERGÍA'!N900/'S. ENERGÍA'!N899-1</f>
        <v>-0.00646599777</v>
      </c>
      <c r="AE899" s="1">
        <f>'S. ENERGÍA'!P900/'S. ENERGÍA'!P899-1</f>
        <v>-0.04047619048</v>
      </c>
      <c r="AF899" s="1">
        <f>'S. ENERGÍA'!R900/'S. ENERGÍA'!R899-1</f>
        <v>-0.05103148751</v>
      </c>
      <c r="AG899" s="1">
        <f>'S. ENERGÍA'!T900/'S. ENERGÍA'!T899-1</f>
        <v>-0.02056359482</v>
      </c>
      <c r="AH899" s="1">
        <f>SUMPRODUCT(X899:AG899,'Ponderaciones e Índices.'!$A$12:$J$12)</f>
        <v>-0.0229593404</v>
      </c>
    </row>
    <row r="900">
      <c r="A900" s="1">
        <f>S.FINANCIERO!A901</f>
        <v>43256</v>
      </c>
      <c r="B900" s="1">
        <f>S.FINANCIERO!B901/S.FINANCIERO!B900-1</f>
        <v>0.003840711542</v>
      </c>
      <c r="C900" s="1">
        <f>S.FINANCIERO!D901/S.FINANCIERO!D900-1</f>
        <v>-0.000266028199</v>
      </c>
      <c r="D900" s="1">
        <f>S.FINANCIERO!F901/S.FINANCIERO!F900-1</f>
        <v>-0.0005951200159</v>
      </c>
      <c r="E900" s="1">
        <f>S.FINANCIERO!H901/S.FINANCIERO!H900-1</f>
        <v>-0.007021193603</v>
      </c>
      <c r="F900" s="1">
        <f>S.FINANCIERO!J901/S.FINANCIERO!J900-1</f>
        <v>0.003367003367</v>
      </c>
      <c r="G900" s="1">
        <f>S.FINANCIERO!L901/S.FINANCIERO!L900-1</f>
        <v>0.003887898915</v>
      </c>
      <c r="H900" s="1">
        <f>S.FINANCIERO!N901/S.FINANCIERO!N900-1</f>
        <v>0.00496720576</v>
      </c>
      <c r="I900" s="1">
        <f>S.FINANCIERO!P901/S.FINANCIERO!P900-1</f>
        <v>-0.006462035541</v>
      </c>
      <c r="J900" s="1">
        <f>S.FINANCIERO!R901/S.FINANCIERO!R900-1</f>
        <v>0.00668275478</v>
      </c>
      <c r="K900" s="1">
        <f>S.FINANCIERO!T901/S.FINANCIERO!T900-1</f>
        <v>0.004225777241</v>
      </c>
      <c r="L900" s="1">
        <f>SUMPRODUCT(B900:K900, 'Ponderaciones e Índices.'!$A$4:$J$4)</f>
        <v>0.0002303536942</v>
      </c>
      <c r="M900" s="1">
        <f>'S. MATERIALES'!B901/'S. MATERIALES'!B900-1</f>
        <v>0.00899820036</v>
      </c>
      <c r="N900" s="3">
        <f>'S. MATERIALES'!D901/'S. MATERIALES'!D900-1</f>
        <v>0.009581881533</v>
      </c>
      <c r="O900" s="1">
        <f>'S. MATERIALES'!F901/'S. MATERIALES'!F900-1</f>
        <v>-0.01179592429</v>
      </c>
      <c r="P900" s="1">
        <f>'S. MATERIALES'!H901/'S. MATERIALES'!H900-1</f>
        <v>0.0174688057</v>
      </c>
      <c r="Q900" s="1">
        <f>'S. MATERIALES'!J901/'S. MATERIALES'!J900-1</f>
        <v>0.004918032787</v>
      </c>
      <c r="R900" s="1">
        <f>'S. MATERIALES'!L901/'S. MATERIALES'!L900-1</f>
        <v>0.05036578503</v>
      </c>
      <c r="S900" s="1">
        <f>'S. MATERIALES'!N901/'S. MATERIALES'!N900-1</f>
        <v>0.01310043668</v>
      </c>
      <c r="T900" s="1">
        <f>'S. MATERIALES'!P901/'S. MATERIALES'!P900-1</f>
        <v>0.02897151135</v>
      </c>
      <c r="U900" s="1">
        <f>'S. MATERIALES'!R901/'S. MATERIALES'!R900-1</f>
        <v>0.05623471883</v>
      </c>
      <c r="V900" s="1">
        <f>'S. MATERIALES'!T901/'S. MATERIALES'!T900-1</f>
        <v>0.01486663752</v>
      </c>
      <c r="W900" s="1">
        <f>SUMPRODUCT(M900:V900,'Ponderaciones e Índices.'!$A$8:$J$8)</f>
        <v>0.02882267999</v>
      </c>
      <c r="X900" s="1">
        <f>'S. ENERGÍA'!B901/'S. ENERGÍA'!B900-1</f>
        <v>-0.01588223901</v>
      </c>
      <c r="Y900" s="1">
        <f>'S. ENERGÍA'!D901/'S. ENERGÍA'!D900-1</f>
        <v>-0.002739100662</v>
      </c>
      <c r="Z900" s="1">
        <f>'S. ENERGÍA'!F901/'S. ENERGÍA'!F900-1</f>
        <v>0.01513647643</v>
      </c>
      <c r="AA900" s="1">
        <f>'S. ENERGÍA'!H901/'S. ENERGÍA'!H900-1</f>
        <v>0.008715829754</v>
      </c>
      <c r="AB900" s="1">
        <f>'S. ENERGÍA'!J901/'S. ENERGÍA'!J900-1</f>
        <v>0.0134175217</v>
      </c>
      <c r="AC900" s="1">
        <f>'S. ENERGÍA'!L901/'S. ENERGÍA'!L900-1</f>
        <v>0.0004793863854</v>
      </c>
      <c r="AD900" s="1">
        <f>'S. ENERGÍA'!N901/'S. ENERGÍA'!N900-1</f>
        <v>0.002917414722</v>
      </c>
      <c r="AE900" s="1">
        <f>'S. ENERGÍA'!P901/'S. ENERGÍA'!P900-1</f>
        <v>0.01447477254</v>
      </c>
      <c r="AF900" s="1">
        <f>'S. ENERGÍA'!R901/'S. ENERGÍA'!R900-1</f>
        <v>0.002288329519</v>
      </c>
      <c r="AG900" s="1">
        <f>'S. ENERGÍA'!T901/'S. ENERGÍA'!T900-1</f>
        <v>0.01088646967</v>
      </c>
      <c r="AH900" s="1">
        <f>SUMPRODUCT(X900:AG900,'Ponderaciones e Índices.'!$A$12:$J$12)</f>
        <v>0.0007139448165</v>
      </c>
    </row>
    <row r="901">
      <c r="A901" s="1">
        <f>S.FINANCIERO!A902</f>
        <v>43257</v>
      </c>
      <c r="B901" s="1">
        <f>S.FINANCIERO!B902/S.FINANCIERO!B901-1</f>
        <v>-0.0008054772453</v>
      </c>
      <c r="C901" s="1">
        <f>S.FINANCIERO!D902/S.FINANCIERO!D901-1</f>
        <v>0.00332623736</v>
      </c>
      <c r="D901" s="1">
        <f>S.FINANCIERO!F902/S.FINANCIERO!F901-1</f>
        <v>0.005160778087</v>
      </c>
      <c r="E901" s="1">
        <f>S.FINANCIERO!H902/S.FINANCIERO!H901-1</f>
        <v>0.001178473222</v>
      </c>
      <c r="F901" s="1">
        <f>S.FINANCIERO!J902/S.FINANCIERO!J901-1</f>
        <v>0.0120098905</v>
      </c>
      <c r="G901" s="1">
        <f>S.FINANCIERO!L902/S.FINANCIERO!L901-1</f>
        <v>0.008552525416</v>
      </c>
      <c r="H901" s="1">
        <f>S.FINANCIERO!N902/S.FINANCIERO!N901-1</f>
        <v>0.003799997874</v>
      </c>
      <c r="I901" s="1">
        <f>S.FINANCIERO!P902/S.FINANCIERO!P901-1</f>
        <v>0.00243902439</v>
      </c>
      <c r="J901" s="1">
        <f>S.FINANCIERO!R902/S.FINANCIERO!R901-1</f>
        <v>0.004609994468</v>
      </c>
      <c r="K901" s="1">
        <f>S.FINANCIERO!T902/S.FINANCIERO!T901-1</f>
        <v>-0.002705139766</v>
      </c>
      <c r="L901" s="1">
        <f>SUMPRODUCT(B901:K901, 'Ponderaciones e Índices.'!$A$4:$J$4)</f>
        <v>0.003956258914</v>
      </c>
      <c r="M901" s="1">
        <f>'S. MATERIALES'!B902/'S. MATERIALES'!B901-1</f>
        <v>-0.002972651605</v>
      </c>
      <c r="N901" s="3">
        <f>'S. MATERIALES'!D902/'S. MATERIALES'!D901-1</f>
        <v>-0.00569456428</v>
      </c>
      <c r="O901" s="1">
        <f>'S. MATERIALES'!F902/'S. MATERIALES'!F901-1</f>
        <v>0.0003356549467</v>
      </c>
      <c r="P901" s="1">
        <f>'S. MATERIALES'!H902/'S. MATERIALES'!H901-1</f>
        <v>0.01051156272</v>
      </c>
      <c r="Q901" s="1">
        <f>'S. MATERIALES'!J902/'S. MATERIALES'!J901-1</f>
        <v>0.01250679717</v>
      </c>
      <c r="R901" s="1">
        <f>'S. MATERIALES'!L902/'S. MATERIALES'!L901-1</f>
        <v>0.0211626038</v>
      </c>
      <c r="S901" s="1">
        <f>'S. MATERIALES'!N902/'S. MATERIALES'!N901-1</f>
        <v>0.002155172414</v>
      </c>
      <c r="T901" s="1">
        <f>'S. MATERIALES'!P902/'S. MATERIALES'!P901-1</f>
        <v>0.07085875176</v>
      </c>
      <c r="U901" s="1">
        <f>'S. MATERIALES'!R902/'S. MATERIALES'!R901-1</f>
        <v>0.03009259259</v>
      </c>
      <c r="V901" s="1">
        <f>'S. MATERIALES'!T902/'S. MATERIALES'!T901-1</f>
        <v>-0.001723395088</v>
      </c>
      <c r="W901" s="1">
        <f>SUMPRODUCT(M901:V901,'Ponderaciones e Índices.'!$A$8:$J$8)</f>
        <v>0.02020067254</v>
      </c>
      <c r="X901" s="1">
        <f>'S. ENERGÍA'!B902/'S. ENERGÍA'!B901-1</f>
        <v>0.005117102932</v>
      </c>
      <c r="Y901" s="1">
        <f>'S. ENERGÍA'!D902/'S. ENERGÍA'!D901-1</f>
        <v>-0.003662165255</v>
      </c>
      <c r="Z901" s="1">
        <f>'S. ENERGÍA'!F902/'S. ENERGÍA'!F901-1</f>
        <v>-0.01882180396</v>
      </c>
      <c r="AA901" s="1">
        <f>'S. ENERGÍA'!H902/'S. ENERGÍA'!H901-1</f>
        <v>-0.01525711703</v>
      </c>
      <c r="AB901" s="1">
        <f>'S. ENERGÍA'!J902/'S. ENERGÍA'!J901-1</f>
        <v>0.01168224299</v>
      </c>
      <c r="AC901" s="1">
        <f>'S. ENERGÍA'!L902/'S. ENERGÍA'!L901-1</f>
        <v>-0.01173933876</v>
      </c>
      <c r="AD901" s="1">
        <f>'S. ENERGÍA'!N902/'S. ENERGÍA'!N901-1</f>
        <v>-0.008353099127</v>
      </c>
      <c r="AE901" s="1">
        <f>'S. ENERGÍA'!P902/'S. ENERGÍA'!P901-1</f>
        <v>-0.01222992254</v>
      </c>
      <c r="AF901" s="1">
        <f>'S. ENERGÍA'!R902/'S. ENERGÍA'!R901-1</f>
        <v>-0.001141552511</v>
      </c>
      <c r="AG901" s="1">
        <f>'S. ENERGÍA'!T902/'S. ENERGÍA'!T901-1</f>
        <v>-0.009230769231</v>
      </c>
      <c r="AH901" s="1">
        <f>SUMPRODUCT(X901:AG901,'Ponderaciones e Índices.'!$A$12:$J$12)</f>
        <v>-0.003010990024</v>
      </c>
    </row>
    <row r="902">
      <c r="A902" s="1">
        <f>S.FINANCIERO!A903</f>
        <v>43258</v>
      </c>
      <c r="B902" s="1">
        <f>S.FINANCIERO!B903/S.FINANCIERO!B902-1</f>
        <v>0.001612253124</v>
      </c>
      <c r="C902" s="1">
        <f>S.FINANCIERO!D903/S.FINANCIERO!D902-1</f>
        <v>0.002784776555</v>
      </c>
      <c r="D902" s="1">
        <f>S.FINANCIERO!F903/S.FINANCIERO!F902-1</f>
        <v>0.006516587678</v>
      </c>
      <c r="E902" s="1">
        <f>S.FINANCIERO!H903/S.FINANCIERO!H902-1</f>
        <v>-0.003662045514</v>
      </c>
      <c r="F902" s="1">
        <f>S.FINANCIERO!J903/S.FINANCIERO!J902-1</f>
        <v>0.001745200698</v>
      </c>
      <c r="G902" s="1">
        <f>S.FINANCIERO!L903/S.FINANCIERO!L902-1</f>
        <v>0.0064</v>
      </c>
      <c r="H902" s="1">
        <f>S.FINANCIERO!N903/S.FINANCIERO!N902-1</f>
        <v>-0.002461971801</v>
      </c>
      <c r="I902" s="1">
        <f>S.FINANCIERO!P903/S.FINANCIERO!P902-1</f>
        <v>0.003649635036</v>
      </c>
      <c r="J902" s="1">
        <f>S.FINANCIERO!R903/S.FINANCIERO!R902-1</f>
        <v>0.007525697504</v>
      </c>
      <c r="K902" s="1">
        <f>S.FINANCIERO!T903/S.FINANCIERO!T902-1</f>
        <v>0.007534659433</v>
      </c>
      <c r="L902" s="1">
        <f>SUMPRODUCT(B902:K902, 'Ponderaciones e Índices.'!$A$4:$J$4)</f>
        <v>0.002196937627</v>
      </c>
      <c r="M902" s="1">
        <f>'S. MATERIALES'!B903/'S. MATERIALES'!B902-1</f>
        <v>0.002981514609</v>
      </c>
      <c r="N902" s="3">
        <f>'S. MATERIALES'!D903/'S. MATERIALES'!D902-1</f>
        <v>-0.003123915307</v>
      </c>
      <c r="O902" s="1">
        <f>'S. MATERIALES'!F903/'S. MATERIALES'!F902-1</f>
        <v>-0.002327824847</v>
      </c>
      <c r="P902" s="1">
        <f>'S. MATERIALES'!H903/'S. MATERIALES'!H902-1</f>
        <v>-0.009015256588</v>
      </c>
      <c r="Q902" s="1">
        <f>'S. MATERIALES'!J903/'S. MATERIALES'!J902-1</f>
        <v>-0.01149301826</v>
      </c>
      <c r="R902" s="1">
        <f>'S. MATERIALES'!L903/'S. MATERIALES'!L902-1</f>
        <v>0.004197271773</v>
      </c>
      <c r="S902" s="1">
        <f>'S. MATERIALES'!N903/'S. MATERIALES'!N902-1</f>
        <v>-0.006451612903</v>
      </c>
      <c r="T902" s="1">
        <f>'S. MATERIALES'!P903/'S. MATERIALES'!P902-1</f>
        <v>-0.03987730061</v>
      </c>
      <c r="U902" s="1">
        <f>'S. MATERIALES'!R903/'S. MATERIALES'!R902-1</f>
        <v>-0.003370786517</v>
      </c>
      <c r="V902" s="1">
        <f>'S. MATERIALES'!T903/'S. MATERIALES'!T902-1</f>
        <v>-0.004315925766</v>
      </c>
      <c r="W902" s="1">
        <f>SUMPRODUCT(M902:V902,'Ponderaciones e Índices.'!$A$8:$J$8)</f>
        <v>-0.007761231603</v>
      </c>
      <c r="X902" s="1">
        <f>'S. ENERGÍA'!B903/'S. ENERGÍA'!B902-1</f>
        <v>0.02839240258</v>
      </c>
      <c r="Y902" s="1">
        <f>'S. ENERGÍA'!D903/'S. ENERGÍA'!D902-1</f>
        <v>0.01079715139</v>
      </c>
      <c r="Z902" s="1">
        <f>'S. ENERGÍA'!F903/'S. ENERGÍA'!F902-1</f>
        <v>0.01220727454</v>
      </c>
      <c r="AA902" s="1">
        <f>'S. ENERGÍA'!H903/'S. ENERGÍA'!H902-1</f>
        <v>0.006532639633</v>
      </c>
      <c r="AB902" s="1">
        <f>'S. ENERGÍA'!J903/'S. ENERGÍA'!J902-1</f>
        <v>0.004618937644</v>
      </c>
      <c r="AC902" s="1">
        <f>'S. ENERGÍA'!L903/'S. ENERGÍA'!L902-1</f>
        <v>0.03515151515</v>
      </c>
      <c r="AD902" s="1">
        <f>'S. ENERGÍA'!N903/'S. ENERGÍA'!N902-1</f>
        <v>0.01158254112</v>
      </c>
      <c r="AE902" s="1">
        <f>'S. ENERGÍA'!P903/'S. ENERGÍA'!P902-1</f>
        <v>0.03342963269</v>
      </c>
      <c r="AF902" s="1">
        <f>'S. ENERGÍA'!R903/'S. ENERGÍA'!R902-1</f>
        <v>0.01371428571</v>
      </c>
      <c r="AG902" s="1">
        <f>'S. ENERGÍA'!T903/'S. ENERGÍA'!T902-1</f>
        <v>0.0100931677</v>
      </c>
      <c r="AH902" s="1">
        <f>SUMPRODUCT(X902:AG902,'Ponderaciones e Índices.'!$A$12:$J$12)</f>
        <v>0.01446890794</v>
      </c>
    </row>
    <row r="903">
      <c r="A903" s="1">
        <f>S.FINANCIERO!A904</f>
        <v>43259</v>
      </c>
      <c r="B903" s="1">
        <f>S.FINANCIERO!B904/S.FINANCIERO!B903-1</f>
        <v>0.004929577465</v>
      </c>
      <c r="C903" s="1">
        <f>S.FINANCIERO!D904/S.FINANCIERO!D903-1</f>
        <v>-0.005554086221</v>
      </c>
      <c r="D903" s="1">
        <f>S.FINANCIERO!F904/S.FINANCIERO!F903-1</f>
        <v>0.002256229154</v>
      </c>
      <c r="E903" s="1">
        <f>S.FINANCIERO!H904/S.FINANCIERO!H903-1</f>
        <v>0.002362824888</v>
      </c>
      <c r="F903" s="1">
        <f>S.FINANCIERO!J904/S.FINANCIERO!J903-1</f>
        <v>0.003919860627</v>
      </c>
      <c r="G903" s="1">
        <f>S.FINANCIERO!L904/S.FINANCIERO!L903-1</f>
        <v>0.002861685215</v>
      </c>
      <c r="H903" s="1">
        <f>S.FINANCIERO!N904/S.FINANCIERO!N903-1</f>
        <v>0.0134760732</v>
      </c>
      <c r="I903" s="1">
        <f>S.FINANCIERO!P904/S.FINANCIERO!P903-1</f>
        <v>-0.000404040404</v>
      </c>
      <c r="J903" s="1">
        <f>S.FINANCIERO!R904/S.FINANCIERO!R903-1</f>
        <v>0.002550555657</v>
      </c>
      <c r="K903" s="1">
        <f>S.FINANCIERO!T904/S.FINANCIERO!T903-1</f>
        <v>0.0005982650314</v>
      </c>
      <c r="L903" s="1">
        <f>SUMPRODUCT(B903:K903, 'Ponderaciones e Índices.'!$A$4:$J$4)</f>
        <v>0.002225602736</v>
      </c>
      <c r="M903" s="1">
        <f>'S. MATERIALES'!B904/'S. MATERIALES'!B903-1</f>
        <v>0.002972651605</v>
      </c>
      <c r="N903" s="3">
        <f>'S. MATERIALES'!D904/'S. MATERIALES'!D903-1</f>
        <v>0.001740947075</v>
      </c>
      <c r="O903" s="1">
        <f>'S. MATERIALES'!F904/'S. MATERIALES'!F903-1</f>
        <v>0</v>
      </c>
      <c r="P903" s="1">
        <f>'S. MATERIALES'!H904/'S. MATERIALES'!H903-1</f>
        <v>0.003848845346</v>
      </c>
      <c r="Q903" s="1">
        <f>'S. MATERIALES'!J904/'S. MATERIALES'!J903-1</f>
        <v>-0.006084972292</v>
      </c>
      <c r="R903" s="1">
        <f>'S. MATERIALES'!L904/'S. MATERIALES'!L903-1</f>
        <v>-0.002089864159</v>
      </c>
      <c r="S903" s="1">
        <f>'S. MATERIALES'!N904/'S. MATERIALES'!N903-1</f>
        <v>0.004329004329</v>
      </c>
      <c r="T903" s="1">
        <f>'S. MATERIALES'!P904/'S. MATERIALES'!P903-1</f>
        <v>-0.003651300776</v>
      </c>
      <c r="U903" s="1">
        <f>'S. MATERIALES'!R904/'S. MATERIALES'!R903-1</f>
        <v>-0.01352874859</v>
      </c>
      <c r="V903" s="1">
        <f>'S. MATERIALES'!T904/'S. MATERIALES'!T903-1</f>
        <v>-0.0125704378</v>
      </c>
      <c r="W903" s="1">
        <f>SUMPRODUCT(M903:V903,'Ponderaciones e Índices.'!$A$8:$J$8)</f>
        <v>-0.002707274495</v>
      </c>
      <c r="X903" s="1">
        <f>'S. ENERGÍA'!B904/'S. ENERGÍA'!B903-1</f>
        <v>0.003998476771</v>
      </c>
      <c r="Y903" s="1">
        <f>'S. ENERGÍA'!D904/'S. ENERGÍA'!D903-1</f>
        <v>-0.007727272727</v>
      </c>
      <c r="Z903" s="1">
        <f>'S. ENERGÍA'!F904/'S. ENERGÍA'!F903-1</f>
        <v>-0.001968988432</v>
      </c>
      <c r="AA903" s="1">
        <f>'S. ENERGÍA'!H904/'S. ENERGÍA'!H903-1</f>
        <v>0.003524029976</v>
      </c>
      <c r="AB903" s="1">
        <f>'S. ENERGÍA'!J904/'S. ENERGÍA'!J903-1</f>
        <v>-0.003831417625</v>
      </c>
      <c r="AC903" s="1">
        <f>'S. ENERGÍA'!L904/'S. ENERGÍA'!L903-1</f>
        <v>-0.005386416862</v>
      </c>
      <c r="AD903" s="1">
        <f>'S. ENERGÍA'!N904/'S. ENERGÍA'!N903-1</f>
        <v>-0.0004461298238</v>
      </c>
      <c r="AE903" s="1">
        <f>'S. ENERGÍA'!P904/'S. ENERGÍA'!P903-1</f>
        <v>-0.02356230032</v>
      </c>
      <c r="AF903" s="1">
        <f>'S. ENERGÍA'!R904/'S. ENERGÍA'!R903-1</f>
        <v>-0.01014656144</v>
      </c>
      <c r="AG903" s="1">
        <f>'S. ENERGÍA'!T904/'S. ENERGÍA'!T903-1</f>
        <v>-0.01614142967</v>
      </c>
      <c r="AH903" s="1">
        <f>SUMPRODUCT(X903:AG903,'Ponderaciones e Índices.'!$A$12:$J$12)</f>
        <v>-0.00507347536</v>
      </c>
    </row>
    <row r="904">
      <c r="A904" s="1">
        <f>S.FINANCIERO!A905</f>
        <v>43262</v>
      </c>
      <c r="B904" s="1">
        <f>S.FINANCIERO!B905/S.FINANCIERO!B904-1</f>
        <v>0.0005005506057</v>
      </c>
      <c r="C904" s="1">
        <f>S.FINANCIERO!D905/S.FINANCIERO!D904-1</f>
        <v>0.0007978723404</v>
      </c>
      <c r="D904" s="1">
        <f>S.FINANCIERO!F905/S.FINANCIERO!F904-1</f>
        <v>-0.00518743271</v>
      </c>
      <c r="E904" s="1">
        <f>S.FINANCIERO!H905/S.FINANCIERO!H904-1</f>
        <v>-0.006547930854</v>
      </c>
      <c r="F904" s="1">
        <f>S.FINANCIERO!J905/S.FINANCIERO!J904-1</f>
        <v>-0.002255965293</v>
      </c>
      <c r="G904" s="1">
        <f>S.FINANCIERO!L905/S.FINANCIERO!L904-1</f>
        <v>0.007926442613</v>
      </c>
      <c r="H904" s="1">
        <f>S.FINANCIERO!N905/S.FINANCIERO!N904-1</f>
        <v>0.0073004551</v>
      </c>
      <c r="I904" s="1">
        <f>S.FINANCIERO!P905/S.FINANCIERO!P904-1</f>
        <v>0.003233629749</v>
      </c>
      <c r="J904" s="1">
        <f>S.FINANCIERO!R905/S.FINANCIERO!R904-1</f>
        <v>0.0007268762493</v>
      </c>
      <c r="K904" s="1">
        <f>S.FINANCIERO!T905/S.FINANCIERO!T904-1</f>
        <v>0</v>
      </c>
      <c r="L904" s="1">
        <f>SUMPRODUCT(B904:K904, 'Ponderaciones e Índices.'!$A$4:$J$4)</f>
        <v>0.0005973920157</v>
      </c>
      <c r="M904" s="1">
        <f>'S. MATERIALES'!B905/'S. MATERIALES'!B904-1</f>
        <v>0.01778304683</v>
      </c>
      <c r="N904" s="3">
        <f>'S. MATERIALES'!D905/'S. MATERIALES'!D904-1</f>
        <v>0.01737921446</v>
      </c>
      <c r="O904" s="1">
        <f>'S. MATERIALES'!F905/'S. MATERIALES'!F904-1</f>
        <v>-0.003972841738</v>
      </c>
      <c r="P904" s="1">
        <f>'S. MATERIALES'!H905/'S. MATERIALES'!H904-1</f>
        <v>0.001394214012</v>
      </c>
      <c r="Q904" s="1">
        <f>'S. MATERIALES'!J905/'S. MATERIALES'!J904-1</f>
        <v>-0.001093254619</v>
      </c>
      <c r="R904" s="1">
        <f>'S. MATERIALES'!L905/'S. MATERIALES'!L904-1</f>
        <v>0.006020942408</v>
      </c>
      <c r="S904" s="1">
        <f>'S. MATERIALES'!N905/'S. MATERIALES'!N904-1</f>
        <v>0.02370689655</v>
      </c>
      <c r="T904" s="1">
        <f>'S. MATERIALES'!P905/'S. MATERIALES'!P904-1</f>
        <v>-0.0238204306</v>
      </c>
      <c r="U904" s="1">
        <f>'S. MATERIALES'!R905/'S. MATERIALES'!R904-1</f>
        <v>-0.01828571429</v>
      </c>
      <c r="V904" s="1">
        <f>'S. MATERIALES'!T905/'S. MATERIALES'!T904-1</f>
        <v>0.02107111501</v>
      </c>
      <c r="W904" s="1">
        <f>SUMPRODUCT(M904:V904,'Ponderaciones e Índices.'!$A$8:$J$8)</f>
        <v>0.001511736626</v>
      </c>
      <c r="X904" s="1">
        <f>'S. ENERGÍA'!B905/'S. ENERGÍA'!B904-1</f>
        <v>0.0216195714</v>
      </c>
      <c r="Y904" s="1">
        <f>'S. ENERGÍA'!D905/'S. ENERGÍA'!D904-1</f>
        <v>-0.008016491067</v>
      </c>
      <c r="Z904" s="1">
        <f>'S. ENERGÍA'!F905/'S. ENERGÍA'!F904-1</f>
        <v>0.03329223181</v>
      </c>
      <c r="AA904" s="1">
        <f>'S. ENERGÍA'!H905/'S. ENERGÍA'!H904-1</f>
        <v>0.01774288439</v>
      </c>
      <c r="AB904" s="1">
        <f>'S. ENERGÍA'!J905/'S. ENERGÍA'!J904-1</f>
        <v>-0.01</v>
      </c>
      <c r="AC904" s="1">
        <f>'S. ENERGÍA'!L905/'S. ENERGÍA'!L904-1</f>
        <v>0.02213327054</v>
      </c>
      <c r="AD904" s="1">
        <f>'S. ENERGÍA'!N905/'S. ENERGÍA'!N904-1</f>
        <v>0.006694934166</v>
      </c>
      <c r="AE904" s="1">
        <f>'S. ENERGÍA'!P905/'S. ENERGÍA'!P904-1</f>
        <v>-0.01022494888</v>
      </c>
      <c r="AF904" s="1">
        <f>'S. ENERGÍA'!R905/'S. ENERGÍA'!R904-1</f>
        <v>-0.01822323462</v>
      </c>
      <c r="AG904" s="1">
        <f>'S. ENERGÍA'!T905/'S. ENERGÍA'!T904-1</f>
        <v>0.00625</v>
      </c>
      <c r="AH904" s="1">
        <f>SUMPRODUCT(X904:AG904,'Ponderaciones e Índices.'!$A$12:$J$12)</f>
        <v>0.001922518406</v>
      </c>
    </row>
    <row r="905">
      <c r="A905" s="1">
        <f>S.FINANCIERO!A906</f>
        <v>43263</v>
      </c>
      <c r="B905" s="1">
        <f>S.FINANCIERO!B906/S.FINANCIERO!B905-1</f>
        <v>0.001200720432</v>
      </c>
      <c r="C905" s="1">
        <f>S.FINANCIERO!D906/S.FINANCIERO!D905-1</f>
        <v>0.006112144566</v>
      </c>
      <c r="D905" s="1">
        <f>S.FINANCIERO!F906/S.FINANCIERO!F905-1</f>
        <v>-0.0002951593861</v>
      </c>
      <c r="E905" s="1">
        <f>S.FINANCIERO!H906/S.FINANCIERO!H905-1</f>
        <v>-0.001845504877</v>
      </c>
      <c r="F905" s="1">
        <f>S.FINANCIERO!J906/S.FINANCIERO!J905-1</f>
        <v>0.002434994347</v>
      </c>
      <c r="G905" s="1">
        <f>S.FINANCIERO!L906/S.FINANCIERO!L905-1</f>
        <v>0.000786410821</v>
      </c>
      <c r="H905" s="1">
        <f>S.FINANCIERO!N906/S.FINANCIERO!N905-1</f>
        <v>0.004278858902</v>
      </c>
      <c r="I905" s="1">
        <f>S.FINANCIERO!P906/S.FINANCIERO!P905-1</f>
        <v>0.0008058017728</v>
      </c>
      <c r="J905" s="1">
        <f>S.FINANCIERO!R906/S.FINANCIERO!R905-1</f>
        <v>-0.009624114763</v>
      </c>
      <c r="K905" s="1">
        <f>S.FINANCIERO!T906/S.FINANCIERO!T905-1</f>
        <v>-0.00269058296</v>
      </c>
      <c r="L905" s="1">
        <f>SUMPRODUCT(B905:K905, 'Ponderaciones e Índices.'!$A$4:$J$4)</f>
        <v>0.001344420049</v>
      </c>
      <c r="M905" s="1">
        <f>'S. MATERIALES'!B906/'S. MATERIALES'!B905-1</f>
        <v>-0.001747233547</v>
      </c>
      <c r="N905" s="3">
        <f>'S. MATERIALES'!D906/'S. MATERIALES'!D905-1</f>
        <v>0.01264092928</v>
      </c>
      <c r="O905" s="1">
        <f>'S. MATERIALES'!F906/'S. MATERIALES'!F905-1</f>
        <v>0.005993584332</v>
      </c>
      <c r="P905" s="1">
        <f>'S. MATERIALES'!H906/'S. MATERIALES'!H905-1</f>
        <v>0.004524886878</v>
      </c>
      <c r="Q905" s="1">
        <f>'S. MATERIALES'!J906/'S. MATERIALES'!J905-1</f>
        <v>0.002407792492</v>
      </c>
      <c r="R905" s="1">
        <f>'S. MATERIALES'!L906/'S. MATERIALES'!L905-1</f>
        <v>-0.007285974499</v>
      </c>
      <c r="S905" s="1">
        <f>'S. MATERIALES'!N906/'S. MATERIALES'!N905-1</f>
        <v>0.01894736842</v>
      </c>
      <c r="T905" s="1">
        <f>'S. MATERIALES'!P906/'S. MATERIALES'!P905-1</f>
        <v>0.0107930549</v>
      </c>
      <c r="U905" s="1">
        <f>'S. MATERIALES'!R906/'S. MATERIALES'!R905-1</f>
        <v>0.004656577416</v>
      </c>
      <c r="V905" s="1">
        <f>'S. MATERIALES'!T906/'S. MATERIALES'!T905-1</f>
        <v>0.009028374893</v>
      </c>
      <c r="W905" s="1">
        <f>SUMPRODUCT(M905:V905,'Ponderaciones e Índices.'!$A$8:$J$8)</f>
        <v>0.005747888977</v>
      </c>
      <c r="X905" s="1">
        <f>'S. ENERGÍA'!B906/'S. ENERGÍA'!B905-1</f>
        <v>-0.02895860405</v>
      </c>
      <c r="Y905" s="1">
        <f>'S. ENERGÍA'!D906/'S. ENERGÍA'!D905-1</f>
        <v>-0.005310551836</v>
      </c>
      <c r="Z905" s="1">
        <f>'S. ENERGÍA'!F906/'S. ENERGÍA'!F905-1</f>
        <v>0.008591885442</v>
      </c>
      <c r="AA905" s="1">
        <f>'S. ENERGÍA'!H906/'S. ENERGÍA'!H905-1</f>
        <v>-0.01053269441</v>
      </c>
      <c r="AB905" s="1">
        <f>'S. ENERGÍA'!J906/'S. ENERGÍA'!J905-1</f>
        <v>-0.00777000777</v>
      </c>
      <c r="AC905" s="1">
        <f>'S. ENERGÍA'!L906/'S. ENERGÍA'!L905-1</f>
        <v>-0.01174844506</v>
      </c>
      <c r="AD905" s="1">
        <f>'S. ENERGÍA'!N906/'S. ENERGÍA'!N905-1</f>
        <v>-0.007315451119</v>
      </c>
      <c r="AE905" s="1">
        <f>'S. ENERGÍA'!P906/'S. ENERGÍA'!P905-1</f>
        <v>0.007438016529</v>
      </c>
      <c r="AF905" s="1">
        <f>'S. ENERGÍA'!R906/'S. ENERGÍA'!R905-1</f>
        <v>-0.005800464037</v>
      </c>
      <c r="AG905" s="1">
        <f>'S. ENERGÍA'!T906/'S. ENERGÍA'!T905-1</f>
        <v>0.0147515528</v>
      </c>
      <c r="AH905" s="1">
        <f>SUMPRODUCT(X905:AG905,'Ponderaciones e Índices.'!$A$12:$J$12)</f>
        <v>-0.007833107971</v>
      </c>
    </row>
    <row r="906">
      <c r="A906" s="1">
        <f>S.FINANCIERO!A907</f>
        <v>43264</v>
      </c>
      <c r="B906" s="1">
        <f>S.FINANCIERO!B907/S.FINANCIERO!B906-1</f>
        <v>-0.001399160504</v>
      </c>
      <c r="C906" s="1">
        <f>S.FINANCIERO!D907/S.FINANCIERO!D906-1</f>
        <v>0.003037506603</v>
      </c>
      <c r="D906" s="1">
        <f>S.FINANCIERO!F907/S.FINANCIERO!F906-1</f>
        <v>0.002460387757</v>
      </c>
      <c r="E906" s="1">
        <f>S.FINANCIERO!H907/S.FINANCIERO!H906-1</f>
        <v>0.005414685684</v>
      </c>
      <c r="F906" s="1">
        <f>S.FINANCIERO!J907/S.FINANCIERO!J906-1</f>
        <v>0.005118417628</v>
      </c>
      <c r="G906" s="1">
        <f>S.FINANCIERO!L907/S.FINANCIERO!L906-1</f>
        <v>0.004086122898</v>
      </c>
      <c r="H906" s="1">
        <f>S.FINANCIERO!N907/S.FINANCIERO!N906-1</f>
        <v>0.0007403035762</v>
      </c>
      <c r="I906" s="1">
        <f>S.FINANCIERO!P907/S.FINANCIERO!P906-1</f>
        <v>0.004025764895</v>
      </c>
      <c r="J906" s="1">
        <f>S.FINANCIERO!R907/S.FINANCIERO!R906-1</f>
        <v>0.004583791713</v>
      </c>
      <c r="K906" s="1">
        <f>S.FINANCIERO!T907/S.FINANCIERO!T906-1</f>
        <v>0.001199040767</v>
      </c>
      <c r="L906" s="1">
        <f>SUMPRODUCT(B906:K906, 'Ponderaciones e Índices.'!$A$4:$J$4)</f>
        <v>0.002992833181</v>
      </c>
      <c r="M906" s="1">
        <f>'S. MATERIALES'!B907/'S. MATERIALES'!B906-1</f>
        <v>-0.01050175029</v>
      </c>
      <c r="N906" s="3">
        <f>'S. MATERIALES'!D907/'S. MATERIALES'!D906-1</f>
        <v>0.002192982456</v>
      </c>
      <c r="O906" s="1">
        <f>'S. MATERIALES'!F907/'S. MATERIALES'!F906-1</f>
        <v>0.003985902492</v>
      </c>
      <c r="P906" s="1">
        <f>'S. MATERIALES'!H907/'S. MATERIALES'!H906-1</f>
        <v>-0.002079002079</v>
      </c>
      <c r="Q906" s="1">
        <f>'S. MATERIALES'!J907/'S. MATERIALES'!J906-1</f>
        <v>-0.005568293482</v>
      </c>
      <c r="R906" s="1">
        <f>'S. MATERIALES'!L907/'S. MATERIALES'!L906-1</f>
        <v>-0.002096985583</v>
      </c>
      <c r="S906" s="1">
        <f>'S. MATERIALES'!N907/'S. MATERIALES'!N906-1</f>
        <v>0.002066115702</v>
      </c>
      <c r="T906" s="1">
        <f>'S. MATERIALES'!P907/'S. MATERIALES'!P906-1</f>
        <v>0.01114206128</v>
      </c>
      <c r="U906" s="1">
        <f>'S. MATERIALES'!R907/'S. MATERIALES'!R906-1</f>
        <v>-0.01390498262</v>
      </c>
      <c r="V906" s="1">
        <f>'S. MATERIALES'!T907/'S. MATERIALES'!T906-1</f>
        <v>-0.0004260758415</v>
      </c>
      <c r="W906" s="1">
        <f>SUMPRODUCT(M906:V906,'Ponderaciones e Índices.'!$A$8:$J$8)</f>
        <v>-0.00342567448</v>
      </c>
      <c r="X906" s="1">
        <f>'S. ENERGÍA'!B907/'S. ENERGÍA'!B906-1</f>
        <v>-0.008602561652</v>
      </c>
      <c r="Y906" s="1">
        <f>'S. ENERGÍA'!D907/'S. ENERGÍA'!D906-1</f>
        <v>-0.004642525534</v>
      </c>
      <c r="Z906" s="1">
        <f>'S. ENERGÍA'!F907/'S. ENERGÍA'!F906-1</f>
        <v>-0.003076194983</v>
      </c>
      <c r="AA906" s="1">
        <f>'S. ENERGÍA'!H907/'S. ENERGÍA'!H906-1</f>
        <v>-0.01027816725</v>
      </c>
      <c r="AB906" s="1">
        <f>'S. ENERGÍA'!J907/'S. ENERGÍA'!J906-1</f>
        <v>-0.004698512138</v>
      </c>
      <c r="AC906" s="1">
        <f>'S. ENERGÍA'!L907/'S. ENERGÍA'!L906-1</f>
        <v>-0.0004662004662</v>
      </c>
      <c r="AD906" s="1">
        <f>'S. ENERGÍA'!N907/'S. ENERGÍA'!N906-1</f>
        <v>-0.00401965163</v>
      </c>
      <c r="AE906" s="1">
        <f>'S. ENERGÍA'!P907/'S. ENERGÍA'!P906-1</f>
        <v>-0.001640689089</v>
      </c>
      <c r="AF906" s="1">
        <f>'S. ENERGÍA'!R907/'S. ENERGÍA'!R906-1</f>
        <v>-0.008168028005</v>
      </c>
      <c r="AG906" s="1">
        <f>'S. ENERGÍA'!T907/'S. ENERGÍA'!T906-1</f>
        <v>0.005355776588</v>
      </c>
      <c r="AH906" s="1">
        <f>SUMPRODUCT(X906:AG906,'Ponderaciones e Índices.'!$A$12:$J$12)</f>
        <v>-0.005181396088</v>
      </c>
    </row>
    <row r="907">
      <c r="A907" s="1">
        <f>S.FINANCIERO!A908</f>
        <v>43265</v>
      </c>
      <c r="B907" s="1">
        <f>S.FINANCIERO!B908/S.FINANCIERO!B907-1</f>
        <v>-0.0007005604484</v>
      </c>
      <c r="C907" s="1">
        <f>S.FINANCIERO!D908/S.FINANCIERO!D907-1</f>
        <v>0.003291639236</v>
      </c>
      <c r="D907" s="1">
        <f>S.FINANCIERO!F908/S.FINANCIERO!F907-1</f>
        <v>-0.0001963479285</v>
      </c>
      <c r="E907" s="1">
        <f>S.FINANCIERO!H908/S.FINANCIERO!H907-1</f>
        <v>-0.001970313937</v>
      </c>
      <c r="F907" s="1">
        <f>S.FINANCIERO!J908/S.FINANCIERO!J907-1</f>
        <v>-0.005696530295</v>
      </c>
      <c r="G907" s="1">
        <f>S.FINANCIERO!L908/S.FINANCIERO!L907-1</f>
        <v>-0.001878228205</v>
      </c>
      <c r="H907" s="1">
        <f>S.FINANCIERO!N908/S.FINANCIERO!N907-1</f>
        <v>0.01794037464</v>
      </c>
      <c r="I907" s="1">
        <f>S.FINANCIERO!P908/S.FINANCIERO!P907-1</f>
        <v>-0.002806736167</v>
      </c>
      <c r="J907" s="1">
        <f>S.FINANCIERO!R908/S.FINANCIERO!R907-1</f>
        <v>-0.001277605402</v>
      </c>
      <c r="K907" s="1">
        <f>S.FINANCIERO!T908/S.FINANCIERO!T907-1</f>
        <v>-0.001497005988</v>
      </c>
      <c r="L907" s="1">
        <f>SUMPRODUCT(B907:K907, 'Ponderaciones e Índices.'!$A$4:$J$4)</f>
        <v>0.0007292497431</v>
      </c>
      <c r="M907" s="1">
        <f>'S. MATERIALES'!B908/'S. MATERIALES'!B907-1</f>
        <v>0.0170990566</v>
      </c>
      <c r="N907" s="3">
        <f>'S. MATERIALES'!D908/'S. MATERIALES'!D907-1</f>
        <v>0.02608988386</v>
      </c>
      <c r="O907" s="1">
        <f>'S. MATERIALES'!F908/'S. MATERIALES'!F907-1</f>
        <v>0.01978770529</v>
      </c>
      <c r="P907" s="1">
        <f>'S. MATERIALES'!H908/'S. MATERIALES'!H907-1</f>
        <v>0.0125</v>
      </c>
      <c r="Q907" s="1">
        <f>'S. MATERIALES'!J908/'S. MATERIALES'!J907-1</f>
        <v>0.002305665349</v>
      </c>
      <c r="R907" s="1">
        <f>'S. MATERIALES'!L908/'S. MATERIALES'!L907-1</f>
        <v>-0.01681113738</v>
      </c>
      <c r="S907" s="1">
        <f>'S. MATERIALES'!N908/'S. MATERIALES'!N907-1</f>
        <v>0.02474226804</v>
      </c>
      <c r="T907" s="1">
        <f>'S. MATERIALES'!P908/'S. MATERIALES'!P907-1</f>
        <v>0.007805325987</v>
      </c>
      <c r="U907" s="1">
        <f>'S. MATERIALES'!R908/'S. MATERIALES'!R907-1</f>
        <v>-0.01880141011</v>
      </c>
      <c r="V907" s="1">
        <f>'S. MATERIALES'!T908/'S. MATERIALES'!T907-1</f>
        <v>0.01150895141</v>
      </c>
      <c r="W907" s="1">
        <f>SUMPRODUCT(M907:V907,'Ponderaciones e Índices.'!$A$8:$J$8)</f>
        <v>0.004439593658</v>
      </c>
      <c r="X907" s="1">
        <f>'S. ENERGÍA'!B908/'S. ENERGÍA'!B907-1</f>
        <v>0.005399151562</v>
      </c>
      <c r="Y907" s="1">
        <f>'S. ENERGÍA'!D908/'S. ENERGÍA'!D907-1</f>
        <v>-0.02075559701</v>
      </c>
      <c r="Z907" s="1">
        <f>'S. ENERGÍA'!F908/'S. ENERGÍA'!F907-1</f>
        <v>0.01329219084</v>
      </c>
      <c r="AA907" s="1">
        <f>'S. ENERGÍA'!H908/'S. ENERGÍA'!H907-1</f>
        <v>0.01112581164</v>
      </c>
      <c r="AB907" s="1">
        <f>'S. ENERGÍA'!J908/'S. ENERGÍA'!J907-1</f>
        <v>-0.02596380803</v>
      </c>
      <c r="AC907" s="1">
        <f>'S. ENERGÍA'!L908/'S. ENERGÍA'!L907-1</f>
        <v>0.006529850746</v>
      </c>
      <c r="AD907" s="1">
        <f>'S. ENERGÍA'!N908/'S. ENERGÍA'!N907-1</f>
        <v>0.01457399103</v>
      </c>
      <c r="AE907" s="1">
        <f>'S. ENERGÍA'!P908/'S. ENERGÍA'!P907-1</f>
        <v>-0.009038619556</v>
      </c>
      <c r="AF907" s="1">
        <f>'S. ENERGÍA'!R908/'S. ENERGÍA'!R907-1</f>
        <v>-0.01058823529</v>
      </c>
      <c r="AG907" s="1">
        <f>'S. ENERGÍA'!T908/'S. ENERGÍA'!T907-1</f>
        <v>0.005327245053</v>
      </c>
      <c r="AH907" s="1">
        <f>SUMPRODUCT(X907:AG907,'Ponderaciones e Índices.'!$A$12:$J$12)</f>
        <v>-0.007593234202</v>
      </c>
    </row>
    <row r="908">
      <c r="A908" s="1">
        <f>S.FINANCIERO!A909</f>
        <v>43266</v>
      </c>
      <c r="B908" s="1">
        <f>S.FINANCIERO!B909/S.FINANCIERO!B908-1</f>
        <v>0.004106159239</v>
      </c>
      <c r="C908" s="1">
        <f>S.FINANCIERO!D909/S.FINANCIERO!D908-1</f>
        <v>-0.007480314961</v>
      </c>
      <c r="D908" s="1">
        <f>S.FINANCIERO!F909/S.FINANCIERO!F908-1</f>
        <v>0.001472898665</v>
      </c>
      <c r="E908" s="1">
        <f>S.FINANCIERO!H909/S.FINANCIERO!H908-1</f>
        <v>0</v>
      </c>
      <c r="F908" s="1">
        <f>S.FINANCIERO!J909/S.FINANCIERO!J908-1</f>
        <v>-0.0002604166667</v>
      </c>
      <c r="G908" s="1">
        <f>S.FINANCIERO!L909/S.FINANCIERO!L908-1</f>
        <v>-0.004547592912</v>
      </c>
      <c r="H908" s="1">
        <f>S.FINANCIERO!N909/S.FINANCIERO!N908-1</f>
        <v>-0.004904078262</v>
      </c>
      <c r="I908" s="1">
        <f>S.FINANCIERO!P909/S.FINANCIERO!P908-1</f>
        <v>0.002010454363</v>
      </c>
      <c r="J908" s="1">
        <f>S.FINANCIERO!R909/S.FINANCIERO!R908-1</f>
        <v>0.000730994152</v>
      </c>
      <c r="K908" s="1">
        <f>S.FINANCIERO!T909/S.FINANCIERO!T908-1</f>
        <v>0.003898050975</v>
      </c>
      <c r="L908" s="1">
        <f>SUMPRODUCT(B908:K908, 'Ponderaciones e Índices.'!$A$4:$J$4)</f>
        <v>-0.001102769519</v>
      </c>
      <c r="M908" s="1">
        <f>'S. MATERIALES'!B909/'S. MATERIALES'!B908-1</f>
        <v>-0.02028985507</v>
      </c>
      <c r="N908" s="3">
        <f>'S. MATERIALES'!D909/'S. MATERIALES'!D908-1</f>
        <v>-0.01853674541</v>
      </c>
      <c r="O908" s="1">
        <f>'S. MATERIALES'!F909/'S. MATERIALES'!F908-1</f>
        <v>0.005839565618</v>
      </c>
      <c r="P908" s="1">
        <f>'S. MATERIALES'!H909/'S. MATERIALES'!H908-1</f>
        <v>0</v>
      </c>
      <c r="Q908" s="1">
        <f>'S. MATERIALES'!J909/'S. MATERIALES'!J908-1</f>
        <v>0.006901084456</v>
      </c>
      <c r="R908" s="1">
        <f>'S. MATERIALES'!L909/'S. MATERIALES'!L908-1</f>
        <v>-0.05343307507</v>
      </c>
      <c r="S908" s="1">
        <f>'S. MATERIALES'!N909/'S. MATERIALES'!N908-1</f>
        <v>-0.01006036217</v>
      </c>
      <c r="T908" s="1">
        <f>'S. MATERIALES'!P909/'S. MATERIALES'!P908-1</f>
        <v>-0.04009111617</v>
      </c>
      <c r="U908" s="1">
        <f>'S. MATERIALES'!R909/'S. MATERIALES'!R908-1</f>
        <v>-0.01317365269</v>
      </c>
      <c r="V908" s="1">
        <f>'S. MATERIALES'!T909/'S. MATERIALES'!T908-1</f>
        <v>-0.01601348504</v>
      </c>
      <c r="W908" s="1">
        <f>SUMPRODUCT(M908:V908,'Ponderaciones e Índices.'!$A$8:$J$8)</f>
        <v>-0.02167520148</v>
      </c>
      <c r="X908" s="1">
        <f>'S. ENERGÍA'!B909/'S. ENERGÍA'!B908-1</f>
        <v>-0.008822401227</v>
      </c>
      <c r="Y908" s="1">
        <f>'S. ENERGÍA'!D909/'S. ENERGÍA'!D908-1</f>
        <v>-0.02048106692</v>
      </c>
      <c r="Z908" s="1">
        <f>'S. ENERGÍA'!F909/'S. ENERGÍA'!F908-1</f>
        <v>-0.01054111033</v>
      </c>
      <c r="AA908" s="1">
        <f>'S. ENERGÍA'!H909/'S. ENERGÍA'!H908-1</f>
        <v>0.005868072051</v>
      </c>
      <c r="AB908" s="1">
        <f>'S. ENERGÍA'!J909/'S. ENERGÍA'!J908-1</f>
        <v>-0.01938610662</v>
      </c>
      <c r="AC908" s="1">
        <f>'S. ENERGÍA'!L909/'S. ENERGÍA'!L908-1</f>
        <v>0.0006950880445</v>
      </c>
      <c r="AD908" s="1">
        <f>'S. ENERGÍA'!N909/'S. ENERGÍA'!N908-1</f>
        <v>-0.0002209944751</v>
      </c>
      <c r="AE908" s="1">
        <f>'S. ENERGÍA'!P909/'S. ENERGÍA'!P908-1</f>
        <v>-0.008291873964</v>
      </c>
      <c r="AF908" s="1">
        <f>'S. ENERGÍA'!R909/'S. ENERGÍA'!R908-1</f>
        <v>-0.01189060642</v>
      </c>
      <c r="AG908" s="1">
        <f>'S. ENERGÍA'!T909/'S. ENERGÍA'!T908-1</f>
        <v>0.01589704769</v>
      </c>
      <c r="AH908" s="1">
        <f>SUMPRODUCT(X908:AG908,'Ponderaciones e Índices.'!$A$12:$J$12)</f>
        <v>-0.01128763123</v>
      </c>
    </row>
    <row r="909">
      <c r="A909" s="1">
        <f>S.FINANCIERO!A910</f>
        <v>43269</v>
      </c>
      <c r="B909" s="1">
        <f>S.FINANCIERO!B910/S.FINANCIERO!B909-1</f>
        <v>0.001795332136</v>
      </c>
      <c r="C909" s="1">
        <f>S.FINANCIERO!D910/S.FINANCIERO!D909-1</f>
        <v>0.005553351845</v>
      </c>
      <c r="D909" s="1">
        <f>S.FINANCIERO!F910/S.FINANCIERO!F909-1</f>
        <v>0.002941464849</v>
      </c>
      <c r="E909" s="1">
        <f>S.FINANCIERO!H910/S.FINANCIERO!H909-1</f>
        <v>0.002237430903</v>
      </c>
      <c r="F909" s="1">
        <f>S.FINANCIERO!J910/S.FINANCIERO!J909-1</f>
        <v>0.002431188678</v>
      </c>
      <c r="G909" s="1">
        <f>S.FINANCIERO!L910/S.FINANCIERO!L909-1</f>
        <v>0.0009451795841</v>
      </c>
      <c r="H909" s="1">
        <f>S.FINANCIERO!N910/S.FINANCIERO!N909-1</f>
        <v>-0.0003677033859</v>
      </c>
      <c r="I909" s="1">
        <f>S.FINANCIERO!P910/S.FINANCIERO!P909-1</f>
        <v>0.001605136437</v>
      </c>
      <c r="J909" s="1">
        <f>S.FINANCIERO!R910/S.FINANCIERO!R909-1</f>
        <v>-0.004565376187</v>
      </c>
      <c r="K909" s="1">
        <f>S.FINANCIERO!T910/S.FINANCIERO!T909-1</f>
        <v>-0.00238948626</v>
      </c>
      <c r="L909" s="1">
        <f>SUMPRODUCT(B909:K909, 'Ponderaciones e Índices.'!$A$4:$J$4)</f>
        <v>0.001941188737</v>
      </c>
      <c r="M909" s="1">
        <f>'S. MATERIALES'!B910/'S. MATERIALES'!B909-1</f>
        <v>0.001775147929</v>
      </c>
      <c r="N909" s="3">
        <f>'S. MATERIALES'!D910/'S. MATERIALES'!D909-1</f>
        <v>0.001671402307</v>
      </c>
      <c r="O909" s="1">
        <f>'S. MATERIALES'!F910/'S. MATERIALES'!F909-1</f>
        <v>-0.01546139743</v>
      </c>
      <c r="P909" s="1">
        <f>'S. MATERIALES'!H910/'S. MATERIALES'!H909-1</f>
        <v>0.005144032922</v>
      </c>
      <c r="Q909" s="1">
        <f>'S. MATERIALES'!J910/'S. MATERIALES'!J909-1</f>
        <v>0.003807658834</v>
      </c>
      <c r="R909" s="1">
        <f>'S. MATERIALES'!L910/'S. MATERIALES'!L909-1</f>
        <v>-0.007620660457</v>
      </c>
      <c r="S909" s="1">
        <f>'S. MATERIALES'!N910/'S. MATERIALES'!N909-1</f>
        <v>0.00406504065</v>
      </c>
      <c r="T909" s="1">
        <f>'S. MATERIALES'!P910/'S. MATERIALES'!P909-1</f>
        <v>-0.004271476032</v>
      </c>
      <c r="U909" s="1">
        <f>'S. MATERIALES'!R910/'S. MATERIALES'!R909-1</f>
        <v>-0.001213592233</v>
      </c>
      <c r="V909" s="1">
        <f>'S. MATERIALES'!T910/'S. MATERIALES'!T909-1</f>
        <v>0</v>
      </c>
      <c r="W909" s="1">
        <f>SUMPRODUCT(M909:V909,'Ponderaciones e Índices.'!$A$8:$J$8)</f>
        <v>-0.0003559725131</v>
      </c>
      <c r="X909" s="1">
        <f>'S. ENERGÍA'!B910/'S. ENERGÍA'!B909-1</f>
        <v>0.01470588235</v>
      </c>
      <c r="Y909" s="1">
        <f>'S. ENERGÍA'!D910/'S. ENERGÍA'!D909-1</f>
        <v>0.02261123268</v>
      </c>
      <c r="Z909" s="1">
        <f>'S. ENERGÍA'!F910/'S. ENERGÍA'!F909-1</f>
        <v>0.009232954545</v>
      </c>
      <c r="AA909" s="1">
        <f>'S. ENERGÍA'!H910/'S. ENERGÍA'!H909-1</f>
        <v>0.03154075382</v>
      </c>
      <c r="AB909" s="1">
        <f>'S. ENERGÍA'!J910/'S. ENERGÍA'!J909-1</f>
        <v>0.03294892916</v>
      </c>
      <c r="AC909" s="1">
        <f>'S. ENERGÍA'!L910/'S. ENERGÍA'!L909-1</f>
        <v>0.01227135911</v>
      </c>
      <c r="AD909" s="1">
        <f>'S. ENERGÍA'!N910/'S. ENERGÍA'!N909-1</f>
        <v>0.01657824934</v>
      </c>
      <c r="AE909" s="1">
        <f>'S. ENERGÍA'!P910/'S. ENERGÍA'!P909-1</f>
        <v>-0.007107023411</v>
      </c>
      <c r="AF909" s="1">
        <f>'S. ENERGÍA'!R910/'S. ENERGÍA'!R909-1</f>
        <v>0.01203369434</v>
      </c>
      <c r="AG909" s="1">
        <f>'S. ENERGÍA'!T910/'S. ENERGÍA'!T909-1</f>
        <v>-0.008196721311</v>
      </c>
      <c r="AH909" s="1">
        <f>SUMPRODUCT(X909:AG909,'Ponderaciones e Índices.'!$A$12:$J$12)</f>
        <v>0.01793023202</v>
      </c>
    </row>
    <row r="910">
      <c r="A910" s="1">
        <f>S.FINANCIERO!A911</f>
        <v>43270</v>
      </c>
      <c r="B910" s="1">
        <f>S.FINANCIERO!B911/S.FINANCIERO!B910-1</f>
        <v>-0.004679410593</v>
      </c>
      <c r="C910" s="1">
        <f>S.FINANCIERO!D911/S.FINANCIERO!D910-1</f>
        <v>-0.001051939513</v>
      </c>
      <c r="D910" s="1">
        <f>S.FINANCIERO!F911/S.FINANCIERO!F910-1</f>
        <v>0.000195522534</v>
      </c>
      <c r="E910" s="1">
        <f>S.FINANCIERO!H911/S.FINANCIERO!H910-1</f>
        <v>-0.003151674327</v>
      </c>
      <c r="F910" s="1">
        <f>S.FINANCIERO!J911/S.FINANCIERO!J910-1</f>
        <v>0.000692940667</v>
      </c>
      <c r="G910" s="1">
        <f>S.FINANCIERO!L911/S.FINANCIERO!L910-1</f>
        <v>-0.001573811772</v>
      </c>
      <c r="H910" s="1">
        <f>S.FINANCIERO!N911/S.FINANCIERO!N910-1</f>
        <v>-0.007305684129</v>
      </c>
      <c r="I910" s="1">
        <f>S.FINANCIERO!P911/S.FINANCIERO!P910-1</f>
        <v>-0.004807692308</v>
      </c>
      <c r="J910" s="1">
        <f>S.FINANCIERO!R911/S.FINANCIERO!R910-1</f>
        <v>-0.0001834525775</v>
      </c>
      <c r="K910" s="1">
        <f>S.FINANCIERO!T911/S.FINANCIERO!T910-1</f>
        <v>-0.001796407186</v>
      </c>
      <c r="L910" s="1">
        <f>SUMPRODUCT(B910:K910, 'Ponderaciones e Índices.'!$A$4:$J$4)</f>
        <v>-0.002655977775</v>
      </c>
      <c r="M910" s="1">
        <f>'S. MATERIALES'!B911/'S. MATERIALES'!B910-1</f>
        <v>0.009450679268</v>
      </c>
      <c r="N910" s="3">
        <f>'S. MATERIALES'!D911/'S. MATERIALES'!D910-1</f>
        <v>-0.01468379776</v>
      </c>
      <c r="O910" s="1">
        <f>'S. MATERIALES'!F911/'S. MATERIALES'!F910-1</f>
        <v>-0.05096108088</v>
      </c>
      <c r="P910" s="1">
        <f>'S. MATERIALES'!H911/'S. MATERIALES'!H910-1</f>
        <v>-0.004094165814</v>
      </c>
      <c r="Q910" s="1">
        <f>'S. MATERIALES'!J911/'S. MATERIALES'!J910-1</f>
        <v>-0.004335103501</v>
      </c>
      <c r="R910" s="1">
        <f>'S. MATERIALES'!L911/'S. MATERIALES'!L910-1</f>
        <v>-0.005688282139</v>
      </c>
      <c r="S910" s="1">
        <f>'S. MATERIALES'!N911/'S. MATERIALES'!N910-1</f>
        <v>0</v>
      </c>
      <c r="T910" s="1">
        <f>'S. MATERIALES'!P911/'S. MATERIALES'!P910-1</f>
        <v>-0.0285986654</v>
      </c>
      <c r="U910" s="1">
        <f>'S. MATERIALES'!R911/'S. MATERIALES'!R910-1</f>
        <v>-0.03645200486</v>
      </c>
      <c r="V910" s="1">
        <f>'S. MATERIALES'!T911/'S. MATERIALES'!T910-1</f>
        <v>-0.004282655246</v>
      </c>
      <c r="W910" s="1">
        <f>SUMPRODUCT(M910:V910,'Ponderaciones e Índices.'!$A$8:$J$8)</f>
        <v>-0.01284615398</v>
      </c>
      <c r="X910" s="1">
        <f>'S. ENERGÍA'!B911/'S. ENERGÍA'!B910-1</f>
        <v>0.0009534706331</v>
      </c>
      <c r="Y910" s="1">
        <f>'S. ENERGÍA'!D911/'S. ENERGÍA'!D910-1</f>
        <v>-0.004517356158</v>
      </c>
      <c r="Z910" s="1">
        <f>'S. ENERGÍA'!F911/'S. ENERGÍA'!F910-1</f>
        <v>-0.003987802017</v>
      </c>
      <c r="AA910" s="1">
        <f>'S. ENERGÍA'!H911/'S. ENERGÍA'!H910-1</f>
        <v>0.0007081452222</v>
      </c>
      <c r="AB910" s="1">
        <f>'S. ENERGÍA'!J911/'S. ENERGÍA'!J910-1</f>
        <v>-0.003189792663</v>
      </c>
      <c r="AC910" s="1">
        <f>'S. ENERGÍA'!L911/'S. ENERGÍA'!L910-1</f>
        <v>-0.02012808783</v>
      </c>
      <c r="AD910" s="1">
        <f>'S. ENERGÍA'!N911/'S. ENERGÍA'!N910-1</f>
        <v>-0.002174385736</v>
      </c>
      <c r="AE910" s="1">
        <f>'S. ENERGÍA'!P911/'S. ENERGÍA'!P910-1</f>
        <v>-0.02273684211</v>
      </c>
      <c r="AF910" s="1">
        <f>'S. ENERGÍA'!R911/'S. ENERGÍA'!R910-1</f>
        <v>-0.01664684899</v>
      </c>
      <c r="AG910" s="1">
        <f>'S. ENERGÍA'!T911/'S. ENERGÍA'!T910-1</f>
        <v>-0.01953418482</v>
      </c>
      <c r="AH910" s="1">
        <f>SUMPRODUCT(X910:AG910,'Ponderaciones e Índices.'!$A$12:$J$12)</f>
        <v>-0.006191022414</v>
      </c>
    </row>
    <row r="911">
      <c r="A911" s="1">
        <f>S.FINANCIERO!A912</f>
        <v>43271</v>
      </c>
      <c r="B911" s="1">
        <f>S.FINANCIERO!B912/S.FINANCIERO!B911-1</f>
        <v>0.004701410423</v>
      </c>
      <c r="C911" s="1">
        <f>S.FINANCIERO!D912/S.FINANCIERO!D911-1</f>
        <v>0.01013557983</v>
      </c>
      <c r="D911" s="1">
        <f>S.FINANCIERO!F912/S.FINANCIERO!F911-1</f>
        <v>0.003323233311</v>
      </c>
      <c r="E911" s="1">
        <f>S.FINANCIERO!H912/S.FINANCIERO!H911-1</f>
        <v>0.004742458174</v>
      </c>
      <c r="F911" s="1">
        <f>S.FINANCIERO!J912/S.FINANCIERO!J911-1</f>
        <v>0.008742318013</v>
      </c>
      <c r="G911" s="1">
        <f>S.FINANCIERO!L912/S.FINANCIERO!L911-1</f>
        <v>0.005359394704</v>
      </c>
      <c r="H911" s="1">
        <f>S.FINANCIERO!N912/S.FINANCIERO!N911-1</f>
        <v>0.01416822776</v>
      </c>
      <c r="I911" s="1">
        <f>S.FINANCIERO!P912/S.FINANCIERO!P911-1</f>
        <v>0</v>
      </c>
      <c r="J911" s="1">
        <f>S.FINANCIERO!R912/S.FINANCIERO!R911-1</f>
        <v>0.003486238532</v>
      </c>
      <c r="K911" s="1">
        <f>S.FINANCIERO!T912/S.FINANCIERO!T911-1</f>
        <v>-0.004199160168</v>
      </c>
      <c r="L911" s="1">
        <f>SUMPRODUCT(B911:K911, 'Ponderaciones e Índices.'!$A$4:$J$4)</f>
        <v>0.006108638559</v>
      </c>
      <c r="M911" s="1">
        <f>'S. MATERIALES'!B912/'S. MATERIALES'!B911-1</f>
        <v>-0.001170275015</v>
      </c>
      <c r="N911" s="3">
        <f>'S. MATERIALES'!D912/'S. MATERIALES'!D911-1</f>
        <v>-0.009314140559</v>
      </c>
      <c r="O911" s="1">
        <f>'S. MATERIALES'!F912/'S. MATERIALES'!F911-1</f>
        <v>-0.02066800384</v>
      </c>
      <c r="P911" s="1">
        <f>'S. MATERIALES'!H912/'S. MATERIALES'!H911-1</f>
        <v>-0.00376841384</v>
      </c>
      <c r="Q911" s="1">
        <f>'S. MATERIALES'!J912/'S. MATERIALES'!J911-1</f>
        <v>-0.004245128987</v>
      </c>
      <c r="R911" s="1">
        <f>'S. MATERIALES'!L912/'S. MATERIALES'!L911-1</f>
        <v>0.004862700229</v>
      </c>
      <c r="S911" s="1">
        <f>'S. MATERIALES'!N912/'S. MATERIALES'!N911-1</f>
        <v>-0.002024291498</v>
      </c>
      <c r="T911" s="1">
        <f>'S. MATERIALES'!P912/'S. MATERIALES'!P911-1</f>
        <v>-0.007360157017</v>
      </c>
      <c r="U911" s="1">
        <f>'S. MATERIALES'!R912/'S. MATERIALES'!R911-1</f>
        <v>-0.008827238335</v>
      </c>
      <c r="V911" s="1">
        <f>'S. MATERIALES'!T912/'S. MATERIALES'!T911-1</f>
        <v>0.001290322581</v>
      </c>
      <c r="W911" s="1">
        <f>SUMPRODUCT(M911:V911,'Ponderaciones e Índices.'!$A$8:$J$8)</f>
        <v>-0.003904507743</v>
      </c>
      <c r="X911" s="1">
        <f>'S. ENERGÍA'!B912/'S. ENERGÍA'!B911-1</f>
        <v>0.01162126119</v>
      </c>
      <c r="Y911" s="1">
        <f>'S. ENERGÍA'!D912/'S. ENERGÍA'!D911-1</f>
        <v>0.01839025555</v>
      </c>
      <c r="Z911" s="1">
        <f>'S. ENERGÍA'!F912/'S. ENERGÍA'!F911-1</f>
        <v>-0.004239284032</v>
      </c>
      <c r="AA911" s="1">
        <f>'S. ENERGÍA'!H912/'S. ENERGÍA'!H911-1</f>
        <v>0.02472489124</v>
      </c>
      <c r="AB911" s="1">
        <f>'S. ENERGÍA'!J912/'S. ENERGÍA'!J911-1</f>
        <v>0.0264</v>
      </c>
      <c r="AC911" s="1">
        <f>'S. ENERGÍA'!L912/'S. ENERGÍA'!L911-1</f>
        <v>0.0119047619</v>
      </c>
      <c r="AD911" s="1">
        <f>'S. ENERGÍA'!N912/'S. ENERGÍA'!N911-1</f>
        <v>0.01503595555</v>
      </c>
      <c r="AE911" s="1">
        <f>'S. ENERGÍA'!P912/'S. ENERGÍA'!P911-1</f>
        <v>0.001723395088</v>
      </c>
      <c r="AF911" s="1">
        <f>'S. ENERGÍA'!R912/'S. ENERGÍA'!R911-1</f>
        <v>0.007255139057</v>
      </c>
      <c r="AG911" s="1">
        <f>'S. ENERGÍA'!T912/'S. ENERGÍA'!T911-1</f>
        <v>0.008429118774</v>
      </c>
      <c r="AH911" s="1">
        <f>SUMPRODUCT(X911:AG911,'Ponderaciones e Índices.'!$A$12:$J$12)</f>
        <v>0.01457325082</v>
      </c>
    </row>
    <row r="912">
      <c r="A912" s="1">
        <f>S.FINANCIERO!A913</f>
        <v>43272</v>
      </c>
      <c r="B912" s="1">
        <f>S.FINANCIERO!B913/S.FINANCIERO!B912-1</f>
        <v>0.00199123855</v>
      </c>
      <c r="C912" s="1">
        <f>S.FINANCIERO!D913/S.FINANCIERO!D912-1</f>
        <v>0.003127443315</v>
      </c>
      <c r="D912" s="1">
        <f>S.FINANCIERO!F913/S.FINANCIERO!F912-1</f>
        <v>0.002143205066</v>
      </c>
      <c r="E912" s="1">
        <f>S.FINANCIERO!H913/S.FINANCIERO!H912-1</f>
        <v>0.006948996984</v>
      </c>
      <c r="F912" s="1">
        <f>S.FINANCIERO!J913/S.FINANCIERO!J912-1</f>
        <v>0.002488415995</v>
      </c>
      <c r="G912" s="1">
        <f>S.FINANCIERO!L913/S.FINANCIERO!L912-1</f>
        <v>0.003135779241</v>
      </c>
      <c r="H912" s="1">
        <f>S.FINANCIERO!N913/S.FINANCIERO!N912-1</f>
        <v>-0.005987993565</v>
      </c>
      <c r="I912" s="1">
        <f>S.FINANCIERO!P913/S.FINANCIERO!P912-1</f>
        <v>0.002012882448</v>
      </c>
      <c r="J912" s="1">
        <f>S.FINANCIERO!R913/S.FINANCIERO!R912-1</f>
        <v>-0.008593892851</v>
      </c>
      <c r="K912" s="1">
        <f>S.FINANCIERO!T913/S.FINANCIERO!T912-1</f>
        <v>0</v>
      </c>
      <c r="L912" s="1">
        <f>SUMPRODUCT(B912:K912, 'Ponderaciones e Índices.'!$A$4:$J$4)</f>
        <v>0.001536338395</v>
      </c>
      <c r="M912" s="1">
        <f>'S. MATERIALES'!B913/'S. MATERIALES'!B912-1</f>
        <v>0.001757469244</v>
      </c>
      <c r="N912" s="3">
        <f>'S. MATERIALES'!D913/'S. MATERIALES'!D912-1</f>
        <v>0.002735042735</v>
      </c>
      <c r="O912" s="1">
        <f>'S. MATERIALES'!F913/'S. MATERIALES'!F912-1</f>
        <v>-0.0232190561</v>
      </c>
      <c r="P912" s="1">
        <f>'S. MATERIALES'!H913/'S. MATERIALES'!H912-1</f>
        <v>-0.01960110041</v>
      </c>
      <c r="Q912" s="1">
        <f>'S. MATERIALES'!J913/'S. MATERIALES'!J912-1</f>
        <v>-0.0008745080892</v>
      </c>
      <c r="R912" s="1">
        <f>'S. MATERIALES'!L913/'S. MATERIALES'!L912-1</f>
        <v>-0.01764873328</v>
      </c>
      <c r="S912" s="1">
        <f>'S. MATERIALES'!N913/'S. MATERIALES'!N912-1</f>
        <v>-0.004056795132</v>
      </c>
      <c r="T912" s="1">
        <f>'S. MATERIALES'!P913/'S. MATERIALES'!P912-1</f>
        <v>0.001977261493</v>
      </c>
      <c r="U912" s="1">
        <f>'S. MATERIALES'!R913/'S. MATERIALES'!R912-1</f>
        <v>0.003816793893</v>
      </c>
      <c r="V912" s="1">
        <f>'S. MATERIALES'!T913/'S. MATERIALES'!T912-1</f>
        <v>0.003436426117</v>
      </c>
      <c r="W912" s="1">
        <f>SUMPRODUCT(M912:V912,'Ponderaciones e Índices.'!$A$8:$J$8)</f>
        <v>-0.002460351741</v>
      </c>
      <c r="X912" s="1">
        <f>'S. ENERGÍA'!B913/'S. ENERGÍA'!B912-1</f>
        <v>-0.01713747646</v>
      </c>
      <c r="Y912" s="1">
        <f>'S. ENERGÍA'!D913/'S. ENERGÍA'!D912-1</f>
        <v>-0.01641651032</v>
      </c>
      <c r="Z912" s="1">
        <f>'S. ENERGÍA'!F913/'S. ENERGÍA'!F912-1</f>
        <v>-0.01631977294</v>
      </c>
      <c r="AA912" s="1">
        <f>'S. ENERGÍA'!H913/'S. ENERGÍA'!H912-1</f>
        <v>-0.007927363404</v>
      </c>
      <c r="AB912" s="1">
        <f>'S. ENERGÍA'!J913/'S. ENERGÍA'!J912-1</f>
        <v>-0.04598597038</v>
      </c>
      <c r="AC912" s="1">
        <f>'S. ENERGÍA'!L913/'S. ENERGÍA'!L912-1</f>
        <v>-0.01038062284</v>
      </c>
      <c r="AD912" s="1">
        <f>'S. ENERGÍA'!N913/'S. ENERGÍA'!N912-1</f>
        <v>-0.01288106483</v>
      </c>
      <c r="AE912" s="1">
        <f>'S. ENERGÍA'!P913/'S. ENERGÍA'!P912-1</f>
        <v>0.003010752688</v>
      </c>
      <c r="AF912" s="1">
        <f>'S. ENERGÍA'!R913/'S. ENERGÍA'!R912-1</f>
        <v>-0.02761104442</v>
      </c>
      <c r="AG912" s="1">
        <f>'S. ENERGÍA'!T913/'S. ENERGÍA'!T912-1</f>
        <v>-0.006079027356</v>
      </c>
      <c r="AH912" s="1">
        <f>SUMPRODUCT(X912:AG912,'Ponderaciones e Índices.'!$A$12:$J$12)</f>
        <v>-0.01893546954</v>
      </c>
    </row>
    <row r="913">
      <c r="A913" s="1">
        <f>S.FINANCIERO!A914</f>
        <v>43273</v>
      </c>
      <c r="B913" s="1">
        <f>S.FINANCIERO!B914/S.FINANCIERO!B913-1</f>
        <v>0.007253577107</v>
      </c>
      <c r="C913" s="1">
        <f>S.FINANCIERO!D914/S.FINANCIERO!D913-1</f>
        <v>0.0002598077423</v>
      </c>
      <c r="D913" s="1">
        <f>S.FINANCIERO!F914/S.FINANCIERO!F913-1</f>
        <v>0.004374453193</v>
      </c>
      <c r="E913" s="1">
        <f>S.FINANCIERO!H914/S.FINANCIERO!H913-1</f>
        <v>0.002604166667</v>
      </c>
      <c r="F913" s="1">
        <f>S.FINANCIERO!J914/S.FINANCIERO!J913-1</f>
        <v>0.007275528546</v>
      </c>
      <c r="G913" s="1">
        <f>S.FINANCIERO!L914/S.FINANCIERO!L913-1</f>
        <v>0.004845264145</v>
      </c>
      <c r="H913" s="1">
        <f>S.FINANCIERO!N914/S.FINANCIERO!N913-1</f>
        <v>-0.001822535111</v>
      </c>
      <c r="I913" s="1">
        <f>S.FINANCIERO!P914/S.FINANCIERO!P913-1</f>
        <v>0.01044596223</v>
      </c>
      <c r="J913" s="1">
        <f>S.FINANCIERO!R914/S.FINANCIERO!R913-1</f>
        <v>0.001844337883</v>
      </c>
      <c r="K913" s="1">
        <f>S.FINANCIERO!T914/S.FINANCIERO!T913-1</f>
        <v>-0.006927710843</v>
      </c>
      <c r="L913" s="1">
        <f>SUMPRODUCT(B913:K913, 'Ponderaciones e Índices.'!$A$4:$J$4)</f>
        <v>0.004095817381</v>
      </c>
      <c r="M913" s="1">
        <f>'S. MATERIALES'!B914/'S. MATERIALES'!B913-1</f>
        <v>0.01461988304</v>
      </c>
      <c r="N913" s="3">
        <f>'S. MATERIALES'!D914/'S. MATERIALES'!D913-1</f>
        <v>0.01500170474</v>
      </c>
      <c r="O913" s="1">
        <f>'S. MATERIALES'!F914/'S. MATERIALES'!F913-1</f>
        <v>0.03024363562</v>
      </c>
      <c r="P913" s="1">
        <f>'S. MATERIALES'!H914/'S. MATERIALES'!H913-1</f>
        <v>0.01052262364</v>
      </c>
      <c r="Q913" s="1">
        <f>'S. MATERIALES'!J914/'S. MATERIALES'!J913-1</f>
        <v>0.01739606127</v>
      </c>
      <c r="R913" s="1">
        <f>'S. MATERIALES'!L914/'S. MATERIALES'!L913-1</f>
        <v>0.002318168647</v>
      </c>
      <c r="S913" s="1">
        <f>'S. MATERIALES'!N914/'S. MATERIALES'!N913-1</f>
        <v>0.01221995927</v>
      </c>
      <c r="T913" s="1">
        <f>'S. MATERIALES'!P914/'S. MATERIALES'!P913-1</f>
        <v>0.002466699556</v>
      </c>
      <c r="U913" s="1">
        <f>'S. MATERIALES'!R914/'S. MATERIALES'!R913-1</f>
        <v>0.02661596958</v>
      </c>
      <c r="V913" s="1">
        <f>'S. MATERIALES'!T914/'S. MATERIALES'!T913-1</f>
        <v>0.02140410959</v>
      </c>
      <c r="W913" s="1">
        <f>SUMPRODUCT(M913:V913,'Ponderaciones e Índices.'!$A$8:$J$8)</f>
        <v>0.01366643261</v>
      </c>
      <c r="X913" s="1">
        <f>'S. ENERGÍA'!B914/'S. ENERGÍA'!B913-1</f>
        <v>0.02222648017</v>
      </c>
      <c r="Y913" s="1">
        <f>'S. ENERGÍA'!D914/'S. ENERGÍA'!D913-1</f>
        <v>0.05317119695</v>
      </c>
      <c r="Z913" s="1">
        <f>'S. ENERGÍA'!F914/'S. ENERGÍA'!F913-1</f>
        <v>0.01322433277</v>
      </c>
      <c r="AA913" s="1">
        <f>'S. ENERGÍA'!H914/'S. ENERGÍA'!H913-1</f>
        <v>0.002084449776</v>
      </c>
      <c r="AB913" s="1">
        <f>'S. ENERGÍA'!J914/'S. ENERGÍA'!J913-1</f>
        <v>0.07679738562</v>
      </c>
      <c r="AC913" s="1">
        <f>'S. ENERGÍA'!L914/'S. ENERGÍA'!L913-1</f>
        <v>0.007692307692</v>
      </c>
      <c r="AD913" s="1">
        <f>'S. ENERGÍA'!N914/'S. ENERGÍA'!N913-1</f>
        <v>0.001522401044</v>
      </c>
      <c r="AE913" s="1">
        <f>'S. ENERGÍA'!P914/'S. ENERGÍA'!P913-1</f>
        <v>0.006861063465</v>
      </c>
      <c r="AF913" s="1">
        <f>'S. ENERGÍA'!R914/'S. ENERGÍA'!R913-1</f>
        <v>0.07901234568</v>
      </c>
      <c r="AG913" s="1">
        <f>'S. ENERGÍA'!T914/'S. ENERGÍA'!T913-1</f>
        <v>0.01529051988</v>
      </c>
      <c r="AH913" s="1">
        <f>SUMPRODUCT(X913:AG913,'Ponderaciones e Índices.'!$A$12:$J$12)</f>
        <v>0.04092439323</v>
      </c>
    </row>
    <row r="914">
      <c r="A914" s="1">
        <f>S.FINANCIERO!A915</f>
        <v>43276</v>
      </c>
      <c r="B914" s="1">
        <f>S.FINANCIERO!B915/S.FINANCIERO!B914-1</f>
        <v>-0.01548781691</v>
      </c>
      <c r="C914" s="1">
        <f>S.FINANCIERO!D915/S.FINANCIERO!D914-1</f>
        <v>-0.009090909091</v>
      </c>
      <c r="D914" s="1">
        <f>S.FINANCIERO!F915/S.FINANCIERO!F914-1</f>
        <v>-0.01209833527</v>
      </c>
      <c r="E914" s="1">
        <f>S.FINANCIERO!H915/S.FINANCIERO!H914-1</f>
        <v>-0.01428571429</v>
      </c>
      <c r="F914" s="1">
        <f>S.FINANCIERO!J915/S.FINANCIERO!J914-1</f>
        <v>-0.01453093134</v>
      </c>
      <c r="G914" s="1">
        <f>S.FINANCIERO!L915/S.FINANCIERO!L914-1</f>
        <v>-0.02488722974</v>
      </c>
      <c r="H914" s="1">
        <f>S.FINANCIERO!N915/S.FINANCIERO!N914-1</f>
        <v>-0.02962807635</v>
      </c>
      <c r="I914" s="1">
        <f>S.FINANCIERO!P915/S.FINANCIERO!P914-1</f>
        <v>-0.03180914513</v>
      </c>
      <c r="J914" s="1">
        <f>S.FINANCIERO!R915/S.FINANCIERO!R914-1</f>
        <v>-0.02117083947</v>
      </c>
      <c r="K914" s="1">
        <f>S.FINANCIERO!T915/S.FINANCIERO!T914-1</f>
        <v>-0.01941158629</v>
      </c>
      <c r="L914" s="1">
        <f>SUMPRODUCT(B914:K914, 'Ponderaciones e Índices.'!$A$4:$J$4)</f>
        <v>-0.0187544929</v>
      </c>
      <c r="M914" s="1">
        <f>'S. MATERIALES'!B915/'S. MATERIALES'!B914-1</f>
        <v>-0.01325648415</v>
      </c>
      <c r="N914" s="3">
        <f>'S. MATERIALES'!D915/'S. MATERIALES'!D914-1</f>
        <v>-0.01007725899</v>
      </c>
      <c r="O914" s="1">
        <f>'S. MATERIALES'!F915/'S. MATERIALES'!F914-1</f>
        <v>-0.05450845058</v>
      </c>
      <c r="P914" s="1">
        <f>'S. MATERIALES'!H915/'S. MATERIALES'!H914-1</f>
        <v>-0.01145435613</v>
      </c>
      <c r="Q914" s="1">
        <f>'S. MATERIALES'!J915/'S. MATERIALES'!J914-1</f>
        <v>-0.0064523067</v>
      </c>
      <c r="R914" s="1">
        <f>'S. MATERIALES'!L915/'S. MATERIALES'!L914-1</f>
        <v>-0.04885805146</v>
      </c>
      <c r="S914" s="1">
        <f>'S. MATERIALES'!N915/'S. MATERIALES'!N914-1</f>
        <v>-0.01810865191</v>
      </c>
      <c r="T914" s="1">
        <f>'S. MATERIALES'!P915/'S. MATERIALES'!P914-1</f>
        <v>-0.04527559055</v>
      </c>
      <c r="U914" s="1">
        <f>'S. MATERIALES'!R915/'S. MATERIALES'!R914-1</f>
        <v>-0.05432098765</v>
      </c>
      <c r="V914" s="1">
        <f>'S. MATERIALES'!T915/'S. MATERIALES'!T914-1</f>
        <v>-0.02137468567</v>
      </c>
      <c r="W914" s="1">
        <f>SUMPRODUCT(M914:V914,'Ponderaciones e Índices.'!$A$8:$J$8)</f>
        <v>-0.03205265345</v>
      </c>
      <c r="X914" s="1">
        <f>'S. ENERGÍA'!B915/'S. ENERGÍA'!B914-1</f>
        <v>-0.03580131209</v>
      </c>
      <c r="Y914" s="1">
        <f>'S. ENERGÍA'!D915/'S. ENERGÍA'!D914-1</f>
        <v>-0.0117726964</v>
      </c>
      <c r="Z914" s="1">
        <f>'S. ENERGÍA'!F915/'S. ENERGÍA'!F914-1</f>
        <v>-0.01328903654</v>
      </c>
      <c r="AA914" s="1">
        <f>'S. ENERGÍA'!H915/'S. ENERGÍA'!H914-1</f>
        <v>-0.01889801542</v>
      </c>
      <c r="AB914" s="1">
        <f>'S. ENERGÍA'!J915/'S. ENERGÍA'!J914-1</f>
        <v>-0.01593323217</v>
      </c>
      <c r="AC914" s="1">
        <f>'S. ENERGÍA'!L915/'S. ENERGÍA'!L914-1</f>
        <v>-0.01411057136</v>
      </c>
      <c r="AD914" s="1">
        <f>'S. ENERGÍA'!N915/'S. ENERGÍA'!N914-1</f>
        <v>-0.0115092291</v>
      </c>
      <c r="AE914" s="1">
        <f>'S. ENERGÍA'!P915/'S. ENERGÍA'!P914-1</f>
        <v>-0.005962521295</v>
      </c>
      <c r="AF914" s="1">
        <f>'S. ENERGÍA'!R915/'S. ENERGÍA'!R914-1</f>
        <v>-0.0171624714</v>
      </c>
      <c r="AG914" s="1">
        <f>'S. ENERGÍA'!T915/'S. ENERGÍA'!T914-1</f>
        <v>0.001506024096</v>
      </c>
      <c r="AH914" s="1">
        <f>SUMPRODUCT(X914:AG914,'Ponderaciones e Índices.'!$A$12:$J$12)</f>
        <v>-0.01646257802</v>
      </c>
    </row>
    <row r="915">
      <c r="A915" s="1">
        <f>S.FINANCIERO!A916</f>
        <v>43277</v>
      </c>
      <c r="B915" s="1">
        <f>S.FINANCIERO!B916/S.FINANCIERO!B915-1</f>
        <v>-0.001903807615</v>
      </c>
      <c r="C915" s="1">
        <f>S.FINANCIERO!D916/S.FINANCIERO!D915-1</f>
        <v>0.003014416776</v>
      </c>
      <c r="D915" s="1">
        <f>S.FINANCIERO!F916/S.FINANCIERO!F915-1</f>
        <v>-0.00156755168</v>
      </c>
      <c r="E915" s="1">
        <f>S.FINANCIERO!H916/S.FINANCIERO!H915-1</f>
        <v>-0.002371541502</v>
      </c>
      <c r="F915" s="1">
        <f>S.FINANCIERO!J916/S.FINANCIERO!J915-1</f>
        <v>0.002500646719</v>
      </c>
      <c r="G915" s="1">
        <f>S.FINANCIERO!L916/S.FINANCIERO!L915-1</f>
        <v>0.002233211038</v>
      </c>
      <c r="H915" s="1">
        <f>S.FINANCIERO!N916/S.FINANCIERO!N915-1</f>
        <v>0.007536986576</v>
      </c>
      <c r="I915" s="1">
        <f>S.FINANCIERO!P916/S.FINANCIERO!P915-1</f>
        <v>-0.001642710472</v>
      </c>
      <c r="J915" s="1">
        <f>S.FINANCIERO!R916/S.FINANCIERO!R915-1</f>
        <v>-0.00695881136</v>
      </c>
      <c r="K915" s="1">
        <f>S.FINANCIERO!T916/S.FINANCIERO!T915-1</f>
        <v>-0.002783792144</v>
      </c>
      <c r="L915" s="1">
        <f>SUMPRODUCT(B915:K915, 'Ponderaciones e Índices.'!$A$4:$J$4)</f>
        <v>0.0004735433266</v>
      </c>
      <c r="M915" s="1">
        <f>'S. MATERIALES'!B916/'S. MATERIALES'!B915-1</f>
        <v>-0.009929906542</v>
      </c>
      <c r="N915" s="3">
        <f>'S. MATERIALES'!D916/'S. MATERIALES'!D915-1</f>
        <v>0.00593824228</v>
      </c>
      <c r="O915" s="1">
        <f>'S. MATERIALES'!F916/'S. MATERIALES'!F915-1</f>
        <v>-0.0132896584</v>
      </c>
      <c r="P915" s="1">
        <f>'S. MATERIALES'!H916/'S. MATERIALES'!H915-1</f>
        <v>0.01299157303</v>
      </c>
      <c r="Q915" s="1">
        <f>'S. MATERIALES'!J916/'S. MATERIALES'!J915-1</f>
        <v>0.01753436519</v>
      </c>
      <c r="R915" s="1">
        <f>'S. MATERIALES'!L916/'S. MATERIALES'!L915-1</f>
        <v>0.008814589666</v>
      </c>
      <c r="S915" s="1">
        <f>'S. MATERIALES'!N916/'S. MATERIALES'!N915-1</f>
        <v>0.02254098361</v>
      </c>
      <c r="T915" s="1">
        <f>'S. MATERIALES'!P916/'S. MATERIALES'!P915-1</f>
        <v>0.02164948454</v>
      </c>
      <c r="U915" s="1">
        <f>'S. MATERIALES'!R916/'S. MATERIALES'!R915-1</f>
        <v>-0.01174934726</v>
      </c>
      <c r="V915" s="1">
        <f>'S. MATERIALES'!T916/'S. MATERIALES'!T915-1</f>
        <v>0.001284796574</v>
      </c>
      <c r="W915" s="1">
        <f>SUMPRODUCT(M915:V915,'Ponderaciones e Índices.'!$A$8:$J$8)</f>
        <v>0.005129198323</v>
      </c>
      <c r="X915" s="1">
        <f>'S. ENERGÍA'!B916/'S. ENERGÍA'!B915-1</f>
        <v>0.03324261275</v>
      </c>
      <c r="Y915" s="1">
        <f>'S. ENERGÍA'!D916/'S. ENERGÍA'!D915-1</f>
        <v>0.03505154639</v>
      </c>
      <c r="Z915" s="1">
        <f>'S. ENERGÍA'!F916/'S. ENERGÍA'!F915-1</f>
        <v>0.0266955267</v>
      </c>
      <c r="AA915" s="1">
        <f>'S. ENERGÍA'!H916/'S. ENERGÍA'!H915-1</f>
        <v>0.01007328494</v>
      </c>
      <c r="AB915" s="1">
        <f>'S. ENERGÍA'!J916/'S. ENERGÍA'!J915-1</f>
        <v>0.02313030069</v>
      </c>
      <c r="AC915" s="1">
        <f>'S. ENERGÍA'!L916/'S. ENERGÍA'!L915-1</f>
        <v>0.02088221492</v>
      </c>
      <c r="AD915" s="1">
        <f>'S. ENERGÍA'!N916/'S. ENERGÍA'!N915-1</f>
        <v>0.002416520211</v>
      </c>
      <c r="AE915" s="1">
        <f>'S. ENERGÍA'!P916/'S. ENERGÍA'!P915-1</f>
        <v>0.01285347044</v>
      </c>
      <c r="AF915" s="1">
        <f>'S. ENERGÍA'!R916/'S. ENERGÍA'!R915-1</f>
        <v>0.01862630966</v>
      </c>
      <c r="AG915" s="1">
        <f>'S. ENERGÍA'!T916/'S. ENERGÍA'!T915-1</f>
        <v>0.02932330827</v>
      </c>
      <c r="AH915" s="1">
        <f>SUMPRODUCT(X915:AG915,'Ponderaciones e Índices.'!$A$12:$J$12)</f>
        <v>0.02677162549</v>
      </c>
    </row>
    <row r="916">
      <c r="A916" s="1">
        <f>S.FINANCIERO!A917</f>
        <v>43278</v>
      </c>
      <c r="B916" s="1">
        <f>S.FINANCIERO!B917/S.FINANCIERO!B916-1</f>
        <v>-0.005822708563</v>
      </c>
      <c r="C916" s="1">
        <f>S.FINANCIERO!D917/S.FINANCIERO!D916-1</f>
        <v>-0.006925388736</v>
      </c>
      <c r="D916" s="1">
        <f>S.FINANCIERO!F917/S.FINANCIERO!F916-1</f>
        <v>-0.0005887547836</v>
      </c>
      <c r="E916" s="1">
        <f>S.FINANCIERO!H917/S.FINANCIERO!H916-1</f>
        <v>-0.001320655045</v>
      </c>
      <c r="F916" s="1">
        <f>S.FINANCIERO!J917/S.FINANCIERO!J916-1</f>
        <v>-0.01479442629</v>
      </c>
      <c r="G916" s="1">
        <f>S.FINANCIERO!L917/S.FINANCIERO!L916-1</f>
        <v>0.004456469839</v>
      </c>
      <c r="H916" s="1">
        <f>S.FINANCIERO!N917/S.FINANCIERO!N916-1</f>
        <v>-0.003551979745</v>
      </c>
      <c r="I916" s="1">
        <f>S.FINANCIERO!P917/S.FINANCIERO!P916-1</f>
        <v>-0.01069518717</v>
      </c>
      <c r="J916" s="1">
        <f>S.FINANCIERO!R917/S.FINANCIERO!R916-1</f>
        <v>-0.000946969697</v>
      </c>
      <c r="K916" s="1">
        <f>S.FINANCIERO!T917/S.FINANCIERO!T916-1</f>
        <v>-0.006203473945</v>
      </c>
      <c r="L916" s="1">
        <f>SUMPRODUCT(B916:K916, 'Ponderaciones e Índices.'!$A$4:$J$4)</f>
        <v>-0.005770086222</v>
      </c>
      <c r="M916" s="1">
        <f>'S. MATERIALES'!B917/'S. MATERIALES'!B916-1</f>
        <v>0.002949852507</v>
      </c>
      <c r="N916" s="3">
        <f>'S. MATERIALES'!D917/'S. MATERIALES'!D916-1</f>
        <v>-0.003710575139</v>
      </c>
      <c r="O916" s="1">
        <f>'S. MATERIALES'!F917/'S. MATERIALES'!F916-1</f>
        <v>-0.0134923646</v>
      </c>
      <c r="P916" s="1">
        <f>'S. MATERIALES'!H917/'S. MATERIALES'!H916-1</f>
        <v>0.006239168111</v>
      </c>
      <c r="Q916" s="1">
        <f>'S. MATERIALES'!J917/'S. MATERIALES'!J916-1</f>
        <v>0.01340282949</v>
      </c>
      <c r="R916" s="1">
        <f>'S. MATERIALES'!L917/'S. MATERIALES'!L916-1</f>
        <v>0.001506477855</v>
      </c>
      <c r="S916" s="1">
        <f>'S. MATERIALES'!N917/'S. MATERIALES'!N916-1</f>
        <v>-0.02004008016</v>
      </c>
      <c r="T916" s="1">
        <f>'S. MATERIALES'!P917/'S. MATERIALES'!P916-1</f>
        <v>-0.03733602422</v>
      </c>
      <c r="U916" s="1">
        <f>'S. MATERIALES'!R917/'S. MATERIALES'!R916-1</f>
        <v>-0.0250990753</v>
      </c>
      <c r="V916" s="1">
        <f>'S. MATERIALES'!T917/'S. MATERIALES'!T916-1</f>
        <v>0.006415739949</v>
      </c>
      <c r="W916" s="1">
        <f>SUMPRODUCT(M916:V916,'Ponderaciones e Índices.'!$A$8:$J$8)</f>
        <v>-0.01293751521</v>
      </c>
      <c r="X916" s="1">
        <f>'S. ENERGÍA'!B917/'S. ENERGÍA'!B916-1</f>
        <v>0.00338664158</v>
      </c>
      <c r="Y916" s="1">
        <f>'S. ENERGÍA'!D917/'S. ENERGÍA'!D916-1</f>
        <v>0.01682160248</v>
      </c>
      <c r="Z916" s="1">
        <f>'S. ENERGÍA'!F917/'S. ENERGÍA'!F916-1</f>
        <v>-0.008198641368</v>
      </c>
      <c r="AA916" s="1">
        <f>'S. ENERGÍA'!H917/'S. ENERGÍA'!H916-1</f>
        <v>-0.0006990388216</v>
      </c>
      <c r="AB916" s="1">
        <f>'S. ENERGÍA'!J917/'S. ENERGÍA'!J916-1</f>
        <v>0.02110022607</v>
      </c>
      <c r="AC916" s="1">
        <f>'S. ENERGÍA'!L917/'S. ENERGÍA'!L916-1</f>
        <v>-0.0009193288899</v>
      </c>
      <c r="AD916" s="1">
        <f>'S. ENERGÍA'!N917/'S. ENERGÍA'!N916-1</f>
        <v>0.0004383081306</v>
      </c>
      <c r="AE916" s="1">
        <f>'S. ENERGÍA'!P917/'S. ENERGÍA'!P916-1</f>
        <v>-0.003384094755</v>
      </c>
      <c r="AF916" s="1">
        <f>'S. ENERGÍA'!R917/'S. ENERGÍA'!R916-1</f>
        <v>0.03542857143</v>
      </c>
      <c r="AG916" s="1">
        <f>'S. ENERGÍA'!T917/'S. ENERGÍA'!T916-1</f>
        <v>-0.00438276114</v>
      </c>
      <c r="AH916" s="1">
        <f>SUMPRODUCT(X916:AG916,'Ponderaciones e Índices.'!$A$12:$J$12)</f>
        <v>0.01164689275</v>
      </c>
    </row>
    <row r="917">
      <c r="A917" s="1">
        <f>S.FINANCIERO!A918</f>
        <v>43279</v>
      </c>
      <c r="B917" s="1">
        <f>S.FINANCIERO!B918/S.FINANCIERO!B917-1</f>
        <v>-0.002120569524</v>
      </c>
      <c r="C917" s="1">
        <f>S.FINANCIERO!D918/S.FINANCIERO!D917-1</f>
        <v>-0.002894736842</v>
      </c>
      <c r="D917" s="1">
        <f>S.FINANCIERO!F918/S.FINANCIERO!F917-1</f>
        <v>-0.001865488463</v>
      </c>
      <c r="E917" s="1">
        <f>S.FINANCIERO!H918/S.FINANCIERO!H917-1</f>
        <v>-0.007405448294</v>
      </c>
      <c r="F917" s="1">
        <f>S.FINANCIERO!J918/S.FINANCIERO!J917-1</f>
        <v>-0.003754147023</v>
      </c>
      <c r="G917" s="1">
        <f>S.FINANCIERO!L918/S.FINANCIERO!L917-1</f>
        <v>-0.002376802408</v>
      </c>
      <c r="H917" s="1">
        <f>S.FINANCIERO!N918/S.FINANCIERO!N917-1</f>
        <v>-0.003753635514</v>
      </c>
      <c r="I917" s="1">
        <f>S.FINANCIERO!P918/S.FINANCIERO!P917-1</f>
        <v>-0.01746361746</v>
      </c>
      <c r="J917" s="1">
        <f>S.FINANCIERO!R918/S.FINANCIERO!R917-1</f>
        <v>-0.007393364929</v>
      </c>
      <c r="K917" s="1">
        <f>S.FINANCIERO!T918/S.FINANCIERO!T917-1</f>
        <v>0.005617977528</v>
      </c>
      <c r="L917" s="1">
        <f>SUMPRODUCT(B917:K917, 'Ponderaciones e Índices.'!$A$4:$J$4)</f>
        <v>-0.005604806337</v>
      </c>
      <c r="M917" s="1">
        <f>'S. MATERIALES'!B918/'S. MATERIALES'!B917-1</f>
        <v>-0.01764705882</v>
      </c>
      <c r="N917" s="3">
        <f>'S. MATERIALES'!D918/'S. MATERIALES'!D917-1</f>
        <v>0.002031488065</v>
      </c>
      <c r="O917" s="1">
        <f>'S. MATERIALES'!F918/'S. MATERIALES'!F917-1</f>
        <v>0.004566978343</v>
      </c>
      <c r="P917" s="1">
        <f>'S. MATERIALES'!H918/'S. MATERIALES'!H917-1</f>
        <v>-0.00930072339</v>
      </c>
      <c r="Q917" s="1">
        <f>'S. MATERIALES'!J918/'S. MATERIALES'!J917-1</f>
        <v>0.007137608901</v>
      </c>
      <c r="R917" s="1">
        <f>'S. MATERIALES'!L918/'S. MATERIALES'!L917-1</f>
        <v>-0.01624548736</v>
      </c>
      <c r="S917" s="1">
        <f>'S. MATERIALES'!N918/'S. MATERIALES'!N917-1</f>
        <v>-0.00408997955</v>
      </c>
      <c r="T917" s="1">
        <f>'S. MATERIALES'!P918/'S. MATERIALES'!P917-1</f>
        <v>-0.04612159329</v>
      </c>
      <c r="U917" s="1">
        <f>'S. MATERIALES'!R918/'S. MATERIALES'!R917-1</f>
        <v>-0.0352303523</v>
      </c>
      <c r="V917" s="1">
        <f>'S. MATERIALES'!T918/'S. MATERIALES'!T917-1</f>
        <v>-0.01062473438</v>
      </c>
      <c r="W917" s="1">
        <f>SUMPRODUCT(M917:V917,'Ponderaciones e Índices.'!$A$8:$J$8)</f>
        <v>-0.02089786704</v>
      </c>
      <c r="X917" s="1">
        <f>'S. ENERGÍA'!B918/'S. ENERGÍA'!B917-1</f>
        <v>-0.007500468779</v>
      </c>
      <c r="Y917" s="1">
        <f>'S. ENERGÍA'!D918/'S. ENERGÍA'!D917-1</f>
        <v>0.007618633</v>
      </c>
      <c r="Z917" s="1">
        <f>'S. ENERGÍA'!F918/'S. ENERGÍA'!F917-1</f>
        <v>0.0368445914</v>
      </c>
      <c r="AA917" s="1">
        <f>'S. ENERGÍA'!H918/'S. ENERGÍA'!H917-1</f>
        <v>-0.01348128475</v>
      </c>
      <c r="AB917" s="1">
        <f>'S. ENERGÍA'!J918/'S. ENERGÍA'!J917-1</f>
        <v>-0.01623616236</v>
      </c>
      <c r="AC917" s="1">
        <f>'S. ENERGÍA'!L918/'S. ENERGÍA'!L917-1</f>
        <v>-0.004830917874</v>
      </c>
      <c r="AD917" s="1">
        <f>'S. ENERGÍA'!N918/'S. ENERGÍA'!N917-1</f>
        <v>-0.009419496166</v>
      </c>
      <c r="AE917" s="1">
        <f>'S. ENERGÍA'!P918/'S. ENERGÍA'!P917-1</f>
        <v>-0.005517826825</v>
      </c>
      <c r="AF917" s="1">
        <f>'S. ENERGÍA'!R918/'S. ENERGÍA'!R917-1</f>
        <v>-0.02759381898</v>
      </c>
      <c r="AG917" s="1">
        <f>'S. ENERGÍA'!T918/'S. ENERGÍA'!T917-1</f>
        <v>-0.01687454145</v>
      </c>
      <c r="AH917" s="1">
        <f>SUMPRODUCT(X917:AG917,'Ponderaciones e Índices.'!$A$12:$J$12)</f>
        <v>-0.003800548862</v>
      </c>
    </row>
    <row r="918">
      <c r="A918" s="1">
        <f>S.FINANCIERO!A919</f>
        <v>43280</v>
      </c>
      <c r="B918" s="1">
        <f>S.FINANCIERO!B919/S.FINANCIERO!B918-1</f>
        <v>0.001720299535</v>
      </c>
      <c r="C918" s="1">
        <f>S.FINANCIERO!D919/S.FINANCIERO!D918-1</f>
        <v>0.004090789126</v>
      </c>
      <c r="D918" s="1">
        <f>S.FINANCIERO!F919/S.FINANCIERO!F918-1</f>
        <v>-0.0003934684242</v>
      </c>
      <c r="E918" s="1">
        <f>S.FINANCIERO!H919/S.FINANCIERO!H918-1</f>
        <v>-0.00826005862</v>
      </c>
      <c r="F918" s="1">
        <f>S.FINANCIERO!J919/S.FINANCIERO!J918-1</f>
        <v>0.00219086846</v>
      </c>
      <c r="G918" s="1">
        <f>S.FINANCIERO!L919/S.FINANCIERO!L918-1</f>
        <v>0.002541296061</v>
      </c>
      <c r="H918" s="1">
        <f>S.FINANCIERO!N919/S.FINANCIERO!N918-1</f>
        <v>0.004895477085</v>
      </c>
      <c r="I918" s="1">
        <f>S.FINANCIERO!P919/S.FINANCIERO!P918-1</f>
        <v>-0.0004231908591</v>
      </c>
      <c r="J918" s="1">
        <f>S.FINANCIERO!R919/S.FINANCIERO!R918-1</f>
        <v>0.0089763178</v>
      </c>
      <c r="K918" s="1">
        <f>S.FINANCIERO!T919/S.FINANCIERO!T918-1</f>
        <v>0.003103662322</v>
      </c>
      <c r="L918" s="1">
        <f>SUMPRODUCT(B918:K918, 'Ponderaciones e Índices.'!$A$4:$J$4)</f>
        <v>0.001327647352</v>
      </c>
      <c r="M918" s="1">
        <f>'S. MATERIALES'!B919/'S. MATERIALES'!B918-1</f>
        <v>0.03413173653</v>
      </c>
      <c r="N918" s="3">
        <f>'S. MATERIALES'!D919/'S. MATERIALES'!D918-1</f>
        <v>0.01824632539</v>
      </c>
      <c r="O918" s="1">
        <f>'S. MATERIALES'!F919/'S. MATERIALES'!F918-1</f>
        <v>0.03854712512</v>
      </c>
      <c r="P918" s="1">
        <f>'S. MATERIALES'!H919/'S. MATERIALES'!H918-1</f>
        <v>0.009040333797</v>
      </c>
      <c r="Q918" s="1">
        <f>'S. MATERIALES'!J919/'S. MATERIALES'!J918-1</f>
        <v>0</v>
      </c>
      <c r="R918" s="1">
        <f>'S. MATERIALES'!L919/'S. MATERIALES'!L918-1</f>
        <v>0.02415902141</v>
      </c>
      <c r="S918" s="1">
        <f>'S. MATERIALES'!N919/'S. MATERIALES'!N918-1</f>
        <v>0.01642710472</v>
      </c>
      <c r="T918" s="1">
        <f>'S. MATERIALES'!P919/'S. MATERIALES'!P918-1</f>
        <v>0.06428571429</v>
      </c>
      <c r="U918" s="1">
        <f>'S. MATERIALES'!R919/'S. MATERIALES'!R918-1</f>
        <v>0.02668539326</v>
      </c>
      <c r="V918" s="1">
        <f>'S. MATERIALES'!T919/'S. MATERIALES'!T918-1</f>
        <v>0.01073883162</v>
      </c>
      <c r="W918" s="1">
        <f>SUMPRODUCT(M918:V918,'Ponderaciones e Índices.'!$A$8:$J$8)</f>
        <v>0.02884303526</v>
      </c>
      <c r="X918" s="1">
        <f>'S. ENERGÍA'!B919/'S. ENERGÍA'!B918-1</f>
        <v>0.01076894011</v>
      </c>
      <c r="Y918" s="1">
        <f>'S. ENERGÍA'!D919/'S. ENERGÍA'!D918-1</f>
        <v>0.02505940808</v>
      </c>
      <c r="Z918" s="1">
        <f>'S. ENERGÍA'!F919/'S. ENERGÍA'!F918-1</f>
        <v>0.07061503417</v>
      </c>
      <c r="AA918" s="1">
        <f>'S. ENERGÍA'!H919/'S. ENERGÍA'!H918-1</f>
        <v>0.009405145947</v>
      </c>
      <c r="AB918" s="1">
        <f>'S. ENERGÍA'!J919/'S. ENERGÍA'!J918-1</f>
        <v>0.0240060015</v>
      </c>
      <c r="AC918" s="1">
        <f>'S. ENERGÍA'!L919/'S. ENERGÍA'!L918-1</f>
        <v>0.01017105871</v>
      </c>
      <c r="AD918" s="1">
        <f>'S. ENERGÍA'!N919/'S. ENERGÍA'!N918-1</f>
        <v>0.006855373728</v>
      </c>
      <c r="AE918" s="1">
        <f>'S. ENERGÍA'!P919/'S. ENERGÍA'!P918-1</f>
        <v>0.002560819462</v>
      </c>
      <c r="AF918" s="1">
        <f>'S. ENERGÍA'!R919/'S. ENERGÍA'!R918-1</f>
        <v>0.0113507378</v>
      </c>
      <c r="AG918" s="1">
        <f>'S. ENERGÍA'!T919/'S. ENERGÍA'!T918-1</f>
        <v>0.01343283582</v>
      </c>
      <c r="AH918" s="1">
        <f>SUMPRODUCT(X918:AG918,'Ponderaciones e Índices.'!$A$12:$J$12)</f>
        <v>0.02031903393</v>
      </c>
    </row>
    <row r="919">
      <c r="A919" s="1">
        <f>S.FINANCIERO!A920</f>
        <v>43283</v>
      </c>
      <c r="B919" s="1">
        <f>S.FINANCIERO!B920/S.FINANCIERO!B919-1</f>
        <v>0</v>
      </c>
      <c r="C919" s="1">
        <f>S.FINANCIERO!D920/S.FINANCIERO!D919-1</f>
        <v>0</v>
      </c>
      <c r="D919" s="1">
        <f>S.FINANCIERO!F920/S.FINANCIERO!F919-1</f>
        <v>0</v>
      </c>
      <c r="E919" s="1">
        <f>S.FINANCIERO!H920/S.FINANCIERO!H919-1</f>
        <v>0</v>
      </c>
      <c r="F919" s="1">
        <f>S.FINANCIERO!J920/S.FINANCIERO!J919-1</f>
        <v>0</v>
      </c>
      <c r="G919" s="1">
        <f>S.FINANCIERO!L920/S.FINANCIERO!L919-1</f>
        <v>0</v>
      </c>
      <c r="H919" s="1">
        <f>S.FINANCIERO!N920/S.FINANCIERO!N919-1</f>
        <v>0</v>
      </c>
      <c r="I919" s="1">
        <f>S.FINANCIERO!P920/S.FINANCIERO!P919-1</f>
        <v>0</v>
      </c>
      <c r="J919" s="1">
        <f>S.FINANCIERO!R920/S.FINANCIERO!R919-1</f>
        <v>0</v>
      </c>
      <c r="K919" s="1">
        <f>S.FINANCIERO!T920/S.FINANCIERO!T919-1</f>
        <v>0</v>
      </c>
      <c r="L919" s="1">
        <f>SUMPRODUCT(B919:K919, 'Ponderaciones e Índices.'!$A$4:$J$4)</f>
        <v>0</v>
      </c>
      <c r="M919" s="1">
        <f>'S. MATERIALES'!B920/'S. MATERIALES'!B919-1</f>
        <v>0</v>
      </c>
      <c r="N919" s="3">
        <f>'S. MATERIALES'!D920/'S. MATERIALES'!D919-1</f>
        <v>0</v>
      </c>
      <c r="O919" s="1">
        <f>'S. MATERIALES'!F920/'S. MATERIALES'!F919-1</f>
        <v>0</v>
      </c>
      <c r="P919" s="1">
        <f>'S. MATERIALES'!H920/'S. MATERIALES'!H919-1</f>
        <v>0</v>
      </c>
      <c r="Q919" s="1">
        <f>'S. MATERIALES'!J920/'S. MATERIALES'!J919-1</f>
        <v>0</v>
      </c>
      <c r="R919" s="1">
        <f>'S. MATERIALES'!L920/'S. MATERIALES'!L919-1</f>
        <v>0</v>
      </c>
      <c r="S919" s="1">
        <f>'S. MATERIALES'!N920/'S. MATERIALES'!N919-1</f>
        <v>0</v>
      </c>
      <c r="T919" s="1">
        <f>'S. MATERIALES'!P920/'S. MATERIALES'!P919-1</f>
        <v>0</v>
      </c>
      <c r="U919" s="1">
        <f>'S. MATERIALES'!R920/'S. MATERIALES'!R919-1</f>
        <v>0</v>
      </c>
      <c r="V919" s="1">
        <f>'S. MATERIALES'!T920/'S. MATERIALES'!T919-1</f>
        <v>0</v>
      </c>
      <c r="W919" s="1">
        <f>SUMPRODUCT(M919:V919,'Ponderaciones e Índices.'!$A$8:$J$8)</f>
        <v>0</v>
      </c>
      <c r="X919" s="1">
        <f>'S. ENERGÍA'!B920/'S. ENERGÍA'!B919-1</f>
        <v>0</v>
      </c>
      <c r="Y919" s="1">
        <f>'S. ENERGÍA'!D920/'S. ENERGÍA'!D919-1</f>
        <v>0</v>
      </c>
      <c r="Z919" s="1">
        <f>'S. ENERGÍA'!F920/'S. ENERGÍA'!F919-1</f>
        <v>0</v>
      </c>
      <c r="AA919" s="1">
        <f>'S. ENERGÍA'!H920/'S. ENERGÍA'!H919-1</f>
        <v>0</v>
      </c>
      <c r="AB919" s="1">
        <f>'S. ENERGÍA'!J920/'S. ENERGÍA'!J919-1</f>
        <v>0</v>
      </c>
      <c r="AC919" s="1">
        <f>'S. ENERGÍA'!L920/'S. ENERGÍA'!L919-1</f>
        <v>0</v>
      </c>
      <c r="AD919" s="1">
        <f>'S. ENERGÍA'!N920/'S. ENERGÍA'!N919-1</f>
        <v>0</v>
      </c>
      <c r="AE919" s="1">
        <f>'S. ENERGÍA'!P920/'S. ENERGÍA'!P919-1</f>
        <v>0</v>
      </c>
      <c r="AF919" s="1">
        <f>'S. ENERGÍA'!R920/'S. ENERGÍA'!R919-1</f>
        <v>0</v>
      </c>
      <c r="AG919" s="1">
        <f>'S. ENERGÍA'!T920/'S. ENERGÍA'!T919-1</f>
        <v>0</v>
      </c>
      <c r="AH919" s="1">
        <f>SUMPRODUCT(X919:AG919,'Ponderaciones e Índices.'!$A$12:$J$12)</f>
        <v>0</v>
      </c>
    </row>
    <row r="920">
      <c r="A920" s="1">
        <f>S.FINANCIERO!A921</f>
        <v>43284</v>
      </c>
      <c r="B920" s="1">
        <f>S.FINANCIERO!B921/S.FINANCIERO!B920-1</f>
        <v>0.005051015254</v>
      </c>
      <c r="C920" s="1">
        <f>S.FINANCIERO!D921/S.FINANCIERO!D920-1</f>
        <v>0.0006571165725</v>
      </c>
      <c r="D920" s="1">
        <f>S.FINANCIERO!F921/S.FINANCIERO!F920-1</f>
        <v>0.0004920291281</v>
      </c>
      <c r="E920" s="1">
        <f>S.FINANCIERO!H921/S.FINANCIERO!H920-1</f>
        <v>-0.003627082214</v>
      </c>
      <c r="F920" s="1">
        <f>S.FINANCIERO!J921/S.FINANCIERO!J920-1</f>
        <v>0.001136761105</v>
      </c>
      <c r="G920" s="1">
        <f>S.FINANCIERO!L921/S.FINANCIERO!L920-1</f>
        <v>-0.007287705957</v>
      </c>
      <c r="H920" s="1">
        <f>S.FINANCIERO!N921/S.FINANCIERO!N920-1</f>
        <v>-0.01424780803</v>
      </c>
      <c r="I920" s="1">
        <f>S.FINANCIERO!P921/S.FINANCIERO!P920-1</f>
        <v>0.002116850127</v>
      </c>
      <c r="J920" s="1">
        <f>S.FINANCIERO!R921/S.FINANCIERO!R920-1</f>
        <v>0.0005678591709</v>
      </c>
      <c r="K920" s="1">
        <f>S.FINANCIERO!T921/S.FINANCIERO!T920-1</f>
        <v>-0.00495049505</v>
      </c>
      <c r="L920" s="1">
        <f>SUMPRODUCT(B920:K920, 'Ponderaciones e Índices.'!$A$4:$J$4)</f>
        <v>-0.001221817098</v>
      </c>
      <c r="M920" s="1">
        <f>'S. MATERIALES'!B921/'S. MATERIALES'!B920-1</f>
        <v>0.03011001737</v>
      </c>
      <c r="N920" s="3">
        <f>'S. MATERIALES'!D921/'S. MATERIALES'!D920-1</f>
        <v>0.01111664178</v>
      </c>
      <c r="O920" s="1">
        <f>'S. MATERIALES'!F921/'S. MATERIALES'!F920-1</f>
        <v>0.04365957055</v>
      </c>
      <c r="P920" s="1">
        <f>'S. MATERIALES'!H921/'S. MATERIALES'!H920-1</f>
        <v>0.01585113715</v>
      </c>
      <c r="Q920" s="1">
        <f>'S. MATERIALES'!J921/'S. MATERIALES'!J920-1</f>
        <v>0.01459093278</v>
      </c>
      <c r="R920" s="1">
        <f>'S. MATERIALES'!L921/'S. MATERIALES'!L920-1</f>
        <v>-0.03523439833</v>
      </c>
      <c r="S920" s="1">
        <f>'S. MATERIALES'!N921/'S. MATERIALES'!N920-1</f>
        <v>0.01818181818</v>
      </c>
      <c r="T920" s="1">
        <f>'S. MATERIALES'!P921/'S. MATERIALES'!P920-1</f>
        <v>-0.05782137326</v>
      </c>
      <c r="U920" s="1">
        <f>'S. MATERIALES'!R921/'S. MATERIALES'!R920-1</f>
        <v>-0.001367989056</v>
      </c>
      <c r="V920" s="1">
        <f>'S. MATERIALES'!T921/'S. MATERIALES'!T920-1</f>
        <v>0.01402464938</v>
      </c>
      <c r="W920" s="1">
        <f>SUMPRODUCT(M920:V920,'Ponderaciones e Índices.'!$A$8:$J$8)</f>
        <v>-0.002452558545</v>
      </c>
      <c r="X920" s="1">
        <f>'S. ENERGÍA'!B921/'S. ENERGÍA'!B920-1</f>
        <v>-0.003738317757</v>
      </c>
      <c r="Y920" s="1">
        <f>'S. ENERGÍA'!D921/'S. ENERGÍA'!D920-1</f>
        <v>-0.01285563751</v>
      </c>
      <c r="Z920" s="1">
        <f>'S. ENERGÍA'!F921/'S. ENERGÍA'!F920-1</f>
        <v>-0.0129787234</v>
      </c>
      <c r="AA920" s="1">
        <f>'S. ENERGÍA'!H921/'S. ENERGÍA'!H920-1</f>
        <v>-0.0008781003698</v>
      </c>
      <c r="AB920" s="1">
        <f>'S. ENERGÍA'!J921/'S. ENERGÍA'!J920-1</f>
        <v>0.01465201465</v>
      </c>
      <c r="AC920" s="1">
        <f>'S. ENERGÍA'!L921/'S. ENERGÍA'!L920-1</f>
        <v>-0.008009153318</v>
      </c>
      <c r="AD920" s="1">
        <f>'S. ENERGÍA'!N921/'S. ENERGÍA'!N920-1</f>
        <v>-0.003294531078</v>
      </c>
      <c r="AE920" s="1">
        <f>'S. ENERGÍA'!P921/'S. ENERGÍA'!P920-1</f>
        <v>0.002128565347</v>
      </c>
      <c r="AF920" s="1">
        <f>'S. ENERGÍA'!R921/'S. ENERGÍA'!R920-1</f>
        <v>0.004489337823</v>
      </c>
      <c r="AG920" s="1">
        <f>'S. ENERGÍA'!T921/'S. ENERGÍA'!T920-1</f>
        <v>-0.002209131075</v>
      </c>
      <c r="AH920" s="1">
        <f>SUMPRODUCT(X920:AG920,'Ponderaciones e Índices.'!$A$12:$J$12)</f>
        <v>-0.00424307377</v>
      </c>
    </row>
    <row r="921">
      <c r="A921" s="1">
        <f>S.FINANCIERO!A922</f>
        <v>43285</v>
      </c>
      <c r="B921" s="1">
        <f>S.FINANCIERO!B922/S.FINANCIERO!B921-1</f>
        <v>-0.001206151372</v>
      </c>
      <c r="C921" s="1">
        <f>S.FINANCIERO!D922/S.FINANCIERO!D921-1</f>
        <v>0.001050696086</v>
      </c>
      <c r="D921" s="1">
        <f>S.FINANCIERO!F922/S.FINANCIERO!F921-1</f>
        <v>0.002262220911</v>
      </c>
      <c r="E921" s="1">
        <f>S.FINANCIERO!H922/S.FINANCIERO!H921-1</f>
        <v>0.002561682621</v>
      </c>
      <c r="F921" s="1">
        <f>S.FINANCIERO!J922/S.FINANCIERO!J921-1</f>
        <v>0.0003493754913</v>
      </c>
      <c r="G921" s="1">
        <f>S.FINANCIERO!L922/S.FINANCIERO!L921-1</f>
        <v>0.008139163741</v>
      </c>
      <c r="H921" s="1">
        <f>S.FINANCIERO!N922/S.FINANCIERO!N921-1</f>
        <v>0.001329935791</v>
      </c>
      <c r="I921" s="1">
        <f>S.FINANCIERO!P922/S.FINANCIERO!P921-1</f>
        <v>0.0008449514153</v>
      </c>
      <c r="J921" s="1">
        <f>S.FINANCIERO!R922/S.FINANCIERO!R921-1</f>
        <v>-0.0003783579266</v>
      </c>
      <c r="K921" s="1">
        <f>S.FINANCIERO!T922/S.FINANCIERO!T921-1</f>
        <v>0.001243781095</v>
      </c>
      <c r="L921" s="1">
        <f>SUMPRODUCT(B921:K921, 'Ponderaciones e Índices.'!$A$4:$J$4)</f>
        <v>0.001359564722</v>
      </c>
      <c r="M921" s="1">
        <f>'S. MATERIALES'!B922/'S. MATERIALES'!B921-1</f>
        <v>-0.002248454188</v>
      </c>
      <c r="N921" s="3">
        <f>'S. MATERIALES'!D922/'S. MATERIALES'!D921-1</f>
        <v>0.01050213325</v>
      </c>
      <c r="O921" s="1">
        <f>'S. MATERIALES'!F922/'S. MATERIALES'!F921-1</f>
        <v>0.01046380715</v>
      </c>
      <c r="P921" s="1">
        <f>'S. MATERIALES'!H922/'S. MATERIALES'!H921-1</f>
        <v>0.002713704206</v>
      </c>
      <c r="Q921" s="1">
        <f>'S. MATERIALES'!J922/'S. MATERIALES'!J921-1</f>
        <v>0.01027221366</v>
      </c>
      <c r="R921" s="1">
        <f>'S. MATERIALES'!L922/'S. MATERIALES'!L921-1</f>
        <v>0.005880532343</v>
      </c>
      <c r="S921" s="1">
        <f>'S. MATERIALES'!N922/'S. MATERIALES'!N921-1</f>
        <v>0.003968253968</v>
      </c>
      <c r="T921" s="1">
        <f>'S. MATERIALES'!P922/'S. MATERIALES'!P921-1</f>
        <v>0.008767123288</v>
      </c>
      <c r="U921" s="1">
        <f>'S. MATERIALES'!R922/'S. MATERIALES'!R921-1</f>
        <v>0.002739726027</v>
      </c>
      <c r="V921" s="1">
        <f>'S. MATERIALES'!T922/'S. MATERIALES'!T921-1</f>
        <v>0.00461022632</v>
      </c>
      <c r="W921" s="1">
        <f>SUMPRODUCT(M921:V921,'Ponderaciones e Índices.'!$A$8:$J$8)</f>
        <v>0.004031029813</v>
      </c>
      <c r="X921" s="1">
        <f>'S. ENERGÍA'!B922/'S. ENERGÍA'!B921-1</f>
        <v>0.01425891182</v>
      </c>
      <c r="Y921" s="1">
        <f>'S. ENERGÍA'!D922/'S. ENERGÍA'!D921-1</f>
        <v>0.00341588386</v>
      </c>
      <c r="Z921" s="1">
        <f>'S. ENERGÍA'!F922/'S. ENERGÍA'!F921-1</f>
        <v>0.01207156715</v>
      </c>
      <c r="AA921" s="1">
        <f>'S. ENERGÍA'!H922/'S. ENERGÍA'!H921-1</f>
        <v>-0.00563057625</v>
      </c>
      <c r="AB921" s="1">
        <f>'S. ENERGÍA'!J922/'S. ENERGÍA'!J921-1</f>
        <v>0.0007220216606</v>
      </c>
      <c r="AC921" s="1">
        <f>'S. ENERGÍA'!L922/'S. ENERGÍA'!L921-1</f>
        <v>0.00461361015</v>
      </c>
      <c r="AD921" s="1">
        <f>'S. ENERGÍA'!N922/'S. ENERGÍA'!N921-1</f>
        <v>0</v>
      </c>
      <c r="AE921" s="1">
        <f>'S. ENERGÍA'!P922/'S. ENERGÍA'!P921-1</f>
        <v>0.000424808836</v>
      </c>
      <c r="AF921" s="1">
        <f>'S. ENERGÍA'!R922/'S. ENERGÍA'!R921-1</f>
        <v>0.006703910615</v>
      </c>
      <c r="AG921" s="1">
        <f>'S. ENERGÍA'!T922/'S. ENERGÍA'!T921-1</f>
        <v>0.01180811808</v>
      </c>
      <c r="AH921" s="1">
        <f>SUMPRODUCT(X921:AG921,'Ponderaciones e Índices.'!$A$12:$J$12)</f>
        <v>0.005496698321</v>
      </c>
    </row>
    <row r="922">
      <c r="A922" s="1">
        <f>S.FINANCIERO!A923</f>
        <v>43286</v>
      </c>
      <c r="B922" s="1">
        <f>S.FINANCIERO!B923/S.FINANCIERO!B922-1</f>
        <v>0.002213947872</v>
      </c>
      <c r="C922" s="1">
        <f>S.FINANCIERO!D923/S.FINANCIERO!D922-1</f>
        <v>-0.007215953818</v>
      </c>
      <c r="D922" s="1">
        <f>S.FINANCIERO!F923/S.FINANCIERO!F922-1</f>
        <v>-0.002060843965</v>
      </c>
      <c r="E922" s="1">
        <f>S.FINANCIERO!H923/S.FINANCIERO!H922-1</f>
        <v>0.0072619688</v>
      </c>
      <c r="F922" s="1">
        <f>S.FINANCIERO!J923/S.FINANCIERO!J922-1</f>
        <v>0.004016414913</v>
      </c>
      <c r="G922" s="1">
        <f>S.FINANCIERO!L923/S.FINANCIERO!L922-1</f>
        <v>-0.002691150863</v>
      </c>
      <c r="H922" s="1">
        <f>S.FINANCIERO!N923/S.FINANCIERO!N922-1</f>
        <v>0.01576802724</v>
      </c>
      <c r="I922" s="1">
        <f>S.FINANCIERO!P923/S.FINANCIERO!P922-1</f>
        <v>-0.007598142676</v>
      </c>
      <c r="J922" s="1">
        <f>S.FINANCIERO!R923/S.FINANCIERO!R922-1</f>
        <v>-0.006056018168</v>
      </c>
      <c r="K922" s="1">
        <f>S.FINANCIERO!T923/S.FINANCIERO!T922-1</f>
        <v>0</v>
      </c>
      <c r="L922" s="1">
        <f>SUMPRODUCT(B922:K922, 'Ponderaciones e Índices.'!$A$4:$J$4)</f>
        <v>0.00022423847</v>
      </c>
      <c r="M922" s="1">
        <f>'S. MATERIALES'!B923/'S. MATERIALES'!B922-1</f>
        <v>-0.00338028169</v>
      </c>
      <c r="N922" s="3">
        <f>'S. MATERIALES'!D923/'S. MATERIALES'!D922-1</f>
        <v>0.0180253329</v>
      </c>
      <c r="O922" s="1">
        <f>'S. MATERIALES'!F923/'S. MATERIALES'!F922-1</f>
        <v>-0.006226377996</v>
      </c>
      <c r="P922" s="1">
        <f>'S. MATERIALES'!H923/'S. MATERIALES'!H922-1</f>
        <v>0.003044654939</v>
      </c>
      <c r="Q922" s="1">
        <f>'S. MATERIALES'!J923/'S. MATERIALES'!J922-1</f>
        <v>-0.002541942044</v>
      </c>
      <c r="R922" s="1">
        <f>'S. MATERIALES'!L923/'S. MATERIALES'!L922-1</f>
        <v>0.0009230769231</v>
      </c>
      <c r="S922" s="1">
        <f>'S. MATERIALES'!N923/'S. MATERIALES'!N922-1</f>
        <v>0.005928853755</v>
      </c>
      <c r="T922" s="1">
        <f>'S. MATERIALES'!P923/'S. MATERIALES'!P922-1</f>
        <v>0.009234111896</v>
      </c>
      <c r="U922" s="1">
        <f>'S. MATERIALES'!R923/'S. MATERIALES'!R922-1</f>
        <v>0.01912568306</v>
      </c>
      <c r="V922" s="1">
        <f>'S. MATERIALES'!T923/'S. MATERIALES'!T922-1</f>
        <v>0.001668752607</v>
      </c>
      <c r="W922" s="1">
        <f>SUMPRODUCT(M922:V922,'Ponderaciones e Índices.'!$A$8:$J$8)</f>
        <v>0.007321424125</v>
      </c>
      <c r="X922" s="1">
        <f>'S. ENERGÍA'!B923/'S. ENERGÍA'!B922-1</f>
        <v>-0.004809470958</v>
      </c>
      <c r="Y922" s="1">
        <f>'S. ENERGÍA'!D923/'S. ENERGÍA'!D922-1</f>
        <v>-0.00914893617</v>
      </c>
      <c r="Z922" s="1">
        <f>'S. ENERGÍA'!F923/'S. ENERGÍA'!F922-1</f>
        <v>-0.01810436635</v>
      </c>
      <c r="AA922" s="1">
        <f>'S. ENERGÍA'!H923/'S. ENERGÍA'!H922-1</f>
        <v>-0.004425070999</v>
      </c>
      <c r="AB922" s="1">
        <f>'S. ENERGÍA'!J923/'S. ENERGÍA'!J922-1</f>
        <v>-0.01803751804</v>
      </c>
      <c r="AC922" s="1">
        <f>'S. ENERGÍA'!L923/'S. ENERGÍA'!L922-1</f>
        <v>-0.003444316877</v>
      </c>
      <c r="AD922" s="1">
        <f>'S. ENERGÍA'!N923/'S. ENERGÍA'!N922-1</f>
        <v>0.0004407227854</v>
      </c>
      <c r="AE922" s="1">
        <f>'S. ENERGÍA'!P923/'S. ENERGÍA'!P922-1</f>
        <v>-0.004246284501</v>
      </c>
      <c r="AF922" s="1">
        <f>'S. ENERGÍA'!R923/'S. ENERGÍA'!R922-1</f>
        <v>0.002219755827</v>
      </c>
      <c r="AG922" s="1">
        <f>'S. ENERGÍA'!T923/'S. ENERGÍA'!T922-1</f>
        <v>0.002188183807</v>
      </c>
      <c r="AH922" s="1">
        <f>SUMPRODUCT(X922:AG922,'Ponderaciones e Índices.'!$A$12:$J$12)</f>
        <v>-0.006925013713</v>
      </c>
    </row>
    <row r="923">
      <c r="A923" s="1">
        <f>S.FINANCIERO!A924</f>
        <v>43287</v>
      </c>
      <c r="B923" s="1">
        <f>S.FINANCIERO!B924/S.FINANCIERO!B923-1</f>
        <v>0.006125112963</v>
      </c>
      <c r="C923" s="1">
        <f>S.FINANCIERO!D924/S.FINANCIERO!D923-1</f>
        <v>0.004096735827</v>
      </c>
      <c r="D923" s="1">
        <f>S.FINANCIERO!F924/S.FINANCIERO!F923-1</f>
        <v>0.004818566231</v>
      </c>
      <c r="E923" s="1">
        <f>S.FINANCIERO!H924/S.FINANCIERO!H923-1</f>
        <v>0.002670226969</v>
      </c>
      <c r="F923" s="1">
        <f>S.FINANCIERO!J924/S.FINANCIERO!J923-1</f>
        <v>0.002348030264</v>
      </c>
      <c r="G923" s="1">
        <f>S.FINANCIERO!L924/S.FINANCIERO!L923-1</f>
        <v>0.006031746032</v>
      </c>
      <c r="H923" s="1">
        <f>S.FINANCIERO!N924/S.FINANCIERO!N923-1</f>
        <v>0.01271986485</v>
      </c>
      <c r="I923" s="1">
        <f>S.FINANCIERO!P924/S.FINANCIERO!P923-1</f>
        <v>-0.001701403658</v>
      </c>
      <c r="J923" s="1">
        <f>S.FINANCIERO!R924/S.FINANCIERO!R923-1</f>
        <v>0.005521706017</v>
      </c>
      <c r="K923" s="1">
        <f>S.FINANCIERO!T924/S.FINANCIERO!T923-1</f>
        <v>-0.003416149068</v>
      </c>
      <c r="L923" s="1">
        <f>SUMPRODUCT(B923:K923, 'Ponderaciones e Índices.'!$A$4:$J$4)</f>
        <v>0.004082289092</v>
      </c>
      <c r="M923" s="1">
        <f>'S. MATERIALES'!B924/'S. MATERIALES'!B923-1</f>
        <v>-0.01074053137</v>
      </c>
      <c r="N923" s="3">
        <f>'S. MATERIALES'!D924/'S. MATERIALES'!D923-1</f>
        <v>-0.01993938427</v>
      </c>
      <c r="O923" s="1">
        <f>'S. MATERIALES'!F924/'S. MATERIALES'!F923-1</f>
        <v>0.004176925783</v>
      </c>
      <c r="P923" s="1">
        <f>'S. MATERIALES'!H924/'S. MATERIALES'!H923-1</f>
        <v>0.003035413153</v>
      </c>
      <c r="Q923" s="1">
        <f>'S. MATERIALES'!J924/'S. MATERIALES'!J923-1</f>
        <v>0.001834862385</v>
      </c>
      <c r="R923" s="1">
        <f>'S. MATERIALES'!L924/'S. MATERIALES'!L923-1</f>
        <v>0.008607439287</v>
      </c>
      <c r="S923" s="1">
        <f>'S. MATERIALES'!N924/'S. MATERIALES'!N923-1</f>
        <v>0.009823182711</v>
      </c>
      <c r="T923" s="1">
        <f>'S. MATERIALES'!P924/'S. MATERIALES'!P923-1</f>
        <v>0.01506996771</v>
      </c>
      <c r="U923" s="1">
        <f>'S. MATERIALES'!R924/'S. MATERIALES'!R923-1</f>
        <v>0.001340482574</v>
      </c>
      <c r="V923" s="1">
        <f>'S. MATERIALES'!T924/'S. MATERIALES'!T923-1</f>
        <v>-0.01082882132</v>
      </c>
      <c r="W923" s="1">
        <f>SUMPRODUCT(M923:V923,'Ponderaciones e Índices.'!$A$8:$J$8)</f>
        <v>0.002129154895</v>
      </c>
      <c r="X923" s="1">
        <f>'S. ENERGÍA'!B924/'S. ENERGÍA'!B923-1</f>
        <v>0.002602230483</v>
      </c>
      <c r="Y923" s="1">
        <f>'S. ENERGÍA'!D924/'S. ENERGÍA'!D923-1</f>
        <v>0.02619712261</v>
      </c>
      <c r="Z923" s="1">
        <f>'S. ENERGÍA'!F924/'S. ENERGÍA'!F923-1</f>
        <v>0.01279826464</v>
      </c>
      <c r="AA923" s="1">
        <f>'S. ENERGÍA'!H924/'S. ENERGÍA'!H923-1</f>
        <v>0.01457515473</v>
      </c>
      <c r="AB923" s="1">
        <f>'S. ENERGÍA'!J924/'S. ENERGÍA'!J923-1</f>
        <v>0.04114621602</v>
      </c>
      <c r="AC923" s="1">
        <f>'S. ENERGÍA'!L924/'S. ENERGÍA'!L923-1</f>
        <v>0.01105990783</v>
      </c>
      <c r="AD923" s="1">
        <f>'S. ENERGÍA'!N924/'S. ENERGÍA'!N923-1</f>
        <v>0.02224669604</v>
      </c>
      <c r="AE923" s="1">
        <f>'S. ENERGÍA'!P924/'S. ENERGÍA'!P923-1</f>
        <v>0.009381663113</v>
      </c>
      <c r="AF923" s="1">
        <f>'S. ENERGÍA'!R924/'S. ENERGÍA'!R923-1</f>
        <v>0.01771871539</v>
      </c>
      <c r="AG923" s="1">
        <f>'S. ENERGÍA'!T924/'S. ENERGÍA'!T923-1</f>
        <v>0.01819505095</v>
      </c>
      <c r="AH923" s="1">
        <f>SUMPRODUCT(X923:AG923,'Ponderaciones e Índices.'!$A$12:$J$12)</f>
        <v>0.01986517564</v>
      </c>
    </row>
    <row r="924">
      <c r="A924" s="1">
        <f>S.FINANCIERO!A925</f>
        <v>43290</v>
      </c>
      <c r="B924" s="1">
        <f>S.FINANCIERO!B925/S.FINANCIERO!B924-1</f>
        <v>0.005888223553</v>
      </c>
      <c r="C924" s="1">
        <f>S.FINANCIERO!D925/S.FINANCIERO!D924-1</f>
        <v>-0.001316135825</v>
      </c>
      <c r="D924" s="1">
        <f>S.FINANCIERO!F925/S.FINANCIERO!F924-1</f>
        <v>0.005089058524</v>
      </c>
      <c r="E924" s="1">
        <f>S.FINANCIERO!H925/S.FINANCIERO!H924-1</f>
        <v>0.00119840213</v>
      </c>
      <c r="F924" s="1">
        <f>S.FINANCIERO!J925/S.FINANCIERO!J924-1</f>
        <v>0.004685059865</v>
      </c>
      <c r="G924" s="1">
        <f>S.FINANCIERO!L925/S.FINANCIERO!L924-1</f>
        <v>0.004891132849</v>
      </c>
      <c r="H924" s="1">
        <f>S.FINANCIERO!N925/S.FINANCIERO!N924-1</f>
        <v>0.004983757598</v>
      </c>
      <c r="I924" s="1">
        <f>S.FINANCIERO!P925/S.FINANCIERO!P924-1</f>
        <v>0.008947592671</v>
      </c>
      <c r="J924" s="1">
        <f>S.FINANCIERO!R925/S.FINANCIERO!R924-1</f>
        <v>0.006248816512</v>
      </c>
      <c r="K924" s="1">
        <f>S.FINANCIERO!T925/S.FINANCIERO!T924-1</f>
        <v>0.0009348706762</v>
      </c>
      <c r="L924" s="1">
        <f>SUMPRODUCT(B924:K924, 'Ponderaciones e Índices.'!$A$4:$J$4)</f>
        <v>0.004086053207</v>
      </c>
      <c r="M924" s="1">
        <f>'S. MATERIALES'!B925/'S. MATERIALES'!B924-1</f>
        <v>-0.004571428571</v>
      </c>
      <c r="N924" s="3">
        <f>'S. MATERIALES'!D925/'S. MATERIALES'!D924-1</f>
        <v>-0.013671875</v>
      </c>
      <c r="O924" s="1">
        <f>'S. MATERIALES'!F925/'S. MATERIALES'!F924-1</f>
        <v>0.01867419764</v>
      </c>
      <c r="P924" s="1">
        <f>'S. MATERIALES'!H925/'S. MATERIALES'!H924-1</f>
        <v>-0.01210490921</v>
      </c>
      <c r="Q924" s="1">
        <f>'S. MATERIALES'!J925/'S. MATERIALES'!J924-1</f>
        <v>-0.01973951974</v>
      </c>
      <c r="R924" s="1">
        <f>'S. MATERIALES'!L925/'S. MATERIALES'!L924-1</f>
        <v>0.0195062481</v>
      </c>
      <c r="S924" s="1">
        <f>'S. MATERIALES'!N925/'S. MATERIALES'!N924-1</f>
        <v>-0.005836575875</v>
      </c>
      <c r="T924" s="1">
        <f>'S. MATERIALES'!P925/'S. MATERIALES'!P924-1</f>
        <v>0.06044538706</v>
      </c>
      <c r="U924" s="1">
        <f>'S. MATERIALES'!R925/'S. MATERIALES'!R924-1</f>
        <v>0.02677376171</v>
      </c>
      <c r="V924" s="1">
        <f>'S. MATERIALES'!T925/'S. MATERIALES'!T924-1</f>
        <v>-0.01178947368</v>
      </c>
      <c r="W924" s="1">
        <f>SUMPRODUCT(M924:V924,'Ponderaciones e Índices.'!$A$8:$J$8)</f>
        <v>0.0131754059</v>
      </c>
      <c r="X924" s="1">
        <f>'S. ENERGÍA'!B925/'S. ENERGÍA'!B924-1</f>
        <v>0.001297738228</v>
      </c>
      <c r="Y924" s="1">
        <f>'S. ENERGÍA'!D925/'S. ENERGÍA'!D924-1</f>
        <v>0.01004394225</v>
      </c>
      <c r="Z924" s="1">
        <f>'S. ENERGÍA'!F925/'S. ENERGÍA'!F924-1</f>
        <v>-0.003426858</v>
      </c>
      <c r="AA924" s="1">
        <f>'S. ENERGÍA'!H925/'S. ENERGÍA'!H924-1</f>
        <v>-0.002977003227</v>
      </c>
      <c r="AB924" s="1">
        <f>'S. ENERGÍA'!J925/'S. ENERGÍA'!J924-1</f>
        <v>0.02470007057</v>
      </c>
      <c r="AC924" s="1">
        <f>'S. ENERGÍA'!L925/'S. ENERGÍA'!L924-1</f>
        <v>0.0009115770283</v>
      </c>
      <c r="AD924" s="1">
        <f>'S. ENERGÍA'!N925/'S. ENERGÍA'!N924-1</f>
        <v>-0.001077354019</v>
      </c>
      <c r="AE924" s="1">
        <f>'S. ENERGÍA'!P925/'S. ENERGÍA'!P924-1</f>
        <v>0.007604562738</v>
      </c>
      <c r="AF924" s="1">
        <f>'S. ENERGÍA'!R925/'S. ENERGÍA'!R924-1</f>
        <v>0.007616974973</v>
      </c>
      <c r="AG924" s="1">
        <f>'S. ENERGÍA'!T925/'S. ENERGÍA'!T924-1</f>
        <v>0.02787705504</v>
      </c>
      <c r="AH924" s="1">
        <f>SUMPRODUCT(X924:AG924,'Ponderaciones e Índices.'!$A$12:$J$12)</f>
        <v>0.008351009219</v>
      </c>
    </row>
    <row r="925">
      <c r="A925" s="1">
        <f>S.FINANCIERO!A926</f>
        <v>43291</v>
      </c>
      <c r="B925" s="1">
        <f>S.FINANCIERO!B926/S.FINANCIERO!B925-1</f>
        <v>0.005159241988</v>
      </c>
      <c r="C925" s="1">
        <f>S.FINANCIERO!D926/S.FINANCIERO!D925-1</f>
        <v>0.004217185029</v>
      </c>
      <c r="D925" s="1">
        <f>S.FINANCIERO!F926/S.FINANCIERO!F925-1</f>
        <v>0.001460564752</v>
      </c>
      <c r="E925" s="1">
        <f>S.FINANCIERO!H926/S.FINANCIERO!H925-1</f>
        <v>-0.0001329964091</v>
      </c>
      <c r="F925" s="1">
        <f>S.FINANCIERO!J926/S.FINANCIERO!J925-1</f>
        <v>0.0006908462867</v>
      </c>
      <c r="G925" s="1">
        <f>S.FINANCIERO!L926/S.FINANCIERO!L925-1</f>
        <v>0.002198147276</v>
      </c>
      <c r="H925" s="1">
        <f>S.FINANCIERO!N926/S.FINANCIERO!N925-1</f>
        <v>0.006983771339</v>
      </c>
      <c r="I925" s="1">
        <f>S.FINANCIERO!P926/S.FINANCIERO!P925-1</f>
        <v>0.007601351351</v>
      </c>
      <c r="J925" s="1">
        <f>S.FINANCIERO!R926/S.FINANCIERO!R925-1</f>
        <v>0.003763643207</v>
      </c>
      <c r="K925" s="1">
        <f>S.FINANCIERO!T926/S.FINANCIERO!T925-1</f>
        <v>0.001867995019</v>
      </c>
      <c r="L925" s="1">
        <f>SUMPRODUCT(B925:K925, 'Ponderaciones e Índices.'!$A$4:$J$4)</f>
        <v>0.00377041612</v>
      </c>
      <c r="M925" s="1">
        <f>'S. MATERIALES'!B926/'S. MATERIALES'!B925-1</f>
        <v>0.009184845006</v>
      </c>
      <c r="N925" s="3">
        <f>'S. MATERIALES'!D926/'S. MATERIALES'!D925-1</f>
        <v>0.001650165017</v>
      </c>
      <c r="O925" s="1">
        <f>'S. MATERIALES'!F926/'S. MATERIALES'!F925-1</f>
        <v>0.004061808257</v>
      </c>
      <c r="P925" s="1">
        <f>'S. MATERIALES'!H926/'S. MATERIALES'!H925-1</f>
        <v>0.003063308373</v>
      </c>
      <c r="Q925" s="1">
        <f>'S. MATERIALES'!J926/'S. MATERIALES'!J925-1</f>
        <v>0.0009341914054</v>
      </c>
      <c r="R925" s="1">
        <f>'S. MATERIALES'!L926/'S. MATERIALES'!L925-1</f>
        <v>-0.006278026906</v>
      </c>
      <c r="S925" s="1">
        <f>'S. MATERIALES'!N926/'S. MATERIALES'!N925-1</f>
        <v>0</v>
      </c>
      <c r="T925" s="1">
        <f>'S. MATERIALES'!P926/'S. MATERIALES'!P925-1</f>
        <v>-0.0105</v>
      </c>
      <c r="U925" s="1">
        <f>'S. MATERIALES'!R926/'S. MATERIALES'!R925-1</f>
        <v>0.007822685789</v>
      </c>
      <c r="V925" s="1">
        <f>'S. MATERIALES'!T926/'S. MATERIALES'!T925-1</f>
        <v>-0.005538985939</v>
      </c>
      <c r="W925" s="1">
        <f>SUMPRODUCT(M925:V925,'Ponderaciones e Índices.'!$A$8:$J$8)</f>
        <v>0.001275985091</v>
      </c>
      <c r="X925" s="1">
        <f>'S. ENERGÍA'!B926/'S. ENERGÍA'!B925-1</f>
        <v>0.01240511016</v>
      </c>
      <c r="Y925" s="1">
        <f>'S. ENERGÍA'!D926/'S. ENERGÍA'!D925-1</f>
        <v>0.01450176093</v>
      </c>
      <c r="Z925" s="1">
        <f>'S. ENERGÍA'!F926/'S. ENERGÍA'!F925-1</f>
        <v>0.009026434558</v>
      </c>
      <c r="AA925" s="1">
        <f>'S. ENERGÍA'!H926/'S. ENERGÍA'!H925-1</f>
        <v>-0.002636766595</v>
      </c>
      <c r="AB925" s="1">
        <f>'S. ENERGÍA'!J926/'S. ENERGÍA'!J925-1</f>
        <v>0.00826446281</v>
      </c>
      <c r="AC925" s="1">
        <f>'S. ENERGÍA'!L926/'S. ENERGÍA'!L925-1</f>
        <v>0.005009107468</v>
      </c>
      <c r="AD925" s="1">
        <f>'S. ENERGÍA'!N926/'S. ENERGÍA'!N925-1</f>
        <v>0.005823986195</v>
      </c>
      <c r="AE925" s="1">
        <f>'S. ENERGÍA'!P926/'S. ENERGÍA'!P925-1</f>
        <v>0.02264150943</v>
      </c>
      <c r="AF925" s="1">
        <f>'S. ENERGÍA'!R926/'S. ENERGÍA'!R925-1</f>
        <v>0.02591792657</v>
      </c>
      <c r="AG925" s="1">
        <f>'S. ENERGÍA'!T926/'S. ENERGÍA'!T925-1</f>
        <v>-0.008344923505</v>
      </c>
      <c r="AH925" s="1">
        <f>SUMPRODUCT(X925:AG925,'Ponderaciones e Índices.'!$A$12:$J$12)</f>
        <v>0.01163031523</v>
      </c>
    </row>
    <row r="926">
      <c r="A926" s="1">
        <f>S.FINANCIERO!A927</f>
        <v>43292</v>
      </c>
      <c r="B926" s="1">
        <f>S.FINANCIERO!B927/S.FINANCIERO!B926-1</f>
        <v>-0.007205606554</v>
      </c>
      <c r="C926" s="1">
        <f>S.FINANCIERO!D927/S.FINANCIERO!D926-1</f>
        <v>-0.002362204724</v>
      </c>
      <c r="D926" s="1">
        <f>S.FINANCIERO!F927/S.FINANCIERO!F926-1</f>
        <v>-0.003500243072</v>
      </c>
      <c r="E926" s="1">
        <f>S.FINANCIERO!H927/S.FINANCIERO!H926-1</f>
        <v>-0.002793296089</v>
      </c>
      <c r="F926" s="1">
        <f>S.FINANCIERO!J927/S.FINANCIERO!J926-1</f>
        <v>-0.001898515706</v>
      </c>
      <c r="G926" s="1">
        <f>S.FINANCIERO!L927/S.FINANCIERO!L926-1</f>
        <v>-0.002976656744</v>
      </c>
      <c r="H926" s="1">
        <f>S.FINANCIERO!N927/S.FINANCIERO!N926-1</f>
        <v>-0.005659520395</v>
      </c>
      <c r="I926" s="1">
        <f>S.FINANCIERO!P927/S.FINANCIERO!P926-1</f>
        <v>-0.0180217938</v>
      </c>
      <c r="J926" s="1">
        <f>S.FINANCIERO!R927/S.FINANCIERO!R926-1</f>
        <v>-0.01218597675</v>
      </c>
      <c r="K926" s="1">
        <f>S.FINANCIERO!T927/S.FINANCIERO!T926-1</f>
        <v>0.0006215040398</v>
      </c>
      <c r="L926" s="1">
        <f>SUMPRODUCT(B926:K926, 'Ponderaciones e Índices.'!$A$4:$J$4)</f>
        <v>-0.006166281488</v>
      </c>
      <c r="M926" s="1">
        <f>'S. MATERIALES'!B927/'S. MATERIALES'!B926-1</f>
        <v>-0.03242320819</v>
      </c>
      <c r="N926" s="3">
        <f>'S. MATERIALES'!D927/'S. MATERIALES'!D926-1</f>
        <v>-0.01598023064</v>
      </c>
      <c r="O926" s="1">
        <f>'S. MATERIALES'!F927/'S. MATERIALES'!F926-1</f>
        <v>-0.01215753425</v>
      </c>
      <c r="P926" s="1">
        <f>'S. MATERIALES'!H927/'S. MATERIALES'!H926-1</f>
        <v>-0.01560909399</v>
      </c>
      <c r="Q926" s="1">
        <f>'S. MATERIALES'!J927/'S. MATERIALES'!J926-1</f>
        <v>-0.004562895365</v>
      </c>
      <c r="R926" s="1">
        <f>'S. MATERIALES'!L927/'S. MATERIALES'!L926-1</f>
        <v>-0.04512635379</v>
      </c>
      <c r="S926" s="1">
        <f>'S. MATERIALES'!N927/'S. MATERIALES'!N926-1</f>
        <v>-0.02935420744</v>
      </c>
      <c r="T926" s="1">
        <f>'S. MATERIALES'!P927/'S. MATERIALES'!P926-1</f>
        <v>-0.07074279939</v>
      </c>
      <c r="U926" s="1">
        <f>'S. MATERIALES'!R927/'S. MATERIALES'!R926-1</f>
        <v>-0.02587322122</v>
      </c>
      <c r="V926" s="1">
        <f>'S. MATERIALES'!T927/'S. MATERIALES'!T926-1</f>
        <v>-0.05098543273</v>
      </c>
      <c r="W926" s="1">
        <f>SUMPRODUCT(M926:V926,'Ponderaciones e Índices.'!$A$8:$J$8)</f>
        <v>-0.03515336664</v>
      </c>
      <c r="X926" s="1">
        <f>'S. ENERGÍA'!B927/'S. ENERGÍA'!B926-1</f>
        <v>-0.00950987564</v>
      </c>
      <c r="Y926" s="1">
        <f>'S. ENERGÍA'!D927/'S. ENERGÍA'!D926-1</f>
        <v>-0.02368797223</v>
      </c>
      <c r="Z926" s="1">
        <f>'S. ENERGÍA'!F927/'S. ENERGÍA'!F926-1</f>
        <v>-0.003833865815</v>
      </c>
      <c r="AA926" s="1">
        <f>'S. ENERGÍA'!H927/'S. ENERGÍA'!H926-1</f>
        <v>0.005285541057</v>
      </c>
      <c r="AB926" s="1">
        <f>'S. ENERGÍA'!J927/'S. ENERGÍA'!J926-1</f>
        <v>-0.03142076503</v>
      </c>
      <c r="AC926" s="1">
        <f>'S. ENERGÍA'!L927/'S. ENERGÍA'!L926-1</f>
        <v>-0.001132759402</v>
      </c>
      <c r="AD926" s="1">
        <f>'S. ENERGÍA'!N927/'S. ENERGÍA'!N926-1</f>
        <v>-0.006648080635</v>
      </c>
      <c r="AE926" s="1">
        <f>'S. ENERGÍA'!P927/'S. ENERGÍA'!P926-1</f>
        <v>-0.0114801148</v>
      </c>
      <c r="AF926" s="1">
        <f>'S. ENERGÍA'!R927/'S. ENERGÍA'!R926-1</f>
        <v>-0.03473684211</v>
      </c>
      <c r="AG926" s="1">
        <f>'S. ENERGÍA'!T927/'S. ENERGÍA'!T926-1</f>
        <v>-0.01051893408</v>
      </c>
      <c r="AH926" s="1">
        <f>SUMPRODUCT(X926:AG926,'Ponderaciones e Índices.'!$A$12:$J$12)</f>
        <v>-0.01789233027</v>
      </c>
    </row>
    <row r="927">
      <c r="A927" s="1">
        <f>S.FINANCIERO!A928</f>
        <v>43293</v>
      </c>
      <c r="B927" s="1">
        <f>S.FINANCIERO!B928/S.FINANCIERO!B927-1</f>
        <v>0.009246371048</v>
      </c>
      <c r="C927" s="1">
        <f>S.FINANCIERO!D928/S.FINANCIERO!D927-1</f>
        <v>0.004340962904</v>
      </c>
      <c r="D927" s="1">
        <f>S.FINANCIERO!F928/S.FINANCIERO!F927-1</f>
        <v>0.005463947702</v>
      </c>
      <c r="E927" s="1">
        <f>S.FINANCIERO!H928/S.FINANCIERO!H927-1</f>
        <v>0.0066693344</v>
      </c>
      <c r="F927" s="1">
        <f>S.FINANCIERO!J928/S.FINANCIERO!J927-1</f>
        <v>0.00146982535</v>
      </c>
      <c r="G927" s="1">
        <f>S.FINANCIERO!L928/S.FINANCIERO!L927-1</f>
        <v>0</v>
      </c>
      <c r="H927" s="1">
        <f>S.FINANCIERO!N928/S.FINANCIERO!N927-1</f>
        <v>0.01816838086</v>
      </c>
      <c r="I927" s="1">
        <f>S.FINANCIERO!P928/S.FINANCIERO!P927-1</f>
        <v>0.004268032437</v>
      </c>
      <c r="J927" s="1">
        <f>S.FINANCIERO!R928/S.FINANCIERO!R927-1</f>
        <v>0.01081799203</v>
      </c>
      <c r="K927" s="1">
        <f>S.FINANCIERO!T928/S.FINANCIERO!T927-1</f>
        <v>-0.003726708075</v>
      </c>
      <c r="L927" s="1">
        <f>SUMPRODUCT(B927:K927, 'Ponderaciones e Índices.'!$A$4:$J$4)</f>
        <v>0.006206897307</v>
      </c>
      <c r="M927" s="1">
        <f>'S. MATERIALES'!B928/'S. MATERIALES'!B927-1</f>
        <v>0.001175778954</v>
      </c>
      <c r="N927" s="3">
        <f>'S. MATERIALES'!D928/'S. MATERIALES'!D927-1</f>
        <v>0.01473296501</v>
      </c>
      <c r="O927" s="1">
        <f>'S. MATERIALES'!F928/'S. MATERIALES'!F927-1</f>
        <v>0.006153579477</v>
      </c>
      <c r="P927" s="1">
        <f>'S. MATERIALES'!H928/'S. MATERIALES'!H927-1</f>
        <v>0.004481213375</v>
      </c>
      <c r="Q927" s="1">
        <f>'S. MATERIALES'!J928/'S. MATERIALES'!J927-1</f>
        <v>0.009167621627</v>
      </c>
      <c r="R927" s="1">
        <f>'S. MATERIALES'!L928/'S. MATERIALES'!L927-1</f>
        <v>0.01827347196</v>
      </c>
      <c r="S927" s="1">
        <f>'S. MATERIALES'!N928/'S. MATERIALES'!N927-1</f>
        <v>0.01008064516</v>
      </c>
      <c r="T927" s="1">
        <f>'S. MATERIALES'!P928/'S. MATERIALES'!P927-1</f>
        <v>0.03153887983</v>
      </c>
      <c r="U927" s="1">
        <f>'S. MATERIALES'!R928/'S. MATERIALES'!R927-1</f>
        <v>-0.006640106242</v>
      </c>
      <c r="V927" s="1">
        <f>'S. MATERIALES'!T928/'S. MATERIALES'!T927-1</f>
        <v>0</v>
      </c>
      <c r="W927" s="1">
        <f>SUMPRODUCT(M927:V927,'Ponderaciones e Índices.'!$A$8:$J$8)</f>
        <v>0.008547023275</v>
      </c>
      <c r="X927" s="1">
        <f>'S. ENERGÍA'!B928/'S. ENERGÍA'!B927-1</f>
        <v>0.006646971935</v>
      </c>
      <c r="Y927" s="1">
        <f>'S. ENERGÍA'!D928/'S. ENERGÍA'!D927-1</f>
        <v>0.007111482953</v>
      </c>
      <c r="Z927" s="1">
        <f>'S. ENERGÍA'!F928/'S. ENERGÍA'!F927-1</f>
        <v>0.007911054095</v>
      </c>
      <c r="AA927" s="1">
        <f>'S. ENERGÍA'!H928/'S. ENERGÍA'!H927-1</f>
        <v>0.006310070719</v>
      </c>
      <c r="AB927" s="1">
        <f>'S. ENERGÍA'!J928/'S. ENERGÍA'!J927-1</f>
        <v>-0.01269393512</v>
      </c>
      <c r="AC927" s="1">
        <f>'S. ENERGÍA'!L928/'S. ENERGÍA'!L927-1</f>
        <v>0.008165116807</v>
      </c>
      <c r="AD927" s="1">
        <f>'S. ENERGÍA'!N928/'S. ENERGÍA'!N927-1</f>
        <v>0.01187392055</v>
      </c>
      <c r="AE927" s="1">
        <f>'S. ENERGÍA'!P928/'S. ENERGÍA'!P927-1</f>
        <v>0.00165906263</v>
      </c>
      <c r="AF927" s="1">
        <f>'S. ENERGÍA'!R928/'S. ENERGÍA'!R927-1</f>
        <v>0.009814612868</v>
      </c>
      <c r="AG927" s="1">
        <f>'S. ENERGÍA'!T928/'S. ENERGÍA'!T927-1</f>
        <v>0.04252303331</v>
      </c>
      <c r="AH927" s="1">
        <f>SUMPRODUCT(X927:AG927,'Ponderaciones e Índices.'!$A$12:$J$12)</f>
        <v>0.007394047236</v>
      </c>
    </row>
    <row r="928">
      <c r="A928" s="1">
        <f>S.FINANCIERO!A929</f>
        <v>43294</v>
      </c>
      <c r="B928" s="1">
        <f>S.FINANCIERO!B929/S.FINANCIERO!B928-1</f>
        <v>-0.0004925623091</v>
      </c>
      <c r="C928" s="1">
        <f>S.FINANCIERO!D929/S.FINANCIERO!D928-1</f>
        <v>-0.005239030779</v>
      </c>
      <c r="D928" s="1">
        <f>S.FINANCIERO!F929/S.FINANCIERO!F928-1</f>
        <v>0.0007763221737</v>
      </c>
      <c r="E928" s="1">
        <f>S.FINANCIERO!H929/S.FINANCIERO!H928-1</f>
        <v>0</v>
      </c>
      <c r="F928" s="1">
        <f>S.FINANCIERO!J929/S.FINANCIERO!J928-1</f>
        <v>0.002072002072</v>
      </c>
      <c r="G928" s="1">
        <f>S.FINANCIERO!L929/S.FINANCIERO!L928-1</f>
        <v>-0.006128221245</v>
      </c>
      <c r="H928" s="1">
        <f>S.FINANCIERO!N929/S.FINANCIERO!N928-1</f>
        <v>-0.01117529639</v>
      </c>
      <c r="I928" s="1">
        <f>S.FINANCIERO!P929/S.FINANCIERO!P928-1</f>
        <v>0.006374840629</v>
      </c>
      <c r="J928" s="1">
        <f>S.FINANCIERO!R929/S.FINANCIERO!R928-1</f>
        <v>-0.00150206534</v>
      </c>
      <c r="K928" s="1">
        <f>S.FINANCIERO!T929/S.FINANCIERO!T928-1</f>
        <v>0.01215710723</v>
      </c>
      <c r="L928" s="1">
        <f>SUMPRODUCT(B928:K928, 'Ponderaciones e Índices.'!$A$4:$J$4)</f>
        <v>-0.001088606949</v>
      </c>
      <c r="M928" s="1">
        <f>'S. MATERIALES'!B929/'S. MATERIALES'!B928-1</f>
        <v>-0.002935995302</v>
      </c>
      <c r="N928" s="3">
        <f>'S. MATERIALES'!D929/'S. MATERIALES'!D928-1</f>
        <v>-0.0115492493</v>
      </c>
      <c r="O928" s="1">
        <f>'S. MATERIALES'!F929/'S. MATERIALES'!F928-1</f>
        <v>0.01632354208</v>
      </c>
      <c r="P928" s="1">
        <f>'S. MATERIALES'!H929/'S. MATERIALES'!H928-1</f>
        <v>-0.006520247083</v>
      </c>
      <c r="Q928" s="1">
        <f>'S. MATERIALES'!J929/'S. MATERIALES'!J928-1</f>
        <v>-0.005574481264</v>
      </c>
      <c r="R928" s="1">
        <f>'S. MATERIALES'!L929/'S. MATERIALES'!L928-1</f>
        <v>0.004022277228</v>
      </c>
      <c r="S928" s="1">
        <f>'S. MATERIALES'!N929/'S. MATERIALES'!N928-1</f>
        <v>-0.01397205589</v>
      </c>
      <c r="T928" s="1">
        <f>'S. MATERIALES'!P929/'S. MATERIALES'!P928-1</f>
        <v>-0.005798629415</v>
      </c>
      <c r="U928" s="1">
        <f>'S. MATERIALES'!R929/'S. MATERIALES'!R928-1</f>
        <v>0.002673796791</v>
      </c>
      <c r="V928" s="1">
        <f>'S. MATERIALES'!T929/'S. MATERIALES'!T928-1</f>
        <v>0.004966139955</v>
      </c>
      <c r="W928" s="1">
        <f>SUMPRODUCT(M928:V928,'Ponderaciones e Índices.'!$A$8:$J$8)</f>
        <v>-0.003606039999</v>
      </c>
      <c r="X928" s="1">
        <f>'S. ENERGÍA'!B929/'S. ENERGÍA'!B928-1</f>
        <v>0.01228906823</v>
      </c>
      <c r="Y928" s="1">
        <f>'S. ENERGÍA'!D929/'S. ENERGÍA'!D928-1</f>
        <v>0.009138110073</v>
      </c>
      <c r="Z928" s="1">
        <f>'S. ENERGÍA'!F929/'S. ENERGÍA'!F928-1</f>
        <v>-0.006576156131</v>
      </c>
      <c r="AA928" s="1">
        <f>'S. ENERGÍA'!H929/'S. ENERGÍA'!H928-1</f>
        <v>-0.003833036377</v>
      </c>
      <c r="AB928" s="1">
        <f>'S. ENERGÍA'!J929/'S. ENERGÍA'!J928-1</f>
        <v>-0.006428571429</v>
      </c>
      <c r="AC928" s="1">
        <f>'S. ENERGÍA'!L929/'S. ENERGÍA'!L928-1</f>
        <v>0.00764904387</v>
      </c>
      <c r="AD928" s="1">
        <f>'S. ENERGÍA'!N929/'S. ENERGÍA'!N928-1</f>
        <v>-0.003413697461</v>
      </c>
      <c r="AE928" s="1">
        <f>'S. ENERGÍA'!P929/'S. ENERGÍA'!P928-1</f>
        <v>0.007867494824</v>
      </c>
      <c r="AF928" s="1">
        <f>'S. ENERGÍA'!R929/'S. ENERGÍA'!R928-1</f>
        <v>0.01403887689</v>
      </c>
      <c r="AG928" s="1">
        <f>'S. ENERGÍA'!T929/'S. ENERGÍA'!T928-1</f>
        <v>0.01427600272</v>
      </c>
      <c r="AH928" s="1">
        <f>SUMPRODUCT(X928:AG928,'Ponderaciones e Índices.'!$A$12:$J$12)</f>
        <v>0.006481130786</v>
      </c>
    </row>
    <row r="929">
      <c r="A929" s="1">
        <f>S.FINANCIERO!A930</f>
        <v>43297</v>
      </c>
      <c r="B929" s="1">
        <f>S.FINANCIERO!B930/S.FINANCIERO!B929-1</f>
        <v>0.004730928445</v>
      </c>
      <c r="C929" s="1">
        <f>S.FINANCIERO!D930/S.FINANCIERO!D929-1</f>
        <v>0.001843317972</v>
      </c>
      <c r="D929" s="1">
        <f>S.FINANCIERO!F930/S.FINANCIERO!F929-1</f>
        <v>0.004460389799</v>
      </c>
      <c r="E929" s="1">
        <f>S.FINANCIERO!H930/S.FINANCIERO!H929-1</f>
        <v>0.006890155028</v>
      </c>
      <c r="F929" s="1">
        <f>S.FINANCIERO!J930/S.FINANCIERO!J929-1</f>
        <v>0.001464633411</v>
      </c>
      <c r="G929" s="1">
        <f>S.FINANCIERO!L930/S.FINANCIERO!L929-1</f>
        <v>-0.001422924901</v>
      </c>
      <c r="H929" s="1">
        <f>S.FINANCIERO!N930/S.FINANCIERO!N929-1</f>
        <v>0.001641458553</v>
      </c>
      <c r="I929" s="1">
        <f>S.FINANCIERO!P930/S.FINANCIERO!P929-1</f>
        <v>0.002533783784</v>
      </c>
      <c r="J929" s="1">
        <f>S.FINANCIERO!R930/S.FINANCIERO!R929-1</f>
        <v>0.003760812335</v>
      </c>
      <c r="K929" s="1">
        <f>S.FINANCIERO!T930/S.FINANCIERO!T929-1</f>
        <v>0.0006159531876</v>
      </c>
      <c r="L929" s="1">
        <f>SUMPRODUCT(B929:K929, 'Ponderaciones e Índices.'!$A$4:$J$4)</f>
        <v>0.002861590332</v>
      </c>
      <c r="M929" s="1">
        <f>'S. MATERIALES'!B930/'S. MATERIALES'!B929-1</f>
        <v>-0.00765606596</v>
      </c>
      <c r="N929" s="3">
        <f>'S. MATERIALES'!D930/'S. MATERIALES'!D929-1</f>
        <v>0.001168419296</v>
      </c>
      <c r="O929" s="1">
        <f>'S. MATERIALES'!F930/'S. MATERIALES'!F929-1</f>
        <v>-0.01606136373</v>
      </c>
      <c r="P929" s="1">
        <f>'S. MATERIALES'!H930/'S. MATERIALES'!H929-1</f>
        <v>0.0003454231434</v>
      </c>
      <c r="Q929" s="1">
        <f>'S. MATERIALES'!J930/'S. MATERIALES'!J929-1</f>
        <v>0.003425724073</v>
      </c>
      <c r="R929" s="1">
        <f>'S. MATERIALES'!L930/'S. MATERIALES'!L929-1</f>
        <v>-0.01479198767</v>
      </c>
      <c r="S929" s="1">
        <f>'S. MATERIALES'!N930/'S. MATERIALES'!N929-1</f>
        <v>-0.004048582996</v>
      </c>
      <c r="T929" s="1">
        <f>'S. MATERIALES'!P930/'S. MATERIALES'!P929-1</f>
        <v>-0.007953340403</v>
      </c>
      <c r="U929" s="1">
        <f>'S. MATERIALES'!R930/'S. MATERIALES'!R929-1</f>
        <v>-0.002666666667</v>
      </c>
      <c r="V929" s="1">
        <f>'S. MATERIALES'!T930/'S. MATERIALES'!T929-1</f>
        <v>-0.03908355795</v>
      </c>
      <c r="W929" s="1">
        <f>SUMPRODUCT(M929:V929,'Ponderaciones e Índices.'!$A$8:$J$8)</f>
        <v>-0.006213482277</v>
      </c>
      <c r="X929" s="1">
        <f>'S. ENERGÍA'!B930/'S. ENERGÍA'!B929-1</f>
        <v>-0.01848160899</v>
      </c>
      <c r="Y929" s="1">
        <f>'S. ENERGÍA'!D930/'S. ENERGÍA'!D929-1</f>
        <v>-0.01831652603</v>
      </c>
      <c r="Z929" s="1">
        <f>'S. ENERGÍA'!F930/'S. ENERGÍA'!F929-1</f>
        <v>-0.007473841555</v>
      </c>
      <c r="AA929" s="1">
        <f>'S. ENERGÍA'!H930/'S. ENERGÍA'!H929-1</f>
        <v>-0.001397101015</v>
      </c>
      <c r="AB929" s="1">
        <f>'S. ENERGÍA'!J930/'S. ENERGÍA'!J929-1</f>
        <v>-0.01869158879</v>
      </c>
      <c r="AC929" s="1">
        <f>'S. ENERGÍA'!L930/'S. ENERGÍA'!L929-1</f>
        <v>-0.01027014959</v>
      </c>
      <c r="AD929" s="1">
        <f>'S. ENERGÍA'!N930/'S. ENERGÍA'!N929-1</f>
        <v>-0.01348747592</v>
      </c>
      <c r="AE929" s="1">
        <f>'S. ENERGÍA'!P930/'S. ENERGÍA'!P929-1</f>
        <v>-0.0217748562</v>
      </c>
      <c r="AF929" s="1">
        <f>'S. ENERGÍA'!R930/'S. ENERGÍA'!R929-1</f>
        <v>-0.02129925453</v>
      </c>
      <c r="AG929" s="1">
        <f>'S. ENERGÍA'!T930/'S. ENERGÍA'!T929-1</f>
        <v>-0.03150134048</v>
      </c>
      <c r="AH929" s="1">
        <f>SUMPRODUCT(X929:AG929,'Ponderaciones e Índices.'!$A$12:$J$12)</f>
        <v>-0.01732005937</v>
      </c>
    </row>
    <row r="930">
      <c r="A930" s="1">
        <f>S.FINANCIERO!A931</f>
        <v>43298</v>
      </c>
      <c r="B930" s="1">
        <f>S.FINANCIERO!B931/S.FINANCIERO!B930-1</f>
        <v>0.0005885815185</v>
      </c>
      <c r="C930" s="1">
        <f>S.FINANCIERO!D931/S.FINANCIERO!D930-1</f>
        <v>0.0006571165725</v>
      </c>
      <c r="D930" s="1">
        <f>S.FINANCIERO!F931/S.FINANCIERO!F930-1</f>
        <v>0.0007722753162</v>
      </c>
      <c r="E930" s="1">
        <f>S.FINANCIERO!H931/S.FINANCIERO!H930-1</f>
        <v>0.002105540203</v>
      </c>
      <c r="F930" s="1">
        <f>S.FINANCIERO!J931/S.FINANCIERO!J930-1</f>
        <v>0.00120440468</v>
      </c>
      <c r="G930" s="1">
        <f>S.FINANCIERO!L931/S.FINANCIERO!L930-1</f>
        <v>0.001266624446</v>
      </c>
      <c r="H930" s="1">
        <f>S.FINANCIERO!N931/S.FINANCIERO!N930-1</f>
        <v>0.008005537206</v>
      </c>
      <c r="I930" s="1">
        <f>S.FINANCIERO!P931/S.FINANCIERO!P930-1</f>
        <v>0.005054759899</v>
      </c>
      <c r="J930" s="1">
        <f>S.FINANCIERO!R931/S.FINANCIERO!R930-1</f>
        <v>0.006182090671</v>
      </c>
      <c r="K930" s="1">
        <f>S.FINANCIERO!T931/S.FINANCIERO!T930-1</f>
        <v>0.0003077870114</v>
      </c>
      <c r="L930" s="1">
        <f>SUMPRODUCT(B930:K930, 'Ponderaciones e Índices.'!$A$4:$J$4)</f>
        <v>0.002604077358</v>
      </c>
      <c r="M930" s="1">
        <f>'S. MATERIALES'!B931/'S. MATERIALES'!B930-1</f>
        <v>-0.006528189911</v>
      </c>
      <c r="N930" s="3">
        <f>'S. MATERIALES'!D931/'S. MATERIALES'!D930-1</f>
        <v>0.001833944648</v>
      </c>
      <c r="O930" s="1">
        <f>'S. MATERIALES'!F931/'S. MATERIALES'!F930-1</f>
        <v>0</v>
      </c>
      <c r="P930" s="1">
        <f>'S. MATERIALES'!H931/'S. MATERIALES'!H930-1</f>
        <v>-0.001726519337</v>
      </c>
      <c r="Q930" s="1">
        <f>'S. MATERIALES'!J931/'S. MATERIALES'!J930-1</f>
        <v>0.006931512518</v>
      </c>
      <c r="R930" s="1">
        <f>'S. MATERIALES'!L931/'S. MATERIALES'!L930-1</f>
        <v>0.00938379731</v>
      </c>
      <c r="S930" s="1">
        <f>'S. MATERIALES'!N931/'S. MATERIALES'!N930-1</f>
        <v>0.01219512195</v>
      </c>
      <c r="T930" s="1">
        <f>'S. MATERIALES'!P931/'S. MATERIALES'!P930-1</f>
        <v>-0.001068947087</v>
      </c>
      <c r="U930" s="1">
        <f>'S. MATERIALES'!R931/'S. MATERIALES'!R930-1</f>
        <v>0.005347593583</v>
      </c>
      <c r="V930" s="1">
        <f>'S. MATERIALES'!T931/'S. MATERIALES'!T930-1</f>
        <v>0.008882655446</v>
      </c>
      <c r="W930" s="1">
        <f>SUMPRODUCT(M930:V930,'Ponderaciones e Índices.'!$A$8:$J$8)</f>
        <v>0.003369138852</v>
      </c>
      <c r="X930" s="1">
        <f>'S. ENERGÍA'!B931/'S. ENERGÍA'!B930-1</f>
        <v>-0.004061288536</v>
      </c>
      <c r="Y930" s="1">
        <f>'S. ENERGÍA'!D931/'S. ENERGÍA'!D930-1</f>
        <v>-0.002096436059</v>
      </c>
      <c r="Z930" s="1">
        <f>'S. ENERGÍA'!F931/'S. ENERGÍA'!F930-1</f>
        <v>-0.02129948365</v>
      </c>
      <c r="AA930" s="1">
        <f>'S. ENERGÍA'!H931/'S. ENERGÍA'!H930-1</f>
        <v>-0.009103470542</v>
      </c>
      <c r="AB930" s="1">
        <f>'S. ENERGÍA'!J931/'S. ENERGÍA'!J930-1</f>
        <v>0.01172161172</v>
      </c>
      <c r="AC930" s="1">
        <f>'S. ENERGÍA'!L931/'S. ENERGÍA'!L930-1</f>
        <v>-0.007895330476</v>
      </c>
      <c r="AD930" s="1">
        <f>'S. ENERGÍA'!N931/'S. ENERGÍA'!N930-1</f>
        <v>-0.015625</v>
      </c>
      <c r="AE930" s="1">
        <f>'S. ENERGÍA'!P931/'S. ENERGÍA'!P930-1</f>
        <v>0.02057958841</v>
      </c>
      <c r="AF930" s="1">
        <f>'S. ENERGÍA'!R931/'S. ENERGÍA'!R930-1</f>
        <v>-0.001088139282</v>
      </c>
      <c r="AG930" s="1">
        <f>'S. ENERGÍA'!T931/'S. ENERGÍA'!T930-1</f>
        <v>0.009688581315</v>
      </c>
      <c r="AH930" s="1">
        <f>SUMPRODUCT(X930:AG930,'Ponderaciones e Índices.'!$A$12:$J$12)</f>
        <v>-0.002077698932</v>
      </c>
    </row>
    <row r="931">
      <c r="A931" s="1">
        <f>S.FINANCIERO!A932</f>
        <v>43299</v>
      </c>
      <c r="B931" s="1">
        <f>S.FINANCIERO!B932/S.FINANCIERO!B931-1</f>
        <v>-0.005</v>
      </c>
      <c r="C931" s="1">
        <f>S.FINANCIERO!D932/S.FINANCIERO!D931-1</f>
        <v>-0.001313370108</v>
      </c>
      <c r="D931" s="1">
        <f>S.FINANCIERO!F932/S.FINANCIERO!F931-1</f>
        <v>0.002507957943</v>
      </c>
      <c r="E931" s="1">
        <f>S.FINANCIERO!H932/S.FINANCIERO!H931-1</f>
        <v>-0.002101116218</v>
      </c>
      <c r="F931" s="1">
        <f>S.FINANCIERO!J932/S.FINANCIERO!J931-1</f>
        <v>-0.004382196254</v>
      </c>
      <c r="G931" s="1">
        <f>S.FINANCIERO!L932/S.FINANCIERO!L931-1</f>
        <v>-0.001897533207</v>
      </c>
      <c r="H931" s="1">
        <f>S.FINANCIERO!N932/S.FINANCIERO!N931-1</f>
        <v>0</v>
      </c>
      <c r="I931" s="1">
        <f>S.FINANCIERO!P932/S.FINANCIERO!P931-1</f>
        <v>0.006286672255</v>
      </c>
      <c r="J931" s="1">
        <f>S.FINANCIERO!R932/S.FINANCIERO!R931-1</f>
        <v>0</v>
      </c>
      <c r="K931" s="1">
        <f>S.FINANCIERO!T932/S.FINANCIERO!T931-1</f>
        <v>-0.005230769231</v>
      </c>
      <c r="L931" s="1">
        <f>SUMPRODUCT(B931:K931, 'Ponderaciones e Índices.'!$A$4:$J$4)</f>
        <v>-0.0007808257391</v>
      </c>
      <c r="M931" s="1">
        <f>'S. MATERIALES'!B932/'S. MATERIALES'!B931-1</f>
        <v>-0.01672640382</v>
      </c>
      <c r="N931" s="3">
        <f>'S. MATERIALES'!D932/'S. MATERIALES'!D931-1</f>
        <v>-0.003161923781</v>
      </c>
      <c r="O931" s="1">
        <f>'S. MATERIALES'!F932/'S. MATERIALES'!F931-1</f>
        <v>0</v>
      </c>
      <c r="P931" s="1">
        <f>'S. MATERIALES'!H932/'S. MATERIALES'!H931-1</f>
        <v>-0.008301625735</v>
      </c>
      <c r="Q931" s="1">
        <f>'S. MATERIALES'!J932/'S. MATERIALES'!J931-1</f>
        <v>0.01099352718</v>
      </c>
      <c r="R931" s="1">
        <f>'S. MATERIALES'!L932/'S. MATERIALES'!L931-1</f>
        <v>0.02138208863</v>
      </c>
      <c r="S931" s="1">
        <f>'S. MATERIALES'!N932/'S. MATERIALES'!N931-1</f>
        <v>-0.01606425703</v>
      </c>
      <c r="T931" s="1">
        <f>'S. MATERIALES'!P932/'S. MATERIALES'!P931-1</f>
        <v>0.02300695559</v>
      </c>
      <c r="U931" s="1">
        <f>'S. MATERIALES'!R932/'S. MATERIALES'!R931-1</f>
        <v>-0.001329787234</v>
      </c>
      <c r="V931" s="1">
        <f>'S. MATERIALES'!T932/'S. MATERIALES'!T931-1</f>
        <v>0.002780352178</v>
      </c>
      <c r="W931" s="1">
        <f>SUMPRODUCT(M931:V931,'Ponderaciones e Índices.'!$A$8:$J$8)</f>
        <v>-0.0001822661582</v>
      </c>
      <c r="X931" s="1">
        <f>'S. ENERGÍA'!B932/'S. ENERGÍA'!B931-1</f>
        <v>-0.005375347544</v>
      </c>
      <c r="Y931" s="1">
        <f>'S. ENERGÍA'!D932/'S. ENERGÍA'!D931-1</f>
        <v>-0.01407563025</v>
      </c>
      <c r="Z931" s="1">
        <f>'S. ENERGÍA'!F932/'S. ENERGÍA'!F931-1</f>
        <v>-0.01033194109</v>
      </c>
      <c r="AA931" s="1">
        <f>'S. ENERGÍA'!H932/'S. ENERGÍA'!H931-1</f>
        <v>-0.004065056418</v>
      </c>
      <c r="AB931" s="1">
        <f>'S. ENERGÍA'!J932/'S. ENERGÍA'!J931-1</f>
        <v>-0.01013758146</v>
      </c>
      <c r="AC931" s="1">
        <f>'S. ENERGÍA'!L932/'S. ENERGÍA'!L931-1</f>
        <v>-0.005684402001</v>
      </c>
      <c r="AD931" s="1">
        <f>'S. ENERGÍA'!N932/'S. ENERGÍA'!N931-1</f>
        <v>0.005291005291</v>
      </c>
      <c r="AE931" s="1">
        <f>'S. ENERGÍA'!P932/'S. ENERGÍA'!P931-1</f>
        <v>-0.002057613169</v>
      </c>
      <c r="AF931" s="1">
        <f>'S. ENERGÍA'!R932/'S. ENERGÍA'!R931-1</f>
        <v>-0.01960784314</v>
      </c>
      <c r="AG931" s="1">
        <f>'S. ENERGÍA'!T932/'S. ENERGÍA'!T931-1</f>
        <v>-0.006168608636</v>
      </c>
      <c r="AH931" s="1">
        <f>SUMPRODUCT(X931:AG931,'Ponderaciones e Índices.'!$A$12:$J$12)</f>
        <v>-0.01018101632</v>
      </c>
    </row>
    <row r="932">
      <c r="A932" s="1">
        <f>S.FINANCIERO!A933</f>
        <v>43300</v>
      </c>
      <c r="B932" s="1">
        <f>S.FINANCIERO!B933/S.FINANCIERO!B932-1</f>
        <v>-0.0008867868756</v>
      </c>
      <c r="C932" s="1">
        <f>S.FINANCIERO!D933/S.FINANCIERO!D932-1</f>
        <v>0.003682272488</v>
      </c>
      <c r="D932" s="1">
        <f>S.FINANCIERO!F933/S.FINANCIERO!F932-1</f>
        <v>-0.002597902434</v>
      </c>
      <c r="E932" s="1">
        <f>S.FINANCIERO!H933/S.FINANCIERO!H932-1</f>
        <v>0.002368732728</v>
      </c>
      <c r="F932" s="1">
        <f>S.FINANCIERO!J933/S.FINANCIERO!J932-1</f>
        <v>0.0004315180806</v>
      </c>
      <c r="G932" s="1">
        <f>S.FINANCIERO!L933/S.FINANCIERO!L932-1</f>
        <v>0</v>
      </c>
      <c r="H932" s="1">
        <f>S.FINANCIERO!N933/S.FINANCIERO!N932-1</f>
        <v>0.005957730408</v>
      </c>
      <c r="I932" s="1">
        <f>S.FINANCIERO!P933/S.FINANCIERO!P932-1</f>
        <v>-0.00583090379</v>
      </c>
      <c r="J932" s="1">
        <f>S.FINANCIERO!R933/S.FINANCIERO!R932-1</f>
        <v>-0.005026996835</v>
      </c>
      <c r="K932" s="1">
        <f>S.FINANCIERO!T933/S.FINANCIERO!T932-1</f>
        <v>-0.00680482524</v>
      </c>
      <c r="L932" s="1">
        <f>SUMPRODUCT(B932:K932, 'Ponderaciones e Índices.'!$A$4:$J$4)</f>
        <v>0.00002092477803</v>
      </c>
      <c r="M932" s="1">
        <f>'S. MATERIALES'!B933/'S. MATERIALES'!B932-1</f>
        <v>-0.005467800729</v>
      </c>
      <c r="N932" s="3">
        <f>'S. MATERIALES'!D933/'S. MATERIALES'!D932-1</f>
        <v>0.006677796327</v>
      </c>
      <c r="O932" s="1">
        <f>'S. MATERIALES'!F933/'S. MATERIALES'!F932-1</f>
        <v>-0.02041519511</v>
      </c>
      <c r="P932" s="1">
        <f>'S. MATERIALES'!H933/'S. MATERIALES'!H932-1</f>
        <v>-0.01674223927</v>
      </c>
      <c r="Q932" s="1">
        <f>'S. MATERIALES'!J933/'S. MATERIALES'!J932-1</f>
        <v>0.004166666667</v>
      </c>
      <c r="R932" s="1">
        <f>'S. MATERIALES'!L933/'S. MATERIALES'!L932-1</f>
        <v>-0.02669902913</v>
      </c>
      <c r="S932" s="1">
        <f>'S. MATERIALES'!N933/'S. MATERIALES'!N932-1</f>
        <v>-0.01836734694</v>
      </c>
      <c r="T932" s="1">
        <f>'S. MATERIALES'!P933/'S. MATERIALES'!P932-1</f>
        <v>-0.07479079498</v>
      </c>
      <c r="U932" s="1">
        <f>'S. MATERIALES'!R933/'S. MATERIALES'!R932-1</f>
        <v>-0.04127829561</v>
      </c>
      <c r="V932" s="1">
        <f>'S. MATERIALES'!T933/'S. MATERIALES'!T932-1</f>
        <v>0.003696857671</v>
      </c>
      <c r="W932" s="1">
        <f>SUMPRODUCT(M932:V932,'Ponderaciones e Índices.'!$A$8:$J$8)</f>
        <v>-0.02791888281</v>
      </c>
      <c r="X932" s="1">
        <f>'S. ENERGÍA'!B933/'S. ENERGÍA'!B932-1</f>
        <v>0.008386134924</v>
      </c>
      <c r="Y932" s="1">
        <f>'S. ENERGÍA'!D933/'S. ENERGÍA'!D932-1</f>
        <v>-0.006605582783</v>
      </c>
      <c r="Z932" s="1">
        <f>'S. ENERGÍA'!F933/'S. ENERGÍA'!F932-1</f>
        <v>0.03820524211</v>
      </c>
      <c r="AA932" s="1">
        <f>'S. ENERGÍA'!H933/'S. ENERGÍA'!H932-1</f>
        <v>0.05392994988</v>
      </c>
      <c r="AB932" s="1">
        <f>'S. ENERGÍA'!J933/'S. ENERGÍA'!J932-1</f>
        <v>-0.01170446233</v>
      </c>
      <c r="AC932" s="1">
        <f>'S. ENERGÍA'!L933/'S. ENERGÍA'!L932-1</f>
        <v>-0.013491882</v>
      </c>
      <c r="AD932" s="1">
        <f>'S. ENERGÍA'!N933/'S. ENERGÍA'!N932-1</f>
        <v>0.01622807018</v>
      </c>
      <c r="AE932" s="1">
        <f>'S. ENERGÍA'!P933/'S. ENERGÍA'!P932-1</f>
        <v>0.004948453608</v>
      </c>
      <c r="AF932" s="1">
        <f>'S. ENERGÍA'!R933/'S. ENERGÍA'!R932-1</f>
        <v>-0.01222222222</v>
      </c>
      <c r="AG932" s="1">
        <f>'S. ENERGÍA'!T933/'S. ENERGÍA'!T932-1</f>
        <v>0.02068965517</v>
      </c>
      <c r="AH932" s="1">
        <f>SUMPRODUCT(X932:AG932,'Ponderaciones e Índices.'!$A$12:$J$12)</f>
        <v>0.003858936282</v>
      </c>
    </row>
    <row r="933">
      <c r="A933" s="1">
        <f>S.FINANCIERO!A934</f>
        <v>43301</v>
      </c>
      <c r="B933" s="1">
        <f>S.FINANCIERO!B934/S.FINANCIERO!B933-1</f>
        <v>0.0007889546351</v>
      </c>
      <c r="C933" s="1">
        <f>S.FINANCIERO!D934/S.FINANCIERO!D933-1</f>
        <v>-0.004061844864</v>
      </c>
      <c r="D933" s="1">
        <f>S.FINANCIERO!F934/S.FINANCIERO!F933-1</f>
        <v>-0.000289407679</v>
      </c>
      <c r="E933" s="1">
        <f>S.FINANCIERO!H934/S.FINANCIERO!H933-1</f>
        <v>-0.002494420375</v>
      </c>
      <c r="F933" s="1">
        <f>S.FINANCIERO!J934/S.FINANCIERO!J933-1</f>
        <v>0.001121463078</v>
      </c>
      <c r="G933" s="1">
        <f>S.FINANCIERO!L934/S.FINANCIERO!L933-1</f>
        <v>-0.0009505703422</v>
      </c>
      <c r="H933" s="1">
        <f>S.FINANCIERO!N934/S.FINANCIERO!N933-1</f>
        <v>-0.01112717198</v>
      </c>
      <c r="I933" s="1">
        <f>S.FINANCIERO!P934/S.FINANCIERO!P933-1</f>
        <v>-0.01214914118</v>
      </c>
      <c r="J933" s="1">
        <f>S.FINANCIERO!R934/S.FINANCIERO!R933-1</f>
        <v>-0.00879491018</v>
      </c>
      <c r="K933" s="1">
        <f>S.FINANCIERO!T934/S.FINANCIERO!T933-1</f>
        <v>-0.003114294612</v>
      </c>
      <c r="L933" s="1">
        <f>SUMPRODUCT(B933:K933, 'Ponderaciones e Índices.'!$A$4:$J$4)</f>
        <v>-0.004286199645</v>
      </c>
      <c r="M933" s="1">
        <f>'S. MATERIALES'!B934/'S. MATERIALES'!B933-1</f>
        <v>-0.008552229688</v>
      </c>
      <c r="N933" s="3">
        <f>'S. MATERIALES'!D934/'S. MATERIALES'!D933-1</f>
        <v>0.001326699834</v>
      </c>
      <c r="O933" s="1">
        <f>'S. MATERIALES'!F934/'S. MATERIALES'!F933-1</f>
        <v>0.006265388674</v>
      </c>
      <c r="P933" s="1">
        <f>'S. MATERIALES'!H934/'S. MATERIALES'!H933-1</f>
        <v>-0.008513657325</v>
      </c>
      <c r="Q933" s="1">
        <f>'S. MATERIALES'!J934/'S. MATERIALES'!J933-1</f>
        <v>-0.009310798502</v>
      </c>
      <c r="R933" s="1">
        <f>'S. MATERIALES'!L934/'S. MATERIALES'!L933-1</f>
        <v>-0.002493765586</v>
      </c>
      <c r="S933" s="1">
        <f>'S. MATERIALES'!N934/'S. MATERIALES'!N933-1</f>
        <v>0.006237006237</v>
      </c>
      <c r="T933" s="1">
        <f>'S. MATERIALES'!P934/'S. MATERIALES'!P933-1</f>
        <v>0.01187111362</v>
      </c>
      <c r="U933" s="1">
        <f>'S. MATERIALES'!R934/'S. MATERIALES'!R933-1</f>
        <v>-0.009722222222</v>
      </c>
      <c r="V933" s="1">
        <f>'S. MATERIALES'!T934/'S. MATERIALES'!T933-1</f>
        <v>-0.003683241252</v>
      </c>
      <c r="W933" s="1">
        <f>SUMPRODUCT(M933:V933,'Ponderaciones e Índices.'!$A$8:$J$8)</f>
        <v>-0.00205856704</v>
      </c>
      <c r="X933" s="1">
        <f>'S. ENERGÍA'!B934/'S. ENERGÍA'!B933-1</f>
        <v>-0.002032895953</v>
      </c>
      <c r="Y933" s="1">
        <f>'S. ENERGÍA'!D934/'S. ENERGÍA'!D933-1</f>
        <v>-0.007507507508</v>
      </c>
      <c r="Z933" s="1">
        <f>'S. ENERGÍA'!F934/'S. ENERGÍA'!F933-1</f>
        <v>-0.02845528455</v>
      </c>
      <c r="AA933" s="1">
        <f>'S. ENERGÍA'!H934/'S. ENERGÍA'!H933-1</f>
        <v>-0.0227230734</v>
      </c>
      <c r="AB933" s="1">
        <f>'S. ENERGÍA'!J934/'S. ENERGÍA'!J933-1</f>
        <v>-0.01554404145</v>
      </c>
      <c r="AC933" s="1">
        <f>'S. ENERGÍA'!L934/'S. ENERGÍA'!L933-1</f>
        <v>-0.009503940658</v>
      </c>
      <c r="AD933" s="1">
        <f>'S. ENERGÍA'!N934/'S. ENERGÍA'!N933-1</f>
        <v>-0.007337073802</v>
      </c>
      <c r="AE933" s="1">
        <f>'S. ENERGÍA'!P934/'S. ENERGÍA'!P933-1</f>
        <v>-0.002462043496</v>
      </c>
      <c r="AF933" s="1">
        <f>'S. ENERGÍA'!R934/'S. ENERGÍA'!R933-1</f>
        <v>0.003374578178</v>
      </c>
      <c r="AG933" s="1">
        <f>'S. ENERGÍA'!T934/'S. ENERGÍA'!T933-1</f>
        <v>0.008108108108</v>
      </c>
      <c r="AH933" s="1">
        <f>SUMPRODUCT(X933:AG933,'Ponderaciones e Índices.'!$A$12:$J$12)</f>
        <v>-0.007505921965</v>
      </c>
    </row>
    <row r="934">
      <c r="A934" s="1">
        <f>S.FINANCIERO!A935</f>
        <v>43304</v>
      </c>
      <c r="B934" s="1">
        <f>S.FINANCIERO!B935/S.FINANCIERO!B934-1</f>
        <v>0.003153330706</v>
      </c>
      <c r="C934" s="1">
        <f>S.FINANCIERO!D935/S.FINANCIERO!D934-1</f>
        <v>0.00118405473</v>
      </c>
      <c r="D934" s="1">
        <f>S.FINANCIERO!F935/S.FINANCIERO!F934-1</f>
        <v>0.00463186336</v>
      </c>
      <c r="E934" s="1">
        <f>S.FINANCIERO!H935/S.FINANCIERO!H934-1</f>
        <v>0.001710976573</v>
      </c>
      <c r="F934" s="1">
        <f>S.FINANCIERO!J935/S.FINANCIERO!J934-1</f>
        <v>0.003963808703</v>
      </c>
      <c r="G934" s="1">
        <f>S.FINANCIERO!L935/S.FINANCIERO!L934-1</f>
        <v>0.005391690454</v>
      </c>
      <c r="H934" s="1">
        <f>S.FINANCIERO!N935/S.FINANCIERO!N934-1</f>
        <v>0.00526329146</v>
      </c>
      <c r="I934" s="1">
        <f>S.FINANCIERO!P935/S.FINANCIERO!P934-1</f>
        <v>0.01357082273</v>
      </c>
      <c r="J934" s="1">
        <f>S.FINANCIERO!R935/S.FINANCIERO!R934-1</f>
        <v>0.007551444214</v>
      </c>
      <c r="K934" s="1">
        <f>S.FINANCIERO!T935/S.FINANCIERO!T934-1</f>
        <v>0.0003124023743</v>
      </c>
      <c r="L934" s="1">
        <f>SUMPRODUCT(B934:K934, 'Ponderaciones e Índices.'!$A$4:$J$4)</f>
        <v>0.004913249139</v>
      </c>
      <c r="M934" s="1">
        <f>'S. MATERIALES'!B935/'S. MATERIALES'!B934-1</f>
        <v>-0.04251386322</v>
      </c>
      <c r="N934" s="3">
        <f>'S. MATERIALES'!D935/'S. MATERIALES'!D934-1</f>
        <v>-0.03395163962</v>
      </c>
      <c r="O934" s="1">
        <f>'S. MATERIALES'!F935/'S. MATERIALES'!F934-1</f>
        <v>-0.004150918664</v>
      </c>
      <c r="P934" s="1">
        <f>'S. MATERIALES'!H935/'S. MATERIALES'!H934-1</f>
        <v>-0.008944543828</v>
      </c>
      <c r="Q934" s="1">
        <f>'S. MATERIALES'!J935/'S. MATERIALES'!J934-1</f>
        <v>-0.01082848095</v>
      </c>
      <c r="R934" s="1">
        <f>'S. MATERIALES'!L935/'S. MATERIALES'!L934-1</f>
        <v>0.0059375</v>
      </c>
      <c r="S934" s="1">
        <f>'S. MATERIALES'!N935/'S. MATERIALES'!N934-1</f>
        <v>-0.01239669421</v>
      </c>
      <c r="T934" s="1">
        <f>'S. MATERIALES'!P935/'S. MATERIALES'!P934-1</f>
        <v>-0.002793296089</v>
      </c>
      <c r="U934" s="1">
        <f>'S. MATERIALES'!R935/'S. MATERIALES'!R934-1</f>
        <v>-0.01542776999</v>
      </c>
      <c r="V934" s="1">
        <f>'S. MATERIALES'!T935/'S. MATERIALES'!T934-1</f>
        <v>-0.008780036969</v>
      </c>
      <c r="W934" s="1">
        <f>SUMPRODUCT(M934:V934,'Ponderaciones e Índices.'!$A$8:$J$8)</f>
        <v>-0.01556902281</v>
      </c>
      <c r="X934" s="1">
        <f>'S. ENERGÍA'!B935/'S. ENERGÍA'!B934-1</f>
        <v>-0.002222222222</v>
      </c>
      <c r="Y934" s="1">
        <f>'S. ENERGÍA'!D935/'S. ENERGÍA'!D934-1</f>
        <v>-0.003025718608</v>
      </c>
      <c r="Z934" s="1">
        <f>'S. ENERGÍA'!F935/'S. ENERGÍA'!F934-1</f>
        <v>0.003083021361</v>
      </c>
      <c r="AA934" s="1">
        <f>'S. ENERGÍA'!H935/'S. ENERGÍA'!H934-1</f>
        <v>0.004823090332</v>
      </c>
      <c r="AB934" s="1">
        <f>'S. ENERGÍA'!J935/'S. ENERGÍA'!J934-1</f>
        <v>0.007518796992</v>
      </c>
      <c r="AC934" s="1">
        <f>'S. ENERGÍA'!L935/'S. ENERGÍA'!L934-1</f>
        <v>-0.006552773227</v>
      </c>
      <c r="AD934" s="1">
        <f>'S. ENERGÍA'!N935/'S. ENERGÍA'!N934-1</f>
        <v>0.003260869565</v>
      </c>
      <c r="AE934" s="1">
        <f>'S. ENERGÍA'!P935/'S. ENERGÍA'!P934-1</f>
        <v>-0.00658165364</v>
      </c>
      <c r="AF934" s="1">
        <f>'S. ENERGÍA'!R935/'S. ENERGÍA'!R934-1</f>
        <v>-0.007847533632</v>
      </c>
      <c r="AG934" s="1">
        <f>'S. ENERGÍA'!T935/'S. ENERGÍA'!T934-1</f>
        <v>0.0100536193</v>
      </c>
      <c r="AH934" s="1">
        <f>SUMPRODUCT(X934:AG934,'Ponderaciones e Índices.'!$A$12:$J$12)</f>
        <v>-0.0006817602661</v>
      </c>
    </row>
    <row r="935">
      <c r="A935" s="1">
        <f>S.FINANCIERO!A936</f>
        <v>43305</v>
      </c>
      <c r="B935" s="1">
        <f>S.FINANCIERO!B936/S.FINANCIERO!B935-1</f>
        <v>0.002259332024</v>
      </c>
      <c r="C935" s="1">
        <f>S.FINANCIERO!D936/S.FINANCIERO!D935-1</f>
        <v>0.000394218134</v>
      </c>
      <c r="D935" s="1">
        <f>S.FINANCIERO!F936/S.FINANCIERO!F935-1</f>
        <v>-0.001921045049</v>
      </c>
      <c r="E935" s="1">
        <f>S.FINANCIERO!H936/S.FINANCIERO!H935-1</f>
        <v>0.004073052161</v>
      </c>
      <c r="F935" s="1">
        <f>S.FINANCIERO!J936/S.FINANCIERO!J935-1</f>
        <v>0.002145738563</v>
      </c>
      <c r="G935" s="1">
        <f>S.FINANCIERO!L936/S.FINANCIERO!L935-1</f>
        <v>0.0009463722397</v>
      </c>
      <c r="H935" s="1">
        <f>S.FINANCIERO!N936/S.FINANCIERO!N935-1</f>
        <v>-0.001262231019</v>
      </c>
      <c r="I935" s="1">
        <f>S.FINANCIERO!P936/S.FINANCIERO!P935-1</f>
        <v>0.005439330544</v>
      </c>
      <c r="J935" s="1">
        <f>S.FINANCIERO!R936/S.FINANCIERO!R935-1</f>
        <v>-0.002248454188</v>
      </c>
      <c r="K935" s="1">
        <f>S.FINANCIERO!T936/S.FINANCIERO!T935-1</f>
        <v>0.01155527795</v>
      </c>
      <c r="L935" s="1">
        <f>SUMPRODUCT(B935:K935, 'Ponderaciones e Índices.'!$A$4:$J$4)</f>
        <v>0.00184110832</v>
      </c>
      <c r="M935" s="1">
        <f>'S. MATERIALES'!B936/'S. MATERIALES'!B935-1</f>
        <v>0.003861003861</v>
      </c>
      <c r="N935" s="3">
        <f>'S. MATERIALES'!D936/'S. MATERIALES'!D935-1</f>
        <v>0.001885822047</v>
      </c>
      <c r="O935" s="1">
        <f>'S. MATERIALES'!F936/'S. MATERIALES'!F935-1</f>
        <v>0.01871311673</v>
      </c>
      <c r="P935" s="1">
        <f>'S. MATERIALES'!H936/'S. MATERIALES'!H935-1</f>
        <v>0.007942238267</v>
      </c>
      <c r="Q935" s="1">
        <f>'S. MATERIALES'!J936/'S. MATERIALES'!J935-1</f>
        <v>-0.01373541258</v>
      </c>
      <c r="R935" s="1">
        <f>'S. MATERIALES'!L936/'S. MATERIALES'!L935-1</f>
        <v>0.01553277415</v>
      </c>
      <c r="S935" s="1">
        <f>'S. MATERIALES'!N936/'S. MATERIALES'!N935-1</f>
        <v>0.01046025105</v>
      </c>
      <c r="T935" s="1">
        <f>'S. MATERIALES'!P936/'S. MATERIALES'!P935-1</f>
        <v>0.05770308123</v>
      </c>
      <c r="U935" s="1">
        <f>'S. MATERIALES'!R936/'S. MATERIALES'!R935-1</f>
        <v>0.05270655271</v>
      </c>
      <c r="V935" s="1">
        <f>'S. MATERIALES'!T936/'S. MATERIALES'!T935-1</f>
        <v>0.01025641026</v>
      </c>
      <c r="W935" s="1">
        <f>SUMPRODUCT(M935:V935,'Ponderaciones e Índices.'!$A$8:$J$8)</f>
        <v>0.02504563142</v>
      </c>
      <c r="X935" s="1">
        <f>'S. ENERGÍA'!B936/'S. ENERGÍA'!B935-1</f>
        <v>-0.006495916852</v>
      </c>
      <c r="Y935" s="1">
        <f>'S. ENERGÍA'!D936/'S. ENERGÍA'!D935-1</f>
        <v>0.006936917407</v>
      </c>
      <c r="Z935" s="1">
        <f>'S. ENERGÍA'!F936/'S. ENERGÍA'!F935-1</f>
        <v>0.0048298573</v>
      </c>
      <c r="AA935" s="1">
        <f>'S. ENERGÍA'!H936/'S. ENERGÍA'!H935-1</f>
        <v>-0.001542904989</v>
      </c>
      <c r="AB935" s="1">
        <f>'S. ENERGÍA'!J936/'S. ENERGÍA'!J935-1</f>
        <v>0.003731343284</v>
      </c>
      <c r="AC935" s="1">
        <f>'S. ENERGÍA'!L936/'S. ENERGÍA'!L935-1</f>
        <v>0.006595995289</v>
      </c>
      <c r="AD935" s="1">
        <f>'S. ENERGÍA'!N936/'S. ENERGÍA'!N935-1</f>
        <v>0.00173347779</v>
      </c>
      <c r="AE935" s="1">
        <f>'S. ENERGÍA'!P936/'S. ENERGÍA'!P935-1</f>
        <v>0.01242236025</v>
      </c>
      <c r="AF935" s="1">
        <f>'S. ENERGÍA'!R936/'S. ENERGÍA'!R935-1</f>
        <v>-0.005649717514</v>
      </c>
      <c r="AG935" s="1">
        <f>'S. ENERGÍA'!T936/'S. ENERGÍA'!T935-1</f>
        <v>0.0199071002</v>
      </c>
      <c r="AH935" s="1">
        <f>SUMPRODUCT(X935:AG935,'Ponderaciones e Índices.'!$A$12:$J$12)</f>
        <v>0.00290523655</v>
      </c>
    </row>
    <row r="936">
      <c r="A936" s="1">
        <f>S.FINANCIERO!A937</f>
        <v>43306</v>
      </c>
      <c r="B936" s="1">
        <f>S.FINANCIERO!B937/S.FINANCIERO!B936-1</f>
        <v>-0.01127119475</v>
      </c>
      <c r="C936" s="1">
        <f>S.FINANCIERO!D937/S.FINANCIERO!D936-1</f>
        <v>0.009851569683</v>
      </c>
      <c r="D936" s="1">
        <f>S.FINANCIERO!F937/S.FINANCIERO!F936-1</f>
        <v>-0.0004811856414</v>
      </c>
      <c r="E936" s="1">
        <f>S.FINANCIERO!H937/S.FINANCIERO!H936-1</f>
        <v>0.002093692751</v>
      </c>
      <c r="F936" s="1">
        <f>S.FINANCIERO!J937/S.FINANCIERO!J936-1</f>
        <v>0.00479616307</v>
      </c>
      <c r="G936" s="1">
        <f>S.FINANCIERO!L937/S.FINANCIERO!L936-1</f>
        <v>0.00204853451</v>
      </c>
      <c r="H936" s="1">
        <f>S.FINANCIERO!N937/S.FINANCIERO!N936-1</f>
        <v>-0.004701433685</v>
      </c>
      <c r="I936" s="1">
        <f>S.FINANCIERO!P937/S.FINANCIERO!P936-1</f>
        <v>-0.00582605077</v>
      </c>
      <c r="J936" s="1">
        <f>S.FINANCIERO!R937/S.FINANCIERO!R936-1</f>
        <v>0.001877934272</v>
      </c>
      <c r="K936" s="1">
        <f>S.FINANCIERO!T937/S.FINANCIERO!T936-1</f>
        <v>0.00401358444</v>
      </c>
      <c r="L936" s="1">
        <f>SUMPRODUCT(B936:K936, 'Ponderaciones e Índices.'!$A$4:$J$4)</f>
        <v>0.00007083577329</v>
      </c>
      <c r="M936" s="1">
        <f>'S. MATERIALES'!B937/'S. MATERIALES'!B936-1</f>
        <v>-0.0108974359</v>
      </c>
      <c r="N936" s="3">
        <f>'S. MATERIALES'!D937/'S. MATERIALES'!D936-1</f>
        <v>0.0006844626968</v>
      </c>
      <c r="O936" s="1">
        <f>'S. MATERIALES'!F937/'S. MATERIALES'!F936-1</f>
        <v>0.01225342407</v>
      </c>
      <c r="P936" s="1">
        <f>'S. MATERIALES'!H937/'S. MATERIALES'!H936-1</f>
        <v>0.00393982808</v>
      </c>
      <c r="Q936" s="1">
        <f>'S. MATERIALES'!J937/'S. MATERIALES'!J936-1</f>
        <v>-0.001884816754</v>
      </c>
      <c r="R936" s="1">
        <f>'S. MATERIALES'!L937/'S. MATERIALES'!L936-1</f>
        <v>-0.003059039462</v>
      </c>
      <c r="S936" s="1">
        <f>'S. MATERIALES'!N937/'S. MATERIALES'!N936-1</f>
        <v>-0.008281573499</v>
      </c>
      <c r="T936" s="1">
        <f>'S. MATERIALES'!P937/'S. MATERIALES'!P936-1</f>
        <v>0.007944915254</v>
      </c>
      <c r="U936" s="1">
        <f>'S. MATERIALES'!R937/'S. MATERIALES'!R936-1</f>
        <v>-0.01353179973</v>
      </c>
      <c r="V936" s="1">
        <f>'S. MATERIALES'!T937/'S. MATERIALES'!T936-1</f>
        <v>0.002307337333</v>
      </c>
      <c r="W936" s="1">
        <f>SUMPRODUCT(M936:V936,'Ponderaciones e Índices.'!$A$8:$J$8)</f>
        <v>-0.005165597191</v>
      </c>
      <c r="X936" s="1">
        <f>'S. ENERGÍA'!B937/'S. ENERGÍA'!B936-1</f>
        <v>-0.007846067626</v>
      </c>
      <c r="Y936" s="1">
        <f>'S. ENERGÍA'!D937/'S. ENERGÍA'!D936-1</f>
        <v>0.01313240043</v>
      </c>
      <c r="Z936" s="1">
        <f>'S. ENERGÍA'!F937/'S. ENERGÍA'!F936-1</f>
        <v>-0.004588158182</v>
      </c>
      <c r="AA936" s="1">
        <f>'S. ENERGÍA'!H937/'S. ENERGÍA'!H936-1</f>
        <v>0.0006859576553</v>
      </c>
      <c r="AB936" s="1">
        <f>'S. ENERGÍA'!J937/'S. ENERGÍA'!J936-1</f>
        <v>0.006691449814</v>
      </c>
      <c r="AC936" s="1">
        <f>'S. ENERGÍA'!L937/'S. ENERGÍA'!L936-1</f>
        <v>0.01404165692</v>
      </c>
      <c r="AD936" s="1">
        <f>'S. ENERGÍA'!N937/'S. ENERGÍA'!N936-1</f>
        <v>-0.0002163097556</v>
      </c>
      <c r="AE936" s="1">
        <f>'S. ENERGÍA'!P937/'S. ENERGÍA'!P936-1</f>
        <v>0.003680981595</v>
      </c>
      <c r="AF936" s="1">
        <f>'S. ENERGÍA'!R937/'S. ENERGÍA'!R936-1</f>
        <v>0.004545454545</v>
      </c>
      <c r="AG936" s="1">
        <f>'S. ENERGÍA'!T937/'S. ENERGÍA'!T936-1</f>
        <v>0.003253090436</v>
      </c>
      <c r="AH936" s="1">
        <f>SUMPRODUCT(X936:AG936,'Ponderaciones e Índices.'!$A$12:$J$12)</f>
        <v>0.004866535284</v>
      </c>
    </row>
    <row r="937">
      <c r="A937" s="1">
        <f>S.FINANCIERO!A938</f>
        <v>43307</v>
      </c>
      <c r="B937" s="1">
        <f>S.FINANCIERO!B938/S.FINANCIERO!B937-1</f>
        <v>0.001982553529</v>
      </c>
      <c r="C937" s="1">
        <f>S.FINANCIERO!D938/S.FINANCIERO!D937-1</f>
        <v>-0.004032258065</v>
      </c>
      <c r="D937" s="1">
        <f>S.FINANCIERO!F938/S.FINANCIERO!F937-1</f>
        <v>0.000385133834</v>
      </c>
      <c r="E937" s="1">
        <f>S.FINANCIERO!H938/S.FINANCIERO!H937-1</f>
        <v>-0.001958735962</v>
      </c>
      <c r="F937" s="1">
        <f>S.FINANCIERO!J938/S.FINANCIERO!J937-1</f>
        <v>0.004517558814</v>
      </c>
      <c r="G937" s="1">
        <f>S.FINANCIERO!L938/S.FINANCIERO!L937-1</f>
        <v>-0.002044346595</v>
      </c>
      <c r="H937" s="1">
        <f>S.FINANCIERO!N938/S.FINANCIERO!N937-1</f>
        <v>-0.003992239006</v>
      </c>
      <c r="I937" s="1">
        <f>S.FINANCIERO!P938/S.FINANCIERO!P937-1</f>
        <v>0.008790288824</v>
      </c>
      <c r="J937" s="1">
        <f>S.FINANCIERO!R938/S.FINANCIERO!R937-1</f>
        <v>-0.004311152765</v>
      </c>
      <c r="K937" s="1">
        <f>S.FINANCIERO!T938/S.FINANCIERO!T937-1</f>
        <v>0.006150061501</v>
      </c>
      <c r="L937" s="1">
        <f>SUMPRODUCT(B937:K937, 'Ponderaciones e Índices.'!$A$4:$J$4)</f>
        <v>0.0005746115033</v>
      </c>
      <c r="M937" s="1">
        <f>'S. MATERIALES'!B938/'S. MATERIALES'!B937-1</f>
        <v>-0.06286454958</v>
      </c>
      <c r="N937" s="3">
        <f>'S. MATERIALES'!D938/'S. MATERIALES'!D937-1</f>
        <v>-0.04941860465</v>
      </c>
      <c r="O937" s="1">
        <f>'S. MATERIALES'!F938/'S. MATERIALES'!F937-1</f>
        <v>0</v>
      </c>
      <c r="P937" s="1">
        <f>'S. MATERIALES'!H938/'S. MATERIALES'!H937-1</f>
        <v>-0.01212986086</v>
      </c>
      <c r="Q937" s="1">
        <f>'S. MATERIALES'!J938/'S. MATERIALES'!J937-1</f>
        <v>-0.0007343684431</v>
      </c>
      <c r="R937" s="1">
        <f>'S. MATERIALES'!L938/'S. MATERIALES'!L937-1</f>
        <v>0.04848112918</v>
      </c>
      <c r="S937" s="1">
        <f>'S. MATERIALES'!N938/'S. MATERIALES'!N937-1</f>
        <v>-0.02087682672</v>
      </c>
      <c r="T937" s="1">
        <f>'S. MATERIALES'!P938/'S. MATERIALES'!P937-1</f>
        <v>0.01208617972</v>
      </c>
      <c r="U937" s="1">
        <f>'S. MATERIALES'!R938/'S. MATERIALES'!R937-1</f>
        <v>-0.01783264746</v>
      </c>
      <c r="V937" s="1">
        <f>'S. MATERIALES'!T938/'S. MATERIALES'!T937-1</f>
        <v>-0.004143646409</v>
      </c>
      <c r="W937" s="1">
        <f>SUMPRODUCT(M937:V937,'Ponderaciones e Índices.'!$A$8:$J$8)</f>
        <v>-0.01437451921</v>
      </c>
      <c r="X937" s="1">
        <f>'S. ENERGÍA'!B938/'S. ENERGÍA'!B937-1</f>
        <v>0.02315948032</v>
      </c>
      <c r="Y937" s="1">
        <f>'S. ENERGÍA'!D938/'S. ENERGÍA'!D937-1</f>
        <v>-0.0002124946876</v>
      </c>
      <c r="Z937" s="1">
        <f>'S. ENERGÍA'!F938/'S. ENERGÍA'!F937-1</f>
        <v>0.008121158911</v>
      </c>
      <c r="AA937" s="1">
        <f>'S. ENERGÍA'!H938/'S. ENERGÍA'!H937-1</f>
        <v>0.003773947334</v>
      </c>
      <c r="AB937" s="1">
        <f>'S. ENERGÍA'!J938/'S. ENERGÍA'!J937-1</f>
        <v>-0.01107828656</v>
      </c>
      <c r="AC937" s="1">
        <f>'S. ENERGÍA'!L938/'S. ENERGÍA'!L937-1</f>
        <v>0.01661666282</v>
      </c>
      <c r="AD937" s="1">
        <f>'S. ENERGÍA'!N938/'S. ENERGÍA'!N937-1</f>
        <v>-0.002379922112</v>
      </c>
      <c r="AE937" s="1">
        <f>'S. ENERGÍA'!P938/'S. ENERGÍA'!P937-1</f>
        <v>0.02363488183</v>
      </c>
      <c r="AF937" s="1">
        <f>'S. ENERGÍA'!R938/'S. ENERGÍA'!R937-1</f>
        <v>0.001131221719</v>
      </c>
      <c r="AG937" s="1">
        <f>'S. ENERGÍA'!T938/'S. ENERGÍA'!T937-1</f>
        <v>0.02140077821</v>
      </c>
      <c r="AH937" s="1">
        <f>SUMPRODUCT(X937:AG937,'Ponderaciones e Índices.'!$A$12:$J$12)</f>
        <v>0.00558553058</v>
      </c>
    </row>
    <row r="938">
      <c r="A938" s="1">
        <f>S.FINANCIERO!A939</f>
        <v>43308</v>
      </c>
      <c r="B938" s="1">
        <f>S.FINANCIERO!B939/S.FINANCIERO!B938-1</f>
        <v>0.00009893153937</v>
      </c>
      <c r="C938" s="1">
        <f>S.FINANCIERO!D939/S.FINANCIERO!D938-1</f>
        <v>0.002350790127</v>
      </c>
      <c r="D938" s="1">
        <f>S.FINANCIERO!F939/S.FINANCIERO!F938-1</f>
        <v>0.00125120308</v>
      </c>
      <c r="E938" s="1">
        <f>S.FINANCIERO!H939/S.FINANCIERO!H938-1</f>
        <v>0.001962580139</v>
      </c>
      <c r="F938" s="1">
        <f>S.FINANCIERO!J939/S.FINANCIERO!J938-1</f>
        <v>0.002460755197</v>
      </c>
      <c r="G938" s="1">
        <f>S.FINANCIERO!L939/S.FINANCIERO!L938-1</f>
        <v>0.003781909864</v>
      </c>
      <c r="H938" s="1">
        <f>S.FINANCIERO!N939/S.FINANCIERO!N938-1</f>
        <v>-0.006017460836</v>
      </c>
      <c r="I938" s="1">
        <f>S.FINANCIERO!P939/S.FINANCIERO!P938-1</f>
        <v>-0.00622406639</v>
      </c>
      <c r="J938" s="1">
        <f>S.FINANCIERO!R939/S.FINANCIERO!R938-1</f>
        <v>-0.002259036145</v>
      </c>
      <c r="K938" s="1">
        <f>S.FINANCIERO!T939/S.FINANCIERO!T938-1</f>
        <v>-0.0119193154</v>
      </c>
      <c r="L938" s="1">
        <f>SUMPRODUCT(B938:K938, 'Ponderaciones e Índices.'!$A$4:$J$4)</f>
        <v>-0.0006095573461</v>
      </c>
      <c r="M938" s="1">
        <f>'S. MATERIALES'!B939/'S. MATERIALES'!B938-1</f>
        <v>0.01383125864</v>
      </c>
      <c r="N938" s="3">
        <f>'S. MATERIALES'!D939/'S. MATERIALES'!D938-1</f>
        <v>-0.01888828926</v>
      </c>
      <c r="O938" s="1">
        <f>'S. MATERIALES'!F939/'S. MATERIALES'!F938-1</f>
        <v>0.008062972024</v>
      </c>
      <c r="P938" s="1">
        <f>'S. MATERIALES'!H939/'S. MATERIALES'!H938-1</f>
        <v>-0.0119176598</v>
      </c>
      <c r="Q938" s="1">
        <f>'S. MATERIALES'!J939/'S. MATERIALES'!J938-1</f>
        <v>-0.002204724409</v>
      </c>
      <c r="R938" s="1">
        <f>'S. MATERIALES'!L939/'S. MATERIALES'!L938-1</f>
        <v>-0.01024290313</v>
      </c>
      <c r="S938" s="1">
        <f>'S. MATERIALES'!N939/'S. MATERIALES'!N938-1</f>
        <v>0</v>
      </c>
      <c r="T938" s="1">
        <f>'S. MATERIALES'!P939/'S. MATERIALES'!P938-1</f>
        <v>-0.01090342679</v>
      </c>
      <c r="U938" s="1">
        <f>'S. MATERIALES'!R939/'S. MATERIALES'!R938-1</f>
        <v>-0.0125698324</v>
      </c>
      <c r="V938" s="1">
        <f>'S. MATERIALES'!T939/'S. MATERIALES'!T938-1</f>
        <v>-0.01202034212</v>
      </c>
      <c r="W938" s="1">
        <f>SUMPRODUCT(M938:V938,'Ponderaciones e Índices.'!$A$8:$J$8)</f>
        <v>-0.005433065057</v>
      </c>
      <c r="X938" s="1">
        <f>'S. ENERGÍA'!B939/'S. ENERGÍA'!B938-1</f>
        <v>0.008649245491</v>
      </c>
      <c r="Y938" s="1">
        <f>'S. ENERGÍA'!D939/'S. ENERGÍA'!D938-1</f>
        <v>-0.005526036132</v>
      </c>
      <c r="Z938" s="1">
        <f>'S. ENERGÍA'!F939/'S. ENERGÍA'!F938-1</f>
        <v>-0.006749401263</v>
      </c>
      <c r="AA938" s="1">
        <f>'S. ENERGÍA'!H939/'S. ENERGÍA'!H938-1</f>
        <v>-0.01520976036</v>
      </c>
      <c r="AB938" s="1">
        <f>'S. ENERGÍA'!J939/'S. ENERGÍA'!J938-1</f>
        <v>-0.03136669156</v>
      </c>
      <c r="AC938" s="1">
        <f>'S. ENERGÍA'!L939/'S. ENERGÍA'!L938-1</f>
        <v>-0.008853575482</v>
      </c>
      <c r="AD938" s="1">
        <f>'S. ENERGÍA'!N939/'S. ENERGÍA'!N938-1</f>
        <v>-0.009759271308</v>
      </c>
      <c r="AE938" s="1">
        <f>'S. ENERGÍA'!P939/'S. ENERGÍA'!P938-1</f>
        <v>0.006369426752</v>
      </c>
      <c r="AF938" s="1">
        <f>'S. ENERGÍA'!R939/'S. ENERGÍA'!R938-1</f>
        <v>-0.009039548023</v>
      </c>
      <c r="AG938" s="1">
        <f>'S. ENERGÍA'!T939/'S. ENERGÍA'!T938-1</f>
        <v>-0.006984126984</v>
      </c>
      <c r="AH938" s="1">
        <f>SUMPRODUCT(X938:AG938,'Ponderaciones e Índices.'!$A$12:$J$12)</f>
        <v>-0.007093250031</v>
      </c>
    </row>
    <row r="939">
      <c r="A939" s="1">
        <f>S.FINANCIERO!A940</f>
        <v>43311</v>
      </c>
      <c r="B939" s="1">
        <f>S.FINANCIERO!B940/S.FINANCIERO!B939-1</f>
        <v>0.002374122069</v>
      </c>
      <c r="C939" s="1">
        <f>S.FINANCIERO!D940/S.FINANCIERO!D939-1</f>
        <v>0.001302931596</v>
      </c>
      <c r="D939" s="1">
        <f>S.FINANCIERO!F940/S.FINANCIERO!F939-1</f>
        <v>-0.0004806305873</v>
      </c>
      <c r="E939" s="1">
        <f>S.FINANCIERO!H940/S.FINANCIERO!H939-1</f>
        <v>0.002872812745</v>
      </c>
      <c r="F939" s="1">
        <f>S.FINANCIERO!J940/S.FINANCIERO!J939-1</f>
        <v>0.003724394786</v>
      </c>
      <c r="G939" s="1">
        <f>S.FINANCIERO!L940/S.FINANCIERO!L939-1</f>
        <v>0.001098901099</v>
      </c>
      <c r="H939" s="1">
        <f>S.FINANCIERO!N940/S.FINANCIERO!N939-1</f>
        <v>-0.004222331671</v>
      </c>
      <c r="I939" s="1">
        <f>S.FINANCIERO!P940/S.FINANCIERO!P939-1</f>
        <v>-0.002922755741</v>
      </c>
      <c r="J939" s="1">
        <f>S.FINANCIERO!R940/S.FINANCIERO!R939-1</f>
        <v>0</v>
      </c>
      <c r="K939" s="1">
        <f>S.FINANCIERO!T940/S.FINANCIERO!T939-1</f>
        <v>0.003093102382</v>
      </c>
      <c r="L939" s="1">
        <f>SUMPRODUCT(B939:K939, 'Ponderaciones e Índices.'!$A$4:$J$4)</f>
        <v>0.0005651522838</v>
      </c>
      <c r="M939" s="1">
        <f>'S. MATERIALES'!B940/'S. MATERIALES'!B939-1</f>
        <v>-0.009549795362</v>
      </c>
      <c r="N939" s="3">
        <f>'S. MATERIALES'!D940/'S. MATERIALES'!D939-1</f>
        <v>0.001466813348</v>
      </c>
      <c r="O939" s="1">
        <f>'S. MATERIALES'!F940/'S. MATERIALES'!F939-1</f>
        <v>0.01800185717</v>
      </c>
      <c r="P939" s="1">
        <f>'S. MATERIALES'!H940/'S. MATERIALES'!H939-1</f>
        <v>-0.01242690058</v>
      </c>
      <c r="Q939" s="1">
        <f>'S. MATERIALES'!J940/'S. MATERIALES'!J939-1</f>
        <v>0.001052188552</v>
      </c>
      <c r="R939" s="1">
        <f>'S. MATERIALES'!L940/'S. MATERIALES'!L939-1</f>
        <v>-0.02395032525</v>
      </c>
      <c r="S939" s="1">
        <f>'S. MATERIALES'!N940/'S. MATERIALES'!N939-1</f>
        <v>0</v>
      </c>
      <c r="T939" s="1">
        <f>'S. MATERIALES'!P940/'S. MATERIALES'!P939-1</f>
        <v>0.004199475066</v>
      </c>
      <c r="U939" s="1">
        <f>'S. MATERIALES'!R940/'S. MATERIALES'!R939-1</f>
        <v>-0.002828854314</v>
      </c>
      <c r="V939" s="1">
        <f>'S. MATERIALES'!T940/'S. MATERIALES'!T939-1</f>
        <v>-0.007019185774</v>
      </c>
      <c r="W939" s="1">
        <f>SUMPRODUCT(M939:V939,'Ponderaciones e Índices.'!$A$8:$J$8)</f>
        <v>-0.005424850732</v>
      </c>
      <c r="X939" s="1">
        <f>'S. ENERGÍA'!B940/'S. ENERGÍA'!B939-1</f>
        <v>0.005108556833</v>
      </c>
      <c r="Y939" s="1">
        <f>'S. ENERGÍA'!D940/'S. ENERGÍA'!D939-1</f>
        <v>0.0153879034</v>
      </c>
      <c r="Z939" s="1">
        <f>'S. ENERGÍA'!F940/'S. ENERGÍA'!F939-1</f>
        <v>0.008329679965</v>
      </c>
      <c r="AA939" s="1">
        <f>'S. ENERGÍA'!H940/'S. ENERGÍA'!H939-1</f>
        <v>0.001908913215</v>
      </c>
      <c r="AB939" s="1">
        <f>'S. ENERGÍA'!J940/'S. ENERGÍA'!J939-1</f>
        <v>0.01233616037</v>
      </c>
      <c r="AC939" s="1">
        <f>'S. ENERGÍA'!L940/'S. ENERGÍA'!L939-1</f>
        <v>0.008703618873</v>
      </c>
      <c r="AD939" s="1">
        <f>'S. ENERGÍA'!N940/'S. ENERGÍA'!N939-1</f>
        <v>0.009636443276</v>
      </c>
      <c r="AE939" s="1">
        <f>'S. ENERGÍA'!P940/'S. ENERGÍA'!P939-1</f>
        <v>0</v>
      </c>
      <c r="AF939" s="1">
        <f>'S. ENERGÍA'!R940/'S. ENERGÍA'!R939-1</f>
        <v>-0.005701254276</v>
      </c>
      <c r="AG939" s="1">
        <f>'S. ENERGÍA'!T940/'S. ENERGÍA'!T939-1</f>
        <v>-0.0006393861893</v>
      </c>
      <c r="AH939" s="1">
        <f>SUMPRODUCT(X939:AG939,'Ponderaciones e Índices.'!$A$12:$J$12)</f>
        <v>0.007940243858</v>
      </c>
    </row>
    <row r="940">
      <c r="A940" s="1">
        <f>S.FINANCIERO!A941</f>
        <v>43312</v>
      </c>
      <c r="B940" s="1">
        <f>S.FINANCIERO!B941/S.FINANCIERO!B940-1</f>
        <v>0.00217112405</v>
      </c>
      <c r="C940" s="1">
        <f>S.FINANCIERO!D941/S.FINANCIERO!D940-1</f>
        <v>0.004163955758</v>
      </c>
      <c r="D940" s="1">
        <f>S.FINANCIERO!F941/S.FINANCIERO!F940-1</f>
        <v>-0.008366993653</v>
      </c>
      <c r="E940" s="1">
        <f>S.FINANCIERO!H941/S.FINANCIERO!H940-1</f>
        <v>0.003776041667</v>
      </c>
      <c r="F940" s="1">
        <f>S.FINANCIERO!J941/S.FINANCIERO!J940-1</f>
        <v>0.001180637544</v>
      </c>
      <c r="G940" s="1">
        <f>S.FINANCIERO!L941/S.FINANCIERO!L940-1</f>
        <v>0</v>
      </c>
      <c r="H940" s="1">
        <f>S.FINANCIERO!N941/S.FINANCIERO!N940-1</f>
        <v>0.01124203346</v>
      </c>
      <c r="I940" s="1">
        <f>S.FINANCIERO!P941/S.FINANCIERO!P940-1</f>
        <v>0.01172529313</v>
      </c>
      <c r="J940" s="1">
        <f>S.FINANCIERO!R941/S.FINANCIERO!R940-1</f>
        <v>0.003773584906</v>
      </c>
      <c r="K940" s="1">
        <f>S.FINANCIERO!T941/S.FINANCIERO!T940-1</f>
        <v>-0.00185013876</v>
      </c>
      <c r="L940" s="1">
        <f>SUMPRODUCT(B940:K940, 'Ponderaciones e Índices.'!$A$4:$J$4)</f>
        <v>0.004027164273</v>
      </c>
      <c r="M940" s="1">
        <f>'S. MATERIALES'!B941/'S. MATERIALES'!B940-1</f>
        <v>0.004132231405</v>
      </c>
      <c r="N940" s="3">
        <f>'S. MATERIALES'!D941/'S. MATERIALES'!D940-1</f>
        <v>-0.002196997437</v>
      </c>
      <c r="O940" s="1">
        <f>'S. MATERIALES'!F941/'S. MATERIALES'!F940-1</f>
        <v>-0.01768352095</v>
      </c>
      <c r="P940" s="1">
        <f>'S. MATERIALES'!H941/'S. MATERIALES'!H940-1</f>
        <v>0.0088823094</v>
      </c>
      <c r="Q940" s="1">
        <f>'S. MATERIALES'!J941/'S. MATERIALES'!J940-1</f>
        <v>0.002943031322</v>
      </c>
      <c r="R940" s="1">
        <f>'S. MATERIALES'!L941/'S. MATERIALES'!L940-1</f>
        <v>0.02787034232</v>
      </c>
      <c r="S940" s="1">
        <f>'S. MATERIALES'!N941/'S. MATERIALES'!N940-1</f>
        <v>0.002132196162</v>
      </c>
      <c r="T940" s="1">
        <f>'S. MATERIALES'!P941/'S. MATERIALES'!P940-1</f>
        <v>0.06063774177</v>
      </c>
      <c r="U940" s="1">
        <f>'S. MATERIALES'!R941/'S. MATERIALES'!R940-1</f>
        <v>0.02127659574</v>
      </c>
      <c r="V940" s="1">
        <f>'S. MATERIALES'!T941/'S. MATERIALES'!T940-1</f>
        <v>0.008482563619</v>
      </c>
      <c r="W940" s="1">
        <f>SUMPRODUCT(M940:V940,'Ponderaciones e Índices.'!$A$8:$J$8)</f>
        <v>0.01879125173</v>
      </c>
      <c r="X940" s="1">
        <f>'S. ENERGÍA'!B941/'S. ENERGÍA'!B940-1</f>
        <v>-0.005627155564</v>
      </c>
      <c r="Y940" s="1">
        <f>'S. ENERGÍA'!D941/'S. ENERGÍA'!D940-1</f>
        <v>0.00610397811</v>
      </c>
      <c r="Z940" s="1">
        <f>'S. ENERGÍA'!F941/'S. ENERGÍA'!F940-1</f>
        <v>0.004565217391</v>
      </c>
      <c r="AA940" s="1">
        <f>'S. ENERGÍA'!H941/'S. ENERGÍA'!H940-1</f>
        <v>0.01350996752</v>
      </c>
      <c r="AB940" s="1">
        <f>'S. ENERGÍA'!J941/'S. ENERGÍA'!J940-1</f>
        <v>-0.006092916984</v>
      </c>
      <c r="AC940" s="1">
        <f>'S. ENERGÍA'!L941/'S. ENERGÍA'!L940-1</f>
        <v>0.01158038147</v>
      </c>
      <c r="AD940" s="1">
        <f>'S. ENERGÍA'!N941/'S. ENERGÍA'!N940-1</f>
        <v>0.01518438178</v>
      </c>
      <c r="AE940" s="1">
        <f>'S. ENERGÍA'!P941/'S. ENERGÍA'!P940-1</f>
        <v>0.01661392405</v>
      </c>
      <c r="AF940" s="1">
        <f>'S. ENERGÍA'!R941/'S. ENERGÍA'!R940-1</f>
        <v>-0.01490825688</v>
      </c>
      <c r="AG940" s="1">
        <f>'S. ENERGÍA'!T941/'S. ENERGÍA'!T940-1</f>
        <v>-0.01151631478</v>
      </c>
      <c r="AH940" s="1">
        <f>SUMPRODUCT(X940:AG940,'Ponderaciones e Índices.'!$A$12:$J$12)</f>
        <v>0.0007402783443</v>
      </c>
    </row>
    <row r="941">
      <c r="A941" s="1">
        <f>S.FINANCIERO!A942</f>
        <v>43313</v>
      </c>
      <c r="B941" s="1">
        <f>S.FINANCIERO!B942/S.FINANCIERO!B941-1</f>
        <v>0.002560315116</v>
      </c>
      <c r="C941" s="1">
        <f>S.FINANCIERO!D942/S.FINANCIERO!D941-1</f>
        <v>-0.0001295840352</v>
      </c>
      <c r="D941" s="1">
        <f>S.FINANCIERO!F942/S.FINANCIERO!F941-1</f>
        <v>-0.001454757056</v>
      </c>
      <c r="E941" s="1">
        <f>S.FINANCIERO!H942/S.FINANCIERO!H941-1</f>
        <v>-0.0005188740433</v>
      </c>
      <c r="F941" s="1">
        <f>S.FINANCIERO!J942/S.FINANCIERO!J941-1</f>
        <v>0.005980458221</v>
      </c>
      <c r="G941" s="1">
        <f>S.FINANCIERO!L942/S.FINANCIERO!L941-1</f>
        <v>0.002979457425</v>
      </c>
      <c r="H941" s="1">
        <f>S.FINANCIERO!N942/S.FINANCIERO!N941-1</f>
        <v>-0.01129537639</v>
      </c>
      <c r="I941" s="1">
        <f>S.FINANCIERO!P942/S.FINANCIERO!P941-1</f>
        <v>-0.004139072848</v>
      </c>
      <c r="J941" s="1">
        <f>S.FINANCIERO!R942/S.FINANCIERO!R941-1</f>
        <v>-0.0009398496241</v>
      </c>
      <c r="K941" s="1">
        <f>S.FINANCIERO!T942/S.FINANCIERO!T941-1</f>
        <v>0.005869632376</v>
      </c>
      <c r="L941" s="1">
        <f>SUMPRODUCT(B941:K941, 'Ponderaciones e Índices.'!$A$4:$J$4)</f>
        <v>-0.0006075655527</v>
      </c>
      <c r="M941" s="1">
        <f>'S. MATERIALES'!B942/'S. MATERIALES'!B941-1</f>
        <v>-0.02674897119</v>
      </c>
      <c r="N941" s="3">
        <f>'S. MATERIALES'!D942/'S. MATERIALES'!D941-1</f>
        <v>-0.01412844037</v>
      </c>
      <c r="O941" s="1">
        <f>'S. MATERIALES'!F942/'S. MATERIALES'!F941-1</f>
        <v>0.0079984805</v>
      </c>
      <c r="P941" s="1">
        <f>'S. MATERIALES'!H942/'S. MATERIALES'!H941-1</f>
        <v>-0.007336757153</v>
      </c>
      <c r="Q941" s="1">
        <f>'S. MATERIALES'!J942/'S. MATERIALES'!J941-1</f>
        <v>-0.003248794802</v>
      </c>
      <c r="R941" s="1">
        <f>'S. MATERIALES'!L942/'S. MATERIALES'!L941-1</f>
        <v>-0.04568228706</v>
      </c>
      <c r="S941" s="1">
        <f>'S. MATERIALES'!N942/'S. MATERIALES'!N941-1</f>
        <v>-0.01489361702</v>
      </c>
      <c r="T941" s="1">
        <f>'S. MATERIALES'!P942/'S. MATERIALES'!P941-1</f>
        <v>-0.07934943322</v>
      </c>
      <c r="U941" s="1">
        <f>'S. MATERIALES'!R942/'S. MATERIALES'!R941-1</f>
        <v>-0.02361111111</v>
      </c>
      <c r="V941" s="1">
        <f>'S. MATERIALES'!T942/'S. MATERIALES'!T941-1</f>
        <v>-0.008878504673</v>
      </c>
      <c r="W941" s="1">
        <f>SUMPRODUCT(M941:V941,'Ponderaciones e Índices.'!$A$8:$J$8)</f>
        <v>-0.03106282118</v>
      </c>
      <c r="X941" s="1">
        <f>'S. ENERGÍA'!B942/'S. ENERGÍA'!B941-1</f>
        <v>-0.008944870391</v>
      </c>
      <c r="Y941" s="1">
        <f>'S. ENERGÍA'!D942/'S. ENERGÍA'!D941-1</f>
        <v>-0.007949790795</v>
      </c>
      <c r="Z941" s="1">
        <f>'S. ENERGÍA'!F942/'S. ENERGÍA'!F941-1</f>
        <v>-0.00735771478</v>
      </c>
      <c r="AA941" s="1">
        <f>'S. ENERGÍA'!H942/'S. ENERGÍA'!H941-1</f>
        <v>-0.002392061732</v>
      </c>
      <c r="AB941" s="1">
        <f>'S. ENERGÍA'!J942/'S. ENERGÍA'!J941-1</f>
        <v>-0.00153256705</v>
      </c>
      <c r="AC941" s="1">
        <f>'S. ENERGÍA'!L942/'S. ENERGÍA'!L941-1</f>
        <v>-0.01840628507</v>
      </c>
      <c r="AD941" s="1">
        <f>'S. ENERGÍA'!N942/'S. ENERGÍA'!N941-1</f>
        <v>-0.00405982906</v>
      </c>
      <c r="AE941" s="1">
        <f>'S. ENERGÍA'!P942/'S. ENERGÍA'!P941-1</f>
        <v>-0.005836575875</v>
      </c>
      <c r="AF941" s="1">
        <f>'S. ENERGÍA'!R942/'S. ENERGÍA'!R941-1</f>
        <v>0.008149010477</v>
      </c>
      <c r="AG941" s="1">
        <f>'S. ENERGÍA'!T942/'S. ENERGÍA'!T941-1</f>
        <v>-0.01100323625</v>
      </c>
      <c r="AH941" s="1">
        <f>SUMPRODUCT(X941:AG941,'Ponderaciones e Índices.'!$A$12:$J$12)</f>
        <v>-0.005473882723</v>
      </c>
    </row>
    <row r="942">
      <c r="A942" s="1">
        <f>S.FINANCIERO!A943</f>
        <v>43314</v>
      </c>
      <c r="B942" s="1">
        <f>S.FINANCIERO!B943/S.FINANCIERO!B942-1</f>
        <v>-0.003339554071</v>
      </c>
      <c r="C942" s="1">
        <f>S.FINANCIERO!D943/S.FINANCIERO!D942-1</f>
        <v>-0.0001296008294</v>
      </c>
      <c r="D942" s="1">
        <f>S.FINANCIERO!F943/S.FINANCIERO!F942-1</f>
        <v>0.001845376845</v>
      </c>
      <c r="E942" s="1">
        <f>S.FINANCIERO!H943/S.FINANCIERO!H942-1</f>
        <v>-0.0007787151201</v>
      </c>
      <c r="F942" s="1">
        <f>S.FINANCIERO!J943/S.FINANCIERO!J942-1</f>
        <v>0.001507159005</v>
      </c>
      <c r="G942" s="1">
        <f>S.FINANCIERO!L943/S.FINANCIERO!L942-1</f>
        <v>0.007504690432</v>
      </c>
      <c r="H942" s="1">
        <f>S.FINANCIERO!N943/S.FINANCIERO!N942-1</f>
        <v>0.003869977017</v>
      </c>
      <c r="I942" s="1">
        <f>S.FINANCIERO!P943/S.FINANCIERO!P942-1</f>
        <v>-0.01163757273</v>
      </c>
      <c r="J942" s="1">
        <f>S.FINANCIERO!R943/S.FINANCIERO!R942-1</f>
        <v>-0.009971777987</v>
      </c>
      <c r="K942" s="1">
        <f>S.FINANCIERO!T943/S.FINANCIERO!T942-1</f>
        <v>-0.0042997543</v>
      </c>
      <c r="L942" s="1">
        <f>SUMPRODUCT(B942:K942, 'Ponderaciones e Índices.'!$A$4:$J$4)</f>
        <v>-0.001624159397</v>
      </c>
      <c r="M942" s="1">
        <f>'S. MATERIALES'!B943/'S. MATERIALES'!B942-1</f>
        <v>0.003523608175</v>
      </c>
      <c r="N942" s="3">
        <f>'S. MATERIALES'!D943/'S. MATERIALES'!D942-1</f>
        <v>0.000558347292</v>
      </c>
      <c r="O942" s="1">
        <f>'S. MATERIALES'!F943/'S. MATERIALES'!F942-1</f>
        <v>0.01388103762</v>
      </c>
      <c r="P942" s="1">
        <f>'S. MATERIALES'!H943/'S. MATERIALES'!H942-1</f>
        <v>0.006282335551</v>
      </c>
      <c r="Q942" s="1">
        <f>'S. MATERIALES'!J943/'S. MATERIALES'!J942-1</f>
        <v>-0.007990747555</v>
      </c>
      <c r="R942" s="1">
        <f>'S. MATERIALES'!L943/'S. MATERIALES'!L942-1</f>
        <v>-0.002779493515</v>
      </c>
      <c r="S942" s="1">
        <f>'S. MATERIALES'!N943/'S. MATERIALES'!N942-1</f>
        <v>-0.04103671706</v>
      </c>
      <c r="T942" s="1">
        <f>'S. MATERIALES'!P943/'S. MATERIALES'!P942-1</f>
        <v>-0.001070663812</v>
      </c>
      <c r="U942" s="1">
        <f>'S. MATERIALES'!R943/'S. MATERIALES'!R942-1</f>
        <v>-0.01137980085</v>
      </c>
      <c r="V942" s="1">
        <f>'S. MATERIALES'!T943/'S. MATERIALES'!T942-1</f>
        <v>0.00471475719</v>
      </c>
      <c r="W942" s="1">
        <f>SUMPRODUCT(M942:V942,'Ponderaciones e Índices.'!$A$8:$J$8)</f>
        <v>-0.008644170862</v>
      </c>
      <c r="X942" s="1">
        <f>'S. ENERGÍA'!B943/'S. ENERGÍA'!B942-1</f>
        <v>-0.01215693498</v>
      </c>
      <c r="Y942" s="1">
        <f>'S. ENERGÍA'!D943/'S. ENERGÍA'!D942-1</f>
        <v>-0.02024462252</v>
      </c>
      <c r="Z942" s="1">
        <f>'S. ENERGÍA'!F943/'S. ENERGÍA'!F942-1</f>
        <v>0.006976237192</v>
      </c>
      <c r="AA942" s="1">
        <f>'S. ENERGÍA'!H943/'S. ENERGÍA'!H942-1</f>
        <v>0.009937224723</v>
      </c>
      <c r="AB942" s="1">
        <f>'S. ENERGÍA'!J943/'S. ENERGÍA'!J942-1</f>
        <v>0.006139677667</v>
      </c>
      <c r="AC942" s="1">
        <f>'S. ENERGÍA'!L943/'S. ENERGÍA'!L942-1</f>
        <v>-0.01646466956</v>
      </c>
      <c r="AD942" s="1">
        <f>'S. ENERGÍA'!N943/'S. ENERGÍA'!N942-1</f>
        <v>0.00407637846</v>
      </c>
      <c r="AE942" s="1">
        <f>'S. ENERGÍA'!P943/'S. ENERGÍA'!P942-1</f>
        <v>-0.02270058708</v>
      </c>
      <c r="AF942" s="1">
        <f>'S. ENERGÍA'!R943/'S. ENERGÍA'!R942-1</f>
        <v>0.01616628176</v>
      </c>
      <c r="AG942" s="1">
        <f>'S. ENERGÍA'!T943/'S. ENERGÍA'!T942-1</f>
        <v>-0.01308900524</v>
      </c>
      <c r="AH942" s="1">
        <f>SUMPRODUCT(X942:AG942,'Ponderaciones e Índices.'!$A$12:$J$12)</f>
        <v>-0.006866128622</v>
      </c>
    </row>
    <row r="943">
      <c r="A943" s="1">
        <f>S.FINANCIERO!A944</f>
        <v>43315</v>
      </c>
      <c r="B943" s="1">
        <f>S.FINANCIERO!B944/S.FINANCIERO!B943-1</f>
        <v>-0.0004927564797</v>
      </c>
      <c r="C943" s="1">
        <f>S.FINANCIERO!D944/S.FINANCIERO!D943-1</f>
        <v>-0.003110823072</v>
      </c>
      <c r="D943" s="1">
        <f>S.FINANCIERO!F944/S.FINANCIERO!F943-1</f>
        <v>0.000678623364</v>
      </c>
      <c r="E943" s="1">
        <f>S.FINANCIERO!H944/S.FINANCIERO!H943-1</f>
        <v>-0.001168982985</v>
      </c>
      <c r="F943" s="1">
        <f>S.FINANCIERO!J944/S.FINANCIERO!J943-1</f>
        <v>-0.002090126244</v>
      </c>
      <c r="G943" s="1">
        <f>S.FINANCIERO!L944/S.FINANCIERO!L943-1</f>
        <v>-0.0006207324643</v>
      </c>
      <c r="H943" s="1">
        <f>S.FINANCIERO!N944/S.FINANCIERO!N943-1</f>
        <v>0.0009137154854</v>
      </c>
      <c r="I943" s="1">
        <f>S.FINANCIERO!P944/S.FINANCIERO!P943-1</f>
        <v>-0.008410428932</v>
      </c>
      <c r="J943" s="1">
        <f>S.FINANCIERO!R944/S.FINANCIERO!R943-1</f>
        <v>-0.006651463322</v>
      </c>
      <c r="K943" s="1">
        <f>S.FINANCIERO!T944/S.FINANCIERO!T943-1</f>
        <v>-0.0006169031462</v>
      </c>
      <c r="L943" s="1">
        <f>SUMPRODUCT(B943:K943, 'Ponderaciones e Índices.'!$A$4:$J$4)</f>
        <v>-0.002487262001</v>
      </c>
      <c r="M943" s="1">
        <f>'S. MATERIALES'!B944/'S. MATERIALES'!B943-1</f>
        <v>0.01264044944</v>
      </c>
      <c r="N943" s="3">
        <f>'S. MATERIALES'!D944/'S. MATERIALES'!D943-1</f>
        <v>0.00427827381</v>
      </c>
      <c r="O943" s="1">
        <f>'S. MATERIALES'!F944/'S. MATERIALES'!F943-1</f>
        <v>-0.01369099244</v>
      </c>
      <c r="P943" s="1">
        <f>'S. MATERIALES'!H944/'S. MATERIALES'!H943-1</f>
        <v>0.01138450239</v>
      </c>
      <c r="Q943" s="1">
        <f>'S. MATERIALES'!J944/'S. MATERIALES'!J943-1</f>
        <v>0.00657127716</v>
      </c>
      <c r="R943" s="1">
        <f>'S. MATERIALES'!L944/'S. MATERIALES'!L943-1</f>
        <v>-0.002167853825</v>
      </c>
      <c r="S943" s="1">
        <f>'S. MATERIALES'!N944/'S. MATERIALES'!N943-1</f>
        <v>0.002252252252</v>
      </c>
      <c r="T943" s="1">
        <f>'S. MATERIALES'!P944/'S. MATERIALES'!P943-1</f>
        <v>0.001071811361</v>
      </c>
      <c r="U943" s="1">
        <f>'S. MATERIALES'!R944/'S. MATERIALES'!R943-1</f>
        <v>-0.001438848921</v>
      </c>
      <c r="V943" s="1">
        <f>'S. MATERIALES'!T944/'S. MATERIALES'!T943-1</f>
        <v>-0.0004692632567</v>
      </c>
      <c r="W943" s="1">
        <f>SUMPRODUCT(M943:V943,'Ponderaciones e Índices.'!$A$8:$J$8)</f>
        <v>0.003267746865</v>
      </c>
      <c r="X943" s="1">
        <f>'S. ENERGÍA'!B944/'S. ENERGÍA'!B943-1</f>
        <v>0.001678165206</v>
      </c>
      <c r="Y943" s="1">
        <f>'S. ENERGÍA'!D944/'S. ENERGÍA'!D943-1</f>
        <v>-0.004089539389</v>
      </c>
      <c r="Z943" s="1">
        <f>'S. ENERGÍA'!F944/'S. ENERGÍA'!F943-1</f>
        <v>0.007360900628</v>
      </c>
      <c r="AA943" s="1">
        <f>'S. ENERGÍA'!H944/'S. ENERGÍA'!H943-1</f>
        <v>-0.003392784653</v>
      </c>
      <c r="AB943" s="1">
        <f>'S. ENERGÍA'!J944/'S. ENERGÍA'!J943-1</f>
        <v>0.003051106026</v>
      </c>
      <c r="AC943" s="1">
        <f>'S. ENERGÍA'!L944/'S. ENERGÍA'!L943-1</f>
        <v>0.001162520344</v>
      </c>
      <c r="AD943" s="1">
        <f>'S. ENERGÍA'!N944/'S. ENERGÍA'!N943-1</f>
        <v>0.01538461538</v>
      </c>
      <c r="AE943" s="1">
        <f>'S. ENERGÍA'!P944/'S. ENERGÍA'!P943-1</f>
        <v>-0.01241489788</v>
      </c>
      <c r="AF943" s="1">
        <f>'S. ENERGÍA'!R944/'S. ENERGÍA'!R943-1</f>
        <v>-0.006818181818</v>
      </c>
      <c r="AG943" s="1">
        <f>'S. ENERGÍA'!T944/'S. ENERGÍA'!T943-1</f>
        <v>-0.01326259947</v>
      </c>
      <c r="AH943" s="1">
        <f>SUMPRODUCT(X943:AG943,'Ponderaciones e Índices.'!$A$12:$J$12)</f>
        <v>-0.001683405165</v>
      </c>
    </row>
    <row r="944">
      <c r="A944" s="1">
        <f>S.FINANCIERO!A945</f>
        <v>43318</v>
      </c>
      <c r="B944" s="1">
        <f>S.FINANCIERO!B945/S.FINANCIERO!B944-1</f>
        <v>0</v>
      </c>
      <c r="C944" s="1">
        <f>S.FINANCIERO!D945/S.FINANCIERO!D944-1</f>
        <v>0</v>
      </c>
      <c r="D944" s="1">
        <f>S.FINANCIERO!F945/S.FINANCIERO!F944-1</f>
        <v>0</v>
      </c>
      <c r="E944" s="1">
        <f>S.FINANCIERO!H945/S.FINANCIERO!H944-1</f>
        <v>0</v>
      </c>
      <c r="F944" s="1">
        <f>S.FINANCIERO!J945/S.FINANCIERO!J944-1</f>
        <v>0</v>
      </c>
      <c r="G944" s="1">
        <f>S.FINANCIERO!L945/S.FINANCIERO!L944-1</f>
        <v>0</v>
      </c>
      <c r="H944" s="1">
        <f>S.FINANCIERO!N945/S.FINANCIERO!N944-1</f>
        <v>0</v>
      </c>
      <c r="I944" s="1">
        <f>S.FINANCIERO!P945/S.FINANCIERO!P944-1</f>
        <v>0</v>
      </c>
      <c r="J944" s="1">
        <f>S.FINANCIERO!R945/S.FINANCIERO!R944-1</f>
        <v>0</v>
      </c>
      <c r="K944" s="1">
        <f>S.FINANCIERO!T945/S.FINANCIERO!T944-1</f>
        <v>0</v>
      </c>
      <c r="L944" s="1">
        <f>SUMPRODUCT(B944:K944, 'Ponderaciones e Índices.'!$A$4:$J$4)</f>
        <v>0</v>
      </c>
      <c r="M944" s="1">
        <f>'S. MATERIALES'!B945/'S. MATERIALES'!B944-1</f>
        <v>0</v>
      </c>
      <c r="N944" s="3">
        <f>'S. MATERIALES'!D945/'S. MATERIALES'!D944-1</f>
        <v>0</v>
      </c>
      <c r="O944" s="1">
        <f>'S. MATERIALES'!F945/'S. MATERIALES'!F944-1</f>
        <v>0</v>
      </c>
      <c r="P944" s="1">
        <f>'S. MATERIALES'!H945/'S. MATERIALES'!H944-1</f>
        <v>0</v>
      </c>
      <c r="Q944" s="1">
        <f>'S. MATERIALES'!J945/'S. MATERIALES'!J944-1</f>
        <v>0</v>
      </c>
      <c r="R944" s="1">
        <f>'S. MATERIALES'!L945/'S. MATERIALES'!L944-1</f>
        <v>0</v>
      </c>
      <c r="S944" s="1">
        <f>'S. MATERIALES'!N945/'S. MATERIALES'!N944-1</f>
        <v>0</v>
      </c>
      <c r="T944" s="1">
        <f>'S. MATERIALES'!P945/'S. MATERIALES'!P944-1</f>
        <v>0</v>
      </c>
      <c r="U944" s="1">
        <f>'S. MATERIALES'!R945/'S. MATERIALES'!R944-1</f>
        <v>0</v>
      </c>
      <c r="V944" s="1">
        <f>'S. MATERIALES'!T945/'S. MATERIALES'!T944-1</f>
        <v>0</v>
      </c>
      <c r="W944" s="1">
        <f>SUMPRODUCT(M944:V944,'Ponderaciones e Índices.'!$A$8:$J$8)</f>
        <v>0</v>
      </c>
      <c r="X944" s="1">
        <f>'S. ENERGÍA'!B945/'S. ENERGÍA'!B944-1</f>
        <v>0</v>
      </c>
      <c r="Y944" s="1">
        <f>'S. ENERGÍA'!D945/'S. ENERGÍA'!D944-1</f>
        <v>0</v>
      </c>
      <c r="Z944" s="1">
        <f>'S. ENERGÍA'!F945/'S. ENERGÍA'!F944-1</f>
        <v>0</v>
      </c>
      <c r="AA944" s="1">
        <f>'S. ENERGÍA'!H945/'S. ENERGÍA'!H944-1</f>
        <v>0</v>
      </c>
      <c r="AB944" s="1">
        <f>'S. ENERGÍA'!J945/'S. ENERGÍA'!J944-1</f>
        <v>0</v>
      </c>
      <c r="AC944" s="1">
        <f>'S. ENERGÍA'!L945/'S. ENERGÍA'!L944-1</f>
        <v>0</v>
      </c>
      <c r="AD944" s="1">
        <f>'S. ENERGÍA'!N945/'S. ENERGÍA'!N944-1</f>
        <v>0</v>
      </c>
      <c r="AE944" s="1">
        <f>'S. ENERGÍA'!P945/'S. ENERGÍA'!P944-1</f>
        <v>0</v>
      </c>
      <c r="AF944" s="1">
        <f>'S. ENERGÍA'!R945/'S. ENERGÍA'!R944-1</f>
        <v>0</v>
      </c>
      <c r="AG944" s="1">
        <f>'S. ENERGÍA'!T945/'S. ENERGÍA'!T944-1</f>
        <v>0</v>
      </c>
      <c r="AH944" s="1">
        <f>SUMPRODUCT(X944:AG944,'Ponderaciones e Índices.'!$A$12:$J$12)</f>
        <v>0</v>
      </c>
    </row>
    <row r="945">
      <c r="A945" s="1">
        <f>S.FINANCIERO!A946</f>
        <v>43319</v>
      </c>
      <c r="B945" s="1">
        <f>S.FINANCIERO!B946/S.FINANCIERO!B945-1</f>
        <v>-0.008972589233</v>
      </c>
      <c r="C945" s="1">
        <f>S.FINANCIERO!D946/S.FINANCIERO!D945-1</f>
        <v>-0.003380574698</v>
      </c>
      <c r="D945" s="1">
        <f>S.FINANCIERO!F946/S.FINANCIERO!F945-1</f>
        <v>-0.003972098431</v>
      </c>
      <c r="E945" s="1">
        <f>S.FINANCIERO!H946/S.FINANCIERO!H945-1</f>
        <v>-0.00689206762</v>
      </c>
      <c r="F945" s="1">
        <f>S.FINANCIERO!J946/S.FINANCIERO!J945-1</f>
        <v>-0.005110589812</v>
      </c>
      <c r="G945" s="1">
        <f>S.FINANCIERO!L946/S.FINANCIERO!L945-1</f>
        <v>-0.01195652174</v>
      </c>
      <c r="H945" s="1">
        <f>S.FINANCIERO!N946/S.FINANCIERO!N945-1</f>
        <v>-0.009718596624</v>
      </c>
      <c r="I945" s="1">
        <f>S.FINANCIERO!P946/S.FINANCIERO!P945-1</f>
        <v>-0.009329940628</v>
      </c>
      <c r="J945" s="1">
        <f>S.FINANCIERO!R946/S.FINANCIERO!R945-1</f>
        <v>-0.01434857471</v>
      </c>
      <c r="K945" s="1">
        <f>S.FINANCIERO!T946/S.FINANCIERO!T945-1</f>
        <v>-0.01327160494</v>
      </c>
      <c r="L945" s="1">
        <f>SUMPRODUCT(B945:K945, 'Ponderaciones e Índices.'!$A$4:$J$4)</f>
        <v>-0.007630141132</v>
      </c>
      <c r="M945" s="1">
        <f>'S. MATERIALES'!B946/'S. MATERIALES'!B945-1</f>
        <v>-0.02288488211</v>
      </c>
      <c r="N945" s="3">
        <f>'S. MATERIALES'!D946/'S. MATERIALES'!D945-1</f>
        <v>-0.02741248379</v>
      </c>
      <c r="O945" s="1">
        <f>'S. MATERIALES'!F946/'S. MATERIALES'!F945-1</f>
        <v>-0.02778301195</v>
      </c>
      <c r="P945" s="1">
        <f>'S. MATERIALES'!H946/'S. MATERIALES'!H945-1</f>
        <v>-0.01997095134</v>
      </c>
      <c r="Q945" s="1">
        <f>'S. MATERIALES'!J946/'S. MATERIALES'!J945-1</f>
        <v>-0.02105928188</v>
      </c>
      <c r="R945" s="1">
        <f>'S. MATERIALES'!L946/'S. MATERIALES'!L945-1</f>
        <v>0.001241464929</v>
      </c>
      <c r="S945" s="1">
        <f>'S. MATERIALES'!N946/'S. MATERIALES'!N945-1</f>
        <v>-0.02247191011</v>
      </c>
      <c r="T945" s="1">
        <f>'S. MATERIALES'!P946/'S. MATERIALES'!P945-1</f>
        <v>-0.02408993576</v>
      </c>
      <c r="U945" s="1">
        <f>'S. MATERIALES'!R946/'S. MATERIALES'!R945-1</f>
        <v>-0.01873198847</v>
      </c>
      <c r="V945" s="1">
        <f>'S. MATERIALES'!T946/'S. MATERIALES'!T945-1</f>
        <v>-0.02253521127</v>
      </c>
      <c r="W945" s="1">
        <f>SUMPRODUCT(M945:V945,'Ponderaciones e Índices.'!$A$8:$J$8)</f>
        <v>-0.01914154701</v>
      </c>
      <c r="X945" s="1">
        <f>'S. ENERGÍA'!B946/'S. ENERGÍA'!B945-1</f>
        <v>-0.006329113924</v>
      </c>
      <c r="Y945" s="1">
        <f>'S. ENERGÍA'!D946/'S. ENERGÍA'!D945-1</f>
        <v>-0.01620920683</v>
      </c>
      <c r="Z945" s="1">
        <f>'S. ENERGÍA'!F946/'S. ENERGÍA'!F945-1</f>
        <v>0.006017623039</v>
      </c>
      <c r="AA945" s="1">
        <f>'S. ENERGÍA'!H946/'S. ENERGÍA'!H945-1</f>
        <v>-0.01276718984</v>
      </c>
      <c r="AB945" s="1">
        <f>'S. ENERGÍA'!J946/'S. ENERGÍA'!J945-1</f>
        <v>-0.00608365019</v>
      </c>
      <c r="AC945" s="1">
        <f>'S. ENERGÍA'!L946/'S. ENERGÍA'!L945-1</f>
        <v>-0.007895959127</v>
      </c>
      <c r="AD945" s="1">
        <f>'S. ENERGÍA'!N946/'S. ENERGÍA'!N945-1</f>
        <v>-0.01957070707</v>
      </c>
      <c r="AE945" s="1">
        <f>'S. ENERGÍA'!P946/'S. ENERGÍA'!P945-1</f>
        <v>-0.04298459043</v>
      </c>
      <c r="AF945" s="1">
        <f>'S. ENERGÍA'!R946/'S. ENERGÍA'!R945-1</f>
        <v>0.002288329519</v>
      </c>
      <c r="AG945" s="1">
        <f>'S. ENERGÍA'!T946/'S. ENERGÍA'!T945-1</f>
        <v>-0.03091397849</v>
      </c>
      <c r="AH945" s="1">
        <f>SUMPRODUCT(X945:AG945,'Ponderaciones e Índices.'!$A$12:$J$12)</f>
        <v>-0.01118880368</v>
      </c>
    </row>
    <row r="946">
      <c r="A946" s="1">
        <f>S.FINANCIERO!A947</f>
        <v>43320</v>
      </c>
      <c r="B946" s="1">
        <f>S.FINANCIERO!B947/S.FINANCIERO!B946-1</f>
        <v>0.006467018207</v>
      </c>
      <c r="C946" s="1">
        <f>S.FINANCIERO!D947/S.FINANCIERO!D946-1</f>
        <v>0.006653620352</v>
      </c>
      <c r="D946" s="1">
        <f>S.FINANCIERO!F947/S.FINANCIERO!F946-1</f>
        <v>0.006030541776</v>
      </c>
      <c r="E946" s="1">
        <f>S.FINANCIERO!H947/S.FINANCIERO!H946-1</f>
        <v>0.00314259526</v>
      </c>
      <c r="F946" s="1">
        <f>S.FINANCIERO!J947/S.FINANCIERO!J946-1</f>
        <v>0.002947368421</v>
      </c>
      <c r="G946" s="1">
        <f>S.FINANCIERO!L947/S.FINANCIERO!L946-1</f>
        <v>0.007543611504</v>
      </c>
      <c r="H946" s="1">
        <f>S.FINANCIERO!N947/S.FINANCIERO!N946-1</f>
        <v>0.007592235825</v>
      </c>
      <c r="I946" s="1">
        <f>S.FINANCIERO!P947/S.FINANCIERO!P946-1</f>
        <v>0.001712328767</v>
      </c>
      <c r="J946" s="1">
        <f>S.FINANCIERO!R947/S.FINANCIERO!R946-1</f>
        <v>0.007375776398</v>
      </c>
      <c r="K946" s="1">
        <f>S.FINANCIERO!T947/S.FINANCIERO!T946-1</f>
        <v>0.003127932437</v>
      </c>
      <c r="L946" s="1">
        <f>SUMPRODUCT(B946:K946, 'Ponderaciones e Índices.'!$A$4:$J$4)</f>
        <v>0.005104511206</v>
      </c>
      <c r="M946" s="1">
        <f>'S. MATERIALES'!B947/'S. MATERIALES'!B946-1</f>
        <v>0.01064584812</v>
      </c>
      <c r="N946" s="3">
        <f>'S. MATERIALES'!D947/'S. MATERIALES'!D946-1</f>
        <v>-0.005903637402</v>
      </c>
      <c r="O946" s="1">
        <f>'S. MATERIALES'!F947/'S. MATERIALES'!F946-1</f>
        <v>-0.02243948661</v>
      </c>
      <c r="P946" s="1">
        <f>'S. MATERIALES'!H947/'S. MATERIALES'!H946-1</f>
        <v>0.009633197481</v>
      </c>
      <c r="Q946" s="1">
        <f>'S. MATERIALES'!J947/'S. MATERIALES'!J946-1</f>
        <v>0.00645369474</v>
      </c>
      <c r="R946" s="1">
        <f>'S. MATERIALES'!L947/'S. MATERIALES'!L946-1</f>
        <v>0.009609423435</v>
      </c>
      <c r="S946" s="1">
        <f>'S. MATERIALES'!N947/'S. MATERIALES'!N946-1</f>
        <v>-0.009195402299</v>
      </c>
      <c r="T946" s="1">
        <f>'S. MATERIALES'!P947/'S. MATERIALES'!P946-1</f>
        <v>0</v>
      </c>
      <c r="U946" s="1">
        <f>'S. MATERIALES'!R947/'S. MATERIALES'!R946-1</f>
        <v>0.001468428781</v>
      </c>
      <c r="V946" s="1">
        <f>'S. MATERIALES'!T947/'S. MATERIALES'!T946-1</f>
        <v>-0.004803073967</v>
      </c>
      <c r="W946" s="1">
        <f>SUMPRODUCT(M946:V946,'Ponderaciones e Índices.'!$A$8:$J$8)</f>
        <v>0.002216848406</v>
      </c>
      <c r="X946" s="1">
        <f>'S. ENERGÍA'!B947/'S. ENERGÍA'!B946-1</f>
        <v>0.004308729861</v>
      </c>
      <c r="Y946" s="1">
        <f>'S. ENERGÍA'!D947/'S. ENERGÍA'!D946-1</f>
        <v>-0.01076449912</v>
      </c>
      <c r="Z946" s="1">
        <f>'S. ENERGÍA'!F947/'S. ENERGÍA'!F946-1</f>
        <v>-0.005554368725</v>
      </c>
      <c r="AA946" s="1">
        <f>'S. ENERGÍA'!H947/'S. ENERGÍA'!H946-1</f>
        <v>-0.002585324216</v>
      </c>
      <c r="AB946" s="1">
        <f>'S. ENERGÍA'!J947/'S. ENERGÍA'!J946-1</f>
        <v>-0.02295332823</v>
      </c>
      <c r="AC946" s="1">
        <f>'S. ENERGÍA'!L947/'S. ENERGÍA'!L946-1</f>
        <v>-0.005852059925</v>
      </c>
      <c r="AD946" s="1">
        <f>'S. ENERGÍA'!N947/'S. ENERGÍA'!N946-1</f>
        <v>-0.00536595836</v>
      </c>
      <c r="AE946" s="1">
        <f>'S. ENERGÍA'!P947/'S. ENERGÍA'!P946-1</f>
        <v>-0.01525423729</v>
      </c>
      <c r="AF946" s="1">
        <f>'S. ENERGÍA'!R947/'S. ENERGÍA'!R946-1</f>
        <v>-0.01826484018</v>
      </c>
      <c r="AG946" s="1">
        <f>'S. ENERGÍA'!T947/'S. ENERGÍA'!T946-1</f>
        <v>-0.01109570042</v>
      </c>
      <c r="AH946" s="1">
        <f>SUMPRODUCT(X946:AG946,'Ponderaciones e Índices.'!$A$12:$J$12)</f>
        <v>-0.009328433502</v>
      </c>
    </row>
    <row r="947">
      <c r="A947" s="1">
        <f>S.FINANCIERO!A948</f>
        <v>43321</v>
      </c>
      <c r="B947" s="1">
        <f>S.FINANCIERO!B948/S.FINANCIERO!B947-1</f>
        <v>0.007216291024</v>
      </c>
      <c r="C947" s="1">
        <f>S.FINANCIERO!D948/S.FINANCIERO!D947-1</f>
        <v>0.008035251426</v>
      </c>
      <c r="D947" s="1">
        <f>S.FINANCIERO!F948/S.FINANCIERO!F947-1</f>
        <v>0.006671178575</v>
      </c>
      <c r="E947" s="1">
        <f>S.FINANCIERO!H948/S.FINANCIERO!H947-1</f>
        <v>0.005351781752</v>
      </c>
      <c r="F947" s="1">
        <f>S.FINANCIERO!J948/S.FINANCIERO!J947-1</f>
        <v>0.003526448363</v>
      </c>
      <c r="G947" s="1">
        <f>S.FINANCIERO!L948/S.FINANCIERO!L947-1</f>
        <v>0.00920293246</v>
      </c>
      <c r="H947" s="1">
        <f>S.FINANCIERO!N948/S.FINANCIERO!N947-1</f>
        <v>0.05219523227</v>
      </c>
      <c r="I947" s="1">
        <f>S.FINANCIERO!P948/S.FINANCIERO!P947-1</f>
        <v>0.03247863248</v>
      </c>
      <c r="J947" s="1">
        <f>S.FINANCIERO!R948/S.FINANCIERO!R947-1</f>
        <v>0.003853564547</v>
      </c>
      <c r="K947" s="1">
        <f>S.FINANCIERO!T948/S.FINANCIERO!T947-1</f>
        <v>-0.002806361085</v>
      </c>
      <c r="L947" s="1">
        <f>SUMPRODUCT(B947:K947, 'Ponderaciones e Índices.'!$A$4:$J$4)</f>
        <v>0.01472579754</v>
      </c>
      <c r="M947" s="1">
        <f>'S. MATERIALES'!B948/'S. MATERIALES'!B947-1</f>
        <v>-0.004915730337</v>
      </c>
      <c r="N947" s="3">
        <f>'S. MATERIALES'!D948/'S. MATERIALES'!D947-1</f>
        <v>0.01053639847</v>
      </c>
      <c r="O947" s="1">
        <f>'S. MATERIALES'!F948/'S. MATERIALES'!F947-1</f>
        <v>-0.004185575186</v>
      </c>
      <c r="P947" s="1">
        <f>'S. MATERIALES'!H948/'S. MATERIALES'!H947-1</f>
        <v>0.005137614679</v>
      </c>
      <c r="Q947" s="1">
        <f>'S. MATERIALES'!J948/'S. MATERIALES'!J947-1</f>
        <v>0.01025969862</v>
      </c>
      <c r="R947" s="1">
        <f>'S. MATERIALES'!L948/'S. MATERIALES'!L947-1</f>
        <v>-0.001535155051</v>
      </c>
      <c r="S947" s="1">
        <f>'S. MATERIALES'!N948/'S. MATERIALES'!N947-1</f>
        <v>-0.02320185615</v>
      </c>
      <c r="T947" s="1">
        <f>'S. MATERIALES'!P948/'S. MATERIALES'!P947-1</f>
        <v>0.01700493692</v>
      </c>
      <c r="U947" s="1">
        <f>'S. MATERIALES'!R948/'S. MATERIALES'!R947-1</f>
        <v>0.01906158358</v>
      </c>
      <c r="V947" s="1">
        <f>'S. MATERIALES'!T948/'S. MATERIALES'!T947-1</f>
        <v>0.09314671815</v>
      </c>
      <c r="W947" s="1">
        <f>SUMPRODUCT(M947:V947,'Ponderaciones e Índices.'!$A$8:$J$8)</f>
        <v>0.00521996936</v>
      </c>
      <c r="X947" s="1">
        <f>'S. ENERGÍA'!B948/'S. ENERGÍA'!B947-1</f>
        <v>0.00167879127</v>
      </c>
      <c r="Y947" s="1">
        <f>'S. ENERGÍA'!D948/'S. ENERGÍA'!D947-1</f>
        <v>0.00799467022</v>
      </c>
      <c r="Z947" s="1">
        <f>'S. ENERGÍA'!F948/'S. ENERGÍA'!F947-1</f>
        <v>0.01525241676</v>
      </c>
      <c r="AA947" s="1">
        <f>'S. ENERGÍA'!H948/'S. ENERGÍA'!H947-1</f>
        <v>0.007087273079</v>
      </c>
      <c r="AB947" s="1">
        <f>'S. ENERGÍA'!J948/'S. ENERGÍA'!J947-1</f>
        <v>0.01174628034</v>
      </c>
      <c r="AC947" s="1">
        <f>'S. ENERGÍA'!L948/'S. ENERGÍA'!L947-1</f>
        <v>-0.001883682599</v>
      </c>
      <c r="AD947" s="1">
        <f>'S. ENERGÍA'!N948/'S. ENERGÍA'!N947-1</f>
        <v>-0.001726370306</v>
      </c>
      <c r="AE947" s="1">
        <f>'S. ENERGÍA'!P948/'S. ENERGÍA'!P947-1</f>
        <v>-0.005163511188</v>
      </c>
      <c r="AF947" s="1">
        <f>'S. ENERGÍA'!R948/'S. ENERGÍA'!R947-1</f>
        <v>0.002325581395</v>
      </c>
      <c r="AG947" s="1">
        <f>'S. ENERGÍA'!T948/'S. ENERGÍA'!T947-1</f>
        <v>0.0007012622721</v>
      </c>
      <c r="AH947" s="1">
        <f>SUMPRODUCT(X947:AG947,'Ponderaciones e Índices.'!$A$12:$J$12)</f>
        <v>0.005618726302</v>
      </c>
    </row>
    <row r="948">
      <c r="A948" s="1">
        <f>S.FINANCIERO!A949</f>
        <v>43322</v>
      </c>
      <c r="B948" s="1">
        <f>S.FINANCIERO!B949/S.FINANCIERO!B948-1</f>
        <v>-0.005790558445</v>
      </c>
      <c r="C948" s="1">
        <f>S.FINANCIERO!D949/S.FINANCIERO!D948-1</f>
        <v>-0.005014142453</v>
      </c>
      <c r="D948" s="1">
        <f>S.FINANCIERO!F949/S.FINANCIERO!F948-1</f>
        <v>-0.005474452555</v>
      </c>
      <c r="E948" s="1">
        <f>S.FINANCIERO!H949/S.FINANCIERO!H948-1</f>
        <v>-0.008958712023</v>
      </c>
      <c r="F948" s="1">
        <f>S.FINANCIERO!J949/S.FINANCIERO!J948-1</f>
        <v>-0.002510040161</v>
      </c>
      <c r="G948" s="1">
        <f>S.FINANCIERO!L949/S.FINANCIERO!L948-1</f>
        <v>-0.004636785162</v>
      </c>
      <c r="H948" s="1">
        <f>S.FINANCIERO!N949/S.FINANCIERO!N948-1</f>
        <v>-0.002618299766</v>
      </c>
      <c r="I948" s="1">
        <f>S.FINANCIERO!P949/S.FINANCIERO!P948-1</f>
        <v>-0.01034768212</v>
      </c>
      <c r="J948" s="1">
        <f>S.FINANCIERO!R949/S.FINANCIERO!R948-1</f>
        <v>-0.01170825336</v>
      </c>
      <c r="K948" s="1">
        <f>S.FINANCIERO!T949/S.FINANCIERO!T948-1</f>
        <v>0.0006253908693</v>
      </c>
      <c r="L948" s="1">
        <f>SUMPRODUCT(B948:K948, 'Ponderaciones e Índices.'!$A$4:$J$4)</f>
        <v>-0.006028231956</v>
      </c>
      <c r="M948" s="1">
        <f>'S. MATERIALES'!B949/'S. MATERIALES'!B948-1</f>
        <v>0.00352858151</v>
      </c>
      <c r="N948" s="3">
        <f>'S. MATERIALES'!D949/'S. MATERIALES'!D948-1</f>
        <v>-0.005118483412</v>
      </c>
      <c r="O948" s="1">
        <f>'S. MATERIALES'!F949/'S. MATERIALES'!F948-1</f>
        <v>-0.01466684364</v>
      </c>
      <c r="P948" s="1">
        <f>'S. MATERIALES'!H949/'S. MATERIALES'!H948-1</f>
        <v>-0.002920774005</v>
      </c>
      <c r="Q948" s="1">
        <f>'S. MATERIALES'!J949/'S. MATERIALES'!J948-1</f>
        <v>-0.005606685708</v>
      </c>
      <c r="R948" s="1">
        <f>'S. MATERIALES'!L949/'S. MATERIALES'!L948-1</f>
        <v>-0.0184501845</v>
      </c>
      <c r="S948" s="1">
        <f>'S. MATERIALES'!N949/'S. MATERIALES'!N948-1</f>
        <v>-0.0190023753</v>
      </c>
      <c r="T948" s="1">
        <f>'S. MATERIALES'!P949/'S. MATERIALES'!P948-1</f>
        <v>-0.02535059331</v>
      </c>
      <c r="U948" s="1">
        <f>'S. MATERIALES'!R949/'S. MATERIALES'!R948-1</f>
        <v>-0.02158273381</v>
      </c>
      <c r="V948" s="1">
        <f>'S. MATERIALES'!T949/'S. MATERIALES'!T948-1</f>
        <v>-0.01501103753</v>
      </c>
      <c r="W948" s="1">
        <f>SUMPRODUCT(M948:V948,'Ponderaciones e Índices.'!$A$8:$J$8)</f>
        <v>-0.014211466</v>
      </c>
      <c r="X948" s="1">
        <f>'S. ENERGÍA'!B949/'S. ENERGÍA'!B948-1</f>
        <v>-0.005586592179</v>
      </c>
      <c r="Y948" s="1">
        <f>'S. ENERGÍA'!D949/'S. ENERGÍA'!D948-1</f>
        <v>0.007490636704</v>
      </c>
      <c r="Z948" s="1">
        <f>'S. ENERGÍA'!F949/'S. ENERGÍA'!F948-1</f>
        <v>-0.00444350402</v>
      </c>
      <c r="AA948" s="1">
        <f>'S. ENERGÍA'!H949/'S. ENERGÍA'!H948-1</f>
        <v>-0.007553661331</v>
      </c>
      <c r="AB948" s="1">
        <f>'S. ENERGÍA'!J949/'S. ENERGÍA'!J948-1</f>
        <v>0.008513931889</v>
      </c>
      <c r="AC948" s="1">
        <f>'S. ENERGÍA'!L949/'S. ENERGÍA'!L948-1</f>
        <v>-0.0129747582</v>
      </c>
      <c r="AD948" s="1">
        <f>'S. ENERGÍA'!N949/'S. ENERGÍA'!N948-1</f>
        <v>-0.004323389537</v>
      </c>
      <c r="AE948" s="1">
        <f>'S. ENERGÍA'!P949/'S. ENERGÍA'!P948-1</f>
        <v>-0.008650519031</v>
      </c>
      <c r="AF948" s="1">
        <f>'S. ENERGÍA'!R949/'S. ENERGÍA'!R948-1</f>
        <v>-0.005800464037</v>
      </c>
      <c r="AG948" s="1">
        <f>'S. ENERGÍA'!T949/'S. ENERGÍA'!T948-1</f>
        <v>0.007007708479</v>
      </c>
      <c r="AH948" s="1">
        <f>SUMPRODUCT(X948:AG948,'Ponderaciones e Índices.'!$A$12:$J$12)</f>
        <v>0.0006567454361</v>
      </c>
    </row>
    <row r="949">
      <c r="A949" s="1">
        <f>S.FINANCIERO!A950</f>
        <v>43325</v>
      </c>
      <c r="B949" s="1">
        <f>S.FINANCIERO!B950/S.FINANCIERO!B949-1</f>
        <v>0.0005923000987</v>
      </c>
      <c r="C949" s="1">
        <f>S.FINANCIERO!D950/S.FINANCIERO!D949-1</f>
        <v>0.001550587931</v>
      </c>
      <c r="D949" s="1">
        <f>S.FINANCIERO!F950/S.FINANCIERO!F949-1</f>
        <v>0.001834862385</v>
      </c>
      <c r="E949" s="1">
        <f>S.FINANCIERO!H950/S.FINANCIERO!H949-1</f>
        <v>-0.001965151317</v>
      </c>
      <c r="F949" s="1">
        <f>S.FINANCIERO!J950/S.FINANCIERO!J949-1</f>
        <v>0.002264720684</v>
      </c>
      <c r="G949" s="1">
        <f>S.FINANCIERO!L950/S.FINANCIERO!L949-1</f>
        <v>0.003416149068</v>
      </c>
      <c r="H949" s="1">
        <f>S.FINANCIERO!N950/S.FINANCIERO!N949-1</f>
        <v>-0.01716158039</v>
      </c>
      <c r="I949" s="1">
        <f>S.FINANCIERO!P950/S.FINANCIERO!P949-1</f>
        <v>0.0008364700962</v>
      </c>
      <c r="J949" s="1">
        <f>S.FINANCIERO!R950/S.FINANCIERO!R949-1</f>
        <v>-0.008933773548</v>
      </c>
      <c r="K949" s="1">
        <f>S.FINANCIERO!T950/S.FINANCIERO!T949-1</f>
        <v>-0.0025</v>
      </c>
      <c r="L949" s="1">
        <f>SUMPRODUCT(B949:K949, 'Ponderaciones e Índices.'!$A$4:$J$4)</f>
        <v>-0.001374080583</v>
      </c>
      <c r="M949" s="1">
        <f>'S. MATERIALES'!B950/'S. MATERIALES'!B949-1</f>
        <v>-0.0323488045</v>
      </c>
      <c r="N949" s="3">
        <f>'S. MATERIALES'!D950/'S. MATERIALES'!D949-1</f>
        <v>-0.03296493902</v>
      </c>
      <c r="O949" s="1">
        <f>'S. MATERIALES'!F950/'S. MATERIALES'!F949-1</f>
        <v>-0.002132866348</v>
      </c>
      <c r="P949" s="1">
        <f>'S. MATERIALES'!H950/'S. MATERIALES'!H949-1</f>
        <v>-0.03625045771</v>
      </c>
      <c r="Q949" s="1">
        <f>'S. MATERIALES'!J950/'S. MATERIALES'!J949-1</f>
        <v>-0.006276595745</v>
      </c>
      <c r="R949" s="1">
        <f>'S. MATERIALES'!L950/'S. MATERIALES'!L949-1</f>
        <v>-0.01535087719</v>
      </c>
      <c r="S949" s="1">
        <f>'S. MATERIALES'!N950/'S. MATERIALES'!N949-1</f>
        <v>-0.009685230024</v>
      </c>
      <c r="T949" s="1">
        <f>'S. MATERIALES'!P950/'S. MATERIALES'!P949-1</f>
        <v>0.002767017156</v>
      </c>
      <c r="U949" s="1">
        <f>'S. MATERIALES'!R950/'S. MATERIALES'!R949-1</f>
        <v>-0.01617647059</v>
      </c>
      <c r="V949" s="1">
        <f>'S. MATERIALES'!T950/'S. MATERIALES'!T949-1</f>
        <v>-0.03272075303</v>
      </c>
      <c r="W949" s="1">
        <f>SUMPRODUCT(M949:V949,'Ponderaciones e Índices.'!$A$8:$J$8)</f>
        <v>-0.01743059181</v>
      </c>
      <c r="X949" s="1">
        <f>'S. ENERGÍA'!B950/'S. ENERGÍA'!B949-1</f>
        <v>-0.004494382022</v>
      </c>
      <c r="Y949" s="1">
        <f>'S. ENERGÍA'!D950/'S. ENERGÍA'!D949-1</f>
        <v>-0.009621692543</v>
      </c>
      <c r="Z949" s="1">
        <f>'S. ENERGÍA'!F950/'S. ENERGÍA'!F949-1</f>
        <v>-0.002975557917</v>
      </c>
      <c r="AA949" s="1">
        <f>'S. ENERGÍA'!H950/'S. ENERGÍA'!H949-1</f>
        <v>-0.003804627445</v>
      </c>
      <c r="AB949" s="1">
        <f>'S. ENERGÍA'!J950/'S. ENERGÍA'!J949-1</f>
        <v>-0.002302379125</v>
      </c>
      <c r="AC949" s="1">
        <f>'S. ENERGÍA'!L950/'S. ENERGÍA'!L949-1</f>
        <v>-0.004541108987</v>
      </c>
      <c r="AD949" s="1">
        <f>'S. ENERGÍA'!N950/'S. ENERGÍA'!N949-1</f>
        <v>0.002605297438</v>
      </c>
      <c r="AE949" s="1">
        <f>'S. ENERGÍA'!P950/'S. ENERGÍA'!P949-1</f>
        <v>-0.0187609075</v>
      </c>
      <c r="AF949" s="1">
        <f>'S. ENERGÍA'!R950/'S. ENERGÍA'!R949-1</f>
        <v>-0.01983663944</v>
      </c>
      <c r="AG949" s="1">
        <f>'S. ENERGÍA'!T950/'S. ENERGÍA'!T949-1</f>
        <v>0</v>
      </c>
      <c r="AH949" s="1">
        <f>SUMPRODUCT(X949:AG949,'Ponderaciones e Índices.'!$A$12:$J$12)</f>
        <v>-0.007420150223</v>
      </c>
    </row>
    <row r="950">
      <c r="A950" s="1">
        <f>S.FINANCIERO!A951</f>
        <v>43326</v>
      </c>
      <c r="B950" s="1">
        <f>S.FINANCIERO!B951/S.FINANCIERO!B950-1</f>
        <v>0.007300710339</v>
      </c>
      <c r="C950" s="1">
        <f>S.FINANCIERO!D951/S.FINANCIERO!D950-1</f>
        <v>0.00864404593</v>
      </c>
      <c r="D950" s="1">
        <f>S.FINANCIERO!F951/S.FINANCIERO!F950-1</f>
        <v>0.006169269327</v>
      </c>
      <c r="E950" s="1">
        <f>S.FINANCIERO!H951/S.FINANCIERO!H950-1</f>
        <v>0.008926227356</v>
      </c>
      <c r="F950" s="1">
        <f>S.FINANCIERO!J951/S.FINANCIERO!J950-1</f>
        <v>0.007197255</v>
      </c>
      <c r="G950" s="1">
        <f>S.FINANCIERO!L951/S.FINANCIERO!L950-1</f>
        <v>0.002940266171</v>
      </c>
      <c r="H950" s="1">
        <f>S.FINANCIERO!N951/S.FINANCIERO!N950-1</f>
        <v>0.01300623402</v>
      </c>
      <c r="I950" s="1">
        <f>S.FINANCIERO!P951/S.FINANCIERO!P950-1</f>
        <v>0.02381947346</v>
      </c>
      <c r="J950" s="1">
        <f>S.FINANCIERO!R951/S.FINANCIERO!R950-1</f>
        <v>0.01900842642</v>
      </c>
      <c r="K950" s="1">
        <f>S.FINANCIERO!T951/S.FINANCIERO!T950-1</f>
        <v>0.005639097744</v>
      </c>
      <c r="L950" s="1">
        <f>SUMPRODUCT(B950:K950, 'Ponderaciones e Índices.'!$A$4:$J$4)</f>
        <v>0.01090760479</v>
      </c>
      <c r="M950" s="1">
        <f>'S. MATERIALES'!B951/'S. MATERIALES'!B950-1</f>
        <v>-0.01235465116</v>
      </c>
      <c r="N950" s="3">
        <f>'S. MATERIALES'!D951/'S. MATERIALES'!D950-1</f>
        <v>-0.01379310345</v>
      </c>
      <c r="O950" s="1">
        <f>'S. MATERIALES'!F951/'S. MATERIALES'!F950-1</f>
        <v>0</v>
      </c>
      <c r="P950" s="1">
        <f>'S. MATERIALES'!H951/'S. MATERIALES'!H950-1</f>
        <v>-0.009498480243</v>
      </c>
      <c r="Q950" s="1">
        <f>'S. MATERIALES'!J951/'S. MATERIALES'!J950-1</f>
        <v>-0.01627234771</v>
      </c>
      <c r="R950" s="1">
        <f>'S. MATERIALES'!L951/'S. MATERIALES'!L950-1</f>
        <v>-0.007954183901</v>
      </c>
      <c r="S950" s="1">
        <f>'S. MATERIALES'!N951/'S. MATERIALES'!N950-1</f>
        <v>-0.01466992665</v>
      </c>
      <c r="T950" s="1">
        <f>'S. MATERIALES'!P951/'S. MATERIALES'!P950-1</f>
        <v>-0.03421633554</v>
      </c>
      <c r="U950" s="1">
        <f>'S. MATERIALES'!R951/'S. MATERIALES'!R950-1</f>
        <v>-0.004484304933</v>
      </c>
      <c r="V950" s="1">
        <f>'S. MATERIALES'!T951/'S. MATERIALES'!T950-1</f>
        <v>0.004170528267</v>
      </c>
      <c r="W950" s="1">
        <f>SUMPRODUCT(M950:V950,'Ponderaciones e Índices.'!$A$8:$J$8)</f>
        <v>-0.01323807233</v>
      </c>
      <c r="X950" s="1">
        <f>'S. ENERGÍA'!B951/'S. ENERGÍA'!B950-1</f>
        <v>0.01279157261</v>
      </c>
      <c r="Y950" s="1">
        <f>'S. ENERGÍA'!D951/'S. ENERGÍA'!D950-1</f>
        <v>0.00772797527</v>
      </c>
      <c r="Z950" s="1">
        <f>'S. ENERGÍA'!F951/'S. ENERGÍA'!F950-1</f>
        <v>-0.01023235984</v>
      </c>
      <c r="AA950" s="1">
        <f>'S. ENERGÍA'!H951/'S. ENERGÍA'!H950-1</f>
        <v>0.004341338192</v>
      </c>
      <c r="AB950" s="1">
        <f>'S. ENERGÍA'!J951/'S. ENERGÍA'!J950-1</f>
        <v>-0.03846153846</v>
      </c>
      <c r="AC950" s="1">
        <f>'S. ENERGÍA'!L951/'S. ENERGÍA'!L950-1</f>
        <v>0.01512605042</v>
      </c>
      <c r="AD950" s="1">
        <f>'S. ENERGÍA'!N951/'S. ENERGÍA'!N950-1</f>
        <v>0.01580770896</v>
      </c>
      <c r="AE950" s="1">
        <f>'S. ENERGÍA'!P951/'S. ENERGÍA'!P950-1</f>
        <v>-0.004001778568</v>
      </c>
      <c r="AF950" s="1">
        <f>'S. ENERGÍA'!R951/'S. ENERGÍA'!R950-1</f>
        <v>-0.01071428571</v>
      </c>
      <c r="AG950" s="1">
        <f>'S. ENERGÍA'!T951/'S. ENERGÍA'!T950-1</f>
        <v>0.009742519137</v>
      </c>
      <c r="AH950" s="1">
        <f>SUMPRODUCT(X950:AG950,'Ponderaciones e Índices.'!$A$12:$J$12)</f>
        <v>0.0007821621115</v>
      </c>
    </row>
    <row r="951">
      <c r="A951" s="1">
        <f>S.FINANCIERO!A952</f>
        <v>43327</v>
      </c>
      <c r="B951" s="1">
        <f>S.FINANCIERO!B952/S.FINANCIERO!B951-1</f>
        <v>-0.006072477963</v>
      </c>
      <c r="C951" s="1">
        <f>S.FINANCIERO!D952/S.FINANCIERO!D951-1</f>
        <v>-0.004732668202</v>
      </c>
      <c r="D951" s="1">
        <f>S.FINANCIERO!F952/S.FINANCIERO!F951-1</f>
        <v>-0.003927955547</v>
      </c>
      <c r="E951" s="1">
        <f>S.FINANCIERO!H952/S.FINANCIERO!H951-1</f>
        <v>-0.006895654437</v>
      </c>
      <c r="F951" s="1">
        <f>S.FINANCIERO!J952/S.FINANCIERO!J951-1</f>
        <v>-0.005068550062</v>
      </c>
      <c r="G951" s="1">
        <f>S.FINANCIERO!L952/S.FINANCIERO!L951-1</f>
        <v>0.002468754822</v>
      </c>
      <c r="H951" s="1">
        <f>S.FINANCIERO!N952/S.FINANCIERO!N951-1</f>
        <v>0.0007034528219</v>
      </c>
      <c r="I951" s="1">
        <f>S.FINANCIERO!P952/S.FINANCIERO!P951-1</f>
        <v>-0.005714285714</v>
      </c>
      <c r="J951" s="1">
        <f>S.FINANCIERO!R952/S.FINANCIERO!R951-1</f>
        <v>0.007307692308</v>
      </c>
      <c r="K951" s="1">
        <f>S.FINANCIERO!T952/S.FINANCIERO!T951-1</f>
        <v>0.008099688474</v>
      </c>
      <c r="L951" s="1">
        <f>SUMPRODUCT(B951:K951, 'Ponderaciones e Índices.'!$A$4:$J$4)</f>
        <v>-0.003353644599</v>
      </c>
      <c r="M951" s="1">
        <f>'S. MATERIALES'!B952/'S. MATERIALES'!B951-1</f>
        <v>-0.03605592347</v>
      </c>
      <c r="N951" s="3">
        <f>'S. MATERIALES'!D952/'S. MATERIALES'!D951-1</f>
        <v>-0.06853146853</v>
      </c>
      <c r="O951" s="1">
        <f>'S. MATERIALES'!F952/'S. MATERIALES'!F951-1</f>
        <v>-0.02132925348</v>
      </c>
      <c r="P951" s="1">
        <f>'S. MATERIALES'!H952/'S. MATERIALES'!H951-1</f>
        <v>-0.07633294975</v>
      </c>
      <c r="Q951" s="1">
        <f>'S. MATERIALES'!J952/'S. MATERIALES'!J951-1</f>
        <v>-0.05582761998</v>
      </c>
      <c r="R951" s="1">
        <f>'S. MATERIALES'!L952/'S. MATERIALES'!L951-1</f>
        <v>-0.06735086594</v>
      </c>
      <c r="S951" s="1">
        <f>'S. MATERIALES'!N952/'S. MATERIALES'!N951-1</f>
        <v>-0.06699751861</v>
      </c>
      <c r="T951" s="1">
        <f>'S. MATERIALES'!P952/'S. MATERIALES'!P951-1</f>
        <v>-0.07428571429</v>
      </c>
      <c r="U951" s="1">
        <f>'S. MATERIALES'!R952/'S. MATERIALES'!R951-1</f>
        <v>-0.04954954955</v>
      </c>
      <c r="V951" s="1">
        <f>'S. MATERIALES'!T952/'S. MATERIALES'!T951-1</f>
        <v>-0.04753114905</v>
      </c>
      <c r="W951" s="1">
        <f>SUMPRODUCT(M951:V951,'Ponderaciones e Índices.'!$A$8:$J$8)</f>
        <v>-0.05869379231</v>
      </c>
      <c r="X951" s="1">
        <f>'S. ENERGÍA'!B952/'S. ENERGÍA'!B951-1</f>
        <v>-0.04234769688</v>
      </c>
      <c r="Y951" s="1">
        <f>'S. ENERGÍA'!D952/'S. ENERGÍA'!D951-1</f>
        <v>-0.03439964943</v>
      </c>
      <c r="Z951" s="1">
        <f>'S. ENERGÍA'!F952/'S. ENERGÍA'!F951-1</f>
        <v>-0.008184363558</v>
      </c>
      <c r="AA951" s="1">
        <f>'S. ENERGÍA'!H952/'S. ENERGÍA'!H951-1</f>
        <v>-0.006051221914</v>
      </c>
      <c r="AB951" s="1">
        <f>'S. ENERGÍA'!J952/'S. ENERGÍA'!J951-1</f>
        <v>-0.0592</v>
      </c>
      <c r="AC951" s="1">
        <f>'S. ENERGÍA'!L952/'S. ENERGÍA'!L951-1</f>
        <v>-0.03429517502</v>
      </c>
      <c r="AD951" s="1">
        <f>'S. ENERGÍA'!N952/'S. ENERGÍA'!N951-1</f>
        <v>-0.01833297804</v>
      </c>
      <c r="AE951" s="1">
        <f>'S. ENERGÍA'!P952/'S. ENERGÍA'!P951-1</f>
        <v>-0.04375</v>
      </c>
      <c r="AF951" s="1">
        <f>'S. ENERGÍA'!R952/'S. ENERGÍA'!R951-1</f>
        <v>-0.02527075812</v>
      </c>
      <c r="AG951" s="1">
        <f>'S. ENERGÍA'!T952/'S. ENERGÍA'!T951-1</f>
        <v>-0.03376981392</v>
      </c>
      <c r="AH951" s="1">
        <f>SUMPRODUCT(X951:AG951,'Ponderaciones e Índices.'!$A$12:$J$12)</f>
        <v>-0.03323845869</v>
      </c>
    </row>
    <row r="952">
      <c r="A952" s="1">
        <f>S.FINANCIERO!A953</f>
        <v>43328</v>
      </c>
      <c r="B952" s="1">
        <f>S.FINANCIERO!B953/S.FINANCIERO!B952-1</f>
        <v>0.005124162397</v>
      </c>
      <c r="C952" s="1">
        <f>S.FINANCIERO!D953/S.FINANCIERO!D952-1</f>
        <v>0.007197018378</v>
      </c>
      <c r="D952" s="1">
        <f>S.FINANCIERO!F953/S.FINANCIERO!F952-1</f>
        <v>0.008560161585</v>
      </c>
      <c r="E952" s="1">
        <f>S.FINANCIERO!H953/S.FINANCIERO!H952-1</f>
        <v>0.003799292546</v>
      </c>
      <c r="F952" s="1">
        <f>S.FINANCIERO!J953/S.FINANCIERO!J952-1</f>
        <v>0.006347085352</v>
      </c>
      <c r="G952" s="1">
        <f>S.FINANCIERO!L953/S.FINANCIERO!L952-1</f>
        <v>0.005079267354</v>
      </c>
      <c r="H952" s="1">
        <f>S.FINANCIERO!N953/S.FINANCIERO!N952-1</f>
        <v>0.01371014521</v>
      </c>
      <c r="I952" s="1">
        <f>S.FINANCIERO!P953/S.FINANCIERO!P952-1</f>
        <v>0.007389162562</v>
      </c>
      <c r="J952" s="1">
        <f>S.FINANCIERO!R953/S.FINANCIERO!R952-1</f>
        <v>0.009927453226</v>
      </c>
      <c r="K952" s="1">
        <f>S.FINANCIERO!T953/S.FINANCIERO!T952-1</f>
        <v>0.007725587145</v>
      </c>
      <c r="L952" s="1">
        <f>SUMPRODUCT(B952:K952, 'Ponderaciones e Índices.'!$A$4:$J$4)</f>
        <v>0.007224742647</v>
      </c>
      <c r="M952" s="1">
        <f>'S. MATERIALES'!B953/'S. MATERIALES'!B952-1</f>
        <v>-0.008396946565</v>
      </c>
      <c r="N952" s="3">
        <f>'S. MATERIALES'!D953/'S. MATERIALES'!D952-1</f>
        <v>-0.02488202488</v>
      </c>
      <c r="O952" s="1">
        <f>'S. MATERIALES'!F953/'S. MATERIALES'!F952-1</f>
        <v>0.01742608856</v>
      </c>
      <c r="P952" s="1">
        <f>'S. MATERIALES'!H953/'S. MATERIALES'!H952-1</f>
        <v>-0.03571428571</v>
      </c>
      <c r="Q952" s="1">
        <f>'S. MATERIALES'!J953/'S. MATERIALES'!J952-1</f>
        <v>-0.01982480406</v>
      </c>
      <c r="R952" s="1">
        <f>'S. MATERIALES'!L953/'S. MATERIALES'!L952-1</f>
        <v>0.01478679505</v>
      </c>
      <c r="S952" s="1">
        <f>'S. MATERIALES'!N953/'S. MATERIALES'!N952-1</f>
        <v>-0.01329787234</v>
      </c>
      <c r="T952" s="1">
        <f>'S. MATERIALES'!P953/'S. MATERIALES'!P952-1</f>
        <v>0.0487654321</v>
      </c>
      <c r="U952" s="1">
        <f>'S. MATERIALES'!R953/'S. MATERIALES'!R952-1</f>
        <v>0.009478672986</v>
      </c>
      <c r="V952" s="1">
        <f>'S. MATERIALES'!T953/'S. MATERIALES'!T952-1</f>
        <v>-0.02131782946</v>
      </c>
      <c r="W952" s="1">
        <f>SUMPRODUCT(M952:V952,'Ponderaciones e Índices.'!$A$8:$J$8)</f>
        <v>0.002739342852</v>
      </c>
      <c r="X952" s="1">
        <f>'S. ENERGÍA'!B953/'S. ENERGÍA'!B952-1</f>
        <v>0.01377036462</v>
      </c>
      <c r="Y952" s="1">
        <f>'S. ENERGÍA'!D953/'S. ENERGÍA'!D952-1</f>
        <v>0.004311322895</v>
      </c>
      <c r="Z952" s="1">
        <f>'S. ENERGÍA'!F953/'S. ENERGÍA'!F952-1</f>
        <v>-0.002823018458</v>
      </c>
      <c r="AA952" s="1">
        <f>'S. ENERGÍA'!H953/'S. ENERGÍA'!H952-1</f>
        <v>0.002262262033</v>
      </c>
      <c r="AB952" s="1">
        <f>'S. ENERGÍA'!J953/'S. ENERGÍA'!J952-1</f>
        <v>-0.01360544218</v>
      </c>
      <c r="AC952" s="1">
        <f>'S. ENERGÍA'!L953/'S. ENERGÍA'!L952-1</f>
        <v>-0.004408523145</v>
      </c>
      <c r="AD952" s="1">
        <f>'S. ENERGÍA'!N953/'S. ENERGÍA'!N952-1</f>
        <v>0.002388707926</v>
      </c>
      <c r="AE952" s="1">
        <f>'S. ENERGÍA'!P953/'S. ENERGÍA'!P952-1</f>
        <v>-0.006069094304</v>
      </c>
      <c r="AF952" s="1">
        <f>'S. ENERGÍA'!R953/'S. ENERGÍA'!R952-1</f>
        <v>0.001234567901</v>
      </c>
      <c r="AG952" s="1">
        <f>'S. ENERGÍA'!T953/'S. ENERGÍA'!T952-1</f>
        <v>0.01355206847</v>
      </c>
      <c r="AH952" s="1">
        <f>SUMPRODUCT(X952:AG952,'Ponderaciones e Índices.'!$A$12:$J$12)</f>
        <v>0.002986778274</v>
      </c>
    </row>
    <row r="953">
      <c r="A953" s="1">
        <f>S.FINANCIERO!A954</f>
        <v>43329</v>
      </c>
      <c r="B953" s="1">
        <f>S.FINANCIERO!B954/S.FINANCIERO!B953-1</f>
        <v>0.007843137255</v>
      </c>
      <c r="C953" s="1">
        <f>S.FINANCIERO!D954/S.FINANCIERO!D953-1</f>
        <v>0.004210794947</v>
      </c>
      <c r="D953" s="1">
        <f>S.FINANCIERO!F954/S.FINANCIERO!F953-1</f>
        <v>0.009250429144</v>
      </c>
      <c r="E953" s="1">
        <f>S.FINANCIERO!H954/S.FINANCIERO!H953-1</f>
        <v>0.01044113808</v>
      </c>
      <c r="F953" s="1">
        <f>S.FINANCIERO!J954/S.FINANCIERO!J953-1</f>
        <v>0.009626556017</v>
      </c>
      <c r="G953" s="1">
        <f>S.FINANCIERO!L954/S.FINANCIERO!L953-1</f>
        <v>0.004441041348</v>
      </c>
      <c r="H953" s="1">
        <f>S.FINANCIERO!N954/S.FINANCIERO!N953-1</f>
        <v>-0.00398613098</v>
      </c>
      <c r="I953" s="1">
        <f>S.FINANCIERO!P954/S.FINANCIERO!P953-1</f>
        <v>0</v>
      </c>
      <c r="J953" s="1">
        <f>S.FINANCIERO!R954/S.FINANCIERO!R953-1</f>
        <v>0.002457466919</v>
      </c>
      <c r="K953" s="1">
        <f>S.FINANCIERO!T954/S.FINANCIERO!T953-1</f>
        <v>-0.0003066544005</v>
      </c>
      <c r="L953" s="1">
        <f>SUMPRODUCT(B953:K953, 'Ponderaciones e Índices.'!$A$4:$J$4)</f>
        <v>0.004786019487</v>
      </c>
      <c r="M953" s="1">
        <f>'S. MATERIALES'!B954/'S. MATERIALES'!B953-1</f>
        <v>0.008468052348</v>
      </c>
      <c r="N953" s="3">
        <f>'S. MATERIALES'!D954/'S. MATERIALES'!D953-1</f>
        <v>0.02331720194</v>
      </c>
      <c r="O953" s="1">
        <f>'S. MATERIALES'!F954/'S. MATERIALES'!F953-1</f>
        <v>0.0214208243</v>
      </c>
      <c r="P953" s="1">
        <f>'S. MATERIALES'!H954/'S. MATERIALES'!H953-1</f>
        <v>0.03919035314</v>
      </c>
      <c r="Q953" s="1">
        <f>'S. MATERIALES'!J954/'S. MATERIALES'!J953-1</f>
        <v>0.02775164628</v>
      </c>
      <c r="R953" s="1">
        <f>'S. MATERIALES'!L954/'S. MATERIALES'!L953-1</f>
        <v>0.007116231786</v>
      </c>
      <c r="S953" s="1">
        <f>'S. MATERIALES'!N954/'S. MATERIALES'!N953-1</f>
        <v>0.02425876011</v>
      </c>
      <c r="T953" s="1">
        <f>'S. MATERIALES'!P954/'S. MATERIALES'!P953-1</f>
        <v>0.01118304885</v>
      </c>
      <c r="U953" s="1">
        <f>'S. MATERIALES'!R954/'S. MATERIALES'!R953-1</f>
        <v>0.006259780908</v>
      </c>
      <c r="V953" s="1">
        <f>'S. MATERIALES'!T954/'S. MATERIALES'!T953-1</f>
        <v>0.02227722772</v>
      </c>
      <c r="W953" s="1">
        <f>SUMPRODUCT(M953:V953,'Ponderaciones e Índices.'!$A$8:$J$8)</f>
        <v>0.0144295519</v>
      </c>
      <c r="X953" s="1">
        <f>'S. ENERGÍA'!B954/'S. ENERGÍA'!B953-1</f>
        <v>0.008035201837</v>
      </c>
      <c r="Y953" s="1">
        <f>'S. ENERGÍA'!D954/'S. ENERGÍA'!D953-1</f>
        <v>0.008585630366</v>
      </c>
      <c r="Z953" s="1">
        <f>'S. ENERGÍA'!F954/'S. ENERGÍA'!F953-1</f>
        <v>0.0243902439</v>
      </c>
      <c r="AA953" s="1">
        <f>'S. ENERGÍA'!H954/'S. ENERGÍA'!H953-1</f>
        <v>0.005205744033</v>
      </c>
      <c r="AB953" s="1">
        <f>'S. ENERGÍA'!J954/'S. ENERGÍA'!J953-1</f>
        <v>0.03103448276</v>
      </c>
      <c r="AC953" s="1">
        <f>'S. ENERGÍA'!L954/'S. ENERGÍA'!L953-1</f>
        <v>-0.00418204182</v>
      </c>
      <c r="AD953" s="1">
        <f>'S. ENERGÍA'!N954/'S. ENERGÍA'!N953-1</f>
        <v>0.0008665511265</v>
      </c>
      <c r="AE953" s="1">
        <f>'S. ENERGÍA'!P954/'S. ENERGÍA'!P953-1</f>
        <v>0.005636449037</v>
      </c>
      <c r="AF953" s="1">
        <f>'S. ENERGÍA'!R954/'S. ENERGÍA'!R953-1</f>
        <v>0.01479654747</v>
      </c>
      <c r="AG953" s="1">
        <f>'S. ENERGÍA'!T954/'S. ENERGÍA'!T953-1</f>
        <v>0.00633356791</v>
      </c>
      <c r="AH953" s="1">
        <f>SUMPRODUCT(X953:AG953,'Ponderaciones e Índices.'!$A$12:$J$12)</f>
        <v>0.01131659068</v>
      </c>
    </row>
    <row r="954">
      <c r="A954" s="1">
        <f>S.FINANCIERO!A955</f>
        <v>43332</v>
      </c>
      <c r="B954" s="1">
        <f>S.FINANCIERO!B955/S.FINANCIERO!B954-1</f>
        <v>0.0009727626459</v>
      </c>
      <c r="C954" s="1">
        <f>S.FINANCIERO!D955/S.FINANCIERO!D954-1</f>
        <v>0.0006353240152</v>
      </c>
      <c r="D954" s="1">
        <f>S.FINANCIERO!F955/S.FINANCIERO!F954-1</f>
        <v>0.001322876311</v>
      </c>
      <c r="E954" s="1">
        <f>S.FINANCIERO!H955/S.FINANCIERO!H954-1</f>
        <v>0.003487470938</v>
      </c>
      <c r="F954" s="1">
        <f>S.FINANCIERO!J955/S.FINANCIERO!J954-1</f>
        <v>0.001150747986</v>
      </c>
      <c r="G954" s="1">
        <f>S.FINANCIERO!L955/S.FINANCIERO!L954-1</f>
        <v>-0.002591858515</v>
      </c>
      <c r="H954" s="1">
        <f>S.FINANCIERO!N955/S.FINANCIERO!N954-1</f>
        <v>-0.008009036335</v>
      </c>
      <c r="I954" s="1">
        <f>S.FINANCIERO!P955/S.FINANCIERO!P954-1</f>
        <v>-0.01426242869</v>
      </c>
      <c r="J954" s="1">
        <f>S.FINANCIERO!R955/S.FINANCIERO!R954-1</f>
        <v>-0.00584574769</v>
      </c>
      <c r="K954" s="1">
        <f>S.FINANCIERO!T955/S.FINANCIERO!T954-1</f>
        <v>0.001840490798</v>
      </c>
      <c r="L954" s="1">
        <f>SUMPRODUCT(B954:K954, 'Ponderaciones e Índices.'!$A$4:$J$4)</f>
        <v>-0.002481566422</v>
      </c>
      <c r="M954" s="1">
        <f>'S. MATERIALES'!B955/'S. MATERIALES'!B954-1</f>
        <v>0.007633587786</v>
      </c>
      <c r="N954" s="3">
        <f>'S. MATERIALES'!D955/'S. MATERIALES'!D954-1</f>
        <v>-0.006878761823</v>
      </c>
      <c r="O954" s="1">
        <f>'S. MATERIALES'!F955/'S. MATERIALES'!F954-1</f>
        <v>0.006282629856</v>
      </c>
      <c r="P954" s="1">
        <f>'S. MATERIALES'!H955/'S. MATERIALES'!H954-1</f>
        <v>-0.009946125155</v>
      </c>
      <c r="Q954" s="1">
        <f>'S. MATERIALES'!J955/'S. MATERIALES'!J954-1</f>
        <v>0.0009153318078</v>
      </c>
      <c r="R954" s="1">
        <f>'S. MATERIALES'!L955/'S. MATERIALES'!L954-1</f>
        <v>-0.003701211306</v>
      </c>
      <c r="S954" s="1">
        <f>'S. MATERIALES'!N955/'S. MATERIALES'!N954-1</f>
        <v>-0.01578947368</v>
      </c>
      <c r="T954" s="1">
        <f>'S. MATERIALES'!P955/'S. MATERIALES'!P954-1</f>
        <v>-0.0075669383</v>
      </c>
      <c r="U954" s="1">
        <f>'S. MATERIALES'!R955/'S. MATERIALES'!R954-1</f>
        <v>-0.00466562986</v>
      </c>
      <c r="V954" s="1">
        <f>'S. MATERIALES'!T955/'S. MATERIALES'!T954-1</f>
        <v>0.002905569007</v>
      </c>
      <c r="W954" s="1">
        <f>SUMPRODUCT(M954:V954,'Ponderaciones e Índices.'!$A$8:$J$8)</f>
        <v>-0.004749244341</v>
      </c>
      <c r="X954" s="1">
        <f>'S. ENERGÍA'!B955/'S. ENERGÍA'!B954-1</f>
        <v>0.007781362687</v>
      </c>
      <c r="Y954" s="1">
        <f>'S. ENERGÍA'!D955/'S. ENERGÍA'!D954-1</f>
        <v>0.00291218638</v>
      </c>
      <c r="Z954" s="1">
        <f>'S. ENERGÍA'!F955/'S. ENERGÍA'!F954-1</f>
        <v>0.004676870748</v>
      </c>
      <c r="AA954" s="1">
        <f>'S. ENERGÍA'!H955/'S. ENERGÍA'!H954-1</f>
        <v>0.007939666117</v>
      </c>
      <c r="AB954" s="1">
        <f>'S. ENERGÍA'!J955/'S. ENERGÍA'!J954-1</f>
        <v>0.005016722408</v>
      </c>
      <c r="AC954" s="1">
        <f>'S. ENERGÍA'!L955/'S. ENERGÍA'!L954-1</f>
        <v>0.002964426877</v>
      </c>
      <c r="AD954" s="1">
        <f>'S. ENERGÍA'!N955/'S. ENERGÍA'!N954-1</f>
        <v>-0.002380952381</v>
      </c>
      <c r="AE954" s="1">
        <f>'S. ENERGÍA'!P955/'S. ENERGÍA'!P954-1</f>
        <v>0.00233535731</v>
      </c>
      <c r="AF954" s="1">
        <f>'S. ENERGÍA'!R955/'S. ENERGÍA'!R954-1</f>
        <v>0.002430133657</v>
      </c>
      <c r="AG954" s="1">
        <f>'S. ENERGÍA'!T955/'S. ENERGÍA'!T954-1</f>
        <v>0.003496503497</v>
      </c>
      <c r="AH954" s="1">
        <f>SUMPRODUCT(X954:AG954,'Ponderaciones e Índices.'!$A$12:$J$12)</f>
        <v>0.004083964426</v>
      </c>
    </row>
    <row r="955">
      <c r="A955" s="1">
        <f>S.FINANCIERO!A956</f>
        <v>43333</v>
      </c>
      <c r="B955" s="1">
        <f>S.FINANCIERO!B956/S.FINANCIERO!B955-1</f>
        <v>-0.003012633625</v>
      </c>
      <c r="C955" s="1">
        <f>S.FINANCIERO!D956/S.FINANCIERO!D955-1</f>
        <v>-0.001142857143</v>
      </c>
      <c r="D955" s="1">
        <f>S.FINANCIERO!F956/S.FINANCIERO!F955-1</f>
        <v>-0.002359158252</v>
      </c>
      <c r="E955" s="1">
        <f>S.FINANCIERO!H956/S.FINANCIERO!H955-1</f>
        <v>-0.002445617197</v>
      </c>
      <c r="F955" s="1">
        <f>S.FINANCIERO!J956/S.FINANCIERO!J955-1</f>
        <v>-0.001724137931</v>
      </c>
      <c r="G955" s="1">
        <f>S.FINANCIERO!L956/S.FINANCIERO!L955-1</f>
        <v>0.003210027515</v>
      </c>
      <c r="H955" s="1">
        <f>S.FINANCIERO!N956/S.FINANCIERO!N955-1</f>
        <v>-0.02509472486</v>
      </c>
      <c r="I955" s="1">
        <f>S.FINANCIERO!P956/S.FINANCIERO!P955-1</f>
        <v>-0.001240181893</v>
      </c>
      <c r="J955" s="1">
        <f>S.FINANCIERO!R956/S.FINANCIERO!R955-1</f>
        <v>-0.004931714719</v>
      </c>
      <c r="K955" s="1">
        <f>S.FINANCIERO!T956/S.FINANCIERO!T955-1</f>
        <v>-0.002449479486</v>
      </c>
      <c r="L955" s="1">
        <f>SUMPRODUCT(B955:K955, 'Ponderaciones e Índices.'!$A$4:$J$4)</f>
        <v>-0.004065674869</v>
      </c>
      <c r="M955" s="1">
        <f>'S. MATERIALES'!B956/'S. MATERIALES'!B955-1</f>
        <v>0.006060606061</v>
      </c>
      <c r="N955" s="3">
        <f>'S. MATERIALES'!D956/'S. MATERIALES'!D955-1</f>
        <v>0.003896103896</v>
      </c>
      <c r="O955" s="1">
        <f>'S. MATERIALES'!F956/'S. MATERIALES'!F955-1</f>
        <v>0.01250879353</v>
      </c>
      <c r="P955" s="1">
        <f>'S. MATERIALES'!H956/'S. MATERIALES'!H955-1</f>
        <v>-0.0008371703642</v>
      </c>
      <c r="Q955" s="1">
        <f>'S. MATERIALES'!J956/'S. MATERIALES'!J955-1</f>
        <v>-0.0009144947417</v>
      </c>
      <c r="R955" s="1">
        <f>'S. MATERIALES'!L956/'S. MATERIALES'!L955-1</f>
        <v>-0.004052684904</v>
      </c>
      <c r="S955" s="1">
        <f>'S. MATERIALES'!N956/'S. MATERIALES'!N955-1</f>
        <v>-0.002673796791</v>
      </c>
      <c r="T955" s="1">
        <f>'S. MATERIALES'!P956/'S. MATERIALES'!P955-1</f>
        <v>0.02052785924</v>
      </c>
      <c r="U955" s="1">
        <f>'S. MATERIALES'!R956/'S. MATERIALES'!R955-1</f>
        <v>-0.0046875</v>
      </c>
      <c r="V955" s="1">
        <f>'S. MATERIALES'!T956/'S. MATERIALES'!T955-1</f>
        <v>-0.004345726702</v>
      </c>
      <c r="W955" s="1">
        <f>SUMPRODUCT(M955:V955,'Ponderaciones e Índices.'!$A$8:$J$8)</f>
        <v>0.002149404588</v>
      </c>
      <c r="X955" s="1">
        <f>'S. ENERGÍA'!B956/'S. ENERGÍA'!B955-1</f>
        <v>-0.01111111111</v>
      </c>
      <c r="Y955" s="1">
        <f>'S. ENERGÍA'!D956/'S. ENERGÍA'!D955-1</f>
        <v>0.00804109895</v>
      </c>
      <c r="Z955" s="1">
        <f>'S. ENERGÍA'!F956/'S. ENERGÍA'!F955-1</f>
        <v>-0.009521794329</v>
      </c>
      <c r="AA955" s="1">
        <f>'S. ENERGÍA'!H956/'S. ENERGÍA'!H955-1</f>
        <v>-0.01421454354</v>
      </c>
      <c r="AB955" s="1">
        <f>'S. ENERGÍA'!J956/'S. ENERGÍA'!J955-1</f>
        <v>0.01081530782</v>
      </c>
      <c r="AC955" s="1">
        <f>'S. ENERGÍA'!L956/'S. ENERGÍA'!L955-1</f>
        <v>-0.002463054187</v>
      </c>
      <c r="AD955" s="1">
        <f>'S. ENERGÍA'!N956/'S. ENERGÍA'!N955-1</f>
        <v>-0.01019743979</v>
      </c>
      <c r="AE955" s="1">
        <f>'S. ENERGÍA'!P956/'S. ENERGÍA'!P955-1</f>
        <v>0.01304753029</v>
      </c>
      <c r="AF955" s="1">
        <f>'S. ENERGÍA'!R956/'S. ENERGÍA'!R955-1</f>
        <v>0.02181818182</v>
      </c>
      <c r="AG955" s="1">
        <f>'S. ENERGÍA'!T956/'S. ENERGÍA'!T955-1</f>
        <v>-0.00487804878</v>
      </c>
      <c r="AH955" s="1">
        <f>SUMPRODUCT(X955:AG955,'Ponderaciones e Índices.'!$A$12:$J$12)</f>
        <v>0.002572327842</v>
      </c>
    </row>
    <row r="956">
      <c r="A956" s="1">
        <f>S.FINANCIERO!A957</f>
        <v>43334</v>
      </c>
      <c r="B956" s="1">
        <f>S.FINANCIERO!B957/S.FINANCIERO!B956-1</f>
        <v>0.01345160347</v>
      </c>
      <c r="C956" s="1">
        <f>S.FINANCIERO!D957/S.FINANCIERO!D956-1</f>
        <v>0.001906941266</v>
      </c>
      <c r="D956" s="1">
        <f>S.FINANCIERO!F957/S.FINANCIERO!F956-1</f>
        <v>0.008418463867</v>
      </c>
      <c r="E956" s="1">
        <f>S.FINANCIERO!H957/S.FINANCIERO!H956-1</f>
        <v>0.005548387097</v>
      </c>
      <c r="F956" s="1">
        <f>S.FINANCIERO!J957/S.FINANCIERO!J956-1</f>
        <v>0.001151410478</v>
      </c>
      <c r="G956" s="1">
        <f>S.FINANCIERO!L957/S.FINANCIERO!L956-1</f>
        <v>-0.001828432119</v>
      </c>
      <c r="H956" s="1">
        <f>S.FINANCIERO!N957/S.FINANCIERO!N956-1</f>
        <v>-0.002340977169</v>
      </c>
      <c r="I956" s="1">
        <f>S.FINANCIERO!P957/S.FINANCIERO!P956-1</f>
        <v>-0.006208609272</v>
      </c>
      <c r="J956" s="1">
        <f>S.FINANCIERO!R957/S.FINANCIERO!R956-1</f>
        <v>-0.001143728555</v>
      </c>
      <c r="K956" s="1">
        <f>S.FINANCIERO!T957/S.FINANCIERO!T956-1</f>
        <v>0.0009208103131</v>
      </c>
      <c r="L956" s="1">
        <f>SUMPRODUCT(B956:K956, 'Ponderaciones e Índices.'!$A$4:$J$4)</f>
        <v>0.002086828699</v>
      </c>
      <c r="M956" s="1">
        <f>'S. MATERIALES'!B957/'S. MATERIALES'!B956-1</f>
        <v>0.01656626506</v>
      </c>
      <c r="N956" s="3">
        <f>'S. MATERIALES'!D957/'S. MATERIALES'!D956-1</f>
        <v>0.01185855972</v>
      </c>
      <c r="O956" s="1">
        <f>'S. MATERIALES'!F957/'S. MATERIALES'!F956-1</f>
        <v>0.006166272228</v>
      </c>
      <c r="P956" s="1">
        <f>'S. MATERIALES'!H957/'S. MATERIALES'!H956-1</f>
        <v>-0.01005446167</v>
      </c>
      <c r="Q956" s="1">
        <f>'S. MATERIALES'!J957/'S. MATERIALES'!J956-1</f>
        <v>0.003546910755</v>
      </c>
      <c r="R956" s="1">
        <f>'S. MATERIALES'!L957/'S. MATERIALES'!L956-1</f>
        <v>0.01661580197</v>
      </c>
      <c r="S956" s="1">
        <f>'S. MATERIALES'!N957/'S. MATERIALES'!N956-1</f>
        <v>0.01340482574</v>
      </c>
      <c r="T956" s="1">
        <f>'S. MATERIALES'!P957/'S. MATERIALES'!P956-1</f>
        <v>0.0005747126437</v>
      </c>
      <c r="U956" s="1">
        <f>'S. MATERIALES'!R957/'S. MATERIALES'!R956-1</f>
        <v>0.01098901099</v>
      </c>
      <c r="V956" s="1">
        <f>'S. MATERIALES'!T957/'S. MATERIALES'!T956-1</f>
        <v>0.0004849660524</v>
      </c>
      <c r="W956" s="1">
        <f>SUMPRODUCT(M956:V956,'Ponderaciones e Índices.'!$A$8:$J$8)</f>
        <v>0.009745927574</v>
      </c>
      <c r="X956" s="1">
        <f>'S. ENERGÍA'!B957/'S. ENERGÍA'!B956-1</f>
        <v>0.01504475338</v>
      </c>
      <c r="Y956" s="1">
        <f>'S. ENERGÍA'!D957/'S. ENERGÍA'!D956-1</f>
        <v>0.01484600044</v>
      </c>
      <c r="Z956" s="1">
        <f>'S. ENERGÍA'!F957/'S. ENERGÍA'!F956-1</f>
        <v>0.00405896176</v>
      </c>
      <c r="AA956" s="1">
        <f>'S. ENERGÍA'!H957/'S. ENERGÍA'!H956-1</f>
        <v>0.005038532761</v>
      </c>
      <c r="AB956" s="1">
        <f>'S. ENERGÍA'!J957/'S. ENERGÍA'!J956-1</f>
        <v>0.009053497942</v>
      </c>
      <c r="AC956" s="1">
        <f>'S. ENERGÍA'!L957/'S. ENERGÍA'!L956-1</f>
        <v>0.01604938272</v>
      </c>
      <c r="AD956" s="1">
        <f>'S. ENERGÍA'!N957/'S. ENERGÍA'!N956-1</f>
        <v>0.009206488382</v>
      </c>
      <c r="AE956" s="1">
        <f>'S. ENERGÍA'!P957/'S. ENERGÍA'!P956-1</f>
        <v>0.007819687213</v>
      </c>
      <c r="AF956" s="1">
        <f>'S. ENERGÍA'!R957/'S. ENERGÍA'!R956-1</f>
        <v>0.03202846975</v>
      </c>
      <c r="AG956" s="1">
        <f>'S. ENERGÍA'!T957/'S. ENERGÍA'!T956-1</f>
        <v>0.01610644258</v>
      </c>
      <c r="AH956" s="1">
        <f>SUMPRODUCT(X956:AG956,'Ponderaciones e Índices.'!$A$12:$J$12)</f>
        <v>0.01468060875</v>
      </c>
    </row>
    <row r="957">
      <c r="A957" s="1">
        <f>S.FINANCIERO!A958</f>
        <v>43335</v>
      </c>
      <c r="B957" s="1">
        <f>S.FINANCIERO!B958/S.FINANCIERO!B957-1</f>
        <v>-0.002789266134</v>
      </c>
      <c r="C957" s="1">
        <f>S.FINANCIERO!D958/S.FINANCIERO!D957-1</f>
        <v>-0.002157086664</v>
      </c>
      <c r="D957" s="1">
        <f>S.FINANCIERO!F958/S.FINANCIERO!F957-1</f>
        <v>-0.003282994091</v>
      </c>
      <c r="E957" s="1">
        <f>S.FINANCIERO!H958/S.FINANCIERO!H957-1</f>
        <v>-0.0001283202874</v>
      </c>
      <c r="F957" s="1">
        <f>S.FINANCIERO!J958/S.FINANCIERO!J957-1</f>
        <v>0.005503984227</v>
      </c>
      <c r="G957" s="1">
        <f>S.FINANCIERO!L958/S.FINANCIERO!L957-1</f>
        <v>-0.004274156617</v>
      </c>
      <c r="H957" s="1">
        <f>S.FINANCIERO!N958/S.FINANCIERO!N957-1</f>
        <v>0.01136398042</v>
      </c>
      <c r="I957" s="1">
        <f>S.FINANCIERO!P958/S.FINANCIERO!P957-1</f>
        <v>-0.002498958767</v>
      </c>
      <c r="J957" s="1">
        <f>S.FINANCIERO!R958/S.FINANCIERO!R957-1</f>
        <v>-0.0009541984733</v>
      </c>
      <c r="K957" s="1">
        <f>S.FINANCIERO!T958/S.FINANCIERO!T957-1</f>
        <v>-0.00613308801</v>
      </c>
      <c r="L957" s="1">
        <f>SUMPRODUCT(B957:K957, 'Ponderaciones e Índices.'!$A$4:$J$4)</f>
        <v>0.00001959949802</v>
      </c>
      <c r="M957" s="1">
        <f>'S. MATERIALES'!B958/'S. MATERIALES'!B957-1</f>
        <v>-0.008888888889</v>
      </c>
      <c r="N957" s="3">
        <f>'S. MATERIALES'!D958/'S. MATERIALES'!D957-1</f>
        <v>-0.03302791391</v>
      </c>
      <c r="O957" s="1">
        <f>'S. MATERIALES'!F958/'S. MATERIALES'!F957-1</f>
        <v>-0.01840702618</v>
      </c>
      <c r="P957" s="1">
        <f>'S. MATERIALES'!H958/'S. MATERIALES'!H957-1</f>
        <v>-0.02412187897</v>
      </c>
      <c r="Q957" s="1">
        <f>'S. MATERIALES'!J958/'S. MATERIALES'!J957-1</f>
        <v>-0.02189032037</v>
      </c>
      <c r="R957" s="1">
        <f>'S. MATERIALES'!L958/'S. MATERIALES'!L957-1</f>
        <v>-0.02068045364</v>
      </c>
      <c r="S957" s="1">
        <f>'S. MATERIALES'!N958/'S. MATERIALES'!N957-1</f>
        <v>0</v>
      </c>
      <c r="T957" s="1">
        <f>'S. MATERIALES'!P958/'S. MATERIALES'!P957-1</f>
        <v>-0.0281447444</v>
      </c>
      <c r="U957" s="1">
        <f>'S. MATERIALES'!R958/'S. MATERIALES'!R957-1</f>
        <v>-0.01863354037</v>
      </c>
      <c r="V957" s="1">
        <f>'S. MATERIALES'!T958/'S. MATERIALES'!T957-1</f>
        <v>-0.03732428502</v>
      </c>
      <c r="W957" s="1">
        <f>SUMPRODUCT(M957:V957,'Ponderaciones e Índices.'!$A$8:$J$8)</f>
        <v>-0.01727250091</v>
      </c>
      <c r="X957" s="1">
        <f>'S. ENERGÍA'!B958/'S. ENERGÍA'!B957-1</f>
        <v>0.006378986867</v>
      </c>
      <c r="Y957" s="1">
        <f>'S. ENERGÍA'!D958/'S. ENERGÍA'!D957-1</f>
        <v>-0.001310043668</v>
      </c>
      <c r="Z957" s="1">
        <f>'S. ENERGÍA'!F958/'S. ENERGÍA'!F957-1</f>
        <v>0.002553191489</v>
      </c>
      <c r="AA957" s="1">
        <f>'S. ENERGÍA'!H958/'S. ENERGÍA'!H957-1</f>
        <v>0.004666025302</v>
      </c>
      <c r="AB957" s="1">
        <f>'S. ENERGÍA'!J958/'S. ENERGÍA'!J957-1</f>
        <v>0.002446982055</v>
      </c>
      <c r="AC957" s="1">
        <f>'S. ENERGÍA'!L958/'S. ENERGÍA'!L957-1</f>
        <v>0.004617253949</v>
      </c>
      <c r="AD957" s="1">
        <f>'S. ENERGÍA'!N958/'S. ENERGÍA'!N957-1</f>
        <v>-0.003692441355</v>
      </c>
      <c r="AE957" s="1">
        <f>'S. ENERGÍA'!P958/'S. ENERGÍA'!P957-1</f>
        <v>-0.00912825194</v>
      </c>
      <c r="AF957" s="1">
        <f>'S. ENERGÍA'!R958/'S. ENERGÍA'!R957-1</f>
        <v>0.005747126437</v>
      </c>
      <c r="AG957" s="1">
        <f>'S. ENERGÍA'!T958/'S. ENERGÍA'!T957-1</f>
        <v>0.004824259132</v>
      </c>
      <c r="AH957" s="1">
        <f>SUMPRODUCT(X957:AG957,'Ponderaciones e Índices.'!$A$12:$J$12)</f>
        <v>0.002005953237</v>
      </c>
    </row>
    <row r="958">
      <c r="A958" s="1">
        <f>S.FINANCIERO!A959</f>
        <v>43336</v>
      </c>
      <c r="B958" s="1">
        <f>S.FINANCIERO!B959/S.FINANCIERO!B958-1</f>
        <v>-0.0003858024691</v>
      </c>
      <c r="C958" s="1">
        <f>S.FINANCIERO!D959/S.FINANCIERO!D958-1</f>
        <v>-0.001780264496</v>
      </c>
      <c r="D958" s="1">
        <f>S.FINANCIERO!F959/S.FINANCIERO!F958-1</f>
        <v>-0.001693958216</v>
      </c>
      <c r="E958" s="1">
        <f>S.FINANCIERO!H959/S.FINANCIERO!H958-1</f>
        <v>-0.001026694045</v>
      </c>
      <c r="F958" s="1">
        <f>S.FINANCIERO!J959/S.FINANCIERO!J958-1</f>
        <v>0.001552287582</v>
      </c>
      <c r="G958" s="1">
        <f>S.FINANCIERO!L959/S.FINANCIERO!L958-1</f>
        <v>-0.001226429557</v>
      </c>
      <c r="H958" s="1">
        <f>S.FINANCIERO!N959/S.FINANCIERO!N958-1</f>
        <v>0.004640209159</v>
      </c>
      <c r="I958" s="1">
        <f>S.FINANCIERO!P959/S.FINANCIERO!P958-1</f>
        <v>0.002922755741</v>
      </c>
      <c r="J958" s="1">
        <f>S.FINANCIERO!R959/S.FINANCIERO!R958-1</f>
        <v>0.00305635148</v>
      </c>
      <c r="K958" s="1">
        <f>S.FINANCIERO!T959/S.FINANCIERO!T958-1</f>
        <v>-0.007405121876</v>
      </c>
      <c r="L958" s="1">
        <f>SUMPRODUCT(B958:K958, 'Ponderaciones e Índices.'!$A$4:$J$4)</f>
        <v>0.0004060832488</v>
      </c>
      <c r="M958" s="1">
        <f>'S. MATERIALES'!B959/'S. MATERIALES'!B958-1</f>
        <v>0.01868460389</v>
      </c>
      <c r="N958" s="3">
        <f>'S. MATERIALES'!D959/'S. MATERIALES'!D958-1</f>
        <v>0.03856324372</v>
      </c>
      <c r="O958" s="1">
        <f>'S. MATERIALES'!F959/'S. MATERIALES'!F958-1</f>
        <v>0.01668571931</v>
      </c>
      <c r="P958" s="1">
        <f>'S. MATERIALES'!H959/'S. MATERIALES'!H958-1</f>
        <v>0.02471812663</v>
      </c>
      <c r="Q958" s="1">
        <f>'S. MATERIALES'!J959/'S. MATERIALES'!J958-1</f>
        <v>0.01352138944</v>
      </c>
      <c r="R958" s="1">
        <f>'S. MATERIALES'!L959/'S. MATERIALES'!L958-1</f>
        <v>0.01328337875</v>
      </c>
      <c r="S958" s="1">
        <f>'S. MATERIALES'!N959/'S. MATERIALES'!N958-1</f>
        <v>0.02380952381</v>
      </c>
      <c r="T958" s="1">
        <f>'S. MATERIALES'!P959/'S. MATERIALES'!P958-1</f>
        <v>0.03959810875</v>
      </c>
      <c r="U958" s="1">
        <f>'S. MATERIALES'!R959/'S. MATERIALES'!R958-1</f>
        <v>0.01582278481</v>
      </c>
      <c r="V958" s="1">
        <f>'S. MATERIALES'!T959/'S. MATERIALES'!T958-1</f>
        <v>0.0387713998</v>
      </c>
      <c r="W958" s="1">
        <f>SUMPRODUCT(M958:V958,'Ponderaciones e Índices.'!$A$8:$J$8)</f>
        <v>0.02307380696</v>
      </c>
      <c r="X958" s="1">
        <f>'S. ENERGÍA'!B959/'S. ENERGÍA'!B958-1</f>
        <v>0.00298284862</v>
      </c>
      <c r="Y958" s="1">
        <f>'S. ENERGÍA'!D959/'S. ENERGÍA'!D958-1</f>
        <v>-0.005902929602</v>
      </c>
      <c r="Z958" s="1">
        <f>'S. ENERGÍA'!F959/'S. ENERGÍA'!F958-1</f>
        <v>-0.01676570458</v>
      </c>
      <c r="AA958" s="1">
        <f>'S. ENERGÍA'!H959/'S. ENERGÍA'!H958-1</f>
        <v>-0.00533373626</v>
      </c>
      <c r="AB958" s="1">
        <f>'S. ENERGÍA'!J959/'S. ENERGÍA'!J958-1</f>
        <v>0.0260374288</v>
      </c>
      <c r="AC958" s="1">
        <f>'S. ENERGÍA'!L959/'S. ENERGÍA'!L958-1</f>
        <v>0.01112723754</v>
      </c>
      <c r="AD958" s="1">
        <f>'S. ENERGÍA'!N959/'S. ENERGÍA'!N958-1</f>
        <v>-0.005668192719</v>
      </c>
      <c r="AE958" s="1">
        <f>'S. ENERGÍA'!P959/'S. ENERGÍA'!P958-1</f>
        <v>0.004145555044</v>
      </c>
      <c r="AF958" s="1">
        <f>'S. ENERGÍA'!R959/'S. ENERGÍA'!R958-1</f>
        <v>-0.006857142857</v>
      </c>
      <c r="AG958" s="1">
        <f>'S. ENERGÍA'!T959/'S. ENERGÍA'!T958-1</f>
        <v>0.01234567901</v>
      </c>
      <c r="AH958" s="1">
        <f>SUMPRODUCT(X958:AG958,'Ponderaciones e Índices.'!$A$12:$J$12)</f>
        <v>-0.00009056652618</v>
      </c>
    </row>
    <row r="959">
      <c r="A959" s="1">
        <f>S.FINANCIERO!A960</f>
        <v>43339</v>
      </c>
      <c r="B959" s="1">
        <f>S.FINANCIERO!B960/S.FINANCIERO!B959-1</f>
        <v>0.007333076032</v>
      </c>
      <c r="C959" s="1">
        <f>S.FINANCIERO!D960/S.FINANCIERO!D959-1</f>
        <v>0.004458598726</v>
      </c>
      <c r="D959" s="1">
        <f>S.FINANCIERO!F960/S.FINANCIERO!F959-1</f>
        <v>0.000754147813</v>
      </c>
      <c r="E959" s="1">
        <f>S.FINANCIERO!H960/S.FINANCIERO!H959-1</f>
        <v>0.005909558068</v>
      </c>
      <c r="F959" s="1">
        <f>S.FINANCIERO!J960/S.FINANCIERO!J959-1</f>
        <v>-0.001142018109</v>
      </c>
      <c r="G959" s="1">
        <f>S.FINANCIERO!L960/S.FINANCIERO!L959-1</f>
        <v>0.0006139677667</v>
      </c>
      <c r="H959" s="1">
        <f>S.FINANCIERO!N960/S.FINANCIERO!N959-1</f>
        <v>0.005507767492</v>
      </c>
      <c r="I959" s="1">
        <f>S.FINANCIERO!P960/S.FINANCIERO!P959-1</f>
        <v>0.02206494588</v>
      </c>
      <c r="J959" s="1">
        <f>S.FINANCIERO!R960/S.FINANCIERO!R959-1</f>
        <v>0.009331555894</v>
      </c>
      <c r="K959" s="1">
        <f>S.FINANCIERO!T960/S.FINANCIERO!T959-1</f>
        <v>0.001554243084</v>
      </c>
      <c r="L959" s="1">
        <f>SUMPRODUCT(B959:K959, 'Ponderaciones e Índices.'!$A$4:$J$4)</f>
        <v>0.006671433941</v>
      </c>
      <c r="M959" s="1">
        <f>'S. MATERIALES'!B960/'S. MATERIALES'!B959-1</f>
        <v>0.009537784299</v>
      </c>
      <c r="N959" s="3">
        <f>'S. MATERIALES'!D960/'S. MATERIALES'!D959-1</f>
        <v>0.01039677488</v>
      </c>
      <c r="O959" s="1">
        <f>'S. MATERIALES'!F960/'S. MATERIALES'!F959-1</f>
        <v>0.004086751573</v>
      </c>
      <c r="P959" s="1">
        <f>'S. MATERIALES'!H960/'S. MATERIALES'!H959-1</f>
        <v>-0.00465509945</v>
      </c>
      <c r="Q959" s="1">
        <f>'S. MATERIALES'!J960/'S. MATERIALES'!J959-1</f>
        <v>0.006670500288</v>
      </c>
      <c r="R959" s="1">
        <f>'S. MATERIALES'!L960/'S. MATERIALES'!L959-1</f>
        <v>0.03361344538</v>
      </c>
      <c r="S959" s="1">
        <f>'S. MATERIALES'!N960/'S. MATERIALES'!N959-1</f>
        <v>0.007751937984</v>
      </c>
      <c r="T959" s="1">
        <f>'S. MATERIALES'!P960/'S. MATERIALES'!P959-1</f>
        <v>0.02330869812</v>
      </c>
      <c r="U959" s="1">
        <f>'S. MATERIALES'!R960/'S. MATERIALES'!R959-1</f>
        <v>0.02180685358</v>
      </c>
      <c r="V959" s="1">
        <f>'S. MATERIALES'!T960/'S. MATERIALES'!T959-1</f>
        <v>0.01551139118</v>
      </c>
      <c r="W959" s="1">
        <f>SUMPRODUCT(M959:V959,'Ponderaciones e Índices.'!$A$8:$J$8)</f>
        <v>0.01611770485</v>
      </c>
      <c r="X959" s="1">
        <f>'S. ENERGÍA'!B960/'S. ENERGÍA'!B959-1</f>
        <v>0.006691449814</v>
      </c>
      <c r="Y959" s="1">
        <f>'S. ENERGÍA'!D960/'S. ENERGÍA'!D959-1</f>
        <v>0.01539476578</v>
      </c>
      <c r="Z959" s="1">
        <f>'S. ENERGÍA'!F960/'S. ENERGÍA'!F959-1</f>
        <v>-0.004748543061</v>
      </c>
      <c r="AA959" s="1">
        <f>'S. ENERGÍA'!H960/'S. ENERGÍA'!H959-1</f>
        <v>-0.003978079736</v>
      </c>
      <c r="AB959" s="1">
        <f>'S. ENERGÍA'!J960/'S. ENERGÍA'!J959-1</f>
        <v>0.007137192704</v>
      </c>
      <c r="AC959" s="1">
        <f>'S. ENERGÍA'!L960/'S. ENERGÍA'!L959-1</f>
        <v>-0.006220095694</v>
      </c>
      <c r="AD959" s="1">
        <f>'S. ENERGÍA'!N960/'S. ENERGÍA'!N959-1</f>
        <v>0.0004385003289</v>
      </c>
      <c r="AE959" s="1">
        <f>'S. ENERGÍA'!P960/'S. ENERGÍA'!P959-1</f>
        <v>0.009174311927</v>
      </c>
      <c r="AF959" s="1">
        <f>'S. ENERGÍA'!R960/'S. ENERGÍA'!R959-1</f>
        <v>0</v>
      </c>
      <c r="AG959" s="1">
        <f>'S. ENERGÍA'!T960/'S. ENERGÍA'!T959-1</f>
        <v>0.0189701897</v>
      </c>
      <c r="AH959" s="1">
        <f>SUMPRODUCT(X959:AG959,'Ponderaciones e Índices.'!$A$12:$J$12)</f>
        <v>0.007579226994</v>
      </c>
    </row>
    <row r="960">
      <c r="A960" s="1">
        <f>S.FINANCIERO!A961</f>
        <v>43340</v>
      </c>
      <c r="B960" s="1">
        <f>S.FINANCIERO!B961/S.FINANCIERO!B960-1</f>
        <v>-0.005651340996</v>
      </c>
      <c r="C960" s="1">
        <f>S.FINANCIERO!D961/S.FINANCIERO!D960-1</f>
        <v>0.001902346227</v>
      </c>
      <c r="D960" s="1">
        <f>S.FINANCIERO!F961/S.FINANCIERO!F960-1</f>
        <v>0.001789751319</v>
      </c>
      <c r="E960" s="1">
        <f>S.FINANCIERO!H961/S.FINANCIERO!H960-1</f>
        <v>-0.01800766284</v>
      </c>
      <c r="F960" s="1">
        <f>S.FINANCIERO!J961/S.FINANCIERO!J960-1</f>
        <v>0.00146998775</v>
      </c>
      <c r="G960" s="1">
        <f>S.FINANCIERO!L961/S.FINANCIERO!L960-1</f>
        <v>0</v>
      </c>
      <c r="H960" s="1">
        <f>S.FINANCIERO!N961/S.FINANCIERO!N960-1</f>
        <v>0.001234805716</v>
      </c>
      <c r="I960" s="1">
        <f>S.FINANCIERO!P961/S.FINANCIERO!P960-1</f>
        <v>-0.01629327902</v>
      </c>
      <c r="J960" s="1">
        <f>S.FINANCIERO!R961/S.FINANCIERO!R960-1</f>
        <v>-0.01830188679</v>
      </c>
      <c r="K960" s="1">
        <f>S.FINANCIERO!T961/S.FINANCIERO!T960-1</f>
        <v>-0.0009310986965</v>
      </c>
      <c r="L960" s="1">
        <f>SUMPRODUCT(B960:K960, 'Ponderaciones e Índices.'!$A$4:$J$4)</f>
        <v>-0.005404615126</v>
      </c>
      <c r="M960" s="1">
        <f>'S. MATERIALES'!B961/'S. MATERIALES'!B960-1</f>
        <v>-0.002180232558</v>
      </c>
      <c r="N960" s="3">
        <f>'S. MATERIALES'!D961/'S. MATERIALES'!D960-1</f>
        <v>-0.02330953381</v>
      </c>
      <c r="O960" s="1">
        <f>'S. MATERIALES'!F961/'S. MATERIALES'!F960-1</f>
        <v>-0.006115944526</v>
      </c>
      <c r="P960" s="1">
        <f>'S. MATERIALES'!H961/'S. MATERIALES'!H960-1</f>
        <v>-0.02891156463</v>
      </c>
      <c r="Q960" s="1">
        <f>'S. MATERIALES'!J961/'S. MATERIALES'!J960-1</f>
        <v>-0.02284930881</v>
      </c>
      <c r="R960" s="1">
        <f>'S. MATERIALES'!L961/'S. MATERIALES'!L960-1</f>
        <v>0.006829268293</v>
      </c>
      <c r="S960" s="1">
        <f>'S. MATERIALES'!N961/'S. MATERIALES'!N960-1</f>
        <v>-0.01538461538</v>
      </c>
      <c r="T960" s="1">
        <f>'S. MATERIALES'!P961/'S. MATERIALES'!P960-1</f>
        <v>-0.015</v>
      </c>
      <c r="U960" s="1">
        <f>'S. MATERIALES'!R961/'S. MATERIALES'!R960-1</f>
        <v>-0.004573170732</v>
      </c>
      <c r="V960" s="1">
        <f>'S. MATERIALES'!T961/'S. MATERIALES'!T960-1</f>
        <v>-0.02529832936</v>
      </c>
      <c r="W960" s="1">
        <f>SUMPRODUCT(M960:V960,'Ponderaciones e Índices.'!$A$8:$J$8)</f>
        <v>-0.009627995167</v>
      </c>
      <c r="X960" s="1">
        <f>'S. ENERGÍA'!B961/'S. ENERGÍA'!B960-1</f>
        <v>-0.009970457903</v>
      </c>
      <c r="Y960" s="1">
        <f>'S. ENERGÍA'!D961/'S. ENERGÍA'!D960-1</f>
        <v>-0.01061295213</v>
      </c>
      <c r="Z960" s="1">
        <f>'S. ENERGÍA'!F961/'S. ENERGÍA'!F960-1</f>
        <v>-0.01734981566</v>
      </c>
      <c r="AA960" s="1">
        <f>'S. ENERGÍA'!H961/'S. ENERGÍA'!H960-1</f>
        <v>-0.007120511075</v>
      </c>
      <c r="AB960" s="1">
        <f>'S. ENERGÍA'!J961/'S. ENERGÍA'!J960-1</f>
        <v>-0.01338582677</v>
      </c>
      <c r="AC960" s="1">
        <f>'S. ENERGÍA'!L961/'S. ENERGÍA'!L960-1</f>
        <v>-0.01564756861</v>
      </c>
      <c r="AD960" s="1">
        <f>'S. ENERGÍA'!N961/'S. ENERGÍA'!N960-1</f>
        <v>-0.01117685733</v>
      </c>
      <c r="AE960" s="1">
        <f>'S. ENERGÍA'!P961/'S. ENERGÍA'!P960-1</f>
        <v>-0.004545454545</v>
      </c>
      <c r="AF960" s="1">
        <f>'S. ENERGÍA'!R961/'S. ENERGÍA'!R960-1</f>
        <v>-0.01726121979</v>
      </c>
      <c r="AG960" s="1">
        <f>'S. ENERGÍA'!T961/'S. ENERGÍA'!T960-1</f>
        <v>-0.001329787234</v>
      </c>
      <c r="AH960" s="1">
        <f>SUMPRODUCT(X960:AG960,'Ponderaciones e Índices.'!$A$12:$J$12)</f>
        <v>-0.01126969247</v>
      </c>
    </row>
    <row r="961">
      <c r="A961" s="1">
        <f>S.FINANCIERO!A962</f>
        <v>43341</v>
      </c>
      <c r="B961" s="1">
        <f>S.FINANCIERO!B962/S.FINANCIERO!B961-1</f>
        <v>0.006550428668</v>
      </c>
      <c r="C961" s="1">
        <f>S.FINANCIERO!D962/S.FINANCIERO!D961-1</f>
        <v>0.003924050633</v>
      </c>
      <c r="D961" s="1">
        <f>S.FINANCIERO!F962/S.FINANCIERO!F961-1</f>
        <v>0.008650681711</v>
      </c>
      <c r="E961" s="1">
        <f>S.FINANCIERO!H962/S.FINANCIERO!H961-1</f>
        <v>-0.01217323449</v>
      </c>
      <c r="F961" s="1">
        <f>S.FINANCIERO!J962/S.FINANCIERO!J961-1</f>
        <v>0.001794014515</v>
      </c>
      <c r="G961" s="1">
        <f>S.FINANCIERO!L962/S.FINANCIERO!L961-1</f>
        <v>0.001227182083</v>
      </c>
      <c r="H961" s="1">
        <f>S.FINANCIERO!N962/S.FINANCIERO!N961-1</f>
        <v>0.005643502326</v>
      </c>
      <c r="I961" s="1">
        <f>S.FINANCIERO!P962/S.FINANCIERO!P961-1</f>
        <v>0.003726708075</v>
      </c>
      <c r="J961" s="1">
        <f>S.FINANCIERO!R962/S.FINANCIERO!R961-1</f>
        <v>0.003075148953</v>
      </c>
      <c r="K961" s="1">
        <f>S.FINANCIERO!T962/S.FINANCIERO!T961-1</f>
        <v>0.001242621932</v>
      </c>
      <c r="L961" s="1">
        <f>SUMPRODUCT(B961:K961, 'Ponderaciones e Índices.'!$A$4:$J$4)</f>
        <v>0.002298523417</v>
      </c>
      <c r="M961" s="1">
        <f>'S. MATERIALES'!B962/'S. MATERIALES'!B961-1</f>
        <v>-0.001456664239</v>
      </c>
      <c r="N961" s="3">
        <f>'S. MATERIALES'!D962/'S. MATERIALES'!D961-1</f>
        <v>-0.01053536874</v>
      </c>
      <c r="O961" s="1">
        <f>'S. MATERIALES'!F962/'S. MATERIALES'!F961-1</f>
        <v>0.004095163807</v>
      </c>
      <c r="P961" s="1">
        <f>'S. MATERIALES'!H962/'S. MATERIALES'!H961-1</f>
        <v>0.0004378283713</v>
      </c>
      <c r="Q961" s="1">
        <f>'S. MATERIALES'!J962/'S. MATERIALES'!J961-1</f>
        <v>-0.006664328306</v>
      </c>
      <c r="R961" s="1">
        <f>'S. MATERIALES'!L962/'S. MATERIALES'!L961-1</f>
        <v>-0.009689922481</v>
      </c>
      <c r="S961" s="1">
        <f>'S. MATERIALES'!N962/'S. MATERIALES'!N961-1</f>
        <v>0.01822916667</v>
      </c>
      <c r="T961" s="1">
        <f>'S. MATERIALES'!P962/'S. MATERIALES'!P961-1</f>
        <v>-0.007332205302</v>
      </c>
      <c r="U961" s="1">
        <f>'S. MATERIALES'!R962/'S. MATERIALES'!R961-1</f>
        <v>-0.01378254211</v>
      </c>
      <c r="V961" s="1">
        <f>'S. MATERIALES'!T962/'S. MATERIALES'!T961-1</f>
        <v>0.003917727718</v>
      </c>
      <c r="W961" s="1">
        <f>SUMPRODUCT(M961:V961,'Ponderaciones e Índices.'!$A$8:$J$8)</f>
        <v>-0.003370086114</v>
      </c>
      <c r="X961" s="1">
        <f>'S. ENERGÍA'!B962/'S. ENERGÍA'!B961-1</f>
        <v>0.006527415144</v>
      </c>
      <c r="Y961" s="1">
        <f>'S. ENERGÍA'!D962/'S. ENERGÍA'!D961-1</f>
        <v>0.006129597198</v>
      </c>
      <c r="Z961" s="1">
        <f>'S. ENERGÍA'!F962/'S. ENERGÍA'!F961-1</f>
        <v>-0.006841756787</v>
      </c>
      <c r="AA961" s="1">
        <f>'S. ENERGÍA'!H962/'S. ENERGÍA'!H961-1</f>
        <v>-0.0127686701</v>
      </c>
      <c r="AB961" s="1">
        <f>'S. ENERGÍA'!J962/'S. ENERGÍA'!J961-1</f>
        <v>0.005586592179</v>
      </c>
      <c r="AC961" s="1">
        <f>'S. ENERGÍA'!L962/'S. ENERGÍA'!L961-1</f>
        <v>0.01687454145</v>
      </c>
      <c r="AD961" s="1">
        <f>'S. ENERGÍA'!N962/'S. ENERGÍA'!N961-1</f>
        <v>-0.004875886525</v>
      </c>
      <c r="AE961" s="1">
        <f>'S. ENERGÍA'!P962/'S. ENERGÍA'!P961-1</f>
        <v>0.01415525114</v>
      </c>
      <c r="AF961" s="1">
        <f>'S. ENERGÍA'!R962/'S. ENERGÍA'!R961-1</f>
        <v>-0.003512880562</v>
      </c>
      <c r="AG961" s="1">
        <f>'S. ENERGÍA'!T962/'S. ENERGÍA'!T961-1</f>
        <v>-0.02330226365</v>
      </c>
      <c r="AH961" s="1">
        <f>SUMPRODUCT(X961:AG961,'Ponderaciones e Índices.'!$A$12:$J$12)</f>
        <v>0.001421406599</v>
      </c>
    </row>
    <row r="962">
      <c r="A962" s="1">
        <f>S.FINANCIERO!A963</f>
        <v>43342</v>
      </c>
      <c r="B962" s="1">
        <f>S.FINANCIERO!B963/S.FINANCIERO!B962-1</f>
        <v>0.002775385204</v>
      </c>
      <c r="C962" s="1">
        <f>S.FINANCIERO!D963/S.FINANCIERO!D962-1</f>
        <v>-0.005295675199</v>
      </c>
      <c r="D962" s="1">
        <f>S.FINANCIERO!F963/S.FINANCIERO!F962-1</f>
        <v>0.003076349399</v>
      </c>
      <c r="E962" s="1">
        <f>S.FINANCIERO!H963/S.FINANCIERO!H962-1</f>
        <v>-0.002817494799</v>
      </c>
      <c r="F962" s="1">
        <f>S.FINANCIERO!J963/S.FINANCIERO!J962-1</f>
        <v>-0.0001628001628</v>
      </c>
      <c r="G962" s="1">
        <f>S.FINANCIERO!L963/S.FINANCIERO!L962-1</f>
        <v>-0.002144936418</v>
      </c>
      <c r="H962" s="1">
        <f>S.FINANCIERO!N963/S.FINANCIERO!N962-1</f>
        <v>-0.005258639719</v>
      </c>
      <c r="I962" s="1">
        <f>S.FINANCIERO!P963/S.FINANCIERO!P962-1</f>
        <v>-0.001650165017</v>
      </c>
      <c r="J962" s="1">
        <f>S.FINANCIERO!R963/S.FINANCIERO!R962-1</f>
        <v>0.004023759341</v>
      </c>
      <c r="K962" s="1">
        <f>S.FINANCIERO!T963/S.FINANCIERO!T962-1</f>
        <v>-0.008687558176</v>
      </c>
      <c r="L962" s="1">
        <f>SUMPRODUCT(B962:K962, 'Ponderaciones e Índices.'!$A$4:$J$4)</f>
        <v>-0.001621625582</v>
      </c>
      <c r="M962" s="1">
        <f>'S. MATERIALES'!B963/'S. MATERIALES'!B962-1</f>
        <v>-0.008023340627</v>
      </c>
      <c r="N962" s="3">
        <f>'S. MATERIALES'!D963/'S. MATERIALES'!D962-1</f>
        <v>-0.0173837462</v>
      </c>
      <c r="O962" s="1">
        <f>'S. MATERIALES'!F963/'S. MATERIALES'!F962-1</f>
        <v>-0.01840702618</v>
      </c>
      <c r="P962" s="1">
        <f>'S. MATERIALES'!H963/'S. MATERIALES'!H962-1</f>
        <v>-0.009628008753</v>
      </c>
      <c r="Q962" s="1">
        <f>'S. MATERIALES'!J963/'S. MATERIALES'!J962-1</f>
        <v>0.002118644068</v>
      </c>
      <c r="R962" s="1">
        <f>'S. MATERIALES'!L963/'S. MATERIALES'!L962-1</f>
        <v>-0.01989562948</v>
      </c>
      <c r="S962" s="1">
        <f>'S. MATERIALES'!N963/'S. MATERIALES'!N962-1</f>
        <v>-0.005115089514</v>
      </c>
      <c r="T962" s="1">
        <f>'S. MATERIALES'!P963/'S. MATERIALES'!P962-1</f>
        <v>-0.05113636364</v>
      </c>
      <c r="U962" s="1">
        <f>'S. MATERIALES'!R963/'S. MATERIALES'!R962-1</f>
        <v>-0.0201863354</v>
      </c>
      <c r="V962" s="1">
        <f>'S. MATERIALES'!T963/'S. MATERIALES'!T962-1</f>
        <v>-0.009756097561</v>
      </c>
      <c r="W962" s="1">
        <f>SUMPRODUCT(M962:V962,'Ponderaciones e Índices.'!$A$8:$J$8)</f>
        <v>-0.01846446037</v>
      </c>
      <c r="X962" s="1">
        <f>'S. ENERGÍA'!B963/'S. ENERGÍA'!B962-1</f>
        <v>0.005743931814</v>
      </c>
      <c r="Y962" s="1">
        <f>'S. ENERGÍA'!D963/'S. ENERGÍA'!D962-1</f>
        <v>-0.01174934726</v>
      </c>
      <c r="Z962" s="1">
        <f>'S. ENERGÍA'!F963/'S. ENERGÍA'!F962-1</f>
        <v>0.002444444444</v>
      </c>
      <c r="AA962" s="1">
        <f>'S. ENERGÍA'!H963/'S. ENERGÍA'!H962-1</f>
        <v>-0.00230280304</v>
      </c>
      <c r="AB962" s="1">
        <f>'S. ENERGÍA'!J963/'S. ENERGÍA'!J962-1</f>
        <v>-0.01984126984</v>
      </c>
      <c r="AC962" s="1">
        <f>'S. ENERGÍA'!L963/'S. ENERGÍA'!L962-1</f>
        <v>-0.007455507456</v>
      </c>
      <c r="AD962" s="1">
        <f>'S. ENERGÍA'!N963/'S. ENERGÍA'!N962-1</f>
        <v>0.001781737194</v>
      </c>
      <c r="AE962" s="1">
        <f>'S. ENERGÍA'!P963/'S. ENERGÍA'!P962-1</f>
        <v>-0.007203962179</v>
      </c>
      <c r="AF962" s="1">
        <f>'S. ENERGÍA'!R963/'S. ENERGÍA'!R962-1</f>
        <v>-0.044653349</v>
      </c>
      <c r="AG962" s="1">
        <f>'S. ENERGÍA'!T963/'S. ENERGÍA'!T962-1</f>
        <v>-0.01499659168</v>
      </c>
      <c r="AH962" s="1">
        <f>SUMPRODUCT(X962:AG962,'Ponderaciones e Índices.'!$A$12:$J$12)</f>
        <v>-0.01143086868</v>
      </c>
    </row>
    <row r="963">
      <c r="A963" s="1">
        <f>S.FINANCIERO!A964</f>
        <v>43343</v>
      </c>
      <c r="B963" s="1">
        <f>S.FINANCIERO!B964/S.FINANCIERO!B963-1</f>
        <v>-0.0106890628</v>
      </c>
      <c r="C963" s="1">
        <f>S.FINANCIERO!D964/S.FINANCIERO!D963-1</f>
        <v>-0.003042210673</v>
      </c>
      <c r="D963" s="1">
        <f>S.FINANCIERO!F964/S.FINANCIERO!F963-1</f>
        <v>-0.005855018587</v>
      </c>
      <c r="E963" s="1">
        <f>S.FINANCIERO!H964/S.FINANCIERO!H963-1</f>
        <v>-0.002772643253</v>
      </c>
      <c r="F963" s="1">
        <f>S.FINANCIERO!J964/S.FINANCIERO!J963-1</f>
        <v>-0.004314906782</v>
      </c>
      <c r="G963" s="1">
        <f>S.FINANCIERO!L964/S.FINANCIERO!L963-1</f>
        <v>0.002763703363</v>
      </c>
      <c r="H963" s="1">
        <f>S.FINANCIERO!N964/S.FINANCIERO!N963-1</f>
        <v>-0.01675189735</v>
      </c>
      <c r="I963" s="1">
        <f>S.FINANCIERO!P964/S.FINANCIERO!P963-1</f>
        <v>-0.0132231405</v>
      </c>
      <c r="J963" s="1">
        <f>S.FINANCIERO!R964/S.FINANCIERO!R963-1</f>
        <v>-0.01011450382</v>
      </c>
      <c r="K963" s="1">
        <f>S.FINANCIERO!T964/S.FINANCIERO!T963-1</f>
        <v>-0.003442879499</v>
      </c>
      <c r="L963" s="1">
        <f>SUMPRODUCT(B963:K963, 'Ponderaciones e Índices.'!$A$4:$J$4)</f>
        <v>-0.007196263421</v>
      </c>
      <c r="M963" s="1">
        <f>'S. MATERIALES'!B964/'S. MATERIALES'!B963-1</f>
        <v>-0.01838235294</v>
      </c>
      <c r="N963" s="3">
        <f>'S. MATERIALES'!D964/'S. MATERIALES'!D963-1</f>
        <v>-0.005307386112</v>
      </c>
      <c r="O963" s="1">
        <f>'S. MATERIALES'!F964/'S. MATERIALES'!F963-1</f>
        <v>0.02084066127</v>
      </c>
      <c r="P963" s="1">
        <f>'S. MATERIALES'!H964/'S. MATERIALES'!H963-1</f>
        <v>-0.01193106496</v>
      </c>
      <c r="Q963" s="1">
        <f>'S. MATERIALES'!J964/'S. MATERIALES'!J963-1</f>
        <v>-0.0202020202</v>
      </c>
      <c r="R963" s="1">
        <f>'S. MATERIALES'!L964/'S. MATERIALES'!L963-1</f>
        <v>-0.02129783694</v>
      </c>
      <c r="S963" s="1">
        <f>'S. MATERIALES'!N964/'S. MATERIALES'!N963-1</f>
        <v>0.002570694087</v>
      </c>
      <c r="T963" s="1">
        <f>'S. MATERIALES'!P964/'S. MATERIALES'!P963-1</f>
        <v>-0.01976047904</v>
      </c>
      <c r="U963" s="1">
        <f>'S. MATERIALES'!R964/'S. MATERIALES'!R963-1</f>
        <v>-0.01426307448</v>
      </c>
      <c r="V963" s="1">
        <f>'S. MATERIALES'!T964/'S. MATERIALES'!T963-1</f>
        <v>0.004433497537</v>
      </c>
      <c r="W963" s="1">
        <f>SUMPRODUCT(M963:V963,'Ponderaciones e Índices.'!$A$8:$J$8)</f>
        <v>-0.01299291481</v>
      </c>
      <c r="X963" s="1">
        <f>'S. ENERGÍA'!B964/'S. ENERGÍA'!B963-1</f>
        <v>-0.01031687546</v>
      </c>
      <c r="Y963" s="1">
        <f>'S. ENERGÍA'!D964/'S. ENERGÍA'!D963-1</f>
        <v>-0.01893439014</v>
      </c>
      <c r="Z963" s="1">
        <f>'S. ENERGÍA'!F964/'S. ENERGÍA'!F963-1</f>
        <v>-0.01330082022</v>
      </c>
      <c r="AA963" s="1">
        <f>'S. ENERGÍA'!H964/'S. ENERGÍA'!H963-1</f>
        <v>-0.01296367053</v>
      </c>
      <c r="AB963" s="1">
        <f>'S. ENERGÍA'!J964/'S. ENERGÍA'!J963-1</f>
        <v>-0.02024291498</v>
      </c>
      <c r="AC963" s="1">
        <f>'S. ENERGÍA'!L964/'S. ENERGÍA'!L963-1</f>
        <v>-0.01453840562</v>
      </c>
      <c r="AD963" s="1">
        <f>'S. ENERGÍA'!N964/'S. ENERGÍA'!N963-1</f>
        <v>-0.01044908848</v>
      </c>
      <c r="AE963" s="1">
        <f>'S. ENERGÍA'!P964/'S. ENERGÍA'!P963-1</f>
        <v>-0.0358276644</v>
      </c>
      <c r="AF963" s="1">
        <f>'S. ENERGÍA'!R964/'S. ENERGÍA'!R963-1</f>
        <v>-0.007380073801</v>
      </c>
      <c r="AG963" s="1">
        <f>'S. ENERGÍA'!T964/'S. ENERGÍA'!T963-1</f>
        <v>-0.04152249135</v>
      </c>
      <c r="AH963" s="1">
        <f>SUMPRODUCT(X963:AG963,'Ponderaciones e Índices.'!$A$12:$J$12)</f>
        <v>-0.01674857773</v>
      </c>
    </row>
    <row r="964">
      <c r="A964" s="1">
        <f>S.FINANCIERO!A965</f>
        <v>43346</v>
      </c>
      <c r="B964" s="1">
        <f>S.FINANCIERO!B965/S.FINANCIERO!B964-1</f>
        <v>0</v>
      </c>
      <c r="C964" s="1">
        <f>S.FINANCIERO!D965/S.FINANCIERO!D964-1</f>
        <v>0</v>
      </c>
      <c r="D964" s="1">
        <f>S.FINANCIERO!F965/S.FINANCIERO!F964-1</f>
        <v>0</v>
      </c>
      <c r="E964" s="1">
        <f>S.FINANCIERO!H965/S.FINANCIERO!H964-1</f>
        <v>0</v>
      </c>
      <c r="F964" s="1">
        <f>S.FINANCIERO!J965/S.FINANCIERO!J964-1</f>
        <v>0</v>
      </c>
      <c r="G964" s="1">
        <f>S.FINANCIERO!L965/S.FINANCIERO!L964-1</f>
        <v>0</v>
      </c>
      <c r="H964" s="1">
        <f>S.FINANCIERO!N965/S.FINANCIERO!N964-1</f>
        <v>0</v>
      </c>
      <c r="I964" s="1">
        <f>S.FINANCIERO!P965/S.FINANCIERO!P964-1</f>
        <v>0</v>
      </c>
      <c r="J964" s="1">
        <f>S.FINANCIERO!R965/S.FINANCIERO!R964-1</f>
        <v>0</v>
      </c>
      <c r="K964" s="1">
        <f>S.FINANCIERO!T965/S.FINANCIERO!T964-1</f>
        <v>0</v>
      </c>
      <c r="L964" s="1">
        <f>SUMPRODUCT(B964:K964, 'Ponderaciones e Índices.'!$A$4:$J$4)</f>
        <v>0</v>
      </c>
      <c r="M964" s="1">
        <f>'S. MATERIALES'!B965/'S. MATERIALES'!B964-1</f>
        <v>0</v>
      </c>
      <c r="N964" s="3">
        <f>'S. MATERIALES'!D965/'S. MATERIALES'!D964-1</f>
        <v>0</v>
      </c>
      <c r="O964" s="1">
        <f>'S. MATERIALES'!F965/'S. MATERIALES'!F964-1</f>
        <v>0</v>
      </c>
      <c r="P964" s="1">
        <f>'S. MATERIALES'!H965/'S. MATERIALES'!H964-1</f>
        <v>0</v>
      </c>
      <c r="Q964" s="1">
        <f>'S. MATERIALES'!J965/'S. MATERIALES'!J964-1</f>
        <v>0</v>
      </c>
      <c r="R964" s="1">
        <f>'S. MATERIALES'!L965/'S. MATERIALES'!L964-1</f>
        <v>0</v>
      </c>
      <c r="S964" s="1">
        <f>'S. MATERIALES'!N965/'S. MATERIALES'!N964-1</f>
        <v>0</v>
      </c>
      <c r="T964" s="1">
        <f>'S. MATERIALES'!P965/'S. MATERIALES'!P964-1</f>
        <v>0</v>
      </c>
      <c r="U964" s="1">
        <f>'S. MATERIALES'!R965/'S. MATERIALES'!R964-1</f>
        <v>0</v>
      </c>
      <c r="V964" s="1">
        <f>'S. MATERIALES'!T965/'S. MATERIALES'!T964-1</f>
        <v>0</v>
      </c>
      <c r="W964" s="1">
        <f>SUMPRODUCT(M964:V964,'Ponderaciones e Índices.'!$A$8:$J$8)</f>
        <v>0</v>
      </c>
      <c r="X964" s="1">
        <f>'S. ENERGÍA'!B965/'S. ENERGÍA'!B964-1</f>
        <v>0</v>
      </c>
      <c r="Y964" s="1">
        <f>'S. ENERGÍA'!D965/'S. ENERGÍA'!D964-1</f>
        <v>0</v>
      </c>
      <c r="Z964" s="1">
        <f>'S. ENERGÍA'!F965/'S. ENERGÍA'!F964-1</f>
        <v>0</v>
      </c>
      <c r="AA964" s="1">
        <f>'S. ENERGÍA'!H965/'S. ENERGÍA'!H964-1</f>
        <v>0</v>
      </c>
      <c r="AB964" s="1">
        <f>'S. ENERGÍA'!J965/'S. ENERGÍA'!J964-1</f>
        <v>0</v>
      </c>
      <c r="AC964" s="1">
        <f>'S. ENERGÍA'!L965/'S. ENERGÍA'!L964-1</f>
        <v>0</v>
      </c>
      <c r="AD964" s="1">
        <f>'S. ENERGÍA'!N965/'S. ENERGÍA'!N964-1</f>
        <v>0</v>
      </c>
      <c r="AE964" s="1">
        <f>'S. ENERGÍA'!P965/'S. ENERGÍA'!P964-1</f>
        <v>0</v>
      </c>
      <c r="AF964" s="1">
        <f>'S. ENERGÍA'!R965/'S. ENERGÍA'!R964-1</f>
        <v>0</v>
      </c>
      <c r="AG964" s="1">
        <f>'S. ENERGÍA'!T965/'S. ENERGÍA'!T964-1</f>
        <v>0</v>
      </c>
      <c r="AH964" s="1">
        <f>SUMPRODUCT(X964:AG964,'Ponderaciones e Índices.'!$A$12:$J$12)</f>
        <v>0</v>
      </c>
    </row>
    <row r="965">
      <c r="A965" s="1">
        <f>S.FINANCIERO!A966</f>
        <v>43347</v>
      </c>
      <c r="B965" s="1">
        <f>S.FINANCIERO!B966/S.FINANCIERO!B965-1</f>
        <v>0.001061161489</v>
      </c>
      <c r="C965" s="1">
        <f>S.FINANCIERO!D966/S.FINANCIERO!D965-1</f>
        <v>0.001398601399</v>
      </c>
      <c r="D965" s="1">
        <f>S.FINANCIERO!F966/S.FINANCIERO!F965-1</f>
        <v>0.00336542956</v>
      </c>
      <c r="E965" s="1">
        <f>S.FINANCIERO!H966/S.FINANCIERO!H965-1</f>
        <v>-0.004501522574</v>
      </c>
      <c r="F965" s="1">
        <f>S.FINANCIERO!J966/S.FINANCIERO!J965-1</f>
        <v>0.0004905968929</v>
      </c>
      <c r="G965" s="1">
        <f>S.FINANCIERO!L966/S.FINANCIERO!L965-1</f>
        <v>-0.009646302251</v>
      </c>
      <c r="H965" s="1">
        <f>S.FINANCIERO!N966/S.FINANCIERO!N965-1</f>
        <v>0.006635370588</v>
      </c>
      <c r="I965" s="1">
        <f>S.FINANCIERO!P966/S.FINANCIERO!P965-1</f>
        <v>-0.01088777219</v>
      </c>
      <c r="J965" s="1">
        <f>S.FINANCIERO!R966/S.FINANCIERO!R965-1</f>
        <v>-0.006940427993</v>
      </c>
      <c r="K965" s="1">
        <f>S.FINANCIERO!T966/S.FINANCIERO!T965-1</f>
        <v>-0.02198492462</v>
      </c>
      <c r="L965" s="1">
        <f>SUMPRODUCT(B965:K965, 'Ponderaciones e Índices.'!$A$4:$J$4)</f>
        <v>-0.00227913114</v>
      </c>
      <c r="M965" s="1">
        <f>'S. MATERIALES'!B966/'S. MATERIALES'!B965-1</f>
        <v>-0.02996254682</v>
      </c>
      <c r="N965" s="3">
        <f>'S. MATERIALES'!D966/'S. MATERIALES'!D965-1</f>
        <v>-0.02734548688</v>
      </c>
      <c r="O965" s="1">
        <f>'S. MATERIALES'!F966/'S. MATERIALES'!F965-1</f>
        <v>0.001033680765</v>
      </c>
      <c r="P965" s="1">
        <f>'S. MATERIALES'!H966/'S. MATERIALES'!H965-1</f>
        <v>-0.03398926655</v>
      </c>
      <c r="Q965" s="1">
        <f>'S. MATERIALES'!J966/'S. MATERIALES'!J965-1</f>
        <v>-0.01846080077</v>
      </c>
      <c r="R965" s="1">
        <f>'S. MATERIALES'!L966/'S. MATERIALES'!L965-1</f>
        <v>-0.002040122407</v>
      </c>
      <c r="S965" s="1">
        <f>'S. MATERIALES'!N966/'S. MATERIALES'!N965-1</f>
        <v>-0.04871794872</v>
      </c>
      <c r="T965" s="1">
        <f>'S. MATERIALES'!P966/'S. MATERIALES'!P965-1</f>
        <v>-0.06597434331</v>
      </c>
      <c r="U965" s="1">
        <f>'S. MATERIALES'!R966/'S. MATERIALES'!R965-1</f>
        <v>-0.01125401929</v>
      </c>
      <c r="V965" s="1">
        <f>'S. MATERIALES'!T966/'S. MATERIALES'!T965-1</f>
        <v>-0.04364884747</v>
      </c>
      <c r="W965" s="1">
        <f>SUMPRODUCT(M965:V965,'Ponderaciones e Índices.'!$A$8:$J$8)</f>
        <v>-0.03063725713</v>
      </c>
      <c r="X965" s="1">
        <f>'S. ENERGÍA'!B966/'S. ENERGÍA'!B965-1</f>
        <v>-0.01842889054</v>
      </c>
      <c r="Y965" s="1">
        <f>'S. ENERGÍA'!D966/'S. ENERGÍA'!D965-1</f>
        <v>-0.01324057451</v>
      </c>
      <c r="Z965" s="1">
        <f>'S. ENERGÍA'!F966/'S. ENERGÍA'!F965-1</f>
        <v>0.009660750393</v>
      </c>
      <c r="AA965" s="1">
        <f>'S. ENERGÍA'!H966/'S. ENERGÍA'!H965-1</f>
        <v>-0.0007208851284</v>
      </c>
      <c r="AB965" s="1">
        <f>'S. ENERGÍA'!J966/'S. ENERGÍA'!J965-1</f>
        <v>-0.02066115702</v>
      </c>
      <c r="AC965" s="1">
        <f>'S. ENERGÍA'!L966/'S. ENERGÍA'!L965-1</f>
        <v>-0.007868207524</v>
      </c>
      <c r="AD965" s="1">
        <f>'S. ENERGÍA'!N966/'S. ENERGÍA'!N965-1</f>
        <v>-0.01123343069</v>
      </c>
      <c r="AE965" s="1">
        <f>'S. ENERGÍA'!P966/'S. ENERGÍA'!P965-1</f>
        <v>-0.03668861712</v>
      </c>
      <c r="AF965" s="1">
        <f>'S. ENERGÍA'!R966/'S. ENERGÍA'!R965-1</f>
        <v>-0.01982651797</v>
      </c>
      <c r="AG965" s="1">
        <f>'S. ENERGÍA'!T966/'S. ENERGÍA'!T965-1</f>
        <v>-0.03826714801</v>
      </c>
      <c r="AH965" s="1">
        <f>SUMPRODUCT(X965:AG965,'Ponderaciones e Índices.'!$A$12:$J$12)</f>
        <v>-0.01510079361</v>
      </c>
    </row>
    <row r="966">
      <c r="A966" s="1">
        <f>S.FINANCIERO!A967</f>
        <v>43348</v>
      </c>
      <c r="B966" s="1">
        <f>S.FINANCIERO!B967/S.FINANCIERO!B966-1</f>
        <v>-0.0000963669654</v>
      </c>
      <c r="C966" s="1">
        <f>S.FINANCIERO!D967/S.FINANCIERO!D966-1</f>
        <v>0.007998984256</v>
      </c>
      <c r="D966" s="1">
        <f>S.FINANCIERO!F967/S.FINANCIERO!F966-1</f>
        <v>0.004099506196</v>
      </c>
      <c r="E966" s="1">
        <f>S.FINANCIERO!H967/S.FINANCIERO!H966-1</f>
        <v>-0.003191913818</v>
      </c>
      <c r="F966" s="1">
        <f>S.FINANCIERO!J967/S.FINANCIERO!J966-1</f>
        <v>0.007110166721</v>
      </c>
      <c r="G966" s="1">
        <f>S.FINANCIERO!L967/S.FINANCIERO!L966-1</f>
        <v>0</v>
      </c>
      <c r="H966" s="1">
        <f>S.FINANCIERO!N967/S.FINANCIERO!N966-1</f>
        <v>0.0001743818165</v>
      </c>
      <c r="I966" s="1">
        <f>S.FINANCIERO!P967/S.FINANCIERO!P966-1</f>
        <v>-0.002540220152</v>
      </c>
      <c r="J966" s="1">
        <f>S.FINANCIERO!R967/S.FINANCIERO!R966-1</f>
        <v>-0.001553096486</v>
      </c>
      <c r="K966" s="1">
        <f>S.FINANCIERO!T967/S.FINANCIERO!T966-1</f>
        <v>0.003532434168</v>
      </c>
      <c r="L966" s="1">
        <f>SUMPRODUCT(B966:K966, 'Ponderaciones e Índices.'!$A$4:$J$4)</f>
        <v>0.001804089033</v>
      </c>
      <c r="M966" s="1">
        <f>'S. MATERIALES'!B967/'S. MATERIALES'!B966-1</f>
        <v>0.001544401544</v>
      </c>
      <c r="N966" s="3">
        <f>'S. MATERIALES'!D967/'S. MATERIALES'!D966-1</f>
        <v>-0.01874285714</v>
      </c>
      <c r="O966" s="1">
        <f>'S. MATERIALES'!F967/'S. MATERIALES'!F966-1</f>
        <v>-0.009185956458</v>
      </c>
      <c r="P966" s="1">
        <f>'S. MATERIALES'!H967/'S. MATERIALES'!H966-1</f>
        <v>-0.01851851852</v>
      </c>
      <c r="Q966" s="1">
        <f>'S. MATERIALES'!J967/'S. MATERIALES'!J966-1</f>
        <v>-0.01807523205</v>
      </c>
      <c r="R966" s="1">
        <f>'S. MATERIALES'!L967/'S. MATERIALES'!L966-1</f>
        <v>-0.001703577513</v>
      </c>
      <c r="S966" s="1">
        <f>'S. MATERIALES'!N967/'S. MATERIALES'!N966-1</f>
        <v>-0.008086253369</v>
      </c>
      <c r="T966" s="1">
        <f>'S. MATERIALES'!P967/'S. MATERIALES'!P966-1</f>
        <v>-0.01569653368</v>
      </c>
      <c r="U966" s="1">
        <f>'S. MATERIALES'!R967/'S. MATERIALES'!R966-1</f>
        <v>0.008130081301</v>
      </c>
      <c r="V966" s="1">
        <f>'S. MATERIALES'!T967/'S. MATERIALES'!T966-1</f>
        <v>-0.00358974359</v>
      </c>
      <c r="W966" s="1">
        <f>SUMPRODUCT(M966:V966,'Ponderaciones e Índices.'!$A$8:$J$8)</f>
        <v>-0.004563218293</v>
      </c>
      <c r="X966" s="1">
        <f>'S. ENERGÍA'!B967/'S. ENERGÍA'!B966-1</f>
        <v>0</v>
      </c>
      <c r="Y966" s="1">
        <f>'S. ENERGÍA'!D967/'S. ENERGÍA'!D966-1</f>
        <v>-0.0027291335</v>
      </c>
      <c r="Z966" s="1">
        <f>'S. ENERGÍA'!F967/'S. ENERGÍA'!F966-1</f>
        <v>0.0157988429</v>
      </c>
      <c r="AA966" s="1">
        <f>'S. ENERGÍA'!H967/'S. ENERGÍA'!H966-1</f>
        <v>0.01422452896</v>
      </c>
      <c r="AB966" s="1">
        <f>'S. ENERGÍA'!J967/'S. ENERGÍA'!J966-1</f>
        <v>-0.001687763713</v>
      </c>
      <c r="AC966" s="1">
        <f>'S. ENERGÍA'!L967/'S. ENERGÍA'!L966-1</f>
        <v>0</v>
      </c>
      <c r="AD966" s="1">
        <f>'S. ENERGÍA'!N967/'S. ENERGÍA'!N966-1</f>
        <v>0.004317200636</v>
      </c>
      <c r="AE966" s="1">
        <f>'S. ENERGÍA'!P967/'S. ENERGÍA'!P966-1</f>
        <v>-0.0361328125</v>
      </c>
      <c r="AF966" s="1">
        <f>'S. ENERGÍA'!R967/'S. ENERGÍA'!R966-1</f>
        <v>-0.01390644753</v>
      </c>
      <c r="AG966" s="1">
        <f>'S. ENERGÍA'!T967/'S. ENERGÍA'!T966-1</f>
        <v>-0.01351351351</v>
      </c>
      <c r="AH966" s="1">
        <f>SUMPRODUCT(X966:AG966,'Ponderaciones e Índices.'!$A$12:$J$12)</f>
        <v>-0.002245492607</v>
      </c>
    </row>
    <row r="967">
      <c r="A967" s="1">
        <f>S.FINANCIERO!A968</f>
        <v>43349</v>
      </c>
      <c r="B967" s="1">
        <f>S.FINANCIERO!B968/S.FINANCIERO!B967-1</f>
        <v>0.002891287587</v>
      </c>
      <c r="C967" s="1">
        <f>S.FINANCIERO!D968/S.FINANCIERO!D967-1</f>
        <v>0.003023050762</v>
      </c>
      <c r="D967" s="1">
        <f>S.FINANCIERO!F968/S.FINANCIERO!F967-1</f>
        <v>0.0009279020135</v>
      </c>
      <c r="E967" s="1">
        <f>S.FINANCIERO!H968/S.FINANCIERO!H967-1</f>
        <v>0.003869246164</v>
      </c>
      <c r="F967" s="1">
        <f>S.FINANCIERO!J968/S.FINANCIERO!J967-1</f>
        <v>0.0005680434959</v>
      </c>
      <c r="G967" s="1">
        <f>S.FINANCIERO!L968/S.FINANCIERO!L967-1</f>
        <v>0.0006184291899</v>
      </c>
      <c r="H967" s="1">
        <f>S.FINANCIERO!N968/S.FINANCIERO!N967-1</f>
        <v>-0.0003536842944</v>
      </c>
      <c r="I967" s="1">
        <f>S.FINANCIERO!P968/S.FINANCIERO!P967-1</f>
        <v>-0.01103565365</v>
      </c>
      <c r="J967" s="1">
        <f>S.FINANCIERO!R968/S.FINANCIERO!R967-1</f>
        <v>0.0005833171301</v>
      </c>
      <c r="K967" s="1">
        <f>S.FINANCIERO!T968/S.FINANCIERO!T967-1</f>
        <v>0.00448</v>
      </c>
      <c r="L967" s="1">
        <f>SUMPRODUCT(B967:K967, 'Ponderaciones e Índices.'!$A$4:$J$4)</f>
        <v>-0.00002222349737</v>
      </c>
      <c r="M967" s="1">
        <f>'S. MATERIALES'!B968/'S. MATERIALES'!B967-1</f>
        <v>0.004626060139</v>
      </c>
      <c r="N967" s="3">
        <f>'S. MATERIALES'!D968/'S. MATERIALES'!D967-1</f>
        <v>0.0004658746797</v>
      </c>
      <c r="O967" s="1">
        <f>'S. MATERIALES'!F968/'S. MATERIALES'!F967-1</f>
        <v>-0.002062661485</v>
      </c>
      <c r="P967" s="1">
        <f>'S. MATERIALES'!H968/'S. MATERIALES'!H967-1</f>
        <v>-0.01179245283</v>
      </c>
      <c r="Q967" s="1">
        <f>'S. MATERIALES'!J968/'S. MATERIALES'!J967-1</f>
        <v>-0.003731343284</v>
      </c>
      <c r="R967" s="1">
        <f>'S. MATERIALES'!L968/'S. MATERIALES'!L967-1</f>
        <v>-0.006825938567</v>
      </c>
      <c r="S967" s="1">
        <f>'S. MATERIALES'!N968/'S. MATERIALES'!N967-1</f>
        <v>-0.005434782609</v>
      </c>
      <c r="T967" s="1">
        <f>'S. MATERIALES'!P968/'S. MATERIALES'!P967-1</f>
        <v>-0.01993355482</v>
      </c>
      <c r="U967" s="1">
        <f>'S. MATERIALES'!R968/'S. MATERIALES'!R967-1</f>
        <v>0</v>
      </c>
      <c r="V967" s="1">
        <f>'S. MATERIALES'!T968/'S. MATERIALES'!T967-1</f>
        <v>0.009778692743</v>
      </c>
      <c r="W967" s="1">
        <f>SUMPRODUCT(M967:V967,'Ponderaciones e Índices.'!$A$8:$J$8)</f>
        <v>-0.004449057558</v>
      </c>
      <c r="X967" s="1">
        <f>'S. ENERGÍA'!B968/'S. ENERGÍA'!B967-1</f>
        <v>-0.02029205386</v>
      </c>
      <c r="Y967" s="1">
        <f>'S. ENERGÍA'!D968/'S. ENERGÍA'!D967-1</f>
        <v>-0.01710376283</v>
      </c>
      <c r="Z967" s="1">
        <f>'S. ENERGÍA'!F968/'S. ENERGÍA'!F967-1</f>
        <v>-0.01445783133</v>
      </c>
      <c r="AA967" s="1">
        <f>'S. ENERGÍA'!H968/'S. ENERGÍA'!H967-1</f>
        <v>-0.00816713891</v>
      </c>
      <c r="AB967" s="1">
        <f>'S. ENERGÍA'!J968/'S. ENERGÍA'!J967-1</f>
        <v>-0.01859678783</v>
      </c>
      <c r="AC967" s="1">
        <f>'S. ENERGÍA'!L968/'S. ENERGÍA'!L967-1</f>
        <v>-0.008921933086</v>
      </c>
      <c r="AD967" s="1">
        <f>'S. ENERGÍA'!N968/'S. ENERGÍA'!N967-1</f>
        <v>-0.01221719457</v>
      </c>
      <c r="AE967" s="1">
        <f>'S. ENERGÍA'!P968/'S. ENERGÍA'!P967-1</f>
        <v>-0.00861195542</v>
      </c>
      <c r="AF967" s="1">
        <f>'S. ENERGÍA'!R968/'S. ENERGÍA'!R967-1</f>
        <v>0.005128205128</v>
      </c>
      <c r="AG967" s="1">
        <f>'S. ENERGÍA'!T968/'S. ENERGÍA'!T967-1</f>
        <v>-0.01065449011</v>
      </c>
      <c r="AH967" s="1">
        <f>SUMPRODUCT(X967:AG967,'Ponderaciones e Índices.'!$A$12:$J$12)</f>
        <v>-0.01342231994</v>
      </c>
    </row>
    <row r="968">
      <c r="A968" s="1">
        <f>S.FINANCIERO!A969</f>
        <v>43350</v>
      </c>
      <c r="B968" s="1">
        <f>S.FINANCIERO!B969/S.FINANCIERO!B968-1</f>
        <v>-0.004612723429</v>
      </c>
      <c r="C968" s="1">
        <f>S.FINANCIERO!D969/S.FINANCIERO!D968-1</f>
        <v>-0.0001255808113</v>
      </c>
      <c r="D968" s="1">
        <f>S.FINANCIERO!F969/S.FINANCIERO!F968-1</f>
        <v>-0.002317604524</v>
      </c>
      <c r="E968" s="1">
        <f>S.FINANCIERO!H969/S.FINANCIERO!H968-1</f>
        <v>-0.003056884636</v>
      </c>
      <c r="F968" s="1">
        <f>S.FINANCIERO!J969/S.FINANCIERO!J968-1</f>
        <v>-0.001865369019</v>
      </c>
      <c r="G968" s="1">
        <f>S.FINANCIERO!L969/S.FINANCIERO!L968-1</f>
        <v>0.003862793572</v>
      </c>
      <c r="H968" s="1">
        <f>S.FINANCIERO!N969/S.FINANCIERO!N968-1</f>
        <v>-0.002317202613</v>
      </c>
      <c r="I968" s="1">
        <f>S.FINANCIERO!P969/S.FINANCIERO!P968-1</f>
        <v>-0.001716738197</v>
      </c>
      <c r="J968" s="1">
        <f>S.FINANCIERO!R969/S.FINANCIERO!R968-1</f>
        <v>-0.01224251846</v>
      </c>
      <c r="K968" s="1">
        <f>S.FINANCIERO!T969/S.FINANCIERO!T968-1</f>
        <v>-0.006052883084</v>
      </c>
      <c r="L968" s="1">
        <f>SUMPRODUCT(B968:K968, 'Ponderaciones e Índices.'!$A$4:$J$4)</f>
        <v>-0.002321762853</v>
      </c>
      <c r="M968" s="1">
        <f>'S. MATERIALES'!B969/'S. MATERIALES'!B968-1</f>
        <v>0.01918649271</v>
      </c>
      <c r="N968" s="3">
        <f>'S. MATERIALES'!D969/'S. MATERIALES'!D968-1</f>
        <v>0.01816065192</v>
      </c>
      <c r="O968" s="1">
        <f>'S. MATERIALES'!F969/'S. MATERIALES'!F968-1</f>
        <v>0.004133849702</v>
      </c>
      <c r="P968" s="1">
        <f>'S. MATERIALES'!H969/'S. MATERIALES'!H968-1</f>
        <v>0.002863961814</v>
      </c>
      <c r="Q968" s="1">
        <f>'S. MATERIALES'!J969/'S. MATERIALES'!J968-1</f>
        <v>0.003745318352</v>
      </c>
      <c r="R968" s="1">
        <f>'S. MATERIALES'!L969/'S. MATERIALES'!L968-1</f>
        <v>-0.006529209622</v>
      </c>
      <c r="S968" s="1">
        <f>'S. MATERIALES'!N969/'S. MATERIALES'!N968-1</f>
        <v>0.01912568306</v>
      </c>
      <c r="T968" s="1">
        <f>'S. MATERIALES'!P969/'S. MATERIALES'!P968-1</f>
        <v>-0.01152542373</v>
      </c>
      <c r="U968" s="1">
        <f>'S. MATERIALES'!R969/'S. MATERIALES'!R968-1</f>
        <v>0.03870967742</v>
      </c>
      <c r="V968" s="1">
        <f>'S. MATERIALES'!T969/'S. MATERIALES'!T968-1</f>
        <v>0.004587155963</v>
      </c>
      <c r="W968" s="1">
        <f>SUMPRODUCT(M968:V968,'Ponderaciones e Índices.'!$A$8:$J$8)</f>
        <v>0.01407818453</v>
      </c>
      <c r="X968" s="1">
        <f>'S. ENERGÍA'!B969/'S. ENERGÍA'!B968-1</f>
        <v>-0.004452187379</v>
      </c>
      <c r="Y968" s="1">
        <f>'S. ENERGÍA'!D969/'S. ENERGÍA'!D968-1</f>
        <v>-0.00788863109</v>
      </c>
      <c r="Z968" s="1">
        <f>'S. ENERGÍA'!F969/'S. ENERGÍA'!F968-1</f>
        <v>-0.002889531007</v>
      </c>
      <c r="AA968" s="1">
        <f>'S. ENERGÍA'!H969/'S. ENERGÍA'!H968-1</f>
        <v>-0.004652597537</v>
      </c>
      <c r="AB968" s="1">
        <f>'S. ENERGÍA'!J969/'S. ENERGÍA'!J968-1</f>
        <v>0.008613264427</v>
      </c>
      <c r="AC968" s="1">
        <f>'S. ENERGÍA'!L969/'S. ENERGÍA'!L968-1</f>
        <v>-0.01875468867</v>
      </c>
      <c r="AD968" s="1">
        <f>'S. ENERGÍA'!N969/'S. ENERGÍA'!N968-1</f>
        <v>-0.003206596427</v>
      </c>
      <c r="AE968" s="1">
        <f>'S. ENERGÍA'!P969/'S. ENERGÍA'!P968-1</f>
        <v>0.03117015841</v>
      </c>
      <c r="AF968" s="1">
        <f>'S. ENERGÍA'!R969/'S. ENERGÍA'!R968-1</f>
        <v>0.02295918367</v>
      </c>
      <c r="AG968" s="1">
        <f>'S. ENERGÍA'!T969/'S. ENERGÍA'!T968-1</f>
        <v>0.02769230769</v>
      </c>
      <c r="AH968" s="1">
        <f>SUMPRODUCT(X968:AG968,'Ponderaciones e Índices.'!$A$12:$J$12)</f>
        <v>0.001211339334</v>
      </c>
    </row>
    <row r="969">
      <c r="A969" s="1">
        <f>S.FINANCIERO!A970</f>
        <v>43353</v>
      </c>
      <c r="B969" s="1">
        <f>S.FINANCIERO!B970/S.FINANCIERO!B969-1</f>
        <v>0.0006758061402</v>
      </c>
      <c r="C969" s="1">
        <f>S.FINANCIERO!D970/S.FINANCIERO!D969-1</f>
        <v>-0.002637528259</v>
      </c>
      <c r="D969" s="1">
        <f>S.FINANCIERO!F970/S.FINANCIERO!F969-1</f>
        <v>-0.004367217989</v>
      </c>
      <c r="E969" s="1">
        <f>S.FINANCIERO!H970/S.FINANCIERO!H969-1</f>
        <v>-0.001333155579</v>
      </c>
      <c r="F969" s="1">
        <f>S.FINANCIERO!J970/S.FINANCIERO!J969-1</f>
        <v>0.0009750548468</v>
      </c>
      <c r="G969" s="1">
        <f>S.FINANCIERO!L970/S.FINANCIERO!L969-1</f>
        <v>-0.001693089118</v>
      </c>
      <c r="H969" s="1">
        <f>S.FINANCIERO!N970/S.FINANCIERO!N969-1</f>
        <v>-0.001428514345</v>
      </c>
      <c r="I969" s="1">
        <f>S.FINANCIERO!P970/S.FINANCIERO!P969-1</f>
        <v>0.00214961307</v>
      </c>
      <c r="J969" s="1">
        <f>S.FINANCIERO!R970/S.FINANCIERO!R969-1</f>
        <v>-0.0009836710604</v>
      </c>
      <c r="K969" s="1">
        <f>S.FINANCIERO!T970/S.FINANCIERO!T969-1</f>
        <v>-0.009935897436</v>
      </c>
      <c r="L969" s="1">
        <f>SUMPRODUCT(B969:K969, 'Ponderaciones e Índices.'!$A$4:$J$4)</f>
        <v>-0.00092604541</v>
      </c>
      <c r="M969" s="1">
        <f>'S. MATERIALES'!B970/'S. MATERIALES'!B969-1</f>
        <v>-0.03388554217</v>
      </c>
      <c r="N969" s="3">
        <f>'S. MATERIALES'!D970/'S. MATERIALES'!D969-1</f>
        <v>-0.00594557512</v>
      </c>
      <c r="O969" s="1">
        <f>'S. MATERIALES'!F970/'S. MATERIALES'!F969-1</f>
        <v>-0.00411683134</v>
      </c>
      <c r="P969" s="1">
        <f>'S. MATERIALES'!H970/'S. MATERIALES'!H969-1</f>
        <v>-0.03426939553</v>
      </c>
      <c r="Q969" s="1">
        <f>'S. MATERIALES'!J970/'S. MATERIALES'!J969-1</f>
        <v>-0.01592039801</v>
      </c>
      <c r="R969" s="1">
        <f>'S. MATERIALES'!L970/'S. MATERIALES'!L969-1</f>
        <v>-0.006572120374</v>
      </c>
      <c r="S969" s="1">
        <f>'S. MATERIALES'!N970/'S. MATERIALES'!N969-1</f>
        <v>-0.03485254692</v>
      </c>
      <c r="T969" s="1">
        <f>'S. MATERIALES'!P970/'S. MATERIALES'!P969-1</f>
        <v>-0.002743484225</v>
      </c>
      <c r="U969" s="1">
        <f>'S. MATERIALES'!R970/'S. MATERIALES'!R969-1</f>
        <v>-0.001552795031</v>
      </c>
      <c r="V969" s="1">
        <f>'S. MATERIALES'!T970/'S. MATERIALES'!T969-1</f>
        <v>-0.0395738204</v>
      </c>
      <c r="W969" s="1">
        <f>SUMPRODUCT(M969:V969,'Ponderaciones e Índices.'!$A$8:$J$8)</f>
        <v>-0.01688081859</v>
      </c>
      <c r="X969" s="1">
        <f>'S. ENERGÍA'!B970/'S. ENERGÍA'!B969-1</f>
        <v>-0.01419405017</v>
      </c>
      <c r="Y969" s="1">
        <f>'S. ENERGÍA'!D970/'S. ENERGÍA'!D969-1</f>
        <v>-0.002104770814</v>
      </c>
      <c r="Z969" s="1">
        <f>'S. ENERGÍA'!F970/'S. ENERGÍA'!F969-1</f>
        <v>-0.009585376728</v>
      </c>
      <c r="AA969" s="1">
        <f>'S. ENERGÍA'!H970/'S. ENERGÍA'!H969-1</f>
        <v>-0.006833861369</v>
      </c>
      <c r="AB969" s="1">
        <f>'S. ENERGÍA'!J970/'S. ENERGÍA'!J969-1</f>
        <v>0.01110162254</v>
      </c>
      <c r="AC969" s="1">
        <f>'S. ENERGÍA'!L970/'S. ENERGÍA'!L969-1</f>
        <v>-0.01478083588</v>
      </c>
      <c r="AD969" s="1">
        <f>'S. ENERGÍA'!N970/'S. ENERGÍA'!N969-1</f>
        <v>-0.002987132353</v>
      </c>
      <c r="AE969" s="1">
        <f>'S. ENERGÍA'!P970/'S. ENERGÍA'!P969-1</f>
        <v>-0.006442021804</v>
      </c>
      <c r="AF969" s="1">
        <f>'S. ENERGÍA'!R970/'S. ENERGÍA'!R969-1</f>
        <v>-0.03241895262</v>
      </c>
      <c r="AG969" s="1">
        <f>'S. ENERGÍA'!T970/'S. ENERGÍA'!T969-1</f>
        <v>-0.02170658683</v>
      </c>
      <c r="AH969" s="1">
        <f>SUMPRODUCT(X969:AG969,'Ponderaciones e Índices.'!$A$12:$J$12)</f>
        <v>-0.008614785021</v>
      </c>
    </row>
    <row r="970">
      <c r="A970" s="1">
        <f>S.FINANCIERO!A971</f>
        <v>43354</v>
      </c>
      <c r="B970" s="1">
        <f>S.FINANCIERO!B971/S.FINANCIERO!B970-1</f>
        <v>0.0009647853353</v>
      </c>
      <c r="C970" s="1">
        <f>S.FINANCIERO!D971/S.FINANCIERO!D970-1</f>
        <v>-0.003651933006</v>
      </c>
      <c r="D970" s="1">
        <f>S.FINANCIERO!F971/S.FINANCIERO!F970-1</f>
        <v>-0.0006532897807</v>
      </c>
      <c r="E970" s="1">
        <f>S.FINANCIERO!H971/S.FINANCIERO!H970-1</f>
        <v>0.009745027366</v>
      </c>
      <c r="F970" s="1">
        <f>S.FINANCIERO!J971/S.FINANCIERO!J970-1</f>
        <v>0.002435262602</v>
      </c>
      <c r="G970" s="1">
        <f>S.FINANCIERO!L971/S.FINANCIERO!L970-1</f>
        <v>-0.002312673451</v>
      </c>
      <c r="H970" s="1">
        <f>S.FINANCIERO!N971/S.FINANCIERO!N970-1</f>
        <v>-0.007332859815</v>
      </c>
      <c r="I970" s="1">
        <f>S.FINANCIERO!P971/S.FINANCIERO!P970-1</f>
        <v>-0.002574002574</v>
      </c>
      <c r="J970" s="1">
        <f>S.FINANCIERO!R971/S.FINANCIERO!R970-1</f>
        <v>-0.001969279244</v>
      </c>
      <c r="K970" s="1">
        <f>S.FINANCIERO!T971/S.FINANCIERO!T970-1</f>
        <v>0.003884752347</v>
      </c>
      <c r="L970" s="1">
        <f>SUMPRODUCT(B970:K970, 'Ponderaciones e Índices.'!$A$4:$J$4)</f>
        <v>-0.0004182250698</v>
      </c>
      <c r="M970" s="1">
        <f>'S. MATERIALES'!B971/'S. MATERIALES'!B970-1</f>
        <v>-0.001558846454</v>
      </c>
      <c r="N970" s="3">
        <f>'S. MATERIALES'!D971/'S. MATERIALES'!D970-1</f>
        <v>-0.002990568208</v>
      </c>
      <c r="O970" s="1">
        <f>'S. MATERIALES'!F971/'S. MATERIALES'!F970-1</f>
        <v>-0.0082459423</v>
      </c>
      <c r="P970" s="1">
        <f>'S. MATERIALES'!H971/'S. MATERIALES'!H970-1</f>
        <v>-0.00197141449</v>
      </c>
      <c r="Q970" s="1">
        <f>'S. MATERIALES'!J971/'S. MATERIALES'!J970-1</f>
        <v>-0.02401415571</v>
      </c>
      <c r="R970" s="1">
        <f>'S. MATERIALES'!L971/'S. MATERIALES'!L970-1</f>
        <v>0.006963788301</v>
      </c>
      <c r="S970" s="1">
        <f>'S. MATERIALES'!N971/'S. MATERIALES'!N970-1</f>
        <v>-0.008333333333</v>
      </c>
      <c r="T970" s="1">
        <f>'S. MATERIALES'!P971/'S. MATERIALES'!P970-1</f>
        <v>0.01100412655</v>
      </c>
      <c r="U970" s="1">
        <f>'S. MATERIALES'!R971/'S. MATERIALES'!R970-1</f>
        <v>-0.01399688958</v>
      </c>
      <c r="V970" s="1">
        <f>'S. MATERIALES'!T971/'S. MATERIALES'!T970-1</f>
        <v>0.001584786054</v>
      </c>
      <c r="W970" s="1">
        <f>SUMPRODUCT(M970:V970,'Ponderaciones e Índices.'!$A$8:$J$8)</f>
        <v>-0.003234936475</v>
      </c>
      <c r="X970" s="1">
        <f>'S. ENERGÍA'!B971/'S. ENERGÍA'!B970-1</f>
        <v>-0.001380670611</v>
      </c>
      <c r="Y970" s="1">
        <f>'S. ENERGÍA'!D971/'S. ENERGÍA'!D970-1</f>
        <v>-0.01898289196</v>
      </c>
      <c r="Z970" s="1">
        <f>'S. ENERGÍA'!F971/'S. ENERGÍA'!F970-1</f>
        <v>0.01282916948</v>
      </c>
      <c r="AA970" s="1">
        <f>'S. ENERGÍA'!H971/'S. ENERGÍA'!H970-1</f>
        <v>0.005612830007</v>
      </c>
      <c r="AB970" s="1">
        <f>'S. ENERGÍA'!J971/'S. ENERGÍA'!J970-1</f>
        <v>-0.001689189189</v>
      </c>
      <c r="AC970" s="1">
        <f>'S. ENERGÍA'!L971/'S. ENERGÍA'!L970-1</f>
        <v>-0.01707190895</v>
      </c>
      <c r="AD970" s="1">
        <f>'S. ENERGÍA'!N971/'S. ENERGÍA'!N970-1</f>
        <v>0.002304678497</v>
      </c>
      <c r="AE970" s="1">
        <f>'S. ENERGÍA'!P971/'S. ENERGÍA'!P970-1</f>
        <v>0.01845386534</v>
      </c>
      <c r="AF970" s="1">
        <f>'S. ENERGÍA'!R971/'S. ENERGÍA'!R970-1</f>
        <v>0.01159793814</v>
      </c>
      <c r="AG970" s="1">
        <f>'S. ENERGÍA'!T971/'S. ENERGÍA'!T970-1</f>
        <v>0.04131599082</v>
      </c>
      <c r="AH970" s="1">
        <f>SUMPRODUCT(X970:AG970,'Ponderaciones e Índices.'!$A$12:$J$12)</f>
        <v>-0.00205274206</v>
      </c>
    </row>
    <row r="971">
      <c r="A971" s="1">
        <f>S.FINANCIERO!A972</f>
        <v>43355</v>
      </c>
      <c r="B971" s="1">
        <f>S.FINANCIERO!B972/S.FINANCIERO!B971-1</f>
        <v>-0.005493975904</v>
      </c>
      <c r="C971" s="1">
        <f>S.FINANCIERO!D972/S.FINANCIERO!D971-1</f>
        <v>-0.006951466127</v>
      </c>
      <c r="D971" s="1">
        <f>S.FINANCIERO!F972/S.FINANCIERO!F971-1</f>
        <v>-0.008871871498</v>
      </c>
      <c r="E971" s="1">
        <f>S.FINANCIERO!H972/S.FINANCIERO!H971-1</f>
        <v>-0.008989952406</v>
      </c>
      <c r="F971" s="1">
        <f>S.FINANCIERO!J972/S.FINANCIERO!J971-1</f>
        <v>-0.007449995951</v>
      </c>
      <c r="G971" s="1">
        <f>S.FINANCIERO!L972/S.FINANCIERO!L971-1</f>
        <v>-0.0004636068614</v>
      </c>
      <c r="H971" s="1">
        <f>S.FINANCIERO!N972/S.FINANCIERO!N971-1</f>
        <v>-0.01477405571</v>
      </c>
      <c r="I971" s="1">
        <f>S.FINANCIERO!P972/S.FINANCIERO!P971-1</f>
        <v>-0.0223655914</v>
      </c>
      <c r="J971" s="1">
        <f>S.FINANCIERO!R972/S.FINANCIERO!R971-1</f>
        <v>-0.007498026835</v>
      </c>
      <c r="K971" s="1">
        <f>S.FINANCIERO!T972/S.FINANCIERO!T971-1</f>
        <v>-0.002579812964</v>
      </c>
      <c r="L971" s="1">
        <f>SUMPRODUCT(B971:K971, 'Ponderaciones e Índices.'!$A$4:$J$4)</f>
        <v>-0.009767914529</v>
      </c>
      <c r="M971" s="1">
        <f>'S. MATERIALES'!B972/'S. MATERIALES'!B971-1</f>
        <v>0.02576112412</v>
      </c>
      <c r="N971" s="3">
        <f>'S. MATERIALES'!D972/'S. MATERIALES'!D971-1</f>
        <v>0.02445777573</v>
      </c>
      <c r="O971" s="1">
        <f>'S. MATERIALES'!F972/'S. MATERIALES'!F971-1</f>
        <v>0.006252330913</v>
      </c>
      <c r="P971" s="1">
        <f>'S. MATERIALES'!H972/'S. MATERIALES'!H971-1</f>
        <v>0.02172839506</v>
      </c>
      <c r="Q971" s="1">
        <f>'S. MATERIALES'!J972/'S. MATERIALES'!J971-1</f>
        <v>0.05231805232</v>
      </c>
      <c r="R971" s="1">
        <f>'S. MATERIALES'!L972/'S. MATERIALES'!L971-1</f>
        <v>0.03042876902</v>
      </c>
      <c r="S971" s="1">
        <f>'S. MATERIALES'!N972/'S. MATERIALES'!N971-1</f>
        <v>0.03081232493</v>
      </c>
      <c r="T971" s="1">
        <f>'S. MATERIALES'!P972/'S. MATERIALES'!P971-1</f>
        <v>0.0380952381</v>
      </c>
      <c r="U971" s="1">
        <f>'S. MATERIALES'!R972/'S. MATERIALES'!R971-1</f>
        <v>0.03943217666</v>
      </c>
      <c r="V971" s="1">
        <f>'S. MATERIALES'!T972/'S. MATERIALES'!T971-1</f>
        <v>0.01635021097</v>
      </c>
      <c r="W971" s="1">
        <f>SUMPRODUCT(M971:V971,'Ponderaciones e Índices.'!$A$8:$J$8)</f>
        <v>0.0321679963</v>
      </c>
      <c r="X971" s="1">
        <f>'S. ENERGÍA'!B972/'S. ENERGÍA'!B971-1</f>
        <v>-0.009875567845</v>
      </c>
      <c r="Y971" s="1">
        <f>'S. ENERGÍA'!D972/'S. ENERGÍA'!D971-1</f>
        <v>-0.007883420927</v>
      </c>
      <c r="Z971" s="1">
        <f>'S. ENERGÍA'!F972/'S. ENERGÍA'!F971-1</f>
        <v>-0.01288888889</v>
      </c>
      <c r="AA971" s="1">
        <f>'S. ENERGÍA'!H972/'S. ENERGÍA'!H971-1</f>
        <v>-0.01062343243</v>
      </c>
      <c r="AB971" s="1">
        <f>'S. ENERGÍA'!J972/'S. ENERGÍA'!J971-1</f>
        <v>0.0008460236887</v>
      </c>
      <c r="AC971" s="1">
        <f>'S. ENERGÍA'!L972/'S. ENERGÍA'!L971-1</f>
        <v>0.007894736842</v>
      </c>
      <c r="AD971" s="1">
        <f>'S. ENERGÍA'!N972/'S. ENERGÍA'!N971-1</f>
        <v>-0.006208323753</v>
      </c>
      <c r="AE971" s="1">
        <f>'S. ENERGÍA'!P972/'S. ENERGÍA'!P971-1</f>
        <v>0.008325171401</v>
      </c>
      <c r="AF971" s="1">
        <f>'S. ENERGÍA'!R972/'S. ENERGÍA'!R971-1</f>
        <v>0.002547770701</v>
      </c>
      <c r="AG971" s="1">
        <f>'S. ENERGÍA'!T972/'S. ENERGÍA'!T971-1</f>
        <v>-0.010286554</v>
      </c>
      <c r="AH971" s="1">
        <f>SUMPRODUCT(X971:AG971,'Ponderaciones e Índices.'!$A$12:$J$12)</f>
        <v>-0.005751340457</v>
      </c>
    </row>
    <row r="972">
      <c r="A972" s="1">
        <f>S.FINANCIERO!A973</f>
        <v>43356</v>
      </c>
      <c r="B972" s="1">
        <f>S.FINANCIERO!B973/S.FINANCIERO!B972-1</f>
        <v>-0.001744524133</v>
      </c>
      <c r="C972" s="1">
        <f>S.FINANCIERO!D973/S.FINANCIERO!D972-1</f>
        <v>0.001272750414</v>
      </c>
      <c r="D972" s="1">
        <f>S.FINANCIERO!F973/S.FINANCIERO!F972-1</f>
        <v>-0.004240082917</v>
      </c>
      <c r="E972" s="1">
        <f>S.FINANCIERO!H973/S.FINANCIERO!H972-1</f>
        <v>0.002134471718</v>
      </c>
      <c r="F972" s="1">
        <f>S.FINANCIERO!J973/S.FINANCIERO!J972-1</f>
        <v>-0.001386962552</v>
      </c>
      <c r="G972" s="1">
        <f>S.FINANCIERO!L973/S.FINANCIERO!L972-1</f>
        <v>-0.0004638218924</v>
      </c>
      <c r="H972" s="1">
        <f>S.FINANCIERO!N973/S.FINANCIERO!N972-1</f>
        <v>0.006214070907</v>
      </c>
      <c r="I972" s="1">
        <f>S.FINANCIERO!P973/S.FINANCIERO!P972-1</f>
        <v>0.00483941927</v>
      </c>
      <c r="J972" s="1">
        <f>S.FINANCIERO!R973/S.FINANCIERO!R972-1</f>
        <v>0.0007952286282</v>
      </c>
      <c r="K972" s="1">
        <f>S.FINANCIERO!T973/S.FINANCIERO!T972-1</f>
        <v>0</v>
      </c>
      <c r="L972" s="1">
        <f>SUMPRODUCT(B972:K972, 'Ponderaciones e Índices.'!$A$4:$J$4)</f>
        <v>0.001141945492</v>
      </c>
      <c r="M972" s="1">
        <f>'S. MATERIALES'!B973/'S. MATERIALES'!B972-1</f>
        <v>0</v>
      </c>
      <c r="N972" s="3">
        <f>'S. MATERIALES'!D973/'S. MATERIALES'!D972-1</f>
        <v>-0.01644144144</v>
      </c>
      <c r="O972" s="1">
        <f>'S. MATERIALES'!F973/'S. MATERIALES'!F972-1</f>
        <v>-0.008284642888</v>
      </c>
      <c r="P972" s="1">
        <f>'S. MATERIALES'!H973/'S. MATERIALES'!H972-1</f>
        <v>-0.006766553891</v>
      </c>
      <c r="Q972" s="1">
        <f>'S. MATERIALES'!J973/'S. MATERIALES'!J972-1</f>
        <v>0.001353679547</v>
      </c>
      <c r="R972" s="1">
        <f>'S. MATERIALES'!L973/'S. MATERIALES'!L972-1</f>
        <v>0.01140939597</v>
      </c>
      <c r="S972" s="1">
        <f>'S. MATERIALES'!N973/'S. MATERIALES'!N972-1</f>
        <v>0.01902173913</v>
      </c>
      <c r="T972" s="1">
        <f>'S. MATERIALES'!P973/'S. MATERIALES'!P972-1</f>
        <v>0.005242463958</v>
      </c>
      <c r="U972" s="1">
        <f>'S. MATERIALES'!R973/'S. MATERIALES'!R972-1</f>
        <v>-0.01972685888</v>
      </c>
      <c r="V972" s="1">
        <f>'S. MATERIALES'!T973/'S. MATERIALES'!T972-1</f>
        <v>-0.003632589517</v>
      </c>
      <c r="W972" s="1">
        <f>SUMPRODUCT(M972:V972,'Ponderaciones e Índices.'!$A$8:$J$8)</f>
        <v>-0.0006999416603</v>
      </c>
      <c r="X972" s="1">
        <f>'S. ENERGÍA'!B973/'S. ENERGÍA'!B972-1</f>
        <v>-0.004388589667</v>
      </c>
      <c r="Y972" s="1">
        <f>'S. ENERGÍA'!D973/'S. ENERGÍA'!D972-1</f>
        <v>0.003852636648</v>
      </c>
      <c r="Z972" s="1">
        <f>'S. ENERGÍA'!F973/'S. ENERGÍA'!F972-1</f>
        <v>0.0002251238181</v>
      </c>
      <c r="AA972" s="1">
        <f>'S. ENERGÍA'!H973/'S. ENERGÍA'!H972-1</f>
        <v>0.002185456129</v>
      </c>
      <c r="AB972" s="1">
        <f>'S. ENERGÍA'!J973/'S. ENERGÍA'!J972-1</f>
        <v>-0.01437024514</v>
      </c>
      <c r="AC972" s="1">
        <f>'S. ENERGÍA'!L973/'S. ENERGÍA'!L972-1</f>
        <v>0.009399477807</v>
      </c>
      <c r="AD972" s="1">
        <f>'S. ENERGÍA'!N973/'S. ENERGÍA'!N972-1</f>
        <v>-0.006015733457</v>
      </c>
      <c r="AE972" s="1">
        <f>'S. ENERGÍA'!P973/'S. ENERGÍA'!P972-1</f>
        <v>0.04079650316</v>
      </c>
      <c r="AF972" s="1">
        <f>'S. ENERGÍA'!R973/'S. ENERGÍA'!R972-1</f>
        <v>-0.01524777637</v>
      </c>
      <c r="AG972" s="1">
        <f>'S. ENERGÍA'!T973/'S. ENERGÍA'!T972-1</f>
        <v>0.0007423904974</v>
      </c>
      <c r="AH972" s="1">
        <f>SUMPRODUCT(X972:AG972,'Ponderaciones e Índices.'!$A$12:$J$12)</f>
        <v>-0.001459120897</v>
      </c>
    </row>
    <row r="973">
      <c r="A973" s="1">
        <f>S.FINANCIERO!A974</f>
        <v>43357</v>
      </c>
      <c r="B973" s="1">
        <f>S.FINANCIERO!B974/S.FINANCIERO!B973-1</f>
        <v>0.0006796116505</v>
      </c>
      <c r="C973" s="1">
        <f>S.FINANCIERO!D974/S.FINANCIERO!D973-1</f>
        <v>0.003304944706</v>
      </c>
      <c r="D973" s="1">
        <f>S.FINANCIERO!F974/S.FINANCIERO!F973-1</f>
        <v>0.007002271007</v>
      </c>
      <c r="E973" s="1">
        <f>S.FINANCIERO!H974/S.FINANCIERO!H973-1</f>
        <v>0.004126730564</v>
      </c>
      <c r="F973" s="1">
        <f>S.FINANCIERO!J974/S.FINANCIERO!J973-1</f>
        <v>0.001307189542</v>
      </c>
      <c r="G973" s="1">
        <f>S.FINANCIERO!L974/S.FINANCIERO!L973-1</f>
        <v>0.001082753287</v>
      </c>
      <c r="H973" s="1">
        <f>S.FINANCIERO!N974/S.FINANCIERO!N973-1</f>
        <v>0.002363537479</v>
      </c>
      <c r="I973" s="1">
        <f>S.FINANCIERO!P974/S.FINANCIERO!P973-1</f>
        <v>0.01094570928</v>
      </c>
      <c r="J973" s="1">
        <f>S.FINANCIERO!R974/S.FINANCIERO!R973-1</f>
        <v>0.003972983711</v>
      </c>
      <c r="K973" s="1">
        <f>S.FINANCIERO!T974/S.FINANCIERO!T973-1</f>
        <v>0.00193986421</v>
      </c>
      <c r="L973" s="1">
        <f>SUMPRODUCT(B973:K973, 'Ponderaciones e Índices.'!$A$4:$J$4)</f>
        <v>0.003969840104</v>
      </c>
      <c r="M973" s="1">
        <f>'S. MATERIALES'!B974/'S. MATERIALES'!B973-1</f>
        <v>0.003805175038</v>
      </c>
      <c r="N973" s="3">
        <f>'S. MATERIALES'!D974/'S. MATERIALES'!D973-1</f>
        <v>-0.006640714449</v>
      </c>
      <c r="O973" s="1">
        <f>'S. MATERIALES'!F974/'S. MATERIALES'!F973-1</f>
        <v>0.004176925783</v>
      </c>
      <c r="P973" s="1">
        <f>'S. MATERIALES'!H974/'S. MATERIALES'!H973-1</f>
        <v>0.01265206813</v>
      </c>
      <c r="Q973" s="1">
        <f>'S. MATERIALES'!J974/'S. MATERIALES'!J973-1</f>
        <v>-0.008479783704</v>
      </c>
      <c r="R973" s="1">
        <f>'S. MATERIALES'!L974/'S. MATERIALES'!L973-1</f>
        <v>0.01393497014</v>
      </c>
      <c r="S973" s="1">
        <f>'S. MATERIALES'!N974/'S. MATERIALES'!N973-1</f>
        <v>0.01333333333</v>
      </c>
      <c r="T973" s="1">
        <f>'S. MATERIALES'!P974/'S. MATERIALES'!P973-1</f>
        <v>0</v>
      </c>
      <c r="U973" s="1">
        <f>'S. MATERIALES'!R974/'S. MATERIALES'!R973-1</f>
        <v>-0.01238390093</v>
      </c>
      <c r="V973" s="1">
        <f>'S. MATERIALES'!T974/'S. MATERIALES'!T973-1</f>
        <v>-0.01770833333</v>
      </c>
      <c r="W973" s="1">
        <f>SUMPRODUCT(M973:V973,'Ponderaciones e Índices.'!$A$8:$J$8)</f>
        <v>0.001546382055</v>
      </c>
      <c r="X973" s="1">
        <f>'S. ENERGÍA'!B974/'S. ENERGÍA'!B973-1</f>
        <v>-0.001803245843</v>
      </c>
      <c r="Y973" s="1">
        <f>'S. ENERGÍA'!D974/'S. ENERGÍA'!D973-1</f>
        <v>-0.005756776205</v>
      </c>
      <c r="Z973" s="1">
        <f>'S. ENERGÍA'!F974/'S. ENERGÍA'!F973-1</f>
        <v>-0.006302048166</v>
      </c>
      <c r="AA973" s="1">
        <f>'S. ENERGÍA'!H974/'S. ENERGÍA'!H973-1</f>
        <v>-0.009625734538</v>
      </c>
      <c r="AB973" s="1">
        <f>'S. ENERGÍA'!J974/'S. ENERGÍA'!J973-1</f>
        <v>-0.009433962264</v>
      </c>
      <c r="AC973" s="1">
        <f>'S. ENERGÍA'!L974/'S. ENERGÍA'!L973-1</f>
        <v>0.008535954475</v>
      </c>
      <c r="AD973" s="1">
        <f>'S. ENERGÍA'!N974/'S. ENERGÍA'!N973-1</f>
        <v>0.001163873371</v>
      </c>
      <c r="AE973" s="1">
        <f>'S. ENERGÍA'!P974/'S. ENERGÍA'!P973-1</f>
        <v>-0.00793280448</v>
      </c>
      <c r="AF973" s="1">
        <f>'S. ENERGÍA'!R974/'S. ENERGÍA'!R973-1</f>
        <v>0</v>
      </c>
      <c r="AG973" s="1">
        <f>'S. ENERGÍA'!T974/'S. ENERGÍA'!T973-1</f>
        <v>-0.007418397626</v>
      </c>
      <c r="AH973" s="1">
        <f>SUMPRODUCT(X973:AG973,'Ponderaciones e Índices.'!$A$12:$J$12)</f>
        <v>-0.004493023042</v>
      </c>
    </row>
    <row r="974">
      <c r="A974" s="1">
        <f>S.FINANCIERO!A975</f>
        <v>43360</v>
      </c>
      <c r="B974" s="1">
        <f>S.FINANCIERO!B975/S.FINANCIERO!B974-1</f>
        <v>0.004365964878</v>
      </c>
      <c r="C974" s="1">
        <f>S.FINANCIERO!D975/S.FINANCIERO!D974-1</f>
        <v>0.003040668947</v>
      </c>
      <c r="D974" s="1">
        <f>S.FINANCIERO!F975/S.FINANCIERO!F974-1</f>
        <v>0.003852659275</v>
      </c>
      <c r="E974" s="1">
        <f>S.FINANCIERO!H975/S.FINANCIERO!H974-1</f>
        <v>0.00888240753</v>
      </c>
      <c r="F974" s="1">
        <f>S.FINANCIERO!J975/S.FINANCIERO!J974-1</f>
        <v>0.002447780679</v>
      </c>
      <c r="G974" s="1">
        <f>S.FINANCIERO!L975/S.FINANCIERO!L974-1</f>
        <v>0.002781211372</v>
      </c>
      <c r="H974" s="1">
        <f>S.FINANCIERO!N975/S.FINANCIERO!N974-1</f>
        <v>0.006531307681</v>
      </c>
      <c r="I974" s="1">
        <f>S.FINANCIERO!P975/S.FINANCIERO!P974-1</f>
        <v>-0.003464703335</v>
      </c>
      <c r="J974" s="1">
        <f>S.FINANCIERO!R975/S.FINANCIERO!R974-1</f>
        <v>0.00633161852</v>
      </c>
      <c r="K974" s="1">
        <f>S.FINANCIERO!T975/S.FINANCIERO!T974-1</f>
        <v>-0.007421748951</v>
      </c>
      <c r="L974" s="1">
        <f>SUMPRODUCT(B974:K974, 'Ponderaciones e Índices.'!$A$4:$J$4)</f>
        <v>0.003186979072</v>
      </c>
      <c r="M974" s="1">
        <f>'S. MATERIALES'!B975/'S. MATERIALES'!B974-1</f>
        <v>0.02350265353</v>
      </c>
      <c r="N974" s="3">
        <f>'S. MATERIALES'!D975/'S. MATERIALES'!D974-1</f>
        <v>0.02374366067</v>
      </c>
      <c r="O974" s="1">
        <f>'S. MATERIALES'!F975/'S. MATERIALES'!F974-1</f>
        <v>0.008297210911</v>
      </c>
      <c r="P974" s="1">
        <f>'S. MATERIALES'!H975/'S. MATERIALES'!H974-1</f>
        <v>0.02066314272</v>
      </c>
      <c r="Q974" s="1">
        <f>'S. MATERIALES'!J975/'S. MATERIALES'!J974-1</f>
        <v>0.02466534457</v>
      </c>
      <c r="R974" s="1">
        <f>'S. MATERIALES'!L975/'S. MATERIALES'!L974-1</f>
        <v>0.005890052356</v>
      </c>
      <c r="S974" s="1">
        <f>'S. MATERIALES'!N975/'S. MATERIALES'!N974-1</f>
        <v>0.04210526316</v>
      </c>
      <c r="T974" s="1">
        <f>'S. MATERIALES'!P975/'S. MATERIALES'!P974-1</f>
        <v>-0.003911342894</v>
      </c>
      <c r="U974" s="1">
        <f>'S. MATERIALES'!R975/'S. MATERIALES'!R974-1</f>
        <v>0.02194357367</v>
      </c>
      <c r="V974" s="1">
        <f>'S. MATERIALES'!T975/'S. MATERIALES'!T974-1</f>
        <v>0.02332979852</v>
      </c>
      <c r="W974" s="1">
        <f>SUMPRODUCT(M974:V974,'Ponderaciones e Índices.'!$A$8:$J$8)</f>
        <v>0.0198019312</v>
      </c>
      <c r="X974" s="1">
        <f>'S. ENERGÍA'!B975/'S. ENERGÍA'!B974-1</f>
        <v>-0.001003613007</v>
      </c>
      <c r="Y974" s="1">
        <f>'S. ENERGÍA'!D975/'S. ENERGÍA'!D974-1</f>
        <v>-0.006755126659</v>
      </c>
      <c r="Z974" s="1">
        <f>'S. ENERGÍA'!F975/'S. ENERGÍA'!F974-1</f>
        <v>0.01245753114</v>
      </c>
      <c r="AA974" s="1">
        <f>'S. ENERGÍA'!H975/'S. ENERGÍA'!H974-1</f>
        <v>0.01301809209</v>
      </c>
      <c r="AB974" s="1">
        <f>'S. ENERGÍA'!J975/'S. ENERGÍA'!J974-1</f>
        <v>-0.01298701299</v>
      </c>
      <c r="AC974" s="1">
        <f>'S. ENERGÍA'!L975/'S. ENERGÍA'!L974-1</f>
        <v>0.0002564760195</v>
      </c>
      <c r="AD974" s="1">
        <f>'S. ENERGÍA'!N975/'S. ENERGÍA'!N974-1</f>
        <v>0.001395024413</v>
      </c>
      <c r="AE974" s="1">
        <f>'S. ENERGÍA'!P975/'S. ENERGÍA'!P974-1</f>
        <v>-0.005644402634</v>
      </c>
      <c r="AF974" s="1">
        <f>'S. ENERGÍA'!R975/'S. ENERGÍA'!R974-1</f>
        <v>-0.001290322581</v>
      </c>
      <c r="AG974" s="1">
        <f>'S. ENERGÍA'!T975/'S. ENERGÍA'!T974-1</f>
        <v>-0.0269058296</v>
      </c>
      <c r="AH974" s="1">
        <f>SUMPRODUCT(X974:AG974,'Ponderaciones e Índices.'!$A$12:$J$12)</f>
        <v>-0.003902311752</v>
      </c>
    </row>
    <row r="975">
      <c r="A975" s="1">
        <f>S.FINANCIERO!A976</f>
        <v>43361</v>
      </c>
      <c r="B975" s="1">
        <f>S.FINANCIERO!B976/S.FINANCIERO!B975-1</f>
        <v>0.004153786708</v>
      </c>
      <c r="C975" s="1">
        <f>S.FINANCIERO!D976/S.FINANCIERO!D975-1</f>
        <v>0.006441834028</v>
      </c>
      <c r="D975" s="1">
        <f>S.FINANCIERO!F976/S.FINANCIERO!F975-1</f>
        <v>0.005522793223</v>
      </c>
      <c r="E975" s="1">
        <f>S.FINANCIERO!H976/S.FINANCIERO!H975-1</f>
        <v>0.006833114323</v>
      </c>
      <c r="F975" s="1">
        <f>S.FINANCIERO!J976/S.FINANCIERO!J975-1</f>
        <v>0.002767377503</v>
      </c>
      <c r="G975" s="1">
        <f>S.FINANCIERO!L976/S.FINANCIERO!L975-1</f>
        <v>0.0007704160247</v>
      </c>
      <c r="H975" s="1">
        <f>S.FINANCIERO!N976/S.FINANCIERO!N975-1</f>
        <v>0.005944823973</v>
      </c>
      <c r="I975" s="1">
        <f>S.FINANCIERO!P976/S.FINANCIERO!P975-1</f>
        <v>0.006084311169</v>
      </c>
      <c r="J975" s="1">
        <f>S.FINANCIERO!R976/S.FINANCIERO!R975-1</f>
        <v>0.008651199371</v>
      </c>
      <c r="K975" s="1">
        <f>S.FINANCIERO!T976/S.FINANCIERO!T975-1</f>
        <v>-0.01495448635</v>
      </c>
      <c r="L975" s="1">
        <f>SUMPRODUCT(B975:K975, 'Ponderaciones e Índices.'!$A$4:$J$4)</f>
        <v>0.004832357331</v>
      </c>
      <c r="M975" s="1">
        <f>'S. MATERIALES'!B976/'S. MATERIALES'!B975-1</f>
        <v>0.008148148148</v>
      </c>
      <c r="N975" s="3">
        <f>'S. MATERIALES'!D976/'S. MATERIALES'!D975-1</f>
        <v>0.007881107859</v>
      </c>
      <c r="O975" s="1">
        <f>'S. MATERIALES'!F976/'S. MATERIALES'!F975-1</f>
        <v>-0.004103610743</v>
      </c>
      <c r="P975" s="1">
        <f>'S. MATERIALES'!H976/'S. MATERIALES'!H975-1</f>
        <v>0.01035781544</v>
      </c>
      <c r="Q975" s="1">
        <f>'S. MATERIALES'!J976/'S. MATERIALES'!J975-1</f>
        <v>0.002782145881</v>
      </c>
      <c r="R975" s="1">
        <f>'S. MATERIALES'!L976/'S. MATERIALES'!L975-1</f>
        <v>0.02895250488</v>
      </c>
      <c r="S975" s="1">
        <f>'S. MATERIALES'!N976/'S. MATERIALES'!N975-1</f>
        <v>-0.01515151515</v>
      </c>
      <c r="T975" s="1">
        <f>'S. MATERIALES'!P976/'S. MATERIALES'!P975-1</f>
        <v>0.05628272251</v>
      </c>
      <c r="U975" s="1">
        <f>'S. MATERIALES'!R976/'S. MATERIALES'!R975-1</f>
        <v>0.01840490798</v>
      </c>
      <c r="V975" s="1">
        <f>'S. MATERIALES'!T976/'S. MATERIALES'!T975-1</f>
        <v>0.01139896373</v>
      </c>
      <c r="W975" s="1">
        <f>SUMPRODUCT(M975:V975,'Ponderaciones e Índices.'!$A$8:$J$8)</f>
        <v>0.01633699176</v>
      </c>
      <c r="X975" s="1">
        <f>'S. ENERGÍA'!B976/'S. ENERGÍA'!B975-1</f>
        <v>0.03134418324</v>
      </c>
      <c r="Y975" s="1">
        <f>'S. ENERGÍA'!D976/'S. ENERGÍA'!D975-1</f>
        <v>0.01335924217</v>
      </c>
      <c r="Z975" s="1">
        <f>'S. ENERGÍA'!F976/'S. ENERGÍA'!F975-1</f>
        <v>0.003355704698</v>
      </c>
      <c r="AA975" s="1">
        <f>'S. ENERGÍA'!H976/'S. ENERGÍA'!H975-1</f>
        <v>-0.01049640881</v>
      </c>
      <c r="AB975" s="1">
        <f>'S. ENERGÍA'!J976/'S. ENERGÍA'!J975-1</f>
        <v>0.02105263158</v>
      </c>
      <c r="AC975" s="1">
        <f>'S. ENERGÍA'!L976/'S. ENERGÍA'!L975-1</f>
        <v>0.01128205128</v>
      </c>
      <c r="AD975" s="1">
        <f>'S. ENERGÍA'!N976/'S. ENERGÍA'!N975-1</f>
        <v>0.01114464825</v>
      </c>
      <c r="AE975" s="1">
        <f>'S. ENERGÍA'!P976/'S. ENERGÍA'!P975-1</f>
        <v>0.0004730368969</v>
      </c>
      <c r="AF975" s="1">
        <f>'S. ENERGÍA'!R976/'S. ENERGÍA'!R975-1</f>
        <v>0.02583979328</v>
      </c>
      <c r="AG975" s="1">
        <f>'S. ENERGÍA'!T976/'S. ENERGÍA'!T975-1</f>
        <v>0.0007680491551</v>
      </c>
      <c r="AH975" s="1">
        <f>SUMPRODUCT(X975:AG975,'Ponderaciones e Índices.'!$A$12:$J$12)</f>
        <v>0.01519084701</v>
      </c>
    </row>
    <row r="976">
      <c r="A976" s="1">
        <f>S.FINANCIERO!A977</f>
        <v>43362</v>
      </c>
      <c r="B976" s="1">
        <f>S.FINANCIERO!B977/S.FINANCIERO!B976-1</f>
        <v>0.0003848003848</v>
      </c>
      <c r="C976" s="1">
        <f>S.FINANCIERO!D977/S.FINANCIERO!D976-1</f>
        <v>-0.004643574297</v>
      </c>
      <c r="D976" s="1">
        <f>S.FINANCIERO!F977/S.FINANCIERO!F976-1</f>
        <v>-0.00009309253398</v>
      </c>
      <c r="E976" s="1">
        <f>S.FINANCIERO!H977/S.FINANCIERO!H976-1</f>
        <v>0.002218741843</v>
      </c>
      <c r="F976" s="1">
        <f>S.FINANCIERO!J977/S.FINANCIERO!J976-1</f>
        <v>0.002678571429</v>
      </c>
      <c r="G976" s="1">
        <f>S.FINANCIERO!L977/S.FINANCIERO!L976-1</f>
        <v>0.00246343341</v>
      </c>
      <c r="H976" s="1">
        <f>S.FINANCIERO!N977/S.FINANCIERO!N976-1</f>
        <v>-0.016657318</v>
      </c>
      <c r="I976" s="1">
        <f>S.FINANCIERO!P977/S.FINANCIERO!P976-1</f>
        <v>0.03153347732</v>
      </c>
      <c r="J976" s="1">
        <f>S.FINANCIERO!R977/S.FINANCIERO!R976-1</f>
        <v>0.01988304094</v>
      </c>
      <c r="K976" s="1">
        <f>S.FINANCIERO!T977/S.FINANCIERO!T976-1</f>
        <v>0.02178217822</v>
      </c>
      <c r="L976" s="1">
        <f>SUMPRODUCT(B976:K976, 'Ponderaciones e Índices.'!$A$4:$J$4)</f>
        <v>0.004429828679</v>
      </c>
      <c r="M976" s="1">
        <f>'S. MATERIALES'!B977/'S. MATERIALES'!B976-1</f>
        <v>0.007347538575</v>
      </c>
      <c r="N976" s="3">
        <f>'S. MATERIALES'!D977/'S. MATERIALES'!D976-1</f>
        <v>0.007596067918</v>
      </c>
      <c r="O976" s="1">
        <f>'S. MATERIALES'!F977/'S. MATERIALES'!F976-1</f>
        <v>0.01238336095</v>
      </c>
      <c r="P976" s="1">
        <f>'S. MATERIALES'!H977/'S. MATERIALES'!H976-1</f>
        <v>0.01071761417</v>
      </c>
      <c r="Q976" s="1">
        <f>'S. MATERIALES'!J977/'S. MATERIALES'!J976-1</f>
        <v>0.0008443908323</v>
      </c>
      <c r="R976" s="1">
        <f>'S. MATERIALES'!L977/'S. MATERIALES'!L976-1</f>
        <v>0.007903888713</v>
      </c>
      <c r="S976" s="1">
        <f>'S. MATERIALES'!N977/'S. MATERIALES'!N976-1</f>
        <v>0</v>
      </c>
      <c r="T976" s="1">
        <f>'S. MATERIALES'!P977/'S. MATERIALES'!P976-1</f>
        <v>0.04337050805</v>
      </c>
      <c r="U976" s="1">
        <f>'S. MATERIALES'!R977/'S. MATERIALES'!R976-1</f>
        <v>0.02710843373</v>
      </c>
      <c r="V976" s="1">
        <f>'S. MATERIALES'!T977/'S. MATERIALES'!T976-1</f>
        <v>0.002049180328</v>
      </c>
      <c r="W976" s="1">
        <f>SUMPRODUCT(M976:V976,'Ponderaciones e Índices.'!$A$8:$J$8)</f>
        <v>0.01591331262</v>
      </c>
      <c r="X976" s="1">
        <f>'S. ENERGÍA'!B977/'S. ENERGÍA'!B976-1</f>
        <v>-0.01441652055</v>
      </c>
      <c r="Y976" s="1">
        <f>'S. ENERGÍA'!D977/'S. ENERGÍA'!D976-1</f>
        <v>0.01797698945</v>
      </c>
      <c r="Z976" s="1">
        <f>'S. ENERGÍA'!F977/'S. ENERGÍA'!F976-1</f>
        <v>-0.002452619844</v>
      </c>
      <c r="AA976" s="1">
        <f>'S. ENERGÍA'!H977/'S. ENERGÍA'!H976-1</f>
        <v>-0.006220483824</v>
      </c>
      <c r="AB976" s="1">
        <f>'S. ENERGÍA'!J977/'S. ENERGÍA'!J976-1</f>
        <v>0.02577319588</v>
      </c>
      <c r="AC976" s="1">
        <f>'S. ENERGÍA'!L977/'S. ENERGÍA'!L976-1</f>
        <v>-0.002535496957</v>
      </c>
      <c r="AD976" s="1">
        <f>'S. ENERGÍA'!N977/'S. ENERGÍA'!N976-1</f>
        <v>-0.004362801378</v>
      </c>
      <c r="AE976" s="1">
        <f>'S. ENERGÍA'!P977/'S. ENERGÍA'!P976-1</f>
        <v>-0.01182033097</v>
      </c>
      <c r="AF976" s="1">
        <f>'S. ENERGÍA'!R977/'S. ENERGÍA'!R976-1</f>
        <v>0.01259445844</v>
      </c>
      <c r="AG976" s="1">
        <f>'S. ENERGÍA'!T977/'S. ENERGÍA'!T976-1</f>
        <v>0.02072141213</v>
      </c>
      <c r="AH976" s="1">
        <f>SUMPRODUCT(X976:AG976,'Ponderaciones e Índices.'!$A$12:$J$12)</f>
        <v>0.007913082481</v>
      </c>
    </row>
    <row r="977">
      <c r="A977" s="1">
        <f>S.FINANCIERO!A978</f>
        <v>43363</v>
      </c>
      <c r="B977" s="1">
        <f>S.FINANCIERO!B978/S.FINANCIERO!B977-1</f>
        <v>0.005385133186</v>
      </c>
      <c r="C977" s="1">
        <f>S.FINANCIERO!D978/S.FINANCIERO!D977-1</f>
        <v>0.005295675199</v>
      </c>
      <c r="D977" s="1">
        <f>S.FINANCIERO!F978/S.FINANCIERO!F977-1</f>
        <v>0.001768922819</v>
      </c>
      <c r="E977" s="1">
        <f>S.FINANCIERO!H978/S.FINANCIERO!H977-1</f>
        <v>0.01028779789</v>
      </c>
      <c r="F977" s="1">
        <f>S.FINANCIERO!J978/S.FINANCIERO!J977-1</f>
        <v>0.007042823606</v>
      </c>
      <c r="G977" s="1">
        <f>S.FINANCIERO!L978/S.FINANCIERO!L977-1</f>
        <v>-0.0001535862387</v>
      </c>
      <c r="H977" s="1">
        <f>S.FINANCIERO!N978/S.FINANCIERO!N977-1</f>
        <v>0.0207592719</v>
      </c>
      <c r="I977" s="1">
        <f>S.FINANCIERO!P978/S.FINANCIERO!P977-1</f>
        <v>0.00418760469</v>
      </c>
      <c r="J977" s="1">
        <f>S.FINANCIERO!R978/S.FINANCIERO!R977-1</f>
        <v>-0.0009556574924</v>
      </c>
      <c r="K977" s="1">
        <f>S.FINANCIERO!T978/S.FINANCIERO!T977-1</f>
        <v>0.01776485788</v>
      </c>
      <c r="L977" s="1">
        <f>SUMPRODUCT(B977:K977, 'Ponderaciones e Índices.'!$A$4:$J$4)</f>
        <v>0.006860968814</v>
      </c>
      <c r="M977" s="1">
        <f>'S. MATERIALES'!B978/'S. MATERIALES'!B977-1</f>
        <v>0</v>
      </c>
      <c r="N977" s="3">
        <f>'S. MATERIALES'!D978/'S. MATERIALES'!D977-1</f>
        <v>0.006651884701</v>
      </c>
      <c r="O977" s="1">
        <f>'S. MATERIALES'!F978/'S. MATERIALES'!F977-1</f>
        <v>0.01836936859</v>
      </c>
      <c r="P977" s="1">
        <f>'S. MATERIALES'!H978/'S. MATERIALES'!H977-1</f>
        <v>0.01198709083</v>
      </c>
      <c r="Q977" s="1">
        <f>'S. MATERIALES'!J978/'S. MATERIALES'!J977-1</f>
        <v>0.005544172593</v>
      </c>
      <c r="R977" s="1">
        <f>'S. MATERIALES'!L978/'S. MATERIALES'!L977-1</f>
        <v>0.01505646173</v>
      </c>
      <c r="S977" s="1">
        <f>'S. MATERIALES'!N978/'S. MATERIALES'!N977-1</f>
        <v>-0.005128205128</v>
      </c>
      <c r="T977" s="1">
        <f>'S. MATERIALES'!P978/'S. MATERIALES'!P977-1</f>
        <v>0.008313539192</v>
      </c>
      <c r="U977" s="1">
        <f>'S. MATERIALES'!R978/'S. MATERIALES'!R977-1</f>
        <v>0.0366568915</v>
      </c>
      <c r="V977" s="1">
        <f>'S. MATERIALES'!T978/'S. MATERIALES'!T977-1</f>
        <v>0.005112474438</v>
      </c>
      <c r="W977" s="1">
        <f>SUMPRODUCT(M977:V977,'Ponderaciones e Índices.'!$A$8:$J$8)</f>
        <v>0.01195068613</v>
      </c>
      <c r="X977" s="1">
        <f>'S. ENERGÍA'!B978/'S. ENERGÍA'!B977-1</f>
        <v>-0.01205771892</v>
      </c>
      <c r="Y977" s="1">
        <f>'S. ENERGÍA'!D978/'S. ENERGÍA'!D977-1</f>
        <v>-0.01648222275</v>
      </c>
      <c r="Z977" s="1">
        <f>'S. ENERGÍA'!F978/'S. ENERGÍA'!F977-1</f>
        <v>-0.007375949933</v>
      </c>
      <c r="AA977" s="1">
        <f>'S. ENERGÍA'!H978/'S. ENERGÍA'!H977-1</f>
        <v>-0.01067415049</v>
      </c>
      <c r="AB977" s="1">
        <f>'S. ENERGÍA'!J978/'S. ENERGÍA'!J977-1</f>
        <v>-0.00418760469</v>
      </c>
      <c r="AC977" s="1">
        <f>'S. ENERGÍA'!L978/'S. ENERGÍA'!L977-1</f>
        <v>0.01093035079</v>
      </c>
      <c r="AD977" s="1">
        <f>'S. ENERGÍA'!N978/'S. ENERGÍA'!N977-1</f>
        <v>-0.002998154982</v>
      </c>
      <c r="AE977" s="1">
        <f>'S. ENERGÍA'!P978/'S. ENERGÍA'!P977-1</f>
        <v>0.007177033493</v>
      </c>
      <c r="AF977" s="1">
        <f>'S. ENERGÍA'!R978/'S. ENERGÍA'!R977-1</f>
        <v>-0.01119402985</v>
      </c>
      <c r="AG977" s="1">
        <f>'S. ENERGÍA'!T978/'S. ENERGÍA'!T977-1</f>
        <v>0.003007518797</v>
      </c>
      <c r="AH977" s="1">
        <f>SUMPRODUCT(X977:AG977,'Ponderaciones e Índices.'!$A$12:$J$12)</f>
        <v>-0.009845014674</v>
      </c>
    </row>
    <row r="978">
      <c r="A978" s="1">
        <f>S.FINANCIERO!A979</f>
        <v>43364</v>
      </c>
      <c r="B978" s="1">
        <f>S.FINANCIERO!B979/S.FINANCIERO!B978-1</f>
        <v>-0.004399808704</v>
      </c>
      <c r="C978" s="1">
        <f>S.FINANCIERO!D979/S.FINANCIERO!D978-1</f>
        <v>-0.001003386429</v>
      </c>
      <c r="D978" s="1">
        <f>S.FINANCIERO!F979/S.FINANCIERO!F978-1</f>
        <v>0.006133828996</v>
      </c>
      <c r="E978" s="1">
        <f>S.FINANCIERO!H979/S.FINANCIERO!H978-1</f>
        <v>0.005413766435</v>
      </c>
      <c r="F978" s="1">
        <f>S.FINANCIERO!J979/S.FINANCIERO!J978-1</f>
        <v>-0.0004823151125</v>
      </c>
      <c r="G978" s="1">
        <f>S.FINANCIERO!L979/S.FINANCIERO!L978-1</f>
        <v>-0.0044546851</v>
      </c>
      <c r="H978" s="1">
        <f>S.FINANCIERO!N979/S.FINANCIERO!N978-1</f>
        <v>0.02052169921</v>
      </c>
      <c r="I978" s="1">
        <f>S.FINANCIERO!P979/S.FINANCIERO!P978-1</f>
        <v>0.001251042535</v>
      </c>
      <c r="J978" s="1">
        <f>S.FINANCIERO!R979/S.FINANCIERO!R978-1</f>
        <v>0.001530514636</v>
      </c>
      <c r="K978" s="1">
        <f>S.FINANCIERO!T979/S.FINANCIERO!T978-1</f>
        <v>0.003173595684</v>
      </c>
      <c r="L978" s="1">
        <f>SUMPRODUCT(B978:K978, 'Ponderaciones e Índices.'!$A$4:$J$4)</f>
        <v>0.002396599743</v>
      </c>
      <c r="M978" s="1">
        <f>'S. MATERIALES'!B979/'S. MATERIALES'!B978-1</f>
        <v>-0.01385849745</v>
      </c>
      <c r="N978" s="3">
        <f>'S. MATERIALES'!D979/'S. MATERIALES'!D978-1</f>
        <v>-0.0140969163</v>
      </c>
      <c r="O978" s="1">
        <f>'S. MATERIALES'!F979/'S. MATERIALES'!F978-1</f>
        <v>-0.01402017382</v>
      </c>
      <c r="P978" s="1">
        <f>'S. MATERIALES'!H979/'S. MATERIALES'!H978-1</f>
        <v>-0.001822323462</v>
      </c>
      <c r="Q978" s="1">
        <f>'S. MATERIALES'!J979/'S. MATERIALES'!J978-1</f>
        <v>-0.01078748652</v>
      </c>
      <c r="R978" s="1">
        <f>'S. MATERIALES'!L979/'S. MATERIALES'!L978-1</f>
        <v>0.02224969098</v>
      </c>
      <c r="S978" s="1">
        <f>'S. MATERIALES'!N979/'S. MATERIALES'!N978-1</f>
        <v>-0.01030927835</v>
      </c>
      <c r="T978" s="1">
        <f>'S. MATERIALES'!P979/'S. MATERIALES'!P978-1</f>
        <v>0.01177856302</v>
      </c>
      <c r="U978" s="1">
        <f>'S. MATERIALES'!R979/'S. MATERIALES'!R978-1</f>
        <v>0.008486562942</v>
      </c>
      <c r="V978" s="1">
        <f>'S. MATERIALES'!T979/'S. MATERIALES'!T978-1</f>
        <v>-0.01881993896</v>
      </c>
      <c r="W978" s="1">
        <f>SUMPRODUCT(M978:V978,'Ponderaciones e Índices.'!$A$8:$J$8)</f>
        <v>0.0006396352805</v>
      </c>
      <c r="X978" s="1">
        <f>'S. ENERGÍA'!B979/'S. ENERGÍA'!B978-1</f>
        <v>0.0100040016</v>
      </c>
      <c r="Y978" s="1">
        <f>'S. ENERGÍA'!D979/'S. ENERGÍA'!D978-1</f>
        <v>0.002872875269</v>
      </c>
      <c r="Z978" s="1">
        <f>'S. ENERGÍA'!F979/'S. ENERGÍA'!F978-1</f>
        <v>0.001125872551</v>
      </c>
      <c r="AA978" s="1">
        <f>'S. ENERGÍA'!H979/'S. ENERGÍA'!H978-1</f>
        <v>-0.01358110164</v>
      </c>
      <c r="AB978" s="1">
        <f>'S. ENERGÍA'!J979/'S. ENERGÍA'!J978-1</f>
        <v>0.01429772918</v>
      </c>
      <c r="AC978" s="1">
        <f>'S. ENERGÍA'!L979/'S. ENERGÍA'!L978-1</f>
        <v>0.02489313553</v>
      </c>
      <c r="AD978" s="1">
        <f>'S. ENERGÍA'!N979/'S. ENERGÍA'!N978-1</f>
        <v>0.009946796206</v>
      </c>
      <c r="AE978" s="1">
        <f>'S. ENERGÍA'!P979/'S. ENERGÍA'!P978-1</f>
        <v>-0.002850356295</v>
      </c>
      <c r="AF978" s="1">
        <f>'S. ENERGÍA'!R979/'S. ENERGÍA'!R978-1</f>
        <v>0.01383647799</v>
      </c>
      <c r="AG978" s="1">
        <f>'S. ENERGÍA'!T979/'S. ENERGÍA'!T978-1</f>
        <v>0.02173913043</v>
      </c>
      <c r="AH978" s="1">
        <f>SUMPRODUCT(X978:AG978,'Ponderaciones e Índices.'!$A$12:$J$12)</f>
        <v>0.007235189374</v>
      </c>
    </row>
    <row r="979">
      <c r="A979" s="1">
        <f>S.FINANCIERO!A980</f>
        <v>43367</v>
      </c>
      <c r="B979" s="1">
        <f>S.FINANCIERO!B980/S.FINANCIERO!B979-1</f>
        <v>0.002401767701</v>
      </c>
      <c r="C979" s="1">
        <f>S.FINANCIERO!D980/S.FINANCIERO!D979-1</f>
        <v>-0.003138731952</v>
      </c>
      <c r="D979" s="1">
        <f>S.FINANCIERO!F980/S.FINANCIERO!F979-1</f>
        <v>0.000554221319</v>
      </c>
      <c r="E979" s="1">
        <f>S.FINANCIERO!H980/S.FINANCIERO!H979-1</f>
        <v>-0.002564102564</v>
      </c>
      <c r="F979" s="1">
        <f>S.FINANCIERO!J980/S.FINANCIERO!J979-1</f>
        <v>0.002010616053</v>
      </c>
      <c r="G979" s="1">
        <f>S.FINANCIERO!L980/S.FINANCIERO!L979-1</f>
        <v>-0.001851566116</v>
      </c>
      <c r="H979" s="1">
        <f>S.FINANCIERO!N980/S.FINANCIERO!N979-1</f>
        <v>-0.001398293691</v>
      </c>
      <c r="I979" s="1">
        <f>S.FINANCIERO!P980/S.FINANCIERO!P979-1</f>
        <v>-0.01374427322</v>
      </c>
      <c r="J979" s="1">
        <f>S.FINANCIERO!R980/S.FINANCIERO!R979-1</f>
        <v>-0.005539637058</v>
      </c>
      <c r="K979" s="1">
        <f>S.FINANCIERO!T980/S.FINANCIERO!T979-1</f>
        <v>0.0006327111674</v>
      </c>
      <c r="L979" s="1">
        <f>SUMPRODUCT(B979:K979, 'Ponderaciones e Índices.'!$A$4:$J$4)</f>
        <v>-0.002822987044</v>
      </c>
      <c r="M979" s="1">
        <f>'S. MATERIALES'!B980/'S. MATERIALES'!B979-1</f>
        <v>0.05769230769</v>
      </c>
      <c r="N979" s="3">
        <f>'S. MATERIALES'!D980/'S. MATERIALES'!D979-1</f>
        <v>-0.006702412869</v>
      </c>
      <c r="O979" s="1">
        <f>'S. MATERIALES'!F980/'S. MATERIALES'!F979-1</f>
        <v>-0.01424098143</v>
      </c>
      <c r="P979" s="1">
        <f>'S. MATERIALES'!H980/'S. MATERIALES'!H979-1</f>
        <v>-0.01095390233</v>
      </c>
      <c r="Q979" s="1">
        <f>'S. MATERIALES'!J980/'S. MATERIALES'!J979-1</f>
        <v>-0.01248031019</v>
      </c>
      <c r="R979" s="1">
        <f>'S. MATERIALES'!L980/'S. MATERIALES'!L979-1</f>
        <v>-0.0338573156</v>
      </c>
      <c r="S979" s="1">
        <f>'S. MATERIALES'!N980/'S. MATERIALES'!N979-1</f>
        <v>-0.005208333333</v>
      </c>
      <c r="T979" s="1">
        <f>'S. MATERIALES'!P980/'S. MATERIALES'!P979-1</f>
        <v>-0.07101280559</v>
      </c>
      <c r="U979" s="1">
        <f>'S. MATERIALES'!R980/'S. MATERIALES'!R979-1</f>
        <v>-0.04067321178</v>
      </c>
      <c r="V979" s="1">
        <f>'S. MATERIALES'!T980/'S. MATERIALES'!T979-1</f>
        <v>-0.002592016589</v>
      </c>
      <c r="W979" s="1">
        <f>SUMPRODUCT(M979:V979,'Ponderaciones e Índices.'!$A$8:$J$8)</f>
        <v>-0.01596773644</v>
      </c>
      <c r="X979" s="1">
        <f>'S. ENERGÍA'!B980/'S. ENERGÍA'!B979-1</f>
        <v>0.0132725832</v>
      </c>
      <c r="Y979" s="1">
        <f>'S. ENERGÍA'!D980/'S. ENERGÍA'!D979-1</f>
        <v>0.01909763667</v>
      </c>
      <c r="Z979" s="1">
        <f>'S. ENERGÍA'!F980/'S. ENERGÍA'!F979-1</f>
        <v>-0.01551956815</v>
      </c>
      <c r="AA979" s="1">
        <f>'S. ENERGÍA'!H980/'S. ENERGÍA'!H979-1</f>
        <v>0.001886124459</v>
      </c>
      <c r="AB979" s="1">
        <f>'S. ENERGÍA'!J980/'S. ENERGÍA'!J979-1</f>
        <v>0.03399668325</v>
      </c>
      <c r="AC979" s="1">
        <f>'S. ENERGÍA'!L980/'S. ENERGÍA'!L979-1</f>
        <v>0.03704612365</v>
      </c>
      <c r="AD979" s="1">
        <f>'S. ENERGÍA'!N980/'S. ENERGÍA'!N979-1</f>
        <v>0.01442968392</v>
      </c>
      <c r="AE979" s="1">
        <f>'S. ENERGÍA'!P980/'S. ENERGÍA'!P979-1</f>
        <v>0.03191996189</v>
      </c>
      <c r="AF979" s="1">
        <f>'S. ENERGÍA'!R980/'S. ENERGÍA'!R979-1</f>
        <v>0.0111662531</v>
      </c>
      <c r="AG979" s="1">
        <f>'S. ENERGÍA'!T980/'S. ENERGÍA'!T979-1</f>
        <v>0.04915627293</v>
      </c>
      <c r="AH979" s="1">
        <f>SUMPRODUCT(X979:AG979,'Ponderaciones e Índices.'!$A$12:$J$12)</f>
        <v>0.01791226722</v>
      </c>
    </row>
    <row r="980">
      <c r="A980" s="1">
        <f>S.FINANCIERO!A981</f>
        <v>43368</v>
      </c>
      <c r="B980" s="1">
        <f>S.FINANCIERO!B981/S.FINANCIERO!B980-1</f>
        <v>0.0008625646924</v>
      </c>
      <c r="C980" s="1">
        <f>S.FINANCIERO!D981/S.FINANCIERO!D980-1</f>
        <v>-0.005415617128</v>
      </c>
      <c r="D980" s="1">
        <f>S.FINANCIERO!F981/S.FINANCIERO!F980-1</f>
        <v>-0.008954948301</v>
      </c>
      <c r="E980" s="1">
        <f>S.FINANCIERO!H981/S.FINANCIERO!H980-1</f>
        <v>-0.008868894602</v>
      </c>
      <c r="F980" s="1">
        <f>S.FINANCIERO!J981/S.FINANCIERO!J980-1</f>
        <v>-0.01091580384</v>
      </c>
      <c r="G980" s="1">
        <f>S.FINANCIERO!L981/S.FINANCIERO!L980-1</f>
        <v>0.000618333591</v>
      </c>
      <c r="H980" s="1">
        <f>S.FINANCIERO!N981/S.FINANCIERO!N980-1</f>
        <v>0.008749124843</v>
      </c>
      <c r="I980" s="1">
        <f>S.FINANCIERO!P981/S.FINANCIERO!P980-1</f>
        <v>-0.008445945946</v>
      </c>
      <c r="J980" s="1">
        <f>S.FINANCIERO!R981/S.FINANCIERO!R980-1</f>
        <v>-0.005762581637</v>
      </c>
      <c r="K980" s="1">
        <f>S.FINANCIERO!T981/S.FINANCIERO!T980-1</f>
        <v>0.0006323110971</v>
      </c>
      <c r="L980" s="1">
        <f>SUMPRODUCT(B980:K980, 'Ponderaciones e Índices.'!$A$4:$J$4)</f>
        <v>-0.00442621448</v>
      </c>
      <c r="M980" s="1">
        <f>'S. MATERIALES'!B981/'S. MATERIALES'!B980-1</f>
        <v>0.01468531469</v>
      </c>
      <c r="N980" s="3">
        <f>'S. MATERIALES'!D981/'S. MATERIALES'!D980-1</f>
        <v>0.02451641925</v>
      </c>
      <c r="O980" s="1">
        <f>'S. MATERIALES'!F981/'S. MATERIALES'!F980-1</f>
        <v>-0.004112092598</v>
      </c>
      <c r="P980" s="1">
        <f>'S. MATERIALES'!H981/'S. MATERIALES'!H980-1</f>
        <v>0.005999077065</v>
      </c>
      <c r="Q980" s="1">
        <f>'S. MATERIALES'!J981/'S. MATERIALES'!J980-1</f>
        <v>-0.01938650307</v>
      </c>
      <c r="R980" s="1">
        <f>'S. MATERIALES'!L981/'S. MATERIALES'!L980-1</f>
        <v>0.0009386733417</v>
      </c>
      <c r="S980" s="1">
        <f>'S. MATERIALES'!N981/'S. MATERIALES'!N980-1</f>
        <v>0.01047120419</v>
      </c>
      <c r="T980" s="1">
        <f>'S. MATERIALES'!P981/'S. MATERIALES'!P980-1</f>
        <v>-0.01503759398</v>
      </c>
      <c r="U980" s="1">
        <f>'S. MATERIALES'!R981/'S. MATERIALES'!R980-1</f>
        <v>0.02631578947</v>
      </c>
      <c r="V980" s="1">
        <f>'S. MATERIALES'!T981/'S. MATERIALES'!T980-1</f>
        <v>-0.003638253638</v>
      </c>
      <c r="W980" s="1">
        <f>SUMPRODUCT(M980:V980,'Ponderaciones e Índices.'!$A$8:$J$8)</f>
        <v>0.009271284728</v>
      </c>
      <c r="X980" s="1">
        <f>'S. ENERGÍA'!B981/'S. ENERGÍA'!B980-1</f>
        <v>-0.01876832845</v>
      </c>
      <c r="Y980" s="1">
        <f>'S. ENERGÍA'!D981/'S. ENERGÍA'!D980-1</f>
        <v>-0.002810962755</v>
      </c>
      <c r="Z980" s="1">
        <f>'S. ENERGÍA'!F981/'S. ENERGÍA'!F980-1</f>
        <v>-0.01964816084</v>
      </c>
      <c r="AA980" s="1">
        <f>'S. ENERGÍA'!H981/'S. ENERGÍA'!H980-1</f>
        <v>0.002634776571</v>
      </c>
      <c r="AB980" s="1">
        <f>'S. ENERGÍA'!J981/'S. ENERGÍA'!J980-1</f>
        <v>-0.02726543705</v>
      </c>
      <c r="AC980" s="1">
        <f>'S. ENERGÍA'!L981/'S. ENERGÍA'!L980-1</f>
        <v>-0.004021764845</v>
      </c>
      <c r="AD980" s="1">
        <f>'S. ENERGÍA'!N981/'S. ENERGÍA'!N980-1</f>
        <v>0.004967261233</v>
      </c>
      <c r="AE980" s="1">
        <f>'S. ENERGÍA'!P981/'S. ENERGÍA'!P980-1</f>
        <v>-0.009695290859</v>
      </c>
      <c r="AF980" s="1">
        <f>'S. ENERGÍA'!R981/'S. ENERGÍA'!R980-1</f>
        <v>-0.00981595092</v>
      </c>
      <c r="AG980" s="1">
        <f>'S. ENERGÍA'!T981/'S. ENERGÍA'!T980-1</f>
        <v>-0.001398601399</v>
      </c>
      <c r="AH980" s="1">
        <f>SUMPRODUCT(X980:AG980,'Ponderaciones e Índices.'!$A$12:$J$12)</f>
        <v>-0.009169132006</v>
      </c>
    </row>
    <row r="981">
      <c r="A981" s="1">
        <f>S.FINANCIERO!A982</f>
        <v>43369</v>
      </c>
      <c r="B981" s="1">
        <f>S.FINANCIERO!B982/S.FINANCIERO!B981-1</f>
        <v>-0.0004787896198</v>
      </c>
      <c r="C981" s="1">
        <f>S.FINANCIERO!D982/S.FINANCIERO!D981-1</f>
        <v>0.003165759149</v>
      </c>
      <c r="D981" s="1">
        <f>S.FINANCIERO!F982/S.FINANCIERO!F981-1</f>
        <v>0.00447135538</v>
      </c>
      <c r="E981" s="1">
        <f>S.FINANCIERO!H982/S.FINANCIERO!H981-1</f>
        <v>0.006095188691</v>
      </c>
      <c r="F981" s="1">
        <f>S.FINANCIERO!J982/S.FINANCIERO!J981-1</f>
        <v>0.003002515621</v>
      </c>
      <c r="G981" s="1">
        <f>S.FINANCIERO!L982/S.FINANCIERO!L981-1</f>
        <v>0.004943611926</v>
      </c>
      <c r="H981" s="1">
        <f>S.FINANCIERO!N982/S.FINANCIERO!N981-1</f>
        <v>0.006426061465</v>
      </c>
      <c r="I981" s="1">
        <f>S.FINANCIERO!P982/S.FINANCIERO!P981-1</f>
        <v>0.007666098807</v>
      </c>
      <c r="J981" s="1">
        <f>S.FINANCIERO!R982/S.FINANCIERO!R981-1</f>
        <v>0.008114374034</v>
      </c>
      <c r="K981" s="1">
        <f>S.FINANCIERO!T982/S.FINANCIERO!T981-1</f>
        <v>0.00252764613</v>
      </c>
      <c r="L981" s="1">
        <f>SUMPRODUCT(B981:K981, 'Ponderaciones e Índices.'!$A$4:$J$4)</f>
        <v>0.004475049981</v>
      </c>
      <c r="M981" s="1">
        <f>'S. MATERIALES'!B982/'S. MATERIALES'!B981-1</f>
        <v>-0.02894555479</v>
      </c>
      <c r="N981" s="3">
        <f>'S. MATERIALES'!D982/'S. MATERIALES'!D981-1</f>
        <v>-0.03600439078</v>
      </c>
      <c r="O981" s="1">
        <f>'S. MATERIALES'!F982/'S. MATERIALES'!F981-1</f>
        <v>0.01655998077</v>
      </c>
      <c r="P981" s="1">
        <f>'S. MATERIALES'!H982/'S. MATERIALES'!H981-1</f>
        <v>-0.00504587156</v>
      </c>
      <c r="Q981" s="1">
        <f>'S. MATERIALES'!J982/'S. MATERIALES'!J981-1</f>
        <v>0.01176176176</v>
      </c>
      <c r="R981" s="1">
        <f>'S. MATERIALES'!L982/'S. MATERIALES'!L981-1</f>
        <v>-0.01875586121</v>
      </c>
      <c r="S981" s="1">
        <f>'S. MATERIALES'!N982/'S. MATERIALES'!N981-1</f>
        <v>-0.0518134715</v>
      </c>
      <c r="T981" s="1">
        <f>'S. MATERIALES'!P982/'S. MATERIALES'!P981-1</f>
        <v>0.02226463104</v>
      </c>
      <c r="U981" s="1">
        <f>'S. MATERIALES'!R982/'S. MATERIALES'!R981-1</f>
        <v>-0.03418803419</v>
      </c>
      <c r="V981" s="1">
        <f>'S. MATERIALES'!T982/'S. MATERIALES'!T981-1</f>
        <v>-0.009389671362</v>
      </c>
      <c r="W981" s="1">
        <f>SUMPRODUCT(M981:V981,'Ponderaciones e Índices.'!$A$8:$J$8)</f>
        <v>-0.02229933438</v>
      </c>
      <c r="X981" s="1">
        <f>'S. ENERGÍA'!B982/'S. ENERGÍA'!B981-1</f>
        <v>0.007770472206</v>
      </c>
      <c r="Y981" s="1">
        <f>'S. ENERGÍA'!D982/'S. ENERGÍA'!D981-1</f>
        <v>0.007282123561</v>
      </c>
      <c r="Z981" s="1">
        <f>'S. ENERGÍA'!F982/'S. ENERGÍA'!F981-1</f>
        <v>-0.01724539734</v>
      </c>
      <c r="AA981" s="1">
        <f>'S. ENERGÍA'!H982/'S. ENERGÍA'!H981-1</f>
        <v>-0.01032591557</v>
      </c>
      <c r="AB981" s="1">
        <f>'S. ENERGÍA'!J982/'S. ENERGÍA'!J981-1</f>
        <v>-0.0098928277</v>
      </c>
      <c r="AC981" s="1">
        <f>'S. ENERGÍA'!L982/'S. ENERGÍA'!L981-1</f>
        <v>-0.004275534442</v>
      </c>
      <c r="AD981" s="1">
        <f>'S. ENERGÍA'!N982/'S. ENERGÍA'!N981-1</f>
        <v>-0.006290721186</v>
      </c>
      <c r="AE981" s="1">
        <f>'S. ENERGÍA'!P982/'S. ENERGÍA'!P981-1</f>
        <v>-0.02237762238</v>
      </c>
      <c r="AF981" s="1">
        <f>'S. ENERGÍA'!R982/'S. ENERGÍA'!R981-1</f>
        <v>-0.02726146221</v>
      </c>
      <c r="AG981" s="1">
        <f>'S. ENERGÍA'!T982/'S. ENERGÍA'!T981-1</f>
        <v>-0.03151260504</v>
      </c>
      <c r="AH981" s="1">
        <f>SUMPRODUCT(X981:AG981,'Ponderaciones e Índices.'!$A$12:$J$12)</f>
        <v>-0.004858261409</v>
      </c>
    </row>
    <row r="982">
      <c r="A982" s="1">
        <f>S.FINANCIERO!A983</f>
        <v>43370</v>
      </c>
      <c r="B982" s="1">
        <f>S.FINANCIERO!B983/S.FINANCIERO!B982-1</f>
        <v>0.001628664495</v>
      </c>
      <c r="C982" s="1">
        <f>S.FINANCIERO!D983/S.FINANCIERO!D982-1</f>
        <v>0.001009845998</v>
      </c>
      <c r="D982" s="1">
        <f>S.FINANCIERO!F983/S.FINANCIERO!F982-1</f>
        <v>0.0006491699898</v>
      </c>
      <c r="E982" s="1">
        <f>S.FINANCIERO!H983/S.FINANCIERO!H982-1</f>
        <v>0.001288992008</v>
      </c>
      <c r="F982" s="1">
        <f>S.FINANCIERO!J983/S.FINANCIERO!J982-1</f>
        <v>-0.01035598706</v>
      </c>
      <c r="G982" s="1">
        <f>S.FINANCIERO!L983/S.FINANCIERO!L982-1</f>
        <v>-0.0007686395081</v>
      </c>
      <c r="H982" s="1">
        <f>S.FINANCIERO!N983/S.FINANCIERO!N982-1</f>
        <v>0.0003423996914</v>
      </c>
      <c r="I982" s="1">
        <f>S.FINANCIERO!P983/S.FINANCIERO!P982-1</f>
        <v>-0.007607776839</v>
      </c>
      <c r="J982" s="1">
        <f>S.FINANCIERO!R983/S.FINANCIERO!R982-1</f>
        <v>-0.004024530471</v>
      </c>
      <c r="K982" s="1">
        <f>S.FINANCIERO!T983/S.FINANCIERO!T982-1</f>
        <v>-0.0119760479</v>
      </c>
      <c r="L982" s="1">
        <f>SUMPRODUCT(B982:K982, 'Ponderaciones e Índices.'!$A$4:$J$4)</f>
        <v>-0.002301410479</v>
      </c>
      <c r="M982" s="1">
        <f>'S. MATERIALES'!B983/'S. MATERIALES'!B982-1</f>
        <v>0.03122782115</v>
      </c>
      <c r="N982" s="3">
        <f>'S. MATERIALES'!D983/'S. MATERIALES'!D982-1</f>
        <v>0.009565019358</v>
      </c>
      <c r="O982" s="1">
        <f>'S. MATERIALES'!F983/'S. MATERIALES'!F982-1</f>
        <v>-0.002041649653</v>
      </c>
      <c r="P982" s="1">
        <f>'S. MATERIALES'!H983/'S. MATERIALES'!H982-1</f>
        <v>0.03503918857</v>
      </c>
      <c r="Q982" s="1">
        <f>'S. MATERIALES'!J983/'S. MATERIALES'!J982-1</f>
        <v>0.003957457334</v>
      </c>
      <c r="R982" s="1">
        <f>'S. MATERIALES'!L983/'S. MATERIALES'!L982-1</f>
        <v>-0.003822873527</v>
      </c>
      <c r="S982" s="1">
        <f>'S. MATERIALES'!N983/'S. MATERIALES'!N982-1</f>
        <v>-0.02732240437</v>
      </c>
      <c r="T982" s="1">
        <f>'S. MATERIALES'!P983/'S. MATERIALES'!P982-1</f>
        <v>-0.01057871811</v>
      </c>
      <c r="U982" s="1">
        <f>'S. MATERIALES'!R983/'S. MATERIALES'!R982-1</f>
        <v>-0.03244837758</v>
      </c>
      <c r="V982" s="1">
        <f>'S. MATERIALES'!T983/'S. MATERIALES'!T982-1</f>
        <v>-0.01474460242</v>
      </c>
      <c r="W982" s="1">
        <f>SUMPRODUCT(M982:V982,'Ponderaciones e Índices.'!$A$8:$J$8)</f>
        <v>-0.005604586331</v>
      </c>
      <c r="X982" s="1">
        <f>'S. ENERGÍA'!B983/'S. ENERGÍA'!B982-1</f>
        <v>0.01364175563</v>
      </c>
      <c r="Y982" s="1">
        <f>'S. ENERGÍA'!D983/'S. ENERGÍA'!D982-1</f>
        <v>0.004664179104</v>
      </c>
      <c r="Z982" s="1">
        <f>'S. ENERGÍA'!F983/'S. ENERGÍA'!F982-1</f>
        <v>0.003082760256</v>
      </c>
      <c r="AA982" s="1">
        <f>'S. ENERGÍA'!H983/'S. ENERGÍA'!H982-1</f>
        <v>-0.002657353434</v>
      </c>
      <c r="AB982" s="1">
        <f>'S. ENERGÍA'!J983/'S. ENERGÍA'!J982-1</f>
        <v>0.08992506245</v>
      </c>
      <c r="AC982" s="1">
        <f>'S. ENERGÍA'!L983/'S. ENERGÍA'!L982-1</f>
        <v>0.01526717557</v>
      </c>
      <c r="AD982" s="1">
        <f>'S. ENERGÍA'!N983/'S. ENERGÍA'!N982-1</f>
        <v>0.01198281709</v>
      </c>
      <c r="AE982" s="1">
        <f>'S. ENERGÍA'!P983/'S. ENERGÍA'!P982-1</f>
        <v>0.08106819266</v>
      </c>
      <c r="AF982" s="1">
        <f>'S. ENERGÍA'!R983/'S. ENERGÍA'!R982-1</f>
        <v>0.005095541401</v>
      </c>
      <c r="AG982" s="1">
        <f>'S. ENERGÍA'!T983/'S. ENERGÍA'!T982-1</f>
        <v>0.03326102675</v>
      </c>
      <c r="AH982" s="1">
        <f>SUMPRODUCT(X982:AG982,'Ponderaciones e Índices.'!$A$12:$J$12)</f>
        <v>0.01843149405</v>
      </c>
    </row>
    <row r="983">
      <c r="A983" s="1">
        <f>S.FINANCIERO!A984</f>
        <v>43371</v>
      </c>
      <c r="B983" s="1">
        <f>S.FINANCIERO!B984/S.FINANCIERO!B983-1</f>
        <v>-0.009660449546</v>
      </c>
      <c r="C983" s="1">
        <f>S.FINANCIERO!D984/S.FINANCIERO!D983-1</f>
        <v>-0.01021437579</v>
      </c>
      <c r="D983" s="1">
        <f>S.FINANCIERO!F984/S.FINANCIERO!F983-1</f>
        <v>-0.01260426321</v>
      </c>
      <c r="E983" s="1">
        <f>S.FINANCIERO!H984/S.FINANCIERO!H983-1</f>
        <v>-0.008882595263</v>
      </c>
      <c r="F983" s="1">
        <f>S.FINANCIERO!J984/S.FINANCIERO!J983-1</f>
        <v>-0.01054610857</v>
      </c>
      <c r="G983" s="1">
        <f>S.FINANCIERO!L984/S.FINANCIERO!L983-1</f>
        <v>-0.007538461538</v>
      </c>
      <c r="H983" s="1">
        <f>S.FINANCIERO!N984/S.FINANCIERO!N983-1</f>
        <v>-0.008962016285</v>
      </c>
      <c r="I983" s="1">
        <f>S.FINANCIERO!P984/S.FINANCIERO!P983-1</f>
        <v>-0.01660988075</v>
      </c>
      <c r="J983" s="1">
        <f>S.FINANCIERO!R984/S.FINANCIERO!R983-1</f>
        <v>-0.01192995959</v>
      </c>
      <c r="K983" s="1">
        <f>S.FINANCIERO!T984/S.FINANCIERO!T983-1</f>
        <v>-0.0003189792663</v>
      </c>
      <c r="L983" s="1">
        <f>SUMPRODUCT(B983:K983, 'Ponderaciones e Índices.'!$A$4:$J$4)</f>
        <v>-0.01070031497</v>
      </c>
      <c r="M983" s="1">
        <f>'S. MATERIALES'!B984/'S. MATERIALES'!B983-1</f>
        <v>-0.0165175499</v>
      </c>
      <c r="N983" s="3">
        <f>'S. MATERIALES'!D984/'S. MATERIALES'!D983-1</f>
        <v>-0.004737198286</v>
      </c>
      <c r="O983" s="1">
        <f>'S. MATERIALES'!F984/'S. MATERIALES'!F983-1</f>
        <v>-0.01427771557</v>
      </c>
      <c r="P983" s="1">
        <f>'S. MATERIALES'!H984/'S. MATERIALES'!H983-1</f>
        <v>0.006681514477</v>
      </c>
      <c r="Q983" s="1">
        <f>'S. MATERIALES'!J984/'S. MATERIALES'!J983-1</f>
        <v>-0.0046809559</v>
      </c>
      <c r="R983" s="1">
        <f>'S. MATERIALES'!L984/'S. MATERIALES'!L983-1</f>
        <v>-0.004477134634</v>
      </c>
      <c r="S983" s="1">
        <f>'S. MATERIALES'!N984/'S. MATERIALES'!N983-1</f>
        <v>-0.01123595506</v>
      </c>
      <c r="T983" s="1">
        <f>'S. MATERIALES'!P984/'S. MATERIALES'!P983-1</f>
        <v>-0.0748427673</v>
      </c>
      <c r="U983" s="1">
        <f>'S. MATERIALES'!R984/'S. MATERIALES'!R983-1</f>
        <v>0.04268292683</v>
      </c>
      <c r="V983" s="1">
        <f>'S. MATERIALES'!T984/'S. MATERIALES'!T983-1</f>
        <v>0.01763762694</v>
      </c>
      <c r="W983" s="1">
        <f>SUMPRODUCT(M983:V983,'Ponderaciones e Índices.'!$A$8:$J$8)</f>
        <v>-0.006133476154</v>
      </c>
      <c r="X983" s="1">
        <f>'S. ENERGÍA'!B984/'S. ENERGÍA'!B983-1</f>
        <v>-0.02516091281</v>
      </c>
      <c r="Y983" s="1">
        <f>'S. ENERGÍA'!D984/'S. ENERGÍA'!D983-1</f>
        <v>-0.02042711235</v>
      </c>
      <c r="Z983" s="1">
        <f>'S. ENERGÍA'!F984/'S. ENERGÍA'!F983-1</f>
        <v>-0.01276595745</v>
      </c>
      <c r="AA983" s="1">
        <f>'S. ENERGÍA'!H984/'S. ENERGÍA'!H983-1</f>
        <v>-0.005896834628</v>
      </c>
      <c r="AB983" s="1">
        <f>'S. ENERGÍA'!J984/'S. ENERGÍA'!J983-1</f>
        <v>-0.009167303285</v>
      </c>
      <c r="AC983" s="1">
        <f>'S. ENERGÍA'!L984/'S. ENERGÍA'!L983-1</f>
        <v>-0.01785714286</v>
      </c>
      <c r="AD983" s="1">
        <f>'S. ENERGÍA'!N984/'S. ENERGÍA'!N983-1</f>
        <v>-0.01943699732</v>
      </c>
      <c r="AE983" s="1">
        <f>'S. ENERGÍA'!P984/'S. ENERGÍA'!P983-1</f>
        <v>0.003087781209</v>
      </c>
      <c r="AF983" s="1">
        <f>'S. ENERGÍA'!R984/'S. ENERGÍA'!R983-1</f>
        <v>-0.006337135615</v>
      </c>
      <c r="AG983" s="1">
        <f>'S. ENERGÍA'!T984/'S. ENERGÍA'!T983-1</f>
        <v>0.007697690693</v>
      </c>
      <c r="AH983" s="1">
        <f>SUMPRODUCT(X983:AG983,'Ponderaciones e Índices.'!$A$12:$J$12)</f>
        <v>-0.01475009517</v>
      </c>
    </row>
    <row r="984">
      <c r="A984" s="1">
        <f>S.FINANCIERO!A985</f>
        <v>43374</v>
      </c>
      <c r="B984" s="1">
        <f>S.FINANCIERO!B985/S.FINANCIERO!B984-1</f>
        <v>0.0005794861889</v>
      </c>
      <c r="C984" s="1">
        <f>S.FINANCIERO!D985/S.FINANCIERO!D984-1</f>
        <v>-0.002165881004</v>
      </c>
      <c r="D984" s="1">
        <f>S.FINANCIERO!F985/S.FINANCIERO!F984-1</f>
        <v>0.002909705275</v>
      </c>
      <c r="E984" s="1">
        <f>S.FINANCIERO!H985/S.FINANCIERO!H984-1</f>
        <v>-0.01039095986</v>
      </c>
      <c r="F984" s="1">
        <f>S.FINANCIERO!J985/S.FINANCIERO!J984-1</f>
        <v>0.003965958853</v>
      </c>
      <c r="G984" s="1">
        <f>S.FINANCIERO!L985/S.FINANCIERO!L984-1</f>
        <v>-0.0004650441792</v>
      </c>
      <c r="H984" s="1">
        <f>S.FINANCIERO!N985/S.FINANCIERO!N984-1</f>
        <v>0.0008658766758</v>
      </c>
      <c r="I984" s="1">
        <f>S.FINANCIERO!P985/S.FINANCIERO!P984-1</f>
        <v>-0.001299263751</v>
      </c>
      <c r="J984" s="1">
        <f>S.FINANCIERO!R985/S.FINANCIERO!R984-1</f>
        <v>-0.00253164557</v>
      </c>
      <c r="K984" s="1">
        <f>S.FINANCIERO!T985/S.FINANCIERO!T984-1</f>
        <v>-0.009572431398</v>
      </c>
      <c r="L984" s="1">
        <f>SUMPRODUCT(B984:K984, 'Ponderaciones e Índices.'!$A$4:$J$4)</f>
        <v>-0.001301683278</v>
      </c>
      <c r="M984" s="1">
        <f>'S. MATERIALES'!B985/'S. MATERIALES'!B984-1</f>
        <v>-0.000699790063</v>
      </c>
      <c r="N984" s="3">
        <f>'S. MATERIALES'!D985/'S. MATERIALES'!D984-1</f>
        <v>-0.009746146872</v>
      </c>
      <c r="O984" s="1">
        <f>'S. MATERIALES'!F985/'S. MATERIALES'!F984-1</f>
        <v>-0.01863544011</v>
      </c>
      <c r="P984" s="1">
        <f>'S. MATERIALES'!H985/'S. MATERIALES'!H984-1</f>
        <v>-0.02743362832</v>
      </c>
      <c r="Q984" s="1">
        <f>'S. MATERIALES'!J985/'S. MATERIALES'!J984-1</f>
        <v>-0.002846534653</v>
      </c>
      <c r="R984" s="1">
        <f>'S. MATERIALES'!L985/'S. MATERIALES'!L984-1</f>
        <v>0.02505621587</v>
      </c>
      <c r="S984" s="1">
        <f>'S. MATERIALES'!N985/'S. MATERIALES'!N984-1</f>
        <v>0</v>
      </c>
      <c r="T984" s="1">
        <f>'S. MATERIALES'!P985/'S. MATERIALES'!P984-1</f>
        <v>0.002719238613</v>
      </c>
      <c r="U984" s="1">
        <f>'S. MATERIALES'!R985/'S. MATERIALES'!R984-1</f>
        <v>-0.005847953216</v>
      </c>
      <c r="V984" s="1">
        <f>'S. MATERIALES'!T985/'S. MATERIALES'!T984-1</f>
        <v>-0.008928571429</v>
      </c>
      <c r="W984" s="1">
        <f>SUMPRODUCT(M984:V984,'Ponderaciones e Índices.'!$A$8:$J$8)</f>
        <v>-0.0006509765324</v>
      </c>
      <c r="X984" s="1">
        <f>'S. ENERGÍA'!B985/'S. ENERGÍA'!B984-1</f>
        <v>0.01900760304</v>
      </c>
      <c r="Y984" s="1">
        <f>'S. ENERGÍA'!D985/'S. ENERGÍA'!D984-1</f>
        <v>0.02061611374</v>
      </c>
      <c r="Z984" s="1">
        <f>'S. ENERGÍA'!F985/'S. ENERGÍA'!F984-1</f>
        <v>0.01772030651</v>
      </c>
      <c r="AA984" s="1">
        <f>'S. ENERGÍA'!H985/'S. ENERGÍA'!H984-1</f>
        <v>0.0145438658</v>
      </c>
      <c r="AB984" s="1">
        <f>'S. ENERGÍA'!J985/'S. ENERGÍA'!J984-1</f>
        <v>0.02929838088</v>
      </c>
      <c r="AC984" s="1">
        <f>'S. ENERGÍA'!L985/'S. ENERGÍA'!L984-1</f>
        <v>0.02535885167</v>
      </c>
      <c r="AD984" s="1">
        <f>'S. ENERGÍA'!N985/'S. ENERGÍA'!N984-1</f>
        <v>0.02073365231</v>
      </c>
      <c r="AE984" s="1">
        <f>'S. ENERGÍA'!P985/'S. ENERGÍA'!P984-1</f>
        <v>0.01187335092</v>
      </c>
      <c r="AF984" s="1">
        <f>'S. ENERGÍA'!R985/'S. ENERGÍA'!R984-1</f>
        <v>0.02806122449</v>
      </c>
      <c r="AG984" s="1">
        <f>'S. ENERGÍA'!T985/'S. ENERGÍA'!T984-1</f>
        <v>0.01041666667</v>
      </c>
      <c r="AH984" s="1">
        <f>SUMPRODUCT(X984:AG984,'Ponderaciones e Índices.'!$A$12:$J$12)</f>
        <v>0.0209259945</v>
      </c>
    </row>
    <row r="985">
      <c r="A985" s="1">
        <f>S.FINANCIERO!A986</f>
        <v>43375</v>
      </c>
      <c r="B985" s="1">
        <f>S.FINANCIERO!B986/S.FINANCIERO!B985-1</f>
        <v>-0.00666023166</v>
      </c>
      <c r="C985" s="1">
        <f>S.FINANCIERO!D986/S.FINANCIERO!D985-1</f>
        <v>-0.0102145046</v>
      </c>
      <c r="D985" s="1">
        <f>S.FINANCIERO!F986/S.FINANCIERO!F985-1</f>
        <v>-0.005240992045</v>
      </c>
      <c r="E985" s="1">
        <f>S.FINANCIERO!H986/S.FINANCIERO!H985-1</f>
        <v>-0.009187557422</v>
      </c>
      <c r="F985" s="1">
        <f>S.FINANCIERO!J986/S.FINANCIERO!J985-1</f>
        <v>-0.006583820262</v>
      </c>
      <c r="G985" s="1">
        <f>S.FINANCIERO!L986/S.FINANCIERO!L985-1</f>
        <v>0.0007754342432</v>
      </c>
      <c r="H985" s="1">
        <f>S.FINANCIERO!N986/S.FINANCIERO!N985-1</f>
        <v>-0.005905224787</v>
      </c>
      <c r="I985" s="1">
        <f>S.FINANCIERO!P986/S.FINANCIERO!P985-1</f>
        <v>-0.009106678231</v>
      </c>
      <c r="J985" s="1">
        <f>S.FINANCIERO!R986/S.FINANCIERO!R985-1</f>
        <v>-0.009371339321</v>
      </c>
      <c r="K985" s="1">
        <f>S.FINANCIERO!T986/S.FINANCIERO!T985-1</f>
        <v>-0.007731958763</v>
      </c>
      <c r="L985" s="1">
        <f>SUMPRODUCT(B985:K985, 'Ponderaciones e Índices.'!$A$4:$J$4)</f>
        <v>-0.007397960673</v>
      </c>
      <c r="M985" s="1">
        <f>'S. MATERIALES'!B986/'S. MATERIALES'!B985-1</f>
        <v>0.05042016807</v>
      </c>
      <c r="N985" s="3">
        <f>'S. MATERIALES'!D986/'S. MATERIALES'!D985-1</f>
        <v>0.05218585489</v>
      </c>
      <c r="O985" s="1">
        <f>'S. MATERIALES'!F986/'S. MATERIALES'!F985-1</f>
        <v>-0.006322350846</v>
      </c>
      <c r="P985" s="1">
        <f>'S. MATERIALES'!H986/'S. MATERIALES'!H985-1</f>
        <v>0.007279344859</v>
      </c>
      <c r="Q985" s="1">
        <f>'S. MATERIALES'!J986/'S. MATERIALES'!J985-1</f>
        <v>0.03971701626</v>
      </c>
      <c r="R985" s="1">
        <f>'S. MATERIALES'!L986/'S. MATERIALES'!L985-1</f>
        <v>-0.01817612034</v>
      </c>
      <c r="S985" s="1">
        <f>'S. MATERIALES'!N986/'S. MATERIALES'!N985-1</f>
        <v>0.02272727273</v>
      </c>
      <c r="T985" s="1">
        <f>'S. MATERIALES'!P986/'S. MATERIALES'!P985-1</f>
        <v>-0.0006779661017</v>
      </c>
      <c r="U985" s="1">
        <f>'S. MATERIALES'!R986/'S. MATERIALES'!R985-1</f>
        <v>-0.001470588235</v>
      </c>
      <c r="V985" s="1">
        <f>'S. MATERIALES'!T986/'S. MATERIALES'!T985-1</f>
        <v>0.01748807631</v>
      </c>
      <c r="W985" s="1">
        <f>SUMPRODUCT(M985:V985,'Ponderaciones e Índices.'!$A$8:$J$8)</f>
        <v>0.0146774949</v>
      </c>
      <c r="X985" s="1">
        <f>'S. ENERGÍA'!B986/'S. ENERGÍA'!B985-1</f>
        <v>-0.009817396426</v>
      </c>
      <c r="Y985" s="1">
        <f>'S. ENERGÍA'!D986/'S. ENERGÍA'!D985-1</f>
        <v>-0.02484327838</v>
      </c>
      <c r="Z985" s="1">
        <f>'S. ENERGÍA'!F986/'S. ENERGÍA'!F985-1</f>
        <v>0.006588235294</v>
      </c>
      <c r="AA985" s="1">
        <f>'S. ENERGÍA'!H986/'S. ENERGÍA'!H985-1</f>
        <v>0.01320080083</v>
      </c>
      <c r="AB985" s="1">
        <f>'S. ENERGÍA'!J986/'S. ENERGÍA'!J985-1</f>
        <v>-0.02846441948</v>
      </c>
      <c r="AC985" s="1">
        <f>'S. ENERGÍA'!L986/'S. ENERGÍA'!L985-1</f>
        <v>-0.002566495567</v>
      </c>
      <c r="AD985" s="1">
        <f>'S. ENERGÍA'!N986/'S. ENERGÍA'!N985-1</f>
        <v>0.009821428571</v>
      </c>
      <c r="AE985" s="1">
        <f>'S. ENERGÍA'!P986/'S. ENERGÍA'!P985-1</f>
        <v>-0.01825293351</v>
      </c>
      <c r="AF985" s="1">
        <f>'S. ENERGÍA'!R986/'S. ENERGÍA'!R985-1</f>
        <v>-0.02357320099</v>
      </c>
      <c r="AG985" s="1">
        <f>'S. ENERGÍA'!T986/'S. ENERGÍA'!T985-1</f>
        <v>-0.01580756014</v>
      </c>
      <c r="AH985" s="1">
        <f>SUMPRODUCT(X985:AG985,'Ponderaciones e Índices.'!$A$12:$J$12)</f>
        <v>-0.01537019405</v>
      </c>
    </row>
    <row r="986">
      <c r="A986" s="1">
        <f>S.FINANCIERO!A987</f>
        <v>43376</v>
      </c>
      <c r="B986" s="1">
        <f>S.FINANCIERO!B987/S.FINANCIERO!B986-1</f>
        <v>0.001943445729</v>
      </c>
      <c r="C986" s="1">
        <f>S.FINANCIERO!D987/S.FINANCIERO!D986-1</f>
        <v>-0.000257997936</v>
      </c>
      <c r="D986" s="1">
        <f>S.FINANCIERO!F987/S.FINANCIERO!F986-1</f>
        <v>0.004704111393</v>
      </c>
      <c r="E986" s="1">
        <f>S.FINANCIERO!H987/S.FINANCIERO!H986-1</f>
        <v>-0.0002649357531</v>
      </c>
      <c r="F986" s="1">
        <f>S.FINANCIERO!J987/S.FINANCIERO!J986-1</f>
        <v>0.002650981692</v>
      </c>
      <c r="G986" s="1">
        <f>S.FINANCIERO!L987/S.FINANCIERO!L986-1</f>
        <v>-0.000929800093</v>
      </c>
      <c r="H986" s="1">
        <f>S.FINANCIERO!N987/S.FINANCIERO!N986-1</f>
        <v>-0.002625467524</v>
      </c>
      <c r="I986" s="1">
        <f>S.FINANCIERO!P987/S.FINANCIERO!P986-1</f>
        <v>0.01487964989</v>
      </c>
      <c r="J986" s="1">
        <f>S.FINANCIERO!R987/S.FINANCIERO!R986-1</f>
        <v>0.003744580213</v>
      </c>
      <c r="K986" s="1">
        <f>S.FINANCIERO!T987/S.FINANCIERO!T986-1</f>
        <v>0.00487012987</v>
      </c>
      <c r="L986" s="1">
        <f>SUMPRODUCT(B986:K986, 'Ponderaciones e Índices.'!$A$4:$J$4)</f>
        <v>0.002987705449</v>
      </c>
      <c r="M986" s="1">
        <f>'S. MATERIALES'!B987/'S. MATERIALES'!B986-1</f>
        <v>-0.002666666667</v>
      </c>
      <c r="N986" s="3">
        <f>'S. MATERIALES'!D987/'S. MATERIALES'!D986-1</f>
        <v>-0.02262345008</v>
      </c>
      <c r="O986" s="1">
        <f>'S. MATERIALES'!F987/'S. MATERIALES'!F986-1</f>
        <v>-0.006384980733</v>
      </c>
      <c r="P986" s="1">
        <f>'S. MATERIALES'!H987/'S. MATERIALES'!H986-1</f>
        <v>-0.01219512195</v>
      </c>
      <c r="Q986" s="1">
        <f>'S. MATERIALES'!J987/'S. MATERIALES'!J986-1</f>
        <v>-0.0208905336</v>
      </c>
      <c r="R986" s="1">
        <f>'S. MATERIALES'!L987/'S. MATERIALES'!L986-1</f>
        <v>-0.001595914459</v>
      </c>
      <c r="S986" s="1">
        <f>'S. MATERIALES'!N987/'S. MATERIALES'!N986-1</f>
        <v>-0.008333333333</v>
      </c>
      <c r="T986" s="1">
        <f>'S. MATERIALES'!P987/'S. MATERIALES'!P986-1</f>
        <v>0.01696065129</v>
      </c>
      <c r="U986" s="1">
        <f>'S. MATERIALES'!R987/'S. MATERIALES'!R986-1</f>
        <v>-0.0176730486</v>
      </c>
      <c r="V986" s="1">
        <f>'S. MATERIALES'!T987/'S. MATERIALES'!T986-1</f>
        <v>-0.01979166667</v>
      </c>
      <c r="W986" s="1">
        <f>SUMPRODUCT(M986:V986,'Ponderaciones e Índices.'!$A$8:$J$8)</f>
        <v>-0.006592685712</v>
      </c>
      <c r="X986" s="1">
        <f>'S. ENERGÍA'!B987/'S. ENERGÍA'!B986-1</f>
        <v>0.01328574261</v>
      </c>
      <c r="Y986" s="1">
        <f>'S. ENERGÍA'!D987/'S. ENERGÍA'!D986-1</f>
        <v>0.00619047619</v>
      </c>
      <c r="Z986" s="1">
        <f>'S. ENERGÍA'!F987/'S. ENERGÍA'!F986-1</f>
        <v>0.01542776999</v>
      </c>
      <c r="AA986" s="1">
        <f>'S. ENERGÍA'!H987/'S. ENERGÍA'!H986-1</f>
        <v>0.001117747667</v>
      </c>
      <c r="AB986" s="1">
        <f>'S. ENERGÍA'!J987/'S. ENERGÍA'!J986-1</f>
        <v>0.03469545104</v>
      </c>
      <c r="AC986" s="1">
        <f>'S. ENERGÍA'!L987/'S. ENERGÍA'!L986-1</f>
        <v>0.02222222222</v>
      </c>
      <c r="AD986" s="1">
        <f>'S. ENERGÍA'!N987/'S. ENERGÍA'!N986-1</f>
        <v>0.001105216622</v>
      </c>
      <c r="AE986" s="1">
        <f>'S. ENERGÍA'!P987/'S. ENERGÍA'!P986-1</f>
        <v>0.0411686587</v>
      </c>
      <c r="AF986" s="1">
        <f>'S. ENERGÍA'!R987/'S. ENERGÍA'!R986-1</f>
        <v>0.0457433291</v>
      </c>
      <c r="AG986" s="1">
        <f>'S. ENERGÍA'!T987/'S. ENERGÍA'!T986-1</f>
        <v>0.0125698324</v>
      </c>
      <c r="AH986" s="1">
        <f>SUMPRODUCT(X986:AG986,'Ponderaciones e Índices.'!$A$12:$J$12)</f>
        <v>0.01655477663</v>
      </c>
    </row>
    <row r="987">
      <c r="A987" s="1">
        <f>S.FINANCIERO!A988</f>
        <v>43377</v>
      </c>
      <c r="B987" s="1">
        <f>S.FINANCIERO!B988/S.FINANCIERO!B987-1</f>
        <v>0.0026185627</v>
      </c>
      <c r="C987" s="1">
        <f>S.FINANCIERO!D988/S.FINANCIERO!D987-1</f>
        <v>-0.003612903226</v>
      </c>
      <c r="D987" s="1">
        <f>S.FINANCIERO!F988/S.FINANCIERO!F987-1</f>
        <v>-0.001404625901</v>
      </c>
      <c r="E987" s="1">
        <f>S.FINANCIERO!H988/S.FINANCIERO!H987-1</f>
        <v>-0.005167616271</v>
      </c>
      <c r="F987" s="1">
        <f>S.FINANCIERO!J988/S.FINANCIERO!J987-1</f>
        <v>-0.0009088655705</v>
      </c>
      <c r="G987" s="1">
        <f>S.FINANCIERO!L988/S.FINANCIERO!L987-1</f>
        <v>-0.005739103459</v>
      </c>
      <c r="H987" s="1">
        <f>S.FINANCIERO!N988/S.FINANCIERO!N987-1</f>
        <v>-0.01279424308</v>
      </c>
      <c r="I987" s="1">
        <f>S.FINANCIERO!P988/S.FINANCIERO!P987-1</f>
        <v>-0.02802932298</v>
      </c>
      <c r="J987" s="1">
        <f>S.FINANCIERO!R988/S.FINANCIERO!R987-1</f>
        <v>0.008835656784</v>
      </c>
      <c r="K987" s="1">
        <f>S.FINANCIERO!T988/S.FINANCIERO!T987-1</f>
        <v>0.01615508885</v>
      </c>
      <c r="L987" s="1">
        <f>SUMPRODUCT(B987:K987, 'Ponderaciones e Índices.'!$A$4:$J$4)</f>
        <v>-0.006164183171</v>
      </c>
      <c r="M987" s="1">
        <f>'S. MATERIALES'!B988/'S. MATERIALES'!B987-1</f>
        <v>0.006684491979</v>
      </c>
      <c r="N987" s="3">
        <f>'S. MATERIALES'!D988/'S. MATERIALES'!D987-1</f>
        <v>0.007789895393</v>
      </c>
      <c r="O987" s="1">
        <f>'S. MATERIALES'!F988/'S. MATERIALES'!F987-1</f>
        <v>0.04701134135</v>
      </c>
      <c r="P987" s="1">
        <f>'S. MATERIALES'!H988/'S. MATERIALES'!H987-1</f>
        <v>0.01005944216</v>
      </c>
      <c r="Q987" s="1">
        <f>'S. MATERIALES'!J988/'S. MATERIALES'!J987-1</f>
        <v>0.004389173372</v>
      </c>
      <c r="R987" s="1">
        <f>'S. MATERIALES'!L988/'S. MATERIALES'!L987-1</f>
        <v>-0.02621483376</v>
      </c>
      <c r="S987" s="1">
        <f>'S. MATERIALES'!N988/'S. MATERIALES'!N987-1</f>
        <v>0</v>
      </c>
      <c r="T987" s="1">
        <f>'S. MATERIALES'!P988/'S. MATERIALES'!P987-1</f>
        <v>-0.004669779853</v>
      </c>
      <c r="U987" s="1">
        <f>'S. MATERIALES'!R988/'S. MATERIALES'!R987-1</f>
        <v>-0.02248875562</v>
      </c>
      <c r="V987" s="1">
        <f>'S. MATERIALES'!T988/'S. MATERIALES'!T987-1</f>
        <v>0.001062699256</v>
      </c>
      <c r="W987" s="1">
        <f>SUMPRODUCT(M987:V987,'Ponderaciones e Índices.'!$A$8:$J$8)</f>
        <v>-0.006450993538</v>
      </c>
      <c r="X987" s="1">
        <f>'S. ENERGÍA'!B988/'S. ENERGÍA'!B987-1</f>
        <v>0.01135029354</v>
      </c>
      <c r="Y987" s="1">
        <f>'S. ENERGÍA'!D988/'S. ENERGÍA'!D987-1</f>
        <v>-0.00354945575</v>
      </c>
      <c r="Z987" s="1">
        <f>'S. ENERGÍA'!F988/'S. ENERGÍA'!F987-1</f>
        <v>0.008977900552</v>
      </c>
      <c r="AA987" s="1">
        <f>'S. ENERGÍA'!H988/'S. ENERGÍA'!H987-1</f>
        <v>-0.007809374515</v>
      </c>
      <c r="AB987" s="1">
        <f>'S. ENERGÍA'!J988/'S. ENERGÍA'!J987-1</f>
        <v>-0.01415797317</v>
      </c>
      <c r="AC987" s="1">
        <f>'S. ENERGÍA'!L988/'S. ENERGÍA'!L987-1</f>
        <v>-0.004576659039</v>
      </c>
      <c r="AD987" s="1">
        <f>'S. ENERGÍA'!N988/'S. ENERGÍA'!N987-1</f>
        <v>0.001324795761</v>
      </c>
      <c r="AE987" s="1">
        <f>'S. ENERGÍA'!P988/'S. ENERGÍA'!P987-1</f>
        <v>-0.04464285714</v>
      </c>
      <c r="AF987" s="1">
        <f>'S. ENERGÍA'!R988/'S. ENERGÍA'!R987-1</f>
        <v>-0.0255164034</v>
      </c>
      <c r="AG987" s="1">
        <f>'S. ENERGÍA'!T988/'S. ENERGÍA'!T987-1</f>
        <v>-0.01586206897</v>
      </c>
      <c r="AH987" s="1">
        <f>SUMPRODUCT(X987:AG987,'Ponderaciones e Índices.'!$A$12:$J$12)</f>
        <v>-0.005764769777</v>
      </c>
    </row>
    <row r="988">
      <c r="A988" s="1">
        <f>S.FINANCIERO!A989</f>
        <v>43378</v>
      </c>
      <c r="B988" s="1">
        <f>S.FINANCIERO!B989/S.FINANCIERO!B988-1</f>
        <v>-0.004739794931</v>
      </c>
      <c r="C988" s="1">
        <f>S.FINANCIERO!D989/S.FINANCIERO!D988-1</f>
        <v>-0.002460502461</v>
      </c>
      <c r="D988" s="1">
        <f>S.FINANCIERO!F989/S.FINANCIERO!F988-1</f>
        <v>-0.009846211553</v>
      </c>
      <c r="E988" s="1">
        <f>S.FINANCIERO!H989/S.FINANCIERO!H988-1</f>
        <v>0.00253063399</v>
      </c>
      <c r="F988" s="1">
        <f>S.FINANCIERO!J989/S.FINANCIERO!J988-1</f>
        <v>-0.003390671518</v>
      </c>
      <c r="G988" s="1">
        <f>S.FINANCIERO!L989/S.FINANCIERO!L988-1</f>
        <v>-0.005616224649</v>
      </c>
      <c r="H988" s="1">
        <f>S.FINANCIERO!N989/S.FINANCIERO!N988-1</f>
        <v>-0.004260432598</v>
      </c>
      <c r="I988" s="1">
        <f>S.FINANCIERO!P989/S.FINANCIERO!P988-1</f>
        <v>-0.03016858917</v>
      </c>
      <c r="J988" s="1">
        <f>S.FINANCIERO!R989/S.FINANCIERO!R988-1</f>
        <v>-0.01031529778</v>
      </c>
      <c r="K988" s="1">
        <f>S.FINANCIERO!T989/S.FINANCIERO!T988-1</f>
        <v>-0.003815580286</v>
      </c>
      <c r="L988" s="1">
        <f>SUMPRODUCT(B988:K988, 'Ponderaciones e Índices.'!$A$4:$J$4)</f>
        <v>-0.007716347918</v>
      </c>
      <c r="M988" s="1">
        <f>'S. MATERIALES'!B989/'S. MATERIALES'!B988-1</f>
        <v>-0.01460823373</v>
      </c>
      <c r="N988" s="3">
        <f>'S. MATERIALES'!D989/'S. MATERIALES'!D988-1</f>
        <v>0.003754416961</v>
      </c>
      <c r="O988" s="1">
        <f>'S. MATERIALES'!F989/'S. MATERIALES'!F988-1</f>
        <v>0.01020759755</v>
      </c>
      <c r="P988" s="1">
        <f>'S. MATERIALES'!H989/'S. MATERIALES'!H988-1</f>
        <v>0</v>
      </c>
      <c r="Q988" s="1">
        <f>'S. MATERIALES'!J989/'S. MATERIALES'!J988-1</f>
        <v>-0.007161932508</v>
      </c>
      <c r="R988" s="1">
        <f>'S. MATERIALES'!L989/'S. MATERIALES'!L988-1</f>
        <v>0.02101116218</v>
      </c>
      <c r="S988" s="1">
        <f>'S. MATERIALES'!N989/'S. MATERIALES'!N988-1</f>
        <v>0.002801120448</v>
      </c>
      <c r="T988" s="1">
        <f>'S. MATERIALES'!P989/'S. MATERIALES'!P988-1</f>
        <v>-0.02144772118</v>
      </c>
      <c r="U988" s="1">
        <f>'S. MATERIALES'!R989/'S. MATERIALES'!R988-1</f>
        <v>-0.02760736196</v>
      </c>
      <c r="V988" s="1">
        <f>'S. MATERIALES'!T989/'S. MATERIALES'!T988-1</f>
        <v>-0.0005307855626</v>
      </c>
      <c r="W988" s="1">
        <f>SUMPRODUCT(M988:V988,'Ponderaciones e Índices.'!$A$8:$J$8)</f>
        <v>-0.008867046389</v>
      </c>
      <c r="X988" s="1">
        <f>'S. ENERGÍA'!B989/'S. ENERGÍA'!B988-1</f>
        <v>-0.0193498452</v>
      </c>
      <c r="Y988" s="1">
        <f>'S. ENERGÍA'!D989/'S. ENERGÍA'!D988-1</f>
        <v>-0.01852291617</v>
      </c>
      <c r="Z988" s="1">
        <f>'S. ENERGÍA'!F989/'S. ENERGÍA'!F988-1</f>
        <v>-0.004106776181</v>
      </c>
      <c r="AA988" s="1">
        <f>'S. ENERGÍA'!H989/'S. ENERGÍA'!H988-1</f>
        <v>0.00768363581</v>
      </c>
      <c r="AB988" s="1">
        <f>'S. ENERGÍA'!J989/'S. ENERGÍA'!J988-1</f>
        <v>-0.01284958428</v>
      </c>
      <c r="AC988" s="1">
        <f>'S. ENERGÍA'!L989/'S. ENERGÍA'!L988-1</f>
        <v>0.001609195402</v>
      </c>
      <c r="AD988" s="1">
        <f>'S. ENERGÍA'!N989/'S. ENERGÍA'!N988-1</f>
        <v>0.001323042999</v>
      </c>
      <c r="AE988" s="1">
        <f>'S. ENERGÍA'!P989/'S. ENERGÍA'!P988-1</f>
        <v>0.006675567423</v>
      </c>
      <c r="AF988" s="1">
        <f>'S. ENERGÍA'!R989/'S. ENERGÍA'!R988-1</f>
        <v>-0.007481296758</v>
      </c>
      <c r="AG988" s="1">
        <f>'S. ENERGÍA'!T989/'S. ENERGÍA'!T988-1</f>
        <v>-0.01121233357</v>
      </c>
      <c r="AH988" s="1">
        <f>SUMPRODUCT(X988:AG988,'Ponderaciones e Índices.'!$A$12:$J$12)</f>
        <v>-0.01170361169</v>
      </c>
    </row>
    <row r="989">
      <c r="A989" s="1">
        <f>S.FINANCIERO!A990</f>
        <v>43381</v>
      </c>
      <c r="B989" s="1">
        <f>S.FINANCIERO!B990/S.FINANCIERO!B989-1</f>
        <v>0</v>
      </c>
      <c r="C989" s="1">
        <f>S.FINANCIERO!D990/S.FINANCIERO!D989-1</f>
        <v>0</v>
      </c>
      <c r="D989" s="1">
        <f>S.FINANCIERO!F990/S.FINANCIERO!F989-1</f>
        <v>0</v>
      </c>
      <c r="E989" s="1">
        <f>S.FINANCIERO!H990/S.FINANCIERO!H989-1</f>
        <v>0</v>
      </c>
      <c r="F989" s="1">
        <f>S.FINANCIERO!J990/S.FINANCIERO!J989-1</f>
        <v>0</v>
      </c>
      <c r="G989" s="1">
        <f>S.FINANCIERO!L990/S.FINANCIERO!L989-1</f>
        <v>0</v>
      </c>
      <c r="H989" s="1">
        <f>S.FINANCIERO!N990/S.FINANCIERO!N989-1</f>
        <v>0</v>
      </c>
      <c r="I989" s="1">
        <f>S.FINANCIERO!P990/S.FINANCIERO!P989-1</f>
        <v>0</v>
      </c>
      <c r="J989" s="1">
        <f>S.FINANCIERO!R990/S.FINANCIERO!R989-1</f>
        <v>0</v>
      </c>
      <c r="K989" s="1">
        <f>S.FINANCIERO!T990/S.FINANCIERO!T989-1</f>
        <v>0</v>
      </c>
      <c r="L989" s="1">
        <f>SUMPRODUCT(B989:K989, 'Ponderaciones e Índices.'!$A$4:$J$4)</f>
        <v>0</v>
      </c>
      <c r="M989" s="1">
        <f>'S. MATERIALES'!B990/'S. MATERIALES'!B989-1</f>
        <v>0</v>
      </c>
      <c r="N989" s="3">
        <f>'S. MATERIALES'!D990/'S. MATERIALES'!D989-1</f>
        <v>0</v>
      </c>
      <c r="O989" s="1">
        <f>'S. MATERIALES'!F990/'S. MATERIALES'!F989-1</f>
        <v>0</v>
      </c>
      <c r="P989" s="1">
        <f>'S. MATERIALES'!H990/'S. MATERIALES'!H989-1</f>
        <v>0</v>
      </c>
      <c r="Q989" s="1">
        <f>'S. MATERIALES'!J990/'S. MATERIALES'!J989-1</f>
        <v>0</v>
      </c>
      <c r="R989" s="1">
        <f>'S. MATERIALES'!L990/'S. MATERIALES'!L989-1</f>
        <v>0</v>
      </c>
      <c r="S989" s="1">
        <f>'S. MATERIALES'!N990/'S. MATERIALES'!N989-1</f>
        <v>0</v>
      </c>
      <c r="T989" s="1">
        <f>'S. MATERIALES'!P990/'S. MATERIALES'!P989-1</f>
        <v>0</v>
      </c>
      <c r="U989" s="1">
        <f>'S. MATERIALES'!R990/'S. MATERIALES'!R989-1</f>
        <v>0</v>
      </c>
      <c r="V989" s="1">
        <f>'S. MATERIALES'!T990/'S. MATERIALES'!T989-1</f>
        <v>0</v>
      </c>
      <c r="W989" s="1">
        <f>SUMPRODUCT(M989:V989,'Ponderaciones e Índices.'!$A$8:$J$8)</f>
        <v>0</v>
      </c>
      <c r="X989" s="1">
        <f>'S. ENERGÍA'!B990/'S. ENERGÍA'!B989-1</f>
        <v>0</v>
      </c>
      <c r="Y989" s="1">
        <f>'S. ENERGÍA'!D990/'S. ENERGÍA'!D989-1</f>
        <v>0</v>
      </c>
      <c r="Z989" s="1">
        <f>'S. ENERGÍA'!F990/'S. ENERGÍA'!F989-1</f>
        <v>0</v>
      </c>
      <c r="AA989" s="1">
        <f>'S. ENERGÍA'!H990/'S. ENERGÍA'!H989-1</f>
        <v>0</v>
      </c>
      <c r="AB989" s="1">
        <f>'S. ENERGÍA'!J990/'S. ENERGÍA'!J989-1</f>
        <v>0</v>
      </c>
      <c r="AC989" s="1">
        <f>'S. ENERGÍA'!L990/'S. ENERGÍA'!L989-1</f>
        <v>0</v>
      </c>
      <c r="AD989" s="1">
        <f>'S. ENERGÍA'!N990/'S. ENERGÍA'!N989-1</f>
        <v>0</v>
      </c>
      <c r="AE989" s="1">
        <f>'S. ENERGÍA'!P990/'S. ENERGÍA'!P989-1</f>
        <v>0</v>
      </c>
      <c r="AF989" s="1">
        <f>'S. ENERGÍA'!R990/'S. ENERGÍA'!R989-1</f>
        <v>0</v>
      </c>
      <c r="AG989" s="1">
        <f>'S. ENERGÍA'!T990/'S. ENERGÍA'!T989-1</f>
        <v>0</v>
      </c>
      <c r="AH989" s="1">
        <f>SUMPRODUCT(X989:AG989,'Ponderaciones e Índices.'!$A$12:$J$12)</f>
        <v>0</v>
      </c>
    </row>
    <row r="990">
      <c r="A990" s="1">
        <f>S.FINANCIERO!A991</f>
        <v>43382</v>
      </c>
      <c r="B990" s="1">
        <f>S.FINANCIERO!B991/S.FINANCIERO!B990-1</f>
        <v>-0.005637088152</v>
      </c>
      <c r="C990" s="1">
        <f>S.FINANCIERO!D991/S.FINANCIERO!D990-1</f>
        <v>-0.006750616643</v>
      </c>
      <c r="D990" s="1">
        <f>S.FINANCIERO!F991/S.FINANCIERO!F990-1</f>
        <v>-0.00009470593806</v>
      </c>
      <c r="E990" s="1">
        <f>S.FINANCIERO!H991/S.FINANCIERO!H990-1</f>
        <v>-0.0103626943</v>
      </c>
      <c r="F990" s="1">
        <f>S.FINANCIERO!J991/S.FINANCIERO!J990-1</f>
        <v>-0.003900091279</v>
      </c>
      <c r="G990" s="1">
        <f>S.FINANCIERO!L991/S.FINANCIERO!L990-1</f>
        <v>-0.005177282711</v>
      </c>
      <c r="H990" s="1">
        <f>S.FINANCIERO!N991/S.FINANCIERO!N990-1</f>
        <v>0.0008926345185</v>
      </c>
      <c r="I990" s="1">
        <f>S.FINANCIERO!P991/S.FINANCIERO!P990-1</f>
        <v>0.003202195791</v>
      </c>
      <c r="J990" s="1">
        <f>S.FINANCIERO!R991/S.FINANCIERO!R990-1</f>
        <v>-0.002163225172</v>
      </c>
      <c r="K990" s="1">
        <f>S.FINANCIERO!T991/S.FINANCIERO!T990-1</f>
        <v>-0.00702202362</v>
      </c>
      <c r="L990" s="1">
        <f>SUMPRODUCT(B990:K990, 'Ponderaciones e Índices.'!$A$4:$J$4)</f>
        <v>-0.003633491358</v>
      </c>
      <c r="M990" s="1">
        <f>'S. MATERIALES'!B991/'S. MATERIALES'!B990-1</f>
        <v>-0.0128032345</v>
      </c>
      <c r="N990" s="3">
        <f>'S. MATERIALES'!D991/'S. MATERIALES'!D990-1</f>
        <v>-0.04070407041</v>
      </c>
      <c r="O990" s="1">
        <f>'S. MATERIALES'!F991/'S. MATERIALES'!F990-1</f>
        <v>-0.01818375613</v>
      </c>
      <c r="P990" s="1">
        <f>'S. MATERIALES'!H991/'S. MATERIALES'!H990-1</f>
        <v>0.01222272522</v>
      </c>
      <c r="Q990" s="1">
        <f>'S. MATERIALES'!J991/'S. MATERIALES'!J990-1</f>
        <v>-0.02628683213</v>
      </c>
      <c r="R990" s="1">
        <f>'S. MATERIALES'!L991/'S. MATERIALES'!L990-1</f>
        <v>-0.01061093248</v>
      </c>
      <c r="S990" s="1">
        <f>'S. MATERIALES'!N991/'S. MATERIALES'!N990-1</f>
        <v>-0.008379888268</v>
      </c>
      <c r="T990" s="1">
        <f>'S. MATERIALES'!P991/'S. MATERIALES'!P990-1</f>
        <v>-0.008904109589</v>
      </c>
      <c r="U990" s="1">
        <f>'S. MATERIALES'!R991/'S. MATERIALES'!R990-1</f>
        <v>-0.01104100946</v>
      </c>
      <c r="V990" s="1">
        <f>'S. MATERIALES'!T991/'S. MATERIALES'!T990-1</f>
        <v>0.00955921402</v>
      </c>
      <c r="W990" s="1">
        <f>SUMPRODUCT(M990:V990,'Ponderaciones e Índices.'!$A$8:$J$8)</f>
        <v>-0.01072594298</v>
      </c>
      <c r="X990" s="1">
        <f>'S. ENERGÍA'!B991/'S. ENERGÍA'!B990-1</f>
        <v>-0.005130228887</v>
      </c>
      <c r="Y990" s="1">
        <f>'S. ENERGÍA'!D991/'S. ENERGÍA'!D990-1</f>
        <v>-0.02395354464</v>
      </c>
      <c r="Z990" s="1">
        <f>'S. ENERGÍA'!F991/'S. ENERGÍA'!F990-1</f>
        <v>-0.0004581901489</v>
      </c>
      <c r="AA990" s="1">
        <f>'S. ENERGÍA'!H991/'S. ENERGÍA'!H990-1</f>
        <v>-0.01618102496</v>
      </c>
      <c r="AB990" s="1">
        <f>'S. ENERGÍA'!J991/'S. ENERGÍA'!J990-1</f>
        <v>-0.01531393568</v>
      </c>
      <c r="AC990" s="1">
        <f>'S. ENERGÍA'!L991/'S. ENERGÍA'!L990-1</f>
        <v>0.01239384898</v>
      </c>
      <c r="AD990" s="1">
        <f>'S. ENERGÍA'!N991/'S. ENERGÍA'!N990-1</f>
        <v>-0.002862805549</v>
      </c>
      <c r="AE990" s="1">
        <f>'S. ENERGÍA'!P991/'S. ENERGÍA'!P990-1</f>
        <v>0.03492484527</v>
      </c>
      <c r="AF990" s="1">
        <f>'S. ENERGÍA'!R991/'S. ENERGÍA'!R990-1</f>
        <v>-0.02010050251</v>
      </c>
      <c r="AG990" s="1">
        <f>'S. ENERGÍA'!T991/'S. ENERGÍA'!T990-1</f>
        <v>0.03968816442</v>
      </c>
      <c r="AH990" s="1">
        <f>SUMPRODUCT(X990:AG990,'Ponderaciones e Índices.'!$A$12:$J$12)</f>
        <v>-0.01061975359</v>
      </c>
    </row>
    <row r="991">
      <c r="A991" s="1">
        <f>S.FINANCIERO!A992</f>
        <v>43383</v>
      </c>
      <c r="B991" s="1">
        <f>S.FINANCIERO!B992/S.FINANCIERO!B991-1</f>
        <v>-0.01573648715</v>
      </c>
      <c r="C991" s="1">
        <f>S.FINANCIERO!D992/S.FINANCIERO!D991-1</f>
        <v>-0.01124036074</v>
      </c>
      <c r="D991" s="1">
        <f>S.FINANCIERO!F992/S.FINANCIERO!F991-1</f>
        <v>-0.007956052283</v>
      </c>
      <c r="E991" s="1">
        <f>S.FINANCIERO!H992/S.FINANCIERO!H991-1</f>
        <v>-0.008860249698</v>
      </c>
      <c r="F991" s="1">
        <f>S.FINANCIERO!J992/S.FINANCIERO!J991-1</f>
        <v>-0.01249583472</v>
      </c>
      <c r="G991" s="1">
        <f>S.FINANCIERO!L992/S.FINANCIERO!L991-1</f>
        <v>-0.01387793723</v>
      </c>
      <c r="H991" s="1">
        <f>S.FINANCIERO!N992/S.FINANCIERO!N991-1</f>
        <v>-0.02084610057</v>
      </c>
      <c r="I991" s="1">
        <f>S.FINANCIERO!P992/S.FINANCIERO!P991-1</f>
        <v>-0.04377564979</v>
      </c>
      <c r="J991" s="1">
        <f>S.FINANCIERO!R992/S.FINANCIERO!R991-1</f>
        <v>-0.01813165156</v>
      </c>
      <c r="K991" s="1">
        <f>S.FINANCIERO!T992/S.FINANCIERO!T991-1</f>
        <v>-0.00900032144</v>
      </c>
      <c r="L991" s="1">
        <f>SUMPRODUCT(B991:K991, 'Ponderaciones e Índices.'!$A$4:$J$4)</f>
        <v>-0.01772194503</v>
      </c>
      <c r="M991" s="1">
        <f>'S. MATERIALES'!B992/'S. MATERIALES'!B991-1</f>
        <v>0.02457337884</v>
      </c>
      <c r="N991" s="3">
        <f>'S. MATERIALES'!D992/'S. MATERIALES'!D991-1</f>
        <v>0.03876146789</v>
      </c>
      <c r="O991" s="1">
        <f>'S. MATERIALES'!F992/'S. MATERIALES'!F991-1</f>
        <v>0.008228933713</v>
      </c>
      <c r="P991" s="1">
        <f>'S. MATERIALES'!H992/'S. MATERIALES'!H991-1</f>
        <v>0.007155635063</v>
      </c>
      <c r="Q991" s="1">
        <f>'S. MATERIALES'!J992/'S. MATERIALES'!J991-1</f>
        <v>0.01280763435</v>
      </c>
      <c r="R991" s="1">
        <f>'S. MATERIALES'!L992/'S. MATERIALES'!L991-1</f>
        <v>-0.0445238869</v>
      </c>
      <c r="S991" s="1">
        <f>'S. MATERIALES'!N992/'S. MATERIALES'!N991-1</f>
        <v>0.04507042254</v>
      </c>
      <c r="T991" s="1">
        <f>'S. MATERIALES'!P992/'S. MATERIALES'!P991-1</f>
        <v>-0.006910850035</v>
      </c>
      <c r="U991" s="1">
        <f>'S. MATERIALES'!R992/'S. MATERIALES'!R991-1</f>
        <v>-0.03189792663</v>
      </c>
      <c r="V991" s="1">
        <f>'S. MATERIALES'!T992/'S. MATERIALES'!T991-1</f>
        <v>0.005260389269</v>
      </c>
      <c r="W991" s="1">
        <f>SUMPRODUCT(M991:V991,'Ponderaciones e Índices.'!$A$8:$J$8)</f>
        <v>0.001020535553</v>
      </c>
      <c r="X991" s="1">
        <f>'S. ENERGÍA'!B992/'S. ENERGÍA'!B991-1</f>
        <v>-0.0321301071</v>
      </c>
      <c r="Y991" s="1">
        <f>'S. ENERGÍA'!D992/'S. ENERGÍA'!D991-1</f>
        <v>-0.03024293505</v>
      </c>
      <c r="Z991" s="1">
        <f>'S. ENERGÍA'!F992/'S. ENERGÍA'!F991-1</f>
        <v>-0.02337840935</v>
      </c>
      <c r="AA991" s="1">
        <f>'S. ENERGÍA'!H992/'S. ENERGÍA'!H991-1</f>
        <v>-0.005671218721</v>
      </c>
      <c r="AB991" s="1">
        <f>'S. ENERGÍA'!J992/'S. ENERGÍA'!J991-1</f>
        <v>-0.05909797823</v>
      </c>
      <c r="AC991" s="1">
        <f>'S. ENERGÍA'!L992/'S. ENERGÍA'!L991-1</f>
        <v>-0.02901836318</v>
      </c>
      <c r="AD991" s="1">
        <f>'S. ENERGÍA'!N992/'S. ENERGÍA'!N991-1</f>
        <v>-0.02583922261</v>
      </c>
      <c r="AE991" s="1">
        <f>'S. ENERGÍA'!P992/'S. ENERGÍA'!P991-1</f>
        <v>-0.04741563434</v>
      </c>
      <c r="AF991" s="1">
        <f>'S. ENERGÍA'!R992/'S. ENERGÍA'!R991-1</f>
        <v>-0.05256410256</v>
      </c>
      <c r="AG991" s="1">
        <f>'S. ENERGÍA'!T992/'S. ENERGÍA'!T991-1</f>
        <v>-0.02522154056</v>
      </c>
      <c r="AH991" s="1">
        <f>SUMPRODUCT(X991:AG991,'Ponderaciones e Índices.'!$A$12:$J$12)</f>
        <v>-0.03398661828</v>
      </c>
    </row>
    <row r="992">
      <c r="A992" s="1">
        <f>S.FINANCIERO!A993</f>
        <v>43384</v>
      </c>
      <c r="B992" s="1">
        <f>S.FINANCIERO!B993/S.FINANCIERO!B992-1</f>
        <v>-0.01986097319</v>
      </c>
      <c r="C992" s="1">
        <f>S.FINANCIERO!D993/S.FINANCIERO!D992-1</f>
        <v>-0.01718440185</v>
      </c>
      <c r="D992" s="1">
        <f>S.FINANCIERO!F993/S.FINANCIERO!F992-1</f>
        <v>-0.01518044682</v>
      </c>
      <c r="E992" s="1">
        <f>S.FINANCIERO!H993/S.FINANCIERO!H992-1</f>
        <v>-0.02492211838</v>
      </c>
      <c r="F992" s="1">
        <f>S.FINANCIERO!J993/S.FINANCIERO!J992-1</f>
        <v>-0.02395815758</v>
      </c>
      <c r="G992" s="1">
        <f>S.FINANCIERO!L993/S.FINANCIERO!L992-1</f>
        <v>-0.02590756437</v>
      </c>
      <c r="H992" s="1">
        <f>S.FINANCIERO!N993/S.FINANCIERO!N992-1</f>
        <v>-0.01746851546</v>
      </c>
      <c r="I992" s="1">
        <f>S.FINANCIERO!P993/S.FINANCIERO!P992-1</f>
        <v>-0.03147353362</v>
      </c>
      <c r="J992" s="1">
        <f>S.FINANCIERO!R993/S.FINANCIERO!R992-1</f>
        <v>-0.03271778402</v>
      </c>
      <c r="K992" s="1">
        <f>S.FINANCIERO!T993/S.FINANCIERO!T992-1</f>
        <v>-0.02465131366</v>
      </c>
      <c r="L992" s="1">
        <f>SUMPRODUCT(B992:K992, 'Ponderaciones e Índices.'!$A$4:$J$4)</f>
        <v>-0.02280021273</v>
      </c>
      <c r="M992" s="1">
        <f>'S. MATERIALES'!B993/'S. MATERIALES'!B992-1</f>
        <v>0.09526982012</v>
      </c>
      <c r="N992" s="3">
        <f>'S. MATERIALES'!D993/'S. MATERIALES'!D992-1</f>
        <v>0.07551335836</v>
      </c>
      <c r="O992" s="1">
        <f>'S. MATERIALES'!F993/'S. MATERIALES'!F992-1</f>
        <v>0.01020759755</v>
      </c>
      <c r="P992" s="1">
        <f>'S. MATERIALES'!H993/'S. MATERIALES'!H992-1</f>
        <v>0.03952042629</v>
      </c>
      <c r="Q992" s="1">
        <f>'S. MATERIALES'!J993/'S. MATERIALES'!J992-1</f>
        <v>0.0693032482</v>
      </c>
      <c r="R992" s="1">
        <f>'S. MATERIALES'!L993/'S. MATERIALES'!L992-1</f>
        <v>0.03843537415</v>
      </c>
      <c r="S992" s="1">
        <f>'S. MATERIALES'!N993/'S. MATERIALES'!N992-1</f>
        <v>0.03773584906</v>
      </c>
      <c r="T992" s="1">
        <f>'S. MATERIALES'!P993/'S. MATERIALES'!P992-1</f>
        <v>0.02226861517</v>
      </c>
      <c r="U992" s="1">
        <f>'S. MATERIALES'!R993/'S. MATERIALES'!R992-1</f>
        <v>-0.01812191104</v>
      </c>
      <c r="V992" s="1">
        <f>'S. MATERIALES'!T993/'S. MATERIALES'!T992-1</f>
        <v>0.05442176871</v>
      </c>
      <c r="W992" s="1">
        <f>SUMPRODUCT(M992:V992,'Ponderaciones e Índices.'!$A$8:$J$8)</f>
        <v>0.03644143442</v>
      </c>
      <c r="X992" s="1">
        <f>'S. ENERGÍA'!B993/'S. ENERGÍA'!B992-1</f>
        <v>-0.05</v>
      </c>
      <c r="Y992" s="1">
        <f>'S. ENERGÍA'!D993/'S. ENERGÍA'!D992-1</f>
        <v>-0.03757668712</v>
      </c>
      <c r="Z992" s="1">
        <f>'S. ENERGÍA'!F993/'S. ENERGÍA'!F992-1</f>
        <v>-0.02628490965</v>
      </c>
      <c r="AA992" s="1">
        <f>'S. ENERGÍA'!H993/'S. ENERGÍA'!H992-1</f>
        <v>-0.02490327105</v>
      </c>
      <c r="AB992" s="1">
        <f>'S. ENERGÍA'!J993/'S. ENERGÍA'!J992-1</f>
        <v>-0.03388429752</v>
      </c>
      <c r="AC992" s="1">
        <f>'S. ENERGÍA'!L993/'S. ENERGÍA'!L992-1</f>
        <v>-0.009105766986</v>
      </c>
      <c r="AD992" s="1">
        <f>'S. ENERGÍA'!N993/'S. ENERGÍA'!N992-1</f>
        <v>-0.01496259352</v>
      </c>
      <c r="AE992" s="1">
        <f>'S. ENERGÍA'!P993/'S. ENERGÍA'!P992-1</f>
        <v>-0.04573991031</v>
      </c>
      <c r="AF992" s="1">
        <f>'S. ENERGÍA'!R993/'S. ENERGÍA'!R992-1</f>
        <v>-0.005412719892</v>
      </c>
      <c r="AG992" s="1">
        <f>'S. ENERGÍA'!T993/'S. ENERGÍA'!T992-1</f>
        <v>-0.02937062937</v>
      </c>
      <c r="AH992" s="1">
        <f>SUMPRODUCT(X992:AG992,'Ponderaciones e Índices.'!$A$12:$J$12)</f>
        <v>-0.03180827336</v>
      </c>
    </row>
    <row r="993">
      <c r="A993" s="1">
        <f>S.FINANCIERO!A994</f>
        <v>43385</v>
      </c>
      <c r="B993" s="1">
        <f>S.FINANCIERO!B994/S.FINANCIERO!B993-1</f>
        <v>0.0008105369807</v>
      </c>
      <c r="C993" s="1">
        <f>S.FINANCIERO!D994/S.FINANCIERO!D993-1</f>
        <v>-0.0008069939475</v>
      </c>
      <c r="D993" s="1">
        <f>S.FINANCIERO!F994/S.FINANCIERO!F993-1</f>
        <v>-0.002520601066</v>
      </c>
      <c r="E993" s="1">
        <f>S.FINANCIERO!H994/S.FINANCIERO!H993-1</f>
        <v>-0.003889429087</v>
      </c>
      <c r="F993" s="1">
        <f>S.FINANCIERO!J994/S.FINANCIERO!J993-1</f>
        <v>0.00008643042351</v>
      </c>
      <c r="G993" s="1">
        <f>S.FINANCIERO!L994/S.FINANCIERO!L993-1</f>
        <v>-0.005089476276</v>
      </c>
      <c r="H993" s="1">
        <f>S.FINANCIERO!N994/S.FINANCIERO!N993-1</f>
        <v>0.008892134319</v>
      </c>
      <c r="I993" s="1">
        <f>S.FINANCIERO!P994/S.FINANCIERO!P993-1</f>
        <v>0.01033973412</v>
      </c>
      <c r="J993" s="1">
        <f>S.FINANCIERO!R994/S.FINANCIERO!R993-1</f>
        <v>-0.001452583524</v>
      </c>
      <c r="K993" s="1">
        <f>S.FINANCIERO!T994/S.FINANCIERO!T993-1</f>
        <v>0.00432324576</v>
      </c>
      <c r="L993" s="1">
        <f>SUMPRODUCT(B993:K993, 'Ponderaciones e Índices.'!$A$4:$J$4)</f>
        <v>0.001450791036</v>
      </c>
      <c r="M993" s="1">
        <f>'S. MATERIALES'!B994/'S. MATERIALES'!B993-1</f>
        <v>-0.01277372263</v>
      </c>
      <c r="N993" s="3">
        <f>'S. MATERIALES'!D994/'S. MATERIALES'!D993-1</f>
        <v>-0.002463559844</v>
      </c>
      <c r="O993" s="1">
        <f>'S. MATERIALES'!F994/'S. MATERIALES'!F993-1</f>
        <v>0.02828821147</v>
      </c>
      <c r="P993" s="1">
        <f>'S. MATERIALES'!H994/'S. MATERIALES'!H993-1</f>
        <v>-0.03289192653</v>
      </c>
      <c r="Q993" s="1">
        <f>'S. MATERIALES'!J994/'S. MATERIALES'!J993-1</f>
        <v>-0.001623188406</v>
      </c>
      <c r="R993" s="1">
        <f>'S. MATERIALES'!L994/'S. MATERIALES'!L993-1</f>
        <v>-0.007533573534</v>
      </c>
      <c r="S993" s="1">
        <f>'S. MATERIALES'!N994/'S. MATERIALES'!N993-1</f>
        <v>-0.02337662338</v>
      </c>
      <c r="T993" s="1">
        <f>'S. MATERIALES'!P994/'S. MATERIALES'!P993-1</f>
        <v>-0.0115724983</v>
      </c>
      <c r="U993" s="1">
        <f>'S. MATERIALES'!R994/'S. MATERIALES'!R993-1</f>
        <v>0.01510067114</v>
      </c>
      <c r="V993" s="1">
        <f>'S. MATERIALES'!T994/'S. MATERIALES'!T993-1</f>
        <v>-0.01637717122</v>
      </c>
      <c r="W993" s="1">
        <f>SUMPRODUCT(M993:V993,'Ponderaciones e Índices.'!$A$8:$J$8)</f>
        <v>-0.007802339456</v>
      </c>
      <c r="X993" s="1">
        <f>'S. ENERGÍA'!B994/'S. ENERGÍA'!B993-1</f>
        <v>0.02998274374</v>
      </c>
      <c r="Y993" s="1">
        <f>'S. ENERGÍA'!D994/'S. ENERGÍA'!D993-1</f>
        <v>0.004780876494</v>
      </c>
      <c r="Z993" s="1">
        <f>'S. ENERGÍA'!F994/'S. ENERGÍA'!F993-1</f>
        <v>0.004579416727</v>
      </c>
      <c r="AA993" s="1">
        <f>'S. ENERGÍA'!H994/'S. ENERGÍA'!H993-1</f>
        <v>-0.0001947603057</v>
      </c>
      <c r="AB993" s="1">
        <f>'S. ENERGÍA'!J994/'S. ENERGÍA'!J993-1</f>
        <v>-0.02309666382</v>
      </c>
      <c r="AC993" s="1">
        <f>'S. ENERGÍA'!L994/'S. ENERGÍA'!L993-1</f>
        <v>0.006597549482</v>
      </c>
      <c r="AD993" s="1">
        <f>'S. ENERGÍA'!N994/'S. ENERGÍA'!N993-1</f>
        <v>0.01104718067</v>
      </c>
      <c r="AE993" s="1">
        <f>'S. ENERGÍA'!P994/'S. ENERGÍA'!P993-1</f>
        <v>-0.00469924812</v>
      </c>
      <c r="AF993" s="1">
        <f>'S. ENERGÍA'!R994/'S. ENERGÍA'!R993-1</f>
        <v>-0.01496598639</v>
      </c>
      <c r="AG993" s="1">
        <f>'S. ENERGÍA'!T994/'S. ENERGÍA'!T993-1</f>
        <v>0.002161383285</v>
      </c>
      <c r="AH993" s="1">
        <f>SUMPRODUCT(X993:AG993,'Ponderaciones e Índices.'!$A$12:$J$12)</f>
        <v>0.003337382811</v>
      </c>
    </row>
    <row r="994">
      <c r="A994" s="1">
        <f>S.FINANCIERO!A995</f>
        <v>43388</v>
      </c>
      <c r="B994" s="1">
        <f>S.FINANCIERO!B995/S.FINANCIERO!B994-1</f>
        <v>-0.003846932577</v>
      </c>
      <c r="C994" s="1">
        <f>S.FINANCIERO!D995/S.FINANCIERO!D994-1</f>
        <v>-0.003095975232</v>
      </c>
      <c r="D994" s="1">
        <f>S.FINANCIERO!F995/S.FINANCIERO!F994-1</f>
        <v>0.00009719117504</v>
      </c>
      <c r="E994" s="1">
        <f>S.FINANCIERO!H995/S.FINANCIERO!H994-1</f>
        <v>-0.008506484451</v>
      </c>
      <c r="F994" s="1">
        <f>S.FINANCIERO!J995/S.FINANCIERO!J994-1</f>
        <v>-0.003889032927</v>
      </c>
      <c r="G994" s="1">
        <f>S.FINANCIERO!L995/S.FINANCIERO!L994-1</f>
        <v>-0.004455445545</v>
      </c>
      <c r="H994" s="1">
        <f>S.FINANCIERO!N995/S.FINANCIERO!N994-1</f>
        <v>-0.007345656515</v>
      </c>
      <c r="I994" s="1">
        <f>S.FINANCIERO!P995/S.FINANCIERO!P994-1</f>
        <v>-0.02972709552</v>
      </c>
      <c r="J994" s="1">
        <f>S.FINANCIERO!R995/S.FINANCIERO!R994-1</f>
        <v>-0.008728179551</v>
      </c>
      <c r="K994" s="1">
        <f>S.FINANCIERO!T995/S.FINANCIERO!T994-1</f>
        <v>-0.01357615894</v>
      </c>
      <c r="L994" s="1">
        <f>SUMPRODUCT(B994:K994, 'Ponderaciones e Índices.'!$A$4:$J$4)</f>
        <v>-0.00867646493</v>
      </c>
      <c r="M994" s="1">
        <f>'S. MATERIALES'!B995/'S. MATERIALES'!B994-1</f>
        <v>0.01786814541</v>
      </c>
      <c r="N994" s="3">
        <f>'S. MATERIALES'!D995/'S. MATERIALES'!D994-1</f>
        <v>0.01564107841</v>
      </c>
      <c r="O994" s="1">
        <f>'S. MATERIALES'!F995/'S. MATERIALES'!F994-1</f>
        <v>-0.007857039202</v>
      </c>
      <c r="P994" s="1">
        <f>'S. MATERIALES'!H995/'S. MATERIALES'!H994-1</f>
        <v>0.0101590106</v>
      </c>
      <c r="Q994" s="1">
        <f>'S. MATERIALES'!J995/'S. MATERIALES'!J994-1</f>
        <v>0.00812913715</v>
      </c>
      <c r="R994" s="1">
        <f>'S. MATERIALES'!L995/'S. MATERIALES'!L994-1</f>
        <v>0.01386138614</v>
      </c>
      <c r="S994" s="1">
        <f>'S. MATERIALES'!N995/'S. MATERIALES'!N994-1</f>
        <v>-0.002659574468</v>
      </c>
      <c r="T994" s="1">
        <f>'S. MATERIALES'!P995/'S. MATERIALES'!P994-1</f>
        <v>-0.03168044077</v>
      </c>
      <c r="U994" s="1">
        <f>'S. MATERIALES'!R995/'S. MATERIALES'!R994-1</f>
        <v>-0.01487603306</v>
      </c>
      <c r="V994" s="1">
        <f>'S. MATERIALES'!T995/'S. MATERIALES'!T994-1</f>
        <v>0.009081735621</v>
      </c>
      <c r="W994" s="1">
        <f>SUMPRODUCT(M994:V994,'Ponderaciones e Índices.'!$A$8:$J$8)</f>
        <v>-0.00163961906</v>
      </c>
      <c r="X994" s="1">
        <f>'S. ENERGÍA'!B995/'S. ENERGÍA'!B994-1</f>
        <v>0.001884816754</v>
      </c>
      <c r="Y994" s="1">
        <f>'S. ENERGÍA'!D995/'S. ENERGÍA'!D994-1</f>
        <v>-0.0116309807</v>
      </c>
      <c r="Z994" s="1">
        <f>'S. ENERGÍA'!F995/'S. ENERGÍA'!F994-1</f>
        <v>0.007197696737</v>
      </c>
      <c r="AA994" s="1">
        <f>'S. ENERGÍA'!H995/'S. ENERGÍA'!H994-1</f>
        <v>0.00623996575</v>
      </c>
      <c r="AB994" s="1">
        <f>'S. ENERGÍA'!J995/'S. ENERGÍA'!J994-1</f>
        <v>-0.03590192644</v>
      </c>
      <c r="AC994" s="1">
        <f>'S. ENERGÍA'!L995/'S. ENERGÍA'!L994-1</f>
        <v>0.01896067416</v>
      </c>
      <c r="AD994" s="1">
        <f>'S. ENERGÍA'!N995/'S. ENERGÍA'!N994-1</f>
        <v>-0.002731618484</v>
      </c>
      <c r="AE994" s="1">
        <f>'S. ENERGÍA'!P995/'S. ENERGÍA'!P994-1</f>
        <v>-0.02360717658</v>
      </c>
      <c r="AF994" s="1">
        <f>'S. ENERGÍA'!R995/'S. ENERGÍA'!R994-1</f>
        <v>-0.0317679558</v>
      </c>
      <c r="AG994" s="1">
        <f>'S. ENERGÍA'!T995/'S. ENERGÍA'!T994-1</f>
        <v>-0.0129403307</v>
      </c>
      <c r="AH994" s="1">
        <f>SUMPRODUCT(X994:AG994,'Ponderaciones e Índices.'!$A$12:$J$12)</f>
        <v>-0.01095724418</v>
      </c>
    </row>
    <row r="995">
      <c r="A995" s="1">
        <f>S.FINANCIERO!A996</f>
        <v>43389</v>
      </c>
      <c r="B995" s="1">
        <f>S.FINANCIERO!B996/S.FINANCIERO!B995-1</f>
        <v>0.01280487805</v>
      </c>
      <c r="C995" s="1">
        <f>S.FINANCIERO!D996/S.FINANCIERO!D995-1</f>
        <v>0.01134215501</v>
      </c>
      <c r="D995" s="1">
        <f>S.FINANCIERO!F996/S.FINANCIERO!F995-1</f>
        <v>0.009329446064</v>
      </c>
      <c r="E995" s="1">
        <f>S.FINANCIERO!H996/S.FINANCIERO!H995-1</f>
        <v>0.01026722925</v>
      </c>
      <c r="F995" s="1">
        <f>S.FINANCIERO!J996/S.FINANCIERO!J995-1</f>
        <v>0.009890681936</v>
      </c>
      <c r="G995" s="1">
        <f>S.FINANCIERO!L996/S.FINANCIERO!L995-1</f>
        <v>0.01210011603</v>
      </c>
      <c r="H995" s="1">
        <f>S.FINANCIERO!N996/S.FINANCIERO!N995-1</f>
        <v>0.01127842878</v>
      </c>
      <c r="I995" s="1">
        <f>S.FINANCIERO!P996/S.FINANCIERO!P995-1</f>
        <v>0.007533902562</v>
      </c>
      <c r="J995" s="1">
        <f>S.FINANCIERO!R996/S.FINANCIERO!R995-1</f>
        <v>0.007337526205</v>
      </c>
      <c r="K995" s="1">
        <f>S.FINANCIERO!T996/S.FINANCIERO!T995-1</f>
        <v>0.007385028533</v>
      </c>
      <c r="L995" s="1">
        <f>SUMPRODUCT(B995:K995, 'Ponderaciones e Índices.'!$A$4:$J$4)</f>
        <v>0.01027653448</v>
      </c>
      <c r="M995" s="1">
        <f>'S. MATERIALES'!B996/'S. MATERIALES'!B995-1</f>
        <v>-0.002421307506</v>
      </c>
      <c r="N995" s="3">
        <f>'S. MATERIALES'!D996/'S. MATERIALES'!D995-1</f>
        <v>-0.02269503546</v>
      </c>
      <c r="O995" s="1">
        <f>'S. MATERIALES'!F996/'S. MATERIALES'!F995-1</f>
        <v>0.01978770529</v>
      </c>
      <c r="P995" s="1">
        <f>'S. MATERIALES'!H996/'S. MATERIALES'!H995-1</f>
        <v>-0.003498032357</v>
      </c>
      <c r="Q995" s="1">
        <f>'S. MATERIALES'!J996/'S. MATERIALES'!J995-1</f>
        <v>-0.02027416196</v>
      </c>
      <c r="R995" s="1">
        <f>'S. MATERIALES'!L996/'S. MATERIALES'!L995-1</f>
        <v>0.02506510417</v>
      </c>
      <c r="S995" s="1">
        <f>'S. MATERIALES'!N996/'S. MATERIALES'!N995-1</f>
        <v>-0.008</v>
      </c>
      <c r="T995" s="1">
        <f>'S. MATERIALES'!P996/'S. MATERIALES'!P995-1</f>
        <v>-0.00426742532</v>
      </c>
      <c r="U995" s="1">
        <f>'S. MATERIALES'!R996/'S. MATERIALES'!R995-1</f>
        <v>-0.01342281879</v>
      </c>
      <c r="V995" s="1">
        <f>'S. MATERIALES'!T996/'S. MATERIALES'!T995-1</f>
        <v>0.001</v>
      </c>
      <c r="W995" s="1">
        <f>SUMPRODUCT(M995:V995,'Ponderaciones e Índices.'!$A$8:$J$8)</f>
        <v>-0.00432569614</v>
      </c>
      <c r="X995" s="1">
        <f>'S. ENERGÍA'!B996/'S. ENERGÍA'!B995-1</f>
        <v>-0.003762541806</v>
      </c>
      <c r="Y995" s="1">
        <f>'S. ENERGÍA'!D996/'S. ENERGÍA'!D995-1</f>
        <v>0.01551216903</v>
      </c>
      <c r="Z995" s="1">
        <f>'S. ENERGÍA'!F996/'S. ENERGÍA'!F995-1</f>
        <v>0.03025250119</v>
      </c>
      <c r="AA995" s="1">
        <f>'S. ENERGÍA'!H996/'S. ENERGÍA'!H995-1</f>
        <v>0.006782040782</v>
      </c>
      <c r="AB995" s="1">
        <f>'S. ENERGÍA'!J996/'S. ENERGÍA'!J995-1</f>
        <v>0.03451407811</v>
      </c>
      <c r="AC995" s="1">
        <f>'S. ENERGÍA'!L996/'S. ENERGÍA'!L995-1</f>
        <v>0.01033769814</v>
      </c>
      <c r="AD995" s="1">
        <f>'S. ENERGÍA'!N996/'S. ENERGÍA'!N995-1</f>
        <v>0.01871718786</v>
      </c>
      <c r="AE995" s="1">
        <f>'S. ENERGÍA'!P996/'S. ENERGÍA'!P995-1</f>
        <v>-0.01160541586</v>
      </c>
      <c r="AF995" s="1">
        <f>'S. ENERGÍA'!R996/'S. ENERGÍA'!R995-1</f>
        <v>0.01426533524</v>
      </c>
      <c r="AG995" s="1">
        <f>'S. ENERGÍA'!T996/'S. ENERGÍA'!T995-1</f>
        <v>0.005098324836</v>
      </c>
      <c r="AH995" s="1">
        <f>SUMPRODUCT(X995:AG995,'Ponderaciones e Índices.'!$A$12:$J$12)</f>
        <v>0.01327655967</v>
      </c>
    </row>
    <row r="996">
      <c r="A996" s="1">
        <f>S.FINANCIERO!A997</f>
        <v>43390</v>
      </c>
      <c r="B996" s="1">
        <f>S.FINANCIERO!B997/S.FINANCIERO!B996-1</f>
        <v>0.003210917118</v>
      </c>
      <c r="C996" s="1">
        <f>S.FINANCIERO!D997/S.FINANCIERO!D996-1</f>
        <v>0.001335113485</v>
      </c>
      <c r="D996" s="1">
        <f>S.FINANCIERO!F997/S.FINANCIERO!F996-1</f>
        <v>0.002503369921</v>
      </c>
      <c r="E996" s="1">
        <f>S.FINANCIERO!H997/S.FINANCIERO!H996-1</f>
        <v>0.005568703884</v>
      </c>
      <c r="F996" s="1">
        <f>S.FINANCIERO!J997/S.FINANCIERO!J996-1</f>
        <v>0.001030927835</v>
      </c>
      <c r="G996" s="1">
        <f>S.FINANCIERO!L997/S.FINANCIERO!L996-1</f>
        <v>0.008679986898</v>
      </c>
      <c r="H996" s="1">
        <f>S.FINANCIERO!N997/S.FINANCIERO!N996-1</f>
        <v>0.01700765498</v>
      </c>
      <c r="I996" s="1">
        <f>S.FINANCIERO!P997/S.FINANCIERO!P996-1</f>
        <v>0.02642073779</v>
      </c>
      <c r="J996" s="1">
        <f>S.FINANCIERO!R997/S.FINANCIERO!R996-1</f>
        <v>0.01019771072</v>
      </c>
      <c r="K996" s="1">
        <f>S.FINANCIERO!T997/S.FINANCIERO!T996-1</f>
        <v>0.005664778407</v>
      </c>
      <c r="L996" s="1">
        <f>SUMPRODUCT(B996:K996, 'Ponderaciones e Índices.'!$A$4:$J$4)</f>
        <v>0.008464503692</v>
      </c>
      <c r="M996" s="1">
        <f>'S. MATERIALES'!B997/'S. MATERIALES'!B996-1</f>
        <v>0.003640776699</v>
      </c>
      <c r="N996" s="3">
        <f>'S. MATERIALES'!D997/'S. MATERIALES'!D996-1</f>
        <v>-0.007671573709</v>
      </c>
      <c r="O996" s="1">
        <f>'S. MATERIALES'!F997/'S. MATERIALES'!F996-1</f>
        <v>-0.03106239115</v>
      </c>
      <c r="P996" s="1">
        <f>'S. MATERIALES'!H997/'S. MATERIALES'!H996-1</f>
        <v>0.003071522598</v>
      </c>
      <c r="Q996" s="1">
        <f>'S. MATERIALES'!J997/'S. MATERIALES'!J996-1</f>
        <v>-0.0008230452675</v>
      </c>
      <c r="R996" s="1">
        <f>'S. MATERIALES'!L997/'S. MATERIALES'!L996-1</f>
        <v>-0.014607812</v>
      </c>
      <c r="S996" s="1">
        <f>'S. MATERIALES'!N997/'S. MATERIALES'!N996-1</f>
        <v>0</v>
      </c>
      <c r="T996" s="1">
        <f>'S. MATERIALES'!P997/'S. MATERIALES'!P996-1</f>
        <v>-0.03</v>
      </c>
      <c r="U996" s="1">
        <f>'S. MATERIALES'!R997/'S. MATERIALES'!R996-1</f>
        <v>-0.0119047619</v>
      </c>
      <c r="V996" s="1">
        <f>'S. MATERIALES'!T997/'S. MATERIALES'!T996-1</f>
        <v>0.001998001998</v>
      </c>
      <c r="W996" s="1">
        <f>SUMPRODUCT(M996:V996,'Ponderaciones e Índices.'!$A$8:$J$8)</f>
        <v>-0.008480133761</v>
      </c>
      <c r="X996" s="1">
        <f>'S. ENERGÍA'!B997/'S. ENERGÍA'!B996-1</f>
        <v>-0.0102811582</v>
      </c>
      <c r="Y996" s="1">
        <f>'S. ENERGÍA'!D997/'S. ENERGÍA'!D996-1</f>
        <v>-0.0173821438</v>
      </c>
      <c r="Z996" s="1">
        <f>'S. ENERGÍA'!F997/'S. ENERGÍA'!F996-1</f>
        <v>-0.02427745665</v>
      </c>
      <c r="AA996" s="1">
        <f>'S. ENERGÍA'!H997/'S. ENERGÍA'!H996-1</f>
        <v>0.008469042985</v>
      </c>
      <c r="AB996" s="1">
        <f>'S. ENERGÍA'!J997/'S. ENERGÍA'!J996-1</f>
        <v>-0.008779631255</v>
      </c>
      <c r="AC996" s="1">
        <f>'S. ENERGÍA'!L997/'S. ENERGÍA'!L996-1</f>
        <v>-0.0004547521601</v>
      </c>
      <c r="AD996" s="1">
        <f>'S. ENERGÍA'!N997/'S. ENERGÍA'!N996-1</f>
        <v>0.001120322653</v>
      </c>
      <c r="AE996" s="1">
        <f>'S. ENERGÍA'!P997/'S. ENERGÍA'!P996-1</f>
        <v>-0.01712328767</v>
      </c>
      <c r="AF996" s="1">
        <f>'S. ENERGÍA'!R997/'S. ENERGÍA'!R996-1</f>
        <v>-0.02250351617</v>
      </c>
      <c r="AG996" s="1">
        <f>'S. ENERGÍA'!T997/'S. ENERGÍA'!T996-1</f>
        <v>-0.03768115942</v>
      </c>
      <c r="AH996" s="1">
        <f>SUMPRODUCT(X996:AG996,'Ponderaciones e Índices.'!$A$12:$J$12)</f>
        <v>-0.01444270896</v>
      </c>
    </row>
    <row r="997">
      <c r="A997" s="1">
        <f>S.FINANCIERO!A998</f>
        <v>43391</v>
      </c>
      <c r="B997" s="1">
        <f>S.FINANCIERO!B998/S.FINANCIERO!B997-1</f>
        <v>-0.01020204041</v>
      </c>
      <c r="C997" s="1">
        <f>S.FINANCIERO!D998/S.FINANCIERO!D997-1</f>
        <v>-0.009333333333</v>
      </c>
      <c r="D997" s="1">
        <f>S.FINANCIERO!F998/S.FINANCIERO!F997-1</f>
        <v>-0.0042258932</v>
      </c>
      <c r="E997" s="1">
        <f>S.FINANCIERO!H998/S.FINANCIERO!H997-1</f>
        <v>-0.01121417693</v>
      </c>
      <c r="F997" s="1">
        <f>S.FINANCIERO!J998/S.FINANCIERO!J997-1</f>
        <v>-0.006865774116</v>
      </c>
      <c r="G997" s="1">
        <f>S.FINANCIERO!L998/S.FINANCIERO!L997-1</f>
        <v>-0.009741841208</v>
      </c>
      <c r="H997" s="1">
        <f>S.FINANCIERO!N998/S.FINANCIERO!N997-1</f>
        <v>-0.019775247</v>
      </c>
      <c r="I997" s="1">
        <f>S.FINANCIERO!P998/S.FINANCIERO!P997-1</f>
        <v>-0.0179698883</v>
      </c>
      <c r="J997" s="1">
        <f>S.FINANCIERO!R998/S.FINANCIERO!R997-1</f>
        <v>-0.004120313144</v>
      </c>
      <c r="K997" s="1">
        <f>S.FINANCIERO!T998/S.FINANCIERO!T997-1</f>
        <v>-0.0112657389</v>
      </c>
      <c r="L997" s="1">
        <f>SUMPRODUCT(B997:K997, 'Ponderaciones e Índices.'!$A$4:$J$4)</f>
        <v>-0.01115601108</v>
      </c>
      <c r="M997" s="1">
        <f>'S. MATERIALES'!B998/'S. MATERIALES'!B997-1</f>
        <v>0.04353083434</v>
      </c>
      <c r="N997" s="3">
        <f>'S. MATERIALES'!D998/'S. MATERIALES'!D997-1</f>
        <v>0.01211867948</v>
      </c>
      <c r="O997" s="1">
        <f>'S. MATERIALES'!F998/'S. MATERIALES'!F997-1</f>
        <v>-0.008014548838</v>
      </c>
      <c r="P997" s="1">
        <f>'S. MATERIALES'!H998/'S. MATERIALES'!H997-1</f>
        <v>0.001312335958</v>
      </c>
      <c r="Q997" s="1">
        <f>'S. MATERIALES'!J998/'S. MATERIALES'!J997-1</f>
        <v>-0.001765121205</v>
      </c>
      <c r="R997" s="1">
        <f>'S. MATERIALES'!L998/'S. MATERIALES'!L997-1</f>
        <v>-0.01095713825</v>
      </c>
      <c r="S997" s="1">
        <f>'S. MATERIALES'!N998/'S. MATERIALES'!N997-1</f>
        <v>0.005376344086</v>
      </c>
      <c r="T997" s="1">
        <f>'S. MATERIALES'!P998/'S. MATERIALES'!P997-1</f>
        <v>-0.0471281296</v>
      </c>
      <c r="U997" s="1">
        <f>'S. MATERIALES'!R998/'S. MATERIALES'!R997-1</f>
        <v>-0.05851979346</v>
      </c>
      <c r="V997" s="1">
        <f>'S. MATERIALES'!T998/'S. MATERIALES'!T997-1</f>
        <v>0.0109670987</v>
      </c>
      <c r="W997" s="1">
        <f>SUMPRODUCT(M997:V997,'Ponderaciones e Índices.'!$A$8:$J$8)</f>
        <v>-0.01201661535</v>
      </c>
      <c r="X997" s="1">
        <f>'S. ENERGÍA'!B998/'S. ENERGÍA'!B997-1</f>
        <v>-0.0163239347</v>
      </c>
      <c r="Y997" s="1">
        <f>'S. ENERGÍA'!D998/'S. ENERGÍA'!D997-1</f>
        <v>-0.006968641115</v>
      </c>
      <c r="Z997" s="1">
        <f>'S. ENERGÍA'!F998/'S. ENERGÍA'!F997-1</f>
        <v>0.00355450237</v>
      </c>
      <c r="AA997" s="1">
        <f>'S. ENERGÍA'!H998/'S. ENERGÍA'!H997-1</f>
        <v>0.004391726959</v>
      </c>
      <c r="AB997" s="1">
        <f>'S. ENERGÍA'!J998/'S. ENERGÍA'!J997-1</f>
        <v>-0.01505757307</v>
      </c>
      <c r="AC997" s="1">
        <f>'S. ENERGÍA'!L998/'S. ENERGÍA'!L997-1</f>
        <v>-0.01660600546</v>
      </c>
      <c r="AD997" s="1">
        <f>'S. ENERGÍA'!N998/'S. ENERGÍA'!N997-1</f>
        <v>-0.01208594449</v>
      </c>
      <c r="AE997" s="1">
        <f>'S. ENERGÍA'!P998/'S. ENERGÍA'!P997-1</f>
        <v>-0.0293678447</v>
      </c>
      <c r="AF997" s="1">
        <f>'S. ENERGÍA'!R998/'S. ENERGÍA'!R997-1</f>
        <v>-0.01726618705</v>
      </c>
      <c r="AG997" s="1">
        <f>'S. ENERGÍA'!T998/'S. ENERGÍA'!T997-1</f>
        <v>-0.03087349398</v>
      </c>
      <c r="AH997" s="1">
        <f>SUMPRODUCT(X997:AG997,'Ponderaciones e Índices.'!$A$12:$J$12)</f>
        <v>-0.0115319861</v>
      </c>
    </row>
    <row r="998">
      <c r="A998" s="1">
        <f>S.FINANCIERO!A999</f>
        <v>43392</v>
      </c>
      <c r="B998" s="1">
        <f>S.FINANCIERO!B999/S.FINANCIERO!B998-1</f>
        <v>0.0004042037187</v>
      </c>
      <c r="C998" s="1">
        <f>S.FINANCIERO!D999/S.FINANCIERO!D998-1</f>
        <v>-0.003499327052</v>
      </c>
      <c r="D998" s="1">
        <f>S.FINANCIERO!F999/S.FINANCIERO!F998-1</f>
        <v>0.00009645061728</v>
      </c>
      <c r="E998" s="1">
        <f>S.FINANCIERO!H999/S.FINANCIERO!H998-1</f>
        <v>-0.00350042005</v>
      </c>
      <c r="F998" s="1">
        <f>S.FINANCIERO!J999/S.FINANCIERO!J998-1</f>
        <v>0.0001728309713</v>
      </c>
      <c r="G998" s="1">
        <f>S.FINANCIERO!L999/S.FINANCIERO!L998-1</f>
        <v>0.0004918839154</v>
      </c>
      <c r="H998" s="1">
        <f>S.FINANCIERO!N999/S.FINANCIERO!N998-1</f>
        <v>0.007699331117</v>
      </c>
      <c r="I998" s="1">
        <f>S.FINANCIERO!P999/S.FINANCIERO!P998-1</f>
        <v>0.03165182987</v>
      </c>
      <c r="J998" s="1">
        <f>S.FINANCIERO!R999/S.FINANCIERO!R998-1</f>
        <v>0.02068680182</v>
      </c>
      <c r="K998" s="1">
        <f>S.FINANCIERO!T999/S.FINANCIERO!T998-1</f>
        <v>0.002345844504</v>
      </c>
      <c r="L998" s="1">
        <f>SUMPRODUCT(B998:K998, 'Ponderaciones e Índices.'!$A$4:$J$4)</f>
        <v>0.005648362584</v>
      </c>
      <c r="M998" s="1">
        <f>'S. MATERIALES'!B999/'S. MATERIALES'!B998-1</f>
        <v>0.001738122827</v>
      </c>
      <c r="N998" s="3">
        <f>'S. MATERIALES'!D999/'S. MATERIALES'!D998-1</f>
        <v>0.001857968621</v>
      </c>
      <c r="O998" s="1">
        <f>'S. MATERIALES'!F999/'S. MATERIALES'!F998-1</f>
        <v>-0.006054146237</v>
      </c>
      <c r="P998" s="1">
        <f>'S. MATERIALES'!H999/'S. MATERIALES'!H998-1</f>
        <v>-0.003494975972</v>
      </c>
      <c r="Q998" s="1">
        <f>'S. MATERIALES'!J999/'S. MATERIALES'!J998-1</f>
        <v>0.002004008016</v>
      </c>
      <c r="R998" s="1">
        <f>'S. MATERIALES'!L999/'S. MATERIALES'!L998-1</f>
        <v>-0.002606712284</v>
      </c>
      <c r="S998" s="1">
        <f>'S. MATERIALES'!N999/'S. MATERIALES'!N998-1</f>
        <v>0.02406417112</v>
      </c>
      <c r="T998" s="1">
        <f>'S. MATERIALES'!P999/'S. MATERIALES'!P998-1</f>
        <v>-0.01236476043</v>
      </c>
      <c r="U998" s="1">
        <f>'S. MATERIALES'!R999/'S. MATERIALES'!R998-1</f>
        <v>-0.01096892139</v>
      </c>
      <c r="V998" s="1">
        <f>'S. MATERIALES'!T999/'S. MATERIALES'!T998-1</f>
        <v>0.0004930966469</v>
      </c>
      <c r="W998" s="1">
        <f>SUMPRODUCT(M998:V998,'Ponderaciones e Índices.'!$A$8:$J$8)</f>
        <v>-0.0005210381728</v>
      </c>
      <c r="X998" s="1">
        <f>'S. ENERGÍA'!B999/'S. ENERGÍA'!B998-1</f>
        <v>0.009698275862</v>
      </c>
      <c r="Y998" s="1">
        <f>'S. ENERGÍA'!D999/'S. ENERGÍA'!D998-1</f>
        <v>0.003238866397</v>
      </c>
      <c r="Z998" s="1">
        <f>'S. ENERGÍA'!F999/'S. ENERGÍA'!F998-1</f>
        <v>0.01251475797</v>
      </c>
      <c r="AA998" s="1">
        <f>'S. ENERGÍA'!H999/'S. ENERGÍA'!H998-1</f>
        <v>0.01539353759</v>
      </c>
      <c r="AB998" s="1">
        <f>'S. ENERGÍA'!J999/'S. ENERGÍA'!J998-1</f>
        <v>0.002697841727</v>
      </c>
      <c r="AC998" s="1">
        <f>'S. ENERGÍA'!L999/'S. ENERGÍA'!L998-1</f>
        <v>0.01341660884</v>
      </c>
      <c r="AD998" s="1">
        <f>'S. ENERGÍA'!N999/'S. ENERGÍA'!N998-1</f>
        <v>0.01563207975</v>
      </c>
      <c r="AE998" s="1">
        <f>'S. ENERGÍA'!P999/'S. ENERGÍA'!P998-1</f>
        <v>0.02256410256</v>
      </c>
      <c r="AF998" s="1">
        <f>'S. ENERGÍA'!R999/'S. ENERGÍA'!R998-1</f>
        <v>0.001464128843</v>
      </c>
      <c r="AG998" s="1">
        <f>'S. ENERGÍA'!T999/'S. ENERGÍA'!T998-1</f>
        <v>0.0271950272</v>
      </c>
      <c r="AH998" s="1">
        <f>SUMPRODUCT(X998:AG998,'Ponderaciones e Índices.'!$A$12:$J$12)</f>
        <v>0.00803448398</v>
      </c>
    </row>
    <row r="999">
      <c r="A999" s="1">
        <f>S.FINANCIERO!A1000</f>
        <v>43395</v>
      </c>
      <c r="B999" s="1">
        <f>S.FINANCIERO!B1000/S.FINANCIERO!B999-1</f>
        <v>-0.007474747475</v>
      </c>
      <c r="C999" s="1">
        <f>S.FINANCIERO!D1000/S.FINANCIERO!D999-1</f>
        <v>-0.007698541329</v>
      </c>
      <c r="D999" s="1">
        <f>S.FINANCIERO!F1000/S.FINANCIERO!F999-1</f>
        <v>-0.007618863921</v>
      </c>
      <c r="E999" s="1">
        <f>S.FINANCIERO!H1000/S.FINANCIERO!H999-1</f>
        <v>-0.004496276521</v>
      </c>
      <c r="F999" s="1">
        <f>S.FINANCIERO!J1000/S.FINANCIERO!J999-1</f>
        <v>-0.001555209953</v>
      </c>
      <c r="G999" s="1">
        <f>S.FINANCIERO!L1000/S.FINANCIERO!L999-1</f>
        <v>-0.007866273353</v>
      </c>
      <c r="H999" s="1">
        <f>S.FINANCIERO!N1000/S.FINANCIERO!N999-1</f>
        <v>-0.0007279094745</v>
      </c>
      <c r="I999" s="1">
        <f>S.FINANCIERO!P1000/S.FINANCIERO!P999-1</f>
        <v>0.01390220518</v>
      </c>
      <c r="J999" s="1">
        <f>S.FINANCIERO!R1000/S.FINANCIERO!R999-1</f>
        <v>0.001824077827</v>
      </c>
      <c r="K999" s="1">
        <f>S.FINANCIERO!T1000/S.FINANCIERO!T999-1</f>
        <v>0.006686726847</v>
      </c>
      <c r="L999" s="1">
        <f>SUMPRODUCT(B999:K999, 'Ponderaciones e Índices.'!$A$4:$J$4)</f>
        <v>-0.001848544519</v>
      </c>
      <c r="M999" s="1">
        <f>'S. MATERIALES'!B1000/'S. MATERIALES'!B999-1</f>
        <v>-0.006940427993</v>
      </c>
      <c r="N999" s="3">
        <f>'S. MATERIALES'!D1000/'S. MATERIALES'!D999-1</f>
        <v>-0.01998763651</v>
      </c>
      <c r="O999" s="1">
        <f>'S. MATERIALES'!F1000/'S. MATERIALES'!F999-1</f>
        <v>0.004053532364</v>
      </c>
      <c r="P999" s="1">
        <f>'S. MATERIALES'!H1000/'S. MATERIALES'!H999-1</f>
        <v>-0.01578255151</v>
      </c>
      <c r="Q999" s="1">
        <f>'S. MATERIALES'!J1000/'S. MATERIALES'!J999-1</f>
        <v>-0.01058823529</v>
      </c>
      <c r="R999" s="1">
        <f>'S. MATERIALES'!L1000/'S. MATERIALES'!L999-1</f>
        <v>0.007513884352</v>
      </c>
      <c r="S999" s="1">
        <f>'S. MATERIALES'!N1000/'S. MATERIALES'!N999-1</f>
        <v>-0.0365535248</v>
      </c>
      <c r="T999" s="1">
        <f>'S. MATERIALES'!P1000/'S. MATERIALES'!P999-1</f>
        <v>0.003912363067</v>
      </c>
      <c r="U999" s="1">
        <f>'S. MATERIALES'!R1000/'S. MATERIALES'!R999-1</f>
        <v>-0.01109057301</v>
      </c>
      <c r="V999" s="1">
        <f>'S. MATERIALES'!T1000/'S. MATERIALES'!T999-1</f>
        <v>-0.01232134056</v>
      </c>
      <c r="W999" s="1">
        <f>SUMPRODUCT(M999:V999,'Ponderaciones e Índices.'!$A$8:$J$8)</f>
        <v>-0.01078157914</v>
      </c>
      <c r="X999" s="1">
        <f>'S. ENERGÍA'!B1000/'S. ENERGÍA'!B999-1</f>
        <v>-0.008537886873</v>
      </c>
      <c r="Y999" s="1">
        <f>'S. ENERGÍA'!D1000/'S. ENERGÍA'!D999-1</f>
        <v>0.007801990853</v>
      </c>
      <c r="Z999" s="1">
        <f>'S. ENERGÍA'!F1000/'S. ENERGÍA'!F999-1</f>
        <v>-0.01609141791</v>
      </c>
      <c r="AA999" s="1">
        <f>'S. ENERGÍA'!H1000/'S. ENERGÍA'!H999-1</f>
        <v>-0.01310155813</v>
      </c>
      <c r="AB999" s="1">
        <f>'S. ENERGÍA'!J1000/'S. ENERGÍA'!J999-1</f>
        <v>0.01076233184</v>
      </c>
      <c r="AC999" s="1">
        <f>'S. ENERGÍA'!L1000/'S. ENERGÍA'!L999-1</f>
        <v>0.000456516777</v>
      </c>
      <c r="AD999" s="1">
        <f>'S. ENERGÍA'!N1000/'S. ENERGÍA'!N999-1</f>
        <v>0.0008922596476</v>
      </c>
      <c r="AE999" s="1">
        <f>'S. ENERGÍA'!P1000/'S. ENERGÍA'!P999-1</f>
        <v>-0.00702106319</v>
      </c>
      <c r="AF999" s="1">
        <f>'S. ENERGÍA'!R1000/'S. ENERGÍA'!R999-1</f>
        <v>0.002923976608</v>
      </c>
      <c r="AG999" s="1">
        <f>'S. ENERGÍA'!T1000/'S. ENERGÍA'!T999-1</f>
        <v>-0.00756429652</v>
      </c>
      <c r="AH999" s="1">
        <f>SUMPRODUCT(X999:AG999,'Ponderaciones e Índices.'!$A$12:$J$12)</f>
        <v>0.0003497278357</v>
      </c>
    </row>
    <row r="1000">
      <c r="A1000" s="1">
        <f>S.FINANCIERO!A1001</f>
        <v>43396</v>
      </c>
      <c r="B1000" s="1">
        <f>S.FINANCIERO!B1001/S.FINANCIERO!B1000-1</f>
        <v>0.001831874618</v>
      </c>
      <c r="C1000" s="1">
        <f>S.FINANCIERO!D1001/S.FINANCIERO!D1000-1</f>
        <v>0.002858309514</v>
      </c>
      <c r="D1000" s="1">
        <f>S.FINANCIERO!F1001/S.FINANCIERO!F1000-1</f>
        <v>-0.003109815355</v>
      </c>
      <c r="E1000" s="1">
        <f>S.FINANCIERO!H1001/S.FINANCIERO!H1000-1</f>
        <v>-0.001270289344</v>
      </c>
      <c r="F1000" s="1">
        <f>S.FINANCIERO!J1001/S.FINANCIERO!J1000-1</f>
        <v>-0.005451713396</v>
      </c>
      <c r="G1000" s="1">
        <f>S.FINANCIERO!L1001/S.FINANCIERO!L1000-1</f>
        <v>0.005450941526</v>
      </c>
      <c r="H1000" s="1">
        <f>S.FINANCIERO!N1001/S.FINANCIERO!N1000-1</f>
        <v>-0.007101013703</v>
      </c>
      <c r="I1000" s="1">
        <f>S.FINANCIERO!P1001/S.FINANCIERO!P1000-1</f>
        <v>-0.007092198582</v>
      </c>
      <c r="J1000" s="1">
        <f>S.FINANCIERO!R1001/S.FINANCIERO!R1000-1</f>
        <v>-0.008092251669</v>
      </c>
      <c r="K1000" s="1">
        <f>S.FINANCIERO!T1001/S.FINANCIERO!T1000-1</f>
        <v>0.003985386915</v>
      </c>
      <c r="L1000" s="1">
        <f>SUMPRODUCT(B1000:K1000, 'Ponderaciones e Índices.'!$A$4:$J$4)</f>
        <v>-0.002025990333</v>
      </c>
      <c r="M1000" s="1">
        <f>'S. MATERIALES'!B1001/'S. MATERIALES'!B1000-1</f>
        <v>0.01572510192</v>
      </c>
      <c r="N1000" s="3">
        <f>'S. MATERIALES'!D1001/'S. MATERIALES'!D1000-1</f>
        <v>0.02186711522</v>
      </c>
      <c r="O1000" s="1">
        <f>'S. MATERIALES'!F1001/'S. MATERIALES'!F1000-1</f>
        <v>-0.01822065577</v>
      </c>
      <c r="P1000" s="1">
        <f>'S. MATERIALES'!H1001/'S. MATERIALES'!H1000-1</f>
        <v>0.007126948775</v>
      </c>
      <c r="Q1000" s="1">
        <f>'S. MATERIALES'!J1001/'S. MATERIALES'!J1000-1</f>
        <v>0.0008323424495</v>
      </c>
      <c r="R1000" s="1">
        <f>'S. MATERIALES'!L1001/'S. MATERIALES'!L1000-1</f>
        <v>-0.06971465629</v>
      </c>
      <c r="S1000" s="1">
        <f>'S. MATERIALES'!N1001/'S. MATERIALES'!N1000-1</f>
        <v>-0.005420054201</v>
      </c>
      <c r="T1000" s="1">
        <f>'S. MATERIALES'!P1001/'S. MATERIALES'!P1000-1</f>
        <v>-0.02805923617</v>
      </c>
      <c r="U1000" s="1">
        <f>'S. MATERIALES'!R1001/'S. MATERIALES'!R1000-1</f>
        <v>-0.03738317757</v>
      </c>
      <c r="V1000" s="1">
        <f>'S. MATERIALES'!T1001/'S. MATERIALES'!T1000-1</f>
        <v>-0.01596806387</v>
      </c>
      <c r="W1000" s="1">
        <f>SUMPRODUCT(M1000:V1000,'Ponderaciones e Índices.'!$A$8:$J$8)</f>
        <v>-0.01775985075</v>
      </c>
      <c r="X1000" s="1">
        <f>'S. ENERGÍA'!B1001/'S. ENERGÍA'!B1000-1</f>
        <v>-0.02712594187</v>
      </c>
      <c r="Y1000" s="1">
        <f>'S. ENERGÍA'!D1001/'S. ENERGÍA'!D1000-1</f>
        <v>-0.01735184196</v>
      </c>
      <c r="Z1000" s="1">
        <f>'S. ENERGÍA'!F1001/'S. ENERGÍA'!F1000-1</f>
        <v>0.004029390851</v>
      </c>
      <c r="AA1000" s="1">
        <f>'S. ENERGÍA'!H1001/'S. ENERGÍA'!H1000-1</f>
        <v>-0.02806859037</v>
      </c>
      <c r="AB1000" s="1">
        <f>'S. ENERGÍA'!J1001/'S. ENERGÍA'!J1000-1</f>
        <v>-0.009760425909</v>
      </c>
      <c r="AC1000" s="1">
        <f>'S. ENERGÍA'!L1001/'S. ENERGÍA'!L1000-1</f>
        <v>-0.02418434862</v>
      </c>
      <c r="AD1000" s="1">
        <f>'S. ENERGÍA'!N1001/'S. ENERGÍA'!N1000-1</f>
        <v>0.00802317807</v>
      </c>
      <c r="AE1000" s="1">
        <f>'S. ENERGÍA'!P1001/'S. ENERGÍA'!P1000-1</f>
        <v>0.009090909091</v>
      </c>
      <c r="AF1000" s="1">
        <f>'S. ENERGÍA'!R1001/'S. ENERGÍA'!R1000-1</f>
        <v>-0.027696793</v>
      </c>
      <c r="AG1000" s="1">
        <f>'S. ENERGÍA'!T1001/'S. ENERGÍA'!T1000-1</f>
        <v>-0.02134146341</v>
      </c>
      <c r="AH1000" s="1">
        <f>SUMPRODUCT(X1000:AG1000,'Ponderaciones e Índices.'!$A$12:$J$12)</f>
        <v>-0.01746712646</v>
      </c>
    </row>
    <row r="1001">
      <c r="A1001" s="1">
        <f>S.FINANCIERO!A1002</f>
        <v>43397</v>
      </c>
      <c r="B1001" s="1">
        <f>S.FINANCIERO!B1002/S.FINANCIERO!B1001-1</f>
        <v>-0.03900853312</v>
      </c>
      <c r="C1001" s="1">
        <f>S.FINANCIERO!D1002/S.FINANCIERO!D1001-1</f>
        <v>-0.01655808903</v>
      </c>
      <c r="D1001" s="1">
        <f>S.FINANCIERO!F1002/S.FINANCIERO!F1001-1</f>
        <v>-0.02817313316</v>
      </c>
      <c r="E1001" s="1">
        <f>S.FINANCIERO!H1002/S.FINANCIERO!H1001-1</f>
        <v>-0.02275296778</v>
      </c>
      <c r="F1001" s="1">
        <f>S.FINANCIERO!J1002/S.FINANCIERO!J1001-1</f>
        <v>-0.01783694423</v>
      </c>
      <c r="G1001" s="1">
        <f>S.FINANCIERO!L1002/S.FINANCIERO!L1001-1</f>
        <v>-0.02201412847</v>
      </c>
      <c r="H1001" s="1">
        <f>S.FINANCIERO!N1002/S.FINANCIERO!N1001-1</f>
        <v>-0.02880215067</v>
      </c>
      <c r="I1001" s="1">
        <f>S.FINANCIERO!P1002/S.FINANCIERO!P1001-1</f>
        <v>-0.03952380952</v>
      </c>
      <c r="J1001" s="1">
        <f>S.FINANCIERO!R1002/S.FINANCIERO!R1001-1</f>
        <v>-0.03365286559</v>
      </c>
      <c r="K1001" s="1">
        <f>S.FINANCIERO!T1002/S.FINANCIERO!T1001-1</f>
        <v>-0.0155474694</v>
      </c>
      <c r="L1001" s="1">
        <f>SUMPRODUCT(B1001:K1001, 'Ponderaciones e Índices.'!$A$4:$J$4)</f>
        <v>-0.02693597659</v>
      </c>
      <c r="M1001" s="1">
        <f>'S. MATERIALES'!B1002/'S. MATERIALES'!B1001-1</f>
        <v>-0.02350917431</v>
      </c>
      <c r="N1001" s="3">
        <f>'S. MATERIALES'!D1002/'S. MATERIALES'!D1001-1</f>
        <v>-0.01604938272</v>
      </c>
      <c r="O1001" s="1">
        <f>'S. MATERIALES'!F1002/'S. MATERIALES'!F1001-1</f>
        <v>-0.0453635612</v>
      </c>
      <c r="P1001" s="1">
        <f>'S. MATERIALES'!H1002/'S. MATERIALES'!H1001-1</f>
        <v>-0.01990269792</v>
      </c>
      <c r="Q1001" s="1">
        <f>'S. MATERIALES'!J1002/'S. MATERIALES'!J1001-1</f>
        <v>-0.01639539028</v>
      </c>
      <c r="R1001" s="1">
        <f>'S. MATERIALES'!L1002/'S. MATERIALES'!L1001-1</f>
        <v>-0.06204252353</v>
      </c>
      <c r="S1001" s="1">
        <f>'S. MATERIALES'!N1002/'S. MATERIALES'!N1001-1</f>
        <v>-0.01634877384</v>
      </c>
      <c r="T1001" s="1">
        <f>'S. MATERIALES'!P1002/'S. MATERIALES'!P1001-1</f>
        <v>-0.09141940658</v>
      </c>
      <c r="U1001" s="1">
        <f>'S. MATERIALES'!R1002/'S. MATERIALES'!R1001-1</f>
        <v>-0.05825242718</v>
      </c>
      <c r="V1001" s="1">
        <f>'S. MATERIALES'!T1002/'S. MATERIALES'!T1001-1</f>
        <v>0.008620689655</v>
      </c>
      <c r="W1001" s="1">
        <f>SUMPRODUCT(M1001:V1001,'Ponderaciones e Índices.'!$A$8:$J$8)</f>
        <v>-0.04330518194</v>
      </c>
      <c r="X1001" s="1">
        <f>'S. ENERGÍA'!B1002/'S. ENERGÍA'!B1001-1</f>
        <v>-0.03872538172</v>
      </c>
      <c r="Y1001" s="1">
        <f>'S. ENERGÍA'!D1002/'S. ENERGÍA'!D1001-1</f>
        <v>-0.02037489813</v>
      </c>
      <c r="Z1001" s="1">
        <f>'S. ENERGÍA'!F1002/'S. ENERGÍA'!F1001-1</f>
        <v>-0.02809254013</v>
      </c>
      <c r="AA1001" s="1">
        <f>'S. ENERGÍA'!H1002/'S. ENERGÍA'!H1001-1</f>
        <v>-0.01521817356</v>
      </c>
      <c r="AB1001" s="1">
        <f>'S. ENERGÍA'!J1002/'S. ENERGÍA'!J1001-1</f>
        <v>-0.02419354839</v>
      </c>
      <c r="AC1001" s="1">
        <f>'S. ENERGÍA'!L1002/'S. ENERGÍA'!L1001-1</f>
        <v>-0.03927986907</v>
      </c>
      <c r="AD1001" s="1">
        <f>'S. ENERGÍA'!N1002/'S. ENERGÍA'!N1001-1</f>
        <v>-0.02741543224</v>
      </c>
      <c r="AE1001" s="1">
        <f>'S. ENERGÍA'!P1002/'S. ENERGÍA'!P1001-1</f>
        <v>-0.03053053053</v>
      </c>
      <c r="AF1001" s="1">
        <f>'S. ENERGÍA'!R1002/'S. ENERGÍA'!R1001-1</f>
        <v>-0.05097451274</v>
      </c>
      <c r="AG1001" s="1">
        <f>'S. ENERGÍA'!T1002/'S. ENERGÍA'!T1001-1</f>
        <v>-0.04361370717</v>
      </c>
      <c r="AH1001" s="1">
        <f>SUMPRODUCT(X1001:AG1001,'Ponderaciones e Índices.'!$A$12:$J$12)</f>
        <v>-0.02986793688</v>
      </c>
    </row>
    <row r="1002">
      <c r="A1002" s="1">
        <f>S.FINANCIERO!A1003</f>
        <v>43398</v>
      </c>
      <c r="B1002" s="1">
        <f>S.FINANCIERO!B1003/S.FINANCIERO!B1002-1</f>
        <v>0.001374207188</v>
      </c>
      <c r="C1002" s="1">
        <f>S.FINANCIERO!D1003/S.FINANCIERO!D1002-1</f>
        <v>-0.0002760143527</v>
      </c>
      <c r="D1002" s="1">
        <f>S.FINANCIERO!F1003/S.FINANCIERO!F1002-1</f>
        <v>0.000300932892</v>
      </c>
      <c r="E1002" s="1">
        <f>S.FINANCIERO!H1003/S.FINANCIERO!H1002-1</f>
        <v>0.01431670282</v>
      </c>
      <c r="F1002" s="1">
        <f>S.FINANCIERO!J1003/S.FINANCIERO!J1002-1</f>
        <v>0.003277817151</v>
      </c>
      <c r="G1002" s="1">
        <f>S.FINANCIERO!L1003/S.FINANCIERO!L1002-1</f>
        <v>0.00890307408</v>
      </c>
      <c r="H1002" s="1">
        <f>S.FINANCIERO!N1003/S.FINANCIERO!N1002-1</f>
        <v>0.005668191567</v>
      </c>
      <c r="I1002" s="1">
        <f>S.FINANCIERO!P1003/S.FINANCIERO!P1002-1</f>
        <v>0.0143777888</v>
      </c>
      <c r="J1002" s="1">
        <f>S.FINANCIERO!R1003/S.FINANCIERO!R1002-1</f>
        <v>0.01625158295</v>
      </c>
      <c r="K1002" s="1">
        <f>S.FINANCIERO!T1003/S.FINANCIERO!T1002-1</f>
        <v>0.005040322581</v>
      </c>
      <c r="L1002" s="1">
        <f>SUMPRODUCT(B1002:K1002, 'Ponderaciones e Índices.'!$A$4:$J$4)</f>
        <v>0.006464699889</v>
      </c>
      <c r="M1002" s="1">
        <f>'S. MATERIALES'!B1003/'S. MATERIALES'!B1002-1</f>
        <v>-0.03523194363</v>
      </c>
      <c r="N1002" s="3">
        <f>'S. MATERIALES'!D1003/'S. MATERIALES'!D1002-1</f>
        <v>-0.03053115851</v>
      </c>
      <c r="O1002" s="1">
        <f>'S. MATERIALES'!F1003/'S. MATERIALES'!F1002-1</f>
        <v>-0.002142352485</v>
      </c>
      <c r="P1002" s="1">
        <f>'S. MATERIALES'!H1003/'S. MATERIALES'!H1002-1</f>
        <v>-0.04196750903</v>
      </c>
      <c r="Q1002" s="1">
        <f>'S. MATERIALES'!J1003/'S. MATERIALES'!J1002-1</f>
        <v>-0.02669404517</v>
      </c>
      <c r="R1002" s="1">
        <f>'S. MATERIALES'!L1003/'S. MATERIALES'!L1002-1</f>
        <v>-0.07729468599</v>
      </c>
      <c r="S1002" s="1">
        <f>'S. MATERIALES'!N1003/'S. MATERIALES'!N1002-1</f>
        <v>-0.06094182825</v>
      </c>
      <c r="T1002" s="1">
        <f>'S. MATERIALES'!P1003/'S. MATERIALES'!P1002-1</f>
        <v>-0.03530450132</v>
      </c>
      <c r="U1002" s="1">
        <f>'S. MATERIALES'!R1003/'S. MATERIALES'!R1002-1</f>
        <v>0.01855670103</v>
      </c>
      <c r="V1002" s="1">
        <f>'S. MATERIALES'!T1003/'S. MATERIALES'!T1002-1</f>
        <v>-0.04122674711</v>
      </c>
      <c r="W1002" s="1">
        <f>SUMPRODUCT(M1002:V1002,'Ponderaciones e Índices.'!$A$8:$J$8)</f>
        <v>-0.03235305944</v>
      </c>
      <c r="X1002" s="1">
        <f>'S. ENERGÍA'!B1003/'S. ENERGÍA'!B1002-1</f>
        <v>0.01243093923</v>
      </c>
      <c r="Y1002" s="1">
        <f>'S. ENERGÍA'!D1003/'S. ENERGÍA'!D1002-1</f>
        <v>0.01331114809</v>
      </c>
      <c r="Z1002" s="1">
        <f>'S. ENERGÍA'!F1003/'S. ENERGÍA'!F1002-1</f>
        <v>-0.009230021861</v>
      </c>
      <c r="AA1002" s="1">
        <f>'S. ENERGÍA'!H1003/'S. ENERGÍA'!H1002-1</f>
        <v>-0.008123609362</v>
      </c>
      <c r="AB1002" s="1">
        <f>'S. ENERGÍA'!J1003/'S. ENERGÍA'!J1002-1</f>
        <v>0.01928374656</v>
      </c>
      <c r="AC1002" s="1">
        <f>'S. ENERGÍA'!L1003/'S. ENERGÍA'!L1002-1</f>
        <v>0.01703577513</v>
      </c>
      <c r="AD1002" s="1">
        <f>'S. ENERGÍA'!N1003/'S. ENERGÍA'!N1002-1</f>
        <v>-0.004319163446</v>
      </c>
      <c r="AE1002" s="1">
        <f>'S. ENERGÍA'!P1003/'S. ENERGÍA'!P1002-1</f>
        <v>0.01393908105</v>
      </c>
      <c r="AF1002" s="1">
        <f>'S. ENERGÍA'!R1003/'S. ENERGÍA'!R1002-1</f>
        <v>0.01737756714</v>
      </c>
      <c r="AG1002" s="1">
        <f>'S. ENERGÍA'!T1003/'S. ENERGÍA'!T1002-1</f>
        <v>0.02035830619</v>
      </c>
      <c r="AH1002" s="1">
        <f>SUMPRODUCT(X1002:AG1002,'Ponderaciones e Índices.'!$A$12:$J$12)</f>
        <v>0.01125606675</v>
      </c>
    </row>
    <row r="1003">
      <c r="A1003" s="1">
        <f>S.FINANCIERO!A1004</f>
        <v>43399</v>
      </c>
      <c r="B1003" s="1">
        <f>S.FINANCIERO!B1004/S.FINANCIERO!B1003-1</f>
        <v>-0.00253351631</v>
      </c>
      <c r="C1003" s="1">
        <f>S.FINANCIERO!D1004/S.FINANCIERO!D1003-1</f>
        <v>-0.001794588625</v>
      </c>
      <c r="D1003" s="1">
        <f>S.FINANCIERO!F1004/S.FINANCIERO!F1003-1</f>
        <v>-0.008624147613</v>
      </c>
      <c r="E1003" s="1">
        <f>S.FINANCIERO!H1004/S.FINANCIERO!H1003-1</f>
        <v>-0.002138579983</v>
      </c>
      <c r="F1003" s="1">
        <f>S.FINANCIERO!J1004/S.FINANCIERO!J1003-1</f>
        <v>-0.008918322296</v>
      </c>
      <c r="G1003" s="1">
        <f>S.FINANCIERO!L1004/S.FINANCIERO!L1003-1</f>
        <v>-0.007659007659</v>
      </c>
      <c r="H1003" s="1">
        <f>S.FINANCIERO!N1004/S.FINANCIERO!N1003-1</f>
        <v>-0.01071043992</v>
      </c>
      <c r="I1003" s="1">
        <f>S.FINANCIERO!P1004/S.FINANCIERO!P1003-1</f>
        <v>-0.01515151515</v>
      </c>
      <c r="J1003" s="1">
        <f>S.FINANCIERO!R1004/S.FINANCIERO!R1003-1</f>
        <v>-0.01170301142</v>
      </c>
      <c r="K1003" s="1">
        <f>S.FINANCIERO!T1004/S.FINANCIERO!T1003-1</f>
        <v>0.006018054162</v>
      </c>
      <c r="L1003" s="1">
        <f>SUMPRODUCT(B1003:K1003, 'Ponderaciones e Índices.'!$A$4:$J$4)</f>
        <v>-0.006893074209</v>
      </c>
      <c r="M1003" s="1">
        <f>'S. MATERIALES'!B1004/'S. MATERIALES'!B1003-1</f>
        <v>0.0249543518</v>
      </c>
      <c r="N1003" s="3">
        <f>'S. MATERIALES'!D1004/'S. MATERIALES'!D1003-1</f>
        <v>-0.006471095772</v>
      </c>
      <c r="O1003" s="1">
        <f>'S. MATERIALES'!F1004/'S. MATERIALES'!F1003-1</f>
        <v>0.0173126556</v>
      </c>
      <c r="P1003" s="1">
        <f>'S. MATERIALES'!H1004/'S. MATERIALES'!H1003-1</f>
        <v>0.01224682054</v>
      </c>
      <c r="Q1003" s="1">
        <f>'S. MATERIALES'!J1004/'S. MATERIALES'!J1003-1</f>
        <v>0.009307520477</v>
      </c>
      <c r="R1003" s="1">
        <f>'S. MATERIALES'!L1004/'S. MATERIALES'!L1003-1</f>
        <v>-0.001208215868</v>
      </c>
      <c r="S1003" s="1">
        <f>'S. MATERIALES'!N1004/'S. MATERIALES'!N1003-1</f>
        <v>0.02359882006</v>
      </c>
      <c r="T1003" s="1">
        <f>'S. MATERIALES'!P1004/'S. MATERIALES'!P1003-1</f>
        <v>0.06953339433</v>
      </c>
      <c r="U1003" s="1">
        <f>'S. MATERIALES'!R1004/'S. MATERIALES'!R1003-1</f>
        <v>0.06275303644</v>
      </c>
      <c r="V1003" s="1">
        <f>'S. MATERIALES'!T1004/'S. MATERIALES'!T1003-1</f>
        <v>0.02884111169</v>
      </c>
      <c r="W1003" s="1">
        <f>SUMPRODUCT(M1003:V1003,'Ponderaciones e Índices.'!$A$8:$J$8)</f>
        <v>0.03358806724</v>
      </c>
      <c r="X1003" s="1">
        <f>'S. ENERGÍA'!B1004/'S. ENERGÍA'!B1003-1</f>
        <v>0.008640291041</v>
      </c>
      <c r="Y1003" s="1">
        <f>'S. ENERGÍA'!D1004/'S. ENERGÍA'!D1003-1</f>
        <v>0.01012588944</v>
      </c>
      <c r="Z1003" s="1">
        <f>'S. ENERGÍA'!F1004/'S. ENERGÍA'!F1003-1</f>
        <v>0.004167688159</v>
      </c>
      <c r="AA1003" s="1">
        <f>'S. ENERGÍA'!H1004/'S. ENERGÍA'!H1003-1</f>
        <v>-0.005593856625</v>
      </c>
      <c r="AB1003" s="1">
        <f>'S. ENERGÍA'!J1004/'S. ENERGÍA'!J1003-1</f>
        <v>0.001801801802</v>
      </c>
      <c r="AC1003" s="1">
        <f>'S. ENERGÍA'!L1004/'S. ENERGÍA'!L1003-1</f>
        <v>-0.006939459201</v>
      </c>
      <c r="AD1003" s="1">
        <f>'S. ENERGÍA'!N1004/'S. ENERGÍA'!N1003-1</f>
        <v>-0.01118721461</v>
      </c>
      <c r="AE1003" s="1">
        <f>'S. ENERGÍA'!P1004/'S. ENERGÍA'!P1003-1</f>
        <v>0.007128309572</v>
      </c>
      <c r="AF1003" s="1">
        <f>'S. ENERGÍA'!R1004/'S. ENERGÍA'!R1003-1</f>
        <v>0.006211180124</v>
      </c>
      <c r="AG1003" s="1">
        <f>'S. ENERGÍA'!T1004/'S. ENERGÍA'!T1003-1</f>
        <v>-0.004788507582</v>
      </c>
      <c r="AH1003" s="1">
        <f>SUMPRODUCT(X1003:AG1003,'Ponderaciones e Índices.'!$A$12:$J$12)</f>
        <v>0.004808097018</v>
      </c>
    </row>
    <row r="1004">
      <c r="A1004" s="1">
        <f>S.FINANCIERO!A1005</f>
        <v>43402</v>
      </c>
      <c r="B1004" s="1">
        <f>S.FINANCIERO!B1005/S.FINANCIERO!B1004-1</f>
        <v>-0.00497407133</v>
      </c>
      <c r="C1004" s="1">
        <f>S.FINANCIERO!D1005/S.FINANCIERO!D1004-1</f>
        <v>0.0001382934587</v>
      </c>
      <c r="D1004" s="1">
        <f>S.FINANCIERO!F1005/S.FINANCIERO!F1004-1</f>
        <v>-0.01092453975</v>
      </c>
      <c r="E1004" s="1">
        <f>S.FINANCIERO!H1005/S.FINANCIERO!H1004-1</f>
        <v>-0.006858122589</v>
      </c>
      <c r="F1004" s="1">
        <f>S.FINANCIERO!J1005/S.FINANCIERO!J1004-1</f>
        <v>0.0004454739843</v>
      </c>
      <c r="G1004" s="1">
        <f>S.FINANCIERO!L1005/S.FINANCIERO!L1004-1</f>
        <v>-0.01124161074</v>
      </c>
      <c r="H1004" s="1">
        <f>S.FINANCIERO!N1005/S.FINANCIERO!N1004-1</f>
        <v>-0.005691954804</v>
      </c>
      <c r="I1004" s="1">
        <f>S.FINANCIERO!P1005/S.FINANCIERO!P1004-1</f>
        <v>-0.01439205955</v>
      </c>
      <c r="J1004" s="1">
        <f>S.FINANCIERO!R1005/S.FINANCIERO!R1004-1</f>
        <v>-0.004969896925</v>
      </c>
      <c r="K1004" s="1">
        <f>S.FINANCIERO!T1005/S.FINANCIERO!T1004-1</f>
        <v>-0.01129943503</v>
      </c>
      <c r="L1004" s="1">
        <f>SUMPRODUCT(B1004:K1004, 'Ponderaciones e Índices.'!$A$4:$J$4)</f>
        <v>-0.006094575794</v>
      </c>
      <c r="M1004" s="1">
        <f>'S. MATERIALES'!B1005/'S. MATERIALES'!B1004-1</f>
        <v>-0.009501187648</v>
      </c>
      <c r="N1004" s="3">
        <f>'S. MATERIALES'!D1005/'S. MATERIALES'!D1004-1</f>
        <v>0.01237516283</v>
      </c>
      <c r="O1004" s="1">
        <f>'S. MATERIALES'!F1005/'S. MATERIALES'!F1004-1</f>
        <v>-0.02128376103</v>
      </c>
      <c r="P1004" s="1">
        <f>'S. MATERIALES'!H1005/'S. MATERIALES'!H1004-1</f>
        <v>0.002326663564</v>
      </c>
      <c r="Q1004" s="1">
        <f>'S. MATERIALES'!J1005/'S. MATERIALES'!J1004-1</f>
        <v>-0.001967293742</v>
      </c>
      <c r="R1004" s="1">
        <f>'S. MATERIALES'!L1005/'S. MATERIALES'!L1004-1</f>
        <v>-0.01290322581</v>
      </c>
      <c r="S1004" s="1">
        <f>'S. MATERIALES'!N1005/'S. MATERIALES'!N1004-1</f>
        <v>-0.008645533141</v>
      </c>
      <c r="T1004" s="1">
        <f>'S. MATERIALES'!P1005/'S. MATERIALES'!P1004-1</f>
        <v>-0.0504704876</v>
      </c>
      <c r="U1004" s="1">
        <f>'S. MATERIALES'!R1005/'S. MATERIALES'!R1004-1</f>
        <v>-0.02666666667</v>
      </c>
      <c r="V1004" s="1">
        <f>'S. MATERIALES'!T1005/'S. MATERIALES'!T1004-1</f>
        <v>-0.009174311927</v>
      </c>
      <c r="W1004" s="1">
        <f>SUMPRODUCT(M1004:V1004,'Ponderaciones e Índices.'!$A$8:$J$8)</f>
        <v>-0.01740570258</v>
      </c>
      <c r="X1004" s="1">
        <f>'S. ENERGÍA'!B1005/'S. ENERGÍA'!B1004-1</f>
        <v>-0.0196122633</v>
      </c>
      <c r="Y1004" s="1">
        <f>'S. ENERGÍA'!D1005/'S. ENERGÍA'!D1004-1</f>
        <v>-0.03088593877</v>
      </c>
      <c r="Z1004" s="1">
        <f>'S. ENERGÍA'!F1005/'S. ENERGÍA'!F1004-1</f>
        <v>-0.02221679688</v>
      </c>
      <c r="AA1004" s="1">
        <f>'S. ENERGÍA'!H1005/'S. ENERGÍA'!H1004-1</f>
        <v>-0.009241761028</v>
      </c>
      <c r="AB1004" s="1">
        <f>'S. ENERGÍA'!J1005/'S. ENERGÍA'!J1004-1</f>
        <v>-0.02248201439</v>
      </c>
      <c r="AC1004" s="1">
        <f>'S. ENERGÍA'!L1005/'S. ENERGÍA'!L1004-1</f>
        <v>-0.01204819277</v>
      </c>
      <c r="AD1004" s="1">
        <f>'S. ENERGÍA'!N1005/'S. ENERGÍA'!N1004-1</f>
        <v>-0.01316093281</v>
      </c>
      <c r="AE1004" s="1">
        <f>'S. ENERGÍA'!P1005/'S. ENERGÍA'!P1004-1</f>
        <v>-0.03235591507</v>
      </c>
      <c r="AF1004" s="1">
        <f>'S. ENERGÍA'!R1005/'S. ENERGÍA'!R1004-1</f>
        <v>-0.04783950617</v>
      </c>
      <c r="AG1004" s="1">
        <f>'S. ENERGÍA'!T1005/'S. ENERGÍA'!T1004-1</f>
        <v>-0.04731355253</v>
      </c>
      <c r="AH1004" s="1">
        <f>SUMPRODUCT(X1004:AG1004,'Ponderaciones e Índices.'!$A$12:$J$12)</f>
        <v>-0.02779436732</v>
      </c>
    </row>
    <row r="1005">
      <c r="A1005" s="1">
        <f>S.FINANCIERO!A1006</f>
        <v>43403</v>
      </c>
      <c r="B1005" s="1">
        <f>S.FINANCIERO!B1006/S.FINANCIERO!B1005-1</f>
        <v>0.01457136779</v>
      </c>
      <c r="C1005" s="1">
        <f>S.FINANCIERO!D1006/S.FINANCIERO!D1005-1</f>
        <v>0.007881637168</v>
      </c>
      <c r="D1005" s="1">
        <f>S.FINANCIERO!F1006/S.FINANCIERO!F1005-1</f>
        <v>0.0139087748</v>
      </c>
      <c r="E1005" s="1">
        <f>S.FINANCIERO!H1006/S.FINANCIERO!H1005-1</f>
        <v>0.006905481226</v>
      </c>
      <c r="F1005" s="1">
        <f>S.FINANCIERO!J1006/S.FINANCIERO!J1005-1</f>
        <v>0.01131000089</v>
      </c>
      <c r="G1005" s="1">
        <f>S.FINANCIERO!L1006/S.FINANCIERO!L1005-1</f>
        <v>0.01323604276</v>
      </c>
      <c r="H1005" s="1">
        <f>S.FINANCIERO!N1006/S.FINANCIERO!N1005-1</f>
        <v>0.01508031442</v>
      </c>
      <c r="I1005" s="1">
        <f>S.FINANCIERO!P1006/S.FINANCIERO!P1005-1</f>
        <v>0.05840886203</v>
      </c>
      <c r="J1005" s="1">
        <f>S.FINANCIERO!R1006/S.FINANCIERO!R1005-1</f>
        <v>0.01942977825</v>
      </c>
      <c r="K1005" s="1">
        <f>S.FINANCIERO!T1006/S.FINANCIERO!T1005-1</f>
        <v>-0.003361344538</v>
      </c>
      <c r="L1005" s="1">
        <f>SUMPRODUCT(B1005:K1005, 'Ponderaciones e Índices.'!$A$4:$J$4)</f>
        <v>0.01836127102</v>
      </c>
      <c r="M1005" s="1">
        <f>'S. MATERIALES'!B1006/'S. MATERIALES'!B1005-1</f>
        <v>0.004196642686</v>
      </c>
      <c r="N1005" s="3">
        <f>'S. MATERIALES'!D1006/'S. MATERIALES'!D1005-1</f>
        <v>0.002787904782</v>
      </c>
      <c r="O1005" s="1">
        <f>'S. MATERIALES'!F1006/'S. MATERIALES'!F1005-1</f>
        <v>0.01738811277</v>
      </c>
      <c r="P1005" s="1">
        <f>'S. MATERIALES'!H1006/'S. MATERIALES'!H1005-1</f>
        <v>0.01067780873</v>
      </c>
      <c r="Q1005" s="1">
        <f>'S. MATERIALES'!J1006/'S. MATERIALES'!J1005-1</f>
        <v>0.01108784034</v>
      </c>
      <c r="R1005" s="1">
        <f>'S. MATERIALES'!L1006/'S. MATERIALES'!L1005-1</f>
        <v>0.03145424837</v>
      </c>
      <c r="S1005" s="1">
        <f>'S. MATERIALES'!N1006/'S. MATERIALES'!N1005-1</f>
        <v>0.02034883721</v>
      </c>
      <c r="T1005" s="1">
        <f>'S. MATERIALES'!P1006/'S. MATERIALES'!P1005-1</f>
        <v>0.05675675676</v>
      </c>
      <c r="U1005" s="1">
        <f>'S. MATERIALES'!R1006/'S. MATERIALES'!R1005-1</f>
        <v>0.03718199609</v>
      </c>
      <c r="V1005" s="1">
        <f>'S. MATERIALES'!T1006/'S. MATERIALES'!T1005-1</f>
        <v>0.006687242798</v>
      </c>
      <c r="W1005" s="1">
        <f>SUMPRODUCT(M1005:V1005,'Ponderaciones e Índices.'!$A$8:$J$8)</f>
        <v>0.02581016975</v>
      </c>
      <c r="X1005" s="1">
        <f>'S. ENERGÍA'!B1006/'S. ENERGÍA'!B1005-1</f>
        <v>0.0002299379168</v>
      </c>
      <c r="Y1005" s="1">
        <f>'S. ENERGÍA'!D1006/'S. ENERGÍA'!D1005-1</f>
        <v>0.01677383282</v>
      </c>
      <c r="Z1005" s="1">
        <f>'S. ENERGÍA'!F1006/'S. ENERGÍA'!F1005-1</f>
        <v>-0.0004993757803</v>
      </c>
      <c r="AA1005" s="1">
        <f>'S. ENERGÍA'!H1006/'S. ENERGÍA'!H1005-1</f>
        <v>0.007705422285</v>
      </c>
      <c r="AB1005" s="1">
        <f>'S. ENERGÍA'!J1006/'S. ENERGÍA'!J1005-1</f>
        <v>0.02023919043</v>
      </c>
      <c r="AC1005" s="1">
        <f>'S. ENERGÍA'!L1006/'S. ENERGÍA'!L1005-1</f>
        <v>0.006341463415</v>
      </c>
      <c r="AD1005" s="1">
        <f>'S. ENERGÍA'!N1006/'S. ENERGÍA'!N1005-1</f>
        <v>-0.004913430042</v>
      </c>
      <c r="AE1005" s="1">
        <f>'S. ENERGÍA'!P1006/'S. ENERGÍA'!P1005-1</f>
        <v>0.003134796238</v>
      </c>
      <c r="AF1005" s="1">
        <f>'S. ENERGÍA'!R1006/'S. ENERGÍA'!R1005-1</f>
        <v>0.009724473258</v>
      </c>
      <c r="AG1005" s="1">
        <f>'S. ENERGÍA'!T1006/'S. ENERGÍA'!T1005-1</f>
        <v>0.01178451178</v>
      </c>
      <c r="AH1005" s="1">
        <f>SUMPRODUCT(X1005:AG1005,'Ponderaciones e Índices.'!$A$12:$J$12)</f>
        <v>0.01011556988</v>
      </c>
    </row>
    <row r="1006">
      <c r="A1006" s="1">
        <f>S.FINANCIERO!A1007</f>
        <v>43404</v>
      </c>
      <c r="B1006" s="1">
        <f>S.FINANCIERO!B1007/S.FINANCIERO!B1006-1</f>
        <v>0.00555613796</v>
      </c>
      <c r="C1006" s="1">
        <f>S.FINANCIERO!D1007/S.FINANCIERO!D1006-1</f>
        <v>0.001920702428</v>
      </c>
      <c r="D1006" s="1">
        <f>S.FINANCIERO!F1007/S.FINANCIERO!F1006-1</f>
        <v>-0.007161589671</v>
      </c>
      <c r="E1006" s="1">
        <f>S.FINANCIERO!H1007/S.FINANCIERO!H1006-1</f>
        <v>0.00942991856</v>
      </c>
      <c r="F1006" s="1">
        <f>S.FINANCIERO!J1007/S.FINANCIERO!J1006-1</f>
        <v>0.001056710109</v>
      </c>
      <c r="G1006" s="1">
        <f>S.FINANCIERO!L1007/S.FINANCIERO!L1006-1</f>
        <v>0.0008373806733</v>
      </c>
      <c r="H1006" s="1">
        <f>S.FINANCIERO!N1007/S.FINANCIERO!N1006-1</f>
        <v>0.01053722486</v>
      </c>
      <c r="I1006" s="1">
        <f>S.FINANCIERO!P1007/S.FINANCIERO!P1006-1</f>
        <v>-0.0137963844</v>
      </c>
      <c r="J1006" s="1">
        <f>S.FINANCIERO!R1007/S.FINANCIERO!R1006-1</f>
        <v>-0.00124300808</v>
      </c>
      <c r="K1006" s="1">
        <f>S.FINANCIERO!T1007/S.FINANCIERO!T1006-1</f>
        <v>0.01888701518</v>
      </c>
      <c r="L1006" s="1">
        <f>SUMPRODUCT(B1006:K1006, 'Ponderaciones e Índices.'!$A$4:$J$4)</f>
        <v>0.001209554878</v>
      </c>
      <c r="M1006" s="1">
        <f>'S. MATERIALES'!B1007/'S. MATERIALES'!B1006-1</f>
        <v>-0.01552238806</v>
      </c>
      <c r="N1006" s="3">
        <f>'S. MATERIALES'!D1007/'S. MATERIALES'!D1006-1</f>
        <v>-0.005560307956</v>
      </c>
      <c r="O1006" s="1">
        <f>'S. MATERIALES'!F1007/'S. MATERIALES'!F1006-1</f>
        <v>0</v>
      </c>
      <c r="P1006" s="1">
        <f>'S. MATERIALES'!H1007/'S. MATERIALES'!H1006-1</f>
        <v>-0.005971520441</v>
      </c>
      <c r="Q1006" s="1">
        <f>'S. MATERIALES'!J1007/'S. MATERIALES'!J1006-1</f>
        <v>0.001827708054</v>
      </c>
      <c r="R1006" s="1">
        <f>'S. MATERIALES'!L1007/'S. MATERIALES'!L1006-1</f>
        <v>0.07762376238</v>
      </c>
      <c r="S1006" s="1">
        <f>'S. MATERIALES'!N1007/'S. MATERIALES'!N1006-1</f>
        <v>-0.02564102564</v>
      </c>
      <c r="T1006" s="1">
        <f>'S. MATERIALES'!P1007/'S. MATERIALES'!P1006-1</f>
        <v>0.1202046036</v>
      </c>
      <c r="U1006" s="1">
        <f>'S. MATERIALES'!R1007/'S. MATERIALES'!R1006-1</f>
        <v>0.02075471698</v>
      </c>
      <c r="V1006" s="1">
        <f>'S. MATERIALES'!T1007/'S. MATERIALES'!T1006-1</f>
        <v>-0.009197751661</v>
      </c>
      <c r="W1006" s="1">
        <f>SUMPRODUCT(M1006:V1006,'Ponderaciones e Índices.'!$A$8:$J$8)</f>
        <v>0.02403209782</v>
      </c>
      <c r="X1006" s="1">
        <f>'S. ENERGÍA'!B1007/'S. ENERGÍA'!B1006-1</f>
        <v>0.01517241379</v>
      </c>
      <c r="Y1006" s="1">
        <f>'S. ENERGÍA'!D1007/'S. ENERGÍA'!D1006-1</f>
        <v>-0.006873797086</v>
      </c>
      <c r="Z1006" s="1">
        <f>'S. ENERGÍA'!F1007/'S. ENERGÍA'!F1006-1</f>
        <v>0.02473145141</v>
      </c>
      <c r="AA1006" s="1">
        <f>'S. ENERGÍA'!H1007/'S. ENERGÍA'!H1006-1</f>
        <v>-0.00120815627</v>
      </c>
      <c r="AB1006" s="1">
        <f>'S. ENERGÍA'!J1007/'S. ENERGÍA'!J1006-1</f>
        <v>0.004508566276</v>
      </c>
      <c r="AC1006" s="1">
        <f>'S. ENERGÍA'!L1007/'S. ENERGÍA'!L1006-1</f>
        <v>-0.00339311682</v>
      </c>
      <c r="AD1006" s="1">
        <f>'S. ENERGÍA'!N1007/'S. ENERGÍA'!N1006-1</f>
        <v>0.001175640724</v>
      </c>
      <c r="AE1006" s="1">
        <f>'S. ENERGÍA'!P1007/'S. ENERGÍA'!P1006-1</f>
        <v>0</v>
      </c>
      <c r="AF1006" s="1">
        <f>'S. ENERGÍA'!R1007/'S. ENERGÍA'!R1006-1</f>
        <v>0.03370786517</v>
      </c>
      <c r="AG1006" s="1">
        <f>'S. ENERGÍA'!T1007/'S. ENERGÍA'!T1006-1</f>
        <v>0.01996672213</v>
      </c>
      <c r="AH1006" s="1">
        <f>SUMPRODUCT(X1006:AG1006,'Ponderaciones e Índices.'!$A$12:$J$12)</f>
        <v>0.006969148766</v>
      </c>
    </row>
    <row r="1007">
      <c r="A1007" s="1">
        <f>S.FINANCIERO!A1008</f>
        <v>43405</v>
      </c>
      <c r="B1007" s="1">
        <f>S.FINANCIERO!B1008/S.FINANCIERO!B1007-1</f>
        <v>-0.0006255212677</v>
      </c>
      <c r="C1007" s="1">
        <f>S.FINANCIERO!D1008/S.FINANCIERO!D1007-1</f>
        <v>-0.004929481035</v>
      </c>
      <c r="D1007" s="1">
        <f>S.FINANCIERO!F1008/S.FINANCIERO!F1007-1</f>
        <v>0.00142233059</v>
      </c>
      <c r="E1007" s="1">
        <f>S.FINANCIERO!H1008/S.FINANCIERO!H1007-1</f>
        <v>0.001132342534</v>
      </c>
      <c r="F1007" s="1">
        <f>S.FINANCIERO!J1008/S.FINANCIERO!J1007-1</f>
        <v>0.002023223082</v>
      </c>
      <c r="G1007" s="1">
        <f>S.FINANCIERO!L1008/S.FINANCIERO!L1007-1</f>
        <v>-0.002510040161</v>
      </c>
      <c r="H1007" s="1">
        <f>S.FINANCIERO!N1008/S.FINANCIERO!N1007-1</f>
        <v>0.00316516651</v>
      </c>
      <c r="I1007" s="1">
        <f>S.FINANCIERO!P1008/S.FINANCIERO!P1007-1</f>
        <v>0.003376748673</v>
      </c>
      <c r="J1007" s="1">
        <f>S.FINANCIERO!R1008/S.FINANCIERO!R1007-1</f>
        <v>-0.0004148516905</v>
      </c>
      <c r="K1007" s="1">
        <f>S.FINANCIERO!T1008/S.FINANCIERO!T1007-1</f>
        <v>-0.003641178418</v>
      </c>
      <c r="L1007" s="1">
        <f>SUMPRODUCT(B1007:K1007, 'Ponderaciones e Índices.'!$A$4:$J$4)</f>
        <v>0.00009638553802</v>
      </c>
      <c r="M1007" s="1">
        <f>'S. MATERIALES'!B1008/'S. MATERIALES'!B1007-1</f>
        <v>0.06124924196</v>
      </c>
      <c r="N1007" s="3">
        <f>'S. MATERIALES'!D1008/'S. MATERIALES'!D1007-1</f>
        <v>0.04430107527</v>
      </c>
      <c r="O1007" s="1">
        <f>'S. MATERIALES'!F1008/'S. MATERIALES'!F1007-1</f>
        <v>0.01282947397</v>
      </c>
      <c r="P1007" s="1">
        <f>'S. MATERIALES'!H1008/'S. MATERIALES'!H1007-1</f>
        <v>0.03927911275</v>
      </c>
      <c r="Q1007" s="1">
        <f>'S. MATERIALES'!J1008/'S. MATERIALES'!J1007-1</f>
        <v>0.03369009973</v>
      </c>
      <c r="R1007" s="1">
        <f>'S. MATERIALES'!L1008/'S. MATERIALES'!L1007-1</f>
        <v>0.02682837192</v>
      </c>
      <c r="S1007" s="1">
        <f>'S. MATERIALES'!N1008/'S. MATERIALES'!N1007-1</f>
        <v>0.05847953216</v>
      </c>
      <c r="T1007" s="1">
        <f>'S. MATERIALES'!P1008/'S. MATERIALES'!P1007-1</f>
        <v>0.03272450533</v>
      </c>
      <c r="U1007" s="1">
        <f>'S. MATERIALES'!R1008/'S. MATERIALES'!R1007-1</f>
        <v>0.0887245841</v>
      </c>
      <c r="V1007" s="1">
        <f>'S. MATERIALES'!T1008/'S. MATERIALES'!T1007-1</f>
        <v>0.03610108303</v>
      </c>
      <c r="W1007" s="1">
        <f>SUMPRODUCT(M1007:V1007,'Ponderaciones e Índices.'!$A$8:$J$8)</f>
        <v>0.05486734789</v>
      </c>
      <c r="X1007" s="1">
        <f>'S. ENERGÍA'!B1008/'S. ENERGÍA'!B1007-1</f>
        <v>-0.002264492754</v>
      </c>
      <c r="Y1007" s="1">
        <f>'S. ENERGÍA'!D1008/'S. ENERGÍA'!D1007-1</f>
        <v>0.04761904762</v>
      </c>
      <c r="Z1007" s="1">
        <f>'S. ENERGÍA'!F1008/'S. ENERGÍA'!F1007-1</f>
        <v>0.01243295953</v>
      </c>
      <c r="AA1007" s="1">
        <f>'S. ENERGÍA'!H1008/'S. ENERGÍA'!H1007-1</f>
        <v>0.02578674905</v>
      </c>
      <c r="AB1007" s="1">
        <f>'S. ENERGÍA'!J1008/'S. ENERGÍA'!J1007-1</f>
        <v>0.03141831239</v>
      </c>
      <c r="AC1007" s="1">
        <f>'S. ENERGÍA'!L1008/'S. ENERGÍA'!L1007-1</f>
        <v>0.009241245136</v>
      </c>
      <c r="AD1007" s="1">
        <f>'S. ENERGÍA'!N1008/'S. ENERGÍA'!N1007-1</f>
        <v>0.01526538281</v>
      </c>
      <c r="AE1007" s="1">
        <f>'S. ENERGÍA'!P1008/'S. ENERGÍA'!P1007-1</f>
        <v>0.0046875</v>
      </c>
      <c r="AF1007" s="1">
        <f>'S. ENERGÍA'!R1008/'S. ENERGÍA'!R1007-1</f>
        <v>0.02173913043</v>
      </c>
      <c r="AG1007" s="1">
        <f>'S. ENERGÍA'!T1008/'S. ENERGÍA'!T1007-1</f>
        <v>-0.004893964111</v>
      </c>
      <c r="AH1007" s="1">
        <f>SUMPRODUCT(X1007:AG1007,'Ponderaciones e Índices.'!$A$12:$J$12)</f>
        <v>0.02473652925</v>
      </c>
    </row>
    <row r="1008">
      <c r="A1008" s="1">
        <f>S.FINANCIERO!A1009</f>
        <v>43406</v>
      </c>
      <c r="B1008" s="1">
        <f>S.FINANCIERO!B1009/S.FINANCIERO!B1008-1</f>
        <v>-0.001147506781</v>
      </c>
      <c r="C1008" s="1">
        <f>S.FINANCIERO!D1009/S.FINANCIERO!D1008-1</f>
        <v>0.003302600798</v>
      </c>
      <c r="D1008" s="1">
        <f>S.FINANCIERO!F1009/S.FINANCIERO!F1008-1</f>
        <v>-0.001217408948</v>
      </c>
      <c r="E1008" s="1">
        <f>S.FINANCIERO!H1009/S.FINANCIERO!H1008-1</f>
        <v>0.005089778029</v>
      </c>
      <c r="F1008" s="1">
        <f>S.FINANCIERO!J1009/S.FINANCIERO!J1008-1</f>
        <v>-0.0003511544202</v>
      </c>
      <c r="G1008" s="1">
        <f>S.FINANCIERO!L1009/S.FINANCIERO!L1008-1</f>
        <v>0.007213554773</v>
      </c>
      <c r="H1008" s="1">
        <f>S.FINANCIERO!N1009/S.FINANCIERO!N1008-1</f>
        <v>-0.000186819859</v>
      </c>
      <c r="I1008" s="1">
        <f>S.FINANCIERO!P1009/S.FINANCIERO!P1008-1</f>
        <v>0.05625</v>
      </c>
      <c r="J1008" s="1">
        <f>S.FINANCIERO!R1009/S.FINANCIERO!R1008-1</f>
        <v>0.01763851421</v>
      </c>
      <c r="K1008" s="1">
        <f>S.FINANCIERO!T1009/S.FINANCIERO!T1008-1</f>
        <v>0.006976744186</v>
      </c>
      <c r="L1008" s="1">
        <f>SUMPRODUCT(B1008:K1008, 'Ponderaciones e Índices.'!$A$4:$J$4)</f>
        <v>0.01072876987</v>
      </c>
      <c r="M1008" s="1">
        <f>'S. MATERIALES'!B1009/'S. MATERIALES'!B1008-1</f>
        <v>-0.01257142857</v>
      </c>
      <c r="N1008" s="3">
        <f>'S. MATERIALES'!D1009/'S. MATERIALES'!D1008-1</f>
        <v>0.005560131796</v>
      </c>
      <c r="O1008" s="1">
        <f>'S. MATERIALES'!F1009/'S. MATERIALES'!F1008-1</f>
        <v>-0.008437221728</v>
      </c>
      <c r="P1008" s="1">
        <f>'S. MATERIALES'!H1009/'S. MATERIALES'!H1008-1</f>
        <v>-0.001778568253</v>
      </c>
      <c r="Q1008" s="1">
        <f>'S. MATERIALES'!J1009/'S. MATERIALES'!J1008-1</f>
        <v>0.006000705965</v>
      </c>
      <c r="R1008" s="1">
        <f>'S. MATERIALES'!L1009/'S. MATERIALES'!L1008-1</f>
        <v>-0.001431639227</v>
      </c>
      <c r="S1008" s="1">
        <f>'S. MATERIALES'!N1009/'S. MATERIALES'!N1008-1</f>
        <v>0</v>
      </c>
      <c r="T1008" s="1">
        <f>'S. MATERIALES'!P1009/'S. MATERIALES'!P1008-1</f>
        <v>-0.005895357406</v>
      </c>
      <c r="U1008" s="1">
        <f>'S. MATERIALES'!R1009/'S. MATERIALES'!R1008-1</f>
        <v>-0.01528013582</v>
      </c>
      <c r="V1008" s="1">
        <f>'S. MATERIALES'!T1009/'S. MATERIALES'!T1008-1</f>
        <v>0.009457441513</v>
      </c>
      <c r="W1008" s="1">
        <f>SUMPRODUCT(M1008:V1008,'Ponderaciones e Índices.'!$A$8:$J$8)</f>
        <v>-0.006117142603</v>
      </c>
      <c r="X1008" s="1">
        <f>'S. ENERGÍA'!B1009/'S. ENERGÍA'!B1008-1</f>
        <v>0.0004539264639</v>
      </c>
      <c r="Y1008" s="1">
        <f>'S. ENERGÍA'!D1009/'S. ENERGÍA'!D1008-1</f>
        <v>-0.008985200846</v>
      </c>
      <c r="Z1008" s="1">
        <f>'S. ENERGÍA'!F1009/'S. ENERGÍA'!F1008-1</f>
        <v>-0.008186852877</v>
      </c>
      <c r="AA1008" s="1">
        <f>'S. ENERGÍA'!H1009/'S. ENERGÍA'!H1008-1</f>
        <v>-0.003339297648</v>
      </c>
      <c r="AB1008" s="1">
        <f>'S. ENERGÍA'!J1009/'S. ENERGÍA'!J1008-1</f>
        <v>-0.001740644038</v>
      </c>
      <c r="AC1008" s="1">
        <f>'S. ENERGÍA'!L1009/'S. ENERGÍA'!L1008-1</f>
        <v>0.01277108434</v>
      </c>
      <c r="AD1008" s="1">
        <f>'S. ENERGÍA'!N1009/'S. ENERGÍA'!N1008-1</f>
        <v>0.000693962526</v>
      </c>
      <c r="AE1008" s="1">
        <f>'S. ENERGÍA'!P1009/'S. ENERGÍA'!P1008-1</f>
        <v>-0.003110419907</v>
      </c>
      <c r="AF1008" s="1">
        <f>'S. ENERGÍA'!R1009/'S. ENERGÍA'!R1008-1</f>
        <v>-0.05015197568</v>
      </c>
      <c r="AG1008" s="1">
        <f>'S. ENERGÍA'!T1009/'S. ENERGÍA'!T1008-1</f>
        <v>-0.03360655738</v>
      </c>
      <c r="AH1008" s="1">
        <f>SUMPRODUCT(X1008:AG1008,'Ponderaciones e Índices.'!$A$12:$J$12)</f>
        <v>-0.01117294062</v>
      </c>
    </row>
    <row r="1009">
      <c r="A1009" s="1">
        <f>S.FINANCIERO!A1010</f>
        <v>43409</v>
      </c>
      <c r="B1009" s="1">
        <f>S.FINANCIERO!B1010/S.FINANCIERO!B1009-1</f>
        <v>-0.001148825065</v>
      </c>
      <c r="C1009" s="1">
        <f>S.FINANCIERO!D1010/S.FINANCIERO!D1009-1</f>
        <v>0.004114661912</v>
      </c>
      <c r="D1009" s="1">
        <f>S.FINANCIERO!F1010/S.FINANCIERO!F1009-1</f>
        <v>0.004875571356</v>
      </c>
      <c r="E1009" s="1">
        <f>S.FINANCIERO!H1010/S.FINANCIERO!H1009-1</f>
        <v>-0.001969334646</v>
      </c>
      <c r="F1009" s="1">
        <f>S.FINANCIERO!J1010/S.FINANCIERO!J1009-1</f>
        <v>0.004654430491</v>
      </c>
      <c r="G1009" s="1">
        <f>S.FINANCIERO!L1010/S.FINANCIERO!L1009-1</f>
        <v>0.008994003997</v>
      </c>
      <c r="H1009" s="1">
        <f>S.FINANCIERO!N1010/S.FINANCIERO!N1009-1</f>
        <v>0.0089067439</v>
      </c>
      <c r="I1009" s="1">
        <f>S.FINANCIERO!P1010/S.FINANCIERO!P1009-1</f>
        <v>-0.01638598088</v>
      </c>
      <c r="J1009" s="1">
        <f>S.FINANCIERO!R1010/S.FINANCIERO!R1009-1</f>
        <v>-0.003058727569</v>
      </c>
      <c r="K1009" s="1">
        <f>S.FINANCIERO!T1010/S.FINANCIERO!T1009-1</f>
        <v>0.02045529528</v>
      </c>
      <c r="L1009" s="1">
        <f>SUMPRODUCT(B1009:K1009, 'Ponderaciones e Índices.'!$A$4:$J$4)</f>
        <v>0.0006491386622</v>
      </c>
      <c r="M1009" s="1">
        <f>'S. MATERIALES'!B1010/'S. MATERIALES'!B1009-1</f>
        <v>0.001736111111</v>
      </c>
      <c r="N1009" s="3">
        <f>'S. MATERIALES'!D1010/'S. MATERIALES'!D1009-1</f>
        <v>-0.02600860127</v>
      </c>
      <c r="O1009" s="1">
        <f>'S. MATERIALES'!F1010/'S. MATERIALES'!F1009-1</f>
        <v>-0.01915089468</v>
      </c>
      <c r="P1009" s="1">
        <f>'S. MATERIALES'!H1010/'S. MATERIALES'!H1009-1</f>
        <v>-0.02271714922</v>
      </c>
      <c r="Q1009" s="1">
        <f>'S. MATERIALES'!J1010/'S. MATERIALES'!J1009-1</f>
        <v>-0.01415204678</v>
      </c>
      <c r="R1009" s="1">
        <f>'S. MATERIALES'!L1010/'S. MATERIALES'!L1009-1</f>
        <v>-0.005734767025</v>
      </c>
      <c r="S1009" s="1">
        <f>'S. MATERIALES'!N1010/'S. MATERIALES'!N1009-1</f>
        <v>-0.008287292818</v>
      </c>
      <c r="T1009" s="1">
        <f>'S. MATERIALES'!P1010/'S. MATERIALES'!P1009-1</f>
        <v>-0.03261675315</v>
      </c>
      <c r="U1009" s="1">
        <f>'S. MATERIALES'!R1010/'S. MATERIALES'!R1009-1</f>
        <v>-0.02068965517</v>
      </c>
      <c r="V1009" s="1">
        <f>'S. MATERIALES'!T1010/'S. MATERIALES'!T1009-1</f>
        <v>-0.002465483235</v>
      </c>
      <c r="W1009" s="1">
        <f>SUMPRODUCT(M1009:V1009,'Ponderaciones e Índices.'!$A$8:$J$8)</f>
        <v>-0.01459980143</v>
      </c>
      <c r="X1009" s="1">
        <f>'S. ENERGÍA'!B1010/'S. ENERGÍA'!B1009-1</f>
        <v>0.01179673321</v>
      </c>
      <c r="Y1009" s="1">
        <f>'S. ENERGÍA'!D1010/'S. ENERGÍA'!D1009-1</f>
        <v>0.024</v>
      </c>
      <c r="Z1009" s="1">
        <f>'S. ENERGÍA'!F1010/'S. ENERGÍA'!F1009-1</f>
        <v>0.0288905074</v>
      </c>
      <c r="AA1009" s="1">
        <f>'S. ENERGÍA'!H1010/'S. ENERGÍA'!H1009-1</f>
        <v>0.009655628881</v>
      </c>
      <c r="AB1009" s="1">
        <f>'S. ENERGÍA'!J1010/'S. ENERGÍA'!J1009-1</f>
        <v>0.02877070619</v>
      </c>
      <c r="AC1009" s="1">
        <f>'S. ENERGÍA'!L1010/'S. ENERGÍA'!L1009-1</f>
        <v>0.005234356412</v>
      </c>
      <c r="AD1009" s="1">
        <f>'S. ENERGÍA'!N1010/'S. ENERGÍA'!N1009-1</f>
        <v>0.04137771613</v>
      </c>
      <c r="AE1009" s="1">
        <f>'S. ENERGÍA'!P1010/'S. ENERGÍA'!P1009-1</f>
        <v>0.03692147686</v>
      </c>
      <c r="AF1009" s="1">
        <f>'S. ENERGÍA'!R1010/'S. ENERGÍA'!R1009-1</f>
        <v>0.0016</v>
      </c>
      <c r="AG1009" s="1">
        <f>'S. ENERGÍA'!T1010/'S. ENERGÍA'!T1009-1</f>
        <v>0.01611535199</v>
      </c>
      <c r="AH1009" s="1">
        <f>SUMPRODUCT(X1009:AG1009,'Ponderaciones e Índices.'!$A$12:$J$12)</f>
        <v>0.01930506766</v>
      </c>
    </row>
    <row r="1010">
      <c r="A1010" s="1">
        <f>S.FINANCIERO!A1011</f>
        <v>43410</v>
      </c>
      <c r="B1010" s="1">
        <f>S.FINANCIERO!B1011/S.FINANCIERO!B1010-1</f>
        <v>-0.00104558762</v>
      </c>
      <c r="C1010" s="1">
        <f>S.FINANCIERO!D1011/S.FINANCIERO!D1010-1</f>
        <v>0.001639120339</v>
      </c>
      <c r="D1010" s="1">
        <f>S.FINANCIERO!F1011/S.FINANCIERO!F1010-1</f>
        <v>0.005256241787</v>
      </c>
      <c r="E1010" s="1">
        <f>S.FINANCIERO!H1011/S.FINANCIERO!H1010-1</f>
        <v>0.002959830867</v>
      </c>
      <c r="F1010" s="1">
        <f>S.FINANCIERO!J1011/S.FINANCIERO!J1010-1</f>
        <v>0.003146853147</v>
      </c>
      <c r="G1010" s="1">
        <f>S.FINANCIERO!L1011/S.FINANCIERO!L1010-1</f>
        <v>-0.005777484318</v>
      </c>
      <c r="H1010" s="1">
        <f>S.FINANCIERO!N1011/S.FINANCIERO!N1010-1</f>
        <v>0.000735676179</v>
      </c>
      <c r="I1010" s="1">
        <f>S.FINANCIERO!P1011/S.FINANCIERO!P1010-1</f>
        <v>-0.0009254974549</v>
      </c>
      <c r="J1010" s="1">
        <f>S.FINANCIERO!R1011/S.FINANCIERO!R1010-1</f>
        <v>0.002045408059</v>
      </c>
      <c r="K1010" s="1">
        <f>S.FINANCIERO!T1011/S.FINANCIERO!T1010-1</f>
        <v>-0.003879728419</v>
      </c>
      <c r="L1010" s="1">
        <f>SUMPRODUCT(B1010:K1010, 'Ponderaciones e Índices.'!$A$4:$J$4)</f>
        <v>0.0008130684999</v>
      </c>
      <c r="M1010" s="1">
        <f>'S. MATERIALES'!B1011/'S. MATERIALES'!B1010-1</f>
        <v>-0.002888503755</v>
      </c>
      <c r="N1010" s="3">
        <f>'S. MATERIALES'!D1011/'S. MATERIALES'!D1010-1</f>
        <v>-0.006307821699</v>
      </c>
      <c r="O1010" s="1">
        <f>'S. MATERIALES'!F1011/'S. MATERIALES'!F1010-1</f>
        <v>0.008675151071</v>
      </c>
      <c r="P1010" s="1">
        <f>'S. MATERIALES'!H1011/'S. MATERIALES'!H1010-1</f>
        <v>-0.007292616226</v>
      </c>
      <c r="Q1010" s="1">
        <f>'S. MATERIALES'!J1011/'S. MATERIALES'!J1010-1</f>
        <v>0.01921936173</v>
      </c>
      <c r="R1010" s="1">
        <f>'S. MATERIALES'!L1011/'S. MATERIALES'!L1010-1</f>
        <v>-0.004686373468</v>
      </c>
      <c r="S1010" s="1">
        <f>'S. MATERIALES'!N1011/'S. MATERIALES'!N1010-1</f>
        <v>-0.0139275766</v>
      </c>
      <c r="T1010" s="1">
        <f>'S. MATERIALES'!P1011/'S. MATERIALES'!P1010-1</f>
        <v>-0.02222222222</v>
      </c>
      <c r="U1010" s="1">
        <f>'S. MATERIALES'!R1011/'S. MATERIALES'!R1010-1</f>
        <v>-0.00176056338</v>
      </c>
      <c r="V1010" s="1">
        <f>'S. MATERIALES'!T1011/'S. MATERIALES'!T1010-1</f>
        <v>-0.01779535344</v>
      </c>
      <c r="W1010" s="1">
        <f>SUMPRODUCT(M1010:V1010,'Ponderaciones e Índices.'!$A$8:$J$8)</f>
        <v>-0.007619736457</v>
      </c>
      <c r="X1010" s="1">
        <f>'S. ENERGÍA'!B1011/'S. ENERGÍA'!B1010-1</f>
        <v>0.01053811659</v>
      </c>
      <c r="Y1010" s="1">
        <f>'S. ENERGÍA'!D1011/'S. ENERGÍA'!D1010-1</f>
        <v>0.01875</v>
      </c>
      <c r="Z1010" s="1">
        <f>'S. ENERGÍA'!F1011/'S. ENERGÍA'!F1010-1</f>
        <v>0.02477583766</v>
      </c>
      <c r="AA1010" s="1">
        <f>'S. ENERGÍA'!H1011/'S. ENERGÍA'!H1010-1</f>
        <v>0.01366153582</v>
      </c>
      <c r="AB1010" s="1">
        <f>'S. ENERGÍA'!J1011/'S. ENERGÍA'!J1010-1</f>
        <v>0.008474576271</v>
      </c>
      <c r="AC1010" s="1">
        <f>'S. ENERGÍA'!L1011/'S. ENERGÍA'!L1010-1</f>
        <v>-0.001420118343</v>
      </c>
      <c r="AD1010" s="1">
        <f>'S. ENERGÍA'!N1011/'S. ENERGÍA'!N1010-1</f>
        <v>0.01109877913</v>
      </c>
      <c r="AE1010" s="1">
        <f>'S. ENERGÍA'!P1011/'S. ENERGÍA'!P1010-1</f>
        <v>-0.002006018054</v>
      </c>
      <c r="AF1010" s="1">
        <f>'S. ENERGÍA'!R1011/'S. ENERGÍA'!R1010-1</f>
        <v>0.02555910543</v>
      </c>
      <c r="AG1010" s="1">
        <f>'S. ENERGÍA'!T1011/'S. ENERGÍA'!T1010-1</f>
        <v>0.02170283806</v>
      </c>
      <c r="AH1010" s="1">
        <f>SUMPRODUCT(X1010:AG1010,'Ponderaciones e Índices.'!$A$12:$J$12)</f>
        <v>0.01587432239</v>
      </c>
    </row>
    <row r="1011">
      <c r="A1011" s="1">
        <f>S.FINANCIERO!A1012</f>
        <v>43411</v>
      </c>
      <c r="B1011" s="1">
        <f>S.FINANCIERO!B1012/S.FINANCIERO!B1011-1</f>
        <v>0.00408205987</v>
      </c>
      <c r="C1011" s="1">
        <f>S.FINANCIERO!D1012/S.FINANCIERO!D1011-1</f>
        <v>0.00109095868</v>
      </c>
      <c r="D1011" s="1">
        <f>S.FINANCIERO!F1012/S.FINANCIERO!F1011-1</f>
        <v>-0.001307189542</v>
      </c>
      <c r="E1011" s="1">
        <f>S.FINANCIERO!H1012/S.FINANCIERO!H1011-1</f>
        <v>-0.002388982574</v>
      </c>
      <c r="F1011" s="1">
        <f>S.FINANCIERO!J1012/S.FINANCIERO!J1011-1</f>
        <v>0.001481352388</v>
      </c>
      <c r="G1011" s="1">
        <f>S.FINANCIERO!L1012/S.FINANCIERO!L1011-1</f>
        <v>0.000996181305</v>
      </c>
      <c r="H1011" s="1">
        <f>S.FINANCIERO!N1012/S.FINANCIERO!N1011-1</f>
        <v>0.002025477838</v>
      </c>
      <c r="I1011" s="1">
        <f>S.FINANCIERO!P1012/S.FINANCIERO!P1011-1</f>
        <v>-0.006947660954</v>
      </c>
      <c r="J1011" s="1">
        <f>S.FINANCIERO!R1012/S.FINANCIERO!R1011-1</f>
        <v>0.0085731782</v>
      </c>
      <c r="K1011" s="1">
        <f>S.FINANCIERO!T1012/S.FINANCIERO!T1011-1</f>
        <v>-0.002921129503</v>
      </c>
      <c r="L1011" s="1">
        <f>SUMPRODUCT(B1011:K1011, 'Ponderaciones e Índices.'!$A$4:$J$4)</f>
        <v>0.0001247953045</v>
      </c>
      <c r="M1011" s="1">
        <f>'S. MATERIALES'!B1012/'S. MATERIALES'!B1011-1</f>
        <v>-0.01506373117</v>
      </c>
      <c r="N1011" s="3">
        <f>'S. MATERIALES'!D1012/'S. MATERIALES'!D1011-1</f>
        <v>-0.01311891663</v>
      </c>
      <c r="O1011" s="1">
        <f>'S. MATERIALES'!F1012/'S. MATERIALES'!F1011-1</f>
        <v>0.002155808201</v>
      </c>
      <c r="P1011" s="1">
        <f>'S. MATERIALES'!H1012/'S. MATERIALES'!H1011-1</f>
        <v>-0.01331496786</v>
      </c>
      <c r="Q1011" s="1">
        <f>'S. MATERIALES'!J1012/'S. MATERIALES'!J1011-1</f>
        <v>-0.003142823885</v>
      </c>
      <c r="R1011" s="1">
        <f>'S. MATERIALES'!L1012/'S. MATERIALES'!L1011-1</f>
        <v>0.0329590728</v>
      </c>
      <c r="S1011" s="1">
        <f>'S. MATERIALES'!N1012/'S. MATERIALES'!N1011-1</f>
        <v>-0.005649717514</v>
      </c>
      <c r="T1011" s="1">
        <f>'S. MATERIALES'!P1012/'S. MATERIALES'!P1011-1</f>
        <v>0.01802507837</v>
      </c>
      <c r="U1011" s="1">
        <f>'S. MATERIALES'!R1012/'S. MATERIALES'!R1011-1</f>
        <v>0.02469135802</v>
      </c>
      <c r="V1011" s="1">
        <f>'S. MATERIALES'!T1012/'S. MATERIALES'!T1011-1</f>
        <v>-0.07549068948</v>
      </c>
      <c r="W1011" s="1">
        <f>SUMPRODUCT(M1011:V1011,'Ponderaciones e Índices.'!$A$8:$J$8)</f>
        <v>0.005379398708</v>
      </c>
      <c r="X1011" s="1">
        <f>'S. ENERGÍA'!B1012/'S. ENERGÍA'!B1011-1</f>
        <v>0.02285333925</v>
      </c>
      <c r="Y1011" s="1">
        <f>'S. ENERGÍA'!D1012/'S. ENERGÍA'!D1011-1</f>
        <v>-0.02172801636</v>
      </c>
      <c r="Z1011" s="1">
        <f>'S. ENERGÍA'!F1012/'S. ENERGÍA'!F1011-1</f>
        <v>0.002532811421</v>
      </c>
      <c r="AA1011" s="1">
        <f>'S. ENERGÍA'!H1012/'S. ENERGÍA'!H1011-1</f>
        <v>-0.001348375398</v>
      </c>
      <c r="AB1011" s="1">
        <f>'S. ENERGÍA'!J1012/'S. ENERGÍA'!J1011-1</f>
        <v>0.01344537815</v>
      </c>
      <c r="AC1011" s="1">
        <f>'S. ENERGÍA'!L1012/'S. ENERGÍA'!L1011-1</f>
        <v>-0.01635458639</v>
      </c>
      <c r="AD1011" s="1">
        <f>'S. ENERGÍA'!N1012/'S. ENERGÍA'!N1011-1</f>
        <v>0.007464324918</v>
      </c>
      <c r="AE1011" s="1">
        <f>'S. ENERGÍA'!P1012/'S. ENERGÍA'!P1011-1</f>
        <v>-0.02110552764</v>
      </c>
      <c r="AF1011" s="1">
        <f>'S. ENERGÍA'!R1012/'S. ENERGÍA'!R1011-1</f>
        <v>-0.02492211838</v>
      </c>
      <c r="AG1011" s="1">
        <f>'S. ENERGÍA'!T1012/'S. ENERGÍA'!T1011-1</f>
        <v>0.01633986928</v>
      </c>
      <c r="AH1011" s="1">
        <f>SUMPRODUCT(X1011:AG1011,'Ponderaciones e Índices.'!$A$12:$J$12)</f>
        <v>-0.004870780288</v>
      </c>
    </row>
    <row r="1012">
      <c r="A1012" s="1">
        <f>S.FINANCIERO!A1013</f>
        <v>43412</v>
      </c>
      <c r="B1012" s="1">
        <f>S.FINANCIERO!B1013/S.FINANCIERO!B1012-1</f>
        <v>0.006880016679</v>
      </c>
      <c r="C1012" s="1">
        <f>S.FINANCIERO!D1013/S.FINANCIERO!D1012-1</f>
        <v>0.002588203242</v>
      </c>
      <c r="D1012" s="1">
        <f>S.FINANCIERO!F1013/S.FINANCIERO!F1012-1</f>
        <v>0.001409585179</v>
      </c>
      <c r="E1012" s="1">
        <f>S.FINANCIERO!H1013/S.FINANCIERO!H1012-1</f>
        <v>0.007184110438</v>
      </c>
      <c r="F1012" s="1">
        <f>S.FINANCIERO!J1013/S.FINANCIERO!J1012-1</f>
        <v>0.006438701818</v>
      </c>
      <c r="G1012" s="1">
        <f>S.FINANCIERO!L1013/S.FINANCIERO!L1012-1</f>
        <v>0.005971139492</v>
      </c>
      <c r="H1012" s="1">
        <f>S.FINANCIERO!N1013/S.FINANCIERO!N1012-1</f>
        <v>0.0005489544214</v>
      </c>
      <c r="I1012" s="1">
        <f>S.FINANCIERO!P1013/S.FINANCIERO!P1012-1</f>
        <v>0.04151119403</v>
      </c>
      <c r="J1012" s="1">
        <f>S.FINANCIERO!R1013/S.FINANCIERO!R1012-1</f>
        <v>-0.01578627808</v>
      </c>
      <c r="K1012" s="1">
        <f>S.FINANCIERO!T1013/S.FINANCIERO!T1012-1</f>
        <v>-0.0029296875</v>
      </c>
      <c r="L1012" s="1">
        <f>SUMPRODUCT(B1012:K1012, 'Ponderaciones e Índices.'!$A$4:$J$4)</f>
        <v>0.008802301454</v>
      </c>
      <c r="M1012" s="1">
        <f>'S. MATERIALES'!B1013/'S. MATERIALES'!B1012-1</f>
        <v>0.01705882353</v>
      </c>
      <c r="N1012" s="3">
        <f>'S. MATERIALES'!D1013/'S. MATERIALES'!D1012-1</f>
        <v>0.004288164666</v>
      </c>
      <c r="O1012" s="1">
        <f>'S. MATERIALES'!F1013/'S. MATERIALES'!F1012-1</f>
        <v>0.002128526788</v>
      </c>
      <c r="P1012" s="1">
        <f>'S. MATERIALES'!H1013/'S. MATERIALES'!H1012-1</f>
        <v>0.005118659842</v>
      </c>
      <c r="Q1012" s="1">
        <f>'S. MATERIALES'!J1013/'S. MATERIALES'!J1012-1</f>
        <v>0.006422232602</v>
      </c>
      <c r="R1012" s="1">
        <f>'S. MATERIALES'!L1013/'S. MATERIALES'!L1012-1</f>
        <v>-0.02559607293</v>
      </c>
      <c r="S1012" s="1">
        <f>'S. MATERIALES'!N1013/'S. MATERIALES'!N1012-1</f>
        <v>0</v>
      </c>
      <c r="T1012" s="1">
        <f>'S. MATERIALES'!P1013/'S. MATERIALES'!P1012-1</f>
        <v>-0.002309468822</v>
      </c>
      <c r="U1012" s="1">
        <f>'S. MATERIALES'!R1013/'S. MATERIALES'!R1012-1</f>
        <v>-0.0413080895</v>
      </c>
      <c r="V1012" s="1">
        <f>'S. MATERIALES'!T1013/'S. MATERIALES'!T1012-1</f>
        <v>0.02885138813</v>
      </c>
      <c r="W1012" s="1">
        <f>SUMPRODUCT(M1012:V1012,'Ponderaciones e Índices.'!$A$8:$J$8)</f>
        <v>-0.008424036083</v>
      </c>
      <c r="X1012" s="1">
        <f>'S. ENERGÍA'!B1013/'S. ENERGÍA'!B1012-1</f>
        <v>-0.02603036876</v>
      </c>
      <c r="Y1012" s="1">
        <f>'S. ENERGÍA'!D1013/'S. ENERGÍA'!D1012-1</f>
        <v>-0.002351711523</v>
      </c>
      <c r="Z1012" s="1">
        <f>'S. ENERGÍA'!F1013/'S. ENERGÍA'!F1012-1</f>
        <v>-0.005052824989</v>
      </c>
      <c r="AA1012" s="1">
        <f>'S. ENERGÍA'!H1013/'S. ENERGÍA'!H1012-1</f>
        <v>0.006556280739</v>
      </c>
      <c r="AB1012" s="1">
        <f>'S. ENERGÍA'!J1013/'S. ENERGÍA'!J1012-1</f>
        <v>0.001658374793</v>
      </c>
      <c r="AC1012" s="1">
        <f>'S. ENERGÍA'!L1013/'S. ENERGÍA'!L1012-1</f>
        <v>0.00843373494</v>
      </c>
      <c r="AD1012" s="1">
        <f>'S. ENERGÍA'!N1013/'S. ENERGÍA'!N1012-1</f>
        <v>-0.01111353236</v>
      </c>
      <c r="AE1012" s="1">
        <f>'S. ENERGÍA'!P1013/'S. ENERGÍA'!P1012-1</f>
        <v>0.001540041068</v>
      </c>
      <c r="AF1012" s="1">
        <f>'S. ENERGÍA'!R1013/'S. ENERGÍA'!R1012-1</f>
        <v>-0.03194888179</v>
      </c>
      <c r="AG1012" s="1">
        <f>'S. ENERGÍA'!T1013/'S. ENERGÍA'!T1012-1</f>
        <v>-0.04180064309</v>
      </c>
      <c r="AH1012" s="1">
        <f>SUMPRODUCT(X1012:AG1012,'Ponderaciones e Índices.'!$A$12:$J$12)</f>
        <v>-0.01093539573</v>
      </c>
    </row>
    <row r="1013">
      <c r="A1013" s="1">
        <f>S.FINANCIERO!A1014</f>
        <v>43413</v>
      </c>
      <c r="B1013" s="1">
        <f>S.FINANCIERO!B1014/S.FINANCIERO!B1013-1</f>
        <v>-0.006625944715</v>
      </c>
      <c r="C1013" s="1">
        <f>S.FINANCIERO!D1014/S.FINANCIERO!D1013-1</f>
        <v>-0.004891304348</v>
      </c>
      <c r="D1013" s="1">
        <f>S.FINANCIERO!F1014/S.FINANCIERO!F1013-1</f>
        <v>-0.005932032978</v>
      </c>
      <c r="E1013" s="1">
        <f>S.FINANCIERO!H1014/S.FINANCIERO!H1013-1</f>
        <v>-0.00993006993</v>
      </c>
      <c r="F1013" s="1">
        <f>S.FINANCIERO!J1014/S.FINANCIERO!J1013-1</f>
        <v>-0.003803924959</v>
      </c>
      <c r="G1013" s="1">
        <f>S.FINANCIERO!L1014/S.FINANCIERO!L1013-1</f>
        <v>-0.003297609233</v>
      </c>
      <c r="H1013" s="1">
        <f>S.FINANCIERO!N1014/S.FINANCIERO!N1013-1</f>
        <v>0.04840454716</v>
      </c>
      <c r="I1013" s="1">
        <f>S.FINANCIERO!P1014/S.FINANCIERO!P1013-1</f>
        <v>0</v>
      </c>
      <c r="J1013" s="1">
        <f>S.FINANCIERO!R1014/S.FINANCIERO!R1013-1</f>
        <v>-0.003701418877</v>
      </c>
      <c r="K1013" s="1">
        <f>S.FINANCIERO!T1014/S.FINANCIERO!T1013-1</f>
        <v>-0.002938295788</v>
      </c>
      <c r="L1013" s="1">
        <f>SUMPRODUCT(B1013:K1013, 'Ponderaciones e Índices.'!$A$4:$J$4)</f>
        <v>0.0007349707677</v>
      </c>
      <c r="M1013" s="1">
        <f>'S. MATERIALES'!B1014/'S. MATERIALES'!B1013-1</f>
        <v>-0.01156737999</v>
      </c>
      <c r="N1013" s="3">
        <f>'S. MATERIALES'!D1014/'S. MATERIALES'!D1013-1</f>
        <v>-0.03394534586</v>
      </c>
      <c r="O1013" s="1">
        <f>'S. MATERIALES'!F1014/'S. MATERIALES'!F1013-1</f>
        <v>-0.002124005785</v>
      </c>
      <c r="P1013" s="1">
        <f>'S. MATERIALES'!H1014/'S. MATERIALES'!H1013-1</f>
        <v>-0.002777777778</v>
      </c>
      <c r="Q1013" s="1">
        <f>'S. MATERIALES'!J1014/'S. MATERIALES'!J1013-1</f>
        <v>-0.005801137023</v>
      </c>
      <c r="R1013" s="1">
        <f>'S. MATERIALES'!L1014/'S. MATERIALES'!L1013-1</f>
        <v>-0.009715725081</v>
      </c>
      <c r="S1013" s="1">
        <f>'S. MATERIALES'!N1014/'S. MATERIALES'!N1013-1</f>
        <v>-0.02840909091</v>
      </c>
      <c r="T1013" s="1">
        <f>'S. MATERIALES'!P1014/'S. MATERIALES'!P1013-1</f>
        <v>-0.07638888889</v>
      </c>
      <c r="U1013" s="1">
        <f>'S. MATERIALES'!R1014/'S. MATERIALES'!R1013-1</f>
        <v>-0.04129263914</v>
      </c>
      <c r="V1013" s="1">
        <f>'S. MATERIALES'!T1014/'S. MATERIALES'!T1013-1</f>
        <v>0.01851851852</v>
      </c>
      <c r="W1013" s="1">
        <f>SUMPRODUCT(M1013:V1013,'Ponderaciones e Índices.'!$A$8:$J$8)</f>
        <v>-0.03009651542</v>
      </c>
      <c r="X1013" s="1">
        <f>'S. ENERGÍA'!B1014/'S. ENERGÍA'!B1013-1</f>
        <v>-0.01091314031</v>
      </c>
      <c r="Y1013" s="1">
        <f>'S. ENERGÍA'!D1014/'S. ENERGÍA'!D1013-1</f>
        <v>-0.02671555788</v>
      </c>
      <c r="Z1013" s="1">
        <f>'S. ENERGÍA'!F1014/'S. ENERGÍA'!F1013-1</f>
        <v>0.003924284395</v>
      </c>
      <c r="AA1013" s="1">
        <f>'S. ENERGÍA'!H1014/'S. ENERGÍA'!H1013-1</f>
        <v>-0.01704715089</v>
      </c>
      <c r="AB1013" s="1">
        <f>'S. ENERGÍA'!J1014/'S. ENERGÍA'!J1013-1</f>
        <v>-0.02152317881</v>
      </c>
      <c r="AC1013" s="1">
        <f>'S. ENERGÍA'!L1014/'S. ENERGÍA'!L1013-1</f>
        <v>-0.02317801673</v>
      </c>
      <c r="AD1013" s="1">
        <f>'S. ENERGÍA'!N1014/'S. ENERGÍA'!N1013-1</f>
        <v>-0.001322168356</v>
      </c>
      <c r="AE1013" s="1">
        <f>'S. ENERGÍA'!P1014/'S. ENERGÍA'!P1013-1</f>
        <v>0.01230138391</v>
      </c>
      <c r="AF1013" s="1">
        <f>'S. ENERGÍA'!R1014/'S. ENERGÍA'!R1013-1</f>
        <v>-0.02310231023</v>
      </c>
      <c r="AG1013" s="1">
        <f>'S. ENERGÍA'!T1014/'S. ENERGÍA'!T1013-1</f>
        <v>-0.119966443</v>
      </c>
      <c r="AH1013" s="1">
        <f>SUMPRODUCT(X1013:AG1013,'Ponderaciones e Índices.'!$A$12:$J$12)</f>
        <v>-0.02377650665</v>
      </c>
    </row>
    <row r="1014">
      <c r="A1014" s="1">
        <f>S.FINANCIERO!A1015</f>
        <v>43416</v>
      </c>
      <c r="B1014" s="1">
        <f>S.FINANCIERO!B1015/S.FINANCIERO!B1014-1</f>
        <v>-0.006461698801</v>
      </c>
      <c r="C1014" s="1">
        <f>S.FINANCIERO!D1015/S.FINANCIERO!D1014-1</f>
        <v>-0.009148006554</v>
      </c>
      <c r="D1014" s="1">
        <f>S.FINANCIERO!F1015/S.FINANCIERO!F1014-1</f>
        <v>-0.002225144129</v>
      </c>
      <c r="E1014" s="1">
        <f>S.FINANCIERO!H1015/S.FINANCIERO!H1014-1</f>
        <v>-0.005367989829</v>
      </c>
      <c r="F1014" s="1">
        <f>S.FINANCIERO!J1015/S.FINANCIERO!J1014-1</f>
        <v>-0.01076108652</v>
      </c>
      <c r="G1014" s="1">
        <f>S.FINANCIERO!L1015/S.FINANCIERO!L1014-1</f>
        <v>-0.00876757651</v>
      </c>
      <c r="H1014" s="1">
        <f>S.FINANCIERO!N1015/S.FINANCIERO!N1014-1</f>
        <v>-0.002274250109</v>
      </c>
      <c r="I1014" s="1">
        <f>S.FINANCIERO!P1015/S.FINANCIERO!P1014-1</f>
        <v>-0.007165248545</v>
      </c>
      <c r="J1014" s="1">
        <f>S.FINANCIERO!R1015/S.FINANCIERO!R1014-1</f>
        <v>0.002270381837</v>
      </c>
      <c r="K1014" s="1">
        <f>S.FINANCIERO!T1015/S.FINANCIERO!T1014-1</f>
        <v>-0.003601833661</v>
      </c>
      <c r="L1014" s="1">
        <f>SUMPRODUCT(B1014:K1014, 'Ponderaciones e Índices.'!$A$4:$J$4)</f>
        <v>-0.006366972067</v>
      </c>
      <c r="M1014" s="1">
        <f>'S. MATERIALES'!B1015/'S. MATERIALES'!B1014-1</f>
        <v>-0.02574605032</v>
      </c>
      <c r="N1014" s="3">
        <f>'S. MATERIALES'!D1015/'S. MATERIALES'!D1014-1</f>
        <v>-0.005303867403</v>
      </c>
      <c r="O1014" s="1">
        <f>'S. MATERIALES'!F1015/'S. MATERIALES'!F1014-1</f>
        <v>-0.03004845795</v>
      </c>
      <c r="P1014" s="1">
        <f>'S. MATERIALES'!H1015/'S. MATERIALES'!H1014-1</f>
        <v>-0.02924791086</v>
      </c>
      <c r="Q1014" s="1">
        <f>'S. MATERIALES'!J1015/'S. MATERIALES'!J1014-1</f>
        <v>-0.01797175866</v>
      </c>
      <c r="R1014" s="1">
        <f>'S. MATERIALES'!L1015/'S. MATERIALES'!L1014-1</f>
        <v>-0.00835755814</v>
      </c>
      <c r="S1014" s="1">
        <f>'S. MATERIALES'!N1015/'S. MATERIALES'!N1014-1</f>
        <v>-0.02339181287</v>
      </c>
      <c r="T1014" s="1">
        <f>'S. MATERIALES'!P1015/'S. MATERIALES'!P1014-1</f>
        <v>-0.02756892231</v>
      </c>
      <c r="U1014" s="1">
        <f>'S. MATERIALES'!R1015/'S. MATERIALES'!R1014-1</f>
        <v>-0.007490636704</v>
      </c>
      <c r="V1014" s="1">
        <f>'S. MATERIALES'!T1015/'S. MATERIALES'!T1014-1</f>
        <v>-0.01818181818</v>
      </c>
      <c r="W1014" s="1">
        <f>SUMPRODUCT(M1014:V1014,'Ponderaciones e Índices.'!$A$8:$J$8)</f>
        <v>-0.01809565365</v>
      </c>
      <c r="X1014" s="1">
        <f>'S. ENERGÍA'!B1015/'S. ENERGÍA'!B1014-1</f>
        <v>-0.001801396082</v>
      </c>
      <c r="Y1014" s="1">
        <f>'S. ENERGÍA'!D1015/'S. ENERGÍA'!D1014-1</f>
        <v>0.001883745963</v>
      </c>
      <c r="Z1014" s="1">
        <f>'S. ENERGÍA'!F1015/'S. ENERGÍA'!F1014-1</f>
        <v>0.0006898137503</v>
      </c>
      <c r="AA1014" s="1">
        <f>'S. ENERGÍA'!H1015/'S. ENERGÍA'!H1014-1</f>
        <v>0.005845814243</v>
      </c>
      <c r="AB1014" s="1">
        <f>'S. ENERGÍA'!J1015/'S. ENERGÍA'!J1014-1</f>
        <v>-0.02622673435</v>
      </c>
      <c r="AC1014" s="1">
        <f>'S. ENERGÍA'!L1015/'S. ENERGÍA'!L1014-1</f>
        <v>0.01859099804</v>
      </c>
      <c r="AD1014" s="1">
        <f>'S. ENERGÍA'!N1015/'S. ENERGÍA'!N1014-1</f>
        <v>-0.008384819064</v>
      </c>
      <c r="AE1014" s="1">
        <f>'S. ENERGÍA'!P1015/'S. ENERGÍA'!P1014-1</f>
        <v>-0.05417721519</v>
      </c>
      <c r="AF1014" s="1">
        <f>'S. ENERGÍA'!R1015/'S. ENERGÍA'!R1014-1</f>
        <v>-0.006756756757</v>
      </c>
      <c r="AG1014" s="1">
        <f>'S. ENERGÍA'!T1015/'S. ENERGÍA'!T1014-1</f>
        <v>-0.03527168732</v>
      </c>
      <c r="AH1014" s="1">
        <f>SUMPRODUCT(X1014:AG1014,'Ponderaciones e Índices.'!$A$12:$J$12)</f>
        <v>-0.005727719688</v>
      </c>
    </row>
    <row r="1015">
      <c r="A1015" s="1">
        <f>S.FINANCIERO!A1016</f>
        <v>43417</v>
      </c>
      <c r="B1015" s="1">
        <f>S.FINANCIERO!B1016/S.FINANCIERO!B1015-1</f>
        <v>0.004405748453</v>
      </c>
      <c r="C1015" s="1">
        <f>S.FINANCIERO!D1016/S.FINANCIERO!D1015-1</f>
        <v>0.006889899407</v>
      </c>
      <c r="D1015" s="1">
        <f>S.FINANCIERO!F1016/S.FINANCIERO!F1015-1</f>
        <v>0.003243791181</v>
      </c>
      <c r="E1015" s="1">
        <f>S.FINANCIERO!H1016/S.FINANCIERO!H1015-1</f>
        <v>0.007243289305</v>
      </c>
      <c r="F1015" s="1">
        <f>S.FINANCIERO!J1016/S.FINANCIERO!J1015-1</f>
        <v>0.004298622686</v>
      </c>
      <c r="G1015" s="1">
        <f>S.FINANCIERO!L1016/S.FINANCIERO!L1015-1</f>
        <v>0.009846461949</v>
      </c>
      <c r="H1015" s="1">
        <f>S.FINANCIERO!N1016/S.FINANCIERO!N1015-1</f>
        <v>0.01752958362</v>
      </c>
      <c r="I1015" s="1">
        <f>S.FINANCIERO!P1016/S.FINANCIERO!P1015-1</f>
        <v>0.007216959856</v>
      </c>
      <c r="J1015" s="1">
        <f>S.FINANCIERO!R1016/S.FINANCIERO!R1015-1</f>
        <v>0.005560131796</v>
      </c>
      <c r="K1015" s="1">
        <f>S.FINANCIERO!T1016/S.FINANCIERO!T1015-1</f>
        <v>0.005586592179</v>
      </c>
      <c r="L1015" s="1">
        <f>SUMPRODUCT(B1015:K1015, 'Ponderaciones e Índices.'!$A$4:$J$4)</f>
        <v>0.007286911742</v>
      </c>
      <c r="M1015" s="1">
        <f>'S. MATERIALES'!B1016/'S. MATERIALES'!B1015-1</f>
        <v>-0.01261261261</v>
      </c>
      <c r="N1015" s="3">
        <f>'S. MATERIALES'!D1016/'S. MATERIALES'!D1015-1</f>
        <v>-0.01177516108</v>
      </c>
      <c r="O1015" s="1">
        <f>'S. MATERIALES'!F1016/'S. MATERIALES'!F1015-1</f>
        <v>-0.008847904751</v>
      </c>
      <c r="P1015" s="1">
        <f>'S. MATERIALES'!H1016/'S. MATERIALES'!H1015-1</f>
        <v>-0.004304160689</v>
      </c>
      <c r="Q1015" s="1">
        <f>'S. MATERIALES'!J1016/'S. MATERIALES'!J1015-1</f>
        <v>-0.002614379085</v>
      </c>
      <c r="R1015" s="1">
        <f>'S. MATERIALES'!L1016/'S. MATERIALES'!L1015-1</f>
        <v>0.006595822646</v>
      </c>
      <c r="S1015" s="1">
        <f>'S. MATERIALES'!N1016/'S. MATERIALES'!N1015-1</f>
        <v>-0.03892215569</v>
      </c>
      <c r="T1015" s="1">
        <f>'S. MATERIALES'!P1016/'S. MATERIALES'!P1015-1</f>
        <v>0.01975945017</v>
      </c>
      <c r="U1015" s="1">
        <f>'S. MATERIALES'!R1016/'S. MATERIALES'!R1015-1</f>
        <v>0.04716981132</v>
      </c>
      <c r="V1015" s="1">
        <f>'S. MATERIALES'!T1016/'S. MATERIALES'!T1015-1</f>
        <v>-0.01005291005</v>
      </c>
      <c r="W1015" s="1">
        <f>SUMPRODUCT(M1015:V1015,'Ponderaciones e Índices.'!$A$8:$J$8)</f>
        <v>0.004656950008</v>
      </c>
      <c r="X1015" s="1">
        <f>'S. ENERGÍA'!B1016/'S. ENERGÍA'!B1015-1</f>
        <v>-0.02797202797</v>
      </c>
      <c r="Y1015" s="1">
        <f>'S. ENERGÍA'!D1016/'S. ENERGÍA'!D1015-1</f>
        <v>-0.03115766855</v>
      </c>
      <c r="Z1015" s="1">
        <f>'S. ENERGÍA'!F1016/'S. ENERGÍA'!F1015-1</f>
        <v>-0.006204044118</v>
      </c>
      <c r="AA1015" s="1">
        <f>'S. ENERGÍA'!H1016/'S. ENERGÍA'!H1015-1</f>
        <v>-0.01220422459</v>
      </c>
      <c r="AB1015" s="1">
        <f>'S. ENERGÍA'!J1016/'S. ENERGÍA'!J1015-1</f>
        <v>-0.04083405734</v>
      </c>
      <c r="AC1015" s="1">
        <f>'S. ENERGÍA'!L1016/'S. ENERGÍA'!L1015-1</f>
        <v>-0.02497598463</v>
      </c>
      <c r="AD1015" s="1">
        <f>'S. ENERGÍA'!N1016/'S. ENERGÍA'!N1015-1</f>
        <v>-0.01312861593</v>
      </c>
      <c r="AE1015" s="1">
        <f>'S. ENERGÍA'!P1016/'S. ENERGÍA'!P1015-1</f>
        <v>0.01927194861</v>
      </c>
      <c r="AF1015" s="1">
        <f>'S. ENERGÍA'!R1016/'S. ENERGÍA'!R1015-1</f>
        <v>-0.03911564626</v>
      </c>
      <c r="AG1015" s="1">
        <f>'S. ENERGÍA'!T1016/'S. ENERGÍA'!T1015-1</f>
        <v>0.01383399209</v>
      </c>
      <c r="AH1015" s="1">
        <f>SUMPRODUCT(X1015:AG1015,'Ponderaciones e Índices.'!$A$12:$J$12)</f>
        <v>-0.02514006944</v>
      </c>
    </row>
    <row r="1016">
      <c r="A1016" s="1">
        <f>S.FINANCIERO!A1017</f>
        <v>43418</v>
      </c>
      <c r="B1016" s="1">
        <f>S.FINANCIERO!B1017/S.FINANCIERO!B1016-1</f>
        <v>-0.004699738903</v>
      </c>
      <c r="C1016" s="1">
        <f>S.FINANCIERO!D1017/S.FINANCIERO!D1016-1</f>
        <v>-0.003010811551</v>
      </c>
      <c r="D1016" s="1">
        <f>S.FINANCIERO!F1017/S.FINANCIERO!F1016-1</f>
        <v>0.0003031221582</v>
      </c>
      <c r="E1016" s="1">
        <f>S.FINANCIERO!H1017/S.FINANCIERO!H1016-1</f>
        <v>0.002397067118</v>
      </c>
      <c r="F1016" s="1">
        <f>S.FINANCIERO!J1017/S.FINANCIERO!J1016-1</f>
        <v>-0.001222921034</v>
      </c>
      <c r="G1016" s="1">
        <f>S.FINANCIERO!L1017/S.FINANCIERO!L1016-1</f>
        <v>0.006114691786</v>
      </c>
      <c r="H1016" s="1">
        <f>S.FINANCIERO!N1017/S.FINANCIERO!N1016-1</f>
        <v>-0.000862343068</v>
      </c>
      <c r="I1016" s="1">
        <f>S.FINANCIERO!P1017/S.FINANCIERO!P1016-1</f>
        <v>-0.008956560681</v>
      </c>
      <c r="J1016" s="1">
        <f>S.FINANCIERO!R1017/S.FINANCIERO!R1016-1</f>
        <v>-0.007372516895</v>
      </c>
      <c r="K1016" s="1">
        <f>S.FINANCIERO!T1017/S.FINANCIERO!T1016-1</f>
        <v>0.004248366013</v>
      </c>
      <c r="L1016" s="1">
        <f>SUMPRODUCT(B1016:K1016, 'Ponderaciones e Índices.'!$A$4:$J$4)</f>
        <v>-0.002231084779</v>
      </c>
      <c r="M1016" s="1">
        <f>'S. MATERIALES'!B1017/'S. MATERIALES'!B1016-1</f>
        <v>0.02493917275</v>
      </c>
      <c r="N1016" s="3">
        <f>'S. MATERIALES'!D1017/'S. MATERIALES'!D1016-1</f>
        <v>0.03889388489</v>
      </c>
      <c r="O1016" s="1">
        <f>'S. MATERIALES'!F1017/'S. MATERIALES'!F1016-1</f>
        <v>0.02009138873</v>
      </c>
      <c r="P1016" s="1">
        <f>'S. MATERIALES'!H1017/'S. MATERIALES'!H1016-1</f>
        <v>0.02305475504</v>
      </c>
      <c r="Q1016" s="1">
        <f>'S. MATERIALES'!J1017/'S. MATERIALES'!J1016-1</f>
        <v>0.02597402597</v>
      </c>
      <c r="R1016" s="1">
        <f>'S. MATERIALES'!L1017/'S. MATERIALES'!L1016-1</f>
        <v>0.01929377503</v>
      </c>
      <c r="S1016" s="1">
        <f>'S. MATERIALES'!N1017/'S. MATERIALES'!N1016-1</f>
        <v>0.01557632399</v>
      </c>
      <c r="T1016" s="1">
        <f>'S. MATERIALES'!P1017/'S. MATERIALES'!P1016-1</f>
        <v>0.01347935973</v>
      </c>
      <c r="U1016" s="1">
        <f>'S. MATERIALES'!R1017/'S. MATERIALES'!R1016-1</f>
        <v>0</v>
      </c>
      <c r="V1016" s="1">
        <f>'S. MATERIALES'!T1017/'S. MATERIALES'!T1016-1</f>
        <v>-0.1036878675</v>
      </c>
      <c r="W1016" s="1">
        <f>SUMPRODUCT(M1016:V1016,'Ponderaciones e Índices.'!$A$8:$J$8)</f>
        <v>0.01343942556</v>
      </c>
      <c r="X1016" s="1">
        <f>'S. ENERGÍA'!B1017/'S. ENERGÍA'!B1016-1</f>
        <v>0.02715247157</v>
      </c>
      <c r="Y1016" s="1">
        <f>'S. ENERGÍA'!D1017/'S. ENERGÍA'!D1016-1</f>
        <v>0.008039922373</v>
      </c>
      <c r="Z1016" s="1">
        <f>'S. ENERGÍA'!F1017/'S. ENERGÍA'!F1016-1</f>
        <v>-0.01479768786</v>
      </c>
      <c r="AA1016" s="1">
        <f>'S. ENERGÍA'!H1017/'S. ENERGÍA'!H1016-1</f>
        <v>0.0205916798</v>
      </c>
      <c r="AB1016" s="1">
        <f>'S. ENERGÍA'!J1017/'S. ENERGÍA'!J1016-1</f>
        <v>-0.02355072464</v>
      </c>
      <c r="AC1016" s="1">
        <f>'S. ENERGÍA'!L1017/'S. ENERGÍA'!L1016-1</f>
        <v>0.02339901478</v>
      </c>
      <c r="AD1016" s="1">
        <f>'S. ENERGÍA'!N1017/'S. ENERGÍA'!N1016-1</f>
        <v>-0.008568207441</v>
      </c>
      <c r="AE1016" s="1">
        <f>'S. ENERGÍA'!P1017/'S. ENERGÍA'!P1016-1</f>
        <v>0.04359243697</v>
      </c>
      <c r="AF1016" s="1">
        <f>'S. ENERGÍA'!R1017/'S. ENERGÍA'!R1016-1</f>
        <v>0.01592920354</v>
      </c>
      <c r="AG1016" s="1">
        <f>'S. ENERGÍA'!T1017/'S. ENERGÍA'!T1016-1</f>
        <v>0.03021442495</v>
      </c>
      <c r="AH1016" s="1">
        <f>SUMPRODUCT(X1016:AG1016,'Ponderaciones e Índices.'!$A$12:$J$12)</f>
        <v>0.01007528093</v>
      </c>
    </row>
    <row r="1017">
      <c r="A1017" s="1">
        <f>S.FINANCIERO!A1018</f>
        <v>43419</v>
      </c>
      <c r="B1017" s="1">
        <f>S.FINANCIERO!B1018/S.FINANCIERO!B1017-1</f>
        <v>0.003672612802</v>
      </c>
      <c r="C1017" s="1">
        <f>S.FINANCIERO!D1018/S.FINANCIERO!D1017-1</f>
        <v>0.001784488675</v>
      </c>
      <c r="D1017" s="1">
        <f>S.FINANCIERO!F1018/S.FINANCIERO!F1017-1</f>
        <v>0.003838383838</v>
      </c>
      <c r="E1017" s="1">
        <f>S.FINANCIERO!H1018/S.FINANCIERO!H1017-1</f>
        <v>0</v>
      </c>
      <c r="F1017" s="1">
        <f>S.FINANCIERO!J1018/S.FINANCIERO!J1017-1</f>
        <v>0.003235962918</v>
      </c>
      <c r="G1017" s="1">
        <f>S.FINANCIERO!L1018/S.FINANCIERO!L1017-1</f>
        <v>0</v>
      </c>
      <c r="H1017" s="1">
        <f>S.FINANCIERO!N1018/S.FINANCIERO!N1017-1</f>
        <v>-0.002068516599</v>
      </c>
      <c r="I1017" s="1">
        <f>S.FINANCIERO!P1018/S.FINANCIERO!P1017-1</f>
        <v>-0.005874378671</v>
      </c>
      <c r="J1017" s="1">
        <f>S.FINANCIERO!R1018/S.FINANCIERO!R1017-1</f>
        <v>0.01155353827</v>
      </c>
      <c r="K1017" s="1">
        <f>S.FINANCIERO!T1018/S.FINANCIERO!T1017-1</f>
        <v>0.002277904328</v>
      </c>
      <c r="L1017" s="1">
        <f>SUMPRODUCT(B1017:K1017, 'Ponderaciones e Índices.'!$A$4:$J$4)</f>
        <v>0.0009849421734</v>
      </c>
      <c r="M1017" s="1">
        <f>'S. MATERIALES'!B1018/'S. MATERIALES'!B1017-1</f>
        <v>0.01483679525</v>
      </c>
      <c r="N1017" s="3">
        <f>'S. MATERIALES'!D1018/'S. MATERIALES'!D1017-1</f>
        <v>0.006708504653</v>
      </c>
      <c r="O1017" s="1">
        <f>'S. MATERIALES'!F1018/'S. MATERIALES'!F1017-1</f>
        <v>0</v>
      </c>
      <c r="P1017" s="1">
        <f>'S. MATERIALES'!H1018/'S. MATERIALES'!H1017-1</f>
        <v>-0.04788732394</v>
      </c>
      <c r="Q1017" s="1">
        <f>'S. MATERIALES'!J1018/'S. MATERIALES'!J1017-1</f>
        <v>0.0105678783</v>
      </c>
      <c r="R1017" s="1">
        <f>'S. MATERIALES'!L1018/'S. MATERIALES'!L1017-1</f>
        <v>0.03607142857</v>
      </c>
      <c r="S1017" s="1">
        <f>'S. MATERIALES'!N1018/'S. MATERIALES'!N1017-1</f>
        <v>0.003067484663</v>
      </c>
      <c r="T1017" s="1">
        <f>'S. MATERIALES'!P1018/'S. MATERIALES'!P1017-1</f>
        <v>0.07896924356</v>
      </c>
      <c r="U1017" s="1">
        <f>'S. MATERIALES'!R1018/'S. MATERIALES'!R1017-1</f>
        <v>0.03423423423</v>
      </c>
      <c r="V1017" s="1">
        <f>'S. MATERIALES'!T1018/'S. MATERIALES'!T1017-1</f>
        <v>0.01252236136</v>
      </c>
      <c r="W1017" s="1">
        <f>SUMPRODUCT(M1017:V1017,'Ponderaciones e Índices.'!$A$8:$J$8)</f>
        <v>0.02450725293</v>
      </c>
      <c r="X1017" s="1">
        <f>'S. ENERGÍA'!B1018/'S. ENERGÍA'!B1017-1</f>
        <v>-0.002033438771</v>
      </c>
      <c r="Y1017" s="1">
        <f>'S. ENERGÍA'!D1018/'S. ENERGÍA'!D1017-1</f>
        <v>-0.01677667767</v>
      </c>
      <c r="Z1017" s="1">
        <f>'S. ENERGÍA'!F1018/'S. ENERGÍA'!F1017-1</f>
        <v>-0.00140812016</v>
      </c>
      <c r="AA1017" s="1">
        <f>'S. ENERGÍA'!H1018/'S. ENERGÍA'!H1017-1</f>
        <v>0.007110719235</v>
      </c>
      <c r="AB1017" s="1">
        <f>'S. ENERGÍA'!J1018/'S. ENERGÍA'!J1017-1</f>
        <v>0.01484230056</v>
      </c>
      <c r="AC1017" s="1">
        <f>'S. ENERGÍA'!L1018/'S. ENERGÍA'!L1017-1</f>
        <v>0.01179302046</v>
      </c>
      <c r="AD1017" s="1">
        <f>'S. ENERGÍA'!N1018/'S. ENERGÍA'!N1017-1</f>
        <v>0.007505117125</v>
      </c>
      <c r="AE1017" s="1">
        <f>'S. ENERGÍA'!P1018/'S. ENERGÍA'!P1017-1</f>
        <v>-0.02214393558</v>
      </c>
      <c r="AF1017" s="1">
        <f>'S. ENERGÍA'!R1018/'S. ENERGÍA'!R1017-1</f>
        <v>-0.02264808362</v>
      </c>
      <c r="AG1017" s="1">
        <f>'S. ENERGÍA'!T1018/'S. ENERGÍA'!T1017-1</f>
        <v>0.003784295175</v>
      </c>
      <c r="AH1017" s="1">
        <f>SUMPRODUCT(X1017:AG1017,'Ponderaciones e Índices.'!$A$12:$J$12)</f>
        <v>-0.006328460617</v>
      </c>
    </row>
    <row r="1018">
      <c r="A1018" s="1">
        <f>S.FINANCIERO!A1019</f>
        <v>43420</v>
      </c>
      <c r="B1018" s="1">
        <f>S.FINANCIERO!B1019/S.FINANCIERO!B1018-1</f>
        <v>-0.002927339258</v>
      </c>
      <c r="C1018" s="1">
        <f>S.FINANCIERO!D1019/S.FINANCIERO!D1018-1</f>
        <v>-0.004932858317</v>
      </c>
      <c r="D1018" s="1">
        <f>S.FINANCIERO!F1019/S.FINANCIERO!F1018-1</f>
        <v>-0.003320587643</v>
      </c>
      <c r="E1018" s="1">
        <f>S.FINANCIERO!H1019/S.FINANCIERO!H1018-1</f>
        <v>-0.001688001125</v>
      </c>
      <c r="F1018" s="1">
        <f>S.FINANCIERO!J1019/S.FINANCIERO!J1018-1</f>
        <v>-0.004881876035</v>
      </c>
      <c r="G1018" s="1">
        <f>S.FINANCIERO!L1019/S.FINANCIERO!L1018-1</f>
        <v>-0.002956636005</v>
      </c>
      <c r="H1018" s="1">
        <f>S.FINANCIERO!N1019/S.FINANCIERO!N1018-1</f>
        <v>-0.002589797358</v>
      </c>
      <c r="I1018" s="1">
        <f>S.FINANCIERO!P1019/S.FINANCIERO!P1018-1</f>
        <v>-0.0004545454545</v>
      </c>
      <c r="J1018" s="1">
        <f>S.FINANCIERO!R1019/S.FINANCIERO!R1018-1</f>
        <v>-0.008362227208</v>
      </c>
      <c r="K1018" s="1">
        <f>S.FINANCIERO!T1019/S.FINANCIERO!T1018-1</f>
        <v>0.0006493506494</v>
      </c>
      <c r="L1018" s="1">
        <f>SUMPRODUCT(B1018:K1018, 'Ponderaciones e Índices.'!$A$4:$J$4)</f>
        <v>-0.003192230642</v>
      </c>
      <c r="M1018" s="1">
        <f>'S. MATERIALES'!B1019/'S. MATERIALES'!B1018-1</f>
        <v>0.002923976608</v>
      </c>
      <c r="N1018" s="3">
        <f>'S. MATERIALES'!D1019/'S. MATERIALES'!D1018-1</f>
        <v>0.0184866724</v>
      </c>
      <c r="O1018" s="1">
        <f>'S. MATERIALES'!F1019/'S. MATERIALES'!F1018-1</f>
        <v>0.01750213581</v>
      </c>
      <c r="P1018" s="1">
        <f>'S. MATERIALES'!H1019/'S. MATERIALES'!H1018-1</f>
        <v>0.04635108481</v>
      </c>
      <c r="Q1018" s="1">
        <f>'S. MATERIALES'!J1019/'S. MATERIALES'!J1018-1</f>
        <v>0.01884624224</v>
      </c>
      <c r="R1018" s="1">
        <f>'S. MATERIALES'!L1019/'S. MATERIALES'!L1018-1</f>
        <v>-0.004825922096</v>
      </c>
      <c r="S1018" s="1">
        <f>'S. MATERIALES'!N1019/'S. MATERIALES'!N1018-1</f>
        <v>0.03669724771</v>
      </c>
      <c r="T1018" s="1">
        <f>'S. MATERIALES'!P1019/'S. MATERIALES'!P1018-1</f>
        <v>-0.03235747304</v>
      </c>
      <c r="U1018" s="1">
        <f>'S. MATERIALES'!R1019/'S. MATERIALES'!R1018-1</f>
        <v>-0.0243902439</v>
      </c>
      <c r="V1018" s="1">
        <f>'S. MATERIALES'!T1019/'S. MATERIALES'!T1018-1</f>
        <v>0.005300353357</v>
      </c>
      <c r="W1018" s="1">
        <f>SUMPRODUCT(M1018:V1018,'Ponderaciones e Índices.'!$A$8:$J$8)</f>
        <v>0.0003125247896</v>
      </c>
      <c r="X1018" s="1">
        <f>'S. ENERGÍA'!B1019/'S. ENERGÍA'!B1018-1</f>
        <v>-0.01109350238</v>
      </c>
      <c r="Y1018" s="1">
        <f>'S. ENERGÍA'!D1019/'S. ENERGÍA'!D1018-1</f>
        <v>-0.001398601399</v>
      </c>
      <c r="Z1018" s="1">
        <f>'S. ENERGÍA'!F1019/'S. ENERGÍA'!F1018-1</f>
        <v>0.003055229142</v>
      </c>
      <c r="AA1018" s="1">
        <f>'S. ENERGÍA'!H1019/'S. ENERGÍA'!H1018-1</f>
        <v>0.002861068523</v>
      </c>
      <c r="AB1018" s="1">
        <f>'S. ENERGÍA'!J1019/'S. ENERGÍA'!J1018-1</f>
        <v>-0.02468007313</v>
      </c>
      <c r="AC1018" s="1">
        <f>'S. ENERGÍA'!L1019/'S. ENERGÍA'!L1018-1</f>
        <v>-0.001427212179</v>
      </c>
      <c r="AD1018" s="1">
        <f>'S. ENERGÍA'!N1019/'S. ENERGÍA'!N1018-1</f>
        <v>0.006772009029</v>
      </c>
      <c r="AE1018" s="1">
        <f>'S. ENERGÍA'!P1019/'S. ENERGÍA'!P1018-1</f>
        <v>-0.0005146680391</v>
      </c>
      <c r="AF1018" s="1">
        <f>'S. ENERGÍA'!R1019/'S. ENERGÍA'!R1018-1</f>
        <v>-0.005347593583</v>
      </c>
      <c r="AG1018" s="1">
        <f>'S. ENERGÍA'!T1019/'S. ENERGÍA'!T1018-1</f>
        <v>0.005655042413</v>
      </c>
      <c r="AH1018" s="1">
        <f>SUMPRODUCT(X1018:AG1018,'Ponderaciones e Índices.'!$A$12:$J$12)</f>
        <v>-0.004508477033</v>
      </c>
    </row>
    <row r="1019">
      <c r="A1019" s="1">
        <f>S.FINANCIERO!A1020</f>
        <v>43423</v>
      </c>
      <c r="B1019" s="1">
        <f>S.FINANCIERO!B1020/S.FINANCIERO!B1019-1</f>
        <v>-0.005767012687</v>
      </c>
      <c r="C1019" s="1">
        <f>S.FINANCIERO!D1020/S.FINANCIERO!D1019-1</f>
        <v>-0.0125309832</v>
      </c>
      <c r="D1019" s="1">
        <f>S.FINANCIERO!F1020/S.FINANCIERO!F1019-1</f>
        <v>-0.0104997476</v>
      </c>
      <c r="E1019" s="1">
        <f>S.FINANCIERO!H1020/S.FINANCIERO!H1019-1</f>
        <v>-0.002958996759</v>
      </c>
      <c r="F1019" s="1">
        <f>S.FINANCIERO!J1020/S.FINANCIERO!J1019-1</f>
        <v>-0.005168637757</v>
      </c>
      <c r="G1019" s="1">
        <f>S.FINANCIERO!L1020/S.FINANCIERO!L1019-1</f>
        <v>-0.005930807249</v>
      </c>
      <c r="H1019" s="1">
        <f>S.FINANCIERO!N1020/S.FINANCIERO!N1019-1</f>
        <v>-0.002426972824</v>
      </c>
      <c r="I1019" s="1">
        <f>S.FINANCIERO!P1020/S.FINANCIERO!P1019-1</f>
        <v>-0.01000454752</v>
      </c>
      <c r="J1019" s="1">
        <f>S.FINANCIERO!R1020/S.FINANCIERO!R1019-1</f>
        <v>-0.003702180173</v>
      </c>
      <c r="K1019" s="1">
        <f>S.FINANCIERO!T1020/S.FINANCIERO!T1019-1</f>
        <v>-0.002595717067</v>
      </c>
      <c r="L1019" s="1">
        <f>SUMPRODUCT(B1019:K1019, 'Ponderaciones e Índices.'!$A$4:$J$4)</f>
        <v>-0.006994787334</v>
      </c>
      <c r="M1019" s="1">
        <f>'S. MATERIALES'!B1020/'S. MATERIALES'!B1019-1</f>
        <v>0.006413994169</v>
      </c>
      <c r="N1019" s="3">
        <f>'S. MATERIALES'!D1020/'S. MATERIALES'!D1019-1</f>
        <v>-0.006331785564</v>
      </c>
      <c r="O1019" s="1">
        <f>'S. MATERIALES'!F1020/'S. MATERIALES'!F1019-1</f>
        <v>0.006444731886</v>
      </c>
      <c r="P1019" s="1">
        <f>'S. MATERIALES'!H1020/'S. MATERIALES'!H1019-1</f>
        <v>-0.006126295947</v>
      </c>
      <c r="Q1019" s="1">
        <f>'S. MATERIALES'!J1020/'S. MATERIALES'!J1019-1</f>
        <v>0.001691856531</v>
      </c>
      <c r="R1019" s="1">
        <f>'S. MATERIALES'!L1020/'S. MATERIALES'!L1019-1</f>
        <v>-0.01939729823</v>
      </c>
      <c r="S1019" s="1">
        <f>'S. MATERIALES'!N1020/'S. MATERIALES'!N1019-1</f>
        <v>0.002949852507</v>
      </c>
      <c r="T1019" s="1">
        <f>'S. MATERIALES'!P1020/'S. MATERIALES'!P1019-1</f>
        <v>-0.01433121019</v>
      </c>
      <c r="U1019" s="1">
        <f>'S. MATERIALES'!R1020/'S. MATERIALES'!R1019-1</f>
        <v>-0.0375</v>
      </c>
      <c r="V1019" s="1">
        <f>'S. MATERIALES'!T1020/'S. MATERIALES'!T1019-1</f>
        <v>0.02401874634</v>
      </c>
      <c r="W1019" s="1">
        <f>SUMPRODUCT(M1019:V1019,'Ponderaciones e Índices.'!$A$8:$J$8)</f>
        <v>-0.01152150166</v>
      </c>
      <c r="X1019" s="1">
        <f>'S. ENERGÍA'!B1020/'S. ENERGÍA'!B1019-1</f>
        <v>-0.01144688645</v>
      </c>
      <c r="Y1019" s="1">
        <f>'S. ENERGÍA'!D1020/'S. ENERGÍA'!D1019-1</f>
        <v>0.004481792717</v>
      </c>
      <c r="Z1019" s="1">
        <f>'S. ENERGÍA'!F1020/'S. ENERGÍA'!F1019-1</f>
        <v>0.02600749766</v>
      </c>
      <c r="AA1019" s="1">
        <f>'S. ENERGÍA'!H1020/'S. ENERGÍA'!H1019-1</f>
        <v>0.01255612874</v>
      </c>
      <c r="AB1019" s="1">
        <f>'S. ENERGÍA'!J1020/'S. ENERGÍA'!J1019-1</f>
        <v>-0.006560449859</v>
      </c>
      <c r="AC1019" s="1">
        <f>'S. ENERGÍA'!L1020/'S. ENERGÍA'!L1019-1</f>
        <v>-0.01095759886</v>
      </c>
      <c r="AD1019" s="1">
        <f>'S. ENERGÍA'!N1020/'S. ENERGÍA'!N1019-1</f>
        <v>0.004708520179</v>
      </c>
      <c r="AE1019" s="1">
        <f>'S. ENERGÍA'!P1020/'S. ENERGÍA'!P1019-1</f>
        <v>0.03038105046</v>
      </c>
      <c r="AF1019" s="1">
        <f>'S. ENERGÍA'!R1020/'S. ENERGÍA'!R1019-1</f>
        <v>-0.005376344086</v>
      </c>
      <c r="AG1019" s="1">
        <f>'S. ENERGÍA'!T1020/'S. ENERGÍA'!T1019-1</f>
        <v>0.02249297095</v>
      </c>
      <c r="AH1019" s="1">
        <f>SUMPRODUCT(X1019:AG1019,'Ponderaciones e Índices.'!$A$12:$J$12)</f>
        <v>0.002569376559</v>
      </c>
    </row>
    <row r="1020">
      <c r="A1020" s="1">
        <f>S.FINANCIERO!A1021</f>
        <v>43424</v>
      </c>
      <c r="B1020" s="1">
        <f>S.FINANCIERO!B1021/S.FINANCIERO!B1020-1</f>
        <v>-0.0126555579</v>
      </c>
      <c r="C1020" s="1">
        <f>S.FINANCIERO!D1021/S.FINANCIERO!D1020-1</f>
        <v>-0.01757077116</v>
      </c>
      <c r="D1020" s="1">
        <f>S.FINANCIERO!F1021/S.FINANCIERO!F1020-1</f>
        <v>-0.0121416182</v>
      </c>
      <c r="E1020" s="1">
        <f>S.FINANCIERO!H1021/S.FINANCIERO!H1020-1</f>
        <v>-0.01540418315</v>
      </c>
      <c r="F1020" s="1">
        <f>S.FINANCIERO!J1021/S.FINANCIERO!J1020-1</f>
        <v>-0.01153575203</v>
      </c>
      <c r="G1020" s="1">
        <f>S.FINANCIERO!L1021/S.FINANCIERO!L1020-1</f>
        <v>-0.01226383825</v>
      </c>
      <c r="H1020" s="1">
        <f>S.FINANCIERO!N1021/S.FINANCIERO!N1020-1</f>
        <v>-0.01580156267</v>
      </c>
      <c r="I1020" s="1">
        <f>S.FINANCIERO!P1021/S.FINANCIERO!P1020-1</f>
        <v>-0.02158934313</v>
      </c>
      <c r="J1020" s="1">
        <f>S.FINANCIERO!R1021/S.FINANCIERO!R1020-1</f>
        <v>-0.01445086705</v>
      </c>
      <c r="K1020" s="1">
        <f>S.FINANCIERO!T1021/S.FINANCIERO!T1020-1</f>
        <v>-0.01171112557</v>
      </c>
      <c r="L1020" s="1">
        <f>SUMPRODUCT(B1020:K1020, 'Ponderaciones e Índices.'!$A$4:$J$4)</f>
        <v>-0.01534211067</v>
      </c>
      <c r="M1020" s="1">
        <f>'S. MATERIALES'!B1021/'S. MATERIALES'!B1020-1</f>
        <v>0.005214368482</v>
      </c>
      <c r="N1020" s="3">
        <f>'S. MATERIALES'!D1021/'S. MATERIALES'!D1020-1</f>
        <v>0.01338147833</v>
      </c>
      <c r="O1020" s="1">
        <f>'S. MATERIALES'!F1021/'S. MATERIALES'!F1020-1</f>
        <v>-0.01068747041</v>
      </c>
      <c r="P1020" s="1">
        <f>'S. MATERIALES'!H1021/'S. MATERIALES'!H1020-1</f>
        <v>-0.002370791844</v>
      </c>
      <c r="Q1020" s="1">
        <f>'S. MATERIALES'!J1021/'S. MATERIALES'!J1020-1</f>
        <v>0.0246593852</v>
      </c>
      <c r="R1020" s="1">
        <f>'S. MATERIALES'!L1021/'S. MATERIALES'!L1020-1</f>
        <v>-0.03779583186</v>
      </c>
      <c r="S1020" s="1">
        <f>'S. MATERIALES'!N1021/'S. MATERIALES'!N1020-1</f>
        <v>0.02352941176</v>
      </c>
      <c r="T1020" s="1">
        <f>'S. MATERIALES'!P1021/'S. MATERIALES'!P1020-1</f>
        <v>-0.07027463651</v>
      </c>
      <c r="U1020" s="1">
        <f>'S. MATERIALES'!R1021/'S. MATERIALES'!R1020-1</f>
        <v>-0.03153988868</v>
      </c>
      <c r="V1020" s="1">
        <f>'S. MATERIALES'!T1021/'S. MATERIALES'!T1020-1</f>
        <v>0.005148741419</v>
      </c>
      <c r="W1020" s="1">
        <f>SUMPRODUCT(M1020:V1020,'Ponderaciones e Índices.'!$A$8:$J$8)</f>
        <v>-0.0159374996</v>
      </c>
      <c r="X1020" s="1">
        <f>'S. ENERGÍA'!B1021/'S. ENERGÍA'!B1020-1</f>
        <v>-0.004631773969</v>
      </c>
      <c r="Y1020" s="1">
        <f>'S. ENERGÍA'!D1021/'S. ENERGÍA'!D1020-1</f>
        <v>-0.02286670385</v>
      </c>
      <c r="Z1020" s="1">
        <f>'S. ENERGÍA'!F1021/'S. ENERGÍA'!F1020-1</f>
        <v>0.003425439598</v>
      </c>
      <c r="AA1020" s="1">
        <f>'S. ENERGÍA'!H1021/'S. ENERGÍA'!H1020-1</f>
        <v>0.0110865431</v>
      </c>
      <c r="AB1020" s="1">
        <f>'S. ENERGÍA'!J1021/'S. ENERGÍA'!J1020-1</f>
        <v>-0.06226415094</v>
      </c>
      <c r="AC1020" s="1">
        <f>'S. ENERGÍA'!L1021/'S. ENERGÍA'!L1020-1</f>
        <v>-0.04407514451</v>
      </c>
      <c r="AD1020" s="1">
        <f>'S. ENERGÍA'!N1021/'S. ENERGÍA'!N1020-1</f>
        <v>-0.002901138139</v>
      </c>
      <c r="AE1020" s="1">
        <f>'S. ENERGÍA'!P1021/'S. ENERGÍA'!P1020-1</f>
        <v>-0.019990005</v>
      </c>
      <c r="AF1020" s="1">
        <f>'S. ENERGÍA'!R1021/'S. ENERGÍA'!R1020-1</f>
        <v>-0.08288288288</v>
      </c>
      <c r="AG1020" s="1">
        <f>'S. ENERGÍA'!T1021/'S. ENERGÍA'!T1020-1</f>
        <v>-0.02474793767</v>
      </c>
      <c r="AH1020" s="1">
        <f>SUMPRODUCT(X1020:AG1020,'Ponderaciones e Índices.'!$A$12:$J$12)</f>
        <v>-0.02696993383</v>
      </c>
    </row>
    <row r="1021">
      <c r="A1021" s="1">
        <f>S.FINANCIERO!A1022</f>
        <v>43425</v>
      </c>
      <c r="B1021" s="1">
        <f>S.FINANCIERO!B1022/S.FINANCIERO!B1021-1</f>
        <v>0.024140141</v>
      </c>
      <c r="C1021" s="1">
        <f>S.FINANCIERO!D1022/S.FINANCIERO!D1021-1</f>
        <v>0.009510290987</v>
      </c>
      <c r="D1021" s="1">
        <f>S.FINANCIERO!F1022/S.FINANCIERO!F1021-1</f>
        <v>0.009708737864</v>
      </c>
      <c r="E1021" s="1">
        <f>S.FINANCIERO!H1022/S.FINANCIERO!H1021-1</f>
        <v>0.008755561935</v>
      </c>
      <c r="F1021" s="1">
        <f>S.FINANCIERO!J1022/S.FINANCIERO!J1021-1</f>
        <v>0.0110467706</v>
      </c>
      <c r="G1021" s="1">
        <f>S.FINANCIERO!L1022/S.FINANCIERO!L1021-1</f>
        <v>0.009899328859</v>
      </c>
      <c r="H1021" s="1">
        <f>S.FINANCIERO!N1022/S.FINANCIERO!N1021-1</f>
        <v>0.01111631923</v>
      </c>
      <c r="I1021" s="1">
        <f>S.FINANCIERO!P1022/S.FINANCIERO!P1021-1</f>
        <v>0.005633802817</v>
      </c>
      <c r="J1021" s="1">
        <f>S.FINANCIERO!R1022/S.FINANCIERO!R1021-1</f>
        <v>0.01277754504</v>
      </c>
      <c r="K1021" s="1">
        <f>S.FINANCIERO!T1022/S.FINANCIERO!T1021-1</f>
        <v>0</v>
      </c>
      <c r="L1021" s="1">
        <f>SUMPRODUCT(B1021:K1021, 'Ponderaciones e Índices.'!$A$4:$J$4)</f>
        <v>0.01103870813</v>
      </c>
      <c r="M1021" s="1">
        <f>'S. MATERIALES'!B1022/'S. MATERIALES'!B1021-1</f>
        <v>0.0288184438</v>
      </c>
      <c r="N1021" s="3">
        <f>'S. MATERIALES'!D1022/'S. MATERIALES'!D1021-1</f>
        <v>0.03563194299</v>
      </c>
      <c r="O1021" s="1">
        <f>'S. MATERIALES'!F1022/'S. MATERIALES'!F1021-1</f>
        <v>0</v>
      </c>
      <c r="P1021" s="1">
        <f>'S. MATERIALES'!H1022/'S. MATERIALES'!H1021-1</f>
        <v>0.02614068441</v>
      </c>
      <c r="Q1021" s="1">
        <f>'S. MATERIALES'!J1022/'S. MATERIALES'!J1021-1</f>
        <v>0.02197802198</v>
      </c>
      <c r="R1021" s="1">
        <f>'S. MATERIALES'!L1022/'S. MATERIALES'!L1021-1</f>
        <v>0.01982378855</v>
      </c>
      <c r="S1021" s="1">
        <f>'S. MATERIALES'!N1022/'S. MATERIALES'!N1021-1</f>
        <v>0.02586206897</v>
      </c>
      <c r="T1021" s="1">
        <f>'S. MATERIALES'!P1022/'S. MATERIALES'!P1021-1</f>
        <v>0.1138140747</v>
      </c>
      <c r="U1021" s="1">
        <f>'S. MATERIALES'!R1022/'S. MATERIALES'!R1021-1</f>
        <v>0.06896551724</v>
      </c>
      <c r="V1021" s="1">
        <f>'S. MATERIALES'!T1022/'S. MATERIALES'!T1021-1</f>
        <v>0.03585657371</v>
      </c>
      <c r="W1021" s="1">
        <f>SUMPRODUCT(M1021:V1021,'Ponderaciones e Índices.'!$A$8:$J$8)</f>
        <v>0.04884499449</v>
      </c>
      <c r="X1021" s="1">
        <f>'S. ENERGÍA'!B1022/'S. ENERGÍA'!B1021-1</f>
        <v>0.03536528618</v>
      </c>
      <c r="Y1021" s="1">
        <f>'S. ENERGÍA'!D1022/'S. ENERGÍA'!D1021-1</f>
        <v>0.01683789954</v>
      </c>
      <c r="Z1021" s="1">
        <f>'S. ENERGÍA'!F1022/'S. ENERGÍA'!F1021-1</f>
        <v>0.008648156577</v>
      </c>
      <c r="AA1021" s="1">
        <f>'S. ENERGÍA'!H1022/'S. ENERGÍA'!H1021-1</f>
        <v>0.002229715808</v>
      </c>
      <c r="AB1021" s="1">
        <f>'S. ENERGÍA'!J1022/'S. ENERGÍA'!J1021-1</f>
        <v>0.01911468813</v>
      </c>
      <c r="AC1021" s="1">
        <f>'S. ENERGÍA'!L1022/'S. ENERGÍA'!L1021-1</f>
        <v>0.01511715797</v>
      </c>
      <c r="AD1021" s="1">
        <f>'S. ENERGÍA'!N1022/'S. ENERGÍA'!N1021-1</f>
        <v>-0.0102954342</v>
      </c>
      <c r="AE1021" s="1">
        <f>'S. ENERGÍA'!P1022/'S. ENERGÍA'!P1021-1</f>
        <v>0.02396736359</v>
      </c>
      <c r="AF1021" s="1">
        <f>'S. ENERGÍA'!R1022/'S. ENERGÍA'!R1021-1</f>
        <v>0.03929273084</v>
      </c>
      <c r="AG1021" s="1">
        <f>'S. ENERGÍA'!T1022/'S. ENERGÍA'!T1021-1</f>
        <v>-0.01315789474</v>
      </c>
      <c r="AH1021" s="1">
        <f>SUMPRODUCT(X1021:AG1021,'Ponderaciones e Índices.'!$A$12:$J$12)</f>
        <v>0.01848378619</v>
      </c>
    </row>
    <row r="1022">
      <c r="A1022" s="1">
        <f>S.FINANCIERO!A1023</f>
        <v>43426</v>
      </c>
      <c r="B1022" s="1">
        <f>S.FINANCIERO!B1023/S.FINANCIERO!B1022-1</f>
        <v>-0.009803921569</v>
      </c>
      <c r="C1022" s="1">
        <f>S.FINANCIERO!D1023/S.FINANCIERO!D1022-1</f>
        <v>-0.001124859393</v>
      </c>
      <c r="D1022" s="1">
        <f>S.FINANCIERO!F1023/S.FINANCIERO!F1022-1</f>
        <v>-0.002250409165</v>
      </c>
      <c r="E1022" s="1">
        <f>S.FINANCIERO!H1023/S.FINANCIERO!H1022-1</f>
        <v>-0.003272623791</v>
      </c>
      <c r="F1022" s="1">
        <f>S.FINANCIERO!J1023/S.FINANCIERO!J1022-1</f>
        <v>-0.002995858666</v>
      </c>
      <c r="G1022" s="1">
        <f>S.FINANCIERO!L1023/S.FINANCIERO!L1022-1</f>
        <v>-0.004818076092</v>
      </c>
      <c r="H1022" s="1">
        <f>S.FINANCIERO!N1023/S.FINANCIERO!N1022-1</f>
        <v>-0.01151623985</v>
      </c>
      <c r="I1022" s="1">
        <f>S.FINANCIERO!P1023/S.FINANCIERO!P1022-1</f>
        <v>0.01633986928</v>
      </c>
      <c r="J1022" s="1">
        <f>S.FINANCIERO!R1023/S.FINANCIERO!R1022-1</f>
        <v>0.000620475698</v>
      </c>
      <c r="K1022" s="1">
        <f>S.FINANCIERO!T1023/S.FINANCIERO!T1022-1</f>
        <v>0.001974983542</v>
      </c>
      <c r="L1022" s="1">
        <f>SUMPRODUCT(B1022:K1022, 'Ponderaciones e Índices.'!$A$4:$J$4)</f>
        <v>-0.001352986798</v>
      </c>
      <c r="M1022" s="1">
        <f>'S. MATERIALES'!B1023/'S. MATERIALES'!B1022-1</f>
        <v>0.01344537815</v>
      </c>
      <c r="N1022" s="3">
        <f>'S. MATERIALES'!D1023/'S. MATERIALES'!D1022-1</f>
        <v>0.01011940903</v>
      </c>
      <c r="O1022" s="1">
        <f>'S. MATERIALES'!F1023/'S. MATERIALES'!F1022-1</f>
        <v>-0.002142352485</v>
      </c>
      <c r="P1022" s="1">
        <f>'S. MATERIALES'!H1023/'S. MATERIALES'!H1022-1</f>
        <v>0.002779064382</v>
      </c>
      <c r="Q1022" s="1">
        <f>'S. MATERIALES'!J1023/'S. MATERIALES'!J1022-1</f>
        <v>0.004408602151</v>
      </c>
      <c r="R1022" s="1">
        <f>'S. MATERIALES'!L1023/'S. MATERIALES'!L1022-1</f>
        <v>-0.007559395248</v>
      </c>
      <c r="S1022" s="1">
        <f>'S. MATERIALES'!N1023/'S. MATERIALES'!N1022-1</f>
        <v>0.002801120448</v>
      </c>
      <c r="T1022" s="1">
        <f>'S. MATERIALES'!P1023/'S. MATERIALES'!P1022-1</f>
        <v>-0.02886115445</v>
      </c>
      <c r="U1022" s="1">
        <f>'S. MATERIALES'!R1023/'S. MATERIALES'!R1022-1</f>
        <v>0.001792114695</v>
      </c>
      <c r="V1022" s="1">
        <f>'S. MATERIALES'!T1023/'S. MATERIALES'!T1022-1</f>
        <v>-0.01373626374</v>
      </c>
      <c r="W1022" s="1">
        <f>SUMPRODUCT(M1022:V1022,'Ponderaciones e Índices.'!$A$8:$J$8)</f>
        <v>-0.001353337105</v>
      </c>
      <c r="X1022" s="1">
        <f>'S. ENERGÍA'!B1023/'S. ENERGÍA'!B1022-1</f>
        <v>0.008764044944</v>
      </c>
      <c r="Y1022" s="1">
        <f>'S. ENERGÍA'!D1023/'S. ENERGÍA'!D1022-1</f>
        <v>0.004490597811</v>
      </c>
      <c r="Z1022" s="1">
        <f>'S. ENERGÍA'!F1023/'S. ENERGÍA'!F1022-1</f>
        <v>-0.006768953069</v>
      </c>
      <c r="AA1022" s="1">
        <f>'S. ENERGÍA'!H1023/'S. ENERGÍA'!H1022-1</f>
        <v>-0.003336115125</v>
      </c>
      <c r="AB1022" s="1">
        <f>'S. ENERGÍA'!J1023/'S. ENERGÍA'!J1022-1</f>
        <v>-0.003948667325</v>
      </c>
      <c r="AC1022" s="1">
        <f>'S. ENERGÍA'!L1023/'S. ENERGÍA'!L1022-1</f>
        <v>0.001737403822</v>
      </c>
      <c r="AD1022" s="1">
        <f>'S. ENERGÍA'!N1023/'S. ENERGÍA'!N1022-1</f>
        <v>-0.007010402533</v>
      </c>
      <c r="AE1022" s="1">
        <f>'S. ENERGÍA'!P1023/'S. ENERGÍA'!P1022-1</f>
        <v>0.005478087649</v>
      </c>
      <c r="AF1022" s="1">
        <f>'S. ENERGÍA'!R1023/'S. ENERGÍA'!R1022-1</f>
        <v>0.0359168242</v>
      </c>
      <c r="AG1022" s="1">
        <f>'S. ENERGÍA'!T1023/'S. ENERGÍA'!T1022-1</f>
        <v>0.02380952381</v>
      </c>
      <c r="AH1022" s="1">
        <f>SUMPRODUCT(X1022:AG1022,'Ponderaciones e Índices.'!$A$12:$J$12)</f>
        <v>0.007274143567</v>
      </c>
    </row>
    <row r="1023">
      <c r="A1023" s="1">
        <f>S.FINANCIERO!A1024</f>
        <v>43427</v>
      </c>
      <c r="B1023" s="1">
        <f>S.FINANCIERO!B1024/S.FINANCIERO!B1023-1</f>
        <v>0.001263956183</v>
      </c>
      <c r="C1023" s="1">
        <f>S.FINANCIERO!D1024/S.FINANCIERO!D1023-1</f>
        <v>0.005771396396</v>
      </c>
      <c r="D1023" s="1">
        <f>S.FINANCIERO!F1024/S.FINANCIERO!F1023-1</f>
        <v>0.001537830634</v>
      </c>
      <c r="E1023" s="1">
        <f>S.FINANCIERO!H1024/S.FINANCIERO!H1023-1</f>
        <v>0.001855817273</v>
      </c>
      <c r="F1023" s="1">
        <f>S.FINANCIERO!J1024/S.FINANCIERO!J1023-1</f>
        <v>0.004684047724</v>
      </c>
      <c r="G1023" s="1">
        <f>S.FINANCIERO!L1024/S.FINANCIERO!L1023-1</f>
        <v>0.002337228715</v>
      </c>
      <c r="H1023" s="1">
        <f>S.FINANCIERO!N1024/S.FINANCIERO!N1023-1</f>
        <v>0.009532601398</v>
      </c>
      <c r="I1023" s="1">
        <f>S.FINANCIERO!P1024/S.FINANCIERO!P1023-1</f>
        <v>-0.004134129536</v>
      </c>
      <c r="J1023" s="1">
        <f>S.FINANCIERO!R1024/S.FINANCIERO!R1023-1</f>
        <v>0.003100454733</v>
      </c>
      <c r="K1023" s="1">
        <f>S.FINANCIERO!T1024/S.FINANCIERO!T1023-1</f>
        <v>0.004927726675</v>
      </c>
      <c r="L1023" s="1">
        <f>SUMPRODUCT(B1023:K1023, 'Ponderaciones e Índices.'!$A$4:$J$4)</f>
        <v>0.002845436315</v>
      </c>
      <c r="M1023" s="1">
        <f>'S. MATERIALES'!B1024/'S. MATERIALES'!B1023-1</f>
        <v>-0.03814262023</v>
      </c>
      <c r="N1023" s="3">
        <f>'S. MATERIALES'!D1024/'S. MATERIALES'!D1023-1</f>
        <v>-0.04568222801</v>
      </c>
      <c r="O1023" s="1">
        <f>'S. MATERIALES'!F1024/'S. MATERIALES'!F1023-1</f>
        <v>-0.004339583857</v>
      </c>
      <c r="P1023" s="1">
        <f>'S. MATERIALES'!H1024/'S. MATERIALES'!H1023-1</f>
        <v>-0.02678983834</v>
      </c>
      <c r="Q1023" s="1">
        <f>'S. MATERIALES'!J1024/'S. MATERIALES'!J1023-1</f>
        <v>-0.02387324698</v>
      </c>
      <c r="R1023" s="1">
        <f>'S. MATERIALES'!L1024/'S. MATERIALES'!L1023-1</f>
        <v>-0.04062386652</v>
      </c>
      <c r="S1023" s="1">
        <f>'S. MATERIALES'!N1024/'S. MATERIALES'!N1023-1</f>
        <v>-0.005586592179</v>
      </c>
      <c r="T1023" s="1">
        <f>'S. MATERIALES'!P1024/'S. MATERIALES'!P1023-1</f>
        <v>-0.05220883534</v>
      </c>
      <c r="U1023" s="1">
        <f>'S. MATERIALES'!R1024/'S. MATERIALES'!R1023-1</f>
        <v>-0.02683363148</v>
      </c>
      <c r="V1023" s="1">
        <f>'S. MATERIALES'!T1024/'S. MATERIALES'!T1023-1</f>
        <v>-0.02896935933</v>
      </c>
      <c r="W1023" s="1">
        <f>SUMPRODUCT(M1023:V1023,'Ponderaciones e Índices.'!$A$8:$J$8)</f>
        <v>-0.03180479074</v>
      </c>
      <c r="X1023" s="1">
        <f>'S. ENERGÍA'!B1024/'S. ENERGÍA'!B1023-1</f>
        <v>-0.04210291824</v>
      </c>
      <c r="Y1023" s="1">
        <f>'S. ENERGÍA'!D1024/'S. ENERGÍA'!D1023-1</f>
        <v>-0.06146968427</v>
      </c>
      <c r="Z1023" s="1">
        <f>'S. ENERGÍA'!F1024/'S. ENERGÍA'!F1023-1</f>
        <v>-0.01408450704</v>
      </c>
      <c r="AA1023" s="1">
        <f>'S. ENERGÍA'!H1024/'S. ENERGÍA'!H1023-1</f>
        <v>-0.003535170969</v>
      </c>
      <c r="AB1023" s="1">
        <f>'S. ENERGÍA'!J1024/'S. ENERGÍA'!J1023-1</f>
        <v>-0.08325074331</v>
      </c>
      <c r="AC1023" s="1">
        <f>'S. ENERGÍA'!L1024/'S. ENERGÍA'!L1023-1</f>
        <v>-0.01932606541</v>
      </c>
      <c r="AD1023" s="1">
        <f>'S. ENERGÍA'!N1024/'S. ENERGÍA'!N1023-1</f>
        <v>-0.003643816898</v>
      </c>
      <c r="AE1023" s="1">
        <f>'S. ENERGÍA'!P1024/'S. ENERGÍA'!P1023-1</f>
        <v>-0.01040118871</v>
      </c>
      <c r="AF1023" s="1">
        <f>'S. ENERGÍA'!R1024/'S. ENERGÍA'!R1023-1</f>
        <v>-0.06204379562</v>
      </c>
      <c r="AG1023" s="1">
        <f>'S. ENERGÍA'!T1024/'S. ENERGÍA'!T1023-1</f>
        <v>-0.04558139535</v>
      </c>
      <c r="AH1023" s="1">
        <f>SUMPRODUCT(X1023:AG1023,'Ponderaciones e Índices.'!$A$12:$J$12)</f>
        <v>-0.04803943147</v>
      </c>
    </row>
    <row r="1024">
      <c r="A1024" s="1">
        <f>S.FINANCIERO!A1025</f>
        <v>43430</v>
      </c>
      <c r="B1024" s="1">
        <f>S.FINANCIERO!B1025/S.FINANCIERO!B1024-1</f>
        <v>-0.009046917736</v>
      </c>
      <c r="C1024" s="1">
        <f>S.FINANCIERO!D1025/S.FINANCIERO!D1024-1</f>
        <v>0.004198740378</v>
      </c>
      <c r="D1024" s="1">
        <f>S.FINANCIERO!F1025/S.FINANCIERO!F1024-1</f>
        <v>-0.002149657079</v>
      </c>
      <c r="E1024" s="1">
        <f>S.FINANCIERO!H1025/S.FINANCIERO!H1024-1</f>
        <v>-0.001282416643</v>
      </c>
      <c r="F1024" s="1">
        <f>S.FINANCIERO!J1025/S.FINANCIERO!J1024-1</f>
        <v>0.0009676284307</v>
      </c>
      <c r="G1024" s="1">
        <f>S.FINANCIERO!L1025/S.FINANCIERO!L1024-1</f>
        <v>0.0003331112592</v>
      </c>
      <c r="H1024" s="1">
        <f>S.FINANCIERO!N1025/S.FINANCIERO!N1024-1</f>
        <v>0.0190563279</v>
      </c>
      <c r="I1024" s="1">
        <f>S.FINANCIERO!P1025/S.FINANCIERO!P1024-1</f>
        <v>0.0147601476</v>
      </c>
      <c r="J1024" s="1">
        <f>S.FINANCIERO!R1025/S.FINANCIERO!R1024-1</f>
        <v>0.003915104059</v>
      </c>
      <c r="K1024" s="1">
        <f>S.FINANCIERO!T1025/S.FINANCIERO!T1024-1</f>
        <v>0.003595946388</v>
      </c>
      <c r="L1024" s="1">
        <f>SUMPRODUCT(B1024:K1024, 'Ponderaciones e Índices.'!$A$4:$J$4)</f>
        <v>0.003832973232</v>
      </c>
      <c r="M1024" s="1">
        <f>'S. MATERIALES'!B1025/'S. MATERIALES'!B1024-1</f>
        <v>-0.007471264368</v>
      </c>
      <c r="N1024" s="3">
        <f>'S. MATERIALES'!D1025/'S. MATERIALES'!D1024-1</f>
        <v>-0.007978165022</v>
      </c>
      <c r="O1024" s="1">
        <f>'S. MATERIALES'!F1025/'S. MATERIALES'!F1024-1</f>
        <v>0.008694056385</v>
      </c>
      <c r="P1024" s="1">
        <f>'S. MATERIALES'!H1025/'S. MATERIALES'!H1024-1</f>
        <v>-0.009966777409</v>
      </c>
      <c r="Q1024" s="1">
        <f>'S. MATERIALES'!J1025/'S. MATERIALES'!J1024-1</f>
        <v>-0.0007677122176</v>
      </c>
      <c r="R1024" s="1">
        <f>'S. MATERIALES'!L1025/'S. MATERIALES'!L1024-1</f>
        <v>0.006805293006</v>
      </c>
      <c r="S1024" s="1">
        <f>'S. MATERIALES'!N1025/'S. MATERIALES'!N1024-1</f>
        <v>-0.01123595506</v>
      </c>
      <c r="T1024" s="1">
        <f>'S. MATERIALES'!P1025/'S. MATERIALES'!P1024-1</f>
        <v>0.003389830508</v>
      </c>
      <c r="U1024" s="1">
        <f>'S. MATERIALES'!R1025/'S. MATERIALES'!R1024-1</f>
        <v>-0.02573529412</v>
      </c>
      <c r="V1024" s="1">
        <f>'S. MATERIALES'!T1025/'S. MATERIALES'!T1024-1</f>
        <v>-0.02409638554</v>
      </c>
      <c r="W1024" s="1">
        <f>SUMPRODUCT(M1024:V1024,'Ponderaciones e Índices.'!$A$8:$J$8)</f>
        <v>-0.009200706902</v>
      </c>
      <c r="X1024" s="1">
        <f>'S. ENERGÍA'!B1025/'S. ENERGÍA'!B1024-1</f>
        <v>0.003488372093</v>
      </c>
      <c r="Y1024" s="1">
        <f>'S. ENERGÍA'!D1025/'S. ENERGÍA'!D1024-1</f>
        <v>0.004465614766</v>
      </c>
      <c r="Z1024" s="1">
        <f>'S. ENERGÍA'!F1025/'S. ENERGÍA'!F1024-1</f>
        <v>-0.01359447005</v>
      </c>
      <c r="AA1024" s="1">
        <f>'S. ENERGÍA'!H1025/'S. ENERGÍA'!H1024-1</f>
        <v>-0.008214461387</v>
      </c>
      <c r="AB1024" s="1">
        <f>'S. ENERGÍA'!J1025/'S. ENERGÍA'!J1024-1</f>
        <v>0.004324324324</v>
      </c>
      <c r="AC1024" s="1">
        <f>'S. ENERGÍA'!L1025/'S. ENERGÍA'!L1024-1</f>
        <v>0.01162203133</v>
      </c>
      <c r="AD1024" s="1">
        <f>'S. ENERGÍA'!N1025/'S. ENERGÍA'!N1024-1</f>
        <v>-0.002285714286</v>
      </c>
      <c r="AE1024" s="1">
        <f>'S. ENERGÍA'!P1025/'S. ENERGÍA'!P1024-1</f>
        <v>-0.03653653654</v>
      </c>
      <c r="AF1024" s="1">
        <f>'S. ENERGÍA'!R1025/'S. ENERGÍA'!R1024-1</f>
        <v>-0.01945525292</v>
      </c>
      <c r="AG1024" s="1">
        <f>'S. ENERGÍA'!T1025/'S. ENERGÍA'!T1024-1</f>
        <v>-0.0477582846</v>
      </c>
      <c r="AH1024" s="1">
        <f>SUMPRODUCT(X1024:AG1024,'Ponderaciones e Índices.'!$A$12:$J$12)</f>
        <v>-0.004332559991</v>
      </c>
    </row>
    <row r="1025">
      <c r="A1025" s="1">
        <f>S.FINANCIERO!A1026</f>
        <v>43431</v>
      </c>
      <c r="B1025" s="1">
        <f>S.FINANCIERO!B1026/S.FINANCIERO!B1025-1</f>
        <v>0.01369426752</v>
      </c>
      <c r="C1025" s="1">
        <f>S.FINANCIERO!D1026/S.FINANCIERO!D1025-1</f>
        <v>0.002787456446</v>
      </c>
      <c r="D1025" s="1">
        <f>S.FINANCIERO!F1026/S.FINANCIERO!F1025-1</f>
        <v>0.00615510874</v>
      </c>
      <c r="E1025" s="1">
        <f>S.FINANCIERO!H1026/S.FINANCIERO!H1025-1</f>
        <v>0.0008560422314</v>
      </c>
      <c r="F1025" s="1">
        <f>S.FINANCIERO!J1026/S.FINANCIERO!J1025-1</f>
        <v>0.008348712541</v>
      </c>
      <c r="G1025" s="1">
        <f>S.FINANCIERO!L1026/S.FINANCIERO!L1025-1</f>
        <v>-0.0001665001665</v>
      </c>
      <c r="H1025" s="1">
        <f>S.FINANCIERO!N1026/S.FINANCIERO!N1025-1</f>
        <v>0.008239121672</v>
      </c>
      <c r="I1025" s="1">
        <f>S.FINANCIERO!P1026/S.FINANCIERO!P1025-1</f>
        <v>-0.01045454545</v>
      </c>
      <c r="J1025" s="1">
        <f>S.FINANCIERO!R1026/S.FINANCIERO!R1025-1</f>
        <v>-0.02011494253</v>
      </c>
      <c r="K1025" s="1">
        <f>S.FINANCIERO!T1026/S.FINANCIERO!T1025-1</f>
        <v>-0.01498371336</v>
      </c>
      <c r="L1025" s="1">
        <f>SUMPRODUCT(B1025:K1025, 'Ponderaciones e Índices.'!$A$4:$J$4)</f>
        <v>0.001715149547</v>
      </c>
      <c r="M1025" s="1">
        <f>'S. MATERIALES'!B1026/'S. MATERIALES'!B1025-1</f>
        <v>-0.01968731905</v>
      </c>
      <c r="N1025" s="3">
        <f>'S. MATERIALES'!D1026/'S. MATERIALES'!D1025-1</f>
        <v>-0.01671957672</v>
      </c>
      <c r="O1025" s="1">
        <f>'S. MATERIALES'!F1026/'S. MATERIALES'!F1025-1</f>
        <v>0.004320931502</v>
      </c>
      <c r="P1025" s="1">
        <f>'S. MATERIALES'!H1026/'S. MATERIALES'!H1025-1</f>
        <v>-0.02348993289</v>
      </c>
      <c r="Q1025" s="1">
        <f>'S. MATERIALES'!J1026/'S. MATERIALES'!J1025-1</f>
        <v>-0.01756118977</v>
      </c>
      <c r="R1025" s="1">
        <f>'S. MATERIALES'!L1026/'S. MATERIALES'!L1025-1</f>
        <v>-0.03154337214</v>
      </c>
      <c r="S1025" s="1">
        <f>'S. MATERIALES'!N1026/'S. MATERIALES'!N1025-1</f>
        <v>-0.02556818182</v>
      </c>
      <c r="T1025" s="1">
        <f>'S. MATERIALES'!P1026/'S. MATERIALES'!P1025-1</f>
        <v>-0.01942567568</v>
      </c>
      <c r="U1025" s="1">
        <f>'S. MATERIALES'!R1026/'S. MATERIALES'!R1025-1</f>
        <v>-0.02830188679</v>
      </c>
      <c r="V1025" s="1">
        <f>'S. MATERIALES'!T1026/'S. MATERIALES'!T1025-1</f>
        <v>-0.01940035273</v>
      </c>
      <c r="W1025" s="1">
        <f>SUMPRODUCT(M1025:V1025,'Ponderaciones e Índices.'!$A$8:$J$8)</f>
        <v>-0.02394825874</v>
      </c>
      <c r="X1025" s="1">
        <f>'S. ENERGÍA'!B1026/'S. ENERGÍA'!B1025-1</f>
        <v>0.003244495944</v>
      </c>
      <c r="Y1025" s="1">
        <f>'S. ENERGÍA'!D1026/'S. ENERGÍA'!D1025-1</f>
        <v>-0.03260225252</v>
      </c>
      <c r="Z1025" s="1">
        <f>'S. ENERGÍA'!F1026/'S. ENERGÍA'!F1025-1</f>
        <v>-0.007007708479</v>
      </c>
      <c r="AA1025" s="1">
        <f>'S. ENERGÍA'!H1026/'S. ENERGÍA'!H1025-1</f>
        <v>0.007152126833</v>
      </c>
      <c r="AB1025" s="1">
        <f>'S. ENERGÍA'!J1026/'S. ENERGÍA'!J1025-1</f>
        <v>0.01184068891</v>
      </c>
      <c r="AC1025" s="1">
        <f>'S. ENERGÍA'!L1026/'S. ENERGÍA'!L1025-1</f>
        <v>-0.004245754246</v>
      </c>
      <c r="AD1025" s="1">
        <f>'S. ENERGÍA'!N1026/'S. ENERGÍA'!N1025-1</f>
        <v>0.00618556701</v>
      </c>
      <c r="AE1025" s="1">
        <f>'S. ENERGÍA'!P1026/'S. ENERGÍA'!P1025-1</f>
        <v>-0.04415584416</v>
      </c>
      <c r="AF1025" s="1">
        <f>'S. ENERGÍA'!R1026/'S. ENERGÍA'!R1025-1</f>
        <v>-0.04365079365</v>
      </c>
      <c r="AG1025" s="1">
        <f>'S. ENERGÍA'!T1026/'S. ENERGÍA'!T1025-1</f>
        <v>-0.05015353122</v>
      </c>
      <c r="AH1025" s="1">
        <f>SUMPRODUCT(X1025:AG1025,'Ponderaciones e Índices.'!$A$12:$J$12)</f>
        <v>-0.01800364815</v>
      </c>
    </row>
    <row r="1026">
      <c r="A1026" s="1">
        <f>S.FINANCIERO!A1027</f>
        <v>43432</v>
      </c>
      <c r="B1026" s="1">
        <f>S.FINANCIERO!B1027/S.FINANCIERO!B1026-1</f>
        <v>0.03131217929</v>
      </c>
      <c r="C1026" s="1">
        <f>S.FINANCIERO!D1027/S.FINANCIERO!D1026-1</f>
        <v>0.02293259208</v>
      </c>
      <c r="D1026" s="1">
        <f>S.FINANCIERO!F1027/S.FINANCIERO!F1026-1</f>
        <v>0.0170269168</v>
      </c>
      <c r="E1026" s="1">
        <f>S.FINANCIERO!H1027/S.FINANCIERO!H1026-1</f>
        <v>0.02808267997</v>
      </c>
      <c r="F1026" s="1">
        <f>S.FINANCIERO!J1027/S.FINANCIERO!J1026-1</f>
        <v>0.01263726686</v>
      </c>
      <c r="G1026" s="1">
        <f>S.FINANCIERO!L1027/S.FINANCIERO!L1026-1</f>
        <v>0.007160699417</v>
      </c>
      <c r="H1026" s="1">
        <f>S.FINANCIERO!N1027/S.FINANCIERO!N1026-1</f>
        <v>0.002213094858</v>
      </c>
      <c r="I1026" s="1">
        <f>S.FINANCIERO!P1027/S.FINANCIERO!P1026-1</f>
        <v>0.01148369316</v>
      </c>
      <c r="J1026" s="1">
        <f>S.FINANCIERO!R1027/S.FINANCIERO!R1026-1</f>
        <v>0.02639296188</v>
      </c>
      <c r="K1026" s="1">
        <f>S.FINANCIERO!T1027/S.FINANCIERO!T1026-1</f>
        <v>0.01025132275</v>
      </c>
      <c r="L1026" s="1">
        <f>SUMPRODUCT(B1026:K1026, 'Ponderaciones e Índices.'!$A$4:$J$4)</f>
        <v>0.0179176732</v>
      </c>
      <c r="M1026" s="1">
        <f>'S. MATERIALES'!B1027/'S. MATERIALES'!B1026-1</f>
        <v>0.02362669817</v>
      </c>
      <c r="N1026" s="3">
        <f>'S. MATERIALES'!D1027/'S. MATERIALES'!D1026-1</f>
        <v>0.01442100732</v>
      </c>
      <c r="O1026" s="1">
        <f>'S. MATERIALES'!F1027/'S. MATERIALES'!F1026-1</f>
        <v>0.008582038857</v>
      </c>
      <c r="P1026" s="1">
        <f>'S. MATERIALES'!H1027/'S. MATERIALES'!H1026-1</f>
        <v>0.02896416298</v>
      </c>
      <c r="Q1026" s="1">
        <f>'S. MATERIALES'!J1027/'S. MATERIALES'!J1026-1</f>
        <v>0.01731650095</v>
      </c>
      <c r="R1026" s="1">
        <f>'S. MATERIALES'!L1027/'S. MATERIALES'!L1026-1</f>
        <v>0.05777433114</v>
      </c>
      <c r="S1026" s="1">
        <f>'S. MATERIALES'!N1027/'S. MATERIALES'!N1026-1</f>
        <v>0.05539358601</v>
      </c>
      <c r="T1026" s="1">
        <f>'S. MATERIALES'!P1027/'S. MATERIALES'!P1026-1</f>
        <v>0.05943152455</v>
      </c>
      <c r="U1026" s="1">
        <f>'S. MATERIALES'!R1027/'S. MATERIALES'!R1026-1</f>
        <v>0.04660194175</v>
      </c>
      <c r="V1026" s="1">
        <f>'S. MATERIALES'!T1027/'S. MATERIALES'!T1026-1</f>
        <v>0.03896882494</v>
      </c>
      <c r="W1026" s="1">
        <f>SUMPRODUCT(M1026:V1026,'Ponderaciones e Índices.'!$A$8:$J$8)</f>
        <v>0.04321073202</v>
      </c>
      <c r="X1026" s="1">
        <f>'S. ENERGÍA'!B1027/'S. ENERGÍA'!B1026-1</f>
        <v>-0.001848001848</v>
      </c>
      <c r="Y1026" s="1">
        <f>'S. ENERGÍA'!D1027/'S. ENERGÍA'!D1026-1</f>
        <v>-0.008578431373</v>
      </c>
      <c r="Z1026" s="1">
        <f>'S. ENERGÍA'!F1027/'S. ENERGÍA'!F1026-1</f>
        <v>0.009880028229</v>
      </c>
      <c r="AA1026" s="1">
        <f>'S. ENERGÍA'!H1027/'S. ENERGÍA'!H1026-1</f>
        <v>-0.002429350826</v>
      </c>
      <c r="AB1026" s="1">
        <f>'S. ENERGÍA'!J1027/'S. ENERGÍA'!J1026-1</f>
        <v>-0.02234042553</v>
      </c>
      <c r="AC1026" s="1">
        <f>'S. ENERGÍA'!L1027/'S. ENERGÍA'!L1026-1</f>
        <v>0.02809129671</v>
      </c>
      <c r="AD1026" s="1">
        <f>'S. ENERGÍA'!N1027/'S. ENERGÍA'!N1026-1</f>
        <v>-0.005236794171</v>
      </c>
      <c r="AE1026" s="1">
        <f>'S. ENERGÍA'!P1027/'S. ENERGÍA'!P1026-1</f>
        <v>-0.01467391304</v>
      </c>
      <c r="AF1026" s="1">
        <f>'S. ENERGÍA'!R1027/'S. ENERGÍA'!R1026-1</f>
        <v>-0.02904564315</v>
      </c>
      <c r="AG1026" s="1">
        <f>'S. ENERGÍA'!T1027/'S. ENERGÍA'!T1026-1</f>
        <v>-0.03125</v>
      </c>
      <c r="AH1026" s="1">
        <f>SUMPRODUCT(X1026:AG1026,'Ponderaciones e Índices.'!$A$12:$J$12)</f>
        <v>-0.009846210598</v>
      </c>
    </row>
    <row r="1027">
      <c r="A1027" s="1">
        <f>S.FINANCIERO!A1028</f>
        <v>43433</v>
      </c>
      <c r="B1027" s="1">
        <f>S.FINANCIERO!B1028/S.FINANCIERO!B1027-1</f>
        <v>-0.0067018684</v>
      </c>
      <c r="C1027" s="1">
        <f>S.FINANCIERO!D1028/S.FINANCIERO!D1027-1</f>
        <v>-0.001630434783</v>
      </c>
      <c r="D1027" s="1">
        <f>S.FINANCIERO!F1028/S.FINANCIERO!F1027-1</f>
        <v>-0.003909774436</v>
      </c>
      <c r="E1027" s="1">
        <f>S.FINANCIERO!H1028/S.FINANCIERO!H1027-1</f>
        <v>0.009428729895</v>
      </c>
      <c r="F1027" s="1">
        <f>S.FINANCIERO!J1028/S.FINANCIERO!J1027-1</f>
        <v>-0.03210259058</v>
      </c>
      <c r="G1027" s="1">
        <f>S.FINANCIERO!L1028/S.FINANCIERO!L1027-1</f>
        <v>-0.0003306878307</v>
      </c>
      <c r="H1027" s="1">
        <f>S.FINANCIERO!N1028/S.FINANCIERO!N1027-1</f>
        <v>-0.00135816657</v>
      </c>
      <c r="I1027" s="1">
        <f>S.FINANCIERO!P1028/S.FINANCIERO!P1027-1</f>
        <v>-0.01135331517</v>
      </c>
      <c r="J1027" s="1">
        <f>S.FINANCIERO!R1028/S.FINANCIERO!R1027-1</f>
        <v>-0.008571428571</v>
      </c>
      <c r="K1027" s="1">
        <f>S.FINANCIERO!T1028/S.FINANCIERO!T1027-1</f>
        <v>0.00294599018</v>
      </c>
      <c r="L1027" s="1">
        <f>SUMPRODUCT(B1027:K1027, 'Ponderaciones e Índices.'!$A$4:$J$4)</f>
        <v>-0.006441875536</v>
      </c>
      <c r="M1027" s="1">
        <f>'S. MATERIALES'!B1028/'S. MATERIALES'!B1027-1</f>
        <v>0.000577034045</v>
      </c>
      <c r="N1027" s="3">
        <f>'S. MATERIALES'!D1028/'S. MATERIALES'!D1027-1</f>
        <v>-0.01548907278</v>
      </c>
      <c r="O1027" s="1">
        <f>'S. MATERIALES'!F1028/'S. MATERIALES'!F1027-1</f>
        <v>0.002132866348</v>
      </c>
      <c r="P1027" s="1">
        <f>'S. MATERIALES'!H1028/'S. MATERIALES'!H1027-1</f>
        <v>-0.003816793893</v>
      </c>
      <c r="Q1027" s="1">
        <f>'S. MATERIALES'!J1028/'S. MATERIALES'!J1027-1</f>
        <v>-0.00461234351</v>
      </c>
      <c r="R1027" s="1">
        <f>'S. MATERIALES'!L1028/'S. MATERIALES'!L1027-1</f>
        <v>-0.02382697947</v>
      </c>
      <c r="S1027" s="1">
        <f>'S. MATERIALES'!N1028/'S. MATERIALES'!N1027-1</f>
        <v>0.005524861878</v>
      </c>
      <c r="T1027" s="1">
        <f>'S. MATERIALES'!P1028/'S. MATERIALES'!P1027-1</f>
        <v>-0.01788617886</v>
      </c>
      <c r="U1027" s="1">
        <f>'S. MATERIALES'!R1028/'S. MATERIALES'!R1027-1</f>
        <v>0.05751391466</v>
      </c>
      <c r="V1027" s="1">
        <f>'S. MATERIALES'!T1028/'S. MATERIALES'!T1027-1</f>
        <v>-0.01442585113</v>
      </c>
      <c r="W1027" s="1">
        <f>SUMPRODUCT(M1027:V1027,'Ponderaciones e Índices.'!$A$8:$J$8)</f>
        <v>0.006866544134</v>
      </c>
      <c r="X1027" s="1">
        <f>'S. ENERGÍA'!B1028/'S. ENERGÍA'!B1027-1</f>
        <v>0.008331404767</v>
      </c>
      <c r="Y1027" s="1">
        <f>'S. ENERGÍA'!D1028/'S. ENERGÍA'!D1027-1</f>
        <v>0.03368355995</v>
      </c>
      <c r="Z1027" s="1">
        <f>'S. ENERGÍA'!F1028/'S. ENERGÍA'!F1027-1</f>
        <v>0.02375960867</v>
      </c>
      <c r="AA1027" s="1">
        <f>'S. ENERGÍA'!H1028/'S. ENERGÍA'!H1027-1</f>
        <v>0.01929907916</v>
      </c>
      <c r="AB1027" s="1">
        <f>'S. ENERGÍA'!J1028/'S. ENERGÍA'!J1027-1</f>
        <v>0.06093579978</v>
      </c>
      <c r="AC1027" s="1">
        <f>'S. ENERGÍA'!L1028/'S. ENERGÍA'!L1027-1</f>
        <v>-0.0104903635</v>
      </c>
      <c r="AD1027" s="1">
        <f>'S. ENERGÍA'!N1028/'S. ENERGÍA'!N1027-1</f>
        <v>0.01441977569</v>
      </c>
      <c r="AE1027" s="1">
        <f>'S. ENERGÍA'!P1028/'S. ENERGÍA'!P1027-1</f>
        <v>0.009376723662</v>
      </c>
      <c r="AF1027" s="1">
        <f>'S. ENERGÍA'!R1028/'S. ENERGÍA'!R1027-1</f>
        <v>0.01068376068</v>
      </c>
      <c r="AG1027" s="1">
        <f>'S. ENERGÍA'!T1028/'S. ENERGÍA'!T1027-1</f>
        <v>0.01779755284</v>
      </c>
      <c r="AH1027" s="1">
        <f>SUMPRODUCT(X1027:AG1027,'Ponderaciones e Índices.'!$A$12:$J$12)</f>
        <v>0.02446115878</v>
      </c>
    </row>
    <row r="1028">
      <c r="A1028" s="1">
        <f>S.FINANCIERO!A1029</f>
        <v>43434</v>
      </c>
      <c r="B1028" s="1">
        <f>S.FINANCIERO!B1029/S.FINANCIERO!B1028-1</f>
        <v>-0.004089143324</v>
      </c>
      <c r="C1028" s="1">
        <f>S.FINANCIERO!D1029/S.FINANCIERO!D1028-1</f>
        <v>0.001088731628</v>
      </c>
      <c r="D1028" s="1">
        <f>S.FINANCIERO!F1029/S.FINANCIERO!F1028-1</f>
        <v>-0.002314814815</v>
      </c>
      <c r="E1028" s="1">
        <f>S.FINANCIERO!H1029/S.FINANCIERO!H1028-1</f>
        <v>-0.006868131868</v>
      </c>
      <c r="F1028" s="1">
        <f>S.FINANCIERO!J1029/S.FINANCIERO!J1028-1</f>
        <v>-0.008536368487</v>
      </c>
      <c r="G1028" s="1">
        <f>S.FINANCIERO!L1029/S.FINANCIERO!L1028-1</f>
        <v>0.002315580549</v>
      </c>
      <c r="H1028" s="1">
        <f>S.FINANCIERO!N1029/S.FINANCIERO!N1028-1</f>
        <v>-0.009696041694</v>
      </c>
      <c r="I1028" s="1">
        <f>S.FINANCIERO!P1029/S.FINANCIERO!P1028-1</f>
        <v>0.009186954525</v>
      </c>
      <c r="J1028" s="1">
        <f>S.FINANCIERO!R1029/S.FINANCIERO!R1028-1</f>
        <v>0.008645533141</v>
      </c>
      <c r="K1028" s="1">
        <f>S.FINANCIERO!T1029/S.FINANCIERO!T1028-1</f>
        <v>-0.005548302872</v>
      </c>
      <c r="L1028" s="1">
        <f>SUMPRODUCT(B1028:K1028, 'Ponderaciones e Índices.'!$A$4:$J$4)</f>
        <v>-0.001502560087</v>
      </c>
      <c r="M1028" s="1">
        <f>'S. MATERIALES'!B1029/'S. MATERIALES'!B1028-1</f>
        <v>-0.02364475202</v>
      </c>
      <c r="N1028" s="3">
        <f>'S. MATERIALES'!D1029/'S. MATERIALES'!D1028-1</f>
        <v>0.007112068966</v>
      </c>
      <c r="O1028" s="1">
        <f>'S. MATERIALES'!F1029/'S. MATERIALES'!F1028-1</f>
        <v>0.008490904203</v>
      </c>
      <c r="P1028" s="1">
        <f>'S. MATERIALES'!H1029/'S. MATERIALES'!H1028-1</f>
        <v>-0.0009578544061</v>
      </c>
      <c r="Q1028" s="1">
        <f>'S. MATERIALES'!J1029/'S. MATERIALES'!J1028-1</f>
        <v>0.01500441306</v>
      </c>
      <c r="R1028" s="1">
        <f>'S. MATERIALES'!L1029/'S. MATERIALES'!L1028-1</f>
        <v>0.01051445738</v>
      </c>
      <c r="S1028" s="1">
        <f>'S. MATERIALES'!N1029/'S. MATERIALES'!N1028-1</f>
        <v>-0.01098901099</v>
      </c>
      <c r="T1028" s="1">
        <f>'S. MATERIALES'!P1029/'S. MATERIALES'!P1028-1</f>
        <v>0.009933774834</v>
      </c>
      <c r="U1028" s="1">
        <f>'S. MATERIALES'!R1029/'S. MATERIALES'!R1028-1</f>
        <v>0.01578947368</v>
      </c>
      <c r="V1028" s="1">
        <f>'S. MATERIALES'!T1029/'S. MATERIALES'!T1028-1</f>
        <v>0.0005854800937</v>
      </c>
      <c r="W1028" s="1">
        <f>SUMPRODUCT(M1028:V1028,'Ponderaciones e Índices.'!$A$8:$J$8)</f>
        <v>0.001198865451</v>
      </c>
      <c r="X1028" s="1">
        <f>'S. ENERGÍA'!B1029/'S. ENERGÍA'!B1028-1</f>
        <v>-0.01675464769</v>
      </c>
      <c r="Y1028" s="1">
        <f>'S. ENERGÍA'!D1029/'S. ENERGÍA'!D1028-1</f>
        <v>-0.001793721973</v>
      </c>
      <c r="Z1028" s="1">
        <f>'S. ENERGÍA'!F1029/'S. ENERGÍA'!F1028-1</f>
        <v>-0.006598407281</v>
      </c>
      <c r="AA1028" s="1">
        <f>'S. ENERGÍA'!H1029/'S. ENERGÍA'!H1028-1</f>
        <v>0.0009201488381</v>
      </c>
      <c r="AB1028" s="1">
        <f>'S. ENERGÍA'!J1029/'S. ENERGÍA'!J1028-1</f>
        <v>0.007179487179</v>
      </c>
      <c r="AC1028" s="1">
        <f>'S. ENERGÍA'!L1029/'S. ENERGÍA'!L1028-1</f>
        <v>-0.02440828402</v>
      </c>
      <c r="AD1028" s="1">
        <f>'S. ENERGÍA'!N1029/'S. ENERGÍA'!N1028-1</f>
        <v>0.01083032491</v>
      </c>
      <c r="AE1028" s="1">
        <f>'S. ENERGÍA'!P1029/'S. ENERGÍA'!P1028-1</f>
        <v>0.005464480874</v>
      </c>
      <c r="AF1028" s="1">
        <f>'S. ENERGÍA'!R1029/'S. ENERGÍA'!R1028-1</f>
        <v>-0.006342494715</v>
      </c>
      <c r="AG1028" s="1">
        <f>'S. ENERGÍA'!T1029/'S. ENERGÍA'!T1028-1</f>
        <v>-0.005464480874</v>
      </c>
      <c r="AH1028" s="1">
        <f>SUMPRODUCT(X1028:AG1028,'Ponderaciones e Índices.'!$A$12:$J$12)</f>
        <v>-0.004141066998</v>
      </c>
    </row>
    <row r="1029">
      <c r="A1029" s="1">
        <f>S.FINANCIERO!A1030</f>
        <v>43437</v>
      </c>
      <c r="B1029" s="1">
        <f>S.FINANCIERO!B1030/S.FINANCIERO!B1029-1</f>
        <v>0.0003079449805</v>
      </c>
      <c r="C1029" s="1">
        <f>S.FINANCIERO!D1030/S.FINANCIERO!D1029-1</f>
        <v>-0.006797172376</v>
      </c>
      <c r="D1029" s="1">
        <f>S.FINANCIERO!F1030/S.FINANCIERO!F1029-1</f>
        <v>-0.001311409261</v>
      </c>
      <c r="E1029" s="1">
        <f>S.FINANCIERO!H1030/S.FINANCIERO!H1029-1</f>
        <v>0.003734439834</v>
      </c>
      <c r="F1029" s="1">
        <f>S.FINANCIERO!J1030/S.FINANCIERO!J1029-1</f>
        <v>-0.00600896861</v>
      </c>
      <c r="G1029" s="1">
        <f>S.FINANCIERO!L1030/S.FINANCIERO!L1029-1</f>
        <v>-0.003465346535</v>
      </c>
      <c r="H1029" s="1">
        <f>S.FINANCIERO!N1030/S.FINANCIERO!N1029-1</f>
        <v>-0.002400925797</v>
      </c>
      <c r="I1029" s="1">
        <f>S.FINANCIERO!P1030/S.FINANCIERO!P1029-1</f>
        <v>0.002730996814</v>
      </c>
      <c r="J1029" s="1">
        <f>S.FINANCIERO!R1030/S.FINANCIERO!R1029-1</f>
        <v>0.000612244898</v>
      </c>
      <c r="K1029" s="1">
        <f>S.FINANCIERO!T1030/S.FINANCIERO!T1029-1</f>
        <v>-0.0154250082</v>
      </c>
      <c r="L1029" s="1">
        <f>SUMPRODUCT(B1029:K1029, 'Ponderaciones e Índices.'!$A$4:$J$4)</f>
        <v>-0.001919223021</v>
      </c>
      <c r="M1029" s="1">
        <f>'S. MATERIALES'!B1030/'S. MATERIALES'!B1029-1</f>
        <v>0.01594802126</v>
      </c>
      <c r="N1029" s="3">
        <f>'S. MATERIALES'!D1030/'S. MATERIALES'!D1029-1</f>
        <v>0.01326770811</v>
      </c>
      <c r="O1029" s="1">
        <f>'S. MATERIALES'!F1030/'S. MATERIALES'!F1029-1</f>
        <v>0.00841941575</v>
      </c>
      <c r="P1029" s="1">
        <f>'S. MATERIALES'!H1030/'S. MATERIALES'!H1029-1</f>
        <v>0.0230105465</v>
      </c>
      <c r="Q1029" s="1">
        <f>'S. MATERIALES'!J1030/'S. MATERIALES'!J1029-1</f>
        <v>-0.004456521739</v>
      </c>
      <c r="R1029" s="1">
        <f>'S. MATERIALES'!L1030/'S. MATERIALES'!L1029-1</f>
        <v>0.04756596061</v>
      </c>
      <c r="S1029" s="1">
        <f>'S. MATERIALES'!N1030/'S. MATERIALES'!N1029-1</f>
        <v>0.04444444444</v>
      </c>
      <c r="T1029" s="1">
        <f>'S. MATERIALES'!P1030/'S. MATERIALES'!P1029-1</f>
        <v>0.1139344262</v>
      </c>
      <c r="U1029" s="1">
        <f>'S. MATERIALES'!R1030/'S. MATERIALES'!R1029-1</f>
        <v>0.1105354059</v>
      </c>
      <c r="V1029" s="1">
        <f>'S. MATERIALES'!T1030/'S. MATERIALES'!T1029-1</f>
        <v>0.02691632534</v>
      </c>
      <c r="W1029" s="1">
        <f>SUMPRODUCT(M1029:V1029,'Ponderaciones e Índices.'!$A$8:$J$8)</f>
        <v>0.05995154407</v>
      </c>
      <c r="X1029" s="1">
        <f>'S. ENERGÍA'!B1030/'S. ENERGÍA'!B1029-1</f>
        <v>0.002100840336</v>
      </c>
      <c r="Y1029" s="1">
        <f>'S. ENERGÍA'!D1030/'S. ENERGÍA'!D1029-1</f>
        <v>0.0955375861</v>
      </c>
      <c r="Z1029" s="1">
        <f>'S. ENERGÍA'!F1030/'S. ENERGÍA'!F1029-1</f>
        <v>0.0121392579</v>
      </c>
      <c r="AA1029" s="1">
        <f>'S. ENERGÍA'!H1030/'S. ENERGÍA'!H1029-1</f>
        <v>0.01707968099</v>
      </c>
      <c r="AB1029" s="1">
        <f>'S. ENERGÍA'!J1030/'S. ENERGÍA'!J1029-1</f>
        <v>0.1191446029</v>
      </c>
      <c r="AC1029" s="1">
        <f>'S. ENERGÍA'!L1030/'S. ENERGÍA'!L1029-1</f>
        <v>-0.03740207228</v>
      </c>
      <c r="AD1029" s="1">
        <f>'S. ENERGÍA'!N1030/'S. ENERGÍA'!N1029-1</f>
        <v>0.008258928571</v>
      </c>
      <c r="AE1029" s="1">
        <f>'S. ENERGÍA'!P1030/'S. ENERGÍA'!P1029-1</f>
        <v>0.02717391304</v>
      </c>
      <c r="AF1029" s="1">
        <f>'S. ENERGÍA'!R1030/'S. ENERGÍA'!R1029-1</f>
        <v>0.05319148936</v>
      </c>
      <c r="AG1029" s="1">
        <f>'S. ENERGÍA'!T1030/'S. ENERGÍA'!T1029-1</f>
        <v>0.003296703297</v>
      </c>
      <c r="AH1029" s="1">
        <f>SUMPRODUCT(X1029:AG1029,'Ponderaciones e Índices.'!$A$12:$J$12)</f>
        <v>0.05293983717</v>
      </c>
    </row>
    <row r="1030">
      <c r="A1030" s="1">
        <f>S.FINANCIERO!A1031</f>
        <v>43438</v>
      </c>
      <c r="B1030" s="1">
        <f>S.FINANCIERO!B1031/S.FINANCIERO!B1030-1</f>
        <v>-0.007593637763</v>
      </c>
      <c r="C1030" s="1">
        <f>S.FINANCIERO!D1031/S.FINANCIERO!D1030-1</f>
        <v>-0.01669860389</v>
      </c>
      <c r="D1030" s="1">
        <f>S.FINANCIERO!F1031/S.FINANCIERO!F1030-1</f>
        <v>-0.03848484848</v>
      </c>
      <c r="E1030" s="1">
        <f>S.FINANCIERO!H1031/S.FINANCIERO!H1030-1</f>
        <v>-0.01240181893</v>
      </c>
      <c r="F1030" s="1">
        <f>S.FINANCIERO!J1031/S.FINANCIERO!J1030-1</f>
        <v>-0.01118830642</v>
      </c>
      <c r="G1030" s="1">
        <f>S.FINANCIERO!L1031/S.FINANCIERO!L1030-1</f>
        <v>-0.005464480874</v>
      </c>
      <c r="H1030" s="1">
        <f>S.FINANCIERO!N1031/S.FINANCIERO!N1030-1</f>
        <v>-0.01996601734</v>
      </c>
      <c r="I1030" s="1">
        <f>S.FINANCIERO!P1031/S.FINANCIERO!P1030-1</f>
        <v>-0.02859736723</v>
      </c>
      <c r="J1030" s="1">
        <f>S.FINANCIERO!R1031/S.FINANCIERO!R1030-1</f>
        <v>-0.02671833571</v>
      </c>
      <c r="K1030" s="1">
        <f>S.FINANCIERO!T1031/S.FINANCIERO!T1030-1</f>
        <v>-0.008333333333</v>
      </c>
      <c r="L1030" s="1">
        <f>SUMPRODUCT(B1030:K1030, 'Ponderaciones e Índices.'!$A$4:$J$4)</f>
        <v>-0.01753869084</v>
      </c>
      <c r="M1030" s="1">
        <f>'S. MATERIALES'!B1031/'S. MATERIALES'!B1030-1</f>
        <v>0.01337209302</v>
      </c>
      <c r="N1030" s="3">
        <f>'S. MATERIALES'!D1031/'S. MATERIALES'!D1030-1</f>
        <v>0.0282998944</v>
      </c>
      <c r="O1030" s="1">
        <f>'S. MATERIALES'!F1031/'S. MATERIALES'!F1030-1</f>
        <v>0</v>
      </c>
      <c r="P1030" s="1">
        <f>'S. MATERIALES'!H1031/'S. MATERIALES'!H1030-1</f>
        <v>0.0004686035614</v>
      </c>
      <c r="Q1030" s="1">
        <f>'S. MATERIALES'!J1031/'S. MATERIALES'!J1030-1</f>
        <v>0.02620373403</v>
      </c>
      <c r="R1030" s="1">
        <f>'S. MATERIALES'!L1031/'S. MATERIALES'!L1030-1</f>
        <v>0.02092940759</v>
      </c>
      <c r="S1030" s="1">
        <f>'S. MATERIALES'!N1031/'S. MATERIALES'!N1030-1</f>
        <v>-0.01861702128</v>
      </c>
      <c r="T1030" s="1">
        <f>'S. MATERIALES'!P1031/'S. MATERIALES'!P1030-1</f>
        <v>-0.05224429728</v>
      </c>
      <c r="U1030" s="1">
        <f>'S. MATERIALES'!R1031/'S. MATERIALES'!R1030-1</f>
        <v>-0.03265940902</v>
      </c>
      <c r="V1030" s="1">
        <f>'S. MATERIALES'!T1031/'S. MATERIALES'!T1030-1</f>
        <v>0.00113960114</v>
      </c>
      <c r="W1030" s="1">
        <f>SUMPRODUCT(M1030:V1030,'Ponderaciones e Índices.'!$A$8:$J$8)</f>
        <v>-0.01069327492</v>
      </c>
      <c r="X1030" s="1">
        <f>'S. ENERGÍA'!B1031/'S. ENERGÍA'!B1030-1</f>
        <v>-0.007453994875</v>
      </c>
      <c r="Y1030" s="1">
        <f>'S. ENERGÍA'!D1031/'S. ENERGÍA'!D1030-1</f>
        <v>-0.02104975396</v>
      </c>
      <c r="Z1030" s="1">
        <f>'S. ENERGÍA'!F1031/'S. ENERGÍA'!F1030-1</f>
        <v>-0.01357773252</v>
      </c>
      <c r="AA1030" s="1">
        <f>'S. ENERGÍA'!H1031/'S. ENERGÍA'!H1030-1</f>
        <v>-0.00632111001</v>
      </c>
      <c r="AB1030" s="1">
        <f>'S. ENERGÍA'!J1031/'S. ENERGÍA'!J1030-1</f>
        <v>-0.02001819836</v>
      </c>
      <c r="AC1030" s="1">
        <f>'S. ENERGÍA'!L1031/'S. ENERGÍA'!L1030-1</f>
        <v>0.007876082961</v>
      </c>
      <c r="AD1030" s="1">
        <f>'S. ENERGÍA'!N1031/'S. ENERGÍA'!N1030-1</f>
        <v>-0.01483285366</v>
      </c>
      <c r="AE1030" s="1">
        <f>'S. ENERGÍA'!P1031/'S. ENERGÍA'!P1030-1</f>
        <v>-0.02010582011</v>
      </c>
      <c r="AF1030" s="1">
        <f>'S. ENERGÍA'!R1031/'S. ENERGÍA'!R1030-1</f>
        <v>-0.08282828283</v>
      </c>
      <c r="AG1030" s="1">
        <f>'S. ENERGÍA'!T1031/'S. ENERGÍA'!T1030-1</f>
        <v>-0.03614457831</v>
      </c>
      <c r="AH1030" s="1">
        <f>SUMPRODUCT(X1030:AG1030,'Ponderaciones e Índices.'!$A$12:$J$12)</f>
        <v>-0.02410531987</v>
      </c>
    </row>
    <row r="1031">
      <c r="A1031" s="1">
        <f>S.FINANCIERO!A1032</f>
        <v>43439</v>
      </c>
      <c r="B1031" s="1">
        <f>S.FINANCIERO!B1032/S.FINANCIERO!B1031-1</f>
        <v>0.009202771172</v>
      </c>
      <c r="C1031" s="1">
        <f>S.FINANCIERO!D1032/S.FINANCIERO!D1031-1</f>
        <v>0.002923162584</v>
      </c>
      <c r="D1031" s="1">
        <f>S.FINANCIERO!F1032/S.FINANCIERO!F1031-1</f>
        <v>-0.01260636621</v>
      </c>
      <c r="E1031" s="1">
        <f>S.FINANCIERO!H1032/S.FINANCIERO!H1031-1</f>
        <v>0.006418306125</v>
      </c>
      <c r="F1031" s="1">
        <f>S.FINANCIERO!J1032/S.FINANCIERO!J1031-1</f>
        <v>0.0005474952094</v>
      </c>
      <c r="G1031" s="1">
        <f>S.FINANCIERO!L1032/S.FINANCIERO!L1031-1</f>
        <v>0.002331002331</v>
      </c>
      <c r="H1031" s="1">
        <f>S.FINANCIERO!N1032/S.FINANCIERO!N1031-1</f>
        <v>0.007377029051</v>
      </c>
      <c r="I1031" s="1">
        <f>S.FINANCIERO!P1032/S.FINANCIERO!P1031-1</f>
        <v>0.01214953271</v>
      </c>
      <c r="J1031" s="1">
        <f>S.FINANCIERO!R1032/S.FINANCIERO!R1031-1</f>
        <v>0.005238893546</v>
      </c>
      <c r="K1031" s="1">
        <f>S.FINANCIERO!T1032/S.FINANCIERO!T1031-1</f>
        <v>-0.0131092437</v>
      </c>
      <c r="L1031" s="1">
        <f>SUMPRODUCT(B1031:K1031, 'Ponderaciones e Índices.'!$A$4:$J$4)</f>
        <v>0.004286780715</v>
      </c>
      <c r="M1031" s="1">
        <f>'S. MATERIALES'!B1032/'S. MATERIALES'!B1031-1</f>
        <v>0.01147446931</v>
      </c>
      <c r="N1031" s="3">
        <f>'S. MATERIALES'!D1032/'S. MATERIALES'!D1031-1</f>
        <v>0.01478743068</v>
      </c>
      <c r="O1031" s="1">
        <f>'S. MATERIALES'!F1032/'S. MATERIALES'!F1031-1</f>
        <v>-0.006278362779</v>
      </c>
      <c r="P1031" s="1">
        <f>'S. MATERIALES'!H1032/'S. MATERIALES'!H1031-1</f>
        <v>0.007494145199</v>
      </c>
      <c r="Q1031" s="1">
        <f>'S. MATERIALES'!J1032/'S. MATERIALES'!J1031-1</f>
        <v>-0.004574954782</v>
      </c>
      <c r="R1031" s="1">
        <f>'S. MATERIALES'!L1032/'S. MATERIALES'!L1031-1</f>
        <v>0.0382209868</v>
      </c>
      <c r="S1031" s="1">
        <f>'S. MATERIALES'!N1032/'S. MATERIALES'!N1031-1</f>
        <v>0.008130081301</v>
      </c>
      <c r="T1031" s="1">
        <f>'S. MATERIALES'!P1032/'S. MATERIALES'!P1031-1</f>
        <v>-0.003105590062</v>
      </c>
      <c r="U1031" s="1">
        <f>'S. MATERIALES'!R1032/'S. MATERIALES'!R1031-1</f>
        <v>0.008038585209</v>
      </c>
      <c r="V1031" s="1">
        <f>'S. MATERIALES'!T1032/'S. MATERIALES'!T1031-1</f>
        <v>0.02276607854</v>
      </c>
      <c r="W1031" s="1">
        <f>SUMPRODUCT(M1031:V1031,'Ponderaciones e Índices.'!$A$8:$J$8)</f>
        <v>0.01099615056</v>
      </c>
      <c r="X1031" s="1">
        <f>'S. ENERGÍA'!B1032/'S. ENERGÍA'!B1031-1</f>
        <v>0.03309082375</v>
      </c>
      <c r="Y1031" s="1">
        <f>'S. ENERGÍA'!D1032/'S. ENERGÍA'!D1031-1</f>
        <v>0.04244624407</v>
      </c>
      <c r="Z1031" s="1">
        <f>'S. ENERGÍA'!F1032/'S. ENERGÍA'!F1031-1</f>
        <v>0.02087634779</v>
      </c>
      <c r="AA1031" s="1">
        <f>'S. ENERGÍA'!H1032/'S. ENERGÍA'!H1031-1</f>
        <v>0.005270181584</v>
      </c>
      <c r="AB1031" s="1">
        <f>'S. ENERGÍA'!J1032/'S. ENERGÍA'!J1031-1</f>
        <v>0.02878365831</v>
      </c>
      <c r="AC1031" s="1">
        <f>'S. ENERGÍA'!L1032/'S. ENERGÍA'!L1031-1</f>
        <v>0.03073717114</v>
      </c>
      <c r="AD1031" s="1">
        <f>'S. ENERGÍA'!N1032/'S. ENERGÍA'!N1031-1</f>
        <v>0.01258426966</v>
      </c>
      <c r="AE1031" s="1">
        <f>'S. ENERGÍA'!P1032/'S. ENERGÍA'!P1031-1</f>
        <v>0.002699784017</v>
      </c>
      <c r="AF1031" s="1">
        <f>'S. ENERGÍA'!R1032/'S. ENERGÍA'!R1031-1</f>
        <v>-0.006607929515</v>
      </c>
      <c r="AG1031" s="1">
        <f>'S. ENERGÍA'!T1032/'S. ENERGÍA'!T1031-1</f>
        <v>0.03636363636</v>
      </c>
      <c r="AH1031" s="1">
        <f>SUMPRODUCT(X1031:AG1031,'Ponderaciones e Índices.'!$A$12:$J$12)</f>
        <v>0.02716282594</v>
      </c>
    </row>
    <row r="1032">
      <c r="A1032" s="1">
        <f>S.FINANCIERO!A1033</f>
        <v>43440</v>
      </c>
      <c r="B1032" s="1">
        <f>S.FINANCIERO!B1033/S.FINANCIERO!B1032-1</f>
        <v>-0.01926229508</v>
      </c>
      <c r="C1032" s="1">
        <f>S.FINANCIERO!D1033/S.FINANCIERO!D1032-1</f>
        <v>-0.02095766829</v>
      </c>
      <c r="D1032" s="1">
        <f>S.FINANCIERO!F1033/S.FINANCIERO!F1032-1</f>
        <v>-0.0009575486754</v>
      </c>
      <c r="E1032" s="1">
        <f>S.FINANCIERO!H1033/S.FINANCIERO!H1032-1</f>
        <v>-0.009704699847</v>
      </c>
      <c r="F1032" s="1">
        <f>S.FINANCIERO!J1033/S.FINANCIERO!J1032-1</f>
        <v>-0.01559507524</v>
      </c>
      <c r="G1032" s="1">
        <f>S.FINANCIERO!L1033/S.FINANCIERO!L1032-1</f>
        <v>-0.0122923588</v>
      </c>
      <c r="H1032" s="1">
        <f>S.FINANCIERO!N1033/S.FINANCIERO!N1032-1</f>
        <v>-0.01708864154</v>
      </c>
      <c r="I1032" s="1">
        <f>S.FINANCIERO!P1033/S.FINANCIERO!P1032-1</f>
        <v>-0.04201292705</v>
      </c>
      <c r="J1032" s="1">
        <f>S.FINANCIERO!R1033/S.FINANCIERO!R1032-1</f>
        <v>-0.03898269752</v>
      </c>
      <c r="K1032" s="1">
        <f>S.FINANCIERO!T1033/S.FINANCIERO!T1032-1</f>
        <v>-0.006471389646</v>
      </c>
      <c r="L1032" s="1">
        <f>SUMPRODUCT(B1032:K1032, 'Ponderaciones e Índices.'!$A$4:$J$4)</f>
        <v>-0.02007369394</v>
      </c>
      <c r="M1032" s="1">
        <f>'S. MATERIALES'!B1033/'S. MATERIALES'!B1032-1</f>
        <v>0.01361315939</v>
      </c>
      <c r="N1032" s="3">
        <f>'S. MATERIALES'!D1033/'S. MATERIALES'!D1032-1</f>
        <v>0.03804897794</v>
      </c>
      <c r="O1032" s="1">
        <f>'S. MATERIALES'!F1033/'S. MATERIALES'!F1032-1</f>
        <v>-0.002083841362</v>
      </c>
      <c r="P1032" s="1">
        <f>'S. MATERIALES'!H1033/'S. MATERIALES'!H1032-1</f>
        <v>0.00790330079</v>
      </c>
      <c r="Q1032" s="1">
        <f>'S. MATERIALES'!J1033/'S. MATERIALES'!J1032-1</f>
        <v>0.00587858059</v>
      </c>
      <c r="R1032" s="1">
        <f>'S. MATERIALES'!L1033/'S. MATERIALES'!L1032-1</f>
        <v>-0.04250334672</v>
      </c>
      <c r="S1032" s="1">
        <f>'S. MATERIALES'!N1033/'S. MATERIALES'!N1032-1</f>
        <v>0.0188172043</v>
      </c>
      <c r="T1032" s="1">
        <f>'S. MATERIALES'!P1033/'S. MATERIALES'!P1032-1</f>
        <v>-0.05763239875</v>
      </c>
      <c r="U1032" s="1">
        <f>'S. MATERIALES'!R1033/'S. MATERIALES'!R1032-1</f>
        <v>-0.04306220096</v>
      </c>
      <c r="V1032" s="1">
        <f>'S. MATERIALES'!T1033/'S. MATERIALES'!T1032-1</f>
        <v>-0.005008347245</v>
      </c>
      <c r="W1032" s="1">
        <f>SUMPRODUCT(M1032:V1032,'Ponderaciones e Índices.'!$A$8:$J$8)</f>
        <v>-0.01516940744</v>
      </c>
      <c r="X1032" s="1">
        <f>'S. ENERGÍA'!B1033/'S. ENERGÍA'!B1032-1</f>
        <v>-0.07678328033</v>
      </c>
      <c r="Y1032" s="1">
        <f>'S. ENERGÍA'!D1033/'S. ENERGÍA'!D1032-1</f>
        <v>-0.05598714171</v>
      </c>
      <c r="Z1032" s="1">
        <f>'S. ENERGÍA'!F1033/'S. ENERGÍA'!F1032-1</f>
        <v>-0.03707865169</v>
      </c>
      <c r="AA1032" s="1">
        <f>'S. ENERGÍA'!H1033/'S. ENERGÍA'!H1032-1</f>
        <v>-0.02458364173</v>
      </c>
      <c r="AB1032" s="1">
        <f>'S. ENERGÍA'!J1033/'S. ENERGÍA'!J1032-1</f>
        <v>-0.07671480144</v>
      </c>
      <c r="AC1032" s="1">
        <f>'S. ENERGÍA'!L1033/'S. ENERGÍA'!L1032-1</f>
        <v>-0.04220368966</v>
      </c>
      <c r="AD1032" s="1">
        <f>'S. ENERGÍA'!N1033/'S. ENERGÍA'!N1032-1</f>
        <v>-0.02086107412</v>
      </c>
      <c r="AE1032" s="1">
        <f>'S. ENERGÍA'!P1033/'S. ENERGÍA'!P1032-1</f>
        <v>-0.0436187399</v>
      </c>
      <c r="AF1032" s="1">
        <f>'S. ENERGÍA'!R1033/'S. ENERGÍA'!R1032-1</f>
        <v>-0.0332594235</v>
      </c>
      <c r="AG1032" s="1">
        <f>'S. ENERGÍA'!T1033/'S. ENERGÍA'!T1032-1</f>
        <v>-0.02083333333</v>
      </c>
      <c r="AH1032" s="1">
        <f>SUMPRODUCT(X1032:AG1032,'Ponderaciones e Índices.'!$A$12:$J$12)</f>
        <v>-0.05144506957</v>
      </c>
    </row>
    <row r="1033">
      <c r="A1033" s="1">
        <f>S.FINANCIERO!A1034</f>
        <v>43441</v>
      </c>
      <c r="B1033" s="1">
        <f>S.FINANCIERO!B1034/S.FINANCIERO!B1033-1</f>
        <v>-0.008044295863</v>
      </c>
      <c r="C1033" s="1">
        <f>S.FINANCIERO!D1034/S.FINANCIERO!D1033-1</f>
        <v>-0.01006521123</v>
      </c>
      <c r="D1033" s="1">
        <f>S.FINANCIERO!F1034/S.FINANCIERO!F1033-1</f>
        <v>-0.01267305644</v>
      </c>
      <c r="E1033" s="1">
        <f>S.FINANCIERO!H1034/S.FINANCIERO!H1033-1</f>
        <v>0.002379952401</v>
      </c>
      <c r="F1033" s="1">
        <f>S.FINANCIERO!J1034/S.FINANCIERO!J1033-1</f>
        <v>-0.004354270891</v>
      </c>
      <c r="G1033" s="1">
        <f>S.FINANCIERO!L1034/S.FINANCIERO!L1033-1</f>
        <v>-0.008409014464</v>
      </c>
      <c r="H1033" s="1">
        <f>S.FINANCIERO!N1034/S.FINANCIERO!N1033-1</f>
        <v>-0.01596214323</v>
      </c>
      <c r="I1033" s="1">
        <f>S.FINANCIERO!P1034/S.FINANCIERO!P1033-1</f>
        <v>-0.02698795181</v>
      </c>
      <c r="J1033" s="1">
        <f>S.FINANCIERO!R1034/S.FINANCIERO!R1033-1</f>
        <v>-0.01171366594</v>
      </c>
      <c r="K1033" s="1">
        <f>S.FINANCIERO!T1034/S.FINANCIERO!T1033-1</f>
        <v>-0.01336990058</v>
      </c>
      <c r="L1033" s="1">
        <f>SUMPRODUCT(B1033:K1033, 'Ponderaciones e Índices.'!$A$4:$J$4)</f>
        <v>-0.01098095668</v>
      </c>
      <c r="M1033" s="1">
        <f>'S. MATERIALES'!B1034/'S. MATERIALES'!B1033-1</f>
        <v>0.01958589815</v>
      </c>
      <c r="N1033" s="3">
        <f>'S. MATERIALES'!D1034/'S. MATERIALES'!D1033-1</f>
        <v>0.03587443946</v>
      </c>
      <c r="O1033" s="1">
        <f>'S. MATERIALES'!F1034/'S. MATERIALES'!F1033-1</f>
        <v>0.04420748639</v>
      </c>
      <c r="P1033" s="1">
        <f>'S. MATERIALES'!H1034/'S. MATERIALES'!H1033-1</f>
        <v>0.01429889299</v>
      </c>
      <c r="Q1033" s="1">
        <f>'S. MATERIALES'!J1034/'S. MATERIALES'!J1033-1</f>
        <v>0.0209329508</v>
      </c>
      <c r="R1033" s="1">
        <f>'S. MATERIALES'!L1034/'S. MATERIALES'!L1033-1</f>
        <v>-0.002097168822</v>
      </c>
      <c r="S1033" s="1">
        <f>'S. MATERIALES'!N1034/'S. MATERIALES'!N1033-1</f>
        <v>-0.002638522427</v>
      </c>
      <c r="T1033" s="1">
        <f>'S. MATERIALES'!P1034/'S. MATERIALES'!P1033-1</f>
        <v>-0.000826446281</v>
      </c>
      <c r="U1033" s="1">
        <f>'S. MATERIALES'!R1034/'S. MATERIALES'!R1033-1</f>
        <v>0</v>
      </c>
      <c r="V1033" s="1">
        <f>'S. MATERIALES'!T1034/'S. MATERIALES'!T1033-1</f>
        <v>0.03020134228</v>
      </c>
      <c r="W1033" s="1">
        <f>SUMPRODUCT(M1033:V1033,'Ponderaciones e Índices.'!$A$8:$J$8)</f>
        <v>0.006894715773</v>
      </c>
      <c r="X1033" s="1">
        <f>'S. ENERGÍA'!B1034/'S. ENERGÍA'!B1033-1</f>
        <v>0.03051181102</v>
      </c>
      <c r="Y1033" s="1">
        <f>'S. ENERGÍA'!D1034/'S. ENERGÍA'!D1033-1</f>
        <v>0.01674233825</v>
      </c>
      <c r="Z1033" s="1">
        <f>'S. ENERGÍA'!F1034/'S. ENERGÍA'!F1033-1</f>
        <v>-0.008634772462</v>
      </c>
      <c r="AA1033" s="1">
        <f>'S. ENERGÍA'!H1034/'S. ENERGÍA'!H1033-1</f>
        <v>-0.007783320178</v>
      </c>
      <c r="AB1033" s="1">
        <f>'S. ENERGÍA'!J1034/'S. ENERGÍA'!J1033-1</f>
        <v>-0.006842619746</v>
      </c>
      <c r="AC1033" s="1">
        <f>'S. ENERGÍA'!L1034/'S. ENERGÍA'!L1033-1</f>
        <v>-0.01160949868</v>
      </c>
      <c r="AD1033" s="1">
        <f>'S. ENERGÍA'!N1034/'S. ENERGÍA'!N1033-1</f>
        <v>-0.01949229374</v>
      </c>
      <c r="AE1033" s="1">
        <f>'S. ENERGÍA'!P1034/'S. ENERGÍA'!P1033-1</f>
        <v>0.001126126126</v>
      </c>
      <c r="AF1033" s="1">
        <f>'S. ENERGÍA'!R1034/'S. ENERGÍA'!R1033-1</f>
        <v>0.0252293578</v>
      </c>
      <c r="AG1033" s="1">
        <f>'S. ENERGÍA'!T1034/'S. ENERGÍA'!T1033-1</f>
        <v>0.0235162374</v>
      </c>
      <c r="AH1033" s="1">
        <f>SUMPRODUCT(X1033:AG1033,'Ponderaciones e Índices.'!$A$12:$J$12)</f>
        <v>0.01191479632</v>
      </c>
    </row>
    <row r="1034">
      <c r="A1034" s="1">
        <f>S.FINANCIERO!A1035</f>
        <v>43444</v>
      </c>
      <c r="B1034" s="1">
        <f>S.FINANCIERO!B1035/S.FINANCIERO!B1034-1</f>
        <v>-0.01025803054</v>
      </c>
      <c r="C1034" s="1">
        <f>S.FINANCIERO!D1035/S.FINANCIERO!D1034-1</f>
        <v>-0.004009737935</v>
      </c>
      <c r="D1034" s="1">
        <f>S.FINANCIERO!F1035/S.FINANCIERO!F1034-1</f>
        <v>-0.006589364686</v>
      </c>
      <c r="E1034" s="1">
        <f>S.FINANCIERO!H1035/S.FINANCIERO!H1034-1</f>
        <v>0.003100558659</v>
      </c>
      <c r="F1034" s="1">
        <f>S.FINANCIERO!J1035/S.FINANCIERO!J1034-1</f>
        <v>-0.006513445613</v>
      </c>
      <c r="G1034" s="1">
        <f>S.FINANCIERO!L1035/S.FINANCIERO!L1034-1</f>
        <v>-0.002883310719</v>
      </c>
      <c r="H1034" s="1">
        <f>S.FINANCIERO!N1035/S.FINANCIERO!N1034-1</f>
        <v>0.006310992822</v>
      </c>
      <c r="I1034" s="1">
        <f>S.FINANCIERO!P1035/S.FINANCIERO!P1034-1</f>
        <v>0.01535413571</v>
      </c>
      <c r="J1034" s="1">
        <f>S.FINANCIERO!R1035/S.FINANCIERO!R1034-1</f>
        <v>-0.003573309921</v>
      </c>
      <c r="K1034" s="1">
        <f>S.FINANCIERO!T1035/S.FINANCIERO!T1034-1</f>
        <v>-0.004517025712</v>
      </c>
      <c r="L1034" s="1">
        <f>SUMPRODUCT(B1034:K1034, 'Ponderaciones e Índices.'!$A$4:$J$4)</f>
        <v>-0.0004453796134</v>
      </c>
      <c r="M1034" s="1">
        <f>'S. MATERIALES'!B1035/'S. MATERIALES'!B1034-1</f>
        <v>0.01811196487</v>
      </c>
      <c r="N1034" s="3">
        <f>'S. MATERIALES'!D1035/'S. MATERIALES'!D1034-1</f>
        <v>0.00119518163</v>
      </c>
      <c r="O1034" s="1">
        <f>'S. MATERIALES'!F1035/'S. MATERIALES'!F1034-1</f>
        <v>-0.004042123178</v>
      </c>
      <c r="P1034" s="1">
        <f>'S. MATERIALES'!H1035/'S. MATERIALES'!H1034-1</f>
        <v>0.00204638472</v>
      </c>
      <c r="Q1034" s="1">
        <f>'S. MATERIALES'!J1035/'S. MATERIALES'!J1034-1</f>
        <v>-0.003107826811</v>
      </c>
      <c r="R1034" s="1">
        <f>'S. MATERIALES'!L1035/'S. MATERIALES'!L1034-1</f>
        <v>-0.011558669</v>
      </c>
      <c r="S1034" s="1">
        <f>'S. MATERIALES'!N1035/'S. MATERIALES'!N1034-1</f>
        <v>0.01587301587</v>
      </c>
      <c r="T1034" s="1">
        <f>'S. MATERIALES'!P1035/'S. MATERIALES'!P1034-1</f>
        <v>-0.03140612076</v>
      </c>
      <c r="U1034" s="1">
        <f>'S. MATERIALES'!R1035/'S. MATERIALES'!R1034-1</f>
        <v>-0.04833333333</v>
      </c>
      <c r="V1034" s="1">
        <f>'S. MATERIALES'!T1035/'S. MATERIALES'!T1034-1</f>
        <v>-0.002714440825</v>
      </c>
      <c r="W1034" s="1">
        <f>SUMPRODUCT(M1034:V1034,'Ponderaciones e Índices.'!$A$8:$J$8)</f>
        <v>-0.01114776691</v>
      </c>
      <c r="X1034" s="1">
        <f>'S. ENERGÍA'!B1035/'S. ENERGÍA'!B1034-1</f>
        <v>-0.01143982808</v>
      </c>
      <c r="Y1034" s="1">
        <f>'S. ENERGÍA'!D1035/'S. ENERGÍA'!D1034-1</f>
        <v>0.004186435948</v>
      </c>
      <c r="Z1034" s="1">
        <f>'S. ENERGÍA'!F1035/'S. ENERGÍA'!F1034-1</f>
        <v>-0.01094161959</v>
      </c>
      <c r="AA1034" s="1">
        <f>'S. ENERGÍA'!H1035/'S. ENERGÍA'!H1034-1</f>
        <v>-0.01577486273</v>
      </c>
      <c r="AB1034" s="1">
        <f>'S. ENERGÍA'!J1035/'S. ENERGÍA'!J1034-1</f>
        <v>-0.0187992126</v>
      </c>
      <c r="AC1034" s="1">
        <f>'S. ENERGÍA'!L1035/'S. ENERGÍA'!L1034-1</f>
        <v>-0.02562733582</v>
      </c>
      <c r="AD1034" s="1">
        <f>'S. ENERGÍA'!N1035/'S. ENERGÍA'!N1034-1</f>
        <v>-0.008044382802</v>
      </c>
      <c r="AE1034" s="1">
        <f>'S. ENERGÍA'!P1035/'S. ENERGÍA'!P1034-1</f>
        <v>-0.04386951631</v>
      </c>
      <c r="AF1034" s="1">
        <f>'S. ENERGÍA'!R1035/'S. ENERGÍA'!R1034-1</f>
        <v>-0.03948545861</v>
      </c>
      <c r="AG1034" s="1">
        <f>'S. ENERGÍA'!T1035/'S. ENERGÍA'!T1034-1</f>
        <v>-0.04216630197</v>
      </c>
      <c r="AH1034" s="1">
        <f>SUMPRODUCT(X1034:AG1034,'Ponderaciones e Índices.'!$A$12:$J$12)</f>
        <v>-0.01319023435</v>
      </c>
    </row>
    <row r="1035">
      <c r="A1035" s="1">
        <f>S.FINANCIERO!A1036</f>
        <v>43445</v>
      </c>
      <c r="B1035" s="1">
        <f>S.FINANCIERO!B1036/S.FINANCIERO!B1035-1</f>
        <v>-0.006554865072</v>
      </c>
      <c r="C1035" s="1">
        <f>S.FINANCIERO!D1036/S.FINANCIERO!D1035-1</f>
        <v>-0.002300503235</v>
      </c>
      <c r="D1035" s="1">
        <f>S.FINANCIERO!F1036/S.FINANCIERO!F1035-1</f>
        <v>-0.009870889075</v>
      </c>
      <c r="E1035" s="1">
        <f>S.FINANCIERO!H1036/S.FINANCIERO!H1035-1</f>
        <v>-0.004761772159</v>
      </c>
      <c r="F1035" s="1">
        <f>S.FINANCIERO!J1036/S.FINANCIERO!J1035-1</f>
        <v>-0.01142643065</v>
      </c>
      <c r="G1035" s="1">
        <f>S.FINANCIERO!L1036/S.FINANCIERO!L1035-1</f>
        <v>-0.001530872597</v>
      </c>
      <c r="H1035" s="1">
        <f>S.FINANCIERO!N1036/S.FINANCIERO!N1035-1</f>
        <v>-0.01415075437</v>
      </c>
      <c r="I1035" s="1">
        <f>S.FINANCIERO!P1036/S.FINANCIERO!P1035-1</f>
        <v>-0.03170731707</v>
      </c>
      <c r="J1035" s="1">
        <f>S.FINANCIERO!R1036/S.FINANCIERO!R1035-1</f>
        <v>-0.008529160389</v>
      </c>
      <c r="K1035" s="1">
        <f>S.FINANCIERO!T1036/S.FINANCIERO!T1035-1</f>
        <v>-0.005235602094</v>
      </c>
      <c r="L1035" s="1">
        <f>SUMPRODUCT(B1035:K1035, 'Ponderaciones e Índices.'!$A$4:$J$4)</f>
        <v>-0.01065869657</v>
      </c>
      <c r="M1035" s="1">
        <f>'S. MATERIALES'!B1036/'S. MATERIALES'!B1035-1</f>
        <v>-0.01778975741</v>
      </c>
      <c r="N1035" s="3">
        <f>'S. MATERIALES'!D1036/'S. MATERIALES'!D1035-1</f>
        <v>-0.0156692077</v>
      </c>
      <c r="O1035" s="1">
        <f>'S. MATERIALES'!F1036/'S. MATERIALES'!F1035-1</f>
        <v>-0.0121328634</v>
      </c>
      <c r="P1035" s="1">
        <f>'S. MATERIALES'!H1036/'S. MATERIALES'!H1035-1</f>
        <v>-0.004765146358</v>
      </c>
      <c r="Q1035" s="1">
        <f>'S. MATERIALES'!J1036/'S. MATERIALES'!J1035-1</f>
        <v>-0.01066386584</v>
      </c>
      <c r="R1035" s="1">
        <f>'S. MATERIALES'!L1036/'S. MATERIALES'!L1035-1</f>
        <v>0.0389794472</v>
      </c>
      <c r="S1035" s="1">
        <f>'S. MATERIALES'!N1036/'S. MATERIALES'!N1035-1</f>
        <v>-0.01041666667</v>
      </c>
      <c r="T1035" s="1">
        <f>'S. MATERIALES'!P1036/'S. MATERIALES'!P1035-1</f>
        <v>0.06487451218</v>
      </c>
      <c r="U1035" s="1">
        <f>'S. MATERIALES'!R1036/'S. MATERIALES'!R1035-1</f>
        <v>0.00350262697</v>
      </c>
      <c r="V1035" s="1">
        <f>'S. MATERIALES'!T1036/'S. MATERIALES'!T1035-1</f>
        <v>-0.006532389766</v>
      </c>
      <c r="W1035" s="1">
        <f>SUMPRODUCT(M1035:V1035,'Ponderaciones e Índices.'!$A$8:$J$8)</f>
        <v>0.008588013304</v>
      </c>
      <c r="X1035" s="1">
        <f>'S. ENERGÍA'!B1036/'S. ENERGÍA'!B1035-1</f>
        <v>-0.01354801466</v>
      </c>
      <c r="Y1035" s="1">
        <f>'S. ENERGÍA'!D1036/'S. ENERGÍA'!D1035-1</f>
        <v>-0.03279599778</v>
      </c>
      <c r="Z1035" s="1">
        <f>'S. ENERGÍA'!F1036/'S. ENERGÍA'!F1035-1</f>
        <v>0.002494335383</v>
      </c>
      <c r="AA1035" s="1">
        <f>'S. ENERGÍA'!H1036/'S. ENERGÍA'!H1035-1</f>
        <v>0.0023643666</v>
      </c>
      <c r="AB1035" s="1">
        <f>'S. ENERGÍA'!J1036/'S. ENERGÍA'!J1035-1</f>
        <v>0.01314073628</v>
      </c>
      <c r="AC1035" s="1">
        <f>'S. ENERGÍA'!L1036/'S. ENERGÍA'!L1035-1</f>
        <v>-0.02054794521</v>
      </c>
      <c r="AD1035" s="1">
        <f>'S. ENERGÍA'!N1036/'S. ENERGÍA'!N1035-1</f>
        <v>0.01113907532</v>
      </c>
      <c r="AE1035" s="1">
        <f>'S. ENERGÍA'!P1036/'S. ENERGÍA'!P1035-1</f>
        <v>0.02117647059</v>
      </c>
      <c r="AF1035" s="1">
        <f>'S. ENERGÍA'!R1036/'S. ENERGÍA'!R1035-1</f>
        <v>0.02946314196</v>
      </c>
      <c r="AG1035" s="1">
        <f>'S. ENERGÍA'!T1036/'S. ENERGÍA'!T1035-1</f>
        <v>-0.03250862404</v>
      </c>
      <c r="AH1035" s="1">
        <f>SUMPRODUCT(X1035:AG1035,'Ponderaciones e Índices.'!$A$12:$J$12)</f>
        <v>-0.00971291861</v>
      </c>
    </row>
    <row r="1036">
      <c r="A1036" s="1">
        <f>S.FINANCIERO!A1037</f>
        <v>43446</v>
      </c>
      <c r="B1036" s="1">
        <f>S.FINANCIERO!B1037/S.FINANCIERO!B1036-1</f>
        <v>0.01135389889</v>
      </c>
      <c r="C1036" s="1">
        <f>S.FINANCIERO!D1037/S.FINANCIERO!D1036-1</f>
        <v>0.005188067445</v>
      </c>
      <c r="D1036" s="1">
        <f>S.FINANCIERO!F1037/S.FINANCIERO!F1036-1</f>
        <v>-0.001644917206</v>
      </c>
      <c r="E1036" s="1">
        <f>S.FINANCIERO!H1037/S.FINANCIERO!H1036-1</f>
        <v>0.01049244544</v>
      </c>
      <c r="F1036" s="1">
        <f>S.FINANCIERO!J1037/S.FINANCIERO!J1036-1</f>
        <v>0.009000473709</v>
      </c>
      <c r="G1036" s="1">
        <f>S.FINANCIERO!L1037/S.FINANCIERO!L1036-1</f>
        <v>-0.0005110732538</v>
      </c>
      <c r="H1036" s="1">
        <f>S.FINANCIERO!N1037/S.FINANCIERO!N1036-1</f>
        <v>0.008175356052</v>
      </c>
      <c r="I1036" s="1">
        <f>S.FINANCIERO!P1037/S.FINANCIERO!P1036-1</f>
        <v>0.00604534005</v>
      </c>
      <c r="J1036" s="1">
        <f>S.FINANCIERO!R1037/S.FINANCIERO!R1036-1</f>
        <v>0.005332148411</v>
      </c>
      <c r="K1036" s="1">
        <f>S.FINANCIERO!T1037/S.FINANCIERO!T1036-1</f>
        <v>-0.00701754386</v>
      </c>
      <c r="L1036" s="1">
        <f>SUMPRODUCT(B1036:K1036, 'Ponderaciones e Índices.'!$A$4:$J$4)</f>
        <v>0.00635565912</v>
      </c>
      <c r="M1036" s="1">
        <f>'S. MATERIALES'!B1037/'S. MATERIALES'!B1036-1</f>
        <v>0.02908891328</v>
      </c>
      <c r="N1036" s="3">
        <f>'S. MATERIALES'!D1037/'S. MATERIALES'!D1036-1</f>
        <v>0.007257448434</v>
      </c>
      <c r="O1036" s="1">
        <f>'S. MATERIALES'!F1037/'S. MATERIALES'!F1036-1</f>
        <v>0.03686725625</v>
      </c>
      <c r="P1036" s="1">
        <f>'S. MATERIALES'!H1037/'S. MATERIALES'!H1036-1</f>
        <v>0.01322389421</v>
      </c>
      <c r="Q1036" s="1">
        <f>'S. MATERIALES'!J1037/'S. MATERIALES'!J1036-1</f>
        <v>0.01255804137</v>
      </c>
      <c r="R1036" s="1">
        <f>'S. MATERIALES'!L1037/'S. MATERIALES'!L1036-1</f>
        <v>0.0187585266</v>
      </c>
      <c r="S1036" s="1">
        <f>'S. MATERIALES'!N1037/'S. MATERIALES'!N1036-1</f>
        <v>0.01315789474</v>
      </c>
      <c r="T1036" s="1">
        <f>'S. MATERIALES'!P1037/'S. MATERIALES'!P1036-1</f>
        <v>0</v>
      </c>
      <c r="U1036" s="1">
        <f>'S. MATERIALES'!R1037/'S. MATERIALES'!R1036-1</f>
        <v>-0.003490401396</v>
      </c>
      <c r="V1036" s="1">
        <f>'S. MATERIALES'!T1037/'S. MATERIALES'!T1036-1</f>
        <v>0.03287671233</v>
      </c>
      <c r="W1036" s="1">
        <f>SUMPRODUCT(M1036:V1036,'Ponderaciones e Índices.'!$A$8:$J$8)</f>
        <v>0.01104507466</v>
      </c>
      <c r="X1036" s="1">
        <f>'S. ENERGÍA'!B1037/'S. ENERGÍA'!B1036-1</f>
        <v>0.01444662096</v>
      </c>
      <c r="Y1036" s="1">
        <f>'S. ENERGÍA'!D1037/'S. ENERGÍA'!D1036-1</f>
        <v>0.02183908046</v>
      </c>
      <c r="Z1036" s="1">
        <f>'S. ENERGÍA'!F1037/'S. ENERGÍA'!F1036-1</f>
        <v>0.008784425451</v>
      </c>
      <c r="AA1036" s="1">
        <f>'S. ENERGÍA'!H1037/'S. ENERGÍA'!H1036-1</f>
        <v>0.0005673564308</v>
      </c>
      <c r="AB1036" s="1">
        <f>'S. ENERGÍA'!J1037/'S. ENERGÍA'!J1036-1</f>
        <v>0.04158415842</v>
      </c>
      <c r="AC1036" s="1">
        <f>'S. ENERGÍA'!L1037/'S. ENERGÍA'!L1036-1</f>
        <v>0.01370629371</v>
      </c>
      <c r="AD1036" s="1">
        <f>'S. ENERGÍA'!N1037/'S. ENERGÍA'!N1036-1</f>
        <v>0.005300760544</v>
      </c>
      <c r="AE1036" s="1">
        <f>'S. ENERGÍA'!P1037/'S. ENERGÍA'!P1036-1</f>
        <v>0.008064516129</v>
      </c>
      <c r="AF1036" s="1">
        <f>'S. ENERGÍA'!R1037/'S. ENERGÍA'!R1036-1</f>
        <v>-0.004524886878</v>
      </c>
      <c r="AG1036" s="1">
        <f>'S. ENERGÍA'!T1037/'S. ENERGÍA'!T1036-1</f>
        <v>0.004722550177</v>
      </c>
      <c r="AH1036" s="1">
        <f>SUMPRODUCT(X1036:AG1036,'Ponderaciones e Índices.'!$A$12:$J$12)</f>
        <v>0.01518538051</v>
      </c>
    </row>
    <row r="1037">
      <c r="A1037" s="1">
        <f>S.FINANCIERO!A1038</f>
        <v>43447</v>
      </c>
      <c r="B1037" s="1">
        <f>S.FINANCIERO!B1038/S.FINANCIERO!B1037-1</f>
        <v>-0.002224105062</v>
      </c>
      <c r="C1037" s="1">
        <f>S.FINANCIERO!D1038/S.FINANCIERO!D1037-1</f>
        <v>-0.0004301075269</v>
      </c>
      <c r="D1037" s="1">
        <f>S.FINANCIERO!F1038/S.FINANCIERO!F1037-1</f>
        <v>-0.01065465729</v>
      </c>
      <c r="E1037" s="1">
        <f>S.FINANCIERO!H1038/S.FINANCIERO!H1037-1</f>
        <v>-0.002492039319</v>
      </c>
      <c r="F1037" s="1">
        <f>S.FINANCIERO!J1038/S.FINANCIERO!J1037-1</f>
        <v>0.005539906103</v>
      </c>
      <c r="G1037" s="1">
        <f>S.FINANCIERO!L1038/S.FINANCIERO!L1037-1</f>
        <v>0</v>
      </c>
      <c r="H1037" s="1">
        <f>S.FINANCIERO!N1038/S.FINANCIERO!N1037-1</f>
        <v>-0.005407720996</v>
      </c>
      <c r="I1037" s="1">
        <f>S.FINANCIERO!P1038/S.FINANCIERO!P1037-1</f>
        <v>-0.008012018027</v>
      </c>
      <c r="J1037" s="1">
        <f>S.FINANCIERO!R1038/S.FINANCIERO!R1037-1</f>
        <v>-0.003977900552</v>
      </c>
      <c r="K1037" s="1">
        <f>S.FINANCIERO!T1038/S.FINANCIERO!T1037-1</f>
        <v>-0.01236749117</v>
      </c>
      <c r="L1037" s="1">
        <f>SUMPRODUCT(B1037:K1037, 'Ponderaciones e Índices.'!$A$4:$J$4)</f>
        <v>-0.002920532104</v>
      </c>
      <c r="M1037" s="1">
        <f>'S. MATERIALES'!B1038/'S. MATERIALES'!B1037-1</f>
        <v>0.005333333333</v>
      </c>
      <c r="N1037" s="3">
        <f>'S. MATERIALES'!D1038/'S. MATERIALES'!D1037-1</f>
        <v>0.01346226773</v>
      </c>
      <c r="O1037" s="1">
        <f>'S. MATERIALES'!F1038/'S. MATERIALES'!F1037-1</f>
        <v>-0.0217300634</v>
      </c>
      <c r="P1037" s="1">
        <f>'S. MATERIALES'!H1038/'S. MATERIALES'!H1037-1</f>
        <v>-0.002700270027</v>
      </c>
      <c r="Q1037" s="1">
        <f>'S. MATERIALES'!J1038/'S. MATERIALES'!J1037-1</f>
        <v>0.01886399166</v>
      </c>
      <c r="R1037" s="1">
        <f>'S. MATERIALES'!L1038/'S. MATERIALES'!L1037-1</f>
        <v>0.01238701038</v>
      </c>
      <c r="S1037" s="1">
        <f>'S. MATERIALES'!N1038/'S. MATERIALES'!N1037-1</f>
        <v>0.007792207792</v>
      </c>
      <c r="T1037" s="1">
        <f>'S. MATERIALES'!P1038/'S. MATERIALES'!P1037-1</f>
        <v>-0.006415396953</v>
      </c>
      <c r="U1037" s="1">
        <f>'S. MATERIALES'!R1038/'S. MATERIALES'!R1037-1</f>
        <v>0.01576182137</v>
      </c>
      <c r="V1037" s="1">
        <f>'S. MATERIALES'!T1038/'S. MATERIALES'!T1037-1</f>
        <v>0.006896551724</v>
      </c>
      <c r="W1037" s="1">
        <f>SUMPRODUCT(M1037:V1037,'Ponderaciones e Índices.'!$A$8:$J$8)</f>
        <v>0.007514529482</v>
      </c>
      <c r="X1037" s="1">
        <f>'S. ENERGÍA'!B1038/'S. ENERGÍA'!B1037-1</f>
        <v>-0.0113444364</v>
      </c>
      <c r="Y1037" s="1">
        <f>'S. ENERGÍA'!D1038/'S. ENERGÍA'!D1037-1</f>
        <v>-0.007311586052</v>
      </c>
      <c r="Z1037" s="1">
        <f>'S. ENERGÍA'!F1038/'S. ENERGÍA'!F1037-1</f>
        <v>0</v>
      </c>
      <c r="AA1037" s="1">
        <f>'S. ENERGÍA'!H1038/'S. ENERGÍA'!H1037-1</f>
        <v>0.008135805854</v>
      </c>
      <c r="AB1037" s="1">
        <f>'S. ENERGÍA'!J1038/'S. ENERGÍA'!J1037-1</f>
        <v>0.007604562738</v>
      </c>
      <c r="AC1037" s="1">
        <f>'S. ENERGÍA'!L1038/'S. ENERGÍA'!L1037-1</f>
        <v>-0.01959161148</v>
      </c>
      <c r="AD1037" s="1">
        <f>'S. ENERGÍA'!N1038/'S. ENERGÍA'!N1037-1</f>
        <v>0.01444291609</v>
      </c>
      <c r="AE1037" s="1">
        <f>'S. ENERGÍA'!P1038/'S. ENERGÍA'!P1037-1</f>
        <v>-0.02571428571</v>
      </c>
      <c r="AF1037" s="1">
        <f>'S. ENERGÍA'!R1038/'S. ENERGÍA'!R1037-1</f>
        <v>0.02954545455</v>
      </c>
      <c r="AG1037" s="1">
        <f>'S. ENERGÍA'!T1038/'S. ENERGÍA'!T1037-1</f>
        <v>0.03525264395</v>
      </c>
      <c r="AH1037" s="1">
        <f>SUMPRODUCT(X1037:AG1037,'Ponderaciones e Índices.'!$A$12:$J$12)</f>
        <v>0.001784982157</v>
      </c>
    </row>
    <row r="1038">
      <c r="A1038" s="1">
        <f>S.FINANCIERO!A1039</f>
        <v>43448</v>
      </c>
      <c r="B1038" s="1">
        <f>S.FINANCIERO!B1039/S.FINANCIERO!B1038-1</f>
        <v>0.001167604288</v>
      </c>
      <c r="C1038" s="1">
        <f>S.FINANCIERO!D1039/S.FINANCIERO!D1038-1</f>
        <v>-0.002008032129</v>
      </c>
      <c r="D1038" s="1">
        <f>S.FINANCIERO!F1039/S.FINANCIERO!F1038-1</f>
        <v>-0.001887420895</v>
      </c>
      <c r="E1038" s="1">
        <f>S.FINANCIERO!H1039/S.FINANCIERO!H1038-1</f>
        <v>-0.000693962526</v>
      </c>
      <c r="F1038" s="1">
        <f>S.FINANCIERO!J1039/S.FINANCIERO!J1038-1</f>
        <v>0.001027173406</v>
      </c>
      <c r="G1038" s="1">
        <f>S.FINANCIERO!L1039/S.FINANCIERO!L1038-1</f>
        <v>-0.004942900972</v>
      </c>
      <c r="H1038" s="1">
        <f>S.FINANCIERO!N1039/S.FINANCIERO!N1038-1</f>
        <v>0.004170319285</v>
      </c>
      <c r="I1038" s="1">
        <f>S.FINANCIERO!P1039/S.FINANCIERO!P1038-1</f>
        <v>-0.006057546694</v>
      </c>
      <c r="J1038" s="1">
        <f>S.FINANCIERO!R1039/S.FINANCIERO!R1038-1</f>
        <v>-0.005103172842</v>
      </c>
      <c r="K1038" s="1">
        <f>S.FINANCIERO!T1039/S.FINANCIERO!T1038-1</f>
        <v>-0.007513416816</v>
      </c>
      <c r="L1038" s="1">
        <f>SUMPRODUCT(B1038:K1038, 'Ponderaciones e Índices.'!$A$4:$J$4)</f>
        <v>-0.001518189981</v>
      </c>
      <c r="M1038" s="1">
        <f>'S. MATERIALES'!B1039/'S. MATERIALES'!B1038-1</f>
        <v>-0.03183023873</v>
      </c>
      <c r="N1038" s="3">
        <f>'S. MATERIALES'!D1039/'S. MATERIALES'!D1038-1</f>
        <v>-0.02862488307</v>
      </c>
      <c r="O1038" s="1">
        <f>'S. MATERIALES'!F1039/'S. MATERIALES'!F1038-1</f>
        <v>0</v>
      </c>
      <c r="P1038" s="1">
        <f>'S. MATERIALES'!H1039/'S. MATERIALES'!H1038-1</f>
        <v>0.1435018051</v>
      </c>
      <c r="Q1038" s="1">
        <f>'S. MATERIALES'!J1039/'S. MATERIALES'!J1038-1</f>
        <v>-0.01575286416</v>
      </c>
      <c r="R1038" s="1">
        <f>'S. MATERIALES'!L1039/'S. MATERIALES'!L1038-1</f>
        <v>-0.01587301587</v>
      </c>
      <c r="S1038" s="1">
        <f>'S. MATERIALES'!N1039/'S. MATERIALES'!N1038-1</f>
        <v>-0.007731958763</v>
      </c>
      <c r="T1038" s="1">
        <f>'S. MATERIALES'!P1039/'S. MATERIALES'!P1038-1</f>
        <v>-0.05569007264</v>
      </c>
      <c r="U1038" s="1">
        <f>'S. MATERIALES'!R1039/'S. MATERIALES'!R1038-1</f>
        <v>-0.01896551724</v>
      </c>
      <c r="V1038" s="1">
        <f>'S. MATERIALES'!T1039/'S. MATERIALES'!T1038-1</f>
        <v>-0.009483667018</v>
      </c>
      <c r="W1038" s="1">
        <f>SUMPRODUCT(M1038:V1038,'Ponderaciones e Índices.'!$A$8:$J$8)</f>
        <v>-0.01396818973</v>
      </c>
      <c r="X1038" s="1">
        <f>'S. ENERGÍA'!B1039/'S. ENERGÍA'!B1038-1</f>
        <v>-0.03271484375</v>
      </c>
      <c r="Y1038" s="1">
        <f>'S. ENERGÍA'!D1039/'S. ENERGÍA'!D1038-1</f>
        <v>-0.02889518414</v>
      </c>
      <c r="Z1038" s="1">
        <f>'S. ENERGÍA'!F1039/'S. ENERGÍA'!F1038-1</f>
        <v>0.006119086844</v>
      </c>
      <c r="AA1038" s="1">
        <f>'S. ENERGÍA'!H1039/'S. ENERGÍA'!H1038-1</f>
        <v>0.005068308854</v>
      </c>
      <c r="AB1038" s="1">
        <f>'S. ENERGÍA'!J1039/'S. ENERGÍA'!J1038-1</f>
        <v>-0.0320754717</v>
      </c>
      <c r="AC1038" s="1">
        <f>'S. ENERGÍA'!L1039/'S. ENERGÍA'!L1038-1</f>
        <v>-0.02110892204</v>
      </c>
      <c r="AD1038" s="1">
        <f>'S. ENERGÍA'!N1039/'S. ENERGÍA'!N1038-1</f>
        <v>-0.007683615819</v>
      </c>
      <c r="AE1038" s="1">
        <f>'S. ENERGÍA'!P1039/'S. ENERGÍA'!P1038-1</f>
        <v>-0.01407624633</v>
      </c>
      <c r="AF1038" s="1">
        <f>'S. ENERGÍA'!R1039/'S. ENERGÍA'!R1038-1</f>
        <v>-0.05739514349</v>
      </c>
      <c r="AG1038" s="1">
        <f>'S. ENERGÍA'!T1039/'S. ENERGÍA'!T1038-1</f>
        <v>-0.0227014756</v>
      </c>
      <c r="AH1038" s="1">
        <f>SUMPRODUCT(X1038:AG1038,'Ponderaciones e Índices.'!$A$12:$J$12)</f>
        <v>-0.02695074592</v>
      </c>
    </row>
    <row r="1039">
      <c r="A1039" s="1">
        <f>S.FINANCIERO!A1040</f>
        <v>43451</v>
      </c>
      <c r="B1039" s="1">
        <f>S.FINANCIERO!B1040/S.FINANCIERO!B1039-1</f>
        <v>-0.008693808312</v>
      </c>
      <c r="C1039" s="1">
        <f>S.FINANCIERO!D1040/S.FINANCIERO!D1039-1</f>
        <v>-0.01121011785</v>
      </c>
      <c r="D1039" s="1">
        <f>S.FINANCIERO!F1040/S.FINANCIERO!F1039-1</f>
        <v>-0.009899888765</v>
      </c>
      <c r="E1039" s="1">
        <f>S.FINANCIERO!H1040/S.FINANCIERO!H1039-1</f>
        <v>-0.005</v>
      </c>
      <c r="F1039" s="1">
        <f>S.FINANCIERO!J1040/S.FINANCIERO!J1039-1</f>
        <v>-0.01567164179</v>
      </c>
      <c r="G1039" s="1">
        <f>S.FINANCIERO!L1040/S.FINANCIERO!L1039-1</f>
        <v>-0.01387461459</v>
      </c>
      <c r="H1039" s="1">
        <f>S.FINANCIERO!N1040/S.FINANCIERO!N1039-1</f>
        <v>-0.02345965585</v>
      </c>
      <c r="I1039" s="1">
        <f>S.FINANCIERO!P1040/S.FINANCIERO!P1039-1</f>
        <v>-0.02590147283</v>
      </c>
      <c r="J1039" s="1">
        <f>S.FINANCIERO!R1040/S.FINANCIERO!R1039-1</f>
        <v>-0.02252453167</v>
      </c>
      <c r="K1039" s="1">
        <f>S.FINANCIERO!T1040/S.FINANCIERO!T1039-1</f>
        <v>-0.01694304254</v>
      </c>
      <c r="L1039" s="1">
        <f>SUMPRODUCT(B1039:K1039, 'Ponderaciones e Índices.'!$A$4:$J$4)</f>
        <v>-0.0149186729</v>
      </c>
      <c r="M1039" s="1">
        <f>'S. MATERIALES'!B1040/'S. MATERIALES'!B1039-1</f>
        <v>0.002739726027</v>
      </c>
      <c r="N1039" s="3">
        <f>'S. MATERIALES'!D1040/'S. MATERIALES'!D1039-1</f>
        <v>0.01848998459</v>
      </c>
      <c r="O1039" s="1">
        <f>'S. MATERIALES'!F1040/'S. MATERIALES'!F1039-1</f>
        <v>0.002025154551</v>
      </c>
      <c r="P1039" s="1">
        <f>'S. MATERIALES'!H1040/'S. MATERIALES'!H1039-1</f>
        <v>0.007892659826</v>
      </c>
      <c r="Q1039" s="1">
        <f>'S. MATERIALES'!J1040/'S. MATERIALES'!J1039-1</f>
        <v>-0.003013926419</v>
      </c>
      <c r="R1039" s="1">
        <f>'S. MATERIALES'!L1040/'S. MATERIALES'!L1039-1</f>
        <v>-0.01463373656</v>
      </c>
      <c r="S1039" s="1">
        <f>'S. MATERIALES'!N1040/'S. MATERIALES'!N1039-1</f>
        <v>0.05714285714</v>
      </c>
      <c r="T1039" s="1">
        <f>'S. MATERIALES'!P1040/'S. MATERIALES'!P1039-1</f>
        <v>-0.06239316239</v>
      </c>
      <c r="U1039" s="1">
        <f>'S. MATERIALES'!R1040/'S. MATERIALES'!R1039-1</f>
        <v>0.01757469244</v>
      </c>
      <c r="V1039" s="1">
        <f>'S. MATERIALES'!T1040/'S. MATERIALES'!T1039-1</f>
        <v>0.02446808511</v>
      </c>
      <c r="W1039" s="1">
        <f>SUMPRODUCT(M1039:V1039,'Ponderaciones e Índices.'!$A$8:$J$8)</f>
        <v>0.004683926658</v>
      </c>
      <c r="X1039" s="1">
        <f>'S. ENERGÍA'!B1040/'S. ENERGÍA'!B1039-1</f>
        <v>-0.01337708228</v>
      </c>
      <c r="Y1039" s="1">
        <f>'S. ENERGÍA'!D1040/'S. ENERGÍA'!D1039-1</f>
        <v>-0.0329638273</v>
      </c>
      <c r="Z1039" s="1">
        <f>'S. ENERGÍA'!F1040/'S. ENERGÍA'!F1039-1</f>
        <v>-0.01941520468</v>
      </c>
      <c r="AA1039" s="1">
        <f>'S. ENERGÍA'!H1040/'S. ENERGÍA'!H1039-1</f>
        <v>-0.02296911418</v>
      </c>
      <c r="AB1039" s="1">
        <f>'S. ENERGÍA'!J1040/'S. ENERGÍA'!J1039-1</f>
        <v>-0.03996101365</v>
      </c>
      <c r="AC1039" s="1">
        <f>'S. ENERGÍA'!L1040/'S. ENERGÍA'!L1039-1</f>
        <v>0.009200690052</v>
      </c>
      <c r="AD1039" s="1">
        <f>'S. ENERGÍA'!N1040/'S. ENERGÍA'!N1039-1</f>
        <v>-0.0223183785</v>
      </c>
      <c r="AE1039" s="1">
        <f>'S. ENERGÍA'!P1040/'S. ENERGÍA'!P1039-1</f>
        <v>-0.03509815586</v>
      </c>
      <c r="AF1039" s="1">
        <f>'S. ENERGÍA'!R1040/'S. ENERGÍA'!R1039-1</f>
        <v>-0.03044496487</v>
      </c>
      <c r="AG1039" s="1">
        <f>'S. ENERGÍA'!T1040/'S. ENERGÍA'!T1039-1</f>
        <v>-0.03716608595</v>
      </c>
      <c r="AH1039" s="1">
        <f>SUMPRODUCT(X1039:AG1039,'Ponderaciones e Índices.'!$A$12:$J$12)</f>
        <v>-0.02721413697</v>
      </c>
    </row>
    <row r="1040">
      <c r="A1040" s="1">
        <f>S.FINANCIERO!A1041</f>
        <v>43452</v>
      </c>
      <c r="B1040" s="1">
        <f>S.FINANCIERO!B1041/S.FINANCIERO!B1040-1</f>
        <v>0.00320855615</v>
      </c>
      <c r="C1040" s="1">
        <f>S.FINANCIERO!D1041/S.FINANCIERO!D1040-1</f>
        <v>-0.002470930233</v>
      </c>
      <c r="D1040" s="1">
        <f>S.FINANCIERO!F1041/S.FINANCIERO!F1040-1</f>
        <v>0.007190203348</v>
      </c>
      <c r="E1040" s="1">
        <f>S.FINANCIERO!H1041/S.FINANCIERO!H1040-1</f>
        <v>-0.006141820212</v>
      </c>
      <c r="F1040" s="1">
        <f>S.FINANCIERO!J1041/S.FINANCIERO!J1040-1</f>
        <v>-0.003222137983</v>
      </c>
      <c r="G1040" s="1">
        <f>S.FINANCIERO!L1041/S.FINANCIERO!L1040-1</f>
        <v>0.001563314226</v>
      </c>
      <c r="H1040" s="1">
        <f>S.FINANCIERO!N1041/S.FINANCIERO!N1040-1</f>
        <v>0.002402840002</v>
      </c>
      <c r="I1040" s="1">
        <f>S.FINANCIERO!P1041/S.FINANCIERO!P1040-1</f>
        <v>0.01929092805</v>
      </c>
      <c r="J1040" s="1">
        <f>S.FINANCIERO!R1041/S.FINANCIERO!R1040-1</f>
        <v>0.01368925394</v>
      </c>
      <c r="K1040" s="1">
        <f>S.FINANCIERO!T1041/S.FINANCIERO!T1040-1</f>
        <v>0.0297029703</v>
      </c>
      <c r="L1040" s="1">
        <f>SUMPRODUCT(B1040:K1040, 'Ponderaciones e Índices.'!$A$4:$J$4)</f>
        <v>0.003905504742</v>
      </c>
      <c r="M1040" s="1">
        <f>'S. MATERIALES'!B1041/'S. MATERIALES'!B1040-1</f>
        <v>0.02240437158</v>
      </c>
      <c r="N1040" s="3">
        <f>'S. MATERIALES'!D1041/'S. MATERIALES'!D1040-1</f>
        <v>0.02779878971</v>
      </c>
      <c r="O1040" s="1">
        <f>'S. MATERIALES'!F1041/'S. MATERIALES'!F1040-1</f>
        <v>-0.006063184768</v>
      </c>
      <c r="P1040" s="1">
        <f>'S. MATERIALES'!H1041/'S. MATERIALES'!H1040-1</f>
        <v>0.04541895067</v>
      </c>
      <c r="Q1040" s="1">
        <f>'S. MATERIALES'!J1041/'S. MATERIALES'!J1040-1</f>
        <v>0.01740852705</v>
      </c>
      <c r="R1040" s="1">
        <f>'S. MATERIALES'!L1041/'S. MATERIALES'!L1040-1</f>
        <v>-0.006291667377</v>
      </c>
      <c r="S1040" s="1">
        <f>'S. MATERIALES'!N1041/'S. MATERIALES'!N1040-1</f>
        <v>0.0171990172</v>
      </c>
      <c r="T1040" s="1">
        <f>'S. MATERIALES'!P1041/'S. MATERIALES'!P1040-1</f>
        <v>0.007292616226</v>
      </c>
      <c r="U1040" s="1">
        <f>'S. MATERIALES'!R1041/'S. MATERIALES'!R1040-1</f>
        <v>-0.01899827288</v>
      </c>
      <c r="V1040" s="1">
        <f>'S. MATERIALES'!T1041/'S. MATERIALES'!T1040-1</f>
        <v>0.02336448598</v>
      </c>
      <c r="W1040" s="1">
        <f>SUMPRODUCT(M1040:V1040,'Ponderaciones e Índices.'!$A$8:$J$8)</f>
        <v>0.008198535856</v>
      </c>
      <c r="X1040" s="1">
        <f>'S. ENERGÍA'!B1041/'S. ENERGÍA'!B1040-1</f>
        <v>-0.002814018931</v>
      </c>
      <c r="Y1040" s="1">
        <f>'S. ENERGÍA'!D1041/'S. ENERGÍA'!D1040-1</f>
        <v>-0.004524886878</v>
      </c>
      <c r="Z1040" s="1">
        <f>'S. ENERGÍA'!F1041/'S. ENERGÍA'!F1040-1</f>
        <v>-0.01288167939</v>
      </c>
      <c r="AA1040" s="1">
        <f>'S. ENERGÍA'!H1041/'S. ENERGÍA'!H1040-1</f>
        <v>-0.01854082044</v>
      </c>
      <c r="AB1040" s="1">
        <f>'S. ENERGÍA'!J1041/'S. ENERGÍA'!J1040-1</f>
        <v>-0.03350253807</v>
      </c>
      <c r="AC1040" s="1">
        <f>'S. ENERGÍA'!L1041/'S. ENERGÍA'!L1040-1</f>
        <v>-0.001424501425</v>
      </c>
      <c r="AD1040" s="1">
        <f>'S. ENERGÍA'!N1041/'S. ENERGÍA'!N1040-1</f>
        <v>-0.001863498719</v>
      </c>
      <c r="AE1040" s="1">
        <f>'S. ENERGÍA'!P1041/'S. ENERGÍA'!P1040-1</f>
        <v>-0.01602959309</v>
      </c>
      <c r="AF1040" s="1">
        <f>'S. ENERGÍA'!R1041/'S. ENERGÍA'!R1040-1</f>
        <v>-0.06763285024</v>
      </c>
      <c r="AG1040" s="1">
        <f>'S. ENERGÍA'!T1041/'S. ENERGÍA'!T1040-1</f>
        <v>-0.03860072376</v>
      </c>
      <c r="AH1040" s="1">
        <f>SUMPRODUCT(X1040:AG1040,'Ponderaciones e Índices.'!$A$12:$J$12)</f>
        <v>-0.01791009585</v>
      </c>
    </row>
    <row r="1041">
      <c r="A1041" s="1">
        <f>S.FINANCIERO!A1042</f>
        <v>43453</v>
      </c>
      <c r="B1041" s="1">
        <f>S.FINANCIERO!B1042/S.FINANCIERO!B1041-1</f>
        <v>-0.01194029851</v>
      </c>
      <c r="C1041" s="1">
        <f>S.FINANCIERO!D1042/S.FINANCIERO!D1041-1</f>
        <v>-0.01529943174</v>
      </c>
      <c r="D1041" s="1">
        <f>S.FINANCIERO!F1042/S.FINANCIERO!F1041-1</f>
        <v>-0.006915783603</v>
      </c>
      <c r="E1041" s="1">
        <f>S.FINANCIERO!H1042/S.FINANCIERO!H1041-1</f>
        <v>-0.01769662921</v>
      </c>
      <c r="F1041" s="1">
        <f>S.FINANCIERO!J1042/S.FINANCIERO!J1041-1</f>
        <v>-0.008746910059</v>
      </c>
      <c r="G1041" s="1">
        <f>S.FINANCIERO!L1042/S.FINANCIERO!L1041-1</f>
        <v>0.00554977454</v>
      </c>
      <c r="H1041" s="1">
        <f>S.FINANCIERO!N1042/S.FINANCIERO!N1041-1</f>
        <v>-0.0188003258</v>
      </c>
      <c r="I1041" s="1">
        <f>S.FINANCIERO!P1042/S.FINANCIERO!P1041-1</f>
        <v>-0.001534526854</v>
      </c>
      <c r="J1041" s="1">
        <f>S.FINANCIERO!R1042/S.FINANCIERO!R1041-1</f>
        <v>-0.01102858429</v>
      </c>
      <c r="K1041" s="1">
        <f>S.FINANCIERO!T1042/S.FINANCIERO!T1041-1</f>
        <v>0.001780626781</v>
      </c>
      <c r="L1041" s="1">
        <f>SUMPRODUCT(B1041:K1041, 'Ponderaciones e Índices.'!$A$4:$J$4)</f>
        <v>-0.01006769545</v>
      </c>
      <c r="M1041" s="1">
        <f>'S. MATERIALES'!B1042/'S. MATERIALES'!B1041-1</f>
        <v>-0.07322287547</v>
      </c>
      <c r="N1041" s="3">
        <f>'S. MATERIALES'!D1042/'S. MATERIALES'!D1041-1</f>
        <v>-0.05059797608</v>
      </c>
      <c r="O1041" s="1">
        <f>'S. MATERIALES'!F1042/'S. MATERIALES'!F1041-1</f>
        <v>-0.004045376712</v>
      </c>
      <c r="P1041" s="1">
        <f>'S. MATERIALES'!H1042/'S. MATERIALES'!H1041-1</f>
        <v>-0.05205992509</v>
      </c>
      <c r="Q1041" s="1">
        <f>'S. MATERIALES'!J1042/'S. MATERIALES'!J1041-1</f>
        <v>-0.04631147541</v>
      </c>
      <c r="R1041" s="1">
        <f>'S. MATERIALES'!L1042/'S. MATERIALES'!L1041-1</f>
        <v>-0.0380919698</v>
      </c>
      <c r="S1041" s="1">
        <f>'S. MATERIALES'!N1042/'S. MATERIALES'!N1041-1</f>
        <v>-0.06763285024</v>
      </c>
      <c r="T1041" s="1">
        <f>'S. MATERIALES'!P1042/'S. MATERIALES'!P1041-1</f>
        <v>-0.07692307692</v>
      </c>
      <c r="U1041" s="1">
        <f>'S. MATERIALES'!R1042/'S. MATERIALES'!R1041-1</f>
        <v>-0.03873239437</v>
      </c>
      <c r="V1041" s="1">
        <f>'S. MATERIALES'!T1042/'S. MATERIALES'!T1041-1</f>
        <v>-0.05733130391</v>
      </c>
      <c r="W1041" s="1">
        <f>SUMPRODUCT(M1041:V1041,'Ponderaciones e Índices.'!$A$8:$J$8)</f>
        <v>-0.05694760685</v>
      </c>
      <c r="X1041" s="1">
        <f>'S. ENERGÍA'!B1042/'S. ENERGÍA'!B1041-1</f>
        <v>-0.01462288353</v>
      </c>
      <c r="Y1041" s="1">
        <f>'S. ENERGÍA'!D1042/'S. ENERGÍA'!D1041-1</f>
        <v>-0.01242424242</v>
      </c>
      <c r="Z1041" s="1">
        <f>'S. ENERGÍA'!F1042/'S. ENERGÍA'!F1041-1</f>
        <v>0.02561623973</v>
      </c>
      <c r="AA1041" s="1">
        <f>'S. ENERGÍA'!H1042/'S. ENERGÍA'!H1041-1</f>
        <v>0.01596880632</v>
      </c>
      <c r="AB1041" s="1">
        <f>'S. ENERGÍA'!J1042/'S. ENERGÍA'!J1041-1</f>
        <v>-0.01365546218</v>
      </c>
      <c r="AC1041" s="1">
        <f>'S. ENERGÍA'!L1042/'S. ENERGÍA'!L1041-1</f>
        <v>-0.0002853067047</v>
      </c>
      <c r="AD1041" s="1">
        <f>'S. ENERGÍA'!N1042/'S. ENERGÍA'!N1041-1</f>
        <v>-0.01143523921</v>
      </c>
      <c r="AE1041" s="1">
        <f>'S. ENERGÍA'!P1042/'S. ENERGÍA'!P1041-1</f>
        <v>0.01503759398</v>
      </c>
      <c r="AF1041" s="1">
        <f>'S. ENERGÍA'!R1042/'S. ENERGÍA'!R1041-1</f>
        <v>0.04663212435</v>
      </c>
      <c r="AG1041" s="1">
        <f>'S. ENERGÍA'!T1042/'S. ENERGÍA'!T1041-1</f>
        <v>0.01631116688</v>
      </c>
      <c r="AH1041" s="1">
        <f>SUMPRODUCT(X1041:AG1041,'Ponderaciones e Índices.'!$A$12:$J$12)</f>
        <v>0.0007521217866</v>
      </c>
    </row>
    <row r="1042">
      <c r="A1042" s="1">
        <f>S.FINANCIERO!A1043</f>
        <v>43454</v>
      </c>
      <c r="B1042" s="1">
        <f>S.FINANCIERO!B1043/S.FINANCIERO!B1042-1</f>
        <v>-0.005071212775</v>
      </c>
      <c r="C1042" s="1">
        <f>S.FINANCIERO!D1043/S.FINANCIERO!D1042-1</f>
        <v>-0.005770938147</v>
      </c>
      <c r="D1042" s="1">
        <f>S.FINANCIERO!F1043/S.FINANCIERO!F1042-1</f>
        <v>-0.006065371223</v>
      </c>
      <c r="E1042" s="1">
        <f>S.FINANCIERO!H1043/S.FINANCIERO!H1042-1</f>
        <v>-0.01029453818</v>
      </c>
      <c r="F1042" s="1">
        <f>S.FINANCIERO!J1043/S.FINANCIERO!J1042-1</f>
        <v>-0.009111835795</v>
      </c>
      <c r="G1042" s="1">
        <f>S.FINANCIERO!L1043/S.FINANCIERO!L1042-1</f>
        <v>-0.0248361504</v>
      </c>
      <c r="H1042" s="1">
        <f>S.FINANCIERO!N1043/S.FINANCIERO!N1042-1</f>
        <v>-0.02987301604</v>
      </c>
      <c r="I1042" s="1">
        <f>S.FINANCIERO!P1043/S.FINANCIERO!P1042-1</f>
        <v>-0.003586065574</v>
      </c>
      <c r="J1042" s="1">
        <f>S.FINANCIERO!R1043/S.FINANCIERO!R1042-1</f>
        <v>0</v>
      </c>
      <c r="K1042" s="1">
        <f>S.FINANCIERO!T1043/S.FINANCIERO!T1042-1</f>
        <v>-0.003554923569</v>
      </c>
      <c r="L1042" s="1">
        <f>SUMPRODUCT(B1042:K1042, 'Ponderaciones e Índices.'!$A$4:$J$4)</f>
        <v>-0.009751545814</v>
      </c>
      <c r="M1042" s="1">
        <f>'S. MATERIALES'!B1043/'S. MATERIALES'!B1042-1</f>
        <v>0.04382929642</v>
      </c>
      <c r="N1042" s="3">
        <f>'S. MATERIALES'!D1043/'S. MATERIALES'!D1042-1</f>
        <v>0.05717054264</v>
      </c>
      <c r="O1042" s="1">
        <f>'S. MATERIALES'!F1043/'S. MATERIALES'!F1042-1</f>
        <v>0.008145107563</v>
      </c>
      <c r="P1042" s="1">
        <f>'S. MATERIALES'!H1043/'S. MATERIALES'!H1042-1</f>
        <v>0.03002765705</v>
      </c>
      <c r="Q1042" s="1">
        <f>'S. MATERIALES'!J1043/'S. MATERIALES'!J1042-1</f>
        <v>0.02782552643</v>
      </c>
      <c r="R1042" s="1">
        <f>'S. MATERIALES'!L1043/'S. MATERIALES'!L1042-1</f>
        <v>0.01391366393</v>
      </c>
      <c r="S1042" s="1">
        <f>'S. MATERIALES'!N1043/'S. MATERIALES'!N1042-1</f>
        <v>0.09067357513</v>
      </c>
      <c r="T1042" s="1">
        <f>'S. MATERIALES'!P1043/'S. MATERIALES'!P1042-1</f>
        <v>0.02058823529</v>
      </c>
      <c r="U1042" s="1">
        <f>'S. MATERIALES'!R1043/'S. MATERIALES'!R1042-1</f>
        <v>-0.001831501832</v>
      </c>
      <c r="V1042" s="1">
        <f>'S. MATERIALES'!T1043/'S. MATERIALES'!T1042-1</f>
        <v>0.04305705059</v>
      </c>
      <c r="W1042" s="1">
        <f>SUMPRODUCT(M1042:V1042,'Ponderaciones e Índices.'!$A$8:$J$8)</f>
        <v>0.0333254864</v>
      </c>
      <c r="X1042" s="1">
        <f>'S. ENERGÍA'!B1043/'S. ENERGÍA'!B1042-1</f>
        <v>-0.03332465504</v>
      </c>
      <c r="Y1042" s="1">
        <f>'S. ENERGÍA'!D1043/'S. ENERGÍA'!D1042-1</f>
        <v>-0.005830009205</v>
      </c>
      <c r="Z1042" s="1">
        <f>'S. ENERGÍA'!F1043/'S. ENERGÍA'!F1042-1</f>
        <v>-0.0129594722</v>
      </c>
      <c r="AA1042" s="1">
        <f>'S. ENERGÍA'!H1043/'S. ENERGÍA'!H1042-1</f>
        <v>-0.02990171633</v>
      </c>
      <c r="AB1042" s="1">
        <f>'S. ENERGÍA'!J1043/'S. ENERGÍA'!J1042-1</f>
        <v>-0.02555910543</v>
      </c>
      <c r="AC1042" s="1">
        <f>'S. ENERGÍA'!L1043/'S. ENERGÍA'!L1042-1</f>
        <v>-0.01712328767</v>
      </c>
      <c r="AD1042" s="1">
        <f>'S. ENERGÍA'!N1043/'S. ENERGÍA'!N1042-1</f>
        <v>-0.02856468366</v>
      </c>
      <c r="AE1042" s="1">
        <f>'S. ENERGÍA'!P1043/'S. ENERGÍA'!P1042-1</f>
        <v>0.002469135802</v>
      </c>
      <c r="AF1042" s="1">
        <f>'S. ENERGÍA'!R1043/'S. ENERGÍA'!R1042-1</f>
        <v>-0.0198019802</v>
      </c>
      <c r="AG1042" s="1">
        <f>'S. ENERGÍA'!T1043/'S. ENERGÍA'!T1042-1</f>
        <v>0.01604938272</v>
      </c>
      <c r="AH1042" s="1">
        <f>SUMPRODUCT(X1042:AG1042,'Ponderaciones e Índices.'!$A$12:$J$12)</f>
        <v>-0.01587838245</v>
      </c>
    </row>
    <row r="1043">
      <c r="A1043" s="1">
        <f>S.FINANCIERO!A1044</f>
        <v>43455</v>
      </c>
      <c r="B1043" s="1">
        <f>S.FINANCIERO!B1044/S.FINANCIERO!B1043-1</f>
        <v>-0.01366446156</v>
      </c>
      <c r="C1043" s="1">
        <f>S.FINANCIERO!D1044/S.FINANCIERO!D1043-1</f>
        <v>-0.01547849382</v>
      </c>
      <c r="D1043" s="1">
        <f>S.FINANCIERO!F1044/S.FINANCIERO!F1043-1</f>
        <v>-0.01480393265</v>
      </c>
      <c r="E1043" s="1">
        <f>S.FINANCIERO!H1044/S.FINANCIERO!H1043-1</f>
        <v>-0.03077145334</v>
      </c>
      <c r="F1043" s="1">
        <f>S.FINANCIERO!J1044/S.FINANCIERO!J1043-1</f>
        <v>-0.01935921014</v>
      </c>
      <c r="G1043" s="1">
        <f>S.FINANCIERO!L1044/S.FINANCIERO!L1043-1</f>
        <v>-0.02016271666</v>
      </c>
      <c r="H1043" s="1">
        <f>S.FINANCIERO!N1044/S.FINANCIERO!N1043-1</f>
        <v>-0.01684781726</v>
      </c>
      <c r="I1043" s="1">
        <f>S.FINANCIERO!P1044/S.FINANCIERO!P1043-1</f>
        <v>-0.00616966581</v>
      </c>
      <c r="J1043" s="1">
        <f>S.FINANCIERO!R1044/S.FINANCIERO!R1043-1</f>
        <v>-0.008420573509</v>
      </c>
      <c r="K1043" s="1">
        <f>S.FINANCIERO!T1044/S.FINANCIERO!T1043-1</f>
        <v>-0.03317873707</v>
      </c>
      <c r="L1043" s="1">
        <f>SUMPRODUCT(B1043:K1043, 'Ponderaciones e Índices.'!$A$4:$J$4)</f>
        <v>-0.01659066651</v>
      </c>
      <c r="M1043" s="1">
        <f>'S. MATERIALES'!B1044/'S. MATERIALES'!B1043-1</f>
        <v>-0.0138121547</v>
      </c>
      <c r="N1043" s="3">
        <f>'S. MATERIALES'!D1044/'S. MATERIALES'!D1043-1</f>
        <v>-0.008432630614</v>
      </c>
      <c r="O1043" s="1">
        <f>'S. MATERIALES'!F1044/'S. MATERIALES'!F1043-1</f>
        <v>-0.01413344703</v>
      </c>
      <c r="P1043" s="1">
        <f>'S. MATERIALES'!H1044/'S. MATERIALES'!H1043-1</f>
        <v>-0.01304181051</v>
      </c>
      <c r="Q1043" s="1">
        <f>'S. MATERIALES'!J1044/'S. MATERIALES'!J1043-1</f>
        <v>-0.016515104</v>
      </c>
      <c r="R1043" s="1">
        <f>'S. MATERIALES'!L1044/'S. MATERIALES'!L1043-1</f>
        <v>-0.007741027445</v>
      </c>
      <c r="S1043" s="1">
        <f>'S. MATERIALES'!N1044/'S. MATERIALES'!N1043-1</f>
        <v>0.002375296912</v>
      </c>
      <c r="T1043" s="1">
        <f>'S. MATERIALES'!P1044/'S. MATERIALES'!P1043-1</f>
        <v>-0.005763688761</v>
      </c>
      <c r="U1043" s="1">
        <f>'S. MATERIALES'!R1044/'S. MATERIALES'!R1043-1</f>
        <v>-0.02018348624</v>
      </c>
      <c r="V1043" s="1">
        <f>'S. MATERIALES'!T1044/'S. MATERIALES'!T1043-1</f>
        <v>-0.01599587203</v>
      </c>
      <c r="W1043" s="1">
        <f>SUMPRODUCT(M1043:V1043,'Ponderaciones e Índices.'!$A$8:$J$8)</f>
        <v>-0.01051121712</v>
      </c>
      <c r="X1043" s="1">
        <f>'S. ENERGÍA'!B1044/'S. ENERGÍA'!B1043-1</f>
        <v>-0.02154591974</v>
      </c>
      <c r="Y1043" s="1">
        <f>'S. ENERGÍA'!D1044/'S. ENERGÍA'!D1043-1</f>
        <v>-0.025</v>
      </c>
      <c r="Z1043" s="1">
        <f>'S. ENERGÍA'!F1044/'S. ENERGÍA'!F1043-1</f>
        <v>-0.0009548818334</v>
      </c>
      <c r="AA1043" s="1">
        <f>'S. ENERGÍA'!H1044/'S. ENERGÍA'!H1043-1</f>
        <v>-0.01225040451</v>
      </c>
      <c r="AB1043" s="1">
        <f>'S. ENERGÍA'!J1044/'S. ENERGÍA'!J1043-1</f>
        <v>-0.01530054645</v>
      </c>
      <c r="AC1043" s="1">
        <f>'S. ENERGÍA'!L1044/'S. ENERGÍA'!L1043-1</f>
        <v>0.006387921022</v>
      </c>
      <c r="AD1043" s="1">
        <f>'S. ENERGÍA'!N1044/'S. ENERGÍA'!N1043-1</f>
        <v>-0.02138517618</v>
      </c>
      <c r="AE1043" s="1">
        <f>'S. ENERGÍA'!P1044/'S. ENERGÍA'!P1043-1</f>
        <v>0.0104679803</v>
      </c>
      <c r="AF1043" s="1">
        <f>'S. ENERGÍA'!R1044/'S. ENERGÍA'!R1043-1</f>
        <v>0.0101010101</v>
      </c>
      <c r="AG1043" s="1">
        <f>'S. ENERGÍA'!T1044/'S. ENERGÍA'!T1043-1</f>
        <v>-0.01944106926</v>
      </c>
      <c r="AH1043" s="1">
        <f>SUMPRODUCT(X1043:AG1043,'Ponderaciones e Índices.'!$A$12:$J$12)</f>
        <v>-0.014786741</v>
      </c>
    </row>
    <row r="1044">
      <c r="A1044" s="1">
        <f>S.FINANCIERO!A1045</f>
        <v>43458</v>
      </c>
      <c r="B1044" s="1">
        <f>S.FINANCIERO!B1045/S.FINANCIERO!B1044-1</f>
        <v>-0.0281473337</v>
      </c>
      <c r="C1044" s="1">
        <f>S.FINANCIERO!D1045/S.FINANCIERO!D1044-1</f>
        <v>-0.008919123205</v>
      </c>
      <c r="D1044" s="1">
        <f>S.FINANCIERO!F1045/S.FINANCIERO!F1044-1</f>
        <v>-0.008602890571</v>
      </c>
      <c r="E1044" s="1">
        <f>S.FINANCIERO!H1045/S.FINANCIERO!H1044-1</f>
        <v>-0.004173498286</v>
      </c>
      <c r="F1044" s="1">
        <f>S.FINANCIERO!J1045/S.FINANCIERO!J1044-1</f>
        <v>-0.005034053894</v>
      </c>
      <c r="G1044" s="1">
        <f>S.FINANCIERO!L1045/S.FINANCIERO!L1044-1</f>
        <v>-0.006137184116</v>
      </c>
      <c r="H1044" s="1">
        <f>S.FINANCIERO!N1045/S.FINANCIERO!N1044-1</f>
        <v>-0.015555629</v>
      </c>
      <c r="I1044" s="1">
        <f>S.FINANCIERO!P1045/S.FINANCIERO!P1044-1</f>
        <v>-0.07915157786</v>
      </c>
      <c r="J1044" s="1">
        <f>S.FINANCIERO!R1045/S.FINANCIERO!R1044-1</f>
        <v>-0.005737893046</v>
      </c>
      <c r="K1044" s="1">
        <f>S.FINANCIERO!T1045/S.FINANCIERO!T1044-1</f>
        <v>0.00184501845</v>
      </c>
      <c r="L1044" s="1">
        <f>SUMPRODUCT(B1044:K1044, 'Ponderaciones e Índices.'!$A$4:$J$4)</f>
        <v>-0.02076924421</v>
      </c>
      <c r="M1044" s="1">
        <f>'S. MATERIALES'!B1045/'S. MATERIALES'!B1044-1</f>
        <v>0.04369747899</v>
      </c>
      <c r="N1044" s="3">
        <f>'S. MATERIALES'!D1045/'S. MATERIALES'!D1044-1</f>
        <v>0.0273618044</v>
      </c>
      <c r="O1044" s="1">
        <f>'S. MATERIALES'!F1045/'S. MATERIALES'!F1044-1</f>
        <v>0.006140938872</v>
      </c>
      <c r="P1044" s="1">
        <f>'S. MATERIALES'!H1045/'S. MATERIALES'!H1044-1</f>
        <v>0.02409638554</v>
      </c>
      <c r="Q1044" s="1">
        <f>'S. MATERIALES'!J1045/'S. MATERIALES'!J1044-1</f>
        <v>0.02136252524</v>
      </c>
      <c r="R1044" s="1">
        <f>'S. MATERIALES'!L1045/'S. MATERIALES'!L1044-1</f>
        <v>-0.01241134752</v>
      </c>
      <c r="S1044" s="1">
        <f>'S. MATERIALES'!N1045/'S. MATERIALES'!N1044-1</f>
        <v>0.07345971564</v>
      </c>
      <c r="T1044" s="1">
        <f>'S. MATERIALES'!P1045/'S. MATERIALES'!P1044-1</f>
        <v>0.03381642512</v>
      </c>
      <c r="U1044" s="1">
        <f>'S. MATERIALES'!R1045/'S. MATERIALES'!R1044-1</f>
        <v>0.01498127341</v>
      </c>
      <c r="V1044" s="1">
        <f>'S. MATERIALES'!T1045/'S. MATERIALES'!T1044-1</f>
        <v>0.03093864709</v>
      </c>
      <c r="W1044" s="1">
        <f>SUMPRODUCT(M1044:V1044,'Ponderaciones e Índices.'!$A$8:$J$8)</f>
        <v>0.03053481145</v>
      </c>
      <c r="X1044" s="1">
        <f>'S. ENERGÍA'!B1045/'S. ENERGÍA'!B1044-1</f>
        <v>-0.02202036884</v>
      </c>
      <c r="Y1044" s="1">
        <f>'S. ENERGÍA'!D1045/'S. ENERGÍA'!D1044-1</f>
        <v>-0.03608736942</v>
      </c>
      <c r="Z1044" s="1">
        <f>'S. ENERGÍA'!F1045/'S. ENERGÍA'!F1044-1</f>
        <v>-0.04922341697</v>
      </c>
      <c r="AA1044" s="1">
        <f>'S. ENERGÍA'!H1045/'S. ENERGÍA'!H1044-1</f>
        <v>-0.03200716736</v>
      </c>
      <c r="AB1044" s="1">
        <f>'S. ENERGÍA'!J1045/'S. ENERGÍA'!J1044-1</f>
        <v>-0.02996670366</v>
      </c>
      <c r="AC1044" s="1">
        <f>'S. ENERGÍA'!L1045/'S. ENERGÍA'!L1044-1</f>
        <v>-0.03231390652</v>
      </c>
      <c r="AD1044" s="1">
        <f>'S. ENERGÍA'!N1045/'S. ENERGÍA'!N1044-1</f>
        <v>-0.01887260988</v>
      </c>
      <c r="AE1044" s="1">
        <f>'S. ENERGÍA'!P1045/'S. ENERGÍA'!P1044-1</f>
        <v>-0.02071907374</v>
      </c>
      <c r="AF1044" s="1">
        <f>'S. ENERGÍA'!R1045/'S. ENERGÍA'!R1044-1</f>
        <v>-0.045</v>
      </c>
      <c r="AG1044" s="1">
        <f>'S. ENERGÍA'!T1045/'S. ENERGÍA'!T1044-1</f>
        <v>-0.0322180917</v>
      </c>
      <c r="AH1044" s="1">
        <f>SUMPRODUCT(X1044:AG1044,'Ponderaciones e Índices.'!$A$12:$J$12)</f>
        <v>-0.03328106332</v>
      </c>
    </row>
    <row r="1045">
      <c r="A1045" s="1">
        <f>S.FINANCIERO!A1046</f>
        <v>43459</v>
      </c>
      <c r="B1045" s="1">
        <f>S.FINANCIERO!B1046/S.FINANCIERO!B1045-1</f>
        <v>0</v>
      </c>
      <c r="C1045" s="1">
        <f>S.FINANCIERO!D1046/S.FINANCIERO!D1045-1</f>
        <v>0</v>
      </c>
      <c r="D1045" s="1">
        <f>S.FINANCIERO!F1046/S.FINANCIERO!F1045-1</f>
        <v>0</v>
      </c>
      <c r="E1045" s="1">
        <f>S.FINANCIERO!H1046/S.FINANCIERO!H1045-1</f>
        <v>0</v>
      </c>
      <c r="F1045" s="1">
        <f>S.FINANCIERO!J1046/S.FINANCIERO!J1045-1</f>
        <v>0</v>
      </c>
      <c r="G1045" s="1">
        <f>S.FINANCIERO!L1046/S.FINANCIERO!L1045-1</f>
        <v>0</v>
      </c>
      <c r="H1045" s="1">
        <f>S.FINANCIERO!N1046/S.FINANCIERO!N1045-1</f>
        <v>0</v>
      </c>
      <c r="I1045" s="1">
        <f>S.FINANCIERO!P1046/S.FINANCIERO!P1045-1</f>
        <v>0</v>
      </c>
      <c r="J1045" s="1">
        <f>S.FINANCIERO!R1046/S.FINANCIERO!R1045-1</f>
        <v>0</v>
      </c>
      <c r="K1045" s="1">
        <f>S.FINANCIERO!T1046/S.FINANCIERO!T1045-1</f>
        <v>0</v>
      </c>
      <c r="L1045" s="1">
        <f>SUMPRODUCT(B1045:K1045, 'Ponderaciones e Índices.'!$A$4:$J$4)</f>
        <v>0</v>
      </c>
      <c r="M1045" s="1">
        <f>'S. MATERIALES'!B1046/'S. MATERIALES'!B1045-1</f>
        <v>0</v>
      </c>
      <c r="N1045" s="3">
        <f>'S. MATERIALES'!D1046/'S. MATERIALES'!D1045-1</f>
        <v>0</v>
      </c>
      <c r="O1045" s="1">
        <f>'S. MATERIALES'!F1046/'S. MATERIALES'!F1045-1</f>
        <v>0</v>
      </c>
      <c r="P1045" s="1">
        <f>'S. MATERIALES'!H1046/'S. MATERIALES'!H1045-1</f>
        <v>0</v>
      </c>
      <c r="Q1045" s="1">
        <f>'S. MATERIALES'!J1046/'S. MATERIALES'!J1045-1</f>
        <v>0</v>
      </c>
      <c r="R1045" s="1">
        <f>'S. MATERIALES'!L1046/'S. MATERIALES'!L1045-1</f>
        <v>0</v>
      </c>
      <c r="S1045" s="1">
        <f>'S. MATERIALES'!N1046/'S. MATERIALES'!N1045-1</f>
        <v>0</v>
      </c>
      <c r="T1045" s="1">
        <f>'S. MATERIALES'!P1046/'S. MATERIALES'!P1045-1</f>
        <v>0</v>
      </c>
      <c r="U1045" s="1">
        <f>'S. MATERIALES'!R1046/'S. MATERIALES'!R1045-1</f>
        <v>0</v>
      </c>
      <c r="V1045" s="1">
        <f>'S. MATERIALES'!T1046/'S. MATERIALES'!T1045-1</f>
        <v>0</v>
      </c>
      <c r="W1045" s="1">
        <f>SUMPRODUCT(M1045:V1045,'Ponderaciones e Índices.'!$A$8:$J$8)</f>
        <v>0</v>
      </c>
      <c r="X1045" s="1">
        <f>'S. ENERGÍA'!B1046/'S. ENERGÍA'!B1045-1</f>
        <v>0</v>
      </c>
      <c r="Y1045" s="1">
        <f>'S. ENERGÍA'!D1046/'S. ENERGÍA'!D1045-1</f>
        <v>0</v>
      </c>
      <c r="Z1045" s="1">
        <f>'S. ENERGÍA'!F1046/'S. ENERGÍA'!F1045-1</f>
        <v>0</v>
      </c>
      <c r="AA1045" s="1">
        <f>'S. ENERGÍA'!H1046/'S. ENERGÍA'!H1045-1</f>
        <v>0</v>
      </c>
      <c r="AB1045" s="1">
        <f>'S. ENERGÍA'!J1046/'S. ENERGÍA'!J1045-1</f>
        <v>0</v>
      </c>
      <c r="AC1045" s="1">
        <f>'S. ENERGÍA'!L1046/'S. ENERGÍA'!L1045-1</f>
        <v>0</v>
      </c>
      <c r="AD1045" s="1">
        <f>'S. ENERGÍA'!N1046/'S. ENERGÍA'!N1045-1</f>
        <v>0</v>
      </c>
      <c r="AE1045" s="1">
        <f>'S. ENERGÍA'!P1046/'S. ENERGÍA'!P1045-1</f>
        <v>0</v>
      </c>
      <c r="AF1045" s="1">
        <f>'S. ENERGÍA'!R1046/'S. ENERGÍA'!R1045-1</f>
        <v>0</v>
      </c>
      <c r="AG1045" s="1">
        <f>'S. ENERGÍA'!T1046/'S. ENERGÍA'!T1045-1</f>
        <v>0</v>
      </c>
      <c r="AH1045" s="1">
        <f>SUMPRODUCT(X1045:AG1045,'Ponderaciones e Índices.'!$A$12:$J$12)</f>
        <v>0</v>
      </c>
    </row>
    <row r="1046">
      <c r="A1046" s="1">
        <f>S.FINANCIERO!A1047</f>
        <v>43460</v>
      </c>
      <c r="B1046" s="1">
        <f>S.FINANCIERO!B1047/S.FINANCIERO!B1046-1</f>
        <v>0</v>
      </c>
      <c r="C1046" s="1">
        <f>S.FINANCIERO!D1047/S.FINANCIERO!D1046-1</f>
        <v>0</v>
      </c>
      <c r="D1046" s="1">
        <f>S.FINANCIERO!F1047/S.FINANCIERO!F1046-1</f>
        <v>0</v>
      </c>
      <c r="E1046" s="1">
        <f>S.FINANCIERO!H1047/S.FINANCIERO!H1046-1</f>
        <v>0</v>
      </c>
      <c r="F1046" s="1">
        <f>S.FINANCIERO!J1047/S.FINANCIERO!J1046-1</f>
        <v>0</v>
      </c>
      <c r="G1046" s="1">
        <f>S.FINANCIERO!L1047/S.FINANCIERO!L1046-1</f>
        <v>0</v>
      </c>
      <c r="H1046" s="1">
        <f>S.FINANCIERO!N1047/S.FINANCIERO!N1046-1</f>
        <v>0</v>
      </c>
      <c r="I1046" s="1">
        <f>S.FINANCIERO!P1047/S.FINANCIERO!P1046-1</f>
        <v>0</v>
      </c>
      <c r="J1046" s="1">
        <f>S.FINANCIERO!R1047/S.FINANCIERO!R1046-1</f>
        <v>0</v>
      </c>
      <c r="K1046" s="1">
        <f>S.FINANCIERO!T1047/S.FINANCIERO!T1046-1</f>
        <v>0</v>
      </c>
      <c r="L1046" s="1">
        <f>SUMPRODUCT(B1046:K1046, 'Ponderaciones e Índices.'!$A$4:$J$4)</f>
        <v>0</v>
      </c>
      <c r="M1046" s="1">
        <f>'S. MATERIALES'!B1047/'S. MATERIALES'!B1046-1</f>
        <v>0</v>
      </c>
      <c r="N1046" s="3">
        <f>'S. MATERIALES'!D1047/'S. MATERIALES'!D1046-1</f>
        <v>0</v>
      </c>
      <c r="O1046" s="1">
        <f>'S. MATERIALES'!F1047/'S. MATERIALES'!F1046-1</f>
        <v>0</v>
      </c>
      <c r="P1046" s="1">
        <f>'S. MATERIALES'!H1047/'S. MATERIALES'!H1046-1</f>
        <v>0</v>
      </c>
      <c r="Q1046" s="1">
        <f>'S. MATERIALES'!J1047/'S. MATERIALES'!J1046-1</f>
        <v>0</v>
      </c>
      <c r="R1046" s="1">
        <f>'S. MATERIALES'!L1047/'S. MATERIALES'!L1046-1</f>
        <v>0</v>
      </c>
      <c r="S1046" s="1">
        <f>'S. MATERIALES'!N1047/'S. MATERIALES'!N1046-1</f>
        <v>0</v>
      </c>
      <c r="T1046" s="1">
        <f>'S. MATERIALES'!P1047/'S. MATERIALES'!P1046-1</f>
        <v>0</v>
      </c>
      <c r="U1046" s="1">
        <f>'S. MATERIALES'!R1047/'S. MATERIALES'!R1046-1</f>
        <v>0</v>
      </c>
      <c r="V1046" s="1">
        <f>'S. MATERIALES'!T1047/'S. MATERIALES'!T1046-1</f>
        <v>0</v>
      </c>
      <c r="W1046" s="1">
        <f>SUMPRODUCT(M1046:V1046,'Ponderaciones e Índices.'!$A$8:$J$8)</f>
        <v>0</v>
      </c>
      <c r="X1046" s="1">
        <f>'S. ENERGÍA'!B1047/'S. ENERGÍA'!B1046-1</f>
        <v>0</v>
      </c>
      <c r="Y1046" s="1">
        <f>'S. ENERGÍA'!D1047/'S. ENERGÍA'!D1046-1</f>
        <v>0</v>
      </c>
      <c r="Z1046" s="1">
        <f>'S. ENERGÍA'!F1047/'S. ENERGÍA'!F1046-1</f>
        <v>0</v>
      </c>
      <c r="AA1046" s="1">
        <f>'S. ENERGÍA'!H1047/'S. ENERGÍA'!H1046-1</f>
        <v>0</v>
      </c>
      <c r="AB1046" s="1">
        <f>'S. ENERGÍA'!J1047/'S. ENERGÍA'!J1046-1</f>
        <v>0</v>
      </c>
      <c r="AC1046" s="1">
        <f>'S. ENERGÍA'!L1047/'S. ENERGÍA'!L1046-1</f>
        <v>0</v>
      </c>
      <c r="AD1046" s="1">
        <f>'S. ENERGÍA'!N1047/'S. ENERGÍA'!N1046-1</f>
        <v>0</v>
      </c>
      <c r="AE1046" s="1">
        <f>'S. ENERGÍA'!P1047/'S. ENERGÍA'!P1046-1</f>
        <v>0</v>
      </c>
      <c r="AF1046" s="1">
        <f>'S. ENERGÍA'!R1047/'S. ENERGÍA'!R1046-1</f>
        <v>0</v>
      </c>
      <c r="AG1046" s="1">
        <f>'S. ENERGÍA'!T1047/'S. ENERGÍA'!T1046-1</f>
        <v>0</v>
      </c>
      <c r="AH1046" s="1">
        <f>SUMPRODUCT(X1046:AG1046,'Ponderaciones e Índices.'!$A$12:$J$12)</f>
        <v>0</v>
      </c>
    </row>
    <row r="1047">
      <c r="A1047" s="1">
        <f>S.FINANCIERO!A1048</f>
        <v>43461</v>
      </c>
      <c r="B1047" s="1">
        <f>S.FINANCIERO!B1048/S.FINANCIERO!B1047-1</f>
        <v>0.0471772825</v>
      </c>
      <c r="C1047" s="1">
        <f>S.FINANCIERO!D1048/S.FINANCIERO!D1047-1</f>
        <v>0.02974374619</v>
      </c>
      <c r="D1047" s="1">
        <f>S.FINANCIERO!F1048/S.FINANCIERO!F1047-1</f>
        <v>0.02510702302</v>
      </c>
      <c r="E1047" s="1">
        <f>S.FINANCIERO!H1048/S.FINANCIERO!H1047-1</f>
        <v>0.02155365963</v>
      </c>
      <c r="F1047" s="1">
        <f>S.FINANCIERO!J1048/S.FINANCIERO!J1047-1</f>
        <v>0.001984126984</v>
      </c>
      <c r="G1047" s="1">
        <f>S.FINANCIERO!L1048/S.FINANCIERO!L1047-1</f>
        <v>0.009989102797</v>
      </c>
      <c r="H1047" s="1">
        <f>S.FINANCIERO!N1048/S.FINANCIERO!N1047-1</f>
        <v>0.03901117962</v>
      </c>
      <c r="I1047" s="1">
        <f>S.FINANCIERO!P1048/S.FINANCIERO!P1047-1</f>
        <v>0.07134831461</v>
      </c>
      <c r="J1047" s="1">
        <f>S.FINANCIERO!R1048/S.FINANCIERO!R1047-1</f>
        <v>0.02400738689</v>
      </c>
      <c r="K1047" s="1">
        <f>S.FINANCIERO!T1048/S.FINANCIERO!T1047-1</f>
        <v>0.02246777164</v>
      </c>
      <c r="L1047" s="1">
        <f>SUMPRODUCT(B1047:K1047, 'Ponderaciones e Índices.'!$A$4:$J$4)</f>
        <v>0.03254756103</v>
      </c>
      <c r="M1047" s="1">
        <f>'S. MATERIALES'!B1048/'S. MATERIALES'!B1047-1</f>
        <v>0.002147074611</v>
      </c>
      <c r="N1047" s="3">
        <f>'S. MATERIALES'!D1048/'S. MATERIALES'!D1047-1</f>
        <v>0.001619578909</v>
      </c>
      <c r="O1047" s="1">
        <f>'S. MATERIALES'!F1048/'S. MATERIALES'!F1047-1</f>
        <v>0.01424856547</v>
      </c>
      <c r="P1047" s="1">
        <f>'S. MATERIALES'!H1048/'S. MATERIALES'!H1047-1</f>
        <v>0.007210626186</v>
      </c>
      <c r="Q1047" s="1">
        <f>'S. MATERIALES'!J1048/'S. MATERIALES'!J1047-1</f>
        <v>-0.001248699272</v>
      </c>
      <c r="R1047" s="1">
        <f>'S. MATERIALES'!L1048/'S. MATERIALES'!L1047-1</f>
        <v>0.05780969479</v>
      </c>
      <c r="S1047" s="1">
        <f>'S. MATERIALES'!N1048/'S. MATERIALES'!N1047-1</f>
        <v>-0.03090507726</v>
      </c>
      <c r="T1047" s="1">
        <f>'S. MATERIALES'!P1048/'S. MATERIALES'!P1047-1</f>
        <v>0.03177570093</v>
      </c>
      <c r="U1047" s="1">
        <f>'S. MATERIALES'!R1048/'S. MATERIALES'!R1047-1</f>
        <v>0.02398523985</v>
      </c>
      <c r="V1047" s="1">
        <f>'S. MATERIALES'!T1048/'S. MATERIALES'!T1047-1</f>
        <v>0.009155645982</v>
      </c>
      <c r="W1047" s="1">
        <f>SUMPRODUCT(M1047:V1047,'Ponderaciones e Índices.'!$A$8:$J$8)</f>
        <v>0.01327775779</v>
      </c>
      <c r="X1047" s="1">
        <f>'S. ENERGÍA'!B1048/'S. ENERGÍA'!B1047-1</f>
        <v>0.05741626794</v>
      </c>
      <c r="Y1047" s="1">
        <f>'S. ENERGÍA'!D1048/'S. ENERGÍA'!D1047-1</f>
        <v>0.05747126437</v>
      </c>
      <c r="Z1047" s="1">
        <f>'S. ENERGÍA'!F1048/'S. ENERGÍA'!F1047-1</f>
        <v>0.03342548379</v>
      </c>
      <c r="AA1047" s="1">
        <f>'S. ENERGÍA'!H1048/'S. ENERGÍA'!H1047-1</f>
        <v>0.01798004637</v>
      </c>
      <c r="AB1047" s="1">
        <f>'S. ENERGÍA'!J1048/'S. ENERGÍA'!J1047-1</f>
        <v>0.06292906178</v>
      </c>
      <c r="AC1047" s="1">
        <f>'S. ENERGÍA'!L1048/'S. ENERGÍA'!L1047-1</f>
        <v>0.03190220632</v>
      </c>
      <c r="AD1047" s="1">
        <f>'S. ENERGÍA'!N1048/'S. ENERGÍA'!N1047-1</f>
        <v>0.01872943559</v>
      </c>
      <c r="AE1047" s="1">
        <f>'S. ENERGÍA'!P1048/'S. ENERGÍA'!P1047-1</f>
        <v>0.02489110143</v>
      </c>
      <c r="AF1047" s="1">
        <f>'S. ENERGÍA'!R1048/'S. ENERGÍA'!R1047-1</f>
        <v>0.08376963351</v>
      </c>
      <c r="AG1047" s="1">
        <f>'S. ENERGÍA'!T1048/'S. ENERGÍA'!T1047-1</f>
        <v>-0.005121638924</v>
      </c>
      <c r="AH1047" s="1">
        <f>SUMPRODUCT(X1047:AG1047,'Ponderaciones e Índices.'!$A$12:$J$12)</f>
        <v>0.05027806508</v>
      </c>
    </row>
    <row r="1048">
      <c r="A1048" s="1">
        <f>S.FINANCIERO!A1049</f>
        <v>43462</v>
      </c>
      <c r="B1048" s="1">
        <f>S.FINANCIERO!B1049/S.FINANCIERO!B1048-1</f>
        <v>0.005834053587</v>
      </c>
      <c r="C1048" s="1">
        <f>S.FINANCIERO!D1049/S.FINANCIERO!D1048-1</f>
        <v>0.001777514442</v>
      </c>
      <c r="D1048" s="1">
        <f>S.FINANCIERO!F1049/S.FINANCIERO!F1048-1</f>
        <v>0.00237020316</v>
      </c>
      <c r="E1048" s="1">
        <f>S.FINANCIERO!H1049/S.FINANCIERO!H1048-1</f>
        <v>0.008058608059</v>
      </c>
      <c r="F1048" s="1">
        <f>S.FINANCIERO!J1049/S.FINANCIERO!J1048-1</f>
        <v>0.005940594059</v>
      </c>
      <c r="G1048" s="1">
        <f>S.FINANCIERO!L1049/S.FINANCIERO!L1048-1</f>
        <v>0.003776299227</v>
      </c>
      <c r="H1048" s="1">
        <f>S.FINANCIERO!N1049/S.FINANCIERO!N1048-1</f>
        <v>-0.0005762291992</v>
      </c>
      <c r="I1048" s="1">
        <f>S.FINANCIERO!P1049/S.FINANCIERO!P1048-1</f>
        <v>0.002097535396</v>
      </c>
      <c r="J1048" s="1">
        <f>S.FINANCIERO!R1049/S.FINANCIERO!R1048-1</f>
        <v>0.003381424707</v>
      </c>
      <c r="K1048" s="1">
        <f>S.FINANCIERO!T1049/S.FINANCIERO!T1048-1</f>
        <v>0.002521613833</v>
      </c>
      <c r="L1048" s="1">
        <f>SUMPRODUCT(B1048:K1048, 'Ponderaciones e Índices.'!$A$4:$J$4)</f>
        <v>0.003617714251</v>
      </c>
      <c r="M1048" s="1">
        <f>'S. MATERIALES'!B1049/'S. MATERIALES'!B1048-1</f>
        <v>-0.05570433851</v>
      </c>
      <c r="N1048" s="3">
        <f>'S. MATERIALES'!D1049/'S. MATERIALES'!D1048-1</f>
        <v>-0.01167804527</v>
      </c>
      <c r="O1048" s="1">
        <f>'S. MATERIALES'!F1049/'S. MATERIALES'!F1048-1</f>
        <v>0.008030681866</v>
      </c>
      <c r="P1048" s="1">
        <f>'S. MATERIALES'!H1049/'S. MATERIALES'!H1048-1</f>
        <v>-0.003014318011</v>
      </c>
      <c r="Q1048" s="1">
        <f>'S. MATERIALES'!J1049/'S. MATERIALES'!J1048-1</f>
        <v>-0.01229422796</v>
      </c>
      <c r="R1048" s="1">
        <f>'S. MATERIALES'!L1049/'S. MATERIALES'!L1048-1</f>
        <v>-0.02308214528</v>
      </c>
      <c r="S1048" s="1">
        <f>'S. MATERIALES'!N1049/'S. MATERIALES'!N1048-1</f>
        <v>-0.009111617312</v>
      </c>
      <c r="T1048" s="1">
        <f>'S. MATERIALES'!P1049/'S. MATERIALES'!P1048-1</f>
        <v>-0.02445652174</v>
      </c>
      <c r="U1048" s="1">
        <f>'S. MATERIALES'!R1049/'S. MATERIALES'!R1048-1</f>
        <v>-0.005405405405</v>
      </c>
      <c r="V1048" s="1">
        <f>'S. MATERIALES'!T1049/'S. MATERIALES'!T1048-1</f>
        <v>-0.004536290323</v>
      </c>
      <c r="W1048" s="1">
        <f>SUMPRODUCT(M1048:V1048,'Ponderaciones e Índices.'!$A$8:$J$8)</f>
        <v>-0.02003946596</v>
      </c>
      <c r="X1048" s="1">
        <f>'S. ENERGÍA'!B1049/'S. ENERGÍA'!B1048-1</f>
        <v>0.007186585041</v>
      </c>
      <c r="Y1048" s="1">
        <f>'S. ENERGÍA'!D1049/'S. ENERGÍA'!D1048-1</f>
        <v>0.01894409938</v>
      </c>
      <c r="Z1048" s="1">
        <f>'S. ENERGÍA'!F1049/'S. ENERGÍA'!F1048-1</f>
        <v>0.02529182879</v>
      </c>
      <c r="AA1048" s="1">
        <f>'S. ENERGÍA'!H1049/'S. ENERGÍA'!H1048-1</f>
        <v>-0.007512011196</v>
      </c>
      <c r="AB1048" s="1">
        <f>'S. ENERGÍA'!J1049/'S. ENERGÍA'!J1048-1</f>
        <v>0.009687836383</v>
      </c>
      <c r="AC1048" s="1">
        <f>'S. ENERGÍA'!L1049/'S. ENERGÍA'!L1048-1</f>
        <v>0.009534816527</v>
      </c>
      <c r="AD1048" s="1">
        <f>'S. ENERGÍA'!N1049/'S. ENERGÍA'!N1048-1</f>
        <v>0.00198757764</v>
      </c>
      <c r="AE1048" s="1">
        <f>'S. ENERGÍA'!P1049/'S. ENERGÍA'!P1048-1</f>
        <v>0.01335761991</v>
      </c>
      <c r="AF1048" s="1">
        <f>'S. ENERGÍA'!R1049/'S. ENERGÍA'!R1048-1</f>
        <v>0.01207729469</v>
      </c>
      <c r="AG1048" s="1">
        <f>'S. ENERGÍA'!T1049/'S. ENERGÍA'!T1048-1</f>
        <v>0.03861003861</v>
      </c>
      <c r="AH1048" s="1">
        <f>SUMPRODUCT(X1048:AG1048,'Ponderaciones e Índices.'!$A$12:$J$12)</f>
        <v>0.01387001899</v>
      </c>
    </row>
    <row r="1049">
      <c r="A1049" s="1">
        <f>S.FINANCIERO!A1050</f>
        <v>43465</v>
      </c>
      <c r="B1049" s="1">
        <f>S.FINANCIERO!B1050/S.FINANCIERO!B1049-1</f>
        <v>0.003651987111</v>
      </c>
      <c r="C1049" s="1">
        <f>S.FINANCIERO!D1050/S.FINANCIERO!D1049-1</f>
        <v>0.003400857608</v>
      </c>
      <c r="D1049" s="1">
        <f>S.FINANCIERO!F1050/S.FINANCIERO!F1049-1</f>
        <v>0.004278797433</v>
      </c>
      <c r="E1049" s="1">
        <f>S.FINANCIERO!H1050/S.FINANCIERO!H1049-1</f>
        <v>-0.01090116279</v>
      </c>
      <c r="F1049" s="1">
        <f>S.FINANCIERO!J1050/S.FINANCIERO!J1049-1</f>
        <v>0.0007874015748</v>
      </c>
      <c r="G1049" s="1">
        <f>S.FINANCIERO!L1050/S.FINANCIERO!L1049-1</f>
        <v>0.004120386958</v>
      </c>
      <c r="H1049" s="1">
        <f>S.FINANCIERO!N1050/S.FINANCIERO!N1049-1</f>
        <v>0.008093413729</v>
      </c>
      <c r="I1049" s="1">
        <f>S.FINANCIERO!P1050/S.FINANCIERO!P1049-1</f>
        <v>0.01360544218</v>
      </c>
      <c r="J1049" s="1">
        <f>S.FINANCIERO!R1050/S.FINANCIERO!R1049-1</f>
        <v>0.01752415188</v>
      </c>
      <c r="K1049" s="1">
        <f>S.FINANCIERO!T1050/S.FINANCIERO!T1049-1</f>
        <v>0.01257635645</v>
      </c>
      <c r="L1049" s="1">
        <f>SUMPRODUCT(B1049:K1049, 'Ponderaciones e Índices.'!$A$4:$J$4)</f>
        <v>0.004441745119</v>
      </c>
      <c r="M1049" s="1">
        <f>'S. MATERIALES'!B1050/'S. MATERIALES'!B1049-1</f>
        <v>0.04537719796</v>
      </c>
      <c r="N1049" s="3">
        <f>'S. MATERIALES'!D1050/'S. MATERIALES'!D1049-1</f>
        <v>0.00163606617</v>
      </c>
      <c r="O1049" s="1">
        <f>'S. MATERIALES'!F1050/'S. MATERIALES'!F1049-1</f>
        <v>-0.00596977277</v>
      </c>
      <c r="P1049" s="1">
        <f>'S. MATERIALES'!H1050/'S. MATERIALES'!H1049-1</f>
        <v>0.007180650038</v>
      </c>
      <c r="Q1049" s="1">
        <f>'S. MATERIALES'!J1050/'S. MATERIALES'!J1049-1</f>
        <v>0.009810126582</v>
      </c>
      <c r="R1049" s="1">
        <f>'S. MATERIALES'!L1050/'S. MATERIALES'!L1049-1</f>
        <v>0.0211952745</v>
      </c>
      <c r="S1049" s="1">
        <f>'S. MATERIALES'!N1050/'S. MATERIALES'!N1049-1</f>
        <v>0.01149425287</v>
      </c>
      <c r="T1049" s="1">
        <f>'S. MATERIALES'!P1050/'S. MATERIALES'!P1049-1</f>
        <v>0.02506963788</v>
      </c>
      <c r="U1049" s="1">
        <f>'S. MATERIALES'!R1050/'S. MATERIALES'!R1049-1</f>
        <v>0.02173913043</v>
      </c>
      <c r="V1049" s="1">
        <f>'S. MATERIALES'!T1050/'S. MATERIALES'!T1049-1</f>
        <v>0.009113924051</v>
      </c>
      <c r="W1049" s="1">
        <f>SUMPRODUCT(M1049:V1049,'Ponderaciones e Índices.'!$A$8:$J$8)</f>
        <v>0.02189247825</v>
      </c>
      <c r="X1049" s="1">
        <f>'S. ENERGÍA'!B1050/'S. ENERGÍA'!B1049-1</f>
        <v>0.00766384778</v>
      </c>
      <c r="Y1049" s="1">
        <f>'S. ENERGÍA'!D1050/'S. ENERGÍA'!D1049-1</f>
        <v>0.003962206644</v>
      </c>
      <c r="Z1049" s="1">
        <f>'S. ENERGÍA'!F1050/'S. ENERGÍA'!F1049-1</f>
        <v>0.005929791271</v>
      </c>
      <c r="AA1049" s="1">
        <f>'S. ENERGÍA'!H1050/'S. ENERGÍA'!H1049-1</f>
        <v>-0.002862743249</v>
      </c>
      <c r="AB1049" s="1">
        <f>'S. ENERGÍA'!J1050/'S. ENERGÍA'!J1049-1</f>
        <v>0.02345415778</v>
      </c>
      <c r="AC1049" s="1">
        <f>'S. ENERGÍA'!L1050/'S. ENERGÍA'!L1049-1</f>
        <v>-0.0100171723</v>
      </c>
      <c r="AD1049" s="1">
        <f>'S. ENERGÍA'!N1050/'S. ENERGÍA'!N1049-1</f>
        <v>0.004463178775</v>
      </c>
      <c r="AE1049" s="1">
        <f>'S. ENERGÍA'!P1050/'S. ENERGÍA'!P1049-1</f>
        <v>0.01737567406</v>
      </c>
      <c r="AF1049" s="1">
        <f>'S. ENERGÍA'!R1050/'S. ENERGÍA'!R1049-1</f>
        <v>0.03818615752</v>
      </c>
      <c r="AG1049" s="1">
        <f>'S. ENERGÍA'!T1050/'S. ENERGÍA'!T1049-1</f>
        <v>0.003717472119</v>
      </c>
      <c r="AH1049" s="1">
        <f>SUMPRODUCT(X1049:AG1049,'Ponderaciones e Índices.'!$A$12:$J$12)</f>
        <v>0.01008405329</v>
      </c>
    </row>
    <row r="1050">
      <c r="A1050" s="1">
        <f>S.FINANCIERO!A1051</f>
        <v>43466</v>
      </c>
      <c r="B1050" s="1">
        <f>S.FINANCIERO!B1051/S.FINANCIERO!B1050-1</f>
        <v>0</v>
      </c>
      <c r="C1050" s="1">
        <f>S.FINANCIERO!D1051/S.FINANCIERO!D1050-1</f>
        <v>0</v>
      </c>
      <c r="D1050" s="1">
        <f>S.FINANCIERO!F1051/S.FINANCIERO!F1050-1</f>
        <v>0</v>
      </c>
      <c r="E1050" s="1">
        <f>S.FINANCIERO!H1051/S.FINANCIERO!H1050-1</f>
        <v>0</v>
      </c>
      <c r="F1050" s="1">
        <f>S.FINANCIERO!J1051/S.FINANCIERO!J1050-1</f>
        <v>0</v>
      </c>
      <c r="G1050" s="1">
        <f>S.FINANCIERO!L1051/S.FINANCIERO!L1050-1</f>
        <v>0</v>
      </c>
      <c r="H1050" s="1">
        <f>S.FINANCIERO!N1051/S.FINANCIERO!N1050-1</f>
        <v>0</v>
      </c>
      <c r="I1050" s="1">
        <f>S.FINANCIERO!P1051/S.FINANCIERO!P1050-1</f>
        <v>0</v>
      </c>
      <c r="J1050" s="1">
        <f>S.FINANCIERO!R1051/S.FINANCIERO!R1050-1</f>
        <v>0</v>
      </c>
      <c r="K1050" s="1">
        <f>S.FINANCIERO!T1051/S.FINANCIERO!T1050-1</f>
        <v>0</v>
      </c>
      <c r="L1050" s="1">
        <f>SUMPRODUCT(B1050:K1050, 'Ponderaciones e Índices.'!$A$4:$J$4)</f>
        <v>0</v>
      </c>
      <c r="M1050" s="1">
        <f>'S. MATERIALES'!B1051/'S. MATERIALES'!B1050-1</f>
        <v>0</v>
      </c>
      <c r="N1050" s="3">
        <f>'S. MATERIALES'!D1051/'S. MATERIALES'!D1050-1</f>
        <v>0</v>
      </c>
      <c r="O1050" s="1">
        <f>'S. MATERIALES'!F1051/'S. MATERIALES'!F1050-1</f>
        <v>0</v>
      </c>
      <c r="P1050" s="1">
        <f>'S. MATERIALES'!H1051/'S. MATERIALES'!H1050-1</f>
        <v>0</v>
      </c>
      <c r="Q1050" s="1">
        <f>'S. MATERIALES'!J1051/'S. MATERIALES'!J1050-1</f>
        <v>0</v>
      </c>
      <c r="R1050" s="1">
        <f>'S. MATERIALES'!L1051/'S. MATERIALES'!L1050-1</f>
        <v>0</v>
      </c>
      <c r="S1050" s="1">
        <f>'S. MATERIALES'!N1051/'S. MATERIALES'!N1050-1</f>
        <v>0</v>
      </c>
      <c r="T1050" s="1">
        <f>'S. MATERIALES'!P1051/'S. MATERIALES'!P1050-1</f>
        <v>0</v>
      </c>
      <c r="U1050" s="1">
        <f>'S. MATERIALES'!R1051/'S. MATERIALES'!R1050-1</f>
        <v>0</v>
      </c>
      <c r="V1050" s="1">
        <f>'S. MATERIALES'!T1051/'S. MATERIALES'!T1050-1</f>
        <v>0</v>
      </c>
      <c r="W1050" s="1">
        <f>SUMPRODUCT(M1050:V1050,'Ponderaciones e Índices.'!$A$8:$J$8)</f>
        <v>0</v>
      </c>
      <c r="X1050" s="1">
        <f>'S. ENERGÍA'!B1051/'S. ENERGÍA'!B1050-1</f>
        <v>0</v>
      </c>
      <c r="Y1050" s="1">
        <f>'S. ENERGÍA'!D1051/'S. ENERGÍA'!D1050-1</f>
        <v>0</v>
      </c>
      <c r="Z1050" s="1">
        <f>'S. ENERGÍA'!F1051/'S. ENERGÍA'!F1050-1</f>
        <v>0</v>
      </c>
      <c r="AA1050" s="1">
        <f>'S. ENERGÍA'!H1051/'S. ENERGÍA'!H1050-1</f>
        <v>0</v>
      </c>
      <c r="AB1050" s="1">
        <f>'S. ENERGÍA'!J1051/'S. ENERGÍA'!J1050-1</f>
        <v>0</v>
      </c>
      <c r="AC1050" s="1">
        <f>'S. ENERGÍA'!L1051/'S. ENERGÍA'!L1050-1</f>
        <v>0</v>
      </c>
      <c r="AD1050" s="1">
        <f>'S. ENERGÍA'!N1051/'S. ENERGÍA'!N1050-1</f>
        <v>0</v>
      </c>
      <c r="AE1050" s="1">
        <f>'S. ENERGÍA'!P1051/'S. ENERGÍA'!P1050-1</f>
        <v>0</v>
      </c>
      <c r="AF1050" s="1">
        <f>'S. ENERGÍA'!R1051/'S. ENERGÍA'!R1050-1</f>
        <v>0</v>
      </c>
      <c r="AG1050" s="1">
        <f>'S. ENERGÍA'!T1051/'S. ENERGÍA'!T1050-1</f>
        <v>0</v>
      </c>
      <c r="AH1050" s="1">
        <f>SUMPRODUCT(X1050:AG1050,'Ponderaciones e Índices.'!$A$12:$J$12)</f>
        <v>0</v>
      </c>
    </row>
    <row r="1051">
      <c r="A1051" s="1">
        <f>S.FINANCIERO!A1052</f>
        <v>43467</v>
      </c>
      <c r="B1051" s="1">
        <f>S.FINANCIERO!B1052/S.FINANCIERO!B1051-1</f>
        <v>0.001926369863</v>
      </c>
      <c r="C1051" s="1">
        <f>S.FINANCIERO!D1052/S.FINANCIERO!D1051-1</f>
        <v>0.004715590922</v>
      </c>
      <c r="D1051" s="1">
        <f>S.FINANCIERO!F1052/S.FINANCIERO!F1051-1</f>
        <v>0.004148447135</v>
      </c>
      <c r="E1051" s="1">
        <f>S.FINANCIERO!H1052/S.FINANCIERO!H1051-1</f>
        <v>0.003232916973</v>
      </c>
      <c r="F1051" s="1">
        <f>S.FINANCIERO!J1052/S.FINANCIERO!J1051-1</f>
        <v>0.006097560976</v>
      </c>
      <c r="G1051" s="1">
        <f>S.FINANCIERO!L1052/S.FINANCIERO!L1051-1</f>
        <v>0.008563782337</v>
      </c>
      <c r="H1051" s="1">
        <f>S.FINANCIERO!N1052/S.FINANCIERO!N1051-1</f>
        <v>-0.01433572975</v>
      </c>
      <c r="I1051" s="1">
        <f>S.FINANCIERO!P1052/S.FINANCIERO!P1051-1</f>
        <v>0.002581311306</v>
      </c>
      <c r="J1051" s="1">
        <f>S.FINANCIERO!R1052/S.FINANCIERO!R1051-1</f>
        <v>0.006844778097</v>
      </c>
      <c r="K1051" s="1">
        <f>S.FINANCIERO!T1052/S.FINANCIERO!T1051-1</f>
        <v>-0.002838892832</v>
      </c>
      <c r="L1051" s="1">
        <f>SUMPRODUCT(B1051:K1051, 'Ponderaciones e Índices.'!$A$4:$J$4)</f>
        <v>0.002264943495</v>
      </c>
      <c r="M1051" s="1">
        <f>'S. MATERIALES'!B1052/'S. MATERIALES'!B1051-1</f>
        <v>-0.03255561584</v>
      </c>
      <c r="N1051" s="3">
        <f>'S. MATERIALES'!D1052/'S. MATERIALES'!D1051-1</f>
        <v>-0.005263157895</v>
      </c>
      <c r="O1051" s="1">
        <f>'S. MATERIALES'!F1052/'S. MATERIALES'!F1051-1</f>
        <v>-0.002008923851</v>
      </c>
      <c r="P1051" s="1">
        <f>'S. MATERIALES'!H1052/'S. MATERIALES'!H1051-1</f>
        <v>-0.01801125704</v>
      </c>
      <c r="Q1051" s="1">
        <f>'S. MATERIALES'!J1052/'S. MATERIALES'!J1051-1</f>
        <v>-0.004805181239</v>
      </c>
      <c r="R1051" s="1">
        <f>'S. MATERIALES'!L1052/'S. MATERIALES'!L1051-1</f>
        <v>-0.0299421572</v>
      </c>
      <c r="S1051" s="1">
        <f>'S. MATERIALES'!N1052/'S. MATERIALES'!N1051-1</f>
        <v>-0.002272727273</v>
      </c>
      <c r="T1051" s="1">
        <f>'S. MATERIALES'!P1052/'S. MATERIALES'!P1051-1</f>
        <v>-0.04347826087</v>
      </c>
      <c r="U1051" s="1">
        <f>'S. MATERIALES'!R1052/'S. MATERIALES'!R1051-1</f>
        <v>0.02304964539</v>
      </c>
      <c r="V1051" s="1">
        <f>'S. MATERIALES'!T1052/'S. MATERIALES'!T1051-1</f>
        <v>-0.003512293026</v>
      </c>
      <c r="W1051" s="1">
        <f>SUMPRODUCT(M1051:V1051,'Ponderaciones e Índices.'!$A$8:$J$8)</f>
        <v>-0.01252363676</v>
      </c>
      <c r="X1051" s="1">
        <f>'S. ENERGÍA'!B1052/'S. ENERGÍA'!B1051-1</f>
        <v>0.007081038552</v>
      </c>
      <c r="Y1051" s="1">
        <f>'S. ENERGÍA'!D1052/'S. ENERGÍA'!D1051-1</f>
        <v>0.0197328476</v>
      </c>
      <c r="Z1051" s="1">
        <f>'S. ENERGÍA'!F1052/'S. ENERGÍA'!F1051-1</f>
        <v>0.01061070502</v>
      </c>
      <c r="AA1051" s="1">
        <f>'S. ENERGÍA'!H1052/'S. ENERGÍA'!H1051-1</f>
        <v>0.03405073609</v>
      </c>
      <c r="AB1051" s="1">
        <f>'S. ENERGÍA'!J1052/'S. ENERGÍA'!J1051-1</f>
        <v>0.02604166667</v>
      </c>
      <c r="AC1051" s="1">
        <f>'S. ENERGÍA'!L1052/'S. ENERGÍA'!L1051-1</f>
        <v>0.002891008962</v>
      </c>
      <c r="AD1051" s="1">
        <f>'S. ENERGÍA'!N1052/'S. ENERGÍA'!N1051-1</f>
        <v>0.01777338929</v>
      </c>
      <c r="AE1051" s="1">
        <f>'S. ENERGÍA'!P1052/'S. ENERGÍA'!P1051-1</f>
        <v>0.0347467609</v>
      </c>
      <c r="AF1051" s="1">
        <f>'S. ENERGÍA'!R1052/'S. ENERGÍA'!R1051-1</f>
        <v>0.04827586207</v>
      </c>
      <c r="AG1051" s="1">
        <f>'S. ENERGÍA'!T1052/'S. ENERGÍA'!T1051-1</f>
        <v>0.04074074074</v>
      </c>
      <c r="AH1051" s="1">
        <f>SUMPRODUCT(X1051:AG1051,'Ponderaciones e Índices.'!$A$12:$J$12)</f>
        <v>0.02291597544</v>
      </c>
    </row>
    <row r="1052">
      <c r="A1052" s="1">
        <f>S.FINANCIERO!A1053</f>
        <v>43468</v>
      </c>
      <c r="B1052" s="1">
        <f>S.FINANCIERO!B1053/S.FINANCIERO!B1052-1</f>
        <v>-0.01121555223</v>
      </c>
      <c r="C1052" s="1">
        <f>S.FINANCIERO!D1053/S.FINANCIERO!D1052-1</f>
        <v>-0.01290701085</v>
      </c>
      <c r="D1052" s="1">
        <f>S.FINANCIERO!F1053/S.FINANCIERO!F1052-1</f>
        <v>-0.009155873158</v>
      </c>
      <c r="E1052" s="1">
        <f>S.FINANCIERO!H1053/S.FINANCIERO!H1052-1</f>
        <v>-0.006444997803</v>
      </c>
      <c r="F1052" s="1">
        <f>S.FINANCIERO!J1053/S.FINANCIERO!J1052-1</f>
        <v>-0.003714565005</v>
      </c>
      <c r="G1052" s="1">
        <f>S.FINANCIERO!L1053/S.FINANCIERO!L1052-1</f>
        <v>-0.004599327791</v>
      </c>
      <c r="H1052" s="1">
        <f>S.FINANCIERO!N1053/S.FINANCIERO!N1052-1</f>
        <v>-0.008725454575</v>
      </c>
      <c r="I1052" s="1">
        <f>S.FINANCIERO!P1053/S.FINANCIERO!P1052-1</f>
        <v>-0.007209062822</v>
      </c>
      <c r="J1052" s="1">
        <f>S.FINANCIERO!R1053/S.FINANCIERO!R1052-1</f>
        <v>-0.02324561404</v>
      </c>
      <c r="K1052" s="1">
        <f>S.FINANCIERO!T1053/S.FINANCIERO!T1052-1</f>
        <v>-0.007117437722</v>
      </c>
      <c r="L1052" s="1">
        <f>SUMPRODUCT(B1052:K1052, 'Ponderaciones e Índices.'!$A$4:$J$4)</f>
        <v>-0.009094679575</v>
      </c>
      <c r="M1052" s="1">
        <f>'S. MATERIALES'!B1053/'S. MATERIALES'!B1052-1</f>
        <v>-0.01458216489</v>
      </c>
      <c r="N1052" s="3">
        <f>'S. MATERIALES'!D1053/'S. MATERIALES'!D1052-1</f>
        <v>0.01441342821</v>
      </c>
      <c r="O1052" s="1">
        <f>'S. MATERIALES'!F1053/'S. MATERIALES'!F1052-1</f>
        <v>0.00603890325</v>
      </c>
      <c r="P1052" s="1">
        <f>'S. MATERIALES'!H1053/'S. MATERIALES'!H1052-1</f>
        <v>0.01452044326</v>
      </c>
      <c r="Q1052" s="1">
        <f>'S. MATERIALES'!J1053/'S. MATERIALES'!J1052-1</f>
        <v>0.007662433085</v>
      </c>
      <c r="R1052" s="1">
        <f>'S. MATERIALES'!L1053/'S. MATERIALES'!L1052-1</f>
        <v>-0.060680463</v>
      </c>
      <c r="S1052" s="1">
        <f>'S. MATERIALES'!N1053/'S. MATERIALES'!N1052-1</f>
        <v>-0.002277904328</v>
      </c>
      <c r="T1052" s="1">
        <f>'S. MATERIALES'!P1053/'S. MATERIALES'!P1052-1</f>
        <v>-0.08996212121</v>
      </c>
      <c r="U1052" s="1">
        <f>'S. MATERIALES'!R1053/'S. MATERIALES'!R1052-1</f>
        <v>-0.04852686308</v>
      </c>
      <c r="V1052" s="1">
        <f>'S. MATERIALES'!T1053/'S. MATERIALES'!T1052-1</f>
        <v>0.006042296073</v>
      </c>
      <c r="W1052" s="1">
        <f>SUMPRODUCT(M1052:V1052,'Ponderaciones e Índices.'!$A$8:$J$8)</f>
        <v>-0.03223955468</v>
      </c>
      <c r="X1052" s="1">
        <f>'S. ENERGÍA'!B1053/'S. ENERGÍA'!B1052-1</f>
        <v>-0.00859375</v>
      </c>
      <c r="Y1052" s="1">
        <f>'S. ENERGÍA'!D1053/'S. ENERGÍA'!D1052-1</f>
        <v>0.001190830604</v>
      </c>
      <c r="Z1052" s="1">
        <f>'S. ENERGÍA'!F1053/'S. ENERGÍA'!F1052-1</f>
        <v>0.0009332711153</v>
      </c>
      <c r="AA1052" s="1">
        <f>'S. ENERGÍA'!H1053/'S. ENERGÍA'!H1052-1</f>
        <v>0.002380102085</v>
      </c>
      <c r="AB1052" s="1">
        <f>'S. ENERGÍA'!J1053/'S. ENERGÍA'!J1052-1</f>
        <v>-0.009137055838</v>
      </c>
      <c r="AC1052" s="1">
        <f>'S. ENERGÍA'!L1053/'S. ENERGÍA'!L1052-1</f>
        <v>-0.01816085327</v>
      </c>
      <c r="AD1052" s="1">
        <f>'S. ENERGÍA'!N1053/'S. ENERGÍA'!N1052-1</f>
        <v>0.002910502062</v>
      </c>
      <c r="AE1052" s="1">
        <f>'S. ENERGÍA'!P1053/'S. ENERGÍA'!P1052-1</f>
        <v>-0.009106431417</v>
      </c>
      <c r="AF1052" s="1">
        <f>'S. ENERGÍA'!R1053/'S. ENERGÍA'!R1052-1</f>
        <v>-0.004385964912</v>
      </c>
      <c r="AG1052" s="1">
        <f>'S. ENERGÍA'!T1053/'S. ENERGÍA'!T1052-1</f>
        <v>0.00118623962</v>
      </c>
      <c r="AH1052" s="1">
        <f>SUMPRODUCT(X1052:AG1052,'Ponderaciones e Índices.'!$A$12:$J$12)</f>
        <v>-0.002831683861</v>
      </c>
    </row>
    <row r="1053">
      <c r="A1053" s="1">
        <f>S.FINANCIERO!A1054</f>
        <v>43469</v>
      </c>
      <c r="B1053" s="1">
        <f>S.FINANCIERO!B1054/S.FINANCIERO!B1053-1</f>
        <v>0.01696013827</v>
      </c>
      <c r="C1053" s="1">
        <f>S.FINANCIERO!D1054/S.FINANCIERO!D1053-1</f>
        <v>0.01010401189</v>
      </c>
      <c r="D1053" s="1">
        <f>S.FINANCIERO!F1054/S.FINANCIERO!F1053-1</f>
        <v>0.01588911427</v>
      </c>
      <c r="E1053" s="1">
        <f>S.FINANCIERO!H1054/S.FINANCIERO!H1053-1</f>
        <v>0.01076219962</v>
      </c>
      <c r="F1053" s="1">
        <f>S.FINANCIERO!J1054/S.FINANCIERO!J1053-1</f>
        <v>0.01040031397</v>
      </c>
      <c r="G1053" s="1">
        <f>S.FINANCIERO!L1054/S.FINANCIERO!L1053-1</f>
        <v>0.00479829394</v>
      </c>
      <c r="H1053" s="1">
        <f>S.FINANCIERO!N1054/S.FINANCIERO!N1053-1</f>
        <v>0.03403831636</v>
      </c>
      <c r="I1053" s="1">
        <f>S.FINANCIERO!P1054/S.FINANCIERO!P1053-1</f>
        <v>0.03112033195</v>
      </c>
      <c r="J1053" s="1">
        <f>S.FINANCIERO!R1054/S.FINANCIERO!R1053-1</f>
        <v>0.01324651998</v>
      </c>
      <c r="K1053" s="1">
        <f>S.FINANCIERO!T1054/S.FINANCIERO!T1053-1</f>
        <v>0.005017921147</v>
      </c>
      <c r="L1053" s="1">
        <f>SUMPRODUCT(B1053:K1053, 'Ponderaciones e Índices.'!$A$4:$J$4)</f>
        <v>0.01672019341</v>
      </c>
      <c r="M1053" s="1">
        <f>'S. MATERIALES'!B1054/'S. MATERIALES'!B1053-1</f>
        <v>-0.001138303927</v>
      </c>
      <c r="N1053" s="3">
        <f>'S. MATERIALES'!D1054/'S. MATERIALES'!D1053-1</f>
        <v>-0.02464028777</v>
      </c>
      <c r="O1053" s="1">
        <f>'S. MATERIALES'!F1054/'S. MATERIALES'!F1053-1</f>
        <v>0</v>
      </c>
      <c r="P1053" s="1">
        <f>'S. MATERIALES'!H1054/'S. MATERIALES'!H1053-1</f>
        <v>-0.02335216573</v>
      </c>
      <c r="Q1053" s="1">
        <f>'S. MATERIALES'!J1054/'S. MATERIALES'!J1053-1</f>
        <v>-0.03416666667</v>
      </c>
      <c r="R1053" s="1">
        <f>'S. MATERIALES'!L1054/'S. MATERIALES'!L1053-1</f>
        <v>0.0500373413</v>
      </c>
      <c r="S1053" s="1">
        <f>'S. MATERIALES'!N1054/'S. MATERIALES'!N1053-1</f>
        <v>-0.004566210046</v>
      </c>
      <c r="T1053" s="1">
        <f>'S. MATERIALES'!P1054/'S. MATERIALES'!P1053-1</f>
        <v>0.07388137357</v>
      </c>
      <c r="U1053" s="1">
        <f>'S. MATERIALES'!R1054/'S. MATERIALES'!R1053-1</f>
        <v>0.08378870674</v>
      </c>
      <c r="V1053" s="1">
        <f>'S. MATERIALES'!T1054/'S. MATERIALES'!T1053-1</f>
        <v>0.003503503504</v>
      </c>
      <c r="W1053" s="1">
        <f>SUMPRODUCT(M1053:V1053,'Ponderaciones e Índices.'!$A$8:$J$8)</f>
        <v>0.03103965033</v>
      </c>
      <c r="X1053" s="1">
        <f>'S. ENERGÍA'!B1054/'S. ENERGÍA'!B1053-1</f>
        <v>0.03178355661</v>
      </c>
      <c r="Y1053" s="1">
        <f>'S. ENERGÍA'!D1054/'S. ENERGÍA'!D1053-1</f>
        <v>0.03003270889</v>
      </c>
      <c r="Z1053" s="1">
        <f>'S. ENERGÍA'!F1054/'S. ENERGÍA'!F1053-1</f>
        <v>0.01911421911</v>
      </c>
      <c r="AA1053" s="1">
        <f>'S. ENERGÍA'!H1054/'S. ENERGÍA'!H1053-1</f>
        <v>0.0199883993</v>
      </c>
      <c r="AB1053" s="1">
        <f>'S. ENERGÍA'!J1054/'S. ENERGÍA'!J1053-1</f>
        <v>0.05532786885</v>
      </c>
      <c r="AC1053" s="1">
        <f>'S. ENERGÍA'!L1054/'S. ENERGÍA'!L1053-1</f>
        <v>0.02847915443</v>
      </c>
      <c r="AD1053" s="1">
        <f>'S. ENERGÍA'!N1054/'S. ENERGÍA'!N1053-1</f>
        <v>0.0207980653</v>
      </c>
      <c r="AE1053" s="1">
        <f>'S. ENERGÍA'!P1054/'S. ENERGÍA'!P1053-1</f>
        <v>0.01608271109</v>
      </c>
      <c r="AF1053" s="1">
        <f>'S. ENERGÍA'!R1054/'S. ENERGÍA'!R1053-1</f>
        <v>0.02863436123</v>
      </c>
      <c r="AG1053" s="1">
        <f>'S. ENERGÍA'!T1054/'S. ENERGÍA'!T1053-1</f>
        <v>0.03909952607</v>
      </c>
      <c r="AH1053" s="1">
        <f>SUMPRODUCT(X1053:AG1053,'Ponderaciones e Índices.'!$A$12:$J$12)</f>
        <v>0.03117056881</v>
      </c>
    </row>
    <row r="1054">
      <c r="A1054" s="1">
        <f>S.FINANCIERO!A1055</f>
        <v>43472</v>
      </c>
      <c r="B1054" s="1">
        <f>S.FINANCIERO!B1055/S.FINANCIERO!B1054-1</f>
        <v>-0.002443169747</v>
      </c>
      <c r="C1054" s="1">
        <f>S.FINANCIERO!D1055/S.FINANCIERO!D1054-1</f>
        <v>-0.004265960577</v>
      </c>
      <c r="D1054" s="1">
        <f>S.FINANCIERO!F1055/S.FINANCIERO!F1054-1</f>
        <v>-0.002440377149</v>
      </c>
      <c r="E1054" s="1">
        <f>S.FINANCIERO!H1055/S.FINANCIERO!H1054-1</f>
        <v>0.002917152859</v>
      </c>
      <c r="F1054" s="1">
        <f>S.FINANCIERO!J1055/S.FINANCIERO!J1054-1</f>
        <v>0.005243736648</v>
      </c>
      <c r="G1054" s="1">
        <f>S.FINANCIERO!L1055/S.FINANCIERO!L1054-1</f>
        <v>0.01361867704</v>
      </c>
      <c r="H1054" s="1">
        <f>S.FINANCIERO!N1055/S.FINANCIERO!N1054-1</f>
        <v>0.006808947391</v>
      </c>
      <c r="I1054" s="1">
        <f>S.FINANCIERO!P1055/S.FINANCIERO!P1054-1</f>
        <v>0</v>
      </c>
      <c r="J1054" s="1">
        <f>S.FINANCIERO!R1055/S.FINANCIERO!R1054-1</f>
        <v>0.0004431641923</v>
      </c>
      <c r="K1054" s="1">
        <f>S.FINANCIERO!T1055/S.FINANCIERO!T1054-1</f>
        <v>-0.003566333809</v>
      </c>
      <c r="L1054" s="1">
        <f>SUMPRODUCT(B1054:K1054, 'Ponderaciones e Índices.'!$A$4:$J$4)</f>
        <v>0.001339661522</v>
      </c>
      <c r="M1054" s="1">
        <f>'S. MATERIALES'!B1055/'S. MATERIALES'!B1054-1</f>
        <v>-0.02051282051</v>
      </c>
      <c r="N1054" s="3">
        <f>'S. MATERIALES'!D1055/'S. MATERIALES'!D1054-1</f>
        <v>-0.0234187719</v>
      </c>
      <c r="O1054" s="1">
        <f>'S. MATERIALES'!F1055/'S. MATERIALES'!F1054-1</f>
        <v>-0.02196760673</v>
      </c>
      <c r="P1054" s="1">
        <f>'S. MATERIALES'!H1055/'S. MATERIALES'!H1054-1</f>
        <v>-0.01504049364</v>
      </c>
      <c r="Q1054" s="1">
        <f>'S. MATERIALES'!J1055/'S. MATERIALES'!J1054-1</f>
        <v>-0.01768766178</v>
      </c>
      <c r="R1054" s="1">
        <f>'S. MATERIALES'!L1055/'S. MATERIALES'!L1054-1</f>
        <v>-0.0003556187767</v>
      </c>
      <c r="S1054" s="1">
        <f>'S. MATERIALES'!N1055/'S. MATERIALES'!N1054-1</f>
        <v>-0.03440366972</v>
      </c>
      <c r="T1054" s="1">
        <f>'S. MATERIALES'!P1055/'S. MATERIALES'!P1054-1</f>
        <v>-0.03197674419</v>
      </c>
      <c r="U1054" s="1">
        <f>'S. MATERIALES'!R1055/'S. MATERIALES'!R1054-1</f>
        <v>-0.03025210084</v>
      </c>
      <c r="V1054" s="1">
        <f>'S. MATERIALES'!T1055/'S. MATERIALES'!T1054-1</f>
        <v>0.00349127182</v>
      </c>
      <c r="W1054" s="1">
        <f>SUMPRODUCT(M1054:V1054,'Ponderaciones e Índices.'!$A$8:$J$8)</f>
        <v>-0.0233704828</v>
      </c>
      <c r="X1054" s="1">
        <f>'S. ENERGÍA'!B1055/'S. ENERGÍA'!B1054-1</f>
        <v>0.006109979633</v>
      </c>
      <c r="Y1054" s="1">
        <f>'S. ENERGÍA'!D1055/'S. ENERGÍA'!D1054-1</f>
        <v>-0.004907621247</v>
      </c>
      <c r="Z1054" s="1">
        <f>'S. ENERGÍA'!F1055/'S. ENERGÍA'!F1054-1</f>
        <v>0.01967063129</v>
      </c>
      <c r="AA1054" s="1">
        <f>'S. ENERGÍA'!H1055/'S. ENERGÍA'!H1054-1</f>
        <v>0.009507622711</v>
      </c>
      <c r="AB1054" s="1">
        <f>'S. ENERGÍA'!J1055/'S. ENERGÍA'!J1054-1</f>
        <v>0.003883495146</v>
      </c>
      <c r="AC1054" s="1">
        <f>'S. ENERGÍA'!L1055/'S. ENERGÍA'!L1054-1</f>
        <v>-0.00570939195</v>
      </c>
      <c r="AD1054" s="1">
        <f>'S. ENERGÍA'!N1055/'S. ENERGÍA'!N1054-1</f>
        <v>0.004264392324</v>
      </c>
      <c r="AE1054" s="1">
        <f>'S. ENERGÍA'!P1055/'S. ENERGÍA'!P1054-1</f>
        <v>0.007914075749</v>
      </c>
      <c r="AF1054" s="1">
        <f>'S. ENERGÍA'!R1055/'S. ENERGÍA'!R1054-1</f>
        <v>0.01070663812</v>
      </c>
      <c r="AG1054" s="1">
        <f>'S. ENERGÍA'!T1055/'S. ENERGÍA'!T1054-1</f>
        <v>0.009122006842</v>
      </c>
      <c r="AH1054" s="1">
        <f>SUMPRODUCT(X1054:AG1054,'Ponderaciones e Índices.'!$A$12:$J$12)</f>
        <v>0.003471237548</v>
      </c>
    </row>
    <row r="1055">
      <c r="A1055" s="1">
        <f>S.FINANCIERO!A1056</f>
        <v>43473</v>
      </c>
      <c r="B1055" s="1">
        <f>S.FINANCIERO!B1056/S.FINANCIERO!B1055-1</f>
        <v>-0.00181024385</v>
      </c>
      <c r="C1055" s="1">
        <f>S.FINANCIERO!D1056/S.FINANCIERO!D1055-1</f>
        <v>0.001920520018</v>
      </c>
      <c r="D1055" s="1">
        <f>S.FINANCIERO!F1056/S.FINANCIERO!F1055-1</f>
        <v>0.008895807851</v>
      </c>
      <c r="E1055" s="1">
        <f>S.FINANCIERO!H1056/S.FINANCIERO!H1055-1</f>
        <v>0.007126236184</v>
      </c>
      <c r="F1055" s="1">
        <f>S.FINANCIERO!J1056/S.FINANCIERO!J1055-1</f>
        <v>0.002704791345</v>
      </c>
      <c r="G1055" s="1">
        <f>S.FINANCIERO!L1056/S.FINANCIERO!L1055-1</f>
        <v>0.002268365032</v>
      </c>
      <c r="H1055" s="1">
        <f>S.FINANCIERO!N1056/S.FINANCIERO!N1055-1</f>
        <v>-0.0007514332407</v>
      </c>
      <c r="I1055" s="1">
        <f>S.FINANCIERO!P1056/S.FINANCIERO!P1055-1</f>
        <v>0.01609657948</v>
      </c>
      <c r="J1055" s="1">
        <f>S.FINANCIERO!R1056/S.FINANCIERO!R1055-1</f>
        <v>-0.001550387597</v>
      </c>
      <c r="K1055" s="1">
        <f>S.FINANCIERO!T1056/S.FINANCIERO!T1055-1</f>
        <v>0.003579098067</v>
      </c>
      <c r="L1055" s="1">
        <f>SUMPRODUCT(B1055:K1055, 'Ponderaciones e Índices.'!$A$4:$J$4)</f>
        <v>0.004357506551</v>
      </c>
      <c r="M1055" s="1">
        <f>'S. MATERIALES'!B1056/'S. MATERIALES'!B1055-1</f>
        <v>-0.05061082024</v>
      </c>
      <c r="N1055" s="3">
        <f>'S. MATERIALES'!D1056/'S. MATERIALES'!D1055-1</f>
        <v>-0.006797583082</v>
      </c>
      <c r="O1055" s="1">
        <f>'S. MATERIALES'!F1056/'S. MATERIALES'!F1055-1</f>
        <v>0.006115944526</v>
      </c>
      <c r="P1055" s="1">
        <f>'S. MATERIALES'!H1056/'S. MATERIALES'!H1055-1</f>
        <v>0.00430696946</v>
      </c>
      <c r="Q1055" s="1">
        <f>'S. MATERIALES'!J1056/'S. MATERIALES'!J1055-1</f>
        <v>-0.001097935881</v>
      </c>
      <c r="R1055" s="1">
        <f>'S. MATERIALES'!L1056/'S. MATERIALES'!L1055-1</f>
        <v>0.04019921736</v>
      </c>
      <c r="S1055" s="1">
        <f>'S. MATERIALES'!N1056/'S. MATERIALES'!N1055-1</f>
        <v>0.01425178147</v>
      </c>
      <c r="T1055" s="1">
        <f>'S. MATERIALES'!P1056/'S. MATERIALES'!P1055-1</f>
        <v>0.08408408408</v>
      </c>
      <c r="U1055" s="1">
        <f>'S. MATERIALES'!R1056/'S. MATERIALES'!R1055-1</f>
        <v>0.01906412478</v>
      </c>
      <c r="V1055" s="1">
        <f>'S. MATERIALES'!T1056/'S. MATERIALES'!T1055-1</f>
        <v>-0.002485089463</v>
      </c>
      <c r="W1055" s="1">
        <f>SUMPRODUCT(M1055:V1055,'Ponderaciones e Índices.'!$A$8:$J$8)</f>
        <v>0.01475198847</v>
      </c>
      <c r="X1055" s="1">
        <f>'S. ENERGÍA'!B1056/'S. ENERGÍA'!B1055-1</f>
        <v>0.00455465587</v>
      </c>
      <c r="Y1055" s="1">
        <f>'S. ENERGÍA'!D1056/'S. ENERGÍA'!D1055-1</f>
        <v>0.001740644038</v>
      </c>
      <c r="Z1055" s="1">
        <f>'S. ENERGÍA'!F1056/'S. ENERGÍA'!F1055-1</f>
        <v>0.0177209511</v>
      </c>
      <c r="AA1055" s="1">
        <f>'S. ENERGÍA'!H1056/'S. ENERGÍA'!H1055-1</f>
        <v>0.01460603989</v>
      </c>
      <c r="AB1055" s="1">
        <f>'S. ENERGÍA'!J1056/'S. ENERGÍA'!J1055-1</f>
        <v>0.01160541586</v>
      </c>
      <c r="AC1055" s="1">
        <f>'S. ENERGÍA'!L1056/'S. ENERGÍA'!L1055-1</f>
        <v>0.01062302613</v>
      </c>
      <c r="AD1055" s="1">
        <f>'S. ENERGÍA'!N1056/'S. ENERGÍA'!N1055-1</f>
        <v>0.01462609106</v>
      </c>
      <c r="AE1055" s="1">
        <f>'S. ENERGÍA'!P1056/'S. ENERGÍA'!P1055-1</f>
        <v>-0.002243409983</v>
      </c>
      <c r="AF1055" s="1">
        <f>'S. ENERGÍA'!R1056/'S. ENERGÍA'!R1055-1</f>
        <v>-0.01271186441</v>
      </c>
      <c r="AG1055" s="1">
        <f>'S. ENERGÍA'!T1056/'S. ENERGÍA'!T1055-1</f>
        <v>-0.03502824859</v>
      </c>
      <c r="AH1055" s="1">
        <f>SUMPRODUCT(X1055:AG1055,'Ponderaciones e Índices.'!$A$12:$J$12)</f>
        <v>0.002045757013</v>
      </c>
    </row>
    <row r="1056">
      <c r="A1056" s="1">
        <f>S.FINANCIERO!A1057</f>
        <v>43474</v>
      </c>
      <c r="B1056" s="1">
        <f>S.FINANCIERO!B1057/S.FINANCIERO!B1056-1</f>
        <v>0.02133560913</v>
      </c>
      <c r="C1056" s="1">
        <f>S.FINANCIERO!D1057/S.FINANCIERO!D1056-1</f>
        <v>0.004718372162</v>
      </c>
      <c r="D1056" s="1">
        <f>S.FINANCIERO!F1057/S.FINANCIERO!F1056-1</f>
        <v>0.01278518682</v>
      </c>
      <c r="E1056" s="1">
        <f>S.FINANCIERO!H1057/S.FINANCIERO!H1056-1</f>
        <v>0.01761732852</v>
      </c>
      <c r="F1056" s="1">
        <f>S.FINANCIERO!J1057/S.FINANCIERO!J1056-1</f>
        <v>0.01310211946</v>
      </c>
      <c r="G1056" s="1">
        <f>S.FINANCIERO!L1057/S.FINANCIERO!L1056-1</f>
        <v>0.02176183844</v>
      </c>
      <c r="H1056" s="1">
        <f>S.FINANCIERO!N1057/S.FINANCIERO!N1056-1</f>
        <v>0.01316259992</v>
      </c>
      <c r="I1056" s="1">
        <f>S.FINANCIERO!P1057/S.FINANCIERO!P1056-1</f>
        <v>0.02178217822</v>
      </c>
      <c r="J1056" s="1">
        <f>S.FINANCIERO!R1057/S.FINANCIERO!R1056-1</f>
        <v>0.0277284827</v>
      </c>
      <c r="K1056" s="1">
        <f>S.FINANCIERO!T1057/S.FINANCIERO!T1056-1</f>
        <v>0.01462196862</v>
      </c>
      <c r="L1056" s="1">
        <f>SUMPRODUCT(B1056:K1056, 'Ponderaciones e Índices.'!$A$4:$J$4)</f>
        <v>0.01583917556</v>
      </c>
      <c r="M1056" s="1">
        <f>'S. MATERIALES'!B1057/'S. MATERIALES'!B1056-1</f>
        <v>0.006740196078</v>
      </c>
      <c r="N1056" s="3">
        <f>'S. MATERIALES'!D1057/'S. MATERIALES'!D1056-1</f>
        <v>0.01653992395</v>
      </c>
      <c r="O1056" s="1">
        <f>'S. MATERIALES'!F1057/'S. MATERIALES'!F1056-1</f>
        <v>-0.02636986301</v>
      </c>
      <c r="P1056" s="1">
        <f>'S. MATERIALES'!H1057/'S. MATERIALES'!H1056-1</f>
        <v>0.003898635478</v>
      </c>
      <c r="Q1056" s="1">
        <f>'S. MATERIALES'!J1057/'S. MATERIALES'!J1056-1</f>
        <v>0.01417894043</v>
      </c>
      <c r="R1056" s="1">
        <f>'S. MATERIALES'!L1057/'S. MATERIALES'!L1056-1</f>
        <v>0.03317373461</v>
      </c>
      <c r="S1056" s="1">
        <f>'S. MATERIALES'!N1057/'S. MATERIALES'!N1056-1</f>
        <v>-0.007025761124</v>
      </c>
      <c r="T1056" s="1">
        <f>'S. MATERIALES'!P1057/'S. MATERIALES'!P1056-1</f>
        <v>0.04155124654</v>
      </c>
      <c r="U1056" s="1">
        <f>'S. MATERIALES'!R1057/'S. MATERIALES'!R1056-1</f>
        <v>0.01870748299</v>
      </c>
      <c r="V1056" s="1">
        <f>'S. MATERIALES'!T1057/'S. MATERIALES'!T1056-1</f>
        <v>0.01644245142</v>
      </c>
      <c r="W1056" s="1">
        <f>SUMPRODUCT(M1056:V1056,'Ponderaciones e Índices.'!$A$8:$J$8)</f>
        <v>0.01627176651</v>
      </c>
      <c r="X1056" s="1">
        <f>'S. ENERGÍA'!B1057/'S. ENERGÍA'!B1056-1</f>
        <v>0.02166246851</v>
      </c>
      <c r="Y1056" s="1">
        <f>'S. ENERGÍA'!D1057/'S. ENERGÍA'!D1056-1</f>
        <v>0.01621778164</v>
      </c>
      <c r="Z1056" s="1">
        <f>'S. ENERGÍA'!F1057/'S. ENERGÍA'!F1056-1</f>
        <v>0.007273528764</v>
      </c>
      <c r="AA1056" s="1">
        <f>'S. ENERGÍA'!H1057/'S. ENERGÍA'!H1056-1</f>
        <v>0.0009482122249</v>
      </c>
      <c r="AB1056" s="1">
        <f>'S. ENERGÍA'!J1057/'S. ENERGÍA'!J1056-1</f>
        <v>0.02485659656</v>
      </c>
      <c r="AC1056" s="1">
        <f>'S. ENERGÍA'!L1057/'S. ENERGÍA'!L1056-1</f>
        <v>0.002272727273</v>
      </c>
      <c r="AD1056" s="1">
        <f>'S. ENERGÍA'!N1057/'S. ENERGÍA'!N1056-1</f>
        <v>0.01953034178</v>
      </c>
      <c r="AE1056" s="1">
        <f>'S. ENERGÍA'!P1057/'S. ENERGÍA'!P1056-1</f>
        <v>0.004496908375</v>
      </c>
      <c r="AF1056" s="1">
        <f>'S. ENERGÍA'!R1057/'S. ENERGÍA'!R1056-1</f>
        <v>0.02575107296</v>
      </c>
      <c r="AG1056" s="1">
        <f>'S. ENERGÍA'!T1057/'S. ENERGÍA'!T1056-1</f>
        <v>0.06557377049</v>
      </c>
      <c r="AH1056" s="1">
        <f>SUMPRODUCT(X1056:AG1056,'Ponderaciones e Índices.'!$A$12:$J$12)</f>
        <v>0.01973567306</v>
      </c>
    </row>
    <row r="1057">
      <c r="A1057" s="1">
        <f>S.FINANCIERO!A1058</f>
        <v>43475</v>
      </c>
      <c r="B1057" s="1">
        <f>S.FINANCIERO!B1058/S.FINANCIERO!B1057-1</f>
        <v>0.009191560476</v>
      </c>
      <c r="C1057" s="1">
        <f>S.FINANCIERO!D1058/S.FINANCIERO!D1057-1</f>
        <v>0.00968594071</v>
      </c>
      <c r="D1057" s="1">
        <f>S.FINANCIERO!F1058/S.FINANCIERO!F1057-1</f>
        <v>0.006311894657</v>
      </c>
      <c r="E1057" s="1">
        <f>S.FINANCIERO!H1058/S.FINANCIERO!H1057-1</f>
        <v>0.01035901802</v>
      </c>
      <c r="F1057" s="1">
        <f>S.FINANCIERO!J1058/S.FINANCIERO!J1057-1</f>
        <v>0.005990871054</v>
      </c>
      <c r="G1057" s="1">
        <f>S.FINANCIERO!L1058/S.FINANCIERO!L1057-1</f>
        <v>0.009371272789</v>
      </c>
      <c r="H1057" s="1">
        <f>S.FINANCIERO!N1058/S.FINANCIERO!N1057-1</f>
        <v>-0.0003685191241</v>
      </c>
      <c r="I1057" s="1">
        <f>S.FINANCIERO!P1058/S.FINANCIERO!P1057-1</f>
        <v>-0.001937984496</v>
      </c>
      <c r="J1057" s="1">
        <f>S.FINANCIERO!R1058/S.FINANCIERO!R1057-1</f>
        <v>0.01079214332</v>
      </c>
      <c r="K1057" s="1">
        <f>S.FINANCIERO!T1058/S.FINANCIERO!T1057-1</f>
        <v>0.01159929701</v>
      </c>
      <c r="L1057" s="1">
        <f>SUMPRODUCT(B1057:K1057, 'Ponderaciones e Índices.'!$A$4:$J$4)</f>
        <v>0.006341977037</v>
      </c>
      <c r="M1057" s="1">
        <f>'S. MATERIALES'!B1058/'S. MATERIALES'!B1057-1</f>
        <v>-0.00365185636</v>
      </c>
      <c r="N1057" s="3">
        <f>'S. MATERIALES'!D1058/'S. MATERIALES'!D1057-1</f>
        <v>-0.01795399289</v>
      </c>
      <c r="O1057" s="1">
        <f>'S. MATERIALES'!F1058/'S. MATERIALES'!F1057-1</f>
        <v>0</v>
      </c>
      <c r="P1057" s="1">
        <f>'S. MATERIALES'!H1058/'S. MATERIALES'!H1057-1</f>
        <v>-0.00932038835</v>
      </c>
      <c r="Q1057" s="1">
        <f>'S. MATERIALES'!J1058/'S. MATERIALES'!J1057-1</f>
        <v>0.002926194863</v>
      </c>
      <c r="R1057" s="1">
        <f>'S. MATERIALES'!L1058/'S. MATERIALES'!L1057-1</f>
        <v>-0.0009930486594</v>
      </c>
      <c r="S1057" s="1">
        <f>'S. MATERIALES'!N1058/'S. MATERIALES'!N1057-1</f>
        <v>-0.01179245283</v>
      </c>
      <c r="T1057" s="1">
        <f>'S. MATERIALES'!P1058/'S. MATERIALES'!P1057-1</f>
        <v>-0.02570921986</v>
      </c>
      <c r="U1057" s="1">
        <f>'S. MATERIALES'!R1058/'S. MATERIALES'!R1057-1</f>
        <v>-0.0183639399</v>
      </c>
      <c r="V1057" s="1">
        <f>'S. MATERIALES'!T1058/'S. MATERIALES'!T1057-1</f>
        <v>-0.02254901961</v>
      </c>
      <c r="W1057" s="1">
        <f>SUMPRODUCT(M1057:V1057,'Ponderaciones e Índices.'!$A$8:$J$8)</f>
        <v>-0.01257399279</v>
      </c>
      <c r="X1057" s="1">
        <f>'S. ENERGÍA'!B1058/'S. ENERGÍA'!B1057-1</f>
        <v>0.001972386588</v>
      </c>
      <c r="Y1057" s="1">
        <f>'S. ENERGÍA'!D1058/'S. ENERGÍA'!D1057-1</f>
        <v>0.01453405529</v>
      </c>
      <c r="Z1057" s="1">
        <f>'S. ENERGÍA'!F1058/'S. ENERGÍA'!F1057-1</f>
        <v>0.004376367615</v>
      </c>
      <c r="AA1057" s="1">
        <f>'S. ENERGÍA'!H1058/'S. ENERGÍA'!H1057-1</f>
        <v>0.01854533292</v>
      </c>
      <c r="AB1057" s="1">
        <f>'S. ENERGÍA'!J1058/'S. ENERGÍA'!J1057-1</f>
        <v>0.01212686567</v>
      </c>
      <c r="AC1057" s="1">
        <f>'S. ENERGÍA'!L1058/'S. ENERGÍA'!L1057-1</f>
        <v>0.003968253968</v>
      </c>
      <c r="AD1057" s="1">
        <f>'S. ENERGÍA'!N1058/'S. ENERGÍA'!N1057-1</f>
        <v>-0.002052451539</v>
      </c>
      <c r="AE1057" s="1">
        <f>'S. ENERGÍA'!P1058/'S. ENERGÍA'!P1057-1</f>
        <v>0.02126468942</v>
      </c>
      <c r="AF1057" s="1">
        <f>'S. ENERGÍA'!R1058/'S. ENERGÍA'!R1057-1</f>
        <v>0</v>
      </c>
      <c r="AG1057" s="1">
        <f>'S. ENERGÍA'!T1058/'S. ENERGÍA'!T1057-1</f>
        <v>0.01758241758</v>
      </c>
      <c r="AH1057" s="1">
        <f>SUMPRODUCT(X1057:AG1057,'Ponderaciones e Índices.'!$A$12:$J$12)</f>
        <v>0.009475410024</v>
      </c>
    </row>
    <row r="1058">
      <c r="A1058" s="1">
        <f>S.FINANCIERO!A1059</f>
        <v>43476</v>
      </c>
      <c r="B1058" s="1">
        <f>S.FINANCIERO!B1059/S.FINANCIERO!B1058-1</f>
        <v>-0.0002069964811</v>
      </c>
      <c r="C1058" s="1">
        <f>S.FINANCIERO!D1059/S.FINANCIERO!D1058-1</f>
        <v>0.0004360465116</v>
      </c>
      <c r="D1058" s="1">
        <f>S.FINANCIERO!F1059/S.FINANCIERO!F1058-1</f>
        <v>0.003136152266</v>
      </c>
      <c r="E1058" s="1">
        <f>S.FINANCIERO!H1059/S.FINANCIERO!H1058-1</f>
        <v>0.002387640449</v>
      </c>
      <c r="F1058" s="1">
        <f>S.FINANCIERO!J1059/S.FINANCIERO!J1058-1</f>
        <v>0.008885527933</v>
      </c>
      <c r="G1058" s="1">
        <f>S.FINANCIERO!L1059/S.FINANCIERO!L1058-1</f>
        <v>0.004557731263</v>
      </c>
      <c r="H1058" s="1">
        <f>S.FINANCIERO!N1059/S.FINANCIERO!N1058-1</f>
        <v>0.002040583202</v>
      </c>
      <c r="I1058" s="1">
        <f>S.FINANCIERO!P1059/S.FINANCIERO!P1058-1</f>
        <v>0.00145631068</v>
      </c>
      <c r="J1058" s="1">
        <f>S.FINANCIERO!R1059/S.FINANCIERO!R1058-1</f>
        <v>0.004057228272</v>
      </c>
      <c r="K1058" s="1">
        <f>S.FINANCIERO!T1059/S.FINANCIERO!T1058-1</f>
        <v>-0.003127171647</v>
      </c>
      <c r="L1058" s="1">
        <f>SUMPRODUCT(B1058:K1058, 'Ponderaciones e Índices.'!$A$4:$J$4)</f>
        <v>0.002510401932</v>
      </c>
      <c r="M1058" s="1">
        <f>'S. MATERIALES'!B1059/'S. MATERIALES'!B1058-1</f>
        <v>0.009163103238</v>
      </c>
      <c r="N1058" s="3">
        <f>'S. MATERIALES'!D1059/'S. MATERIALES'!D1058-1</f>
        <v>0.006284517235</v>
      </c>
      <c r="O1058" s="1">
        <f>'S. MATERIALES'!F1059/'S. MATERIALES'!F1058-1</f>
        <v>0.006265388674</v>
      </c>
      <c r="P1058" s="1">
        <f>'S. MATERIALES'!H1059/'S. MATERIALES'!H1058-1</f>
        <v>0.005488043904</v>
      </c>
      <c r="Q1058" s="1">
        <f>'S. MATERIALES'!J1059/'S. MATERIALES'!J1058-1</f>
        <v>0.008320726172</v>
      </c>
      <c r="R1058" s="1">
        <f>'S. MATERIALES'!L1059/'S. MATERIALES'!L1058-1</f>
        <v>0.001325381047</v>
      </c>
      <c r="S1058" s="1">
        <f>'S. MATERIALES'!N1059/'S. MATERIALES'!N1058-1</f>
        <v>0.01670644391</v>
      </c>
      <c r="T1058" s="1">
        <f>'S. MATERIALES'!P1059/'S. MATERIALES'!P1058-1</f>
        <v>0.01819836215</v>
      </c>
      <c r="U1058" s="1">
        <f>'S. MATERIALES'!R1059/'S. MATERIALES'!R1058-1</f>
        <v>0.003401360544</v>
      </c>
      <c r="V1058" s="1">
        <f>'S. MATERIALES'!T1059/'S. MATERIALES'!T1058-1</f>
        <v>-0.004012036108</v>
      </c>
      <c r="W1058" s="1">
        <f>SUMPRODUCT(M1058:V1058,'Ponderaciones e Índices.'!$A$8:$J$8)</f>
        <v>0.008720064078</v>
      </c>
      <c r="X1058" s="1">
        <f>'S. ENERGÍA'!B1059/'S. ENERGÍA'!B1058-1</f>
        <v>-0.007135826772</v>
      </c>
      <c r="Y1058" s="1">
        <f>'S. ENERGÍA'!D1059/'S. ENERGÍA'!D1058-1</f>
        <v>0.01264044944</v>
      </c>
      <c r="Z1058" s="1">
        <f>'S. ENERGÍA'!F1059/'S. ENERGÍA'!F1058-1</f>
        <v>0</v>
      </c>
      <c r="AA1058" s="1">
        <f>'S. ENERGÍA'!H1059/'S. ENERGÍA'!H1058-1</f>
        <v>0.0007444603988</v>
      </c>
      <c r="AB1058" s="1">
        <f>'S. ENERGÍA'!J1059/'S. ENERGÍA'!J1058-1</f>
        <v>-0.009216589862</v>
      </c>
      <c r="AC1058" s="1">
        <f>'S. ENERGÍA'!L1059/'S. ENERGÍA'!L1058-1</f>
        <v>-0.003387916431</v>
      </c>
      <c r="AD1058" s="1">
        <f>'S. ENERGÍA'!N1059/'S. ENERGÍA'!N1058-1</f>
        <v>-0.0004570383912</v>
      </c>
      <c r="AE1058" s="1">
        <f>'S. ENERGÍA'!P1059/'S. ENERGÍA'!P1058-1</f>
        <v>-0.003835616438</v>
      </c>
      <c r="AF1058" s="1">
        <f>'S. ENERGÍA'!R1059/'S. ENERGÍA'!R1058-1</f>
        <v>-0.008368200837</v>
      </c>
      <c r="AG1058" s="1">
        <f>'S. ENERGÍA'!T1059/'S. ENERGÍA'!T1058-1</f>
        <v>0.02375809935</v>
      </c>
      <c r="AH1058" s="1">
        <f>SUMPRODUCT(X1058:AG1058,'Ponderaciones e Índices.'!$A$12:$J$12)</f>
        <v>0.002357077437</v>
      </c>
    </row>
    <row r="1059">
      <c r="A1059" s="1">
        <f>S.FINANCIERO!A1060</f>
        <v>43479</v>
      </c>
      <c r="B1059" s="1">
        <f>S.FINANCIERO!B1060/S.FINANCIERO!B1059-1</f>
        <v>0.003002070393</v>
      </c>
      <c r="C1059" s="1">
        <f>S.FINANCIERO!D1060/S.FINANCIERO!D1059-1</f>
        <v>-0.002615138748</v>
      </c>
      <c r="D1059" s="1">
        <f>S.FINANCIERO!F1060/S.FINANCIERO!F1059-1</f>
        <v>0.0006468305304</v>
      </c>
      <c r="E1059" s="1">
        <f>S.FINANCIERO!H1060/S.FINANCIERO!H1059-1</f>
        <v>-0.001261034048</v>
      </c>
      <c r="F1059" s="1">
        <f>S.FINANCIERO!J1060/S.FINANCIERO!J1059-1</f>
        <v>-0.004872107186</v>
      </c>
      <c r="G1059" s="1">
        <f>S.FINANCIERO!L1060/S.FINANCIERO!L1059-1</f>
        <v>-0.003192740716</v>
      </c>
      <c r="H1059" s="1">
        <f>S.FINANCIERO!N1060/S.FINANCIERO!N1059-1</f>
        <v>0.002222970697</v>
      </c>
      <c r="I1059" s="1">
        <f>S.FINANCIERO!P1060/S.FINANCIERO!P1059-1</f>
        <v>-0.002423654872</v>
      </c>
      <c r="J1059" s="1">
        <f>S.FINANCIERO!R1060/S.FINANCIERO!R1059-1</f>
        <v>-0.004040833688</v>
      </c>
      <c r="K1059" s="1">
        <f>S.FINANCIERO!T1060/S.FINANCIERO!T1059-1</f>
        <v>0.002788428024</v>
      </c>
      <c r="L1059" s="1">
        <f>SUMPRODUCT(B1059:K1059, 'Ponderaciones e Índices.'!$A$4:$J$4)</f>
        <v>-0.001267619085</v>
      </c>
      <c r="M1059" s="1">
        <f>'S. MATERIALES'!B1060/'S. MATERIALES'!B1059-1</f>
        <v>-0.01210653753</v>
      </c>
      <c r="N1059" s="3">
        <f>'S. MATERIALES'!D1060/'S. MATERIALES'!D1059-1</f>
        <v>0.0005677517033</v>
      </c>
      <c r="O1059" s="1">
        <f>'S. MATERIALES'!F1060/'S. MATERIALES'!F1059-1</f>
        <v>0.004129071724</v>
      </c>
      <c r="P1059" s="1">
        <f>'S. MATERIALES'!H1060/'S. MATERIALES'!H1059-1</f>
        <v>-0.009746588694</v>
      </c>
      <c r="Q1059" s="1">
        <f>'S. MATERIALES'!J1060/'S. MATERIALES'!J1059-1</f>
        <v>0.00482263423</v>
      </c>
      <c r="R1059" s="1">
        <f>'S. MATERIALES'!L1060/'S. MATERIALES'!L1059-1</f>
        <v>-0.003639973527</v>
      </c>
      <c r="S1059" s="1">
        <f>'S. MATERIALES'!N1060/'S. MATERIALES'!N1059-1</f>
        <v>-0.01408450704</v>
      </c>
      <c r="T1059" s="1">
        <f>'S. MATERIALES'!P1060/'S. MATERIALES'!P1059-1</f>
        <v>-0.01429848079</v>
      </c>
      <c r="U1059" s="1">
        <f>'S. MATERIALES'!R1060/'S. MATERIALES'!R1059-1</f>
        <v>0</v>
      </c>
      <c r="V1059" s="1">
        <f>'S. MATERIALES'!T1060/'S. MATERIALES'!T1059-1</f>
        <v>-0.002014098691</v>
      </c>
      <c r="W1059" s="1">
        <f>SUMPRODUCT(M1059:V1059,'Ponderaciones e Índices.'!$A$8:$J$8)</f>
        <v>-0.007399006471</v>
      </c>
      <c r="X1059" s="1">
        <f>'S. ENERGÍA'!B1060/'S. ENERGÍA'!B1059-1</f>
        <v>0.005204460967</v>
      </c>
      <c r="Y1059" s="1">
        <f>'S. ENERGÍA'!D1060/'S. ENERGÍA'!D1059-1</f>
        <v>0.006380027739</v>
      </c>
      <c r="Z1059" s="1">
        <f>'S. ENERGÍA'!F1060/'S. ENERGÍA'!F1059-1</f>
        <v>0.009150326797</v>
      </c>
      <c r="AA1059" s="1">
        <f>'S. ENERGÍA'!H1060/'S. ENERGÍA'!H1059-1</f>
        <v>0.001485775079</v>
      </c>
      <c r="AB1059" s="1">
        <f>'S. ENERGÍA'!J1060/'S. ENERGÍA'!J1059-1</f>
        <v>-0.01023255814</v>
      </c>
      <c r="AC1059" s="1">
        <f>'S. ENERGÍA'!L1060/'S. ENERGÍA'!L1059-1</f>
        <v>0.01473087819</v>
      </c>
      <c r="AD1059" s="1">
        <f>'S. ENERGÍA'!N1060/'S. ENERGÍA'!N1059-1</f>
        <v>-0.004572473708</v>
      </c>
      <c r="AE1059" s="1">
        <f>'S. ENERGÍA'!P1060/'S. ENERGÍA'!P1059-1</f>
        <v>0.002750275028</v>
      </c>
      <c r="AF1059" s="1">
        <f>'S. ENERGÍA'!R1060/'S. ENERGÍA'!R1059-1</f>
        <v>-0.01476793249</v>
      </c>
      <c r="AG1059" s="1">
        <f>'S. ENERGÍA'!T1060/'S. ENERGÍA'!T1059-1</f>
        <v>-0.008438818565</v>
      </c>
      <c r="AH1059" s="1">
        <f>SUMPRODUCT(X1059:AG1059,'Ponderaciones e Índices.'!$A$12:$J$12)</f>
        <v>0.0007536928635</v>
      </c>
    </row>
    <row r="1060">
      <c r="A1060" s="1">
        <f>S.FINANCIERO!A1061</f>
        <v>43480</v>
      </c>
      <c r="B1060" s="1">
        <f>S.FINANCIERO!B1061/S.FINANCIERO!B1060-1</f>
        <v>0.003921973372</v>
      </c>
      <c r="C1060" s="1">
        <f>S.FINANCIERO!D1061/S.FINANCIERO!D1060-1</f>
        <v>0.009905316824</v>
      </c>
      <c r="D1060" s="1">
        <f>S.FINANCIERO!F1061/S.FINANCIERO!F1060-1</f>
        <v>0.008618832148</v>
      </c>
      <c r="E1060" s="1">
        <f>S.FINANCIERO!H1061/S.FINANCIERO!H1060-1</f>
        <v>0.004068462402</v>
      </c>
      <c r="F1060" s="1">
        <f>S.FINANCIERO!J1061/S.FINANCIERO!J1060-1</f>
        <v>0.005649185576</v>
      </c>
      <c r="G1060" s="1">
        <f>S.FINANCIERO!L1061/S.FINANCIERO!L1060-1</f>
        <v>-0.0005057316251</v>
      </c>
      <c r="H1060" s="1">
        <f>S.FINANCIERO!N1061/S.FINANCIERO!N1060-1</f>
        <v>0.001292564137</v>
      </c>
      <c r="I1060" s="1">
        <f>S.FINANCIERO!P1061/S.FINANCIERO!P1060-1</f>
        <v>0.01360544218</v>
      </c>
      <c r="J1060" s="1">
        <f>S.FINANCIERO!R1061/S.FINANCIERO!R1060-1</f>
        <v>0.008541533205</v>
      </c>
      <c r="K1060" s="1">
        <f>S.FINANCIERO!T1061/S.FINANCIERO!T1060-1</f>
        <v>-0.007994438651</v>
      </c>
      <c r="L1060" s="1">
        <f>SUMPRODUCT(B1060:K1060, 'Ponderaciones e Índices.'!$A$4:$J$4)</f>
        <v>0.006348677696</v>
      </c>
      <c r="M1060" s="1">
        <f>'S. MATERIALES'!B1061/'S. MATERIALES'!B1060-1</f>
        <v>-0.03737745098</v>
      </c>
      <c r="N1060" s="3">
        <f>'S. MATERIALES'!D1061/'S. MATERIALES'!D1060-1</f>
        <v>-0.01834688859</v>
      </c>
      <c r="O1060" s="1">
        <f>'S. MATERIALES'!F1061/'S. MATERIALES'!F1060-1</f>
        <v>0</v>
      </c>
      <c r="P1060" s="1">
        <f>'S. MATERIALES'!H1061/'S. MATERIALES'!H1060-1</f>
        <v>-0.007480314961</v>
      </c>
      <c r="Q1060" s="1">
        <f>'S. MATERIALES'!J1061/'S. MATERIALES'!J1060-1</f>
        <v>-0.01013225256</v>
      </c>
      <c r="R1060" s="1">
        <f>'S. MATERIALES'!L1061/'S. MATERIALES'!L1060-1</f>
        <v>-0.003653271338</v>
      </c>
      <c r="S1060" s="1">
        <f>'S. MATERIALES'!N1061/'S. MATERIALES'!N1060-1</f>
        <v>-0.02142857143</v>
      </c>
      <c r="T1060" s="1">
        <f>'S. MATERIALES'!P1061/'S. MATERIALES'!P1060-1</f>
        <v>-0.00725294651</v>
      </c>
      <c r="U1060" s="1">
        <f>'S. MATERIALES'!R1061/'S. MATERIALES'!R1060-1</f>
        <v>-0.01016949153</v>
      </c>
      <c r="V1060" s="1">
        <f>'S. MATERIALES'!T1061/'S. MATERIALES'!T1060-1</f>
        <v>-0.02674066599</v>
      </c>
      <c r="W1060" s="1">
        <f>SUMPRODUCT(M1060:V1060,'Ponderaciones e Índices.'!$A$8:$J$8)</f>
        <v>-0.01611067334</v>
      </c>
      <c r="X1060" s="1">
        <f>'S. ENERGÍA'!B1061/'S. ENERGÍA'!B1060-1</f>
        <v>0.01947731755</v>
      </c>
      <c r="Y1060" s="1">
        <f>'S. ENERGÍA'!D1061/'S. ENERGÍA'!D1060-1</f>
        <v>0.02535832415</v>
      </c>
      <c r="Z1060" s="1">
        <f>'S. ENERGÍA'!F1061/'S. ENERGÍA'!F1060-1</f>
        <v>0.02007772021</v>
      </c>
      <c r="AA1060" s="1">
        <f>'S. ENERGÍA'!H1061/'S. ENERGÍA'!H1060-1</f>
        <v>0.01149411252</v>
      </c>
      <c r="AB1060" s="1">
        <f>'S. ENERGÍA'!J1061/'S. ENERGÍA'!J1060-1</f>
        <v>0.01315789474</v>
      </c>
      <c r="AC1060" s="1">
        <f>'S. ENERGÍA'!L1061/'S. ENERGÍA'!L1060-1</f>
        <v>0.01200446678</v>
      </c>
      <c r="AD1060" s="1">
        <f>'S. ENERGÍA'!N1061/'S. ENERGÍA'!N1060-1</f>
        <v>0.01975195223</v>
      </c>
      <c r="AE1060" s="1">
        <f>'S. ENERGÍA'!P1061/'S. ENERGÍA'!P1060-1</f>
        <v>-0.009873834339</v>
      </c>
      <c r="AF1060" s="1">
        <f>'S. ENERGÍA'!R1061/'S. ENERGÍA'!R1060-1</f>
        <v>-0.006423982869</v>
      </c>
      <c r="AG1060" s="1">
        <f>'S. ENERGÍA'!T1061/'S. ENERGÍA'!T1060-1</f>
        <v>0.0170212766</v>
      </c>
      <c r="AH1060" s="1">
        <f>SUMPRODUCT(X1060:AG1060,'Ponderaciones e Índices.'!$A$12:$J$12)</f>
        <v>0.016279044</v>
      </c>
    </row>
    <row r="1061">
      <c r="A1061" s="1">
        <f>S.FINANCIERO!A1062</f>
        <v>43481</v>
      </c>
      <c r="B1061" s="1">
        <f>S.FINANCIERO!B1062/S.FINANCIERO!B1061-1</f>
        <v>0.005859977383</v>
      </c>
      <c r="C1061" s="1">
        <f>S.FINANCIERO!D1062/S.FINANCIERO!D1061-1</f>
        <v>0.01875090149</v>
      </c>
      <c r="D1061" s="1">
        <f>S.FINANCIERO!F1062/S.FINANCIERO!F1061-1</f>
        <v>0.01356547746</v>
      </c>
      <c r="E1061" s="1">
        <f>S.FINANCIERO!H1062/S.FINANCIERO!H1061-1</f>
        <v>0.009780634344</v>
      </c>
      <c r="F1061" s="1">
        <f>S.FINANCIERO!J1062/S.FINANCIERO!J1061-1</f>
        <v>0.01048590956</v>
      </c>
      <c r="G1061" s="1">
        <f>S.FINANCIERO!L1062/S.FINANCIERO!L1061-1</f>
        <v>0.009107775342</v>
      </c>
      <c r="H1061" s="1">
        <f>S.FINANCIERO!N1062/S.FINANCIERO!N1061-1</f>
        <v>0.006464805023</v>
      </c>
      <c r="I1061" s="1">
        <f>S.FINANCIERO!P1062/S.FINANCIERO!P1061-1</f>
        <v>0.003835091083</v>
      </c>
      <c r="J1061" s="1">
        <f>S.FINANCIERO!R1062/S.FINANCIERO!R1061-1</f>
        <v>0.0122803303</v>
      </c>
      <c r="K1061" s="1">
        <f>S.FINANCIERO!T1062/S.FINANCIERO!T1061-1</f>
        <v>0.005956552207</v>
      </c>
      <c r="L1061" s="1">
        <f>SUMPRODUCT(B1061:K1061, 'Ponderaciones e Índices.'!$A$4:$J$4)</f>
        <v>0.009972000875</v>
      </c>
      <c r="M1061" s="1">
        <f>'S. MATERIALES'!B1062/'S. MATERIALES'!B1061-1</f>
        <v>0.001273074475</v>
      </c>
      <c r="N1061" s="3">
        <f>'S. MATERIALES'!D1062/'S. MATERIALES'!D1061-1</f>
        <v>0.004046242775</v>
      </c>
      <c r="O1061" s="1">
        <f>'S. MATERIALES'!F1062/'S. MATERIALES'!F1061-1</f>
        <v>-0.03091684435</v>
      </c>
      <c r="P1061" s="1">
        <f>'S. MATERIALES'!H1062/'S. MATERIALES'!H1061-1</f>
        <v>0.005950019833</v>
      </c>
      <c r="Q1061" s="1">
        <f>'S. MATERIALES'!J1062/'S. MATERIALES'!J1061-1</f>
        <v>-0.01206766512</v>
      </c>
      <c r="R1061" s="1">
        <f>'S. MATERIALES'!L1062/'S. MATERIALES'!L1061-1</f>
        <v>0.001</v>
      </c>
      <c r="S1061" s="1">
        <f>'S. MATERIALES'!N1062/'S. MATERIALES'!N1061-1</f>
        <v>0.009732360097</v>
      </c>
      <c r="T1061" s="1">
        <f>'S. MATERIALES'!P1062/'S. MATERIALES'!P1061-1</f>
        <v>0.1479452055</v>
      </c>
      <c r="U1061" s="1">
        <f>'S. MATERIALES'!R1062/'S. MATERIALES'!R1061-1</f>
        <v>0.02568493151</v>
      </c>
      <c r="V1061" s="1">
        <f>'S. MATERIALES'!T1062/'S. MATERIALES'!T1061-1</f>
        <v>0.002592016589</v>
      </c>
      <c r="W1061" s="1">
        <f>SUMPRODUCT(M1061:V1061,'Ponderaciones e Índices.'!$A$8:$J$8)</f>
        <v>0.02959058194</v>
      </c>
      <c r="X1061" s="1">
        <f>'S. ENERGÍA'!B1062/'S. ENERGÍA'!B1061-1</f>
        <v>-0.01402660218</v>
      </c>
      <c r="Y1061" s="1">
        <f>'S. ENERGÍA'!D1062/'S. ENERGÍA'!D1061-1</f>
        <v>-0.01639784946</v>
      </c>
      <c r="Z1061" s="1">
        <f>'S. ENERGÍA'!F1062/'S. ENERGÍA'!F1061-1</f>
        <v>-0.0006349206349</v>
      </c>
      <c r="AA1061" s="1">
        <f>'S. ENERGÍA'!H1062/'S. ENERGÍA'!H1061-1</f>
        <v>0.002015974891</v>
      </c>
      <c r="AB1061" s="1">
        <f>'S. ENERGÍA'!J1062/'S. ENERGÍA'!J1061-1</f>
        <v>-0.0185528757</v>
      </c>
      <c r="AC1061" s="1">
        <f>'S. ENERGÍA'!L1062/'S. ENERGÍA'!L1061-1</f>
        <v>0.009931034483</v>
      </c>
      <c r="AD1061" s="1">
        <f>'S. ENERGÍA'!N1062/'S. ENERGÍA'!N1061-1</f>
        <v>-0.00472972973</v>
      </c>
      <c r="AE1061" s="1">
        <f>'S. ENERGÍA'!P1062/'S. ENERGÍA'!P1061-1</f>
        <v>0.02770083102</v>
      </c>
      <c r="AF1061" s="1">
        <f>'S. ENERGÍA'!R1062/'S. ENERGÍA'!R1061-1</f>
        <v>-0.01077586207</v>
      </c>
      <c r="AG1061" s="1">
        <f>'S. ENERGÍA'!T1062/'S. ENERGÍA'!T1061-1</f>
        <v>0.0230125523</v>
      </c>
      <c r="AH1061" s="1">
        <f>SUMPRODUCT(X1061:AG1061,'Ponderaciones e Índices.'!$A$12:$J$12)</f>
        <v>-0.008845848529</v>
      </c>
    </row>
    <row r="1062">
      <c r="A1062" s="1">
        <f>S.FINANCIERO!A1063</f>
        <v>43482</v>
      </c>
      <c r="B1062" s="1">
        <f>S.FINANCIERO!B1063/S.FINANCIERO!B1062-1</f>
        <v>0.005928045789</v>
      </c>
      <c r="C1062" s="1">
        <f>S.FINANCIERO!D1063/S.FINANCIERO!D1062-1</f>
        <v>0.01005238567</v>
      </c>
      <c r="D1062" s="1">
        <f>S.FINANCIERO!F1063/S.FINANCIERO!F1062-1</f>
        <v>0.00853619981</v>
      </c>
      <c r="E1062" s="1">
        <f>S.FINANCIERO!H1063/S.FINANCIERO!H1062-1</f>
        <v>0.01148471011</v>
      </c>
      <c r="F1062" s="1">
        <f>S.FINANCIERO!J1063/S.FINANCIERO!J1062-1</f>
        <v>0.005929769295</v>
      </c>
      <c r="G1062" s="1">
        <f>S.FINANCIERO!L1063/S.FINANCIERO!L1062-1</f>
        <v>0.005849908073</v>
      </c>
      <c r="H1062" s="1">
        <f>S.FINANCIERO!N1063/S.FINANCIERO!N1062-1</f>
        <v>0.01559133165</v>
      </c>
      <c r="I1062" s="1">
        <f>S.FINANCIERO!P1063/S.FINANCIERO!P1062-1</f>
        <v>0.005730659026</v>
      </c>
      <c r="J1062" s="1">
        <f>S.FINANCIERO!R1063/S.FINANCIERO!R1062-1</f>
        <v>0.009830579377</v>
      </c>
      <c r="K1062" s="1">
        <f>S.FINANCIERO!T1063/S.FINANCIERO!T1062-1</f>
        <v>0.01776384535</v>
      </c>
      <c r="L1062" s="1">
        <f>SUMPRODUCT(B1062:K1062, 'Ponderaciones e Índices.'!$A$4:$J$4)</f>
        <v>0.008883897353</v>
      </c>
      <c r="M1062" s="1">
        <f>'S. MATERIALES'!B1063/'S. MATERIALES'!B1062-1</f>
        <v>0.003178639542</v>
      </c>
      <c r="N1062" s="3">
        <f>'S. MATERIALES'!D1063/'S. MATERIALES'!D1062-1</f>
        <v>0.00518134715</v>
      </c>
      <c r="O1062" s="1">
        <f>'S. MATERIALES'!F1063/'S. MATERIALES'!F1062-1</f>
        <v>0.01275229564</v>
      </c>
      <c r="P1062" s="1">
        <f>'S. MATERIALES'!H1063/'S. MATERIALES'!H1062-1</f>
        <v>-0.0003943217666</v>
      </c>
      <c r="Q1062" s="1">
        <f>'S. MATERIALES'!J1063/'S. MATERIALES'!J1062-1</f>
        <v>0.0006543788854</v>
      </c>
      <c r="R1062" s="1">
        <f>'S. MATERIALES'!L1063/'S. MATERIALES'!L1062-1</f>
        <v>0.01498501499</v>
      </c>
      <c r="S1062" s="1">
        <f>'S. MATERIALES'!N1063/'S. MATERIALES'!N1062-1</f>
        <v>0.007228915663</v>
      </c>
      <c r="T1062" s="1">
        <f>'S. MATERIALES'!P1063/'S. MATERIALES'!P1062-1</f>
        <v>0.0230708035</v>
      </c>
      <c r="U1062" s="1">
        <f>'S. MATERIALES'!R1063/'S. MATERIALES'!R1062-1</f>
        <v>0.01001669449</v>
      </c>
      <c r="V1062" s="1">
        <f>'S. MATERIALES'!T1063/'S. MATERIALES'!T1062-1</f>
        <v>-0.006721820062</v>
      </c>
      <c r="W1062" s="1">
        <f>SUMPRODUCT(M1062:V1062,'Ponderaciones e Índices.'!$A$8:$J$8)</f>
        <v>0.009327217922</v>
      </c>
      <c r="X1062" s="1">
        <f>'S. ENERGÍA'!B1063/'S. ENERGÍA'!B1062-1</f>
        <v>0.0191317145</v>
      </c>
      <c r="Y1062" s="1">
        <f>'S. ENERGÍA'!D1063/'S. ENERGÍA'!D1062-1</f>
        <v>-0.004919376879</v>
      </c>
      <c r="Z1062" s="1">
        <f>'S. ENERGÍA'!F1063/'S. ENERGÍA'!F1062-1</f>
        <v>0.003388394748</v>
      </c>
      <c r="AA1062" s="1">
        <f>'S. ENERGÍA'!H1063/'S. ENERGÍA'!H1062-1</f>
        <v>0.005304880008</v>
      </c>
      <c r="AB1062" s="1">
        <f>'S. ENERGÍA'!J1063/'S. ENERGÍA'!J1062-1</f>
        <v>0.01039697543</v>
      </c>
      <c r="AC1062" s="1">
        <f>'S. ENERGÍA'!L1063/'S. ENERGÍA'!L1062-1</f>
        <v>0.009287080033</v>
      </c>
      <c r="AD1062" s="1">
        <f>'S. ENERGÍA'!N1063/'S. ENERGÍA'!N1062-1</f>
        <v>0.01697216565</v>
      </c>
      <c r="AE1062" s="1">
        <f>'S. ENERGÍA'!P1063/'S. ENERGÍA'!P1062-1</f>
        <v>0.007547169811</v>
      </c>
      <c r="AF1062" s="1">
        <f>'S. ENERGÍA'!R1063/'S. ENERGÍA'!R1062-1</f>
        <v>-0.01525054466</v>
      </c>
      <c r="AG1062" s="1">
        <f>'S. ENERGÍA'!T1063/'S. ENERGÍA'!T1062-1</f>
        <v>-0.01124744376</v>
      </c>
      <c r="AH1062" s="1">
        <f>SUMPRODUCT(X1062:AG1062,'Ponderaciones e Índices.'!$A$12:$J$12)</f>
        <v>0.001883566575</v>
      </c>
    </row>
    <row r="1063">
      <c r="A1063" s="1">
        <f>S.FINANCIERO!A1064</f>
        <v>43483</v>
      </c>
      <c r="B1063" s="1">
        <f>S.FINANCIERO!B1064/S.FINANCIERO!B1063-1</f>
        <v>0.002235318025</v>
      </c>
      <c r="C1063" s="1">
        <f>S.FINANCIERO!D1064/S.FINANCIERO!D1063-1</f>
        <v>0.01401738155</v>
      </c>
      <c r="D1063" s="1">
        <f>S.FINANCIERO!F1064/S.FINANCIERO!F1063-1</f>
        <v>0.01076280042</v>
      </c>
      <c r="E1063" s="1">
        <f>S.FINANCIERO!H1064/S.FINANCIERO!H1063-1</f>
        <v>0.003283173735</v>
      </c>
      <c r="F1063" s="1">
        <f>S.FINANCIERO!J1064/S.FINANCIERO!J1063-1</f>
        <v>0.01031592521</v>
      </c>
      <c r="G1063" s="1">
        <f>S.FINANCIERO!L1064/S.FINANCIERO!L1063-1</f>
        <v>0.009305417082</v>
      </c>
      <c r="H1063" s="1">
        <f>S.FINANCIERO!N1064/S.FINANCIERO!N1063-1</f>
        <v>0.01119951504</v>
      </c>
      <c r="I1063" s="1">
        <f>S.FINANCIERO!P1064/S.FINANCIERO!P1063-1</f>
        <v>0.01519468186</v>
      </c>
      <c r="J1063" s="1">
        <f>S.FINANCIERO!R1064/S.FINANCIERO!R1063-1</f>
        <v>0.01201325601</v>
      </c>
      <c r="K1063" s="1">
        <f>S.FINANCIERO!T1064/S.FINANCIERO!T1063-1</f>
        <v>0.01095140315</v>
      </c>
      <c r="L1063" s="1">
        <f>SUMPRODUCT(B1063:K1063, 'Ponderaciones e Índices.'!$A$4:$J$4)</f>
        <v>0.009989125817</v>
      </c>
      <c r="M1063" s="1">
        <f>'S. MATERIALES'!B1064/'S. MATERIALES'!B1063-1</f>
        <v>-0.008871989861</v>
      </c>
      <c r="N1063" s="3">
        <f>'S. MATERIALES'!D1064/'S. MATERIALES'!D1063-1</f>
        <v>-0.01221840397</v>
      </c>
      <c r="O1063" s="1">
        <f>'S. MATERIALES'!F1064/'S. MATERIALES'!F1063-1</f>
        <v>0.004212019774</v>
      </c>
      <c r="P1063" s="1">
        <f>'S. MATERIALES'!H1064/'S. MATERIALES'!H1063-1</f>
        <v>-0.003944773176</v>
      </c>
      <c r="Q1063" s="1">
        <f>'S. MATERIALES'!J1064/'S. MATERIALES'!J1063-1</f>
        <v>-0.002942779292</v>
      </c>
      <c r="R1063" s="1">
        <f>'S. MATERIALES'!L1064/'S. MATERIALES'!L1063-1</f>
        <v>0.004921259843</v>
      </c>
      <c r="S1063" s="1">
        <f>'S. MATERIALES'!N1064/'S. MATERIALES'!N1063-1</f>
        <v>-0.01435406699</v>
      </c>
      <c r="T1063" s="1">
        <f>'S. MATERIALES'!P1064/'S. MATERIALES'!P1063-1</f>
        <v>-0.01244167963</v>
      </c>
      <c r="U1063" s="1">
        <f>'S. MATERIALES'!R1064/'S. MATERIALES'!R1063-1</f>
        <v>-0.01487603306</v>
      </c>
      <c r="V1063" s="1">
        <f>'S. MATERIALES'!T1064/'S. MATERIALES'!T1063-1</f>
        <v>-0.02082248829</v>
      </c>
      <c r="W1063" s="1">
        <f>SUMPRODUCT(M1063:V1063,'Ponderaciones e Índices.'!$A$8:$J$8)</f>
        <v>-0.009881117328</v>
      </c>
      <c r="X1063" s="1">
        <f>'S. ENERGÍA'!B1064/'S. ENERGÍA'!B1063-1</f>
        <v>0.02262334537</v>
      </c>
      <c r="Y1063" s="1">
        <f>'S. ENERGÍA'!D1064/'S. ENERGÍA'!D1063-1</f>
        <v>0.002746498215</v>
      </c>
      <c r="Z1063" s="1">
        <f>'S. ENERGÍA'!F1064/'S. ENERGÍA'!F1063-1</f>
        <v>0.0111861545</v>
      </c>
      <c r="AA1063" s="1">
        <f>'S. ENERGÍA'!H1064/'S. ENERGÍA'!H1063-1</f>
        <v>0.006003906734</v>
      </c>
      <c r="AB1063" s="1">
        <f>'S. ENERGÍA'!J1064/'S. ENERGÍA'!J1063-1</f>
        <v>0.00935453695</v>
      </c>
      <c r="AC1063" s="1">
        <f>'S. ENERGÍA'!L1064/'S. ENERGÍA'!L1063-1</f>
        <v>0.007036535859</v>
      </c>
      <c r="AD1063" s="1">
        <f>'S. ENERGÍA'!N1064/'S. ENERGÍA'!N1063-1</f>
        <v>0.00867823765</v>
      </c>
      <c r="AE1063" s="1">
        <f>'S. ENERGÍA'!P1064/'S. ENERGÍA'!P1063-1</f>
        <v>0.02621722846</v>
      </c>
      <c r="AF1063" s="1">
        <f>'S. ENERGÍA'!R1064/'S. ENERGÍA'!R1063-1</f>
        <v>0.02212389381</v>
      </c>
      <c r="AG1063" s="1">
        <f>'S. ENERGÍA'!T1064/'S. ENERGÍA'!T1063-1</f>
        <v>0.02378490176</v>
      </c>
      <c r="AH1063" s="1">
        <f>SUMPRODUCT(X1063:AG1063,'Ponderaciones e Índices.'!$A$12:$J$12)</f>
        <v>0.0117373836</v>
      </c>
    </row>
    <row r="1064">
      <c r="A1064" s="1">
        <f>S.FINANCIERO!A1065</f>
        <v>43486</v>
      </c>
      <c r="B1064" s="1">
        <f>S.FINANCIERO!B1065/S.FINANCIERO!B1064-1</f>
        <v>0.01115166261</v>
      </c>
      <c r="C1064" s="1">
        <f>S.FINANCIERO!D1065/S.FINANCIERO!D1064-1</f>
        <v>0.007741222007</v>
      </c>
      <c r="D1064" s="1">
        <f>S.FINANCIERO!F1065/S.FINANCIERO!F1064-1</f>
        <v>0.0003101416313</v>
      </c>
      <c r="E1064" s="1">
        <f>S.FINANCIERO!H1065/S.FINANCIERO!H1064-1</f>
        <v>0.005863103354</v>
      </c>
      <c r="F1064" s="1">
        <f>S.FINANCIERO!J1065/S.FINANCIERO!J1064-1</f>
        <v>0.0006381620932</v>
      </c>
      <c r="G1064" s="1">
        <f>S.FINANCIERO!L1065/S.FINANCIERO!L1064-1</f>
        <v>0.003128086928</v>
      </c>
      <c r="H1064" s="1">
        <f>S.FINANCIERO!N1065/S.FINANCIERO!N1064-1</f>
        <v>-0.0005345402953</v>
      </c>
      <c r="I1064" s="1">
        <f>S.FINANCIERO!P1065/S.FINANCIERO!P1064-1</f>
        <v>-0.006080449018</v>
      </c>
      <c r="J1064" s="1">
        <f>S.FINANCIERO!R1065/S.FINANCIERO!R1064-1</f>
        <v>-0.007367990176</v>
      </c>
      <c r="K1064" s="1">
        <f>S.FINANCIERO!T1065/S.FINANCIERO!T1064-1</f>
        <v>-0.004062288422</v>
      </c>
      <c r="L1064" s="1">
        <f>SUMPRODUCT(B1064:K1064, 'Ponderaciones e Índices.'!$A$4:$J$4)</f>
        <v>0.002338649405</v>
      </c>
      <c r="M1064" s="1">
        <f>'S. MATERIALES'!B1065/'S. MATERIALES'!B1064-1</f>
        <v>0.01598465473</v>
      </c>
      <c r="N1064" s="3">
        <f>'S. MATERIALES'!D1065/'S. MATERIALES'!D1064-1</f>
        <v>0.006378044066</v>
      </c>
      <c r="O1064" s="1">
        <f>'S. MATERIALES'!F1065/'S. MATERIALES'!F1064-1</f>
        <v>-0.00836663061</v>
      </c>
      <c r="P1064" s="1">
        <f>'S. MATERIALES'!H1065/'S. MATERIALES'!H1064-1</f>
        <v>-0.002772277228</v>
      </c>
      <c r="Q1064" s="1">
        <f>'S. MATERIALES'!J1065/'S. MATERIALES'!J1064-1</f>
        <v>0.01136860516</v>
      </c>
      <c r="R1064" s="1">
        <f>'S. MATERIALES'!L1065/'S. MATERIALES'!L1064-1</f>
        <v>0.002285341169</v>
      </c>
      <c r="S1064" s="1">
        <f>'S. MATERIALES'!N1065/'S. MATERIALES'!N1064-1</f>
        <v>-0.0145631068</v>
      </c>
      <c r="T1064" s="1">
        <f>'S. MATERIALES'!P1065/'S. MATERIALES'!P1064-1</f>
        <v>0.003937007874</v>
      </c>
      <c r="U1064" s="1">
        <f>'S. MATERIALES'!R1065/'S. MATERIALES'!R1064-1</f>
        <v>-0.003355704698</v>
      </c>
      <c r="V1064" s="1">
        <f>'S. MATERIALES'!T1065/'S. MATERIALES'!T1064-1</f>
        <v>-0.03615098352</v>
      </c>
      <c r="W1064" s="1">
        <f>SUMPRODUCT(M1064:V1064,'Ponderaciones e Índices.'!$A$8:$J$8)</f>
        <v>0.0002706891196</v>
      </c>
      <c r="X1064" s="1">
        <f>'S. ENERGÍA'!B1065/'S. ENERGÍA'!B1064-1</f>
        <v>0.01859261003</v>
      </c>
      <c r="Y1064" s="1">
        <f>'S. ENERGÍA'!D1065/'S. ENERGÍA'!D1064-1</f>
        <v>-0.0008216926869</v>
      </c>
      <c r="Z1064" s="1">
        <f>'S. ENERGÍA'!F1065/'S. ENERGÍA'!F1064-1</f>
        <v>0.01127113338</v>
      </c>
      <c r="AA1064" s="1">
        <f>'S. ENERGÍA'!H1065/'S. ENERGÍA'!H1064-1</f>
        <v>0.0001806702668</v>
      </c>
      <c r="AB1064" s="1">
        <f>'S. ENERGÍA'!J1065/'S. ENERGÍA'!J1064-1</f>
        <v>-0.01575532901</v>
      </c>
      <c r="AC1064" s="1">
        <f>'S. ENERGÍA'!L1065/'S. ENERGÍA'!L1064-1</f>
        <v>-0.01343724805</v>
      </c>
      <c r="AD1064" s="1">
        <f>'S. ENERGÍA'!N1065/'S. ENERGÍA'!N1064-1</f>
        <v>-0.002867857931</v>
      </c>
      <c r="AE1064" s="1">
        <f>'S. ENERGÍA'!P1065/'S. ENERGÍA'!P1064-1</f>
        <v>0.002085505735</v>
      </c>
      <c r="AF1064" s="1">
        <f>'S. ENERGÍA'!R1065/'S. ENERGÍA'!R1064-1</f>
        <v>-0.01298701299</v>
      </c>
      <c r="AG1064" s="1">
        <f>'S. ENERGÍA'!T1065/'S. ENERGÍA'!T1064-1</f>
        <v>-0.00101010101</v>
      </c>
      <c r="AH1064" s="1">
        <f>SUMPRODUCT(X1064:AG1064,'Ponderaciones e Índices.'!$A$12:$J$12)</f>
        <v>-0.0002643314159</v>
      </c>
    </row>
    <row r="1065">
      <c r="A1065" s="1">
        <f>S.FINANCIERO!A1066</f>
        <v>43487</v>
      </c>
      <c r="B1065" s="1">
        <f>S.FINANCIERO!B1066/S.FINANCIERO!B1065-1</f>
        <v>0.002606777622</v>
      </c>
      <c r="C1065" s="1">
        <f>S.FINANCIERO!D1066/S.FINANCIERO!D1065-1</f>
        <v>-0.006721536351</v>
      </c>
      <c r="D1065" s="1">
        <f>S.FINANCIERO!F1066/S.FINANCIERO!F1065-1</f>
        <v>-0.0006200909467</v>
      </c>
      <c r="E1065" s="1">
        <f>S.FINANCIERO!H1066/S.FINANCIERO!H1065-1</f>
        <v>0.0004066693778</v>
      </c>
      <c r="F1065" s="1">
        <f>S.FINANCIERO!J1066/S.FINANCIERO!J1065-1</f>
        <v>-0.0001822157434</v>
      </c>
      <c r="G1065" s="1">
        <f>S.FINANCIERO!L1066/S.FINANCIERO!L1065-1</f>
        <v>-0.01001148859</v>
      </c>
      <c r="H1065" s="1">
        <f>S.FINANCIERO!N1066/S.FINANCIERO!N1065-1</f>
        <v>-0.009117036963</v>
      </c>
      <c r="I1065" s="1">
        <f>S.FINANCIERO!P1066/S.FINANCIERO!P1065-1</f>
        <v>-0.008941176471</v>
      </c>
      <c r="J1065" s="1">
        <f>S.FINANCIERO!R1066/S.FINANCIERO!R1065-1</f>
        <v>-0.01154639175</v>
      </c>
      <c r="K1065" s="1">
        <f>S.FINANCIERO!T1066/S.FINANCIERO!T1065-1</f>
        <v>-0.007817811013</v>
      </c>
      <c r="L1065" s="1">
        <f>SUMPRODUCT(B1065:K1065, 'Ponderaciones e Índices.'!$A$4:$J$4)</f>
        <v>-0.004544422785</v>
      </c>
      <c r="M1065" s="1">
        <f>'S. MATERIALES'!B1066/'S. MATERIALES'!B1065-1</f>
        <v>-0.009439899308</v>
      </c>
      <c r="N1065" s="3">
        <f>'S. MATERIALES'!D1066/'S. MATERIALES'!D1065-1</f>
        <v>0.008258114077</v>
      </c>
      <c r="O1065" s="1">
        <f>'S. MATERIALES'!F1066/'S. MATERIALES'!F1065-1</f>
        <v>0.0231967943</v>
      </c>
      <c r="P1065" s="1">
        <f>'S. MATERIALES'!H1066/'S. MATERIALES'!H1065-1</f>
        <v>-0.0003971405878</v>
      </c>
      <c r="Q1065" s="1">
        <f>'S. MATERIALES'!J1066/'S. MATERIALES'!J1065-1</f>
        <v>0.009511456982</v>
      </c>
      <c r="R1065" s="1">
        <f>'S. MATERIALES'!L1066/'S. MATERIALES'!L1065-1</f>
        <v>-0.02866449511</v>
      </c>
      <c r="S1065" s="1">
        <f>'S. MATERIALES'!N1066/'S. MATERIALES'!N1065-1</f>
        <v>0.03201970443</v>
      </c>
      <c r="T1065" s="1">
        <f>'S. MATERIALES'!P1066/'S. MATERIALES'!P1065-1</f>
        <v>-0.01098039216</v>
      </c>
      <c r="U1065" s="1">
        <f>'S. MATERIALES'!R1066/'S. MATERIALES'!R1065-1</f>
        <v>-0.06228956229</v>
      </c>
      <c r="V1065" s="1">
        <f>'S. MATERIALES'!T1066/'S. MATERIALES'!T1065-1</f>
        <v>-0.02978488693</v>
      </c>
      <c r="W1065" s="1">
        <f>SUMPRODUCT(M1065:V1065,'Ponderaciones e Índices.'!$A$8:$J$8)</f>
        <v>-0.01555405303</v>
      </c>
      <c r="X1065" s="1">
        <f>'S. ENERGÍA'!B1066/'S. ENERGÍA'!B1065-1</f>
        <v>-0.02680221811</v>
      </c>
      <c r="Y1065" s="1">
        <f>'S. ENERGÍA'!D1066/'S. ENERGÍA'!D1065-1</f>
        <v>-0.0586622807</v>
      </c>
      <c r="Z1065" s="1">
        <f>'S. ENERGÍA'!F1066/'S. ENERGÍA'!F1065-1</f>
        <v>-0.0173374613</v>
      </c>
      <c r="AA1065" s="1">
        <f>'S. ENERGÍA'!H1066/'S. ENERGÍA'!H1065-1</f>
        <v>0.001808361339</v>
      </c>
      <c r="AB1065" s="1">
        <f>'S. ENERGÍA'!J1066/'S. ENERGÍA'!J1065-1</f>
        <v>-0.02542372881</v>
      </c>
      <c r="AC1065" s="1">
        <f>'S. ENERGÍA'!L1066/'S. ENERGÍA'!L1065-1</f>
        <v>-0.004086080087</v>
      </c>
      <c r="AD1065" s="1">
        <f>'S. ENERGÍA'!N1066/'S. ENERGÍA'!N1065-1</f>
        <v>-0.01482300885</v>
      </c>
      <c r="AE1065" s="1">
        <f>'S. ENERGÍA'!P1066/'S. ENERGÍA'!P1065-1</f>
        <v>-0.04318418314</v>
      </c>
      <c r="AF1065" s="1">
        <f>'S. ENERGÍA'!R1066/'S. ENERGÍA'!R1065-1</f>
        <v>-0.03947368421</v>
      </c>
      <c r="AG1065" s="1">
        <f>'S. ENERGÍA'!T1066/'S. ENERGÍA'!T1065-1</f>
        <v>-0.01617795753</v>
      </c>
      <c r="AH1065" s="1">
        <f>SUMPRODUCT(X1065:AG1065,'Ponderaciones e Índices.'!$A$12:$J$12)</f>
        <v>-0.03502123098</v>
      </c>
    </row>
    <row r="1066">
      <c r="A1066" s="1">
        <f>S.FINANCIERO!A1067</f>
        <v>43488</v>
      </c>
      <c r="B1066" s="1">
        <f>S.FINANCIERO!B1067/S.FINANCIERO!B1066-1</f>
        <v>-0.0135</v>
      </c>
      <c r="C1066" s="1">
        <f>S.FINANCIERO!D1067/S.FINANCIERO!D1066-1</f>
        <v>-0.002900151913</v>
      </c>
      <c r="D1066" s="1">
        <f>S.FINANCIERO!F1067/S.FINANCIERO!F1066-1</f>
        <v>-0.0009307135471</v>
      </c>
      <c r="E1066" s="1">
        <f>S.FINANCIERO!H1067/S.FINANCIERO!H1066-1</f>
        <v>-0.005826558266</v>
      </c>
      <c r="F1066" s="1">
        <f>S.FINANCIERO!J1067/S.FINANCIERO!J1066-1</f>
        <v>-0.00574084199</v>
      </c>
      <c r="G1066" s="1">
        <f>S.FINANCIERO!L1067/S.FINANCIERO!L1066-1</f>
        <v>0.003149867374</v>
      </c>
      <c r="H1066" s="1">
        <f>S.FINANCIERO!N1067/S.FINANCIERO!N1066-1</f>
        <v>-0.002703779743</v>
      </c>
      <c r="I1066" s="1">
        <f>S.FINANCIERO!P1067/S.FINANCIERO!P1066-1</f>
        <v>0.001424501425</v>
      </c>
      <c r="J1066" s="1">
        <f>S.FINANCIERO!R1067/S.FINANCIERO!R1066-1</f>
        <v>0.001668752607</v>
      </c>
      <c r="K1066" s="1">
        <f>S.FINANCIERO!T1067/S.FINANCIERO!T1066-1</f>
        <v>0.004453579993</v>
      </c>
      <c r="L1066" s="1">
        <f>SUMPRODUCT(B1066:K1066, 'Ponderaciones e Índices.'!$A$4:$J$4)</f>
        <v>-0.003324561504</v>
      </c>
      <c r="M1066" s="1">
        <f>'S. MATERIALES'!B1067/'S. MATERIALES'!B1066-1</f>
        <v>0</v>
      </c>
      <c r="N1066" s="3">
        <f>'S. MATERIALES'!D1067/'S. MATERIALES'!D1066-1</f>
        <v>-0.004380952381</v>
      </c>
      <c r="O1066" s="1">
        <f>'S. MATERIALES'!F1067/'S. MATERIALES'!F1066-1</f>
        <v>-0.006179017449</v>
      </c>
      <c r="P1066" s="1">
        <f>'S. MATERIALES'!H1067/'S. MATERIALES'!H1066-1</f>
        <v>-0.0007945967422</v>
      </c>
      <c r="Q1066" s="1">
        <f>'S. MATERIALES'!J1067/'S. MATERIALES'!J1066-1</f>
        <v>0.006102783726</v>
      </c>
      <c r="R1066" s="1">
        <f>'S. MATERIALES'!L1067/'S. MATERIALES'!L1066-1</f>
        <v>-0.01475519785</v>
      </c>
      <c r="S1066" s="1">
        <f>'S. MATERIALES'!N1067/'S. MATERIALES'!N1066-1</f>
        <v>-0.002386634845</v>
      </c>
      <c r="T1066" s="1">
        <f>'S. MATERIALES'!P1067/'S. MATERIALES'!P1066-1</f>
        <v>-0.007137192704</v>
      </c>
      <c r="U1066" s="1">
        <f>'S. MATERIALES'!R1067/'S. MATERIALES'!R1066-1</f>
        <v>0.003590664273</v>
      </c>
      <c r="V1066" s="1">
        <f>'S. MATERIALES'!T1067/'S. MATERIALES'!T1066-1</f>
        <v>0.01023308698</v>
      </c>
      <c r="W1066" s="1">
        <f>SUMPRODUCT(M1066:V1066,'Ponderaciones e Índices.'!$A$8:$J$8)</f>
        <v>-0.002342196288</v>
      </c>
      <c r="X1066" s="1">
        <f>'S. ENERGÍA'!B1067/'S. ENERGÍA'!B1066-1</f>
        <v>-0.01448243115</v>
      </c>
      <c r="Y1066" s="1">
        <f>'S. ENERGÍA'!D1067/'S. ENERGÍA'!D1066-1</f>
        <v>-0.00262085032</v>
      </c>
      <c r="Z1066" s="1">
        <f>'S. ENERGÍA'!F1067/'S. ENERGÍA'!F1066-1</f>
        <v>-0.0008401596303</v>
      </c>
      <c r="AA1066" s="1">
        <f>'S. ENERGÍA'!H1067/'S. ENERGÍA'!H1066-1</f>
        <v>-0.01010933618</v>
      </c>
      <c r="AB1066" s="1">
        <f>'S. ENERGÍA'!J1067/'S. ENERGÍA'!J1066-1</f>
        <v>-0.02222222222</v>
      </c>
      <c r="AC1066" s="1">
        <f>'S. ENERGÍA'!L1067/'S. ENERGÍA'!L1066-1</f>
        <v>-0.00136761488</v>
      </c>
      <c r="AD1066" s="1">
        <f>'S. ENERGÍA'!N1067/'S. ENERGÍA'!N1066-1</f>
        <v>-0.009431843701</v>
      </c>
      <c r="AE1066" s="1">
        <f>'S. ENERGÍA'!P1067/'S. ENERGÍA'!P1066-1</f>
        <v>-0.007612833061</v>
      </c>
      <c r="AF1066" s="1">
        <f>'S. ENERGÍA'!R1067/'S. ENERGÍA'!R1066-1</f>
        <v>-0.01141552511</v>
      </c>
      <c r="AG1066" s="1">
        <f>'S. ENERGÍA'!T1067/'S. ENERGÍA'!T1066-1</f>
        <v>-0.01438848921</v>
      </c>
      <c r="AH1066" s="1">
        <f>SUMPRODUCT(X1066:AG1066,'Ponderaciones e Índices.'!$A$12:$J$12)</f>
        <v>-0.008992844458</v>
      </c>
    </row>
    <row r="1067">
      <c r="A1067" s="1">
        <f>S.FINANCIERO!A1068</f>
        <v>43489</v>
      </c>
      <c r="B1067" s="1">
        <f>S.FINANCIERO!B1068/S.FINANCIERO!B1067-1</f>
        <v>0.00344652813</v>
      </c>
      <c r="C1067" s="1">
        <f>S.FINANCIERO!D1068/S.FINANCIERO!D1067-1</f>
        <v>0.006371191136</v>
      </c>
      <c r="D1067" s="1">
        <f>S.FINANCIERO!F1068/S.FINANCIERO!F1067-1</f>
        <v>0.001966670117</v>
      </c>
      <c r="E1067" s="1">
        <f>S.FINANCIERO!H1068/S.FINANCIERO!H1067-1</f>
        <v>0.001635545863</v>
      </c>
      <c r="F1067" s="1">
        <f>S.FINANCIERO!J1068/S.FINANCIERO!J1067-1</f>
        <v>0.005957290807</v>
      </c>
      <c r="G1067" s="1">
        <f>S.FINANCIERO!L1068/S.FINANCIERO!L1067-1</f>
        <v>0.003470500744</v>
      </c>
      <c r="H1067" s="1">
        <f>S.FINANCIERO!N1068/S.FINANCIERO!N1067-1</f>
        <v>0.004157709719</v>
      </c>
      <c r="I1067" s="1">
        <f>S.FINANCIERO!P1068/S.FINANCIERO!P1067-1</f>
        <v>-0.01137980085</v>
      </c>
      <c r="J1067" s="1">
        <f>S.FINANCIERO!R1068/S.FINANCIERO!R1067-1</f>
        <v>-0.009162848813</v>
      </c>
      <c r="K1067" s="1">
        <f>S.FINANCIERO!T1068/S.FINANCIERO!T1067-1</f>
        <v>-0.04843110505</v>
      </c>
      <c r="L1067" s="1">
        <f>SUMPRODUCT(B1067:K1067, 'Ponderaciones e Índices.'!$A$4:$J$4)</f>
        <v>0.00005987571778</v>
      </c>
      <c r="M1067" s="1">
        <f>'S. MATERIALES'!B1068/'S. MATERIALES'!B1067-1</f>
        <v>0.005082592122</v>
      </c>
      <c r="N1067" s="3">
        <f>'S. MATERIALES'!D1068/'S. MATERIALES'!D1067-1</f>
        <v>0.01243543141</v>
      </c>
      <c r="O1067" s="1">
        <f>'S. MATERIALES'!F1068/'S. MATERIALES'!F1067-1</f>
        <v>0</v>
      </c>
      <c r="P1067" s="1">
        <f>'S. MATERIALES'!H1068/'S. MATERIALES'!H1067-1</f>
        <v>0.001192842942</v>
      </c>
      <c r="Q1067" s="1">
        <f>'S. MATERIALES'!J1068/'S. MATERIALES'!J1067-1</f>
        <v>0.01042886027</v>
      </c>
      <c r="R1067" s="1">
        <f>'S. MATERIALES'!L1068/'S. MATERIALES'!L1067-1</f>
        <v>0.008509189925</v>
      </c>
      <c r="S1067" s="1">
        <f>'S. MATERIALES'!N1068/'S. MATERIALES'!N1067-1</f>
        <v>0.002392344498</v>
      </c>
      <c r="T1067" s="1">
        <f>'S. MATERIALES'!P1068/'S. MATERIALES'!P1067-1</f>
        <v>-0.0007987220447</v>
      </c>
      <c r="U1067" s="1">
        <f>'S. MATERIALES'!R1068/'S. MATERIALES'!R1067-1</f>
        <v>-0.01431127013</v>
      </c>
      <c r="V1067" s="1">
        <f>'S. MATERIALES'!T1068/'S. MATERIALES'!T1067-1</f>
        <v>-0.003376477209</v>
      </c>
      <c r="W1067" s="1">
        <f>SUMPRODUCT(M1067:V1067,'Ponderaciones e Índices.'!$A$8:$J$8)</f>
        <v>-0.00003534501375</v>
      </c>
      <c r="X1067" s="1">
        <f>'S. ENERGÍA'!B1068/'S. ENERGÍA'!B1067-1</f>
        <v>0.01903155866</v>
      </c>
      <c r="Y1067" s="1">
        <f>'S. ENERGÍA'!D1068/'S. ENERGÍA'!D1067-1</f>
        <v>0.02072992701</v>
      </c>
      <c r="Z1067" s="1">
        <f>'S. ENERGÍA'!F1068/'S. ENERGÍA'!F1067-1</f>
        <v>-0.000420433046</v>
      </c>
      <c r="AA1067" s="1">
        <f>'S. ENERGÍA'!H1068/'S. ENERGÍA'!H1067-1</f>
        <v>0.005106289283</v>
      </c>
      <c r="AB1067" s="1">
        <f>'S. ENERGÍA'!J1068/'S. ENERGÍA'!J1067-1</f>
        <v>0.004940711462</v>
      </c>
      <c r="AC1067" s="1">
        <f>'S. ENERGÍA'!L1068/'S. ENERGÍA'!L1067-1</f>
        <v>0.003834565872</v>
      </c>
      <c r="AD1067" s="1">
        <f>'S. ENERGÍA'!N1068/'S. ENERGÍA'!N1067-1</f>
        <v>0.002267059624</v>
      </c>
      <c r="AE1067" s="1">
        <f>'S. ENERGÍA'!P1068/'S. ENERGÍA'!P1067-1</f>
        <v>0.01315068493</v>
      </c>
      <c r="AF1067" s="1">
        <f>'S. ENERGÍA'!R1068/'S. ENERGÍA'!R1067-1</f>
        <v>0.004618937644</v>
      </c>
      <c r="AG1067" s="1">
        <f>'S. ENERGÍA'!T1068/'S. ENERGÍA'!T1067-1</f>
        <v>-0.001042752868</v>
      </c>
      <c r="AH1067" s="1">
        <f>SUMPRODUCT(X1067:AG1067,'Ponderaciones e Índices.'!$A$12:$J$12)</f>
        <v>0.01192745021</v>
      </c>
    </row>
    <row r="1068">
      <c r="A1068" s="1">
        <f>S.FINANCIERO!A1069</f>
        <v>43490</v>
      </c>
      <c r="B1068" s="1">
        <f>S.FINANCIERO!B1069/S.FINANCIERO!B1068-1</f>
        <v>0.0007071421356</v>
      </c>
      <c r="C1068" s="1">
        <f>S.FINANCIERO!D1069/S.FINANCIERO!D1068-1</f>
        <v>0.002339664189</v>
      </c>
      <c r="D1068" s="1">
        <f>S.FINANCIERO!F1069/S.FINANCIERO!F1068-1</f>
        <v>0.004545454545</v>
      </c>
      <c r="E1068" s="1">
        <f>S.FINANCIERO!H1069/S.FINANCIERO!H1068-1</f>
        <v>0.001088583481</v>
      </c>
      <c r="F1068" s="1">
        <f>S.FINANCIERO!J1069/S.FINANCIERO!J1068-1</f>
        <v>0.004373177843</v>
      </c>
      <c r="G1068" s="1">
        <f>S.FINANCIERO!L1069/S.FINANCIERO!L1068-1</f>
        <v>0.002305665349</v>
      </c>
      <c r="H1068" s="1">
        <f>S.FINANCIERO!N1069/S.FINANCIERO!N1068-1</f>
        <v>0.001984616702</v>
      </c>
      <c r="I1068" s="1">
        <f>S.FINANCIERO!P1069/S.FINANCIERO!P1068-1</f>
        <v>0.000479616307</v>
      </c>
      <c r="J1068" s="1">
        <f>S.FINANCIERO!R1069/S.FINANCIERO!R1068-1</f>
        <v>-0.001050861707</v>
      </c>
      <c r="K1068" s="1">
        <f>S.FINANCIERO!T1069/S.FINANCIERO!T1068-1</f>
        <v>0.003584229391</v>
      </c>
      <c r="L1068" s="1">
        <f>SUMPRODUCT(B1068:K1068, 'Ponderaciones e Índices.'!$A$4:$J$4)</f>
        <v>0.001935932832</v>
      </c>
      <c r="M1068" s="1">
        <f>'S. MATERIALES'!B1069/'S. MATERIALES'!B1068-1</f>
        <v>0.02402022756</v>
      </c>
      <c r="N1068" s="3">
        <f>'S. MATERIALES'!D1069/'S. MATERIALES'!D1068-1</f>
        <v>0.03250188964</v>
      </c>
      <c r="O1068" s="1">
        <f>'S. MATERIALES'!F1069/'S. MATERIALES'!F1068-1</f>
        <v>0.006217435089</v>
      </c>
      <c r="P1068" s="1">
        <f>'S. MATERIALES'!H1069/'S. MATERIALES'!H1068-1</f>
        <v>0.02819698173</v>
      </c>
      <c r="Q1068" s="1">
        <f>'S. MATERIALES'!J1069/'S. MATERIALES'!J1068-1</f>
        <v>0.01453396524</v>
      </c>
      <c r="R1068" s="1">
        <f>'S. MATERIALES'!L1069/'S. MATERIALES'!L1068-1</f>
        <v>0.02396220047</v>
      </c>
      <c r="S1068" s="1">
        <f>'S. MATERIALES'!N1069/'S. MATERIALES'!N1068-1</f>
        <v>0.0214797136</v>
      </c>
      <c r="T1068" s="1">
        <f>'S. MATERIALES'!P1069/'S. MATERIALES'!P1068-1</f>
        <v>0.04636290967</v>
      </c>
      <c r="U1068" s="1">
        <f>'S. MATERIALES'!R1069/'S. MATERIALES'!R1068-1</f>
        <v>0.06170598911</v>
      </c>
      <c r="V1068" s="1">
        <f>'S. MATERIALES'!T1069/'S. MATERIALES'!T1068-1</f>
        <v>0.03049124788</v>
      </c>
      <c r="W1068" s="1">
        <f>SUMPRODUCT(M1068:V1068,'Ponderaciones e Índices.'!$A$8:$J$8)</f>
        <v>0.03597723157</v>
      </c>
      <c r="X1068" s="1">
        <f>'S. ENERGÍA'!B1069/'S. ENERGÍA'!B1068-1</f>
        <v>0.001182033097</v>
      </c>
      <c r="Y1068" s="1">
        <f>'S. ENERGÍA'!D1069/'S. ENERGÍA'!D1068-1</f>
        <v>-0.00143020595</v>
      </c>
      <c r="Z1068" s="1">
        <f>'S. ENERGÍA'!F1069/'S. ENERGÍA'!F1068-1</f>
        <v>0.003995793901</v>
      </c>
      <c r="AA1068" s="1">
        <f>'S. ENERGÍA'!H1069/'S. ENERGÍA'!H1068-1</f>
        <v>0.003809762791</v>
      </c>
      <c r="AB1068" s="1">
        <f>'S. ENERGÍA'!J1069/'S. ENERGÍA'!J1068-1</f>
        <v>0.01081612586</v>
      </c>
      <c r="AC1068" s="1">
        <f>'S. ENERGÍA'!L1069/'S. ENERGÍA'!L1068-1</f>
        <v>0.009276944065</v>
      </c>
      <c r="AD1068" s="1">
        <f>'S. ENERGÍA'!N1069/'S. ENERGÍA'!N1068-1</f>
        <v>0.01538113549</v>
      </c>
      <c r="AE1068" s="1">
        <f>'S. ENERGÍA'!P1069/'S. ENERGÍA'!P1068-1</f>
        <v>-0.003785830178</v>
      </c>
      <c r="AF1068" s="1">
        <f>'S. ENERGÍA'!R1069/'S. ENERGÍA'!R1068-1</f>
        <v>0</v>
      </c>
      <c r="AG1068" s="1">
        <f>'S. ENERGÍA'!T1069/'S. ENERGÍA'!T1068-1</f>
        <v>0.005219206681</v>
      </c>
      <c r="AH1068" s="1">
        <f>SUMPRODUCT(X1068:AG1068,'Ponderaciones e Índices.'!$A$12:$J$12)</f>
        <v>0.002484716777</v>
      </c>
    </row>
    <row r="1069">
      <c r="A1069" s="1">
        <f>S.FINANCIERO!A1070</f>
        <v>43493</v>
      </c>
      <c r="B1069" s="1">
        <f>S.FINANCIERO!B1070/S.FINANCIERO!B1069-1</f>
        <v>0.003331314355</v>
      </c>
      <c r="C1069" s="1">
        <f>S.FINANCIERO!D1070/S.FINANCIERO!D1069-1</f>
        <v>0.004668405877</v>
      </c>
      <c r="D1069" s="1">
        <f>S.FINANCIERO!F1070/S.FINANCIERO!F1069-1</f>
        <v>-0.005758946935</v>
      </c>
      <c r="E1069" s="1">
        <f>S.FINANCIERO!H1070/S.FINANCIERO!H1069-1</f>
        <v>0.002854424358</v>
      </c>
      <c r="F1069" s="1">
        <f>S.FINANCIERO!J1070/S.FINANCIERO!J1069-1</f>
        <v>0.001995645864</v>
      </c>
      <c r="G1069" s="1">
        <f>S.FINANCIERO!L1070/S.FINANCIERO!L1069-1</f>
        <v>0.004600722971</v>
      </c>
      <c r="H1069" s="1">
        <f>S.FINANCIERO!N1070/S.FINANCIERO!N1069-1</f>
        <v>-0.005394101176</v>
      </c>
      <c r="I1069" s="1">
        <f>S.FINANCIERO!P1070/S.FINANCIERO!P1069-1</f>
        <v>0.003835091083</v>
      </c>
      <c r="J1069" s="1">
        <f>S.FINANCIERO!R1070/S.FINANCIERO!R1069-1</f>
        <v>0.00736377025</v>
      </c>
      <c r="K1069" s="1">
        <f>S.FINANCIERO!T1070/S.FINANCIERO!T1069-1</f>
        <v>0.0007142857143</v>
      </c>
      <c r="L1069" s="1">
        <f>SUMPRODUCT(B1069:K1069, 'Ponderaciones e Índices.'!$A$4:$J$4)</f>
        <v>0.002121461823</v>
      </c>
      <c r="M1069" s="1">
        <f>'S. MATERIALES'!B1070/'S. MATERIALES'!B1069-1</f>
        <v>0.01172839506</v>
      </c>
      <c r="N1069" s="3">
        <f>'S. MATERIALES'!D1070/'S. MATERIALES'!D1069-1</f>
        <v>0.007137628111</v>
      </c>
      <c r="O1069" s="1">
        <f>'S. MATERIALES'!F1070/'S. MATERIALES'!F1069-1</f>
        <v>-0.006179017449</v>
      </c>
      <c r="P1069" s="1">
        <f>'S. MATERIALES'!H1070/'S. MATERIALES'!H1069-1</f>
        <v>-0.001931247586</v>
      </c>
      <c r="Q1069" s="1">
        <f>'S. MATERIALES'!J1070/'S. MATERIALES'!J1069-1</f>
        <v>0.02636769438</v>
      </c>
      <c r="R1069" s="1">
        <f>'S. MATERIALES'!L1070/'S. MATERIALES'!L1069-1</f>
        <v>-0.004943968359</v>
      </c>
      <c r="S1069" s="1">
        <f>'S. MATERIALES'!N1070/'S. MATERIALES'!N1069-1</f>
        <v>0.002336448598</v>
      </c>
      <c r="T1069" s="1">
        <f>'S. MATERIALES'!P1070/'S. MATERIALES'!P1069-1</f>
        <v>-0.004583651642</v>
      </c>
      <c r="U1069" s="1">
        <f>'S. MATERIALES'!R1070/'S. MATERIALES'!R1069-1</f>
        <v>0.01367521368</v>
      </c>
      <c r="V1069" s="1">
        <f>'S. MATERIALES'!T1070/'S. MATERIALES'!T1069-1</f>
        <v>0.02630136986</v>
      </c>
      <c r="W1069" s="1">
        <f>SUMPRODUCT(M1069:V1069,'Ponderaciones e Índices.'!$A$8:$J$8)</f>
        <v>0.005771788067</v>
      </c>
      <c r="X1069" s="1">
        <f>'S. ENERGÍA'!B1070/'S. ENERGÍA'!B1069-1</f>
        <v>-0.003541912633</v>
      </c>
      <c r="Y1069" s="1">
        <f>'S. ENERGÍA'!D1070/'S. ENERGÍA'!D1069-1</f>
        <v>-0.004296763105</v>
      </c>
      <c r="Z1069" s="1">
        <f>'S. ENERGÍA'!F1070/'S. ENERGÍA'!F1069-1</f>
        <v>0.001675743611</v>
      </c>
      <c r="AA1069" s="1">
        <f>'S. ENERGÍA'!H1070/'S. ENERGÍA'!H1069-1</f>
        <v>-0.002168461484</v>
      </c>
      <c r="AB1069" s="1">
        <f>'S. ENERGÍA'!J1070/'S. ENERGÍA'!J1069-1</f>
        <v>0.002918287938</v>
      </c>
      <c r="AC1069" s="1">
        <f>'S. ENERGÍA'!L1070/'S. ENERGÍA'!L1069-1</f>
        <v>-0.006758583401</v>
      </c>
      <c r="AD1069" s="1">
        <f>'S. ENERGÍA'!N1070/'S. ENERGÍA'!N1069-1</f>
        <v>0.01158387169</v>
      </c>
      <c r="AE1069" s="1">
        <f>'S. ENERGÍA'!P1070/'S. ENERGÍA'!P1069-1</f>
        <v>-0.0217155266</v>
      </c>
      <c r="AF1069" s="1">
        <f>'S. ENERGÍA'!R1070/'S. ENERGÍA'!R1069-1</f>
        <v>0.004597701149</v>
      </c>
      <c r="AG1069" s="1">
        <f>'S. ENERGÍA'!T1070/'S. ENERGÍA'!T1069-1</f>
        <v>-0.01557632399</v>
      </c>
      <c r="AH1069" s="1">
        <f>SUMPRODUCT(X1069:AG1069,'Ponderaciones e Índices.'!$A$12:$J$12)</f>
        <v>-0.002323059114</v>
      </c>
    </row>
    <row r="1070">
      <c r="A1070" s="1">
        <f>S.FINANCIERO!A1071</f>
        <v>43494</v>
      </c>
      <c r="B1070" s="1">
        <f>S.FINANCIERO!B1071/S.FINANCIERO!B1070-1</f>
        <v>0.003219639803</v>
      </c>
      <c r="C1070" s="1">
        <f>S.FINANCIERO!D1071/S.FINANCIERO!D1070-1</f>
        <v>0.007380073801</v>
      </c>
      <c r="D1070" s="1">
        <f>S.FINANCIERO!F1071/S.FINANCIERO!F1070-1</f>
        <v>0.003827058337</v>
      </c>
      <c r="E1070" s="1">
        <f>S.FINANCIERO!H1071/S.FINANCIERO!H1070-1</f>
        <v>0.007319056655</v>
      </c>
      <c r="F1070" s="1">
        <f>S.FINANCIERO!J1071/S.FINANCIERO!J1070-1</f>
        <v>0.005341300018</v>
      </c>
      <c r="G1070" s="1">
        <f>S.FINANCIERO!L1071/S.FINANCIERO!L1070-1</f>
        <v>0.002780503762</v>
      </c>
      <c r="H1070" s="1">
        <f>S.FINANCIERO!N1071/S.FINANCIERO!N1070-1</f>
        <v>0.007409728681</v>
      </c>
      <c r="I1070" s="1">
        <f>S.FINANCIERO!P1071/S.FINANCIERO!P1070-1</f>
        <v>0.004297994269</v>
      </c>
      <c r="J1070" s="1">
        <f>S.FINANCIERO!R1071/S.FINANCIERO!R1070-1</f>
        <v>-0.001670843776</v>
      </c>
      <c r="K1070" s="1">
        <f>S.FINANCIERO!T1071/S.FINANCIERO!T1070-1</f>
        <v>0.007137758744</v>
      </c>
      <c r="L1070" s="1">
        <f>SUMPRODUCT(B1070:K1070, 'Ponderaciones e Índices.'!$A$4:$J$4)</f>
        <v>0.005123892184</v>
      </c>
      <c r="M1070" s="1">
        <f>'S. MATERIALES'!B1071/'S. MATERIALES'!B1070-1</f>
        <v>0.05003050641</v>
      </c>
      <c r="N1070" s="3">
        <f>'S. MATERIALES'!D1071/'S. MATERIALES'!D1070-1</f>
        <v>0.02235144467</v>
      </c>
      <c r="O1070" s="1">
        <f>'S. MATERIALES'!F1071/'S. MATERIALES'!F1070-1</f>
        <v>0.02697140856</v>
      </c>
      <c r="P1070" s="1">
        <f>'S. MATERIALES'!H1071/'S. MATERIALES'!H1070-1</f>
        <v>0.03405572755</v>
      </c>
      <c r="Q1070" s="1">
        <f>'S. MATERIALES'!J1071/'S. MATERIALES'!J1070-1</f>
        <v>0.02569030039</v>
      </c>
      <c r="R1070" s="1">
        <f>'S. MATERIALES'!L1071/'S. MATERIALES'!L1070-1</f>
        <v>0.02583636966</v>
      </c>
      <c r="S1070" s="1">
        <f>'S. MATERIALES'!N1071/'S. MATERIALES'!N1070-1</f>
        <v>0.01165501166</v>
      </c>
      <c r="T1070" s="1">
        <f>'S. MATERIALES'!P1071/'S. MATERIALES'!P1070-1</f>
        <v>0.05218726017</v>
      </c>
      <c r="U1070" s="1">
        <f>'S. MATERIALES'!R1071/'S. MATERIALES'!R1070-1</f>
        <v>0.01349072513</v>
      </c>
      <c r="V1070" s="1">
        <f>'S. MATERIALES'!T1071/'S. MATERIALES'!T1070-1</f>
        <v>0.02028830753</v>
      </c>
      <c r="W1070" s="1">
        <f>SUMPRODUCT(M1070:V1070,'Ponderaciones e Índices.'!$A$8:$J$8)</f>
        <v>0.02907154858</v>
      </c>
      <c r="X1070" s="1">
        <f>'S. ENERGÍA'!B1071/'S. ENERGÍA'!B1070-1</f>
        <v>0.007109004739</v>
      </c>
      <c r="Y1070" s="1">
        <f>'S. ENERGÍA'!D1071/'S. ENERGÍA'!D1070-1</f>
        <v>0.0163981588</v>
      </c>
      <c r="Z1070" s="1">
        <f>'S. ENERGÍA'!F1071/'S. ENERGÍA'!F1070-1</f>
        <v>0.01087411125</v>
      </c>
      <c r="AA1070" s="1">
        <f>'S. ENERGÍA'!H1071/'S. ENERGÍA'!H1070-1</f>
        <v>0.01521420576</v>
      </c>
      <c r="AB1070" s="1">
        <f>'S. ENERGÍA'!J1071/'S. ENERGÍA'!J1070-1</f>
        <v>0.01454898157</v>
      </c>
      <c r="AC1070" s="1">
        <f>'S. ENERGÍA'!L1071/'S. ENERGÍA'!L1070-1</f>
        <v>-0.003810560697</v>
      </c>
      <c r="AD1070" s="1">
        <f>'S. ENERGÍA'!N1071/'S. ENERGÍA'!N1070-1</f>
        <v>0.005725611099</v>
      </c>
      <c r="AE1070" s="1">
        <f>'S. ENERGÍA'!P1071/'S. ENERGÍA'!P1070-1</f>
        <v>0.005549389567</v>
      </c>
      <c r="AF1070" s="1">
        <f>'S. ENERGÍA'!R1071/'S. ENERGÍA'!R1070-1</f>
        <v>-0.009153318078</v>
      </c>
      <c r="AG1070" s="1">
        <f>'S. ENERGÍA'!T1071/'S. ENERGÍA'!T1070-1</f>
        <v>0.01687763713</v>
      </c>
      <c r="AH1070" s="1">
        <f>SUMPRODUCT(X1070:AG1070,'Ponderaciones e Índices.'!$A$12:$J$12)</f>
        <v>0.009986114728</v>
      </c>
    </row>
    <row r="1071">
      <c r="A1071" s="1">
        <f>S.FINANCIERO!A1072</f>
        <v>43495</v>
      </c>
      <c r="B1071" s="1">
        <f>S.FINANCIERO!B1072/S.FINANCIERO!B1071-1</f>
        <v>0.00320930699</v>
      </c>
      <c r="C1071" s="1">
        <f>S.FINANCIERO!D1072/S.FINANCIERO!D1071-1</f>
        <v>0.0002713336047</v>
      </c>
      <c r="D1071" s="1">
        <f>S.FINANCIERO!F1072/S.FINANCIERO!F1071-1</f>
        <v>0.007006697579</v>
      </c>
      <c r="E1071" s="1">
        <f>S.FINANCIERO!H1072/S.FINANCIERO!H1071-1</f>
        <v>0.002018299247</v>
      </c>
      <c r="F1071" s="1">
        <f>S.FINANCIERO!J1072/S.FINANCIERO!J1071-1</f>
        <v>0.001440792436</v>
      </c>
      <c r="G1071" s="1">
        <f>S.FINANCIERO!L1072/S.FINANCIERO!L1071-1</f>
        <v>0.005545587995</v>
      </c>
      <c r="H1071" s="1">
        <f>S.FINANCIERO!N1072/S.FINANCIERO!N1071-1</f>
        <v>0.0008980804158</v>
      </c>
      <c r="I1071" s="1">
        <f>S.FINANCIERO!P1072/S.FINANCIERO!P1071-1</f>
        <v>0.000951022349</v>
      </c>
      <c r="J1071" s="1">
        <f>S.FINANCIERO!R1072/S.FINANCIERO!R1071-1</f>
        <v>-0.003765690377</v>
      </c>
      <c r="K1071" s="1">
        <f>S.FINANCIERO!T1072/S.FINANCIERO!T1071-1</f>
        <v>0</v>
      </c>
      <c r="L1071" s="1">
        <f>SUMPRODUCT(B1071:K1071, 'Ponderaciones e Índices.'!$A$4:$J$4)</f>
        <v>0.001780611502</v>
      </c>
      <c r="M1071" s="1">
        <f>'S. MATERIALES'!B1072/'S. MATERIALES'!B1071-1</f>
        <v>-0.002324230099</v>
      </c>
      <c r="N1071" s="3">
        <f>'S. MATERIALES'!D1072/'S. MATERIALES'!D1071-1</f>
        <v>0.002132954141</v>
      </c>
      <c r="O1071" s="1">
        <f>'S. MATERIALES'!F1072/'S. MATERIALES'!F1071-1</f>
        <v>0.02828821147</v>
      </c>
      <c r="P1071" s="1">
        <f>'S. MATERIALES'!H1072/'S. MATERIALES'!H1071-1</f>
        <v>0.005613772455</v>
      </c>
      <c r="Q1071" s="1">
        <f>'S. MATERIALES'!J1072/'S. MATERIALES'!J1071-1</f>
        <v>-0.0107484469</v>
      </c>
      <c r="R1071" s="1">
        <f>'S. MATERIALES'!L1072/'S. MATERIALES'!L1071-1</f>
        <v>0.02324830481</v>
      </c>
      <c r="S1071" s="1">
        <f>'S. MATERIALES'!N1072/'S. MATERIALES'!N1071-1</f>
        <v>0.004608294931</v>
      </c>
      <c r="T1071" s="1">
        <f>'S. MATERIALES'!P1072/'S. MATERIALES'!P1071-1</f>
        <v>0.03792851933</v>
      </c>
      <c r="U1071" s="1">
        <f>'S. MATERIALES'!R1072/'S. MATERIALES'!R1071-1</f>
        <v>0.01331114809</v>
      </c>
      <c r="V1071" s="1">
        <f>'S. MATERIALES'!T1072/'S. MATERIALES'!T1071-1</f>
        <v>0.01151229723</v>
      </c>
      <c r="W1071" s="1">
        <f>SUMPRODUCT(M1071:V1071,'Ponderaciones e Índices.'!$A$8:$J$8)</f>
        <v>0.01219064986</v>
      </c>
      <c r="X1071" s="1">
        <f>'S. ENERGÍA'!B1072/'S. ENERGÍA'!B1071-1</f>
        <v>0.0004705882353</v>
      </c>
      <c r="Y1071" s="1">
        <f>'S. ENERGÍA'!D1072/'S. ENERGÍA'!D1071-1</f>
        <v>0.01160486838</v>
      </c>
      <c r="Z1071" s="1">
        <f>'S. ENERGÍA'!F1072/'S. ENERGÍA'!F1071-1</f>
        <v>-0.005171700455</v>
      </c>
      <c r="AA1071" s="1">
        <f>'S. ENERGÍA'!H1072/'S. ENERGÍA'!H1071-1</f>
        <v>-0.0078495426</v>
      </c>
      <c r="AB1071" s="1">
        <f>'S. ENERGÍA'!J1072/'S. ENERGÍA'!J1071-1</f>
        <v>0.007648183556</v>
      </c>
      <c r="AC1071" s="1">
        <f>'S. ENERGÍA'!L1072/'S. ENERGÍA'!L1071-1</f>
        <v>0.01830601093</v>
      </c>
      <c r="AD1071" s="1">
        <f>'S. ENERGÍA'!N1072/'S. ENERGÍA'!N1071-1</f>
        <v>0.01970659076</v>
      </c>
      <c r="AE1071" s="1">
        <f>'S. ENERGÍA'!P1072/'S. ENERGÍA'!P1071-1</f>
        <v>0.02538631347</v>
      </c>
      <c r="AF1071" s="1">
        <f>'S. ENERGÍA'!R1072/'S. ENERGÍA'!R1071-1</f>
        <v>0.03695150115</v>
      </c>
      <c r="AG1071" s="1">
        <f>'S. ENERGÍA'!T1072/'S. ENERGÍA'!T1071-1</f>
        <v>0.005186721992</v>
      </c>
      <c r="AH1071" s="1">
        <f>SUMPRODUCT(X1071:AG1071,'Ponderaciones e Índices.'!$A$12:$J$12)</f>
        <v>0.01059009367</v>
      </c>
    </row>
    <row r="1072">
      <c r="A1072" s="1">
        <f>S.FINANCIERO!A1073</f>
        <v>43496</v>
      </c>
      <c r="B1072" s="1">
        <f>S.FINANCIERO!B1073/S.FINANCIERO!B1072-1</f>
        <v>-0.000099970009</v>
      </c>
      <c r="C1072" s="1">
        <f>S.FINANCIERO!D1073/S.FINANCIERO!D1072-1</f>
        <v>0.003662010037</v>
      </c>
      <c r="D1072" s="1">
        <f>S.FINANCIERO!F1073/S.FINANCIERO!F1072-1</f>
        <v>-0.01647395887</v>
      </c>
      <c r="E1072" s="1">
        <f>S.FINANCIERO!H1073/S.FINANCIERO!H1072-1</f>
        <v>0.004162750101</v>
      </c>
      <c r="F1072" s="1">
        <f>S.FINANCIERO!J1073/S.FINANCIERO!J1072-1</f>
        <v>0.001798399425</v>
      </c>
      <c r="G1072" s="1">
        <f>S.FINANCIERO!L1073/S.FINANCIERO!L1072-1</f>
        <v>0.002433090024</v>
      </c>
      <c r="H1072" s="1">
        <f>S.FINANCIERO!N1073/S.FINANCIERO!N1072-1</f>
        <v>0.01344408074</v>
      </c>
      <c r="I1072" s="1">
        <f>S.FINANCIERO!P1073/S.FINANCIERO!P1072-1</f>
        <v>0.002850356295</v>
      </c>
      <c r="J1072" s="1">
        <f>S.FINANCIERO!R1073/S.FINANCIERO!R1072-1</f>
        <v>-0.004619907602</v>
      </c>
      <c r="K1072" s="1">
        <f>S.FINANCIERO!T1073/S.FINANCIERO!T1072-1</f>
        <v>-0.0007087172218</v>
      </c>
      <c r="L1072" s="1">
        <f>SUMPRODUCT(B1072:K1072, 'Ponderaciones e Índices.'!$A$4:$J$4)</f>
        <v>0.001891534137</v>
      </c>
      <c r="M1072" s="1">
        <f>'S. MATERIALES'!B1073/'S. MATERIALES'!B1072-1</f>
        <v>0.02446126966</v>
      </c>
      <c r="N1072" s="3">
        <f>'S. MATERIALES'!D1073/'S. MATERIALES'!D1072-1</f>
        <v>0.01365732529</v>
      </c>
      <c r="O1072" s="1">
        <f>'S. MATERIALES'!F1073/'S. MATERIALES'!F1072-1</f>
        <v>0.04517279267</v>
      </c>
      <c r="P1072" s="1">
        <f>'S. MATERIALES'!H1073/'S. MATERIALES'!H1072-1</f>
        <v>0.03014514328</v>
      </c>
      <c r="Q1072" s="1">
        <f>'S. MATERIALES'!J1073/'S. MATERIALES'!J1072-1</f>
        <v>0.01604864434</v>
      </c>
      <c r="R1072" s="1">
        <f>'S. MATERIALES'!L1073/'S. MATERIALES'!L1072-1</f>
        <v>0.009782265699</v>
      </c>
      <c r="S1072" s="1">
        <f>'S. MATERIALES'!N1073/'S. MATERIALES'!N1072-1</f>
        <v>0.006880733945</v>
      </c>
      <c r="T1072" s="1">
        <f>'S. MATERIALES'!P1073/'S. MATERIALES'!P1072-1</f>
        <v>0.06886858749</v>
      </c>
      <c r="U1072" s="1">
        <f>'S. MATERIALES'!R1073/'S. MATERIALES'!R1072-1</f>
        <v>-0.01477832512</v>
      </c>
      <c r="V1072" s="1">
        <f>'S. MATERIALES'!T1073/'S. MATERIALES'!T1072-1</f>
        <v>0.0139679255</v>
      </c>
      <c r="W1072" s="1">
        <f>SUMPRODUCT(M1072:V1072,'Ponderaciones e Índices.'!$A$8:$J$8)</f>
        <v>0.01684477592</v>
      </c>
      <c r="X1072" s="1">
        <f>'S. ENERGÍA'!B1073/'S. ENERGÍA'!B1072-1</f>
        <v>-0.003292568203</v>
      </c>
      <c r="Y1072" s="1">
        <f>'S. ENERGÍA'!D1073/'S. ENERGÍA'!D1072-1</f>
        <v>-0.01315053162</v>
      </c>
      <c r="Z1072" s="1">
        <f>'S. ENERGÍA'!F1073/'S. ENERGÍA'!F1072-1</f>
        <v>-0.001663547515</v>
      </c>
      <c r="AA1072" s="1">
        <f>'S. ENERGÍA'!H1073/'S. ENERGÍA'!H1072-1</f>
        <v>0.004855950019</v>
      </c>
      <c r="AB1072" s="1">
        <f>'S. ENERGÍA'!J1073/'S. ENERGÍA'!J1072-1</f>
        <v>-0.0265654649</v>
      </c>
      <c r="AC1072" s="1">
        <f>'S. ENERGÍA'!L1073/'S. ENERGÍA'!L1072-1</f>
        <v>0.0002683123155</v>
      </c>
      <c r="AD1072" s="1">
        <f>'S. ENERGÍA'!N1073/'S. ENERGÍA'!N1072-1</f>
        <v>0.00536826283</v>
      </c>
      <c r="AE1072" s="1">
        <f>'S. ENERGÍA'!P1073/'S. ENERGÍA'!P1072-1</f>
        <v>-0.03552206674</v>
      </c>
      <c r="AF1072" s="1">
        <f>'S. ENERGÍA'!R1073/'S. ENERGÍA'!R1072-1</f>
        <v>-0.01336302895</v>
      </c>
      <c r="AG1072" s="1">
        <f>'S. ENERGÍA'!T1073/'S. ENERGÍA'!T1072-1</f>
        <v>-0.01960784314</v>
      </c>
      <c r="AH1072" s="1">
        <f>SUMPRODUCT(X1072:AG1072,'Ponderaciones e Índices.'!$A$12:$J$12)</f>
        <v>-0.01073795431</v>
      </c>
    </row>
    <row r="1073">
      <c r="A1073" s="1">
        <f>S.FINANCIERO!A1074</f>
        <v>43497</v>
      </c>
      <c r="B1073" s="1">
        <f>S.FINANCIERO!B1074/S.FINANCIERO!B1073-1</f>
        <v>0.000899820036</v>
      </c>
      <c r="C1073" s="1">
        <f>S.FINANCIERO!D1074/S.FINANCIERO!D1073-1</f>
        <v>-0.003108108108</v>
      </c>
      <c r="D1073" s="1">
        <f>S.FINANCIERO!F1074/S.FINANCIERO!F1073-1</f>
        <v>-0.001872659176</v>
      </c>
      <c r="E1073" s="1">
        <f>S.FINANCIERO!H1074/S.FINANCIERO!H1073-1</f>
        <v>-0.01283765713</v>
      </c>
      <c r="F1073" s="1">
        <f>S.FINANCIERO!J1074/S.FINANCIERO!J1073-1</f>
        <v>-0.00188492954</v>
      </c>
      <c r="G1073" s="1">
        <f>S.FINANCIERO!L1074/S.FINANCIERO!L1073-1</f>
        <v>0.0008090614887</v>
      </c>
      <c r="H1073" s="1">
        <f>S.FINANCIERO!N1074/S.FINANCIERO!N1073-1</f>
        <v>0.001765796958</v>
      </c>
      <c r="I1073" s="1">
        <f>S.FINANCIERO!P1074/S.FINANCIERO!P1073-1</f>
        <v>-0.006631927996</v>
      </c>
      <c r="J1073" s="1">
        <f>S.FINANCIERO!R1074/S.FINANCIERO!R1073-1</f>
        <v>0.003375527426</v>
      </c>
      <c r="K1073" s="1">
        <f>S.FINANCIERO!T1074/S.FINANCIERO!T1073-1</f>
        <v>0.001418439716</v>
      </c>
      <c r="L1073" s="1">
        <f>SUMPRODUCT(B1073:K1073, 'Ponderaciones e Índices.'!$A$4:$J$4)</f>
        <v>-0.00283888537</v>
      </c>
      <c r="M1073" s="1">
        <f>'S. MATERIALES'!B1074/'S. MATERIALES'!B1073-1</f>
        <v>-0.01478112564</v>
      </c>
      <c r="N1073" s="3">
        <f>'S. MATERIALES'!D1074/'S. MATERIALES'!D1073-1</f>
        <v>-0.00927384077</v>
      </c>
      <c r="O1073" s="1">
        <f>'S. MATERIALES'!F1074/'S. MATERIALES'!F1073-1</f>
        <v>0.04135591876</v>
      </c>
      <c r="P1073" s="1">
        <f>'S. MATERIALES'!H1074/'S. MATERIALES'!H1073-1</f>
        <v>-0.00289017341</v>
      </c>
      <c r="Q1073" s="1">
        <f>'S. MATERIALES'!J1074/'S. MATERIALES'!J1073-1</f>
        <v>-0.01344059649</v>
      </c>
      <c r="R1073" s="1">
        <f>'S. MATERIALES'!L1074/'S. MATERIALES'!L1073-1</f>
        <v>-0.03875</v>
      </c>
      <c r="S1073" s="1">
        <f>'S. MATERIALES'!N1074/'S. MATERIALES'!N1073-1</f>
        <v>0</v>
      </c>
      <c r="T1073" s="1">
        <f>'S. MATERIALES'!P1074/'S. MATERIALES'!P1073-1</f>
        <v>-0.02564102564</v>
      </c>
      <c r="U1073" s="1">
        <f>'S. MATERIALES'!R1074/'S. MATERIALES'!R1073-1</f>
        <v>-0.01</v>
      </c>
      <c r="V1073" s="1">
        <f>'S. MATERIALES'!T1074/'S. MATERIALES'!T1073-1</f>
        <v>-0.01530612245</v>
      </c>
      <c r="W1073" s="1">
        <f>SUMPRODUCT(M1073:V1073,'Ponderaciones e Índices.'!$A$8:$J$8)</f>
        <v>-0.0146328374</v>
      </c>
      <c r="X1073" s="1">
        <f>'S. ENERGÍA'!B1074/'S. ENERGÍA'!B1073-1</f>
        <v>-0.0002359603587</v>
      </c>
      <c r="Y1073" s="1">
        <f>'S. ENERGÍA'!D1074/'S. ENERGÍA'!D1073-1</f>
        <v>-0.007655231075</v>
      </c>
      <c r="Z1073" s="1">
        <f>'S. ENERGÍA'!F1074/'S. ENERGÍA'!F1073-1</f>
        <v>0.007915017705</v>
      </c>
      <c r="AA1073" s="1">
        <f>'S. ENERGÍA'!H1074/'S. ENERGÍA'!H1073-1</f>
        <v>-0.009843730049</v>
      </c>
      <c r="AB1073" s="1">
        <f>'S. ENERGÍA'!J1074/'S. ENERGÍA'!J1073-1</f>
        <v>-0.01949317739</v>
      </c>
      <c r="AC1073" s="1">
        <f>'S. ENERGÍA'!L1074/'S. ENERGÍA'!L1073-1</f>
        <v>-0.04667381974</v>
      </c>
      <c r="AD1073" s="1">
        <f>'S. ENERGÍA'!N1074/'S. ENERGÍA'!N1073-1</f>
        <v>0.001495087569</v>
      </c>
      <c r="AE1073" s="1">
        <f>'S. ENERGÍA'!P1074/'S. ENERGÍA'!P1073-1</f>
        <v>-0.008928571429</v>
      </c>
      <c r="AF1073" s="1">
        <f>'S. ENERGÍA'!R1074/'S. ENERGÍA'!R1073-1</f>
        <v>0.02483069977</v>
      </c>
      <c r="AG1073" s="1">
        <f>'S. ENERGÍA'!T1074/'S. ENERGÍA'!T1073-1</f>
        <v>-0.02421052632</v>
      </c>
      <c r="AH1073" s="1">
        <f>SUMPRODUCT(X1073:AG1073,'Ponderaciones e Índices.'!$A$12:$J$12)</f>
        <v>-0.004916100216</v>
      </c>
    </row>
    <row r="1074">
      <c r="A1074" s="1">
        <f>S.FINANCIERO!A1075</f>
        <v>43500</v>
      </c>
      <c r="B1074" s="1">
        <f>S.FINANCIERO!B1075/S.FINANCIERO!B1074-1</f>
        <v>0.004295275197</v>
      </c>
      <c r="C1074" s="1">
        <f>S.FINANCIERO!D1075/S.FINANCIERO!D1074-1</f>
        <v>0.006642266504</v>
      </c>
      <c r="D1074" s="1">
        <f>S.FINANCIERO!F1075/S.FINANCIERO!F1074-1</f>
        <v>0.008130081301</v>
      </c>
      <c r="E1074" s="1">
        <f>S.FINANCIERO!H1075/S.FINANCIERO!H1074-1</f>
        <v>0.005554050393</v>
      </c>
      <c r="F1074" s="1">
        <f>S.FINANCIERO!J1075/S.FINANCIERO!J1074-1</f>
        <v>0.001079136691</v>
      </c>
      <c r="G1074" s="1">
        <f>S.FINANCIERO!L1075/S.FINANCIERO!L1074-1</f>
        <v>0.004365400162</v>
      </c>
      <c r="H1074" s="1">
        <f>S.FINANCIERO!N1075/S.FINANCIERO!N1074-1</f>
        <v>0.01218079118</v>
      </c>
      <c r="I1074" s="1">
        <f>S.FINANCIERO!P1075/S.FINANCIERO!P1074-1</f>
        <v>-0.0133524082</v>
      </c>
      <c r="J1074" s="1">
        <f>S.FINANCIERO!R1075/S.FINANCIERO!R1074-1</f>
        <v>-0.002943650126</v>
      </c>
      <c r="K1074" s="1">
        <f>S.FINANCIERO!T1075/S.FINANCIERO!T1074-1</f>
        <v>0.00566572238</v>
      </c>
      <c r="L1074" s="1">
        <f>SUMPRODUCT(B1074:K1074, 'Ponderaciones e Índices.'!$A$4:$J$4)</f>
        <v>0.0025910943</v>
      </c>
      <c r="M1074" s="1">
        <f>'S. MATERIALES'!B1075/'S. MATERIALES'!B1074-1</f>
        <v>0.01038661281</v>
      </c>
      <c r="N1074" s="3">
        <f>'S. MATERIALES'!D1075/'S. MATERIALES'!D1074-1</f>
        <v>0.00918403391</v>
      </c>
      <c r="O1074" s="1">
        <f>'S. MATERIALES'!F1075/'S. MATERIALES'!F1074-1</f>
        <v>-0.02165673035</v>
      </c>
      <c r="P1074" s="1">
        <f>'S. MATERIALES'!H1075/'S. MATERIALES'!H1074-1</f>
        <v>0.008333333333</v>
      </c>
      <c r="Q1074" s="1">
        <f>'S. MATERIALES'!J1075/'S. MATERIALES'!J1074-1</f>
        <v>0.0026849642</v>
      </c>
      <c r="R1074" s="1">
        <f>'S. MATERIALES'!L1075/'S. MATERIALES'!L1074-1</f>
        <v>0.009427828349</v>
      </c>
      <c r="S1074" s="1">
        <f>'S. MATERIALES'!N1075/'S. MATERIALES'!N1074-1</f>
        <v>0</v>
      </c>
      <c r="T1074" s="1">
        <f>'S. MATERIALES'!P1075/'S. MATERIALES'!P1074-1</f>
        <v>-0.02091767881</v>
      </c>
      <c r="U1074" s="1">
        <f>'S. MATERIALES'!R1075/'S. MATERIALES'!R1074-1</f>
        <v>0.01851851852</v>
      </c>
      <c r="V1074" s="1">
        <f>'S. MATERIALES'!T1075/'S. MATERIALES'!T1074-1</f>
        <v>0.009844559585</v>
      </c>
      <c r="W1074" s="1">
        <f>SUMPRODUCT(M1074:V1074,'Ponderaciones e Índices.'!$A$8:$J$8)</f>
        <v>0.005396278142</v>
      </c>
      <c r="X1074" s="1">
        <f>'S. ENERGÍA'!B1075/'S. ENERGÍA'!B1074-1</f>
        <v>0.02383762096</v>
      </c>
      <c r="Y1074" s="1">
        <f>'S. ENERGÍA'!D1075/'S. ENERGÍA'!D1074-1</f>
        <v>0.01628571429</v>
      </c>
      <c r="Z1074" s="1">
        <f>'S. ENERGÍA'!F1075/'S. ENERGÍA'!F1074-1</f>
        <v>0.01425914445</v>
      </c>
      <c r="AA1074" s="1">
        <f>'S. ENERGÍA'!H1075/'S. ENERGÍA'!H1074-1</f>
        <v>0.007590607169</v>
      </c>
      <c r="AB1074" s="1">
        <f>'S. ENERGÍA'!J1075/'S. ENERGÍA'!J1074-1</f>
        <v>0.004970178926</v>
      </c>
      <c r="AC1074" s="1">
        <f>'S. ENERGÍA'!L1075/'S. ENERGÍA'!L1074-1</f>
        <v>0.02391671356</v>
      </c>
      <c r="AD1074" s="1">
        <f>'S. ENERGÍA'!N1075/'S. ENERGÍA'!N1074-1</f>
        <v>-0.0002132650885</v>
      </c>
      <c r="AE1074" s="1">
        <f>'S. ENERGÍA'!P1075/'S. ENERGÍA'!P1074-1</f>
        <v>0.007882882883</v>
      </c>
      <c r="AF1074" s="1">
        <f>'S. ENERGÍA'!R1075/'S. ENERGÍA'!R1074-1</f>
        <v>0.006607929515</v>
      </c>
      <c r="AG1074" s="1">
        <f>'S. ENERGÍA'!T1075/'S. ENERGÍA'!T1074-1</f>
        <v>0.001078748652</v>
      </c>
      <c r="AH1074" s="1">
        <f>SUMPRODUCT(X1074:AG1074,'Ponderaciones e Índices.'!$A$12:$J$12)</f>
        <v>0.01301192538</v>
      </c>
    </row>
    <row r="1075">
      <c r="A1075" s="1">
        <f>S.FINANCIERO!A1076</f>
        <v>43501</v>
      </c>
      <c r="B1075" s="1">
        <f>S.FINANCIERO!B1076/S.FINANCIERO!B1075-1</f>
        <v>0.006564551422</v>
      </c>
      <c r="C1075" s="1">
        <f>S.FINANCIERO!D1076/S.FINANCIERO!D1075-1</f>
        <v>0.003770535955</v>
      </c>
      <c r="D1075" s="1">
        <f>S.FINANCIERO!F1076/S.FINANCIERO!F1075-1</f>
        <v>0.005479735318</v>
      </c>
      <c r="E1075" s="1">
        <f>S.FINANCIERO!H1076/S.FINANCIERO!H1075-1</f>
        <v>0.00417620908</v>
      </c>
      <c r="F1075" s="1">
        <f>S.FINANCIERO!J1076/S.FINANCIERO!J1075-1</f>
        <v>0.007366151635</v>
      </c>
      <c r="G1075" s="1">
        <f>S.FINANCIERO!L1076/S.FINANCIERO!L1075-1</f>
        <v>0.002736638764</v>
      </c>
      <c r="H1075" s="1">
        <f>S.FINANCIERO!N1076/S.FINANCIERO!N1075-1</f>
        <v>0.009595168757</v>
      </c>
      <c r="I1075" s="1">
        <f>S.FINANCIERO!P1076/S.FINANCIERO!P1075-1</f>
        <v>0.003866602223</v>
      </c>
      <c r="J1075" s="1">
        <f>S.FINANCIERO!R1076/S.FINANCIERO!R1075-1</f>
        <v>0.009067903838</v>
      </c>
      <c r="K1075" s="1">
        <f>S.FINANCIERO!T1076/S.FINANCIERO!T1075-1</f>
        <v>0.01126760563</v>
      </c>
      <c r="L1075" s="1">
        <f>SUMPRODUCT(B1075:K1075, 'Ponderaciones e Índices.'!$A$4:$J$4)</f>
        <v>0.005697776455</v>
      </c>
      <c r="M1075" s="1">
        <f>'S. MATERIALES'!B1076/'S. MATERIALES'!B1075-1</f>
        <v>0.001142204455</v>
      </c>
      <c r="N1075" s="3">
        <f>'S. MATERIALES'!D1076/'S. MATERIALES'!D1075-1</f>
        <v>0.004550227511</v>
      </c>
      <c r="O1075" s="1">
        <f>'S. MATERIALES'!F1076/'S. MATERIALES'!F1075-1</f>
        <v>0.009228253251</v>
      </c>
      <c r="P1075" s="1">
        <f>'S. MATERIALES'!H1076/'S. MATERIALES'!H1075-1</f>
        <v>0.01149838304</v>
      </c>
      <c r="Q1075" s="1">
        <f>'S. MATERIALES'!J1076/'S. MATERIALES'!J1075-1</f>
        <v>0.0001983536646</v>
      </c>
      <c r="R1075" s="1">
        <f>'S. MATERIALES'!L1076/'S. MATERIALES'!L1075-1</f>
        <v>0.01095008052</v>
      </c>
      <c r="S1075" s="1">
        <f>'S. MATERIALES'!N1076/'S. MATERIALES'!N1075-1</f>
        <v>0.02277904328</v>
      </c>
      <c r="T1075" s="1">
        <f>'S. MATERIALES'!P1076/'S. MATERIALES'!P1075-1</f>
        <v>-0.01860785665</v>
      </c>
      <c r="U1075" s="1">
        <f>'S. MATERIALES'!R1076/'S. MATERIALES'!R1075-1</f>
        <v>0.004958677686</v>
      </c>
      <c r="V1075" s="1">
        <f>'S. MATERIALES'!T1076/'S. MATERIALES'!T1075-1</f>
        <v>0.004104669061</v>
      </c>
      <c r="W1075" s="1">
        <f>SUMPRODUCT(M1075:V1075,'Ponderaciones e Índices.'!$A$8:$J$8)</f>
        <v>0.00469135126</v>
      </c>
      <c r="X1075" s="1">
        <f>'S. ENERGÍA'!B1076/'S. ENERGÍA'!B1075-1</f>
        <v>0.002766251729</v>
      </c>
      <c r="Y1075" s="1">
        <f>'S. ENERGÍA'!D1076/'S. ENERGÍA'!D1075-1</f>
        <v>0.005060444195</v>
      </c>
      <c r="Z1075" s="1">
        <f>'S. ENERGÍA'!F1076/'S. ENERGÍA'!F1075-1</f>
        <v>0.007538712306</v>
      </c>
      <c r="AA1075" s="1">
        <f>'S. ENERGÍA'!H1076/'S. ENERGÍA'!H1075-1</f>
        <v>0.006099986217</v>
      </c>
      <c r="AB1075" s="1">
        <f>'S. ENERGÍA'!J1076/'S. ENERGÍA'!J1075-1</f>
        <v>0.0118694362</v>
      </c>
      <c r="AC1075" s="1">
        <f>'S. ENERGÍA'!L1076/'S. ENERGÍA'!L1075-1</f>
        <v>-0.007144820005</v>
      </c>
      <c r="AD1075" s="1">
        <f>'S. ENERGÍA'!N1076/'S. ENERGÍA'!N1075-1</f>
        <v>0.01151877133</v>
      </c>
      <c r="AE1075" s="1">
        <f>'S. ENERGÍA'!P1076/'S. ENERGÍA'!P1075-1</f>
        <v>0.006703910615</v>
      </c>
      <c r="AF1075" s="1">
        <f>'S. ENERGÍA'!R1076/'S. ENERGÍA'!R1075-1</f>
        <v>0.01969365427</v>
      </c>
      <c r="AG1075" s="1">
        <f>'S. ENERGÍA'!T1076/'S. ENERGÍA'!T1075-1</f>
        <v>-0.007543103448</v>
      </c>
      <c r="AH1075" s="1">
        <f>SUMPRODUCT(X1075:AG1075,'Ponderaciones e Índices.'!$A$12:$J$12)</f>
        <v>0.006529543158</v>
      </c>
    </row>
    <row r="1076">
      <c r="A1076" s="1">
        <f>S.FINANCIERO!A1077</f>
        <v>43502</v>
      </c>
      <c r="B1076" s="1">
        <f>S.FINANCIERO!B1077/S.FINANCIERO!B1076-1</f>
        <v>0.001877470356</v>
      </c>
      <c r="C1076" s="1">
        <f>S.FINANCIERO!D1077/S.FINANCIERO!D1076-1</f>
        <v>0.003219747786</v>
      </c>
      <c r="D1076" s="1">
        <f>S.FINANCIERO!F1077/S.FINANCIERO!F1076-1</f>
        <v>-0.0005141388175</v>
      </c>
      <c r="E1076" s="1">
        <f>S.FINANCIERO!H1077/S.FINANCIERO!H1076-1</f>
        <v>0.0009390931044</v>
      </c>
      <c r="F1076" s="1">
        <f>S.FINANCIERO!J1077/S.FINANCIERO!J1076-1</f>
        <v>0.001248439451</v>
      </c>
      <c r="G1076" s="1">
        <f>S.FINANCIERO!L1077/S.FINANCIERO!L1076-1</f>
        <v>0.001926472949</v>
      </c>
      <c r="H1076" s="1">
        <f>S.FINANCIERO!N1077/S.FINANCIERO!N1076-1</f>
        <v>-0.003454673715</v>
      </c>
      <c r="I1076" s="1">
        <f>S.FINANCIERO!P1077/S.FINANCIERO!P1076-1</f>
        <v>0.01107366394</v>
      </c>
      <c r="J1076" s="1">
        <f>S.FINANCIERO!R1077/S.FINANCIERO!R1076-1</f>
        <v>-0.003343782654</v>
      </c>
      <c r="K1076" s="1">
        <f>S.FINANCIERO!T1077/S.FINANCIERO!T1076-1</f>
        <v>0.002437325905</v>
      </c>
      <c r="L1076" s="1">
        <f>SUMPRODUCT(B1076:K1076, 'Ponderaciones e Índices.'!$A$4:$J$4)</f>
        <v>0.002327121052</v>
      </c>
      <c r="M1076" s="1">
        <f>'S. MATERIALES'!B1077/'S. MATERIALES'!B1076-1</f>
        <v>-0.001711351968</v>
      </c>
      <c r="N1076" s="3">
        <f>'S. MATERIALES'!D1077/'S. MATERIALES'!D1076-1</f>
        <v>-0.01080139373</v>
      </c>
      <c r="O1076" s="1">
        <f>'S. MATERIALES'!F1077/'S. MATERIALES'!F1076-1</f>
        <v>-0.009143871291</v>
      </c>
      <c r="P1076" s="1">
        <f>'S. MATERIALES'!H1077/'S. MATERIALES'!H1076-1</f>
        <v>-0.01278863233</v>
      </c>
      <c r="Q1076" s="1">
        <f>'S. MATERIALES'!J1077/'S. MATERIALES'!J1076-1</f>
        <v>-0.005651958354</v>
      </c>
      <c r="R1076" s="1">
        <f>'S. MATERIALES'!L1077/'S. MATERIALES'!L1076-1</f>
        <v>-0.004460019114</v>
      </c>
      <c r="S1076" s="1">
        <f>'S. MATERIALES'!N1077/'S. MATERIALES'!N1076-1</f>
        <v>-0.01113585746</v>
      </c>
      <c r="T1076" s="1">
        <f>'S. MATERIALES'!P1077/'S. MATERIALES'!P1076-1</f>
        <v>0.01685393258</v>
      </c>
      <c r="U1076" s="1">
        <f>'S. MATERIALES'!R1077/'S. MATERIALES'!R1076-1</f>
        <v>0.01480263158</v>
      </c>
      <c r="V1076" s="1">
        <f>'S. MATERIALES'!T1077/'S. MATERIALES'!T1076-1</f>
        <v>0.001021972407</v>
      </c>
      <c r="W1076" s="1">
        <f>SUMPRODUCT(M1076:V1076,'Ponderaciones e Índices.'!$A$8:$J$8)</f>
        <v>0.001572725012</v>
      </c>
      <c r="X1076" s="1">
        <f>'S. ENERGÍA'!B1077/'S. ENERGÍA'!B1076-1</f>
        <v>0.005977011494</v>
      </c>
      <c r="Y1076" s="1">
        <f>'S. ENERGÍA'!D1077/'S. ENERGÍA'!D1076-1</f>
        <v>-0.01482517483</v>
      </c>
      <c r="Z1076" s="1">
        <f>'S. ENERGÍA'!F1077/'S. ENERGÍA'!F1076-1</f>
        <v>-0.0008088978766</v>
      </c>
      <c r="AA1076" s="1">
        <f>'S. ENERGÍA'!H1077/'S. ENERGÍA'!H1076-1</f>
        <v>0.0001780933444</v>
      </c>
      <c r="AB1076" s="1">
        <f>'S. ENERGÍA'!J1077/'S. ENERGÍA'!J1076-1</f>
        <v>0.01270772239</v>
      </c>
      <c r="AC1076" s="1">
        <f>'S. ENERGÍA'!L1077/'S. ENERGÍA'!L1076-1</f>
        <v>0.001660669803</v>
      </c>
      <c r="AD1076" s="1">
        <f>'S. ENERGÍA'!N1077/'S. ENERGÍA'!N1076-1</f>
        <v>0.003163222269</v>
      </c>
      <c r="AE1076" s="1">
        <f>'S. ENERGÍA'!P1077/'S. ENERGÍA'!P1076-1</f>
        <v>0.02663706992</v>
      </c>
      <c r="AF1076" s="1">
        <f>'S. ENERGÍA'!R1077/'S. ENERGÍA'!R1076-1</f>
        <v>-0.01287553648</v>
      </c>
      <c r="AG1076" s="1">
        <f>'S. ENERGÍA'!T1077/'S. ENERGÍA'!T1076-1</f>
        <v>0</v>
      </c>
      <c r="AH1076" s="1">
        <f>SUMPRODUCT(X1076:AG1076,'Ponderaciones e Índices.'!$A$12:$J$12)</f>
        <v>-0.003450830662</v>
      </c>
    </row>
    <row r="1077">
      <c r="A1077" s="1">
        <f>S.FINANCIERO!A1078</f>
        <v>43503</v>
      </c>
      <c r="B1077" s="1">
        <f>S.FINANCIERO!B1078/S.FINANCIERO!B1077-1</f>
        <v>0.00009862905612</v>
      </c>
      <c r="C1077" s="1">
        <f>S.FINANCIERO!D1078/S.FINANCIERO!D1077-1</f>
        <v>-0.002808237497</v>
      </c>
      <c r="D1077" s="1">
        <f>S.FINANCIERO!F1078/S.FINANCIERO!F1077-1</f>
        <v>-0.0006172839506</v>
      </c>
      <c r="E1077" s="1">
        <f>S.FINANCIERO!H1078/S.FINANCIERO!H1077-1</f>
        <v>0.002948666399</v>
      </c>
      <c r="F1077" s="1">
        <f>S.FINANCIERO!J1078/S.FINANCIERO!J1077-1</f>
        <v>-0.01184538653</v>
      </c>
      <c r="G1077" s="1">
        <f>S.FINANCIERO!L1078/S.FINANCIERO!L1077-1</f>
        <v>-0.01153661272</v>
      </c>
      <c r="H1077" s="1">
        <f>S.FINANCIERO!N1078/S.FINANCIERO!N1077-1</f>
        <v>0.008150263514</v>
      </c>
      <c r="I1077" s="1">
        <f>S.FINANCIERO!P1078/S.FINANCIERO!P1077-1</f>
        <v>0.005238095238</v>
      </c>
      <c r="J1077" s="1">
        <f>S.FINANCIERO!R1078/S.FINANCIERO!R1077-1</f>
        <v>-0.001467812959</v>
      </c>
      <c r="K1077" s="1">
        <f>S.FINANCIERO!T1078/S.FINANCIERO!T1077-1</f>
        <v>0.0329975686</v>
      </c>
      <c r="L1077" s="1">
        <f>SUMPRODUCT(B1077:K1077, 'Ponderaciones e Índices.'!$A$4:$J$4)</f>
        <v>-0.0001612508857</v>
      </c>
      <c r="M1077" s="1">
        <f>'S. MATERIALES'!B1078/'S. MATERIALES'!B1077-1</f>
        <v>0.01314285714</v>
      </c>
      <c r="N1077" s="3">
        <f>'S. MATERIALES'!D1078/'S. MATERIALES'!D1077-1</f>
        <v>0.003698485382</v>
      </c>
      <c r="O1077" s="1">
        <f>'S. MATERIALES'!F1078/'S. MATERIALES'!F1077-1</f>
        <v>0.01475741765</v>
      </c>
      <c r="P1077" s="1">
        <f>'S. MATERIALES'!H1078/'S. MATERIALES'!H1077-1</f>
        <v>0.005397625045</v>
      </c>
      <c r="Q1077" s="1">
        <f>'S. MATERIALES'!J1078/'S. MATERIALES'!J1077-1</f>
        <v>-0.006681292381</v>
      </c>
      <c r="R1077" s="1">
        <f>'S. MATERIALES'!L1078/'S. MATERIALES'!L1077-1</f>
        <v>-0.00288</v>
      </c>
      <c r="S1077" s="1">
        <f>'S. MATERIALES'!N1078/'S. MATERIALES'!N1077-1</f>
        <v>-0.004504504505</v>
      </c>
      <c r="T1077" s="1">
        <f>'S. MATERIALES'!P1078/'S. MATERIALES'!P1077-1</f>
        <v>0.0006906077348</v>
      </c>
      <c r="U1077" s="1">
        <f>'S. MATERIALES'!R1078/'S. MATERIALES'!R1077-1</f>
        <v>-0.01458670989</v>
      </c>
      <c r="V1077" s="1">
        <f>'S. MATERIALES'!T1078/'S. MATERIALES'!T1077-1</f>
        <v>-0.0112302195</v>
      </c>
      <c r="W1077" s="1">
        <f>SUMPRODUCT(M1077:V1077,'Ponderaciones e Índices.'!$A$8:$J$8)</f>
        <v>-0.00179556857</v>
      </c>
      <c r="X1077" s="1">
        <f>'S. ENERGÍA'!B1078/'S. ENERGÍA'!B1077-1</f>
        <v>-0.008683729433</v>
      </c>
      <c r="Y1077" s="1">
        <f>'S. ENERGÍA'!D1078/'S. ENERGÍA'!D1077-1</f>
        <v>-0.02072685974</v>
      </c>
      <c r="Z1077" s="1">
        <f>'S. ENERGÍA'!F1078/'S. ENERGÍA'!F1077-1</f>
        <v>-0.002023881805</v>
      </c>
      <c r="AA1077" s="1">
        <f>'S. ENERGÍA'!H1078/'S. ENERGÍA'!H1077-1</f>
        <v>-0.001782573049</v>
      </c>
      <c r="AB1077" s="1">
        <f>'S. ENERGÍA'!J1078/'S. ENERGÍA'!J1077-1</f>
        <v>-0.02606177606</v>
      </c>
      <c r="AC1077" s="1">
        <f>'S. ENERGÍA'!L1078/'S. ENERGÍA'!L1077-1</f>
        <v>-0.00580270793</v>
      </c>
      <c r="AD1077" s="1">
        <f>'S. ENERGÍA'!N1078/'S. ENERGÍA'!N1077-1</f>
        <v>-0.00420433046</v>
      </c>
      <c r="AE1077" s="1">
        <f>'S. ENERGÍA'!P1078/'S. ENERGÍA'!P1077-1</f>
        <v>-0.01243243243</v>
      </c>
      <c r="AF1077" s="1">
        <f>'S. ENERGÍA'!R1078/'S. ENERGÍA'!R1077-1</f>
        <v>-0.07173913043</v>
      </c>
      <c r="AG1077" s="1">
        <f>'S. ENERGÍA'!T1078/'S. ENERGÍA'!T1077-1</f>
        <v>-0.04017372421</v>
      </c>
      <c r="AH1077" s="1">
        <f>SUMPRODUCT(X1077:AG1077,'Ponderaciones e Índices.'!$A$12:$J$12)</f>
        <v>-0.02255864842</v>
      </c>
    </row>
    <row r="1078">
      <c r="A1078" s="1">
        <f>S.FINANCIERO!A1079</f>
        <v>43504</v>
      </c>
      <c r="B1078" s="1">
        <f>S.FINANCIERO!B1079/S.FINANCIERO!B1078-1</f>
        <v>-0.00483234714</v>
      </c>
      <c r="C1078" s="1">
        <f>S.FINANCIERO!D1079/S.FINANCIERO!D1078-1</f>
        <v>0.0006705109293</v>
      </c>
      <c r="D1078" s="1">
        <f>S.FINANCIERO!F1079/S.FINANCIERO!F1078-1</f>
        <v>-0.001955939881</v>
      </c>
      <c r="E1078" s="1">
        <f>S.FINANCIERO!H1079/S.FINANCIERO!H1078-1</f>
        <v>-0.004677268475</v>
      </c>
      <c r="F1078" s="1">
        <f>S.FINANCIERO!J1079/S.FINANCIERO!J1078-1</f>
        <v>0</v>
      </c>
      <c r="G1078" s="1">
        <f>S.FINANCIERO!L1079/S.FINANCIERO!L1078-1</f>
        <v>-0.001621008267</v>
      </c>
      <c r="H1078" s="1">
        <f>S.FINANCIERO!N1079/S.FINANCIERO!N1078-1</f>
        <v>-0.002924032857</v>
      </c>
      <c r="I1078" s="1">
        <f>S.FINANCIERO!P1079/S.FINANCIERO!P1078-1</f>
        <v>-0.01373756514</v>
      </c>
      <c r="J1078" s="1">
        <f>S.FINANCIERO!R1079/S.FINANCIERO!R1078-1</f>
        <v>-0.004619907602</v>
      </c>
      <c r="K1078" s="1">
        <f>S.FINANCIERO!T1079/S.FINANCIERO!T1078-1</f>
        <v>-0.01580363147</v>
      </c>
      <c r="L1078" s="1">
        <f>SUMPRODUCT(B1078:K1078, 'Ponderaciones e Índices.'!$A$4:$J$4)</f>
        <v>-0.00419688238</v>
      </c>
      <c r="M1078" s="1">
        <f>'S. MATERIALES'!B1079/'S. MATERIALES'!B1078-1</f>
        <v>0.01917653694</v>
      </c>
      <c r="N1078" s="3">
        <f>'S. MATERIALES'!D1079/'S. MATERIALES'!D1078-1</f>
        <v>0.008597999649</v>
      </c>
      <c r="O1078" s="1">
        <f>'S. MATERIALES'!F1079/'S. MATERIALES'!F1078-1</f>
        <v>-0.001822646867</v>
      </c>
      <c r="P1078" s="1">
        <f>'S. MATERIALES'!H1079/'S. MATERIALES'!H1078-1</f>
        <v>0.01324266285</v>
      </c>
      <c r="Q1078" s="1">
        <f>'S. MATERIALES'!J1079/'S. MATERIALES'!J1078-1</f>
        <v>0.003714486497</v>
      </c>
      <c r="R1078" s="1">
        <f>'S. MATERIALES'!L1079/'S. MATERIALES'!L1078-1</f>
        <v>-0.01797175866</v>
      </c>
      <c r="S1078" s="1">
        <f>'S. MATERIALES'!N1079/'S. MATERIALES'!N1078-1</f>
        <v>0.02262443439</v>
      </c>
      <c r="T1078" s="1">
        <f>'S. MATERIALES'!P1079/'S. MATERIALES'!P1078-1</f>
        <v>-0.05314009662</v>
      </c>
      <c r="U1078" s="1">
        <f>'S. MATERIALES'!R1079/'S. MATERIALES'!R1078-1</f>
        <v>-0.01315789474</v>
      </c>
      <c r="V1078" s="1">
        <f>'S. MATERIALES'!T1079/'S. MATERIALES'!T1078-1</f>
        <v>0.01135776975</v>
      </c>
      <c r="W1078" s="1">
        <f>SUMPRODUCT(M1078:V1078,'Ponderaciones e Índices.'!$A$8:$J$8)</f>
        <v>-0.004263292432</v>
      </c>
      <c r="X1078" s="1">
        <f>'S. ENERGÍA'!B1079/'S. ENERGÍA'!B1078-1</f>
        <v>-0.01313969571</v>
      </c>
      <c r="Y1078" s="1">
        <f>'S. ENERGÍA'!D1079/'S. ENERGÍA'!D1078-1</f>
        <v>-0.01014786895</v>
      </c>
      <c r="Z1078" s="1">
        <f>'S. ENERGÍA'!F1079/'S. ENERGÍA'!F1078-1</f>
        <v>-0.02818900831</v>
      </c>
      <c r="AA1078" s="1">
        <f>'S. ENERGÍA'!H1079/'S. ENERGÍA'!H1078-1</f>
        <v>-0.01410767072</v>
      </c>
      <c r="AB1078" s="1">
        <f>'S. ENERGÍA'!J1079/'S. ENERGÍA'!J1078-1</f>
        <v>-0.01585728444</v>
      </c>
      <c r="AC1078" s="1">
        <f>'S. ENERGÍA'!L1079/'S. ENERGÍA'!L1078-1</f>
        <v>-0.01361867704</v>
      </c>
      <c r="AD1078" s="1">
        <f>'S. ENERGÍA'!N1079/'S. ENERGÍA'!N1078-1</f>
        <v>-0.005910914081</v>
      </c>
      <c r="AE1078" s="1">
        <f>'S. ENERGÍA'!P1079/'S. ENERGÍA'!P1078-1</f>
        <v>-0.006020799124</v>
      </c>
      <c r="AF1078" s="1">
        <f>'S. ENERGÍA'!R1079/'S. ENERGÍA'!R1078-1</f>
        <v>-0.002341920375</v>
      </c>
      <c r="AG1078" s="1">
        <f>'S. ENERGÍA'!T1079/'S. ENERGÍA'!T1078-1</f>
        <v>0.08031674208</v>
      </c>
      <c r="AH1078" s="1">
        <f>SUMPRODUCT(X1078:AG1078,'Ponderaciones e Índices.'!$A$12:$J$12)</f>
        <v>-0.006447644273</v>
      </c>
    </row>
    <row r="1079">
      <c r="A1079" s="1">
        <f>S.FINANCIERO!A1080</f>
        <v>43507</v>
      </c>
      <c r="B1079" s="1">
        <f>S.FINANCIERO!B1080/S.FINANCIERO!B1079-1</f>
        <v>-0.004558517491</v>
      </c>
      <c r="C1079" s="1">
        <f>S.FINANCIERO!D1080/S.FINANCIERO!D1079-1</f>
        <v>-0.008710801394</v>
      </c>
      <c r="D1079" s="1">
        <f>S.FINANCIERO!F1080/S.FINANCIERO!F1079-1</f>
        <v>0.0003094378546</v>
      </c>
      <c r="E1079" s="1">
        <f>S.FINANCIERO!H1080/S.FINANCIERO!H1079-1</f>
        <v>0</v>
      </c>
      <c r="F1079" s="1">
        <f>S.FINANCIERO!J1080/S.FINANCIERO!J1079-1</f>
        <v>-0.000540784137</v>
      </c>
      <c r="G1079" s="1">
        <f>S.FINANCIERO!L1080/S.FINANCIERO!L1079-1</f>
        <v>0.002435460302</v>
      </c>
      <c r="H1079" s="1">
        <f>S.FINANCIERO!N1080/S.FINANCIERO!N1079-1</f>
        <v>-0.01086704868</v>
      </c>
      <c r="I1079" s="1">
        <f>S.FINANCIERO!P1080/S.FINANCIERO!P1079-1</f>
        <v>-0.00144092219</v>
      </c>
      <c r="J1079" s="1">
        <f>S.FINANCIERO!R1080/S.FINANCIERO!R1079-1</f>
        <v>-0.01455696203</v>
      </c>
      <c r="K1079" s="1">
        <f>S.FINANCIERO!T1080/S.FINANCIERO!T1079-1</f>
        <v>0.0006832934745</v>
      </c>
      <c r="L1079" s="1">
        <f>SUMPRODUCT(B1079:K1079, 'Ponderaciones e Índices.'!$A$4:$J$4)</f>
        <v>-0.003997455901</v>
      </c>
      <c r="M1079" s="1">
        <f>'S. MATERIALES'!B1080/'S. MATERIALES'!B1079-1</f>
        <v>-0.00996126176</v>
      </c>
      <c r="N1079" s="3">
        <f>'S. MATERIALES'!D1080/'S. MATERIALES'!D1079-1</f>
        <v>-0.01496172582</v>
      </c>
      <c r="O1079" s="1">
        <f>'S. MATERIALES'!F1080/'S. MATERIALES'!F1079-1</f>
        <v>-0.009091433294</v>
      </c>
      <c r="P1079" s="1">
        <f>'S. MATERIALES'!H1080/'S. MATERIALES'!H1079-1</f>
        <v>-0.00918403391</v>
      </c>
      <c r="Q1079" s="1">
        <f>'S. MATERIALES'!J1080/'S. MATERIALES'!J1079-1</f>
        <v>-0.0126025205</v>
      </c>
      <c r="R1079" s="1">
        <f>'S. MATERIALES'!L1080/'S. MATERIALES'!L1079-1</f>
        <v>-0.02189542484</v>
      </c>
      <c r="S1079" s="1">
        <f>'S. MATERIALES'!N1080/'S. MATERIALES'!N1079-1</f>
        <v>-0.01991150442</v>
      </c>
      <c r="T1079" s="1">
        <f>'S. MATERIALES'!P1080/'S. MATERIALES'!P1079-1</f>
        <v>0</v>
      </c>
      <c r="U1079" s="1">
        <f>'S. MATERIALES'!R1080/'S. MATERIALES'!R1079-1</f>
        <v>-0.003333333333</v>
      </c>
      <c r="V1079" s="1">
        <f>'S. MATERIALES'!T1080/'S. MATERIALES'!T1079-1</f>
        <v>-0.01939765186</v>
      </c>
      <c r="W1079" s="1">
        <f>SUMPRODUCT(M1079:V1079,'Ponderaciones e Índices.'!$A$8:$J$8)</f>
        <v>-0.01055943238</v>
      </c>
      <c r="X1079" s="1">
        <f>'S. ENERGÍA'!B1080/'S. ENERGÍA'!B1079-1</f>
        <v>0.004204625088</v>
      </c>
      <c r="Y1079" s="1">
        <f>'S. ENERGÍA'!D1080/'S. ENERGÍA'!D1079-1</f>
        <v>0.01640304628</v>
      </c>
      <c r="Z1079" s="1">
        <f>'S. ENERGÍA'!F1080/'S. ENERGÍA'!F1079-1</f>
        <v>0.007929883139</v>
      </c>
      <c r="AA1079" s="1">
        <f>'S. ENERGÍA'!H1080/'S. ENERGÍA'!H1079-1</f>
        <v>-0.01032506149</v>
      </c>
      <c r="AB1079" s="1">
        <f>'S. ENERGÍA'!J1080/'S. ENERGÍA'!J1079-1</f>
        <v>0.0110775428</v>
      </c>
      <c r="AC1079" s="1">
        <f>'S. ENERGÍA'!L1080/'S. ENERGÍA'!L1079-1</f>
        <v>0.003663003663</v>
      </c>
      <c r="AD1079" s="1">
        <f>'S. ENERGÍA'!N1080/'S. ENERGÍA'!N1079-1</f>
        <v>-0.005096623487</v>
      </c>
      <c r="AE1079" s="1">
        <f>'S. ENERGÍA'!P1080/'S. ENERGÍA'!P1079-1</f>
        <v>0.02147577093</v>
      </c>
      <c r="AF1079" s="1">
        <f>'S. ENERGÍA'!R1080/'S. ENERGÍA'!R1079-1</f>
        <v>-0.00234741784</v>
      </c>
      <c r="AG1079" s="1">
        <f>'S. ENERGÍA'!T1080/'S. ENERGÍA'!T1079-1</f>
        <v>-0.01570680628</v>
      </c>
      <c r="AH1079" s="1">
        <f>SUMPRODUCT(X1079:AG1079,'Ponderaciones e Índices.'!$A$12:$J$12)</f>
        <v>0.006433638958</v>
      </c>
    </row>
    <row r="1080">
      <c r="A1080" s="1">
        <f>S.FINANCIERO!A1081</f>
        <v>43508</v>
      </c>
      <c r="B1080" s="1">
        <f>S.FINANCIERO!B1081/S.FINANCIERO!B1080-1</f>
        <v>0.002986560478</v>
      </c>
      <c r="C1080" s="1">
        <f>S.FINANCIERO!D1081/S.FINANCIERO!D1080-1</f>
        <v>0.008922536163</v>
      </c>
      <c r="D1080" s="1">
        <f>S.FINANCIERO!F1081/S.FINANCIERO!F1080-1</f>
        <v>0.008661579707</v>
      </c>
      <c r="E1080" s="1">
        <f>S.FINANCIERO!H1081/S.FINANCIERO!H1080-1</f>
        <v>0.001879699248</v>
      </c>
      <c r="F1080" s="1">
        <f>S.FINANCIERO!J1081/S.FINANCIERO!J1080-1</f>
        <v>0.01235458563</v>
      </c>
      <c r="G1080" s="1">
        <f>S.FINANCIERO!L1081/S.FINANCIERO!L1080-1</f>
        <v>0.003239390994</v>
      </c>
      <c r="H1080" s="1">
        <f>S.FINANCIERO!N1081/S.FINANCIERO!N1080-1</f>
        <v>0.0001755489562</v>
      </c>
      <c r="I1080" s="1">
        <f>S.FINANCIERO!P1081/S.FINANCIERO!P1080-1</f>
        <v>0.01683501684</v>
      </c>
      <c r="J1080" s="1">
        <f>S.FINANCIERO!R1081/S.FINANCIERO!R1080-1</f>
        <v>0.006422607579</v>
      </c>
      <c r="K1080" s="1">
        <f>S.FINANCIERO!T1081/S.FINANCIERO!T1080-1</f>
        <v>0.001365653807</v>
      </c>
      <c r="L1080" s="1">
        <f>SUMPRODUCT(B1080:K1080, 'Ponderaciones e Índices.'!$A$4:$J$4)</f>
        <v>0.007350303716</v>
      </c>
      <c r="M1080" s="1">
        <f>'S. MATERIALES'!B1081/'S. MATERIALES'!B1080-1</f>
        <v>-0.01006148686</v>
      </c>
      <c r="N1080" s="3">
        <f>'S. MATERIALES'!D1081/'S. MATERIALES'!D1080-1</f>
        <v>-0.01801483575</v>
      </c>
      <c r="O1080" s="1">
        <f>'S. MATERIALES'!F1081/'S. MATERIALES'!F1080-1</f>
        <v>-0.001842728013</v>
      </c>
      <c r="P1080" s="1">
        <f>'S. MATERIALES'!H1081/'S. MATERIALES'!H1080-1</f>
        <v>-0.007843137255</v>
      </c>
      <c r="Q1080" s="1">
        <f>'S. MATERIALES'!J1081/'S. MATERIALES'!J1080-1</f>
        <v>-0.002937601297</v>
      </c>
      <c r="R1080" s="1">
        <f>'S. MATERIALES'!L1081/'S. MATERIALES'!L1080-1</f>
        <v>0.007350484464</v>
      </c>
      <c r="S1080" s="1">
        <f>'S. MATERIALES'!N1081/'S. MATERIALES'!N1080-1</f>
        <v>-0.03837471783</v>
      </c>
      <c r="T1080" s="1">
        <f>'S. MATERIALES'!P1081/'S. MATERIALES'!P1080-1</f>
        <v>0.008017492711</v>
      </c>
      <c r="U1080" s="1">
        <f>'S. MATERIALES'!R1081/'S. MATERIALES'!R1080-1</f>
        <v>-0.006688963211</v>
      </c>
      <c r="V1080" s="1">
        <f>'S. MATERIALES'!T1081/'S. MATERIALES'!T1080-1</f>
        <v>-0.0145757418</v>
      </c>
      <c r="W1080" s="1">
        <f>SUMPRODUCT(M1080:V1080,'Ponderaciones e Índices.'!$A$8:$J$8)</f>
        <v>-0.00925903307</v>
      </c>
      <c r="X1080" s="1">
        <f>'S. ENERGÍA'!B1081/'S. ENERGÍA'!B1080-1</f>
        <v>0.002093510119</v>
      </c>
      <c r="Y1080" s="1">
        <f>'S. ENERGÍA'!D1081/'S. ENERGÍA'!D1080-1</f>
        <v>0.02766570605</v>
      </c>
      <c r="Z1080" s="1">
        <f>'S. ENERGÍA'!F1081/'S. ENERGÍA'!F1080-1</f>
        <v>-0.02194616977</v>
      </c>
      <c r="AA1080" s="1">
        <f>'S. ENERGÍA'!H1081/'S. ENERGÍA'!H1080-1</f>
        <v>0.01208016747</v>
      </c>
      <c r="AB1080" s="1">
        <f>'S. ENERGÍA'!J1081/'S. ENERGÍA'!J1080-1</f>
        <v>0.03884462151</v>
      </c>
      <c r="AC1080" s="1">
        <f>'S. ENERGÍA'!L1081/'S. ENERGÍA'!L1080-1</f>
        <v>0.003649635036</v>
      </c>
      <c r="AD1080" s="1">
        <f>'S. ENERGÍA'!N1081/'S. ENERGÍA'!N1080-1</f>
        <v>0.006830309498</v>
      </c>
      <c r="AE1080" s="1">
        <f>'S. ENERGÍA'!P1081/'S. ENERGÍA'!P1080-1</f>
        <v>0.02641509434</v>
      </c>
      <c r="AF1080" s="1">
        <f>'S. ENERGÍA'!R1081/'S. ENERGÍA'!R1080-1</f>
        <v>0.01411764706</v>
      </c>
      <c r="AG1080" s="1">
        <f>'S. ENERGÍA'!T1081/'S. ENERGÍA'!T1080-1</f>
        <v>0.02872340426</v>
      </c>
      <c r="AH1080" s="1">
        <f>SUMPRODUCT(X1080:AG1080,'Ponderaciones e Índices.'!$A$12:$J$12)</f>
        <v>0.01744261946</v>
      </c>
    </row>
    <row r="1081">
      <c r="A1081" s="1">
        <f>S.FINANCIERO!A1082</f>
        <v>43509</v>
      </c>
      <c r="B1081" s="1">
        <f>S.FINANCIERO!B1082/S.FINANCIERO!B1081-1</f>
        <v>0.0008933002481</v>
      </c>
      <c r="C1081" s="1">
        <f>S.FINANCIERO!D1082/S.FINANCIERO!D1081-1</f>
        <v>0.003215864934</v>
      </c>
      <c r="D1081" s="1">
        <f>S.FINANCIERO!F1082/S.FINANCIERO!F1081-1</f>
        <v>0.0005111429156</v>
      </c>
      <c r="E1081" s="1">
        <f>S.FINANCIERO!H1082/S.FINANCIERO!H1081-1</f>
        <v>-0.0004020369874</v>
      </c>
      <c r="F1081" s="1">
        <f>S.FINANCIERO!J1082/S.FINANCIERO!J1081-1</f>
        <v>-0.003117762337</v>
      </c>
      <c r="G1081" s="1">
        <f>S.FINANCIERO!L1082/S.FINANCIERO!L1081-1</f>
        <v>0.001775912173</v>
      </c>
      <c r="H1081" s="1">
        <f>S.FINANCIERO!N1082/S.FINANCIERO!N1081-1</f>
        <v>-0.004534218725</v>
      </c>
      <c r="I1081" s="1">
        <f>S.FINANCIERO!P1082/S.FINANCIERO!P1081-1</f>
        <v>-0.009933774834</v>
      </c>
      <c r="J1081" s="1">
        <f>S.FINANCIERO!R1082/S.FINANCIERO!R1081-1</f>
        <v>-0.01340140396</v>
      </c>
      <c r="K1081" s="1">
        <f>S.FINANCIERO!T1082/S.FINANCIERO!T1081-1</f>
        <v>0.001704739175</v>
      </c>
      <c r="L1081" s="1">
        <f>SUMPRODUCT(B1081:K1081, 'Ponderaciones e Índices.'!$A$4:$J$4)</f>
        <v>-0.002165777451</v>
      </c>
      <c r="M1081" s="1">
        <f>'S. MATERIALES'!B1082/'S. MATERIALES'!B1081-1</f>
        <v>-0.03896103896</v>
      </c>
      <c r="N1081" s="3">
        <f>'S. MATERIALES'!D1082/'S. MATERIALES'!D1081-1</f>
        <v>-0.008633093525</v>
      </c>
      <c r="O1081" s="1">
        <f>'S. MATERIALES'!F1082/'S. MATERIALES'!F1081-1</f>
        <v>0.04234439068</v>
      </c>
      <c r="P1081" s="1">
        <f>'S. MATERIALES'!H1082/'S. MATERIALES'!H1081-1</f>
        <v>-0.00574919152</v>
      </c>
      <c r="Q1081" s="1">
        <f>'S. MATERIALES'!J1082/'S. MATERIALES'!J1081-1</f>
        <v>-0.002235090928</v>
      </c>
      <c r="R1081" s="1">
        <f>'S. MATERIALES'!L1082/'S. MATERIALES'!L1081-1</f>
        <v>-0.05505804312</v>
      </c>
      <c r="S1081" s="1">
        <f>'S. MATERIALES'!N1082/'S. MATERIALES'!N1081-1</f>
        <v>0</v>
      </c>
      <c r="T1081" s="1">
        <f>'S. MATERIALES'!P1082/'S. MATERIALES'!P1081-1</f>
        <v>-0.002169197397</v>
      </c>
      <c r="U1081" s="1">
        <f>'S. MATERIALES'!R1082/'S. MATERIALES'!R1081-1</f>
        <v>0.008417508418</v>
      </c>
      <c r="V1081" s="1">
        <f>'S. MATERIALES'!T1082/'S. MATERIALES'!T1081-1</f>
        <v>-0.008452192287</v>
      </c>
      <c r="W1081" s="1">
        <f>SUMPRODUCT(M1081:V1081,'Ponderaciones e Índices.'!$A$8:$J$8)</f>
        <v>-0.01294948541</v>
      </c>
      <c r="X1081" s="1">
        <f>'S. ENERGÍA'!B1082/'S. ENERGÍA'!B1081-1</f>
        <v>-0.005106778087</v>
      </c>
      <c r="Y1081" s="1">
        <f>'S. ENERGÍA'!D1082/'S. ENERGÍA'!D1081-1</f>
        <v>-0.005888951206</v>
      </c>
      <c r="Z1081" s="1">
        <f>'S. ENERGÍA'!F1082/'S. ENERGÍA'!F1081-1</f>
        <v>0.006985605419</v>
      </c>
      <c r="AA1081" s="1">
        <f>'S. ENERGÍA'!H1082/'S. ENERGÍA'!H1081-1</f>
        <v>0.006508909802</v>
      </c>
      <c r="AB1081" s="1">
        <f>'S. ENERGÍA'!J1082/'S. ENERGÍA'!J1081-1</f>
        <v>0.05848513902</v>
      </c>
      <c r="AC1081" s="1">
        <f>'S. ENERGÍA'!L1082/'S. ENERGÍA'!L1081-1</f>
        <v>-0.002517482517</v>
      </c>
      <c r="AD1081" s="1">
        <f>'S. ENERGÍA'!N1082/'S. ENERGÍA'!N1081-1</f>
        <v>0.01038795845</v>
      </c>
      <c r="AE1081" s="1">
        <f>'S. ENERGÍA'!P1082/'S. ENERGÍA'!P1081-1</f>
        <v>0.04989495798</v>
      </c>
      <c r="AF1081" s="1">
        <f>'S. ENERGÍA'!R1082/'S. ENERGÍA'!R1081-1</f>
        <v>0.0464037123</v>
      </c>
      <c r="AG1081" s="1">
        <f>'S. ENERGÍA'!T1082/'S. ENERGÍA'!T1081-1</f>
        <v>0.02688728025</v>
      </c>
      <c r="AH1081" s="1">
        <f>SUMPRODUCT(X1081:AG1081,'Ponderaciones e Índices.'!$A$12:$J$12)</f>
        <v>0.01246817013</v>
      </c>
    </row>
    <row r="1082">
      <c r="A1082" s="1">
        <f>S.FINANCIERO!A1083</f>
        <v>43510</v>
      </c>
      <c r="B1082" s="1">
        <f>S.FINANCIERO!B1083/S.FINANCIERO!B1082-1</f>
        <v>-0.001685838953</v>
      </c>
      <c r="C1082" s="1">
        <f>S.FINANCIERO!D1083/S.FINANCIERO!D1082-1</f>
        <v>-0.003472685989</v>
      </c>
      <c r="D1082" s="1">
        <f>S.FINANCIERO!F1083/S.FINANCIERO!F1082-1</f>
        <v>-0.005313170532</v>
      </c>
      <c r="E1082" s="1">
        <f>S.FINANCIERO!H1083/S.FINANCIERO!H1082-1</f>
        <v>-0.003619788175</v>
      </c>
      <c r="F1082" s="1">
        <f>S.FINANCIERO!J1083/S.FINANCIERO!J1082-1</f>
        <v>-0.0007148601555</v>
      </c>
      <c r="G1082" s="1">
        <f>S.FINANCIERO!L1083/S.FINANCIERO!L1082-1</f>
        <v>-0.004190169218</v>
      </c>
      <c r="H1082" s="1">
        <f>S.FINANCIERO!N1083/S.FINANCIERO!N1082-1</f>
        <v>-0.001224427825</v>
      </c>
      <c r="I1082" s="1">
        <f>S.FINANCIERO!P1083/S.FINANCIERO!P1082-1</f>
        <v>0.02245580506</v>
      </c>
      <c r="J1082" s="1">
        <f>S.FINANCIERO!R1083/S.FINANCIERO!R1082-1</f>
        <v>0.01056489866</v>
      </c>
      <c r="K1082" s="1">
        <f>S.FINANCIERO!T1083/S.FINANCIERO!T1082-1</f>
        <v>-0.006126616746</v>
      </c>
      <c r="L1082" s="1">
        <f>SUMPRODUCT(B1082:K1082, 'Ponderaciones e Índices.'!$A$4:$J$4)</f>
        <v>0.001603941775</v>
      </c>
      <c r="M1082" s="1">
        <f>'S. MATERIALES'!B1083/'S. MATERIALES'!B1082-1</f>
        <v>0.007638072855</v>
      </c>
      <c r="N1082" s="3">
        <f>'S. MATERIALES'!D1083/'S. MATERIALES'!D1082-1</f>
        <v>0.01034107402</v>
      </c>
      <c r="O1082" s="1">
        <f>'S. MATERIALES'!F1083/'S. MATERIALES'!F1082-1</f>
        <v>0.028282188</v>
      </c>
      <c r="P1082" s="1">
        <f>'S. MATERIALES'!H1083/'S. MATERIALES'!H1082-1</f>
        <v>0.01770870979</v>
      </c>
      <c r="Q1082" s="1">
        <f>'S. MATERIALES'!J1083/'S. MATERIALES'!J1082-1</f>
        <v>0.009774971999</v>
      </c>
      <c r="R1082" s="1">
        <f>'S. MATERIALES'!L1083/'S. MATERIALES'!L1082-1</f>
        <v>0.003861003861</v>
      </c>
      <c r="S1082" s="1">
        <f>'S. MATERIALES'!N1083/'S. MATERIALES'!N1082-1</f>
        <v>0.01408450704</v>
      </c>
      <c r="T1082" s="1">
        <f>'S. MATERIALES'!P1083/'S. MATERIALES'!P1082-1</f>
        <v>0.009420289855</v>
      </c>
      <c r="U1082" s="1">
        <f>'S. MATERIALES'!R1083/'S. MATERIALES'!R1082-1</f>
        <v>0.01335559265</v>
      </c>
      <c r="V1082" s="1">
        <f>'S. MATERIALES'!T1083/'S. MATERIALES'!T1082-1</f>
        <v>0.01438465637</v>
      </c>
      <c r="W1082" s="1">
        <f>SUMPRODUCT(M1082:V1082,'Ponderaciones e Índices.'!$A$8:$J$8)</f>
        <v>0.0108076658</v>
      </c>
      <c r="X1082" s="1">
        <f>'S. ENERGÍA'!B1083/'S. ENERGÍA'!B1082-1</f>
        <v>0.008866075595</v>
      </c>
      <c r="Y1082" s="1">
        <f>'S. ENERGÍA'!D1083/'S. ENERGÍA'!D1082-1</f>
        <v>-0.001128349788</v>
      </c>
      <c r="Z1082" s="1">
        <f>'S. ENERGÍA'!F1083/'S. ENERGÍA'!F1082-1</f>
        <v>-0.004624763506</v>
      </c>
      <c r="AA1082" s="1">
        <f>'S. ENERGÍA'!H1083/'S. ENERGÍA'!H1082-1</f>
        <v>0.01257666897</v>
      </c>
      <c r="AB1082" s="1">
        <f>'S. ENERGÍA'!J1083/'S. ENERGÍA'!J1082-1</f>
        <v>0.00634057971</v>
      </c>
      <c r="AC1082" s="1">
        <f>'S. ENERGÍA'!L1083/'S. ENERGÍA'!L1082-1</f>
        <v>-0.006169377454</v>
      </c>
      <c r="AD1082" s="1">
        <f>'S. ENERGÍA'!N1083/'S. ENERGÍA'!N1082-1</f>
        <v>0.01112043642</v>
      </c>
      <c r="AE1082" s="1">
        <f>'S. ENERGÍA'!P1083/'S. ENERGÍA'!P1082-1</f>
        <v>-0.001500750375</v>
      </c>
      <c r="AF1082" s="1">
        <f>'S. ENERGÍA'!R1083/'S. ENERGÍA'!R1082-1</f>
        <v>0.0399113082</v>
      </c>
      <c r="AG1082" s="1">
        <f>'S. ENERGÍA'!T1083/'S. ENERGÍA'!T1082-1</f>
        <v>0</v>
      </c>
      <c r="AH1082" s="1">
        <f>SUMPRODUCT(X1082:AG1082,'Ponderaciones e Índices.'!$A$12:$J$12)</f>
        <v>0.007125414049</v>
      </c>
    </row>
    <row r="1083">
      <c r="A1083" s="1">
        <f>S.FINANCIERO!A1084</f>
        <v>43511</v>
      </c>
      <c r="B1083" s="1">
        <f>S.FINANCIERO!B1084/S.FINANCIERO!B1083-1</f>
        <v>0.007350749975</v>
      </c>
      <c r="C1083" s="1">
        <f>S.FINANCIERO!D1084/S.FINANCIERO!D1083-1</f>
        <v>0.01005227181</v>
      </c>
      <c r="D1083" s="1">
        <f>S.FINANCIERO!F1084/S.FINANCIERO!F1083-1</f>
        <v>0.008012326656</v>
      </c>
      <c r="E1083" s="1">
        <f>S.FINANCIERO!H1084/S.FINANCIERO!H1083-1</f>
        <v>0.00605489774</v>
      </c>
      <c r="F1083" s="1">
        <f>S.FINANCIERO!J1084/S.FINANCIERO!J1083-1</f>
        <v>0.01090941608</v>
      </c>
      <c r="G1083" s="1">
        <f>S.FINANCIERO!L1084/S.FINANCIERO!L1083-1</f>
        <v>0.006473539408</v>
      </c>
      <c r="H1083" s="1">
        <f>S.FINANCIERO!N1084/S.FINANCIERO!N1083-1</f>
        <v>0.02209123853</v>
      </c>
      <c r="I1083" s="1">
        <f>S.FINANCIERO!P1084/S.FINANCIERO!P1083-1</f>
        <v>0.003271028037</v>
      </c>
      <c r="J1083" s="1">
        <f>S.FINANCIERO!R1084/S.FINANCIERO!R1083-1</f>
        <v>0.046724984</v>
      </c>
      <c r="K1083" s="1">
        <f>S.FINANCIERO!T1084/S.FINANCIERO!T1083-1</f>
        <v>0.009246575342</v>
      </c>
      <c r="L1083" s="1">
        <f>SUMPRODUCT(B1083:K1083, 'Ponderaciones e Índices.'!$A$4:$J$4)</f>
        <v>0.01099865082</v>
      </c>
      <c r="M1083" s="1">
        <f>'S. MATERIALES'!B1084/'S. MATERIALES'!B1083-1</f>
        <v>-0.001749271137</v>
      </c>
      <c r="N1083" s="3">
        <f>'S. MATERIALES'!D1084/'S. MATERIALES'!D1083-1</f>
        <v>0.02639612139</v>
      </c>
      <c r="O1083" s="1">
        <f>'S. MATERIALES'!F1084/'S. MATERIALES'!F1083-1</f>
        <v>0</v>
      </c>
      <c r="P1083" s="1">
        <f>'S. MATERIALES'!H1084/'S. MATERIALES'!H1083-1</f>
        <v>0.002840909091</v>
      </c>
      <c r="Q1083" s="1">
        <f>'S. MATERIALES'!J1084/'S. MATERIALES'!J1083-1</f>
        <v>0.0196632046</v>
      </c>
      <c r="R1083" s="1">
        <f>'S. MATERIALES'!L1084/'S. MATERIALES'!L1083-1</f>
        <v>0.002097902098</v>
      </c>
      <c r="S1083" s="1">
        <f>'S. MATERIALES'!N1084/'S. MATERIALES'!N1083-1</f>
        <v>0.0625</v>
      </c>
      <c r="T1083" s="1">
        <f>'S. MATERIALES'!P1084/'S. MATERIALES'!P1083-1</f>
        <v>0.005743000718</v>
      </c>
      <c r="U1083" s="1">
        <f>'S. MATERIALES'!R1084/'S. MATERIALES'!R1083-1</f>
        <v>0.07248764415</v>
      </c>
      <c r="V1083" s="1">
        <f>'S. MATERIALES'!T1084/'S. MATERIALES'!T1083-1</f>
        <v>0.004201680672</v>
      </c>
      <c r="W1083" s="1">
        <f>SUMPRODUCT(M1083:V1083,'Ponderaciones e Índices.'!$A$8:$J$8)</f>
        <v>0.02942908976</v>
      </c>
      <c r="X1083" s="1">
        <f>'S. ENERGÍA'!B1084/'S. ENERGÍA'!B1083-1</f>
        <v>0.03792784459</v>
      </c>
      <c r="Y1083" s="1">
        <f>'S. ENERGÍA'!D1084/'S. ENERGÍA'!D1083-1</f>
        <v>0.0412312906</v>
      </c>
      <c r="Z1083" s="1">
        <f>'S. ENERGÍA'!F1084/'S. ENERGÍA'!F1083-1</f>
        <v>0.00400844773</v>
      </c>
      <c r="AA1083" s="1">
        <f>'S. ENERGÍA'!H1084/'S. ENERGÍA'!H1083-1</f>
        <v>0.006742925479</v>
      </c>
      <c r="AB1083" s="1">
        <f>'S. ENERGÍA'!J1084/'S. ENERGÍA'!J1083-1</f>
        <v>0.03330333033</v>
      </c>
      <c r="AC1083" s="1">
        <f>'S. ENERGÍA'!L1084/'S. ENERGÍA'!L1083-1</f>
        <v>0.02200902935</v>
      </c>
      <c r="AD1083" s="1">
        <f>'S. ENERGÍA'!N1084/'S. ENERGÍA'!N1083-1</f>
        <v>0.009753060801</v>
      </c>
      <c r="AE1083" s="1">
        <f>'S. ENERGÍA'!P1084/'S. ENERGÍA'!P1083-1</f>
        <v>0.01903807615</v>
      </c>
      <c r="AF1083" s="1">
        <f>'S. ENERGÍA'!R1084/'S. ENERGÍA'!R1083-1</f>
        <v>0.01279317697</v>
      </c>
      <c r="AG1083" s="1">
        <f>'S. ENERGÍA'!T1084/'S. ENERGÍA'!T1083-1</f>
        <v>0.02114803625</v>
      </c>
      <c r="AH1083" s="1">
        <f>SUMPRODUCT(X1083:AG1083,'Ponderaciones e Índices.'!$A$12:$J$12)</f>
        <v>0.0284597001</v>
      </c>
    </row>
    <row r="1084">
      <c r="A1084" s="1">
        <f>S.FINANCIERO!A1085</f>
        <v>43514</v>
      </c>
      <c r="B1084" s="1">
        <f>S.FINANCIERO!B1085/S.FINANCIERO!B1084-1</f>
        <v>0</v>
      </c>
      <c r="C1084" s="1">
        <f>S.FINANCIERO!D1085/S.FINANCIERO!D1084-1</f>
        <v>0</v>
      </c>
      <c r="D1084" s="1">
        <f>S.FINANCIERO!F1085/S.FINANCIERO!F1084-1</f>
        <v>0</v>
      </c>
      <c r="E1084" s="1">
        <f>S.FINANCIERO!H1085/S.FINANCIERO!H1084-1</f>
        <v>0</v>
      </c>
      <c r="F1084" s="1">
        <f>S.FINANCIERO!J1085/S.FINANCIERO!J1084-1</f>
        <v>0</v>
      </c>
      <c r="G1084" s="1">
        <f>S.FINANCIERO!L1085/S.FINANCIERO!L1084-1</f>
        <v>0</v>
      </c>
      <c r="H1084" s="1">
        <f>S.FINANCIERO!N1085/S.FINANCIERO!N1084-1</f>
        <v>0</v>
      </c>
      <c r="I1084" s="1">
        <f>S.FINANCIERO!P1085/S.FINANCIERO!P1084-1</f>
        <v>0</v>
      </c>
      <c r="J1084" s="1">
        <f>S.FINANCIERO!R1085/S.FINANCIERO!R1084-1</f>
        <v>0</v>
      </c>
      <c r="K1084" s="1">
        <f>S.FINANCIERO!T1085/S.FINANCIERO!T1084-1</f>
        <v>0</v>
      </c>
      <c r="L1084" s="1">
        <f>SUMPRODUCT(B1084:K1084, 'Ponderaciones e Índices.'!$A$4:$J$4)</f>
        <v>0</v>
      </c>
      <c r="M1084" s="1">
        <f>'S. MATERIALES'!B1085/'S. MATERIALES'!B1084-1</f>
        <v>0</v>
      </c>
      <c r="N1084" s="3">
        <f>'S. MATERIALES'!D1085/'S. MATERIALES'!D1084-1</f>
        <v>0</v>
      </c>
      <c r="O1084" s="1">
        <f>'S. MATERIALES'!F1085/'S. MATERIALES'!F1084-1</f>
        <v>0</v>
      </c>
      <c r="P1084" s="1">
        <f>'S. MATERIALES'!H1085/'S. MATERIALES'!H1084-1</f>
        <v>0</v>
      </c>
      <c r="Q1084" s="1">
        <f>'S. MATERIALES'!J1085/'S. MATERIALES'!J1084-1</f>
        <v>0</v>
      </c>
      <c r="R1084" s="1">
        <f>'S. MATERIALES'!L1085/'S. MATERIALES'!L1084-1</f>
        <v>0</v>
      </c>
      <c r="S1084" s="1">
        <f>'S. MATERIALES'!N1085/'S. MATERIALES'!N1084-1</f>
        <v>0</v>
      </c>
      <c r="T1084" s="1">
        <f>'S. MATERIALES'!P1085/'S. MATERIALES'!P1084-1</f>
        <v>0</v>
      </c>
      <c r="U1084" s="1">
        <f>'S. MATERIALES'!R1085/'S. MATERIALES'!R1084-1</f>
        <v>0</v>
      </c>
      <c r="V1084" s="1">
        <f>'S. MATERIALES'!T1085/'S. MATERIALES'!T1084-1</f>
        <v>0</v>
      </c>
      <c r="W1084" s="1">
        <f>SUMPRODUCT(M1084:V1084,'Ponderaciones e Índices.'!$A$8:$J$8)</f>
        <v>0</v>
      </c>
      <c r="X1084" s="1">
        <f>'S. ENERGÍA'!B1085/'S. ENERGÍA'!B1084-1</f>
        <v>0</v>
      </c>
      <c r="Y1084" s="1">
        <f>'S. ENERGÍA'!D1085/'S. ENERGÍA'!D1084-1</f>
        <v>0</v>
      </c>
      <c r="Z1084" s="1">
        <f>'S. ENERGÍA'!F1085/'S. ENERGÍA'!F1084-1</f>
        <v>0</v>
      </c>
      <c r="AA1084" s="1">
        <f>'S. ENERGÍA'!H1085/'S. ENERGÍA'!H1084-1</f>
        <v>0</v>
      </c>
      <c r="AB1084" s="1">
        <f>'S. ENERGÍA'!J1085/'S. ENERGÍA'!J1084-1</f>
        <v>0</v>
      </c>
      <c r="AC1084" s="1">
        <f>'S. ENERGÍA'!L1085/'S. ENERGÍA'!L1084-1</f>
        <v>0</v>
      </c>
      <c r="AD1084" s="1">
        <f>'S. ENERGÍA'!N1085/'S. ENERGÍA'!N1084-1</f>
        <v>0</v>
      </c>
      <c r="AE1084" s="1">
        <f>'S. ENERGÍA'!P1085/'S. ENERGÍA'!P1084-1</f>
        <v>0</v>
      </c>
      <c r="AF1084" s="1">
        <f>'S. ENERGÍA'!R1085/'S. ENERGÍA'!R1084-1</f>
        <v>0</v>
      </c>
      <c r="AG1084" s="1">
        <f>'S. ENERGÍA'!T1085/'S. ENERGÍA'!T1084-1</f>
        <v>0</v>
      </c>
      <c r="AH1084" s="1">
        <f>SUMPRODUCT(X1084:AG1084,'Ponderaciones e Índices.'!$A$12:$J$12)</f>
        <v>0</v>
      </c>
    </row>
    <row r="1085">
      <c r="A1085" s="1">
        <f>S.FINANCIERO!A1086</f>
        <v>43515</v>
      </c>
      <c r="B1085" s="1">
        <f>S.FINANCIERO!B1086/S.FINANCIERO!B1085-1</f>
        <v>0.003747164974</v>
      </c>
      <c r="C1085" s="1">
        <f>S.FINANCIERO!D1086/S.FINANCIERO!D1085-1</f>
        <v>0.004378980892</v>
      </c>
      <c r="D1085" s="1">
        <f>S.FINANCIERO!F1086/S.FINANCIERO!F1085-1</f>
        <v>0.0003057169061</v>
      </c>
      <c r="E1085" s="1">
        <f>S.FINANCIERO!H1086/S.FINANCIERO!H1085-1</f>
        <v>0.00160492176</v>
      </c>
      <c r="F1085" s="1">
        <f>S.FINANCIERO!J1086/S.FINANCIERO!J1085-1</f>
        <v>0.001503759398</v>
      </c>
      <c r="G1085" s="1">
        <f>S.FINANCIERO!L1086/S.FINANCIERO!L1085-1</f>
        <v>0.002411963338</v>
      </c>
      <c r="H1085" s="1">
        <f>S.FINANCIERO!N1086/S.FINANCIERO!N1085-1</f>
        <v>0.004634605051</v>
      </c>
      <c r="I1085" s="1">
        <f>S.FINANCIERO!P1086/S.FINANCIERO!P1085-1</f>
        <v>0.01676758267</v>
      </c>
      <c r="J1085" s="1">
        <f>S.FINANCIERO!R1086/S.FINANCIERO!R1085-1</f>
        <v>0.001019160212</v>
      </c>
      <c r="K1085" s="1">
        <f>S.FINANCIERO!T1086/S.FINANCIERO!T1085-1</f>
        <v>0.01628775025</v>
      </c>
      <c r="L1085" s="1">
        <f>SUMPRODUCT(B1085:K1085, 'Ponderaciones e Índices.'!$A$4:$J$4)</f>
        <v>0.005153504583</v>
      </c>
      <c r="M1085" s="1">
        <f>'S. MATERIALES'!B1086/'S. MATERIALES'!B1085-1</f>
        <v>0.04614485981</v>
      </c>
      <c r="N1085" s="3">
        <f>'S. MATERIALES'!D1086/'S. MATERIALES'!D1085-1</f>
        <v>0.001749475157</v>
      </c>
      <c r="O1085" s="1">
        <f>'S. MATERIALES'!F1086/'S. MATERIALES'!F1085-1</f>
        <v>0.01029825039</v>
      </c>
      <c r="P1085" s="1">
        <f>'S. MATERIALES'!H1086/'S. MATERIALES'!H1085-1</f>
        <v>0.02018413598</v>
      </c>
      <c r="Q1085" s="1">
        <f>'S. MATERIALES'!J1086/'S. MATERIALES'!J1085-1</f>
        <v>0.004845727848</v>
      </c>
      <c r="R1085" s="1">
        <f>'S. MATERIALES'!L1086/'S. MATERIALES'!L1085-1</f>
        <v>0.01395673412</v>
      </c>
      <c r="S1085" s="1">
        <f>'S. MATERIALES'!N1086/'S. MATERIALES'!N1085-1</f>
        <v>0.08278867102</v>
      </c>
      <c r="T1085" s="1">
        <f>'S. MATERIALES'!P1086/'S. MATERIALES'!P1085-1</f>
        <v>0.01284796574</v>
      </c>
      <c r="U1085" s="1">
        <f>'S. MATERIALES'!R1086/'S. MATERIALES'!R1085-1</f>
        <v>0.0153609831</v>
      </c>
      <c r="V1085" s="1">
        <f>'S. MATERIALES'!T1086/'S. MATERIALES'!T1085-1</f>
        <v>0.04184100418</v>
      </c>
      <c r="W1085" s="1">
        <f>SUMPRODUCT(M1085:V1085,'Ponderaciones e Índices.'!$A$8:$J$8)</f>
        <v>0.03074382045</v>
      </c>
      <c r="X1085" s="1">
        <f>'S. ENERGÍA'!B1086/'S. ENERGÍA'!B1085-1</f>
        <v>0.01359180036</v>
      </c>
      <c r="Y1085" s="1">
        <f>'S. ENERGÍA'!D1086/'S. ENERGÍA'!D1085-1</f>
        <v>0.008136696501</v>
      </c>
      <c r="Z1085" s="1">
        <f>'S. ENERGÍA'!F1086/'S. ENERGÍA'!F1085-1</f>
        <v>0.007366459262</v>
      </c>
      <c r="AA1085" s="1">
        <f>'S. ENERGÍA'!H1086/'S. ENERGÍA'!H1085-1</f>
        <v>0.002818787012</v>
      </c>
      <c r="AB1085" s="1">
        <f>'S. ENERGÍA'!J1086/'S. ENERGÍA'!J1085-1</f>
        <v>0.01219512195</v>
      </c>
      <c r="AC1085" s="1">
        <f>'S. ENERGÍA'!L1086/'S. ENERGÍA'!L1085-1</f>
        <v>0.01490889012</v>
      </c>
      <c r="AD1085" s="1">
        <f>'S. ENERGÍA'!N1086/'S. ENERGÍA'!N1085-1</f>
        <v>0.0004110152076</v>
      </c>
      <c r="AE1085" s="1">
        <f>'S. ENERGÍA'!P1086/'S. ENERGÍA'!P1085-1</f>
        <v>-0.009832841691</v>
      </c>
      <c r="AF1085" s="1">
        <f>'S. ENERGÍA'!R1086/'S. ENERGÍA'!R1085-1</f>
        <v>0.03157894737</v>
      </c>
      <c r="AG1085" s="1">
        <f>'S. ENERGÍA'!T1086/'S. ENERGÍA'!T1085-1</f>
        <v>0.005917159763</v>
      </c>
      <c r="AH1085" s="1">
        <f>SUMPRODUCT(X1085:AG1085,'Ponderaciones e Índices.'!$A$12:$J$12)</f>
        <v>0.01109439623</v>
      </c>
    </row>
    <row r="1086">
      <c r="A1086" s="1">
        <f>S.FINANCIERO!A1087</f>
        <v>43516</v>
      </c>
      <c r="B1086" s="1">
        <f>S.FINANCIERO!B1087/S.FINANCIERO!B1086-1</f>
        <v>0.009725906278</v>
      </c>
      <c r="C1086" s="1">
        <f>S.FINANCIERO!D1087/S.FINANCIERO!D1086-1</f>
        <v>0.007927070947</v>
      </c>
      <c r="D1086" s="1">
        <f>S.FINANCIERO!F1087/S.FINANCIERO!F1086-1</f>
        <v>0.009066829666</v>
      </c>
      <c r="E1086" s="1">
        <f>S.FINANCIERO!H1087/S.FINANCIERO!H1086-1</f>
        <v>0.009213513153</v>
      </c>
      <c r="F1086" s="1">
        <f>S.FINANCIERO!J1087/S.FINANCIERO!J1086-1</f>
        <v>0.008655714538</v>
      </c>
      <c r="G1086" s="1">
        <f>S.FINANCIERO!L1087/S.FINANCIERO!L1086-1</f>
        <v>0.003529034328</v>
      </c>
      <c r="H1086" s="1">
        <f>S.FINANCIERO!N1087/S.FINANCIERO!N1086-1</f>
        <v>0.001876808757</v>
      </c>
      <c r="I1086" s="1">
        <f>S.FINANCIERO!P1087/S.FINANCIERO!P1086-1</f>
        <v>0.02015574897</v>
      </c>
      <c r="J1086" s="1">
        <f>S.FINANCIERO!R1087/S.FINANCIERO!R1086-1</f>
        <v>0.01079209937</v>
      </c>
      <c r="K1086" s="1">
        <f>S.FINANCIERO!T1087/S.FINANCIERO!T1086-1</f>
        <v>0</v>
      </c>
      <c r="L1086" s="1">
        <f>SUMPRODUCT(B1086:K1086, 'Ponderaciones e Índices.'!$A$4:$J$4)</f>
        <v>0.009333069223</v>
      </c>
      <c r="M1086" s="1">
        <f>'S. MATERIALES'!B1087/'S. MATERIALES'!B1086-1</f>
        <v>0.01284198772</v>
      </c>
      <c r="N1086" s="3">
        <f>'S. MATERIALES'!D1087/'S. MATERIALES'!D1086-1</f>
        <v>0.006636395389</v>
      </c>
      <c r="O1086" s="1">
        <f>'S. MATERIALES'!F1087/'S. MATERIALES'!F1086-1</f>
        <v>-0.03741722449</v>
      </c>
      <c r="P1086" s="1">
        <f>'S. MATERIALES'!H1087/'S. MATERIALES'!H1086-1</f>
        <v>0.006247830614</v>
      </c>
      <c r="Q1086" s="1">
        <f>'S. MATERIALES'!J1087/'S. MATERIALES'!J1086-1</f>
        <v>-0.003149296329</v>
      </c>
      <c r="R1086" s="1">
        <f>'S. MATERIALES'!L1087/'S. MATERIALES'!L1086-1</f>
        <v>0.03578802478</v>
      </c>
      <c r="S1086" s="1">
        <f>'S. MATERIALES'!N1087/'S. MATERIALES'!N1086-1</f>
        <v>0.006036217304</v>
      </c>
      <c r="T1086" s="1">
        <f>'S. MATERIALES'!P1087/'S. MATERIALES'!P1086-1</f>
        <v>0.03241719521</v>
      </c>
      <c r="U1086" s="1">
        <f>'S. MATERIALES'!R1087/'S. MATERIALES'!R1086-1</f>
        <v>0.01664145234</v>
      </c>
      <c r="V1086" s="1">
        <f>'S. MATERIALES'!T1087/'S. MATERIALES'!T1086-1</f>
        <v>-0.03012048193</v>
      </c>
      <c r="W1086" s="1">
        <f>SUMPRODUCT(M1086:V1086,'Ponderaciones e Índices.'!$A$8:$J$8)</f>
        <v>0.01604852999</v>
      </c>
      <c r="X1086" s="1">
        <f>'S. ENERGÍA'!B1087/'S. ENERGÍA'!B1086-1</f>
        <v>-0.005495713344</v>
      </c>
      <c r="Y1086" s="1">
        <f>'S. ENERGÍA'!D1087/'S. ENERGÍA'!D1086-1</f>
        <v>0.002690341673</v>
      </c>
      <c r="Z1086" s="1">
        <f>'S. ENERGÍA'!F1087/'S. ENERGÍA'!F1086-1</f>
        <v>0.008561286281</v>
      </c>
      <c r="AA1086" s="1">
        <f>'S. ENERGÍA'!H1087/'S. ENERGÍA'!H1086-1</f>
        <v>0.02056348462</v>
      </c>
      <c r="AB1086" s="1">
        <f>'S. ENERGÍA'!J1087/'S. ENERGÍA'!J1086-1</f>
        <v>0.001721170396</v>
      </c>
      <c r="AC1086" s="1">
        <f>'S. ENERGÍA'!L1087/'S. ENERGÍA'!L1086-1</f>
        <v>-0.009249183896</v>
      </c>
      <c r="AD1086" s="1">
        <f>'S. ENERGÍA'!N1087/'S. ENERGÍA'!N1086-1</f>
        <v>-0.008833196385</v>
      </c>
      <c r="AE1086" s="1">
        <f>'S. ENERGÍA'!P1087/'S. ENERGÍA'!P1086-1</f>
        <v>0.004965243297</v>
      </c>
      <c r="AF1086" s="1">
        <f>'S. ENERGÍA'!R1087/'S. ENERGÍA'!R1086-1</f>
        <v>0.00612244898</v>
      </c>
      <c r="AG1086" s="1">
        <f>'S. ENERGÍA'!T1087/'S. ENERGÍA'!T1086-1</f>
        <v>0.006862745098</v>
      </c>
      <c r="AH1086" s="1">
        <f>SUMPRODUCT(X1086:AG1086,'Ponderaciones e Índices.'!$A$12:$J$12)</f>
        <v>0.002573316656</v>
      </c>
    </row>
    <row r="1087">
      <c r="A1087" s="1">
        <f>S.FINANCIERO!A1088</f>
        <v>43517</v>
      </c>
      <c r="B1087" s="1">
        <f>S.FINANCIERO!B1088/S.FINANCIERO!B1087-1</f>
        <v>-0.004962054874</v>
      </c>
      <c r="C1087" s="1">
        <f>S.FINANCIERO!D1088/S.FINANCIERO!D1087-1</f>
        <v>0.0005243151134</v>
      </c>
      <c r="D1087" s="1">
        <f>S.FINANCIERO!F1088/S.FINANCIERO!F1087-1</f>
        <v>-0.00585562847</v>
      </c>
      <c r="E1087" s="1">
        <f>S.FINANCIERO!H1088/S.FINANCIERO!H1087-1</f>
        <v>-0.00105848108</v>
      </c>
      <c r="F1087" s="1">
        <f>S.FINANCIERO!J1088/S.FINANCIERO!J1087-1</f>
        <v>-0.002451838879</v>
      </c>
      <c r="G1087" s="1">
        <f>S.FINANCIERO!L1088/S.FINANCIERO!L1087-1</f>
        <v>0.001278772379</v>
      </c>
      <c r="H1087" s="1">
        <f>S.FINANCIERO!N1088/S.FINANCIERO!N1087-1</f>
        <v>-0.004599816007</v>
      </c>
      <c r="I1087" s="1">
        <f>S.FINANCIERO!P1088/S.FINANCIERO!P1087-1</f>
        <v>-0.004041311181</v>
      </c>
      <c r="J1087" s="1">
        <f>S.FINANCIERO!R1088/S.FINANCIERO!R1087-1</f>
        <v>0.0004029008864</v>
      </c>
      <c r="K1087" s="1">
        <f>S.FINANCIERO!T1088/S.FINANCIERO!T1087-1</f>
        <v>-0.0003338898164</v>
      </c>
      <c r="L1087" s="1">
        <f>SUMPRODUCT(B1087:K1087, 'Ponderaciones e Índices.'!$A$4:$J$4)</f>
        <v>-0.002336316241</v>
      </c>
      <c r="M1087" s="1">
        <f>'S. MATERIALES'!B1088/'S. MATERIALES'!B1087-1</f>
        <v>-0.03252480706</v>
      </c>
      <c r="N1087" s="3">
        <f>'S. MATERIALES'!D1088/'S. MATERIALES'!D1087-1</f>
        <v>-0.007980569049</v>
      </c>
      <c r="O1087" s="1">
        <f>'S. MATERIALES'!F1088/'S. MATERIALES'!F1087-1</f>
        <v>-0.04946120288</v>
      </c>
      <c r="P1087" s="1">
        <f>'S. MATERIALES'!H1088/'S. MATERIALES'!H1087-1</f>
        <v>-0.010348396</v>
      </c>
      <c r="Q1087" s="1">
        <f>'S. MATERIALES'!J1088/'S. MATERIALES'!J1087-1</f>
        <v>-0.002369434298</v>
      </c>
      <c r="R1087" s="1">
        <f>'S. MATERIALES'!L1088/'S. MATERIALES'!L1087-1</f>
        <v>-0.004318936877</v>
      </c>
      <c r="S1087" s="1">
        <f>'S. MATERIALES'!N1088/'S. MATERIALES'!N1087-1</f>
        <v>-0.036</v>
      </c>
      <c r="T1087" s="1">
        <f>'S. MATERIALES'!P1088/'S. MATERIALES'!P1087-1</f>
        <v>0.008873720137</v>
      </c>
      <c r="U1087" s="1">
        <f>'S. MATERIALES'!R1088/'S. MATERIALES'!R1087-1</f>
        <v>-0.01041666667</v>
      </c>
      <c r="V1087" s="1">
        <f>'S. MATERIALES'!T1088/'S. MATERIALES'!T1087-1</f>
        <v>-0.01604554865</v>
      </c>
      <c r="W1087" s="1">
        <f>SUMPRODUCT(M1087:V1087,'Ponderaciones e Índices.'!$A$8:$J$8)</f>
        <v>-0.01461049324</v>
      </c>
      <c r="X1087" s="1">
        <f>'S. ENERGÍA'!B1088/'S. ENERGÍA'!B1087-1</f>
        <v>-0.005083996463</v>
      </c>
      <c r="Y1087" s="1">
        <f>'S. ENERGÍA'!D1088/'S. ENERGÍA'!D1087-1</f>
        <v>-0.009390931044</v>
      </c>
      <c r="Z1087" s="1">
        <f>'S. ENERGÍA'!F1088/'S. ENERGÍA'!F1087-1</f>
        <v>0.01055900621</v>
      </c>
      <c r="AA1087" s="1">
        <f>'S. ENERGÍA'!H1088/'S. ENERGÍA'!H1087-1</f>
        <v>0.009988563435</v>
      </c>
      <c r="AB1087" s="1">
        <f>'S. ENERGÍA'!J1088/'S. ENERGÍA'!J1087-1</f>
        <v>-0.01374570447</v>
      </c>
      <c r="AC1087" s="1">
        <f>'S. ENERGÍA'!L1088/'S. ENERGÍA'!L1087-1</f>
        <v>-0.01070840198</v>
      </c>
      <c r="AD1087" s="1">
        <f>'S. ENERGÍA'!N1088/'S. ENERGÍA'!N1087-1</f>
        <v>-0.002901554404</v>
      </c>
      <c r="AE1087" s="1">
        <f>'S. ENERGÍA'!P1088/'S. ENERGÍA'!P1087-1</f>
        <v>-0.01185770751</v>
      </c>
      <c r="AF1087" s="1">
        <f>'S. ENERGÍA'!R1088/'S. ENERGÍA'!R1087-1</f>
        <v>-0.008113590264</v>
      </c>
      <c r="AG1087" s="1">
        <f>'S. ENERGÍA'!T1088/'S. ENERGÍA'!T1087-1</f>
        <v>-0.01363193768</v>
      </c>
      <c r="AH1087" s="1">
        <f>SUMPRODUCT(X1087:AG1087,'Ponderaciones e Índices.'!$A$12:$J$12)</f>
        <v>-0.006583054289</v>
      </c>
    </row>
    <row r="1088">
      <c r="A1088" s="1">
        <f>S.FINANCIERO!A1089</f>
        <v>43518</v>
      </c>
      <c r="B1088" s="1">
        <f>S.FINANCIERO!B1089/S.FINANCIERO!B1088-1</f>
        <v>-0.005182360419</v>
      </c>
      <c r="C1088" s="1">
        <f>S.FINANCIERO!D1089/S.FINANCIERO!D1088-1</f>
        <v>-0.001441110966</v>
      </c>
      <c r="D1088" s="1">
        <f>S.FINANCIERO!F1089/S.FINANCIERO!F1088-1</f>
        <v>0.002640398091</v>
      </c>
      <c r="E1088" s="1">
        <f>S.FINANCIERO!H1089/S.FINANCIERO!H1088-1</f>
        <v>-0.001589403974</v>
      </c>
      <c r="F1088" s="1">
        <f>S.FINANCIERO!J1089/S.FINANCIERO!J1088-1</f>
        <v>0.002808988764</v>
      </c>
      <c r="G1088" s="1">
        <f>S.FINANCIERO!L1089/S.FINANCIERO!L1088-1</f>
        <v>-0.0009578544061</v>
      </c>
      <c r="H1088" s="1">
        <f>S.FINANCIERO!N1089/S.FINANCIERO!N1088-1</f>
        <v>0.0005123883041</v>
      </c>
      <c r="I1088" s="1">
        <f>S.FINANCIERO!P1089/S.FINANCIERO!P1088-1</f>
        <v>0.005861136159</v>
      </c>
      <c r="J1088" s="1">
        <f>S.FINANCIERO!R1089/S.FINANCIERO!R1088-1</f>
        <v>0.0008054772453</v>
      </c>
      <c r="K1088" s="1">
        <f>S.FINANCIERO!T1089/S.FINANCIERO!T1088-1</f>
        <v>-0.001002004008</v>
      </c>
      <c r="L1088" s="1">
        <f>SUMPRODUCT(B1088:K1088, 'Ponderaciones e Índices.'!$A$4:$J$4)</f>
        <v>0.0003128523859</v>
      </c>
      <c r="M1088" s="1">
        <f>'S. MATERIALES'!B1089/'S. MATERIALES'!B1088-1</f>
        <v>-0.02393162393</v>
      </c>
      <c r="N1088" s="3">
        <f>'S. MATERIALES'!D1089/'S. MATERIALES'!D1088-1</f>
        <v>0.001399090591</v>
      </c>
      <c r="O1088" s="1">
        <f>'S. MATERIALES'!F1089/'S. MATERIALES'!F1088-1</f>
        <v>0.003726586251</v>
      </c>
      <c r="P1088" s="1">
        <f>'S. MATERIALES'!H1089/'S. MATERIALES'!H1088-1</f>
        <v>0.02718717323</v>
      </c>
      <c r="Q1088" s="1">
        <f>'S. MATERIALES'!J1089/'S. MATERIALES'!J1088-1</f>
        <v>-0.001880257298</v>
      </c>
      <c r="R1088" s="1">
        <f>'S. MATERIALES'!L1089/'S. MATERIALES'!L1088-1</f>
        <v>0.04137470804</v>
      </c>
      <c r="S1088" s="1">
        <f>'S. MATERIALES'!N1089/'S. MATERIALES'!N1088-1</f>
        <v>-0.01037344398</v>
      </c>
      <c r="T1088" s="1">
        <f>'S. MATERIALES'!P1089/'S. MATERIALES'!P1088-1</f>
        <v>0.04194857916</v>
      </c>
      <c r="U1088" s="1">
        <f>'S. MATERIALES'!R1089/'S. MATERIALES'!R1088-1</f>
        <v>0.06616541353</v>
      </c>
      <c r="V1088" s="1">
        <f>'S. MATERIALES'!T1089/'S. MATERIALES'!T1088-1</f>
        <v>-0.01209889532</v>
      </c>
      <c r="W1088" s="1">
        <f>SUMPRODUCT(M1088:V1088,'Ponderaciones e Índices.'!$A$8:$J$8)</f>
        <v>0.02182049167</v>
      </c>
      <c r="X1088" s="1">
        <f>'S. ENERGÍA'!B1089/'S. ENERGÍA'!B1088-1</f>
        <v>-0.001999555654</v>
      </c>
      <c r="Y1088" s="1">
        <f>'S. ENERGÍA'!D1089/'S. ENERGÍA'!D1088-1</f>
        <v>-0.000812567714</v>
      </c>
      <c r="Z1088" s="1">
        <f>'S. ENERGÍA'!F1089/'S. ENERGÍA'!F1088-1</f>
        <v>-0.0028682647</v>
      </c>
      <c r="AA1088" s="1">
        <f>'S. ENERGÍA'!H1089/'S. ENERGÍA'!H1088-1</f>
        <v>0.001192238657</v>
      </c>
      <c r="AB1088" s="1">
        <f>'S. ENERGÍA'!J1089/'S. ENERGÍA'!J1088-1</f>
        <v>0.01829268293</v>
      </c>
      <c r="AC1088" s="1">
        <f>'S. ENERGÍA'!L1089/'S. ENERGÍA'!L1088-1</f>
        <v>-0.0008326394671</v>
      </c>
      <c r="AD1088" s="1">
        <f>'S. ENERGÍA'!N1089/'S. ENERGÍA'!N1088-1</f>
        <v>-0.005819995843</v>
      </c>
      <c r="AE1088" s="1">
        <f>'S. ENERGÍA'!P1089/'S. ENERGÍA'!P1088-1</f>
        <v>0.012</v>
      </c>
      <c r="AF1088" s="1">
        <f>'S. ENERGÍA'!R1089/'S. ENERGÍA'!R1088-1</f>
        <v>-0.0327198364</v>
      </c>
      <c r="AG1088" s="1">
        <f>'S. ENERGÍA'!T1089/'S. ENERGÍA'!T1088-1</f>
        <v>0.002961500494</v>
      </c>
      <c r="AH1088" s="1">
        <f>SUMPRODUCT(X1088:AG1088,'Ponderaciones e Índices.'!$A$12:$J$12)</f>
        <v>-0.002435935338</v>
      </c>
    </row>
    <row r="1089">
      <c r="A1089" s="1">
        <f>S.FINANCIERO!A1090</f>
        <v>43521</v>
      </c>
      <c r="B1089" s="1">
        <f>S.FINANCIERO!B1090/S.FINANCIERO!B1089-1</f>
        <v>0.006683703558</v>
      </c>
      <c r="C1089" s="1">
        <f>S.FINANCIERO!D1090/S.FINANCIERO!D1089-1</f>
        <v>0.004591970611</v>
      </c>
      <c r="D1089" s="1">
        <f>S.FINANCIERO!F1090/S.FINANCIERO!F1089-1</f>
        <v>0.004557885141</v>
      </c>
      <c r="E1089" s="1">
        <f>S.FINANCIERO!H1090/S.FINANCIERO!H1089-1</f>
        <v>0.0005306447334</v>
      </c>
      <c r="F1089" s="1">
        <f>S.FINANCIERO!J1090/S.FINANCIERO!J1089-1</f>
        <v>0.003238795518</v>
      </c>
      <c r="G1089" s="1">
        <f>S.FINANCIERO!L1090/S.FINANCIERO!L1089-1</f>
        <v>-0.0009587727709</v>
      </c>
      <c r="H1089" s="1">
        <f>S.FINANCIERO!N1090/S.FINANCIERO!N1089-1</f>
        <v>0.0008567339769</v>
      </c>
      <c r="I1089" s="1">
        <f>S.FINANCIERO!P1090/S.FINANCIERO!P1089-1</f>
        <v>0.02017032721</v>
      </c>
      <c r="J1089" s="1">
        <f>S.FINANCIERO!R1090/S.FINANCIERO!R1089-1</f>
        <v>0.01468812877</v>
      </c>
      <c r="K1089" s="1">
        <f>S.FINANCIERO!T1090/S.FINANCIERO!T1089-1</f>
        <v>0.01170177198</v>
      </c>
      <c r="L1089" s="1">
        <f>SUMPRODUCT(B1089:K1089, 'Ponderaciones e Índices.'!$A$4:$J$4)</f>
        <v>0.006413907776</v>
      </c>
      <c r="M1089" s="1">
        <f>'S. MATERIALES'!B1090/'S. MATERIALES'!B1089-1</f>
        <v>-0.03093987157</v>
      </c>
      <c r="N1089" s="3">
        <f>'S. MATERIALES'!D1090/'S. MATERIALES'!D1089-1</f>
        <v>-0.003842123647</v>
      </c>
      <c r="O1089" s="1">
        <f>'S. MATERIALES'!F1090/'S. MATERIALES'!F1089-1</f>
        <v>0.005549584758</v>
      </c>
      <c r="P1089" s="1">
        <f>'S. MATERIALES'!H1090/'S. MATERIALES'!H1089-1</f>
        <v>0.006107906345</v>
      </c>
      <c r="Q1089" s="1">
        <f>'S. MATERIALES'!J1090/'S. MATERIALES'!J1089-1</f>
        <v>-0.004759071981</v>
      </c>
      <c r="R1089" s="1">
        <f>'S. MATERIALES'!L1090/'S. MATERIALES'!L1089-1</f>
        <v>-0.01345722525</v>
      </c>
      <c r="S1089" s="1">
        <f>'S. MATERIALES'!N1090/'S. MATERIALES'!N1089-1</f>
        <v>-0.02306079665</v>
      </c>
      <c r="T1089" s="1">
        <f>'S. MATERIALES'!P1090/'S. MATERIALES'!P1089-1</f>
        <v>0.04935064935</v>
      </c>
      <c r="U1089" s="1">
        <f>'S. MATERIALES'!R1090/'S. MATERIALES'!R1089-1</f>
        <v>-0.01551480959</v>
      </c>
      <c r="V1089" s="1">
        <f>'S. MATERIALES'!T1090/'S. MATERIALES'!T1089-1</f>
        <v>-0.01544195953</v>
      </c>
      <c r="W1089" s="1">
        <f>SUMPRODUCT(M1089:V1089,'Ponderaciones e Índices.'!$A$8:$J$8)</f>
        <v>-0.007262729975</v>
      </c>
      <c r="X1089" s="1">
        <f>'S. ENERGÍA'!B1090/'S. ENERGÍA'!B1089-1</f>
        <v>-0.002894033838</v>
      </c>
      <c r="Y1089" s="1">
        <f>'S. ENERGÍA'!D1090/'S. ENERGÍA'!D1089-1</f>
        <v>0.003252914069</v>
      </c>
      <c r="Z1089" s="1">
        <f>'S. ENERGÍA'!F1090/'S. ENERGÍA'!F1089-1</f>
        <v>-0.0004109307582</v>
      </c>
      <c r="AA1089" s="1">
        <f>'S. ENERGÍA'!H1090/'S. ENERGÍA'!H1089-1</f>
        <v>0.00323596161</v>
      </c>
      <c r="AB1089" s="1">
        <f>'S. ENERGÍA'!J1090/'S. ENERGÍA'!J1089-1</f>
        <v>0.009409751925</v>
      </c>
      <c r="AC1089" s="1">
        <f>'S. ENERGÍA'!L1090/'S. ENERGÍA'!L1089-1</f>
        <v>-0.003333333333</v>
      </c>
      <c r="AD1089" s="1">
        <f>'S. ENERGÍA'!N1090/'S. ENERGÍA'!N1089-1</f>
        <v>0</v>
      </c>
      <c r="AE1089" s="1">
        <f>'S. ENERGÍA'!P1090/'S. ENERGÍA'!P1089-1</f>
        <v>0.02371541502</v>
      </c>
      <c r="AF1089" s="1">
        <f>'S. ENERGÍA'!R1090/'S. ENERGÍA'!R1089-1</f>
        <v>0.02114164905</v>
      </c>
      <c r="AG1089" s="1">
        <f>'S. ENERGÍA'!T1090/'S. ENERGÍA'!T1089-1</f>
        <v>0.02165354331</v>
      </c>
      <c r="AH1089" s="1">
        <f>SUMPRODUCT(X1089:AG1089,'Ponderaciones e Índices.'!$A$12:$J$12)</f>
        <v>0.005893268457</v>
      </c>
    </row>
    <row r="1090">
      <c r="A1090" s="1">
        <f>S.FINANCIERO!A1091</f>
        <v>43522</v>
      </c>
      <c r="B1090" s="1">
        <f>S.FINANCIERO!B1091/S.FINANCIERO!B1090-1</f>
        <v>0.002148017965</v>
      </c>
      <c r="C1090" s="1">
        <f>S.FINANCIERO!D1091/S.FINANCIERO!D1090-1</f>
        <v>0.001958991772</v>
      </c>
      <c r="D1090" s="1">
        <f>S.FINANCIERO!F1091/S.FINANCIERO!F1090-1</f>
        <v>0.02500504134</v>
      </c>
      <c r="E1090" s="1">
        <f>S.FINANCIERO!H1091/S.FINANCIERO!H1090-1</f>
        <v>-0.02996552639</v>
      </c>
      <c r="F1090" s="1">
        <f>S.FINANCIERO!J1091/S.FINANCIERO!J1090-1</f>
        <v>-0.009597766338</v>
      </c>
      <c r="G1090" s="1">
        <f>S.FINANCIERO!L1091/S.FINANCIERO!L1090-1</f>
        <v>0.0001599488164</v>
      </c>
      <c r="H1090" s="1">
        <f>S.FINANCIERO!N1091/S.FINANCIERO!N1090-1</f>
        <v>0.008033972225</v>
      </c>
      <c r="I1090" s="1">
        <f>S.FINANCIERO!P1091/S.FINANCIERO!P1090-1</f>
        <v>-0.01054481547</v>
      </c>
      <c r="J1090" s="1">
        <f>S.FINANCIERO!R1091/S.FINANCIERO!R1090-1</f>
        <v>0.002974419988</v>
      </c>
      <c r="K1090" s="1">
        <f>S.FINANCIERO!T1091/S.FINANCIERO!T1090-1</f>
        <v>0.008592200925</v>
      </c>
      <c r="L1090" s="1">
        <f>SUMPRODUCT(B1090:K1090, 'Ponderaciones e Índices.'!$A$4:$J$4)</f>
        <v>-0.002718942305</v>
      </c>
      <c r="M1090" s="1">
        <f>'S. MATERIALES'!B1091/'S. MATERIALES'!B1090-1</f>
        <v>-0.0006024096386</v>
      </c>
      <c r="N1090" s="3">
        <f>'S. MATERIALES'!D1091/'S. MATERIALES'!D1090-1</f>
        <v>-0.001577840112</v>
      </c>
      <c r="O1090" s="1">
        <f>'S. MATERIALES'!F1091/'S. MATERIALES'!F1090-1</f>
        <v>0</v>
      </c>
      <c r="P1090" s="1">
        <f>'S. MATERIALES'!H1091/'S. MATERIALES'!H1090-1</f>
        <v>-0.009780775717</v>
      </c>
      <c r="Q1090" s="1">
        <f>'S. MATERIALES'!J1091/'S. MATERIALES'!J1090-1</f>
        <v>0.003187886033</v>
      </c>
      <c r="R1090" s="1">
        <f>'S. MATERIALES'!L1091/'S. MATERIALES'!L1090-1</f>
        <v>-0.006170834687</v>
      </c>
      <c r="S1090" s="1">
        <f>'S. MATERIALES'!N1091/'S. MATERIALES'!N1090-1</f>
        <v>-0.02360515021</v>
      </c>
      <c r="T1090" s="1">
        <f>'S. MATERIALES'!P1091/'S. MATERIALES'!P1090-1</f>
        <v>-0.01608910891</v>
      </c>
      <c r="U1090" s="1">
        <f>'S. MATERIALES'!R1091/'S. MATERIALES'!R1090-1</f>
        <v>-0.007163323782</v>
      </c>
      <c r="V1090" s="1">
        <f>'S. MATERIALES'!T1091/'S. MATERIALES'!T1090-1</f>
        <v>-0.0005408328826</v>
      </c>
      <c r="W1090" s="1">
        <f>SUMPRODUCT(M1090:V1090,'Ponderaciones e Índices.'!$A$8:$J$8)</f>
        <v>-0.009244997517</v>
      </c>
      <c r="X1090" s="1">
        <f>'S. ENERGÍA'!B1091/'S. ENERGÍA'!B1090-1</f>
        <v>0.002679169457</v>
      </c>
      <c r="Y1090" s="1">
        <f>'S. ENERGÍA'!D1091/'S. ENERGÍA'!D1090-1</f>
        <v>0.006214536612</v>
      </c>
      <c r="Z1090" s="1">
        <f>'S. ENERGÍA'!F1091/'S. ENERGÍA'!F1090-1</f>
        <v>0.00739979445</v>
      </c>
      <c r="AA1090" s="1">
        <f>'S. ENERGÍA'!H1091/'S. ENERGÍA'!H1090-1</f>
        <v>0.004583933499</v>
      </c>
      <c r="AB1090" s="1">
        <f>'S. ENERGÍA'!J1091/'S. ENERGÍA'!J1090-1</f>
        <v>0.02627118644</v>
      </c>
      <c r="AC1090" s="1">
        <f>'S. ENERGÍA'!L1091/'S. ENERGÍA'!L1090-1</f>
        <v>-0.008082497213</v>
      </c>
      <c r="AD1090" s="1">
        <f>'S. ENERGÍA'!N1091/'S. ENERGÍA'!N1090-1</f>
        <v>0.006063140289</v>
      </c>
      <c r="AE1090" s="1">
        <f>'S. ENERGÍA'!P1091/'S. ENERGÍA'!P1090-1</f>
        <v>0.007239382239</v>
      </c>
      <c r="AF1090" s="1">
        <f>'S. ENERGÍA'!R1091/'S. ENERGÍA'!R1090-1</f>
        <v>0.02070393375</v>
      </c>
      <c r="AG1090" s="1">
        <f>'S. ENERGÍA'!T1091/'S. ENERGÍA'!T1090-1</f>
        <v>-0.001926782274</v>
      </c>
      <c r="AH1090" s="1">
        <f>SUMPRODUCT(X1090:AG1090,'Ponderaciones e Índices.'!$A$12:$J$12)</f>
        <v>0.008455330052</v>
      </c>
    </row>
    <row r="1091">
      <c r="A1091" s="1">
        <f>S.FINANCIERO!A1092</f>
        <v>43523</v>
      </c>
      <c r="B1091" s="1">
        <f>S.FINANCIERO!B1092/S.FINANCIERO!B1091-1</f>
        <v>0.006430241621</v>
      </c>
      <c r="C1091" s="1">
        <f>S.FINANCIERO!D1092/S.FINANCIERO!D1091-1</f>
        <v>0.00755995829</v>
      </c>
      <c r="D1091" s="1">
        <f>S.FINANCIERO!F1092/S.FINANCIERO!F1091-1</f>
        <v>0.01259098957</v>
      </c>
      <c r="E1091" s="1">
        <f>S.FINANCIERO!H1092/S.FINANCIERO!H1091-1</f>
        <v>-0.006014215418</v>
      </c>
      <c r="F1091" s="1">
        <f>S.FINANCIERO!J1092/S.FINANCIERO!J1091-1</f>
        <v>0.01074795172</v>
      </c>
      <c r="G1091" s="1">
        <f>S.FINANCIERO!L1092/S.FINANCIERO!L1091-1</f>
        <v>-0.006396929474</v>
      </c>
      <c r="H1091" s="1">
        <f>S.FINANCIERO!N1092/S.FINANCIERO!N1091-1</f>
        <v>0.002713575468</v>
      </c>
      <c r="I1091" s="1">
        <f>S.FINANCIERO!P1092/S.FINANCIERO!P1091-1</f>
        <v>-0.002664298401</v>
      </c>
      <c r="J1091" s="1">
        <f>S.FINANCIERO!R1092/S.FINANCIERO!R1091-1</f>
        <v>0.01047844998</v>
      </c>
      <c r="K1091" s="1">
        <f>S.FINANCIERO!T1092/S.FINANCIERO!T1091-1</f>
        <v>0.004259501966</v>
      </c>
      <c r="L1091" s="1">
        <f>SUMPRODUCT(B1091:K1091, 'Ponderaciones e Índices.'!$A$4:$J$4)</f>
        <v>0.003679432721</v>
      </c>
      <c r="M1091" s="1">
        <f>'S. MATERIALES'!B1092/'S. MATERIALES'!B1091-1</f>
        <v>-0.009644364075</v>
      </c>
      <c r="N1091" s="3">
        <f>'S. MATERIALES'!D1092/'S. MATERIALES'!D1091-1</f>
        <v>-0.01861281826</v>
      </c>
      <c r="O1091" s="1">
        <f>'S. MATERIALES'!F1092/'S. MATERIALES'!F1091-1</f>
        <v>0.007365086768</v>
      </c>
      <c r="P1091" s="1">
        <f>'S. MATERIALES'!H1092/'S. MATERIALES'!H1091-1</f>
        <v>-0.01532697548</v>
      </c>
      <c r="Q1091" s="1">
        <f>'S. MATERIALES'!J1092/'S. MATERIALES'!J1091-1</f>
        <v>-0.01757696127</v>
      </c>
      <c r="R1091" s="1">
        <f>'S. MATERIALES'!L1092/'S. MATERIALES'!L1091-1</f>
        <v>-0.01764705882</v>
      </c>
      <c r="S1091" s="1">
        <f>'S. MATERIALES'!N1092/'S. MATERIALES'!N1091-1</f>
        <v>-0.02637362637</v>
      </c>
      <c r="T1091" s="1">
        <f>'S. MATERIALES'!P1092/'S. MATERIALES'!P1091-1</f>
        <v>-0.02767295597</v>
      </c>
      <c r="U1091" s="1">
        <f>'S. MATERIALES'!R1092/'S. MATERIALES'!R1091-1</f>
        <v>-0.01587301587</v>
      </c>
      <c r="V1091" s="1">
        <f>'S. MATERIALES'!T1092/'S. MATERIALES'!T1091-1</f>
        <v>-0.02435064935</v>
      </c>
      <c r="W1091" s="1">
        <f>SUMPRODUCT(M1091:V1091,'Ponderaciones e Índices.'!$A$8:$J$8)</f>
        <v>-0.01871170053</v>
      </c>
      <c r="X1091" s="1">
        <f>'S. ENERGÍA'!B1092/'S. ENERGÍA'!B1091-1</f>
        <v>0.01313738588</v>
      </c>
      <c r="Y1091" s="1">
        <f>'S. ENERGÍA'!D1092/'S. ENERGÍA'!D1091-1</f>
        <v>0.009398496241</v>
      </c>
      <c r="Z1091" s="1">
        <f>'S. ENERGÍA'!F1092/'S. ENERGÍA'!F1091-1</f>
        <v>0.0006121199755</v>
      </c>
      <c r="AA1091" s="1">
        <f>'S. ENERGÍA'!H1092/'S. ENERGÍA'!H1091-1</f>
        <v>-0.003717189404</v>
      </c>
      <c r="AB1091" s="1">
        <f>'S. ENERGÍA'!J1092/'S. ENERGÍA'!J1091-1</f>
        <v>-0.006606110652</v>
      </c>
      <c r="AC1091" s="1">
        <f>'S. ENERGÍA'!L1092/'S. ENERGÍA'!L1091-1</f>
        <v>0.0103961787</v>
      </c>
      <c r="AD1091" s="1">
        <f>'S. ENERGÍA'!N1092/'S. ENERGÍA'!N1091-1</f>
        <v>0.0006234413965</v>
      </c>
      <c r="AE1091" s="1">
        <f>'S. ENERGÍA'!P1092/'S. ENERGÍA'!P1091-1</f>
        <v>0.01197891711</v>
      </c>
      <c r="AF1091" s="1">
        <f>'S. ENERGÍA'!R1092/'S. ENERGÍA'!R1091-1</f>
        <v>0.008113590264</v>
      </c>
      <c r="AG1091" s="1">
        <f>'S. ENERGÍA'!T1092/'S. ENERGÍA'!T1091-1</f>
        <v>-0.001930501931</v>
      </c>
      <c r="AH1091" s="1">
        <f>SUMPRODUCT(X1091:AG1091,'Ponderaciones e Índices.'!$A$12:$J$12)</f>
        <v>0.005901735235</v>
      </c>
    </row>
    <row r="1092">
      <c r="A1092" s="1">
        <f>S.FINANCIERO!A1093</f>
        <v>43524</v>
      </c>
      <c r="B1092" s="1">
        <f>S.FINANCIERO!B1093/S.FINANCIERO!B1092-1</f>
        <v>-0.00435624395</v>
      </c>
      <c r="C1092" s="1">
        <f>S.FINANCIERO!D1093/S.FINANCIERO!D1092-1</f>
        <v>-0.02380336352</v>
      </c>
      <c r="D1092" s="1">
        <f>S.FINANCIERO!F1093/S.FINANCIERO!F1092-1</f>
        <v>-0.003108606956</v>
      </c>
      <c r="E1092" s="1">
        <f>S.FINANCIERO!H1093/S.FINANCIERO!H1092-1</f>
        <v>0.005775577558</v>
      </c>
      <c r="F1092" s="1">
        <f>S.FINANCIERO!J1093/S.FINANCIERO!J1092-1</f>
        <v>-0.02701995991</v>
      </c>
      <c r="G1092" s="1">
        <f>S.FINANCIERO!L1093/S.FINANCIERO!L1092-1</f>
        <v>-0.0006438113633</v>
      </c>
      <c r="H1092" s="1">
        <f>S.FINANCIERO!N1093/S.FINANCIERO!N1092-1</f>
        <v>0.005582786094</v>
      </c>
      <c r="I1092" s="1">
        <f>S.FINANCIERO!P1093/S.FINANCIERO!P1092-1</f>
        <v>-0.009795191451</v>
      </c>
      <c r="J1092" s="1">
        <f>S.FINANCIERO!R1093/S.FINANCIERO!R1092-1</f>
        <v>-0.02523967912</v>
      </c>
      <c r="K1092" s="1">
        <f>S.FINANCIERO!T1093/S.FINANCIERO!T1092-1</f>
        <v>-0.01272430669</v>
      </c>
      <c r="L1092" s="1">
        <f>SUMPRODUCT(B1092:K1092, 'Ponderaciones e Índices.'!$A$4:$J$4)</f>
        <v>-0.01000054279</v>
      </c>
      <c r="M1092" s="1">
        <f>'S. MATERIALES'!B1093/'S. MATERIALES'!B1092-1</f>
        <v>0.01034692635</v>
      </c>
      <c r="N1092" s="3">
        <f>'S. MATERIALES'!D1093/'S. MATERIALES'!D1092-1</f>
        <v>0.001431383074</v>
      </c>
      <c r="O1092" s="1">
        <f>'S. MATERIALES'!F1093/'S. MATERIALES'!F1092-1</f>
        <v>0.005478606428</v>
      </c>
      <c r="P1092" s="1">
        <f>'S. MATERIALES'!H1093/'S. MATERIALES'!H1092-1</f>
        <v>-0.0100311311</v>
      </c>
      <c r="Q1092" s="1">
        <f>'S. MATERIALES'!J1093/'S. MATERIALES'!J1092-1</f>
        <v>0.002122713029</v>
      </c>
      <c r="R1092" s="1">
        <f>'S. MATERIALES'!L1093/'S. MATERIALES'!L1092-1</f>
        <v>-0.01896207585</v>
      </c>
      <c r="S1092" s="1">
        <f>'S. MATERIALES'!N1093/'S. MATERIALES'!N1092-1</f>
        <v>-0.009029345372</v>
      </c>
      <c r="T1092" s="1">
        <f>'S. MATERIALES'!P1093/'S. MATERIALES'!P1092-1</f>
        <v>-0.02393272962</v>
      </c>
      <c r="U1092" s="1">
        <f>'S. MATERIALES'!R1093/'S. MATERIALES'!R1092-1</f>
        <v>-0.02052785924</v>
      </c>
      <c r="V1092" s="1">
        <f>'S. MATERIALES'!T1093/'S. MATERIALES'!T1092-1</f>
        <v>-0.02495840266</v>
      </c>
      <c r="W1092" s="1">
        <f>SUMPRODUCT(M1092:V1092,'Ponderaciones e Índices.'!$A$8:$J$8)</f>
        <v>-0.01110777938</v>
      </c>
      <c r="X1092" s="1">
        <f>'S. ENERGÍA'!B1093/'S. ENERGÍA'!B1092-1</f>
        <v>-0.003076923077</v>
      </c>
      <c r="Y1092" s="1">
        <f>'S. ENERGÍA'!D1093/'S. ENERGÍA'!D1092-1</f>
        <v>-0.005586592179</v>
      </c>
      <c r="Z1092" s="1">
        <f>'S. ENERGÍA'!F1093/'S. ENERGÍA'!F1092-1</f>
        <v>-0.007340946166</v>
      </c>
      <c r="AA1092" s="1">
        <f>'S. ENERGÍA'!H1093/'S. ENERGÍA'!H1092-1</f>
        <v>-0.001865529228</v>
      </c>
      <c r="AB1092" s="1">
        <f>'S. ENERGÍA'!J1093/'S. ENERGÍA'!J1092-1</f>
        <v>0.002493765586</v>
      </c>
      <c r="AC1092" s="1">
        <f>'S. ENERGÍA'!L1093/'S. ENERGÍA'!L1092-1</f>
        <v>-0.009176863181</v>
      </c>
      <c r="AD1092" s="1">
        <f>'S. ENERGÍA'!N1093/'S. ENERGÍA'!N1092-1</f>
        <v>0.0002076843198</v>
      </c>
      <c r="AE1092" s="1">
        <f>'S. ENERGÍA'!P1093/'S. ENERGÍA'!P1092-1</f>
        <v>-0.05445075758</v>
      </c>
      <c r="AF1092" s="1">
        <f>'S. ENERGÍA'!R1093/'S. ENERGÍA'!R1092-1</f>
        <v>-0.03018108652</v>
      </c>
      <c r="AG1092" s="1">
        <f>'S. ENERGÍA'!T1093/'S. ENERGÍA'!T1092-1</f>
        <v>-0.03868471954</v>
      </c>
      <c r="AH1092" s="1">
        <f>SUMPRODUCT(X1092:AG1092,'Ponderaciones e Índices.'!$A$12:$J$12)</f>
        <v>-0.009915389776</v>
      </c>
    </row>
    <row r="1093">
      <c r="A1093" s="1">
        <f>S.FINANCIERO!A1094</f>
        <v>43525</v>
      </c>
      <c r="B1093" s="1">
        <f>S.FINANCIERO!B1094/S.FINANCIERO!B1093-1</f>
        <v>0.005930967428</v>
      </c>
      <c r="C1093" s="1">
        <f>S.FINANCIERO!D1094/S.FINANCIERO!D1093-1</f>
        <v>-0.003975616221</v>
      </c>
      <c r="D1093" s="1">
        <f>S.FINANCIERO!F1094/S.FINANCIERO!F1093-1</f>
        <v>0.005164685247</v>
      </c>
      <c r="E1093" s="1">
        <f>S.FINANCIERO!H1094/S.FINANCIERO!H1093-1</f>
        <v>-0.006426032267</v>
      </c>
      <c r="F1093" s="1">
        <f>S.FINANCIERO!J1094/S.FINANCIERO!J1093-1</f>
        <v>0.002418704649</v>
      </c>
      <c r="G1093" s="1">
        <f>S.FINANCIERO!L1094/S.FINANCIERO!L1093-1</f>
        <v>0.001127395716</v>
      </c>
      <c r="H1093" s="1">
        <f>S.FINANCIERO!N1094/S.FINANCIERO!N1093-1</f>
        <v>0.01244918699</v>
      </c>
      <c r="I1093" s="1">
        <f>S.FINANCIERO!P1094/S.FINANCIERO!P1093-1</f>
        <v>0.01258992806</v>
      </c>
      <c r="J1093" s="1">
        <f>S.FINANCIERO!R1094/S.FINANCIERO!R1093-1</f>
        <v>0.01103974308</v>
      </c>
      <c r="K1093" s="1">
        <f>S.FINANCIERO!T1094/S.FINANCIERO!T1093-1</f>
        <v>-0.004296100463</v>
      </c>
      <c r="L1093" s="1">
        <f>SUMPRODUCT(B1093:K1093, 'Ponderaciones e Índices.'!$A$4:$J$4)</f>
        <v>0.003630659336</v>
      </c>
      <c r="M1093" s="1">
        <f>'S. MATERIALES'!B1094/'S. MATERIALES'!B1093-1</f>
        <v>-0.01506024096</v>
      </c>
      <c r="N1093" s="3">
        <f>'S. MATERIALES'!D1094/'S. MATERIALES'!D1093-1</f>
        <v>0.004109344292</v>
      </c>
      <c r="O1093" s="1">
        <f>'S. MATERIALES'!F1094/'S. MATERIALES'!F1093-1</f>
        <v>-0.01726718084</v>
      </c>
      <c r="P1093" s="1">
        <f>'S. MATERIALES'!H1094/'S. MATERIALES'!H1093-1</f>
        <v>-0.007337526205</v>
      </c>
      <c r="Q1093" s="1">
        <f>'S. MATERIALES'!J1094/'S. MATERIALES'!J1093-1</f>
        <v>-0.001513011902</v>
      </c>
      <c r="R1093" s="1">
        <f>'S. MATERIALES'!L1094/'S. MATERIALES'!L1093-1</f>
        <v>-0.00983384198</v>
      </c>
      <c r="S1093" s="1">
        <f>'S. MATERIALES'!N1094/'S. MATERIALES'!N1093-1</f>
        <v>-0.02961275626</v>
      </c>
      <c r="T1093" s="1">
        <f>'S. MATERIALES'!P1094/'S. MATERIALES'!P1093-1</f>
        <v>0.006626905235</v>
      </c>
      <c r="U1093" s="1">
        <f>'S. MATERIALES'!R1094/'S. MATERIALES'!R1093-1</f>
        <v>0.01646706587</v>
      </c>
      <c r="V1093" s="1">
        <f>'S. MATERIALES'!T1094/'S. MATERIALES'!T1093-1</f>
        <v>-0.04266211604</v>
      </c>
      <c r="W1093" s="1">
        <f>SUMPRODUCT(M1093:V1093,'Ponderaciones e Índices.'!$A$8:$J$8)</f>
        <v>-0.005083252993</v>
      </c>
      <c r="X1093" s="1">
        <f>'S. ENERGÍA'!B1094/'S. ENERGÍA'!B1093-1</f>
        <v>0.002425044092</v>
      </c>
      <c r="Y1093" s="1">
        <f>'S. ENERGÍA'!D1094/'S. ENERGÍA'!D1093-1</f>
        <v>0.01738897806</v>
      </c>
      <c r="Z1093" s="1">
        <f>'S. ENERGÍA'!F1094/'S. ENERGÍA'!F1093-1</f>
        <v>0.01705012325</v>
      </c>
      <c r="AA1093" s="1">
        <f>'S. ENERGÍA'!H1094/'S. ENERGÍA'!H1093-1</f>
        <v>0.009514820625</v>
      </c>
      <c r="AB1093" s="1">
        <f>'S. ENERGÍA'!J1094/'S. ENERGÍA'!J1093-1</f>
        <v>0.008291873964</v>
      </c>
      <c r="AC1093" s="1">
        <f>'S. ENERGÍA'!L1094/'S. ENERGÍA'!L1093-1</f>
        <v>-0.005051922537</v>
      </c>
      <c r="AD1093" s="1">
        <f>'S. ENERGÍA'!N1094/'S. ENERGÍA'!N1093-1</f>
        <v>0.0155730897</v>
      </c>
      <c r="AE1093" s="1">
        <f>'S. ENERGÍA'!P1094/'S. ENERGÍA'!P1093-1</f>
        <v>0.02553830746</v>
      </c>
      <c r="AF1093" s="1">
        <f>'S. ENERGÍA'!R1094/'S. ENERGÍA'!R1093-1</f>
        <v>-0.04356846473</v>
      </c>
      <c r="AG1093" s="1">
        <f>'S. ENERGÍA'!T1094/'S. ENERGÍA'!T1093-1</f>
        <v>0.008048289738</v>
      </c>
      <c r="AH1093" s="1">
        <f>SUMPRODUCT(X1093:AG1093,'Ponderaciones e Índices.'!$A$12:$J$12)</f>
        <v>0.005303341618</v>
      </c>
    </row>
    <row r="1094">
      <c r="A1094" s="1">
        <f>S.FINANCIERO!A1095</f>
        <v>43528</v>
      </c>
      <c r="B1094" s="1">
        <f>S.FINANCIERO!B1095/S.FINANCIERO!B1094-1</f>
        <v>-0.0003866228494</v>
      </c>
      <c r="C1094" s="1">
        <f>S.FINANCIERO!D1095/S.FINANCIERO!D1094-1</f>
        <v>-0.001862692922</v>
      </c>
      <c r="D1094" s="1">
        <f>S.FINANCIERO!F1095/S.FINANCIERO!F1094-1</f>
        <v>0.001357246728</v>
      </c>
      <c r="E1094" s="1">
        <f>S.FINANCIERO!H1095/S.FINANCIERO!H1094-1</f>
        <v>0.001238475299</v>
      </c>
      <c r="F1094" s="1">
        <f>S.FINANCIERO!J1095/S.FINANCIERO!J1094-1</f>
        <v>0.007327971403</v>
      </c>
      <c r="G1094" s="1">
        <f>S.FINANCIERO!L1095/S.FINANCIERO!L1094-1</f>
        <v>0.002734877735</v>
      </c>
      <c r="H1094" s="1">
        <f>S.FINANCIERO!N1095/S.FINANCIERO!N1094-1</f>
        <v>0.008146289326</v>
      </c>
      <c r="I1094" s="1">
        <f>S.FINANCIERO!P1095/S.FINANCIERO!P1094-1</f>
        <v>0.003552397869</v>
      </c>
      <c r="J1094" s="1">
        <f>S.FINANCIERO!R1095/S.FINANCIERO!R1094-1</f>
        <v>0.005757395275</v>
      </c>
      <c r="K1094" s="1">
        <f>S.FINANCIERO!T1095/S.FINANCIERO!T1094-1</f>
        <v>0.01659475606</v>
      </c>
      <c r="L1094" s="1">
        <f>SUMPRODUCT(B1094:K1094, 'Ponderaciones e Índices.'!$A$4:$J$4)</f>
        <v>0.002963864231</v>
      </c>
      <c r="M1094" s="1">
        <f>'S. MATERIALES'!B1095/'S. MATERIALES'!B1094-1</f>
        <v>0.01651376147</v>
      </c>
      <c r="N1094" s="3">
        <f>'S. MATERIALES'!D1095/'S. MATERIALES'!D1094-1</f>
        <v>0.007117437722</v>
      </c>
      <c r="O1094" s="1">
        <f>'S. MATERIALES'!F1095/'S. MATERIALES'!F1094-1</f>
        <v>-0.01017141072</v>
      </c>
      <c r="P1094" s="1">
        <f>'S. MATERIALES'!H1095/'S. MATERIALES'!H1094-1</f>
        <v>0.006687785991</v>
      </c>
      <c r="Q1094" s="1">
        <f>'S. MATERIALES'!J1095/'S. MATERIALES'!J1094-1</f>
        <v>-0.001212243661</v>
      </c>
      <c r="R1094" s="1">
        <f>'S. MATERIALES'!L1095/'S. MATERIALES'!L1094-1</f>
        <v>0.00102739726</v>
      </c>
      <c r="S1094" s="1">
        <f>'S. MATERIALES'!N1095/'S. MATERIALES'!N1094-1</f>
        <v>0.01877934272</v>
      </c>
      <c r="T1094" s="1">
        <f>'S. MATERIALES'!P1095/'S. MATERIALES'!P1094-1</f>
        <v>-0.008558262014</v>
      </c>
      <c r="U1094" s="1">
        <f>'S. MATERIALES'!R1095/'S. MATERIALES'!R1094-1</f>
        <v>0.00441826215</v>
      </c>
      <c r="V1094" s="1">
        <f>'S. MATERIALES'!T1095/'S. MATERIALES'!T1094-1</f>
        <v>0.01604278075</v>
      </c>
      <c r="W1094" s="1">
        <f>SUMPRODUCT(M1094:V1094,'Ponderaciones e Índices.'!$A$8:$J$8)</f>
        <v>0.006881171644</v>
      </c>
      <c r="X1094" s="1">
        <f>'S. ENERGÍA'!B1095/'S. ENERGÍA'!B1094-1</f>
        <v>-0.008577083792</v>
      </c>
      <c r="Y1094" s="1">
        <f>'S. ENERGÍA'!D1095/'S. ENERGÍA'!D1094-1</f>
        <v>-0.04522745201</v>
      </c>
      <c r="Z1094" s="1">
        <f>'S. ENERGÍA'!F1095/'S. ENERGÍA'!F1094-1</f>
        <v>-0.05776610786</v>
      </c>
      <c r="AA1094" s="1">
        <f>'S. ENERGÍA'!H1095/'S. ENERGÍA'!H1094-1</f>
        <v>0.004545353762</v>
      </c>
      <c r="AB1094" s="1">
        <f>'S. ENERGÍA'!J1095/'S. ENERGÍA'!J1094-1</f>
        <v>-0.05756578947</v>
      </c>
      <c r="AC1094" s="1">
        <f>'S. ENERGÍA'!L1095/'S. ENERGÍA'!L1094-1</f>
        <v>0.02369534556</v>
      </c>
      <c r="AD1094" s="1">
        <f>'S. ENERGÍA'!N1095/'S. ENERGÍA'!N1094-1</f>
        <v>0.0008178286649</v>
      </c>
      <c r="AE1094" s="1">
        <f>'S. ENERGÍA'!P1095/'S. ENERGÍA'!P1094-1</f>
        <v>-0.01220703125</v>
      </c>
      <c r="AF1094" s="1">
        <f>'S. ENERGÍA'!R1095/'S. ENERGÍA'!R1094-1</f>
        <v>-0.02386117137</v>
      </c>
      <c r="AG1094" s="1">
        <f>'S. ENERGÍA'!T1095/'S. ENERGÍA'!T1094-1</f>
        <v>-0.01596806387</v>
      </c>
      <c r="AH1094" s="1">
        <f>SUMPRODUCT(X1094:AG1094,'Ponderaciones e Índices.'!$A$12:$J$12)</f>
        <v>-0.02895906912</v>
      </c>
    </row>
    <row r="1095">
      <c r="A1095" s="1">
        <f>S.FINANCIERO!A1096</f>
        <v>43529</v>
      </c>
      <c r="B1095" s="1">
        <f>S.FINANCIERO!B1096/S.FINANCIERO!B1095-1</f>
        <v>0.003094179076</v>
      </c>
      <c r="C1095" s="1">
        <f>S.FINANCIERO!D1096/S.FINANCIERO!D1095-1</f>
        <v>0.0006664889363</v>
      </c>
      <c r="D1095" s="1">
        <f>S.FINANCIERO!F1096/S.FINANCIERO!F1095-1</f>
        <v>0.003388517766</v>
      </c>
      <c r="E1095" s="1">
        <f>S.FINANCIERO!H1096/S.FINANCIERO!H1095-1</f>
        <v>-0.004535459043</v>
      </c>
      <c r="F1095" s="1">
        <f>S.FINANCIERO!J1096/S.FINANCIERO!J1095-1</f>
        <v>0.002217885025</v>
      </c>
      <c r="G1095" s="1">
        <f>S.FINANCIERO!L1096/S.FINANCIERO!L1095-1</f>
        <v>-0.002406545805</v>
      </c>
      <c r="H1095" s="1">
        <f>S.FINANCIERO!N1096/S.FINANCIERO!N1095-1</f>
        <v>0.003295796592</v>
      </c>
      <c r="I1095" s="1">
        <f>S.FINANCIERO!P1096/S.FINANCIERO!P1095-1</f>
        <v>0.005752212389</v>
      </c>
      <c r="J1095" s="1">
        <f>S.FINANCIERO!R1096/S.FINANCIERO!R1095-1</f>
        <v>0.003750493486</v>
      </c>
      <c r="K1095" s="1">
        <f>S.FINANCIERO!T1096/S.FINANCIERO!T1095-1</f>
        <v>0.002611818479</v>
      </c>
      <c r="L1095" s="1">
        <f>SUMPRODUCT(B1095:K1095, 'Ponderaciones e Índices.'!$A$4:$J$4)</f>
        <v>0.00175058229</v>
      </c>
      <c r="M1095" s="1">
        <f>'S. MATERIALES'!B1096/'S. MATERIALES'!B1095-1</f>
        <v>0.01865222623</v>
      </c>
      <c r="N1095" s="3">
        <f>'S. MATERIALES'!D1096/'S. MATERIALES'!D1095-1</f>
        <v>0.005123674912</v>
      </c>
      <c r="O1095" s="1">
        <f>'S. MATERIALES'!F1096/'S. MATERIALES'!F1095-1</f>
        <v>-0.007475197728</v>
      </c>
      <c r="P1095" s="1">
        <f>'S. MATERIALES'!H1096/'S. MATERIALES'!H1095-1</f>
        <v>0.01643356643</v>
      </c>
      <c r="Q1095" s="1">
        <f>'S. MATERIALES'!J1096/'S. MATERIALES'!J1095-1</f>
        <v>0.01062000607</v>
      </c>
      <c r="R1095" s="1">
        <f>'S. MATERIALES'!L1096/'S. MATERIALES'!L1095-1</f>
        <v>0.009237085186</v>
      </c>
      <c r="S1095" s="1">
        <f>'S. MATERIALES'!N1096/'S. MATERIALES'!N1095-1</f>
        <v>0</v>
      </c>
      <c r="T1095" s="1">
        <f>'S. MATERIALES'!P1096/'S. MATERIALES'!P1095-1</f>
        <v>-0.006640106242</v>
      </c>
      <c r="U1095" s="1">
        <f>'S. MATERIALES'!R1096/'S. MATERIALES'!R1095-1</f>
        <v>0.01173020528</v>
      </c>
      <c r="V1095" s="1">
        <f>'S. MATERIALES'!T1096/'S. MATERIALES'!T1095-1</f>
        <v>0.004678362573</v>
      </c>
      <c r="W1095" s="1">
        <f>SUMPRODUCT(M1095:V1095,'Ponderaciones e Índices.'!$A$8:$J$8)</f>
        <v>0.007795364207</v>
      </c>
      <c r="X1095" s="1">
        <f>'S. ENERGÍA'!B1096/'S. ENERGÍA'!B1095-1</f>
        <v>0.007763975155</v>
      </c>
      <c r="Y1095" s="1">
        <f>'S. ENERGÍA'!D1096/'S. ENERGÍA'!D1095-1</f>
        <v>0.003855687139</v>
      </c>
      <c r="Z1095" s="1">
        <f>'S. ENERGÍA'!F1096/'S. ENERGÍA'!F1095-1</f>
        <v>0.01950696677</v>
      </c>
      <c r="AA1095" s="1">
        <f>'S. ENERGÍA'!H1096/'S. ENERGÍA'!H1095-1</f>
        <v>0.001675642667</v>
      </c>
      <c r="AB1095" s="1">
        <f>'S. ENERGÍA'!J1096/'S. ENERGÍA'!J1095-1</f>
        <v>0.000872600349</v>
      </c>
      <c r="AC1095" s="1">
        <f>'S. ENERGÍA'!L1096/'S. ENERGÍA'!L1095-1</f>
        <v>-0.001377790025</v>
      </c>
      <c r="AD1095" s="1">
        <f>'S. ENERGÍA'!N1096/'S. ENERGÍA'!N1095-1</f>
        <v>0.01082737487</v>
      </c>
      <c r="AE1095" s="1">
        <f>'S. ENERGÍA'!P1096/'S. ENERGÍA'!P1095-1</f>
        <v>0.007414730598</v>
      </c>
      <c r="AF1095" s="1">
        <f>'S. ENERGÍA'!R1096/'S. ENERGÍA'!R1095-1</f>
        <v>0.006666666667</v>
      </c>
      <c r="AG1095" s="1">
        <f>'S. ENERGÍA'!T1096/'S. ENERGÍA'!T1095-1</f>
        <v>-0.02738336714</v>
      </c>
      <c r="AH1095" s="1">
        <f>SUMPRODUCT(X1095:AG1095,'Ponderaciones e Índices.'!$A$12:$J$12)</f>
        <v>0.003789826593</v>
      </c>
    </row>
    <row r="1096">
      <c r="A1096" s="1">
        <f>S.FINANCIERO!A1097</f>
        <v>43530</v>
      </c>
      <c r="B1096" s="1">
        <f>S.FINANCIERO!B1097/S.FINANCIERO!B1096-1</f>
        <v>-0.0005783689994</v>
      </c>
      <c r="C1096" s="1">
        <f>S.FINANCIERO!D1097/S.FINANCIERO!D1096-1</f>
        <v>-0.001864926069</v>
      </c>
      <c r="D1096" s="1">
        <f>S.FINANCIERO!F1097/S.FINANCIERO!F1096-1</f>
        <v>0.002605171748</v>
      </c>
      <c r="E1096" s="1">
        <f>S.FINANCIERO!H1097/S.FINANCIERO!H1096-1</f>
        <v>0.004003865801</v>
      </c>
      <c r="F1096" s="1">
        <f>S.FINANCIERO!J1097/S.FINANCIERO!J1096-1</f>
        <v>-0.00150482429</v>
      </c>
      <c r="G1096" s="1">
        <f>S.FINANCIERO!L1097/S.FINANCIERO!L1096-1</f>
        <v>-0.002894821486</v>
      </c>
      <c r="H1096" s="1">
        <f>S.FINANCIERO!N1097/S.FINANCIERO!N1096-1</f>
        <v>0.01527625909</v>
      </c>
      <c r="I1096" s="1">
        <f>S.FINANCIERO!P1097/S.FINANCIERO!P1096-1</f>
        <v>-0.01099868016</v>
      </c>
      <c r="J1096" s="1">
        <f>S.FINANCIERO!R1097/S.FINANCIERO!R1096-1</f>
        <v>0.001179941003</v>
      </c>
      <c r="K1096" s="1">
        <f>S.FINANCIERO!T1097/S.FINANCIERO!T1096-1</f>
        <v>0.00195376099</v>
      </c>
      <c r="L1096" s="1">
        <f>SUMPRODUCT(B1096:K1096, 'Ponderaciones e Índices.'!$A$4:$J$4)</f>
        <v>-0.00009468278212</v>
      </c>
      <c r="M1096" s="1">
        <f>'S. MATERIALES'!B1097/'S. MATERIALES'!B1096-1</f>
        <v>-0.01653868872</v>
      </c>
      <c r="N1096" s="3">
        <f>'S. MATERIALES'!D1097/'S. MATERIALES'!D1096-1</f>
        <v>-0.01863244858</v>
      </c>
      <c r="O1096" s="1">
        <f>'S. MATERIALES'!F1097/'S. MATERIALES'!F1096-1</f>
        <v>-0.005663526887</v>
      </c>
      <c r="P1096" s="1">
        <f>'S. MATERIALES'!H1097/'S. MATERIALES'!H1096-1</f>
        <v>-0.009287925697</v>
      </c>
      <c r="Q1096" s="1">
        <f>'S. MATERIALES'!J1097/'S. MATERIALES'!J1096-1</f>
        <v>0.008907125701</v>
      </c>
      <c r="R1096" s="1">
        <f>'S. MATERIALES'!L1097/'S. MATERIALES'!L1096-1</f>
        <v>0.01796610169</v>
      </c>
      <c r="S1096" s="1">
        <f>'S. MATERIALES'!N1097/'S. MATERIALES'!N1096-1</f>
        <v>-0.01843317972</v>
      </c>
      <c r="T1096" s="1">
        <f>'S. MATERIALES'!P1097/'S. MATERIALES'!P1096-1</f>
        <v>-0.001336898396</v>
      </c>
      <c r="U1096" s="1">
        <f>'S. MATERIALES'!R1097/'S. MATERIALES'!R1096-1</f>
        <v>-0.04782608696</v>
      </c>
      <c r="V1096" s="1">
        <f>'S. MATERIALES'!T1097/'S. MATERIALES'!T1096-1</f>
        <v>-0.02386495925</v>
      </c>
      <c r="W1096" s="1">
        <f>SUMPRODUCT(M1096:V1096,'Ponderaciones e Índices.'!$A$8:$J$8)</f>
        <v>-0.01656343752</v>
      </c>
      <c r="X1096" s="1">
        <f>'S. ENERGÍA'!B1097/'S. ENERGÍA'!B1096-1</f>
        <v>-0.005502971605</v>
      </c>
      <c r="Y1096" s="1">
        <f>'S. ENERGÍA'!D1097/'S. ENERGÍA'!D1096-1</f>
        <v>-0.01700960219</v>
      </c>
      <c r="Z1096" s="1">
        <f>'S. ENERGÍA'!F1097/'S. ENERGÍA'!F1096-1</f>
        <v>0.0189234651</v>
      </c>
      <c r="AA1096" s="1">
        <f>'S. ENERGÍA'!H1097/'S. ENERGÍA'!H1096-1</f>
        <v>0.009868100914</v>
      </c>
      <c r="AB1096" s="1">
        <f>'S. ENERGÍA'!J1097/'S. ENERGÍA'!J1096-1</f>
        <v>-0.02092414996</v>
      </c>
      <c r="AC1096" s="1">
        <f>'S. ENERGÍA'!L1097/'S. ENERGÍA'!L1096-1</f>
        <v>0.005242825607</v>
      </c>
      <c r="AD1096" s="1">
        <f>'S. ENERGÍA'!N1097/'S. ENERGÍA'!N1096-1</f>
        <v>-0.0002021018593</v>
      </c>
      <c r="AE1096" s="1">
        <f>'S. ENERGÍA'!P1097/'S. ENERGÍA'!P1096-1</f>
        <v>-0.002453385672</v>
      </c>
      <c r="AF1096" s="1">
        <f>'S. ENERGÍA'!R1097/'S. ENERGÍA'!R1096-1</f>
        <v>-0.004415011038</v>
      </c>
      <c r="AG1096" s="1">
        <f>'S. ENERGÍA'!T1097/'S. ENERGÍA'!T1096-1</f>
        <v>0.002085505735</v>
      </c>
      <c r="AH1096" s="1">
        <f>SUMPRODUCT(X1096:AG1096,'Ponderaciones e Índices.'!$A$12:$J$12)</f>
        <v>-0.007316808811</v>
      </c>
    </row>
    <row r="1097">
      <c r="A1097" s="1">
        <f>S.FINANCIERO!A1098</f>
        <v>43531</v>
      </c>
      <c r="B1097" s="1">
        <f>S.FINANCIERO!B1098/S.FINANCIERO!B1097-1</f>
        <v>-0.004340277778</v>
      </c>
      <c r="C1097" s="1">
        <f>S.FINANCIERO!D1098/S.FINANCIERO!D1097-1</f>
        <v>-0.004537568397</v>
      </c>
      <c r="D1097" s="1">
        <f>S.FINANCIERO!F1098/S.FINANCIERO!F1097-1</f>
        <v>-0.003175825233</v>
      </c>
      <c r="E1097" s="1">
        <f>S.FINANCIERO!H1098/S.FINANCIERO!H1097-1</f>
        <v>-0.004812981298</v>
      </c>
      <c r="F1097" s="1">
        <f>S.FINANCIERO!J1098/S.FINANCIERO!J1097-1</f>
        <v>-0.004166666667</v>
      </c>
      <c r="G1097" s="1">
        <f>S.FINANCIERO!L1098/S.FINANCIERO!L1097-1</f>
        <v>-0.002419354839</v>
      </c>
      <c r="H1097" s="1">
        <f>S.FINANCIERO!N1098/S.FINANCIERO!N1097-1</f>
        <v>-0.005986885869</v>
      </c>
      <c r="I1097" s="1">
        <f>S.FINANCIERO!P1098/S.FINANCIERO!P1097-1</f>
        <v>-0.01112099644</v>
      </c>
      <c r="J1097" s="1">
        <f>S.FINANCIERO!R1098/S.FINANCIERO!R1097-1</f>
        <v>-0.004321351404</v>
      </c>
      <c r="K1097" s="1">
        <f>S.FINANCIERO!T1098/S.FINANCIERO!T1097-1</f>
        <v>0</v>
      </c>
      <c r="L1097" s="1">
        <f>SUMPRODUCT(B1097:K1097, 'Ponderaciones e Índices.'!$A$4:$J$4)</f>
        <v>-0.005270416499</v>
      </c>
      <c r="M1097" s="1">
        <f>'S. MATERIALES'!B1098/'S. MATERIALES'!B1097-1</f>
        <v>0.01921921922</v>
      </c>
      <c r="N1097" s="3">
        <f>'S. MATERIALES'!D1098/'S. MATERIALES'!D1097-1</f>
        <v>0.02077735984</v>
      </c>
      <c r="O1097" s="1">
        <f>'S. MATERIALES'!F1098/'S. MATERIALES'!F1097-1</f>
        <v>0.005695785119</v>
      </c>
      <c r="P1097" s="1">
        <f>'S. MATERIALES'!H1098/'S. MATERIALES'!H1097-1</f>
        <v>0.01180555556</v>
      </c>
      <c r="Q1097" s="1">
        <f>'S. MATERIALES'!J1098/'S. MATERIALES'!J1097-1</f>
        <v>0.006646166055</v>
      </c>
      <c r="R1097" s="1">
        <f>'S. MATERIALES'!L1098/'S. MATERIALES'!L1097-1</f>
        <v>-0.01032301032</v>
      </c>
      <c r="S1097" s="1">
        <f>'S. MATERIALES'!N1098/'S. MATERIALES'!N1097-1</f>
        <v>-0.004694835681</v>
      </c>
      <c r="T1097" s="1">
        <f>'S. MATERIALES'!P1098/'S. MATERIALES'!P1097-1</f>
        <v>-0.02543507363</v>
      </c>
      <c r="U1097" s="1">
        <f>'S. MATERIALES'!R1098/'S. MATERIALES'!R1097-1</f>
        <v>-0.04261796043</v>
      </c>
      <c r="V1097" s="1">
        <f>'S. MATERIALES'!T1098/'S. MATERIALES'!T1097-1</f>
        <v>0.02206320811</v>
      </c>
      <c r="W1097" s="1">
        <f>SUMPRODUCT(M1097:V1097,'Ponderaciones e Índices.'!$A$8:$J$8)</f>
        <v>-0.009354903423</v>
      </c>
      <c r="X1097" s="1">
        <f>'S. ENERGÍA'!B1098/'S. ENERGÍA'!B1097-1</f>
        <v>-0.007082779991</v>
      </c>
      <c r="Y1097" s="1">
        <f>'S. ENERGÍA'!D1098/'S. ENERGÍA'!D1097-1</f>
        <v>0.0262349986</v>
      </c>
      <c r="Z1097" s="1">
        <f>'S. ENERGÍA'!F1098/'S. ENERGÍA'!F1097-1</f>
        <v>0.00928600908</v>
      </c>
      <c r="AA1097" s="1">
        <f>'S. ENERGÍA'!H1098/'S. ENERGÍA'!H1097-1</f>
        <v>-0.00347845377</v>
      </c>
      <c r="AB1097" s="1">
        <f>'S. ENERGÍA'!J1098/'S. ENERGÍA'!J1097-1</f>
        <v>0.01157613535</v>
      </c>
      <c r="AC1097" s="1">
        <f>'S. ENERGÍA'!L1098/'S. ENERGÍA'!L1097-1</f>
        <v>0.009607466374</v>
      </c>
      <c r="AD1097" s="1">
        <f>'S. ENERGÍA'!N1098/'S. ENERGÍA'!N1097-1</f>
        <v>0.004447139681</v>
      </c>
      <c r="AE1097" s="1">
        <f>'S. ENERGÍA'!P1098/'S. ENERGÍA'!P1097-1</f>
        <v>0.02705361535</v>
      </c>
      <c r="AF1097" s="1">
        <f>'S. ENERGÍA'!R1098/'S. ENERGÍA'!R1097-1</f>
        <v>-0.0266075388</v>
      </c>
      <c r="AG1097" s="1">
        <f>'S. ENERGÍA'!T1098/'S. ENERGÍA'!T1097-1</f>
        <v>0.002081165453</v>
      </c>
      <c r="AH1097" s="1">
        <f>SUMPRODUCT(X1097:AG1097,'Ponderaciones e Índices.'!$A$12:$J$12)</f>
        <v>0.007432229797</v>
      </c>
    </row>
    <row r="1098">
      <c r="A1098" s="1">
        <f>S.FINANCIERO!A1099</f>
        <v>43532</v>
      </c>
      <c r="B1098" s="1">
        <f>S.FINANCIERO!B1099/S.FINANCIERO!B1098-1</f>
        <v>-0.003487358326</v>
      </c>
      <c r="C1098" s="1">
        <f>S.FINANCIERO!D1099/S.FINANCIERO!D1098-1</f>
        <v>0.003217589489</v>
      </c>
      <c r="D1098" s="1">
        <f>S.FINANCIERO!F1099/S.FINANCIERO!F1098-1</f>
        <v>-0.007240780073</v>
      </c>
      <c r="E1098" s="1">
        <f>S.FINANCIERO!H1099/S.FINANCIERO!H1098-1</f>
        <v>-0.00165814564</v>
      </c>
      <c r="F1098" s="1">
        <f>S.FINANCIERO!J1099/S.FINANCIERO!J1098-1</f>
        <v>-0.004095077005</v>
      </c>
      <c r="G1098" s="1">
        <f>S.FINANCIERO!L1099/S.FINANCIERO!L1098-1</f>
        <v>-0.003880355699</v>
      </c>
      <c r="H1098" s="1">
        <f>S.FINANCIERO!N1099/S.FINANCIERO!N1098-1</f>
        <v>-0.008299189657</v>
      </c>
      <c r="I1098" s="1">
        <f>S.FINANCIERO!P1099/S.FINANCIERO!P1098-1</f>
        <v>-0.003148897886</v>
      </c>
      <c r="J1098" s="1">
        <f>S.FINANCIERO!R1099/S.FINANCIERO!R1098-1</f>
        <v>-0.006707437364</v>
      </c>
      <c r="K1098" s="1">
        <f>S.FINANCIERO!T1099/S.FINANCIERO!T1098-1</f>
        <v>0.007149821254</v>
      </c>
      <c r="L1098" s="1">
        <f>SUMPRODUCT(B1098:K1098, 'Ponderaciones e Índices.'!$A$4:$J$4)</f>
        <v>-0.002842548425</v>
      </c>
      <c r="M1098" s="1">
        <f>'S. MATERIALES'!B1099/'S. MATERIALES'!B1098-1</f>
        <v>0.02180318209</v>
      </c>
      <c r="N1098" s="3">
        <f>'S. MATERIALES'!D1099/'S. MATERIALES'!D1098-1</f>
        <v>0.02614493771</v>
      </c>
      <c r="O1098" s="1">
        <f>'S. MATERIALES'!F1099/'S. MATERIALES'!F1098-1</f>
        <v>0.0357696435</v>
      </c>
      <c r="P1098" s="1">
        <f>'S. MATERIALES'!H1099/'S. MATERIALES'!H1098-1</f>
        <v>0.01647220316</v>
      </c>
      <c r="Q1098" s="1">
        <f>'S. MATERIALES'!J1099/'S. MATERIALES'!J1098-1</f>
        <v>0.01990540008</v>
      </c>
      <c r="R1098" s="1">
        <f>'S. MATERIALES'!L1099/'S. MATERIALES'!L1098-1</f>
        <v>-0.02624495289</v>
      </c>
      <c r="S1098" s="1">
        <f>'S. MATERIALES'!N1099/'S. MATERIALES'!N1098-1</f>
        <v>0.06132075472</v>
      </c>
      <c r="T1098" s="1">
        <f>'S. MATERIALES'!P1099/'S. MATERIALES'!P1098-1</f>
        <v>-0.03571428571</v>
      </c>
      <c r="U1098" s="1">
        <f>'S. MATERIALES'!R1099/'S. MATERIALES'!R1098-1</f>
        <v>-0.007949125596</v>
      </c>
      <c r="V1098" s="1">
        <f>'S. MATERIALES'!T1099/'S. MATERIALES'!T1098-1</f>
        <v>0.02800466744</v>
      </c>
      <c r="W1098" s="1">
        <f>SUMPRODUCT(M1098:V1098,'Ponderaciones e Índices.'!$A$8:$J$8)</f>
        <v>0.007155291413</v>
      </c>
      <c r="X1098" s="1">
        <f>'S. ENERGÍA'!B1099/'S. ENERGÍA'!B1098-1</f>
        <v>-0.02585822559</v>
      </c>
      <c r="Y1098" s="1">
        <f>'S. ENERGÍA'!D1099/'S. ENERGÍA'!D1098-1</f>
        <v>-0.02502039706</v>
      </c>
      <c r="Z1098" s="1">
        <f>'S. ENERGÍA'!F1099/'S. ENERGÍA'!F1098-1</f>
        <v>-0.0151298303</v>
      </c>
      <c r="AA1098" s="1">
        <f>'S. ENERGÍA'!H1099/'S. ENERGÍA'!H1098-1</f>
        <v>-0.00382268577</v>
      </c>
      <c r="AB1098" s="1">
        <f>'S. ENERGÍA'!J1099/'S. ENERGÍA'!J1098-1</f>
        <v>-0.03169014085</v>
      </c>
      <c r="AC1098" s="1">
        <f>'S. ENERGÍA'!L1099/'S. ENERGÍA'!L1098-1</f>
        <v>-0.006525285481</v>
      </c>
      <c r="AD1098" s="1">
        <f>'S. ENERGÍA'!N1099/'S. ENERGÍA'!N1098-1</f>
        <v>-0.01408734152</v>
      </c>
      <c r="AE1098" s="1">
        <f>'S. ENERGÍA'!P1099/'S. ENERGÍA'!P1098-1</f>
        <v>-0.01963601533</v>
      </c>
      <c r="AF1098" s="1">
        <f>'S. ENERGÍA'!R1099/'S. ENERGÍA'!R1098-1</f>
        <v>-0.02277904328</v>
      </c>
      <c r="AG1098" s="1">
        <f>'S. ENERGÍA'!T1099/'S. ENERGÍA'!T1098-1</f>
        <v>-0.03426791277</v>
      </c>
      <c r="AH1098" s="1">
        <f>SUMPRODUCT(X1098:AG1098,'Ponderaciones e Índices.'!$A$12:$J$12)</f>
        <v>-0.02292443978</v>
      </c>
    </row>
    <row r="1099">
      <c r="A1099" s="1">
        <f>S.FINANCIERO!A1100</f>
        <v>43535</v>
      </c>
      <c r="B1099" s="1">
        <f>S.FINANCIERO!B1100/S.FINANCIERO!B1099-1</f>
        <v>0.001069310781</v>
      </c>
      <c r="C1099" s="1">
        <f>S.FINANCIERO!D1100/S.FINANCIERO!D1099-1</f>
        <v>0.003875451022</v>
      </c>
      <c r="D1099" s="1">
        <f>S.FINANCIERO!F1100/S.FINANCIERO!F1099-1</f>
        <v>0.0001944957697</v>
      </c>
      <c r="E1099" s="1">
        <f>S.FINANCIERO!H1100/S.FINANCIERO!H1099-1</f>
        <v>0.003875432526</v>
      </c>
      <c r="F1099" s="1">
        <f>S.FINANCIERO!J1100/S.FINANCIERO!J1099-1</f>
        <v>0.005273978725</v>
      </c>
      <c r="G1099" s="1">
        <f>S.FINANCIERO!L1100/S.FINANCIERO!L1099-1</f>
        <v>0.003570848888</v>
      </c>
      <c r="H1099" s="1">
        <f>S.FINANCIERO!N1100/S.FINANCIERO!N1099-1</f>
        <v>0.007877449653</v>
      </c>
      <c r="I1099" s="1">
        <f>S.FINANCIERO!P1100/S.FINANCIERO!P1099-1</f>
        <v>0.01714801444</v>
      </c>
      <c r="J1099" s="1">
        <f>S.FINANCIERO!R1100/S.FINANCIERO!R1099-1</f>
        <v>0.002979145978</v>
      </c>
      <c r="K1099" s="1">
        <f>S.FINANCIERO!T1100/S.FINANCIERO!T1099-1</f>
        <v>0.006776379477</v>
      </c>
      <c r="L1099" s="1">
        <f>SUMPRODUCT(B1099:K1099, 'Ponderaciones e Índices.'!$A$4:$J$4)</f>
        <v>0.005805967559</v>
      </c>
      <c r="M1099" s="1">
        <f>'S. MATERIALES'!B1100/'S. MATERIALES'!B1099-1</f>
        <v>0.02018454441</v>
      </c>
      <c r="N1099" s="3">
        <f>'S. MATERIALES'!D1100/'S. MATERIALES'!D1099-1</f>
        <v>-0.006668946648</v>
      </c>
      <c r="O1099" s="1">
        <f>'S. MATERIALES'!F1100/'S. MATERIALES'!F1099-1</f>
        <v>-0.01272015656</v>
      </c>
      <c r="P1099" s="1">
        <f>'S. MATERIALES'!H1100/'S. MATERIALES'!H1099-1</f>
        <v>-0.005064145847</v>
      </c>
      <c r="Q1099" s="1">
        <f>'S. MATERIALES'!J1100/'S. MATERIALES'!J1099-1</f>
        <v>-0.002801932367</v>
      </c>
      <c r="R1099" s="1">
        <f>'S. MATERIALES'!L1100/'S. MATERIALES'!L1099-1</f>
        <v>0.004837595024</v>
      </c>
      <c r="S1099" s="1">
        <f>'S. MATERIALES'!N1100/'S. MATERIALES'!N1099-1</f>
        <v>0</v>
      </c>
      <c r="T1099" s="1">
        <f>'S. MATERIALES'!P1100/'S. MATERIALES'!P1099-1</f>
        <v>0.02849002849</v>
      </c>
      <c r="U1099" s="1">
        <f>'S. MATERIALES'!R1100/'S. MATERIALES'!R1099-1</f>
        <v>0.02083333333</v>
      </c>
      <c r="V1099" s="1">
        <f>'S. MATERIALES'!T1100/'S. MATERIALES'!T1099-1</f>
        <v>-0.02724177072</v>
      </c>
      <c r="W1099" s="1">
        <f>SUMPRODUCT(M1099:V1099,'Ponderaciones e Índices.'!$A$8:$J$8)</f>
        <v>0.01157129095</v>
      </c>
      <c r="X1099" s="1">
        <f>'S. ENERGÍA'!B1100/'S. ENERGÍA'!B1099-1</f>
        <v>0.01167048055</v>
      </c>
      <c r="Y1099" s="1">
        <f>'S. ENERGÍA'!D1100/'S. ENERGÍA'!D1099-1</f>
        <v>0.01534170153</v>
      </c>
      <c r="Z1099" s="1">
        <f>'S. ENERGÍA'!F1100/'S. ENERGÍA'!F1099-1</f>
        <v>0.01453186631</v>
      </c>
      <c r="AA1099" s="1">
        <f>'S. ENERGÍA'!H1100/'S. ENERGÍA'!H1099-1</f>
        <v>0.005005962095</v>
      </c>
      <c r="AB1099" s="1">
        <f>'S. ENERGÍA'!J1100/'S. ENERGÍA'!J1099-1</f>
        <v>0.04</v>
      </c>
      <c r="AC1099" s="1">
        <f>'S. ENERGÍA'!L1100/'S. ENERGÍA'!L1099-1</f>
        <v>-0.009304871374</v>
      </c>
      <c r="AD1099" s="1">
        <f>'S. ENERGÍA'!N1100/'S. ENERGÍA'!N1099-1</f>
        <v>0.0008164931619</v>
      </c>
      <c r="AE1099" s="1">
        <f>'S. ENERGÍA'!P1100/'S. ENERGÍA'!P1099-1</f>
        <v>-0.008793356131</v>
      </c>
      <c r="AF1099" s="1">
        <f>'S. ENERGÍA'!R1100/'S. ENERGÍA'!R1099-1</f>
        <v>0.009324009324</v>
      </c>
      <c r="AG1099" s="1">
        <f>'S. ENERGÍA'!T1100/'S. ENERGÍA'!T1099-1</f>
        <v>-0.03440860215</v>
      </c>
      <c r="AH1099" s="1">
        <f>SUMPRODUCT(X1099:AG1099,'Ponderaciones e Índices.'!$A$12:$J$12)</f>
        <v>0.01109857189</v>
      </c>
    </row>
    <row r="1100">
      <c r="A1100" s="1">
        <f>S.FINANCIERO!A1101</f>
        <v>43536</v>
      </c>
      <c r="B1100" s="1">
        <f>S.FINANCIERO!B1101/S.FINANCIERO!B1100-1</f>
        <v>-0.003204505729</v>
      </c>
      <c r="C1100" s="1">
        <f>S.FINANCIERO!D1101/S.FINANCIERO!D1100-1</f>
        <v>0.002129925453</v>
      </c>
      <c r="D1100" s="1">
        <f>S.FINANCIERO!F1101/S.FINANCIERO!F1100-1</f>
        <v>-0.008750607681</v>
      </c>
      <c r="E1100" s="1">
        <f>S.FINANCIERO!H1101/S.FINANCIERO!H1100-1</f>
        <v>0.004136219495</v>
      </c>
      <c r="F1100" s="1">
        <f>S.FINANCIERO!J1101/S.FINANCIERO!J1100-1</f>
        <v>-0.002578694647</v>
      </c>
      <c r="G1100" s="1">
        <f>S.FINANCIERO!L1101/S.FINANCIERO!L1100-1</f>
        <v>0.002264273007</v>
      </c>
      <c r="H1100" s="1">
        <f>S.FINANCIERO!N1101/S.FINANCIERO!N1100-1</f>
        <v>0.0006513233707</v>
      </c>
      <c r="I1100" s="1">
        <f>S.FINANCIERO!P1101/S.FINANCIERO!P1100-1</f>
        <v>-0.002661934339</v>
      </c>
      <c r="J1100" s="1">
        <f>S.FINANCIERO!R1101/S.FINANCIERO!R1100-1</f>
        <v>0.005544554455</v>
      </c>
      <c r="K1100" s="1">
        <f>S.FINANCIERO!T1101/S.FINANCIERO!T1100-1</f>
        <v>0.01634615385</v>
      </c>
      <c r="L1100" s="1">
        <f>SUMPRODUCT(B1100:K1100, 'Ponderaciones e Índices.'!$A$4:$J$4)</f>
        <v>-0.00001601487552</v>
      </c>
      <c r="M1100" s="1">
        <f>'S. MATERIALES'!B1101/'S. MATERIALES'!B1100-1</f>
        <v>-0.0005652911249</v>
      </c>
      <c r="N1100" s="3">
        <f>'S. MATERIALES'!D1101/'S. MATERIALES'!D1100-1</f>
        <v>0.02203477363</v>
      </c>
      <c r="O1100" s="1">
        <f>'S. MATERIALES'!F1101/'S. MATERIALES'!F1100-1</f>
        <v>0.003672826911</v>
      </c>
      <c r="P1100" s="1">
        <f>'S. MATERIALES'!H1101/'S. MATERIALES'!H1100-1</f>
        <v>0.004071937564</v>
      </c>
      <c r="Q1100" s="1">
        <f>'S. MATERIALES'!J1101/'S. MATERIALES'!J1100-1</f>
        <v>0.01046410232</v>
      </c>
      <c r="R1100" s="1">
        <f>'S. MATERIALES'!L1101/'S. MATERIALES'!L1100-1</f>
        <v>0.01994497937</v>
      </c>
      <c r="S1100" s="1">
        <f>'S. MATERIALES'!N1101/'S. MATERIALES'!N1100-1</f>
        <v>0.03111111111</v>
      </c>
      <c r="T1100" s="1">
        <f>'S. MATERIALES'!P1101/'S. MATERIALES'!P1100-1</f>
        <v>0.02216066482</v>
      </c>
      <c r="U1100" s="1">
        <f>'S. MATERIALES'!R1101/'S. MATERIALES'!R1100-1</f>
        <v>-0.003139717425</v>
      </c>
      <c r="V1100" s="1">
        <f>'S. MATERIALES'!T1101/'S. MATERIALES'!T1100-1</f>
        <v>0.02217036173</v>
      </c>
      <c r="W1100" s="1">
        <f>SUMPRODUCT(M1100:V1100,'Ponderaciones e Índices.'!$A$8:$J$8)</f>
        <v>0.01211556302</v>
      </c>
      <c r="X1100" s="1">
        <f>'S. ENERGÍA'!B1101/'S. ENERGÍA'!B1100-1</f>
        <v>0.003166704366</v>
      </c>
      <c r="Y1100" s="1">
        <f>'S. ENERGÍA'!D1101/'S. ENERGÍA'!D1100-1</f>
        <v>0.002747252747</v>
      </c>
      <c r="Z1100" s="1">
        <f>'S. ENERGÍA'!F1101/'S. ENERGÍA'!F1100-1</f>
        <v>0.005320237364</v>
      </c>
      <c r="AA1100" s="1">
        <f>'S. ENERGÍA'!H1101/'S. ENERGÍA'!H1100-1</f>
        <v>0.00282312888</v>
      </c>
      <c r="AB1100" s="1">
        <f>'S. ENERGÍA'!J1101/'S. ENERGÍA'!J1100-1</f>
        <v>0.01136363636</v>
      </c>
      <c r="AC1100" s="1">
        <f>'S. ENERGÍA'!L1101/'S. ENERGÍA'!L1100-1</f>
        <v>0.006629834254</v>
      </c>
      <c r="AD1100" s="1">
        <f>'S. ENERGÍA'!N1101/'S. ENERGÍA'!N1100-1</f>
        <v>-0.0006118702835</v>
      </c>
      <c r="AE1100" s="1">
        <f>'S. ENERGÍA'!P1101/'S. ENERGÍA'!P1100-1</f>
        <v>0.02464268112</v>
      </c>
      <c r="AF1100" s="1">
        <f>'S. ENERGÍA'!R1101/'S. ENERGÍA'!R1100-1</f>
        <v>0.006928406467</v>
      </c>
      <c r="AG1100" s="1">
        <f>'S. ENERGÍA'!T1101/'S. ENERGÍA'!T1100-1</f>
        <v>0.01670378619</v>
      </c>
      <c r="AH1100" s="1">
        <f>SUMPRODUCT(X1100:AG1100,'Ponderaciones e Índices.'!$A$12:$J$12)</f>
        <v>0.005616978478</v>
      </c>
    </row>
    <row r="1101">
      <c r="A1101" s="1">
        <f>S.FINANCIERO!A1102</f>
        <v>43537</v>
      </c>
      <c r="B1101" s="1">
        <f>S.FINANCIERO!B1102/S.FINANCIERO!B1101-1</f>
        <v>0.001071602533</v>
      </c>
      <c r="C1101" s="1">
        <f>S.FINANCIERO!D1102/S.FINANCIERO!D1101-1</f>
        <v>-0.001594048884</v>
      </c>
      <c r="D1101" s="1">
        <f>S.FINANCIERO!F1102/S.FINANCIERO!F1101-1</f>
        <v>0.001177047572</v>
      </c>
      <c r="E1101" s="1">
        <f>S.FINANCIERO!H1102/S.FINANCIERO!H1101-1</f>
        <v>-0.0009611423864</v>
      </c>
      <c r="F1101" s="1">
        <f>S.FINANCIERO!J1102/S.FINANCIERO!J1101-1</f>
        <v>-0.001961308728</v>
      </c>
      <c r="G1101" s="1">
        <f>S.FINANCIERO!L1102/S.FINANCIERO!L1101-1</f>
        <v>-0.002904631273</v>
      </c>
      <c r="H1101" s="1">
        <f>S.FINANCIERO!N1102/S.FINANCIERO!N1101-1</f>
        <v>0.003418359916</v>
      </c>
      <c r="I1101" s="1">
        <f>S.FINANCIERO!P1102/S.FINANCIERO!P1101-1</f>
        <v>0.00756227758</v>
      </c>
      <c r="J1101" s="1">
        <f>S.FINANCIERO!R1102/S.FINANCIERO!R1101-1</f>
        <v>0.002363135093</v>
      </c>
      <c r="K1101" s="1">
        <f>S.FINANCIERO!T1102/S.FINANCIERO!T1101-1</f>
        <v>-0.002838221381</v>
      </c>
      <c r="L1101" s="1">
        <f>SUMPRODUCT(B1101:K1101, 'Ponderaciones e Índices.'!$A$4:$J$4)</f>
        <v>0.0009116819657</v>
      </c>
      <c r="M1101" s="1">
        <f>'S. MATERIALES'!B1102/'S. MATERIALES'!B1101-1</f>
        <v>0.002828054299</v>
      </c>
      <c r="N1101" s="3">
        <f>'S. MATERIALES'!D1102/'S. MATERIALES'!D1101-1</f>
        <v>-0.001179046657</v>
      </c>
      <c r="O1101" s="1">
        <f>'S. MATERIALES'!F1102/'S. MATERIALES'!F1101-1</f>
        <v>-0.00915814746</v>
      </c>
      <c r="P1101" s="1">
        <f>'S. MATERIALES'!H1102/'S. MATERIALES'!H1101-1</f>
        <v>0.008786752281</v>
      </c>
      <c r="Q1101" s="1">
        <f>'S. MATERIALES'!J1102/'S. MATERIALES'!J1101-1</f>
        <v>-0.008342122926</v>
      </c>
      <c r="R1101" s="1">
        <f>'S. MATERIALES'!L1102/'S. MATERIALES'!L1101-1</f>
        <v>0.0003371544167</v>
      </c>
      <c r="S1101" s="1">
        <f>'S. MATERIALES'!N1102/'S. MATERIALES'!N1101-1</f>
        <v>-0.0150862069</v>
      </c>
      <c r="T1101" s="1">
        <f>'S. MATERIALES'!P1102/'S. MATERIALES'!P1101-1</f>
        <v>-0.0006775067751</v>
      </c>
      <c r="U1101" s="1">
        <f>'S. MATERIALES'!R1102/'S. MATERIALES'!R1101-1</f>
        <v>0.01417322835</v>
      </c>
      <c r="V1101" s="1">
        <f>'S. MATERIALES'!T1102/'S. MATERIALES'!T1101-1</f>
        <v>0.002283105023</v>
      </c>
      <c r="W1101" s="1">
        <f>SUMPRODUCT(M1101:V1101,'Ponderaciones e Índices.'!$A$8:$J$8)</f>
        <v>0.001537989322</v>
      </c>
      <c r="X1101" s="1">
        <f>'S. ENERGÍA'!B1102/'S. ENERGÍA'!B1101-1</f>
        <v>0.007440811725</v>
      </c>
      <c r="Y1101" s="1">
        <f>'S. ENERGÍA'!D1102/'S. ENERGÍA'!D1101-1</f>
        <v>0.01616438356</v>
      </c>
      <c r="Z1101" s="1">
        <f>'S. ENERGÍA'!F1102/'S. ENERGÍA'!F1101-1</f>
        <v>-0.0004070832485</v>
      </c>
      <c r="AA1101" s="1">
        <f>'S. ENERGÍA'!H1102/'S. ENERGÍA'!H1101-1</f>
        <v>-0.003974694265</v>
      </c>
      <c r="AB1101" s="1">
        <f>'S. ENERGÍA'!J1102/'S. ENERGÍA'!J1101-1</f>
        <v>0.014693172</v>
      </c>
      <c r="AC1101" s="1">
        <f>'S. ENERGÍA'!L1102/'S. ENERGÍA'!L1101-1</f>
        <v>0.007135016465</v>
      </c>
      <c r="AD1101" s="1">
        <f>'S. ENERGÍA'!N1102/'S. ENERGÍA'!N1101-1</f>
        <v>0.004897959184</v>
      </c>
      <c r="AE1101" s="1">
        <f>'S. ENERGÍA'!P1102/'S. ENERGÍA'!P1101-1</f>
        <v>0.02549302549</v>
      </c>
      <c r="AF1101" s="1">
        <f>'S. ENERGÍA'!R1102/'S. ENERGÍA'!R1101-1</f>
        <v>0.01605504587</v>
      </c>
      <c r="AG1101" s="1">
        <f>'S. ENERGÍA'!T1102/'S. ENERGÍA'!T1101-1</f>
        <v>0.02409638554</v>
      </c>
      <c r="AH1101" s="1">
        <f>SUMPRODUCT(X1101:AG1101,'Ponderaciones e Índices.'!$A$12:$J$12)</f>
        <v>0.0121551518</v>
      </c>
    </row>
    <row r="1102">
      <c r="A1102" s="1">
        <f>S.FINANCIERO!A1103</f>
        <v>43538</v>
      </c>
      <c r="B1102" s="1">
        <f>S.FINANCIERO!B1103/S.FINANCIERO!B1102-1</f>
        <v>-0.00116776956</v>
      </c>
      <c r="C1102" s="1">
        <f>S.FINANCIERO!D1103/S.FINANCIERO!D1102-1</f>
        <v>-0.001729643427</v>
      </c>
      <c r="D1102" s="1">
        <f>S.FINANCIERO!F1103/S.FINANCIERO!F1102-1</f>
        <v>0.005878318801</v>
      </c>
      <c r="E1102" s="1">
        <f>S.FINANCIERO!H1103/S.FINANCIERO!H1102-1</f>
        <v>0.001374381528</v>
      </c>
      <c r="F1102" s="1">
        <f>S.FINANCIERO!J1103/S.FINANCIERO!J1102-1</f>
        <v>0.002054488611</v>
      </c>
      <c r="G1102" s="1">
        <f>S.FINANCIERO!L1103/S.FINANCIERO!L1102-1</f>
        <v>0.001132869396</v>
      </c>
      <c r="H1102" s="1">
        <f>S.FINANCIERO!N1103/S.FINANCIERO!N1102-1</f>
        <v>-0.02076236011</v>
      </c>
      <c r="I1102" s="1">
        <f>S.FINANCIERO!P1103/S.FINANCIERO!P1102-1</f>
        <v>-0.01015452539</v>
      </c>
      <c r="J1102" s="1">
        <f>S.FINANCIERO!R1103/S.FINANCIERO!R1102-1</f>
        <v>-0.005697445972</v>
      </c>
      <c r="K1102" s="1">
        <f>S.FINANCIERO!T1103/S.FINANCIERO!T1102-1</f>
        <v>-0.006641366224</v>
      </c>
      <c r="L1102" s="1">
        <f>SUMPRODUCT(B1102:K1102, 'Ponderaciones e Índices.'!$A$4:$J$4)</f>
        <v>-0.003595816375</v>
      </c>
      <c r="M1102" s="1">
        <f>'S. MATERIALES'!B1103/'S. MATERIALES'!B1102-1</f>
        <v>-0.01635645798</v>
      </c>
      <c r="N1102" s="3">
        <f>'S. MATERIALES'!D1103/'S. MATERIALES'!D1102-1</f>
        <v>-0.01939291737</v>
      </c>
      <c r="O1102" s="1">
        <f>'S. MATERIALES'!F1103/'S. MATERIALES'!F1102-1</f>
        <v>-0.009262335125</v>
      </c>
      <c r="P1102" s="1">
        <f>'S. MATERIALES'!H1103/'S. MATERIALES'!H1102-1</f>
        <v>-0.01943048576</v>
      </c>
      <c r="Q1102" s="1">
        <f>'S. MATERIALES'!J1103/'S. MATERIALES'!J1102-1</f>
        <v>-0.01866176755</v>
      </c>
      <c r="R1102" s="1">
        <f>'S. MATERIALES'!L1103/'S. MATERIALES'!L1102-1</f>
        <v>-0.02763734412</v>
      </c>
      <c r="S1102" s="1">
        <f>'S. MATERIALES'!N1103/'S. MATERIALES'!N1102-1</f>
        <v>-0.02188183807</v>
      </c>
      <c r="T1102" s="1">
        <f>'S. MATERIALES'!P1103/'S. MATERIALES'!P1102-1</f>
        <v>-0.03389830508</v>
      </c>
      <c r="U1102" s="1">
        <f>'S. MATERIALES'!R1103/'S. MATERIALES'!R1102-1</f>
        <v>-0.0248447205</v>
      </c>
      <c r="V1102" s="1">
        <f>'S. MATERIALES'!T1103/'S. MATERIALES'!T1102-1</f>
        <v>-0.0284738041</v>
      </c>
      <c r="W1102" s="1">
        <f>SUMPRODUCT(M1102:V1102,'Ponderaciones e Índices.'!$A$8:$J$8)</f>
        <v>-0.02377019654</v>
      </c>
      <c r="X1102" s="1">
        <f>'S. ENERGÍA'!B1103/'S. ENERGÍA'!B1102-1</f>
        <v>0.00290957923</v>
      </c>
      <c r="Y1102" s="1">
        <f>'S. ENERGÍA'!D1103/'S. ENERGÍA'!D1102-1</f>
        <v>0.008627662443</v>
      </c>
      <c r="Z1102" s="1">
        <f>'S. ENERGÍA'!F1103/'S. ENERGÍA'!F1102-1</f>
        <v>0.006515984525</v>
      </c>
      <c r="AA1102" s="1">
        <f>'S. ENERGÍA'!H1103/'S. ENERGÍA'!H1102-1</f>
        <v>0.0008320499814</v>
      </c>
      <c r="AB1102" s="1">
        <f>'S. ENERGÍA'!J1103/'S. ENERGÍA'!J1102-1</f>
        <v>-0.001703577513</v>
      </c>
      <c r="AC1102" s="1">
        <f>'S. ENERGÍA'!L1103/'S. ENERGÍA'!L1102-1</f>
        <v>0.001634877384</v>
      </c>
      <c r="AD1102" s="1">
        <f>'S. ENERGÍA'!N1103/'S. ENERGÍA'!N1102-1</f>
        <v>0.004670999188</v>
      </c>
      <c r="AE1102" s="1">
        <f>'S. ENERGÍA'!P1103/'S. ENERGÍA'!P1102-1</f>
        <v>-0.02861163227</v>
      </c>
      <c r="AF1102" s="1">
        <f>'S. ENERGÍA'!R1103/'S. ENERGÍA'!R1102-1</f>
        <v>0.02483069977</v>
      </c>
      <c r="AG1102" s="1">
        <f>'S. ENERGÍA'!T1103/'S. ENERGÍA'!T1102-1</f>
        <v>0.002139037433</v>
      </c>
      <c r="AH1102" s="1">
        <f>SUMPRODUCT(X1102:AG1102,'Ponderaciones e Índices.'!$A$12:$J$12)</f>
        <v>0.006243786596</v>
      </c>
    </row>
    <row r="1103">
      <c r="A1103" s="1">
        <f>S.FINANCIERO!A1104</f>
        <v>43539</v>
      </c>
      <c r="B1103" s="1">
        <f>S.FINANCIERO!B1104/S.FINANCIERO!B1103-1</f>
        <v>0.008768511302</v>
      </c>
      <c r="C1103" s="1">
        <f>S.FINANCIERO!D1104/S.FINANCIERO!D1103-1</f>
        <v>0.007197121152</v>
      </c>
      <c r="D1103" s="1">
        <f>S.FINANCIERO!F1104/S.FINANCIERO!F1103-1</f>
        <v>0.01003214181</v>
      </c>
      <c r="E1103" s="1">
        <f>S.FINANCIERO!H1104/S.FINANCIERO!H1103-1</f>
        <v>0.003156738951</v>
      </c>
      <c r="F1103" s="1">
        <f>S.FINANCIERO!J1104/S.FINANCIERO!J1103-1</f>
        <v>0.006418256374</v>
      </c>
      <c r="G1103" s="1">
        <f>S.FINANCIERO!L1104/S.FINANCIERO!L1103-1</f>
        <v>0.006789524733</v>
      </c>
      <c r="H1103" s="1">
        <f>S.FINANCIERO!N1104/S.FINANCIERO!N1103-1</f>
        <v>0.02186501135</v>
      </c>
      <c r="I1103" s="1">
        <f>S.FINANCIERO!P1104/S.FINANCIERO!P1103-1</f>
        <v>0.008474576271</v>
      </c>
      <c r="J1103" s="1">
        <f>S.FINANCIERO!R1104/S.FINANCIERO!R1103-1</f>
        <v>0.01323849042</v>
      </c>
      <c r="K1103" s="1">
        <f>S.FINANCIERO!T1104/S.FINANCIERO!T1103-1</f>
        <v>0</v>
      </c>
      <c r="L1103" s="1">
        <f>SUMPRODUCT(B1103:K1103, 'Ponderaciones e Índices.'!$A$4:$J$4)</f>
        <v>0.008826491748</v>
      </c>
      <c r="M1103" s="1">
        <f>'S. MATERIALES'!B1104/'S. MATERIALES'!B1103-1</f>
        <v>-0.0005733944954</v>
      </c>
      <c r="N1103" s="3">
        <f>'S. MATERIALES'!D1104/'S. MATERIALES'!D1103-1</f>
        <v>0.005331040413</v>
      </c>
      <c r="O1103" s="1">
        <f>'S. MATERIALES'!F1104/'S. MATERIALES'!F1103-1</f>
        <v>0.01307666515</v>
      </c>
      <c r="P1103" s="1">
        <f>'S. MATERIALES'!H1104/'S. MATERIALES'!H1103-1</f>
        <v>0.040314315</v>
      </c>
      <c r="Q1103" s="1">
        <f>'S. MATERIALES'!J1104/'S. MATERIALES'!J1103-1</f>
        <v>0.01468124938</v>
      </c>
      <c r="R1103" s="1">
        <f>'S. MATERIALES'!L1104/'S. MATERIALES'!L1103-1</f>
        <v>-0.003466204506</v>
      </c>
      <c r="S1103" s="1">
        <f>'S. MATERIALES'!N1104/'S. MATERIALES'!N1103-1</f>
        <v>0.008948545861</v>
      </c>
      <c r="T1103" s="1">
        <f>'S. MATERIALES'!P1104/'S. MATERIALES'!P1103-1</f>
        <v>0.02175438596</v>
      </c>
      <c r="U1103" s="1">
        <f>'S. MATERIALES'!R1104/'S. MATERIALES'!R1103-1</f>
        <v>0.01114649682</v>
      </c>
      <c r="V1103" s="1">
        <f>'S. MATERIALES'!T1104/'S. MATERIALES'!T1103-1</f>
        <v>0.01934349355</v>
      </c>
      <c r="W1103" s="1">
        <f>SUMPRODUCT(M1103:V1103,'Ponderaciones e Índices.'!$A$8:$J$8)</f>
        <v>0.01037847403</v>
      </c>
      <c r="X1103" s="1">
        <f>'S. ENERGÍA'!B1104/'S. ENERGÍA'!B1103-1</f>
        <v>0.004686453917</v>
      </c>
      <c r="Y1103" s="1">
        <f>'S. ENERGÍA'!D1104/'S. ENERGÍA'!D1103-1</f>
        <v>-0.01122694467</v>
      </c>
      <c r="Z1103" s="1">
        <f>'S. ENERGÍA'!F1104/'S. ENERGÍA'!F1103-1</f>
        <v>-0.01436374671</v>
      </c>
      <c r="AA1103" s="1">
        <f>'S. ENERGÍA'!H1104/'S. ENERGÍA'!H1103-1</f>
        <v>-0.0001659070191</v>
      </c>
      <c r="AB1103" s="1">
        <f>'S. ENERGÍA'!J1104/'S. ENERGÍA'!J1103-1</f>
        <v>-0.002559726962</v>
      </c>
      <c r="AC1103" s="1">
        <f>'S. ENERGÍA'!L1104/'S. ENERGÍA'!L1103-1</f>
        <v>-0.01006528836</v>
      </c>
      <c r="AD1103" s="1">
        <f>'S. ENERGÍA'!N1104/'S. ENERGÍA'!N1103-1</f>
        <v>-0.002425712553</v>
      </c>
      <c r="AE1103" s="1">
        <f>'S. ENERGÍA'!P1104/'S. ENERGÍA'!P1103-1</f>
        <v>0.004828585225</v>
      </c>
      <c r="AF1103" s="1">
        <f>'S. ENERGÍA'!R1104/'S. ENERGÍA'!R1103-1</f>
        <v>-0.002202643172</v>
      </c>
      <c r="AG1103" s="1">
        <f>'S. ENERGÍA'!T1104/'S. ENERGÍA'!T1103-1</f>
        <v>0.004268943436</v>
      </c>
      <c r="AH1103" s="1">
        <f>SUMPRODUCT(X1103:AG1103,'Ponderaciones e Índices.'!$A$12:$J$12)</f>
        <v>-0.004513982652</v>
      </c>
    </row>
    <row r="1104">
      <c r="A1104" s="1">
        <f>S.FINANCIERO!A1105</f>
        <v>43542</v>
      </c>
      <c r="B1104" s="1">
        <f>S.FINANCIERO!B1105/S.FINANCIERO!B1104-1</f>
        <v>0.006084604984</v>
      </c>
      <c r="C1104" s="1">
        <f>S.FINANCIERO!D1105/S.FINANCIERO!D1104-1</f>
        <v>0.008998279741</v>
      </c>
      <c r="D1104" s="1">
        <f>S.FINANCIERO!F1105/S.FINANCIERO!F1104-1</f>
        <v>0.003953712633</v>
      </c>
      <c r="E1104" s="1">
        <f>S.FINANCIERO!H1105/S.FINANCIERO!H1104-1</f>
        <v>0.008345874949</v>
      </c>
      <c r="F1104" s="1">
        <f>S.FINANCIERO!J1105/S.FINANCIERO!J1104-1</f>
        <v>0.006997342781</v>
      </c>
      <c r="G1104" s="1">
        <f>S.FINANCIERO!L1105/S.FINANCIERO!L1104-1</f>
        <v>0.00594091201</v>
      </c>
      <c r="H1104" s="1">
        <f>S.FINANCIERO!N1105/S.FINANCIERO!N1104-1</f>
        <v>0.00502289315</v>
      </c>
      <c r="I1104" s="1">
        <f>S.FINANCIERO!P1105/S.FINANCIERO!P1104-1</f>
        <v>0.03095975232</v>
      </c>
      <c r="J1104" s="1">
        <f>S.FINANCIERO!R1105/S.FINANCIERO!R1104-1</f>
        <v>0.008385335413</v>
      </c>
      <c r="K1104" s="1">
        <f>S.FINANCIERO!T1105/S.FINANCIERO!T1104-1</f>
        <v>0.02515122572</v>
      </c>
      <c r="L1104" s="1">
        <f>SUMPRODUCT(B1104:K1104, 'Ponderaciones e Índices.'!$A$4:$J$4)</f>
        <v>0.01091324322</v>
      </c>
      <c r="M1104" s="1">
        <f>'S. MATERIALES'!B1105/'S. MATERIALES'!B1104-1</f>
        <v>-0.009179575445</v>
      </c>
      <c r="N1104" s="3">
        <f>'S. MATERIALES'!D1105/'S. MATERIALES'!D1104-1</f>
        <v>-0.01385562778</v>
      </c>
      <c r="O1104" s="1">
        <f>'S. MATERIALES'!F1105/'S. MATERIALES'!F1104-1</f>
        <v>-0.003679619967</v>
      </c>
      <c r="P1104" s="1">
        <f>'S. MATERIALES'!H1105/'S. MATERIALES'!H1104-1</f>
        <v>-0.01609195402</v>
      </c>
      <c r="Q1104" s="1">
        <f>'S. MATERIALES'!J1105/'S. MATERIALES'!J1104-1</f>
        <v>-0.02000388425</v>
      </c>
      <c r="R1104" s="1">
        <f>'S. MATERIALES'!L1105/'S. MATERIALES'!L1104-1</f>
        <v>0.02330434783</v>
      </c>
      <c r="S1104" s="1">
        <f>'S. MATERIALES'!N1105/'S. MATERIALES'!N1104-1</f>
        <v>-0.0177383592</v>
      </c>
      <c r="T1104" s="1">
        <f>'S. MATERIALES'!P1105/'S. MATERIALES'!P1104-1</f>
        <v>0.005494505495</v>
      </c>
      <c r="U1104" s="1">
        <f>'S. MATERIALES'!R1105/'S. MATERIALES'!R1104-1</f>
        <v>-0.003149606299</v>
      </c>
      <c r="V1104" s="1">
        <f>'S. MATERIALES'!T1105/'S. MATERIALES'!T1104-1</f>
        <v>-0.008050603795</v>
      </c>
      <c r="W1104" s="1">
        <f>SUMPRODUCT(M1104:V1104,'Ponderaciones e Índices.'!$A$8:$J$8)</f>
        <v>-0.004071578927</v>
      </c>
      <c r="X1104" s="1">
        <f>'S. ENERGÍA'!B1105/'S. ENERGÍA'!B1104-1</f>
        <v>0.01421590404</v>
      </c>
      <c r="Y1104" s="1">
        <f>'S. ENERGÍA'!D1105/'S. ENERGÍA'!D1104-1</f>
        <v>0.01081373344</v>
      </c>
      <c r="Z1104" s="1">
        <f>'S. ENERGÍA'!F1105/'S. ENERGÍA'!F1104-1</f>
        <v>0.009852216749</v>
      </c>
      <c r="AA1104" s="1">
        <f>'S. ENERGÍA'!H1105/'S. ENERGÍA'!H1104-1</f>
        <v>0.01511645505</v>
      </c>
      <c r="AB1104" s="1">
        <f>'S. ENERGÍA'!J1105/'S. ENERGÍA'!J1104-1</f>
        <v>0.01710863986</v>
      </c>
      <c r="AC1104" s="1">
        <f>'S. ENERGÍA'!L1105/'S. ENERGÍA'!L1104-1</f>
        <v>0.0197856554</v>
      </c>
      <c r="AD1104" s="1">
        <f>'S. ENERGÍA'!N1105/'S. ENERGÍA'!N1104-1</f>
        <v>0.01013171226</v>
      </c>
      <c r="AE1104" s="1">
        <f>'S. ENERGÍA'!P1105/'S. ENERGÍA'!P1104-1</f>
        <v>0.02931283037</v>
      </c>
      <c r="AF1104" s="1">
        <f>'S. ENERGÍA'!R1105/'S. ENERGÍA'!R1104-1</f>
        <v>0.02428256071</v>
      </c>
      <c r="AG1104" s="1">
        <f>'S. ENERGÍA'!T1105/'S. ENERGÍA'!T1104-1</f>
        <v>0.03294367694</v>
      </c>
      <c r="AH1104" s="1">
        <f>SUMPRODUCT(X1104:AG1104,'Ponderaciones e Índices.'!$A$12:$J$12)</f>
        <v>0.01572222179</v>
      </c>
    </row>
    <row r="1105">
      <c r="A1105" s="1">
        <f>S.FINANCIERO!A1106</f>
        <v>43543</v>
      </c>
      <c r="B1105" s="1">
        <f>S.FINANCIERO!B1106/S.FINANCIERO!B1105-1</f>
        <v>-0.005471824902</v>
      </c>
      <c r="C1105" s="1">
        <f>S.FINANCIERO!D1106/S.FINANCIERO!D1105-1</f>
        <v>-0.005639344262</v>
      </c>
      <c r="D1105" s="1">
        <f>S.FINANCIERO!F1106/S.FINANCIERO!F1105-1</f>
        <v>-0.005474978388</v>
      </c>
      <c r="E1105" s="1">
        <f>S.FINANCIERO!H1106/S.FINANCIERO!H1105-1</f>
        <v>-0.002985074627</v>
      </c>
      <c r="F1105" s="1">
        <f>S.FINANCIERO!J1106/S.FINANCIERO!J1105-1</f>
        <v>-0.003078546926</v>
      </c>
      <c r="G1105" s="1">
        <f>S.FINANCIERO!L1106/S.FINANCIERO!L1105-1</f>
        <v>-0.0004788507582</v>
      </c>
      <c r="H1105" s="1">
        <f>S.FINANCIERO!N1106/S.FINANCIERO!N1105-1</f>
        <v>-0.00322510803</v>
      </c>
      <c r="I1105" s="1">
        <f>S.FINANCIERO!P1106/S.FINANCIERO!P1105-1</f>
        <v>0.01158301158</v>
      </c>
      <c r="J1105" s="1">
        <f>S.FINANCIERO!R1106/S.FINANCIERO!R1105-1</f>
        <v>0.002707406691</v>
      </c>
      <c r="K1105" s="1">
        <f>S.FINANCIERO!T1106/S.FINANCIERO!T1105-1</f>
        <v>0.01614906832</v>
      </c>
      <c r="L1105" s="1">
        <f>SUMPRODUCT(B1105:K1105, 'Ponderaciones e Índices.'!$A$4:$J$4)</f>
        <v>-0.0009381896141</v>
      </c>
      <c r="M1105" s="1">
        <f>'S. MATERIALES'!B1106/'S. MATERIALES'!B1105-1</f>
        <v>-0.009843659525</v>
      </c>
      <c r="N1105" s="3">
        <f>'S. MATERIALES'!D1106/'S. MATERIALES'!D1105-1</f>
        <v>0.0003469210755</v>
      </c>
      <c r="O1105" s="1">
        <f>'S. MATERIALES'!F1106/'S. MATERIALES'!F1105-1</f>
        <v>0.003693209575</v>
      </c>
      <c r="P1105" s="1">
        <f>'S. MATERIALES'!H1106/'S. MATERIALES'!H1105-1</f>
        <v>0.01068090788</v>
      </c>
      <c r="Q1105" s="1">
        <f>'S. MATERIALES'!J1106/'S. MATERIALES'!J1105-1</f>
        <v>-0.0001981767737</v>
      </c>
      <c r="R1105" s="1">
        <f>'S. MATERIALES'!L1106/'S. MATERIALES'!L1105-1</f>
        <v>0.01393609789</v>
      </c>
      <c r="S1105" s="1">
        <f>'S. MATERIALES'!N1106/'S. MATERIALES'!N1105-1</f>
        <v>-0.004514672686</v>
      </c>
      <c r="T1105" s="1">
        <f>'S. MATERIALES'!P1106/'S. MATERIALES'!P1105-1</f>
        <v>0.003415300546</v>
      </c>
      <c r="U1105" s="1">
        <f>'S. MATERIALES'!R1106/'S. MATERIALES'!R1105-1</f>
        <v>0.01263823065</v>
      </c>
      <c r="V1105" s="1">
        <f>'S. MATERIALES'!T1106/'S. MATERIALES'!T1105-1</f>
        <v>-0.005797101449</v>
      </c>
      <c r="W1105" s="1">
        <f>SUMPRODUCT(M1105:V1105,'Ponderaciones e Índices.'!$A$8:$J$8)</f>
        <v>0.00320921804</v>
      </c>
      <c r="X1105" s="1">
        <f>'S. ENERGÍA'!B1106/'S. ENERGÍA'!B1105-1</f>
        <v>0.001752080596</v>
      </c>
      <c r="Y1105" s="1">
        <f>'S. ENERGÍA'!D1106/'S. ENERGÍA'!D1105-1</f>
        <v>-0.01203530356</v>
      </c>
      <c r="Z1105" s="1">
        <f>'S. ENERGÍA'!F1106/'S. ENERGÍA'!F1105-1</f>
        <v>0</v>
      </c>
      <c r="AA1105" s="1">
        <f>'S. ENERGÍA'!H1106/'S. ENERGÍA'!H1105-1</f>
        <v>-0.009818591375</v>
      </c>
      <c r="AB1105" s="1">
        <f>'S. ENERGÍA'!J1106/'S. ENERGÍA'!J1105-1</f>
        <v>-0.006728343146</v>
      </c>
      <c r="AC1105" s="1">
        <f>'S. ENERGÍA'!L1106/'S. ENERGÍA'!L1105-1</f>
        <v>-0.01185664241</v>
      </c>
      <c r="AD1105" s="1">
        <f>'S. ENERGÍA'!N1106/'S. ENERGÍA'!N1105-1</f>
        <v>-0.006218655968</v>
      </c>
      <c r="AE1105" s="1">
        <f>'S. ENERGÍA'!P1106/'S. ENERGÍA'!P1105-1</f>
        <v>-0.02147525677</v>
      </c>
      <c r="AF1105" s="1">
        <f>'S. ENERGÍA'!R1106/'S. ENERGÍA'!R1105-1</f>
        <v>-0.002155172414</v>
      </c>
      <c r="AG1105" s="1">
        <f>'S. ENERGÍA'!T1106/'S. ENERGÍA'!T1105-1</f>
        <v>-0.03395061728</v>
      </c>
      <c r="AH1105" s="1">
        <f>SUMPRODUCT(X1105:AG1105,'Ponderaciones e Índices.'!$A$12:$J$12)</f>
        <v>-0.008421993424</v>
      </c>
    </row>
    <row r="1106">
      <c r="A1106" s="1">
        <f>S.FINANCIERO!A1107</f>
        <v>43544</v>
      </c>
      <c r="B1106" s="1">
        <f>S.FINANCIERO!B1107/S.FINANCIERO!B1106-1</f>
        <v>-0.00666023166</v>
      </c>
      <c r="C1106" s="1">
        <f>S.FINANCIERO!D1107/S.FINANCIERO!D1106-1</f>
        <v>-0.004748087576</v>
      </c>
      <c r="D1106" s="1">
        <f>S.FINANCIERO!F1107/S.FINANCIERO!F1106-1</f>
        <v>-0.007726482519</v>
      </c>
      <c r="E1106" s="1">
        <f>S.FINANCIERO!H1107/S.FINANCIERO!H1106-1</f>
        <v>-0.009526401742</v>
      </c>
      <c r="F1106" s="1">
        <f>S.FINANCIERO!J1107/S.FINANCIERO!J1106-1</f>
        <v>-0.01102876301</v>
      </c>
      <c r="G1106" s="1">
        <f>S.FINANCIERO!L1107/S.FINANCIERO!L1106-1</f>
        <v>-0.004631108272</v>
      </c>
      <c r="H1106" s="1">
        <f>S.FINANCIERO!N1107/S.FINANCIERO!N1106-1</f>
        <v>-0.0008100170601</v>
      </c>
      <c r="I1106" s="1">
        <f>S.FINANCIERO!P1107/S.FINANCIERO!P1106-1</f>
        <v>-0.01611535199</v>
      </c>
      <c r="J1106" s="1">
        <f>S.FINANCIERO!R1107/S.FINANCIERO!R1106-1</f>
        <v>-0.01407907425</v>
      </c>
      <c r="K1106" s="1">
        <f>S.FINANCIERO!T1107/S.FINANCIERO!T1106-1</f>
        <v>-0.002750611247</v>
      </c>
      <c r="L1106" s="1">
        <f>SUMPRODUCT(B1106:K1106, 'Ponderaciones e Índices.'!$A$4:$J$4)</f>
        <v>-0.008222599242</v>
      </c>
      <c r="M1106" s="1">
        <f>'S. MATERIALES'!B1107/'S. MATERIALES'!B1106-1</f>
        <v>0.01929824561</v>
      </c>
      <c r="N1106" s="3">
        <f>'S. MATERIALES'!D1107/'S. MATERIALES'!D1106-1</f>
        <v>0.02184844807</v>
      </c>
      <c r="O1106" s="1">
        <f>'S. MATERIALES'!F1107/'S. MATERIALES'!F1106-1</f>
        <v>0.005529164395</v>
      </c>
      <c r="P1106" s="1">
        <f>'S. MATERIALES'!H1107/'S. MATERIALES'!H1106-1</f>
        <v>0.007265521797</v>
      </c>
      <c r="Q1106" s="1">
        <f>'S. MATERIALES'!J1107/'S. MATERIALES'!J1106-1</f>
        <v>-0.02527254708</v>
      </c>
      <c r="R1106" s="1">
        <f>'S. MATERIALES'!L1107/'S. MATERIALES'!L1106-1</f>
        <v>0.01307408649</v>
      </c>
      <c r="S1106" s="1">
        <f>'S. MATERIALES'!N1107/'S. MATERIALES'!N1106-1</f>
        <v>0.03401360544</v>
      </c>
      <c r="T1106" s="1">
        <f>'S. MATERIALES'!P1107/'S. MATERIALES'!P1106-1</f>
        <v>0.002722940776</v>
      </c>
      <c r="U1106" s="1">
        <f>'S. MATERIALES'!R1107/'S. MATERIALES'!R1106-1</f>
        <v>0.01716068643</v>
      </c>
      <c r="V1106" s="1">
        <f>'S. MATERIALES'!T1107/'S. MATERIALES'!T1106-1</f>
        <v>0.02740524781</v>
      </c>
      <c r="W1106" s="1">
        <f>SUMPRODUCT(M1106:V1106,'Ponderaciones e Índices.'!$A$8:$J$8)</f>
        <v>0.01628145867</v>
      </c>
      <c r="X1106" s="1">
        <f>'S. ENERGÍA'!B1107/'S. ENERGÍA'!B1106-1</f>
        <v>0.00765194578</v>
      </c>
      <c r="Y1106" s="1">
        <f>'S. ENERGÍA'!D1107/'S. ENERGÍA'!D1106-1</f>
        <v>0.02165674066</v>
      </c>
      <c r="Z1106" s="1">
        <f>'S. ENERGÍA'!F1107/'S. ENERGÍA'!F1106-1</f>
        <v>0.001219512195</v>
      </c>
      <c r="AA1106" s="1">
        <f>'S. ENERGÍA'!H1107/'S. ENERGÍA'!H1106-1</f>
        <v>0.004627807116</v>
      </c>
      <c r="AB1106" s="1">
        <f>'S. ENERGÍA'!J1107/'S. ENERGÍA'!J1106-1</f>
        <v>0.03217612193</v>
      </c>
      <c r="AC1106" s="1">
        <f>'S. ENERGÍA'!L1107/'S. ENERGÍA'!L1106-1</f>
        <v>0.01118080175</v>
      </c>
      <c r="AD1106" s="1">
        <f>'S. ENERGÍA'!N1107/'S. ENERGÍA'!N1106-1</f>
        <v>0.007670569237</v>
      </c>
      <c r="AE1106" s="1">
        <f>'S. ENERGÍA'!P1107/'S. ENERGÍA'!P1106-1</f>
        <v>0.01908396947</v>
      </c>
      <c r="AF1106" s="1">
        <f>'S. ENERGÍA'!R1107/'S. ENERGÍA'!R1106-1</f>
        <v>0.01943844492</v>
      </c>
      <c r="AG1106" s="1">
        <f>'S. ENERGÍA'!T1107/'S. ENERGÍA'!T1106-1</f>
        <v>0.03301384452</v>
      </c>
      <c r="AH1106" s="1">
        <f>SUMPRODUCT(X1106:AG1106,'Ponderaciones e Índices.'!$A$12:$J$12)</f>
        <v>0.01749610208</v>
      </c>
    </row>
    <row r="1107">
      <c r="A1107" s="1">
        <f>S.FINANCIERO!A1108</f>
        <v>43545</v>
      </c>
      <c r="B1107" s="1">
        <f>S.FINANCIERO!B1108/S.FINANCIERO!B1107-1</f>
        <v>-0.004178408318</v>
      </c>
      <c r="C1107" s="1">
        <f>S.FINANCIERO!D1108/S.FINANCIERO!D1107-1</f>
        <v>-0.007951232441</v>
      </c>
      <c r="D1107" s="1">
        <f>S.FINANCIERO!F1108/S.FINANCIERO!F1107-1</f>
        <v>-0.004769320615</v>
      </c>
      <c r="E1107" s="1">
        <f>S.FINANCIERO!H1108/S.FINANCIERO!H1107-1</f>
        <v>-0.004122011542</v>
      </c>
      <c r="F1107" s="1">
        <f>S.FINANCIERO!J1108/S.FINANCIERO!J1107-1</f>
        <v>-0.002587206709</v>
      </c>
      <c r="G1107" s="1">
        <f>S.FINANCIERO!L1108/S.FINANCIERO!L1107-1</f>
        <v>0.002566982192</v>
      </c>
      <c r="H1107" s="1">
        <f>S.FINANCIERO!N1108/S.FINANCIERO!N1107-1</f>
        <v>0.009882067354</v>
      </c>
      <c r="I1107" s="1">
        <f>S.FINANCIERO!P1108/S.FINANCIERO!P1107-1</f>
        <v>-0.01206896552</v>
      </c>
      <c r="J1107" s="1">
        <f>S.FINANCIERO!R1108/S.FINANCIERO!R1107-1</f>
        <v>0.004499217527</v>
      </c>
      <c r="K1107" s="1">
        <f>S.FINANCIERO!T1108/S.FINANCIERO!T1107-1</f>
        <v>-0.001838798652</v>
      </c>
      <c r="L1107" s="1">
        <f>SUMPRODUCT(B1107:K1107, 'Ponderaciones e Índices.'!$A$4:$J$4)</f>
        <v>-0.003457853052</v>
      </c>
      <c r="M1107" s="1">
        <f>'S. MATERIALES'!B1108/'S. MATERIALES'!B1107-1</f>
        <v>0.01893287435</v>
      </c>
      <c r="N1107" s="3">
        <f>'S. MATERIALES'!D1108/'S. MATERIALES'!D1107-1</f>
        <v>0.006108942814</v>
      </c>
      <c r="O1107" s="1">
        <f>'S. MATERIALES'!F1108/'S. MATERIALES'!F1107-1</f>
        <v>0.003678748451</v>
      </c>
      <c r="P1107" s="1">
        <f>'S. MATERIALES'!H1108/'S. MATERIALES'!H1107-1</f>
        <v>0.05737704918</v>
      </c>
      <c r="Q1107" s="1">
        <f>'S. MATERIALES'!J1108/'S. MATERIALES'!J1107-1</f>
        <v>0.0006100660905</v>
      </c>
      <c r="R1107" s="1">
        <f>'S. MATERIALES'!L1108/'S. MATERIALES'!L1107-1</f>
        <v>0.03077432164</v>
      </c>
      <c r="S1107" s="1">
        <f>'S. MATERIALES'!N1108/'S. MATERIALES'!N1107-1</f>
        <v>0.01096491228</v>
      </c>
      <c r="T1107" s="1">
        <f>'S. MATERIALES'!P1108/'S. MATERIALES'!P1107-1</f>
        <v>0.008825526137</v>
      </c>
      <c r="U1107" s="1">
        <f>'S. MATERIALES'!R1108/'S. MATERIALES'!R1107-1</f>
        <v>-0.003067484663</v>
      </c>
      <c r="V1107" s="1">
        <f>'S. MATERIALES'!T1108/'S. MATERIALES'!T1107-1</f>
        <v>0.01191827469</v>
      </c>
      <c r="W1107" s="1">
        <f>SUMPRODUCT(M1107:V1107,'Ponderaciones e Índices.'!$A$8:$J$8)</f>
        <v>0.01378373601</v>
      </c>
      <c r="X1107" s="1">
        <f>'S. ENERGÍA'!B1108/'S. ENERGÍA'!B1107-1</f>
        <v>0.003037535257</v>
      </c>
      <c r="Y1107" s="1">
        <f>'S. ENERGÍA'!D1108/'S. ENERGÍA'!D1107-1</f>
        <v>0.00741918389</v>
      </c>
      <c r="Z1107" s="1">
        <f>'S. ENERGÍA'!F1108/'S. ENERGÍA'!F1107-1</f>
        <v>-0.001624035729</v>
      </c>
      <c r="AA1107" s="1">
        <f>'S. ENERGÍA'!H1108/'S. ENERGÍA'!H1107-1</f>
        <v>-0.002139823469</v>
      </c>
      <c r="AB1107" s="1">
        <f>'S. ENERGÍA'!J1108/'S. ENERGÍA'!J1107-1</f>
        <v>0.009023789992</v>
      </c>
      <c r="AC1107" s="1">
        <f>'S. ENERGÍA'!L1108/'S. ENERGÍA'!L1107-1</f>
        <v>0.002696871629</v>
      </c>
      <c r="AD1107" s="1">
        <f>'S. ENERGÍA'!N1108/'S. ENERGÍA'!N1107-1</f>
        <v>0.005608974359</v>
      </c>
      <c r="AE1107" s="1">
        <f>'S. ENERGÍA'!P1108/'S. ENERGÍA'!P1107-1</f>
        <v>0.01264044944</v>
      </c>
      <c r="AF1107" s="1">
        <f>'S. ENERGÍA'!R1108/'S. ENERGÍA'!R1107-1</f>
        <v>0.02330508475</v>
      </c>
      <c r="AG1107" s="1">
        <f>'S. ENERGÍA'!T1108/'S. ENERGÍA'!T1107-1</f>
        <v>-0.007216494845</v>
      </c>
      <c r="AH1107" s="1">
        <f>SUMPRODUCT(X1107:AG1107,'Ponderaciones e Índices.'!$A$12:$J$12)</f>
        <v>0.00662396362</v>
      </c>
    </row>
    <row r="1108">
      <c r="A1108" s="1">
        <f>S.FINANCIERO!A1109</f>
        <v>43546</v>
      </c>
      <c r="B1108" s="1">
        <f>S.FINANCIERO!B1109/S.FINANCIERO!B1108-1</f>
        <v>-0.003415300546</v>
      </c>
      <c r="C1108" s="1">
        <f>S.FINANCIERO!D1109/S.FINANCIERO!D1108-1</f>
        <v>-0.01148811114</v>
      </c>
      <c r="D1108" s="1">
        <f>S.FINANCIERO!F1109/S.FINANCIERO!F1108-1</f>
        <v>-0.01476772616</v>
      </c>
      <c r="E1108" s="1">
        <f>S.FINANCIERO!H1109/S.FINANCIERO!H1108-1</f>
        <v>-0.01503863135</v>
      </c>
      <c r="F1108" s="1">
        <f>S.FINANCIERO!J1109/S.FINANCIERO!J1108-1</f>
        <v>-0.02254025045</v>
      </c>
      <c r="G1108" s="1">
        <f>S.FINANCIERO!L1109/S.FINANCIERO!L1108-1</f>
        <v>-0.01840294447</v>
      </c>
      <c r="H1108" s="1">
        <f>S.FINANCIERO!N1109/S.FINANCIERO!N1108-1</f>
        <v>-0.01170925529</v>
      </c>
      <c r="I1108" s="1">
        <f>S.FINANCIERO!P1109/S.FINANCIERO!P1108-1</f>
        <v>-0.02443280977</v>
      </c>
      <c r="J1108" s="1">
        <f>S.FINANCIERO!R1109/S.FINANCIERO!R1108-1</f>
        <v>-0.02005842259</v>
      </c>
      <c r="K1108" s="1">
        <f>S.FINANCIERO!T1109/S.FINANCIERO!T1108-1</f>
        <v>-0.009824992324</v>
      </c>
      <c r="L1108" s="1">
        <f>SUMPRODUCT(B1108:K1108, 'Ponderaciones e Índices.'!$A$4:$J$4)</f>
        <v>-0.01527765229</v>
      </c>
      <c r="M1108" s="1">
        <f>'S. MATERIALES'!B1109/'S. MATERIALES'!B1108-1</f>
        <v>0.03378378378</v>
      </c>
      <c r="N1108" s="3">
        <f>'S. MATERIALES'!D1109/'S. MATERIALES'!D1108-1</f>
        <v>0.003035925114</v>
      </c>
      <c r="O1108" s="1">
        <f>'S. MATERIALES'!F1109/'S. MATERIALES'!F1108-1</f>
        <v>0.001832632432</v>
      </c>
      <c r="P1108" s="1">
        <f>'S. MATERIALES'!H1109/'S. MATERIALES'!H1108-1</f>
        <v>0.02108527132</v>
      </c>
      <c r="Q1108" s="1">
        <f>'S. MATERIALES'!J1109/'S. MATERIALES'!J1108-1</f>
        <v>0.03587033838</v>
      </c>
      <c r="R1108" s="1">
        <f>'S. MATERIALES'!L1109/'S. MATERIALES'!L1108-1</f>
        <v>-0.02889245586</v>
      </c>
      <c r="S1108" s="1">
        <f>'S. MATERIALES'!N1109/'S. MATERIALES'!N1108-1</f>
        <v>0.01518438178</v>
      </c>
      <c r="T1108" s="1">
        <f>'S. MATERIALES'!P1109/'S. MATERIALES'!P1108-1</f>
        <v>-0.05114401077</v>
      </c>
      <c r="U1108" s="1">
        <f>'S. MATERIALES'!R1109/'S. MATERIALES'!R1108-1</f>
        <v>-0.08</v>
      </c>
      <c r="V1108" s="1">
        <f>'S. MATERIALES'!T1109/'S. MATERIALES'!T1108-1</f>
        <v>0.00673022995</v>
      </c>
      <c r="W1108" s="1">
        <f>SUMPRODUCT(M1108:V1108,'Ponderaciones e Índices.'!$A$8:$J$8)</f>
        <v>-0.01803638309</v>
      </c>
      <c r="X1108" s="1">
        <f>'S. ENERGÍA'!B1109/'S. ENERGÍA'!B1108-1</f>
        <v>-0.02249621458</v>
      </c>
      <c r="Y1108" s="1">
        <f>'S. ENERGÍA'!D1109/'S. ENERGÍA'!D1108-1</f>
        <v>-0.02630194634</v>
      </c>
      <c r="Z1108" s="1">
        <f>'S. ENERGÍA'!F1109/'S. ENERGÍA'!F1108-1</f>
        <v>-0.0002033346889</v>
      </c>
      <c r="AA1108" s="1">
        <f>'S. ENERGÍA'!H1109/'S. ENERGÍA'!H1108-1</f>
        <v>-0.0001646763747</v>
      </c>
      <c r="AB1108" s="1">
        <f>'S. ENERGÍA'!J1109/'S. ENERGÍA'!J1108-1</f>
        <v>-0.04308943089</v>
      </c>
      <c r="AC1108" s="1">
        <f>'S. ENERGÍA'!L1109/'S. ENERGÍA'!L1108-1</f>
        <v>-0.02017213556</v>
      </c>
      <c r="AD1108" s="1">
        <f>'S. ENERGÍA'!N1109/'S. ENERGÍA'!N1108-1</f>
        <v>-0.01175298805</v>
      </c>
      <c r="AE1108" s="1">
        <f>'S. ENERGÍA'!P1109/'S. ENERGÍA'!P1108-1</f>
        <v>-0.01294498382</v>
      </c>
      <c r="AF1108" s="1">
        <f>'S. ENERGÍA'!R1109/'S. ENERGÍA'!R1108-1</f>
        <v>-0.02070393375</v>
      </c>
      <c r="AG1108" s="1">
        <f>'S. ENERGÍA'!T1109/'S. ENERGÍA'!T1108-1</f>
        <v>-0.01142263759</v>
      </c>
      <c r="AH1108" s="1">
        <f>SUMPRODUCT(X1108:AG1108,'Ponderaciones e Índices.'!$A$12:$J$12)</f>
        <v>-0.02151457707</v>
      </c>
    </row>
    <row r="1109">
      <c r="A1109" s="1">
        <f>S.FINANCIERO!A1110</f>
        <v>43549</v>
      </c>
      <c r="B1109" s="1">
        <f>S.FINANCIERO!B1110/S.FINANCIERO!B1109-1</f>
        <v>-0.0009791442279</v>
      </c>
      <c r="C1109" s="1">
        <f>S.FINANCIERO!D1110/S.FINANCIERO!D1109-1</f>
        <v>-0.001621621622</v>
      </c>
      <c r="D1109" s="1">
        <f>S.FINANCIERO!F1110/S.FINANCIERO!F1109-1</f>
        <v>0.002283105023</v>
      </c>
      <c r="E1109" s="1">
        <f>S.FINANCIERO!H1110/S.FINANCIERO!H1109-1</f>
        <v>-0.008404538451</v>
      </c>
      <c r="F1109" s="1">
        <f>S.FINANCIERO!J1110/S.FINANCIERO!J1109-1</f>
        <v>-0.0007320644217</v>
      </c>
      <c r="G1109" s="1">
        <f>S.FINANCIERO!L1110/S.FINANCIERO!L1109-1</f>
        <v>-0.006847081839</v>
      </c>
      <c r="H1109" s="1">
        <f>S.FINANCIERO!N1110/S.FINANCIERO!N1109-1</f>
        <v>-0.004705615428</v>
      </c>
      <c r="I1109" s="1">
        <f>S.FINANCIERO!P1110/S.FINANCIERO!P1109-1</f>
        <v>-0.0102862254</v>
      </c>
      <c r="J1109" s="1">
        <f>S.FINANCIERO!R1110/S.FINANCIERO!R1109-1</f>
        <v>-0.001391096979</v>
      </c>
      <c r="K1109" s="1">
        <f>S.FINANCIERO!T1110/S.FINANCIERO!T1109-1</f>
        <v>-0.01519379845</v>
      </c>
      <c r="L1109" s="1">
        <f>SUMPRODUCT(B1109:K1109, 'Ponderaciones e Índices.'!$A$4:$J$4)</f>
        <v>-0.004194011706</v>
      </c>
      <c r="M1109" s="1">
        <f>'S. MATERIALES'!B1110/'S. MATERIALES'!B1109-1</f>
        <v>0.04193899782</v>
      </c>
      <c r="N1109" s="3">
        <f>'S. MATERIALES'!D1110/'S. MATERIALES'!D1109-1</f>
        <v>0.01647889692</v>
      </c>
      <c r="O1109" s="1">
        <f>'S. MATERIALES'!F1110/'S. MATERIALES'!F1109-1</f>
        <v>0.003639304488</v>
      </c>
      <c r="P1109" s="1">
        <f>'S. MATERIALES'!H1110/'S. MATERIALES'!H1109-1</f>
        <v>0.01123595506</v>
      </c>
      <c r="Q1109" s="1">
        <f>'S. MATERIALES'!J1110/'S. MATERIALES'!J1109-1</f>
        <v>0.01118304885</v>
      </c>
      <c r="R1109" s="1">
        <f>'S. MATERIALES'!L1110/'S. MATERIALES'!L1109-1</f>
        <v>-0.008595041322</v>
      </c>
      <c r="S1109" s="1">
        <f>'S. MATERIALES'!N1110/'S. MATERIALES'!N1109-1</f>
        <v>0.03846153846</v>
      </c>
      <c r="T1109" s="1">
        <f>'S. MATERIALES'!P1110/'S. MATERIALES'!P1109-1</f>
        <v>0</v>
      </c>
      <c r="U1109" s="1">
        <f>'S. MATERIALES'!R1110/'S. MATERIALES'!R1109-1</f>
        <v>0.01170568562</v>
      </c>
      <c r="V1109" s="1">
        <f>'S. MATERIALES'!T1110/'S. MATERIALES'!T1109-1</f>
        <v>0.02506963788</v>
      </c>
      <c r="W1109" s="1">
        <f>SUMPRODUCT(M1109:V1109,'Ponderaciones e Índices.'!$A$8:$J$8)</f>
        <v>0.01755731927</v>
      </c>
      <c r="X1109" s="1">
        <f>'S. ENERGÍA'!B1110/'S. ENERGÍA'!B1109-1</f>
        <v>-0.02257136535</v>
      </c>
      <c r="Y1109" s="1">
        <f>'S. ENERGÍA'!D1110/'S. ENERGÍA'!D1109-1</f>
        <v>-0.02133981632</v>
      </c>
      <c r="Z1109" s="1">
        <f>'S. ENERGÍA'!F1110/'S. ENERGÍA'!F1109-1</f>
        <v>-0.005084401058</v>
      </c>
      <c r="AA1109" s="1">
        <f>'S. ENERGÍA'!H1110/'S. ENERGÍA'!H1109-1</f>
        <v>0.003627096802</v>
      </c>
      <c r="AB1109" s="1">
        <f>'S. ENERGÍA'!J1110/'S. ENERGÍA'!J1109-1</f>
        <v>-0.02973661852</v>
      </c>
      <c r="AC1109" s="1">
        <f>'S. ENERGÍA'!L1110/'S. ENERGÍA'!L1109-1</f>
        <v>-0.01592094428</v>
      </c>
      <c r="AD1109" s="1">
        <f>'S. ENERGÍA'!N1110/'S. ENERGÍA'!N1109-1</f>
        <v>-0.01531949204</v>
      </c>
      <c r="AE1109" s="1">
        <f>'S. ENERGÍA'!P1110/'S. ENERGÍA'!P1109-1</f>
        <v>0.009836065574</v>
      </c>
      <c r="AF1109" s="1">
        <f>'S. ENERGÍA'!R1110/'S. ENERGÍA'!R1109-1</f>
        <v>-0.02325581395</v>
      </c>
      <c r="AG1109" s="1">
        <f>'S. ENERGÍA'!T1110/'S. ENERGÍA'!T1109-1</f>
        <v>-0.00525210084</v>
      </c>
      <c r="AH1109" s="1">
        <f>SUMPRODUCT(X1109:AG1109,'Ponderaciones e Índices.'!$A$12:$J$12)</f>
        <v>-0.0179554199</v>
      </c>
    </row>
    <row r="1110">
      <c r="A1110" s="1">
        <f>S.FINANCIERO!A1111</f>
        <v>43550</v>
      </c>
      <c r="B1110" s="1">
        <f>S.FINANCIERO!B1111/S.FINANCIERO!B1110-1</f>
        <v>0.006958737626</v>
      </c>
      <c r="C1110" s="1">
        <f>S.FINANCIERO!D1111/S.FINANCIERO!D1110-1</f>
        <v>-0.002977801841</v>
      </c>
      <c r="D1110" s="1">
        <f>S.FINANCIERO!F1111/S.FINANCIERO!F1110-1</f>
        <v>0.001485589779</v>
      </c>
      <c r="E1110" s="1">
        <f>S.FINANCIERO!H1111/S.FINANCIERO!H1110-1</f>
        <v>-0.002401469134</v>
      </c>
      <c r="F1110" s="1">
        <f>S.FINANCIERO!J1111/S.FINANCIERO!J1110-1</f>
        <v>-0.005494505495</v>
      </c>
      <c r="G1110" s="1">
        <f>S.FINANCIERO!L1111/S.FINANCIERO!L1110-1</f>
        <v>0.003447143795</v>
      </c>
      <c r="H1110" s="1">
        <f>S.FINANCIERO!N1111/S.FINANCIERO!N1110-1</f>
        <v>0.006847878617</v>
      </c>
      <c r="I1110" s="1">
        <f>S.FINANCIERO!P1111/S.FINANCIERO!P1110-1</f>
        <v>0.01310438319</v>
      </c>
      <c r="J1110" s="1">
        <f>S.FINANCIERO!R1111/S.FINANCIERO!R1110-1</f>
        <v>0.004975124378</v>
      </c>
      <c r="K1110" s="1">
        <f>S.FINANCIERO!T1111/S.FINANCIERO!T1110-1</f>
        <v>0.005037783375</v>
      </c>
      <c r="L1110" s="1">
        <f>SUMPRODUCT(B1110:K1110, 'Ponderaciones e Índices.'!$A$4:$J$4)</f>
        <v>0.002741074651</v>
      </c>
      <c r="M1110" s="1">
        <f>'S. MATERIALES'!B1111/'S. MATERIALES'!B1110-1</f>
        <v>0.01515943544</v>
      </c>
      <c r="N1110" s="3">
        <f>'S. MATERIALES'!D1111/'S. MATERIALES'!D1110-1</f>
        <v>0.009429280397</v>
      </c>
      <c r="O1110" s="1">
        <f>'S. MATERIALES'!F1111/'S. MATERIALES'!F1110-1</f>
        <v>-0.007271401711</v>
      </c>
      <c r="P1110" s="1">
        <f>'S. MATERIALES'!H1111/'S. MATERIALES'!H1110-1</f>
        <v>0.008108108108</v>
      </c>
      <c r="Q1110" s="1">
        <f>'S. MATERIALES'!J1111/'S. MATERIALES'!J1110-1</f>
        <v>0.002231276678</v>
      </c>
      <c r="R1110" s="1">
        <f>'S. MATERIALES'!L1111/'S. MATERIALES'!L1110-1</f>
        <v>0.02634211404</v>
      </c>
      <c r="S1110" s="1">
        <f>'S. MATERIALES'!N1111/'S. MATERIALES'!N1110-1</f>
        <v>-0.006172839506</v>
      </c>
      <c r="T1110" s="1">
        <f>'S. MATERIALES'!P1111/'S. MATERIALES'!P1110-1</f>
        <v>0.04255319149</v>
      </c>
      <c r="U1110" s="1">
        <f>'S. MATERIALES'!R1111/'S. MATERIALES'!R1110-1</f>
        <v>0.0132231405</v>
      </c>
      <c r="V1110" s="1">
        <f>'S. MATERIALES'!T1111/'S. MATERIALES'!T1110-1</f>
        <v>0.001630434783</v>
      </c>
      <c r="W1110" s="1">
        <f>SUMPRODUCT(M1110:V1110,'Ponderaciones e Índices.'!$A$8:$J$8)</f>
        <v>0.01521410086</v>
      </c>
      <c r="X1110" s="1">
        <f>'S. ENERGÍA'!B1111/'S. ENERGÍA'!B1110-1</f>
        <v>0.0088295223</v>
      </c>
      <c r="Y1110" s="1">
        <f>'S. ENERGÍA'!D1111/'S. ENERGÍA'!D1110-1</f>
        <v>0.0251173061</v>
      </c>
      <c r="Z1110" s="1">
        <f>'S. ENERGÍA'!F1111/'S. ENERGÍA'!F1110-1</f>
        <v>0.001430907604</v>
      </c>
      <c r="AA1110" s="1">
        <f>'S. ENERGÍA'!H1111/'S. ENERGÍA'!H1110-1</f>
        <v>0</v>
      </c>
      <c r="AB1110" s="1">
        <f>'S. ENERGÍA'!J1111/'S. ENERGÍA'!J1110-1</f>
        <v>0.02189141856</v>
      </c>
      <c r="AC1110" s="1">
        <f>'S. ENERGÍA'!L1111/'S. ENERGÍA'!L1110-1</f>
        <v>0.01785216179</v>
      </c>
      <c r="AD1110" s="1">
        <f>'S. ENERGÍA'!N1111/'S. ENERGÍA'!N1110-1</f>
        <v>0.002456499488</v>
      </c>
      <c r="AE1110" s="1">
        <f>'S. ENERGÍA'!P1111/'S. ENERGÍA'!P1110-1</f>
        <v>0.007421150278</v>
      </c>
      <c r="AF1110" s="1">
        <f>'S. ENERGÍA'!R1111/'S. ENERGÍA'!R1110-1</f>
        <v>0.03246753247</v>
      </c>
      <c r="AG1110" s="1">
        <f>'S. ENERGÍA'!T1111/'S. ENERGÍA'!T1110-1</f>
        <v>-0.006335797254</v>
      </c>
      <c r="AH1110" s="1">
        <f>SUMPRODUCT(X1110:AG1110,'Ponderaciones e Índices.'!$A$12:$J$12)</f>
        <v>0.01653843542</v>
      </c>
    </row>
    <row r="1111">
      <c r="A1111" s="1">
        <f>S.FINANCIERO!A1112</f>
        <v>43551</v>
      </c>
      <c r="B1111" s="1">
        <f>S.FINANCIERO!B1112/S.FINANCIERO!B1111-1</f>
        <v>-0.006521315943</v>
      </c>
      <c r="C1111" s="1">
        <f>S.FINANCIERO!D1112/S.FINANCIERO!D1111-1</f>
        <v>-0.004344284551</v>
      </c>
      <c r="D1111" s="1">
        <f>S.FINANCIERO!F1112/S.FINANCIERO!F1111-1</f>
        <v>-0.002076740506</v>
      </c>
      <c r="E1111" s="1">
        <f>S.FINANCIERO!H1112/S.FINANCIERO!H1111-1</f>
        <v>0.002265647125</v>
      </c>
      <c r="F1111" s="1">
        <f>S.FINANCIERO!J1112/S.FINANCIERO!J1111-1</f>
        <v>-0.01731123389</v>
      </c>
      <c r="G1111" s="1">
        <f>S.FINANCIERO!L1112/S.FINANCIERO!L1111-1</f>
        <v>-0.001472272207</v>
      </c>
      <c r="H1111" s="1">
        <f>S.FINANCIERO!N1112/S.FINANCIERO!N1111-1</f>
        <v>0.001942582865</v>
      </c>
      <c r="I1111" s="1">
        <f>S.FINANCIERO!P1112/S.FINANCIERO!P1111-1</f>
        <v>0.01025869759</v>
      </c>
      <c r="J1111" s="1">
        <f>S.FINANCIERO!R1112/S.FINANCIERO!R1111-1</f>
        <v>0.01267326733</v>
      </c>
      <c r="K1111" s="1">
        <f>S.FINANCIERO!T1112/S.FINANCIERO!T1111-1</f>
        <v>0.01002506266</v>
      </c>
      <c r="L1111" s="1">
        <f>SUMPRODUCT(B1111:K1111, 'Ponderaciones e Índices.'!$A$4:$J$4)</f>
        <v>-0.001113024121</v>
      </c>
      <c r="M1111" s="1">
        <f>'S. MATERIALES'!B1112/'S. MATERIALES'!B1111-1</f>
        <v>-0.01544799176</v>
      </c>
      <c r="N1111" s="3">
        <f>'S. MATERIALES'!D1112/'S. MATERIALES'!D1111-1</f>
        <v>-0.02015732547</v>
      </c>
      <c r="O1111" s="1">
        <f>'S. MATERIALES'!F1112/'S. MATERIALES'!F1111-1</f>
        <v>-0.007324662273</v>
      </c>
      <c r="P1111" s="1">
        <f>'S. MATERIALES'!H1112/'S. MATERIALES'!H1111-1</f>
        <v>0.003574620197</v>
      </c>
      <c r="Q1111" s="1">
        <f>'S. MATERIALES'!J1112/'S. MATERIALES'!J1111-1</f>
        <v>-0.01529377601</v>
      </c>
      <c r="R1111" s="1">
        <f>'S. MATERIALES'!L1112/'S. MATERIALES'!L1111-1</f>
        <v>0</v>
      </c>
      <c r="S1111" s="1">
        <f>'S. MATERIALES'!N1112/'S. MATERIALES'!N1111-1</f>
        <v>-0.016563147</v>
      </c>
      <c r="T1111" s="1">
        <f>'S. MATERIALES'!P1112/'S. MATERIALES'!P1111-1</f>
        <v>0.004081632653</v>
      </c>
      <c r="U1111" s="1">
        <f>'S. MATERIALES'!R1112/'S. MATERIALES'!R1111-1</f>
        <v>0.008156606852</v>
      </c>
      <c r="V1111" s="1">
        <f>'S. MATERIALES'!T1112/'S. MATERIALES'!T1111-1</f>
        <v>-0.009766684753</v>
      </c>
      <c r="W1111" s="1">
        <f>SUMPRODUCT(M1111:V1111,'Ponderaciones e Índices.'!$A$8:$J$8)</f>
        <v>-0.004455907471</v>
      </c>
      <c r="X1111" s="1">
        <f>'S. ENERGÍA'!B1112/'S. ENERGÍA'!B1111-1</f>
        <v>-0.02423698384</v>
      </c>
      <c r="Y1111" s="1">
        <f>'S. ENERGÍA'!D1112/'S. ENERGÍA'!D1111-1</f>
        <v>-0.01938610662</v>
      </c>
      <c r="Z1111" s="1">
        <f>'S. ENERGÍA'!F1112/'S. ENERGÍA'!F1111-1</f>
        <v>0.003265972647</v>
      </c>
      <c r="AA1111" s="1">
        <f>'S. ENERGÍA'!H1112/'S. ENERGÍA'!H1111-1</f>
        <v>-0.002791643824</v>
      </c>
      <c r="AB1111" s="1">
        <f>'S. ENERGÍA'!J1112/'S. ENERGÍA'!J1111-1</f>
        <v>-0.01199657241</v>
      </c>
      <c r="AC1111" s="1">
        <f>'S. ENERGÍA'!L1112/'S. ENERGÍA'!L1111-1</f>
        <v>-0.01342833653</v>
      </c>
      <c r="AD1111" s="1">
        <f>'S. ENERGÍA'!N1112/'S. ENERGÍA'!N1111-1</f>
        <v>0.003063099857</v>
      </c>
      <c r="AE1111" s="1">
        <f>'S. ENERGÍA'!P1112/'S. ENERGÍA'!P1111-1</f>
        <v>-0.03314917127</v>
      </c>
      <c r="AF1111" s="1">
        <f>'S. ENERGÍA'!R1112/'S. ENERGÍA'!R1111-1</f>
        <v>-0.01467505241</v>
      </c>
      <c r="AG1111" s="1">
        <f>'S. ENERGÍA'!T1112/'S. ENERGÍA'!T1111-1</f>
        <v>-0.01487778959</v>
      </c>
      <c r="AH1111" s="1">
        <f>SUMPRODUCT(X1111:AG1111,'Ponderaciones e Índices.'!$A$12:$J$12)</f>
        <v>-0.01531784753</v>
      </c>
    </row>
    <row r="1112">
      <c r="A1112" s="1">
        <f>S.FINANCIERO!A1113</f>
        <v>43552</v>
      </c>
      <c r="B1112" s="1">
        <f>S.FINANCIERO!B1113/S.FINANCIERO!B1112-1</f>
        <v>-0.00284118742</v>
      </c>
      <c r="C1112" s="1">
        <f>S.FINANCIERO!D1113/S.FINANCIERO!D1112-1</f>
        <v>-0.003954185983</v>
      </c>
      <c r="D1112" s="1">
        <f>S.FINANCIERO!F1113/S.FINANCIERO!F1112-1</f>
        <v>-0.003864830047</v>
      </c>
      <c r="E1112" s="1">
        <f>S.FINANCIERO!H1113/S.FINANCIERO!H1112-1</f>
        <v>0.007205425261</v>
      </c>
      <c r="F1112" s="1">
        <f>S.FINANCIERO!J1113/S.FINANCIERO!J1112-1</f>
        <v>0.002811094453</v>
      </c>
      <c r="G1112" s="1">
        <f>S.FINANCIERO!L1113/S.FINANCIERO!L1112-1</f>
        <v>-0.004750982962</v>
      </c>
      <c r="H1112" s="1">
        <f>S.FINANCIERO!N1113/S.FINANCIERO!N1112-1</f>
        <v>0.01115384442</v>
      </c>
      <c r="I1112" s="1">
        <f>S.FINANCIERO!P1113/S.FINANCIERO!P1112-1</f>
        <v>0.0008830022075</v>
      </c>
      <c r="J1112" s="1">
        <f>S.FINANCIERO!R1113/S.FINANCIERO!R1112-1</f>
        <v>0.004301916308</v>
      </c>
      <c r="K1112" s="1">
        <f>S.FINANCIERO!T1113/S.FINANCIERO!T1112-1</f>
        <v>-0.001240694789</v>
      </c>
      <c r="L1112" s="1">
        <f>SUMPRODUCT(B1112:K1112, 'Ponderaciones e Índices.'!$A$4:$J$4)</f>
        <v>0.001005038008</v>
      </c>
      <c r="M1112" s="1">
        <f>'S. MATERIALES'!B1113/'S. MATERIALES'!B1112-1</f>
        <v>-0.02510460251</v>
      </c>
      <c r="N1112" s="3">
        <f>'S. MATERIALES'!D1113/'S. MATERIALES'!D1112-1</f>
        <v>-0.02241177454</v>
      </c>
      <c r="O1112" s="1">
        <f>'S. MATERIALES'!F1113/'S. MATERIALES'!F1112-1</f>
        <v>-0.02766529087</v>
      </c>
      <c r="P1112" s="1">
        <f>'S. MATERIALES'!H1113/'S. MATERIALES'!H1112-1</f>
        <v>-0.02701098249</v>
      </c>
      <c r="Q1112" s="1">
        <f>'S. MATERIALES'!J1113/'S. MATERIALES'!J1112-1</f>
        <v>-0.01110783446</v>
      </c>
      <c r="R1112" s="1">
        <f>'S. MATERIALES'!L1113/'S. MATERIALES'!L1112-1</f>
        <v>0.003248862898</v>
      </c>
      <c r="S1112" s="1">
        <f>'S. MATERIALES'!N1113/'S. MATERIALES'!N1112-1</f>
        <v>-0.03157894737</v>
      </c>
      <c r="T1112" s="1">
        <f>'S. MATERIALES'!P1113/'S. MATERIALES'!P1112-1</f>
        <v>-0.00135501355</v>
      </c>
      <c r="U1112" s="1">
        <f>'S. MATERIALES'!R1113/'S. MATERIALES'!R1112-1</f>
        <v>0.009708737864</v>
      </c>
      <c r="V1112" s="1">
        <f>'S. MATERIALES'!T1113/'S. MATERIALES'!T1112-1</f>
        <v>-0.0202739726</v>
      </c>
      <c r="W1112" s="1">
        <f>SUMPRODUCT(M1112:V1112,'Ponderaciones e Índices.'!$A$8:$J$8)</f>
        <v>-0.01086231693</v>
      </c>
      <c r="X1112" s="1">
        <f>'S. ENERGÍA'!B1113/'S. ENERGÍA'!B1112-1</f>
        <v>0.002989880405</v>
      </c>
      <c r="Y1112" s="1">
        <f>'S. ENERGÍA'!D1113/'S. ENERGÍA'!D1112-1</f>
        <v>0.01345414607</v>
      </c>
      <c r="Z1112" s="1">
        <f>'S. ENERGÍA'!F1113/'S. ENERGÍA'!F1112-1</f>
        <v>0.002034587996</v>
      </c>
      <c r="AA1112" s="1">
        <f>'S. ENERGÍA'!H1113/'S. ENERGÍA'!H1112-1</f>
        <v>-0.008237425945</v>
      </c>
      <c r="AB1112" s="1">
        <f>'S. ENERGÍA'!J1113/'S. ENERGÍA'!J1112-1</f>
        <v>0.002601908066</v>
      </c>
      <c r="AC1112" s="1">
        <f>'S. ENERGÍA'!L1113/'S. ENERGÍA'!L1112-1</f>
        <v>0.01944444444</v>
      </c>
      <c r="AD1112" s="1">
        <f>'S. ENERGÍA'!N1113/'S. ENERGÍA'!N1112-1</f>
        <v>0.003460912052</v>
      </c>
      <c r="AE1112" s="1">
        <f>'S. ENERGÍA'!P1113/'S. ENERGÍA'!P1112-1</f>
        <v>-0.009047619048</v>
      </c>
      <c r="AF1112" s="1">
        <f>'S. ENERGÍA'!R1113/'S. ENERGÍA'!R1112-1</f>
        <v>-0.01489361702</v>
      </c>
      <c r="AG1112" s="1">
        <f>'S. ENERGÍA'!T1113/'S. ENERGÍA'!T1112-1</f>
        <v>-0.002157497303</v>
      </c>
      <c r="AH1112" s="1">
        <f>SUMPRODUCT(X1112:AG1112,'Ponderaciones e Índices.'!$A$12:$J$12)</f>
        <v>0.003612284859</v>
      </c>
    </row>
    <row r="1113">
      <c r="A1113" s="1">
        <f>S.FINANCIERO!A1114</f>
        <v>43553</v>
      </c>
      <c r="B1113" s="1">
        <f>S.FINANCIERO!B1114/S.FINANCIERO!B1113-1</f>
        <v>-0.009432108469</v>
      </c>
      <c r="C1113" s="1">
        <f>S.FINANCIERO!D1114/S.FINANCIERO!D1113-1</f>
        <v>-0.007255304586</v>
      </c>
      <c r="D1113" s="1">
        <f>S.FINANCIERO!F1114/S.FINANCIERO!F1113-1</f>
        <v>-0.005272582571</v>
      </c>
      <c r="E1113" s="1">
        <f>S.FINANCIERO!H1114/S.FINANCIERO!H1113-1</f>
        <v>-0.0165521111</v>
      </c>
      <c r="F1113" s="1">
        <f>S.FINANCIERO!J1114/S.FINANCIERO!J1113-1</f>
        <v>-0.01326854793</v>
      </c>
      <c r="G1113" s="1">
        <f>S.FINANCIERO!L1114/S.FINANCIERO!L1113-1</f>
        <v>-0.007242798354</v>
      </c>
      <c r="H1113" s="1">
        <f>S.FINANCIERO!N1114/S.FINANCIERO!N1113-1</f>
        <v>-0.004956712569</v>
      </c>
      <c r="I1113" s="1">
        <f>S.FINANCIERO!P1114/S.FINANCIERO!P1113-1</f>
        <v>-0.003087781209</v>
      </c>
      <c r="J1113" s="1">
        <f>S.FINANCIERO!R1114/S.FINANCIERO!R1113-1</f>
        <v>-0.0003894080997</v>
      </c>
      <c r="K1113" s="1">
        <f>S.FINANCIERO!T1114/S.FINANCIERO!T1113-1</f>
        <v>0.004968944099</v>
      </c>
      <c r="L1113" s="1">
        <f>SUMPRODUCT(B1113:K1113, 'Ponderaciones e Índices.'!$A$4:$J$4)</f>
        <v>-0.007755224774</v>
      </c>
      <c r="M1113" s="1">
        <f>'S. MATERIALES'!B1114/'S. MATERIALES'!B1113-1</f>
        <v>-0.01716738197</v>
      </c>
      <c r="N1113" s="3">
        <f>'S. MATERIALES'!D1114/'S. MATERIALES'!D1113-1</f>
        <v>-0.005988023952</v>
      </c>
      <c r="O1113" s="1">
        <f>'S. MATERIALES'!F1114/'S. MATERIALES'!F1113-1</f>
        <v>-0.02278597601</v>
      </c>
      <c r="P1113" s="1">
        <f>'S. MATERIALES'!H1114/'S. MATERIALES'!H1113-1</f>
        <v>-0.02959121415</v>
      </c>
      <c r="Q1113" s="1">
        <f>'S. MATERIALES'!J1114/'S. MATERIALES'!J1113-1</f>
        <v>-0.00407554672</v>
      </c>
      <c r="R1113" s="1">
        <f>'S. MATERIALES'!L1114/'S. MATERIALES'!L1113-1</f>
        <v>0.001295336788</v>
      </c>
      <c r="S1113" s="1">
        <f>'S. MATERIALES'!N1114/'S. MATERIALES'!N1113-1</f>
        <v>0</v>
      </c>
      <c r="T1113" s="1">
        <f>'S. MATERIALES'!P1114/'S. MATERIALES'!P1113-1</f>
        <v>0.02781546811</v>
      </c>
      <c r="U1113" s="1">
        <f>'S. MATERIALES'!R1114/'S. MATERIALES'!R1113-1</f>
        <v>-0.00641025641</v>
      </c>
      <c r="V1113" s="1">
        <f>'S. MATERIALES'!T1114/'S. MATERIALES'!T1113-1</f>
        <v>-0.01230425056</v>
      </c>
      <c r="W1113" s="1">
        <f>SUMPRODUCT(M1113:V1113,'Ponderaciones e Índices.'!$A$8:$J$8)</f>
        <v>-0.002910569627</v>
      </c>
      <c r="X1113" s="1">
        <f>'S. ENERGÍA'!B1114/'S. ENERGÍA'!B1113-1</f>
        <v>-0.006879156157</v>
      </c>
      <c r="Y1113" s="1">
        <f>'S. ENERGÍA'!D1114/'S. ENERGÍA'!D1113-1</f>
        <v>-0.005960444324</v>
      </c>
      <c r="Z1113" s="1">
        <f>'S. ENERGÍA'!F1114/'S. ENERGÍA'!F1113-1</f>
        <v>-0.01725888325</v>
      </c>
      <c r="AA1113" s="1">
        <f>'S. ENERGÍA'!H1114/'S. ENERGÍA'!H1113-1</f>
        <v>-0.002990468792</v>
      </c>
      <c r="AB1113" s="1">
        <f>'S. ENERGÍA'!J1114/'S. ENERGÍA'!J1113-1</f>
        <v>0.003460207612</v>
      </c>
      <c r="AC1113" s="1">
        <f>'S. ENERGÍA'!L1114/'S. ENERGÍA'!L1113-1</f>
        <v>-0.005994550409</v>
      </c>
      <c r="AD1113" s="1">
        <f>'S. ENERGÍA'!N1114/'S. ENERGÍA'!N1113-1</f>
        <v>-0.004057618178</v>
      </c>
      <c r="AE1113" s="1">
        <f>'S. ENERGÍA'!P1114/'S. ENERGÍA'!P1113-1</f>
        <v>-0.008169149447</v>
      </c>
      <c r="AF1113" s="1">
        <f>'S. ENERGÍA'!R1114/'S. ENERGÍA'!R1113-1</f>
        <v>-0.004319654428</v>
      </c>
      <c r="AG1113" s="1">
        <f>'S. ENERGÍA'!T1114/'S. ENERGÍA'!T1113-1</f>
        <v>-0.01405405405</v>
      </c>
      <c r="AH1113" s="1">
        <f>SUMPRODUCT(X1113:AG1113,'Ponderaciones e Índices.'!$A$12:$J$12)</f>
        <v>-0.005857522354</v>
      </c>
    </row>
    <row r="1114">
      <c r="A1114" s="1">
        <f>S.FINANCIERO!A1115</f>
        <v>43556</v>
      </c>
      <c r="B1114" s="1">
        <f>S.FINANCIERO!B1115/S.FINANCIERO!B1114-1</f>
        <v>0.01666336044</v>
      </c>
      <c r="C1114" s="1">
        <f>S.FINANCIERO!D1115/S.FINANCIERO!D1114-1</f>
        <v>0.01916712631</v>
      </c>
      <c r="D1114" s="1">
        <f>S.FINANCIERO!F1115/S.FINANCIERO!F1114-1</f>
        <v>0.01490149015</v>
      </c>
      <c r="E1114" s="1">
        <f>S.FINANCIERO!H1115/S.FINANCIERO!H1114-1</f>
        <v>0.01483383255</v>
      </c>
      <c r="F1114" s="1">
        <f>S.FINANCIERO!J1115/S.FINANCIERO!J1114-1</f>
        <v>0.01856060606</v>
      </c>
      <c r="G1114" s="1">
        <f>S.FINANCIERO!L1115/S.FINANCIERO!L1114-1</f>
        <v>0.01624937821</v>
      </c>
      <c r="H1114" s="1">
        <f>S.FINANCIERO!N1115/S.FINANCIERO!N1114-1</f>
        <v>0.01204700217</v>
      </c>
      <c r="I1114" s="1">
        <f>S.FINANCIERO!P1115/S.FINANCIERO!P1114-1</f>
        <v>0.02743362832</v>
      </c>
      <c r="J1114" s="1">
        <f>S.FINANCIERO!R1115/S.FINANCIERO!R1114-1</f>
        <v>0.015387612</v>
      </c>
      <c r="K1114" s="1">
        <f>S.FINANCIERO!T1115/S.FINANCIERO!T1114-1</f>
        <v>0.007107540173</v>
      </c>
      <c r="L1114" s="1">
        <f>SUMPRODUCT(B1114:K1114, 'Ponderaciones e Índices.'!$A$4:$J$4)</f>
        <v>0.01781376606</v>
      </c>
      <c r="M1114" s="1">
        <f>'S. MATERIALES'!B1115/'S. MATERIALES'!B1114-1</f>
        <v>-0.02347161572</v>
      </c>
      <c r="N1114" s="3">
        <f>'S. MATERIALES'!D1115/'S. MATERIALES'!D1114-1</f>
        <v>-0.017383821</v>
      </c>
      <c r="O1114" s="1">
        <f>'S. MATERIALES'!F1115/'S. MATERIALES'!F1114-1</f>
        <v>-0.003872554042</v>
      </c>
      <c r="P1114" s="1">
        <f>'S. MATERIALES'!H1115/'S. MATERIALES'!H1114-1</f>
        <v>-0.005658597925</v>
      </c>
      <c r="Q1114" s="1">
        <f>'S. MATERIALES'!J1115/'S. MATERIALES'!J1114-1</f>
        <v>-0.007984828825</v>
      </c>
      <c r="R1114" s="1">
        <f>'S. MATERIALES'!L1115/'S. MATERIALES'!L1114-1</f>
        <v>0.01681759379</v>
      </c>
      <c r="S1114" s="1">
        <f>'S. MATERIALES'!N1115/'S. MATERIALES'!N1114-1</f>
        <v>-0.0347826087</v>
      </c>
      <c r="T1114" s="1">
        <f>'S. MATERIALES'!P1115/'S. MATERIALES'!P1114-1</f>
        <v>0.02640264026</v>
      </c>
      <c r="U1114" s="1">
        <f>'S. MATERIALES'!R1115/'S. MATERIALES'!R1114-1</f>
        <v>0.04516129032</v>
      </c>
      <c r="V1114" s="1">
        <f>'S. MATERIALES'!T1115/'S. MATERIALES'!T1114-1</f>
        <v>-0.0254813137</v>
      </c>
      <c r="W1114" s="1">
        <f>SUMPRODUCT(M1114:V1114,'Ponderaciones e Índices.'!$A$8:$J$8)</f>
        <v>0.004313299678</v>
      </c>
      <c r="X1114" s="1">
        <f>'S. ENERGÍA'!B1115/'S. ENERGÍA'!B1114-1</f>
        <v>0.01246825214</v>
      </c>
      <c r="Y1114" s="1">
        <f>'S. ENERGÍA'!D1115/'S. ENERGÍA'!D1114-1</f>
        <v>0.01335513764</v>
      </c>
      <c r="Z1114" s="1">
        <f>'S. ENERGÍA'!F1115/'S. ENERGÍA'!F1114-1</f>
        <v>0.001652892562</v>
      </c>
      <c r="AA1114" s="1">
        <f>'S. ENERGÍA'!H1115/'S. ENERGÍA'!H1114-1</f>
        <v>0.01666151519</v>
      </c>
      <c r="AB1114" s="1">
        <f>'S. ENERGÍA'!J1115/'S. ENERGÍA'!J1114-1</f>
        <v>0.04655172414</v>
      </c>
      <c r="AC1114" s="1">
        <f>'S. ENERGÍA'!L1115/'S. ENERGÍA'!L1114-1</f>
        <v>0.004385964912</v>
      </c>
      <c r="AD1114" s="1">
        <f>'S. ENERGÍA'!N1115/'S. ENERGÍA'!N1114-1</f>
        <v>0.01181503361</v>
      </c>
      <c r="AE1114" s="1">
        <f>'S. ENERGÍA'!P1115/'S. ENERGÍA'!P1114-1</f>
        <v>0</v>
      </c>
      <c r="AF1114" s="1">
        <f>'S. ENERGÍA'!R1115/'S. ENERGÍA'!R1114-1</f>
        <v>0.02169197397</v>
      </c>
      <c r="AG1114" s="1">
        <f>'S. ENERGÍA'!T1115/'S. ENERGÍA'!T1114-1</f>
        <v>0.008771929825</v>
      </c>
      <c r="AH1114" s="1">
        <f>SUMPRODUCT(X1114:AG1114,'Ponderaciones e Índices.'!$A$12:$J$12)</f>
        <v>0.01618031273</v>
      </c>
    </row>
    <row r="1115">
      <c r="A1115" s="1">
        <f>S.FINANCIERO!A1116</f>
        <v>43557</v>
      </c>
      <c r="B1115" s="1">
        <f>S.FINANCIERO!B1116/S.FINANCIERO!B1115-1</f>
        <v>0.005073170732</v>
      </c>
      <c r="C1115" s="1">
        <f>S.FINANCIERO!D1116/S.FINANCIERO!D1115-1</f>
        <v>0.00460018942</v>
      </c>
      <c r="D1115" s="1">
        <f>S.FINANCIERO!F1116/S.FINANCIERO!F1115-1</f>
        <v>0.00650374458</v>
      </c>
      <c r="E1115" s="1">
        <f>S.FINANCIERO!H1116/S.FINANCIERO!H1115-1</f>
        <v>-0.004638088545</v>
      </c>
      <c r="F1115" s="1">
        <f>S.FINANCIERO!J1116/S.FINANCIERO!J1115-1</f>
        <v>0.00520639643</v>
      </c>
      <c r="G1115" s="1">
        <f>S.FINANCIERO!L1116/S.FINANCIERO!L1115-1</f>
        <v>0.002447381302</v>
      </c>
      <c r="H1115" s="1">
        <f>S.FINANCIERO!N1116/S.FINANCIERO!N1115-1</f>
        <v>0.001269362212</v>
      </c>
      <c r="I1115" s="1">
        <f>S.FINANCIERO!P1116/S.FINANCIERO!P1115-1</f>
        <v>0.001291989664</v>
      </c>
      <c r="J1115" s="1">
        <f>S.FINANCIERO!R1116/S.FINANCIERO!R1115-1</f>
        <v>0.001534624976</v>
      </c>
      <c r="K1115" s="1">
        <f>S.FINANCIERO!T1116/S.FINANCIERO!T1115-1</f>
        <v>0</v>
      </c>
      <c r="L1115" s="1">
        <f>SUMPRODUCT(B1115:K1115, 'Ponderaciones e Índices.'!$A$4:$J$4)</f>
        <v>0.002554075564</v>
      </c>
      <c r="M1115" s="1">
        <f>'S. MATERIALES'!B1116/'S. MATERIALES'!B1115-1</f>
        <v>0.00447177194</v>
      </c>
      <c r="N1115" s="3">
        <f>'S. MATERIALES'!D1116/'S. MATERIALES'!D1115-1</f>
        <v>0.005780346821</v>
      </c>
      <c r="O1115" s="1">
        <f>'S. MATERIALES'!F1116/'S. MATERIALES'!F1115-1</f>
        <v>-0.001954089189</v>
      </c>
      <c r="P1115" s="1">
        <f>'S. MATERIALES'!H1116/'S. MATERIALES'!H1115-1</f>
        <v>-0.003477711034</v>
      </c>
      <c r="Q1115" s="1">
        <f>'S. MATERIALES'!J1116/'S. MATERIALES'!J1115-1</f>
        <v>-0.002414729852</v>
      </c>
      <c r="R1115" s="1">
        <f>'S. MATERIALES'!L1116/'S. MATERIALES'!L1115-1</f>
        <v>-0.001590330789</v>
      </c>
      <c r="S1115" s="1">
        <f>'S. MATERIALES'!N1116/'S. MATERIALES'!N1115-1</f>
        <v>0.01351351351</v>
      </c>
      <c r="T1115" s="1">
        <f>'S. MATERIALES'!P1116/'S. MATERIALES'!P1115-1</f>
        <v>-0.009646302251</v>
      </c>
      <c r="U1115" s="1">
        <f>'S. MATERIALES'!R1116/'S. MATERIALES'!R1115-1</f>
        <v>-0.01851851852</v>
      </c>
      <c r="V1115" s="1">
        <f>'S. MATERIALES'!T1116/'S. MATERIALES'!T1115-1</f>
        <v>0.005229517722</v>
      </c>
      <c r="W1115" s="1">
        <f>SUMPRODUCT(M1115:V1115,'Ponderaciones e Índices.'!$A$8:$J$8)</f>
        <v>-0.002696077892</v>
      </c>
      <c r="X1115" s="1">
        <f>'S. ENERGÍA'!B1116/'S. ENERGÍA'!B1115-1</f>
        <v>0.002736602052</v>
      </c>
      <c r="Y1115" s="1">
        <f>'S. ENERGÍA'!D1116/'S. ENERGÍA'!D1115-1</f>
        <v>-0.0008068854223</v>
      </c>
      <c r="Z1115" s="1">
        <f>'S. ENERGÍA'!F1116/'S. ENERGÍA'!F1115-1</f>
        <v>0.007838283828</v>
      </c>
      <c r="AA1115" s="1">
        <f>'S. ENERGÍA'!H1116/'S. ENERGÍA'!H1115-1</f>
        <v>0.001311436482</v>
      </c>
      <c r="AB1115" s="1">
        <f>'S. ENERGÍA'!J1116/'S. ENERGÍA'!J1115-1</f>
        <v>0.000823723229</v>
      </c>
      <c r="AC1115" s="1">
        <f>'S. ENERGÍA'!L1116/'S. ENERGÍA'!L1115-1</f>
        <v>-0.0008187772926</v>
      </c>
      <c r="AD1115" s="1">
        <f>'S. ENERGÍA'!N1116/'S. ENERGÍA'!N1115-1</f>
        <v>0.009261123415</v>
      </c>
      <c r="AE1115" s="1">
        <f>'S. ENERGÍA'!P1116/'S. ENERGÍA'!P1115-1</f>
        <v>0.00242248062</v>
      </c>
      <c r="AF1115" s="1">
        <f>'S. ENERGÍA'!R1116/'S. ENERGÍA'!R1115-1</f>
        <v>-0.002123142251</v>
      </c>
      <c r="AG1115" s="1">
        <f>'S. ENERGÍA'!T1116/'S. ENERGÍA'!T1115-1</f>
        <v>-0.02608695652</v>
      </c>
      <c r="AH1115" s="1">
        <f>SUMPRODUCT(X1115:AG1115,'Ponderaciones e Índices.'!$A$12:$J$12)</f>
        <v>-0.0004496672155</v>
      </c>
    </row>
    <row r="1116">
      <c r="A1116" s="1">
        <f>S.FINANCIERO!A1117</f>
        <v>43558</v>
      </c>
      <c r="B1116" s="1">
        <f>S.FINANCIERO!B1117/S.FINANCIERO!B1116-1</f>
        <v>0.003591535624</v>
      </c>
      <c r="C1116" s="1">
        <f>S.FINANCIERO!D1117/S.FINANCIERO!D1116-1</f>
        <v>0.004444444444</v>
      </c>
      <c r="D1116" s="1">
        <f>S.FINANCIERO!F1117/S.FINANCIERO!F1116-1</f>
        <v>0.0004895241825</v>
      </c>
      <c r="E1116" s="1">
        <f>S.FINANCIERO!H1117/S.FINANCIERO!H1116-1</f>
        <v>0.0039536854</v>
      </c>
      <c r="F1116" s="1">
        <f>S.FINANCIERO!J1117/S.FINANCIERO!J1116-1</f>
        <v>0.001572327044</v>
      </c>
      <c r="G1116" s="1">
        <f>S.FINANCIERO!L1117/S.FINANCIERO!L1116-1</f>
        <v>0.004231770833</v>
      </c>
      <c r="H1116" s="1">
        <f>S.FINANCIERO!N1117/S.FINANCIERO!N1116-1</f>
        <v>0.003328959733</v>
      </c>
      <c r="I1116" s="1">
        <f>S.FINANCIERO!P1117/S.FINANCIERO!P1116-1</f>
        <v>0.008172043011</v>
      </c>
      <c r="J1116" s="1">
        <f>S.FINANCIERO!R1117/S.FINANCIERO!R1116-1</f>
        <v>0.00995977782</v>
      </c>
      <c r="K1116" s="1">
        <f>S.FINANCIERO!T1117/S.FINANCIERO!T1116-1</f>
        <v>0.006750536975</v>
      </c>
      <c r="L1116" s="1">
        <f>SUMPRODUCT(B1116:K1116, 'Ponderaciones e Índices.'!$A$4:$J$4)</f>
        <v>0.004398732183</v>
      </c>
      <c r="M1116" s="1">
        <f>'S. MATERIALES'!B1117/'S. MATERIALES'!B1116-1</f>
        <v>-0.01001669449</v>
      </c>
      <c r="N1116" s="3">
        <f>'S. MATERIALES'!D1117/'S. MATERIALES'!D1116-1</f>
        <v>-0.0005224660397</v>
      </c>
      <c r="O1116" s="1">
        <f>'S. MATERIALES'!F1117/'S. MATERIALES'!F1116-1</f>
        <v>0.01953793203</v>
      </c>
      <c r="P1116" s="1">
        <f>'S. MATERIALES'!H1117/'S. MATERIALES'!H1116-1</f>
        <v>-0.006979695431</v>
      </c>
      <c r="Q1116" s="1">
        <f>'S. MATERIALES'!J1117/'S. MATERIALES'!J1116-1</f>
        <v>-0.0009077155825</v>
      </c>
      <c r="R1116" s="1">
        <f>'S. MATERIALES'!L1117/'S. MATERIALES'!L1116-1</f>
        <v>-0.02644154189</v>
      </c>
      <c r="S1116" s="1">
        <f>'S. MATERIALES'!N1117/'S. MATERIALES'!N1116-1</f>
        <v>0.008888888889</v>
      </c>
      <c r="T1116" s="1">
        <f>'S. MATERIALES'!P1117/'S. MATERIALES'!P1116-1</f>
        <v>0.01493506494</v>
      </c>
      <c r="U1116" s="1">
        <f>'S. MATERIALES'!R1117/'S. MATERIALES'!R1116-1</f>
        <v>0.02044025157</v>
      </c>
      <c r="V1116" s="1">
        <f>'S. MATERIALES'!T1117/'S. MATERIALES'!T1116-1</f>
        <v>0.008670520231</v>
      </c>
      <c r="W1116" s="1">
        <f>SUMPRODUCT(M1116:V1116,'Ponderaciones e Índices.'!$A$8:$J$8)</f>
        <v>0.002946727241</v>
      </c>
      <c r="X1116" s="1">
        <f>'S. ENERGÍA'!B1117/'S. ENERGÍA'!B1116-1</f>
        <v>-0.01023425063</v>
      </c>
      <c r="Y1116" s="1">
        <f>'S. ENERGÍA'!D1117/'S. ENERGÍA'!D1116-1</f>
        <v>-0.003768506057</v>
      </c>
      <c r="Z1116" s="1">
        <f>'S. ENERGÍA'!F1117/'S. ENERGÍA'!F1116-1</f>
        <v>0.006549324601</v>
      </c>
      <c r="AA1116" s="1">
        <f>'S. ENERGÍA'!H1117/'S. ENERGÍA'!H1116-1</f>
        <v>0.001471412556</v>
      </c>
      <c r="AB1116" s="1">
        <f>'S. ENERGÍA'!J1117/'S. ENERGÍA'!J1116-1</f>
        <v>-0.01646090535</v>
      </c>
      <c r="AC1116" s="1">
        <f>'S. ENERGÍA'!L1117/'S. ENERGÍA'!L1116-1</f>
        <v>-0.01119912592</v>
      </c>
      <c r="AD1116" s="1">
        <f>'S. ENERGÍA'!N1117/'S. ENERGÍA'!N1116-1</f>
        <v>-0.007779772591</v>
      </c>
      <c r="AE1116" s="1">
        <f>'S. ENERGÍA'!P1117/'S. ENERGÍA'!P1116-1</f>
        <v>-0.004349927501</v>
      </c>
      <c r="AF1116" s="1">
        <f>'S. ENERGÍA'!R1117/'S. ENERGÍA'!R1116-1</f>
        <v>-0.01276595745</v>
      </c>
      <c r="AG1116" s="1">
        <f>'S. ENERGÍA'!T1117/'S. ENERGÍA'!T1116-1</f>
        <v>-0.008928571429</v>
      </c>
      <c r="AH1116" s="1">
        <f>SUMPRODUCT(X1116:AG1116,'Ponderaciones e Índices.'!$A$12:$J$12)</f>
        <v>-0.006919739219</v>
      </c>
    </row>
    <row r="1117">
      <c r="A1117" s="1">
        <f>S.FINANCIERO!A1118</f>
        <v>43559</v>
      </c>
      <c r="B1117" s="1">
        <f>S.FINANCIERO!B1118/S.FINANCIERO!B1117-1</f>
        <v>0.0004836057646</v>
      </c>
      <c r="C1117" s="1">
        <f>S.FINANCIERO!D1118/S.FINANCIERO!D1117-1</f>
        <v>0.002279431483</v>
      </c>
      <c r="D1117" s="1">
        <f>S.FINANCIERO!F1118/S.FINANCIERO!F1117-1</f>
        <v>0.001174283198</v>
      </c>
      <c r="E1117" s="1">
        <f>S.FINANCIERO!H1118/S.FINANCIERO!H1117-1</f>
        <v>0.002812939522</v>
      </c>
      <c r="F1117" s="1">
        <f>S.FINANCIERO!J1118/S.FINANCIERO!J1117-1</f>
        <v>0.008865084495</v>
      </c>
      <c r="G1117" s="1">
        <f>S.FINANCIERO!L1118/S.FINANCIERO!L1117-1</f>
        <v>0.001620745543</v>
      </c>
      <c r="H1117" s="1">
        <f>S.FINANCIERO!N1118/S.FINANCIERO!N1117-1</f>
        <v>0.00157722435</v>
      </c>
      <c r="I1117" s="1">
        <f>S.FINANCIERO!P1118/S.FINANCIERO!P1117-1</f>
        <v>-0.0008532423208</v>
      </c>
      <c r="J1117" s="1">
        <f>S.FINANCIERO!R1118/S.FINANCIERO!R1117-1</f>
        <v>-0.00417219799</v>
      </c>
      <c r="K1117" s="1">
        <f>S.FINANCIERO!T1118/S.FINANCIERO!T1117-1</f>
        <v>0.006705272783</v>
      </c>
      <c r="L1117" s="1">
        <f>SUMPRODUCT(B1117:K1117, 'Ponderaciones e Índices.'!$A$4:$J$4)</f>
        <v>0.002041411465</v>
      </c>
      <c r="M1117" s="1">
        <f>'S. MATERIALES'!B1118/'S. MATERIALES'!B1117-1</f>
        <v>0.0179876335</v>
      </c>
      <c r="N1117" s="3">
        <f>'S. MATERIALES'!D1118/'S. MATERIALES'!D1117-1</f>
        <v>0.0167276529</v>
      </c>
      <c r="O1117" s="1">
        <f>'S. MATERIALES'!F1118/'S. MATERIALES'!F1117-1</f>
        <v>0.007661363682</v>
      </c>
      <c r="P1117" s="1">
        <f>'S. MATERIALES'!H1118/'S. MATERIALES'!H1117-1</f>
        <v>0.01054313099</v>
      </c>
      <c r="Q1117" s="1">
        <f>'S. MATERIALES'!J1118/'S. MATERIALES'!J1117-1</f>
        <v>0.02039168181</v>
      </c>
      <c r="R1117" s="1">
        <f>'S. MATERIALES'!L1118/'S. MATERIALES'!L1117-1</f>
        <v>0.03632198953</v>
      </c>
      <c r="S1117" s="1">
        <f>'S. MATERIALES'!N1118/'S. MATERIALES'!N1117-1</f>
        <v>0.02643171806</v>
      </c>
      <c r="T1117" s="1">
        <f>'S. MATERIALES'!P1118/'S. MATERIALES'!P1117-1</f>
        <v>0.00575815739</v>
      </c>
      <c r="U1117" s="1">
        <f>'S. MATERIALES'!R1118/'S. MATERIALES'!R1117-1</f>
        <v>0.01694915254</v>
      </c>
      <c r="V1117" s="1">
        <f>'S. MATERIALES'!T1118/'S. MATERIALES'!T1117-1</f>
        <v>0.01776504298</v>
      </c>
      <c r="W1117" s="1">
        <f>SUMPRODUCT(M1117:V1117,'Ponderaciones e Índices.'!$A$8:$J$8)</f>
        <v>0.01902936022</v>
      </c>
      <c r="X1117" s="1">
        <f>'S. ENERGÍA'!B1118/'S. ENERGÍA'!B1117-1</f>
        <v>0.004595588235</v>
      </c>
      <c r="Y1117" s="1">
        <f>'S. ENERGÍA'!D1118/'S. ENERGÍA'!D1117-1</f>
        <v>-0.000270197244</v>
      </c>
      <c r="Z1117" s="1">
        <f>'S. ENERGÍA'!F1118/'S. ENERGÍA'!F1117-1</f>
        <v>0.001016673444</v>
      </c>
      <c r="AA1117" s="1">
        <f>'S. ENERGÍA'!H1118/'S. ENERGÍA'!H1117-1</f>
        <v>-0.002777045245</v>
      </c>
      <c r="AB1117" s="1">
        <f>'S. ENERGÍA'!J1118/'S. ENERGÍA'!J1117-1</f>
        <v>0.005857740586</v>
      </c>
      <c r="AC1117" s="1">
        <f>'S. ENERGÍA'!L1118/'S. ENERGÍA'!L1117-1</f>
        <v>-0.00138121547</v>
      </c>
      <c r="AD1117" s="1">
        <f>'S. ENERGÍA'!N1118/'S. ENERGÍA'!N1117-1</f>
        <v>-0.0008041817451</v>
      </c>
      <c r="AE1117" s="1">
        <f>'S. ENERGÍA'!P1118/'S. ENERGÍA'!P1117-1</f>
        <v>-0.001941747573</v>
      </c>
      <c r="AF1117" s="1">
        <f>'S. ENERGÍA'!R1118/'S. ENERGÍA'!R1117-1</f>
        <v>0.03448275862</v>
      </c>
      <c r="AG1117" s="1">
        <f>'S. ENERGÍA'!T1118/'S. ENERGÍA'!T1117-1</f>
        <v>0.02364864865</v>
      </c>
      <c r="AH1117" s="1">
        <f>SUMPRODUCT(X1117:AG1117,'Ponderaciones e Índices.'!$A$12:$J$12)</f>
        <v>0.006324737756</v>
      </c>
    </row>
    <row r="1118">
      <c r="A1118" s="1">
        <f>S.FINANCIERO!A1119</f>
        <v>43560</v>
      </c>
      <c r="B1118" s="1">
        <f>S.FINANCIERO!B1119/S.FINANCIERO!B1118-1</f>
        <v>0.00154679041</v>
      </c>
      <c r="C1118" s="1">
        <f>S.FINANCIERO!D1119/S.FINANCIERO!D1118-1</f>
        <v>0.002943143813</v>
      </c>
      <c r="D1118" s="1">
        <f>S.FINANCIERO!F1119/S.FINANCIERO!F1118-1</f>
        <v>0.0002932264686</v>
      </c>
      <c r="E1118" s="1">
        <f>S.FINANCIERO!H1119/S.FINANCIERO!H1118-1</f>
        <v>0.0009817671809</v>
      </c>
      <c r="F1118" s="1">
        <f>S.FINANCIERO!J1119/S.FINANCIERO!J1118-1</f>
        <v>0.002562929062</v>
      </c>
      <c r="G1118" s="1">
        <f>S.FINANCIERO!L1119/S.FINANCIERO!L1118-1</f>
        <v>0.002750809061</v>
      </c>
      <c r="H1118" s="1">
        <f>S.FINANCIERO!N1119/S.FINANCIERO!N1118-1</f>
        <v>-0.002836297551</v>
      </c>
      <c r="I1118" s="1">
        <f>S.FINANCIERO!P1119/S.FINANCIERO!P1118-1</f>
        <v>0.00853970965</v>
      </c>
      <c r="J1118" s="1">
        <f>S.FINANCIERO!R1119/S.FINANCIERO!R1118-1</f>
        <v>0.006665397067</v>
      </c>
      <c r="K1118" s="1">
        <f>S.FINANCIERO!T1119/S.FINANCIERO!T1118-1</f>
        <v>0.004238570996</v>
      </c>
      <c r="L1118" s="1">
        <f>SUMPRODUCT(B1118:K1118, 'Ponderaciones e Índices.'!$A$4:$J$4)</f>
        <v>0.002744306443</v>
      </c>
      <c r="M1118" s="1">
        <f>'S. MATERIALES'!B1119/'S. MATERIALES'!B1118-1</f>
        <v>-0.003865267808</v>
      </c>
      <c r="N1118" s="3">
        <f>'S. MATERIALES'!D1119/'S. MATERIALES'!D1118-1</f>
        <v>-0.005655526992</v>
      </c>
      <c r="O1118" s="1">
        <f>'S. MATERIALES'!F1119/'S. MATERIALES'!F1118-1</f>
        <v>-0.005717380838</v>
      </c>
      <c r="P1118" s="1">
        <f>'S. MATERIALES'!H1119/'S. MATERIALES'!H1118-1</f>
        <v>-0.007271577616</v>
      </c>
      <c r="Q1118" s="1">
        <f>'S. MATERIALES'!J1119/'S. MATERIALES'!J1118-1</f>
        <v>0.001385041551</v>
      </c>
      <c r="R1118" s="1">
        <f>'S. MATERIALES'!L1119/'S. MATERIALES'!L1118-1</f>
        <v>0.01641932428</v>
      </c>
      <c r="S1118" s="1">
        <f>'S. MATERIALES'!N1119/'S. MATERIALES'!N1118-1</f>
        <v>0.002145922747</v>
      </c>
      <c r="T1118" s="1">
        <f>'S. MATERIALES'!P1119/'S. MATERIALES'!P1118-1</f>
        <v>0.003180661578</v>
      </c>
      <c r="U1118" s="1">
        <f>'S. MATERIALES'!R1119/'S. MATERIALES'!R1118-1</f>
        <v>0.01060606061</v>
      </c>
      <c r="V1118" s="1">
        <f>'S. MATERIALES'!T1119/'S. MATERIALES'!T1118-1</f>
        <v>0</v>
      </c>
      <c r="W1118" s="1">
        <f>SUMPRODUCT(M1118:V1118,'Ponderaciones e Índices.'!$A$8:$J$8)</f>
        <v>0.003749337027</v>
      </c>
      <c r="X1118" s="1">
        <f>'S. ENERGÍA'!B1119/'S. ENERGÍA'!B1118-1</f>
        <v>0.01784080512</v>
      </c>
      <c r="Y1118" s="1">
        <f>'S. ENERGÍA'!D1119/'S. ENERGÍA'!D1118-1</f>
        <v>0.03810810811</v>
      </c>
      <c r="Z1118" s="1">
        <f>'S. ENERGÍA'!F1119/'S. ENERGÍA'!F1118-1</f>
        <v>0.005484460695</v>
      </c>
      <c r="AA1118" s="1">
        <f>'S. ENERGÍA'!H1119/'S. ENERGÍA'!H1118-1</f>
        <v>0.008849048084</v>
      </c>
      <c r="AB1118" s="1">
        <f>'S. ENERGÍA'!J1119/'S. ENERGÍA'!J1118-1</f>
        <v>0.0465890183</v>
      </c>
      <c r="AC1118" s="1">
        <f>'S. ENERGÍA'!L1119/'S. ENERGÍA'!L1118-1</f>
        <v>0.01161825726</v>
      </c>
      <c r="AD1118" s="1">
        <f>'S. ENERGÍA'!N1119/'S. ENERGÍA'!N1118-1</f>
        <v>0.01006036217</v>
      </c>
      <c r="AE1118" s="1">
        <f>'S. ENERGÍA'!P1119/'S. ENERGÍA'!P1118-1</f>
        <v>0.009727626459</v>
      </c>
      <c r="AF1118" s="1">
        <f>'S. ENERGÍA'!R1119/'S. ENERGÍA'!R1118-1</f>
        <v>0.05208333333</v>
      </c>
      <c r="AG1118" s="1">
        <f>'S. ENERGÍA'!T1119/'S. ENERGÍA'!T1118-1</f>
        <v>0.02310231023</v>
      </c>
      <c r="AH1118" s="1">
        <f>SUMPRODUCT(X1118:AG1118,'Ponderaciones e Índices.'!$A$12:$J$12)</f>
        <v>0.02986085663</v>
      </c>
    </row>
    <row r="1119">
      <c r="A1119" s="1">
        <f>S.FINANCIERO!A1120</f>
        <v>43563</v>
      </c>
      <c r="B1119" s="1">
        <f>S.FINANCIERO!B1120/S.FINANCIERO!B1119-1</f>
        <v>-0.001544401544</v>
      </c>
      <c r="C1119" s="1">
        <f>S.FINANCIERO!D1120/S.FINANCIERO!D1119-1</f>
        <v>0.00066693344</v>
      </c>
      <c r="D1119" s="1">
        <f>S.FINANCIERO!F1120/S.FINANCIERO!F1119-1</f>
        <v>-0.0008794215361</v>
      </c>
      <c r="E1119" s="1">
        <f>S.FINANCIERO!H1120/S.FINANCIERO!H1119-1</f>
        <v>-0.001821493625</v>
      </c>
      <c r="F1119" s="1">
        <f>S.FINANCIERO!J1120/S.FINANCIERO!J1119-1</f>
        <v>-0.001004291062</v>
      </c>
      <c r="G1119" s="1">
        <f>S.FINANCIERO!L1120/S.FINANCIERO!L1119-1</f>
        <v>-0.003227368081</v>
      </c>
      <c r="H1119" s="1">
        <f>S.FINANCIERO!N1120/S.FINANCIERO!N1119-1</f>
        <v>-0.005219830046</v>
      </c>
      <c r="I1119" s="1">
        <f>S.FINANCIERO!P1120/S.FINANCIERO!P1119-1</f>
        <v>-0.0008467400508</v>
      </c>
      <c r="J1119" s="1">
        <f>S.FINANCIERO!R1120/S.FINANCIERO!R1119-1</f>
        <v>0.0003783579266</v>
      </c>
      <c r="K1119" s="1">
        <f>S.FINANCIERO!T1120/S.FINANCIERO!T1119-1</f>
        <v>0.009647271631</v>
      </c>
      <c r="L1119" s="1">
        <f>SUMPRODUCT(B1119:K1119, 'Ponderaciones e Índices.'!$A$4:$J$4)</f>
        <v>-0.001126150872</v>
      </c>
      <c r="M1119" s="1">
        <f>'S. MATERIALES'!B1120/'S. MATERIALES'!B1119-1</f>
        <v>-0.00332594235</v>
      </c>
      <c r="N1119" s="3">
        <f>'S. MATERIALES'!D1120/'S. MATERIALES'!D1119-1</f>
        <v>0.002240606687</v>
      </c>
      <c r="O1119" s="1">
        <f>'S. MATERIALES'!F1120/'S. MATERIALES'!F1119-1</f>
        <v>0.003833504832</v>
      </c>
      <c r="P1119" s="1">
        <f>'S. MATERIALES'!H1120/'S. MATERIALES'!H1119-1</f>
        <v>0.01114649682</v>
      </c>
      <c r="Q1119" s="1">
        <f>'S. MATERIALES'!J1120/'S. MATERIALES'!J1119-1</f>
        <v>-0.006421655799</v>
      </c>
      <c r="R1119" s="1">
        <f>'S. MATERIALES'!L1120/'S. MATERIALES'!L1119-1</f>
        <v>0.0220565393</v>
      </c>
      <c r="S1119" s="1">
        <f>'S. MATERIALES'!N1120/'S. MATERIALES'!N1119-1</f>
        <v>0.01284796574</v>
      </c>
      <c r="T1119" s="1">
        <f>'S. MATERIALES'!P1120/'S. MATERIALES'!P1119-1</f>
        <v>0.005072923272</v>
      </c>
      <c r="U1119" s="1">
        <f>'S. MATERIALES'!R1120/'S. MATERIALES'!R1119-1</f>
        <v>0.005997001499</v>
      </c>
      <c r="V1119" s="1">
        <f>'S. MATERIALES'!T1120/'S. MATERIALES'!T1119-1</f>
        <v>0.006756756757</v>
      </c>
      <c r="W1119" s="1">
        <f>SUMPRODUCT(M1119:V1119,'Ponderaciones e Índices.'!$A$8:$J$8)</f>
        <v>0.007084666425</v>
      </c>
      <c r="X1119" s="1">
        <f>'S. ENERGÍA'!B1120/'S. ENERGÍA'!B1119-1</f>
        <v>0.00606741573</v>
      </c>
      <c r="Y1119" s="1">
        <f>'S. ENERGÍA'!D1120/'S. ENERGÍA'!D1119-1</f>
        <v>0.01353814111</v>
      </c>
      <c r="Z1119" s="1">
        <f>'S. ENERGÍA'!F1120/'S. ENERGÍA'!F1119-1</f>
        <v>-0.001616161616</v>
      </c>
      <c r="AA1119" s="1">
        <f>'S. ENERGÍA'!H1120/'S. ENERGÍA'!H1119-1</f>
        <v>0.001299933309</v>
      </c>
      <c r="AB1119" s="1">
        <f>'S. ENERGÍA'!J1120/'S. ENERGÍA'!J1119-1</f>
        <v>0.02066772655</v>
      </c>
      <c r="AC1119" s="1">
        <f>'S. ENERGÍA'!L1120/'S. ENERGÍA'!L1119-1</f>
        <v>0.02461033634</v>
      </c>
      <c r="AD1119" s="1">
        <f>'S. ENERGÍA'!N1120/'S. ENERGÍA'!N1119-1</f>
        <v>-0.004581673307</v>
      </c>
      <c r="AE1119" s="1">
        <f>'S. ENERGÍA'!P1120/'S. ENERGÍA'!P1119-1</f>
        <v>0.01107899807</v>
      </c>
      <c r="AF1119" s="1">
        <f>'S. ENERGÍA'!R1120/'S. ENERGÍA'!R1119-1</f>
        <v>0.04554455446</v>
      </c>
      <c r="AG1119" s="1">
        <f>'S. ENERGÍA'!T1120/'S. ENERGÍA'!T1119-1</f>
        <v>0.003225806452</v>
      </c>
      <c r="AH1119" s="1">
        <f>SUMPRODUCT(X1119:AG1119,'Ponderaciones e Índices.'!$A$12:$J$12)</f>
        <v>0.01398748062</v>
      </c>
    </row>
    <row r="1120">
      <c r="A1120" s="1">
        <f>S.FINANCIERO!A1121</f>
        <v>43564</v>
      </c>
      <c r="B1120" s="1">
        <f>S.FINANCIERO!B1121/S.FINANCIERO!B1120-1</f>
        <v>-0.002706883217</v>
      </c>
      <c r="C1120" s="1">
        <f>S.FINANCIERO!D1121/S.FINANCIERO!D1120-1</f>
        <v>-0.01732871234</v>
      </c>
      <c r="D1120" s="1">
        <f>S.FINANCIERO!F1121/S.FINANCIERO!F1120-1</f>
        <v>-0.002738386308</v>
      </c>
      <c r="E1120" s="1">
        <f>S.FINANCIERO!H1121/S.FINANCIERO!H1120-1</f>
        <v>-0.002667040988</v>
      </c>
      <c r="F1120" s="1">
        <f>S.FINANCIERO!J1121/S.FINANCIERO!J1120-1</f>
        <v>-0.002741729117</v>
      </c>
      <c r="G1120" s="1">
        <f>S.FINANCIERO!L1121/S.FINANCIERO!L1120-1</f>
        <v>0.0006475635422</v>
      </c>
      <c r="H1120" s="1">
        <f>S.FINANCIERO!N1121/S.FINANCIERO!N1120-1</f>
        <v>-0.00365971336</v>
      </c>
      <c r="I1120" s="1">
        <f>S.FINANCIERO!P1121/S.FINANCIERO!P1120-1</f>
        <v>-0.002542372881</v>
      </c>
      <c r="J1120" s="1">
        <f>S.FINANCIERO!R1121/S.FINANCIERO!R1120-1</f>
        <v>-0.007186081694</v>
      </c>
      <c r="K1120" s="1">
        <f>S.FINANCIERO!T1121/S.FINANCIERO!T1120-1</f>
        <v>-0.01015228426</v>
      </c>
      <c r="L1120" s="1">
        <f>SUMPRODUCT(B1120:K1120, 'Ponderaciones e Índices.'!$A$4:$J$4)</f>
        <v>-0.005475838959</v>
      </c>
      <c r="M1120" s="1">
        <f>'S. MATERIALES'!B1121/'S. MATERIALES'!B1120-1</f>
        <v>0.01612903226</v>
      </c>
      <c r="N1120" s="3">
        <f>'S. MATERIALES'!D1121/'S. MATERIALES'!D1120-1</f>
        <v>0.001031814273</v>
      </c>
      <c r="O1120" s="1">
        <f>'S. MATERIALES'!F1121/'S. MATERIALES'!F1120-1</f>
        <v>0.01143649629</v>
      </c>
      <c r="P1120" s="1">
        <f>'S. MATERIALES'!H1121/'S. MATERIALES'!H1120-1</f>
        <v>-0.01228346457</v>
      </c>
      <c r="Q1120" s="1">
        <f>'S. MATERIALES'!J1121/'S. MATERIALES'!J1120-1</f>
        <v>-0.01053992244</v>
      </c>
      <c r="R1120" s="1">
        <f>'S. MATERIALES'!L1121/'S. MATERIALES'!L1120-1</f>
        <v>-0.02036474164</v>
      </c>
      <c r="S1120" s="1">
        <f>'S. MATERIALES'!N1121/'S. MATERIALES'!N1120-1</f>
        <v>0.01268498943</v>
      </c>
      <c r="T1120" s="1">
        <f>'S. MATERIALES'!P1121/'S. MATERIALES'!P1120-1</f>
        <v>0</v>
      </c>
      <c r="U1120" s="1">
        <f>'S. MATERIALES'!R1121/'S. MATERIALES'!R1120-1</f>
        <v>-0.01788375559</v>
      </c>
      <c r="V1120" s="1">
        <f>'S. MATERIALES'!T1121/'S. MATERIALES'!T1120-1</f>
        <v>0.002237136465</v>
      </c>
      <c r="W1120" s="1">
        <f>SUMPRODUCT(M1120:V1120,'Ponderaciones e Índices.'!$A$8:$J$8)</f>
        <v>-0.002644948964</v>
      </c>
      <c r="X1120" s="1">
        <f>'S. ENERGÍA'!B1121/'S. ENERGÍA'!B1120-1</f>
        <v>-0.0138485593</v>
      </c>
      <c r="Y1120" s="1">
        <f>'S. ENERGÍA'!D1121/'S. ENERGÍA'!D1120-1</f>
        <v>0.004623683535</v>
      </c>
      <c r="Z1120" s="1">
        <f>'S. ENERGÍA'!F1121/'S. ENERGÍA'!F1120-1</f>
        <v>-0.00566572238</v>
      </c>
      <c r="AA1120" s="1">
        <f>'S. ENERGÍA'!H1121/'S. ENERGÍA'!H1120-1</f>
        <v>-0.00535325995</v>
      </c>
      <c r="AB1120" s="1">
        <f>'S. ENERGÍA'!J1121/'S. ENERGÍA'!J1120-1</f>
        <v>-0.007009345794</v>
      </c>
      <c r="AC1120" s="1">
        <f>'S. ENERGÍA'!L1121/'S. ENERGÍA'!L1120-1</f>
        <v>0</v>
      </c>
      <c r="AD1120" s="1">
        <f>'S. ENERGÍA'!N1121/'S. ENERGÍA'!N1120-1</f>
        <v>-0.009405643386</v>
      </c>
      <c r="AE1120" s="1">
        <f>'S. ENERGÍA'!P1121/'S. ENERGÍA'!P1120-1</f>
        <v>0.007146260124</v>
      </c>
      <c r="AF1120" s="1">
        <f>'S. ENERGÍA'!R1121/'S. ENERGÍA'!R1120-1</f>
        <v>0.01136363636</v>
      </c>
      <c r="AG1120" s="1">
        <f>'S. ENERGÍA'!T1121/'S. ENERGÍA'!T1120-1</f>
        <v>-0.02357984995</v>
      </c>
      <c r="AH1120" s="1">
        <f>SUMPRODUCT(X1120:AG1120,'Ponderaciones e Índices.'!$A$12:$J$12)</f>
        <v>-0.002333914664</v>
      </c>
    </row>
    <row r="1121">
      <c r="A1121" s="1">
        <f>S.FINANCIERO!A1122</f>
        <v>43565</v>
      </c>
      <c r="B1121" s="1">
        <f>S.FINANCIERO!B1122/S.FINANCIERO!B1121-1</f>
        <v>0.003295851105</v>
      </c>
      <c r="C1121" s="1">
        <f>S.FINANCIERO!D1122/S.FINANCIERO!D1121-1</f>
        <v>0.0005425935974</v>
      </c>
      <c r="D1121" s="1">
        <f>S.FINANCIERO!F1122/S.FINANCIERO!F1121-1</f>
        <v>0.0008826125331</v>
      </c>
      <c r="E1121" s="1">
        <f>S.FINANCIERO!H1122/S.FINANCIERO!H1121-1</f>
        <v>0.004222378607</v>
      </c>
      <c r="F1121" s="1">
        <f>S.FINANCIERO!J1122/S.FINANCIERO!J1121-1</f>
        <v>0.0002749266862</v>
      </c>
      <c r="G1121" s="1">
        <f>S.FINANCIERO!L1122/S.FINANCIERO!L1121-1</f>
        <v>0.002103219544</v>
      </c>
      <c r="H1121" s="1">
        <f>S.FINANCIERO!N1122/S.FINANCIERO!N1121-1</f>
        <v>0.006864294067</v>
      </c>
      <c r="I1121" s="1">
        <f>S.FINANCIERO!P1122/S.FINANCIERO!P1121-1</f>
        <v>0.006796941376</v>
      </c>
      <c r="J1121" s="1">
        <f>S.FINANCIERO!R1122/S.FINANCIERO!R1121-1</f>
        <v>0.003047619048</v>
      </c>
      <c r="K1121" s="1">
        <f>S.FINANCIERO!T1122/S.FINANCIERO!T1121-1</f>
        <v>-0.003318250377</v>
      </c>
      <c r="L1121" s="1">
        <f>SUMPRODUCT(B1121:K1121, 'Ponderaciones e Índices.'!$A$4:$J$4)</f>
        <v>0.003029583611</v>
      </c>
      <c r="M1121" s="1">
        <f>'S. MATERIALES'!B1122/'S. MATERIALES'!B1121-1</f>
        <v>-0.007662835249</v>
      </c>
      <c r="N1121" s="3">
        <f>'S. MATERIALES'!D1122/'S. MATERIALES'!D1121-1</f>
        <v>-0.01391513486</v>
      </c>
      <c r="O1121" s="1">
        <f>'S. MATERIALES'!F1122/'S. MATERIALES'!F1121-1</f>
        <v>0.01695083661</v>
      </c>
      <c r="P1121" s="1">
        <f>'S. MATERIALES'!H1122/'S. MATERIALES'!H1121-1</f>
        <v>0.000637755102</v>
      </c>
      <c r="Q1121" s="1">
        <f>'S. MATERIALES'!J1122/'S. MATERIALES'!J1121-1</f>
        <v>0.002110340669</v>
      </c>
      <c r="R1121" s="1">
        <f>'S. MATERIALES'!L1122/'S. MATERIALES'!L1121-1</f>
        <v>0.01458268694</v>
      </c>
      <c r="S1121" s="1">
        <f>'S. MATERIALES'!N1122/'S. MATERIALES'!N1121-1</f>
        <v>-0.01670146138</v>
      </c>
      <c r="T1121" s="1">
        <f>'S. MATERIALES'!P1122/'S. MATERIALES'!P1121-1</f>
        <v>-0.01261829653</v>
      </c>
      <c r="U1121" s="1">
        <f>'S. MATERIALES'!R1122/'S. MATERIALES'!R1121-1</f>
        <v>-0.001517450683</v>
      </c>
      <c r="V1121" s="1">
        <f>'S. MATERIALES'!T1122/'S. MATERIALES'!T1121-1</f>
        <v>0</v>
      </c>
      <c r="W1121" s="1">
        <f>SUMPRODUCT(M1121:V1121,'Ponderaciones e Índices.'!$A$8:$J$8)</f>
        <v>-0.005081083681</v>
      </c>
      <c r="X1121" s="1">
        <f>'S. ENERGÍA'!B1122/'S. ENERGÍA'!B1121-1</f>
        <v>-0.002944507361</v>
      </c>
      <c r="Y1121" s="1">
        <f>'S. ENERGÍA'!D1122/'S. ENERGÍA'!D1121-1</f>
        <v>0.01048325237</v>
      </c>
      <c r="Z1121" s="1">
        <f>'S. ENERGÍA'!F1122/'S. ENERGÍA'!F1121-1</f>
        <v>-0.002238502239</v>
      </c>
      <c r="AA1121" s="1">
        <f>'S. ENERGÍA'!H1122/'S. ENERGÍA'!H1121-1</f>
        <v>0.005382071578</v>
      </c>
      <c r="AB1121" s="1">
        <f>'S. ENERGÍA'!J1122/'S. ENERGÍA'!J1121-1</f>
        <v>0.04784313725</v>
      </c>
      <c r="AC1121" s="1">
        <f>'S. ENERGÍA'!L1122/'S. ENERGÍA'!L1121-1</f>
        <v>0.03175874033</v>
      </c>
      <c r="AD1121" s="1">
        <f>'S. ENERGÍA'!N1122/'S. ENERGÍA'!N1121-1</f>
        <v>0.009494949495</v>
      </c>
      <c r="AE1121" s="1">
        <f>'S. ENERGÍA'!P1122/'S. ENERGÍA'!P1121-1</f>
        <v>0.004257332072</v>
      </c>
      <c r="AF1121" s="1">
        <f>'S. ENERGÍA'!R1122/'S. ENERGÍA'!R1121-1</f>
        <v>0.07677902622</v>
      </c>
      <c r="AG1121" s="1">
        <f>'S. ENERGÍA'!T1122/'S. ENERGÍA'!T1121-1</f>
        <v>0.02854006586</v>
      </c>
      <c r="AH1121" s="1">
        <f>SUMPRODUCT(X1121:AG1121,'Ponderaciones e Índices.'!$A$12:$J$12)</f>
        <v>0.02023470705</v>
      </c>
    </row>
    <row r="1122">
      <c r="A1122" s="1">
        <f>S.FINANCIERO!A1123</f>
        <v>43566</v>
      </c>
      <c r="B1122" s="1">
        <f>S.FINANCIERO!B1123/S.FINANCIERO!B1122-1</f>
        <v>0.00270531401</v>
      </c>
      <c r="C1122" s="1">
        <f>S.FINANCIERO!D1123/S.FINANCIERO!D1122-1</f>
        <v>-0.001084598698</v>
      </c>
      <c r="D1122" s="1">
        <f>S.FINANCIERO!F1123/S.FINANCIERO!F1122-1</f>
        <v>0.004703115814</v>
      </c>
      <c r="E1122" s="1">
        <f>S.FINANCIERO!H1123/S.FINANCIERO!H1122-1</f>
        <v>-0.001261387526</v>
      </c>
      <c r="F1122" s="1">
        <f>S.FINANCIERO!J1123/S.FINANCIERO!J1122-1</f>
        <v>0.0009161704077</v>
      </c>
      <c r="G1122" s="1">
        <f>S.FINANCIERO!L1123/S.FINANCIERO!L1122-1</f>
        <v>0.0003228931224</v>
      </c>
      <c r="H1122" s="1">
        <f>S.FINANCIERO!N1123/S.FINANCIERO!N1122-1</f>
        <v>-0.002061206759</v>
      </c>
      <c r="I1122" s="1">
        <f>S.FINANCIERO!P1123/S.FINANCIERO!P1122-1</f>
        <v>0.01265822785</v>
      </c>
      <c r="J1122" s="1">
        <f>S.FINANCIERO!R1123/S.FINANCIERO!R1122-1</f>
        <v>0.009684770224</v>
      </c>
      <c r="K1122" s="1">
        <f>S.FINANCIERO!T1123/S.FINANCIERO!T1122-1</f>
        <v>-0.003934624697</v>
      </c>
      <c r="L1122" s="1">
        <f>SUMPRODUCT(B1122:K1122, 'Ponderaciones e Índices.'!$A$4:$J$4)</f>
        <v>0.002528714012</v>
      </c>
      <c r="M1122" s="1">
        <f>'S. MATERIALES'!B1123/'S. MATERIALES'!B1122-1</f>
        <v>-0.009928295643</v>
      </c>
      <c r="N1122" s="3">
        <f>'S. MATERIALES'!D1123/'S. MATERIALES'!D1122-1</f>
        <v>-0.01271777003</v>
      </c>
      <c r="O1122" s="1">
        <f>'S. MATERIALES'!F1123/'S. MATERIALES'!F1122-1</f>
        <v>-0.01483146067</v>
      </c>
      <c r="P1122" s="1">
        <f>'S. MATERIALES'!H1123/'S. MATERIALES'!H1122-1</f>
        <v>-0.01274697259</v>
      </c>
      <c r="Q1122" s="1">
        <f>'S. MATERIALES'!J1123/'S. MATERIALES'!J1122-1</f>
        <v>-0.0006016847172</v>
      </c>
      <c r="R1122" s="1">
        <f>'S. MATERIALES'!L1123/'S. MATERIALES'!L1122-1</f>
        <v>-0.003669724771</v>
      </c>
      <c r="S1122" s="1">
        <f>'S. MATERIALES'!N1123/'S. MATERIALES'!N1122-1</f>
        <v>-0.0127388535</v>
      </c>
      <c r="T1122" s="1">
        <f>'S. MATERIALES'!P1123/'S. MATERIALES'!P1122-1</f>
        <v>0.008306709265</v>
      </c>
      <c r="U1122" s="1">
        <f>'S. MATERIALES'!R1123/'S. MATERIALES'!R1122-1</f>
        <v>0.01519756839</v>
      </c>
      <c r="V1122" s="1">
        <f>'S. MATERIALES'!T1123/'S. MATERIALES'!T1122-1</f>
        <v>-0.01060267857</v>
      </c>
      <c r="W1122" s="1">
        <f>SUMPRODUCT(M1122:V1122,'Ponderaciones e Índices.'!$A$8:$J$8)</f>
        <v>-0.001402570981</v>
      </c>
      <c r="X1122" s="1">
        <f>'S. ENERGÍA'!B1123/'S. ENERGÍA'!B1122-1</f>
        <v>-0.003180372558</v>
      </c>
      <c r="Y1122" s="1">
        <f>'S. ENERGÍA'!D1123/'S. ENERGÍA'!D1122-1</f>
        <v>0.001771255061</v>
      </c>
      <c r="Z1122" s="1">
        <f>'S. ENERGÍA'!F1123/'S. ENERGÍA'!F1122-1</f>
        <v>0.01264531919</v>
      </c>
      <c r="AA1122" s="1">
        <f>'S. ENERGÍA'!H1123/'S. ENERGÍA'!H1122-1</f>
        <v>0.005029143746</v>
      </c>
      <c r="AB1122" s="1">
        <f>'S. ENERGÍA'!J1123/'S. ENERGÍA'!J1122-1</f>
        <v>-0.0127245509</v>
      </c>
      <c r="AC1122" s="1">
        <f>'S. ENERGÍA'!L1123/'S. ENERGÍA'!L1122-1</f>
        <v>0.00181065701</v>
      </c>
      <c r="AD1122" s="1">
        <f>'S. ENERGÍA'!N1123/'S. ENERGÍA'!N1122-1</f>
        <v>0.001801080648</v>
      </c>
      <c r="AE1122" s="1">
        <f>'S. ENERGÍA'!P1123/'S. ENERGÍA'!P1122-1</f>
        <v>0.01224682054</v>
      </c>
      <c r="AF1122" s="1">
        <f>'S. ENERGÍA'!R1123/'S. ENERGÍA'!R1122-1</f>
        <v>-0.02086956522</v>
      </c>
      <c r="AG1122" s="1">
        <f>'S. ENERGÍA'!T1123/'S. ENERGÍA'!T1122-1</f>
        <v>-0.002134471718</v>
      </c>
      <c r="AH1122" s="1">
        <f>SUMPRODUCT(X1122:AG1122,'Ponderaciones e Índices.'!$A$12:$J$12)</f>
        <v>-0.002248717578</v>
      </c>
    </row>
    <row r="1123">
      <c r="A1123" s="1">
        <f>S.FINANCIERO!A1124</f>
        <v>43567</v>
      </c>
      <c r="B1123" s="1">
        <f>S.FINANCIERO!B1124/S.FINANCIERO!B1123-1</f>
        <v>0.008768548853</v>
      </c>
      <c r="C1123" s="1">
        <f>S.FINANCIERO!D1124/S.FINANCIERO!D1123-1</f>
        <v>0.01072204126</v>
      </c>
      <c r="D1123" s="1">
        <f>S.FINANCIERO!F1124/S.FINANCIERO!F1123-1</f>
        <v>0.006729081334</v>
      </c>
      <c r="E1123" s="1">
        <f>S.FINANCIERO!H1124/S.FINANCIERO!H1123-1</f>
        <v>0.007297221443</v>
      </c>
      <c r="F1123" s="1">
        <f>S.FINANCIERO!J1124/S.FINANCIERO!J1123-1</f>
        <v>0.006407322654</v>
      </c>
      <c r="G1123" s="1">
        <f>S.FINANCIERO!L1124/S.FINANCIERO!L1123-1</f>
        <v>0.009360877986</v>
      </c>
      <c r="H1123" s="1">
        <f>S.FINANCIERO!N1124/S.FINANCIERO!N1123-1</f>
        <v>0.004290835114</v>
      </c>
      <c r="I1123" s="1">
        <f>S.FINANCIERO!P1124/S.FINANCIERO!P1123-1</f>
        <v>0.007083333333</v>
      </c>
      <c r="J1123" s="1">
        <f>S.FINANCIERO!R1124/S.FINANCIERO!R1123-1</f>
        <v>0.007334963325</v>
      </c>
      <c r="K1123" s="1">
        <f>S.FINANCIERO!T1124/S.FINANCIERO!T1123-1</f>
        <v>-0.007292616226</v>
      </c>
      <c r="L1123" s="1">
        <f>SUMPRODUCT(B1123:K1123, 'Ponderaciones e Índices.'!$A$4:$J$4)</f>
        <v>0.007412895849</v>
      </c>
      <c r="M1123" s="1">
        <f>'S. MATERIALES'!B1124/'S. MATERIALES'!B1123-1</f>
        <v>-0.002228412256</v>
      </c>
      <c r="N1123" s="3">
        <f>'S. MATERIALES'!D1124/'S. MATERIALES'!D1123-1</f>
        <v>-0.006352567496</v>
      </c>
      <c r="O1123" s="1">
        <f>'S. MATERIALES'!F1124/'S. MATERIALES'!F1123-1</f>
        <v>-0.01315058712</v>
      </c>
      <c r="P1123" s="1">
        <f>'S. MATERIALES'!H1124/'S. MATERIALES'!H1123-1</f>
        <v>-0.004519044545</v>
      </c>
      <c r="Q1123" s="1">
        <f>'S. MATERIALES'!J1124/'S. MATERIALES'!J1123-1</f>
        <v>-0.002006823199</v>
      </c>
      <c r="R1123" s="1">
        <f>'S. MATERIALES'!L1124/'S. MATERIALES'!L1123-1</f>
        <v>0.03222836096</v>
      </c>
      <c r="S1123" s="1">
        <f>'S. MATERIALES'!N1124/'S. MATERIALES'!N1123-1</f>
        <v>-0.006451612903</v>
      </c>
      <c r="T1123" s="1">
        <f>'S. MATERIALES'!P1124/'S. MATERIALES'!P1123-1</f>
        <v>-0.001267427123</v>
      </c>
      <c r="U1123" s="1">
        <f>'S. MATERIALES'!R1124/'S. MATERIALES'!R1123-1</f>
        <v>0.02245508982</v>
      </c>
      <c r="V1123" s="1">
        <f>'S. MATERIALES'!T1124/'S. MATERIALES'!T1123-1</f>
        <v>-0.003384094755</v>
      </c>
      <c r="W1123" s="1">
        <f>SUMPRODUCT(M1123:V1123,'Ponderaciones e Índices.'!$A$8:$J$8)</f>
        <v>0.006573260176</v>
      </c>
      <c r="X1123" s="1">
        <f>'S. ENERGÍA'!B1124/'S. ENERGÍA'!B1123-1</f>
        <v>0.00774840474</v>
      </c>
      <c r="Y1123" s="1">
        <f>'S. ENERGÍA'!D1124/'S. ENERGÍA'!D1123-1</f>
        <v>0.00429401364</v>
      </c>
      <c r="Z1123" s="1">
        <f>'S. ENERGÍA'!F1124/'S. ENERGÍA'!F1123-1</f>
        <v>0.005639476334</v>
      </c>
      <c r="AA1123" s="1">
        <f>'S. ENERGÍA'!H1124/'S. ENERGÍA'!H1123-1</f>
        <v>0.001614243618</v>
      </c>
      <c r="AB1123" s="1">
        <f>'S. ENERGÍA'!J1124/'S. ENERGÍA'!J1123-1</f>
        <v>0</v>
      </c>
      <c r="AC1123" s="1">
        <f>'S. ENERGÍA'!L1124/'S. ENERGÍA'!L1123-1</f>
        <v>0.001032791118</v>
      </c>
      <c r="AD1123" s="1">
        <f>'S. ENERGÍA'!N1124/'S. ENERGÍA'!N1123-1</f>
        <v>-0.0003995205753</v>
      </c>
      <c r="AE1123" s="1">
        <f>'S. ENERGÍA'!P1124/'S. ENERGÍA'!P1123-1</f>
        <v>0.004187994416</v>
      </c>
      <c r="AF1123" s="1">
        <f>'S. ENERGÍA'!R1124/'S. ENERGÍA'!R1123-1</f>
        <v>0.02309058615</v>
      </c>
      <c r="AG1123" s="1">
        <f>'S. ENERGÍA'!T1124/'S. ENERGÍA'!T1123-1</f>
        <v>0.001069518717</v>
      </c>
      <c r="AH1123" s="1">
        <f>SUMPRODUCT(X1123:AG1123,'Ponderaciones e Índices.'!$A$12:$J$12)</f>
        <v>0.006003157754</v>
      </c>
    </row>
    <row r="1124">
      <c r="A1124" s="1">
        <f>S.FINANCIERO!A1125</f>
        <v>43570</v>
      </c>
      <c r="B1124" s="1">
        <f>S.FINANCIERO!B1125/S.FINANCIERO!B1124-1</f>
        <v>0.003438723851</v>
      </c>
      <c r="C1124" s="1">
        <f>S.FINANCIERO!D1125/S.FINANCIERO!D1124-1</f>
        <v>0.005237008191</v>
      </c>
      <c r="D1124" s="1">
        <f>S.FINANCIERO!F1125/S.FINANCIERO!F1124-1</f>
        <v>0.002906131938</v>
      </c>
      <c r="E1124" s="1">
        <f>S.FINANCIERO!H1125/S.FINANCIERO!H1124-1</f>
        <v>0.00362217888</v>
      </c>
      <c r="F1124" s="1">
        <f>S.FINANCIERO!J1125/S.FINANCIERO!J1124-1</f>
        <v>0.003638017281</v>
      </c>
      <c r="G1124" s="1">
        <f>S.FINANCIERO!L1125/S.FINANCIERO!L1124-1</f>
        <v>0.004477134634</v>
      </c>
      <c r="H1124" s="1">
        <f>S.FINANCIERO!N1125/S.FINANCIERO!N1124-1</f>
        <v>0.01549777308</v>
      </c>
      <c r="I1124" s="1">
        <f>S.FINANCIERO!P1125/S.FINANCIERO!P1124-1</f>
        <v>0.005378568473</v>
      </c>
      <c r="J1124" s="1">
        <f>S.FINANCIERO!R1125/S.FINANCIERO!R1124-1</f>
        <v>0.003174010456</v>
      </c>
      <c r="K1124" s="1">
        <f>S.FINANCIERO!T1125/S.FINANCIERO!T1124-1</f>
        <v>0.01744719927</v>
      </c>
      <c r="L1124" s="1">
        <f>SUMPRODUCT(B1124:K1124, 'Ponderaciones e Índices.'!$A$4:$J$4)</f>
        <v>0.005642408407</v>
      </c>
      <c r="M1124" s="1">
        <f>'S. MATERIALES'!B1125/'S. MATERIALES'!B1124-1</f>
        <v>0.01898380793</v>
      </c>
      <c r="N1124" s="3">
        <f>'S. MATERIALES'!D1125/'S. MATERIALES'!D1124-1</f>
        <v>0.01935713017</v>
      </c>
      <c r="O1124" s="1">
        <f>'S. MATERIALES'!F1125/'S. MATERIALES'!F1124-1</f>
        <v>0.01143649629</v>
      </c>
      <c r="P1124" s="1">
        <f>'S. MATERIALES'!H1125/'S. MATERIALES'!H1124-1</f>
        <v>0.0126459144</v>
      </c>
      <c r="Q1124" s="1">
        <f>'S. MATERIALES'!J1125/'S. MATERIALES'!J1124-1</f>
        <v>0.0005027146592</v>
      </c>
      <c r="R1124" s="1">
        <f>'S. MATERIALES'!L1125/'S. MATERIALES'!L1124-1</f>
        <v>-0.0172465061</v>
      </c>
      <c r="S1124" s="1">
        <f>'S. MATERIALES'!N1125/'S. MATERIALES'!N1124-1</f>
        <v>0.01082251082</v>
      </c>
      <c r="T1124" s="1">
        <f>'S. MATERIALES'!P1125/'S. MATERIALES'!P1124-1</f>
        <v>-0.001903553299</v>
      </c>
      <c r="U1124" s="1">
        <f>'S. MATERIALES'!R1125/'S. MATERIALES'!R1124-1</f>
        <v>0.08052708638</v>
      </c>
      <c r="V1124" s="1">
        <f>'S. MATERIALES'!T1125/'S. MATERIALES'!T1124-1</f>
        <v>0.009620826259</v>
      </c>
      <c r="W1124" s="1">
        <f>SUMPRODUCT(M1124:V1124,'Ponderaciones e Índices.'!$A$8:$J$8)</f>
        <v>0.02298650388</v>
      </c>
      <c r="X1124" s="1">
        <f>'S. ENERGÍA'!B1125/'S. ENERGÍA'!B1124-1</f>
        <v>-0.002487562189</v>
      </c>
      <c r="Y1124" s="1">
        <f>'S. ENERGÍA'!D1125/'S. ENERGÍA'!D1124-1</f>
        <v>-0.003772635815</v>
      </c>
      <c r="Z1124" s="1">
        <f>'S. ENERGÍA'!F1125/'S. ENERGÍA'!F1124-1</f>
        <v>-0.001401962748</v>
      </c>
      <c r="AA1124" s="1">
        <f>'S. ENERGÍA'!H1125/'S. ENERGÍA'!H1124-1</f>
        <v>0.0008049364719</v>
      </c>
      <c r="AB1124" s="1">
        <f>'S. ENERGÍA'!J1125/'S. ENERGÍA'!J1124-1</f>
        <v>-0.009097801365</v>
      </c>
      <c r="AC1124" s="1">
        <f>'S. ENERGÍA'!L1125/'S. ENERGÍA'!L1124-1</f>
        <v>0.003353108073</v>
      </c>
      <c r="AD1124" s="1">
        <f>'S. ENERGÍA'!N1125/'S. ENERGÍA'!N1124-1</f>
        <v>0.0003996802558</v>
      </c>
      <c r="AE1124" s="1">
        <f>'S. ENERGÍA'!P1125/'S. ENERGÍA'!P1124-1</f>
        <v>0.001390176089</v>
      </c>
      <c r="AF1124" s="1">
        <f>'S. ENERGÍA'!R1125/'S. ENERGÍA'!R1124-1</f>
        <v>-0.015625</v>
      </c>
      <c r="AG1124" s="1">
        <f>'S. ENERGÍA'!T1125/'S. ENERGÍA'!T1124-1</f>
        <v>-0.003205128205</v>
      </c>
      <c r="AH1124" s="1">
        <f>SUMPRODUCT(X1124:AG1124,'Ponderaciones e Índices.'!$A$12:$J$12)</f>
        <v>-0.00448019538</v>
      </c>
    </row>
    <row r="1125">
      <c r="A1125" s="1">
        <f>S.FINANCIERO!A1126</f>
        <v>43571</v>
      </c>
      <c r="B1125" s="1">
        <f>S.FINANCIERO!B1126/S.FINANCIERO!B1125-1</f>
        <v>0.005997144217</v>
      </c>
      <c r="C1125" s="1">
        <f>S.FINANCIERO!D1126/S.FINANCIERO!D1125-1</f>
        <v>0.007881378573</v>
      </c>
      <c r="D1125" s="1">
        <f>S.FINANCIERO!F1126/S.FINANCIERO!F1125-1</f>
        <v>0.00328407225</v>
      </c>
      <c r="E1125" s="1">
        <f>S.FINANCIERO!H1126/S.FINANCIERO!H1125-1</f>
        <v>0.006940588562</v>
      </c>
      <c r="F1125" s="1">
        <f>S.FINANCIERO!J1126/S.FINANCIERO!J1125-1</f>
        <v>0.003896692343</v>
      </c>
      <c r="G1125" s="1">
        <f>S.FINANCIERO!L1126/S.FINANCIERO!L1125-1</f>
        <v>0</v>
      </c>
      <c r="H1125" s="1">
        <f>S.FINANCIERO!N1126/S.FINANCIERO!N1125-1</f>
        <v>-0.001711665019</v>
      </c>
      <c r="I1125" s="1">
        <f>S.FINANCIERO!P1126/S.FINANCIERO!P1125-1</f>
        <v>0.00987654321</v>
      </c>
      <c r="J1125" s="1">
        <f>S.FINANCIERO!R1126/S.FINANCIERO!R1125-1</f>
        <v>0.0139586823</v>
      </c>
      <c r="K1125" s="1">
        <f>S.FINANCIERO!T1126/S.FINANCIERO!T1125-1</f>
        <v>0.002707581227</v>
      </c>
      <c r="L1125" s="1">
        <f>SUMPRODUCT(B1125:K1125, 'Ponderaciones e Índices.'!$A$4:$J$4)</f>
        <v>0.005687777997</v>
      </c>
      <c r="M1125" s="1">
        <f>'S. MATERIALES'!B1126/'S. MATERIALES'!B1125-1</f>
        <v>-0.02794520548</v>
      </c>
      <c r="N1125" s="3">
        <f>'S. MATERIALES'!D1126/'S. MATERIALES'!D1125-1</f>
        <v>-0.02979094077</v>
      </c>
      <c r="O1125" s="1">
        <f>'S. MATERIALES'!F1126/'S. MATERIALES'!F1125-1</f>
        <v>-0.03767735782</v>
      </c>
      <c r="P1125" s="1">
        <f>'S. MATERIALES'!H1126/'S. MATERIALES'!H1125-1</f>
        <v>-0.01825168108</v>
      </c>
      <c r="Q1125" s="1">
        <f>'S. MATERIALES'!J1126/'S. MATERIALES'!J1125-1</f>
        <v>-0.02341473219</v>
      </c>
      <c r="R1125" s="1">
        <f>'S. MATERIALES'!L1126/'S. MATERIALES'!L1125-1</f>
        <v>0.003933434191</v>
      </c>
      <c r="S1125" s="1">
        <f>'S. MATERIALES'!N1126/'S. MATERIALES'!N1125-1</f>
        <v>-0.01070663812</v>
      </c>
      <c r="T1125" s="1">
        <f>'S. MATERIALES'!P1126/'S. MATERIALES'!P1125-1</f>
        <v>0.01780038144</v>
      </c>
      <c r="U1125" s="1">
        <f>'S. MATERIALES'!R1126/'S. MATERIALES'!R1125-1</f>
        <v>0.0135501355</v>
      </c>
      <c r="V1125" s="1">
        <f>'S. MATERIALES'!T1126/'S. MATERIALES'!T1125-1</f>
        <v>-0.02578475336</v>
      </c>
      <c r="W1125" s="1">
        <f>SUMPRODUCT(M1125:V1125,'Ponderaciones e Índices.'!$A$8:$J$8)</f>
        <v>-0.004595967944</v>
      </c>
      <c r="X1125" s="1">
        <f>'S. ENERGÍA'!B1126/'S. ENERGÍA'!B1125-1</f>
        <v>-0.00385400136</v>
      </c>
      <c r="Y1125" s="1">
        <f>'S. ENERGÍA'!D1126/'S. ENERGÍA'!D1125-1</f>
        <v>0.02272153497</v>
      </c>
      <c r="Z1125" s="1">
        <f>'S. ENERGÍA'!F1126/'S. ENERGÍA'!F1125-1</f>
        <v>-0.004813477738</v>
      </c>
      <c r="AA1125" s="1">
        <f>'S. ENERGÍA'!H1126/'S. ENERGÍA'!H1125-1</f>
        <v>0</v>
      </c>
      <c r="AB1125" s="1">
        <f>'S. ENERGÍA'!J1126/'S. ENERGÍA'!J1125-1</f>
        <v>0.00688599847</v>
      </c>
      <c r="AC1125" s="1">
        <f>'S. ENERGÍA'!L1126/'S. ENERGÍA'!L1125-1</f>
        <v>0.01259640103</v>
      </c>
      <c r="AD1125" s="1">
        <f>'S. ENERGÍA'!N1126/'S. ENERGÍA'!N1125-1</f>
        <v>-0.002796644027</v>
      </c>
      <c r="AE1125" s="1">
        <f>'S. ENERGÍA'!P1126/'S. ENERGÍA'!P1125-1</f>
        <v>-0.002313743637</v>
      </c>
      <c r="AF1125" s="1">
        <f>'S. ENERGÍA'!R1126/'S. ENERGÍA'!R1125-1</f>
        <v>-0.02116402116</v>
      </c>
      <c r="AG1125" s="1">
        <f>'S. ENERGÍA'!T1126/'S. ENERGÍA'!T1125-1</f>
        <v>-0.01714898178</v>
      </c>
      <c r="AH1125" s="1">
        <f>SUMPRODUCT(X1125:AG1125,'Ponderaciones e Índices.'!$A$12:$J$12)</f>
        <v>0.004305834936</v>
      </c>
    </row>
    <row r="1126">
      <c r="A1126" s="1">
        <f>S.FINANCIERO!A1127</f>
        <v>43572</v>
      </c>
      <c r="B1126" s="1">
        <f>S.FINANCIERO!B1127/S.FINANCIERO!B1126-1</f>
        <v>0.007191521575</v>
      </c>
      <c r="C1126" s="1">
        <f>S.FINANCIERO!D1127/S.FINANCIERO!D1126-1</f>
        <v>0.002385685885</v>
      </c>
      <c r="D1126" s="1">
        <f>S.FINANCIERO!F1127/S.FINANCIERO!F1126-1</f>
        <v>0.01270819293</v>
      </c>
      <c r="E1126" s="1">
        <f>S.FINANCIERO!H1127/S.FINANCIERO!H1126-1</f>
        <v>0.004273504274</v>
      </c>
      <c r="F1126" s="1">
        <f>S.FINANCIERO!J1127/S.FINANCIERO!J1126-1</f>
        <v>0.0009026900162</v>
      </c>
      <c r="G1126" s="1">
        <f>S.FINANCIERO!L1127/S.FINANCIERO!L1126-1</f>
        <v>0.002228589621</v>
      </c>
      <c r="H1126" s="1">
        <f>S.FINANCIERO!N1127/S.FINANCIERO!N1126-1</f>
        <v>-0.00920561237</v>
      </c>
      <c r="I1126" s="1">
        <f>S.FINANCIERO!P1127/S.FINANCIERO!P1126-1</f>
        <v>0.007742461288</v>
      </c>
      <c r="J1126" s="1">
        <f>S.FINANCIERO!R1127/S.FINANCIERO!R1126-1</f>
        <v>0.0003671071953</v>
      </c>
      <c r="K1126" s="1">
        <f>S.FINANCIERO!T1127/S.FINANCIERO!T1126-1</f>
        <v>0.01770177018</v>
      </c>
      <c r="L1126" s="1">
        <f>SUMPRODUCT(B1126:K1126, 'Ponderaciones e Índices.'!$A$4:$J$4)</f>
        <v>0.003587500135</v>
      </c>
      <c r="M1126" s="1">
        <f>'S. MATERIALES'!B1127/'S. MATERIALES'!B1126-1</f>
        <v>-0.005636978579</v>
      </c>
      <c r="N1126" s="3">
        <f>'S. MATERIALES'!D1127/'S. MATERIALES'!D1126-1</f>
        <v>-0.02082959239</v>
      </c>
      <c r="O1126" s="1">
        <f>'S. MATERIALES'!F1127/'S. MATERIALES'!F1126-1</f>
        <v>0.005885268244</v>
      </c>
      <c r="P1126" s="1">
        <f>'S. MATERIALES'!H1127/'S. MATERIALES'!H1126-1</f>
        <v>-0.03685583823</v>
      </c>
      <c r="Q1126" s="1">
        <f>'S. MATERIALES'!J1127/'S. MATERIALES'!J1126-1</f>
        <v>-0.01934554435</v>
      </c>
      <c r="R1126" s="1">
        <f>'S. MATERIALES'!L1127/'S. MATERIALES'!L1126-1</f>
        <v>0.01416515973</v>
      </c>
      <c r="S1126" s="1">
        <f>'S. MATERIALES'!N1127/'S. MATERIALES'!N1126-1</f>
        <v>-0.0303030303</v>
      </c>
      <c r="T1126" s="1">
        <f>'S. MATERIALES'!P1127/'S. MATERIALES'!P1126-1</f>
        <v>0.02186133666</v>
      </c>
      <c r="U1126" s="1">
        <f>'S. MATERIALES'!R1127/'S. MATERIALES'!R1126-1</f>
        <v>0.0614973262</v>
      </c>
      <c r="V1126" s="1">
        <f>'S. MATERIALES'!T1127/'S. MATERIALES'!T1126-1</f>
        <v>-0.009781357883</v>
      </c>
      <c r="W1126" s="1">
        <f>SUMPRODUCT(M1126:V1126,'Ponderaciones e Índices.'!$A$8:$J$8)</f>
        <v>0.008623757435</v>
      </c>
      <c r="X1126" s="1">
        <f>'S. ENERGÍA'!B1127/'S. ENERGÍA'!B1126-1</f>
        <v>0.008648156577</v>
      </c>
      <c r="Y1126" s="1">
        <f>'S. ENERGÍA'!D1127/'S. ENERGÍA'!D1126-1</f>
        <v>0.03184398914</v>
      </c>
      <c r="Z1126" s="1">
        <f>'S. ENERGÍA'!F1127/'S. ENERGÍA'!F1126-1</f>
        <v>-0.002015316405</v>
      </c>
      <c r="AA1126" s="1">
        <f>'S. ENERGÍA'!H1127/'S. ENERGÍA'!H1126-1</f>
        <v>0.004026748357</v>
      </c>
      <c r="AB1126" s="1">
        <f>'S. ENERGÍA'!J1127/'S. ENERGÍA'!J1126-1</f>
        <v>0.03039513678</v>
      </c>
      <c r="AC1126" s="1">
        <f>'S. ENERGÍA'!L1127/'S. ENERGÍA'!L1126-1</f>
        <v>-0.001269357705</v>
      </c>
      <c r="AD1126" s="1">
        <f>'S. ENERGÍA'!N1127/'S. ENERGÍA'!N1126-1</f>
        <v>-0.003605769231</v>
      </c>
      <c r="AE1126" s="1">
        <f>'S. ENERGÍA'!P1127/'S. ENERGÍA'!P1126-1</f>
        <v>-0.00185528757</v>
      </c>
      <c r="AF1126" s="1">
        <f>'S. ENERGÍA'!R1127/'S. ENERGÍA'!R1126-1</f>
        <v>0.007207207207</v>
      </c>
      <c r="AG1126" s="1">
        <f>'S. ENERGÍA'!T1127/'S. ENERGÍA'!T1126-1</f>
        <v>0.0185387132</v>
      </c>
      <c r="AH1126" s="1">
        <f>SUMPRODUCT(X1126:AG1126,'Ponderaciones e Índices.'!$A$12:$J$12)</f>
        <v>0.01707788004</v>
      </c>
    </row>
    <row r="1127">
      <c r="A1127" s="1">
        <f>S.FINANCIERO!A1128</f>
        <v>43573</v>
      </c>
      <c r="B1127" s="1">
        <f>S.FINANCIERO!B1128/S.FINANCIERO!B1127-1</f>
        <v>0.006952273581</v>
      </c>
      <c r="C1127" s="1">
        <f>S.FINANCIERO!D1128/S.FINANCIERO!D1127-1</f>
        <v>0.001586671956</v>
      </c>
      <c r="D1127" s="1">
        <f>S.FINANCIERO!F1128/S.FINANCIERO!F1127-1</f>
        <v>0.002947048198</v>
      </c>
      <c r="E1127" s="1">
        <f>S.FINANCIERO!H1128/S.FINANCIERO!H1127-1</f>
        <v>0.004255319149</v>
      </c>
      <c r="F1127" s="1">
        <f>S.FINANCIERO!J1128/S.FINANCIERO!J1127-1</f>
        <v>0.0009920634921</v>
      </c>
      <c r="G1127" s="1">
        <f>S.FINANCIERO!L1128/S.FINANCIERO!L1127-1</f>
        <v>0.005559085133</v>
      </c>
      <c r="H1127" s="1">
        <f>S.FINANCIERO!N1128/S.FINANCIERO!N1127-1</f>
        <v>0.01275220389</v>
      </c>
      <c r="I1127" s="1">
        <f>S.FINANCIERO!P1128/S.FINANCIERO!P1127-1</f>
        <v>-0.003639304488</v>
      </c>
      <c r="J1127" s="1">
        <f>S.FINANCIERO!R1128/S.FINANCIERO!R1127-1</f>
        <v>0.007155963303</v>
      </c>
      <c r="K1127" s="1">
        <f>S.FINANCIERO!T1128/S.FINANCIERO!T1127-1</f>
        <v>0.01356132075</v>
      </c>
      <c r="L1127" s="1">
        <f>SUMPRODUCT(B1127:K1127, 'Ponderaciones e Índices.'!$A$4:$J$4)</f>
        <v>0.003776973115</v>
      </c>
      <c r="M1127" s="1">
        <f>'S. MATERIALES'!B1128/'S. MATERIALES'!B1127-1</f>
        <v>0.003401360544</v>
      </c>
      <c r="N1127" s="3">
        <f>'S. MATERIALES'!D1128/'S. MATERIALES'!D1127-1</f>
        <v>-0.008619108747</v>
      </c>
      <c r="O1127" s="1">
        <f>'S. MATERIALES'!F1128/'S. MATERIALES'!F1127-1</f>
        <v>0.007780583441</v>
      </c>
      <c r="P1127" s="1">
        <f>'S. MATERIALES'!H1128/'S. MATERIALES'!H1127-1</f>
        <v>-0.005756857433</v>
      </c>
      <c r="Q1127" s="1">
        <f>'S. MATERIALES'!J1128/'S. MATERIALES'!J1127-1</f>
        <v>-0.000944386149</v>
      </c>
      <c r="R1127" s="1">
        <f>'S. MATERIALES'!L1128/'S. MATERIALES'!L1127-1</f>
        <v>-0.01218424963</v>
      </c>
      <c r="S1127" s="1">
        <f>'S. MATERIALES'!N1128/'S. MATERIALES'!N1127-1</f>
        <v>-0.03348214286</v>
      </c>
      <c r="T1127" s="1">
        <f>'S. MATERIALES'!P1128/'S. MATERIALES'!P1127-1</f>
        <v>-0.02628361858</v>
      </c>
      <c r="U1127" s="1">
        <f>'S. MATERIALES'!R1128/'S. MATERIALES'!R1127-1</f>
        <v>-0.03022670025</v>
      </c>
      <c r="V1127" s="1">
        <f>'S. MATERIALES'!T1128/'S. MATERIALES'!T1127-1</f>
        <v>-0.01568855317</v>
      </c>
      <c r="W1127" s="1">
        <f>SUMPRODUCT(M1127:V1127,'Ponderaciones e Índices.'!$A$8:$J$8)</f>
        <v>-0.01810389359</v>
      </c>
      <c r="X1127" s="1">
        <f>'S. ENERGÍA'!B1128/'S. ENERGÍA'!B1127-1</f>
        <v>0.003610108303</v>
      </c>
      <c r="Y1127" s="1">
        <f>'S. ENERGÍA'!D1128/'S. ENERGÍA'!D1127-1</f>
        <v>0.003349282297</v>
      </c>
      <c r="Z1127" s="1">
        <f>'S. ENERGÍA'!F1128/'S. ENERGÍA'!F1127-1</f>
        <v>0.005452342488</v>
      </c>
      <c r="AA1127" s="1">
        <f>'S. ENERGÍA'!H1128/'S. ENERGÍA'!H1127-1</f>
        <v>0.004651449397</v>
      </c>
      <c r="AB1127" s="1">
        <f>'S. ENERGÍA'!J1128/'S. ENERGÍA'!J1127-1</f>
        <v>-0.004424778761</v>
      </c>
      <c r="AC1127" s="1">
        <f>'S. ENERGÍA'!L1128/'S. ENERGÍA'!L1127-1</f>
        <v>0.001016776817</v>
      </c>
      <c r="AD1127" s="1">
        <f>'S. ENERGÍA'!N1128/'S. ENERGÍA'!N1127-1</f>
        <v>0.004221954162</v>
      </c>
      <c r="AE1127" s="1">
        <f>'S. ENERGÍA'!P1128/'S. ENERGÍA'!P1127-1</f>
        <v>-0.006505576208</v>
      </c>
      <c r="AF1127" s="1">
        <f>'S. ENERGÍA'!R1128/'S. ENERGÍA'!R1127-1</f>
        <v>-0.008944543828</v>
      </c>
      <c r="AG1127" s="1">
        <f>'S. ENERGÍA'!T1128/'S. ENERGÍA'!T1127-1</f>
        <v>-0.006423982869</v>
      </c>
      <c r="AH1127" s="1">
        <f>SUMPRODUCT(X1127:AG1127,'Ponderaciones e Índices.'!$A$12:$J$12)</f>
        <v>0.0005651606091</v>
      </c>
    </row>
    <row r="1128">
      <c r="A1128" s="1">
        <f>S.FINANCIERO!A1129</f>
        <v>43574</v>
      </c>
      <c r="B1128" s="1">
        <f>S.FINANCIERO!B1129/S.FINANCIERO!B1128-1</f>
        <v>0</v>
      </c>
      <c r="C1128" s="1">
        <f>S.FINANCIERO!D1129/S.FINANCIERO!D1128-1</f>
        <v>0</v>
      </c>
      <c r="D1128" s="1">
        <f>S.FINANCIERO!F1129/S.FINANCIERO!F1128-1</f>
        <v>0</v>
      </c>
      <c r="E1128" s="1">
        <f>S.FINANCIERO!H1129/S.FINANCIERO!H1128-1</f>
        <v>0</v>
      </c>
      <c r="F1128" s="1">
        <f>S.FINANCIERO!J1129/S.FINANCIERO!J1128-1</f>
        <v>0</v>
      </c>
      <c r="G1128" s="1">
        <f>S.FINANCIERO!L1129/S.FINANCIERO!L1128-1</f>
        <v>0</v>
      </c>
      <c r="H1128" s="1">
        <f>S.FINANCIERO!N1129/S.FINANCIERO!N1128-1</f>
        <v>0</v>
      </c>
      <c r="I1128" s="1">
        <f>S.FINANCIERO!P1129/S.FINANCIERO!P1128-1</f>
        <v>0</v>
      </c>
      <c r="J1128" s="1">
        <f>S.FINANCIERO!R1129/S.FINANCIERO!R1128-1</f>
        <v>0</v>
      </c>
      <c r="K1128" s="1">
        <f>S.FINANCIERO!T1129/S.FINANCIERO!T1128-1</f>
        <v>0</v>
      </c>
      <c r="L1128" s="1">
        <f>SUMPRODUCT(B1128:K1128, 'Ponderaciones e Índices.'!$A$4:$J$4)</f>
        <v>0</v>
      </c>
      <c r="M1128" s="1">
        <f>'S. MATERIALES'!B1129/'S. MATERIALES'!B1128-1</f>
        <v>0</v>
      </c>
      <c r="N1128" s="3">
        <f>'S. MATERIALES'!D1129/'S. MATERIALES'!D1128-1</f>
        <v>0</v>
      </c>
      <c r="O1128" s="1">
        <f>'S. MATERIALES'!F1129/'S. MATERIALES'!F1128-1</f>
        <v>0</v>
      </c>
      <c r="P1128" s="1">
        <f>'S. MATERIALES'!H1129/'S. MATERIALES'!H1128-1</f>
        <v>0</v>
      </c>
      <c r="Q1128" s="1">
        <f>'S. MATERIALES'!J1129/'S. MATERIALES'!J1128-1</f>
        <v>0</v>
      </c>
      <c r="R1128" s="1">
        <f>'S. MATERIALES'!L1129/'S. MATERIALES'!L1128-1</f>
        <v>0</v>
      </c>
      <c r="S1128" s="1">
        <f>'S. MATERIALES'!N1129/'S. MATERIALES'!N1128-1</f>
        <v>0</v>
      </c>
      <c r="T1128" s="1">
        <f>'S. MATERIALES'!P1129/'S. MATERIALES'!P1128-1</f>
        <v>0</v>
      </c>
      <c r="U1128" s="1">
        <f>'S. MATERIALES'!R1129/'S. MATERIALES'!R1128-1</f>
        <v>0</v>
      </c>
      <c r="V1128" s="1">
        <f>'S. MATERIALES'!T1129/'S. MATERIALES'!T1128-1</f>
        <v>0</v>
      </c>
      <c r="W1128" s="1">
        <f>SUMPRODUCT(M1128:V1128,'Ponderaciones e Índices.'!$A$8:$J$8)</f>
        <v>0</v>
      </c>
      <c r="X1128" s="1">
        <f>'S. ENERGÍA'!B1129/'S. ENERGÍA'!B1128-1</f>
        <v>0</v>
      </c>
      <c r="Y1128" s="1">
        <f>'S. ENERGÍA'!D1129/'S. ENERGÍA'!D1128-1</f>
        <v>0</v>
      </c>
      <c r="Z1128" s="1">
        <f>'S. ENERGÍA'!F1129/'S. ENERGÍA'!F1128-1</f>
        <v>0</v>
      </c>
      <c r="AA1128" s="1">
        <f>'S. ENERGÍA'!H1129/'S. ENERGÍA'!H1128-1</f>
        <v>0</v>
      </c>
      <c r="AB1128" s="1">
        <f>'S. ENERGÍA'!J1129/'S. ENERGÍA'!J1128-1</f>
        <v>0</v>
      </c>
      <c r="AC1128" s="1">
        <f>'S. ENERGÍA'!L1129/'S. ENERGÍA'!L1128-1</f>
        <v>0</v>
      </c>
      <c r="AD1128" s="1">
        <f>'S. ENERGÍA'!N1129/'S. ENERGÍA'!N1128-1</f>
        <v>0</v>
      </c>
      <c r="AE1128" s="1">
        <f>'S. ENERGÍA'!P1129/'S. ENERGÍA'!P1128-1</f>
        <v>0</v>
      </c>
      <c r="AF1128" s="1">
        <f>'S. ENERGÍA'!R1129/'S. ENERGÍA'!R1128-1</f>
        <v>0</v>
      </c>
      <c r="AG1128" s="1">
        <f>'S. ENERGÍA'!T1129/'S. ENERGÍA'!T1128-1</f>
        <v>0</v>
      </c>
      <c r="AH1128" s="1">
        <f>SUMPRODUCT(X1128:AG1128,'Ponderaciones e Índices.'!$A$12:$J$12)</f>
        <v>0</v>
      </c>
    </row>
    <row r="1129">
      <c r="A1129" s="1">
        <f>S.FINANCIERO!A1130</f>
        <v>43577</v>
      </c>
      <c r="B1129" s="1">
        <f>S.FINANCIERO!B1130/S.FINANCIERO!B1129-1</f>
        <v>-0.001306213846</v>
      </c>
      <c r="C1129" s="1">
        <f>S.FINANCIERO!D1130/S.FINANCIERO!D1129-1</f>
        <v>-0.00303630363</v>
      </c>
      <c r="D1129" s="1">
        <f>S.FINANCIERO!F1130/S.FINANCIERO!F1129-1</f>
        <v>-0.0005687203791</v>
      </c>
      <c r="E1129" s="1">
        <f>S.FINANCIERO!H1130/S.FINANCIERO!H1129-1</f>
        <v>-0.007654455987</v>
      </c>
      <c r="F1129" s="1">
        <f>S.FINANCIERO!J1130/S.FINANCIERO!J1129-1</f>
        <v>-0.003513830075</v>
      </c>
      <c r="G1129" s="1">
        <f>S.FINANCIERO!L1130/S.FINANCIERO!L1129-1</f>
        <v>0.00205338809</v>
      </c>
      <c r="H1129" s="1">
        <f>S.FINANCIERO!N1130/S.FINANCIERO!N1129-1</f>
        <v>-0.00186526605</v>
      </c>
      <c r="I1129" s="1">
        <f>S.FINANCIERO!P1130/S.FINANCIERO!P1129-1</f>
        <v>-0.008522727273</v>
      </c>
      <c r="J1129" s="1">
        <f>S.FINANCIERO!R1130/S.FINANCIERO!R1129-1</f>
        <v>-0.002186190563</v>
      </c>
      <c r="K1129" s="1">
        <f>S.FINANCIERO!T1130/S.FINANCIERO!T1129-1</f>
        <v>-0.005235602094</v>
      </c>
      <c r="L1129" s="1">
        <f>SUMPRODUCT(B1129:K1129, 'Ponderaciones e Índices.'!$A$4:$J$4)</f>
        <v>-0.003594068882</v>
      </c>
      <c r="M1129" s="1">
        <f>'S. MATERIALES'!B1130/'S. MATERIALES'!B1129-1</f>
        <v>-0.02316384181</v>
      </c>
      <c r="N1129" s="3">
        <f>'S. MATERIALES'!D1130/'S. MATERIALES'!D1129-1</f>
        <v>-0.008879023307</v>
      </c>
      <c r="O1129" s="1">
        <f>'S. MATERIALES'!F1130/'S. MATERIALES'!F1129-1</f>
        <v>-0.003870442045</v>
      </c>
      <c r="P1129" s="1">
        <f>'S. MATERIALES'!H1130/'S. MATERIALES'!H1129-1</f>
        <v>-0.009196185286</v>
      </c>
      <c r="Q1129" s="1">
        <f>'S. MATERIALES'!J1130/'S. MATERIALES'!J1129-1</f>
        <v>-0.01438924483</v>
      </c>
      <c r="R1129" s="1">
        <f>'S. MATERIALES'!L1130/'S. MATERIALES'!L1129-1</f>
        <v>-0.01323706378</v>
      </c>
      <c r="S1129" s="1">
        <f>'S. MATERIALES'!N1130/'S. MATERIALES'!N1129-1</f>
        <v>-0.02309468822</v>
      </c>
      <c r="T1129" s="1">
        <f>'S. MATERIALES'!P1130/'S. MATERIALES'!P1129-1</f>
        <v>-0.01883239171</v>
      </c>
      <c r="U1129" s="1">
        <f>'S. MATERIALES'!R1130/'S. MATERIALES'!R1129-1</f>
        <v>-0.01558441558</v>
      </c>
      <c r="V1129" s="1">
        <f>'S. MATERIALES'!T1130/'S. MATERIALES'!T1129-1</f>
        <v>-0.01534828808</v>
      </c>
      <c r="W1129" s="1">
        <f>SUMPRODUCT(M1129:V1129,'Ponderaciones e Índices.'!$A$8:$J$8)</f>
        <v>-0.01742947429</v>
      </c>
      <c r="X1129" s="1">
        <f>'S. ENERGÍA'!B1130/'S. ENERGÍA'!B1129-1</f>
        <v>0.01955935252</v>
      </c>
      <c r="Y1129" s="1">
        <f>'S. ENERGÍA'!D1130/'S. ENERGÍA'!D1129-1</f>
        <v>-0.01072961373</v>
      </c>
      <c r="Z1129" s="1">
        <f>'S. ENERGÍA'!F1130/'S. ENERGÍA'!F1129-1</f>
        <v>0.001004217714</v>
      </c>
      <c r="AA1129" s="1">
        <f>'S. ENERGÍA'!H1130/'S. ENERGÍA'!H1129-1</f>
        <v>0.02378569914</v>
      </c>
      <c r="AB1129" s="1">
        <f>'S. ENERGÍA'!J1130/'S. ENERGÍA'!J1129-1</f>
        <v>0.03259259259</v>
      </c>
      <c r="AC1129" s="1">
        <f>'S. ENERGÍA'!L1130/'S. ENERGÍA'!L1129-1</f>
        <v>0.005840528187</v>
      </c>
      <c r="AD1129" s="1">
        <f>'S. ENERGÍA'!N1130/'S. ENERGÍA'!N1129-1</f>
        <v>0.008008008008</v>
      </c>
      <c r="AE1129" s="1">
        <f>'S. ENERGÍA'!P1130/'S. ENERGÍA'!P1129-1</f>
        <v>0.02151543499</v>
      </c>
      <c r="AF1129" s="1">
        <f>'S. ENERGÍA'!R1130/'S. ENERGÍA'!R1129-1</f>
        <v>0.04693140794</v>
      </c>
      <c r="AG1129" s="1">
        <f>'S. ENERGÍA'!T1130/'S. ENERGÍA'!T1129-1</f>
        <v>0.007543103448</v>
      </c>
      <c r="AH1129" s="1">
        <f>SUMPRODUCT(X1129:AG1129,'Ponderaciones e Índices.'!$A$12:$J$12)</f>
        <v>0.01140416697</v>
      </c>
    </row>
    <row r="1130">
      <c r="A1130" s="1">
        <f>S.FINANCIERO!A1131</f>
        <v>43578</v>
      </c>
      <c r="B1130" s="1">
        <f>S.FINANCIERO!B1131/S.FINANCIERO!B1130-1</f>
        <v>0.007567264574</v>
      </c>
      <c r="C1130" s="1">
        <f>S.FINANCIERO!D1131/S.FINANCIERO!D1130-1</f>
        <v>-0.001191737288</v>
      </c>
      <c r="D1130" s="1">
        <f>S.FINANCIERO!F1131/S.FINANCIERO!F1130-1</f>
        <v>0.001801972686</v>
      </c>
      <c r="E1130" s="1">
        <f>S.FINANCIERO!H1131/S.FINANCIERO!H1130-1</f>
        <v>0.007713498623</v>
      </c>
      <c r="F1130" s="1">
        <f>S.FINANCIERO!J1131/S.FINANCIERO!J1130-1</f>
        <v>0.006148282098</v>
      </c>
      <c r="G1130" s="1">
        <f>S.FINANCIERO!L1131/S.FINANCIERO!L1130-1</f>
        <v>-0.000630517024</v>
      </c>
      <c r="H1130" s="1">
        <f>S.FINANCIERO!N1131/S.FINANCIERO!N1130-1</f>
        <v>0.009191296583</v>
      </c>
      <c r="I1130" s="1">
        <f>S.FINANCIERO!P1131/S.FINANCIERO!P1130-1</f>
        <v>0.009823986901</v>
      </c>
      <c r="J1130" s="1">
        <f>S.FINANCIERO!R1131/S.FINANCIERO!R1130-1</f>
        <v>0.01077232061</v>
      </c>
      <c r="K1130" s="1">
        <f>S.FINANCIERO!T1131/S.FINANCIERO!T1130-1</f>
        <v>-0.01842105263</v>
      </c>
      <c r="L1130" s="1">
        <f>SUMPRODUCT(B1130:K1130, 'Ponderaciones e Índices.'!$A$4:$J$4)</f>
        <v>0.005013427903</v>
      </c>
      <c r="M1130" s="1">
        <f>'S. MATERIALES'!B1131/'S. MATERIALES'!B1130-1</f>
        <v>-0.004626951995</v>
      </c>
      <c r="N1130" s="3">
        <f>'S. MATERIALES'!D1131/'S. MATERIALES'!D1130-1</f>
        <v>0.006345651362</v>
      </c>
      <c r="O1130" s="1">
        <f>'S. MATERIALES'!F1131/'S. MATERIALES'!F1130-1</f>
        <v>-0.01163599182</v>
      </c>
      <c r="P1130" s="1">
        <f>'S. MATERIALES'!H1131/'S. MATERIALES'!H1130-1</f>
        <v>-0.001031282228</v>
      </c>
      <c r="Q1130" s="1">
        <f>'S. MATERIALES'!J1131/'S. MATERIALES'!J1130-1</f>
        <v>-0.0004262574595</v>
      </c>
      <c r="R1130" s="1">
        <f>'S. MATERIALES'!L1131/'S. MATERIALES'!L1130-1</f>
        <v>0.006402439024</v>
      </c>
      <c r="S1130" s="1">
        <f>'S. MATERIALES'!N1131/'S. MATERIALES'!N1130-1</f>
        <v>0.004728132388</v>
      </c>
      <c r="T1130" s="1">
        <f>'S. MATERIALES'!P1131/'S. MATERIALES'!P1130-1</f>
        <v>-0.003198976328</v>
      </c>
      <c r="U1130" s="1">
        <f>'S. MATERIALES'!R1131/'S. MATERIALES'!R1130-1</f>
        <v>-0.01187335092</v>
      </c>
      <c r="V1130" s="1">
        <f>'S. MATERIALES'!T1131/'S. MATERIALES'!T1130-1</f>
        <v>-0.005395683453</v>
      </c>
      <c r="W1130" s="1">
        <f>SUMPRODUCT(M1130:V1130,'Ponderaciones e Índices.'!$A$8:$J$8)</f>
        <v>-0.002263565306</v>
      </c>
      <c r="X1130" s="1">
        <f>'S. ENERGÍA'!B1131/'S. ENERGÍA'!B1130-1</f>
        <v>0.01278941566</v>
      </c>
      <c r="Y1130" s="1">
        <f>'S. ENERGÍA'!D1131/'S. ENERGÍA'!D1130-1</f>
        <v>0.01638949144</v>
      </c>
      <c r="Z1130" s="1">
        <f>'S. ENERGÍA'!F1131/'S. ENERGÍA'!F1130-1</f>
        <v>0.0154494382</v>
      </c>
      <c r="AA1130" s="1">
        <f>'S. ENERGÍA'!H1131/'S. ENERGÍA'!H1130-1</f>
        <v>-0.003897571079</v>
      </c>
      <c r="AB1130" s="1">
        <f>'S. ENERGÍA'!J1131/'S. ENERGÍA'!J1130-1</f>
        <v>0.005021520803</v>
      </c>
      <c r="AC1130" s="1">
        <f>'S. ENERGÍA'!L1131/'S. ENERGÍA'!L1130-1</f>
        <v>0.02019691997</v>
      </c>
      <c r="AD1130" s="1">
        <f>'S. ENERGÍA'!N1131/'S. ENERGÍA'!N1130-1</f>
        <v>0.002184707051</v>
      </c>
      <c r="AE1130" s="1">
        <f>'S. ENERGÍA'!P1131/'S. ENERGÍA'!P1130-1</f>
        <v>0.02106227106</v>
      </c>
      <c r="AF1130" s="1">
        <f>'S. ENERGÍA'!R1131/'S. ENERGÍA'!R1130-1</f>
        <v>0.02068965517</v>
      </c>
      <c r="AG1130" s="1">
        <f>'S. ENERGÍA'!T1131/'S. ENERGÍA'!T1130-1</f>
        <v>-0.008556149733</v>
      </c>
      <c r="AH1130" s="1">
        <f>SUMPRODUCT(X1130:AG1130,'Ponderaciones e Índices.'!$A$12:$J$12)</f>
        <v>0.01197610783</v>
      </c>
    </row>
    <row r="1131">
      <c r="A1131" s="1">
        <f>S.FINANCIERO!A1132</f>
        <v>43579</v>
      </c>
      <c r="B1131" s="1">
        <f>S.FINANCIERO!B1132/S.FINANCIERO!B1131-1</f>
        <v>-0.02216040797</v>
      </c>
      <c r="C1131" s="1">
        <f>S.FINANCIERO!D1132/S.FINANCIERO!D1131-1</f>
        <v>-0.007424101816</v>
      </c>
      <c r="D1131" s="1">
        <f>S.FINANCIERO!F1132/S.FINANCIERO!F1131-1</f>
        <v>-0.002461421945</v>
      </c>
      <c r="E1131" s="1">
        <f>S.FINANCIERO!H1132/S.FINANCIERO!H1131-1</f>
        <v>-0.007791142701</v>
      </c>
      <c r="F1131" s="1">
        <f>S.FINANCIERO!J1132/S.FINANCIERO!J1131-1</f>
        <v>-0.003504672897</v>
      </c>
      <c r="G1131" s="1">
        <f>S.FINANCIERO!L1132/S.FINANCIERO!L1131-1</f>
        <v>-0.001261829653</v>
      </c>
      <c r="H1131" s="1">
        <f>S.FINANCIERO!N1132/S.FINANCIERO!N1131-1</f>
        <v>-0.006483220028</v>
      </c>
      <c r="I1131" s="1">
        <f>S.FINANCIERO!P1132/S.FINANCIERO!P1131-1</f>
        <v>-0.01175516822</v>
      </c>
      <c r="J1131" s="1">
        <f>S.FINANCIERO!R1132/S.FINANCIERO!R1131-1</f>
        <v>-0.007586705202</v>
      </c>
      <c r="K1131" s="1">
        <f>S.FINANCIERO!T1132/S.FINANCIERO!T1131-1</f>
        <v>0.002383080131</v>
      </c>
      <c r="L1131" s="1">
        <f>SUMPRODUCT(B1131:K1131, 'Ponderaciones e Índices.'!$A$4:$J$4)</f>
        <v>-0.008409371148</v>
      </c>
      <c r="M1131" s="1">
        <f>'S. MATERIALES'!B1132/'S. MATERIALES'!B1131-1</f>
        <v>0.004067402673</v>
      </c>
      <c r="N1131" s="3">
        <f>'S. MATERIALES'!D1132/'S. MATERIALES'!D1131-1</f>
        <v>0.01483679525</v>
      </c>
      <c r="O1131" s="1">
        <f>'S. MATERIALES'!F1132/'S. MATERIALES'!F1131-1</f>
        <v>0.01177298214</v>
      </c>
      <c r="P1131" s="1">
        <f>'S. MATERIALES'!H1132/'S. MATERIALES'!H1131-1</f>
        <v>0.001376462491</v>
      </c>
      <c r="Q1131" s="1">
        <f>'S. MATERIALES'!J1132/'S. MATERIALES'!J1131-1</f>
        <v>0.003411513859</v>
      </c>
      <c r="R1131" s="1">
        <f>'S. MATERIALES'!L1132/'S. MATERIALES'!L1131-1</f>
        <v>-0.03180854287</v>
      </c>
      <c r="S1131" s="1">
        <f>'S. MATERIALES'!N1132/'S. MATERIALES'!N1131-1</f>
        <v>0.03058823529</v>
      </c>
      <c r="T1131" s="1">
        <f>'S. MATERIALES'!P1132/'S. MATERIALES'!P1131-1</f>
        <v>-0.007060333761</v>
      </c>
      <c r="U1131" s="1">
        <f>'S. MATERIALES'!R1132/'S. MATERIALES'!R1131-1</f>
        <v>-0.02002670227</v>
      </c>
      <c r="V1131" s="1">
        <f>'S. MATERIALES'!T1132/'S. MATERIALES'!T1131-1</f>
        <v>0.02230259192</v>
      </c>
      <c r="W1131" s="1">
        <f>SUMPRODUCT(M1131:V1131,'Ponderaciones e Índices.'!$A$8:$J$8)</f>
        <v>-0.002301837271</v>
      </c>
      <c r="X1131" s="1">
        <f>'S. ENERGÍA'!B1132/'S. ENERGÍA'!B1131-1</f>
        <v>-0.0346178968</v>
      </c>
      <c r="Y1131" s="1">
        <f>'S. ENERGÍA'!D1132/'S. ENERGÍA'!D1131-1</f>
        <v>-0.0218164572</v>
      </c>
      <c r="Z1131" s="1">
        <f>'S. ENERGÍA'!F1132/'S. ENERGÍA'!F1131-1</f>
        <v>0.008693934005</v>
      </c>
      <c r="AA1131" s="1">
        <f>'S. ENERGÍA'!H1132/'S. ENERGÍA'!H1131-1</f>
        <v>0.00829648774</v>
      </c>
      <c r="AB1131" s="1">
        <f>'S. ENERGÍA'!J1132/'S. ENERGÍA'!J1131-1</f>
        <v>-0.01927194861</v>
      </c>
      <c r="AC1131" s="1">
        <f>'S. ENERGÍA'!L1132/'S. ENERGÍA'!L1131-1</f>
        <v>-0.01311556545</v>
      </c>
      <c r="AD1131" s="1">
        <f>'S. ENERGÍA'!N1132/'S. ENERGÍA'!N1131-1</f>
        <v>-0.01426872771</v>
      </c>
      <c r="AE1131" s="1">
        <f>'S. ENERGÍA'!P1132/'S. ENERGÍA'!P1131-1</f>
        <v>-0.01883408072</v>
      </c>
      <c r="AF1131" s="1">
        <f>'S. ENERGÍA'!R1132/'S. ENERGÍA'!R1131-1</f>
        <v>-0.02364864865</v>
      </c>
      <c r="AG1131" s="1">
        <f>'S. ENERGÍA'!T1132/'S. ENERGÍA'!T1131-1</f>
        <v>-0.04314994606</v>
      </c>
      <c r="AH1131" s="1">
        <f>SUMPRODUCT(X1131:AG1131,'Ponderaciones e Índices.'!$A$12:$J$12)</f>
        <v>-0.02055430236</v>
      </c>
    </row>
    <row r="1132">
      <c r="A1132" s="1">
        <f>S.FINANCIERO!A1133</f>
        <v>43580</v>
      </c>
      <c r="B1132" s="1">
        <f>S.FINANCIERO!B1133/S.FINANCIERO!B1132-1</f>
        <v>-0.0007585814527</v>
      </c>
      <c r="C1132" s="1">
        <f>S.FINANCIERO!D1133/S.FINANCIERO!D1132-1</f>
        <v>0.002537732069</v>
      </c>
      <c r="D1132" s="1">
        <f>S.FINANCIERO!F1133/S.FINANCIERO!F1132-1</f>
        <v>-0.0002847110183</v>
      </c>
      <c r="E1132" s="1">
        <f>S.FINANCIERO!H1133/S.FINANCIERO!H1132-1</f>
        <v>0.004270560683</v>
      </c>
      <c r="F1132" s="1">
        <f>S.FINANCIERO!J1133/S.FINANCIERO!J1132-1</f>
        <v>0.006853638741</v>
      </c>
      <c r="G1132" s="1">
        <f>S.FINANCIERO!L1133/S.FINANCIERO!L1132-1</f>
        <v>0.002842703727</v>
      </c>
      <c r="H1132" s="1">
        <f>S.FINANCIERO!N1133/S.FINANCIERO!N1132-1</f>
        <v>0.005439386896</v>
      </c>
      <c r="I1132" s="1">
        <f>S.FINANCIERO!P1133/S.FINANCIERO!P1132-1</f>
        <v>0.002871205906</v>
      </c>
      <c r="J1132" s="1">
        <f>S.FINANCIERO!R1133/S.FINANCIERO!R1132-1</f>
        <v>0.005824535857</v>
      </c>
      <c r="K1132" s="1">
        <f>S.FINANCIERO!T1133/S.FINANCIERO!T1132-1</f>
        <v>0.004160475483</v>
      </c>
      <c r="L1132" s="1">
        <f>SUMPRODUCT(B1132:K1132, 'Ponderaciones e Índices.'!$A$4:$J$4)</f>
        <v>0.00322368712</v>
      </c>
      <c r="M1132" s="1">
        <f>'S. MATERIALES'!B1133/'S. MATERIALES'!B1132-1</f>
        <v>0.002893518519</v>
      </c>
      <c r="N1132" s="3">
        <f>'S. MATERIALES'!D1133/'S. MATERIALES'!D1132-1</f>
        <v>0.001461988304</v>
      </c>
      <c r="O1132" s="1">
        <f>'S. MATERIALES'!F1133/'S. MATERIALES'!F1132-1</f>
        <v>0.01938650307</v>
      </c>
      <c r="P1132" s="1">
        <f>'S. MATERIALES'!H1133/'S. MATERIALES'!H1132-1</f>
        <v>-0.008934707904</v>
      </c>
      <c r="Q1132" s="1">
        <f>'S. MATERIALES'!J1133/'S. MATERIALES'!J1132-1</f>
        <v>-0.007118572036</v>
      </c>
      <c r="R1132" s="1">
        <f>'S. MATERIALES'!L1133/'S. MATERIALES'!L1132-1</f>
        <v>-0.02878598248</v>
      </c>
      <c r="S1132" s="1">
        <f>'S. MATERIALES'!N1133/'S. MATERIALES'!N1132-1</f>
        <v>-0.01826484018</v>
      </c>
      <c r="T1132" s="1">
        <f>'S. MATERIALES'!P1133/'S. MATERIALES'!P1132-1</f>
        <v>-0.05300581771</v>
      </c>
      <c r="U1132" s="1">
        <f>'S. MATERIALES'!R1133/'S. MATERIALES'!R1132-1</f>
        <v>-0.01226158038</v>
      </c>
      <c r="V1132" s="1">
        <f>'S. MATERIALES'!T1133/'S. MATERIALES'!T1132-1</f>
        <v>0.002948113208</v>
      </c>
      <c r="W1132" s="1">
        <f>SUMPRODUCT(M1132:V1132,'Ponderaciones e Índices.'!$A$8:$J$8)</f>
        <v>-0.01702125359</v>
      </c>
      <c r="X1132" s="1">
        <f>'S. ENERGÍA'!B1133/'S. ENERGÍA'!B1132-1</f>
        <v>0.008344609833</v>
      </c>
      <c r="Y1132" s="1">
        <f>'S. ENERGÍA'!D1133/'S. ENERGÍA'!D1132-1</f>
        <v>-0.01309090909</v>
      </c>
      <c r="Z1132" s="1">
        <f>'S. ENERGÍA'!F1133/'S. ENERGÍA'!F1132-1</f>
        <v>0</v>
      </c>
      <c r="AA1132" s="1">
        <f>'S. ENERGÍA'!H1133/'S. ENERGÍA'!H1132-1</f>
        <v>-0.003570448615</v>
      </c>
      <c r="AB1132" s="1">
        <f>'S. ENERGÍA'!J1133/'S. ENERGÍA'!J1132-1</f>
        <v>-0.0007278020378</v>
      </c>
      <c r="AC1132" s="1">
        <f>'S. ENERGÍA'!L1133/'S. ENERGÍA'!L1132-1</f>
        <v>0.001504513541</v>
      </c>
      <c r="AD1132" s="1">
        <f>'S. ENERGÍA'!N1133/'S. ENERGÍA'!N1132-1</f>
        <v>-0.004020908725</v>
      </c>
      <c r="AE1132" s="1">
        <f>'S. ENERGÍA'!P1133/'S. ENERGÍA'!P1132-1</f>
        <v>-0.01828153565</v>
      </c>
      <c r="AF1132" s="1">
        <f>'S. ENERGÍA'!R1133/'S. ENERGÍA'!R1132-1</f>
        <v>-0.02422145329</v>
      </c>
      <c r="AG1132" s="1">
        <f>'S. ENERGÍA'!T1133/'S. ENERGÍA'!T1132-1</f>
        <v>-0.005636978579</v>
      </c>
      <c r="AH1132" s="1">
        <f>SUMPRODUCT(X1132:AG1132,'Ponderaciones e Índices.'!$A$12:$J$12)</f>
        <v>-0.007063896703</v>
      </c>
    </row>
    <row r="1133">
      <c r="A1133" s="1">
        <f>S.FINANCIERO!A1134</f>
        <v>43581</v>
      </c>
      <c r="B1133" s="1">
        <f>S.FINANCIERO!B1134/S.FINANCIERO!B1133-1</f>
        <v>0.005029417347</v>
      </c>
      <c r="C1133" s="1">
        <f>S.FINANCIERO!D1134/S.FINANCIERO!D1133-1</f>
        <v>0.005062616573</v>
      </c>
      <c r="D1133" s="1">
        <f>S.FINANCIERO!F1134/S.FINANCIERO!F1133-1</f>
        <v>0.003322574521</v>
      </c>
      <c r="E1133" s="1">
        <f>S.FINANCIERO!H1134/S.FINANCIERO!H1133-1</f>
        <v>0.006995884774</v>
      </c>
      <c r="F1133" s="1">
        <f>S.FINANCIERO!J1134/S.FINANCIERO!J1133-1</f>
        <v>0.005284370802</v>
      </c>
      <c r="G1133" s="1">
        <f>S.FINANCIERO!L1134/S.FINANCIERO!L1133-1</f>
        <v>0.00157480315</v>
      </c>
      <c r="H1133" s="1">
        <f>S.FINANCIERO!N1134/S.FINANCIERO!N1133-1</f>
        <v>-0.0003111159123</v>
      </c>
      <c r="I1133" s="1">
        <f>S.FINANCIERO!P1134/S.FINANCIERO!P1133-1</f>
        <v>0.00327198364</v>
      </c>
      <c r="J1133" s="1">
        <f>S.FINANCIERO!R1134/S.FINANCIERO!R1133-1</f>
        <v>-0.001447701773</v>
      </c>
      <c r="K1133" s="1">
        <f>S.FINANCIERO!T1134/S.FINANCIERO!T1133-1</f>
        <v>-0.001183782184</v>
      </c>
      <c r="L1133" s="1">
        <f>SUMPRODUCT(B1133:K1133, 'Ponderaciones e Índices.'!$A$4:$J$4)</f>
        <v>0.00367560551</v>
      </c>
      <c r="M1133" s="1">
        <f>'S. MATERIALES'!B1134/'S. MATERIALES'!B1133-1</f>
        <v>0.009809578765</v>
      </c>
      <c r="N1133" s="3">
        <f>'S. MATERIALES'!D1134/'S. MATERIALES'!D1133-1</f>
        <v>0.03850364964</v>
      </c>
      <c r="O1133" s="1">
        <f>'S. MATERIALES'!F1134/'S. MATERIALES'!F1133-1</f>
        <v>-0.0133204943</v>
      </c>
      <c r="P1133" s="1">
        <f>'S. MATERIALES'!H1134/'S. MATERIALES'!H1133-1</f>
        <v>0.03328710125</v>
      </c>
      <c r="Q1133" s="1">
        <f>'S. MATERIALES'!J1134/'S. MATERIALES'!J1133-1</f>
        <v>0.02225789192</v>
      </c>
      <c r="R1133" s="1">
        <f>'S. MATERIALES'!L1134/'S. MATERIALES'!L1133-1</f>
        <v>0.02512886598</v>
      </c>
      <c r="S1133" s="1">
        <f>'S. MATERIALES'!N1134/'S. MATERIALES'!N1133-1</f>
        <v>0.03023255814</v>
      </c>
      <c r="T1133" s="1">
        <f>'S. MATERIALES'!P1134/'S. MATERIALES'!P1133-1</f>
        <v>0.02662116041</v>
      </c>
      <c r="U1133" s="1">
        <f>'S. MATERIALES'!R1134/'S. MATERIALES'!R1133-1</f>
        <v>0.04275862069</v>
      </c>
      <c r="V1133" s="1">
        <f>'S. MATERIALES'!T1134/'S. MATERIALES'!T1133-1</f>
        <v>0.02410346855</v>
      </c>
      <c r="W1133" s="1">
        <f>SUMPRODUCT(M1133:V1133,'Ponderaciones e Índices.'!$A$8:$J$8)</f>
        <v>0.02860837956</v>
      </c>
      <c r="X1133" s="1">
        <f>'S. ENERGÍA'!B1134/'S. ENERGÍA'!B1133-1</f>
        <v>-0.007828226348</v>
      </c>
      <c r="Y1133" s="1">
        <f>'S. ENERGÍA'!D1134/'S. ENERGÍA'!D1133-1</f>
        <v>-0.004912797838</v>
      </c>
      <c r="Z1133" s="1">
        <f>'S. ENERGÍA'!F1134/'S. ENERGÍA'!F1133-1</f>
        <v>-0.01508325171</v>
      </c>
      <c r="AA1133" s="1">
        <f>'S. ENERGÍA'!H1134/'S. ENERGÍA'!H1133-1</f>
        <v>0.002336376666</v>
      </c>
      <c r="AB1133" s="1">
        <f>'S. ENERGÍA'!J1134/'S. ENERGÍA'!J1133-1</f>
        <v>-0.01893663511</v>
      </c>
      <c r="AC1133" s="1">
        <f>'S. ENERGÍA'!L1134/'S. ENERGÍA'!L1133-1</f>
        <v>-0.01877816725</v>
      </c>
      <c r="AD1133" s="1">
        <f>'S. ENERGÍA'!N1134/'S. ENERGÍA'!N1133-1</f>
        <v>-0.007670569237</v>
      </c>
      <c r="AE1133" s="1">
        <f>'S. ENERGÍA'!P1134/'S. ENERGÍA'!P1133-1</f>
        <v>-0.04283054004</v>
      </c>
      <c r="AF1133" s="1">
        <f>'S. ENERGÍA'!R1134/'S. ENERGÍA'!R1133-1</f>
        <v>-0.03191489362</v>
      </c>
      <c r="AG1133" s="1">
        <f>'S. ENERGÍA'!T1134/'S. ENERGÍA'!T1133-1</f>
        <v>-0.02154195011</v>
      </c>
      <c r="AH1133" s="1">
        <f>SUMPRODUCT(X1133:AG1133,'Ponderaciones e Índices.'!$A$12:$J$12)</f>
        <v>-0.01248416742</v>
      </c>
    </row>
    <row r="1134">
      <c r="A1134" s="1">
        <f>S.FINANCIERO!A1135</f>
        <v>43584</v>
      </c>
      <c r="B1134" s="1">
        <f>S.FINANCIERO!B1135/S.FINANCIERO!B1134-1</f>
        <v>0.006326125956</v>
      </c>
      <c r="C1134" s="1">
        <f>S.FINANCIERO!D1135/S.FINANCIERO!D1134-1</f>
        <v>0.009676564157</v>
      </c>
      <c r="D1134" s="1">
        <f>S.FINANCIERO!F1135/S.FINANCIERO!F1134-1</f>
        <v>0.006812375816</v>
      </c>
      <c r="E1134" s="1">
        <f>S.FINANCIERO!H1135/S.FINANCIERO!H1134-1</f>
        <v>0.002451982019</v>
      </c>
      <c r="F1134" s="1">
        <f>S.FINANCIERO!J1135/S.FINANCIERO!J1134-1</f>
        <v>0.003920171062</v>
      </c>
      <c r="G1134" s="1">
        <f>S.FINANCIERO!L1135/S.FINANCIERO!L1134-1</f>
        <v>0</v>
      </c>
      <c r="H1134" s="1">
        <f>S.FINANCIERO!N1135/S.FINANCIERO!N1134-1</f>
        <v>-0.0003112127355</v>
      </c>
      <c r="I1134" s="1">
        <f>S.FINANCIERO!P1135/S.FINANCIERO!P1134-1</f>
        <v>-0.003668976763</v>
      </c>
      <c r="J1134" s="1">
        <f>S.FINANCIERO!R1135/S.FINANCIERO!R1134-1</f>
        <v>0.007067778181</v>
      </c>
      <c r="K1134" s="1">
        <f>S.FINANCIERO!T1135/S.FINANCIERO!T1134-1</f>
        <v>-0.001481481481</v>
      </c>
      <c r="L1134" s="1">
        <f>SUMPRODUCT(B1134:K1134, 'Ponderaciones e Índices.'!$A$4:$J$4)</f>
        <v>0.003467823978</v>
      </c>
      <c r="M1134" s="1">
        <f>'S. MATERIALES'!B1135/'S. MATERIALES'!B1134-1</f>
        <v>-0.02742857143</v>
      </c>
      <c r="N1134" s="3">
        <f>'S. MATERIALES'!D1135/'S. MATERIALES'!D1134-1</f>
        <v>-0.02407309787</v>
      </c>
      <c r="O1134" s="1">
        <f>'S. MATERIALES'!F1135/'S. MATERIALES'!F1134-1</f>
        <v>-0.003842713077</v>
      </c>
      <c r="P1134" s="1">
        <f>'S. MATERIALES'!H1135/'S. MATERIALES'!H1134-1</f>
        <v>-0.02852348993</v>
      </c>
      <c r="Q1134" s="1">
        <f>'S. MATERIALES'!J1135/'S. MATERIALES'!J1134-1</f>
        <v>-0.009316445096</v>
      </c>
      <c r="R1134" s="1">
        <f>'S. MATERIALES'!L1135/'S. MATERIALES'!L1134-1</f>
        <v>-0.001885606537</v>
      </c>
      <c r="S1134" s="1">
        <f>'S. MATERIALES'!N1135/'S. MATERIALES'!N1134-1</f>
        <v>-0.02934537246</v>
      </c>
      <c r="T1134" s="1">
        <f>'S. MATERIALES'!P1135/'S. MATERIALES'!P1134-1</f>
        <v>-0.02992021277</v>
      </c>
      <c r="U1134" s="1">
        <f>'S. MATERIALES'!R1135/'S. MATERIALES'!R1134-1</f>
        <v>-0.03042328042</v>
      </c>
      <c r="V1134" s="1">
        <f>'S. MATERIALES'!T1135/'S. MATERIALES'!T1134-1</f>
        <v>-0.02066590126</v>
      </c>
      <c r="W1134" s="1">
        <f>SUMPRODUCT(M1134:V1134,'Ponderaciones e Índices.'!$A$8:$J$8)</f>
        <v>-0.02486865791</v>
      </c>
      <c r="X1134" s="1">
        <f>'S. ENERGÍA'!B1135/'S. ENERGÍA'!B1134-1</f>
        <v>0.002705139766</v>
      </c>
      <c r="Y1134" s="1">
        <f>'S. ENERGÍA'!D1135/'S. ENERGÍA'!D1134-1</f>
        <v>0.003949642064</v>
      </c>
      <c r="Z1134" s="1">
        <f>'S. ENERGÍA'!F1135/'S. ENERGÍA'!F1134-1</f>
        <v>-0.003182179793</v>
      </c>
      <c r="AA1134" s="1">
        <f>'S. ENERGÍA'!H1135/'S. ENERGÍA'!H1134-1</f>
        <v>-0.002798481994</v>
      </c>
      <c r="AB1134" s="1">
        <f>'S. ENERGÍA'!J1135/'S. ENERGÍA'!J1134-1</f>
        <v>-0.005939123979</v>
      </c>
      <c r="AC1134" s="1">
        <f>'S. ENERGÍA'!L1135/'S. ENERGÍA'!L1134-1</f>
        <v>-0.004848175555</v>
      </c>
      <c r="AD1134" s="1">
        <f>'S. ENERGÍA'!N1135/'S. ENERGÍA'!N1134-1</f>
        <v>-0.01159479251</v>
      </c>
      <c r="AE1134" s="1">
        <f>'S. ENERGÍA'!P1135/'S. ENERGÍA'!P1134-1</f>
        <v>-0.00486381323</v>
      </c>
      <c r="AF1134" s="1">
        <f>'S. ENERGÍA'!R1135/'S. ENERGÍA'!R1134-1</f>
        <v>0.01282051282</v>
      </c>
      <c r="AG1134" s="1">
        <f>'S. ENERGÍA'!T1135/'S. ENERGÍA'!T1134-1</f>
        <v>-0.01274623407</v>
      </c>
      <c r="AH1134" s="1">
        <f>SUMPRODUCT(X1134:AG1134,'Ponderaciones e Índices.'!$A$12:$J$12)</f>
        <v>0.000785974105</v>
      </c>
    </row>
    <row r="1135">
      <c r="A1135" s="1">
        <f>S.FINANCIERO!A1136</f>
        <v>43585</v>
      </c>
      <c r="B1135" s="1">
        <f>S.FINANCIERO!B1136/S.FINANCIERO!B1135-1</f>
        <v>0.001782698442</v>
      </c>
      <c r="C1135" s="1">
        <f>S.FINANCIERO!D1136/S.FINANCIERO!D1135-1</f>
        <v>0.003282132073</v>
      </c>
      <c r="D1135" s="1">
        <f>S.FINANCIERO!F1136/S.FINANCIERO!F1135-1</f>
        <v>-0.005544591674</v>
      </c>
      <c r="E1135" s="1">
        <f>S.FINANCIERO!H1136/S.FINANCIERO!H1135-1</f>
        <v>0.002581872537</v>
      </c>
      <c r="F1135" s="1">
        <f>S.FINANCIERO!J1136/S.FINANCIERO!J1135-1</f>
        <v>0.00115370962</v>
      </c>
      <c r="G1135" s="1">
        <f>S.FINANCIERO!L1136/S.FINANCIERO!L1135-1</f>
        <v>0.003459119497</v>
      </c>
      <c r="H1135" s="1">
        <f>S.FINANCIERO!N1136/S.FINANCIERO!N1135-1</f>
        <v>-0.001387922052</v>
      </c>
      <c r="I1135" s="1">
        <f>S.FINANCIERO!P1136/S.FINANCIERO!P1135-1</f>
        <v>0.009410801964</v>
      </c>
      <c r="J1135" s="1">
        <f>S.FINANCIERO!R1136/S.FINANCIERO!R1135-1</f>
        <v>0.001619578909</v>
      </c>
      <c r="K1135" s="1">
        <f>S.FINANCIERO!T1136/S.FINANCIERO!T1135-1</f>
        <v>-0.0008902077151</v>
      </c>
      <c r="L1135" s="1">
        <f>SUMPRODUCT(B1135:K1135, 'Ponderaciones e Índices.'!$A$4:$J$4)</f>
        <v>0.002399162491</v>
      </c>
      <c r="M1135" s="1">
        <f>'S. MATERIALES'!B1136/'S. MATERIALES'!B1135-1</f>
        <v>0.0005875440658</v>
      </c>
      <c r="N1135" s="3">
        <f>'S. MATERIALES'!D1136/'S. MATERIALES'!D1135-1</f>
        <v>-0.001080302485</v>
      </c>
      <c r="O1135" s="1">
        <f>'S. MATERIALES'!F1136/'S. MATERIALES'!F1135-1</f>
        <v>0.01547096643</v>
      </c>
      <c r="P1135" s="1">
        <f>'S. MATERIALES'!H1136/'S. MATERIALES'!H1135-1</f>
        <v>0.00103626943</v>
      </c>
      <c r="Q1135" s="1">
        <f>'S. MATERIALES'!J1136/'S. MATERIALES'!J1135-1</f>
        <v>0.01426458157</v>
      </c>
      <c r="R1135" s="1">
        <f>'S. MATERIALES'!L1136/'S. MATERIALES'!L1135-1</f>
        <v>-0.002518891688</v>
      </c>
      <c r="S1135" s="1">
        <f>'S. MATERIALES'!N1136/'S. MATERIALES'!N1135-1</f>
        <v>-0.009302325581</v>
      </c>
      <c r="T1135" s="1">
        <f>'S. MATERIALES'!P1136/'S. MATERIALES'!P1135-1</f>
        <v>-0.03015764222</v>
      </c>
      <c r="U1135" s="1">
        <f>'S. MATERIALES'!R1136/'S. MATERIALES'!R1135-1</f>
        <v>-0.01909959072</v>
      </c>
      <c r="V1135" s="1">
        <f>'S. MATERIALES'!T1136/'S. MATERIALES'!T1135-1</f>
        <v>0</v>
      </c>
      <c r="W1135" s="1">
        <f>SUMPRODUCT(M1135:V1135,'Ponderaciones e Índices.'!$A$8:$J$8)</f>
        <v>-0.009979379984</v>
      </c>
      <c r="X1135" s="1">
        <f>'S. ENERGÍA'!B1136/'S. ENERGÍA'!B1135-1</f>
        <v>-0.006744604317</v>
      </c>
      <c r="Y1135" s="1">
        <f>'S. ENERGÍA'!D1136/'S. ENERGÍA'!D1135-1</f>
        <v>-0.01106466683</v>
      </c>
      <c r="Z1135" s="1">
        <f>'S. ENERGÍA'!F1136/'S. ENERGÍA'!F1135-1</f>
        <v>-0.0125698324</v>
      </c>
      <c r="AA1135" s="1">
        <f>'S. ENERGÍA'!H1136/'S. ENERGÍA'!H1135-1</f>
        <v>-0.003273487659</v>
      </c>
      <c r="AB1135" s="1">
        <f>'S. ENERGÍA'!J1136/'S. ENERGÍA'!J1135-1</f>
        <v>-0.008215085885</v>
      </c>
      <c r="AC1135" s="1">
        <f>'S. ENERGÍA'!L1136/'S. ENERGÍA'!L1135-1</f>
        <v>-0.002051282051</v>
      </c>
      <c r="AD1135" s="1">
        <f>'S. ENERGÍA'!N1136/'S. ENERGÍA'!N1135-1</f>
        <v>-0.01420045277</v>
      </c>
      <c r="AE1135" s="1">
        <f>'S. ENERGÍA'!P1136/'S. ENERGÍA'!P1135-1</f>
        <v>-0.02101661779</v>
      </c>
      <c r="AF1135" s="1">
        <f>'S. ENERGÍA'!R1136/'S. ENERGÍA'!R1135-1</f>
        <v>-0.0253164557</v>
      </c>
      <c r="AG1135" s="1">
        <f>'S. ENERGÍA'!T1136/'S. ENERGÍA'!T1135-1</f>
        <v>-0.00117370892</v>
      </c>
      <c r="AH1135" s="1">
        <f>SUMPRODUCT(X1135:AG1135,'Ponderaciones e Índices.'!$A$12:$J$12)</f>
        <v>-0.01083704039</v>
      </c>
    </row>
    <row r="1136">
      <c r="A1136" s="1">
        <f>S.FINANCIERO!A1137</f>
        <v>43586</v>
      </c>
      <c r="B1136" s="1">
        <f>S.FINANCIERO!B1137/S.FINANCIERO!B1136-1</f>
        <v>-0.002997096563</v>
      </c>
      <c r="C1136" s="1">
        <f>S.FINANCIERO!D1137/S.FINANCIERO!D1136-1</f>
        <v>-0.002747971735</v>
      </c>
      <c r="D1136" s="1">
        <f>S.FINANCIERO!F1137/S.FINANCIERO!F1136-1</f>
        <v>0.0000945000945</v>
      </c>
      <c r="E1136" s="1">
        <f>S.FINANCIERO!H1137/S.FINANCIERO!H1136-1</f>
        <v>-0.001490918948</v>
      </c>
      <c r="F1136" s="1">
        <f>S.FINANCIERO!J1137/S.FINANCIERO!J1136-1</f>
        <v>0.002836627959</v>
      </c>
      <c r="G1136" s="1">
        <f>S.FINANCIERO!L1137/S.FINANCIERO!L1136-1</f>
        <v>0.0003133813851</v>
      </c>
      <c r="H1136" s="1">
        <f>S.FINANCIERO!N1137/S.FINANCIERO!N1136-1</f>
        <v>-0.003407516453</v>
      </c>
      <c r="I1136" s="1">
        <f>S.FINANCIERO!P1137/S.FINANCIERO!P1136-1</f>
        <v>0.001216051885</v>
      </c>
      <c r="J1136" s="1">
        <f>S.FINANCIERO!R1137/S.FINANCIERO!R1136-1</f>
        <v>-0.00143729788</v>
      </c>
      <c r="K1136" s="1">
        <f>S.FINANCIERO!T1137/S.FINANCIERO!T1136-1</f>
        <v>0.003267003267</v>
      </c>
      <c r="L1136" s="1">
        <f>SUMPRODUCT(B1136:K1136, 'Ponderaciones e Índices.'!$A$4:$J$4)</f>
        <v>-0.0008206745477</v>
      </c>
      <c r="M1136" s="1">
        <f>'S. MATERIALES'!B1137/'S. MATERIALES'!B1136-1</f>
        <v>-0.007046388726</v>
      </c>
      <c r="N1136" s="3">
        <f>'S. MATERIALES'!D1137/'S. MATERIALES'!D1136-1</f>
        <v>-0.006128334535</v>
      </c>
      <c r="O1136" s="1">
        <f>'S. MATERIALES'!F1137/'S. MATERIALES'!F1136-1</f>
        <v>0</v>
      </c>
      <c r="P1136" s="1">
        <f>'S. MATERIALES'!H1137/'S. MATERIALES'!H1136-1</f>
        <v>-0.01587301587</v>
      </c>
      <c r="Q1136" s="1">
        <f>'S. MATERIALES'!J1137/'S. MATERIALES'!J1136-1</f>
        <v>-0.009584331701</v>
      </c>
      <c r="R1136" s="1">
        <f>'S. MATERIALES'!L1137/'S. MATERIALES'!L1136-1</f>
        <v>-0.04987373737</v>
      </c>
      <c r="S1136" s="1">
        <f>'S. MATERIALES'!N1137/'S. MATERIALES'!N1136-1</f>
        <v>-0.03286384977</v>
      </c>
      <c r="T1136" s="1">
        <f>'S. MATERIALES'!P1137/'S. MATERIALES'!P1136-1</f>
        <v>-0.06925795053</v>
      </c>
      <c r="U1136" s="1">
        <f>'S. MATERIALES'!R1137/'S. MATERIALES'!R1136-1</f>
        <v>-0.03616133519</v>
      </c>
      <c r="V1136" s="1">
        <f>'S. MATERIALES'!T1137/'S. MATERIALES'!T1136-1</f>
        <v>-0.02110199297</v>
      </c>
      <c r="W1136" s="1">
        <f>SUMPRODUCT(M1136:V1136,'Ponderaciones e Índices.'!$A$8:$J$8)</f>
        <v>-0.03290977884</v>
      </c>
      <c r="X1136" s="1">
        <f>'S. ENERGÍA'!B1137/'S. ENERGÍA'!B1136-1</f>
        <v>-0.009732910819</v>
      </c>
      <c r="Y1136" s="1">
        <f>'S. ENERGÍA'!D1137/'S. ENERGÍA'!D1136-1</f>
        <v>-0.03232222775</v>
      </c>
      <c r="Z1136" s="1">
        <f>'S. ENERGÍA'!F1137/'S. ENERGÍA'!F1136-1</f>
        <v>0.001010305112</v>
      </c>
      <c r="AA1136" s="1">
        <f>'S. ENERGÍA'!H1137/'S. ENERGÍA'!H1136-1</f>
        <v>-0.002188920116</v>
      </c>
      <c r="AB1136" s="1">
        <f>'S. ENERGÍA'!J1137/'S. ENERGÍA'!J1136-1</f>
        <v>-0.04819277108</v>
      </c>
      <c r="AC1136" s="1">
        <f>'S. ENERGÍA'!L1137/'S. ENERGÍA'!L1136-1</f>
        <v>-0.004881808839</v>
      </c>
      <c r="AD1136" s="1">
        <f>'S. ENERGÍA'!N1137/'S. ENERGÍA'!N1136-1</f>
        <v>-0.004384133612</v>
      </c>
      <c r="AE1136" s="1">
        <f>'S. ENERGÍA'!P1137/'S. ENERGÍA'!P1136-1</f>
        <v>-0.0234648028</v>
      </c>
      <c r="AF1136" s="1">
        <f>'S. ENERGÍA'!R1137/'S. ENERGÍA'!R1136-1</f>
        <v>-0.03525046382</v>
      </c>
      <c r="AG1136" s="1">
        <f>'S. ENERGÍA'!T1137/'S. ENERGÍA'!T1136-1</f>
        <v>-0.02467685076</v>
      </c>
      <c r="AH1136" s="1">
        <f>SUMPRODUCT(X1136:AG1136,'Ponderaciones e Índices.'!$A$12:$J$12)</f>
        <v>-0.02392402785</v>
      </c>
    </row>
    <row r="1137">
      <c r="A1137" s="1">
        <f>S.FINANCIERO!A1138</f>
        <v>43587</v>
      </c>
      <c r="B1137" s="1">
        <f>S.FINANCIERO!B1138/S.FINANCIERO!B1137-1</f>
        <v>-0.0005636449037</v>
      </c>
      <c r="C1137" s="1">
        <f>S.FINANCIERO!D1138/S.FINANCIERO!D1137-1</f>
        <v>-0.001180947382</v>
      </c>
      <c r="D1137" s="1">
        <f>S.FINANCIERO!F1138/S.FINANCIERO!F1137-1</f>
        <v>-0.0009449116508</v>
      </c>
      <c r="E1137" s="1">
        <f>S.FINANCIERO!H1138/S.FINANCIERO!H1137-1</f>
        <v>-0.006651282747</v>
      </c>
      <c r="F1137" s="1">
        <f>S.FINANCIERO!J1138/S.FINANCIERO!J1137-1</f>
        <v>-0.003624149209</v>
      </c>
      <c r="G1137" s="1">
        <f>S.FINANCIERO!L1138/S.FINANCIERO!L1137-1</f>
        <v>-0.0007832080201</v>
      </c>
      <c r="H1137" s="1">
        <f>S.FINANCIERO!N1138/S.FINANCIERO!N1137-1</f>
        <v>-0.004661710974</v>
      </c>
      <c r="I1137" s="1">
        <f>S.FINANCIERO!P1138/S.FINANCIERO!P1137-1</f>
        <v>-0.003238866397</v>
      </c>
      <c r="J1137" s="1">
        <f>S.FINANCIERO!R1138/S.FINANCIERO!R1137-1</f>
        <v>0.001619287513</v>
      </c>
      <c r="K1137" s="1">
        <f>S.FINANCIERO!T1138/S.FINANCIERO!T1137-1</f>
        <v>-0.03049141504</v>
      </c>
      <c r="L1137" s="1">
        <f>SUMPRODUCT(B1137:K1137, 'Ponderaciones e Índices.'!$A$4:$J$4)</f>
        <v>-0.003162963902</v>
      </c>
      <c r="M1137" s="1">
        <f>'S. MATERIALES'!B1138/'S. MATERIALES'!B1137-1</f>
        <v>-0.003548196334</v>
      </c>
      <c r="N1137" s="3">
        <f>'S. MATERIALES'!D1138/'S. MATERIALES'!D1137-1</f>
        <v>-0.01559666304</v>
      </c>
      <c r="O1137" s="1">
        <f>'S. MATERIALES'!F1138/'S. MATERIALES'!F1137-1</f>
        <v>-0.01905412739</v>
      </c>
      <c r="P1137" s="1">
        <f>'S. MATERIALES'!H1138/'S. MATERIALES'!H1137-1</f>
        <v>-0.02244039271</v>
      </c>
      <c r="Q1137" s="1">
        <f>'S. MATERIALES'!J1138/'S. MATERIALES'!J1137-1</f>
        <v>-0.003576312191</v>
      </c>
      <c r="R1137" s="1">
        <f>'S. MATERIALES'!L1138/'S. MATERIALES'!L1137-1</f>
        <v>-0.01029900332</v>
      </c>
      <c r="S1137" s="1">
        <f>'S. MATERIALES'!N1138/'S. MATERIALES'!N1137-1</f>
        <v>-0.004854368932</v>
      </c>
      <c r="T1137" s="1">
        <f>'S. MATERIALES'!P1138/'S. MATERIALES'!P1137-1</f>
        <v>-0.02050113895</v>
      </c>
      <c r="U1137" s="1">
        <f>'S. MATERIALES'!R1138/'S. MATERIALES'!R1137-1</f>
        <v>-0.007215007215</v>
      </c>
      <c r="V1137" s="1">
        <f>'S. MATERIALES'!T1138/'S. MATERIALES'!T1137-1</f>
        <v>-0.04371257485</v>
      </c>
      <c r="W1137" s="1">
        <f>SUMPRODUCT(M1137:V1137,'Ponderaciones e Índices.'!$A$8:$J$8)</f>
        <v>-0.01068995124</v>
      </c>
      <c r="X1137" s="1">
        <f>'S. ENERGÍA'!B1138/'S. ENERGÍA'!B1137-1</f>
        <v>-0.02605714286</v>
      </c>
      <c r="Y1137" s="1">
        <f>'S. ENERGÍA'!D1138/'S. ENERGÍA'!D1137-1</f>
        <v>-0.02929085303</v>
      </c>
      <c r="Z1137" s="1">
        <f>'S. ENERGÍA'!F1138/'S. ENERGÍA'!F1137-1</f>
        <v>-0.01332256762</v>
      </c>
      <c r="AA1137" s="1">
        <f>'S. ENERGÍA'!H1138/'S. ENERGÍA'!H1137-1</f>
        <v>-0.00658288656</v>
      </c>
      <c r="AB1137" s="1">
        <f>'S. ENERGÍA'!J1138/'S. ENERGÍA'!J1137-1</f>
        <v>-0.03006329114</v>
      </c>
      <c r="AC1137" s="1">
        <f>'S. ENERGÍA'!L1138/'S. ENERGÍA'!L1137-1</f>
        <v>-0.01110250452</v>
      </c>
      <c r="AD1137" s="1">
        <f>'S. ENERGÍA'!N1138/'S. ENERGÍA'!N1137-1</f>
        <v>-0.009645628014</v>
      </c>
      <c r="AE1137" s="1">
        <f>'S. ENERGÍA'!P1138/'S. ENERGÍA'!P1137-1</f>
        <v>-0.01482617587</v>
      </c>
      <c r="AF1137" s="1">
        <f>'S. ENERGÍA'!R1138/'S. ENERGÍA'!R1137-1</f>
        <v>-0.08846153846</v>
      </c>
      <c r="AG1137" s="1">
        <f>'S. ENERGÍA'!T1138/'S. ENERGÍA'!T1137-1</f>
        <v>-0.03373493976</v>
      </c>
      <c r="AH1137" s="1">
        <f>SUMPRODUCT(X1137:AG1137,'Ponderaciones e Índices.'!$A$12:$J$12)</f>
        <v>-0.03172306215</v>
      </c>
    </row>
    <row r="1138">
      <c r="A1138" s="1">
        <f>S.FINANCIERO!A1139</f>
        <v>43588</v>
      </c>
      <c r="B1138" s="1">
        <f>S.FINANCIERO!B1139/S.FINANCIERO!B1138-1</f>
        <v>0.00469968982</v>
      </c>
      <c r="C1138" s="1">
        <f>S.FINANCIERO!D1139/S.FINANCIERO!D1138-1</f>
        <v>0.004729374672</v>
      </c>
      <c r="D1138" s="1">
        <f>S.FINANCIERO!F1139/S.FINANCIERO!F1138-1</f>
        <v>0.003594060342</v>
      </c>
      <c r="E1138" s="1">
        <f>S.FINANCIERO!H1139/S.FINANCIERO!H1138-1</f>
        <v>0.003142935228</v>
      </c>
      <c r="F1138" s="1">
        <f>S.FINANCIERO!J1139/S.FINANCIERO!J1138-1</f>
        <v>0.002572746629</v>
      </c>
      <c r="G1138" s="1">
        <f>S.FINANCIERO!L1139/S.FINANCIERO!L1138-1</f>
        <v>0.00250823013</v>
      </c>
      <c r="H1138" s="1">
        <f>S.FINANCIERO!N1139/S.FINANCIERO!N1138-1</f>
        <v>0.006398952423</v>
      </c>
      <c r="I1138" s="1">
        <f>S.FINANCIERO!P1139/S.FINANCIERO!P1138-1</f>
        <v>0.0134037368</v>
      </c>
      <c r="J1138" s="1">
        <f>S.FINANCIERO!R1139/S.FINANCIERO!R1138-1</f>
        <v>-0.00395185917</v>
      </c>
      <c r="K1138" s="1">
        <f>S.FINANCIERO!T1139/S.FINANCIERO!T1138-1</f>
        <v>-0.02900763359</v>
      </c>
      <c r="L1138" s="1">
        <f>SUMPRODUCT(B1138:K1138, 'Ponderaciones e Índices.'!$A$4:$J$4)</f>
        <v>0.004323761019</v>
      </c>
      <c r="M1138" s="1">
        <f>'S. MATERIALES'!B1139/'S. MATERIALES'!B1138-1</f>
        <v>0.003560830861</v>
      </c>
      <c r="N1138" s="3">
        <f>'S. MATERIALES'!D1139/'S. MATERIALES'!D1138-1</f>
        <v>0.01676492262</v>
      </c>
      <c r="O1138" s="1">
        <f>'S. MATERIALES'!F1139/'S. MATERIALES'!F1138-1</f>
        <v>0.02137076119</v>
      </c>
      <c r="P1138" s="1">
        <f>'S. MATERIALES'!H1139/'S. MATERIALES'!H1138-1</f>
        <v>0.005738880918</v>
      </c>
      <c r="Q1138" s="1">
        <f>'S. MATERIALES'!J1139/'S. MATERIALES'!J1138-1</f>
        <v>0.002111263591</v>
      </c>
      <c r="R1138" s="1">
        <f>'S. MATERIALES'!L1139/'S. MATERIALES'!L1138-1</f>
        <v>0.03591809332</v>
      </c>
      <c r="S1138" s="1">
        <f>'S. MATERIALES'!N1139/'S. MATERIALES'!N1138-1</f>
        <v>0.007317073171</v>
      </c>
      <c r="T1138" s="1">
        <f>'S. MATERIALES'!P1139/'S. MATERIALES'!P1138-1</f>
        <v>0.03100775194</v>
      </c>
      <c r="U1138" s="1">
        <f>'S. MATERIALES'!R1139/'S. MATERIALES'!R1138-1</f>
        <v>0.0101744186</v>
      </c>
      <c r="V1138" s="1">
        <f>'S. MATERIALES'!T1139/'S. MATERIALES'!T1138-1</f>
        <v>0.008140262993</v>
      </c>
      <c r="W1138" s="1">
        <f>SUMPRODUCT(M1138:V1138,'Ponderaciones e Índices.'!$A$8:$J$8)</f>
        <v>0.01458772287</v>
      </c>
      <c r="X1138" s="1">
        <f>'S. ENERGÍA'!B1139/'S. ENERGÍA'!B1138-1</f>
        <v>0.02018305562</v>
      </c>
      <c r="Y1138" s="1">
        <f>'S. ENERGÍA'!D1139/'S. ENERGÍA'!D1138-1</f>
        <v>-0.001323451562</v>
      </c>
      <c r="Z1138" s="1">
        <f>'S. ENERGÍA'!F1139/'S. ENERGÍA'!F1138-1</f>
        <v>0.006751227496</v>
      </c>
      <c r="AA1138" s="1">
        <f>'S. ENERGÍA'!H1139/'S. ENERGÍA'!H1138-1</f>
        <v>-0.01183280277</v>
      </c>
      <c r="AB1138" s="1">
        <f>'S. ENERGÍA'!J1139/'S. ENERGÍA'!J1138-1</f>
        <v>-0.01060358891</v>
      </c>
      <c r="AC1138" s="1">
        <f>'S. ENERGÍA'!L1139/'S. ENERGÍA'!L1138-1</f>
        <v>0.008093994778</v>
      </c>
      <c r="AD1138" s="1">
        <f>'S. ENERGÍA'!N1139/'S. ENERGÍA'!N1138-1</f>
        <v>0.006563624815</v>
      </c>
      <c r="AE1138" s="1">
        <f>'S. ENERGÍA'!P1139/'S. ENERGÍA'!P1138-1</f>
        <v>-0.003113648158</v>
      </c>
      <c r="AF1138" s="1">
        <f>'S. ENERGÍA'!R1139/'S. ENERGÍA'!R1138-1</f>
        <v>0.08016877637</v>
      </c>
      <c r="AG1138" s="1">
        <f>'S. ENERGÍA'!T1139/'S. ENERGÍA'!T1138-1</f>
        <v>0.01246882793</v>
      </c>
      <c r="AH1138" s="1">
        <f>SUMPRODUCT(X1138:AG1138,'Ponderaciones e Índices.'!$A$12:$J$12)</f>
        <v>0.01182631479</v>
      </c>
    </row>
    <row r="1139">
      <c r="A1139" s="1">
        <f>S.FINANCIERO!A1140</f>
        <v>43591</v>
      </c>
      <c r="B1139" s="1">
        <f>S.FINANCIERO!B1140/S.FINANCIERO!B1139-1</f>
        <v>0.001590420058</v>
      </c>
      <c r="C1139" s="1">
        <f>S.FINANCIERO!D1140/S.FINANCIERO!D1139-1</f>
        <v>-0.001307531381</v>
      </c>
      <c r="D1139" s="1">
        <f>S.FINANCIERO!F1140/S.FINANCIERO!F1139-1</f>
        <v>0.002356045613</v>
      </c>
      <c r="E1139" s="1">
        <f>S.FINANCIERO!H1140/S.FINANCIERO!H1139-1</f>
        <v>0.0006811061163</v>
      </c>
      <c r="F1139" s="1">
        <f>S.FINANCIERO!J1140/S.FINANCIERO!J1139-1</f>
        <v>-0.002477656845</v>
      </c>
      <c r="G1139" s="1">
        <f>S.FINANCIERO!L1140/S.FINANCIERO!L1139-1</f>
        <v>-0.002814698984</v>
      </c>
      <c r="H1139" s="1">
        <f>S.FINANCIERO!N1140/S.FINANCIERO!N1139-1</f>
        <v>-0.00108428823</v>
      </c>
      <c r="I1139" s="1">
        <f>S.FINANCIERO!P1140/S.FINANCIERO!P1139-1</f>
        <v>-0.0124248497</v>
      </c>
      <c r="J1139" s="1">
        <f>S.FINANCIERO!R1140/S.FINANCIERO!R1139-1</f>
        <v>-0.0007213706041</v>
      </c>
      <c r="K1139" s="1">
        <f>S.FINANCIERO!T1140/S.FINANCIERO!T1139-1</f>
        <v>0.0106918239</v>
      </c>
      <c r="L1139" s="1">
        <f>SUMPRODUCT(B1139:K1139, 'Ponderaciones e Índices.'!$A$4:$J$4)</f>
        <v>-0.00202957655</v>
      </c>
      <c r="M1139" s="1">
        <f>'S. MATERIALES'!B1140/'S. MATERIALES'!B1139-1</f>
        <v>0.001182732111</v>
      </c>
      <c r="N1139" s="3">
        <f>'S. MATERIALES'!D1140/'S. MATERIALES'!D1139-1</f>
        <v>-0.004529806124</v>
      </c>
      <c r="O1139" s="1">
        <f>'S. MATERIALES'!F1140/'S. MATERIALES'!F1139-1</f>
        <v>-0.009508907078</v>
      </c>
      <c r="P1139" s="1">
        <f>'S. MATERIALES'!H1140/'S. MATERIALES'!H1139-1</f>
        <v>-0.003566333809</v>
      </c>
      <c r="Q1139" s="1">
        <f>'S. MATERIALES'!J1140/'S. MATERIALES'!J1139-1</f>
        <v>0.00610976509</v>
      </c>
      <c r="R1139" s="1">
        <f>'S. MATERIALES'!L1140/'S. MATERIALES'!L1139-1</f>
        <v>-0.02073882048</v>
      </c>
      <c r="S1139" s="1">
        <f>'S. MATERIALES'!N1140/'S. MATERIALES'!N1139-1</f>
        <v>-0.002421307506</v>
      </c>
      <c r="T1139" s="1">
        <f>'S. MATERIALES'!P1140/'S. MATERIALES'!P1139-1</f>
        <v>-0.02857142857</v>
      </c>
      <c r="U1139" s="1">
        <f>'S. MATERIALES'!R1140/'S. MATERIALES'!R1139-1</f>
        <v>-0.01007194245</v>
      </c>
      <c r="V1139" s="1">
        <f>'S. MATERIALES'!T1140/'S. MATERIALES'!T1139-1</f>
        <v>-0.001242236025</v>
      </c>
      <c r="W1139" s="1">
        <f>SUMPRODUCT(M1139:V1139,'Ponderaciones e Índices.'!$A$8:$J$8)</f>
        <v>-0.00951894782</v>
      </c>
      <c r="X1139" s="1">
        <f>'S. ENERGÍA'!B1140/'S. ENERGÍA'!B1139-1</f>
        <v>-0.008281573499</v>
      </c>
      <c r="Y1139" s="1">
        <f>'S. ENERGÍA'!D1140/'S. ENERGÍA'!D1139-1</f>
        <v>-0.001325205407</v>
      </c>
      <c r="Z1139" s="1">
        <f>'S. ENERGÍA'!F1140/'S. ENERGÍA'!F1139-1</f>
        <v>0.003861003861</v>
      </c>
      <c r="AA1139" s="1">
        <f>'S. ENERGÍA'!H1140/'S. ENERGÍA'!H1139-1</f>
        <v>0.007024849881</v>
      </c>
      <c r="AB1139" s="1">
        <f>'S. ENERGÍA'!J1140/'S. ENERGÍA'!J1139-1</f>
        <v>0.009068425392</v>
      </c>
      <c r="AC1139" s="1">
        <f>'S. ENERGÍA'!L1140/'S. ENERGÍA'!L1139-1</f>
        <v>-0.002849002849</v>
      </c>
      <c r="AD1139" s="1">
        <f>'S. ENERGÍA'!N1140/'S. ENERGÍA'!N1139-1</f>
        <v>-0.0002103491796</v>
      </c>
      <c r="AE1139" s="1">
        <f>'S. ENERGÍA'!P1140/'S. ENERGÍA'!P1139-1</f>
        <v>0.009370119729</v>
      </c>
      <c r="AF1139" s="1">
        <f>'S. ENERGÍA'!R1140/'S. ENERGÍA'!R1139-1</f>
        <v>-0.001953125</v>
      </c>
      <c r="AG1139" s="1">
        <f>'S. ENERGÍA'!T1140/'S. ENERGÍA'!T1139-1</f>
        <v>-0.007389162562</v>
      </c>
      <c r="AH1139" s="1">
        <f>SUMPRODUCT(X1139:AG1139,'Ponderaciones e Índices.'!$A$12:$J$12)</f>
        <v>-0.0006864938738</v>
      </c>
    </row>
    <row r="1140">
      <c r="A1140" s="1">
        <f>S.FINANCIERO!A1141</f>
        <v>43592</v>
      </c>
      <c r="B1140" s="1">
        <f>S.FINANCIERO!B1141/S.FINANCIERO!B1140-1</f>
        <v>-0.006912011956</v>
      </c>
      <c r="C1140" s="1">
        <f>S.FINANCIERO!D1141/S.FINANCIERO!D1140-1</f>
        <v>-0.01112856769</v>
      </c>
      <c r="D1140" s="1">
        <f>S.FINANCIERO!F1141/S.FINANCIERO!F1140-1</f>
        <v>-0.007615644979</v>
      </c>
      <c r="E1140" s="1">
        <f>S.FINANCIERO!H1141/S.FINANCIERO!H1140-1</f>
        <v>-0.007214810781</v>
      </c>
      <c r="F1140" s="1">
        <f>S.FINANCIERO!J1141/S.FINANCIERO!J1140-1</f>
        <v>-0.006653064845</v>
      </c>
      <c r="G1140" s="1">
        <f>S.FINANCIERO!L1141/S.FINANCIERO!L1140-1</f>
        <v>-0.003920338717</v>
      </c>
      <c r="H1140" s="1">
        <f>S.FINANCIERO!N1141/S.FINANCIERO!N1140-1</f>
        <v>-0.01552649403</v>
      </c>
      <c r="I1140" s="1">
        <f>S.FINANCIERO!P1141/S.FINANCIERO!P1140-1</f>
        <v>-0.01866883117</v>
      </c>
      <c r="J1140" s="1">
        <f>S.FINANCIERO!R1141/S.FINANCIERO!R1140-1</f>
        <v>-0.009565060458</v>
      </c>
      <c r="K1140" s="1">
        <f>S.FINANCIERO!T1141/S.FINANCIERO!T1140-1</f>
        <v>-0.005600497822</v>
      </c>
      <c r="L1140" s="1">
        <f>SUMPRODUCT(B1140:K1140, 'Ponderaciones e Índices.'!$A$4:$J$4)</f>
        <v>-0.01021394812</v>
      </c>
      <c r="M1140" s="1">
        <f>'S. MATERIALES'!B1141/'S. MATERIALES'!B1140-1</f>
        <v>0.01122268163</v>
      </c>
      <c r="N1140" s="3">
        <f>'S. MATERIALES'!D1141/'S. MATERIALES'!D1140-1</f>
        <v>0.02202402621</v>
      </c>
      <c r="O1140" s="1">
        <f>'S. MATERIALES'!F1141/'S. MATERIALES'!F1140-1</f>
        <v>0.01727629927</v>
      </c>
      <c r="P1140" s="1">
        <f>'S. MATERIALES'!H1141/'S. MATERIALES'!H1140-1</f>
        <v>0.01288475304</v>
      </c>
      <c r="Q1140" s="1">
        <f>'S. MATERIALES'!J1141/'S. MATERIALES'!J1140-1</f>
        <v>0.002826929117</v>
      </c>
      <c r="R1140" s="1">
        <f>'S. MATERIALES'!L1141/'S. MATERIALES'!L1140-1</f>
        <v>-0.02448709464</v>
      </c>
      <c r="S1140" s="1">
        <f>'S. MATERIALES'!N1141/'S. MATERIALES'!N1140-1</f>
        <v>-0.0145631068</v>
      </c>
      <c r="T1140" s="1">
        <f>'S. MATERIALES'!P1141/'S. MATERIALES'!P1140-1</f>
        <v>-0.05882352941</v>
      </c>
      <c r="U1140" s="1">
        <f>'S. MATERIALES'!R1141/'S. MATERIALES'!R1140-1</f>
        <v>-0.03052325581</v>
      </c>
      <c r="V1140" s="1">
        <f>'S. MATERIALES'!T1141/'S. MATERIALES'!T1140-1</f>
        <v>0.03047263682</v>
      </c>
      <c r="W1140" s="1">
        <f>SUMPRODUCT(M1140:V1140,'Ponderaciones e Índices.'!$A$8:$J$8)</f>
        <v>-0.01595994685</v>
      </c>
      <c r="X1140" s="1">
        <f>'S. ENERGÍA'!B1141/'S. ENERGÍA'!B1140-1</f>
        <v>-0.003711435862</v>
      </c>
      <c r="Y1140" s="1">
        <f>'S. ENERGÍA'!D1141/'S. ENERGÍA'!D1140-1</f>
        <v>-0.01035031847</v>
      </c>
      <c r="Z1140" s="1">
        <f>'S. ENERGÍA'!F1141/'S. ENERGÍA'!F1140-1</f>
        <v>-0.002226720648</v>
      </c>
      <c r="AA1140" s="1">
        <f>'S. ENERGÍA'!H1141/'S. ENERGÍA'!H1140-1</f>
        <v>-0.004281581888</v>
      </c>
      <c r="AB1140" s="1">
        <f>'S. ENERGÍA'!J1141/'S. ENERGÍA'!J1140-1</f>
        <v>-0.02205882353</v>
      </c>
      <c r="AC1140" s="1">
        <f>'S. ENERGÍA'!L1141/'S. ENERGÍA'!L1140-1</f>
        <v>-0.01012987013</v>
      </c>
      <c r="AD1140" s="1">
        <f>'S. ENERGÍA'!N1141/'S. ENERGÍA'!N1140-1</f>
        <v>-0.006942983379</v>
      </c>
      <c r="AE1140" s="1">
        <f>'S. ENERGÍA'!P1141/'S. ENERGÍA'!P1140-1</f>
        <v>-0.009283135637</v>
      </c>
      <c r="AF1140" s="1">
        <f>'S. ENERGÍA'!R1141/'S. ENERGÍA'!R1140-1</f>
        <v>-0.02739726027</v>
      </c>
      <c r="AG1140" s="1">
        <f>'S. ENERGÍA'!T1141/'S. ENERGÍA'!T1140-1</f>
        <v>-0.01488833747</v>
      </c>
      <c r="AH1140" s="1">
        <f>SUMPRODUCT(X1140:AG1140,'Ponderaciones e Índices.'!$A$12:$J$12)</f>
        <v>-0.01164156764</v>
      </c>
    </row>
    <row r="1141">
      <c r="A1141" s="1">
        <f>S.FINANCIERO!A1142</f>
        <v>43593</v>
      </c>
      <c r="B1141" s="1">
        <f>S.FINANCIERO!B1142/S.FINANCIERO!B1141-1</f>
        <v>-0.003668171558</v>
      </c>
      <c r="C1141" s="1">
        <f>S.FINANCIERO!D1142/S.FINANCIERO!D1141-1</f>
        <v>-0.005693102079</v>
      </c>
      <c r="D1141" s="1">
        <f>S.FINANCIERO!F1142/S.FINANCIERO!F1141-1</f>
        <v>-0.0007579346281</v>
      </c>
      <c r="E1141" s="1">
        <f>S.FINANCIERO!H1142/S.FINANCIERO!H1141-1</f>
        <v>-0.006718771425</v>
      </c>
      <c r="F1141" s="1">
        <f>S.FINANCIERO!J1142/S.FINANCIERO!J1141-1</f>
        <v>-0.001428826576</v>
      </c>
      <c r="G1141" s="1">
        <f>S.FINANCIERO!L1142/S.FINANCIERO!L1141-1</f>
        <v>0.001574307305</v>
      </c>
      <c r="H1141" s="1">
        <f>S.FINANCIERO!N1142/S.FINANCIERO!N1141-1</f>
        <v>-0.001102584458</v>
      </c>
      <c r="I1141" s="1">
        <f>S.FINANCIERO!P1142/S.FINANCIERO!P1141-1</f>
        <v>0.01157981803</v>
      </c>
      <c r="J1141" s="1">
        <f>S.FINANCIERO!R1142/S.FINANCIERO!R1141-1</f>
        <v>0.009293002915</v>
      </c>
      <c r="K1141" s="1">
        <f>S.FINANCIERO!T1142/S.FINANCIERO!T1141-1</f>
        <v>0.002190237797</v>
      </c>
      <c r="L1141" s="1">
        <f>SUMPRODUCT(B1141:K1141, 'Ponderaciones e Índices.'!$A$4:$J$4)</f>
        <v>-0.0002450445158</v>
      </c>
      <c r="M1141" s="1">
        <f>'S. MATERIALES'!B1142/'S. MATERIALES'!B1141-1</f>
        <v>-0.01051401869</v>
      </c>
      <c r="N1141" s="3">
        <f>'S. MATERIALES'!D1142/'S. MATERIALES'!D1141-1</f>
        <v>-0.02048085485</v>
      </c>
      <c r="O1141" s="1">
        <f>'S. MATERIALES'!F1142/'S. MATERIALES'!F1141-1</f>
        <v>0.01887431063</v>
      </c>
      <c r="P1141" s="1">
        <f>'S. MATERIALES'!H1142/'S. MATERIALES'!H1141-1</f>
        <v>-0.03286219081</v>
      </c>
      <c r="Q1141" s="1">
        <f>'S. MATERIALES'!J1142/'S. MATERIALES'!J1141-1</f>
        <v>0</v>
      </c>
      <c r="R1141" s="1">
        <f>'S. MATERIALES'!L1142/'S. MATERIALES'!L1141-1</f>
        <v>0.005427408412</v>
      </c>
      <c r="S1141" s="1">
        <f>'S. MATERIALES'!N1142/'S. MATERIALES'!N1141-1</f>
        <v>0.02709359606</v>
      </c>
      <c r="T1141" s="1">
        <f>'S. MATERIALES'!P1142/'S. MATERIALES'!P1141-1</f>
        <v>0.03947368421</v>
      </c>
      <c r="U1141" s="1">
        <f>'S. MATERIALES'!R1142/'S. MATERIALES'!R1141-1</f>
        <v>-0.007496251874</v>
      </c>
      <c r="V1141" s="1">
        <f>'S. MATERIALES'!T1142/'S. MATERIALES'!T1141-1</f>
        <v>-0.02414001207</v>
      </c>
      <c r="W1141" s="1">
        <f>SUMPRODUCT(M1141:V1141,'Ponderaciones e Índices.'!$A$8:$J$8)</f>
        <v>0.00341406706</v>
      </c>
      <c r="X1141" s="1">
        <f>'S. ENERGÍA'!B1142/'S. ENERGÍA'!B1141-1</f>
        <v>0.02165308498</v>
      </c>
      <c r="Y1141" s="1">
        <f>'S. ENERGÍA'!D1142/'S. ENERGÍA'!D1141-1</f>
        <v>0.01662644141</v>
      </c>
      <c r="Z1141" s="1">
        <f>'S. ENERGÍA'!F1142/'S. ENERGÍA'!F1141-1</f>
        <v>0.004666260905</v>
      </c>
      <c r="AA1141" s="1">
        <f>'S. ENERGÍA'!H1142/'S. ENERGÍA'!H1141-1</f>
        <v>0.004777186966</v>
      </c>
      <c r="AB1141" s="1">
        <f>'S. ENERGÍA'!J1142/'S. ENERGÍA'!J1141-1</f>
        <v>0.007518796992</v>
      </c>
      <c r="AC1141" s="1">
        <f>'S. ENERGÍA'!L1142/'S. ENERGÍA'!L1141-1</f>
        <v>0.009446339543</v>
      </c>
      <c r="AD1141" s="1">
        <f>'S. ENERGÍA'!N1142/'S. ENERGÍA'!N1141-1</f>
        <v>0.003177966102</v>
      </c>
      <c r="AE1141" s="1">
        <f>'S. ENERGÍA'!P1142/'S. ENERGÍA'!P1141-1</f>
        <v>0.03695991671</v>
      </c>
      <c r="AF1141" s="1">
        <f>'S. ENERGÍA'!R1142/'S. ENERGÍA'!R1141-1</f>
        <v>0.04024144869</v>
      </c>
      <c r="AG1141" s="1">
        <f>'S. ENERGÍA'!T1142/'S. ENERGÍA'!T1141-1</f>
        <v>0.008816120907</v>
      </c>
      <c r="AH1141" s="1">
        <f>SUMPRODUCT(X1141:AG1141,'Ponderaciones e Índices.'!$A$12:$J$12)</f>
        <v>0.01697014999</v>
      </c>
    </row>
    <row r="1142">
      <c r="A1142" s="1">
        <f>S.FINANCIERO!A1143</f>
        <v>43594</v>
      </c>
      <c r="B1142" s="1">
        <f>S.FINANCIERO!B1143/S.FINANCIERO!B1142-1</f>
        <v>0.0004720098178</v>
      </c>
      <c r="C1142" s="1">
        <f>S.FINANCIERO!D1143/S.FINANCIERO!D1142-1</f>
        <v>-0.006125166445</v>
      </c>
      <c r="D1142" s="1">
        <f>S.FINANCIERO!F1143/S.FINANCIERO!F1142-1</f>
        <v>-0.008722859581</v>
      </c>
      <c r="E1142" s="1">
        <f>S.FINANCIERO!H1143/S.FINANCIERO!H1142-1</f>
        <v>-0.005245720596</v>
      </c>
      <c r="F1142" s="1">
        <f>S.FINANCIERO!J1143/S.FINANCIERO!J1142-1</f>
        <v>-0.005902343051</v>
      </c>
      <c r="G1142" s="1">
        <f>S.FINANCIERO!L1143/S.FINANCIERO!L1142-1</f>
        <v>-0.002043382584</v>
      </c>
      <c r="H1142" s="1">
        <f>S.FINANCIERO!N1143/S.FINANCIERO!N1142-1</f>
        <v>-0.01562982913</v>
      </c>
      <c r="I1142" s="1">
        <f>S.FINANCIERO!P1143/S.FINANCIERO!P1142-1</f>
        <v>-0.008585445626</v>
      </c>
      <c r="J1142" s="1">
        <f>S.FINANCIERO!R1143/S.FINANCIERO!R1142-1</f>
        <v>-0.0278028525</v>
      </c>
      <c r="K1142" s="1">
        <f>S.FINANCIERO!T1143/S.FINANCIERO!T1142-1</f>
        <v>0.003122073057</v>
      </c>
      <c r="L1142" s="1">
        <f>SUMPRODUCT(B1142:K1142, 'Ponderaciones e Índices.'!$A$4:$J$4)</f>
        <v>-0.007279230547</v>
      </c>
      <c r="M1142" s="1">
        <f>'S. MATERIALES'!B1143/'S. MATERIALES'!B1142-1</f>
        <v>-0.01829988194</v>
      </c>
      <c r="N1142" s="3">
        <f>'S. MATERIALES'!D1143/'S. MATERIALES'!D1142-1</f>
        <v>-0.004</v>
      </c>
      <c r="O1142" s="1">
        <f>'S. MATERIALES'!F1143/'S. MATERIALES'!F1142-1</f>
        <v>-0.0370493405</v>
      </c>
      <c r="P1142" s="1">
        <f>'S. MATERIALES'!H1143/'S. MATERIALES'!H1142-1</f>
        <v>-0.01351845086</v>
      </c>
      <c r="Q1142" s="1">
        <f>'S. MATERIALES'!J1143/'S. MATERIALES'!J1142-1</f>
        <v>0.02432658175</v>
      </c>
      <c r="R1142" s="1">
        <f>'S. MATERIALES'!L1143/'S. MATERIALES'!L1142-1</f>
        <v>-0.01282051282</v>
      </c>
      <c r="S1142" s="1">
        <f>'S. MATERIALES'!N1143/'S. MATERIALES'!N1142-1</f>
        <v>-0.007194244604</v>
      </c>
      <c r="T1142" s="1">
        <f>'S. MATERIALES'!P1143/'S. MATERIALES'!P1142-1</f>
        <v>-0.01344936709</v>
      </c>
      <c r="U1142" s="1">
        <f>'S. MATERIALES'!R1143/'S. MATERIALES'!R1142-1</f>
        <v>-0.02416918429</v>
      </c>
      <c r="V1142" s="1">
        <f>'S. MATERIALES'!T1143/'S. MATERIALES'!T1142-1</f>
        <v>-0.01422387137</v>
      </c>
      <c r="W1142" s="1">
        <f>SUMPRODUCT(M1142:V1142,'Ponderaciones e Índices.'!$A$8:$J$8)</f>
        <v>-0.01412758529</v>
      </c>
      <c r="X1142" s="1">
        <f>'S. ENERGÍA'!B1143/'S. ENERGÍA'!B1142-1</f>
        <v>-0.007064721969</v>
      </c>
      <c r="Y1142" s="1">
        <f>'S. ENERGÍA'!D1143/'S. ENERGÍA'!D1142-1</f>
        <v>0.0005275652862</v>
      </c>
      <c r="Z1142" s="1">
        <f>'S. ENERGÍA'!F1143/'S. ENERGÍA'!F1142-1</f>
        <v>-0.007067851373</v>
      </c>
      <c r="AA1142" s="1">
        <f>'S. ENERGÍA'!H1143/'S. ENERGÍA'!H1142-1</f>
        <v>-0.001268207652</v>
      </c>
      <c r="AB1142" s="1">
        <f>'S. ENERGÍA'!J1143/'S. ENERGÍA'!J1142-1</f>
        <v>0</v>
      </c>
      <c r="AC1142" s="1">
        <f>'S. ENERGÍA'!L1143/'S. ENERGÍA'!L1142-1</f>
        <v>-0.003639199376</v>
      </c>
      <c r="AD1142" s="1">
        <f>'S. ENERGÍA'!N1143/'S. ENERGÍA'!N1142-1</f>
        <v>0.002534318902</v>
      </c>
      <c r="AE1142" s="1">
        <f>'S. ENERGÍA'!P1143/'S. ENERGÍA'!P1142-1</f>
        <v>0.01104417671</v>
      </c>
      <c r="AF1142" s="1">
        <f>'S. ENERGÍA'!R1143/'S. ENERGÍA'!R1142-1</f>
        <v>0.01934235977</v>
      </c>
      <c r="AG1142" s="1">
        <f>'S. ENERGÍA'!T1143/'S. ENERGÍA'!T1142-1</f>
        <v>0.002496878901</v>
      </c>
      <c r="AH1142" s="1">
        <f>SUMPRODUCT(X1142:AG1142,'Ponderaciones e Índices.'!$A$12:$J$12)</f>
        <v>0.001158817079</v>
      </c>
    </row>
    <row r="1143">
      <c r="A1143" s="1">
        <f>S.FINANCIERO!A1144</f>
        <v>43595</v>
      </c>
      <c r="B1143" s="1">
        <f>S.FINANCIERO!B1144/S.FINANCIERO!B1143-1</f>
        <v>-0.005284015852</v>
      </c>
      <c r="C1143" s="1">
        <f>S.FINANCIERO!D1144/S.FINANCIERO!D1143-1</f>
        <v>-0.004823151125</v>
      </c>
      <c r="D1143" s="1">
        <f>S.FINANCIERO!F1144/S.FINANCIERO!F1143-1</f>
        <v>-0.003730272597</v>
      </c>
      <c r="E1143" s="1">
        <f>S.FINANCIERO!H1144/S.FINANCIERO!H1143-1</f>
        <v>0.003746877602</v>
      </c>
      <c r="F1143" s="1">
        <f>S.FINANCIERO!J1144/S.FINANCIERO!J1143-1</f>
        <v>-0.003508456279</v>
      </c>
      <c r="G1143" s="1">
        <f>S.FINANCIERO!L1144/S.FINANCIERO!L1143-1</f>
        <v>-0.001732556308</v>
      </c>
      <c r="H1143" s="1">
        <f>S.FINANCIERO!N1144/S.FINANCIERO!N1143-1</f>
        <v>0.0287104732</v>
      </c>
      <c r="I1143" s="1">
        <f>S.FINANCIERO!P1144/S.FINANCIERO!P1143-1</f>
        <v>-0.01855670103</v>
      </c>
      <c r="J1143" s="1">
        <f>S.FINANCIERO!R1144/S.FINANCIERO!R1143-1</f>
        <v>-0.002599814299</v>
      </c>
      <c r="K1143" s="1">
        <f>S.FINANCIERO!T1144/S.FINANCIERO!T1143-1</f>
        <v>-0.004979769686</v>
      </c>
      <c r="L1143" s="1">
        <f>SUMPRODUCT(B1143:K1143, 'Ponderaciones e Índices.'!$A$4:$J$4)</f>
        <v>-0.001929068139</v>
      </c>
      <c r="M1143" s="1">
        <f>'S. MATERIALES'!B1144/'S. MATERIALES'!B1143-1</f>
        <v>-0.03247143716</v>
      </c>
      <c r="N1143" s="3">
        <f>'S. MATERIALES'!D1144/'S. MATERIALES'!D1143-1</f>
        <v>-0.01077035414</v>
      </c>
      <c r="O1143" s="1">
        <f>'S. MATERIALES'!F1144/'S. MATERIALES'!F1143-1</f>
        <v>0</v>
      </c>
      <c r="P1143" s="1">
        <f>'S. MATERIALES'!H1144/'S. MATERIALES'!H1143-1</f>
        <v>0.001111111111</v>
      </c>
      <c r="Q1143" s="1">
        <f>'S. MATERIALES'!J1144/'S. MATERIALES'!J1143-1</f>
        <v>0.0006115584548</v>
      </c>
      <c r="R1143" s="1">
        <f>'S. MATERIALES'!L1144/'S. MATERIALES'!L1143-1</f>
        <v>0.004784688995</v>
      </c>
      <c r="S1143" s="1">
        <f>'S. MATERIALES'!N1144/'S. MATERIALES'!N1143-1</f>
        <v>-0.01449275362</v>
      </c>
      <c r="T1143" s="1">
        <f>'S. MATERIALES'!P1144/'S. MATERIALES'!P1143-1</f>
        <v>-0.001603849238</v>
      </c>
      <c r="U1143" s="1">
        <f>'S. MATERIALES'!R1144/'S. MATERIALES'!R1143-1</f>
        <v>0.02786377709</v>
      </c>
      <c r="V1143" s="1">
        <f>'S. MATERIALES'!T1144/'S. MATERIALES'!T1143-1</f>
        <v>-0.03575909661</v>
      </c>
      <c r="W1143" s="1">
        <f>SUMPRODUCT(M1143:V1143,'Ponderaciones e Índices.'!$A$8:$J$8)</f>
        <v>-0.002623462887</v>
      </c>
      <c r="X1143" s="1">
        <f>'S. ENERGÍA'!B1144/'S. ENERGÍA'!B1143-1</f>
        <v>-0.01859077347</v>
      </c>
      <c r="Y1143" s="1">
        <f>'S. ENERGÍA'!D1144/'S. ENERGÍA'!D1143-1</f>
        <v>0.0007909306617</v>
      </c>
      <c r="Z1143" s="1">
        <f>'S. ENERGÍA'!F1144/'S. ENERGÍA'!F1143-1</f>
        <v>0.004881025015</v>
      </c>
      <c r="AA1143" s="1">
        <f>'S. ENERGÍA'!H1144/'S. ENERGÍA'!H1143-1</f>
        <v>-0.001109566659</v>
      </c>
      <c r="AB1143" s="1">
        <f>'S. ENERGÍA'!J1144/'S. ENERGÍA'!J1143-1</f>
        <v>0.005804311774</v>
      </c>
      <c r="AC1143" s="1">
        <f>'S. ENERGÍA'!L1144/'S. ENERGÍA'!L1143-1</f>
        <v>-0.009913905557</v>
      </c>
      <c r="AD1143" s="1">
        <f>'S. ENERGÍA'!N1144/'S. ENERGÍA'!N1143-1</f>
        <v>0.003370549821</v>
      </c>
      <c r="AE1143" s="1">
        <f>'S. ENERGÍA'!P1144/'S. ENERGÍA'!P1143-1</f>
        <v>-0.01290963257</v>
      </c>
      <c r="AF1143" s="1">
        <f>'S. ENERGÍA'!R1144/'S. ENERGÍA'!R1143-1</f>
        <v>-0.01328273245</v>
      </c>
      <c r="AG1143" s="1">
        <f>'S. ENERGÍA'!T1144/'S. ENERGÍA'!T1143-1</f>
        <v>-0.01369863014</v>
      </c>
      <c r="AH1143" s="1">
        <f>SUMPRODUCT(X1143:AG1143,'Ponderaciones e Índices.'!$A$12:$J$12)</f>
        <v>-0.004702803765</v>
      </c>
    </row>
    <row r="1144">
      <c r="A1144" s="1">
        <f>S.FINANCIERO!A1145</f>
        <v>43598</v>
      </c>
      <c r="B1144" s="1">
        <f>S.FINANCIERO!B1145/S.FINANCIERO!B1144-1</f>
        <v>-0.009770442041</v>
      </c>
      <c r="C1144" s="1">
        <f>S.FINANCIERO!D1145/S.FINANCIERO!D1144-1</f>
        <v>-0.007404415724</v>
      </c>
      <c r="D1144" s="1">
        <f>S.FINANCIERO!F1145/S.FINANCIERO!F1144-1</f>
        <v>-0.01248079877</v>
      </c>
      <c r="E1144" s="1">
        <f>S.FINANCIERO!H1145/S.FINANCIERO!H1144-1</f>
        <v>-0.02488593944</v>
      </c>
      <c r="F1144" s="1">
        <f>S.FINANCIERO!J1145/S.FINANCIERO!J1144-1</f>
        <v>-0.01245824682</v>
      </c>
      <c r="G1144" s="1">
        <f>S.FINANCIERO!L1145/S.FINANCIERO!L1144-1</f>
        <v>-0.004417797412</v>
      </c>
      <c r="H1144" s="1">
        <f>S.FINANCIERO!N1145/S.FINANCIERO!N1144-1</f>
        <v>-0.005925415629</v>
      </c>
      <c r="I1144" s="1">
        <f>S.FINANCIERO!P1145/S.FINANCIERO!P1144-1</f>
        <v>-0.02731092437</v>
      </c>
      <c r="J1144" s="1">
        <f>S.FINANCIERO!R1145/S.FINANCIERO!R1144-1</f>
        <v>-0.0197356172</v>
      </c>
      <c r="K1144" s="1">
        <f>S.FINANCIERO!T1145/S.FINANCIERO!T1144-1</f>
        <v>-0.01814200813</v>
      </c>
      <c r="L1144" s="1">
        <f>SUMPRODUCT(B1144:K1144, 'Ponderaciones e Índices.'!$A$4:$J$4)</f>
        <v>-0.01416760057</v>
      </c>
      <c r="M1144" s="1">
        <f>'S. MATERIALES'!B1145/'S. MATERIALES'!B1144-1</f>
        <v>0.03169670603</v>
      </c>
      <c r="N1144" s="3">
        <f>'S. MATERIALES'!D1145/'S. MATERIALES'!D1144-1</f>
        <v>0.03210924525</v>
      </c>
      <c r="O1144" s="1">
        <f>'S. MATERIALES'!F1145/'S. MATERIALES'!F1144-1</f>
        <v>0.0134742994</v>
      </c>
      <c r="P1144" s="1">
        <f>'S. MATERIALES'!H1145/'S. MATERIALES'!H1144-1</f>
        <v>0.02663706992</v>
      </c>
      <c r="Q1144" s="1">
        <f>'S. MATERIALES'!J1145/'S. MATERIALES'!J1144-1</f>
        <v>0.04084750942</v>
      </c>
      <c r="R1144" s="1">
        <f>'S. MATERIALES'!L1145/'S. MATERIALES'!L1144-1</f>
        <v>-0.04387755102</v>
      </c>
      <c r="S1144" s="1">
        <f>'S. MATERIALES'!N1145/'S. MATERIALES'!N1144-1</f>
        <v>0.04901960784</v>
      </c>
      <c r="T1144" s="1">
        <f>'S. MATERIALES'!P1145/'S. MATERIALES'!P1144-1</f>
        <v>-0.05702811245</v>
      </c>
      <c r="U1144" s="1">
        <f>'S. MATERIALES'!R1145/'S. MATERIALES'!R1144-1</f>
        <v>-0.04969879518</v>
      </c>
      <c r="V1144" s="1">
        <f>'S. MATERIALES'!T1145/'S. MATERIALES'!T1144-1</f>
        <v>0.02342225114</v>
      </c>
      <c r="W1144" s="1">
        <f>SUMPRODUCT(M1144:V1144,'Ponderaciones e Índices.'!$A$8:$J$8)</f>
        <v>-0.00631089311</v>
      </c>
      <c r="X1144" s="1">
        <f>'S. ENERGÍA'!B1145/'S. ENERGÍA'!B1144-1</f>
        <v>-0.01005612722</v>
      </c>
      <c r="Y1144" s="1">
        <f>'S. ENERGÍA'!D1145/'S. ENERGÍA'!D1144-1</f>
        <v>-0.03477344573</v>
      </c>
      <c r="Z1144" s="1">
        <f>'S. ENERGÍA'!F1145/'S. ENERGÍA'!F1144-1</f>
        <v>0.01801254807</v>
      </c>
      <c r="AA1144" s="1">
        <f>'S. ENERGÍA'!H1145/'S. ENERGÍA'!H1144-1</f>
        <v>0.0009521135701</v>
      </c>
      <c r="AB1144" s="1">
        <f>'S. ENERGÍA'!J1145/'S. ENERGÍA'!J1144-1</f>
        <v>-0.02885408079</v>
      </c>
      <c r="AC1144" s="1">
        <f>'S. ENERGÍA'!L1145/'S. ENERGÍA'!L1144-1</f>
        <v>-0.01581027668</v>
      </c>
      <c r="AD1144" s="1">
        <f>'S. ENERGÍA'!N1145/'S. ENERGÍA'!N1144-1</f>
        <v>-0.002099517111</v>
      </c>
      <c r="AE1144" s="1">
        <f>'S. ENERGÍA'!P1145/'S. ENERGÍA'!P1144-1</f>
        <v>-0.02867203219</v>
      </c>
      <c r="AF1144" s="1">
        <f>'S. ENERGÍA'!R1145/'S. ENERGÍA'!R1144-1</f>
        <v>-0.01730769231</v>
      </c>
      <c r="AG1144" s="1">
        <f>'S. ENERGÍA'!T1145/'S. ENERGÍA'!T1144-1</f>
        <v>-0.0101010101</v>
      </c>
      <c r="AH1144" s="1">
        <f>SUMPRODUCT(X1144:AG1144,'Ponderaciones e Índices.'!$A$12:$J$12)</f>
        <v>-0.01906826103</v>
      </c>
    </row>
    <row r="1145">
      <c r="A1145" s="1">
        <f>S.FINANCIERO!A1146</f>
        <v>43599</v>
      </c>
      <c r="B1145" s="1">
        <f>S.FINANCIERO!B1146/S.FINANCIERO!B1145-1</f>
        <v>0.002969633107</v>
      </c>
      <c r="C1145" s="1">
        <f>S.FINANCIERO!D1146/S.FINANCIERO!D1145-1</f>
        <v>0.003119490031</v>
      </c>
      <c r="D1145" s="1">
        <f>S.FINANCIERO!F1146/S.FINANCIERO!F1145-1</f>
        <v>0.004374878476</v>
      </c>
      <c r="E1145" s="1">
        <f>S.FINANCIERO!H1146/S.FINANCIERO!H1145-1</f>
        <v>0.01190982561</v>
      </c>
      <c r="F1145" s="1">
        <f>S.FINANCIERO!J1146/S.FINANCIERO!J1145-1</f>
        <v>0.003565225341</v>
      </c>
      <c r="G1145" s="1">
        <f>S.FINANCIERO!L1146/S.FINANCIERO!L1145-1</f>
        <v>-0.002535657686</v>
      </c>
      <c r="H1145" s="1">
        <f>S.FINANCIERO!N1146/S.FINANCIERO!N1145-1</f>
        <v>0.004701919366</v>
      </c>
      <c r="I1145" s="1">
        <f>S.FINANCIERO!P1146/S.FINANCIERO!P1145-1</f>
        <v>0.02073434125</v>
      </c>
      <c r="J1145" s="1">
        <f>S.FINANCIERO!R1146/S.FINANCIERO!R1145-1</f>
        <v>0.007787274454</v>
      </c>
      <c r="K1145" s="1">
        <f>S.FINANCIERO!T1146/S.FINANCIERO!T1145-1</f>
        <v>0.003185727939</v>
      </c>
      <c r="L1145" s="1">
        <f>SUMPRODUCT(B1145:K1145, 'Ponderaciones e Índices.'!$A$4:$J$4)</f>
        <v>0.006887628042</v>
      </c>
      <c r="M1145" s="1">
        <f>'S. MATERIALES'!B1146/'S. MATERIALES'!B1145-1</f>
        <v>0.01144578313</v>
      </c>
      <c r="N1145" s="3">
        <f>'S. MATERIALES'!D1146/'S. MATERIALES'!D1145-1</f>
        <v>-0.0008939746111</v>
      </c>
      <c r="O1145" s="1">
        <f>'S. MATERIALES'!F1146/'S. MATERIALES'!F1145-1</f>
        <v>0.02276595319</v>
      </c>
      <c r="P1145" s="1">
        <f>'S. MATERIALES'!H1146/'S. MATERIALES'!H1145-1</f>
        <v>-0.01189189189</v>
      </c>
      <c r="Q1145" s="1">
        <f>'S. MATERIALES'!J1146/'S. MATERIALES'!J1145-1</f>
        <v>-0.004893325504</v>
      </c>
      <c r="R1145" s="1">
        <f>'S. MATERIALES'!L1146/'S. MATERIALES'!L1145-1</f>
        <v>0.006047669868</v>
      </c>
      <c r="S1145" s="1">
        <f>'S. MATERIALES'!N1146/'S. MATERIALES'!N1145-1</f>
        <v>-0.01635514019</v>
      </c>
      <c r="T1145" s="1">
        <f>'S. MATERIALES'!P1146/'S. MATERIALES'!P1145-1</f>
        <v>0.0136286201</v>
      </c>
      <c r="U1145" s="1">
        <f>'S. MATERIALES'!R1146/'S. MATERIALES'!R1145-1</f>
        <v>0.05388272583</v>
      </c>
      <c r="V1145" s="1">
        <f>'S. MATERIALES'!T1146/'S. MATERIALES'!T1145-1</f>
        <v>-0.02670057216</v>
      </c>
      <c r="W1145" s="1">
        <f>SUMPRODUCT(M1145:V1145,'Ponderaciones e Índices.'!$A$8:$J$8)</f>
        <v>0.01276423584</v>
      </c>
      <c r="X1145" s="1">
        <f>'S. ENERGÍA'!B1146/'S. ENERGÍA'!B1145-1</f>
        <v>0.01535553981</v>
      </c>
      <c r="Y1145" s="1">
        <f>'S. ENERGÍA'!D1146/'S. ENERGÍA'!D1145-1</f>
        <v>0.02401746725</v>
      </c>
      <c r="Z1145" s="1">
        <f>'S. ENERGÍA'!F1146/'S. ENERGÍA'!F1145-1</f>
        <v>-0.024055666</v>
      </c>
      <c r="AA1145" s="1">
        <f>'S. ENERGÍA'!H1146/'S. ENERGÍA'!H1145-1</f>
        <v>0.01428379793</v>
      </c>
      <c r="AB1145" s="1">
        <f>'S. ENERGÍA'!J1146/'S. ENERGÍA'!J1145-1</f>
        <v>0.02376910017</v>
      </c>
      <c r="AC1145" s="1">
        <f>'S. ENERGÍA'!L1146/'S. ENERGÍA'!L1145-1</f>
        <v>0.01124497992</v>
      </c>
      <c r="AD1145" s="1">
        <f>'S. ENERGÍA'!N1146/'S. ENERGÍA'!N1145-1</f>
        <v>0.004207868714</v>
      </c>
      <c r="AE1145" s="1">
        <f>'S. ENERGÍA'!P1146/'S. ENERGÍA'!P1145-1</f>
        <v>0.01916105645</v>
      </c>
      <c r="AF1145" s="1">
        <f>'S. ENERGÍA'!R1146/'S. ENERGÍA'!R1145-1</f>
        <v>0.01174168297</v>
      </c>
      <c r="AG1145" s="1">
        <f>'S. ENERGÍA'!T1146/'S. ENERGÍA'!T1145-1</f>
        <v>0.01785714286</v>
      </c>
      <c r="AH1145" s="1">
        <f>SUMPRODUCT(X1145:AG1145,'Ponderaciones e Índices.'!$A$12:$J$12)</f>
        <v>0.01589869555</v>
      </c>
    </row>
    <row r="1146">
      <c r="A1146" s="1">
        <f>S.FINANCIERO!A1147</f>
        <v>43600</v>
      </c>
      <c r="B1146" s="1">
        <f>S.FINANCIERO!B1147/S.FINANCIERO!B1146-1</f>
        <v>0.00009551098376</v>
      </c>
      <c r="C1146" s="1">
        <f>S.FINANCIERO!D1147/S.FINANCIERO!D1146-1</f>
        <v>0.0002704164413</v>
      </c>
      <c r="D1146" s="1">
        <f>S.FINANCIERO!F1147/S.FINANCIERO!F1146-1</f>
        <v>0.002613493369</v>
      </c>
      <c r="E1146" s="1">
        <f>S.FINANCIERO!H1147/S.FINANCIERO!H1146-1</f>
        <v>-0.003783102144</v>
      </c>
      <c r="F1146" s="1">
        <f>S.FINANCIERO!J1147/S.FINANCIERO!J1146-1</f>
        <v>0.00236837311</v>
      </c>
      <c r="G1146" s="1">
        <f>S.FINANCIERO!L1147/S.FINANCIERO!L1146-1</f>
        <v>0.005719733079</v>
      </c>
      <c r="H1146" s="1">
        <f>S.FINANCIERO!N1147/S.FINANCIERO!N1146-1</f>
        <v>-0.001715677715</v>
      </c>
      <c r="I1146" s="1">
        <f>S.FINANCIERO!P1147/S.FINANCIERO!P1146-1</f>
        <v>-0.006347862886</v>
      </c>
      <c r="J1146" s="1">
        <f>S.FINANCIERO!R1147/S.FINANCIERO!R1146-1</f>
        <v>0.005842442518</v>
      </c>
      <c r="K1146" s="1">
        <f>S.FINANCIERO!T1147/S.FINANCIERO!T1146-1</f>
        <v>-0.004128294697</v>
      </c>
      <c r="L1146" s="1">
        <f>SUMPRODUCT(B1146:K1146, 'Ponderaciones e Índices.'!$A$4:$J$4)</f>
        <v>-0.0004312079768</v>
      </c>
      <c r="M1146" s="1">
        <f>'S. MATERIALES'!B1147/'S. MATERIALES'!B1146-1</f>
        <v>-0.001191185229</v>
      </c>
      <c r="N1146" s="3">
        <f>'S. MATERIALES'!D1147/'S. MATERIALES'!D1146-1</f>
        <v>-0.01198997853</v>
      </c>
      <c r="O1146" s="1">
        <f>'S. MATERIALES'!F1147/'S. MATERIALES'!F1146-1</f>
        <v>-0.003719655442</v>
      </c>
      <c r="P1146" s="1">
        <f>'S. MATERIALES'!H1147/'S. MATERIALES'!H1146-1</f>
        <v>-0.006929248724</v>
      </c>
      <c r="Q1146" s="1">
        <f>'S. MATERIALES'!J1147/'S. MATERIALES'!J1146-1</f>
        <v>0.002360346184</v>
      </c>
      <c r="R1146" s="1">
        <f>'S. MATERIALES'!L1147/'S. MATERIALES'!L1146-1</f>
        <v>0.002475247525</v>
      </c>
      <c r="S1146" s="1">
        <f>'S. MATERIALES'!N1147/'S. MATERIALES'!N1146-1</f>
        <v>0.01187648456</v>
      </c>
      <c r="T1146" s="1">
        <f>'S. MATERIALES'!P1147/'S. MATERIALES'!P1146-1</f>
        <v>-0.0268907563</v>
      </c>
      <c r="U1146" s="1">
        <f>'S. MATERIALES'!R1147/'S. MATERIALES'!R1146-1</f>
        <v>-0.01654135338</v>
      </c>
      <c r="V1146" s="1">
        <f>'S. MATERIALES'!T1147/'S. MATERIALES'!T1146-1</f>
        <v>-0.02677988243</v>
      </c>
      <c r="W1146" s="1">
        <f>SUMPRODUCT(M1146:V1146,'Ponderaciones e Índices.'!$A$8:$J$8)</f>
        <v>-0.007319397137</v>
      </c>
      <c r="X1146" s="1">
        <f>'S. ENERGÍA'!B1147/'S. ENERGÍA'!B1146-1</f>
        <v>0.00395532806</v>
      </c>
      <c r="Y1146" s="1">
        <f>'S. ENERGÍA'!D1147/'S. ENERGÍA'!D1146-1</f>
        <v>-0.005330490405</v>
      </c>
      <c r="Z1146" s="1">
        <f>'S. ENERGÍA'!F1147/'S. ENERGÍA'!F1146-1</f>
        <v>0.004277856997</v>
      </c>
      <c r="AA1146" s="1">
        <f>'S. ENERGÍA'!H1147/'S. ENERGÍA'!H1146-1</f>
        <v>0.004069006503</v>
      </c>
      <c r="AB1146" s="1">
        <f>'S. ENERGÍA'!J1147/'S. ENERGÍA'!J1146-1</f>
        <v>-0.01658374793</v>
      </c>
      <c r="AC1146" s="1">
        <f>'S. ENERGÍA'!L1147/'S. ENERGÍA'!L1146-1</f>
        <v>0.001323801959</v>
      </c>
      <c r="AD1146" s="1">
        <f>'S. ENERGÍA'!N1147/'S. ENERGÍA'!N1146-1</f>
        <v>0.007542426147</v>
      </c>
      <c r="AE1146" s="1">
        <f>'S. ENERGÍA'!P1147/'S. ENERGÍA'!P1146-1</f>
        <v>0.002032520325</v>
      </c>
      <c r="AF1146" s="1">
        <f>'S. ENERGÍA'!R1147/'S. ENERGÍA'!R1146-1</f>
        <v>-0.001934235977</v>
      </c>
      <c r="AG1146" s="1">
        <f>'S. ENERGÍA'!T1147/'S. ENERGÍA'!T1146-1</f>
        <v>0.0350877193</v>
      </c>
      <c r="AH1146" s="1">
        <f>SUMPRODUCT(X1146:AG1146,'Ponderaciones e Índices.'!$A$12:$J$12)</f>
        <v>-0.0001958233025</v>
      </c>
    </row>
    <row r="1147">
      <c r="A1147" s="1">
        <f>S.FINANCIERO!A1148</f>
        <v>43601</v>
      </c>
      <c r="B1147" s="1">
        <f>S.FINANCIERO!B1148/S.FINANCIERO!B1147-1</f>
        <v>0.00668513036</v>
      </c>
      <c r="C1147" s="1">
        <f>S.FINANCIERO!D1148/S.FINANCIERO!D1147-1</f>
        <v>0.005812381725</v>
      </c>
      <c r="D1147" s="1">
        <f>S.FINANCIERO!F1148/S.FINANCIERO!F1147-1</f>
        <v>0.004151380575</v>
      </c>
      <c r="E1147" s="1">
        <f>S.FINANCIERO!H1148/S.FINANCIERO!H1147-1</f>
        <v>0.006047819972</v>
      </c>
      <c r="F1147" s="1">
        <f>S.FINANCIERO!J1148/S.FINANCIERO!J1147-1</f>
        <v>0.004907306434</v>
      </c>
      <c r="G1147" s="1">
        <f>S.FINANCIERO!L1148/S.FINANCIERO!L1147-1</f>
        <v>0.002369668246</v>
      </c>
      <c r="H1147" s="1">
        <f>S.FINANCIERO!N1148/S.FINANCIERO!N1147-1</f>
        <v>0.003599057161</v>
      </c>
      <c r="I1147" s="1">
        <f>S.FINANCIERO!P1148/S.FINANCIERO!P1147-1</f>
        <v>0.006814310051</v>
      </c>
      <c r="J1147" s="1">
        <f>S.FINANCIERO!R1148/S.FINANCIERO!R1147-1</f>
        <v>0.00487165074</v>
      </c>
      <c r="K1147" s="1">
        <f>S.FINANCIERO!T1148/S.FINANCIERO!T1147-1</f>
        <v>-0.01275510204</v>
      </c>
      <c r="L1147" s="1">
        <f>SUMPRODUCT(B1147:K1147, 'Ponderaciones e Índices.'!$A$4:$J$4)</f>
        <v>0.004954428522</v>
      </c>
      <c r="M1147" s="1">
        <f>'S. MATERIALES'!B1148/'S. MATERIALES'!B1147-1</f>
        <v>-0.02325581395</v>
      </c>
      <c r="N1147" s="3">
        <f>'S. MATERIALES'!D1148/'S. MATERIALES'!D1147-1</f>
        <v>-0.00579605144</v>
      </c>
      <c r="O1147" s="1">
        <f>'S. MATERIALES'!F1148/'S. MATERIALES'!F1147-1</f>
        <v>-0.04468461387</v>
      </c>
      <c r="P1147" s="1">
        <f>'S. MATERIALES'!H1148/'S. MATERIALES'!H1147-1</f>
        <v>-0.01579140654</v>
      </c>
      <c r="Q1147" s="1">
        <f>'S. MATERIALES'!J1148/'S. MATERIALES'!J1147-1</f>
        <v>-0.005003924647</v>
      </c>
      <c r="R1147" s="1">
        <f>'S. MATERIALES'!L1148/'S. MATERIALES'!L1147-1</f>
        <v>0.002116402116</v>
      </c>
      <c r="S1147" s="1">
        <f>'S. MATERIALES'!N1148/'S. MATERIALES'!N1147-1</f>
        <v>-0.007042253521</v>
      </c>
      <c r="T1147" s="1">
        <f>'S. MATERIALES'!P1148/'S. MATERIALES'!P1147-1</f>
        <v>0.03713298791</v>
      </c>
      <c r="U1147" s="1">
        <f>'S. MATERIALES'!R1148/'S. MATERIALES'!R1147-1</f>
        <v>0.001529051988</v>
      </c>
      <c r="V1147" s="1">
        <f>'S. MATERIALES'!T1148/'S. MATERIALES'!T1147-1</f>
        <v>-0.01946308725</v>
      </c>
      <c r="W1147" s="1">
        <f>SUMPRODUCT(M1147:V1147,'Ponderaciones e Índices.'!$A$8:$J$8)</f>
        <v>-0.001140173244</v>
      </c>
      <c r="X1147" s="1">
        <f>'S. ENERGÍA'!B1148/'S. ENERGÍA'!B1147-1</f>
        <v>0.01413673233</v>
      </c>
      <c r="Y1147" s="1">
        <f>'S. ENERGÍA'!D1148/'S. ENERGÍA'!D1147-1</f>
        <v>0.003751339764</v>
      </c>
      <c r="Z1147" s="1">
        <f>'S. ENERGÍA'!F1148/'S. ENERGÍA'!F1147-1</f>
        <v>0.01237322515</v>
      </c>
      <c r="AA1147" s="1">
        <f>'S. ENERGÍA'!H1148/'S. ENERGÍA'!H1147-1</f>
        <v>0.01106444853</v>
      </c>
      <c r="AB1147" s="1">
        <f>'S. ENERGÍA'!J1148/'S. ENERGÍA'!J1147-1</f>
        <v>-0.005059021922</v>
      </c>
      <c r="AC1147" s="1">
        <f>'S. ENERGÍA'!L1148/'S. ENERGÍA'!L1147-1</f>
        <v>0.005023796933</v>
      </c>
      <c r="AD1147" s="1">
        <f>'S. ENERGÍA'!N1148/'S. ENERGÍA'!N1147-1</f>
        <v>0.01788313579</v>
      </c>
      <c r="AE1147" s="1">
        <f>'S. ENERGÍA'!P1148/'S. ENERGÍA'!P1147-1</f>
        <v>-0.001521298174</v>
      </c>
      <c r="AF1147" s="1">
        <f>'S. ENERGÍA'!R1148/'S. ENERGÍA'!R1147-1</f>
        <v>0.01550387597</v>
      </c>
      <c r="AG1147" s="1">
        <f>'S. ENERGÍA'!T1148/'S. ENERGÍA'!T1147-1</f>
        <v>0.001210653753</v>
      </c>
      <c r="AH1147" s="1">
        <f>SUMPRODUCT(X1147:AG1147,'Ponderaciones e Índices.'!$A$12:$J$12)</f>
        <v>0.007279767648</v>
      </c>
    </row>
    <row r="1148">
      <c r="A1148" s="1">
        <f>S.FINANCIERO!A1149</f>
        <v>43602</v>
      </c>
      <c r="B1148" s="1">
        <f>S.FINANCIERO!B1149/S.FINANCIERO!B1148-1</f>
        <v>-0.002751162129</v>
      </c>
      <c r="C1148" s="1">
        <f>S.FINANCIERO!D1149/S.FINANCIERO!D1148-1</f>
        <v>-0.0005375621556</v>
      </c>
      <c r="D1148" s="1">
        <f>S.FINANCIERO!F1149/S.FINANCIERO!F1148-1</f>
        <v>-0.005672531487</v>
      </c>
      <c r="E1148" s="1">
        <f>S.FINANCIERO!H1149/S.FINANCIERO!H1148-1</f>
        <v>-0.001118411855</v>
      </c>
      <c r="F1148" s="1">
        <f>S.FINANCIERO!J1149/S.FINANCIERO!J1148-1</f>
        <v>0.0005425935974</v>
      </c>
      <c r="G1148" s="1">
        <f>S.FINANCIERO!L1149/S.FINANCIERO!L1148-1</f>
        <v>-0.005831363278</v>
      </c>
      <c r="H1148" s="1">
        <f>S.FINANCIERO!N1149/S.FINANCIERO!N1148-1</f>
        <v>-0.00607859029</v>
      </c>
      <c r="I1148" s="1">
        <f>S.FINANCIERO!P1149/S.FINANCIERO!P1148-1</f>
        <v>-0.01649746193</v>
      </c>
      <c r="J1148" s="1">
        <f>S.FINANCIERO!R1149/S.FINANCIERO!R1148-1</f>
        <v>-0.004102181615</v>
      </c>
      <c r="K1148" s="1">
        <f>S.FINANCIERO!T1149/S.FINANCIERO!T1148-1</f>
        <v>0.003552971576</v>
      </c>
      <c r="L1148" s="1">
        <f>SUMPRODUCT(B1148:K1148, 'Ponderaciones e Índices.'!$A$4:$J$4)</f>
        <v>-0.004490125565</v>
      </c>
      <c r="M1148" s="1">
        <f>'S. MATERIALES'!B1149/'S. MATERIALES'!B1148-1</f>
        <v>0.004273504274</v>
      </c>
      <c r="N1148" s="3">
        <f>'S. MATERIALES'!D1149/'S. MATERIALES'!D1148-1</f>
        <v>0.008016032064</v>
      </c>
      <c r="O1148" s="1">
        <f>'S. MATERIALES'!F1149/'S. MATERIALES'!F1148-1</f>
        <v>0.003887609018</v>
      </c>
      <c r="P1148" s="1">
        <f>'S. MATERIALES'!H1149/'S. MATERIALES'!H1148-1</f>
        <v>0.008955223881</v>
      </c>
      <c r="Q1148" s="1">
        <f>'S. MATERIALES'!J1149/'S. MATERIALES'!J1148-1</f>
        <v>0.007987377971</v>
      </c>
      <c r="R1148" s="1">
        <f>'S. MATERIALES'!L1149/'S. MATERIALES'!L1148-1</f>
        <v>-0.03343892995</v>
      </c>
      <c r="S1148" s="1">
        <f>'S. MATERIALES'!N1149/'S. MATERIALES'!N1148-1</f>
        <v>0.004728132388</v>
      </c>
      <c r="T1148" s="1">
        <f>'S. MATERIALES'!P1149/'S. MATERIALES'!P1148-1</f>
        <v>-0.01332223147</v>
      </c>
      <c r="U1148" s="1">
        <f>'S. MATERIALES'!R1149/'S. MATERIALES'!R1148-1</f>
        <v>-0.03969465649</v>
      </c>
      <c r="V1148" s="1">
        <f>'S. MATERIALES'!T1149/'S. MATERIALES'!T1148-1</f>
        <v>0.004106776181</v>
      </c>
      <c r="W1148" s="1">
        <f>SUMPRODUCT(M1148:V1148,'Ponderaciones e Índices.'!$A$8:$J$8)</f>
        <v>-0.01210726267</v>
      </c>
      <c r="X1148" s="1">
        <f>'S. ENERGÍA'!B1149/'S. ENERGÍA'!B1148-1</f>
        <v>-0.009826325411</v>
      </c>
      <c r="Y1148" s="1">
        <f>'S. ENERGÍA'!D1149/'S. ENERGÍA'!D1148-1</f>
        <v>-0.02108916177</v>
      </c>
      <c r="Z1148" s="1">
        <f>'S. ENERGÍA'!F1149/'S. ENERGÍA'!F1148-1</f>
        <v>0.0118212783</v>
      </c>
      <c r="AA1148" s="1">
        <f>'S. ENERGÍA'!H1149/'S. ENERGÍA'!H1148-1</f>
        <v>0.009555988312</v>
      </c>
      <c r="AB1148" s="1">
        <f>'S. ENERGÍA'!J1149/'S. ENERGÍA'!J1148-1</f>
        <v>-0.01440677966</v>
      </c>
      <c r="AC1148" s="1">
        <f>'S. ENERGÍA'!L1149/'S. ENERGÍA'!L1148-1</f>
        <v>-0.01052354644</v>
      </c>
      <c r="AD1148" s="1">
        <f>'S. ENERGÍA'!N1149/'S. ENERGÍA'!N1148-1</f>
        <v>-0.0008171603677</v>
      </c>
      <c r="AE1148" s="1">
        <f>'S. ENERGÍA'!P1149/'S. ENERGÍA'!P1148-1</f>
        <v>-0.01828339259</v>
      </c>
      <c r="AF1148" s="1">
        <f>'S. ENERGÍA'!R1149/'S. ENERGÍA'!R1148-1</f>
        <v>-0.03053435115</v>
      </c>
      <c r="AG1148" s="1">
        <f>'S. ENERGÍA'!T1149/'S. ENERGÍA'!T1148-1</f>
        <v>-0.01088270859</v>
      </c>
      <c r="AH1148" s="1">
        <f>SUMPRODUCT(X1148:AG1148,'Ponderaciones e Índices.'!$A$12:$J$12)</f>
        <v>-0.01382985991</v>
      </c>
    </row>
    <row r="1149">
      <c r="A1149" s="1">
        <f>S.FINANCIERO!A1150</f>
        <v>43605</v>
      </c>
      <c r="B1149" s="1">
        <f>S.FINANCIERO!B1150/S.FINANCIERO!B1149-1</f>
        <v>0</v>
      </c>
      <c r="C1149" s="1">
        <f>S.FINANCIERO!D1150/S.FINANCIERO!D1149-1</f>
        <v>0</v>
      </c>
      <c r="D1149" s="1">
        <f>S.FINANCIERO!F1150/S.FINANCIERO!F1149-1</f>
        <v>0</v>
      </c>
      <c r="E1149" s="1">
        <f>S.FINANCIERO!H1150/S.FINANCIERO!H1149-1</f>
        <v>0</v>
      </c>
      <c r="F1149" s="1">
        <f>S.FINANCIERO!J1150/S.FINANCIERO!J1149-1</f>
        <v>0</v>
      </c>
      <c r="G1149" s="1">
        <f>S.FINANCIERO!L1150/S.FINANCIERO!L1149-1</f>
        <v>0</v>
      </c>
      <c r="H1149" s="1">
        <f>S.FINANCIERO!N1150/S.FINANCIERO!N1149-1</f>
        <v>0</v>
      </c>
      <c r="I1149" s="1">
        <f>S.FINANCIERO!P1150/S.FINANCIERO!P1149-1</f>
        <v>0</v>
      </c>
      <c r="J1149" s="1">
        <f>S.FINANCIERO!R1150/S.FINANCIERO!R1149-1</f>
        <v>0</v>
      </c>
      <c r="K1149" s="1">
        <f>S.FINANCIERO!T1150/S.FINANCIERO!T1149-1</f>
        <v>0</v>
      </c>
      <c r="L1149" s="1">
        <f>SUMPRODUCT(B1149:K1149, 'Ponderaciones e Índices.'!$A$4:$J$4)</f>
        <v>0</v>
      </c>
      <c r="M1149" s="1">
        <f>'S. MATERIALES'!B1150/'S. MATERIALES'!B1149-1</f>
        <v>0</v>
      </c>
      <c r="N1149" s="3">
        <f>'S. MATERIALES'!D1150/'S. MATERIALES'!D1149-1</f>
        <v>0</v>
      </c>
      <c r="O1149" s="1">
        <f>'S. MATERIALES'!F1150/'S. MATERIALES'!F1149-1</f>
        <v>0</v>
      </c>
      <c r="P1149" s="1">
        <f>'S. MATERIALES'!H1150/'S. MATERIALES'!H1149-1</f>
        <v>0</v>
      </c>
      <c r="Q1149" s="1">
        <f>'S. MATERIALES'!J1150/'S. MATERIALES'!J1149-1</f>
        <v>0</v>
      </c>
      <c r="R1149" s="1">
        <f>'S. MATERIALES'!L1150/'S. MATERIALES'!L1149-1</f>
        <v>0</v>
      </c>
      <c r="S1149" s="1">
        <f>'S. MATERIALES'!N1150/'S. MATERIALES'!N1149-1</f>
        <v>0</v>
      </c>
      <c r="T1149" s="1">
        <f>'S. MATERIALES'!P1150/'S. MATERIALES'!P1149-1</f>
        <v>0</v>
      </c>
      <c r="U1149" s="1">
        <f>'S. MATERIALES'!R1150/'S. MATERIALES'!R1149-1</f>
        <v>0</v>
      </c>
      <c r="V1149" s="1">
        <f>'S. MATERIALES'!T1150/'S. MATERIALES'!T1149-1</f>
        <v>0</v>
      </c>
      <c r="W1149" s="1">
        <f>SUMPRODUCT(M1149:V1149,'Ponderaciones e Índices.'!$A$8:$J$8)</f>
        <v>0</v>
      </c>
      <c r="X1149" s="1">
        <f>'S. ENERGÍA'!B1150/'S. ENERGÍA'!B1149-1</f>
        <v>0</v>
      </c>
      <c r="Y1149" s="1">
        <f>'S. ENERGÍA'!D1150/'S. ENERGÍA'!D1149-1</f>
        <v>0</v>
      </c>
      <c r="Z1149" s="1">
        <f>'S. ENERGÍA'!F1150/'S. ENERGÍA'!F1149-1</f>
        <v>0</v>
      </c>
      <c r="AA1149" s="1">
        <f>'S. ENERGÍA'!H1150/'S. ENERGÍA'!H1149-1</f>
        <v>0</v>
      </c>
      <c r="AB1149" s="1">
        <f>'S. ENERGÍA'!J1150/'S. ENERGÍA'!J1149-1</f>
        <v>0</v>
      </c>
      <c r="AC1149" s="1">
        <f>'S. ENERGÍA'!L1150/'S. ENERGÍA'!L1149-1</f>
        <v>0</v>
      </c>
      <c r="AD1149" s="1">
        <f>'S. ENERGÍA'!N1150/'S. ENERGÍA'!N1149-1</f>
        <v>0</v>
      </c>
      <c r="AE1149" s="1">
        <f>'S. ENERGÍA'!P1150/'S. ENERGÍA'!P1149-1</f>
        <v>0</v>
      </c>
      <c r="AF1149" s="1">
        <f>'S. ENERGÍA'!R1150/'S. ENERGÍA'!R1149-1</f>
        <v>0</v>
      </c>
      <c r="AG1149" s="1">
        <f>'S. ENERGÍA'!T1150/'S. ENERGÍA'!T1149-1</f>
        <v>0</v>
      </c>
      <c r="AH1149" s="1">
        <f>SUMPRODUCT(X1149:AG1149,'Ponderaciones e Índices.'!$A$12:$J$12)</f>
        <v>0</v>
      </c>
    </row>
    <row r="1150">
      <c r="A1150" s="1">
        <f>S.FINANCIERO!A1151</f>
        <v>43606</v>
      </c>
      <c r="B1150" s="1">
        <f>S.FINANCIERO!B1151/S.FINANCIERO!B1150-1</f>
        <v>0.0007610350076</v>
      </c>
      <c r="C1150" s="1">
        <f>S.FINANCIERO!D1151/S.FINANCIERO!D1150-1</f>
        <v>0</v>
      </c>
      <c r="D1150" s="1">
        <f>S.FINANCIERO!F1151/S.FINANCIERO!F1150-1</f>
        <v>0.01169986463</v>
      </c>
      <c r="E1150" s="1">
        <f>S.FINANCIERO!H1151/S.FINANCIERO!H1150-1</f>
        <v>0.004758572428</v>
      </c>
      <c r="F1150" s="1">
        <f>S.FINANCIERO!J1151/S.FINANCIERO!J1150-1</f>
        <v>0.01337671728</v>
      </c>
      <c r="G1150" s="1">
        <f>S.FINANCIERO!L1151/S.FINANCIERO!L1150-1</f>
        <v>-0.0003170577045</v>
      </c>
      <c r="H1150" s="1">
        <f>S.FINANCIERO!N1151/S.FINANCIERO!N1150-1</f>
        <v>-0.01081547924</v>
      </c>
      <c r="I1150" s="1">
        <f>S.FINANCIERO!P1151/S.FINANCIERO!P1150-1</f>
        <v>0.02365591398</v>
      </c>
      <c r="J1150" s="1">
        <f>S.FINANCIERO!R1151/S.FINANCIERO!R1150-1</f>
        <v>0.01348062161</v>
      </c>
      <c r="K1150" s="1">
        <f>S.FINANCIERO!T1151/S.FINANCIERO!T1150-1</f>
        <v>0.01029932411</v>
      </c>
      <c r="L1150" s="1">
        <f>SUMPRODUCT(B1150:K1150, 'Ponderaciones e Índices.'!$A$4:$J$4)</f>
        <v>0.00638901082</v>
      </c>
      <c r="M1150" s="1">
        <f>'S. MATERIALES'!B1151/'S. MATERIALES'!B1150-1</f>
        <v>-0.01215805471</v>
      </c>
      <c r="N1150" s="3">
        <f>'S. MATERIALES'!D1151/'S. MATERIALES'!D1150-1</f>
        <v>-0.00849448762</v>
      </c>
      <c r="O1150" s="1">
        <f>'S. MATERIALES'!F1151/'S. MATERIALES'!F1150-1</f>
        <v>-0.00971211966</v>
      </c>
      <c r="P1150" s="1">
        <f>'S. MATERIALES'!H1151/'S. MATERIALES'!H1150-1</f>
        <v>0.005547337278</v>
      </c>
      <c r="Q1150" s="1">
        <f>'S. MATERIALES'!J1151/'S. MATERIALES'!J1150-1</f>
        <v>-0.003815300333</v>
      </c>
      <c r="R1150" s="1">
        <f>'S. MATERIALES'!L1151/'S. MATERIALES'!L1150-1</f>
        <v>0.007283321194</v>
      </c>
      <c r="S1150" s="1">
        <f>'S. MATERIALES'!N1151/'S. MATERIALES'!N1150-1</f>
        <v>-0.01176470588</v>
      </c>
      <c r="T1150" s="1">
        <f>'S. MATERIALES'!P1151/'S. MATERIALES'!P1150-1</f>
        <v>-0.07172995781</v>
      </c>
      <c r="U1150" s="1">
        <f>'S. MATERIALES'!R1151/'S. MATERIALES'!R1150-1</f>
        <v>0.01907790143</v>
      </c>
      <c r="V1150" s="1">
        <f>'S. MATERIALES'!T1151/'S. MATERIALES'!T1150-1</f>
        <v>-0.02181322427</v>
      </c>
      <c r="W1150" s="1">
        <f>SUMPRODUCT(M1150:V1150,'Ponderaciones e Índices.'!$A$8:$J$8)</f>
        <v>-0.009987348373</v>
      </c>
      <c r="X1150" s="1">
        <f>'S. ENERGÍA'!B1151/'S. ENERGÍA'!B1150-1</f>
        <v>0.0154627279</v>
      </c>
      <c r="Y1150" s="1">
        <f>'S. ENERGÍA'!D1151/'S. ENERGÍA'!D1150-1</f>
        <v>-0.0002727024816</v>
      </c>
      <c r="Z1150" s="1">
        <f>'S. ENERGÍA'!F1151/'S. ENERGÍA'!F1150-1</f>
        <v>-0.002376237624</v>
      </c>
      <c r="AA1150" s="1">
        <f>'S. ENERGÍA'!H1151/'S. ENERGÍA'!H1150-1</f>
        <v>0.007327075488</v>
      </c>
      <c r="AB1150" s="1">
        <f>'S. ENERGÍA'!J1151/'S. ENERGÍA'!J1150-1</f>
        <v>0.009458297506</v>
      </c>
      <c r="AC1150" s="1">
        <f>'S. ENERGÍA'!L1151/'S. ENERGÍA'!L1150-1</f>
        <v>0.006647168306</v>
      </c>
      <c r="AD1150" s="1">
        <f>'S. ENERGÍA'!N1151/'S. ENERGÍA'!N1150-1</f>
        <v>0</v>
      </c>
      <c r="AE1150" s="1">
        <f>'S. ENERGÍA'!P1151/'S. ENERGÍA'!P1150-1</f>
        <v>-0.0005173305742</v>
      </c>
      <c r="AF1150" s="1">
        <f>'S. ENERGÍA'!R1151/'S. ENERGÍA'!R1150-1</f>
        <v>0.007874015748</v>
      </c>
      <c r="AG1150" s="1">
        <f>'S. ENERGÍA'!T1151/'S. ENERGÍA'!T1150-1</f>
        <v>0.01833740831</v>
      </c>
      <c r="AH1150" s="1">
        <f>SUMPRODUCT(X1150:AG1150,'Ponderaciones e Índices.'!$A$12:$J$12)</f>
        <v>0.00585718589</v>
      </c>
    </row>
    <row r="1151">
      <c r="A1151" s="1">
        <f>S.FINANCIERO!A1152</f>
        <v>43607</v>
      </c>
      <c r="B1151" s="1">
        <f>S.FINANCIERO!B1152/S.FINANCIERO!B1151-1</f>
        <v>-0.0001901140684</v>
      </c>
      <c r="C1151" s="1">
        <f>S.FINANCIERO!D1152/S.FINANCIERO!D1151-1</f>
        <v>-0.006992066694</v>
      </c>
      <c r="D1151" s="1">
        <f>S.FINANCIERO!F1152/S.FINANCIERO!F1151-1</f>
        <v>-0.005352193444</v>
      </c>
      <c r="E1151" s="1">
        <f>S.FINANCIERO!H1152/S.FINANCIERO!H1151-1</f>
        <v>-0.007104053489</v>
      </c>
      <c r="F1151" s="1">
        <f>S.FINANCIERO!J1152/S.FINANCIERO!J1151-1</f>
        <v>-0.04379236532</v>
      </c>
      <c r="G1151" s="1">
        <f>S.FINANCIERO!L1152/S.FINANCIERO!L1151-1</f>
        <v>-0.003964478275</v>
      </c>
      <c r="H1151" s="1">
        <f>S.FINANCIERO!N1152/S.FINANCIERO!N1151-1</f>
        <v>-0.003647532265</v>
      </c>
      <c r="I1151" s="1">
        <f>S.FINANCIERO!P1152/S.FINANCIERO!P1151-1</f>
        <v>-0.008403361345</v>
      </c>
      <c r="J1151" s="1">
        <f>S.FINANCIERO!R1152/S.FINANCIERO!R1151-1</f>
        <v>-0.007389617587</v>
      </c>
      <c r="K1151" s="1">
        <f>S.FINANCIERO!T1152/S.FINANCIERO!T1151-1</f>
        <v>-0.0003185727939</v>
      </c>
      <c r="L1151" s="1">
        <f>SUMPRODUCT(B1151:K1151, 'Ponderaciones e Índices.'!$A$4:$J$4)</f>
        <v>-0.01008462941</v>
      </c>
      <c r="M1151" s="1">
        <f>'S. MATERIALES'!B1152/'S. MATERIALES'!B1151-1</f>
        <v>-0.01476923077</v>
      </c>
      <c r="N1151" s="3">
        <f>'S. MATERIALES'!D1152/'S. MATERIALES'!D1151-1</f>
        <v>-0.01330659861</v>
      </c>
      <c r="O1151" s="1">
        <f>'S. MATERIALES'!F1152/'S. MATERIALES'!F1151-1</f>
        <v>0.005896836399</v>
      </c>
      <c r="P1151" s="1">
        <f>'S. MATERIALES'!H1152/'S. MATERIALES'!H1151-1</f>
        <v>-0.02317028319</v>
      </c>
      <c r="Q1151" s="1">
        <f>'S. MATERIALES'!J1152/'S. MATERIALES'!J1151-1</f>
        <v>-0.02248846116</v>
      </c>
      <c r="R1151" s="1">
        <f>'S. MATERIALES'!L1152/'S. MATERIALES'!L1151-1</f>
        <v>-0.01735357918</v>
      </c>
      <c r="S1151" s="1">
        <f>'S. MATERIALES'!N1152/'S. MATERIALES'!N1151-1</f>
        <v>-0.007142857143</v>
      </c>
      <c r="T1151" s="1">
        <f>'S. MATERIALES'!P1152/'S. MATERIALES'!P1151-1</f>
        <v>-0.1063636364</v>
      </c>
      <c r="U1151" s="1">
        <f>'S. MATERIALES'!R1152/'S. MATERIALES'!R1151-1</f>
        <v>-0.03276131045</v>
      </c>
      <c r="V1151" s="1">
        <f>'S. MATERIALES'!T1152/'S. MATERIALES'!T1151-1</f>
        <v>-0.03414634146</v>
      </c>
      <c r="W1151" s="1">
        <f>SUMPRODUCT(M1151:V1151,'Ponderaciones e Índices.'!$A$8:$J$8)</f>
        <v>-0.03235134779</v>
      </c>
      <c r="X1151" s="1">
        <f>'S. ENERGÍA'!B1152/'S. ENERGÍA'!B1151-1</f>
        <v>-0.02545454545</v>
      </c>
      <c r="Y1151" s="1">
        <f>'S. ENERGÍA'!D1152/'S. ENERGÍA'!D1151-1</f>
        <v>-0.01745771959</v>
      </c>
      <c r="Z1151" s="1">
        <f>'S. ENERGÍA'!F1152/'S. ENERGÍA'!F1151-1</f>
        <v>-0.00774116713</v>
      </c>
      <c r="AA1151" s="1">
        <f>'S. ENERGÍA'!H1152/'S. ENERGÍA'!H1151-1</f>
        <v>-0.004698342769</v>
      </c>
      <c r="AB1151" s="1">
        <f>'S. ENERGÍA'!J1152/'S. ENERGÍA'!J1151-1</f>
        <v>-0.02214650767</v>
      </c>
      <c r="AC1151" s="1">
        <f>'S. ENERGÍA'!L1152/'S. ENERGÍA'!L1151-1</f>
        <v>-0.007923930269</v>
      </c>
      <c r="AD1151" s="1">
        <f>'S. ENERGÍA'!N1152/'S. ENERGÍA'!N1151-1</f>
        <v>-0.001226742997</v>
      </c>
      <c r="AE1151" s="1">
        <f>'S. ENERGÍA'!P1152/'S. ENERGÍA'!P1151-1</f>
        <v>-0.02380952381</v>
      </c>
      <c r="AF1151" s="1">
        <f>'S. ENERGÍA'!R1152/'S. ENERGÍA'!R1151-1</f>
        <v>-0.0390625</v>
      </c>
      <c r="AG1151" s="1">
        <f>'S. ENERGÍA'!T1152/'S. ENERGÍA'!T1151-1</f>
        <v>-0.01920768307</v>
      </c>
      <c r="AH1151" s="1">
        <f>SUMPRODUCT(X1151:AG1151,'Ponderaciones e Índices.'!$A$12:$J$12)</f>
        <v>-0.01955314378</v>
      </c>
    </row>
    <row r="1152">
      <c r="A1152" s="1">
        <f>S.FINANCIERO!A1153</f>
        <v>43608</v>
      </c>
      <c r="B1152" s="1">
        <f>S.FINANCIERO!B1153/S.FINANCIERO!B1152-1</f>
        <v>-0.02414907777</v>
      </c>
      <c r="C1152" s="1">
        <f>S.FINANCIERO!D1153/S.FINANCIERO!D1152-1</f>
        <v>0.02166553825</v>
      </c>
      <c r="D1152" s="1">
        <f>S.FINANCIERO!F1153/S.FINANCIERO!F1152-1</f>
        <v>-0.02123570674</v>
      </c>
      <c r="E1152" s="1">
        <f>S.FINANCIERO!H1153/S.FINANCIERO!H1152-1</f>
        <v>-0.01094276094</v>
      </c>
      <c r="F1152" s="1">
        <f>S.FINANCIERO!J1153/S.FINANCIERO!J1152-1</f>
        <v>-0.03115381028</v>
      </c>
      <c r="G1152" s="1">
        <f>S.FINANCIERO!L1153/S.FINANCIERO!L1152-1</f>
        <v>-0.007801305525</v>
      </c>
      <c r="H1152" s="1">
        <f>S.FINANCIERO!N1153/S.FINANCIERO!N1152-1</f>
        <v>-0.002384246182</v>
      </c>
      <c r="I1152" s="1">
        <f>S.FINANCIERO!P1153/S.FINANCIERO!P1152-1</f>
        <v>-0.02118644068</v>
      </c>
      <c r="J1152" s="1">
        <f>S.FINANCIERO!R1153/S.FINANCIERO!R1152-1</f>
        <v>-0.009678019728</v>
      </c>
      <c r="K1152" s="1">
        <f>S.FINANCIERO!T1153/S.FINANCIERO!T1152-1</f>
        <v>-0.007010834927</v>
      </c>
      <c r="L1152" s="1">
        <f>SUMPRODUCT(B1152:K1152, 'Ponderaciones e Índices.'!$A$4:$J$4)</f>
        <v>-0.01042717454</v>
      </c>
      <c r="M1152" s="1">
        <f>'S. MATERIALES'!B1153/'S. MATERIALES'!B1152-1</f>
        <v>0.007495315428</v>
      </c>
      <c r="N1152" s="3">
        <f>'S. MATERIALES'!D1153/'S. MATERIALES'!D1152-1</f>
        <v>0.01736560133</v>
      </c>
      <c r="O1152" s="1">
        <f>'S. MATERIALES'!F1153/'S. MATERIALES'!F1152-1</f>
        <v>0.02729554056</v>
      </c>
      <c r="P1152" s="1">
        <f>'S. MATERIALES'!H1153/'S. MATERIALES'!H1152-1</f>
        <v>0.01957831325</v>
      </c>
      <c r="Q1152" s="1">
        <f>'S. MATERIALES'!J1153/'S. MATERIALES'!J1152-1</f>
        <v>-0.004922644163</v>
      </c>
      <c r="R1152" s="1">
        <f>'S. MATERIALES'!L1153/'S. MATERIALES'!L1152-1</f>
        <v>-0.02943340692</v>
      </c>
      <c r="S1152" s="1">
        <f>'S. MATERIALES'!N1153/'S. MATERIALES'!N1152-1</f>
        <v>0.009592326139</v>
      </c>
      <c r="T1152" s="1">
        <f>'S. MATERIALES'!P1153/'S. MATERIALES'!P1152-1</f>
        <v>0.002034587996</v>
      </c>
      <c r="U1152" s="1">
        <f>'S. MATERIALES'!R1153/'S. MATERIALES'!R1152-1</f>
        <v>-0.01612903226</v>
      </c>
      <c r="V1152" s="1">
        <f>'S. MATERIALES'!T1153/'S. MATERIALES'!T1152-1</f>
        <v>0.002164502165</v>
      </c>
      <c r="W1152" s="1">
        <f>SUMPRODUCT(M1152:V1152,'Ponderaciones e Índices.'!$A$8:$J$8)</f>
        <v>-0.001845293118</v>
      </c>
      <c r="X1152" s="1">
        <f>'S. ENERGÍA'!B1153/'S. ENERGÍA'!B1152-1</f>
        <v>-0.03521455224</v>
      </c>
      <c r="Y1152" s="1">
        <f>'S. ENERGÍA'!D1153/'S. ENERGÍA'!D1152-1</f>
        <v>-0.0333148251</v>
      </c>
      <c r="Z1152" s="1">
        <f>'S. ENERGÍA'!F1153/'S. ENERGÍA'!F1152-1</f>
        <v>-0.003600720144</v>
      </c>
      <c r="AA1152" s="1">
        <f>'S. ENERGÍA'!H1153/'S. ENERGÍA'!H1152-1</f>
        <v>-0.008526692509</v>
      </c>
      <c r="AB1152" s="1">
        <f>'S. ENERGÍA'!J1153/'S. ENERGÍA'!J1152-1</f>
        <v>-0.0331010453</v>
      </c>
      <c r="AC1152" s="1">
        <f>'S. ENERGÍA'!L1153/'S. ENERGÍA'!L1152-1</f>
        <v>-0.02848775293</v>
      </c>
      <c r="AD1152" s="1">
        <f>'S. ENERGÍA'!N1153/'S. ENERGÍA'!N1152-1</f>
        <v>-0.01801432958</v>
      </c>
      <c r="AE1152" s="1">
        <f>'S. ENERGÍA'!P1153/'S. ENERGÍA'!P1152-1</f>
        <v>-0.05991516437</v>
      </c>
      <c r="AF1152" s="1">
        <f>'S. ENERGÍA'!R1153/'S. ENERGÍA'!R1152-1</f>
        <v>-0.0406504065</v>
      </c>
      <c r="AG1152" s="1">
        <f>'S. ENERGÍA'!T1153/'S. ENERGÍA'!T1152-1</f>
        <v>-0.02570379437</v>
      </c>
      <c r="AH1152" s="1">
        <f>SUMPRODUCT(X1152:AG1152,'Ponderaciones e Índices.'!$A$12:$J$12)</f>
        <v>-0.03042354677</v>
      </c>
    </row>
    <row r="1153">
      <c r="A1153" s="1">
        <f>S.FINANCIERO!A1154</f>
        <v>43609</v>
      </c>
      <c r="B1153" s="1">
        <f>S.FINANCIERO!B1154/S.FINANCIERO!B1153-1</f>
        <v>0.007307092751</v>
      </c>
      <c r="C1153" s="1">
        <f>S.FINANCIERO!D1154/S.FINANCIERO!D1153-1</f>
        <v>0.008614976806</v>
      </c>
      <c r="D1153" s="1">
        <f>S.FINANCIERO!F1154/S.FINANCIERO!F1153-1</f>
        <v>0.01708226978</v>
      </c>
      <c r="E1153" s="1">
        <f>S.FINANCIERO!H1154/S.FINANCIERO!H1153-1</f>
        <v>0.001418439716</v>
      </c>
      <c r="F1153" s="1">
        <f>S.FINANCIERO!J1154/S.FINANCIERO!J1153-1</f>
        <v>0.006642919033</v>
      </c>
      <c r="G1153" s="1">
        <f>S.FINANCIERO!L1154/S.FINANCIERO!L1153-1</f>
        <v>-0.002727856226</v>
      </c>
      <c r="H1153" s="1">
        <f>S.FINANCIERO!N1154/S.FINANCIERO!N1153-1</f>
        <v>0.002710981705</v>
      </c>
      <c r="I1153" s="1">
        <f>S.FINANCIERO!P1154/S.FINANCIERO!P1153-1</f>
        <v>0.006926406926</v>
      </c>
      <c r="J1153" s="1">
        <f>S.FINANCIERO!R1154/S.FINANCIERO!R1153-1</f>
        <v>0.01165194512</v>
      </c>
      <c r="K1153" s="1">
        <f>S.FINANCIERO!T1154/S.FINANCIERO!T1153-1</f>
        <v>0.008023106547</v>
      </c>
      <c r="L1153" s="1">
        <f>SUMPRODUCT(B1153:K1153, 'Ponderaciones e Índices.'!$A$4:$J$4)</f>
        <v>0.006466318032</v>
      </c>
      <c r="M1153" s="1">
        <f>'S. MATERIALES'!B1154/'S. MATERIALES'!B1153-1</f>
        <v>-0.006199628022</v>
      </c>
      <c r="N1153" s="3">
        <f>'S. MATERIALES'!D1154/'S. MATERIALES'!D1153-1</f>
        <v>0.002723806065</v>
      </c>
      <c r="O1153" s="1">
        <f>'S. MATERIALES'!F1154/'S. MATERIALES'!F1153-1</f>
        <v>0.01137296518</v>
      </c>
      <c r="P1153" s="1">
        <f>'S. MATERIALES'!H1154/'S. MATERIALES'!H1153-1</f>
        <v>0.006277695716</v>
      </c>
      <c r="Q1153" s="1">
        <f>'S. MATERIALES'!J1154/'S. MATERIALES'!J1153-1</f>
        <v>-0.002826855124</v>
      </c>
      <c r="R1153" s="1">
        <f>'S. MATERIALES'!L1154/'S. MATERIALES'!L1153-1</f>
        <v>0.008718726308</v>
      </c>
      <c r="S1153" s="1">
        <f>'S. MATERIALES'!N1154/'S. MATERIALES'!N1153-1</f>
        <v>0.002375296912</v>
      </c>
      <c r="T1153" s="1">
        <f>'S. MATERIALES'!P1154/'S. MATERIALES'!P1153-1</f>
        <v>-0.003045685279</v>
      </c>
      <c r="U1153" s="1">
        <f>'S. MATERIALES'!R1154/'S. MATERIALES'!R1153-1</f>
        <v>0.02131147541</v>
      </c>
      <c r="V1153" s="1">
        <f>'S. MATERIALES'!T1154/'S. MATERIALES'!T1153-1</f>
        <v>0.01295896328</v>
      </c>
      <c r="W1153" s="1">
        <f>SUMPRODUCT(M1153:V1153,'Ponderaciones e Índices.'!$A$8:$J$8)</f>
        <v>0.005505339632</v>
      </c>
      <c r="X1153" s="1">
        <f>'S. ENERGÍA'!B1154/'S. ENERGÍA'!B1153-1</f>
        <v>0.01063572637</v>
      </c>
      <c r="Y1153" s="1">
        <f>'S. ENERGÍA'!D1154/'S. ENERGÍA'!D1153-1</f>
        <v>0.00488225158</v>
      </c>
      <c r="Z1153" s="1">
        <f>'S. ENERGÍA'!F1154/'S. ENERGÍA'!F1153-1</f>
        <v>0.01084119655</v>
      </c>
      <c r="AA1153" s="1">
        <f>'S. ENERGÍA'!H1154/'S. ENERGÍA'!H1153-1</f>
        <v>0.01182524134</v>
      </c>
      <c r="AB1153" s="1">
        <f>'S. ENERGÍA'!J1154/'S. ENERGÍA'!J1153-1</f>
        <v>-0.001801801802</v>
      </c>
      <c r="AC1153" s="1">
        <f>'S. ENERGÍA'!L1154/'S. ENERGÍA'!L1153-1</f>
        <v>0.007125239792</v>
      </c>
      <c r="AD1153" s="1">
        <f>'S. ENERGÍA'!N1154/'S. ENERGÍA'!N1153-1</f>
        <v>0.006670835939</v>
      </c>
      <c r="AE1153" s="1">
        <f>'S. ENERGÍA'!P1154/'S. ENERGÍA'!P1153-1</f>
        <v>0.007332205302</v>
      </c>
      <c r="AF1153" s="1">
        <f>'S. ENERGÍA'!R1154/'S. ENERGÍA'!R1153-1</f>
        <v>0.01059322034</v>
      </c>
      <c r="AG1153" s="1">
        <f>'S. ENERGÍA'!T1154/'S. ENERGÍA'!T1153-1</f>
        <v>-0.008793969849</v>
      </c>
      <c r="AH1153" s="1">
        <f>SUMPRODUCT(X1153:AG1153,'Ponderaciones e Índices.'!$A$12:$J$12)</f>
        <v>0.006044629927</v>
      </c>
    </row>
    <row r="1154">
      <c r="A1154" s="1">
        <f>S.FINANCIERO!A1155</f>
        <v>43612</v>
      </c>
      <c r="B1154" s="1">
        <f>S.FINANCIERO!B1155/S.FINANCIERO!B1154-1</f>
        <v>0.01305735564</v>
      </c>
      <c r="C1154" s="1">
        <f>S.FINANCIERO!D1155/S.FINANCIERO!D1154-1</f>
        <v>0.005519053876</v>
      </c>
      <c r="D1154" s="1">
        <f>S.FINANCIERO!F1155/S.FINANCIERO!F1154-1</f>
        <v>-0.0007722007722</v>
      </c>
      <c r="E1154" s="1">
        <f>S.FINANCIERO!H1155/S.FINANCIERO!H1154-1</f>
        <v>-0.0004249291785</v>
      </c>
      <c r="F1154" s="1">
        <f>S.FINANCIERO!J1155/S.FINANCIERO!J1154-1</f>
        <v>-0.0009563886764</v>
      </c>
      <c r="G1154" s="1">
        <f>S.FINANCIERO!L1155/S.FINANCIERO!L1154-1</f>
        <v>0.006757843926</v>
      </c>
      <c r="H1154" s="1">
        <f>S.FINANCIERO!N1155/S.FINANCIERO!N1154-1</f>
        <v>0.01065452395</v>
      </c>
      <c r="I1154" s="1">
        <f>S.FINANCIERO!P1155/S.FINANCIERO!P1154-1</f>
        <v>0.01762682717</v>
      </c>
      <c r="J1154" s="1">
        <f>S.FINANCIERO!R1155/S.FINANCIERO!R1154-1</f>
        <v>0.007430800669</v>
      </c>
      <c r="K1154" s="1">
        <f>S.FINANCIERO!T1155/S.FINANCIERO!T1154-1</f>
        <v>0.006367398918</v>
      </c>
      <c r="L1154" s="1">
        <f>SUMPRODUCT(B1154:K1154, 'Ponderaciones e Índices.'!$A$4:$J$4)</f>
        <v>0.007050839719</v>
      </c>
      <c r="M1154" s="1">
        <f>'S. MATERIALES'!B1155/'S. MATERIALES'!B1154-1</f>
        <v>-0.006238303182</v>
      </c>
      <c r="N1154" s="3">
        <f>'S. MATERIALES'!D1155/'S. MATERIALES'!D1154-1</f>
        <v>0.003802969938</v>
      </c>
      <c r="O1154" s="1">
        <f>'S. MATERIALES'!F1155/'S. MATERIALES'!F1154-1</f>
        <v>-0.01312585377</v>
      </c>
      <c r="P1154" s="1">
        <f>'S. MATERIALES'!H1155/'S. MATERIALES'!H1154-1</f>
        <v>0.006605504587</v>
      </c>
      <c r="Q1154" s="1">
        <f>'S. MATERIALES'!J1155/'S. MATERIALES'!J1154-1</f>
        <v>0.00273362357</v>
      </c>
      <c r="R1154" s="1">
        <f>'S. MATERIALES'!L1155/'S. MATERIALES'!L1154-1</f>
        <v>0.01615933859</v>
      </c>
      <c r="S1154" s="1">
        <f>'S. MATERIALES'!N1155/'S. MATERIALES'!N1154-1</f>
        <v>0.002369668246</v>
      </c>
      <c r="T1154" s="1">
        <f>'S. MATERIALES'!P1155/'S. MATERIALES'!P1154-1</f>
        <v>0.02036659878</v>
      </c>
      <c r="U1154" s="1">
        <f>'S. MATERIALES'!R1155/'S. MATERIALES'!R1154-1</f>
        <v>0.006420545746</v>
      </c>
      <c r="V1154" s="1">
        <f>'S. MATERIALES'!T1155/'S. MATERIALES'!T1154-1</f>
        <v>-0.004264392324</v>
      </c>
      <c r="W1154" s="1">
        <f>SUMPRODUCT(M1154:V1154,'Ponderaciones e Índices.'!$A$8:$J$8)</f>
        <v>0.006295158304</v>
      </c>
      <c r="X1154" s="1">
        <f>'S. ENERGÍA'!B1155/'S. ENERGÍA'!B1154-1</f>
        <v>0.0236785458</v>
      </c>
      <c r="Y1154" s="1">
        <f>'S. ENERGÍA'!D1155/'S. ENERGÍA'!D1154-1</f>
        <v>0.02600743069</v>
      </c>
      <c r="Z1154" s="1">
        <f>'S. ENERGÍA'!F1155/'S. ENERGÍA'!F1154-1</f>
        <v>0.007149950348</v>
      </c>
      <c r="AA1154" s="1">
        <f>'S. ENERGÍA'!H1155/'S. ENERGÍA'!H1154-1</f>
        <v>-0.003035897573</v>
      </c>
      <c r="AB1154" s="1">
        <f>'S. ENERGÍA'!J1155/'S. ENERGÍA'!J1154-1</f>
        <v>0.01353790614</v>
      </c>
      <c r="AC1154" s="1">
        <f>'S. ENERGÍA'!L1155/'S. ENERGÍA'!L1154-1</f>
        <v>0.009523809524</v>
      </c>
      <c r="AD1154" s="1">
        <f>'S. ENERGÍA'!N1155/'S. ENERGÍA'!N1154-1</f>
        <v>0.009318699524</v>
      </c>
      <c r="AE1154" s="1">
        <f>'S. ENERGÍA'!P1155/'S. ENERGÍA'!P1154-1</f>
        <v>0.0005599104143</v>
      </c>
      <c r="AF1154" s="1">
        <f>'S. ENERGÍA'!R1155/'S. ENERGÍA'!R1154-1</f>
        <v>0.008385744235</v>
      </c>
      <c r="AG1154" s="1">
        <f>'S. ENERGÍA'!T1155/'S. ENERGÍA'!T1154-1</f>
        <v>0.01013941698</v>
      </c>
      <c r="AH1154" s="1">
        <f>SUMPRODUCT(X1154:AG1154,'Ponderaciones e Índices.'!$A$12:$J$12)</f>
        <v>0.01653529512</v>
      </c>
    </row>
    <row r="1155">
      <c r="A1155" s="1">
        <f>S.FINANCIERO!A1156</f>
        <v>43613</v>
      </c>
      <c r="B1155" s="1">
        <f>S.FINANCIERO!B1156/S.FINANCIERO!B1155-1</f>
        <v>-0.006587741073</v>
      </c>
      <c r="C1155" s="1">
        <f>S.FINANCIERO!D1156/S.FINANCIERO!D1155-1</f>
        <v>-0.003528489284</v>
      </c>
      <c r="D1155" s="1">
        <f>S.FINANCIERO!F1156/S.FINANCIERO!F1155-1</f>
        <v>-0.004636785162</v>
      </c>
      <c r="E1155" s="1">
        <f>S.FINANCIERO!H1156/S.FINANCIERO!H1155-1</f>
        <v>-0.005951537481</v>
      </c>
      <c r="F1155" s="1">
        <f>S.FINANCIERO!J1156/S.FINANCIERO!J1155-1</f>
        <v>-0.007466973004</v>
      </c>
      <c r="G1155" s="1">
        <f>S.FINANCIERO!L1156/S.FINANCIERO!L1155-1</f>
        <v>-0.004794630014</v>
      </c>
      <c r="H1155" s="1">
        <f>S.FINANCIERO!N1156/S.FINANCIERO!N1155-1</f>
        <v>-0.002045961536</v>
      </c>
      <c r="I1155" s="1">
        <f>S.FINANCIERO!P1156/S.FINANCIERO!P1155-1</f>
        <v>-0.01901140684</v>
      </c>
      <c r="J1155" s="1">
        <f>S.FINANCIERO!R1156/S.FINANCIERO!R1155-1</f>
        <v>-0.01696477964</v>
      </c>
      <c r="K1155" s="1">
        <f>S.FINANCIERO!T1156/S.FINANCIERO!T1155-1</f>
        <v>0.007592534008</v>
      </c>
      <c r="L1155" s="1">
        <f>SUMPRODUCT(B1155:K1155, 'Ponderaciones e Índices.'!$A$4:$J$4)</f>
        <v>-0.007412241614</v>
      </c>
      <c r="M1155" s="1">
        <f>'S. MATERIALES'!B1156/'S. MATERIALES'!B1155-1</f>
        <v>-0.003138731952</v>
      </c>
      <c r="N1155" s="3">
        <f>'S. MATERIALES'!D1156/'S. MATERIALES'!D1155-1</f>
        <v>0.002345300379</v>
      </c>
      <c r="O1155" s="1">
        <f>'S. MATERIALES'!F1156/'S. MATERIALES'!F1155-1</f>
        <v>0.02280934039</v>
      </c>
      <c r="P1155" s="1">
        <f>'S. MATERIALES'!H1156/'S. MATERIALES'!H1155-1</f>
        <v>0.009843237331</v>
      </c>
      <c r="Q1155" s="1">
        <f>'S. MATERIALES'!J1156/'S. MATERIALES'!J1155-1</f>
        <v>0.007976575121</v>
      </c>
      <c r="R1155" s="1">
        <f>'S. MATERIALES'!L1156/'S. MATERIALES'!L1155-1</f>
        <v>0.002958579882</v>
      </c>
      <c r="S1155" s="1">
        <f>'S. MATERIALES'!N1156/'S. MATERIALES'!N1155-1</f>
        <v>0.02836879433</v>
      </c>
      <c r="T1155" s="1">
        <f>'S. MATERIALES'!P1156/'S. MATERIALES'!P1155-1</f>
        <v>-0.00499001996</v>
      </c>
      <c r="U1155" s="1">
        <f>'S. MATERIALES'!R1156/'S. MATERIALES'!R1155-1</f>
        <v>-0.02551834131</v>
      </c>
      <c r="V1155" s="1">
        <f>'S. MATERIALES'!T1156/'S. MATERIALES'!T1155-1</f>
        <v>0.0007137758744</v>
      </c>
      <c r="W1155" s="1">
        <f>SUMPRODUCT(M1155:V1155,'Ponderaciones e Índices.'!$A$8:$J$8)</f>
        <v>-0.00108999246</v>
      </c>
      <c r="X1155" s="1">
        <f>'S. ENERGÍA'!B1156/'S. ENERGÍA'!B1155-1</f>
        <v>-0.01285046729</v>
      </c>
      <c r="Y1155" s="1">
        <f>'S. ENERGÍA'!D1156/'S. ENERGÍA'!D1155-1</f>
        <v>-0.01253481894</v>
      </c>
      <c r="Z1155" s="1">
        <f>'S. ENERGÍA'!F1156/'S. ENERGÍA'!F1155-1</f>
        <v>0.009662788405</v>
      </c>
      <c r="AA1155" s="1">
        <f>'S. ENERGÍA'!H1156/'S. ENERGÍA'!H1155-1</f>
        <v>0.0149215316</v>
      </c>
      <c r="AB1155" s="1">
        <f>'S. ENERGÍA'!J1156/'S. ENERGÍA'!J1155-1</f>
        <v>-0.00267141585</v>
      </c>
      <c r="AC1155" s="1">
        <f>'S. ENERGÍA'!L1156/'S. ENERGÍA'!L1155-1</f>
        <v>-0.008625336927</v>
      </c>
      <c r="AD1155" s="1">
        <f>'S. ENERGÍA'!N1156/'S. ENERGÍA'!N1155-1</f>
        <v>0.001846532622</v>
      </c>
      <c r="AE1155" s="1">
        <f>'S. ENERGÍA'!P1156/'S. ENERGÍA'!P1155-1</f>
        <v>-0.0111919418</v>
      </c>
      <c r="AF1155" s="1">
        <f>'S. ENERGÍA'!R1156/'S. ENERGÍA'!R1155-1</f>
        <v>-0.0103950104</v>
      </c>
      <c r="AG1155" s="1">
        <f>'S. ENERGÍA'!T1156/'S. ENERGÍA'!T1155-1</f>
        <v>-0.01756587202</v>
      </c>
      <c r="AH1155" s="1">
        <f>SUMPRODUCT(X1155:AG1155,'Ponderaciones e Índices.'!$A$12:$J$12)</f>
        <v>-0.007691938665</v>
      </c>
    </row>
    <row r="1156">
      <c r="A1156" s="1">
        <f>S.FINANCIERO!A1157</f>
        <v>43614</v>
      </c>
      <c r="B1156" s="1">
        <f>S.FINANCIERO!B1157/S.FINANCIERO!B1156-1</f>
        <v>-0.01335896204</v>
      </c>
      <c r="C1156" s="1">
        <f>S.FINANCIERO!D1157/S.FINANCIERO!D1156-1</f>
        <v>-0.01429508197</v>
      </c>
      <c r="D1156" s="1">
        <f>S.FINANCIERO!F1157/S.FINANCIERO!F1156-1</f>
        <v>-0.02610636646</v>
      </c>
      <c r="E1156" s="1">
        <f>S.FINANCIERO!H1157/S.FINANCIERO!H1156-1</f>
        <v>-0.004276550249</v>
      </c>
      <c r="F1156" s="1">
        <f>S.FINANCIERO!J1157/S.FINANCIERO!J1156-1</f>
        <v>-0.004436728395</v>
      </c>
      <c r="G1156" s="1">
        <f>S.FINANCIERO!L1157/S.FINANCIERO!L1156-1</f>
        <v>-0.006102457042</v>
      </c>
      <c r="H1156" s="1">
        <f>S.FINANCIERO!N1157/S.FINANCIERO!N1156-1</f>
        <v>-0.01103557131</v>
      </c>
      <c r="I1156" s="1">
        <f>S.FINANCIERO!P1157/S.FINANCIERO!P1156-1</f>
        <v>-0.003445305771</v>
      </c>
      <c r="J1156" s="1">
        <f>S.FINANCIERO!R1157/S.FINANCIERO!R1156-1</f>
        <v>-0.0005627462015</v>
      </c>
      <c r="K1156" s="1">
        <f>S.FINANCIERO!T1157/S.FINANCIERO!T1156-1</f>
        <v>0.0009419152276</v>
      </c>
      <c r="L1156" s="1">
        <f>SUMPRODUCT(B1156:K1156, 'Ponderaciones e Índices.'!$A$4:$J$4)</f>
        <v>-0.009101033261</v>
      </c>
      <c r="M1156" s="1">
        <f>'S. MATERIALES'!B1157/'S. MATERIALES'!B1156-1</f>
        <v>0</v>
      </c>
      <c r="N1156" s="3">
        <f>'S. MATERIALES'!D1157/'S. MATERIALES'!D1156-1</f>
        <v>0.004319654428</v>
      </c>
      <c r="O1156" s="1">
        <f>'S. MATERIALES'!F1157/'S. MATERIALES'!F1156-1</f>
        <v>0.009296852015</v>
      </c>
      <c r="P1156" s="1">
        <f>'S. MATERIALES'!H1157/'S. MATERIALES'!H1156-1</f>
        <v>0.009747292419</v>
      </c>
      <c r="Q1156" s="1">
        <f>'S. MATERIALES'!J1157/'S. MATERIALES'!J1156-1</f>
        <v>0.003205449264</v>
      </c>
      <c r="R1156" s="1">
        <f>'S. MATERIALES'!L1157/'S. MATERIALES'!L1156-1</f>
        <v>-0.002212389381</v>
      </c>
      <c r="S1156" s="1">
        <f>'S. MATERIALES'!N1157/'S. MATERIALES'!N1156-1</f>
        <v>-0.01149425287</v>
      </c>
      <c r="T1156" s="1">
        <f>'S. MATERIALES'!P1157/'S. MATERIALES'!P1156-1</f>
        <v>-0.004012036108</v>
      </c>
      <c r="U1156" s="1">
        <f>'S. MATERIALES'!R1157/'S. MATERIALES'!R1156-1</f>
        <v>0.008183306056</v>
      </c>
      <c r="V1156" s="1">
        <f>'S. MATERIALES'!T1157/'S. MATERIALES'!T1156-1</f>
        <v>-0.007845934379</v>
      </c>
      <c r="W1156" s="1">
        <f>SUMPRODUCT(M1156:V1156,'Ponderaciones e Índices.'!$A$8:$J$8)</f>
        <v>-0.00001997424075</v>
      </c>
      <c r="X1156" s="1">
        <f>'S. ENERGÍA'!B1157/'S. ENERGÍA'!B1156-1</f>
        <v>0.0007100591716</v>
      </c>
      <c r="Y1156" s="1">
        <f>'S. ENERGÍA'!D1157/'S. ENERGÍA'!D1156-1</f>
        <v>0.03836389281</v>
      </c>
      <c r="Z1156" s="1">
        <f>'S. ENERGÍA'!F1157/'S. ENERGÍA'!F1156-1</f>
        <v>-0.0205078125</v>
      </c>
      <c r="AA1156" s="1">
        <f>'S. ENERGÍA'!H1157/'S. ENERGÍA'!H1156-1</f>
        <v>-0.01590098443</v>
      </c>
      <c r="AB1156" s="1">
        <f>'S. ENERGÍA'!J1157/'S. ENERGÍA'!J1156-1</f>
        <v>0.01071428571</v>
      </c>
      <c r="AC1156" s="1">
        <f>'S. ENERGÍA'!L1157/'S. ENERGÍA'!L1156-1</f>
        <v>0.003262642741</v>
      </c>
      <c r="AD1156" s="1">
        <f>'S. ENERGÍA'!N1157/'S. ENERGÍA'!N1156-1</f>
        <v>-0.01392586525</v>
      </c>
      <c r="AE1156" s="1">
        <f>'S. ENERGÍA'!P1157/'S. ENERGÍA'!P1156-1</f>
        <v>0.001697792869</v>
      </c>
      <c r="AF1156" s="1">
        <f>'S. ENERGÍA'!R1157/'S. ENERGÍA'!R1156-1</f>
        <v>0.002100840336</v>
      </c>
      <c r="AG1156" s="1">
        <f>'S. ENERGÍA'!T1157/'S. ENERGÍA'!T1156-1</f>
        <v>0.01787994891</v>
      </c>
      <c r="AH1156" s="1">
        <f>SUMPRODUCT(X1156:AG1156,'Ponderaciones e Índices.'!$A$12:$J$12)</f>
        <v>0.01270933912</v>
      </c>
    </row>
    <row r="1157">
      <c r="A1157" s="1">
        <f>S.FINANCIERO!A1158</f>
        <v>43615</v>
      </c>
      <c r="B1157" s="1">
        <f>S.FINANCIERO!B1158/S.FINANCIERO!B1157-1</f>
        <v>-0.0006818624586</v>
      </c>
      <c r="C1157" s="1">
        <f>S.FINANCIERO!D1158/S.FINANCIERO!D1157-1</f>
        <v>-0.003725385844</v>
      </c>
      <c r="D1157" s="1">
        <f>S.FINANCIERO!F1158/S.FINANCIERO!F1157-1</f>
        <v>-0.01066268062</v>
      </c>
      <c r="E1157" s="1">
        <f>S.FINANCIERO!H1158/S.FINANCIERO!H1157-1</f>
        <v>-0.006442376521</v>
      </c>
      <c r="F1157" s="1">
        <f>S.FINANCIERO!J1158/S.FINANCIERO!J1157-1</f>
        <v>-0.005522185623</v>
      </c>
      <c r="G1157" s="1">
        <f>S.FINANCIERO!L1158/S.FINANCIERO!L1157-1</f>
        <v>-0.009533042495</v>
      </c>
      <c r="H1157" s="1">
        <f>S.FINANCIERO!N1158/S.FINANCIERO!N1157-1</f>
        <v>-0.002710546612</v>
      </c>
      <c r="I1157" s="1">
        <f>S.FINANCIERO!P1158/S.FINANCIERO!P1157-1</f>
        <v>0</v>
      </c>
      <c r="J1157" s="1">
        <f>S.FINANCIERO!R1158/S.FINANCIERO!R1157-1</f>
        <v>-0.004692192192</v>
      </c>
      <c r="K1157" s="1">
        <f>S.FINANCIERO!T1158/S.FINANCIERO!T1157-1</f>
        <v>-0.0225846926</v>
      </c>
      <c r="L1157" s="1">
        <f>SUMPRODUCT(B1157:K1157, 'Ponderaciones e Índices.'!$A$4:$J$4)</f>
        <v>-0.004572636289</v>
      </c>
      <c r="M1157" s="1">
        <f>'S. MATERIALES'!B1158/'S. MATERIALES'!B1157-1</f>
        <v>0.002518891688</v>
      </c>
      <c r="N1157" s="3">
        <f>'S. MATERIALES'!D1158/'S. MATERIALES'!D1157-1</f>
        <v>0.01541218638</v>
      </c>
      <c r="O1157" s="1">
        <f>'S. MATERIALES'!F1158/'S. MATERIALES'!F1157-1</f>
        <v>0.005518956839</v>
      </c>
      <c r="P1157" s="1">
        <f>'S. MATERIALES'!H1158/'S. MATERIALES'!H1157-1</f>
        <v>0.0207365034</v>
      </c>
      <c r="Q1157" s="1">
        <f>'S. MATERIALES'!J1158/'S. MATERIALES'!J1157-1</f>
        <v>0.008886669995</v>
      </c>
      <c r="R1157" s="1">
        <f>'S. MATERIALES'!L1158/'S. MATERIALES'!L1157-1</f>
        <v>-0.01293422025</v>
      </c>
      <c r="S1157" s="1">
        <f>'S. MATERIALES'!N1158/'S. MATERIALES'!N1157-1</f>
        <v>-0.002325581395</v>
      </c>
      <c r="T1157" s="1">
        <f>'S. MATERIALES'!P1158/'S. MATERIALES'!P1157-1</f>
        <v>0.008056394763</v>
      </c>
      <c r="U1157" s="1">
        <f>'S. MATERIALES'!R1158/'S. MATERIALES'!R1157-1</f>
        <v>-0.01948051948</v>
      </c>
      <c r="V1157" s="1">
        <f>'S. MATERIALES'!T1158/'S. MATERIALES'!T1157-1</f>
        <v>0.01365923796</v>
      </c>
      <c r="W1157" s="1">
        <f>SUMPRODUCT(M1157:V1157,'Ponderaciones e Índices.'!$A$8:$J$8)</f>
        <v>-0.001935412987</v>
      </c>
      <c r="X1157" s="1">
        <f>'S. ENERGÍA'!B1158/'S. ENERGÍA'!B1157-1</f>
        <v>-0.008514664144</v>
      </c>
      <c r="Y1157" s="1">
        <f>'S. ENERGÍA'!D1158/'S. ENERGÍA'!D1157-1</f>
        <v>-0.007606628634</v>
      </c>
      <c r="Z1157" s="1">
        <f>'S. ENERGÍA'!F1158/'S. ENERGÍA'!F1157-1</f>
        <v>-0.01036889332</v>
      </c>
      <c r="AA1157" s="1">
        <f>'S. ENERGÍA'!H1158/'S. ENERGÍA'!H1157-1</f>
        <v>-0.004421002607</v>
      </c>
      <c r="AB1157" s="1">
        <f>'S. ENERGÍA'!J1158/'S. ENERGÍA'!J1157-1</f>
        <v>-0.005300353357</v>
      </c>
      <c r="AC1157" s="1">
        <f>'S. ENERGÍA'!L1158/'S. ENERGÍA'!L1157-1</f>
        <v>-0.005691056911</v>
      </c>
      <c r="AD1157" s="1">
        <f>'S. ENERGÍA'!N1158/'S. ENERGÍA'!N1157-1</f>
        <v>0.001661474559</v>
      </c>
      <c r="AE1157" s="1">
        <f>'S. ENERGÍA'!P1158/'S. ENERGÍA'!P1157-1</f>
        <v>-0.01807909605</v>
      </c>
      <c r="AF1157" s="1">
        <f>'S. ENERGÍA'!R1158/'S. ENERGÍA'!R1157-1</f>
        <v>-0.03144654088</v>
      </c>
      <c r="AG1157" s="1">
        <f>'S. ENERGÍA'!T1158/'S. ENERGÍA'!T1157-1</f>
        <v>-0.03889585947</v>
      </c>
      <c r="AH1157" s="1">
        <f>SUMPRODUCT(X1157:AG1157,'Ponderaciones e Índices.'!$A$12:$J$12)</f>
        <v>-0.01175911694</v>
      </c>
    </row>
    <row r="1158">
      <c r="A1158" s="1">
        <f>S.FINANCIERO!A1159</f>
        <v>43616</v>
      </c>
      <c r="B1158" s="1">
        <f>S.FINANCIERO!B1159/S.FINANCIERO!B1158-1</f>
        <v>-0.009845014134</v>
      </c>
      <c r="C1158" s="1">
        <f>S.FINANCIERO!D1159/S.FINANCIERO!D1158-1</f>
        <v>-0.01308760684</v>
      </c>
      <c r="D1158" s="1">
        <f>S.FINANCIERO!F1159/S.FINANCIERO!F1158-1</f>
        <v>-0.01168412571</v>
      </c>
      <c r="E1158" s="1">
        <f>S.FINANCIERO!H1159/S.FINANCIERO!H1158-1</f>
        <v>-0.0121037464</v>
      </c>
      <c r="F1158" s="1">
        <f>S.FINANCIERO!J1159/S.FINANCIERO!J1158-1</f>
        <v>-0.001558694593</v>
      </c>
      <c r="G1158" s="1">
        <f>S.FINANCIERO!L1159/S.FINANCIERO!L1158-1</f>
        <v>-0.009624796085</v>
      </c>
      <c r="H1158" s="1">
        <f>S.FINANCIERO!N1159/S.FINANCIERO!N1158-1</f>
        <v>-0.008953916165</v>
      </c>
      <c r="I1158" s="1">
        <f>S.FINANCIERO!P1159/S.FINANCIERO!P1158-1</f>
        <v>-0.01987899741</v>
      </c>
      <c r="J1158" s="1">
        <f>S.FINANCIERO!R1159/S.FINANCIERO!R1158-1</f>
        <v>-0.01074863285</v>
      </c>
      <c r="K1158" s="1">
        <f>S.FINANCIERO!T1159/S.FINANCIERO!T1158-1</f>
        <v>-0.01797175866</v>
      </c>
      <c r="L1158" s="1">
        <f>SUMPRODUCT(B1158:K1158, 'Ponderaciones e Índices.'!$A$4:$J$4)</f>
        <v>-0.0113859243</v>
      </c>
      <c r="M1158" s="1">
        <f>'S. MATERIALES'!B1159/'S. MATERIALES'!B1158-1</f>
        <v>0.05590452261</v>
      </c>
      <c r="N1158" s="3">
        <f>'S. MATERIALES'!D1159/'S. MATERIALES'!D1158-1</f>
        <v>0.04041651959</v>
      </c>
      <c r="O1158" s="1">
        <f>'S. MATERIALES'!F1159/'S. MATERIALES'!F1158-1</f>
        <v>0.04396729992</v>
      </c>
      <c r="P1158" s="1">
        <f>'S. MATERIALES'!H1159/'S. MATERIALES'!H1158-1</f>
        <v>0.0469352014</v>
      </c>
      <c r="Q1158" s="1">
        <f>'S. MATERIALES'!J1159/'S. MATERIALES'!J1158-1</f>
        <v>0.03285827395</v>
      </c>
      <c r="R1158" s="1">
        <f>'S. MATERIALES'!L1159/'S. MATERIALES'!L1158-1</f>
        <v>0.02845376264</v>
      </c>
      <c r="S1158" s="1">
        <f>'S. MATERIALES'!N1159/'S. MATERIALES'!N1158-1</f>
        <v>0.0303030303</v>
      </c>
      <c r="T1158" s="1">
        <f>'S. MATERIALES'!P1159/'S. MATERIALES'!P1158-1</f>
        <v>-0.01698301698</v>
      </c>
      <c r="U1158" s="1">
        <f>'S. MATERIALES'!R1159/'S. MATERIALES'!R1158-1</f>
        <v>0</v>
      </c>
      <c r="V1158" s="1">
        <f>'S. MATERIALES'!T1159/'S. MATERIALES'!T1158-1</f>
        <v>0.04042553191</v>
      </c>
      <c r="W1158" s="1">
        <f>SUMPRODUCT(M1158:V1158,'Ponderaciones e Índices.'!$A$8:$J$8)</f>
        <v>0.02277904039</v>
      </c>
      <c r="X1158" s="1">
        <f>'S. ENERGÍA'!B1159/'S. ENERGÍA'!B1158-1</f>
        <v>-0.006440839695</v>
      </c>
      <c r="Y1158" s="1">
        <f>'S. ENERGÍA'!D1159/'S. ENERGÍA'!D1158-1</f>
        <v>-0.0005474952094</v>
      </c>
      <c r="Z1158" s="1">
        <f>'S. ENERGÍA'!F1159/'S. ENERGÍA'!F1158-1</f>
        <v>0.002619383437</v>
      </c>
      <c r="AA1158" s="1">
        <f>'S. ENERGÍA'!H1159/'S. ENERGÍA'!H1158-1</f>
        <v>0.008573685626</v>
      </c>
      <c r="AB1158" s="1">
        <f>'S. ENERGÍA'!J1159/'S. ENERGÍA'!J1158-1</f>
        <v>-0.01598579041</v>
      </c>
      <c r="AC1158" s="1">
        <f>'S. ENERGÍA'!L1159/'S. ENERGÍA'!L1158-1</f>
        <v>-0.01526301445</v>
      </c>
      <c r="AD1158" s="1">
        <f>'S. ENERGÍA'!N1159/'S. ENERGÍA'!N1158-1</f>
        <v>-0.00020733983</v>
      </c>
      <c r="AE1158" s="1">
        <f>'S. ENERGÍA'!P1159/'S. ENERGÍA'!P1158-1</f>
        <v>-0.01035673188</v>
      </c>
      <c r="AF1158" s="1">
        <f>'S. ENERGÍA'!R1159/'S. ENERGÍA'!R1158-1</f>
        <v>-0.02164502165</v>
      </c>
      <c r="AG1158" s="1">
        <f>'S. ENERGÍA'!T1159/'S. ENERGÍA'!T1158-1</f>
        <v>-0.03916449086</v>
      </c>
      <c r="AH1158" s="1">
        <f>SUMPRODUCT(X1158:AG1158,'Ponderaciones e Índices.'!$A$12:$J$12)</f>
        <v>-0.007593565434</v>
      </c>
    </row>
    <row r="1159">
      <c r="A1159" s="1">
        <f>S.FINANCIERO!A1160</f>
        <v>43619</v>
      </c>
      <c r="B1159" s="1">
        <f>S.FINANCIERO!B1160/S.FINANCIERO!B1159-1</f>
        <v>0.001968891514</v>
      </c>
      <c r="C1159" s="1">
        <f>S.FINANCIERO!D1160/S.FINANCIERO!D1159-1</f>
        <v>-0.002571041949</v>
      </c>
      <c r="D1159" s="1">
        <f>S.FINANCIERO!F1160/S.FINANCIERO!F1159-1</f>
        <v>0.002649816551</v>
      </c>
      <c r="E1159" s="1">
        <f>S.FINANCIERO!H1160/S.FINANCIERO!H1159-1</f>
        <v>0.009480746791</v>
      </c>
      <c r="F1159" s="1">
        <f>S.FINANCIERO!J1160/S.FINANCIERO!J1159-1</f>
        <v>0.006732364133</v>
      </c>
      <c r="G1159" s="1">
        <f>S.FINANCIERO!L1160/S.FINANCIERO!L1159-1</f>
        <v>0.0003294350189</v>
      </c>
      <c r="H1159" s="1">
        <f>S.FINANCIERO!N1160/S.FINANCIERO!N1159-1</f>
        <v>0</v>
      </c>
      <c r="I1159" s="1">
        <f>S.FINANCIERO!P1160/S.FINANCIERO!P1159-1</f>
        <v>0.006172839506</v>
      </c>
      <c r="J1159" s="1">
        <f>S.FINANCIERO!R1160/S.FINANCIERO!R1159-1</f>
        <v>0.006671749905</v>
      </c>
      <c r="K1159" s="1">
        <f>S.FINANCIERO!T1160/S.FINANCIERO!T1159-1</f>
        <v>0.003594771242</v>
      </c>
      <c r="L1159" s="1">
        <f>SUMPRODUCT(B1159:K1159, 'Ponderaciones e Índices.'!$A$4:$J$4)</f>
        <v>0.003272745547</v>
      </c>
      <c r="M1159" s="1">
        <f>'S. MATERIALES'!B1160/'S. MATERIALES'!B1159-1</f>
        <v>0.0499702558</v>
      </c>
      <c r="N1159" s="3">
        <f>'S. MATERIALES'!D1160/'S. MATERIALES'!D1159-1</f>
        <v>0.03036471586</v>
      </c>
      <c r="O1159" s="1">
        <f>'S. MATERIALES'!F1160/'S. MATERIALES'!F1159-1</f>
        <v>0.003498833722</v>
      </c>
      <c r="P1159" s="1">
        <f>'S. MATERIALES'!H1160/'S. MATERIALES'!H1159-1</f>
        <v>0.01806624289</v>
      </c>
      <c r="Q1159" s="1">
        <f>'S. MATERIALES'!J1160/'S. MATERIALES'!J1159-1</f>
        <v>0.005270218475</v>
      </c>
      <c r="R1159" s="1">
        <f>'S. MATERIALES'!L1160/'S. MATERIALES'!L1159-1</f>
        <v>0.01747360757</v>
      </c>
      <c r="S1159" s="1">
        <f>'S. MATERIALES'!N1160/'S. MATERIALES'!N1159-1</f>
        <v>0.08371040724</v>
      </c>
      <c r="T1159" s="1">
        <f>'S. MATERIALES'!P1160/'S. MATERIALES'!P1159-1</f>
        <v>0.02642276423</v>
      </c>
      <c r="U1159" s="1">
        <f>'S. MATERIALES'!R1160/'S. MATERIALES'!R1159-1</f>
        <v>0.0380794702</v>
      </c>
      <c r="V1159" s="1">
        <f>'S. MATERIALES'!T1160/'S. MATERIALES'!T1159-1</f>
        <v>0.04839809134</v>
      </c>
      <c r="W1159" s="1">
        <f>SUMPRODUCT(M1159:V1159,'Ponderaciones e Índices.'!$A$8:$J$8)</f>
        <v>0.04073318592</v>
      </c>
      <c r="X1159" s="1">
        <f>'S. ENERGÍA'!B1160/'S. ENERGÍA'!B1159-1</f>
        <v>-0.02304921969</v>
      </c>
      <c r="Y1159" s="1">
        <f>'S. ENERGÍA'!D1160/'S. ENERGÍA'!D1159-1</f>
        <v>-0.02026841961</v>
      </c>
      <c r="Z1159" s="1">
        <f>'S. ENERGÍA'!F1160/'S. ENERGÍA'!F1159-1</f>
        <v>-0.04702572347</v>
      </c>
      <c r="AA1159" s="1">
        <f>'S. ENERGÍA'!H1160/'S. ENERGÍA'!H1159-1</f>
        <v>-0.007894197423</v>
      </c>
      <c r="AB1159" s="1">
        <f>'S. ENERGÍA'!J1160/'S. ENERGÍA'!J1159-1</f>
        <v>-0.02075812274</v>
      </c>
      <c r="AC1159" s="1">
        <f>'S. ENERGÍA'!L1160/'S. ENERGÍA'!L1159-1</f>
        <v>-0.00470523111</v>
      </c>
      <c r="AD1159" s="1">
        <f>'S. ENERGÍA'!N1160/'S. ENERGÍA'!N1159-1</f>
        <v>-0.0008295313148</v>
      </c>
      <c r="AE1159" s="1">
        <f>'S. ENERGÍA'!P1160/'S. ENERGÍA'!P1159-1</f>
        <v>0.002325581395</v>
      </c>
      <c r="AF1159" s="1">
        <f>'S. ENERGÍA'!R1160/'S. ENERGÍA'!R1159-1</f>
        <v>-0.01769911504</v>
      </c>
      <c r="AG1159" s="1">
        <f>'S. ENERGÍA'!T1160/'S. ENERGÍA'!T1159-1</f>
        <v>-0.01086956522</v>
      </c>
      <c r="AH1159" s="1">
        <f>SUMPRODUCT(X1159:AG1159,'Ponderaciones e Índices.'!$A$12:$J$12)</f>
        <v>-0.01887161886</v>
      </c>
    </row>
    <row r="1160">
      <c r="A1160" s="1">
        <f>S.FINANCIERO!A1161</f>
        <v>43620</v>
      </c>
      <c r="B1160" s="1">
        <f>S.FINANCIERO!B1161/S.FINANCIERO!B1160-1</f>
        <v>0.01267439576</v>
      </c>
      <c r="C1160" s="1">
        <f>S.FINANCIERO!D1161/S.FINANCIERO!D1160-1</f>
        <v>0.01397368064</v>
      </c>
      <c r="D1160" s="1">
        <f>S.FINANCIERO!F1161/S.FINANCIERO!F1160-1</f>
        <v>0.01473876804</v>
      </c>
      <c r="E1160" s="1">
        <f>S.FINANCIERO!H1161/S.FINANCIERO!H1160-1</f>
        <v>0.01863892501</v>
      </c>
      <c r="F1160" s="1">
        <f>S.FINANCIERO!J1161/S.FINANCIERO!J1160-1</f>
        <v>0.01763907734</v>
      </c>
      <c r="G1160" s="1">
        <f>S.FINANCIERO!L1161/S.FINANCIERO!L1160-1</f>
        <v>0.01432570394</v>
      </c>
      <c r="H1160" s="1">
        <f>S.FINANCIERO!N1161/S.FINANCIERO!N1160-1</f>
        <v>0.005967577515</v>
      </c>
      <c r="I1160" s="1">
        <f>S.FINANCIERO!P1161/S.FINANCIERO!P1160-1</f>
        <v>0.03111305872</v>
      </c>
      <c r="J1160" s="1">
        <f>S.FINANCIERO!R1161/S.FINANCIERO!R1160-1</f>
        <v>0.01439121379</v>
      </c>
      <c r="K1160" s="1">
        <f>S.FINANCIERO!T1161/S.FINANCIERO!T1160-1</f>
        <v>0.002279387822</v>
      </c>
      <c r="L1160" s="1">
        <f>SUMPRODUCT(B1160:K1160, 'Ponderaciones e Índices.'!$A$4:$J$4)</f>
        <v>0.01636772834</v>
      </c>
      <c r="M1160" s="1">
        <f>'S. MATERIALES'!B1161/'S. MATERIALES'!B1160-1</f>
        <v>0.003966005666</v>
      </c>
      <c r="N1160" s="3">
        <f>'S. MATERIALES'!D1161/'S. MATERIALES'!D1160-1</f>
        <v>-0.001317089233</v>
      </c>
      <c r="O1160" s="1">
        <f>'S. MATERIALES'!F1161/'S. MATERIALES'!F1160-1</f>
        <v>-0.01922260963</v>
      </c>
      <c r="P1160" s="1">
        <f>'S. MATERIALES'!H1161/'S. MATERIALES'!H1160-1</f>
        <v>-0.003614853763</v>
      </c>
      <c r="Q1160" s="1">
        <f>'S. MATERIALES'!J1161/'S. MATERIALES'!J1160-1</f>
        <v>-0.00733962444</v>
      </c>
      <c r="R1160" s="1">
        <f>'S. MATERIALES'!L1161/'S. MATERIALES'!L1160-1</f>
        <v>0.02754919499</v>
      </c>
      <c r="S1160" s="1">
        <f>'S. MATERIALES'!N1161/'S. MATERIALES'!N1160-1</f>
        <v>-0.004175365344</v>
      </c>
      <c r="T1160" s="1">
        <f>'S. MATERIALES'!P1161/'S. MATERIALES'!P1160-1</f>
        <v>0.04851485149</v>
      </c>
      <c r="U1160" s="1">
        <f>'S. MATERIALES'!R1161/'S. MATERIALES'!R1160-1</f>
        <v>0.02073365231</v>
      </c>
      <c r="V1160" s="1">
        <f>'S. MATERIALES'!T1161/'S. MATERIALES'!T1160-1</f>
        <v>-0.00455136541</v>
      </c>
      <c r="W1160" s="1">
        <f>SUMPRODUCT(M1160:V1160,'Ponderaciones e Índices.'!$A$8:$J$8)</f>
        <v>0.01449655528</v>
      </c>
      <c r="X1160" s="1">
        <f>'S. ENERGÍA'!B1161/'S. ENERGÍA'!B1160-1</f>
        <v>-0.004177930696</v>
      </c>
      <c r="Y1160" s="1">
        <f>'S. ENERGÍA'!D1161/'S. ENERGÍA'!D1160-1</f>
        <v>0.006709533128</v>
      </c>
      <c r="Z1160" s="1">
        <f>'S. ENERGÍA'!F1161/'S. ENERGÍA'!F1160-1</f>
        <v>0.009700548292</v>
      </c>
      <c r="AA1160" s="1">
        <f>'S. ENERGÍA'!H1161/'S. ENERGÍA'!H1160-1</f>
        <v>0.01224207322</v>
      </c>
      <c r="AB1160" s="1">
        <f>'S. ENERGÍA'!J1161/'S. ENERGÍA'!J1160-1</f>
        <v>-0.009216589862</v>
      </c>
      <c r="AC1160" s="1">
        <f>'S. ENERGÍA'!L1161/'S. ENERGÍA'!L1160-1</f>
        <v>-0.004727474972</v>
      </c>
      <c r="AD1160" s="1">
        <f>'S. ENERGÍA'!N1161/'S. ENERGÍA'!N1160-1</f>
        <v>0.0099626401</v>
      </c>
      <c r="AE1160" s="1">
        <f>'S. ENERGÍA'!P1161/'S. ENERGÍA'!P1160-1</f>
        <v>0.02494199536</v>
      </c>
      <c r="AF1160" s="1">
        <f>'S. ENERGÍA'!R1161/'S. ENERGÍA'!R1160-1</f>
        <v>0.01576576577</v>
      </c>
      <c r="AG1160" s="1">
        <f>'S. ENERGÍA'!T1161/'S. ENERGÍA'!T1160-1</f>
        <v>0.01098901099</v>
      </c>
      <c r="AH1160" s="1">
        <f>SUMPRODUCT(X1160:AG1160,'Ponderaciones e Índices.'!$A$12:$J$12)</f>
        <v>0.005336162634</v>
      </c>
    </row>
    <row r="1161">
      <c r="A1161" s="1">
        <f>S.FINANCIERO!A1162</f>
        <v>43621</v>
      </c>
      <c r="B1161" s="1">
        <f>S.FINANCIERO!B1162/S.FINANCIERO!B1161-1</f>
        <v>0.004171921995</v>
      </c>
      <c r="C1161" s="1">
        <f>S.FINANCIERO!D1162/S.FINANCIERO!D1161-1</f>
        <v>0.006689858175</v>
      </c>
      <c r="D1161" s="1">
        <f>S.FINANCIERO!F1162/S.FINANCIERO!F1161-1</f>
        <v>-0.0007011920264</v>
      </c>
      <c r="E1161" s="1">
        <f>S.FINANCIERO!H1162/S.FINANCIERO!H1161-1</f>
        <v>-0.00780141844</v>
      </c>
      <c r="F1161" s="1">
        <f>S.FINANCIERO!J1162/S.FINANCIERO!J1161-1</f>
        <v>-0.01085714286</v>
      </c>
      <c r="G1161" s="1">
        <f>S.FINANCIERO!L1162/S.FINANCIERO!L1161-1</f>
        <v>0.006006493506</v>
      </c>
      <c r="H1161" s="1">
        <f>S.FINANCIERO!N1162/S.FINANCIERO!N1161-1</f>
        <v>0.008501441568</v>
      </c>
      <c r="I1161" s="1">
        <f>S.FINANCIERO!P1162/S.FINANCIERO!P1161-1</f>
        <v>0.005949851254</v>
      </c>
      <c r="J1161" s="1">
        <f>S.FINANCIERO!R1162/S.FINANCIERO!R1161-1</f>
        <v>-0.0001866716446</v>
      </c>
      <c r="K1161" s="1">
        <f>S.FINANCIERO!T1162/S.FINANCIERO!T1161-1</f>
        <v>0.001299545159</v>
      </c>
      <c r="L1161" s="1">
        <f>SUMPRODUCT(B1161:K1161, 'Ponderaciones e Índices.'!$A$4:$J$4)</f>
        <v>0.001569575226</v>
      </c>
      <c r="M1161" s="1">
        <f>'S. MATERIALES'!B1162/'S. MATERIALES'!B1161-1</f>
        <v>0.002257336343</v>
      </c>
      <c r="N1161" s="3">
        <f>'S. MATERIALES'!D1162/'S. MATERIALES'!D1161-1</f>
        <v>0.01599076822</v>
      </c>
      <c r="O1161" s="1">
        <f>'S. MATERIALES'!F1162/'S. MATERIALES'!F1161-1</f>
        <v>-0.001786889871</v>
      </c>
      <c r="P1161" s="1">
        <f>'S. MATERIALES'!H1162/'S. MATERIALES'!H1161-1</f>
        <v>0.002968337731</v>
      </c>
      <c r="Q1161" s="1">
        <f>'S. MATERIALES'!J1162/'S. MATERIALES'!J1161-1</f>
        <v>0.00710581909</v>
      </c>
      <c r="R1161" s="1">
        <f>'S. MATERIALES'!L1162/'S. MATERIALES'!L1161-1</f>
        <v>-0.006615598886</v>
      </c>
      <c r="S1161" s="1">
        <f>'S. MATERIALES'!N1162/'S. MATERIALES'!N1161-1</f>
        <v>-0.008385744235</v>
      </c>
      <c r="T1161" s="1">
        <f>'S. MATERIALES'!P1162/'S. MATERIALES'!P1161-1</f>
        <v>-0.0283286119</v>
      </c>
      <c r="U1161" s="1">
        <f>'S. MATERIALES'!R1162/'S. MATERIALES'!R1161-1</f>
        <v>-0.03125</v>
      </c>
      <c r="V1161" s="1">
        <f>'S. MATERIALES'!T1162/'S. MATERIALES'!T1161-1</f>
        <v>0.009797517962</v>
      </c>
      <c r="W1161" s="1">
        <f>SUMPRODUCT(M1161:V1161,'Ponderaciones e Índices.'!$A$8:$J$8)</f>
        <v>-0.01142086702</v>
      </c>
      <c r="X1161" s="1">
        <f>'S. ENERGÍA'!B1162/'S. ENERGÍA'!B1161-1</f>
        <v>-0.006910167818</v>
      </c>
      <c r="Y1161" s="1">
        <f>'S. ENERGÍA'!D1162/'S. ENERGÍA'!D1161-1</f>
        <v>-0.03415717856</v>
      </c>
      <c r="Z1161" s="1">
        <f>'S. ENERGÍA'!F1162/'S. ENERGÍA'!F1161-1</f>
        <v>-0.002923976608</v>
      </c>
      <c r="AA1161" s="1">
        <f>'S. ENERGÍA'!H1162/'S. ENERGÍA'!H1161-1</f>
        <v>0.0007550463648</v>
      </c>
      <c r="AB1161" s="1">
        <f>'S. ENERGÍA'!J1162/'S. ENERGÍA'!J1161-1</f>
        <v>-0.03627906977</v>
      </c>
      <c r="AC1161" s="1">
        <f>'S. ENERGÍA'!L1162/'S. ENERGÍA'!L1161-1</f>
        <v>0.01424979044</v>
      </c>
      <c r="AD1161" s="1">
        <f>'S. ENERGÍA'!N1162/'S. ENERGÍA'!N1161-1</f>
        <v>-0.005548705302</v>
      </c>
      <c r="AE1161" s="1">
        <f>'S. ENERGÍA'!P1162/'S. ENERGÍA'!P1161-1</f>
        <v>-0.04640633843</v>
      </c>
      <c r="AF1161" s="1">
        <f>'S. ENERGÍA'!R1162/'S. ENERGÍA'!R1161-1</f>
        <v>-0.05321507761</v>
      </c>
      <c r="AG1161" s="1">
        <f>'S. ENERGÍA'!T1162/'S. ENERGÍA'!T1161-1</f>
        <v>-0.0285326087</v>
      </c>
      <c r="AH1161" s="1">
        <f>SUMPRODUCT(X1161:AG1161,'Ponderaciones e Índices.'!$A$12:$J$12)</f>
        <v>-0.02517873209</v>
      </c>
    </row>
    <row r="1162">
      <c r="A1162" s="1">
        <f>S.FINANCIERO!A1163</f>
        <v>43622</v>
      </c>
      <c r="B1162" s="1">
        <f>S.FINANCIERO!B1163/S.FINANCIERO!B1162-1</f>
        <v>-0.002801932367</v>
      </c>
      <c r="C1162" s="1">
        <f>S.FINANCIERO!D1163/S.FINANCIERO!D1162-1</f>
        <v>0.002126528442</v>
      </c>
      <c r="D1162" s="1">
        <f>S.FINANCIERO!F1163/S.FINANCIERO!F1162-1</f>
        <v>-0.003809141941</v>
      </c>
      <c r="E1162" s="1">
        <f>S.FINANCIERO!H1163/S.FINANCIERO!H1162-1</f>
        <v>0.001143674053</v>
      </c>
      <c r="F1162" s="1">
        <f>S.FINANCIERO!J1163/S.FINANCIERO!J1162-1</f>
        <v>-0.00452532255</v>
      </c>
      <c r="G1162" s="1">
        <f>S.FINANCIERO!L1163/S.FINANCIERO!L1162-1</f>
        <v>-0.003065999677</v>
      </c>
      <c r="H1162" s="1">
        <f>S.FINANCIERO!N1163/S.FINANCIERO!N1162-1</f>
        <v>0.005722110823</v>
      </c>
      <c r="I1162" s="1">
        <f>S.FINANCIERO!P1163/S.FINANCIERO!P1162-1</f>
        <v>0.001267427123</v>
      </c>
      <c r="J1162" s="1">
        <f>S.FINANCIERO!R1163/S.FINANCIERO!R1162-1</f>
        <v>0.001680358476</v>
      </c>
      <c r="K1162" s="1">
        <f>S.FINANCIERO!T1163/S.FINANCIERO!T1162-1</f>
        <v>0.008760545101</v>
      </c>
      <c r="L1162" s="1">
        <f>SUMPRODUCT(B1162:K1162, 'Ponderaciones e Índices.'!$A$4:$J$4)</f>
        <v>0.0001647716433</v>
      </c>
      <c r="M1162" s="1">
        <f>'S. MATERIALES'!B1163/'S. MATERIALES'!B1162-1</f>
        <v>0.01858108108</v>
      </c>
      <c r="N1162" s="3">
        <f>'S. MATERIALES'!D1163/'S. MATERIALES'!D1162-1</f>
        <v>0.001622586403</v>
      </c>
      <c r="O1162" s="1">
        <f>'S. MATERIALES'!F1163/'S. MATERIALES'!F1162-1</f>
        <v>0.001790088562</v>
      </c>
      <c r="P1162" s="1">
        <f>'S. MATERIALES'!H1163/'S. MATERIALES'!H1162-1</f>
        <v>0.002301874383</v>
      </c>
      <c r="Q1162" s="1">
        <f>'S. MATERIALES'!J1163/'S. MATERIALES'!J1162-1</f>
        <v>-0.00171624714</v>
      </c>
      <c r="R1162" s="1">
        <f>'S. MATERIALES'!L1163/'S. MATERIALES'!L1162-1</f>
        <v>-0.005257623554</v>
      </c>
      <c r="S1162" s="1">
        <f>'S. MATERIALES'!N1163/'S. MATERIALES'!N1162-1</f>
        <v>-0.00422832981</v>
      </c>
      <c r="T1162" s="1">
        <f>'S. MATERIALES'!P1163/'S. MATERIALES'!P1162-1</f>
        <v>0.02040816327</v>
      </c>
      <c r="U1162" s="1">
        <f>'S. MATERIALES'!R1163/'S. MATERIALES'!R1162-1</f>
        <v>0.02096774194</v>
      </c>
      <c r="V1162" s="1">
        <f>'S. MATERIALES'!T1163/'S. MATERIALES'!T1162-1</f>
        <v>-0.008408796895</v>
      </c>
      <c r="W1162" s="1">
        <f>SUMPRODUCT(M1162:V1162,'Ponderaciones e Índices.'!$A$8:$J$8)</f>
        <v>0.009650542541</v>
      </c>
      <c r="X1162" s="1">
        <f>'S. ENERGÍA'!B1163/'S. ENERGÍA'!B1162-1</f>
        <v>0.00944333996</v>
      </c>
      <c r="Y1162" s="1">
        <f>'S. ENERGÍA'!D1163/'S. ENERGÍA'!D1162-1</f>
        <v>0.00977573318</v>
      </c>
      <c r="Z1162" s="1">
        <f>'S. ENERGÍA'!F1163/'S. ENERGÍA'!F1162-1</f>
        <v>-0.008588186008</v>
      </c>
      <c r="AA1162" s="1">
        <f>'S. ENERGÍA'!H1163/'S. ENERGÍA'!H1162-1</f>
        <v>-0.00120716272</v>
      </c>
      <c r="AB1162" s="1">
        <f>'S. ENERGÍA'!J1163/'S. ENERGÍA'!J1162-1</f>
        <v>0.01640926641</v>
      </c>
      <c r="AC1162" s="1">
        <f>'S. ENERGÍA'!L1163/'S. ENERGÍA'!L1162-1</f>
        <v>0.004407713499</v>
      </c>
      <c r="AD1162" s="1">
        <f>'S. ENERGÍA'!N1163/'S. ENERGÍA'!N1162-1</f>
        <v>0.001239925604</v>
      </c>
      <c r="AE1162" s="1">
        <f>'S. ENERGÍA'!P1163/'S. ENERGÍA'!P1162-1</f>
        <v>0.00118694362</v>
      </c>
      <c r="AF1162" s="1">
        <f>'S. ENERGÍA'!R1163/'S. ENERGÍA'!R1162-1</f>
        <v>0.007025761124</v>
      </c>
      <c r="AG1162" s="1">
        <f>'S. ENERGÍA'!T1163/'S. ENERGÍA'!T1162-1</f>
        <v>0.008391608392</v>
      </c>
      <c r="AH1162" s="1">
        <f>SUMPRODUCT(X1162:AG1162,'Ponderaciones e Índices.'!$A$12:$J$12)</f>
        <v>0.007439657487</v>
      </c>
    </row>
    <row r="1163">
      <c r="A1163" s="1">
        <f>S.FINANCIERO!A1164</f>
        <v>43623</v>
      </c>
      <c r="B1163" s="1">
        <f>S.FINANCIERO!B1164/S.FINANCIERO!B1163-1</f>
        <v>0.00009688983626</v>
      </c>
      <c r="C1163" s="1">
        <f>S.FINANCIERO!D1164/S.FINANCIERO!D1163-1</f>
        <v>-0.0009283819629</v>
      </c>
      <c r="D1163" s="1">
        <f>S.FINANCIERO!F1164/S.FINANCIERO!F1163-1</f>
        <v>-0.004125578587</v>
      </c>
      <c r="E1163" s="1">
        <f>S.FINANCIERO!H1164/S.FINANCIERO!H1163-1</f>
        <v>0.00528344995</v>
      </c>
      <c r="F1163" s="1">
        <f>S.FINANCIERO!J1164/S.FINANCIERO!J1163-1</f>
        <v>0.0008704903762</v>
      </c>
      <c r="G1163" s="1">
        <f>S.FINANCIERO!L1164/S.FINANCIERO!L1163-1</f>
        <v>0.001780511492</v>
      </c>
      <c r="H1163" s="1">
        <f>S.FINANCIERO!N1164/S.FINANCIERO!N1163-1</f>
        <v>0.002369542537</v>
      </c>
      <c r="I1163" s="1">
        <f>S.FINANCIERO!P1164/S.FINANCIERO!P1163-1</f>
        <v>0.001265822785</v>
      </c>
      <c r="J1163" s="1">
        <f>S.FINANCIERO!R1164/S.FINANCIERO!R1163-1</f>
        <v>0.003355079217</v>
      </c>
      <c r="K1163" s="1">
        <f>S.FINANCIERO!T1164/S.FINANCIERO!T1163-1</f>
        <v>-0.006111289804</v>
      </c>
      <c r="L1163" s="1">
        <f>SUMPRODUCT(B1163:K1163, 'Ponderaciones e Índices.'!$A$4:$J$4)</f>
        <v>0.000872664331</v>
      </c>
      <c r="M1163" s="1">
        <f>'S. MATERIALES'!B1164/'S. MATERIALES'!B1163-1</f>
        <v>-0.004422332781</v>
      </c>
      <c r="N1163" s="3">
        <f>'S. MATERIALES'!D1164/'S. MATERIALES'!D1163-1</f>
        <v>-0.006317835736</v>
      </c>
      <c r="O1163" s="1">
        <f>'S. MATERIALES'!F1164/'S. MATERIALES'!F1163-1</f>
        <v>0.03206997085</v>
      </c>
      <c r="P1163" s="1">
        <f>'S. MATERIALES'!H1164/'S. MATERIALES'!H1163-1</f>
        <v>-0.0003280839895</v>
      </c>
      <c r="Q1163" s="1">
        <f>'S. MATERIALES'!J1164/'S. MATERIALES'!J1163-1</f>
        <v>-0.01728748806</v>
      </c>
      <c r="R1163" s="1">
        <f>'S. MATERIALES'!L1164/'S. MATERIALES'!L1163-1</f>
        <v>0</v>
      </c>
      <c r="S1163" s="1">
        <f>'S. MATERIALES'!N1164/'S. MATERIALES'!N1163-1</f>
        <v>-0.02123142251</v>
      </c>
      <c r="T1163" s="1">
        <f>'S. MATERIALES'!P1164/'S. MATERIALES'!P1163-1</f>
        <v>0.0180952381</v>
      </c>
      <c r="U1163" s="1">
        <f>'S. MATERIALES'!R1164/'S. MATERIALES'!R1163-1</f>
        <v>-0.003159557662</v>
      </c>
      <c r="V1163" s="1">
        <f>'S. MATERIALES'!T1164/'S. MATERIALES'!T1163-1</f>
        <v>0.002609262883</v>
      </c>
      <c r="W1163" s="1">
        <f>SUMPRODUCT(M1163:V1163,'Ponderaciones e Índices.'!$A$8:$J$8)</f>
        <v>-0.002972951729</v>
      </c>
      <c r="X1163" s="1">
        <f>'S. ENERGÍA'!B1164/'S. ENERGÍA'!B1163-1</f>
        <v>-0.002461841457</v>
      </c>
      <c r="Y1163" s="1">
        <f>'S. ENERGÍA'!D1164/'S. ENERGÍA'!D1163-1</f>
        <v>0.01082004556</v>
      </c>
      <c r="Z1163" s="1">
        <f>'S. ENERGÍA'!F1164/'S. ENERGÍA'!F1163-1</f>
        <v>-0.004014367209</v>
      </c>
      <c r="AA1163" s="1">
        <f>'S. ENERGÍA'!H1164/'S. ENERGÍA'!H1163-1</f>
        <v>0.007713264457</v>
      </c>
      <c r="AB1163" s="1">
        <f>'S. ENERGÍA'!J1164/'S. ENERGÍA'!J1163-1</f>
        <v>0.03893637227</v>
      </c>
      <c r="AC1163" s="1">
        <f>'S. ENERGÍA'!L1164/'S. ENERGÍA'!L1163-1</f>
        <v>-0.0008228195283</v>
      </c>
      <c r="AD1163" s="1">
        <f>'S. ENERGÍA'!N1164/'S. ENERGÍA'!N1163-1</f>
        <v>-0.001031991744</v>
      </c>
      <c r="AE1163" s="1">
        <f>'S. ENERGÍA'!P1164/'S. ENERGÍA'!P1163-1</f>
        <v>0.006520450504</v>
      </c>
      <c r="AF1163" s="1">
        <f>'S. ENERGÍA'!R1164/'S. ENERGÍA'!R1163-1</f>
        <v>0.004651162791</v>
      </c>
      <c r="AG1163" s="1">
        <f>'S. ENERGÍA'!T1164/'S. ENERGÍA'!T1163-1</f>
        <v>-0.01664355062</v>
      </c>
      <c r="AH1163" s="1">
        <f>SUMPRODUCT(X1163:AG1163,'Ponderaciones e Índices.'!$A$12:$J$12)</f>
        <v>0.007225753337</v>
      </c>
    </row>
    <row r="1164">
      <c r="A1164" s="1">
        <f>S.FINANCIERO!A1165</f>
        <v>43626</v>
      </c>
      <c r="B1164" s="1">
        <f>S.FINANCIERO!B1165/S.FINANCIERO!B1164-1</f>
        <v>0.001162565394</v>
      </c>
      <c r="C1164" s="1">
        <f>S.FINANCIERO!D1165/S.FINANCIERO!D1164-1</f>
        <v>0.0007964954202</v>
      </c>
      <c r="D1164" s="1">
        <f>S.FINANCIERO!F1165/S.FINANCIERO!F1164-1</f>
        <v>0.003637465899</v>
      </c>
      <c r="E1164" s="1">
        <f>S.FINANCIERO!H1165/S.FINANCIERO!H1164-1</f>
        <v>0.004545454545</v>
      </c>
      <c r="F1164" s="1">
        <f>S.FINANCIERO!J1165/S.FINANCIERO!J1164-1</f>
        <v>0.003189022033</v>
      </c>
      <c r="G1164" s="1">
        <f>S.FINANCIERO!L1165/S.FINANCIERO!L1164-1</f>
        <v>0.002908385846</v>
      </c>
      <c r="H1164" s="1">
        <f>S.FINANCIERO!N1165/S.FINANCIERO!N1164-1</f>
        <v>-0.006148010938</v>
      </c>
      <c r="I1164" s="1">
        <f>S.FINANCIERO!P1165/S.FINANCIERO!P1164-1</f>
        <v>-0.007163927518</v>
      </c>
      <c r="J1164" s="1">
        <f>S.FINANCIERO!R1165/S.FINANCIERO!R1164-1</f>
        <v>-0.008173880736</v>
      </c>
      <c r="K1164" s="1">
        <f>S.FINANCIERO!T1165/S.FINANCIERO!T1164-1</f>
        <v>0.003236245955</v>
      </c>
      <c r="L1164" s="1">
        <f>SUMPRODUCT(B1164:K1164, 'Ponderaciones e Índices.'!$A$4:$J$4)</f>
        <v>-0.0003612816004</v>
      </c>
      <c r="M1164" s="1">
        <f>'S. MATERIALES'!B1165/'S. MATERIALES'!B1164-1</f>
        <v>-0.009439200444</v>
      </c>
      <c r="N1164" s="3">
        <f>'S. MATERIALES'!D1165/'S. MATERIALES'!D1164-1</f>
        <v>-0.007988262145</v>
      </c>
      <c r="O1164" s="1">
        <f>'S. MATERIALES'!F1165/'S. MATERIALES'!F1164-1</f>
        <v>-0.04490614179</v>
      </c>
      <c r="P1164" s="1">
        <f>'S. MATERIALES'!H1165/'S. MATERIALES'!H1164-1</f>
        <v>-0.02034788316</v>
      </c>
      <c r="Q1164" s="1">
        <f>'S. MATERIALES'!J1165/'S. MATERIALES'!J1164-1</f>
        <v>-0.007386529303</v>
      </c>
      <c r="R1164" s="1">
        <f>'S. MATERIALES'!L1165/'S. MATERIALES'!L1164-1</f>
        <v>0.001761804087</v>
      </c>
      <c r="S1164" s="1">
        <f>'S. MATERIALES'!N1165/'S. MATERIALES'!N1164-1</f>
        <v>-0.01301518438</v>
      </c>
      <c r="T1164" s="1">
        <f>'S. MATERIALES'!P1165/'S. MATERIALES'!P1164-1</f>
        <v>0.00748362956</v>
      </c>
      <c r="U1164" s="1">
        <f>'S. MATERIALES'!R1165/'S. MATERIALES'!R1164-1</f>
        <v>0.01109350238</v>
      </c>
      <c r="V1164" s="1">
        <f>'S. MATERIALES'!T1165/'S. MATERIALES'!T1164-1</f>
        <v>-0.0455432661</v>
      </c>
      <c r="W1164" s="1">
        <f>SUMPRODUCT(M1164:V1164,'Ponderaciones e Índices.'!$A$8:$J$8)</f>
        <v>-0.002946276366</v>
      </c>
      <c r="X1164" s="1">
        <f>'S. ENERGÍA'!B1165/'S. ENERGÍA'!B1164-1</f>
        <v>-0.005429417572</v>
      </c>
      <c r="Y1164" s="1">
        <f>'S. ENERGÍA'!D1165/'S. ENERGÍA'!D1164-1</f>
        <v>0.00338028169</v>
      </c>
      <c r="Z1164" s="1">
        <f>'S. ENERGÍA'!F1165/'S. ENERGÍA'!F1164-1</f>
        <v>-0.004030547306</v>
      </c>
      <c r="AA1164" s="1">
        <f>'S. ENERGÍA'!H1165/'S. ENERGÍA'!H1164-1</f>
        <v>-0.00825555821</v>
      </c>
      <c r="AB1164" s="1">
        <f>'S. ENERGÍA'!J1165/'S. ENERGÍA'!J1164-1</f>
        <v>0.00365630713</v>
      </c>
      <c r="AC1164" s="1">
        <f>'S. ENERGÍA'!L1165/'S. ENERGÍA'!L1164-1</f>
        <v>-0.004666483667</v>
      </c>
      <c r="AD1164" s="1">
        <f>'S. ENERGÍA'!N1165/'S. ENERGÍA'!N1164-1</f>
        <v>0</v>
      </c>
      <c r="AE1164" s="1">
        <f>'S. ENERGÍA'!P1165/'S. ENERGÍA'!P1164-1</f>
        <v>-0.02355712603</v>
      </c>
      <c r="AF1164" s="1">
        <f>'S. ENERGÍA'!R1165/'S. ENERGÍA'!R1164-1</f>
        <v>-0.02083333333</v>
      </c>
      <c r="AG1164" s="1">
        <f>'S. ENERGÍA'!T1165/'S. ENERGÍA'!T1164-1</f>
        <v>-0.04231311707</v>
      </c>
      <c r="AH1164" s="1">
        <f>SUMPRODUCT(X1164:AG1164,'Ponderaciones e Índices.'!$A$12:$J$12)</f>
        <v>-0.005614489582</v>
      </c>
    </row>
    <row r="1165">
      <c r="A1165" s="1">
        <f>S.FINANCIERO!A1166</f>
        <v>43627</v>
      </c>
      <c r="B1165" s="1">
        <f>S.FINANCIERO!B1166/S.FINANCIERO!B1165-1</f>
        <v>-0.0005806077027</v>
      </c>
      <c r="C1165" s="1">
        <f>S.FINANCIERO!D1166/S.FINANCIERO!D1165-1</f>
        <v>0.004377238361</v>
      </c>
      <c r="D1165" s="1">
        <f>S.FINANCIERO!F1166/S.FINANCIERO!F1165-1</f>
        <v>0.002718212021</v>
      </c>
      <c r="E1165" s="1">
        <f>S.FINANCIERO!H1166/S.FINANCIERO!H1165-1</f>
        <v>0.0007070135747</v>
      </c>
      <c r="F1165" s="1">
        <f>S.FINANCIERO!J1166/S.FINANCIERO!J1165-1</f>
        <v>-0.002408245834</v>
      </c>
      <c r="G1165" s="1">
        <f>S.FINANCIERO!L1166/S.FINANCIERO!L1165-1</f>
        <v>-0.005477686483</v>
      </c>
      <c r="H1165" s="1">
        <f>S.FINANCIERO!N1166/S.FINANCIERO!N1165-1</f>
        <v>-0.0007943340463</v>
      </c>
      <c r="I1165" s="1">
        <f>S.FINANCIERO!P1166/S.FINANCIERO!P1165-1</f>
        <v>0.0004244482173</v>
      </c>
      <c r="J1165" s="1">
        <f>S.FINANCIERO!R1166/S.FINANCIERO!R1165-1</f>
        <v>-0.0003746019854</v>
      </c>
      <c r="K1165" s="1">
        <f>S.FINANCIERO!T1166/S.FINANCIERO!T1165-1</f>
        <v>-0.001612903226</v>
      </c>
      <c r="L1165" s="1">
        <f>SUMPRODUCT(B1165:K1165, 'Ponderaciones e Índices.'!$A$4:$J$4)</f>
        <v>0.0002160529526</v>
      </c>
      <c r="M1165" s="1">
        <f>'S. MATERIALES'!B1166/'S. MATERIALES'!B1165-1</f>
        <v>0.009529147982</v>
      </c>
      <c r="N1165" s="3">
        <f>'S. MATERIALES'!D1166/'S. MATERIALES'!D1165-1</f>
        <v>0.006244864421</v>
      </c>
      <c r="O1165" s="1">
        <f>'S. MATERIALES'!F1166/'S. MATERIALES'!F1165-1</f>
        <v>0.009044765867</v>
      </c>
      <c r="P1165" s="1">
        <f>'S. MATERIALES'!H1166/'S. MATERIALES'!H1165-1</f>
        <v>0.01440536013</v>
      </c>
      <c r="Q1165" s="1">
        <f>'S. MATERIALES'!J1166/'S. MATERIALES'!J1165-1</f>
        <v>0.002839518261</v>
      </c>
      <c r="R1165" s="1">
        <f>'S. MATERIALES'!L1166/'S. MATERIALES'!L1165-1</f>
        <v>0.047485051</v>
      </c>
      <c r="S1165" s="1">
        <f>'S. MATERIALES'!N1166/'S. MATERIALES'!N1165-1</f>
        <v>0.004395604396</v>
      </c>
      <c r="T1165" s="1">
        <f>'S. MATERIALES'!P1166/'S. MATERIALES'!P1165-1</f>
        <v>0.02971216342</v>
      </c>
      <c r="U1165" s="1">
        <f>'S. MATERIALES'!R1166/'S. MATERIALES'!R1165-1</f>
        <v>0.03918495298</v>
      </c>
      <c r="V1165" s="1">
        <f>'S. MATERIALES'!T1166/'S. MATERIALES'!T1165-1</f>
        <v>0.02522154056</v>
      </c>
      <c r="W1165" s="1">
        <f>SUMPRODUCT(M1165:V1165,'Ponderaciones e Índices.'!$A$8:$J$8)</f>
        <v>0.02324457467</v>
      </c>
      <c r="X1165" s="1">
        <f>'S. ENERGÍA'!B1166/'S. ENERGÍA'!B1165-1</f>
        <v>0.008933002481</v>
      </c>
      <c r="Y1165" s="1">
        <f>'S. ENERGÍA'!D1166/'S. ENERGÍA'!D1165-1</f>
        <v>0.0148792813</v>
      </c>
      <c r="Z1165" s="1">
        <f>'S. ENERGÍA'!F1166/'S. ENERGÍA'!F1165-1</f>
        <v>-0.01597444089</v>
      </c>
      <c r="AA1165" s="1">
        <f>'S. ENERGÍA'!H1166/'S. ENERGÍA'!H1165-1</f>
        <v>-0.001211015758</v>
      </c>
      <c r="AB1165" s="1">
        <f>'S. ENERGÍA'!J1166/'S. ENERGÍA'!J1165-1</f>
        <v>0.01730418944</v>
      </c>
      <c r="AC1165" s="1">
        <f>'S. ENERGÍA'!L1166/'S. ENERGÍA'!L1165-1</f>
        <v>-0.007446221732</v>
      </c>
      <c r="AD1165" s="1">
        <f>'S. ENERGÍA'!N1166/'S. ENERGÍA'!N1165-1</f>
        <v>0.004132231405</v>
      </c>
      <c r="AE1165" s="1">
        <f>'S. ENERGÍA'!P1166/'S. ENERGÍA'!P1165-1</f>
        <v>-0.004221954162</v>
      </c>
      <c r="AF1165" s="1">
        <f>'S. ENERGÍA'!R1166/'S. ENERGÍA'!R1165-1</f>
        <v>-0.009456264775</v>
      </c>
      <c r="AG1165" s="1">
        <f>'S. ENERGÍA'!T1166/'S. ENERGÍA'!T1165-1</f>
        <v>-0.01030927835</v>
      </c>
      <c r="AH1165" s="1">
        <f>SUMPRODUCT(X1165:AG1165,'Ponderaciones e Índices.'!$A$12:$J$12)</f>
        <v>0.005399015713</v>
      </c>
    </row>
    <row r="1166">
      <c r="A1166" s="1">
        <f>S.FINANCIERO!A1167</f>
        <v>43628</v>
      </c>
      <c r="B1166" s="1">
        <f>S.FINANCIERO!B1167/S.FINANCIERO!B1166-1</f>
        <v>-0.008907823393</v>
      </c>
      <c r="C1166" s="1">
        <f>S.FINANCIERO!D1167/S.FINANCIERO!D1166-1</f>
        <v>-0.009508716323</v>
      </c>
      <c r="D1166" s="1">
        <f>S.FINANCIERO!F1167/S.FINANCIERO!F1166-1</f>
        <v>-0.00562248996</v>
      </c>
      <c r="E1166" s="1">
        <f>S.FINANCIERO!H1167/S.FINANCIERO!H1166-1</f>
        <v>-0.007771654656</v>
      </c>
      <c r="F1166" s="1">
        <f>S.FINANCIERO!J1167/S.FINANCIERO!J1166-1</f>
        <v>-0.009366550792</v>
      </c>
      <c r="G1166" s="1">
        <f>S.FINANCIERO!L1167/S.FINANCIERO!L1166-1</f>
        <v>-0.006155839948</v>
      </c>
      <c r="H1166" s="1">
        <f>S.FINANCIERO!N1167/S.FINANCIERO!N1166-1</f>
        <v>0.002860099393</v>
      </c>
      <c r="I1166" s="1">
        <f>S.FINANCIERO!P1167/S.FINANCIERO!P1166-1</f>
        <v>-0.01909206619</v>
      </c>
      <c r="J1166" s="1">
        <f>S.FINANCIERO!R1167/S.FINANCIERO!R1166-1</f>
        <v>-0.01836237587</v>
      </c>
      <c r="K1166" s="1">
        <f>S.FINANCIERO!T1167/S.FINANCIERO!T1166-1</f>
        <v>-0.02746365105</v>
      </c>
      <c r="L1166" s="1">
        <f>SUMPRODUCT(B1166:K1166, 'Ponderaciones e Índices.'!$A$4:$J$4)</f>
        <v>-0.009700951793</v>
      </c>
      <c r="M1166" s="1">
        <f>'S. MATERIALES'!B1167/'S. MATERIALES'!B1166-1</f>
        <v>0.01665741255</v>
      </c>
      <c r="N1166" s="3">
        <f>'S. MATERIALES'!D1167/'S. MATERIALES'!D1166-1</f>
        <v>0.01322880941</v>
      </c>
      <c r="O1166" s="1">
        <f>'S. MATERIALES'!F1167/'S. MATERIALES'!F1166-1</f>
        <v>0.005389561271</v>
      </c>
      <c r="P1166" s="1">
        <f>'S. MATERIALES'!H1167/'S. MATERIALES'!H1166-1</f>
        <v>0.009907529723</v>
      </c>
      <c r="Q1166" s="1">
        <f>'S. MATERIALES'!J1167/'S. MATERIALES'!J1166-1</f>
        <v>0.004491310291</v>
      </c>
      <c r="R1166" s="1">
        <f>'S. MATERIALES'!L1167/'S. MATERIALES'!L1166-1</f>
        <v>-0.0120886501</v>
      </c>
      <c r="S1166" s="1">
        <f>'S. MATERIALES'!N1167/'S. MATERIALES'!N1166-1</f>
        <v>0.01969365427</v>
      </c>
      <c r="T1166" s="1">
        <f>'S. MATERIALES'!P1167/'S. MATERIALES'!P1166-1</f>
        <v>-0.007213706041</v>
      </c>
      <c r="U1166" s="1">
        <f>'S. MATERIALES'!R1167/'S. MATERIALES'!R1166-1</f>
        <v>-0.01508295626</v>
      </c>
      <c r="V1166" s="1">
        <f>'S. MATERIALES'!T1167/'S. MATERIALES'!T1166-1</f>
        <v>0.01928191489</v>
      </c>
      <c r="W1166" s="1">
        <f>SUMPRODUCT(M1166:V1166,'Ponderaciones e Índices.'!$A$8:$J$8)</f>
        <v>0.002067432469</v>
      </c>
      <c r="X1166" s="1">
        <f>'S. ENERGÍA'!B1167/'S. ENERGÍA'!B1166-1</f>
        <v>0.008607968519</v>
      </c>
      <c r="Y1166" s="1">
        <f>'S. ENERGÍA'!D1167/'S. ENERGÍA'!D1166-1</f>
        <v>-0.0102351314</v>
      </c>
      <c r="Z1166" s="1">
        <f>'S. ENERGÍA'!F1167/'S. ENERGÍA'!F1166-1</f>
        <v>-0.0132034632</v>
      </c>
      <c r="AA1166" s="1">
        <f>'S. ENERGÍA'!H1167/'S. ENERGÍA'!H1166-1</f>
        <v>-0.01106038304</v>
      </c>
      <c r="AB1166" s="1">
        <f>'S. ENERGÍA'!J1167/'S. ENERGÍA'!J1166-1</f>
        <v>-0.01342882722</v>
      </c>
      <c r="AC1166" s="1">
        <f>'S. ENERGÍA'!L1167/'S. ENERGÍA'!L1166-1</f>
        <v>0</v>
      </c>
      <c r="AD1166" s="1">
        <f>'S. ENERGÍA'!N1167/'S. ENERGÍA'!N1166-1</f>
        <v>-0.0121399177</v>
      </c>
      <c r="AE1166" s="1">
        <f>'S. ENERGÍA'!P1167/'S. ENERGÍA'!P1166-1</f>
        <v>-0.03937007874</v>
      </c>
      <c r="AF1166" s="1">
        <f>'S. ENERGÍA'!R1167/'S. ENERGÍA'!R1166-1</f>
        <v>-0.02625298329</v>
      </c>
      <c r="AG1166" s="1">
        <f>'S. ENERGÍA'!T1167/'S. ENERGÍA'!T1166-1</f>
        <v>-0.01785714286</v>
      </c>
      <c r="AH1166" s="1">
        <f>SUMPRODUCT(X1166:AG1166,'Ponderaciones e Índices.'!$A$12:$J$12)</f>
        <v>-0.01046210558</v>
      </c>
    </row>
    <row r="1167">
      <c r="A1167" s="1">
        <f>S.FINANCIERO!A1168</f>
        <v>43629</v>
      </c>
      <c r="B1167" s="1">
        <f>S.FINANCIERO!B1168/S.FINANCIERO!B1167-1</f>
        <v>0.006545525596</v>
      </c>
      <c r="C1167" s="1">
        <f>S.FINANCIERO!D1168/S.FINANCIERO!D1167-1</f>
        <v>0.002</v>
      </c>
      <c r="D1167" s="1">
        <f>S.FINANCIERO!F1168/S.FINANCIERO!F1167-1</f>
        <v>0.001110662359</v>
      </c>
      <c r="E1167" s="1">
        <f>S.FINANCIERO!H1168/S.FINANCIERO!H1167-1</f>
        <v>0.001566505269</v>
      </c>
      <c r="F1167" s="1">
        <f>S.FINANCIERO!J1168/S.FINANCIERO!J1167-1</f>
        <v>0.003314163174</v>
      </c>
      <c r="G1167" s="1">
        <f>S.FINANCIERO!L1168/S.FINANCIERO!L1167-1</f>
        <v>-0.00032599837</v>
      </c>
      <c r="H1167" s="1">
        <f>S.FINANCIERO!N1168/S.FINANCIERO!N1167-1</f>
        <v>-0.0007926983185</v>
      </c>
      <c r="I1167" s="1">
        <f>S.FINANCIERO!P1168/S.FINANCIERO!P1167-1</f>
        <v>0</v>
      </c>
      <c r="J1167" s="1">
        <f>S.FINANCIERO!R1168/S.FINANCIERO!R1167-1</f>
        <v>-0.002290513457</v>
      </c>
      <c r="K1167" s="1">
        <f>S.FINANCIERO!T1168/S.FINANCIERO!T1167-1</f>
        <v>-0.01362126246</v>
      </c>
      <c r="L1167" s="1">
        <f>SUMPRODUCT(B1167:K1167, 'Ponderaciones e Índices.'!$A$4:$J$4)</f>
        <v>0.001323507004</v>
      </c>
      <c r="M1167" s="1">
        <f>'S. MATERIALES'!B1168/'S. MATERIALES'!B1167-1</f>
        <v>0.01037684326</v>
      </c>
      <c r="N1167" s="3">
        <f>'S. MATERIALES'!D1168/'S. MATERIALES'!D1167-1</f>
        <v>0.003868471954</v>
      </c>
      <c r="O1167" s="1">
        <f>'S. MATERIALES'!F1168/'S. MATERIALES'!F1167-1</f>
        <v>0.03743064046</v>
      </c>
      <c r="P1167" s="1">
        <f>'S. MATERIALES'!H1168/'S. MATERIALES'!H1167-1</f>
        <v>0.002616088947</v>
      </c>
      <c r="Q1167" s="1">
        <f>'S. MATERIALES'!J1168/'S. MATERIALES'!J1167-1</f>
        <v>0.01428849145</v>
      </c>
      <c r="R1167" s="1">
        <f>'S. MATERIALES'!L1168/'S. MATERIALES'!L1167-1</f>
        <v>-0.01223657376</v>
      </c>
      <c r="S1167" s="1">
        <f>'S. MATERIALES'!N1168/'S. MATERIALES'!N1167-1</f>
        <v>0.02789699571</v>
      </c>
      <c r="T1167" s="1">
        <f>'S. MATERIALES'!P1168/'S. MATERIALES'!P1167-1</f>
        <v>0.004541326067</v>
      </c>
      <c r="U1167" s="1">
        <f>'S. MATERIALES'!R1168/'S. MATERIALES'!R1167-1</f>
        <v>0.02603369066</v>
      </c>
      <c r="V1167" s="1">
        <f>'S. MATERIALES'!T1168/'S. MATERIALES'!T1167-1</f>
        <v>0.01500326158</v>
      </c>
      <c r="W1167" s="1">
        <f>SUMPRODUCT(M1167:V1167,'Ponderaciones e Índices.'!$A$8:$J$8)</f>
        <v>0.01246214141</v>
      </c>
      <c r="X1167" s="1">
        <f>'S. ENERGÍA'!B1168/'S. ENERGÍA'!B1167-1</f>
        <v>0.007315288954</v>
      </c>
      <c r="Y1167" s="1">
        <f>'S. ENERGÍA'!D1168/'S. ENERGÍA'!D1167-1</f>
        <v>-0.005589714925</v>
      </c>
      <c r="Z1167" s="1">
        <f>'S. ENERGÍA'!F1168/'S. ENERGÍA'!F1167-1</f>
        <v>0.003728887914</v>
      </c>
      <c r="AA1167" s="1">
        <f>'S. ENERGÍA'!H1168/'S. ENERGÍA'!H1167-1</f>
        <v>0.003831179206</v>
      </c>
      <c r="AB1167" s="1">
        <f>'S. ENERGÍA'!J1168/'S. ENERGÍA'!J1167-1</f>
        <v>0.01724137931</v>
      </c>
      <c r="AC1167" s="1">
        <f>'S. ENERGÍA'!L1168/'S. ENERGÍA'!L1167-1</f>
        <v>-0.001111419839</v>
      </c>
      <c r="AD1167" s="1">
        <f>'S. ENERGÍA'!N1168/'S. ENERGÍA'!N1167-1</f>
        <v>-0.0006248698188</v>
      </c>
      <c r="AE1167" s="1">
        <f>'S. ENERGÍA'!P1168/'S. ENERGÍA'!P1167-1</f>
        <v>0.00315258512</v>
      </c>
      <c r="AF1167" s="1">
        <f>'S. ENERGÍA'!R1168/'S. ENERGÍA'!R1167-1</f>
        <v>0.03431372549</v>
      </c>
      <c r="AG1167" s="1">
        <f>'S. ENERGÍA'!T1168/'S. ENERGÍA'!T1167-1</f>
        <v>0.02727272727</v>
      </c>
      <c r="AH1167" s="1">
        <f>SUMPRODUCT(X1167:AG1167,'Ponderaciones e Índices.'!$A$12:$J$12)</f>
        <v>0.007048979034</v>
      </c>
    </row>
    <row r="1168">
      <c r="A1168" s="1">
        <f>S.FINANCIERO!A1169</f>
        <v>43630</v>
      </c>
      <c r="B1168" s="1">
        <f>S.FINANCIERO!B1169/S.FINANCIERO!B1168-1</f>
        <v>0.005047073668</v>
      </c>
      <c r="C1168" s="1">
        <f>S.FINANCIERO!D1169/S.FINANCIERO!D1168-1</f>
        <v>0.01011310712</v>
      </c>
      <c r="D1168" s="1">
        <f>S.FINANCIERO!F1169/S.FINANCIERO!F1168-1</f>
        <v>0.005244578921</v>
      </c>
      <c r="E1168" s="1">
        <f>S.FINANCIERO!H1169/S.FINANCIERO!H1168-1</f>
        <v>0.003696857671</v>
      </c>
      <c r="F1168" s="1">
        <f>S.FINANCIERO!J1169/S.FINANCIERO!J1168-1</f>
        <v>0.005634897503</v>
      </c>
      <c r="G1168" s="1">
        <f>S.FINANCIERO!L1169/S.FINANCIERO!L1168-1</f>
        <v>0.006522093592</v>
      </c>
      <c r="H1168" s="1">
        <f>S.FINANCIERO!N1169/S.FINANCIERO!N1168-1</f>
        <v>0.002535101404</v>
      </c>
      <c r="I1168" s="1">
        <f>S.FINANCIERO!P1169/S.FINANCIERO!P1168-1</f>
        <v>0.008650519031</v>
      </c>
      <c r="J1168" s="1">
        <f>S.FINANCIERO!R1169/S.FINANCIERO!R1168-1</f>
        <v>0.008417830496</v>
      </c>
      <c r="K1168" s="1">
        <f>S.FINANCIERO!T1169/S.FINANCIERO!T1168-1</f>
        <v>0.010441226</v>
      </c>
      <c r="L1168" s="1">
        <f>SUMPRODUCT(B1168:K1168, 'Ponderaciones e Índices.'!$A$4:$J$4)</f>
        <v>0.006518595205</v>
      </c>
      <c r="M1168" s="1">
        <f>'S. MATERIALES'!B1169/'S. MATERIALES'!B1168-1</f>
        <v>0.008648648649</v>
      </c>
      <c r="N1168" s="3">
        <f>'S. MATERIALES'!D1169/'S. MATERIALES'!D1168-1</f>
        <v>-0.003532434168</v>
      </c>
      <c r="O1168" s="1">
        <f>'S. MATERIALES'!F1169/'S. MATERIALES'!F1168-1</f>
        <v>0.02748617532</v>
      </c>
      <c r="P1168" s="1">
        <f>'S. MATERIALES'!H1169/'S. MATERIALES'!H1168-1</f>
        <v>0.005218525766</v>
      </c>
      <c r="Q1168" s="1">
        <f>'S. MATERIALES'!J1169/'S. MATERIALES'!J1168-1</f>
        <v>0.004408241495</v>
      </c>
      <c r="R1168" s="1">
        <f>'S. MATERIALES'!L1169/'S. MATERIALES'!L1168-1</f>
        <v>0.002752924983</v>
      </c>
      <c r="S1168" s="1">
        <f>'S. MATERIALES'!N1169/'S. MATERIALES'!N1168-1</f>
        <v>-0.01043841336</v>
      </c>
      <c r="T1168" s="1">
        <f>'S. MATERIALES'!P1169/'S. MATERIALES'!P1168-1</f>
        <v>0.008137432188</v>
      </c>
      <c r="U1168" s="1">
        <f>'S. MATERIALES'!R1169/'S. MATERIALES'!R1168-1</f>
        <v>0.00447761194</v>
      </c>
      <c r="V1168" s="1">
        <f>'S. MATERIALES'!T1169/'S. MATERIALES'!T1168-1</f>
        <v>0.0006426735219</v>
      </c>
      <c r="W1168" s="1">
        <f>SUMPRODUCT(M1168:V1168,'Ponderaciones e Índices.'!$A$8:$J$8)</f>
        <v>0.002691866567</v>
      </c>
      <c r="X1168" s="1">
        <f>'S. ENERGÍA'!B1169/'S. ENERGÍA'!B1168-1</f>
        <v>0.00677801985</v>
      </c>
      <c r="Y1168" s="1">
        <f>'S. ENERGÍA'!D1169/'S. ENERGÍA'!D1168-1</f>
        <v>-0.0002810567735</v>
      </c>
      <c r="Z1168" s="1">
        <f>'S. ENERGÍA'!F1169/'S. ENERGÍA'!F1168-1</f>
        <v>0.01070804196</v>
      </c>
      <c r="AA1168" s="1">
        <f>'S. ENERGÍA'!H1169/'S. ENERGÍA'!H1168-1</f>
        <v>0.002136132812</v>
      </c>
      <c r="AB1168" s="1">
        <f>'S. ENERGÍA'!J1169/'S. ENERGÍA'!J1168-1</f>
        <v>0.0133809099</v>
      </c>
      <c r="AC1168" s="1">
        <f>'S. ENERGÍA'!L1169/'S. ENERGÍA'!L1168-1</f>
        <v>0.00528511822</v>
      </c>
      <c r="AD1168" s="1">
        <f>'S. ENERGÍA'!N1169/'S. ENERGÍA'!N1168-1</f>
        <v>0.007919966653</v>
      </c>
      <c r="AE1168" s="1">
        <f>'S. ENERGÍA'!P1169/'S. ENERGÍA'!P1168-1</f>
        <v>-0.02199874293</v>
      </c>
      <c r="AF1168" s="1">
        <f>'S. ENERGÍA'!R1169/'S. ENERGÍA'!R1168-1</f>
        <v>-0.01895734597</v>
      </c>
      <c r="AG1168" s="1">
        <f>'S. ENERGÍA'!T1169/'S. ENERGÍA'!T1168-1</f>
        <v>-0.01474926254</v>
      </c>
      <c r="AH1168" s="1">
        <f>SUMPRODUCT(X1168:AG1168,'Ponderaciones e Índices.'!$A$12:$J$12)</f>
        <v>0.0001477505483</v>
      </c>
    </row>
    <row r="1169">
      <c r="A1169" s="1">
        <f>S.FINANCIERO!A1170</f>
        <v>43633</v>
      </c>
      <c r="B1169" s="1">
        <f>S.FINANCIERO!B1170/S.FINANCIERO!B1169-1</f>
        <v>0.001158860454</v>
      </c>
      <c r="C1169" s="1">
        <f>S.FINANCIERO!D1170/S.FINANCIERO!D1169-1</f>
        <v>0.0007904096957</v>
      </c>
      <c r="D1169" s="1">
        <f>S.FINANCIERO!F1170/S.FINANCIERO!F1169-1</f>
        <v>-0.001103642019</v>
      </c>
      <c r="E1169" s="1">
        <f>S.FINANCIERO!H1170/S.FINANCIERO!H1169-1</f>
        <v>0.0002833262502</v>
      </c>
      <c r="F1169" s="1">
        <f>S.FINANCIERO!J1170/S.FINANCIERO!J1169-1</f>
        <v>0.000676263163</v>
      </c>
      <c r="G1169" s="1">
        <f>S.FINANCIERO!L1170/S.FINANCIERO!L1169-1</f>
        <v>0.00340191155</v>
      </c>
      <c r="H1169" s="1">
        <f>S.FINANCIERO!N1170/S.FINANCIERO!N1169-1</f>
        <v>-0.0003182967587</v>
      </c>
      <c r="I1169" s="1">
        <f>S.FINANCIERO!P1170/S.FINANCIERO!P1169-1</f>
        <v>-0.003859348199</v>
      </c>
      <c r="J1169" s="1">
        <f>S.FINANCIERO!R1170/S.FINANCIERO!R1169-1</f>
        <v>0.002466325175</v>
      </c>
      <c r="K1169" s="1">
        <f>S.FINANCIERO!T1170/S.FINANCIERO!T1169-1</f>
        <v>0.003</v>
      </c>
      <c r="L1169" s="1">
        <f>SUMPRODUCT(B1169:K1169, 'Ponderaciones e Índices.'!$A$4:$J$4)</f>
        <v>0.0001407857478</v>
      </c>
      <c r="M1169" s="1">
        <f>'S. MATERIALES'!B1170/'S. MATERIALES'!B1169-1</f>
        <v>0.0192926045</v>
      </c>
      <c r="N1169" s="3">
        <f>'S. MATERIALES'!D1170/'S. MATERIALES'!D1169-1</f>
        <v>0.0174025137</v>
      </c>
      <c r="O1169" s="1">
        <f>'S. MATERIALES'!F1170/'S. MATERIALES'!F1169-1</f>
        <v>0.001676342397</v>
      </c>
      <c r="P1169" s="1">
        <f>'S. MATERIALES'!H1170/'S. MATERIALES'!H1169-1</f>
        <v>0.01914341337</v>
      </c>
      <c r="Q1169" s="1">
        <f>'S. MATERIALES'!J1170/'S. MATERIALES'!J1169-1</f>
        <v>0.008396145406</v>
      </c>
      <c r="R1169" s="1">
        <f>'S. MATERIALES'!L1170/'S. MATERIALES'!L1169-1</f>
        <v>0.007206588881</v>
      </c>
      <c r="S1169" s="1">
        <f>'S. MATERIALES'!N1170/'S. MATERIALES'!N1169-1</f>
        <v>-0.008438818565</v>
      </c>
      <c r="T1169" s="1">
        <f>'S. MATERIALES'!P1170/'S. MATERIALES'!P1169-1</f>
        <v>-0.00269058296</v>
      </c>
      <c r="U1169" s="1">
        <f>'S. MATERIALES'!R1170/'S. MATERIALES'!R1169-1</f>
        <v>0.004457652303</v>
      </c>
      <c r="V1169" s="1">
        <f>'S. MATERIALES'!T1170/'S. MATERIALES'!T1169-1</f>
        <v>0.01348747592</v>
      </c>
      <c r="W1169" s="1">
        <f>SUMPRODUCT(M1169:V1169,'Ponderaciones e Índices.'!$A$8:$J$8)</f>
        <v>0.0062752526</v>
      </c>
      <c r="X1169" s="1">
        <f>'S. ENERGÍA'!B1170/'S. ENERGÍA'!B1169-1</f>
        <v>0.002644866554</v>
      </c>
      <c r="Y1169" s="1">
        <f>'S. ENERGÍA'!D1170/'S. ENERGÍA'!D1169-1</f>
        <v>0.01686814732</v>
      </c>
      <c r="Z1169" s="1">
        <f>'S. ENERGÍA'!F1170/'S. ENERGÍA'!F1169-1</f>
        <v>-0.006702702703</v>
      </c>
      <c r="AA1169" s="1">
        <f>'S. ENERGÍA'!H1170/'S. ENERGÍA'!H1169-1</f>
        <v>-0.004721239559</v>
      </c>
      <c r="AB1169" s="1">
        <f>'S. ENERGÍA'!J1170/'S. ENERGÍA'!J1169-1</f>
        <v>0.02992957746</v>
      </c>
      <c r="AC1169" s="1">
        <f>'S. ENERGÍA'!L1170/'S. ENERGÍA'!L1169-1</f>
        <v>0.01134477034</v>
      </c>
      <c r="AD1169" s="1">
        <f>'S. ENERGÍA'!N1170/'S. ENERGÍA'!N1169-1</f>
        <v>-0.01075268817</v>
      </c>
      <c r="AE1169" s="1">
        <f>'S. ENERGÍA'!P1170/'S. ENERGÍA'!P1169-1</f>
        <v>0.02442159383</v>
      </c>
      <c r="AF1169" s="1">
        <f>'S. ENERGÍA'!R1170/'S. ENERGÍA'!R1169-1</f>
        <v>-0.02898550725</v>
      </c>
      <c r="AG1169" s="1">
        <f>'S. ENERGÍA'!T1170/'S. ENERGÍA'!T1169-1</f>
        <v>0.008982035928</v>
      </c>
      <c r="AH1169" s="1">
        <f>SUMPRODUCT(X1169:AG1169,'Ponderaciones e Índices.'!$A$12:$J$12)</f>
        <v>0.006120067902</v>
      </c>
    </row>
    <row r="1170">
      <c r="A1170" s="1">
        <f>S.FINANCIERO!A1171</f>
        <v>43634</v>
      </c>
      <c r="B1170" s="1">
        <f>S.FINANCIERO!B1171/S.FINANCIERO!B1170-1</f>
        <v>0.01630172663</v>
      </c>
      <c r="C1170" s="1">
        <f>S.FINANCIERO!D1171/S.FINANCIERO!D1170-1</f>
        <v>0.01224167435</v>
      </c>
      <c r="D1170" s="1">
        <f>S.FINANCIERO!F1171/S.FINANCIERO!F1170-1</f>
        <v>0.009541984733</v>
      </c>
      <c r="E1170" s="1">
        <f>S.FINANCIERO!H1171/S.FINANCIERO!H1170-1</f>
        <v>0.007789264977</v>
      </c>
      <c r="F1170" s="1">
        <f>S.FINANCIERO!J1171/S.FINANCIERO!J1170-1</f>
        <v>0.007433867542</v>
      </c>
      <c r="G1170" s="1">
        <f>S.FINANCIERO!L1171/S.FINANCIERO!L1170-1</f>
        <v>0.005812076203</v>
      </c>
      <c r="H1170" s="1">
        <f>S.FINANCIERO!N1171/S.FINANCIERO!N1170-1</f>
        <v>0.01486742257</v>
      </c>
      <c r="I1170" s="1">
        <f>S.FINANCIERO!P1171/S.FINANCIERO!P1170-1</f>
        <v>0.02152389152</v>
      </c>
      <c r="J1170" s="1">
        <f>S.FINANCIERO!R1171/S.FINANCIERO!R1170-1</f>
        <v>0.01249053747</v>
      </c>
      <c r="K1170" s="1">
        <f>S.FINANCIERO!T1171/S.FINANCIERO!T1170-1</f>
        <v>0.003655699568</v>
      </c>
      <c r="L1170" s="1">
        <f>SUMPRODUCT(B1170:K1170, 'Ponderaciones e Índices.'!$A$4:$J$4)</f>
        <v>0.0124763486</v>
      </c>
      <c r="M1170" s="1">
        <f>'S. MATERIALES'!B1171/'S. MATERIALES'!B1170-1</f>
        <v>0.01261829653</v>
      </c>
      <c r="N1170" s="3">
        <f>'S. MATERIALES'!D1171/'S. MATERIALES'!D1170-1</f>
        <v>0.01314539119</v>
      </c>
      <c r="O1170" s="1">
        <f>'S. MATERIALES'!F1171/'S. MATERIALES'!F1170-1</f>
        <v>0.03505619561</v>
      </c>
      <c r="P1170" s="1">
        <f>'S. MATERIALES'!H1171/'S. MATERIALES'!H1170-1</f>
        <v>0.007640878701</v>
      </c>
      <c r="Q1170" s="1">
        <f>'S. MATERIALES'!J1171/'S. MATERIALES'!J1170-1</f>
        <v>0.01201627401</v>
      </c>
      <c r="R1170" s="1">
        <f>'S. MATERIALES'!L1171/'S. MATERIALES'!L1170-1</f>
        <v>0.0395229983</v>
      </c>
      <c r="S1170" s="1">
        <f>'S. MATERIALES'!N1171/'S. MATERIALES'!N1170-1</f>
        <v>0.02765957447</v>
      </c>
      <c r="T1170" s="1">
        <f>'S. MATERIALES'!P1171/'S. MATERIALES'!P1170-1</f>
        <v>0.02787769784</v>
      </c>
      <c r="U1170" s="1">
        <f>'S. MATERIALES'!R1171/'S. MATERIALES'!R1170-1</f>
        <v>0.02366863905</v>
      </c>
      <c r="V1170" s="1">
        <f>'S. MATERIALES'!T1171/'S. MATERIALES'!T1170-1</f>
        <v>0.001901140684</v>
      </c>
      <c r="W1170" s="1">
        <f>SUMPRODUCT(M1170:V1170,'Ponderaciones e Índices.'!$A$8:$J$8)</f>
        <v>0.02251120966</v>
      </c>
      <c r="X1170" s="1">
        <f>'S. ENERGÍA'!B1171/'S. ENERGÍA'!B1170-1</f>
        <v>-0.0002398081535</v>
      </c>
      <c r="Y1170" s="1">
        <f>'S. ENERGÍA'!D1171/'S. ENERGÍA'!D1170-1</f>
        <v>0.006911805364</v>
      </c>
      <c r="Z1170" s="1">
        <f>'S. ENERGÍA'!F1171/'S. ENERGÍA'!F1170-1</f>
        <v>0.007836308228</v>
      </c>
      <c r="AA1170" s="1">
        <f>'S. ENERGÍA'!H1171/'S. ENERGÍA'!H1170-1</f>
        <v>0.009792986676</v>
      </c>
      <c r="AB1170" s="1">
        <f>'S. ENERGÍA'!J1171/'S. ENERGÍA'!J1170-1</f>
        <v>0.01538461538</v>
      </c>
      <c r="AC1170" s="1">
        <f>'S. ENERGÍA'!L1171/'S. ENERGÍA'!L1170-1</f>
        <v>0.003009575923</v>
      </c>
      <c r="AD1170" s="1">
        <f>'S. ENERGÍA'!N1171/'S. ENERGÍA'!N1170-1</f>
        <v>0.01630434783</v>
      </c>
      <c r="AE1170" s="1">
        <f>'S. ENERGÍA'!P1171/'S. ENERGÍA'!P1170-1</f>
        <v>0.0156838143</v>
      </c>
      <c r="AF1170" s="1">
        <f>'S. ENERGÍA'!R1171/'S. ENERGÍA'!R1170-1</f>
        <v>0.02736318408</v>
      </c>
      <c r="AG1170" s="1">
        <f>'S. ENERGÍA'!T1171/'S. ENERGÍA'!T1170-1</f>
        <v>0.01632047478</v>
      </c>
      <c r="AH1170" s="1">
        <f>SUMPRODUCT(X1170:AG1170,'Ponderaciones e Índices.'!$A$12:$J$12)</f>
        <v>0.01025468359</v>
      </c>
    </row>
    <row r="1171">
      <c r="A1171" s="1">
        <f>S.FINANCIERO!A1172</f>
        <v>43635</v>
      </c>
      <c r="B1171" s="1">
        <f>S.FINANCIERO!B1172/S.FINANCIERO!B1171-1</f>
        <v>-0.001613515566</v>
      </c>
      <c r="C1171" s="1">
        <f>S.FINANCIERO!D1172/S.FINANCIERO!D1171-1</f>
        <v>0.0009102730819</v>
      </c>
      <c r="D1171" s="1">
        <f>S.FINANCIERO!F1172/S.FINANCIERO!F1171-1</f>
        <v>-0.002586807283</v>
      </c>
      <c r="E1171" s="1">
        <f>S.FINANCIERO!H1172/S.FINANCIERO!H1171-1</f>
        <v>0.001405283867</v>
      </c>
      <c r="F1171" s="1">
        <f>S.FINANCIERO!J1172/S.FINANCIERO!J1171-1</f>
        <v>-0.0004791566842</v>
      </c>
      <c r="G1171" s="1">
        <f>S.FINANCIERO!L1172/S.FINANCIERO!L1171-1</f>
        <v>0.004012841091</v>
      </c>
      <c r="H1171" s="1">
        <f>S.FINANCIERO!N1172/S.FINANCIERO!N1171-1</f>
        <v>-0.004518636653</v>
      </c>
      <c r="I1171" s="1">
        <f>S.FINANCIERO!P1172/S.FINANCIERO!P1171-1</f>
        <v>-0.001264222503</v>
      </c>
      <c r="J1171" s="1">
        <f>S.FINANCIERO!R1172/S.FINANCIERO!R1171-1</f>
        <v>0.001869158879</v>
      </c>
      <c r="K1171" s="1">
        <f>S.FINANCIERO!T1172/S.FINANCIERO!T1171-1</f>
        <v>0.002317880795</v>
      </c>
      <c r="L1171" s="1">
        <f>SUMPRODUCT(B1171:K1171, 'Ponderaciones e Índices.'!$A$4:$J$4)</f>
        <v>-0.0003494957765</v>
      </c>
      <c r="M1171" s="1">
        <f>'S. MATERIALES'!B1172/'S. MATERIALES'!B1171-1</f>
        <v>-0.001038421599</v>
      </c>
      <c r="N1171" s="3">
        <f>'S. MATERIALES'!D1172/'S. MATERIALES'!D1171-1</f>
        <v>0.005627637955</v>
      </c>
      <c r="O1171" s="1">
        <f>'S. MATERIALES'!F1172/'S. MATERIALES'!F1171-1</f>
        <v>0.009684117367</v>
      </c>
      <c r="P1171" s="1">
        <f>'S. MATERIALES'!H1172/'S. MATERIALES'!H1171-1</f>
        <v>-0.005055292259</v>
      </c>
      <c r="Q1171" s="1">
        <f>'S. MATERIALES'!J1172/'S. MATERIALES'!J1171-1</f>
        <v>0.00009349289454</v>
      </c>
      <c r="R1171" s="1">
        <f>'S. MATERIALES'!L1172/'S. MATERIALES'!L1171-1</f>
        <v>-0.01868239921</v>
      </c>
      <c r="S1171" s="1">
        <f>'S. MATERIALES'!N1172/'S. MATERIALES'!N1171-1</f>
        <v>0.004140786749</v>
      </c>
      <c r="T1171" s="1">
        <f>'S. MATERIALES'!P1172/'S. MATERIALES'!P1171-1</f>
        <v>-0.01924759405</v>
      </c>
      <c r="U1171" s="1">
        <f>'S. MATERIALES'!R1172/'S. MATERIALES'!R1171-1</f>
        <v>-0.004335260116</v>
      </c>
      <c r="V1171" s="1">
        <f>'S. MATERIALES'!T1172/'S. MATERIALES'!T1171-1</f>
        <v>-0.009487666034</v>
      </c>
      <c r="W1171" s="1">
        <f>SUMPRODUCT(M1171:V1171,'Ponderaciones e Índices.'!$A$8:$J$8)</f>
        <v>-0.005773281047</v>
      </c>
      <c r="X1171" s="1">
        <f>'S. ENERGÍA'!B1172/'S. ENERGÍA'!B1171-1</f>
        <v>0</v>
      </c>
      <c r="Y1171" s="1">
        <f>'S. ENERGÍA'!D1172/'S. ENERGÍA'!D1171-1</f>
        <v>-0.01510159253</v>
      </c>
      <c r="Z1171" s="1">
        <f>'S. ENERGÍA'!F1172/'S. ENERGÍA'!F1171-1</f>
        <v>0.002591792657</v>
      </c>
      <c r="AA1171" s="1">
        <f>'S. ENERGÍA'!H1172/'S. ENERGÍA'!H1171-1</f>
        <v>0.0007585410727</v>
      </c>
      <c r="AB1171" s="1">
        <f>'S. ENERGÍA'!J1172/'S. ENERGÍA'!J1171-1</f>
        <v>-0.02188552189</v>
      </c>
      <c r="AC1171" s="1">
        <f>'S. ENERGÍA'!L1172/'S. ENERGÍA'!L1171-1</f>
        <v>0.002182214948</v>
      </c>
      <c r="AD1171" s="1">
        <f>'S. ENERGÍA'!N1172/'S. ENERGÍA'!N1171-1</f>
        <v>0.008227067051</v>
      </c>
      <c r="AE1171" s="1">
        <f>'S. ENERGÍA'!P1172/'S. ENERGÍA'!P1171-1</f>
        <v>-0.003088326127</v>
      </c>
      <c r="AF1171" s="1">
        <f>'S. ENERGÍA'!R1172/'S. ENERGÍA'!R1171-1</f>
        <v>-0.004842615012</v>
      </c>
      <c r="AG1171" s="1">
        <f>'S. ENERGÍA'!T1172/'S. ENERGÍA'!T1171-1</f>
        <v>-0.008759124088</v>
      </c>
      <c r="AH1171" s="1">
        <f>SUMPRODUCT(X1171:AG1171,'Ponderaciones e Índices.'!$A$12:$J$12)</f>
        <v>-0.007851084359</v>
      </c>
    </row>
    <row r="1172">
      <c r="A1172" s="1">
        <f>S.FINANCIERO!A1173</f>
        <v>43636</v>
      </c>
      <c r="B1172" s="1">
        <f>S.FINANCIERO!B1173/S.FINANCIERO!B1172-1</f>
        <v>0.002281585702</v>
      </c>
      <c r="C1172" s="1">
        <f>S.FINANCIERO!D1173/S.FINANCIERO!D1172-1</f>
        <v>-0.002858256464</v>
      </c>
      <c r="D1172" s="1">
        <f>S.FINANCIERO!F1173/S.FINANCIERO!F1172-1</f>
        <v>0.001795511222</v>
      </c>
      <c r="E1172" s="1">
        <f>S.FINANCIERO!H1173/S.FINANCIERO!H1172-1</f>
        <v>0.001683974179</v>
      </c>
      <c r="F1172" s="1">
        <f>S.FINANCIERO!J1173/S.FINANCIERO!J1172-1</f>
        <v>0.00690316395</v>
      </c>
      <c r="G1172" s="1">
        <f>S.FINANCIERO!L1173/S.FINANCIERO!L1172-1</f>
        <v>0.0003197442046</v>
      </c>
      <c r="H1172" s="1">
        <f>S.FINANCIERO!N1173/S.FINANCIERO!N1172-1</f>
        <v>-0.001251876721</v>
      </c>
      <c r="I1172" s="1">
        <f>S.FINANCIERO!P1173/S.FINANCIERO!P1172-1</f>
        <v>0.00970464135</v>
      </c>
      <c r="J1172" s="1">
        <f>S.FINANCIERO!R1173/S.FINANCIERO!R1172-1</f>
        <v>0.00447761194</v>
      </c>
      <c r="K1172" s="1">
        <f>S.FINANCIERO!T1173/S.FINANCIERO!T1172-1</f>
        <v>0.007267922035</v>
      </c>
      <c r="L1172" s="1">
        <f>SUMPRODUCT(B1172:K1172, 'Ponderaciones e Índices.'!$A$4:$J$4)</f>
        <v>0.002674964782</v>
      </c>
      <c r="M1172" s="1">
        <f>'S. MATERIALES'!B1173/'S. MATERIALES'!B1172-1</f>
        <v>0.05093555094</v>
      </c>
      <c r="N1172" s="3">
        <f>'S. MATERIALES'!D1173/'S. MATERIALES'!D1172-1</f>
        <v>0.02316182186</v>
      </c>
      <c r="O1172" s="1">
        <f>'S. MATERIALES'!F1173/'S. MATERIALES'!F1172-1</f>
        <v>0.02395280236</v>
      </c>
      <c r="P1172" s="1">
        <f>'S. MATERIALES'!H1173/'S. MATERIALES'!H1172-1</f>
        <v>0.0228644014</v>
      </c>
      <c r="Q1172" s="1">
        <f>'S. MATERIALES'!J1173/'S. MATERIALES'!J1172-1</f>
        <v>0.02094045059</v>
      </c>
      <c r="R1172" s="1">
        <f>'S. MATERIALES'!L1173/'S. MATERIALES'!L1172-1</f>
        <v>0.002004008016</v>
      </c>
      <c r="S1172" s="1">
        <f>'S. MATERIALES'!N1173/'S. MATERIALES'!N1172-1</f>
        <v>0.03917525773</v>
      </c>
      <c r="T1172" s="1">
        <f>'S. MATERIALES'!P1173/'S. MATERIALES'!P1172-1</f>
        <v>0.05798394291</v>
      </c>
      <c r="U1172" s="1">
        <f>'S. MATERIALES'!R1173/'S. MATERIALES'!R1172-1</f>
        <v>0.00435413643</v>
      </c>
      <c r="V1172" s="1">
        <f>'S. MATERIALES'!T1173/'S. MATERIALES'!T1172-1</f>
        <v>0.05619412516</v>
      </c>
      <c r="W1172" s="1">
        <f>SUMPRODUCT(M1172:V1172,'Ponderaciones e Índices.'!$A$8:$J$8)</f>
        <v>0.02944340553</v>
      </c>
      <c r="X1172" s="1">
        <f>'S. ENERGÍA'!B1173/'S. ENERGÍA'!B1172-1</f>
        <v>0.006956104581</v>
      </c>
      <c r="Y1172" s="1">
        <f>'S. ENERGÍA'!D1173/'S. ENERGÍA'!D1172-1</f>
        <v>0.02146640647</v>
      </c>
      <c r="Z1172" s="1">
        <f>'S. ENERGÍA'!F1173/'S. ENERGÍA'!F1172-1</f>
        <v>0.005816458423</v>
      </c>
      <c r="AA1172" s="1">
        <f>'S. ENERGÍA'!H1173/'S. ENERGÍA'!H1172-1</f>
        <v>-0.001968052393</v>
      </c>
      <c r="AB1172" s="1">
        <f>'S. ENERGÍA'!J1173/'S. ENERGÍA'!J1172-1</f>
        <v>0.01807228916</v>
      </c>
      <c r="AC1172" s="1">
        <f>'S. ENERGÍA'!L1173/'S. ENERGÍA'!L1172-1</f>
        <v>0.0195971693</v>
      </c>
      <c r="AD1172" s="1">
        <f>'S. ENERGÍA'!N1173/'S. ENERGÍA'!N1172-1</f>
        <v>0.001427988576</v>
      </c>
      <c r="AE1172" s="1">
        <f>'S. ENERGÍA'!P1173/'S. ENERGÍA'!P1172-1</f>
        <v>0.03717472119</v>
      </c>
      <c r="AF1172" s="1">
        <f>'S. ENERGÍA'!R1173/'S. ENERGÍA'!R1172-1</f>
        <v>0.03406326034</v>
      </c>
      <c r="AG1172" s="1">
        <f>'S. ENERGÍA'!T1173/'S. ENERGÍA'!T1172-1</f>
        <v>0.0088365243</v>
      </c>
      <c r="AH1172" s="1">
        <f>SUMPRODUCT(X1172:AG1172,'Ponderaciones e Índices.'!$A$12:$J$12)</f>
        <v>0.01648302626</v>
      </c>
    </row>
    <row r="1173">
      <c r="A1173" s="1">
        <f>S.FINANCIERO!A1174</f>
        <v>43637</v>
      </c>
      <c r="B1173" s="1">
        <f>S.FINANCIERO!B1174/S.FINANCIERO!B1173-1</f>
        <v>-0.004078535521</v>
      </c>
      <c r="C1173" s="1">
        <f>S.FINANCIERO!D1174/S.FINANCIERO!D1173-1</f>
        <v>-0.00325732899</v>
      </c>
      <c r="D1173" s="1">
        <f>S.FINANCIERO!F1174/S.FINANCIERO!F1173-1</f>
        <v>-0.004879020213</v>
      </c>
      <c r="E1173" s="1">
        <f>S.FINANCIERO!H1174/S.FINANCIERO!H1173-1</f>
        <v>0.001821238442</v>
      </c>
      <c r="F1173" s="1">
        <f>S.FINANCIERO!J1174/S.FINANCIERO!J1173-1</f>
        <v>0.0007617596648</v>
      </c>
      <c r="G1173" s="1">
        <f>S.FINANCIERO!L1174/S.FINANCIERO!L1173-1</f>
        <v>0.0006392840019</v>
      </c>
      <c r="H1173" s="1">
        <f>S.FINANCIERO!N1174/S.FINANCIERO!N1173-1</f>
        <v>-0.002980220975</v>
      </c>
      <c r="I1173" s="1">
        <f>S.FINANCIERO!P1174/S.FINANCIERO!P1173-1</f>
        <v>-0.003343083995</v>
      </c>
      <c r="J1173" s="1">
        <f>S.FINANCIERO!R1174/S.FINANCIERO!R1173-1</f>
        <v>-0.002600297177</v>
      </c>
      <c r="K1173" s="1">
        <f>S.FINANCIERO!T1174/S.FINANCIERO!T1173-1</f>
        <v>-0.005575598557</v>
      </c>
      <c r="L1173" s="1">
        <f>SUMPRODUCT(B1173:K1173, 'Ponderaciones e Índices.'!$A$4:$J$4)</f>
        <v>-0.002121038574</v>
      </c>
      <c r="M1173" s="1">
        <f>'S. MATERIALES'!B1174/'S. MATERIALES'!B1173-1</f>
        <v>0.01681503462</v>
      </c>
      <c r="N1173" s="3">
        <f>'S. MATERIALES'!D1174/'S. MATERIALES'!D1173-1</f>
        <v>0.01352172592</v>
      </c>
      <c r="O1173" s="1">
        <f>'S. MATERIALES'!F1174/'S. MATERIALES'!F1173-1</f>
        <v>0.01404207684</v>
      </c>
      <c r="P1173" s="1">
        <f>'S. MATERIALES'!H1174/'S. MATERIALES'!H1173-1</f>
        <v>-0.008692952499</v>
      </c>
      <c r="Q1173" s="1">
        <f>'S. MATERIALES'!J1174/'S. MATERIALES'!J1173-1</f>
        <v>0.01272777218</v>
      </c>
      <c r="R1173" s="1">
        <f>'S. MATERIALES'!L1174/'S. MATERIALES'!L1173-1</f>
        <v>-0.006333333333</v>
      </c>
      <c r="S1173" s="1">
        <f>'S. MATERIALES'!N1174/'S. MATERIALES'!N1173-1</f>
        <v>0.02182539683</v>
      </c>
      <c r="T1173" s="1">
        <f>'S. MATERIALES'!P1174/'S. MATERIALES'!P1173-1</f>
        <v>0.007588532884</v>
      </c>
      <c r="U1173" s="1">
        <f>'S. MATERIALES'!R1174/'S. MATERIALES'!R1173-1</f>
        <v>-0.001445086705</v>
      </c>
      <c r="V1173" s="1">
        <f>'S. MATERIALES'!T1174/'S. MATERIALES'!T1173-1</f>
        <v>0.02781136638</v>
      </c>
      <c r="W1173" s="1">
        <f>SUMPRODUCT(M1173:V1173,'Ponderaciones e Índices.'!$A$8:$J$8)</f>
        <v>0.007585661461</v>
      </c>
      <c r="X1173" s="1">
        <f>'S. ENERGÍA'!B1174/'S. ENERGÍA'!B1173-1</f>
        <v>-0.005478799428</v>
      </c>
      <c r="Y1173" s="1">
        <f>'S. ENERGÍA'!D1174/'S. ENERGÍA'!D1173-1</f>
        <v>-0.007914847162</v>
      </c>
      <c r="Z1173" s="1">
        <f>'S. ENERGÍA'!F1174/'S. ENERGÍA'!F1173-1</f>
        <v>-0.001070893125</v>
      </c>
      <c r="AA1173" s="1">
        <f>'S. ENERGÍA'!H1174/'S. ENERGÍA'!H1173-1</f>
        <v>-0.001668815141</v>
      </c>
      <c r="AB1173" s="1">
        <f>'S. ENERGÍA'!J1174/'S. ENERGÍA'!J1173-1</f>
        <v>-0.01437024514</v>
      </c>
      <c r="AC1173" s="1">
        <f>'S. ENERGÍA'!L1174/'S. ENERGÍA'!L1173-1</f>
        <v>-0.01948745328</v>
      </c>
      <c r="AD1173" s="1">
        <f>'S. ENERGÍA'!N1174/'S. ENERGÍA'!N1173-1</f>
        <v>-0.001222244856</v>
      </c>
      <c r="AE1173" s="1">
        <f>'S. ENERGÍA'!P1174/'S. ENERGÍA'!P1173-1</f>
        <v>0.003584229391</v>
      </c>
      <c r="AF1173" s="1">
        <f>'S. ENERGÍA'!R1174/'S. ENERGÍA'!R1173-1</f>
        <v>0.01176470588</v>
      </c>
      <c r="AG1173" s="1">
        <f>'S. ENERGÍA'!T1174/'S. ENERGÍA'!T1173-1</f>
        <v>-0.01459854015</v>
      </c>
      <c r="AH1173" s="1">
        <f>SUMPRODUCT(X1173:AG1173,'Ponderaciones e Índices.'!$A$12:$J$12)</f>
        <v>-0.005266381478</v>
      </c>
    </row>
    <row r="1174">
      <c r="A1174" s="1">
        <f>S.FINANCIERO!A1175</f>
        <v>43640</v>
      </c>
      <c r="B1174" s="1">
        <f>S.FINANCIERO!B1175/S.FINANCIERO!B1174-1</f>
        <v>-0.00009523809524</v>
      </c>
      <c r="C1174" s="1">
        <f>S.FINANCIERO!D1175/S.FINANCIERO!D1174-1</f>
        <v>0.003921568627</v>
      </c>
      <c r="D1174" s="1">
        <f>S.FINANCIERO!F1175/S.FINANCIERO!F1174-1</f>
        <v>-0.001600960576</v>
      </c>
      <c r="E1174" s="1">
        <f>S.FINANCIERO!H1175/S.FINANCIERO!H1174-1</f>
        <v>0.002517130471</v>
      </c>
      <c r="F1174" s="1">
        <f>S.FINANCIERO!J1175/S.FINANCIERO!J1174-1</f>
        <v>0.000475737393</v>
      </c>
      <c r="G1174" s="1">
        <f>S.FINANCIERO!L1175/S.FINANCIERO!L1174-1</f>
        <v>-0.01293723047</v>
      </c>
      <c r="H1174" s="1">
        <f>S.FINANCIERO!N1175/S.FINANCIERO!N1174-1</f>
        <v>-0.004088073814</v>
      </c>
      <c r="I1174" s="1">
        <f>S.FINANCIERO!P1175/S.FINANCIERO!P1174-1</f>
        <v>-0.001257861635</v>
      </c>
      <c r="J1174" s="1">
        <f>S.FINANCIERO!R1175/S.FINANCIERO!R1174-1</f>
        <v>-0.001303538175</v>
      </c>
      <c r="K1174" s="1">
        <f>S.FINANCIERO!T1175/S.FINANCIERO!T1174-1</f>
        <v>-0.001649076517</v>
      </c>
      <c r="L1174" s="1">
        <f>SUMPRODUCT(B1174:K1174, 'Ponderaciones e Índices.'!$A$4:$J$4)</f>
        <v>-0.0006824566664</v>
      </c>
      <c r="M1174" s="1">
        <f>'S. MATERIALES'!B1175/'S. MATERIALES'!B1174-1</f>
        <v>0.04134241245</v>
      </c>
      <c r="N1174" s="3">
        <f>'S. MATERIALES'!D1175/'S. MATERIALES'!D1174-1</f>
        <v>0.03327836906</v>
      </c>
      <c r="O1174" s="1">
        <f>'S. MATERIALES'!F1175/'S. MATERIALES'!F1174-1</f>
        <v>0.0138476274</v>
      </c>
      <c r="P1174" s="1">
        <f>'S. MATERIALES'!H1175/'S. MATERIALES'!H1174-1</f>
        <v>0.03225806452</v>
      </c>
      <c r="Q1174" s="1">
        <f>'S. MATERIALES'!J1175/'S. MATERIALES'!J1174-1</f>
        <v>0.02839059675</v>
      </c>
      <c r="R1174" s="1">
        <f>'S. MATERIALES'!L1175/'S. MATERIALES'!L1174-1</f>
        <v>0.009728279101</v>
      </c>
      <c r="S1174" s="1">
        <f>'S. MATERIALES'!N1175/'S. MATERIALES'!N1174-1</f>
        <v>0.009708737864</v>
      </c>
      <c r="T1174" s="1">
        <f>'S. MATERIALES'!P1175/'S. MATERIALES'!P1174-1</f>
        <v>0.03263598326</v>
      </c>
      <c r="U1174" s="1">
        <f>'S. MATERIALES'!R1175/'S. MATERIALES'!R1174-1</f>
        <v>0.02460202605</v>
      </c>
      <c r="V1174" s="1">
        <f>'S. MATERIALES'!T1175/'S. MATERIALES'!T1174-1</f>
        <v>0.03529411765</v>
      </c>
      <c r="W1174" s="1">
        <f>SUMPRODUCT(M1174:V1174,'Ponderaciones e Índices.'!$A$8:$J$8)</f>
        <v>0.02581536144</v>
      </c>
      <c r="X1174" s="1">
        <f>'S. ENERGÍA'!B1175/'S. ENERGÍA'!B1174-1</f>
        <v>0.006706586826</v>
      </c>
      <c r="Y1174" s="1">
        <f>'S. ENERGÍA'!D1175/'S. ENERGÍA'!D1174-1</f>
        <v>0.003851444292</v>
      </c>
      <c r="Z1174" s="1">
        <f>'S. ENERGÍA'!F1175/'S. ENERGÍA'!F1174-1</f>
        <v>-0.007504288165</v>
      </c>
      <c r="AA1174" s="1">
        <f>'S. ENERGÍA'!H1175/'S. ENERGÍA'!H1174-1</f>
        <v>-0.004864670083</v>
      </c>
      <c r="AB1174" s="1">
        <f>'S. ENERGÍA'!J1175/'S. ENERGÍA'!J1174-1</f>
        <v>-0.006861063465</v>
      </c>
      <c r="AC1174" s="1">
        <f>'S. ENERGÍA'!L1175/'S. ENERGÍA'!L1174-1</f>
        <v>-0.002994827117</v>
      </c>
      <c r="AD1174" s="1">
        <f>'S. ENERGÍA'!N1175/'S. ENERGÍA'!N1174-1</f>
        <v>-0.01080970834</v>
      </c>
      <c r="AE1174" s="1">
        <f>'S. ENERGÍA'!P1175/'S. ENERGÍA'!P1174-1</f>
        <v>-0.005952380952</v>
      </c>
      <c r="AF1174" s="1">
        <f>'S. ENERGÍA'!R1175/'S. ENERGÍA'!R1174-1</f>
        <v>0.01162790698</v>
      </c>
      <c r="AG1174" s="1">
        <f>'S. ENERGÍA'!T1175/'S. ENERGÍA'!T1174-1</f>
        <v>-0.005925925926</v>
      </c>
      <c r="AH1174" s="1">
        <f>SUMPRODUCT(X1174:AG1174,'Ponderaciones e Índices.'!$A$12:$J$12)</f>
        <v>0.001222129755</v>
      </c>
    </row>
    <row r="1175">
      <c r="A1175" s="1">
        <f>S.FINANCIERO!A1176</f>
        <v>43641</v>
      </c>
      <c r="B1175" s="1">
        <f>S.FINANCIERO!B1176/S.FINANCIERO!B1175-1</f>
        <v>-0.008000761977</v>
      </c>
      <c r="C1175" s="1">
        <f>S.FINANCIERO!D1176/S.FINANCIERO!D1175-1</f>
        <v>-0.006510416667</v>
      </c>
      <c r="D1175" s="1">
        <f>S.FINANCIERO!F1176/S.FINANCIERO!F1175-1</f>
        <v>-0.008719182201</v>
      </c>
      <c r="E1175" s="1">
        <f>S.FINANCIERO!H1176/S.FINANCIERO!H1175-1</f>
        <v>-0.004603152462</v>
      </c>
      <c r="F1175" s="1">
        <f>S.FINANCIERO!J1176/S.FINANCIERO!J1175-1</f>
        <v>-0.007132667618</v>
      </c>
      <c r="G1175" s="1">
        <f>S.FINANCIERO!L1176/S.FINANCIERO!L1175-1</f>
        <v>-0.001941747573</v>
      </c>
      <c r="H1175" s="1">
        <f>S.FINANCIERO!N1176/S.FINANCIERO!N1175-1</f>
        <v>-0.0080463981</v>
      </c>
      <c r="I1175" s="1">
        <f>S.FINANCIERO!P1176/S.FINANCIERO!P1175-1</f>
        <v>-0.0004198152813</v>
      </c>
      <c r="J1175" s="1">
        <f>S.FINANCIERO!R1176/S.FINANCIERO!R1175-1</f>
        <v>0.007644974828</v>
      </c>
      <c r="K1175" s="1">
        <f>S.FINANCIERO!T1176/S.FINANCIERO!T1175-1</f>
        <v>-0.008589362405</v>
      </c>
      <c r="L1175" s="1">
        <f>SUMPRODUCT(B1175:K1175, 'Ponderaciones e Índices.'!$A$4:$J$4)</f>
        <v>-0.004986944771</v>
      </c>
      <c r="M1175" s="1">
        <f>'S. MATERIALES'!B1176/'S. MATERIALES'!B1175-1</f>
        <v>-0.01541335824</v>
      </c>
      <c r="N1175" s="3">
        <f>'S. MATERIALES'!D1176/'S. MATERIALES'!D1175-1</f>
        <v>-0.02074568403</v>
      </c>
      <c r="O1175" s="1">
        <f>'S. MATERIALES'!F1176/'S. MATERIALES'!F1175-1</f>
        <v>0</v>
      </c>
      <c r="P1175" s="1">
        <f>'S. MATERIALES'!H1176/'S. MATERIALES'!H1175-1</f>
        <v>-0.01699029126</v>
      </c>
      <c r="Q1175" s="1">
        <f>'S. MATERIALES'!J1176/'S. MATERIALES'!J1175-1</f>
        <v>-0.01978195885</v>
      </c>
      <c r="R1175" s="1">
        <f>'S. MATERIALES'!L1176/'S. MATERIALES'!L1175-1</f>
        <v>-0.00365448505</v>
      </c>
      <c r="S1175" s="1">
        <f>'S. MATERIALES'!N1176/'S. MATERIALES'!N1175-1</f>
        <v>-0.01538461538</v>
      </c>
      <c r="T1175" s="1">
        <f>'S. MATERIALES'!P1176/'S. MATERIALES'!P1175-1</f>
        <v>0.004862236629</v>
      </c>
      <c r="U1175" s="1">
        <f>'S. MATERIALES'!R1176/'S. MATERIALES'!R1175-1</f>
        <v>0.007062146893</v>
      </c>
      <c r="V1175" s="1">
        <f>'S. MATERIALES'!T1176/'S. MATERIALES'!T1175-1</f>
        <v>-0.01704545455</v>
      </c>
      <c r="W1175" s="1">
        <f>SUMPRODUCT(M1175:V1175,'Ponderaciones e Índices.'!$A$8:$J$8)</f>
        <v>-0.006487144805</v>
      </c>
      <c r="X1175" s="1">
        <f>'S. ENERGÍA'!B1176/'S. ENERGÍA'!B1175-1</f>
        <v>-0.01237211516</v>
      </c>
      <c r="Y1175" s="1">
        <f>'S. ENERGÍA'!D1176/'S. ENERGÍA'!D1175-1</f>
        <v>-0.004932858317</v>
      </c>
      <c r="Z1175" s="1">
        <f>'S. ENERGÍA'!F1176/'S. ENERGÍA'!F1175-1</f>
        <v>-0.00950529272</v>
      </c>
      <c r="AA1175" s="1">
        <f>'S. ENERGÍA'!H1176/'S. ENERGÍA'!H1175-1</f>
        <v>-0.008246326956</v>
      </c>
      <c r="AB1175" s="1">
        <f>'S. ENERGÍA'!J1176/'S. ENERGÍA'!J1175-1</f>
        <v>-0.004317789292</v>
      </c>
      <c r="AC1175" s="1">
        <f>'S. ENERGÍA'!L1176/'S. ENERGÍA'!L1175-1</f>
        <v>-0.00655379574</v>
      </c>
      <c r="AD1175" s="1">
        <f>'S. ENERGÍA'!N1176/'S. ENERGÍA'!N1175-1</f>
        <v>-0.01092783505</v>
      </c>
      <c r="AE1175" s="1">
        <f>'S. ENERGÍA'!P1176/'S. ENERGÍA'!P1175-1</f>
        <v>0.00119760479</v>
      </c>
      <c r="AF1175" s="1">
        <f>'S. ENERGÍA'!R1176/'S. ENERGÍA'!R1175-1</f>
        <v>-0.002298850575</v>
      </c>
      <c r="AG1175" s="1">
        <f>'S. ENERGÍA'!T1176/'S. ENERGÍA'!T1175-1</f>
        <v>-0.01043219076</v>
      </c>
      <c r="AH1175" s="1">
        <f>SUMPRODUCT(X1175:AG1175,'Ponderaciones e Índices.'!$A$12:$J$12)</f>
        <v>-0.00673895854</v>
      </c>
    </row>
    <row r="1176">
      <c r="A1176" s="1">
        <f>S.FINANCIERO!A1177</f>
        <v>43642</v>
      </c>
      <c r="B1176" s="1">
        <f>S.FINANCIERO!B1177/S.FINANCIERO!B1176-1</f>
        <v>-0.003936629861</v>
      </c>
      <c r="C1176" s="1">
        <f>S.FINANCIERO!D1177/S.FINANCIERO!D1176-1</f>
        <v>-0.001179554391</v>
      </c>
      <c r="D1176" s="1">
        <f>S.FINANCIERO!F1177/S.FINANCIERO!F1176-1</f>
        <v>-0.003942978465</v>
      </c>
      <c r="E1176" s="1">
        <f>S.FINANCIERO!H1177/S.FINANCIERO!H1176-1</f>
        <v>-0.00322309417</v>
      </c>
      <c r="F1176" s="1">
        <f>S.FINANCIERO!J1177/S.FINANCIERO!J1176-1</f>
        <v>-0.003256704981</v>
      </c>
      <c r="G1176" s="1">
        <f>S.FINANCIERO!L1177/S.FINANCIERO!L1176-1</f>
        <v>-0.005674448768</v>
      </c>
      <c r="H1176" s="1">
        <f>S.FINANCIERO!N1177/S.FINANCIERO!N1176-1</f>
        <v>-0.007955930906</v>
      </c>
      <c r="I1176" s="1">
        <f>S.FINANCIERO!P1177/S.FINANCIERO!P1176-1</f>
        <v>-0.0004199916002</v>
      </c>
      <c r="J1176" s="1">
        <f>S.FINANCIERO!R1177/S.FINANCIERO!R1176-1</f>
        <v>0.001850481125</v>
      </c>
      <c r="K1176" s="1">
        <f>S.FINANCIERO!T1177/S.FINANCIERO!T1176-1</f>
        <v>-0.0009996667777</v>
      </c>
      <c r="L1176" s="1">
        <f>SUMPRODUCT(B1176:K1176, 'Ponderaciones e Índices.'!$A$4:$J$4)</f>
        <v>-0.002947340133</v>
      </c>
      <c r="M1176" s="1">
        <f>'S. MATERIALES'!B1177/'S. MATERIALES'!B1176-1</f>
        <v>-0.01280834915</v>
      </c>
      <c r="N1176" s="3">
        <f>'S. MATERIALES'!D1177/'S. MATERIALES'!D1176-1</f>
        <v>-0.00637037037</v>
      </c>
      <c r="O1176" s="1">
        <f>'S. MATERIALES'!F1177/'S. MATERIALES'!F1176-1</f>
        <v>0.02275347467</v>
      </c>
      <c r="P1176" s="1">
        <f>'S. MATERIALES'!H1177/'S. MATERIALES'!H1176-1</f>
        <v>-0.01697530864</v>
      </c>
      <c r="Q1176" s="1">
        <f>'S. MATERIALES'!J1177/'S. MATERIALES'!J1176-1</f>
        <v>-0.0114808503</v>
      </c>
      <c r="R1176" s="1">
        <f>'S. MATERIALES'!L1177/'S. MATERIALES'!L1176-1</f>
        <v>-0.01300433478</v>
      </c>
      <c r="S1176" s="1">
        <f>'S. MATERIALES'!N1177/'S. MATERIALES'!N1176-1</f>
        <v>-0.017578125</v>
      </c>
      <c r="T1176" s="1">
        <f>'S. MATERIALES'!P1177/'S. MATERIALES'!P1176-1</f>
        <v>0.001612903226</v>
      </c>
      <c r="U1176" s="1">
        <f>'S. MATERIALES'!R1177/'S. MATERIALES'!R1176-1</f>
        <v>0.007012622721</v>
      </c>
      <c r="V1176" s="1">
        <f>'S. MATERIALES'!T1177/'S. MATERIALES'!T1176-1</f>
        <v>-0.01213872832</v>
      </c>
      <c r="W1176" s="1">
        <f>SUMPRODUCT(M1176:V1176,'Ponderaciones e Índices.'!$A$8:$J$8)</f>
        <v>-0.006813435097</v>
      </c>
      <c r="X1176" s="1">
        <f>'S. ENERGÍA'!B1177/'S. ENERGÍA'!B1176-1</f>
        <v>-0.001927246447</v>
      </c>
      <c r="Y1176" s="1">
        <f>'S. ENERGÍA'!D1177/'S. ENERGÍA'!D1176-1</f>
        <v>0.006334343156</v>
      </c>
      <c r="Z1176" s="1">
        <f>'S. ENERGÍA'!F1177/'S. ENERGÍA'!F1176-1</f>
        <v>0.003489640131</v>
      </c>
      <c r="AA1176" s="1">
        <f>'S. ENERGÍA'!H1177/'S. ENERGÍA'!H1176-1</f>
        <v>-0.0006152920355</v>
      </c>
      <c r="AB1176" s="1">
        <f>'S. ENERGÍA'!J1177/'S. ENERGÍA'!J1176-1</f>
        <v>0.02168256722</v>
      </c>
      <c r="AC1176" s="1">
        <f>'S. ENERGÍA'!L1177/'S. ENERGÍA'!L1176-1</f>
        <v>0.007146783947</v>
      </c>
      <c r="AD1176" s="1">
        <f>'S. ENERGÍA'!N1177/'S. ENERGÍA'!N1176-1</f>
        <v>0.0002084636231</v>
      </c>
      <c r="AE1176" s="1">
        <f>'S. ENERGÍA'!P1177/'S. ENERGÍA'!P1176-1</f>
        <v>0.05023923445</v>
      </c>
      <c r="AF1176" s="1">
        <f>'S. ENERGÍA'!R1177/'S. ENERGÍA'!R1176-1</f>
        <v>0.03225806452</v>
      </c>
      <c r="AG1176" s="1">
        <f>'S. ENERGÍA'!T1177/'S. ENERGÍA'!T1176-1</f>
        <v>0.04668674699</v>
      </c>
      <c r="AH1176" s="1">
        <f>SUMPRODUCT(X1176:AG1176,'Ponderaciones e Índices.'!$A$12:$J$12)</f>
        <v>0.01199416596</v>
      </c>
    </row>
    <row r="1177">
      <c r="A1177" s="1">
        <f>S.FINANCIERO!A1178</f>
        <v>43643</v>
      </c>
      <c r="B1177" s="1">
        <f>S.FINANCIERO!B1178/S.FINANCIERO!B1177-1</f>
        <v>-0.002699055331</v>
      </c>
      <c r="C1177" s="1">
        <f>S.FINANCIERO!D1178/S.FINANCIERO!D1177-1</f>
        <v>-0.001180947382</v>
      </c>
      <c r="D1177" s="1">
        <f>S.FINANCIERO!F1178/S.FINANCIERO!F1177-1</f>
        <v>-0.0009135200974</v>
      </c>
      <c r="E1177" s="1">
        <f>S.FINANCIERO!H1178/S.FINANCIERO!H1177-1</f>
        <v>-0.002108814846</v>
      </c>
      <c r="F1177" s="1">
        <f>S.FINANCIERO!J1178/S.FINANCIERO!J1177-1</f>
        <v>-0.01960407457</v>
      </c>
      <c r="G1177" s="1">
        <f>S.FINANCIERO!L1178/S.FINANCIERO!L1177-1</f>
        <v>0.001630523398</v>
      </c>
      <c r="H1177" s="1">
        <f>S.FINANCIERO!N1178/S.FINANCIERO!N1177-1</f>
        <v>0.001444270016</v>
      </c>
      <c r="I1177" s="1">
        <f>S.FINANCIERO!P1178/S.FINANCIERO!P1177-1</f>
        <v>-0.0008403361345</v>
      </c>
      <c r="J1177" s="1">
        <f>S.FINANCIERO!R1178/S.FINANCIERO!R1177-1</f>
        <v>-0.002585888437</v>
      </c>
      <c r="K1177" s="1">
        <f>S.FINANCIERO!T1178/S.FINANCIERO!T1177-1</f>
        <v>0.002334889927</v>
      </c>
      <c r="L1177" s="1">
        <f>SUMPRODUCT(B1177:K1177, 'Ponderaciones e Índices.'!$A$4:$J$4)</f>
        <v>-0.003205714129</v>
      </c>
      <c r="M1177" s="1">
        <f>'S. MATERIALES'!B1178/'S. MATERIALES'!B1177-1</f>
        <v>-0.01057184046</v>
      </c>
      <c r="N1177" s="3">
        <f>'S. MATERIALES'!D1178/'S. MATERIALES'!D1177-1</f>
        <v>-0.006113016252</v>
      </c>
      <c r="O1177" s="1">
        <f>'S. MATERIALES'!F1178/'S. MATERIALES'!F1177-1</f>
        <v>-0.03264290076</v>
      </c>
      <c r="P1177" s="1">
        <f>'S. MATERIALES'!H1178/'S. MATERIALES'!H1177-1</f>
        <v>-0.01538461538</v>
      </c>
      <c r="Q1177" s="1">
        <f>'S. MATERIALES'!J1178/'S. MATERIALES'!J1177-1</f>
        <v>-0.005988567281</v>
      </c>
      <c r="R1177" s="1">
        <f>'S. MATERIALES'!L1178/'S. MATERIALES'!L1177-1</f>
        <v>0.01114864865</v>
      </c>
      <c r="S1177" s="1">
        <f>'S. MATERIALES'!N1178/'S. MATERIALES'!N1177-1</f>
        <v>0.001988071571</v>
      </c>
      <c r="T1177" s="1">
        <f>'S. MATERIALES'!P1178/'S. MATERIALES'!P1177-1</f>
        <v>-0.01288244767</v>
      </c>
      <c r="U1177" s="1">
        <f>'S. MATERIALES'!R1178/'S. MATERIALES'!R1177-1</f>
        <v>-0.01671309192</v>
      </c>
      <c r="V1177" s="1">
        <f>'S. MATERIALES'!T1178/'S. MATERIALES'!T1177-1</f>
        <v>-0.01111761264</v>
      </c>
      <c r="W1177" s="1">
        <f>SUMPRODUCT(M1177:V1177,'Ponderaciones e Índices.'!$A$8:$J$8)</f>
        <v>-0.007628665326</v>
      </c>
      <c r="X1177" s="1">
        <f>'S. ENERGÍA'!B1178/'S. ENERGÍA'!B1177-1</f>
        <v>-0.0168959691</v>
      </c>
      <c r="Y1177" s="1">
        <f>'S. ENERGÍA'!D1178/'S. ENERGÍA'!D1177-1</f>
        <v>-0.03776683087</v>
      </c>
      <c r="Z1177" s="1">
        <f>'S. ENERGÍA'!F1178/'S. ENERGÍA'!F1177-1</f>
        <v>0.01238861117</v>
      </c>
      <c r="AA1177" s="1">
        <f>'S. ENERGÍA'!H1178/'S. ENERGÍA'!H1177-1</f>
        <v>-0.00986257347</v>
      </c>
      <c r="AB1177" s="1">
        <f>'S. ENERGÍA'!J1178/'S. ENERGÍA'!J1177-1</f>
        <v>-0.05517826825</v>
      </c>
      <c r="AC1177" s="1">
        <f>'S. ENERGÍA'!L1178/'S. ENERGÍA'!L1177-1</f>
        <v>-0.02101528384</v>
      </c>
      <c r="AD1177" s="1">
        <f>'S. ENERGÍA'!N1178/'S. ENERGÍA'!N1177-1</f>
        <v>0.0002084201751</v>
      </c>
      <c r="AE1177" s="1">
        <f>'S. ENERGÍA'!P1178/'S. ENERGÍA'!P1177-1</f>
        <v>-0.04954441913</v>
      </c>
      <c r="AF1177" s="1">
        <f>'S. ENERGÍA'!R1178/'S. ENERGÍA'!R1177-1</f>
        <v>-0.04464285714</v>
      </c>
      <c r="AG1177" s="1">
        <f>'S. ENERGÍA'!T1178/'S. ENERGÍA'!T1177-1</f>
        <v>-0.0690647482</v>
      </c>
      <c r="AH1177" s="1">
        <f>SUMPRODUCT(X1177:AG1177,'Ponderaciones e Índices.'!$A$12:$J$12)</f>
        <v>-0.03195283309</v>
      </c>
    </row>
    <row r="1178">
      <c r="A1178" s="1">
        <f>S.FINANCIERO!A1179</f>
        <v>43644</v>
      </c>
      <c r="B1178" s="1">
        <f>S.FINANCIERO!B1179/S.FINANCIERO!B1178-1</f>
        <v>0.005895998454</v>
      </c>
      <c r="C1178" s="1">
        <f>S.FINANCIERO!D1179/S.FINANCIERO!D1178-1</f>
        <v>0.005254860746</v>
      </c>
      <c r="D1178" s="1">
        <f>S.FINANCIERO!F1179/S.FINANCIERO!F1178-1</f>
        <v>0.004978157066</v>
      </c>
      <c r="E1178" s="1">
        <f>S.FINANCIERO!H1179/S.FINANCIERO!H1178-1</f>
        <v>-0.009016624401</v>
      </c>
      <c r="F1178" s="1">
        <f>S.FINANCIERO!J1179/S.FINANCIERO!J1178-1</f>
        <v>0.009409919624</v>
      </c>
      <c r="G1178" s="1">
        <f>S.FINANCIERO!L1179/S.FINANCIERO!L1178-1</f>
        <v>0.01269737913</v>
      </c>
      <c r="H1178" s="1">
        <f>S.FINANCIERO!N1179/S.FINANCIERO!N1178-1</f>
        <v>0.003363610305</v>
      </c>
      <c r="I1178" s="1">
        <f>S.FINANCIERO!P1179/S.FINANCIERO!P1178-1</f>
        <v>0.0008410428932</v>
      </c>
      <c r="J1178" s="1">
        <f>S.FINANCIERO!R1179/S.FINANCIERO!R1178-1</f>
        <v>0.004259259259</v>
      </c>
      <c r="K1178" s="1">
        <f>S.FINANCIERO!T1179/S.FINANCIERO!T1178-1</f>
        <v>0.003327787022</v>
      </c>
      <c r="L1178" s="1">
        <f>SUMPRODUCT(B1178:K1178, 'Ponderaciones e Índices.'!$A$4:$J$4)</f>
        <v>0.003726640915</v>
      </c>
      <c r="M1178" s="1">
        <f>'S. MATERIALES'!B1179/'S. MATERIALES'!B1178-1</f>
        <v>0.003885381253</v>
      </c>
      <c r="N1178" s="3">
        <f>'S. MATERIALES'!D1179/'S. MATERIALES'!D1178-1</f>
        <v>0.007200720072</v>
      </c>
      <c r="O1178" s="1">
        <f>'S. MATERIALES'!F1179/'S. MATERIALES'!F1178-1</f>
        <v>0.006150061501</v>
      </c>
      <c r="P1178" s="1">
        <f>'S. MATERIALES'!H1179/'S. MATERIALES'!H1178-1</f>
        <v>0.009885204082</v>
      </c>
      <c r="Q1178" s="1">
        <f>'S. MATERIALES'!J1179/'S. MATERIALES'!J1178-1</f>
        <v>0.0146052031</v>
      </c>
      <c r="R1178" s="1">
        <f>'S. MATERIALES'!L1179/'S. MATERIALES'!L1178-1</f>
        <v>0.009689274975</v>
      </c>
      <c r="S1178" s="1">
        <f>'S. MATERIALES'!N1179/'S. MATERIALES'!N1178-1</f>
        <v>0.003968253968</v>
      </c>
      <c r="T1178" s="1">
        <f>'S. MATERIALES'!P1179/'S. MATERIALES'!P1178-1</f>
        <v>0.01468189233</v>
      </c>
      <c r="U1178" s="1">
        <f>'S. MATERIALES'!R1179/'S. MATERIALES'!R1178-1</f>
        <v>0.02124645892</v>
      </c>
      <c r="V1178" s="1">
        <f>'S. MATERIALES'!T1179/'S. MATERIALES'!T1178-1</f>
        <v>0.001775147929</v>
      </c>
      <c r="W1178" s="1">
        <f>SUMPRODUCT(M1178:V1178,'Ponderaciones e Índices.'!$A$8:$J$8)</f>
        <v>0.01093002749</v>
      </c>
      <c r="X1178" s="1">
        <f>'S. ENERGÍA'!B1179/'S. ENERGÍA'!B1178-1</f>
        <v>0.002946231279</v>
      </c>
      <c r="Y1178" s="1">
        <f>'S. ENERGÍA'!D1179/'S. ENERGÍA'!D1178-1</f>
        <v>0.004266211604</v>
      </c>
      <c r="Z1178" s="1">
        <f>'S. ENERGÍA'!F1179/'S. ENERGÍA'!F1178-1</f>
        <v>0.01309574925</v>
      </c>
      <c r="AA1178" s="1">
        <f>'S. ENERGÍA'!H1179/'S. ENERGÍA'!H1178-1</f>
        <v>0.01027171444</v>
      </c>
      <c r="AB1178" s="1">
        <f>'S. ENERGÍA'!J1179/'S. ENERGÍA'!J1178-1</f>
        <v>0.03773584906</v>
      </c>
      <c r="AC1178" s="1">
        <f>'S. ENERGÍA'!L1179/'S. ENERGÍA'!L1178-1</f>
        <v>0.01087259548</v>
      </c>
      <c r="AD1178" s="1">
        <f>'S. ENERGÍA'!N1179/'S. ENERGÍA'!N1178-1</f>
        <v>0.01583663263</v>
      </c>
      <c r="AE1178" s="1">
        <f>'S. ENERGÍA'!P1179/'S. ENERGÍA'!P1178-1</f>
        <v>-0.0005991611744</v>
      </c>
      <c r="AF1178" s="1">
        <f>'S. ENERGÍA'!R1179/'S. ENERGÍA'!R1178-1</f>
        <v>-0.007009345794</v>
      </c>
      <c r="AG1178" s="1">
        <f>'S. ENERGÍA'!T1179/'S. ENERGÍA'!T1178-1</f>
        <v>-0.009273570325</v>
      </c>
      <c r="AH1178" s="1">
        <f>SUMPRODUCT(X1178:AG1178,'Ponderaciones e Índices.'!$A$12:$J$12)</f>
        <v>0.006966239072</v>
      </c>
    </row>
    <row r="1179">
      <c r="A1179" s="1">
        <f>S.FINANCIERO!A1180</f>
        <v>43647</v>
      </c>
      <c r="B1179" s="1">
        <f>S.FINANCIERO!B1180/S.FINANCIERO!B1179-1</f>
        <v>0</v>
      </c>
      <c r="C1179" s="1">
        <f>S.FINANCIERO!D1180/S.FINANCIERO!D1179-1</f>
        <v>0</v>
      </c>
      <c r="D1179" s="1">
        <f>S.FINANCIERO!F1180/S.FINANCIERO!F1179-1</f>
        <v>0</v>
      </c>
      <c r="E1179" s="1">
        <f>S.FINANCIERO!H1180/S.FINANCIERO!H1179-1</f>
        <v>0</v>
      </c>
      <c r="F1179" s="1">
        <f>S.FINANCIERO!J1180/S.FINANCIERO!J1179-1</f>
        <v>0</v>
      </c>
      <c r="G1179" s="1">
        <f>S.FINANCIERO!L1180/S.FINANCIERO!L1179-1</f>
        <v>0</v>
      </c>
      <c r="H1179" s="1">
        <f>S.FINANCIERO!N1180/S.FINANCIERO!N1179-1</f>
        <v>0</v>
      </c>
      <c r="I1179" s="1">
        <f>S.FINANCIERO!P1180/S.FINANCIERO!P1179-1</f>
        <v>0</v>
      </c>
      <c r="J1179" s="1">
        <f>S.FINANCIERO!R1180/S.FINANCIERO!R1179-1</f>
        <v>0</v>
      </c>
      <c r="K1179" s="1">
        <f>S.FINANCIERO!T1180/S.FINANCIERO!T1179-1</f>
        <v>0</v>
      </c>
      <c r="L1179" s="1">
        <f>SUMPRODUCT(B1179:K1179, 'Ponderaciones e Índices.'!$A$4:$J$4)</f>
        <v>0</v>
      </c>
      <c r="M1179" s="1">
        <f>'S. MATERIALES'!B1180/'S. MATERIALES'!B1179-1</f>
        <v>0</v>
      </c>
      <c r="N1179" s="3">
        <f>'S. MATERIALES'!D1180/'S. MATERIALES'!D1179-1</f>
        <v>0</v>
      </c>
      <c r="O1179" s="1">
        <f>'S. MATERIALES'!F1180/'S. MATERIALES'!F1179-1</f>
        <v>0</v>
      </c>
      <c r="P1179" s="1">
        <f>'S. MATERIALES'!H1180/'S. MATERIALES'!H1179-1</f>
        <v>0</v>
      </c>
      <c r="Q1179" s="1">
        <f>'S. MATERIALES'!J1180/'S. MATERIALES'!J1179-1</f>
        <v>0</v>
      </c>
      <c r="R1179" s="1">
        <f>'S. MATERIALES'!L1180/'S. MATERIALES'!L1179-1</f>
        <v>0</v>
      </c>
      <c r="S1179" s="1">
        <f>'S. MATERIALES'!N1180/'S. MATERIALES'!N1179-1</f>
        <v>0</v>
      </c>
      <c r="T1179" s="1">
        <f>'S. MATERIALES'!P1180/'S. MATERIALES'!P1179-1</f>
        <v>0</v>
      </c>
      <c r="U1179" s="1">
        <f>'S. MATERIALES'!R1180/'S. MATERIALES'!R1179-1</f>
        <v>0</v>
      </c>
      <c r="V1179" s="1">
        <f>'S. MATERIALES'!T1180/'S. MATERIALES'!T1179-1</f>
        <v>0</v>
      </c>
      <c r="W1179" s="1">
        <f>SUMPRODUCT(M1179:V1179,'Ponderaciones e Índices.'!$A$8:$J$8)</f>
        <v>0</v>
      </c>
      <c r="X1179" s="1">
        <f>'S. ENERGÍA'!B1180/'S. ENERGÍA'!B1179-1</f>
        <v>0</v>
      </c>
      <c r="Y1179" s="1">
        <f>'S. ENERGÍA'!D1180/'S. ENERGÍA'!D1179-1</f>
        <v>0</v>
      </c>
      <c r="Z1179" s="1">
        <f>'S. ENERGÍA'!F1180/'S. ENERGÍA'!F1179-1</f>
        <v>0</v>
      </c>
      <c r="AA1179" s="1">
        <f>'S. ENERGÍA'!H1180/'S. ENERGÍA'!H1179-1</f>
        <v>0</v>
      </c>
      <c r="AB1179" s="1">
        <f>'S. ENERGÍA'!J1180/'S. ENERGÍA'!J1179-1</f>
        <v>0</v>
      </c>
      <c r="AC1179" s="1">
        <f>'S. ENERGÍA'!L1180/'S. ENERGÍA'!L1179-1</f>
        <v>0</v>
      </c>
      <c r="AD1179" s="1">
        <f>'S. ENERGÍA'!N1180/'S. ENERGÍA'!N1179-1</f>
        <v>0</v>
      </c>
      <c r="AE1179" s="1">
        <f>'S. ENERGÍA'!P1180/'S. ENERGÍA'!P1179-1</f>
        <v>0</v>
      </c>
      <c r="AF1179" s="1">
        <f>'S. ENERGÍA'!R1180/'S. ENERGÍA'!R1179-1</f>
        <v>0</v>
      </c>
      <c r="AG1179" s="1">
        <f>'S. ENERGÍA'!T1180/'S. ENERGÍA'!T1179-1</f>
        <v>0</v>
      </c>
      <c r="AH1179" s="1">
        <f>SUMPRODUCT(X1179:AG1179,'Ponderaciones e Índices.'!$A$12:$J$12)</f>
        <v>0</v>
      </c>
    </row>
    <row r="1180">
      <c r="A1180" s="1">
        <f>S.FINANCIERO!A1181</f>
        <v>43648</v>
      </c>
      <c r="B1180" s="1">
        <f>S.FINANCIERO!B1181/S.FINANCIERO!B1180-1</f>
        <v>0.007302776977</v>
      </c>
      <c r="C1180" s="1">
        <f>S.FINANCIERO!D1181/S.FINANCIERO!D1180-1</f>
        <v>0.006926293779</v>
      </c>
      <c r="D1180" s="1">
        <f>S.FINANCIERO!F1181/S.FINANCIERO!F1180-1</f>
        <v>0.01010917913</v>
      </c>
      <c r="E1180" s="1">
        <f>S.FINANCIERO!H1181/S.FINANCIERO!H1180-1</f>
        <v>0.006113164629</v>
      </c>
      <c r="F1180" s="1">
        <f>S.FINANCIERO!J1181/S.FINANCIERO!J1180-1</f>
        <v>0.0113614294</v>
      </c>
      <c r="G1180" s="1">
        <f>S.FINANCIERO!L1181/S.FINANCIERO!L1180-1</f>
        <v>0.004983121685</v>
      </c>
      <c r="H1180" s="1">
        <f>S.FINANCIERO!N1181/S.FINANCIERO!N1180-1</f>
        <v>0.01420389871</v>
      </c>
      <c r="I1180" s="1">
        <f>S.FINANCIERO!P1181/S.FINANCIERO!P1180-1</f>
        <v>0.02016806723</v>
      </c>
      <c r="J1180" s="1">
        <f>S.FINANCIERO!R1181/S.FINANCIERO!R1180-1</f>
        <v>0.007560390928</v>
      </c>
      <c r="K1180" s="1">
        <f>S.FINANCIERO!T1181/S.FINANCIERO!T1180-1</f>
        <v>0.005306799337</v>
      </c>
      <c r="L1180" s="1">
        <f>SUMPRODUCT(B1180:K1180, 'Ponderaciones e Índices.'!$A$4:$J$4)</f>
        <v>0.01021084478</v>
      </c>
      <c r="M1180" s="1">
        <f>'S. MATERIALES'!B1181/'S. MATERIALES'!B1180-1</f>
        <v>-0.009675858732</v>
      </c>
      <c r="N1180" s="3">
        <f>'S. MATERIALES'!D1181/'S. MATERIALES'!D1180-1</f>
        <v>0.004617217754</v>
      </c>
      <c r="O1180" s="1">
        <f>'S. MATERIALES'!F1181/'S. MATERIALES'!F1180-1</f>
        <v>0.01676103462</v>
      </c>
      <c r="P1180" s="1">
        <f>'S. MATERIALES'!H1181/'S. MATERIALES'!H1180-1</f>
        <v>-0.01105146827</v>
      </c>
      <c r="Q1180" s="1">
        <f>'S. MATERIALES'!J1181/'S. MATERIALES'!J1180-1</f>
        <v>0.004318488529</v>
      </c>
      <c r="R1180" s="1">
        <f>'S. MATERIALES'!L1181/'S. MATERIALES'!L1180-1</f>
        <v>-0.003639973527</v>
      </c>
      <c r="S1180" s="1">
        <f>'S. MATERIALES'!N1181/'S. MATERIALES'!N1180-1</f>
        <v>-0.009881422925</v>
      </c>
      <c r="T1180" s="1">
        <f>'S. MATERIALES'!P1181/'S. MATERIALES'!P1180-1</f>
        <v>-0.007234726688</v>
      </c>
      <c r="U1180" s="1">
        <f>'S. MATERIALES'!R1181/'S. MATERIALES'!R1180-1</f>
        <v>0.01248266297</v>
      </c>
      <c r="V1180" s="1">
        <f>'S. MATERIALES'!T1181/'S. MATERIALES'!T1180-1</f>
        <v>0.008860011813</v>
      </c>
      <c r="W1180" s="1">
        <f>SUMPRODUCT(M1180:V1180,'Ponderaciones e Índices.'!$A$8:$J$8)</f>
        <v>-0.002075187521</v>
      </c>
      <c r="X1180" s="1">
        <f>'S. ENERGÍA'!B1181/'S. ENERGÍA'!B1180-1</f>
        <v>0</v>
      </c>
      <c r="Y1180" s="1">
        <f>'S. ENERGÍA'!D1181/'S. ENERGÍA'!D1180-1</f>
        <v>-0.01331067686</v>
      </c>
      <c r="Z1180" s="1">
        <f>'S. ENERGÍA'!F1181/'S. ENERGÍA'!F1180-1</f>
        <v>-0.001695274423</v>
      </c>
      <c r="AA1180" s="1">
        <f>'S. ENERGÍA'!H1181/'S. ENERGÍA'!H1180-1</f>
        <v>-0.00477505339</v>
      </c>
      <c r="AB1180" s="1">
        <f>'S. ENERGÍA'!J1181/'S. ENERGÍA'!J1180-1</f>
        <v>0.0008658008658</v>
      </c>
      <c r="AC1180" s="1">
        <f>'S. ENERGÍA'!L1181/'S. ENERGÍA'!L1180-1</f>
        <v>-0.008825151682</v>
      </c>
      <c r="AD1180" s="1">
        <f>'S. ENERGÍA'!N1181/'S. ENERGÍA'!N1180-1</f>
        <v>-0.003692307692</v>
      </c>
      <c r="AE1180" s="1">
        <f>'S. ENERGÍA'!P1181/'S. ENERGÍA'!P1180-1</f>
        <v>-0.03896882494</v>
      </c>
      <c r="AF1180" s="1">
        <f>'S. ENERGÍA'!R1181/'S. ENERGÍA'!R1180-1</f>
        <v>-0.009411764706</v>
      </c>
      <c r="AG1180" s="1">
        <f>'S. ENERGÍA'!T1181/'S. ENERGÍA'!T1180-1</f>
        <v>-0.02652106084</v>
      </c>
      <c r="AH1180" s="1">
        <f>SUMPRODUCT(X1180:AG1180,'Ponderaciones e Índices.'!$A$12:$J$12)</f>
        <v>-0.008759813627</v>
      </c>
    </row>
    <row r="1181">
      <c r="A1181" s="1">
        <f>S.FINANCIERO!A1182</f>
        <v>43649</v>
      </c>
      <c r="B1181" s="1">
        <f>S.FINANCIERO!B1182/S.FINANCIERO!B1181-1</f>
        <v>0.007440618144</v>
      </c>
      <c r="C1181" s="1">
        <f>S.FINANCIERO!D1182/S.FINANCIERO!D1181-1</f>
        <v>0.006359506814</v>
      </c>
      <c r="D1181" s="1">
        <f>S.FINANCIERO!F1182/S.FINANCIERO!F1181-1</f>
        <v>0.003803042434</v>
      </c>
      <c r="E1181" s="1">
        <f>S.FINANCIERO!H1182/S.FINANCIERO!H1181-1</f>
        <v>0.005510809665</v>
      </c>
      <c r="F1181" s="1">
        <f>S.FINANCIERO!J1182/S.FINANCIERO!J1181-1</f>
        <v>0.002208353337</v>
      </c>
      <c r="G1181" s="1">
        <f>S.FINANCIERO!L1182/S.FINANCIERO!L1181-1</f>
        <v>0.007037747921</v>
      </c>
      <c r="H1181" s="1">
        <f>S.FINANCIERO!N1182/S.FINANCIERO!N1181-1</f>
        <v>0.0141634207</v>
      </c>
      <c r="I1181" s="1">
        <f>S.FINANCIERO!P1182/S.FINANCIERO!P1181-1</f>
        <v>0.0004118616145</v>
      </c>
      <c r="J1181" s="1">
        <f>S.FINANCIERO!R1182/S.FINANCIERO!R1181-1</f>
        <v>0.002196193265</v>
      </c>
      <c r="K1181" s="1">
        <f>S.FINANCIERO!T1182/S.FINANCIERO!T1181-1</f>
        <v>-0.002309468822</v>
      </c>
      <c r="L1181" s="1">
        <f>SUMPRODUCT(B1181:K1181, 'Ponderaciones e Índices.'!$A$4:$J$4)</f>
        <v>0.005272491244</v>
      </c>
      <c r="M1181" s="1">
        <f>'S. MATERIALES'!B1182/'S. MATERIALES'!B1181-1</f>
        <v>0.02247191011</v>
      </c>
      <c r="N1181" s="3">
        <f>'S. MATERIALES'!D1182/'S. MATERIALES'!D1181-1</f>
        <v>0.002075611564</v>
      </c>
      <c r="O1181" s="1">
        <f>'S. MATERIALES'!F1182/'S. MATERIALES'!F1181-1</f>
        <v>-0.004492959975</v>
      </c>
      <c r="P1181" s="1">
        <f>'S. MATERIALES'!H1182/'S. MATERIALES'!H1181-1</f>
        <v>0.00159642401</v>
      </c>
      <c r="Q1181" s="1">
        <f>'S. MATERIALES'!J1182/'S. MATERIALES'!J1181-1</f>
        <v>-0.01854340231</v>
      </c>
      <c r="R1181" s="1">
        <f>'S. MATERIALES'!L1182/'S. MATERIALES'!L1181-1</f>
        <v>-0.01760212554</v>
      </c>
      <c r="S1181" s="1">
        <f>'S. MATERIALES'!N1182/'S. MATERIALES'!N1181-1</f>
        <v>0.00998003992</v>
      </c>
      <c r="T1181" s="1">
        <f>'S. MATERIALES'!P1182/'S. MATERIALES'!P1181-1</f>
        <v>-0.01457489879</v>
      </c>
      <c r="U1181" s="1">
        <f>'S. MATERIALES'!R1182/'S. MATERIALES'!R1181-1</f>
        <v>-0.006849315068</v>
      </c>
      <c r="V1181" s="1">
        <f>'S. MATERIALES'!T1182/'S. MATERIALES'!T1181-1</f>
        <v>-0.02107728337</v>
      </c>
      <c r="W1181" s="1">
        <f>SUMPRODUCT(M1181:V1181,'Ponderaciones e Índices.'!$A$8:$J$8)</f>
        <v>-0.0010424709</v>
      </c>
      <c r="X1181" s="1">
        <f>'S. ENERGÍA'!B1182/'S. ENERGÍA'!B1181-1</f>
        <v>0.01101591187</v>
      </c>
      <c r="Y1181" s="1">
        <f>'S. ENERGÍA'!D1182/'S. ENERGÍA'!D1181-1</f>
        <v>0.003157290471</v>
      </c>
      <c r="Z1181" s="1">
        <f>'S. ENERGÍA'!F1182/'S. ENERGÍA'!F1181-1</f>
        <v>0.009339842921</v>
      </c>
      <c r="AA1181" s="1">
        <f>'S. ENERGÍA'!H1182/'S. ENERGÍA'!H1181-1</f>
        <v>0.02120346663</v>
      </c>
      <c r="AB1181" s="1">
        <f>'S. ENERGÍA'!J1182/'S. ENERGÍA'!J1181-1</f>
        <v>0.01124567474</v>
      </c>
      <c r="AC1181" s="1">
        <f>'S. ENERGÍA'!L1182/'S. ENERGÍA'!L1181-1</f>
        <v>0.002225932109</v>
      </c>
      <c r="AD1181" s="1">
        <f>'S. ENERGÍA'!N1182/'S. ENERGÍA'!N1181-1</f>
        <v>0.01420630019</v>
      </c>
      <c r="AE1181" s="1">
        <f>'S. ENERGÍA'!P1182/'S. ENERGÍA'!P1181-1</f>
        <v>-0.004366812227</v>
      </c>
      <c r="AF1181" s="1">
        <f>'S. ENERGÍA'!R1182/'S. ENERGÍA'!R1181-1</f>
        <v>-0.002375296912</v>
      </c>
      <c r="AG1181" s="1">
        <f>'S. ENERGÍA'!T1182/'S. ENERGÍA'!T1181-1</f>
        <v>0.003205128205</v>
      </c>
      <c r="AH1181" s="1">
        <f>SUMPRODUCT(X1181:AG1181,'Ponderaciones e Índices.'!$A$12:$J$12)</f>
        <v>0.006449941305</v>
      </c>
    </row>
    <row r="1182">
      <c r="A1182" s="1">
        <f>S.FINANCIERO!A1183</f>
        <v>43650</v>
      </c>
      <c r="B1182" s="1">
        <f>S.FINANCIERO!B1183/S.FINANCIERO!B1182-1</f>
        <v>-0.001799072058</v>
      </c>
      <c r="C1182" s="1">
        <f>S.FINANCIERO!D1183/S.FINANCIERO!D1182-1</f>
        <v>0.002579313903</v>
      </c>
      <c r="D1182" s="1">
        <f>S.FINANCIERO!F1183/S.FINANCIERO!F1182-1</f>
        <v>0.0004985044865</v>
      </c>
      <c r="E1182" s="1">
        <f>S.FINANCIERO!H1183/S.FINANCIERO!H1182-1</f>
        <v>0.0005621135469</v>
      </c>
      <c r="F1182" s="1">
        <f>S.FINANCIERO!J1183/S.FINANCIERO!J1182-1</f>
        <v>-0.001341253114</v>
      </c>
      <c r="G1182" s="1">
        <f>S.FINANCIERO!L1183/S.FINANCIERO!L1182-1</f>
        <v>0.002382465057</v>
      </c>
      <c r="H1182" s="1">
        <f>S.FINANCIERO!N1183/S.FINANCIERO!N1182-1</f>
        <v>-0.006826575472</v>
      </c>
      <c r="I1182" s="1">
        <f>S.FINANCIERO!P1183/S.FINANCIERO!P1182-1</f>
        <v>0</v>
      </c>
      <c r="J1182" s="1">
        <f>S.FINANCIERO!R1183/S.FINANCIERO!R1182-1</f>
        <v>-0.0005478451424</v>
      </c>
      <c r="K1182" s="1">
        <f>S.FINANCIERO!T1183/S.FINANCIERO!T1182-1</f>
        <v>0.003637566138</v>
      </c>
      <c r="L1182" s="1">
        <f>SUMPRODUCT(B1182:K1182, 'Ponderaciones e Índices.'!$A$4:$J$4)</f>
        <v>-0.0003236852308</v>
      </c>
      <c r="M1182" s="1">
        <f>'S. MATERIALES'!B1183/'S. MATERIALES'!B1182-1</f>
        <v>0.00812231247</v>
      </c>
      <c r="N1182" s="3">
        <f>'S. MATERIALES'!D1183/'S. MATERIALES'!D1182-1</f>
        <v>-0.001331557923</v>
      </c>
      <c r="O1182" s="1">
        <f>'S. MATERIALES'!F1183/'S. MATERIALES'!F1182-1</f>
        <v>-0.009042367225</v>
      </c>
      <c r="P1182" s="1">
        <f>'S. MATERIALES'!H1183/'S. MATERIALES'!H1182-1</f>
        <v>0.007331845712</v>
      </c>
      <c r="Q1182" s="1">
        <f>'S. MATERIALES'!J1183/'S. MATERIALES'!J1182-1</f>
        <v>0.006480467324</v>
      </c>
      <c r="R1182" s="1">
        <f>'S. MATERIALES'!L1183/'S. MATERIALES'!L1182-1</f>
        <v>-0.003718728871</v>
      </c>
      <c r="S1182" s="1">
        <f>'S. MATERIALES'!N1183/'S. MATERIALES'!N1182-1</f>
        <v>0.009881422925</v>
      </c>
      <c r="T1182" s="1">
        <f>'S. MATERIALES'!P1183/'S. MATERIALES'!P1182-1</f>
        <v>-0.006573541495</v>
      </c>
      <c r="U1182" s="1">
        <f>'S. MATERIALES'!R1183/'S. MATERIALES'!R1182-1</f>
        <v>-0.001379310345</v>
      </c>
      <c r="V1182" s="1">
        <f>'S. MATERIALES'!T1183/'S. MATERIALES'!T1182-1</f>
        <v>0.006578947368</v>
      </c>
      <c r="W1182" s="1">
        <f>SUMPRODUCT(M1182:V1182,'Ponderaciones e Índices.'!$A$8:$J$8)</f>
        <v>0.001972411535</v>
      </c>
      <c r="X1182" s="1">
        <f>'S. ENERGÍA'!B1183/'S. ENERGÍA'!B1182-1</f>
        <v>0.007748184019</v>
      </c>
      <c r="Y1182" s="1">
        <f>'S. ENERGÍA'!D1183/'S. ENERGÍA'!D1182-1</f>
        <v>0.009442060086</v>
      </c>
      <c r="Z1182" s="1">
        <f>'S. ENERGÍA'!F1183/'S. ENERGÍA'!F1182-1</f>
        <v>0.002313354364</v>
      </c>
      <c r="AA1182" s="1">
        <f>'S. ENERGÍA'!H1183/'S. ENERGÍA'!H1182-1</f>
        <v>-0.007426842111</v>
      </c>
      <c r="AB1182" s="1">
        <f>'S. ENERGÍA'!J1183/'S. ENERGÍA'!J1182-1</f>
        <v>-0.0008554319932</v>
      </c>
      <c r="AC1182" s="1">
        <f>'S. ENERGÍA'!L1183/'S. ENERGÍA'!L1182-1</f>
        <v>-0.002776235425</v>
      </c>
      <c r="AD1182" s="1">
        <f>'S. ENERGÍA'!N1183/'S. ENERGÍA'!N1182-1</f>
        <v>0.002842062525</v>
      </c>
      <c r="AE1182" s="1">
        <f>'S. ENERGÍA'!P1183/'S. ENERGÍA'!P1182-1</f>
        <v>0.02380952381</v>
      </c>
      <c r="AF1182" s="1">
        <f>'S. ENERGÍA'!R1183/'S. ENERGÍA'!R1182-1</f>
        <v>0.002380952381</v>
      </c>
      <c r="AG1182" s="1">
        <f>'S. ENERGÍA'!T1183/'S. ENERGÍA'!T1182-1</f>
        <v>0.02555910543</v>
      </c>
      <c r="AH1182" s="1">
        <f>SUMPRODUCT(X1182:AG1182,'Ponderaciones e Índices.'!$A$12:$J$12)</f>
        <v>0.006317067597</v>
      </c>
    </row>
    <row r="1183">
      <c r="A1183" s="1">
        <f>S.FINANCIERO!A1184</f>
        <v>43651</v>
      </c>
      <c r="B1183" s="1">
        <f>S.FINANCIERO!B1184/S.FINANCIERO!B1183-1</f>
        <v>0.002561183836</v>
      </c>
      <c r="C1183" s="1">
        <f>S.FINANCIERO!D1184/S.FINANCIERO!D1183-1</f>
        <v>-0.001157705171</v>
      </c>
      <c r="D1183" s="1">
        <f>S.FINANCIERO!F1184/S.FINANCIERO!F1183-1</f>
        <v>0.005281514699</v>
      </c>
      <c r="E1183" s="1">
        <f>S.FINANCIERO!H1184/S.FINANCIERO!H1183-1</f>
        <v>-0.00308988764</v>
      </c>
      <c r="F1183" s="1">
        <f>S.FINANCIERO!J1184/S.FINANCIERO!J1183-1</f>
        <v>0.002014581734</v>
      </c>
      <c r="G1183" s="1">
        <f>S.FINANCIERO!L1184/S.FINANCIERO!L1183-1</f>
        <v>0.003169069878</v>
      </c>
      <c r="H1183" s="1">
        <f>S.FINANCIERO!N1184/S.FINANCIERO!N1183-1</f>
        <v>-0.003124317238</v>
      </c>
      <c r="I1183" s="1">
        <f>S.FINANCIERO!P1184/S.FINANCIERO!P1183-1</f>
        <v>-0.0008233841087</v>
      </c>
      <c r="J1183" s="1">
        <f>S.FINANCIERO!R1184/S.FINANCIERO!R1183-1</f>
        <v>0.007856751325</v>
      </c>
      <c r="K1183" s="1">
        <f>S.FINANCIERO!T1184/S.FINANCIERO!T1183-1</f>
        <v>-0.004612850082</v>
      </c>
      <c r="L1183" s="1">
        <f>SUMPRODUCT(B1183:K1183, 'Ponderaciones e Índices.'!$A$4:$J$4)</f>
        <v>0.0004448780073</v>
      </c>
      <c r="M1183" s="1">
        <f>'S. MATERIALES'!B1184/'S. MATERIALES'!B1183-1</f>
        <v>-0.02037914692</v>
      </c>
      <c r="N1183" s="3">
        <f>'S. MATERIALES'!D1184/'S. MATERIALES'!D1183-1</f>
        <v>-0.001037037037</v>
      </c>
      <c r="O1183" s="1">
        <f>'S. MATERIALES'!F1184/'S. MATERIALES'!F1183-1</f>
        <v>-0.004554420514</v>
      </c>
      <c r="P1183" s="1">
        <f>'S. MATERIALES'!H1184/'S. MATERIALES'!H1183-1</f>
        <v>-0.02974683544</v>
      </c>
      <c r="Q1183" s="1">
        <f>'S. MATERIALES'!J1184/'S. MATERIALES'!J1183-1</f>
        <v>-0.008433844201</v>
      </c>
      <c r="R1183" s="1">
        <f>'S. MATERIALES'!L1184/'S. MATERIALES'!L1183-1</f>
        <v>-0.02205632847</v>
      </c>
      <c r="S1183" s="1">
        <f>'S. MATERIALES'!N1184/'S. MATERIALES'!N1183-1</f>
        <v>-0.01956947162</v>
      </c>
      <c r="T1183" s="1">
        <f>'S. MATERIALES'!P1184/'S. MATERIALES'!P1183-1</f>
        <v>-0.0264681555</v>
      </c>
      <c r="U1183" s="1">
        <f>'S. MATERIALES'!R1184/'S. MATERIALES'!R1183-1</f>
        <v>-0.02762430939</v>
      </c>
      <c r="V1183" s="1">
        <f>'S. MATERIALES'!T1184/'S. MATERIALES'!T1183-1</f>
        <v>0.004159239453</v>
      </c>
      <c r="W1183" s="1">
        <f>SUMPRODUCT(M1183:V1183,'Ponderaciones e Índices.'!$A$8:$J$8)</f>
        <v>-0.0216103542</v>
      </c>
      <c r="X1183" s="1">
        <f>'S. ENERGÍA'!B1184/'S. ENERGÍA'!B1183-1</f>
        <v>-0.01249399327</v>
      </c>
      <c r="Y1183" s="1">
        <f>'S. ENERGÍA'!D1184/'S. ENERGÍA'!D1183-1</f>
        <v>-0.01077097506</v>
      </c>
      <c r="Z1183" s="1">
        <f>'S. ENERGÍA'!F1184/'S. ENERGÍA'!F1183-1</f>
        <v>-0.001468736886</v>
      </c>
      <c r="AA1183" s="1">
        <f>'S. ENERGÍA'!H1184/'S. ENERGÍA'!H1183-1</f>
        <v>-0.00473349771</v>
      </c>
      <c r="AB1183" s="1">
        <f>'S. ENERGÍA'!J1184/'S. ENERGÍA'!J1183-1</f>
        <v>0.0008561643836</v>
      </c>
      <c r="AC1183" s="1">
        <f>'S. ENERGÍA'!L1184/'S. ENERGÍA'!L1183-1</f>
        <v>0.0002783964365</v>
      </c>
      <c r="AD1183" s="1">
        <f>'S. ENERGÍA'!N1184/'S. ENERGÍA'!N1183-1</f>
        <v>-0.004858299595</v>
      </c>
      <c r="AE1183" s="1">
        <f>'S. ENERGÍA'!P1184/'S. ENERGÍA'!P1183-1</f>
        <v>0.01407588739</v>
      </c>
      <c r="AF1183" s="1">
        <f>'S. ENERGÍA'!R1184/'S. ENERGÍA'!R1183-1</f>
        <v>0.01187648456</v>
      </c>
      <c r="AG1183" s="1">
        <f>'S. ENERGÍA'!T1184/'S. ENERGÍA'!T1183-1</f>
        <v>0.01090342679</v>
      </c>
      <c r="AH1183" s="1">
        <f>SUMPRODUCT(X1183:AG1183,'Ponderaciones e Índices.'!$A$12:$J$12)</f>
        <v>-0.003869693972</v>
      </c>
    </row>
    <row r="1184">
      <c r="A1184" s="1">
        <f>S.FINANCIERO!A1185</f>
        <v>43654</v>
      </c>
      <c r="B1184" s="1">
        <f>S.FINANCIERO!B1185/S.FINANCIERO!B1184-1</f>
        <v>-0.005014665531</v>
      </c>
      <c r="C1184" s="1">
        <f>S.FINANCIERO!D1185/S.FINANCIERO!D1184-1</f>
        <v>-0.002962009015</v>
      </c>
      <c r="D1184" s="1">
        <f>S.FINANCIERO!F1185/S.FINANCIERO!F1184-1</f>
        <v>-0.004361617764</v>
      </c>
      <c r="E1184" s="1">
        <f>S.FINANCIERO!H1185/S.FINANCIERO!H1184-1</f>
        <v>-0.001549732319</v>
      </c>
      <c r="F1184" s="1">
        <f>S.FINANCIERO!J1185/S.FINANCIERO!J1184-1</f>
        <v>-0.006414552417</v>
      </c>
      <c r="G1184" s="1">
        <f>S.FINANCIERO!L1185/S.FINANCIERO!L1184-1</f>
        <v>-0.00142157637</v>
      </c>
      <c r="H1184" s="1">
        <f>S.FINANCIERO!N1185/S.FINANCIERO!N1184-1</f>
        <v>-0.009717930173</v>
      </c>
      <c r="I1184" s="1">
        <f>S.FINANCIERO!P1185/S.FINANCIERO!P1184-1</f>
        <v>-0.001236093943</v>
      </c>
      <c r="J1184" s="1">
        <f>S.FINANCIERO!R1185/S.FINANCIERO!R1184-1</f>
        <v>-0.003807106599</v>
      </c>
      <c r="K1184" s="1">
        <f>S.FINANCIERO!T1185/S.FINANCIERO!T1184-1</f>
        <v>0.002648129758</v>
      </c>
      <c r="L1184" s="1">
        <f>SUMPRODUCT(B1184:K1184, 'Ponderaciones e Índices.'!$A$4:$J$4)</f>
        <v>-0.003824633969</v>
      </c>
      <c r="M1184" s="1">
        <f>'S. MATERIALES'!B1185/'S. MATERIALES'!B1184-1</f>
        <v>0.00435413643</v>
      </c>
      <c r="N1184" s="3">
        <f>'S. MATERIALES'!D1185/'S. MATERIALES'!D1184-1</f>
        <v>-0.005783775767</v>
      </c>
      <c r="O1184" s="1">
        <f>'S. MATERIALES'!F1185/'S. MATERIALES'!F1184-1</f>
        <v>0.00610571424</v>
      </c>
      <c r="P1184" s="1">
        <f>'S. MATERIALES'!H1185/'S. MATERIALES'!H1184-1</f>
        <v>-0.001956947162</v>
      </c>
      <c r="Q1184" s="1">
        <f>'S. MATERIALES'!J1185/'S. MATERIALES'!J1184-1</f>
        <v>0.001463325407</v>
      </c>
      <c r="R1184" s="1">
        <f>'S. MATERIALES'!L1185/'S. MATERIALES'!L1184-1</f>
        <v>-0.01387925052</v>
      </c>
      <c r="S1184" s="1">
        <f>'S. MATERIALES'!N1185/'S. MATERIALES'!N1184-1</f>
        <v>0.001996007984</v>
      </c>
      <c r="T1184" s="1">
        <f>'S. MATERIALES'!P1185/'S. MATERIALES'!P1184-1</f>
        <v>-0.01869158879</v>
      </c>
      <c r="U1184" s="1">
        <f>'S. MATERIALES'!R1185/'S. MATERIALES'!R1184-1</f>
        <v>-0.004261363636</v>
      </c>
      <c r="V1184" s="1">
        <f>'S. MATERIALES'!T1185/'S. MATERIALES'!T1184-1</f>
        <v>-0.01656804734</v>
      </c>
      <c r="W1184" s="1">
        <f>SUMPRODUCT(M1184:V1184,'Ponderaciones e Índices.'!$A$8:$J$8)</f>
        <v>-0.005064804725</v>
      </c>
      <c r="X1184" s="1">
        <f>'S. ENERGÍA'!B1185/'S. ENERGÍA'!B1184-1</f>
        <v>-0.0004866180049</v>
      </c>
      <c r="Y1184" s="1">
        <f>'S. ENERGÍA'!D1185/'S. ENERGÍA'!D1184-1</f>
        <v>-0.02263610315</v>
      </c>
      <c r="Z1184" s="1">
        <f>'S. ENERGÍA'!F1185/'S. ENERGÍA'!F1184-1</f>
        <v>-0.01008615255</v>
      </c>
      <c r="AA1184" s="1">
        <f>'S. ENERGÍA'!H1185/'S. ENERGÍA'!H1184-1</f>
        <v>-0.004909266978</v>
      </c>
      <c r="AB1184" s="1">
        <f>'S. ENERGÍA'!J1185/'S. ENERGÍA'!J1184-1</f>
        <v>0.005132591959</v>
      </c>
      <c r="AC1184" s="1">
        <f>'S. ENERGÍA'!L1185/'S. ENERGÍA'!L1184-1</f>
        <v>0.00556637907</v>
      </c>
      <c r="AD1184" s="1">
        <f>'S. ENERGÍA'!N1185/'S. ENERGÍA'!N1184-1</f>
        <v>-0.008136696501</v>
      </c>
      <c r="AE1184" s="1">
        <f>'S. ENERGÍA'!P1185/'S. ENERGÍA'!P1184-1</f>
        <v>-0.004224502112</v>
      </c>
      <c r="AF1184" s="1">
        <f>'S. ENERGÍA'!R1185/'S. ENERGÍA'!R1184-1</f>
        <v>0</v>
      </c>
      <c r="AG1184" s="1">
        <f>'S. ENERGÍA'!T1185/'S. ENERGÍA'!T1184-1</f>
        <v>-0.01078582435</v>
      </c>
      <c r="AH1184" s="1">
        <f>SUMPRODUCT(X1184:AG1184,'Ponderaciones e Índices.'!$A$12:$J$12)</f>
        <v>-0.009019019603</v>
      </c>
    </row>
    <row r="1185">
      <c r="A1185" s="1">
        <f>S.FINANCIERO!A1186</f>
        <v>43655</v>
      </c>
      <c r="B1185" s="1">
        <f>S.FINANCIERO!B1186/S.FINANCIERO!B1185-1</f>
        <v>0.003423354888</v>
      </c>
      <c r="C1185" s="1">
        <f>S.FINANCIERO!D1186/S.FINANCIERO!D1185-1</f>
        <v>-0.007491604237</v>
      </c>
      <c r="D1185" s="1">
        <f>S.FINANCIERO!F1186/S.FINANCIERO!F1185-1</f>
        <v>0.005077658303</v>
      </c>
      <c r="E1185" s="1">
        <f>S.FINANCIERO!H1186/S.FINANCIERO!H1185-1</f>
        <v>0.001975448003</v>
      </c>
      <c r="F1185" s="1">
        <f>S.FINANCIERO!J1186/S.FINANCIERO!J1185-1</f>
        <v>-0.004625168626</v>
      </c>
      <c r="G1185" s="1">
        <f>S.FINANCIERO!L1186/S.FINANCIERO!L1185-1</f>
        <v>0.01059791205</v>
      </c>
      <c r="H1185" s="1">
        <f>S.FINANCIERO!N1186/S.FINANCIERO!N1185-1</f>
        <v>0.009339671916</v>
      </c>
      <c r="I1185" s="1">
        <f>S.FINANCIERO!P1186/S.FINANCIERO!P1185-1</f>
        <v>0.01650165017</v>
      </c>
      <c r="J1185" s="1">
        <f>S.FINANCIERO!R1186/S.FINANCIERO!R1185-1</f>
        <v>0.005459508644</v>
      </c>
      <c r="K1185" s="1">
        <f>S.FINANCIERO!T1186/S.FINANCIERO!T1185-1</f>
        <v>0</v>
      </c>
      <c r="L1185" s="1">
        <f>SUMPRODUCT(B1185:K1185, 'Ponderaciones e Índices.'!$A$4:$J$4)</f>
        <v>0.003545045872</v>
      </c>
      <c r="M1185" s="1">
        <f>'S. MATERIALES'!B1186/'S. MATERIALES'!B1185-1</f>
        <v>0.01589595376</v>
      </c>
      <c r="N1185" s="3">
        <f>'S. MATERIALES'!D1186/'S. MATERIALES'!D1185-1</f>
        <v>0.01133651551</v>
      </c>
      <c r="O1185" s="1">
        <f>'S. MATERIALES'!F1186/'S. MATERIALES'!F1185-1</f>
        <v>0.009094984948</v>
      </c>
      <c r="P1185" s="1">
        <f>'S. MATERIALES'!H1186/'S. MATERIALES'!H1185-1</f>
        <v>0.01895424837</v>
      </c>
      <c r="Q1185" s="1">
        <f>'S. MATERIALES'!J1186/'S. MATERIALES'!J1185-1</f>
        <v>0.02100456621</v>
      </c>
      <c r="R1185" s="1">
        <f>'S. MATERIALES'!L1186/'S. MATERIALES'!L1185-1</f>
        <v>-0.0130190007</v>
      </c>
      <c r="S1185" s="1">
        <f>'S. MATERIALES'!N1186/'S. MATERIALES'!N1185-1</f>
        <v>0.02589641434</v>
      </c>
      <c r="T1185" s="1">
        <f>'S. MATERIALES'!P1186/'S. MATERIALES'!P1185-1</f>
        <v>-0.06493506494</v>
      </c>
      <c r="U1185" s="1">
        <f>'S. MATERIALES'!R1186/'S. MATERIALES'!R1185-1</f>
        <v>-0.03281027104</v>
      </c>
      <c r="V1185" s="1">
        <f>'S. MATERIALES'!T1186/'S. MATERIALES'!T1185-1</f>
        <v>0.02767749699</v>
      </c>
      <c r="W1185" s="1">
        <f>SUMPRODUCT(M1185:V1185,'Ponderaciones e Índices.'!$A$8:$J$8)</f>
        <v>-0.00849686927</v>
      </c>
      <c r="X1185" s="1">
        <f>'S. ENERGÍA'!B1186/'S. ENERGÍA'!B1185-1</f>
        <v>0.02604673807</v>
      </c>
      <c r="Y1185" s="1">
        <f>'S. ENERGÍA'!D1186/'S. ENERGÍA'!D1185-1</f>
        <v>0.03166226913</v>
      </c>
      <c r="Z1185" s="1">
        <f>'S. ENERGÍA'!F1186/'S. ENERGÍA'!F1185-1</f>
        <v>0.01867968584</v>
      </c>
      <c r="AA1185" s="1">
        <f>'S. ENERGÍA'!H1186/'S. ENERGÍA'!H1185-1</f>
        <v>0.01218055038</v>
      </c>
      <c r="AB1185" s="1">
        <f>'S. ENERGÍA'!J1186/'S. ENERGÍA'!J1185-1</f>
        <v>0.01787234043</v>
      </c>
      <c r="AC1185" s="1">
        <f>'S. ENERGÍA'!L1186/'S. ENERGÍA'!L1185-1</f>
        <v>0.01826736784</v>
      </c>
      <c r="AD1185" s="1">
        <f>'S. ENERGÍA'!N1186/'S. ENERGÍA'!N1185-1</f>
        <v>0.01620180476</v>
      </c>
      <c r="AE1185" s="1">
        <f>'S. ENERGÍA'!P1186/'S. ENERGÍA'!P1185-1</f>
        <v>-0.004242424242</v>
      </c>
      <c r="AF1185" s="1">
        <f>'S. ENERGÍA'!R1186/'S. ENERGÍA'!R1185-1</f>
        <v>-0.03990610329</v>
      </c>
      <c r="AG1185" s="1">
        <f>'S. ENERGÍA'!T1186/'S. ENERGÍA'!T1185-1</f>
        <v>-0.01713395639</v>
      </c>
      <c r="AH1185" s="1">
        <f>SUMPRODUCT(X1185:AG1185,'Ponderaciones e Índices.'!$A$12:$J$12)</f>
        <v>0.01431962899</v>
      </c>
    </row>
    <row r="1186">
      <c r="A1186" s="1">
        <f>S.FINANCIERO!A1187</f>
        <v>43656</v>
      </c>
      <c r="B1186" s="1">
        <f>S.FINANCIERO!B1187/S.FINANCIERO!B1186-1</f>
        <v>-0.003316906748</v>
      </c>
      <c r="C1186" s="1">
        <f>S.FINANCIERO!D1187/S.FINANCIERO!D1186-1</f>
        <v>-0.005465903175</v>
      </c>
      <c r="D1186" s="1">
        <f>S.FINANCIERO!F1187/S.FINANCIERO!F1186-1</f>
        <v>-0.007132243685</v>
      </c>
      <c r="E1186" s="1">
        <f>S.FINANCIERO!H1187/S.FINANCIERO!H1186-1</f>
        <v>-0.003238980425</v>
      </c>
      <c r="F1186" s="1">
        <f>S.FINANCIERO!J1187/S.FINANCIERO!J1186-1</f>
        <v>0.0006776379477</v>
      </c>
      <c r="G1186" s="1">
        <f>S.FINANCIERO!L1187/S.FINANCIERO!L1186-1</f>
        <v>0.001721709188</v>
      </c>
      <c r="H1186" s="1">
        <f>S.FINANCIERO!N1187/S.FINANCIERO!N1186-1</f>
        <v>0.0009384812391</v>
      </c>
      <c r="I1186" s="1">
        <f>S.FINANCIERO!P1187/S.FINANCIERO!P1186-1</f>
        <v>-0.02272727273</v>
      </c>
      <c r="J1186" s="1">
        <f>S.FINANCIERO!R1187/S.FINANCIERO!R1186-1</f>
        <v>-0.005791855204</v>
      </c>
      <c r="K1186" s="1">
        <f>S.FINANCIERO!T1187/S.FINANCIERO!T1186-1</f>
        <v>0.000330141961</v>
      </c>
      <c r="L1186" s="1">
        <f>SUMPRODUCT(B1186:K1186, 'Ponderaciones e Índices.'!$A$4:$J$4)</f>
        <v>-0.005593300474</v>
      </c>
      <c r="M1186" s="1">
        <f>'S. MATERIALES'!B1187/'S. MATERIALES'!B1186-1</f>
        <v>0.02560455192</v>
      </c>
      <c r="N1186" s="3">
        <f>'S. MATERIALES'!D1187/'S. MATERIALES'!D1186-1</f>
        <v>0.003392330383</v>
      </c>
      <c r="O1186" s="1">
        <f>'S. MATERIALES'!F1187/'S. MATERIALES'!F1186-1</f>
        <v>0.01053633767</v>
      </c>
      <c r="P1186" s="1">
        <f>'S. MATERIALES'!H1187/'S. MATERIALES'!H1186-1</f>
        <v>0.01507376523</v>
      </c>
      <c r="Q1186" s="1">
        <f>'S. MATERIALES'!J1187/'S. MATERIALES'!J1186-1</f>
        <v>0.004382826476</v>
      </c>
      <c r="R1186" s="1">
        <f>'S. MATERIALES'!L1187/'S. MATERIALES'!L1186-1</f>
        <v>0.00320855615</v>
      </c>
      <c r="S1186" s="1">
        <f>'S. MATERIALES'!N1187/'S. MATERIALES'!N1186-1</f>
        <v>0.04660194175</v>
      </c>
      <c r="T1186" s="1">
        <f>'S. MATERIALES'!P1187/'S. MATERIALES'!P1186-1</f>
        <v>0.02592592593</v>
      </c>
      <c r="U1186" s="1">
        <f>'S. MATERIALES'!R1187/'S. MATERIALES'!R1186-1</f>
        <v>0.03392330383</v>
      </c>
      <c r="V1186" s="1">
        <f>'S. MATERIALES'!T1187/'S. MATERIALES'!T1186-1</f>
        <v>0.01639344262</v>
      </c>
      <c r="W1186" s="1">
        <f>SUMPRODUCT(M1186:V1186,'Ponderaciones e Índices.'!$A$8:$J$8)</f>
        <v>0.02538670038</v>
      </c>
      <c r="X1186" s="1">
        <f>'S. ENERGÍA'!B1187/'S. ENERGÍA'!B1186-1</f>
        <v>0.006168446026</v>
      </c>
      <c r="Y1186" s="1">
        <f>'S. ENERGÍA'!D1187/'S. ENERGÍA'!D1186-1</f>
        <v>0.02728047741</v>
      </c>
      <c r="Z1186" s="1">
        <f>'S. ENERGÍA'!F1187/'S. ENERGÍA'!F1186-1</f>
        <v>0.001458637216</v>
      </c>
      <c r="AA1186" s="1">
        <f>'S. ENERGÍA'!H1187/'S. ENERGÍA'!H1186-1</f>
        <v>0.01462235205</v>
      </c>
      <c r="AB1186" s="1">
        <f>'S. ENERGÍA'!J1187/'S. ENERGÍA'!J1186-1</f>
        <v>0.02508361204</v>
      </c>
      <c r="AC1186" s="1">
        <f>'S. ENERGÍA'!L1187/'S. ENERGÍA'!L1186-1</f>
        <v>0.000815438978</v>
      </c>
      <c r="AD1186" s="1">
        <f>'S. ENERGÍA'!N1187/'S. ENERGÍA'!N1186-1</f>
        <v>0.008274470232</v>
      </c>
      <c r="AE1186" s="1">
        <f>'S. ENERGÍA'!P1187/'S. ENERGÍA'!P1186-1</f>
        <v>0.02130249544</v>
      </c>
      <c r="AF1186" s="1">
        <f>'S. ENERGÍA'!R1187/'S. ENERGÍA'!R1186-1</f>
        <v>0.07334963325</v>
      </c>
      <c r="AG1186" s="1">
        <f>'S. ENERGÍA'!T1187/'S. ENERGÍA'!T1186-1</f>
        <v>0.02694136292</v>
      </c>
      <c r="AH1186" s="1">
        <f>SUMPRODUCT(X1186:AG1186,'Ponderaciones e Índices.'!$A$12:$J$12)</f>
        <v>0.02474551641</v>
      </c>
    </row>
    <row r="1187">
      <c r="A1187" s="1">
        <f>S.FINANCIERO!A1188</f>
        <v>43657</v>
      </c>
      <c r="B1187" s="1">
        <f>S.FINANCIERO!B1188/S.FINANCIERO!B1187-1</f>
        <v>-0.003042692783</v>
      </c>
      <c r="C1187" s="1">
        <f>S.FINANCIERO!D1188/S.FINANCIERO!D1187-1</f>
        <v>0.003271394923</v>
      </c>
      <c r="D1187" s="1">
        <f>S.FINANCIERO!F1188/S.FINANCIERO!F1187-1</f>
        <v>0.001396787389</v>
      </c>
      <c r="E1187" s="1">
        <f>S.FINANCIERO!H1188/S.FINANCIERO!H1187-1</f>
        <v>-0.003673354055</v>
      </c>
      <c r="F1187" s="1">
        <f>S.FINANCIERO!J1188/S.FINANCIERO!J1187-1</f>
        <v>0.001354358131</v>
      </c>
      <c r="G1187" s="1">
        <f>S.FINANCIERO!L1188/S.FINANCIERO!L1187-1</f>
        <v>-0.0040625</v>
      </c>
      <c r="H1187" s="1">
        <f>S.FINANCIERO!N1188/S.FINANCIERO!N1187-1</f>
        <v>-0.002195038599</v>
      </c>
      <c r="I1187" s="1">
        <f>S.FINANCIERO!P1188/S.FINANCIERO!P1187-1</f>
        <v>-0.003737541528</v>
      </c>
      <c r="J1187" s="1">
        <f>S.FINANCIERO!R1188/S.FINANCIERO!R1187-1</f>
        <v>-0.00327689787</v>
      </c>
      <c r="K1187" s="1">
        <f>S.FINANCIERO!T1188/S.FINANCIERO!T1187-1</f>
        <v>-0.01122112211</v>
      </c>
      <c r="L1187" s="1">
        <f>SUMPRODUCT(B1187:K1187, 'Ponderaciones e Índices.'!$A$4:$J$4)</f>
        <v>-0.001447176055</v>
      </c>
      <c r="M1187" s="1">
        <f>'S. MATERIALES'!B1188/'S. MATERIALES'!B1187-1</f>
        <v>-0.01017105871</v>
      </c>
      <c r="N1187" s="3">
        <f>'S. MATERIALES'!D1188/'S. MATERIALES'!D1187-1</f>
        <v>-0.003233867411</v>
      </c>
      <c r="O1187" s="1">
        <f>'S. MATERIALES'!F1188/'S. MATERIALES'!F1187-1</f>
        <v>-0.004459518874</v>
      </c>
      <c r="P1187" s="1">
        <f>'S. MATERIALES'!H1188/'S. MATERIALES'!H1187-1</f>
        <v>-0.01484992101</v>
      </c>
      <c r="Q1187" s="1">
        <f>'S. MATERIALES'!J1188/'S. MATERIALES'!J1187-1</f>
        <v>-0.00748063051</v>
      </c>
      <c r="R1187" s="1">
        <f>'S. MATERIALES'!L1188/'S. MATERIALES'!L1187-1</f>
        <v>-0.000710732054</v>
      </c>
      <c r="S1187" s="1">
        <f>'S. MATERIALES'!N1188/'S. MATERIALES'!N1187-1</f>
        <v>-0.02597402597</v>
      </c>
      <c r="T1187" s="1">
        <f>'S. MATERIALES'!P1188/'S. MATERIALES'!P1187-1</f>
        <v>0.02797833935</v>
      </c>
      <c r="U1187" s="1">
        <f>'S. MATERIALES'!R1188/'S. MATERIALES'!R1187-1</f>
        <v>0.01426533524</v>
      </c>
      <c r="V1187" s="1">
        <f>'S. MATERIALES'!T1188/'S. MATERIALES'!T1187-1</f>
        <v>-0.03168202765</v>
      </c>
      <c r="W1187" s="1">
        <f>SUMPRODUCT(M1187:V1187,'Ponderaciones e Índices.'!$A$8:$J$8)</f>
        <v>-0.0007424010674</v>
      </c>
      <c r="X1187" s="1">
        <f>'S. ENERGÍA'!B1188/'S. ENERGÍA'!B1187-1</f>
        <v>-0.0007073803348</v>
      </c>
      <c r="Y1187" s="1">
        <f>'S. ENERGÍA'!D1188/'S. ENERGÍA'!D1187-1</f>
        <v>-0.003042876902</v>
      </c>
      <c r="Z1187" s="1">
        <f>'S. ENERGÍA'!F1188/'S. ENERGÍA'!F1187-1</f>
        <v>0.001040366209</v>
      </c>
      <c r="AA1187" s="1">
        <f>'S. ENERGÍA'!H1188/'S. ENERGÍA'!H1187-1</f>
        <v>0.003002626887</v>
      </c>
      <c r="AB1187" s="1">
        <f>'S. ENERGÍA'!J1188/'S. ENERGÍA'!J1187-1</f>
        <v>0.004078303426</v>
      </c>
      <c r="AC1187" s="1">
        <f>'S. ENERGÍA'!L1188/'S. ENERGÍA'!L1187-1</f>
        <v>0.00597501358</v>
      </c>
      <c r="AD1187" s="1">
        <f>'S. ENERGÍA'!N1188/'S. ENERGÍA'!N1187-1</f>
        <v>0.005004003203</v>
      </c>
      <c r="AE1187" s="1">
        <f>'S. ENERGÍA'!P1188/'S. ENERGÍA'!P1187-1</f>
        <v>-0.0005959475566</v>
      </c>
      <c r="AF1187" s="1">
        <f>'S. ENERGÍA'!R1188/'S. ENERGÍA'!R1187-1</f>
        <v>0.01138952164</v>
      </c>
      <c r="AG1187" s="1">
        <f>'S. ENERGÍA'!T1188/'S. ENERGÍA'!T1187-1</f>
        <v>0.003086419753</v>
      </c>
      <c r="AH1187" s="1">
        <f>SUMPRODUCT(X1187:AG1187,'Ponderaciones e Índices.'!$A$12:$J$12)</f>
        <v>0.001421975616</v>
      </c>
    </row>
    <row r="1188">
      <c r="A1188" s="1">
        <f>S.FINANCIERO!A1189</f>
        <v>43658</v>
      </c>
      <c r="B1188" s="1">
        <f>S.FINANCIERO!B1189/S.FINANCIERO!B1188-1</f>
        <v>-0.004959465904</v>
      </c>
      <c r="C1188" s="1">
        <f>S.FINANCIERO!D1189/S.FINANCIERO!D1188-1</f>
        <v>-0.001826007565</v>
      </c>
      <c r="D1188" s="1">
        <f>S.FINANCIERO!F1189/S.FINANCIERO!F1188-1</f>
        <v>-0.003586729102</v>
      </c>
      <c r="E1188" s="1">
        <f>S.FINANCIERO!H1189/S.FINANCIERO!H1188-1</f>
        <v>-0.00978445831</v>
      </c>
      <c r="F1188" s="1">
        <f>S.FINANCIERO!J1189/S.FINANCIERO!J1188-1</f>
        <v>-0.003574533861</v>
      </c>
      <c r="G1188" s="1">
        <f>S.FINANCIERO!L1189/S.FINANCIERO!L1188-1</f>
        <v>-0.007216818324</v>
      </c>
      <c r="H1188" s="1">
        <f>S.FINANCIERO!N1189/S.FINANCIERO!N1188-1</f>
        <v>0.006283453572</v>
      </c>
      <c r="I1188" s="1">
        <f>S.FINANCIERO!P1189/S.FINANCIERO!P1188-1</f>
        <v>0.00125052105</v>
      </c>
      <c r="J1188" s="1">
        <f>S.FINANCIERO!R1189/S.FINANCIERO!R1188-1</f>
        <v>-0.001643835616</v>
      </c>
      <c r="K1188" s="1">
        <f>S.FINANCIERO!T1189/S.FINANCIERO!T1188-1</f>
        <v>0.002670226969</v>
      </c>
      <c r="L1188" s="1">
        <f>SUMPRODUCT(B1188:K1188, 'Ponderaciones e Índices.'!$A$4:$J$4)</f>
        <v>-0.002470578655</v>
      </c>
      <c r="M1188" s="1">
        <f>'S. MATERIALES'!B1189/'S. MATERIALES'!B1188-1</f>
        <v>0.004670714619</v>
      </c>
      <c r="N1188" s="3">
        <f>'S. MATERIALES'!D1189/'S. MATERIALES'!D1188-1</f>
        <v>-0.002654475741</v>
      </c>
      <c r="O1188" s="1">
        <f>'S. MATERIALES'!F1189/'S. MATERIALES'!F1188-1</f>
        <v>-0.001498422713</v>
      </c>
      <c r="P1188" s="1">
        <f>'S. MATERIALES'!H1189/'S. MATERIALES'!H1188-1</f>
        <v>0.007697241822</v>
      </c>
      <c r="Q1188" s="1">
        <f>'S. MATERIALES'!J1189/'S. MATERIALES'!J1188-1</f>
        <v>0.003050695379</v>
      </c>
      <c r="R1188" s="1">
        <f>'S. MATERIALES'!L1189/'S. MATERIALES'!L1188-1</f>
        <v>0.004978662873</v>
      </c>
      <c r="S1188" s="1">
        <f>'S. MATERIALES'!N1189/'S. MATERIALES'!N1188-1</f>
        <v>0.00380952381</v>
      </c>
      <c r="T1188" s="1">
        <f>'S. MATERIALES'!P1189/'S. MATERIALES'!P1188-1</f>
        <v>0.003511852502</v>
      </c>
      <c r="U1188" s="1">
        <f>'S. MATERIALES'!R1189/'S. MATERIALES'!R1188-1</f>
        <v>-0.01265822785</v>
      </c>
      <c r="V1188" s="1">
        <f>'S. MATERIALES'!T1189/'S. MATERIALES'!T1188-1</f>
        <v>0.01249256395</v>
      </c>
      <c r="W1188" s="1">
        <f>SUMPRODUCT(M1188:V1188,'Ponderaciones e Índices.'!$A$8:$J$8)</f>
        <v>0.0003842058979</v>
      </c>
      <c r="X1188" s="1">
        <f>'S. ENERGÍA'!B1189/'S. ENERGÍA'!B1188-1</f>
        <v>-0.00707881076</v>
      </c>
      <c r="Y1188" s="1">
        <f>'S. ENERGÍA'!D1189/'S. ENERGÍA'!D1188-1</f>
        <v>0.002219755827</v>
      </c>
      <c r="Z1188" s="1">
        <f>'S. ENERGÍA'!F1189/'S. ENERGÍA'!F1188-1</f>
        <v>-0.01039284972</v>
      </c>
      <c r="AA1188" s="1">
        <f>'S. ENERGÍA'!H1189/'S. ENERGÍA'!H1188-1</f>
        <v>-0.01152435658</v>
      </c>
      <c r="AB1188" s="1">
        <f>'S. ENERGÍA'!J1189/'S. ENERGÍA'!J1188-1</f>
        <v>0.01218521527</v>
      </c>
      <c r="AC1188" s="1">
        <f>'S. ENERGÍA'!L1189/'S. ENERGÍA'!L1188-1</f>
        <v>0.005669546436</v>
      </c>
      <c r="AD1188" s="1">
        <f>'S. ENERGÍA'!N1189/'S. ENERGÍA'!N1188-1</f>
        <v>-0.006373232424</v>
      </c>
      <c r="AE1188" s="1">
        <f>'S. ENERGÍA'!P1189/'S. ENERGÍA'!P1188-1</f>
        <v>0.008348240906</v>
      </c>
      <c r="AF1188" s="1">
        <f>'S. ENERGÍA'!R1189/'S. ENERGÍA'!R1188-1</f>
        <v>0</v>
      </c>
      <c r="AG1188" s="1">
        <f>'S. ENERGÍA'!T1189/'S. ENERGÍA'!T1188-1</f>
        <v>-0.01538461538</v>
      </c>
      <c r="AH1188" s="1">
        <f>SUMPRODUCT(X1188:AG1188,'Ponderaciones e Índices.'!$A$12:$J$12)</f>
        <v>-0.001275597708</v>
      </c>
    </row>
    <row r="1189">
      <c r="A1189" s="1">
        <f>S.FINANCIERO!A1190</f>
        <v>43661</v>
      </c>
      <c r="B1189" s="1">
        <f>S.FINANCIERO!B1190/S.FINANCIERO!B1189-1</f>
        <v>-0.0007667976613</v>
      </c>
      <c r="C1189" s="1">
        <f>S.FINANCIERO!D1190/S.FINANCIERO!D1189-1</f>
        <v>0.000392003136</v>
      </c>
      <c r="D1189" s="1">
        <f>S.FINANCIERO!F1190/S.FINANCIERO!F1189-1</f>
        <v>-0.005899410059</v>
      </c>
      <c r="E1189" s="1">
        <f>S.FINANCIERO!H1190/S.FINANCIERO!H1189-1</f>
        <v>-0.004868967492</v>
      </c>
      <c r="F1189" s="1">
        <f>S.FINANCIERO!J1190/S.FINANCIERO!J1189-1</f>
        <v>-0.002036067481</v>
      </c>
      <c r="G1189" s="1">
        <f>S.FINANCIERO!L1190/S.FINANCIERO!L1189-1</f>
        <v>0.0006321112516</v>
      </c>
      <c r="H1189" s="1">
        <f>S.FINANCIERO!N1190/S.FINANCIERO!N1189-1</f>
        <v>0.0009337964498</v>
      </c>
      <c r="I1189" s="1">
        <f>S.FINANCIERO!P1190/S.FINANCIERO!P1189-1</f>
        <v>0.002081598668</v>
      </c>
      <c r="J1189" s="1">
        <f>S.FINANCIERO!R1190/S.FINANCIERO!R1189-1</f>
        <v>0.006220270765</v>
      </c>
      <c r="K1189" s="1">
        <f>S.FINANCIERO!T1190/S.FINANCIERO!T1189-1</f>
        <v>-0.001997336884</v>
      </c>
      <c r="L1189" s="1">
        <f>SUMPRODUCT(B1189:K1189, 'Ponderaciones e Índices.'!$A$4:$J$4)</f>
        <v>-0.000549100727</v>
      </c>
      <c r="M1189" s="1">
        <f>'S. MATERIALES'!B1190/'S. MATERIALES'!B1189-1</f>
        <v>-0.00929800093</v>
      </c>
      <c r="N1189" s="3">
        <f>'S. MATERIALES'!D1190/'S. MATERIALES'!D1189-1</f>
        <v>0.0008871802455</v>
      </c>
      <c r="O1189" s="1">
        <f>'S. MATERIALES'!F1190/'S. MATERIALES'!F1189-1</f>
        <v>-0.001500671353</v>
      </c>
      <c r="P1189" s="1">
        <f>'S. MATERIALES'!H1190/'S. MATERIALES'!H1189-1</f>
        <v>0.003500954806</v>
      </c>
      <c r="Q1189" s="1">
        <f>'S. MATERIALES'!J1190/'S. MATERIALES'!J1189-1</f>
        <v>0.002236335987</v>
      </c>
      <c r="R1189" s="1">
        <f>'S. MATERIALES'!L1190/'S. MATERIALES'!L1189-1</f>
        <v>0.00601556971</v>
      </c>
      <c r="S1189" s="1">
        <f>'S. MATERIALES'!N1190/'S. MATERIALES'!N1189-1</f>
        <v>-0.001897533207</v>
      </c>
      <c r="T1189" s="1">
        <f>'S. MATERIALES'!P1190/'S. MATERIALES'!P1189-1</f>
        <v>0.04549431321</v>
      </c>
      <c r="U1189" s="1">
        <f>'S. MATERIALES'!R1190/'S. MATERIALES'!R1189-1</f>
        <v>0.02136752137</v>
      </c>
      <c r="V1189" s="1">
        <f>'S. MATERIALES'!T1190/'S. MATERIALES'!T1189-1</f>
        <v>0.009988249119</v>
      </c>
      <c r="W1189" s="1">
        <f>SUMPRODUCT(M1189:V1189,'Ponderaciones e Índices.'!$A$8:$J$8)</f>
        <v>0.01082135598</v>
      </c>
      <c r="X1189" s="1">
        <f>'S. ENERGÍA'!B1190/'S. ENERGÍA'!B1189-1</f>
        <v>-0.001901140684</v>
      </c>
      <c r="Y1189" s="1">
        <f>'S. ENERGÍA'!D1190/'S. ENERGÍA'!D1189-1</f>
        <v>-0.005260243632</v>
      </c>
      <c r="Z1189" s="1">
        <f>'S. ENERGÍA'!F1190/'S. ENERGÍA'!F1189-1</f>
        <v>-0.005040957782</v>
      </c>
      <c r="AA1189" s="1">
        <f>'S. ENERGÍA'!H1190/'S. ENERGÍA'!H1189-1</f>
        <v>-0.002272236166</v>
      </c>
      <c r="AB1189" s="1">
        <f>'S. ENERGÍA'!J1190/'S. ENERGÍA'!J1189-1</f>
        <v>0.0008025682183</v>
      </c>
      <c r="AC1189" s="1">
        <f>'S. ENERGÍA'!L1190/'S. ENERGÍA'!L1189-1</f>
        <v>0.001073825503</v>
      </c>
      <c r="AD1189" s="1">
        <f>'S. ENERGÍA'!N1190/'S. ENERGÍA'!N1189-1</f>
        <v>-0.002405291642</v>
      </c>
      <c r="AE1189" s="1">
        <f>'S. ENERGÍA'!P1190/'S. ENERGÍA'!P1189-1</f>
        <v>0.0479006505</v>
      </c>
      <c r="AF1189" s="1">
        <f>'S. ENERGÍA'!R1190/'S. ENERGÍA'!R1189-1</f>
        <v>-0.02252252252</v>
      </c>
      <c r="AG1189" s="1">
        <f>'S. ENERGÍA'!T1190/'S. ENERGÍA'!T1189-1</f>
        <v>0.025</v>
      </c>
      <c r="AH1189" s="1">
        <f>SUMPRODUCT(X1189:AG1189,'Ponderaciones e Índices.'!$A$12:$J$12)</f>
        <v>-0.00261777689</v>
      </c>
    </row>
    <row r="1190">
      <c r="A1190" s="1">
        <f>S.FINANCIERO!A1191</f>
        <v>43662</v>
      </c>
      <c r="B1190" s="1">
        <f>S.FINANCIERO!B1191/S.FINANCIERO!B1190-1</f>
        <v>0.001630695444</v>
      </c>
      <c r="C1190" s="1">
        <f>S.FINANCIERO!D1191/S.FINANCIERO!D1190-1</f>
        <v>0.001959247649</v>
      </c>
      <c r="D1190" s="1">
        <f>S.FINANCIERO!F1191/S.FINANCIERO!F1190-1</f>
        <v>0.0001005833836</v>
      </c>
      <c r="E1190" s="1">
        <f>S.FINANCIERO!H1191/S.FINANCIERO!H1190-1</f>
        <v>-0.001007339185</v>
      </c>
      <c r="F1190" s="1">
        <f>S.FINANCIERO!J1191/S.FINANCIERO!J1190-1</f>
        <v>-0.005732050908</v>
      </c>
      <c r="G1190" s="1">
        <f>S.FINANCIERO!L1191/S.FINANCIERO!L1190-1</f>
        <v>-0.001421351864</v>
      </c>
      <c r="H1190" s="1">
        <f>S.FINANCIERO!N1191/S.FINANCIERO!N1190-1</f>
        <v>-0.007323899453</v>
      </c>
      <c r="I1190" s="1">
        <f>S.FINANCIERO!P1191/S.FINANCIERO!P1190-1</f>
        <v>0.004154549231</v>
      </c>
      <c r="J1190" s="1">
        <f>S.FINANCIERO!R1191/S.FINANCIERO!R1190-1</f>
        <v>0.007818181818</v>
      </c>
      <c r="K1190" s="1">
        <f>S.FINANCIERO!T1191/S.FINANCIERO!T1190-1</f>
        <v>-0.004336224149</v>
      </c>
      <c r="L1190" s="1">
        <f>SUMPRODUCT(B1190:K1190, 'Ponderaciones e Índices.'!$A$4:$J$4)</f>
        <v>-0.0002043586008</v>
      </c>
      <c r="M1190" s="1">
        <f>'S. MATERIALES'!B1191/'S. MATERIALES'!B1190-1</f>
        <v>-0.01313937119</v>
      </c>
      <c r="N1190" s="3">
        <f>'S. MATERIALES'!D1191/'S. MATERIALES'!D1190-1</f>
        <v>-0.004136504654</v>
      </c>
      <c r="O1190" s="1">
        <f>'S. MATERIALES'!F1191/'S. MATERIALES'!F1190-1</f>
        <v>-0.003005853504</v>
      </c>
      <c r="P1190" s="1">
        <f>'S. MATERIALES'!H1191/'S. MATERIALES'!H1190-1</f>
        <v>0.02346971139</v>
      </c>
      <c r="Q1190" s="1">
        <f>'S. MATERIALES'!J1191/'S. MATERIALES'!J1190-1</f>
        <v>-0.009460906819</v>
      </c>
      <c r="R1190" s="1">
        <f>'S. MATERIALES'!L1191/'S. MATERIALES'!L1190-1</f>
        <v>0.01301442139</v>
      </c>
      <c r="S1190" s="1">
        <f>'S. MATERIALES'!N1191/'S. MATERIALES'!N1190-1</f>
        <v>0.001901140684</v>
      </c>
      <c r="T1190" s="1">
        <f>'S. MATERIALES'!P1191/'S. MATERIALES'!P1190-1</f>
        <v>0.06192468619</v>
      </c>
      <c r="U1190" s="1">
        <f>'S. MATERIALES'!R1191/'S. MATERIALES'!R1190-1</f>
        <v>0.002789400279</v>
      </c>
      <c r="V1190" s="1">
        <f>'S. MATERIALES'!T1191/'S. MATERIALES'!T1190-1</f>
        <v>0.06399069226</v>
      </c>
      <c r="W1190" s="1">
        <f>SUMPRODUCT(M1190:V1190,'Ponderaciones e Índices.'!$A$8:$J$8)</f>
        <v>0.01166706044</v>
      </c>
      <c r="X1190" s="1">
        <f>'S. ENERGÍA'!B1191/'S. ENERGÍA'!B1190-1</f>
        <v>-0.01738095238</v>
      </c>
      <c r="Y1190" s="1">
        <f>'S. ENERGÍA'!D1191/'S. ENERGÍA'!D1190-1</f>
        <v>-0.01892568884</v>
      </c>
      <c r="Z1190" s="1">
        <f>'S. ENERGÍA'!F1191/'S. ENERGÍA'!F1190-1</f>
        <v>-0.007810850749</v>
      </c>
      <c r="AA1190" s="1">
        <f>'S. ENERGÍA'!H1191/'S. ENERGÍA'!H1190-1</f>
        <v>-0.0009096315992</v>
      </c>
      <c r="AB1190" s="1">
        <f>'S. ENERGÍA'!J1191/'S. ENERGÍA'!J1190-1</f>
        <v>-0.01122694467</v>
      </c>
      <c r="AC1190" s="1">
        <f>'S. ENERGÍA'!L1191/'S. ENERGÍA'!L1190-1</f>
        <v>-0.007508715473</v>
      </c>
      <c r="AD1190" s="1">
        <f>'S. ENERGÍA'!N1191/'S. ENERGÍA'!N1190-1</f>
        <v>0.004219409283</v>
      </c>
      <c r="AE1190" s="1">
        <f>'S. ENERGÍA'!P1191/'S. ENERGÍA'!P1190-1</f>
        <v>-0.01128668172</v>
      </c>
      <c r="AF1190" s="1">
        <f>'S. ENERGÍA'!R1191/'S. ENERGÍA'!R1190-1</f>
        <v>-0.02304147465</v>
      </c>
      <c r="AG1190" s="1">
        <f>'S. ENERGÍA'!T1191/'S. ENERGÍA'!T1190-1</f>
        <v>0.003048780488</v>
      </c>
      <c r="AH1190" s="1">
        <f>SUMPRODUCT(X1190:AG1190,'Ponderaciones e Índices.'!$A$12:$J$12)</f>
        <v>-0.01373123364</v>
      </c>
    </row>
    <row r="1191">
      <c r="A1191" s="1">
        <f>S.FINANCIERO!A1192</f>
        <v>43663</v>
      </c>
      <c r="B1191" s="1">
        <f>S.FINANCIERO!B1192/S.FINANCIERO!B1191-1</f>
        <v>-0.0008619038498</v>
      </c>
      <c r="C1191" s="1">
        <f>S.FINANCIERO!D1192/S.FINANCIERO!D1191-1</f>
        <v>0.0007821666015</v>
      </c>
      <c r="D1191" s="1">
        <f>S.FINANCIERO!F1192/S.FINANCIERO!F1191-1</f>
        <v>-0.005129236649</v>
      </c>
      <c r="E1191" s="1">
        <f>S.FINANCIERO!H1192/S.FINANCIERO!H1191-1</f>
        <v>-0.005041774705</v>
      </c>
      <c r="F1191" s="1">
        <f>S.FINANCIERO!J1192/S.FINANCIERO!J1191-1</f>
        <v>-0.005276529216</v>
      </c>
      <c r="G1191" s="1">
        <f>S.FINANCIERO!L1192/S.FINANCIERO!L1191-1</f>
        <v>-0.002055986083</v>
      </c>
      <c r="H1191" s="1">
        <f>S.FINANCIERO!N1192/S.FINANCIERO!N1191-1</f>
        <v>-0.008796430485</v>
      </c>
      <c r="I1191" s="1">
        <f>S.FINANCIERO!P1192/S.FINANCIERO!P1191-1</f>
        <v>-0.00579230451</v>
      </c>
      <c r="J1191" s="1">
        <f>S.FINANCIERO!R1192/S.FINANCIERO!R1191-1</f>
        <v>0.0001804077215</v>
      </c>
      <c r="K1191" s="1">
        <f>S.FINANCIERO!T1192/S.FINANCIERO!T1191-1</f>
        <v>-0.005695142379</v>
      </c>
      <c r="L1191" s="1">
        <f>SUMPRODUCT(B1191:K1191, 'Ponderaciones e Índices.'!$A$4:$J$4)</f>
        <v>-0.003582576118</v>
      </c>
      <c r="M1191" s="1">
        <f>'S. MATERIALES'!B1192/'S. MATERIALES'!B1191-1</f>
        <v>0.03804089396</v>
      </c>
      <c r="N1191" s="3">
        <f>'S. MATERIALES'!D1192/'S. MATERIALES'!D1191-1</f>
        <v>0.0235870049</v>
      </c>
      <c r="O1191" s="1">
        <f>'S. MATERIALES'!F1192/'S. MATERIALES'!F1191-1</f>
        <v>0.06918438591</v>
      </c>
      <c r="P1191" s="1">
        <f>'S. MATERIALES'!H1192/'S. MATERIALES'!H1191-1</f>
        <v>0.06290672451</v>
      </c>
      <c r="Q1191" s="1">
        <f>'S. MATERIALES'!J1192/'S. MATERIALES'!J1191-1</f>
        <v>0.03063615066</v>
      </c>
      <c r="R1191" s="1">
        <f>'S. MATERIALES'!L1192/'S. MATERIALES'!L1191-1</f>
        <v>0.006944444444</v>
      </c>
      <c r="S1191" s="1">
        <f>'S. MATERIALES'!N1192/'S. MATERIALES'!N1191-1</f>
        <v>0.0265654649</v>
      </c>
      <c r="T1191" s="1">
        <f>'S. MATERIALES'!P1192/'S. MATERIALES'!P1191-1</f>
        <v>-0.02364066194</v>
      </c>
      <c r="U1191" s="1">
        <f>'S. MATERIALES'!R1192/'S. MATERIALES'!R1191-1</f>
        <v>-0.01947148818</v>
      </c>
      <c r="V1191" s="1">
        <f>'S. MATERIALES'!T1192/'S. MATERIALES'!T1191-1</f>
        <v>0.06670311646</v>
      </c>
      <c r="W1191" s="1">
        <f>SUMPRODUCT(M1191:V1191,'Ponderaciones e Índices.'!$A$8:$J$8)</f>
        <v>0.01171080607</v>
      </c>
      <c r="X1191" s="1">
        <f>'S. ENERGÍA'!B1192/'S. ENERGÍA'!B1191-1</f>
        <v>-0.00702689605</v>
      </c>
      <c r="Y1191" s="1">
        <f>'S. ENERGÍA'!D1192/'S. ENERGÍA'!D1191-1</f>
        <v>-0.01418439716</v>
      </c>
      <c r="Z1191" s="1">
        <f>'S. ENERGÍA'!F1192/'S. ENERGÍA'!F1191-1</f>
        <v>0.002553191489</v>
      </c>
      <c r="AA1191" s="1">
        <f>'S. ENERGÍA'!H1192/'S. ENERGÍA'!H1191-1</f>
        <v>-0.004102071546</v>
      </c>
      <c r="AB1191" s="1">
        <f>'S. ENERGÍA'!J1192/'S. ENERGÍA'!J1191-1</f>
        <v>0.003244120032</v>
      </c>
      <c r="AC1191" s="1">
        <f>'S. ENERGÍA'!L1192/'S. ENERGÍA'!L1191-1</f>
        <v>-0.01378005944</v>
      </c>
      <c r="AD1191" s="1">
        <f>'S. ENERGÍA'!N1192/'S. ENERGÍA'!N1191-1</f>
        <v>-0.008403361345</v>
      </c>
      <c r="AE1191" s="1">
        <f>'S. ENERGÍA'!P1192/'S. ENERGÍA'!P1191-1</f>
        <v>-0.01141552511</v>
      </c>
      <c r="AF1191" s="1">
        <f>'S. ENERGÍA'!R1192/'S. ENERGÍA'!R1191-1</f>
        <v>-0.01650943396</v>
      </c>
      <c r="AG1191" s="1">
        <f>'S. ENERGÍA'!T1192/'S. ENERGÍA'!T1191-1</f>
        <v>-0.02887537994</v>
      </c>
      <c r="AH1191" s="1">
        <f>SUMPRODUCT(X1191:AG1191,'Ponderaciones e Índices.'!$A$12:$J$12)</f>
        <v>-0.010321379</v>
      </c>
    </row>
    <row r="1192">
      <c r="A1192" s="1">
        <f>S.FINANCIERO!A1193</f>
        <v>43664</v>
      </c>
      <c r="B1192" s="1">
        <f>S.FINANCIERO!B1193/S.FINANCIERO!B1192-1</f>
        <v>0.00162944503</v>
      </c>
      <c r="C1192" s="1">
        <f>S.FINANCIERO!D1193/S.FINANCIERO!D1192-1</f>
        <v>0.002995961964</v>
      </c>
      <c r="D1192" s="1">
        <f>S.FINANCIERO!F1193/S.FINANCIERO!F1192-1</f>
        <v>0.001819652244</v>
      </c>
      <c r="E1192" s="1">
        <f>S.FINANCIERO!H1193/S.FINANCIERO!H1192-1</f>
        <v>0.004343419719</v>
      </c>
      <c r="F1192" s="1">
        <f>S.FINANCIERO!J1193/S.FINANCIERO!J1192-1</f>
        <v>0.005697445972</v>
      </c>
      <c r="G1192" s="1">
        <f>S.FINANCIERO!L1193/S.FINANCIERO!L1192-1</f>
        <v>-0.0006339144216</v>
      </c>
      <c r="H1192" s="1">
        <f>S.FINANCIERO!N1193/S.FINANCIERO!N1192-1</f>
        <v>0.005228109507</v>
      </c>
      <c r="I1192" s="1">
        <f>S.FINANCIERO!P1193/S.FINANCIERO!P1192-1</f>
        <v>0.004577611319</v>
      </c>
      <c r="J1192" s="1">
        <f>S.FINANCIERO!R1193/S.FINANCIERO!R1192-1</f>
        <v>-0.005050505051</v>
      </c>
      <c r="K1192" s="1">
        <f>S.FINANCIERO!T1193/S.FINANCIERO!T1192-1</f>
        <v>0</v>
      </c>
      <c r="L1192" s="1">
        <f>SUMPRODUCT(B1192:K1192, 'Ponderaciones e Índices.'!$A$4:$J$4)</f>
        <v>0.002976371525</v>
      </c>
      <c r="M1192" s="1">
        <f>'S. MATERIALES'!B1193/'S. MATERIALES'!B1192-1</f>
        <v>0.02885936784</v>
      </c>
      <c r="N1192" s="3">
        <f>'S. MATERIALES'!D1193/'S. MATERIALES'!D1192-1</f>
        <v>0.02086956522</v>
      </c>
      <c r="O1192" s="1">
        <f>'S. MATERIALES'!F1193/'S. MATERIALES'!F1192-1</f>
        <v>0.02531908578</v>
      </c>
      <c r="P1192" s="1">
        <f>'S. MATERIALES'!H1193/'S. MATERIALES'!H1192-1</f>
        <v>0.02536443149</v>
      </c>
      <c r="Q1192" s="1">
        <f>'S. MATERIALES'!J1193/'S. MATERIALES'!J1192-1</f>
        <v>0.02080783354</v>
      </c>
      <c r="R1192" s="1">
        <f>'S. MATERIALES'!L1193/'S. MATERIALES'!L1192-1</f>
        <v>-0.01034482759</v>
      </c>
      <c r="S1192" s="1">
        <f>'S. MATERIALES'!N1193/'S. MATERIALES'!N1192-1</f>
        <v>0.03881700555</v>
      </c>
      <c r="T1192" s="1">
        <f>'S. MATERIALES'!P1193/'S. MATERIALES'!P1192-1</f>
        <v>0.01049233253</v>
      </c>
      <c r="U1192" s="1">
        <f>'S. MATERIALES'!R1193/'S. MATERIALES'!R1192-1</f>
        <v>-0.01985815603</v>
      </c>
      <c r="V1192" s="1">
        <f>'S. MATERIALES'!T1193/'S. MATERIALES'!T1192-1</f>
        <v>0.03075345976</v>
      </c>
      <c r="W1192" s="1">
        <f>SUMPRODUCT(M1192:V1192,'Ponderaciones e Índices.'!$A$8:$J$8)</f>
        <v>0.0111380291</v>
      </c>
      <c r="X1192" s="1">
        <f>'S. ENERGÍA'!B1193/'S. ENERGÍA'!B1192-1</f>
        <v>-0.008052708638</v>
      </c>
      <c r="Y1192" s="1">
        <f>'S. ENERGÍA'!D1193/'S. ENERGÍA'!D1192-1</f>
        <v>-0.02503597122</v>
      </c>
      <c r="Z1192" s="1">
        <f>'S. ENERGÍA'!F1193/'S. ENERGÍA'!F1192-1</f>
        <v>0.003607809847</v>
      </c>
      <c r="AA1192" s="1">
        <f>'S. ENERGÍA'!H1193/'S. ENERGÍA'!H1192-1</f>
        <v>0.002593610242</v>
      </c>
      <c r="AB1192" s="1">
        <f>'S. ENERGÍA'!J1193/'S. ENERGÍA'!J1192-1</f>
        <v>-0.02425222312</v>
      </c>
      <c r="AC1192" s="1">
        <f>'S. ENERGÍA'!L1193/'S. ENERGÍA'!L1192-1</f>
        <v>-0.0104109589</v>
      </c>
      <c r="AD1192" s="1">
        <f>'S. ENERGÍA'!N1193/'S. ENERGÍA'!N1192-1</f>
        <v>-0.001008878128</v>
      </c>
      <c r="AE1192" s="1">
        <f>'S. ENERGÍA'!P1193/'S. ENERGÍA'!P1192-1</f>
        <v>-0.007505773672</v>
      </c>
      <c r="AF1192" s="1">
        <f>'S. ENERGÍA'!R1193/'S. ENERGÍA'!R1192-1</f>
        <v>-0.01438848921</v>
      </c>
      <c r="AG1192" s="1">
        <f>'S. ENERGÍA'!T1193/'S. ENERGÍA'!T1192-1</f>
        <v>-0.01877934272</v>
      </c>
      <c r="AH1192" s="1">
        <f>SUMPRODUCT(X1192:AG1192,'Ponderaciones e Índices.'!$A$12:$J$12)</f>
        <v>-0.01516085988</v>
      </c>
    </row>
    <row r="1193">
      <c r="A1193" s="1">
        <f>S.FINANCIERO!A1194</f>
        <v>43665</v>
      </c>
      <c r="B1193" s="1">
        <f>S.FINANCIERO!B1194/S.FINANCIERO!B1193-1</f>
        <v>0.003923444976</v>
      </c>
      <c r="C1193" s="1">
        <f>S.FINANCIERO!D1194/S.FINANCIERO!D1193-1</f>
        <v>-0.002987012987</v>
      </c>
      <c r="D1193" s="1">
        <f>S.FINANCIERO!F1194/S.FINANCIERO!F1193-1</f>
        <v>-0.003935418769</v>
      </c>
      <c r="E1193" s="1">
        <f>S.FINANCIERO!H1194/S.FINANCIERO!H1193-1</f>
        <v>0</v>
      </c>
      <c r="F1193" s="1">
        <f>S.FINANCIERO!J1194/S.FINANCIERO!J1193-1</f>
        <v>0.002930259816</v>
      </c>
      <c r="G1193" s="1">
        <f>S.FINANCIERO!L1194/S.FINANCIERO!L1193-1</f>
        <v>0.004281636537</v>
      </c>
      <c r="H1193" s="1">
        <f>S.FINANCIERO!N1194/S.FINANCIERO!N1193-1</f>
        <v>-0.01040183707</v>
      </c>
      <c r="I1193" s="1">
        <f>S.FINANCIERO!P1194/S.FINANCIERO!P1193-1</f>
        <v>0.007456503728</v>
      </c>
      <c r="J1193" s="1">
        <f>S.FINANCIERO!R1194/S.FINANCIERO!R1193-1</f>
        <v>0.003625815809</v>
      </c>
      <c r="K1193" s="1">
        <f>S.FINANCIERO!T1194/S.FINANCIERO!T1193-1</f>
        <v>0.0003369272237</v>
      </c>
      <c r="L1193" s="1">
        <f>SUMPRODUCT(B1193:K1193, 'Ponderaciones e Índices.'!$A$4:$J$4)</f>
        <v>0.0005835607021</v>
      </c>
      <c r="M1193" s="1">
        <f>'S. MATERIALES'!B1194/'S. MATERIALES'!B1193-1</f>
        <v>0.0017809439</v>
      </c>
      <c r="N1193" s="3">
        <f>'S. MATERIALES'!D1194/'S. MATERIALES'!D1193-1</f>
        <v>-0.007098239637</v>
      </c>
      <c r="O1193" s="1">
        <f>'S. MATERIALES'!F1194/'S. MATERIALES'!F1193-1</f>
        <v>0.03429059433</v>
      </c>
      <c r="P1193" s="1">
        <f>'S. MATERIALES'!H1194/'S. MATERIALES'!H1193-1</f>
        <v>-0.007392664202</v>
      </c>
      <c r="Q1193" s="1">
        <f>'S. MATERIALES'!J1194/'S. MATERIALES'!J1193-1</f>
        <v>0.009421034601</v>
      </c>
      <c r="R1193" s="1">
        <f>'S. MATERIALES'!L1194/'S. MATERIALES'!L1193-1</f>
        <v>0.01010452962</v>
      </c>
      <c r="S1193" s="1">
        <f>'S. MATERIALES'!N1194/'S. MATERIALES'!N1193-1</f>
        <v>-0.001779359431</v>
      </c>
      <c r="T1193" s="1">
        <f>'S. MATERIALES'!P1194/'S. MATERIALES'!P1193-1</f>
        <v>0.06309904153</v>
      </c>
      <c r="U1193" s="1">
        <f>'S. MATERIALES'!R1194/'S. MATERIALES'!R1193-1</f>
        <v>0.0506512301</v>
      </c>
      <c r="V1193" s="1">
        <f>'S. MATERIALES'!T1194/'S. MATERIALES'!T1193-1</f>
        <v>-0.001989060169</v>
      </c>
      <c r="W1193" s="1">
        <f>SUMPRODUCT(M1193:V1193,'Ponderaciones e Índices.'!$A$8:$J$8)</f>
        <v>0.0212664157</v>
      </c>
      <c r="X1193" s="1">
        <f>'S. ENERGÍA'!B1194/'S. ENERGÍA'!B1193-1</f>
        <v>0.0009840098401</v>
      </c>
      <c r="Y1193" s="1">
        <f>'S. ENERGÍA'!D1194/'S. ENERGÍA'!D1193-1</f>
        <v>0.005017709563</v>
      </c>
      <c r="Z1193" s="1">
        <f>'S. ENERGÍA'!F1194/'S. ENERGÍA'!F1193-1</f>
        <v>-0.01036159865</v>
      </c>
      <c r="AA1193" s="1">
        <f>'S. ENERGÍA'!H1194/'S. ENERGÍA'!H1193-1</f>
        <v>0.00410664244</v>
      </c>
      <c r="AB1193" s="1">
        <f>'S. ENERGÍA'!J1194/'S. ENERGÍA'!J1193-1</f>
        <v>0.02816901408</v>
      </c>
      <c r="AC1193" s="1">
        <f>'S. ENERGÍA'!L1194/'S. ENERGÍA'!L1193-1</f>
        <v>0.0069213732</v>
      </c>
      <c r="AD1193" s="1">
        <f>'S. ENERGÍA'!N1194/'S. ENERGÍA'!N1193-1</f>
        <v>0.004443546758</v>
      </c>
      <c r="AE1193" s="1">
        <f>'S. ENERGÍA'!P1194/'S. ENERGÍA'!P1193-1</f>
        <v>0.000581733566</v>
      </c>
      <c r="AF1193" s="1">
        <f>'S. ENERGÍA'!R1194/'S. ENERGÍA'!R1193-1</f>
        <v>0.02189781022</v>
      </c>
      <c r="AG1193" s="1">
        <f>'S. ENERGÍA'!T1194/'S. ENERGÍA'!T1193-1</f>
        <v>0.01275917065</v>
      </c>
      <c r="AH1193" s="1">
        <f>SUMPRODUCT(X1193:AG1193,'Ponderaciones e Índices.'!$A$12:$J$12)</f>
        <v>0.008080348187</v>
      </c>
    </row>
    <row r="1194">
      <c r="A1194" s="1">
        <f>S.FINANCIERO!A1195</f>
        <v>43668</v>
      </c>
      <c r="B1194" s="1">
        <f>S.FINANCIERO!B1195/S.FINANCIERO!B1194-1</f>
        <v>-0.001811076161</v>
      </c>
      <c r="C1194" s="1">
        <f>S.FINANCIERO!D1195/S.FINANCIERO!D1194-1</f>
        <v>0.001302592158</v>
      </c>
      <c r="D1194" s="1">
        <f>S.FINANCIERO!F1195/S.FINANCIERO!F1194-1</f>
        <v>-0.0002026137169</v>
      </c>
      <c r="E1194" s="1">
        <f>S.FINANCIERO!H1195/S.FINANCIERO!H1194-1</f>
        <v>-0.0001441545337</v>
      </c>
      <c r="F1194" s="1">
        <f>S.FINANCIERO!J1195/S.FINANCIERO!J1194-1</f>
        <v>0.0008765095442</v>
      </c>
      <c r="G1194" s="1">
        <f>S.FINANCIERO!L1195/S.FINANCIERO!L1194-1</f>
        <v>-0.0003158060951</v>
      </c>
      <c r="H1194" s="1">
        <f>S.FINANCIERO!N1195/S.FINANCIERO!N1194-1</f>
        <v>0.002391737149</v>
      </c>
      <c r="I1194" s="1">
        <f>S.FINANCIERO!P1195/S.FINANCIERO!P1194-1</f>
        <v>0.004934210526</v>
      </c>
      <c r="J1194" s="1">
        <f>S.FINANCIERO!R1195/S.FINANCIERO!R1194-1</f>
        <v>0.0009031791908</v>
      </c>
      <c r="K1194" s="1">
        <f>S.FINANCIERO!T1195/S.FINANCIERO!T1194-1</f>
        <v>-0.004041764904</v>
      </c>
      <c r="L1194" s="1">
        <f>SUMPRODUCT(B1194:K1194, 'Ponderaciones e Índices.'!$A$4:$J$4)</f>
        <v>0.0009834201083</v>
      </c>
      <c r="M1194" s="1">
        <f>'S. MATERIALES'!B1195/'S. MATERIALES'!B1194-1</f>
        <v>0.012</v>
      </c>
      <c r="N1194" s="3">
        <f>'S. MATERIALES'!D1195/'S. MATERIALES'!D1194-1</f>
        <v>0.006148126966</v>
      </c>
      <c r="O1194" s="1">
        <f>'S. MATERIALES'!F1195/'S. MATERIALES'!F1194-1</f>
        <v>0.07560002799</v>
      </c>
      <c r="P1194" s="1">
        <f>'S. MATERIALES'!H1195/'S. MATERIALES'!H1194-1</f>
        <v>0.02119736465</v>
      </c>
      <c r="Q1194" s="1">
        <f>'S. MATERIALES'!J1195/'S. MATERIALES'!J1194-1</f>
        <v>0.004496860682</v>
      </c>
      <c r="R1194" s="1">
        <f>'S. MATERIALES'!L1195/'S. MATERIALES'!L1194-1</f>
        <v>0.004484304933</v>
      </c>
      <c r="S1194" s="1">
        <f>'S. MATERIALES'!N1195/'S. MATERIALES'!N1194-1</f>
        <v>-0.008912655971</v>
      </c>
      <c r="T1194" s="1">
        <f>'S. MATERIALES'!P1195/'S. MATERIALES'!P1194-1</f>
        <v>-0.01953418482</v>
      </c>
      <c r="U1194" s="1">
        <f>'S. MATERIALES'!R1195/'S. MATERIALES'!R1194-1</f>
        <v>-0.03168044077</v>
      </c>
      <c r="V1194" s="1">
        <f>'S. MATERIALES'!T1195/'S. MATERIALES'!T1194-1</f>
        <v>0.02541106129</v>
      </c>
      <c r="W1194" s="1">
        <f>SUMPRODUCT(M1194:V1194,'Ponderaciones e Índices.'!$A$8:$J$8)</f>
        <v>-0.006250184745</v>
      </c>
      <c r="X1194" s="1">
        <f>'S. ENERGÍA'!B1195/'S. ENERGÍA'!B1194-1</f>
        <v>0.003686409437</v>
      </c>
      <c r="Y1194" s="1">
        <f>'S. ENERGÍA'!D1195/'S. ENERGÍA'!D1194-1</f>
        <v>-0.0005873715125</v>
      </c>
      <c r="Z1194" s="1">
        <f>'S. ENERGÍA'!F1195/'S. ENERGÍA'!F1194-1</f>
        <v>0.0008547008547</v>
      </c>
      <c r="AA1194" s="1">
        <f>'S. ENERGÍA'!H1195/'S. ENERGÍA'!H1194-1</f>
        <v>0.007273241358</v>
      </c>
      <c r="AB1194" s="1">
        <f>'S. ENERGÍA'!J1195/'S. ENERGÍA'!J1194-1</f>
        <v>0.0088638195</v>
      </c>
      <c r="AC1194" s="1">
        <f>'S. ENERGÍA'!L1195/'S. ENERGÍA'!L1194-1</f>
        <v>0.01347264229</v>
      </c>
      <c r="AD1194" s="1">
        <f>'S. ENERGÍA'!N1195/'S. ENERGÍA'!N1194-1</f>
        <v>0.006635833501</v>
      </c>
      <c r="AE1194" s="1">
        <f>'S. ENERGÍA'!P1195/'S. ENERGÍA'!P1194-1</f>
        <v>0.004069767442</v>
      </c>
      <c r="AF1194" s="1">
        <f>'S. ENERGÍA'!R1195/'S. ENERGÍA'!R1194-1</f>
        <v>0.004761904762</v>
      </c>
      <c r="AG1194" s="1">
        <f>'S. ENERGÍA'!T1195/'S. ENERGÍA'!T1194-1</f>
        <v>0.006299212598</v>
      </c>
      <c r="AH1194" s="1">
        <f>SUMPRODUCT(X1194:AG1194,'Ponderaciones e Índices.'!$A$12:$J$12)</f>
        <v>0.003558275784</v>
      </c>
    </row>
    <row r="1195">
      <c r="A1195" s="1">
        <f>S.FINANCIERO!A1196</f>
        <v>43669</v>
      </c>
      <c r="B1195" s="1">
        <f>S.FINANCIERO!B1196/S.FINANCIERO!B1195-1</f>
        <v>0.007448433919</v>
      </c>
      <c r="C1195" s="1">
        <f>S.FINANCIERO!D1196/S.FINANCIERO!D1195-1</f>
        <v>0.005073500715</v>
      </c>
      <c r="D1195" s="1">
        <f>S.FINANCIERO!F1196/S.FINANCIERO!F1195-1</f>
        <v>0.004762387273</v>
      </c>
      <c r="E1195" s="1">
        <f>S.FINANCIERO!H1196/S.FINANCIERO!H1195-1</f>
        <v>0.006632064591</v>
      </c>
      <c r="F1195" s="1">
        <f>S.FINANCIERO!J1196/S.FINANCIERO!J1195-1</f>
        <v>0.003502967792</v>
      </c>
      <c r="G1195" s="1">
        <f>S.FINANCIERO!L1196/S.FINANCIERO!L1195-1</f>
        <v>0.00252724688</v>
      </c>
      <c r="H1195" s="1">
        <f>S.FINANCIERO!N1196/S.FINANCIERO!N1195-1</f>
        <v>0.009055363014</v>
      </c>
      <c r="I1195" s="1">
        <f>S.FINANCIERO!P1196/S.FINANCIERO!P1195-1</f>
        <v>0.001227495908</v>
      </c>
      <c r="J1195" s="1">
        <f>S.FINANCIERO!R1196/S.FINANCIERO!R1195-1</f>
        <v>0.002165674066</v>
      </c>
      <c r="K1195" s="1">
        <f>S.FINANCIERO!T1196/S.FINANCIERO!T1195-1</f>
        <v>-0.002029083531</v>
      </c>
      <c r="L1195" s="1">
        <f>SUMPRODUCT(B1195:K1195, 'Ponderaciones e Índices.'!$A$4:$J$4)</f>
        <v>0.004702378056</v>
      </c>
      <c r="M1195" s="1">
        <f>'S. MATERIALES'!B1196/'S. MATERIALES'!B1195-1</f>
        <v>-0.002635046113</v>
      </c>
      <c r="N1195" s="3">
        <f>'S. MATERIALES'!D1196/'S. MATERIALES'!D1195-1</f>
        <v>-0.006252664488</v>
      </c>
      <c r="O1195" s="1">
        <f>'S. MATERIALES'!F1196/'S. MATERIALES'!F1195-1</f>
        <v>-0.02466919083</v>
      </c>
      <c r="P1195" s="1">
        <f>'S. MATERIALES'!H1196/'S. MATERIALES'!H1195-1</f>
        <v>-0.005610098177</v>
      </c>
      <c r="Q1195" s="1">
        <f>'S. MATERIALES'!J1196/'S. MATERIALES'!J1195-1</f>
        <v>-0.006926260664</v>
      </c>
      <c r="R1195" s="1">
        <f>'S. MATERIALES'!L1196/'S. MATERIALES'!L1195-1</f>
        <v>0.02266483516</v>
      </c>
      <c r="S1195" s="1">
        <f>'S. MATERIALES'!N1196/'S. MATERIALES'!N1195-1</f>
        <v>-0.007194244604</v>
      </c>
      <c r="T1195" s="1">
        <f>'S. MATERIALES'!P1196/'S. MATERIALES'!P1195-1</f>
        <v>-0.007662835249</v>
      </c>
      <c r="U1195" s="1">
        <f>'S. MATERIALES'!R1196/'S. MATERIALES'!R1195-1</f>
        <v>-0.009957325747</v>
      </c>
      <c r="V1195" s="1">
        <f>'S. MATERIALES'!T1196/'S. MATERIALES'!T1195-1</f>
        <v>-0.003401360544</v>
      </c>
      <c r="W1195" s="1">
        <f>SUMPRODUCT(M1195:V1195,'Ponderaciones e Índices.'!$A$8:$J$8)</f>
        <v>-0.00323979951</v>
      </c>
      <c r="X1195" s="1">
        <f>'S. ENERGÍA'!B1196/'S. ENERGÍA'!B1195-1</f>
        <v>-0.002448579824</v>
      </c>
      <c r="Y1195" s="1">
        <f>'S. ENERGÍA'!D1196/'S. ENERGÍA'!D1195-1</f>
        <v>0.01057890097</v>
      </c>
      <c r="Z1195" s="1">
        <f>'S. ENERGÍA'!F1196/'S. ENERGÍA'!F1195-1</f>
        <v>-0.006404782237</v>
      </c>
      <c r="AA1195" s="1">
        <f>'S. ENERGÍA'!H1196/'S. ENERGÍA'!H1195-1</f>
        <v>-0.004963524862</v>
      </c>
      <c r="AB1195" s="1">
        <f>'S. ENERGÍA'!J1196/'S. ENERGÍA'!J1195-1</f>
        <v>0.01198083067</v>
      </c>
      <c r="AC1195" s="1">
        <f>'S. ENERGÍA'!L1196/'S. ENERGÍA'!L1195-1</f>
        <v>0.007596310364</v>
      </c>
      <c r="AD1195" s="1">
        <f>'S. ENERGÍA'!N1196/'S. ENERGÍA'!N1195-1</f>
        <v>-0.004394726328</v>
      </c>
      <c r="AE1195" s="1">
        <f>'S. ENERGÍA'!P1196/'S. ENERGÍA'!P1195-1</f>
        <v>0.008685581934</v>
      </c>
      <c r="AF1195" s="1">
        <f>'S. ENERGÍA'!R1196/'S. ENERGÍA'!R1195-1</f>
        <v>0.002369668246</v>
      </c>
      <c r="AG1195" s="1">
        <f>'S. ENERGÍA'!T1196/'S. ENERGÍA'!T1195-1</f>
        <v>0.01408450704</v>
      </c>
      <c r="AH1195" s="1">
        <f>SUMPRODUCT(X1195:AG1195,'Ponderaciones e Índices.'!$A$12:$J$12)</f>
        <v>0.005024177165</v>
      </c>
    </row>
    <row r="1196">
      <c r="A1196" s="1">
        <f>S.FINANCIERO!A1197</f>
        <v>43670</v>
      </c>
      <c r="B1196" s="1">
        <f>S.FINANCIERO!B1197/S.FINANCIERO!B1196-1</f>
        <v>-0.004360189573</v>
      </c>
      <c r="C1196" s="1">
        <f>S.FINANCIERO!D1197/S.FINANCIERO!D1196-1</f>
        <v>0.003494693244</v>
      </c>
      <c r="D1196" s="1">
        <f>S.FINANCIERO!F1197/S.FINANCIERO!F1196-1</f>
        <v>0.006353368294</v>
      </c>
      <c r="E1196" s="1">
        <f>S.FINANCIERO!H1197/S.FINANCIERO!H1196-1</f>
        <v>0.006731595531</v>
      </c>
      <c r="F1196" s="1">
        <f>S.FINANCIERO!J1197/S.FINANCIERO!J1196-1</f>
        <v>0.007175409677</v>
      </c>
      <c r="G1196" s="1">
        <f>S.FINANCIERO!L1197/S.FINANCIERO!L1196-1</f>
        <v>0.008507956515</v>
      </c>
      <c r="H1196" s="1">
        <f>S.FINANCIERO!N1197/S.FINANCIERO!N1196-1</f>
        <v>0.01747703635</v>
      </c>
      <c r="I1196" s="1">
        <f>S.FINANCIERO!P1197/S.FINANCIERO!P1196-1</f>
        <v>0.001634654679</v>
      </c>
      <c r="J1196" s="1">
        <f>S.FINANCIERO!R1197/S.FINANCIERO!R1196-1</f>
        <v>-0.001260579867</v>
      </c>
      <c r="K1196" s="1">
        <f>S.FINANCIERO!T1197/S.FINANCIERO!T1196-1</f>
        <v>0.0003388681803</v>
      </c>
      <c r="L1196" s="1">
        <f>SUMPRODUCT(B1196:K1196, 'Ponderaciones e Índices.'!$A$4:$J$4)</f>
        <v>0.004725989852</v>
      </c>
      <c r="M1196" s="1">
        <f>'S. MATERIALES'!B1197/'S. MATERIALES'!B1196-1</f>
        <v>0.004843681198</v>
      </c>
      <c r="N1196" s="3">
        <f>'S. MATERIALES'!D1197/'S. MATERIALES'!D1196-1</f>
        <v>0.009438009438</v>
      </c>
      <c r="O1196" s="1">
        <f>'S. MATERIALES'!F1197/'S. MATERIALES'!F1196-1</f>
        <v>0.007590613786</v>
      </c>
      <c r="P1196" s="1">
        <f>'S. MATERIALES'!H1197/'S. MATERIALES'!H1196-1</f>
        <v>0.01607898449</v>
      </c>
      <c r="Q1196" s="1">
        <f>'S. MATERIALES'!J1197/'S. MATERIALES'!J1196-1</f>
        <v>0.003487284171</v>
      </c>
      <c r="R1196" s="1">
        <f>'S. MATERIALES'!L1197/'S. MATERIALES'!L1196-1</f>
        <v>0.008394895903</v>
      </c>
      <c r="S1196" s="1">
        <f>'S. MATERIALES'!N1197/'S. MATERIALES'!N1196-1</f>
        <v>0.01268115942</v>
      </c>
      <c r="T1196" s="1">
        <f>'S. MATERIALES'!P1197/'S. MATERIALES'!P1196-1</f>
        <v>-0.005405405405</v>
      </c>
      <c r="U1196" s="1">
        <f>'S. MATERIALES'!R1197/'S. MATERIALES'!R1196-1</f>
        <v>-0.03017241379</v>
      </c>
      <c r="V1196" s="1">
        <f>'S. MATERIALES'!T1197/'S. MATERIALES'!T1196-1</f>
        <v>0.05021940517</v>
      </c>
      <c r="W1196" s="1">
        <f>SUMPRODUCT(M1196:V1196,'Ponderaciones e Índices.'!$A$8:$J$8)</f>
        <v>-0.0009340280918</v>
      </c>
      <c r="X1196" s="1">
        <f>'S. ENERGÍA'!B1197/'S. ENERGÍA'!B1196-1</f>
        <v>-0.01570937653</v>
      </c>
      <c r="Y1196" s="1">
        <f>'S. ENERGÍA'!D1197/'S. ENERGÍA'!D1196-1</f>
        <v>-0.01366676359</v>
      </c>
      <c r="Z1196" s="1">
        <f>'S. ENERGÍA'!F1197/'S. ENERGÍA'!F1196-1</f>
        <v>-0.01138805329</v>
      </c>
      <c r="AA1196" s="1">
        <f>'S. ENERGÍA'!H1197/'S. ENERGÍA'!H1196-1</f>
        <v>-0.01345476028</v>
      </c>
      <c r="AB1196" s="1">
        <f>'S. ENERGÍA'!J1197/'S. ENERGÍA'!J1196-1</f>
        <v>-0.02999210734</v>
      </c>
      <c r="AC1196" s="1">
        <f>'S. ENERGÍA'!L1197/'S. ENERGÍA'!L1196-1</f>
        <v>0.005923532579</v>
      </c>
      <c r="AD1196" s="1">
        <f>'S. ENERGÍA'!N1197/'S. ENERGÍA'!N1196-1</f>
        <v>-0.007825040128</v>
      </c>
      <c r="AE1196" s="1">
        <f>'S. ENERGÍA'!P1197/'S. ENERGÍA'!P1196-1</f>
        <v>-0.009184845006</v>
      </c>
      <c r="AF1196" s="1">
        <f>'S. ENERGÍA'!R1197/'S. ENERGÍA'!R1196-1</f>
        <v>-0.009456264775</v>
      </c>
      <c r="AG1196" s="1">
        <f>'S. ENERGÍA'!T1197/'S. ENERGÍA'!T1196-1</f>
        <v>-0.01080246914</v>
      </c>
      <c r="AH1196" s="1">
        <f>SUMPRODUCT(X1196:AG1196,'Ponderaciones e Índices.'!$A$12:$J$12)</f>
        <v>-0.01388977248</v>
      </c>
    </row>
    <row r="1197">
      <c r="A1197" s="1">
        <f>S.FINANCIERO!A1198</f>
        <v>43671</v>
      </c>
      <c r="B1197" s="1">
        <f>S.FINANCIERO!B1198/S.FINANCIERO!B1197-1</f>
        <v>-0.005140898705</v>
      </c>
      <c r="C1197" s="1">
        <f>S.FINANCIERO!D1198/S.FINANCIERO!D1197-1</f>
        <v>-0.003869469883</v>
      </c>
      <c r="D1197" s="1">
        <f>S.FINANCIERO!F1198/S.FINANCIERO!F1197-1</f>
        <v>0.0004008417677</v>
      </c>
      <c r="E1197" s="1">
        <f>S.FINANCIERO!H1198/S.FINANCIERO!H1197-1</f>
        <v>0.006259780908</v>
      </c>
      <c r="F1197" s="1">
        <f>S.FINANCIERO!J1198/S.FINANCIERO!J1197-1</f>
        <v>-0.0006739193222</v>
      </c>
      <c r="G1197" s="1">
        <f>S.FINANCIERO!L1198/S.FINANCIERO!L1197-1</f>
        <v>-0.002030932667</v>
      </c>
      <c r="H1197" s="1">
        <f>S.FINANCIERO!N1198/S.FINANCIERO!N1197-1</f>
        <v>0.003557409756</v>
      </c>
      <c r="I1197" s="1">
        <f>S.FINANCIERO!P1198/S.FINANCIERO!P1197-1</f>
        <v>-0.01060791514</v>
      </c>
      <c r="J1197" s="1">
        <f>S.FINANCIERO!R1198/S.FINANCIERO!R1197-1</f>
        <v>-0.008835196538</v>
      </c>
      <c r="K1197" s="1">
        <f>S.FINANCIERO!T1198/S.FINANCIERO!T1197-1</f>
        <v>-0.01422764228</v>
      </c>
      <c r="L1197" s="1">
        <f>SUMPRODUCT(B1197:K1197, 'Ponderaciones e Índices.'!$A$4:$J$4)</f>
        <v>-0.002739082712</v>
      </c>
      <c r="M1197" s="1">
        <f>'S. MATERIALES'!B1198/'S. MATERIALES'!B1197-1</f>
        <v>-0.01709027169</v>
      </c>
      <c r="N1197" s="3">
        <f>'S. MATERIALES'!D1198/'S. MATERIALES'!D1197-1</f>
        <v>0.001983283751</v>
      </c>
      <c r="O1197" s="1">
        <f>'S. MATERIALES'!F1198/'S. MATERIALES'!F1197-1</f>
        <v>-0.007533430425</v>
      </c>
      <c r="P1197" s="1">
        <f>'S. MATERIALES'!H1198/'S. MATERIALES'!H1197-1</f>
        <v>-0.009161576902</v>
      </c>
      <c r="Q1197" s="1">
        <f>'S. MATERIALES'!J1198/'S. MATERIALES'!J1197-1</f>
        <v>-0.003729445669</v>
      </c>
      <c r="R1197" s="1">
        <f>'S. MATERIALES'!L1198/'S. MATERIALES'!L1197-1</f>
        <v>-0.05427905428</v>
      </c>
      <c r="S1197" s="1">
        <f>'S. MATERIALES'!N1198/'S. MATERIALES'!N1197-1</f>
        <v>-0.01610017889</v>
      </c>
      <c r="T1197" s="1">
        <f>'S. MATERIALES'!P1198/'S. MATERIALES'!P1197-1</f>
        <v>-0.0349378882</v>
      </c>
      <c r="U1197" s="1">
        <f>'S. MATERIALES'!R1198/'S. MATERIALES'!R1197-1</f>
        <v>-0.02962962963</v>
      </c>
      <c r="V1197" s="1">
        <f>'S. MATERIALES'!T1198/'S. MATERIALES'!T1197-1</f>
        <v>-0.04131847725</v>
      </c>
      <c r="W1197" s="1">
        <f>SUMPRODUCT(M1197:V1197,'Ponderaciones e Índices.'!$A$8:$J$8)</f>
        <v>-0.02541027389</v>
      </c>
      <c r="X1197" s="1">
        <f>'S. ENERGÍA'!B1198/'S. ENERGÍA'!B1197-1</f>
        <v>-0.02668329177</v>
      </c>
      <c r="Y1197" s="1">
        <f>'S. ENERGÍA'!D1198/'S. ENERGÍA'!D1197-1</f>
        <v>-0.03007075472</v>
      </c>
      <c r="Z1197" s="1">
        <f>'S. ENERGÍA'!F1198/'S. ENERGÍA'!F1197-1</f>
        <v>-0.03999130624</v>
      </c>
      <c r="AA1197" s="1">
        <f>'S. ENERGÍA'!H1198/'S. ENERGÍA'!H1197-1</f>
        <v>0.001532369841</v>
      </c>
      <c r="AB1197" s="1">
        <f>'S. ENERGÍA'!J1198/'S. ENERGÍA'!J1197-1</f>
        <v>-0.0179007323</v>
      </c>
      <c r="AC1197" s="1">
        <f>'S. ENERGÍA'!L1198/'S. ENERGÍA'!L1197-1</f>
        <v>-0.03345824411</v>
      </c>
      <c r="AD1197" s="1">
        <f>'S. ENERGÍA'!N1198/'S. ENERGÍA'!N1197-1</f>
        <v>-0.01071789687</v>
      </c>
      <c r="AE1197" s="1">
        <f>'S. ENERGÍA'!P1198/'S. ENERGÍA'!P1197-1</f>
        <v>-0.02954808806</v>
      </c>
      <c r="AF1197" s="1">
        <f>'S. ENERGÍA'!R1198/'S. ENERGÍA'!R1197-1</f>
        <v>-0.01193317422</v>
      </c>
      <c r="AG1197" s="1">
        <f>'S. ENERGÍA'!T1198/'S. ENERGÍA'!T1197-1</f>
        <v>-0.02496099844</v>
      </c>
      <c r="AH1197" s="1">
        <f>SUMPRODUCT(X1197:AG1197,'Ponderaciones e Índices.'!$A$12:$J$12)</f>
        <v>-0.02367272636</v>
      </c>
    </row>
    <row r="1198">
      <c r="A1198" s="1">
        <f>S.FINANCIERO!A1199</f>
        <v>43672</v>
      </c>
      <c r="B1198" s="1">
        <f>S.FINANCIERO!B1199/S.FINANCIERO!B1198-1</f>
        <v>0.002583732057</v>
      </c>
      <c r="C1198" s="1">
        <f>S.FINANCIERO!D1199/S.FINANCIERO!D1198-1</f>
        <v>0.0001294833614</v>
      </c>
      <c r="D1198" s="1">
        <f>S.FINANCIERO!F1199/S.FINANCIERO!F1198-1</f>
        <v>0.001502554342</v>
      </c>
      <c r="E1198" s="1">
        <f>S.FINANCIERO!H1199/S.FINANCIERO!H1198-1</f>
        <v>-0.002686271738</v>
      </c>
      <c r="F1198" s="1">
        <f>S.FINANCIERO!J1199/S.FINANCIERO!J1198-1</f>
        <v>-0.001926782274</v>
      </c>
      <c r="G1198" s="1">
        <f>S.FINANCIERO!L1199/S.FINANCIERO!L1198-1</f>
        <v>0.004383218535</v>
      </c>
      <c r="H1198" s="1">
        <f>S.FINANCIERO!N1199/S.FINANCIERO!N1198-1</f>
        <v>0.004471967191</v>
      </c>
      <c r="I1198" s="1">
        <f>S.FINANCIERO!P1199/S.FINANCIERO!P1198-1</f>
        <v>0.004536082474</v>
      </c>
      <c r="J1198" s="1">
        <f>S.FINANCIERO!R1199/S.FINANCIERO!R1198-1</f>
        <v>0.00345643078</v>
      </c>
      <c r="K1198" s="1">
        <f>S.FINANCIERO!T1199/S.FINANCIERO!T1198-1</f>
        <v>0.00206185567</v>
      </c>
      <c r="L1198" s="1">
        <f>SUMPRODUCT(B1198:K1198, 'Ponderaciones e Índices.'!$A$4:$J$4)</f>
        <v>0.001547959071</v>
      </c>
      <c r="M1198" s="1">
        <f>'S. MATERIALES'!B1199/'S. MATERIALES'!B1198-1</f>
        <v>0.001337494427</v>
      </c>
      <c r="N1198" s="3">
        <f>'S. MATERIALES'!D1199/'S. MATERIALES'!D1198-1</f>
        <v>0.001131061784</v>
      </c>
      <c r="O1198" s="1">
        <f>'S. MATERIALES'!F1199/'S. MATERIALES'!F1198-1</f>
        <v>-0.001267325676</v>
      </c>
      <c r="P1198" s="1">
        <f>'S. MATERIALES'!H1199/'S. MATERIALES'!H1198-1</f>
        <v>-0.001400952648</v>
      </c>
      <c r="Q1198" s="1">
        <f>'S. MATERIALES'!J1199/'S. MATERIALES'!J1198-1</f>
        <v>0.001361238727</v>
      </c>
      <c r="R1198" s="1">
        <f>'S. MATERIALES'!L1199/'S. MATERIALES'!L1198-1</f>
        <v>-0.01232394366</v>
      </c>
      <c r="S1198" s="1">
        <f>'S. MATERIALES'!N1199/'S. MATERIALES'!N1198-1</f>
        <v>0.01636363636</v>
      </c>
      <c r="T1198" s="1">
        <f>'S. MATERIALES'!P1199/'S. MATERIALES'!P1198-1</f>
        <v>0.006436041834</v>
      </c>
      <c r="U1198" s="1">
        <f>'S. MATERIALES'!R1199/'S. MATERIALES'!R1198-1</f>
        <v>-0.01221374046</v>
      </c>
      <c r="V1198" s="1">
        <f>'S. MATERIALES'!T1199/'S. MATERIALES'!T1198-1</f>
        <v>0.0009685230024</v>
      </c>
      <c r="W1198" s="1">
        <f>SUMPRODUCT(M1198:V1198,'Ponderaciones e Índices.'!$A$8:$J$8)</f>
        <v>-0.0004413723177</v>
      </c>
      <c r="X1198" s="1">
        <f>'S. ENERGÍA'!B1199/'S. ENERGÍA'!B1198-1</f>
        <v>-0.0005124263387</v>
      </c>
      <c r="Y1198" s="1">
        <f>'S. ENERGÍA'!D1199/'S. ENERGÍA'!D1198-1</f>
        <v>-0.001519756839</v>
      </c>
      <c r="Z1198" s="1">
        <f>'S. ENERGÍA'!F1199/'S. ENERGÍA'!F1198-1</f>
        <v>0.001584786054</v>
      </c>
      <c r="AA1198" s="1">
        <f>'S. ENERGÍA'!H1199/'S. ENERGÍA'!H1198-1</f>
        <v>-0.01315720968</v>
      </c>
      <c r="AB1198" s="1">
        <f>'S. ENERGÍA'!J1199/'S. ENERGÍA'!J1198-1</f>
        <v>0.006628003314</v>
      </c>
      <c r="AC1198" s="1">
        <f>'S. ENERGÍA'!L1199/'S. ENERGÍA'!L1198-1</f>
        <v>-0.004153973968</v>
      </c>
      <c r="AD1198" s="1">
        <f>'S. ENERGÍA'!N1199/'S. ENERGÍA'!N1198-1</f>
        <v>-0.01042518397</v>
      </c>
      <c r="AE1198" s="1">
        <f>'S. ENERGÍA'!P1199/'S. ENERGÍA'!P1198-1</f>
        <v>-0.03164179104</v>
      </c>
      <c r="AF1198" s="1">
        <f>'S. ENERGÍA'!R1199/'S. ENERGÍA'!R1198-1</f>
        <v>-0.01449275362</v>
      </c>
      <c r="AG1198" s="1">
        <f>'S. ENERGÍA'!T1199/'S. ENERGÍA'!T1198-1</f>
        <v>-0.016</v>
      </c>
      <c r="AH1198" s="1">
        <f>SUMPRODUCT(X1198:AG1198,'Ponderaciones e Índices.'!$A$12:$J$12)</f>
        <v>-0.004580688185</v>
      </c>
    </row>
    <row r="1199">
      <c r="A1199" s="1">
        <f>S.FINANCIERO!A1200</f>
        <v>43675</v>
      </c>
      <c r="B1199" s="1">
        <f>S.FINANCIERO!B1200/S.FINANCIERO!B1199-1</f>
        <v>0</v>
      </c>
      <c r="C1199" s="1">
        <f>S.FINANCIERO!D1200/S.FINANCIERO!D1199-1</f>
        <v>0.001941998964</v>
      </c>
      <c r="D1199" s="1">
        <f>S.FINANCIERO!F1200/S.FINANCIERO!F1199-1</f>
        <v>0.002600520104</v>
      </c>
      <c r="E1199" s="1">
        <f>S.FINANCIERO!H1200/S.FINANCIERO!H1199-1</f>
        <v>0.003685851999</v>
      </c>
      <c r="F1199" s="1">
        <f>S.FINANCIERO!J1200/S.FINANCIERO!J1199-1</f>
        <v>-0.0008687258687</v>
      </c>
      <c r="G1199" s="1">
        <f>S.FINANCIERO!L1200/S.FINANCIERO!L1199-1</f>
        <v>-0.00187032419</v>
      </c>
      <c r="H1199" s="1">
        <f>S.FINANCIERO!N1200/S.FINANCIERO!N1199-1</f>
        <v>-0.001073302251</v>
      </c>
      <c r="I1199" s="1">
        <f>S.FINANCIERO!P1200/S.FINANCIERO!P1199-1</f>
        <v>-0.00697865353</v>
      </c>
      <c r="J1199" s="1">
        <f>S.FINANCIERO!R1200/S.FINANCIERO!R1199-1</f>
        <v>-0.001269035533</v>
      </c>
      <c r="K1199" s="1">
        <f>S.FINANCIERO!T1200/S.FINANCIERO!T1199-1</f>
        <v>0.003429355281</v>
      </c>
      <c r="L1199" s="1">
        <f>SUMPRODUCT(B1199:K1199, 'Ponderaciones e Índices.'!$A$4:$J$4)</f>
        <v>-0.0004140790551</v>
      </c>
      <c r="M1199" s="1">
        <f>'S. MATERIALES'!B1200/'S. MATERIALES'!B1199-1</f>
        <v>0.007569011576</v>
      </c>
      <c r="N1199" s="3">
        <f>'S. MATERIALES'!D1200/'S. MATERIALES'!D1199-1</f>
        <v>0.01030927835</v>
      </c>
      <c r="O1199" s="1">
        <f>'S. MATERIALES'!F1200/'S. MATERIALES'!F1199-1</f>
        <v>0.01266262389</v>
      </c>
      <c r="P1199" s="1">
        <f>'S. MATERIALES'!H1200/'S. MATERIALES'!H1199-1</f>
        <v>0.001964085297</v>
      </c>
      <c r="Q1199" s="1">
        <f>'S. MATERIALES'!J1200/'S. MATERIALES'!J1199-1</f>
        <v>0.005862361937</v>
      </c>
      <c r="R1199" s="1">
        <f>'S. MATERIALES'!L1200/'S. MATERIALES'!L1199-1</f>
        <v>-0.003565062389</v>
      </c>
      <c r="S1199" s="1">
        <f>'S. MATERIALES'!N1200/'S. MATERIALES'!N1199-1</f>
        <v>0.003577817531</v>
      </c>
      <c r="T1199" s="1">
        <f>'S. MATERIALES'!P1200/'S. MATERIALES'!P1199-1</f>
        <v>-0.02158273381</v>
      </c>
      <c r="U1199" s="1">
        <f>'S. MATERIALES'!R1200/'S. MATERIALES'!R1199-1</f>
        <v>0.01391035549</v>
      </c>
      <c r="V1199" s="1">
        <f>'S. MATERIALES'!T1200/'S. MATERIALES'!T1199-1</f>
        <v>0.01209482342</v>
      </c>
      <c r="W1199" s="1">
        <f>SUMPRODUCT(M1199:V1199,'Ponderaciones e Índices.'!$A$8:$J$8)</f>
        <v>0.00259625939</v>
      </c>
      <c r="X1199" s="1">
        <f>'S. ENERGÍA'!B1200/'S. ENERGÍA'!B1199-1</f>
        <v>-0.01845680595</v>
      </c>
      <c r="Y1199" s="1">
        <f>'S. ENERGÍA'!D1200/'S. ENERGÍA'!D1199-1</f>
        <v>-0.01308980213</v>
      </c>
      <c r="Z1199" s="1">
        <f>'S. ENERGÍA'!F1200/'S. ENERGÍA'!F1199-1</f>
        <v>-0.007007233273</v>
      </c>
      <c r="AA1199" s="1">
        <f>'S. ENERGÍA'!H1200/'S. ENERGÍA'!H1199-1</f>
        <v>0.008836228537</v>
      </c>
      <c r="AB1199" s="1">
        <f>'S. ENERGÍA'!J1200/'S. ENERGÍA'!J1199-1</f>
        <v>-0.03703703704</v>
      </c>
      <c r="AC1199" s="1">
        <f>'S. ENERGÍA'!L1200/'S. ENERGÍA'!L1199-1</f>
        <v>0.001112347052</v>
      </c>
      <c r="AD1199" s="1">
        <f>'S. ENERGÍA'!N1200/'S. ENERGÍA'!N1199-1</f>
        <v>-0.009295600083</v>
      </c>
      <c r="AE1199" s="1">
        <f>'S. ENERGÍA'!P1200/'S. ENERGÍA'!P1199-1</f>
        <v>-0.02219482121</v>
      </c>
      <c r="AF1199" s="1">
        <f>'S. ENERGÍA'!R1200/'S. ENERGÍA'!R1199-1</f>
        <v>-0.01960784314</v>
      </c>
      <c r="AG1199" s="1">
        <f>'S. ENERGÍA'!T1200/'S. ENERGÍA'!T1199-1</f>
        <v>-0.01300813008</v>
      </c>
      <c r="AH1199" s="1">
        <f>SUMPRODUCT(X1199:AG1199,'Ponderaciones e Índices.'!$A$12:$J$12)</f>
        <v>-0.01497633776</v>
      </c>
    </row>
    <row r="1200">
      <c r="A1200" s="1">
        <f>S.FINANCIERO!A1201</f>
        <v>43676</v>
      </c>
      <c r="B1200" s="1">
        <f>S.FINANCIERO!B1201/S.FINANCIERO!B1200-1</f>
        <v>-0.005917724539</v>
      </c>
      <c r="C1200" s="1">
        <f>S.FINANCIERO!D1201/S.FINANCIERO!D1200-1</f>
        <v>-0.003747254167</v>
      </c>
      <c r="D1200" s="1">
        <f>S.FINANCIERO!F1201/S.FINANCIERO!F1200-1</f>
        <v>-0.00648443735</v>
      </c>
      <c r="E1200" s="1">
        <f>S.FINANCIERO!H1201/S.FINANCIERO!H1200-1</f>
        <v>-0.004519774011</v>
      </c>
      <c r="F1200" s="1">
        <f>S.FINANCIERO!J1201/S.FINANCIERO!J1200-1</f>
        <v>-0.001159308279</v>
      </c>
      <c r="G1200" s="1">
        <f>S.FINANCIERO!L1201/S.FINANCIERO!L1200-1</f>
        <v>-0.003123048095</v>
      </c>
      <c r="H1200" s="1">
        <f>S.FINANCIERO!N1201/S.FINANCIERO!N1200-1</f>
        <v>-0.0059954615</v>
      </c>
      <c r="I1200" s="1">
        <f>S.FINANCIERO!P1201/S.FINANCIERO!P1200-1</f>
        <v>-0.01198842497</v>
      </c>
      <c r="J1200" s="1">
        <f>S.FINANCIERO!R1201/S.FINANCIERO!R1200-1</f>
        <v>-0.004901070975</v>
      </c>
      <c r="K1200" s="1">
        <f>S.FINANCIERO!T1201/S.FINANCIERO!T1200-1</f>
        <v>-0.001025290499</v>
      </c>
      <c r="L1200" s="1">
        <f>SUMPRODUCT(B1200:K1200, 'Ponderaciones e Índices.'!$A$4:$J$4)</f>
        <v>-0.005389193687</v>
      </c>
      <c r="M1200" s="1">
        <f>'S. MATERIALES'!B1201/'S. MATERIALES'!B1200-1</f>
        <v>-0.01104728237</v>
      </c>
      <c r="N1200" s="3">
        <f>'S. MATERIALES'!D1201/'S. MATERIALES'!D1200-1</f>
        <v>-0.003634330445</v>
      </c>
      <c r="O1200" s="1">
        <f>'S. MATERIALES'!F1201/'S. MATERIALES'!F1200-1</f>
        <v>-0.001253066716</v>
      </c>
      <c r="P1200" s="1">
        <f>'S. MATERIALES'!H1201/'S. MATERIALES'!H1200-1</f>
        <v>0.001120134416</v>
      </c>
      <c r="Q1200" s="1">
        <f>'S. MATERIALES'!J1201/'S. MATERIALES'!J1200-1</f>
        <v>-0.005828194949</v>
      </c>
      <c r="R1200" s="1">
        <f>'S. MATERIALES'!L1201/'S. MATERIALES'!L1200-1</f>
        <v>-0.008944543828</v>
      </c>
      <c r="S1200" s="1">
        <f>'S. MATERIALES'!N1201/'S. MATERIALES'!N1200-1</f>
        <v>0.001782531194</v>
      </c>
      <c r="T1200" s="1">
        <f>'S. MATERIALES'!P1201/'S. MATERIALES'!P1200-1</f>
        <v>-0.008986928105</v>
      </c>
      <c r="U1200" s="1">
        <f>'S. MATERIALES'!R1201/'S. MATERIALES'!R1200-1</f>
        <v>0.003048780488</v>
      </c>
      <c r="V1200" s="1">
        <f>'S. MATERIALES'!T1201/'S. MATERIALES'!T1200-1</f>
        <v>0.008604206501</v>
      </c>
      <c r="W1200" s="1">
        <f>SUMPRODUCT(M1200:V1200,'Ponderaciones e Índices.'!$A$8:$J$8)</f>
        <v>-0.00346694643</v>
      </c>
      <c r="X1200" s="1">
        <f>'S. ENERGÍA'!B1201/'S. ENERGÍA'!B1200-1</f>
        <v>0</v>
      </c>
      <c r="Y1200" s="1">
        <f>'S. ENERGÍA'!D1201/'S. ENERGÍA'!D1200-1</f>
        <v>0.01850709439</v>
      </c>
      <c r="Z1200" s="1">
        <f>'S. ENERGÍA'!F1201/'S. ENERGÍA'!F1200-1</f>
        <v>-0.002731618484</v>
      </c>
      <c r="AA1200" s="1">
        <f>'S. ENERGÍA'!H1201/'S. ENERGÍA'!H1200-1</f>
        <v>-0.006914957328</v>
      </c>
      <c r="AB1200" s="1">
        <f>'S. ENERGÍA'!J1201/'S. ENERGÍA'!J1200-1</f>
        <v>0.04188034188</v>
      </c>
      <c r="AC1200" s="1">
        <f>'S. ENERGÍA'!L1201/'S. ENERGÍA'!L1200-1</f>
        <v>0.01083333333</v>
      </c>
      <c r="AD1200" s="1">
        <f>'S. ENERGÍA'!N1201/'S. ENERGÍA'!N1200-1</f>
        <v>-0.005004170142</v>
      </c>
      <c r="AE1200" s="1">
        <f>'S. ENERGÍA'!P1201/'S. ENERGÍA'!P1200-1</f>
        <v>0.05989911728</v>
      </c>
      <c r="AF1200" s="1">
        <f>'S. ENERGÍA'!R1201/'S. ENERGÍA'!R1200-1</f>
        <v>0.0275</v>
      </c>
      <c r="AG1200" s="1">
        <f>'S. ENERGÍA'!T1201/'S. ENERGÍA'!T1200-1</f>
        <v>0.04612850082</v>
      </c>
      <c r="AH1200" s="1">
        <f>SUMPRODUCT(X1200:AG1200,'Ponderaciones e Índices.'!$A$12:$J$12)</f>
        <v>0.01725745869</v>
      </c>
    </row>
    <row r="1201">
      <c r="A1201" s="1">
        <f>S.FINANCIERO!A1202</f>
        <v>43677</v>
      </c>
      <c r="B1201" s="1">
        <f>S.FINANCIERO!B1202/S.FINANCIERO!B1201-1</f>
        <v>0.0006721075372</v>
      </c>
      <c r="C1201" s="1">
        <f>S.FINANCIERO!D1202/S.FINANCIERO!D1201-1</f>
        <v>0.0006485084306</v>
      </c>
      <c r="D1201" s="1">
        <f>S.FINANCIERO!F1202/S.FINANCIERO!F1201-1</f>
        <v>-0.007932523346</v>
      </c>
      <c r="E1201" s="1">
        <f>S.FINANCIERO!H1202/S.FINANCIERO!H1201-1</f>
        <v>-0.0002837684449</v>
      </c>
      <c r="F1201" s="1">
        <f>S.FINANCIERO!J1202/S.FINANCIERO!J1201-1</f>
        <v>0.004255730728</v>
      </c>
      <c r="G1201" s="1">
        <f>S.FINANCIERO!L1202/S.FINANCIERO!L1201-1</f>
        <v>0.000626566416</v>
      </c>
      <c r="H1201" s="1">
        <f>S.FINANCIERO!N1202/S.FINANCIERO!N1201-1</f>
        <v>-0.0001513310648</v>
      </c>
      <c r="I1201" s="1">
        <f>S.FINANCIERO!P1202/S.FINANCIERO!P1201-1</f>
        <v>0</v>
      </c>
      <c r="J1201" s="1">
        <f>S.FINANCIERO!R1202/S.FINANCIERO!R1201-1</f>
        <v>0.0003648303539</v>
      </c>
      <c r="K1201" s="1">
        <f>S.FINANCIERO!T1202/S.FINANCIERO!T1201-1</f>
        <v>-0.008552856654</v>
      </c>
      <c r="L1201" s="1">
        <f>SUMPRODUCT(B1201:K1201, 'Ponderaciones e Índices.'!$A$4:$J$4)</f>
        <v>-0.00001131534998</v>
      </c>
      <c r="M1201" s="1">
        <f>'S. MATERIALES'!B1202/'S. MATERIALES'!B1201-1</f>
        <v>-0.04155495979</v>
      </c>
      <c r="N1201" s="3">
        <f>'S. MATERIALES'!D1202/'S. MATERIALES'!D1201-1</f>
        <v>-0.03268799102</v>
      </c>
      <c r="O1201" s="1">
        <f>'S. MATERIALES'!F1202/'S. MATERIALES'!F1201-1</f>
        <v>-0.02127603376</v>
      </c>
      <c r="P1201" s="1">
        <f>'S. MATERIALES'!H1202/'S. MATERIALES'!H1201-1</f>
        <v>-0.03496503497</v>
      </c>
      <c r="Q1201" s="1">
        <f>'S. MATERIALES'!J1202/'S. MATERIALES'!J1201-1</f>
        <v>-0.02548853016</v>
      </c>
      <c r="R1201" s="1">
        <f>'S. MATERIALES'!L1202/'S. MATERIALES'!L1201-1</f>
        <v>-0.02527075812</v>
      </c>
      <c r="S1201" s="1">
        <f>'S. MATERIALES'!N1202/'S. MATERIALES'!N1201-1</f>
        <v>-0.04982206406</v>
      </c>
      <c r="T1201" s="1">
        <f>'S. MATERIALES'!P1202/'S. MATERIALES'!P1201-1</f>
        <v>0.002473206925</v>
      </c>
      <c r="U1201" s="1">
        <f>'S. MATERIALES'!R1202/'S. MATERIALES'!R1201-1</f>
        <v>-0.02887537994</v>
      </c>
      <c r="V1201" s="1">
        <f>'S. MATERIALES'!T1202/'S. MATERIALES'!T1201-1</f>
        <v>-0.04739336493</v>
      </c>
      <c r="W1201" s="1">
        <f>SUMPRODUCT(M1201:V1201,'Ponderaciones e Índices.'!$A$8:$J$8)</f>
        <v>-0.03031506355</v>
      </c>
      <c r="X1201" s="1">
        <f>'S. ENERGÍA'!B1202/'S. ENERGÍA'!B1201-1</f>
        <v>-0.01096892139</v>
      </c>
      <c r="Y1201" s="1">
        <f>'S. ENERGÍA'!D1202/'S. ENERGÍA'!D1201-1</f>
        <v>0.01241671714</v>
      </c>
      <c r="Z1201" s="1">
        <f>'S. ENERGÍA'!F1202/'S. ENERGÍA'!F1201-1</f>
        <v>0.006162976489</v>
      </c>
      <c r="AA1201" s="1">
        <f>'S. ENERGÍA'!H1202/'S. ENERGÍA'!H1201-1</f>
        <v>0</v>
      </c>
      <c r="AB1201" s="1">
        <f>'S. ENERGÍA'!J1202/'S. ENERGÍA'!J1201-1</f>
        <v>0.006562756358</v>
      </c>
      <c r="AC1201" s="1">
        <f>'S. ENERGÍA'!L1202/'S. ENERGÍA'!L1201-1</f>
        <v>-0.006870019236</v>
      </c>
      <c r="AD1201" s="1">
        <f>'S. ENERGÍA'!N1202/'S. ENERGÍA'!N1201-1</f>
        <v>0.003562447611</v>
      </c>
      <c r="AE1201" s="1">
        <f>'S. ENERGÍA'!P1202/'S. ENERGÍA'!P1201-1</f>
        <v>0.03509815586</v>
      </c>
      <c r="AF1201" s="1">
        <f>'S. ENERGÍA'!R1202/'S. ENERGÍA'!R1201-1</f>
        <v>0.03163017032</v>
      </c>
      <c r="AG1201" s="1">
        <f>'S. ENERGÍA'!T1202/'S. ENERGÍA'!T1201-1</f>
        <v>0.06299212598</v>
      </c>
      <c r="AH1201" s="1">
        <f>SUMPRODUCT(X1201:AG1201,'Ponderaciones e Índices.'!$A$12:$J$12)</f>
        <v>0.01140832275</v>
      </c>
    </row>
    <row r="1202">
      <c r="A1202" s="1">
        <f>S.FINANCIERO!A1203</f>
        <v>43678</v>
      </c>
      <c r="B1202" s="1">
        <f>S.FINANCIERO!B1203/S.FINANCIERO!B1202-1</f>
        <v>-0.01333717137</v>
      </c>
      <c r="C1202" s="1">
        <f>S.FINANCIERO!D1203/S.FINANCIERO!D1202-1</f>
        <v>-0.01464679196</v>
      </c>
      <c r="D1202" s="1">
        <f>S.FINANCIERO!F1203/S.FINANCIERO!F1202-1</f>
        <v>-0.01417004049</v>
      </c>
      <c r="E1202" s="1">
        <f>S.FINANCIERO!H1203/S.FINANCIERO!H1202-1</f>
        <v>-0.005535055351</v>
      </c>
      <c r="F1202" s="1">
        <f>S.FINANCIERO!J1203/S.FINANCIERO!J1202-1</f>
        <v>-0.01280939998</v>
      </c>
      <c r="G1202" s="1">
        <f>S.FINANCIERO!L1203/S.FINANCIERO!L1202-1</f>
        <v>-0.0009392611146</v>
      </c>
      <c r="H1202" s="1">
        <f>S.FINANCIERO!N1203/S.FINANCIERO!N1202-1</f>
        <v>0.007732025635</v>
      </c>
      <c r="I1202" s="1">
        <f>S.FINANCIERO!P1203/S.FINANCIERO!P1202-1</f>
        <v>-0.03305439331</v>
      </c>
      <c r="J1202" s="1">
        <f>S.FINANCIERO!R1203/S.FINANCIERO!R1202-1</f>
        <v>-0.02625820569</v>
      </c>
      <c r="K1202" s="1">
        <f>S.FINANCIERO!T1203/S.FINANCIERO!T1202-1</f>
        <v>-0.02173913043</v>
      </c>
      <c r="L1202" s="1">
        <f>SUMPRODUCT(B1202:K1202, 'Ponderaciones e Índices.'!$A$4:$J$4)</f>
        <v>-0.01338957038</v>
      </c>
      <c r="M1202" s="1">
        <f>'S. MATERIALES'!B1203/'S. MATERIALES'!B1202-1</f>
        <v>0.04568764569</v>
      </c>
      <c r="N1202" s="3">
        <f>'S. MATERIALES'!D1203/'S. MATERIALES'!D1202-1</f>
        <v>0.04234952864</v>
      </c>
      <c r="O1202" s="1">
        <f>'S. MATERIALES'!F1203/'S. MATERIALES'!F1202-1</f>
        <v>0.0127921412</v>
      </c>
      <c r="P1202" s="1">
        <f>'S. MATERIALES'!H1203/'S. MATERIALES'!H1202-1</f>
        <v>0.02811594203</v>
      </c>
      <c r="Q1202" s="1">
        <f>'S. MATERIALES'!J1203/'S. MATERIALES'!J1202-1</f>
        <v>0.03696599826</v>
      </c>
      <c r="R1202" s="1">
        <f>'S. MATERIALES'!L1203/'S. MATERIALES'!L1202-1</f>
        <v>-0.06222222222</v>
      </c>
      <c r="S1202" s="1">
        <f>'S. MATERIALES'!N1203/'S. MATERIALES'!N1202-1</f>
        <v>0.1048689139</v>
      </c>
      <c r="T1202" s="1">
        <f>'S. MATERIALES'!P1203/'S. MATERIALES'!P1202-1</f>
        <v>-0.1167763158</v>
      </c>
      <c r="U1202" s="1">
        <f>'S. MATERIALES'!R1203/'S. MATERIALES'!R1202-1</f>
        <v>-0.02503912363</v>
      </c>
      <c r="V1202" s="1">
        <f>'S. MATERIALES'!T1203/'S. MATERIALES'!T1202-1</f>
        <v>0.09452736318</v>
      </c>
      <c r="W1202" s="1">
        <f>SUMPRODUCT(M1202:V1202,'Ponderaciones e Índices.'!$A$8:$J$8)</f>
        <v>0.001720792202</v>
      </c>
      <c r="X1202" s="1">
        <f>'S. ENERGÍA'!B1203/'S. ENERGÍA'!B1202-1</f>
        <v>0.002904673884</v>
      </c>
      <c r="Y1202" s="1">
        <f>'S. ENERGÍA'!D1203/'S. ENERGÍA'!D1202-1</f>
        <v>-0.03529763685</v>
      </c>
      <c r="Z1202" s="1">
        <f>'S. ENERGÍA'!F1203/'S. ENERGÍA'!F1202-1</f>
        <v>0.007259528131</v>
      </c>
      <c r="AA1202" s="1">
        <f>'S. ENERGÍA'!H1203/'S. ENERGÍA'!H1202-1</f>
        <v>0.005726429229</v>
      </c>
      <c r="AB1202" s="1">
        <f>'S. ENERGÍA'!J1203/'S. ENERGÍA'!J1202-1</f>
        <v>-0.02118989405</v>
      </c>
      <c r="AC1202" s="1">
        <f>'S. ENERGÍA'!L1203/'S. ENERGÍA'!L1202-1</f>
        <v>-0.01798561151</v>
      </c>
      <c r="AD1202" s="1">
        <f>'S. ENERGÍA'!N1203/'S. ENERGÍA'!N1202-1</f>
        <v>0.01169346419</v>
      </c>
      <c r="AE1202" s="1">
        <f>'S. ENERGÍA'!P1203/'S. ENERGÍA'!P1202-1</f>
        <v>-0.1201149425</v>
      </c>
      <c r="AF1202" s="1">
        <f>'S. ENERGÍA'!R1203/'S. ENERGÍA'!R1202-1</f>
        <v>-0.02830188679</v>
      </c>
      <c r="AG1202" s="1">
        <f>'S. ENERGÍA'!T1203/'S. ENERGÍA'!T1202-1</f>
        <v>0.02814814815</v>
      </c>
      <c r="AH1202" s="1">
        <f>SUMPRODUCT(X1202:AG1202,'Ponderaciones e Índices.'!$A$12:$J$12)</f>
        <v>-0.01744980446</v>
      </c>
    </row>
    <row r="1203">
      <c r="A1203" s="1">
        <f>S.FINANCIERO!A1204</f>
        <v>43679</v>
      </c>
      <c r="B1203" s="1">
        <f>S.FINANCIERO!B1204/S.FINANCIERO!B1203-1</f>
        <v>-0.006126616746</v>
      </c>
      <c r="C1203" s="1">
        <f>S.FINANCIERO!D1204/S.FINANCIERO!D1203-1</f>
        <v>-0.009602736122</v>
      </c>
      <c r="D1203" s="1">
        <f>S.FINANCIERO!F1204/S.FINANCIERO!F1203-1</f>
        <v>-0.007186858316</v>
      </c>
      <c r="E1203" s="1">
        <f>S.FINANCIERO!H1204/S.FINANCIERO!H1203-1</f>
        <v>-0.007135721421</v>
      </c>
      <c r="F1203" s="1">
        <f>S.FINANCIERO!J1204/S.FINANCIERO!J1203-1</f>
        <v>-0.006731707317</v>
      </c>
      <c r="G1203" s="1">
        <f>S.FINANCIERO!L1204/S.FINANCIERO!L1203-1</f>
        <v>-0.007521153243</v>
      </c>
      <c r="H1203" s="1">
        <f>S.FINANCIERO!N1204/S.FINANCIERO!N1203-1</f>
        <v>-0.005677283143</v>
      </c>
      <c r="I1203" s="1">
        <f>S.FINANCIERO!P1204/S.FINANCIERO!P1203-1</f>
        <v>-0.02423193423</v>
      </c>
      <c r="J1203" s="1">
        <f>S.FINANCIERO!R1204/S.FINANCIERO!R1203-1</f>
        <v>-0.01835205993</v>
      </c>
      <c r="K1203" s="1">
        <f>S.FINANCIERO!T1204/S.FINANCIERO!T1203-1</f>
        <v>-0.001410934744</v>
      </c>
      <c r="L1203" s="1">
        <f>SUMPRODUCT(B1203:K1203, 'Ponderaciones e Índices.'!$A$4:$J$4)</f>
        <v>-0.01023230095</v>
      </c>
      <c r="M1203" s="1">
        <f>'S. MATERIALES'!B1204/'S. MATERIALES'!B1203-1</f>
        <v>-0.004458314757</v>
      </c>
      <c r="N1203" s="3">
        <f>'S. MATERIALES'!D1204/'S. MATERIALES'!D1203-1</f>
        <v>-0.005843884792</v>
      </c>
      <c r="O1203" s="1">
        <f>'S. MATERIALES'!F1204/'S. MATERIALES'!F1203-1</f>
        <v>0.006315284588</v>
      </c>
      <c r="P1203" s="1">
        <f>'S. MATERIALES'!H1204/'S. MATERIALES'!H1203-1</f>
        <v>-0.02678319707</v>
      </c>
      <c r="Q1203" s="1">
        <f>'S. MATERIALES'!J1204/'S. MATERIALES'!J1203-1</f>
        <v>-0.004876408273</v>
      </c>
      <c r="R1203" s="1">
        <f>'S. MATERIALES'!L1204/'S. MATERIALES'!L1203-1</f>
        <v>-0.03238546603</v>
      </c>
      <c r="S1203" s="1">
        <f>'S. MATERIALES'!N1204/'S. MATERIALES'!N1203-1</f>
        <v>0.02542372881</v>
      </c>
      <c r="T1203" s="1">
        <f>'S. MATERIALES'!P1204/'S. MATERIALES'!P1203-1</f>
        <v>-0.02327746741</v>
      </c>
      <c r="U1203" s="1">
        <f>'S. MATERIALES'!R1204/'S. MATERIALES'!R1203-1</f>
        <v>-0.02728731942</v>
      </c>
      <c r="V1203" s="1">
        <f>'S. MATERIALES'!T1204/'S. MATERIALES'!T1203-1</f>
        <v>-0.03272727273</v>
      </c>
      <c r="W1203" s="1">
        <f>SUMPRODUCT(M1203:V1203,'Ponderaciones e Índices.'!$A$8:$J$8)</f>
        <v>-0.01312141759</v>
      </c>
      <c r="X1203" s="1">
        <f>'S. ENERGÍA'!B1204/'S. ENERGÍA'!B1203-1</f>
        <v>-0.0102685624</v>
      </c>
      <c r="Y1203" s="1">
        <f>'S. ENERGÍA'!D1204/'S. ENERGÍA'!D1203-1</f>
        <v>-0.02294573643</v>
      </c>
      <c r="Z1203" s="1">
        <f>'S. ENERGÍA'!F1204/'S. ENERGÍA'!F1203-1</f>
        <v>-0.003378378378</v>
      </c>
      <c r="AA1203" s="1">
        <f>'S. ENERGÍA'!H1204/'S. ENERGÍA'!H1203-1</f>
        <v>-0.01230987509</v>
      </c>
      <c r="AB1203" s="1">
        <f>'S. ENERGÍA'!J1204/'S. ENERGÍA'!J1203-1</f>
        <v>-0.02830974188</v>
      </c>
      <c r="AC1203" s="1">
        <f>'S. ENERGÍA'!L1204/'S. ENERGÍA'!L1203-1</f>
        <v>-0.03803888419</v>
      </c>
      <c r="AD1203" s="1">
        <f>'S. ENERGÍA'!N1204/'S. ENERGÍA'!N1203-1</f>
        <v>0.01341589267</v>
      </c>
      <c r="AE1203" s="1">
        <f>'S. ENERGÍA'!P1204/'S. ENERGÍA'!P1203-1</f>
        <v>-0.0254735467</v>
      </c>
      <c r="AF1203" s="1">
        <f>'S. ENERGÍA'!R1204/'S. ENERGÍA'!R1203-1</f>
        <v>-0.01699029126</v>
      </c>
      <c r="AG1203" s="1">
        <f>'S. ENERGÍA'!T1204/'S. ENERGÍA'!T1203-1</f>
        <v>-0.04178674352</v>
      </c>
      <c r="AH1203" s="1">
        <f>SUMPRODUCT(X1203:AG1203,'Ponderaciones e Índices.'!$A$12:$J$12)</f>
        <v>-0.01888030665</v>
      </c>
    </row>
    <row r="1204">
      <c r="A1204" s="1">
        <f>S.FINANCIERO!A1205</f>
        <v>43682</v>
      </c>
      <c r="B1204" s="1">
        <f>S.FINANCIERO!B1205/S.FINANCIERO!B1204-1</f>
        <v>0</v>
      </c>
      <c r="C1204" s="1">
        <f>S.FINANCIERO!D1205/S.FINANCIERO!D1204-1</f>
        <v>0</v>
      </c>
      <c r="D1204" s="1">
        <f>S.FINANCIERO!F1205/S.FINANCIERO!F1204-1</f>
        <v>0</v>
      </c>
      <c r="E1204" s="1">
        <f>S.FINANCIERO!H1205/S.FINANCIERO!H1204-1</f>
        <v>0</v>
      </c>
      <c r="F1204" s="1">
        <f>S.FINANCIERO!J1205/S.FINANCIERO!J1204-1</f>
        <v>0</v>
      </c>
      <c r="G1204" s="1">
        <f>S.FINANCIERO!L1205/S.FINANCIERO!L1204-1</f>
        <v>0</v>
      </c>
      <c r="H1204" s="1">
        <f>S.FINANCIERO!N1205/S.FINANCIERO!N1204-1</f>
        <v>0</v>
      </c>
      <c r="I1204" s="1">
        <f>S.FINANCIERO!P1205/S.FINANCIERO!P1204-1</f>
        <v>0</v>
      </c>
      <c r="J1204" s="1">
        <f>S.FINANCIERO!R1205/S.FINANCIERO!R1204-1</f>
        <v>0</v>
      </c>
      <c r="K1204" s="1">
        <f>S.FINANCIERO!T1205/S.FINANCIERO!T1204-1</f>
        <v>0</v>
      </c>
      <c r="L1204" s="1">
        <f>SUMPRODUCT(B1204:K1204, 'Ponderaciones e Índices.'!$A$4:$J$4)</f>
        <v>0</v>
      </c>
      <c r="M1204" s="1">
        <f>'S. MATERIALES'!B1205/'S. MATERIALES'!B1204-1</f>
        <v>0</v>
      </c>
      <c r="N1204" s="3">
        <f>'S. MATERIALES'!D1205/'S. MATERIALES'!D1204-1</f>
        <v>0</v>
      </c>
      <c r="O1204" s="1">
        <f>'S. MATERIALES'!F1205/'S. MATERIALES'!F1204-1</f>
        <v>0</v>
      </c>
      <c r="P1204" s="1">
        <f>'S. MATERIALES'!H1205/'S. MATERIALES'!H1204-1</f>
        <v>0</v>
      </c>
      <c r="Q1204" s="1">
        <f>'S. MATERIALES'!J1205/'S. MATERIALES'!J1204-1</f>
        <v>0</v>
      </c>
      <c r="R1204" s="1">
        <f>'S. MATERIALES'!L1205/'S. MATERIALES'!L1204-1</f>
        <v>0</v>
      </c>
      <c r="S1204" s="1">
        <f>'S. MATERIALES'!N1205/'S. MATERIALES'!N1204-1</f>
        <v>0</v>
      </c>
      <c r="T1204" s="1">
        <f>'S. MATERIALES'!P1205/'S. MATERIALES'!P1204-1</f>
        <v>0</v>
      </c>
      <c r="U1204" s="1">
        <f>'S. MATERIALES'!R1205/'S. MATERIALES'!R1204-1</f>
        <v>0</v>
      </c>
      <c r="V1204" s="1">
        <f>'S. MATERIALES'!T1205/'S. MATERIALES'!T1204-1</f>
        <v>0</v>
      </c>
      <c r="W1204" s="1">
        <f>SUMPRODUCT(M1204:V1204,'Ponderaciones e Índices.'!$A$8:$J$8)</f>
        <v>0</v>
      </c>
      <c r="X1204" s="1">
        <f>'S. ENERGÍA'!B1205/'S. ENERGÍA'!B1204-1</f>
        <v>0</v>
      </c>
      <c r="Y1204" s="1">
        <f>'S. ENERGÍA'!D1205/'S. ENERGÍA'!D1204-1</f>
        <v>0</v>
      </c>
      <c r="Z1204" s="1">
        <f>'S. ENERGÍA'!F1205/'S. ENERGÍA'!F1204-1</f>
        <v>0</v>
      </c>
      <c r="AA1204" s="1">
        <f>'S. ENERGÍA'!H1205/'S. ENERGÍA'!H1204-1</f>
        <v>0</v>
      </c>
      <c r="AB1204" s="1">
        <f>'S. ENERGÍA'!J1205/'S. ENERGÍA'!J1204-1</f>
        <v>0</v>
      </c>
      <c r="AC1204" s="1">
        <f>'S. ENERGÍA'!L1205/'S. ENERGÍA'!L1204-1</f>
        <v>0</v>
      </c>
      <c r="AD1204" s="1">
        <f>'S. ENERGÍA'!N1205/'S. ENERGÍA'!N1204-1</f>
        <v>0</v>
      </c>
      <c r="AE1204" s="1">
        <f>'S. ENERGÍA'!P1205/'S. ENERGÍA'!P1204-1</f>
        <v>0</v>
      </c>
      <c r="AF1204" s="1">
        <f>'S. ENERGÍA'!R1205/'S. ENERGÍA'!R1204-1</f>
        <v>0</v>
      </c>
      <c r="AG1204" s="1">
        <f>'S. ENERGÍA'!T1205/'S. ENERGÍA'!T1204-1</f>
        <v>0</v>
      </c>
      <c r="AH1204" s="1">
        <f>SUMPRODUCT(X1204:AG1204,'Ponderaciones e Índices.'!$A$12:$J$12)</f>
        <v>0</v>
      </c>
    </row>
    <row r="1205">
      <c r="A1205" s="1">
        <f>S.FINANCIERO!A1206</f>
        <v>43683</v>
      </c>
      <c r="B1205" s="1">
        <f>S.FINANCIERO!B1206/S.FINANCIERO!B1205-1</f>
        <v>-0.01164383562</v>
      </c>
      <c r="C1205" s="1">
        <f>S.FINANCIERO!D1206/S.FINANCIERO!D1205-1</f>
        <v>-0.009961482269</v>
      </c>
      <c r="D1205" s="1">
        <f>S.FINANCIERO!F1206/S.FINANCIERO!F1205-1</f>
        <v>-0.01695966908</v>
      </c>
      <c r="E1205" s="1">
        <f>S.FINANCIERO!H1206/S.FINANCIERO!H1205-1</f>
        <v>-0.01538019261</v>
      </c>
      <c r="F1205" s="1">
        <f>S.FINANCIERO!J1206/S.FINANCIERO!J1205-1</f>
        <v>-0.01944799136</v>
      </c>
      <c r="G1205" s="1">
        <f>S.FINANCIERO!L1206/S.FINANCIERO!L1205-1</f>
        <v>-0.008367540259</v>
      </c>
      <c r="H1205" s="1">
        <f>S.FINANCIERO!N1206/S.FINANCIERO!N1205-1</f>
        <v>-0.004475402549</v>
      </c>
      <c r="I1205" s="1">
        <f>S.FINANCIERO!P1206/S.FINANCIERO!P1205-1</f>
        <v>-0.02261640798</v>
      </c>
      <c r="J1205" s="1">
        <f>S.FINANCIERO!R1206/S.FINANCIERO!R1205-1</f>
        <v>-0.009919877909</v>
      </c>
      <c r="K1205" s="1">
        <f>S.FINANCIERO!T1206/S.FINANCIERO!T1205-1</f>
        <v>-0.01306958672</v>
      </c>
      <c r="L1205" s="1">
        <f>SUMPRODUCT(B1205:K1205, 'Ponderaciones e Índices.'!$A$4:$J$4)</f>
        <v>-0.01373266923</v>
      </c>
      <c r="M1205" s="1">
        <f>'S. MATERIALES'!B1206/'S. MATERIALES'!B1205-1</f>
        <v>0.04433497537</v>
      </c>
      <c r="N1205" s="3">
        <f>'S. MATERIALES'!D1206/'S. MATERIALES'!D1205-1</f>
        <v>0.05458362491</v>
      </c>
      <c r="O1205" s="1">
        <f>'S. MATERIALES'!F1206/'S. MATERIALES'!F1205-1</f>
        <v>0.01756917781</v>
      </c>
      <c r="P1205" s="1">
        <f>'S. MATERIALES'!H1206/'S. MATERIALES'!H1205-1</f>
        <v>0.0191193511</v>
      </c>
      <c r="Q1205" s="1">
        <f>'S. MATERIALES'!J1206/'S. MATERIALES'!J1205-1</f>
        <v>0.01284217641</v>
      </c>
      <c r="R1205" s="1">
        <f>'S. MATERIALES'!L1206/'S. MATERIALES'!L1205-1</f>
        <v>-0.04204081633</v>
      </c>
      <c r="S1205" s="1">
        <f>'S. MATERIALES'!N1206/'S. MATERIALES'!N1205-1</f>
        <v>0.06115702479</v>
      </c>
      <c r="T1205" s="1">
        <f>'S. MATERIALES'!P1206/'S. MATERIALES'!P1205-1</f>
        <v>-0.03336510963</v>
      </c>
      <c r="U1205" s="1">
        <f>'S. MATERIALES'!R1206/'S. MATERIALES'!R1205-1</f>
        <v>-0.03300330033</v>
      </c>
      <c r="V1205" s="1">
        <f>'S. MATERIALES'!T1206/'S. MATERIALES'!T1205-1</f>
        <v>0.03994360902</v>
      </c>
      <c r="W1205" s="1">
        <f>SUMPRODUCT(M1205:V1205,'Ponderaciones e Índices.'!$A$8:$J$8)</f>
        <v>0.005663546233</v>
      </c>
      <c r="X1205" s="1">
        <f>'S. ENERGÍA'!B1206/'S. ENERGÍA'!B1205-1</f>
        <v>-0.01542963554</v>
      </c>
      <c r="Y1205" s="1">
        <f>'S. ENERGÍA'!D1206/'S. ENERGÍA'!D1205-1</f>
        <v>-0.0009520787052</v>
      </c>
      <c r="Z1205" s="1">
        <f>'S. ENERGÍA'!F1206/'S. ENERGÍA'!F1205-1</f>
        <v>-0.01604519774</v>
      </c>
      <c r="AA1205" s="1">
        <f>'S. ENERGÍA'!H1206/'S. ENERGÍA'!H1205-1</f>
        <v>-0.005453547371</v>
      </c>
      <c r="AB1205" s="1">
        <f>'S. ENERGÍA'!J1206/'S. ENERGÍA'!J1205-1</f>
        <v>-0.03770351328</v>
      </c>
      <c r="AC1205" s="1">
        <f>'S. ENERGÍA'!L1206/'S. ENERGÍA'!L1205-1</f>
        <v>-0.02665495021</v>
      </c>
      <c r="AD1205" s="1">
        <f>'S. ENERGÍA'!N1206/'S. ENERGÍA'!N1205-1</f>
        <v>-0.01181262729</v>
      </c>
      <c r="AE1205" s="1">
        <f>'S. ENERGÍA'!P1206/'S. ENERGÍA'!P1205-1</f>
        <v>-0.03887399464</v>
      </c>
      <c r="AF1205" s="1">
        <f>'S. ENERGÍA'!R1206/'S. ENERGÍA'!R1205-1</f>
        <v>-0.02716049383</v>
      </c>
      <c r="AG1205" s="1">
        <f>'S. ENERGÍA'!T1206/'S. ENERGÍA'!T1205-1</f>
        <v>-0.06466165414</v>
      </c>
      <c r="AH1205" s="1">
        <f>SUMPRODUCT(X1205:AG1205,'Ponderaciones e Índices.'!$A$12:$J$12)</f>
        <v>-0.0170669249</v>
      </c>
    </row>
    <row r="1206">
      <c r="A1206" s="1">
        <f>S.FINANCIERO!A1207</f>
        <v>43684</v>
      </c>
      <c r="B1206" s="1">
        <f>S.FINANCIERO!B1207/S.FINANCIERO!B1206-1</f>
        <v>0.003069003069</v>
      </c>
      <c r="C1206" s="1">
        <f>S.FINANCIERO!D1207/S.FINANCIERO!D1206-1</f>
        <v>-0.00241481084</v>
      </c>
      <c r="D1206" s="1">
        <f>S.FINANCIERO!F1207/S.FINANCIERO!F1206-1</f>
        <v>0.001577950768</v>
      </c>
      <c r="E1206" s="1">
        <f>S.FINANCIERO!H1207/S.FINANCIERO!H1206-1</f>
        <v>0.007153284672</v>
      </c>
      <c r="F1206" s="1">
        <f>S.FINANCIERO!J1207/S.FINANCIERO!J1206-1</f>
        <v>0.00591004708</v>
      </c>
      <c r="G1206" s="1">
        <f>S.FINANCIERO!L1207/S.FINANCIERO!L1206-1</f>
        <v>0.004935519822</v>
      </c>
      <c r="H1206" s="1">
        <f>S.FINANCIERO!N1207/S.FINANCIERO!N1206-1</f>
        <v>0.01596625541</v>
      </c>
      <c r="I1206" s="1">
        <f>S.FINANCIERO!P1207/S.FINANCIERO!P1206-1</f>
        <v>-0.006805807623</v>
      </c>
      <c r="J1206" s="1">
        <f>S.FINANCIERO!R1207/S.FINANCIERO!R1206-1</f>
        <v>0.01541425819</v>
      </c>
      <c r="K1206" s="1">
        <f>S.FINANCIERO!T1207/S.FINANCIERO!T1206-1</f>
        <v>-0.003221188261</v>
      </c>
      <c r="L1206" s="1">
        <f>SUMPRODUCT(B1206:K1206, 'Ponderaciones e Índices.'!$A$4:$J$4)</f>
        <v>0.003301753532</v>
      </c>
      <c r="M1206" s="1">
        <f>'S. MATERIALES'!B1207/'S. MATERIALES'!B1206-1</f>
        <v>0.03130360206</v>
      </c>
      <c r="N1206" s="3">
        <f>'S. MATERIALES'!D1207/'S. MATERIALES'!D1206-1</f>
        <v>0.03118779031</v>
      </c>
      <c r="O1206" s="1">
        <f>'S. MATERIALES'!F1207/'S. MATERIALES'!F1206-1</f>
        <v>0.01602976957</v>
      </c>
      <c r="P1206" s="1">
        <f>'S. MATERIALES'!H1207/'S. MATERIALES'!H1206-1</f>
        <v>0.02046617396</v>
      </c>
      <c r="Q1206" s="1">
        <f>'S. MATERIALES'!J1207/'S. MATERIALES'!J1206-1</f>
        <v>0.02844511178</v>
      </c>
      <c r="R1206" s="1">
        <f>'S. MATERIALES'!L1207/'S. MATERIALES'!L1206-1</f>
        <v>-0.001704303366</v>
      </c>
      <c r="S1206" s="1">
        <f>'S. MATERIALES'!N1207/'S. MATERIALES'!N1206-1</f>
        <v>0.04672897196</v>
      </c>
      <c r="T1206" s="1">
        <f>'S. MATERIALES'!P1207/'S. MATERIALES'!P1206-1</f>
        <v>-0.009861932939</v>
      </c>
      <c r="U1206" s="1">
        <f>'S. MATERIALES'!R1207/'S. MATERIALES'!R1206-1</f>
        <v>0</v>
      </c>
      <c r="V1206" s="1">
        <f>'S. MATERIALES'!T1207/'S. MATERIALES'!T1206-1</f>
        <v>0.01852688658</v>
      </c>
      <c r="W1206" s="1">
        <f>SUMPRODUCT(M1206:V1206,'Ponderaciones e Índices.'!$A$8:$J$8)</f>
        <v>0.0155867035</v>
      </c>
      <c r="X1206" s="1">
        <f>'S. ENERGÍA'!B1207/'S. ENERGÍA'!B1206-1</f>
        <v>0.01080788976</v>
      </c>
      <c r="Y1206" s="1">
        <f>'S. ENERGÍA'!D1207/'S. ENERGÍA'!D1206-1</f>
        <v>0.001905972046</v>
      </c>
      <c r="Z1206" s="1">
        <f>'S. ENERGÍA'!F1207/'S. ENERGÍA'!F1206-1</f>
        <v>0.02434542949</v>
      </c>
      <c r="AA1206" s="1">
        <f>'S. ENERGÍA'!H1207/'S. ENERGÍA'!H1206-1</f>
        <v>-0.004071750853</v>
      </c>
      <c r="AB1206" s="1">
        <f>'S. ENERGÍA'!J1207/'S. ENERGÍA'!J1206-1</f>
        <v>-0.02048085485</v>
      </c>
      <c r="AC1206" s="1">
        <f>'S. ENERGÍA'!L1207/'S. ENERGÍA'!L1206-1</f>
        <v>-0.01083358411</v>
      </c>
      <c r="AD1206" s="1">
        <f>'S. ENERGÍA'!N1207/'S. ENERGÍA'!N1206-1</f>
        <v>0.003709810387</v>
      </c>
      <c r="AE1206" s="1">
        <f>'S. ENERGÍA'!P1207/'S. ENERGÍA'!P1206-1</f>
        <v>-0.02649930265</v>
      </c>
      <c r="AF1206" s="1">
        <f>'S. ENERGÍA'!R1207/'S. ENERGÍA'!R1206-1</f>
        <v>-0.03045685279</v>
      </c>
      <c r="AG1206" s="1">
        <f>'S. ENERGÍA'!T1207/'S. ENERGÍA'!T1206-1</f>
        <v>-0.0192926045</v>
      </c>
      <c r="AH1206" s="1">
        <f>SUMPRODUCT(X1206:AG1206,'Ponderaciones e Índices.'!$A$12:$J$12)</f>
        <v>-0.003921006369</v>
      </c>
    </row>
    <row r="1207">
      <c r="A1207" s="1">
        <f>S.FINANCIERO!A1208</f>
        <v>43685</v>
      </c>
      <c r="B1207" s="1">
        <f>S.FINANCIERO!B1208/S.FINANCIERO!B1207-1</f>
        <v>0.00493485985</v>
      </c>
      <c r="C1207" s="1">
        <f>S.FINANCIERO!D1208/S.FINANCIERO!D1207-1</f>
        <v>0.009144701452</v>
      </c>
      <c r="D1207" s="1">
        <f>S.FINANCIERO!F1208/S.FINANCIERO!F1207-1</f>
        <v>0.00483142527</v>
      </c>
      <c r="E1207" s="1">
        <f>S.FINANCIERO!H1208/S.FINANCIERO!H1207-1</f>
        <v>0.005508044644</v>
      </c>
      <c r="F1207" s="1">
        <f>S.FINANCIERO!J1208/S.FINANCIERO!J1207-1</f>
        <v>0.009261103366</v>
      </c>
      <c r="G1207" s="1">
        <f>S.FINANCIERO!L1208/S.FINANCIERO!L1207-1</f>
        <v>0.0006337135615</v>
      </c>
      <c r="H1207" s="1">
        <f>S.FINANCIERO!N1208/S.FINANCIERO!N1207-1</f>
        <v>0.01159342371</v>
      </c>
      <c r="I1207" s="1">
        <f>S.FINANCIERO!P1208/S.FINANCIERO!P1207-1</f>
        <v>0.0182731841</v>
      </c>
      <c r="J1207" s="1">
        <f>S.FINANCIERO!R1208/S.FINANCIERO!R1207-1</f>
        <v>0.001707779886</v>
      </c>
      <c r="K1207" s="1">
        <f>S.FINANCIERO!T1208/S.FINANCIERO!T1207-1</f>
        <v>0.005385996409</v>
      </c>
      <c r="L1207" s="1">
        <f>SUMPRODUCT(B1207:K1207, 'Ponderaciones e Índices.'!$A$4:$J$4)</f>
        <v>0.008463326409</v>
      </c>
      <c r="M1207" s="1">
        <f>'S. MATERIALES'!B1208/'S. MATERIALES'!B1207-1</f>
        <v>0.0004158004158</v>
      </c>
      <c r="N1207" s="3">
        <f>'S. MATERIALES'!D1208/'S. MATERIALES'!D1207-1</f>
        <v>0.01093951094</v>
      </c>
      <c r="O1207" s="1">
        <f>'S. MATERIALES'!F1208/'S. MATERIALES'!F1207-1</f>
        <v>0.007273751745</v>
      </c>
      <c r="P1207" s="1">
        <f>'S. MATERIALES'!H1208/'S. MATERIALES'!H1207-1</f>
        <v>0.02144846797</v>
      </c>
      <c r="Q1207" s="1">
        <f>'S. MATERIALES'!J1208/'S. MATERIALES'!J1207-1</f>
        <v>0.01678968286</v>
      </c>
      <c r="R1207" s="1">
        <f>'S. MATERIALES'!L1208/'S. MATERIALES'!L1207-1</f>
        <v>0.01109688434</v>
      </c>
      <c r="S1207" s="1">
        <f>'S. MATERIALES'!N1208/'S. MATERIALES'!N1207-1</f>
        <v>0.01488095238</v>
      </c>
      <c r="T1207" s="1">
        <f>'S. MATERIALES'!P1208/'S. MATERIALES'!P1207-1</f>
        <v>0.02589641434</v>
      </c>
      <c r="U1207" s="1">
        <f>'S. MATERIALES'!R1208/'S. MATERIALES'!R1207-1</f>
        <v>0.05460750853</v>
      </c>
      <c r="V1207" s="1">
        <f>'S. MATERIALES'!T1208/'S. MATERIALES'!T1207-1</f>
        <v>0.0173025732</v>
      </c>
      <c r="W1207" s="1">
        <f>SUMPRODUCT(M1207:V1207,'Ponderaciones e Índices.'!$A$8:$J$8)</f>
        <v>0.02276036843</v>
      </c>
      <c r="X1207" s="1">
        <f>'S. ENERGÍA'!B1208/'S. ENERGÍA'!B1207-1</f>
        <v>0.0125634857</v>
      </c>
      <c r="Y1207" s="1">
        <f>'S. ENERGÍA'!D1208/'S. ENERGÍA'!D1207-1</f>
        <v>0.02568167406</v>
      </c>
      <c r="Z1207" s="1">
        <f>'S. ENERGÍA'!F1208/'S. ENERGÍA'!F1207-1</f>
        <v>0.007399103139</v>
      </c>
      <c r="AA1207" s="1">
        <f>'S. ENERGÍA'!H1208/'S. ENERGÍA'!H1207-1</f>
        <v>0.0003142265193</v>
      </c>
      <c r="AB1207" s="1">
        <f>'S. ENERGÍA'!J1208/'S. ENERGÍA'!J1207-1</f>
        <v>0.02</v>
      </c>
      <c r="AC1207" s="1">
        <f>'S. ENERGÍA'!L1208/'S. ENERGÍA'!L1207-1</f>
        <v>0.005780346821</v>
      </c>
      <c r="AD1207" s="1">
        <f>'S. ENERGÍA'!N1208/'S. ENERGÍA'!N1207-1</f>
        <v>0.002874743326</v>
      </c>
      <c r="AE1207" s="1">
        <f>'S. ENERGÍA'!P1208/'S. ENERGÍA'!P1207-1</f>
        <v>-0.01146131805</v>
      </c>
      <c r="AF1207" s="1">
        <f>'S. ENERGÍA'!R1208/'S. ENERGÍA'!R1207-1</f>
        <v>0.02094240838</v>
      </c>
      <c r="AG1207" s="1">
        <f>'S. ENERGÍA'!T1208/'S. ENERGÍA'!T1207-1</f>
        <v>0.01803278689</v>
      </c>
      <c r="AH1207" s="1">
        <f>SUMPRODUCT(X1207:AG1207,'Ponderaciones e Índices.'!$A$12:$J$12)</f>
        <v>0.01672981452</v>
      </c>
    </row>
    <row r="1208">
      <c r="A1208" s="1">
        <f>S.FINANCIERO!A1209</f>
        <v>43686</v>
      </c>
      <c r="B1208" s="1">
        <f>S.FINANCIERO!B1209/S.FINANCIERO!B1208-1</f>
        <v>-0.007267727362</v>
      </c>
      <c r="C1208" s="1">
        <f>S.FINANCIERO!D1209/S.FINANCIERO!D1208-1</f>
        <v>-0.004797441365</v>
      </c>
      <c r="D1208" s="1">
        <f>S.FINANCIERO!F1209/S.FINANCIERO!F1208-1</f>
        <v>-0.002404097418</v>
      </c>
      <c r="E1208" s="1">
        <f>S.FINANCIERO!H1209/S.FINANCIERO!H1208-1</f>
        <v>-0.003603863342</v>
      </c>
      <c r="F1208" s="1">
        <f>S.FINANCIERO!J1209/S.FINANCIERO!J1208-1</f>
        <v>-0.004242723236</v>
      </c>
      <c r="G1208" s="1">
        <f>S.FINANCIERO!L1209/S.FINANCIERO!L1208-1</f>
        <v>-0.003166561115</v>
      </c>
      <c r="H1208" s="1">
        <f>S.FINANCIERO!N1209/S.FINANCIERO!N1208-1</f>
        <v>0.0134261876</v>
      </c>
      <c r="I1208" s="1">
        <f>S.FINANCIERO!P1209/S.FINANCIERO!P1208-1</f>
        <v>-0.005832211754</v>
      </c>
      <c r="J1208" s="1">
        <f>S.FINANCIERO!R1209/S.FINANCIERO!R1208-1</f>
        <v>-0.003220306876</v>
      </c>
      <c r="K1208" s="1">
        <f>S.FINANCIERO!T1209/S.FINANCIERO!T1208-1</f>
        <v>0.002142857143</v>
      </c>
      <c r="L1208" s="1">
        <f>SUMPRODUCT(B1208:K1208, 'Ponderaciones e Índices.'!$A$4:$J$4)</f>
        <v>-0.002683313747</v>
      </c>
      <c r="M1208" s="1">
        <f>'S. MATERIALES'!B1209/'S. MATERIALES'!B1208-1</f>
        <v>-0.004156275977</v>
      </c>
      <c r="N1208" s="3">
        <f>'S. MATERIALES'!D1209/'S. MATERIALES'!D1208-1</f>
        <v>-0.003819223425</v>
      </c>
      <c r="O1208" s="1">
        <f>'S. MATERIALES'!F1209/'S. MATERIALES'!F1208-1</f>
        <v>-0.007221226337</v>
      </c>
      <c r="P1208" s="1">
        <f>'S. MATERIALES'!H1209/'S. MATERIALES'!H1208-1</f>
        <v>-0.0008181074448</v>
      </c>
      <c r="Q1208" s="1">
        <f>'S. MATERIALES'!J1209/'S. MATERIALES'!J1208-1</f>
        <v>-0.01148691768</v>
      </c>
      <c r="R1208" s="1">
        <f>'S. MATERIALES'!L1209/'S. MATERIALES'!L1208-1</f>
        <v>-0.06078514141</v>
      </c>
      <c r="S1208" s="1">
        <f>'S. MATERIALES'!N1209/'S. MATERIALES'!N1208-1</f>
        <v>-0.0219941349</v>
      </c>
      <c r="T1208" s="1">
        <f>'S. MATERIALES'!P1209/'S. MATERIALES'!P1208-1</f>
        <v>-0.06990291262</v>
      </c>
      <c r="U1208" s="1">
        <f>'S. MATERIALES'!R1209/'S. MATERIALES'!R1208-1</f>
        <v>-0.04368932039</v>
      </c>
      <c r="V1208" s="1">
        <f>'S. MATERIALES'!T1209/'S. MATERIALES'!T1208-1</f>
        <v>-0.01482773659</v>
      </c>
      <c r="W1208" s="1">
        <f>SUMPRODUCT(M1208:V1208,'Ponderaciones e Índices.'!$A$8:$J$8)</f>
        <v>-0.03260138627</v>
      </c>
      <c r="X1208" s="1">
        <f>'S. ENERGÍA'!B1209/'S. ENERGÍA'!B1208-1</f>
        <v>0.0002639915523</v>
      </c>
      <c r="Y1208" s="1">
        <f>'S. ENERGÍA'!D1209/'S. ENERGÍA'!D1208-1</f>
        <v>-0.003400309119</v>
      </c>
      <c r="Z1208" s="1">
        <f>'S. ENERGÍA'!F1209/'S. ENERGÍA'!F1208-1</f>
        <v>-0.005786779435</v>
      </c>
      <c r="AA1208" s="1">
        <f>'S. ENERGÍA'!H1209/'S. ENERGÍA'!H1208-1</f>
        <v>-0.001572365037</v>
      </c>
      <c r="AB1208" s="1">
        <f>'S. ENERGÍA'!J1209/'S. ENERGÍA'!J1208-1</f>
        <v>0.005347593583</v>
      </c>
      <c r="AC1208" s="1">
        <f>'S. ENERGÍA'!L1209/'S. ENERGÍA'!L1208-1</f>
        <v>-0.0006049606776</v>
      </c>
      <c r="AD1208" s="1">
        <f>'S. ENERGÍA'!N1209/'S. ENERGÍA'!N1208-1</f>
        <v>-0.001228501229</v>
      </c>
      <c r="AE1208" s="1">
        <f>'S. ENERGÍA'!P1209/'S. ENERGÍA'!P1208-1</f>
        <v>0.007246376812</v>
      </c>
      <c r="AF1208" s="1">
        <f>'S. ENERGÍA'!R1209/'S. ENERGÍA'!R1208-1</f>
        <v>0.002564102564</v>
      </c>
      <c r="AG1208" s="1">
        <f>'S. ENERGÍA'!T1209/'S. ENERGÍA'!T1208-1</f>
        <v>0.008051529791</v>
      </c>
      <c r="AH1208" s="1">
        <f>SUMPRODUCT(X1208:AG1208,'Ponderaciones e Índices.'!$A$12:$J$12)</f>
        <v>-0.0001656233987</v>
      </c>
    </row>
    <row r="1209">
      <c r="A1209" s="1">
        <f>S.FINANCIERO!A1210</f>
        <v>43689</v>
      </c>
      <c r="B1209" s="1">
        <f>S.FINANCIERO!B1210/S.FINANCIERO!B1209-1</f>
        <v>-0.01088246933</v>
      </c>
      <c r="C1209" s="1">
        <f>S.FINANCIERO!D1210/S.FINANCIERO!D1209-1</f>
        <v>-0.01004284949</v>
      </c>
      <c r="D1209" s="1">
        <f>S.FINANCIERO!F1210/S.FINANCIERO!F1209-1</f>
        <v>-0.01278290025</v>
      </c>
      <c r="E1209" s="1">
        <f>S.FINANCIERO!H1210/S.FINANCIERO!H1209-1</f>
        <v>-0.004484953704</v>
      </c>
      <c r="F1209" s="1">
        <f>S.FINANCIERO!J1210/S.FINANCIERO!J1209-1</f>
        <v>-0.01060245739</v>
      </c>
      <c r="G1209" s="1">
        <f>S.FINANCIERO!L1210/S.FINANCIERO!L1209-1</f>
        <v>-0.002541296061</v>
      </c>
      <c r="H1209" s="1">
        <f>S.FINANCIERO!N1210/S.FINANCIERO!N1209-1</f>
        <v>-0.004170534053</v>
      </c>
      <c r="I1209" s="1">
        <f>S.FINANCIERO!P1210/S.FINANCIERO!P1209-1</f>
        <v>-0.007671480144</v>
      </c>
      <c r="J1209" s="1">
        <f>S.FINANCIERO!R1210/S.FINANCIERO!R1209-1</f>
        <v>-0.00475104523</v>
      </c>
      <c r="K1209" s="1">
        <f>S.FINANCIERO!T1210/S.FINANCIERO!T1209-1</f>
        <v>-0.006414825374</v>
      </c>
      <c r="L1209" s="1">
        <f>SUMPRODUCT(B1209:K1209, 'Ponderaciones e Índices.'!$A$4:$J$4)</f>
        <v>-0.007949519041</v>
      </c>
      <c r="M1209" s="1">
        <f>'S. MATERIALES'!B1210/'S. MATERIALES'!B1209-1</f>
        <v>-0.006677796327</v>
      </c>
      <c r="N1209" s="3">
        <f>'S. MATERIALES'!D1210/'S. MATERIALES'!D1209-1</f>
        <v>0.008434504792</v>
      </c>
      <c r="O1209" s="1">
        <f>'S. MATERIALES'!F1210/'S. MATERIALES'!F1209-1</f>
        <v>-0.0934574652</v>
      </c>
      <c r="P1209" s="1">
        <f>'S. MATERIALES'!H1210/'S. MATERIALES'!H1209-1</f>
        <v>-0.01883187773</v>
      </c>
      <c r="Q1209" s="1">
        <f>'S. MATERIALES'!J1210/'S. MATERIALES'!J1209-1</f>
        <v>0.005971594577</v>
      </c>
      <c r="R1209" s="1">
        <f>'S. MATERIALES'!L1210/'S. MATERIALES'!L1209-1</f>
        <v>0.004943820225</v>
      </c>
      <c r="S1209" s="1">
        <f>'S. MATERIALES'!N1210/'S. MATERIALES'!N1209-1</f>
        <v>-0.011994003</v>
      </c>
      <c r="T1209" s="1">
        <f>'S. MATERIALES'!P1210/'S. MATERIALES'!P1209-1</f>
        <v>0.001043841336</v>
      </c>
      <c r="U1209" s="1">
        <f>'S. MATERIALES'!R1210/'S. MATERIALES'!R1209-1</f>
        <v>-0.003384094755</v>
      </c>
      <c r="V1209" s="1">
        <f>'S. MATERIALES'!T1210/'S. MATERIALES'!T1209-1</f>
        <v>-0.003098716246</v>
      </c>
      <c r="W1209" s="1">
        <f>SUMPRODUCT(M1209:V1209,'Ponderaciones e Índices.'!$A$8:$J$8)</f>
        <v>-0.003896037771</v>
      </c>
      <c r="X1209" s="1">
        <f>'S. ENERGÍA'!B1210/'S. ENERGÍA'!B1209-1</f>
        <v>0.0002639218791</v>
      </c>
      <c r="Y1209" s="1">
        <f>'S. ENERGÍA'!D1210/'S. ENERGÍA'!D1209-1</f>
        <v>-0.02574441687</v>
      </c>
      <c r="Z1209" s="1">
        <f>'S. ENERGÍA'!F1210/'S. ENERGÍA'!F1209-1</f>
        <v>-0.001119319454</v>
      </c>
      <c r="AA1209" s="1">
        <f>'S. ENERGÍA'!H1210/'S. ENERGÍA'!H1209-1</f>
        <v>0.005670120023</v>
      </c>
      <c r="AB1209" s="1">
        <f>'S. ENERGÍA'!J1210/'S. ENERGÍA'!J1209-1</f>
        <v>-0.001773049645</v>
      </c>
      <c r="AC1209" s="1">
        <f>'S. ENERGÍA'!L1210/'S. ENERGÍA'!L1209-1</f>
        <v>0.0003026634383</v>
      </c>
      <c r="AD1209" s="1">
        <f>'S. ENERGÍA'!N1210/'S. ENERGÍA'!N1209-1</f>
        <v>-0.005740057401</v>
      </c>
      <c r="AE1209" s="1">
        <f>'S. ENERGÍA'!P1210/'S. ENERGÍA'!P1209-1</f>
        <v>-0.02302158273</v>
      </c>
      <c r="AF1209" s="1">
        <f>'S. ENERGÍA'!R1210/'S. ENERGÍA'!R1209-1</f>
        <v>-0.01023017903</v>
      </c>
      <c r="AG1209" s="1">
        <f>'S. ENERGÍA'!T1210/'S. ENERGÍA'!T1209-1</f>
        <v>-0.007987220447</v>
      </c>
      <c r="AH1209" s="1">
        <f>SUMPRODUCT(X1209:AG1209,'Ponderaciones e Índices.'!$A$12:$J$12)</f>
        <v>-0.01096772206</v>
      </c>
    </row>
    <row r="1210">
      <c r="A1210" s="1">
        <f>S.FINANCIERO!A1211</f>
        <v>43690</v>
      </c>
      <c r="B1210" s="1">
        <f>S.FINANCIERO!B1211/S.FINANCIERO!B1210-1</f>
        <v>0.007301460292</v>
      </c>
      <c r="C1210" s="1">
        <f>S.FINANCIERO!D1211/S.FINANCIERO!D1210-1</f>
        <v>0.008656837549</v>
      </c>
      <c r="D1210" s="1">
        <f>S.FINANCIERO!F1211/S.FINANCIERO!F1210-1</f>
        <v>0.005837401826</v>
      </c>
      <c r="E1210" s="1">
        <f>S.FINANCIERO!H1211/S.FINANCIERO!H1210-1</f>
        <v>0.003778520564</v>
      </c>
      <c r="F1210" s="1">
        <f>S.FINANCIERO!J1211/S.FINANCIERO!J1210-1</f>
        <v>0.006810215323</v>
      </c>
      <c r="G1210" s="1">
        <f>S.FINANCIERO!L1211/S.FINANCIERO!L1210-1</f>
        <v>-0.004617834395</v>
      </c>
      <c r="H1210" s="1">
        <f>S.FINANCIERO!N1211/S.FINANCIERO!N1210-1</f>
        <v>0.009717665253</v>
      </c>
      <c r="I1210" s="1">
        <f>S.FINANCIERO!P1211/S.FINANCIERO!P1210-1</f>
        <v>0.01728058208</v>
      </c>
      <c r="J1210" s="1">
        <f>S.FINANCIERO!R1211/S.FINANCIERO!R1210-1</f>
        <v>0.006110368532</v>
      </c>
      <c r="K1210" s="1">
        <f>S.FINANCIERO!T1211/S.FINANCIERO!T1210-1</f>
        <v>0.004304160689</v>
      </c>
      <c r="L1210" s="1">
        <f>SUMPRODUCT(B1210:K1210, 'Ponderaciones e Índices.'!$A$4:$J$4)</f>
        <v>0.007741156694</v>
      </c>
      <c r="M1210" s="1">
        <f>'S. MATERIALES'!B1211/'S. MATERIALES'!B1210-1</f>
        <v>0.007142857143</v>
      </c>
      <c r="N1210" s="3">
        <f>'S. MATERIALES'!D1211/'S. MATERIALES'!D1210-1</f>
        <v>-0.01672791788</v>
      </c>
      <c r="O1210" s="1">
        <f>'S. MATERIALES'!F1211/'S. MATERIALES'!F1210-1</f>
        <v>0.04016047238</v>
      </c>
      <c r="P1210" s="1">
        <f>'S. MATERIALES'!H1211/'S. MATERIALES'!H1210-1</f>
        <v>-0.02392211405</v>
      </c>
      <c r="Q1210" s="1">
        <f>'S. MATERIALES'!J1211/'S. MATERIALES'!J1210-1</f>
        <v>-0.01074923793</v>
      </c>
      <c r="R1210" s="1">
        <f>'S. MATERIALES'!L1211/'S. MATERIALES'!L1210-1</f>
        <v>0.03220035778</v>
      </c>
      <c r="S1210" s="1">
        <f>'S. MATERIALES'!N1211/'S. MATERIALES'!N1210-1</f>
        <v>-0.02276176024</v>
      </c>
      <c r="T1210" s="1">
        <f>'S. MATERIALES'!P1211/'S. MATERIALES'!P1210-1</f>
        <v>0.01147028154</v>
      </c>
      <c r="U1210" s="1">
        <f>'S. MATERIALES'!R1211/'S. MATERIALES'!R1210-1</f>
        <v>0.05263157895</v>
      </c>
      <c r="V1210" s="1">
        <f>'S. MATERIALES'!T1211/'S. MATERIALES'!T1210-1</f>
        <v>-0.01820603908</v>
      </c>
      <c r="W1210" s="1">
        <f>SUMPRODUCT(M1210:V1210,'Ponderaciones e Índices.'!$A$8:$J$8)</f>
        <v>0.01192935018</v>
      </c>
      <c r="X1210" s="1">
        <f>'S. ENERGÍA'!B1211/'S. ENERGÍA'!B1210-1</f>
        <v>0.001055408971</v>
      </c>
      <c r="Y1210" s="1">
        <f>'S. ENERGÍA'!D1211/'S. ENERGÍA'!D1210-1</f>
        <v>0.01209805794</v>
      </c>
      <c r="Z1210" s="1">
        <f>'S. ENERGÍA'!F1211/'S. ENERGÍA'!F1210-1</f>
        <v>0.01927386822</v>
      </c>
      <c r="AA1210" s="1">
        <f>'S. ENERGÍA'!H1211/'S. ENERGÍA'!H1210-1</f>
        <v>0.02521009848</v>
      </c>
      <c r="AB1210" s="1">
        <f>'S. ENERGÍA'!J1211/'S. ENERGÍA'!J1210-1</f>
        <v>0.02486678508</v>
      </c>
      <c r="AC1210" s="1">
        <f>'S. ENERGÍA'!L1211/'S. ENERGÍA'!L1210-1</f>
        <v>0.0009077155825</v>
      </c>
      <c r="AD1210" s="1">
        <f>'S. ENERGÍA'!N1211/'S. ENERGÍA'!N1210-1</f>
        <v>0.01010309278</v>
      </c>
      <c r="AE1210" s="1">
        <f>'S. ENERGÍA'!P1211/'S. ENERGÍA'!P1210-1</f>
        <v>0.00147275405</v>
      </c>
      <c r="AF1210" s="1">
        <f>'S. ENERGÍA'!R1211/'S. ENERGÍA'!R1210-1</f>
        <v>0.02583979328</v>
      </c>
      <c r="AG1210" s="1">
        <f>'S. ENERGÍA'!T1211/'S. ENERGÍA'!T1210-1</f>
        <v>0.009661835749</v>
      </c>
      <c r="AH1210" s="1">
        <f>SUMPRODUCT(X1210:AG1210,'Ponderaciones e Índices.'!$A$12:$J$12)</f>
        <v>0.01366662847</v>
      </c>
    </row>
    <row r="1211">
      <c r="A1211" s="1">
        <f>S.FINANCIERO!A1212</f>
        <v>43691</v>
      </c>
      <c r="B1211" s="1">
        <f>S.FINANCIERO!B1212/S.FINANCIERO!B1211-1</f>
        <v>-0.01866746103</v>
      </c>
      <c r="C1211" s="1">
        <f>S.FINANCIERO!D1212/S.FINANCIERO!D1211-1</f>
        <v>-0.02360198471</v>
      </c>
      <c r="D1211" s="1">
        <f>S.FINANCIERO!F1212/S.FINANCIERO!F1211-1</f>
        <v>-0.02184235518</v>
      </c>
      <c r="E1211" s="1">
        <f>S.FINANCIERO!H1212/S.FINANCIERO!H1211-1</f>
        <v>-0.01969016939</v>
      </c>
      <c r="F1211" s="1">
        <f>S.FINANCIERO!J1212/S.FINANCIERO!J1211-1</f>
        <v>-0.01382671839</v>
      </c>
      <c r="G1211" s="1">
        <f>S.FINANCIERO!L1212/S.FINANCIERO!L1211-1</f>
        <v>-0.02415613502</v>
      </c>
      <c r="H1211" s="1">
        <f>S.FINANCIERO!N1212/S.FINANCIERO!N1211-1</f>
        <v>-0.01894610481</v>
      </c>
      <c r="I1211" s="1">
        <f>S.FINANCIERO!P1212/S.FINANCIERO!P1211-1</f>
        <v>-0.01832811802</v>
      </c>
      <c r="J1211" s="1">
        <f>S.FINANCIERO!R1212/S.FINANCIERO!R1211-1</f>
        <v>-0.01878914405</v>
      </c>
      <c r="K1211" s="1">
        <f>S.FINANCIERO!T1212/S.FINANCIERO!T1211-1</f>
        <v>-0.01428571429</v>
      </c>
      <c r="L1211" s="1">
        <f>SUMPRODUCT(B1211:K1211, 'Ponderaciones e Índices.'!$A$4:$J$4)</f>
        <v>-0.01953665704</v>
      </c>
      <c r="M1211" s="1">
        <f>'S. MATERIALES'!B1212/'S. MATERIALES'!B1211-1</f>
        <v>0.01001251564</v>
      </c>
      <c r="N1211" s="3">
        <f>'S. MATERIALES'!D1212/'S. MATERIALES'!D1211-1</f>
        <v>0.002577651759</v>
      </c>
      <c r="O1211" s="1">
        <f>'S. MATERIALES'!F1212/'S. MATERIALES'!F1211-1</f>
        <v>0.01287448733</v>
      </c>
      <c r="P1211" s="1">
        <f>'S. MATERIALES'!H1212/'S. MATERIALES'!H1211-1</f>
        <v>0.004274722143</v>
      </c>
      <c r="Q1211" s="1">
        <f>'S. MATERIALES'!J1212/'S. MATERIALES'!J1211-1</f>
        <v>-0.001054168018</v>
      </c>
      <c r="R1211" s="1">
        <f>'S. MATERIALES'!L1212/'S. MATERIALES'!L1211-1</f>
        <v>-0.03812824957</v>
      </c>
      <c r="S1211" s="1">
        <f>'S. MATERIALES'!N1212/'S. MATERIALES'!N1211-1</f>
        <v>0.003105590062</v>
      </c>
      <c r="T1211" s="1">
        <f>'S. MATERIALES'!P1212/'S. MATERIALES'!P1211-1</f>
        <v>-0.07628865979</v>
      </c>
      <c r="U1211" s="1">
        <f>'S. MATERIALES'!R1212/'S. MATERIALES'!R1211-1</f>
        <v>-0.03709677419</v>
      </c>
      <c r="V1211" s="1">
        <f>'S. MATERIALES'!T1212/'S. MATERIALES'!T1211-1</f>
        <v>0.009950248756</v>
      </c>
      <c r="W1211" s="1">
        <f>SUMPRODUCT(M1211:V1211,'Ponderaciones e Índices.'!$A$8:$J$8)</f>
        <v>-0.02127410463</v>
      </c>
      <c r="X1211" s="1">
        <f>'S. ENERGÍA'!B1212/'S. ENERGÍA'!B1211-1</f>
        <v>-0.02082235108</v>
      </c>
      <c r="Y1211" s="1">
        <f>'S. ENERGÍA'!D1212/'S. ENERGÍA'!D1211-1</f>
        <v>-0.02485058194</v>
      </c>
      <c r="Z1211" s="1">
        <f>'S. ENERGÍA'!F1212/'S. ENERGÍA'!F1211-1</f>
        <v>-0.04089709763</v>
      </c>
      <c r="AA1211" s="1">
        <f>'S. ENERGÍA'!H1212/'S. ENERGÍA'!H1211-1</f>
        <v>-0.02856223079</v>
      </c>
      <c r="AB1211" s="1">
        <f>'S. ENERGÍA'!J1212/'S. ENERGÍA'!J1211-1</f>
        <v>-0.0424610052</v>
      </c>
      <c r="AC1211" s="1">
        <f>'S. ENERGÍA'!L1212/'S. ENERGÍA'!L1211-1</f>
        <v>-0.02085852479</v>
      </c>
      <c r="AD1211" s="1">
        <f>'S. ENERGÍA'!N1212/'S. ENERGÍA'!N1211-1</f>
        <v>-0.01367626046</v>
      </c>
      <c r="AE1211" s="1">
        <f>'S. ENERGÍA'!P1212/'S. ENERGÍA'!P1211-1</f>
        <v>-0.07720588235</v>
      </c>
      <c r="AF1211" s="1">
        <f>'S. ENERGÍA'!R1212/'S. ENERGÍA'!R1211-1</f>
        <v>-0.05793450882</v>
      </c>
      <c r="AG1211" s="1">
        <f>'S. ENERGÍA'!T1212/'S. ENERGÍA'!T1211-1</f>
        <v>-0.04944178628</v>
      </c>
      <c r="AH1211" s="1">
        <f>SUMPRODUCT(X1211:AG1211,'Ponderaciones e Índices.'!$A$12:$J$12)</f>
        <v>-0.03303498218</v>
      </c>
    </row>
    <row r="1212">
      <c r="A1212" s="1">
        <f>S.FINANCIERO!A1213</f>
        <v>43692</v>
      </c>
      <c r="B1212" s="1">
        <f>S.FINANCIERO!B1213/S.FINANCIERO!B1212-1</f>
        <v>-0.0008094708085</v>
      </c>
      <c r="C1212" s="1">
        <f>S.FINANCIERO!D1213/S.FINANCIERO!D1212-1</f>
        <v>-0.01332234583</v>
      </c>
      <c r="D1212" s="1">
        <f>S.FINANCIERO!F1213/S.FINANCIERO!F1212-1</f>
        <v>-0.00377562028</v>
      </c>
      <c r="E1212" s="1">
        <f>S.FINANCIERO!H1213/S.FINANCIERO!H1212-1</f>
        <v>-0.004430660168</v>
      </c>
      <c r="F1212" s="1">
        <f>S.FINANCIERO!J1213/S.FINANCIERO!J1212-1</f>
        <v>-0.009481541255</v>
      </c>
      <c r="G1212" s="1">
        <f>S.FINANCIERO!L1213/S.FINANCIERO!L1212-1</f>
        <v>-0.007213114754</v>
      </c>
      <c r="H1212" s="1">
        <f>S.FINANCIERO!N1213/S.FINANCIERO!N1212-1</f>
        <v>0.005881782087</v>
      </c>
      <c r="I1212" s="1">
        <f>S.FINANCIERO!P1213/S.FINANCIERO!P1212-1</f>
        <v>0.0009107468124</v>
      </c>
      <c r="J1212" s="1">
        <f>S.FINANCIERO!R1213/S.FINANCIERO!R1212-1</f>
        <v>0.008704061896</v>
      </c>
      <c r="K1212" s="1">
        <f>S.FINANCIERO!T1213/S.FINANCIERO!T1212-1</f>
        <v>-0.0003623188406</v>
      </c>
      <c r="L1212" s="1">
        <f>SUMPRODUCT(B1212:K1212, 'Ponderaciones e Índices.'!$A$4:$J$4)</f>
        <v>-0.00369501976</v>
      </c>
      <c r="M1212" s="1">
        <f>'S. MATERIALES'!B1213/'S. MATERIALES'!B1212-1</f>
        <v>0.01156546881</v>
      </c>
      <c r="N1212" s="3">
        <f>'S. MATERIALES'!D1213/'S. MATERIALES'!D1212-1</f>
        <v>0.01336932768</v>
      </c>
      <c r="O1212" s="1">
        <f>'S. MATERIALES'!F1213/'S. MATERIALES'!F1212-1</f>
        <v>0.01016331018</v>
      </c>
      <c r="P1212" s="1">
        <f>'S. MATERIALES'!H1213/'S. MATERIALES'!H1212-1</f>
        <v>0.007094211124</v>
      </c>
      <c r="Q1212" s="1">
        <f>'S. MATERIALES'!J1213/'S. MATERIALES'!J1212-1</f>
        <v>-0.002841139703</v>
      </c>
      <c r="R1212" s="1">
        <f>'S. MATERIALES'!L1213/'S. MATERIALES'!L1212-1</f>
        <v>-0.003153153153</v>
      </c>
      <c r="S1212" s="1">
        <f>'S. MATERIALES'!N1213/'S. MATERIALES'!N1212-1</f>
        <v>0.009287925697</v>
      </c>
      <c r="T1212" s="1">
        <f>'S. MATERIALES'!P1213/'S. MATERIALES'!P1212-1</f>
        <v>-0.03683035714</v>
      </c>
      <c r="U1212" s="1">
        <f>'S. MATERIALES'!R1213/'S. MATERIALES'!R1212-1</f>
        <v>-0.005025125628</v>
      </c>
      <c r="V1212" s="1">
        <f>'S. MATERIALES'!T1213/'S. MATERIALES'!T1212-1</f>
        <v>0.01388266906</v>
      </c>
      <c r="W1212" s="1">
        <f>SUMPRODUCT(M1212:V1212,'Ponderaciones e Índices.'!$A$8:$J$8)</f>
        <v>-0.00193157557</v>
      </c>
      <c r="X1212" s="1">
        <f>'S. ENERGÍA'!B1213/'S. ENERGÍA'!B1212-1</f>
        <v>-0.01022880215</v>
      </c>
      <c r="Y1212" s="1">
        <f>'S. ENERGÍA'!D1213/'S. ENERGÍA'!D1212-1</f>
        <v>0.003548387097</v>
      </c>
      <c r="Z1212" s="1">
        <f>'S. ENERGÍA'!F1213/'S. ENERGÍA'!F1212-1</f>
        <v>0.01031636864</v>
      </c>
      <c r="AA1212" s="1">
        <f>'S. ENERGÍA'!H1213/'S. ENERGÍA'!H1212-1</f>
        <v>0</v>
      </c>
      <c r="AB1212" s="1">
        <f>'S. ENERGÍA'!J1213/'S. ENERGÍA'!J1212-1</f>
        <v>-0.01538461538</v>
      </c>
      <c r="AC1212" s="1">
        <f>'S. ENERGÍA'!L1213/'S. ENERGÍA'!L1212-1</f>
        <v>-0.0003087372646</v>
      </c>
      <c r="AD1212" s="1">
        <f>'S. ENERGÍA'!N1213/'S. ENERGÍA'!N1212-1</f>
        <v>0.002897350993</v>
      </c>
      <c r="AE1212" s="1">
        <f>'S. ENERGÍA'!P1213/'S. ENERGÍA'!P1212-1</f>
        <v>0.01354581673</v>
      </c>
      <c r="AF1212" s="1">
        <f>'S. ENERGÍA'!R1213/'S. ENERGÍA'!R1212-1</f>
        <v>-0.02139037433</v>
      </c>
      <c r="AG1212" s="1">
        <f>'S. ENERGÍA'!T1213/'S. ENERGÍA'!T1212-1</f>
        <v>-0.02852348993</v>
      </c>
      <c r="AH1212" s="1">
        <f>SUMPRODUCT(X1212:AG1212,'Ponderaciones e Índices.'!$A$12:$J$12)</f>
        <v>-0.005051521665</v>
      </c>
    </row>
    <row r="1213">
      <c r="A1213" s="1">
        <f>S.FINANCIERO!A1214</f>
        <v>43693</v>
      </c>
      <c r="B1213" s="1">
        <f>S.FINANCIERO!B1214/S.FINANCIERO!B1213-1</f>
        <v>0.01002531646</v>
      </c>
      <c r="C1213" s="1">
        <f>S.FINANCIERO!D1214/S.FINANCIERO!D1213-1</f>
        <v>0.009465478842</v>
      </c>
      <c r="D1213" s="1">
        <f>S.FINANCIERO!F1214/S.FINANCIERO!F1213-1</f>
        <v>0.009095831077</v>
      </c>
      <c r="E1213" s="1">
        <f>S.FINANCIERO!H1214/S.FINANCIERO!H1213-1</f>
        <v>0.004598724225</v>
      </c>
      <c r="F1213" s="1">
        <f>S.FINANCIERO!J1214/S.FINANCIERO!J1213-1</f>
        <v>0.008553971487</v>
      </c>
      <c r="G1213" s="1">
        <f>S.FINANCIERO!L1214/S.FINANCIERO!L1213-1</f>
        <v>0.008091149273</v>
      </c>
      <c r="H1213" s="1">
        <f>S.FINANCIERO!N1214/S.FINANCIERO!N1213-1</f>
        <v>0.01679970805</v>
      </c>
      <c r="I1213" s="1">
        <f>S.FINANCIERO!P1214/S.FINANCIERO!P1213-1</f>
        <v>0.01046405823</v>
      </c>
      <c r="J1213" s="1">
        <f>S.FINANCIERO!R1214/S.FINANCIERO!R1213-1</f>
        <v>0.01265580058</v>
      </c>
      <c r="K1213" s="1">
        <f>S.FINANCIERO!T1214/S.FINANCIERO!T1213-1</f>
        <v>0.01123595506</v>
      </c>
      <c r="L1213" s="1">
        <f>SUMPRODUCT(B1213:K1213, 'Ponderaciones e Índices.'!$A$4:$J$4)</f>
        <v>0.009827996417</v>
      </c>
      <c r="M1213" s="1">
        <f>'S. MATERIALES'!B1214/'S. MATERIALES'!B1213-1</f>
        <v>-0.004491629236</v>
      </c>
      <c r="N1213" s="3">
        <f>'S. MATERIALES'!D1214/'S. MATERIALES'!D1213-1</f>
        <v>-0.0054547761</v>
      </c>
      <c r="O1213" s="1">
        <f>'S. MATERIALES'!F1214/'S. MATERIALES'!F1213-1</f>
        <v>-0.02012211309</v>
      </c>
      <c r="P1213" s="1">
        <f>'S. MATERIALES'!H1214/'S. MATERIALES'!H1213-1</f>
        <v>-0.009580163426</v>
      </c>
      <c r="Q1213" s="1">
        <f>'S. MATERIALES'!J1214/'S. MATERIALES'!J1213-1</f>
        <v>0.002116574406</v>
      </c>
      <c r="R1213" s="1">
        <f>'S. MATERIALES'!L1214/'S. MATERIALES'!L1213-1</f>
        <v>-0.008133755084</v>
      </c>
      <c r="S1213" s="1">
        <f>'S. MATERIALES'!N1214/'S. MATERIALES'!N1213-1</f>
        <v>-0.02760736196</v>
      </c>
      <c r="T1213" s="1">
        <f>'S. MATERIALES'!P1214/'S. MATERIALES'!P1213-1</f>
        <v>-0.02201622248</v>
      </c>
      <c r="U1213" s="1">
        <f>'S. MATERIALES'!R1214/'S. MATERIALES'!R1213-1</f>
        <v>-0.02188552189</v>
      </c>
      <c r="V1213" s="1">
        <f>'S. MATERIALES'!T1214/'S. MATERIALES'!T1213-1</f>
        <v>-0.03312720848</v>
      </c>
      <c r="W1213" s="1">
        <f>SUMPRODUCT(M1213:V1213,'Ponderaciones e Índices.'!$A$8:$J$8)</f>
        <v>-0.01594574776</v>
      </c>
      <c r="X1213" s="1">
        <f>'S. ENERGÍA'!B1214/'S. ENERGÍA'!B1213-1</f>
        <v>0.01441392439</v>
      </c>
      <c r="Y1213" s="1">
        <f>'S. ENERGÍA'!D1214/'S. ENERGÍA'!D1213-1</f>
        <v>-0.001607200257</v>
      </c>
      <c r="Z1213" s="1">
        <f>'S. ENERGÍA'!F1214/'S. ENERGÍA'!F1213-1</f>
        <v>0.01225323349</v>
      </c>
      <c r="AA1213" s="1">
        <f>'S. ENERGÍA'!H1214/'S. ENERGÍA'!H1213-1</f>
        <v>0.009905381941</v>
      </c>
      <c r="AB1213" s="1">
        <f>'S. ENERGÍA'!J1214/'S. ENERGÍA'!J1213-1</f>
        <v>-0.002757352941</v>
      </c>
      <c r="AC1213" s="1">
        <f>'S. ENERGÍA'!L1214/'S. ENERGÍA'!L1213-1</f>
        <v>0.008647313156</v>
      </c>
      <c r="AD1213" s="1">
        <f>'S. ENERGÍA'!N1214/'S. ENERGÍA'!N1213-1</f>
        <v>0.01011143211</v>
      </c>
      <c r="AE1213" s="1">
        <f>'S. ENERGÍA'!P1214/'S. ENERGÍA'!P1213-1</f>
        <v>0.01100628931</v>
      </c>
      <c r="AF1213" s="1">
        <f>'S. ENERGÍA'!R1214/'S. ENERGÍA'!R1213-1</f>
        <v>0.005464480874</v>
      </c>
      <c r="AG1213" s="1">
        <f>'S. ENERGÍA'!T1214/'S. ENERGÍA'!T1213-1</f>
        <v>0.0207253886</v>
      </c>
      <c r="AH1213" s="1">
        <f>SUMPRODUCT(X1213:AG1213,'Ponderaciones e Índices.'!$A$12:$J$12)</f>
        <v>0.005659690661</v>
      </c>
    </row>
    <row r="1214">
      <c r="A1214" s="1">
        <f>S.FINANCIERO!A1215</f>
        <v>43696</v>
      </c>
      <c r="B1214" s="1">
        <f>S.FINANCIERO!B1215/S.FINANCIERO!B1214-1</f>
        <v>0.007218768799</v>
      </c>
      <c r="C1214" s="1">
        <f>S.FINANCIERO!D1215/S.FINANCIERO!D1214-1</f>
        <v>0.008273579702</v>
      </c>
      <c r="D1214" s="1">
        <f>S.FINANCIERO!F1215/S.FINANCIERO!F1214-1</f>
        <v>0.008799227385</v>
      </c>
      <c r="E1214" s="1">
        <f>S.FINANCIERO!H1215/S.FINANCIERO!H1214-1</f>
        <v>0.01107501477</v>
      </c>
      <c r="F1214" s="1">
        <f>S.FINANCIERO!J1215/S.FINANCIERO!J1214-1</f>
        <v>0.008784329564</v>
      </c>
      <c r="G1214" s="1">
        <f>S.FINANCIERO!L1215/S.FINANCIERO!L1214-1</f>
        <v>0.002620802621</v>
      </c>
      <c r="H1214" s="1">
        <f>S.FINANCIERO!N1215/S.FINANCIERO!N1214-1</f>
        <v>0.01475235353</v>
      </c>
      <c r="I1214" s="1">
        <f>S.FINANCIERO!P1215/S.FINANCIERO!P1214-1</f>
        <v>-0.001350742909</v>
      </c>
      <c r="J1214" s="1">
        <f>S.FINANCIERO!R1215/S.FINANCIERO!R1214-1</f>
        <v>0.009846619958</v>
      </c>
      <c r="K1214" s="1">
        <f>S.FINANCIERO!T1215/S.FINANCIERO!T1214-1</f>
        <v>0.0164874552</v>
      </c>
      <c r="L1214" s="1">
        <f>SUMPRODUCT(B1214:K1214, 'Ponderaciones e Índices.'!$A$4:$J$4)</f>
        <v>0.007676510564</v>
      </c>
      <c r="M1214" s="1">
        <f>'S. MATERIALES'!B1215/'S. MATERIALES'!B1214-1</f>
        <v>-0.01066447908</v>
      </c>
      <c r="N1214" s="3">
        <f>'S. MATERIALES'!D1215/'S. MATERIALES'!D1214-1</f>
        <v>-0.005484693878</v>
      </c>
      <c r="O1214" s="1">
        <f>'S. MATERIALES'!F1215/'S. MATERIALES'!F1214-1</f>
        <v>-0.03208983528</v>
      </c>
      <c r="P1214" s="1">
        <f>'S. MATERIALES'!H1215/'S. MATERIALES'!H1214-1</f>
        <v>-0.0005689900427</v>
      </c>
      <c r="Q1214" s="1">
        <f>'S. MATERIALES'!J1215/'S. MATERIALES'!J1214-1</f>
        <v>0.00268074736</v>
      </c>
      <c r="R1214" s="1">
        <f>'S. MATERIALES'!L1215/'S. MATERIALES'!L1214-1</f>
        <v>0.01548974943</v>
      </c>
      <c r="S1214" s="1">
        <f>'S. MATERIALES'!N1215/'S. MATERIALES'!N1214-1</f>
        <v>-0.01735015773</v>
      </c>
      <c r="T1214" s="1">
        <f>'S. MATERIALES'!P1215/'S. MATERIALES'!P1214-1</f>
        <v>0.08530805687</v>
      </c>
      <c r="U1214" s="1">
        <f>'S. MATERIALES'!R1215/'S. MATERIALES'!R1214-1</f>
        <v>0.0413080895</v>
      </c>
      <c r="V1214" s="1">
        <f>'S. MATERIALES'!T1215/'S. MATERIALES'!T1214-1</f>
        <v>-0.008679762449</v>
      </c>
      <c r="W1214" s="1">
        <f>SUMPRODUCT(M1214:V1214,'Ponderaciones e Índices.'!$A$8:$J$8)</f>
        <v>0.01851312654</v>
      </c>
      <c r="X1214" s="1">
        <f>'S. ENERGÍA'!B1215/'S. ENERGÍA'!B1214-1</f>
        <v>0.02091152815</v>
      </c>
      <c r="Y1214" s="1">
        <f>'S. ENERGÍA'!D1215/'S. ENERGÍA'!D1214-1</f>
        <v>0.01867353509</v>
      </c>
      <c r="Z1214" s="1">
        <f>'S. ENERGÍA'!F1215/'S. ENERGÍA'!F1214-1</f>
        <v>0.008294104461</v>
      </c>
      <c r="AA1214" s="1">
        <f>'S. ENERGÍA'!H1215/'S. ENERGÍA'!H1214-1</f>
        <v>0.008719563988</v>
      </c>
      <c r="AB1214" s="1">
        <f>'S. ENERGÍA'!J1215/'S. ENERGÍA'!J1214-1</f>
        <v>0.01290322581</v>
      </c>
      <c r="AC1214" s="1">
        <f>'S. ENERGÍA'!L1215/'S. ENERGÍA'!L1214-1</f>
        <v>0.01439069198</v>
      </c>
      <c r="AD1214" s="1">
        <f>'S. ENERGÍA'!N1215/'S. ENERGÍA'!N1214-1</f>
        <v>0.01409601634</v>
      </c>
      <c r="AE1214" s="1">
        <f>'S. ENERGÍA'!P1215/'S. ENERGÍA'!P1214-1</f>
        <v>0.01399688958</v>
      </c>
      <c r="AF1214" s="1">
        <f>'S. ENERGÍA'!R1215/'S. ENERGÍA'!R1214-1</f>
        <v>0.03532608696</v>
      </c>
      <c r="AG1214" s="1">
        <f>'S. ENERGÍA'!T1215/'S. ENERGÍA'!T1214-1</f>
        <v>0.02876480541</v>
      </c>
      <c r="AH1214" s="1">
        <f>SUMPRODUCT(X1214:AG1214,'Ponderaciones e Índices.'!$A$12:$J$12)</f>
        <v>0.01921261181</v>
      </c>
    </row>
    <row r="1215">
      <c r="A1215" s="1">
        <f>S.FINANCIERO!A1216</f>
        <v>43697</v>
      </c>
      <c r="B1215" s="1">
        <f>S.FINANCIERO!B1216/S.FINANCIERO!B1215-1</f>
        <v>-0.01114871591</v>
      </c>
      <c r="C1215" s="1">
        <f>S.FINANCIERO!D1216/S.FINANCIERO!D1215-1</f>
        <v>-0.01353938731</v>
      </c>
      <c r="D1215" s="1">
        <f>S.FINANCIERO!F1216/S.FINANCIERO!F1215-1</f>
        <v>-0.0147856611</v>
      </c>
      <c r="E1215" s="1">
        <f>S.FINANCIERO!H1216/S.FINANCIERO!H1215-1</f>
        <v>-0.007886665693</v>
      </c>
      <c r="F1215" s="1">
        <f>S.FINANCIERO!J1216/S.FINANCIERO!J1215-1</f>
        <v>-0.0116104494</v>
      </c>
      <c r="G1215" s="1">
        <f>S.FINANCIERO!L1216/S.FINANCIERO!L1215-1</f>
        <v>-0.004737787943</v>
      </c>
      <c r="H1215" s="1">
        <f>S.FINANCIERO!N1216/S.FINANCIERO!N1215-1</f>
        <v>-0.003199473124</v>
      </c>
      <c r="I1215" s="1">
        <f>S.FINANCIERO!P1216/S.FINANCIERO!P1215-1</f>
        <v>-0.01532912534</v>
      </c>
      <c r="J1215" s="1">
        <f>S.FINANCIERO!R1216/S.FINANCIERO!R1215-1</f>
        <v>-0.01256328521</v>
      </c>
      <c r="K1215" s="1">
        <f>S.FINANCIERO!T1216/S.FINANCIERO!T1215-1</f>
        <v>-0.004936530324</v>
      </c>
      <c r="L1215" s="1">
        <f>SUMPRODUCT(B1215:K1215, 'Ponderaciones e Índices.'!$A$4:$J$4)</f>
        <v>-0.01079474974</v>
      </c>
      <c r="M1215" s="1">
        <f>'S. MATERIALES'!B1216/'S. MATERIALES'!B1215-1</f>
        <v>0.03150912106</v>
      </c>
      <c r="N1215" s="3">
        <f>'S. MATERIALES'!D1216/'S. MATERIALES'!D1215-1</f>
        <v>0.01449275362</v>
      </c>
      <c r="O1215" s="1">
        <f>'S. MATERIALES'!F1216/'S. MATERIALES'!F1215-1</f>
        <v>0.03182422504</v>
      </c>
      <c r="P1215" s="1">
        <f>'S. MATERIALES'!H1216/'S. MATERIALES'!H1215-1</f>
        <v>0.01679476231</v>
      </c>
      <c r="Q1215" s="1">
        <f>'S. MATERIALES'!J1216/'S. MATERIALES'!J1215-1</f>
        <v>0.01749979746</v>
      </c>
      <c r="R1215" s="1">
        <f>'S. MATERIALES'!L1216/'S. MATERIALES'!L1215-1</f>
        <v>-0.01301031853</v>
      </c>
      <c r="S1215" s="1">
        <f>'S. MATERIALES'!N1216/'S. MATERIALES'!N1215-1</f>
        <v>0.01926163724</v>
      </c>
      <c r="T1215" s="1">
        <f>'S. MATERIALES'!P1216/'S. MATERIALES'!P1215-1</f>
        <v>-0.02183406114</v>
      </c>
      <c r="U1215" s="1">
        <f>'S. MATERIALES'!R1216/'S. MATERIALES'!R1215-1</f>
        <v>-0.00826446281</v>
      </c>
      <c r="V1215" s="1">
        <f>'S. MATERIALES'!T1216/'S. MATERIALES'!T1215-1</f>
        <v>0.02949308756</v>
      </c>
      <c r="W1215" s="1">
        <f>SUMPRODUCT(M1215:V1215,'Ponderaciones e Índices.'!$A$8:$J$8)</f>
        <v>0.005012388927</v>
      </c>
      <c r="X1215" s="1">
        <f>'S. ENERGÍA'!B1216/'S. ENERGÍA'!B1215-1</f>
        <v>-0.01628151261</v>
      </c>
      <c r="Y1215" s="1">
        <f>'S. ENERGÍA'!D1216/'S. ENERGÍA'!D1215-1</f>
        <v>-0.02465233881</v>
      </c>
      <c r="Z1215" s="1">
        <f>'S. ENERGÍA'!F1216/'S. ENERGÍA'!F1215-1</f>
        <v>-0.0126722988</v>
      </c>
      <c r="AA1215" s="1">
        <f>'S. ENERGÍA'!H1216/'S. ENERGÍA'!H1215-1</f>
        <v>-0.01034185384</v>
      </c>
      <c r="AB1215" s="1">
        <f>'S. ENERGÍA'!J1216/'S. ENERGÍA'!J1215-1</f>
        <v>-0.003639672429</v>
      </c>
      <c r="AC1215" s="1">
        <f>'S. ENERGÍA'!L1216/'S. ENERGÍA'!L1215-1</f>
        <v>-0.01479022034</v>
      </c>
      <c r="AD1215" s="1">
        <f>'S. ENERGÍA'!N1216/'S. ENERGÍA'!N1215-1</f>
        <v>-0.007453666398</v>
      </c>
      <c r="AE1215" s="1">
        <f>'S. ENERGÍA'!P1216/'S. ENERGÍA'!P1215-1</f>
        <v>0.02760736196</v>
      </c>
      <c r="AF1215" s="1">
        <f>'S. ENERGÍA'!R1216/'S. ENERGÍA'!R1215-1</f>
        <v>0</v>
      </c>
      <c r="AG1215" s="1">
        <f>'S. ENERGÍA'!T1216/'S. ENERGÍA'!T1215-1</f>
        <v>0.003289473684</v>
      </c>
      <c r="AH1215" s="1">
        <f>SUMPRODUCT(X1215:AG1215,'Ponderaciones e Índices.'!$A$12:$J$12)</f>
        <v>-0.01276515576</v>
      </c>
    </row>
    <row r="1216">
      <c r="A1216" s="1">
        <f>S.FINANCIERO!A1217</f>
        <v>43698</v>
      </c>
      <c r="B1216" s="1">
        <f>S.FINANCIERO!B1217/S.FINANCIERO!B1216-1</f>
        <v>0.005737869942</v>
      </c>
      <c r="C1216" s="1">
        <f>S.FINANCIERO!D1217/S.FINANCIERO!D1216-1</f>
        <v>0.004852349924</v>
      </c>
      <c r="D1216" s="1">
        <f>S.FINANCIERO!F1217/S.FINANCIERO!F1216-1</f>
        <v>0.005830274239</v>
      </c>
      <c r="E1216" s="1">
        <f>S.FINANCIERO!H1217/S.FINANCIERO!H1216-1</f>
        <v>0.004269100545</v>
      </c>
      <c r="F1216" s="1">
        <f>S.FINANCIERO!J1217/S.FINANCIERO!J1216-1</f>
        <v>0.007594936709</v>
      </c>
      <c r="G1216" s="1">
        <f>S.FINANCIERO!L1217/S.FINANCIERO!L1216-1</f>
        <v>0.003775443204</v>
      </c>
      <c r="H1216" s="1">
        <f>S.FINANCIERO!N1217/S.FINANCIERO!N1216-1</f>
        <v>0.007875492983</v>
      </c>
      <c r="I1216" s="1">
        <f>S.FINANCIERO!P1217/S.FINANCIERO!P1216-1</f>
        <v>0.01785714286</v>
      </c>
      <c r="J1216" s="1">
        <f>S.FINANCIERO!R1217/S.FINANCIERO!R1216-1</f>
        <v>0.01158374478</v>
      </c>
      <c r="K1216" s="1">
        <f>S.FINANCIERO!T1217/S.FINANCIERO!T1216-1</f>
        <v>0</v>
      </c>
      <c r="L1216" s="1">
        <f>SUMPRODUCT(B1216:K1216, 'Ponderaciones e Índices.'!$A$4:$J$4)</f>
        <v>0.007689276017</v>
      </c>
      <c r="M1216" s="1">
        <f>'S. MATERIALES'!B1217/'S. MATERIALES'!B1216-1</f>
        <v>-0.003215434084</v>
      </c>
      <c r="N1216" s="3">
        <f>'S. MATERIALES'!D1217/'S. MATERIALES'!D1216-1</f>
        <v>0.001264222503</v>
      </c>
      <c r="O1216" s="1">
        <f>'S. MATERIALES'!F1217/'S. MATERIALES'!F1216-1</f>
        <v>-0.01413283783</v>
      </c>
      <c r="P1216" s="1">
        <f>'S. MATERIALES'!H1217/'S. MATERIALES'!H1216-1</f>
        <v>0.01147816349</v>
      </c>
      <c r="Q1216" s="1">
        <f>'S. MATERIALES'!J1217/'S. MATERIALES'!J1216-1</f>
        <v>0.004857074608</v>
      </c>
      <c r="R1216" s="1">
        <f>'S. MATERIALES'!L1217/'S. MATERIALES'!L1216-1</f>
        <v>-0.008636363636</v>
      </c>
      <c r="S1216" s="1">
        <f>'S. MATERIALES'!N1217/'S. MATERIALES'!N1216-1</f>
        <v>-0.0157480315</v>
      </c>
      <c r="T1216" s="1">
        <f>'S. MATERIALES'!P1217/'S. MATERIALES'!P1216-1</f>
        <v>-0.001116071429</v>
      </c>
      <c r="U1216" s="1">
        <f>'S. MATERIALES'!R1217/'S. MATERIALES'!R1216-1</f>
        <v>0.003333333333</v>
      </c>
      <c r="V1216" s="1">
        <f>'S. MATERIALES'!T1217/'S. MATERIALES'!T1216-1</f>
        <v>0.006714413608</v>
      </c>
      <c r="W1216" s="1">
        <f>SUMPRODUCT(M1216:V1216,'Ponderaciones e Índices.'!$A$8:$J$8)</f>
        <v>-0.002459232752</v>
      </c>
      <c r="X1216" s="1">
        <f>'S. ENERGÍA'!B1217/'S. ENERGÍA'!B1216-1</f>
        <v>0.009877202349</v>
      </c>
      <c r="Y1216" s="1">
        <f>'S. ENERGÍA'!D1217/'S. ENERGÍA'!D1216-1</f>
        <v>0.01717433571</v>
      </c>
      <c r="Z1216" s="1">
        <f>'S. ENERGÍA'!F1217/'S. ENERGÍA'!F1216-1</f>
        <v>0.01463634317</v>
      </c>
      <c r="AA1216" s="1">
        <f>'S. ENERGÍA'!H1217/'S. ENERGÍA'!H1216-1</f>
        <v>0.01341336269</v>
      </c>
      <c r="AB1216" s="1">
        <f>'S. ENERGÍA'!J1217/'S. ENERGÍA'!J1216-1</f>
        <v>0.03744292237</v>
      </c>
      <c r="AC1216" s="1">
        <f>'S. ENERGÍA'!L1217/'S. ENERGÍA'!L1216-1</f>
        <v>0.002144607843</v>
      </c>
      <c r="AD1216" s="1">
        <f>'S. ENERGÍA'!N1217/'S. ENERGÍA'!N1216-1</f>
        <v>-0.003653338746</v>
      </c>
      <c r="AE1216" s="1">
        <f>'S. ENERGÍA'!P1217/'S. ENERGÍA'!P1216-1</f>
        <v>-0.00671641791</v>
      </c>
      <c r="AF1216" s="1">
        <f>'S. ENERGÍA'!R1217/'S. ENERGÍA'!R1216-1</f>
        <v>0.01049868766</v>
      </c>
      <c r="AG1216" s="1">
        <f>'S. ENERGÍA'!T1217/'S. ENERGÍA'!T1216-1</f>
        <v>0</v>
      </c>
      <c r="AH1216" s="1">
        <f>SUMPRODUCT(X1216:AG1216,'Ponderaciones e Índices.'!$A$12:$J$12)</f>
        <v>0.01399173769</v>
      </c>
    </row>
    <row r="1217">
      <c r="A1217" s="1">
        <f>S.FINANCIERO!A1218</f>
        <v>43699</v>
      </c>
      <c r="B1217" s="1">
        <f>S.FINANCIERO!B1218/S.FINANCIERO!B1217-1</f>
        <v>-0.00560504454</v>
      </c>
      <c r="C1217" s="1">
        <f>S.FINANCIERO!D1218/S.FINANCIERO!D1217-1</f>
        <v>0.002207505519</v>
      </c>
      <c r="D1217" s="1">
        <f>S.FINANCIERO!F1218/S.FINANCIERO!F1217-1</f>
        <v>-0.00107342207</v>
      </c>
      <c r="E1217" s="1">
        <f>S.FINANCIERO!H1218/S.FINANCIERO!H1217-1</f>
        <v>0.003811199062</v>
      </c>
      <c r="F1217" s="1">
        <f>S.FINANCIERO!J1218/S.FINANCIERO!J1217-1</f>
        <v>0.02110552764</v>
      </c>
      <c r="G1217" s="1">
        <f>S.FINANCIERO!L1218/S.FINANCIERO!L1217-1</f>
        <v>0.002125919869</v>
      </c>
      <c r="H1217" s="1">
        <f>S.FINANCIERO!N1218/S.FINANCIERO!N1217-1</f>
        <v>-0.003471969311</v>
      </c>
      <c r="I1217" s="1">
        <f>S.FINANCIERO!P1218/S.FINANCIERO!P1217-1</f>
        <v>-0.003598740441</v>
      </c>
      <c r="J1217" s="1">
        <f>S.FINANCIERO!R1218/S.FINANCIERO!R1217-1</f>
        <v>0.003566735498</v>
      </c>
      <c r="K1217" s="1">
        <f>S.FINANCIERO!T1218/S.FINANCIERO!T1217-1</f>
        <v>0.002834868887</v>
      </c>
      <c r="L1217" s="1">
        <f>SUMPRODUCT(B1217:K1217, 'Ponderaciones e Índices.'!$A$4:$J$4)</f>
        <v>0.002138743571</v>
      </c>
      <c r="M1217" s="1">
        <f>'S. MATERIALES'!B1218/'S. MATERIALES'!B1217-1</f>
        <v>0.006451612903</v>
      </c>
      <c r="N1217" s="3">
        <f>'S. MATERIALES'!D1218/'S. MATERIALES'!D1217-1</f>
        <v>-0.003535353535</v>
      </c>
      <c r="O1217" s="1">
        <f>'S. MATERIALES'!F1218/'S. MATERIALES'!F1217-1</f>
        <v>0.03128482397</v>
      </c>
      <c r="P1217" s="1">
        <f>'S. MATERIALES'!H1218/'S. MATERIALES'!H1217-1</f>
        <v>-0.00470523111</v>
      </c>
      <c r="Q1217" s="1">
        <f>'S. MATERIALES'!J1218/'S. MATERIALES'!J1217-1</f>
        <v>-0.007131537242</v>
      </c>
      <c r="R1217" s="1">
        <f>'S. MATERIALES'!L1218/'S. MATERIALES'!L1217-1</f>
        <v>-0.002292526364</v>
      </c>
      <c r="S1217" s="1">
        <f>'S. MATERIALES'!N1218/'S. MATERIALES'!N1217-1</f>
        <v>-0.0064</v>
      </c>
      <c r="T1217" s="1">
        <f>'S. MATERIALES'!P1218/'S. MATERIALES'!P1217-1</f>
        <v>-0.01675977654</v>
      </c>
      <c r="U1217" s="1">
        <f>'S. MATERIALES'!R1218/'S. MATERIALES'!R1217-1</f>
        <v>0</v>
      </c>
      <c r="V1217" s="1">
        <f>'S. MATERIALES'!T1218/'S. MATERIALES'!T1217-1</f>
        <v>-0.01022676745</v>
      </c>
      <c r="W1217" s="1">
        <f>SUMPRODUCT(M1217:V1217,'Ponderaciones e Índices.'!$A$8:$J$8)</f>
        <v>-0.003494395808</v>
      </c>
      <c r="X1217" s="1">
        <f>'S. ENERGÍA'!B1218/'S. ENERGÍA'!B1217-1</f>
        <v>-0.001850383294</v>
      </c>
      <c r="Y1217" s="1">
        <f>'S. ENERGÍA'!D1218/'S. ENERGÍA'!D1217-1</f>
        <v>-0.002230009557</v>
      </c>
      <c r="Z1217" s="1">
        <f>'S. ENERGÍA'!F1218/'S. ENERGÍA'!F1217-1</f>
        <v>-0.01375943187</v>
      </c>
      <c r="AA1217" s="1">
        <f>'S. ENERGÍA'!H1218/'S. ENERGÍA'!H1217-1</f>
        <v>-0.002924213706</v>
      </c>
      <c r="AB1217" s="1">
        <f>'S. ENERGÍA'!J1218/'S. ENERGÍA'!J1217-1</f>
        <v>0.004401408451</v>
      </c>
      <c r="AC1217" s="1">
        <f>'S. ENERGÍA'!L1218/'S. ENERGÍA'!L1217-1</f>
        <v>-0.007642922654</v>
      </c>
      <c r="AD1217" s="1">
        <f>'S. ENERGÍA'!N1218/'S. ENERGÍA'!N1217-1</f>
        <v>-0.0101853738</v>
      </c>
      <c r="AE1217" s="1">
        <f>'S. ENERGÍA'!P1218/'S. ENERGÍA'!P1217-1</f>
        <v>-0.02103681443</v>
      </c>
      <c r="AF1217" s="1">
        <f>'S. ENERGÍA'!R1218/'S. ENERGÍA'!R1217-1</f>
        <v>0.005194805195</v>
      </c>
      <c r="AG1217" s="1">
        <f>'S. ENERGÍA'!T1218/'S. ENERGÍA'!T1217-1</f>
        <v>-0.02295081967</v>
      </c>
      <c r="AH1217" s="1">
        <f>SUMPRODUCT(X1217:AG1217,'Ponderaciones e Índices.'!$A$12:$J$12)</f>
        <v>-0.003485590588</v>
      </c>
    </row>
    <row r="1218">
      <c r="A1218" s="1">
        <f>S.FINANCIERO!A1219</f>
        <v>43700</v>
      </c>
      <c r="B1218" s="1">
        <f>S.FINANCIERO!B1219/S.FINANCIERO!B1218-1</f>
        <v>-0.01761449421</v>
      </c>
      <c r="C1218" s="1">
        <f>S.FINANCIERO!D1219/S.FINANCIERO!D1218-1</f>
        <v>-0.01459251101</v>
      </c>
      <c r="D1218" s="1">
        <f>S.FINANCIERO!F1219/S.FINANCIERO!F1218-1</f>
        <v>-0.01139050075</v>
      </c>
      <c r="E1218" s="1">
        <f>S.FINANCIERO!H1219/S.FINANCIERO!H1218-1</f>
        <v>-0.01124415888</v>
      </c>
      <c r="F1218" s="1">
        <f>S.FINANCIERO!J1219/S.FINANCIERO!J1218-1</f>
        <v>-0.01545275591</v>
      </c>
      <c r="G1218" s="1">
        <f>S.FINANCIERO!L1219/S.FINANCIERO!L1218-1</f>
        <v>-0.01468668407</v>
      </c>
      <c r="H1218" s="1">
        <f>S.FINANCIERO!N1219/S.FINANCIERO!N1218-1</f>
        <v>-0.02323116655</v>
      </c>
      <c r="I1218" s="1">
        <f>S.FINANCIERO!P1219/S.FINANCIERO!P1218-1</f>
        <v>-0.02167042889</v>
      </c>
      <c r="J1218" s="1">
        <f>S.FINANCIERO!R1219/S.FINANCIERO!R1218-1</f>
        <v>-0.0114104003</v>
      </c>
      <c r="K1218" s="1">
        <f>S.FINANCIERO!T1219/S.FINANCIERO!T1218-1</f>
        <v>-0.004240282686</v>
      </c>
      <c r="L1218" s="1">
        <f>SUMPRODUCT(B1218:K1218, 'Ponderaciones e Índices.'!$A$4:$J$4)</f>
        <v>-0.01601154343</v>
      </c>
      <c r="M1218" s="1">
        <f>'S. MATERIALES'!B1219/'S. MATERIALES'!B1218-1</f>
        <v>0.01963141026</v>
      </c>
      <c r="N1218" s="3">
        <f>'S. MATERIALES'!D1219/'S. MATERIALES'!D1218-1</f>
        <v>0.03674607197</v>
      </c>
      <c r="O1218" s="1">
        <f>'S. MATERIALES'!F1219/'S. MATERIALES'!F1218-1</f>
        <v>0.03665906271</v>
      </c>
      <c r="P1218" s="1">
        <f>'S. MATERIALES'!H1219/'S. MATERIALES'!H1218-1</f>
        <v>0.06201334816</v>
      </c>
      <c r="Q1218" s="1">
        <f>'S. MATERIALES'!J1219/'S. MATERIALES'!J1218-1</f>
        <v>0.02386272945</v>
      </c>
      <c r="R1218" s="1">
        <f>'S. MATERIALES'!L1219/'S. MATERIALES'!L1218-1</f>
        <v>-0.008731617647</v>
      </c>
      <c r="S1218" s="1">
        <f>'S. MATERIALES'!N1219/'S. MATERIALES'!N1218-1</f>
        <v>0.07729468599</v>
      </c>
      <c r="T1218" s="1">
        <f>'S. MATERIALES'!P1219/'S. MATERIALES'!P1218-1</f>
        <v>-0.04431818182</v>
      </c>
      <c r="U1218" s="1">
        <f>'S. MATERIALES'!R1219/'S. MATERIALES'!R1218-1</f>
        <v>-0.02159468439</v>
      </c>
      <c r="V1218" s="1">
        <f>'S. MATERIALES'!T1219/'S. MATERIALES'!T1218-1</f>
        <v>0.04267744834</v>
      </c>
      <c r="W1218" s="1">
        <f>SUMPRODUCT(M1218:V1218,'Ponderaciones e Índices.'!$A$8:$J$8)</f>
        <v>0.01114449075</v>
      </c>
      <c r="X1218" s="1">
        <f>'S. ENERGÍA'!B1219/'S. ENERGÍA'!B1218-1</f>
        <v>-0.01906779661</v>
      </c>
      <c r="Y1218" s="1">
        <f>'S. ENERGÍA'!D1219/'S. ENERGÍA'!D1218-1</f>
        <v>-0.03607918263</v>
      </c>
      <c r="Z1218" s="1">
        <f>'S. ENERGÍA'!F1219/'S. ENERGÍA'!F1218-1</f>
        <v>-0.02452745275</v>
      </c>
      <c r="AA1218" s="1">
        <f>'S. ENERGÍA'!H1219/'S. ENERGÍA'!H1218-1</f>
        <v>-0.006482295675</v>
      </c>
      <c r="AB1218" s="1">
        <f>'S. ENERGÍA'!J1219/'S. ENERGÍA'!J1218-1</f>
        <v>-0.03330411919</v>
      </c>
      <c r="AC1218" s="1">
        <f>'S. ENERGÍA'!L1219/'S. ENERGÍA'!L1218-1</f>
        <v>-0.0258780037</v>
      </c>
      <c r="AD1218" s="1">
        <f>'S. ENERGÍA'!N1219/'S. ENERGÍA'!N1218-1</f>
        <v>-0.02284420663</v>
      </c>
      <c r="AE1218" s="1">
        <f>'S. ENERGÍA'!P1219/'S. ENERGÍA'!P1218-1</f>
        <v>-0.036838066</v>
      </c>
      <c r="AF1218" s="1">
        <f>'S. ENERGÍA'!R1219/'S. ENERGÍA'!R1218-1</f>
        <v>-0.05943152455</v>
      </c>
      <c r="AG1218" s="1">
        <f>'S. ENERGÍA'!T1219/'S. ENERGÍA'!T1218-1</f>
        <v>-0.05033557047</v>
      </c>
      <c r="AH1218" s="1">
        <f>SUMPRODUCT(X1218:AG1218,'Ponderaciones e Índices.'!$A$12:$J$12)</f>
        <v>-0.03302427561</v>
      </c>
    </row>
    <row r="1219">
      <c r="A1219" s="1">
        <f>S.FINANCIERO!A1220</f>
        <v>43703</v>
      </c>
      <c r="B1219" s="1">
        <f>S.FINANCIERO!B1220/S.FINANCIERO!B1219-1</f>
        <v>0.002868852459</v>
      </c>
      <c r="C1219" s="1">
        <f>S.FINANCIERO!D1220/S.FINANCIERO!D1219-1</f>
        <v>0.004749930148</v>
      </c>
      <c r="D1219" s="1">
        <f>S.FINANCIERO!F1220/S.FINANCIERO!F1219-1</f>
        <v>0.004130434783</v>
      </c>
      <c r="E1219" s="1">
        <f>S.FINANCIERO!H1220/S.FINANCIERO!H1219-1</f>
        <v>0.0008861320337</v>
      </c>
      <c r="F1219" s="1">
        <f>S.FINANCIERO!J1220/S.FINANCIERO!J1219-1</f>
        <v>0.008197540738</v>
      </c>
      <c r="G1219" s="1">
        <f>S.FINANCIERO!L1220/S.FINANCIERO!L1219-1</f>
        <v>0.004140443856</v>
      </c>
      <c r="H1219" s="1">
        <f>S.FINANCIERO!N1220/S.FINANCIERO!N1219-1</f>
        <v>0.007133859643</v>
      </c>
      <c r="I1219" s="1">
        <f>S.FINANCIERO!P1220/S.FINANCIERO!P1219-1</f>
        <v>0.006460544532</v>
      </c>
      <c r="J1219" s="1">
        <f>S.FINANCIERO!R1220/S.FINANCIERO!R1219-1</f>
        <v>0.01078524125</v>
      </c>
      <c r="K1219" s="1">
        <f>S.FINANCIERO!T1220/S.FINANCIERO!T1219-1</f>
        <v>0.002838892832</v>
      </c>
      <c r="L1219" s="1">
        <f>SUMPRODUCT(B1219:K1219, 'Ponderaciones e Índices.'!$A$4:$J$4)</f>
        <v>0.005154057329</v>
      </c>
      <c r="M1219" s="1">
        <f>'S. MATERIALES'!B1220/'S. MATERIALES'!B1219-1</f>
        <v>0.001571709234</v>
      </c>
      <c r="N1219" s="3">
        <f>'S. MATERIALES'!D1220/'S. MATERIALES'!D1219-1</f>
        <v>0.005622097287</v>
      </c>
      <c r="O1219" s="1">
        <f>'S. MATERIALES'!F1220/'S. MATERIALES'!F1219-1</f>
        <v>0.03780771854</v>
      </c>
      <c r="P1219" s="1">
        <f>'S. MATERIALES'!H1220/'S. MATERIALES'!H1219-1</f>
        <v>0.00523697303</v>
      </c>
      <c r="Q1219" s="1">
        <f>'S. MATERIALES'!J1220/'S. MATERIALES'!J1219-1</f>
        <v>-0.002416400343</v>
      </c>
      <c r="R1219" s="1">
        <f>'S. MATERIALES'!L1220/'S. MATERIALES'!L1219-1</f>
        <v>0.02178952248</v>
      </c>
      <c r="S1219" s="1">
        <f>'S. MATERIALES'!N1220/'S. MATERIALES'!N1219-1</f>
        <v>-0.0134529148</v>
      </c>
      <c r="T1219" s="1">
        <f>'S. MATERIALES'!P1220/'S. MATERIALES'!P1219-1</f>
        <v>-0.02853745541</v>
      </c>
      <c r="U1219" s="1">
        <f>'S. MATERIALES'!R1220/'S. MATERIALES'!R1219-1</f>
        <v>-0.003395585739</v>
      </c>
      <c r="V1219" s="1">
        <f>'S. MATERIALES'!T1220/'S. MATERIALES'!T1219-1</f>
        <v>0.003015941405</v>
      </c>
      <c r="W1219" s="1">
        <f>SUMPRODUCT(M1219:V1219,'Ponderaciones e Índices.'!$A$8:$J$8)</f>
        <v>-0.003424985345</v>
      </c>
      <c r="X1219" s="1">
        <f>'S. ENERGÍA'!B1220/'S. ENERGÍA'!B1219-1</f>
        <v>0.006479481641</v>
      </c>
      <c r="Y1219" s="1">
        <f>'S. ENERGÍA'!D1220/'S. ENERGÍA'!D1219-1</f>
        <v>0.009937065253</v>
      </c>
      <c r="Z1219" s="1">
        <f>'S. ENERGÍA'!F1220/'S. ENERGÍA'!F1219-1</f>
        <v>0.005305651672</v>
      </c>
      <c r="AA1219" s="1">
        <f>'S. ENERGÍA'!H1220/'S. ENERGÍA'!H1219-1</f>
        <v>0.004815850013</v>
      </c>
      <c r="AB1219" s="1">
        <f>'S. ENERGÍA'!J1220/'S. ENERGÍA'!J1219-1</f>
        <v>0.009972801451</v>
      </c>
      <c r="AC1219" s="1">
        <f>'S. ENERGÍA'!L1220/'S. ENERGÍA'!L1219-1</f>
        <v>0.008855154965</v>
      </c>
      <c r="AD1219" s="1">
        <f>'S. ENERGÍA'!N1220/'S. ENERGÍA'!N1219-1</f>
        <v>-0.01284751474</v>
      </c>
      <c r="AE1219" s="1">
        <f>'S. ENERGÍA'!P1220/'S. ENERGÍA'!P1219-1</f>
        <v>-0.02151394422</v>
      </c>
      <c r="AF1219" s="1">
        <f>'S. ENERGÍA'!R1220/'S. ENERGÍA'!R1219-1</f>
        <v>-0.02197802198</v>
      </c>
      <c r="AG1219" s="1">
        <f>'S. ENERGÍA'!T1220/'S. ENERGÍA'!T1219-1</f>
        <v>-0.01766784452</v>
      </c>
      <c r="AH1219" s="1">
        <f>SUMPRODUCT(X1219:AG1219,'Ponderaciones e Índices.'!$A$12:$J$12)</f>
        <v>0.001757854598</v>
      </c>
    </row>
    <row r="1220">
      <c r="A1220" s="1">
        <f>S.FINANCIERO!A1221</f>
        <v>43704</v>
      </c>
      <c r="B1220" s="1">
        <f>S.FINANCIERO!B1221/S.FINANCIERO!B1220-1</f>
        <v>0.0004086636698</v>
      </c>
      <c r="C1220" s="1">
        <f>S.FINANCIERO!D1221/S.FINANCIERO!D1220-1</f>
        <v>-0.001251390434</v>
      </c>
      <c r="D1220" s="1">
        <f>S.FINANCIERO!F1221/S.FINANCIERO!F1220-1</f>
        <v>-0.03431478675</v>
      </c>
      <c r="E1220" s="1">
        <f>S.FINANCIERO!H1221/S.FINANCIERO!H1220-1</f>
        <v>0.01180463332</v>
      </c>
      <c r="F1220" s="1">
        <f>S.FINANCIERO!J1221/S.FINANCIERO!J1220-1</f>
        <v>-0.006147744175</v>
      </c>
      <c r="G1220" s="1">
        <f>S.FINANCIERO!L1221/S.FINANCIERO!L1220-1</f>
        <v>-0.002968827313</v>
      </c>
      <c r="H1220" s="1">
        <f>S.FINANCIERO!N1221/S.FINANCIERO!N1220-1</f>
        <v>-0.0004416760574</v>
      </c>
      <c r="I1220" s="1">
        <f>S.FINANCIERO!P1221/S.FINANCIERO!P1220-1</f>
        <v>-0.01375515818</v>
      </c>
      <c r="J1220" s="1">
        <f>S.FINANCIERO!R1221/S.FINANCIERO!R1220-1</f>
        <v>-0.007862223886</v>
      </c>
      <c r="K1220" s="1">
        <f>S.FINANCIERO!T1221/S.FINANCIERO!T1220-1</f>
        <v>-0.0007077140835</v>
      </c>
      <c r="L1220" s="1">
        <f>SUMPRODUCT(B1220:K1220, 'Ponderaciones e Índices.'!$A$4:$J$4)</f>
        <v>-0.00463412105</v>
      </c>
      <c r="M1220" s="1">
        <f>'S. MATERIALES'!B1221/'S. MATERIALES'!B1220-1</f>
        <v>0.03060023539</v>
      </c>
      <c r="N1220" s="3">
        <f>'S. MATERIALES'!D1221/'S. MATERIALES'!D1220-1</f>
        <v>0.03512396694</v>
      </c>
      <c r="O1220" s="1">
        <f>'S. MATERIALES'!F1221/'S. MATERIALES'!F1220-1</f>
        <v>0.03760834253</v>
      </c>
      <c r="P1220" s="1">
        <f>'S. MATERIALES'!H1221/'S. MATERIALES'!H1220-1</f>
        <v>0.03464443866</v>
      </c>
      <c r="Q1220" s="1">
        <f>'S. MATERIALES'!J1221/'S. MATERIALES'!J1220-1</f>
        <v>0.0227379278</v>
      </c>
      <c r="R1220" s="1">
        <f>'S. MATERIALES'!L1221/'S. MATERIALES'!L1220-1</f>
        <v>-0.0004537205082</v>
      </c>
      <c r="S1220" s="1">
        <f>'S. MATERIALES'!N1221/'S. MATERIALES'!N1220-1</f>
        <v>0.03939393939</v>
      </c>
      <c r="T1220" s="1">
        <f>'S. MATERIALES'!P1221/'S. MATERIALES'!P1220-1</f>
        <v>-0.03427172583</v>
      </c>
      <c r="U1220" s="1">
        <f>'S. MATERIALES'!R1221/'S. MATERIALES'!R1220-1</f>
        <v>0.01873935264</v>
      </c>
      <c r="V1220" s="1">
        <f>'S. MATERIALES'!T1221/'S. MATERIALES'!T1220-1</f>
        <v>0.07989690722</v>
      </c>
      <c r="W1220" s="1">
        <f>SUMPRODUCT(M1220:V1220,'Ponderaciones e Índices.'!$A$8:$J$8)</f>
        <v>0.01744208898</v>
      </c>
      <c r="X1220" s="1">
        <f>'S. ENERGÍA'!B1221/'S. ENERGÍA'!B1220-1</f>
        <v>-0.0005364806867</v>
      </c>
      <c r="Y1220" s="1">
        <f>'S. ENERGÍA'!D1221/'S. ENERGÍA'!D1220-1</f>
        <v>-0.01213512627</v>
      </c>
      <c r="Z1220" s="1">
        <f>'S. ENERGÍA'!F1221/'S. ENERGÍA'!F1220-1</f>
        <v>0.00390087196</v>
      </c>
      <c r="AA1220" s="1">
        <f>'S. ENERGÍA'!H1221/'S. ENERGÍA'!H1220-1</f>
        <v>0.01314107949</v>
      </c>
      <c r="AB1220" s="1">
        <f>'S. ENERGÍA'!J1221/'S. ENERGÍA'!J1220-1</f>
        <v>-0.01346499102</v>
      </c>
      <c r="AC1220" s="1">
        <f>'S. ENERGÍA'!L1221/'S. ENERGÍA'!L1220-1</f>
        <v>-0.005956112853</v>
      </c>
      <c r="AD1220" s="1">
        <f>'S. ENERGÍA'!N1221/'S. ENERGÍA'!N1220-1</f>
        <v>0.004267121826</v>
      </c>
      <c r="AE1220" s="1">
        <f>'S. ENERGÍA'!P1221/'S. ENERGÍA'!P1220-1</f>
        <v>-0.001628664495</v>
      </c>
      <c r="AF1220" s="1">
        <f>'S. ENERGÍA'!R1221/'S. ENERGÍA'!R1220-1</f>
        <v>-0.0308988764</v>
      </c>
      <c r="AG1220" s="1">
        <f>'S. ENERGÍA'!T1221/'S. ENERGÍA'!T1220-1</f>
        <v>-0.01258992806</v>
      </c>
      <c r="AH1220" s="1">
        <f>SUMPRODUCT(X1220:AG1220,'Ponderaciones e Índices.'!$A$12:$J$12)</f>
        <v>-0.008815540734</v>
      </c>
    </row>
    <row r="1221">
      <c r="A1221" s="1">
        <f>S.FINANCIERO!A1222</f>
        <v>43705</v>
      </c>
      <c r="B1221" s="1">
        <f>S.FINANCIERO!B1222/S.FINANCIERO!B1221-1</f>
        <v>0.003880718954</v>
      </c>
      <c r="C1221" s="1">
        <f>S.FINANCIERO!D1222/S.FINANCIERO!D1221-1</f>
        <v>0.002366699151</v>
      </c>
      <c r="D1221" s="1">
        <f>S.FINANCIERO!F1222/S.FINANCIERO!F1221-1</f>
        <v>0.001681425849</v>
      </c>
      <c r="E1221" s="1">
        <f>S.FINANCIERO!H1222/S.FINANCIERO!H1221-1</f>
        <v>0.01108356424</v>
      </c>
      <c r="F1221" s="1">
        <f>S.FINANCIERO!J1222/S.FINANCIERO!J1221-1</f>
        <v>0.01985433503</v>
      </c>
      <c r="G1221" s="1">
        <f>S.FINANCIERO!L1222/S.FINANCIERO!L1221-1</f>
        <v>0.007444168734</v>
      </c>
      <c r="H1221" s="1">
        <f>S.FINANCIERO!N1222/S.FINANCIERO!N1221-1</f>
        <v>0.006054048697</v>
      </c>
      <c r="I1221" s="1">
        <f>S.FINANCIERO!P1222/S.FINANCIERO!P1221-1</f>
        <v>0.004184100418</v>
      </c>
      <c r="J1221" s="1">
        <f>S.FINANCIERO!R1222/S.FINANCIERO!R1221-1</f>
        <v>0.01018867925</v>
      </c>
      <c r="K1221" s="1">
        <f>S.FINANCIERO!T1222/S.FINANCIERO!T1221-1</f>
        <v>0.007790368272</v>
      </c>
      <c r="L1221" s="1">
        <f>SUMPRODUCT(B1221:K1221, 'Ponderaciones e Índices.'!$A$4:$J$4)</f>
        <v>0.007180647195</v>
      </c>
      <c r="M1221" s="1">
        <f>'S. MATERIALES'!B1222/'S. MATERIALES'!B1221-1</f>
        <v>0.01027788352</v>
      </c>
      <c r="N1221" s="3">
        <f>'S. MATERIALES'!D1222/'S. MATERIALES'!D1221-1</f>
        <v>-0.001761183515</v>
      </c>
      <c r="O1221" s="1">
        <f>'S. MATERIALES'!F1222/'S. MATERIALES'!F1221-1</f>
        <v>-0.0045291587</v>
      </c>
      <c r="P1221" s="1">
        <f>'S. MATERIALES'!H1222/'S. MATERIALES'!H1221-1</f>
        <v>0.002265861027</v>
      </c>
      <c r="Q1221" s="1">
        <f>'S. MATERIALES'!J1222/'S. MATERIALES'!J1221-1</f>
        <v>-0.002521201008</v>
      </c>
      <c r="R1221" s="1">
        <f>'S. MATERIALES'!L1222/'S. MATERIALES'!L1221-1</f>
        <v>0.001815705856</v>
      </c>
      <c r="S1221" s="1">
        <f>'S. MATERIALES'!N1222/'S. MATERIALES'!N1221-1</f>
        <v>0.002915451895</v>
      </c>
      <c r="T1221" s="1">
        <f>'S. MATERIALES'!P1222/'S. MATERIALES'!P1221-1</f>
        <v>0.01267427123</v>
      </c>
      <c r="U1221" s="1">
        <f>'S. MATERIALES'!R1222/'S. MATERIALES'!R1221-1</f>
        <v>-0.001672240803</v>
      </c>
      <c r="V1221" s="1">
        <f>'S. MATERIALES'!T1222/'S. MATERIALES'!T1221-1</f>
        <v>-0.009546539379</v>
      </c>
      <c r="W1221" s="1">
        <f>SUMPRODUCT(M1221:V1221,'Ponderaciones e Índices.'!$A$8:$J$8)</f>
        <v>0.003719542068</v>
      </c>
      <c r="X1221" s="1">
        <f>'S. ENERGÍA'!B1222/'S. ENERGÍA'!B1221-1</f>
        <v>0.01717659689</v>
      </c>
      <c r="Y1221" s="1">
        <f>'S. ENERGÍA'!D1222/'S. ENERGÍA'!D1221-1</f>
        <v>0.03718459495</v>
      </c>
      <c r="Z1221" s="1">
        <f>'S. ENERGÍA'!F1222/'S. ENERGÍA'!F1221-1</f>
        <v>0.003428571429</v>
      </c>
      <c r="AA1221" s="1">
        <f>'S. ENERGÍA'!H1222/'S. ENERGÍA'!H1221-1</f>
        <v>0.01800611092</v>
      </c>
      <c r="AB1221" s="1">
        <f>'S. ENERGÍA'!J1222/'S. ENERGÍA'!J1221-1</f>
        <v>0.03002729754</v>
      </c>
      <c r="AC1221" s="1">
        <f>'S. ENERGÍA'!L1222/'S. ENERGÍA'!L1221-1</f>
        <v>0.02175969726</v>
      </c>
      <c r="AD1221" s="1">
        <f>'S. ENERGÍA'!N1222/'S. ENERGÍA'!N1221-1</f>
        <v>0.01614616529</v>
      </c>
      <c r="AE1221" s="1">
        <f>'S. ENERGÍA'!P1222/'S. ENERGÍA'!P1221-1</f>
        <v>0.04975530179</v>
      </c>
      <c r="AF1221" s="1">
        <f>'S. ENERGÍA'!R1222/'S. ENERGÍA'!R1221-1</f>
        <v>0.07246376812</v>
      </c>
      <c r="AG1221" s="1">
        <f>'S. ENERGÍA'!T1222/'S. ENERGÍA'!T1221-1</f>
        <v>0.04918032787</v>
      </c>
      <c r="AH1221" s="1">
        <f>SUMPRODUCT(X1221:AG1221,'Ponderaciones e Índices.'!$A$12:$J$12)</f>
        <v>0.03355498293</v>
      </c>
    </row>
    <row r="1222">
      <c r="A1222" s="1">
        <f>S.FINANCIERO!A1223</f>
        <v>43706</v>
      </c>
      <c r="B1222" s="1">
        <f>S.FINANCIERO!B1223/S.FINANCIERO!B1222-1</f>
        <v>0.01139369278</v>
      </c>
      <c r="C1222" s="1">
        <f>S.FINANCIERO!D1223/S.FINANCIERO!D1222-1</f>
        <v>-0.001805555556</v>
      </c>
      <c r="D1222" s="1">
        <f>S.FINANCIERO!F1223/S.FINANCIERO!F1222-1</f>
        <v>0.02070277529</v>
      </c>
      <c r="E1222" s="1">
        <f>S.FINANCIERO!H1223/S.FINANCIERO!H1222-1</f>
        <v>0.01644309823</v>
      </c>
      <c r="F1222" s="1">
        <f>S.FINANCIERO!J1223/S.FINANCIERO!J1222-1</f>
        <v>0.006456662101</v>
      </c>
      <c r="G1222" s="1">
        <f>S.FINANCIERO!L1223/S.FINANCIERO!L1222-1</f>
        <v>0.02019704433</v>
      </c>
      <c r="H1222" s="1">
        <f>S.FINANCIERO!N1223/S.FINANCIERO!N1222-1</f>
        <v>0.003230467371</v>
      </c>
      <c r="I1222" s="1">
        <f>S.FINANCIERO!P1223/S.FINANCIERO!P1222-1</f>
        <v>0.01712962963</v>
      </c>
      <c r="J1222" s="1">
        <f>S.FINANCIERO!R1223/S.FINANCIERO!R1222-1</f>
        <v>0.01438177064</v>
      </c>
      <c r="K1222" s="1">
        <f>S.FINANCIERO!T1223/S.FINANCIERO!T1222-1</f>
        <v>-0.01089248067</v>
      </c>
      <c r="L1222" s="1">
        <f>SUMPRODUCT(B1222:K1222, 'Ponderaciones e Índices.'!$A$4:$J$4)</f>
        <v>0.01002103791</v>
      </c>
      <c r="M1222" s="1">
        <f>'S. MATERIALES'!B1223/'S. MATERIALES'!B1222-1</f>
        <v>-0.03428786737</v>
      </c>
      <c r="N1222" s="3">
        <f>'S. MATERIALES'!D1223/'S. MATERIALES'!D1222-1</f>
        <v>-0.03258056928</v>
      </c>
      <c r="O1222" s="1">
        <f>'S. MATERIALES'!F1223/'S. MATERIALES'!F1222-1</f>
        <v>-0.04322877276</v>
      </c>
      <c r="P1222" s="1">
        <f>'S. MATERIALES'!H1223/'S. MATERIALES'!H1222-1</f>
        <v>-0.02486812359</v>
      </c>
      <c r="Q1222" s="1">
        <f>'S. MATERIALES'!J1223/'S. MATERIALES'!J1222-1</f>
        <v>-0.008961397059</v>
      </c>
      <c r="R1222" s="1">
        <f>'S. MATERIALES'!L1223/'S. MATERIALES'!L1222-1</f>
        <v>0.01449932034</v>
      </c>
      <c r="S1222" s="1">
        <f>'S. MATERIALES'!N1223/'S. MATERIALES'!N1222-1</f>
        <v>-0.03779069767</v>
      </c>
      <c r="T1222" s="1">
        <f>'S. MATERIALES'!P1223/'S. MATERIALES'!P1222-1</f>
        <v>0</v>
      </c>
      <c r="U1222" s="1">
        <f>'S. MATERIALES'!R1223/'S. MATERIALES'!R1222-1</f>
        <v>0.02680067002</v>
      </c>
      <c r="V1222" s="1">
        <f>'S. MATERIALES'!T1223/'S. MATERIALES'!T1222-1</f>
        <v>-0.02931726908</v>
      </c>
      <c r="W1222" s="1">
        <f>SUMPRODUCT(M1222:V1222,'Ponderaciones e Índices.'!$A$8:$J$8)</f>
        <v>-0.008634790813</v>
      </c>
      <c r="X1222" s="1">
        <f>'S. ENERGÍA'!B1223/'S. ENERGÍA'!B1222-1</f>
        <v>0.02321899736</v>
      </c>
      <c r="Y1222" s="1">
        <f>'S. ENERGÍA'!D1223/'S. ENERGÍA'!D1222-1</f>
        <v>0.02752880922</v>
      </c>
      <c r="Z1222" s="1">
        <f>'S. ENERGÍA'!F1223/'S. ENERGÍA'!F1222-1</f>
        <v>0.008428246014</v>
      </c>
      <c r="AA1222" s="1">
        <f>'S. ENERGÍA'!H1223/'S. ENERGÍA'!H1222-1</f>
        <v>0.0118427613</v>
      </c>
      <c r="AB1222" s="1">
        <f>'S. ENERGÍA'!J1223/'S. ENERGÍA'!J1222-1</f>
        <v>0.04416961131</v>
      </c>
      <c r="AC1222" s="1">
        <f>'S. ENERGÍA'!L1223/'S. ENERGÍA'!L1222-1</f>
        <v>0.006172839506</v>
      </c>
      <c r="AD1222" s="1">
        <f>'S. ENERGÍA'!N1223/'S. ENERGÍA'!N1222-1</f>
        <v>0.01296257579</v>
      </c>
      <c r="AE1222" s="1">
        <f>'S. ENERGÍA'!P1223/'S. ENERGÍA'!P1222-1</f>
        <v>0.02097902098</v>
      </c>
      <c r="AF1222" s="1">
        <f>'S. ENERGÍA'!R1223/'S. ENERGÍA'!R1222-1</f>
        <v>0.01621621622</v>
      </c>
      <c r="AG1222" s="1">
        <f>'S. ENERGÍA'!T1223/'S. ENERGÍA'!T1222-1</f>
        <v>0.01736111111</v>
      </c>
      <c r="AH1222" s="1">
        <f>SUMPRODUCT(X1222:AG1222,'Ponderaciones e Índices.'!$A$12:$J$12)</f>
        <v>0.02301676672</v>
      </c>
    </row>
    <row r="1223">
      <c r="A1223" s="1">
        <f>S.FINANCIERO!A1224</f>
        <v>43707</v>
      </c>
      <c r="B1223" s="1">
        <f>S.FINANCIERO!B1224/S.FINANCIERO!B1223-1</f>
        <v>0.001609334138</v>
      </c>
      <c r="C1223" s="1">
        <f>S.FINANCIERO!D1224/S.FINANCIERO!D1223-1</f>
        <v>0.004591623765</v>
      </c>
      <c r="D1223" s="1">
        <f>S.FINANCIERO!F1224/S.FINANCIERO!F1223-1</f>
        <v>0.000548185506</v>
      </c>
      <c r="E1223" s="1">
        <f>S.FINANCIERO!H1224/S.FINANCIERO!H1223-1</f>
        <v>0.004682843763</v>
      </c>
      <c r="F1223" s="1">
        <f>S.FINANCIERO!J1224/S.FINANCIERO!J1223-1</f>
        <v>0.002430015552</v>
      </c>
      <c r="G1223" s="1">
        <f>S.FINANCIERO!L1224/S.FINANCIERO!L1223-1</f>
        <v>0.006277160792</v>
      </c>
      <c r="H1223" s="1">
        <f>S.FINANCIERO!N1224/S.FINANCIERO!N1223-1</f>
        <v>0.004533458808</v>
      </c>
      <c r="I1223" s="1">
        <f>S.FINANCIERO!P1224/S.FINANCIERO!P1223-1</f>
        <v>0.005461993628</v>
      </c>
      <c r="J1223" s="1">
        <f>S.FINANCIERO!R1224/S.FINANCIERO!R1223-1</f>
        <v>0.004787331983</v>
      </c>
      <c r="K1223" s="1">
        <f>S.FINANCIERO!T1224/S.FINANCIERO!T1223-1</f>
        <v>0.008170515098</v>
      </c>
      <c r="L1223" s="1">
        <f>SUMPRODUCT(B1223:K1223, 'Ponderaciones e Índices.'!$A$4:$J$4)</f>
        <v>0.004004656332</v>
      </c>
      <c r="M1223" s="1">
        <f>'S. MATERIALES'!B1224/'S. MATERIALES'!B1223-1</f>
        <v>0.007023019899</v>
      </c>
      <c r="N1223" s="3">
        <f>'S. MATERIALES'!D1224/'S. MATERIALES'!D1223-1</f>
        <v>0.01203647416</v>
      </c>
      <c r="O1223" s="1">
        <f>'S. MATERIALES'!F1224/'S. MATERIALES'!F1223-1</f>
        <v>-0.009523212045</v>
      </c>
      <c r="P1223" s="1">
        <f>'S. MATERIALES'!H1224/'S. MATERIALES'!H1223-1</f>
        <v>0.008758371973</v>
      </c>
      <c r="Q1223" s="1">
        <f>'S. MATERIALES'!J1224/'S. MATERIALES'!J1223-1</f>
        <v>0.005178143597</v>
      </c>
      <c r="R1223" s="1">
        <f>'S. MATERIALES'!L1224/'S. MATERIALES'!L1223-1</f>
        <v>0.01250558285</v>
      </c>
      <c r="S1223" s="1">
        <f>'S. MATERIALES'!N1224/'S. MATERIALES'!N1223-1</f>
        <v>0</v>
      </c>
      <c r="T1223" s="1">
        <f>'S. MATERIALES'!P1224/'S. MATERIALES'!P1223-1</f>
        <v>0.02127659574</v>
      </c>
      <c r="U1223" s="1">
        <f>'S. MATERIALES'!R1224/'S. MATERIALES'!R1223-1</f>
        <v>0.03588907015</v>
      </c>
      <c r="V1223" s="1">
        <f>'S. MATERIALES'!T1224/'S. MATERIALES'!T1223-1</f>
        <v>0.01530823335</v>
      </c>
      <c r="W1223" s="1">
        <f>SUMPRODUCT(M1223:V1223,'Ponderaciones e Índices.'!$A$8:$J$8)</f>
        <v>0.01565813031</v>
      </c>
      <c r="X1223" s="1">
        <f>'S. ENERGÍA'!B1224/'S. ENERGÍA'!B1223-1</f>
        <v>0.004125838061</v>
      </c>
      <c r="Y1223" s="1">
        <f>'S. ENERGÍA'!D1224/'S. ENERGÍA'!D1223-1</f>
        <v>-0.009034267913</v>
      </c>
      <c r="Z1223" s="1">
        <f>'S. ENERGÍA'!F1224/'S. ENERGÍA'!F1223-1</f>
        <v>0.005873051728</v>
      </c>
      <c r="AA1223" s="1">
        <f>'S. ENERGÍA'!H1224/'S. ENERGÍA'!H1223-1</f>
        <v>0.01066660162</v>
      </c>
      <c r="AB1223" s="1">
        <f>'S. ENERGÍA'!J1224/'S. ENERGÍA'!J1223-1</f>
        <v>-0.01692047377</v>
      </c>
      <c r="AC1223" s="1">
        <f>'S. ENERGÍA'!L1224/'S. ENERGÍA'!L1223-1</f>
        <v>0.002147239264</v>
      </c>
      <c r="AD1223" s="1">
        <f>'S. ENERGÍA'!N1224/'S. ENERGÍA'!N1223-1</f>
        <v>0.005985552116</v>
      </c>
      <c r="AE1223" s="1">
        <f>'S. ENERGÍA'!P1224/'S. ENERGÍA'!P1223-1</f>
        <v>-0.0395738204</v>
      </c>
      <c r="AF1223" s="1">
        <f>'S. ENERGÍA'!R1224/'S. ENERGÍA'!R1223-1</f>
        <v>-0.02393617021</v>
      </c>
      <c r="AG1223" s="1">
        <f>'S. ENERGÍA'!T1224/'S. ENERGÍA'!T1223-1</f>
        <v>-0.0409556314</v>
      </c>
      <c r="AH1223" s="1">
        <f>SUMPRODUCT(X1223:AG1223,'Ponderaciones e Índices.'!$A$12:$J$12)</f>
        <v>-0.008739096356</v>
      </c>
    </row>
    <row r="1224">
      <c r="A1224" s="1">
        <f>S.FINANCIERO!A1225</f>
        <v>43710</v>
      </c>
      <c r="B1224" s="1">
        <f>S.FINANCIERO!B1225/S.FINANCIERO!B1224-1</f>
        <v>0</v>
      </c>
      <c r="C1224" s="1">
        <f>S.FINANCIERO!D1225/S.FINANCIERO!D1224-1</f>
        <v>0</v>
      </c>
      <c r="D1224" s="1">
        <f>S.FINANCIERO!F1225/S.FINANCIERO!F1224-1</f>
        <v>0</v>
      </c>
      <c r="E1224" s="1">
        <f>S.FINANCIERO!H1225/S.FINANCIERO!H1224-1</f>
        <v>0</v>
      </c>
      <c r="F1224" s="1">
        <f>S.FINANCIERO!J1225/S.FINANCIERO!J1224-1</f>
        <v>0</v>
      </c>
      <c r="G1224" s="1">
        <f>S.FINANCIERO!L1225/S.FINANCIERO!L1224-1</f>
        <v>0</v>
      </c>
      <c r="H1224" s="1">
        <f>S.FINANCIERO!N1225/S.FINANCIERO!N1224-1</f>
        <v>0</v>
      </c>
      <c r="I1224" s="1">
        <f>S.FINANCIERO!P1225/S.FINANCIERO!P1224-1</f>
        <v>0</v>
      </c>
      <c r="J1224" s="1">
        <f>S.FINANCIERO!R1225/S.FINANCIERO!R1224-1</f>
        <v>0</v>
      </c>
      <c r="K1224" s="1">
        <f>S.FINANCIERO!T1225/S.FINANCIERO!T1224-1</f>
        <v>0</v>
      </c>
      <c r="L1224" s="1">
        <f>SUMPRODUCT(B1224:K1224, 'Ponderaciones e Índices.'!$A$4:$J$4)</f>
        <v>0</v>
      </c>
      <c r="M1224" s="1">
        <f>'S. MATERIALES'!B1225/'S. MATERIALES'!B1224-1</f>
        <v>0</v>
      </c>
      <c r="N1224" s="3">
        <f>'S. MATERIALES'!D1225/'S. MATERIALES'!D1224-1</f>
        <v>0</v>
      </c>
      <c r="O1224" s="1">
        <f>'S. MATERIALES'!F1225/'S. MATERIALES'!F1224-1</f>
        <v>0</v>
      </c>
      <c r="P1224" s="1">
        <f>'S. MATERIALES'!H1225/'S. MATERIALES'!H1224-1</f>
        <v>0</v>
      </c>
      <c r="Q1224" s="1">
        <f>'S. MATERIALES'!J1225/'S. MATERIALES'!J1224-1</f>
        <v>0</v>
      </c>
      <c r="R1224" s="1">
        <f>'S. MATERIALES'!L1225/'S. MATERIALES'!L1224-1</f>
        <v>0</v>
      </c>
      <c r="S1224" s="1">
        <f>'S. MATERIALES'!N1225/'S. MATERIALES'!N1224-1</f>
        <v>0</v>
      </c>
      <c r="T1224" s="1">
        <f>'S. MATERIALES'!P1225/'S. MATERIALES'!P1224-1</f>
        <v>0</v>
      </c>
      <c r="U1224" s="1">
        <f>'S. MATERIALES'!R1225/'S. MATERIALES'!R1224-1</f>
        <v>0</v>
      </c>
      <c r="V1224" s="1">
        <f>'S. MATERIALES'!T1225/'S. MATERIALES'!T1224-1</f>
        <v>0</v>
      </c>
      <c r="W1224" s="1">
        <f>SUMPRODUCT(M1224:V1224,'Ponderaciones e Índices.'!$A$8:$J$8)</f>
        <v>0</v>
      </c>
      <c r="X1224" s="1">
        <f>'S. ENERGÍA'!B1225/'S. ENERGÍA'!B1224-1</f>
        <v>0</v>
      </c>
      <c r="Y1224" s="1">
        <f>'S. ENERGÍA'!D1225/'S. ENERGÍA'!D1224-1</f>
        <v>0</v>
      </c>
      <c r="Z1224" s="1">
        <f>'S. ENERGÍA'!F1225/'S. ENERGÍA'!F1224-1</f>
        <v>0</v>
      </c>
      <c r="AA1224" s="1">
        <f>'S. ENERGÍA'!H1225/'S. ENERGÍA'!H1224-1</f>
        <v>0</v>
      </c>
      <c r="AB1224" s="1">
        <f>'S. ENERGÍA'!J1225/'S. ENERGÍA'!J1224-1</f>
        <v>0</v>
      </c>
      <c r="AC1224" s="1">
        <f>'S. ENERGÍA'!L1225/'S. ENERGÍA'!L1224-1</f>
        <v>0</v>
      </c>
      <c r="AD1224" s="1">
        <f>'S. ENERGÍA'!N1225/'S. ENERGÍA'!N1224-1</f>
        <v>0</v>
      </c>
      <c r="AE1224" s="1">
        <f>'S. ENERGÍA'!P1225/'S. ENERGÍA'!P1224-1</f>
        <v>0</v>
      </c>
      <c r="AF1224" s="1">
        <f>'S. ENERGÍA'!R1225/'S. ENERGÍA'!R1224-1</f>
        <v>0</v>
      </c>
      <c r="AG1224" s="1">
        <f>'S. ENERGÍA'!T1225/'S. ENERGÍA'!T1224-1</f>
        <v>0</v>
      </c>
      <c r="AH1224" s="1">
        <f>SUMPRODUCT(X1224:AG1224,'Ponderaciones e Índices.'!$A$12:$J$12)</f>
        <v>0</v>
      </c>
    </row>
    <row r="1225">
      <c r="A1225" s="1">
        <f>S.FINANCIERO!A1226</f>
        <v>43711</v>
      </c>
      <c r="B1225" s="1">
        <f>S.FINANCIERO!B1226/S.FINANCIERO!B1225-1</f>
        <v>-0.001506326572</v>
      </c>
      <c r="C1225" s="1">
        <f>S.FINANCIERO!D1226/S.FINANCIERO!D1225-1</f>
        <v>-0.008310249307</v>
      </c>
      <c r="D1225" s="1">
        <f>S.FINANCIERO!F1226/S.FINANCIERO!F1225-1</f>
        <v>-0.00909489371</v>
      </c>
      <c r="E1225" s="1">
        <f>S.FINANCIERO!H1226/S.FINANCIERO!H1225-1</f>
        <v>-0.005084745763</v>
      </c>
      <c r="F1225" s="1">
        <f>S.FINANCIERO!J1226/S.FINANCIERO!J1225-1</f>
        <v>-0.002424124891</v>
      </c>
      <c r="G1225" s="1">
        <f>S.FINANCIERO!L1226/S.FINANCIERO!L1225-1</f>
        <v>-0.004638515675</v>
      </c>
      <c r="H1225" s="1">
        <f>S.FINANCIERO!N1226/S.FINANCIERO!N1225-1</f>
        <v>0.003787986787</v>
      </c>
      <c r="I1225" s="1">
        <f>S.FINANCIERO!P1226/S.FINANCIERO!P1225-1</f>
        <v>-0.01493888637</v>
      </c>
      <c r="J1225" s="1">
        <f>S.FINANCIERO!R1226/S.FINANCIERO!R1225-1</f>
        <v>-0.006230529595</v>
      </c>
      <c r="K1225" s="1">
        <f>S.FINANCIERO!T1226/S.FINANCIERO!T1225-1</f>
        <v>-0.002114164905</v>
      </c>
      <c r="L1225" s="1">
        <f>SUMPRODUCT(B1225:K1225, 'Ponderaciones e Índices.'!$A$4:$J$4)</f>
        <v>-0.005662130449</v>
      </c>
      <c r="M1225" s="1">
        <f>'S. MATERIALES'!B1226/'S. MATERIALES'!B1225-1</f>
        <v>0.005036807439</v>
      </c>
      <c r="N1225" s="3">
        <f>'S. MATERIALES'!D1226/'S. MATERIALES'!D1225-1</f>
        <v>0.01501681884</v>
      </c>
      <c r="O1225" s="1">
        <f>'S. MATERIALES'!F1226/'S. MATERIALES'!F1225-1</f>
        <v>0.01321239913</v>
      </c>
      <c r="P1225" s="1">
        <f>'S. MATERIALES'!H1226/'S. MATERIALES'!H1225-1</f>
        <v>0.02553626149</v>
      </c>
      <c r="Q1225" s="1">
        <f>'S. MATERIALES'!J1226/'S. MATERIALES'!J1225-1</f>
        <v>0.01460864217</v>
      </c>
      <c r="R1225" s="1">
        <f>'S. MATERIALES'!L1226/'S. MATERIALES'!L1225-1</f>
        <v>-0.009263343626</v>
      </c>
      <c r="S1225" s="1">
        <f>'S. MATERIALES'!N1226/'S. MATERIALES'!N1225-1</f>
        <v>0.04682779456</v>
      </c>
      <c r="T1225" s="1">
        <f>'S. MATERIALES'!P1226/'S. MATERIALES'!P1225-1</f>
        <v>0.001225490196</v>
      </c>
      <c r="U1225" s="1">
        <f>'S. MATERIALES'!R1226/'S. MATERIALES'!R1225-1</f>
        <v>-0.006299212598</v>
      </c>
      <c r="V1225" s="1">
        <f>'S. MATERIALES'!T1226/'S. MATERIALES'!T1225-1</f>
        <v>0.02404237979</v>
      </c>
      <c r="W1225" s="1">
        <f>SUMPRODUCT(M1225:V1225,'Ponderaciones e Índices.'!$A$8:$J$8)</f>
        <v>0.009447427177</v>
      </c>
      <c r="X1225" s="1">
        <f>'S. ENERGÍA'!B1226/'S. ENERGÍA'!B1225-1</f>
        <v>-0.01566512583</v>
      </c>
      <c r="Y1225" s="1">
        <f>'S. ENERGÍA'!D1226/'S. ENERGÍA'!D1225-1</f>
        <v>-0.02011945929</v>
      </c>
      <c r="Z1225" s="1">
        <f>'S. ENERGÍA'!F1226/'S. ENERGÍA'!F1225-1</f>
        <v>0.00157197395</v>
      </c>
      <c r="AA1225" s="1">
        <f>'S. ENERGÍA'!H1226/'S. ENERGÍA'!H1225-1</f>
        <v>0.01641755261</v>
      </c>
      <c r="AB1225" s="1">
        <f>'S. ENERGÍA'!J1226/'S. ENERGÍA'!J1225-1</f>
        <v>-0.01032702238</v>
      </c>
      <c r="AC1225" s="1">
        <f>'S. ENERGÍA'!L1226/'S. ENERGÍA'!L1225-1</f>
        <v>-0.004897459443</v>
      </c>
      <c r="AD1225" s="1">
        <f>'S. ENERGÍA'!N1226/'S. ENERGÍA'!N1225-1</f>
        <v>0.00451374641</v>
      </c>
      <c r="AE1225" s="1">
        <f>'S. ENERGÍA'!P1226/'S. ENERGÍA'!P1225-1</f>
        <v>0.01505546751</v>
      </c>
      <c r="AF1225" s="1">
        <f>'S. ENERGÍA'!R1226/'S. ENERGÍA'!R1225-1</f>
        <v>0.01634877384</v>
      </c>
      <c r="AG1225" s="1">
        <f>'S. ENERGÍA'!T1226/'S. ENERGÍA'!T1225-1</f>
        <v>0.02135231317</v>
      </c>
      <c r="AH1225" s="1">
        <f>SUMPRODUCT(X1225:AG1225,'Ponderaciones e Índices.'!$A$12:$J$12)</f>
        <v>-0.005773299168</v>
      </c>
    </row>
    <row r="1226">
      <c r="A1226" s="1">
        <f>S.FINANCIERO!A1227</f>
        <v>43712</v>
      </c>
      <c r="B1226" s="1">
        <f>S.FINANCIERO!B1227/S.FINANCIERO!B1226-1</f>
        <v>-0.0005028663381</v>
      </c>
      <c r="C1226" s="1">
        <f>S.FINANCIERO!D1227/S.FINANCIERO!D1226-1</f>
        <v>0.00125698324</v>
      </c>
      <c r="D1226" s="1">
        <f>S.FINANCIERO!F1227/S.FINANCIERO!F1226-1</f>
        <v>-0.00276456928</v>
      </c>
      <c r="E1226" s="1">
        <f>S.FINANCIERO!H1227/S.FINANCIERO!H1226-1</f>
        <v>0.008233957978</v>
      </c>
      <c r="F1226" s="1">
        <f>S.FINANCIERO!J1227/S.FINANCIERO!J1226-1</f>
        <v>-0.009136858476</v>
      </c>
      <c r="G1226" s="1">
        <f>S.FINANCIERO!L1227/S.FINANCIERO!L1226-1</f>
        <v>0.0006427767958</v>
      </c>
      <c r="H1226" s="1">
        <f>S.FINANCIERO!N1227/S.FINANCIERO!N1226-1</f>
        <v>0.006382814687</v>
      </c>
      <c r="I1226" s="1">
        <f>S.FINANCIERO!P1227/S.FINANCIERO!P1226-1</f>
        <v>0.006893382353</v>
      </c>
      <c r="J1226" s="1">
        <f>S.FINANCIERO!R1227/S.FINANCIERO!R1226-1</f>
        <v>0.01161718606</v>
      </c>
      <c r="K1226" s="1">
        <f>S.FINANCIERO!T1227/S.FINANCIERO!T1226-1</f>
        <v>-0.001765536723</v>
      </c>
      <c r="L1226" s="1">
        <f>SUMPRODUCT(B1226:K1226, 'Ponderaciones e Índices.'!$A$4:$J$4)</f>
        <v>0.002060841924</v>
      </c>
      <c r="M1226" s="1">
        <f>'S. MATERIALES'!B1227/'S. MATERIALES'!B1226-1</f>
        <v>0.01387818042</v>
      </c>
      <c r="N1226" s="3">
        <f>'S. MATERIALES'!D1227/'S. MATERIALES'!D1226-1</f>
        <v>0.004971002486</v>
      </c>
      <c r="O1226" s="1">
        <f>'S. MATERIALES'!F1227/'S. MATERIALES'!F1226-1</f>
        <v>-0.002375475095</v>
      </c>
      <c r="P1226" s="1">
        <f>'S. MATERIALES'!H1227/'S. MATERIALES'!H1226-1</f>
        <v>0.01469123506</v>
      </c>
      <c r="Q1226" s="1">
        <f>'S. MATERIALES'!J1227/'S. MATERIALES'!J1226-1</f>
        <v>0.01197332525</v>
      </c>
      <c r="R1226" s="1">
        <f>'S. MATERIALES'!L1227/'S. MATERIALES'!L1226-1</f>
        <v>0.01469278718</v>
      </c>
      <c r="S1226" s="1">
        <f>'S. MATERIALES'!N1227/'S. MATERIALES'!N1226-1</f>
        <v>0.004329004329</v>
      </c>
      <c r="T1226" s="1">
        <f>'S. MATERIALES'!P1227/'S. MATERIALES'!P1226-1</f>
        <v>0.06364749082</v>
      </c>
      <c r="U1226" s="1">
        <f>'S. MATERIALES'!R1227/'S. MATERIALES'!R1226-1</f>
        <v>0.02535657686</v>
      </c>
      <c r="V1226" s="1">
        <f>'S. MATERIALES'!T1227/'S. MATERIALES'!T1226-1</f>
        <v>-0.007560684441</v>
      </c>
      <c r="W1226" s="1">
        <f>SUMPRODUCT(M1226:V1226,'Ponderaciones e Índices.'!$A$8:$J$8)</f>
        <v>0.02131831772</v>
      </c>
      <c r="X1226" s="1">
        <f>'S. ENERGÍA'!B1227/'S. ENERGÍA'!B1226-1</f>
        <v>0.001043569006</v>
      </c>
      <c r="Y1226" s="1">
        <f>'S. ENERGÍA'!D1227/'S. ENERGÍA'!D1226-1</f>
        <v>0.004812319538</v>
      </c>
      <c r="Z1226" s="1">
        <f>'S. ENERGÍA'!F1227/'S. ENERGÍA'!F1226-1</f>
        <v>-0.00201793722</v>
      </c>
      <c r="AA1226" s="1">
        <f>'S. ENERGÍA'!H1227/'S. ENERGÍA'!H1226-1</f>
        <v>-0.009517597741</v>
      </c>
      <c r="AB1226" s="1">
        <f>'S. ENERGÍA'!J1227/'S. ENERGÍA'!J1226-1</f>
        <v>0.001739130435</v>
      </c>
      <c r="AC1226" s="1">
        <f>'S. ENERGÍA'!L1227/'S. ENERGÍA'!L1226-1</f>
        <v>0.01045832052</v>
      </c>
      <c r="AD1226" s="1">
        <f>'S. ENERGÍA'!N1227/'S. ENERGÍA'!N1226-1</f>
        <v>-0.0008169934641</v>
      </c>
      <c r="AE1226" s="1">
        <f>'S. ENERGÍA'!P1227/'S. ENERGÍA'!P1226-1</f>
        <v>0.005464480874</v>
      </c>
      <c r="AF1226" s="1">
        <f>'S. ENERGÍA'!R1227/'S. ENERGÍA'!R1226-1</f>
        <v>0.03217158177</v>
      </c>
      <c r="AG1226" s="1">
        <f>'S. ENERGÍA'!T1227/'S. ENERGÍA'!T1226-1</f>
        <v>0.01742160279</v>
      </c>
      <c r="AH1226" s="1">
        <f>SUMPRODUCT(X1226:AG1226,'Ponderaciones e Índices.'!$A$12:$J$12)</f>
        <v>0.006363248696</v>
      </c>
    </row>
    <row r="1227">
      <c r="A1227" s="1">
        <f>S.FINANCIERO!A1228</f>
        <v>43713</v>
      </c>
      <c r="B1227" s="1">
        <f>S.FINANCIERO!B1228/S.FINANCIERO!B1227-1</f>
        <v>0.01318172671</v>
      </c>
      <c r="C1227" s="1">
        <f>S.FINANCIERO!D1228/S.FINANCIERO!D1227-1</f>
        <v>0.01004324174</v>
      </c>
      <c r="D1227" s="1">
        <f>S.FINANCIERO!F1228/S.FINANCIERO!F1227-1</f>
        <v>0.01763140386</v>
      </c>
      <c r="E1227" s="1">
        <f>S.FINANCIERO!H1228/S.FINANCIERO!H1227-1</f>
        <v>0.008589129823</v>
      </c>
      <c r="F1227" s="1">
        <f>S.FINANCIERO!J1228/S.FINANCIERO!J1227-1</f>
        <v>0.01304689033</v>
      </c>
      <c r="G1227" s="1">
        <f>S.FINANCIERO!L1228/S.FINANCIERO!L1227-1</f>
        <v>0.01991328087</v>
      </c>
      <c r="H1227" s="1">
        <f>S.FINANCIERO!N1228/S.FINANCIERO!N1227-1</f>
        <v>0.01355154506</v>
      </c>
      <c r="I1227" s="1">
        <f>S.FINANCIERO!P1228/S.FINANCIERO!P1227-1</f>
        <v>0.03331811958</v>
      </c>
      <c r="J1227" s="1">
        <f>S.FINANCIERO!R1228/S.FINANCIERO!R1227-1</f>
        <v>0.01932191032</v>
      </c>
      <c r="K1227" s="1">
        <f>S.FINANCIERO!T1228/S.FINANCIERO!T1227-1</f>
        <v>0.01697912982</v>
      </c>
      <c r="L1227" s="1">
        <f>SUMPRODUCT(B1227:K1227, 'Ponderaciones e Índices.'!$A$4:$J$4)</f>
        <v>0.01626301439</v>
      </c>
      <c r="M1227" s="1">
        <f>'S. MATERIALES'!B1228/'S. MATERIALES'!B1227-1</f>
        <v>-0.07376425856</v>
      </c>
      <c r="N1227" s="3">
        <f>'S. MATERIALES'!D1228/'S. MATERIALES'!D1227-1</f>
        <v>-0.04392886586</v>
      </c>
      <c r="O1227" s="1">
        <f>'S. MATERIALES'!F1228/'S. MATERIALES'!F1227-1</f>
        <v>-0.04156954157</v>
      </c>
      <c r="P1227" s="1">
        <f>'S. MATERIALES'!H1228/'S. MATERIALES'!H1227-1</f>
        <v>-0.02503067485</v>
      </c>
      <c r="Q1227" s="1">
        <f>'S. MATERIALES'!J1228/'S. MATERIALES'!J1227-1</f>
        <v>-0.02680844691</v>
      </c>
      <c r="R1227" s="1">
        <f>'S. MATERIALES'!L1228/'S. MATERIALES'!L1227-1</f>
        <v>0.02939885915</v>
      </c>
      <c r="S1227" s="1">
        <f>'S. MATERIALES'!N1228/'S. MATERIALES'!N1227-1</f>
        <v>-0.03304597701</v>
      </c>
      <c r="T1227" s="1">
        <f>'S. MATERIALES'!P1228/'S. MATERIALES'!P1227-1</f>
        <v>0.07019562716</v>
      </c>
      <c r="U1227" s="1">
        <f>'S. MATERIALES'!R1228/'S. MATERIALES'!R1227-1</f>
        <v>0.02472952087</v>
      </c>
      <c r="V1227" s="1">
        <f>'S. MATERIALES'!T1228/'S. MATERIALES'!T1227-1</f>
        <v>-0.04370489174</v>
      </c>
      <c r="W1227" s="1">
        <f>SUMPRODUCT(M1227:V1227,'Ponderaciones e Índices.'!$A$8:$J$8)</f>
        <v>-0.004602579037</v>
      </c>
      <c r="X1227" s="1">
        <f>'S. ENERGÍA'!B1228/'S. ENERGÍA'!B1227-1</f>
        <v>0.01902528017</v>
      </c>
      <c r="Y1227" s="1">
        <f>'S. ENERGÍA'!D1228/'S. ENERGÍA'!D1227-1</f>
        <v>0.02777777778</v>
      </c>
      <c r="Z1227" s="1">
        <f>'S. ENERGÍA'!F1228/'S. ENERGÍA'!F1227-1</f>
        <v>0.01280611099</v>
      </c>
      <c r="AA1227" s="1">
        <f>'S. ENERGÍA'!H1228/'S. ENERGÍA'!H1227-1</f>
        <v>-0.01092126714</v>
      </c>
      <c r="AB1227" s="1">
        <f>'S. ENERGÍA'!J1228/'S. ENERGÍA'!J1227-1</f>
        <v>0.04947916667</v>
      </c>
      <c r="AC1227" s="1">
        <f>'S. ENERGÍA'!L1228/'S. ENERGÍA'!L1227-1</f>
        <v>0.01522070015</v>
      </c>
      <c r="AD1227" s="1">
        <f>'S. ENERGÍA'!N1228/'S. ENERGÍA'!N1227-1</f>
        <v>-0.005110384301</v>
      </c>
      <c r="AE1227" s="1">
        <f>'S. ENERGÍA'!P1228/'S. ENERGÍA'!P1227-1</f>
        <v>0.04037267081</v>
      </c>
      <c r="AF1227" s="1">
        <f>'S. ENERGÍA'!R1228/'S. ENERGÍA'!R1227-1</f>
        <v>0.04155844156</v>
      </c>
      <c r="AG1227" s="1">
        <f>'S. ENERGÍA'!T1228/'S. ENERGÍA'!T1227-1</f>
        <v>0.0102739726</v>
      </c>
      <c r="AH1227" s="1">
        <f>SUMPRODUCT(X1227:AG1227,'Ponderaciones e Índices.'!$A$12:$J$12)</f>
        <v>0.02424584961</v>
      </c>
    </row>
    <row r="1228">
      <c r="A1228" s="1">
        <f>S.FINANCIERO!A1229</f>
        <v>43714</v>
      </c>
      <c r="B1228" s="1">
        <f>S.FINANCIERO!B1229/S.FINANCIERO!B1228-1</f>
        <v>0.002482868209</v>
      </c>
      <c r="C1228" s="1">
        <f>S.FINANCIERO!D1229/S.FINANCIERO!D1228-1</f>
        <v>0.007319431018</v>
      </c>
      <c r="D1228" s="1">
        <f>S.FINANCIERO!F1229/S.FINANCIERO!F1228-1</f>
        <v>0.005012531328</v>
      </c>
      <c r="E1228" s="1">
        <f>S.FINANCIERO!H1229/S.FINANCIERO!H1228-1</f>
        <v>0.006282283959</v>
      </c>
      <c r="F1228" s="1">
        <f>S.FINANCIERO!J1229/S.FINANCIERO!J1228-1</f>
        <v>0.002614505665</v>
      </c>
      <c r="G1228" s="1">
        <f>S.FINANCIERO!L1229/S.FINANCIERO!L1228-1</f>
        <v>-0.00393638797</v>
      </c>
      <c r="H1228" s="1">
        <f>S.FINANCIERO!N1229/S.FINANCIERO!N1228-1</f>
        <v>0.003556411287</v>
      </c>
      <c r="I1228" s="1">
        <f>S.FINANCIERO!P1229/S.FINANCIERO!P1228-1</f>
        <v>0.003091872792</v>
      </c>
      <c r="J1228" s="1">
        <f>S.FINANCIERO!R1229/S.FINANCIERO!R1228-1</f>
        <v>0.005901287554</v>
      </c>
      <c r="K1228" s="1">
        <f>S.FINANCIERO!T1229/S.FINANCIERO!T1228-1</f>
        <v>0.008695652174</v>
      </c>
      <c r="L1228" s="1">
        <f>SUMPRODUCT(B1228:K1228, 'Ponderaciones e Índices.'!$A$4:$J$4)</f>
        <v>0.00402700104</v>
      </c>
      <c r="M1228" s="1">
        <f>'S. MATERIALES'!B1229/'S. MATERIALES'!B1228-1</f>
        <v>-0.03325123153</v>
      </c>
      <c r="N1228" s="3">
        <f>'S. MATERIALES'!D1229/'S. MATERIALES'!D1228-1</f>
        <v>-0.0332594235</v>
      </c>
      <c r="O1228" s="1">
        <f>'S. MATERIALES'!F1229/'S. MATERIALES'!F1228-1</f>
        <v>-0.01982295331</v>
      </c>
      <c r="P1228" s="1">
        <f>'S. MATERIALES'!H1229/'S. MATERIALES'!H1228-1</f>
        <v>-0.04354392147</v>
      </c>
      <c r="Q1228" s="1">
        <f>'S. MATERIALES'!J1229/'S. MATERIALES'!J1228-1</f>
        <v>-0.02100646353</v>
      </c>
      <c r="R1228" s="1">
        <f>'S. MATERIALES'!L1229/'S. MATERIALES'!L1228-1</f>
        <v>-0.01619778346</v>
      </c>
      <c r="S1228" s="1">
        <f>'S. MATERIALES'!N1229/'S. MATERIALES'!N1228-1</f>
        <v>-0.02823179792</v>
      </c>
      <c r="T1228" s="1">
        <f>'S. MATERIALES'!P1229/'S. MATERIALES'!P1228-1</f>
        <v>-0.02688172043</v>
      </c>
      <c r="U1228" s="1">
        <f>'S. MATERIALES'!R1229/'S. MATERIALES'!R1228-1</f>
        <v>-0.00754147813</v>
      </c>
      <c r="V1228" s="1">
        <f>'S. MATERIALES'!T1229/'S. MATERIALES'!T1228-1</f>
        <v>-0.01844863732</v>
      </c>
      <c r="W1228" s="1">
        <f>SUMPRODUCT(M1228:V1228,'Ponderaciones e Índices.'!$A$8:$J$8)</f>
        <v>-0.02365669997</v>
      </c>
      <c r="X1228" s="1">
        <f>'S. ENERGÍA'!B1229/'S. ENERGÍA'!B1228-1</f>
        <v>0.0007672634271</v>
      </c>
      <c r="Y1228" s="1">
        <f>'S. ENERGÍA'!D1229/'S. ENERGÍA'!D1228-1</f>
        <v>-0.02112457285</v>
      </c>
      <c r="Z1228" s="1">
        <f>'S. ENERGÍA'!F1229/'S. ENERGÍA'!F1228-1</f>
        <v>0.003771073647</v>
      </c>
      <c r="AA1228" s="1">
        <f>'S. ENERGÍA'!H1229/'S. ENERGÍA'!H1228-1</f>
        <v>-0.008537119421</v>
      </c>
      <c r="AB1228" s="1">
        <f>'S. ENERGÍA'!J1229/'S. ENERGÍA'!J1228-1</f>
        <v>-0.007444168734</v>
      </c>
      <c r="AC1228" s="1">
        <f>'S. ENERGÍA'!L1229/'S. ENERGÍA'!L1228-1</f>
        <v>0.007496251874</v>
      </c>
      <c r="AD1228" s="1">
        <f>'S. ENERGÍA'!N1229/'S. ENERGÍA'!N1228-1</f>
        <v>0.003081980686</v>
      </c>
      <c r="AE1228" s="1">
        <f>'S. ENERGÍA'!P1229/'S. ENERGÍA'!P1228-1</f>
        <v>-0.01865671642</v>
      </c>
      <c r="AF1228" s="1">
        <f>'S. ENERGÍA'!R1229/'S. ENERGÍA'!R1228-1</f>
        <v>0.03241895262</v>
      </c>
      <c r="AG1228" s="1">
        <f>'S. ENERGÍA'!T1229/'S. ENERGÍA'!T1228-1</f>
        <v>0.02542372881</v>
      </c>
      <c r="AH1228" s="1">
        <f>SUMPRODUCT(X1228:AG1228,'Ponderaciones e Índices.'!$A$12:$J$12)</f>
        <v>-0.003011593809</v>
      </c>
    </row>
    <row r="1229">
      <c r="A1229" s="1">
        <f>S.FINANCIERO!A1230</f>
        <v>43717</v>
      </c>
      <c r="B1229" s="1">
        <f>S.FINANCIERO!B1230/S.FINANCIERO!B1229-1</f>
        <v>0.002972062611</v>
      </c>
      <c r="C1229" s="1">
        <f>S.FINANCIERO!D1230/S.FINANCIERO!D1229-1</f>
        <v>0.003427474637</v>
      </c>
      <c r="D1229" s="1">
        <f>S.FINANCIERO!F1230/S.FINANCIERO!F1229-1</f>
        <v>0.01062560989</v>
      </c>
      <c r="E1229" s="1">
        <f>S.FINANCIERO!H1230/S.FINANCIERO!H1229-1</f>
        <v>0.00679800222</v>
      </c>
      <c r="F1229" s="1">
        <f>S.FINANCIERO!J1230/S.FINANCIERO!J1229-1</f>
        <v>0.008692292834</v>
      </c>
      <c r="G1229" s="1">
        <f>S.FINANCIERO!L1230/S.FINANCIERO!L1229-1</f>
        <v>0.002687322163</v>
      </c>
      <c r="H1229" s="1">
        <f>S.FINANCIERO!N1230/S.FINANCIERO!N1229-1</f>
        <v>-0.009921869735</v>
      </c>
      <c r="I1229" s="1">
        <f>S.FINANCIERO!P1230/S.FINANCIERO!P1229-1</f>
        <v>0.01937472479</v>
      </c>
      <c r="J1229" s="1">
        <f>S.FINANCIERO!R1230/S.FINANCIERO!R1229-1</f>
        <v>0.007288888889</v>
      </c>
      <c r="K1229" s="1">
        <f>S.FINANCIERO!T1230/S.FINANCIERO!T1229-1</f>
        <v>0.004827586207</v>
      </c>
      <c r="L1229" s="1">
        <f>SUMPRODUCT(B1229:K1229, 'Ponderaciones e Índices.'!$A$4:$J$4)</f>
        <v>0.006085710875</v>
      </c>
      <c r="M1229" s="1">
        <f>'S. MATERIALES'!B1230/'S. MATERIALES'!B1229-1</f>
        <v>-0.02760084926</v>
      </c>
      <c r="N1229" s="3">
        <f>'S. MATERIALES'!D1230/'S. MATERIALES'!D1229-1</f>
        <v>-0.03236493374</v>
      </c>
      <c r="O1229" s="1">
        <f>'S. MATERIALES'!F1230/'S. MATERIALES'!F1229-1</f>
        <v>-0.02275850109</v>
      </c>
      <c r="P1229" s="1">
        <f>'S. MATERIALES'!H1230/'S. MATERIALES'!H1229-1</f>
        <v>-0.02657894737</v>
      </c>
      <c r="Q1229" s="1">
        <f>'S. MATERIALES'!J1230/'S. MATERIALES'!J1229-1</f>
        <v>-0.0288453981</v>
      </c>
      <c r="R1229" s="1">
        <f>'S. MATERIALES'!L1230/'S. MATERIALES'!L1229-1</f>
        <v>0.01863084922</v>
      </c>
      <c r="S1229" s="1">
        <f>'S. MATERIALES'!N1230/'S. MATERIALES'!N1229-1</f>
        <v>-0.03363914373</v>
      </c>
      <c r="T1229" s="1">
        <f>'S. MATERIALES'!P1230/'S. MATERIALES'!P1229-1</f>
        <v>0.02099447514</v>
      </c>
      <c r="U1229" s="1">
        <f>'S. MATERIALES'!R1230/'S. MATERIALES'!R1229-1</f>
        <v>0.004559270517</v>
      </c>
      <c r="V1229" s="1">
        <f>'S. MATERIALES'!T1230/'S. MATERIALES'!T1229-1</f>
        <v>-0.02904741563</v>
      </c>
      <c r="W1229" s="1">
        <f>SUMPRODUCT(M1229:V1229,'Ponderaciones e Índices.'!$A$8:$J$8)</f>
        <v>-0.008852541657</v>
      </c>
      <c r="X1229" s="1">
        <f>'S. ENERGÍA'!B1230/'S. ENERGÍA'!B1229-1</f>
        <v>0.005622284692</v>
      </c>
      <c r="Y1229" s="1">
        <f>'S. ENERGÍA'!D1230/'S. ENERGÍA'!D1229-1</f>
        <v>0.03364011425</v>
      </c>
      <c r="Z1229" s="1">
        <f>'S. ENERGÍA'!F1230/'S. ENERGÍA'!F1229-1</f>
        <v>0.001104972376</v>
      </c>
      <c r="AA1229" s="1">
        <f>'S. ENERGÍA'!H1230/'S. ENERGÍA'!H1229-1</f>
        <v>0.000148318621</v>
      </c>
      <c r="AB1229" s="1">
        <f>'S. ENERGÍA'!J1230/'S. ENERGÍA'!J1229-1</f>
        <v>0.01583333333</v>
      </c>
      <c r="AC1229" s="1">
        <f>'S. ENERGÍA'!L1230/'S. ENERGÍA'!L1229-1</f>
        <v>0.01636904762</v>
      </c>
      <c r="AD1229" s="1">
        <f>'S. ENERGÍA'!N1230/'S. ENERGÍA'!N1229-1</f>
        <v>0.001638672675</v>
      </c>
      <c r="AE1229" s="1">
        <f>'S. ENERGÍA'!P1230/'S. ENERGÍA'!P1229-1</f>
        <v>0.03650190114</v>
      </c>
      <c r="AF1229" s="1">
        <f>'S. ENERGÍA'!R1230/'S. ENERGÍA'!R1229-1</f>
        <v>0.02415458937</v>
      </c>
      <c r="AG1229" s="1">
        <f>'S. ENERGÍA'!T1230/'S. ENERGÍA'!T1229-1</f>
        <v>0.04958677686</v>
      </c>
      <c r="AH1229" s="1">
        <f>SUMPRODUCT(X1229:AG1229,'Ponderaciones e Índices.'!$A$12:$J$12)</f>
        <v>0.02102405185</v>
      </c>
    </row>
    <row r="1230">
      <c r="A1230" s="1">
        <f>S.FINANCIERO!A1231</f>
        <v>43718</v>
      </c>
      <c r="B1230" s="1">
        <f>S.FINANCIERO!B1231/S.FINANCIERO!B1230-1</f>
        <v>0.01066772027</v>
      </c>
      <c r="C1230" s="1">
        <f>S.FINANCIERO!D1231/S.FINANCIERO!D1230-1</f>
        <v>0.01120371635</v>
      </c>
      <c r="D1230" s="1">
        <f>S.FINANCIERO!F1231/S.FINANCIERO!F1230-1</f>
        <v>0.01813110181</v>
      </c>
      <c r="E1230" s="1">
        <f>S.FINANCIERO!H1231/S.FINANCIERO!H1230-1</f>
        <v>0.004822929585</v>
      </c>
      <c r="F1230" s="1">
        <f>S.FINANCIERO!J1231/S.FINANCIERO!J1230-1</f>
        <v>0.009574875527</v>
      </c>
      <c r="G1230" s="1">
        <f>S.FINANCIERO!L1231/S.FINANCIERO!L1230-1</f>
        <v>0.004729623207</v>
      </c>
      <c r="H1230" s="1">
        <f>S.FINANCIERO!N1231/S.FINANCIERO!N1230-1</f>
        <v>-0.012311425</v>
      </c>
      <c r="I1230" s="1">
        <f>S.FINANCIERO!P1231/S.FINANCIERO!P1230-1</f>
        <v>0.0151187905</v>
      </c>
      <c r="J1230" s="1">
        <f>S.FINANCIERO!R1231/S.FINANCIERO!R1230-1</f>
        <v>0.004412283798</v>
      </c>
      <c r="K1230" s="1">
        <f>S.FINANCIERO!T1231/S.FINANCIERO!T1230-1</f>
        <v>0.01715854496</v>
      </c>
      <c r="L1230" s="1">
        <f>SUMPRODUCT(B1230:K1230, 'Ponderaciones e Índices.'!$A$4:$J$4)</f>
        <v>0.008200799165</v>
      </c>
      <c r="M1230" s="1">
        <f>'S. MATERIALES'!B1231/'S. MATERIALES'!B1230-1</f>
        <v>-0.01048034934</v>
      </c>
      <c r="N1230" s="3">
        <f>'S. MATERIALES'!D1231/'S. MATERIALES'!D1230-1</f>
        <v>-0.01790887543</v>
      </c>
      <c r="O1230" s="1">
        <f>'S. MATERIALES'!F1231/'S. MATERIALES'!F1230-1</f>
        <v>-0.01292744523</v>
      </c>
      <c r="P1230" s="1">
        <f>'S. MATERIALES'!H1231/'S. MATERIALES'!H1230-1</f>
        <v>-0.007299270073</v>
      </c>
      <c r="Q1230" s="1">
        <f>'S. MATERIALES'!J1231/'S. MATERIALES'!J1230-1</f>
        <v>0.002104240855</v>
      </c>
      <c r="R1230" s="1">
        <f>'S. MATERIALES'!L1231/'S. MATERIALES'!L1230-1</f>
        <v>0.02977456402</v>
      </c>
      <c r="S1230" s="1">
        <f>'S. MATERIALES'!N1231/'S. MATERIALES'!N1230-1</f>
        <v>0.003164556962</v>
      </c>
      <c r="T1230" s="1">
        <f>'S. MATERIALES'!P1231/'S. MATERIALES'!P1230-1</f>
        <v>0.01731601732</v>
      </c>
      <c r="U1230" s="1">
        <f>'S. MATERIALES'!R1231/'S. MATERIALES'!R1230-1</f>
        <v>0.05295007564</v>
      </c>
      <c r="V1230" s="1">
        <f>'S. MATERIALES'!T1231/'S. MATERIALES'!T1230-1</f>
        <v>0.001759788825</v>
      </c>
      <c r="W1230" s="1">
        <f>SUMPRODUCT(M1230:V1230,'Ponderaciones e Índices.'!$A$8:$J$8)</f>
        <v>0.01533425347</v>
      </c>
      <c r="X1230" s="1">
        <f>'S. ENERGÍA'!B1231/'S. ENERGÍA'!B1230-1</f>
        <v>0.02160101652</v>
      </c>
      <c r="Y1230" s="1">
        <f>'S. ENERGÍA'!D1231/'S. ENERGÍA'!D1230-1</f>
        <v>0.03653669021</v>
      </c>
      <c r="Z1230" s="1">
        <f>'S. ENERGÍA'!F1231/'S. ENERGÍA'!F1230-1</f>
        <v>0.007947019868</v>
      </c>
      <c r="AA1230" s="1">
        <f>'S. ENERGÍA'!H1231/'S. ENERGÍA'!H1230-1</f>
        <v>-0.00356400792</v>
      </c>
      <c r="AB1230" s="1">
        <f>'S. ENERGÍA'!J1231/'S. ENERGÍA'!J1230-1</f>
        <v>0.008203445447</v>
      </c>
      <c r="AC1230" s="1">
        <f>'S. ENERGÍA'!L1231/'S. ENERGÍA'!L1230-1</f>
        <v>0.02342606149</v>
      </c>
      <c r="AD1230" s="1">
        <f>'S. ENERGÍA'!N1231/'S. ENERGÍA'!N1230-1</f>
        <v>0.006952965235</v>
      </c>
      <c r="AE1230" s="1">
        <f>'S. ENERGÍA'!P1231/'S. ENERGÍA'!P1230-1</f>
        <v>0.03888481291</v>
      </c>
      <c r="AF1230" s="1">
        <f>'S. ENERGÍA'!R1231/'S. ENERGÍA'!R1230-1</f>
        <v>0.02830188679</v>
      </c>
      <c r="AG1230" s="1">
        <f>'S. ENERGÍA'!T1231/'S. ENERGÍA'!T1230-1</f>
        <v>0.00157480315</v>
      </c>
      <c r="AH1230" s="1">
        <f>SUMPRODUCT(X1230:AG1230,'Ponderaciones e Índices.'!$A$12:$J$12)</f>
        <v>0.02230096142</v>
      </c>
    </row>
    <row r="1231">
      <c r="A1231" s="1">
        <f>S.FINANCIERO!A1232</f>
        <v>43719</v>
      </c>
      <c r="B1231" s="1">
        <f>S.FINANCIERO!B1232/S.FINANCIERO!B1231-1</f>
        <v>0.02277169664</v>
      </c>
      <c r="C1231" s="1">
        <f>S.FINANCIERO!D1232/S.FINANCIERO!D1231-1</f>
        <v>0.004188623159</v>
      </c>
      <c r="D1231" s="1">
        <f>S.FINANCIERO!F1232/S.FINANCIERO!F1231-1</f>
        <v>0.006322444679</v>
      </c>
      <c r="E1231" s="1">
        <f>S.FINANCIERO!H1232/S.FINANCIERO!H1231-1</f>
        <v>0.01083379046</v>
      </c>
      <c r="F1231" s="1">
        <f>S.FINANCIERO!J1232/S.FINANCIERO!J1231-1</f>
        <v>0.01536418816</v>
      </c>
      <c r="G1231" s="1">
        <f>S.FINANCIERO!L1232/S.FINANCIERO!L1231-1</f>
        <v>0.006747214812</v>
      </c>
      <c r="H1231" s="1">
        <f>S.FINANCIERO!N1232/S.FINANCIERO!N1231-1</f>
        <v>0.009566546274</v>
      </c>
      <c r="I1231" s="1">
        <f>S.FINANCIERO!P1232/S.FINANCIERO!P1231-1</f>
        <v>0.01063829787</v>
      </c>
      <c r="J1231" s="1">
        <f>S.FINANCIERO!R1232/S.FINANCIERO!R1231-1</f>
        <v>0.005974345458</v>
      </c>
      <c r="K1231" s="1">
        <f>S.FINANCIERO!T1232/S.FINANCIERO!T1231-1</f>
        <v>0.02429149798</v>
      </c>
      <c r="L1231" s="1">
        <f>SUMPRODUCT(B1231:K1231, 'Ponderaciones e Índices.'!$A$4:$J$4)</f>
        <v>0.01103813897</v>
      </c>
      <c r="M1231" s="1">
        <f>'S. MATERIALES'!B1232/'S. MATERIALES'!B1231-1</f>
        <v>0.01015004413</v>
      </c>
      <c r="N1231" s="3">
        <f>'S. MATERIALES'!D1232/'S. MATERIALES'!D1231-1</f>
        <v>0.01246983105</v>
      </c>
      <c r="O1231" s="1">
        <f>'S. MATERIALES'!F1232/'S. MATERIALES'!F1231-1</f>
        <v>0.05111467611</v>
      </c>
      <c r="P1231" s="1">
        <f>'S. MATERIALES'!H1232/'S. MATERIALES'!H1231-1</f>
        <v>0.009259259259</v>
      </c>
      <c r="Q1231" s="1">
        <f>'S. MATERIALES'!J1232/'S. MATERIALES'!J1231-1</f>
        <v>-0.004684219028</v>
      </c>
      <c r="R1231" s="1">
        <f>'S. MATERIALES'!L1232/'S. MATERIALES'!L1231-1</f>
        <v>0.02313093763</v>
      </c>
      <c r="S1231" s="1">
        <f>'S. MATERIALES'!N1232/'S. MATERIALES'!N1231-1</f>
        <v>0.007886435331</v>
      </c>
      <c r="T1231" s="1">
        <f>'S. MATERIALES'!P1232/'S. MATERIALES'!P1231-1</f>
        <v>-0.0170212766</v>
      </c>
      <c r="U1231" s="1">
        <f>'S. MATERIALES'!R1232/'S. MATERIALES'!R1231-1</f>
        <v>0.001436781609</v>
      </c>
      <c r="V1231" s="1">
        <f>'S. MATERIALES'!T1232/'S. MATERIALES'!T1231-1</f>
        <v>-0.001756697409</v>
      </c>
      <c r="W1231" s="1">
        <f>SUMPRODUCT(M1231:V1231,'Ponderaciones e Índices.'!$A$8:$J$8)</f>
        <v>0.004925574755</v>
      </c>
      <c r="X1231" s="1">
        <f>'S. ENERGÍA'!B1232/'S. ENERGÍA'!B1231-1</f>
        <v>0.003233830846</v>
      </c>
      <c r="Y1231" s="1">
        <f>'S. ENERGÍA'!D1232/'S. ENERGÍA'!D1231-1</f>
        <v>-0.007109004739</v>
      </c>
      <c r="Z1231" s="1">
        <f>'S. ENERGÍA'!F1232/'S. ENERGÍA'!F1231-1</f>
        <v>0.004380201489</v>
      </c>
      <c r="AA1231" s="1">
        <f>'S. ENERGÍA'!H1232/'S. ENERGÍA'!H1231-1</f>
        <v>-0.02711432534</v>
      </c>
      <c r="AB1231" s="1">
        <f>'S. ENERGÍA'!J1232/'S. ENERGÍA'!J1231-1</f>
        <v>0.006509357201</v>
      </c>
      <c r="AC1231" s="1">
        <f>'S. ENERGÍA'!L1232/'S. ENERGÍA'!L1231-1</f>
        <v>0.01344778255</v>
      </c>
      <c r="AD1231" s="1">
        <f>'S. ENERGÍA'!N1232/'S. ENERGÍA'!N1231-1</f>
        <v>-0.004467912266</v>
      </c>
      <c r="AE1231" s="1">
        <f>'S. ENERGÍA'!P1232/'S. ENERGÍA'!P1231-1</f>
        <v>-0.01129943503</v>
      </c>
      <c r="AF1231" s="1">
        <f>'S. ENERGÍA'!R1232/'S. ENERGÍA'!R1231-1</f>
        <v>-0.01376146789</v>
      </c>
      <c r="AG1231" s="1">
        <f>'S. ENERGÍA'!T1232/'S. ENERGÍA'!T1231-1</f>
        <v>0.0141509434</v>
      </c>
      <c r="AH1231" s="1">
        <f>SUMPRODUCT(X1231:AG1231,'Ponderaciones e Índices.'!$A$12:$J$12)</f>
        <v>-0.003546124391</v>
      </c>
    </row>
    <row r="1232">
      <c r="A1232" s="1">
        <f>S.FINANCIERO!A1233</f>
        <v>43720</v>
      </c>
      <c r="B1232" s="1">
        <f>S.FINANCIERO!B1233/S.FINANCIERO!B1232-1</f>
        <v>-0.004491161013</v>
      </c>
      <c r="C1232" s="1">
        <f>S.FINANCIERO!D1233/S.FINANCIERO!D1232-1</f>
        <v>0.00605489774</v>
      </c>
      <c r="D1232" s="1">
        <f>S.FINANCIERO!F1233/S.FINANCIERO!F1232-1</f>
        <v>0.004607329843</v>
      </c>
      <c r="E1232" s="1">
        <f>S.FINANCIERO!H1233/S.FINANCIERO!H1232-1</f>
        <v>0.007461674128</v>
      </c>
      <c r="F1232" s="1">
        <f>S.FINANCIERO!J1233/S.FINANCIERO!J1232-1</f>
        <v>0.004390061648</v>
      </c>
      <c r="G1232" s="1">
        <f>S.FINANCIERO!L1233/S.FINANCIERO!L1232-1</f>
        <v>0.005766832918</v>
      </c>
      <c r="H1232" s="1">
        <f>S.FINANCIERO!N1233/S.FINANCIERO!N1232-1</f>
        <v>0.01722926445</v>
      </c>
      <c r="I1232" s="1">
        <f>S.FINANCIERO!P1233/S.FINANCIERO!P1232-1</f>
        <v>0.007157894737</v>
      </c>
      <c r="J1232" s="1">
        <f>S.FINANCIERO!R1233/S.FINANCIERO!R1232-1</f>
        <v>0.01135371179</v>
      </c>
      <c r="K1232" s="1">
        <f>S.FINANCIERO!T1233/S.FINANCIERO!T1232-1</f>
        <v>0.008234519104</v>
      </c>
      <c r="L1232" s="1">
        <f>SUMPRODUCT(B1232:K1232, 'Ponderaciones e Índices.'!$A$4:$J$4)</f>
        <v>0.006181738014</v>
      </c>
      <c r="M1232" s="1">
        <f>'S. MATERIALES'!B1233/'S. MATERIALES'!B1232-1</f>
        <v>-0.01179554391</v>
      </c>
      <c r="N1232" s="3">
        <f>'S. MATERIALES'!D1233/'S. MATERIALES'!D1232-1</f>
        <v>-0.01019732486</v>
      </c>
      <c r="O1232" s="1">
        <f>'S. MATERIALES'!F1233/'S. MATERIALES'!F1232-1</f>
        <v>0.006223356665</v>
      </c>
      <c r="P1232" s="1">
        <f>'S. MATERIALES'!H1233/'S. MATERIALES'!H1232-1</f>
        <v>-0.01403130059</v>
      </c>
      <c r="Q1232" s="1">
        <f>'S. MATERIALES'!J1233/'S. MATERIALES'!J1232-1</f>
        <v>-0.01541707238</v>
      </c>
      <c r="R1232" s="1">
        <f>'S. MATERIALES'!L1233/'S. MATERIALES'!L1232-1</f>
        <v>0.01211142511</v>
      </c>
      <c r="S1232" s="1">
        <f>'S. MATERIALES'!N1233/'S. MATERIALES'!N1232-1</f>
        <v>-0.02034428795</v>
      </c>
      <c r="T1232" s="1">
        <f>'S. MATERIALES'!P1233/'S. MATERIALES'!P1232-1</f>
        <v>0.0854978355</v>
      </c>
      <c r="U1232" s="1">
        <f>'S. MATERIALES'!R1233/'S. MATERIALES'!R1232-1</f>
        <v>-0.02008608321</v>
      </c>
      <c r="V1232" s="1">
        <f>'S. MATERIALES'!T1233/'S. MATERIALES'!T1232-1</f>
        <v>-0.02507699076</v>
      </c>
      <c r="W1232" s="1">
        <f>SUMPRODUCT(M1232:V1232,'Ponderaciones e Índices.'!$A$8:$J$8)</f>
        <v>0.001686093774</v>
      </c>
      <c r="X1232" s="1">
        <f>'S. ENERGÍA'!B1233/'S. ENERGÍA'!B1232-1</f>
        <v>0.005702950657</v>
      </c>
      <c r="Y1232" s="1">
        <f>'S. ENERGÍA'!D1233/'S. ENERGÍA'!D1232-1</f>
        <v>0</v>
      </c>
      <c r="Z1232" s="1">
        <f>'S. ENERGÍA'!F1233/'S. ENERGÍA'!F1232-1</f>
        <v>0.0004361098997</v>
      </c>
      <c r="AA1232" s="1">
        <f>'S. ENERGÍA'!H1233/'S. ENERGÍA'!H1232-1</f>
        <v>0.00980047708</v>
      </c>
      <c r="AB1232" s="1">
        <f>'S. ENERGÍA'!J1233/'S. ENERGÍA'!J1232-1</f>
        <v>0.01616814875</v>
      </c>
      <c r="AC1232" s="1">
        <f>'S. ENERGÍA'!L1233/'S. ENERGÍA'!L1232-1</f>
        <v>-0.007622811971</v>
      </c>
      <c r="AD1232" s="1">
        <f>'S. ENERGÍA'!N1233/'S. ENERGÍA'!N1232-1</f>
        <v>-0.004487964096</v>
      </c>
      <c r="AE1232" s="1">
        <f>'S. ENERGÍA'!P1233/'S. ENERGÍA'!P1232-1</f>
        <v>0.01357142857</v>
      </c>
      <c r="AF1232" s="1">
        <f>'S. ENERGÍA'!R1233/'S. ENERGÍA'!R1232-1</f>
        <v>0.009302325581</v>
      </c>
      <c r="AG1232" s="1">
        <f>'S. ENERGÍA'!T1233/'S. ENERGÍA'!T1232-1</f>
        <v>0.006201550388</v>
      </c>
      <c r="AH1232" s="1">
        <f>SUMPRODUCT(X1232:AG1232,'Ponderaciones e Índices.'!$A$12:$J$12)</f>
        <v>0.004553657834</v>
      </c>
    </row>
    <row r="1233">
      <c r="A1233" s="1">
        <f>S.FINANCIERO!A1234</f>
        <v>43721</v>
      </c>
      <c r="B1233" s="1">
        <f>S.FINANCIERO!B1234/S.FINANCIERO!B1233-1</f>
        <v>0.01027068535</v>
      </c>
      <c r="C1233" s="1">
        <f>S.FINANCIERO!D1234/S.FINANCIERO!D1233-1</f>
        <v>0.00588471312</v>
      </c>
      <c r="D1233" s="1">
        <f>S.FINANCIERO!F1234/S.FINANCIERO!F1233-1</f>
        <v>0.005628517824</v>
      </c>
      <c r="E1233" s="1">
        <f>S.FINANCIERO!H1234/S.FINANCIERO!H1233-1</f>
        <v>0.009561001885</v>
      </c>
      <c r="F1233" s="1">
        <f>S.FINANCIERO!J1234/S.FINANCIERO!J1233-1</f>
        <v>0.0119966521</v>
      </c>
      <c r="G1233" s="1">
        <f>S.FINANCIERO!L1234/S.FINANCIERO!L1233-1</f>
        <v>-0.0001549666822</v>
      </c>
      <c r="H1233" s="1">
        <f>S.FINANCIERO!N1234/S.FINANCIERO!N1233-1</f>
        <v>0.005222148541</v>
      </c>
      <c r="I1233" s="1">
        <f>S.FINANCIERO!P1234/S.FINANCIERO!P1233-1</f>
        <v>0.01003344482</v>
      </c>
      <c r="J1233" s="1">
        <f>S.FINANCIERO!R1234/S.FINANCIERO!R1233-1</f>
        <v>0.01122625216</v>
      </c>
      <c r="K1233" s="1">
        <f>S.FINANCIERO!T1234/S.FINANCIERO!T1233-1</f>
        <v>0.00653381248</v>
      </c>
      <c r="L1233" s="1">
        <f>SUMPRODUCT(B1233:K1233, 'Ponderaciones e Índices.'!$A$4:$J$4)</f>
        <v>0.008013053764</v>
      </c>
      <c r="M1233" s="1">
        <f>'S. MATERIALES'!B1234/'S. MATERIALES'!B1233-1</f>
        <v>0.01016799293</v>
      </c>
      <c r="N1233" s="3">
        <f>'S. MATERIALES'!D1234/'S. MATERIALES'!D1233-1</f>
        <v>-0.01899919722</v>
      </c>
      <c r="O1233" s="1">
        <f>'S. MATERIALES'!F1234/'S. MATERIALES'!F1233-1</f>
        <v>0.007440145403</v>
      </c>
      <c r="P1233" s="1">
        <f>'S. MATERIALES'!H1234/'S. MATERIALES'!H1233-1</f>
        <v>-0.02955665025</v>
      </c>
      <c r="Q1233" s="1">
        <f>'S. MATERIALES'!J1234/'S. MATERIALES'!J1233-1</f>
        <v>-0.01582330641</v>
      </c>
      <c r="R1233" s="1">
        <f>'S. MATERIALES'!L1234/'S. MATERIALES'!L1233-1</f>
        <v>0.01196649382</v>
      </c>
      <c r="S1233" s="1">
        <f>'S. MATERIALES'!N1234/'S. MATERIALES'!N1233-1</f>
        <v>0.001597444089</v>
      </c>
      <c r="T1233" s="1">
        <f>'S. MATERIALES'!P1234/'S. MATERIALES'!P1233-1</f>
        <v>0.1026919242</v>
      </c>
      <c r="U1233" s="1">
        <f>'S. MATERIALES'!R1234/'S. MATERIALES'!R1233-1</f>
        <v>0.005856515373</v>
      </c>
      <c r="V1233" s="1">
        <f>'S. MATERIALES'!T1234/'S. MATERIALES'!T1233-1</f>
        <v>-0.02752707581</v>
      </c>
      <c r="W1233" s="1">
        <f>SUMPRODUCT(M1233:V1233,'Ponderaciones e Índices.'!$A$8:$J$8)</f>
        <v>0.01576724579</v>
      </c>
      <c r="X1233" s="1">
        <f>'S. ENERGÍA'!B1234/'S. ENERGÍA'!B1233-1</f>
        <v>-0.005177514793</v>
      </c>
      <c r="Y1233" s="1">
        <f>'S. ENERGÍA'!D1234/'S. ENERGÍA'!D1233-1</f>
        <v>0.003878281623</v>
      </c>
      <c r="Z1233" s="1">
        <f>'S. ENERGÍA'!F1234/'S. ENERGÍA'!F1233-1</f>
        <v>0.009590235397</v>
      </c>
      <c r="AA1233" s="1">
        <f>'S. ENERGÍA'!H1234/'S. ENERGÍA'!H1233-1</f>
        <v>0.001213586172</v>
      </c>
      <c r="AB1233" s="1">
        <f>'S. ENERGÍA'!J1234/'S. ENERGÍA'!J1233-1</f>
        <v>-0.01113762928</v>
      </c>
      <c r="AC1233" s="1">
        <f>'S. ENERGÍA'!L1234/'S. ENERGÍA'!L1233-1</f>
        <v>0.004551920341</v>
      </c>
      <c r="AD1233" s="1">
        <f>'S. ENERGÍA'!N1234/'S. ENERGÍA'!N1233-1</f>
        <v>0.006762295082</v>
      </c>
      <c r="AE1233" s="1">
        <f>'S. ENERGÍA'!P1234/'S. ENERGÍA'!P1233-1</f>
        <v>-0.004933051445</v>
      </c>
      <c r="AF1233" s="1">
        <f>'S. ENERGÍA'!R1234/'S. ENERGÍA'!R1233-1</f>
        <v>0.02534562212</v>
      </c>
      <c r="AG1233" s="1">
        <f>'S. ENERGÍA'!T1234/'S. ENERGÍA'!T1233-1</f>
        <v>0.06471494607</v>
      </c>
      <c r="AH1233" s="1">
        <f>SUMPRODUCT(X1233:AG1233,'Ponderaciones e Índices.'!$A$12:$J$12)</f>
        <v>0.006853035293</v>
      </c>
    </row>
    <row r="1234">
      <c r="A1234" s="1">
        <f>S.FINANCIERO!A1235</f>
        <v>43724</v>
      </c>
      <c r="B1234" s="1">
        <f>S.FINANCIERO!B1235/S.FINANCIERO!B1234-1</f>
        <v>0.001330166271</v>
      </c>
      <c r="C1234" s="1">
        <f>S.FINANCIERO!D1235/S.FINANCIERO!D1234-1</f>
        <v>0.0007977662545</v>
      </c>
      <c r="D1234" s="1">
        <f>S.FINANCIERO!F1235/S.FINANCIERO!F1234-1</f>
        <v>-0.0006218905473</v>
      </c>
      <c r="E1234" s="1">
        <f>S.FINANCIERO!H1235/S.FINANCIERO!H1234-1</f>
        <v>-0.0066693344</v>
      </c>
      <c r="F1234" s="1">
        <f>S.FINANCIERO!J1235/S.FINANCIERO!J1234-1</f>
        <v>0.00487042823</v>
      </c>
      <c r="G1234" s="1">
        <f>S.FINANCIERO!L1235/S.FINANCIERO!L1234-1</f>
        <v>0.001704897706</v>
      </c>
      <c r="H1234" s="1">
        <f>S.FINANCIERO!N1235/S.FINANCIERO!N1234-1</f>
        <v>-0.01811385064</v>
      </c>
      <c r="I1234" s="1">
        <f>S.FINANCIERO!P1235/S.FINANCIERO!P1234-1</f>
        <v>-0.0004139072848</v>
      </c>
      <c r="J1234" s="1">
        <f>S.FINANCIERO!R1235/S.FINANCIERO!R1234-1</f>
        <v>-0.004611443211</v>
      </c>
      <c r="K1234" s="1">
        <f>S.FINANCIERO!T1235/S.FINANCIERO!T1234-1</f>
        <v>0.001622849724</v>
      </c>
      <c r="L1234" s="1">
        <f>SUMPRODUCT(B1234:K1234, 'Ponderaciones e Índices.'!$A$4:$J$4)</f>
        <v>-0.00190870844</v>
      </c>
      <c r="M1234" s="1">
        <f>'S. MATERIALES'!B1235/'S. MATERIALES'!B1234-1</f>
        <v>-0.01094091904</v>
      </c>
      <c r="N1234" s="3">
        <f>'S. MATERIALES'!D1235/'S. MATERIALES'!D1234-1</f>
        <v>0.009138025095</v>
      </c>
      <c r="O1234" s="1">
        <f>'S. MATERIALES'!F1235/'S. MATERIALES'!F1234-1</f>
        <v>0.008605248812</v>
      </c>
      <c r="P1234" s="1">
        <f>'S. MATERIALES'!H1235/'S. MATERIALES'!H1234-1</f>
        <v>-0.001410039481</v>
      </c>
      <c r="Q1234" s="1">
        <f>'S. MATERIALES'!J1235/'S. MATERIALES'!J1234-1</f>
        <v>0.008122592531</v>
      </c>
      <c r="R1234" s="1">
        <f>'S. MATERIALES'!L1235/'S. MATERIALES'!L1234-1</f>
        <v>-0.02089081592</v>
      </c>
      <c r="S1234" s="1">
        <f>'S. MATERIALES'!N1235/'S. MATERIALES'!N1234-1</f>
        <v>0.03827751196</v>
      </c>
      <c r="T1234" s="1">
        <f>'S. MATERIALES'!P1235/'S. MATERIALES'!P1234-1</f>
        <v>-0.04611211573</v>
      </c>
      <c r="U1234" s="1">
        <f>'S. MATERIALES'!R1235/'S. MATERIALES'!R1234-1</f>
        <v>-0.01310043668</v>
      </c>
      <c r="V1234" s="1">
        <f>'S. MATERIALES'!T1235/'S. MATERIALES'!T1234-1</f>
        <v>0.01763341067</v>
      </c>
      <c r="W1234" s="1">
        <f>SUMPRODUCT(M1234:V1234,'Ponderaciones e Índices.'!$A$8:$J$8)</f>
        <v>-0.006987312869</v>
      </c>
      <c r="X1234" s="1">
        <f>'S. ENERGÍA'!B1235/'S. ENERGÍA'!B1234-1</f>
        <v>0.06542750929</v>
      </c>
      <c r="Y1234" s="1">
        <f>'S. ENERGÍA'!D1235/'S. ENERGÍA'!D1234-1</f>
        <v>0.1283803863</v>
      </c>
      <c r="Z1234" s="1">
        <f>'S. ENERGÍA'!F1235/'S. ENERGÍA'!F1234-1</f>
        <v>0.006692573402</v>
      </c>
      <c r="AA1234" s="1">
        <f>'S. ENERGÍA'!H1235/'S. ENERGÍA'!H1234-1</f>
        <v>0.002271261065</v>
      </c>
      <c r="AB1234" s="1">
        <f>'S. ENERGÍA'!J1235/'S. ENERGÍA'!J1234-1</f>
        <v>0.1206757844</v>
      </c>
      <c r="AC1234" s="1">
        <f>'S. ENERGÍA'!L1235/'S. ENERGÍA'!L1234-1</f>
        <v>0.02832058907</v>
      </c>
      <c r="AD1234" s="1">
        <f>'S. ENERGÍA'!N1235/'S. ENERGÍA'!N1234-1</f>
        <v>-0.003460207612</v>
      </c>
      <c r="AE1234" s="1">
        <f>'S. ENERGÍA'!P1235/'S. ENERGÍA'!P1234-1</f>
        <v>0.0566572238</v>
      </c>
      <c r="AF1234" s="1">
        <f>'S. ENERGÍA'!R1235/'S. ENERGÍA'!R1234-1</f>
        <v>0.1123595506</v>
      </c>
      <c r="AG1234" s="1">
        <f>'S. ENERGÍA'!T1235/'S. ENERGÍA'!T1234-1</f>
        <v>0.03907380608</v>
      </c>
      <c r="AH1234" s="1">
        <f>SUMPRODUCT(X1234:AG1234,'Ponderaciones e Índices.'!$A$12:$J$12)</f>
        <v>0.08432913726</v>
      </c>
    </row>
    <row r="1235">
      <c r="A1235" s="1">
        <f>S.FINANCIERO!A1236</f>
        <v>43725</v>
      </c>
      <c r="B1235" s="1">
        <f>S.FINANCIERO!B1236/S.FINANCIERO!B1235-1</f>
        <v>0.004744283139</v>
      </c>
      <c r="C1235" s="1">
        <f>S.FINANCIERO!D1236/S.FINANCIERO!D1235-1</f>
        <v>0.005579912316</v>
      </c>
      <c r="D1235" s="1">
        <f>S.FINANCIERO!F1236/S.FINANCIERO!F1235-1</f>
        <v>0.00197054553</v>
      </c>
      <c r="E1235" s="1">
        <f>S.FINANCIERO!H1236/S.FINANCIERO!H1235-1</f>
        <v>0.003759903317</v>
      </c>
      <c r="F1235" s="1">
        <f>S.FINANCIERO!J1236/S.FINANCIERO!J1235-1</f>
        <v>0.0004572473708</v>
      </c>
      <c r="G1235" s="1">
        <f>S.FINANCIERO!L1236/S.FINANCIERO!L1235-1</f>
        <v>-0.000618907628</v>
      </c>
      <c r="H1235" s="1">
        <f>S.FINANCIERO!N1236/S.FINANCIERO!N1235-1</f>
        <v>0.01616050933</v>
      </c>
      <c r="I1235" s="1">
        <f>S.FINANCIERO!P1236/S.FINANCIERO!P1235-1</f>
        <v>0.003726708075</v>
      </c>
      <c r="J1235" s="1">
        <f>S.FINANCIERO!R1236/S.FINANCIERO!R1235-1</f>
        <v>0.00394646534</v>
      </c>
      <c r="K1235" s="1">
        <f>S.FINANCIERO!T1236/S.FINANCIERO!T1235-1</f>
        <v>0.00486066105</v>
      </c>
      <c r="L1235" s="1">
        <f>SUMPRODUCT(B1235:K1235, 'Ponderaciones e Índices.'!$A$4:$J$4)</f>
        <v>0.004662596464</v>
      </c>
      <c r="M1235" s="1">
        <f>'S. MATERIALES'!B1236/'S. MATERIALES'!B1235-1</f>
        <v>0.05752212389</v>
      </c>
      <c r="N1235" s="3">
        <f>'S. MATERIALES'!D1236/'S. MATERIALES'!D1235-1</f>
        <v>0.03311258278</v>
      </c>
      <c r="O1235" s="1">
        <f>'S. MATERIALES'!F1236/'S. MATERIALES'!F1235-1</f>
        <v>0.05122958731</v>
      </c>
      <c r="P1235" s="1">
        <f>'S. MATERIALES'!H1236/'S. MATERIALES'!H1235-1</f>
        <v>0.0228748941</v>
      </c>
      <c r="Q1235" s="1">
        <f>'S. MATERIALES'!J1236/'S. MATERIALES'!J1235-1</f>
        <v>0.02417144281</v>
      </c>
      <c r="R1235" s="1">
        <f>'S. MATERIALES'!L1236/'S. MATERIALES'!L1235-1</f>
        <v>-0.0008051529791</v>
      </c>
      <c r="S1235" s="1">
        <f>'S. MATERIALES'!N1236/'S. MATERIALES'!N1235-1</f>
        <v>0.05376344086</v>
      </c>
      <c r="T1235" s="1">
        <f>'S. MATERIALES'!P1236/'S. MATERIALES'!P1235-1</f>
        <v>0.004739336493</v>
      </c>
      <c r="U1235" s="1">
        <f>'S. MATERIALES'!R1236/'S. MATERIALES'!R1235-1</f>
        <v>-0.005899705015</v>
      </c>
      <c r="V1235" s="1">
        <f>'S. MATERIALES'!T1236/'S. MATERIALES'!T1235-1</f>
        <v>0.02781577747</v>
      </c>
      <c r="W1235" s="1">
        <f>SUMPRODUCT(M1235:V1235,'Ponderaciones e Índices.'!$A$8:$J$8)</f>
        <v>0.02259443344</v>
      </c>
      <c r="X1235" s="1">
        <f>'S. ENERGÍA'!B1236/'S. ENERGÍA'!B1235-1</f>
        <v>-0.009769713887</v>
      </c>
      <c r="Y1235" s="1">
        <f>'S. ENERGÍA'!D1236/'S. ENERGÍA'!D1235-1</f>
        <v>-0.02949697129</v>
      </c>
      <c r="Z1235" s="1">
        <f>'S. ENERGÍA'!F1236/'S. ENERGÍA'!F1235-1</f>
        <v>0.001501179498</v>
      </c>
      <c r="AA1235" s="1">
        <f>'S. ENERGÍA'!H1236/'S. ENERGÍA'!H1235-1</f>
        <v>0.01103196117</v>
      </c>
      <c r="AB1235" s="1">
        <f>'S. ENERGÍA'!J1236/'S. ENERGÍA'!J1235-1</f>
        <v>-0.03374012922</v>
      </c>
      <c r="AC1235" s="1">
        <f>'S. ENERGÍA'!L1236/'S. ENERGÍA'!L1235-1</f>
        <v>0.007160561829</v>
      </c>
      <c r="AD1235" s="1">
        <f>'S. ENERGÍA'!N1236/'S. ENERGÍA'!N1235-1</f>
        <v>0.002450980392</v>
      </c>
      <c r="AE1235" s="1">
        <f>'S. ENERGÍA'!P1236/'S. ENERGÍA'!P1235-1</f>
        <v>-0.01943699732</v>
      </c>
      <c r="AF1235" s="1">
        <f>'S. ENERGÍA'!R1236/'S. ENERGÍA'!R1235-1</f>
        <v>-0.0303030303</v>
      </c>
      <c r="AG1235" s="1">
        <f>'S. ENERGÍA'!T1236/'S. ENERGÍA'!T1235-1</f>
        <v>0.01671309192</v>
      </c>
      <c r="AH1235" s="1">
        <f>SUMPRODUCT(X1235:AG1235,'Ponderaciones e Índices.'!$A$12:$J$12)</f>
        <v>-0.01693484657</v>
      </c>
    </row>
    <row r="1236">
      <c r="A1236" s="1">
        <f>S.FINANCIERO!A1237</f>
        <v>43726</v>
      </c>
      <c r="B1236" s="1">
        <f>S.FINANCIERO!B1237/S.FINANCIERO!B1236-1</f>
        <v>0.003777504958</v>
      </c>
      <c r="C1236" s="1">
        <f>S.FINANCIERO!D1237/S.FINANCIERO!D1236-1</f>
        <v>0.00449200687</v>
      </c>
      <c r="D1236" s="1">
        <f>S.FINANCIERO!F1237/S.FINANCIERO!F1236-1</f>
        <v>0.006314046165</v>
      </c>
      <c r="E1236" s="1">
        <f>S.FINANCIERO!H1237/S.FINANCIERO!H1236-1</f>
        <v>-0.002274247492</v>
      </c>
      <c r="F1236" s="1">
        <f>S.FINANCIERO!J1237/S.FINANCIERO!J1236-1</f>
        <v>0.004387568556</v>
      </c>
      <c r="G1236" s="1">
        <f>S.FINANCIERO!L1237/S.FINANCIERO!L1236-1</f>
        <v>0.003715745471</v>
      </c>
      <c r="H1236" s="1">
        <f>S.FINANCIERO!N1237/S.FINANCIERO!N1236-1</f>
        <v>0.001546665617</v>
      </c>
      <c r="I1236" s="1">
        <f>S.FINANCIERO!P1237/S.FINANCIERO!P1236-1</f>
        <v>-0.002475247525</v>
      </c>
      <c r="J1236" s="1">
        <f>S.FINANCIERO!R1237/S.FINANCIERO!R1236-1</f>
        <v>0.0001709109554</v>
      </c>
      <c r="K1236" s="1">
        <f>S.FINANCIERO!T1237/S.FINANCIERO!T1236-1</f>
        <v>0.003224766204</v>
      </c>
      <c r="L1236" s="1">
        <f>SUMPRODUCT(B1236:K1236, 'Ponderaciones e Índices.'!$A$4:$J$4)</f>
        <v>0.002095813601</v>
      </c>
      <c r="M1236" s="1">
        <f>'S. MATERIALES'!B1237/'S. MATERIALES'!B1236-1</f>
        <v>-0.02092050209</v>
      </c>
      <c r="N1236" s="3">
        <f>'S. MATERIALES'!D1237/'S. MATERIALES'!D1236-1</f>
        <v>-0.01151229723</v>
      </c>
      <c r="O1236" s="1">
        <f>'S. MATERIALES'!F1237/'S. MATERIALES'!F1236-1</f>
        <v>0.004639490758</v>
      </c>
      <c r="P1236" s="1">
        <f>'S. MATERIALES'!H1237/'S. MATERIALES'!H1236-1</f>
        <v>-0.008282716731</v>
      </c>
      <c r="Q1236" s="1">
        <f>'S. MATERIALES'!J1237/'S. MATERIALES'!J1236-1</f>
        <v>-0.004217356042</v>
      </c>
      <c r="R1236" s="1">
        <f>'S. MATERIALES'!L1237/'S. MATERIALES'!L1236-1</f>
        <v>-0.04029008864</v>
      </c>
      <c r="S1236" s="1">
        <f>'S. MATERIALES'!N1237/'S. MATERIALES'!N1236-1</f>
        <v>-0.027696793</v>
      </c>
      <c r="T1236" s="1">
        <f>'S. MATERIALES'!P1237/'S. MATERIALES'!P1236-1</f>
        <v>-0.04245283019</v>
      </c>
      <c r="U1236" s="1">
        <f>'S. MATERIALES'!R1237/'S. MATERIALES'!R1236-1</f>
        <v>-0.02225519288</v>
      </c>
      <c r="V1236" s="1">
        <f>'S. MATERIALES'!T1237/'S. MATERIALES'!T1236-1</f>
        <v>-0.02617568767</v>
      </c>
      <c r="W1236" s="1">
        <f>SUMPRODUCT(M1236:V1236,'Ponderaciones e Índices.'!$A$8:$J$8)</f>
        <v>-0.02605015176</v>
      </c>
      <c r="X1236" s="1">
        <f>'S. ENERGÍA'!B1237/'S. ENERGÍA'!B1236-1</f>
        <v>-0.005167958656</v>
      </c>
      <c r="Y1236" s="1">
        <f>'S. ENERGÍA'!D1237/'S. ENERGÍA'!D1236-1</f>
        <v>-0.02279511533</v>
      </c>
      <c r="Z1236" s="1">
        <f>'S. ENERGÍA'!F1237/'S. ENERGÍA'!F1236-1</f>
        <v>0.0006423982869</v>
      </c>
      <c r="AA1236" s="1">
        <f>'S. ENERGÍA'!H1237/'S. ENERGÍA'!H1236-1</f>
        <v>0.005531271126</v>
      </c>
      <c r="AB1236" s="1">
        <f>'S. ENERGÍA'!J1237/'S. ENERGÍA'!J1236-1</f>
        <v>-0.01708766716</v>
      </c>
      <c r="AC1236" s="1">
        <f>'S. ENERGÍA'!L1237/'S. ENERGÍA'!L1236-1</f>
        <v>0.007109652721</v>
      </c>
      <c r="AD1236" s="1">
        <f>'S. ENERGÍA'!N1237/'S. ENERGÍA'!N1236-1</f>
        <v>0.002648736756</v>
      </c>
      <c r="AE1236" s="1">
        <f>'S. ENERGÍA'!P1237/'S. ENERGÍA'!P1236-1</f>
        <v>-0.01435406699</v>
      </c>
      <c r="AF1236" s="1">
        <f>'S. ENERGÍA'!R1237/'S. ENERGÍA'!R1236-1</f>
        <v>-0.01875</v>
      </c>
      <c r="AG1236" s="1">
        <f>'S. ENERGÍA'!T1237/'S. ENERGÍA'!T1236-1</f>
        <v>-0.0397260274</v>
      </c>
      <c r="AH1236" s="1">
        <f>SUMPRODUCT(X1236:AG1236,'Ponderaciones e Índices.'!$A$12:$J$12)</f>
        <v>-0.01429510117</v>
      </c>
    </row>
    <row r="1237">
      <c r="A1237" s="1">
        <f>S.FINANCIERO!A1238</f>
        <v>43727</v>
      </c>
      <c r="B1237" s="1">
        <f>S.FINANCIERO!B1238/S.FINANCIERO!B1237-1</f>
        <v>0.005644933672</v>
      </c>
      <c r="C1237" s="1">
        <f>S.FINANCIERO!D1238/S.FINANCIERO!D1237-1</f>
        <v>0.003551229778</v>
      </c>
      <c r="D1237" s="1">
        <f>S.FINANCIERO!F1238/S.FINANCIERO!F1237-1</f>
        <v>0.0009257354454</v>
      </c>
      <c r="E1237" s="1">
        <f>S.FINANCIERO!H1238/S.FINANCIERO!H1237-1</f>
        <v>-0.0006704210244</v>
      </c>
      <c r="F1237" s="1">
        <f>S.FINANCIERO!J1238/S.FINANCIERO!J1237-1</f>
        <v>0.01155806334</v>
      </c>
      <c r="G1237" s="1">
        <f>S.FINANCIERO!L1238/S.FINANCIERO!L1237-1</f>
        <v>0.002467993213</v>
      </c>
      <c r="H1237" s="1">
        <f>S.FINANCIERO!N1238/S.FINANCIERO!N1237-1</f>
        <v>0.008853069693</v>
      </c>
      <c r="I1237" s="1">
        <f>S.FINANCIERO!P1238/S.FINANCIERO!P1237-1</f>
        <v>0.01033912324</v>
      </c>
      <c r="J1237" s="1">
        <f>S.FINANCIERO!R1238/S.FINANCIERO!R1237-1</f>
        <v>0.008544087491</v>
      </c>
      <c r="K1237" s="1">
        <f>S.FINANCIERO!T1238/S.FINANCIERO!T1237-1</f>
        <v>0.001607200257</v>
      </c>
      <c r="L1237" s="1">
        <f>SUMPRODUCT(B1237:K1237, 'Ponderaciones e Índices.'!$A$4:$J$4)</f>
        <v>0.005796993635</v>
      </c>
      <c r="M1237" s="1">
        <f>'S. MATERIALES'!B1238/'S. MATERIALES'!B1237-1</f>
        <v>0.03760683761</v>
      </c>
      <c r="N1237" s="3">
        <f>'S. MATERIALES'!D1238/'S. MATERIALES'!D1237-1</f>
        <v>0.003970354685</v>
      </c>
      <c r="O1237" s="1">
        <f>'S. MATERIALES'!F1238/'S. MATERIALES'!F1237-1</f>
        <v>0.009236130573</v>
      </c>
      <c r="P1237" s="1">
        <f>'S. MATERIALES'!H1238/'S. MATERIALES'!H1237-1</f>
        <v>0.007795100223</v>
      </c>
      <c r="Q1237" s="1">
        <f>'S. MATERIALES'!J1238/'S. MATERIALES'!J1237-1</f>
        <v>0.006271379704</v>
      </c>
      <c r="R1237" s="1">
        <f>'S. MATERIALES'!L1238/'S. MATERIALES'!L1237-1</f>
        <v>-0.01301427372</v>
      </c>
      <c r="S1237" s="1">
        <f>'S. MATERIALES'!N1238/'S. MATERIALES'!N1237-1</f>
        <v>-0.001499250375</v>
      </c>
      <c r="T1237" s="1">
        <f>'S. MATERIALES'!P1238/'S. MATERIALES'!P1237-1</f>
        <v>0.1133004926</v>
      </c>
      <c r="U1237" s="1">
        <f>'S. MATERIALES'!R1238/'S. MATERIALES'!R1237-1</f>
        <v>0.01669195751</v>
      </c>
      <c r="V1237" s="1">
        <f>'S. MATERIALES'!T1238/'S. MATERIALES'!T1237-1</f>
        <v>0.01093394077</v>
      </c>
      <c r="W1237" s="1">
        <f>SUMPRODUCT(M1237:V1237,'Ponderaciones e Índices.'!$A$8:$J$8)</f>
        <v>0.02619038643</v>
      </c>
      <c r="X1237" s="1">
        <f>'S. ENERGÍA'!B1238/'S. ENERGÍA'!B1237-1</f>
        <v>-0.002361275089</v>
      </c>
      <c r="Y1237" s="1">
        <f>'S. ENERGÍA'!D1238/'S. ENERGÍA'!D1237-1</f>
        <v>-0.002499305748</v>
      </c>
      <c r="Z1237" s="1">
        <f>'S. ENERGÍA'!F1238/'S. ENERGÍA'!F1237-1</f>
        <v>-0.0008559811684</v>
      </c>
      <c r="AA1237" s="1">
        <f>'S. ENERGÍA'!H1238/'S. ENERGÍA'!H1237-1</f>
        <v>0.003121659881</v>
      </c>
      <c r="AB1237" s="1">
        <f>'S. ENERGÍA'!J1238/'S. ENERGÍA'!J1237-1</f>
        <v>-0.002267573696</v>
      </c>
      <c r="AC1237" s="1">
        <f>'S. ENERGÍA'!L1238/'S. ENERGÍA'!L1237-1</f>
        <v>-0.01058919359</v>
      </c>
      <c r="AD1237" s="1">
        <f>'S. ENERGÍA'!N1238/'S. ENERGÍA'!N1237-1</f>
        <v>0.003454582402</v>
      </c>
      <c r="AE1237" s="1">
        <f>'S. ENERGÍA'!P1238/'S. ENERGÍA'!P1237-1</f>
        <v>-0.0173370319</v>
      </c>
      <c r="AF1237" s="1">
        <f>'S. ENERGÍA'!R1238/'S. ENERGÍA'!R1237-1</f>
        <v>0.006369426752</v>
      </c>
      <c r="AG1237" s="1">
        <f>'S. ENERGÍA'!T1238/'S. ENERGÍA'!T1237-1</f>
        <v>-0.02567760342</v>
      </c>
      <c r="AH1237" s="1">
        <f>SUMPRODUCT(X1237:AG1237,'Ponderaciones e Índices.'!$A$12:$J$12)</f>
        <v>-0.002600504815</v>
      </c>
    </row>
    <row r="1238">
      <c r="A1238" s="1">
        <f>S.FINANCIERO!A1239</f>
        <v>43728</v>
      </c>
      <c r="B1238" s="1">
        <f>S.FINANCIERO!B1239/S.FINANCIERO!B1238-1</f>
        <v>0.01001029095</v>
      </c>
      <c r="C1238" s="1">
        <f>S.FINANCIERO!D1239/S.FINANCIERO!D1238-1</f>
        <v>0.003669724771</v>
      </c>
      <c r="D1238" s="1">
        <f>S.FINANCIERO!F1239/S.FINANCIERO!F1238-1</f>
        <v>0.002774637756</v>
      </c>
      <c r="E1238" s="1">
        <f>S.FINANCIERO!H1239/S.FINANCIERO!H1238-1</f>
        <v>0.002951831477</v>
      </c>
      <c r="F1238" s="1">
        <f>S.FINANCIERO!J1239/S.FINANCIERO!J1238-1</f>
        <v>-0.0003598740441</v>
      </c>
      <c r="G1238" s="1">
        <f>S.FINANCIERO!L1239/S.FINANCIERO!L1238-1</f>
        <v>0.005231574088</v>
      </c>
      <c r="H1238" s="1">
        <f>S.FINANCIERO!N1239/S.FINANCIERO!N1238-1</f>
        <v>-0.0006972006808</v>
      </c>
      <c r="I1238" s="1">
        <f>S.FINANCIERO!P1239/S.FINANCIERO!P1238-1</f>
        <v>0.0032746623</v>
      </c>
      <c r="J1238" s="1">
        <f>S.FINANCIERO!R1239/S.FINANCIERO!R1238-1</f>
        <v>0.005591324975</v>
      </c>
      <c r="K1238" s="1">
        <f>S.FINANCIERO!T1239/S.FINANCIERO!T1238-1</f>
        <v>0.006097560976</v>
      </c>
      <c r="L1238" s="1">
        <f>SUMPRODUCT(B1238:K1238, 'Ponderaciones e Índices.'!$A$4:$J$4)</f>
        <v>0.003578992549</v>
      </c>
      <c r="M1238" s="1">
        <f>'S. MATERIALES'!B1239/'S. MATERIALES'!B1238-1</f>
        <v>0.01317957166</v>
      </c>
      <c r="N1238" s="3">
        <f>'S. MATERIALES'!D1239/'S. MATERIALES'!D1238-1</f>
        <v>0.0188505141</v>
      </c>
      <c r="O1238" s="1">
        <f>'S. MATERIALES'!F1239/'S. MATERIALES'!F1238-1</f>
        <v>0.01144554312</v>
      </c>
      <c r="P1238" s="1">
        <f>'S. MATERIALES'!H1239/'S. MATERIALES'!H1238-1</f>
        <v>0.005248618785</v>
      </c>
      <c r="Q1238" s="1">
        <f>'S. MATERIALES'!J1239/'S. MATERIALES'!J1238-1</f>
        <v>0.01877782274</v>
      </c>
      <c r="R1238" s="1">
        <f>'S. MATERIALES'!L1239/'S. MATERIALES'!L1238-1</f>
        <v>-0.01999149298</v>
      </c>
      <c r="S1238" s="1">
        <f>'S. MATERIALES'!N1239/'S. MATERIALES'!N1238-1</f>
        <v>0.03303303303</v>
      </c>
      <c r="T1238" s="1">
        <f>'S. MATERIALES'!P1239/'S. MATERIALES'!P1238-1</f>
        <v>0.08053097345</v>
      </c>
      <c r="U1238" s="1">
        <f>'S. MATERIALES'!R1239/'S. MATERIALES'!R1238-1</f>
        <v>-0.005970149254</v>
      </c>
      <c r="V1238" s="1">
        <f>'S. MATERIALES'!T1239/'S. MATERIALES'!T1238-1</f>
        <v>0.008562415502</v>
      </c>
      <c r="W1238" s="1">
        <f>SUMPRODUCT(M1238:V1238,'Ponderaciones e Índices.'!$A$8:$J$8)</f>
        <v>0.01768454433</v>
      </c>
      <c r="X1238" s="1">
        <f>'S. ENERGÍA'!B1239/'S. ENERGÍA'!B1238-1</f>
        <v>-0.003313609467</v>
      </c>
      <c r="Y1238" s="1">
        <f>'S. ENERGÍA'!D1239/'S. ENERGÍA'!D1238-1</f>
        <v>0.01475501114</v>
      </c>
      <c r="Z1238" s="1">
        <f>'S. ENERGÍA'!F1239/'S. ENERGÍA'!F1238-1</f>
        <v>0.004711929749</v>
      </c>
      <c r="AA1238" s="1">
        <f>'S. ENERGÍA'!H1239/'S. ENERGÍA'!H1238-1</f>
        <v>0.01674561757</v>
      </c>
      <c r="AB1238" s="1">
        <f>'S. ENERGÍA'!J1239/'S. ENERGÍA'!J1238-1</f>
        <v>0.00303030303</v>
      </c>
      <c r="AC1238" s="1">
        <f>'S. ENERGÍA'!L1239/'S. ENERGÍA'!L1238-1</f>
        <v>-0.006860592755</v>
      </c>
      <c r="AD1238" s="1">
        <f>'S. ENERGÍA'!N1239/'S. ENERGÍA'!N1238-1</f>
        <v>0.008505467801</v>
      </c>
      <c r="AE1238" s="1">
        <f>'S. ENERGÍA'!P1239/'S. ENERGÍA'!P1238-1</f>
        <v>0.02046577276</v>
      </c>
      <c r="AF1238" s="1">
        <f>'S. ENERGÍA'!R1239/'S. ENERGÍA'!R1238-1</f>
        <v>0.02109704641</v>
      </c>
      <c r="AG1238" s="1">
        <f>'S. ENERGÍA'!T1239/'S. ENERGÍA'!T1238-1</f>
        <v>0</v>
      </c>
      <c r="AH1238" s="1">
        <f>SUMPRODUCT(X1238:AG1238,'Ponderaciones e Índices.'!$A$12:$J$12)</f>
        <v>0.00922058439</v>
      </c>
    </row>
    <row r="1239">
      <c r="A1239" s="1">
        <f>S.FINANCIERO!A1240</f>
        <v>43731</v>
      </c>
      <c r="B1239" s="1">
        <f>S.FINANCIERO!B1240/S.FINANCIERO!B1239-1</f>
        <v>-0.005557613931</v>
      </c>
      <c r="C1239" s="1">
        <f>S.FINANCIERO!D1240/S.FINANCIERO!D1239-1</f>
        <v>-0.001305823975</v>
      </c>
      <c r="D1239" s="1">
        <f>S.FINANCIERO!F1240/S.FINANCIERO!F1239-1</f>
        <v>-0.006763681082</v>
      </c>
      <c r="E1239" s="1">
        <f>S.FINANCIERO!H1240/S.FINANCIERO!H1239-1</f>
        <v>0.001337792642</v>
      </c>
      <c r="F1239" s="1">
        <f>S.FINANCIERO!J1240/S.FINANCIERO!J1239-1</f>
        <v>-0.0042300423</v>
      </c>
      <c r="G1239" s="1">
        <f>S.FINANCIERO!L1240/S.FINANCIERO!L1239-1</f>
        <v>0.003061380683</v>
      </c>
      <c r="H1239" s="1">
        <f>S.FINANCIERO!N1240/S.FINANCIERO!N1239-1</f>
        <v>-0.01769942548</v>
      </c>
      <c r="I1239" s="1">
        <f>S.FINANCIERO!P1240/S.FINANCIERO!P1239-1</f>
        <v>-0.003671970624</v>
      </c>
      <c r="J1239" s="1">
        <f>S.FINANCIERO!R1240/S.FINANCIERO!R1239-1</f>
        <v>-0.003538331929</v>
      </c>
      <c r="K1239" s="1">
        <f>S.FINANCIERO!T1240/S.FINANCIERO!T1239-1</f>
        <v>-0.0006379585327</v>
      </c>
      <c r="L1239" s="1">
        <f>SUMPRODUCT(B1239:K1239, 'Ponderaciones e Índices.'!$A$4:$J$4)</f>
        <v>-0.004093496206</v>
      </c>
      <c r="M1239" s="1">
        <f>'S. MATERIALES'!B1240/'S. MATERIALES'!B1239-1</f>
        <v>0.00325203252</v>
      </c>
      <c r="N1239" s="3">
        <f>'S. MATERIALES'!D1240/'S. MATERIALES'!D1239-1</f>
        <v>0.02108940355</v>
      </c>
      <c r="O1239" s="1">
        <f>'S. MATERIALES'!F1240/'S. MATERIALES'!F1239-1</f>
        <v>0.00452402268</v>
      </c>
      <c r="P1239" s="1">
        <f>'S. MATERIALES'!H1240/'S. MATERIALES'!H1239-1</f>
        <v>0.02363286617</v>
      </c>
      <c r="Q1239" s="1">
        <f>'S. MATERIALES'!J1240/'S. MATERIALES'!J1239-1</f>
        <v>0.006117422738</v>
      </c>
      <c r="R1239" s="1">
        <f>'S. MATERIALES'!L1240/'S. MATERIALES'!L1239-1</f>
        <v>-0.01866319444</v>
      </c>
      <c r="S1239" s="1">
        <f>'S. MATERIALES'!N1240/'S. MATERIALES'!N1239-1</f>
        <v>0.03197674419</v>
      </c>
      <c r="T1239" s="1">
        <f>'S. MATERIALES'!P1240/'S. MATERIALES'!P1239-1</f>
        <v>-0.09664209664</v>
      </c>
      <c r="U1239" s="1">
        <f>'S. MATERIALES'!R1240/'S. MATERIALES'!R1239-1</f>
        <v>-0.01201201201</v>
      </c>
      <c r="V1239" s="1">
        <f>'S. MATERIALES'!T1240/'S. MATERIALES'!T1239-1</f>
        <v>0.04423592493</v>
      </c>
      <c r="W1239" s="1">
        <f>SUMPRODUCT(M1239:V1239,'Ponderaciones e Índices.'!$A$8:$J$8)</f>
        <v>-0.009551189903</v>
      </c>
      <c r="X1239" s="1">
        <f>'S. ENERGÍA'!B1240/'S. ENERGÍA'!B1239-1</f>
        <v>-0.0004749465685</v>
      </c>
      <c r="Y1239" s="1">
        <f>'S. ENERGÍA'!D1240/'S. ENERGÍA'!D1239-1</f>
        <v>0.004938271605</v>
      </c>
      <c r="Z1239" s="1">
        <f>'S. ENERGÍA'!F1240/'S. ENERGÍA'!F1239-1</f>
        <v>-0.006395224899</v>
      </c>
      <c r="AA1239" s="1">
        <f>'S. ENERGÍA'!H1240/'S. ENERGÍA'!H1239-1</f>
        <v>0.004081456333</v>
      </c>
      <c r="AB1239" s="1">
        <f>'S. ENERGÍA'!J1240/'S. ENERGÍA'!J1239-1</f>
        <v>-0.01132930514</v>
      </c>
      <c r="AC1239" s="1">
        <f>'S. ENERGÍA'!L1240/'S. ENERGÍA'!L1239-1</f>
        <v>0</v>
      </c>
      <c r="AD1239" s="1">
        <f>'S. ENERGÍA'!N1240/'S. ENERGÍA'!N1239-1</f>
        <v>0.001606425703</v>
      </c>
      <c r="AE1239" s="1">
        <f>'S. ENERGÍA'!P1240/'S. ENERGÍA'!P1239-1</f>
        <v>-0.03042876902</v>
      </c>
      <c r="AF1239" s="1">
        <f>'S. ENERGÍA'!R1240/'S. ENERGÍA'!R1239-1</f>
        <v>-0.002066115702</v>
      </c>
      <c r="AG1239" s="1">
        <f>'S. ENERGÍA'!T1240/'S. ENERGÍA'!T1239-1</f>
        <v>-0.01171303075</v>
      </c>
      <c r="AH1239" s="1">
        <f>SUMPRODUCT(X1239:AG1239,'Ponderaciones e Índices.'!$A$12:$J$12)</f>
        <v>-0.001229422972</v>
      </c>
    </row>
    <row r="1240">
      <c r="A1240" s="1">
        <f>S.FINANCIERO!A1241</f>
        <v>43732</v>
      </c>
      <c r="B1240" s="1">
        <f>S.FINANCIERO!B1241/S.FINANCIERO!B1240-1</f>
        <v>-0.004936661699</v>
      </c>
      <c r="C1240" s="1">
        <f>S.FINANCIERO!D1241/S.FINANCIERO!D1240-1</f>
        <v>-0.004968619247</v>
      </c>
      <c r="D1240" s="1">
        <f>S.FINANCIERO!F1241/S.FINANCIERO!F1240-1</f>
        <v>-0.008254230293</v>
      </c>
      <c r="E1240" s="1">
        <f>S.FINANCIERO!H1241/S.FINANCIERO!H1240-1</f>
        <v>0.006412825651</v>
      </c>
      <c r="F1240" s="1">
        <f>S.FINANCIERO!J1241/S.FINANCIERO!J1240-1</f>
        <v>-0.01003253796</v>
      </c>
      <c r="G1240" s="1">
        <f>S.FINANCIERO!L1241/S.FINANCIERO!L1240-1</f>
        <v>0.003662444682</v>
      </c>
      <c r="H1240" s="1">
        <f>S.FINANCIERO!N1241/S.FINANCIERO!N1240-1</f>
        <v>-0.01135222858</v>
      </c>
      <c r="I1240" s="1">
        <f>S.FINANCIERO!P1241/S.FINANCIERO!P1240-1</f>
        <v>-0.01064701065</v>
      </c>
      <c r="J1240" s="1">
        <f>S.FINANCIERO!R1241/S.FINANCIERO!R1240-1</f>
        <v>-0.002367264119</v>
      </c>
      <c r="K1240" s="1">
        <f>S.FINANCIERO!T1241/S.FINANCIERO!T1240-1</f>
        <v>0.005106926269</v>
      </c>
      <c r="L1240" s="1">
        <f>SUMPRODUCT(B1240:K1240, 'Ponderaciones e Índices.'!$A$4:$J$4)</f>
        <v>-0.005031673088</v>
      </c>
      <c r="M1240" s="1">
        <f>'S. MATERIALES'!B1241/'S. MATERIALES'!B1240-1</f>
        <v>0.01053484603</v>
      </c>
      <c r="N1240" s="3">
        <f>'S. MATERIALES'!D1241/'S. MATERIALES'!D1240-1</f>
        <v>0.00506842372</v>
      </c>
      <c r="O1240" s="1">
        <f>'S. MATERIALES'!F1241/'S. MATERIALES'!F1240-1</f>
        <v>-0.02253012335</v>
      </c>
      <c r="P1240" s="1">
        <f>'S. MATERIALES'!H1241/'S. MATERIALES'!H1240-1</f>
        <v>0.01127516779</v>
      </c>
      <c r="Q1240" s="1">
        <f>'S. MATERIALES'!J1241/'S. MATERIALES'!J1240-1</f>
        <v>0.01081806696</v>
      </c>
      <c r="R1240" s="1">
        <f>'S. MATERIALES'!L1241/'S. MATERIALES'!L1240-1</f>
        <v>-0.03582485626</v>
      </c>
      <c r="S1240" s="1">
        <f>'S. MATERIALES'!N1241/'S. MATERIALES'!N1240-1</f>
        <v>0.01408450704</v>
      </c>
      <c r="T1240" s="1">
        <f>'S. MATERIALES'!P1241/'S. MATERIALES'!P1240-1</f>
        <v>0.04805077063</v>
      </c>
      <c r="U1240" s="1">
        <f>'S. MATERIALES'!R1241/'S. MATERIALES'!R1240-1</f>
        <v>-0.01367781155</v>
      </c>
      <c r="V1240" s="1">
        <f>'S. MATERIALES'!T1241/'S. MATERIALES'!T1240-1</f>
        <v>0.01155327343</v>
      </c>
      <c r="W1240" s="1">
        <f>SUMPRODUCT(M1240:V1240,'Ponderaciones e Índices.'!$A$8:$J$8)</f>
        <v>0.005186279462</v>
      </c>
      <c r="X1240" s="1">
        <f>'S. ENERGÍA'!B1241/'S. ENERGÍA'!B1240-1</f>
        <v>0.003088619625</v>
      </c>
      <c r="Y1240" s="1">
        <f>'S. ENERGÍA'!D1241/'S. ENERGÍA'!D1240-1</f>
        <v>-0.01911001911</v>
      </c>
      <c r="Z1240" s="1">
        <f>'S. ENERGÍA'!F1241/'S. ENERGÍA'!F1240-1</f>
        <v>0.005363655868</v>
      </c>
      <c r="AA1240" s="1">
        <f>'S. ENERGÍA'!H1241/'S. ENERGÍA'!H1240-1</f>
        <v>-0.0007266086973</v>
      </c>
      <c r="AB1240" s="1">
        <f>'S. ENERGÍA'!J1241/'S. ENERGÍA'!J1240-1</f>
        <v>-0.01757066463</v>
      </c>
      <c r="AC1240" s="1">
        <f>'S. ENERGÍA'!L1241/'S. ENERGÍA'!L1240-1</f>
        <v>-0.01713180437</v>
      </c>
      <c r="AD1240" s="1">
        <f>'S. ENERGÍA'!N1241/'S. ENERGÍA'!N1240-1</f>
        <v>-0.01122694467</v>
      </c>
      <c r="AE1240" s="1">
        <f>'S. ENERGÍA'!P1241/'S. ENERGÍA'!P1240-1</f>
        <v>-0.03423680456</v>
      </c>
      <c r="AF1240" s="1">
        <f>'S. ENERGÍA'!R1241/'S. ENERGÍA'!R1240-1</f>
        <v>-0.033126294</v>
      </c>
      <c r="AG1240" s="1">
        <f>'S. ENERGÍA'!T1241/'S. ENERGÍA'!T1240-1</f>
        <v>-0.02814814815</v>
      </c>
      <c r="AH1240" s="1">
        <f>SUMPRODUCT(X1240:AG1240,'Ponderaciones e Índices.'!$A$12:$J$12)</f>
        <v>-0.01475628719</v>
      </c>
    </row>
    <row r="1241">
      <c r="A1241" s="1">
        <f>S.FINANCIERO!A1242</f>
        <v>43733</v>
      </c>
      <c r="B1241" s="1">
        <f>S.FINANCIERO!B1242/S.FINANCIERO!B1241-1</f>
        <v>0.005054759899</v>
      </c>
      <c r="C1241" s="1">
        <f>S.FINANCIERO!D1242/S.FINANCIERO!D1241-1</f>
        <v>-0.0006570302234</v>
      </c>
      <c r="D1241" s="1">
        <f>S.FINANCIERO!F1242/S.FINANCIERO!F1241-1</f>
        <v>0.01019558885</v>
      </c>
      <c r="E1241" s="1">
        <f>S.FINANCIERO!H1242/S.FINANCIERO!H1241-1</f>
        <v>0.004513474048</v>
      </c>
      <c r="F1241" s="1">
        <f>S.FINANCIERO!J1242/S.FINANCIERO!J1241-1</f>
        <v>0.009312517119</v>
      </c>
      <c r="G1241" s="1">
        <f>S.FINANCIERO!L1242/S.FINANCIERO!L1241-1</f>
        <v>0.005777710202</v>
      </c>
      <c r="H1241" s="1">
        <f>S.FINANCIERO!N1242/S.FINANCIERO!N1241-1</f>
        <v>0.009905281747</v>
      </c>
      <c r="I1241" s="1">
        <f>S.FINANCIERO!P1242/S.FINANCIERO!P1241-1</f>
        <v>0.001655629139</v>
      </c>
      <c r="J1241" s="1">
        <f>S.FINANCIERO!R1242/S.FINANCIERO!R1241-1</f>
        <v>-0.002711864407</v>
      </c>
      <c r="K1241" s="1">
        <f>S.FINANCIERO!T1242/S.FINANCIERO!T1241-1</f>
        <v>0.003493172436</v>
      </c>
      <c r="L1241" s="1">
        <f>SUMPRODUCT(B1241:K1241, 'Ponderaciones e Índices.'!$A$4:$J$4)</f>
        <v>0.004502842836</v>
      </c>
      <c r="M1241" s="1">
        <f>'S. MATERIALES'!B1242/'S. MATERIALES'!B1241-1</f>
        <v>-0.033680834</v>
      </c>
      <c r="N1241" s="3">
        <f>'S. MATERIALES'!D1242/'S. MATERIALES'!D1241-1</f>
        <v>-0.02256681795</v>
      </c>
      <c r="O1241" s="1">
        <f>'S. MATERIALES'!F1242/'S. MATERIALES'!F1241-1</f>
        <v>-0.01382236378</v>
      </c>
      <c r="P1241" s="1">
        <f>'S. MATERIALES'!H1242/'S. MATERIALES'!H1241-1</f>
        <v>-0.0334483674</v>
      </c>
      <c r="Q1241" s="1">
        <f>'S. MATERIALES'!J1242/'S. MATERIALES'!J1241-1</f>
        <v>-0.01999843762</v>
      </c>
      <c r="R1241" s="1">
        <f>'S. MATERIALES'!L1242/'S. MATERIALES'!L1241-1</f>
        <v>0.001834862385</v>
      </c>
      <c r="S1241" s="1">
        <f>'S. MATERIALES'!N1242/'S. MATERIALES'!N1241-1</f>
        <v>-0.05138888889</v>
      </c>
      <c r="T1241" s="1">
        <f>'S. MATERIALES'!P1242/'S. MATERIALES'!P1241-1</f>
        <v>0.002595155709</v>
      </c>
      <c r="U1241" s="1">
        <f>'S. MATERIALES'!R1242/'S. MATERIALES'!R1241-1</f>
        <v>0.004622496148</v>
      </c>
      <c r="V1241" s="1">
        <f>'S. MATERIALES'!T1242/'S. MATERIALES'!T1241-1</f>
        <v>-0.04610829103</v>
      </c>
      <c r="W1241" s="1">
        <f>SUMPRODUCT(M1241:V1241,'Ponderaciones e Índices.'!$A$8:$J$8)</f>
        <v>-0.01745505779</v>
      </c>
      <c r="X1241" s="1">
        <f>'S. ENERGÍA'!B1242/'S. ENERGÍA'!B1241-1</f>
        <v>-0.004973945997</v>
      </c>
      <c r="Y1241" s="1">
        <f>'S. ENERGÍA'!D1242/'S. ENERGÍA'!D1241-1</f>
        <v>-0.00473142221</v>
      </c>
      <c r="Z1241" s="1">
        <f>'S. ENERGÍA'!F1242/'S. ENERGÍA'!F1241-1</f>
        <v>0.0004268032437</v>
      </c>
      <c r="AA1241" s="1">
        <f>'S. ENERGÍA'!H1242/'S. ENERGÍA'!H1241-1</f>
        <v>0.0001451084885</v>
      </c>
      <c r="AB1241" s="1">
        <f>'S. ENERGÍA'!J1242/'S. ENERGÍA'!J1241-1</f>
        <v>0</v>
      </c>
      <c r="AC1241" s="1">
        <f>'S. ENERGÍA'!L1242/'S. ENERGÍA'!L1241-1</f>
        <v>-0.004498172617</v>
      </c>
      <c r="AD1241" s="1">
        <f>'S. ENERGÍA'!N1242/'S. ENERGÍA'!N1241-1</f>
        <v>-0.000202757502</v>
      </c>
      <c r="AE1241" s="1">
        <f>'S. ENERGÍA'!P1242/'S. ENERGÍA'!P1241-1</f>
        <v>-0.008862629247</v>
      </c>
      <c r="AF1241" s="1">
        <f>'S. ENERGÍA'!R1242/'S. ENERGÍA'!R1241-1</f>
        <v>0.01284796574</v>
      </c>
      <c r="AG1241" s="1">
        <f>'S. ENERGÍA'!T1242/'S. ENERGÍA'!T1241-1</f>
        <v>-0.00762195122</v>
      </c>
      <c r="AH1241" s="1">
        <f>SUMPRODUCT(X1241:AG1241,'Ponderaciones e Índices.'!$A$12:$J$12)</f>
        <v>-0.001671268369</v>
      </c>
    </row>
    <row r="1242">
      <c r="A1242" s="1">
        <f>S.FINANCIERO!A1243</f>
        <v>43734</v>
      </c>
      <c r="B1242" s="1">
        <f>S.FINANCIERO!B1243/S.FINANCIERO!B1242-1</f>
        <v>0.0008382229673</v>
      </c>
      <c r="C1242" s="1">
        <f>S.FINANCIERO!D1243/S.FINANCIERO!D1242-1</f>
        <v>0.002498356345</v>
      </c>
      <c r="D1242" s="1">
        <f>S.FINANCIERO!F1243/S.FINANCIERO!F1242-1</f>
        <v>-0.0008238928939</v>
      </c>
      <c r="E1242" s="1">
        <f>S.FINANCIERO!H1243/S.FINANCIERO!H1242-1</f>
        <v>0.006211180124</v>
      </c>
      <c r="F1242" s="1">
        <f>S.FINANCIERO!J1243/S.FINANCIERO!J1242-1</f>
        <v>-0.01483491633</v>
      </c>
      <c r="G1242" s="1">
        <f>S.FINANCIERO!L1243/S.FINANCIERO!L1242-1</f>
        <v>0.006349206349</v>
      </c>
      <c r="H1242" s="1">
        <f>S.FINANCIERO!N1243/S.FINANCIERO!N1242-1</f>
        <v>0.01861478055</v>
      </c>
      <c r="I1242" s="1">
        <f>S.FINANCIERO!P1243/S.FINANCIERO!P1242-1</f>
        <v>-0.006611570248</v>
      </c>
      <c r="J1242" s="1">
        <f>S.FINANCIERO!R1243/S.FINANCIERO!R1242-1</f>
        <v>-0.00203942896</v>
      </c>
      <c r="K1242" s="1">
        <f>S.FINANCIERO!T1243/S.FINANCIERO!T1242-1</f>
        <v>0.001898734177</v>
      </c>
      <c r="L1242" s="1">
        <f>SUMPRODUCT(B1242:K1242, 'Ponderaciones e Índices.'!$A$4:$J$4)</f>
        <v>0.0006849457337</v>
      </c>
      <c r="M1242" s="1">
        <f>'S. MATERIALES'!B1243/'S. MATERIALES'!B1242-1</f>
        <v>-0.002904564315</v>
      </c>
      <c r="N1242" s="3">
        <f>'S. MATERIALES'!D1243/'S. MATERIALES'!D1242-1</f>
        <v>-0.008125886754</v>
      </c>
      <c r="O1242" s="1">
        <f>'S. MATERIALES'!F1243/'S. MATERIALES'!F1242-1</f>
        <v>-0.03154546911</v>
      </c>
      <c r="P1242" s="1">
        <f>'S. MATERIALES'!H1243/'S. MATERIALES'!H1242-1</f>
        <v>0.002197198572</v>
      </c>
      <c r="Q1242" s="1">
        <f>'S. MATERIALES'!J1243/'S. MATERIALES'!J1242-1</f>
        <v>-0.007413312077</v>
      </c>
      <c r="R1242" s="1">
        <f>'S. MATERIALES'!L1243/'S. MATERIALES'!L1242-1</f>
        <v>-0.02335164835</v>
      </c>
      <c r="S1242" s="1">
        <f>'S. MATERIALES'!N1243/'S. MATERIALES'!N1242-1</f>
        <v>-0.01317715959</v>
      </c>
      <c r="T1242" s="1">
        <f>'S. MATERIALES'!P1243/'S. MATERIALES'!P1242-1</f>
        <v>-0.1052631579</v>
      </c>
      <c r="U1242" s="1">
        <f>'S. MATERIALES'!R1243/'S. MATERIALES'!R1242-1</f>
        <v>-0.02914110429</v>
      </c>
      <c r="V1242" s="1">
        <f>'S. MATERIALES'!T1243/'S. MATERIALES'!T1242-1</f>
        <v>-0.02128603104</v>
      </c>
      <c r="W1242" s="1">
        <f>SUMPRODUCT(M1242:V1242,'Ponderaciones e Índices.'!$A$8:$J$8)</f>
        <v>-0.02841945366</v>
      </c>
      <c r="X1242" s="1">
        <f>'S. ENERGÍA'!B1243/'S. ENERGÍA'!B1242-1</f>
        <v>-0.001666269936</v>
      </c>
      <c r="Y1242" s="1">
        <f>'S. ENERGÍA'!D1243/'S. ENERGÍA'!D1242-1</f>
        <v>-0.008389261745</v>
      </c>
      <c r="Z1242" s="1">
        <f>'S. ENERGÍA'!F1243/'S. ENERGÍA'!F1242-1</f>
        <v>0.01023890785</v>
      </c>
      <c r="AA1242" s="1">
        <f>'S. ENERGÍA'!H1243/'S. ENERGÍA'!H1242-1</f>
        <v>0.007989375136</v>
      </c>
      <c r="AB1242" s="1">
        <f>'S. ENERGÍA'!J1243/'S. ENERGÍA'!J1242-1</f>
        <v>-0.001555209953</v>
      </c>
      <c r="AC1242" s="1">
        <f>'S. ENERGÍA'!L1243/'S. ENERGÍA'!L1242-1</f>
        <v>-0.0115786501</v>
      </c>
      <c r="AD1242" s="1">
        <f>'S. ENERGÍA'!N1243/'S. ENERGÍA'!N1242-1</f>
        <v>0.004055972419</v>
      </c>
      <c r="AE1242" s="1">
        <f>'S. ENERGÍA'!P1243/'S. ENERGÍA'!P1242-1</f>
        <v>-0.002235469449</v>
      </c>
      <c r="AF1242" s="1">
        <f>'S. ENERGÍA'!R1243/'S. ENERGÍA'!R1242-1</f>
        <v>-0.002114164905</v>
      </c>
      <c r="AG1242" s="1">
        <f>'S. ENERGÍA'!T1243/'S. ENERGÍA'!T1242-1</f>
        <v>-0.00153609831</v>
      </c>
      <c r="AH1242" s="1">
        <f>SUMPRODUCT(X1242:AG1242,'Ponderaciones e Índices.'!$A$12:$J$12)</f>
        <v>-0.002710756943</v>
      </c>
    </row>
    <row r="1243">
      <c r="A1243" s="1">
        <f>S.FINANCIERO!A1244</f>
        <v>43735</v>
      </c>
      <c r="B1243" s="1">
        <f>S.FINANCIERO!B1244/S.FINANCIERO!B1243-1</f>
        <v>-0.000093057882</v>
      </c>
      <c r="C1243" s="1">
        <f>S.FINANCIERO!D1244/S.FINANCIERO!D1243-1</f>
        <v>0.00721406086</v>
      </c>
      <c r="D1243" s="1">
        <f>S.FINANCIERO!F1244/S.FINANCIERO!F1243-1</f>
        <v>0.006081220367</v>
      </c>
      <c r="E1243" s="1">
        <f>S.FINANCIERO!H1244/S.FINANCIERO!H1243-1</f>
        <v>0.001444707118</v>
      </c>
      <c r="F1243" s="1">
        <f>S.FINANCIERO!J1244/S.FINANCIERO!J1243-1</f>
        <v>0.003856395189</v>
      </c>
      <c r="G1243" s="1">
        <f>S.FINANCIERO!L1244/S.FINANCIERO!L1243-1</f>
        <v>-0.009313504582</v>
      </c>
      <c r="H1243" s="1">
        <f>S.FINANCIERO!N1244/S.FINANCIERO!N1243-1</f>
        <v>-0.003207028933</v>
      </c>
      <c r="I1243" s="1">
        <f>S.FINANCIERO!P1244/S.FINANCIERO!P1243-1</f>
        <v>0.004991680532</v>
      </c>
      <c r="J1243" s="1">
        <f>S.FINANCIERO!R1244/S.FINANCIERO!R1243-1</f>
        <v>0.001532697548</v>
      </c>
      <c r="K1243" s="1">
        <f>S.FINANCIERO!T1244/S.FINANCIERO!T1243-1</f>
        <v>0.006948831333</v>
      </c>
      <c r="L1243" s="1">
        <f>SUMPRODUCT(B1243:K1243, 'Ponderaciones e Índices.'!$A$4:$J$4)</f>
        <v>0.002310317996</v>
      </c>
      <c r="M1243" s="1">
        <f>'S. MATERIALES'!B1244/'S. MATERIALES'!B1243-1</f>
        <v>-0.02372034956</v>
      </c>
      <c r="N1243" s="3">
        <f>'S. MATERIALES'!D1244/'S. MATERIALES'!D1243-1</f>
        <v>-0.044473342</v>
      </c>
      <c r="O1243" s="1">
        <f>'S. MATERIALES'!F1244/'S. MATERIALES'!F1243-1</f>
        <v>-0.02533031236</v>
      </c>
      <c r="P1243" s="1">
        <f>'S. MATERIALES'!H1244/'S. MATERIALES'!H1243-1</f>
        <v>-0.02904905454</v>
      </c>
      <c r="Q1243" s="1">
        <f>'S. MATERIALES'!J1244/'S. MATERIALES'!J1243-1</f>
        <v>-0.01461612592</v>
      </c>
      <c r="R1243" s="1">
        <f>'S. MATERIALES'!L1244/'S. MATERIALES'!L1243-1</f>
        <v>0.01593999062</v>
      </c>
      <c r="S1243" s="1">
        <f>'S. MATERIALES'!N1244/'S. MATERIALES'!N1243-1</f>
        <v>-0.05637982196</v>
      </c>
      <c r="T1243" s="1">
        <f>'S. MATERIALES'!P1244/'S. MATERIALES'!P1243-1</f>
        <v>0.0443587271</v>
      </c>
      <c r="U1243" s="1">
        <f>'S. MATERIALES'!R1244/'S. MATERIALES'!R1243-1</f>
        <v>-0.02685624013</v>
      </c>
      <c r="V1243" s="1">
        <f>'S. MATERIALES'!T1244/'S. MATERIALES'!T1243-1</f>
        <v>-0.03171726325</v>
      </c>
      <c r="W1243" s="1">
        <f>SUMPRODUCT(M1243:V1243,'Ponderaciones e Índices.'!$A$8:$J$8)</f>
        <v>-0.01633548949</v>
      </c>
      <c r="X1243" s="1">
        <f>'S. ENERGÍA'!B1244/'S. ENERGÍA'!B1243-1</f>
        <v>-0.0004768717215</v>
      </c>
      <c r="Y1243" s="1">
        <f>'S. ENERGÍA'!D1244/'S. ENERGÍA'!D1243-1</f>
        <v>-0.004794134236</v>
      </c>
      <c r="Z1243" s="1">
        <f>'S. ENERGÍA'!F1244/'S. ENERGÍA'!F1243-1</f>
        <v>0.008868243243</v>
      </c>
      <c r="AA1243" s="1">
        <f>'S. ENERGÍA'!H1244/'S. ENERGÍA'!H1243-1</f>
        <v>-0.01354435726</v>
      </c>
      <c r="AB1243" s="1">
        <f>'S. ENERGÍA'!J1244/'S. ENERGÍA'!J1243-1</f>
        <v>-0.007009345794</v>
      </c>
      <c r="AC1243" s="1">
        <f>'S. ENERGÍA'!L1244/'S. ENERGÍA'!L1243-1</f>
        <v>-0.005142857143</v>
      </c>
      <c r="AD1243" s="1">
        <f>'S. ENERGÍA'!N1244/'S. ENERGÍA'!N1243-1</f>
        <v>-0.002827711573</v>
      </c>
      <c r="AE1243" s="1">
        <f>'S. ENERGÍA'!P1244/'S. ENERGÍA'!P1243-1</f>
        <v>-0.0007468259895</v>
      </c>
      <c r="AF1243" s="1">
        <f>'S. ENERGÍA'!R1244/'S. ENERGÍA'!R1243-1</f>
        <v>-0.008474576271</v>
      </c>
      <c r="AG1243" s="1">
        <f>'S. ENERGÍA'!T1244/'S. ENERGÍA'!T1243-1</f>
        <v>0.003076923077</v>
      </c>
      <c r="AH1243" s="1">
        <f>SUMPRODUCT(X1243:AG1243,'Ponderaciones e Índices.'!$A$12:$J$12)</f>
        <v>-0.00388518104</v>
      </c>
    </row>
    <row r="1244">
      <c r="A1244" s="1">
        <f>S.FINANCIERO!A1245</f>
        <v>43738</v>
      </c>
      <c r="B1244" s="1">
        <f>S.FINANCIERO!B1245/S.FINANCIERO!B1244-1</f>
        <v>0.0001861330852</v>
      </c>
      <c r="C1244" s="1">
        <f>S.FINANCIERO!D1245/S.FINANCIERO!D1244-1</f>
        <v>0.005990363329</v>
      </c>
      <c r="D1244" s="1">
        <f>S.FINANCIERO!F1245/S.FINANCIERO!F1244-1</f>
        <v>-0.0003073455589</v>
      </c>
      <c r="E1244" s="1">
        <f>S.FINANCIERO!H1245/S.FINANCIERO!H1244-1</f>
        <v>-0.0131147541</v>
      </c>
      <c r="F1244" s="1">
        <f>S.FINANCIERO!J1245/S.FINANCIERO!J1244-1</f>
        <v>-0.0001829324065</v>
      </c>
      <c r="G1244" s="1">
        <f>S.FINANCIERO!L1245/S.FINANCIERO!L1244-1</f>
        <v>-0.0004548900682</v>
      </c>
      <c r="H1244" s="1">
        <f>S.FINANCIERO!N1245/S.FINANCIERO!N1244-1</f>
        <v>-0.01539786293</v>
      </c>
      <c r="I1244" s="1">
        <f>S.FINANCIERO!P1245/S.FINANCIERO!P1244-1</f>
        <v>0.005794701987</v>
      </c>
      <c r="J1244" s="1">
        <f>S.FINANCIERO!R1245/S.FINANCIERO!R1244-1</f>
        <v>0.007311681687</v>
      </c>
      <c r="K1244" s="1">
        <f>S.FINANCIERO!T1245/S.FINANCIERO!T1244-1</f>
        <v>-0.002195734003</v>
      </c>
      <c r="L1244" s="1">
        <f>SUMPRODUCT(B1244:K1244, 'Ponderaciones e Índices.'!$A$4:$J$4)</f>
        <v>-0.0009461362879</v>
      </c>
      <c r="M1244" s="1">
        <f>'S. MATERIALES'!B1245/'S. MATERIALES'!B1244-1</f>
        <v>-0.02301790281</v>
      </c>
      <c r="N1244" s="3">
        <f>'S. MATERIALES'!D1245/'S. MATERIALES'!D1244-1</f>
        <v>-0.03375068046</v>
      </c>
      <c r="O1244" s="1">
        <f>'S. MATERIALES'!F1245/'S. MATERIALES'!F1244-1</f>
        <v>-0.05321788643</v>
      </c>
      <c r="P1244" s="1">
        <f>'S. MATERIALES'!H1245/'S. MATERIALES'!H1244-1</f>
        <v>-0.01947502117</v>
      </c>
      <c r="Q1244" s="1">
        <f>'S. MATERIALES'!J1245/'S. MATERIALES'!J1244-1</f>
        <v>-0.01613691932</v>
      </c>
      <c r="R1244" s="1">
        <f>'S. MATERIALES'!L1245/'S. MATERIALES'!L1244-1</f>
        <v>-0.008767881864</v>
      </c>
      <c r="S1244" s="1">
        <f>'S. MATERIALES'!N1245/'S. MATERIALES'!N1244-1</f>
        <v>-0.04088050314</v>
      </c>
      <c r="T1244" s="1">
        <f>'S. MATERIALES'!P1245/'S. MATERIALES'!P1244-1</f>
        <v>0.02770083102</v>
      </c>
      <c r="U1244" s="1">
        <f>'S. MATERIALES'!R1245/'S. MATERIALES'!R1244-1</f>
        <v>0.01136363636</v>
      </c>
      <c r="V1244" s="1">
        <f>'S. MATERIALES'!T1245/'S. MATERIALES'!T1244-1</f>
        <v>-0.02901263453</v>
      </c>
      <c r="W1244" s="1">
        <f>SUMPRODUCT(M1244:V1244,'Ponderaciones e Índices.'!$A$8:$J$8)</f>
        <v>-0.009350758383</v>
      </c>
      <c r="X1244" s="1">
        <f>'S. ENERGÍA'!B1245/'S. ENERGÍA'!B1244-1</f>
        <v>-0.003101145038</v>
      </c>
      <c r="Y1244" s="1">
        <f>'S. ENERGÍA'!D1245/'S. ENERGÍA'!D1244-1</f>
        <v>-0.001133465571</v>
      </c>
      <c r="Z1244" s="1">
        <f>'S. ENERGÍA'!F1245/'S. ENERGÍA'!F1244-1</f>
        <v>-0.02678945165</v>
      </c>
      <c r="AA1244" s="1">
        <f>'S. ENERGÍA'!H1245/'S. ENERGÍA'!H1244-1</f>
        <v>0.00204439627</v>
      </c>
      <c r="AB1244" s="1">
        <f>'S. ENERGÍA'!J1245/'S. ENERGÍA'!J1244-1</f>
        <v>-0.02509803922</v>
      </c>
      <c r="AC1244" s="1">
        <f>'S. ENERGÍA'!L1245/'S. ENERGÍA'!L1244-1</f>
        <v>-0.00919012062</v>
      </c>
      <c r="AD1244" s="1">
        <f>'S. ENERGÍA'!N1245/'S. ENERGÍA'!N1244-1</f>
        <v>-0.005266356087</v>
      </c>
      <c r="AE1244" s="1">
        <f>'S. ENERGÍA'!P1245/'S. ENERGÍA'!P1244-1</f>
        <v>-0.0201793722</v>
      </c>
      <c r="AF1244" s="1">
        <f>'S. ENERGÍA'!R1245/'S. ENERGÍA'!R1244-1</f>
        <v>-0.01709401709</v>
      </c>
      <c r="AG1244" s="1">
        <f>'S. ENERGÍA'!T1245/'S. ENERGÍA'!T1244-1</f>
        <v>-0.03220858896</v>
      </c>
      <c r="AH1244" s="1">
        <f>SUMPRODUCT(X1244:AG1244,'Ponderaciones e Índices.'!$A$12:$J$12)</f>
        <v>-0.009728680917</v>
      </c>
    </row>
    <row r="1245">
      <c r="A1245" s="1">
        <f>S.FINANCIERO!A1246</f>
        <v>43739</v>
      </c>
      <c r="B1245" s="1">
        <f>S.FINANCIERO!B1246/S.FINANCIERO!B1245-1</f>
        <v>-0.006885642505</v>
      </c>
      <c r="C1245" s="1">
        <f>S.FINANCIERO!D1246/S.FINANCIERO!D1245-1</f>
        <v>-0.02653721683</v>
      </c>
      <c r="D1245" s="1">
        <f>S.FINANCIERO!F1246/S.FINANCIERO!F1245-1</f>
        <v>-0.006251281</v>
      </c>
      <c r="E1245" s="1">
        <f>S.FINANCIERO!H1246/S.FINANCIERO!H1245-1</f>
        <v>-0.009833887043</v>
      </c>
      <c r="F1245" s="1">
        <f>S.FINANCIERO!J1246/S.FINANCIERO!J1245-1</f>
        <v>-0.005031561614</v>
      </c>
      <c r="G1245" s="1">
        <f>S.FINANCIERO!L1246/S.FINANCIERO!L1245-1</f>
        <v>0.0004550970874</v>
      </c>
      <c r="H1245" s="1">
        <f>S.FINANCIERO!N1246/S.FINANCIERO!N1245-1</f>
        <v>-0.02345402217</v>
      </c>
      <c r="I1245" s="1">
        <f>S.FINANCIERO!P1246/S.FINANCIERO!P1245-1</f>
        <v>-0.01934156379</v>
      </c>
      <c r="J1245" s="1">
        <f>S.FINANCIERO!R1246/S.FINANCIERO!R1245-1</f>
        <v>-0.0145172181</v>
      </c>
      <c r="K1245" s="1">
        <f>S.FINANCIERO!T1246/S.FINANCIERO!T1245-1</f>
        <v>-0.02011945929</v>
      </c>
      <c r="L1245" s="1">
        <f>SUMPRODUCT(B1245:K1245, 'Ponderaciones e Índices.'!$A$4:$J$4)</f>
        <v>-0.01407089783</v>
      </c>
      <c r="M1245" s="1">
        <f>'S. MATERIALES'!B1246/'S. MATERIALES'!B1245-1</f>
        <v>-0.007853403141</v>
      </c>
      <c r="N1245" s="3">
        <f>'S. MATERIALES'!D1246/'S. MATERIALES'!D1245-1</f>
        <v>-0.01042253521</v>
      </c>
      <c r="O1245" s="1">
        <f>'S. MATERIALES'!F1246/'S. MATERIALES'!F1245-1</f>
        <v>0.007848600632</v>
      </c>
      <c r="P1245" s="1">
        <f>'S. MATERIALES'!H1246/'S. MATERIALES'!H1245-1</f>
        <v>0.007772020725</v>
      </c>
      <c r="Q1245" s="1">
        <f>'S. MATERIALES'!J1246/'S. MATERIALES'!J1245-1</f>
        <v>-0.001905235255</v>
      </c>
      <c r="R1245" s="1">
        <f>'S. MATERIALES'!L1246/'S. MATERIALES'!L1245-1</f>
        <v>-0.052141527</v>
      </c>
      <c r="S1245" s="1">
        <f>'S. MATERIALES'!N1246/'S. MATERIALES'!N1245-1</f>
        <v>0.0262295082</v>
      </c>
      <c r="T1245" s="1">
        <f>'S. MATERIALES'!P1246/'S. MATERIALES'!P1245-1</f>
        <v>-0.03054806828</v>
      </c>
      <c r="U1245" s="1">
        <f>'S. MATERIALES'!R1246/'S. MATERIALES'!R1245-1</f>
        <v>-0.02728731942</v>
      </c>
      <c r="V1245" s="1">
        <f>'S. MATERIALES'!T1246/'S. MATERIALES'!T1245-1</f>
        <v>-0.001445783133</v>
      </c>
      <c r="W1245" s="1">
        <f>SUMPRODUCT(M1245:V1245,'Ponderaciones e Índices.'!$A$8:$J$8)</f>
        <v>-0.01430036917</v>
      </c>
      <c r="X1245" s="1">
        <f>'S. ENERGÍA'!B1246/'S. ENERGÍA'!B1245-1</f>
        <v>-0.02895429529</v>
      </c>
      <c r="Y1245" s="1">
        <f>'S. ENERGÍA'!D1246/'S. ENERGÍA'!D1245-1</f>
        <v>-0.03262411348</v>
      </c>
      <c r="Z1245" s="1">
        <f>'S. ENERGÍA'!F1246/'S. ENERGÍA'!F1245-1</f>
        <v>0</v>
      </c>
      <c r="AA1245" s="1">
        <f>'S. ENERGÍA'!H1246/'S. ENERGÍA'!H1245-1</f>
        <v>-0.006997572532</v>
      </c>
      <c r="AB1245" s="1">
        <f>'S. ENERGÍA'!J1246/'S. ENERGÍA'!J1245-1</f>
        <v>-0.03057119871</v>
      </c>
      <c r="AC1245" s="1">
        <f>'S. ENERGÍA'!L1246/'S. ENERGÍA'!L1245-1</f>
        <v>-0.01652173913</v>
      </c>
      <c r="AD1245" s="1">
        <f>'S. ENERGÍA'!N1246/'S. ENERGÍA'!N1245-1</f>
        <v>-0.01567908776</v>
      </c>
      <c r="AE1245" s="1">
        <f>'S. ENERGÍA'!P1246/'S. ENERGÍA'!P1245-1</f>
        <v>-0.04042715484</v>
      </c>
      <c r="AF1245" s="1">
        <f>'S. ENERGÍA'!R1246/'S. ENERGÍA'!R1245-1</f>
        <v>-0.07173913043</v>
      </c>
      <c r="AG1245" s="1">
        <f>'S. ENERGÍA'!T1246/'S. ENERGÍA'!T1245-1</f>
        <v>-0.04278922345</v>
      </c>
      <c r="AH1245" s="1">
        <f>SUMPRODUCT(X1245:AG1245,'Ponderaciones e Índices.'!$A$12:$J$12)</f>
        <v>-0.03220623336</v>
      </c>
    </row>
    <row r="1246">
      <c r="A1246" s="1">
        <f>S.FINANCIERO!A1247</f>
        <v>43740</v>
      </c>
      <c r="B1246" s="1">
        <f>S.FINANCIERO!B1247/S.FINANCIERO!B1246-1</f>
        <v>-0.01330460039</v>
      </c>
      <c r="C1246" s="1">
        <f>S.FINANCIERO!D1247/S.FINANCIERO!D1246-1</f>
        <v>-0.02340425532</v>
      </c>
      <c r="D1246" s="1">
        <f>S.FINANCIERO!F1247/S.FINANCIERO!F1246-1</f>
        <v>-0.01165308858</v>
      </c>
      <c r="E1246" s="1">
        <f>S.FINANCIERO!H1247/S.FINANCIERO!H1246-1</f>
        <v>-0.007784190042</v>
      </c>
      <c r="F1246" s="1">
        <f>S.FINANCIERO!J1247/S.FINANCIERO!J1246-1</f>
        <v>-0.01406767194</v>
      </c>
      <c r="G1246" s="1">
        <f>S.FINANCIERO!L1247/S.FINANCIERO!L1246-1</f>
        <v>-0.01031084155</v>
      </c>
      <c r="H1246" s="1">
        <f>S.FINANCIERO!N1247/S.FINANCIERO!N1246-1</f>
        <v>-0.01018904484</v>
      </c>
      <c r="I1246" s="1">
        <f>S.FINANCIERO!P1247/S.FINANCIERO!P1246-1</f>
        <v>-0.03441040705</v>
      </c>
      <c r="J1246" s="1">
        <f>S.FINANCIERO!R1247/S.FINANCIERO!R1246-1</f>
        <v>-0.01284686536</v>
      </c>
      <c r="K1246" s="1">
        <f>S.FINANCIERO!T1247/S.FINANCIERO!T1246-1</f>
        <v>-0.02117420597</v>
      </c>
      <c r="L1246" s="1">
        <f>SUMPRODUCT(B1246:K1246, 'Ponderaciones e Índices.'!$A$4:$J$4)</f>
        <v>-0.01713762845</v>
      </c>
      <c r="M1246" s="1">
        <f>'S. MATERIALES'!B1247/'S. MATERIALES'!B1246-1</f>
        <v>0.01671064204</v>
      </c>
      <c r="N1246" s="3">
        <f>'S. MATERIALES'!D1247/'S. MATERIALES'!D1246-1</f>
        <v>0.01352120695</v>
      </c>
      <c r="O1246" s="1">
        <f>'S. MATERIALES'!F1247/'S. MATERIALES'!F1246-1</f>
        <v>0.02204855884</v>
      </c>
      <c r="P1246" s="1">
        <f>'S. MATERIALES'!H1247/'S. MATERIALES'!H1246-1</f>
        <v>0.02627820623</v>
      </c>
      <c r="Q1246" s="1">
        <f>'S. MATERIALES'!J1247/'S. MATERIALES'!J1246-1</f>
        <v>0.02166154868</v>
      </c>
      <c r="R1246" s="1">
        <f>'S. MATERIALES'!L1247/'S. MATERIALES'!L1246-1</f>
        <v>-0.01031434185</v>
      </c>
      <c r="S1246" s="1">
        <f>'S. MATERIALES'!N1247/'S. MATERIALES'!N1246-1</f>
        <v>0.02715654952</v>
      </c>
      <c r="T1246" s="1">
        <f>'S. MATERIALES'!P1247/'S. MATERIALES'!P1246-1</f>
        <v>-0.07692307692</v>
      </c>
      <c r="U1246" s="1">
        <f>'S. MATERIALES'!R1247/'S. MATERIALES'!R1246-1</f>
        <v>0.00495049505</v>
      </c>
      <c r="V1246" s="1">
        <f>'S. MATERIALES'!T1247/'S. MATERIALES'!T1246-1</f>
        <v>0.02075289575</v>
      </c>
      <c r="W1246" s="1">
        <f>SUMPRODUCT(M1246:V1246,'Ponderaciones e Índices.'!$A$8:$J$8)</f>
        <v>-0.0005638591508</v>
      </c>
      <c r="X1246" s="1">
        <f>'S. ENERGÍA'!B1247/'S. ENERGÍA'!B1246-1</f>
        <v>-0.01700344998</v>
      </c>
      <c r="Y1246" s="1">
        <f>'S. ENERGÍA'!D1247/'S. ENERGÍA'!D1246-1</f>
        <v>-0.0146627566</v>
      </c>
      <c r="Z1246" s="1">
        <f>'S. ENERGÍA'!F1247/'S. ENERGÍA'!F1246-1</f>
        <v>-0.02172043011</v>
      </c>
      <c r="AA1246" s="1">
        <f>'S. ENERGÍA'!H1247/'S. ENERGÍA'!H1246-1</f>
        <v>-0.00807337912</v>
      </c>
      <c r="AB1246" s="1">
        <f>'S. ENERGÍA'!J1247/'S. ENERGÍA'!J1246-1</f>
        <v>-0.03485477178</v>
      </c>
      <c r="AC1246" s="1">
        <f>'S. ENERGÍA'!L1247/'S. ENERGÍA'!L1246-1</f>
        <v>-0.01709401709</v>
      </c>
      <c r="AD1246" s="1">
        <f>'S. ENERGÍA'!N1247/'S. ENERGÍA'!N1246-1</f>
        <v>-0.01903185767</v>
      </c>
      <c r="AE1246" s="1">
        <f>'S. ENERGÍA'!P1247/'S. ENERGÍA'!P1246-1</f>
        <v>-0.06518282989</v>
      </c>
      <c r="AF1246" s="1">
        <f>'S. ENERGÍA'!R1247/'S. ENERGÍA'!R1246-1</f>
        <v>-0.03512880562</v>
      </c>
      <c r="AG1246" s="1">
        <f>'S. ENERGÍA'!T1247/'S. ENERGÍA'!T1246-1</f>
        <v>-0.0380794702</v>
      </c>
      <c r="AH1246" s="1">
        <f>SUMPRODUCT(X1246:AG1246,'Ponderaciones e Índices.'!$A$12:$J$12)</f>
        <v>-0.02225268069</v>
      </c>
    </row>
    <row r="1247">
      <c r="A1247" s="1">
        <f>S.FINANCIERO!A1248</f>
        <v>43741</v>
      </c>
      <c r="B1247" s="1">
        <f>S.FINANCIERO!B1248/S.FINANCIERO!B1247-1</f>
        <v>-0.001234450669</v>
      </c>
      <c r="C1247" s="1">
        <f>S.FINANCIERO!D1248/S.FINANCIERO!D1247-1</f>
        <v>-0.002314814815</v>
      </c>
      <c r="D1247" s="1">
        <f>S.FINANCIERO!F1248/S.FINANCIERO!F1247-1</f>
        <v>-0.004069282137</v>
      </c>
      <c r="E1247" s="1">
        <f>S.FINANCIERO!H1248/S.FINANCIERO!H1247-1</f>
        <v>-0.001758420127</v>
      </c>
      <c r="F1247" s="1">
        <f>S.FINANCIERO!J1248/S.FINANCIERO!J1247-1</f>
        <v>-0.00475613168</v>
      </c>
      <c r="G1247" s="1">
        <f>S.FINANCIERO!L1248/S.FINANCIERO!L1247-1</f>
        <v>-0.00183851693</v>
      </c>
      <c r="H1247" s="1">
        <f>S.FINANCIERO!N1248/S.FINANCIERO!N1247-1</f>
        <v>-0.003088590311</v>
      </c>
      <c r="I1247" s="1">
        <f>S.FINANCIERO!P1248/S.FINANCIERO!P1247-1</f>
        <v>0.006953498479</v>
      </c>
      <c r="J1247" s="1">
        <f>S.FINANCIERO!R1248/S.FINANCIERO!R1247-1</f>
        <v>-0.003470414715</v>
      </c>
      <c r="K1247" s="1">
        <f>S.FINANCIERO!T1248/S.FINANCIERO!T1247-1</f>
        <v>-0.003605375287</v>
      </c>
      <c r="L1247" s="1">
        <f>SUMPRODUCT(B1247:K1247, 'Ponderaciones e Índices.'!$A$4:$J$4)</f>
        <v>-0.001297128158</v>
      </c>
      <c r="M1247" s="1">
        <f>'S. MATERIALES'!B1248/'S. MATERIALES'!B1247-1</f>
        <v>-0.005190311419</v>
      </c>
      <c r="N1247" s="3">
        <f>'S. MATERIALES'!D1248/'S. MATERIALES'!D1247-1</f>
        <v>0.0009830080045</v>
      </c>
      <c r="O1247" s="1">
        <f>'S. MATERIALES'!F1248/'S. MATERIALES'!F1247-1</f>
        <v>0.01395342609</v>
      </c>
      <c r="P1247" s="1">
        <f>'S. MATERIALES'!H1248/'S. MATERIALES'!H1247-1</f>
        <v>-0.01447258558</v>
      </c>
      <c r="Q1247" s="1">
        <f>'S. MATERIALES'!J1248/'S. MATERIALES'!J1247-1</f>
        <v>0.004711616572</v>
      </c>
      <c r="R1247" s="1">
        <f>'S. MATERIALES'!L1248/'S. MATERIALES'!L1247-1</f>
        <v>0.02580645161</v>
      </c>
      <c r="S1247" s="1">
        <f>'S. MATERIALES'!N1248/'S. MATERIALES'!N1247-1</f>
        <v>-0.003110419907</v>
      </c>
      <c r="T1247" s="1">
        <f>'S. MATERIALES'!P1248/'S. MATERIALES'!P1247-1</f>
        <v>-0.01506024096</v>
      </c>
      <c r="U1247" s="1">
        <f>'S. MATERIALES'!R1248/'S. MATERIALES'!R1247-1</f>
        <v>0.00328407225</v>
      </c>
      <c r="V1247" s="1">
        <f>'S. MATERIALES'!T1248/'S. MATERIALES'!T1247-1</f>
        <v>0.00378250591</v>
      </c>
      <c r="W1247" s="1">
        <f>SUMPRODUCT(M1247:V1247,'Ponderaciones e Índices.'!$A$8:$J$8)</f>
        <v>-0.0003798732076</v>
      </c>
      <c r="X1247" s="1">
        <f>'S. ENERGÍA'!B1248/'S. ENERGÍA'!B1247-1</f>
        <v>-0.002005515167</v>
      </c>
      <c r="Y1247" s="1">
        <f>'S. ENERGÍA'!D1248/'S. ENERGÍA'!D1247-1</f>
        <v>0.002976190476</v>
      </c>
      <c r="Z1247" s="1">
        <f>'S. ENERGÍA'!F1248/'S. ENERGÍA'!F1247-1</f>
        <v>0.007693998681</v>
      </c>
      <c r="AA1247" s="1">
        <f>'S. ENERGÍA'!H1248/'S. ENERGÍA'!H1247-1</f>
        <v>0.00295996413</v>
      </c>
      <c r="AB1247" s="1">
        <f>'S. ENERGÍA'!J1248/'S. ENERGÍA'!J1247-1</f>
        <v>0.006878761823</v>
      </c>
      <c r="AC1247" s="1">
        <f>'S. ENERGÍA'!L1248/'S. ENERGÍA'!L1247-1</f>
        <v>-0.01289355322</v>
      </c>
      <c r="AD1247" s="1">
        <f>'S. ENERGÍA'!N1248/'S. ENERGÍA'!N1247-1</f>
        <v>0.0027414593</v>
      </c>
      <c r="AE1247" s="1">
        <f>'S. ENERGÍA'!P1248/'S. ENERGÍA'!P1247-1</f>
        <v>0.02465986395</v>
      </c>
      <c r="AF1247" s="1">
        <f>'S. ENERGÍA'!R1248/'S. ENERGÍA'!R1247-1</f>
        <v>0</v>
      </c>
      <c r="AG1247" s="1">
        <f>'S. ENERGÍA'!T1248/'S. ENERGÍA'!T1247-1</f>
        <v>0</v>
      </c>
      <c r="AH1247" s="1">
        <f>SUMPRODUCT(X1247:AG1247,'Ponderaciones e Índices.'!$A$12:$J$12)</f>
        <v>0.002333186778</v>
      </c>
    </row>
    <row r="1248">
      <c r="A1248" s="1">
        <f>S.FINANCIERO!A1249</f>
        <v>43742</v>
      </c>
      <c r="B1248" s="1">
        <f>S.FINANCIERO!B1249/S.FINANCIERO!B1248-1</f>
        <v>0.006370032326</v>
      </c>
      <c r="C1248" s="1">
        <f>S.FINANCIERO!D1249/S.FINANCIERO!D1248-1</f>
        <v>0.007233519858</v>
      </c>
      <c r="D1248" s="1">
        <f>S.FINANCIERO!F1249/S.FINANCIERO!F1248-1</f>
        <v>0.00429544264</v>
      </c>
      <c r="E1248" s="1">
        <f>S.FINANCIERO!H1249/S.FINANCIERO!H1248-1</f>
        <v>0.006097560976</v>
      </c>
      <c r="F1248" s="1">
        <f>S.FINANCIERO!J1249/S.FINANCIERO!J1248-1</f>
        <v>0.007308845577</v>
      </c>
      <c r="G1248" s="1">
        <f>S.FINANCIERO!L1249/S.FINANCIERO!L1248-1</f>
        <v>0.0092095165</v>
      </c>
      <c r="H1248" s="1">
        <f>S.FINANCIERO!N1249/S.FINANCIERO!N1248-1</f>
        <v>0.00752469039</v>
      </c>
      <c r="I1248" s="1">
        <f>S.FINANCIERO!P1249/S.FINANCIERO!P1248-1</f>
        <v>0.01337936987</v>
      </c>
      <c r="J1248" s="1">
        <f>S.FINANCIERO!R1249/S.FINANCIERO!R1248-1</f>
        <v>0.005223750653</v>
      </c>
      <c r="K1248" s="1">
        <f>S.FINANCIERO!T1249/S.FINANCIERO!T1248-1</f>
        <v>-0.003289473684</v>
      </c>
      <c r="L1248" s="1">
        <f>SUMPRODUCT(B1248:K1248, 'Ponderaciones e Índices.'!$A$4:$J$4)</f>
        <v>0.007538556755</v>
      </c>
      <c r="M1248" s="1">
        <f>'S. MATERIALES'!B1249/'S. MATERIALES'!B1248-1</f>
        <v>0.02695652174</v>
      </c>
      <c r="N1248" s="3">
        <f>'S. MATERIALES'!D1249/'S. MATERIALES'!D1248-1</f>
        <v>0.01487093154</v>
      </c>
      <c r="O1248" s="1">
        <f>'S. MATERIALES'!F1249/'S. MATERIALES'!F1248-1</f>
        <v>0.0150292529</v>
      </c>
      <c r="P1248" s="1">
        <f>'S. MATERIALES'!H1249/'S. MATERIALES'!H1248-1</f>
        <v>0.0144027111</v>
      </c>
      <c r="Q1248" s="1">
        <f>'S. MATERIALES'!J1249/'S. MATERIALES'!J1248-1</f>
        <v>0.01633247089</v>
      </c>
      <c r="R1248" s="1">
        <f>'S. MATERIALES'!L1249/'S. MATERIALES'!L1248-1</f>
        <v>0.005321722303</v>
      </c>
      <c r="S1248" s="1">
        <f>'S. MATERIALES'!N1249/'S. MATERIALES'!N1248-1</f>
        <v>0.01092043682</v>
      </c>
      <c r="T1248" s="1">
        <f>'S. MATERIALES'!P1249/'S. MATERIALES'!P1248-1</f>
        <v>-0.01427115189</v>
      </c>
      <c r="U1248" s="1">
        <f>'S. MATERIALES'!R1249/'S. MATERIALES'!R1248-1</f>
        <v>0.01309328969</v>
      </c>
      <c r="V1248" s="1">
        <f>'S. MATERIALES'!T1249/'S. MATERIALES'!T1248-1</f>
        <v>0.01931229392</v>
      </c>
      <c r="W1248" s="1">
        <f>SUMPRODUCT(M1248:V1248,'Ponderaciones e Índices.'!$A$8:$J$8)</f>
        <v>0.01062911767</v>
      </c>
      <c r="X1248" s="1">
        <f>'S. ENERGÍA'!B1249/'S. ENERGÍA'!B1248-1</f>
        <v>0.00200954534</v>
      </c>
      <c r="Y1248" s="1">
        <f>'S. ENERGÍA'!D1249/'S. ENERGÍA'!D1248-1</f>
        <v>0.01097922849</v>
      </c>
      <c r="Z1248" s="1">
        <f>'S. ENERGÍA'!F1249/'S. ENERGÍA'!F1248-1</f>
        <v>0.01068935428</v>
      </c>
      <c r="AA1248" s="1">
        <f>'S. ENERGÍA'!H1249/'S. ENERGÍA'!H1248-1</f>
        <v>0.009738082511</v>
      </c>
      <c r="AB1248" s="1">
        <f>'S. ENERGÍA'!J1249/'S. ENERGÍA'!J1248-1</f>
        <v>-0.02818104184</v>
      </c>
      <c r="AC1248" s="1">
        <f>'S. ENERGÍA'!L1249/'S. ENERGÍA'!L1248-1</f>
        <v>0.005771567436</v>
      </c>
      <c r="AD1248" s="1">
        <f>'S. ENERGÍA'!N1249/'S. ENERGÍA'!N1248-1</f>
        <v>0.0008412197687</v>
      </c>
      <c r="AE1248" s="1">
        <f>'S. ENERGÍA'!P1249/'S. ENERGÍA'!P1248-1</f>
        <v>-0.02738589212</v>
      </c>
      <c r="AF1248" s="1">
        <f>'S. ENERGÍA'!R1249/'S. ENERGÍA'!R1248-1</f>
        <v>-0.01941747573</v>
      </c>
      <c r="AG1248" s="1">
        <f>'S. ENERGÍA'!T1249/'S. ENERGÍA'!T1248-1</f>
        <v>-0.01721170396</v>
      </c>
      <c r="AH1248" s="1">
        <f>SUMPRODUCT(X1248:AG1248,'Ponderaciones e Índices.'!$A$12:$J$12)</f>
        <v>-0.001212978035</v>
      </c>
    </row>
    <row r="1249">
      <c r="A1249" s="1">
        <f>S.FINANCIERO!A1250</f>
        <v>43745</v>
      </c>
      <c r="B1249" s="1">
        <f>S.FINANCIERO!B1250/S.FINANCIERO!B1249-1</f>
        <v>-0.002456306094</v>
      </c>
      <c r="C1249" s="1">
        <f>S.FINANCIERO!D1250/S.FINANCIERO!D1249-1</f>
        <v>-0.027100271</v>
      </c>
      <c r="D1249" s="1">
        <f>S.FINANCIERO!F1250/S.FINANCIERO!F1249-1</f>
        <v>0.002712288754</v>
      </c>
      <c r="E1249" s="1">
        <f>S.FINANCIERO!H1250/S.FINANCIERO!H1249-1</f>
        <v>0.0008080808081</v>
      </c>
      <c r="F1249" s="1">
        <f>S.FINANCIERO!J1250/S.FINANCIERO!J1249-1</f>
        <v>0.00576744186</v>
      </c>
      <c r="G1249" s="1">
        <f>S.FINANCIERO!L1250/S.FINANCIERO!L1249-1</f>
        <v>-0.007300380228</v>
      </c>
      <c r="H1249" s="1">
        <f>S.FINANCIERO!N1250/S.FINANCIERO!N1249-1</f>
        <v>-0.002342092979</v>
      </c>
      <c r="I1249" s="1">
        <f>S.FINANCIERO!P1250/S.FINANCIERO!P1249-1</f>
        <v>-0.002555366269</v>
      </c>
      <c r="J1249" s="1">
        <f>S.FINANCIERO!R1250/S.FINANCIERO!R1249-1</f>
        <v>-0.002598302442</v>
      </c>
      <c r="K1249" s="1">
        <f>S.FINANCIERO!T1250/S.FINANCIERO!T1249-1</f>
        <v>0.002640264026</v>
      </c>
      <c r="L1249" s="1">
        <f>SUMPRODUCT(B1249:K1249, 'Ponderaciones e Índices.'!$A$4:$J$4)</f>
        <v>-0.005209432403</v>
      </c>
      <c r="M1249" s="1">
        <f>'S. MATERIALES'!B1250/'S. MATERIALES'!B1249-1</f>
        <v>-0.00550381033</v>
      </c>
      <c r="N1249" s="3">
        <f>'S. MATERIALES'!D1250/'S. MATERIALES'!D1249-1</f>
        <v>-0.004423555433</v>
      </c>
      <c r="O1249" s="1">
        <f>'S. MATERIALES'!F1250/'S. MATERIALES'!F1249-1</f>
        <v>-0.01602976957</v>
      </c>
      <c r="P1249" s="1">
        <f>'S. MATERIALES'!H1250/'S. MATERIALES'!H1249-1</f>
        <v>-0.001948775056</v>
      </c>
      <c r="Q1249" s="1">
        <f>'S. MATERIALES'!J1250/'S. MATERIALES'!J1249-1</f>
        <v>-0.006603023071</v>
      </c>
      <c r="R1249" s="1">
        <f>'S. MATERIALES'!L1250/'S. MATERIALES'!L1249-1</f>
        <v>-0.0250240616</v>
      </c>
      <c r="S1249" s="1">
        <f>'S. MATERIALES'!N1250/'S. MATERIALES'!N1249-1</f>
        <v>-0.01080246914</v>
      </c>
      <c r="T1249" s="1">
        <f>'S. MATERIALES'!P1250/'S. MATERIALES'!P1249-1</f>
        <v>-0.005170630817</v>
      </c>
      <c r="U1249" s="1">
        <f>'S. MATERIALES'!R1250/'S. MATERIALES'!R1249-1</f>
        <v>0.01292407108</v>
      </c>
      <c r="V1249" s="1">
        <f>'S. MATERIALES'!T1250/'S. MATERIALES'!T1249-1</f>
        <v>-0.007393715342</v>
      </c>
      <c r="W1249" s="1">
        <f>SUMPRODUCT(M1249:V1249,'Ponderaciones e Índices.'!$A$8:$J$8)</f>
        <v>-0.004315009262</v>
      </c>
      <c r="X1249" s="1">
        <f>'S. ENERGÍA'!B1250/'S. ENERGÍA'!B1249-1</f>
        <v>0.0005013787917</v>
      </c>
      <c r="Y1249" s="1">
        <f>'S. ENERGÍA'!D1250/'S. ENERGÍA'!D1249-1</f>
        <v>0.002935133549</v>
      </c>
      <c r="Z1249" s="1">
        <f>'S. ENERGÍA'!F1250/'S. ENERGÍA'!F1249-1</f>
        <v>0.0004316857328</v>
      </c>
      <c r="AA1249" s="1">
        <f>'S. ENERGÍA'!H1250/'S. ENERGÍA'!H1249-1</f>
        <v>0.002338854827</v>
      </c>
      <c r="AB1249" s="1">
        <f>'S. ENERGÍA'!J1250/'S. ENERGÍA'!J1249-1</f>
        <v>0.001757469244</v>
      </c>
      <c r="AC1249" s="1">
        <f>'S. ENERGÍA'!L1250/'S. ENERGÍA'!L1249-1</f>
        <v>0.0006040471157</v>
      </c>
      <c r="AD1249" s="1">
        <f>'S. ENERGÍA'!N1250/'S. ENERGÍA'!N1249-1</f>
        <v>-0.003362050851</v>
      </c>
      <c r="AE1249" s="1">
        <f>'S. ENERGÍA'!P1250/'S. ENERGÍA'!P1249-1</f>
        <v>-0.04863481229</v>
      </c>
      <c r="AF1249" s="1">
        <f>'S. ENERGÍA'!R1250/'S. ENERGÍA'!R1249-1</f>
        <v>0.007425742574</v>
      </c>
      <c r="AG1249" s="1">
        <f>'S. ENERGÍA'!T1250/'S. ENERGÍA'!T1249-1</f>
        <v>-0.01050788091</v>
      </c>
      <c r="AH1249" s="1">
        <f>SUMPRODUCT(X1249:AG1249,'Ponderaciones e Índices.'!$A$12:$J$12)</f>
        <v>0.0004362690852</v>
      </c>
    </row>
    <row r="1250">
      <c r="A1250" s="1">
        <f>S.FINANCIERO!A1251</f>
        <v>43746</v>
      </c>
      <c r="B1250" s="1">
        <f>S.FINANCIERO!B1251/S.FINANCIERO!B1250-1</f>
        <v>-0.01051235912</v>
      </c>
      <c r="C1250" s="1">
        <f>S.FINANCIERO!D1251/S.FINANCIERO!D1250-1</f>
        <v>0.01894150418</v>
      </c>
      <c r="D1250" s="1">
        <f>S.FINANCIERO!F1251/S.FINANCIERO!F1250-1</f>
        <v>-0.00936329588</v>
      </c>
      <c r="E1250" s="1">
        <f>S.FINANCIERO!H1251/S.FINANCIERO!H1250-1</f>
        <v>-0.001480285291</v>
      </c>
      <c r="F1250" s="1">
        <f>S.FINANCIERO!J1251/S.FINANCIERO!J1250-1</f>
        <v>-0.007491675916</v>
      </c>
      <c r="G1250" s="1">
        <f>S.FINANCIERO!L1251/S.FINANCIERO!L1250-1</f>
        <v>0.00888616516</v>
      </c>
      <c r="H1250" s="1">
        <f>S.FINANCIERO!N1251/S.FINANCIERO!N1250-1</f>
        <v>-0.001908443941</v>
      </c>
      <c r="I1250" s="1">
        <f>S.FINANCIERO!P1251/S.FINANCIERO!P1250-1</f>
        <v>-0.01665243382</v>
      </c>
      <c r="J1250" s="1">
        <f>S.FINANCIERO!R1251/S.FINANCIERO!R1250-1</f>
        <v>-0.01302535603</v>
      </c>
      <c r="K1250" s="1">
        <f>S.FINANCIERO!T1251/S.FINANCIERO!T1250-1</f>
        <v>-0.008229098091</v>
      </c>
      <c r="L1250" s="1">
        <f>SUMPRODUCT(B1250:K1250, 'Ponderaciones e Índices.'!$A$4:$J$4)</f>
        <v>-0.002666033833</v>
      </c>
      <c r="M1250" s="1">
        <f>'S. MATERIALES'!B1251/'S. MATERIALES'!B1250-1</f>
        <v>0.02596849723</v>
      </c>
      <c r="N1250" s="3">
        <f>'S. MATERIALES'!D1251/'S. MATERIALES'!D1250-1</f>
        <v>0.01707858928</v>
      </c>
      <c r="O1250" s="1">
        <f>'S. MATERIALES'!F1251/'S. MATERIALES'!F1250-1</f>
        <v>0.02254545455</v>
      </c>
      <c r="P1250" s="1">
        <f>'S. MATERIALES'!H1251/'S. MATERIALES'!H1250-1</f>
        <v>0.02370990237</v>
      </c>
      <c r="Q1250" s="1">
        <f>'S. MATERIALES'!J1251/'S. MATERIALES'!J1250-1</f>
        <v>0.0227436534</v>
      </c>
      <c r="R1250" s="1">
        <f>'S. MATERIALES'!L1251/'S. MATERIALES'!L1250-1</f>
        <v>-0.02912142152</v>
      </c>
      <c r="S1250" s="1">
        <f>'S. MATERIALES'!N1251/'S. MATERIALES'!N1250-1</f>
        <v>0.01716068643</v>
      </c>
      <c r="T1250" s="1">
        <f>'S. MATERIALES'!P1251/'S. MATERIALES'!P1250-1</f>
        <v>-0.01455301455</v>
      </c>
      <c r="U1250" s="1">
        <f>'S. MATERIALES'!R1251/'S. MATERIALES'!R1250-1</f>
        <v>-0.01435406699</v>
      </c>
      <c r="V1250" s="1">
        <f>'S. MATERIALES'!T1251/'S. MATERIALES'!T1250-1</f>
        <v>0.02188081937</v>
      </c>
      <c r="W1250" s="1">
        <f>SUMPRODUCT(M1250:V1250,'Ponderaciones e Índices.'!$A$8:$J$8)</f>
        <v>0.002009872861</v>
      </c>
      <c r="X1250" s="1">
        <f>'S. ENERGÍA'!B1251/'S. ENERGÍA'!B1250-1</f>
        <v>-0.02906539714</v>
      </c>
      <c r="Y1250" s="1">
        <f>'S. ENERGÍA'!D1251/'S. ENERGÍA'!D1250-1</f>
        <v>-0.04097161253</v>
      </c>
      <c r="Z1250" s="1">
        <f>'S. ENERGÍA'!F1251/'S. ENERGÍA'!F1250-1</f>
        <v>0</v>
      </c>
      <c r="AA1250" s="1">
        <f>'S. ENERGÍA'!H1251/'S. ENERGÍA'!H1250-1</f>
        <v>-0.01355867102</v>
      </c>
      <c r="AB1250" s="1">
        <f>'S. ENERGÍA'!J1251/'S. ENERGÍA'!J1250-1</f>
        <v>-0.05087719298</v>
      </c>
      <c r="AC1250" s="1">
        <f>'S. ENERGÍA'!L1251/'S. ENERGÍA'!L1250-1</f>
        <v>-0.03290069423</v>
      </c>
      <c r="AD1250" s="1">
        <f>'S. ENERGÍA'!N1251/'S. ENERGÍA'!N1250-1</f>
        <v>-0.008011806873</v>
      </c>
      <c r="AE1250" s="1">
        <f>'S. ENERGÍA'!P1251/'S. ENERGÍA'!P1250-1</f>
        <v>-0.04484304933</v>
      </c>
      <c r="AF1250" s="1">
        <f>'S. ENERGÍA'!R1251/'S. ENERGÍA'!R1250-1</f>
        <v>-0.05896805897</v>
      </c>
      <c r="AG1250" s="1">
        <f>'S. ENERGÍA'!T1251/'S. ENERGÍA'!T1250-1</f>
        <v>-0.03716814159</v>
      </c>
      <c r="AH1250" s="1">
        <f>SUMPRODUCT(X1250:AG1250,'Ponderaciones e Índices.'!$A$12:$J$12)</f>
        <v>-0.03606821394</v>
      </c>
    </row>
    <row r="1251">
      <c r="A1251" s="1">
        <f>S.FINANCIERO!A1252</f>
        <v>43747</v>
      </c>
      <c r="B1251" s="1">
        <f>S.FINANCIERO!B1252/S.FINANCIERO!B1251-1</f>
        <v>0.009666921899</v>
      </c>
      <c r="C1251" s="1">
        <f>S.FINANCIERO!D1252/S.FINANCIERO!D1251-1</f>
        <v>-0.004100601422</v>
      </c>
      <c r="D1251" s="1">
        <f>S.FINANCIERO!F1252/S.FINANCIERO!F1251-1</f>
        <v>0.005881117412</v>
      </c>
      <c r="E1251" s="1">
        <f>S.FINANCIERO!H1252/S.FINANCIERO!H1251-1</f>
        <v>0.008355795148</v>
      </c>
      <c r="F1251" s="1">
        <f>S.FINANCIERO!J1252/S.FINANCIERO!J1251-1</f>
        <v>0.01192805889</v>
      </c>
      <c r="G1251" s="1">
        <f>S.FINANCIERO!L1252/S.FINANCIERO!L1251-1</f>
        <v>0.003492786636</v>
      </c>
      <c r="H1251" s="1">
        <f>S.FINANCIERO!N1252/S.FINANCIERO!N1251-1</f>
        <v>0.01382052642</v>
      </c>
      <c r="I1251" s="1">
        <f>S.FINANCIERO!P1252/S.FINANCIERO!P1251-1</f>
        <v>0.01042118975</v>
      </c>
      <c r="J1251" s="1">
        <f>S.FINANCIERO!R1252/S.FINANCIERO!R1251-1</f>
        <v>0.008622206581</v>
      </c>
      <c r="K1251" s="1">
        <f>S.FINANCIERO!T1252/S.FINANCIERO!T1251-1</f>
        <v>0.003318951211</v>
      </c>
      <c r="L1251" s="1">
        <f>SUMPRODUCT(B1251:K1251, 'Ponderaciones e Índices.'!$A$4:$J$4)</f>
        <v>0.007056879319</v>
      </c>
      <c r="M1251" s="1">
        <f>'S. MATERIALES'!B1252/'S. MATERIALES'!B1251-1</f>
        <v>-0.01203319502</v>
      </c>
      <c r="N1251" s="3">
        <f>'S. MATERIALES'!D1252/'S. MATERIALES'!D1251-1</f>
        <v>-0.003959044369</v>
      </c>
      <c r="O1251" s="1">
        <f>'S. MATERIALES'!F1252/'S. MATERIALES'!F1251-1</f>
        <v>-0.01837579206</v>
      </c>
      <c r="P1251" s="1">
        <f>'S. MATERIALES'!H1252/'S. MATERIALES'!H1251-1</f>
        <v>-0.01335149864</v>
      </c>
      <c r="Q1251" s="1">
        <f>'S. MATERIALES'!J1252/'S. MATERIALES'!J1251-1</f>
        <v>-0.001957560097</v>
      </c>
      <c r="R1251" s="1">
        <f>'S. MATERIALES'!L1252/'S. MATERIALES'!L1251-1</f>
        <v>0.005592272496</v>
      </c>
      <c r="S1251" s="1">
        <f>'S. MATERIALES'!N1252/'S. MATERIALES'!N1251-1</f>
        <v>-0.01533742331</v>
      </c>
      <c r="T1251" s="1">
        <f>'S. MATERIALES'!P1252/'S. MATERIALES'!P1251-1</f>
        <v>-0.007383966245</v>
      </c>
      <c r="U1251" s="1">
        <f>'S. MATERIALES'!R1252/'S. MATERIALES'!R1251-1</f>
        <v>-0.003236245955</v>
      </c>
      <c r="V1251" s="1">
        <f>'S. MATERIALES'!T1252/'S. MATERIALES'!T1251-1</f>
        <v>-0.01913439636</v>
      </c>
      <c r="W1251" s="1">
        <f>SUMPRODUCT(M1251:V1251,'Ponderaciones e Índices.'!$A$8:$J$8)</f>
        <v>-0.007262461395</v>
      </c>
      <c r="X1251" s="1">
        <f>'S. ENERGÍA'!B1252/'S. ENERGÍA'!B1251-1</f>
        <v>0.004387096774</v>
      </c>
      <c r="Y1251" s="1">
        <f>'S. ENERGÍA'!D1252/'S. ENERGÍA'!D1251-1</f>
        <v>-0.006103143119</v>
      </c>
      <c r="Z1251" s="1">
        <f>'S. ENERGÍA'!F1252/'S. ENERGÍA'!F1251-1</f>
        <v>0.01143473571</v>
      </c>
      <c r="AA1251" s="1">
        <f>'S. ENERGÍA'!H1252/'S. ENERGÍA'!H1251-1</f>
        <v>0.01182410508</v>
      </c>
      <c r="AB1251" s="1">
        <f>'S. ENERGÍA'!J1252/'S. ENERGÍA'!J1251-1</f>
        <v>-0.009242144177</v>
      </c>
      <c r="AC1251" s="1">
        <f>'S. ENERGÍA'!L1252/'S. ENERGÍA'!L1251-1</f>
        <v>-0.01061173533</v>
      </c>
      <c r="AD1251" s="1">
        <f>'S. ENERGÍA'!N1252/'S. ENERGÍA'!N1251-1</f>
        <v>0.003188097768</v>
      </c>
      <c r="AE1251" s="1">
        <f>'S. ENERGÍA'!P1252/'S. ENERGÍA'!P1251-1</f>
        <v>0.002816901408</v>
      </c>
      <c r="AF1251" s="1">
        <f>'S. ENERGÍA'!R1252/'S. ENERGÍA'!R1251-1</f>
        <v>-0.02610966057</v>
      </c>
      <c r="AG1251" s="1">
        <f>'S. ENERGÍA'!T1252/'S. ENERGÍA'!T1251-1</f>
        <v>-0.001838235294</v>
      </c>
      <c r="AH1251" s="1">
        <f>SUMPRODUCT(X1251:AG1251,'Ponderaciones e Índices.'!$A$12:$J$12)</f>
        <v>-0.004110365921</v>
      </c>
    </row>
    <row r="1252">
      <c r="A1252" s="1">
        <f>S.FINANCIERO!A1253</f>
        <v>43748</v>
      </c>
      <c r="B1252" s="1">
        <f>S.FINANCIERO!B1253/S.FINANCIERO!B1252-1</f>
        <v>0.002559484311</v>
      </c>
      <c r="C1252" s="1">
        <f>S.FINANCIERO!D1253/S.FINANCIERO!D1252-1</f>
        <v>0.002333241834</v>
      </c>
      <c r="D1252" s="1">
        <f>S.FINANCIERO!F1253/S.FINANCIERO!F1252-1</f>
        <v>0.003758613489</v>
      </c>
      <c r="E1252" s="1">
        <f>S.FINANCIERO!H1253/S.FINANCIERO!H1252-1</f>
        <v>-0.0001336541032</v>
      </c>
      <c r="F1252" s="1">
        <f>S.FINANCIERO!J1253/S.FINANCIERO!J1252-1</f>
        <v>0.000644626577</v>
      </c>
      <c r="G1252" s="1">
        <f>S.FINANCIERO!L1253/S.FINANCIERO!L1252-1</f>
        <v>0.0001513317191</v>
      </c>
      <c r="H1252" s="1">
        <f>S.FINANCIERO!N1253/S.FINANCIERO!N1252-1</f>
        <v>0.008704116812</v>
      </c>
      <c r="I1252" s="1">
        <f>S.FINANCIERO!P1253/S.FINANCIERO!P1252-1</f>
        <v>0.008165019338</v>
      </c>
      <c r="J1252" s="1">
        <f>S.FINANCIERO!R1253/S.FINANCIERO!R1252-1</f>
        <v>0.005408234473</v>
      </c>
      <c r="K1252" s="1">
        <f>S.FINANCIERO!T1253/S.FINANCIERO!T1252-1</f>
        <v>0.005623552762</v>
      </c>
      <c r="L1252" s="1">
        <f>SUMPRODUCT(B1252:K1252, 'Ponderaciones e Índices.'!$A$4:$J$4)</f>
        <v>0.003554315044</v>
      </c>
      <c r="M1252" s="1">
        <f>'S. MATERIALES'!B1253/'S. MATERIALES'!B1252-1</f>
        <v>0</v>
      </c>
      <c r="N1252" s="3">
        <f>'S. MATERIALES'!D1253/'S. MATERIALES'!D1252-1</f>
        <v>0.002878289474</v>
      </c>
      <c r="O1252" s="1">
        <f>'S. MATERIALES'!F1253/'S. MATERIALES'!F1252-1</f>
        <v>-0.02746709876</v>
      </c>
      <c r="P1252" s="1">
        <f>'S. MATERIALES'!H1253/'S. MATERIALES'!H1252-1</f>
        <v>0.002761668048</v>
      </c>
      <c r="Q1252" s="1">
        <f>'S. MATERIALES'!J1253/'S. MATERIALES'!J1252-1</f>
        <v>0.001490663738</v>
      </c>
      <c r="R1252" s="1">
        <f>'S. MATERIALES'!L1253/'S. MATERIALES'!L1252-1</f>
        <v>0.06572295248</v>
      </c>
      <c r="S1252" s="1">
        <f>'S. MATERIALES'!N1253/'S. MATERIALES'!N1252-1</f>
        <v>-0.01246105919</v>
      </c>
      <c r="T1252" s="1">
        <f>'S. MATERIALES'!P1253/'S. MATERIALES'!P1252-1</f>
        <v>0.02444208289</v>
      </c>
      <c r="U1252" s="1">
        <f>'S. MATERIALES'!R1253/'S. MATERIALES'!R1252-1</f>
        <v>0.0487012987</v>
      </c>
      <c r="V1252" s="1">
        <f>'S. MATERIALES'!T1253/'S. MATERIALES'!T1252-1</f>
        <v>0.01254064097</v>
      </c>
      <c r="W1252" s="1">
        <f>SUMPRODUCT(M1252:V1252,'Ponderaciones e Índices.'!$A$8:$J$8)</f>
        <v>0.02116776366</v>
      </c>
      <c r="X1252" s="1">
        <f>'S. ENERGÍA'!B1253/'S. ENERGÍA'!B1252-1</f>
        <v>0.007194244604</v>
      </c>
      <c r="Y1252" s="1">
        <f>'S. ENERGÍA'!D1253/'S. ENERGÍA'!D1252-1</f>
        <v>0.01535155051</v>
      </c>
      <c r="Z1252" s="1">
        <f>'S. ENERGÍA'!F1253/'S. ENERGÍA'!F1252-1</f>
        <v>0.01109215017</v>
      </c>
      <c r="AA1252" s="1">
        <f>'S. ENERGÍA'!H1253/'S. ENERGÍA'!H1252-1</f>
        <v>-0.0048215683</v>
      </c>
      <c r="AB1252" s="1">
        <f>'S. ENERGÍA'!J1253/'S. ENERGÍA'!J1252-1</f>
        <v>0.01212686567</v>
      </c>
      <c r="AC1252" s="1">
        <f>'S. ENERGÍA'!L1253/'S. ENERGÍA'!L1252-1</f>
        <v>0.0009463722397</v>
      </c>
      <c r="AD1252" s="1">
        <f>'S. ENERGÍA'!N1253/'S. ENERGÍA'!N1252-1</f>
        <v>0</v>
      </c>
      <c r="AE1252" s="1">
        <f>'S. ENERGÍA'!P1253/'S. ENERGÍA'!P1252-1</f>
        <v>0.003745318352</v>
      </c>
      <c r="AF1252" s="1">
        <f>'S. ENERGÍA'!R1253/'S. ENERGÍA'!R1252-1</f>
        <v>0.005361930295</v>
      </c>
      <c r="AG1252" s="1">
        <f>'S. ENERGÍA'!T1253/'S. ENERGÍA'!T1252-1</f>
        <v>0.005524861878</v>
      </c>
      <c r="AH1252" s="1">
        <f>SUMPRODUCT(X1252:AG1252,'Ponderaciones e Índices.'!$A$12:$J$12)</f>
        <v>0.009014564124</v>
      </c>
    </row>
    <row r="1253">
      <c r="A1253" s="1">
        <f>S.FINANCIERO!A1254</f>
        <v>43749</v>
      </c>
      <c r="B1253" s="1">
        <f>S.FINANCIERO!B1254/S.FINANCIERO!B1253-1</f>
        <v>0.005389561271</v>
      </c>
      <c r="C1253" s="1">
        <f>S.FINANCIERO!D1254/S.FINANCIERO!D1253-1</f>
        <v>0.01068054224</v>
      </c>
      <c r="D1253" s="1">
        <f>S.FINANCIERO!F1254/S.FINANCIERO!F1253-1</f>
        <v>0.008737258165</v>
      </c>
      <c r="E1253" s="1">
        <f>S.FINANCIERO!H1254/S.FINANCIERO!H1253-1</f>
        <v>0.004544846946</v>
      </c>
      <c r="F1253" s="1">
        <f>S.FINANCIERO!J1254/S.FINANCIERO!J1253-1</f>
        <v>0.01131971287</v>
      </c>
      <c r="G1253" s="1">
        <f>S.FINANCIERO!L1254/S.FINANCIERO!L1253-1</f>
        <v>0.004539264639</v>
      </c>
      <c r="H1253" s="1">
        <f>S.FINANCIERO!N1254/S.FINANCIERO!N1253-1</f>
        <v>-0.0008645092804</v>
      </c>
      <c r="I1253" s="1">
        <f>S.FINANCIERO!P1254/S.FINANCIERO!P1253-1</f>
        <v>0.02301790281</v>
      </c>
      <c r="J1253" s="1">
        <f>S.FINANCIERO!R1254/S.FINANCIERO!R1253-1</f>
        <v>0.008676036786</v>
      </c>
      <c r="K1253" s="1">
        <f>S.FINANCIERO!T1254/S.FINANCIERO!T1253-1</f>
        <v>0.01019736842</v>
      </c>
      <c r="L1253" s="1">
        <f>SUMPRODUCT(B1253:K1253, 'Ponderaciones e Índices.'!$A$4:$J$4)</f>
        <v>0.009352629627</v>
      </c>
      <c r="M1253" s="1">
        <f>'S. MATERIALES'!B1254/'S. MATERIALES'!B1253-1</f>
        <v>-0.05753884922</v>
      </c>
      <c r="N1253" s="3">
        <f>'S. MATERIALES'!D1254/'S. MATERIALES'!D1253-1</f>
        <v>-0.05753724204</v>
      </c>
      <c r="O1253" s="1">
        <f>'S. MATERIALES'!F1254/'S. MATERIALES'!F1253-1</f>
        <v>-0.006420676203</v>
      </c>
      <c r="P1253" s="1">
        <f>'S. MATERIALES'!H1254/'S. MATERIALES'!H1253-1</f>
        <v>-0.04681905811</v>
      </c>
      <c r="Q1253" s="1">
        <f>'S. MATERIALES'!J1254/'S. MATERIALES'!J1253-1</f>
        <v>-0.04245985116</v>
      </c>
      <c r="R1253" s="1">
        <f>'S. MATERIALES'!L1254/'S. MATERIALES'!L1253-1</f>
        <v>0.05028462998</v>
      </c>
      <c r="S1253" s="1">
        <f>'S. MATERIALES'!N1254/'S. MATERIALES'!N1253-1</f>
        <v>-0.04100946372</v>
      </c>
      <c r="T1253" s="1">
        <f>'S. MATERIALES'!P1254/'S. MATERIALES'!P1253-1</f>
        <v>0.05705394191</v>
      </c>
      <c r="U1253" s="1">
        <f>'S. MATERIALES'!R1254/'S. MATERIALES'!R1253-1</f>
        <v>0.05572755418</v>
      </c>
      <c r="V1253" s="1">
        <f>'S. MATERIALES'!T1254/'S. MATERIALES'!T1253-1</f>
        <v>-0.01697247706</v>
      </c>
      <c r="W1253" s="1">
        <f>SUMPRODUCT(M1253:V1253,'Ponderaciones e Índices.'!$A$8:$J$8)</f>
        <v>0.002549976631</v>
      </c>
      <c r="X1253" s="1">
        <f>'S. ENERGÍA'!B1254/'S. ENERGÍA'!B1253-1</f>
        <v>0.004081632653</v>
      </c>
      <c r="Y1253" s="1">
        <f>'S. ENERGÍA'!D1254/'S. ENERGÍA'!D1253-1</f>
        <v>0.01542183248</v>
      </c>
      <c r="Z1253" s="1">
        <f>'S. ENERGÍA'!F1254/'S. ENERGÍA'!F1253-1</f>
        <v>0.0004219409283</v>
      </c>
      <c r="AA1253" s="1">
        <f>'S. ENERGÍA'!H1254/'S. ENERGÍA'!H1253-1</f>
        <v>-0.008072195395</v>
      </c>
      <c r="AB1253" s="1">
        <f>'S. ENERGÍA'!J1254/'S. ENERGÍA'!J1253-1</f>
        <v>0.04423963134</v>
      </c>
      <c r="AC1253" s="1">
        <f>'S. ENERGÍA'!L1254/'S. ENERGÍA'!L1253-1</f>
        <v>0.01827923101</v>
      </c>
      <c r="AD1253" s="1">
        <f>'S. ENERGÍA'!N1254/'S. ENERGÍA'!N1253-1</f>
        <v>-0.001059322034</v>
      </c>
      <c r="AE1253" s="1">
        <f>'S. ENERGÍA'!P1254/'S. ENERGÍA'!P1253-1</f>
        <v>0.1501865672</v>
      </c>
      <c r="AF1253" s="1">
        <f>'S. ENERGÍA'!R1254/'S. ENERGÍA'!R1253-1</f>
        <v>0.01333333333</v>
      </c>
      <c r="AG1253" s="1">
        <f>'S. ENERGÍA'!T1254/'S. ENERGÍA'!T1253-1</f>
        <v>0.01648351648</v>
      </c>
      <c r="AH1253" s="1">
        <f>SUMPRODUCT(X1253:AG1253,'Ponderaciones e Índices.'!$A$12:$J$12)</f>
        <v>0.01647532854</v>
      </c>
    </row>
    <row r="1254">
      <c r="A1254" s="1">
        <f>S.FINANCIERO!A1255</f>
        <v>43752</v>
      </c>
      <c r="B1254" s="1">
        <f>S.FINANCIERO!B1255/S.FINANCIERO!B1254-1</f>
        <v>0</v>
      </c>
      <c r="C1254" s="1">
        <f>S.FINANCIERO!D1255/S.FINANCIERO!D1254-1</f>
        <v>0</v>
      </c>
      <c r="D1254" s="1">
        <f>S.FINANCIERO!F1255/S.FINANCIERO!F1254-1</f>
        <v>0</v>
      </c>
      <c r="E1254" s="1">
        <f>S.FINANCIERO!H1255/S.FINANCIERO!H1254-1</f>
        <v>0</v>
      </c>
      <c r="F1254" s="1">
        <f>S.FINANCIERO!J1255/S.FINANCIERO!J1254-1</f>
        <v>0</v>
      </c>
      <c r="G1254" s="1">
        <f>S.FINANCIERO!L1255/S.FINANCIERO!L1254-1</f>
        <v>0</v>
      </c>
      <c r="H1254" s="1">
        <f>S.FINANCIERO!N1255/S.FINANCIERO!N1254-1</f>
        <v>0</v>
      </c>
      <c r="I1254" s="1">
        <f>S.FINANCIERO!P1255/S.FINANCIERO!P1254-1</f>
        <v>0</v>
      </c>
      <c r="J1254" s="1">
        <f>S.FINANCIERO!R1255/S.FINANCIERO!R1254-1</f>
        <v>0</v>
      </c>
      <c r="K1254" s="1">
        <f>S.FINANCIERO!T1255/S.FINANCIERO!T1254-1</f>
        <v>0</v>
      </c>
      <c r="L1254" s="1">
        <f>SUMPRODUCT(B1254:K1254, 'Ponderaciones e Índices.'!$A$4:$J$4)</f>
        <v>0</v>
      </c>
      <c r="M1254" s="1">
        <f>'S. MATERIALES'!B1255/'S. MATERIALES'!B1254-1</f>
        <v>0</v>
      </c>
      <c r="N1254" s="3">
        <f>'S. MATERIALES'!D1255/'S. MATERIALES'!D1254-1</f>
        <v>0</v>
      </c>
      <c r="O1254" s="1">
        <f>'S. MATERIALES'!F1255/'S. MATERIALES'!F1254-1</f>
        <v>0</v>
      </c>
      <c r="P1254" s="1">
        <f>'S. MATERIALES'!H1255/'S. MATERIALES'!H1254-1</f>
        <v>0</v>
      </c>
      <c r="Q1254" s="1">
        <f>'S. MATERIALES'!J1255/'S. MATERIALES'!J1254-1</f>
        <v>0</v>
      </c>
      <c r="R1254" s="1">
        <f>'S. MATERIALES'!L1255/'S. MATERIALES'!L1254-1</f>
        <v>0</v>
      </c>
      <c r="S1254" s="1">
        <f>'S. MATERIALES'!N1255/'S. MATERIALES'!N1254-1</f>
        <v>0</v>
      </c>
      <c r="T1254" s="1">
        <f>'S. MATERIALES'!P1255/'S. MATERIALES'!P1254-1</f>
        <v>0</v>
      </c>
      <c r="U1254" s="1">
        <f>'S. MATERIALES'!R1255/'S. MATERIALES'!R1254-1</f>
        <v>0</v>
      </c>
      <c r="V1254" s="1">
        <f>'S. MATERIALES'!T1255/'S. MATERIALES'!T1254-1</f>
        <v>0</v>
      </c>
      <c r="W1254" s="1">
        <f>SUMPRODUCT(M1254:V1254,'Ponderaciones e Índices.'!$A$8:$J$8)</f>
        <v>0</v>
      </c>
      <c r="X1254" s="1">
        <f>'S. ENERGÍA'!B1255/'S. ENERGÍA'!B1254-1</f>
        <v>0</v>
      </c>
      <c r="Y1254" s="1">
        <f>'S. ENERGÍA'!D1255/'S. ENERGÍA'!D1254-1</f>
        <v>0</v>
      </c>
      <c r="Z1254" s="1">
        <f>'S. ENERGÍA'!F1255/'S. ENERGÍA'!F1254-1</f>
        <v>0</v>
      </c>
      <c r="AA1254" s="1">
        <f>'S. ENERGÍA'!H1255/'S. ENERGÍA'!H1254-1</f>
        <v>0</v>
      </c>
      <c r="AB1254" s="1">
        <f>'S. ENERGÍA'!J1255/'S. ENERGÍA'!J1254-1</f>
        <v>0</v>
      </c>
      <c r="AC1254" s="1">
        <f>'S. ENERGÍA'!L1255/'S. ENERGÍA'!L1254-1</f>
        <v>0</v>
      </c>
      <c r="AD1254" s="1">
        <f>'S. ENERGÍA'!N1255/'S. ENERGÍA'!N1254-1</f>
        <v>0</v>
      </c>
      <c r="AE1254" s="1">
        <f>'S. ENERGÍA'!P1255/'S. ENERGÍA'!P1254-1</f>
        <v>0</v>
      </c>
      <c r="AF1254" s="1">
        <f>'S. ENERGÍA'!R1255/'S. ENERGÍA'!R1254-1</f>
        <v>0</v>
      </c>
      <c r="AG1254" s="1">
        <f>'S. ENERGÍA'!T1255/'S. ENERGÍA'!T1254-1</f>
        <v>0</v>
      </c>
      <c r="AH1254" s="1">
        <f>SUMPRODUCT(X1254:AG1254,'Ponderaciones e Índices.'!$A$12:$J$12)</f>
        <v>0</v>
      </c>
    </row>
    <row r="1255">
      <c r="A1255" s="1">
        <f>S.FINANCIERO!A1256</f>
        <v>43753</v>
      </c>
      <c r="B1255" s="1">
        <f>S.FINANCIERO!B1256/S.FINANCIERO!B1255-1</f>
        <v>0.006489231637</v>
      </c>
      <c r="C1255" s="1">
        <f>S.FINANCIERO!D1256/S.FINANCIERO!D1255-1</f>
        <v>0.006909632841</v>
      </c>
      <c r="D1255" s="1">
        <f>S.FINANCIERO!F1256/S.FINANCIERO!F1255-1</f>
        <v>-0.001546710662</v>
      </c>
      <c r="E1255" s="1">
        <f>S.FINANCIERO!H1256/S.FINANCIERO!H1255-1</f>
        <v>0.005721889554</v>
      </c>
      <c r="F1255" s="1">
        <f>S.FINANCIERO!J1256/S.FINANCIERO!J1255-1</f>
        <v>0.002912002912</v>
      </c>
      <c r="G1255" s="1">
        <f>S.FINANCIERO!L1256/S.FINANCIERO!L1255-1</f>
        <v>0.009188130743</v>
      </c>
      <c r="H1255" s="1">
        <f>S.FINANCIERO!N1256/S.FINANCIERO!N1255-1</f>
        <v>0.005899847473</v>
      </c>
      <c r="I1255" s="1">
        <f>S.FINANCIERO!P1256/S.FINANCIERO!P1255-1</f>
        <v>0.007083333333</v>
      </c>
      <c r="J1255" s="1">
        <f>S.FINANCIERO!R1256/S.FINANCIERO!R1255-1</f>
        <v>0.00653707208</v>
      </c>
      <c r="K1255" s="1">
        <f>S.FINANCIERO!T1256/S.FINANCIERO!T1255-1</f>
        <v>0.01107131228</v>
      </c>
      <c r="L1255" s="1">
        <f>SUMPRODUCT(B1255:K1255, 'Ponderaciones e Índices.'!$A$4:$J$4)</f>
        <v>0.00578571173</v>
      </c>
      <c r="M1255" s="1">
        <f>'S. MATERIALES'!B1256/'S. MATERIALES'!B1255-1</f>
        <v>-0.01960784314</v>
      </c>
      <c r="N1255" s="3">
        <f>'S. MATERIALES'!D1256/'S. MATERIALES'!D1255-1</f>
        <v>-0.007105568445</v>
      </c>
      <c r="O1255" s="1">
        <f>'S. MATERIALES'!F1256/'S. MATERIALES'!F1255-1</f>
        <v>-0.07364689843</v>
      </c>
      <c r="P1255" s="1">
        <f>'S. MATERIALES'!H1256/'S. MATERIALES'!H1255-1</f>
        <v>-0.03900606761</v>
      </c>
      <c r="Q1255" s="1">
        <f>'S. MATERIALES'!J1256/'S. MATERIALES'!J1255-1</f>
        <v>-0.01439908369</v>
      </c>
      <c r="R1255" s="1">
        <f>'S. MATERIALES'!L1256/'S. MATERIALES'!L1255-1</f>
        <v>-0.03748870822</v>
      </c>
      <c r="S1255" s="1">
        <f>'S. MATERIALES'!N1256/'S. MATERIALES'!N1255-1</f>
        <v>-0.01644736842</v>
      </c>
      <c r="T1255" s="1">
        <f>'S. MATERIALES'!P1256/'S. MATERIALES'!P1255-1</f>
        <v>-0.03042198234</v>
      </c>
      <c r="U1255" s="1">
        <f>'S. MATERIALES'!R1256/'S. MATERIALES'!R1255-1</f>
        <v>-0.01906158358</v>
      </c>
      <c r="V1255" s="1">
        <f>'S. MATERIALES'!T1256/'S. MATERIALES'!T1255-1</f>
        <v>-0.0429304713</v>
      </c>
      <c r="W1255" s="1">
        <f>SUMPRODUCT(M1255:V1255,'Ponderaciones e Índices.'!$A$8:$J$8)</f>
        <v>-0.02373375331</v>
      </c>
      <c r="X1255" s="1">
        <f>'S. ENERGÍA'!B1256/'S. ENERGÍA'!B1255-1</f>
        <v>-0.002032520325</v>
      </c>
      <c r="Y1255" s="1">
        <f>'S. ENERGÍA'!D1256/'S. ENERGÍA'!D1255-1</f>
        <v>-0.004764740917</v>
      </c>
      <c r="Z1255" s="1">
        <f>'S. ENERGÍA'!F1256/'S. ENERGÍA'!F1255-1</f>
        <v>-0.006748207507</v>
      </c>
      <c r="AA1255" s="1">
        <f>'S. ENERGÍA'!H1256/'S. ENERGÍA'!H1255-1</f>
        <v>-0.002959526606</v>
      </c>
      <c r="AB1255" s="1">
        <f>'S. ENERGÍA'!J1256/'S. ENERGÍA'!J1255-1</f>
        <v>-0.003530450132</v>
      </c>
      <c r="AC1255" s="1">
        <f>'S. ENERGÍA'!L1256/'S. ENERGÍA'!L1255-1</f>
        <v>0.002476013618</v>
      </c>
      <c r="AD1255" s="1">
        <f>'S. ENERGÍA'!N1256/'S. ENERGÍA'!N1255-1</f>
        <v>-0.001272534464</v>
      </c>
      <c r="AE1255" s="1">
        <f>'S. ENERGÍA'!P1256/'S. ENERGÍA'!P1255-1</f>
        <v>-0.01946472019</v>
      </c>
      <c r="AF1255" s="1">
        <f>'S. ENERGÍA'!R1256/'S. ENERGÍA'!R1255-1</f>
        <v>-0.002631578947</v>
      </c>
      <c r="AG1255" s="1">
        <f>'S. ENERGÍA'!T1256/'S. ENERGÍA'!T1255-1</f>
        <v>0.007207207207</v>
      </c>
      <c r="AH1255" s="1">
        <f>SUMPRODUCT(X1255:AG1255,'Ponderaciones e Índices.'!$A$12:$J$12)</f>
        <v>-0.003242466933</v>
      </c>
    </row>
    <row r="1256">
      <c r="A1256" s="1">
        <f>S.FINANCIERO!A1257</f>
        <v>43754</v>
      </c>
      <c r="B1256" s="1">
        <f>S.FINANCIERO!B1257/S.FINANCIERO!B1256-1</f>
        <v>0.001308166698</v>
      </c>
      <c r="C1256" s="1">
        <f>S.FINANCIERO!D1257/S.FINANCIERO!D1256-1</f>
        <v>0.0004036598493</v>
      </c>
      <c r="D1256" s="1">
        <f>S.FINANCIERO!F1257/S.FINANCIERO!F1256-1</f>
        <v>0.004027677373</v>
      </c>
      <c r="E1256" s="1">
        <f>S.FINANCIERO!H1257/S.FINANCIERO!H1256-1</f>
        <v>0.002381582429</v>
      </c>
      <c r="F1256" s="1">
        <f>S.FINANCIERO!J1257/S.FINANCIERO!J1256-1</f>
        <v>0.006532982488</v>
      </c>
      <c r="G1256" s="1">
        <f>S.FINANCIERO!L1257/S.FINANCIERO!L1256-1</f>
        <v>0.003432835821</v>
      </c>
      <c r="H1256" s="1">
        <f>S.FINANCIERO!N1257/S.FINANCIERO!N1256-1</f>
        <v>0.008297759125</v>
      </c>
      <c r="I1256" s="1">
        <f>S.FINANCIERO!P1257/S.FINANCIERO!P1256-1</f>
        <v>0.0045510964</v>
      </c>
      <c r="J1256" s="1">
        <f>S.FINANCIERO!R1257/S.FINANCIERO!R1256-1</f>
        <v>0.00444368484</v>
      </c>
      <c r="K1256" s="1">
        <f>S.FINANCIERO!T1257/S.FINANCIERO!T1256-1</f>
        <v>0.0003220611916</v>
      </c>
      <c r="L1256" s="1">
        <f>SUMPRODUCT(B1256:K1256, 'Ponderaciones e Índices.'!$A$4:$J$4)</f>
        <v>0.003582847346</v>
      </c>
      <c r="M1256" s="1">
        <f>'S. MATERIALES'!B1257/'S. MATERIALES'!B1256-1</f>
        <v>0.01727272727</v>
      </c>
      <c r="N1256" s="3">
        <f>'S. MATERIALES'!D1257/'S. MATERIALES'!D1256-1</f>
        <v>0.008324813787</v>
      </c>
      <c r="O1256" s="1">
        <f>'S. MATERIALES'!F1257/'S. MATERIALES'!F1256-1</f>
        <v>-0.009757461588</v>
      </c>
      <c r="P1256" s="1">
        <f>'S. MATERIALES'!H1257/'S. MATERIALES'!H1256-1</f>
        <v>0.01322910403</v>
      </c>
      <c r="Q1256" s="1">
        <f>'S. MATERIALES'!J1257/'S. MATERIALES'!J1256-1</f>
        <v>0.004233419108</v>
      </c>
      <c r="R1256" s="1">
        <f>'S. MATERIALES'!L1257/'S. MATERIALES'!L1256-1</f>
        <v>0.01173158142</v>
      </c>
      <c r="S1256" s="1">
        <f>'S. MATERIALES'!N1257/'S. MATERIALES'!N1256-1</f>
        <v>0.01839464883</v>
      </c>
      <c r="T1256" s="1">
        <f>'S. MATERIALES'!P1257/'S. MATERIALES'!P1256-1</f>
        <v>0.009109311741</v>
      </c>
      <c r="U1256" s="1">
        <f>'S. MATERIALES'!R1257/'S. MATERIALES'!R1256-1</f>
        <v>-0.004484304933</v>
      </c>
      <c r="V1256" s="1">
        <f>'S. MATERIALES'!T1257/'S. MATERIALES'!T1256-1</f>
        <v>0.01999024866</v>
      </c>
      <c r="W1256" s="1">
        <f>SUMPRODUCT(M1256:V1256,'Ponderaciones e Índices.'!$A$8:$J$8)</f>
        <v>0.009559300576</v>
      </c>
      <c r="X1256" s="1">
        <f>'S. ENERGÍA'!B1257/'S. ENERGÍA'!B1256-1</f>
        <v>0.005600814664</v>
      </c>
      <c r="Y1256" s="1">
        <f>'S. ENERGÍA'!D1257/'S. ENERGÍA'!D1256-1</f>
        <v>-0.0104727708</v>
      </c>
      <c r="Z1256" s="1">
        <f>'S. ENERGÍA'!F1257/'S. ENERGÍA'!F1256-1</f>
        <v>0.001061571125</v>
      </c>
      <c r="AA1256" s="1">
        <f>'S. ENERGÍA'!H1257/'S. ENERGÍA'!H1256-1</f>
        <v>0.003413069368</v>
      </c>
      <c r="AB1256" s="1">
        <f>'S. ENERGÍA'!J1257/'S. ENERGÍA'!J1256-1</f>
        <v>0.005314437555</v>
      </c>
      <c r="AC1256" s="1">
        <f>'S. ENERGÍA'!L1257/'S. ENERGÍA'!L1256-1</f>
        <v>-0.002161160852</v>
      </c>
      <c r="AD1256" s="1">
        <f>'S. ENERGÍA'!N1257/'S. ENERGÍA'!N1256-1</f>
        <v>-0.0004247186239</v>
      </c>
      <c r="AE1256" s="1">
        <f>'S. ENERGÍA'!P1257/'S. ENERGÍA'!P1256-1</f>
        <v>-0.009925558313</v>
      </c>
      <c r="AF1256" s="1">
        <f>'S. ENERGÍA'!R1257/'S. ENERGÍA'!R1256-1</f>
        <v>-0.01583113456</v>
      </c>
      <c r="AG1256" s="1">
        <f>'S. ENERGÍA'!T1257/'S. ENERGÍA'!T1256-1</f>
        <v>0.01610017889</v>
      </c>
      <c r="AH1256" s="1">
        <f>SUMPRODUCT(X1256:AG1256,'Ponderaciones e Índices.'!$A$12:$J$12)</f>
        <v>-0.003062140966</v>
      </c>
    </row>
    <row r="1257">
      <c r="A1257" s="1">
        <f>S.FINANCIERO!A1258</f>
        <v>43755</v>
      </c>
      <c r="B1257" s="1">
        <f>S.FINANCIERO!B1258/S.FINANCIERO!B1257-1</f>
        <v>-0.004945875327</v>
      </c>
      <c r="C1257" s="1">
        <f>S.FINANCIERO!D1258/S.FINANCIERO!D1257-1</f>
        <v>-0.004976462677</v>
      </c>
      <c r="D1257" s="1">
        <f>S.FINANCIERO!F1258/S.FINANCIERO!F1257-1</f>
        <v>-0.0033943633</v>
      </c>
      <c r="E1257" s="1">
        <f>S.FINANCIERO!H1258/S.FINANCIERO!H1257-1</f>
        <v>-0.003563885956</v>
      </c>
      <c r="F1257" s="1">
        <f>S.FINANCIERO!J1258/S.FINANCIERO!J1257-1</f>
        <v>-0.003786171459</v>
      </c>
      <c r="G1257" s="1">
        <f>S.FINANCIERO!L1258/S.FINANCIERO!L1257-1</f>
        <v>0.001338688086</v>
      </c>
      <c r="H1257" s="1">
        <f>S.FINANCIERO!N1258/S.FINANCIERO!N1257-1</f>
        <v>-0.004257581709</v>
      </c>
      <c r="I1257" s="1">
        <f>S.FINANCIERO!P1258/S.FINANCIERO!P1257-1</f>
        <v>-0.005766062603</v>
      </c>
      <c r="J1257" s="1">
        <f>S.FINANCIERO!R1258/S.FINANCIERO!R1257-1</f>
        <v>-0.006465883954</v>
      </c>
      <c r="K1257" s="1">
        <f>S.FINANCIERO!T1258/S.FINANCIERO!T1257-1</f>
        <v>0.0009658725048</v>
      </c>
      <c r="L1257" s="1">
        <f>SUMPRODUCT(B1257:K1257, 'Ponderaciones e Índices.'!$A$4:$J$4)</f>
        <v>-0.004104326821</v>
      </c>
      <c r="M1257" s="1">
        <f>'S. MATERIALES'!B1258/'S. MATERIALES'!B1257-1</f>
        <v>0.00491510277</v>
      </c>
      <c r="N1257" s="3">
        <f>'S. MATERIALES'!D1258/'S. MATERIALES'!D1257-1</f>
        <v>0.02027809965</v>
      </c>
      <c r="O1257" s="1">
        <f>'S. MATERIALES'!F1258/'S. MATERIALES'!F1257-1</f>
        <v>0.05210671026</v>
      </c>
      <c r="P1257" s="1">
        <f>'S. MATERIALES'!H1258/'S. MATERIALES'!H1257-1</f>
        <v>0.01216617211</v>
      </c>
      <c r="Q1257" s="1">
        <f>'S. MATERIALES'!J1258/'S. MATERIALES'!J1257-1</f>
        <v>0.009836336585</v>
      </c>
      <c r="R1257" s="1">
        <f>'S. MATERIALES'!L1258/'S. MATERIALES'!L1257-1</f>
        <v>-0.002782931354</v>
      </c>
      <c r="S1257" s="1">
        <f>'S. MATERIALES'!N1258/'S. MATERIALES'!N1257-1</f>
        <v>0.013136289</v>
      </c>
      <c r="T1257" s="1">
        <f>'S. MATERIALES'!P1258/'S. MATERIALES'!P1257-1</f>
        <v>0.1133400201</v>
      </c>
      <c r="U1257" s="1">
        <f>'S. MATERIALES'!R1258/'S. MATERIALES'!R1257-1</f>
        <v>0.02102102102</v>
      </c>
      <c r="V1257" s="1">
        <f>'S. MATERIALES'!T1258/'S. MATERIALES'!T1257-1</f>
        <v>0.02724665392</v>
      </c>
      <c r="W1257" s="1">
        <f>SUMPRODUCT(M1257:V1257,'Ponderaciones e Índices.'!$A$8:$J$8)</f>
        <v>0.02679779352</v>
      </c>
      <c r="X1257" s="1">
        <f>'S. ENERGÍA'!B1258/'S. ENERGÍA'!B1257-1</f>
        <v>0.006582278481</v>
      </c>
      <c r="Y1257" s="1">
        <f>'S. ENERGÍA'!D1258/'S. ENERGÍA'!D1257-1</f>
        <v>0.009676443907</v>
      </c>
      <c r="Z1257" s="1">
        <f>'S. ENERGÍA'!F1258/'S. ENERGÍA'!F1257-1</f>
        <v>-0.003817603393</v>
      </c>
      <c r="AA1257" s="1">
        <f>'S. ENERGÍA'!H1258/'S. ENERGÍA'!H1257-1</f>
        <v>0.0007403655068</v>
      </c>
      <c r="AB1257" s="1">
        <f>'S. ENERGÍA'!J1258/'S. ENERGÍA'!J1257-1</f>
        <v>0</v>
      </c>
      <c r="AC1257" s="1">
        <f>'S. ENERGÍA'!L1258/'S. ENERGÍA'!L1257-1</f>
        <v>0.009591584158</v>
      </c>
      <c r="AD1257" s="1">
        <f>'S. ENERGÍA'!N1258/'S. ENERGÍA'!N1257-1</f>
        <v>0.001912045889</v>
      </c>
      <c r="AE1257" s="1">
        <f>'S. ENERGÍA'!P1258/'S. ENERGÍA'!P1257-1</f>
        <v>0.002506265664</v>
      </c>
      <c r="AF1257" s="1">
        <f>'S. ENERGÍA'!R1258/'S. ENERGÍA'!R1257-1</f>
        <v>0.005361930295</v>
      </c>
      <c r="AG1257" s="1">
        <f>'S. ENERGÍA'!T1258/'S. ENERGÍA'!T1257-1</f>
        <v>-0.01056338028</v>
      </c>
      <c r="AH1257" s="1">
        <f>SUMPRODUCT(X1257:AG1257,'Ponderaciones e Índices.'!$A$12:$J$12)</f>
        <v>0.004644219959</v>
      </c>
    </row>
    <row r="1258">
      <c r="A1258" s="1">
        <f>S.FINANCIERO!A1259</f>
        <v>43756</v>
      </c>
      <c r="B1258" s="1">
        <f>S.FINANCIERO!B1259/S.FINANCIERO!B1258-1</f>
        <v>0.003001031605</v>
      </c>
      <c r="C1258" s="1">
        <f>S.FINANCIERO!D1259/S.FINANCIERO!D1258-1</f>
        <v>0.001622060016</v>
      </c>
      <c r="D1258" s="1">
        <f>S.FINANCIERO!F1259/S.FINANCIERO!F1258-1</f>
        <v>-0.0003096294767</v>
      </c>
      <c r="E1258" s="1">
        <f>S.FINANCIERO!H1259/S.FINANCIERO!H1258-1</f>
        <v>0.001059743012</v>
      </c>
      <c r="F1258" s="1">
        <f>S.FINANCIERO!J1259/S.FINANCIERO!J1258-1</f>
        <v>0.004886435617</v>
      </c>
      <c r="G1258" s="1">
        <f>S.FINANCIERO!L1259/S.FINANCIERO!L1258-1</f>
        <v>0.001336898396</v>
      </c>
      <c r="H1258" s="1">
        <f>S.FINANCIERO!N1259/S.FINANCIERO!N1258-1</f>
        <v>-0.00142260548</v>
      </c>
      <c r="I1258" s="1">
        <f>S.FINANCIERO!P1259/S.FINANCIERO!P1258-1</f>
        <v>0.007870753935</v>
      </c>
      <c r="J1258" s="1">
        <f>S.FINANCIERO!R1259/S.FINANCIERO!R1258-1</f>
        <v>0.001370097619</v>
      </c>
      <c r="K1258" s="1">
        <f>S.FINANCIERO!T1259/S.FINANCIERO!T1258-1</f>
        <v>-0.001286587327</v>
      </c>
      <c r="L1258" s="1">
        <f>SUMPRODUCT(B1258:K1258, 'Ponderaciones e Índices.'!$A$4:$J$4)</f>
        <v>0.002513153196</v>
      </c>
      <c r="M1258" s="1">
        <f>'S. MATERIALES'!B1259/'S. MATERIALES'!B1258-1</f>
        <v>0.004001778568</v>
      </c>
      <c r="N1258" s="3">
        <f>'S. MATERIALES'!D1259/'S. MATERIALES'!D1258-1</f>
        <v>0.009795570698</v>
      </c>
      <c r="O1258" s="1">
        <f>'S. MATERIALES'!F1259/'S. MATERIALES'!F1258-1</f>
        <v>-0.004011809411</v>
      </c>
      <c r="P1258" s="1">
        <f>'S. MATERIALES'!H1259/'S. MATERIALES'!H1258-1</f>
        <v>0.0170038112</v>
      </c>
      <c r="Q1258" s="1">
        <f>'S. MATERIALES'!J1259/'S. MATERIALES'!J1258-1</f>
        <v>0.002291888352</v>
      </c>
      <c r="R1258" s="1">
        <f>'S. MATERIALES'!L1259/'S. MATERIALES'!L1258-1</f>
        <v>0.005581395349</v>
      </c>
      <c r="S1258" s="1">
        <f>'S. MATERIALES'!N1259/'S. MATERIALES'!N1258-1</f>
        <v>-0.006482982172</v>
      </c>
      <c r="T1258" s="1">
        <f>'S. MATERIALES'!P1259/'S. MATERIALES'!P1258-1</f>
        <v>-0.001801801802</v>
      </c>
      <c r="U1258" s="1">
        <f>'S. MATERIALES'!R1259/'S. MATERIALES'!R1258-1</f>
        <v>0.002941176471</v>
      </c>
      <c r="V1258" s="1">
        <f>'S. MATERIALES'!T1259/'S. MATERIALES'!T1258-1</f>
        <v>0.001395998139</v>
      </c>
      <c r="W1258" s="1">
        <f>SUMPRODUCT(M1258:V1258,'Ponderaciones e Índices.'!$A$8:$J$8)</f>
        <v>0.002506181854</v>
      </c>
      <c r="X1258" s="1">
        <f>'S. ENERGÍA'!B1259/'S. ENERGÍA'!B1258-1</f>
        <v>-0.004527162978</v>
      </c>
      <c r="Y1258" s="1">
        <f>'S. ENERGÍA'!D1259/'S. ENERGÍA'!D1258-1</f>
        <v>-0.005989817311</v>
      </c>
      <c r="Z1258" s="1">
        <f>'S. ENERGÍA'!F1259/'S. ENERGÍA'!F1258-1</f>
        <v>0.008303172238</v>
      </c>
      <c r="AA1258" s="1">
        <f>'S. ENERGÍA'!H1259/'S. ENERGÍA'!H1258-1</f>
        <v>-0.001478013135</v>
      </c>
      <c r="AB1258" s="1">
        <f>'S. ENERGÍA'!J1259/'S. ENERGÍA'!J1258-1</f>
        <v>-0.00704845815</v>
      </c>
      <c r="AC1258" s="1">
        <f>'S. ENERGÍA'!L1259/'S. ENERGÍA'!L1258-1</f>
        <v>-0.005209929513</v>
      </c>
      <c r="AD1258" s="1">
        <f>'S. ENERGÍA'!N1259/'S. ENERGÍA'!N1258-1</f>
        <v>-0.004028837998</v>
      </c>
      <c r="AE1258" s="1">
        <f>'S. ENERGÍA'!P1259/'S. ENERGÍA'!P1258-1</f>
        <v>-0.05333333333</v>
      </c>
      <c r="AF1258" s="1">
        <f>'S. ENERGÍA'!R1259/'S. ENERGÍA'!R1258-1</f>
        <v>-0.01866666667</v>
      </c>
      <c r="AG1258" s="1">
        <f>'S. ENERGÍA'!T1259/'S. ENERGÍA'!T1258-1</f>
        <v>-0.01957295374</v>
      </c>
      <c r="AH1258" s="1">
        <f>SUMPRODUCT(X1258:AG1258,'Ponderaciones e Índices.'!$A$12:$J$12)</f>
        <v>-0.007935172631</v>
      </c>
    </row>
    <row r="1259">
      <c r="A1259" s="1">
        <f>S.FINANCIERO!A1260</f>
        <v>43759</v>
      </c>
      <c r="B1259" s="1">
        <f>S.FINANCIERO!B1260/S.FINANCIERO!B1259-1</f>
        <v>0.007012622721</v>
      </c>
      <c r="C1259" s="1">
        <f>S.FINANCIERO!D1260/S.FINANCIERO!D1259-1</f>
        <v>0.00310391363</v>
      </c>
      <c r="D1259" s="1">
        <f>S.FINANCIERO!F1260/S.FINANCIERO!F1259-1</f>
        <v>0.005781540368</v>
      </c>
      <c r="E1259" s="1">
        <f>S.FINANCIERO!H1260/S.FINANCIERO!H1259-1</f>
        <v>-0.003705174011</v>
      </c>
      <c r="F1259" s="1">
        <f>S.FINANCIERO!J1260/S.FINANCIERO!J1259-1</f>
        <v>0.001350742909</v>
      </c>
      <c r="G1259" s="1">
        <f>S.FINANCIERO!L1260/S.FINANCIERO!L1259-1</f>
        <v>0.000593383771</v>
      </c>
      <c r="H1259" s="1">
        <f>S.FINANCIERO!N1260/S.FINANCIERO!N1259-1</f>
        <v>0.002853254905</v>
      </c>
      <c r="I1259" s="1">
        <f>S.FINANCIERO!P1260/S.FINANCIERO!P1259-1</f>
        <v>0.009042334566</v>
      </c>
      <c r="J1259" s="1">
        <f>S.FINANCIERO!R1260/S.FINANCIERO!R1259-1</f>
        <v>0.006499059347</v>
      </c>
      <c r="K1259" s="1">
        <f>S.FINANCIERO!T1260/S.FINANCIERO!T1259-1</f>
        <v>0.005797101449</v>
      </c>
      <c r="L1259" s="1">
        <f>SUMPRODUCT(B1259:K1259, 'Ponderaciones e Índices.'!$A$4:$J$4)</f>
        <v>0.003680197646</v>
      </c>
      <c r="M1259" s="1">
        <f>'S. MATERIALES'!B1260/'S. MATERIALES'!B1259-1</f>
        <v>-0.02612931798</v>
      </c>
      <c r="N1259" s="3">
        <f>'S. MATERIALES'!D1260/'S. MATERIALES'!D1259-1</f>
        <v>-0.02474342753</v>
      </c>
      <c r="O1259" s="1">
        <f>'S. MATERIALES'!F1260/'S. MATERIALES'!F1259-1</f>
        <v>-0.02552938006</v>
      </c>
      <c r="P1259" s="1">
        <f>'S. MATERIALES'!H1260/'S. MATERIALES'!H1259-1</f>
        <v>-0.01931392332</v>
      </c>
      <c r="Q1259" s="1">
        <f>'S. MATERIALES'!J1260/'S. MATERIALES'!J1259-1</f>
        <v>-0.017639853</v>
      </c>
      <c r="R1259" s="1">
        <f>'S. MATERIALES'!L1260/'S. MATERIALES'!L1259-1</f>
        <v>-0.007400555042</v>
      </c>
      <c r="S1259" s="1">
        <f>'S. MATERIALES'!N1260/'S. MATERIALES'!N1259-1</f>
        <v>-0.03588907015</v>
      </c>
      <c r="T1259" s="1">
        <f>'S. MATERIALES'!P1260/'S. MATERIALES'!P1259-1</f>
        <v>-0.003610108303</v>
      </c>
      <c r="U1259" s="1">
        <f>'S. MATERIALES'!R1260/'S. MATERIALES'!R1259-1</f>
        <v>0.004398826979</v>
      </c>
      <c r="V1259" s="1">
        <f>'S. MATERIALES'!T1260/'S. MATERIALES'!T1259-1</f>
        <v>-0.03206319703</v>
      </c>
      <c r="W1259" s="1">
        <f>SUMPRODUCT(M1259:V1259,'Ponderaciones e Índices.'!$A$8:$J$8)</f>
        <v>-0.0146031509</v>
      </c>
      <c r="X1259" s="1">
        <f>'S. ENERGÍA'!B1260/'S. ENERGÍA'!B1259-1</f>
        <v>0.01237998989</v>
      </c>
      <c r="Y1259" s="1">
        <f>'S. ENERGÍA'!D1260/'S. ENERGÍA'!D1259-1</f>
        <v>0.008436275987</v>
      </c>
      <c r="Z1259" s="1">
        <f>'S. ENERGÍA'!F1260/'S. ENERGÍA'!F1259-1</f>
        <v>0.001266891892</v>
      </c>
      <c r="AA1259" s="1">
        <f>'S. ENERGÍA'!H1260/'S. ENERGÍA'!H1259-1</f>
        <v>0.004143262649</v>
      </c>
      <c r="AB1259" s="1">
        <f>'S. ENERGÍA'!J1260/'S. ENERGÍA'!J1259-1</f>
        <v>0.01419698314</v>
      </c>
      <c r="AC1259" s="1">
        <f>'S. ENERGÍA'!L1260/'S. ENERGÍA'!L1259-1</f>
        <v>0.01694393099</v>
      </c>
      <c r="AD1259" s="1">
        <f>'S. ENERGÍA'!N1260/'S. ENERGÍA'!N1259-1</f>
        <v>0.000851607409</v>
      </c>
      <c r="AE1259" s="1">
        <f>'S. ENERGÍA'!P1260/'S. ENERGÍA'!P1259-1</f>
        <v>0.04137323944</v>
      </c>
      <c r="AF1259" s="1">
        <f>'S. ENERGÍA'!R1260/'S. ENERGÍA'!R1259-1</f>
        <v>0.01358695652</v>
      </c>
      <c r="AG1259" s="1">
        <f>'S. ENERGÍA'!T1260/'S. ENERGÍA'!T1259-1</f>
        <v>0.01451905626</v>
      </c>
      <c r="AH1259" s="1">
        <f>SUMPRODUCT(X1259:AG1259,'Ponderaciones e Índices.'!$A$12:$J$12)</f>
        <v>0.01060846693</v>
      </c>
    </row>
    <row r="1260">
      <c r="A1260" s="1">
        <f>S.FINANCIERO!A1261</f>
        <v>43760</v>
      </c>
      <c r="B1260" s="1">
        <f>S.FINANCIERO!B1261/S.FINANCIERO!B1260-1</f>
        <v>-0.003992571959</v>
      </c>
      <c r="C1260" s="1">
        <f>S.FINANCIERO!D1261/S.FINANCIERO!D1260-1</f>
        <v>0.004574196152</v>
      </c>
      <c r="D1260" s="1">
        <f>S.FINANCIERO!F1261/S.FINANCIERO!F1260-1</f>
        <v>0.00195031821</v>
      </c>
      <c r="E1260" s="1">
        <f>S.FINANCIERO!H1261/S.FINANCIERO!H1260-1</f>
        <v>-0.001328197636</v>
      </c>
      <c r="F1260" s="1">
        <f>S.FINANCIERO!J1261/S.FINANCIERO!J1260-1</f>
        <v>0.001978417266</v>
      </c>
      <c r="G1260" s="1">
        <f>S.FINANCIERO!L1261/S.FINANCIERO!L1260-1</f>
        <v>0.0008895478132</v>
      </c>
      <c r="H1260" s="1">
        <f>S.FINANCIERO!N1261/S.FINANCIERO!N1260-1</f>
        <v>0.0002825240941</v>
      </c>
      <c r="I1260" s="1">
        <f>S.FINANCIERO!P1261/S.FINANCIERO!P1260-1</f>
        <v>0</v>
      </c>
      <c r="J1260" s="1">
        <f>S.FINANCIERO!R1261/S.FINANCIERO!R1260-1</f>
        <v>-0.001189464741</v>
      </c>
      <c r="K1260" s="1">
        <f>S.FINANCIERO!T1261/S.FINANCIERO!T1260-1</f>
        <v>0.0009606147935</v>
      </c>
      <c r="L1260" s="1">
        <f>SUMPRODUCT(B1260:K1260, 'Ponderaciones e Índices.'!$A$4:$J$4)</f>
        <v>0.0005664165605</v>
      </c>
      <c r="M1260" s="1">
        <f>'S. MATERIALES'!B1261/'S. MATERIALES'!B1260-1</f>
        <v>-0.01182355616</v>
      </c>
      <c r="N1260" s="3">
        <f>'S. MATERIALES'!D1261/'S. MATERIALES'!D1260-1</f>
        <v>0.001297390803</v>
      </c>
      <c r="O1260" s="1">
        <f>'S. MATERIALES'!F1261/'S. MATERIALES'!F1260-1</f>
        <v>0.001368128429</v>
      </c>
      <c r="P1260" s="1">
        <f>'S. MATERIALES'!H1261/'S. MATERIALES'!H1260-1</f>
        <v>0.006760728983</v>
      </c>
      <c r="Q1260" s="1">
        <f>'S. MATERIALES'!J1261/'S. MATERIALES'!J1260-1</f>
        <v>0.01737467786</v>
      </c>
      <c r="R1260" s="1">
        <f>'S. MATERIALES'!L1261/'S. MATERIALES'!L1260-1</f>
        <v>0.004659832246</v>
      </c>
      <c r="S1260" s="1">
        <f>'S. MATERIALES'!N1261/'S. MATERIALES'!N1260-1</f>
        <v>0.01692047377</v>
      </c>
      <c r="T1260" s="1">
        <f>'S. MATERIALES'!P1261/'S. MATERIALES'!P1260-1</f>
        <v>-0.009963768116</v>
      </c>
      <c r="U1260" s="1">
        <f>'S. MATERIALES'!R1261/'S. MATERIALES'!R1260-1</f>
        <v>-0.02335766423</v>
      </c>
      <c r="V1260" s="1">
        <f>'S. MATERIALES'!T1261/'S. MATERIALES'!T1260-1</f>
        <v>-0.003840614498</v>
      </c>
      <c r="W1260" s="1">
        <f>SUMPRODUCT(M1260:V1260,'Ponderaciones e Índices.'!$A$8:$J$8)</f>
        <v>-0.004600839587</v>
      </c>
      <c r="X1260" s="1">
        <f>'S. ENERGÍA'!B1261/'S. ENERGÍA'!B1260-1</f>
        <v>0.001497379586</v>
      </c>
      <c r="Y1260" s="1">
        <f>'S. ENERGÍA'!D1261/'S. ENERGÍA'!D1260-1</f>
        <v>0.005377950403</v>
      </c>
      <c r="Z1260" s="1">
        <f>'S. ENERGÍA'!F1261/'S. ENERGÍA'!F1260-1</f>
        <v>0.001687051877</v>
      </c>
      <c r="AA1260" s="1">
        <f>'S. ENERGÍA'!H1261/'S. ENERGÍA'!H1260-1</f>
        <v>-0.006043620865</v>
      </c>
      <c r="AB1260" s="1">
        <f>'S. ENERGÍA'!J1261/'S. ENERGÍA'!J1260-1</f>
        <v>-0.004374453193</v>
      </c>
      <c r="AC1260" s="1">
        <f>'S. ENERGÍA'!L1261/'S. ENERGÍA'!L1260-1</f>
        <v>0.006361708573</v>
      </c>
      <c r="AD1260" s="1">
        <f>'S. ENERGÍA'!N1261/'S. ENERGÍA'!N1260-1</f>
        <v>-0.0002127206977</v>
      </c>
      <c r="AE1260" s="1">
        <f>'S. ENERGÍA'!P1261/'S. ENERGÍA'!P1260-1</f>
        <v>-0.01437024514</v>
      </c>
      <c r="AF1260" s="1">
        <f>'S. ENERGÍA'!R1261/'S. ENERGÍA'!R1260-1</f>
        <v>0.002680965147</v>
      </c>
      <c r="AG1260" s="1">
        <f>'S. ENERGÍA'!T1261/'S. ENERGÍA'!T1260-1</f>
        <v>-0.008944543828</v>
      </c>
      <c r="AH1260" s="1">
        <f>SUMPRODUCT(X1260:AG1260,'Ponderaciones e Índices.'!$A$12:$J$12)</f>
        <v>0.0009905822716</v>
      </c>
    </row>
    <row r="1261">
      <c r="A1261" s="1">
        <f>S.FINANCIERO!A1262</f>
        <v>43761</v>
      </c>
      <c r="B1261" s="1">
        <f>S.FINANCIERO!B1262/S.FINANCIERO!B1261-1</f>
        <v>-0.009322270905</v>
      </c>
      <c r="C1261" s="1">
        <f>S.FINANCIERO!D1262/S.FINANCIERO!D1261-1</f>
        <v>-0.0009374581492</v>
      </c>
      <c r="D1261" s="1">
        <f>S.FINANCIERO!F1262/S.FINANCIERO!F1261-1</f>
        <v>0.001024485196</v>
      </c>
      <c r="E1261" s="1">
        <f>S.FINANCIERO!H1262/S.FINANCIERO!H1261-1</f>
        <v>-0.001329964091</v>
      </c>
      <c r="F1261" s="1">
        <f>S.FINANCIERO!J1262/S.FINANCIERO!J1261-1</f>
        <v>0.004218273201</v>
      </c>
      <c r="G1261" s="1">
        <f>S.FINANCIERO!L1262/S.FINANCIERO!L1261-1</f>
        <v>-0.0004443786106</v>
      </c>
      <c r="H1261" s="1">
        <f>S.FINANCIERO!N1262/S.FINANCIERO!N1261-1</f>
        <v>0.002136233625</v>
      </c>
      <c r="I1261" s="1">
        <f>S.FINANCIERO!P1262/S.FINANCIERO!P1261-1</f>
        <v>-0.0008146639511</v>
      </c>
      <c r="J1261" s="1">
        <f>S.FINANCIERO!R1262/S.FINANCIERO!R1261-1</f>
        <v>0.0006805035726</v>
      </c>
      <c r="K1261" s="1">
        <f>S.FINANCIERO!T1262/S.FINANCIERO!T1261-1</f>
        <v>-0.002559181062</v>
      </c>
      <c r="L1261" s="1">
        <f>SUMPRODUCT(B1261:K1261, 'Ponderaciones e Índices.'!$A$4:$J$4)</f>
        <v>-0.0008582235372</v>
      </c>
      <c r="M1261" s="1">
        <f>'S. MATERIALES'!B1262/'S. MATERIALES'!B1261-1</f>
        <v>-0.004601932812</v>
      </c>
      <c r="N1261" s="3">
        <f>'S. MATERIALES'!D1262/'S. MATERIALES'!D1261-1</f>
        <v>0.01670025914</v>
      </c>
      <c r="O1261" s="1">
        <f>'S. MATERIALES'!F1262/'S. MATERIALES'!F1261-1</f>
        <v>-0.005508640863</v>
      </c>
      <c r="P1261" s="1">
        <f>'S. MATERIALES'!H1262/'S. MATERIALES'!H1261-1</f>
        <v>0.004379562044</v>
      </c>
      <c r="Q1261" s="1">
        <f>'S. MATERIALES'!J1262/'S. MATERIALES'!J1261-1</f>
        <v>0.01013237457</v>
      </c>
      <c r="R1261" s="1">
        <f>'S. MATERIALES'!L1262/'S. MATERIALES'!L1261-1</f>
        <v>0.02226345083</v>
      </c>
      <c r="S1261" s="1">
        <f>'S. MATERIALES'!N1262/'S. MATERIALES'!N1261-1</f>
        <v>0.003327787022</v>
      </c>
      <c r="T1261" s="1">
        <f>'S. MATERIALES'!P1262/'S. MATERIALES'!P1261-1</f>
        <v>0.006404391583</v>
      </c>
      <c r="U1261" s="1">
        <f>'S. MATERIALES'!R1262/'S. MATERIALES'!R1261-1</f>
        <v>0.01195814649</v>
      </c>
      <c r="V1261" s="1">
        <f>'S. MATERIALES'!T1262/'S. MATERIALES'!T1261-1</f>
        <v>0.003373493976</v>
      </c>
      <c r="W1261" s="1">
        <f>SUMPRODUCT(M1261:V1261,'Ponderaciones e Índices.'!$A$8:$J$8)</f>
        <v>0.007655614454</v>
      </c>
      <c r="X1261" s="1">
        <f>'S. ENERGÍA'!B1262/'S. ENERGÍA'!B1261-1</f>
        <v>-0.008223274358</v>
      </c>
      <c r="Y1261" s="1">
        <f>'S. ENERGÍA'!D1262/'S. ENERGÍA'!D1261-1</f>
        <v>0.005052005944</v>
      </c>
      <c r="Z1261" s="1">
        <f>'S. ENERGÍA'!F1262/'S. ENERGÍA'!F1261-1</f>
        <v>0.006947368421</v>
      </c>
      <c r="AA1261" s="1">
        <f>'S. ENERGÍA'!H1262/'S. ENERGÍA'!H1261-1</f>
        <v>0.001780969994</v>
      </c>
      <c r="AB1261" s="1">
        <f>'S. ENERGÍA'!J1262/'S. ENERGÍA'!J1261-1</f>
        <v>0.02811950791</v>
      </c>
      <c r="AC1261" s="1">
        <f>'S. ENERGÍA'!L1262/'S. ENERGÍA'!L1261-1</f>
        <v>-0.0003010234798</v>
      </c>
      <c r="AD1261" s="1">
        <f>'S. ENERGÍA'!N1262/'S. ENERGÍA'!N1261-1</f>
        <v>-0.003404255319</v>
      </c>
      <c r="AE1261" s="1">
        <f>'S. ENERGÍA'!P1262/'S. ENERGÍA'!P1261-1</f>
        <v>-0.0102915952</v>
      </c>
      <c r="AF1261" s="1">
        <f>'S. ENERGÍA'!R1262/'S. ENERGÍA'!R1261-1</f>
        <v>0.02941176471</v>
      </c>
      <c r="AG1261" s="1">
        <f>'S. ENERGÍA'!T1262/'S. ENERGÍA'!T1261-1</f>
        <v>0.007220216606</v>
      </c>
      <c r="AH1261" s="1">
        <f>SUMPRODUCT(X1261:AG1261,'Ponderaciones e Índices.'!$A$12:$J$12)</f>
        <v>0.007215404593</v>
      </c>
    </row>
    <row r="1262">
      <c r="A1262" s="1">
        <f>S.FINANCIERO!A1263</f>
        <v>43762</v>
      </c>
      <c r="B1262" s="1">
        <f>S.FINANCIERO!B1263/S.FINANCIERO!B1262-1</f>
        <v>-0.00432859697</v>
      </c>
      <c r="C1262" s="1">
        <f>S.FINANCIERO!D1263/S.FINANCIERO!D1262-1</f>
        <v>0.00254691689</v>
      </c>
      <c r="D1262" s="1">
        <f>S.FINANCIERO!F1263/S.FINANCIERO!F1262-1</f>
        <v>-0.002046873401</v>
      </c>
      <c r="E1262" s="1">
        <f>S.FINANCIERO!H1263/S.FINANCIERO!H1262-1</f>
        <v>-0.0001331735251</v>
      </c>
      <c r="F1262" s="1">
        <f>S.FINANCIERO!J1263/S.FINANCIERO!J1262-1</f>
        <v>-0.001161855394</v>
      </c>
      <c r="G1262" s="1">
        <f>S.FINANCIERO!L1263/S.FINANCIERO!L1262-1</f>
        <v>-0.001481920569</v>
      </c>
      <c r="H1262" s="1">
        <f>S.FINANCIERO!N1263/S.FINANCIERO!N1262-1</f>
        <v>0.00212771025</v>
      </c>
      <c r="I1262" s="1">
        <f>S.FINANCIERO!P1263/S.FINANCIERO!P1262-1</f>
        <v>-0.008153281696</v>
      </c>
      <c r="J1262" s="1">
        <f>S.FINANCIERO!R1263/S.FINANCIERO!R1262-1</f>
        <v>-0.006630397824</v>
      </c>
      <c r="K1262" s="1">
        <f>S.FINANCIERO!T1263/S.FINANCIERO!T1262-1</f>
        <v>0</v>
      </c>
      <c r="L1262" s="1">
        <f>SUMPRODUCT(B1262:K1262, 'Ponderaciones e Índices.'!$A$4:$J$4)</f>
        <v>-0.001826790179</v>
      </c>
      <c r="M1262" s="1">
        <f>'S. MATERIALES'!B1263/'S. MATERIALES'!B1262-1</f>
        <v>0.03837263061</v>
      </c>
      <c r="N1262" s="3">
        <f>'S. MATERIALES'!D1263/'S. MATERIALES'!D1262-1</f>
        <v>0.06584536958</v>
      </c>
      <c r="O1262" s="1">
        <f>'S. MATERIALES'!F1263/'S. MATERIALES'!F1262-1</f>
        <v>0.04016252083</v>
      </c>
      <c r="P1262" s="1">
        <f>'S. MATERIALES'!H1263/'S. MATERIALES'!H1262-1</f>
        <v>0.02529069767</v>
      </c>
      <c r="Q1262" s="1">
        <f>'S. MATERIALES'!J1263/'S. MATERIALES'!J1262-1</f>
        <v>0.009545381006</v>
      </c>
      <c r="R1262" s="1">
        <f>'S. MATERIALES'!L1263/'S. MATERIALES'!L1262-1</f>
        <v>-0.04945553539</v>
      </c>
      <c r="S1262" s="1">
        <f>'S. MATERIALES'!N1263/'S. MATERIALES'!N1262-1</f>
        <v>0.02819237148</v>
      </c>
      <c r="T1262" s="1">
        <f>'S. MATERIALES'!P1263/'S. MATERIALES'!P1262-1</f>
        <v>-0.02363636364</v>
      </c>
      <c r="U1262" s="1">
        <f>'S. MATERIALES'!R1263/'S. MATERIALES'!R1262-1</f>
        <v>0.008862629247</v>
      </c>
      <c r="V1262" s="1">
        <f>'S. MATERIALES'!T1263/'S. MATERIALES'!T1262-1</f>
        <v>0.02257444765</v>
      </c>
      <c r="W1262" s="1">
        <f>SUMPRODUCT(M1262:V1262,'Ponderaciones e Índices.'!$A$8:$J$8)</f>
        <v>0.009953689916</v>
      </c>
      <c r="X1262" s="1">
        <f>'S. ENERGÍA'!B1263/'S. ENERGÍA'!B1262-1</f>
        <v>-0.003768844221</v>
      </c>
      <c r="Y1262" s="1">
        <f>'S. ENERGÍA'!D1263/'S. ENERGÍA'!D1262-1</f>
        <v>-0.009461856889</v>
      </c>
      <c r="Z1262" s="1">
        <f>'S. ENERGÍA'!F1263/'S. ENERGÍA'!F1262-1</f>
        <v>0</v>
      </c>
      <c r="AA1262" s="1">
        <f>'S. ENERGÍA'!H1263/'S. ENERGÍA'!H1262-1</f>
        <v>-0.005330161237</v>
      </c>
      <c r="AB1262" s="1">
        <f>'S. ENERGÍA'!J1263/'S. ENERGÍA'!J1262-1</f>
        <v>-0.0188034188</v>
      </c>
      <c r="AC1262" s="1">
        <f>'S. ENERGÍA'!L1263/'S. ENERGÍA'!L1262-1</f>
        <v>-0.006323396567</v>
      </c>
      <c r="AD1262" s="1">
        <f>'S. ENERGÍA'!N1263/'S. ENERGÍA'!N1262-1</f>
        <v>-0.009393680615</v>
      </c>
      <c r="AE1262" s="1">
        <f>'S. ENERGÍA'!P1263/'S. ENERGÍA'!P1262-1</f>
        <v>-0.007798960139</v>
      </c>
      <c r="AF1262" s="1">
        <f>'S. ENERGÍA'!R1263/'S. ENERGÍA'!R1262-1</f>
        <v>-0.02077922078</v>
      </c>
      <c r="AG1262" s="1">
        <f>'S. ENERGÍA'!T1263/'S. ENERGÍA'!T1262-1</f>
        <v>0.007168458781</v>
      </c>
      <c r="AH1262" s="1">
        <f>SUMPRODUCT(X1262:AG1262,'Ponderaciones e Índices.'!$A$12:$J$12)</f>
        <v>-0.008903379776</v>
      </c>
    </row>
    <row r="1263">
      <c r="A1263" s="1">
        <f>S.FINANCIERO!A1264</f>
        <v>43763</v>
      </c>
      <c r="B1263" s="1">
        <f>S.FINANCIERO!B1264/S.FINANCIERO!B1263-1</f>
        <v>0.001984689538</v>
      </c>
      <c r="C1263" s="1">
        <f>S.FINANCIERO!D1264/S.FINANCIERO!D1263-1</f>
        <v>0.004947185453</v>
      </c>
      <c r="D1263" s="1">
        <f>S.FINANCIERO!F1264/S.FINANCIERO!F1263-1</f>
        <v>0.006358322223</v>
      </c>
      <c r="E1263" s="1">
        <f>S.FINANCIERO!H1264/S.FINANCIERO!H1263-1</f>
        <v>0.0006659563133</v>
      </c>
      <c r="F1263" s="1">
        <f>S.FINANCIERO!J1264/S.FINANCIERO!J1263-1</f>
        <v>0.002773801002</v>
      </c>
      <c r="G1263" s="1">
        <f>S.FINANCIERO!L1264/S.FINANCIERO!L1263-1</f>
        <v>0.001335707925</v>
      </c>
      <c r="H1263" s="1">
        <f>S.FINANCIERO!N1264/S.FINANCIERO!N1263-1</f>
        <v>-0.003541295306</v>
      </c>
      <c r="I1263" s="1">
        <f>S.FINANCIERO!P1264/S.FINANCIERO!P1263-1</f>
        <v>0.006165228113</v>
      </c>
      <c r="J1263" s="1">
        <f>S.FINANCIERO!R1264/S.FINANCIERO!R1263-1</f>
        <v>-0.0005134348793</v>
      </c>
      <c r="K1263" s="1">
        <f>S.FINANCIERO!T1264/S.FINANCIERO!T1263-1</f>
        <v>-0.0003207184092</v>
      </c>
      <c r="L1263" s="1">
        <f>SUMPRODUCT(B1263:K1263, 'Ponderaciones e Índices.'!$A$4:$J$4)</f>
        <v>0.002582486198</v>
      </c>
      <c r="M1263" s="1">
        <f>'S. MATERIALES'!B1264/'S. MATERIALES'!B1263-1</f>
        <v>0.0004452359751</v>
      </c>
      <c r="N1263" s="3">
        <f>'S. MATERIALES'!D1264/'S. MATERIALES'!D1263-1</f>
        <v>0.01939683805</v>
      </c>
      <c r="O1263" s="1">
        <f>'S. MATERIALES'!F1264/'S. MATERIALES'!F1263-1</f>
        <v>0.005339328369</v>
      </c>
      <c r="P1263" s="1">
        <f>'S. MATERIALES'!H1264/'S. MATERIALES'!H1263-1</f>
        <v>0.01757867876</v>
      </c>
      <c r="Q1263" s="1">
        <f>'S. MATERIALES'!J1264/'S. MATERIALES'!J1263-1</f>
        <v>0.002644230769</v>
      </c>
      <c r="R1263" s="1">
        <f>'S. MATERIALES'!L1264/'S. MATERIALES'!L1263-1</f>
        <v>0.04057279236</v>
      </c>
      <c r="S1263" s="1">
        <f>'S. MATERIALES'!N1264/'S. MATERIALES'!N1263-1</f>
        <v>0.01451612903</v>
      </c>
      <c r="T1263" s="1">
        <f>'S. MATERIALES'!P1264/'S. MATERIALES'!P1263-1</f>
        <v>0.02327746741</v>
      </c>
      <c r="U1263" s="1">
        <f>'S. MATERIALES'!R1264/'S. MATERIALES'!R1263-1</f>
        <v>-0.001464128843</v>
      </c>
      <c r="V1263" s="1">
        <f>'S. MATERIALES'!T1264/'S. MATERIALES'!T1263-1</f>
        <v>0.04227336778</v>
      </c>
      <c r="W1263" s="1">
        <f>SUMPRODUCT(M1263:V1263,'Ponderaciones e Índices.'!$A$8:$J$8)</f>
        <v>0.01364669938</v>
      </c>
      <c r="X1263" s="1">
        <f>'S. ENERGÍA'!B1264/'S. ENERGÍA'!B1263-1</f>
        <v>0.003278688525</v>
      </c>
      <c r="Y1263" s="1">
        <f>'S. ENERGÍA'!D1264/'S. ENERGÍA'!D1263-1</f>
        <v>0.01552238806</v>
      </c>
      <c r="Z1263" s="1">
        <f>'S. ENERGÍA'!F1264/'S. ENERGÍA'!F1263-1</f>
        <v>-0.003763328455</v>
      </c>
      <c r="AA1263" s="1">
        <f>'S. ENERGÍA'!H1264/'S. ENERGÍA'!H1263-1</f>
        <v>-0.006696771369</v>
      </c>
      <c r="AB1263" s="1">
        <f>'S. ENERGÍA'!J1264/'S. ENERGÍA'!J1263-1</f>
        <v>-0.001742160279</v>
      </c>
      <c r="AC1263" s="1">
        <f>'S. ENERGÍA'!L1264/'S. ENERGÍA'!L1263-1</f>
        <v>0.007878787879</v>
      </c>
      <c r="AD1263" s="1">
        <f>'S. ENERGÍA'!N1264/'S. ENERGÍA'!N1263-1</f>
        <v>0.002155172414</v>
      </c>
      <c r="AE1263" s="1">
        <f>'S. ENERGÍA'!P1264/'S. ENERGÍA'!P1263-1</f>
        <v>0.007860262009</v>
      </c>
      <c r="AF1263" s="1">
        <f>'S. ENERGÍA'!R1264/'S. ENERGÍA'!R1263-1</f>
        <v>0.02387267905</v>
      </c>
      <c r="AG1263" s="1">
        <f>'S. ENERGÍA'!T1264/'S. ENERGÍA'!T1263-1</f>
        <v>0.008896797153</v>
      </c>
      <c r="AH1263" s="1">
        <f>SUMPRODUCT(X1263:AG1263,'Ponderaciones e Índices.'!$A$12:$J$12)</f>
        <v>0.008738465217</v>
      </c>
    </row>
    <row r="1264">
      <c r="A1264" s="1">
        <f>S.FINANCIERO!A1265</f>
        <v>43766</v>
      </c>
      <c r="B1264" s="1">
        <f>S.FINANCIERO!B1265/S.FINANCIERO!B1264-1</f>
        <v>-0.0009432182607</v>
      </c>
      <c r="C1264" s="1">
        <f>S.FINANCIERO!D1265/S.FINANCIERO!D1264-1</f>
        <v>-0.0001330494944</v>
      </c>
      <c r="D1264" s="1">
        <f>S.FINANCIERO!F1265/S.FINANCIERO!F1264-1</f>
        <v>0.0002038112708</v>
      </c>
      <c r="E1264" s="1">
        <f>S.FINANCIERO!H1265/S.FINANCIERO!H1264-1</f>
        <v>0.0007986157327</v>
      </c>
      <c r="F1264" s="1">
        <f>S.FINANCIERO!J1265/S.FINANCIERO!J1264-1</f>
        <v>0.001338449184</v>
      </c>
      <c r="G1264" s="1">
        <f>S.FINANCIERO!L1265/S.FINANCIERO!L1264-1</f>
        <v>0.003557136505</v>
      </c>
      <c r="H1264" s="1">
        <f>S.FINANCIERO!N1265/S.FINANCIERO!N1264-1</f>
        <v>0.01748318466</v>
      </c>
      <c r="I1264" s="1">
        <f>S.FINANCIERO!P1265/S.FINANCIERO!P1264-1</f>
        <v>0.01184640523</v>
      </c>
      <c r="J1264" s="1">
        <f>S.FINANCIERO!R1265/S.FINANCIERO!R1264-1</f>
        <v>0.009760273973</v>
      </c>
      <c r="K1264" s="1">
        <f>S.FINANCIERO!T1265/S.FINANCIERO!T1264-1</f>
        <v>-0.0003208213025</v>
      </c>
      <c r="L1264" s="1">
        <f>SUMPRODUCT(B1264:K1264, 'Ponderaciones e Índices.'!$A$4:$J$4)</f>
        <v>0.004391657503</v>
      </c>
      <c r="M1264" s="1">
        <f>'S. MATERIALES'!B1265/'S. MATERIALES'!B1264-1</f>
        <v>-0.02848242101</v>
      </c>
      <c r="N1264" s="3">
        <f>'S. MATERIALES'!D1265/'S. MATERIALES'!D1264-1</f>
        <v>-0.00729831878</v>
      </c>
      <c r="O1264" s="1">
        <f>'S. MATERIALES'!F1265/'S. MATERIALES'!F1264-1</f>
        <v>-0.00928022362</v>
      </c>
      <c r="P1264" s="1">
        <f>'S. MATERIALES'!H1265/'S. MATERIALES'!H1264-1</f>
        <v>-0.01755363611</v>
      </c>
      <c r="Q1264" s="1">
        <f>'S. MATERIALES'!J1265/'S. MATERIALES'!J1264-1</f>
        <v>-0.01910013586</v>
      </c>
      <c r="R1264" s="1">
        <f>'S. MATERIALES'!L1265/'S. MATERIALES'!L1264-1</f>
        <v>0.01926605505</v>
      </c>
      <c r="S1264" s="1">
        <f>'S. MATERIALES'!N1265/'S. MATERIALES'!N1264-1</f>
        <v>-0.02702702703</v>
      </c>
      <c r="T1264" s="1">
        <f>'S. MATERIALES'!P1265/'S. MATERIALES'!P1264-1</f>
        <v>0.02092811647</v>
      </c>
      <c r="U1264" s="1">
        <f>'S. MATERIALES'!R1265/'S. MATERIALES'!R1264-1</f>
        <v>0.005865102639</v>
      </c>
      <c r="V1264" s="1">
        <f>'S. MATERIALES'!T1265/'S. MATERIALES'!T1264-1</f>
        <v>-0.04371338441</v>
      </c>
      <c r="W1264" s="1">
        <f>SUMPRODUCT(M1264:V1264,'Ponderaciones e Índices.'!$A$8:$J$8)</f>
        <v>-0.005579144057</v>
      </c>
      <c r="X1264" s="1">
        <f>'S. ENERGÍA'!B1265/'S. ENERGÍA'!B1264-1</f>
        <v>-0.001256913022</v>
      </c>
      <c r="Y1264" s="1">
        <f>'S. ENERGÍA'!D1265/'S. ENERGÍA'!D1264-1</f>
        <v>-0.008524397413</v>
      </c>
      <c r="Z1264" s="1">
        <f>'S. ENERGÍA'!F1265/'S. ENERGÍA'!F1264-1</f>
        <v>0.003777544596</v>
      </c>
      <c r="AA1264" s="1">
        <f>'S. ENERGÍA'!H1265/'S. ENERGÍA'!H1264-1</f>
        <v>-0.005544526445</v>
      </c>
      <c r="AB1264" s="1">
        <f>'S. ENERGÍA'!J1265/'S. ENERGÍA'!J1264-1</f>
        <v>-0.00872600349</v>
      </c>
      <c r="AC1264" s="1">
        <f>'S. ENERGÍA'!L1265/'S. ENERGÍA'!L1264-1</f>
        <v>-0.003006614552</v>
      </c>
      <c r="AD1264" s="1">
        <f>'S. ENERGÍA'!N1265/'S. ENERGÍA'!N1264-1</f>
        <v>-0.004946236559</v>
      </c>
      <c r="AE1264" s="1">
        <f>'S. ENERGÍA'!P1265/'S. ENERGÍA'!P1264-1</f>
        <v>-0.008665511265</v>
      </c>
      <c r="AF1264" s="1">
        <f>'S. ENERGÍA'!R1265/'S. ENERGÍA'!R1264-1</f>
        <v>-0.01813471503</v>
      </c>
      <c r="AG1264" s="1">
        <f>'S. ENERGÍA'!T1265/'S. ENERGÍA'!T1264-1</f>
        <v>-0.008818342152</v>
      </c>
      <c r="AH1264" s="1">
        <f>SUMPRODUCT(X1264:AG1264,'Ponderaciones e Índices.'!$A$12:$J$12)</f>
        <v>-0.007230595354</v>
      </c>
    </row>
    <row r="1265">
      <c r="A1265" s="1">
        <f>S.FINANCIERO!A1266</f>
        <v>43767</v>
      </c>
      <c r="B1265" s="1">
        <f>S.FINANCIERO!B1266/S.FINANCIERO!B1265-1</f>
        <v>0.001132930514</v>
      </c>
      <c r="C1265" s="1">
        <f>S.FINANCIERO!D1266/S.FINANCIERO!D1265-1</f>
        <v>0.0009314703925</v>
      </c>
      <c r="D1265" s="1">
        <f>S.FINANCIERO!F1266/S.FINANCIERO!F1265-1</f>
        <v>0.001426388181</v>
      </c>
      <c r="E1265" s="1">
        <f>S.FINANCIERO!H1266/S.FINANCIERO!H1265-1</f>
        <v>0.004787870727</v>
      </c>
      <c r="F1265" s="1">
        <f>S.FINANCIERO!J1266/S.FINANCIERO!J1265-1</f>
        <v>0.004544644448</v>
      </c>
      <c r="G1265" s="1">
        <f>S.FINANCIERO!L1266/S.FINANCIERO!L1265-1</f>
        <v>0.001476886723</v>
      </c>
      <c r="H1265" s="1">
        <f>S.FINANCIERO!N1266/S.FINANCIERO!N1265-1</f>
        <v>0.004750853669</v>
      </c>
      <c r="I1265" s="1">
        <f>S.FINANCIERO!P1266/S.FINANCIERO!P1265-1</f>
        <v>-0.006863140896</v>
      </c>
      <c r="J1265" s="1">
        <f>S.FINANCIERO!R1266/S.FINANCIERO!R1265-1</f>
        <v>0.000847888757</v>
      </c>
      <c r="K1265" s="1">
        <f>S.FINANCIERO!T1266/S.FINANCIERO!T1265-1</f>
        <v>-0.001604621309</v>
      </c>
      <c r="L1265" s="1">
        <f>SUMPRODUCT(B1265:K1265, 'Ponderaciones e Índices.'!$A$4:$J$4)</f>
        <v>0.001101107962</v>
      </c>
      <c r="M1265" s="1">
        <f>'S. MATERIALES'!B1266/'S. MATERIALES'!B1265-1</f>
        <v>0.006413192854</v>
      </c>
      <c r="N1265" s="3">
        <f>'S. MATERIALES'!D1266/'S. MATERIALES'!D1265-1</f>
        <v>0.01877379546</v>
      </c>
      <c r="O1265" s="1">
        <f>'S. MATERIALES'!F1266/'S. MATERIALES'!F1265-1</f>
        <v>0.008026972886</v>
      </c>
      <c r="P1265" s="1">
        <f>'S. MATERIALES'!H1266/'S. MATERIALES'!H1265-1</f>
        <v>0.004537719796</v>
      </c>
      <c r="Q1265" s="1">
        <f>'S. MATERIALES'!J1266/'S. MATERIALES'!J1265-1</f>
        <v>0.01173211667</v>
      </c>
      <c r="R1265" s="1">
        <f>'S. MATERIALES'!L1266/'S. MATERIALES'!L1265-1</f>
        <v>0.003600360036</v>
      </c>
      <c r="S1265" s="1">
        <f>'S. MATERIALES'!N1266/'S. MATERIALES'!N1265-1</f>
        <v>0.02287581699</v>
      </c>
      <c r="T1265" s="1">
        <f>'S. MATERIALES'!P1266/'S. MATERIALES'!P1265-1</f>
        <v>0.03743315508</v>
      </c>
      <c r="U1265" s="1">
        <f>'S. MATERIALES'!R1266/'S. MATERIALES'!R1265-1</f>
        <v>0.004373177843</v>
      </c>
      <c r="V1265" s="1">
        <f>'S. MATERIALES'!T1266/'S. MATERIALES'!T1265-1</f>
        <v>0.00424128181</v>
      </c>
      <c r="W1265" s="1">
        <f>SUMPRODUCT(M1265:V1265,'Ponderaciones e Índices.'!$A$8:$J$8)</f>
        <v>0.01345614205</v>
      </c>
      <c r="X1265" s="1">
        <f>'S. ENERGÍA'!B1266/'S. ENERGÍA'!B1265-1</f>
        <v>-0.00251698968</v>
      </c>
      <c r="Y1265" s="1">
        <f>'S. ENERGÍA'!D1266/'S. ENERGÍA'!D1265-1</f>
        <v>0.01304476727</v>
      </c>
      <c r="Z1265" s="1">
        <f>'S. ENERGÍA'!F1266/'S. ENERGÍA'!F1265-1</f>
        <v>-0.001881664227</v>
      </c>
      <c r="AA1265" s="1">
        <f>'S. ENERGÍA'!H1266/'S. ENERGÍA'!H1265-1</f>
        <v>-0.003916535454</v>
      </c>
      <c r="AB1265" s="1">
        <f>'S. ENERGÍA'!J1266/'S. ENERGÍA'!J1265-1</f>
        <v>0.02200704225</v>
      </c>
      <c r="AC1265" s="1">
        <f>'S. ENERGÍA'!L1266/'S. ENERGÍA'!L1265-1</f>
        <v>-0.0003015681544</v>
      </c>
      <c r="AD1265" s="1">
        <f>'S. ENERGÍA'!N1266/'S. ENERGÍA'!N1265-1</f>
        <v>-0.001296736546</v>
      </c>
      <c r="AE1265" s="1">
        <f>'S. ENERGÍA'!P1266/'S. ENERGÍA'!P1265-1</f>
        <v>0.0236013986</v>
      </c>
      <c r="AF1265" s="1">
        <f>'S. ENERGÍA'!R1266/'S. ENERGÍA'!R1265-1</f>
        <v>0.007915567282</v>
      </c>
      <c r="AG1265" s="1">
        <f>'S. ENERGÍA'!T1266/'S. ENERGÍA'!T1265-1</f>
        <v>0.01779359431</v>
      </c>
      <c r="AH1265" s="1">
        <f>SUMPRODUCT(X1265:AG1265,'Ponderaciones e Índices.'!$A$12:$J$12)</f>
        <v>0.00830338196</v>
      </c>
    </row>
    <row r="1266">
      <c r="A1266" s="1">
        <f>S.FINANCIERO!A1267</f>
        <v>43768</v>
      </c>
      <c r="B1266" s="1">
        <f>S.FINANCIERO!B1267/S.FINANCIERO!B1266-1</f>
        <v>0.004337985666</v>
      </c>
      <c r="C1266" s="1">
        <f>S.FINANCIERO!D1267/S.FINANCIERO!D1266-1</f>
        <v>0.0005317734645</v>
      </c>
      <c r="D1266" s="1">
        <f>S.FINANCIERO!F1267/S.FINANCIERO!F1266-1</f>
        <v>0.006511343982</v>
      </c>
      <c r="E1266" s="1">
        <f>S.FINANCIERO!H1267/S.FINANCIERO!H1266-1</f>
        <v>0.002779616148</v>
      </c>
      <c r="F1266" s="1">
        <f>S.FINANCIERO!J1267/S.FINANCIERO!J1266-1</f>
        <v>0.00416925397</v>
      </c>
      <c r="G1266" s="1">
        <f>S.FINANCIERO!L1267/S.FINANCIERO!L1266-1</f>
        <v>0.001917121369</v>
      </c>
      <c r="H1266" s="1">
        <f>S.FINANCIERO!N1267/S.FINANCIERO!N1266-1</f>
        <v>0.01876968542</v>
      </c>
      <c r="I1266" s="1">
        <f>S.FINANCIERO!P1267/S.FINANCIERO!P1266-1</f>
        <v>0.00406504065</v>
      </c>
      <c r="J1266" s="1">
        <f>S.FINANCIERO!R1267/S.FINANCIERO!R1266-1</f>
        <v>0.006269061335</v>
      </c>
      <c r="K1266" s="1">
        <f>S.FINANCIERO!T1267/S.FINANCIERO!T1266-1</f>
        <v>0.001607200257</v>
      </c>
      <c r="L1266" s="1">
        <f>SUMPRODUCT(B1266:K1266, 'Ponderaciones e Índices.'!$A$4:$J$4)</f>
        <v>0.004929371852</v>
      </c>
      <c r="M1266" s="1">
        <f>'S. MATERIALES'!B1267/'S. MATERIALES'!B1266-1</f>
        <v>0.02139280838</v>
      </c>
      <c r="N1266" s="3">
        <f>'S. MATERIALES'!D1267/'S. MATERIALES'!D1266-1</f>
        <v>0.01481958763</v>
      </c>
      <c r="O1266" s="1">
        <f>'S. MATERIALES'!F1267/'S. MATERIALES'!F1266-1</f>
        <v>0.03182422504</v>
      </c>
      <c r="P1266" s="1">
        <f>'S. MATERIALES'!H1267/'S. MATERIALES'!H1266-1</f>
        <v>0.01496329757</v>
      </c>
      <c r="Q1266" s="1">
        <f>'S. MATERIALES'!J1267/'S. MATERIALES'!J1266-1</f>
        <v>0.005475922049</v>
      </c>
      <c r="R1266" s="1">
        <f>'S. MATERIALES'!L1267/'S. MATERIALES'!L1266-1</f>
        <v>-0.0331838565</v>
      </c>
      <c r="S1266" s="1">
        <f>'S. MATERIALES'!N1267/'S. MATERIALES'!N1266-1</f>
        <v>0.009584664537</v>
      </c>
      <c r="T1266" s="1">
        <f>'S. MATERIALES'!P1267/'S. MATERIALES'!P1266-1</f>
        <v>0.005154639175</v>
      </c>
      <c r="U1266" s="1">
        <f>'S. MATERIALES'!R1267/'S. MATERIALES'!R1266-1</f>
        <v>-0.02757619739</v>
      </c>
      <c r="V1266" s="1">
        <f>'S. MATERIALES'!T1267/'S. MATERIALES'!T1266-1</f>
        <v>0.03003284843</v>
      </c>
      <c r="W1266" s="1">
        <f>SUMPRODUCT(M1266:V1266,'Ponderaciones e Índices.'!$A$8:$J$8)</f>
        <v>-0.001577867139</v>
      </c>
      <c r="X1266" s="1">
        <f>'S. ENERGÍA'!B1267/'S. ENERGÍA'!B1266-1</f>
        <v>0.002018672723</v>
      </c>
      <c r="Y1266" s="1">
        <f>'S. ENERGÍA'!D1267/'S. ENERGÍA'!D1266-1</f>
        <v>-0.01843722564</v>
      </c>
      <c r="Z1266" s="1">
        <f>'S. ENERGÍA'!F1267/'S. ENERGÍA'!F1266-1</f>
        <v>0.005027230834</v>
      </c>
      <c r="AA1266" s="1">
        <f>'S. ENERGÍA'!H1267/'S. ENERGÍA'!H1266-1</f>
        <v>0.00408303556</v>
      </c>
      <c r="AB1266" s="1">
        <f>'S. ENERGÍA'!J1267/'S. ENERGÍA'!J1266-1</f>
        <v>-0.0180878553</v>
      </c>
      <c r="AC1266" s="1">
        <f>'S. ENERGÍA'!L1267/'S. ENERGÍA'!L1266-1</f>
        <v>-0.01176470588</v>
      </c>
      <c r="AD1266" s="1">
        <f>'S. ENERGÍA'!N1267/'S. ENERGÍA'!N1266-1</f>
        <v>0.008006924908</v>
      </c>
      <c r="AE1266" s="1">
        <f>'S. ENERGÍA'!P1267/'S. ENERGÍA'!P1266-1</f>
        <v>-0.005977796755</v>
      </c>
      <c r="AF1266" s="1">
        <f>'S. ENERGÍA'!R1267/'S. ENERGÍA'!R1266-1</f>
        <v>-0.02617801047</v>
      </c>
      <c r="AG1266" s="1">
        <f>'S. ENERGÍA'!T1267/'S. ENERGÍA'!T1266-1</f>
        <v>-0.005244755245</v>
      </c>
      <c r="AH1266" s="1">
        <f>SUMPRODUCT(X1266:AG1266,'Ponderaciones e Índices.'!$A$12:$J$12)</f>
        <v>-0.01070008775</v>
      </c>
    </row>
    <row r="1267">
      <c r="A1267" s="1">
        <f>S.FINANCIERO!A1268</f>
        <v>43769</v>
      </c>
      <c r="B1267" s="1">
        <f>S.FINANCIERO!B1268/S.FINANCIERO!B1267-1</f>
        <v>-0.002441314554</v>
      </c>
      <c r="C1267" s="1">
        <f>S.FINANCIERO!D1268/S.FINANCIERO!D1267-1</f>
        <v>-0.0006643635397</v>
      </c>
      <c r="D1267" s="1">
        <f>S.FINANCIERO!F1268/S.FINANCIERO!F1267-1</f>
        <v>-0.01445466491</v>
      </c>
      <c r="E1267" s="1">
        <f>S.FINANCIERO!H1268/S.FINANCIERO!H1267-1</f>
        <v>-0.002903907075</v>
      </c>
      <c r="F1267" s="1">
        <f>S.FINANCIERO!J1268/S.FINANCIERO!J1267-1</f>
        <v>-0.007862190813</v>
      </c>
      <c r="G1267" s="1">
        <f>S.FINANCIERO!L1268/S.FINANCIERO!L1267-1</f>
        <v>0.001177509567</v>
      </c>
      <c r="H1267" s="1">
        <f>S.FINANCIERO!N1268/S.FINANCIERO!N1267-1</f>
        <v>-0.006003885541</v>
      </c>
      <c r="I1267" s="1">
        <f>S.FINANCIERO!P1268/S.FINANCIERO!P1267-1</f>
        <v>-0.006882591093</v>
      </c>
      <c r="J1267" s="1">
        <f>S.FINANCIERO!R1268/S.FINANCIERO!R1267-1</f>
        <v>-0.005051355447</v>
      </c>
      <c r="K1267" s="1">
        <f>S.FINANCIERO!T1268/S.FINANCIERO!T1267-1</f>
        <v>0.02792041078</v>
      </c>
      <c r="L1267" s="1">
        <f>SUMPRODUCT(B1267:K1267, 'Ponderaciones e Índices.'!$A$4:$J$4)</f>
        <v>-0.003931547384</v>
      </c>
      <c r="M1267" s="1">
        <f>'S. MATERIALES'!B1268/'S. MATERIALES'!B1267-1</f>
        <v>0.01960784314</v>
      </c>
      <c r="N1267" s="3">
        <f>'S. MATERIALES'!D1268/'S. MATERIALES'!D1267-1</f>
        <v>0.02793650794</v>
      </c>
      <c r="O1267" s="1">
        <f>'S. MATERIALES'!F1268/'S. MATERIALES'!F1267-1</f>
        <v>0.01542134031</v>
      </c>
      <c r="P1267" s="1">
        <f>'S. MATERIALES'!H1268/'S. MATERIALES'!H1267-1</f>
        <v>0.02698191933</v>
      </c>
      <c r="Q1267" s="1">
        <f>'S. MATERIALES'!J1268/'S. MATERIALES'!J1267-1</f>
        <v>0.02354637194</v>
      </c>
      <c r="R1267" s="1">
        <f>'S. MATERIALES'!L1268/'S. MATERIALES'!L1267-1</f>
        <v>-0.03432282004</v>
      </c>
      <c r="S1267" s="1">
        <f>'S. MATERIALES'!N1268/'S. MATERIALES'!N1267-1</f>
        <v>0.01265822785</v>
      </c>
      <c r="T1267" s="1">
        <f>'S. MATERIALES'!P1268/'S. MATERIALES'!P1267-1</f>
        <v>-0.04871794872</v>
      </c>
      <c r="U1267" s="1">
        <f>'S. MATERIALES'!R1268/'S. MATERIALES'!R1267-1</f>
        <v>-0.007462686567</v>
      </c>
      <c r="V1267" s="1">
        <f>'S. MATERIALES'!T1268/'S. MATERIALES'!T1267-1</f>
        <v>0.01913439636</v>
      </c>
      <c r="W1267" s="1">
        <f>SUMPRODUCT(M1267:V1267,'Ponderaciones e Índices.'!$A$8:$J$8)</f>
        <v>-0.003094615157</v>
      </c>
      <c r="X1267" s="1">
        <f>'S. ENERGÍA'!B1268/'S. ENERGÍA'!B1267-1</f>
        <v>-0.01385041551</v>
      </c>
      <c r="Y1267" s="1">
        <f>'S. ENERGÍA'!D1268/'S. ENERGÍA'!D1267-1</f>
        <v>-0.009838998211</v>
      </c>
      <c r="Z1267" s="1">
        <f>'S. ENERGÍA'!F1268/'S. ENERGÍA'!F1267-1</f>
        <v>-0.0002084201751</v>
      </c>
      <c r="AA1267" s="1">
        <f>'S. ENERGÍA'!H1268/'S. ENERGÍA'!H1267-1</f>
        <v>0.0001504861032</v>
      </c>
      <c r="AB1267" s="1">
        <f>'S. ENERGÍA'!J1268/'S. ENERGÍA'!J1267-1</f>
        <v>-0.01578947368</v>
      </c>
      <c r="AC1267" s="1">
        <f>'S. ENERGÍA'!L1268/'S. ENERGÍA'!L1267-1</f>
        <v>0.001221001221</v>
      </c>
      <c r="AD1267" s="1">
        <f>'S. ENERGÍA'!N1268/'S. ENERGÍA'!N1267-1</f>
        <v>-0.004508372692</v>
      </c>
      <c r="AE1267" s="1">
        <f>'S. ENERGÍA'!P1268/'S. ENERGÍA'!P1267-1</f>
        <v>-0.02920962199</v>
      </c>
      <c r="AF1267" s="1">
        <f>'S. ENERGÍA'!R1268/'S. ENERGÍA'!R1267-1</f>
        <v>-0.01344086022</v>
      </c>
      <c r="AG1267" s="1">
        <f>'S. ENERGÍA'!T1268/'S. ENERGÍA'!T1267-1</f>
        <v>-0.01933216169</v>
      </c>
      <c r="AH1267" s="1">
        <f>SUMPRODUCT(X1267:AG1267,'Ponderaciones e Índices.'!$A$12:$J$12)</f>
        <v>-0.01068530867</v>
      </c>
    </row>
    <row r="1268">
      <c r="A1268" s="1">
        <f>S.FINANCIERO!A1269</f>
        <v>43770</v>
      </c>
      <c r="B1268" s="1">
        <f>S.FINANCIERO!B1269/S.FINANCIERO!B1268-1</f>
        <v>0.003859186747</v>
      </c>
      <c r="C1268" s="1">
        <f>S.FINANCIERO!D1269/S.FINANCIERO!D1268-1</f>
        <v>0.001728493551</v>
      </c>
      <c r="D1268" s="1">
        <f>S.FINANCIERO!F1269/S.FINANCIERO!F1268-1</f>
        <v>0.00441025641</v>
      </c>
      <c r="E1268" s="1">
        <f>S.FINANCIERO!H1269/S.FINANCIERO!H1268-1</f>
        <v>0.003441885094</v>
      </c>
      <c r="F1268" s="1">
        <f>S.FINANCIERO!J1269/S.FINANCIERO!J1268-1</f>
        <v>0.005698513044</v>
      </c>
      <c r="G1268" s="1">
        <f>S.FINANCIERO!L1269/S.FINANCIERO!L1268-1</f>
        <v>0.003381358424</v>
      </c>
      <c r="H1268" s="1">
        <f>S.FINANCIERO!N1269/S.FINANCIERO!N1268-1</f>
        <v>0.009611249347</v>
      </c>
      <c r="I1268" s="1">
        <f>S.FINANCIERO!P1269/S.FINANCIERO!P1268-1</f>
        <v>0.01182225846</v>
      </c>
      <c r="J1268" s="1">
        <f>S.FINANCIERO!R1269/S.FINANCIERO!R1268-1</f>
        <v>0.0008461668641</v>
      </c>
      <c r="K1268" s="1">
        <f>S.FINANCIERO!T1269/S.FINANCIERO!T1268-1</f>
        <v>0.00218545114</v>
      </c>
      <c r="L1268" s="1">
        <f>SUMPRODUCT(B1268:K1268, 'Ponderaciones e Índices.'!$A$4:$J$4)</f>
        <v>0.00525034625</v>
      </c>
      <c r="M1268" s="1">
        <f>'S. MATERIALES'!B1269/'S. MATERIALES'!B1268-1</f>
        <v>-0.02316433566</v>
      </c>
      <c r="N1268" s="3">
        <f>'S. MATERIALES'!D1269/'S. MATERIALES'!D1268-1</f>
        <v>-0.02050648548</v>
      </c>
      <c r="O1268" s="1">
        <f>'S. MATERIALES'!F1269/'S. MATERIALES'!F1268-1</f>
        <v>0.005062378116</v>
      </c>
      <c r="P1268" s="1">
        <f>'S. MATERIALES'!H1269/'S. MATERIALES'!H1268-1</f>
        <v>-0.007313109426</v>
      </c>
      <c r="Q1268" s="1">
        <f>'S. MATERIALES'!J1269/'S. MATERIALES'!J1268-1</f>
        <v>-0.007668231612</v>
      </c>
      <c r="R1268" s="1">
        <f>'S. MATERIALES'!L1269/'S. MATERIALES'!L1268-1</f>
        <v>0.01777137368</v>
      </c>
      <c r="S1268" s="1">
        <f>'S. MATERIALES'!N1269/'S. MATERIALES'!N1268-1</f>
        <v>-0.00625</v>
      </c>
      <c r="T1268" s="1">
        <f>'S. MATERIALES'!P1269/'S. MATERIALES'!P1268-1</f>
        <v>0.0539083558</v>
      </c>
      <c r="U1268" s="1">
        <f>'S. MATERIALES'!R1269/'S. MATERIALES'!R1268-1</f>
        <v>0.03759398496</v>
      </c>
      <c r="V1268" s="1">
        <f>'S. MATERIALES'!T1269/'S. MATERIALES'!T1268-1</f>
        <v>0.0008940545373</v>
      </c>
      <c r="W1268" s="1">
        <f>SUMPRODUCT(M1268:V1268,'Ponderaciones e Índices.'!$A$8:$J$8)</f>
        <v>0.01164024483</v>
      </c>
      <c r="X1268" s="1">
        <f>'S. ENERGÍA'!B1269/'S. ENERGÍA'!B1268-1</f>
        <v>0.03753830439</v>
      </c>
      <c r="Y1268" s="1">
        <f>'S. ENERGÍA'!D1269/'S. ENERGÍA'!D1268-1</f>
        <v>0.02619692864</v>
      </c>
      <c r="Z1268" s="1">
        <f>'S. ENERGÍA'!F1269/'S. ENERGÍA'!F1268-1</f>
        <v>0.01000625391</v>
      </c>
      <c r="AA1268" s="1">
        <f>'S. ENERGÍA'!H1269/'S. ENERGÍA'!H1268-1</f>
        <v>0.01189984094</v>
      </c>
      <c r="AB1268" s="1">
        <f>'S. ENERGÍA'!J1269/'S. ENERGÍA'!J1268-1</f>
        <v>0.01960784314</v>
      </c>
      <c r="AC1268" s="1">
        <f>'S. ENERGÍA'!L1269/'S. ENERGÍA'!L1268-1</f>
        <v>0.008536585366</v>
      </c>
      <c r="AD1268" s="1">
        <f>'S. ENERGÍA'!N1269/'S. ENERGÍA'!N1268-1</f>
        <v>-0.002803536769</v>
      </c>
      <c r="AE1268" s="1">
        <f>'S. ENERGÍA'!P1269/'S. ENERGÍA'!P1268-1</f>
        <v>0.02920353982</v>
      </c>
      <c r="AF1268" s="1">
        <f>'S. ENERGÍA'!R1269/'S. ENERGÍA'!R1268-1</f>
        <v>0.05177111717</v>
      </c>
      <c r="AG1268" s="1">
        <f>'S. ENERGÍA'!T1269/'S. ENERGÍA'!T1268-1</f>
        <v>0.04838709677</v>
      </c>
      <c r="AH1268" s="1">
        <f>SUMPRODUCT(X1268:AG1268,'Ponderaciones e Índices.'!$A$12:$J$12)</f>
        <v>0.02788192923</v>
      </c>
    </row>
    <row r="1269">
      <c r="A1269" s="1">
        <f>S.FINANCIERO!A1270</f>
        <v>43773</v>
      </c>
      <c r="B1269" s="1">
        <f>S.FINANCIERO!B1270/S.FINANCIERO!B1269-1</f>
        <v>0.006844819503</v>
      </c>
      <c r="C1269" s="1">
        <f>S.FINANCIERO!D1270/S.FINANCIERO!D1269-1</f>
        <v>0.00915848155</v>
      </c>
      <c r="D1269" s="1">
        <f>S.FINANCIERO!F1270/S.FINANCIERO!F1269-1</f>
        <v>0.005105687736</v>
      </c>
      <c r="E1269" s="1">
        <f>S.FINANCIERO!H1270/S.FINANCIERO!H1269-1</f>
        <v>0.005540897098</v>
      </c>
      <c r="F1269" s="1">
        <f>S.FINANCIERO!J1270/S.FINANCIERO!J1269-1</f>
        <v>0.005046480744</v>
      </c>
      <c r="G1269" s="1">
        <f>S.FINANCIERO!L1270/S.FINANCIERO!L1269-1</f>
        <v>0</v>
      </c>
      <c r="H1269" s="1">
        <f>S.FINANCIERO!N1270/S.FINANCIERO!N1269-1</f>
        <v>0.006256489444</v>
      </c>
      <c r="I1269" s="1">
        <f>S.FINANCIERO!P1270/S.FINANCIERO!P1269-1</f>
        <v>0.01208702659</v>
      </c>
      <c r="J1269" s="1">
        <f>S.FINANCIERO!R1270/S.FINANCIERO!R1269-1</f>
        <v>0.009469056476</v>
      </c>
      <c r="K1269" s="1">
        <f>S.FINANCIERO!T1270/S.FINANCIERO!T1269-1</f>
        <v>0.007165109034</v>
      </c>
      <c r="L1269" s="1">
        <f>SUMPRODUCT(B1269:K1269, 'Ponderaciones e Índices.'!$A$4:$J$4)</f>
        <v>0.007134913126</v>
      </c>
      <c r="M1269" s="1">
        <f>'S. MATERIALES'!B1270/'S. MATERIALES'!B1269-1</f>
        <v>-0.0192393736</v>
      </c>
      <c r="N1269" s="3">
        <f>'S. MATERIALES'!D1270/'S. MATERIALES'!D1269-1</f>
        <v>-0.01109849918</v>
      </c>
      <c r="O1269" s="1">
        <f>'S. MATERIALES'!F1270/'S. MATERIALES'!F1269-1</f>
        <v>-0.0289587348</v>
      </c>
      <c r="P1269" s="1">
        <f>'S. MATERIALES'!H1270/'S. MATERIALES'!H1269-1</f>
        <v>-0.03874488404</v>
      </c>
      <c r="Q1269" s="1">
        <f>'S. MATERIALES'!J1270/'S. MATERIALES'!J1269-1</f>
        <v>0.002996372812</v>
      </c>
      <c r="R1269" s="1">
        <f>'S. MATERIALES'!L1270/'S. MATERIALES'!L1269-1</f>
        <v>0.01793298726</v>
      </c>
      <c r="S1269" s="1">
        <f>'S. MATERIALES'!N1270/'S. MATERIALES'!N1269-1</f>
        <v>-0.01100628931</v>
      </c>
      <c r="T1269" s="1">
        <f>'S. MATERIALES'!P1270/'S. MATERIALES'!P1269-1</f>
        <v>0.06649616368</v>
      </c>
      <c r="U1269" s="1">
        <f>'S. MATERIALES'!R1270/'S. MATERIALES'!R1269-1</f>
        <v>0.01594202899</v>
      </c>
      <c r="V1269" s="1">
        <f>'S. MATERIALES'!T1270/'S. MATERIALES'!T1269-1</f>
        <v>-0.01786511836</v>
      </c>
      <c r="W1269" s="1">
        <f>SUMPRODUCT(M1269:V1269,'Ponderaciones e Índices.'!$A$8:$J$8)</f>
        <v>0.00685472916</v>
      </c>
      <c r="X1269" s="1">
        <f>'S. ENERGÍA'!B1270/'S. ENERGÍA'!B1269-1</f>
        <v>0.01649027812</v>
      </c>
      <c r="Y1269" s="1">
        <f>'S. ENERGÍA'!D1270/'S. ENERGÍA'!D1269-1</f>
        <v>0.02494131455</v>
      </c>
      <c r="Z1269" s="1">
        <f>'S. ENERGÍA'!F1270/'S. ENERGÍA'!F1269-1</f>
        <v>0.0006191950464</v>
      </c>
      <c r="AA1269" s="1">
        <f>'S. ENERGÍA'!H1270/'S. ENERGÍA'!H1269-1</f>
        <v>-0.00729417724</v>
      </c>
      <c r="AB1269" s="1">
        <f>'S. ENERGÍA'!J1270/'S. ENERGÍA'!J1269-1</f>
        <v>0.0236013986</v>
      </c>
      <c r="AC1269" s="1">
        <f>'S. ENERGÍA'!L1270/'S. ENERGÍA'!L1269-1</f>
        <v>0.02055622733</v>
      </c>
      <c r="AD1269" s="1">
        <f>'S. ENERGÍA'!N1270/'S. ENERGÍA'!N1269-1</f>
        <v>0.01102941176</v>
      </c>
      <c r="AE1269" s="1">
        <f>'S. ENERGÍA'!P1270/'S. ENERGÍA'!P1269-1</f>
        <v>0.06190885641</v>
      </c>
      <c r="AF1269" s="1">
        <f>'S. ENERGÍA'!R1270/'S. ENERGÍA'!R1269-1</f>
        <v>0.04922279793</v>
      </c>
      <c r="AG1269" s="1">
        <f>'S. ENERGÍA'!T1270/'S. ENERGÍA'!T1269-1</f>
        <v>0.06837606838</v>
      </c>
      <c r="AH1269" s="1">
        <f>SUMPRODUCT(X1269:AG1269,'Ponderaciones e Índices.'!$A$12:$J$12)</f>
        <v>0.02522364949</v>
      </c>
    </row>
    <row r="1270">
      <c r="A1270" s="1">
        <f>S.FINANCIERO!A1271</f>
        <v>43774</v>
      </c>
      <c r="B1270" s="1">
        <f>S.FINANCIERO!B1271/S.FINANCIERO!B1270-1</f>
        <v>0.004842615012</v>
      </c>
      <c r="C1270" s="1">
        <f>S.FINANCIERO!D1271/S.FINANCIERO!D1270-1</f>
        <v>-0.001841378403</v>
      </c>
      <c r="D1270" s="1">
        <f>S.FINANCIERO!F1271/S.FINANCIERO!F1270-1</f>
        <v>0.007924413289</v>
      </c>
      <c r="E1270" s="1">
        <f>S.FINANCIERO!H1271/S.FINANCIERO!H1270-1</f>
        <v>0.002099186565</v>
      </c>
      <c r="F1270" s="1">
        <f>S.FINANCIERO!J1271/S.FINANCIERO!J1270-1</f>
        <v>0.006694855532</v>
      </c>
      <c r="G1270" s="1">
        <f>S.FINANCIERO!L1271/S.FINANCIERO!L1270-1</f>
        <v>0.004542124542</v>
      </c>
      <c r="H1270" s="1">
        <f>S.FINANCIERO!N1271/S.FINANCIERO!N1270-1</f>
        <v>-0.004323964743</v>
      </c>
      <c r="I1270" s="1">
        <f>S.FINANCIERO!P1271/S.FINANCIERO!P1270-1</f>
        <v>0.005175159236</v>
      </c>
      <c r="J1270" s="1">
        <f>S.FINANCIERO!R1271/S.FINANCIERO!R1270-1</f>
        <v>0.005862646566</v>
      </c>
      <c r="K1270" s="1">
        <f>S.FINANCIERO!T1271/S.FINANCIERO!T1270-1</f>
        <v>0.002474481905</v>
      </c>
      <c r="L1270" s="1">
        <f>SUMPRODUCT(B1270:K1270, 'Ponderaciones e Índices.'!$A$4:$J$4)</f>
        <v>0.002896616335</v>
      </c>
      <c r="M1270" s="1">
        <f>'S. MATERIALES'!B1271/'S. MATERIALES'!B1270-1</f>
        <v>-0.006386861314</v>
      </c>
      <c r="N1270" s="3">
        <f>'S. MATERIALES'!D1271/'S. MATERIALES'!D1270-1</f>
        <v>-0.008927432725</v>
      </c>
      <c r="O1270" s="1">
        <f>'S. MATERIALES'!F1271/'S. MATERIALES'!F1270-1</f>
        <v>-0.02983603865</v>
      </c>
      <c r="P1270" s="1">
        <f>'S. MATERIALES'!H1271/'S. MATERIALES'!H1270-1</f>
        <v>0.00482543287</v>
      </c>
      <c r="Q1270" s="1">
        <f>'S. MATERIALES'!J1271/'S. MATERIALES'!J1270-1</f>
        <v>-0.009040880503</v>
      </c>
      <c r="R1270" s="1">
        <f>'S. MATERIALES'!L1271/'S. MATERIALES'!L1270-1</f>
        <v>0.05795085767</v>
      </c>
      <c r="S1270" s="1">
        <f>'S. MATERIALES'!N1271/'S. MATERIALES'!N1270-1</f>
        <v>0.001589825119</v>
      </c>
      <c r="T1270" s="1">
        <f>'S. MATERIALES'!P1271/'S. MATERIALES'!P1270-1</f>
        <v>0.03117505995</v>
      </c>
      <c r="U1270" s="1">
        <f>'S. MATERIALES'!R1271/'S. MATERIALES'!R1270-1</f>
        <v>0.06990014265</v>
      </c>
      <c r="V1270" s="1">
        <f>'S. MATERIALES'!T1271/'S. MATERIALES'!T1270-1</f>
        <v>-0.007730786721</v>
      </c>
      <c r="W1270" s="1">
        <f>SUMPRODUCT(M1270:V1270,'Ponderaciones e Índices.'!$A$8:$J$8)</f>
        <v>0.0258517944</v>
      </c>
      <c r="X1270" s="1">
        <f>'S. ENERGÍA'!B1271/'S. ENERGÍA'!B1270-1</f>
        <v>0.007021791768</v>
      </c>
      <c r="Y1270" s="1">
        <f>'S. ENERGÍA'!D1271/'S. ENERGÍA'!D1270-1</f>
        <v>-0.002290294875</v>
      </c>
      <c r="Z1270" s="1">
        <f>'S. ENERGÍA'!F1271/'S. ENERGÍA'!F1270-1</f>
        <v>0.002475247525</v>
      </c>
      <c r="AA1270" s="1">
        <f>'S. ENERGÍA'!H1271/'S. ENERGÍA'!H1270-1</f>
        <v>-0.01784271091</v>
      </c>
      <c r="AB1270" s="1">
        <f>'S. ENERGÍA'!J1271/'S. ENERGÍA'!J1270-1</f>
        <v>0.01793339026</v>
      </c>
      <c r="AC1270" s="1">
        <f>'S. ENERGÍA'!L1271/'S. ENERGÍA'!L1270-1</f>
        <v>0.03199052133</v>
      </c>
      <c r="AD1270" s="1">
        <f>'S. ENERGÍA'!N1271/'S. ENERGÍA'!N1270-1</f>
        <v>-0.001069518717</v>
      </c>
      <c r="AE1270" s="1">
        <f>'S. ENERGÍA'!P1271/'S. ENERGÍA'!P1270-1</f>
        <v>0.02429149798</v>
      </c>
      <c r="AF1270" s="1">
        <f>'S. ENERGÍA'!R1271/'S. ENERGÍA'!R1270-1</f>
        <v>0.01975308642</v>
      </c>
      <c r="AG1270" s="1">
        <f>'S. ENERGÍA'!T1271/'S. ENERGÍA'!T1270-1</f>
        <v>-0.0144</v>
      </c>
      <c r="AH1270" s="1">
        <f>SUMPRODUCT(X1270:AG1270,'Ponderaciones e Índices.'!$A$12:$J$12)</f>
        <v>0.004236458874</v>
      </c>
    </row>
    <row r="1271">
      <c r="A1271" s="1">
        <f>S.FINANCIERO!A1272</f>
        <v>43775</v>
      </c>
      <c r="B1271" s="1">
        <f>S.FINANCIERO!B1272/S.FINANCIERO!B1271-1</f>
        <v>0.001853568119</v>
      </c>
      <c r="C1271" s="1">
        <f>S.FINANCIERO!D1272/S.FINANCIERO!D1271-1</f>
        <v>0.004216629332</v>
      </c>
      <c r="D1271" s="1">
        <f>S.FINANCIERO!F1272/S.FINANCIERO!F1271-1</f>
        <v>0.003326277593</v>
      </c>
      <c r="E1271" s="1">
        <f>S.FINANCIERO!H1272/S.FINANCIERO!H1271-1</f>
        <v>0.001178318932</v>
      </c>
      <c r="F1271" s="1">
        <f>S.FINANCIERO!J1272/S.FINANCIERO!J1271-1</f>
        <v>0.004112705635</v>
      </c>
      <c r="G1271" s="1">
        <f>S.FINANCIERO!L1272/S.FINANCIERO!L1271-1</f>
        <v>0.001166861144</v>
      </c>
      <c r="H1271" s="1">
        <f>S.FINANCIERO!N1272/S.FINANCIERO!N1271-1</f>
        <v>0.006650773646</v>
      </c>
      <c r="I1271" s="1">
        <f>S.FINANCIERO!P1272/S.FINANCIERO!P1271-1</f>
        <v>0.008712871287</v>
      </c>
      <c r="J1271" s="1">
        <f>S.FINANCIERO!R1272/S.FINANCIERO!R1271-1</f>
        <v>0.0101582015</v>
      </c>
      <c r="K1271" s="1">
        <f>S.FINANCIERO!T1272/S.FINANCIERO!T1271-1</f>
        <v>0.01141622956</v>
      </c>
      <c r="L1271" s="1">
        <f>SUMPRODUCT(B1271:K1271, 'Ponderaciones e Índices.'!$A$4:$J$4)</f>
        <v>0.004646750166</v>
      </c>
      <c r="M1271" s="1">
        <f>'S. MATERIALES'!B1272/'S. MATERIALES'!B1271-1</f>
        <v>0.02433425161</v>
      </c>
      <c r="N1271" s="3">
        <f>'S. MATERIALES'!D1272/'S. MATERIALES'!D1271-1</f>
        <v>0.009136533265</v>
      </c>
      <c r="O1271" s="1">
        <f>'S. MATERIALES'!F1272/'S. MATERIALES'!F1271-1</f>
        <v>0.01203340575</v>
      </c>
      <c r="P1271" s="1">
        <f>'S. MATERIALES'!H1272/'S. MATERIALES'!H1271-1</f>
        <v>0.007062146893</v>
      </c>
      <c r="Q1271" s="1">
        <f>'S. MATERIALES'!J1272/'S. MATERIALES'!J1271-1</f>
        <v>0.01388337961</v>
      </c>
      <c r="R1271" s="1">
        <f>'S. MATERIALES'!L1272/'S. MATERIALES'!L1271-1</f>
        <v>-0.02541630149</v>
      </c>
      <c r="S1271" s="1">
        <f>'S. MATERIALES'!N1272/'S. MATERIALES'!N1271-1</f>
        <v>0.007936507937</v>
      </c>
      <c r="T1271" s="1">
        <f>'S. MATERIALES'!P1272/'S. MATERIALES'!P1271-1</f>
        <v>-0.0503875969</v>
      </c>
      <c r="U1271" s="1">
        <f>'S. MATERIALES'!R1272/'S. MATERIALES'!R1271-1</f>
        <v>-0.02266666667</v>
      </c>
      <c r="V1271" s="1">
        <f>'S. MATERIALES'!T1272/'S. MATERIALES'!T1271-1</f>
        <v>0.01512373969</v>
      </c>
      <c r="W1271" s="1">
        <f>SUMPRODUCT(M1271:V1271,'Ponderaciones e Índices.'!$A$8:$J$8)</f>
        <v>-0.008352901144</v>
      </c>
      <c r="X1271" s="1">
        <f>'S. ENERGÍA'!B1272/'S. ENERGÍA'!B1271-1</f>
        <v>-0.01130079346</v>
      </c>
      <c r="Y1271" s="1">
        <f>'S. ENERGÍA'!D1272/'S. ENERGÍA'!D1271-1</f>
        <v>-0.02037302726</v>
      </c>
      <c r="Z1271" s="1">
        <f>'S. ENERGÍA'!F1272/'S. ENERGÍA'!F1271-1</f>
        <v>0.001234567901</v>
      </c>
      <c r="AA1271" s="1">
        <f>'S. ENERGÍA'!H1272/'S. ENERGÍA'!H1271-1</f>
        <v>0.013434089</v>
      </c>
      <c r="AB1271" s="1">
        <f>'S. ENERGÍA'!J1272/'S. ENERGÍA'!J1271-1</f>
        <v>-0.02432885906</v>
      </c>
      <c r="AC1271" s="1">
        <f>'S. ENERGÍA'!L1272/'S. ENERGÍA'!L1271-1</f>
        <v>0.0002870264064</v>
      </c>
      <c r="AD1271" s="1">
        <f>'S. ENERGÍA'!N1272/'S. ENERGÍA'!N1271-1</f>
        <v>0.004068522484</v>
      </c>
      <c r="AE1271" s="1">
        <f>'S. ENERGÍA'!P1272/'S. ENERGÍA'!P1271-1</f>
        <v>-0.03162055336</v>
      </c>
      <c r="AF1271" s="1">
        <f>'S. ENERGÍA'!R1272/'S. ENERGÍA'!R1271-1</f>
        <v>-0.01937046005</v>
      </c>
      <c r="AG1271" s="1">
        <f>'S. ENERGÍA'!T1272/'S. ENERGÍA'!T1271-1</f>
        <v>-0.00487012987</v>
      </c>
      <c r="AH1271" s="1">
        <f>SUMPRODUCT(X1271:AG1271,'Ponderaciones e Índices.'!$A$12:$J$12)</f>
        <v>-0.01335791677</v>
      </c>
    </row>
    <row r="1272">
      <c r="A1272" s="1">
        <f>S.FINANCIERO!A1273</f>
        <v>43776</v>
      </c>
      <c r="B1272" s="1">
        <f>S.FINANCIERO!B1273/S.FINANCIERO!B1272-1</f>
        <v>0.003330249769</v>
      </c>
      <c r="C1272" s="1">
        <f>S.FINANCIERO!D1273/S.FINANCIERO!D1272-1</f>
        <v>0.001705812885</v>
      </c>
      <c r="D1272" s="1">
        <f>S.FINANCIERO!F1273/S.FINANCIERO!F1272-1</f>
        <v>0.009845288326</v>
      </c>
      <c r="E1272" s="1">
        <f>S.FINANCIERO!H1273/S.FINANCIERO!H1272-1</f>
        <v>-0.0006538511835</v>
      </c>
      <c r="F1272" s="1">
        <f>S.FINANCIERO!J1273/S.FINANCIERO!J1272-1</f>
        <v>0.002004357298</v>
      </c>
      <c r="G1272" s="1">
        <f>S.FINANCIERO!L1273/S.FINANCIERO!L1272-1</f>
        <v>0.005099067599</v>
      </c>
      <c r="H1272" s="1">
        <f>S.FINANCIERO!N1273/S.FINANCIERO!N1272-1</f>
        <v>0.004585564522</v>
      </c>
      <c r="I1272" s="1">
        <f>S.FINANCIERO!P1273/S.FINANCIERO!P1272-1</f>
        <v>0.01217118178</v>
      </c>
      <c r="J1272" s="1">
        <f>S.FINANCIERO!R1273/S.FINANCIERO!R1272-1</f>
        <v>0.005275304979</v>
      </c>
      <c r="K1272" s="1">
        <f>S.FINANCIERO!T1273/S.FINANCIERO!T1272-1</f>
        <v>-0.0003050640635</v>
      </c>
      <c r="L1272" s="1">
        <f>SUMPRODUCT(B1272:K1272, 'Ponderaciones e Índices.'!$A$4:$J$4)</f>
        <v>0.004450300959</v>
      </c>
      <c r="M1272" s="1">
        <f>'S. MATERIALES'!B1273/'S. MATERIALES'!B1272-1</f>
        <v>-0.03361721201</v>
      </c>
      <c r="N1272" s="3">
        <f>'S. MATERIALES'!D1273/'S. MATERIALES'!D1272-1</f>
        <v>-0.01772507014</v>
      </c>
      <c r="O1272" s="1">
        <f>'S. MATERIALES'!F1273/'S. MATERIALES'!F1272-1</f>
        <v>-0.01849760939</v>
      </c>
      <c r="P1272" s="1">
        <f>'S. MATERIALES'!H1273/'S. MATERIALES'!H1272-1</f>
        <v>-0.0221598878</v>
      </c>
      <c r="Q1272" s="1">
        <f>'S. MATERIALES'!J1273/'S. MATERIALES'!J1272-1</f>
        <v>-0.007668231612</v>
      </c>
      <c r="R1272" s="1">
        <f>'S. MATERIALES'!L1273/'S. MATERIALES'!L1272-1</f>
        <v>0.02248201439</v>
      </c>
      <c r="S1272" s="1">
        <f>'S. MATERIALES'!N1273/'S. MATERIALES'!N1272-1</f>
        <v>-0.125984252</v>
      </c>
      <c r="T1272" s="1">
        <f>'S. MATERIALES'!P1273/'S. MATERIALES'!P1272-1</f>
        <v>0.04244897959</v>
      </c>
      <c r="U1272" s="1">
        <f>'S. MATERIALES'!R1273/'S. MATERIALES'!R1272-1</f>
        <v>0.02455661664</v>
      </c>
      <c r="V1272" s="1">
        <f>'S. MATERIALES'!T1273/'S. MATERIALES'!T1272-1</f>
        <v>0.03521444695</v>
      </c>
      <c r="W1272" s="1">
        <f>SUMPRODUCT(M1272:V1272,'Ponderaciones e Índices.'!$A$8:$J$8)</f>
        <v>-0.0134530123</v>
      </c>
      <c r="X1272" s="1">
        <f>'S. ENERGÍA'!B1273/'S. ENERGÍA'!B1272-1</f>
        <v>0.03258754864</v>
      </c>
      <c r="Y1272" s="1">
        <f>'S. ENERGÍA'!D1273/'S. ENERGÍA'!D1272-1</f>
        <v>0.0647334505</v>
      </c>
      <c r="Z1272" s="1">
        <f>'S. ENERGÍA'!F1273/'S. ENERGÍA'!F1272-1</f>
        <v>-0.003288121661</v>
      </c>
      <c r="AA1272" s="1">
        <f>'S. ENERGÍA'!H1273/'S. ENERGÍA'!H1272-1</f>
        <v>-0.01250357611</v>
      </c>
      <c r="AB1272" s="1">
        <f>'S. ENERGÍA'!J1273/'S. ENERGÍA'!J1272-1</f>
        <v>0.04213241617</v>
      </c>
      <c r="AC1272" s="1">
        <f>'S. ENERGÍA'!L1273/'S. ENERGÍA'!L1272-1</f>
        <v>0.01463414634</v>
      </c>
      <c r="AD1272" s="1">
        <f>'S. ENERGÍA'!N1273/'S. ENERGÍA'!N1272-1</f>
        <v>-0.004691831947</v>
      </c>
      <c r="AE1272" s="1">
        <f>'S. ENERGÍA'!P1273/'S. ENERGÍA'!P1272-1</f>
        <v>0.03183673469</v>
      </c>
      <c r="AF1272" s="1">
        <f>'S. ENERGÍA'!R1273/'S. ENERGÍA'!R1272-1</f>
        <v>0.03703703704</v>
      </c>
      <c r="AG1272" s="1">
        <f>'S. ENERGÍA'!T1273/'S. ENERGÍA'!T1272-1</f>
        <v>0.05546492659</v>
      </c>
      <c r="AH1272" s="1">
        <f>SUMPRODUCT(X1272:AG1272,'Ponderaciones e Índices.'!$A$12:$J$12)</f>
        <v>0.03891941993</v>
      </c>
    </row>
    <row r="1273">
      <c r="A1273" s="1">
        <f>S.FINANCIERO!A1274</f>
        <v>43777</v>
      </c>
      <c r="B1273" s="1">
        <f>S.FINANCIERO!B1274/S.FINANCIERO!B1273-1</f>
        <v>-0.0001843997787</v>
      </c>
      <c r="C1273" s="1">
        <f>S.FINANCIERO!D1274/S.FINANCIERO!D1273-1</f>
        <v>0.002750851454</v>
      </c>
      <c r="D1273" s="1">
        <f>S.FINANCIERO!F1274/S.FINANCIERO!F1273-1</f>
        <v>0.00159172304</v>
      </c>
      <c r="E1273" s="1">
        <f>S.FINANCIERO!H1274/S.FINANCIERO!H1273-1</f>
        <v>0.001046846375</v>
      </c>
      <c r="F1273" s="1">
        <f>S.FINANCIERO!J1274/S.FINANCIERO!J1273-1</f>
        <v>0</v>
      </c>
      <c r="G1273" s="1">
        <f>S.FINANCIERO!L1274/S.FINANCIERO!L1273-1</f>
        <v>0.005797941731</v>
      </c>
      <c r="H1273" s="1">
        <f>S.FINANCIERO!N1274/S.FINANCIERO!N1273-1</f>
        <v>0.001204973048</v>
      </c>
      <c r="I1273" s="1">
        <f>S.FINANCIERO!P1274/S.FINANCIERO!P1273-1</f>
        <v>0.01357641583</v>
      </c>
      <c r="J1273" s="1">
        <f>S.FINANCIERO!R1274/S.FINANCIERO!R1273-1</f>
        <v>0.00344375205</v>
      </c>
      <c r="K1273" s="1">
        <f>S.FINANCIERO!T1274/S.FINANCIERO!T1273-1</f>
        <v>-0.001830942936</v>
      </c>
      <c r="L1273" s="1">
        <f>SUMPRODUCT(B1273:K1273, 'Ponderaciones e Índices.'!$A$4:$J$4)</f>
        <v>0.003349700759</v>
      </c>
      <c r="M1273" s="1">
        <f>'S. MATERIALES'!B1274/'S. MATERIALES'!B1273-1</f>
        <v>0.002782931354</v>
      </c>
      <c r="N1273" s="3">
        <f>'S. MATERIALES'!D1274/'S. MATERIALES'!D1273-1</f>
        <v>-0.009736466312</v>
      </c>
      <c r="O1273" s="1">
        <f>'S. MATERIALES'!F1274/'S. MATERIALES'!F1273-1</f>
        <v>-0.002684201557</v>
      </c>
      <c r="P1273" s="1">
        <f>'S. MATERIALES'!H1274/'S. MATERIALES'!H1273-1</f>
        <v>-0.002581755594</v>
      </c>
      <c r="Q1273" s="1">
        <f>'S. MATERIALES'!J1274/'S. MATERIALES'!J1273-1</f>
        <v>-0.002365557483</v>
      </c>
      <c r="R1273" s="1">
        <f>'S. MATERIALES'!L1274/'S. MATERIALES'!L1273-1</f>
        <v>-0.0127528584</v>
      </c>
      <c r="S1273" s="1">
        <f>'S. MATERIALES'!N1274/'S. MATERIALES'!N1273-1</f>
        <v>-0.005405405405</v>
      </c>
      <c r="T1273" s="1">
        <f>'S. MATERIALES'!P1274/'S. MATERIALES'!P1273-1</f>
        <v>-0.0125293657</v>
      </c>
      <c r="U1273" s="1">
        <f>'S. MATERIALES'!R1274/'S. MATERIALES'!R1273-1</f>
        <v>0.005326231691</v>
      </c>
      <c r="V1273" s="1">
        <f>'S. MATERIALES'!T1274/'S. MATERIALES'!T1273-1</f>
        <v>0.01308329699</v>
      </c>
      <c r="W1273" s="1">
        <f>SUMPRODUCT(M1273:V1273,'Ponderaciones e Índices.'!$A$8:$J$8)</f>
        <v>-0.003080590556</v>
      </c>
      <c r="X1273" s="1">
        <f>'S. ENERGÍA'!B1274/'S. ENERGÍA'!B1273-1</f>
        <v>0.004710315591</v>
      </c>
      <c r="Y1273" s="1">
        <f>'S. ENERGÍA'!D1274/'S. ENERGÍA'!D1273-1</f>
        <v>0.01623108666</v>
      </c>
      <c r="Z1273" s="1">
        <f>'S. ENERGÍA'!F1274/'S. ENERGÍA'!F1273-1</f>
        <v>0.02164948454</v>
      </c>
      <c r="AA1273" s="1">
        <f>'S. ENERGÍA'!H1274/'S. ENERGÍA'!H1273-1</f>
        <v>0.01433987668</v>
      </c>
      <c r="AB1273" s="1">
        <f>'S. ENERGÍA'!J1274/'S. ENERGÍA'!J1273-1</f>
        <v>-0.0008250825083</v>
      </c>
      <c r="AC1273" s="1">
        <f>'S. ENERGÍA'!L1274/'S. ENERGÍA'!L1273-1</f>
        <v>-0.001414027149</v>
      </c>
      <c r="AD1273" s="1">
        <f>'S. ENERGÍA'!N1274/'S. ENERGÍA'!N1273-1</f>
        <v>0.007285193915</v>
      </c>
      <c r="AE1273" s="1">
        <f>'S. ENERGÍA'!P1274/'S. ENERGÍA'!P1273-1</f>
        <v>0.01186708861</v>
      </c>
      <c r="AF1273" s="1">
        <f>'S. ENERGÍA'!R1274/'S. ENERGÍA'!R1273-1</f>
        <v>0</v>
      </c>
      <c r="AG1273" s="1">
        <f>'S. ENERGÍA'!T1274/'S. ENERGÍA'!T1273-1</f>
        <v>0.02627511592</v>
      </c>
      <c r="AH1273" s="1">
        <f>SUMPRODUCT(X1273:AG1273,'Ponderaciones e Índices.'!$A$12:$J$12)</f>
        <v>0.01042796265</v>
      </c>
    </row>
    <row r="1274">
      <c r="A1274" s="1">
        <f>S.FINANCIERO!A1275</f>
        <v>43780</v>
      </c>
      <c r="B1274" s="1">
        <f>S.FINANCIERO!B1275/S.FINANCIERO!B1274-1</f>
        <v>-0.002213205459</v>
      </c>
      <c r="C1274" s="1">
        <f>S.FINANCIERO!D1275/S.FINANCIERO!D1274-1</f>
        <v>0.00182887002</v>
      </c>
      <c r="D1274" s="1">
        <f>S.FINANCIERO!F1275/S.FINANCIERO!F1274-1</f>
        <v>-0.001986491855</v>
      </c>
      <c r="E1274" s="1">
        <f>S.FINANCIERO!H1275/S.FINANCIERO!H1274-1</f>
        <v>0</v>
      </c>
      <c r="F1274" s="1">
        <f>S.FINANCIERO!J1275/S.FINANCIERO!J1274-1</f>
        <v>-0.003913724126</v>
      </c>
      <c r="G1274" s="1">
        <f>S.FINANCIERO!L1275/S.FINANCIERO!L1274-1</f>
        <v>0.001297016861</v>
      </c>
      <c r="H1274" s="1">
        <f>S.FINANCIERO!N1275/S.FINANCIERO!N1274-1</f>
        <v>0.01059175081</v>
      </c>
      <c r="I1274" s="1">
        <f>S.FINANCIERO!P1275/S.FINANCIERO!P1274-1</f>
        <v>-0.002296211251</v>
      </c>
      <c r="J1274" s="1">
        <f>S.FINANCIERO!R1275/S.FINANCIERO!R1274-1</f>
        <v>-0.002778231737</v>
      </c>
      <c r="K1274" s="1">
        <f>S.FINANCIERO!T1275/S.FINANCIERO!T1274-1</f>
        <v>0.004891470498</v>
      </c>
      <c r="L1274" s="1">
        <f>SUMPRODUCT(B1274:K1274, 'Ponderaciones e Índices.'!$A$4:$J$4)</f>
        <v>0.0002177162498</v>
      </c>
      <c r="M1274" s="1">
        <f>'S. MATERIALES'!B1275/'S. MATERIALES'!B1274-1</f>
        <v>0.002312673451</v>
      </c>
      <c r="N1274" s="3">
        <f>'S. MATERIALES'!D1275/'S. MATERIALES'!D1274-1</f>
        <v>0.003277399056</v>
      </c>
      <c r="O1274" s="1">
        <f>'S. MATERIALES'!F1275/'S. MATERIALES'!F1274-1</f>
        <v>-0.03373538584</v>
      </c>
      <c r="P1274" s="1">
        <f>'S. MATERIALES'!H1275/'S. MATERIALES'!H1274-1</f>
        <v>0.002300834052</v>
      </c>
      <c r="Q1274" s="1">
        <f>'S. MATERIALES'!J1275/'S. MATERIALES'!J1274-1</f>
        <v>0.00110654442</v>
      </c>
      <c r="R1274" s="1">
        <f>'S. MATERIALES'!L1275/'S. MATERIALES'!L1274-1</f>
        <v>-0.01247216036</v>
      </c>
      <c r="S1274" s="1">
        <f>'S. MATERIALES'!N1275/'S. MATERIALES'!N1274-1</f>
        <v>-0.009057971014</v>
      </c>
      <c r="T1274" s="1">
        <f>'S. MATERIALES'!P1275/'S. MATERIALES'!P1274-1</f>
        <v>-0.03330689929</v>
      </c>
      <c r="U1274" s="1">
        <f>'S. MATERIALES'!R1275/'S. MATERIALES'!R1274-1</f>
        <v>-0.01721854305</v>
      </c>
      <c r="V1274" s="1">
        <f>'S. MATERIALES'!T1275/'S. MATERIALES'!T1274-1</f>
        <v>0.009470512269</v>
      </c>
      <c r="W1274" s="1">
        <f>SUMPRODUCT(M1274:V1274,'Ponderaciones e Índices.'!$A$8:$J$8)</f>
        <v>-0.01079291533</v>
      </c>
      <c r="X1274" s="1">
        <f>'S. ENERGÍA'!B1275/'S. ENERGÍA'!B1274-1</f>
        <v>-0.003281762775</v>
      </c>
      <c r="Y1274" s="1">
        <f>'S. ENERGÍA'!D1275/'S. ENERGÍA'!D1274-1</f>
        <v>-0.001353546291</v>
      </c>
      <c r="Z1274" s="1">
        <f>'S. ENERGÍA'!F1275/'S. ENERGÍA'!F1274-1</f>
        <v>0.007870837538</v>
      </c>
      <c r="AA1274" s="1">
        <f>'S. ENERGÍA'!H1275/'S. ENERGÍA'!H1274-1</f>
        <v>0.002707570797</v>
      </c>
      <c r="AB1274" s="1">
        <f>'S. ENERGÍA'!J1275/'S. ENERGÍA'!J1274-1</f>
        <v>0.02229562345</v>
      </c>
      <c r="AC1274" s="1">
        <f>'S. ENERGÍA'!L1275/'S. ENERGÍA'!L1274-1</f>
        <v>0.003115264798</v>
      </c>
      <c r="AD1274" s="1">
        <f>'S. ENERGÍA'!N1275/'S. ENERGÍA'!N1274-1</f>
        <v>0.002978089768</v>
      </c>
      <c r="AE1274" s="1">
        <f>'S. ENERGÍA'!P1275/'S. ENERGÍA'!P1274-1</f>
        <v>-0.01485535575</v>
      </c>
      <c r="AF1274" s="1">
        <f>'S. ENERGÍA'!R1275/'S. ENERGÍA'!R1274-1</f>
        <v>0.004761904762</v>
      </c>
      <c r="AG1274" s="1">
        <f>'S. ENERGÍA'!T1275/'S. ENERGÍA'!T1274-1</f>
        <v>-0.009036144578</v>
      </c>
      <c r="AH1274" s="1">
        <f>SUMPRODUCT(X1274:AG1274,'Ponderaciones e Índices.'!$A$12:$J$12)</f>
        <v>0.001885368313</v>
      </c>
    </row>
    <row r="1275">
      <c r="A1275" s="1">
        <f>S.FINANCIERO!A1276</f>
        <v>43781</v>
      </c>
      <c r="B1275" s="1">
        <f>S.FINANCIERO!B1276/S.FINANCIERO!B1275-1</f>
        <v>0.0007393715342</v>
      </c>
      <c r="C1275" s="1">
        <f>S.FINANCIERO!D1276/S.FINANCIERO!D1275-1</f>
        <v>-0.001173555874</v>
      </c>
      <c r="D1275" s="1">
        <f>S.FINANCIERO!F1276/S.FINANCIERO!F1275-1</f>
        <v>0.001194267516</v>
      </c>
      <c r="E1275" s="1">
        <f>S.FINANCIERO!H1276/S.FINANCIERO!H1275-1</f>
        <v>-0.0009150326797</v>
      </c>
      <c r="F1275" s="1">
        <f>S.FINANCIERO!J1276/S.FINANCIERO!J1275-1</f>
        <v>0.000261940103</v>
      </c>
      <c r="G1275" s="1">
        <f>S.FINANCIERO!L1276/S.FINANCIERO!L1275-1</f>
        <v>-0.0004317789292</v>
      </c>
      <c r="H1275" s="1">
        <f>S.FINANCIERO!N1276/S.FINANCIERO!N1275-1</f>
        <v>-0.0003969696745</v>
      </c>
      <c r="I1275" s="1">
        <f>S.FINANCIERO!P1276/S.FINANCIERO!P1275-1</f>
        <v>0.01189106252</v>
      </c>
      <c r="J1275" s="1">
        <f>S.FINANCIERO!R1276/S.FINANCIERO!R1275-1</f>
        <v>-0.0003277613897</v>
      </c>
      <c r="K1275" s="1">
        <f>S.FINANCIERO!T1276/S.FINANCIERO!T1275-1</f>
        <v>0.007909948281</v>
      </c>
      <c r="L1275" s="1">
        <f>SUMPRODUCT(B1275:K1275, 'Ponderaciones e Índices.'!$A$4:$J$4)</f>
        <v>0.001744484486</v>
      </c>
      <c r="M1275" s="1">
        <f>'S. MATERIALES'!B1276/'S. MATERIALES'!B1275-1</f>
        <v>0.003691739732</v>
      </c>
      <c r="N1275" s="3">
        <f>'S. MATERIALES'!D1276/'S. MATERIALES'!D1275-1</f>
        <v>0.005357376192</v>
      </c>
      <c r="O1275" s="1">
        <f>'S. MATERIALES'!F1276/'S. MATERIALES'!F1275-1</f>
        <v>-0.00280012969</v>
      </c>
      <c r="P1275" s="1">
        <f>'S. MATERIALES'!H1276/'S. MATERIALES'!H1275-1</f>
        <v>0.0008608321377</v>
      </c>
      <c r="Q1275" s="1">
        <f>'S. MATERIALES'!J1276/'S. MATERIALES'!J1275-1</f>
        <v>0.02352755408</v>
      </c>
      <c r="R1275" s="1">
        <f>'S. MATERIALES'!L1276/'S. MATERIALES'!L1275-1</f>
        <v>-0.01172755977</v>
      </c>
      <c r="S1275" s="1">
        <f>'S. MATERIALES'!N1276/'S. MATERIALES'!N1275-1</f>
        <v>0.03839122486</v>
      </c>
      <c r="T1275" s="1">
        <f>'S. MATERIALES'!P1276/'S. MATERIALES'!P1275-1</f>
        <v>-0.02296964725</v>
      </c>
      <c r="U1275" s="1">
        <f>'S. MATERIALES'!R1276/'S. MATERIALES'!R1275-1</f>
        <v>-0.009433962264</v>
      </c>
      <c r="V1275" s="1">
        <f>'S. MATERIALES'!T1276/'S. MATERIALES'!T1275-1</f>
        <v>0.005543710021</v>
      </c>
      <c r="W1275" s="1">
        <f>SUMPRODUCT(M1275:V1275,'Ponderaciones e Índices.'!$A$8:$J$8)</f>
        <v>0.0009758104118</v>
      </c>
      <c r="X1275" s="1">
        <f>'S. ENERGÍA'!B1276/'S. ENERGÍA'!B1275-1</f>
        <v>-0.007525870179</v>
      </c>
      <c r="Y1275" s="1">
        <f>'S. ENERGÍA'!D1276/'S. ENERGÍA'!D1275-1</f>
        <v>0.003795066414</v>
      </c>
      <c r="Z1275" s="1">
        <f>'S. ENERGÍA'!F1276/'S. ENERGÍA'!F1275-1</f>
        <v>0.01461754105</v>
      </c>
      <c r="AA1275" s="1">
        <f>'S. ENERGÍA'!H1276/'S. ENERGÍA'!H1275-1</f>
        <v>0.01649957438</v>
      </c>
      <c r="AB1275" s="1">
        <f>'S. ENERGÍA'!J1276/'S. ENERGÍA'!J1275-1</f>
        <v>-0.01292407108</v>
      </c>
      <c r="AC1275" s="1">
        <f>'S. ENERGÍA'!L1276/'S. ENERGÍA'!L1275-1</f>
        <v>-0.03331451158</v>
      </c>
      <c r="AD1275" s="1">
        <f>'S. ENERGÍA'!N1276/'S. ENERGÍA'!N1275-1</f>
        <v>0.004453870626</v>
      </c>
      <c r="AE1275" s="1">
        <f>'S. ENERGÍA'!P1276/'S. ENERGÍA'!P1275-1</f>
        <v>-0.01428571429</v>
      </c>
      <c r="AF1275" s="1">
        <f>'S. ENERGÍA'!R1276/'S. ENERGÍA'!R1275-1</f>
        <v>-0.01184834123</v>
      </c>
      <c r="AG1275" s="1">
        <f>'S. ENERGÍA'!T1276/'S. ENERGÍA'!T1275-1</f>
        <v>-0.01519756839</v>
      </c>
      <c r="AH1275" s="1">
        <f>SUMPRODUCT(X1275:AG1275,'Ponderaciones e Índices.'!$A$12:$J$12)</f>
        <v>-0.002742735086</v>
      </c>
    </row>
    <row r="1276">
      <c r="A1276" s="1">
        <f>S.FINANCIERO!A1277</f>
        <v>43782</v>
      </c>
      <c r="B1276" s="1">
        <f>S.FINANCIERO!B1277/S.FINANCIERO!B1276-1</f>
        <v>-0.0007388252678</v>
      </c>
      <c r="C1276" s="1">
        <f>S.FINANCIERO!D1277/S.FINANCIERO!D1276-1</f>
        <v>-0.003133159269</v>
      </c>
      <c r="D1276" s="1">
        <f>S.FINANCIERO!F1277/S.FINANCIERO!F1276-1</f>
        <v>-0.002783300199</v>
      </c>
      <c r="E1276" s="1">
        <f>S.FINANCIERO!H1277/S.FINANCIERO!H1276-1</f>
        <v>-0.004710192333</v>
      </c>
      <c r="F1276" s="1">
        <f>S.FINANCIERO!J1277/S.FINANCIERO!J1276-1</f>
        <v>-0.002356843575</v>
      </c>
      <c r="G1276" s="1">
        <f>S.FINANCIERO!L1277/S.FINANCIERO!L1276-1</f>
        <v>-0.001151907847</v>
      </c>
      <c r="H1276" s="1">
        <f>S.FINANCIERO!N1277/S.FINANCIERO!N1276-1</f>
        <v>0.002787314195</v>
      </c>
      <c r="I1276" s="1">
        <f>S.FINANCIERO!P1277/S.FINANCIERO!P1276-1</f>
        <v>-0.004548900682</v>
      </c>
      <c r="J1276" s="1">
        <f>S.FINANCIERO!R1277/S.FINANCIERO!R1276-1</f>
        <v>-0.0001639344262</v>
      </c>
      <c r="K1276" s="1">
        <f>S.FINANCIERO!T1277/S.FINANCIERO!T1276-1</f>
        <v>-0.003018412315</v>
      </c>
      <c r="L1276" s="1">
        <f>SUMPRODUCT(B1276:K1276, 'Ponderaciones e Índices.'!$A$4:$J$4)</f>
        <v>-0.002215110582</v>
      </c>
      <c r="M1276" s="1">
        <f>'S. MATERIALES'!B1277/'S. MATERIALES'!B1276-1</f>
        <v>0.01517241379</v>
      </c>
      <c r="N1276" s="3">
        <f>'S. MATERIALES'!D1277/'S. MATERIALES'!D1276-1</f>
        <v>0.0165063686</v>
      </c>
      <c r="O1276" s="1">
        <f>'S. MATERIALES'!F1277/'S. MATERIALES'!F1276-1</f>
        <v>0.02240482384</v>
      </c>
      <c r="P1276" s="1">
        <f>'S. MATERIALES'!H1277/'S. MATERIALES'!H1276-1</f>
        <v>0.01032110092</v>
      </c>
      <c r="Q1276" s="1">
        <f>'S. MATERIALES'!J1277/'S. MATERIALES'!J1276-1</f>
        <v>0.003471150879</v>
      </c>
      <c r="R1276" s="1">
        <f>'S. MATERIALES'!L1277/'S. MATERIALES'!L1276-1</f>
        <v>-0.03833865815</v>
      </c>
      <c r="S1276" s="1">
        <f>'S. MATERIALES'!N1277/'S. MATERIALES'!N1276-1</f>
        <v>-0.005281690141</v>
      </c>
      <c r="T1276" s="1">
        <f>'S. MATERIALES'!P1277/'S. MATERIALES'!P1276-1</f>
        <v>-0.03190596138</v>
      </c>
      <c r="U1276" s="1">
        <f>'S. MATERIALES'!R1277/'S. MATERIALES'!R1276-1</f>
        <v>-0.01904761905</v>
      </c>
      <c r="V1276" s="1">
        <f>'S. MATERIALES'!T1277/'S. MATERIALES'!T1276-1</f>
        <v>0.01569126378</v>
      </c>
      <c r="W1276" s="1">
        <f>SUMPRODUCT(M1276:V1276,'Ponderaciones e Índices.'!$A$8:$J$8)</f>
        <v>-0.009731854749</v>
      </c>
      <c r="X1276" s="1">
        <f>'S. ENERGÍA'!B1277/'S. ENERGÍA'!B1276-1</f>
        <v>0.0009478672986</v>
      </c>
      <c r="Y1276" s="1">
        <f>'S. ENERGÍA'!D1277/'S. ENERGÍA'!D1276-1</f>
        <v>-0.005671077505</v>
      </c>
      <c r="Z1276" s="1">
        <f>'S. ENERGÍA'!F1277/'S. ENERGÍA'!F1276-1</f>
        <v>0.0138148806</v>
      </c>
      <c r="AA1276" s="1">
        <f>'S. ENERGÍA'!H1277/'S. ENERGÍA'!H1276-1</f>
        <v>-0.002803829146</v>
      </c>
      <c r="AB1276" s="1">
        <f>'S. ENERGÍA'!J1277/'S. ENERGÍA'!J1276-1</f>
        <v>0.0008183306056</v>
      </c>
      <c r="AC1276" s="1">
        <f>'S. ENERGÍA'!L1277/'S. ENERGÍA'!L1276-1</f>
        <v>-0.01664719626</v>
      </c>
      <c r="AD1276" s="1">
        <f>'S. ENERGÍA'!N1277/'S. ENERGÍA'!N1276-1</f>
        <v>0.00464527027</v>
      </c>
      <c r="AE1276" s="1">
        <f>'S. ENERGÍA'!P1277/'S. ENERGÍA'!P1276-1</f>
        <v>0.01046698873</v>
      </c>
      <c r="AF1276" s="1">
        <f>'S. ENERGÍA'!R1277/'S. ENERGÍA'!R1276-1</f>
        <v>-0.002398081535</v>
      </c>
      <c r="AG1276" s="1">
        <f>'S. ENERGÍA'!T1277/'S. ENERGÍA'!T1276-1</f>
        <v>-0.00462962963</v>
      </c>
      <c r="AH1276" s="1">
        <f>SUMPRODUCT(X1276:AG1276,'Ponderaciones e Índices.'!$A$12:$J$12)</f>
        <v>-0.001651847787</v>
      </c>
    </row>
    <row r="1277">
      <c r="A1277" s="1">
        <f>S.FINANCIERO!A1278</f>
        <v>43783</v>
      </c>
      <c r="B1277" s="1">
        <f>S.FINANCIERO!B1278/S.FINANCIERO!B1277-1</f>
        <v>0.0006469500924</v>
      </c>
      <c r="C1277" s="1">
        <f>S.FINANCIERO!D1278/S.FINANCIERO!D1277-1</f>
        <v>-0.0002619172342</v>
      </c>
      <c r="D1277" s="1">
        <f>S.FINANCIERO!F1278/S.FINANCIERO!F1277-1</f>
        <v>0.006279904306</v>
      </c>
      <c r="E1277" s="1">
        <f>S.FINANCIERO!H1278/S.FINANCIERO!H1277-1</f>
        <v>0.0003943736033</v>
      </c>
      <c r="F1277" s="1">
        <f>S.FINANCIERO!J1278/S.FINANCIERO!J1277-1</f>
        <v>0.002012424534</v>
      </c>
      <c r="G1277" s="1">
        <f>S.FINANCIERO!L1278/S.FINANCIERO!L1277-1</f>
        <v>0.003892172409</v>
      </c>
      <c r="H1277" s="1">
        <f>S.FINANCIERO!N1278/S.FINANCIERO!N1277-1</f>
        <v>0.01336486717</v>
      </c>
      <c r="I1277" s="1">
        <f>S.FINANCIERO!P1278/S.FINANCIERO!P1277-1</f>
        <v>0</v>
      </c>
      <c r="J1277" s="1">
        <f>S.FINANCIERO!R1278/S.FINANCIERO!R1277-1</f>
        <v>0.0008198065257</v>
      </c>
      <c r="K1277" s="1">
        <f>S.FINANCIERO!T1278/S.FINANCIERO!T1277-1</f>
        <v>0.003935815925</v>
      </c>
      <c r="L1277" s="1">
        <f>SUMPRODUCT(B1277:K1277, 'Ponderaciones e Índices.'!$A$4:$J$4)</f>
        <v>0.00252768636</v>
      </c>
      <c r="M1277" s="1">
        <f>'S. MATERIALES'!B1278/'S. MATERIALES'!B1277-1</f>
        <v>0</v>
      </c>
      <c r="N1277" s="3">
        <f>'S. MATERIALES'!D1278/'S. MATERIALES'!D1277-1</f>
        <v>0.003452243959</v>
      </c>
      <c r="O1277" s="1">
        <f>'S. MATERIALES'!F1278/'S. MATERIALES'!F1277-1</f>
        <v>0.03013876843</v>
      </c>
      <c r="P1277" s="1">
        <f>'S. MATERIALES'!H1278/'S. MATERIALES'!H1277-1</f>
        <v>-0.005107832009</v>
      </c>
      <c r="Q1277" s="1">
        <f>'S. MATERIALES'!J1278/'S. MATERIALES'!J1277-1</f>
        <v>0.007379506496</v>
      </c>
      <c r="R1277" s="1">
        <f>'S. MATERIALES'!L1278/'S. MATERIALES'!L1277-1</f>
        <v>-0.001423825344</v>
      </c>
      <c r="S1277" s="1">
        <f>'S. MATERIALES'!N1278/'S. MATERIALES'!N1277-1</f>
        <v>0.003539823009</v>
      </c>
      <c r="T1277" s="1">
        <f>'S. MATERIALES'!P1278/'S. MATERIALES'!P1277-1</f>
        <v>-0.004336513443</v>
      </c>
      <c r="U1277" s="1">
        <f>'S. MATERIALES'!R1278/'S. MATERIALES'!R1277-1</f>
        <v>0.01109570042</v>
      </c>
      <c r="V1277" s="1">
        <f>'S. MATERIALES'!T1278/'S. MATERIALES'!T1277-1</f>
        <v>0.01544885177</v>
      </c>
      <c r="W1277" s="1">
        <f>SUMPRODUCT(M1277:V1277,'Ponderaciones e Índices.'!$A$8:$J$8)</f>
        <v>0.002699789569</v>
      </c>
      <c r="X1277" s="1">
        <f>'S. ENERGÍA'!B1278/'S. ENERGÍA'!B1277-1</f>
        <v>0.005681818182</v>
      </c>
      <c r="Y1277" s="1">
        <f>'S. ENERGÍA'!D1278/'S. ENERGÍA'!D1277-1</f>
        <v>-0.003259098316</v>
      </c>
      <c r="Z1277" s="1">
        <f>'S. ENERGÍA'!F1278/'S. ENERGÍA'!F1277-1</f>
        <v>-0.02666926222</v>
      </c>
      <c r="AA1277" s="1">
        <f>'S. ENERGÍA'!H1278/'S. ENERGÍA'!H1277-1</f>
        <v>-0.0007406938157</v>
      </c>
      <c r="AB1277" s="1">
        <f>'S. ENERGÍA'!J1278/'S. ENERGÍA'!J1277-1</f>
        <v>-0.0204415372</v>
      </c>
      <c r="AC1277" s="1">
        <f>'S. ENERGÍA'!L1278/'S. ENERGÍA'!L1277-1</f>
        <v>-0.01722601723</v>
      </c>
      <c r="AD1277" s="1">
        <f>'S. ENERGÍA'!N1278/'S. ENERGÍA'!N1277-1</f>
        <v>0.002522068096</v>
      </c>
      <c r="AE1277" s="1">
        <f>'S. ENERGÍA'!P1278/'S. ENERGÍA'!P1277-1</f>
        <v>0.01195219124</v>
      </c>
      <c r="AF1277" s="1">
        <f>'S. ENERGÍA'!R1278/'S. ENERGÍA'!R1277-1</f>
        <v>-0.01201923077</v>
      </c>
      <c r="AG1277" s="1">
        <f>'S. ENERGÍA'!T1278/'S. ENERGÍA'!T1277-1</f>
        <v>0.003100775194</v>
      </c>
      <c r="AH1277" s="1">
        <f>SUMPRODUCT(X1277:AG1277,'Ponderaciones e Índices.'!$A$12:$J$12)</f>
        <v>-0.005323064154</v>
      </c>
    </row>
    <row r="1278">
      <c r="A1278" s="1">
        <f>S.FINANCIERO!A1279</f>
        <v>43784</v>
      </c>
      <c r="B1278" s="1">
        <f>S.FINANCIERO!B1279/S.FINANCIERO!B1278-1</f>
        <v>0.004987531172</v>
      </c>
      <c r="C1278" s="1">
        <f>S.FINANCIERO!D1279/S.FINANCIERO!D1278-1</f>
        <v>0.004977731203</v>
      </c>
      <c r="D1278" s="1">
        <f>S.FINANCIERO!F1279/S.FINANCIERO!F1278-1</f>
        <v>0.003863298663</v>
      </c>
      <c r="E1278" s="1">
        <f>S.FINANCIERO!H1279/S.FINANCIERO!H1278-1</f>
        <v>-0.001182654402</v>
      </c>
      <c r="F1278" s="1">
        <f>S.FINANCIERO!J1279/S.FINANCIERO!J1278-1</f>
        <v>0.007073000349</v>
      </c>
      <c r="G1278" s="1">
        <f>S.FINANCIERO!L1279/S.FINANCIERO!L1278-1</f>
        <v>0.0005743825388</v>
      </c>
      <c r="H1278" s="1">
        <f>S.FINANCIERO!N1279/S.FINANCIERO!N1278-1</f>
        <v>-0.00848804041</v>
      </c>
      <c r="I1278" s="1">
        <f>S.FINANCIERO!P1279/S.FINANCIERO!P1278-1</f>
        <v>0.001904036558</v>
      </c>
      <c r="J1278" s="1">
        <f>S.FINANCIERO!R1279/S.FINANCIERO!R1278-1</f>
        <v>0.002948885976</v>
      </c>
      <c r="K1278" s="1">
        <f>S.FINANCIERO!T1279/S.FINANCIERO!T1278-1</f>
        <v>0.006031363088</v>
      </c>
      <c r="L1278" s="1">
        <f>SUMPRODUCT(B1278:K1278, 'Ponderaciones e Índices.'!$A$4:$J$4)</f>
        <v>0.002226881614</v>
      </c>
      <c r="M1278" s="1">
        <f>'S. MATERIALES'!B1279/'S. MATERIALES'!B1278-1</f>
        <v>-0.007699275362</v>
      </c>
      <c r="N1278" s="3">
        <f>'S. MATERIALES'!D1279/'S. MATERIALES'!D1278-1</f>
        <v>-0.0119775739</v>
      </c>
      <c r="O1278" s="1">
        <f>'S. MATERIALES'!F1279/'S. MATERIALES'!F1278-1</f>
        <v>-0.005318178629</v>
      </c>
      <c r="P1278" s="1">
        <f>'S. MATERIALES'!H1279/'S. MATERIALES'!H1278-1</f>
        <v>0.01568739304</v>
      </c>
      <c r="Q1278" s="1">
        <f>'S. MATERIALES'!J1279/'S. MATERIALES'!J1278-1</f>
        <v>-0.0002289202594</v>
      </c>
      <c r="R1278" s="1">
        <f>'S. MATERIALES'!L1279/'S. MATERIALES'!L1278-1</f>
        <v>0.02994296578</v>
      </c>
      <c r="S1278" s="1">
        <f>'S. MATERIALES'!N1279/'S. MATERIALES'!N1278-1</f>
        <v>-0.0176366843</v>
      </c>
      <c r="T1278" s="1">
        <f>'S. MATERIALES'!P1279/'S. MATERIALES'!P1278-1</f>
        <v>0.04616724739</v>
      </c>
      <c r="U1278" s="1">
        <f>'S. MATERIALES'!R1279/'S. MATERIALES'!R1278-1</f>
        <v>0.0438957476</v>
      </c>
      <c r="V1278" s="1">
        <f>'S. MATERIALES'!T1279/'S. MATERIALES'!T1278-1</f>
        <v>0</v>
      </c>
      <c r="W1278" s="1">
        <f>SUMPRODUCT(M1278:V1278,'Ponderaciones e Índices.'!$A$8:$J$8)</f>
        <v>0.01645422764</v>
      </c>
      <c r="X1278" s="1">
        <f>'S. ENERGÍA'!B1279/'S. ENERGÍA'!B1278-1</f>
        <v>0.01129943503</v>
      </c>
      <c r="Y1278" s="1">
        <f>'S. ENERGÍA'!D1279/'S. ENERGÍA'!D1278-1</f>
        <v>0.01008174387</v>
      </c>
      <c r="Z1278" s="1">
        <f>'S. ENERGÍA'!F1279/'S. ENERGÍA'!F1278-1</f>
        <v>0.0102</v>
      </c>
      <c r="AA1278" s="1">
        <f>'S. ENERGÍA'!H1279/'S. ENERGÍA'!H1278-1</f>
        <v>0.007108453907</v>
      </c>
      <c r="AB1278" s="1">
        <f>'S. ENERGÍA'!J1279/'S. ENERGÍA'!J1278-1</f>
        <v>0.02420701169</v>
      </c>
      <c r="AC1278" s="1">
        <f>'S. ENERGÍA'!L1279/'S. ENERGÍA'!L1278-1</f>
        <v>0.02931399214</v>
      </c>
      <c r="AD1278" s="1">
        <f>'S. ENERGÍA'!N1279/'S. ENERGÍA'!N1278-1</f>
        <v>0.01153039832</v>
      </c>
      <c r="AE1278" s="1">
        <f>'S. ENERGÍA'!P1279/'S. ENERGÍA'!P1278-1</f>
        <v>0.04173228346</v>
      </c>
      <c r="AF1278" s="1">
        <f>'S. ENERGÍA'!R1279/'S. ENERGÍA'!R1278-1</f>
        <v>0.01216545012</v>
      </c>
      <c r="AG1278" s="1">
        <f>'S. ENERGÍA'!T1279/'S. ENERGÍA'!T1278-1</f>
        <v>0.00772797527</v>
      </c>
      <c r="AH1278" s="1">
        <f>SUMPRODUCT(X1278:AG1278,'Ponderaciones e Índices.'!$A$12:$J$12)</f>
        <v>0.01308346695</v>
      </c>
    </row>
    <row r="1279">
      <c r="A1279" s="1">
        <f>S.FINANCIERO!A1280</f>
        <v>43787</v>
      </c>
      <c r="B1279" s="1">
        <f>S.FINANCIERO!B1280/S.FINANCIERO!B1279-1</f>
        <v>-0.00009190331771</v>
      </c>
      <c r="C1279" s="1">
        <f>S.FINANCIERO!D1280/S.FINANCIERO!D1279-1</f>
        <v>0</v>
      </c>
      <c r="D1279" s="1">
        <f>S.FINANCIERO!F1280/S.FINANCIERO!F1279-1</f>
        <v>0.0003947108743</v>
      </c>
      <c r="E1279" s="1">
        <f>S.FINANCIERO!H1280/S.FINANCIERO!H1279-1</f>
        <v>0.003552164189</v>
      </c>
      <c r="F1279" s="1">
        <f>S.FINANCIERO!J1280/S.FINANCIERO!J1279-1</f>
        <v>0.0005202462499</v>
      </c>
      <c r="G1279" s="1">
        <f>S.FINANCIERO!L1280/S.FINANCIERO!L1279-1</f>
        <v>0.001865671642</v>
      </c>
      <c r="H1279" s="1">
        <f>S.FINANCIERO!N1280/S.FINANCIERO!N1279-1</f>
        <v>0.0006593657564</v>
      </c>
      <c r="I1279" s="1">
        <f>S.FINANCIERO!P1280/S.FINANCIERO!P1279-1</f>
        <v>-0.01330292664</v>
      </c>
      <c r="J1279" s="1">
        <f>S.FINANCIERO!R1280/S.FINANCIERO!R1279-1</f>
        <v>-0.004573668736</v>
      </c>
      <c r="K1279" s="1">
        <f>S.FINANCIERO!T1280/S.FINANCIERO!T1279-1</f>
        <v>0.0008992805755</v>
      </c>
      <c r="L1279" s="1">
        <f>SUMPRODUCT(B1279:K1279, 'Ponderaciones e Índices.'!$A$4:$J$4)</f>
        <v>-0.001485454696</v>
      </c>
      <c r="M1279" s="1">
        <f>'S. MATERIALES'!B1280/'S. MATERIALES'!B1279-1</f>
        <v>0.01916932907</v>
      </c>
      <c r="N1279" s="3">
        <f>'S. MATERIALES'!D1280/'S. MATERIALES'!D1279-1</f>
        <v>0.01044622131</v>
      </c>
      <c r="O1279" s="1">
        <f>'S. MATERIALES'!F1280/'S. MATERIALES'!F1279-1</f>
        <v>0.02272663149</v>
      </c>
      <c r="P1279" s="1">
        <f>'S. MATERIALES'!H1280/'S. MATERIALES'!H1279-1</f>
        <v>0.03762987925</v>
      </c>
      <c r="Q1279" s="1">
        <f>'S. MATERIALES'!J1280/'S. MATERIALES'!J1279-1</f>
        <v>-0.001755457182</v>
      </c>
      <c r="R1279" s="1">
        <f>'S. MATERIALES'!L1280/'S. MATERIALES'!L1279-1</f>
        <v>-0.02445777573</v>
      </c>
      <c r="S1279" s="1">
        <f>'S. MATERIALES'!N1280/'S. MATERIALES'!N1279-1</f>
        <v>0.01256732496</v>
      </c>
      <c r="T1279" s="1">
        <f>'S. MATERIALES'!P1280/'S. MATERIALES'!P1279-1</f>
        <v>0.009991673605</v>
      </c>
      <c r="U1279" s="1">
        <f>'S. MATERIALES'!R1280/'S. MATERIALES'!R1279-1</f>
        <v>-0.02496714849</v>
      </c>
      <c r="V1279" s="1">
        <f>'S. MATERIALES'!T1280/'S. MATERIALES'!T1279-1</f>
        <v>0.01973684211</v>
      </c>
      <c r="W1279" s="1">
        <f>SUMPRODUCT(M1279:V1279,'Ponderaciones e Índices.'!$A$8:$J$8)</f>
        <v>0.001675446806</v>
      </c>
      <c r="X1279" s="1">
        <f>'S. ENERGÍA'!B1280/'S. ENERGÍA'!B1279-1</f>
        <v>-0.02118249534</v>
      </c>
      <c r="Y1279" s="1">
        <f>'S. ENERGÍA'!D1280/'S. ENERGÍA'!D1279-1</f>
        <v>0.004316158619</v>
      </c>
      <c r="Z1279" s="1">
        <f>'S. ENERGÍA'!F1280/'S. ENERGÍA'!F1279-1</f>
        <v>-0.004949514948</v>
      </c>
      <c r="AA1279" s="1">
        <f>'S. ENERGÍA'!H1280/'S. ENERGÍA'!H1279-1</f>
        <v>-0.001176649084</v>
      </c>
      <c r="AB1279" s="1">
        <f>'S. ENERGÍA'!J1280/'S. ENERGÍA'!J1279-1</f>
        <v>-0.01385493073</v>
      </c>
      <c r="AC1279" s="1">
        <f>'S. ENERGÍA'!L1280/'S. ENERGÍA'!L1279-1</f>
        <v>-0.02730475631</v>
      </c>
      <c r="AD1279" s="1">
        <f>'S. ENERGÍA'!N1280/'S. ENERGÍA'!N1279-1</f>
        <v>-0.00932642487</v>
      </c>
      <c r="AE1279" s="1">
        <f>'S. ENERGÍA'!P1280/'S. ENERGÍA'!P1279-1</f>
        <v>-0.02796674225</v>
      </c>
      <c r="AF1279" s="1">
        <f>'S. ENERGÍA'!R1280/'S. ENERGÍA'!R1279-1</f>
        <v>-0.02644230769</v>
      </c>
      <c r="AG1279" s="1">
        <f>'S. ENERGÍA'!T1280/'S. ENERGÍA'!T1279-1</f>
        <v>-0.02607361963</v>
      </c>
      <c r="AH1279" s="1">
        <f>SUMPRODUCT(X1279:AG1279,'Ponderaciones e Índices.'!$A$12:$J$12)</f>
        <v>-0.01023496614</v>
      </c>
    </row>
    <row r="1280">
      <c r="A1280" s="1">
        <f>S.FINANCIERO!A1281</f>
        <v>43788</v>
      </c>
      <c r="B1280" s="1">
        <f>S.FINANCIERO!B1281/S.FINANCIERO!B1280-1</f>
        <v>0.0005514705882</v>
      </c>
      <c r="C1280" s="1">
        <f>S.FINANCIERO!D1281/S.FINANCIERO!D1280-1</f>
        <v>0.00338894682</v>
      </c>
      <c r="D1280" s="1">
        <f>S.FINANCIERO!F1281/S.FINANCIERO!F1280-1</f>
        <v>-0.0002959163543</v>
      </c>
      <c r="E1280" s="1">
        <f>S.FINANCIERO!H1281/S.FINANCIERO!H1280-1</f>
        <v>0.002884111169</v>
      </c>
      <c r="F1280" s="1">
        <f>S.FINANCIERO!J1281/S.FINANCIERO!J1280-1</f>
        <v>-0.001906577693</v>
      </c>
      <c r="G1280" s="1">
        <f>S.FINANCIERO!L1281/S.FINANCIERO!L1280-1</f>
        <v>0.0007162297665</v>
      </c>
      <c r="H1280" s="1">
        <f>S.FINANCIERO!N1281/S.FINANCIERO!N1280-1</f>
        <v>-0.0002613638037</v>
      </c>
      <c r="I1280" s="1">
        <f>S.FINANCIERO!P1281/S.FINANCIERO!P1280-1</f>
        <v>0.004622496148</v>
      </c>
      <c r="J1280" s="1">
        <f>S.FINANCIERO!R1281/S.FINANCIERO!R1280-1</f>
        <v>0.004102395799</v>
      </c>
      <c r="K1280" s="1">
        <f>S.FINANCIERO!T1281/S.FINANCIERO!T1280-1</f>
        <v>-0.0086852351</v>
      </c>
      <c r="L1280" s="1">
        <f>SUMPRODUCT(B1280:K1280, 'Ponderaciones e Índices.'!$A$4:$J$4)</f>
        <v>0.001461485818</v>
      </c>
      <c r="M1280" s="1">
        <f>'S. MATERIALES'!B1281/'S. MATERIALES'!B1280-1</f>
        <v>0.01388266906</v>
      </c>
      <c r="N1280" s="3">
        <f>'S. MATERIALES'!D1281/'S. MATERIALES'!D1280-1</f>
        <v>0.01888959796</v>
      </c>
      <c r="O1280" s="1">
        <f>'S. MATERIALES'!F1281/'S. MATERIALES'!F1280-1</f>
        <v>-0.001310399051</v>
      </c>
      <c r="P1280" s="1">
        <f>'S. MATERIALES'!H1281/'S. MATERIALES'!H1280-1</f>
        <v>-0.001353179973</v>
      </c>
      <c r="Q1280" s="1">
        <f>'S. MATERIALES'!J1281/'S. MATERIALES'!J1280-1</f>
        <v>0.0009939597829</v>
      </c>
      <c r="R1280" s="1">
        <f>'S. MATERIALES'!L1281/'S. MATERIALES'!L1280-1</f>
        <v>0.01229895932</v>
      </c>
      <c r="S1280" s="1">
        <f>'S. MATERIALES'!N1281/'S. MATERIALES'!N1280-1</f>
        <v>0.007092198582</v>
      </c>
      <c r="T1280" s="1">
        <f>'S. MATERIALES'!P1281/'S. MATERIALES'!P1280-1</f>
        <v>-0.009068425392</v>
      </c>
      <c r="U1280" s="1">
        <f>'S. MATERIALES'!R1281/'S. MATERIALES'!R1280-1</f>
        <v>-0.00269541779</v>
      </c>
      <c r="V1280" s="1">
        <f>'S. MATERIALES'!T1281/'S. MATERIALES'!T1280-1</f>
        <v>-0.001612903226</v>
      </c>
      <c r="W1280" s="1">
        <f>SUMPRODUCT(M1280:V1280,'Ponderaciones e Índices.'!$A$8:$J$8)</f>
        <v>0.004101972864</v>
      </c>
      <c r="X1280" s="1">
        <f>'S. ENERGÍA'!B1281/'S. ENERGÍA'!B1280-1</f>
        <v>-0.007609988109</v>
      </c>
      <c r="Y1280" s="1">
        <f>'S. ENERGÍA'!D1281/'S. ENERGÍA'!D1280-1</f>
        <v>-0.005372011818</v>
      </c>
      <c r="Z1280" s="1">
        <f>'S. ENERGÍA'!F1281/'S. ENERGÍA'!F1280-1</f>
        <v>-0.006366892161</v>
      </c>
      <c r="AA1280" s="1">
        <f>'S. ENERGÍA'!H1281/'S. ENERGÍA'!H1280-1</f>
        <v>0.0007368779966</v>
      </c>
      <c r="AB1280" s="1">
        <f>'S. ENERGÍA'!J1281/'S. ENERGÍA'!J1280-1</f>
        <v>-0.02396694215</v>
      </c>
      <c r="AC1280" s="1">
        <f>'S. ENERGÍA'!L1281/'S. ENERGÍA'!L1280-1</f>
        <v>-0.003320253547</v>
      </c>
      <c r="AD1280" s="1">
        <f>'S. ENERGÍA'!N1281/'S. ENERGÍA'!N1280-1</f>
        <v>0.005648535565</v>
      </c>
      <c r="AE1280" s="1">
        <f>'S. ENERGÍA'!P1281/'S. ENERGÍA'!P1280-1</f>
        <v>-0.02410575428</v>
      </c>
      <c r="AF1280" s="1">
        <f>'S. ENERGÍA'!R1281/'S. ENERGÍA'!R1280-1</f>
        <v>-0.02469135802</v>
      </c>
      <c r="AG1280" s="1">
        <f>'S. ENERGÍA'!T1281/'S. ENERGÍA'!T1280-1</f>
        <v>-0.01732283465</v>
      </c>
      <c r="AH1280" s="1">
        <f>SUMPRODUCT(X1280:AG1280,'Ponderaciones e Índices.'!$A$12:$J$12)</f>
        <v>-0.01010760201</v>
      </c>
    </row>
    <row r="1281">
      <c r="A1281" s="1">
        <f>S.FINANCIERO!A1282</f>
        <v>43789</v>
      </c>
      <c r="B1281" s="1">
        <f>S.FINANCIERO!B1282/S.FINANCIERO!B1281-1</f>
        <v>-0.000183722212</v>
      </c>
      <c r="C1281" s="1">
        <f>S.FINANCIERO!D1282/S.FINANCIERO!D1281-1</f>
        <v>-0.005585866459</v>
      </c>
      <c r="D1281" s="1">
        <f>S.FINANCIERO!F1282/S.FINANCIERO!F1281-1</f>
        <v>0.001085347805</v>
      </c>
      <c r="E1281" s="1">
        <f>S.FINANCIERO!H1282/S.FINANCIERO!H1281-1</f>
        <v>-0.003660130719</v>
      </c>
      <c r="F1281" s="1">
        <f>S.FINANCIERO!J1282/S.FINANCIERO!J1281-1</f>
        <v>-0.005209690023</v>
      </c>
      <c r="G1281" s="1">
        <f>S.FINANCIERO!L1282/S.FINANCIERO!L1281-1</f>
        <v>0.006298310908</v>
      </c>
      <c r="H1281" s="1">
        <f>S.FINANCIERO!N1282/S.FINANCIERO!N1281-1</f>
        <v>0.003947256988</v>
      </c>
      <c r="I1281" s="1">
        <f>S.FINANCIERO!P1282/S.FINANCIERO!P1281-1</f>
        <v>-0.008819018405</v>
      </c>
      <c r="J1281" s="1">
        <f>S.FINANCIERO!R1282/S.FINANCIERO!R1281-1</f>
        <v>0.001634253963</v>
      </c>
      <c r="K1281" s="1">
        <f>S.FINANCIERO!T1282/S.FINANCIERO!T1281-1</f>
        <v>-0.001510574018</v>
      </c>
      <c r="L1281" s="1">
        <f>SUMPRODUCT(B1281:K1281, 'Ponderaciones e Índices.'!$A$4:$J$4)</f>
        <v>-0.002406373469</v>
      </c>
      <c r="M1281" s="1">
        <f>'S. MATERIALES'!B1282/'S. MATERIALES'!B1281-1</f>
        <v>-0.0004416961131</v>
      </c>
      <c r="N1281" s="3">
        <f>'S. MATERIALES'!D1282/'S. MATERIALES'!D1281-1</f>
        <v>0.01002129525</v>
      </c>
      <c r="O1281" s="1">
        <f>'S. MATERIALES'!F1282/'S. MATERIALES'!F1281-1</f>
        <v>0.00131211845</v>
      </c>
      <c r="P1281" s="1">
        <f>'S. MATERIALES'!H1282/'S. MATERIALES'!H1281-1</f>
        <v>0.007859078591</v>
      </c>
      <c r="Q1281" s="1">
        <f>'S. MATERIALES'!J1282/'S. MATERIALES'!J1281-1</f>
        <v>0.0001527650474</v>
      </c>
      <c r="R1281" s="1">
        <f>'S. MATERIALES'!L1282/'S. MATERIALES'!L1281-1</f>
        <v>-0.01261682243</v>
      </c>
      <c r="S1281" s="1">
        <f>'S. MATERIALES'!N1282/'S. MATERIALES'!N1281-1</f>
        <v>0.02464788732</v>
      </c>
      <c r="T1281" s="1">
        <f>'S. MATERIALES'!P1282/'S. MATERIALES'!P1281-1</f>
        <v>-0.01830282862</v>
      </c>
      <c r="U1281" s="1">
        <f>'S. MATERIALES'!R1282/'S. MATERIALES'!R1281-1</f>
        <v>-0.01081081081</v>
      </c>
      <c r="V1281" s="1">
        <f>'S. MATERIALES'!T1282/'S. MATERIALES'!T1281-1</f>
        <v>0.01655896607</v>
      </c>
      <c r="W1281" s="1">
        <f>SUMPRODUCT(M1281:V1281,'Ponderaciones e Índices.'!$A$8:$J$8)</f>
        <v>-0.00134118965</v>
      </c>
      <c r="X1281" s="1">
        <f>'S. ENERGÍA'!B1282/'S. ENERGÍA'!B1281-1</f>
        <v>-0.0002396357537</v>
      </c>
      <c r="Y1281" s="1">
        <f>'S. ENERGÍA'!D1282/'S. ENERGÍA'!D1281-1</f>
        <v>0.008911693222</v>
      </c>
      <c r="Z1281" s="1">
        <f>'S. ENERGÍA'!F1282/'S. ENERGÍA'!F1281-1</f>
        <v>0.005606728074</v>
      </c>
      <c r="AA1281" s="1">
        <f>'S. ENERGÍA'!H1282/'S. ENERGÍA'!H1281-1</f>
        <v>-0.001030223662</v>
      </c>
      <c r="AB1281" s="1">
        <f>'S. ENERGÍA'!J1282/'S. ENERGÍA'!J1281-1</f>
        <v>0.004233700254</v>
      </c>
      <c r="AC1281" s="1">
        <f>'S. ENERGÍA'!L1282/'S. ENERGÍA'!L1281-1</f>
        <v>0.001817080557</v>
      </c>
      <c r="AD1281" s="1">
        <f>'S. ENERGÍA'!N1282/'S. ENERGÍA'!N1281-1</f>
        <v>-0.01539421677</v>
      </c>
      <c r="AE1281" s="1">
        <f>'S. ENERGÍA'!P1282/'S. ENERGÍA'!P1281-1</f>
        <v>0.03027888446</v>
      </c>
      <c r="AF1281" s="1">
        <f>'S. ENERGÍA'!R1282/'S. ENERGÍA'!R1281-1</f>
        <v>0.02784810127</v>
      </c>
      <c r="AG1281" s="1">
        <f>'S. ENERGÍA'!T1282/'S. ENERGÍA'!T1281-1</f>
        <v>0.009615384615</v>
      </c>
      <c r="AH1281" s="1">
        <f>SUMPRODUCT(X1281:AG1281,'Ponderaciones e Índices.'!$A$12:$J$12)</f>
        <v>0.007541386506</v>
      </c>
    </row>
    <row r="1282">
      <c r="A1282" s="1">
        <f>S.FINANCIERO!A1283</f>
        <v>43790</v>
      </c>
      <c r="B1282" s="1">
        <f>S.FINANCIERO!B1283/S.FINANCIERO!B1282-1</f>
        <v>0.002940095553</v>
      </c>
      <c r="C1282" s="1">
        <f>S.FINANCIERO!D1283/S.FINANCIERO!D1282-1</f>
        <v>0.009013716525</v>
      </c>
      <c r="D1282" s="1">
        <f>S.FINANCIERO!F1283/S.FINANCIERO!F1282-1</f>
        <v>-0.003351074315</v>
      </c>
      <c r="E1282" s="1">
        <f>S.FINANCIERO!H1283/S.FINANCIERO!H1282-1</f>
        <v>-0.002623983207</v>
      </c>
      <c r="F1282" s="1">
        <f>S.FINANCIERO!J1283/S.FINANCIERO!J1282-1</f>
        <v>0.003316749585</v>
      </c>
      <c r="G1282" s="1">
        <f>S.FINANCIERO!L1283/S.FINANCIERO!L1282-1</f>
        <v>-0.000426742532</v>
      </c>
      <c r="H1282" s="1">
        <f>S.FINANCIERO!N1283/S.FINANCIERO!N1282-1</f>
        <v>-0.006818190154</v>
      </c>
      <c r="I1282" s="1">
        <f>S.FINANCIERO!P1283/S.FINANCIERO!P1282-1</f>
        <v>-0.002707930368</v>
      </c>
      <c r="J1282" s="1">
        <f>S.FINANCIERO!R1283/S.FINANCIERO!R1282-1</f>
        <v>-0.00375265133</v>
      </c>
      <c r="K1282" s="1">
        <f>S.FINANCIERO!T1283/S.FINANCIERO!T1282-1</f>
        <v>0.0003025718608</v>
      </c>
      <c r="L1282" s="1">
        <f>SUMPRODUCT(B1282:K1282, 'Ponderaciones e Índices.'!$A$4:$J$4)</f>
        <v>0.0004929628204</v>
      </c>
      <c r="M1282" s="1">
        <f>'S. MATERIALES'!B1283/'S. MATERIALES'!B1282-1</f>
        <v>-0.02386212992</v>
      </c>
      <c r="N1282" s="3">
        <f>'S. MATERIALES'!D1283/'S. MATERIALES'!D1282-1</f>
        <v>-0.007813468932</v>
      </c>
      <c r="O1282" s="1">
        <f>'S. MATERIALES'!F1283/'S. MATERIALES'!F1282-1</f>
        <v>-0.02613901265</v>
      </c>
      <c r="P1282" s="1">
        <f>'S. MATERIALES'!H1283/'S. MATERIALES'!H1282-1</f>
        <v>-0.0177467061</v>
      </c>
      <c r="Q1282" s="1">
        <f>'S. MATERIALES'!J1283/'S. MATERIALES'!J1282-1</f>
        <v>-0.01076829082</v>
      </c>
      <c r="R1282" s="1">
        <f>'S. MATERIALES'!L1283/'S. MATERIALES'!L1282-1</f>
        <v>-0.014197823</v>
      </c>
      <c r="S1282" s="1">
        <f>'S. MATERIALES'!N1283/'S. MATERIALES'!N1282-1</f>
        <v>-0.01890034364</v>
      </c>
      <c r="T1282" s="1">
        <f>'S. MATERIALES'!P1283/'S. MATERIALES'!P1282-1</f>
        <v>0.005084745763</v>
      </c>
      <c r="U1282" s="1">
        <f>'S. MATERIALES'!R1283/'S. MATERIALES'!R1282-1</f>
        <v>-0.004098360656</v>
      </c>
      <c r="V1282" s="1">
        <f>'S. MATERIALES'!T1283/'S. MATERIALES'!T1282-1</f>
        <v>-0.02105681367</v>
      </c>
      <c r="W1282" s="1">
        <f>SUMPRODUCT(M1282:V1282,'Ponderaciones e Índices.'!$A$8:$J$8)</f>
        <v>-0.011476521</v>
      </c>
      <c r="X1282" s="1">
        <f>'S. ENERGÍA'!B1283/'S. ENERGÍA'!B1282-1</f>
        <v>0.009108341323</v>
      </c>
      <c r="Y1282" s="1">
        <f>'S. ENERGÍA'!D1283/'S. ENERGÍA'!D1282-1</f>
        <v>0.001070663812</v>
      </c>
      <c r="Z1282" s="1">
        <f>'S. ENERGÍA'!F1283/'S. ENERGÍA'!F1282-1</f>
        <v>-0.002190362405</v>
      </c>
      <c r="AA1282" s="1">
        <f>'S. ENERGÍA'!H1283/'S. ENERGÍA'!H1282-1</f>
        <v>0.002062572234</v>
      </c>
      <c r="AB1282" s="1">
        <f>'S. ENERGÍA'!J1283/'S. ENERGÍA'!J1282-1</f>
        <v>0.01264755481</v>
      </c>
      <c r="AC1282" s="1">
        <f>'S. ENERGÍA'!L1283/'S. ENERGÍA'!L1282-1</f>
        <v>0.01148730351</v>
      </c>
      <c r="AD1282" s="1">
        <f>'S. ENERGÍA'!N1283/'S. ENERGÍA'!N1282-1</f>
        <v>0.008240016903</v>
      </c>
      <c r="AE1282" s="1">
        <f>'S. ENERGÍA'!P1283/'S. ENERGÍA'!P1282-1</f>
        <v>0.01469450889</v>
      </c>
      <c r="AF1282" s="1">
        <f>'S. ENERGÍA'!R1283/'S. ENERGÍA'!R1282-1</f>
        <v>0.01477832512</v>
      </c>
      <c r="AG1282" s="1">
        <f>'S. ENERGÍA'!T1283/'S. ENERGÍA'!T1282-1</f>
        <v>0.01587301587</v>
      </c>
      <c r="AH1282" s="1">
        <f>SUMPRODUCT(X1282:AG1282,'Ponderaciones e Índices.'!$A$12:$J$12)</f>
        <v>0.006816535341</v>
      </c>
    </row>
    <row r="1283">
      <c r="A1283" s="1">
        <f>S.FINANCIERO!A1284</f>
        <v>43791</v>
      </c>
      <c r="B1283" s="1">
        <f>S.FINANCIERO!B1284/S.FINANCIERO!B1283-1</f>
        <v>0.0008244778307</v>
      </c>
      <c r="C1283" s="1">
        <f>S.FINANCIERO!D1284/S.FINANCIERO!D1283-1</f>
        <v>-0.002330398757</v>
      </c>
      <c r="D1283" s="1">
        <f>S.FINANCIERO!F1284/S.FINANCIERO!F1283-1</f>
        <v>-0.0003955696203</v>
      </c>
      <c r="E1283" s="1">
        <f>S.FINANCIERO!H1284/S.FINANCIERO!H1283-1</f>
        <v>-0.0060510392</v>
      </c>
      <c r="F1283" s="1">
        <f>S.FINANCIERO!J1284/S.FINANCIERO!J1283-1</f>
        <v>0.004436711614</v>
      </c>
      <c r="G1283" s="1">
        <f>S.FINANCIERO!L1284/S.FINANCIERO!L1283-1</f>
        <v>0.005976946065</v>
      </c>
      <c r="H1283" s="1">
        <f>S.FINANCIERO!N1284/S.FINANCIERO!N1283-1</f>
        <v>0.002374498696</v>
      </c>
      <c r="I1283" s="1">
        <f>S.FINANCIERO!P1284/S.FINANCIERO!P1283-1</f>
        <v>0.0007757951901</v>
      </c>
      <c r="J1283" s="1">
        <f>S.FINANCIERO!R1284/S.FINANCIERO!R1283-1</f>
        <v>-0.00212905339</v>
      </c>
      <c r="K1283" s="1">
        <f>S.FINANCIERO!T1284/S.FINANCIERO!T1283-1</f>
        <v>-0.004537205082</v>
      </c>
      <c r="L1283" s="1">
        <f>SUMPRODUCT(B1283:K1283, 'Ponderaciones e Índices.'!$A$4:$J$4)</f>
        <v>0.00006877886871</v>
      </c>
      <c r="M1283" s="1">
        <f>'S. MATERIALES'!B1284/'S. MATERIALES'!B1283-1</f>
        <v>-0.00769578995</v>
      </c>
      <c r="N1283" s="3">
        <f>'S. MATERIALES'!D1284/'S. MATERIALES'!D1283-1</f>
        <v>-0.003</v>
      </c>
      <c r="O1283" s="1">
        <f>'S. MATERIALES'!F1284/'S. MATERIALES'!F1283-1</f>
        <v>-0.009404832724</v>
      </c>
      <c r="P1283" s="1">
        <f>'S. MATERIALES'!H1284/'S. MATERIALES'!H1283-1</f>
        <v>-0.003832466466</v>
      </c>
      <c r="Q1283" s="1">
        <f>'S. MATERIALES'!J1284/'S. MATERIALES'!J1283-1</f>
        <v>-0.005249749093</v>
      </c>
      <c r="R1283" s="1">
        <f>'S. MATERIALES'!L1284/'S. MATERIALES'!L1283-1</f>
        <v>0.004800768123</v>
      </c>
      <c r="S1283" s="1">
        <f>'S. MATERIALES'!N1284/'S. MATERIALES'!N1283-1</f>
        <v>-0.01050788091</v>
      </c>
      <c r="T1283" s="1">
        <f>'S. MATERIALES'!P1284/'S. MATERIALES'!P1283-1</f>
        <v>0.04215851602</v>
      </c>
      <c r="U1283" s="1">
        <f>'S. MATERIALES'!R1284/'S. MATERIALES'!R1283-1</f>
        <v>0.006858710562</v>
      </c>
      <c r="V1283" s="1">
        <f>'S. MATERIALES'!T1284/'S. MATERIALES'!T1283-1</f>
        <v>-0.006899350649</v>
      </c>
      <c r="W1283" s="1">
        <f>SUMPRODUCT(M1283:V1283,'Ponderaciones e Índices.'!$A$8:$J$8)</f>
        <v>0.004542217536</v>
      </c>
      <c r="X1283" s="1">
        <f>'S. ENERGÍA'!B1284/'S. ENERGÍA'!B1283-1</f>
        <v>-0.008076009501</v>
      </c>
      <c r="Y1283" s="1">
        <f>'S. ENERGÍA'!D1284/'S. ENERGÍA'!D1283-1</f>
        <v>-0.005080213904</v>
      </c>
      <c r="Z1283" s="1">
        <f>'S. ENERGÍA'!F1284/'S. ENERGÍA'!F1283-1</f>
        <v>-0.007982438635</v>
      </c>
      <c r="AA1283" s="1">
        <f>'S. ENERGÍA'!H1284/'S. ENERGÍA'!H1283-1</f>
        <v>-0.009259244323</v>
      </c>
      <c r="AB1283" s="1">
        <f>'S. ENERGÍA'!J1284/'S. ENERGÍA'!J1283-1</f>
        <v>-0.006661115737</v>
      </c>
      <c r="AC1283" s="1">
        <f>'S. ENERGÍA'!L1284/'S. ENERGÍA'!L1283-1</f>
        <v>-0.00747160789</v>
      </c>
      <c r="AD1283" s="1">
        <f>'S. ENERGÍA'!N1284/'S. ENERGÍA'!N1283-1</f>
        <v>-0.01299245599</v>
      </c>
      <c r="AE1283" s="1">
        <f>'S. ENERGÍA'!P1284/'S. ENERGÍA'!P1283-1</f>
        <v>-0.02057926829</v>
      </c>
      <c r="AF1283" s="1">
        <f>'S. ENERGÍA'!R1284/'S. ENERGÍA'!R1283-1</f>
        <v>-0.004854368932</v>
      </c>
      <c r="AG1283" s="1">
        <f>'S. ENERGÍA'!T1284/'S. ENERGÍA'!T1283-1</f>
        <v>0</v>
      </c>
      <c r="AH1283" s="1">
        <f>SUMPRODUCT(X1283:AG1283,'Ponderaciones e Índices.'!$A$12:$J$12)</f>
        <v>-0.006654678396</v>
      </c>
    </row>
    <row r="1284">
      <c r="A1284" s="1">
        <f>S.FINANCIERO!A1285</f>
        <v>43794</v>
      </c>
      <c r="B1284" s="1">
        <f>S.FINANCIERO!B1285/S.FINANCIERO!B1284-1</f>
        <v>0.001006864989</v>
      </c>
      <c r="C1284" s="1">
        <f>S.FINANCIERO!D1285/S.FINANCIERO!D1284-1</f>
        <v>0.006228912536</v>
      </c>
      <c r="D1284" s="1">
        <f>S.FINANCIERO!F1285/S.FINANCIERO!F1284-1</f>
        <v>0.002572220024</v>
      </c>
      <c r="E1284" s="1">
        <f>S.FINANCIERO!H1285/S.FINANCIERO!H1284-1</f>
        <v>0.003176283748</v>
      </c>
      <c r="F1284" s="1">
        <f>S.FINANCIERO!J1285/S.FINANCIERO!J1284-1</f>
        <v>-0.0005196604885</v>
      </c>
      <c r="G1284" s="1">
        <f>S.FINANCIERO!L1285/S.FINANCIERO!L1284-1</f>
        <v>0.003253642665</v>
      </c>
      <c r="H1284" s="1">
        <f>S.FINANCIERO!N1285/S.FINANCIERO!N1284-1</f>
        <v>0.008694466856</v>
      </c>
      <c r="I1284" s="1">
        <f>S.FINANCIERO!P1285/S.FINANCIERO!P1284-1</f>
        <v>0.01007751938</v>
      </c>
      <c r="J1284" s="1">
        <f>S.FINANCIERO!R1285/S.FINANCIERO!R1284-1</f>
        <v>0.008206138191</v>
      </c>
      <c r="K1284" s="1">
        <f>S.FINANCIERO!T1285/S.FINANCIERO!T1284-1</f>
        <v>0.00546946217</v>
      </c>
      <c r="L1284" s="1">
        <f>SUMPRODUCT(B1284:K1284, 'Ponderaciones e Índices.'!$A$4:$J$4)</f>
        <v>0.004827699947</v>
      </c>
      <c r="M1284" s="1">
        <f>'S. MATERIALES'!B1285/'S. MATERIALES'!B1284-1</f>
        <v>-0.003649635036</v>
      </c>
      <c r="N1284" s="3">
        <f>'S. MATERIALES'!D1285/'S. MATERIALES'!D1284-1</f>
        <v>-0.03021564694</v>
      </c>
      <c r="O1284" s="1">
        <f>'S. MATERIALES'!F1285/'S. MATERIALES'!F1284-1</f>
        <v>-0.009479824988</v>
      </c>
      <c r="P1284" s="1">
        <f>'S. MATERIALES'!H1285/'S. MATERIALES'!H1284-1</f>
        <v>-0.01456444078</v>
      </c>
      <c r="Q1284" s="1">
        <f>'S. MATERIALES'!J1285/'S. MATERIALES'!J1284-1</f>
        <v>0.0007760962359</v>
      </c>
      <c r="R1284" s="1">
        <f>'S. MATERIALES'!L1285/'S. MATERIALES'!L1284-1</f>
        <v>0.009077878643</v>
      </c>
      <c r="S1284" s="1">
        <f>'S. MATERIALES'!N1285/'S. MATERIALES'!N1284-1</f>
        <v>-0.01238938053</v>
      </c>
      <c r="T1284" s="1">
        <f>'S. MATERIALES'!P1285/'S. MATERIALES'!P1284-1</f>
        <v>0.01779935275</v>
      </c>
      <c r="U1284" s="1">
        <f>'S. MATERIALES'!R1285/'S. MATERIALES'!R1284-1</f>
        <v>0.01498637602</v>
      </c>
      <c r="V1284" s="1">
        <f>'S. MATERIALES'!T1285/'S. MATERIALES'!T1284-1</f>
        <v>-0.002451982019</v>
      </c>
      <c r="W1284" s="1">
        <f>SUMPRODUCT(M1284:V1284,'Ponderaciones e Índices.'!$A$8:$J$8)</f>
        <v>0.001731009772</v>
      </c>
      <c r="X1284" s="1">
        <f>'S. ENERGÍA'!B1285/'S. ENERGÍA'!B1284-1</f>
        <v>0.01077586207</v>
      </c>
      <c r="Y1284" s="1">
        <f>'S. ENERGÍA'!D1285/'S. ENERGÍA'!D1284-1</f>
        <v>0.01128728836</v>
      </c>
      <c r="Z1284" s="1">
        <f>'S. ENERGÍA'!F1285/'S. ENERGÍA'!F1284-1</f>
        <v>0.01126533897</v>
      </c>
      <c r="AA1284" s="1">
        <f>'S. ENERGÍA'!H1285/'S. ENERGÍA'!H1284-1</f>
        <v>0.005784939619</v>
      </c>
      <c r="AB1284" s="1">
        <f>'S. ENERGÍA'!J1285/'S. ENERGÍA'!J1284-1</f>
        <v>0.01424979044</v>
      </c>
      <c r="AC1284" s="1">
        <f>'S. ENERGÍA'!L1285/'S. ENERGÍA'!L1284-1</f>
        <v>0.01023788016</v>
      </c>
      <c r="AD1284" s="1">
        <f>'S. ENERGÍA'!N1285/'S. ENERGÍA'!N1284-1</f>
        <v>0.001061571125</v>
      </c>
      <c r="AE1284" s="1">
        <f>'S. ENERGÍA'!P1285/'S. ENERGÍA'!P1284-1</f>
        <v>0.00233463035</v>
      </c>
      <c r="AF1284" s="1">
        <f>'S. ENERGÍA'!R1285/'S. ENERGÍA'!R1284-1</f>
        <v>0.02926829268</v>
      </c>
      <c r="AG1284" s="1">
        <f>'S. ENERGÍA'!T1285/'S. ENERGÍA'!T1284-1</f>
        <v>0.01875</v>
      </c>
      <c r="AH1284" s="1">
        <f>SUMPRODUCT(X1284:AG1284,'Ponderaciones e Índices.'!$A$12:$J$12)</f>
        <v>0.0129560781</v>
      </c>
    </row>
    <row r="1285">
      <c r="A1285" s="1">
        <f>S.FINANCIERO!A1286</f>
        <v>43795</v>
      </c>
      <c r="B1285" s="1">
        <f>S.FINANCIERO!B1286/S.FINANCIERO!B1285-1</f>
        <v>-0.006766642282</v>
      </c>
      <c r="C1285" s="1">
        <f>S.FINANCIERO!D1286/S.FINANCIERO!D1285-1</f>
        <v>-0.007995873098</v>
      </c>
      <c r="D1285" s="1">
        <f>S.FINANCIERO!F1286/S.FINANCIERO!F1285-1</f>
        <v>0.001578843497</v>
      </c>
      <c r="E1285" s="1">
        <f>S.FINANCIERO!H1286/S.FINANCIERO!H1285-1</f>
        <v>-0.008179419525</v>
      </c>
      <c r="F1285" s="1">
        <f>S.FINANCIERO!J1286/S.FINANCIERO!J1285-1</f>
        <v>-0.0008665511265</v>
      </c>
      <c r="G1285" s="1">
        <f>S.FINANCIERO!L1286/S.FINANCIERO!L1285-1</f>
        <v>-0.001269035533</v>
      </c>
      <c r="H1285" s="1">
        <f>S.FINANCIERO!N1286/S.FINANCIERO!N1285-1</f>
        <v>0.006139585167</v>
      </c>
      <c r="I1285" s="1">
        <f>S.FINANCIERO!P1286/S.FINANCIERO!P1285-1</f>
        <v>-0.004988488104</v>
      </c>
      <c r="J1285" s="1">
        <f>S.FINANCIERO!R1286/S.FINANCIERO!R1285-1</f>
        <v>-0.02116229855</v>
      </c>
      <c r="K1285" s="1">
        <f>S.FINANCIERO!T1286/S.FINANCIERO!T1285-1</f>
        <v>0.003626473255</v>
      </c>
      <c r="L1285" s="1">
        <f>SUMPRODUCT(B1285:K1285, 'Ponderaciones e Índices.'!$A$4:$J$4)</f>
        <v>-0.004369532285</v>
      </c>
      <c r="M1285" s="1">
        <f>'S. MATERIALES'!B1286/'S. MATERIALES'!B1285-1</f>
        <v>0.02564102564</v>
      </c>
      <c r="N1285" s="3">
        <f>'S. MATERIALES'!D1286/'S. MATERIALES'!D1285-1</f>
        <v>-0.00232708468</v>
      </c>
      <c r="O1285" s="1">
        <f>'S. MATERIALES'!F1286/'S. MATERIALES'!F1285-1</f>
        <v>0.02599783472</v>
      </c>
      <c r="P1285" s="1">
        <f>'S. MATERIALES'!H1286/'S. MATERIALES'!H1285-1</f>
        <v>0.01979921919</v>
      </c>
      <c r="Q1285" s="1">
        <f>'S. MATERIALES'!J1286/'S. MATERIALES'!J1285-1</f>
        <v>0.006048856146</v>
      </c>
      <c r="R1285" s="1">
        <f>'S. MATERIALES'!L1286/'S. MATERIALES'!L1285-1</f>
        <v>-0.005681818182</v>
      </c>
      <c r="S1285" s="1">
        <f>'S. MATERIALES'!N1286/'S. MATERIALES'!N1285-1</f>
        <v>0.02150537634</v>
      </c>
      <c r="T1285" s="1">
        <f>'S. MATERIALES'!P1286/'S. MATERIALES'!P1285-1</f>
        <v>-0.01351351351</v>
      </c>
      <c r="U1285" s="1">
        <f>'S. MATERIALES'!R1286/'S. MATERIALES'!R1285-1</f>
        <v>-0.01610738255</v>
      </c>
      <c r="V1285" s="1">
        <f>'S. MATERIALES'!T1286/'S. MATERIALES'!T1285-1</f>
        <v>0.02539942646</v>
      </c>
      <c r="W1285" s="1">
        <f>SUMPRODUCT(M1285:V1285,'Ponderaciones e Índices.'!$A$8:$J$8)</f>
        <v>0.00351148235</v>
      </c>
      <c r="X1285" s="1">
        <f>'S. ENERGÍA'!B1286/'S. ENERGÍA'!B1285-1</f>
        <v>-0.009239516702</v>
      </c>
      <c r="Y1285" s="1">
        <f>'S. ENERGÍA'!D1286/'S. ENERGÍA'!D1285-1</f>
        <v>-0.01594472495</v>
      </c>
      <c r="Z1285" s="1">
        <f>'S. ENERGÍA'!F1286/'S. ENERGÍA'!F1285-1</f>
        <v>-0.004177441814</v>
      </c>
      <c r="AA1285" s="1">
        <f>'S. ENERGÍA'!H1286/'S. ENERGÍA'!H1285-1</f>
        <v>-0.006340916964</v>
      </c>
      <c r="AB1285" s="1">
        <f>'S. ENERGÍA'!J1286/'S. ENERGÍA'!J1285-1</f>
        <v>0</v>
      </c>
      <c r="AC1285" s="1">
        <f>'S. ENERGÍA'!L1286/'S. ENERGÍA'!L1285-1</f>
        <v>0.001788375559</v>
      </c>
      <c r="AD1285" s="1">
        <f>'S. ENERGÍA'!N1286/'S. ENERGÍA'!N1285-1</f>
        <v>-0.01399787911</v>
      </c>
      <c r="AE1285" s="1">
        <f>'S. ENERGÍA'!P1286/'S. ENERGÍA'!P1285-1</f>
        <v>-0.03726708075</v>
      </c>
      <c r="AF1285" s="1">
        <f>'S. ENERGÍA'!R1286/'S. ENERGÍA'!R1285-1</f>
        <v>-0.01895734597</v>
      </c>
      <c r="AG1285" s="1">
        <f>'S. ENERGÍA'!T1286/'S. ENERGÍA'!T1285-1</f>
        <v>-0.004601226994</v>
      </c>
      <c r="AH1285" s="1">
        <f>SUMPRODUCT(X1285:AG1285,'Ponderaciones e Índices.'!$A$12:$J$12)</f>
        <v>-0.01144570968</v>
      </c>
    </row>
    <row r="1286">
      <c r="A1286" s="1">
        <f>S.FINANCIERO!A1287</f>
        <v>43796</v>
      </c>
      <c r="B1286" s="1">
        <f>S.FINANCIERO!B1287/S.FINANCIERO!B1286-1</f>
        <v>0.001657153379</v>
      </c>
      <c r="C1286" s="1">
        <f>S.FINANCIERO!D1287/S.FINANCIERO!D1286-1</f>
        <v>-0.000650026001</v>
      </c>
      <c r="D1286" s="1">
        <f>S.FINANCIERO!F1287/S.FINANCIERO!F1286-1</f>
        <v>0.006108374384</v>
      </c>
      <c r="E1286" s="1">
        <f>S.FINANCIERO!H1287/S.FINANCIERO!H1286-1</f>
        <v>-0.003458366587</v>
      </c>
      <c r="F1286" s="1">
        <f>S.FINANCIERO!J1287/S.FINANCIERO!J1286-1</f>
        <v>0.002168256722</v>
      </c>
      <c r="G1286" s="1">
        <f>S.FINANCIERO!L1287/S.FINANCIERO!L1286-1</f>
        <v>0.001694197374</v>
      </c>
      <c r="H1286" s="1">
        <f>S.FINANCIERO!N1287/S.FINANCIERO!N1286-1</f>
        <v>0.006751900333</v>
      </c>
      <c r="I1286" s="1">
        <f>S.FINANCIERO!P1287/S.FINANCIERO!P1286-1</f>
        <v>0.002313922098</v>
      </c>
      <c r="J1286" s="1">
        <f>S.FINANCIERO!R1287/S.FINANCIERO!R1286-1</f>
        <v>0.007816397805</v>
      </c>
      <c r="K1286" s="1">
        <f>S.FINANCIERO!T1287/S.FINANCIERO!T1286-1</f>
        <v>0.004516711834</v>
      </c>
      <c r="L1286" s="1">
        <f>SUMPRODUCT(B1286:K1286, 'Ponderaciones e Índices.'!$A$4:$J$4)</f>
        <v>0.002021904908</v>
      </c>
      <c r="M1286" s="1">
        <f>'S. MATERIALES'!B1287/'S. MATERIALES'!B1286-1</f>
        <v>-0.004464285714</v>
      </c>
      <c r="N1286" s="3">
        <f>'S. MATERIALES'!D1287/'S. MATERIALES'!D1286-1</f>
        <v>-0.000518336141</v>
      </c>
      <c r="O1286" s="1">
        <f>'S. MATERIALES'!F1287/'S. MATERIALES'!F1286-1</f>
        <v>0.002659125443</v>
      </c>
      <c r="P1286" s="1">
        <f>'S. MATERIALES'!H1287/'S. MATERIALES'!H1286-1</f>
        <v>-0.00875034181</v>
      </c>
      <c r="Q1286" s="1">
        <f>'S. MATERIALES'!J1287/'S. MATERIALES'!J1286-1</f>
        <v>-0.0004624990365</v>
      </c>
      <c r="R1286" s="1">
        <f>'S. MATERIALES'!L1287/'S. MATERIALES'!L1286-1</f>
        <v>-0.0009523809524</v>
      </c>
      <c r="S1286" s="1">
        <f>'S. MATERIALES'!N1287/'S. MATERIALES'!N1286-1</f>
        <v>-0.01403508772</v>
      </c>
      <c r="T1286" s="1">
        <f>'S. MATERIALES'!P1287/'S. MATERIALES'!P1286-1</f>
        <v>-0.004834810637</v>
      </c>
      <c r="U1286" s="1">
        <f>'S. MATERIALES'!R1287/'S. MATERIALES'!R1286-1</f>
        <v>-0.005457025921</v>
      </c>
      <c r="V1286" s="1">
        <f>'S. MATERIALES'!T1287/'S. MATERIALES'!T1286-1</f>
        <v>-0.007191370356</v>
      </c>
      <c r="W1286" s="1">
        <f>SUMPRODUCT(M1286:V1286,'Ponderaciones e Índices.'!$A$8:$J$8)</f>
        <v>-0.005833692331</v>
      </c>
      <c r="X1286" s="1">
        <f>'S. ENERGÍA'!B1287/'S. ENERGÍA'!B1286-1</f>
        <v>0.0004782400765</v>
      </c>
      <c r="Y1286" s="1">
        <f>'S. ENERGÍA'!D1287/'S. ENERGÍA'!D1286-1</f>
        <v>0.01566297597</v>
      </c>
      <c r="Z1286" s="1">
        <f>'S. ENERGÍA'!F1287/'S. ENERGÍA'!F1286-1</f>
        <v>0.007990411506</v>
      </c>
      <c r="AA1286" s="1">
        <f>'S. ENERGÍA'!H1287/'S. ENERGÍA'!H1286-1</f>
        <v>0.006529633425</v>
      </c>
      <c r="AB1286" s="1">
        <f>'S. ENERGÍA'!J1287/'S. ENERGÍA'!J1286-1</f>
        <v>-0.002479338843</v>
      </c>
      <c r="AC1286" s="1">
        <f>'S. ENERGÍA'!L1287/'S. ENERGÍA'!L1286-1</f>
        <v>0.007438262422</v>
      </c>
      <c r="AD1286" s="1">
        <f>'S. ENERGÍA'!N1287/'S. ENERGÍA'!N1286-1</f>
        <v>0.00430200043</v>
      </c>
      <c r="AE1286" s="1">
        <f>'S. ENERGÍA'!P1287/'S. ENERGÍA'!P1286-1</f>
        <v>0.008064516129</v>
      </c>
      <c r="AF1286" s="1">
        <f>'S. ENERGÍA'!R1287/'S. ENERGÍA'!R1286-1</f>
        <v>0.02173913043</v>
      </c>
      <c r="AG1286" s="1">
        <f>'S. ENERGÍA'!T1287/'S. ENERGÍA'!T1286-1</f>
        <v>0.04468412943</v>
      </c>
      <c r="AH1286" s="1">
        <f>SUMPRODUCT(X1286:AG1286,'Ponderaciones e Índices.'!$A$12:$J$12)</f>
        <v>0.0116564414</v>
      </c>
    </row>
    <row r="1287">
      <c r="A1287" s="1">
        <f>S.FINANCIERO!A1288</f>
        <v>43797</v>
      </c>
      <c r="B1287" s="1">
        <f>S.FINANCIERO!B1288/S.FINANCIERO!B1287-1</f>
        <v>-0.001194852941</v>
      </c>
      <c r="C1287" s="1">
        <f>S.FINANCIERO!D1288/S.FINANCIERO!D1287-1</f>
        <v>0.0009106283336</v>
      </c>
      <c r="D1287" s="1">
        <f>S.FINANCIERO!F1288/S.FINANCIERO!F1287-1</f>
        <v>0.001664708186</v>
      </c>
      <c r="E1287" s="1">
        <f>S.FINANCIERO!H1288/S.FINANCIERO!H1287-1</f>
        <v>0</v>
      </c>
      <c r="F1287" s="1">
        <f>S.FINANCIERO!J1288/S.FINANCIERO!J1287-1</f>
        <v>0.001817395067</v>
      </c>
      <c r="G1287" s="1">
        <f>S.FINANCIERO!L1288/S.FINANCIERO!L1287-1</f>
        <v>-0.000704721635</v>
      </c>
      <c r="H1287" s="1">
        <f>S.FINANCIERO!N1288/S.FINANCIERO!N1287-1</f>
        <v>0.005285968746</v>
      </c>
      <c r="I1287" s="1">
        <f>S.FINANCIERO!P1288/S.FINANCIERO!P1287-1</f>
        <v>0.006540977299</v>
      </c>
      <c r="J1287" s="1">
        <f>S.FINANCIERO!R1288/S.FINANCIERO!R1287-1</f>
        <v>-0.002310231023</v>
      </c>
      <c r="K1287" s="1">
        <f>S.FINANCIERO!T1288/S.FINANCIERO!T1287-1</f>
        <v>0.001199040767</v>
      </c>
      <c r="L1287" s="1">
        <f>SUMPRODUCT(B1287:K1287, 'Ponderaciones e Índices.'!$A$4:$J$4)</f>
        <v>0.00171723554</v>
      </c>
      <c r="M1287" s="1">
        <f>'S. MATERIALES'!B1288/'S. MATERIALES'!B1287-1</f>
        <v>0.005381165919</v>
      </c>
      <c r="N1287" s="3">
        <f>'S. MATERIALES'!D1288/'S. MATERIALES'!D1287-1</f>
        <v>0.01115000648</v>
      </c>
      <c r="O1287" s="1">
        <f>'S. MATERIALES'!F1288/'S. MATERIALES'!F1287-1</f>
        <v>0.01063635726</v>
      </c>
      <c r="P1287" s="1">
        <f>'S. MATERIALES'!H1288/'S. MATERIALES'!H1287-1</f>
        <v>0.007172413793</v>
      </c>
      <c r="Q1287" s="1">
        <f>'S. MATERIALES'!J1288/'S. MATERIALES'!J1287-1</f>
        <v>0.007557646333</v>
      </c>
      <c r="R1287" s="1">
        <f>'S. MATERIALES'!L1288/'S. MATERIALES'!L1287-1</f>
        <v>-0.002383222116</v>
      </c>
      <c r="S1287" s="1">
        <f>'S. MATERIALES'!N1288/'S. MATERIALES'!N1287-1</f>
        <v>0.003558718861</v>
      </c>
      <c r="T1287" s="1">
        <f>'S. MATERIALES'!P1288/'S. MATERIALES'!P1287-1</f>
        <v>-0.001619433198</v>
      </c>
      <c r="U1287" s="1">
        <f>'S. MATERIALES'!R1288/'S. MATERIALES'!R1287-1</f>
        <v>-0.01371742112</v>
      </c>
      <c r="V1287" s="1">
        <f>'S. MATERIALES'!T1288/'S. MATERIALES'!T1287-1</f>
        <v>0.002414486922</v>
      </c>
      <c r="W1287" s="1">
        <f>SUMPRODUCT(M1287:V1287,'Ponderaciones e Índices.'!$A$8:$J$8)</f>
        <v>-0.0007283278095</v>
      </c>
      <c r="X1287" s="1">
        <f>'S. ENERGÍA'!B1288/'S. ENERGÍA'!B1287-1</f>
        <v>0.005258126195</v>
      </c>
      <c r="Y1287" s="1">
        <f>'S. ENERGÍA'!D1288/'S. ENERGÍA'!D1287-1</f>
        <v>0.001063546929</v>
      </c>
      <c r="Z1287" s="1">
        <f>'S. ENERGÍA'!F1288/'S. ENERGÍA'!F1287-1</f>
        <v>0.001783590963</v>
      </c>
      <c r="AA1287" s="1">
        <f>'S. ENERGÍA'!H1288/'S. ENERGÍA'!H1287-1</f>
        <v>-0.001031036297</v>
      </c>
      <c r="AB1287" s="1">
        <f>'S. ENERGÍA'!J1288/'S. ENERGÍA'!J1287-1</f>
        <v>-0.004142502071</v>
      </c>
      <c r="AC1287" s="1">
        <f>'S. ENERGÍA'!L1288/'S. ENERGÍA'!L1287-1</f>
        <v>-0.003544004725</v>
      </c>
      <c r="AD1287" s="1">
        <f>'S. ENERGÍA'!N1288/'S. ENERGÍA'!N1287-1</f>
        <v>-0.00128507175</v>
      </c>
      <c r="AE1287" s="1">
        <f>'S. ENERGÍA'!P1288/'S. ENERGÍA'!P1287-1</f>
        <v>0.0032</v>
      </c>
      <c r="AF1287" s="1">
        <f>'S. ENERGÍA'!R1288/'S. ENERGÍA'!R1287-1</f>
        <v>-0.009456264775</v>
      </c>
      <c r="AG1287" s="1">
        <f>'S. ENERGÍA'!T1288/'S. ENERGÍA'!T1287-1</f>
        <v>-0.007374631268</v>
      </c>
      <c r="AH1287" s="1">
        <f>SUMPRODUCT(X1287:AG1287,'Ponderaciones e Índices.'!$A$12:$J$12)</f>
        <v>-0.0007749696677</v>
      </c>
    </row>
    <row r="1288">
      <c r="A1288" s="1">
        <f>S.FINANCIERO!A1289</f>
        <v>43798</v>
      </c>
      <c r="B1288" s="1">
        <f>S.FINANCIERO!B1289/S.FINANCIERO!B1288-1</f>
        <v>0.0005521303028</v>
      </c>
      <c r="C1288" s="1">
        <f>S.FINANCIERO!D1289/S.FINANCIERO!D1288-1</f>
        <v>-0.00454899922</v>
      </c>
      <c r="D1288" s="1">
        <f>S.FINANCIERO!F1289/S.FINANCIERO!F1288-1</f>
        <v>-0.0006843288689</v>
      </c>
      <c r="E1288" s="1">
        <f>S.FINANCIERO!H1289/S.FINANCIERO!H1288-1</f>
        <v>0.0002669514148</v>
      </c>
      <c r="F1288" s="1">
        <f>S.FINANCIERO!J1289/S.FINANCIERO!J1288-1</f>
        <v>-0.002591568763</v>
      </c>
      <c r="G1288" s="1">
        <f>S.FINANCIERO!L1289/S.FINANCIERO!L1288-1</f>
        <v>0.003526093089</v>
      </c>
      <c r="H1288" s="1">
        <f>S.FINANCIERO!N1289/S.FINANCIERO!N1288-1</f>
        <v>-0.0143649302</v>
      </c>
      <c r="I1288" s="1">
        <f>S.FINANCIERO!P1289/S.FINANCIERO!P1288-1</f>
        <v>-0.001146788991</v>
      </c>
      <c r="J1288" s="1">
        <f>S.FINANCIERO!R1289/S.FINANCIERO!R1288-1</f>
        <v>0.00248097916</v>
      </c>
      <c r="K1288" s="1">
        <f>S.FINANCIERO!T1289/S.FINANCIERO!T1288-1</f>
        <v>0.001497005988</v>
      </c>
      <c r="L1288" s="1">
        <f>SUMPRODUCT(B1288:K1288, 'Ponderaciones e Índices.'!$A$4:$J$4)</f>
        <v>-0.002291903385</v>
      </c>
      <c r="M1288" s="1">
        <f>'S. MATERIALES'!B1289/'S. MATERIALES'!B1288-1</f>
        <v>-0.01070472792</v>
      </c>
      <c r="N1288" s="3">
        <f>'S. MATERIALES'!D1289/'S. MATERIALES'!D1288-1</f>
        <v>0.01192460572</v>
      </c>
      <c r="O1288" s="1">
        <f>'S. MATERIALES'!F1289/'S. MATERIALES'!F1288-1</f>
        <v>0.005262207906</v>
      </c>
      <c r="P1288" s="1">
        <f>'S. MATERIALES'!H1289/'S. MATERIALES'!H1288-1</f>
        <v>-0.0002738975623</v>
      </c>
      <c r="Q1288" s="1">
        <f>'S. MATERIALES'!J1289/'S. MATERIALES'!J1288-1</f>
        <v>0.0001530807501</v>
      </c>
      <c r="R1288" s="1">
        <f>'S. MATERIALES'!L1289/'S. MATERIALES'!L1288-1</f>
        <v>-0.006211180124</v>
      </c>
      <c r="S1288" s="1">
        <f>'S. MATERIALES'!N1289/'S. MATERIALES'!N1288-1</f>
        <v>0.01773049645</v>
      </c>
      <c r="T1288" s="1">
        <f>'S. MATERIALES'!P1289/'S. MATERIALES'!P1288-1</f>
        <v>-0.01459854015</v>
      </c>
      <c r="U1288" s="1">
        <f>'S. MATERIALES'!R1289/'S. MATERIALES'!R1288-1</f>
        <v>0</v>
      </c>
      <c r="V1288" s="1">
        <f>'S. MATERIALES'!T1289/'S. MATERIALES'!T1288-1</f>
        <v>0.02529104777</v>
      </c>
      <c r="W1288" s="1">
        <f>SUMPRODUCT(M1288:V1288,'Ponderaciones e Índices.'!$A$8:$J$8)</f>
        <v>-0.0007075973949</v>
      </c>
      <c r="X1288" s="1">
        <f>'S. ENERGÍA'!B1289/'S. ENERGÍA'!B1288-1</f>
        <v>-0.01212553495</v>
      </c>
      <c r="Y1288" s="1">
        <f>'S. ENERGÍA'!D1289/'S. ENERGÍA'!D1288-1</f>
        <v>-0.01434262948</v>
      </c>
      <c r="Z1288" s="1">
        <f>'S. ENERGÍA'!F1289/'S. ENERGÍA'!F1288-1</f>
        <v>-0.004945598417</v>
      </c>
      <c r="AA1288" s="1">
        <f>'S. ENERGÍA'!H1289/'S. ENERGÍA'!H1288-1</f>
        <v>-0.00811908203</v>
      </c>
      <c r="AB1288" s="1">
        <f>'S. ENERGÍA'!J1289/'S. ENERGÍA'!J1288-1</f>
        <v>-0.02329450915</v>
      </c>
      <c r="AC1288" s="1">
        <f>'S. ENERGÍA'!L1289/'S. ENERGÍA'!L1288-1</f>
        <v>-0.01422643746</v>
      </c>
      <c r="AD1288" s="1">
        <f>'S. ENERGÍA'!N1289/'S. ENERGÍA'!N1288-1</f>
        <v>-0.005361355351</v>
      </c>
      <c r="AE1288" s="1">
        <f>'S. ENERGÍA'!P1289/'S. ENERGÍA'!P1288-1</f>
        <v>-0.01355661882</v>
      </c>
      <c r="AF1288" s="1">
        <f>'S. ENERGÍA'!R1289/'S. ENERGÍA'!R1288-1</f>
        <v>-0.0214797136</v>
      </c>
      <c r="AG1288" s="1">
        <f>'S. ENERGÍA'!T1289/'S. ENERGÍA'!T1288-1</f>
        <v>-0.01040118871</v>
      </c>
      <c r="AH1288" s="1">
        <f>SUMPRODUCT(X1288:AG1288,'Ponderaciones e Índices.'!$A$12:$J$12)</f>
        <v>-0.01412483021</v>
      </c>
    </row>
    <row r="1289">
      <c r="A1289" s="1">
        <f>S.FINANCIERO!A1290</f>
        <v>43801</v>
      </c>
      <c r="B1289" s="1">
        <f>S.FINANCIERO!B1290/S.FINANCIERO!B1289-1</f>
        <v>-0.006162052791</v>
      </c>
      <c r="C1289" s="1">
        <f>S.FINANCIERO!D1290/S.FINANCIERO!D1289-1</f>
        <v>-0.004439221831</v>
      </c>
      <c r="D1289" s="1">
        <f>S.FINANCIERO!F1290/S.FINANCIERO!F1289-1</f>
        <v>-0.01477206026</v>
      </c>
      <c r="E1289" s="1">
        <f>S.FINANCIERO!H1290/S.FINANCIERO!H1289-1</f>
        <v>-0.00346944222</v>
      </c>
      <c r="F1289" s="1">
        <f>S.FINANCIERO!J1290/S.FINANCIERO!J1289-1</f>
        <v>-0.002598302442</v>
      </c>
      <c r="G1289" s="1">
        <f>S.FINANCIERO!L1290/S.FINANCIERO!L1289-1</f>
        <v>-0.003513703443</v>
      </c>
      <c r="H1289" s="1">
        <f>S.FINANCIERO!N1290/S.FINANCIERO!N1289-1</f>
        <v>-0.005986193545</v>
      </c>
      <c r="I1289" s="1">
        <f>S.FINANCIERO!P1290/S.FINANCIERO!P1289-1</f>
        <v>-0.001913509376</v>
      </c>
      <c r="J1289" s="1">
        <f>S.FINANCIERO!R1290/S.FINANCIERO!R1289-1</f>
        <v>-0.005279656822</v>
      </c>
      <c r="K1289" s="1">
        <f>S.FINANCIERO!T1290/S.FINANCIERO!T1289-1</f>
        <v>-0.01913303438</v>
      </c>
      <c r="L1289" s="1">
        <f>SUMPRODUCT(B1289:K1289, 'Ponderaciones e Índices.'!$A$4:$J$4)</f>
        <v>-0.005125579044</v>
      </c>
      <c r="M1289" s="1">
        <f>'S. MATERIALES'!B1290/'S. MATERIALES'!B1289-1</f>
        <v>0.01262398557</v>
      </c>
      <c r="N1289" s="3">
        <f>'S. MATERIALES'!D1290/'S. MATERIALES'!D1289-1</f>
        <v>0.01191079574</v>
      </c>
      <c r="O1289" s="1">
        <f>'S. MATERIALES'!F1290/'S. MATERIALES'!F1289-1</f>
        <v>-0.03009585371</v>
      </c>
      <c r="P1289" s="1">
        <f>'S. MATERIALES'!H1290/'S. MATERIALES'!H1289-1</f>
        <v>0.01890410959</v>
      </c>
      <c r="Q1289" s="1">
        <f>'S. MATERIALES'!J1290/'S. MATERIALES'!J1289-1</f>
        <v>0.006198821459</v>
      </c>
      <c r="R1289" s="1">
        <f>'S. MATERIALES'!L1290/'S. MATERIALES'!L1289-1</f>
        <v>-0.009615384615</v>
      </c>
      <c r="S1289" s="1">
        <f>'S. MATERIALES'!N1290/'S. MATERIALES'!N1289-1</f>
        <v>0.008710801394</v>
      </c>
      <c r="T1289" s="1">
        <f>'S. MATERIALES'!P1290/'S. MATERIALES'!P1289-1</f>
        <v>0.004938271605</v>
      </c>
      <c r="U1289" s="1">
        <f>'S. MATERIALES'!R1290/'S. MATERIALES'!R1289-1</f>
        <v>0.009735744089</v>
      </c>
      <c r="V1289" s="1">
        <f>'S. MATERIALES'!T1290/'S. MATERIALES'!T1289-1</f>
        <v>0.03367267032</v>
      </c>
      <c r="W1289" s="1">
        <f>SUMPRODUCT(M1289:V1289,'Ponderaciones e Índices.'!$A$8:$J$8)</f>
        <v>0.008089632415</v>
      </c>
      <c r="X1289" s="1">
        <f>'S. ENERGÍA'!B1290/'S. ENERGÍA'!B1289-1</f>
        <v>-0.004332129964</v>
      </c>
      <c r="Y1289" s="1">
        <f>'S. ENERGÍA'!D1290/'S. ENERGÍA'!D1289-1</f>
        <v>-0.009161950957</v>
      </c>
      <c r="Z1289" s="1">
        <f>'S. ENERGÍA'!F1290/'S. ENERGÍA'!F1289-1</f>
        <v>0.0003976143141</v>
      </c>
      <c r="AA1289" s="1">
        <f>'S. ENERGÍA'!H1290/'S. ENERGÍA'!H1289-1</f>
        <v>-0.000743249093</v>
      </c>
      <c r="AB1289" s="1">
        <f>'S. ENERGÍA'!J1290/'S. ENERGÍA'!J1289-1</f>
        <v>-0.0008517887564</v>
      </c>
      <c r="AC1289" s="1">
        <f>'S. ENERGÍA'!L1290/'S. ENERGÍA'!L1289-1</f>
        <v>-0.003307276007</v>
      </c>
      <c r="AD1289" s="1">
        <f>'S. ENERGÍA'!N1290/'S. ENERGÍA'!N1289-1</f>
        <v>-0.008193186718</v>
      </c>
      <c r="AE1289" s="1">
        <f>'S. ENERGÍA'!P1290/'S. ENERGÍA'!P1289-1</f>
        <v>-0.025869038</v>
      </c>
      <c r="AF1289" s="1">
        <f>'S. ENERGÍA'!R1290/'S. ENERGÍA'!R1289-1</f>
        <v>0</v>
      </c>
      <c r="AG1289" s="1">
        <f>'S. ENERGÍA'!T1290/'S. ENERGÍA'!T1289-1</f>
        <v>-0.02102102102</v>
      </c>
      <c r="AH1289" s="1">
        <f>SUMPRODUCT(X1289:AG1289,'Ponderaciones e Índices.'!$A$12:$J$12)</f>
        <v>-0.006161919209</v>
      </c>
    </row>
    <row r="1290">
      <c r="A1290" s="1">
        <f>S.FINANCIERO!A1291</f>
        <v>43802</v>
      </c>
      <c r="B1290" s="1">
        <f>S.FINANCIERO!B1291/S.FINANCIERO!B1290-1</f>
        <v>-0.008143623913</v>
      </c>
      <c r="C1290" s="1">
        <f>S.FINANCIERO!D1291/S.FINANCIERO!D1290-1</f>
        <v>-0.006950819672</v>
      </c>
      <c r="D1290" s="1">
        <f>S.FINANCIERO!F1291/S.FINANCIERO!F1290-1</f>
        <v>-0.02124913117</v>
      </c>
      <c r="E1290" s="1">
        <f>S.FINANCIERO!H1291/S.FINANCIERO!H1290-1</f>
        <v>-0.009908944831</v>
      </c>
      <c r="F1290" s="1">
        <f>S.FINANCIERO!J1291/S.FINANCIERO!J1290-1</f>
        <v>-0.007554706495</v>
      </c>
      <c r="G1290" s="1">
        <f>S.FINANCIERO!L1291/S.FINANCIERO!L1290-1</f>
        <v>-0.0007052186178</v>
      </c>
      <c r="H1290" s="1">
        <f>S.FINANCIERO!N1291/S.FINANCIERO!N1290-1</f>
        <v>-0.005235142081</v>
      </c>
      <c r="I1290" s="1">
        <f>S.FINANCIERO!P1291/S.FINANCIERO!P1290-1</f>
        <v>-0.0268404908</v>
      </c>
      <c r="J1290" s="1">
        <f>S.FINANCIERO!R1291/S.FINANCIERO!R1290-1</f>
        <v>-0.02521147786</v>
      </c>
      <c r="K1290" s="1">
        <f>S.FINANCIERO!T1291/S.FINANCIERO!T1290-1</f>
        <v>-0.0103626943</v>
      </c>
      <c r="L1290" s="1">
        <f>SUMPRODUCT(B1290:K1290, 'Ponderaciones e Índices.'!$A$4:$J$4)</f>
        <v>-0.01184957465</v>
      </c>
      <c r="M1290" s="1">
        <f>'S. MATERIALES'!B1291/'S. MATERIALES'!B1290-1</f>
        <v>0.0231522707</v>
      </c>
      <c r="N1290" s="3">
        <f>'S. MATERIALES'!D1291/'S. MATERIALES'!D1290-1</f>
        <v>0.02717255197</v>
      </c>
      <c r="O1290" s="1">
        <f>'S. MATERIALES'!F1291/'S. MATERIALES'!F1290-1</f>
        <v>0.0229412016</v>
      </c>
      <c r="P1290" s="1">
        <f>'S. MATERIALES'!H1291/'S. MATERIALES'!H1290-1</f>
        <v>0.01102446894</v>
      </c>
      <c r="Q1290" s="1">
        <f>'S. MATERIALES'!J1291/'S. MATERIALES'!J1290-1</f>
        <v>0.0009887435351</v>
      </c>
      <c r="R1290" s="1">
        <f>'S. MATERIALES'!L1291/'S. MATERIALES'!L1290-1</f>
        <v>-0.03446601942</v>
      </c>
      <c r="S1290" s="1">
        <f>'S. MATERIALES'!N1291/'S. MATERIALES'!N1290-1</f>
        <v>0.04663212435</v>
      </c>
      <c r="T1290" s="1">
        <f>'S. MATERIALES'!P1291/'S. MATERIALES'!P1290-1</f>
        <v>-0.06142506143</v>
      </c>
      <c r="U1290" s="1">
        <f>'S. MATERIALES'!R1291/'S. MATERIALES'!R1290-1</f>
        <v>-0.03305785124</v>
      </c>
      <c r="V1290" s="1">
        <f>'S. MATERIALES'!T1291/'S. MATERIALES'!T1290-1</f>
        <v>0.03333333333</v>
      </c>
      <c r="W1290" s="1">
        <f>SUMPRODUCT(M1290:V1290,'Ponderaciones e Índices.'!$A$8:$J$8)</f>
        <v>-0.006090033494</v>
      </c>
      <c r="X1290" s="1">
        <f>'S. ENERGÍA'!B1291/'S. ENERGÍA'!B1290-1</f>
        <v>-0.01595358956</v>
      </c>
      <c r="Y1290" s="1">
        <f>'S. ENERGÍA'!D1291/'S. ENERGÍA'!D1290-1</f>
        <v>-0.01522980691</v>
      </c>
      <c r="Z1290" s="1">
        <f>'S. ENERGÍA'!F1291/'S. ENERGÍA'!F1290-1</f>
        <v>0.002583465819</v>
      </c>
      <c r="AA1290" s="1">
        <f>'S. ENERGÍA'!H1291/'S. ENERGÍA'!H1290-1</f>
        <v>-0.006999911725</v>
      </c>
      <c r="AB1290" s="1">
        <f>'S. ENERGÍA'!J1291/'S. ENERGÍA'!J1290-1</f>
        <v>-0.03239556692</v>
      </c>
      <c r="AC1290" s="1">
        <f>'S. ENERGÍA'!L1291/'S. ENERGÍA'!L1290-1</f>
        <v>-0.03167420814</v>
      </c>
      <c r="AD1290" s="1">
        <f>'S. ENERGÍA'!N1291/'S. ENERGÍA'!N1290-1</f>
        <v>-0.01</v>
      </c>
      <c r="AE1290" s="1">
        <f>'S. ENERGÍA'!P1291/'S. ENERGÍA'!P1290-1</f>
        <v>0.006639004149</v>
      </c>
      <c r="AF1290" s="1">
        <f>'S. ENERGÍA'!R1291/'S. ENERGÍA'!R1290-1</f>
        <v>-0.01463414634</v>
      </c>
      <c r="AG1290" s="1">
        <f>'S. ENERGÍA'!T1291/'S. ENERGÍA'!T1290-1</f>
        <v>-0.01687116564</v>
      </c>
      <c r="AH1290" s="1">
        <f>SUMPRODUCT(X1290:AG1290,'Ponderaciones e Índices.'!$A$12:$J$12)</f>
        <v>-0.01531302924</v>
      </c>
    </row>
    <row r="1291">
      <c r="A1291" s="1">
        <f>S.FINANCIERO!A1292</f>
        <v>43803</v>
      </c>
      <c r="B1291" s="1">
        <f>S.FINANCIERO!B1292/S.FINANCIERO!B1291-1</f>
        <v>-0.02080612054</v>
      </c>
      <c r="C1291" s="1">
        <f>S.FINANCIERO!D1292/S.FINANCIERO!D1291-1</f>
        <v>-0.0006603275225</v>
      </c>
      <c r="D1291" s="1">
        <f>S.FINANCIERO!F1292/S.FINANCIERO!F1291-1</f>
        <v>0.006289946231</v>
      </c>
      <c r="E1291" s="1">
        <f>S.FINANCIERO!H1292/S.FINANCIERO!H1291-1</f>
        <v>0.00351636462</v>
      </c>
      <c r="F1291" s="1">
        <f>S.FINANCIERO!J1292/S.FINANCIERO!J1291-1</f>
        <v>0.004724822819</v>
      </c>
      <c r="G1291" s="1">
        <f>S.FINANCIERO!L1292/S.FINANCIERO!L1291-1</f>
        <v>0.0196189132</v>
      </c>
      <c r="H1291" s="1">
        <f>S.FINANCIERO!N1292/S.FINANCIERO!N1291-1</f>
        <v>0.006315231632</v>
      </c>
      <c r="I1291" s="1">
        <f>S.FINANCIERO!P1292/S.FINANCIERO!P1291-1</f>
        <v>-0.004728132388</v>
      </c>
      <c r="J1291" s="1">
        <f>S.FINANCIERO!R1292/S.FINANCIERO!R1291-1</f>
        <v>-0.006636038795</v>
      </c>
      <c r="K1291" s="1">
        <f>S.FINANCIERO!T1292/S.FINANCIERO!T1291-1</f>
        <v>0.007699414844</v>
      </c>
      <c r="L1291" s="1">
        <f>SUMPRODUCT(B1291:K1291, 'Ponderaciones e Índices.'!$A$4:$J$4)</f>
        <v>-0.0001738568872</v>
      </c>
      <c r="M1291" s="1">
        <f>'S. MATERIALES'!B1292/'S. MATERIALES'!B1291-1</f>
        <v>-0.02306353351</v>
      </c>
      <c r="N1291" s="3">
        <f>'S. MATERIALES'!D1292/'S. MATERIALES'!D1291-1</f>
        <v>-0.01304400829</v>
      </c>
      <c r="O1291" s="1">
        <f>'S. MATERIALES'!F1292/'S. MATERIALES'!F1291-1</f>
        <v>-0.001322493527</v>
      </c>
      <c r="P1291" s="1">
        <f>'S. MATERIALES'!H1292/'S. MATERIALES'!H1291-1</f>
        <v>-0.01542553191</v>
      </c>
      <c r="Q1291" s="1">
        <f>'S. MATERIALES'!J1292/'S. MATERIALES'!J1291-1</f>
        <v>-0.02256667426</v>
      </c>
      <c r="R1291" s="1">
        <f>'S. MATERIALES'!L1292/'S. MATERIALES'!L1291-1</f>
        <v>0.05027652086</v>
      </c>
      <c r="S1291" s="1">
        <f>'S. MATERIALES'!N1292/'S. MATERIALES'!N1291-1</f>
        <v>-0.04785478548</v>
      </c>
      <c r="T1291" s="1">
        <f>'S. MATERIALES'!P1292/'S. MATERIALES'!P1291-1</f>
        <v>0.06195462478</v>
      </c>
      <c r="U1291" s="1">
        <f>'S. MATERIALES'!R1292/'S. MATERIALES'!R1291-1</f>
        <v>0.04273504274</v>
      </c>
      <c r="V1291" s="1">
        <f>'S. MATERIALES'!T1292/'S. MATERIALES'!T1291-1</f>
        <v>-0.01356304985</v>
      </c>
      <c r="W1291" s="1">
        <f>SUMPRODUCT(M1291:V1291,'Ponderaciones e Índices.'!$A$8:$J$8)</f>
        <v>0.01048559708</v>
      </c>
      <c r="X1291" s="1">
        <f>'S. ENERGÍA'!B1292/'S. ENERGÍA'!B1291-1</f>
        <v>0.0152296733</v>
      </c>
      <c r="Y1291" s="1">
        <f>'S. ENERGÍA'!D1292/'S. ENERGÍA'!D1291-1</f>
        <v>0.03286384977</v>
      </c>
      <c r="Z1291" s="1">
        <f>'S. ENERGÍA'!F1292/'S. ENERGÍA'!F1291-1</f>
        <v>0</v>
      </c>
      <c r="AA1291" s="1">
        <f>'S. ENERGÍA'!H1292/'S. ENERGÍA'!H1291-1</f>
        <v>-0.004049782695</v>
      </c>
      <c r="AB1291" s="1">
        <f>'S. ENERGÍA'!J1292/'S. ENERGÍA'!J1291-1</f>
        <v>0.02114537445</v>
      </c>
      <c r="AC1291" s="1">
        <f>'S. ENERGÍA'!L1292/'S. ENERGÍA'!L1291-1</f>
        <v>0.008722741433</v>
      </c>
      <c r="AD1291" s="1">
        <f>'S. ENERGÍA'!N1292/'S. ENERGÍA'!N1291-1</f>
        <v>-0.0004391743522</v>
      </c>
      <c r="AE1291" s="1">
        <f>'S. ENERGÍA'!P1292/'S. ENERGÍA'!P1291-1</f>
        <v>0.06100577082</v>
      </c>
      <c r="AF1291" s="1">
        <f>'S. ENERGÍA'!R1292/'S. ENERGÍA'!R1291-1</f>
        <v>0.0495049505</v>
      </c>
      <c r="AG1291" s="1">
        <f>'S. ENERGÍA'!T1292/'S. ENERGÍA'!T1291-1</f>
        <v>0.07644305772</v>
      </c>
      <c r="AH1291" s="1">
        <f>SUMPRODUCT(X1291:AG1291,'Ponderaciones e Índices.'!$A$12:$J$12)</f>
        <v>0.02719949412</v>
      </c>
    </row>
    <row r="1292">
      <c r="A1292" s="1">
        <f>S.FINANCIERO!A1293</f>
        <v>43804</v>
      </c>
      <c r="B1292" s="1">
        <f>S.FINANCIERO!B1293/S.FINANCIERO!B1292-1</f>
        <v>-0.001810385898</v>
      </c>
      <c r="C1292" s="1">
        <f>S.FINANCIERO!D1293/S.FINANCIERO!D1292-1</f>
        <v>-0.03502048368</v>
      </c>
      <c r="D1292" s="1">
        <f>S.FINANCIERO!F1293/S.FINANCIERO!F1292-1</f>
        <v>0.004637564271</v>
      </c>
      <c r="E1292" s="1">
        <f>S.FINANCIERO!H1293/S.FINANCIERO!H1292-1</f>
        <v>0.009433962264</v>
      </c>
      <c r="F1292" s="1">
        <f>S.FINANCIERO!J1293/S.FINANCIERO!J1292-1</f>
        <v>-0.0518157276</v>
      </c>
      <c r="G1292" s="1">
        <f>S.FINANCIERO!L1293/S.FINANCIERO!L1292-1</f>
        <v>0.01010520487</v>
      </c>
      <c r="H1292" s="1">
        <f>S.FINANCIERO!N1293/S.FINANCIERO!N1292-1</f>
        <v>0.002355178467</v>
      </c>
      <c r="I1292" s="1">
        <f>S.FINANCIERO!P1293/S.FINANCIERO!P1292-1</f>
        <v>-0.006334125099</v>
      </c>
      <c r="J1292" s="1">
        <f>S.FINANCIERO!R1293/S.FINANCIERO!R1292-1</f>
        <v>0.0003425830764</v>
      </c>
      <c r="K1292" s="1">
        <f>S.FINANCIERO!T1293/S.FINANCIERO!T1292-1</f>
        <v>0.003973105134</v>
      </c>
      <c r="L1292" s="1">
        <f>SUMPRODUCT(B1292:K1292, 'Ponderaciones e Índices.'!$A$4:$J$4)</f>
        <v>-0.01113573436</v>
      </c>
      <c r="M1292" s="1">
        <f>'S. MATERIALES'!B1293/'S. MATERIALES'!B1292-1</f>
        <v>0.007572383073</v>
      </c>
      <c r="N1292" s="3">
        <f>'S. MATERIALES'!D1293/'S. MATERIALES'!D1292-1</f>
        <v>-0.0002470355731</v>
      </c>
      <c r="O1292" s="1">
        <f>'S. MATERIALES'!F1293/'S. MATERIALES'!F1292-1</f>
        <v>0.01717336456</v>
      </c>
      <c r="P1292" s="1">
        <f>'S. MATERIALES'!H1293/'S. MATERIALES'!H1292-1</f>
        <v>-0.0005402485143</v>
      </c>
      <c r="Q1292" s="1">
        <f>'S. MATERIALES'!J1293/'S. MATERIALES'!J1292-1</f>
        <v>0.004741915423</v>
      </c>
      <c r="R1292" s="1">
        <f>'S. MATERIALES'!L1293/'S. MATERIALES'!L1292-1</f>
        <v>-0.00909526089</v>
      </c>
      <c r="S1292" s="1">
        <f>'S. MATERIALES'!N1293/'S. MATERIALES'!N1292-1</f>
        <v>0.01213171577</v>
      </c>
      <c r="T1292" s="1">
        <f>'S. MATERIALES'!P1293/'S. MATERIALES'!P1292-1</f>
        <v>0.006573541495</v>
      </c>
      <c r="U1292" s="1">
        <f>'S. MATERIALES'!R1293/'S. MATERIALES'!R1292-1</f>
        <v>-0.01639344262</v>
      </c>
      <c r="V1292" s="1">
        <f>'S. MATERIALES'!T1293/'S. MATERIALES'!T1292-1</f>
        <v>0.0182088443</v>
      </c>
      <c r="W1292" s="1">
        <f>SUMPRODUCT(M1292:V1292,'Ponderaciones e Índices.'!$A$8:$J$8)</f>
        <v>-0.00009547598192</v>
      </c>
      <c r="X1292" s="1">
        <f>'S. ENERGÍA'!B1293/'S. ENERGÍA'!B1292-1</f>
        <v>-0.01233970481</v>
      </c>
      <c r="Y1292" s="1">
        <f>'S. ENERGÍA'!D1293/'S. ENERGÍA'!D1292-1</f>
        <v>-0.01310160428</v>
      </c>
      <c r="Z1292" s="1">
        <f>'S. ENERGÍA'!F1293/'S. ENERGÍA'!F1292-1</f>
        <v>0.005550049554</v>
      </c>
      <c r="AA1292" s="1">
        <f>'S. ENERGÍA'!H1293/'S. ENERGÍA'!H1292-1</f>
        <v>0.006476247149</v>
      </c>
      <c r="AB1292" s="1">
        <f>'S. ENERGÍA'!J1293/'S. ENERGÍA'!J1292-1</f>
        <v>-0.01207937877</v>
      </c>
      <c r="AC1292" s="1">
        <f>'S. ENERGÍA'!L1293/'S. ENERGÍA'!L1292-1</f>
        <v>-0.003088326127</v>
      </c>
      <c r="AD1292" s="1">
        <f>'S. ENERGÍA'!N1293/'S. ENERGÍA'!N1292-1</f>
        <v>0.004613356766</v>
      </c>
      <c r="AE1292" s="1">
        <f>'S. ENERGÍA'!P1293/'S. ENERGÍA'!P1292-1</f>
        <v>0.04118104118</v>
      </c>
      <c r="AF1292" s="1">
        <f>'S. ENERGÍA'!R1293/'S. ENERGÍA'!R1292-1</f>
        <v>0.01179245283</v>
      </c>
      <c r="AG1292" s="1">
        <f>'S. ENERGÍA'!T1293/'S. ENERGÍA'!T1292-1</f>
        <v>0.01449275362</v>
      </c>
      <c r="AH1292" s="1">
        <f>SUMPRODUCT(X1292:AG1292,'Ponderaciones e Índices.'!$A$12:$J$12)</f>
        <v>-0.003678542818</v>
      </c>
    </row>
    <row r="1293">
      <c r="A1293" s="1">
        <f>S.FINANCIERO!A1294</f>
        <v>43805</v>
      </c>
      <c r="B1293" s="1">
        <f>S.FINANCIERO!B1294/S.FINANCIERO!B1293-1</f>
        <v>0.002195494464</v>
      </c>
      <c r="C1293" s="1">
        <f>S.FINANCIERO!D1294/S.FINANCIERO!D1293-1</f>
        <v>0.005614900027</v>
      </c>
      <c r="D1293" s="1">
        <f>S.FINANCIERO!F1294/S.FINANCIERO!F1293-1</f>
        <v>0.004716507777</v>
      </c>
      <c r="E1293" s="1">
        <f>S.FINANCIERO!H1294/S.FINANCIERO!H1293-1</f>
        <v>0.004138851802</v>
      </c>
      <c r="F1293" s="1">
        <f>S.FINANCIERO!J1294/S.FINANCIERO!J1293-1</f>
        <v>0.009092578986</v>
      </c>
      <c r="G1293" s="1">
        <f>S.FINANCIERO!L1294/S.FINANCIERO!L1293-1</f>
        <v>-0.01521173085</v>
      </c>
      <c r="H1293" s="1">
        <f>S.FINANCIERO!N1294/S.FINANCIERO!N1293-1</f>
        <v>0.007435676654</v>
      </c>
      <c r="I1293" s="1">
        <f>S.FINANCIERO!P1294/S.FINANCIERO!P1293-1</f>
        <v>0.01394422311</v>
      </c>
      <c r="J1293" s="1">
        <f>S.FINANCIERO!R1294/S.FINANCIERO!R1293-1</f>
        <v>0.01130136986</v>
      </c>
      <c r="K1293" s="1">
        <f>S.FINANCIERO!T1294/S.FINANCIERO!T1293-1</f>
        <v>0.006697108067</v>
      </c>
      <c r="L1293" s="1">
        <f>SUMPRODUCT(B1293:K1293, 'Ponderaciones e Índices.'!$A$4:$J$4)</f>
        <v>0.005672205151</v>
      </c>
      <c r="M1293" s="1">
        <f>'S. MATERIALES'!B1294/'S. MATERIALES'!B1293-1</f>
        <v>-0.009283819629</v>
      </c>
      <c r="N1293" s="3">
        <f>'S. MATERIALES'!D1294/'S. MATERIALES'!D1293-1</f>
        <v>-0.01161354089</v>
      </c>
      <c r="O1293" s="1">
        <f>'S. MATERIALES'!F1294/'S. MATERIALES'!F1293-1</f>
        <v>0.07013745186</v>
      </c>
      <c r="P1293" s="1">
        <f>'S. MATERIALES'!H1294/'S. MATERIALES'!H1293-1</f>
        <v>-0.0227027027</v>
      </c>
      <c r="Q1293" s="1">
        <f>'S. MATERIALES'!J1294/'S. MATERIALES'!J1293-1</f>
        <v>-0.003791102515</v>
      </c>
      <c r="R1293" s="1">
        <f>'S. MATERIALES'!L1294/'S. MATERIALES'!L1293-1</f>
        <v>0.02367149758</v>
      </c>
      <c r="S1293" s="1">
        <f>'S. MATERIALES'!N1294/'S. MATERIALES'!N1293-1</f>
        <v>-0.02739726027</v>
      </c>
      <c r="T1293" s="1">
        <f>'S. MATERIALES'!P1294/'S. MATERIALES'!P1293-1</f>
        <v>0.05795918367</v>
      </c>
      <c r="U1293" s="1">
        <f>'S. MATERIALES'!R1294/'S. MATERIALES'!R1293-1</f>
        <v>0.02916666667</v>
      </c>
      <c r="V1293" s="1">
        <f>'S. MATERIALES'!T1294/'S. MATERIALES'!T1293-1</f>
        <v>-0.03941605839</v>
      </c>
      <c r="W1293" s="1">
        <f>SUMPRODUCT(M1293:V1293,'Ponderaciones e Índices.'!$A$8:$J$8)</f>
        <v>0.008954390704</v>
      </c>
      <c r="X1293" s="1">
        <f>'S. ENERGÍA'!B1294/'S. ENERGÍA'!B1293-1</f>
        <v>0.03748162665</v>
      </c>
      <c r="Y1293" s="1">
        <f>'S. ENERGÍA'!D1294/'S. ENERGÍA'!D1293-1</f>
        <v>0.05418585749</v>
      </c>
      <c r="Z1293" s="1">
        <f>'S. ENERGÍA'!F1294/'S. ENERGÍA'!F1293-1</f>
        <v>0.007293514686</v>
      </c>
      <c r="AA1293" s="1">
        <f>'S. ENERGÍA'!H1294/'S. ENERGÍA'!H1293-1</f>
        <v>0.007630177797</v>
      </c>
      <c r="AB1293" s="1">
        <f>'S. ENERGÍA'!J1294/'S. ENERGÍA'!J1293-1</f>
        <v>0.0768558952</v>
      </c>
      <c r="AC1293" s="1">
        <f>'S. ENERGÍA'!L1294/'S. ENERGÍA'!L1293-1</f>
        <v>0.0343866171</v>
      </c>
      <c r="AD1293" s="1">
        <f>'S. ENERGÍA'!N1294/'S. ENERGÍA'!N1293-1</f>
        <v>0.01815001093</v>
      </c>
      <c r="AE1293" s="1">
        <f>'S. ENERGÍA'!P1294/'S. ENERGÍA'!P1293-1</f>
        <v>0.05895522388</v>
      </c>
      <c r="AF1293" s="1">
        <f>'S. ENERGÍA'!R1294/'S. ENERGÍA'!R1293-1</f>
        <v>0.03496503497</v>
      </c>
      <c r="AG1293" s="1">
        <f>'S. ENERGÍA'!T1294/'S. ENERGÍA'!T1293-1</f>
        <v>0.06857142857</v>
      </c>
      <c r="AH1293" s="1">
        <f>SUMPRODUCT(X1293:AG1293,'Ponderaciones e Índices.'!$A$12:$J$12)</f>
        <v>0.04442993396</v>
      </c>
    </row>
    <row r="1294">
      <c r="A1294" s="1">
        <f>S.FINANCIERO!A1295</f>
        <v>43808</v>
      </c>
      <c r="B1294" s="1">
        <f>S.FINANCIERO!B1295/S.FINANCIERO!B1294-1</f>
        <v>-0.005143346985</v>
      </c>
      <c r="C1294" s="1">
        <f>S.FINANCIERO!D1295/S.FINANCIERO!D1294-1</f>
        <v>-0.007490126651</v>
      </c>
      <c r="D1294" s="1">
        <f>S.FINANCIERO!F1295/S.FINANCIERO!F1294-1</f>
        <v>-0.003995205753</v>
      </c>
      <c r="E1294" s="1">
        <f>S.FINANCIERO!H1295/S.FINANCIERO!H1294-1</f>
        <v>-0.00332402606</v>
      </c>
      <c r="F1294" s="1">
        <f>S.FINANCIERO!J1295/S.FINANCIERO!J1294-1</f>
        <v>-0.00391371621</v>
      </c>
      <c r="G1294" s="1">
        <f>S.FINANCIERO!L1295/S.FINANCIERO!L1294-1</f>
        <v>0.001669913721</v>
      </c>
      <c r="H1294" s="1">
        <f>S.FINANCIERO!N1295/S.FINANCIERO!N1294-1</f>
        <v>-0.007511172598</v>
      </c>
      <c r="I1294" s="1">
        <f>S.FINANCIERO!P1295/S.FINANCIERO!P1294-1</f>
        <v>-0.001178781925</v>
      </c>
      <c r="J1294" s="1">
        <f>S.FINANCIERO!R1295/S.FINANCIERO!R1294-1</f>
        <v>-0.003725025398</v>
      </c>
      <c r="K1294" s="1">
        <f>S.FINANCIERO!T1295/S.FINANCIERO!T1294-1</f>
        <v>0.002721499849</v>
      </c>
      <c r="L1294" s="1">
        <f>SUMPRODUCT(B1294:K1294, 'Ponderaciones e Índices.'!$A$4:$J$4)</f>
        <v>-0.004050361534</v>
      </c>
      <c r="M1294" s="1">
        <f>'S. MATERIALES'!B1295/'S. MATERIALES'!B1294-1</f>
        <v>-0.005800981705</v>
      </c>
      <c r="N1294" s="3">
        <f>'S. MATERIALES'!D1295/'S. MATERIALES'!D1294-1</f>
        <v>-0.019</v>
      </c>
      <c r="O1294" s="1">
        <f>'S. MATERIALES'!F1295/'S. MATERIALES'!F1294-1</f>
        <v>-0.01457311529</v>
      </c>
      <c r="P1294" s="1">
        <f>'S. MATERIALES'!H1295/'S. MATERIALES'!H1294-1</f>
        <v>-0.00857300885</v>
      </c>
      <c r="Q1294" s="1">
        <f>'S. MATERIALES'!J1295/'S. MATERIALES'!J1294-1</f>
        <v>-0.001863932898</v>
      </c>
      <c r="R1294" s="1">
        <f>'S. MATERIALES'!L1295/'S. MATERIALES'!L1294-1</f>
        <v>-0.01793298726</v>
      </c>
      <c r="S1294" s="1">
        <f>'S. MATERIALES'!N1295/'S. MATERIALES'!N1294-1</f>
        <v>-0.01232394366</v>
      </c>
      <c r="T1294" s="1">
        <f>'S. MATERIALES'!P1295/'S. MATERIALES'!P1294-1</f>
        <v>0.04320987654</v>
      </c>
      <c r="U1294" s="1">
        <f>'S. MATERIALES'!R1295/'S. MATERIALES'!R1294-1</f>
        <v>0.005398110661</v>
      </c>
      <c r="V1294" s="1">
        <f>'S. MATERIALES'!T1295/'S. MATERIALES'!T1294-1</f>
        <v>-0.007598784195</v>
      </c>
      <c r="W1294" s="1">
        <f>SUMPRODUCT(M1294:V1294,'Ponderaciones e Índices.'!$A$8:$J$8)</f>
        <v>0.0004766288847</v>
      </c>
      <c r="X1294" s="1">
        <f>'S. ENERGÍA'!B1295/'S. ENERGÍA'!B1294-1</f>
        <v>-0.00826446281</v>
      </c>
      <c r="Y1294" s="1">
        <f>'S. ENERGÍA'!D1295/'S. ENERGÍA'!D1294-1</f>
        <v>0.006939090208</v>
      </c>
      <c r="Z1294" s="1">
        <f>'S. ENERGÍA'!F1295/'S. ENERGÍA'!F1294-1</f>
        <v>0.004892367906</v>
      </c>
      <c r="AA1294" s="1">
        <f>'S. ENERGÍA'!H1295/'S. ENERGÍA'!H1294-1</f>
        <v>0.002671365053</v>
      </c>
      <c r="AB1294" s="1">
        <f>'S. ENERGÍA'!J1295/'S. ENERGÍA'!J1294-1</f>
        <v>-0.01216545012</v>
      </c>
      <c r="AC1294" s="1">
        <f>'S. ENERGÍA'!L1295/'S. ENERGÍA'!L1294-1</f>
        <v>-0.006588799042</v>
      </c>
      <c r="AD1294" s="1">
        <f>'S. ENERGÍA'!N1295/'S. ENERGÍA'!N1294-1</f>
        <v>0.004939862543</v>
      </c>
      <c r="AE1294" s="1">
        <f>'S. ENERGÍA'!P1295/'S. ENERGÍA'!P1294-1</f>
        <v>-0.02255109232</v>
      </c>
      <c r="AF1294" s="1">
        <f>'S. ENERGÍA'!R1295/'S. ENERGÍA'!R1294-1</f>
        <v>0.02927927928</v>
      </c>
      <c r="AG1294" s="1">
        <f>'S. ENERGÍA'!T1295/'S. ENERGÍA'!T1294-1</f>
        <v>0.002673796791</v>
      </c>
      <c r="AH1294" s="1">
        <f>SUMPRODUCT(X1294:AG1294,'Ponderaciones e Índices.'!$A$12:$J$12)</f>
        <v>0.00324030624</v>
      </c>
    </row>
    <row r="1295">
      <c r="A1295" s="1">
        <f>S.FINANCIERO!A1296</f>
        <v>43809</v>
      </c>
      <c r="B1295" s="1">
        <f>S.FINANCIERO!B1296/S.FINANCIERO!B1295-1</f>
        <v>-0.004595500239</v>
      </c>
      <c r="C1295" s="1">
        <f>S.FINANCIERO!D1296/S.FINANCIERO!D1295-1</f>
        <v>0.001234906696</v>
      </c>
      <c r="D1295" s="1">
        <f>S.FINANCIERO!F1296/S.FINANCIERO!F1295-1</f>
        <v>0.003008423586</v>
      </c>
      <c r="E1295" s="1">
        <f>S.FINANCIERO!H1296/S.FINANCIERO!H1295-1</f>
        <v>-0.003868729989</v>
      </c>
      <c r="F1295" s="1">
        <f>S.FINANCIERO!J1296/S.FINANCIERO!J1295-1</f>
        <v>-0.003563596491</v>
      </c>
      <c r="G1295" s="1">
        <f>S.FINANCIERO!L1296/S.FINANCIERO!L1295-1</f>
        <v>0.001389274799</v>
      </c>
      <c r="H1295" s="1">
        <f>S.FINANCIERO!N1296/S.FINANCIERO!N1295-1</f>
        <v>0.001434055348</v>
      </c>
      <c r="I1295" s="1">
        <f>S.FINANCIERO!P1296/S.FINANCIERO!P1295-1</f>
        <v>0.003933910307</v>
      </c>
      <c r="J1295" s="1">
        <f>S.FINANCIERO!R1296/S.FINANCIERO!R1295-1</f>
        <v>0.007987763426</v>
      </c>
      <c r="K1295" s="1">
        <f>S.FINANCIERO!T1296/S.FINANCIERO!T1295-1</f>
        <v>-0.004523522316</v>
      </c>
      <c r="L1295" s="1">
        <f>SUMPRODUCT(B1295:K1295, 'Ponderaciones e Índices.'!$A$4:$J$4)</f>
        <v>0.00007879926046</v>
      </c>
      <c r="M1295" s="1">
        <f>'S. MATERIALES'!B1296/'S. MATERIALES'!B1295-1</f>
        <v>0.0197486535</v>
      </c>
      <c r="N1295" s="3">
        <f>'S. MATERIALES'!D1296/'S. MATERIALES'!D1295-1</f>
        <v>-0.001146788991</v>
      </c>
      <c r="O1295" s="1">
        <f>'S. MATERIALES'!F1296/'S. MATERIALES'!F1295-1</f>
        <v>-0.03571103689</v>
      </c>
      <c r="P1295" s="1">
        <f>'S. MATERIALES'!H1296/'S. MATERIALES'!H1295-1</f>
        <v>0.01506276151</v>
      </c>
      <c r="Q1295" s="1">
        <f>'S. MATERIALES'!J1296/'S. MATERIALES'!J1295-1</f>
        <v>0.01633986928</v>
      </c>
      <c r="R1295" s="1">
        <f>'S. MATERIALES'!L1296/'S. MATERIALES'!L1295-1</f>
        <v>0.002402691014</v>
      </c>
      <c r="S1295" s="1">
        <f>'S. MATERIALES'!N1296/'S. MATERIALES'!N1295-1</f>
        <v>0.01069518717</v>
      </c>
      <c r="T1295" s="1">
        <f>'S. MATERIALES'!P1296/'S. MATERIALES'!P1295-1</f>
        <v>-0.02736686391</v>
      </c>
      <c r="U1295" s="1">
        <f>'S. MATERIALES'!R1296/'S. MATERIALES'!R1295-1</f>
        <v>0.002684563758</v>
      </c>
      <c r="V1295" s="1">
        <f>'S. MATERIALES'!T1296/'S. MATERIALES'!T1295-1</f>
        <v>0.00191424196</v>
      </c>
      <c r="W1295" s="1">
        <f>SUMPRODUCT(M1295:V1295,'Ponderaciones e Índices.'!$A$8:$J$8)</f>
        <v>0.003394344753</v>
      </c>
      <c r="X1295" s="1">
        <f>'S. ENERGÍA'!B1296/'S. ENERGÍA'!B1295-1</f>
        <v>0.002380952381</v>
      </c>
      <c r="Y1295" s="1">
        <f>'S. ENERGÍA'!D1296/'S. ENERGÍA'!D1295-1</f>
        <v>-0.002807554875</v>
      </c>
      <c r="Z1295" s="1">
        <f>'S. ENERGÍA'!F1296/'S. ENERGÍA'!F1295-1</f>
        <v>-0.002921129503</v>
      </c>
      <c r="AA1295" s="1">
        <f>'S. ENERGÍA'!H1296/'S. ENERGÍA'!H1295-1</f>
        <v>0.008589314074</v>
      </c>
      <c r="AB1295" s="1">
        <f>'S. ENERGÍA'!J1296/'S. ENERGÍA'!J1295-1</f>
        <v>0.02216748768</v>
      </c>
      <c r="AC1295" s="1">
        <f>'S. ENERGÍA'!L1296/'S. ENERGÍA'!L1295-1</f>
        <v>0.009044317154</v>
      </c>
      <c r="AD1295" s="1">
        <f>'S. ENERGÍA'!N1296/'S. ENERGÍA'!N1295-1</f>
        <v>0.001282325283</v>
      </c>
      <c r="AE1295" s="1">
        <f>'S. ENERGÍA'!P1296/'S. ENERGÍA'!P1295-1</f>
        <v>0.005046863735</v>
      </c>
      <c r="AF1295" s="1">
        <f>'S. ENERGÍA'!R1296/'S. ENERGÍA'!R1295-1</f>
        <v>0.00875273523</v>
      </c>
      <c r="AG1295" s="1">
        <f>'S. ENERGÍA'!T1296/'S. ENERGÍA'!T1295-1</f>
        <v>0.03333333333</v>
      </c>
      <c r="AH1295" s="1">
        <f>SUMPRODUCT(X1295:AG1295,'Ponderaciones e Índices.'!$A$12:$J$12)</f>
        <v>0.005437872601</v>
      </c>
    </row>
    <row r="1296">
      <c r="A1296" s="1">
        <f>S.FINANCIERO!A1297</f>
        <v>43810</v>
      </c>
      <c r="B1296" s="1">
        <f>S.FINANCIERO!B1297/S.FINANCIERO!B1296-1</f>
        <v>-0.00230835818</v>
      </c>
      <c r="C1296" s="1">
        <f>S.FINANCIERO!D1297/S.FINANCIERO!D1296-1</f>
        <v>-0.001781554063</v>
      </c>
      <c r="D1296" s="1">
        <f>S.FINANCIERO!F1297/S.FINANCIERO!F1296-1</f>
        <v>-0.000599880024</v>
      </c>
      <c r="E1296" s="1">
        <f>S.FINANCIERO!H1297/S.FINANCIERO!H1296-1</f>
        <v>-0.001071380742</v>
      </c>
      <c r="F1296" s="1">
        <f>S.FINANCIERO!J1297/S.FINANCIERO!J1296-1</f>
        <v>-0.001925722146</v>
      </c>
      <c r="G1296" s="1">
        <f>S.FINANCIERO!L1297/S.FINANCIERO!L1296-1</f>
        <v>0.002635960044</v>
      </c>
      <c r="H1296" s="1">
        <f>S.FINANCIERO!N1297/S.FINANCIERO!N1296-1</f>
        <v>-0.001300826043</v>
      </c>
      <c r="I1296" s="1">
        <f>S.FINANCIERO!P1297/S.FINANCIERO!P1296-1</f>
        <v>-0.001567398119</v>
      </c>
      <c r="J1296" s="1">
        <f>S.FINANCIERO!R1297/S.FINANCIERO!R1296-1</f>
        <v>-0.005058168943</v>
      </c>
      <c r="K1296" s="1">
        <f>S.FINANCIERO!T1297/S.FINANCIERO!T1296-1</f>
        <v>0.0003029385035</v>
      </c>
      <c r="L1296" s="1">
        <f>SUMPRODUCT(B1296:K1296, 'Ponderaciones e Índices.'!$A$4:$J$4)</f>
        <v>-0.001433609031</v>
      </c>
      <c r="M1296" s="1">
        <f>'S. MATERIALES'!B1297/'S. MATERIALES'!B1296-1</f>
        <v>0.02332746479</v>
      </c>
      <c r="N1296" s="3">
        <f>'S. MATERIALES'!D1297/'S. MATERIALES'!D1296-1</f>
        <v>0.02602372752</v>
      </c>
      <c r="O1296" s="1">
        <f>'S. MATERIALES'!F1297/'S. MATERIALES'!F1296-1</f>
        <v>0.008934948722</v>
      </c>
      <c r="P1296" s="1">
        <f>'S. MATERIALES'!H1297/'S. MATERIALES'!H1296-1</f>
        <v>0.01291563616</v>
      </c>
      <c r="Q1296" s="1">
        <f>'S. MATERIALES'!J1297/'S. MATERIALES'!J1296-1</f>
        <v>-0.005512172715</v>
      </c>
      <c r="R1296" s="1">
        <f>'S. MATERIALES'!L1297/'S. MATERIALES'!L1296-1</f>
        <v>0.02061361457</v>
      </c>
      <c r="S1296" s="1">
        <f>'S. MATERIALES'!N1297/'S. MATERIALES'!N1296-1</f>
        <v>0.02645502646</v>
      </c>
      <c r="T1296" s="1">
        <f>'S. MATERIALES'!P1297/'S. MATERIALES'!P1296-1</f>
        <v>0.03422053232</v>
      </c>
      <c r="U1296" s="1">
        <f>'S. MATERIALES'!R1297/'S. MATERIALES'!R1296-1</f>
        <v>0.02275769746</v>
      </c>
      <c r="V1296" s="1">
        <f>'S. MATERIALES'!T1297/'S. MATERIALES'!T1296-1</f>
        <v>0.04356132977</v>
      </c>
      <c r="W1296" s="1">
        <f>SUMPRODUCT(M1296:V1296,'Ponderaciones e Índices.'!$A$8:$J$8)</f>
        <v>0.02405108046</v>
      </c>
      <c r="X1296" s="1">
        <f>'S. ENERGÍA'!B1297/'S. ENERGÍA'!B1296-1</f>
        <v>-0.007600950119</v>
      </c>
      <c r="Y1296" s="1">
        <f>'S. ENERGÍA'!D1297/'S. ENERGÍA'!D1296-1</f>
        <v>-0.005119017149</v>
      </c>
      <c r="Z1296" s="1">
        <f>'S. ENERGÍA'!F1297/'S. ENERGÍA'!F1296-1</f>
        <v>-0.0052734375</v>
      </c>
      <c r="AA1296" s="1">
        <f>'S. ENERGÍA'!H1297/'S. ENERGÍA'!H1296-1</f>
        <v>-0.0008799823359</v>
      </c>
      <c r="AB1296" s="1">
        <f>'S. ENERGÍA'!J1297/'S. ENERGÍA'!J1296-1</f>
        <v>-0.00562248996</v>
      </c>
      <c r="AC1296" s="1">
        <f>'S. ENERGÍA'!L1297/'S. ENERGÍA'!L1296-1</f>
        <v>-0.008066925605</v>
      </c>
      <c r="AD1296" s="1">
        <f>'S. ENERGÍA'!N1297/'S. ENERGÍA'!N1296-1</f>
        <v>0.005336179296</v>
      </c>
      <c r="AE1296" s="1">
        <f>'S. ENERGÍA'!P1297/'S. ENERGÍA'!P1296-1</f>
        <v>-0.01578192253</v>
      </c>
      <c r="AF1296" s="1">
        <f>'S. ENERGÍA'!R1297/'S. ENERGÍA'!R1296-1</f>
        <v>-0.008676789588</v>
      </c>
      <c r="AG1296" s="1">
        <f>'S. ENERGÍA'!T1297/'S. ENERGÍA'!T1296-1</f>
        <v>-0.01161290323</v>
      </c>
      <c r="AH1296" s="1">
        <f>SUMPRODUCT(X1296:AG1296,'Ponderaciones e Índices.'!$A$12:$J$12)</f>
        <v>-0.005967547278</v>
      </c>
    </row>
    <row r="1297">
      <c r="A1297" s="1">
        <f>S.FINANCIERO!A1298</f>
        <v>43811</v>
      </c>
      <c r="B1297" s="1">
        <f>S.FINANCIERO!B1298/S.FINANCIERO!B1297-1</f>
        <v>0.0001928082522</v>
      </c>
      <c r="C1297" s="1">
        <f>S.FINANCIERO!D1298/S.FINANCIERO!D1297-1</f>
        <v>0.006315211422</v>
      </c>
      <c r="D1297" s="1">
        <f>S.FINANCIERO!F1298/S.FINANCIERO!F1297-1</f>
        <v>0.005902360944</v>
      </c>
      <c r="E1297" s="1">
        <f>S.FINANCIERO!H1298/S.FINANCIERO!H1297-1</f>
        <v>0.001608794745</v>
      </c>
      <c r="F1297" s="1">
        <f>S.FINANCIERO!J1298/S.FINANCIERO!J1297-1</f>
        <v>0.005604557148</v>
      </c>
      <c r="G1297" s="1">
        <f>S.FINANCIERO!L1298/S.FINANCIERO!L1297-1</f>
        <v>-0.0009685900097</v>
      </c>
      <c r="H1297" s="1">
        <f>S.FINANCIERO!N1298/S.FINANCIERO!N1297-1</f>
        <v>-0.01644021541</v>
      </c>
      <c r="I1297" s="1">
        <f>S.FINANCIERO!P1298/S.FINANCIERO!P1297-1</f>
        <v>0.006671899529</v>
      </c>
      <c r="J1297" s="1">
        <f>S.FINANCIERO!R1298/S.FINANCIERO!R1297-1</f>
        <v>0.002033553635</v>
      </c>
      <c r="K1297" s="1">
        <f>S.FINANCIERO!T1298/S.FINANCIERO!T1297-1</f>
        <v>0.003937007874</v>
      </c>
      <c r="L1297" s="1">
        <f>SUMPRODUCT(B1297:K1297, 'Ponderaciones e Índices.'!$A$4:$J$4)</f>
        <v>0.001841170162</v>
      </c>
      <c r="M1297" s="1">
        <f>'S. MATERIALES'!B1298/'S. MATERIALES'!B1297-1</f>
        <v>-0.005591397849</v>
      </c>
      <c r="N1297" s="3">
        <f>'S. MATERIALES'!D1298/'S. MATERIALES'!D1297-1</f>
        <v>-0.005967922417</v>
      </c>
      <c r="O1297" s="1">
        <f>'S. MATERIALES'!F1298/'S. MATERIALES'!F1297-1</f>
        <v>0.006331311944</v>
      </c>
      <c r="P1297" s="1">
        <f>'S. MATERIALES'!H1298/'S. MATERIALES'!H1297-1</f>
        <v>-0.01112316875</v>
      </c>
      <c r="Q1297" s="1">
        <f>'S. MATERIALES'!J1298/'S. MATERIALES'!J1297-1</f>
        <v>-0.01046959199</v>
      </c>
      <c r="R1297" s="1">
        <f>'S. MATERIALES'!L1298/'S. MATERIALES'!L1297-1</f>
        <v>0.03428839831</v>
      </c>
      <c r="S1297" s="1">
        <f>'S. MATERIALES'!N1298/'S. MATERIALES'!N1297-1</f>
        <v>-0.01374570447</v>
      </c>
      <c r="T1297" s="1">
        <f>'S. MATERIALES'!P1298/'S. MATERIALES'!P1297-1</f>
        <v>0.02647058824</v>
      </c>
      <c r="U1297" s="1">
        <f>'S. MATERIALES'!R1298/'S. MATERIALES'!R1297-1</f>
        <v>0.01178010471</v>
      </c>
      <c r="V1297" s="1">
        <f>'S. MATERIALES'!T1298/'S. MATERIALES'!T1297-1</f>
        <v>0.02526547052</v>
      </c>
      <c r="W1297" s="1">
        <f>SUMPRODUCT(M1297:V1297,'Ponderaciones e Índices.'!$A$8:$J$8)</f>
        <v>0.006716209035</v>
      </c>
      <c r="X1297" s="1">
        <f>'S. ENERGÍA'!B1298/'S. ENERGÍA'!B1297-1</f>
        <v>0.006462422212</v>
      </c>
      <c r="Y1297" s="1">
        <f>'S. ENERGÍA'!D1298/'S. ENERGÍA'!D1297-1</f>
        <v>0.03215847697</v>
      </c>
      <c r="Z1297" s="1">
        <f>'S. ENERGÍA'!F1298/'S. ENERGÍA'!F1297-1</f>
        <v>-0.01040644021</v>
      </c>
      <c r="AA1297" s="1">
        <f>'S. ENERGÍA'!H1298/'S. ENERGÍA'!H1297-1</f>
        <v>-0.006613745945</v>
      </c>
      <c r="AB1297" s="1">
        <f>'S. ENERGÍA'!J1298/'S. ENERGÍA'!J1297-1</f>
        <v>0.02180936995</v>
      </c>
      <c r="AC1297" s="1">
        <f>'S. ENERGÍA'!L1298/'S. ENERGÍA'!L1297-1</f>
        <v>0.00813253012</v>
      </c>
      <c r="AD1297" s="1">
        <f>'S. ENERGÍA'!N1298/'S. ENERGÍA'!N1297-1</f>
        <v>-0.006157112527</v>
      </c>
      <c r="AE1297" s="1">
        <f>'S. ENERGÍA'!P1298/'S. ENERGÍA'!P1297-1</f>
        <v>0.01603498542</v>
      </c>
      <c r="AF1297" s="1">
        <f>'S. ENERGÍA'!R1298/'S. ENERGÍA'!R1297-1</f>
        <v>0.0306345733</v>
      </c>
      <c r="AG1297" s="1">
        <f>'S. ENERGÍA'!T1298/'S. ENERGÍA'!T1297-1</f>
        <v>0.007832898172</v>
      </c>
      <c r="AH1297" s="1">
        <f>SUMPRODUCT(X1297:AG1297,'Ponderaciones e Índices.'!$A$12:$J$12)</f>
        <v>0.01747631969</v>
      </c>
    </row>
    <row r="1298">
      <c r="A1298" s="1">
        <f>S.FINANCIERO!A1299</f>
        <v>43812</v>
      </c>
      <c r="B1298" s="1">
        <f>S.FINANCIERO!B1299/S.FINANCIERO!B1298-1</f>
        <v>0.0105060241</v>
      </c>
      <c r="C1298" s="1">
        <f>S.FINANCIERO!D1299/S.FINANCIERO!D1298-1</f>
        <v>0.01377899045</v>
      </c>
      <c r="D1298" s="1">
        <f>S.FINANCIERO!F1299/S.FINANCIERO!F1298-1</f>
        <v>0.009149676778</v>
      </c>
      <c r="E1298" s="1">
        <f>S.FINANCIERO!H1299/S.FINANCIERO!H1298-1</f>
        <v>-0.01191272922</v>
      </c>
      <c r="F1298" s="1">
        <f>S.FINANCIERO!J1299/S.FINANCIERO!J1298-1</f>
        <v>-0.000182731841</v>
      </c>
      <c r="G1298" s="1">
        <f>S.FINANCIERO!L1299/S.FINANCIERO!L1298-1</f>
        <v>0</v>
      </c>
      <c r="H1298" s="1">
        <f>S.FINANCIERO!N1299/S.FINANCIERO!N1298-1</f>
        <v>0.004113837183</v>
      </c>
      <c r="I1298" s="1">
        <f>S.FINANCIERO!P1299/S.FINANCIERO!P1298-1</f>
        <v>-0.009746588694</v>
      </c>
      <c r="J1298" s="1">
        <f>S.FINANCIERO!R1299/S.FINANCIERO!R1298-1</f>
        <v>-0.006257398951</v>
      </c>
      <c r="K1298" s="1">
        <f>S.FINANCIERO!T1299/S.FINANCIERO!T1298-1</f>
        <v>0.01417797888</v>
      </c>
      <c r="L1298" s="1">
        <f>SUMPRODUCT(B1298:K1298, 'Ponderaciones e Índices.'!$A$4:$J$4)</f>
        <v>0.00191375763</v>
      </c>
      <c r="M1298" s="1">
        <f>'S. MATERIALES'!B1299/'S. MATERIALES'!B1298-1</f>
        <v>0.005190311419</v>
      </c>
      <c r="N1298" s="3">
        <f>'S. MATERIALES'!D1299/'S. MATERIALES'!D1298-1</f>
        <v>0.008630393996</v>
      </c>
      <c r="O1298" s="1">
        <f>'S. MATERIALES'!F1299/'S. MATERIALES'!F1298-1</f>
        <v>0.003782851075</v>
      </c>
      <c r="P1298" s="1">
        <f>'S. MATERIALES'!H1299/'S. MATERIALES'!H1298-1</f>
        <v>0.02085048011</v>
      </c>
      <c r="Q1298" s="1">
        <f>'S. MATERIALES'!J1299/'S. MATERIALES'!J1298-1</f>
        <v>0.01058036409</v>
      </c>
      <c r="R1298" s="1">
        <f>'S. MATERIALES'!L1299/'S. MATERIALES'!L1298-1</f>
        <v>0.008628519528</v>
      </c>
      <c r="S1298" s="1">
        <f>'S. MATERIALES'!N1299/'S. MATERIALES'!N1298-1</f>
        <v>-0.005226480836</v>
      </c>
      <c r="T1298" s="1">
        <f>'S. MATERIALES'!P1299/'S. MATERIALES'!P1298-1</f>
        <v>-0.02865329513</v>
      </c>
      <c r="U1298" s="1">
        <f>'S. MATERIALES'!R1299/'S. MATERIALES'!R1298-1</f>
        <v>-0.01164294955</v>
      </c>
      <c r="V1298" s="1">
        <f>'S. MATERIALES'!T1299/'S. MATERIALES'!T1298-1</f>
        <v>0.01428571429</v>
      </c>
      <c r="W1298" s="1">
        <f>SUMPRODUCT(M1298:V1298,'Ponderaciones e Índices.'!$A$8:$J$8)</f>
        <v>-0.003227964319</v>
      </c>
      <c r="X1298" s="1">
        <f>'S. ENERGÍA'!B1299/'S. ENERGÍA'!B1298-1</f>
        <v>-0.003567181926</v>
      </c>
      <c r="Y1298" s="1">
        <f>'S. ENERGÍA'!D1299/'S. ENERGÍA'!D1298-1</f>
        <v>-0.0009970089731</v>
      </c>
      <c r="Z1298" s="1">
        <f>'S. ENERGÍA'!F1299/'S. ENERGÍA'!F1298-1</f>
        <v>0.003373015873</v>
      </c>
      <c r="AA1298" s="1">
        <f>'S. ENERGÍA'!H1299/'S. ENERGÍA'!H1298-1</f>
        <v>-0.005621763467</v>
      </c>
      <c r="AB1298" s="1">
        <f>'S. ENERGÍA'!J1299/'S. ENERGÍA'!J1298-1</f>
        <v>0.008695652174</v>
      </c>
      <c r="AC1298" s="1">
        <f>'S. ENERGÍA'!L1299/'S. ENERGÍA'!L1298-1</f>
        <v>-0.003286525246</v>
      </c>
      <c r="AD1298" s="1">
        <f>'S. ENERGÍA'!N1299/'S. ENERGÍA'!N1298-1</f>
        <v>0.006622516556</v>
      </c>
      <c r="AE1298" s="1">
        <f>'S. ENERGÍA'!P1299/'S. ENERGÍA'!P1298-1</f>
        <v>-0.002869440459</v>
      </c>
      <c r="AF1298" s="1">
        <f>'S. ENERGÍA'!R1299/'S. ENERGÍA'!R1298-1</f>
        <v>0.01486199575</v>
      </c>
      <c r="AG1298" s="1">
        <f>'S. ENERGÍA'!T1299/'S. ENERGÍA'!T1298-1</f>
        <v>-0.02461139896</v>
      </c>
      <c r="AH1298" s="1">
        <f>SUMPRODUCT(X1298:AG1298,'Ponderaciones e Índices.'!$A$12:$J$12)</f>
        <v>0.0002850731543</v>
      </c>
    </row>
    <row r="1299">
      <c r="A1299" s="1">
        <f>S.FINANCIERO!A1300</f>
        <v>43815</v>
      </c>
      <c r="B1299" s="1">
        <f>S.FINANCIERO!B1300/S.FINANCIERO!B1299-1</f>
        <v>-0.0003815337657</v>
      </c>
      <c r="C1299" s="1">
        <f>S.FINANCIERO!D1300/S.FINANCIERO!D1299-1</f>
        <v>0.001883999462</v>
      </c>
      <c r="D1299" s="1">
        <f>S.FINANCIERO!F1300/S.FINANCIERO!F1299-1</f>
        <v>0.002660884991</v>
      </c>
      <c r="E1299" s="1">
        <f>S.FINANCIERO!H1300/S.FINANCIERO!H1299-1</f>
        <v>0.003115686806</v>
      </c>
      <c r="F1299" s="1">
        <f>S.FINANCIERO!J1300/S.FINANCIERO!J1299-1</f>
        <v>0.004294983094</v>
      </c>
      <c r="G1299" s="1">
        <f>S.FINANCIERO!L1300/S.FINANCIERO!L1299-1</f>
        <v>-0.001385041551</v>
      </c>
      <c r="H1299" s="1">
        <f>S.FINANCIERO!N1300/S.FINANCIERO!N1299-1</f>
        <v>0.00633942524</v>
      </c>
      <c r="I1299" s="1">
        <f>S.FINANCIERO!P1300/S.FINANCIERO!P1299-1</f>
        <v>0.0125984252</v>
      </c>
      <c r="J1299" s="1">
        <f>S.FINANCIERO!R1300/S.FINANCIERO!R1299-1</f>
        <v>0.007658270933</v>
      </c>
      <c r="K1299" s="1">
        <f>S.FINANCIERO!T1300/S.FINANCIERO!T1299-1</f>
        <v>0.003866745985</v>
      </c>
      <c r="L1299" s="1">
        <f>SUMPRODUCT(B1299:K1299, 'Ponderaciones e Índices.'!$A$4:$J$4)</f>
        <v>0.004240885869</v>
      </c>
      <c r="M1299" s="1">
        <f>'S. MATERIALES'!B1300/'S. MATERIALES'!B1299-1</f>
        <v>-0.01462994836</v>
      </c>
      <c r="N1299" s="3">
        <f>'S. MATERIALES'!D1300/'S. MATERIALES'!D1299-1</f>
        <v>-0.02145337302</v>
      </c>
      <c r="O1299" s="1">
        <f>'S. MATERIALES'!F1300/'S. MATERIALES'!F1299-1</f>
        <v>-0.008780165289</v>
      </c>
      <c r="P1299" s="1">
        <f>'S. MATERIALES'!H1300/'S. MATERIALES'!H1299-1</f>
        <v>-0.02338081161</v>
      </c>
      <c r="Q1299" s="1">
        <f>'S. MATERIALES'!J1300/'S. MATERIALES'!J1299-1</f>
        <v>-0.009391839877</v>
      </c>
      <c r="R1299" s="1">
        <f>'S. MATERIALES'!L1300/'S. MATERIALES'!L1299-1</f>
        <v>0.02161188654</v>
      </c>
      <c r="S1299" s="1">
        <f>'S. MATERIALES'!N1300/'S. MATERIALES'!N1299-1</f>
        <v>-0.01751313485</v>
      </c>
      <c r="T1299" s="1">
        <f>'S. MATERIALES'!P1300/'S. MATERIALES'!P1299-1</f>
        <v>-0.006637168142</v>
      </c>
      <c r="U1299" s="1">
        <f>'S. MATERIALES'!R1300/'S. MATERIALES'!R1299-1</f>
        <v>0.009162303665</v>
      </c>
      <c r="V1299" s="1">
        <f>'S. MATERIALES'!T1300/'S. MATERIALES'!T1299-1</f>
        <v>-0.007746478873</v>
      </c>
      <c r="W1299" s="1">
        <f>SUMPRODUCT(M1299:V1299,'Ponderaciones e Índices.'!$A$8:$J$8)</f>
        <v>-0.004816257457</v>
      </c>
      <c r="X1299" s="1">
        <f>'S. ENERGÍA'!B1300/'S. ENERGÍA'!B1299-1</f>
        <v>0.008591885442</v>
      </c>
      <c r="Y1299" s="1">
        <f>'S. ENERGÍA'!D1300/'S. ENERGÍA'!D1299-1</f>
        <v>-0.009481037924</v>
      </c>
      <c r="Z1299" s="1">
        <f>'S. ENERGÍA'!F1300/'S. ENERGÍA'!F1299-1</f>
        <v>0.004745896777</v>
      </c>
      <c r="AA1299" s="1">
        <f>'S. ENERGÍA'!H1300/'S. ENERGÍA'!H1299-1</f>
        <v>0.0111584871</v>
      </c>
      <c r="AB1299" s="1">
        <f>'S. ENERGÍA'!J1300/'S. ENERGÍA'!J1299-1</f>
        <v>0.002351097179</v>
      </c>
      <c r="AC1299" s="1">
        <f>'S. ENERGÍA'!L1300/'S. ENERGÍA'!L1299-1</f>
        <v>-0.001199040767</v>
      </c>
      <c r="AD1299" s="1">
        <f>'S. ENERGÍA'!N1300/'S. ENERGÍA'!N1299-1</f>
        <v>0.01124787776</v>
      </c>
      <c r="AE1299" s="1">
        <f>'S. ENERGÍA'!P1300/'S. ENERGÍA'!P1299-1</f>
        <v>0.01151079137</v>
      </c>
      <c r="AF1299" s="1">
        <f>'S. ENERGÍA'!R1300/'S. ENERGÍA'!R1299-1</f>
        <v>0.0230125523</v>
      </c>
      <c r="AG1299" s="1">
        <f>'S. ENERGÍA'!T1300/'S. ENERGÍA'!T1299-1</f>
        <v>0.03452855246</v>
      </c>
      <c r="AH1299" s="1">
        <f>SUMPRODUCT(X1299:AG1299,'Ponderaciones e Índices.'!$A$12:$J$12)</f>
        <v>0.004753112855</v>
      </c>
    </row>
    <row r="1300">
      <c r="A1300" s="1">
        <f>S.FINANCIERO!A1301</f>
        <v>43816</v>
      </c>
      <c r="B1300" s="1">
        <f>S.FINANCIERO!B1301/S.FINANCIERO!B1300-1</f>
        <v>-0.0004770992366</v>
      </c>
      <c r="C1300" s="1">
        <f>S.FINANCIERO!D1301/S.FINANCIERO!D1300-1</f>
        <v>0.00362659503</v>
      </c>
      <c r="D1300" s="1">
        <f>S.FINANCIERO!F1301/S.FINANCIERO!F1300-1</f>
        <v>0.002555533713</v>
      </c>
      <c r="E1300" s="1">
        <f>S.FINANCIERO!H1301/S.FINANCIERO!H1300-1</f>
        <v>0.005806887238</v>
      </c>
      <c r="F1300" s="1">
        <f>S.FINANCIERO!J1301/S.FINANCIERO!J1300-1</f>
        <v>0.003366696997</v>
      </c>
      <c r="G1300" s="1">
        <f>S.FINANCIERO!L1301/S.FINANCIERO!L1300-1</f>
        <v>0.0005547850208</v>
      </c>
      <c r="H1300" s="1">
        <f>S.FINANCIERO!N1301/S.FINANCIERO!N1300-1</f>
        <v>0.001707029658</v>
      </c>
      <c r="I1300" s="1">
        <f>S.FINANCIERO!P1301/S.FINANCIERO!P1300-1</f>
        <v>0.008164852255</v>
      </c>
      <c r="J1300" s="1">
        <f>S.FINANCIERO!R1301/S.FINANCIERO!R1300-1</f>
        <v>0.005404492484</v>
      </c>
      <c r="K1300" s="1">
        <f>S.FINANCIERO!T1301/S.FINANCIERO!T1300-1</f>
        <v>-0.006814814815</v>
      </c>
      <c r="L1300" s="1">
        <f>SUMPRODUCT(B1300:K1300, 'Ponderaciones e Índices.'!$A$4:$J$4)</f>
        <v>0.003382831773</v>
      </c>
      <c r="M1300" s="1">
        <f>'S. MATERIALES'!B1301/'S. MATERIALES'!B1300-1</f>
        <v>0</v>
      </c>
      <c r="N1300" s="3">
        <f>'S. MATERIALES'!D1301/'S. MATERIALES'!D1300-1</f>
        <v>-0.01432011152</v>
      </c>
      <c r="O1300" s="1">
        <f>'S. MATERIALES'!F1301/'S. MATERIALES'!F1300-1</f>
        <v>-0.02149117541</v>
      </c>
      <c r="P1300" s="1">
        <f>'S. MATERIALES'!H1301/'S. MATERIALES'!H1300-1</f>
        <v>-0.00660429279</v>
      </c>
      <c r="Q1300" s="1">
        <f>'S. MATERIALES'!J1301/'S. MATERIALES'!J1300-1</f>
        <v>-0.009403170656</v>
      </c>
      <c r="R1300" s="1">
        <f>'S. MATERIALES'!L1301/'S. MATERIALES'!L1300-1</f>
        <v>0.0004407227854</v>
      </c>
      <c r="S1300" s="1">
        <f>'S. MATERIALES'!N1301/'S. MATERIALES'!N1300-1</f>
        <v>-0.01247771836</v>
      </c>
      <c r="T1300" s="1">
        <f>'S. MATERIALES'!P1301/'S. MATERIALES'!P1300-1</f>
        <v>0.02004454343</v>
      </c>
      <c r="U1300" s="1">
        <f>'S. MATERIALES'!R1301/'S. MATERIALES'!R1300-1</f>
        <v>-0.005188067445</v>
      </c>
      <c r="V1300" s="1">
        <f>'S. MATERIALES'!T1301/'S. MATERIALES'!T1300-1</f>
        <v>0.0007097232079</v>
      </c>
      <c r="W1300" s="1">
        <f>SUMPRODUCT(M1300:V1300,'Ponderaciones e Índices.'!$A$8:$J$8)</f>
        <v>-0.001712297441</v>
      </c>
      <c r="X1300" s="1">
        <f>'S. ENERGÍA'!B1301/'S. ENERGÍA'!B1300-1</f>
        <v>0.005442498817</v>
      </c>
      <c r="Y1300" s="1">
        <f>'S. ENERGÍA'!D1301/'S. ENERGÍA'!D1300-1</f>
        <v>0.02141057935</v>
      </c>
      <c r="Z1300" s="1">
        <f>'S. ENERGÍA'!F1301/'S. ENERGÍA'!F1300-1</f>
        <v>-0.001771304861</v>
      </c>
      <c r="AA1300" s="1">
        <f>'S. ENERGÍA'!H1301/'S. ENERGÍA'!H1300-1</f>
        <v>0.008091189809</v>
      </c>
      <c r="AB1300" s="1">
        <f>'S. ENERGÍA'!J1301/'S. ENERGÍA'!J1300-1</f>
        <v>0.01563721658</v>
      </c>
      <c r="AC1300" s="1">
        <f>'S. ENERGÍA'!L1301/'S. ENERGÍA'!L1300-1</f>
        <v>0.002400960384</v>
      </c>
      <c r="AD1300" s="1">
        <f>'S. ENERGÍA'!N1301/'S. ENERGÍA'!N1300-1</f>
        <v>0.01175236097</v>
      </c>
      <c r="AE1300" s="1">
        <f>'S. ENERGÍA'!P1301/'S. ENERGÍA'!P1300-1</f>
        <v>0.04409672831</v>
      </c>
      <c r="AF1300" s="1">
        <f>'S. ENERGÍA'!R1301/'S. ENERGÍA'!R1300-1</f>
        <v>0.05112474438</v>
      </c>
      <c r="AG1300" s="1">
        <f>'S. ENERGÍA'!T1301/'S. ENERGÍA'!T1300-1</f>
        <v>0.02182284981</v>
      </c>
      <c r="AH1300" s="1">
        <f>SUMPRODUCT(X1300:AG1300,'Ponderaciones e Índices.'!$A$12:$J$12)</f>
        <v>0.01892872397</v>
      </c>
    </row>
    <row r="1301">
      <c r="A1301" s="1">
        <f>S.FINANCIERO!A1302</f>
        <v>43817</v>
      </c>
      <c r="B1301" s="1">
        <f>S.FINANCIERO!B1302/S.FINANCIERO!B1301-1</f>
        <v>-0.008210023866</v>
      </c>
      <c r="C1301" s="1">
        <f>S.FINANCIERO!D1302/S.FINANCIERO!D1301-1</f>
        <v>-0.009502141328</v>
      </c>
      <c r="D1301" s="1">
        <f>S.FINANCIERO!F1302/S.FINANCIERO!F1301-1</f>
        <v>-0.003431372549</v>
      </c>
      <c r="E1301" s="1">
        <f>S.FINANCIERO!H1302/S.FINANCIERO!H1301-1</f>
        <v>-0.01168098818</v>
      </c>
      <c r="F1301" s="1">
        <f>S.FINANCIERO!J1302/S.FINANCIERO!J1301-1</f>
        <v>-0.004897070826</v>
      </c>
      <c r="G1301" s="1">
        <f>S.FINANCIERO!L1302/S.FINANCIERO!L1301-1</f>
        <v>-0.007485444968</v>
      </c>
      <c r="H1301" s="1">
        <f>S.FINANCIERO!N1302/S.FINANCIERO!N1301-1</f>
        <v>-0.006160487855</v>
      </c>
      <c r="I1301" s="1">
        <f>S.FINANCIERO!P1302/S.FINANCIERO!P1301-1</f>
        <v>0.006941766294</v>
      </c>
      <c r="J1301" s="1">
        <f>S.FINANCIERO!R1302/S.FINANCIERO!R1301-1</f>
        <v>-0.0005039475895</v>
      </c>
      <c r="K1301" s="1">
        <f>S.FINANCIERO!T1302/S.FINANCIERO!T1301-1</f>
        <v>-0.0002983293556</v>
      </c>
      <c r="L1301" s="1">
        <f>SUMPRODUCT(B1301:K1301, 'Ponderaciones e Índices.'!$A$4:$J$4)</f>
        <v>-0.005040399081</v>
      </c>
      <c r="M1301" s="1">
        <f>'S. MATERIALES'!B1302/'S. MATERIALES'!B1301-1</f>
        <v>0.02620087336</v>
      </c>
      <c r="N1301" s="3">
        <f>'S. MATERIALES'!D1302/'S. MATERIALES'!D1301-1</f>
        <v>-0.003342761635</v>
      </c>
      <c r="O1301" s="1">
        <f>'S. MATERIALES'!F1302/'S. MATERIALES'!F1301-1</f>
        <v>0.002590320382</v>
      </c>
      <c r="P1301" s="1">
        <f>'S. MATERIALES'!H1302/'S. MATERIALES'!H1301-1</f>
        <v>0.01246537396</v>
      </c>
      <c r="Q1301" s="1">
        <f>'S. MATERIALES'!J1302/'S. MATERIALES'!J1301-1</f>
        <v>0.0001568996627</v>
      </c>
      <c r="R1301" s="1">
        <f>'S. MATERIALES'!L1302/'S. MATERIALES'!L1301-1</f>
        <v>-0.007488986784</v>
      </c>
      <c r="S1301" s="1">
        <f>'S. MATERIALES'!N1302/'S. MATERIALES'!N1301-1</f>
        <v>0.01263537906</v>
      </c>
      <c r="T1301" s="1">
        <f>'S. MATERIALES'!P1302/'S. MATERIALES'!P1301-1</f>
        <v>-0.02474526929</v>
      </c>
      <c r="U1301" s="1">
        <f>'S. MATERIALES'!R1302/'S. MATERIALES'!R1301-1</f>
        <v>-0.007822685789</v>
      </c>
      <c r="V1301" s="1">
        <f>'S. MATERIALES'!T1302/'S. MATERIALES'!T1301-1</f>
        <v>0.008865248227</v>
      </c>
      <c r="W1301" s="1">
        <f>SUMPRODUCT(M1301:V1301,'Ponderaciones e Índices.'!$A$8:$J$8)</f>
        <v>0.001112290146</v>
      </c>
      <c r="X1301" s="1">
        <f>'S. ENERGÍA'!B1302/'S. ENERGÍA'!B1301-1</f>
        <v>-0.004471640386</v>
      </c>
      <c r="Y1301" s="1">
        <f>'S. ENERGÍA'!D1302/'S. ENERGÍA'!D1301-1</f>
        <v>0.0004932182491</v>
      </c>
      <c r="Z1301" s="1">
        <f>'S. ENERGÍA'!F1302/'S. ENERGÍA'!F1301-1</f>
        <v>0.009660883281</v>
      </c>
      <c r="AA1301" s="1">
        <f>'S. ENERGÍA'!H1302/'S. ENERGÍA'!H1301-1</f>
        <v>0.005546281492</v>
      </c>
      <c r="AB1301" s="1">
        <f>'S. ENERGÍA'!J1302/'S. ENERGÍA'!J1301-1</f>
        <v>-0.006928406467</v>
      </c>
      <c r="AC1301" s="1">
        <f>'S. ENERGÍA'!L1302/'S. ENERGÍA'!L1301-1</f>
        <v>0.004790419162</v>
      </c>
      <c r="AD1301" s="1">
        <f>'S. ENERGÍA'!N1302/'S. ENERGÍA'!N1301-1</f>
        <v>0.009126737191</v>
      </c>
      <c r="AE1301" s="1">
        <f>'S. ENERGÍA'!P1302/'S. ENERGÍA'!P1301-1</f>
        <v>-0.01158038147</v>
      </c>
      <c r="AF1301" s="1">
        <f>'S. ENERGÍA'!R1302/'S. ENERGÍA'!R1301-1</f>
        <v>-0.001945525292</v>
      </c>
      <c r="AG1301" s="1">
        <f>'S. ENERGÍA'!T1302/'S. ENERGÍA'!T1301-1</f>
        <v>-0.007537688442</v>
      </c>
      <c r="AH1301" s="1">
        <f>SUMPRODUCT(X1301:AG1301,'Ponderaciones e Índices.'!$A$12:$J$12)</f>
        <v>-0.0006922316378</v>
      </c>
    </row>
    <row r="1302">
      <c r="A1302" s="1">
        <f>S.FINANCIERO!A1303</f>
        <v>43818</v>
      </c>
      <c r="B1302" s="1">
        <f>S.FINANCIERO!B1303/S.FINANCIERO!B1302-1</f>
        <v>-0.0005775339301</v>
      </c>
      <c r="C1302" s="1">
        <f>S.FINANCIERO!D1303/S.FINANCIERO!D1302-1</f>
        <v>-0.005674908796</v>
      </c>
      <c r="D1302" s="1">
        <f>S.FINANCIERO!F1303/S.FINANCIERO!F1302-1</f>
        <v>0.0005902606985</v>
      </c>
      <c r="E1302" s="1">
        <f>S.FINANCIERO!H1303/S.FINANCIERO!H1302-1</f>
        <v>-0.003939682108</v>
      </c>
      <c r="F1302" s="1">
        <f>S.FINANCIERO!J1303/S.FINANCIERO!J1302-1</f>
        <v>0.003827576779</v>
      </c>
      <c r="G1302" s="1">
        <f>S.FINANCIERO!L1303/S.FINANCIERO!L1302-1</f>
        <v>0.01326815642</v>
      </c>
      <c r="H1302" s="1">
        <f>S.FINANCIERO!N1303/S.FINANCIERO!N1302-1</f>
        <v>0.01002260433</v>
      </c>
      <c r="I1302" s="1">
        <f>S.FINANCIERO!P1303/S.FINANCIERO!P1302-1</f>
        <v>-0.00344695519</v>
      </c>
      <c r="J1302" s="1">
        <f>S.FINANCIERO!R1303/S.FINANCIERO!R1302-1</f>
        <v>-0.003193277311</v>
      </c>
      <c r="K1302" s="1">
        <f>S.FINANCIERO!T1303/S.FINANCIERO!T1302-1</f>
        <v>0.003879438973</v>
      </c>
      <c r="L1302" s="1">
        <f>SUMPRODUCT(B1302:K1302, 'Ponderaciones e Índices.'!$A$4:$J$4)</f>
        <v>0.0003408942108</v>
      </c>
      <c r="M1302" s="1">
        <f>'S. MATERIALES'!B1303/'S. MATERIALES'!B1302-1</f>
        <v>-0.01106382979</v>
      </c>
      <c r="N1302" s="3">
        <f>'S. MATERIALES'!D1303/'S. MATERIALES'!D1302-1</f>
        <v>-0.005417956656</v>
      </c>
      <c r="O1302" s="1">
        <f>'S. MATERIALES'!F1303/'S. MATERIALES'!F1302-1</f>
        <v>0.01030731575</v>
      </c>
      <c r="P1302" s="1">
        <f>'S. MATERIALES'!H1303/'S. MATERIALES'!H1302-1</f>
        <v>0.007660738714</v>
      </c>
      <c r="Q1302" s="1">
        <f>'S. MATERIALES'!J1303/'S. MATERIALES'!J1302-1</f>
        <v>0.004314063848</v>
      </c>
      <c r="R1302" s="1">
        <f>'S. MATERIALES'!L1303/'S. MATERIALES'!L1302-1</f>
        <v>-0.003994673768</v>
      </c>
      <c r="S1302" s="1">
        <f>'S. MATERIALES'!N1303/'S. MATERIALES'!N1302-1</f>
        <v>0.005347593583</v>
      </c>
      <c r="T1302" s="1">
        <f>'S. MATERIALES'!P1303/'S. MATERIALES'!P1302-1</f>
        <v>-0.001492537313</v>
      </c>
      <c r="U1302" s="1">
        <f>'S. MATERIALES'!R1303/'S. MATERIALES'!R1302-1</f>
        <v>0.0223390276</v>
      </c>
      <c r="V1302" s="1">
        <f>'S. MATERIALES'!T1303/'S. MATERIALES'!T1302-1</f>
        <v>0.005623901582</v>
      </c>
      <c r="W1302" s="1">
        <f>SUMPRODUCT(M1302:V1302,'Ponderaciones e Índices.'!$A$8:$J$8)</f>
        <v>0.003703021751</v>
      </c>
      <c r="X1302" s="1">
        <f>'S. ENERGÍA'!B1303/'S. ENERGÍA'!B1302-1</f>
        <v>0.01182033097</v>
      </c>
      <c r="Y1302" s="1">
        <f>'S. ENERGÍA'!D1303/'S. ENERGÍA'!D1302-1</f>
        <v>0.02440226769</v>
      </c>
      <c r="Z1302" s="1">
        <f>'S. ENERGÍA'!F1303/'S. ENERGÍA'!F1302-1</f>
        <v>0.002733841047</v>
      </c>
      <c r="AA1302" s="1">
        <f>'S. ENERGÍA'!H1303/'S. ENERGÍA'!H1302-1</f>
        <v>0.001161449438</v>
      </c>
      <c r="AB1302" s="1">
        <f>'S. ENERGÍA'!J1303/'S. ENERGÍA'!J1302-1</f>
        <v>0.007751937984</v>
      </c>
      <c r="AC1302" s="1">
        <f>'S. ENERGÍA'!L1303/'S. ENERGÍA'!L1302-1</f>
        <v>0.01728247914</v>
      </c>
      <c r="AD1302" s="1">
        <f>'S. ENERGÍA'!N1303/'S. ENERGÍA'!N1302-1</f>
        <v>-0.005755395683</v>
      </c>
      <c r="AE1302" s="1">
        <f>'S. ENERGÍA'!P1303/'S. ENERGÍA'!P1302-1</f>
        <v>0.03790489318</v>
      </c>
      <c r="AF1302" s="1">
        <f>'S. ENERGÍA'!R1303/'S. ENERGÍA'!R1302-1</f>
        <v>0.04678362573</v>
      </c>
      <c r="AG1302" s="1">
        <f>'S. ENERGÍA'!T1303/'S. ENERGÍA'!T1302-1</f>
        <v>0.02658227848</v>
      </c>
      <c r="AH1302" s="1">
        <f>SUMPRODUCT(X1302:AG1302,'Ponderaciones e Índices.'!$A$12:$J$12)</f>
        <v>0.0193104437</v>
      </c>
    </row>
    <row r="1303">
      <c r="A1303" s="1">
        <f>S.FINANCIERO!A1304</f>
        <v>43819</v>
      </c>
      <c r="B1303" s="1">
        <f>S.FINANCIERO!B1304/S.FINANCIERO!B1303-1</f>
        <v>0.005586054127</v>
      </c>
      <c r="C1303" s="1">
        <f>S.FINANCIERO!D1304/S.FINANCIERO!D1303-1</f>
        <v>0.003668976763</v>
      </c>
      <c r="D1303" s="1">
        <f>S.FINANCIERO!F1304/S.FINANCIERO!F1303-1</f>
        <v>0.004522662472</v>
      </c>
      <c r="E1303" s="1">
        <f>S.FINANCIERO!H1304/S.FINANCIERO!H1303-1</f>
        <v>0.004773595199</v>
      </c>
      <c r="F1303" s="1">
        <f>S.FINANCIERO!J1304/S.FINANCIERO!J1303-1</f>
        <v>0.009078529278</v>
      </c>
      <c r="G1303" s="1">
        <f>S.FINANCIERO!L1304/S.FINANCIERO!L1303-1</f>
        <v>0.004410751206</v>
      </c>
      <c r="H1303" s="1">
        <f>S.FINANCIERO!N1304/S.FINANCIERO!N1303-1</f>
        <v>0.001175590077</v>
      </c>
      <c r="I1303" s="1">
        <f>S.FINANCIERO!P1304/S.FINANCIERO!P1303-1</f>
        <v>0.01498847041</v>
      </c>
      <c r="J1303" s="1">
        <f>S.FINANCIERO!R1304/S.FINANCIERO!R1303-1</f>
        <v>0.01298263362</v>
      </c>
      <c r="K1303" s="1">
        <f>S.FINANCIERO!T1304/S.FINANCIERO!T1303-1</f>
        <v>-0.007134363853</v>
      </c>
      <c r="L1303" s="1">
        <f>SUMPRODUCT(B1303:K1303, 'Ponderaciones e Índices.'!$A$4:$J$4)</f>
        <v>0.006463128953</v>
      </c>
      <c r="M1303" s="1">
        <f>'S. MATERIALES'!B1304/'S. MATERIALES'!B1303-1</f>
        <v>-0.01333907057</v>
      </c>
      <c r="N1303" s="3">
        <f>'S. MATERIALES'!D1304/'S. MATERIALES'!D1303-1</f>
        <v>-0.01193255512</v>
      </c>
      <c r="O1303" s="1">
        <f>'S. MATERIALES'!F1304/'S. MATERIALES'!F1303-1</f>
        <v>-0.01530323831</v>
      </c>
      <c r="P1303" s="1">
        <f>'S. MATERIALES'!H1304/'S. MATERIALES'!H1303-1</f>
        <v>-0.02796633179</v>
      </c>
      <c r="Q1303" s="1">
        <f>'S. MATERIALES'!J1304/'S. MATERIALES'!J1303-1</f>
        <v>-0.008122461731</v>
      </c>
      <c r="R1303" s="1">
        <f>'S. MATERIALES'!L1304/'S. MATERIALES'!L1303-1</f>
        <v>-0.01069518717</v>
      </c>
      <c r="S1303" s="1">
        <f>'S. MATERIALES'!N1304/'S. MATERIALES'!N1303-1</f>
        <v>0</v>
      </c>
      <c r="T1303" s="1">
        <f>'S. MATERIALES'!P1304/'S. MATERIALES'!P1303-1</f>
        <v>-0.04260089686</v>
      </c>
      <c r="U1303" s="1">
        <f>'S. MATERIALES'!R1304/'S. MATERIALES'!R1303-1</f>
        <v>-0.01028277635</v>
      </c>
      <c r="V1303" s="1">
        <f>'S. MATERIALES'!T1304/'S. MATERIALES'!T1303-1</f>
        <v>-0.006291506466</v>
      </c>
      <c r="W1303" s="1">
        <f>SUMPRODUCT(M1303:V1303,'Ponderaciones e Índices.'!$A$8:$J$8)</f>
        <v>-0.01506508995</v>
      </c>
      <c r="X1303" s="1">
        <f>'S. ENERGÍA'!B1304/'S. ENERGÍA'!B1303-1</f>
        <v>-0.009112149533</v>
      </c>
      <c r="Y1303" s="1">
        <f>'S. ENERGÍA'!D1304/'S. ENERGÍA'!D1303-1</f>
        <v>-0.0002406159769</v>
      </c>
      <c r="Z1303" s="1">
        <f>'S. ENERGÍA'!F1304/'S. ENERGÍA'!F1303-1</f>
        <v>0.01051606621</v>
      </c>
      <c r="AA1303" s="1">
        <f>'S. ENERGÍA'!H1304/'S. ENERGÍA'!H1303-1</f>
        <v>0.01203227916</v>
      </c>
      <c r="AB1303" s="1">
        <f>'S. ENERGÍA'!J1304/'S. ENERGÍA'!J1303-1</f>
        <v>-0.003076923077</v>
      </c>
      <c r="AC1303" s="1">
        <f>'S. ENERGÍA'!L1304/'S. ENERGÍA'!L1303-1</f>
        <v>-0.001757469244</v>
      </c>
      <c r="AD1303" s="1">
        <f>'S. ENERGÍA'!N1304/'S. ENERGÍA'!N1303-1</f>
        <v>0.008683068017</v>
      </c>
      <c r="AE1303" s="1">
        <f>'S. ENERGÍA'!P1304/'S. ENERGÍA'!P1303-1</f>
        <v>-0.01460823373</v>
      </c>
      <c r="AF1303" s="1">
        <f>'S. ENERGÍA'!R1304/'S. ENERGÍA'!R1303-1</f>
        <v>-0.005586592179</v>
      </c>
      <c r="AG1303" s="1">
        <f>'S. ENERGÍA'!T1304/'S. ENERGÍA'!T1303-1</f>
        <v>-0.02589395808</v>
      </c>
      <c r="AH1303" s="1">
        <f>SUMPRODUCT(X1303:AG1303,'Ponderaciones e Índices.'!$A$12:$J$12)</f>
        <v>-0.002569010165</v>
      </c>
    </row>
    <row r="1304">
      <c r="A1304" s="1">
        <f>S.FINANCIERO!A1305</f>
        <v>43822</v>
      </c>
      <c r="B1304" s="1">
        <f>S.FINANCIERO!B1305/S.FINANCIERO!B1304-1</f>
        <v>-0.008524087731</v>
      </c>
      <c r="C1304" s="1">
        <f>S.FINANCIERO!D1305/S.FINANCIERO!D1304-1</f>
        <v>-0.004332520986</v>
      </c>
      <c r="D1304" s="1">
        <f>S.FINANCIERO!F1305/S.FINANCIERO!F1304-1</f>
        <v>-0.009004600176</v>
      </c>
      <c r="E1304" s="1">
        <f>S.FINANCIERO!H1305/S.FINANCIERO!H1304-1</f>
        <v>-0.002714809285</v>
      </c>
      <c r="F1304" s="1">
        <f>S.FINANCIERO!J1305/S.FINANCIERO!J1304-1</f>
        <v>-0.007467386415</v>
      </c>
      <c r="G1304" s="1">
        <f>S.FINANCIERO!L1305/S.FINANCIERO!L1304-1</f>
        <v>-0.001097845478</v>
      </c>
      <c r="H1304" s="1">
        <f>S.FINANCIERO!N1305/S.FINANCIERO!N1304-1</f>
        <v>-0.01251882564</v>
      </c>
      <c r="I1304" s="1">
        <f>S.FINANCIERO!P1305/S.FINANCIERO!P1304-1</f>
        <v>-0.003407800076</v>
      </c>
      <c r="J1304" s="1">
        <f>S.FINANCIERO!R1305/S.FINANCIERO!R1304-1</f>
        <v>-0.006491344874</v>
      </c>
      <c r="K1304" s="1">
        <f>S.FINANCIERO!T1305/S.FINANCIERO!T1304-1</f>
        <v>-0.002994011976</v>
      </c>
      <c r="L1304" s="1">
        <f>SUMPRODUCT(B1304:K1304, 'Ponderaciones e Índices.'!$A$4:$J$4)</f>
        <v>-0.005938369763</v>
      </c>
      <c r="M1304" s="1">
        <f>'S. MATERIALES'!B1305/'S. MATERIALES'!B1304-1</f>
        <v>0.01788050589</v>
      </c>
      <c r="N1304" s="3">
        <f>'S. MATERIALES'!D1305/'S. MATERIALES'!D1304-1</f>
        <v>0.03124179575</v>
      </c>
      <c r="O1304" s="1">
        <f>'S. MATERIALES'!F1305/'S. MATERIALES'!F1304-1</f>
        <v>0.009062205273</v>
      </c>
      <c r="P1304" s="1">
        <f>'S. MATERIALES'!H1305/'S. MATERIALES'!H1304-1</f>
        <v>0.04664804469</v>
      </c>
      <c r="Q1304" s="1">
        <f>'S. MATERIALES'!J1305/'S. MATERIALES'!J1304-1</f>
        <v>0.03102362205</v>
      </c>
      <c r="R1304" s="1">
        <f>'S. MATERIALES'!L1305/'S. MATERIALES'!L1304-1</f>
        <v>0.02117117117</v>
      </c>
      <c r="S1304" s="1">
        <f>'S. MATERIALES'!N1305/'S. MATERIALES'!N1304-1</f>
        <v>0.03191489362</v>
      </c>
      <c r="T1304" s="1">
        <f>'S. MATERIALES'!P1305/'S. MATERIALES'!P1304-1</f>
        <v>-0.004683840749</v>
      </c>
      <c r="U1304" s="1">
        <f>'S. MATERIALES'!R1305/'S. MATERIALES'!R1304-1</f>
        <v>0.007792207792</v>
      </c>
      <c r="V1304" s="1">
        <f>'S. MATERIALES'!T1305/'S. MATERIALES'!T1304-1</f>
        <v>0.03728455856</v>
      </c>
      <c r="W1304" s="1">
        <f>SUMPRODUCT(M1304:V1304,'Ponderaciones e Índices.'!$A$8:$J$8)</f>
        <v>0.01836054904</v>
      </c>
      <c r="X1304" s="1">
        <f>'S. ENERGÍA'!B1305/'S. ENERGÍA'!B1304-1</f>
        <v>0.007309596793</v>
      </c>
      <c r="Y1304" s="1">
        <f>'S. ENERGÍA'!D1305/'S. ENERGÍA'!D1304-1</f>
        <v>0.006016847172</v>
      </c>
      <c r="Z1304" s="1">
        <f>'S. ENERGÍA'!F1305/'S. ENERGÍA'!F1304-1</f>
        <v>0.003083445751</v>
      </c>
      <c r="AA1304" s="1">
        <f>'S. ENERGÍA'!H1305/'S. ENERGÍA'!H1304-1</f>
        <v>0.00272189498</v>
      </c>
      <c r="AB1304" s="1">
        <f>'S. ENERGÍA'!J1305/'S. ENERGÍA'!J1304-1</f>
        <v>0.01851851852</v>
      </c>
      <c r="AC1304" s="1">
        <f>'S. ENERGÍA'!L1305/'S. ENERGÍA'!L1304-1</f>
        <v>0.0146713615</v>
      </c>
      <c r="AD1304" s="1">
        <f>'S. ENERGÍA'!N1305/'S. ENERGÍA'!N1304-1</f>
        <v>-0.002049600328</v>
      </c>
      <c r="AE1304" s="1">
        <f>'S. ENERGÍA'!P1305/'S. ENERGÍA'!P1304-1</f>
        <v>0.03167115903</v>
      </c>
      <c r="AF1304" s="1">
        <f>'S. ENERGÍA'!R1305/'S. ENERGÍA'!R1304-1</f>
        <v>0.02621722846</v>
      </c>
      <c r="AG1304" s="1">
        <f>'S. ENERGÍA'!T1305/'S. ENERGÍA'!T1304-1</f>
        <v>0.03544303797</v>
      </c>
      <c r="AH1304" s="1">
        <f>SUMPRODUCT(X1304:AG1304,'Ponderaciones e Índices.'!$A$12:$J$12)</f>
        <v>0.01163016777</v>
      </c>
    </row>
    <row r="1305">
      <c r="A1305" s="1">
        <f>S.FINANCIERO!A1306</f>
        <v>43823</v>
      </c>
      <c r="B1305" s="1">
        <f>S.FINANCIERO!B1306/S.FINANCIERO!B1305-1</f>
        <v>-0.0008693972179</v>
      </c>
      <c r="C1305" s="1">
        <f>S.FINANCIERO!D1306/S.FINANCIERO!D1305-1</f>
        <v>0.0001359804188</v>
      </c>
      <c r="D1305" s="1">
        <f>S.FINANCIERO!F1306/S.FINANCIERO!F1305-1</f>
        <v>-0.001283950617</v>
      </c>
      <c r="E1305" s="1">
        <f>S.FINANCIERO!H1306/S.FINANCIERO!H1305-1</f>
        <v>-0.0006805498843</v>
      </c>
      <c r="F1305" s="1">
        <f>S.FINANCIERO!J1306/S.FINANCIERO!J1305-1</f>
        <v>-0.01450326323</v>
      </c>
      <c r="G1305" s="1">
        <f>S.FINANCIERO!L1306/S.FINANCIERO!L1305-1</f>
        <v>0.002060722627</v>
      </c>
      <c r="H1305" s="1">
        <f>S.FINANCIERO!N1306/S.FINANCIERO!N1305-1</f>
        <v>0.001451287695</v>
      </c>
      <c r="I1305" s="1">
        <f>S.FINANCIERO!P1306/S.FINANCIERO!P1305-1</f>
        <v>0</v>
      </c>
      <c r="J1305" s="1">
        <f>S.FINANCIERO!R1306/S.FINANCIERO!R1305-1</f>
        <v>-0.003015580499</v>
      </c>
      <c r="K1305" s="1">
        <f>S.FINANCIERO!T1306/S.FINANCIERO!T1305-1</f>
        <v>0.001801801802</v>
      </c>
      <c r="L1305" s="1">
        <f>SUMPRODUCT(B1305:K1305, 'Ponderaciones e Índices.'!$A$4:$J$4)</f>
        <v>-0.001857677529</v>
      </c>
      <c r="M1305" s="1">
        <f>'S. MATERIALES'!B1306/'S. MATERIALES'!B1305-1</f>
        <v>0.03299057412</v>
      </c>
      <c r="N1305" s="3">
        <f>'S. MATERIALES'!D1306/'S. MATERIALES'!D1305-1</f>
        <v>0.02774949084</v>
      </c>
      <c r="O1305" s="1">
        <f>'S. MATERIALES'!F1306/'S. MATERIALES'!F1305-1</f>
        <v>0.02182217165</v>
      </c>
      <c r="P1305" s="1">
        <f>'S. MATERIALES'!H1306/'S. MATERIALES'!H1305-1</f>
        <v>0.03709634374</v>
      </c>
      <c r="Q1305" s="1">
        <f>'S. MATERIALES'!J1306/'S. MATERIALES'!J1305-1</f>
        <v>0.01924545593</v>
      </c>
      <c r="R1305" s="1">
        <f>'S. MATERIALES'!L1306/'S. MATERIALES'!L1305-1</f>
        <v>0.0004411116012</v>
      </c>
      <c r="S1305" s="1">
        <f>'S. MATERIALES'!N1306/'S. MATERIALES'!N1305-1</f>
        <v>0.0412371134</v>
      </c>
      <c r="T1305" s="1">
        <f>'S. MATERIALES'!P1306/'S. MATERIALES'!P1305-1</f>
        <v>0</v>
      </c>
      <c r="U1305" s="1">
        <f>'S. MATERIALES'!R1306/'S. MATERIALES'!R1305-1</f>
        <v>0.005154639175</v>
      </c>
      <c r="V1305" s="1">
        <f>'S. MATERIALES'!T1306/'S. MATERIALES'!T1305-1</f>
        <v>0.02950152594</v>
      </c>
      <c r="W1305" s="1">
        <f>SUMPRODUCT(M1305:V1305,'Ponderaciones e Índices.'!$A$8:$J$8)</f>
        <v>0.01875389951</v>
      </c>
      <c r="X1305" s="1">
        <f>'S. ENERGÍA'!B1306/'S. ENERGÍA'!B1305-1</f>
        <v>-0.002574906367</v>
      </c>
      <c r="Y1305" s="1">
        <f>'S. ENERGÍA'!D1306/'S. ENERGÍA'!D1305-1</f>
        <v>0.002392344498</v>
      </c>
      <c r="Z1305" s="1">
        <f>'S. ENERGÍA'!F1306/'S. ENERGÍA'!F1305-1</f>
        <v>0.0001921229587</v>
      </c>
      <c r="AA1305" s="1">
        <f>'S. ENERGÍA'!H1306/'S. ENERGÍA'!H1305-1</f>
        <v>-0.003857704039</v>
      </c>
      <c r="AB1305" s="1">
        <f>'S. ENERGÍA'!J1306/'S. ENERGÍA'!J1305-1</f>
        <v>-0.0007575757576</v>
      </c>
      <c r="AC1305" s="1">
        <f>'S. ENERGÍA'!L1306/'S. ENERGÍA'!L1305-1</f>
        <v>-0.0005783689994</v>
      </c>
      <c r="AD1305" s="1">
        <f>'S. ENERGÍA'!N1306/'S. ENERGÍA'!N1305-1</f>
        <v>-0.00123228589</v>
      </c>
      <c r="AE1305" s="1">
        <f>'S. ENERGÍA'!P1306/'S. ENERGÍA'!P1305-1</f>
        <v>-0.01371652515</v>
      </c>
      <c r="AF1305" s="1">
        <f>'S. ENERGÍA'!R1306/'S. ENERGÍA'!R1305-1</f>
        <v>0.009124087591</v>
      </c>
      <c r="AG1305" s="1">
        <f>'S. ENERGÍA'!T1306/'S. ENERGÍA'!T1305-1</f>
        <v>-0.00488997555</v>
      </c>
      <c r="AH1305" s="1">
        <f>SUMPRODUCT(X1305:AG1305,'Ponderaciones e Índices.'!$A$12:$J$12)</f>
        <v>0.0004642571311</v>
      </c>
    </row>
    <row r="1306">
      <c r="A1306" s="1">
        <f>S.FINANCIERO!A1307</f>
        <v>43824</v>
      </c>
      <c r="B1306" s="1">
        <f>S.FINANCIERO!B1307/S.FINANCIERO!B1306-1</f>
        <v>0</v>
      </c>
      <c r="C1306" s="1">
        <f>S.FINANCIERO!D1307/S.FINANCIERO!D1306-1</f>
        <v>0</v>
      </c>
      <c r="D1306" s="1">
        <f>S.FINANCIERO!F1307/S.FINANCIERO!F1306-1</f>
        <v>0</v>
      </c>
      <c r="E1306" s="1">
        <f>S.FINANCIERO!H1307/S.FINANCIERO!H1306-1</f>
        <v>0</v>
      </c>
      <c r="F1306" s="1">
        <f>S.FINANCIERO!J1307/S.FINANCIERO!J1306-1</f>
        <v>0</v>
      </c>
      <c r="G1306" s="1">
        <f>S.FINANCIERO!L1307/S.FINANCIERO!L1306-1</f>
        <v>0</v>
      </c>
      <c r="H1306" s="1">
        <f>S.FINANCIERO!N1307/S.FINANCIERO!N1306-1</f>
        <v>0</v>
      </c>
      <c r="I1306" s="1">
        <f>S.FINANCIERO!P1307/S.FINANCIERO!P1306-1</f>
        <v>0</v>
      </c>
      <c r="J1306" s="1">
        <f>S.FINANCIERO!R1307/S.FINANCIERO!R1306-1</f>
        <v>0</v>
      </c>
      <c r="K1306" s="1">
        <f>S.FINANCIERO!T1307/S.FINANCIERO!T1306-1</f>
        <v>0</v>
      </c>
      <c r="L1306" s="1">
        <f>SUMPRODUCT(B1306:K1306, 'Ponderaciones e Índices.'!$A$4:$J$4)</f>
        <v>0</v>
      </c>
      <c r="M1306" s="1">
        <f>'S. MATERIALES'!B1307/'S. MATERIALES'!B1306-1</f>
        <v>0</v>
      </c>
      <c r="N1306" s="3">
        <f>'S. MATERIALES'!D1307/'S. MATERIALES'!D1306-1</f>
        <v>0</v>
      </c>
      <c r="O1306" s="1">
        <f>'S. MATERIALES'!F1307/'S. MATERIALES'!F1306-1</f>
        <v>0</v>
      </c>
      <c r="P1306" s="1">
        <f>'S. MATERIALES'!H1307/'S. MATERIALES'!H1306-1</f>
        <v>0</v>
      </c>
      <c r="Q1306" s="1">
        <f>'S. MATERIALES'!J1307/'S. MATERIALES'!J1306-1</f>
        <v>0</v>
      </c>
      <c r="R1306" s="1">
        <f>'S. MATERIALES'!L1307/'S. MATERIALES'!L1306-1</f>
        <v>0</v>
      </c>
      <c r="S1306" s="1">
        <f>'S. MATERIALES'!N1307/'S. MATERIALES'!N1306-1</f>
        <v>0</v>
      </c>
      <c r="T1306" s="1">
        <f>'S. MATERIALES'!P1307/'S. MATERIALES'!P1306-1</f>
        <v>0</v>
      </c>
      <c r="U1306" s="1">
        <f>'S. MATERIALES'!R1307/'S. MATERIALES'!R1306-1</f>
        <v>0</v>
      </c>
      <c r="V1306" s="1">
        <f>'S. MATERIALES'!T1307/'S. MATERIALES'!T1306-1</f>
        <v>0</v>
      </c>
      <c r="W1306" s="1">
        <f>SUMPRODUCT(M1306:V1306,'Ponderaciones e Índices.'!$A$8:$J$8)</f>
        <v>0</v>
      </c>
      <c r="X1306" s="1">
        <f>'S. ENERGÍA'!B1307/'S. ENERGÍA'!B1306-1</f>
        <v>0</v>
      </c>
      <c r="Y1306" s="1">
        <f>'S. ENERGÍA'!D1307/'S. ENERGÍA'!D1306-1</f>
        <v>0</v>
      </c>
      <c r="Z1306" s="1">
        <f>'S. ENERGÍA'!F1307/'S. ENERGÍA'!F1306-1</f>
        <v>0</v>
      </c>
      <c r="AA1306" s="1">
        <f>'S. ENERGÍA'!H1307/'S. ENERGÍA'!H1306-1</f>
        <v>0</v>
      </c>
      <c r="AB1306" s="1">
        <f>'S. ENERGÍA'!J1307/'S. ENERGÍA'!J1306-1</f>
        <v>0</v>
      </c>
      <c r="AC1306" s="1">
        <f>'S. ENERGÍA'!L1307/'S. ENERGÍA'!L1306-1</f>
        <v>0</v>
      </c>
      <c r="AD1306" s="1">
        <f>'S. ENERGÍA'!N1307/'S. ENERGÍA'!N1306-1</f>
        <v>0</v>
      </c>
      <c r="AE1306" s="1">
        <f>'S. ENERGÍA'!P1307/'S. ENERGÍA'!P1306-1</f>
        <v>0</v>
      </c>
      <c r="AF1306" s="1">
        <f>'S. ENERGÍA'!R1307/'S. ENERGÍA'!R1306-1</f>
        <v>0</v>
      </c>
      <c r="AG1306" s="1">
        <f>'S. ENERGÍA'!T1307/'S. ENERGÍA'!T1306-1</f>
        <v>0</v>
      </c>
      <c r="AH1306" s="1">
        <f>SUMPRODUCT(X1306:AG1306,'Ponderaciones e Índices.'!$A$12:$J$12)</f>
        <v>0</v>
      </c>
    </row>
    <row r="1307">
      <c r="A1307" s="1">
        <f>S.FINANCIERO!A1308</f>
        <v>43825</v>
      </c>
      <c r="B1307" s="1">
        <f>S.FINANCIERO!B1308/S.FINANCIERO!B1307-1</f>
        <v>0</v>
      </c>
      <c r="C1307" s="1">
        <f>S.FINANCIERO!D1308/S.FINANCIERO!D1307-1</f>
        <v>0</v>
      </c>
      <c r="D1307" s="1">
        <f>S.FINANCIERO!F1308/S.FINANCIERO!F1307-1</f>
        <v>0</v>
      </c>
      <c r="E1307" s="1">
        <f>S.FINANCIERO!H1308/S.FINANCIERO!H1307-1</f>
        <v>0</v>
      </c>
      <c r="F1307" s="1">
        <f>S.FINANCIERO!J1308/S.FINANCIERO!J1307-1</f>
        <v>0</v>
      </c>
      <c r="G1307" s="1">
        <f>S.FINANCIERO!L1308/S.FINANCIERO!L1307-1</f>
        <v>0</v>
      </c>
      <c r="H1307" s="1">
        <f>S.FINANCIERO!N1308/S.FINANCIERO!N1307-1</f>
        <v>0</v>
      </c>
      <c r="I1307" s="1">
        <f>S.FINANCIERO!P1308/S.FINANCIERO!P1307-1</f>
        <v>0</v>
      </c>
      <c r="J1307" s="1">
        <f>S.FINANCIERO!R1308/S.FINANCIERO!R1307-1</f>
        <v>0</v>
      </c>
      <c r="K1307" s="1">
        <f>S.FINANCIERO!T1308/S.FINANCIERO!T1307-1</f>
        <v>0</v>
      </c>
      <c r="L1307" s="1">
        <f>SUMPRODUCT(B1307:K1307, 'Ponderaciones e Índices.'!$A$4:$J$4)</f>
        <v>0</v>
      </c>
      <c r="M1307" s="1">
        <f>'S. MATERIALES'!B1308/'S. MATERIALES'!B1307-1</f>
        <v>0</v>
      </c>
      <c r="N1307" s="3">
        <f>'S. MATERIALES'!D1308/'S. MATERIALES'!D1307-1</f>
        <v>0</v>
      </c>
      <c r="O1307" s="1">
        <f>'S. MATERIALES'!F1308/'S. MATERIALES'!F1307-1</f>
        <v>0</v>
      </c>
      <c r="P1307" s="1">
        <f>'S. MATERIALES'!H1308/'S. MATERIALES'!H1307-1</f>
        <v>0</v>
      </c>
      <c r="Q1307" s="1">
        <f>'S. MATERIALES'!J1308/'S. MATERIALES'!J1307-1</f>
        <v>0</v>
      </c>
      <c r="R1307" s="1">
        <f>'S. MATERIALES'!L1308/'S. MATERIALES'!L1307-1</f>
        <v>0</v>
      </c>
      <c r="S1307" s="1">
        <f>'S. MATERIALES'!N1308/'S. MATERIALES'!N1307-1</f>
        <v>0</v>
      </c>
      <c r="T1307" s="1">
        <f>'S. MATERIALES'!P1308/'S. MATERIALES'!P1307-1</f>
        <v>0</v>
      </c>
      <c r="U1307" s="1">
        <f>'S. MATERIALES'!R1308/'S. MATERIALES'!R1307-1</f>
        <v>0</v>
      </c>
      <c r="V1307" s="1">
        <f>'S. MATERIALES'!T1308/'S. MATERIALES'!T1307-1</f>
        <v>0</v>
      </c>
      <c r="W1307" s="1">
        <f>SUMPRODUCT(M1307:V1307,'Ponderaciones e Índices.'!$A$8:$J$8)</f>
        <v>0</v>
      </c>
      <c r="X1307" s="1">
        <f>'S. ENERGÍA'!B1308/'S. ENERGÍA'!B1307-1</f>
        <v>0</v>
      </c>
      <c r="Y1307" s="1">
        <f>'S. ENERGÍA'!D1308/'S. ENERGÍA'!D1307-1</f>
        <v>0</v>
      </c>
      <c r="Z1307" s="1">
        <f>'S. ENERGÍA'!F1308/'S. ENERGÍA'!F1307-1</f>
        <v>0</v>
      </c>
      <c r="AA1307" s="1">
        <f>'S. ENERGÍA'!H1308/'S. ENERGÍA'!H1307-1</f>
        <v>0</v>
      </c>
      <c r="AB1307" s="1">
        <f>'S. ENERGÍA'!J1308/'S. ENERGÍA'!J1307-1</f>
        <v>0</v>
      </c>
      <c r="AC1307" s="1">
        <f>'S. ENERGÍA'!L1308/'S. ENERGÍA'!L1307-1</f>
        <v>0</v>
      </c>
      <c r="AD1307" s="1">
        <f>'S. ENERGÍA'!N1308/'S. ENERGÍA'!N1307-1</f>
        <v>0</v>
      </c>
      <c r="AE1307" s="1">
        <f>'S. ENERGÍA'!P1308/'S. ENERGÍA'!P1307-1</f>
        <v>0</v>
      </c>
      <c r="AF1307" s="1">
        <f>'S. ENERGÍA'!R1308/'S. ENERGÍA'!R1307-1</f>
        <v>0</v>
      </c>
      <c r="AG1307" s="1">
        <f>'S. ENERGÍA'!T1308/'S. ENERGÍA'!T1307-1</f>
        <v>0</v>
      </c>
      <c r="AH1307" s="1">
        <f>SUMPRODUCT(X1307:AG1307,'Ponderaciones e Índices.'!$A$12:$J$12)</f>
        <v>0</v>
      </c>
    </row>
    <row r="1308">
      <c r="A1308" s="1">
        <f>S.FINANCIERO!A1309</f>
        <v>43826</v>
      </c>
      <c r="B1308" s="1">
        <f>S.FINANCIERO!B1309/S.FINANCIERO!B1308-1</f>
        <v>0.0003867349898</v>
      </c>
      <c r="C1308" s="1">
        <f>S.FINANCIERO!D1309/S.FINANCIERO!D1308-1</f>
        <v>-0.002175390891</v>
      </c>
      <c r="D1308" s="1">
        <f>S.FINANCIERO!F1309/S.FINANCIERO!F1308-1</f>
        <v>-0.001087816456</v>
      </c>
      <c r="E1308" s="1">
        <f>S.FINANCIERO!H1309/S.FINANCIERO!H1308-1</f>
        <v>0.001362026696</v>
      </c>
      <c r="F1308" s="1">
        <f>S.FINANCIERO!J1309/S.FINANCIERO!J1308-1</f>
        <v>-0.003955114054</v>
      </c>
      <c r="G1308" s="1">
        <f>S.FINANCIERO!L1309/S.FINANCIERO!L1308-1</f>
        <v>-0.01083081985</v>
      </c>
      <c r="H1308" s="1">
        <f>S.FINANCIERO!N1309/S.FINANCIERO!N1308-1</f>
        <v>0.00210924565</v>
      </c>
      <c r="I1308" s="1">
        <f>S.FINANCIERO!P1309/S.FINANCIERO!P1308-1</f>
        <v>0.0007598784195</v>
      </c>
      <c r="J1308" s="1">
        <f>S.FINANCIERO!R1309/S.FINANCIERO!R1308-1</f>
        <v>0.00134431188</v>
      </c>
      <c r="K1308" s="1">
        <f>S.FINANCIERO!T1309/S.FINANCIERO!T1308-1</f>
        <v>0.0002997601918</v>
      </c>
      <c r="L1308" s="1">
        <f>SUMPRODUCT(B1308:K1308, 'Ponderaciones e Índices.'!$A$4:$J$4)</f>
        <v>-0.001072709403</v>
      </c>
      <c r="M1308" s="1">
        <f>'S. MATERIALES'!B1309/'S. MATERIALES'!B1308-1</f>
        <v>-0.004977187889</v>
      </c>
      <c r="N1308" s="3">
        <f>'S. MATERIALES'!D1309/'S. MATERIALES'!D1308-1</f>
        <v>-0.006440426059</v>
      </c>
      <c r="O1308" s="1">
        <f>'S. MATERIALES'!F1309/'S. MATERIALES'!F1308-1</f>
        <v>0.001259362365</v>
      </c>
      <c r="P1308" s="1">
        <f>'S. MATERIALES'!H1309/'S. MATERIALES'!H1308-1</f>
        <v>-0.006690684508</v>
      </c>
      <c r="Q1308" s="1">
        <f>'S. MATERIALES'!J1309/'S. MATERIALES'!J1308-1</f>
        <v>-0.001423647535</v>
      </c>
      <c r="R1308" s="1">
        <f>'S. MATERIALES'!L1309/'S. MATERIALES'!L1308-1</f>
        <v>0.003968253968</v>
      </c>
      <c r="S1308" s="1">
        <f>'S. MATERIALES'!N1309/'S. MATERIALES'!N1308-1</f>
        <v>-0.003300330033</v>
      </c>
      <c r="T1308" s="1">
        <f>'S. MATERIALES'!P1309/'S. MATERIALES'!P1308-1</f>
        <v>0.006274509804</v>
      </c>
      <c r="U1308" s="1">
        <f>'S. MATERIALES'!R1309/'S. MATERIALES'!R1308-1</f>
        <v>-0.003846153846</v>
      </c>
      <c r="V1308" s="1">
        <f>'S. MATERIALES'!T1309/'S. MATERIALES'!T1308-1</f>
        <v>-0.002964426877</v>
      </c>
      <c r="W1308" s="1">
        <f>SUMPRODUCT(M1308:V1308,'Ponderaciones e Índices.'!$A$8:$J$8)</f>
        <v>-0.001769588778</v>
      </c>
      <c r="X1308" s="1">
        <f>'S. ENERGÍA'!B1309/'S. ENERGÍA'!B1308-1</f>
        <v>0.001877493546</v>
      </c>
      <c r="Y1308" s="1">
        <f>'S. ENERGÍA'!D1309/'S. ENERGÍA'!D1308-1</f>
        <v>0.0007159904535</v>
      </c>
      <c r="Z1308" s="1">
        <f>'S. ENERGÍA'!F1309/'S. ENERGÍA'!F1308-1</f>
        <v>-0.004994237418</v>
      </c>
      <c r="AA1308" s="1">
        <f>'S. ENERGÍA'!H1309/'S. ENERGÍA'!H1308-1</f>
        <v>0.008891337715</v>
      </c>
      <c r="AB1308" s="1">
        <f>'S. ENERGÍA'!J1309/'S. ENERGÍA'!J1308-1</f>
        <v>-0.001516300227</v>
      </c>
      <c r="AC1308" s="1">
        <f>'S. ENERGÍA'!L1309/'S. ENERGÍA'!L1308-1</f>
        <v>-0.00462962963</v>
      </c>
      <c r="AD1308" s="1">
        <f>'S. ENERGÍA'!N1309/'S. ENERGÍA'!N1308-1</f>
        <v>-0.001439440674</v>
      </c>
      <c r="AE1308" s="1">
        <f>'S. ENERGÍA'!P1309/'S. ENERGÍA'!P1308-1</f>
        <v>-0.001324503311</v>
      </c>
      <c r="AF1308" s="1">
        <f>'S. ENERGÍA'!R1309/'S. ENERGÍA'!R1308-1</f>
        <v>0.003616636528</v>
      </c>
      <c r="AG1308" s="1">
        <f>'S. ENERGÍA'!T1309/'S. ENERGÍA'!T1308-1</f>
        <v>0.003685503686</v>
      </c>
      <c r="AH1308" s="1">
        <f>SUMPRODUCT(X1308:AG1308,'Ponderaciones e Índices.'!$A$12:$J$12)</f>
        <v>0.001049024388</v>
      </c>
    </row>
    <row r="1309">
      <c r="A1309" s="1">
        <f>S.FINANCIERO!A1310</f>
        <v>43829</v>
      </c>
      <c r="B1309" s="1">
        <f>S.FINANCIERO!B1310/S.FINANCIERO!B1309-1</f>
        <v>-0.002802744757</v>
      </c>
      <c r="C1309" s="1">
        <f>S.FINANCIERO!D1310/S.FINANCIERO!D1309-1</f>
        <v>-0.003678975337</v>
      </c>
      <c r="D1309" s="1">
        <f>S.FINANCIERO!F1310/S.FINANCIERO!F1309-1</f>
        <v>-0.002871002871</v>
      </c>
      <c r="E1309" s="1">
        <f>S.FINANCIERO!H1310/S.FINANCIERO!H1309-1</f>
        <v>-0.002176278564</v>
      </c>
      <c r="F1309" s="1">
        <f>S.FINANCIERO!J1310/S.FINANCIERO!J1309-1</f>
        <v>-0.001385169452</v>
      </c>
      <c r="G1309" s="1">
        <f>S.FINANCIERO!L1310/S.FINANCIERO!L1309-1</f>
        <v>0.0004158004158</v>
      </c>
      <c r="H1309" s="1">
        <f>S.FINANCIERO!N1310/S.FINANCIERO!N1309-1</f>
        <v>-0.006446888604</v>
      </c>
      <c r="I1309" s="1">
        <f>S.FINANCIERO!P1310/S.FINANCIERO!P1309-1</f>
        <v>0.0007593014427</v>
      </c>
      <c r="J1309" s="1">
        <f>S.FINANCIERO!R1310/S.FINANCIERO!R1309-1</f>
        <v>-0.006041282094</v>
      </c>
      <c r="K1309" s="1">
        <f>S.FINANCIERO!T1310/S.FINANCIERO!T1309-1</f>
        <v>-0.002397362901</v>
      </c>
      <c r="L1309" s="1">
        <f>SUMPRODUCT(B1309:K1309, 'Ponderaciones e Índices.'!$A$4:$J$4)</f>
        <v>-0.002488982402</v>
      </c>
      <c r="M1309" s="1">
        <f>'S. MATERIALES'!B1310/'S. MATERIALES'!B1309-1</f>
        <v>0.01292205085</v>
      </c>
      <c r="N1309" s="3">
        <f>'S. MATERIALES'!D1310/'S. MATERIALES'!D1309-1</f>
        <v>0.01695337821</v>
      </c>
      <c r="O1309" s="1">
        <f>'S. MATERIALES'!F1310/'S. MATERIALES'!F1309-1</f>
        <v>0.04265854627</v>
      </c>
      <c r="P1309" s="1">
        <f>'S. MATERIALES'!H1310/'S. MATERIALES'!H1309-1</f>
        <v>0.01683937824</v>
      </c>
      <c r="Q1309" s="1">
        <f>'S. MATERIALES'!J1310/'S. MATERIALES'!J1309-1</f>
        <v>0.01290613041</v>
      </c>
      <c r="R1309" s="1">
        <f>'S. MATERIALES'!L1310/'S. MATERIALES'!L1309-1</f>
        <v>-0.005270092227</v>
      </c>
      <c r="S1309" s="1">
        <f>'S. MATERIALES'!N1310/'S. MATERIALES'!N1309-1</f>
        <v>0.02814569536</v>
      </c>
      <c r="T1309" s="1">
        <f>'S. MATERIALES'!P1310/'S. MATERIALES'!P1309-1</f>
        <v>0.02805923617</v>
      </c>
      <c r="U1309" s="1">
        <f>'S. MATERIALES'!R1310/'S. MATERIALES'!R1309-1</f>
        <v>0.02187902188</v>
      </c>
      <c r="V1309" s="1">
        <f>'S. MATERIALES'!T1310/'S. MATERIALES'!T1309-1</f>
        <v>0.02708952759</v>
      </c>
      <c r="W1309" s="1">
        <f>SUMPRODUCT(M1309:V1309,'Ponderaciones e Índices.'!$A$8:$J$8)</f>
        <v>0.01820378572</v>
      </c>
      <c r="X1309" s="1">
        <f>'S. ENERGÍA'!B1310/'S. ENERGÍA'!B1309-1</f>
        <v>-0.0007027406887</v>
      </c>
      <c r="Y1309" s="1">
        <f>'S. ENERGÍA'!D1310/'S. ENERGÍA'!D1309-1</f>
        <v>0.0009539709039</v>
      </c>
      <c r="Z1309" s="1">
        <f>'S. ENERGÍA'!F1310/'S. ENERGÍA'!F1309-1</f>
        <v>-0.003861003861</v>
      </c>
      <c r="AA1309" s="1">
        <f>'S. ENERGÍA'!H1310/'S. ENERGÍA'!H1309-1</f>
        <v>-0.02217444018</v>
      </c>
      <c r="AB1309" s="1">
        <f>'S. ENERGÍA'!J1310/'S. ENERGÍA'!J1309-1</f>
        <v>-0.001518602885</v>
      </c>
      <c r="AC1309" s="1">
        <f>'S. ENERGÍA'!L1310/'S. ENERGÍA'!L1309-1</f>
        <v>0.004360465116</v>
      </c>
      <c r="AD1309" s="1">
        <f>'S. ENERGÍA'!N1310/'S. ENERGÍA'!N1309-1</f>
        <v>-0.01070840198</v>
      </c>
      <c r="AE1309" s="1">
        <f>'S. ENERGÍA'!P1310/'S. ENERGÍA'!P1309-1</f>
        <v>-0.0006631299735</v>
      </c>
      <c r="AF1309" s="1">
        <f>'S. ENERGÍA'!R1310/'S. ENERGÍA'!R1309-1</f>
        <v>-0.003603603604</v>
      </c>
      <c r="AG1309" s="1">
        <f>'S. ENERGÍA'!T1310/'S. ENERGÍA'!T1309-1</f>
        <v>-0.01101591187</v>
      </c>
      <c r="AH1309" s="1">
        <f>SUMPRODUCT(X1309:AG1309,'Ponderaciones e Índices.'!$A$12:$J$12)</f>
        <v>-0.002998574081</v>
      </c>
    </row>
    <row r="1310">
      <c r="A1310" s="1">
        <f>S.FINANCIERO!A1311</f>
        <v>43830</v>
      </c>
      <c r="B1310" s="1">
        <f>S.FINANCIERO!B1311/S.FINANCIERO!B1310-1</f>
        <v>-0.004167474317</v>
      </c>
      <c r="C1310" s="1">
        <f>S.FINANCIERO!D1311/S.FINANCIERO!D1310-1</f>
        <v>-0.003966083151</v>
      </c>
      <c r="D1310" s="1">
        <f>S.FINANCIERO!F1311/S.FINANCIERO!F1310-1</f>
        <v>-0.0007942811755</v>
      </c>
      <c r="E1310" s="1">
        <f>S.FINANCIERO!H1311/S.FINANCIERO!H1310-1</f>
        <v>-0.0001363140676</v>
      </c>
      <c r="F1310" s="1">
        <f>S.FINANCIERO!J1311/S.FINANCIERO!J1310-1</f>
        <v>-0.0007397817644</v>
      </c>
      <c r="G1310" s="1">
        <f>S.FINANCIERO!L1311/S.FINANCIERO!L1310-1</f>
        <v>-0.001385425326</v>
      </c>
      <c r="H1310" s="1">
        <f>S.FINANCIERO!N1311/S.FINANCIERO!N1310-1</f>
        <v>-0.006355390786</v>
      </c>
      <c r="I1310" s="1">
        <f>S.FINANCIERO!P1311/S.FINANCIERO!P1310-1</f>
        <v>0</v>
      </c>
      <c r="J1310" s="1">
        <f>S.FINANCIERO!R1311/S.FINANCIERO!R1310-1</f>
        <v>-0.0003376667229</v>
      </c>
      <c r="K1310" s="1">
        <f>S.FINANCIERO!T1311/S.FINANCIERO!T1310-1</f>
        <v>-0.000901171523</v>
      </c>
      <c r="L1310" s="1">
        <f>SUMPRODUCT(B1310:K1310, 'Ponderaciones e Índices.'!$A$4:$J$4)</f>
        <v>-0.002155961299</v>
      </c>
      <c r="M1310" s="1">
        <f>'S. MATERIALES'!B1311/'S. MATERIALES'!B1310-1</f>
        <v>-0.007407407407</v>
      </c>
      <c r="N1310" s="3">
        <f>'S. MATERIALES'!D1311/'S. MATERIALES'!D1310-1</f>
        <v>-0.01961265016</v>
      </c>
      <c r="O1310" s="1">
        <f>'S. MATERIALES'!F1311/'S. MATERIALES'!F1310-1</f>
        <v>0.002399939049</v>
      </c>
      <c r="P1310" s="1">
        <f>'S. MATERIALES'!H1311/'S. MATERIALES'!H1310-1</f>
        <v>-0.01554140127</v>
      </c>
      <c r="Q1310" s="1">
        <f>'S. MATERIALES'!J1311/'S. MATERIALES'!J1310-1</f>
        <v>-0.00666716053</v>
      </c>
      <c r="R1310" s="1">
        <f>'S. MATERIALES'!L1311/'S. MATERIALES'!L1310-1</f>
        <v>-0.005739514349</v>
      </c>
      <c r="S1310" s="1">
        <f>'S. MATERIALES'!N1311/'S. MATERIALES'!N1310-1</f>
        <v>-0.008051529791</v>
      </c>
      <c r="T1310" s="1">
        <f>'S. MATERIALES'!P1311/'S. MATERIALES'!P1310-1</f>
        <v>-0.001516300227</v>
      </c>
      <c r="U1310" s="1">
        <f>'S. MATERIALES'!R1311/'S. MATERIALES'!R1310-1</f>
        <v>-0.02267002519</v>
      </c>
      <c r="V1310" s="1">
        <f>'S. MATERIALES'!T1311/'S. MATERIALES'!T1310-1</f>
        <v>-0.01061434545</v>
      </c>
      <c r="W1310" s="1">
        <f>SUMPRODUCT(M1310:V1310,'Ponderaciones e Índices.'!$A$8:$J$8)</f>
        <v>-0.01115425183</v>
      </c>
      <c r="X1310" s="1">
        <f>'S. ENERGÍA'!B1311/'S. ENERGÍA'!B1310-1</f>
        <v>-0.002344116268</v>
      </c>
      <c r="Y1310" s="1">
        <f>'S. ENERGÍA'!D1311/'S. ENERGÍA'!D1310-1</f>
        <v>0.0007147962831</v>
      </c>
      <c r="Z1310" s="1">
        <f>'S. ENERGÍA'!F1311/'S. ENERGÍA'!F1310-1</f>
        <v>0.0005813953488</v>
      </c>
      <c r="AA1310" s="1">
        <f>'S. ENERGÍA'!H1311/'S. ENERGÍA'!H1310-1</f>
        <v>0.005377699621</v>
      </c>
      <c r="AB1310" s="1">
        <f>'S. ENERGÍA'!J1311/'S. ENERGÍA'!J1310-1</f>
        <v>0.003802281369</v>
      </c>
      <c r="AC1310" s="1">
        <f>'S. ENERGÍA'!L1311/'S. ENERGÍA'!L1310-1</f>
        <v>-0.005788712012</v>
      </c>
      <c r="AD1310" s="1">
        <f>'S. ENERGÍA'!N1311/'S. ENERGÍA'!N1310-1</f>
        <v>0.001873438801</v>
      </c>
      <c r="AE1310" s="1">
        <f>'S. ENERGÍA'!P1311/'S. ENERGÍA'!P1310-1</f>
        <v>0.0099535501</v>
      </c>
      <c r="AF1310" s="1">
        <f>'S. ENERGÍA'!R1311/'S. ENERGÍA'!R1310-1</f>
        <v>0.003616636528</v>
      </c>
      <c r="AG1310" s="1">
        <f>'S. ENERGÍA'!T1311/'S. ENERGÍA'!T1310-1</f>
        <v>0.01237623762</v>
      </c>
      <c r="AH1310" s="1">
        <f>SUMPRODUCT(X1310:AG1310,'Ponderaciones e Índices.'!$A$12:$J$12)</f>
        <v>0.001877324948</v>
      </c>
    </row>
    <row r="1311">
      <c r="A1311" s="1">
        <f>S.FINANCIERO!A1312</f>
        <v>43831</v>
      </c>
      <c r="B1311" s="1">
        <f>S.FINANCIERO!B1312/S.FINANCIERO!B1311-1</f>
        <v>0</v>
      </c>
      <c r="C1311" s="1">
        <f>S.FINANCIERO!D1312/S.FINANCIERO!D1311-1</f>
        <v>0</v>
      </c>
      <c r="D1311" s="1">
        <f>S.FINANCIERO!F1312/S.FINANCIERO!F1311-1</f>
        <v>0</v>
      </c>
      <c r="E1311" s="1">
        <f>S.FINANCIERO!H1312/S.FINANCIERO!H1311-1</f>
        <v>0</v>
      </c>
      <c r="F1311" s="1">
        <f>S.FINANCIERO!J1312/S.FINANCIERO!J1311-1</f>
        <v>0</v>
      </c>
      <c r="G1311" s="1">
        <f>S.FINANCIERO!L1312/S.FINANCIERO!L1311-1</f>
        <v>0</v>
      </c>
      <c r="H1311" s="1">
        <f>S.FINANCIERO!N1312/S.FINANCIERO!N1311-1</f>
        <v>0</v>
      </c>
      <c r="I1311" s="1">
        <f>S.FINANCIERO!P1312/S.FINANCIERO!P1311-1</f>
        <v>0</v>
      </c>
      <c r="J1311" s="1">
        <f>S.FINANCIERO!R1312/S.FINANCIERO!R1311-1</f>
        <v>0</v>
      </c>
      <c r="K1311" s="1">
        <f>S.FINANCIERO!T1312/S.FINANCIERO!T1311-1</f>
        <v>0</v>
      </c>
      <c r="L1311" s="1">
        <f>SUMPRODUCT(B1311:K1311, 'Ponderaciones e Índices.'!$A$4:$J$4)</f>
        <v>0</v>
      </c>
      <c r="M1311" s="1">
        <f>'S. MATERIALES'!B1312/'S. MATERIALES'!B1311-1</f>
        <v>0</v>
      </c>
      <c r="N1311" s="3">
        <f>'S. MATERIALES'!D1312/'S. MATERIALES'!D1311-1</f>
        <v>0</v>
      </c>
      <c r="O1311" s="1">
        <f>'S. MATERIALES'!F1312/'S. MATERIALES'!F1311-1</f>
        <v>0</v>
      </c>
      <c r="P1311" s="1">
        <f>'S. MATERIALES'!H1312/'S. MATERIALES'!H1311-1</f>
        <v>0</v>
      </c>
      <c r="Q1311" s="1">
        <f>'S. MATERIALES'!J1312/'S. MATERIALES'!J1311-1</f>
        <v>0</v>
      </c>
      <c r="R1311" s="1">
        <f>'S. MATERIALES'!L1312/'S. MATERIALES'!L1311-1</f>
        <v>0</v>
      </c>
      <c r="S1311" s="1">
        <f>'S. MATERIALES'!N1312/'S. MATERIALES'!N1311-1</f>
        <v>0</v>
      </c>
      <c r="T1311" s="1">
        <f>'S. MATERIALES'!P1312/'S. MATERIALES'!P1311-1</f>
        <v>0</v>
      </c>
      <c r="U1311" s="1">
        <f>'S. MATERIALES'!R1312/'S. MATERIALES'!R1311-1</f>
        <v>0</v>
      </c>
      <c r="V1311" s="1">
        <f>'S. MATERIALES'!T1312/'S. MATERIALES'!T1311-1</f>
        <v>0</v>
      </c>
      <c r="W1311" s="1">
        <f>SUMPRODUCT(M1311:V1311,'Ponderaciones e Índices.'!$A$8:$J$8)</f>
        <v>0</v>
      </c>
      <c r="X1311" s="1">
        <f>'S. ENERGÍA'!B1312/'S. ENERGÍA'!B1311-1</f>
        <v>0</v>
      </c>
      <c r="Y1311" s="1">
        <f>'S. ENERGÍA'!D1312/'S. ENERGÍA'!D1311-1</f>
        <v>0</v>
      </c>
      <c r="Z1311" s="1">
        <f>'S. ENERGÍA'!F1312/'S. ENERGÍA'!F1311-1</f>
        <v>0</v>
      </c>
      <c r="AA1311" s="1">
        <f>'S. ENERGÍA'!H1312/'S. ENERGÍA'!H1311-1</f>
        <v>0</v>
      </c>
      <c r="AB1311" s="1">
        <f>'S. ENERGÍA'!J1312/'S. ENERGÍA'!J1311-1</f>
        <v>0</v>
      </c>
      <c r="AC1311" s="1">
        <f>'S. ENERGÍA'!L1312/'S. ENERGÍA'!L1311-1</f>
        <v>0</v>
      </c>
      <c r="AD1311" s="1">
        <f>'S. ENERGÍA'!N1312/'S. ENERGÍA'!N1311-1</f>
        <v>0</v>
      </c>
      <c r="AE1311" s="1">
        <f>'S. ENERGÍA'!P1312/'S. ENERGÍA'!P1311-1</f>
        <v>0</v>
      </c>
      <c r="AF1311" s="1">
        <f>'S. ENERGÍA'!R1312/'S. ENERGÍA'!R1311-1</f>
        <v>0</v>
      </c>
      <c r="AG1311" s="1">
        <f>'S. ENERGÍA'!T1312/'S. ENERGÍA'!T1311-1</f>
        <v>0</v>
      </c>
      <c r="AH1311" s="1">
        <f>SUMPRODUCT(X1311:AG1311,'Ponderaciones e Índices.'!$A$12:$J$12)</f>
        <v>0</v>
      </c>
    </row>
    <row r="1312">
      <c r="A1312" s="1">
        <f>S.FINANCIERO!A1313</f>
        <v>43832</v>
      </c>
      <c r="B1312" s="1">
        <f>S.FINANCIERO!B1313/S.FINANCIERO!B1312-1</f>
        <v>0.005839416058</v>
      </c>
      <c r="C1312" s="1">
        <f>S.FINANCIERO!D1313/S.FINANCIERO!D1312-1</f>
        <v>0.008101057257</v>
      </c>
      <c r="D1312" s="1">
        <f>S.FINANCIERO!F1313/S.FINANCIERO!F1312-1</f>
        <v>0.002086645469</v>
      </c>
      <c r="E1312" s="1">
        <f>S.FINANCIERO!H1313/S.FINANCIERO!H1312-1</f>
        <v>0.004226312202</v>
      </c>
      <c r="F1312" s="1">
        <f>S.FINANCIERO!J1313/S.FINANCIERO!J1312-1</f>
        <v>0.001573200074</v>
      </c>
      <c r="G1312" s="1">
        <f>S.FINANCIERO!L1313/S.FINANCIERO!L1312-1</f>
        <v>-0.006381798002</v>
      </c>
      <c r="H1312" s="1">
        <f>S.FINANCIERO!N1313/S.FINANCIERO!N1312-1</f>
        <v>0.001863648054</v>
      </c>
      <c r="I1312" s="1">
        <f>S.FINANCIERO!P1313/S.FINANCIERO!P1312-1</f>
        <v>0.0128983308</v>
      </c>
      <c r="J1312" s="1">
        <f>S.FINANCIERO!R1313/S.FINANCIERO!R1312-1</f>
        <v>0.006080054045</v>
      </c>
      <c r="K1312" s="1">
        <f>S.FINANCIERO!T1313/S.FINANCIERO!T1312-1</f>
        <v>0.002405291642</v>
      </c>
      <c r="L1312" s="1">
        <f>SUMPRODUCT(B1312:K1312, 'Ponderaciones e Índices.'!$A$4:$J$4)</f>
        <v>0.004993068188</v>
      </c>
      <c r="M1312" s="1">
        <f>'S. MATERIALES'!B1313/'S. MATERIALES'!B1312-1</f>
        <v>-0.004975124378</v>
      </c>
      <c r="N1312" s="3">
        <f>'S. MATERIALES'!D1313/'S. MATERIALES'!D1312-1</f>
        <v>-0.01250312578</v>
      </c>
      <c r="O1312" s="1">
        <f>'S. MATERIALES'!F1313/'S. MATERIALES'!F1312-1</f>
        <v>0.00240686082</v>
      </c>
      <c r="P1312" s="1">
        <f>'S. MATERIALES'!H1313/'S. MATERIALES'!H1312-1</f>
        <v>-0.001293995859</v>
      </c>
      <c r="Q1312" s="1">
        <f>'S. MATERIALES'!J1313/'S. MATERIALES'!J1312-1</f>
        <v>0.002461033634</v>
      </c>
      <c r="R1312" s="1">
        <f>'S. MATERIALES'!L1313/'S. MATERIALES'!L1312-1</f>
        <v>0.01154529307</v>
      </c>
      <c r="S1312" s="1">
        <f>'S. MATERIALES'!N1313/'S. MATERIALES'!N1312-1</f>
        <v>0.00487012987</v>
      </c>
      <c r="T1312" s="1">
        <f>'S. MATERIALES'!P1313/'S. MATERIALES'!P1312-1</f>
        <v>0.008352315869</v>
      </c>
      <c r="U1312" s="1">
        <f>'S. MATERIALES'!R1313/'S. MATERIALES'!R1312-1</f>
        <v>0.009020618557</v>
      </c>
      <c r="V1312" s="1">
        <f>'S. MATERIALES'!T1313/'S. MATERIALES'!T1312-1</f>
        <v>-0.009102730819</v>
      </c>
      <c r="W1312" s="1">
        <f>SUMPRODUCT(M1312:V1312,'Ponderaciones e Índices.'!$A$8:$J$8)</f>
        <v>0.003644334186</v>
      </c>
      <c r="X1312" s="1">
        <f>'S. ENERGÍA'!B1313/'S. ENERGÍA'!B1312-1</f>
        <v>0</v>
      </c>
      <c r="Y1312" s="1">
        <f>'S. ENERGÍA'!D1313/'S. ENERGÍA'!D1312-1</f>
        <v>-0.01833333333</v>
      </c>
      <c r="Z1312" s="1">
        <f>'S. ENERGÍA'!F1313/'S. ENERGÍA'!F1312-1</f>
        <v>-0.001355800891</v>
      </c>
      <c r="AA1312" s="1">
        <f>'S. ENERGÍA'!H1313/'S. ENERGÍA'!H1312-1</f>
        <v>-0.01026614521</v>
      </c>
      <c r="AB1312" s="1">
        <f>'S. ENERGÍA'!J1313/'S. ENERGÍA'!J1312-1</f>
        <v>-0.0007575757576</v>
      </c>
      <c r="AC1312" s="1">
        <f>'S. ENERGÍA'!L1313/'S. ENERGÍA'!L1312-1</f>
        <v>0.004949053857</v>
      </c>
      <c r="AD1312" s="1">
        <f>'S. ENERGÍA'!N1313/'S. ENERGÍA'!N1312-1</f>
        <v>-0.007895283607</v>
      </c>
      <c r="AE1312" s="1">
        <f>'S. ENERGÍA'!P1313/'S. ENERGÍA'!P1312-1</f>
        <v>-0.009198423127</v>
      </c>
      <c r="AF1312" s="1">
        <f>'S. ENERGÍA'!R1313/'S. ENERGÍA'!R1312-1</f>
        <v>-0.01261261261</v>
      </c>
      <c r="AG1312" s="1">
        <f>'S. ENERGÍA'!T1313/'S. ENERGÍA'!T1312-1</f>
        <v>-0.01833740831</v>
      </c>
      <c r="AH1312" s="1">
        <f>SUMPRODUCT(X1312:AG1312,'Ponderaciones e Índices.'!$A$12:$J$12)</f>
        <v>-0.009920410225</v>
      </c>
    </row>
    <row r="1313">
      <c r="A1313" s="1">
        <f>S.FINANCIERO!A1314</f>
        <v>43833</v>
      </c>
      <c r="B1313" s="1">
        <f>S.FINANCIERO!B1314/S.FINANCIERO!B1313-1</f>
        <v>-0.001741654572</v>
      </c>
      <c r="C1313" s="1">
        <f>S.FINANCIERO!D1314/S.FINANCIERO!D1313-1</f>
        <v>-0.0008172160174</v>
      </c>
      <c r="D1313" s="1">
        <f>S.FINANCIERO!F1314/S.FINANCIERO!F1313-1</f>
        <v>-0.002478929103</v>
      </c>
      <c r="E1313" s="1">
        <f>S.FINANCIERO!H1314/S.FINANCIERO!H1313-1</f>
        <v>-0.0009503122455</v>
      </c>
      <c r="F1313" s="1">
        <f>S.FINANCIERO!J1314/S.FINANCIERO!J1313-1</f>
        <v>-0.003326249654</v>
      </c>
      <c r="G1313" s="1">
        <f>S.FINANCIERO!L1314/S.FINANCIERO!L1313-1</f>
        <v>0.0008377548171</v>
      </c>
      <c r="H1313" s="1">
        <f>S.FINANCIERO!N1314/S.FINANCIERO!N1313-1</f>
        <v>0.0001339330558</v>
      </c>
      <c r="I1313" s="1">
        <f>S.FINANCIERO!P1314/S.FINANCIERO!P1313-1</f>
        <v>-0.00861423221</v>
      </c>
      <c r="J1313" s="1">
        <f>S.FINANCIERO!R1314/S.FINANCIERO!R1313-1</f>
        <v>-0.006043310391</v>
      </c>
      <c r="K1313" s="1">
        <f>S.FINANCIERO!T1314/S.FINANCIERO!T1313-1</f>
        <v>-0.00149970006</v>
      </c>
      <c r="L1313" s="1">
        <f>SUMPRODUCT(B1313:K1313, 'Ponderaciones e Índices.'!$A$4:$J$4)</f>
        <v>-0.002592628412</v>
      </c>
      <c r="M1313" s="1">
        <f>'S. MATERIALES'!B1314/'S. MATERIALES'!B1313-1</f>
        <v>0.004583333333</v>
      </c>
      <c r="N1313" s="3">
        <f>'S. MATERIALES'!D1314/'S. MATERIALES'!D1313-1</f>
        <v>0.001772600658</v>
      </c>
      <c r="O1313" s="1">
        <f>'S. MATERIALES'!F1314/'S. MATERIALES'!F1313-1</f>
        <v>0.02155918667</v>
      </c>
      <c r="P1313" s="1">
        <f>'S. MATERIALES'!H1314/'S. MATERIALES'!H1313-1</f>
        <v>-0.004923555325</v>
      </c>
      <c r="Q1313" s="1">
        <f>'S. MATERIALES'!J1314/'S. MATERIALES'!J1313-1</f>
        <v>-0.002231810742</v>
      </c>
      <c r="R1313" s="1">
        <f>'S. MATERIALES'!L1314/'S. MATERIALES'!L1313-1</f>
        <v>-0.03555750658</v>
      </c>
      <c r="S1313" s="1">
        <f>'S. MATERIALES'!N1314/'S. MATERIALES'!N1313-1</f>
        <v>-0.0113085622</v>
      </c>
      <c r="T1313" s="1">
        <f>'S. MATERIALES'!P1314/'S. MATERIALES'!P1313-1</f>
        <v>-0.0640060241</v>
      </c>
      <c r="U1313" s="1">
        <f>'S. MATERIALES'!R1314/'S. MATERIALES'!R1313-1</f>
        <v>-0.02426564496</v>
      </c>
      <c r="V1313" s="1">
        <f>'S. MATERIALES'!T1314/'S. MATERIALES'!T1313-1</f>
        <v>0</v>
      </c>
      <c r="W1313" s="1">
        <f>SUMPRODUCT(M1313:V1313,'Ponderaciones e Índices.'!$A$8:$J$8)</f>
        <v>-0.02039869785</v>
      </c>
      <c r="X1313" s="1">
        <f>'S. ENERGÍA'!B1314/'S. ENERGÍA'!B1313-1</f>
        <v>0.001644736842</v>
      </c>
      <c r="Y1313" s="1">
        <f>'S. ENERGÍA'!D1314/'S. ENERGÍA'!D1313-1</f>
        <v>0.008246422508</v>
      </c>
      <c r="Z1313" s="1">
        <f>'S. ENERGÍA'!F1314/'S. ENERGÍA'!F1313-1</f>
        <v>-0.001163692785</v>
      </c>
      <c r="AA1313" s="1">
        <f>'S. ENERGÍA'!H1314/'S. ENERGÍA'!H1313-1</f>
        <v>0.00409099948</v>
      </c>
      <c r="AB1313" s="1">
        <f>'S. ENERGÍA'!J1314/'S. ENERGÍA'!J1313-1</f>
        <v>0.003032600455</v>
      </c>
      <c r="AC1313" s="1">
        <f>'S. ENERGÍA'!L1314/'S. ENERGÍA'!L1313-1</f>
        <v>-0.001738122827</v>
      </c>
      <c r="AD1313" s="1">
        <f>'S. ENERGÍA'!N1314/'S. ENERGÍA'!N1313-1</f>
        <v>-0.005654450262</v>
      </c>
      <c r="AE1313" s="1">
        <f>'S. ENERGÍA'!P1314/'S. ENERGÍA'!P1313-1</f>
        <v>0.01923076923</v>
      </c>
      <c r="AF1313" s="1">
        <f>'S. ENERGÍA'!R1314/'S. ENERGÍA'!R1313-1</f>
        <v>0.009124087591</v>
      </c>
      <c r="AG1313" s="1">
        <f>'S. ENERGÍA'!T1314/'S. ENERGÍA'!T1313-1</f>
        <v>0.02864259029</v>
      </c>
      <c r="AH1313" s="1">
        <f>SUMPRODUCT(X1313:AG1313,'Ponderaciones e Índices.'!$A$12:$J$12)</f>
        <v>0.006367962114</v>
      </c>
    </row>
    <row r="1314">
      <c r="A1314" s="1">
        <f>S.FINANCIERO!A1315</f>
        <v>43836</v>
      </c>
      <c r="B1314" s="1">
        <f>S.FINANCIERO!B1315/S.FINANCIERO!B1314-1</f>
        <v>0.0001938548028</v>
      </c>
      <c r="C1314" s="1">
        <f>S.FINANCIERO!D1315/S.FINANCIERO!D1314-1</f>
        <v>0.0001363140676</v>
      </c>
      <c r="D1314" s="1">
        <f>S.FINANCIERO!F1315/S.FINANCIERO!F1314-1</f>
        <v>-0.0007952286282</v>
      </c>
      <c r="E1314" s="1">
        <f>S.FINANCIERO!H1315/S.FINANCIERO!H1314-1</f>
        <v>-0.01589889931</v>
      </c>
      <c r="F1314" s="1">
        <f>S.FINANCIERO!J1315/S.FINANCIERO!J1314-1</f>
        <v>-0.003059237972</v>
      </c>
      <c r="G1314" s="1">
        <f>S.FINANCIERO!L1315/S.FINANCIERO!L1314-1</f>
        <v>-0.001674107143</v>
      </c>
      <c r="H1314" s="1">
        <f>S.FINANCIERO!N1315/S.FINANCIERO!N1314-1</f>
        <v>0.002793618201</v>
      </c>
      <c r="I1314" s="1">
        <f>S.FINANCIERO!P1315/S.FINANCIERO!P1314-1</f>
        <v>0.003022289384</v>
      </c>
      <c r="J1314" s="1">
        <f>S.FINANCIERO!R1315/S.FINANCIERO!R1314-1</f>
        <v>0.005066711704</v>
      </c>
      <c r="K1314" s="1">
        <f>S.FINANCIERO!T1315/S.FINANCIERO!T1314-1</f>
        <v>0.001501952538</v>
      </c>
      <c r="L1314" s="1">
        <f>SUMPRODUCT(B1314:K1314, 'Ponderaciones e Índices.'!$A$4:$J$4)</f>
        <v>-0.00134286618</v>
      </c>
      <c r="M1314" s="1">
        <f>'S. MATERIALES'!B1315/'S. MATERIALES'!B1314-1</f>
        <v>-0.01078390709</v>
      </c>
      <c r="N1314" s="3">
        <f>'S. MATERIALES'!D1315/'S. MATERIALES'!D1314-1</f>
        <v>-0.0005055611729</v>
      </c>
      <c r="O1314" s="1">
        <f>'S. MATERIALES'!F1315/'S. MATERIALES'!F1314-1</f>
        <v>0.001175204424</v>
      </c>
      <c r="P1314" s="1">
        <f>'S. MATERIALES'!H1315/'S. MATERIALES'!H1314-1</f>
        <v>-0.01197916667</v>
      </c>
      <c r="Q1314" s="1">
        <f>'S. MATERIALES'!J1315/'S. MATERIALES'!J1314-1</f>
        <v>0.004324485535</v>
      </c>
      <c r="R1314" s="1">
        <f>'S. MATERIALES'!L1315/'S. MATERIALES'!L1314-1</f>
        <v>-0.0141101502</v>
      </c>
      <c r="S1314" s="1">
        <f>'S. MATERIALES'!N1315/'S. MATERIALES'!N1314-1</f>
        <v>-0.01797385621</v>
      </c>
      <c r="T1314" s="1">
        <f>'S. MATERIALES'!P1315/'S. MATERIALES'!P1314-1</f>
        <v>-0.002413515688</v>
      </c>
      <c r="U1314" s="1">
        <f>'S. MATERIALES'!R1315/'S. MATERIALES'!R1314-1</f>
        <v>0.001308900524</v>
      </c>
      <c r="V1314" s="1">
        <f>'S. MATERIALES'!T1315/'S. MATERIALES'!T1314-1</f>
        <v>-0.01541994751</v>
      </c>
      <c r="W1314" s="1">
        <f>SUMPRODUCT(M1314:V1314,'Ponderaciones e Índices.'!$A$8:$J$8)</f>
        <v>-0.007543688195</v>
      </c>
      <c r="X1314" s="1">
        <f>'S. ENERGÍA'!B1315/'S. ENERGÍA'!B1314-1</f>
        <v>0.03166783955</v>
      </c>
      <c r="Y1314" s="1">
        <f>'S. ENERGÍA'!D1315/'S. ENERGÍA'!D1314-1</f>
        <v>0.009622323791</v>
      </c>
      <c r="Z1314" s="1">
        <f>'S. ENERGÍA'!F1315/'S. ENERGÍA'!F1314-1</f>
        <v>0.006990291262</v>
      </c>
      <c r="AA1314" s="1">
        <f>'S. ENERGÍA'!H1315/'S. ENERGÍA'!H1314-1</f>
        <v>0.004510353529</v>
      </c>
      <c r="AB1314" s="1">
        <f>'S. ENERGÍA'!J1315/'S. ENERGÍA'!J1314-1</f>
        <v>0.02645502646</v>
      </c>
      <c r="AC1314" s="1">
        <f>'S. ENERGÍA'!L1315/'S. ENERGÍA'!L1314-1</f>
        <v>0.01160766106</v>
      </c>
      <c r="AD1314" s="1">
        <f>'S. ENERGÍA'!N1315/'S. ENERGÍA'!N1314-1</f>
        <v>0.006529064869</v>
      </c>
      <c r="AE1314" s="1">
        <f>'S. ENERGÍA'!P1315/'S. ENERGÍA'!P1314-1</f>
        <v>0.02927781392</v>
      </c>
      <c r="AF1314" s="1">
        <f>'S. ENERGÍA'!R1315/'S. ENERGÍA'!R1314-1</f>
        <v>0.02350813743</v>
      </c>
      <c r="AG1314" s="1">
        <f>'S. ENERGÍA'!T1315/'S. ENERGÍA'!T1314-1</f>
        <v>-0.003631961259</v>
      </c>
      <c r="AH1314" s="1">
        <f>SUMPRODUCT(X1314:AG1314,'Ponderaciones e Índices.'!$A$12:$J$12)</f>
        <v>0.01569923173</v>
      </c>
    </row>
    <row r="1315">
      <c r="A1315" s="1">
        <f>S.FINANCIERO!A1316</f>
        <v>43837</v>
      </c>
      <c r="B1315" s="1">
        <f>S.FINANCIERO!B1316/S.FINANCIERO!B1315-1</f>
        <v>0.0003876344607</v>
      </c>
      <c r="C1315" s="1">
        <f>S.FINANCIERO!D1316/S.FINANCIERO!D1315-1</f>
        <v>-0.001090363909</v>
      </c>
      <c r="D1315" s="1">
        <f>S.FINANCIERO!F1316/S.FINANCIERO!F1315-1</f>
        <v>-0.00169120573</v>
      </c>
      <c r="E1315" s="1">
        <f>S.FINANCIERO!H1316/S.FINANCIERO!H1315-1</f>
        <v>-0.009389671362</v>
      </c>
      <c r="F1315" s="1">
        <f>S.FINANCIERO!J1316/S.FINANCIERO!J1315-1</f>
        <v>-0.001952761763</v>
      </c>
      <c r="G1315" s="1">
        <f>S.FINANCIERO!L1316/S.FINANCIERO!L1315-1</f>
        <v>0.002794857462</v>
      </c>
      <c r="H1315" s="1">
        <f>S.FINANCIERO!N1316/S.FINANCIERO!N1315-1</f>
        <v>-0.003316294356</v>
      </c>
      <c r="I1315" s="1">
        <f>S.FINANCIERO!P1316/S.FINANCIERO!P1315-1</f>
        <v>0.01092278719</v>
      </c>
      <c r="J1315" s="1">
        <f>S.FINANCIERO!R1316/S.FINANCIERO!R1315-1</f>
        <v>0.01865232734</v>
      </c>
      <c r="K1315" s="1">
        <f>S.FINANCIERO!T1316/S.FINANCIERO!T1315-1</f>
        <v>0.008098380324</v>
      </c>
      <c r="L1315" s="1">
        <f>SUMPRODUCT(B1315:K1315, 'Ponderaciones e Índices.'!$A$4:$J$4)</f>
        <v>0.0009792526293</v>
      </c>
      <c r="M1315" s="1">
        <f>'S. MATERIALES'!B1316/'S. MATERIALES'!B1315-1</f>
        <v>0.006708595388</v>
      </c>
      <c r="N1315" s="3">
        <f>'S. MATERIALES'!D1316/'S. MATERIALES'!D1315-1</f>
        <v>0.0112544259</v>
      </c>
      <c r="O1315" s="1">
        <f>'S. MATERIALES'!F1316/'S. MATERIALES'!F1315-1</f>
        <v>0.03278060594</v>
      </c>
      <c r="P1315" s="1">
        <f>'S. MATERIALES'!H1316/'S. MATERIALES'!H1315-1</f>
        <v>0.006325777543</v>
      </c>
      <c r="Q1315" s="1">
        <f>'S. MATERIALES'!J1316/'S. MATERIALES'!J1315-1</f>
        <v>0.005048255382</v>
      </c>
      <c r="R1315" s="1">
        <f>'S. MATERIALES'!L1316/'S. MATERIALES'!L1315-1</f>
        <v>0.002308402585</v>
      </c>
      <c r="S1315" s="1">
        <f>'S. MATERIALES'!N1316/'S. MATERIALES'!N1315-1</f>
        <v>0.02995008319</v>
      </c>
      <c r="T1315" s="1">
        <f>'S. MATERIALES'!P1316/'S. MATERIALES'!P1315-1</f>
        <v>0.04516129032</v>
      </c>
      <c r="U1315" s="1">
        <f>'S. MATERIALES'!R1316/'S. MATERIALES'!R1315-1</f>
        <v>0.01437908497</v>
      </c>
      <c r="V1315" s="1">
        <f>'S. MATERIALES'!T1316/'S. MATERIALES'!T1315-1</f>
        <v>0.01932689104</v>
      </c>
      <c r="W1315" s="1">
        <f>SUMPRODUCT(M1315:V1315,'Ponderaciones e Índices.'!$A$8:$J$8)</f>
        <v>0.01772748588</v>
      </c>
      <c r="X1315" s="1">
        <f>'S. ENERGÍA'!B1316/'S. ENERGÍA'!B1315-1</f>
        <v>0.008185538881</v>
      </c>
      <c r="Y1315" s="1">
        <f>'S. ENERGÍA'!D1316/'S. ENERGÍA'!D1315-1</f>
        <v>-0.002144388849</v>
      </c>
      <c r="Z1315" s="1">
        <f>'S. ENERGÍA'!F1316/'S. ENERGÍA'!F1315-1</f>
        <v>-0.004049363671</v>
      </c>
      <c r="AA1315" s="1">
        <f>'S. ENERGÍA'!H1316/'S. ENERGÍA'!H1315-1</f>
        <v>-0.005504508386</v>
      </c>
      <c r="AB1315" s="1">
        <f>'S. ENERGÍA'!J1316/'S. ENERGÍA'!J1315-1</f>
        <v>-0.0029455081</v>
      </c>
      <c r="AC1315" s="1">
        <f>'S. ENERGÍA'!L1316/'S. ENERGÍA'!L1315-1</f>
        <v>-0.00975329891</v>
      </c>
      <c r="AD1315" s="1">
        <f>'S. ENERGÍA'!N1316/'S. ENERGÍA'!N1315-1</f>
        <v>0.003138731952</v>
      </c>
      <c r="AE1315" s="1">
        <f>'S. ENERGÍA'!P1316/'S. ENERGÍA'!P1315-1</f>
        <v>-0.01453855879</v>
      </c>
      <c r="AF1315" s="1">
        <f>'S. ENERGÍA'!R1316/'S. ENERGÍA'!R1315-1</f>
        <v>-0.001766784452</v>
      </c>
      <c r="AG1315" s="1">
        <f>'S. ENERGÍA'!T1316/'S. ENERGÍA'!T1315-1</f>
        <v>-0.03037667072</v>
      </c>
      <c r="AH1315" s="1">
        <f>SUMPRODUCT(X1315:AG1315,'Ponderaciones e Índices.'!$A$12:$J$12)</f>
        <v>-0.002718971657</v>
      </c>
    </row>
    <row r="1316">
      <c r="A1316" s="1">
        <f>S.FINANCIERO!A1317</f>
        <v>43838</v>
      </c>
      <c r="B1316" s="1">
        <f>S.FINANCIERO!B1317/S.FINANCIERO!B1316-1</f>
        <v>0.007943427298</v>
      </c>
      <c r="C1316" s="1">
        <f>S.FINANCIERO!D1317/S.FINANCIERO!D1316-1</f>
        <v>0.007777322964</v>
      </c>
      <c r="D1316" s="1">
        <f>S.FINANCIERO!F1317/S.FINANCIERO!F1316-1</f>
        <v>0.007274539113</v>
      </c>
      <c r="E1316" s="1">
        <f>S.FINANCIERO!H1317/S.FINANCIERO!H1316-1</f>
        <v>0.009060496236</v>
      </c>
      <c r="F1316" s="1">
        <f>S.FINANCIERO!J1317/S.FINANCIERO!J1316-1</f>
        <v>0.005776576912</v>
      </c>
      <c r="G1316" s="1">
        <f>S.FINANCIERO!L1317/S.FINANCIERO!L1316-1</f>
        <v>0.002508361204</v>
      </c>
      <c r="H1316" s="1">
        <f>S.FINANCIERO!N1317/S.FINANCIERO!N1316-1</f>
        <v>0.004127525271</v>
      </c>
      <c r="I1316" s="1">
        <f>S.FINANCIERO!P1317/S.FINANCIERO!P1316-1</f>
        <v>0.01229508197</v>
      </c>
      <c r="J1316" s="1">
        <f>S.FINANCIERO!R1317/S.FINANCIERO!R1316-1</f>
        <v>0.02441438469</v>
      </c>
      <c r="K1316" s="1">
        <f>S.FINANCIERO!T1317/S.FINANCIERO!T1316-1</f>
        <v>0.009818506397</v>
      </c>
      <c r="L1316" s="1">
        <f>SUMPRODUCT(B1316:K1316, 'Ponderaciones e Índices.'!$A$4:$J$4)</f>
        <v>0.008477470854</v>
      </c>
      <c r="M1316" s="1">
        <f>'S. MATERIALES'!B1317/'S. MATERIALES'!B1316-1</f>
        <v>-0.04206580591</v>
      </c>
      <c r="N1316" s="3">
        <f>'S. MATERIALES'!D1317/'S. MATERIALES'!D1316-1</f>
        <v>-0.03476303614</v>
      </c>
      <c r="O1316" s="1">
        <f>'S. MATERIALES'!F1317/'S. MATERIALES'!F1316-1</f>
        <v>-0.03628641503</v>
      </c>
      <c r="P1316" s="1">
        <f>'S. MATERIALES'!H1317/'S. MATERIALES'!H1316-1</f>
        <v>-0.04321634364</v>
      </c>
      <c r="Q1316" s="1">
        <f>'S. MATERIALES'!J1317/'S. MATERIALES'!J1316-1</f>
        <v>-0.0293987295</v>
      </c>
      <c r="R1316" s="1">
        <f>'S. MATERIALES'!L1317/'S. MATERIALES'!L1316-1</f>
        <v>-0.03316444035</v>
      </c>
      <c r="S1316" s="1">
        <f>'S. MATERIALES'!N1317/'S. MATERIALES'!N1316-1</f>
        <v>-0.04684975767</v>
      </c>
      <c r="T1316" s="1">
        <f>'S. MATERIALES'!P1317/'S. MATERIALES'!P1316-1</f>
        <v>-0.04089506173</v>
      </c>
      <c r="U1316" s="1">
        <f>'S. MATERIALES'!R1317/'S. MATERIALES'!R1316-1</f>
        <v>-0.01417525773</v>
      </c>
      <c r="V1316" s="1">
        <f>'S. MATERIALES'!T1317/'S. MATERIALES'!T1316-1</f>
        <v>-0.04543968617</v>
      </c>
      <c r="W1316" s="1">
        <f>SUMPRODUCT(M1316:V1316,'Ponderaciones e Índices.'!$A$8:$J$8)</f>
        <v>-0.03466112644</v>
      </c>
      <c r="X1316" s="1">
        <f>'S. ENERGÍA'!B1317/'S. ENERGÍA'!B1316-1</f>
        <v>-0.003382949932</v>
      </c>
      <c r="Y1316" s="1">
        <f>'S. ENERGÍA'!D1317/'S. ENERGÍA'!D1316-1</f>
        <v>-0.02077363897</v>
      </c>
      <c r="Z1316" s="1">
        <f>'S. ENERGÍA'!F1317/'S. ENERGÍA'!F1316-1</f>
        <v>0.007357212004</v>
      </c>
      <c r="AA1316" s="1">
        <f>'S. ENERGÍA'!H1317/'S. ENERGÍA'!H1316-1</f>
        <v>0.005098508818</v>
      </c>
      <c r="AB1316" s="1">
        <f>'S. ENERGÍA'!J1317/'S. ENERGÍA'!J1316-1</f>
        <v>-0.03101920236</v>
      </c>
      <c r="AC1316" s="1">
        <f>'S. ENERGÍA'!L1317/'S. ENERGÍA'!L1316-1</f>
        <v>0.00405561993</v>
      </c>
      <c r="AD1316" s="1">
        <f>'S. ENERGÍA'!N1317/'S. ENERGÍA'!N1316-1</f>
        <v>0.001460158531</v>
      </c>
      <c r="AE1316" s="1">
        <f>'S. ENERGÍA'!P1317/'S. ENERGÍA'!P1316-1</f>
        <v>0.01667735728</v>
      </c>
      <c r="AF1316" s="1">
        <f>'S. ENERGÍA'!R1317/'S. ENERGÍA'!R1316-1</f>
        <v>-0.03539823009</v>
      </c>
      <c r="AG1316" s="1">
        <f>'S. ENERGÍA'!T1317/'S. ENERGÍA'!T1316-1</f>
        <v>-0.03383458647</v>
      </c>
      <c r="AH1316" s="1">
        <f>SUMPRODUCT(X1316:AG1316,'Ponderaciones e Índices.'!$A$12:$J$12)</f>
        <v>-0.01540005738</v>
      </c>
    </row>
    <row r="1317">
      <c r="A1317" s="1">
        <f>S.FINANCIERO!A1318</f>
        <v>43839</v>
      </c>
      <c r="B1317" s="1">
        <f>S.FINANCIERO!B1318/S.FINANCIERO!B1317-1</f>
        <v>0.003652090341</v>
      </c>
      <c r="C1317" s="1">
        <f>S.FINANCIERO!D1318/S.FINANCIERO!D1317-1</f>
        <v>-0.009071215814</v>
      </c>
      <c r="D1317" s="1">
        <f>S.FINANCIERO!F1318/S.FINANCIERO!F1317-1</f>
        <v>0.003660466957</v>
      </c>
      <c r="E1317" s="1">
        <f>S.FINANCIERO!H1318/S.FINANCIERO!H1317-1</f>
        <v>-0.001519546899</v>
      </c>
      <c r="F1317" s="1">
        <f>S.FINANCIERO!J1318/S.FINANCIERO!J1317-1</f>
        <v>-0.00296433534</v>
      </c>
      <c r="G1317" s="1">
        <f>S.FINANCIERO!L1318/S.FINANCIERO!L1317-1</f>
        <v>0.0004170141785</v>
      </c>
      <c r="H1317" s="1">
        <f>S.FINANCIERO!N1318/S.FINANCIERO!N1317-1</f>
        <v>0.008877176205</v>
      </c>
      <c r="I1317" s="1">
        <f>S.FINANCIERO!P1318/S.FINANCIERO!P1317-1</f>
        <v>0.01140964299</v>
      </c>
      <c r="J1317" s="1">
        <f>S.FINANCIERO!R1318/S.FINANCIERO!R1317-1</f>
        <v>0.01127214171</v>
      </c>
      <c r="K1317" s="1">
        <f>S.FINANCIERO!T1318/S.FINANCIERO!T1317-1</f>
        <v>-0.004124926341</v>
      </c>
      <c r="L1317" s="1">
        <f>SUMPRODUCT(B1317:K1317, 'Ponderaciones e Índices.'!$A$4:$J$4)</f>
        <v>0.001695369611</v>
      </c>
      <c r="M1317" s="1">
        <f>'S. MATERIALES'!B1318/'S. MATERIALES'!B1317-1</f>
        <v>-0.0008695652174</v>
      </c>
      <c r="N1317" s="3">
        <f>'S. MATERIALES'!D1318/'S. MATERIALES'!D1317-1</f>
        <v>-0.001684155979</v>
      </c>
      <c r="O1317" s="1">
        <f>'S. MATERIALES'!F1318/'S. MATERIALES'!F1317-1</f>
        <v>-0.02470453868</v>
      </c>
      <c r="P1317" s="1">
        <f>'S. MATERIALES'!H1318/'S. MATERIALES'!H1317-1</f>
        <v>-0.006843690118</v>
      </c>
      <c r="Q1317" s="1">
        <f>'S. MATERIALES'!J1318/'S. MATERIALES'!J1317-1</f>
        <v>0.002207001522</v>
      </c>
      <c r="R1317" s="1">
        <f>'S. MATERIALES'!L1318/'S. MATERIALES'!L1317-1</f>
        <v>-0.02953787518</v>
      </c>
      <c r="S1317" s="1">
        <f>'S. MATERIALES'!N1318/'S. MATERIALES'!N1317-1</f>
        <v>-0.01355932203</v>
      </c>
      <c r="T1317" s="1">
        <f>'S. MATERIALES'!P1318/'S. MATERIALES'!P1317-1</f>
        <v>-0.02896218825</v>
      </c>
      <c r="U1317" s="1">
        <f>'S. MATERIALES'!R1318/'S. MATERIALES'!R1317-1</f>
        <v>-0.01699346405</v>
      </c>
      <c r="V1317" s="1">
        <f>'S. MATERIALES'!T1318/'S. MATERIALES'!T1317-1</f>
        <v>-0.0102739726</v>
      </c>
      <c r="W1317" s="1">
        <f>SUMPRODUCT(M1317:V1317,'Ponderaciones e Índices.'!$A$8:$J$8)</f>
        <v>-0.01471618247</v>
      </c>
      <c r="X1317" s="1">
        <f>'S. ENERGÍA'!B1318/'S. ENERGÍA'!B1317-1</f>
        <v>0.007015161801</v>
      </c>
      <c r="Y1317" s="1">
        <f>'S. ENERGÍA'!D1318/'S. ENERGÍA'!D1317-1</f>
        <v>0.02316508169</v>
      </c>
      <c r="Z1317" s="1">
        <f>'S. ENERGÍA'!F1318/'S. ENERGÍA'!F1317-1</f>
        <v>0.001537574476</v>
      </c>
      <c r="AA1317" s="1">
        <f>'S. ENERGÍA'!H1318/'S. ENERGÍA'!H1317-1</f>
        <v>0.0008700963628</v>
      </c>
      <c r="AB1317" s="1">
        <f>'S. ENERGÍA'!J1318/'S. ENERGÍA'!J1317-1</f>
        <v>-0.004573170732</v>
      </c>
      <c r="AC1317" s="1">
        <f>'S. ENERGÍA'!L1318/'S. ENERGÍA'!L1317-1</f>
        <v>0.01384881708</v>
      </c>
      <c r="AD1317" s="1">
        <f>'S. ENERGÍA'!N1318/'S. ENERGÍA'!N1317-1</f>
        <v>0.04374088732</v>
      </c>
      <c r="AE1317" s="1">
        <f>'S. ENERGÍA'!P1318/'S. ENERGÍA'!P1317-1</f>
        <v>-0.006309148265</v>
      </c>
      <c r="AF1317" s="1">
        <f>'S. ENERGÍA'!R1318/'S. ENERGÍA'!R1317-1</f>
        <v>0.01651376147</v>
      </c>
      <c r="AG1317" s="1">
        <f>'S. ENERGÍA'!T1318/'S. ENERGÍA'!T1317-1</f>
        <v>0.02204928664</v>
      </c>
      <c r="AH1317" s="1">
        <f>SUMPRODUCT(X1317:AG1317,'Ponderaciones e Índices.'!$A$12:$J$12)</f>
        <v>0.01401584278</v>
      </c>
    </row>
    <row r="1318">
      <c r="A1318" s="1">
        <f>S.FINANCIERO!A1319</f>
        <v>43840</v>
      </c>
      <c r="B1318" s="1">
        <f>S.FINANCIERO!B1319/S.FINANCIERO!B1318-1</f>
        <v>-0.001244853012</v>
      </c>
      <c r="C1318" s="1">
        <f>S.FINANCIERO!D1319/S.FINANCIERO!D1318-1</f>
        <v>-0.002595983058</v>
      </c>
      <c r="D1318" s="1">
        <f>S.FINANCIERO!F1319/S.FINANCIERO!F1318-1</f>
        <v>-0.0002957121735</v>
      </c>
      <c r="E1318" s="1">
        <f>S.FINANCIERO!H1319/S.FINANCIERO!H1318-1</f>
        <v>-0.004012174875</v>
      </c>
      <c r="F1318" s="1">
        <f>S.FINANCIERO!J1319/S.FINANCIERO!J1318-1</f>
        <v>0.001486574375</v>
      </c>
      <c r="G1318" s="1">
        <f>S.FINANCIERO!L1319/S.FINANCIERO!L1318-1</f>
        <v>0.002917882451</v>
      </c>
      <c r="H1318" s="1">
        <f>S.FINANCIERO!N1319/S.FINANCIERO!N1318-1</f>
        <v>0.001972901083</v>
      </c>
      <c r="I1318" s="1">
        <f>S.FINANCIERO!P1319/S.FINANCIERO!P1318-1</f>
        <v>0.005458515284</v>
      </c>
      <c r="J1318" s="1">
        <f>S.FINANCIERO!R1319/S.FINANCIERO!R1318-1</f>
        <v>-0.002866242038</v>
      </c>
      <c r="K1318" s="1">
        <f>S.FINANCIERO!T1319/S.FINANCIERO!T1318-1</f>
        <v>0.004733727811</v>
      </c>
      <c r="L1318" s="1">
        <f>SUMPRODUCT(B1318:K1318, 'Ponderaciones e Índices.'!$A$4:$J$4)</f>
        <v>0.0002542611588</v>
      </c>
      <c r="M1318" s="1">
        <f>'S. MATERIALES'!B1319/'S. MATERIALES'!B1318-1</f>
        <v>0.0134899913</v>
      </c>
      <c r="N1318" s="3">
        <f>'S. MATERIALES'!D1319/'S. MATERIALES'!D1318-1</f>
        <v>0.004931222424</v>
      </c>
      <c r="O1318" s="1">
        <f>'S. MATERIALES'!F1319/'S. MATERIALES'!F1318-1</f>
        <v>0.0277487844</v>
      </c>
      <c r="P1318" s="1">
        <f>'S. MATERIALES'!H1319/'S. MATERIALES'!H1318-1</f>
        <v>-0.0002756339581</v>
      </c>
      <c r="Q1318" s="1">
        <f>'S. MATERIALES'!J1319/'S. MATERIALES'!J1318-1</f>
        <v>0.01587060521</v>
      </c>
      <c r="R1318" s="1">
        <f>'S. MATERIALES'!L1319/'S. MATERIALES'!L1318-1</f>
        <v>0.01521845852</v>
      </c>
      <c r="S1318" s="1">
        <f>'S. MATERIALES'!N1319/'S. MATERIALES'!N1318-1</f>
        <v>0.01890034364</v>
      </c>
      <c r="T1318" s="1">
        <f>'S. MATERIALES'!P1319/'S. MATERIALES'!P1318-1</f>
        <v>0.04722452361</v>
      </c>
      <c r="U1318" s="1">
        <f>'S. MATERIALES'!R1319/'S. MATERIALES'!R1318-1</f>
        <v>0.02393617021</v>
      </c>
      <c r="V1318" s="1">
        <f>'S. MATERIALES'!T1319/'S. MATERIALES'!T1318-1</f>
        <v>0.01868512111</v>
      </c>
      <c r="W1318" s="1">
        <f>SUMPRODUCT(M1318:V1318,'Ponderaciones e Índices.'!$A$8:$J$8)</f>
        <v>0.02064758296</v>
      </c>
      <c r="X1318" s="1">
        <f>'S. ENERGÍA'!B1319/'S. ENERGÍA'!B1318-1</f>
        <v>0.006516853933</v>
      </c>
      <c r="Y1318" s="1">
        <f>'S. ENERGÍA'!D1319/'S. ENERGÍA'!D1318-1</f>
        <v>-0.01382268827</v>
      </c>
      <c r="Z1318" s="1">
        <f>'S. ENERGÍA'!F1319/'S. ENERGÍA'!F1318-1</f>
        <v>0.001151410478</v>
      </c>
      <c r="AA1318" s="1">
        <f>'S. ENERGÍA'!H1319/'S. ENERGÍA'!H1318-1</f>
        <v>-0.00984563256</v>
      </c>
      <c r="AB1318" s="1">
        <f>'S. ENERGÍA'!J1319/'S. ENERGÍA'!J1318-1</f>
        <v>-0.01071975498</v>
      </c>
      <c r="AC1318" s="1">
        <f>'S. ENERGÍA'!L1319/'S. ENERGÍA'!L1318-1</f>
        <v>-0.0008537279454</v>
      </c>
      <c r="AD1318" s="1">
        <f>'S. ENERGÍA'!N1319/'S. ENERGÍA'!N1318-1</f>
        <v>0</v>
      </c>
      <c r="AE1318" s="1">
        <f>'S. ENERGÍA'!P1319/'S. ENERGÍA'!P1318-1</f>
        <v>0.01396825397</v>
      </c>
      <c r="AF1318" s="1">
        <f>'S. ENERGÍA'!R1319/'S. ENERGÍA'!R1318-1</f>
        <v>-0.02527075812</v>
      </c>
      <c r="AG1318" s="1">
        <f>'S. ENERGÍA'!T1319/'S. ENERGÍA'!T1318-1</f>
        <v>-0.01649746193</v>
      </c>
      <c r="AH1318" s="1">
        <f>SUMPRODUCT(X1318:AG1318,'Ponderaciones e Índices.'!$A$12:$J$12)</f>
        <v>-0.00884292212</v>
      </c>
    </row>
    <row r="1319">
      <c r="A1319" s="1">
        <f>S.FINANCIERO!A1320</f>
        <v>43843</v>
      </c>
      <c r="B1319" s="1">
        <f>S.FINANCIERO!B1320/S.FINANCIERO!B1319-1</f>
        <v>0.00393096836</v>
      </c>
      <c r="C1319" s="1">
        <f>S.FINANCIERO!D1320/S.FINANCIERO!D1319-1</f>
        <v>0.001917808219</v>
      </c>
      <c r="D1319" s="1">
        <f>S.FINANCIERO!F1320/S.FINANCIERO!F1319-1</f>
        <v>0.007690790771</v>
      </c>
      <c r="E1319" s="1">
        <f>S.FINANCIERO!H1320/S.FINANCIERO!H1319-1</f>
        <v>0.004028337269</v>
      </c>
      <c r="F1319" s="1">
        <f>S.FINANCIERO!J1320/S.FINANCIERO!J1319-1</f>
        <v>0.003339827442</v>
      </c>
      <c r="G1319" s="1">
        <f>S.FINANCIERO!L1320/S.FINANCIERO!L1319-1</f>
        <v>0.004017733444</v>
      </c>
      <c r="H1319" s="1">
        <f>S.FINANCIERO!N1320/S.FINANCIERO!N1319-1</f>
        <v>0.02150151251</v>
      </c>
      <c r="I1319" s="1">
        <f>S.FINANCIERO!P1320/S.FINANCIERO!P1319-1</f>
        <v>-0.002895403547</v>
      </c>
      <c r="J1319" s="1">
        <f>S.FINANCIERO!R1320/S.FINANCIERO!R1319-1</f>
        <v>-0.001117853721</v>
      </c>
      <c r="K1319" s="1">
        <f>S.FINANCIERO!T1320/S.FINANCIERO!T1319-1</f>
        <v>-0.004711425206</v>
      </c>
      <c r="L1319" s="1">
        <f>SUMPRODUCT(B1319:K1319, 'Ponderaciones e Índices.'!$A$4:$J$4)</f>
        <v>0.004131533732</v>
      </c>
      <c r="M1319" s="1">
        <f>'S. MATERIALES'!B1320/'S. MATERIALES'!B1319-1</f>
        <v>-0.02189781022</v>
      </c>
      <c r="N1319" s="3">
        <f>'S. MATERIALES'!D1320/'S. MATERIALES'!D1319-1</f>
        <v>-0.01936983471</v>
      </c>
      <c r="O1319" s="1">
        <f>'S. MATERIALES'!F1320/'S. MATERIALES'!F1319-1</f>
        <v>0.007047137797</v>
      </c>
      <c r="P1319" s="1">
        <f>'S. MATERIALES'!H1320/'S. MATERIALES'!H1319-1</f>
        <v>-0.01185552798</v>
      </c>
      <c r="Q1319" s="1">
        <f>'S. MATERIALES'!J1320/'S. MATERIALES'!J1319-1</f>
        <v>-0.01098818956</v>
      </c>
      <c r="R1319" s="1">
        <f>'S. MATERIALES'!L1320/'S. MATERIALES'!L1319-1</f>
        <v>-0.002417794971</v>
      </c>
      <c r="S1319" s="1">
        <f>'S. MATERIALES'!N1320/'S. MATERIALES'!N1319-1</f>
        <v>-0.04047217538</v>
      </c>
      <c r="T1319" s="1">
        <f>'S. MATERIALES'!P1320/'S. MATERIALES'!P1319-1</f>
        <v>0.05063291139</v>
      </c>
      <c r="U1319" s="1">
        <f>'S. MATERIALES'!R1320/'S. MATERIALES'!R1319-1</f>
        <v>0.04155844156</v>
      </c>
      <c r="V1319" s="1">
        <f>'S. MATERIALES'!T1320/'S. MATERIALES'!T1319-1</f>
        <v>-0.02479619565</v>
      </c>
      <c r="W1319" s="1">
        <f>SUMPRODUCT(M1319:V1319,'Ponderaciones e Índices.'!$A$8:$J$8)</f>
        <v>0.003494042089</v>
      </c>
      <c r="X1319" s="1">
        <f>'S. ENERGÍA'!B1320/'S. ENERGÍA'!B1319-1</f>
        <v>-0.008707300737</v>
      </c>
      <c r="Y1319" s="1">
        <f>'S. ENERGÍA'!D1320/'S. ENERGÍA'!D1319-1</f>
        <v>-0.000241662639</v>
      </c>
      <c r="Z1319" s="1">
        <f>'S. ENERGÍA'!F1320/'S. ENERGÍA'!F1319-1</f>
        <v>0.006900517539</v>
      </c>
      <c r="AA1319" s="1">
        <f>'S. ENERGÍA'!H1320/'S. ENERGÍA'!H1319-1</f>
        <v>0.005556821793</v>
      </c>
      <c r="AB1319" s="1">
        <f>'S. ENERGÍA'!J1320/'S. ENERGÍA'!J1319-1</f>
        <v>-0.02244582043</v>
      </c>
      <c r="AC1319" s="1">
        <f>'S. ENERGÍA'!L1320/'S. ENERGÍA'!L1319-1</f>
        <v>-0.001424095699</v>
      </c>
      <c r="AD1319" s="1">
        <f>'S. ENERGÍA'!N1320/'S. ENERGÍA'!N1319-1</f>
        <v>0.001796048693</v>
      </c>
      <c r="AE1319" s="1">
        <f>'S. ENERGÍA'!P1320/'S. ENERGÍA'!P1319-1</f>
        <v>-0.0237946149</v>
      </c>
      <c r="AF1319" s="1">
        <f>'S. ENERGÍA'!R1320/'S. ENERGÍA'!R1319-1</f>
        <v>-0.009259259259</v>
      </c>
      <c r="AG1319" s="1">
        <f>'S. ENERGÍA'!T1320/'S. ENERGÍA'!T1319-1</f>
        <v>0.001290322581</v>
      </c>
      <c r="AH1319" s="1">
        <f>SUMPRODUCT(X1319:AG1319,'Ponderaciones e Índices.'!$A$12:$J$12)</f>
        <v>-0.004555257568</v>
      </c>
    </row>
    <row r="1320">
      <c r="A1320" s="1">
        <f>S.FINANCIERO!A1321</f>
        <v>43844</v>
      </c>
      <c r="B1320" s="1">
        <f>S.FINANCIERO!B1321/S.FINANCIERO!B1320-1</f>
        <v>0.003247063318</v>
      </c>
      <c r="C1320" s="1">
        <f>S.FINANCIERO!D1321/S.FINANCIERO!D1320-1</f>
        <v>-0.003964998633</v>
      </c>
      <c r="D1320" s="1">
        <f>S.FINANCIERO!F1321/S.FINANCIERO!F1320-1</f>
        <v>0.004990215264</v>
      </c>
      <c r="E1320" s="1">
        <f>S.FINANCIERO!H1321/S.FINANCIERO!H1320-1</f>
        <v>-0.002351964582</v>
      </c>
      <c r="F1320" s="1">
        <f>S.FINANCIERO!J1321/S.FINANCIERO!J1320-1</f>
        <v>-0.005547850208</v>
      </c>
      <c r="G1320" s="1">
        <f>S.FINANCIERO!L1321/S.FINANCIERO!L1320-1</f>
        <v>0.0129708845</v>
      </c>
      <c r="H1320" s="1">
        <f>S.FINANCIERO!N1321/S.FINANCIERO!N1320-1</f>
        <v>0.007957959575</v>
      </c>
      <c r="I1320" s="1">
        <f>S.FINANCIERO!P1321/S.FINANCIERO!P1320-1</f>
        <v>-0.002177858439</v>
      </c>
      <c r="J1320" s="1">
        <f>S.FINANCIERO!R1321/S.FINANCIERO!R1320-1</f>
        <v>-0.0007993605116</v>
      </c>
      <c r="K1320" s="1">
        <f>S.FINANCIERO!T1321/S.FINANCIERO!T1320-1</f>
        <v>-0.002662721893</v>
      </c>
      <c r="L1320" s="1">
        <f>SUMPRODUCT(B1320:K1320, 'Ponderaciones e Índices.'!$A$4:$J$4)</f>
        <v>0.0003954953771</v>
      </c>
      <c r="M1320" s="1">
        <f>'S. MATERIALES'!B1321/'S. MATERIALES'!B1320-1</f>
        <v>0.007023705004</v>
      </c>
      <c r="N1320" s="3">
        <f>'S. MATERIALES'!D1321/'S. MATERIALES'!D1320-1</f>
        <v>0.001448511983</v>
      </c>
      <c r="O1320" s="1">
        <f>'S. MATERIALES'!F1321/'S. MATERIALES'!F1320-1</f>
        <v>0.02213722621</v>
      </c>
      <c r="P1320" s="1">
        <f>'S. MATERIALES'!H1321/'S. MATERIALES'!H1320-1</f>
        <v>0.01032366071</v>
      </c>
      <c r="Q1320" s="1">
        <f>'S. MATERIALES'!J1321/'S. MATERIALES'!J1320-1</f>
        <v>0.01292419318</v>
      </c>
      <c r="R1320" s="1">
        <f>'S. MATERIALES'!L1321/'S. MATERIALES'!L1320-1</f>
        <v>0.02520601066</v>
      </c>
      <c r="S1320" s="1">
        <f>'S. MATERIALES'!N1321/'S. MATERIALES'!N1320-1</f>
        <v>0.02636203866</v>
      </c>
      <c r="T1320" s="1">
        <f>'S. MATERIALES'!P1321/'S. MATERIALES'!P1320-1</f>
        <v>-0.01355421687</v>
      </c>
      <c r="U1320" s="1">
        <f>'S. MATERIALES'!R1321/'S. MATERIALES'!R1320-1</f>
        <v>-0.01246882793</v>
      </c>
      <c r="V1320" s="1">
        <f>'S. MATERIALES'!T1321/'S. MATERIALES'!T1320-1</f>
        <v>0.02507836991</v>
      </c>
      <c r="W1320" s="1">
        <f>SUMPRODUCT(M1320:V1320,'Ponderaciones e Índices.'!$A$8:$J$8)</f>
        <v>0.005387609406</v>
      </c>
      <c r="X1320" s="1">
        <f>'S. ENERGÍA'!B1321/'S. ENERGÍA'!B1320-1</f>
        <v>0.01463963964</v>
      </c>
      <c r="Y1320" s="1">
        <f>'S. ENERGÍA'!D1321/'S. ENERGÍA'!D1320-1</f>
        <v>0.0188542422</v>
      </c>
      <c r="Z1320" s="1">
        <f>'S. ENERGÍA'!F1321/'S. ENERGÍA'!F1320-1</f>
        <v>0.0005711022273</v>
      </c>
      <c r="AA1320" s="1">
        <f>'S. ENERGÍA'!H1321/'S. ENERGÍA'!H1320-1</f>
        <v>0.002761460861</v>
      </c>
      <c r="AB1320" s="1">
        <f>'S. ENERGÍA'!J1321/'S. ENERGÍA'!J1320-1</f>
        <v>-0.01187648456</v>
      </c>
      <c r="AC1320" s="1">
        <f>'S. ENERGÍA'!L1321/'S. ENERGÍA'!L1320-1</f>
        <v>-0.000570450656</v>
      </c>
      <c r="AD1320" s="1">
        <f>'S. ENERGÍA'!N1321/'S. ENERGÍA'!N1320-1</f>
        <v>0.001593625498</v>
      </c>
      <c r="AE1320" s="1">
        <f>'S. ENERGÍA'!P1321/'S. ENERGÍA'!P1320-1</f>
        <v>-0.02180885183</v>
      </c>
      <c r="AF1320" s="1">
        <f>'S. ENERGÍA'!R1321/'S. ENERGÍA'!R1320-1</f>
        <v>-0.01308411215</v>
      </c>
      <c r="AG1320" s="1">
        <f>'S. ENERGÍA'!T1321/'S. ENERGÍA'!T1320-1</f>
        <v>0</v>
      </c>
      <c r="AH1320" s="1">
        <f>SUMPRODUCT(X1320:AG1320,'Ponderaciones e Índices.'!$A$12:$J$12)</f>
        <v>0.00576995851</v>
      </c>
    </row>
    <row r="1321">
      <c r="A1321" s="1">
        <f>S.FINANCIERO!A1322</f>
        <v>43845</v>
      </c>
      <c r="B1321" s="1">
        <f>S.FINANCIERO!B1322/S.FINANCIERO!B1321-1</f>
        <v>0.003807710614</v>
      </c>
      <c r="C1321" s="1">
        <f>S.FINANCIERO!D1322/S.FINANCIERO!D1321-1</f>
        <v>0.007412491421</v>
      </c>
      <c r="D1321" s="1">
        <f>S.FINANCIERO!F1322/S.FINANCIERO!F1321-1</f>
        <v>0.002920845098</v>
      </c>
      <c r="E1321" s="1">
        <f>S.FINANCIERO!H1322/S.FINANCIERO!H1321-1</f>
        <v>0.002496186382</v>
      </c>
      <c r="F1321" s="1">
        <f>S.FINANCIERO!J1322/S.FINANCIERO!J1321-1</f>
        <v>0.006043700604</v>
      </c>
      <c r="G1321" s="1">
        <f>S.FINANCIERO!L1322/S.FINANCIERO!L1321-1</f>
        <v>-0.002043318349</v>
      </c>
      <c r="H1321" s="1">
        <f>S.FINANCIERO!N1322/S.FINANCIERO!N1321-1</f>
        <v>0.008913627202</v>
      </c>
      <c r="I1321" s="1">
        <f>S.FINANCIERO!P1322/S.FINANCIERO!P1321-1</f>
        <v>-0.01418697708</v>
      </c>
      <c r="J1321" s="1">
        <f>S.FINANCIERO!R1322/S.FINANCIERO!R1321-1</f>
        <v>0.00112</v>
      </c>
      <c r="K1321" s="1">
        <f>S.FINANCIERO!T1322/S.FINANCIERO!T1321-1</f>
        <v>-0.001186591516</v>
      </c>
      <c r="L1321" s="1">
        <f>SUMPRODUCT(B1321:K1321, 'Ponderaciones e Índices.'!$A$4:$J$4)</f>
        <v>0.001705429441</v>
      </c>
      <c r="M1321" s="1">
        <f>'S. MATERIALES'!B1322/'S. MATERIALES'!B1321-1</f>
        <v>0.01918047079</v>
      </c>
      <c r="N1321" s="3">
        <f>'S. MATERIALES'!D1322/'S. MATERIALES'!D1321-1</f>
        <v>0.03392504931</v>
      </c>
      <c r="O1321" s="1">
        <f>'S. MATERIALES'!F1322/'S. MATERIALES'!F1321-1</f>
        <v>0.004560166524</v>
      </c>
      <c r="P1321" s="1">
        <f>'S. MATERIALES'!H1322/'S. MATERIALES'!H1321-1</f>
        <v>0.01408450704</v>
      </c>
      <c r="Q1321" s="1">
        <f>'S. MATERIALES'!J1322/'S. MATERIALES'!J1321-1</f>
        <v>0.02357857036</v>
      </c>
      <c r="R1321" s="1">
        <f>'S. MATERIALES'!L1322/'S. MATERIALES'!L1321-1</f>
        <v>-0.00756501182</v>
      </c>
      <c r="S1321" s="1">
        <f>'S. MATERIALES'!N1322/'S. MATERIALES'!N1321-1</f>
        <v>0.03767123288</v>
      </c>
      <c r="T1321" s="1">
        <f>'S. MATERIALES'!P1322/'S. MATERIALES'!P1321-1</f>
        <v>-0.00534351145</v>
      </c>
      <c r="U1321" s="1">
        <f>'S. MATERIALES'!R1322/'S. MATERIALES'!R1321-1</f>
        <v>-0.01262626263</v>
      </c>
      <c r="V1321" s="1">
        <f>'S. MATERIALES'!T1322/'S. MATERIALES'!T1321-1</f>
        <v>0.009174311927</v>
      </c>
      <c r="W1321" s="1">
        <f>SUMPRODUCT(M1321:V1321,'Ponderaciones e Índices.'!$A$8:$J$8)</f>
        <v>0.008519634094</v>
      </c>
      <c r="X1321" s="1">
        <f>'S. ENERGÍA'!B1322/'S. ENERGÍA'!B1321-1</f>
        <v>-0.007769145394</v>
      </c>
      <c r="Y1321" s="1">
        <f>'S. ENERGÍA'!D1322/'S. ENERGÍA'!D1321-1</f>
        <v>-0.0137603796</v>
      </c>
      <c r="Z1321" s="1">
        <f>'S. ENERGÍA'!F1322/'S. ENERGÍA'!F1321-1</f>
        <v>-0.001522070015</v>
      </c>
      <c r="AA1321" s="1">
        <f>'S. ENERGÍA'!H1322/'S. ENERGÍA'!H1321-1</f>
        <v>0.01102179208</v>
      </c>
      <c r="AB1321" s="1">
        <f>'S. ENERGÍA'!J1322/'S. ENERGÍA'!J1321-1</f>
        <v>-0.00641025641</v>
      </c>
      <c r="AC1321" s="1">
        <f>'S. ENERGÍA'!L1322/'S. ENERGÍA'!L1321-1</f>
        <v>0.0008561643836</v>
      </c>
      <c r="AD1321" s="1">
        <f>'S. ENERGÍA'!N1322/'S. ENERGÍA'!N1321-1</f>
        <v>-0.002784407319</v>
      </c>
      <c r="AE1321" s="1">
        <f>'S. ENERGÍA'!P1322/'S. ENERGÍA'!P1321-1</f>
        <v>-0.006557377049</v>
      </c>
      <c r="AF1321" s="1">
        <f>'S. ENERGÍA'!R1322/'S. ENERGÍA'!R1321-1</f>
        <v>0</v>
      </c>
      <c r="AG1321" s="1">
        <f>'S. ENERGÍA'!T1322/'S. ENERGÍA'!T1321-1</f>
        <v>-0.01030927835</v>
      </c>
      <c r="AH1321" s="1">
        <f>SUMPRODUCT(X1321:AG1321,'Ponderaciones e Índices.'!$A$12:$J$12)</f>
        <v>-0.006776746056</v>
      </c>
    </row>
    <row r="1322">
      <c r="A1322" s="1">
        <f>S.FINANCIERO!A1323</f>
        <v>43846</v>
      </c>
      <c r="B1322" s="1">
        <f>S.FINANCIERO!B1323/S.FINANCIERO!B1322-1</f>
        <v>0.006638217165</v>
      </c>
      <c r="C1322" s="1">
        <f>S.FINANCIERO!D1323/S.FINANCIERO!D1322-1</f>
        <v>0.007766725712</v>
      </c>
      <c r="D1322" s="1">
        <f>S.FINANCIERO!F1323/S.FINANCIERO!F1322-1</f>
        <v>0.003397728376</v>
      </c>
      <c r="E1322" s="1">
        <f>S.FINANCIERO!H1323/S.FINANCIERO!H1322-1</f>
        <v>0.003458292987</v>
      </c>
      <c r="F1322" s="1">
        <f>S.FINANCIERO!J1323/S.FINANCIERO!J1322-1</f>
        <v>0.003696857671</v>
      </c>
      <c r="G1322" s="1">
        <f>S.FINANCIERO!L1323/S.FINANCIERO!L1322-1</f>
        <v>0.0006825006825</v>
      </c>
      <c r="H1322" s="1">
        <f>S.FINANCIERO!N1323/S.FINANCIERO!N1322-1</f>
        <v>0.01565075589</v>
      </c>
      <c r="I1322" s="1">
        <f>S.FINANCIERO!P1323/S.FINANCIERO!P1322-1</f>
        <v>0.005535055351</v>
      </c>
      <c r="J1322" s="1">
        <f>S.FINANCIERO!R1323/S.FINANCIERO!R1322-1</f>
        <v>0.007351766022</v>
      </c>
      <c r="K1322" s="1">
        <f>S.FINANCIERO!T1323/S.FINANCIERO!T1322-1</f>
        <v>0.007128007128</v>
      </c>
      <c r="L1322" s="1">
        <f>SUMPRODUCT(B1322:K1322, 'Ponderaciones e Índices.'!$A$4:$J$4)</f>
        <v>0.006267590025</v>
      </c>
      <c r="M1322" s="1">
        <f>'S. MATERIALES'!B1323/'S. MATERIALES'!B1322-1</f>
        <v>0.009409751925</v>
      </c>
      <c r="N1322" s="3">
        <f>'S. MATERIALES'!D1323/'S. MATERIALES'!D1322-1</f>
        <v>0.001017423375</v>
      </c>
      <c r="O1322" s="1">
        <f>'S. MATERIALES'!F1323/'S. MATERIALES'!F1322-1</f>
        <v>-0.001137860822</v>
      </c>
      <c r="P1322" s="1">
        <f>'S. MATERIALES'!H1323/'S. MATERIALES'!H1322-1</f>
        <v>-0.005446623094</v>
      </c>
      <c r="Q1322" s="1">
        <f>'S. MATERIALES'!J1323/'S. MATERIALES'!J1322-1</f>
        <v>0.0009476600087</v>
      </c>
      <c r="R1322" s="1">
        <f>'S. MATERIALES'!L1323/'S. MATERIALES'!L1322-1</f>
        <v>-0.01905669366</v>
      </c>
      <c r="S1322" s="1">
        <f>'S. MATERIALES'!N1323/'S. MATERIALES'!N1322-1</f>
        <v>-0.01155115512</v>
      </c>
      <c r="T1322" s="1">
        <f>'S. MATERIALES'!P1323/'S. MATERIALES'!P1322-1</f>
        <v>-0.018419033</v>
      </c>
      <c r="U1322" s="1">
        <f>'S. MATERIALES'!R1323/'S. MATERIALES'!R1322-1</f>
        <v>-0.01534526854</v>
      </c>
      <c r="V1322" s="1">
        <f>'S. MATERIALES'!T1323/'S. MATERIALES'!T1322-1</f>
        <v>-0.04983164983</v>
      </c>
      <c r="W1322" s="1">
        <f>SUMPRODUCT(M1322:V1322,'Ponderaciones e Índices.'!$A$8:$J$8)</f>
        <v>-0.01000334776</v>
      </c>
      <c r="X1322" s="1">
        <f>'S. ENERGÍA'!B1323/'S. ENERGÍA'!B1322-1</f>
        <v>-0.008724832215</v>
      </c>
      <c r="Y1322" s="1">
        <f>'S. ENERGÍA'!D1323/'S. ENERGÍA'!D1322-1</f>
        <v>-0.003367813327</v>
      </c>
      <c r="Z1322" s="1">
        <f>'S. ENERGÍA'!F1323/'S. ENERGÍA'!F1322-1</f>
        <v>0.005907012195</v>
      </c>
      <c r="AA1322" s="1">
        <f>'S. ENERGÍA'!H1323/'S. ENERGÍA'!H1322-1</f>
        <v>0.005737371956</v>
      </c>
      <c r="AB1322" s="1">
        <f>'S. ENERGÍA'!J1323/'S. ENERGÍA'!J1322-1</f>
        <v>-0.008870967742</v>
      </c>
      <c r="AC1322" s="1">
        <f>'S. ENERGÍA'!L1323/'S. ENERGÍA'!L1322-1</f>
        <v>0.01682349587</v>
      </c>
      <c r="AD1322" s="1">
        <f>'S. ENERGÍA'!N1323/'S. ENERGÍA'!N1322-1</f>
        <v>0.0003988831272</v>
      </c>
      <c r="AE1322" s="1">
        <f>'S. ENERGÍA'!P1323/'S. ENERGÍA'!P1322-1</f>
        <v>-0.00198019802</v>
      </c>
      <c r="AF1322" s="1">
        <f>'S. ENERGÍA'!R1323/'S. ENERGÍA'!R1322-1</f>
        <v>-0.007575757576</v>
      </c>
      <c r="AG1322" s="1">
        <f>'S. ENERGÍA'!T1323/'S. ENERGÍA'!T1322-1</f>
        <v>0.00390625</v>
      </c>
      <c r="AH1322" s="1">
        <f>SUMPRODUCT(X1322:AG1322,'Ponderaciones e Índices.'!$A$12:$J$12)</f>
        <v>-0.002888031584</v>
      </c>
    </row>
    <row r="1323">
      <c r="A1323" s="1">
        <f>S.FINANCIERO!A1324</f>
        <v>43847</v>
      </c>
      <c r="B1323" s="1">
        <f>S.FINANCIERO!B1324/S.FINANCIERO!B1323-1</f>
        <v>0.003768252473</v>
      </c>
      <c r="C1323" s="1">
        <f>S.FINANCIERO!D1324/S.FINANCIERO!D1323-1</f>
        <v>0.002163331531</v>
      </c>
      <c r="D1323" s="1">
        <f>S.FINANCIERO!F1324/S.FINANCIERO!F1323-1</f>
        <v>0.004256965944</v>
      </c>
      <c r="E1323" s="1">
        <f>S.FINANCIERO!H1324/S.FINANCIERO!H1323-1</f>
        <v>-0.0008271298594</v>
      </c>
      <c r="F1323" s="1">
        <f>S.FINANCIERO!J1324/S.FINANCIERO!J1323-1</f>
        <v>0.001565377532</v>
      </c>
      <c r="G1323" s="1">
        <f>S.FINANCIERO!L1324/S.FINANCIERO!L1323-1</f>
        <v>0.002864547811</v>
      </c>
      <c r="H1323" s="1">
        <f>S.FINANCIERO!N1324/S.FINANCIERO!N1323-1</f>
        <v>0.01130870256</v>
      </c>
      <c r="I1323" s="1">
        <f>S.FINANCIERO!P1324/S.FINANCIERO!P1323-1</f>
        <v>0.01321100917</v>
      </c>
      <c r="J1323" s="1">
        <f>S.FINANCIERO!R1324/S.FINANCIERO!R1323-1</f>
        <v>0.008250039664</v>
      </c>
      <c r="K1323" s="1">
        <f>S.FINANCIERO!T1324/S.FINANCIERO!T1323-1</f>
        <v>0.004718372162</v>
      </c>
      <c r="L1323" s="1">
        <f>SUMPRODUCT(B1323:K1323, 'Ponderaciones e Índices.'!$A$4:$J$4)</f>
        <v>0.005064384444</v>
      </c>
      <c r="M1323" s="1">
        <f>'S. MATERIALES'!B1324/'S. MATERIALES'!B1323-1</f>
        <v>-0.00593220339</v>
      </c>
      <c r="N1323" s="3">
        <f>'S. MATERIALES'!D1324/'S. MATERIALES'!D1323-1</f>
        <v>0.002159827214</v>
      </c>
      <c r="O1323" s="1">
        <f>'S. MATERIALES'!F1324/'S. MATERIALES'!F1323-1</f>
        <v>0.03068529288</v>
      </c>
      <c r="P1323" s="1">
        <f>'S. MATERIALES'!H1324/'S. MATERIALES'!H1323-1</f>
        <v>0.009857612267</v>
      </c>
      <c r="Q1323" s="1">
        <f>'S. MATERIALES'!J1324/'S. MATERIALES'!J1323-1</f>
        <v>0.005025125628</v>
      </c>
      <c r="R1323" s="1">
        <f>'S. MATERIALES'!L1324/'S. MATERIALES'!L1323-1</f>
        <v>0.03011170471</v>
      </c>
      <c r="S1323" s="1">
        <f>'S. MATERIALES'!N1324/'S. MATERIALES'!N1323-1</f>
        <v>-0.01669449082</v>
      </c>
      <c r="T1323" s="1">
        <f>'S. MATERIALES'!P1324/'S. MATERIALES'!P1323-1</f>
        <v>0.03127443315</v>
      </c>
      <c r="U1323" s="1">
        <f>'S. MATERIALES'!R1324/'S. MATERIALES'!R1323-1</f>
        <v>0.01818181818</v>
      </c>
      <c r="V1323" s="1">
        <f>'S. MATERIALES'!T1324/'S. MATERIALES'!T1323-1</f>
        <v>-0.01240255138</v>
      </c>
      <c r="W1323" s="1">
        <f>SUMPRODUCT(M1323:V1323,'Ponderaciones e Índices.'!$A$8:$J$8)</f>
        <v>0.009331298884</v>
      </c>
      <c r="X1323" s="1">
        <f>'S. ENERGÍA'!B1324/'S. ENERGÍA'!B1323-1</f>
        <v>-0.009252990296</v>
      </c>
      <c r="Y1323" s="1">
        <f>'S. ENERGÍA'!D1324/'S. ENERGÍA'!D1323-1</f>
        <v>-0.0004827419744</v>
      </c>
      <c r="Z1323" s="1">
        <f>'S. ENERGÍA'!F1324/'S. ENERGÍA'!F1323-1</f>
        <v>0.003409736693</v>
      </c>
      <c r="AA1323" s="1">
        <f>'S. ENERGÍA'!H1324/'S. ENERGÍA'!H1323-1</f>
        <v>0.01041050255</v>
      </c>
      <c r="AB1323" s="1">
        <f>'S. ENERGÍA'!J1324/'S. ENERGÍA'!J1323-1</f>
        <v>-0.0146460537</v>
      </c>
      <c r="AC1323" s="1">
        <f>'S. ENERGÍA'!L1324/'S. ENERGÍA'!L1323-1</f>
        <v>-0.005888951206</v>
      </c>
      <c r="AD1323" s="1">
        <f>'S. ENERGÍA'!N1324/'S. ENERGÍA'!N1323-1</f>
        <v>0.005183413078</v>
      </c>
      <c r="AE1323" s="1">
        <f>'S. ENERGÍA'!P1324/'S. ENERGÍA'!P1323-1</f>
        <v>-0.03373015873</v>
      </c>
      <c r="AF1323" s="1">
        <f>'S. ENERGÍA'!R1324/'S. ENERGÍA'!R1323-1</f>
        <v>0.01717557252</v>
      </c>
      <c r="AG1323" s="1">
        <f>'S. ENERGÍA'!T1324/'S. ENERGÍA'!T1323-1</f>
        <v>0.001297016861</v>
      </c>
      <c r="AH1323" s="1">
        <f>SUMPRODUCT(X1323:AG1323,'Ponderaciones e Índices.'!$A$12:$J$12)</f>
        <v>-0.0009827416783</v>
      </c>
    </row>
    <row r="1324">
      <c r="A1324" s="1">
        <f>S.FINANCIERO!A1325</f>
        <v>43850</v>
      </c>
      <c r="B1324" s="1">
        <f>S.FINANCIERO!B1325/S.FINANCIERO!B1324-1</f>
        <v>0.004786485218</v>
      </c>
      <c r="C1324" s="1">
        <f>S.FINANCIERO!D1325/S.FINANCIERO!D1324-1</f>
        <v>0.001079330815</v>
      </c>
      <c r="D1324" s="1">
        <f>S.FINANCIERO!F1325/S.FINANCIERO!F1324-1</f>
        <v>-0.0008670520231</v>
      </c>
      <c r="E1324" s="1">
        <f>S.FINANCIERO!H1325/S.FINANCIERO!H1324-1</f>
        <v>0.002345474614</v>
      </c>
      <c r="F1324" s="1">
        <f>S.FINANCIERO!J1325/S.FINANCIERO!J1324-1</f>
        <v>0.003953295946</v>
      </c>
      <c r="G1324" s="1">
        <f>S.FINANCIERO!L1325/S.FINANCIERO!L1324-1</f>
        <v>-0.001360174102</v>
      </c>
      <c r="H1324" s="1">
        <f>S.FINANCIERO!N1325/S.FINANCIERO!N1324-1</f>
        <v>0.0002474252312</v>
      </c>
      <c r="I1324" s="1">
        <f>S.FINANCIERO!P1325/S.FINANCIERO!P1324-1</f>
        <v>0.003621876132</v>
      </c>
      <c r="J1324" s="1">
        <f>S.FINANCIERO!R1325/S.FINANCIERO!R1324-1</f>
        <v>0.00346184107</v>
      </c>
      <c r="K1324" s="1">
        <f>S.FINANCIERO!T1325/S.FINANCIERO!T1324-1</f>
        <v>0.007631347226</v>
      </c>
      <c r="L1324" s="1">
        <f>SUMPRODUCT(B1324:K1324, 'Ponderaciones e Índices.'!$A$4:$J$4)</f>
        <v>0.002297584833</v>
      </c>
      <c r="M1324" s="1">
        <f>'S. MATERIALES'!B1325/'S. MATERIALES'!B1324-1</f>
        <v>0.01406649616</v>
      </c>
      <c r="N1324" s="3">
        <f>'S. MATERIALES'!D1325/'S. MATERIALES'!D1324-1</f>
        <v>0.01572008114</v>
      </c>
      <c r="O1324" s="1">
        <f>'S. MATERIALES'!F1325/'S. MATERIALES'!F1324-1</f>
        <v>0.0176373409</v>
      </c>
      <c r="P1324" s="1">
        <f>'S. MATERIALES'!H1325/'S. MATERIALES'!H1324-1</f>
        <v>0.007321041215</v>
      </c>
      <c r="Q1324" s="1">
        <f>'S. MATERIALES'!J1325/'S. MATERIALES'!J1324-1</f>
        <v>0.001739130435</v>
      </c>
      <c r="R1324" s="1">
        <f>'S. MATERIALES'!L1325/'S. MATERIALES'!L1324-1</f>
        <v>0.007543611504</v>
      </c>
      <c r="S1324" s="1">
        <f>'S. MATERIALES'!N1325/'S. MATERIALES'!N1324-1</f>
        <v>0.01697792869</v>
      </c>
      <c r="T1324" s="1">
        <f>'S. MATERIALES'!P1325/'S. MATERIALES'!P1324-1</f>
        <v>-0.007581501137</v>
      </c>
      <c r="U1324" s="1">
        <f>'S. MATERIALES'!R1325/'S. MATERIALES'!R1324-1</f>
        <v>-0.005102040816</v>
      </c>
      <c r="V1324" s="1">
        <f>'S. MATERIALES'!T1325/'S. MATERIALES'!T1324-1</f>
        <v>0.005382131324</v>
      </c>
      <c r="W1324" s="1">
        <f>SUMPRODUCT(M1324:V1324,'Ponderaciones e Índices.'!$A$8:$J$8)</f>
        <v>0.00539428442</v>
      </c>
      <c r="X1324" s="1">
        <f>'S. ENERGÍA'!B1325/'S. ENERGÍA'!B1324-1</f>
        <v>0.001366742597</v>
      </c>
      <c r="Y1324" s="1">
        <f>'S. ENERGÍA'!D1325/'S. ENERGÍA'!D1324-1</f>
        <v>0</v>
      </c>
      <c r="Z1324" s="1">
        <f>'S. ENERGÍA'!F1325/'S. ENERGÍA'!F1324-1</f>
        <v>0.001887861053</v>
      </c>
      <c r="AA1324" s="1">
        <f>'S. ENERGÍA'!H1325/'S. ENERGÍA'!H1324-1</f>
        <v>0.002681941285</v>
      </c>
      <c r="AB1324" s="1">
        <f>'S. ENERGÍA'!J1325/'S. ENERGÍA'!J1324-1</f>
        <v>-0.002477291495</v>
      </c>
      <c r="AC1324" s="1">
        <f>'S. ENERGÍA'!L1325/'S. ENERGÍA'!L1324-1</f>
        <v>-0.01269393512</v>
      </c>
      <c r="AD1324" s="1">
        <f>'S. ENERGÍA'!N1325/'S. ENERGÍA'!N1324-1</f>
        <v>0.001190003967</v>
      </c>
      <c r="AE1324" s="1">
        <f>'S. ENERGÍA'!P1325/'S. ENERGÍA'!P1324-1</f>
        <v>0.009582477755</v>
      </c>
      <c r="AF1324" s="1">
        <f>'S. ENERGÍA'!R1325/'S. ENERGÍA'!R1324-1</f>
        <v>0.001876172608</v>
      </c>
      <c r="AG1324" s="1">
        <f>'S. ENERGÍA'!T1325/'S. ENERGÍA'!T1324-1</f>
        <v>0.001295336788</v>
      </c>
      <c r="AH1324" s="1">
        <f>SUMPRODUCT(X1324:AG1324,'Ponderaciones e Índices.'!$A$12:$J$12)</f>
        <v>0.0004141604392</v>
      </c>
    </row>
    <row r="1325">
      <c r="A1325" s="1">
        <f>S.FINANCIERO!A1326</f>
        <v>43851</v>
      </c>
      <c r="B1325" s="1">
        <f>S.FINANCIERO!B1326/S.FINANCIERO!B1325-1</f>
        <v>-0.002521950308</v>
      </c>
      <c r="C1325" s="1">
        <f>S.FINANCIERO!D1326/S.FINANCIERO!D1325-1</f>
        <v>-0.003234501348</v>
      </c>
      <c r="D1325" s="1">
        <f>S.FINANCIERO!F1326/S.FINANCIERO!F1325-1</f>
        <v>0.006074631183</v>
      </c>
      <c r="E1325" s="1">
        <f>S.FINANCIERO!H1326/S.FINANCIERO!H1325-1</f>
        <v>-0.0002752924983</v>
      </c>
      <c r="F1325" s="1">
        <f>S.FINANCIERO!J1326/S.FINANCIERO!J1325-1</f>
        <v>-0.009706959707</v>
      </c>
      <c r="G1325" s="1">
        <f>S.FINANCIERO!L1326/S.FINANCIERO!L1325-1</f>
        <v>0.001089621357</v>
      </c>
      <c r="H1325" s="1">
        <f>S.FINANCIERO!N1326/S.FINANCIERO!N1325-1</f>
        <v>-0.002088851784</v>
      </c>
      <c r="I1325" s="1">
        <f>S.FINANCIERO!P1326/S.FINANCIERO!P1325-1</f>
        <v>-0.02670516059</v>
      </c>
      <c r="J1325" s="1">
        <f>S.FINANCIERO!R1326/S.FINANCIERO!R1325-1</f>
        <v>-0.008624745178</v>
      </c>
      <c r="K1325" s="1">
        <f>S.FINANCIERO!T1326/S.FINANCIERO!T1325-1</f>
        <v>0.007282260414</v>
      </c>
      <c r="L1325" s="1">
        <f>SUMPRODUCT(B1325:K1325, 'Ponderaciones e Índices.'!$A$4:$J$4)</f>
        <v>-0.006037843325</v>
      </c>
      <c r="M1325" s="1">
        <f>'S. MATERIALES'!B1326/'S. MATERIALES'!B1325-1</f>
        <v>0.007566204288</v>
      </c>
      <c r="N1325" s="3">
        <f>'S. MATERIALES'!D1326/'S. MATERIALES'!D1325-1</f>
        <v>0.01947079381</v>
      </c>
      <c r="O1325" s="1">
        <f>'S. MATERIALES'!F1326/'S. MATERIALES'!F1325-1</f>
        <v>0.02058991654</v>
      </c>
      <c r="P1325" s="1">
        <f>'S. MATERIALES'!H1326/'S. MATERIALES'!H1325-1</f>
        <v>0.01668909825</v>
      </c>
      <c r="Q1325" s="1">
        <f>'S. MATERIALES'!J1326/'S. MATERIALES'!J1325-1</f>
        <v>0.02813946759</v>
      </c>
      <c r="R1325" s="1">
        <f>'S. MATERIALES'!L1326/'S. MATERIALES'!L1325-1</f>
        <v>-0.0561534862</v>
      </c>
      <c r="S1325" s="1">
        <f>'S. MATERIALES'!N1326/'S. MATERIALES'!N1325-1</f>
        <v>0.02003338898</v>
      </c>
      <c r="T1325" s="1">
        <f>'S. MATERIALES'!P1326/'S. MATERIALES'!P1325-1</f>
        <v>-0.07257448434</v>
      </c>
      <c r="U1325" s="1">
        <f>'S. MATERIALES'!R1326/'S. MATERIALES'!R1325-1</f>
        <v>-0.04358974359</v>
      </c>
      <c r="V1325" s="1">
        <f>'S. MATERIALES'!T1326/'S. MATERIALES'!T1325-1</f>
        <v>0.03211991435</v>
      </c>
      <c r="W1325" s="1">
        <f>SUMPRODUCT(M1325:V1325,'Ponderaciones e Índices.'!$A$8:$J$8)</f>
        <v>-0.01905449067</v>
      </c>
      <c r="X1325" s="1">
        <f>'S. ENERGÍA'!B1326/'S. ENERGÍA'!B1325-1</f>
        <v>-0.007734303913</v>
      </c>
      <c r="Y1325" s="1">
        <f>'S. ENERGÍA'!D1326/'S. ENERGÍA'!D1325-1</f>
        <v>-0.01642115431</v>
      </c>
      <c r="Z1325" s="1">
        <f>'S. ENERGÍA'!F1326/'S. ENERGÍA'!F1325-1</f>
        <v>0.004333898624</v>
      </c>
      <c r="AA1325" s="1">
        <f>'S. ENERGÍA'!H1326/'S. ENERGÍA'!H1325-1</f>
        <v>0.004504302652</v>
      </c>
      <c r="AB1325" s="1">
        <f>'S. ENERGÍA'!J1326/'S. ENERGÍA'!J1325-1</f>
        <v>-0.009933774834</v>
      </c>
      <c r="AC1325" s="1">
        <f>'S. ENERGÍA'!L1326/'S. ENERGÍA'!L1325-1</f>
        <v>-0.01914285714</v>
      </c>
      <c r="AD1325" s="1">
        <f>'S. ENERGÍA'!N1326/'S. ENERGÍA'!N1325-1</f>
        <v>0.0003961965135</v>
      </c>
      <c r="AE1325" s="1">
        <f>'S. ENERGÍA'!P1326/'S. ENERGÍA'!P1325-1</f>
        <v>-0.00406779661</v>
      </c>
      <c r="AF1325" s="1">
        <f>'S. ENERGÍA'!R1326/'S. ENERGÍA'!R1325-1</f>
        <v>-0.007490636704</v>
      </c>
      <c r="AG1325" s="1">
        <f>'S. ENERGÍA'!T1326/'S. ENERGÍA'!T1325-1</f>
        <v>-0.007761966365</v>
      </c>
      <c r="AH1325" s="1">
        <f>SUMPRODUCT(X1325:AG1325,'Ponderaciones e Índices.'!$A$12:$J$12)</f>
        <v>-0.009275181239</v>
      </c>
    </row>
    <row r="1326">
      <c r="A1326" s="1">
        <f>S.FINANCIERO!A1327</f>
        <v>43852</v>
      </c>
      <c r="B1326" s="1">
        <f>S.FINANCIERO!B1327/S.FINANCIERO!B1326-1</f>
        <v>-0.0005618503605</v>
      </c>
      <c r="C1326" s="1">
        <f>S.FINANCIERO!D1327/S.FINANCIERO!D1326-1</f>
        <v>0.00202812331</v>
      </c>
      <c r="D1326" s="1">
        <f>S.FINANCIERO!F1327/S.FINANCIERO!F1326-1</f>
        <v>0.0008625646924</v>
      </c>
      <c r="E1326" s="1">
        <f>S.FINANCIERO!H1327/S.FINANCIERO!H1326-1</f>
        <v>0.009913258984</v>
      </c>
      <c r="F1326" s="1">
        <f>S.FINANCIERO!J1327/S.FINANCIERO!J1326-1</f>
        <v>0.005363417792</v>
      </c>
      <c r="G1326" s="1">
        <f>S.FINANCIERO!L1327/S.FINANCIERO!L1326-1</f>
        <v>-0.001360544218</v>
      </c>
      <c r="H1326" s="1">
        <f>S.FINANCIERO!N1327/S.FINANCIERO!N1326-1</f>
        <v>0.001105139761</v>
      </c>
      <c r="I1326" s="1">
        <f>S.FINANCIERO!P1327/S.FINANCIERO!P1326-1</f>
        <v>0.01038190582</v>
      </c>
      <c r="J1326" s="1">
        <f>S.FINANCIERO!R1327/S.FINANCIERO!R1326-1</f>
        <v>0.007118000633</v>
      </c>
      <c r="K1326" s="1">
        <f>S.FINANCIERO!T1327/S.FINANCIERO!T1326-1</f>
        <v>-0.0008675534991</v>
      </c>
      <c r="L1326" s="1">
        <f>SUMPRODUCT(B1326:K1326, 'Ponderaciones e Índices.'!$A$4:$J$4)</f>
        <v>0.004053549359</v>
      </c>
      <c r="M1326" s="1">
        <f>'S. MATERIALES'!B1327/'S. MATERIALES'!B1326-1</f>
        <v>0.002503128911</v>
      </c>
      <c r="N1326" s="3">
        <f>'S. MATERIALES'!D1327/'S. MATERIALES'!D1326-1</f>
        <v>-0.02387365328</v>
      </c>
      <c r="O1326" s="1">
        <f>'S. MATERIALES'!F1327/'S. MATERIALES'!F1326-1</f>
        <v>-0.008490999317</v>
      </c>
      <c r="P1326" s="1">
        <f>'S. MATERIALES'!H1327/'S. MATERIALES'!H1326-1</f>
        <v>0.01456182155</v>
      </c>
      <c r="Q1326" s="1">
        <f>'S. MATERIALES'!J1327/'S. MATERIALES'!J1326-1</f>
        <v>-0.0006332231056</v>
      </c>
      <c r="R1326" s="1">
        <f>'S. MATERIALES'!L1327/'S. MATERIALES'!L1326-1</f>
        <v>0.003966286564</v>
      </c>
      <c r="S1326" s="1">
        <f>'S. MATERIALES'!N1327/'S. MATERIALES'!N1326-1</f>
        <v>0.0147299509</v>
      </c>
      <c r="T1326" s="1">
        <f>'S. MATERIALES'!P1327/'S. MATERIALES'!P1326-1</f>
        <v>0.03459637562</v>
      </c>
      <c r="U1326" s="1">
        <f>'S. MATERIALES'!R1327/'S. MATERIALES'!R1326-1</f>
        <v>0.004021447721</v>
      </c>
      <c r="V1326" s="1">
        <f>'S. MATERIALES'!T1327/'S. MATERIALES'!T1326-1</f>
        <v>0.006569847856</v>
      </c>
      <c r="W1326" s="1">
        <f>SUMPRODUCT(M1326:V1326,'Ponderaciones e Índices.'!$A$8:$J$8)</f>
        <v>0.008919837704</v>
      </c>
      <c r="X1326" s="1">
        <f>'S. ENERGÍA'!B1327/'S. ENERGÍA'!B1326-1</f>
        <v>-0.003668042182</v>
      </c>
      <c r="Y1326" s="1">
        <f>'S. ENERGÍA'!D1327/'S. ENERGÍA'!D1326-1</f>
        <v>-0.003191750552</v>
      </c>
      <c r="Z1326" s="1">
        <f>'S. ENERGÍA'!F1327/'S. ENERGÍA'!F1326-1</f>
        <v>0.006941838649</v>
      </c>
      <c r="AA1326" s="1">
        <f>'S. ENERGÍA'!H1327/'S. ENERGÍA'!H1326-1</f>
        <v>-0.002102837523</v>
      </c>
      <c r="AB1326" s="1">
        <f>'S. ENERGÍA'!J1327/'S. ENERGÍA'!J1326-1</f>
        <v>-0.002508361204</v>
      </c>
      <c r="AC1326" s="1">
        <f>'S. ENERGÍA'!L1327/'S. ENERGÍA'!L1326-1</f>
        <v>-0.004078065832</v>
      </c>
      <c r="AD1326" s="1">
        <f>'S. ENERGÍA'!N1327/'S. ENERGÍA'!N1326-1</f>
        <v>0.003168316832</v>
      </c>
      <c r="AE1326" s="1">
        <f>'S. ENERGÍA'!P1327/'S. ENERGÍA'!P1326-1</f>
        <v>-0.02859087815</v>
      </c>
      <c r="AF1326" s="1">
        <f>'S. ENERGÍA'!R1327/'S. ENERGÍA'!R1326-1</f>
        <v>-0.02075471698</v>
      </c>
      <c r="AG1326" s="1">
        <f>'S. ENERGÍA'!T1327/'S. ENERGÍA'!T1326-1</f>
        <v>-0.03650586701</v>
      </c>
      <c r="AH1326" s="1">
        <f>SUMPRODUCT(X1326:AG1326,'Ponderaciones e Índices.'!$A$12:$J$12)</f>
        <v>-0.006755076316</v>
      </c>
    </row>
    <row r="1327">
      <c r="A1327" s="1">
        <f>S.FINANCIERO!A1328</f>
        <v>43853</v>
      </c>
      <c r="B1327" s="1">
        <f>S.FINANCIERO!B1328/S.FINANCIERO!B1327-1</f>
        <v>0.0054342734</v>
      </c>
      <c r="C1327" s="1">
        <f>S.FINANCIERO!D1328/S.FINANCIERO!D1327-1</f>
        <v>0.0008096073404</v>
      </c>
      <c r="D1327" s="1">
        <f>S.FINANCIERO!F1328/S.FINANCIERO!F1327-1</f>
        <v>-0.001723642631</v>
      </c>
      <c r="E1327" s="1">
        <f>S.FINANCIERO!H1328/S.FINANCIERO!H1327-1</f>
        <v>0.001363326517</v>
      </c>
      <c r="F1327" s="1">
        <f>S.FINANCIERO!J1328/S.FINANCIERO!J1327-1</f>
        <v>0.002207505519</v>
      </c>
      <c r="G1327" s="1">
        <f>S.FINANCIERO!L1328/S.FINANCIERO!L1327-1</f>
        <v>0.004223433243</v>
      </c>
      <c r="H1327" s="1">
        <f>S.FINANCIERO!N1328/S.FINANCIERO!N1327-1</f>
        <v>0.01020695917</v>
      </c>
      <c r="I1327" s="1">
        <f>S.FINANCIERO!P1328/S.FINANCIERO!P1327-1</f>
        <v>0.002201834862</v>
      </c>
      <c r="J1327" s="1">
        <f>S.FINANCIERO!R1328/S.FINANCIERO!R1327-1</f>
        <v>-0.001256478718</v>
      </c>
      <c r="K1327" s="1">
        <f>S.FINANCIERO!T1328/S.FINANCIERO!T1327-1</f>
        <v>-0.003473227207</v>
      </c>
      <c r="L1327" s="1">
        <f>SUMPRODUCT(B1327:K1327, 'Ponderaciones e Índices.'!$A$4:$J$4)</f>
        <v>0.002653323192</v>
      </c>
      <c r="M1327" s="1">
        <f>'S. MATERIALES'!B1328/'S. MATERIALES'!B1327-1</f>
        <v>0.01081980857</v>
      </c>
      <c r="N1327" s="3">
        <f>'S. MATERIALES'!D1328/'S. MATERIALES'!D1327-1</f>
        <v>0.004264392324</v>
      </c>
      <c r="O1327" s="1">
        <f>'S. MATERIALES'!F1328/'S. MATERIALES'!F1327-1</f>
        <v>0.0481737146</v>
      </c>
      <c r="P1327" s="1">
        <f>'S. MATERIALES'!H1328/'S. MATERIALES'!H1327-1</f>
        <v>0.0007828810021</v>
      </c>
      <c r="Q1327" s="1">
        <f>'S. MATERIALES'!J1328/'S. MATERIALES'!J1327-1</f>
        <v>0.004716981132</v>
      </c>
      <c r="R1327" s="1">
        <f>'S. MATERIALES'!L1328/'S. MATERIALES'!L1327-1</f>
        <v>-0.01432098765</v>
      </c>
      <c r="S1327" s="1">
        <f>'S. MATERIALES'!N1328/'S. MATERIALES'!N1327-1</f>
        <v>0.006451612903</v>
      </c>
      <c r="T1327" s="1">
        <f>'S. MATERIALES'!P1328/'S. MATERIALES'!P1327-1</f>
        <v>-0.04378980892</v>
      </c>
      <c r="U1327" s="1">
        <f>'S. MATERIALES'!R1328/'S. MATERIALES'!R1327-1</f>
        <v>-0.02536715621</v>
      </c>
      <c r="V1327" s="1">
        <f>'S. MATERIALES'!T1328/'S. MATERIALES'!T1327-1</f>
        <v>-0.000687049124</v>
      </c>
      <c r="W1327" s="1">
        <f>SUMPRODUCT(M1327:V1327,'Ponderaciones e Índices.'!$A$8:$J$8)</f>
        <v>-0.01045297797</v>
      </c>
      <c r="X1327" s="1">
        <f>'S. ENERGÍA'!B1328/'S. ENERGÍA'!B1327-1</f>
        <v>-0.01058444547</v>
      </c>
      <c r="Y1327" s="1">
        <f>'S. ENERGÍA'!D1328/'S. ENERGÍA'!D1327-1</f>
        <v>-0.001477832512</v>
      </c>
      <c r="Z1327" s="1">
        <f>'S. ENERGÍA'!F1328/'S. ENERGÍA'!F1327-1</f>
        <v>0.003353828955</v>
      </c>
      <c r="AA1327" s="1">
        <f>'S. ENERGÍA'!H1328/'S. ENERGÍA'!H1327-1</f>
        <v>0.01193759278</v>
      </c>
      <c r="AB1327" s="1">
        <f>'S. ENERGÍA'!J1328/'S. ENERGÍA'!J1327-1</f>
        <v>-0.004191114837</v>
      </c>
      <c r="AC1327" s="1">
        <f>'S. ENERGÍA'!L1328/'S. ENERGÍA'!L1327-1</f>
        <v>-0.002924831822</v>
      </c>
      <c r="AD1327" s="1">
        <f>'S. ENERGÍA'!N1328/'S. ENERGÍA'!N1327-1</f>
        <v>0.003158310304</v>
      </c>
      <c r="AE1327" s="1">
        <f>'S. ENERGÍA'!P1328/'S. ENERGÍA'!P1327-1</f>
        <v>-0.01261387526</v>
      </c>
      <c r="AF1327" s="1">
        <f>'S. ENERGÍA'!R1328/'S. ENERGÍA'!R1327-1</f>
        <v>-0.01734104046</v>
      </c>
      <c r="AG1327" s="1">
        <f>'S. ENERGÍA'!T1328/'S. ENERGÍA'!T1327-1</f>
        <v>0.001353179973</v>
      </c>
      <c r="AH1327" s="1">
        <f>SUMPRODUCT(X1327:AG1327,'Ponderaciones e Índices.'!$A$12:$J$12)</f>
        <v>-0.003855172223</v>
      </c>
    </row>
    <row r="1328">
      <c r="A1328" s="1">
        <f>S.FINANCIERO!A1329</f>
        <v>43854</v>
      </c>
      <c r="B1328" s="1">
        <f>S.FINANCIERO!B1329/S.FINANCIERO!B1328-1</f>
        <v>-0.01435094586</v>
      </c>
      <c r="C1328" s="1">
        <f>S.FINANCIERO!D1329/S.FINANCIERO!D1328-1</f>
        <v>0.0004044762033</v>
      </c>
      <c r="D1328" s="1">
        <f>S.FINANCIERO!F1329/S.FINANCIERO!F1328-1</f>
        <v>-0.002206235012</v>
      </c>
      <c r="E1328" s="1">
        <f>S.FINANCIERO!H1329/S.FINANCIERO!H1328-1</f>
        <v>-0.001497617427</v>
      </c>
      <c r="F1328" s="1">
        <f>S.FINANCIERO!J1329/S.FINANCIERO!J1328-1</f>
        <v>-0.00009177679883</v>
      </c>
      <c r="G1328" s="1">
        <f>S.FINANCIERO!L1329/S.FINANCIERO!L1328-1</f>
        <v>0.001085334419</v>
      </c>
      <c r="H1328" s="1">
        <f>S.FINANCIERO!N1329/S.FINANCIERO!N1328-1</f>
        <v>-0.002069787234</v>
      </c>
      <c r="I1328" s="1">
        <f>S.FINANCIERO!P1329/S.FINANCIERO!P1328-1</f>
        <v>-0.006224826071</v>
      </c>
      <c r="J1328" s="1">
        <f>S.FINANCIERO!R1329/S.FINANCIERO!R1328-1</f>
        <v>-0.001415316874</v>
      </c>
      <c r="K1328" s="1">
        <f>S.FINANCIERO!T1329/S.FINANCIERO!T1328-1</f>
        <v>-0.0008713331397</v>
      </c>
      <c r="L1328" s="1">
        <f>SUMPRODUCT(B1328:K1328, 'Ponderaciones e Índices.'!$A$4:$J$4)</f>
        <v>-0.003226354156</v>
      </c>
      <c r="M1328" s="1">
        <f>'S. MATERIALES'!B1329/'S. MATERIALES'!B1328-1</f>
        <v>0.01276245368</v>
      </c>
      <c r="N1328" s="3">
        <f>'S. MATERIALES'!D1329/'S. MATERIALES'!D1328-1</f>
        <v>0.01723491945</v>
      </c>
      <c r="O1328" s="1">
        <f>'S. MATERIALES'!F1329/'S. MATERIALES'!F1328-1</f>
        <v>-0.02961940998</v>
      </c>
      <c r="P1328" s="1">
        <f>'S. MATERIALES'!H1329/'S. MATERIALES'!H1328-1</f>
        <v>0.0185136897</v>
      </c>
      <c r="Q1328" s="1">
        <f>'S. MATERIALES'!J1329/'S. MATERIALES'!J1328-1</f>
        <v>0.0161166001</v>
      </c>
      <c r="R1328" s="1">
        <f>'S. MATERIALES'!L1329/'S. MATERIALES'!L1328-1</f>
        <v>-0.04809619238</v>
      </c>
      <c r="S1328" s="1">
        <f>'S. MATERIALES'!N1329/'S. MATERIALES'!N1328-1</f>
        <v>0.03525641026</v>
      </c>
      <c r="T1328" s="1">
        <f>'S. MATERIALES'!P1329/'S. MATERIALES'!P1328-1</f>
        <v>0.002497918401</v>
      </c>
      <c r="U1328" s="1">
        <f>'S. MATERIALES'!R1329/'S. MATERIALES'!R1328-1</f>
        <v>0.002739726027</v>
      </c>
      <c r="V1328" s="1">
        <f>'S. MATERIALES'!T1329/'S. MATERIALES'!T1328-1</f>
        <v>0.03815744242</v>
      </c>
      <c r="W1328" s="1">
        <f>SUMPRODUCT(M1328:V1328,'Ponderaciones e Índices.'!$A$8:$J$8)</f>
        <v>0.006376461925</v>
      </c>
      <c r="X1328" s="1">
        <f>'S. ENERGÍA'!B1329/'S. ENERGÍA'!B1328-1</f>
        <v>-0.01209302326</v>
      </c>
      <c r="Y1328" s="1">
        <f>'S. ENERGÍA'!D1329/'S. ENERGÍA'!D1328-1</f>
        <v>-0.01874691663</v>
      </c>
      <c r="Z1328" s="1">
        <f>'S. ENERGÍA'!F1329/'S. ENERGÍA'!F1328-1</f>
        <v>0.002042711235</v>
      </c>
      <c r="AA1328" s="1">
        <f>'S. ENERGÍA'!H1329/'S. ENERGÍA'!H1328-1</f>
        <v>0.003607276095</v>
      </c>
      <c r="AB1328" s="1">
        <f>'S. ENERGÍA'!J1329/'S. ENERGÍA'!J1328-1</f>
        <v>-0.02946127946</v>
      </c>
      <c r="AC1328" s="1">
        <f>'S. ENERGÍA'!L1329/'S. ENERGÍA'!L1328-1</f>
        <v>-0.01496039894</v>
      </c>
      <c r="AD1328" s="1">
        <f>'S. ENERGÍA'!N1329/'S. ENERGÍA'!N1328-1</f>
        <v>0.0003935458481</v>
      </c>
      <c r="AE1328" s="1">
        <f>'S. ENERGÍA'!P1329/'S. ENERGÍA'!P1328-1</f>
        <v>-0.0177430802</v>
      </c>
      <c r="AF1328" s="1">
        <f>'S. ENERGÍA'!R1329/'S. ENERGÍA'!R1328-1</f>
        <v>-0.02941176471</v>
      </c>
      <c r="AG1328" s="1">
        <f>'S. ENERGÍA'!T1329/'S. ENERGÍA'!T1328-1</f>
        <v>-0.01351351351</v>
      </c>
      <c r="AH1328" s="1">
        <f>SUMPRODUCT(X1328:AG1328,'Ponderaciones e Índices.'!$A$12:$J$12)</f>
        <v>-0.01602390293</v>
      </c>
    </row>
    <row r="1329">
      <c r="A1329" s="1">
        <f>S.FINANCIERO!A1330</f>
        <v>43857</v>
      </c>
      <c r="B1329" s="1">
        <f>S.FINANCIERO!B1330/S.FINANCIERO!B1329-1</f>
        <v>-0.003970880212</v>
      </c>
      <c r="C1329" s="1">
        <f>S.FINANCIERO!D1330/S.FINANCIERO!D1329-1</f>
        <v>-0.002964959569</v>
      </c>
      <c r="D1329" s="1">
        <f>S.FINANCIERO!F1330/S.FINANCIERO!F1329-1</f>
        <v>-0.005960392232</v>
      </c>
      <c r="E1329" s="1">
        <f>S.FINANCIERO!H1330/S.FINANCIERO!H1329-1</f>
        <v>-0.0009544586856</v>
      </c>
      <c r="F1329" s="1">
        <f>S.FINANCIERO!J1330/S.FINANCIERO!J1329-1</f>
        <v>-0.001743919229</v>
      </c>
      <c r="G1329" s="1">
        <f>S.FINANCIERO!L1330/S.FINANCIERO!L1329-1</f>
        <v>0.00216831549</v>
      </c>
      <c r="H1329" s="1">
        <f>S.FINANCIERO!N1330/S.FINANCIERO!N1329-1</f>
        <v>-0.006583839914</v>
      </c>
      <c r="I1329" s="1">
        <f>S.FINANCIERO!P1330/S.FINANCIERO!P1329-1</f>
        <v>-0.02579218865</v>
      </c>
      <c r="J1329" s="1">
        <f>S.FINANCIERO!R1330/S.FINANCIERO!R1329-1</f>
        <v>-0.005669291339</v>
      </c>
      <c r="K1329" s="1">
        <f>S.FINANCIERO!T1330/S.FINANCIERO!T1329-1</f>
        <v>0.00261627907</v>
      </c>
      <c r="L1329" s="1">
        <f>SUMPRODUCT(B1329:K1329, 'Ponderaciones e Índices.'!$A$4:$J$4)</f>
        <v>-0.006323449452</v>
      </c>
      <c r="M1329" s="1">
        <f>'S. MATERIALES'!B1330/'S. MATERIALES'!B1329-1</f>
        <v>-0.001219512195</v>
      </c>
      <c r="N1329" s="3">
        <f>'S. MATERIALES'!D1330/'S. MATERIALES'!D1329-1</f>
        <v>-0.0007366482505</v>
      </c>
      <c r="O1329" s="1">
        <f>'S. MATERIALES'!F1330/'S. MATERIALES'!F1329-1</f>
        <v>0.03999822279</v>
      </c>
      <c r="P1329" s="1">
        <f>'S. MATERIALES'!H1330/'S. MATERIALES'!H1329-1</f>
        <v>-0.01126472094</v>
      </c>
      <c r="Q1329" s="1">
        <f>'S. MATERIALES'!J1330/'S. MATERIALES'!J1329-1</f>
        <v>0.0006206468519</v>
      </c>
      <c r="R1329" s="1">
        <f>'S. MATERIALES'!L1330/'S. MATERIALES'!L1329-1</f>
        <v>-0.07473684211</v>
      </c>
      <c r="S1329" s="1">
        <f>'S. MATERIALES'!N1330/'S. MATERIALES'!N1329-1</f>
        <v>0.003095975232</v>
      </c>
      <c r="T1329" s="1">
        <f>'S. MATERIALES'!P1330/'S. MATERIALES'!P1329-1</f>
        <v>-0.06312292359</v>
      </c>
      <c r="U1329" s="1">
        <f>'S. MATERIALES'!R1330/'S. MATERIALES'!R1329-1</f>
        <v>-0.05054644809</v>
      </c>
      <c r="V1329" s="1">
        <f>'S. MATERIALES'!T1330/'S. MATERIALES'!T1329-1</f>
        <v>-0.01556291391</v>
      </c>
      <c r="W1329" s="1">
        <f>SUMPRODUCT(M1329:V1329,'Ponderaciones e Índices.'!$A$8:$J$8)</f>
        <v>-0.03045762032</v>
      </c>
      <c r="X1329" s="1">
        <f>'S. ENERGÍA'!B1330/'S. ENERGÍA'!B1329-1</f>
        <v>-0.02377589454</v>
      </c>
      <c r="Y1329" s="1">
        <f>'S. ENERGÍA'!D1330/'S. ENERGÍA'!D1329-1</f>
        <v>-0.02991452991</v>
      </c>
      <c r="Z1329" s="1">
        <f>'S. ENERGÍA'!F1330/'S. ENERGÍA'!F1329-1</f>
        <v>-0.002779836916</v>
      </c>
      <c r="AA1329" s="1">
        <f>'S. ENERGÍA'!H1330/'S. ENERGÍA'!H1329-1</f>
        <v>0.000554021666</v>
      </c>
      <c r="AB1329" s="1">
        <f>'S. ENERGÍA'!J1330/'S. ENERGÍA'!J1329-1</f>
        <v>0</v>
      </c>
      <c r="AC1329" s="1">
        <f>'S. ENERGÍA'!L1330/'S. ENERGÍA'!L1329-1</f>
        <v>-0.02918403812</v>
      </c>
      <c r="AD1329" s="1">
        <f>'S. ENERGÍA'!N1330/'S. ENERGÍA'!N1329-1</f>
        <v>-0.005704169945</v>
      </c>
      <c r="AE1329" s="1">
        <f>'S. ENERGÍA'!P1330/'S. ENERGÍA'!P1329-1</f>
        <v>-0.02601156069</v>
      </c>
      <c r="AF1329" s="1">
        <f>'S. ENERGÍA'!R1330/'S. ENERGÍA'!R1329-1</f>
        <v>-0.03838383838</v>
      </c>
      <c r="AG1329" s="1">
        <f>'S. ENERGÍA'!T1330/'S. ENERGÍA'!T1329-1</f>
        <v>-0.03424657534</v>
      </c>
      <c r="AH1329" s="1">
        <f>SUMPRODUCT(X1329:AG1329,'Ponderaciones e Índices.'!$A$12:$J$12)</f>
        <v>-0.02226736845</v>
      </c>
    </row>
    <row r="1330">
      <c r="A1330" s="1">
        <f>S.FINANCIERO!A1331</f>
        <v>43858</v>
      </c>
      <c r="B1330" s="1">
        <f>S.FINANCIERO!B1331/S.FINANCIERO!B1330-1</f>
        <v>0.003322259136</v>
      </c>
      <c r="C1330" s="1">
        <f>S.FINANCIERO!D1331/S.FINANCIERO!D1330-1</f>
        <v>0.002568261692</v>
      </c>
      <c r="D1330" s="1">
        <f>S.FINANCIERO!F1331/S.FINANCIERO!F1330-1</f>
        <v>0.003094777563</v>
      </c>
      <c r="E1330" s="1">
        <f>S.FINANCIERO!H1331/S.FINANCIERO!H1330-1</f>
        <v>-0.002183704108</v>
      </c>
      <c r="F1330" s="1">
        <f>S.FINANCIERO!J1331/S.FINANCIERO!J1330-1</f>
        <v>0.006344244207</v>
      </c>
      <c r="G1330" s="1">
        <f>S.FINANCIERO!L1331/S.FINANCIERO!L1330-1</f>
        <v>-0.001487491548</v>
      </c>
      <c r="H1330" s="1">
        <f>S.FINANCIERO!N1331/S.FINANCIERO!N1330-1</f>
        <v>0.009453593945</v>
      </c>
      <c r="I1330" s="1">
        <f>S.FINANCIERO!P1331/S.FINANCIERO!P1330-1</f>
        <v>0.007942511346</v>
      </c>
      <c r="J1330" s="1">
        <f>S.FINANCIERO!R1331/S.FINANCIERO!R1330-1</f>
        <v>0.007443775736</v>
      </c>
      <c r="K1330" s="1">
        <f>S.FINANCIERO!T1331/S.FINANCIERO!T1330-1</f>
        <v>0.0002899391128</v>
      </c>
      <c r="L1330" s="1">
        <f>SUMPRODUCT(B1330:K1330, 'Ponderaciones e Índices.'!$A$4:$J$4)</f>
        <v>0.004019953415</v>
      </c>
      <c r="M1330" s="1">
        <f>'S. MATERIALES'!B1331/'S. MATERIALES'!B1330-1</f>
        <v>-0.03581603582</v>
      </c>
      <c r="N1330" s="3">
        <f>'S. MATERIALES'!D1331/'S. MATERIALES'!D1330-1</f>
        <v>-0.03833394766</v>
      </c>
      <c r="O1330" s="1">
        <f>'S. MATERIALES'!F1331/'S. MATERIALES'!F1330-1</f>
        <v>-0.01517675959</v>
      </c>
      <c r="P1330" s="1">
        <f>'S. MATERIALES'!H1331/'S. MATERIALES'!H1330-1</f>
        <v>-0.01579492491</v>
      </c>
      <c r="Q1330" s="1">
        <f>'S. MATERIALES'!J1331/'S. MATERIALES'!J1330-1</f>
        <v>0.003101309442</v>
      </c>
      <c r="R1330" s="1">
        <f>'S. MATERIALES'!L1331/'S. MATERIALES'!L1330-1</f>
        <v>0.009670079636</v>
      </c>
      <c r="S1330" s="1">
        <f>'S. MATERIALES'!N1331/'S. MATERIALES'!N1330-1</f>
        <v>-0.02314814815</v>
      </c>
      <c r="T1330" s="1">
        <f>'S. MATERIALES'!P1331/'S. MATERIALES'!P1330-1</f>
        <v>0.04521276596</v>
      </c>
      <c r="U1330" s="1">
        <f>'S. MATERIALES'!R1331/'S. MATERIALES'!R1330-1</f>
        <v>0.04316546763</v>
      </c>
      <c r="V1330" s="1">
        <f>'S. MATERIALES'!T1331/'S. MATERIALES'!T1330-1</f>
        <v>-0.0312815338</v>
      </c>
      <c r="W1330" s="1">
        <f>SUMPRODUCT(M1330:V1330,'Ponderaciones e Índices.'!$A$8:$J$8)</f>
        <v>0.003736986851</v>
      </c>
      <c r="X1330" s="1">
        <f>'S. ENERGÍA'!B1331/'S. ENERGÍA'!B1330-1</f>
        <v>0.001929105377</v>
      </c>
      <c r="Y1330" s="1">
        <f>'S. ENERGÍA'!D1331/'S. ENERGÍA'!D1330-1</f>
        <v>0.00310961389</v>
      </c>
      <c r="Z1330" s="1">
        <f>'S. ENERGÍA'!F1331/'S. ENERGÍA'!F1330-1</f>
        <v>0.005389332838</v>
      </c>
      <c r="AA1330" s="1">
        <f>'S. ENERGÍA'!H1331/'S. ENERGÍA'!H1330-1</f>
        <v>0.009534515401</v>
      </c>
      <c r="AB1330" s="1">
        <f>'S. ENERGÍA'!J1331/'S. ENERGÍA'!J1330-1</f>
        <v>0.01300954033</v>
      </c>
      <c r="AC1330" s="1">
        <f>'S. ENERGÍA'!L1331/'S. ENERGÍA'!L1330-1</f>
        <v>0.002760736196</v>
      </c>
      <c r="AD1330" s="1">
        <f>'S. ENERGÍA'!N1331/'S. ENERGÍA'!N1330-1</f>
        <v>-0.0005934718101</v>
      </c>
      <c r="AE1330" s="1">
        <f>'S. ENERGÍA'!P1331/'S. ENERGÍA'!P1330-1</f>
        <v>0.0118694362</v>
      </c>
      <c r="AF1330" s="1">
        <f>'S. ENERGÍA'!R1331/'S. ENERGÍA'!R1330-1</f>
        <v>0.01470588235</v>
      </c>
      <c r="AG1330" s="1">
        <f>'S. ENERGÍA'!T1331/'S. ENERGÍA'!T1330-1</f>
        <v>0.01276595745</v>
      </c>
      <c r="AH1330" s="1">
        <f>SUMPRODUCT(X1330:AG1330,'Ponderaciones e Índices.'!$A$12:$J$12)</f>
        <v>0.006406513844</v>
      </c>
    </row>
    <row r="1331">
      <c r="A1331" s="1">
        <f>S.FINANCIERO!A1332</f>
        <v>43859</v>
      </c>
      <c r="B1331" s="1">
        <f>S.FINANCIERO!B1332/S.FINANCIERO!B1331-1</f>
        <v>0.000756859035</v>
      </c>
      <c r="C1331" s="1">
        <f>S.FINANCIERO!D1332/S.FINANCIERO!D1331-1</f>
        <v>-0.002022381017</v>
      </c>
      <c r="D1331" s="1">
        <f>S.FINANCIERO!F1332/S.FINANCIERO!F1331-1</f>
        <v>-0.002217508677</v>
      </c>
      <c r="E1331" s="1">
        <f>S.FINANCIERO!H1332/S.FINANCIERO!H1331-1</f>
        <v>-0.002462043496</v>
      </c>
      <c r="F1331" s="1">
        <f>S.FINANCIERO!J1332/S.FINANCIERO!J1331-1</f>
        <v>-0.00173595249</v>
      </c>
      <c r="G1331" s="1">
        <f>S.FINANCIERO!L1332/S.FINANCIERO!L1331-1</f>
        <v>0.001083423619</v>
      </c>
      <c r="H1331" s="1">
        <f>S.FINANCIERO!N1332/S.FINANCIERO!N1331-1</f>
        <v>-0.0006089160274</v>
      </c>
      <c r="I1331" s="1">
        <f>S.FINANCIERO!P1332/S.FINANCIERO!P1331-1</f>
        <v>-0.006003752345</v>
      </c>
      <c r="J1331" s="1">
        <f>S.FINANCIERO!R1332/S.FINANCIERO!R1331-1</f>
        <v>-0.005502279516</v>
      </c>
      <c r="K1331" s="1">
        <f>S.FINANCIERO!T1332/S.FINANCIERO!T1331-1</f>
        <v>-0.00115942029</v>
      </c>
      <c r="L1331" s="1">
        <f>SUMPRODUCT(B1331:K1331, 'Ponderaciones e Índices.'!$A$4:$J$4)</f>
        <v>-0.002088887325</v>
      </c>
      <c r="M1331" s="1">
        <f>'S. MATERIALES'!B1332/'S. MATERIALES'!B1331-1</f>
        <v>0.02321654707</v>
      </c>
      <c r="N1331" s="3">
        <f>'S. MATERIALES'!D1332/'S. MATERIALES'!D1331-1</f>
        <v>0.02350836847</v>
      </c>
      <c r="O1331" s="1">
        <f>'S. MATERIALES'!F1332/'S. MATERIALES'!F1331-1</f>
        <v>0.0267219035</v>
      </c>
      <c r="P1331" s="1">
        <f>'S. MATERIALES'!H1332/'S. MATERIALES'!H1331-1</f>
        <v>0.0005261773218</v>
      </c>
      <c r="Q1331" s="1">
        <f>'S. MATERIALES'!J1332/'S. MATERIALES'!J1331-1</f>
        <v>0.01738234284</v>
      </c>
      <c r="R1331" s="1">
        <f>'S. MATERIALES'!L1332/'S. MATERIALES'!L1331-1</f>
        <v>0.00338028169</v>
      </c>
      <c r="S1331" s="1">
        <f>'S. MATERIALES'!N1332/'S. MATERIALES'!N1331-1</f>
        <v>0.04423380727</v>
      </c>
      <c r="T1331" s="1">
        <f>'S. MATERIALES'!P1332/'S. MATERIALES'!P1331-1</f>
        <v>-0.02629346904</v>
      </c>
      <c r="U1331" s="1">
        <f>'S. MATERIALES'!R1332/'S. MATERIALES'!R1331-1</f>
        <v>-0.001379310345</v>
      </c>
      <c r="V1331" s="1">
        <f>'S. MATERIALES'!T1332/'S. MATERIALES'!T1331-1</f>
        <v>0.02847222222</v>
      </c>
      <c r="W1331" s="1">
        <f>SUMPRODUCT(M1331:V1331,'Ponderaciones e Índices.'!$A$8:$J$8)</f>
        <v>0.009866237939</v>
      </c>
      <c r="X1331" s="1">
        <f>'S. ENERGÍA'!B1332/'S. ENERGÍA'!B1331-1</f>
        <v>-0.0009626955475</v>
      </c>
      <c r="Y1331" s="1">
        <f>'S. ENERGÍA'!D1332/'S. ENERGÍA'!D1331-1</f>
        <v>-0.0005166623611</v>
      </c>
      <c r="Z1331" s="1">
        <f>'S. ENERGÍA'!F1332/'S. ENERGÍA'!F1331-1</f>
        <v>0.004251386322</v>
      </c>
      <c r="AA1331" s="1">
        <f>'S. ENERGÍA'!H1332/'S. ENERGÍA'!H1331-1</f>
        <v>0.0002749940268</v>
      </c>
      <c r="AB1331" s="1">
        <f>'S. ENERGÍA'!J1332/'S. ENERGÍA'!J1331-1</f>
        <v>0.01113013699</v>
      </c>
      <c r="AC1331" s="1">
        <f>'S. ENERGÍA'!L1332/'S. ENERGÍA'!L1331-1</f>
        <v>-0.002141327623</v>
      </c>
      <c r="AD1331" s="1">
        <f>'S. ENERGÍA'!N1332/'S. ENERGÍA'!N1331-1</f>
        <v>0.003958828187</v>
      </c>
      <c r="AE1331" s="1">
        <f>'S. ENERGÍA'!P1332/'S. ENERGÍA'!P1331-1</f>
        <v>-0.01319648094</v>
      </c>
      <c r="AF1331" s="1">
        <f>'S. ENERGÍA'!R1332/'S. ENERGÍA'!R1331-1</f>
        <v>0.016563147</v>
      </c>
      <c r="AG1331" s="1">
        <f>'S. ENERGÍA'!T1332/'S. ENERGÍA'!T1331-1</f>
        <v>0.02100840336</v>
      </c>
      <c r="AH1331" s="1">
        <f>SUMPRODUCT(X1331:AG1331,'Ponderaciones e Índices.'!$A$12:$J$12)</f>
        <v>0.003973419637</v>
      </c>
    </row>
    <row r="1332">
      <c r="A1332" s="1">
        <f>S.FINANCIERO!A1333</f>
        <v>43860</v>
      </c>
      <c r="B1332" s="1">
        <f>S.FINANCIERO!B1333/S.FINANCIERO!B1332-1</f>
        <v>-0.002268859898</v>
      </c>
      <c r="C1332" s="1">
        <f>S.FINANCIERO!D1333/S.FINANCIERO!D1332-1</f>
        <v>-0.00337746555</v>
      </c>
      <c r="D1332" s="1">
        <f>S.FINANCIERO!F1333/S.FINANCIERO!F1332-1</f>
        <v>-0.001159532322</v>
      </c>
      <c r="E1332" s="1">
        <f>S.FINANCIERO!H1333/S.FINANCIERO!H1332-1</f>
        <v>-0.004524886878</v>
      </c>
      <c r="F1332" s="1">
        <f>S.FINANCIERO!J1333/S.FINANCIERO!J1332-1</f>
        <v>-0.001189822442</v>
      </c>
      <c r="G1332" s="1">
        <f>S.FINANCIERO!L1333/S.FINANCIERO!L1332-1</f>
        <v>0.004058441558</v>
      </c>
      <c r="H1332" s="1">
        <f>S.FINANCIERO!N1333/S.FINANCIERO!N1332-1</f>
        <v>-0.001824457258</v>
      </c>
      <c r="I1332" s="1">
        <f>S.FINANCIERO!P1333/S.FINANCIERO!P1332-1</f>
        <v>-0.0003775009438</v>
      </c>
      <c r="J1332" s="1">
        <f>S.FINANCIERO!R1333/S.FINANCIERO!R1332-1</f>
        <v>-0.004742333228</v>
      </c>
      <c r="K1332" s="1">
        <f>S.FINANCIERO!T1333/S.FINANCIERO!T1332-1</f>
        <v>0.0005803830528</v>
      </c>
      <c r="L1332" s="1">
        <f>SUMPRODUCT(B1332:K1332, 'Ponderaciones e Índices.'!$A$4:$J$4)</f>
        <v>-0.001817070438</v>
      </c>
      <c r="M1332" s="1">
        <f>'S. MATERIALES'!B1333/'S. MATERIALES'!B1332-1</f>
        <v>0.003712871287</v>
      </c>
      <c r="N1332" s="3">
        <f>'S. MATERIALES'!D1333/'S. MATERIALES'!D1332-1</f>
        <v>0.006740731494</v>
      </c>
      <c r="O1332" s="1">
        <f>'S. MATERIALES'!F1333/'S. MATERIALES'!F1332-1</f>
        <v>0.02101972051</v>
      </c>
      <c r="P1332" s="1">
        <f>'S. MATERIALES'!H1333/'S. MATERIALES'!H1332-1</f>
        <v>0.00552195635</v>
      </c>
      <c r="Q1332" s="1">
        <f>'S. MATERIALES'!J1333/'S. MATERIALES'!J1332-1</f>
        <v>0.007428417072</v>
      </c>
      <c r="R1332" s="1">
        <f>'S. MATERIALES'!L1333/'S. MATERIALES'!L1332-1</f>
        <v>-0.00168444694</v>
      </c>
      <c r="S1332" s="1">
        <f>'S. MATERIALES'!N1333/'S. MATERIALES'!N1332-1</f>
        <v>-0.001512859304</v>
      </c>
      <c r="T1332" s="1">
        <f>'S. MATERIALES'!P1333/'S. MATERIALES'!P1332-1</f>
        <v>-0.04094076655</v>
      </c>
      <c r="U1332" s="1">
        <f>'S. MATERIALES'!R1333/'S. MATERIALES'!R1332-1</f>
        <v>-0.01657458564</v>
      </c>
      <c r="V1332" s="1">
        <f>'S. MATERIALES'!T1333/'S. MATERIALES'!T1332-1</f>
        <v>0.00641458474</v>
      </c>
      <c r="W1332" s="1">
        <f>SUMPRODUCT(M1332:V1332,'Ponderaciones e Índices.'!$A$8:$J$8)</f>
        <v>-0.008392749882</v>
      </c>
      <c r="X1332" s="1">
        <f>'S. ENERGÍA'!B1333/'S. ENERGÍA'!B1332-1</f>
        <v>0.002409058058</v>
      </c>
      <c r="Y1332" s="1">
        <f>'S. ENERGÍA'!D1333/'S. ENERGÍA'!D1332-1</f>
        <v>0.002326182476</v>
      </c>
      <c r="Z1332" s="1">
        <f>'S. ENERGÍA'!F1333/'S. ENERGÍA'!F1332-1</f>
        <v>0.0007362414872</v>
      </c>
      <c r="AA1332" s="1">
        <f>'S. ENERGÍA'!H1333/'S. ENERGÍA'!H1332-1</f>
        <v>-0.003695624741</v>
      </c>
      <c r="AB1332" s="1">
        <f>'S. ENERGÍA'!J1333/'S. ENERGÍA'!J1332-1</f>
        <v>0.01100762066</v>
      </c>
      <c r="AC1332" s="1">
        <f>'S. ENERGÍA'!L1333/'S. ENERGÍA'!L1332-1</f>
        <v>-0.01471489884</v>
      </c>
      <c r="AD1332" s="1">
        <f>'S. ENERGÍA'!N1333/'S. ENERGÍA'!N1332-1</f>
        <v>0.002957413249</v>
      </c>
      <c r="AE1332" s="1">
        <f>'S. ENERGÍA'!P1333/'S. ENERGÍA'!P1332-1</f>
        <v>-0.002971768202</v>
      </c>
      <c r="AF1332" s="1">
        <f>'S. ENERGÍA'!R1333/'S. ENERGÍA'!R1332-1</f>
        <v>-0.008146639511</v>
      </c>
      <c r="AG1332" s="1">
        <f>'S. ENERGÍA'!T1333/'S. ENERGÍA'!T1332-1</f>
        <v>-0.03429355281</v>
      </c>
      <c r="AH1332" s="1">
        <f>SUMPRODUCT(X1332:AG1332,'Ponderaciones e Índices.'!$A$12:$J$12)</f>
        <v>-0.001151787943</v>
      </c>
    </row>
    <row r="1333">
      <c r="A1333" s="1">
        <f>S.FINANCIERO!A1334</f>
        <v>43861</v>
      </c>
      <c r="B1333" s="1">
        <f>S.FINANCIERO!B1334/S.FINANCIERO!B1333-1</f>
        <v>-0.009096077317</v>
      </c>
      <c r="C1333" s="1">
        <f>S.FINANCIERO!D1334/S.FINANCIERO!D1333-1</f>
        <v>-0.008540056934</v>
      </c>
      <c r="D1333" s="1">
        <f>S.FINANCIERO!F1334/S.FINANCIERO!F1333-1</f>
        <v>-0.02360452743</v>
      </c>
      <c r="E1333" s="1">
        <f>S.FINANCIERO!H1334/S.FINANCIERO!H1333-1</f>
        <v>-0.004407713499</v>
      </c>
      <c r="F1333" s="1">
        <f>S.FINANCIERO!J1334/S.FINANCIERO!J1333-1</f>
        <v>-0.01108769358</v>
      </c>
      <c r="G1333" s="1">
        <f>S.FINANCIERO!L1334/S.FINANCIERO!L1333-1</f>
        <v>-0.01064403126</v>
      </c>
      <c r="H1333" s="1">
        <f>S.FINANCIERO!N1334/S.FINANCIERO!N1333-1</f>
        <v>-0.01255924979</v>
      </c>
      <c r="I1333" s="1">
        <f>S.FINANCIERO!P1334/S.FINANCIERO!P1333-1</f>
        <v>-0.02643504532</v>
      </c>
      <c r="J1333" s="1">
        <f>S.FINANCIERO!R1334/S.FINANCIERO!R1333-1</f>
        <v>-0.01175349428</v>
      </c>
      <c r="K1333" s="1">
        <f>S.FINANCIERO!T1334/S.FINANCIERO!T1333-1</f>
        <v>-0.005510440835</v>
      </c>
      <c r="L1333" s="1">
        <f>SUMPRODUCT(B1333:K1333, 'Ponderaciones e Índices.'!$A$4:$J$4)</f>
        <v>-0.01279072361</v>
      </c>
      <c r="M1333" s="1">
        <f>'S. MATERIALES'!B1334/'S. MATERIALES'!B1333-1</f>
        <v>0.007398273736</v>
      </c>
      <c r="N1333" s="3">
        <f>'S. MATERIALES'!D1334/'S. MATERIALES'!D1333-1</f>
        <v>0.01425914445</v>
      </c>
      <c r="O1333" s="1">
        <f>'S. MATERIALES'!F1334/'S. MATERIALES'!F1333-1</f>
        <v>0.03234950291</v>
      </c>
      <c r="P1333" s="1">
        <f>'S. MATERIALES'!H1334/'S. MATERIALES'!H1333-1</f>
        <v>0.01882845188</v>
      </c>
      <c r="Q1333" s="1">
        <f>'S. MATERIALES'!J1334/'S. MATERIALES'!J1333-1</f>
        <v>0.008379139295</v>
      </c>
      <c r="R1333" s="1">
        <f>'S. MATERIALES'!L1334/'S. MATERIALES'!L1333-1</f>
        <v>-0.03824521935</v>
      </c>
      <c r="S1333" s="1">
        <f>'S. MATERIALES'!N1334/'S. MATERIALES'!N1333-1</f>
        <v>0.01666666667</v>
      </c>
      <c r="T1333" s="1">
        <f>'S. MATERIALES'!P1334/'S. MATERIALES'!P1333-1</f>
        <v>-0.05903723887</v>
      </c>
      <c r="U1333" s="1">
        <f>'S. MATERIALES'!R1334/'S. MATERIALES'!R1333-1</f>
        <v>-0.02528089888</v>
      </c>
      <c r="V1333" s="1">
        <f>'S. MATERIALES'!T1334/'S. MATERIALES'!T1333-1</f>
        <v>0.0204629319</v>
      </c>
      <c r="W1333" s="1">
        <f>SUMPRODUCT(M1333:V1333,'Ponderaciones e Índices.'!$A$8:$J$8)</f>
        <v>-0.01225897719</v>
      </c>
      <c r="X1333" s="1">
        <f>'S. ENERGÍA'!B1334/'S. ENERGÍA'!B1333-1</f>
        <v>-0.02787791396</v>
      </c>
      <c r="Y1333" s="1">
        <f>'S. ENERGÍA'!D1334/'S. ENERGÍA'!D1333-1</f>
        <v>-0.04022692109</v>
      </c>
      <c r="Z1333" s="1">
        <f>'S. ENERGÍA'!F1334/'S. ENERGÍA'!F1333-1</f>
        <v>-0.01029979768</v>
      </c>
      <c r="AA1333" s="1">
        <f>'S. ENERGÍA'!H1334/'S. ENERGÍA'!H1333-1</f>
        <v>-0.003158964523</v>
      </c>
      <c r="AB1333" s="1">
        <f>'S. ENERGÍA'!J1334/'S. ENERGÍA'!J1333-1</f>
        <v>-0.0351758794</v>
      </c>
      <c r="AC1333" s="1">
        <f>'S. ENERGÍA'!L1334/'S. ENERGÍA'!L1333-1</f>
        <v>-0.02364654636</v>
      </c>
      <c r="AD1333" s="1">
        <f>'S. ENERGÍA'!N1334/'S. ENERGÍA'!N1333-1</f>
        <v>-0.003735010812</v>
      </c>
      <c r="AE1333" s="1">
        <f>'S. ENERGÍA'!P1334/'S. ENERGÍA'!P1333-1</f>
        <v>-0.00521609538</v>
      </c>
      <c r="AF1333" s="1">
        <f>'S. ENERGÍA'!R1334/'S. ENERGÍA'!R1333-1</f>
        <v>-0.01026694045</v>
      </c>
      <c r="AG1333" s="1">
        <f>'S. ENERGÍA'!T1334/'S. ENERGÍA'!T1333-1</f>
        <v>-0.002840909091</v>
      </c>
      <c r="AH1333" s="1">
        <f>SUMPRODUCT(X1333:AG1333,'Ponderaciones e Índices.'!$A$12:$J$12)</f>
        <v>-0.02497956428</v>
      </c>
    </row>
    <row r="1334">
      <c r="A1334" s="1">
        <f>S.FINANCIERO!A1335</f>
        <v>43864</v>
      </c>
      <c r="B1334" s="1">
        <f>S.FINANCIERO!B1335/S.FINANCIERO!B1334-1</f>
        <v>0.001721170396</v>
      </c>
      <c r="C1334" s="1">
        <f>S.FINANCIERO!D1335/S.FINANCIERO!D1334-1</f>
        <v>-0.0004101722724</v>
      </c>
      <c r="D1334" s="1">
        <f>S.FINANCIERO!F1335/S.FINANCIERO!F1334-1</f>
        <v>-0.003963142772</v>
      </c>
      <c r="E1334" s="1">
        <f>S.FINANCIERO!H1335/S.FINANCIERO!H1334-1</f>
        <v>0</v>
      </c>
      <c r="F1334" s="1">
        <f>S.FINANCIERO!J1335/S.FINANCIERO!J1334-1</f>
        <v>-0.001204595997</v>
      </c>
      <c r="G1334" s="1">
        <f>S.FINANCIERO!L1335/S.FINANCIERO!L1334-1</f>
        <v>-0.002451314177</v>
      </c>
      <c r="H1334" s="1">
        <f>S.FINANCIERO!N1335/S.FINANCIERO!N1334-1</f>
        <v>0.01703923444</v>
      </c>
      <c r="I1334" s="1">
        <f>S.FINANCIERO!P1335/S.FINANCIERO!P1334-1</f>
        <v>0.00155159038</v>
      </c>
      <c r="J1334" s="1">
        <f>S.FINANCIERO!R1335/S.FINANCIERO!R1334-1</f>
        <v>0.0056252009</v>
      </c>
      <c r="K1334" s="1">
        <f>S.FINANCIERO!T1335/S.FINANCIERO!T1334-1</f>
        <v>0.008748906387</v>
      </c>
      <c r="L1334" s="1">
        <f>SUMPRODUCT(B1334:K1334, 'Ponderaciones e Índices.'!$A$4:$J$4)</f>
        <v>0.001993035145</v>
      </c>
      <c r="M1334" s="1">
        <f>'S. MATERIALES'!B1335/'S. MATERIALES'!B1334-1</f>
        <v>-0.007751937984</v>
      </c>
      <c r="N1334" s="3">
        <f>'S. MATERIALES'!D1335/'S. MATERIALES'!D1334-1</f>
        <v>-0.0097799511</v>
      </c>
      <c r="O1334" s="1">
        <f>'S. MATERIALES'!F1335/'S. MATERIALES'!F1334-1</f>
        <v>-0.02944182784</v>
      </c>
      <c r="P1334" s="1">
        <f>'S. MATERIALES'!H1335/'S. MATERIALES'!H1334-1</f>
        <v>-0.01309034908</v>
      </c>
      <c r="Q1334" s="1">
        <f>'S. MATERIALES'!J1335/'S. MATERIALES'!J1334-1</f>
        <v>-0.001263045935</v>
      </c>
      <c r="R1334" s="1">
        <f>'S. MATERIALES'!L1335/'S. MATERIALES'!L1334-1</f>
        <v>0.00701754386</v>
      </c>
      <c r="S1334" s="1">
        <f>'S. MATERIALES'!N1335/'S. MATERIALES'!N1334-1</f>
        <v>-0.005961251863</v>
      </c>
      <c r="T1334" s="1">
        <f>'S. MATERIALES'!P1335/'S. MATERIALES'!P1334-1</f>
        <v>0.02316602317</v>
      </c>
      <c r="U1334" s="1">
        <f>'S. MATERIALES'!R1335/'S. MATERIALES'!R1334-1</f>
        <v>-0.00144092219</v>
      </c>
      <c r="V1334" s="1">
        <f>'S. MATERIALES'!T1335/'S. MATERIALES'!T1334-1</f>
        <v>-0.02202498356</v>
      </c>
      <c r="W1334" s="1">
        <f>SUMPRODUCT(M1334:V1334,'Ponderaciones e Índices.'!$A$8:$J$8)</f>
        <v>-0.0003592844337</v>
      </c>
      <c r="X1334" s="1">
        <f>'S. ENERGÍA'!B1335/'S. ENERGÍA'!B1334-1</f>
        <v>-0.01038318912</v>
      </c>
      <c r="Y1334" s="1">
        <f>'S. ENERGÍA'!D1335/'S. ENERGÍA'!D1334-1</f>
        <v>0.004836109618</v>
      </c>
      <c r="Z1334" s="1">
        <f>'S. ENERGÍA'!F1335/'S. ENERGÍA'!F1334-1</f>
        <v>0.01449544694</v>
      </c>
      <c r="AA1334" s="1">
        <f>'S. ENERGÍA'!H1335/'S. ENERGÍA'!H1334-1</f>
        <v>-0.002480725219</v>
      </c>
      <c r="AB1334" s="1">
        <f>'S. ENERGÍA'!J1335/'S. ENERGÍA'!J1334-1</f>
        <v>-0.004340277778</v>
      </c>
      <c r="AC1334" s="1">
        <f>'S. ENERGÍA'!L1335/'S. ENERGÍA'!L1334-1</f>
        <v>-0.02262587635</v>
      </c>
      <c r="AD1334" s="1">
        <f>'S. ENERGÍA'!N1335/'S. ENERGÍA'!N1334-1</f>
        <v>0.004143646409</v>
      </c>
      <c r="AE1334" s="1">
        <f>'S. ENERGÍA'!P1335/'S. ENERGÍA'!P1334-1</f>
        <v>0.0007490636704</v>
      </c>
      <c r="AF1334" s="1">
        <f>'S. ENERGÍA'!R1335/'S. ENERGÍA'!R1334-1</f>
        <v>-0.02282157676</v>
      </c>
      <c r="AG1334" s="1">
        <f>'S. ENERGÍA'!T1335/'S. ENERGÍA'!T1334-1</f>
        <v>0.008547008547</v>
      </c>
      <c r="AH1334" s="1">
        <f>SUMPRODUCT(X1334:AG1334,'Ponderaciones e Índices.'!$A$12:$J$12)</f>
        <v>-0.00247531004</v>
      </c>
    </row>
    <row r="1335">
      <c r="A1335" s="1">
        <f>S.FINANCIERO!A1336</f>
        <v>43865</v>
      </c>
      <c r="B1335" s="1">
        <f>S.FINANCIERO!B1336/S.FINANCIERO!B1335-1</f>
        <v>0.01603665521</v>
      </c>
      <c r="C1335" s="1">
        <f>S.FINANCIERO!D1336/S.FINANCIERO!D1335-1</f>
        <v>0.01750786486</v>
      </c>
      <c r="D1335" s="1">
        <f>S.FINANCIERO!F1336/S.FINANCIERO!F1335-1</f>
        <v>0.007559932359</v>
      </c>
      <c r="E1335" s="1">
        <f>S.FINANCIERO!H1336/S.FINANCIERO!H1335-1</f>
        <v>0.009684560044</v>
      </c>
      <c r="F1335" s="1">
        <f>S.FINANCIERO!J1336/S.FINANCIERO!J1335-1</f>
        <v>0.00473142221</v>
      </c>
      <c r="G1335" s="1">
        <f>S.FINANCIERO!L1336/S.FINANCIERO!L1335-1</f>
        <v>-0.001228668942</v>
      </c>
      <c r="H1335" s="1">
        <f>S.FINANCIERO!N1336/S.FINANCIERO!N1335-1</f>
        <v>0.01141592049</v>
      </c>
      <c r="I1335" s="1">
        <f>S.FINANCIERO!P1336/S.FINANCIERO!P1335-1</f>
        <v>0.01045701007</v>
      </c>
      <c r="J1335" s="1">
        <f>S.FINANCIERO!R1336/S.FINANCIERO!R1335-1</f>
        <v>0.005433914016</v>
      </c>
      <c r="K1335" s="1">
        <f>S.FINANCIERO!T1336/S.FINANCIERO!T1335-1</f>
        <v>-0.00607111882</v>
      </c>
      <c r="L1335" s="1">
        <f>SUMPRODUCT(B1335:K1335, 'Ponderaciones e Índices.'!$A$4:$J$4)</f>
        <v>0.01006993443</v>
      </c>
      <c r="M1335" s="1">
        <f>'S. MATERIALES'!B1336/'S. MATERIALES'!B1335-1</f>
        <v>-0.01603618421</v>
      </c>
      <c r="N1335" s="3">
        <f>'S. MATERIALES'!D1336/'S. MATERIALES'!D1335-1</f>
        <v>-0.02469135802</v>
      </c>
      <c r="O1335" s="1">
        <f>'S. MATERIALES'!F1336/'S. MATERIALES'!F1335-1</f>
        <v>-0.04109362739</v>
      </c>
      <c r="P1335" s="1">
        <f>'S. MATERIALES'!H1336/'S. MATERIALES'!H1335-1</f>
        <v>-0.005721716515</v>
      </c>
      <c r="Q1335" s="1">
        <f>'S. MATERIALES'!J1336/'S. MATERIALES'!J1335-1</f>
        <v>-0.00851970181</v>
      </c>
      <c r="R1335" s="1">
        <f>'S. MATERIALES'!L1336/'S. MATERIALES'!L1335-1</f>
        <v>0.05052264808</v>
      </c>
      <c r="S1335" s="1">
        <f>'S. MATERIALES'!N1336/'S. MATERIALES'!N1335-1</f>
        <v>-0.0179910045</v>
      </c>
      <c r="T1335" s="1">
        <f>'S. MATERIALES'!P1336/'S. MATERIALES'!P1335-1</f>
        <v>0.1066037736</v>
      </c>
      <c r="U1335" s="1">
        <f>'S. MATERIALES'!R1336/'S. MATERIALES'!R1335-1</f>
        <v>0.05483405483</v>
      </c>
      <c r="V1335" s="1">
        <f>'S. MATERIALES'!T1336/'S. MATERIALES'!T1335-1</f>
        <v>-0.0181512605</v>
      </c>
      <c r="W1335" s="1">
        <f>SUMPRODUCT(M1335:V1335,'Ponderaciones e Índices.'!$A$8:$J$8)</f>
        <v>0.02593815993</v>
      </c>
      <c r="X1335" s="1">
        <f>'S. ENERGÍA'!B1336/'S. ENERGÍA'!B1335-1</f>
        <v>-0.003997002248</v>
      </c>
      <c r="Y1335" s="1">
        <f>'S. ENERGÍA'!D1336/'S. ENERGÍA'!D1335-1</f>
        <v>0.01550802139</v>
      </c>
      <c r="Z1335" s="1">
        <f>'S. ENERGÍA'!F1336/'S. ENERGÍA'!F1335-1</f>
        <v>0.003480490932</v>
      </c>
      <c r="AA1335" s="1">
        <f>'S. ENERGÍA'!H1336/'S. ENERGÍA'!H1335-1</f>
        <v>0.003730341781</v>
      </c>
      <c r="AB1335" s="1">
        <f>'S. ENERGÍA'!J1336/'S. ENERGÍA'!J1335-1</f>
        <v>0.008718395815</v>
      </c>
      <c r="AC1335" s="1">
        <f>'S. ENERGÍA'!L1336/'S. ENERGÍA'!L1335-1</f>
        <v>0.004890772742</v>
      </c>
      <c r="AD1335" s="1">
        <f>'S. ENERGÍA'!N1336/'S. ENERGÍA'!N1335-1</f>
        <v>0.003340538416</v>
      </c>
      <c r="AE1335" s="1">
        <f>'S. ENERGÍA'!P1336/'S. ENERGÍA'!P1335-1</f>
        <v>-0.02919161677</v>
      </c>
      <c r="AF1335" s="1">
        <f>'S. ENERGÍA'!R1336/'S. ENERGÍA'!R1335-1</f>
        <v>-0.008492569002</v>
      </c>
      <c r="AG1335" s="1">
        <f>'S. ENERGÍA'!T1336/'S. ENERGÍA'!T1335-1</f>
        <v>-0.03531073446</v>
      </c>
      <c r="AH1335" s="1">
        <f>SUMPRODUCT(X1335:AG1335,'Ponderaciones e Índices.'!$A$12:$J$12)</f>
        <v>0.002617089116</v>
      </c>
    </row>
    <row r="1336">
      <c r="A1336" s="1">
        <f>S.FINANCIERO!A1337</f>
        <v>43866</v>
      </c>
      <c r="B1336" s="1">
        <f>S.FINANCIERO!B1337/S.FINANCIERO!B1336-1</f>
        <v>0.004791431793</v>
      </c>
      <c r="C1336" s="1">
        <f>S.FINANCIERO!D1337/S.FINANCIERO!D1336-1</f>
        <v>0.01115741363</v>
      </c>
      <c r="D1336" s="1">
        <f>S.FINANCIERO!F1337/S.FINANCIERO!F1336-1</f>
        <v>0.00533122717</v>
      </c>
      <c r="E1336" s="1">
        <f>S.FINANCIERO!H1337/S.FINANCIERO!H1336-1</f>
        <v>0.004384762949</v>
      </c>
      <c r="F1336" s="1">
        <f>S.FINANCIERO!J1337/S.FINANCIERO!J1336-1</f>
        <v>0.008679593721</v>
      </c>
      <c r="G1336" s="1">
        <f>S.FINANCIERO!L1337/S.FINANCIERO!L1336-1</f>
        <v>0.001230180426</v>
      </c>
      <c r="H1336" s="1">
        <f>S.FINANCIERO!N1337/S.FINANCIERO!N1336-1</f>
        <v>0.006959575375</v>
      </c>
      <c r="I1336" s="1">
        <f>S.FINANCIERO!P1337/S.FINANCIERO!P1336-1</f>
        <v>0.01916443082</v>
      </c>
      <c r="J1336" s="1">
        <f>S.FINANCIERO!R1337/S.FINANCIERO!R1336-1</f>
        <v>0.01112700684</v>
      </c>
      <c r="K1336" s="1">
        <f>S.FINANCIERO!T1337/S.FINANCIERO!T1336-1</f>
        <v>0.009016870273</v>
      </c>
      <c r="L1336" s="1">
        <f>SUMPRODUCT(B1336:K1336, 'Ponderaciones e Índices.'!$A$4:$J$4)</f>
        <v>0.008876252377</v>
      </c>
      <c r="M1336" s="1">
        <f>'S. MATERIALES'!B1337/'S. MATERIALES'!B1336-1</f>
        <v>0.0008357709987</v>
      </c>
      <c r="N1336" s="3">
        <f>'S. MATERIALES'!D1337/'S. MATERIALES'!D1336-1</f>
        <v>0.002658227848</v>
      </c>
      <c r="O1336" s="1">
        <f>'S. MATERIALES'!F1337/'S. MATERIALES'!F1336-1</f>
        <v>-0.00408088552</v>
      </c>
      <c r="P1336" s="1">
        <f>'S. MATERIALES'!H1337/'S. MATERIALES'!H1336-1</f>
        <v>-0.01098613654</v>
      </c>
      <c r="Q1336" s="1">
        <f>'S. MATERIALES'!J1337/'S. MATERIALES'!J1336-1</f>
        <v>-0.002282491944</v>
      </c>
      <c r="R1336" s="1">
        <f>'S. MATERIALES'!L1337/'S. MATERIALES'!L1336-1</f>
        <v>0.05085682698</v>
      </c>
      <c r="S1336" s="1">
        <f>'S. MATERIALES'!N1337/'S. MATERIALES'!N1336-1</f>
        <v>0.01221374046</v>
      </c>
      <c r="T1336" s="1">
        <f>'S. MATERIALES'!P1337/'S. MATERIALES'!P1336-1</f>
        <v>0.005967604433</v>
      </c>
      <c r="U1336" s="1">
        <f>'S. MATERIALES'!R1337/'S. MATERIALES'!R1336-1</f>
        <v>0.02462380301</v>
      </c>
      <c r="V1336" s="1">
        <f>'S. MATERIALES'!T1337/'S. MATERIALES'!T1336-1</f>
        <v>0.01814447107</v>
      </c>
      <c r="W1336" s="1">
        <f>SUMPRODUCT(M1336:V1336,'Ponderaciones e Índices.'!$A$8:$J$8)</f>
        <v>0.01445500176</v>
      </c>
      <c r="X1336" s="1">
        <f>'S. ENERGÍA'!B1337/'S. ENERGÍA'!B1336-1</f>
        <v>0.02834211186</v>
      </c>
      <c r="Y1336" s="1">
        <f>'S. ENERGÍA'!D1337/'S. ENERGÍA'!D1336-1</f>
        <v>0.02264349658</v>
      </c>
      <c r="Z1336" s="1">
        <f>'S. ENERGÍA'!F1337/'S. ENERGÍA'!F1336-1</f>
        <v>0.01460387003</v>
      </c>
      <c r="AA1336" s="1">
        <f>'S. ENERGÍA'!H1337/'S. ENERGÍA'!H1336-1</f>
        <v>-0.0001374794725</v>
      </c>
      <c r="AB1336" s="1">
        <f>'S. ENERGÍA'!J1337/'S. ENERGÍA'!J1336-1</f>
        <v>0.05012964564</v>
      </c>
      <c r="AC1336" s="1">
        <f>'S. ENERGÍA'!L1337/'S. ENERGÍA'!L1336-1</f>
        <v>0.0301752109</v>
      </c>
      <c r="AD1336" s="1">
        <f>'S. ENERGÍA'!N1337/'S. ENERGÍA'!N1336-1</f>
        <v>0.01547199373</v>
      </c>
      <c r="AE1336" s="1">
        <f>'S. ENERGÍA'!P1337/'S. ENERGÍA'!P1336-1</f>
        <v>0.05165767155</v>
      </c>
      <c r="AF1336" s="1">
        <f>'S. ENERGÍA'!R1337/'S. ENERGÍA'!R1336-1</f>
        <v>0.04496788009</v>
      </c>
      <c r="AG1336" s="1">
        <f>'S. ENERGÍA'!T1337/'S. ENERGÍA'!T1336-1</f>
        <v>0.0439238653</v>
      </c>
      <c r="AH1336" s="1">
        <f>SUMPRODUCT(X1336:AG1336,'Ponderaciones e Índices.'!$A$12:$J$12)</f>
        <v>0.02881420286</v>
      </c>
    </row>
    <row r="1337">
      <c r="A1337" s="1">
        <f>S.FINANCIERO!A1338</f>
        <v>43867</v>
      </c>
      <c r="B1337" s="1">
        <f>S.FINANCIERO!B1338/S.FINANCIERO!B1337-1</f>
        <v>0.006358111267</v>
      </c>
      <c r="C1337" s="1">
        <f>S.FINANCIERO!D1338/S.FINANCIERO!D1337-1</f>
        <v>0.006780111672</v>
      </c>
      <c r="D1337" s="1">
        <f>S.FINANCIERO!F1338/S.FINANCIERO!F1337-1</f>
        <v>0.006284984779</v>
      </c>
      <c r="E1337" s="1">
        <f>S.FINANCIERO!H1338/S.FINANCIERO!H1337-1</f>
        <v>0.01009549795</v>
      </c>
      <c r="F1337" s="1">
        <f>S.FINANCIERO!J1338/S.FINANCIERO!J1337-1</f>
        <v>0.009245697547</v>
      </c>
      <c r="G1337" s="1">
        <f>S.FINANCIERO!L1338/S.FINANCIERO!L1337-1</f>
        <v>0.006825938567</v>
      </c>
      <c r="H1337" s="1">
        <f>S.FINANCIERO!N1338/S.FINANCIERO!N1337-1</f>
        <v>0.01824055799</v>
      </c>
      <c r="I1337" s="1">
        <f>S.FINANCIERO!P1338/S.FINANCIERO!P1337-1</f>
        <v>0.006769462204</v>
      </c>
      <c r="J1337" s="1">
        <f>S.FINANCIERO!R1338/S.FINANCIERO!R1337-1</f>
        <v>0.001414871875</v>
      </c>
      <c r="K1337" s="1">
        <f>S.FINANCIERO!T1338/S.FINANCIERO!T1337-1</f>
        <v>0.01008936293</v>
      </c>
      <c r="L1337" s="1">
        <f>SUMPRODUCT(B1337:K1337, 'Ponderaciones e Índices.'!$A$4:$J$4)</f>
        <v>0.008359377235</v>
      </c>
      <c r="M1337" s="1">
        <f>'S. MATERIALES'!B1338/'S. MATERIALES'!B1337-1</f>
        <v>0.01962421712</v>
      </c>
      <c r="N1337" s="3">
        <f>'S. MATERIALES'!D1338/'S. MATERIALES'!D1337-1</f>
        <v>0.0003787400581</v>
      </c>
      <c r="O1337" s="1">
        <f>'S. MATERIALES'!F1338/'S. MATERIALES'!F1337-1</f>
        <v>0.0174175343</v>
      </c>
      <c r="P1337" s="1">
        <f>'S. MATERIALES'!H1338/'S. MATERIALES'!H1337-1</f>
        <v>0.02195186459</v>
      </c>
      <c r="Q1337" s="1">
        <f>'S. MATERIALES'!J1338/'S. MATERIALES'!J1337-1</f>
        <v>0.02106042255</v>
      </c>
      <c r="R1337" s="1">
        <f>'S. MATERIALES'!L1338/'S. MATERIALES'!L1337-1</f>
        <v>-0.03261441347</v>
      </c>
      <c r="S1337" s="1">
        <f>'S. MATERIALES'!N1338/'S. MATERIALES'!N1337-1</f>
        <v>0.01960784314</v>
      </c>
      <c r="T1337" s="1">
        <f>'S. MATERIALES'!P1338/'S. MATERIALES'!P1337-1</f>
        <v>-0.007627118644</v>
      </c>
      <c r="U1337" s="1">
        <f>'S. MATERIALES'!R1338/'S. MATERIALES'!R1337-1</f>
        <v>0.002670226969</v>
      </c>
      <c r="V1337" s="1">
        <f>'S. MATERIALES'!T1338/'S. MATERIALES'!T1337-1</f>
        <v>0.01882985878</v>
      </c>
      <c r="W1337" s="1">
        <f>SUMPRODUCT(M1337:V1337,'Ponderaciones e Índices.'!$A$8:$J$8)</f>
        <v>0.004525525756</v>
      </c>
      <c r="X1337" s="1">
        <f>'S. ENERGÍA'!B1338/'S. ENERGÍA'!B1337-1</f>
        <v>-0.03682926829</v>
      </c>
      <c r="Y1337" s="1">
        <f>'S. ENERGÍA'!D1338/'S. ENERGÍA'!D1337-1</f>
        <v>-0.0002574665294</v>
      </c>
      <c r="Z1337" s="1">
        <f>'S. ENERGÍA'!F1338/'S. ENERGÍA'!F1337-1</f>
        <v>0.007196833393</v>
      </c>
      <c r="AA1337" s="1">
        <f>'S. ENERGÍA'!H1338/'S. ENERGÍA'!H1337-1</f>
        <v>0.007019972017</v>
      </c>
      <c r="AB1337" s="1">
        <f>'S. ENERGÍA'!J1338/'S. ENERGÍA'!J1337-1</f>
        <v>0.0008230452675</v>
      </c>
      <c r="AC1337" s="1">
        <f>'S. ENERGÍA'!L1338/'S. ENERGÍA'!L1337-1</f>
        <v>0.0006299212598</v>
      </c>
      <c r="AD1337" s="1">
        <f>'S. ENERGÍA'!N1338/'S. ENERGÍA'!N1337-1</f>
        <v>0.00443587271</v>
      </c>
      <c r="AE1337" s="1">
        <f>'S. ENERGÍA'!P1338/'S. ENERGÍA'!P1337-1</f>
        <v>-0.0146627566</v>
      </c>
      <c r="AF1337" s="1">
        <f>'S. ENERGÍA'!R1338/'S. ENERGÍA'!R1337-1</f>
        <v>-0.01229508197</v>
      </c>
      <c r="AG1337" s="1">
        <f>'S. ENERGÍA'!T1338/'S. ENERGÍA'!T1337-1</f>
        <v>-0.005610098177</v>
      </c>
      <c r="AH1337" s="1">
        <f>SUMPRODUCT(X1337:AG1337,'Ponderaciones e Índices.'!$A$12:$J$12)</f>
        <v>-0.006950401894</v>
      </c>
    </row>
    <row r="1338">
      <c r="A1338" s="1">
        <f>S.FINANCIERO!A1339</f>
        <v>43868</v>
      </c>
      <c r="B1338" s="1">
        <f>S.FINANCIERO!B1339/S.FINANCIERO!B1338-1</f>
        <v>-0.003623525039</v>
      </c>
      <c r="C1338" s="1">
        <f>S.FINANCIERO!D1339/S.FINANCIERO!D1338-1</f>
        <v>0.000264096131</v>
      </c>
      <c r="D1338" s="1">
        <f>S.FINANCIERO!F1339/S.FINANCIERO!F1338-1</f>
        <v>0.0001951790768</v>
      </c>
      <c r="E1338" s="1">
        <f>S.FINANCIERO!H1339/S.FINANCIERO!H1338-1</f>
        <v>0.004186925986</v>
      </c>
      <c r="F1338" s="1">
        <f>S.FINANCIERO!J1339/S.FINANCIERO!J1338-1</f>
        <v>-0.001723356009</v>
      </c>
      <c r="G1338" s="1">
        <f>S.FINANCIERO!L1339/S.FINANCIERO!L1338-1</f>
        <v>-0.001491525424</v>
      </c>
      <c r="H1338" s="1">
        <f>S.FINANCIERO!N1339/S.FINANCIERO!N1338-1</f>
        <v>-0.008663848569</v>
      </c>
      <c r="I1338" s="1">
        <f>S.FINANCIERO!P1339/S.FINANCIERO!P1338-1</f>
        <v>-0.007844602167</v>
      </c>
      <c r="J1338" s="1">
        <f>S.FINANCIERO!R1339/S.FINANCIERO!R1338-1</f>
        <v>0.006279434851</v>
      </c>
      <c r="K1338" s="1">
        <f>S.FINANCIERO!T1339/S.FINANCIERO!T1338-1</f>
        <v>0.002283105023</v>
      </c>
      <c r="L1338" s="1">
        <f>SUMPRODUCT(B1338:K1338, 'Ponderaciones e Índices.'!$A$4:$J$4)</f>
        <v>-0.001901605176</v>
      </c>
      <c r="M1338" s="1">
        <f>'S. MATERIALES'!B1339/'S. MATERIALES'!B1338-1</f>
        <v>-0.0085995086</v>
      </c>
      <c r="N1338" s="3">
        <f>'S. MATERIALES'!D1339/'S. MATERIALES'!D1338-1</f>
        <v>-0.02460878344</v>
      </c>
      <c r="O1338" s="1">
        <f>'S. MATERIALES'!F1339/'S. MATERIALES'!F1338-1</f>
        <v>-0.02114681629</v>
      </c>
      <c r="P1338" s="1">
        <f>'S. MATERIALES'!H1339/'S. MATERIALES'!H1338-1</f>
        <v>-0.01733954451</v>
      </c>
      <c r="Q1338" s="1">
        <f>'S. MATERIALES'!J1339/'S. MATERIALES'!J1338-1</f>
        <v>-0.00981878089</v>
      </c>
      <c r="R1338" s="1">
        <f>'S. MATERIALES'!L1339/'S. MATERIALES'!L1338-1</f>
        <v>-0.0331702012</v>
      </c>
      <c r="S1338" s="1">
        <f>'S. MATERIALES'!N1339/'S. MATERIALES'!N1338-1</f>
        <v>-0.03106508876</v>
      </c>
      <c r="T1338" s="1">
        <f>'S. MATERIALES'!P1339/'S. MATERIALES'!P1338-1</f>
        <v>-0.04782237404</v>
      </c>
      <c r="U1338" s="1">
        <f>'S. MATERIALES'!R1339/'S. MATERIALES'!R1338-1</f>
        <v>-0.05725699068</v>
      </c>
      <c r="V1338" s="1">
        <f>'S. MATERIALES'!T1339/'S. MATERIALES'!T1338-1</f>
        <v>-0.02145214521</v>
      </c>
      <c r="W1338" s="1">
        <f>SUMPRODUCT(M1338:V1338,'Ponderaciones e Índices.'!$A$8:$J$8)</f>
        <v>-0.03369196566</v>
      </c>
      <c r="X1338" s="1">
        <f>'S. ENERGÍA'!B1339/'S. ENERGÍA'!B1338-1</f>
        <v>-0.02076475057</v>
      </c>
      <c r="Y1338" s="1">
        <f>'S. ENERGÍA'!D1339/'S. ENERGÍA'!D1338-1</f>
        <v>-0.006953386557</v>
      </c>
      <c r="Z1338" s="1">
        <f>'S. ENERGÍA'!F1339/'S. ENERGÍA'!F1338-1</f>
        <v>0.002679528403</v>
      </c>
      <c r="AA1338" s="1">
        <f>'S. ENERGÍA'!H1339/'S. ENERGÍA'!H1338-1</f>
        <v>0.001228858827</v>
      </c>
      <c r="AB1338" s="1">
        <f>'S. ENERGÍA'!J1339/'S. ENERGÍA'!J1338-1</f>
        <v>-0.02384868421</v>
      </c>
      <c r="AC1338" s="1">
        <f>'S. ENERGÍA'!L1339/'S. ENERGÍA'!L1338-1</f>
        <v>-0.01762669185</v>
      </c>
      <c r="AD1338" s="1">
        <f>'S. ENERGÍA'!N1339/'S. ENERGÍA'!N1338-1</f>
        <v>0.004416282642</v>
      </c>
      <c r="AE1338" s="1">
        <f>'S. ENERGÍA'!P1339/'S. ENERGÍA'!P1338-1</f>
        <v>-0.01339285714</v>
      </c>
      <c r="AF1338" s="1">
        <f>'S. ENERGÍA'!R1339/'S. ENERGÍA'!R1338-1</f>
        <v>-0.02074688797</v>
      </c>
      <c r="AG1338" s="1">
        <f>'S. ENERGÍA'!T1339/'S. ENERGÍA'!T1338-1</f>
        <v>-0.023977433</v>
      </c>
      <c r="AH1338" s="1">
        <f>SUMPRODUCT(X1338:AG1338,'Ponderaciones e Índices.'!$A$12:$J$12)</f>
        <v>-0.01236186517</v>
      </c>
    </row>
    <row r="1339">
      <c r="A1339" s="1">
        <f>S.FINANCIERO!A1340</f>
        <v>43871</v>
      </c>
      <c r="B1339" s="1">
        <f>S.FINANCIERO!B1340/S.FINANCIERO!B1339-1</f>
        <v>0.00167847818</v>
      </c>
      <c r="C1339" s="1">
        <f>S.FINANCIERO!D1340/S.FINANCIERO!D1339-1</f>
        <v>-0.002244224422</v>
      </c>
      <c r="D1339" s="1">
        <f>S.FINANCIERO!F1340/S.FINANCIERO!F1339-1</f>
        <v>-0.003317396819</v>
      </c>
      <c r="E1339" s="1">
        <f>S.FINANCIERO!H1340/S.FINANCIERO!H1339-1</f>
        <v>0</v>
      </c>
      <c r="F1339" s="1">
        <f>S.FINANCIERO!J1340/S.FINANCIERO!J1339-1</f>
        <v>0.00009085953116</v>
      </c>
      <c r="G1339" s="1">
        <f>S.FINANCIERO!L1340/S.FINANCIERO!L1339-1</f>
        <v>-0.001901140684</v>
      </c>
      <c r="H1339" s="1">
        <f>S.FINANCIERO!N1340/S.FINANCIERO!N1339-1</f>
        <v>0.00425418069</v>
      </c>
      <c r="I1339" s="1">
        <f>S.FINANCIERO!P1340/S.FINANCIERO!P1339-1</f>
        <v>0</v>
      </c>
      <c r="J1339" s="1">
        <f>S.FINANCIERO!R1340/S.FINANCIERO!R1339-1</f>
        <v>0.003900156006</v>
      </c>
      <c r="K1339" s="1">
        <f>S.FINANCIERO!T1340/S.FINANCIERO!T1339-1</f>
        <v>-0.001993166287</v>
      </c>
      <c r="L1339" s="1">
        <f>SUMPRODUCT(B1339:K1339, 'Ponderaciones e Índices.'!$A$4:$J$4)</f>
        <v>0.00005533805925</v>
      </c>
      <c r="M1339" s="1">
        <f>'S. MATERIALES'!B1340/'S. MATERIALES'!B1339-1</f>
        <v>0.01445683602</v>
      </c>
      <c r="N1339" s="3">
        <f>'S. MATERIALES'!D1340/'S. MATERIALES'!D1339-1</f>
        <v>0.02031310648</v>
      </c>
      <c r="O1339" s="1">
        <f>'S. MATERIALES'!F1340/'S. MATERIALES'!F1339-1</f>
        <v>-0.004114466856</v>
      </c>
      <c r="P1339" s="1">
        <f>'S. MATERIALES'!H1340/'S. MATERIALES'!H1339-1</f>
        <v>0.0192257045</v>
      </c>
      <c r="Q1339" s="1">
        <f>'S. MATERIALES'!J1340/'S. MATERIALES'!J1339-1</f>
        <v>0.008718221749</v>
      </c>
      <c r="R1339" s="1">
        <f>'S. MATERIALES'!L1340/'S. MATERIALES'!L1339-1</f>
        <v>-0.01349831271</v>
      </c>
      <c r="S1339" s="1">
        <f>'S. MATERIALES'!N1340/'S. MATERIALES'!N1339-1</f>
        <v>0.01832061069</v>
      </c>
      <c r="T1339" s="1">
        <f>'S. MATERIALES'!P1340/'S. MATERIALES'!P1339-1</f>
        <v>0.01434977578</v>
      </c>
      <c r="U1339" s="1">
        <f>'S. MATERIALES'!R1340/'S. MATERIALES'!R1339-1</f>
        <v>0.01694915254</v>
      </c>
      <c r="V1339" s="1">
        <f>'S. MATERIALES'!T1340/'S. MATERIALES'!T1339-1</f>
        <v>0.01652613828</v>
      </c>
      <c r="W1339" s="1">
        <f>SUMPRODUCT(M1339:V1339,'Ponderaciones e Índices.'!$A$8:$J$8)</f>
        <v>0.01272283963</v>
      </c>
      <c r="X1339" s="1">
        <f>'S. ENERGÍA'!B1340/'S. ENERGÍA'!B1339-1</f>
        <v>0.01111973106</v>
      </c>
      <c r="Y1339" s="1">
        <f>'S. ENERGÍA'!D1340/'S. ENERGÍA'!D1339-1</f>
        <v>0.007261410788</v>
      </c>
      <c r="Z1339" s="1">
        <f>'S. ENERGÍA'!F1340/'S. ENERGÍA'!F1339-1</f>
        <v>0.01086762872</v>
      </c>
      <c r="AA1339" s="1">
        <f>'S. ENERGÍA'!H1340/'S. ENERGÍA'!H1339-1</f>
        <v>0.004232036698</v>
      </c>
      <c r="AB1339" s="1">
        <f>'S. ENERGÍA'!J1340/'S. ENERGÍA'!J1339-1</f>
        <v>0.005897219882</v>
      </c>
      <c r="AC1339" s="1">
        <f>'S. ENERGÍA'!L1340/'S. ENERGÍA'!L1339-1</f>
        <v>-0.0038449215</v>
      </c>
      <c r="AD1339" s="1">
        <f>'S. ENERGÍA'!N1340/'S. ENERGÍA'!N1339-1</f>
        <v>0.006882049321</v>
      </c>
      <c r="AE1339" s="1">
        <f>'S. ENERGÍA'!P1340/'S. ENERGÍA'!P1339-1</f>
        <v>-0.03242835596</v>
      </c>
      <c r="AF1339" s="1">
        <f>'S. ENERGÍA'!R1340/'S. ENERGÍA'!R1339-1</f>
        <v>-0.01059322034</v>
      </c>
      <c r="AG1339" s="1">
        <f>'S. ENERGÍA'!T1340/'S. ENERGÍA'!T1339-1</f>
        <v>-0.02167630058</v>
      </c>
      <c r="AH1339" s="1">
        <f>SUMPRODUCT(X1339:AG1339,'Ponderaciones e Índices.'!$A$12:$J$12)</f>
        <v>0.002778920187</v>
      </c>
    </row>
    <row r="1340">
      <c r="A1340" s="1">
        <f>S.FINANCIERO!A1341</f>
        <v>43872</v>
      </c>
      <c r="B1340" s="1">
        <f>S.FINANCIERO!B1341/S.FINANCIERO!B1340-1</f>
        <v>0.003258238689</v>
      </c>
      <c r="C1340" s="1">
        <f>S.FINANCIERO!D1341/S.FINANCIERO!D1340-1</f>
        <v>0.0002646202699</v>
      </c>
      <c r="D1340" s="1">
        <f>S.FINANCIERO!F1341/S.FINANCIERO!F1340-1</f>
        <v>0.00009789525208</v>
      </c>
      <c r="E1340" s="1">
        <f>S.FINANCIERO!H1341/S.FINANCIERO!H1340-1</f>
        <v>-0.0009414929388</v>
      </c>
      <c r="F1340" s="1">
        <f>S.FINANCIERO!J1341/S.FINANCIERO!J1340-1</f>
        <v>0.003997456164</v>
      </c>
      <c r="G1340" s="1">
        <f>S.FINANCIERO!L1341/S.FINANCIERO!L1340-1</f>
        <v>0.00231292517</v>
      </c>
      <c r="H1340" s="1">
        <f>S.FINANCIERO!N1341/S.FINANCIERO!N1340-1</f>
        <v>0.004703189289</v>
      </c>
      <c r="I1340" s="1">
        <f>S.FINANCIERO!P1341/S.FINANCIERO!P1340-1</f>
        <v>0.01280120482</v>
      </c>
      <c r="J1340" s="1">
        <f>S.FINANCIERO!R1341/S.FINANCIERO!R1340-1</f>
        <v>0.008547008547</v>
      </c>
      <c r="K1340" s="1">
        <f>S.FINANCIERO!T1341/S.FINANCIERO!T1340-1</f>
        <v>0.007132667618</v>
      </c>
      <c r="L1340" s="1">
        <f>SUMPRODUCT(B1340:K1340, 'Ponderaciones e Índices.'!$A$4:$J$4)</f>
        <v>0.003959465196</v>
      </c>
      <c r="M1340" s="1">
        <f>'S. MATERIALES'!B1341/'S. MATERIALES'!B1340-1</f>
        <v>-0.001221498371</v>
      </c>
      <c r="N1340" s="3">
        <f>'S. MATERIALES'!D1341/'S. MATERIALES'!D1340-1</f>
        <v>0.004057823992</v>
      </c>
      <c r="O1340" s="1">
        <f>'S. MATERIALES'!F1341/'S. MATERIALES'!F1340-1</f>
        <v>0.02995585109</v>
      </c>
      <c r="P1340" s="1">
        <f>'S. MATERIALES'!H1341/'S. MATERIALES'!H1340-1</f>
        <v>0.01059431525</v>
      </c>
      <c r="Q1340" s="1">
        <f>'S. MATERIALES'!J1341/'S. MATERIALES'!J1340-1</f>
        <v>0.004816256515</v>
      </c>
      <c r="R1340" s="1">
        <f>'S. MATERIALES'!L1341/'S. MATERIALES'!L1340-1</f>
        <v>0.03990877993</v>
      </c>
      <c r="S1340" s="1">
        <f>'S. MATERIALES'!N1341/'S. MATERIALES'!N1340-1</f>
        <v>-0.007496251874</v>
      </c>
      <c r="T1340" s="1">
        <f>'S. MATERIALES'!P1341/'S. MATERIALES'!P1340-1</f>
        <v>0.03713527851</v>
      </c>
      <c r="U1340" s="1">
        <f>'S. MATERIALES'!R1341/'S. MATERIALES'!R1340-1</f>
        <v>0.002777777778</v>
      </c>
      <c r="V1340" s="1">
        <f>'S. MATERIALES'!T1341/'S. MATERIALES'!T1340-1</f>
        <v>-0.0006635700066</v>
      </c>
      <c r="W1340" s="1">
        <f>SUMPRODUCT(M1340:V1340,'Ponderaciones e Índices.'!$A$8:$J$8)</f>
        <v>0.0105945184</v>
      </c>
      <c r="X1340" s="1">
        <f>'S. ENERGÍA'!B1341/'S. ENERGÍA'!B1340-1</f>
        <v>0.0002557544757</v>
      </c>
      <c r="Y1340" s="1">
        <f>'S. ENERGÍA'!D1341/'S. ENERGÍA'!D1340-1</f>
        <v>0.003604531411</v>
      </c>
      <c r="Z1340" s="1">
        <f>'S. ENERGÍA'!F1341/'S. ENERGÍA'!F1340-1</f>
        <v>0.002643637645</v>
      </c>
      <c r="AA1340" s="1">
        <f>'S. ENERGÍA'!H1341/'S. ENERGÍA'!H1340-1</f>
        <v>-0.0008147855219</v>
      </c>
      <c r="AB1340" s="1">
        <f>'S. ENERGÍA'!J1341/'S. ENERGÍA'!J1340-1</f>
        <v>0.003350083752</v>
      </c>
      <c r="AC1340" s="1">
        <f>'S. ENERGÍA'!L1341/'S. ENERGÍA'!L1340-1</f>
        <v>0.006432936636</v>
      </c>
      <c r="AD1340" s="1">
        <f>'S. ENERGÍA'!N1341/'S. ENERGÍA'!N1340-1</f>
        <v>0.0001898614012</v>
      </c>
      <c r="AE1340" s="1">
        <f>'S. ENERGÍA'!P1341/'S. ENERGÍA'!P1340-1</f>
        <v>-0.02416212003</v>
      </c>
      <c r="AF1340" s="1">
        <f>'S. ENERGÍA'!R1341/'S. ENERGÍA'!R1340-1</f>
        <v>0</v>
      </c>
      <c r="AG1340" s="1">
        <f>'S. ENERGÍA'!T1341/'S. ENERGÍA'!T1340-1</f>
        <v>-0.011816839</v>
      </c>
      <c r="AH1340" s="1">
        <f>SUMPRODUCT(X1340:AG1340,'Ponderaciones e Índices.'!$A$12:$J$12)</f>
        <v>0.0007009492572</v>
      </c>
    </row>
    <row r="1341">
      <c r="A1341" s="1">
        <f>S.FINANCIERO!A1342</f>
        <v>43873</v>
      </c>
      <c r="B1341" s="1">
        <f>S.FINANCIERO!B1342/S.FINANCIERO!B1341-1</f>
        <v>0.002690915839</v>
      </c>
      <c r="C1341" s="1">
        <f>S.FINANCIERO!D1342/S.FINANCIERO!D1341-1</f>
        <v>-0.003306878307</v>
      </c>
      <c r="D1341" s="1">
        <f>S.FINANCIERO!F1342/S.FINANCIERO!F1341-1</f>
        <v>-0.0009788566954</v>
      </c>
      <c r="E1341" s="1">
        <f>S.FINANCIERO!H1342/S.FINANCIERO!H1341-1</f>
        <v>0.004846526656</v>
      </c>
      <c r="F1341" s="1">
        <f>S.FINANCIERO!J1342/S.FINANCIERO!J1341-1</f>
        <v>0.00009048954846</v>
      </c>
      <c r="G1341" s="1">
        <f>S.FINANCIERO!L1342/S.FINANCIERO!L1341-1</f>
        <v>0.001764626035</v>
      </c>
      <c r="H1341" s="1">
        <f>S.FINANCIERO!N1342/S.FINANCIERO!N1341-1</f>
        <v>0.003158973285</v>
      </c>
      <c r="I1341" s="1">
        <f>S.FINANCIERO!P1342/S.FINANCIERO!P1341-1</f>
        <v>-0.01040892193</v>
      </c>
      <c r="J1341" s="1">
        <f>S.FINANCIERO!R1342/S.FINANCIERO!R1341-1</f>
        <v>0.006317411402</v>
      </c>
      <c r="K1341" s="1">
        <f>S.FINANCIERO!T1342/S.FINANCIERO!T1341-1</f>
        <v>-0.002266288952</v>
      </c>
      <c r="L1341" s="1">
        <f>SUMPRODUCT(B1341:K1341, 'Ponderaciones e Índices.'!$A$4:$J$4)</f>
        <v>-0.000555548305</v>
      </c>
      <c r="M1341" s="1">
        <f>'S. MATERIALES'!B1342/'S. MATERIALES'!B1341-1</f>
        <v>-0.005707297187</v>
      </c>
      <c r="N1341" s="3">
        <f>'S. MATERIALES'!D1342/'S. MATERIALES'!D1341-1</f>
        <v>-0.00644102046</v>
      </c>
      <c r="O1341" s="1">
        <f>'S. MATERIALES'!F1342/'S. MATERIALES'!F1341-1</f>
        <v>0.01705068637</v>
      </c>
      <c r="P1341" s="1">
        <f>'S. MATERIALES'!H1342/'S. MATERIALES'!H1341-1</f>
        <v>-0.02147788289</v>
      </c>
      <c r="Q1341" s="1">
        <f>'S. MATERIALES'!J1342/'S. MATERIALES'!J1341-1</f>
        <v>-0.008601444517</v>
      </c>
      <c r="R1341" s="1">
        <f>'S. MATERIALES'!L1342/'S. MATERIALES'!L1341-1</f>
        <v>0.02576754386</v>
      </c>
      <c r="S1341" s="1">
        <f>'S. MATERIALES'!N1342/'S. MATERIALES'!N1341-1</f>
        <v>0.003021148036</v>
      </c>
      <c r="T1341" s="1">
        <f>'S. MATERIALES'!P1342/'S. MATERIALES'!P1341-1</f>
        <v>0.007672634271</v>
      </c>
      <c r="U1341" s="1">
        <f>'S. MATERIALES'!R1342/'S. MATERIALES'!R1341-1</f>
        <v>0.03185595568</v>
      </c>
      <c r="V1341" s="1">
        <f>'S. MATERIALES'!T1342/'S. MATERIALES'!T1341-1</f>
        <v>-0.0166002656</v>
      </c>
      <c r="W1341" s="1">
        <f>SUMPRODUCT(M1341:V1341,'Ponderaciones e Índices.'!$A$8:$J$8)</f>
        <v>0.008590297067</v>
      </c>
      <c r="X1341" s="1">
        <f>'S. ENERGÍA'!B1342/'S. ENERGÍA'!B1341-1</f>
        <v>0.00127844541</v>
      </c>
      <c r="Y1341" s="1">
        <f>'S. ENERGÍA'!D1342/'S. ENERGÍA'!D1341-1</f>
        <v>0.01282709082</v>
      </c>
      <c r="Z1341" s="1">
        <f>'S. ENERGÍA'!F1342/'S. ENERGÍA'!F1341-1</f>
        <v>0.004218667604</v>
      </c>
      <c r="AA1341" s="1">
        <f>'S. ENERGÍA'!H1342/'S. ENERGÍA'!H1341-1</f>
        <v>0.004761271803</v>
      </c>
      <c r="AB1341" s="1">
        <f>'S. ENERGÍA'!J1342/'S. ENERGÍA'!J1341-1</f>
        <v>0.01001669449</v>
      </c>
      <c r="AC1341" s="1">
        <f>'S. ENERGÍA'!L1342/'S. ENERGÍA'!L1341-1</f>
        <v>0.02141259188</v>
      </c>
      <c r="AD1341" s="1">
        <f>'S. ENERGÍA'!N1342/'S. ENERGÍA'!N1341-1</f>
        <v>-0.001138952164</v>
      </c>
      <c r="AE1341" s="1">
        <f>'S. ENERGÍA'!P1342/'S. ENERGÍA'!P1341-1</f>
        <v>-0.001597444089</v>
      </c>
      <c r="AF1341" s="1">
        <f>'S. ENERGÍA'!R1342/'S. ENERGÍA'!R1341-1</f>
        <v>0.02141327623</v>
      </c>
      <c r="AG1341" s="1">
        <f>'S. ENERGÍA'!T1342/'S. ENERGÍA'!T1341-1</f>
        <v>0.03736920777</v>
      </c>
      <c r="AH1341" s="1">
        <f>SUMPRODUCT(X1341:AG1341,'Ponderaciones e Índices.'!$A$12:$J$12)</f>
        <v>0.01130793256</v>
      </c>
    </row>
    <row r="1342">
      <c r="A1342" s="1">
        <f>S.FINANCIERO!A1343</f>
        <v>43874</v>
      </c>
      <c r="B1342" s="1">
        <f>S.FINANCIERO!B1343/S.FINANCIERO!B1342-1</f>
        <v>0.002313529521</v>
      </c>
      <c r="C1342" s="1">
        <f>S.FINANCIERO!D1343/S.FINANCIERO!D1342-1</f>
        <v>-0.00504313205</v>
      </c>
      <c r="D1342" s="1">
        <f>S.FINANCIERO!F1343/S.FINANCIERO!F1342-1</f>
        <v>-0.003037428963</v>
      </c>
      <c r="E1342" s="1">
        <f>S.FINANCIERO!H1343/S.FINANCIERO!H1342-1</f>
        <v>0.0006698821008</v>
      </c>
      <c r="F1342" s="1">
        <f>S.FINANCIERO!J1343/S.FINANCIERO!J1342-1</f>
        <v>0.0009048136084</v>
      </c>
      <c r="G1342" s="1">
        <f>S.FINANCIERO!L1343/S.FINANCIERO!L1342-1</f>
        <v>-0.00108401084</v>
      </c>
      <c r="H1342" s="1">
        <f>S.FINANCIERO!N1343/S.FINANCIERO!N1342-1</f>
        <v>0.03173826213</v>
      </c>
      <c r="I1342" s="1">
        <f>S.FINANCIERO!P1343/S.FINANCIERO!P1342-1</f>
        <v>-0.01765589782</v>
      </c>
      <c r="J1342" s="1">
        <f>S.FINANCIERO!R1343/S.FINANCIERO!R1342-1</f>
        <v>-0.000612463635</v>
      </c>
      <c r="K1342" s="1">
        <f>S.FINANCIERO!T1343/S.FINANCIERO!T1342-1</f>
        <v>-0.008801817149</v>
      </c>
      <c r="L1342" s="1">
        <f>SUMPRODUCT(B1342:K1342, 'Ponderaciones e Índices.'!$A$4:$J$4)</f>
        <v>-0.0002782740538</v>
      </c>
      <c r="M1342" s="1">
        <f>'S. MATERIALES'!B1343/'S. MATERIALES'!B1342-1</f>
        <v>0.0299302993</v>
      </c>
      <c r="N1342" s="3">
        <f>'S. MATERIALES'!D1343/'S. MATERIALES'!D1342-1</f>
        <v>-0.004830303801</v>
      </c>
      <c r="O1342" s="1">
        <f>'S. MATERIALES'!F1343/'S. MATERIALES'!F1342-1</f>
        <v>-0.006899494245</v>
      </c>
      <c r="P1342" s="1">
        <f>'S. MATERIALES'!H1343/'S. MATERIALES'!H1342-1</f>
        <v>0.005748628168</v>
      </c>
      <c r="Q1342" s="1">
        <f>'S. MATERIALES'!J1343/'S. MATERIALES'!J1342-1</f>
        <v>0.006424266508</v>
      </c>
      <c r="R1342" s="1">
        <f>'S. MATERIALES'!L1343/'S. MATERIALES'!L1342-1</f>
        <v>-0.008017103153</v>
      </c>
      <c r="S1342" s="1">
        <f>'S. MATERIALES'!N1343/'S. MATERIALES'!N1342-1</f>
        <v>0.02560240964</v>
      </c>
      <c r="T1342" s="1">
        <f>'S. MATERIALES'!P1343/'S. MATERIALES'!P1342-1</f>
        <v>0.004230118443</v>
      </c>
      <c r="U1342" s="1">
        <f>'S. MATERIALES'!R1343/'S. MATERIALES'!R1342-1</f>
        <v>-0.01208053691</v>
      </c>
      <c r="V1342" s="1">
        <f>'S. MATERIALES'!T1343/'S. MATERIALES'!T1342-1</f>
        <v>0.008102633356</v>
      </c>
      <c r="W1342" s="1">
        <f>SUMPRODUCT(M1342:V1342,'Ponderaciones e Índices.'!$A$8:$J$8)</f>
        <v>0.006649871034</v>
      </c>
      <c r="X1342" s="1">
        <f>'S. ENERGÍA'!B1343/'S. ENERGÍA'!B1342-1</f>
        <v>-0.00102145046</v>
      </c>
      <c r="Y1342" s="1">
        <f>'S. ENERGÍA'!D1343/'S. ENERGÍA'!D1342-1</f>
        <v>-0.01367781155</v>
      </c>
      <c r="Z1342" s="1">
        <f>'S. ENERGÍA'!F1343/'S. ENERGÍA'!F1342-1</f>
        <v>-0.02415543497</v>
      </c>
      <c r="AA1342" s="1">
        <f>'S. ENERGÍA'!H1343/'S. ENERGÍA'!H1342-1</f>
        <v>0.0006778078861</v>
      </c>
      <c r="AB1342" s="1">
        <f>'S. ENERGÍA'!J1343/'S. ENERGÍA'!J1342-1</f>
        <v>-0.0132231405</v>
      </c>
      <c r="AC1342" s="1">
        <f>'S. ENERGÍA'!L1343/'S. ENERGÍA'!L1342-1</f>
        <v>-0.005944931164</v>
      </c>
      <c r="AD1342" s="1">
        <f>'S. ENERGÍA'!N1343/'S. ENERGÍA'!N1342-1</f>
        <v>0.0003800836184</v>
      </c>
      <c r="AE1342" s="1">
        <f>'S. ENERGÍA'!P1343/'S. ENERGÍA'!P1342-1</f>
        <v>0.0072</v>
      </c>
      <c r="AF1342" s="1">
        <f>'S. ENERGÍA'!R1343/'S. ENERGÍA'!R1342-1</f>
        <v>-0.002096436059</v>
      </c>
      <c r="AG1342" s="1">
        <f>'S. ENERGÍA'!T1343/'S. ENERGÍA'!T1342-1</f>
        <v>0.02449567723</v>
      </c>
      <c r="AH1342" s="1">
        <f>SUMPRODUCT(X1342:AG1342,'Ponderaciones e Índices.'!$A$12:$J$12)</f>
        <v>-0.006451521961</v>
      </c>
    </row>
    <row r="1343">
      <c r="A1343" s="1">
        <f>S.FINANCIERO!A1344</f>
        <v>43875</v>
      </c>
      <c r="B1343" s="1">
        <f>S.FINANCIERO!B1344/S.FINANCIERO!B1343-1</f>
        <v>-0.00009232757825</v>
      </c>
      <c r="C1343" s="1">
        <f>S.FINANCIERO!D1344/S.FINANCIERO!D1343-1</f>
        <v>0.004268374016</v>
      </c>
      <c r="D1343" s="1">
        <f>S.FINANCIERO!F1344/S.FINANCIERO!F1343-1</f>
        <v>0.0005896805897</v>
      </c>
      <c r="E1343" s="1">
        <f>S.FINANCIERO!H1344/S.FINANCIERO!H1343-1</f>
        <v>0.0005355469273</v>
      </c>
      <c r="F1343" s="1">
        <f>S.FINANCIERO!J1344/S.FINANCIERO!J1343-1</f>
        <v>-0.005152775267</v>
      </c>
      <c r="G1343" s="1">
        <f>S.FINANCIERO!L1344/S.FINANCIERO!L1343-1</f>
        <v>0.0005425935974</v>
      </c>
      <c r="H1343" s="1">
        <f>S.FINANCIERO!N1344/S.FINANCIERO!N1343-1</f>
        <v>0.01866400987</v>
      </c>
      <c r="I1343" s="1">
        <f>S.FINANCIERO!P1344/S.FINANCIERO!P1343-1</f>
        <v>-0.001529636711</v>
      </c>
      <c r="J1343" s="1">
        <f>S.FINANCIERO!R1344/S.FINANCIERO!R1343-1</f>
        <v>0.01792554006</v>
      </c>
      <c r="K1343" s="1">
        <f>S.FINANCIERO!T1344/S.FINANCIERO!T1343-1</f>
        <v>-0.004583213979</v>
      </c>
      <c r="L1343" s="1">
        <f>SUMPRODUCT(B1343:K1343, 'Ponderaciones e Índices.'!$A$4:$J$4)</f>
        <v>0.002710657688</v>
      </c>
      <c r="M1343" s="1">
        <f>'S. MATERIALES'!B1344/'S. MATERIALES'!B1343-1</f>
        <v>0.04060509554</v>
      </c>
      <c r="N1343" s="3">
        <f>'S. MATERIALES'!D1344/'S. MATERIALES'!D1343-1</f>
        <v>-0.1562140759</v>
      </c>
      <c r="O1343" s="1">
        <f>'S. MATERIALES'!F1344/'S. MATERIALES'!F1343-1</f>
        <v>0.1439888506</v>
      </c>
      <c r="P1343" s="1">
        <f>'S. MATERIALES'!H1344/'S. MATERIALES'!H1343-1</f>
        <v>0.03273577553</v>
      </c>
      <c r="Q1343" s="1">
        <f>'S. MATERIALES'!J1344/'S. MATERIALES'!J1343-1</f>
        <v>0.008028428534</v>
      </c>
      <c r="R1343" s="1">
        <f>'S. MATERIALES'!L1344/'S. MATERIALES'!L1343-1</f>
        <v>-0.03933189655</v>
      </c>
      <c r="S1343" s="1">
        <f>'S. MATERIALES'!N1344/'S. MATERIALES'!N1343-1</f>
        <v>-0.01762114537</v>
      </c>
      <c r="T1343" s="1">
        <f>'S. MATERIALES'!P1344/'S. MATERIALES'!P1343-1</f>
        <v>0.02695871946</v>
      </c>
      <c r="U1343" s="1">
        <f>'S. MATERIALES'!R1344/'S. MATERIALES'!R1343-1</f>
        <v>-0.004076086957</v>
      </c>
      <c r="V1343" s="1">
        <f>'S. MATERIALES'!T1344/'S. MATERIALES'!T1343-1</f>
        <v>-0.005693235097</v>
      </c>
      <c r="W1343" s="1">
        <f>SUMPRODUCT(M1343:V1343,'Ponderaciones e Índices.'!$A$8:$J$8)</f>
        <v>-0.00400239238</v>
      </c>
      <c r="X1343" s="1">
        <f>'S. ENERGÍA'!B1344/'S. ENERGÍA'!B1343-1</f>
        <v>0.008435582822</v>
      </c>
      <c r="Y1343" s="1">
        <f>'S. ENERGÍA'!D1344/'S. ENERGÍA'!D1343-1</f>
        <v>-0.00333846944</v>
      </c>
      <c r="Z1343" s="1">
        <f>'S. ENERGÍA'!F1344/'S. ENERGÍA'!F1343-1</f>
        <v>0.005022421525</v>
      </c>
      <c r="AA1343" s="1">
        <f>'S. ENERGÍA'!H1344/'S. ENERGÍA'!H1343-1</f>
        <v>0.009742830278</v>
      </c>
      <c r="AB1343" s="1">
        <f>'S. ENERGÍA'!J1344/'S. ENERGÍA'!J1343-1</f>
        <v>-0.01005025126</v>
      </c>
      <c r="AC1343" s="1">
        <f>'S. ENERGÍA'!L1344/'S. ENERGÍA'!L1343-1</f>
        <v>0.0009442870633</v>
      </c>
      <c r="AD1343" s="1">
        <f>'S. ENERGÍA'!N1344/'S. ENERGÍA'!N1343-1</f>
        <v>0.001899696049</v>
      </c>
      <c r="AE1343" s="1">
        <f>'S. ENERGÍA'!P1344/'S. ENERGÍA'!P1343-1</f>
        <v>-0.008737092931</v>
      </c>
      <c r="AF1343" s="1">
        <f>'S. ENERGÍA'!R1344/'S. ENERGÍA'!R1343-1</f>
        <v>-0.0231092437</v>
      </c>
      <c r="AG1343" s="1">
        <f>'S. ENERGÍA'!T1344/'S. ENERGÍA'!T1343-1</f>
        <v>0</v>
      </c>
      <c r="AH1343" s="1">
        <f>SUMPRODUCT(X1343:AG1343,'Ponderaciones e Índices.'!$A$12:$J$12)</f>
        <v>-0.002630258504</v>
      </c>
    </row>
    <row r="1344">
      <c r="A1344" s="1">
        <f>S.FINANCIERO!A1345</f>
        <v>43878</v>
      </c>
      <c r="B1344" s="1">
        <f>S.FINANCIERO!B1345/S.FINANCIERO!B1344-1</f>
        <v>0</v>
      </c>
      <c r="C1344" s="1">
        <f>S.FINANCIERO!D1345/S.FINANCIERO!D1344-1</f>
        <v>0</v>
      </c>
      <c r="D1344" s="1">
        <f>S.FINANCIERO!F1345/S.FINANCIERO!F1344-1</f>
        <v>0</v>
      </c>
      <c r="E1344" s="1">
        <f>S.FINANCIERO!H1345/S.FINANCIERO!H1344-1</f>
        <v>0</v>
      </c>
      <c r="F1344" s="1">
        <f>S.FINANCIERO!J1345/S.FINANCIERO!J1344-1</f>
        <v>0</v>
      </c>
      <c r="G1344" s="1">
        <f>S.FINANCIERO!L1345/S.FINANCIERO!L1344-1</f>
        <v>0</v>
      </c>
      <c r="H1344" s="1">
        <f>S.FINANCIERO!N1345/S.FINANCIERO!N1344-1</f>
        <v>0</v>
      </c>
      <c r="I1344" s="1">
        <f>S.FINANCIERO!P1345/S.FINANCIERO!P1344-1</f>
        <v>0</v>
      </c>
      <c r="J1344" s="1">
        <f>S.FINANCIERO!R1345/S.FINANCIERO!R1344-1</f>
        <v>0</v>
      </c>
      <c r="K1344" s="1">
        <f>S.FINANCIERO!T1345/S.FINANCIERO!T1344-1</f>
        <v>0</v>
      </c>
      <c r="L1344" s="1">
        <f>SUMPRODUCT(B1344:K1344, 'Ponderaciones e Índices.'!$A$4:$J$4)</f>
        <v>0</v>
      </c>
      <c r="M1344" s="1">
        <f>'S. MATERIALES'!B1345/'S. MATERIALES'!B1344-1</f>
        <v>0</v>
      </c>
      <c r="N1344" s="3">
        <f>'S. MATERIALES'!D1345/'S. MATERIALES'!D1344-1</f>
        <v>0</v>
      </c>
      <c r="O1344" s="1">
        <f>'S. MATERIALES'!F1345/'S. MATERIALES'!F1344-1</f>
        <v>0</v>
      </c>
      <c r="P1344" s="1">
        <f>'S. MATERIALES'!H1345/'S. MATERIALES'!H1344-1</f>
        <v>0</v>
      </c>
      <c r="Q1344" s="1">
        <f>'S. MATERIALES'!J1345/'S. MATERIALES'!J1344-1</f>
        <v>0</v>
      </c>
      <c r="R1344" s="1">
        <f>'S. MATERIALES'!L1345/'S. MATERIALES'!L1344-1</f>
        <v>0</v>
      </c>
      <c r="S1344" s="1">
        <f>'S. MATERIALES'!N1345/'S. MATERIALES'!N1344-1</f>
        <v>0</v>
      </c>
      <c r="T1344" s="1">
        <f>'S. MATERIALES'!P1345/'S. MATERIALES'!P1344-1</f>
        <v>0</v>
      </c>
      <c r="U1344" s="1">
        <f>'S. MATERIALES'!R1345/'S. MATERIALES'!R1344-1</f>
        <v>0</v>
      </c>
      <c r="V1344" s="1">
        <f>'S. MATERIALES'!T1345/'S. MATERIALES'!T1344-1</f>
        <v>0</v>
      </c>
      <c r="W1344" s="1">
        <f>SUMPRODUCT(M1344:V1344,'Ponderaciones e Índices.'!$A$8:$J$8)</f>
        <v>0</v>
      </c>
      <c r="X1344" s="1">
        <f>'S. ENERGÍA'!B1345/'S. ENERGÍA'!B1344-1</f>
        <v>0</v>
      </c>
      <c r="Y1344" s="1">
        <f>'S. ENERGÍA'!D1345/'S. ENERGÍA'!D1344-1</f>
        <v>0</v>
      </c>
      <c r="Z1344" s="1">
        <f>'S. ENERGÍA'!F1345/'S. ENERGÍA'!F1344-1</f>
        <v>0</v>
      </c>
      <c r="AA1344" s="1">
        <f>'S. ENERGÍA'!H1345/'S. ENERGÍA'!H1344-1</f>
        <v>0</v>
      </c>
      <c r="AB1344" s="1">
        <f>'S. ENERGÍA'!J1345/'S. ENERGÍA'!J1344-1</f>
        <v>0</v>
      </c>
      <c r="AC1344" s="1">
        <f>'S. ENERGÍA'!L1345/'S. ENERGÍA'!L1344-1</f>
        <v>0</v>
      </c>
      <c r="AD1344" s="1">
        <f>'S. ENERGÍA'!N1345/'S. ENERGÍA'!N1344-1</f>
        <v>0</v>
      </c>
      <c r="AE1344" s="1">
        <f>'S. ENERGÍA'!P1345/'S. ENERGÍA'!P1344-1</f>
        <v>0</v>
      </c>
      <c r="AF1344" s="1">
        <f>'S. ENERGÍA'!R1345/'S. ENERGÍA'!R1344-1</f>
        <v>0</v>
      </c>
      <c r="AG1344" s="1">
        <f>'S. ENERGÍA'!T1345/'S. ENERGÍA'!T1344-1</f>
        <v>0</v>
      </c>
      <c r="AH1344" s="1">
        <f>SUMPRODUCT(X1344:AG1344,'Ponderaciones e Índices.'!$A$12:$J$12)</f>
        <v>0</v>
      </c>
    </row>
    <row r="1345">
      <c r="A1345" s="1">
        <f>S.FINANCIERO!A1346</f>
        <v>43879</v>
      </c>
      <c r="B1345" s="1">
        <f>S.FINANCIERO!B1346/S.FINANCIERO!B1345-1</f>
        <v>-0.004155124654</v>
      </c>
      <c r="C1345" s="1">
        <f>S.FINANCIERO!D1346/S.FINANCIERO!D1345-1</f>
        <v>0.0001328197636</v>
      </c>
      <c r="D1345" s="1">
        <f>S.FINANCIERO!F1346/S.FINANCIERO!F1345-1</f>
        <v>-0.005009331107</v>
      </c>
      <c r="E1345" s="1">
        <f>S.FINANCIERO!H1346/S.FINANCIERO!H1345-1</f>
        <v>-0.001471965743</v>
      </c>
      <c r="F1345" s="1">
        <f>S.FINANCIERO!J1346/S.FINANCIERO!J1345-1</f>
        <v>-0.008359836438</v>
      </c>
      <c r="G1345" s="1">
        <f>S.FINANCIERO!L1346/S.FINANCIERO!L1345-1</f>
        <v>0.0004067245119</v>
      </c>
      <c r="H1345" s="1">
        <f>S.FINANCIERO!N1346/S.FINANCIERO!N1345-1</f>
        <v>-0.006107349001</v>
      </c>
      <c r="I1345" s="1">
        <f>S.FINANCIERO!P1346/S.FINANCIERO!P1345-1</f>
        <v>-0.004212945232</v>
      </c>
      <c r="J1345" s="1">
        <f>S.FINANCIERO!R1346/S.FINANCIERO!R1345-1</f>
        <v>-0.01459963877</v>
      </c>
      <c r="K1345" s="1">
        <f>S.FINANCIERO!T1346/S.FINANCIERO!T1345-1</f>
        <v>-0.004604316547</v>
      </c>
      <c r="L1345" s="1">
        <f>SUMPRODUCT(B1345:K1345, 'Ponderaciones e Índices.'!$A$4:$J$4)</f>
        <v>-0.004098696343</v>
      </c>
      <c r="M1345" s="1">
        <f>'S. MATERIALES'!B1346/'S. MATERIALES'!B1345-1</f>
        <v>0.04552410099</v>
      </c>
      <c r="N1345" s="3">
        <f>'S. MATERIALES'!D1346/'S. MATERIALES'!D1345-1</f>
        <v>-0.005298213745</v>
      </c>
      <c r="O1345" s="1">
        <f>'S. MATERIALES'!F1346/'S. MATERIALES'!F1345-1</f>
        <v>0.01736709046</v>
      </c>
      <c r="P1345" s="1">
        <f>'S. MATERIALES'!H1346/'S. MATERIALES'!H1345-1</f>
        <v>0.04779874214</v>
      </c>
      <c r="Q1345" s="1">
        <f>'S. MATERIALES'!J1346/'S. MATERIALES'!J1345-1</f>
        <v>0.01273012143</v>
      </c>
      <c r="R1345" s="1">
        <f>'S. MATERIALES'!L1346/'S. MATERIALES'!L1345-1</f>
        <v>-0.02972518228</v>
      </c>
      <c r="S1345" s="1">
        <f>'S. MATERIALES'!N1346/'S. MATERIALES'!N1345-1</f>
        <v>0.0553064275</v>
      </c>
      <c r="T1345" s="1">
        <f>'S. MATERIALES'!P1346/'S. MATERIALES'!P1345-1</f>
        <v>-0.03199343724</v>
      </c>
      <c r="U1345" s="1">
        <f>'S. MATERIALES'!R1346/'S. MATERIALES'!R1345-1</f>
        <v>-0.03547066849</v>
      </c>
      <c r="V1345" s="1">
        <f>'S. MATERIALES'!T1346/'S. MATERIALES'!T1345-1</f>
        <v>0.06904681711</v>
      </c>
      <c r="W1345" s="1">
        <f>SUMPRODUCT(M1345:V1345,'Ponderaciones e Índices.'!$A$8:$J$8)</f>
        <v>0.005134611713</v>
      </c>
      <c r="X1345" s="1">
        <f>'S. ENERGÍA'!B1346/'S. ENERGÍA'!B1345-1</f>
        <v>0.007858048162</v>
      </c>
      <c r="Y1345" s="1">
        <f>'S. ENERGÍA'!D1346/'S. ENERGÍA'!D1345-1</f>
        <v>0.007729966503</v>
      </c>
      <c r="Z1345" s="1">
        <f>'S. ENERGÍA'!F1346/'S. ENERGÍA'!F1345-1</f>
        <v>-0.019453864</v>
      </c>
      <c r="AA1345" s="1">
        <f>'S. ENERGÍA'!H1346/'S. ENERGÍA'!H1345-1</f>
        <v>0.005896094573</v>
      </c>
      <c r="AB1345" s="1">
        <f>'S. ENERGÍA'!J1346/'S. ENERGÍA'!J1345-1</f>
        <v>-0.0008460236887</v>
      </c>
      <c r="AC1345" s="1">
        <f>'S. ENERGÍA'!L1346/'S. ENERGÍA'!L1345-1</f>
        <v>-0.002830188679</v>
      </c>
      <c r="AD1345" s="1">
        <f>'S. ENERGÍA'!N1346/'S. ENERGÍA'!N1345-1</f>
        <v>-0.0001896094046</v>
      </c>
      <c r="AE1345" s="1">
        <f>'S. ENERGÍA'!P1346/'S. ENERGÍA'!P1345-1</f>
        <v>-0.003205128205</v>
      </c>
      <c r="AF1345" s="1">
        <f>'S. ENERGÍA'!R1346/'S. ENERGÍA'!R1345-1</f>
        <v>-0.01505376344</v>
      </c>
      <c r="AG1345" s="1">
        <f>'S. ENERGÍA'!T1346/'S. ENERGÍA'!T1345-1</f>
        <v>0.005625879044</v>
      </c>
      <c r="AH1345" s="1">
        <f>SUMPRODUCT(X1345:AG1345,'Ponderaciones e Índices.'!$A$12:$J$12)</f>
        <v>0.001409849508</v>
      </c>
    </row>
    <row r="1346">
      <c r="A1346" s="1">
        <f>S.FINANCIERO!A1347</f>
        <v>43880</v>
      </c>
      <c r="B1346" s="1">
        <f>S.FINANCIERO!B1347/S.FINANCIERO!B1346-1</f>
        <v>-0.0008344923505</v>
      </c>
      <c r="C1346" s="1">
        <f>S.FINANCIERO!D1347/S.FINANCIERO!D1346-1</f>
        <v>0.003984063745</v>
      </c>
      <c r="D1346" s="1">
        <f>S.FINANCIERO!F1347/S.FINANCIERO!F1346-1</f>
        <v>-0.002073050346</v>
      </c>
      <c r="E1346" s="1">
        <f>S.FINANCIERO!H1347/S.FINANCIERO!H1346-1</f>
        <v>0.0001340123291</v>
      </c>
      <c r="F1346" s="1">
        <f>S.FINANCIERO!J1347/S.FINANCIERO!J1346-1</f>
        <v>-0.0008247044809</v>
      </c>
      <c r="G1346" s="1">
        <f>S.FINANCIERO!L1347/S.FINANCIERO!L1346-1</f>
        <v>0.00935086055</v>
      </c>
      <c r="H1346" s="1">
        <f>S.FINANCIERO!N1347/S.FINANCIERO!N1346-1</f>
        <v>0.004133031765</v>
      </c>
      <c r="I1346" s="1">
        <f>S.FINANCIERO!P1347/S.FINANCIERO!P1346-1</f>
        <v>0.01269230769</v>
      </c>
      <c r="J1346" s="1">
        <f>S.FINANCIERO!R1347/S.FINANCIERO!R1346-1</f>
        <v>-0.002291125706</v>
      </c>
      <c r="K1346" s="1">
        <f>S.FINANCIERO!T1347/S.FINANCIERO!T1346-1</f>
        <v>-0.001156403585</v>
      </c>
      <c r="L1346" s="1">
        <f>SUMPRODUCT(B1346:K1346, 'Ponderaciones e Índices.'!$A$4:$J$4)</f>
        <v>0.003157078763</v>
      </c>
      <c r="M1346" s="1">
        <f>'S. MATERIALES'!B1347/'S. MATERIALES'!B1346-1</f>
        <v>0.01463593121</v>
      </c>
      <c r="N1346" s="3">
        <f>'S. MATERIALES'!D1347/'S. MATERIALES'!D1346-1</f>
        <v>-0.001217470705</v>
      </c>
      <c r="O1346" s="1">
        <f>'S. MATERIALES'!F1347/'S. MATERIALES'!F1346-1</f>
        <v>-0.03668923542</v>
      </c>
      <c r="P1346" s="1">
        <f>'S. MATERIALES'!H1347/'S. MATERIALES'!H1346-1</f>
        <v>0.02160864346</v>
      </c>
      <c r="Q1346" s="1">
        <f>'S. MATERIALES'!J1347/'S. MATERIALES'!J1346-1</f>
        <v>0.0003223103204</v>
      </c>
      <c r="R1346" s="1">
        <f>'S. MATERIALES'!L1347/'S. MATERIALES'!L1346-1</f>
        <v>0.02023121387</v>
      </c>
      <c r="S1346" s="1">
        <f>'S. MATERIALES'!N1347/'S. MATERIALES'!N1346-1</f>
        <v>0.04249291785</v>
      </c>
      <c r="T1346" s="1">
        <f>'S. MATERIALES'!P1347/'S. MATERIALES'!P1346-1</f>
        <v>0.01101694915</v>
      </c>
      <c r="U1346" s="1">
        <f>'S. MATERIALES'!R1347/'S. MATERIALES'!R1346-1</f>
        <v>0.02263083451</v>
      </c>
      <c r="V1346" s="1">
        <f>'S. MATERIALES'!T1347/'S. MATERIALES'!T1346-1</f>
        <v>0.02646502836</v>
      </c>
      <c r="W1346" s="1">
        <f>SUMPRODUCT(M1346:V1346,'Ponderaciones e Índices.'!$A$8:$J$8)</f>
        <v>0.02035906877</v>
      </c>
      <c r="X1346" s="1">
        <f>'S. ENERGÍA'!B1347/'S. ENERGÍA'!B1346-1</f>
        <v>0.01408450704</v>
      </c>
      <c r="Y1346" s="1">
        <f>'S. ENERGÍA'!D1347/'S. ENERGÍA'!D1346-1</f>
        <v>0.03298389159</v>
      </c>
      <c r="Z1346" s="1">
        <f>'S. ENERGÍA'!F1347/'S. ENERGÍA'!F1346-1</f>
        <v>0.01092100473</v>
      </c>
      <c r="AA1346" s="1">
        <f>'S. ENERGÍA'!H1347/'S. ENERGÍA'!H1346-1</f>
        <v>0.008659217877</v>
      </c>
      <c r="AB1346" s="1">
        <f>'S. ENERGÍA'!J1347/'S. ENERGÍA'!J1346-1</f>
        <v>0.01778154107</v>
      </c>
      <c r="AC1346" s="1">
        <f>'S. ENERGÍA'!L1347/'S. ENERGÍA'!L1346-1</f>
        <v>0.01324503311</v>
      </c>
      <c r="AD1346" s="1">
        <f>'S. ENERGÍA'!N1347/'S. ENERGÍA'!N1346-1</f>
        <v>0.007965105253</v>
      </c>
      <c r="AE1346" s="1">
        <f>'S. ENERGÍA'!P1347/'S. ENERGÍA'!P1346-1</f>
        <v>0.0192926045</v>
      </c>
      <c r="AF1346" s="1">
        <f>'S. ENERGÍA'!R1347/'S. ENERGÍA'!R1346-1</f>
        <v>0.05676855895</v>
      </c>
      <c r="AG1346" s="1">
        <f>'S. ENERGÍA'!T1347/'S. ENERGÍA'!T1346-1</f>
        <v>0.02097902098</v>
      </c>
      <c r="AH1346" s="1">
        <f>SUMPRODUCT(X1346:AG1346,'Ponderaciones e Índices.'!$A$12:$J$12)</f>
        <v>0.02547544293</v>
      </c>
    </row>
    <row r="1347">
      <c r="A1347" s="1">
        <f>S.FINANCIERO!A1348</f>
        <v>43881</v>
      </c>
      <c r="B1347" s="1">
        <f>S.FINANCIERO!B1348/S.FINANCIERO!B1347-1</f>
        <v>0.002227171492</v>
      </c>
      <c r="C1347" s="1">
        <f>S.FINANCIERO!D1348/S.FINANCIERO!D1347-1</f>
        <v>0.005026455026</v>
      </c>
      <c r="D1347" s="1">
        <f>S.FINANCIERO!F1348/S.FINANCIERO!F1347-1</f>
        <v>0.001582748046</v>
      </c>
      <c r="E1347" s="1">
        <f>S.FINANCIERO!H1348/S.FINANCIERO!H1347-1</f>
        <v>0</v>
      </c>
      <c r="F1347" s="1">
        <f>S.FINANCIERO!J1348/S.FINANCIERO!J1347-1</f>
        <v>0.001834189288</v>
      </c>
      <c r="G1347" s="1">
        <f>S.FINANCIERO!L1348/S.FINANCIERO!L1347-1</f>
        <v>0.002819548872</v>
      </c>
      <c r="H1347" s="1">
        <f>S.FINANCIERO!N1348/S.FINANCIERO!N1347-1</f>
        <v>0.007009367601</v>
      </c>
      <c r="I1347" s="1">
        <f>S.FINANCIERO!P1348/S.FINANCIERO!P1347-1</f>
        <v>0.009874667679</v>
      </c>
      <c r="J1347" s="1">
        <f>S.FINANCIERO!R1348/S.FINANCIERO!R1347-1</f>
        <v>0.005052051439</v>
      </c>
      <c r="K1347" s="1">
        <f>S.FINANCIERO!T1348/S.FINANCIERO!T1347-1</f>
        <v>-0.004341534009</v>
      </c>
      <c r="L1347" s="1">
        <f>SUMPRODUCT(B1347:K1347, 'Ponderaciones e Índices.'!$A$4:$J$4)</f>
        <v>0.004015818819</v>
      </c>
      <c r="M1347" s="1">
        <f>'S. MATERIALES'!B1348/'S. MATERIALES'!B1347-1</f>
        <v>-0.00685178507</v>
      </c>
      <c r="N1347" s="3">
        <f>'S. MATERIALES'!D1348/'S. MATERIALES'!D1347-1</f>
        <v>0.03839707451</v>
      </c>
      <c r="O1347" s="1">
        <f>'S. MATERIALES'!F1348/'S. MATERIALES'!F1347-1</f>
        <v>-0.01594496836</v>
      </c>
      <c r="P1347" s="1">
        <f>'S. MATERIALES'!H1348/'S. MATERIALES'!H1347-1</f>
        <v>0.01128084606</v>
      </c>
      <c r="Q1347" s="1">
        <f>'S. MATERIALES'!J1348/'S. MATERIALES'!J1347-1</f>
        <v>-0.007088542338</v>
      </c>
      <c r="R1347" s="1">
        <f>'S. MATERIALES'!L1348/'S. MATERIALES'!L1347-1</f>
        <v>-0.03172804533</v>
      </c>
      <c r="S1347" s="1">
        <f>'S. MATERIALES'!N1348/'S. MATERIALES'!N1347-1</f>
        <v>0.008152173913</v>
      </c>
      <c r="T1347" s="1">
        <f>'S. MATERIALES'!P1348/'S. MATERIALES'!P1347-1</f>
        <v>0.00922045264</v>
      </c>
      <c r="U1347" s="1">
        <f>'S. MATERIALES'!R1348/'S. MATERIALES'!R1347-1</f>
        <v>-0.009681881051</v>
      </c>
      <c r="V1347" s="1">
        <f>'S. MATERIALES'!T1348/'S. MATERIALES'!T1347-1</f>
        <v>0.0138121547</v>
      </c>
      <c r="W1347" s="1">
        <f>SUMPRODUCT(M1347:V1347,'Ponderaciones e Índices.'!$A$8:$J$8)</f>
        <v>-0.001570567794</v>
      </c>
      <c r="X1347" s="1">
        <f>'S. ENERGÍA'!B1348/'S. ENERGÍA'!B1347-1</f>
        <v>0.003472222222</v>
      </c>
      <c r="Y1347" s="1">
        <f>'S. ENERGÍA'!D1348/'S. ENERGÍA'!D1347-1</f>
        <v>0.001237623762</v>
      </c>
      <c r="Z1347" s="1">
        <f>'S. ENERGÍA'!F1348/'S. ENERGÍA'!F1347-1</f>
        <v>-0.002340655384</v>
      </c>
      <c r="AA1347" s="1">
        <f>'S. ENERGÍA'!H1348/'S. ENERGÍA'!H1347-1</f>
        <v>0.004623742752</v>
      </c>
      <c r="AB1347" s="1">
        <f>'S. ENERGÍA'!J1348/'S. ENERGÍA'!J1347-1</f>
        <v>0.01747088186</v>
      </c>
      <c r="AC1347" s="1">
        <f>'S. ENERGÍA'!L1348/'S. ENERGÍA'!L1347-1</f>
        <v>0.0009337068161</v>
      </c>
      <c r="AD1347" s="1">
        <f>'S. ENERGÍA'!N1348/'S. ENERGÍA'!N1347-1</f>
        <v>0.001317027281</v>
      </c>
      <c r="AE1347" s="1">
        <f>'S. ENERGÍA'!P1348/'S. ENERGÍA'!P1347-1</f>
        <v>-0.01261829653</v>
      </c>
      <c r="AF1347" s="1">
        <f>'S. ENERGÍA'!R1348/'S. ENERGÍA'!R1347-1</f>
        <v>0.004132231405</v>
      </c>
      <c r="AG1347" s="1">
        <f>'S. ENERGÍA'!T1348/'S. ENERGÍA'!T1347-1</f>
        <v>-0.02328767123</v>
      </c>
      <c r="AH1347" s="1">
        <f>SUMPRODUCT(X1347:AG1347,'Ponderaciones e Índices.'!$A$12:$J$12)</f>
        <v>0.001912374373</v>
      </c>
    </row>
    <row r="1348">
      <c r="A1348" s="1">
        <f>S.FINANCIERO!A1349</f>
        <v>43882</v>
      </c>
      <c r="B1348" s="1">
        <f>S.FINANCIERO!B1349/S.FINANCIERO!B1348-1</f>
        <v>0.0112037037</v>
      </c>
      <c r="C1348" s="1">
        <f>S.FINANCIERO!D1349/S.FINANCIERO!D1348-1</f>
        <v>-0.002763885233</v>
      </c>
      <c r="D1348" s="1">
        <f>S.FINANCIERO!F1349/S.FINANCIERO!F1348-1</f>
        <v>-0.003259259259</v>
      </c>
      <c r="E1348" s="1">
        <f>S.FINANCIERO!H1349/S.FINANCIERO!H1348-1</f>
        <v>-0.005225780517</v>
      </c>
      <c r="F1348" s="1">
        <f>S.FINANCIERO!J1349/S.FINANCIERO!J1348-1</f>
        <v>-0.0006407909191</v>
      </c>
      <c r="G1348" s="1">
        <f>S.FINANCIERO!L1349/S.FINANCIERO!L1348-1</f>
        <v>0.001338867318</v>
      </c>
      <c r="H1348" s="1">
        <f>S.FINANCIERO!N1349/S.FINANCIERO!N1348-1</f>
        <v>-0.005746416214</v>
      </c>
      <c r="I1348" s="1">
        <f>S.FINANCIERO!P1349/S.FINANCIERO!P1348-1</f>
        <v>-0.03008649868</v>
      </c>
      <c r="J1348" s="1">
        <f>S.FINANCIERO!R1349/S.FINANCIERO!R1348-1</f>
        <v>-0.006397562833</v>
      </c>
      <c r="K1348" s="1">
        <f>S.FINANCIERO!T1349/S.FINANCIERO!T1348-1</f>
        <v>-0.008139534884</v>
      </c>
      <c r="L1348" s="1">
        <f>SUMPRODUCT(B1348:K1348, 'Ponderaciones e Índices.'!$A$4:$J$4)</f>
        <v>-0.005432009126</v>
      </c>
      <c r="M1348" s="1">
        <f>'S. MATERIALES'!B1349/'S. MATERIALES'!B1348-1</f>
        <v>0.02977487291</v>
      </c>
      <c r="N1348" s="3">
        <f>'S. MATERIALES'!D1349/'S. MATERIALES'!D1348-1</f>
        <v>0.008070432869</v>
      </c>
      <c r="O1348" s="1">
        <f>'S. MATERIALES'!F1349/'S. MATERIALES'!F1348-1</f>
        <v>0.1341096242</v>
      </c>
      <c r="P1348" s="1">
        <f>'S. MATERIALES'!H1349/'S. MATERIALES'!H1348-1</f>
        <v>0.01138740414</v>
      </c>
      <c r="Q1348" s="1">
        <f>'S. MATERIALES'!J1349/'S. MATERIALES'!J1348-1</f>
        <v>0.02219626168</v>
      </c>
      <c r="R1348" s="1">
        <f>'S. MATERIALES'!L1349/'S. MATERIALES'!L1348-1</f>
        <v>-0.1544763019</v>
      </c>
      <c r="S1348" s="1">
        <f>'S. MATERIALES'!N1349/'S. MATERIALES'!N1348-1</f>
        <v>0.05795148248</v>
      </c>
      <c r="T1348" s="1">
        <f>'S. MATERIALES'!P1349/'S. MATERIALES'!P1348-1</f>
        <v>-0.03571428571</v>
      </c>
      <c r="U1348" s="1">
        <f>'S. MATERIALES'!R1349/'S. MATERIALES'!R1348-1</f>
        <v>0.05027932961</v>
      </c>
      <c r="V1348" s="1">
        <f>'S. MATERIALES'!T1349/'S. MATERIALES'!T1348-1</f>
        <v>0.009688162277</v>
      </c>
      <c r="W1348" s="1">
        <f>SUMPRODUCT(M1348:V1348,'Ponderaciones e Índices.'!$A$8:$J$8)</f>
        <v>0.003985711225</v>
      </c>
      <c r="X1348" s="1">
        <f>'S. ENERGÍA'!B1349/'S. ENERGÍA'!B1348-1</f>
        <v>-0.006920415225</v>
      </c>
      <c r="Y1348" s="1">
        <f>'S. ENERGÍA'!D1349/'S. ENERGÍA'!D1348-1</f>
        <v>-0.01582200247</v>
      </c>
      <c r="Z1348" s="1">
        <f>'S. ENERGÍA'!F1349/'S. ENERGÍA'!F1348-1</f>
        <v>-0.001804728388</v>
      </c>
      <c r="AA1348" s="1">
        <f>'S. ENERGÍA'!H1349/'S. ENERGÍA'!H1348-1</f>
        <v>-0.002366898065</v>
      </c>
      <c r="AB1348" s="1">
        <f>'S. ENERGÍA'!J1349/'S. ENERGÍA'!J1348-1</f>
        <v>-0.02289452167</v>
      </c>
      <c r="AC1348" s="1">
        <f>'S. ENERGÍA'!L1349/'S. ENERGÍA'!L1348-1</f>
        <v>-0.01834577114</v>
      </c>
      <c r="AD1348" s="1">
        <f>'S. ENERGÍA'!N1349/'S. ENERGÍA'!N1348-1</f>
        <v>-0.002254791432</v>
      </c>
      <c r="AE1348" s="1">
        <f>'S. ENERGÍA'!P1349/'S. ENERGÍA'!P1348-1</f>
        <v>-0.002396166134</v>
      </c>
      <c r="AF1348" s="1">
        <f>'S. ENERGÍA'!R1349/'S. ENERGÍA'!R1348-1</f>
        <v>-0.01028806584</v>
      </c>
      <c r="AG1348" s="1">
        <f>'S. ENERGÍA'!T1349/'S. ENERGÍA'!T1348-1</f>
        <v>-0.04347826087</v>
      </c>
      <c r="AH1348" s="1">
        <f>SUMPRODUCT(X1348:AG1348,'Ponderaciones e Índices.'!$A$12:$J$12)</f>
        <v>-0.01345777977</v>
      </c>
    </row>
    <row r="1349">
      <c r="A1349" s="1">
        <f>S.FINANCIERO!A1350</f>
        <v>43885</v>
      </c>
      <c r="B1349" s="1">
        <f>S.FINANCIERO!B1350/S.FINANCIERO!B1349-1</f>
        <v>-0.008149436865</v>
      </c>
      <c r="C1349" s="1">
        <f>S.FINANCIERO!D1350/S.FINANCIERO!D1349-1</f>
        <v>-0.01266992213</v>
      </c>
      <c r="D1349" s="1">
        <f>S.FINANCIERO!F1350/S.FINANCIERO!F1349-1</f>
        <v>-0.01436781609</v>
      </c>
      <c r="E1349" s="1">
        <f>S.FINANCIERO!H1350/S.FINANCIERO!H1349-1</f>
        <v>-0.01468211207</v>
      </c>
      <c r="F1349" s="1">
        <f>S.FINANCIERO!J1350/S.FINANCIERO!J1349-1</f>
        <v>-0.01529724283</v>
      </c>
      <c r="G1349" s="1">
        <f>S.FINANCIERO!L1350/S.FINANCIERO!L1349-1</f>
        <v>-0.008156170611</v>
      </c>
      <c r="H1349" s="1">
        <f>S.FINANCIERO!N1350/S.FINANCIERO!N1349-1</f>
        <v>-0.03022186315</v>
      </c>
      <c r="I1349" s="1">
        <f>S.FINANCIERO!P1350/S.FINANCIERO!P1349-1</f>
        <v>-0.07328421869</v>
      </c>
      <c r="J1349" s="1">
        <f>S.FINANCIERO!R1350/S.FINANCIERO!R1349-1</f>
        <v>-0.02498850222</v>
      </c>
      <c r="K1349" s="1">
        <f>S.FINANCIERO!T1350/S.FINANCIERO!T1349-1</f>
        <v>-0.01553341149</v>
      </c>
      <c r="L1349" s="1">
        <f>SUMPRODUCT(B1349:K1349, 'Ponderaciones e Índices.'!$A$4:$J$4)</f>
        <v>-0.02390586485</v>
      </c>
      <c r="M1349" s="1">
        <f>'S. MATERIALES'!B1350/'S. MATERIALES'!B1349-1</f>
        <v>0.03314527504</v>
      </c>
      <c r="N1349" s="3">
        <f>'S. MATERIALES'!D1350/'S. MATERIALES'!D1349-1</f>
        <v>0.02081513828</v>
      </c>
      <c r="O1349" s="1">
        <f>'S. MATERIALES'!F1350/'S. MATERIALES'!F1349-1</f>
        <v>0.007143634795</v>
      </c>
      <c r="P1349" s="1">
        <f>'S. MATERIALES'!H1350/'S. MATERIALES'!H1349-1</f>
        <v>0.01746323529</v>
      </c>
      <c r="Q1349" s="1">
        <f>'S. MATERIALES'!J1350/'S. MATERIALES'!J1349-1</f>
        <v>0.01485714286</v>
      </c>
      <c r="R1349" s="1">
        <f>'S. MATERIALES'!L1350/'S. MATERIALES'!L1349-1</f>
        <v>-0.02698961938</v>
      </c>
      <c r="S1349" s="1">
        <f>'S. MATERIALES'!N1350/'S. MATERIALES'!N1349-1</f>
        <v>0.005095541401</v>
      </c>
      <c r="T1349" s="1">
        <f>'S. MATERIALES'!P1350/'S. MATERIALES'!P1349-1</f>
        <v>-0.05943152455</v>
      </c>
      <c r="U1349" s="1">
        <f>'S. MATERIALES'!R1350/'S. MATERIALES'!R1349-1</f>
        <v>-0.02659574468</v>
      </c>
      <c r="V1349" s="1">
        <f>'S. MATERIALES'!T1350/'S. MATERIALES'!T1349-1</f>
        <v>0.01109445277</v>
      </c>
      <c r="W1349" s="1">
        <f>SUMPRODUCT(M1349:V1349,'Ponderaciones e Índices.'!$A$8:$J$8)</f>
        <v>-0.008382822783</v>
      </c>
      <c r="X1349" s="1">
        <f>'S. ENERGÍA'!B1350/'S. ENERGÍA'!B1349-1</f>
        <v>-0.02837232454</v>
      </c>
      <c r="Y1349" s="1">
        <f>'S. ENERGÍA'!D1350/'S. ENERGÍA'!D1349-1</f>
        <v>-0.04546596333</v>
      </c>
      <c r="Z1349" s="1">
        <f>'S. ENERGÍA'!F1350/'S. ENERGÍA'!F1349-1</f>
        <v>-0.01970710541</v>
      </c>
      <c r="AA1349" s="1">
        <f>'S. ENERGÍA'!H1350/'S. ENERGÍA'!H1349-1</f>
        <v>-0.009488607595</v>
      </c>
      <c r="AB1349" s="1">
        <f>'S. ENERGÍA'!J1350/'S. ENERGÍA'!J1349-1</f>
        <v>-0.05439330544</v>
      </c>
      <c r="AC1349" s="1">
        <f>'S. ENERGÍA'!L1350/'S. ENERGÍA'!L1349-1</f>
        <v>-0.01140323092</v>
      </c>
      <c r="AD1349" s="1">
        <f>'S. ENERGÍA'!N1350/'S. ENERGÍA'!N1349-1</f>
        <v>-0.01374764595</v>
      </c>
      <c r="AE1349" s="1">
        <f>'S. ENERGÍA'!P1350/'S. ENERGÍA'!P1349-1</f>
        <v>-0.04003202562</v>
      </c>
      <c r="AF1349" s="1">
        <f>'S. ENERGÍA'!R1350/'S. ENERGÍA'!R1349-1</f>
        <v>-0.06029106029</v>
      </c>
      <c r="AG1349" s="1">
        <f>'S. ENERGÍA'!T1350/'S. ENERGÍA'!T1349-1</f>
        <v>-0.03225806452</v>
      </c>
      <c r="AH1349" s="1">
        <f>SUMPRODUCT(X1349:AG1349,'Ponderaciones e Índices.'!$A$12:$J$12)</f>
        <v>-0.03809027936</v>
      </c>
    </row>
    <row r="1350">
      <c r="A1350" s="1">
        <f>S.FINANCIERO!A1351</f>
        <v>43886</v>
      </c>
      <c r="B1350" s="1">
        <f>S.FINANCIERO!B1351/S.FINANCIERO!B1350-1</f>
        <v>-0.01938700148</v>
      </c>
      <c r="C1350" s="1">
        <f>S.FINANCIERO!D1351/S.FINANCIERO!D1350-1</f>
        <v>-0.01764469991</v>
      </c>
      <c r="D1350" s="1">
        <f>S.FINANCIERO!F1351/S.FINANCIERO!F1350-1</f>
        <v>-0.02231828692</v>
      </c>
      <c r="E1350" s="1">
        <f>S.FINANCIERO!H1351/S.FINANCIERO!H1350-1</f>
        <v>-0.009159261791</v>
      </c>
      <c r="F1350" s="1">
        <f>S.FINANCIERO!J1351/S.FINANCIERO!J1350-1</f>
        <v>-0.01376744186</v>
      </c>
      <c r="G1350" s="1">
        <f>S.FINANCIERO!L1351/S.FINANCIERO!L1350-1</f>
        <v>-0.01011054193</v>
      </c>
      <c r="H1350" s="1">
        <f>S.FINANCIERO!N1351/S.FINANCIERO!N1350-1</f>
        <v>-0.02898806129</v>
      </c>
      <c r="I1350" s="1">
        <f>S.FINANCIERO!P1351/S.FINANCIERO!P1350-1</f>
        <v>-0.01841004184</v>
      </c>
      <c r="J1350" s="1">
        <f>S.FINANCIERO!R1351/S.FINANCIERO!R1350-1</f>
        <v>-0.02327044025</v>
      </c>
      <c r="K1350" s="1">
        <f>S.FINANCIERO!T1351/S.FINANCIERO!T1350-1</f>
        <v>-0.01935099732</v>
      </c>
      <c r="L1350" s="1">
        <f>SUMPRODUCT(B1350:K1350, 'Ponderaciones e Índices.'!$A$4:$J$4)</f>
        <v>-0.01779370315</v>
      </c>
      <c r="M1350" s="1">
        <f>'S. MATERIALES'!B1351/'S. MATERIALES'!B1350-1</f>
        <v>-0.03583617747</v>
      </c>
      <c r="N1350" s="3">
        <f>'S. MATERIALES'!D1351/'S. MATERIALES'!D1350-1</f>
        <v>-0.0149721945</v>
      </c>
      <c r="O1350" s="1">
        <f>'S. MATERIALES'!F1351/'S. MATERIALES'!F1350-1</f>
        <v>-0.05673540662</v>
      </c>
      <c r="P1350" s="1">
        <f>'S. MATERIALES'!H1351/'S. MATERIALES'!H1350-1</f>
        <v>-0.005194218609</v>
      </c>
      <c r="Q1350" s="1">
        <f>'S. MATERIALES'!J1351/'S. MATERIALES'!J1350-1</f>
        <v>-0.01933183183</v>
      </c>
      <c r="R1350" s="1">
        <f>'S. MATERIALES'!L1351/'S. MATERIALES'!L1350-1</f>
        <v>-0.02275960171</v>
      </c>
      <c r="S1350" s="1">
        <f>'S. MATERIALES'!N1351/'S. MATERIALES'!N1350-1</f>
        <v>-0.03675538657</v>
      </c>
      <c r="T1350" s="1">
        <f>'S. MATERIALES'!P1351/'S. MATERIALES'!P1350-1</f>
        <v>-0.05311355311</v>
      </c>
      <c r="U1350" s="1">
        <f>'S. MATERIALES'!R1351/'S. MATERIALES'!R1350-1</f>
        <v>-0.03142076503</v>
      </c>
      <c r="V1350" s="1">
        <f>'S. MATERIALES'!T1351/'S. MATERIALES'!T1350-1</f>
        <v>-0.04003558719</v>
      </c>
      <c r="W1350" s="1">
        <f>SUMPRODUCT(M1350:V1350,'Ponderaciones e Índices.'!$A$8:$J$8)</f>
        <v>-0.03238333163</v>
      </c>
      <c r="X1350" s="1">
        <f>'S. ENERGÍA'!B1351/'S. ENERGÍA'!B1350-1</f>
        <v>-0.009221311475</v>
      </c>
      <c r="Y1350" s="1">
        <f>'S. ENERGÍA'!D1351/'S. ENERGÍA'!D1350-1</f>
        <v>-0.035</v>
      </c>
      <c r="Z1350" s="1">
        <f>'S. ENERGÍA'!F1351/'S. ENERGÍA'!F1350-1</f>
        <v>-0.02176318702</v>
      </c>
      <c r="AA1350" s="1">
        <f>'S. ENERGÍA'!H1351/'S. ENERGÍA'!H1350-1</f>
        <v>-0.01144165762</v>
      </c>
      <c r="AB1350" s="1">
        <f>'S. ENERGÍA'!J1351/'S. ENERGÍA'!J1350-1</f>
        <v>-0.02920353982</v>
      </c>
      <c r="AC1350" s="1">
        <f>'S. ENERGÍA'!L1351/'S. ENERGÍA'!L1350-1</f>
        <v>-0.012816405</v>
      </c>
      <c r="AD1350" s="1">
        <f>'S. ENERGÍA'!N1351/'S. ENERGÍA'!N1350-1</f>
        <v>-0.02138628986</v>
      </c>
      <c r="AE1350" s="1">
        <f>'S. ENERGÍA'!P1351/'S. ENERGÍA'!P1350-1</f>
        <v>-0.003336113428</v>
      </c>
      <c r="AF1350" s="1">
        <f>'S. ENERGÍA'!R1351/'S. ENERGÍA'!R1350-1</f>
        <v>-0.05973451327</v>
      </c>
      <c r="AG1350" s="1">
        <f>'S. ENERGÍA'!T1351/'S. ENERGÍA'!T1350-1</f>
        <v>-0.03787878788</v>
      </c>
      <c r="AH1350" s="1">
        <f>SUMPRODUCT(X1350:AG1350,'Ponderaciones e Índices.'!$A$12:$J$12)</f>
        <v>-0.02886546483</v>
      </c>
    </row>
    <row r="1351">
      <c r="A1351" s="1">
        <f>S.FINANCIERO!A1352</f>
        <v>43887</v>
      </c>
      <c r="B1351" s="1">
        <f>S.FINANCIERO!B1352/S.FINANCIERO!B1351-1</f>
        <v>-0.02118245152</v>
      </c>
      <c r="C1351" s="1">
        <f>S.FINANCIERO!D1352/S.FINANCIERO!D1351-1</f>
        <v>-0.005306844469</v>
      </c>
      <c r="D1351" s="1">
        <f>S.FINANCIERO!F1352/S.FINANCIERO!F1351-1</f>
        <v>-0.01593830334</v>
      </c>
      <c r="E1351" s="1">
        <f>S.FINANCIERO!H1352/S.FINANCIERO!H1351-1</f>
        <v>0.0002759381898</v>
      </c>
      <c r="F1351" s="1">
        <f>S.FINANCIERO!J1352/S.FINANCIERO!J1351-1</f>
        <v>0.009903791737</v>
      </c>
      <c r="G1351" s="1">
        <f>S.FINANCIERO!L1352/S.FINANCIERO!L1351-1</f>
        <v>-0.004630260112</v>
      </c>
      <c r="H1351" s="1">
        <f>S.FINANCIERO!N1352/S.FINANCIERO!N1351-1</f>
        <v>-0.000824954545</v>
      </c>
      <c r="I1351" s="1">
        <f>S.FINANCIERO!P1352/S.FINANCIERO!P1351-1</f>
        <v>-0.002983802217</v>
      </c>
      <c r="J1351" s="1">
        <f>S.FINANCIERO!R1352/S.FINANCIERO!R1351-1</f>
        <v>-0.00193174501</v>
      </c>
      <c r="K1351" s="1">
        <f>S.FINANCIERO!T1352/S.FINANCIERO!T1351-1</f>
        <v>-0.008500303582</v>
      </c>
      <c r="L1351" s="1">
        <f>SUMPRODUCT(B1351:K1351, 'Ponderaciones e Índices.'!$A$4:$J$4)</f>
        <v>-0.004584043733</v>
      </c>
      <c r="M1351" s="1">
        <f>'S. MATERIALES'!B1352/'S. MATERIALES'!B1351-1</f>
        <v>-0.005663716814</v>
      </c>
      <c r="N1351" s="3">
        <f>'S. MATERIALES'!D1352/'S. MATERIALES'!D1351-1</f>
        <v>-0.0136074117</v>
      </c>
      <c r="O1351" s="1">
        <f>'S. MATERIALES'!F1352/'S. MATERIALES'!F1351-1</f>
        <v>-0.02339624637</v>
      </c>
      <c r="P1351" s="1">
        <f>'S. MATERIALES'!H1352/'S. MATERIALES'!H1351-1</f>
        <v>-0.01520998865</v>
      </c>
      <c r="Q1351" s="1">
        <f>'S. MATERIALES'!J1352/'S. MATERIALES'!J1351-1</f>
        <v>0.003636363636</v>
      </c>
      <c r="R1351" s="1">
        <f>'S. MATERIALES'!L1352/'S. MATERIALES'!L1351-1</f>
        <v>-0.004366812227</v>
      </c>
      <c r="S1351" s="1">
        <f>'S. MATERIALES'!N1352/'S. MATERIALES'!N1351-1</f>
        <v>0.01184210526</v>
      </c>
      <c r="T1351" s="1">
        <f>'S. MATERIALES'!P1352/'S. MATERIALES'!P1351-1</f>
        <v>-0.01547388781</v>
      </c>
      <c r="U1351" s="1">
        <f>'S. MATERIALES'!R1352/'S. MATERIALES'!R1351-1</f>
        <v>-0.005641748942</v>
      </c>
      <c r="V1351" s="1">
        <f>'S. MATERIALES'!T1352/'S. MATERIALES'!T1351-1</f>
        <v>-0.002780352178</v>
      </c>
      <c r="W1351" s="1">
        <f>SUMPRODUCT(M1351:V1351,'Ponderaciones e Índices.'!$A$8:$J$8)</f>
        <v>-0.004939458811</v>
      </c>
      <c r="X1351" s="1">
        <f>'S. ENERGÍA'!B1352/'S. ENERGÍA'!B1351-1</f>
        <v>-0.02068252327</v>
      </c>
      <c r="Y1351" s="1">
        <f>'S. ENERGÍA'!D1352/'S. ENERGÍA'!D1351-1</f>
        <v>-0.02481592582</v>
      </c>
      <c r="Z1351" s="1">
        <f>'S. ENERGÍA'!F1352/'S. ENERGÍA'!F1351-1</f>
        <v>-0.01602564103</v>
      </c>
      <c r="AA1351" s="1">
        <f>'S. ENERGÍA'!H1352/'S. ENERGÍA'!H1351-1</f>
        <v>0.0006722247092</v>
      </c>
      <c r="AB1351" s="1">
        <f>'S. ENERGÍA'!J1352/'S. ENERGÍA'!J1351-1</f>
        <v>-0.03828623519</v>
      </c>
      <c r="AC1351" s="1">
        <f>'S. ENERGÍA'!L1352/'S. ENERGÍA'!L1351-1</f>
        <v>-0.04089581305</v>
      </c>
      <c r="AD1351" s="1">
        <f>'S. ENERGÍA'!N1352/'S. ENERGÍA'!N1351-1</f>
        <v>-0.01541463415</v>
      </c>
      <c r="AE1351" s="1">
        <f>'S. ENERGÍA'!P1352/'S. ENERGÍA'!P1351-1</f>
        <v>-0.006694560669</v>
      </c>
      <c r="AF1351" s="1">
        <f>'S. ENERGÍA'!R1352/'S. ENERGÍA'!R1351-1</f>
        <v>-0.009411764706</v>
      </c>
      <c r="AG1351" s="1">
        <f>'S. ENERGÍA'!T1352/'S. ENERGÍA'!T1351-1</f>
        <v>-0.01417322835</v>
      </c>
      <c r="AH1351" s="1">
        <f>SUMPRODUCT(X1351:AG1351,'Ponderaciones e Índices.'!$A$12:$J$12)</f>
        <v>-0.0206461937</v>
      </c>
    </row>
    <row r="1352">
      <c r="A1352" s="1">
        <f>S.FINANCIERO!A1353</f>
        <v>43888</v>
      </c>
      <c r="B1352" s="1">
        <f>S.FINANCIERO!B1353/S.FINANCIERO!B1352-1</f>
        <v>-0.02048667885</v>
      </c>
      <c r="C1352" s="1">
        <f>S.FINANCIERO!D1353/S.FINANCIERO!D1352-1</f>
        <v>-0.03023255814</v>
      </c>
      <c r="D1352" s="1">
        <f>S.FINANCIERO!F1353/S.FINANCIERO!F1352-1</f>
        <v>-0.03312434692</v>
      </c>
      <c r="E1352" s="1">
        <f>S.FINANCIERO!H1353/S.FINANCIERO!H1352-1</f>
        <v>-0.01089655172</v>
      </c>
      <c r="F1352" s="1">
        <f>S.FINANCIERO!J1353/S.FINANCIERO!J1352-1</f>
        <v>-0.02867283086</v>
      </c>
      <c r="G1352" s="1">
        <f>S.FINANCIERO!L1353/S.FINANCIERO!L1352-1</f>
        <v>-0.009440415926</v>
      </c>
      <c r="H1352" s="1">
        <f>S.FINANCIERO!N1353/S.FINANCIERO!N1352-1</f>
        <v>-0.03684316555</v>
      </c>
      <c r="I1352" s="1">
        <f>S.FINANCIERO!P1353/S.FINANCIERO!P1352-1</f>
        <v>-0.03591278324</v>
      </c>
      <c r="J1352" s="1">
        <f>S.FINANCIERO!R1353/S.FINANCIERO!R1352-1</f>
        <v>-0.0008064516129</v>
      </c>
      <c r="K1352" s="1">
        <f>S.FINANCIERO!T1353/S.FINANCIERO!T1352-1</f>
        <v>-0.007348438457</v>
      </c>
      <c r="L1352" s="1">
        <f>SUMPRODUCT(B1352:K1352, 'Ponderaciones e Índices.'!$A$4:$J$4)</f>
        <v>-0.02486841021</v>
      </c>
      <c r="M1352" s="1">
        <f>'S. MATERIALES'!B1353/'S. MATERIALES'!B1352-1</f>
        <v>-0.0548237807</v>
      </c>
      <c r="N1352" s="3">
        <f>'S. MATERIALES'!D1353/'S. MATERIALES'!D1352-1</f>
        <v>-0.02817728207</v>
      </c>
      <c r="O1352" s="1">
        <f>'S. MATERIALES'!F1353/'S. MATERIALES'!F1352-1</f>
        <v>-0.04790446188</v>
      </c>
      <c r="P1352" s="1">
        <f>'S. MATERIALES'!H1353/'S. MATERIALES'!H1352-1</f>
        <v>-0.04449054864</v>
      </c>
      <c r="Q1352" s="1">
        <f>'S. MATERIALES'!J1353/'S. MATERIALES'!J1352-1</f>
        <v>-0.03750317824</v>
      </c>
      <c r="R1352" s="1">
        <f>'S. MATERIALES'!L1353/'S. MATERIALES'!L1352-1</f>
        <v>0.01388888889</v>
      </c>
      <c r="S1352" s="1">
        <f>'S. MATERIALES'!N1353/'S. MATERIALES'!N1352-1</f>
        <v>-0.07282184655</v>
      </c>
      <c r="T1352" s="1">
        <f>'S. MATERIALES'!P1353/'S. MATERIALES'!P1352-1</f>
        <v>-0.1591355599</v>
      </c>
      <c r="U1352" s="1">
        <f>'S. MATERIALES'!R1353/'S. MATERIALES'!R1352-1</f>
        <v>-0.02411347518</v>
      </c>
      <c r="V1352" s="1">
        <f>'S. MATERIALES'!T1353/'S. MATERIALES'!T1352-1</f>
        <v>-0.1177199504</v>
      </c>
      <c r="W1352" s="1">
        <f>SUMPRODUCT(M1352:V1352,'Ponderaciones e Índices.'!$A$8:$J$8)</f>
        <v>-0.05627969952</v>
      </c>
      <c r="X1352" s="1">
        <f>'S. ENERGÍA'!B1353/'S. ENERGÍA'!B1352-1</f>
        <v>-0.01531151003</v>
      </c>
      <c r="Y1352" s="1">
        <f>'S. ENERGÍA'!D1353/'S. ENERGÍA'!D1352-1</f>
        <v>-0.04753914989</v>
      </c>
      <c r="Z1352" s="1">
        <f>'S. ENERGÍA'!F1353/'S. ENERGÍA'!F1352-1</f>
        <v>-0.03142364438</v>
      </c>
      <c r="AA1352" s="1">
        <f>'S. ENERGÍA'!H1353/'S. ENERGÍA'!H1352-1</f>
        <v>-0.02003950912</v>
      </c>
      <c r="AB1352" s="1">
        <f>'S. ENERGÍA'!J1353/'S. ENERGÍA'!J1352-1</f>
        <v>-0.05023696682</v>
      </c>
      <c r="AC1352" s="1">
        <f>'S. ENERGÍA'!L1353/'S. ENERGÍA'!L1352-1</f>
        <v>-0.005414551607</v>
      </c>
      <c r="AD1352" s="1">
        <f>'S. ENERGÍA'!N1353/'S. ENERGÍA'!N1352-1</f>
        <v>-0.009116131589</v>
      </c>
      <c r="AE1352" s="1">
        <f>'S. ENERGÍA'!P1353/'S. ENERGÍA'!P1352-1</f>
        <v>-0.08256107835</v>
      </c>
      <c r="AF1352" s="1">
        <f>'S. ENERGÍA'!R1353/'S. ENERGÍA'!R1352-1</f>
        <v>-0.05700712589</v>
      </c>
      <c r="AG1352" s="1">
        <f>'S. ENERGÍA'!T1353/'S. ENERGÍA'!T1352-1</f>
        <v>-0.1022364217</v>
      </c>
      <c r="AH1352" s="1">
        <f>SUMPRODUCT(X1352:AG1352,'Ponderaciones e Índices.'!$A$12:$J$12)</f>
        <v>-0.04176288699</v>
      </c>
    </row>
    <row r="1353">
      <c r="A1353" s="1">
        <f>S.FINANCIERO!A1354</f>
        <v>43889</v>
      </c>
      <c r="B1353" s="1">
        <f>S.FINANCIERO!B1354/S.FINANCIERO!B1353-1</f>
        <v>-0.01983503535</v>
      </c>
      <c r="C1353" s="1">
        <f>S.FINANCIERO!D1354/S.FINANCIERO!D1353-1</f>
        <v>-0.02609676964</v>
      </c>
      <c r="D1353" s="1">
        <f>S.FINANCIERO!F1354/S.FINANCIERO!F1353-1</f>
        <v>-0.01426564358</v>
      </c>
      <c r="E1353" s="1">
        <f>S.FINANCIERO!H1354/S.FINANCIERO!H1353-1</f>
        <v>-0.02077813415</v>
      </c>
      <c r="F1353" s="1">
        <f>S.FINANCIERO!J1354/S.FINANCIERO!J1353-1</f>
        <v>-0.01769230769</v>
      </c>
      <c r="G1353" s="1">
        <f>S.FINANCIERO!L1354/S.FINANCIERO!L1353-1</f>
        <v>-0.03632596685</v>
      </c>
      <c r="H1353" s="1">
        <f>S.FINANCIERO!N1354/S.FINANCIERO!N1353-1</f>
        <v>-0.01581739193</v>
      </c>
      <c r="I1353" s="1">
        <f>S.FINANCIERO!P1354/S.FINANCIERO!P1353-1</f>
        <v>0.00044345898</v>
      </c>
      <c r="J1353" s="1">
        <f>S.FINANCIERO!R1354/S.FINANCIERO!R1353-1</f>
        <v>-0.06392251816</v>
      </c>
      <c r="K1353" s="1">
        <f>S.FINANCIERO!T1354/S.FINANCIERO!T1353-1</f>
        <v>-0.02621838371</v>
      </c>
      <c r="L1353" s="1">
        <f>SUMPRODUCT(B1353:K1353, 'Ponderaciones e Índices.'!$A$4:$J$4)</f>
        <v>-0.02044053133</v>
      </c>
      <c r="M1353" s="1">
        <f>'S. MATERIALES'!B1354/'S. MATERIALES'!B1353-1</f>
        <v>-0.03578154426</v>
      </c>
      <c r="N1353" s="3">
        <f>'S. MATERIALES'!D1354/'S. MATERIALES'!D1353-1</f>
        <v>-0.03820598007</v>
      </c>
      <c r="O1353" s="1">
        <f>'S. MATERIALES'!F1354/'S. MATERIALES'!F1353-1</f>
        <v>-0.06647957829</v>
      </c>
      <c r="P1353" s="1">
        <f>'S. MATERIALES'!H1354/'S. MATERIALES'!H1353-1</f>
        <v>-0.07913148372</v>
      </c>
      <c r="Q1353" s="1">
        <f>'S. MATERIALES'!J1354/'S. MATERIALES'!J1353-1</f>
        <v>-0.048342359</v>
      </c>
      <c r="R1353" s="1">
        <f>'S. MATERIALES'!L1354/'S. MATERIALES'!L1353-1</f>
        <v>-0.02667627974</v>
      </c>
      <c r="S1353" s="1">
        <f>'S. MATERIALES'!N1354/'S. MATERIALES'!N1353-1</f>
        <v>-0.05329593268</v>
      </c>
      <c r="T1353" s="1">
        <f>'S. MATERIALES'!P1354/'S. MATERIALES'!P1353-1</f>
        <v>0.1588785047</v>
      </c>
      <c r="U1353" s="1">
        <f>'S. MATERIALES'!R1354/'S. MATERIALES'!R1353-1</f>
        <v>-0.004360465116</v>
      </c>
      <c r="V1353" s="1">
        <f>'S. MATERIALES'!T1354/'S. MATERIALES'!T1353-1</f>
        <v>-0.06706460674</v>
      </c>
      <c r="W1353" s="1">
        <f>SUMPRODUCT(M1353:V1353,'Ponderaciones e Índices.'!$A$8:$J$8)</f>
        <v>-0.00599704011</v>
      </c>
      <c r="X1353" s="1">
        <f>'S. ENERGÍA'!B1354/'S. ENERGÍA'!B1353-1</f>
        <v>-0.008310991957</v>
      </c>
      <c r="Y1353" s="1">
        <f>'S. ENERGÍA'!D1354/'S. ENERGÍA'!D1353-1</f>
        <v>0.01438637698</v>
      </c>
      <c r="Z1353" s="1">
        <f>'S. ENERGÍA'!F1354/'S. ENERGÍA'!F1353-1</f>
        <v>-0.01167161227</v>
      </c>
      <c r="AA1353" s="1">
        <f>'S. ENERGÍA'!H1354/'S. ENERGÍA'!H1353-1</f>
        <v>-0.03980329618</v>
      </c>
      <c r="AB1353" s="1">
        <f>'S. ENERGÍA'!J1354/'S. ENERGÍA'!J1353-1</f>
        <v>-0.01497005988</v>
      </c>
      <c r="AC1353" s="1">
        <f>'S. ENERGÍA'!L1354/'S. ENERGÍA'!L1353-1</f>
        <v>0</v>
      </c>
      <c r="AD1353" s="1">
        <f>'S. ENERGÍA'!N1354/'S. ENERGÍA'!N1353-1</f>
        <v>-0.033</v>
      </c>
      <c r="AE1353" s="1">
        <f>'S. ENERGÍA'!P1354/'S. ENERGÍA'!P1353-1</f>
        <v>0.02387511478</v>
      </c>
      <c r="AF1353" s="1">
        <f>'S. ENERGÍA'!R1354/'S. ENERGÍA'!R1353-1</f>
        <v>-0.007556675063</v>
      </c>
      <c r="AG1353" s="1">
        <f>'S. ENERGÍA'!T1354/'S. ENERGÍA'!T1353-1</f>
        <v>0.03914590747</v>
      </c>
      <c r="AH1353" s="1">
        <f>SUMPRODUCT(X1353:AG1353,'Ponderaciones e Índices.'!$A$12:$J$12)</f>
        <v>-0.0008904499481</v>
      </c>
    </row>
    <row r="1354">
      <c r="A1354" s="1">
        <f>S.FINANCIERO!A1355</f>
        <v>43892</v>
      </c>
      <c r="B1354" s="1">
        <f>S.FINANCIERO!B1355/S.FINANCIERO!B1354-1</f>
        <v>0.02474454017</v>
      </c>
      <c r="C1354" s="1">
        <f>S.FINANCIERO!D1355/S.FINANCIERO!D1354-1</f>
        <v>0.00680764774</v>
      </c>
      <c r="D1354" s="1">
        <f>S.FINANCIERO!F1355/S.FINANCIERO!F1354-1</f>
        <v>0.009757702006</v>
      </c>
      <c r="E1354" s="1">
        <f>S.FINANCIERO!H1355/S.FINANCIERO!H1354-1</f>
        <v>0.004984334947</v>
      </c>
      <c r="F1354" s="1">
        <f>S.FINANCIERO!J1355/S.FINANCIERO!J1354-1</f>
        <v>0.0125293657</v>
      </c>
      <c r="G1354" s="1">
        <f>S.FINANCIERO!L1355/S.FINANCIERO!L1354-1</f>
        <v>0.002293249248</v>
      </c>
      <c r="H1354" s="1">
        <f>S.FINANCIERO!N1355/S.FINANCIERO!N1354-1</f>
        <v>0.02802862439</v>
      </c>
      <c r="I1354" s="1">
        <f>S.FINANCIERO!P1355/S.FINANCIERO!P1354-1</f>
        <v>0.0155141844</v>
      </c>
      <c r="J1354" s="1">
        <f>S.FINANCIERO!R1355/S.FINANCIERO!R1354-1</f>
        <v>0.01793412657</v>
      </c>
      <c r="K1354" s="1">
        <f>S.FINANCIERO!T1355/S.FINANCIERO!T1354-1</f>
        <v>-0.01647133354</v>
      </c>
      <c r="L1354" s="1">
        <f>SUMPRODUCT(B1354:K1354, 'Ponderaciones e Índices.'!$A$4:$J$4)</f>
        <v>0.01295173673</v>
      </c>
      <c r="M1354" s="1">
        <f>'S. MATERIALES'!B1355/'S. MATERIALES'!B1354-1</f>
        <v>0.034765625</v>
      </c>
      <c r="N1354" s="3">
        <f>'S. MATERIALES'!D1355/'S. MATERIALES'!D1354-1</f>
        <v>0.009734652222</v>
      </c>
      <c r="O1354" s="1">
        <f>'S. MATERIALES'!F1355/'S. MATERIALES'!F1354-1</f>
        <v>0.02887349691</v>
      </c>
      <c r="P1354" s="1">
        <f>'S. MATERIALES'!H1355/'S. MATERIALES'!H1354-1</f>
        <v>0.02279276919</v>
      </c>
      <c r="Q1354" s="1">
        <f>'S. MATERIALES'!J1355/'S. MATERIALES'!J1354-1</f>
        <v>0.01686328938</v>
      </c>
      <c r="R1354" s="1">
        <f>'S. MATERIALES'!L1355/'S. MATERIALES'!L1354-1</f>
        <v>0.03851851852</v>
      </c>
      <c r="S1354" s="1">
        <f>'S. MATERIALES'!N1355/'S. MATERIALES'!N1354-1</f>
        <v>0.04592592593</v>
      </c>
      <c r="T1354" s="1">
        <f>'S. MATERIALES'!P1355/'S. MATERIALES'!P1354-1</f>
        <v>0.01310483871</v>
      </c>
      <c r="U1354" s="1">
        <f>'S. MATERIALES'!R1355/'S. MATERIALES'!R1354-1</f>
        <v>0.01751824818</v>
      </c>
      <c r="V1354" s="1">
        <f>'S. MATERIALES'!T1355/'S. MATERIALES'!T1354-1</f>
        <v>0.05494919082</v>
      </c>
      <c r="W1354" s="1">
        <f>SUMPRODUCT(M1354:V1354,'Ponderaciones e Índices.'!$A$8:$J$8)</f>
        <v>0.02765887696</v>
      </c>
      <c r="X1354" s="1">
        <f>'S. ENERGÍA'!B1355/'S. ENERGÍA'!B1354-1</f>
        <v>-0.005136523385</v>
      </c>
      <c r="Y1354" s="1">
        <f>'S. ENERGÍA'!D1355/'S. ENERGÍA'!D1354-1</f>
        <v>-0.01186685962</v>
      </c>
      <c r="Z1354" s="1">
        <f>'S. ENERGÍA'!F1355/'S. ENERGÍA'!F1354-1</f>
        <v>0.01901521217</v>
      </c>
      <c r="AA1354" s="1">
        <f>'S. ENERGÍA'!H1355/'S. ENERGÍA'!H1354-1</f>
        <v>0.01500815917</v>
      </c>
      <c r="AB1354" s="1">
        <f>'S. ENERGÍA'!J1355/'S. ENERGÍA'!J1354-1</f>
        <v>0.008105369807</v>
      </c>
      <c r="AC1354" s="1">
        <f>'S. ENERGÍA'!L1355/'S. ENERGÍA'!L1354-1</f>
        <v>0.02517863219</v>
      </c>
      <c r="AD1354" s="1">
        <f>'S. ENERGÍA'!N1355/'S. ENERGÍA'!N1354-1</f>
        <v>0.004550155119</v>
      </c>
      <c r="AE1354" s="1">
        <f>'S. ENERGÍA'!P1355/'S. ENERGÍA'!P1354-1</f>
        <v>0.008071748879</v>
      </c>
      <c r="AF1354" s="1">
        <f>'S. ENERGÍA'!R1355/'S. ENERGÍA'!R1354-1</f>
        <v>0.01776649746</v>
      </c>
      <c r="AG1354" s="1">
        <f>'S. ENERGÍA'!T1355/'S. ENERGÍA'!T1354-1</f>
        <v>0.02739726027</v>
      </c>
      <c r="AH1354" s="1">
        <f>SUMPRODUCT(X1354:AG1354,'Ponderaciones e Índices.'!$A$12:$J$12)</f>
        <v>0.002889206984</v>
      </c>
    </row>
    <row r="1355">
      <c r="A1355" s="1">
        <f>S.FINANCIERO!A1356</f>
        <v>43893</v>
      </c>
      <c r="B1355" s="1">
        <f>S.FINANCIERO!B1356/S.FINANCIERO!B1355-1</f>
        <v>-0.01671717665</v>
      </c>
      <c r="C1355" s="1">
        <f>S.FINANCIERO!D1356/S.FINANCIERO!D1355-1</f>
        <v>-0.02388145591</v>
      </c>
      <c r="D1355" s="1">
        <f>S.FINANCIERO!F1356/S.FINANCIERO!F1355-1</f>
        <v>-0.0230184582</v>
      </c>
      <c r="E1355" s="1">
        <f>S.FINANCIERO!H1356/S.FINANCIERO!H1355-1</f>
        <v>-0.01317840442</v>
      </c>
      <c r="F1355" s="1">
        <f>S.FINANCIERO!J1356/S.FINANCIERO!J1355-1</f>
        <v>-0.01778808971</v>
      </c>
      <c r="G1355" s="1">
        <f>S.FINANCIERO!L1356/S.FINANCIERO!L1355-1</f>
        <v>-0.02087802088</v>
      </c>
      <c r="H1355" s="1">
        <f>S.FINANCIERO!N1356/S.FINANCIERO!N1355-1</f>
        <v>-0.0113904017</v>
      </c>
      <c r="I1355" s="1">
        <f>S.FINANCIERO!P1356/S.FINANCIERO!P1355-1</f>
        <v>-0.02618943693</v>
      </c>
      <c r="J1355" s="1">
        <f>S.FINANCIERO!R1356/S.FINANCIERO!R1355-1</f>
        <v>-0.01778756564</v>
      </c>
      <c r="K1355" s="1">
        <f>S.FINANCIERO!T1356/S.FINANCIERO!T1355-1</f>
        <v>-0.02383252818</v>
      </c>
      <c r="L1355" s="1">
        <f>SUMPRODUCT(B1355:K1355, 'Ponderaciones e Índices.'!$A$4:$J$4)</f>
        <v>-0.01947173736</v>
      </c>
      <c r="M1355" s="1">
        <f>'S. MATERIALES'!B1356/'S. MATERIALES'!B1355-1</f>
        <v>0.04001510004</v>
      </c>
      <c r="N1355" s="3">
        <f>'S. MATERIALES'!D1356/'S. MATERIALES'!D1355-1</f>
        <v>0.05209143213</v>
      </c>
      <c r="O1355" s="1">
        <f>'S. MATERIALES'!F1356/'S. MATERIALES'!F1355-1</f>
        <v>0.0682874826</v>
      </c>
      <c r="P1355" s="1">
        <f>'S. MATERIALES'!H1356/'S. MATERIALES'!H1355-1</f>
        <v>0.04482581967</v>
      </c>
      <c r="Q1355" s="1">
        <f>'S. MATERIALES'!J1356/'S. MATERIALES'!J1355-1</f>
        <v>0.0448372347</v>
      </c>
      <c r="R1355" s="1">
        <f>'S. MATERIALES'!L1356/'S. MATERIALES'!L1355-1</f>
        <v>-0.05206847361</v>
      </c>
      <c r="S1355" s="1">
        <f>'S. MATERIALES'!N1356/'S. MATERIALES'!N1355-1</f>
        <v>0.04532577904</v>
      </c>
      <c r="T1355" s="1">
        <f>'S. MATERIALES'!P1356/'S. MATERIALES'!P1355-1</f>
        <v>-0.0368159204</v>
      </c>
      <c r="U1355" s="1">
        <f>'S. MATERIALES'!R1356/'S. MATERIALES'!R1355-1</f>
        <v>-0.02869440459</v>
      </c>
      <c r="V1355" s="1">
        <f>'S. MATERIALES'!T1356/'S. MATERIALES'!T1355-1</f>
        <v>0.04994648591</v>
      </c>
      <c r="W1355" s="1">
        <f>SUMPRODUCT(M1355:V1355,'Ponderaciones e Índices.'!$A$8:$J$8)</f>
        <v>0.00434078334</v>
      </c>
      <c r="X1355" s="1">
        <f>'S. ENERGÍA'!B1356/'S. ENERGÍA'!B1355-1</f>
        <v>-0.04293478261</v>
      </c>
      <c r="Y1355" s="1">
        <f>'S. ENERGÍA'!D1356/'S. ENERGÍA'!D1355-1</f>
        <v>-0.02899824253</v>
      </c>
      <c r="Z1355" s="1">
        <f>'S. ENERGÍA'!F1356/'S. ENERGÍA'!F1355-1</f>
        <v>-0.00510705166</v>
      </c>
      <c r="AA1355" s="1">
        <f>'S. ENERGÍA'!H1356/'S. ENERGÍA'!H1355-1</f>
        <v>-0.001266067384</v>
      </c>
      <c r="AB1355" s="1">
        <f>'S. ENERGÍA'!J1356/'S. ENERGÍA'!J1355-1</f>
        <v>-0.0472361809</v>
      </c>
      <c r="AC1355" s="1">
        <f>'S. ENERGÍA'!L1356/'S. ENERGÍA'!L1355-1</f>
        <v>-0.01194822436</v>
      </c>
      <c r="AD1355" s="1">
        <f>'S. ENERGÍA'!N1356/'S. ENERGÍA'!N1355-1</f>
        <v>-0.01111797406</v>
      </c>
      <c r="AE1355" s="1">
        <f>'S. ENERGÍA'!P1356/'S. ENERGÍA'!P1355-1</f>
        <v>-0.04359430605</v>
      </c>
      <c r="AF1355" s="1">
        <f>'S. ENERGÍA'!R1356/'S. ENERGÍA'!R1355-1</f>
        <v>-0.02992518703</v>
      </c>
      <c r="AG1355" s="1">
        <f>'S. ENERGÍA'!T1356/'S. ENERGÍA'!T1355-1</f>
        <v>-0.006666666667</v>
      </c>
      <c r="AH1355" s="1">
        <f>SUMPRODUCT(X1355:AG1355,'Ponderaciones e Índices.'!$A$12:$J$12)</f>
        <v>-0.02776728829</v>
      </c>
    </row>
    <row r="1356">
      <c r="A1356" s="1">
        <f>S.FINANCIERO!A1357</f>
        <v>43894</v>
      </c>
      <c r="B1356" s="1">
        <f>S.FINANCIERO!B1357/S.FINANCIERO!B1356-1</f>
        <v>0.005965400676</v>
      </c>
      <c r="C1356" s="1">
        <f>S.FINANCIERO!D1357/S.FINANCIERO!D1356-1</f>
        <v>0.01164333088</v>
      </c>
      <c r="D1356" s="1">
        <f>S.FINANCIERO!F1357/S.FINANCIERO!F1356-1</f>
        <v>0.01055790176</v>
      </c>
      <c r="E1356" s="1">
        <f>S.FINANCIERO!H1357/S.FINANCIERO!H1356-1</f>
        <v>0.01565192418</v>
      </c>
      <c r="F1356" s="1">
        <f>S.FINANCIERO!J1357/S.FINANCIERO!J1356-1</f>
        <v>0.02116141732</v>
      </c>
      <c r="G1356" s="1">
        <f>S.FINANCIERO!L1357/S.FINANCIERO!L1356-1</f>
        <v>0.006572221411</v>
      </c>
      <c r="H1356" s="1">
        <f>S.FINANCIERO!N1357/S.FINANCIERO!N1356-1</f>
        <v>0.0393470272</v>
      </c>
      <c r="I1356" s="1">
        <f>S.FINANCIERO!P1357/S.FINANCIERO!P1356-1</f>
        <v>0.01479157329</v>
      </c>
      <c r="J1356" s="1">
        <f>S.FINANCIERO!R1357/S.FINANCIERO!R1356-1</f>
        <v>0.03035529493</v>
      </c>
      <c r="K1356" s="1">
        <f>S.FINANCIERO!T1357/S.FINANCIERO!T1356-1</f>
        <v>0.01352688882</v>
      </c>
      <c r="L1356" s="1">
        <f>SUMPRODUCT(B1356:K1356, 'Ponderaciones e Índices.'!$A$4:$J$4)</f>
        <v>0.0164109931</v>
      </c>
      <c r="M1356" s="1">
        <f>'S. MATERIALES'!B1357/'S. MATERIALES'!B1356-1</f>
        <v>-0.00108892922</v>
      </c>
      <c r="N1356" s="3">
        <f>'S. MATERIALES'!D1357/'S. MATERIALES'!D1356-1</f>
        <v>0.009163464381</v>
      </c>
      <c r="O1356" s="1">
        <f>'S. MATERIALES'!F1357/'S. MATERIALES'!F1356-1</f>
        <v>-0.002633402633</v>
      </c>
      <c r="P1356" s="1">
        <f>'S. MATERIALES'!H1357/'S. MATERIALES'!H1356-1</f>
        <v>0.004658004413</v>
      </c>
      <c r="Q1356" s="1">
        <f>'S. MATERIALES'!J1357/'S. MATERIALES'!J1356-1</f>
        <v>0.02331809275</v>
      </c>
      <c r="R1356" s="1">
        <f>'S. MATERIALES'!L1357/'S. MATERIALES'!L1356-1</f>
        <v>0.08954100828</v>
      </c>
      <c r="S1356" s="1">
        <f>'S. MATERIALES'!N1357/'S. MATERIALES'!N1356-1</f>
        <v>0.00406504065</v>
      </c>
      <c r="T1356" s="1">
        <f>'S. MATERIALES'!P1357/'S. MATERIALES'!P1356-1</f>
        <v>0.02272727273</v>
      </c>
      <c r="U1356" s="1">
        <f>'S. MATERIALES'!R1357/'S. MATERIALES'!R1356-1</f>
        <v>0.02658788774</v>
      </c>
      <c r="V1356" s="1">
        <f>'S. MATERIALES'!T1357/'S. MATERIALES'!T1356-1</f>
        <v>0.003737682637</v>
      </c>
      <c r="W1356" s="1">
        <f>SUMPRODUCT(M1356:V1356,'Ponderaciones e Índices.'!$A$8:$J$8)</f>
        <v>0.02221304334</v>
      </c>
      <c r="X1356" s="1">
        <f>'S. ENERGÍA'!B1357/'S. ENERGÍA'!B1356-1</f>
        <v>0.01419647927</v>
      </c>
      <c r="Y1356" s="1">
        <f>'S. ENERGÍA'!D1357/'S. ENERGÍA'!D1356-1</f>
        <v>-0.0009049773756</v>
      </c>
      <c r="Z1356" s="1">
        <f>'S. ENERGÍA'!F1357/'S. ENERGÍA'!F1356-1</f>
        <v>0.02685093781</v>
      </c>
      <c r="AA1356" s="1">
        <f>'S. ENERGÍA'!H1357/'S. ENERGÍA'!H1356-1</f>
        <v>0.03285268069</v>
      </c>
      <c r="AB1356" s="1">
        <f>'S. ENERGÍA'!J1357/'S. ENERGÍA'!J1356-1</f>
        <v>-0.01687763713</v>
      </c>
      <c r="AC1356" s="1">
        <f>'S. ENERGÍA'!L1357/'S. ENERGÍA'!L1356-1</f>
        <v>0.006382264024</v>
      </c>
      <c r="AD1356" s="1">
        <f>'S. ENERGÍA'!N1357/'S. ENERGÍA'!N1356-1</f>
        <v>0.01145117635</v>
      </c>
      <c r="AE1356" s="1">
        <f>'S. ENERGÍA'!P1357/'S. ENERGÍA'!P1356-1</f>
        <v>0.01674418605</v>
      </c>
      <c r="AF1356" s="1">
        <f>'S. ENERGÍA'!R1357/'S. ENERGÍA'!R1356-1</f>
        <v>0.0205655527</v>
      </c>
      <c r="AG1356" s="1">
        <f>'S. ENERGÍA'!T1357/'S. ENERGÍA'!T1356-1</f>
        <v>0.01677852349</v>
      </c>
      <c r="AH1356" s="1">
        <f>SUMPRODUCT(X1356:AG1356,'Ponderaciones e Índices.'!$A$12:$J$12)</f>
        <v>0.008429717802</v>
      </c>
    </row>
    <row r="1357">
      <c r="A1357" s="1">
        <f>S.FINANCIERO!A1358</f>
        <v>43895</v>
      </c>
      <c r="B1357" s="1">
        <f>S.FINANCIERO!B1358/S.FINANCIERO!B1357-1</f>
        <v>-0.0136390591</v>
      </c>
      <c r="C1357" s="1">
        <f>S.FINANCIERO!D1358/S.FINANCIERO!D1357-1</f>
        <v>-0.01966783217</v>
      </c>
      <c r="D1357" s="1">
        <f>S.FINANCIERO!F1358/S.FINANCIERO!F1357-1</f>
        <v>-0.0321126141</v>
      </c>
      <c r="E1357" s="1">
        <f>S.FINANCIERO!H1358/S.FINANCIERO!H1357-1</f>
        <v>-0.02785239644</v>
      </c>
      <c r="F1357" s="1">
        <f>S.FINANCIERO!J1358/S.FINANCIERO!J1357-1</f>
        <v>-0.02197590361</v>
      </c>
      <c r="G1357" s="1">
        <f>S.FINANCIERO!L1358/S.FINANCIERO!L1357-1</f>
        <v>-0.03816018572</v>
      </c>
      <c r="H1357" s="1">
        <f>S.FINANCIERO!N1358/S.FINANCIERO!N1357-1</f>
        <v>-0.01556779577</v>
      </c>
      <c r="I1357" s="1">
        <f>S.FINANCIERO!P1358/S.FINANCIERO!P1357-1</f>
        <v>-0.01413427562</v>
      </c>
      <c r="J1357" s="1">
        <f>S.FINANCIERO!R1358/S.FINANCIERO!R1357-1</f>
        <v>-0.03146970204</v>
      </c>
      <c r="K1357" s="1">
        <f>S.FINANCIERO!T1358/S.FINANCIERO!T1357-1</f>
        <v>-0.01888020833</v>
      </c>
      <c r="L1357" s="1">
        <f>SUMPRODUCT(B1357:K1357, 'Ponderaciones e Índices.'!$A$4:$J$4)</f>
        <v>-0.02162638456</v>
      </c>
      <c r="M1357" s="1">
        <f>'S. MATERIALES'!B1358/'S. MATERIALES'!B1357-1</f>
        <v>0.03306686047</v>
      </c>
      <c r="N1357" s="3">
        <f>'S. MATERIALES'!D1358/'S. MATERIALES'!D1357-1</f>
        <v>0.04525483304</v>
      </c>
      <c r="O1357" s="1">
        <f>'S. MATERIALES'!F1358/'S. MATERIALES'!F1357-1</f>
        <v>0.04565499351</v>
      </c>
      <c r="P1357" s="1">
        <f>'S. MATERIALES'!H1358/'S. MATERIALES'!H1357-1</f>
        <v>0.005368472426</v>
      </c>
      <c r="Q1357" s="1">
        <f>'S. MATERIALES'!J1358/'S. MATERIALES'!J1357-1</f>
        <v>0.03331844003</v>
      </c>
      <c r="R1357" s="1">
        <f>'S. MATERIALES'!L1358/'S. MATERIALES'!L1357-1</f>
        <v>0.005524861878</v>
      </c>
      <c r="S1357" s="1">
        <f>'S. MATERIALES'!N1358/'S. MATERIALES'!N1357-1</f>
        <v>0.03913630229</v>
      </c>
      <c r="T1357" s="1">
        <f>'S. MATERIALES'!P1358/'S. MATERIALES'!P1357-1</f>
        <v>-0.02929292929</v>
      </c>
      <c r="U1357" s="1">
        <f>'S. MATERIALES'!R1358/'S. MATERIALES'!R1357-1</f>
        <v>-0.03309352518</v>
      </c>
      <c r="V1357" s="1">
        <f>'S. MATERIALES'!T1358/'S. MATERIALES'!T1357-1</f>
        <v>0.01421800948</v>
      </c>
      <c r="W1357" s="1">
        <f>SUMPRODUCT(M1357:V1357,'Ponderaciones e Índices.'!$A$8:$J$8)</f>
        <v>0.005172251741</v>
      </c>
      <c r="X1357" s="1">
        <f>'S. ENERGÍA'!B1358/'S. ENERGÍA'!B1357-1</f>
        <v>-0.02603583427</v>
      </c>
      <c r="Y1357" s="1">
        <f>'S. ENERGÍA'!D1358/'S. ENERGÍA'!D1357-1</f>
        <v>-0.01630434783</v>
      </c>
      <c r="Z1357" s="1">
        <f>'S. ENERGÍA'!F1358/'S. ENERGÍA'!F1357-1</f>
        <v>-0.007114016535</v>
      </c>
      <c r="AA1357" s="1">
        <f>'S. ENERGÍA'!H1358/'S. ENERGÍA'!H1357-1</f>
        <v>0.0006833600333</v>
      </c>
      <c r="AB1357" s="1">
        <f>'S. ENERGÍA'!J1358/'S. ENERGÍA'!J1357-1</f>
        <v>-0.03969957082</v>
      </c>
      <c r="AC1357" s="1">
        <f>'S. ENERGÍA'!L1358/'S. ENERGÍA'!L1357-1</f>
        <v>-0.0196929239</v>
      </c>
      <c r="AD1357" s="1">
        <f>'S. ENERGÍA'!N1358/'S. ENERGÍA'!N1357-1</f>
        <v>-0.01605599012</v>
      </c>
      <c r="AE1357" s="1">
        <f>'S. ENERGÍA'!P1358/'S. ENERGÍA'!P1357-1</f>
        <v>0</v>
      </c>
      <c r="AF1357" s="1">
        <f>'S. ENERGÍA'!R1358/'S. ENERGÍA'!R1357-1</f>
        <v>-0.04534005038</v>
      </c>
      <c r="AG1357" s="1">
        <f>'S. ENERGÍA'!T1358/'S. ENERGÍA'!T1357-1</f>
        <v>-0.0198019802</v>
      </c>
      <c r="AH1357" s="1">
        <f>SUMPRODUCT(X1357:AG1357,'Ponderaciones e Índices.'!$A$12:$J$12)</f>
        <v>-0.02190610176</v>
      </c>
    </row>
    <row r="1358">
      <c r="A1358" s="1">
        <f>S.FINANCIERO!A1359</f>
        <v>43896</v>
      </c>
      <c r="B1358" s="1">
        <f>S.FINANCIERO!B1359/S.FINANCIERO!B1358-1</f>
        <v>-0.02304609218</v>
      </c>
      <c r="C1358" s="1">
        <f>S.FINANCIERO!D1359/S.FINANCIERO!D1358-1</f>
        <v>-0.02734433051</v>
      </c>
      <c r="D1358" s="1">
        <f>S.FINANCIERO!F1359/S.FINANCIERO!F1358-1</f>
        <v>-0.04135893648</v>
      </c>
      <c r="E1358" s="1">
        <f>S.FINANCIERO!H1359/S.FINANCIERO!H1358-1</f>
        <v>-0.02428737638</v>
      </c>
      <c r="F1358" s="1">
        <f>S.FINANCIERO!J1359/S.FINANCIERO!J1358-1</f>
        <v>-0.0244407214</v>
      </c>
      <c r="G1358" s="1">
        <f>S.FINANCIERO!L1359/S.FINANCIERO!L1358-1</f>
        <v>-0.06019007392</v>
      </c>
      <c r="H1358" s="1">
        <f>S.FINANCIERO!N1359/S.FINANCIERO!N1358-1</f>
        <v>-0.009702817704</v>
      </c>
      <c r="I1358" s="1">
        <f>S.FINANCIERO!P1359/S.FINANCIERO!P1358-1</f>
        <v>-0.03449820789</v>
      </c>
      <c r="J1358" s="1">
        <f>S.FINANCIERO!R1359/S.FINANCIERO!R1358-1</f>
        <v>-0.02385067404</v>
      </c>
      <c r="K1358" s="1">
        <f>S.FINANCIERO!T1359/S.FINANCIERO!T1358-1</f>
        <v>-0.0295288653</v>
      </c>
      <c r="L1358" s="1">
        <f>SUMPRODUCT(B1358:K1358, 'Ponderaciones e Índices.'!$A$4:$J$4)</f>
        <v>-0.02845546476</v>
      </c>
      <c r="M1358" s="1">
        <f>'S. MATERIALES'!B1359/'S. MATERIALES'!B1358-1</f>
        <v>0.001055223356</v>
      </c>
      <c r="N1358" s="3">
        <f>'S. MATERIALES'!D1359/'S. MATERIALES'!D1358-1</f>
        <v>-0.003082527673</v>
      </c>
      <c r="O1358" s="1">
        <f>'S. MATERIALES'!F1359/'S. MATERIALES'!F1358-1</f>
        <v>-0.01343161924</v>
      </c>
      <c r="P1358" s="1">
        <f>'S. MATERIALES'!H1359/'S. MATERIALES'!H1358-1</f>
        <v>-0.006796116505</v>
      </c>
      <c r="Q1358" s="1">
        <f>'S. MATERIALES'!J1359/'S. MATERIALES'!J1358-1</f>
        <v>-0.01334239298</v>
      </c>
      <c r="R1358" s="1">
        <f>'S. MATERIALES'!L1359/'S. MATERIALES'!L1358-1</f>
        <v>-0.03021978022</v>
      </c>
      <c r="S1358" s="1">
        <f>'S. MATERIALES'!N1359/'S. MATERIALES'!N1358-1</f>
        <v>-0.02987012987</v>
      </c>
      <c r="T1358" s="1">
        <f>'S. MATERIALES'!P1359/'S. MATERIALES'!P1358-1</f>
        <v>-0.06763787721</v>
      </c>
      <c r="U1358" s="1">
        <f>'S. MATERIALES'!R1359/'S. MATERIALES'!R1358-1</f>
        <v>-0.03571428571</v>
      </c>
      <c r="V1358" s="1">
        <f>'S. MATERIALES'!T1359/'S. MATERIALES'!T1358-1</f>
        <v>-0.01101468625</v>
      </c>
      <c r="W1358" s="1">
        <f>SUMPRODUCT(M1358:V1358,'Ponderaciones e Índices.'!$A$8:$J$8)</f>
        <v>-0.02743107377</v>
      </c>
      <c r="X1358" s="1">
        <f>'S. ENERGÍA'!B1359/'S. ENERGÍA'!B1358-1</f>
        <v>-0.03650474274</v>
      </c>
      <c r="Y1358" s="1">
        <f>'S. ENERGÍA'!D1359/'S. ENERGÍA'!D1358-1</f>
        <v>-0.07120933088</v>
      </c>
      <c r="Z1358" s="1">
        <f>'S. ENERGÍA'!F1359/'S. ENERGÍA'!F1358-1</f>
        <v>-0.01278079009</v>
      </c>
      <c r="AA1358" s="1">
        <f>'S. ENERGÍA'!H1359/'S. ENERGÍA'!H1358-1</f>
        <v>-0.01227860252</v>
      </c>
      <c r="AB1358" s="1">
        <f>'S. ENERGÍA'!J1359/'S. ENERGÍA'!J1358-1</f>
        <v>-0.1173184358</v>
      </c>
      <c r="AC1358" s="1">
        <f>'S. ENERGÍA'!L1359/'S. ENERGÍA'!L1358-1</f>
        <v>-0.03881511747</v>
      </c>
      <c r="AD1358" s="1">
        <f>'S. ENERGÍA'!N1359/'S. ENERGÍA'!N1358-1</f>
        <v>-0.03640167364</v>
      </c>
      <c r="AE1358" s="1">
        <f>'S. ENERGÍA'!P1359/'S. ENERGÍA'!P1358-1</f>
        <v>0.006404391583</v>
      </c>
      <c r="AF1358" s="1">
        <f>'S. ENERGÍA'!R1359/'S. ENERGÍA'!R1358-1</f>
        <v>-0.0580474934</v>
      </c>
      <c r="AG1358" s="1">
        <f>'S. ENERGÍA'!T1359/'S. ENERGÍA'!T1358-1</f>
        <v>-0.08249158249</v>
      </c>
      <c r="AH1358" s="1">
        <f>SUMPRODUCT(X1358:AG1358,'Ponderaciones e Índices.'!$A$12:$J$12)</f>
        <v>-0.05768977291</v>
      </c>
    </row>
    <row r="1359">
      <c r="A1359" s="1">
        <f>S.FINANCIERO!A1360</f>
        <v>43899</v>
      </c>
      <c r="B1359" s="1">
        <f>S.FINANCIERO!B1360/S.FINANCIERO!B1359-1</f>
        <v>-0.08358974359</v>
      </c>
      <c r="C1359" s="1">
        <f>S.FINANCIERO!D1360/S.FINANCIERO!D1359-1</f>
        <v>-0.1233002292</v>
      </c>
      <c r="D1359" s="1">
        <f>S.FINANCIERO!F1360/S.FINANCIERO!F1359-1</f>
        <v>-0.1328671329</v>
      </c>
      <c r="E1359" s="1">
        <f>S.FINANCIERO!H1360/S.FINANCIERO!H1359-1</f>
        <v>-0.1147712029</v>
      </c>
      <c r="F1359" s="1">
        <f>S.FINANCIERO!J1360/S.FINANCIERO!J1359-1</f>
        <v>-0.1366804728</v>
      </c>
      <c r="G1359" s="1">
        <f>S.FINANCIERO!L1360/S.FINANCIERO!L1359-1</f>
        <v>-0.1194221509</v>
      </c>
      <c r="H1359" s="1">
        <f>S.FINANCIERO!N1360/S.FINANCIERO!N1359-1</f>
        <v>-0.09254873568</v>
      </c>
      <c r="I1359" s="1">
        <f>S.FINANCIERO!P1360/S.FINANCIERO!P1359-1</f>
        <v>-0.0969837587</v>
      </c>
      <c r="J1359" s="1">
        <f>S.FINANCIERO!R1360/S.FINANCIERO!R1359-1</f>
        <v>-0.1003895184</v>
      </c>
      <c r="K1359" s="1">
        <f>S.FINANCIERO!T1360/S.FINANCIERO!T1359-1</f>
        <v>-0.02222222222</v>
      </c>
      <c r="L1359" s="1">
        <f>SUMPRODUCT(B1359:K1359, 'Ponderaciones e Índices.'!$A$4:$J$4)</f>
        <v>-0.1089536521</v>
      </c>
      <c r="M1359" s="1">
        <f>'S. MATERIALES'!B1360/'S. MATERIALES'!B1359-1</f>
        <v>-0.04427266339</v>
      </c>
      <c r="N1359" s="3">
        <f>'S. MATERIALES'!D1360/'S. MATERIALES'!D1359-1</f>
        <v>-0.05298664793</v>
      </c>
      <c r="O1359" s="1">
        <f>'S. MATERIALES'!F1360/'S. MATERIALES'!F1359-1</f>
        <v>-0.07404447159</v>
      </c>
      <c r="P1359" s="1">
        <f>'S. MATERIALES'!H1360/'S. MATERIALES'!H1359-1</f>
        <v>-0.05034213099</v>
      </c>
      <c r="Q1359" s="1">
        <f>'S. MATERIALES'!J1360/'S. MATERIALES'!J1359-1</f>
        <v>-0.0801352282</v>
      </c>
      <c r="R1359" s="1">
        <f>'S. MATERIALES'!L1360/'S. MATERIALES'!L1359-1</f>
        <v>-0.2188385269</v>
      </c>
      <c r="S1359" s="1">
        <f>'S. MATERIALES'!N1360/'S. MATERIALES'!N1359-1</f>
        <v>-0.05220883534</v>
      </c>
      <c r="T1359" s="1">
        <f>'S. MATERIALES'!P1360/'S. MATERIALES'!P1359-1</f>
        <v>-0.2220982143</v>
      </c>
      <c r="U1359" s="1">
        <f>'S. MATERIALES'!R1360/'S. MATERIALES'!R1359-1</f>
        <v>-0.09567901235</v>
      </c>
      <c r="V1359" s="1">
        <f>'S. MATERIALES'!T1360/'S. MATERIALES'!T1359-1</f>
        <v>-0.06884913939</v>
      </c>
      <c r="W1359" s="1">
        <f>SUMPRODUCT(M1359:V1359,'Ponderaciones e Índices.'!$A$8:$J$8)</f>
        <v>-0.1067912525</v>
      </c>
      <c r="X1359" s="1">
        <f>'S. ENERGÍA'!B1360/'S. ENERGÍA'!B1359-1</f>
        <v>-0.1778042959</v>
      </c>
      <c r="Y1359" s="1">
        <f>'S. ENERGÍA'!D1360/'S. ENERGÍA'!D1359-1</f>
        <v>-0.2918043622</v>
      </c>
      <c r="Z1359" s="1">
        <f>'S. ENERGÍA'!F1360/'S. ENERGÍA'!F1359-1</f>
        <v>-0.162416634</v>
      </c>
      <c r="AA1359" s="1">
        <f>'S. ENERGÍA'!H1360/'S. ENERGÍA'!H1359-1</f>
        <v>-0.1132593837</v>
      </c>
      <c r="AB1359" s="1">
        <f>'S. ENERGÍA'!J1360/'S. ENERGÍA'!J1359-1</f>
        <v>-0.517721519</v>
      </c>
      <c r="AC1359" s="1">
        <f>'S. ENERGÍA'!L1360/'S. ENERGÍA'!L1359-1</f>
        <v>-0.166135317</v>
      </c>
      <c r="AD1359" s="1">
        <f>'S. ENERGÍA'!N1360/'S. ENERGÍA'!N1359-1</f>
        <v>-0.2390360399</v>
      </c>
      <c r="AE1359" s="1">
        <f>'S. ENERGÍA'!P1360/'S. ENERGÍA'!P1359-1</f>
        <v>-0.1027272727</v>
      </c>
      <c r="AF1359" s="1">
        <f>'S. ENERGÍA'!R1360/'S. ENERGÍA'!R1359-1</f>
        <v>-0.4089635854</v>
      </c>
      <c r="AG1359" s="1">
        <f>'S. ENERGÍA'!T1360/'S. ENERGÍA'!T1359-1</f>
        <v>-0.2</v>
      </c>
      <c r="AH1359" s="1">
        <f>SUMPRODUCT(X1359:AG1359,'Ponderaciones e Índices.'!$A$12:$J$12)</f>
        <v>-0.2748397677</v>
      </c>
    </row>
    <row r="1360">
      <c r="A1360" s="1">
        <f>S.FINANCIERO!A1361</f>
        <v>43900</v>
      </c>
      <c r="B1360" s="1">
        <f>S.FINANCIERO!B1361/S.FINANCIERO!B1360-1</f>
        <v>0.03391158366</v>
      </c>
      <c r="C1360" s="1">
        <f>S.FINANCIERO!D1361/S.FINANCIERO!D1360-1</f>
        <v>0.04914604392</v>
      </c>
      <c r="D1360" s="1">
        <f>S.FINANCIERO!F1361/S.FINANCIERO!F1360-1</f>
        <v>0.03840896665</v>
      </c>
      <c r="E1360" s="1">
        <f>S.FINANCIERO!H1361/S.FINANCIERO!H1360-1</f>
        <v>0.01532244486</v>
      </c>
      <c r="F1360" s="1">
        <f>S.FINANCIERO!J1361/S.FINANCIERO!J1360-1</f>
        <v>0.03171074187</v>
      </c>
      <c r="G1360" s="1">
        <f>S.FINANCIERO!L1361/S.FINANCIERO!L1360-1</f>
        <v>0.01348888079</v>
      </c>
      <c r="H1360" s="1">
        <f>S.FINANCIERO!N1361/S.FINANCIERO!N1360-1</f>
        <v>0.03986294782</v>
      </c>
      <c r="I1360" s="1">
        <f>S.FINANCIERO!P1361/S.FINANCIERO!P1360-1</f>
        <v>0.0914696814</v>
      </c>
      <c r="J1360" s="1">
        <f>S.FINANCIERO!R1361/S.FINANCIERO!R1360-1</f>
        <v>0.05353276914</v>
      </c>
      <c r="K1360" s="1">
        <f>S.FINANCIERO!T1361/S.FINANCIERO!T1360-1</f>
        <v>0.02272727273</v>
      </c>
      <c r="L1360" s="1">
        <f>SUMPRODUCT(B1360:K1360, 'Ponderaciones e Índices.'!$A$4:$J$4)</f>
        <v>0.04287913869</v>
      </c>
      <c r="M1360" s="1">
        <f>'S. MATERIALES'!B1361/'S. MATERIALES'!B1360-1</f>
        <v>0.003308823529</v>
      </c>
      <c r="N1360" s="3">
        <f>'S. MATERIALES'!D1361/'S. MATERIALES'!D1360-1</f>
        <v>0.004897595726</v>
      </c>
      <c r="O1360" s="1">
        <f>'S. MATERIALES'!F1361/'S. MATERIALES'!F1360-1</f>
        <v>-0.01378179949</v>
      </c>
      <c r="P1360" s="1">
        <f>'S. MATERIALES'!H1361/'S. MATERIALES'!H1360-1</f>
        <v>0.04168811117</v>
      </c>
      <c r="Q1360" s="1">
        <f>'S. MATERIALES'!J1361/'S. MATERIALES'!J1360-1</f>
        <v>0.01020894303</v>
      </c>
      <c r="R1360" s="1">
        <f>'S. MATERIALES'!L1361/'S. MATERIALES'!L1360-1</f>
        <v>0.1106074343</v>
      </c>
      <c r="S1360" s="1">
        <f>'S. MATERIALES'!N1361/'S. MATERIALES'!N1360-1</f>
        <v>0.00988700565</v>
      </c>
      <c r="T1360" s="1">
        <f>'S. MATERIALES'!P1361/'S. MATERIALES'!P1360-1</f>
        <v>0.1449067432</v>
      </c>
      <c r="U1360" s="1">
        <f>'S. MATERIALES'!R1361/'S. MATERIALES'!R1360-1</f>
        <v>0.07337883959</v>
      </c>
      <c r="V1360" s="1">
        <f>'S. MATERIALES'!T1361/'S. MATERIALES'!T1360-1</f>
        <v>0.0373323668</v>
      </c>
      <c r="W1360" s="1">
        <f>SUMPRODUCT(M1360:V1360,'Ponderaciones e Índices.'!$A$8:$J$8)</f>
        <v>0.05738537463</v>
      </c>
      <c r="X1360" s="1">
        <f>'S. ENERGÍA'!B1361/'S. ENERGÍA'!B1360-1</f>
        <v>0.006531204644</v>
      </c>
      <c r="Y1360" s="1">
        <f>'S. ENERGÍA'!D1361/'S. ENERGÍA'!D1360-1</f>
        <v>0.02939804013</v>
      </c>
      <c r="Z1360" s="1">
        <f>'S. ENERGÍA'!F1361/'S. ENERGÍA'!F1360-1</f>
        <v>0.04074941452</v>
      </c>
      <c r="AA1360" s="1">
        <f>'S. ENERGÍA'!H1361/'S. ENERGÍA'!H1360-1</f>
        <v>0.01479700709</v>
      </c>
      <c r="AB1360" s="1">
        <f>'S. ENERGÍA'!J1361/'S. ENERGÍA'!J1360-1</f>
        <v>0.1154855643</v>
      </c>
      <c r="AC1360" s="1">
        <f>'S. ENERGÍA'!L1361/'S. ENERGÍA'!L1360-1</f>
        <v>-0.01104502974</v>
      </c>
      <c r="AD1360" s="1">
        <f>'S. ENERGÍA'!N1361/'S. ENERGÍA'!N1360-1</f>
        <v>-0.02139800285</v>
      </c>
      <c r="AE1360" s="1">
        <f>'S. ENERGÍA'!P1361/'S. ENERGÍA'!P1360-1</f>
        <v>0.001013171226</v>
      </c>
      <c r="AF1360" s="1">
        <f>'S. ENERGÍA'!R1361/'S. ENERGÍA'!R1360-1</f>
        <v>0</v>
      </c>
      <c r="AG1360" s="1">
        <f>'S. ENERGÍA'!T1361/'S. ENERGÍA'!T1360-1</f>
        <v>-0.02752293578</v>
      </c>
      <c r="AH1360" s="1">
        <f>SUMPRODUCT(X1360:AG1360,'Ponderaciones e Índices.'!$A$12:$J$12)</f>
        <v>0.02351684196</v>
      </c>
    </row>
    <row r="1361">
      <c r="A1361" s="1">
        <f>S.FINANCIERO!A1362</f>
        <v>43901</v>
      </c>
      <c r="B1361" s="1">
        <f>S.FINANCIERO!B1362/S.FINANCIERO!B1361-1</f>
        <v>-0.04882009093</v>
      </c>
      <c r="C1361" s="1">
        <f>S.FINANCIERO!D1362/S.FINANCIERO!D1361-1</f>
        <v>-0.0365448505</v>
      </c>
      <c r="D1361" s="1">
        <f>S.FINANCIERO!F1362/S.FINANCIERO!F1361-1</f>
        <v>-0.04725549559</v>
      </c>
      <c r="E1361" s="1">
        <f>S.FINANCIERO!H1362/S.FINANCIERO!H1361-1</f>
        <v>-0.03018242123</v>
      </c>
      <c r="F1361" s="1">
        <f>S.FINANCIERO!J1362/S.FINANCIERO!J1361-1</f>
        <v>-0.02824089826</v>
      </c>
      <c r="G1361" s="1">
        <f>S.FINANCIERO!L1362/S.FINANCIERO!L1361-1</f>
        <v>-0.03291366906</v>
      </c>
      <c r="H1361" s="1">
        <f>S.FINANCIERO!N1362/S.FINANCIERO!N1361-1</f>
        <v>-0.04948890506</v>
      </c>
      <c r="I1361" s="1">
        <f>S.FINANCIERO!P1362/S.FINANCIERO!P1361-1</f>
        <v>-0.08615819209</v>
      </c>
      <c r="J1361" s="1">
        <f>S.FINANCIERO!R1362/S.FINANCIERO!R1361-1</f>
        <v>-0.05137306183</v>
      </c>
      <c r="K1361" s="1">
        <f>S.FINANCIERO!T1362/S.FINANCIERO!T1361-1</f>
        <v>-0.0758974359</v>
      </c>
      <c r="L1361" s="1">
        <f>SUMPRODUCT(B1361:K1361, 'Ponderaciones e Índices.'!$A$4:$J$4)</f>
        <v>-0.04709265075</v>
      </c>
      <c r="M1361" s="1">
        <f>'S. MATERIALES'!B1362/'S. MATERIALES'!B1361-1</f>
        <v>-0.06925613778</v>
      </c>
      <c r="N1361" s="3">
        <f>'S. MATERIALES'!D1362/'S. MATERIALES'!D1361-1</f>
        <v>-0.0798995717</v>
      </c>
      <c r="O1361" s="1">
        <f>'S. MATERIALES'!F1362/'S. MATERIALES'!F1361-1</f>
        <v>-0.06057864406</v>
      </c>
      <c r="P1361" s="1">
        <f>'S. MATERIALES'!H1362/'S. MATERIALES'!H1361-1</f>
        <v>-0.0560770751</v>
      </c>
      <c r="Q1361" s="1">
        <f>'S. MATERIALES'!J1362/'S. MATERIALES'!J1361-1</f>
        <v>-0.05376271643</v>
      </c>
      <c r="R1361" s="1">
        <f>'S. MATERIALES'!L1362/'S. MATERIALES'!L1361-1</f>
        <v>-0.07836734694</v>
      </c>
      <c r="S1361" s="1">
        <f>'S. MATERIALES'!N1362/'S. MATERIALES'!N1361-1</f>
        <v>-0.06993006993</v>
      </c>
      <c r="T1361" s="1">
        <f>'S. MATERIALES'!P1362/'S. MATERIALES'!P1361-1</f>
        <v>-0.1152882206</v>
      </c>
      <c r="U1361" s="1">
        <f>'S. MATERIALES'!R1362/'S. MATERIALES'!R1361-1</f>
        <v>-0.05882352941</v>
      </c>
      <c r="V1361" s="1">
        <f>'S. MATERIALES'!T1362/'S. MATERIALES'!T1361-1</f>
        <v>-0.09084556254</v>
      </c>
      <c r="W1361" s="1">
        <f>SUMPRODUCT(M1361:V1361,'Ponderaciones e Índices.'!$A$8:$J$8)</f>
        <v>-0.07461160657</v>
      </c>
      <c r="X1361" s="1">
        <f>'S. ENERGÍA'!B1362/'S. ENERGÍA'!B1361-1</f>
        <v>-0.06633020908</v>
      </c>
      <c r="Y1361" s="1">
        <f>'S. ENERGÍA'!D1362/'S. ENERGÍA'!D1361-1</f>
        <v>-0.05938349955</v>
      </c>
      <c r="Z1361" s="1">
        <f>'S. ENERGÍA'!F1362/'S. ENERGÍA'!F1361-1</f>
        <v>-0.03330333033</v>
      </c>
      <c r="AA1361" s="1">
        <f>'S. ENERGÍA'!H1362/'S. ENERGÍA'!H1361-1</f>
        <v>-0.02732088519</v>
      </c>
      <c r="AB1361" s="1">
        <f>'S. ENERGÍA'!J1362/'S. ENERGÍA'!J1361-1</f>
        <v>-0.02117647059</v>
      </c>
      <c r="AC1361" s="1">
        <f>'S. ENERGÍA'!L1362/'S. ENERGÍA'!L1361-1</f>
        <v>-0.139604811</v>
      </c>
      <c r="AD1361" s="1">
        <f>'S. ENERGÍA'!N1362/'S. ENERGÍA'!N1361-1</f>
        <v>-0.05072886297</v>
      </c>
      <c r="AE1361" s="1">
        <f>'S. ENERGÍA'!P1362/'S. ENERGÍA'!P1361-1</f>
        <v>-0.02530364372</v>
      </c>
      <c r="AF1361" s="1">
        <f>'S. ENERGÍA'!R1362/'S. ENERGÍA'!R1361-1</f>
        <v>-0.1706161137</v>
      </c>
      <c r="AG1361" s="1">
        <f>'S. ENERGÍA'!T1362/'S. ENERGÍA'!T1361-1</f>
        <v>-0.1438679245</v>
      </c>
      <c r="AH1361" s="1">
        <f>SUMPRODUCT(X1361:AG1361,'Ponderaciones e Índices.'!$A$12:$J$12)</f>
        <v>-0.0719073117</v>
      </c>
    </row>
    <row r="1362">
      <c r="A1362" s="1">
        <f>S.FINANCIERO!A1363</f>
        <v>43902</v>
      </c>
      <c r="B1362" s="1">
        <f>S.FINANCIERO!B1363/S.FINANCIERO!B1362-1</f>
        <v>-0.1053829521</v>
      </c>
      <c r="C1362" s="1">
        <f>S.FINANCIERO!D1363/S.FINANCIERO!D1362-1</f>
        <v>-0.1062068966</v>
      </c>
      <c r="D1362" s="1">
        <f>S.FINANCIERO!F1363/S.FINANCIERO!F1362-1</f>
        <v>-0.1641337386</v>
      </c>
      <c r="E1362" s="1">
        <f>S.FINANCIERO!H1363/S.FINANCIERO!H1362-1</f>
        <v>-0.1261969904</v>
      </c>
      <c r="F1362" s="1">
        <f>S.FINANCIERO!J1363/S.FINANCIERO!J1362-1</f>
        <v>-0.1587301587</v>
      </c>
      <c r="G1362" s="1">
        <f>S.FINANCIERO!L1363/S.FINANCIERO!L1362-1</f>
        <v>-0.1445043705</v>
      </c>
      <c r="H1362" s="1">
        <f>S.FINANCIERO!N1363/S.FINANCIERO!N1362-1</f>
        <v>-0.128404273</v>
      </c>
      <c r="I1362" s="1">
        <f>S.FINANCIERO!P1363/S.FINANCIERO!P1362-1</f>
        <v>-0.170015456</v>
      </c>
      <c r="J1362" s="1">
        <f>S.FINANCIERO!R1363/S.FINANCIERO!R1362-1</f>
        <v>-0.1486805829</v>
      </c>
      <c r="K1362" s="1">
        <f>S.FINANCIERO!T1363/S.FINANCIERO!T1362-1</f>
        <v>-0.1668516463</v>
      </c>
      <c r="L1362" s="1">
        <f>SUMPRODUCT(B1362:K1362, 'Ponderaciones e Índices.'!$A$4:$J$4)</f>
        <v>-0.1367375025</v>
      </c>
      <c r="M1362" s="1">
        <f>'S. MATERIALES'!B1363/'S. MATERIALES'!B1362-1</f>
        <v>-0.08267716535</v>
      </c>
      <c r="N1362" s="3">
        <f>'S. MATERIALES'!D1363/'S. MATERIALES'!D1362-1</f>
        <v>-0.05794542536</v>
      </c>
      <c r="O1362" s="1">
        <f>'S. MATERIALES'!F1363/'S. MATERIALES'!F1362-1</f>
        <v>-0.1597261479</v>
      </c>
      <c r="P1362" s="1">
        <f>'S. MATERIALES'!H1363/'S. MATERIALES'!H1362-1</f>
        <v>-0.02512431301</v>
      </c>
      <c r="Q1362" s="1">
        <f>'S. MATERIALES'!J1363/'S. MATERIALES'!J1362-1</f>
        <v>-0.05916696333</v>
      </c>
      <c r="R1362" s="1">
        <f>'S. MATERIALES'!L1363/'S. MATERIALES'!L1362-1</f>
        <v>-0.09211691763</v>
      </c>
      <c r="S1362" s="1">
        <f>'S. MATERIALES'!N1363/'S. MATERIALES'!N1362-1</f>
        <v>-0.1458646617</v>
      </c>
      <c r="T1362" s="1">
        <f>'S. MATERIALES'!P1363/'S. MATERIALES'!P1362-1</f>
        <v>-0.1543909348</v>
      </c>
      <c r="U1362" s="1">
        <f>'S. MATERIALES'!R1363/'S. MATERIALES'!R1362-1</f>
        <v>-0.152027027</v>
      </c>
      <c r="V1362" s="1">
        <f>'S. MATERIALES'!T1363/'S. MATERIALES'!T1362-1</f>
        <v>-0.1164488855</v>
      </c>
      <c r="W1362" s="1">
        <f>SUMPRODUCT(M1362:V1362,'Ponderaciones e Índices.'!$A$8:$J$8)</f>
        <v>-0.1150195803</v>
      </c>
      <c r="X1362" s="1">
        <f>'S. ENERGÍA'!B1363/'S. ENERGÍA'!B1362-1</f>
        <v>-0.2065637066</v>
      </c>
      <c r="Y1362" s="1">
        <f>'S. ENERGÍA'!D1363/'S. ENERGÍA'!D1362-1</f>
        <v>-0.1518072289</v>
      </c>
      <c r="Z1362" s="1">
        <f>'S. ENERGÍA'!F1363/'S. ENERGÍA'!F1362-1</f>
        <v>-0.1650372439</v>
      </c>
      <c r="AA1362" s="1">
        <f>'S. ENERGÍA'!H1363/'S. ENERGÍA'!H1362-1</f>
        <v>-0.2185585333</v>
      </c>
      <c r="AB1362" s="1">
        <f>'S. ENERGÍA'!J1363/'S. ENERGÍA'!J1362-1</f>
        <v>-0.1322115385</v>
      </c>
      <c r="AC1362" s="1">
        <f>'S. ENERGÍA'!L1363/'S. ENERGÍA'!L1362-1</f>
        <v>-0.1772341488</v>
      </c>
      <c r="AD1362" s="1">
        <f>'S. ENERGÍA'!N1363/'S. ENERGÍA'!N1362-1</f>
        <v>-0.2027027027</v>
      </c>
      <c r="AE1362" s="1">
        <f>'S. ENERGÍA'!P1363/'S. ENERGÍA'!P1362-1</f>
        <v>-0.07788161994</v>
      </c>
      <c r="AF1362" s="1">
        <f>'S. ENERGÍA'!R1363/'S. ENERGÍA'!R1362-1</f>
        <v>-0.2685714286</v>
      </c>
      <c r="AG1362" s="1">
        <f>'S. ENERGÍA'!T1363/'S. ENERGÍA'!T1362-1</f>
        <v>-0.132231405</v>
      </c>
      <c r="AH1362" s="1">
        <f>SUMPRODUCT(X1362:AG1362,'Ponderaciones e Índices.'!$A$12:$J$12)</f>
        <v>-0.1775499738</v>
      </c>
    </row>
    <row r="1363">
      <c r="A1363" s="1">
        <f>S.FINANCIERO!A1364</f>
        <v>43903</v>
      </c>
      <c r="B1363" s="1">
        <f>S.FINANCIERO!B1364/S.FINANCIERO!B1363-1</f>
        <v>0.1489632362</v>
      </c>
      <c r="C1363" s="1">
        <f>S.FINANCIERO!D1364/S.FINANCIERO!D1363-1</f>
        <v>0.1788194444</v>
      </c>
      <c r="D1363" s="1">
        <f>S.FINANCIERO!F1364/S.FINANCIERO!F1363-1</f>
        <v>0.1652892562</v>
      </c>
      <c r="E1363" s="1">
        <f>S.FINANCIERO!H1364/S.FINANCIERO!H1363-1</f>
        <v>0.1583170254</v>
      </c>
      <c r="F1363" s="1">
        <f>S.FINANCIERO!J1364/S.FINANCIERO!J1363-1</f>
        <v>0.1717536071</v>
      </c>
      <c r="G1363" s="1">
        <f>S.FINANCIERO!L1364/S.FINANCIERO!L1363-1</f>
        <v>0.1947826087</v>
      </c>
      <c r="H1363" s="1">
        <f>S.FINANCIERO!N1364/S.FINANCIERO!N1363-1</f>
        <v>0.1357182116</v>
      </c>
      <c r="I1363" s="1">
        <f>S.FINANCIERO!P1364/S.FINANCIERO!P1363-1</f>
        <v>0.1148355059</v>
      </c>
      <c r="J1363" s="1">
        <f>S.FINANCIERO!R1364/S.FINANCIERO!R1363-1</f>
        <v>0.114272496</v>
      </c>
      <c r="K1363" s="1">
        <f>S.FINANCIERO!T1364/S.FINANCIERO!T1363-1</f>
        <v>0.1176731794</v>
      </c>
      <c r="L1363" s="1">
        <f>SUMPRODUCT(B1363:K1363, 'Ponderaciones e Índices.'!$A$4:$J$4)</f>
        <v>0.1535069879</v>
      </c>
      <c r="M1363" s="1">
        <f>'S. MATERIALES'!B1364/'S. MATERIALES'!B1363-1</f>
        <v>-0.06909871245</v>
      </c>
      <c r="N1363" s="3">
        <f>'S. MATERIALES'!D1364/'S. MATERIALES'!D1363-1</f>
        <v>-0.1197819049</v>
      </c>
      <c r="O1363" s="1">
        <f>'S. MATERIALES'!F1364/'S. MATERIALES'!F1363-1</f>
        <v>-0.1204215877</v>
      </c>
      <c r="P1363" s="1">
        <f>'S. MATERIALES'!H1364/'S. MATERIALES'!H1363-1</f>
        <v>-0.1143624161</v>
      </c>
      <c r="Q1363" s="1">
        <f>'S. MATERIALES'!J1364/'S. MATERIALES'!J1363-1</f>
        <v>-0.07681247162</v>
      </c>
      <c r="R1363" s="1">
        <f>'S. MATERIALES'!L1364/'S. MATERIALES'!L1363-1</f>
        <v>0.2068292683</v>
      </c>
      <c r="S1363" s="1">
        <f>'S. MATERIALES'!N1364/'S. MATERIALES'!N1363-1</f>
        <v>-0.1531690141</v>
      </c>
      <c r="T1363" s="1">
        <f>'S. MATERIALES'!P1364/'S. MATERIALES'!P1363-1</f>
        <v>0.1390284757</v>
      </c>
      <c r="U1363" s="1">
        <f>'S. MATERIALES'!R1364/'S. MATERIALES'!R1363-1</f>
        <v>0.1593625498</v>
      </c>
      <c r="V1363" s="1">
        <f>'S. MATERIALES'!T1364/'S. MATERIALES'!T1363-1</f>
        <v>-0.1644193127</v>
      </c>
      <c r="W1363" s="1">
        <f>SUMPRODUCT(M1363:V1363,'Ponderaciones e Índices.'!$A$8:$J$8)</f>
        <v>0.02477795116</v>
      </c>
      <c r="X1363" s="1">
        <f>'S. ENERGÍA'!B1364/'S. ENERGÍA'!B1363-1</f>
        <v>0.09245742092</v>
      </c>
      <c r="Y1363" s="1">
        <f>'S. ENERGÍA'!D1364/'S. ENERGÍA'!D1363-1</f>
        <v>0.1278409091</v>
      </c>
      <c r="Z1363" s="1">
        <f>'S. ENERGÍA'!F1364/'S. ENERGÍA'!F1363-1</f>
        <v>0.1918037357</v>
      </c>
      <c r="AA1363" s="1">
        <f>'S. ENERGÍA'!H1364/'S. ENERGÍA'!H1363-1</f>
        <v>0.1995163107</v>
      </c>
      <c r="AB1363" s="1">
        <f>'S. ENERGÍA'!J1364/'S. ENERGÍA'!J1363-1</f>
        <v>0.1523545706</v>
      </c>
      <c r="AC1363" s="1">
        <f>'S. ENERGÍA'!L1364/'S. ENERGÍA'!L1363-1</f>
        <v>0.07827669903</v>
      </c>
      <c r="AD1363" s="1">
        <f>'S. ENERGÍA'!N1364/'S. ENERGÍA'!N1363-1</f>
        <v>0.1059322034</v>
      </c>
      <c r="AE1363" s="1">
        <f>'S. ENERGÍA'!P1364/'S. ENERGÍA'!P1363-1</f>
        <v>0.009009009009</v>
      </c>
      <c r="AF1363" s="1">
        <f>'S. ENERGÍA'!R1364/'S. ENERGÍA'!R1363-1</f>
        <v>0.0859375</v>
      </c>
      <c r="AG1363" s="1">
        <f>'S. ENERGÍA'!T1364/'S. ENERGÍA'!T1363-1</f>
        <v>0.09523809524</v>
      </c>
      <c r="AH1363" s="1">
        <f>SUMPRODUCT(X1363:AG1363,'Ponderaciones e Índices.'!$A$12:$J$12)</f>
        <v>0.1211225256</v>
      </c>
    </row>
    <row r="1364">
      <c r="A1364" s="1">
        <f>S.FINANCIERO!A1365</f>
        <v>43906</v>
      </c>
      <c r="B1364" s="1">
        <f>S.FINANCIERO!B1365/S.FINANCIERO!B1364-1</f>
        <v>-0.07163418955</v>
      </c>
      <c r="C1364" s="1">
        <f>S.FINANCIERO!D1365/S.FINANCIERO!D1364-1</f>
        <v>-0.11634757</v>
      </c>
      <c r="D1364" s="1">
        <f>S.FINANCIERO!F1365/S.FINANCIERO!F1364-1</f>
        <v>-0.1204255319</v>
      </c>
      <c r="E1364" s="1">
        <f>S.FINANCIERO!H1365/S.FINANCIERO!H1364-1</f>
        <v>-0.1103226896</v>
      </c>
      <c r="F1364" s="1">
        <f>S.FINANCIERO!J1365/S.FINANCIERO!J1364-1</f>
        <v>-0.08264267109</v>
      </c>
      <c r="G1364" s="1">
        <f>S.FINANCIERO!L1365/S.FINANCIERO!L1364-1</f>
        <v>-0.1675764192</v>
      </c>
      <c r="H1364" s="1">
        <f>S.FINANCIERO!N1365/S.FINANCIERO!N1364-1</f>
        <v>-0.134761286</v>
      </c>
      <c r="I1364" s="1">
        <f>S.FINANCIERO!P1365/S.FINANCIERO!P1364-1</f>
        <v>-0.1792873051</v>
      </c>
      <c r="J1364" s="1">
        <f>S.FINANCIERO!R1365/S.FINANCIERO!R1364-1</f>
        <v>-0.09674070999</v>
      </c>
      <c r="K1364" s="1">
        <f>S.FINANCIERO!T1365/S.FINANCIERO!T1364-1</f>
        <v>-0.1239570918</v>
      </c>
      <c r="L1364" s="1">
        <f>SUMPRODUCT(B1364:K1364, 'Ponderaciones e Índices.'!$A$4:$J$4)</f>
        <v>-0.1200524083</v>
      </c>
      <c r="M1364" s="1">
        <f>'S. MATERIALES'!B1365/'S. MATERIALES'!B1364-1</f>
        <v>0.0571692024</v>
      </c>
      <c r="N1364" s="3">
        <f>'S. MATERIALES'!D1365/'S. MATERIALES'!D1364-1</f>
        <v>0.05071622145</v>
      </c>
      <c r="O1364" s="1">
        <f>'S. MATERIALES'!F1365/'S. MATERIALES'!F1364-1</f>
        <v>-0.002691141894</v>
      </c>
      <c r="P1364" s="1">
        <f>'S. MATERIALES'!H1365/'S. MATERIALES'!H1364-1</f>
        <v>0.0406183692</v>
      </c>
      <c r="Q1364" s="1">
        <f>'S. MATERIALES'!J1365/'S. MATERIALES'!J1364-1</f>
        <v>0.1159111403</v>
      </c>
      <c r="R1364" s="1">
        <f>'S. MATERIALES'!L1365/'S. MATERIALES'!L1364-1</f>
        <v>-0.06467259499</v>
      </c>
      <c r="S1364" s="1">
        <f>'S. MATERIALES'!N1365/'S. MATERIALES'!N1364-1</f>
        <v>0.1725571726</v>
      </c>
      <c r="T1364" s="1">
        <f>'S. MATERIALES'!P1365/'S. MATERIALES'!P1364-1</f>
        <v>-0.05441176471</v>
      </c>
      <c r="U1364" s="1">
        <f>'S. MATERIALES'!R1365/'S. MATERIALES'!R1364-1</f>
        <v>-0.09450171821</v>
      </c>
      <c r="V1364" s="1">
        <f>'S. MATERIALES'!T1365/'S. MATERIALES'!T1364-1</f>
        <v>0.05361790734</v>
      </c>
      <c r="W1364" s="1">
        <f>SUMPRODUCT(M1364:V1364,'Ponderaciones e Índices.'!$A$8:$J$8)</f>
        <v>0.01022514649</v>
      </c>
      <c r="X1364" s="1">
        <f>'S. ENERGÍA'!B1365/'S. ENERGÍA'!B1364-1</f>
        <v>-0.144766147</v>
      </c>
      <c r="Y1364" s="1">
        <f>'S. ENERGÍA'!D1365/'S. ENERGÍA'!D1364-1</f>
        <v>-0.2725440806</v>
      </c>
      <c r="Z1364" s="1">
        <f>'S. ENERGÍA'!F1365/'S. ENERGÍA'!F1364-1</f>
        <v>-0.1080701754</v>
      </c>
      <c r="AA1364" s="1">
        <f>'S. ENERGÍA'!H1365/'S. ENERGÍA'!H1364-1</f>
        <v>-0.08922588478</v>
      </c>
      <c r="AB1364" s="1">
        <f>'S. ENERGÍA'!J1365/'S. ENERGÍA'!J1364-1</f>
        <v>-0.1658653846</v>
      </c>
      <c r="AC1364" s="1">
        <f>'S. ENERGÍA'!L1365/'S. ENERGÍA'!L1364-1</f>
        <v>-0.1463140124</v>
      </c>
      <c r="AD1364" s="1">
        <f>'S. ENERGÍA'!N1365/'S. ENERGÍA'!N1364-1</f>
        <v>-0.210031348</v>
      </c>
      <c r="AE1364" s="1">
        <f>'S. ENERGÍA'!P1365/'S. ENERGÍA'!P1364-1</f>
        <v>-0.08147321429</v>
      </c>
      <c r="AF1364" s="1">
        <f>'S. ENERGÍA'!R1365/'S. ENERGÍA'!R1364-1</f>
        <v>-0.2230215827</v>
      </c>
      <c r="AG1364" s="1">
        <f>'S. ENERGÍA'!T1365/'S. ENERGÍA'!T1364-1</f>
        <v>-0.1565217391</v>
      </c>
      <c r="AH1364" s="1">
        <f>SUMPRODUCT(X1364:AG1364,'Ponderaciones e Índices.'!$A$12:$J$12)</f>
        <v>-0.1955193001</v>
      </c>
    </row>
    <row r="1365">
      <c r="A1365" s="1">
        <f>S.FINANCIERO!A1366</f>
        <v>43907</v>
      </c>
      <c r="B1365" s="1">
        <f>S.FINANCIERO!B1366/S.FINANCIERO!B1365-1</f>
        <v>0.0626118068</v>
      </c>
      <c r="C1365" s="1">
        <f>S.FINANCIERO!D1366/S.FINANCIERO!D1365-1</f>
        <v>0.0687037037</v>
      </c>
      <c r="D1365" s="1">
        <f>S.FINANCIERO!F1366/S.FINANCIERO!F1365-1</f>
        <v>-0.009675858732</v>
      </c>
      <c r="E1365" s="1">
        <f>S.FINANCIERO!H1366/S.FINANCIERO!H1365-1</f>
        <v>0.02582605393</v>
      </c>
      <c r="F1365" s="1">
        <f>S.FINANCIERO!J1366/S.FINANCIERO!J1365-1</f>
        <v>-0.02658750645</v>
      </c>
      <c r="G1365" s="1">
        <f>S.FINANCIERO!L1366/S.FINANCIERO!L1365-1</f>
        <v>0.007868852459</v>
      </c>
      <c r="H1365" s="1">
        <f>S.FINANCIERO!N1366/S.FINANCIERO!N1365-1</f>
        <v>0.01795104421</v>
      </c>
      <c r="I1365" s="1">
        <f>S.FINANCIERO!P1366/S.FINANCIERO!P1365-1</f>
        <v>-0.03324287653</v>
      </c>
      <c r="J1365" s="1">
        <f>S.FINANCIERO!R1366/S.FINANCIERO!R1365-1</f>
        <v>-0.01447943002</v>
      </c>
      <c r="K1365" s="1">
        <f>S.FINANCIERO!T1366/S.FINANCIERO!T1365-1</f>
        <v>0.04761904762</v>
      </c>
      <c r="L1365" s="1">
        <f>SUMPRODUCT(B1365:K1365, 'Ponderaciones e Índices.'!$A$4:$J$4)</f>
        <v>0.01666805324</v>
      </c>
      <c r="M1365" s="1">
        <f>'S. MATERIALES'!B1366/'S. MATERIALES'!B1365-1</f>
        <v>0.09725250763</v>
      </c>
      <c r="N1365" s="3">
        <f>'S. MATERIALES'!D1366/'S. MATERIALES'!D1365-1</f>
        <v>0.08548268239</v>
      </c>
      <c r="O1365" s="1">
        <f>'S. MATERIALES'!F1366/'S. MATERIALES'!F1365-1</f>
        <v>0.1049821053</v>
      </c>
      <c r="P1365" s="1">
        <f>'S. MATERIALES'!H1366/'S. MATERIALES'!H1365-1</f>
        <v>0.1092339062</v>
      </c>
      <c r="Q1365" s="1">
        <f>'S. MATERIALES'!J1366/'S. MATERIALES'!J1365-1</f>
        <v>0.09850877837</v>
      </c>
      <c r="R1365" s="1">
        <f>'S. MATERIALES'!L1366/'S. MATERIALES'!L1365-1</f>
        <v>-0.04580812446</v>
      </c>
      <c r="S1365" s="1">
        <f>'S. MATERIALES'!N1366/'S. MATERIALES'!N1365-1</f>
        <v>0.1985815603</v>
      </c>
      <c r="T1365" s="1">
        <f>'S. MATERIALES'!P1366/'S. MATERIALES'!P1365-1</f>
        <v>0.08709175739</v>
      </c>
      <c r="U1365" s="1">
        <f>'S. MATERIALES'!R1366/'S. MATERIALES'!R1365-1</f>
        <v>0.03605313093</v>
      </c>
      <c r="V1365" s="1">
        <f>'S. MATERIALES'!T1366/'S. MATERIALES'!T1365-1</f>
        <v>0.1264822134</v>
      </c>
      <c r="W1365" s="1">
        <f>SUMPRODUCT(M1365:V1365,'Ponderaciones e Índices.'!$A$8:$J$8)</f>
        <v>0.08150041814</v>
      </c>
      <c r="X1365" s="1">
        <f>'S. ENERGÍA'!B1366/'S. ENERGÍA'!B1365-1</f>
        <v>-0.06770833333</v>
      </c>
      <c r="Y1365" s="1">
        <f>'S. ENERGÍA'!D1366/'S. ENERGÍA'!D1365-1</f>
        <v>-0.1024930748</v>
      </c>
      <c r="Z1365" s="1">
        <f>'S. ENERGÍA'!F1366/'S. ENERGÍA'!F1365-1</f>
        <v>-0.004196170994</v>
      </c>
      <c r="AA1365" s="1">
        <f>'S. ENERGÍA'!H1366/'S. ENERGÍA'!H1365-1</f>
        <v>-0.01201406545</v>
      </c>
      <c r="AB1365" s="1">
        <f>'S. ENERGÍA'!J1366/'S. ENERGÍA'!J1365-1</f>
        <v>-0.204610951</v>
      </c>
      <c r="AC1365" s="1">
        <f>'S. ENERGÍA'!L1366/'S. ENERGÍA'!L1365-1</f>
        <v>-0.1647989453</v>
      </c>
      <c r="AD1365" s="1">
        <f>'S. ENERGÍA'!N1366/'S. ENERGÍA'!N1365-1</f>
        <v>-0.003527336861</v>
      </c>
      <c r="AE1365" s="1">
        <f>'S. ENERGÍA'!P1366/'S. ENERGÍA'!P1365-1</f>
        <v>-0.003645200486</v>
      </c>
      <c r="AF1365" s="1">
        <f>'S. ENERGÍA'!R1366/'S. ENERGÍA'!R1365-1</f>
        <v>-0.1388888889</v>
      </c>
      <c r="AG1365" s="1">
        <f>'S. ENERGÍA'!T1366/'S. ENERGÍA'!T1365-1</f>
        <v>-0.06872852234</v>
      </c>
      <c r="AH1365" s="1">
        <f>SUMPRODUCT(X1365:AG1365,'Ponderaciones e Índices.'!$A$12:$J$12)</f>
        <v>-0.09322998276</v>
      </c>
    </row>
    <row r="1366">
      <c r="A1366" s="1">
        <f>S.FINANCIERO!A1367</f>
        <v>43908</v>
      </c>
      <c r="B1366" s="1">
        <f>S.FINANCIERO!B1367/S.FINANCIERO!B1366-1</f>
        <v>-0.1021324355</v>
      </c>
      <c r="C1366" s="1">
        <f>S.FINANCIERO!D1367/S.FINANCIERO!D1366-1</f>
        <v>-0.06376711142</v>
      </c>
      <c r="D1366" s="1">
        <f>S.FINANCIERO!F1367/S.FINANCIERO!F1366-1</f>
        <v>-0.04820061879</v>
      </c>
      <c r="E1366" s="1">
        <f>S.FINANCIERO!H1367/S.FINANCIERO!H1366-1</f>
        <v>-0.07534246575</v>
      </c>
      <c r="F1366" s="1">
        <f>S.FINANCIERO!J1367/S.FINANCIERO!J1366-1</f>
        <v>-0.04269424556</v>
      </c>
      <c r="G1366" s="1">
        <f>S.FINANCIERO!L1367/S.FINANCIERO!L1366-1</f>
        <v>-0.0457601388</v>
      </c>
      <c r="H1366" s="1">
        <f>S.FINANCIERO!N1367/S.FINANCIERO!N1366-1</f>
        <v>-0.0818342289</v>
      </c>
      <c r="I1366" s="1">
        <f>S.FINANCIERO!P1367/S.FINANCIERO!P1366-1</f>
        <v>-0.08070175439</v>
      </c>
      <c r="J1366" s="1">
        <f>S.FINANCIERO!R1367/S.FINANCIERO!R1366-1</f>
        <v>-0.07019589552</v>
      </c>
      <c r="K1366" s="1">
        <f>S.FINANCIERO!T1367/S.FINANCIERO!T1366-1</f>
        <v>-0.06796536797</v>
      </c>
      <c r="L1366" s="1">
        <f>SUMPRODUCT(B1366:K1366, 'Ponderaciones e Índices.'!$A$4:$J$4)</f>
        <v>-0.06980499704</v>
      </c>
      <c r="M1366" s="1">
        <f>'S. MATERIALES'!B1367/'S. MATERIALES'!B1366-1</f>
        <v>-0.1077106518</v>
      </c>
      <c r="N1366" s="3">
        <f>'S. MATERIALES'!D1367/'S. MATERIALES'!D1366-1</f>
        <v>-0.1089613035</v>
      </c>
      <c r="O1366" s="1">
        <f>'S. MATERIALES'!F1367/'S. MATERIALES'!F1366-1</f>
        <v>-0.1011002005</v>
      </c>
      <c r="P1366" s="1">
        <f>'S. MATERIALES'!H1367/'S. MATERIALES'!H1366-1</f>
        <v>-0.01995798319</v>
      </c>
      <c r="Q1366" s="1">
        <f>'S. MATERIALES'!J1367/'S. MATERIALES'!J1366-1</f>
        <v>0.00374481744</v>
      </c>
      <c r="R1366" s="1">
        <f>'S. MATERIALES'!L1367/'S. MATERIALES'!L1366-1</f>
        <v>-0.2110507246</v>
      </c>
      <c r="S1366" s="1">
        <f>'S. MATERIALES'!N1367/'S. MATERIALES'!N1366-1</f>
        <v>-0.125739645</v>
      </c>
      <c r="T1366" s="1">
        <f>'S. MATERIALES'!P1367/'S. MATERIALES'!P1366-1</f>
        <v>-0.1702432046</v>
      </c>
      <c r="U1366" s="1">
        <f>'S. MATERIALES'!R1367/'S. MATERIALES'!R1366-1</f>
        <v>-0.1428571429</v>
      </c>
      <c r="V1366" s="1">
        <f>'S. MATERIALES'!T1367/'S. MATERIALES'!T1366-1</f>
        <v>-0.1771929825</v>
      </c>
      <c r="W1366" s="1">
        <f>SUMPRODUCT(M1366:V1366,'Ponderaciones e Índices.'!$A$8:$J$8)</f>
        <v>-0.1329676303</v>
      </c>
      <c r="X1366" s="1">
        <f>'S. ENERGÍA'!B1367/'S. ENERGÍA'!B1366-1</f>
        <v>-0.1581005587</v>
      </c>
      <c r="Y1366" s="1">
        <f>'S. ENERGÍA'!D1367/'S. ENERGÍA'!D1366-1</f>
        <v>-0.1512345679</v>
      </c>
      <c r="Z1366" s="1">
        <f>'S. ENERGÍA'!F1367/'S. ENERGÍA'!F1366-1</f>
        <v>-0.09533842507</v>
      </c>
      <c r="AA1366" s="1">
        <f>'S. ENERGÍA'!H1367/'S. ENERGÍA'!H1366-1</f>
        <v>-0.08288253874</v>
      </c>
      <c r="AB1366" s="1">
        <f>'S. ENERGÍA'!J1367/'S. ENERGÍA'!J1366-1</f>
        <v>-0.1775362319</v>
      </c>
      <c r="AC1366" s="1">
        <f>'S. ENERGÍA'!L1367/'S. ENERGÍA'!L1366-1</f>
        <v>-0.1176006314</v>
      </c>
      <c r="AD1366" s="1">
        <f>'S. ENERGÍA'!N1367/'S. ENERGÍA'!N1366-1</f>
        <v>-0.2672566372</v>
      </c>
      <c r="AE1366" s="1">
        <f>'S. ENERGÍA'!P1367/'S. ENERGÍA'!P1366-1</f>
        <v>-0.03902439024</v>
      </c>
      <c r="AF1366" s="1">
        <f>'S. ENERGÍA'!R1367/'S. ENERGÍA'!R1366-1</f>
        <v>-0.1612903226</v>
      </c>
      <c r="AG1366" s="1">
        <f>'S. ENERGÍA'!T1367/'S. ENERGÍA'!T1366-1</f>
        <v>0</v>
      </c>
      <c r="AH1366" s="1">
        <f>SUMPRODUCT(X1366:AG1366,'Ponderaciones e Índices.'!$A$12:$J$12)</f>
        <v>-0.1413550089</v>
      </c>
    </row>
    <row r="1367">
      <c r="A1367" s="1">
        <f>S.FINANCIERO!A1368</f>
        <v>43909</v>
      </c>
      <c r="B1367" s="1">
        <f>S.FINANCIERO!B1368/S.FINANCIERO!B1367-1</f>
        <v>0.02625</v>
      </c>
      <c r="C1367" s="1">
        <f>S.FINANCIERO!D1368/S.FINANCIERO!D1367-1</f>
        <v>0.006477882658</v>
      </c>
      <c r="D1367" s="1">
        <f>S.FINANCIERO!F1368/S.FINANCIERO!F1367-1</f>
        <v>0.0379811805</v>
      </c>
      <c r="E1367" s="1">
        <f>S.FINANCIERO!H1368/S.FINANCIERO!H1367-1</f>
        <v>0.01461461461</v>
      </c>
      <c r="F1367" s="1">
        <f>S.FINANCIERO!J1368/S.FINANCIERO!J1367-1</f>
        <v>-0.0001385041551</v>
      </c>
      <c r="G1367" s="1">
        <f>S.FINANCIERO!L1368/S.FINANCIERO!L1367-1</f>
        <v>-0.01818181818</v>
      </c>
      <c r="H1367" s="1">
        <f>S.FINANCIERO!N1368/S.FINANCIERO!N1367-1</f>
        <v>0.05458880517</v>
      </c>
      <c r="I1367" s="1">
        <f>S.FINANCIERO!P1368/S.FINANCIERO!P1367-1</f>
        <v>0.09465648855</v>
      </c>
      <c r="J1367" s="1">
        <f>S.FINANCIERO!R1368/S.FINANCIERO!R1367-1</f>
        <v>-0.02432906948</v>
      </c>
      <c r="K1367" s="1">
        <f>S.FINANCIERO!T1368/S.FINANCIERO!T1367-1</f>
        <v>0.08546214584</v>
      </c>
      <c r="L1367" s="1">
        <f>SUMPRODUCT(B1367:K1367, 'Ponderaciones e Índices.'!$A$4:$J$4)</f>
        <v>0.02777686088</v>
      </c>
      <c r="M1367" s="1">
        <f>'S. MATERIALES'!B1368/'S. MATERIALES'!B1367-1</f>
        <v>0.03919821826</v>
      </c>
      <c r="N1367" s="3">
        <f>'S. MATERIALES'!D1368/'S. MATERIALES'!D1367-1</f>
        <v>0.08704761905</v>
      </c>
      <c r="O1367" s="1">
        <f>'S. MATERIALES'!F1368/'S. MATERIALES'!F1367-1</f>
        <v>0.002716691927</v>
      </c>
      <c r="P1367" s="1">
        <f>'S. MATERIALES'!H1368/'S. MATERIALES'!H1367-1</f>
        <v>-0.03108252947</v>
      </c>
      <c r="Q1367" s="1">
        <f>'S. MATERIALES'!J1368/'S. MATERIALES'!J1367-1</f>
        <v>0.001132578281</v>
      </c>
      <c r="R1367" s="1">
        <f>'S. MATERIALES'!L1368/'S. MATERIALES'!L1367-1</f>
        <v>0.2101033295</v>
      </c>
      <c r="S1367" s="1">
        <f>'S. MATERIALES'!N1368/'S. MATERIALES'!N1367-1</f>
        <v>-0.02707275804</v>
      </c>
      <c r="T1367" s="1">
        <f>'S. MATERIALES'!P1368/'S. MATERIALES'!P1367-1</f>
        <v>0.06034482759</v>
      </c>
      <c r="U1367" s="1">
        <f>'S. MATERIALES'!R1368/'S. MATERIALES'!R1367-1</f>
        <v>0.03418803419</v>
      </c>
      <c r="V1367" s="1">
        <f>'S. MATERIALES'!T1368/'S. MATERIALES'!T1367-1</f>
        <v>0.03624733475</v>
      </c>
      <c r="W1367" s="1">
        <f>SUMPRODUCT(M1367:V1367,'Ponderaciones e Índices.'!$A$8:$J$8)</f>
        <v>0.04836832509</v>
      </c>
      <c r="X1367" s="1">
        <f>'S. ENERGÍA'!B1368/'S. ENERGÍA'!B1367-1</f>
        <v>0.03185136032</v>
      </c>
      <c r="Y1367" s="1">
        <f>'S. ENERGÍA'!D1368/'S. ENERGÍA'!D1367-1</f>
        <v>0.01909090909</v>
      </c>
      <c r="Z1367" s="1">
        <f>'S. ENERGÍA'!F1368/'S. ENERGÍA'!F1367-1</f>
        <v>0.04861717613</v>
      </c>
      <c r="AA1367" s="1">
        <f>'S. ENERGÍA'!H1368/'S. ENERGÍA'!H1367-1</f>
        <v>0.09771565363</v>
      </c>
      <c r="AB1367" s="1">
        <f>'S. ENERGÍA'!J1368/'S. ENERGÍA'!J1367-1</f>
        <v>0.03964757709</v>
      </c>
      <c r="AC1367" s="1">
        <f>'S. ENERGÍA'!L1368/'S. ENERGÍA'!L1367-1</f>
        <v>0.1744186047</v>
      </c>
      <c r="AD1367" s="1">
        <f>'S. ENERGÍA'!N1368/'S. ENERGÍA'!N1367-1</f>
        <v>0.229468599</v>
      </c>
      <c r="AE1367" s="1">
        <f>'S. ENERGÍA'!P1368/'S. ENERGÍA'!P1367-1</f>
        <v>0.02157360406</v>
      </c>
      <c r="AF1367" s="1">
        <f>'S. ENERGÍA'!R1368/'S. ENERGÍA'!R1367-1</f>
        <v>0.1282051282</v>
      </c>
      <c r="AG1367" s="1">
        <f>'S. ENERGÍA'!T1368/'S. ENERGÍA'!T1367-1</f>
        <v>0.2619926199</v>
      </c>
      <c r="AH1367" s="1">
        <f>SUMPRODUCT(X1367:AG1367,'Ponderaciones e Índices.'!$A$12:$J$12)</f>
        <v>0.07062576513</v>
      </c>
    </row>
    <row r="1368">
      <c r="A1368" s="1">
        <f>S.FINANCIERO!A1369</f>
        <v>43910</v>
      </c>
      <c r="B1368" s="1">
        <f>S.FINANCIERO!B1369/S.FINANCIERO!B1368-1</f>
        <v>-0.02862362972</v>
      </c>
      <c r="C1368" s="1">
        <f>S.FINANCIERO!D1369/S.FINANCIERO!D1368-1</f>
        <v>-0.02335417433</v>
      </c>
      <c r="D1368" s="1">
        <f>S.FINANCIERO!F1369/S.FINANCIERO!F1368-1</f>
        <v>0.02620735124</v>
      </c>
      <c r="E1368" s="1">
        <f>S.FINANCIERO!H1369/S.FINANCIERO!H1368-1</f>
        <v>0.04715864246</v>
      </c>
      <c r="F1368" s="1">
        <f>S.FINANCIERO!J1369/S.FINANCIERO!J1368-1</f>
        <v>0.01523756753</v>
      </c>
      <c r="G1368" s="1">
        <f>S.FINANCIERO!L1369/S.FINANCIERO!L1368-1</f>
        <v>-0.005555555556</v>
      </c>
      <c r="H1368" s="1">
        <f>S.FINANCIERO!N1369/S.FINANCIERO!N1368-1</f>
        <v>-0.1072034959</v>
      </c>
      <c r="I1368" s="1">
        <f>S.FINANCIERO!P1369/S.FINANCIERO!P1368-1</f>
        <v>-0.05020920502</v>
      </c>
      <c r="J1368" s="1">
        <f>S.FINANCIERO!R1369/S.FINANCIERO!R1368-1</f>
        <v>-0.06323907455</v>
      </c>
      <c r="K1368" s="1">
        <f>S.FINANCIERO!T1369/S.FINANCIERO!T1368-1</f>
        <v>-0.05562687206</v>
      </c>
      <c r="L1368" s="1">
        <f>SUMPRODUCT(B1368:K1368, 'Ponderaciones e Índices.'!$A$4:$J$4)</f>
        <v>-0.02155311627</v>
      </c>
      <c r="M1368" s="1">
        <f>'S. MATERIALES'!B1369/'S. MATERIALES'!B1368-1</f>
        <v>-0.02228889841</v>
      </c>
      <c r="N1368" s="3">
        <f>'S. MATERIALES'!D1369/'S. MATERIALES'!D1368-1</f>
        <v>-0.05589626774</v>
      </c>
      <c r="O1368" s="1">
        <f>'S. MATERIALES'!F1369/'S. MATERIALES'!F1368-1</f>
        <v>0.08108031029</v>
      </c>
      <c r="P1368" s="1">
        <f>'S. MATERIALES'!H1369/'S. MATERIALES'!H1368-1</f>
        <v>-0.03871681416</v>
      </c>
      <c r="Q1368" s="1">
        <f>'S. MATERIALES'!J1369/'S. MATERIALES'!J1368-1</f>
        <v>-0.09449657284</v>
      </c>
      <c r="R1368" s="1">
        <f>'S. MATERIALES'!L1369/'S. MATERIALES'!L1368-1</f>
        <v>-0.03036053131</v>
      </c>
      <c r="S1368" s="1">
        <f>'S. MATERIALES'!N1369/'S. MATERIALES'!N1368-1</f>
        <v>-0.09565217391</v>
      </c>
      <c r="T1368" s="1">
        <f>'S. MATERIALES'!P1369/'S. MATERIALES'!P1368-1</f>
        <v>-0.1349593496</v>
      </c>
      <c r="U1368" s="1">
        <f>'S. MATERIALES'!R1369/'S. MATERIALES'!R1368-1</f>
        <v>-0.09090909091</v>
      </c>
      <c r="V1368" s="1">
        <f>'S. MATERIALES'!T1369/'S. MATERIALES'!T1368-1</f>
        <v>-0.1033950617</v>
      </c>
      <c r="W1368" s="1">
        <f>SUMPRODUCT(M1368:V1368,'Ponderaciones e Índices.'!$A$8:$J$8)</f>
        <v>-0.07341436624</v>
      </c>
      <c r="X1368" s="1">
        <f>'S. ENERGÍA'!B1369/'S. ENERGÍA'!B1368-1</f>
        <v>0.02250803859</v>
      </c>
      <c r="Y1368" s="1">
        <f>'S. ENERGÍA'!D1369/'S. ENERGÍA'!D1368-1</f>
        <v>0.05352363961</v>
      </c>
      <c r="Z1368" s="1">
        <f>'S. ENERGÍA'!F1369/'S. ENERGÍA'!F1368-1</f>
        <v>0.02859522488</v>
      </c>
      <c r="AA1368" s="1">
        <f>'S. ENERGÍA'!H1369/'S. ENERGÍA'!H1368-1</f>
        <v>-0.01914128401</v>
      </c>
      <c r="AB1368" s="1">
        <f>'S. ENERGÍA'!J1369/'S. ENERGÍA'!J1368-1</f>
        <v>0.008474576271</v>
      </c>
      <c r="AC1368" s="1">
        <f>'S. ENERGÍA'!L1369/'S. ENERGÍA'!L1368-1</f>
        <v>-0.009139375476</v>
      </c>
      <c r="AD1368" s="1">
        <f>'S. ENERGÍA'!N1369/'S. ENERGÍA'!N1368-1</f>
        <v>0.1355599214</v>
      </c>
      <c r="AE1368" s="1">
        <f>'S. ENERGÍA'!P1369/'S. ENERGÍA'!P1368-1</f>
        <v>-0.07577639752</v>
      </c>
      <c r="AF1368" s="1">
        <f>'S. ENERGÍA'!R1369/'S. ENERGÍA'!R1368-1</f>
        <v>0.02272727273</v>
      </c>
      <c r="AG1368" s="1">
        <f>'S. ENERGÍA'!T1369/'S. ENERGÍA'!T1368-1</f>
        <v>-0.09941520468</v>
      </c>
      <c r="AH1368" s="1">
        <f>SUMPRODUCT(X1368:AG1368,'Ponderaciones e Índices.'!$A$12:$J$12)</f>
        <v>0.02408686934</v>
      </c>
    </row>
    <row r="1369">
      <c r="A1369" s="1">
        <f>S.FINANCIERO!A1370</f>
        <v>43913</v>
      </c>
      <c r="B1369" s="1">
        <f>S.FINANCIERO!B1370/S.FINANCIERO!B1369-1</f>
        <v>-0.09404388715</v>
      </c>
      <c r="C1369" s="1">
        <f>S.FINANCIERO!D1370/S.FINANCIERO!D1369-1</f>
        <v>-0.07211447938</v>
      </c>
      <c r="D1369" s="1">
        <f>S.FINANCIERO!F1370/S.FINANCIERO!F1369-1</f>
        <v>-0.09669129457</v>
      </c>
      <c r="E1369" s="1">
        <f>S.FINANCIERO!H1370/S.FINANCIERO!H1369-1</f>
        <v>-0.1196532881</v>
      </c>
      <c r="F1369" s="1">
        <f>S.FINANCIERO!J1370/S.FINANCIERO!J1369-1</f>
        <v>-0.07750034111</v>
      </c>
      <c r="G1369" s="1">
        <f>S.FINANCIERO!L1370/S.FINANCIERO!L1369-1</f>
        <v>-0.09194599628</v>
      </c>
      <c r="H1369" s="1">
        <f>S.FINANCIERO!N1370/S.FINANCIERO!N1369-1</f>
        <v>-0.139764282</v>
      </c>
      <c r="I1369" s="1">
        <f>S.FINANCIERO!P1370/S.FINANCIERO!P1369-1</f>
        <v>-0.04772393539</v>
      </c>
      <c r="J1369" s="1">
        <f>S.FINANCIERO!R1370/S.FINANCIERO!R1369-1</f>
        <v>-0.0241492865</v>
      </c>
      <c r="K1369" s="1">
        <f>S.FINANCIERO!T1370/S.FINANCIERO!T1369-1</f>
        <v>-0.1318531944</v>
      </c>
      <c r="L1369" s="1">
        <f>SUMPRODUCT(B1369:K1369, 'Ponderaciones e Índices.'!$A$4:$J$4)</f>
        <v>-0.08640215883</v>
      </c>
      <c r="M1369" s="1">
        <f>'S. MATERIALES'!B1370/'S. MATERIALES'!B1369-1</f>
        <v>0.1060938185</v>
      </c>
      <c r="N1369" s="3">
        <f>'S. MATERIALES'!D1370/'S. MATERIALES'!D1369-1</f>
        <v>0.03043801039</v>
      </c>
      <c r="O1369" s="1">
        <f>'S. MATERIALES'!F1370/'S. MATERIALES'!F1369-1</f>
        <v>-0.01999630675</v>
      </c>
      <c r="P1369" s="1">
        <f>'S. MATERIALES'!H1370/'S. MATERIALES'!H1369-1</f>
        <v>0.07566168009</v>
      </c>
      <c r="Q1369" s="1">
        <f>'S. MATERIALES'!J1370/'S. MATERIALES'!J1369-1</f>
        <v>0.08988020872</v>
      </c>
      <c r="R1369" s="1">
        <f>'S. MATERIALES'!L1370/'S. MATERIALES'!L1369-1</f>
        <v>-0.0518590998</v>
      </c>
      <c r="S1369" s="1">
        <f>'S. MATERIALES'!N1370/'S. MATERIALES'!N1369-1</f>
        <v>0.1307692308</v>
      </c>
      <c r="T1369" s="1">
        <f>'S. MATERIALES'!P1370/'S. MATERIALES'!P1369-1</f>
        <v>-0.05263157895</v>
      </c>
      <c r="U1369" s="1">
        <f>'S. MATERIALES'!R1370/'S. MATERIALES'!R1369-1</f>
        <v>-0.04090909091</v>
      </c>
      <c r="V1369" s="1">
        <f>'S. MATERIALES'!T1370/'S. MATERIALES'!T1369-1</f>
        <v>0.148020654</v>
      </c>
      <c r="W1369" s="1">
        <f>SUMPRODUCT(M1369:V1369,'Ponderaciones e Índices.'!$A$8:$J$8)</f>
        <v>0.02837469207</v>
      </c>
      <c r="X1369" s="1">
        <f>'S. ENERGÍA'!B1370/'S. ENERGÍA'!B1369-1</f>
        <v>-0.03081761006</v>
      </c>
      <c r="Y1369" s="1">
        <f>'S. ENERGÍA'!D1370/'S. ENERGÍA'!D1369-1</f>
        <v>0.01608806097</v>
      </c>
      <c r="Z1369" s="1">
        <f>'S. ENERGÍA'!F1370/'S. ENERGÍA'!F1369-1</f>
        <v>-0.06963562753</v>
      </c>
      <c r="AA1369" s="1">
        <f>'S. ENERGÍA'!H1370/'S. ENERGÍA'!H1369-1</f>
        <v>-0.08203796063</v>
      </c>
      <c r="AB1369" s="1">
        <f>'S. ENERGÍA'!J1370/'S. ENERGÍA'!J1369-1</f>
        <v>-0.01260504202</v>
      </c>
      <c r="AC1369" s="1">
        <f>'S. ENERGÍA'!L1370/'S. ENERGÍA'!L1369-1</f>
        <v>-0.02459646426</v>
      </c>
      <c r="AD1369" s="1">
        <f>'S. ENERGÍA'!N1370/'S. ENERGÍA'!N1369-1</f>
        <v>-0.0839100346</v>
      </c>
      <c r="AE1369" s="1">
        <f>'S. ENERGÍA'!P1370/'S. ENERGÍA'!P1369-1</f>
        <v>-0.0873655914</v>
      </c>
      <c r="AF1369" s="1">
        <f>'S. ENERGÍA'!R1370/'S. ENERGÍA'!R1369-1</f>
        <v>-0.02222222222</v>
      </c>
      <c r="AG1369" s="1">
        <f>'S. ENERGÍA'!T1370/'S. ENERGÍA'!T1369-1</f>
        <v>-0.0487012987</v>
      </c>
      <c r="AH1369" s="1">
        <f>SUMPRODUCT(X1369:AG1369,'Ponderaciones e Índices.'!$A$12:$J$12)</f>
        <v>-0.02219432049</v>
      </c>
    </row>
    <row r="1370">
      <c r="A1370" s="1">
        <f>S.FINANCIERO!A1371</f>
        <v>43914</v>
      </c>
      <c r="B1370" s="1">
        <f>S.FINANCIERO!B1371/S.FINANCIERO!B1370-1</f>
        <v>0.1314878893</v>
      </c>
      <c r="C1370" s="1">
        <f>S.FINANCIERO!D1371/S.FINANCIERO!D1370-1</f>
        <v>0.135349026</v>
      </c>
      <c r="D1370" s="1">
        <f>S.FINANCIERO!F1371/S.FINANCIERO!F1370-1</f>
        <v>0.1397581792</v>
      </c>
      <c r="E1370" s="1">
        <f>S.FINANCIERO!H1371/S.FINANCIERO!H1370-1</f>
        <v>0.1185787671</v>
      </c>
      <c r="F1370" s="1">
        <f>S.FINANCIERO!J1371/S.FINANCIERO!J1370-1</f>
        <v>0.1107824286</v>
      </c>
      <c r="G1370" s="1">
        <f>S.FINANCIERO!L1371/S.FINANCIERO!L1370-1</f>
        <v>0.1791848244</v>
      </c>
      <c r="H1370" s="1">
        <f>S.FINANCIERO!N1371/S.FINANCIERO!N1370-1</f>
        <v>0.167876757</v>
      </c>
      <c r="I1370" s="1">
        <f>S.FINANCIERO!P1371/S.FINANCIERO!P1370-1</f>
        <v>0.201233616</v>
      </c>
      <c r="J1370" s="1">
        <f>S.FINANCIERO!R1371/S.FINANCIERO!R1370-1</f>
        <v>0.1285151856</v>
      </c>
      <c r="K1370" s="1">
        <f>S.FINANCIERO!T1371/S.FINANCIERO!T1370-1</f>
        <v>0.1628392484</v>
      </c>
      <c r="L1370" s="1">
        <f>SUMPRODUCT(B1370:K1370, 'Ponderaciones e Índices.'!$A$4:$J$4)</f>
        <v>0.1465280369</v>
      </c>
      <c r="M1370" s="1">
        <f>'S. MATERIALES'!B1371/'S. MATERIALES'!B1370-1</f>
        <v>0.1248513674</v>
      </c>
      <c r="N1370" s="3">
        <f>'S. MATERIALES'!D1371/'S. MATERIALES'!D1370-1</f>
        <v>0.1568804035</v>
      </c>
      <c r="O1370" s="1">
        <f>'S. MATERIALES'!F1371/'S. MATERIALES'!F1370-1</f>
        <v>0.09055425449</v>
      </c>
      <c r="P1370" s="1">
        <f>'S. MATERIALES'!H1371/'S. MATERIALES'!H1370-1</f>
        <v>0.08906124632</v>
      </c>
      <c r="Q1370" s="1">
        <f>'S. MATERIALES'!J1371/'S. MATERIALES'!J1370-1</f>
        <v>0.0850303439</v>
      </c>
      <c r="R1370" s="1">
        <f>'S. MATERIALES'!L1371/'S. MATERIALES'!L1370-1</f>
        <v>0.1847265222</v>
      </c>
      <c r="S1370" s="1">
        <f>'S. MATERIALES'!N1371/'S. MATERIALES'!N1370-1</f>
        <v>0.1224489796</v>
      </c>
      <c r="T1370" s="1">
        <f>'S. MATERIALES'!P1371/'S. MATERIALES'!P1370-1</f>
        <v>0.4186507937</v>
      </c>
      <c r="U1370" s="1">
        <f>'S. MATERIALES'!R1371/'S. MATERIALES'!R1370-1</f>
        <v>0.1943127962</v>
      </c>
      <c r="V1370" s="1">
        <f>'S. MATERIALES'!T1371/'S. MATERIALES'!T1370-1</f>
        <v>0.2248875562</v>
      </c>
      <c r="W1370" s="1">
        <f>SUMPRODUCT(M1370:V1370,'Ponderaciones e Índices.'!$A$8:$J$8)</f>
        <v>0.1907900226</v>
      </c>
      <c r="X1370" s="1">
        <f>'S. ENERGÍA'!B1371/'S. ENERGÍA'!B1370-1</f>
        <v>0.1304347826</v>
      </c>
      <c r="Y1370" s="1">
        <f>'S. ENERGÍA'!D1371/'S. ENERGÍA'!D1370-1</f>
        <v>0.1408333333</v>
      </c>
      <c r="Z1370" s="1">
        <f>'S. ENERGÍA'!F1371/'S. ENERGÍA'!F1370-1</f>
        <v>0.1421525965</v>
      </c>
      <c r="AA1370" s="1">
        <f>'S. ENERGÍA'!H1371/'S. ENERGÍA'!H1370-1</f>
        <v>0.147987285</v>
      </c>
      <c r="AB1370" s="1">
        <f>'S. ENERGÍA'!J1371/'S. ENERGÍA'!J1370-1</f>
        <v>0.09361702128</v>
      </c>
      <c r="AC1370" s="1">
        <f>'S. ENERGÍA'!L1371/'S. ENERGÍA'!L1370-1</f>
        <v>0.1205673759</v>
      </c>
      <c r="AD1370" s="1">
        <f>'S. ENERGÍA'!N1371/'S. ENERGÍA'!N1370-1</f>
        <v>0.3465533522</v>
      </c>
      <c r="AE1370" s="1">
        <f>'S. ENERGÍA'!P1371/'S. ENERGÍA'!P1370-1</f>
        <v>0.0972017673</v>
      </c>
      <c r="AF1370" s="1">
        <f>'S. ENERGÍA'!R1371/'S. ENERGÍA'!R1370-1</f>
        <v>0.2386363636</v>
      </c>
      <c r="AG1370" s="1">
        <f>'S. ENERGÍA'!T1371/'S. ENERGÍA'!T1370-1</f>
        <v>0.1023890785</v>
      </c>
      <c r="AH1370" s="1">
        <f>SUMPRODUCT(X1370:AG1370,'Ponderaciones e Índices.'!$A$12:$J$12)</f>
        <v>0.1513705097</v>
      </c>
    </row>
    <row r="1371">
      <c r="A1371" s="1">
        <f>S.FINANCIERO!A1372</f>
        <v>43915</v>
      </c>
      <c r="B1371" s="1">
        <f>S.FINANCIERO!B1372/S.FINANCIERO!B1371-1</f>
        <v>0.03975535168</v>
      </c>
      <c r="C1371" s="1">
        <f>S.FINANCIERO!D1372/S.FINANCIERO!D1371-1</f>
        <v>0.06523681859</v>
      </c>
      <c r="D1371" s="1">
        <f>S.FINANCIERO!F1372/S.FINANCIERO!F1371-1</f>
        <v>0.08689547582</v>
      </c>
      <c r="E1371" s="1">
        <f>S.FINANCIERO!H1372/S.FINANCIERO!H1371-1</f>
        <v>0.09548411787</v>
      </c>
      <c r="F1371" s="1">
        <f>S.FINANCIERO!J1372/S.FINANCIERO!J1371-1</f>
        <v>0.08708388815</v>
      </c>
      <c r="G1371" s="1">
        <f>S.FINANCIERO!L1372/S.FINANCIERO!L1371-1</f>
        <v>0.1182608696</v>
      </c>
      <c r="H1371" s="1">
        <f>S.FINANCIERO!N1372/S.FINANCIERO!N1371-1</f>
        <v>0.09155939904</v>
      </c>
      <c r="I1371" s="1">
        <f>S.FINANCIERO!P1372/S.FINANCIERO!P1371-1</f>
        <v>0.07637997433</v>
      </c>
      <c r="J1371" s="1">
        <f>S.FINANCIERO!R1372/S.FINANCIERO!R1371-1</f>
        <v>0.04634936457</v>
      </c>
      <c r="K1371" s="1">
        <f>S.FINANCIERO!T1372/S.FINANCIERO!T1371-1</f>
        <v>0.05969479354</v>
      </c>
      <c r="L1371" s="1">
        <f>SUMPRODUCT(B1371:K1371, 'Ponderaciones e Índices.'!$A$4:$J$4)</f>
        <v>0.07668016448</v>
      </c>
      <c r="M1371" s="1">
        <f>'S. MATERIALES'!B1372/'S. MATERIALES'!B1371-1</f>
        <v>-0.03805496829</v>
      </c>
      <c r="N1371" s="3">
        <f>'S. MATERIALES'!D1372/'S. MATERIALES'!D1371-1</f>
        <v>-0.07893507707</v>
      </c>
      <c r="O1371" s="1">
        <f>'S. MATERIALES'!F1372/'S. MATERIALES'!F1371-1</f>
        <v>0.02690494409</v>
      </c>
      <c r="P1371" s="1">
        <f>'S. MATERIALES'!H1372/'S. MATERIALES'!H1371-1</f>
        <v>0.01743614931</v>
      </c>
      <c r="Q1371" s="1">
        <f>'S. MATERIALES'!J1372/'S. MATERIALES'!J1371-1</f>
        <v>-0.02038406563</v>
      </c>
      <c r="R1371" s="1">
        <f>'S. MATERIALES'!L1372/'S. MATERIALES'!L1371-1</f>
        <v>-0.04006968641</v>
      </c>
      <c r="S1371" s="1">
        <f>'S. MATERIALES'!N1372/'S. MATERIALES'!N1371-1</f>
        <v>0.009090909091</v>
      </c>
      <c r="T1371" s="1">
        <f>'S. MATERIALES'!P1372/'S. MATERIALES'!P1371-1</f>
        <v>-0.004195804196</v>
      </c>
      <c r="U1371" s="1">
        <f>'S. MATERIALES'!R1372/'S. MATERIALES'!R1371-1</f>
        <v>0.04365079365</v>
      </c>
      <c r="V1371" s="1">
        <f>'S. MATERIALES'!T1372/'S. MATERIALES'!T1371-1</f>
        <v>-0.02447980416</v>
      </c>
      <c r="W1371" s="1">
        <f>SUMPRODUCT(M1371:V1371,'Ponderaciones e Índices.'!$A$8:$J$8)</f>
        <v>-0.005245084798</v>
      </c>
      <c r="X1371" s="1">
        <f>'S. ENERGÍA'!B1372/'S. ENERGÍA'!B1371-1</f>
        <v>0.09701492537</v>
      </c>
      <c r="Y1371" s="1">
        <f>'S. ENERGÍA'!D1372/'S. ENERGÍA'!D1371-1</f>
        <v>0.04090577064</v>
      </c>
      <c r="Z1371" s="1">
        <f>'S. ENERGÍA'!F1372/'S. ENERGÍA'!F1371-1</f>
        <v>0.03073406147</v>
      </c>
      <c r="AA1371" s="1">
        <f>'S. ENERGÍA'!H1372/'S. ENERGÍA'!H1371-1</f>
        <v>0.05645508264</v>
      </c>
      <c r="AB1371" s="1">
        <f>'S. ENERGÍA'!J1372/'S. ENERGÍA'!J1371-1</f>
        <v>0.1050583658</v>
      </c>
      <c r="AC1371" s="1">
        <f>'S. ENERGÍA'!L1372/'S. ENERGÍA'!L1371-1</f>
        <v>0.05555555556</v>
      </c>
      <c r="AD1371" s="1">
        <f>'S. ENERGÍA'!N1372/'S. ENERGÍA'!N1371-1</f>
        <v>0.09887798036</v>
      </c>
      <c r="AE1371" s="1">
        <f>'S. ENERGÍA'!P1372/'S. ENERGÍA'!P1371-1</f>
        <v>0.09932885906</v>
      </c>
      <c r="AF1371" s="1">
        <f>'S. ENERGÍA'!R1372/'S. ENERGÍA'!R1371-1</f>
        <v>0.07339449541</v>
      </c>
      <c r="AG1371" s="1">
        <f>'S. ENERGÍA'!T1372/'S. ENERGÍA'!T1371-1</f>
        <v>0.2105263158</v>
      </c>
      <c r="AH1371" s="1">
        <f>SUMPRODUCT(X1371:AG1371,'Ponderaciones e Índices.'!$A$12:$J$12)</f>
        <v>0.07461378059</v>
      </c>
    </row>
    <row r="1372">
      <c r="A1372" s="1">
        <f>S.FINANCIERO!A1373</f>
        <v>43916</v>
      </c>
      <c r="B1372" s="1">
        <f>S.FINANCIERO!B1373/S.FINANCIERO!B1372-1</f>
        <v>0.01658823529</v>
      </c>
      <c r="C1372" s="1">
        <f>S.FINANCIERO!D1373/S.FINANCIERO!D1372-1</f>
        <v>0.006711409396</v>
      </c>
      <c r="D1372" s="1">
        <f>S.FINANCIERO!F1373/S.FINANCIERO!F1372-1</f>
        <v>0.004449547869</v>
      </c>
      <c r="E1372" s="1">
        <f>S.FINANCIERO!H1373/S.FINANCIERO!H1372-1</f>
        <v>0.0143231441</v>
      </c>
      <c r="F1372" s="1">
        <f>S.FINANCIERO!J1373/S.FINANCIERO!J1372-1</f>
        <v>0.000489955904</v>
      </c>
      <c r="G1372" s="1">
        <f>S.FINANCIERO!L1373/S.FINANCIERO!L1372-1</f>
        <v>0.05054432348</v>
      </c>
      <c r="H1372" s="1">
        <f>S.FINANCIERO!N1373/S.FINANCIERO!N1372-1</f>
        <v>0.006525985287</v>
      </c>
      <c r="I1372" s="1">
        <f>S.FINANCIERO!P1373/S.FINANCIERO!P1372-1</f>
        <v>0.007751937984</v>
      </c>
      <c r="J1372" s="1">
        <f>S.FINANCIERO!R1373/S.FINANCIERO!R1372-1</f>
        <v>0.06120504882</v>
      </c>
      <c r="K1372" s="1">
        <f>S.FINANCIERO!T1373/S.FINANCIERO!T1372-1</f>
        <v>0.02160101652</v>
      </c>
      <c r="L1372" s="1">
        <f>SUMPRODUCT(B1372:K1372, 'Ponderaciones e Índices.'!$A$4:$J$4)</f>
        <v>0.01411413004</v>
      </c>
      <c r="M1372" s="1">
        <f>'S. MATERIALES'!B1373/'S. MATERIALES'!B1372-1</f>
        <v>0.009157509158</v>
      </c>
      <c r="N1372" s="3">
        <f>'S. MATERIALES'!D1373/'S. MATERIALES'!D1372-1</f>
        <v>-0.01825557809</v>
      </c>
      <c r="O1372" s="1">
        <f>'S. MATERIALES'!F1373/'S. MATERIALES'!F1372-1</f>
        <v>-0.03075499363</v>
      </c>
      <c r="P1372" s="1">
        <f>'S. MATERIALES'!H1373/'S. MATERIALES'!H1372-1</f>
        <v>0.004827419744</v>
      </c>
      <c r="Q1372" s="1">
        <f>'S. MATERIALES'!J1373/'S. MATERIALES'!J1372-1</f>
        <v>-0.01890503077</v>
      </c>
      <c r="R1372" s="1">
        <f>'S. MATERIALES'!L1373/'S. MATERIALES'!L1372-1</f>
        <v>-0.0390199637</v>
      </c>
      <c r="S1372" s="1">
        <f>'S. MATERIALES'!N1373/'S. MATERIALES'!N1372-1</f>
        <v>-0.01651651652</v>
      </c>
      <c r="T1372" s="1">
        <f>'S. MATERIALES'!P1373/'S. MATERIALES'!P1372-1</f>
        <v>-0.005617977528</v>
      </c>
      <c r="U1372" s="1">
        <f>'S. MATERIALES'!R1373/'S. MATERIALES'!R1372-1</f>
        <v>0.04752851711</v>
      </c>
      <c r="V1372" s="1">
        <f>'S. MATERIALES'!T1373/'S. MATERIALES'!T1372-1</f>
        <v>-0.0112923463</v>
      </c>
      <c r="W1372" s="1">
        <f>SUMPRODUCT(M1372:V1372,'Ponderaciones e Índices.'!$A$8:$J$8)</f>
        <v>0.002566621532</v>
      </c>
      <c r="X1372" s="1">
        <f>'S. ENERGÍA'!B1373/'S. ENERGÍA'!B1372-1</f>
        <v>-0.05965463108</v>
      </c>
      <c r="Y1372" s="1">
        <f>'S. ENERGÍA'!D1373/'S. ENERGÍA'!D1372-1</f>
        <v>0.02807017544</v>
      </c>
      <c r="Z1372" s="1">
        <f>'S. ENERGÍA'!F1373/'S. ENERGÍA'!F1372-1</f>
        <v>0.03351404633</v>
      </c>
      <c r="AA1372" s="1">
        <f>'S. ENERGÍA'!H1373/'S. ENERGÍA'!H1372-1</f>
        <v>0.03829132192</v>
      </c>
      <c r="AB1372" s="1">
        <f>'S. ENERGÍA'!J1373/'S. ENERGÍA'!J1372-1</f>
        <v>-0.06338028169</v>
      </c>
      <c r="AC1372" s="1">
        <f>'S. ENERGÍA'!L1373/'S. ENERGÍA'!L1372-1</f>
        <v>-0.03797468354</v>
      </c>
      <c r="AD1372" s="1">
        <f>'S. ENERGÍA'!N1373/'S. ENERGÍA'!N1372-1</f>
        <v>-0.06190172304</v>
      </c>
      <c r="AE1372" s="1">
        <f>'S. ENERGÍA'!P1373/'S. ENERGÍA'!P1372-1</f>
        <v>0.05128205128</v>
      </c>
      <c r="AF1372" s="1">
        <f>'S. ENERGÍA'!R1373/'S. ENERGÍA'!R1372-1</f>
        <v>-0.04273504274</v>
      </c>
      <c r="AG1372" s="1">
        <f>'S. ENERGÍA'!T1373/'S. ENERGÍA'!T1372-1</f>
        <v>0.04092071611</v>
      </c>
      <c r="AH1372" s="1">
        <f>SUMPRODUCT(X1372:AG1372,'Ponderaciones e Índices.'!$A$12:$J$12)</f>
        <v>-0.0075881248</v>
      </c>
    </row>
    <row r="1373">
      <c r="A1373" s="1">
        <f>S.FINANCIERO!A1374</f>
        <v>43917</v>
      </c>
      <c r="B1373" s="1">
        <f>S.FINANCIERO!B1374/S.FINANCIERO!B1373-1</f>
        <v>-0.04478648305</v>
      </c>
      <c r="C1373" s="1">
        <f>S.FINANCIERO!D1374/S.FINANCIERO!D1373-1</f>
        <v>-0.05383333333</v>
      </c>
      <c r="D1373" s="1">
        <f>S.FINANCIERO!F1374/S.FINANCIERO!F1373-1</f>
        <v>-0.04744212632</v>
      </c>
      <c r="E1373" s="1">
        <f>S.FINANCIERO!H1374/S.FINANCIERO!H1373-1</f>
        <v>-0.06535216118</v>
      </c>
      <c r="F1373" s="1">
        <f>S.FINANCIERO!J1374/S.FINANCIERO!J1373-1</f>
        <v>-0.05105288932</v>
      </c>
      <c r="G1373" s="1">
        <f>S.FINANCIERO!L1374/S.FINANCIERO!L1373-1</f>
        <v>-0.07346410067</v>
      </c>
      <c r="H1373" s="1">
        <f>S.FINANCIERO!N1374/S.FINANCIERO!N1373-1</f>
        <v>-0.0397226983</v>
      </c>
      <c r="I1373" s="1">
        <f>S.FINANCIERO!P1374/S.FINANCIERO!P1373-1</f>
        <v>-0.0674556213</v>
      </c>
      <c r="J1373" s="1">
        <f>S.FINANCIERO!R1374/S.FINANCIERO!R1373-1</f>
        <v>-0.04892280072</v>
      </c>
      <c r="K1373" s="1">
        <f>S.FINANCIERO!T1374/S.FINANCIERO!T1373-1</f>
        <v>-0.06592039801</v>
      </c>
      <c r="L1373" s="1">
        <f>SUMPRODUCT(B1373:K1373, 'Ponderaciones e Índices.'!$A$4:$J$4)</f>
        <v>-0.05519647232</v>
      </c>
      <c r="M1373" s="1">
        <f>'S. MATERIALES'!B1374/'S. MATERIALES'!B1373-1</f>
        <v>-0.02395644283</v>
      </c>
      <c r="N1373" s="3">
        <f>'S. MATERIALES'!D1374/'S. MATERIALES'!D1373-1</f>
        <v>-0.06921487603</v>
      </c>
      <c r="O1373" s="1">
        <f>'S. MATERIALES'!F1374/'S. MATERIALES'!F1373-1</f>
        <v>-0.05640631394</v>
      </c>
      <c r="P1373" s="1">
        <f>'S. MATERIALES'!H1374/'S. MATERIALES'!H1373-1</f>
        <v>-0.05308671631</v>
      </c>
      <c r="Q1373" s="1">
        <f>'S. MATERIALES'!J1374/'S. MATERIALES'!J1373-1</f>
        <v>-0.09246686065</v>
      </c>
      <c r="R1373" s="1">
        <f>'S. MATERIALES'!L1374/'S. MATERIALES'!L1373-1</f>
        <v>-0.1435316336</v>
      </c>
      <c r="S1373" s="1">
        <f>'S. MATERIALES'!N1374/'S. MATERIALES'!N1373-1</f>
        <v>-0.1007633588</v>
      </c>
      <c r="T1373" s="1">
        <f>'S. MATERIALES'!P1374/'S. MATERIALES'!P1373-1</f>
        <v>-0.06920903955</v>
      </c>
      <c r="U1373" s="1">
        <f>'S. MATERIALES'!R1374/'S. MATERIALES'!R1373-1</f>
        <v>-0.05807622505</v>
      </c>
      <c r="V1373" s="1">
        <f>'S. MATERIALES'!T1374/'S. MATERIALES'!T1373-1</f>
        <v>-0.09010152284</v>
      </c>
      <c r="W1373" s="1">
        <f>SUMPRODUCT(M1373:V1373,'Ponderaciones e Índices.'!$A$8:$J$8)</f>
        <v>-0.07289703657</v>
      </c>
      <c r="X1373" s="1">
        <f>'S. ENERGÍA'!B1374/'S. ENERGÍA'!B1373-1</f>
        <v>-0.0856983862</v>
      </c>
      <c r="Y1373" s="1">
        <f>'S. ENERGÍA'!D1374/'S. ENERGÍA'!D1373-1</f>
        <v>-0.09078498294</v>
      </c>
      <c r="Z1373" s="1">
        <f>'S. ENERGÍA'!F1374/'S. ENERGÍA'!F1373-1</f>
        <v>-0.07319980925</v>
      </c>
      <c r="AA1373" s="1">
        <f>'S. ENERGÍA'!H1374/'S. ENERGÍA'!H1373-1</f>
        <v>-0.04441981475</v>
      </c>
      <c r="AB1373" s="1">
        <f>'S. ENERGÍA'!J1374/'S. ENERGÍA'!J1373-1</f>
        <v>-0.1165413534</v>
      </c>
      <c r="AC1373" s="1">
        <f>'S. ENERGÍA'!L1374/'S. ENERGÍA'!L1373-1</f>
        <v>-0.07825484765</v>
      </c>
      <c r="AD1373" s="1">
        <f>'S. ENERGÍA'!N1374/'S. ENERGÍA'!N1373-1</f>
        <v>-0.1789115646</v>
      </c>
      <c r="AE1373" s="1">
        <f>'S. ENERGÍA'!P1374/'S. ENERGÍA'!P1373-1</f>
        <v>-0.09291521487</v>
      </c>
      <c r="AF1373" s="1">
        <f>'S. ENERGÍA'!R1374/'S. ENERGÍA'!R1373-1</f>
        <v>-0.1517857143</v>
      </c>
      <c r="AG1373" s="1">
        <f>'S. ENERGÍA'!T1374/'S. ENERGÍA'!T1373-1</f>
        <v>-0.07371007371</v>
      </c>
      <c r="AH1373" s="1">
        <f>SUMPRODUCT(X1373:AG1373,'Ponderaciones e Índices.'!$A$12:$J$12)</f>
        <v>-0.09817032367</v>
      </c>
    </row>
    <row r="1374">
      <c r="A1374" s="1">
        <f>S.FINANCIERO!A1375</f>
        <v>43920</v>
      </c>
      <c r="B1374" s="1">
        <f>S.FINANCIERO!B1375/S.FINANCIERO!B1374-1</f>
        <v>0.02738066392</v>
      </c>
      <c r="C1374" s="1">
        <f>S.FINANCIERO!D1375/S.FINANCIERO!D1374-1</f>
        <v>0.02976924432</v>
      </c>
      <c r="D1374" s="1">
        <f>S.FINANCIERO!F1375/S.FINANCIERO!F1374-1</f>
        <v>0.01725172517</v>
      </c>
      <c r="E1374" s="1">
        <f>S.FINANCIERO!H1375/S.FINANCIERO!H1374-1</f>
        <v>0.00985720866</v>
      </c>
      <c r="F1374" s="1">
        <f>S.FINANCIERO!J1375/S.FINANCIERO!J1374-1</f>
        <v>0.01922332602</v>
      </c>
      <c r="G1374" s="1">
        <f>S.FINANCIERO!L1375/S.FINANCIERO!L1374-1</f>
        <v>0.03914519672</v>
      </c>
      <c r="H1374" s="1">
        <f>S.FINANCIERO!N1375/S.FINANCIERO!N1374-1</f>
        <v>0.05487433485</v>
      </c>
      <c r="I1374" s="1">
        <f>S.FINANCIERO!P1375/S.FINANCIERO!P1374-1</f>
        <v>0.07868020305</v>
      </c>
      <c r="J1374" s="1">
        <f>S.FINANCIERO!R1375/S.FINANCIERO!R1374-1</f>
        <v>0.04294478528</v>
      </c>
      <c r="K1374" s="1">
        <f>S.FINANCIERO!T1375/S.FINANCIERO!T1374-1</f>
        <v>0.04305370617</v>
      </c>
      <c r="L1374" s="1">
        <f>SUMPRODUCT(B1374:K1374, 'Ponderaciones e Índices.'!$A$4:$J$4)</f>
        <v>0.03635471942</v>
      </c>
      <c r="M1374" s="1">
        <f>'S. MATERIALES'!B1375/'S. MATERIALES'!B1374-1</f>
        <v>0.01487541837</v>
      </c>
      <c r="N1374" s="3">
        <f>'S. MATERIALES'!D1375/'S. MATERIALES'!D1374-1</f>
        <v>0.04753977063</v>
      </c>
      <c r="O1374" s="1">
        <f>'S. MATERIALES'!F1375/'S. MATERIALES'!F1374-1</f>
        <v>-0.06101343005</v>
      </c>
      <c r="P1374" s="1">
        <f>'S. MATERIALES'!H1375/'S. MATERIALES'!H1374-1</f>
        <v>0.001268391679</v>
      </c>
      <c r="Q1374" s="1">
        <f>'S. MATERIALES'!J1375/'S. MATERIALES'!J1374-1</f>
        <v>-0.01332383327</v>
      </c>
      <c r="R1374" s="1">
        <f>'S. MATERIALES'!L1375/'S. MATERIALES'!L1374-1</f>
        <v>0.0782800441</v>
      </c>
      <c r="S1374" s="1">
        <f>'S. MATERIALES'!N1375/'S. MATERIALES'!N1374-1</f>
        <v>-0.0220713073</v>
      </c>
      <c r="T1374" s="1">
        <f>'S. MATERIALES'!P1375/'S. MATERIALES'!P1374-1</f>
        <v>0.06069802731</v>
      </c>
      <c r="U1374" s="1">
        <f>'S. MATERIALES'!R1375/'S. MATERIALES'!R1374-1</f>
        <v>-0.03082851638</v>
      </c>
      <c r="V1374" s="1">
        <f>'S. MATERIALES'!T1375/'S. MATERIALES'!T1374-1</f>
        <v>-0.0269642027</v>
      </c>
      <c r="W1374" s="1">
        <f>SUMPRODUCT(M1374:V1374,'Ponderaciones e Índices.'!$A$8:$J$8)</f>
        <v>0.01229500853</v>
      </c>
      <c r="X1374" s="1">
        <f>'S. ENERGÍA'!B1375/'S. ENERGÍA'!B1374-1</f>
        <v>0.1545952526</v>
      </c>
      <c r="Y1374" s="1">
        <f>'S. ENERGÍA'!D1375/'S. ENERGÍA'!D1374-1</f>
        <v>0.1801801802</v>
      </c>
      <c r="Z1374" s="1">
        <f>'S. ENERGÍA'!F1375/'S. ENERGÍA'!F1374-1</f>
        <v>0.02778492411</v>
      </c>
      <c r="AA1374" s="1">
        <f>'S. ENERGÍA'!H1375/'S. ENERGÍA'!H1374-1</f>
        <v>-0.0005140274901</v>
      </c>
      <c r="AB1374" s="1">
        <f>'S. ENERGÍA'!J1375/'S. ENERGÍA'!J1374-1</f>
        <v>0.02553191489</v>
      </c>
      <c r="AC1374" s="1">
        <f>'S. ENERGÍA'!L1375/'S. ENERGÍA'!L1374-1</f>
        <v>0.1164537941</v>
      </c>
      <c r="AD1374" s="1">
        <f>'S. ENERGÍA'!N1375/'S. ENERGÍA'!N1374-1</f>
        <v>-0.02029826015</v>
      </c>
      <c r="AE1374" s="1">
        <f>'S. ENERGÍA'!P1375/'S. ENERGÍA'!P1374-1</f>
        <v>0.07042253521</v>
      </c>
      <c r="AF1374" s="1">
        <f>'S. ENERGÍA'!R1375/'S. ENERGÍA'!R1374-1</f>
        <v>0.1052631579</v>
      </c>
      <c r="AG1374" s="1">
        <f>'S. ENERGÍA'!T1375/'S. ENERGÍA'!T1374-1</f>
        <v>0.09814323607</v>
      </c>
      <c r="AH1374" s="1">
        <f>SUMPRODUCT(X1374:AG1374,'Ponderaciones e Índices.'!$A$12:$J$12)</f>
        <v>0.1124976762</v>
      </c>
    </row>
    <row r="1375">
      <c r="A1375" s="1">
        <f>S.FINANCIERO!A1376</f>
        <v>43921</v>
      </c>
      <c r="B1375" s="1">
        <f>S.FINANCIERO!B1376/S.FINANCIERO!B1375-1</f>
        <v>0.02794811321</v>
      </c>
      <c r="C1375" s="1">
        <f>S.FINANCIERO!D1376/S.FINANCIERO!D1375-1</f>
        <v>0.02343482723</v>
      </c>
      <c r="D1375" s="1">
        <f>S.FINANCIERO!F1376/S.FINANCIERO!F1375-1</f>
        <v>0.04792803421</v>
      </c>
      <c r="E1375" s="1">
        <f>S.FINANCIERO!H1376/S.FINANCIERO!H1375-1</f>
        <v>0.04542966612</v>
      </c>
      <c r="F1375" s="1">
        <f>S.FINANCIERO!J1376/S.FINANCIERO!J1375-1</f>
        <v>0.03797468354</v>
      </c>
      <c r="G1375" s="1">
        <f>S.FINANCIERO!L1376/S.FINANCIERO!L1375-1</f>
        <v>0.04535844705</v>
      </c>
      <c r="H1375" s="1">
        <f>S.FINANCIERO!N1376/S.FINANCIERO!N1375-1</f>
        <v>-0.001602399123</v>
      </c>
      <c r="I1375" s="1">
        <f>S.FINANCIERO!P1376/S.FINANCIERO!P1375-1</f>
        <v>0.03941176471</v>
      </c>
      <c r="J1375" s="1">
        <f>S.FINANCIERO!R1376/S.FINANCIERO!R1375-1</f>
        <v>0.0242081448</v>
      </c>
      <c r="K1375" s="1">
        <f>S.FINANCIERO!T1376/S.FINANCIERO!T1375-1</f>
        <v>0.03446808511</v>
      </c>
      <c r="L1375" s="1">
        <f>SUMPRODUCT(B1375:K1375, 'Ponderaciones e Índices.'!$A$4:$J$4)</f>
        <v>0.03167547796</v>
      </c>
      <c r="M1375" s="1">
        <f>'S. MATERIALES'!B1376/'S. MATERIALES'!B1375-1</f>
        <v>-0.05240014657</v>
      </c>
      <c r="N1375" s="3">
        <f>'S. MATERIALES'!D1376/'S. MATERIALES'!D1375-1</f>
        <v>-0.007946318206</v>
      </c>
      <c r="O1375" s="1">
        <f>'S. MATERIALES'!F1376/'S. MATERIALES'!F1375-1</f>
        <v>0.03845777062</v>
      </c>
      <c r="P1375" s="1">
        <f>'S. MATERIALES'!H1376/'S. MATERIALES'!H1375-1</f>
        <v>-0.01874841652</v>
      </c>
      <c r="Q1375" s="1">
        <f>'S. MATERIALES'!J1376/'S. MATERIALES'!J1375-1</f>
        <v>0.0153812825</v>
      </c>
      <c r="R1375" s="1">
        <f>'S. MATERIALES'!L1376/'S. MATERIALES'!L1375-1</f>
        <v>0.09100204499</v>
      </c>
      <c r="S1375" s="1">
        <f>'S. MATERIALES'!N1376/'S. MATERIALES'!N1375-1</f>
        <v>-0.01909722222</v>
      </c>
      <c r="T1375" s="1">
        <f>'S. MATERIALES'!P1376/'S. MATERIALES'!P1375-1</f>
        <v>0.02861230329</v>
      </c>
      <c r="U1375" s="1">
        <f>'S. MATERIALES'!R1376/'S. MATERIALES'!R1375-1</f>
        <v>0.05168986083</v>
      </c>
      <c r="V1375" s="1">
        <f>'S. MATERIALES'!T1376/'S. MATERIALES'!T1375-1</f>
        <v>-0.03248924988</v>
      </c>
      <c r="W1375" s="1">
        <f>SUMPRODUCT(M1375:V1375,'Ponderaciones e Índices.'!$A$8:$J$8)</f>
        <v>0.0128443702</v>
      </c>
      <c r="X1375" s="1">
        <f>'S. ENERGÍA'!B1376/'S. ENERGÍA'!B1375-1</f>
        <v>0.1839746969</v>
      </c>
      <c r="Y1375" s="1">
        <f>'S. ENERGÍA'!D1376/'S. ENERGÍA'!D1375-1</f>
        <v>0.2080152672</v>
      </c>
      <c r="Z1375" s="1">
        <f>'S. ENERGÍA'!F1376/'S. ENERGÍA'!F1375-1</f>
        <v>0.02703379224</v>
      </c>
      <c r="AA1375" s="1">
        <f>'S. ENERGÍA'!H1376/'S. ENERGÍA'!H1375-1</f>
        <v>0.07345142579</v>
      </c>
      <c r="AB1375" s="1">
        <f>'S. ENERGÍA'!J1376/'S. ENERGÍA'!J1375-1</f>
        <v>0.1784232365</v>
      </c>
      <c r="AC1375" s="1">
        <f>'S. ENERGÍA'!L1376/'S. ENERGÍA'!L1375-1</f>
        <v>0.07065948856</v>
      </c>
      <c r="AD1375" s="1">
        <f>'S. ENERGÍA'!N1376/'S. ENERGÍA'!N1375-1</f>
        <v>0.1162790698</v>
      </c>
      <c r="AE1375" s="1">
        <f>'S. ENERGÍA'!P1376/'S. ENERGÍA'!P1375-1</f>
        <v>0.03349282297</v>
      </c>
      <c r="AF1375" s="1">
        <f>'S. ENERGÍA'!R1376/'S. ENERGÍA'!R1375-1</f>
        <v>0.1142857143</v>
      </c>
      <c r="AG1375" s="1">
        <f>'S. ENERGÍA'!T1376/'S. ENERGÍA'!T1375-1</f>
        <v>-0.02173913043</v>
      </c>
      <c r="AH1375" s="1">
        <f>SUMPRODUCT(X1375:AG1375,'Ponderaciones e Índices.'!$A$12:$J$12)</f>
        <v>0.1452120424</v>
      </c>
    </row>
    <row r="1376">
      <c r="A1376" s="1">
        <f>S.FINANCIERO!A1377</f>
        <v>43922</v>
      </c>
      <c r="B1376" s="1">
        <f>S.FINANCIERO!B1377/S.FINANCIERO!B1376-1</f>
        <v>-0.04726396696</v>
      </c>
      <c r="C1376" s="1">
        <f>S.FINANCIERO!D1377/S.FINANCIERO!D1376-1</f>
        <v>-0.05064348989</v>
      </c>
      <c r="D1376" s="1">
        <f>S.FINANCIERO!F1377/S.FINANCIERO!F1376-1</f>
        <v>-0.05530537574</v>
      </c>
      <c r="E1376" s="1">
        <f>S.FINANCIERO!H1377/S.FINANCIERO!H1376-1</f>
        <v>-0.05095986038</v>
      </c>
      <c r="F1376" s="1">
        <f>S.FINANCIERO!J1377/S.FINANCIERO!J1376-1</f>
        <v>-0.04780487805</v>
      </c>
      <c r="G1376" s="1">
        <f>S.FINANCIERO!L1377/S.FINANCIERO!L1376-1</f>
        <v>-0.04118404118</v>
      </c>
      <c r="H1376" s="1">
        <f>S.FINANCIERO!N1377/S.FINANCIERO!N1376-1</f>
        <v>-0.05578843076</v>
      </c>
      <c r="I1376" s="1">
        <f>S.FINANCIERO!P1377/S.FINANCIERO!P1376-1</f>
        <v>-0.04867006225</v>
      </c>
      <c r="J1376" s="1">
        <f>S.FINANCIERO!R1377/S.FINANCIERO!R1376-1</f>
        <v>-0.04329578087</v>
      </c>
      <c r="K1376" s="1">
        <f>S.FINANCIERO!T1377/S.FINANCIERO!T1376-1</f>
        <v>-0.07815713698</v>
      </c>
      <c r="L1376" s="1">
        <f>SUMPRODUCT(B1376:K1376, 'Ponderaciones e Índices.'!$A$4:$J$4)</f>
        <v>-0.05005375237</v>
      </c>
      <c r="M1376" s="1">
        <f>'S. MATERIALES'!B1377/'S. MATERIALES'!B1376-1</f>
        <v>0.03944315545</v>
      </c>
      <c r="N1376" s="3">
        <f>'S. MATERIALES'!D1377/'S. MATERIALES'!D1376-1</f>
        <v>0.05304378782</v>
      </c>
      <c r="O1376" s="1">
        <f>'S. MATERIALES'!F1377/'S. MATERIALES'!F1376-1</f>
        <v>-0.002560543374</v>
      </c>
      <c r="P1376" s="1">
        <f>'S. MATERIALES'!H1377/'S. MATERIALES'!H1376-1</f>
        <v>0.006713142267</v>
      </c>
      <c r="Q1376" s="1">
        <f>'S. MATERIALES'!J1377/'S. MATERIALES'!J1376-1</f>
        <v>0.03769290947</v>
      </c>
      <c r="R1376" s="1">
        <f>'S. MATERIALES'!L1377/'S. MATERIALES'!L1376-1</f>
        <v>-0.05435801312</v>
      </c>
      <c r="S1376" s="1">
        <f>'S. MATERIALES'!N1377/'S. MATERIALES'!N1376-1</f>
        <v>0.1115044248</v>
      </c>
      <c r="T1376" s="1">
        <f>'S. MATERIALES'!P1377/'S. MATERIALES'!P1376-1</f>
        <v>-0.09457579972</v>
      </c>
      <c r="U1376" s="1">
        <f>'S. MATERIALES'!R1377/'S. MATERIALES'!R1376-1</f>
        <v>-0.02457466919</v>
      </c>
      <c r="V1376" s="1">
        <f>'S. MATERIALES'!T1377/'S. MATERIALES'!T1376-1</f>
        <v>0.02271604938</v>
      </c>
      <c r="W1376" s="1">
        <f>SUMPRODUCT(M1376:V1376,'Ponderaciones e Índices.'!$A$8:$J$8)</f>
        <v>0.003680696692</v>
      </c>
      <c r="X1376" s="1">
        <f>'S. ENERGÍA'!B1377/'S. ENERGÍA'!B1376-1</f>
        <v>-0.01202137133</v>
      </c>
      <c r="Y1376" s="1">
        <f>'S. ENERGÍA'!D1377/'S. ENERGÍA'!D1376-1</f>
        <v>-0.02685624013</v>
      </c>
      <c r="Z1376" s="1">
        <f>'S. ENERGÍA'!F1377/'S. ENERGÍA'!F1376-1</f>
        <v>-0.05849378504</v>
      </c>
      <c r="AA1376" s="1">
        <f>'S. ENERGÍA'!H1377/'S. ENERGÍA'!H1376-1</f>
        <v>-0.07498021295</v>
      </c>
      <c r="AB1376" s="1">
        <f>'S. ENERGÍA'!J1377/'S. ENERGÍA'!J1376-1</f>
        <v>-0.04929577465</v>
      </c>
      <c r="AC1376" s="1">
        <f>'S. ENERGÍA'!L1377/'S. ENERGÍA'!L1376-1</f>
        <v>-0.01257071025</v>
      </c>
      <c r="AD1376" s="1">
        <f>'S. ENERGÍA'!N1377/'S. ENERGÍA'!N1376-1</f>
        <v>-0.1022727273</v>
      </c>
      <c r="AE1376" s="1">
        <f>'S. ENERGÍA'!P1377/'S. ENERGÍA'!P1376-1</f>
        <v>0.01157407407</v>
      </c>
      <c r="AF1376" s="1">
        <f>'S. ENERGÍA'!R1377/'S. ENERGÍA'!R1376-1</f>
        <v>-0.01709401709</v>
      </c>
      <c r="AG1376" s="1">
        <f>'S. ENERGÍA'!T1377/'S. ENERGÍA'!T1376-1</f>
        <v>0.01728395062</v>
      </c>
      <c r="AH1376" s="1">
        <f>SUMPRODUCT(X1376:AG1376,'Ponderaciones e Índices.'!$A$12:$J$12)</f>
        <v>-0.03015383119</v>
      </c>
    </row>
    <row r="1377">
      <c r="A1377" s="1">
        <f>S.FINANCIERO!A1378</f>
        <v>43923</v>
      </c>
      <c r="B1377" s="1">
        <f>S.FINANCIERO!B1378/S.FINANCIERO!B1377-1</f>
        <v>0.007344972908</v>
      </c>
      <c r="C1377" s="1">
        <f>S.FINANCIERO!D1378/S.FINANCIERO!D1377-1</f>
        <v>0.00176056338</v>
      </c>
      <c r="D1377" s="1">
        <f>S.FINANCIERO!F1378/S.FINANCIERO!F1377-1</f>
        <v>0.01236406972</v>
      </c>
      <c r="E1377" s="1">
        <f>S.FINANCIERO!H1378/S.FINANCIERO!H1377-1</f>
        <v>0.01379183523</v>
      </c>
      <c r="F1377" s="1">
        <f>S.FINANCIERO!J1378/S.FINANCIERO!J1377-1</f>
        <v>0.01191086066</v>
      </c>
      <c r="G1377" s="1">
        <f>S.FINANCIERO!L1378/S.FINANCIERO!L1377-1</f>
        <v>-0.01093000959</v>
      </c>
      <c r="H1377" s="1">
        <f>S.FINANCIERO!N1378/S.FINANCIERO!N1377-1</f>
        <v>0.05025805625</v>
      </c>
      <c r="I1377" s="1">
        <f>S.FINANCIERO!P1378/S.FINANCIERO!P1377-1</f>
        <v>-0.0237953599</v>
      </c>
      <c r="J1377" s="1">
        <f>S.FINANCIERO!R1378/S.FINANCIERO!R1377-1</f>
        <v>0.009235742323</v>
      </c>
      <c r="K1377" s="1">
        <f>S.FINANCIERO!T1378/S.FINANCIERO!T1377-1</f>
        <v>-0.006693440428</v>
      </c>
      <c r="L1377" s="1">
        <f>SUMPRODUCT(B1377:K1377, 'Ponderaciones e Índices.'!$A$4:$J$4)</f>
        <v>0.006348352614</v>
      </c>
      <c r="M1377" s="1">
        <f>'S. MATERIALES'!B1378/'S. MATERIALES'!B1377-1</f>
        <v>0.04761904762</v>
      </c>
      <c r="N1377" s="3">
        <f>'S. MATERIALES'!D1378/'S. MATERIALES'!D1377-1</f>
        <v>0.0498647735</v>
      </c>
      <c r="O1377" s="1">
        <f>'S. MATERIALES'!F1378/'S. MATERIALES'!F1377-1</f>
        <v>0.02433356302</v>
      </c>
      <c r="P1377" s="1">
        <f>'S. MATERIALES'!H1378/'S. MATERIALES'!H1377-1</f>
        <v>0.03359835855</v>
      </c>
      <c r="Q1377" s="1">
        <f>'S. MATERIALES'!J1378/'S. MATERIALES'!J1377-1</f>
        <v>0.04845452676</v>
      </c>
      <c r="R1377" s="1">
        <f>'S. MATERIALES'!L1378/'S. MATERIALES'!L1377-1</f>
        <v>0.02279484638</v>
      </c>
      <c r="S1377" s="1">
        <f>'S. MATERIALES'!N1378/'S. MATERIALES'!N1377-1</f>
        <v>0.09554140127</v>
      </c>
      <c r="T1377" s="1">
        <f>'S. MATERIALES'!P1378/'S. MATERIALES'!P1377-1</f>
        <v>-0.007680491551</v>
      </c>
      <c r="U1377" s="1">
        <f>'S. MATERIALES'!R1378/'S. MATERIALES'!R1377-1</f>
        <v>0.03682170543</v>
      </c>
      <c r="V1377" s="1">
        <f>'S. MATERIALES'!T1378/'S. MATERIALES'!T1377-1</f>
        <v>0.01738290681</v>
      </c>
      <c r="W1377" s="1">
        <f>SUMPRODUCT(M1377:V1377,'Ponderaciones e Índices.'!$A$8:$J$8)</f>
        <v>0.04028684063</v>
      </c>
      <c r="X1377" s="1">
        <f>'S. ENERGÍA'!B1378/'S. ENERGÍA'!B1377-1</f>
        <v>0.07931500676</v>
      </c>
      <c r="Y1377" s="1">
        <f>'S. ENERGÍA'!D1378/'S. ENERGÍA'!D1377-1</f>
        <v>0.07305194805</v>
      </c>
      <c r="Z1377" s="1">
        <f>'S. ENERGÍA'!F1378/'S. ENERGÍA'!F1377-1</f>
        <v>0.01139011131</v>
      </c>
      <c r="AA1377" s="1">
        <f>'S. ENERGÍA'!H1378/'S. ENERGÍA'!H1377-1</f>
        <v>0.03508495671</v>
      </c>
      <c r="AB1377" s="1">
        <f>'S. ENERGÍA'!J1378/'S. ENERGÍA'!J1377-1</f>
        <v>0.2407407407</v>
      </c>
      <c r="AC1377" s="1">
        <f>'S. ENERGÍA'!L1378/'S. ENERGÍA'!L1377-1</f>
        <v>0.1094844048</v>
      </c>
      <c r="AD1377" s="1">
        <f>'S. ENERGÍA'!N1378/'S. ENERGÍA'!N1377-1</f>
        <v>0.07594936709</v>
      </c>
      <c r="AE1377" s="1">
        <f>'S. ENERGÍA'!P1378/'S. ENERGÍA'!P1377-1</f>
        <v>-0.002288329519</v>
      </c>
      <c r="AF1377" s="1">
        <f>'S. ENERGÍA'!R1378/'S. ENERGÍA'!R1377-1</f>
        <v>0.2260869565</v>
      </c>
      <c r="AG1377" s="1">
        <f>'S. ENERGÍA'!T1378/'S. ENERGÍA'!T1377-1</f>
        <v>0.01699029126</v>
      </c>
      <c r="AH1377" s="1">
        <f>SUMPRODUCT(X1377:AG1377,'Ponderaciones e Índices.'!$A$12:$J$12)</f>
        <v>0.09928033228</v>
      </c>
    </row>
    <row r="1378">
      <c r="A1378" s="1">
        <f>S.FINANCIERO!A1379</f>
        <v>43924</v>
      </c>
      <c r="B1378" s="1">
        <f>S.FINANCIERO!B1379/S.FINANCIERO!B1378-1</f>
        <v>-0.01888596701</v>
      </c>
      <c r="C1378" s="1">
        <f>S.FINANCIERO!D1379/S.FINANCIERO!D1378-1</f>
        <v>-0.01950790861</v>
      </c>
      <c r="D1378" s="1">
        <f>S.FINANCIERO!F1379/S.FINANCIERO!F1378-1</f>
        <v>-0.01486168334</v>
      </c>
      <c r="E1378" s="1">
        <f>S.FINANCIERO!H1379/S.FINANCIERO!H1378-1</f>
        <v>-0.02893161618</v>
      </c>
      <c r="F1378" s="1">
        <f>S.FINANCIERO!J1379/S.FINANCIERO!J1378-1</f>
        <v>-0.03303379319</v>
      </c>
      <c r="G1378" s="1">
        <f>S.FINANCIERO!L1379/S.FINANCIERO!L1378-1</f>
        <v>-0.01473439318</v>
      </c>
      <c r="H1378" s="1">
        <f>S.FINANCIERO!N1379/S.FINANCIERO!N1378-1</f>
        <v>-0.008246005841</v>
      </c>
      <c r="I1378" s="1">
        <f>S.FINANCIERO!P1379/S.FINANCIERO!P1378-1</f>
        <v>-0.0225472273</v>
      </c>
      <c r="J1378" s="1">
        <f>S.FINANCIERO!R1379/S.FINANCIERO!R1378-1</f>
        <v>-0.02928391672</v>
      </c>
      <c r="K1378" s="1">
        <f>S.FINANCIERO!T1379/S.FINANCIERO!T1378-1</f>
        <v>-0.0265049416</v>
      </c>
      <c r="L1378" s="1">
        <f>SUMPRODUCT(B1378:K1378, 'Ponderaciones e Índices.'!$A$4:$J$4)</f>
        <v>-0.02148295337</v>
      </c>
      <c r="M1378" s="1">
        <f>'S. MATERIALES'!B1379/'S. MATERIALES'!B1378-1</f>
        <v>0.003196022727</v>
      </c>
      <c r="N1378" s="3">
        <f>'S. MATERIALES'!D1379/'S. MATERIALES'!D1378-1</f>
        <v>0.01610046691</v>
      </c>
      <c r="O1378" s="1">
        <f>'S. MATERIALES'!F1379/'S. MATERIALES'!F1378-1</f>
        <v>-0.008745086659</v>
      </c>
      <c r="P1378" s="1">
        <f>'S. MATERIALES'!H1379/'S. MATERIALES'!H1378-1</f>
        <v>-0.02357320099</v>
      </c>
      <c r="Q1378" s="1">
        <f>'S. MATERIALES'!J1379/'S. MATERIALES'!J1378-1</f>
        <v>-0.0009151523075</v>
      </c>
      <c r="R1378" s="1">
        <f>'S. MATERIALES'!L1379/'S. MATERIALES'!L1378-1</f>
        <v>-0.0242248062</v>
      </c>
      <c r="S1378" s="1">
        <f>'S. MATERIALES'!N1379/'S. MATERIALES'!N1378-1</f>
        <v>0.002906976744</v>
      </c>
      <c r="T1378" s="1">
        <f>'S. MATERIALES'!P1379/'S. MATERIALES'!P1378-1</f>
        <v>-0.05263157895</v>
      </c>
      <c r="U1378" s="1">
        <f>'S. MATERIALES'!R1379/'S. MATERIALES'!R1378-1</f>
        <v>-0.03738317757</v>
      </c>
      <c r="V1378" s="1">
        <f>'S. MATERIALES'!T1379/'S. MATERIALES'!T1378-1</f>
        <v>0.009017560513</v>
      </c>
      <c r="W1378" s="1">
        <f>SUMPRODUCT(M1378:V1378,'Ponderaciones e Índices.'!$A$8:$J$8)</f>
        <v>-0.01851311084</v>
      </c>
      <c r="X1378" s="1">
        <f>'S. ENERGÍA'!B1379/'S. ENERGÍA'!B1378-1</f>
        <v>-0.04050104384</v>
      </c>
      <c r="Y1378" s="1">
        <f>'S. ENERGÍA'!D1379/'S. ENERGÍA'!D1378-1</f>
        <v>-0.05295007564</v>
      </c>
      <c r="Z1378" s="1">
        <f>'S. ENERGÍA'!F1379/'S. ENERGÍA'!F1378-1</f>
        <v>0.01356539544</v>
      </c>
      <c r="AA1378" s="1">
        <f>'S. ENERGÍA'!H1379/'S. ENERGÍA'!H1378-1</f>
        <v>0.01268913185</v>
      </c>
      <c r="AB1378" s="1">
        <f>'S. ENERGÍA'!J1379/'S. ENERGÍA'!J1378-1</f>
        <v>0.0328358209</v>
      </c>
      <c r="AC1378" s="1">
        <f>'S. ENERGÍA'!L1379/'S. ENERGÍA'!L1378-1</f>
        <v>-0.0263912794</v>
      </c>
      <c r="AD1378" s="1">
        <f>'S. ENERGÍA'!N1379/'S. ENERGÍA'!N1378-1</f>
        <v>-0.03450980392</v>
      </c>
      <c r="AE1378" s="1">
        <f>'S. ENERGÍA'!P1379/'S. ENERGÍA'!P1378-1</f>
        <v>0.02178899083</v>
      </c>
      <c r="AF1378" s="1">
        <f>'S. ENERGÍA'!R1379/'S. ENERGÍA'!R1378-1</f>
        <v>0.04964539007</v>
      </c>
      <c r="AG1378" s="1">
        <f>'S. ENERGÍA'!T1379/'S. ENERGÍA'!T1378-1</f>
        <v>0.08591885442</v>
      </c>
      <c r="AH1378" s="1">
        <f>SUMPRODUCT(X1378:AG1378,'Ponderaciones e Índices.'!$A$12:$J$12)</f>
        <v>-0.01077788082</v>
      </c>
    </row>
    <row r="1379">
      <c r="A1379" s="1">
        <f>S.FINANCIERO!A1380</f>
        <v>43927</v>
      </c>
      <c r="B1379" s="1">
        <f>S.FINANCIERO!B1380/S.FINANCIERO!B1379-1</f>
        <v>0.04653996101</v>
      </c>
      <c r="C1379" s="1">
        <f>S.FINANCIERO!D1380/S.FINANCIERO!D1379-1</f>
        <v>0.05717870586</v>
      </c>
      <c r="D1379" s="1">
        <f>S.FINANCIERO!F1380/S.FINANCIERO!F1379-1</f>
        <v>0.05601194922</v>
      </c>
      <c r="E1379" s="1">
        <f>S.FINANCIERO!H1380/S.FINANCIERO!H1379-1</f>
        <v>0.03278229196</v>
      </c>
      <c r="F1379" s="1">
        <f>S.FINANCIERO!J1380/S.FINANCIERO!J1379-1</f>
        <v>0.07041884817</v>
      </c>
      <c r="G1379" s="1">
        <f>S.FINANCIERO!L1380/S.FINANCIERO!L1379-1</f>
        <v>0.04879968516</v>
      </c>
      <c r="H1379" s="1">
        <f>S.FINANCIERO!N1380/S.FINANCIERO!N1379-1</f>
        <v>0.08851094478</v>
      </c>
      <c r="I1379" s="1">
        <f>S.FINANCIERO!P1380/S.FINANCIERO!P1379-1</f>
        <v>0.03241895262</v>
      </c>
      <c r="J1379" s="1">
        <f>S.FINANCIERO!R1380/S.FINANCIERO!R1379-1</f>
        <v>0.06693377327</v>
      </c>
      <c r="K1379" s="1">
        <f>S.FINANCIERO!T1380/S.FINANCIERO!T1379-1</f>
        <v>0.05260729119</v>
      </c>
      <c r="L1379" s="1">
        <f>SUMPRODUCT(B1379:K1379, 'Ponderaciones e Índices.'!$A$4:$J$4)</f>
        <v>0.05386981703</v>
      </c>
      <c r="M1379" s="1">
        <f>'S. MATERIALES'!B1380/'S. MATERIALES'!B1379-1</f>
        <v>0.02867256637</v>
      </c>
      <c r="N1379" s="3">
        <f>'S. MATERIALES'!D1380/'S. MATERIALES'!D1379-1</f>
        <v>0.02202503565</v>
      </c>
      <c r="O1379" s="1">
        <f>'S. MATERIALES'!F1380/'S. MATERIALES'!F1379-1</f>
        <v>0.02017271893</v>
      </c>
      <c r="P1379" s="1">
        <f>'S. MATERIALES'!H1380/'S. MATERIALES'!H1379-1</f>
        <v>0.05463786531</v>
      </c>
      <c r="Q1379" s="1">
        <f>'S. MATERIALES'!J1380/'S. MATERIALES'!J1379-1</f>
        <v>0.02244176917</v>
      </c>
      <c r="R1379" s="1">
        <f>'S. MATERIALES'!L1380/'S. MATERIALES'!L1379-1</f>
        <v>0.06653426018</v>
      </c>
      <c r="S1379" s="1">
        <f>'S. MATERIALES'!N1380/'S. MATERIALES'!N1379-1</f>
        <v>0.04057971014</v>
      </c>
      <c r="T1379" s="1">
        <f>'S. MATERIALES'!P1380/'S. MATERIALES'!P1379-1</f>
        <v>0.07026143791</v>
      </c>
      <c r="U1379" s="1">
        <f>'S. MATERIALES'!R1380/'S. MATERIALES'!R1379-1</f>
        <v>0.05048543689</v>
      </c>
      <c r="V1379" s="1">
        <f>'S. MATERIALES'!T1380/'S. MATERIALES'!T1379-1</f>
        <v>0.07337723424</v>
      </c>
      <c r="W1379" s="1">
        <f>SUMPRODUCT(M1379:V1379,'Ponderaciones e Índices.'!$A$8:$J$8)</f>
        <v>0.04825803392</v>
      </c>
      <c r="X1379" s="1">
        <f>'S. ENERGÍA'!B1380/'S. ENERGÍA'!B1379-1</f>
        <v>0.04177545692</v>
      </c>
      <c r="Y1379" s="1">
        <f>'S. ENERGÍA'!D1380/'S. ENERGÍA'!D1379-1</f>
        <v>0.01490947817</v>
      </c>
      <c r="Z1379" s="1">
        <f>'S. ENERGÍA'!F1380/'S. ENERGÍA'!F1379-1</f>
        <v>0.02121212121</v>
      </c>
      <c r="AA1379" s="1">
        <f>'S. ENERGÍA'!H1380/'S. ENERGÍA'!H1379-1</f>
        <v>0.04682647129</v>
      </c>
      <c r="AB1379" s="1">
        <f>'S. ENERGÍA'!J1380/'S. ENERGÍA'!J1379-1</f>
        <v>0.09826589595</v>
      </c>
      <c r="AC1379" s="1">
        <f>'S. ENERGÍA'!L1380/'S. ENERGÍA'!L1379-1</f>
        <v>0.0135533294</v>
      </c>
      <c r="AD1379" s="1">
        <f>'S. ENERGÍA'!N1380/'S. ENERGÍA'!N1379-1</f>
        <v>0.1169780666</v>
      </c>
      <c r="AE1379" s="1">
        <f>'S. ENERGÍA'!P1380/'S. ENERGÍA'!P1379-1</f>
        <v>0.005611672278</v>
      </c>
      <c r="AF1379" s="1">
        <f>'S. ENERGÍA'!R1380/'S. ENERGÍA'!R1379-1</f>
        <v>-0.02702702703</v>
      </c>
      <c r="AG1379" s="1">
        <f>'S. ENERGÍA'!T1380/'S. ENERGÍA'!T1379-1</f>
        <v>-0.02857142857</v>
      </c>
      <c r="AH1379" s="1">
        <f>SUMPRODUCT(X1379:AG1379,'Ponderaciones e Índices.'!$A$12:$J$12)</f>
        <v>0.02724134828</v>
      </c>
    </row>
    <row r="1380">
      <c r="A1380" s="1">
        <f>S.FINANCIERO!A1381</f>
        <v>43928</v>
      </c>
      <c r="B1380" s="1">
        <f>S.FINANCIERO!B1381/S.FINANCIERO!B1380-1</f>
        <v>-0.002677532014</v>
      </c>
      <c r="C1380" s="1">
        <f>S.FINANCIERO!D1381/S.FINANCIERO!D1380-1</f>
        <v>0.01390301797</v>
      </c>
      <c r="D1380" s="1">
        <f>S.FINANCIERO!F1381/S.FINANCIERO!F1380-1</f>
        <v>0.01881188119</v>
      </c>
      <c r="E1380" s="1">
        <f>S.FINANCIERO!H1381/S.FINANCIERO!H1380-1</f>
        <v>0.003979019714</v>
      </c>
      <c r="F1380" s="1">
        <f>S.FINANCIERO!J1381/S.FINANCIERO!J1380-1</f>
        <v>0.01662998288</v>
      </c>
      <c r="G1380" s="1">
        <f>S.FINANCIERO!L1381/S.FINANCIERO!L1380-1</f>
        <v>0.004315196998</v>
      </c>
      <c r="H1380" s="1">
        <f>S.FINANCIERO!N1381/S.FINANCIERO!N1380-1</f>
        <v>-0.001348459532</v>
      </c>
      <c r="I1380" s="1">
        <f>S.FINANCIERO!P1381/S.FINANCIERO!P1380-1</f>
        <v>0.007246376812</v>
      </c>
      <c r="J1380" s="1">
        <f>S.FINANCIERO!R1381/S.FINANCIERO!R1380-1</f>
        <v>0.01612546941</v>
      </c>
      <c r="K1380" s="1">
        <f>S.FINANCIERO!T1381/S.FINANCIERO!T1380-1</f>
        <v>0.02192021043</v>
      </c>
      <c r="L1380" s="1">
        <f>SUMPRODUCT(B1380:K1380, 'Ponderaciones e Índices.'!$A$4:$J$4)</f>
        <v>0.008418013126</v>
      </c>
      <c r="M1380" s="1">
        <f>'S. MATERIALES'!B1381/'S. MATERIALES'!B1380-1</f>
        <v>-0.02236751549</v>
      </c>
      <c r="N1380" s="3">
        <f>'S. MATERIALES'!D1381/'S. MATERIALES'!D1380-1</f>
        <v>-0.01519379845</v>
      </c>
      <c r="O1380" s="1">
        <f>'S. MATERIALES'!F1381/'S. MATERIALES'!F1380-1</f>
        <v>0.03708244747</v>
      </c>
      <c r="P1380" s="1">
        <f>'S. MATERIALES'!H1381/'S. MATERIALES'!H1380-1</f>
        <v>-0.008674698795</v>
      </c>
      <c r="Q1380" s="1">
        <f>'S. MATERIALES'!J1381/'S. MATERIALES'!J1380-1</f>
        <v>-0.03788315096</v>
      </c>
      <c r="R1380" s="1">
        <f>'S. MATERIALES'!L1381/'S. MATERIALES'!L1380-1</f>
        <v>0.08845437616</v>
      </c>
      <c r="S1380" s="1">
        <f>'S. MATERIALES'!N1381/'S. MATERIALES'!N1380-1</f>
        <v>-0.02367688022</v>
      </c>
      <c r="T1380" s="1">
        <f>'S. MATERIALES'!P1381/'S. MATERIALES'!P1380-1</f>
        <v>0.01526717557</v>
      </c>
      <c r="U1380" s="1">
        <f>'S. MATERIALES'!R1381/'S. MATERIALES'!R1380-1</f>
        <v>0.04621072089</v>
      </c>
      <c r="V1380" s="1">
        <f>'S. MATERIALES'!T1381/'S. MATERIALES'!T1380-1</f>
        <v>-0.007887817704</v>
      </c>
      <c r="W1380" s="1">
        <f>SUMPRODUCT(M1380:V1380,'Ponderaciones e Índices.'!$A$8:$J$8)</f>
        <v>0.01316641173</v>
      </c>
      <c r="X1380" s="1">
        <f>'S. ENERGÍA'!B1381/'S. ENERGÍA'!B1380-1</f>
        <v>-0.03801169591</v>
      </c>
      <c r="Y1380" s="1">
        <f>'S. ENERGÍA'!D1381/'S. ENERGÍA'!D1380-1</f>
        <v>-0.0204616999</v>
      </c>
      <c r="Z1380" s="1">
        <f>'S. ENERGÍA'!F1381/'S. ENERGÍA'!F1380-1</f>
        <v>-0.02596439169</v>
      </c>
      <c r="AA1380" s="1">
        <f>'S. ENERGÍA'!H1381/'S. ENERGÍA'!H1380-1</f>
        <v>0.007718109202</v>
      </c>
      <c r="AB1380" s="1">
        <f>'S. ENERGÍA'!J1381/'S. ENERGÍA'!J1380-1</f>
        <v>0.01315789474</v>
      </c>
      <c r="AC1380" s="1">
        <f>'S. ENERGÍA'!L1381/'S. ENERGÍA'!L1380-1</f>
        <v>-0.004651162791</v>
      </c>
      <c r="AD1380" s="1">
        <f>'S. ENERGÍA'!N1381/'S. ENERGÍA'!N1380-1</f>
        <v>0.001454545455</v>
      </c>
      <c r="AE1380" s="1">
        <f>'S. ENERGÍA'!P1381/'S. ENERGÍA'!P1380-1</f>
        <v>0.05915178571</v>
      </c>
      <c r="AF1380" s="1">
        <f>'S. ENERGÍA'!R1381/'S. ENERGÍA'!R1380-1</f>
        <v>0.006944444444</v>
      </c>
      <c r="AG1380" s="1">
        <f>'S. ENERGÍA'!T1381/'S. ENERGÍA'!T1380-1</f>
        <v>0.06787330317</v>
      </c>
      <c r="AH1380" s="1">
        <f>SUMPRODUCT(X1380:AG1380,'Ponderaciones e Índices.'!$A$12:$J$12)</f>
        <v>-0.006904223143</v>
      </c>
    </row>
    <row r="1381">
      <c r="A1381" s="1">
        <f>S.FINANCIERO!A1382</f>
        <v>43929</v>
      </c>
      <c r="B1381" s="1">
        <f>S.FINANCIERO!B1382/S.FINANCIERO!B1381-1</f>
        <v>0.02031049376</v>
      </c>
      <c r="C1381" s="1">
        <f>S.FINANCIERO!D1382/S.FINANCIERO!D1381-1</f>
        <v>0.003511705686</v>
      </c>
      <c r="D1381" s="1">
        <f>S.FINANCIERO!F1382/S.FINANCIERO!F1381-1</f>
        <v>0.03970567819</v>
      </c>
      <c r="E1381" s="1">
        <f>S.FINANCIERO!H1382/S.FINANCIERO!H1381-1</f>
        <v>0.01603314718</v>
      </c>
      <c r="F1381" s="1">
        <f>S.FINANCIERO!J1382/S.FINANCIERO!J1381-1</f>
        <v>0.02273273996</v>
      </c>
      <c r="G1381" s="1">
        <f>S.FINANCIERO!L1382/S.FINANCIERO!L1381-1</f>
        <v>0.04688959462</v>
      </c>
      <c r="H1381" s="1">
        <f>S.FINANCIERO!N1382/S.FINANCIERO!N1381-1</f>
        <v>0.07669760011</v>
      </c>
      <c r="I1381" s="1">
        <f>S.FINANCIERO!P1382/S.FINANCIERO!P1381-1</f>
        <v>0.02817745803</v>
      </c>
      <c r="J1381" s="1">
        <f>S.FINANCIERO!R1382/S.FINANCIERO!R1381-1</f>
        <v>0.015</v>
      </c>
      <c r="K1381" s="1">
        <f>S.FINANCIERO!T1382/S.FINANCIERO!T1381-1</f>
        <v>0.0163020163</v>
      </c>
      <c r="L1381" s="1">
        <f>SUMPRODUCT(B1381:K1381, 'Ponderaciones e Índices.'!$A$4:$J$4)</f>
        <v>0.02694000726</v>
      </c>
      <c r="M1381" s="1">
        <f>'S. MATERIALES'!B1382/'S. MATERIALES'!B1381-1</f>
        <v>0.007391763464</v>
      </c>
      <c r="N1381" s="3">
        <f>'S. MATERIALES'!D1382/'S. MATERIALES'!D1381-1</f>
        <v>0.01432619647</v>
      </c>
      <c r="O1381" s="1">
        <f>'S. MATERIALES'!F1382/'S. MATERIALES'!F1381-1</f>
        <v>0.04528990064</v>
      </c>
      <c r="P1381" s="1">
        <f>'S. MATERIALES'!H1382/'S. MATERIALES'!H1381-1</f>
        <v>0.00218765192</v>
      </c>
      <c r="Q1381" s="1">
        <f>'S. MATERIALES'!J1382/'S. MATERIALES'!J1381-1</f>
        <v>-0.01709344862</v>
      </c>
      <c r="R1381" s="1">
        <f>'S. MATERIALES'!L1382/'S. MATERIALES'!L1381-1</f>
        <v>-0.01710863986</v>
      </c>
      <c r="S1381" s="1">
        <f>'S. MATERIALES'!N1382/'S. MATERIALES'!N1381-1</f>
        <v>0.02139800285</v>
      </c>
      <c r="T1381" s="1">
        <f>'S. MATERIALES'!P1382/'S. MATERIALES'!P1381-1</f>
        <v>0.07669172932</v>
      </c>
      <c r="U1381" s="1">
        <f>'S. MATERIALES'!R1382/'S. MATERIALES'!R1381-1</f>
        <v>0.0406360424</v>
      </c>
      <c r="V1381" s="1">
        <f>'S. MATERIALES'!T1382/'S. MATERIALES'!T1381-1</f>
        <v>0.008392226148</v>
      </c>
      <c r="W1381" s="1">
        <f>SUMPRODUCT(M1381:V1381,'Ponderaciones e Índices.'!$A$8:$J$8)</f>
        <v>0.02373456612</v>
      </c>
      <c r="X1381" s="1">
        <f>'S. ENERGÍA'!B1382/'S. ENERGÍA'!B1381-1</f>
        <v>0.01693443335</v>
      </c>
      <c r="Y1381" s="1">
        <f>'S. ENERGÍA'!D1382/'S. ENERGÍA'!D1381-1</f>
        <v>0.0257096947</v>
      </c>
      <c r="Z1381" s="1">
        <f>'S. ENERGÍA'!F1382/'S. ENERGÍA'!F1381-1</f>
        <v>0.01066260472</v>
      </c>
      <c r="AA1381" s="1">
        <f>'S. ENERGÍA'!H1382/'S. ENERGÍA'!H1381-1</f>
        <v>0.01047106945</v>
      </c>
      <c r="AB1381" s="1">
        <f>'S. ENERGÍA'!J1382/'S. ENERGÍA'!J1381-1</f>
        <v>0.06753246753</v>
      </c>
      <c r="AC1381" s="1">
        <f>'S. ENERGÍA'!L1382/'S. ENERGÍA'!L1381-1</f>
        <v>0.05549065421</v>
      </c>
      <c r="AD1381" s="1">
        <f>'S. ENERGÍA'!N1382/'S. ENERGÍA'!N1381-1</f>
        <v>-0.01089324619</v>
      </c>
      <c r="AE1381" s="1">
        <f>'S. ENERGÍA'!P1382/'S. ENERGÍA'!P1381-1</f>
        <v>0.105374078</v>
      </c>
      <c r="AF1381" s="1">
        <f>'S. ENERGÍA'!R1382/'S. ENERGÍA'!R1381-1</f>
        <v>0.05517241379</v>
      </c>
      <c r="AG1381" s="1">
        <f>'S. ENERGÍA'!T1382/'S. ENERGÍA'!T1381-1</f>
        <v>0.04872881356</v>
      </c>
      <c r="AH1381" s="1">
        <f>SUMPRODUCT(X1381:AG1381,'Ponderaciones e Índices.'!$A$12:$J$12)</f>
        <v>0.03261576596</v>
      </c>
    </row>
    <row r="1382">
      <c r="A1382" s="1">
        <f>S.FINANCIERO!A1383</f>
        <v>43930</v>
      </c>
      <c r="B1382" s="1">
        <f>S.FINANCIERO!B1383/S.FINANCIERO!B1382-1</f>
        <v>0.009609884453</v>
      </c>
      <c r="C1382" s="1">
        <f>S.FINANCIERO!D1383/S.FINANCIERO!D1382-1</f>
        <v>0.003666055657</v>
      </c>
      <c r="D1382" s="1">
        <f>S.FINANCIERO!F1383/S.FINANCIERO!F1382-1</f>
        <v>0.002804112699</v>
      </c>
      <c r="E1382" s="1">
        <f>S.FINANCIERO!H1383/S.FINANCIERO!H1382-1</f>
        <v>0.01773049645</v>
      </c>
      <c r="F1382" s="1">
        <f>S.FINANCIERO!J1383/S.FINANCIERO!J1382-1</f>
        <v>0.01340703281</v>
      </c>
      <c r="G1382" s="1">
        <f>S.FINANCIERO!L1383/S.FINANCIERO!L1382-1</f>
        <v>0.01605995717</v>
      </c>
      <c r="H1382" s="1">
        <f>S.FINANCIERO!N1383/S.FINANCIERO!N1382-1</f>
        <v>0.02611008767</v>
      </c>
      <c r="I1382" s="1">
        <f>S.FINANCIERO!P1383/S.FINANCIERO!P1382-1</f>
        <v>0.04664723032</v>
      </c>
      <c r="J1382" s="1">
        <f>S.FINANCIERO!R1383/S.FINANCIERO!R1382-1</f>
        <v>0.04197901049</v>
      </c>
      <c r="K1382" s="1">
        <f>S.FINANCIERO!T1383/S.FINANCIERO!T1382-1</f>
        <v>-0.003799071338</v>
      </c>
      <c r="L1382" s="1">
        <f>SUMPRODUCT(B1382:K1382, 'Ponderaciones e Índices.'!$A$4:$J$4)</f>
        <v>0.01844754501</v>
      </c>
      <c r="M1382" s="1">
        <f>'S. MATERIALES'!B1383/'S. MATERIALES'!B1382-1</f>
        <v>0.0999301188</v>
      </c>
      <c r="N1382" s="3">
        <f>'S. MATERIALES'!D1383/'S. MATERIALES'!D1382-1</f>
        <v>0.06332453826</v>
      </c>
      <c r="O1382" s="1">
        <f>'S. MATERIALES'!F1383/'S. MATERIALES'!F1382-1</f>
        <v>0.05587708005</v>
      </c>
      <c r="P1382" s="1">
        <f>'S. MATERIALES'!H1383/'S. MATERIALES'!H1382-1</f>
        <v>0.08440455979</v>
      </c>
      <c r="Q1382" s="1">
        <f>'S. MATERIALES'!J1383/'S. MATERIALES'!J1382-1</f>
        <v>0.07693869265</v>
      </c>
      <c r="R1382" s="1">
        <f>'S. MATERIALES'!L1383/'S. MATERIALES'!L1382-1</f>
        <v>-0.0365535248</v>
      </c>
      <c r="S1382" s="1">
        <f>'S. MATERIALES'!N1383/'S. MATERIALES'!N1382-1</f>
        <v>0.09776536313</v>
      </c>
      <c r="T1382" s="1">
        <f>'S. MATERIALES'!P1383/'S. MATERIALES'!P1382-1</f>
        <v>0.02234636872</v>
      </c>
      <c r="U1382" s="1">
        <f>'S. MATERIALES'!R1383/'S. MATERIALES'!R1382-1</f>
        <v>0.04923599321</v>
      </c>
      <c r="V1382" s="1">
        <f>'S. MATERIALES'!T1383/'S. MATERIALES'!T1382-1</f>
        <v>0.1143232589</v>
      </c>
      <c r="W1382" s="1">
        <f>SUMPRODUCT(M1382:V1382,'Ponderaciones e Índices.'!$A$8:$J$8)</f>
        <v>0.05669458837</v>
      </c>
      <c r="X1382" s="1">
        <f>'S. ENERGÍA'!B1383/'S. ENERGÍA'!B1382-1</f>
        <v>-0.02860802733</v>
      </c>
      <c r="Y1382" s="1">
        <f>'S. ENERGÍA'!D1383/'S. ENERGÍA'!D1382-1</f>
        <v>-0.01932114883</v>
      </c>
      <c r="Z1382" s="1">
        <f>'S. ENERGÍA'!F1383/'S. ENERGÍA'!F1382-1</f>
        <v>0.008038181361</v>
      </c>
      <c r="AA1382" s="1">
        <f>'S. ENERGÍA'!H1383/'S. ENERGÍA'!H1382-1</f>
        <v>0.02521279504</v>
      </c>
      <c r="AB1382" s="1">
        <f>'S. ENERGÍA'!J1383/'S. ENERGÍA'!J1382-1</f>
        <v>-0.06082725061</v>
      </c>
      <c r="AC1382" s="1">
        <f>'S. ENERGÍA'!L1383/'S. ENERGÍA'!L1382-1</f>
        <v>0</v>
      </c>
      <c r="AD1382" s="1">
        <f>'S. ENERGÍA'!N1383/'S. ENERGÍA'!N1382-1</f>
        <v>0.04845814978</v>
      </c>
      <c r="AE1382" s="1">
        <f>'S. ENERGÍA'!P1383/'S. ENERGÍA'!P1382-1</f>
        <v>-0.02287893232</v>
      </c>
      <c r="AF1382" s="1">
        <f>'S. ENERGÍA'!R1383/'S. ENERGÍA'!R1382-1</f>
        <v>-0.03267973856</v>
      </c>
      <c r="AG1382" s="1">
        <f>'S. ENERGÍA'!T1383/'S. ENERGÍA'!T1382-1</f>
        <v>0.008080808081</v>
      </c>
      <c r="AH1382" s="1">
        <f>SUMPRODUCT(X1382:AG1382,'Ponderaciones e Índices.'!$A$12:$J$12)</f>
        <v>-0.01706567158</v>
      </c>
    </row>
    <row r="1383">
      <c r="A1383" s="1">
        <f>S.FINANCIERO!A1384</f>
        <v>43931</v>
      </c>
      <c r="B1383" s="1">
        <f>S.FINANCIERO!B1384/S.FINANCIERO!B1383-1</f>
        <v>0</v>
      </c>
      <c r="C1383" s="1">
        <f>S.FINANCIERO!D1384/S.FINANCIERO!D1383-1</f>
        <v>0</v>
      </c>
      <c r="D1383" s="1">
        <f>S.FINANCIERO!F1384/S.FINANCIERO!F1383-1</f>
        <v>0</v>
      </c>
      <c r="E1383" s="1">
        <f>S.FINANCIERO!H1384/S.FINANCIERO!H1383-1</f>
        <v>0</v>
      </c>
      <c r="F1383" s="1">
        <f>S.FINANCIERO!J1384/S.FINANCIERO!J1383-1</f>
        <v>0</v>
      </c>
      <c r="G1383" s="1">
        <f>S.FINANCIERO!L1384/S.FINANCIERO!L1383-1</f>
        <v>0</v>
      </c>
      <c r="H1383" s="1">
        <f>S.FINANCIERO!N1384/S.FINANCIERO!N1383-1</f>
        <v>0</v>
      </c>
      <c r="I1383" s="1">
        <f>S.FINANCIERO!P1384/S.FINANCIERO!P1383-1</f>
        <v>0</v>
      </c>
      <c r="J1383" s="1">
        <f>S.FINANCIERO!R1384/S.FINANCIERO!R1383-1</f>
        <v>0</v>
      </c>
      <c r="K1383" s="1">
        <f>S.FINANCIERO!T1384/S.FINANCIERO!T1383-1</f>
        <v>0</v>
      </c>
      <c r="L1383" s="1">
        <f>SUMPRODUCT(B1383:K1383, 'Ponderaciones e Índices.'!$A$4:$J$4)</f>
        <v>0</v>
      </c>
      <c r="M1383" s="1">
        <f>'S. MATERIALES'!B1384/'S. MATERIALES'!B1383-1</f>
        <v>0</v>
      </c>
      <c r="N1383" s="3">
        <f>'S. MATERIALES'!D1384/'S. MATERIALES'!D1383-1</f>
        <v>0</v>
      </c>
      <c r="O1383" s="1">
        <f>'S. MATERIALES'!F1384/'S. MATERIALES'!F1383-1</f>
        <v>0</v>
      </c>
      <c r="P1383" s="1">
        <f>'S. MATERIALES'!H1384/'S. MATERIALES'!H1383-1</f>
        <v>0</v>
      </c>
      <c r="Q1383" s="1">
        <f>'S. MATERIALES'!J1384/'S. MATERIALES'!J1383-1</f>
        <v>0</v>
      </c>
      <c r="R1383" s="1">
        <f>'S. MATERIALES'!L1384/'S. MATERIALES'!L1383-1</f>
        <v>0</v>
      </c>
      <c r="S1383" s="1">
        <f>'S. MATERIALES'!N1384/'S. MATERIALES'!N1383-1</f>
        <v>0</v>
      </c>
      <c r="T1383" s="1">
        <f>'S. MATERIALES'!P1384/'S. MATERIALES'!P1383-1</f>
        <v>0</v>
      </c>
      <c r="U1383" s="1">
        <f>'S. MATERIALES'!R1384/'S. MATERIALES'!R1383-1</f>
        <v>0</v>
      </c>
      <c r="V1383" s="1">
        <f>'S. MATERIALES'!T1384/'S. MATERIALES'!T1383-1</f>
        <v>0</v>
      </c>
      <c r="W1383" s="1">
        <f>SUMPRODUCT(M1383:V1383,'Ponderaciones e Índices.'!$A$8:$J$8)</f>
        <v>0</v>
      </c>
      <c r="X1383" s="1">
        <f>'S. ENERGÍA'!B1384/'S. ENERGÍA'!B1383-1</f>
        <v>0</v>
      </c>
      <c r="Y1383" s="1">
        <f>'S. ENERGÍA'!D1384/'S. ENERGÍA'!D1383-1</f>
        <v>0</v>
      </c>
      <c r="Z1383" s="1">
        <f>'S. ENERGÍA'!F1384/'S. ENERGÍA'!F1383-1</f>
        <v>0</v>
      </c>
      <c r="AA1383" s="1">
        <f>'S. ENERGÍA'!H1384/'S. ENERGÍA'!H1383-1</f>
        <v>0</v>
      </c>
      <c r="AB1383" s="1">
        <f>'S. ENERGÍA'!J1384/'S. ENERGÍA'!J1383-1</f>
        <v>0</v>
      </c>
      <c r="AC1383" s="1">
        <f>'S. ENERGÍA'!L1384/'S. ENERGÍA'!L1383-1</f>
        <v>0</v>
      </c>
      <c r="AD1383" s="1">
        <f>'S. ENERGÍA'!N1384/'S. ENERGÍA'!N1383-1</f>
        <v>0</v>
      </c>
      <c r="AE1383" s="1">
        <f>'S. ENERGÍA'!P1384/'S. ENERGÍA'!P1383-1</f>
        <v>0</v>
      </c>
      <c r="AF1383" s="1">
        <f>'S. ENERGÍA'!R1384/'S. ENERGÍA'!R1383-1</f>
        <v>0</v>
      </c>
      <c r="AG1383" s="1">
        <f>'S. ENERGÍA'!T1384/'S. ENERGÍA'!T1383-1</f>
        <v>0</v>
      </c>
      <c r="AH1383" s="1">
        <f>SUMPRODUCT(X1383:AG1383,'Ponderaciones e Índices.'!$A$12:$J$12)</f>
        <v>0</v>
      </c>
    </row>
    <row r="1384">
      <c r="A1384" s="1">
        <f>S.FINANCIERO!A1385</f>
        <v>43934</v>
      </c>
      <c r="B1384" s="1">
        <f>S.FINANCIERO!B1385/S.FINANCIERO!B1384-1</f>
        <v>-0.02424929178</v>
      </c>
      <c r="C1384" s="1">
        <f>S.FINANCIERO!D1385/S.FINANCIERO!D1384-1</f>
        <v>-0.03005146937</v>
      </c>
      <c r="D1384" s="1">
        <f>S.FINANCIERO!F1385/S.FINANCIERO!F1384-1</f>
        <v>-0.02210386152</v>
      </c>
      <c r="E1384" s="1">
        <f>S.FINANCIERO!H1385/S.FINANCIERO!H1384-1</f>
        <v>-0.02979094077</v>
      </c>
      <c r="F1384" s="1">
        <f>S.FINANCIERO!J1385/S.FINANCIERO!J1384-1</f>
        <v>-0.0222815365</v>
      </c>
      <c r="G1384" s="1">
        <f>S.FINANCIERO!L1385/S.FINANCIERO!L1384-1</f>
        <v>-0.02037232174</v>
      </c>
      <c r="H1384" s="1">
        <f>S.FINANCIERO!N1385/S.FINANCIERO!N1384-1</f>
        <v>-0.04702747634</v>
      </c>
      <c r="I1384" s="1">
        <f>S.FINANCIERO!P1385/S.FINANCIERO!P1384-1</f>
        <v>-0.02116991643</v>
      </c>
      <c r="J1384" s="1">
        <f>S.FINANCIERO!R1385/S.FINANCIERO!R1384-1</f>
        <v>-0.03329907503</v>
      </c>
      <c r="K1384" s="1">
        <f>S.FINANCIERO!T1385/S.FINANCIERO!T1384-1</f>
        <v>-0.02881355932</v>
      </c>
      <c r="L1384" s="1">
        <f>SUMPRODUCT(B1384:K1384, 'Ponderaciones e Índices.'!$A$4:$J$4)</f>
        <v>-0.02766856304</v>
      </c>
      <c r="M1384" s="1">
        <f>'S. MATERIALES'!B1385/'S. MATERIALES'!B1384-1</f>
        <v>0.07337992376</v>
      </c>
      <c r="N1384" s="3">
        <f>'S. MATERIALES'!D1385/'S. MATERIALES'!D1384-1</f>
        <v>0.04860604291</v>
      </c>
      <c r="O1384" s="1">
        <f>'S. MATERIALES'!F1385/'S. MATERIALES'!F1384-1</f>
        <v>0.02916073158</v>
      </c>
      <c r="P1384" s="1">
        <f>'S. MATERIALES'!H1385/'S. MATERIALES'!H1384-1</f>
        <v>0.05233728472</v>
      </c>
      <c r="Q1384" s="1">
        <f>'S. MATERIALES'!J1385/'S. MATERIALES'!J1384-1</f>
        <v>0.06182846371</v>
      </c>
      <c r="R1384" s="1">
        <f>'S. MATERIALES'!L1385/'S. MATERIALES'!L1384-1</f>
        <v>0.03432700994</v>
      </c>
      <c r="S1384" s="1">
        <f>'S. MATERIALES'!N1385/'S. MATERIALES'!N1384-1</f>
        <v>0.1030534351</v>
      </c>
      <c r="T1384" s="1">
        <f>'S. MATERIALES'!P1385/'S. MATERIALES'!P1384-1</f>
        <v>0.0218579235</v>
      </c>
      <c r="U1384" s="1">
        <f>'S. MATERIALES'!R1385/'S. MATERIALES'!R1384-1</f>
        <v>-0.02588996764</v>
      </c>
      <c r="V1384" s="1">
        <f>'S. MATERIALES'!T1385/'S. MATERIALES'!T1384-1</f>
        <v>0.0625</v>
      </c>
      <c r="W1384" s="1">
        <f>SUMPRODUCT(M1384:V1384,'Ponderaciones e Índices.'!$A$8:$J$8)</f>
        <v>0.04003598761</v>
      </c>
      <c r="X1384" s="1">
        <f>'S. ENERGÍA'!B1385/'S. ENERGÍA'!B1384-1</f>
        <v>-0.003076923077</v>
      </c>
      <c r="Y1384" s="1">
        <f>'S. ENERGÍA'!D1385/'S. ENERGÍA'!D1384-1</f>
        <v>-0.007454739084</v>
      </c>
      <c r="Z1384" s="1">
        <f>'S. ENERGÍA'!F1385/'S. ENERGÍA'!F1384-1</f>
        <v>-0.008223274358</v>
      </c>
      <c r="AA1384" s="1">
        <f>'S. ENERGÍA'!H1385/'S. ENERGÍA'!H1384-1</f>
        <v>0.001810214046</v>
      </c>
      <c r="AB1384" s="1">
        <f>'S. ENERGÍA'!J1385/'S. ENERGÍA'!J1384-1</f>
        <v>-0.0414507772</v>
      </c>
      <c r="AC1384" s="1">
        <f>'S. ENERGÍA'!L1385/'S. ENERGÍA'!L1384-1</f>
        <v>-0.02822357499</v>
      </c>
      <c r="AD1384" s="1">
        <f>'S. ENERGÍA'!N1385/'S. ENERGÍA'!N1384-1</f>
        <v>-0.03151260504</v>
      </c>
      <c r="AE1384" s="1">
        <f>'S. ENERGÍA'!P1385/'S. ENERGÍA'!P1384-1</f>
        <v>0.05951219512</v>
      </c>
      <c r="AF1384" s="1">
        <f>'S. ENERGÍA'!R1385/'S. ENERGÍA'!R1384-1</f>
        <v>0.006756756757</v>
      </c>
      <c r="AG1384" s="1">
        <f>'S. ENERGÍA'!T1385/'S. ENERGÍA'!T1384-1</f>
        <v>0.04408817635</v>
      </c>
      <c r="AH1384" s="1">
        <f>SUMPRODUCT(X1384:AG1384,'Ponderaciones e Índices.'!$A$12:$J$12)</f>
        <v>-0.005318834089</v>
      </c>
    </row>
    <row r="1385">
      <c r="A1385" s="1">
        <f>S.FINANCIERO!A1386</f>
        <v>43935</v>
      </c>
      <c r="B1385" s="1">
        <f>S.FINANCIERO!B1386/S.FINANCIERO!B1385-1</f>
        <v>0.01486470793</v>
      </c>
      <c r="C1385" s="1">
        <f>S.FINANCIERO!D1386/S.FINANCIERO!D1385-1</f>
        <v>0.005648750428</v>
      </c>
      <c r="D1385" s="1">
        <f>S.FINANCIERO!F1386/S.FINANCIERO!F1385-1</f>
        <v>-0.00612745098</v>
      </c>
      <c r="E1385" s="1">
        <f>S.FINANCIERO!H1386/S.FINANCIERO!H1385-1</f>
        <v>-0.002873047226</v>
      </c>
      <c r="F1385" s="1">
        <f>S.FINANCIERO!J1386/S.FINANCIERO!J1385-1</f>
        <v>-0.004866468843</v>
      </c>
      <c r="G1385" s="1">
        <f>S.FINANCIERO!L1386/S.FINANCIERO!L1385-1</f>
        <v>-0.02043743277</v>
      </c>
      <c r="H1385" s="1">
        <f>S.FINANCIERO!N1386/S.FINANCIERO!N1385-1</f>
        <v>0.01559705743</v>
      </c>
      <c r="I1385" s="1">
        <f>S.FINANCIERO!P1386/S.FINANCIERO!P1385-1</f>
        <v>-0.004553215709</v>
      </c>
      <c r="J1385" s="1">
        <f>S.FINANCIERO!R1386/S.FINANCIERO!R1385-1</f>
        <v>-0.001488411652</v>
      </c>
      <c r="K1385" s="1">
        <f>S.FINANCIERO!T1386/S.FINANCIERO!T1385-1</f>
        <v>0.006108202443</v>
      </c>
      <c r="L1385" s="1">
        <f>SUMPRODUCT(B1385:K1385, 'Ponderaciones e Índices.'!$A$4:$J$4)</f>
        <v>0.001064691914</v>
      </c>
      <c r="M1385" s="1">
        <f>'S. MATERIALES'!B1386/'S. MATERIALES'!B1385-1</f>
        <v>0.006214856466</v>
      </c>
      <c r="N1385" s="3">
        <f>'S. MATERIALES'!D1386/'S. MATERIALES'!D1385-1</f>
        <v>0.02310690423</v>
      </c>
      <c r="O1385" s="1">
        <f>'S. MATERIALES'!F1386/'S. MATERIALES'!F1385-1</f>
        <v>0.07135106407</v>
      </c>
      <c r="P1385" s="1">
        <f>'S. MATERIALES'!H1386/'S. MATERIALES'!H1385-1</f>
        <v>-0.001487778959</v>
      </c>
      <c r="Q1385" s="1">
        <f>'S. MATERIALES'!J1386/'S. MATERIALES'!J1385-1</f>
        <v>0.01473459968</v>
      </c>
      <c r="R1385" s="1">
        <f>'S. MATERIALES'!L1386/'S. MATERIALES'!L1385-1</f>
        <v>0.07598253275</v>
      </c>
      <c r="S1385" s="1">
        <f>'S. MATERIALES'!N1386/'S. MATERIALES'!N1385-1</f>
        <v>-0.01960784314</v>
      </c>
      <c r="T1385" s="1">
        <f>'S. MATERIALES'!P1386/'S. MATERIALES'!P1385-1</f>
        <v>0.02272727273</v>
      </c>
      <c r="U1385" s="1">
        <f>'S. MATERIALES'!R1386/'S. MATERIALES'!R1385-1</f>
        <v>0.02325581395</v>
      </c>
      <c r="V1385" s="1">
        <f>'S. MATERIALES'!T1386/'S. MATERIALES'!T1385-1</f>
        <v>0.00332963374</v>
      </c>
      <c r="W1385" s="1">
        <f>SUMPRODUCT(M1385:V1385,'Ponderaciones e Índices.'!$A$8:$J$8)</f>
        <v>0.01758486957</v>
      </c>
      <c r="X1385" s="1">
        <f>'S. ENERGÍA'!B1386/'S. ENERGÍA'!B1385-1</f>
        <v>-0.002645502646</v>
      </c>
      <c r="Y1385" s="1">
        <f>'S. ENERGÍA'!D1386/'S. ENERGÍA'!D1385-1</f>
        <v>-0.02145922747</v>
      </c>
      <c r="Z1385" s="1">
        <f>'S. ENERGÍA'!F1386/'S. ENERGÍA'!F1385-1</f>
        <v>0.02914572864</v>
      </c>
      <c r="AA1385" s="1">
        <f>'S. ENERGÍA'!H1386/'S. ENERGÍA'!H1385-1</f>
        <v>0.00361553938</v>
      </c>
      <c r="AB1385" s="1">
        <f>'S. ENERGÍA'!J1386/'S. ENERGÍA'!J1385-1</f>
        <v>-0.02162162162</v>
      </c>
      <c r="AC1385" s="1">
        <f>'S. ENERGÍA'!L1386/'S. ENERGÍA'!L1385-1</f>
        <v>-0.007403189066</v>
      </c>
      <c r="AD1385" s="1">
        <f>'S. ENERGÍA'!N1386/'S. ENERGÍA'!N1385-1</f>
        <v>0.01337671728</v>
      </c>
      <c r="AE1385" s="1">
        <f>'S. ENERGÍA'!P1386/'S. ENERGÍA'!P1385-1</f>
        <v>0.003683241252</v>
      </c>
      <c r="AF1385" s="1">
        <f>'S. ENERGÍA'!R1386/'S. ENERGÍA'!R1385-1</f>
        <v>-0.01342281879</v>
      </c>
      <c r="AG1385" s="1">
        <f>'S. ENERGÍA'!T1386/'S. ENERGÍA'!T1385-1</f>
        <v>-0.0556621881</v>
      </c>
      <c r="AH1385" s="1">
        <f>SUMPRODUCT(X1385:AG1385,'Ponderaciones e Índices.'!$A$12:$J$12)</f>
        <v>-0.01214964347</v>
      </c>
    </row>
    <row r="1386">
      <c r="A1386" s="1">
        <f>S.FINANCIERO!A1387</f>
        <v>43936</v>
      </c>
      <c r="B1386" s="1">
        <f>S.FINANCIERO!B1387/S.FINANCIERO!B1386-1</f>
        <v>-0.02437349811</v>
      </c>
      <c r="C1386" s="1">
        <f>S.FINANCIERO!D1387/S.FINANCIERO!D1386-1</f>
        <v>-0.03557446809</v>
      </c>
      <c r="D1386" s="1">
        <f>S.FINANCIERO!F1387/S.FINANCIERO!F1386-1</f>
        <v>-0.05000685025</v>
      </c>
      <c r="E1386" s="1">
        <f>S.FINANCIERO!H1387/S.FINANCIERO!H1386-1</f>
        <v>-0.03367549073</v>
      </c>
      <c r="F1386" s="1">
        <f>S.FINANCIERO!J1387/S.FINANCIERO!J1386-1</f>
        <v>-0.0364980916</v>
      </c>
      <c r="G1386" s="1">
        <f>S.FINANCIERO!L1387/S.FINANCIERO!L1386-1</f>
        <v>-0.03934846266</v>
      </c>
      <c r="H1386" s="1">
        <f>S.FINANCIERO!N1387/S.FINANCIERO!N1386-1</f>
        <v>-0.01724780285</v>
      </c>
      <c r="I1386" s="1">
        <f>S.FINANCIERO!P1387/S.FINANCIERO!P1386-1</f>
        <v>-0.0457404231</v>
      </c>
      <c r="J1386" s="1">
        <f>S.FINANCIERO!R1387/S.FINANCIERO!R1386-1</f>
        <v>-0.04258943782</v>
      </c>
      <c r="K1386" s="1">
        <f>S.FINANCIERO!T1387/S.FINANCIERO!T1386-1</f>
        <v>-0.06418039896</v>
      </c>
      <c r="L1386" s="1">
        <f>SUMPRODUCT(B1386:K1386, 'Ponderaciones e Índices.'!$A$4:$J$4)</f>
        <v>-0.03593612243</v>
      </c>
      <c r="M1386" s="1">
        <f>'S. MATERIALES'!B1387/'S. MATERIALES'!B1386-1</f>
        <v>0.01411764706</v>
      </c>
      <c r="N1386" s="3">
        <f>'S. MATERIALES'!D1387/'S. MATERIALES'!D1386-1</f>
        <v>0.009115646259</v>
      </c>
      <c r="O1386" s="1">
        <f>'S. MATERIALES'!F1387/'S. MATERIALES'!F1386-1</f>
        <v>-0.04994935819</v>
      </c>
      <c r="P1386" s="1">
        <f>'S. MATERIALES'!H1387/'S. MATERIALES'!H1386-1</f>
        <v>-0.002128565347</v>
      </c>
      <c r="Q1386" s="1">
        <f>'S. MATERIALES'!J1387/'S. MATERIALES'!J1386-1</f>
        <v>0.00658968976</v>
      </c>
      <c r="R1386" s="1">
        <f>'S. MATERIALES'!L1387/'S. MATERIALES'!L1386-1</f>
        <v>-0.08035714286</v>
      </c>
      <c r="S1386" s="1">
        <f>'S. MATERIALES'!N1387/'S. MATERIALES'!N1386-1</f>
        <v>-0.005882352941</v>
      </c>
      <c r="T1386" s="1">
        <f>'S. MATERIALES'!P1387/'S. MATERIALES'!P1386-1</f>
        <v>-0.05490196078</v>
      </c>
      <c r="U1386" s="1">
        <f>'S. MATERIALES'!R1387/'S. MATERIALES'!R1386-1</f>
        <v>-0.04220779221</v>
      </c>
      <c r="V1386" s="1">
        <f>'S. MATERIALES'!T1387/'S. MATERIALES'!T1386-1</f>
        <v>-0.002212389381</v>
      </c>
      <c r="W1386" s="1">
        <f>SUMPRODUCT(M1386:V1386,'Ponderaciones e Índices.'!$A$8:$J$8)</f>
        <v>-0.02536281964</v>
      </c>
      <c r="X1386" s="1">
        <f>'S. ENERGÍA'!B1387/'S. ENERGÍA'!B1386-1</f>
        <v>-0.05437665782</v>
      </c>
      <c r="Y1386" s="1">
        <f>'S. ENERGÍA'!D1387/'S. ENERGÍA'!D1386-1</f>
        <v>-0.05537280702</v>
      </c>
      <c r="Z1386" s="1">
        <f>'S. ENERGÍA'!F1387/'S. ENERGÍA'!F1386-1</f>
        <v>-0.02319335938</v>
      </c>
      <c r="AA1386" s="1">
        <f>'S. ENERGÍA'!H1387/'S. ENERGÍA'!H1386-1</f>
        <v>-0.02551080919</v>
      </c>
      <c r="AB1386" s="1">
        <f>'S. ENERGÍA'!J1387/'S. ENERGÍA'!J1386-1</f>
        <v>-0.01657458564</v>
      </c>
      <c r="AC1386" s="1">
        <f>'S. ENERGÍA'!L1387/'S. ENERGÍA'!L1386-1</f>
        <v>-0.06081468732</v>
      </c>
      <c r="AD1386" s="1">
        <f>'S. ENERGÍA'!N1387/'S. ENERGÍA'!N1386-1</f>
        <v>-0.03567606136</v>
      </c>
      <c r="AE1386" s="1">
        <f>'S. ENERGÍA'!P1387/'S. ENERGÍA'!P1386-1</f>
        <v>0.03119266055</v>
      </c>
      <c r="AF1386" s="1">
        <f>'S. ENERGÍA'!R1387/'S. ENERGÍA'!R1386-1</f>
        <v>-0.08163265306</v>
      </c>
      <c r="AG1386" s="1">
        <f>'S. ENERGÍA'!T1387/'S. ENERGÍA'!T1386-1</f>
        <v>-0.01219512195</v>
      </c>
      <c r="AH1386" s="1">
        <f>SUMPRODUCT(X1386:AG1386,'Ponderaciones e Índices.'!$A$12:$J$12)</f>
        <v>-0.04524485729</v>
      </c>
    </row>
    <row r="1387">
      <c r="A1387" s="1">
        <f>S.FINANCIERO!A1388</f>
        <v>43937</v>
      </c>
      <c r="B1387" s="1">
        <f>S.FINANCIERO!B1388/S.FINANCIERO!B1387-1</f>
        <v>-0.01911799202</v>
      </c>
      <c r="C1387" s="1">
        <f>S.FINANCIERO!D1388/S.FINANCIERO!D1387-1</f>
        <v>-0.03776914931</v>
      </c>
      <c r="D1387" s="1">
        <f>S.FINANCIERO!F1388/S.FINANCIERO!F1387-1</f>
        <v>-0.02437265648</v>
      </c>
      <c r="E1387" s="1">
        <f>S.FINANCIERO!H1388/S.FINANCIERO!H1387-1</f>
        <v>-0.03186731271</v>
      </c>
      <c r="F1387" s="1">
        <f>S.FINANCIERO!J1388/S.FINANCIERO!J1387-1</f>
        <v>-0.03379549393</v>
      </c>
      <c r="G1387" s="1">
        <f>S.FINANCIERO!L1388/S.FINANCIERO!L1387-1</f>
        <v>-0.04057915793</v>
      </c>
      <c r="H1387" s="1">
        <f>S.FINANCIERO!N1388/S.FINANCIERO!N1387-1</f>
        <v>-0.01220315175</v>
      </c>
      <c r="I1387" s="1">
        <f>S.FINANCIERO!P1388/S.FINANCIERO!P1387-1</f>
        <v>-0.02516476932</v>
      </c>
      <c r="J1387" s="1">
        <f>S.FINANCIERO!R1388/S.FINANCIERO!R1387-1</f>
        <v>-0.02335409253</v>
      </c>
      <c r="K1387" s="1">
        <f>S.FINANCIERO!T1388/S.FINANCIERO!T1387-1</f>
        <v>0.006487488415</v>
      </c>
      <c r="L1387" s="1">
        <f>SUMPRODUCT(B1387:K1387, 'Ponderaciones e Índices.'!$A$4:$J$4)</f>
        <v>-0.02733018888</v>
      </c>
      <c r="M1387" s="1">
        <f>'S. MATERIALES'!B1388/'S. MATERIALES'!B1387-1</f>
        <v>0.02204176334</v>
      </c>
      <c r="N1387" s="3">
        <f>'S. MATERIALES'!D1388/'S. MATERIALES'!D1387-1</f>
        <v>0.02723473102</v>
      </c>
      <c r="O1387" s="1">
        <f>'S. MATERIALES'!F1388/'S. MATERIALES'!F1387-1</f>
        <v>0.02061463149</v>
      </c>
      <c r="P1387" s="1">
        <f>'S. MATERIALES'!H1388/'S. MATERIALES'!H1387-1</f>
        <v>0.02602389078</v>
      </c>
      <c r="Q1387" s="1">
        <f>'S. MATERIALES'!J1388/'S. MATERIALES'!J1387-1</f>
        <v>0.01228202306</v>
      </c>
      <c r="R1387" s="1">
        <f>'S. MATERIALES'!L1388/'S. MATERIALES'!L1387-1</f>
        <v>-0.02471315093</v>
      </c>
      <c r="S1387" s="1">
        <f>'S. MATERIALES'!N1388/'S. MATERIALES'!N1387-1</f>
        <v>0.02603550296</v>
      </c>
      <c r="T1387" s="1">
        <f>'S. MATERIALES'!P1388/'S. MATERIALES'!P1387-1</f>
        <v>-0.03319502075</v>
      </c>
      <c r="U1387" s="1">
        <f>'S. MATERIALES'!R1388/'S. MATERIALES'!R1387-1</f>
        <v>-0.01694915254</v>
      </c>
      <c r="V1387" s="1">
        <f>'S. MATERIALES'!T1388/'S. MATERIALES'!T1387-1</f>
        <v>0.014781966</v>
      </c>
      <c r="W1387" s="1">
        <f>SUMPRODUCT(M1387:V1387,'Ponderaciones e Índices.'!$A$8:$J$8)</f>
        <v>0.000269798431</v>
      </c>
      <c r="X1387" s="1">
        <f>'S. ENERGÍA'!B1388/'S. ENERGÍA'!B1387-1</f>
        <v>-0.05750350631</v>
      </c>
      <c r="Y1387" s="1">
        <f>'S. ENERGÍA'!D1388/'S. ENERGÍA'!D1387-1</f>
        <v>-0.02437608822</v>
      </c>
      <c r="Z1387" s="1">
        <f>'S. ENERGÍA'!F1388/'S. ENERGÍA'!F1387-1</f>
        <v>0.005248687828</v>
      </c>
      <c r="AA1387" s="1">
        <f>'S. ENERGÍA'!H1388/'S. ENERGÍA'!H1387-1</f>
        <v>-0.03557030303</v>
      </c>
      <c r="AB1387" s="1">
        <f>'S. ENERGÍA'!J1388/'S. ENERGÍA'!J1387-1</f>
        <v>0</v>
      </c>
      <c r="AC1387" s="1">
        <f>'S. ENERGÍA'!L1388/'S. ENERGÍA'!L1387-1</f>
        <v>-0.03665241295</v>
      </c>
      <c r="AD1387" s="1">
        <f>'S. ENERGÍA'!N1388/'S. ENERGÍA'!N1387-1</f>
        <v>-0.00739918609</v>
      </c>
      <c r="AE1387" s="1">
        <f>'S. ENERGÍA'!P1388/'S. ENERGÍA'!P1387-1</f>
        <v>-0.01779359431</v>
      </c>
      <c r="AF1387" s="1">
        <f>'S. ENERGÍA'!R1388/'S. ENERGÍA'!R1387-1</f>
        <v>-0.08148148148</v>
      </c>
      <c r="AG1387" s="1">
        <f>'S. ENERGÍA'!T1388/'S. ENERGÍA'!T1387-1</f>
        <v>-0.06378600823</v>
      </c>
      <c r="AH1387" s="1">
        <f>SUMPRODUCT(X1387:AG1387,'Ponderaciones e Índices.'!$A$12:$J$12)</f>
        <v>-0.03448486609</v>
      </c>
    </row>
    <row r="1388">
      <c r="A1388" s="1">
        <f>S.FINANCIERO!A1389</f>
        <v>43938</v>
      </c>
      <c r="B1388" s="1">
        <f>S.FINANCIERO!B1389/S.FINANCIERO!B1388-1</f>
        <v>0.04591653713</v>
      </c>
      <c r="C1388" s="1">
        <f>S.FINANCIERO!D1389/S.FINANCIERO!D1388-1</f>
        <v>0.04402054292</v>
      </c>
      <c r="D1388" s="1">
        <f>S.FINANCIERO!F1389/S.FINANCIERO!F1388-1</f>
        <v>0.03458980044</v>
      </c>
      <c r="E1388" s="1">
        <f>S.FINANCIERO!H1389/S.FINANCIERO!H1388-1</f>
        <v>0.04812319538</v>
      </c>
      <c r="F1388" s="1">
        <f>S.FINANCIERO!J1389/S.FINANCIERO!J1388-1</f>
        <v>0.03651505445</v>
      </c>
      <c r="G1388" s="1">
        <f>S.FINANCIERO!L1389/S.FINANCIERO!L1388-1</f>
        <v>0.07942811755</v>
      </c>
      <c r="H1388" s="1">
        <f>S.FINANCIERO!N1389/S.FINANCIERO!N1388-1</f>
        <v>0.02838813411</v>
      </c>
      <c r="I1388" s="1">
        <f>S.FINANCIERO!P1389/S.FINANCIERO!P1388-1</f>
        <v>0.06699446835</v>
      </c>
      <c r="J1388" s="1">
        <f>S.FINANCIERO!R1389/S.FINANCIERO!R1388-1</f>
        <v>0.05329082214</v>
      </c>
      <c r="K1388" s="1">
        <f>S.FINANCIERO!T1389/S.FINANCIERO!T1388-1</f>
        <v>0.06169429098</v>
      </c>
      <c r="L1388" s="1">
        <f>SUMPRODUCT(B1388:K1388, 'Ponderaciones e Índices.'!$A$4:$J$4)</f>
        <v>0.04824111639</v>
      </c>
      <c r="M1388" s="1">
        <f>'S. MATERIALES'!B1389/'S. MATERIALES'!B1388-1</f>
        <v>-0.02383654938</v>
      </c>
      <c r="N1388" s="3">
        <f>'S. MATERIALES'!D1389/'S. MATERIALES'!D1388-1</f>
        <v>-0.0084000525</v>
      </c>
      <c r="O1388" s="1">
        <f>'S. MATERIALES'!F1389/'S. MATERIALES'!F1388-1</f>
        <v>-0.04242165849</v>
      </c>
      <c r="P1388" s="1">
        <f>'S. MATERIALES'!H1389/'S. MATERIALES'!H1388-1</f>
        <v>0.001247401247</v>
      </c>
      <c r="Q1388" s="1">
        <f>'S. MATERIALES'!J1389/'S. MATERIALES'!J1388-1</f>
        <v>-0.005036341784</v>
      </c>
      <c r="R1388" s="1">
        <f>'S. MATERIALES'!L1389/'S. MATERIALES'!L1388-1</f>
        <v>0.001809954751</v>
      </c>
      <c r="S1388" s="1">
        <f>'S. MATERIALES'!N1389/'S. MATERIALES'!N1388-1</f>
        <v>-0.01960784314</v>
      </c>
      <c r="T1388" s="1">
        <f>'S. MATERIALES'!P1389/'S. MATERIALES'!P1388-1</f>
        <v>0.02145922747</v>
      </c>
      <c r="U1388" s="1">
        <f>'S. MATERIALES'!R1389/'S. MATERIALES'!R1388-1</f>
        <v>0.05344827586</v>
      </c>
      <c r="V1388" s="1">
        <f>'S. MATERIALES'!T1389/'S. MATERIALES'!T1388-1</f>
        <v>-0.01857246905</v>
      </c>
      <c r="W1388" s="1">
        <f>SUMPRODUCT(M1388:V1388,'Ponderaciones e Índices.'!$A$8:$J$8)</f>
        <v>0.007121941352</v>
      </c>
      <c r="X1388" s="1">
        <f>'S. ENERGÍA'!B1389/'S. ENERGÍA'!B1388-1</f>
        <v>0.06001984127</v>
      </c>
      <c r="Y1388" s="1">
        <f>'S. ENERGÍA'!D1389/'S. ENERGÍA'!D1388-1</f>
        <v>0.1148126115</v>
      </c>
      <c r="Z1388" s="1">
        <f>'S. ENERGÍA'!F1389/'S. ENERGÍA'!F1388-1</f>
        <v>0.02635504724</v>
      </c>
      <c r="AA1388" s="1">
        <f>'S. ENERGÍA'!H1389/'S. ENERGÍA'!H1388-1</f>
        <v>0.01037777848</v>
      </c>
      <c r="AB1388" s="1">
        <f>'S. ENERGÍA'!J1389/'S. ENERGÍA'!J1388-1</f>
        <v>0.07865168539</v>
      </c>
      <c r="AC1388" s="1">
        <f>'S. ENERGÍA'!L1389/'S. ENERGÍA'!L1388-1</f>
        <v>0.08941027267</v>
      </c>
      <c r="AD1388" s="1">
        <f>'S. ENERGÍA'!N1389/'S. ENERGÍA'!N1388-1</f>
        <v>0.06448005963</v>
      </c>
      <c r="AE1388" s="1">
        <f>'S. ENERGÍA'!P1389/'S. ENERGÍA'!P1388-1</f>
        <v>0.08786231884</v>
      </c>
      <c r="AF1388" s="1">
        <f>'S. ENERGÍA'!R1389/'S. ENERGÍA'!R1388-1</f>
        <v>0.08870967742</v>
      </c>
      <c r="AG1388" s="1">
        <f>'S. ENERGÍA'!T1389/'S. ENERGÍA'!T1388-1</f>
        <v>0.07692307692</v>
      </c>
      <c r="AH1388" s="1">
        <f>SUMPRODUCT(X1388:AG1388,'Ponderaciones e Índices.'!$A$12:$J$12)</f>
        <v>0.08129149821</v>
      </c>
    </row>
    <row r="1389">
      <c r="A1389" s="1">
        <f>S.FINANCIERO!A1390</f>
        <v>43941</v>
      </c>
      <c r="B1389" s="1">
        <f>S.FINANCIERO!B1390/S.FINANCIERO!B1389-1</f>
        <v>-0.007545444152</v>
      </c>
      <c r="C1389" s="1">
        <f>S.FINANCIERO!D1390/S.FINANCIERO!D1389-1</f>
        <v>0.0008784258609</v>
      </c>
      <c r="D1389" s="1">
        <f>S.FINANCIERO!F1390/S.FINANCIERO!F1389-1</f>
        <v>-0.01100157165</v>
      </c>
      <c r="E1389" s="1">
        <f>S.FINANCIERO!H1390/S.FINANCIERO!H1389-1</f>
        <v>0.005693296602</v>
      </c>
      <c r="F1389" s="1">
        <f>S.FINANCIERO!J1390/S.FINANCIERO!J1389-1</f>
        <v>-0.0008652657602</v>
      </c>
      <c r="G1389" s="1">
        <f>S.FINANCIERO!L1390/S.FINANCIERO!L1389-1</f>
        <v>-0.009565857248</v>
      </c>
      <c r="H1389" s="1">
        <f>S.FINANCIERO!N1390/S.FINANCIERO!N1389-1</f>
        <v>-0.01559160905</v>
      </c>
      <c r="I1389" s="1">
        <f>S.FINANCIERO!P1390/S.FINANCIERO!P1389-1</f>
        <v>-0.01382488479</v>
      </c>
      <c r="J1389" s="1">
        <f>S.FINANCIERO!R1390/S.FINANCIERO!R1389-1</f>
        <v>-0.02118918919</v>
      </c>
      <c r="K1389" s="1">
        <f>S.FINANCIERO!T1390/S.FINANCIERO!T1389-1</f>
        <v>-0.01777970512</v>
      </c>
      <c r="L1389" s="1">
        <f>SUMPRODUCT(B1389:K1389, 'Ponderaciones e Índices.'!$A$4:$J$4)</f>
        <v>-0.006748835485</v>
      </c>
      <c r="M1389" s="1">
        <f>'S. MATERIALES'!B1390/'S. MATERIALES'!B1389-1</f>
        <v>0.02441860465</v>
      </c>
      <c r="N1389" s="3">
        <f>'S. MATERIALES'!D1390/'S. MATERIALES'!D1389-1</f>
        <v>0.009530112508</v>
      </c>
      <c r="O1389" s="1">
        <f>'S. MATERIALES'!F1390/'S. MATERIALES'!F1389-1</f>
        <v>-0.01582813891</v>
      </c>
      <c r="P1389" s="1">
        <f>'S. MATERIALES'!H1390/'S. MATERIALES'!H1389-1</f>
        <v>0.0259551495</v>
      </c>
      <c r="Q1389" s="1">
        <f>'S. MATERIALES'!J1390/'S. MATERIALES'!J1389-1</f>
        <v>0.009605982169</v>
      </c>
      <c r="R1389" s="1">
        <f>'S. MATERIALES'!L1390/'S. MATERIALES'!L1389-1</f>
        <v>-0.04426377597</v>
      </c>
      <c r="S1389" s="1">
        <f>'S. MATERIALES'!N1390/'S. MATERIALES'!N1389-1</f>
        <v>0.02705882353</v>
      </c>
      <c r="T1389" s="1">
        <f>'S. MATERIALES'!P1390/'S. MATERIALES'!P1389-1</f>
        <v>0.03641456583</v>
      </c>
      <c r="U1389" s="1">
        <f>'S. MATERIALES'!R1390/'S. MATERIALES'!R1389-1</f>
        <v>0.006546644845</v>
      </c>
      <c r="V1389" s="1">
        <f>'S. MATERIALES'!T1390/'S. MATERIALES'!T1389-1</f>
        <v>0.0400742115</v>
      </c>
      <c r="W1389" s="1">
        <f>SUMPRODUCT(M1389:V1389,'Ponderaciones e Índices.'!$A$8:$J$8)</f>
        <v>0.01330846122</v>
      </c>
      <c r="X1389" s="1">
        <f>'S. ENERGÍA'!B1390/'S. ENERGÍA'!B1389-1</f>
        <v>-0.0229293402</v>
      </c>
      <c r="Y1389" s="1">
        <f>'S. ENERGÍA'!D1390/'S. ENERGÍA'!D1389-1</f>
        <v>-0.03468516542</v>
      </c>
      <c r="Z1389" s="1">
        <f>'S. ENERGÍA'!F1390/'S. ENERGÍA'!F1389-1</f>
        <v>0.002906976744</v>
      </c>
      <c r="AA1389" s="1">
        <f>'S. ENERGÍA'!H1390/'S. ENERGÍA'!H1389-1</f>
        <v>0.002527464712</v>
      </c>
      <c r="AB1389" s="1">
        <f>'S. ENERGÍA'!J1390/'S. ENERGÍA'!J1389-1</f>
        <v>-0.03645833333</v>
      </c>
      <c r="AC1389" s="1">
        <f>'S. ENERGÍA'!L1390/'S. ENERGÍA'!L1389-1</f>
        <v>-0.002910360885</v>
      </c>
      <c r="AD1389" s="1">
        <f>'S. ENERGÍA'!N1390/'S. ENERGÍA'!N1389-1</f>
        <v>-0.03536414566</v>
      </c>
      <c r="AE1389" s="1">
        <f>'S. ENERGÍA'!P1390/'S. ENERGÍA'!P1389-1</f>
        <v>0.09075770192</v>
      </c>
      <c r="AF1389" s="1">
        <f>'S. ENERGÍA'!R1390/'S. ENERGÍA'!R1389-1</f>
        <v>-0.05185185185</v>
      </c>
      <c r="AG1389" s="1">
        <f>'S. ENERGÍA'!T1390/'S. ENERGÍA'!T1389-1</f>
        <v>0.08163265306</v>
      </c>
      <c r="AH1389" s="1">
        <f>SUMPRODUCT(X1389:AG1389,'Ponderaciones e Índices.'!$A$12:$J$12)</f>
        <v>-0.0198422047</v>
      </c>
    </row>
    <row r="1390">
      <c r="A1390" s="1">
        <f>S.FINANCIERO!A1391</f>
        <v>43942</v>
      </c>
      <c r="B1390" s="1">
        <f>S.FINANCIERO!B1391/S.FINANCIERO!B1390-1</f>
        <v>-0.03547978344</v>
      </c>
      <c r="C1390" s="1">
        <f>S.FINANCIERO!D1391/S.FINANCIERO!D1390-1</f>
        <v>-0.04353168334</v>
      </c>
      <c r="D1390" s="1">
        <f>S.FINANCIERO!F1391/S.FINANCIERO!F1390-1</f>
        <v>-0.04030626986</v>
      </c>
      <c r="E1390" s="1">
        <f>S.FINANCIERO!H1391/S.FINANCIERO!H1390-1</f>
        <v>-0.0399926954</v>
      </c>
      <c r="F1390" s="1">
        <f>S.FINANCIERO!J1391/S.FINANCIERO!J1390-1</f>
        <v>-0.0374860819</v>
      </c>
      <c r="G1390" s="1">
        <f>S.FINANCIERO!L1391/S.FINANCIERO!L1390-1</f>
        <v>-0.04457652303</v>
      </c>
      <c r="H1390" s="1">
        <f>S.FINANCIERO!N1391/S.FINANCIERO!N1390-1</f>
        <v>-0.03424704</v>
      </c>
      <c r="I1390" s="1">
        <f>S.FINANCIERO!P1391/S.FINANCIERO!P1390-1</f>
        <v>-0.04906542056</v>
      </c>
      <c r="J1390" s="1">
        <f>S.FINANCIERO!R1391/S.FINANCIERO!R1390-1</f>
        <v>-0.05058537663</v>
      </c>
      <c r="K1390" s="1">
        <f>S.FINANCIERO!T1391/S.FINANCIERO!T1390-1</f>
        <v>-0.07593818985</v>
      </c>
      <c r="L1390" s="1">
        <f>SUMPRODUCT(B1390:K1390, 'Ponderaciones e Índices.'!$A$4:$J$4)</f>
        <v>-0.04214017686</v>
      </c>
      <c r="M1390" s="1">
        <f>'S. MATERIALES'!B1391/'S. MATERIALES'!B1390-1</f>
        <v>-0.00227014756</v>
      </c>
      <c r="N1390" s="3">
        <f>'S. MATERIALES'!D1391/'S. MATERIALES'!D1390-1</f>
        <v>0.002491149862</v>
      </c>
      <c r="O1390" s="1">
        <f>'S. MATERIALES'!F1391/'S. MATERIALES'!F1390-1</f>
        <v>-0.01072179873</v>
      </c>
      <c r="P1390" s="1">
        <f>'S. MATERIALES'!H1391/'S. MATERIALES'!H1390-1</f>
        <v>0.004452539972</v>
      </c>
      <c r="Q1390" s="1">
        <f>'S. MATERIALES'!J1391/'S. MATERIALES'!J1390-1</f>
        <v>0.01384457612</v>
      </c>
      <c r="R1390" s="1">
        <f>'S. MATERIALES'!L1391/'S. MATERIALES'!L1390-1</f>
        <v>-0.05198487713</v>
      </c>
      <c r="S1390" s="1">
        <f>'S. MATERIALES'!N1391/'S. MATERIALES'!N1390-1</f>
        <v>0.009163802978</v>
      </c>
      <c r="T1390" s="1">
        <f>'S. MATERIALES'!P1391/'S. MATERIALES'!P1390-1</f>
        <v>-0.03513513514</v>
      </c>
      <c r="U1390" s="1">
        <f>'S. MATERIALES'!R1391/'S. MATERIALES'!R1390-1</f>
        <v>-0.02113821138</v>
      </c>
      <c r="V1390" s="1">
        <f>'S. MATERIALES'!T1391/'S. MATERIALES'!T1390-1</f>
        <v>0.001783803068</v>
      </c>
      <c r="W1390" s="1">
        <f>SUMPRODUCT(M1390:V1390,'Ponderaciones e Índices.'!$A$8:$J$8)</f>
        <v>-0.01432689083</v>
      </c>
      <c r="X1390" s="1">
        <f>'S. ENERGÍA'!B1391/'S. ENERGÍA'!B1390-1</f>
        <v>0.003352490421</v>
      </c>
      <c r="Y1390" s="1">
        <f>'S. ENERGÍA'!D1391/'S. ENERGÍA'!D1390-1</f>
        <v>-0.02708678828</v>
      </c>
      <c r="Z1390" s="1">
        <f>'S. ENERGÍA'!F1391/'S. ENERGÍA'!F1390-1</f>
        <v>-0.03623188406</v>
      </c>
      <c r="AA1390" s="1">
        <f>'S. ENERGÍA'!H1391/'S. ENERGÍA'!H1390-1</f>
        <v>-0.01008783162</v>
      </c>
      <c r="AB1390" s="1">
        <f>'S. ENERGÍA'!J1391/'S. ENERGÍA'!J1390-1</f>
        <v>0.008108108108</v>
      </c>
      <c r="AC1390" s="1">
        <f>'S. ENERGÍA'!L1391/'S. ENERGÍA'!L1390-1</f>
        <v>0.0122591944</v>
      </c>
      <c r="AD1390" s="1">
        <f>'S. ENERGÍA'!N1391/'S. ENERGÍA'!N1390-1</f>
        <v>-0.03484573503</v>
      </c>
      <c r="AE1390" s="1">
        <f>'S. ENERGÍA'!P1391/'S. ENERGÍA'!P1390-1</f>
        <v>-0.02290076336</v>
      </c>
      <c r="AF1390" s="1">
        <f>'S. ENERGÍA'!R1391/'S. ENERGÍA'!R1390-1</f>
        <v>0.0078125</v>
      </c>
      <c r="AG1390" s="1">
        <f>'S. ENERGÍA'!T1391/'S. ENERGÍA'!T1390-1</f>
        <v>0.001886792453</v>
      </c>
      <c r="AH1390" s="1">
        <f>SUMPRODUCT(X1390:AG1390,'Ponderaciones e Índices.'!$A$12:$J$12)</f>
        <v>-0.01129459185</v>
      </c>
    </row>
    <row r="1391">
      <c r="A1391" s="1">
        <f>S.FINANCIERO!A1392</f>
        <v>43943</v>
      </c>
      <c r="B1391" s="1">
        <f>S.FINANCIERO!B1392/S.FINANCIERO!B1391-1</f>
        <v>-0.00871849994</v>
      </c>
      <c r="C1391" s="1">
        <f>S.FINANCIERO!D1392/S.FINANCIERO!D1391-1</f>
        <v>0.006790236741</v>
      </c>
      <c r="D1391" s="1">
        <f>S.FINANCIERO!F1392/S.FINANCIERO!F1391-1</f>
        <v>0.01354809574</v>
      </c>
      <c r="E1391" s="1">
        <f>S.FINANCIERO!H1392/S.FINANCIERO!H1391-1</f>
        <v>0.0100817957</v>
      </c>
      <c r="F1391" s="1">
        <f>S.FINANCIERO!J1392/S.FINANCIERO!J1391-1</f>
        <v>0.01491002571</v>
      </c>
      <c r="G1391" s="1">
        <f>S.FINANCIERO!L1392/S.FINANCIERO!L1391-1</f>
        <v>0.007581648523</v>
      </c>
      <c r="H1391" s="1">
        <f>S.FINANCIERO!N1392/S.FINANCIERO!N1391-1</f>
        <v>0.005317984042</v>
      </c>
      <c r="I1391" s="1">
        <f>S.FINANCIERO!P1392/S.FINANCIERO!P1391-1</f>
        <v>0.007371007371</v>
      </c>
      <c r="J1391" s="1">
        <f>S.FINANCIERO!R1392/S.FINANCIERO!R1391-1</f>
        <v>0.0197766403</v>
      </c>
      <c r="K1391" s="1">
        <f>S.FINANCIERO!T1392/S.FINANCIERO!T1391-1</f>
        <v>-0.004777830865</v>
      </c>
      <c r="L1391" s="1">
        <f>SUMPRODUCT(B1391:K1391, 'Ponderaciones e Índices.'!$A$4:$J$4)</f>
        <v>0.007077509873</v>
      </c>
      <c r="M1391" s="1">
        <f>'S. MATERIALES'!B1392/'S. MATERIALES'!B1391-1</f>
        <v>0.06854379977</v>
      </c>
      <c r="N1391" s="3">
        <f>'S. MATERIALES'!D1392/'S. MATERIALES'!D1391-1</f>
        <v>0.0486528904</v>
      </c>
      <c r="O1391" s="1">
        <f>'S. MATERIALES'!F1392/'S. MATERIALES'!F1391-1</f>
        <v>0.057425403</v>
      </c>
      <c r="P1391" s="1">
        <f>'S. MATERIALES'!H1392/'S. MATERIALES'!H1391-1</f>
        <v>0.05238766875</v>
      </c>
      <c r="Q1391" s="1">
        <f>'S. MATERIALES'!J1392/'S. MATERIALES'!J1391-1</f>
        <v>0.04411351503</v>
      </c>
      <c r="R1391" s="1">
        <f>'S. MATERIALES'!L1392/'S. MATERIALES'!L1391-1</f>
        <v>0.02891326022</v>
      </c>
      <c r="S1391" s="1">
        <f>'S. MATERIALES'!N1392/'S. MATERIALES'!N1391-1</f>
        <v>0.08059023837</v>
      </c>
      <c r="T1391" s="1">
        <f>'S. MATERIALES'!P1392/'S. MATERIALES'!P1391-1</f>
        <v>0.08823529412</v>
      </c>
      <c r="U1391" s="1">
        <f>'S. MATERIALES'!R1392/'S. MATERIALES'!R1391-1</f>
        <v>0.05481727575</v>
      </c>
      <c r="V1391" s="1">
        <f>'S. MATERIALES'!T1392/'S. MATERIALES'!T1391-1</f>
        <v>0.06374643875</v>
      </c>
      <c r="W1391" s="1">
        <f>SUMPRODUCT(M1391:V1391,'Ponderaciones e Índices.'!$A$8:$J$8)</f>
        <v>0.06243549961</v>
      </c>
      <c r="X1391" s="1">
        <f>'S. ENERGÍA'!B1392/'S. ENERGÍA'!B1391-1</f>
        <v>0.05202863962</v>
      </c>
      <c r="Y1391" s="1">
        <f>'S. ENERGÍA'!D1392/'S. ENERGÍA'!D1391-1</f>
        <v>0.07215909091</v>
      </c>
      <c r="Z1391" s="1">
        <f>'S. ENERGÍA'!F1392/'S. ENERGÍA'!F1391-1</f>
        <v>0.01604010025</v>
      </c>
      <c r="AA1391" s="1">
        <f>'S. ENERGÍA'!H1392/'S. ENERGÍA'!H1391-1</f>
        <v>0.01019063301</v>
      </c>
      <c r="AB1391" s="1">
        <f>'S. ENERGÍA'!J1392/'S. ENERGÍA'!J1391-1</f>
        <v>0.09919571046</v>
      </c>
      <c r="AC1391" s="1">
        <f>'S. ENERGÍA'!L1392/'S. ENERGÍA'!L1391-1</f>
        <v>0.04382929642</v>
      </c>
      <c r="AD1391" s="1">
        <f>'S. ENERGÍA'!N1392/'S. ENERGÍA'!N1391-1</f>
        <v>0.04362542309</v>
      </c>
      <c r="AE1391" s="1">
        <f>'S. ENERGÍA'!P1392/'S. ENERGÍA'!P1391-1</f>
        <v>-0.00546875</v>
      </c>
      <c r="AF1391" s="1">
        <f>'S. ENERGÍA'!R1392/'S. ENERGÍA'!R1391-1</f>
        <v>0.04651162791</v>
      </c>
      <c r="AG1391" s="1">
        <f>'S. ENERGÍA'!T1392/'S. ENERGÍA'!T1391-1</f>
        <v>0.1186440678</v>
      </c>
      <c r="AH1391" s="1">
        <f>SUMPRODUCT(X1391:AG1391,'Ponderaciones e Índices.'!$A$12:$J$12)</f>
        <v>0.05990126963</v>
      </c>
    </row>
    <row r="1392">
      <c r="A1392" s="1">
        <f>S.FINANCIERO!A1393</f>
        <v>43944</v>
      </c>
      <c r="B1392" s="1">
        <f>S.FINANCIERO!B1393/S.FINANCIERO!B1392-1</f>
        <v>-0.008915662651</v>
      </c>
      <c r="C1392" s="1">
        <f>S.FINANCIERO!D1393/S.FINANCIERO!D1392-1</f>
        <v>-0.0100255195</v>
      </c>
      <c r="D1392" s="1">
        <f>S.FINANCIERO!F1393/S.FINANCIERO!F1392-1</f>
        <v>-0.006534976979</v>
      </c>
      <c r="E1392" s="1">
        <f>S.FINANCIERO!H1393/S.FINANCIERO!H1392-1</f>
        <v>-0.006026365348</v>
      </c>
      <c r="F1392" s="1">
        <f>S.FINANCIERO!J1393/S.FINANCIERO!J1392-1</f>
        <v>-0.01215805471</v>
      </c>
      <c r="G1392" s="1">
        <f>S.FINANCIERO!L1393/S.FINANCIERO!L1392-1</f>
        <v>0.006174030484</v>
      </c>
      <c r="H1392" s="1">
        <f>S.FINANCIERO!N1393/S.FINANCIERO!N1392-1</f>
        <v>-0.0138884322</v>
      </c>
      <c r="I1392" s="1">
        <f>S.FINANCIERO!P1393/S.FINANCIERO!P1392-1</f>
        <v>-0.01890243902</v>
      </c>
      <c r="J1392" s="1">
        <f>S.FINANCIERO!R1393/S.FINANCIERO!R1392-1</f>
        <v>-0.01688341319</v>
      </c>
      <c r="K1392" s="1">
        <f>S.FINANCIERO!T1393/S.FINANCIERO!T1392-1</f>
        <v>-0.001440230437</v>
      </c>
      <c r="L1392" s="1">
        <f>SUMPRODUCT(B1392:K1392, 'Ponderaciones e Índices.'!$A$4:$J$4)</f>
        <v>-0.01018466464</v>
      </c>
      <c r="M1392" s="1">
        <f>'S. MATERIALES'!B1393/'S. MATERIALES'!B1392-1</f>
        <v>0.002129358531</v>
      </c>
      <c r="N1392" s="3">
        <f>'S. MATERIALES'!D1393/'S. MATERIALES'!D1392-1</f>
        <v>0.05512596658</v>
      </c>
      <c r="O1392" s="1">
        <f>'S. MATERIALES'!F1393/'S. MATERIALES'!F1392-1</f>
        <v>-0.01536332479</v>
      </c>
      <c r="P1392" s="1">
        <f>'S. MATERIALES'!H1393/'S. MATERIALES'!H1392-1</f>
        <v>0.04518475972</v>
      </c>
      <c r="Q1392" s="1">
        <f>'S. MATERIALES'!J1393/'S. MATERIALES'!J1392-1</f>
        <v>0.008934337998</v>
      </c>
      <c r="R1392" s="1">
        <f>'S. MATERIALES'!L1393/'S. MATERIALES'!L1392-1</f>
        <v>0.00484496124</v>
      </c>
      <c r="S1392" s="1">
        <f>'S. MATERIALES'!N1393/'S. MATERIALES'!N1392-1</f>
        <v>0.01260504202</v>
      </c>
      <c r="T1392" s="1">
        <f>'S. MATERIALES'!P1393/'S. MATERIALES'!P1392-1</f>
        <v>0.01673101673</v>
      </c>
      <c r="U1392" s="1">
        <f>'S. MATERIALES'!R1393/'S. MATERIALES'!R1392-1</f>
        <v>0.03622047244</v>
      </c>
      <c r="V1392" s="1">
        <f>'S. MATERIALES'!T1393/'S. MATERIALES'!T1392-1</f>
        <v>0.01339136257</v>
      </c>
      <c r="W1392" s="1">
        <f>SUMPRODUCT(M1392:V1392,'Ponderaciones e Índices.'!$A$8:$J$8)</f>
        <v>0.02021523044</v>
      </c>
      <c r="X1392" s="1">
        <f>'S. ENERGÍA'!B1393/'S. ENERGÍA'!B1392-1</f>
        <v>0.01633393829</v>
      </c>
      <c r="Y1392" s="1">
        <f>'S. ENERGÍA'!D1393/'S. ENERGÍA'!D1392-1</f>
        <v>0.03868574457</v>
      </c>
      <c r="Z1392" s="1">
        <f>'S. ENERGÍA'!F1393/'S. ENERGÍA'!F1392-1</f>
        <v>0.003206709423</v>
      </c>
      <c r="AA1392" s="1">
        <f>'S. ENERGÍA'!H1393/'S. ENERGÍA'!H1392-1</f>
        <v>0.009615451167</v>
      </c>
      <c r="AB1392" s="1">
        <f>'S. ENERGÍA'!J1393/'S. ENERGÍA'!J1392-1</f>
        <v>0.06829268293</v>
      </c>
      <c r="AC1392" s="1">
        <f>'S. ENERGÍA'!L1393/'S. ENERGÍA'!L1392-1</f>
        <v>0.01049723757</v>
      </c>
      <c r="AD1392" s="1">
        <f>'S. ENERGÍA'!N1393/'S. ENERGÍA'!N1392-1</f>
        <v>0.01189189189</v>
      </c>
      <c r="AE1392" s="1">
        <f>'S. ENERGÍA'!P1393/'S. ENERGÍA'!P1392-1</f>
        <v>0.009426551453</v>
      </c>
      <c r="AF1392" s="1">
        <f>'S. ENERGÍA'!R1393/'S. ENERGÍA'!R1392-1</f>
        <v>0.05185185185</v>
      </c>
      <c r="AG1392" s="1">
        <f>'S. ENERGÍA'!T1393/'S. ENERGÍA'!T1392-1</f>
        <v>-0.02525252525</v>
      </c>
      <c r="AH1392" s="1">
        <f>SUMPRODUCT(X1392:AG1392,'Ponderaciones e Índices.'!$A$12:$J$12)</f>
        <v>0.02927527146</v>
      </c>
    </row>
    <row r="1393">
      <c r="A1393" s="1">
        <f>S.FINANCIERO!A1394</f>
        <v>43945</v>
      </c>
      <c r="B1393" s="1">
        <f>S.FINANCIERO!B1394/S.FINANCIERO!B1393-1</f>
        <v>0.01142718211</v>
      </c>
      <c r="C1393" s="1">
        <f>S.FINANCIERO!D1394/S.FINANCIERO!D1393-1</f>
        <v>0.01031117658</v>
      </c>
      <c r="D1393" s="1">
        <f>S.FINANCIERO!F1394/S.FINANCIERO!F1393-1</f>
        <v>0.009418448199</v>
      </c>
      <c r="E1393" s="1">
        <f>S.FINANCIERO!H1394/S.FINANCIERO!H1393-1</f>
        <v>0.01079954528</v>
      </c>
      <c r="F1393" s="1">
        <f>S.FINANCIERO!J1394/S.FINANCIERO!J1393-1</f>
        <v>0.01282051282</v>
      </c>
      <c r="G1393" s="1">
        <f>S.FINANCIERO!L1394/S.FINANCIERO!L1393-1</f>
        <v>0.005369127517</v>
      </c>
      <c r="H1393" s="1">
        <f>S.FINANCIERO!N1394/S.FINANCIERO!N1393-1</f>
        <v>0.003130249211</v>
      </c>
      <c r="I1393" s="1">
        <f>S.FINANCIERO!P1394/S.FINANCIERO!P1393-1</f>
        <v>0.01305158484</v>
      </c>
      <c r="J1393" s="1">
        <f>S.FINANCIERO!R1394/S.FINANCIERO!R1393-1</f>
        <v>0.01531677883</v>
      </c>
      <c r="K1393" s="1">
        <f>S.FINANCIERO!T1394/S.FINANCIERO!T1393-1</f>
        <v>0.009134615385</v>
      </c>
      <c r="L1393" s="1">
        <f>SUMPRODUCT(B1393:K1393, 'Ponderaciones e Índices.'!$A$4:$J$4)</f>
        <v>0.01031207645</v>
      </c>
      <c r="M1393" s="1">
        <f>'S. MATERIALES'!B1394/'S. MATERIALES'!B1393-1</f>
        <v>0.01487383798</v>
      </c>
      <c r="N1393" s="3">
        <f>'S. MATERIALES'!D1394/'S. MATERIALES'!D1393-1</f>
        <v>0.01477541371</v>
      </c>
      <c r="O1393" s="1">
        <f>'S. MATERIALES'!F1394/'S. MATERIALES'!F1393-1</f>
        <v>0.01455990864</v>
      </c>
      <c r="P1393" s="1">
        <f>'S. MATERIALES'!H1394/'S. MATERIALES'!H1393-1</f>
        <v>0.02216523173</v>
      </c>
      <c r="Q1393" s="1">
        <f>'S. MATERIALES'!J1394/'S. MATERIALES'!J1393-1</f>
        <v>0.0244318788</v>
      </c>
      <c r="R1393" s="1">
        <f>'S. MATERIALES'!L1394/'S. MATERIALES'!L1393-1</f>
        <v>0.003857280617</v>
      </c>
      <c r="S1393" s="1">
        <f>'S. MATERIALES'!N1394/'S. MATERIALES'!N1393-1</f>
        <v>0.03630705394</v>
      </c>
      <c r="T1393" s="1">
        <f>'S. MATERIALES'!P1394/'S. MATERIALES'!P1393-1</f>
        <v>0.08227848101</v>
      </c>
      <c r="U1393" s="1">
        <f>'S. MATERIALES'!R1394/'S. MATERIALES'!R1393-1</f>
        <v>0.03039513678</v>
      </c>
      <c r="V1393" s="1">
        <f>'S. MATERIALES'!T1394/'S. MATERIALES'!T1393-1</f>
        <v>0.01090188305</v>
      </c>
      <c r="W1393" s="1">
        <f>SUMPRODUCT(M1393:V1393,'Ponderaciones e Índices.'!$A$8:$J$8)</f>
        <v>0.03094297028</v>
      </c>
      <c r="X1393" s="1">
        <f>'S. ENERGÍA'!B1394/'S. ENERGÍA'!B1393-1</f>
        <v>-0.02008928571</v>
      </c>
      <c r="Y1393" s="1">
        <f>'S. ENERGÍA'!D1394/'S. ENERGÍA'!D1393-1</f>
        <v>0.007653061224</v>
      </c>
      <c r="Z1393" s="1">
        <f>'S. ENERGÍA'!F1394/'S. ENERGÍA'!F1393-1</f>
        <v>0.01229407426</v>
      </c>
      <c r="AA1393" s="1">
        <f>'S. ENERGÍA'!H1394/'S. ENERGÍA'!H1393-1</f>
        <v>0.003748194029</v>
      </c>
      <c r="AB1393" s="1">
        <f>'S. ENERGÍA'!J1394/'S. ENERGÍA'!J1393-1</f>
        <v>-0.02283105023</v>
      </c>
      <c r="AC1393" s="1">
        <f>'S. ENERGÍA'!L1394/'S. ENERGÍA'!L1393-1</f>
        <v>0.01421541826</v>
      </c>
      <c r="AD1393" s="1">
        <f>'S. ENERGÍA'!N1394/'S. ENERGÍA'!N1393-1</f>
        <v>0.01175213675</v>
      </c>
      <c r="AE1393" s="1">
        <f>'S. ENERGÍA'!P1394/'S. ENERGÍA'!P1393-1</f>
        <v>-0.03112840467</v>
      </c>
      <c r="AF1393" s="1">
        <f>'S. ENERGÍA'!R1394/'S. ENERGÍA'!R1393-1</f>
        <v>-0.05633802817</v>
      </c>
      <c r="AG1393" s="1">
        <f>'S. ENERGÍA'!T1394/'S. ENERGÍA'!T1393-1</f>
        <v>-0.03626943005</v>
      </c>
      <c r="AH1393" s="1">
        <f>SUMPRODUCT(X1393:AG1393,'Ponderaciones e Índices.'!$A$12:$J$12)</f>
        <v>-0.01034048755</v>
      </c>
    </row>
    <row r="1394">
      <c r="A1394" s="1">
        <f>S.FINANCIERO!A1395</f>
        <v>43948</v>
      </c>
      <c r="B1394" s="1">
        <f>S.FINANCIERO!B1395/S.FINANCIERO!B1394-1</f>
        <v>0.02103365385</v>
      </c>
      <c r="C1394" s="1">
        <f>S.FINANCIERO!D1395/S.FINANCIERO!D1394-1</f>
        <v>0.03608529251</v>
      </c>
      <c r="D1394" s="1">
        <f>S.FINANCIERO!F1395/S.FINANCIERO!F1394-1</f>
        <v>0.03391587678</v>
      </c>
      <c r="E1394" s="1">
        <f>S.FINANCIERO!H1395/S.FINANCIERO!H1394-1</f>
        <v>0.02155576382</v>
      </c>
      <c r="F1394" s="1">
        <f>S.FINANCIERO!J1395/S.FINANCIERO!J1394-1</f>
        <v>0.03759493671</v>
      </c>
      <c r="G1394" s="1">
        <f>S.FINANCIERO!L1395/S.FINANCIERO!L1394-1</f>
        <v>0.04711043296</v>
      </c>
      <c r="H1394" s="1">
        <f>S.FINANCIERO!N1395/S.FINANCIERO!N1394-1</f>
        <v>0.02607326275</v>
      </c>
      <c r="I1394" s="1">
        <f>S.FINANCIERO!P1395/S.FINANCIERO!P1394-1</f>
        <v>0.001226993865</v>
      </c>
      <c r="J1394" s="1">
        <f>S.FINANCIERO!R1395/S.FINANCIERO!R1394-1</f>
        <v>0.03885714286</v>
      </c>
      <c r="K1394" s="1">
        <f>S.FINANCIERO!T1395/S.FINANCIERO!T1394-1</f>
        <v>0.02191519771</v>
      </c>
      <c r="L1394" s="1">
        <f>SUMPRODUCT(B1394:K1394, 'Ponderaciones e Índices.'!$A$4:$J$4)</f>
        <v>0.02692476336</v>
      </c>
      <c r="M1394" s="1">
        <f>'S. MATERIALES'!B1395/'S. MATERIALES'!B1394-1</f>
        <v>-0.01073017535</v>
      </c>
      <c r="N1394" s="3">
        <f>'S. MATERIALES'!D1395/'S. MATERIALES'!D1394-1</f>
        <v>-0.005358182877</v>
      </c>
      <c r="O1394" s="1">
        <f>'S. MATERIALES'!F1395/'S. MATERIALES'!F1394-1</f>
        <v>0.0348817074</v>
      </c>
      <c r="P1394" s="1">
        <f>'S. MATERIALES'!H1395/'S. MATERIALES'!H1394-1</f>
        <v>-0.001254480287</v>
      </c>
      <c r="Q1394" s="1">
        <f>'S. MATERIALES'!J1395/'S. MATERIALES'!J1394-1</f>
        <v>-0.009997917101</v>
      </c>
      <c r="R1394" s="1">
        <f>'S. MATERIALES'!L1395/'S. MATERIALES'!L1394-1</f>
        <v>-0.03746397695</v>
      </c>
      <c r="S1394" s="1">
        <f>'S. MATERIALES'!N1395/'S. MATERIALES'!N1394-1</f>
        <v>-0.02102102102</v>
      </c>
      <c r="T1394" s="1">
        <f>'S. MATERIALES'!P1395/'S. MATERIALES'!P1394-1</f>
        <v>0.01052631579</v>
      </c>
      <c r="U1394" s="1">
        <f>'S. MATERIALES'!R1395/'S. MATERIALES'!R1394-1</f>
        <v>0.03539823009</v>
      </c>
      <c r="V1394" s="1">
        <f>'S. MATERIALES'!T1395/'S. MATERIALES'!T1394-1</f>
        <v>-0.0009803921569</v>
      </c>
      <c r="W1394" s="1">
        <f>SUMPRODUCT(M1394:V1394,'Ponderaciones e Índices.'!$A$8:$J$8)</f>
        <v>-0.0008915570007</v>
      </c>
      <c r="X1394" s="1">
        <f>'S. ENERGÍA'!B1395/'S. ENERGÍA'!B1394-1</f>
        <v>0.01093394077</v>
      </c>
      <c r="Y1394" s="1">
        <f>'S. ENERGÍA'!D1395/'S. ENERGÍA'!D1394-1</f>
        <v>-0.003544303797</v>
      </c>
      <c r="Z1394" s="1">
        <f>'S. ENERGÍA'!F1395/'S. ENERGÍA'!F1394-1</f>
        <v>0.01165897498</v>
      </c>
      <c r="AA1394" s="1">
        <f>'S. ENERGÍA'!H1395/'S. ENERGÍA'!H1394-1</f>
        <v>0.001400110643</v>
      </c>
      <c r="AB1394" s="1">
        <f>'S. ENERGÍA'!J1395/'S. ENERGÍA'!J1394-1</f>
        <v>-0.007009345794</v>
      </c>
      <c r="AC1394" s="1">
        <f>'S. ENERGÍA'!L1395/'S. ENERGÍA'!L1394-1</f>
        <v>0.0204851752</v>
      </c>
      <c r="AD1394" s="1">
        <f>'S. ENERGÍA'!N1395/'S. ENERGÍA'!N1394-1</f>
        <v>0.01091165083</v>
      </c>
      <c r="AE1394" s="1">
        <f>'S. ENERGÍA'!P1395/'S. ENERGÍA'!P1394-1</f>
        <v>0.01767068273</v>
      </c>
      <c r="AF1394" s="1">
        <f>'S. ENERGÍA'!R1395/'S. ENERGÍA'!R1394-1</f>
        <v>-0.03731343284</v>
      </c>
      <c r="AG1394" s="1">
        <f>'S. ENERGÍA'!T1395/'S. ENERGÍA'!T1394-1</f>
        <v>0.005376344086</v>
      </c>
      <c r="AH1394" s="1">
        <f>SUMPRODUCT(X1394:AG1394,'Ponderaciones e Índices.'!$A$12:$J$12)</f>
        <v>-0.00182566199</v>
      </c>
    </row>
    <row r="1395">
      <c r="A1395" s="1">
        <f>S.FINANCIERO!A1396</f>
        <v>43949</v>
      </c>
      <c r="B1395" s="1">
        <f>S.FINANCIERO!B1396/S.FINANCIERO!B1395-1</f>
        <v>0.01389052384</v>
      </c>
      <c r="C1395" s="1">
        <f>S.FINANCIERO!D1396/S.FINANCIERO!D1395-1</f>
        <v>0.01882145998</v>
      </c>
      <c r="D1395" s="1">
        <f>S.FINANCIERO!F1396/S.FINANCIERO!F1395-1</f>
        <v>0.02077066323</v>
      </c>
      <c r="E1395" s="1">
        <f>S.FINANCIERO!H1396/S.FINANCIERO!H1395-1</f>
        <v>0.01706422018</v>
      </c>
      <c r="F1395" s="1">
        <f>S.FINANCIERO!J1396/S.FINANCIERO!J1395-1</f>
        <v>0.008661705502</v>
      </c>
      <c r="G1395" s="1">
        <f>S.FINANCIERO!L1396/S.FINANCIERO!L1395-1</f>
        <v>0.02695810565</v>
      </c>
      <c r="H1395" s="1">
        <f>S.FINANCIERO!N1396/S.FINANCIERO!N1395-1</f>
        <v>0.00152261858</v>
      </c>
      <c r="I1395" s="1">
        <f>S.FINANCIERO!P1396/S.FINANCIERO!P1395-1</f>
        <v>0.02267156863</v>
      </c>
      <c r="J1395" s="1">
        <f>S.FINANCIERO!R1396/S.FINANCIERO!R1395-1</f>
        <v>0.03146314631</v>
      </c>
      <c r="K1395" s="1">
        <f>S.FINANCIERO!T1396/S.FINANCIERO!T1395-1</f>
        <v>0.03636363636</v>
      </c>
      <c r="L1395" s="1">
        <f>SUMPRODUCT(B1395:K1395, 'Ponderaciones e Índices.'!$A$4:$J$4)</f>
        <v>0.01726192461</v>
      </c>
      <c r="M1395" s="1">
        <f>'S. MATERIALES'!B1396/'S. MATERIALES'!B1395-1</f>
        <v>-0.001851851852</v>
      </c>
      <c r="N1395" s="3">
        <f>'S. MATERIALES'!D1396/'S. MATERIALES'!D1395-1</f>
        <v>0.001873755709</v>
      </c>
      <c r="O1395" s="1">
        <f>'S. MATERIALES'!F1396/'S. MATERIALES'!F1395-1</f>
        <v>0.02774495142</v>
      </c>
      <c r="P1395" s="1">
        <f>'S. MATERIALES'!H1396/'S. MATERIALES'!H1395-1</f>
        <v>-0.003588731383</v>
      </c>
      <c r="Q1395" s="1">
        <f>'S. MATERIALES'!J1396/'S. MATERIALES'!J1395-1</f>
        <v>0.001683147486</v>
      </c>
      <c r="R1395" s="1">
        <f>'S. MATERIALES'!L1396/'S. MATERIALES'!L1395-1</f>
        <v>0.1337325349</v>
      </c>
      <c r="S1395" s="1">
        <f>'S. MATERIALES'!N1396/'S. MATERIALES'!N1395-1</f>
        <v>-0.01533742331</v>
      </c>
      <c r="T1395" s="1">
        <f>'S. MATERIALES'!P1396/'S. MATERIALES'!P1395-1</f>
        <v>-0.01388888889</v>
      </c>
      <c r="U1395" s="1">
        <f>'S. MATERIALES'!R1396/'S. MATERIALES'!R1395-1</f>
        <v>-0.005698005698</v>
      </c>
      <c r="V1395" s="1">
        <f>'S. MATERIALES'!T1396/'S. MATERIALES'!T1395-1</f>
        <v>0.01046777887</v>
      </c>
      <c r="W1395" s="1">
        <f>SUMPRODUCT(M1395:V1395,'Ponderaciones e Índices.'!$A$8:$J$8)</f>
        <v>0.01038446676</v>
      </c>
      <c r="X1395" s="1">
        <f>'S. ENERGÍA'!B1396/'S. ENERGÍA'!B1395-1</f>
        <v>0.05182514646</v>
      </c>
      <c r="Y1395" s="1">
        <f>'S. ENERGÍA'!D1396/'S. ENERGÍA'!D1395-1</f>
        <v>0.05589430894</v>
      </c>
      <c r="Z1395" s="1">
        <f>'S. ENERGÍA'!F1396/'S. ENERGÍA'!F1395-1</f>
        <v>0.02256902761</v>
      </c>
      <c r="AA1395" s="1">
        <f>'S. ENERGÍA'!H1396/'S. ENERGÍA'!H1395-1</f>
        <v>0.01397812061</v>
      </c>
      <c r="AB1395" s="1">
        <f>'S. ENERGÍA'!J1396/'S. ENERGÍA'!J1395-1</f>
        <v>0.03058823529</v>
      </c>
      <c r="AC1395" s="1">
        <f>'S. ENERGÍA'!L1396/'S. ENERGÍA'!L1395-1</f>
        <v>0.06286318014</v>
      </c>
      <c r="AD1395" s="1">
        <f>'S. ENERGÍA'!N1396/'S. ENERGÍA'!N1395-1</f>
        <v>0.05431754875</v>
      </c>
      <c r="AE1395" s="1">
        <f>'S. ENERGÍA'!P1396/'S. ENERGÍA'!P1395-1</f>
        <v>0.02841357537</v>
      </c>
      <c r="AF1395" s="1">
        <f>'S. ENERGÍA'!R1396/'S. ENERGÍA'!R1395-1</f>
        <v>0.07751937984</v>
      </c>
      <c r="AG1395" s="1">
        <f>'S. ENERGÍA'!T1396/'S. ENERGÍA'!T1395-1</f>
        <v>0</v>
      </c>
      <c r="AH1395" s="1">
        <f>SUMPRODUCT(X1395:AG1395,'Ponderaciones e Índices.'!$A$12:$J$12)</f>
        <v>0.04679364361</v>
      </c>
    </row>
    <row r="1396">
      <c r="A1396" s="1">
        <f>S.FINANCIERO!A1397</f>
        <v>43950</v>
      </c>
      <c r="B1396" s="1">
        <f>S.FINANCIERO!B1397/S.FINANCIERO!B1396-1</f>
        <v>0.02565888773</v>
      </c>
      <c r="C1396" s="1">
        <f>S.FINANCIERO!D1397/S.FINANCIERO!D1396-1</f>
        <v>0.04160911602</v>
      </c>
      <c r="D1396" s="1">
        <f>S.FINANCIERO!F1397/S.FINANCIERO!F1396-1</f>
        <v>0.05023856301</v>
      </c>
      <c r="E1396" s="1">
        <f>S.FINANCIERO!H1397/S.FINANCIERO!H1396-1</f>
        <v>0.04365866859</v>
      </c>
      <c r="F1396" s="1">
        <f>S.FINANCIERO!J1397/S.FINANCIERO!J1396-1</f>
        <v>0.03301886792</v>
      </c>
      <c r="G1396" s="1">
        <f>S.FINANCIERO!L1397/S.FINANCIERO!L1396-1</f>
        <v>0.04682511529</v>
      </c>
      <c r="H1396" s="1">
        <f>S.FINANCIERO!N1397/S.FINANCIERO!N1396-1</f>
        <v>0.06007221443</v>
      </c>
      <c r="I1396" s="1">
        <f>S.FINANCIERO!P1397/S.FINANCIERO!P1396-1</f>
        <v>0.08627920911</v>
      </c>
      <c r="J1396" s="1">
        <f>S.FINANCIERO!R1397/S.FINANCIERO!R1396-1</f>
        <v>0.04884812287</v>
      </c>
      <c r="K1396" s="1">
        <f>S.FINANCIERO!T1397/S.FINANCIERO!T1396-1</f>
        <v>0.04453441296</v>
      </c>
      <c r="L1396" s="1">
        <f>SUMPRODUCT(B1396:K1396, 'Ponderaciones e Índices.'!$A$4:$J$4)</f>
        <v>0.04866759451</v>
      </c>
      <c r="M1396" s="1">
        <f>'S. MATERIALES'!B1397/'S. MATERIALES'!B1396-1</f>
        <v>-0.02252849192</v>
      </c>
      <c r="N1396" s="3">
        <f>'S. MATERIALES'!D1397/'S. MATERIALES'!D1396-1</f>
        <v>-0.01671537113</v>
      </c>
      <c r="O1396" s="1">
        <f>'S. MATERIALES'!F1397/'S. MATERIALES'!F1396-1</f>
        <v>0.02121619146</v>
      </c>
      <c r="P1396" s="1">
        <f>'S. MATERIALES'!H1397/'S. MATERIALES'!H1396-1</f>
        <v>0.00954439042</v>
      </c>
      <c r="Q1396" s="1">
        <f>'S. MATERIALES'!J1397/'S. MATERIALES'!J1396-1</f>
        <v>-0.003570678429</v>
      </c>
      <c r="R1396" s="1">
        <f>'S. MATERIALES'!L1397/'S. MATERIALES'!L1396-1</f>
        <v>0.0889084507</v>
      </c>
      <c r="S1396" s="1">
        <f>'S. MATERIALES'!N1397/'S. MATERIALES'!N1396-1</f>
        <v>0.008307372793</v>
      </c>
      <c r="T1396" s="1">
        <f>'S. MATERIALES'!P1397/'S. MATERIALES'!P1396-1</f>
        <v>0.06455399061</v>
      </c>
      <c r="U1396" s="1">
        <f>'S. MATERIALES'!R1397/'S. MATERIALES'!R1396-1</f>
        <v>0.01146131805</v>
      </c>
      <c r="V1396" s="1">
        <f>'S. MATERIALES'!T1397/'S. MATERIALES'!T1396-1</f>
        <v>0.01392036258</v>
      </c>
      <c r="W1396" s="1">
        <f>SUMPRODUCT(M1396:V1396,'Ponderaciones e Índices.'!$A$8:$J$8)</f>
        <v>0.02013684331</v>
      </c>
      <c r="X1396" s="1">
        <f>'S. ENERGÍA'!B1397/'S. ENERGÍA'!B1396-1</f>
        <v>0.1341045416</v>
      </c>
      <c r="Y1396" s="1">
        <f>'S. ENERGÍA'!D1397/'S. ENERGÍA'!D1396-1</f>
        <v>0.1626564004</v>
      </c>
      <c r="Z1396" s="1">
        <f>'S. ENERGÍA'!F1397/'S. ENERGÍA'!F1396-1</f>
        <v>0.04179384832</v>
      </c>
      <c r="AA1396" s="1">
        <f>'S. ENERGÍA'!H1397/'S. ENERGÍA'!H1396-1</f>
        <v>0.03385484104</v>
      </c>
      <c r="AB1396" s="1">
        <f>'S. ENERGÍA'!J1397/'S. ENERGÍA'!J1396-1</f>
        <v>0.1415525114</v>
      </c>
      <c r="AC1396" s="1">
        <f>'S. ENERGÍA'!L1397/'S. ENERGÍA'!L1396-1</f>
        <v>0.1267395626</v>
      </c>
      <c r="AD1396" s="1">
        <f>'S. ENERGÍA'!N1397/'S. ENERGÍA'!N1396-1</f>
        <v>0.1027080581</v>
      </c>
      <c r="AE1396" s="1">
        <f>'S. ENERGÍA'!P1397/'S. ENERGÍA'!P1396-1</f>
        <v>0.07674597084</v>
      </c>
      <c r="AF1396" s="1">
        <f>'S. ENERGÍA'!R1397/'S. ENERGÍA'!R1396-1</f>
        <v>0.1294964029</v>
      </c>
      <c r="AG1396" s="1">
        <f>'S. ENERGÍA'!T1397/'S. ENERGÍA'!T1396-1</f>
        <v>0.03743315508</v>
      </c>
      <c r="AH1396" s="1">
        <f>SUMPRODUCT(X1396:AG1396,'Ponderaciones e Índices.'!$A$12:$J$12)</f>
        <v>0.1235722069</v>
      </c>
    </row>
    <row r="1397">
      <c r="A1397" s="1">
        <f>S.FINANCIERO!A1398</f>
        <v>43951</v>
      </c>
      <c r="B1397" s="1">
        <f>S.FINANCIERO!B1398/S.FINANCIERO!B1397-1</f>
        <v>-0.03067693004</v>
      </c>
      <c r="C1397" s="1">
        <f>S.FINANCIERO!D1398/S.FINANCIERO!D1397-1</f>
        <v>-0.03596883806</v>
      </c>
      <c r="D1397" s="1">
        <f>S.FINANCIERO!F1398/S.FINANCIERO!F1397-1</f>
        <v>-0.05438268306</v>
      </c>
      <c r="E1397" s="1">
        <f>S.FINANCIERO!H1398/S.FINANCIERO!H1397-1</f>
        <v>-0.03543647364</v>
      </c>
      <c r="F1397" s="1">
        <f>S.FINANCIERO!J1398/S.FINANCIERO!J1397-1</f>
        <v>-0.0343051165</v>
      </c>
      <c r="G1397" s="1">
        <f>S.FINANCIERO!L1398/S.FINANCIERO!L1397-1</f>
        <v>-0.04879701796</v>
      </c>
      <c r="H1397" s="1">
        <f>S.FINANCIERO!N1398/S.FINANCIERO!N1397-1</f>
        <v>-0.03764265226</v>
      </c>
      <c r="I1397" s="1">
        <f>S.FINANCIERO!P1398/S.FINANCIERO!P1397-1</f>
        <v>-0.03309431881</v>
      </c>
      <c r="J1397" s="1">
        <f>S.FINANCIERO!R1398/S.FINANCIERO!R1397-1</f>
        <v>-0.02969290218</v>
      </c>
      <c r="K1397" s="1">
        <f>S.FINANCIERO!T1398/S.FINANCIERO!T1397-1</f>
        <v>-0.01291989664</v>
      </c>
      <c r="L1397" s="1">
        <f>SUMPRODUCT(B1397:K1397, 'Ponderaciones e Índices.'!$A$4:$J$4)</f>
        <v>-0.0361330677</v>
      </c>
      <c r="M1397" s="1">
        <f>'S. MATERIALES'!B1398/'S. MATERIALES'!B1397-1</f>
        <v>-0.02847071584</v>
      </c>
      <c r="N1397" s="3">
        <f>'S. MATERIALES'!D1398/'S. MATERIALES'!D1397-1</f>
        <v>-0.03316690442</v>
      </c>
      <c r="O1397" s="1">
        <f>'S. MATERIALES'!F1398/'S. MATERIALES'!F1397-1</f>
        <v>-0.02077541626</v>
      </c>
      <c r="P1397" s="1">
        <f>'S. MATERIALES'!H1398/'S. MATERIALES'!H1397-1</f>
        <v>-0.05654655726</v>
      </c>
      <c r="Q1397" s="1">
        <f>'S. MATERIALES'!J1398/'S. MATERIALES'!J1397-1</f>
        <v>-0.02951096121</v>
      </c>
      <c r="R1397" s="1">
        <f>'S. MATERIALES'!L1398/'S. MATERIALES'!L1397-1</f>
        <v>-0.008084074373</v>
      </c>
      <c r="S1397" s="1">
        <f>'S. MATERIALES'!N1398/'S. MATERIALES'!N1397-1</f>
        <v>-0.05355303811</v>
      </c>
      <c r="T1397" s="1">
        <f>'S. MATERIALES'!P1398/'S. MATERIALES'!P1397-1</f>
        <v>-0.06284454245</v>
      </c>
      <c r="U1397" s="1">
        <f>'S. MATERIALES'!R1398/'S. MATERIALES'!R1397-1</f>
        <v>-0.03399433428</v>
      </c>
      <c r="V1397" s="1">
        <f>'S. MATERIALES'!T1398/'S. MATERIALES'!T1397-1</f>
        <v>-0.05491698595</v>
      </c>
      <c r="W1397" s="1">
        <f>SUMPRODUCT(M1397:V1397,'Ponderaciones e Índices.'!$A$8:$J$8)</f>
        <v>-0.03894422541</v>
      </c>
      <c r="X1397" s="1">
        <f>'S. ENERGÍA'!B1398/'S. ENERGÍA'!B1397-1</f>
        <v>-0.06233471855</v>
      </c>
      <c r="Y1397" s="1">
        <f>'S. ENERGÍA'!D1398/'S. ENERGÍA'!D1397-1</f>
        <v>-0.03518211921</v>
      </c>
      <c r="Z1397" s="1">
        <f>'S. ENERGÍA'!F1398/'S. ENERGÍA'!F1397-1</f>
        <v>-0.03876493126</v>
      </c>
      <c r="AA1397" s="1">
        <f>'S. ENERGÍA'!H1398/'S. ENERGÍA'!H1397-1</f>
        <v>-0.05082146128</v>
      </c>
      <c r="AB1397" s="1">
        <f>'S. ENERGÍA'!J1398/'S. ENERGÍA'!J1397-1</f>
        <v>0.01</v>
      </c>
      <c r="AC1397" s="1">
        <f>'S. ENERGÍA'!L1398/'S. ENERGÍA'!L1397-1</f>
        <v>-0.007940008822</v>
      </c>
      <c r="AD1397" s="1">
        <f>'S. ENERGÍA'!N1398/'S. ENERGÍA'!N1397-1</f>
        <v>-0.04402515723</v>
      </c>
      <c r="AE1397" s="1">
        <f>'S. ENERGÍA'!P1398/'S. ENERGÍA'!P1397-1</f>
        <v>-0.01639344262</v>
      </c>
      <c r="AF1397" s="1">
        <f>'S. ENERGÍA'!R1398/'S. ENERGÍA'!R1397-1</f>
        <v>0.1656050955</v>
      </c>
      <c r="AG1397" s="1">
        <f>'S. ENERGÍA'!T1398/'S. ENERGÍA'!T1397-1</f>
        <v>0.008591065292</v>
      </c>
      <c r="AH1397" s="1">
        <f>SUMPRODUCT(X1397:AG1397,'Ponderaciones e Índices.'!$A$12:$J$12)</f>
        <v>-0.009536879318</v>
      </c>
    </row>
    <row r="1398">
      <c r="A1398" s="1">
        <f>S.FINANCIERO!A1399</f>
        <v>43952</v>
      </c>
      <c r="B1398" s="1">
        <f>S.FINANCIERO!B1399/S.FINANCIERO!B1398-1</f>
        <v>-0.01342987271</v>
      </c>
      <c r="C1398" s="1">
        <f>S.FINANCIERO!D1399/S.FINANCIERO!D1398-1</f>
        <v>-0.01925722146</v>
      </c>
      <c r="D1398" s="1">
        <f>S.FINANCIERO!F1399/S.FINANCIERO!F1398-1</f>
        <v>-0.03136922425</v>
      </c>
      <c r="E1398" s="1">
        <f>S.FINANCIERO!H1399/S.FINANCIERO!H1398-1</f>
        <v>-0.03405017921</v>
      </c>
      <c r="F1398" s="1">
        <f>S.FINANCIERO!J1399/S.FINANCIERO!J1398-1</f>
        <v>-0.01794374394</v>
      </c>
      <c r="G1398" s="1">
        <f>S.FINANCIERO!L1399/S.FINANCIERO!L1398-1</f>
        <v>-0.01941574635</v>
      </c>
      <c r="H1398" s="1">
        <f>S.FINANCIERO!N1399/S.FINANCIERO!N1398-1</f>
        <v>-0.01913145493</v>
      </c>
      <c r="I1398" s="1">
        <f>S.FINANCIERO!P1399/S.FINANCIERO!P1398-1</f>
        <v>-0.03593839133</v>
      </c>
      <c r="J1398" s="1">
        <f>S.FINANCIERO!R1399/S.FINANCIERO!R1398-1</f>
        <v>-0.02326556278</v>
      </c>
      <c r="K1398" s="1">
        <f>S.FINANCIERO!T1399/S.FINANCIERO!T1398-1</f>
        <v>-0.02792321117</v>
      </c>
      <c r="L1398" s="1">
        <f>SUMPRODUCT(B1398:K1398, 'Ponderaciones e Índices.'!$A$4:$J$4)</f>
        <v>-0.02380051503</v>
      </c>
      <c r="M1398" s="1">
        <f>'S. MATERIALES'!B1399/'S. MATERIALES'!B1398-1</f>
        <v>0.05693552889</v>
      </c>
      <c r="N1398" s="3">
        <f>'S. MATERIALES'!D1399/'S. MATERIALES'!D1398-1</f>
        <v>0.05963359154</v>
      </c>
      <c r="O1398" s="1">
        <f>'S. MATERIALES'!F1399/'S. MATERIALES'!F1398-1</f>
        <v>0.08678796019</v>
      </c>
      <c r="P1398" s="1">
        <f>'S. MATERIALES'!H1399/'S. MATERIALES'!H1398-1</f>
        <v>0.09359047079</v>
      </c>
      <c r="Q1398" s="1">
        <f>'S. MATERIALES'!J1399/'S. MATERIALES'!J1398-1</f>
        <v>0.05625543006</v>
      </c>
      <c r="R1398" s="1">
        <f>'S. MATERIALES'!L1399/'S. MATERIALES'!L1398-1</f>
        <v>-0.0195599022</v>
      </c>
      <c r="S1398" s="1">
        <f>'S. MATERIALES'!N1399/'S. MATERIALES'!N1398-1</f>
        <v>0.0478781284</v>
      </c>
      <c r="T1398" s="1">
        <f>'S. MATERIALES'!P1399/'S. MATERIALES'!P1398-1</f>
        <v>-0.02823529412</v>
      </c>
      <c r="U1398" s="1">
        <f>'S. MATERIALES'!R1399/'S. MATERIALES'!R1398-1</f>
        <v>-0.02785923754</v>
      </c>
      <c r="V1398" s="1">
        <f>'S. MATERIALES'!T1399/'S. MATERIALES'!T1398-1</f>
        <v>0.03682432432</v>
      </c>
      <c r="W1398" s="1">
        <f>SUMPRODUCT(M1398:V1398,'Ponderaciones e Índices.'!$A$8:$J$8)</f>
        <v>0.01679199397</v>
      </c>
      <c r="X1398" s="1">
        <f>'S. ENERGÍA'!B1399/'S. ENERGÍA'!B1398-1</f>
        <v>-0.02739726027</v>
      </c>
      <c r="Y1398" s="1">
        <f>'S. ENERGÍA'!D1399/'S. ENERGÍA'!D1398-1</f>
        <v>-0.06263406263</v>
      </c>
      <c r="Z1398" s="1">
        <f>'S. ENERGÍA'!F1399/'S. ENERGÍA'!F1398-1</f>
        <v>-0.01500586166</v>
      </c>
      <c r="AA1398" s="1">
        <f>'S. ENERGÍA'!H1399/'S. ENERGÍA'!H1398-1</f>
        <v>-0.03231472327</v>
      </c>
      <c r="AB1398" s="1">
        <f>'S. ENERGÍA'!J1399/'S. ENERGÍA'!J1398-1</f>
        <v>-0.06732673267</v>
      </c>
      <c r="AC1398" s="1">
        <f>'S. ENERGÍA'!L1399/'S. ENERGÍA'!L1398-1</f>
        <v>-0.02979101823</v>
      </c>
      <c r="AD1398" s="1">
        <f>'S. ENERGÍA'!N1399/'S. ENERGÍA'!N1398-1</f>
        <v>-0.0313283208</v>
      </c>
      <c r="AE1398" s="1">
        <f>'S. ENERGÍA'!P1399/'S. ENERGÍA'!P1398-1</f>
        <v>0.003623188406</v>
      </c>
      <c r="AF1398" s="1">
        <f>'S. ENERGÍA'!R1399/'S. ENERGÍA'!R1398-1</f>
        <v>-0.02732240437</v>
      </c>
      <c r="AG1398" s="1">
        <f>'S. ENERGÍA'!T1399/'S. ENERGÍA'!T1398-1</f>
        <v>-0.0136286201</v>
      </c>
      <c r="AH1398" s="1">
        <f>SUMPRODUCT(X1398:AG1398,'Ponderaciones e Índices.'!$A$12:$J$12)</f>
        <v>-0.04175438665</v>
      </c>
    </row>
    <row r="1399">
      <c r="A1399" s="1">
        <f>S.FINANCIERO!A1400</f>
        <v>43955</v>
      </c>
      <c r="B1399" s="1">
        <f>S.FINANCIERO!B1400/S.FINANCIERO!B1399-1</f>
        <v>0.0078125</v>
      </c>
      <c r="C1399" s="1">
        <f>S.FINANCIERO!D1400/S.FINANCIERO!D1399-1</f>
        <v>0.007889200561</v>
      </c>
      <c r="D1399" s="1">
        <f>S.FINANCIERO!F1400/S.FINANCIERO!F1399-1</f>
        <v>0.0001458789205</v>
      </c>
      <c r="E1399" s="1">
        <f>S.FINANCIERO!H1400/S.FINANCIERO!H1399-1</f>
        <v>-0.005751391466</v>
      </c>
      <c r="F1399" s="1">
        <f>S.FINANCIERO!J1400/S.FINANCIERO!J1399-1</f>
        <v>0.009382716049</v>
      </c>
      <c r="G1399" s="1">
        <f>S.FINANCIERO!L1400/S.FINANCIERO!L1399-1</f>
        <v>0.00744777475</v>
      </c>
      <c r="H1399" s="1">
        <f>S.FINANCIERO!N1400/S.FINANCIERO!N1399-1</f>
        <v>0.01322127041</v>
      </c>
      <c r="I1399" s="1">
        <f>S.FINANCIERO!P1400/S.FINANCIERO!P1399-1</f>
        <v>-0.0100591716</v>
      </c>
      <c r="J1399" s="1">
        <f>S.FINANCIERO!R1400/S.FINANCIERO!R1399-1</f>
        <v>0.003862660944</v>
      </c>
      <c r="K1399" s="1">
        <f>S.FINANCIERO!T1400/S.FINANCIERO!T1399-1</f>
        <v>-0.01570915619</v>
      </c>
      <c r="L1399" s="1">
        <f>SUMPRODUCT(B1399:K1399, 'Ponderaciones e Índices.'!$A$4:$J$4)</f>
        <v>0.003061647277</v>
      </c>
      <c r="M1399" s="1">
        <f>'S. MATERIALES'!B1400/'S. MATERIALES'!B1399-1</f>
        <v>0.02429363612</v>
      </c>
      <c r="N1399" s="3">
        <f>'S. MATERIALES'!D1400/'S. MATERIALES'!D1399-1</f>
        <v>0.04072870736</v>
      </c>
      <c r="O1399" s="1">
        <f>'S. MATERIALES'!F1400/'S. MATERIALES'!F1399-1</f>
        <v>0.01064576838</v>
      </c>
      <c r="P1399" s="1">
        <f>'S. MATERIALES'!H1400/'S. MATERIALES'!H1399-1</f>
        <v>0.01002766252</v>
      </c>
      <c r="Q1399" s="1">
        <f>'S. MATERIALES'!J1400/'S. MATERIALES'!J1399-1</f>
        <v>0.03747686613</v>
      </c>
      <c r="R1399" s="1">
        <f>'S. MATERIALES'!L1400/'S. MATERIALES'!L1399-1</f>
        <v>0.02826267664</v>
      </c>
      <c r="S1399" s="1">
        <f>'S. MATERIALES'!N1400/'S. MATERIALES'!N1399-1</f>
        <v>0.003115264798</v>
      </c>
      <c r="T1399" s="1">
        <f>'S. MATERIALES'!P1400/'S. MATERIALES'!P1399-1</f>
        <v>-0.01331719128</v>
      </c>
      <c r="U1399" s="1">
        <f>'S. MATERIALES'!R1400/'S. MATERIALES'!R1399-1</f>
        <v>-0.02262443439</v>
      </c>
      <c r="V1399" s="1">
        <f>'S. MATERIALES'!T1400/'S. MATERIALES'!T1399-1</f>
        <v>0.03128054741</v>
      </c>
      <c r="W1399" s="1">
        <f>SUMPRODUCT(M1399:V1399,'Ponderaciones e Índices.'!$A$8:$J$8)</f>
        <v>0.005819279763</v>
      </c>
      <c r="X1399" s="1">
        <f>'S. ENERGÍA'!B1400/'S. ENERGÍA'!B1399-1</f>
        <v>-0.01698425849</v>
      </c>
      <c r="Y1399" s="1">
        <f>'S. ENERGÍA'!D1400/'S. ENERGÍA'!D1399-1</f>
        <v>0.02471395881</v>
      </c>
      <c r="Z1399" s="1">
        <f>'S. ENERGÍA'!F1400/'S. ENERGÍA'!F1399-1</f>
        <v>0.01309212092</v>
      </c>
      <c r="AA1399" s="1">
        <f>'S. ENERGÍA'!H1400/'S. ENERGÍA'!H1399-1</f>
        <v>0.0483960936</v>
      </c>
      <c r="AB1399" s="1">
        <f>'S. ENERGÍA'!J1400/'S. ENERGÍA'!J1399-1</f>
        <v>0.008492569002</v>
      </c>
      <c r="AC1399" s="1">
        <f>'S. ENERGÍA'!L1400/'S. ENERGÍA'!L1399-1</f>
        <v>0.01558203483</v>
      </c>
      <c r="AD1399" s="1">
        <f>'S. ENERGÍA'!N1400/'S. ENERGÍA'!N1399-1</f>
        <v>0.007761966365</v>
      </c>
      <c r="AE1399" s="1">
        <f>'S. ENERGÍA'!P1400/'S. ENERGÍA'!P1399-1</f>
        <v>-0.03610108303</v>
      </c>
      <c r="AF1399" s="1">
        <f>'S. ENERGÍA'!R1400/'S. ENERGÍA'!R1399-1</f>
        <v>0.01123595506</v>
      </c>
      <c r="AG1399" s="1">
        <f>'S. ENERGÍA'!T1400/'S. ENERGÍA'!T1399-1</f>
        <v>-0.01381692573</v>
      </c>
      <c r="AH1399" s="1">
        <f>SUMPRODUCT(X1399:AG1399,'Ponderaciones e Índices.'!$A$12:$J$12)</f>
        <v>0.01094540759</v>
      </c>
    </row>
    <row r="1400">
      <c r="A1400" s="1">
        <f>S.FINANCIERO!A1401</f>
        <v>43956</v>
      </c>
      <c r="B1400" s="1">
        <f>S.FINANCIERO!B1401/S.FINANCIERO!B1400-1</f>
        <v>-0.003053793751</v>
      </c>
      <c r="C1400" s="1">
        <f>S.FINANCIERO!D1401/S.FINANCIERO!D1400-1</f>
        <v>-0.008697164724</v>
      </c>
      <c r="D1400" s="1">
        <f>S.FINANCIERO!F1401/S.FINANCIERO!F1400-1</f>
        <v>-0.01181446908</v>
      </c>
      <c r="E1400" s="1">
        <f>S.FINANCIERO!H1401/S.FINANCIERO!H1400-1</f>
        <v>-0.007837283075</v>
      </c>
      <c r="F1400" s="1">
        <f>S.FINANCIERO!J1401/S.FINANCIERO!J1400-1</f>
        <v>0.003546966732</v>
      </c>
      <c r="G1400" s="1">
        <f>S.FINANCIERO!L1401/S.FINANCIERO!L1400-1</f>
        <v>0.004327443202</v>
      </c>
      <c r="H1400" s="1">
        <f>S.FINANCIERO!N1401/S.FINANCIERO!N1400-1</f>
        <v>-0.003210343287</v>
      </c>
      <c r="I1400" s="1">
        <f>S.FINANCIERO!P1401/S.FINANCIERO!P1400-1</f>
        <v>-0.0173341303</v>
      </c>
      <c r="J1400" s="1">
        <f>S.FINANCIERO!R1401/S.FINANCIERO!R1400-1</f>
        <v>-0.04253954681</v>
      </c>
      <c r="K1400" s="1">
        <f>S.FINANCIERO!T1401/S.FINANCIERO!T1400-1</f>
        <v>-0.01504787962</v>
      </c>
      <c r="L1400" s="1">
        <f>SUMPRODUCT(B1400:K1400, 'Ponderaciones e Índices.'!$A$4:$J$4)</f>
        <v>-0.008253891172</v>
      </c>
      <c r="M1400" s="1">
        <f>'S. MATERIALES'!B1401/'S. MATERIALES'!B1400-1</f>
        <v>0.02242846094</v>
      </c>
      <c r="N1400" s="3">
        <f>'S. MATERIALES'!D1401/'S. MATERIALES'!D1400-1</f>
        <v>-0.0002229902999</v>
      </c>
      <c r="O1400" s="1">
        <f>'S. MATERIALES'!F1401/'S. MATERIALES'!F1400-1</f>
        <v>0.001760237169</v>
      </c>
      <c r="P1400" s="1">
        <f>'S. MATERIALES'!H1401/'S. MATERIALES'!H1400-1</f>
        <v>0.02413557001</v>
      </c>
      <c r="Q1400" s="1">
        <f>'S. MATERIALES'!J1401/'S. MATERIALES'!J1400-1</f>
        <v>0.01565829245</v>
      </c>
      <c r="R1400" s="1">
        <f>'S. MATERIALES'!L1401/'S. MATERIALES'!L1400-1</f>
        <v>-0.025869038</v>
      </c>
      <c r="S1400" s="1">
        <f>'S. MATERIALES'!N1401/'S. MATERIALES'!N1400-1</f>
        <v>0.01759834369</v>
      </c>
      <c r="T1400" s="1">
        <f>'S. MATERIALES'!P1401/'S. MATERIALES'!P1400-1</f>
        <v>0.00245398773</v>
      </c>
      <c r="U1400" s="1">
        <f>'S. MATERIALES'!R1401/'S. MATERIALES'!R1400-1</f>
        <v>-0.02469135802</v>
      </c>
      <c r="V1400" s="1">
        <f>'S. MATERIALES'!T1401/'S. MATERIALES'!T1400-1</f>
        <v>-0.01263823065</v>
      </c>
      <c r="W1400" s="1">
        <f>SUMPRODUCT(M1400:V1400,'Ponderaciones e Índices.'!$A$8:$J$8)</f>
        <v>0.00008904831862</v>
      </c>
      <c r="X1400" s="1">
        <f>'S. ENERGÍA'!B1401/'S. ENERGÍA'!B1400-1</f>
        <v>-0.01896333755</v>
      </c>
      <c r="Y1400" s="1">
        <f>'S. ENERGÍA'!D1401/'S. ENERGÍA'!D1400-1</f>
        <v>-0.007592675301</v>
      </c>
      <c r="Z1400" s="1">
        <f>'S. ENERGÍA'!F1401/'S. ENERGÍA'!F1400-1</f>
        <v>0.0117481203</v>
      </c>
      <c r="AA1400" s="1">
        <f>'S. ENERGÍA'!H1401/'S. ENERGÍA'!H1400-1</f>
        <v>0.0235421294</v>
      </c>
      <c r="AB1400" s="1">
        <f>'S. ENERGÍA'!J1401/'S. ENERGÍA'!J1400-1</f>
        <v>0.07789473684</v>
      </c>
      <c r="AC1400" s="1">
        <f>'S. ENERGÍA'!L1401/'S. ENERGÍA'!L1400-1</f>
        <v>-0.03564981949</v>
      </c>
      <c r="AD1400" s="1">
        <f>'S. ENERGÍA'!N1401/'S. ENERGÍA'!N1400-1</f>
        <v>0.008664955071</v>
      </c>
      <c r="AE1400" s="1">
        <f>'S. ENERGÍA'!P1401/'S. ENERGÍA'!P1400-1</f>
        <v>0.03820224719</v>
      </c>
      <c r="AF1400" s="1">
        <f>'S. ENERGÍA'!R1401/'S. ENERGÍA'!R1400-1</f>
        <v>0</v>
      </c>
      <c r="AG1400" s="1">
        <f>'S. ENERGÍA'!T1401/'S. ENERGÍA'!T1400-1</f>
        <v>0.0350262697</v>
      </c>
      <c r="AH1400" s="1">
        <f>SUMPRODUCT(X1400:AG1400,'Ponderaciones e Índices.'!$A$12:$J$12)</f>
        <v>0.006701632494</v>
      </c>
    </row>
    <row r="1401">
      <c r="A1401" s="1">
        <f>S.FINANCIERO!A1402</f>
        <v>43957</v>
      </c>
      <c r="B1401" s="1">
        <f>S.FINANCIERO!B1402/S.FINANCIERO!B1401-1</f>
        <v>-0.003063147974</v>
      </c>
      <c r="C1401" s="1">
        <f>S.FINANCIERO!D1402/S.FINANCIERO!D1401-1</f>
        <v>-0.003684856992</v>
      </c>
      <c r="D1401" s="1">
        <f>S.FINANCIERO!F1402/S.FINANCIERO!F1401-1</f>
        <v>0.003394833948</v>
      </c>
      <c r="E1401" s="1">
        <f>S.FINANCIERO!H1402/S.FINANCIERO!H1401-1</f>
        <v>-0.004137671619</v>
      </c>
      <c r="F1401" s="1">
        <f>S.FINANCIERO!J1402/S.FINANCIERO!J1401-1</f>
        <v>0.004996953077</v>
      </c>
      <c r="G1401" s="1">
        <f>S.FINANCIERO!L1402/S.FINANCIERO!L1401-1</f>
        <v>-0.003590664273</v>
      </c>
      <c r="H1401" s="1">
        <f>S.FINANCIERO!N1402/S.FINANCIERO!N1401-1</f>
        <v>-0.0178117761</v>
      </c>
      <c r="I1401" s="1">
        <f>S.FINANCIERO!P1402/S.FINANCIERO!P1401-1</f>
        <v>0.01520681265</v>
      </c>
      <c r="J1401" s="1">
        <f>S.FINANCIERO!R1402/S.FINANCIERO!R1401-1</f>
        <v>0.06742576468</v>
      </c>
      <c r="K1401" s="1">
        <f>S.FINANCIERO!T1402/S.FINANCIERO!T1401-1</f>
        <v>0.0162037037</v>
      </c>
      <c r="L1401" s="1">
        <f>SUMPRODUCT(B1401:K1401, 'Ponderaciones e Índices.'!$A$4:$J$4)</f>
        <v>0.003248210053</v>
      </c>
      <c r="M1401" s="1">
        <f>'S. MATERIALES'!B1402/'S. MATERIALES'!B1401-1</f>
        <v>-0.05395864851</v>
      </c>
      <c r="N1401" s="3">
        <f>'S. MATERIALES'!D1402/'S. MATERIALES'!D1401-1</f>
        <v>-0.001226720196</v>
      </c>
      <c r="O1401" s="1">
        <f>'S. MATERIALES'!F1402/'S. MATERIALES'!F1401-1</f>
        <v>-0.00262646814</v>
      </c>
      <c r="P1401" s="1">
        <f>'S. MATERIALES'!H1402/'S. MATERIALES'!H1401-1</f>
        <v>-0.005849908073</v>
      </c>
      <c r="Q1401" s="1">
        <f>'S. MATERIALES'!J1402/'S. MATERIALES'!J1401-1</f>
        <v>-0.01766112114</v>
      </c>
      <c r="R1401" s="1">
        <f>'S. MATERIALES'!L1402/'S. MATERIALES'!L1401-1</f>
        <v>-0.0008298755187</v>
      </c>
      <c r="S1401" s="1">
        <f>'S. MATERIALES'!N1402/'S. MATERIALES'!N1401-1</f>
        <v>-0.02238046796</v>
      </c>
      <c r="T1401" s="1">
        <f>'S. MATERIALES'!P1402/'S. MATERIALES'!P1401-1</f>
        <v>-0.0146878825</v>
      </c>
      <c r="U1401" s="1">
        <f>'S. MATERIALES'!R1402/'S. MATERIALES'!R1401-1</f>
        <v>-0.01424050633</v>
      </c>
      <c r="V1401" s="1">
        <f>'S. MATERIALES'!T1402/'S. MATERIALES'!T1401-1</f>
        <v>-0.02592</v>
      </c>
      <c r="W1401" s="1">
        <f>SUMPRODUCT(M1401:V1401,'Ponderaciones e Índices.'!$A$8:$J$8)</f>
        <v>-0.01991007949</v>
      </c>
      <c r="X1401" s="1">
        <f>'S. ENERGÍA'!B1402/'S. ENERGÍA'!B1401-1</f>
        <v>-0.03350515464</v>
      </c>
      <c r="Y1401" s="1">
        <f>'S. ENERGÍA'!D1402/'S. ENERGÍA'!D1401-1</f>
        <v>-0.02340234023</v>
      </c>
      <c r="Z1401" s="1">
        <f>'S. ENERGÍA'!F1402/'S. ENERGÍA'!F1401-1</f>
        <v>0.004876915931</v>
      </c>
      <c r="AA1401" s="1">
        <f>'S. ENERGÍA'!H1402/'S. ENERGÍA'!H1401-1</f>
        <v>0.003907700381</v>
      </c>
      <c r="AB1401" s="1">
        <f>'S. ENERGÍA'!J1402/'S. ENERGÍA'!J1401-1</f>
        <v>-0.017578125</v>
      </c>
      <c r="AC1401" s="1">
        <f>'S. ENERGÍA'!L1402/'S. ENERGÍA'!L1401-1</f>
        <v>-0.02854468882</v>
      </c>
      <c r="AD1401" s="1">
        <f>'S. ENERGÍA'!N1402/'S. ENERGÍA'!N1401-1</f>
        <v>-0.008272351257</v>
      </c>
      <c r="AE1401" s="1">
        <f>'S. ENERGÍA'!P1402/'S. ENERGÍA'!P1401-1</f>
        <v>-0.01875901876</v>
      </c>
      <c r="AF1401" s="1">
        <f>'S. ENERGÍA'!R1402/'S. ENERGÍA'!R1401-1</f>
        <v>-0.05</v>
      </c>
      <c r="AG1401" s="1">
        <f>'S. ENERGÍA'!T1402/'S. ENERGÍA'!T1401-1</f>
        <v>-0.04399323181</v>
      </c>
      <c r="AH1401" s="1">
        <f>SUMPRODUCT(X1401:AG1401,'Ponderaciones e Índices.'!$A$12:$J$12)</f>
        <v>-0.02458153151</v>
      </c>
    </row>
    <row r="1402">
      <c r="A1402" s="1">
        <f>S.FINANCIERO!A1403</f>
        <v>43958</v>
      </c>
      <c r="B1402" s="1">
        <f>S.FINANCIERO!B1403/S.FINANCIERO!B1402-1</f>
        <v>-0.005199716379</v>
      </c>
      <c r="C1402" s="1">
        <f>S.FINANCIERO!D1403/S.FINANCIERO!D1402-1</f>
        <v>-0.009334272631</v>
      </c>
      <c r="D1402" s="1">
        <f>S.FINANCIERO!F1403/S.FINANCIERO!F1402-1</f>
        <v>-0.01294498382</v>
      </c>
      <c r="E1402" s="1">
        <f>S.FINANCIERO!H1403/S.FINANCIERO!H1402-1</f>
        <v>-0.01057601511</v>
      </c>
      <c r="F1402" s="1">
        <f>S.FINANCIERO!J1403/S.FINANCIERO!J1402-1</f>
        <v>-0.007518796992</v>
      </c>
      <c r="G1402" s="1">
        <f>S.FINANCIERO!L1403/S.FINANCIERO!L1402-1</f>
        <v>-0.01621621622</v>
      </c>
      <c r="H1402" s="1">
        <f>S.FINANCIERO!N1403/S.FINANCIERO!N1402-1</f>
        <v>0.01420395527</v>
      </c>
      <c r="I1402" s="1">
        <f>S.FINANCIERO!P1403/S.FINANCIERO!P1402-1</f>
        <v>-0.01737567406</v>
      </c>
      <c r="J1402" s="1">
        <f>S.FINANCIERO!R1403/S.FINANCIERO!R1402-1</f>
        <v>-0.0004183225267</v>
      </c>
      <c r="K1402" s="1">
        <f>S.FINANCIERO!T1403/S.FINANCIERO!T1402-1</f>
        <v>-0.04009111617</v>
      </c>
      <c r="L1402" s="1">
        <f>SUMPRODUCT(B1402:K1402, 'Ponderaciones e Índices.'!$A$4:$J$4)</f>
        <v>-0.008478217926</v>
      </c>
      <c r="M1402" s="1">
        <f>'S. MATERIALES'!B1403/'S. MATERIALES'!B1402-1</f>
        <v>0.01679104478</v>
      </c>
      <c r="N1402" s="3">
        <f>'S. MATERIALES'!D1403/'S. MATERIALES'!D1402-1</f>
        <v>0.02411790978</v>
      </c>
      <c r="O1402" s="1">
        <f>'S. MATERIALES'!F1403/'S. MATERIALES'!F1402-1</f>
        <v>0.03339020455</v>
      </c>
      <c r="P1402" s="1">
        <f>'S. MATERIALES'!H1403/'S. MATERIALES'!H1402-1</f>
        <v>0.02891728312</v>
      </c>
      <c r="Q1402" s="1">
        <f>'S. MATERIALES'!J1403/'S. MATERIALES'!J1402-1</f>
        <v>0.004221504842</v>
      </c>
      <c r="R1402" s="1">
        <f>'S. MATERIALES'!L1403/'S. MATERIALES'!L1402-1</f>
        <v>0.01079734219</v>
      </c>
      <c r="S1402" s="1">
        <f>'S. MATERIALES'!N1403/'S. MATERIALES'!N1402-1</f>
        <v>0.03329864724</v>
      </c>
      <c r="T1402" s="1">
        <f>'S. MATERIALES'!P1403/'S. MATERIALES'!P1402-1</f>
        <v>0.06211180124</v>
      </c>
      <c r="U1402" s="1">
        <f>'S. MATERIALES'!R1403/'S. MATERIALES'!R1402-1</f>
        <v>0.02407704655</v>
      </c>
      <c r="V1402" s="1">
        <f>'S. MATERIALES'!T1403/'S. MATERIALES'!T1402-1</f>
        <v>0.02989487516</v>
      </c>
      <c r="W1402" s="1">
        <f>SUMPRODUCT(M1402:V1402,'Ponderaciones e Índices.'!$A$8:$J$8)</f>
        <v>0.0281372242</v>
      </c>
      <c r="X1402" s="1">
        <f>'S. ENERGÍA'!B1403/'S. ENERGÍA'!B1402-1</f>
        <v>0.02977777778</v>
      </c>
      <c r="Y1402" s="1">
        <f>'S. ENERGÍA'!D1403/'S. ENERGÍA'!D1402-1</f>
        <v>-0.004608294931</v>
      </c>
      <c r="Z1402" s="1">
        <f>'S. ENERGÍA'!F1403/'S. ENERGÍA'!F1402-1</f>
        <v>0.03119944534</v>
      </c>
      <c r="AA1402" s="1">
        <f>'S. ENERGÍA'!H1403/'S. ENERGÍA'!H1402-1</f>
        <v>-0.03893311591</v>
      </c>
      <c r="AB1402" s="1">
        <f>'S. ENERGÍA'!J1403/'S. ENERGÍA'!J1402-1</f>
        <v>0.06361829026</v>
      </c>
      <c r="AC1402" s="1">
        <f>'S. ENERGÍA'!L1403/'S. ENERGÍA'!L1402-1</f>
        <v>0.002408477842</v>
      </c>
      <c r="AD1402" s="1">
        <f>'S. ENERGÍA'!N1403/'S. ENERGÍA'!N1402-1</f>
        <v>0.002245749118</v>
      </c>
      <c r="AE1402" s="1">
        <f>'S. ENERGÍA'!P1403/'S. ENERGÍA'!P1402-1</f>
        <v>0.05073529412</v>
      </c>
      <c r="AF1402" s="1">
        <f>'S. ENERGÍA'!R1403/'S. ENERGÍA'!R1402-1</f>
        <v>0.02339181287</v>
      </c>
      <c r="AG1402" s="1">
        <f>'S. ENERGÍA'!T1403/'S. ENERGÍA'!T1402-1</f>
        <v>0.01946902655</v>
      </c>
      <c r="AH1402" s="1">
        <f>SUMPRODUCT(X1402:AG1402,'Ponderaciones e Índices.'!$A$12:$J$12)</f>
        <v>0.01433261138</v>
      </c>
    </row>
    <row r="1403">
      <c r="A1403" s="1">
        <f>S.FINANCIERO!A1404</f>
        <v>43959</v>
      </c>
      <c r="B1403" s="1">
        <f>S.FINANCIERO!B1404/S.FINANCIERO!B1403-1</f>
        <v>0.01377999525</v>
      </c>
      <c r="C1403" s="1">
        <f>S.FINANCIERO!D1404/S.FINANCIERO!D1403-1</f>
        <v>0.01386666667</v>
      </c>
      <c r="D1403" s="1">
        <f>S.FINANCIERO!F1404/S.FINANCIERO!F1403-1</f>
        <v>0.01847988077</v>
      </c>
      <c r="E1403" s="1">
        <f>S.FINANCIERO!H1404/S.FINANCIERO!H1403-1</f>
        <v>0.0106890628</v>
      </c>
      <c r="F1403" s="1">
        <f>S.FINANCIERO!J1404/S.FINANCIERO!J1403-1</f>
        <v>0.01698435973</v>
      </c>
      <c r="G1403" s="1">
        <f>S.FINANCIERO!L1404/S.FINANCIERO!L1403-1</f>
        <v>0.01648351648</v>
      </c>
      <c r="H1403" s="1">
        <f>S.FINANCIERO!N1404/S.FINANCIERO!N1403-1</f>
        <v>0.001723016122</v>
      </c>
      <c r="I1403" s="1">
        <f>S.FINANCIERO!P1404/S.FINANCIERO!P1403-1</f>
        <v>0.04146341463</v>
      </c>
      <c r="J1403" s="1">
        <f>S.FINANCIERO!R1404/S.FINANCIERO!R1403-1</f>
        <v>0.0129734254</v>
      </c>
      <c r="K1403" s="1">
        <f>S.FINANCIERO!T1404/S.FINANCIERO!T1403-1</f>
        <v>0.02278120551</v>
      </c>
      <c r="L1403" s="1">
        <f>SUMPRODUCT(B1403:K1403, 'Ponderaciones e Índices.'!$A$4:$J$4)</f>
        <v>0.01736380936</v>
      </c>
      <c r="M1403" s="1">
        <f>'S. MATERIALES'!B1404/'S. MATERIALES'!B1403-1</f>
        <v>-0.0005242463958</v>
      </c>
      <c r="N1403" s="3">
        <f>'S. MATERIALES'!D1404/'S. MATERIALES'!D1403-1</f>
        <v>0.0006541648495</v>
      </c>
      <c r="O1403" s="1">
        <f>'S. MATERIALES'!F1404/'S. MATERIALES'!F1403-1</f>
        <v>0.02125674087</v>
      </c>
      <c r="P1403" s="1">
        <f>'S. MATERIALES'!H1404/'S. MATERIALES'!H1403-1</f>
        <v>-0.01339869281</v>
      </c>
      <c r="Q1403" s="1">
        <f>'S. MATERIALES'!J1404/'S. MATERIALES'!J1403-1</f>
        <v>-0.01384767557</v>
      </c>
      <c r="R1403" s="1">
        <f>'S. MATERIALES'!L1404/'S. MATERIALES'!L1403-1</f>
        <v>0.04683648316</v>
      </c>
      <c r="S1403" s="1">
        <f>'S. MATERIALES'!N1404/'S. MATERIALES'!N1403-1</f>
        <v>-0.01409869084</v>
      </c>
      <c r="T1403" s="1">
        <f>'S. MATERIALES'!P1404/'S. MATERIALES'!P1403-1</f>
        <v>0.03976608187</v>
      </c>
      <c r="U1403" s="1">
        <f>'S. MATERIALES'!R1404/'S. MATERIALES'!R1403-1</f>
        <v>-0.006269592476</v>
      </c>
      <c r="V1403" s="1">
        <f>'S. MATERIALES'!T1404/'S. MATERIALES'!T1403-1</f>
        <v>-0.007336523126</v>
      </c>
      <c r="W1403" s="1">
        <f>SUMPRODUCT(M1403:V1403,'Ponderaciones e Índices.'!$A$8:$J$8)</f>
        <v>0.006417323495</v>
      </c>
      <c r="X1403" s="1">
        <f>'S. ENERGÍA'!B1404/'S. ENERGÍA'!B1403-1</f>
        <v>0.02848511006</v>
      </c>
      <c r="Y1403" s="1">
        <f>'S. ENERGÍA'!D1404/'S. ENERGÍA'!D1403-1</f>
        <v>0.05740740741</v>
      </c>
      <c r="Z1403" s="1">
        <f>'S. ENERGÍA'!F1404/'S. ENERGÍA'!F1403-1</f>
        <v>0.0006723442403</v>
      </c>
      <c r="AA1403" s="1">
        <f>'S. ENERGÍA'!H1404/'S. ENERGÍA'!H1403-1</f>
        <v>0.0006225776768</v>
      </c>
      <c r="AB1403" s="1">
        <f>'S. ENERGÍA'!J1404/'S. ENERGÍA'!J1403-1</f>
        <v>0.005607476636</v>
      </c>
      <c r="AC1403" s="1">
        <f>'S. ENERGÍA'!L1404/'S. ENERGÍA'!L1403-1</f>
        <v>0.01874098991</v>
      </c>
      <c r="AD1403" s="1">
        <f>'S. ENERGÍA'!N1404/'S. ENERGÍA'!N1403-1</f>
        <v>0.01888604353</v>
      </c>
      <c r="AE1403" s="1">
        <f>'S. ENERGÍA'!P1404/'S. ENERGÍA'!P1403-1</f>
        <v>-0.0132960112</v>
      </c>
      <c r="AF1403" s="1">
        <f>'S. ENERGÍA'!R1404/'S. ENERGÍA'!R1403-1</f>
        <v>0.005714285714</v>
      </c>
      <c r="AG1403" s="1">
        <f>'S. ENERGÍA'!T1404/'S. ENERGÍA'!T1403-1</f>
        <v>-0.03993055556</v>
      </c>
      <c r="AH1403" s="1">
        <f>SUMPRODUCT(X1403:AG1403,'Ponderaciones e Índices.'!$A$12:$J$12)</f>
        <v>0.02426498673</v>
      </c>
    </row>
    <row r="1404">
      <c r="A1404" s="1">
        <f>S.FINANCIERO!A1405</f>
        <v>43962</v>
      </c>
      <c r="B1404" s="1">
        <f>S.FINANCIERO!B1405/S.FINANCIERO!B1404-1</f>
        <v>0.01476447153</v>
      </c>
      <c r="C1404" s="1">
        <f>S.FINANCIERO!D1405/S.FINANCIERO!D1404-1</f>
        <v>0.01472908995</v>
      </c>
      <c r="D1404" s="1">
        <f>S.FINANCIERO!F1405/S.FINANCIERO!F1404-1</f>
        <v>0.005414105941</v>
      </c>
      <c r="E1404" s="1">
        <f>S.FINANCIERO!H1405/S.FINANCIERO!H1404-1</f>
        <v>0.008687440982</v>
      </c>
      <c r="F1404" s="1">
        <f>S.FINANCIERO!J1405/S.FINANCIERO!J1404-1</f>
        <v>0.003604469542</v>
      </c>
      <c r="G1404" s="1">
        <f>S.FINANCIERO!L1405/S.FINANCIERO!L1404-1</f>
        <v>0.01315315315</v>
      </c>
      <c r="H1404" s="1">
        <f>S.FINANCIERO!N1405/S.FINANCIERO!N1404-1</f>
        <v>0.01591349219</v>
      </c>
      <c r="I1404" s="1">
        <f>S.FINANCIERO!P1405/S.FINANCIERO!P1404-1</f>
        <v>0.002927400468</v>
      </c>
      <c r="J1404" s="1">
        <f>S.FINANCIERO!R1405/S.FINANCIERO!R1404-1</f>
        <v>-0.003718240033</v>
      </c>
      <c r="K1404" s="1">
        <f>S.FINANCIERO!T1405/S.FINANCIERO!T1404-1</f>
        <v>-0.01067285383</v>
      </c>
      <c r="L1404" s="1">
        <f>SUMPRODUCT(B1404:K1404, 'Ponderaciones e Índices.'!$A$4:$J$4)</f>
        <v>0.008795734768</v>
      </c>
      <c r="M1404" s="1">
        <f>'S. MATERIALES'!B1405/'S. MATERIALES'!B1404-1</f>
        <v>-0.0346184107</v>
      </c>
      <c r="N1404" s="3">
        <f>'S. MATERIALES'!D1405/'S. MATERIALES'!D1404-1</f>
        <v>-0.01416430595</v>
      </c>
      <c r="O1404" s="1">
        <f>'S. MATERIALES'!F1405/'S. MATERIALES'!F1404-1</f>
        <v>-0.04162859352</v>
      </c>
      <c r="P1404" s="1">
        <f>'S. MATERIALES'!H1405/'S. MATERIALES'!H1404-1</f>
        <v>-0.01010268301</v>
      </c>
      <c r="Q1404" s="1">
        <f>'S. MATERIALES'!J1405/'S. MATERIALES'!J1404-1</f>
        <v>-0.006770310933</v>
      </c>
      <c r="R1404" s="1">
        <f>'S. MATERIALES'!L1405/'S. MATERIALES'!L1404-1</f>
        <v>-0.02904238619</v>
      </c>
      <c r="S1404" s="1">
        <f>'S. MATERIALES'!N1405/'S. MATERIALES'!N1404-1</f>
        <v>-0.01225740552</v>
      </c>
      <c r="T1404" s="1">
        <f>'S. MATERIALES'!P1405/'S. MATERIALES'!P1404-1</f>
        <v>-0.03149606299</v>
      </c>
      <c r="U1404" s="1">
        <f>'S. MATERIALES'!R1405/'S. MATERIALES'!R1404-1</f>
        <v>-0.02996845426</v>
      </c>
      <c r="V1404" s="1">
        <f>'S. MATERIALES'!T1405/'S. MATERIALES'!T1404-1</f>
        <v>-0.02892030848</v>
      </c>
      <c r="W1404" s="1">
        <f>SUMPRODUCT(M1404:V1404,'Ponderaciones e Índices.'!$A$8:$J$8)</f>
        <v>-0.02521731253</v>
      </c>
      <c r="X1404" s="1">
        <f>'S. ENERGÍA'!B1405/'S. ENERGÍA'!B1404-1</f>
        <v>-0.001678556441</v>
      </c>
      <c r="Y1404" s="1">
        <f>'S. ENERGÍA'!D1405/'S. ENERGÍA'!D1404-1</f>
        <v>0.003064798599</v>
      </c>
      <c r="Z1404" s="1">
        <f>'S. ENERGÍA'!F1405/'S. ENERGÍA'!F1404-1</f>
        <v>0.03493840985</v>
      </c>
      <c r="AA1404" s="1">
        <f>'S. ENERGÍA'!H1405/'S. ENERGÍA'!H1404-1</f>
        <v>0.02538160436</v>
      </c>
      <c r="AB1404" s="1">
        <f>'S. ENERGÍA'!J1405/'S. ENERGÍA'!J1404-1</f>
        <v>-0.04460966543</v>
      </c>
      <c r="AC1404" s="1">
        <f>'S. ENERGÍA'!L1405/'S. ENERGÍA'!L1404-1</f>
        <v>-0.009433962264</v>
      </c>
      <c r="AD1404" s="1">
        <f>'S. ENERGÍA'!N1405/'S. ENERGÍA'!N1404-1</f>
        <v>0.04712535344</v>
      </c>
      <c r="AE1404" s="1">
        <f>'S. ENERGÍA'!P1405/'S. ENERGÍA'!P1404-1</f>
        <v>-0.02056737589</v>
      </c>
      <c r="AF1404" s="1">
        <f>'S. ENERGÍA'!R1405/'S. ENERGÍA'!R1404-1</f>
        <v>-0.02272727273</v>
      </c>
      <c r="AG1404" s="1">
        <f>'S. ENERGÍA'!T1405/'S. ENERGÍA'!T1404-1</f>
        <v>-0.01084990958</v>
      </c>
      <c r="AH1404" s="1">
        <f>SUMPRODUCT(X1404:AG1404,'Ponderaciones e Índices.'!$A$12:$J$12)</f>
        <v>-0.002028679162</v>
      </c>
    </row>
    <row r="1405">
      <c r="A1405" s="1">
        <f>S.FINANCIERO!A1406</f>
        <v>43963</v>
      </c>
      <c r="B1405" s="1">
        <f>S.FINANCIERO!B1406/S.FINANCIERO!B1405-1</f>
        <v>-0.01974595843</v>
      </c>
      <c r="C1405" s="1">
        <f>S.FINANCIERO!D1406/S.FINANCIERO!D1405-1</f>
        <v>-0.01935372386</v>
      </c>
      <c r="D1405" s="1">
        <f>S.FINANCIERO!F1406/S.FINANCIERO!F1405-1</f>
        <v>-0.02052103042</v>
      </c>
      <c r="E1405" s="1">
        <f>S.FINANCIERO!H1406/S.FINANCIERO!H1405-1</f>
        <v>-0.01254446733</v>
      </c>
      <c r="F1405" s="1">
        <f>S.FINANCIERO!J1406/S.FINANCIERO!J1405-1</f>
        <v>-0.01412666108</v>
      </c>
      <c r="G1405" s="1">
        <f>S.FINANCIERO!L1406/S.FINANCIERO!L1405-1</f>
        <v>-0.02027387516</v>
      </c>
      <c r="H1405" s="1">
        <f>S.FINANCIERO!N1406/S.FINANCIERO!N1405-1</f>
        <v>-0.0311192675</v>
      </c>
      <c r="I1405" s="1">
        <f>S.FINANCIERO!P1406/S.FINANCIERO!P1405-1</f>
        <v>-0.01109165207</v>
      </c>
      <c r="J1405" s="1">
        <f>S.FINANCIERO!R1406/S.FINANCIERO!R1405-1</f>
        <v>-0.0165871864</v>
      </c>
      <c r="K1405" s="1">
        <f>S.FINANCIERO!T1406/S.FINANCIERO!T1405-1</f>
        <v>-0.01829268293</v>
      </c>
      <c r="L1405" s="1">
        <f>SUMPRODUCT(B1405:K1405, 'Ponderaciones e Índices.'!$A$4:$J$4)</f>
        <v>-0.01792542616</v>
      </c>
      <c r="M1405" s="1">
        <f>'S. MATERIALES'!B1406/'S. MATERIALES'!B1405-1</f>
        <v>-0.005704971475</v>
      </c>
      <c r="N1405" s="3">
        <f>'S. MATERIALES'!D1406/'S. MATERIALES'!D1405-1</f>
        <v>-0.001215738285</v>
      </c>
      <c r="O1405" s="1">
        <f>'S. MATERIALES'!F1406/'S. MATERIALES'!F1405-1</f>
        <v>-0.02258933974</v>
      </c>
      <c r="P1405" s="1">
        <f>'S. MATERIALES'!H1406/'S. MATERIALES'!H1405-1</f>
        <v>-0.001840388155</v>
      </c>
      <c r="Q1405" s="1">
        <f>'S. MATERIALES'!J1406/'S. MATERIALES'!J1405-1</f>
        <v>0.0002019691997</v>
      </c>
      <c r="R1405" s="1">
        <f>'S. MATERIALES'!L1406/'S. MATERIALES'!L1405-1</f>
        <v>-0.02021018593</v>
      </c>
      <c r="S1405" s="1">
        <f>'S. MATERIALES'!N1406/'S. MATERIALES'!N1405-1</f>
        <v>0.008273009307</v>
      </c>
      <c r="T1405" s="1">
        <f>'S. MATERIALES'!P1406/'S. MATERIALES'!P1405-1</f>
        <v>-0.04181184669</v>
      </c>
      <c r="U1405" s="1">
        <f>'S. MATERIALES'!R1406/'S. MATERIALES'!R1405-1</f>
        <v>-0.0162601626</v>
      </c>
      <c r="V1405" s="1">
        <f>'S. MATERIALES'!T1406/'S. MATERIALES'!T1405-1</f>
        <v>-0.00231634679</v>
      </c>
      <c r="W1405" s="1">
        <f>SUMPRODUCT(M1405:V1405,'Ponderaciones e Índices.'!$A$8:$J$8)</f>
        <v>-0.01217707959</v>
      </c>
      <c r="X1405" s="1">
        <f>'S. ENERGÍA'!B1406/'S. ENERGÍA'!B1405-1</f>
        <v>-0.003783102144</v>
      </c>
      <c r="Y1405" s="1">
        <f>'S. ENERGÍA'!D1406/'S. ENERGÍA'!D1405-1</f>
        <v>0.03360977739</v>
      </c>
      <c r="Z1405" s="1">
        <f>'S. ENERGÍA'!F1406/'S. ENERGÍA'!F1405-1</f>
        <v>-0.01839428695</v>
      </c>
      <c r="AA1405" s="1">
        <f>'S. ENERGÍA'!H1406/'S. ENERGÍA'!H1405-1</f>
        <v>-0.02201944059</v>
      </c>
      <c r="AB1405" s="1">
        <f>'S. ENERGÍA'!J1406/'S. ENERGÍA'!J1405-1</f>
        <v>0.03307392996</v>
      </c>
      <c r="AC1405" s="1">
        <f>'S. ENERGÍA'!L1406/'S. ENERGÍA'!L1405-1</f>
        <v>0.004761904762</v>
      </c>
      <c r="AD1405" s="1">
        <f>'S. ENERGÍA'!N1406/'S. ENERGÍA'!N1405-1</f>
        <v>-0.008400840084</v>
      </c>
      <c r="AE1405" s="1">
        <f>'S. ENERGÍA'!P1406/'S. ENERGÍA'!P1405-1</f>
        <v>-0.03041274439</v>
      </c>
      <c r="AF1405" s="1">
        <f>'S. ENERGÍA'!R1406/'S. ENERGÍA'!R1405-1</f>
        <v>0</v>
      </c>
      <c r="AG1405" s="1">
        <f>'S. ENERGÍA'!T1406/'S. ENERGÍA'!T1405-1</f>
        <v>-0.02925045704</v>
      </c>
      <c r="AH1405" s="1">
        <f>SUMPRODUCT(X1405:AG1405,'Ponderaciones e Índices.'!$A$12:$J$12)</f>
        <v>0.009069015355</v>
      </c>
    </row>
    <row r="1406">
      <c r="A1406" s="1">
        <f>S.FINANCIERO!A1407</f>
        <v>43964</v>
      </c>
      <c r="B1406" s="1">
        <f>S.FINANCIERO!B1407/S.FINANCIERO!B1406-1</f>
        <v>-0.02815408175</v>
      </c>
      <c r="C1406" s="1">
        <f>S.FINANCIERO!D1407/S.FINANCIERO!D1406-1</f>
        <v>-0.03524229075</v>
      </c>
      <c r="D1406" s="1">
        <f>S.FINANCIERO!F1407/S.FINANCIERO!F1406-1</f>
        <v>-0.05126300149</v>
      </c>
      <c r="E1406" s="1">
        <f>S.FINANCIERO!H1407/S.FINANCIERO!H1406-1</f>
        <v>-0.04323094425</v>
      </c>
      <c r="F1406" s="1">
        <f>S.FINANCIERO!J1407/S.FINANCIERO!J1406-1</f>
        <v>-0.02465088039</v>
      </c>
      <c r="G1406" s="1">
        <f>S.FINANCIERO!L1407/S.FINANCIERO!L1406-1</f>
        <v>-0.05627155564</v>
      </c>
      <c r="H1406" s="1">
        <f>S.FINANCIERO!N1407/S.FINANCIERO!N1406-1</f>
        <v>-0.04675451639</v>
      </c>
      <c r="I1406" s="1">
        <f>S.FINANCIERO!P1407/S.FINANCIERO!P1406-1</f>
        <v>-0.04132231405</v>
      </c>
      <c r="J1406" s="1">
        <f>S.FINANCIERO!R1407/S.FINANCIERO!R1406-1</f>
        <v>-0.03710731604</v>
      </c>
      <c r="K1406" s="1">
        <f>S.FINANCIERO!T1407/S.FINANCIERO!T1406-1</f>
        <v>-0.04443382704</v>
      </c>
      <c r="L1406" s="1">
        <f>SUMPRODUCT(B1406:K1406, 'Ponderaciones e Índices.'!$A$4:$J$4)</f>
        <v>-0.03892001565</v>
      </c>
      <c r="M1406" s="1">
        <f>'S. MATERIALES'!B1407/'S. MATERIALES'!B1406-1</f>
        <v>0.006830601093</v>
      </c>
      <c r="N1406" s="3">
        <f>'S. MATERIALES'!D1407/'S. MATERIALES'!D1406-1</f>
        <v>0.01493858581</v>
      </c>
      <c r="O1406" s="1">
        <f>'S. MATERIALES'!F1407/'S. MATERIALES'!F1406-1</f>
        <v>-0.005337010149</v>
      </c>
      <c r="P1406" s="1">
        <f>'S. MATERIALES'!H1407/'S. MATERIALES'!H1406-1</f>
        <v>0.02413677506</v>
      </c>
      <c r="Q1406" s="1">
        <f>'S. MATERIALES'!J1407/'S. MATERIALES'!J1406-1</f>
        <v>0.007723761926</v>
      </c>
      <c r="R1406" s="1">
        <f>'S. MATERIALES'!L1407/'S. MATERIALES'!L1406-1</f>
        <v>-0.01320132013</v>
      </c>
      <c r="S1406" s="1">
        <f>'S. MATERIALES'!N1407/'S. MATERIALES'!N1406-1</f>
        <v>-0.004102564103</v>
      </c>
      <c r="T1406" s="1">
        <f>'S. MATERIALES'!P1407/'S. MATERIALES'!P1406-1</f>
        <v>-0.02909090909</v>
      </c>
      <c r="U1406" s="1">
        <f>'S. MATERIALES'!R1407/'S. MATERIALES'!R1406-1</f>
        <v>0.00826446281</v>
      </c>
      <c r="V1406" s="1">
        <f>'S. MATERIALES'!T1407/'S. MATERIALES'!T1406-1</f>
        <v>0.009286898839</v>
      </c>
      <c r="W1406" s="1">
        <f>SUMPRODUCT(M1406:V1406,'Ponderaciones e Índices.'!$A$8:$J$8)</f>
        <v>-0.0006172500017</v>
      </c>
      <c r="X1406" s="1">
        <f>'S. ENERGÍA'!B1407/'S. ENERGÍA'!B1406-1</f>
        <v>-0.0582278481</v>
      </c>
      <c r="Y1406" s="1">
        <f>'S. ENERGÍA'!D1407/'S. ENERGÍA'!D1406-1</f>
        <v>-0.04222972973</v>
      </c>
      <c r="Z1406" s="1">
        <f>'S. ENERGÍA'!F1407/'S. ENERGÍA'!F1406-1</f>
        <v>-0.02998236332</v>
      </c>
      <c r="AA1406" s="1">
        <f>'S. ENERGÍA'!H1407/'S. ENERGÍA'!H1406-1</f>
        <v>-0.0336952631</v>
      </c>
      <c r="AB1406" s="1">
        <f>'S. ENERGÍA'!J1407/'S. ENERGÍA'!J1406-1</f>
        <v>-0.06967984934</v>
      </c>
      <c r="AC1406" s="1">
        <f>'S. ENERGÍA'!L1407/'S. ENERGÍA'!L1406-1</f>
        <v>-0.06492890995</v>
      </c>
      <c r="AD1406" s="1">
        <f>'S. ENERGÍA'!N1407/'S. ENERGÍA'!N1406-1</f>
        <v>-0.04024205749</v>
      </c>
      <c r="AE1406" s="1">
        <f>'S. ENERGÍA'!P1407/'S. ENERGÍA'!P1406-1</f>
        <v>-0.02539208364</v>
      </c>
      <c r="AF1406" s="1">
        <f>'S. ENERGÍA'!R1407/'S. ENERGÍA'!R1406-1</f>
        <v>-0.07558139535</v>
      </c>
      <c r="AG1406" s="1">
        <f>'S. ENERGÍA'!T1407/'S. ENERGÍA'!T1406-1</f>
        <v>-0.0395480226</v>
      </c>
      <c r="AH1406" s="1">
        <f>SUMPRODUCT(X1406:AG1406,'Ponderaciones e Índices.'!$A$12:$J$12)</f>
        <v>-0.05031706759</v>
      </c>
    </row>
    <row r="1407">
      <c r="A1407" s="1">
        <f>S.FINANCIERO!A1408</f>
        <v>43965</v>
      </c>
      <c r="B1407" s="1">
        <f>S.FINANCIERO!B1408/S.FINANCIERO!B1407-1</f>
        <v>0.007757575758</v>
      </c>
      <c r="C1407" s="1">
        <f>S.FINANCIERO!D1408/S.FINANCIERO!D1407-1</f>
        <v>0.008767123288</v>
      </c>
      <c r="D1407" s="1">
        <f>S.FINANCIERO!F1408/S.FINANCIERO!F1407-1</f>
        <v>-0.01127642913</v>
      </c>
      <c r="E1407" s="1">
        <f>S.FINANCIERO!H1408/S.FINANCIERO!H1407-1</f>
        <v>0.001783590963</v>
      </c>
      <c r="F1407" s="1">
        <f>S.FINANCIERO!J1408/S.FINANCIERO!J1407-1</f>
        <v>-0.006972111554</v>
      </c>
      <c r="G1407" s="1">
        <f>S.FINANCIERO!L1408/S.FINANCIERO!L1407-1</f>
        <v>-0.003269859588</v>
      </c>
      <c r="H1407" s="1">
        <f>S.FINANCIERO!N1408/S.FINANCIERO!N1407-1</f>
        <v>-0.01306315353</v>
      </c>
      <c r="I1407" s="1">
        <f>S.FINANCIERO!P1408/S.FINANCIERO!P1407-1</f>
        <v>-0.008620689655</v>
      </c>
      <c r="J1407" s="1">
        <f>S.FINANCIERO!R1408/S.FINANCIERO!R1407-1</f>
        <v>-0.00963433326</v>
      </c>
      <c r="K1407" s="1">
        <f>S.FINANCIERO!T1408/S.FINANCIERO!T1407-1</f>
        <v>0</v>
      </c>
      <c r="L1407" s="1">
        <f>SUMPRODUCT(B1407:K1407, 'Ponderaciones e Índices.'!$A$4:$J$4)</f>
        <v>-0.002252668045</v>
      </c>
      <c r="M1407" s="1">
        <f>'S. MATERIALES'!B1408/'S. MATERIALES'!B1407-1</f>
        <v>0.034192673</v>
      </c>
      <c r="N1407" s="3">
        <f>'S. MATERIALES'!D1408/'S. MATERIALES'!D1407-1</f>
        <v>0.01090274749</v>
      </c>
      <c r="O1407" s="1">
        <f>'S. MATERIALES'!F1408/'S. MATERIALES'!F1407-1</f>
        <v>0.02501768117</v>
      </c>
      <c r="P1407" s="1">
        <f>'S. MATERIALES'!H1408/'S. MATERIALES'!H1407-1</f>
        <v>0.01047463175</v>
      </c>
      <c r="Q1407" s="1">
        <f>'S. MATERIALES'!J1408/'S. MATERIALES'!J1407-1</f>
        <v>0.02960625188</v>
      </c>
      <c r="R1407" s="1">
        <f>'S. MATERIALES'!L1408/'S. MATERIALES'!L1407-1</f>
        <v>-0.0008361204013</v>
      </c>
      <c r="S1407" s="1">
        <f>'S. MATERIALES'!N1408/'S. MATERIALES'!N1407-1</f>
        <v>0.04222451081</v>
      </c>
      <c r="T1407" s="1">
        <f>'S. MATERIALES'!P1408/'S. MATERIALES'!P1407-1</f>
        <v>-0.07615480649</v>
      </c>
      <c r="U1407" s="1">
        <f>'S. MATERIALES'!R1408/'S. MATERIALES'!R1407-1</f>
        <v>-0.04426229508</v>
      </c>
      <c r="V1407" s="1">
        <f>'S. MATERIALES'!T1408/'S. MATERIALES'!T1407-1</f>
        <v>0.01248767663</v>
      </c>
      <c r="W1407" s="1">
        <f>SUMPRODUCT(M1407:V1407,'Ponderaciones e Índices.'!$A$8:$J$8)</f>
        <v>-0.006085143731</v>
      </c>
      <c r="X1407" s="1">
        <f>'S. ENERGÍA'!B1408/'S. ENERGÍA'!B1407-1</f>
        <v>0.006272401434</v>
      </c>
      <c r="Y1407" s="1">
        <f>'S. ENERGÍA'!D1408/'S. ENERGÍA'!D1407-1</f>
        <v>0.02028218695</v>
      </c>
      <c r="Z1407" s="1">
        <f>'S. ENERGÍA'!F1408/'S. ENERGÍA'!F1407-1</f>
        <v>-0.02272727273</v>
      </c>
      <c r="AA1407" s="1">
        <f>'S. ENERGÍA'!H1408/'S. ENERGÍA'!H1407-1</f>
        <v>-0.006748961902</v>
      </c>
      <c r="AB1407" s="1">
        <f>'S. ENERGÍA'!J1408/'S. ENERGÍA'!J1407-1</f>
        <v>0</v>
      </c>
      <c r="AC1407" s="1">
        <f>'S. ENERGÍA'!L1408/'S. ENERGÍA'!L1407-1</f>
        <v>-0.001520527116</v>
      </c>
      <c r="AD1407" s="1">
        <f>'S. ENERGÍA'!N1408/'S. ENERGÍA'!N1407-1</f>
        <v>-0.01071878941</v>
      </c>
      <c r="AE1407" s="1">
        <f>'S. ENERGÍA'!P1408/'S. ENERGÍA'!P1407-1</f>
        <v>0.008429118774</v>
      </c>
      <c r="AF1407" s="1">
        <f>'S. ENERGÍA'!R1408/'S. ENERGÍA'!R1407-1</f>
        <v>0.006289308176</v>
      </c>
      <c r="AG1407" s="1">
        <f>'S. ENERGÍA'!T1408/'S. ENERGÍA'!T1407-1</f>
        <v>0</v>
      </c>
      <c r="AH1407" s="1">
        <f>SUMPRODUCT(X1407:AG1407,'Ponderaciones e Índices.'!$A$12:$J$12)</f>
        <v>0.006482153625</v>
      </c>
    </row>
    <row r="1408">
      <c r="A1408" s="1">
        <f>S.FINANCIERO!A1409</f>
        <v>43966</v>
      </c>
      <c r="B1408" s="1">
        <f>S.FINANCIERO!B1409/S.FINANCIERO!B1408-1</f>
        <v>-0.006013952369</v>
      </c>
      <c r="C1408" s="1">
        <f>S.FINANCIERO!D1409/S.FINANCIERO!D1408-1</f>
        <v>-0.002353793228</v>
      </c>
      <c r="D1408" s="1">
        <f>S.FINANCIERO!F1409/S.FINANCIERO!F1408-1</f>
        <v>-0.0120386504</v>
      </c>
      <c r="E1408" s="1">
        <f>S.FINANCIERO!H1409/S.FINANCIERO!H1408-1</f>
        <v>-0.01147378833</v>
      </c>
      <c r="F1408" s="1">
        <f>S.FINANCIERO!J1409/S.FINANCIERO!J1408-1</f>
        <v>-0.006143430291</v>
      </c>
      <c r="G1408" s="1">
        <f>S.FINANCIERO!L1409/S.FINANCIERO!L1408-1</f>
        <v>-0.008490930143</v>
      </c>
      <c r="H1408" s="1">
        <f>S.FINANCIERO!N1409/S.FINANCIERO!N1408-1</f>
        <v>-0.01927606512</v>
      </c>
      <c r="I1408" s="1">
        <f>S.FINANCIERO!P1409/S.FINANCIERO!P1408-1</f>
        <v>-0.02236024845</v>
      </c>
      <c r="J1408" s="1">
        <f>S.FINANCIERO!R1409/S.FINANCIERO!R1408-1</f>
        <v>0.004642936104</v>
      </c>
      <c r="K1408" s="1">
        <f>S.FINANCIERO!T1409/S.FINANCIERO!T1408-1</f>
        <v>-0.007</v>
      </c>
      <c r="L1408" s="1">
        <f>SUMPRODUCT(B1408:K1408, 'Ponderaciones e Índices.'!$A$4:$J$4)</f>
        <v>-0.009888371822</v>
      </c>
      <c r="M1408" s="1">
        <f>'S. MATERIALES'!B1409/'S. MATERIALES'!B1408-1</f>
        <v>0.03804775649</v>
      </c>
      <c r="N1408" s="3">
        <f>'S. MATERIALES'!D1409/'S. MATERIALES'!D1408-1</f>
        <v>0.04907247627</v>
      </c>
      <c r="O1408" s="1">
        <f>'S. MATERIALES'!F1409/'S. MATERIALES'!F1408-1</f>
        <v>0.04098511472</v>
      </c>
      <c r="P1408" s="1">
        <f>'S. MATERIALES'!H1409/'S. MATERIALES'!H1408-1</f>
        <v>0.04195011338</v>
      </c>
      <c r="Q1408" s="1">
        <f>'S. MATERIALES'!J1409/'S. MATERIALES'!J1408-1</f>
        <v>0.03293923028</v>
      </c>
      <c r="R1408" s="1">
        <f>'S. MATERIALES'!L1409/'S. MATERIALES'!L1408-1</f>
        <v>0.03849372385</v>
      </c>
      <c r="S1408" s="1">
        <f>'S. MATERIALES'!N1409/'S. MATERIALES'!N1408-1</f>
        <v>0.03656126482</v>
      </c>
      <c r="T1408" s="1">
        <f>'S. MATERIALES'!P1409/'S. MATERIALES'!P1408-1</f>
        <v>0.02297297297</v>
      </c>
      <c r="U1408" s="1">
        <f>'S. MATERIALES'!R1409/'S. MATERIALES'!R1408-1</f>
        <v>0.04631217839</v>
      </c>
      <c r="V1408" s="1">
        <f>'S. MATERIALES'!T1409/'S. MATERIALES'!T1408-1</f>
        <v>0.1210645894</v>
      </c>
      <c r="W1408" s="1">
        <f>SUMPRODUCT(M1408:V1408,'Ponderaciones e Índices.'!$A$8:$J$8)</f>
        <v>0.04003872075</v>
      </c>
      <c r="X1408" s="1">
        <f>'S. ENERGÍA'!B1409/'S. ENERGÍA'!B1408-1</f>
        <v>0.017809439</v>
      </c>
      <c r="Y1408" s="1">
        <f>'S. ENERGÍA'!D1409/'S. ENERGÍA'!D1408-1</f>
        <v>0.03673292999</v>
      </c>
      <c r="Z1408" s="1">
        <f>'S. ENERGÍA'!F1409/'S. ENERGÍA'!F1408-1</f>
        <v>0.02139534884</v>
      </c>
      <c r="AA1408" s="1">
        <f>'S. ENERGÍA'!H1409/'S. ENERGÍA'!H1408-1</f>
        <v>0.01455931349</v>
      </c>
      <c r="AB1408" s="1">
        <f>'S. ENERGÍA'!J1409/'S. ENERGÍA'!J1408-1</f>
        <v>0.05465587045</v>
      </c>
      <c r="AC1408" s="1">
        <f>'S. ENERGÍA'!L1409/'S. ENERGÍA'!L1408-1</f>
        <v>0.01979695431</v>
      </c>
      <c r="AD1408" s="1">
        <f>'S. ENERGÍA'!N1409/'S. ENERGÍA'!N1408-1</f>
        <v>0.04875717017</v>
      </c>
      <c r="AE1408" s="1">
        <f>'S. ENERGÍA'!P1409/'S. ENERGÍA'!P1408-1</f>
        <v>0.008358662614</v>
      </c>
      <c r="AF1408" s="1">
        <f>'S. ENERGÍA'!R1409/'S. ENERGÍA'!R1408-1</f>
        <v>0.05</v>
      </c>
      <c r="AG1408" s="1">
        <f>'S. ENERGÍA'!T1409/'S. ENERGÍA'!T1408-1</f>
        <v>0.01568627451</v>
      </c>
      <c r="AH1408" s="1">
        <f>SUMPRODUCT(X1408:AG1408,'Ponderaciones e Índices.'!$A$12:$J$12)</f>
        <v>0.03282548169</v>
      </c>
    </row>
    <row r="1409">
      <c r="A1409" s="1">
        <f>S.FINANCIERO!A1410</f>
        <v>43969</v>
      </c>
      <c r="B1409" s="1">
        <f>S.FINANCIERO!B1410/S.FINANCIERO!B1409-1</f>
        <v>0</v>
      </c>
      <c r="C1409" s="1">
        <f>S.FINANCIERO!D1410/S.FINANCIERO!D1409-1</f>
        <v>0</v>
      </c>
      <c r="D1409" s="1">
        <f>S.FINANCIERO!F1410/S.FINANCIERO!F1409-1</f>
        <v>0</v>
      </c>
      <c r="E1409" s="1">
        <f>S.FINANCIERO!H1410/S.FINANCIERO!H1409-1</f>
        <v>0</v>
      </c>
      <c r="F1409" s="1">
        <f>S.FINANCIERO!J1410/S.FINANCIERO!J1409-1</f>
        <v>0</v>
      </c>
      <c r="G1409" s="1">
        <f>S.FINANCIERO!L1410/S.FINANCIERO!L1409-1</f>
        <v>0</v>
      </c>
      <c r="H1409" s="1">
        <f>S.FINANCIERO!N1410/S.FINANCIERO!N1409-1</f>
        <v>0</v>
      </c>
      <c r="I1409" s="1">
        <f>S.FINANCIERO!P1410/S.FINANCIERO!P1409-1</f>
        <v>0</v>
      </c>
      <c r="J1409" s="1">
        <f>S.FINANCIERO!R1410/S.FINANCIERO!R1409-1</f>
        <v>0</v>
      </c>
      <c r="K1409" s="1">
        <f>S.FINANCIERO!T1410/S.FINANCIERO!T1409-1</f>
        <v>0</v>
      </c>
      <c r="L1409" s="1">
        <f>SUMPRODUCT(B1409:K1409, 'Ponderaciones e Índices.'!$A$4:$J$4)</f>
        <v>0</v>
      </c>
      <c r="M1409" s="1">
        <f>'S. MATERIALES'!B1410/'S. MATERIALES'!B1409-1</f>
        <v>0</v>
      </c>
      <c r="N1409" s="3">
        <f>'S. MATERIALES'!D1410/'S. MATERIALES'!D1409-1</f>
        <v>0</v>
      </c>
      <c r="O1409" s="1">
        <f>'S. MATERIALES'!F1410/'S. MATERIALES'!F1409-1</f>
        <v>0</v>
      </c>
      <c r="P1409" s="1">
        <f>'S. MATERIALES'!H1410/'S. MATERIALES'!H1409-1</f>
        <v>0</v>
      </c>
      <c r="Q1409" s="1">
        <f>'S. MATERIALES'!J1410/'S. MATERIALES'!J1409-1</f>
        <v>0</v>
      </c>
      <c r="R1409" s="1">
        <f>'S. MATERIALES'!L1410/'S. MATERIALES'!L1409-1</f>
        <v>0</v>
      </c>
      <c r="S1409" s="1">
        <f>'S. MATERIALES'!N1410/'S. MATERIALES'!N1409-1</f>
        <v>0</v>
      </c>
      <c r="T1409" s="1">
        <f>'S. MATERIALES'!P1410/'S. MATERIALES'!P1409-1</f>
        <v>0</v>
      </c>
      <c r="U1409" s="1">
        <f>'S. MATERIALES'!R1410/'S. MATERIALES'!R1409-1</f>
        <v>0</v>
      </c>
      <c r="V1409" s="1">
        <f>'S. MATERIALES'!T1410/'S. MATERIALES'!T1409-1</f>
        <v>0</v>
      </c>
      <c r="W1409" s="1">
        <f>SUMPRODUCT(M1409:V1409,'Ponderaciones e Índices.'!$A$8:$J$8)</f>
        <v>0</v>
      </c>
      <c r="X1409" s="1">
        <f>'S. ENERGÍA'!B1410/'S. ENERGÍA'!B1409-1</f>
        <v>0</v>
      </c>
      <c r="Y1409" s="1">
        <f>'S. ENERGÍA'!D1410/'S. ENERGÍA'!D1409-1</f>
        <v>0</v>
      </c>
      <c r="Z1409" s="1">
        <f>'S. ENERGÍA'!F1410/'S. ENERGÍA'!F1409-1</f>
        <v>0</v>
      </c>
      <c r="AA1409" s="1">
        <f>'S. ENERGÍA'!H1410/'S. ENERGÍA'!H1409-1</f>
        <v>0</v>
      </c>
      <c r="AB1409" s="1">
        <f>'S. ENERGÍA'!J1410/'S. ENERGÍA'!J1409-1</f>
        <v>0</v>
      </c>
      <c r="AC1409" s="1">
        <f>'S. ENERGÍA'!L1410/'S. ENERGÍA'!L1409-1</f>
        <v>0</v>
      </c>
      <c r="AD1409" s="1">
        <f>'S. ENERGÍA'!N1410/'S. ENERGÍA'!N1409-1</f>
        <v>0</v>
      </c>
      <c r="AE1409" s="1">
        <f>'S. ENERGÍA'!P1410/'S. ENERGÍA'!P1409-1</f>
        <v>0</v>
      </c>
      <c r="AF1409" s="1">
        <f>'S. ENERGÍA'!R1410/'S. ENERGÍA'!R1409-1</f>
        <v>0</v>
      </c>
      <c r="AG1409" s="1">
        <f>'S. ENERGÍA'!T1410/'S. ENERGÍA'!T1409-1</f>
        <v>0</v>
      </c>
      <c r="AH1409" s="1">
        <f>SUMPRODUCT(X1409:AG1409,'Ponderaciones e Índices.'!$A$12:$J$12)</f>
        <v>0</v>
      </c>
    </row>
    <row r="1410">
      <c r="A1410" s="1">
        <f>S.FINANCIERO!A1411</f>
        <v>43970</v>
      </c>
      <c r="B1410" s="1">
        <f>S.FINANCIERO!B1411/S.FINANCIERO!B1410-1</f>
        <v>0.01318973863</v>
      </c>
      <c r="C1410" s="1">
        <f>S.FINANCIERO!D1411/S.FINANCIERO!D1410-1</f>
        <v>0.01887477314</v>
      </c>
      <c r="D1410" s="1">
        <f>S.FINANCIERO!F1411/S.FINANCIERO!F1410-1</f>
        <v>0.0456950457</v>
      </c>
      <c r="E1410" s="1">
        <f>S.FINANCIERO!H1411/S.FINANCIERO!H1410-1</f>
        <v>0.022213328</v>
      </c>
      <c r="F1410" s="1">
        <f>S.FINANCIERO!J1411/S.FINANCIERO!J1410-1</f>
        <v>0.03279929355</v>
      </c>
      <c r="G1410" s="1">
        <f>S.FINANCIERO!L1411/S.FINANCIERO!L1410-1</f>
        <v>0.04067730634</v>
      </c>
      <c r="H1410" s="1">
        <f>S.FINANCIERO!N1411/S.FINANCIERO!N1410-1</f>
        <v>-0.01255143306</v>
      </c>
      <c r="I1410" s="1">
        <f>S.FINANCIERO!P1411/S.FINANCIERO!P1410-1</f>
        <v>0.009529860229</v>
      </c>
      <c r="J1410" s="1">
        <f>S.FINANCIERO!R1411/S.FINANCIERO!R1410-1</f>
        <v>0.01430457746</v>
      </c>
      <c r="K1410" s="1">
        <f>S.FINANCIERO!T1411/S.FINANCIERO!T1410-1</f>
        <v>0.02467270896</v>
      </c>
      <c r="L1410" s="1">
        <f>SUMPRODUCT(B1410:K1410, 'Ponderaciones e Índices.'!$A$4:$J$4)</f>
        <v>0.0189438022</v>
      </c>
      <c r="M1410" s="1">
        <f>'S. MATERIALES'!B1411/'S. MATERIALES'!B1410-1</f>
        <v>-0.01011122346</v>
      </c>
      <c r="N1410" s="3">
        <f>'S. MATERIALES'!D1411/'S. MATERIALES'!D1410-1</f>
        <v>-0.02580446181</v>
      </c>
      <c r="O1410" s="1">
        <f>'S. MATERIALES'!F1411/'S. MATERIALES'!F1410-1</f>
        <v>0.04857140332</v>
      </c>
      <c r="P1410" s="1">
        <f>'S. MATERIALES'!H1411/'S. MATERIALES'!H1410-1</f>
        <v>0.01103684129</v>
      </c>
      <c r="Q1410" s="1">
        <f>'S. MATERIALES'!J1411/'S. MATERIALES'!J1410-1</f>
        <v>-0.02345737164</v>
      </c>
      <c r="R1410" s="1">
        <f>'S. MATERIALES'!L1411/'S. MATERIALES'!L1410-1</f>
        <v>0.08541498791</v>
      </c>
      <c r="S1410" s="1">
        <f>'S. MATERIALES'!N1411/'S. MATERIALES'!N1410-1</f>
        <v>0.003813155386</v>
      </c>
      <c r="T1410" s="1">
        <f>'S. MATERIALES'!P1411/'S. MATERIALES'!P1410-1</f>
        <v>0.1043593131</v>
      </c>
      <c r="U1410" s="1">
        <f>'S. MATERIALES'!R1411/'S. MATERIALES'!R1410-1</f>
        <v>0.09016393443</v>
      </c>
      <c r="V1410" s="1">
        <f>'S. MATERIALES'!T1411/'S. MATERIALES'!T1410-1</f>
        <v>0.08540822235</v>
      </c>
      <c r="W1410" s="1">
        <f>SUMPRODUCT(M1410:V1410,'Ponderaciones e Índices.'!$A$8:$J$8)</f>
        <v>0.04530474816</v>
      </c>
      <c r="X1410" s="1">
        <f>'S. ENERGÍA'!B1411/'S. ENERGÍA'!B1410-1</f>
        <v>0.04855643045</v>
      </c>
      <c r="Y1410" s="1">
        <f>'S. ENERGÍA'!D1411/'S. ENERGÍA'!D1410-1</f>
        <v>0.04460191747</v>
      </c>
      <c r="Z1410" s="1">
        <f>'S. ENERGÍA'!F1411/'S. ENERGÍA'!F1410-1</f>
        <v>0.01775956284</v>
      </c>
      <c r="AA1410" s="1">
        <f>'S. ENERGÍA'!H1411/'S. ENERGÍA'!H1410-1</f>
        <v>-0.02120873696</v>
      </c>
      <c r="AB1410" s="1">
        <f>'S. ENERGÍA'!J1411/'S. ENERGÍA'!J1410-1</f>
        <v>0.07485604607</v>
      </c>
      <c r="AC1410" s="1">
        <f>'S. ENERGÍA'!L1411/'S. ENERGÍA'!L1410-1</f>
        <v>0.03733200597</v>
      </c>
      <c r="AD1410" s="1">
        <f>'S. ENERGÍA'!N1411/'S. ENERGÍA'!N1410-1</f>
        <v>0.06259495594</v>
      </c>
      <c r="AE1410" s="1">
        <f>'S. ENERGÍA'!P1411/'S. ENERGÍA'!P1410-1</f>
        <v>0.03993971364</v>
      </c>
      <c r="AF1410" s="1">
        <f>'S. ENERGÍA'!R1411/'S. ENERGÍA'!R1410-1</f>
        <v>0.119047619</v>
      </c>
      <c r="AG1410" s="1">
        <f>'S. ENERGÍA'!T1411/'S. ENERGÍA'!T1410-1</f>
        <v>0.05984555985</v>
      </c>
      <c r="AH1410" s="1">
        <f>SUMPRODUCT(X1410:AG1410,'Ponderaciones e Índices.'!$A$12:$J$12)</f>
        <v>0.05238331568</v>
      </c>
    </row>
    <row r="1411">
      <c r="A1411" s="1">
        <f>S.FINANCIERO!A1412</f>
        <v>43971</v>
      </c>
      <c r="B1411" s="1">
        <f>S.FINANCIERO!B1412/S.FINANCIERO!B1411-1</f>
        <v>0.02723038338</v>
      </c>
      <c r="C1411" s="1">
        <f>S.FINANCIERO!D1412/S.FINANCIERO!D1411-1</f>
        <v>0.01264695404</v>
      </c>
      <c r="D1411" s="1">
        <f>S.FINANCIERO!F1412/S.FINANCIERO!F1411-1</f>
        <v>0.01885924563</v>
      </c>
      <c r="E1411" s="1">
        <f>S.FINANCIERO!H1412/S.FINANCIERO!H1411-1</f>
        <v>0.01057165231</v>
      </c>
      <c r="F1411" s="1">
        <f>S.FINANCIERO!J1412/S.FINANCIERO!J1411-1</f>
        <v>0.01123732747</v>
      </c>
      <c r="G1411" s="1">
        <f>S.FINANCIERO!L1412/S.FINANCIERO!L1411-1</f>
        <v>0.01440059847</v>
      </c>
      <c r="H1411" s="1">
        <f>S.FINANCIERO!N1412/S.FINANCIERO!N1411-1</f>
        <v>-0.004077526658</v>
      </c>
      <c r="I1411" s="1">
        <f>S.FINANCIERO!P1412/S.FINANCIERO!P1411-1</f>
        <v>0.01762114537</v>
      </c>
      <c r="J1411" s="1">
        <f>S.FINANCIERO!R1412/S.FINANCIERO!R1411-1</f>
        <v>0.01714037752</v>
      </c>
      <c r="K1411" s="1">
        <f>S.FINANCIERO!T1412/S.FINANCIERO!T1411-1</f>
        <v>0.03341523342</v>
      </c>
      <c r="L1411" s="1">
        <f>SUMPRODUCT(B1411:K1411, 'Ponderaciones e Índices.'!$A$4:$J$4)</f>
        <v>0.01433212535</v>
      </c>
      <c r="M1411" s="1">
        <f>'S. MATERIALES'!B1412/'S. MATERIALES'!B1411-1</f>
        <v>-0.03345250255</v>
      </c>
      <c r="N1411" s="3">
        <f>'S. MATERIALES'!D1412/'S. MATERIALES'!D1411-1</f>
        <v>-0.02184466019</v>
      </c>
      <c r="O1411" s="1">
        <f>'S. MATERIALES'!F1412/'S. MATERIALES'!F1411-1</f>
        <v>0.04712218392</v>
      </c>
      <c r="P1411" s="1">
        <f>'S. MATERIALES'!H1412/'S. MATERIALES'!H1411-1</f>
        <v>-0.01460639606</v>
      </c>
      <c r="Q1411" s="1">
        <f>'S. MATERIALES'!J1412/'S. MATERIALES'!J1411-1</f>
        <v>-0.01085278796</v>
      </c>
      <c r="R1411" s="1">
        <f>'S. MATERIALES'!L1412/'S. MATERIALES'!L1411-1</f>
        <v>0.004454342984</v>
      </c>
      <c r="S1411" s="1">
        <f>'S. MATERIALES'!N1412/'S. MATERIALES'!N1411-1</f>
        <v>-0.03228869896</v>
      </c>
      <c r="T1411" s="1">
        <f>'S. MATERIALES'!P1412/'S. MATERIALES'!P1411-1</f>
        <v>0.03229665072</v>
      </c>
      <c r="U1411" s="1">
        <f>'S. MATERIALES'!R1412/'S. MATERIALES'!R1411-1</f>
        <v>0.006015037594</v>
      </c>
      <c r="V1411" s="1">
        <f>'S. MATERIALES'!T1412/'S. MATERIALES'!T1411-1</f>
        <v>0.02934115764</v>
      </c>
      <c r="W1411" s="1">
        <f>SUMPRODUCT(M1411:V1411,'Ponderaciones e Índices.'!$A$8:$J$8)</f>
        <v>-0.006172620067</v>
      </c>
      <c r="X1411" s="1">
        <f>'S. ENERGÍA'!B1412/'S. ENERGÍA'!B1411-1</f>
        <v>0.06382978723</v>
      </c>
      <c r="Y1411" s="1">
        <f>'S. ENERGÍA'!D1412/'S. ENERGÍA'!D1411-1</f>
        <v>0.03032721468</v>
      </c>
      <c r="Z1411" s="1">
        <f>'S. ENERGÍA'!F1412/'S. ENERGÍA'!F1411-1</f>
        <v>-0.004250559284</v>
      </c>
      <c r="AA1411" s="1">
        <f>'S. ENERGÍA'!H1412/'S. ENERGÍA'!H1411-1</f>
        <v>-0.02785795786</v>
      </c>
      <c r="AB1411" s="1">
        <f>'S. ENERGÍA'!J1412/'S. ENERGÍA'!J1411-1</f>
        <v>0.06964285714</v>
      </c>
      <c r="AC1411" s="1">
        <f>'S. ENERGÍA'!L1412/'S. ENERGÍA'!L1411-1</f>
        <v>0.03982725528</v>
      </c>
      <c r="AD1411" s="1">
        <f>'S. ENERGÍA'!N1412/'S. ENERGÍA'!N1411-1</f>
        <v>0.0274521018</v>
      </c>
      <c r="AE1411" s="1">
        <f>'S. ENERGÍA'!P1412/'S. ENERGÍA'!P1411-1</f>
        <v>0.01594202899</v>
      </c>
      <c r="AF1411" s="1">
        <f>'S. ENERGÍA'!R1412/'S. ENERGÍA'!R1411-1</f>
        <v>0.164893617</v>
      </c>
      <c r="AG1411" s="1">
        <f>'S. ENERGÍA'!T1412/'S. ENERGÍA'!T1411-1</f>
        <v>0.07832422587</v>
      </c>
      <c r="AH1411" s="1">
        <f>SUMPRODUCT(X1411:AG1411,'Ponderaciones e Índices.'!$A$12:$J$12)</f>
        <v>0.05204540825</v>
      </c>
    </row>
    <row r="1412">
      <c r="A1412" s="1">
        <f>S.FINANCIERO!A1413</f>
        <v>43972</v>
      </c>
      <c r="B1412" s="1">
        <f>S.FINANCIERO!B1413/S.FINANCIERO!B1412-1</f>
        <v>-0.02708987327</v>
      </c>
      <c r="C1412" s="1">
        <f>S.FINANCIERO!D1413/S.FINANCIERO!D1412-1</f>
        <v>-0.01125769569</v>
      </c>
      <c r="D1412" s="1">
        <f>S.FINANCIERO!F1413/S.FINANCIERO!F1412-1</f>
        <v>-0.02031602709</v>
      </c>
      <c r="E1412" s="1">
        <f>S.FINANCIERO!H1413/S.FINANCIERO!H1412-1</f>
        <v>-0.003099573809</v>
      </c>
      <c r="F1412" s="1">
        <f>S.FINANCIERO!J1413/S.FINANCIERO!J1412-1</f>
        <v>-0.00229496316</v>
      </c>
      <c r="G1412" s="1">
        <f>S.FINANCIERO!L1413/S.FINANCIERO!L1412-1</f>
        <v>-0.01825221239</v>
      </c>
      <c r="H1412" s="1">
        <f>S.FINANCIERO!N1413/S.FINANCIERO!N1412-1</f>
        <v>0.007946020929</v>
      </c>
      <c r="I1412" s="1">
        <f>S.FINANCIERO!P1413/S.FINANCIERO!P1412-1</f>
        <v>-0.00123685838</v>
      </c>
      <c r="J1412" s="1">
        <f>S.FINANCIERO!R1413/S.FINANCIERO!R1412-1</f>
        <v>0.003839590444</v>
      </c>
      <c r="K1412" s="1">
        <f>S.FINANCIERO!T1413/S.FINANCIERO!T1412-1</f>
        <v>-0.003804089396</v>
      </c>
      <c r="L1412" s="1">
        <f>SUMPRODUCT(B1412:K1412, 'Ponderaciones e Índices.'!$A$4:$J$4)</f>
        <v>-0.007950636236</v>
      </c>
      <c r="M1412" s="1">
        <f>'S. MATERIALES'!B1413/'S. MATERIALES'!B1412-1</f>
        <v>-0.03276089828</v>
      </c>
      <c r="N1412" s="3">
        <f>'S. MATERIALES'!D1413/'S. MATERIALES'!D1412-1</f>
        <v>-0.02200884669</v>
      </c>
      <c r="O1412" s="1">
        <f>'S. MATERIALES'!F1413/'S. MATERIALES'!F1412-1</f>
        <v>-0.02440437862</v>
      </c>
      <c r="P1412" s="1">
        <f>'S. MATERIALES'!H1413/'S. MATERIALES'!H1412-1</f>
        <v>-0.02948978</v>
      </c>
      <c r="Q1412" s="1">
        <f>'S. MATERIALES'!J1413/'S. MATERIALES'!J1412-1</f>
        <v>-0.01814014727</v>
      </c>
      <c r="R1412" s="1">
        <f>'S. MATERIALES'!L1413/'S. MATERIALES'!L1412-1</f>
        <v>-0.0251293422</v>
      </c>
      <c r="S1412" s="1">
        <f>'S. MATERIALES'!N1413/'S. MATERIALES'!N1412-1</f>
        <v>-0.02257114818</v>
      </c>
      <c r="T1412" s="1">
        <f>'S. MATERIALES'!P1413/'S. MATERIALES'!P1412-1</f>
        <v>-0.04982618772</v>
      </c>
      <c r="U1412" s="1">
        <f>'S. MATERIALES'!R1413/'S. MATERIALES'!R1412-1</f>
        <v>-0.007473841555</v>
      </c>
      <c r="V1412" s="1">
        <f>'S. MATERIALES'!T1413/'S. MATERIALES'!T1412-1</f>
        <v>-0.02409950764</v>
      </c>
      <c r="W1412" s="1">
        <f>SUMPRODUCT(M1412:V1412,'Ponderaciones e Índices.'!$A$8:$J$8)</f>
        <v>-0.02557095611</v>
      </c>
      <c r="X1412" s="1">
        <f>'S. ENERGÍA'!B1413/'S. ENERGÍA'!B1412-1</f>
        <v>-0.04156862745</v>
      </c>
      <c r="Y1412" s="1">
        <f>'S. ENERGÍA'!D1413/'S. ENERGÍA'!D1412-1</f>
        <v>-0.005809450039</v>
      </c>
      <c r="Z1412" s="1">
        <f>'S. ENERGÍA'!F1413/'S. ENERGÍA'!F1412-1</f>
        <v>-0.01392945406</v>
      </c>
      <c r="AA1412" s="1">
        <f>'S. ENERGÍA'!H1413/'S. ENERGÍA'!H1412-1</f>
        <v>-0.02865810247</v>
      </c>
      <c r="AB1412" s="1">
        <f>'S. ENERGÍA'!J1413/'S. ENERGÍA'!J1412-1</f>
        <v>-0.005008347245</v>
      </c>
      <c r="AC1412" s="1">
        <f>'S. ENERGÍA'!L1413/'S. ENERGÍA'!L1412-1</f>
        <v>-0.004614674665</v>
      </c>
      <c r="AD1412" s="1">
        <f>'S. ENERGÍA'!N1413/'S. ENERGÍA'!N1412-1</f>
        <v>-0.01252435291</v>
      </c>
      <c r="AE1412" s="1">
        <f>'S. ENERGÍA'!P1413/'S. ENERGÍA'!P1412-1</f>
        <v>-0.01212553495</v>
      </c>
      <c r="AF1412" s="1">
        <f>'S. ENERGÍA'!R1413/'S. ENERGÍA'!R1412-1</f>
        <v>0</v>
      </c>
      <c r="AG1412" s="1">
        <f>'S. ENERGÍA'!T1413/'S. ENERGÍA'!T1412-1</f>
        <v>-0.02871621622</v>
      </c>
      <c r="AH1412" s="1">
        <f>SUMPRODUCT(X1412:AG1412,'Ponderaciones e Índices.'!$A$12:$J$12)</f>
        <v>-0.01450786209</v>
      </c>
    </row>
    <row r="1413">
      <c r="A1413" s="1">
        <f>S.FINANCIERO!A1414</f>
        <v>43973</v>
      </c>
      <c r="B1413" s="1">
        <f>S.FINANCIERO!B1414/S.FINANCIERO!B1413-1</f>
        <v>-0.0168499044</v>
      </c>
      <c r="C1413" s="1">
        <f>S.FINANCIERO!D1414/S.FINANCIERO!D1413-1</f>
        <v>-0.01227539584</v>
      </c>
      <c r="D1413" s="1">
        <f>S.FINANCIERO!F1414/S.FINANCIERO!F1413-1</f>
        <v>-0.01474654378</v>
      </c>
      <c r="E1413" s="1">
        <f>S.FINANCIERO!H1414/S.FINANCIERO!H1413-1</f>
        <v>-0.006995724835</v>
      </c>
      <c r="F1413" s="1">
        <f>S.FINANCIERO!J1414/S.FINANCIERO!J1413-1</f>
        <v>-0.003631961259</v>
      </c>
      <c r="G1413" s="1">
        <f>S.FINANCIERO!L1414/S.FINANCIERO!L1413-1</f>
        <v>-0.01558685446</v>
      </c>
      <c r="H1413" s="1">
        <f>S.FINANCIERO!N1414/S.FINANCIERO!N1413-1</f>
        <v>0.01290290972</v>
      </c>
      <c r="I1413" s="1">
        <f>S.FINANCIERO!P1414/S.FINANCIERO!P1413-1</f>
        <v>-0.01609907121</v>
      </c>
      <c r="J1413" s="1">
        <f>S.FINANCIERO!R1414/S.FINANCIERO!R1413-1</f>
        <v>-0.009774755631</v>
      </c>
      <c r="K1413" s="1">
        <f>S.FINANCIERO!T1414/S.FINANCIERO!T1413-1</f>
        <v>-0.02338902148</v>
      </c>
      <c r="L1413" s="1">
        <f>SUMPRODUCT(B1413:K1413, 'Ponderaciones e Índices.'!$A$4:$J$4)</f>
        <v>-0.009687154148</v>
      </c>
      <c r="M1413" s="1">
        <f>'S. MATERIALES'!B1414/'S. MATERIALES'!B1413-1</f>
        <v>0.005462988255</v>
      </c>
      <c r="N1413" s="3">
        <f>'S. MATERIALES'!D1414/'S. MATERIALES'!D1413-1</f>
        <v>0.01257584115</v>
      </c>
      <c r="O1413" s="1">
        <f>'S. MATERIALES'!F1414/'S. MATERIALES'!F1413-1</f>
        <v>0.01016434559</v>
      </c>
      <c r="P1413" s="1">
        <f>'S. MATERIALES'!H1414/'S. MATERIALES'!H1413-1</f>
        <v>0.00578778135</v>
      </c>
      <c r="Q1413" s="1">
        <f>'S. MATERIALES'!J1414/'S. MATERIALES'!J1413-1</f>
        <v>0.02324310901</v>
      </c>
      <c r="R1413" s="1">
        <f>'S. MATERIALES'!L1414/'S. MATERIALES'!L1413-1</f>
        <v>-0.02805155421</v>
      </c>
      <c r="S1413" s="1">
        <f>'S. MATERIALES'!N1414/'S. MATERIALES'!N1413-1</f>
        <v>-0.01204819277</v>
      </c>
      <c r="T1413" s="1">
        <f>'S. MATERIALES'!P1414/'S. MATERIALES'!P1413-1</f>
        <v>-0.04024390244</v>
      </c>
      <c r="U1413" s="1">
        <f>'S. MATERIALES'!R1414/'S. MATERIALES'!R1413-1</f>
        <v>-0.01506024096</v>
      </c>
      <c r="V1413" s="1">
        <f>'S. MATERIALES'!T1414/'S. MATERIALES'!T1413-1</f>
        <v>0.01380775358</v>
      </c>
      <c r="W1413" s="1">
        <f>SUMPRODUCT(M1413:V1413,'Ponderaciones e Índices.'!$A$8:$J$8)</f>
        <v>-0.0116157434</v>
      </c>
      <c r="X1413" s="1">
        <f>'S. ENERGÍA'!B1414/'S. ENERGÍA'!B1413-1</f>
        <v>-0.02250409165</v>
      </c>
      <c r="Y1413" s="1">
        <f>'S. ENERGÍA'!D1414/'S. ENERGÍA'!D1413-1</f>
        <v>-0.01246591352</v>
      </c>
      <c r="Z1413" s="1">
        <f>'S. ENERGÍA'!F1414/'S. ENERGÍA'!F1413-1</f>
        <v>0.001822738665</v>
      </c>
      <c r="AA1413" s="1">
        <f>'S. ENERGÍA'!H1414/'S. ENERGÍA'!H1413-1</f>
        <v>0.01621771088</v>
      </c>
      <c r="AB1413" s="1">
        <f>'S. ENERGÍA'!J1414/'S. ENERGÍA'!J1413-1</f>
        <v>-0.008389261745</v>
      </c>
      <c r="AC1413" s="1">
        <f>'S. ENERGÍA'!L1414/'S. ENERGÍA'!L1413-1</f>
        <v>-0.0120537784</v>
      </c>
      <c r="AD1413" s="1">
        <f>'S. ENERGÍA'!N1414/'S. ENERGÍA'!N1413-1</f>
        <v>-0.01183765502</v>
      </c>
      <c r="AE1413" s="1">
        <f>'S. ENERGÍA'!P1414/'S. ENERGÍA'!P1413-1</f>
        <v>0.007220216606</v>
      </c>
      <c r="AF1413" s="1">
        <f>'S. ENERGÍA'!R1414/'S. ENERGÍA'!R1413-1</f>
        <v>-0.02283105023</v>
      </c>
      <c r="AG1413" s="1">
        <f>'S. ENERGÍA'!T1414/'S. ENERGÍA'!T1413-1</f>
        <v>0.008695652174</v>
      </c>
      <c r="AH1413" s="1">
        <f>SUMPRODUCT(X1413:AG1413,'Ponderaciones e Índices.'!$A$12:$J$12)</f>
        <v>-0.0104654104</v>
      </c>
    </row>
    <row r="1414">
      <c r="A1414" s="1">
        <f>S.FINANCIERO!A1415</f>
        <v>43976</v>
      </c>
      <c r="B1414" s="1">
        <f>S.FINANCIERO!B1415/S.FINANCIERO!B1414-1</f>
        <v>0.00765771241</v>
      </c>
      <c r="C1414" s="1">
        <f>S.FINANCIERO!D1415/S.FINANCIERO!D1414-1</f>
        <v>0.02467579251</v>
      </c>
      <c r="D1414" s="1">
        <f>S.FINANCIERO!F1415/S.FINANCIERO!F1414-1</f>
        <v>0.01730589336</v>
      </c>
      <c r="E1414" s="1">
        <f>S.FINANCIERO!H1415/S.FINANCIERO!H1414-1</f>
        <v>0.01741682975</v>
      </c>
      <c r="F1414" s="1">
        <f>S.FINANCIERO!J1415/S.FINANCIERO!J1414-1</f>
        <v>0.003766707169</v>
      </c>
      <c r="G1414" s="1">
        <f>S.FINANCIERO!L1415/S.FINANCIERO!L1414-1</f>
        <v>0.03052270126</v>
      </c>
      <c r="H1414" s="1">
        <f>S.FINANCIERO!N1415/S.FINANCIERO!N1414-1</f>
        <v>0.02546829654</v>
      </c>
      <c r="I1414" s="1">
        <f>S.FINANCIERO!P1415/S.FINANCIERO!P1414-1</f>
        <v>0.02391441158</v>
      </c>
      <c r="J1414" s="1">
        <f>S.FINANCIERO!R1415/S.FINANCIERO!R1414-1</f>
        <v>0.01223175966</v>
      </c>
      <c r="K1414" s="1">
        <f>S.FINANCIERO!T1415/S.FINANCIERO!T1414-1</f>
        <v>0.022971652</v>
      </c>
      <c r="L1414" s="1">
        <f>SUMPRODUCT(B1414:K1414, 'Ponderaciones e Índices.'!$A$4:$J$4)</f>
        <v>0.01830904859</v>
      </c>
      <c r="M1414" s="1">
        <f>'S. MATERIALES'!B1415/'S. MATERIALES'!B1414-1</f>
        <v>0</v>
      </c>
      <c r="N1414" s="3">
        <f>'S. MATERIALES'!D1415/'S. MATERIALES'!D1414-1</f>
        <v>-0.00599193812</v>
      </c>
      <c r="O1414" s="1">
        <f>'S. MATERIALES'!F1415/'S. MATERIALES'!F1414-1</f>
        <v>-0.01858052924</v>
      </c>
      <c r="P1414" s="1">
        <f>'S. MATERIALES'!H1415/'S. MATERIALES'!H1414-1</f>
        <v>-0.0121483376</v>
      </c>
      <c r="Q1414" s="1">
        <f>'S. MATERIALES'!J1415/'S. MATERIALES'!J1414-1</f>
        <v>0.01621123137</v>
      </c>
      <c r="R1414" s="1">
        <f>'S. MATERIALES'!L1415/'S. MATERIALES'!L1414-1</f>
        <v>-0.01170046802</v>
      </c>
      <c r="S1414" s="1">
        <f>'S. MATERIALES'!N1415/'S. MATERIALES'!N1414-1</f>
        <v>-0.0162601626</v>
      </c>
      <c r="T1414" s="1">
        <f>'S. MATERIALES'!P1415/'S. MATERIALES'!P1414-1</f>
        <v>0.002541296061</v>
      </c>
      <c r="U1414" s="1">
        <f>'S. MATERIALES'!R1415/'S. MATERIALES'!R1414-1</f>
        <v>-0.006116207951</v>
      </c>
      <c r="V1414" s="1">
        <f>'S. MATERIALES'!T1415/'S. MATERIALES'!T1414-1</f>
        <v>0.02462022001</v>
      </c>
      <c r="W1414" s="1">
        <f>SUMPRODUCT(M1414:V1414,'Ponderaciones e Índices.'!$A$8:$J$8)</f>
        <v>-0.005238777104</v>
      </c>
      <c r="X1414" s="1">
        <f>'S. ENERGÍA'!B1415/'S. ENERGÍA'!B1414-1</f>
        <v>0.01297614064</v>
      </c>
      <c r="Y1414" s="1">
        <f>'S. ENERGÍA'!D1415/'S. ENERGÍA'!D1414-1</f>
        <v>-0.009861932939</v>
      </c>
      <c r="Z1414" s="1">
        <f>'S. ENERGÍA'!F1415/'S. ENERGÍA'!F1414-1</f>
        <v>0.004321128042</v>
      </c>
      <c r="AA1414" s="1">
        <f>'S. ENERGÍA'!H1415/'S. ENERGÍA'!H1414-1</f>
        <v>-0.001528236974</v>
      </c>
      <c r="AB1414" s="1">
        <f>'S. ENERGÍA'!J1415/'S. ENERGÍA'!J1414-1</f>
        <v>0.003384094755</v>
      </c>
      <c r="AC1414" s="1">
        <f>'S. ENERGÍA'!L1415/'S. ENERGÍA'!L1414-1</f>
        <v>0.006569685594</v>
      </c>
      <c r="AD1414" s="1">
        <f>'S. ENERGÍA'!N1415/'S. ENERGÍA'!N1414-1</f>
        <v>-0.007415858528</v>
      </c>
      <c r="AE1414" s="1">
        <f>'S. ENERGÍA'!P1415/'S. ENERGÍA'!P1414-1</f>
        <v>-0.004301075269</v>
      </c>
      <c r="AF1414" s="1">
        <f>'S. ENERGÍA'!R1415/'S. ENERGÍA'!R1414-1</f>
        <v>0.004672897196</v>
      </c>
      <c r="AG1414" s="1">
        <f>'S. ENERGÍA'!T1415/'S. ENERGÍA'!T1414-1</f>
        <v>-0.006896551724</v>
      </c>
      <c r="AH1414" s="1">
        <f>SUMPRODUCT(X1414:AG1414,'Ponderaciones e Índices.'!$A$12:$J$12)</f>
        <v>-0.0007839746565</v>
      </c>
    </row>
    <row r="1415">
      <c r="A1415" s="1">
        <f>S.FINANCIERO!A1416</f>
        <v>43977</v>
      </c>
      <c r="B1415" s="1">
        <f>S.FINANCIERO!B1416/S.FINANCIERO!B1415-1</f>
        <v>0.06188178528</v>
      </c>
      <c r="C1415" s="1">
        <f>S.FINANCIERO!D1416/S.FINANCIERO!D1415-1</f>
        <v>0.05132712252</v>
      </c>
      <c r="D1415" s="1">
        <f>S.FINANCIERO!F1416/S.FINANCIERO!F1415-1</f>
        <v>0.07570881226</v>
      </c>
      <c r="E1415" s="1">
        <f>S.FINANCIERO!H1416/S.FINANCIERO!H1415-1</f>
        <v>0.07405270244</v>
      </c>
      <c r="F1415" s="1">
        <f>S.FINANCIERO!J1416/S.FINANCIERO!J1415-1</f>
        <v>0.06427793245</v>
      </c>
      <c r="G1415" s="1">
        <f>S.FINANCIERO!L1416/S.FINANCIERO!L1415-1</f>
        <v>0.05664568678</v>
      </c>
      <c r="H1415" s="1">
        <f>S.FINANCIERO!N1416/S.FINANCIERO!N1415-1</f>
        <v>0.01679158877</v>
      </c>
      <c r="I1415" s="1">
        <f>S.FINANCIERO!P1416/S.FINANCIERO!P1415-1</f>
        <v>0.06207744315</v>
      </c>
      <c r="J1415" s="1">
        <f>S.FINANCIERO!R1416/S.FINANCIERO!R1415-1</f>
        <v>0.02416790333</v>
      </c>
      <c r="K1415" s="1">
        <f>S.FINANCIERO!T1416/S.FINANCIERO!T1415-1</f>
        <v>0.05685618729</v>
      </c>
      <c r="L1415" s="1">
        <f>SUMPRODUCT(B1415:K1415, 'Ponderaciones e Índices.'!$A$4:$J$4)</f>
        <v>0.05581443063</v>
      </c>
      <c r="M1415" s="1">
        <f>'S. MATERIALES'!B1416/'S. MATERIALES'!B1415-1</f>
        <v>-0.07552295572</v>
      </c>
      <c r="N1415" s="3">
        <f>'S. MATERIALES'!D1416/'S. MATERIALES'!D1415-1</f>
        <v>-0.04099079351</v>
      </c>
      <c r="O1415" s="1">
        <f>'S. MATERIALES'!F1416/'S. MATERIALES'!F1415-1</f>
        <v>-0.0394291183</v>
      </c>
      <c r="P1415" s="1">
        <f>'S. MATERIALES'!H1416/'S. MATERIALES'!H1415-1</f>
        <v>-0.04029126214</v>
      </c>
      <c r="Q1415" s="1">
        <f>'S. MATERIALES'!J1416/'S. MATERIALES'!J1415-1</f>
        <v>-0.06357166738</v>
      </c>
      <c r="R1415" s="1">
        <f>'S. MATERIALES'!L1416/'S. MATERIALES'!L1415-1</f>
        <v>0.04814522494</v>
      </c>
      <c r="S1415" s="1">
        <f>'S. MATERIALES'!N1416/'S. MATERIALES'!N1415-1</f>
        <v>-0.04958677686</v>
      </c>
      <c r="T1415" s="1">
        <f>'S. MATERIALES'!P1416/'S. MATERIALES'!P1415-1</f>
        <v>0.05576679341</v>
      </c>
      <c r="U1415" s="1">
        <f>'S. MATERIALES'!R1416/'S. MATERIALES'!R1415-1</f>
        <v>0.01692307692</v>
      </c>
      <c r="V1415" s="1">
        <f>'S. MATERIALES'!T1416/'S. MATERIALES'!T1415-1</f>
        <v>-0.08307770961</v>
      </c>
      <c r="W1415" s="1">
        <f>SUMPRODUCT(M1415:V1415,'Ponderaciones e Índices.'!$A$8:$J$8)</f>
        <v>-0.01179322389</v>
      </c>
      <c r="X1415" s="1">
        <f>'S. ENERGÍA'!B1416/'S. ENERGÍA'!B1415-1</f>
        <v>0.005371900826</v>
      </c>
      <c r="Y1415" s="1">
        <f>'S. ENERGÍA'!D1416/'S. ENERGÍA'!D1415-1</f>
        <v>0.004780876494</v>
      </c>
      <c r="Z1415" s="1">
        <f>'S. ENERGÍA'!F1416/'S. ENERGÍA'!F1415-1</f>
        <v>-0.007925724638</v>
      </c>
      <c r="AA1415" s="1">
        <f>'S. ENERGÍA'!H1416/'S. ENERGÍA'!H1415-1</f>
        <v>0.02567634663</v>
      </c>
      <c r="AB1415" s="1">
        <f>'S. ENERGÍA'!J1416/'S. ENERGÍA'!J1415-1</f>
        <v>0.01517706577</v>
      </c>
      <c r="AC1415" s="1">
        <f>'S. ENERGÍA'!L1416/'S. ENERGÍA'!L1415-1</f>
        <v>0.03776223776</v>
      </c>
      <c r="AD1415" s="1">
        <f>'S. ENERGÍA'!N1416/'S. ENERGÍA'!N1415-1</f>
        <v>0.003735632184</v>
      </c>
      <c r="AE1415" s="1">
        <f>'S. ENERGÍA'!P1416/'S. ENERGÍA'!P1415-1</f>
        <v>0.003599712023</v>
      </c>
      <c r="AF1415" s="1">
        <f>'S. ENERGÍA'!R1416/'S. ENERGÍA'!R1415-1</f>
        <v>0.02325581395</v>
      </c>
      <c r="AG1415" s="1">
        <f>'S. ENERGÍA'!T1416/'S. ENERGÍA'!T1415-1</f>
        <v>-0.001736111111</v>
      </c>
      <c r="AH1415" s="1">
        <f>SUMPRODUCT(X1415:AG1415,'Ponderaciones e Índices.'!$A$12:$J$12)</f>
        <v>0.009302188346</v>
      </c>
    </row>
    <row r="1416">
      <c r="A1416" s="1">
        <f>S.FINANCIERO!A1417</f>
        <v>43978</v>
      </c>
      <c r="B1416" s="1">
        <f>S.FINANCIERO!B1417/S.FINANCIERO!B1416-1</f>
        <v>0.04793820289</v>
      </c>
      <c r="C1416" s="1">
        <f>S.FINANCIERO!D1417/S.FINANCIERO!D1416-1</f>
        <v>0.0453101488</v>
      </c>
      <c r="D1416" s="1">
        <f>S.FINANCIERO!F1417/S.FINANCIERO!F1416-1</f>
        <v>0.008548226243</v>
      </c>
      <c r="E1416" s="1">
        <f>S.FINANCIERO!H1417/S.FINANCIERO!H1416-1</f>
        <v>0.03814469914</v>
      </c>
      <c r="F1416" s="1">
        <f>S.FINANCIERO!J1417/S.FINANCIERO!J1416-1</f>
        <v>0.04413102821</v>
      </c>
      <c r="G1416" s="1">
        <f>S.FINANCIERO!L1417/S.FINANCIERO!L1416-1</f>
        <v>0.07130343378</v>
      </c>
      <c r="H1416" s="1">
        <f>S.FINANCIERO!N1417/S.FINANCIERO!N1416-1</f>
        <v>0.005878681556</v>
      </c>
      <c r="I1416" s="1">
        <f>S.FINANCIERO!P1417/S.FINANCIERO!P1416-1</f>
        <v>0.02372685185</v>
      </c>
      <c r="J1416" s="1">
        <f>S.FINANCIERO!R1417/S.FINANCIERO!R1416-1</f>
        <v>0.001655971848</v>
      </c>
      <c r="K1416" s="1">
        <f>S.FINANCIERO!T1417/S.FINANCIERO!T1416-1</f>
        <v>0.01491862568</v>
      </c>
      <c r="L1416" s="1">
        <f>SUMPRODUCT(B1416:K1416, 'Ponderaciones e Índices.'!$A$4:$J$4)</f>
        <v>0.03380031674</v>
      </c>
      <c r="M1416" s="1">
        <f>'S. MATERIALES'!B1417/'S. MATERIALES'!B1416-1</f>
        <v>-0.03379371143</v>
      </c>
      <c r="N1416" s="3">
        <f>'S. MATERIALES'!D1417/'S. MATERIALES'!D1416-1</f>
        <v>-0.006514285714</v>
      </c>
      <c r="O1416" s="1">
        <f>'S. MATERIALES'!F1417/'S. MATERIALES'!F1416-1</f>
        <v>-0.01477990418</v>
      </c>
      <c r="P1416" s="1">
        <f>'S. MATERIALES'!H1417/'S. MATERIALES'!H1416-1</f>
        <v>-0.01938964761</v>
      </c>
      <c r="Q1416" s="1">
        <f>'S. MATERIALES'!J1417/'S. MATERIALES'!J1416-1</f>
        <v>-0.02438029175</v>
      </c>
      <c r="R1416" s="1">
        <f>'S. MATERIALES'!L1417/'S. MATERIALES'!L1416-1</f>
        <v>0.01807228916</v>
      </c>
      <c r="S1416" s="1">
        <f>'S. MATERIALES'!N1417/'S. MATERIALES'!N1416-1</f>
        <v>-0.007608695652</v>
      </c>
      <c r="T1416" s="1">
        <f>'S. MATERIALES'!P1417/'S. MATERIALES'!P1416-1</f>
        <v>-0.01320528211</v>
      </c>
      <c r="U1416" s="1">
        <f>'S. MATERIALES'!R1417/'S. MATERIALES'!R1416-1</f>
        <v>-0.006051437216</v>
      </c>
      <c r="V1416" s="1">
        <f>'S. MATERIALES'!T1417/'S. MATERIALES'!T1416-1</f>
        <v>0.002509060496</v>
      </c>
      <c r="W1416" s="1">
        <f>SUMPRODUCT(M1416:V1416,'Ponderaciones e Índices.'!$A$8:$J$8)</f>
        <v>-0.01047176726</v>
      </c>
      <c r="X1416" s="1">
        <f>'S. ENERGÍA'!B1417/'S. ENERGÍA'!B1416-1</f>
        <v>-0.003288121661</v>
      </c>
      <c r="Y1416" s="1">
        <f>'S. ENERGÍA'!D1417/'S. ENERGÍA'!D1416-1</f>
        <v>0.007930214116</v>
      </c>
      <c r="Z1416" s="1">
        <f>'S. ENERGÍA'!F1417/'S. ENERGÍA'!F1416-1</f>
        <v>0.00913033554</v>
      </c>
      <c r="AA1416" s="1">
        <f>'S. ENERGÍA'!H1417/'S. ENERGÍA'!H1416-1</f>
        <v>0.007128272509</v>
      </c>
      <c r="AB1416" s="1">
        <f>'S. ENERGÍA'!J1417/'S. ENERGÍA'!J1416-1</f>
        <v>0.02823920266</v>
      </c>
      <c r="AC1416" s="1">
        <f>'S. ENERGÍA'!L1417/'S. ENERGÍA'!L1416-1</f>
        <v>0.01976639712</v>
      </c>
      <c r="AD1416" s="1">
        <f>'S. ENERGÍA'!N1417/'S. ENERGÍA'!N1416-1</f>
        <v>0.01689092471</v>
      </c>
      <c r="AE1416" s="1">
        <f>'S. ENERGÍA'!P1417/'S. ENERGÍA'!P1416-1</f>
        <v>0.0007173601148</v>
      </c>
      <c r="AF1416" s="1">
        <f>'S. ENERGÍA'!R1417/'S. ENERGÍA'!R1416-1</f>
        <v>-0.01363636364</v>
      </c>
      <c r="AG1416" s="1">
        <f>'S. ENERGÍA'!T1417/'S. ENERGÍA'!T1416-1</f>
        <v>0.01565217391</v>
      </c>
      <c r="AH1416" s="1">
        <f>SUMPRODUCT(X1416:AG1416,'Ponderaciones e Índices.'!$A$12:$J$12)</f>
        <v>0.006758892562</v>
      </c>
    </row>
    <row r="1417">
      <c r="A1417" s="1">
        <f>S.FINANCIERO!A1418</f>
        <v>43979</v>
      </c>
      <c r="B1417" s="1">
        <f>S.FINANCIERO!B1418/S.FINANCIERO!B1417-1</f>
        <v>-0.009972899729</v>
      </c>
      <c r="C1417" s="1">
        <f>S.FINANCIERO!D1418/S.FINANCIERO!D1417-1</f>
        <v>-0.03566858605</v>
      </c>
      <c r="D1417" s="1">
        <f>S.FINANCIERO!F1418/S.FINANCIERO!F1417-1</f>
        <v>-0.01977680463</v>
      </c>
      <c r="E1417" s="1">
        <f>S.FINANCIERO!H1418/S.FINANCIERO!H1417-1</f>
        <v>-0.01069518717</v>
      </c>
      <c r="F1417" s="1">
        <f>S.FINANCIERO!J1418/S.FINANCIERO!J1417-1</f>
        <v>-0.02026143791</v>
      </c>
      <c r="G1417" s="1">
        <f>S.FINANCIERO!L1418/S.FINANCIERO!L1417-1</f>
        <v>0.01046606705</v>
      </c>
      <c r="H1417" s="1">
        <f>S.FINANCIERO!N1418/S.FINANCIERO!N1417-1</f>
        <v>-0.01349141798</v>
      </c>
      <c r="I1417" s="1">
        <f>S.FINANCIERO!P1418/S.FINANCIERO!P1417-1</f>
        <v>-0.0203504805</v>
      </c>
      <c r="J1417" s="1">
        <f>S.FINANCIERO!R1418/S.FINANCIERO!R1417-1</f>
        <v>-0.006199628022</v>
      </c>
      <c r="K1417" s="1">
        <f>S.FINANCIERO!T1418/S.FINANCIERO!T1417-1</f>
        <v>0.0008908685969</v>
      </c>
      <c r="L1417" s="1">
        <f>SUMPRODUCT(B1417:K1417, 'Ponderaciones e Índices.'!$A$4:$J$4)</f>
        <v>-0.0165327548</v>
      </c>
      <c r="M1417" s="1">
        <f>'S. MATERIALES'!B1418/'S. MATERIALES'!B1417-1</f>
        <v>0.00395377129</v>
      </c>
      <c r="N1417" s="3">
        <f>'S. MATERIALES'!D1418/'S. MATERIALES'!D1417-1</f>
        <v>0.006672034971</v>
      </c>
      <c r="O1417" s="1">
        <f>'S. MATERIALES'!F1418/'S. MATERIALES'!F1417-1</f>
        <v>0.009171569015</v>
      </c>
      <c r="P1417" s="1">
        <f>'S. MATERIALES'!H1418/'S. MATERIALES'!H1417-1</f>
        <v>0.02286795048</v>
      </c>
      <c r="Q1417" s="1">
        <f>'S. MATERIALES'!J1418/'S. MATERIALES'!J1417-1</f>
        <v>0.01714763697</v>
      </c>
      <c r="R1417" s="1">
        <f>'S. MATERIALES'!L1418/'S. MATERIALES'!L1417-1</f>
        <v>-0.01775147929</v>
      </c>
      <c r="S1417" s="1">
        <f>'S. MATERIALES'!N1418/'S. MATERIALES'!N1417-1</f>
        <v>-0.006571741512</v>
      </c>
      <c r="T1417" s="1">
        <f>'S. MATERIALES'!P1418/'S. MATERIALES'!P1417-1</f>
        <v>0</v>
      </c>
      <c r="U1417" s="1">
        <f>'S. MATERIALES'!R1418/'S. MATERIALES'!R1417-1</f>
        <v>-0.004566210046</v>
      </c>
      <c r="V1417" s="1">
        <f>'S. MATERIALES'!T1418/'S. MATERIALES'!T1417-1</f>
        <v>0.03142380423</v>
      </c>
      <c r="W1417" s="1">
        <f>SUMPRODUCT(M1417:V1417,'Ponderaciones e Índices.'!$A$8:$J$8)</f>
        <v>-0.0005202932613</v>
      </c>
      <c r="X1417" s="1">
        <f>'S. ENERGÍA'!B1418/'S. ENERGÍA'!B1417-1</f>
        <v>-0.009484536082</v>
      </c>
      <c r="Y1417" s="1">
        <f>'S. ENERGÍA'!D1418/'S. ENERGÍA'!D1417-1</f>
        <v>-0.008261211644</v>
      </c>
      <c r="Z1417" s="1">
        <f>'S. ENERGÍA'!F1418/'S. ENERGÍA'!F1417-1</f>
        <v>0.007690567745</v>
      </c>
      <c r="AA1417" s="1">
        <f>'S. ENERGÍA'!H1418/'S. ENERGÍA'!H1417-1</f>
        <v>0.01086518533</v>
      </c>
      <c r="AB1417" s="1">
        <f>'S. ENERGÍA'!J1418/'S. ENERGÍA'!J1417-1</f>
        <v>-0.02584814216</v>
      </c>
      <c r="AC1417" s="1">
        <f>'S. ENERGÍA'!L1418/'S. ENERGÍA'!L1417-1</f>
        <v>-0.0268722467</v>
      </c>
      <c r="AD1417" s="1">
        <f>'S. ENERGÍA'!N1418/'S. ENERGÍA'!N1417-1</f>
        <v>-0.02702702703</v>
      </c>
      <c r="AE1417" s="1">
        <f>'S. ENERGÍA'!P1418/'S. ENERGÍA'!P1417-1</f>
        <v>-0.0164874552</v>
      </c>
      <c r="AF1417" s="1">
        <f>'S. ENERGÍA'!R1418/'S. ENERGÍA'!R1417-1</f>
        <v>-0.05529953917</v>
      </c>
      <c r="AG1417" s="1">
        <f>'S. ENERGÍA'!T1418/'S. ENERGÍA'!T1417-1</f>
        <v>-0.02054794521</v>
      </c>
      <c r="AH1417" s="1">
        <f>SUMPRODUCT(X1417:AG1417,'Ponderaciones e Índices.'!$A$12:$J$12)</f>
        <v>-0.0158147204</v>
      </c>
    </row>
    <row r="1418">
      <c r="A1418" s="1">
        <f>S.FINANCIERO!A1419</f>
        <v>43980</v>
      </c>
      <c r="B1418" s="1">
        <f>S.FINANCIERO!B1419/S.FINANCIERO!B1418-1</f>
        <v>-0.02441694952</v>
      </c>
      <c r="C1418" s="1">
        <f>S.FINANCIERO!D1419/S.FINANCIERO!D1418-1</f>
        <v>-0.02172831315</v>
      </c>
      <c r="D1418" s="1">
        <f>S.FINANCIERO!F1419/S.FINANCIERO!F1418-1</f>
        <v>-0.02118460873</v>
      </c>
      <c r="E1418" s="1">
        <f>S.FINANCIERO!H1419/S.FINANCIERO!H1418-1</f>
        <v>-0.03801220575</v>
      </c>
      <c r="F1418" s="1">
        <f>S.FINANCIERO!J1419/S.FINANCIERO!J1418-1</f>
        <v>-0.01834556371</v>
      </c>
      <c r="G1418" s="1">
        <f>S.FINANCIERO!L1419/S.FINANCIERO!L1418-1</f>
        <v>-0.02961644279</v>
      </c>
      <c r="H1418" s="1">
        <f>S.FINANCIERO!N1419/S.FINANCIERO!N1418-1</f>
        <v>-0.01458963724</v>
      </c>
      <c r="I1418" s="1">
        <f>S.FINANCIERO!P1419/S.FINANCIERO!P1418-1</f>
        <v>-0.01327178304</v>
      </c>
      <c r="J1418" s="1">
        <f>S.FINANCIERO!R1419/S.FINANCIERO!R1418-1</f>
        <v>-0.01788313579</v>
      </c>
      <c r="K1418" s="1">
        <f>S.FINANCIERO!T1419/S.FINANCIERO!T1418-1</f>
        <v>-0.002225189141</v>
      </c>
      <c r="L1418" s="1">
        <f>SUMPRODUCT(B1418:K1418, 'Ponderaciones e Índices.'!$A$4:$J$4)</f>
        <v>-0.02146338024</v>
      </c>
      <c r="M1418" s="1">
        <f>'S. MATERIALES'!B1419/'S. MATERIALES'!B1418-1</f>
        <v>0.003029385035</v>
      </c>
      <c r="N1418" s="3">
        <f>'S. MATERIALES'!D1419/'S. MATERIALES'!D1418-1</f>
        <v>0.006627813964</v>
      </c>
      <c r="O1418" s="1">
        <f>'S. MATERIALES'!F1419/'S. MATERIALES'!F1418-1</f>
        <v>0.0280750061</v>
      </c>
      <c r="P1418" s="1">
        <f>'S. MATERIALES'!H1419/'S. MATERIALES'!H1418-1</f>
        <v>-0.00285762313</v>
      </c>
      <c r="Q1418" s="1">
        <f>'S. MATERIALES'!J1419/'S. MATERIALES'!J1418-1</f>
        <v>-0.006681743421</v>
      </c>
      <c r="R1418" s="1">
        <f>'S. MATERIALES'!L1419/'S. MATERIALES'!L1418-1</f>
        <v>-0.01506024096</v>
      </c>
      <c r="S1418" s="1">
        <f>'S. MATERIALES'!N1419/'S. MATERIALES'!N1418-1</f>
        <v>-0.01323042999</v>
      </c>
      <c r="T1418" s="1">
        <f>'S. MATERIALES'!P1419/'S. MATERIALES'!P1418-1</f>
        <v>-0.01824817518</v>
      </c>
      <c r="U1418" s="1">
        <f>'S. MATERIALES'!R1419/'S. MATERIALES'!R1418-1</f>
        <v>-0.03058103976</v>
      </c>
      <c r="V1418" s="1">
        <f>'S. MATERIALES'!T1419/'S. MATERIALES'!T1418-1</f>
        <v>0.09166891345</v>
      </c>
      <c r="W1418" s="1">
        <f>SUMPRODUCT(M1418:V1418,'Ponderaciones e Índices.'!$A$8:$J$8)</f>
        <v>-0.01097775737</v>
      </c>
      <c r="X1418" s="1">
        <f>'S. ENERGÍA'!B1419/'S. ENERGÍA'!B1418-1</f>
        <v>-0.01457119067</v>
      </c>
      <c r="Y1418" s="1">
        <f>'S. ENERGÍA'!D1419/'S. ENERGÍA'!D1418-1</f>
        <v>-0.002380007933</v>
      </c>
      <c r="Z1418" s="1">
        <f>'S. ENERGÍA'!F1419/'S. ENERGÍA'!F1418-1</f>
        <v>0.005162738496</v>
      </c>
      <c r="AA1418" s="1">
        <f>'S. ENERGÍA'!H1419/'S. ENERGÍA'!H1418-1</f>
        <v>0.01042128445</v>
      </c>
      <c r="AB1418" s="1">
        <f>'S. ENERGÍA'!J1419/'S. ENERGÍA'!J1418-1</f>
        <v>-0.004975124378</v>
      </c>
      <c r="AC1418" s="1">
        <f>'S. ENERGÍA'!L1419/'S. ENERGÍA'!L1418-1</f>
        <v>-0.02625622454</v>
      </c>
      <c r="AD1418" s="1">
        <f>'S. ENERGÍA'!N1419/'S. ENERGÍA'!N1418-1</f>
        <v>-0.00462962963</v>
      </c>
      <c r="AE1418" s="1">
        <f>'S. ENERGÍA'!P1419/'S. ENERGÍA'!P1418-1</f>
        <v>-0.002915451895</v>
      </c>
      <c r="AF1418" s="1">
        <f>'S. ENERGÍA'!R1419/'S. ENERGÍA'!R1418-1</f>
        <v>-0.009756097561</v>
      </c>
      <c r="AG1418" s="1">
        <f>'S. ENERGÍA'!T1419/'S. ENERGÍA'!T1418-1</f>
        <v>-0.02972027972</v>
      </c>
      <c r="AH1418" s="1">
        <f>SUMPRODUCT(X1418:AG1418,'Ponderaciones e Índices.'!$A$12:$J$12)</f>
        <v>-0.006593353077</v>
      </c>
    </row>
    <row r="1419">
      <c r="A1419" s="1">
        <f>S.FINANCIERO!A1420</f>
        <v>43983</v>
      </c>
      <c r="B1419" s="1">
        <f>S.FINANCIERO!B1420/S.FINANCIERO!B1419-1</f>
        <v>0.0241301908</v>
      </c>
      <c r="C1419" s="1">
        <f>S.FINANCIERO!D1420/S.FINANCIERO!D1419-1</f>
        <v>0.01814174296</v>
      </c>
      <c r="D1419" s="1">
        <f>S.FINANCIERO!F1420/S.FINANCIERO!F1419-1</f>
        <v>0.01722614841</v>
      </c>
      <c r="E1419" s="1">
        <f>S.FINANCIERO!H1420/S.FINANCIERO!H1419-1</f>
        <v>0.01830705093</v>
      </c>
      <c r="F1419" s="1">
        <f>S.FINANCIERO!J1420/S.FINANCIERO!J1419-1</f>
        <v>0.02763619889</v>
      </c>
      <c r="G1419" s="1">
        <f>S.FINANCIERO!L1420/S.FINANCIERO!L1419-1</f>
        <v>0.0218478986</v>
      </c>
      <c r="H1419" s="1">
        <f>S.FINANCIERO!N1420/S.FINANCIERO!N1419-1</f>
        <v>-0.004856148462</v>
      </c>
      <c r="I1419" s="1">
        <f>S.FINANCIERO!P1420/S.FINANCIERO!P1419-1</f>
        <v>0.008771929825</v>
      </c>
      <c r="J1419" s="1">
        <f>S.FINANCIERO!R1420/S.FINANCIERO!R1419-1</f>
        <v>0.01609146729</v>
      </c>
      <c r="K1419" s="1">
        <f>S.FINANCIERO!T1420/S.FINANCIERO!T1419-1</f>
        <v>0</v>
      </c>
      <c r="L1419" s="1">
        <f>SUMPRODUCT(B1419:K1419, 'Ponderaciones e Índices.'!$A$4:$J$4)</f>
        <v>0.01603742174</v>
      </c>
      <c r="M1419" s="1">
        <f>'S. MATERIALES'!B1420/'S. MATERIALES'!B1419-1</f>
        <v>0.01479915433</v>
      </c>
      <c r="N1419" s="3">
        <f>'S. MATERIALES'!D1420/'S. MATERIALES'!D1419-1</f>
        <v>-0.01260074923</v>
      </c>
      <c r="O1419" s="1">
        <f>'S. MATERIALES'!F1420/'S. MATERIALES'!F1419-1</f>
        <v>-0.03374129134</v>
      </c>
      <c r="P1419" s="1">
        <f>'S. MATERIALES'!H1420/'S. MATERIALES'!H1419-1</f>
        <v>0.00101146325</v>
      </c>
      <c r="Q1419" s="1">
        <f>'S. MATERIALES'!J1420/'S. MATERIALES'!J1419-1</f>
        <v>-0.01562661699</v>
      </c>
      <c r="R1419" s="1">
        <f>'S. MATERIALES'!L1420/'S. MATERIALES'!L1419-1</f>
        <v>0.002293577982</v>
      </c>
      <c r="S1419" s="1">
        <f>'S. MATERIALES'!N1420/'S. MATERIALES'!N1419-1</f>
        <v>0.02681564246</v>
      </c>
      <c r="T1419" s="1">
        <f>'S. MATERIALES'!P1420/'S. MATERIALES'!P1419-1</f>
        <v>0.05204460967</v>
      </c>
      <c r="U1419" s="1">
        <f>'S. MATERIALES'!R1420/'S. MATERIALES'!R1419-1</f>
        <v>0.02523659306</v>
      </c>
      <c r="V1419" s="1">
        <f>'S. MATERIALES'!T1420/'S. MATERIALES'!T1419-1</f>
        <v>0.02049888861</v>
      </c>
      <c r="W1419" s="1">
        <f>SUMPRODUCT(M1419:V1419,'Ponderaciones e Índices.'!$A$8:$J$8)</f>
        <v>0.01972009208</v>
      </c>
      <c r="X1419" s="1">
        <f>'S. ENERGÍA'!B1420/'S. ENERGÍA'!B1419-1</f>
        <v>0.007604562738</v>
      </c>
      <c r="Y1419" s="1">
        <f>'S. ENERGÍA'!D1420/'S. ENERGÍA'!D1419-1</f>
        <v>0.02226640159</v>
      </c>
      <c r="Z1419" s="1">
        <f>'S. ENERGÍA'!F1420/'S. ENERGÍA'!F1419-1</f>
        <v>-0.0008932559178</v>
      </c>
      <c r="AA1419" s="1">
        <f>'S. ENERGÍA'!H1420/'S. ENERGÍA'!H1419-1</f>
        <v>-0.01821102427</v>
      </c>
      <c r="AB1419" s="1">
        <f>'S. ENERGÍA'!J1420/'S. ENERGÍA'!J1419-1</f>
        <v>0.01833333333</v>
      </c>
      <c r="AC1419" s="1">
        <f>'S. ENERGÍA'!L1420/'S. ENERGÍA'!L1419-1</f>
        <v>0.0330079033</v>
      </c>
      <c r="AD1419" s="1">
        <f>'S. ENERGÍA'!N1420/'S. ENERGÍA'!N1419-1</f>
        <v>0.007848837209</v>
      </c>
      <c r="AE1419" s="1">
        <f>'S. ENERGÍA'!P1420/'S. ENERGÍA'!P1419-1</f>
        <v>0.02266081871</v>
      </c>
      <c r="AF1419" s="1">
        <f>'S. ENERGÍA'!R1420/'S. ENERGÍA'!R1419-1</f>
        <v>0.0197044335</v>
      </c>
      <c r="AG1419" s="1">
        <f>'S. ENERGÍA'!T1420/'S. ENERGÍA'!T1419-1</f>
        <v>0.01441441441</v>
      </c>
      <c r="AH1419" s="1">
        <f>SUMPRODUCT(X1419:AG1419,'Ponderaciones e Índices.'!$A$12:$J$12)</f>
        <v>0.01444430932</v>
      </c>
    </row>
    <row r="1420">
      <c r="A1420" s="1">
        <f>S.FINANCIERO!A1421</f>
        <v>43984</v>
      </c>
      <c r="B1420" s="1">
        <f>S.FINANCIERO!B1421/S.FINANCIERO!B1420-1</f>
        <v>0.02619178082</v>
      </c>
      <c r="C1420" s="1">
        <f>S.FINANCIERO!D1421/S.FINANCIERO!D1420-1</f>
        <v>0.01232306411</v>
      </c>
      <c r="D1420" s="1">
        <f>S.FINANCIERO!F1421/S.FINANCIERO!F1420-1</f>
        <v>0.02069764076</v>
      </c>
      <c r="E1420" s="1">
        <f>S.FINANCIERO!H1421/S.FINANCIERO!H1420-1</f>
        <v>0.01815592738</v>
      </c>
      <c r="F1420" s="1">
        <f>S.FINANCIERO!J1421/S.FINANCIERO!J1420-1</f>
        <v>0.0190675631</v>
      </c>
      <c r="G1420" s="1">
        <f>S.FINANCIERO!L1421/S.FINANCIERO!L1420-1</f>
        <v>0.04374081932</v>
      </c>
      <c r="H1420" s="1">
        <f>S.FINANCIERO!N1421/S.FINANCIERO!N1420-1</f>
        <v>0.03277644153</v>
      </c>
      <c r="I1420" s="1">
        <f>S.FINANCIERO!P1421/S.FINANCIERO!P1420-1</f>
        <v>0.02956521739</v>
      </c>
      <c r="J1420" s="1">
        <f>S.FINANCIERO!R1421/S.FINANCIERO!R1420-1</f>
        <v>0.02563033965</v>
      </c>
      <c r="K1420" s="1">
        <f>S.FINANCIERO!T1421/S.FINANCIERO!T1420-1</f>
        <v>0.02765388046</v>
      </c>
      <c r="L1420" s="1">
        <f>SUMPRODUCT(B1420:K1420, 'Ponderaciones e Índices.'!$A$4:$J$4)</f>
        <v>0.0239629081</v>
      </c>
      <c r="M1420" s="1">
        <f>'S. MATERIALES'!B1421/'S. MATERIALES'!B1420-1</f>
        <v>-0.03720238095</v>
      </c>
      <c r="N1420" s="3">
        <f>'S. MATERIALES'!D1421/'S. MATERIALES'!D1420-1</f>
        <v>-0.03368590481</v>
      </c>
      <c r="O1420" s="1">
        <f>'S. MATERIALES'!F1421/'S. MATERIALES'!F1420-1</f>
        <v>-0.01994649357</v>
      </c>
      <c r="P1420" s="1">
        <f>'S. MATERIALES'!H1421/'S. MATERIALES'!H1420-1</f>
        <v>-0.0505220613</v>
      </c>
      <c r="Q1420" s="1">
        <f>'S. MATERIALES'!J1421/'S. MATERIALES'!J1420-1</f>
        <v>-0.03884566863</v>
      </c>
      <c r="R1420" s="1">
        <f>'S. MATERIALES'!L1421/'S. MATERIALES'!L1420-1</f>
        <v>0.06178489703</v>
      </c>
      <c r="S1420" s="1">
        <f>'S. MATERIALES'!N1421/'S. MATERIALES'!N1420-1</f>
        <v>-0.06202393906</v>
      </c>
      <c r="T1420" s="1">
        <f>'S. MATERIALES'!P1421/'S. MATERIALES'!P1420-1</f>
        <v>0.04711425206</v>
      </c>
      <c r="U1420" s="1">
        <f>'S. MATERIALES'!R1421/'S. MATERIALES'!R1420-1</f>
        <v>0.03846153846</v>
      </c>
      <c r="V1420" s="1">
        <f>'S. MATERIALES'!T1421/'S. MATERIALES'!T1420-1</f>
        <v>-0.07163601162</v>
      </c>
      <c r="W1420" s="1">
        <f>SUMPRODUCT(M1420:V1420,'Ponderaciones e Índices.'!$A$8:$J$8)</f>
        <v>-0.001158953629</v>
      </c>
      <c r="X1420" s="1">
        <f>'S. ENERGÍA'!B1421/'S. ENERGÍA'!B1420-1</f>
        <v>0.03689727463</v>
      </c>
      <c r="Y1420" s="1">
        <f>'S. ENERGÍA'!D1421/'S. ENERGÍA'!D1420-1</f>
        <v>0.05211979774</v>
      </c>
      <c r="Z1420" s="1">
        <f>'S. ENERGÍA'!F1421/'S. ENERGÍA'!F1420-1</f>
        <v>0.007599463567</v>
      </c>
      <c r="AA1420" s="1">
        <f>'S. ENERGÍA'!H1421/'S. ENERGÍA'!H1420-1</f>
        <v>0.009849216531</v>
      </c>
      <c r="AB1420" s="1">
        <f>'S. ENERGÍA'!J1421/'S. ENERGÍA'!J1420-1</f>
        <v>0.05073649755</v>
      </c>
      <c r="AC1420" s="1">
        <f>'S. ENERGÍA'!L1421/'S. ENERGÍA'!L1420-1</f>
        <v>0.02700270027</v>
      </c>
      <c r="AD1420" s="1">
        <f>'S. ENERGÍA'!N1421/'S. ENERGÍA'!N1420-1</f>
        <v>0.03057398327</v>
      </c>
      <c r="AE1420" s="1">
        <f>'S. ENERGÍA'!P1421/'S. ENERGÍA'!P1420-1</f>
        <v>0.03502501787</v>
      </c>
      <c r="AF1420" s="1">
        <f>'S. ENERGÍA'!R1421/'S. ENERGÍA'!R1420-1</f>
        <v>0.06763285024</v>
      </c>
      <c r="AG1420" s="1">
        <f>'S. ENERGÍA'!T1421/'S. ENERGÍA'!T1420-1</f>
        <v>0.01953818828</v>
      </c>
      <c r="AH1420" s="1">
        <f>SUMPRODUCT(X1420:AG1420,'Ponderaciones e Índices.'!$A$12:$J$12)</f>
        <v>0.04190551611</v>
      </c>
    </row>
    <row r="1421">
      <c r="A1421" s="1">
        <f>S.FINANCIERO!A1422</f>
        <v>43985</v>
      </c>
      <c r="B1421" s="1">
        <f>S.FINANCIERO!B1422/S.FINANCIERO!B1421-1</f>
        <v>0.001708671508</v>
      </c>
      <c r="C1421" s="1">
        <f>S.FINANCIERO!D1422/S.FINANCIERO!D1421-1</f>
        <v>0.0269781214</v>
      </c>
      <c r="D1421" s="1">
        <f>S.FINANCIERO!F1422/S.FINANCIERO!F1421-1</f>
        <v>0.04835507657</v>
      </c>
      <c r="E1421" s="1">
        <f>S.FINANCIERO!H1422/S.FINANCIERO!H1421-1</f>
        <v>0.03059440559</v>
      </c>
      <c r="F1421" s="1">
        <f>S.FINANCIERO!J1422/S.FINANCIERO!J1421-1</f>
        <v>0.03223015358</v>
      </c>
      <c r="G1421" s="1">
        <f>S.FINANCIERO!L1422/S.FINANCIERO!L1421-1</f>
        <v>0.02189210321</v>
      </c>
      <c r="H1421" s="1">
        <f>S.FINANCIERO!N1422/S.FINANCIERO!N1421-1</f>
        <v>0.06166809339</v>
      </c>
      <c r="I1421" s="1">
        <f>S.FINANCIERO!P1422/S.FINANCIERO!P1421-1</f>
        <v>0.03490990991</v>
      </c>
      <c r="J1421" s="1">
        <f>S.FINANCIERO!R1422/S.FINANCIERO!R1421-1</f>
        <v>0.03961804145</v>
      </c>
      <c r="K1421" s="1">
        <f>S.FINANCIERO!T1422/S.FINANCIERO!T1421-1</f>
        <v>0.03385416667</v>
      </c>
      <c r="L1421" s="1">
        <f>SUMPRODUCT(B1421:K1421, 'Ponderaciones e Índices.'!$A$4:$J$4)</f>
        <v>0.03150876715</v>
      </c>
      <c r="M1421" s="1">
        <f>'S. MATERIALES'!B1422/'S. MATERIALES'!B1421-1</f>
        <v>-0.03338485317</v>
      </c>
      <c r="N1421" s="3">
        <f>'S. MATERIALES'!D1422/'S. MATERIALES'!D1421-1</f>
        <v>-0.06484235574</v>
      </c>
      <c r="O1421" s="1">
        <f>'S. MATERIALES'!F1422/'S. MATERIALES'!F1421-1</f>
        <v>-0.05767423544</v>
      </c>
      <c r="P1421" s="1">
        <f>'S. MATERIALES'!H1422/'S. MATERIALES'!H1421-1</f>
        <v>-0.06048244058</v>
      </c>
      <c r="Q1421" s="1">
        <f>'S. MATERIALES'!J1422/'S. MATERIALES'!J1421-1</f>
        <v>-0.03095433415</v>
      </c>
      <c r="R1421" s="1">
        <f>'S. MATERIALES'!L1422/'S. MATERIALES'!L1421-1</f>
        <v>0.04382183908</v>
      </c>
      <c r="S1421" s="1">
        <f>'S. MATERIALES'!N1422/'S. MATERIALES'!N1421-1</f>
        <v>-0.03596287703</v>
      </c>
      <c r="T1421" s="1">
        <f>'S. MATERIALES'!P1422/'S. MATERIALES'!P1421-1</f>
        <v>0.006749156355</v>
      </c>
      <c r="U1421" s="1">
        <f>'S. MATERIALES'!R1422/'S. MATERIALES'!R1421-1</f>
        <v>-0.0162962963</v>
      </c>
      <c r="V1421" s="1">
        <f>'S. MATERIALES'!T1422/'S. MATERIALES'!T1421-1</f>
        <v>-0.02737226277</v>
      </c>
      <c r="W1421" s="1">
        <f>SUMPRODUCT(M1421:V1421,'Ponderaciones e Índices.'!$A$8:$J$8)</f>
        <v>-0.01811758102</v>
      </c>
      <c r="X1421" s="1">
        <f>'S. ENERGÍA'!B1422/'S. ENERGÍA'!B1421-1</f>
        <v>0.02628386575</v>
      </c>
      <c r="Y1421" s="1">
        <f>'S. ENERGÍA'!D1422/'S. ENERGÍA'!D1421-1</f>
        <v>0.005175600739</v>
      </c>
      <c r="Z1421" s="1">
        <f>'S. ENERGÍA'!F1422/'S. ENERGÍA'!F1421-1</f>
        <v>-0.004658385093</v>
      </c>
      <c r="AA1421" s="1">
        <f>'S. ENERGÍA'!H1422/'S. ENERGÍA'!H1421-1</f>
        <v>0.008777126299</v>
      </c>
      <c r="AB1421" s="1">
        <f>'S. ENERGÍA'!J1422/'S. ENERGÍA'!J1421-1</f>
        <v>0.007788161994</v>
      </c>
      <c r="AC1421" s="1">
        <f>'S. ENERGÍA'!L1422/'S. ENERGÍA'!L1421-1</f>
        <v>0.01095530237</v>
      </c>
      <c r="AD1421" s="1">
        <f>'S. ENERGÍA'!N1422/'S. ENERGÍA'!N1421-1</f>
        <v>-0.004757906521</v>
      </c>
      <c r="AE1421" s="1">
        <f>'S. ENERGÍA'!P1422/'S. ENERGÍA'!P1421-1</f>
        <v>-0.02624309392</v>
      </c>
      <c r="AF1421" s="1">
        <f>'S. ENERGÍA'!R1422/'S. ENERGÍA'!R1421-1</f>
        <v>0.04524886878</v>
      </c>
      <c r="AG1421" s="1">
        <f>'S. ENERGÍA'!T1422/'S. ENERGÍA'!T1421-1</f>
        <v>-0.01916376307</v>
      </c>
      <c r="AH1421" s="1">
        <f>SUMPRODUCT(X1421:AG1421,'Ponderaciones e Índices.'!$A$12:$J$12)</f>
        <v>0.01080446596</v>
      </c>
    </row>
    <row r="1422">
      <c r="A1422" s="1">
        <f>S.FINANCIERO!A1423</f>
        <v>43986</v>
      </c>
      <c r="B1422" s="1">
        <f>S.FINANCIERO!B1423/S.FINANCIERO!B1422-1</f>
        <v>0.0118336887</v>
      </c>
      <c r="C1422" s="1">
        <f>S.FINANCIERO!D1423/S.FINANCIERO!D1422-1</f>
        <v>-0.0009610764056</v>
      </c>
      <c r="D1422" s="1">
        <f>S.FINANCIERO!F1423/S.FINANCIERO!F1422-1</f>
        <v>0.002975787907</v>
      </c>
      <c r="E1422" s="1">
        <f>S.FINANCIERO!H1423/S.FINANCIERO!H1422-1</f>
        <v>0.001696352841</v>
      </c>
      <c r="F1422" s="1">
        <f>S.FINANCIERO!J1423/S.FINANCIERO!J1422-1</f>
        <v>0.001990779547</v>
      </c>
      <c r="G1422" s="1">
        <f>S.FINANCIERO!L1423/S.FINANCIERO!L1422-1</f>
        <v>-0.01254781943</v>
      </c>
      <c r="H1422" s="1">
        <f>S.FINANCIERO!N1423/S.FINANCIERO!N1422-1</f>
        <v>-0.01229624828</v>
      </c>
      <c r="I1422" s="1">
        <f>S.FINANCIERO!P1423/S.FINANCIERO!P1422-1</f>
        <v>0.005440696409</v>
      </c>
      <c r="J1422" s="1">
        <f>S.FINANCIERO!R1423/S.FINANCIERO!R1422-1</f>
        <v>-0.0048856752</v>
      </c>
      <c r="K1422" s="1">
        <f>S.FINANCIERO!T1423/S.FINANCIERO!T1422-1</f>
        <v>-0.00335852225</v>
      </c>
      <c r="L1422" s="1">
        <f>SUMPRODUCT(B1422:K1422, 'Ponderaciones e Índices.'!$A$4:$J$4)</f>
        <v>0.0003471338986</v>
      </c>
      <c r="M1422" s="1">
        <f>'S. MATERIALES'!B1423/'S. MATERIALES'!B1422-1</f>
        <v>0.01151263192</v>
      </c>
      <c r="N1422" s="3">
        <f>'S. MATERIALES'!D1423/'S. MATERIALES'!D1422-1</f>
        <v>0.0003816793893</v>
      </c>
      <c r="O1422" s="1">
        <f>'S. MATERIALES'!F1423/'S. MATERIALES'!F1422-1</f>
        <v>0.029699773</v>
      </c>
      <c r="P1422" s="1">
        <f>'S. MATERIALES'!H1423/'S. MATERIALES'!H1422-1</f>
        <v>-0.005474797055</v>
      </c>
      <c r="Q1422" s="1">
        <f>'S. MATERIALES'!J1423/'S. MATERIALES'!J1422-1</f>
        <v>0.0104407698</v>
      </c>
      <c r="R1422" s="1">
        <f>'S. MATERIALES'!L1423/'S. MATERIALES'!L1422-1</f>
        <v>-0.006882312457</v>
      </c>
      <c r="S1422" s="1">
        <f>'S. MATERIALES'!N1423/'S. MATERIALES'!N1422-1</f>
        <v>0.02406738869</v>
      </c>
      <c r="T1422" s="1">
        <f>'S. MATERIALES'!P1423/'S. MATERIALES'!P1422-1</f>
        <v>-0.04581005587</v>
      </c>
      <c r="U1422" s="1">
        <f>'S. MATERIALES'!R1423/'S. MATERIALES'!R1422-1</f>
        <v>0.01204819277</v>
      </c>
      <c r="V1422" s="1">
        <f>'S. MATERIALES'!T1423/'S. MATERIALES'!T1422-1</f>
        <v>-0.003484320557</v>
      </c>
      <c r="W1422" s="1">
        <f>SUMPRODUCT(M1422:V1422,'Ponderaciones e Índices.'!$A$8:$J$8)</f>
        <v>0.0009549350558</v>
      </c>
      <c r="X1422" s="1">
        <f>'S. ENERGÍA'!B1423/'S. ENERGÍA'!B1422-1</f>
        <v>0.02285263987</v>
      </c>
      <c r="Y1422" s="1">
        <f>'S. ENERGÍA'!D1423/'S. ENERGÍA'!D1422-1</f>
        <v>0.008091210004</v>
      </c>
      <c r="Z1422" s="1">
        <f>'S. ENERGÍA'!F1423/'S. ENERGÍA'!F1422-1</f>
        <v>-0.0162692222</v>
      </c>
      <c r="AA1422" s="1">
        <f>'S. ENERGÍA'!H1423/'S. ENERGÍA'!H1422-1</f>
        <v>-0.001128498478</v>
      </c>
      <c r="AB1422" s="1">
        <f>'S. ENERGÍA'!J1423/'S. ENERGÍA'!J1422-1</f>
        <v>0.004636785162</v>
      </c>
      <c r="AC1422" s="1">
        <f>'S. ENERGÍA'!L1423/'S. ENERGÍA'!L1422-1</f>
        <v>0.01950585176</v>
      </c>
      <c r="AD1422" s="1">
        <f>'S. ENERGÍA'!N1423/'S. ENERGÍA'!N1422-1</f>
        <v>-0.01237345332</v>
      </c>
      <c r="AE1422" s="1">
        <f>'S. ENERGÍA'!P1423/'S. ENERGÍA'!P1422-1</f>
        <v>-0.01418439716</v>
      </c>
      <c r="AF1422" s="1">
        <f>'S. ENERGÍA'!R1423/'S. ENERGÍA'!R1422-1</f>
        <v>0</v>
      </c>
      <c r="AG1422" s="1">
        <f>'S. ENERGÍA'!T1423/'S. ENERGÍA'!T1422-1</f>
        <v>0.01065719361</v>
      </c>
      <c r="AH1422" s="1">
        <f>SUMPRODUCT(X1422:AG1422,'Ponderaciones e Índices.'!$A$12:$J$12)</f>
        <v>0.006211375039</v>
      </c>
    </row>
    <row r="1423">
      <c r="A1423" s="1">
        <f>S.FINANCIERO!A1424</f>
        <v>43987</v>
      </c>
      <c r="B1423" s="1">
        <f>S.FINANCIERO!B1424/S.FINANCIERO!B1423-1</f>
        <v>0.01991360236</v>
      </c>
      <c r="C1423" s="1">
        <f>S.FINANCIERO!D1424/S.FINANCIERO!D1423-1</f>
        <v>0.04232804233</v>
      </c>
      <c r="D1423" s="1">
        <f>S.FINANCIERO!F1424/S.FINANCIERO!F1423-1</f>
        <v>0.0258934592</v>
      </c>
      <c r="E1423" s="1">
        <f>S.FINANCIERO!H1424/S.FINANCIERO!H1423-1</f>
        <v>0.02523285351</v>
      </c>
      <c r="F1423" s="1">
        <f>S.FINANCIERO!J1424/S.FINANCIERO!J1423-1</f>
        <v>0.02373732092</v>
      </c>
      <c r="G1423" s="1">
        <f>S.FINANCIERO!L1424/S.FINANCIERO!L1423-1</f>
        <v>0.01534170153</v>
      </c>
      <c r="H1423" s="1">
        <f>S.FINANCIERO!N1424/S.FINANCIERO!N1423-1</f>
        <v>0.04571956798</v>
      </c>
      <c r="I1423" s="1">
        <f>S.FINANCIERO!P1424/S.FINANCIERO!P1423-1</f>
        <v>0.05627705628</v>
      </c>
      <c r="J1423" s="1">
        <f>S.FINANCIERO!R1424/S.FINANCIERO!R1423-1</f>
        <v>0.03692065986</v>
      </c>
      <c r="K1423" s="1">
        <f>S.FINANCIERO!T1424/S.FINANCIERO!T1423-1</f>
        <v>0.02443133951</v>
      </c>
      <c r="L1423" s="1">
        <f>SUMPRODUCT(B1423:K1423, 'Ponderaciones e Índices.'!$A$4:$J$4)</f>
        <v>0.03396378867</v>
      </c>
      <c r="M1423" s="1">
        <f>'S. MATERIALES'!B1424/'S. MATERIALES'!B1423-1</f>
        <v>-0.01074928865</v>
      </c>
      <c r="N1423" s="3">
        <f>'S. MATERIALES'!D1424/'S. MATERIALES'!D1423-1</f>
        <v>-0.005087116877</v>
      </c>
      <c r="O1423" s="1">
        <f>'S. MATERIALES'!F1424/'S. MATERIALES'!F1423-1</f>
        <v>-0.02971940893</v>
      </c>
      <c r="P1423" s="1">
        <f>'S. MATERIALES'!H1424/'S. MATERIALES'!H1423-1</f>
        <v>-0.03758542141</v>
      </c>
      <c r="Q1423" s="1">
        <f>'S. MATERIALES'!J1424/'S. MATERIALES'!J1423-1</f>
        <v>-0.03407059875</v>
      </c>
      <c r="R1423" s="1">
        <f>'S. MATERIALES'!L1424/'S. MATERIALES'!L1423-1</f>
        <v>0.08731808732</v>
      </c>
      <c r="S1423" s="1">
        <f>'S. MATERIALES'!N1424/'S. MATERIALES'!N1423-1</f>
        <v>-0.01880141011</v>
      </c>
      <c r="T1423" s="1">
        <f>'S. MATERIALES'!P1424/'S. MATERIALES'!P1423-1</f>
        <v>0.1147540984</v>
      </c>
      <c r="U1423" s="1">
        <f>'S. MATERIALES'!R1424/'S. MATERIALES'!R1423-1</f>
        <v>0.04166666667</v>
      </c>
      <c r="V1423" s="1">
        <f>'S. MATERIALES'!T1424/'S. MATERIALES'!T1423-1</f>
        <v>-0.03308230231</v>
      </c>
      <c r="W1423" s="1">
        <f>SUMPRODUCT(M1423:V1423,'Ponderaciones e Índices.'!$A$8:$J$8)</f>
        <v>0.02747526901</v>
      </c>
      <c r="X1423" s="1">
        <f>'S. ENERGÍA'!B1424/'S. ENERGÍA'!B1423-1</f>
        <v>0.1005392912</v>
      </c>
      <c r="Y1423" s="1">
        <f>'S. ENERGÍA'!D1424/'S. ENERGÍA'!D1423-1</f>
        <v>0.05290040131</v>
      </c>
      <c r="Z1423" s="1">
        <f>'S. ENERGÍA'!F1424/'S. ENERGÍA'!F1423-1</f>
        <v>0.01585863163</v>
      </c>
      <c r="AA1423" s="1">
        <f>'S. ENERGÍA'!H1424/'S. ENERGÍA'!H1423-1</f>
        <v>0.01935843744</v>
      </c>
      <c r="AB1423" s="1">
        <f>'S. ENERGÍA'!J1424/'S. ENERGÍA'!J1423-1</f>
        <v>0.08461538462</v>
      </c>
      <c r="AC1423" s="1">
        <f>'S. ENERGÍA'!L1424/'S. ENERGÍA'!L1423-1</f>
        <v>0.05697278912</v>
      </c>
      <c r="AD1423" s="1">
        <f>'S. ENERGÍA'!N1424/'S. ENERGÍA'!N1423-1</f>
        <v>0.05922551253</v>
      </c>
      <c r="AE1423" s="1">
        <f>'S. ENERGÍA'!P1424/'S. ENERGÍA'!P1423-1</f>
        <v>-0.01079136691</v>
      </c>
      <c r="AF1423" s="1">
        <f>'S. ENERGÍA'!R1424/'S. ENERGÍA'!R1423-1</f>
        <v>0.1645021645</v>
      </c>
      <c r="AG1423" s="1">
        <f>'S. ENERGÍA'!T1424/'S. ENERGÍA'!T1423-1</f>
        <v>0.0316344464</v>
      </c>
      <c r="AH1423" s="1">
        <f>SUMPRODUCT(X1423:AG1423,'Ponderaciones e Índices.'!$A$12:$J$12)</f>
        <v>0.07013059401</v>
      </c>
    </row>
    <row r="1424">
      <c r="A1424" s="1">
        <f>S.FINANCIERO!A1425</f>
        <v>43990</v>
      </c>
      <c r="B1424" s="1">
        <f>S.FINANCIERO!B1425/S.FINANCIERO!B1424-1</f>
        <v>-0.007541322314</v>
      </c>
      <c r="C1424" s="1">
        <f>S.FINANCIERO!D1425/S.FINANCIERO!D1424-1</f>
        <v>0.01045992924</v>
      </c>
      <c r="D1424" s="1">
        <f>S.FINANCIERO!F1425/S.FINANCIERO!F1424-1</f>
        <v>0.02471407914</v>
      </c>
      <c r="E1424" s="1">
        <f>S.FINANCIERO!H1425/S.FINANCIERO!H1424-1</f>
        <v>0.006937561943</v>
      </c>
      <c r="F1424" s="1">
        <f>S.FINANCIERO!J1425/S.FINANCIERO!J1424-1</f>
        <v>0.009908069459</v>
      </c>
      <c r="G1424" s="1">
        <f>S.FINANCIERO!L1425/S.FINANCIERO!L1424-1</f>
        <v>0.0003052503053</v>
      </c>
      <c r="H1424" s="1">
        <f>S.FINANCIERO!N1425/S.FINANCIERO!N1424-1</f>
        <v>0.03366013822</v>
      </c>
      <c r="I1424" s="1">
        <f>S.FINANCIERO!P1425/S.FINANCIERO!P1424-1</f>
        <v>0.02971311475</v>
      </c>
      <c r="J1424" s="1">
        <f>S.FINANCIERO!R1425/S.FINANCIERO!R1424-1</f>
        <v>-0.007954545455</v>
      </c>
      <c r="K1424" s="1">
        <f>S.FINANCIERO!T1425/S.FINANCIERO!T1424-1</f>
        <v>0.05797697368</v>
      </c>
      <c r="L1424" s="1">
        <f>SUMPRODUCT(B1424:K1424, 'Ponderaciones e Índices.'!$A$4:$J$4)</f>
        <v>0.01335361531</v>
      </c>
      <c r="M1424" s="1">
        <f>'S. MATERIALES'!B1425/'S. MATERIALES'!B1424-1</f>
        <v>0.006391818472</v>
      </c>
      <c r="N1424" s="3">
        <f>'S. MATERIALES'!D1425/'S. MATERIALES'!D1424-1</f>
        <v>-0.01444458648</v>
      </c>
      <c r="O1424" s="1">
        <f>'S. MATERIALES'!F1425/'S. MATERIALES'!F1424-1</f>
        <v>-0.002699825082</v>
      </c>
      <c r="P1424" s="1">
        <f>'S. MATERIALES'!H1425/'S. MATERIALES'!H1424-1</f>
        <v>-0.0009861932939</v>
      </c>
      <c r="Q1424" s="1">
        <f>'S. MATERIALES'!J1425/'S. MATERIALES'!J1424-1</f>
        <v>-0.006996646236</v>
      </c>
      <c r="R1424" s="1">
        <f>'S. MATERIALES'!L1425/'S. MATERIALES'!L1424-1</f>
        <v>0.04397705545</v>
      </c>
      <c r="S1424" s="1">
        <f>'S. MATERIALES'!N1425/'S. MATERIALES'!N1424-1</f>
        <v>-0.003592814371</v>
      </c>
      <c r="T1424" s="1">
        <f>'S. MATERIALES'!P1425/'S. MATERIALES'!P1424-1</f>
        <v>-0.001050420168</v>
      </c>
      <c r="U1424" s="1">
        <f>'S. MATERIALES'!R1425/'S. MATERIALES'!R1424-1</f>
        <v>0.004285714286</v>
      </c>
      <c r="V1424" s="1">
        <f>'S. MATERIALES'!T1425/'S. MATERIALES'!T1424-1</f>
        <v>0.01335187761</v>
      </c>
      <c r="W1424" s="1">
        <f>SUMPRODUCT(M1424:V1424,'Ponderaciones e Índices.'!$A$8:$J$8)</f>
        <v>0.00589974626</v>
      </c>
      <c r="X1424" s="1">
        <f>'S. ENERGÍA'!B1425/'S. ENERGÍA'!B1424-1</f>
        <v>-0.004900245012</v>
      </c>
      <c r="Y1424" s="1">
        <f>'S. ENERGÍA'!D1425/'S. ENERGÍA'!D1424-1</f>
        <v>0.01351351351</v>
      </c>
      <c r="Z1424" s="1">
        <f>'S. ENERGÍA'!F1425/'S. ENERGÍA'!F1424-1</f>
        <v>0.01025869759</v>
      </c>
      <c r="AA1424" s="1">
        <f>'S. ENERGÍA'!H1425/'S. ENERGÍA'!H1424-1</f>
        <v>0.02231402231</v>
      </c>
      <c r="AB1424" s="1">
        <f>'S. ENERGÍA'!J1425/'S. ENERGÍA'!J1424-1</f>
        <v>0.09361702128</v>
      </c>
      <c r="AC1424" s="1">
        <f>'S. ENERGÍA'!L1425/'S. ENERGÍA'!L1424-1</f>
        <v>0.05711987128</v>
      </c>
      <c r="AD1424" s="1">
        <f>'S. ENERGÍA'!N1425/'S. ENERGÍA'!N1424-1</f>
        <v>0.02419354839</v>
      </c>
      <c r="AE1424" s="1">
        <f>'S. ENERGÍA'!P1425/'S. ENERGÍA'!P1424-1</f>
        <v>-0.03490909091</v>
      </c>
      <c r="AF1424" s="1">
        <f>'S. ENERGÍA'!R1425/'S. ENERGÍA'!R1424-1</f>
        <v>0.0594795539</v>
      </c>
      <c r="AG1424" s="1">
        <f>'S. ENERGÍA'!T1425/'S. ENERGÍA'!T1424-1</f>
        <v>0.03066439523</v>
      </c>
      <c r="AH1424" s="1">
        <f>SUMPRODUCT(X1424:AG1424,'Ponderaciones e Índices.'!$A$12:$J$12)</f>
        <v>0.02616373387</v>
      </c>
    </row>
    <row r="1425">
      <c r="A1425" s="1">
        <f>S.FINANCIERO!A1426</f>
        <v>43991</v>
      </c>
      <c r="B1425" s="1">
        <f>S.FINANCIERO!B1426/S.FINANCIERO!B1425-1</f>
        <v>-0.0148849797</v>
      </c>
      <c r="C1425" s="1">
        <f>S.FINANCIERO!D1426/S.FINANCIERO!D1425-1</f>
        <v>-0.01202618359</v>
      </c>
      <c r="D1425" s="1">
        <f>S.FINANCIERO!F1426/S.FINANCIERO!F1425-1</f>
        <v>-0.008466966004</v>
      </c>
      <c r="E1425" s="1">
        <f>S.FINANCIERO!H1426/S.FINANCIERO!H1425-1</f>
        <v>-0.004757217848</v>
      </c>
      <c r="F1425" s="1">
        <f>S.FINANCIERO!J1426/S.FINANCIERO!J1425-1</f>
        <v>-0.001517143724</v>
      </c>
      <c r="G1425" s="1">
        <f>S.FINANCIERO!L1426/S.FINANCIERO!L1425-1</f>
        <v>-0.02136100092</v>
      </c>
      <c r="H1425" s="1">
        <f>S.FINANCIERO!N1426/S.FINANCIERO!N1425-1</f>
        <v>-0.008337220581</v>
      </c>
      <c r="I1425" s="1">
        <f>S.FINANCIERO!P1426/S.FINANCIERO!P1425-1</f>
        <v>-0.008457711443</v>
      </c>
      <c r="J1425" s="1">
        <f>S.FINANCIERO!R1426/S.FINANCIERO!R1425-1</f>
        <v>-0.01393661703</v>
      </c>
      <c r="K1425" s="1">
        <f>S.FINANCIERO!T1426/S.FINANCIERO!T1425-1</f>
        <v>-0.006218422075</v>
      </c>
      <c r="L1425" s="1">
        <f>SUMPRODUCT(B1425:K1425, 'Ponderaciones e Índices.'!$A$4:$J$4)</f>
        <v>-0.009698897657</v>
      </c>
      <c r="M1425" s="1">
        <f>'S. MATERIALES'!B1426/'S. MATERIALES'!B1425-1</f>
        <v>0.03651953001</v>
      </c>
      <c r="N1425" s="3">
        <f>'S. MATERIALES'!D1426/'S. MATERIALES'!D1425-1</f>
        <v>0.0168612192</v>
      </c>
      <c r="O1425" s="1">
        <f>'S. MATERIALES'!F1426/'S. MATERIALES'!F1425-1</f>
        <v>0.0153563122</v>
      </c>
      <c r="P1425" s="1">
        <f>'S. MATERIALES'!H1426/'S. MATERIALES'!H1425-1</f>
        <v>0.01085883514</v>
      </c>
      <c r="Q1425" s="1">
        <f>'S. MATERIALES'!J1426/'S. MATERIALES'!J1425-1</f>
        <v>0.0100739533</v>
      </c>
      <c r="R1425" s="1">
        <f>'S. MATERIALES'!L1426/'S. MATERIALES'!L1425-1</f>
        <v>-0.03235653236</v>
      </c>
      <c r="S1425" s="1">
        <f>'S. MATERIALES'!N1426/'S. MATERIALES'!N1425-1</f>
        <v>0.004807692308</v>
      </c>
      <c r="T1425" s="1">
        <f>'S. MATERIALES'!P1426/'S. MATERIALES'!P1425-1</f>
        <v>0.01787592008</v>
      </c>
      <c r="U1425" s="1">
        <f>'S. MATERIALES'!R1426/'S. MATERIALES'!R1425-1</f>
        <v>-0.01706970128</v>
      </c>
      <c r="V1425" s="1">
        <f>'S. MATERIALES'!T1426/'S. MATERIALES'!T1425-1</f>
        <v>-0.005764479824</v>
      </c>
      <c r="W1425" s="1">
        <f>SUMPRODUCT(M1425:V1425,'Ponderaciones e Índices.'!$A$8:$J$8)</f>
        <v>0.003808702496</v>
      </c>
      <c r="X1425" s="1">
        <f>'S. ENERGÍA'!B1426/'S. ENERGÍA'!B1425-1</f>
        <v>-0.03095321843</v>
      </c>
      <c r="Y1425" s="1">
        <f>'S. ENERGÍA'!D1426/'S. ENERGÍA'!D1425-1</f>
        <v>-0.02769230769</v>
      </c>
      <c r="Z1425" s="1">
        <f>'S. ENERGÍA'!F1426/'S. ENERGÍA'!F1425-1</f>
        <v>-0.0229580574</v>
      </c>
      <c r="AA1425" s="1">
        <f>'S. ENERGÍA'!H1426/'S. ENERGÍA'!H1425-1</f>
        <v>-0.03126975388</v>
      </c>
      <c r="AB1425" s="1">
        <f>'S. ENERGÍA'!J1426/'S. ENERGÍA'!J1425-1</f>
        <v>-0.06744487678</v>
      </c>
      <c r="AC1425" s="1">
        <f>'S. ENERGÍA'!L1426/'S. ENERGÍA'!L1425-1</f>
        <v>-0.02321156773</v>
      </c>
      <c r="AD1425" s="1">
        <f>'S. ENERGÍA'!N1426/'S. ENERGÍA'!N1425-1</f>
        <v>-0.02624671916</v>
      </c>
      <c r="AE1425" s="1">
        <f>'S. ENERGÍA'!P1426/'S. ENERGÍA'!P1425-1</f>
        <v>-0.01205727204</v>
      </c>
      <c r="AF1425" s="1">
        <f>'S. ENERGÍA'!R1426/'S. ENERGÍA'!R1425-1</f>
        <v>-0.04561403509</v>
      </c>
      <c r="AG1425" s="1">
        <f>'S. ENERGÍA'!T1426/'S. ENERGÍA'!T1425-1</f>
        <v>-0.04628099174</v>
      </c>
      <c r="AH1425" s="1">
        <f>SUMPRODUCT(X1425:AG1425,'Ponderaciones e Índices.'!$A$12:$J$12)</f>
        <v>-0.03479899267</v>
      </c>
    </row>
    <row r="1426">
      <c r="A1426" s="1">
        <f>S.FINANCIERO!A1427</f>
        <v>43992</v>
      </c>
      <c r="B1426" s="1">
        <f>S.FINANCIERO!B1427/S.FINANCIERO!B1426-1</f>
        <v>-0.01479289941</v>
      </c>
      <c r="C1426" s="1">
        <f>S.FINANCIERO!D1427/S.FINANCIERO!D1426-1</f>
        <v>-0.01956856703</v>
      </c>
      <c r="D1426" s="1">
        <f>S.FINANCIERO!F1427/S.FINANCIERO!F1426-1</f>
        <v>-0.02044248933</v>
      </c>
      <c r="E1426" s="1">
        <f>S.FINANCIERO!H1427/S.FINANCIERO!H1426-1</f>
        <v>-0.01219713203</v>
      </c>
      <c r="F1426" s="1">
        <f>S.FINANCIERO!J1427/S.FINANCIERO!J1426-1</f>
        <v>-0.02228525122</v>
      </c>
      <c r="G1426" s="1">
        <f>S.FINANCIERO!L1427/S.FINANCIERO!L1426-1</f>
        <v>-0.01948861865</v>
      </c>
      <c r="H1426" s="1">
        <f>S.FINANCIERO!N1427/S.FINANCIERO!N1426-1</f>
        <v>-0.01541838708</v>
      </c>
      <c r="I1426" s="1">
        <f>S.FINANCIERO!P1427/S.FINANCIERO!P1426-1</f>
        <v>-0.01154039137</v>
      </c>
      <c r="J1426" s="1">
        <f>S.FINANCIERO!R1427/S.FINANCIERO!R1426-1</f>
        <v>-0.01006776379</v>
      </c>
      <c r="K1426" s="1">
        <f>S.FINANCIERO!T1427/S.FINANCIERO!T1426-1</f>
        <v>-0.04262807978</v>
      </c>
      <c r="L1426" s="1">
        <f>SUMPRODUCT(B1426:K1426, 'Ponderaciones e Índices.'!$A$4:$J$4)</f>
        <v>-0.01691252752</v>
      </c>
      <c r="M1426" s="1">
        <f>'S. MATERIALES'!B1427/'S. MATERIALES'!B1426-1</f>
        <v>0.02879901961</v>
      </c>
      <c r="N1426" s="3">
        <f>'S. MATERIALES'!D1427/'S. MATERIALES'!D1426-1</f>
        <v>0.05522959184</v>
      </c>
      <c r="O1426" s="1">
        <f>'S. MATERIALES'!F1427/'S. MATERIALES'!F1426-1</f>
        <v>0.06850421052</v>
      </c>
      <c r="P1426" s="1">
        <f>'S. MATERIALES'!H1427/'S. MATERIALES'!H1426-1</f>
        <v>0.0537109375</v>
      </c>
      <c r="Q1426" s="1">
        <f>'S. MATERIALES'!J1427/'S. MATERIALES'!J1426-1</f>
        <v>0.04173872939</v>
      </c>
      <c r="R1426" s="1">
        <f>'S. MATERIALES'!L1427/'S. MATERIALES'!L1426-1</f>
        <v>-0.02586750789</v>
      </c>
      <c r="S1426" s="1">
        <f>'S. MATERIALES'!N1427/'S. MATERIALES'!N1426-1</f>
        <v>0.06220095694</v>
      </c>
      <c r="T1426" s="1">
        <f>'S. MATERIALES'!P1427/'S. MATERIALES'!P1426-1</f>
        <v>0.02169421488</v>
      </c>
      <c r="U1426" s="1">
        <f>'S. MATERIALES'!R1427/'S. MATERIALES'!R1426-1</f>
        <v>0.01736613603</v>
      </c>
      <c r="V1426" s="1">
        <f>'S. MATERIALES'!T1427/'S. MATERIALES'!T1426-1</f>
        <v>0.06764218664</v>
      </c>
      <c r="W1426" s="1">
        <f>SUMPRODUCT(M1426:V1426,'Ponderaciones e Índices.'!$A$8:$J$8)</f>
        <v>0.02825235689</v>
      </c>
      <c r="X1426" s="1">
        <f>'S. ENERGÍA'!B1427/'S. ENERGÍA'!B1426-1</f>
        <v>-0.04029038113</v>
      </c>
      <c r="Y1426" s="1">
        <f>'S. ENERGÍA'!D1427/'S. ENERGÍA'!D1426-1</f>
        <v>-0.04535864979</v>
      </c>
      <c r="Z1426" s="1">
        <f>'S. ENERGÍA'!F1427/'S. ENERGÍA'!F1426-1</f>
        <v>-0.02620876638</v>
      </c>
      <c r="AA1426" s="1">
        <f>'S. ENERGÍA'!H1427/'S. ENERGÍA'!H1426-1</f>
        <v>-0.02844287744</v>
      </c>
      <c r="AB1426" s="1">
        <f>'S. ENERGÍA'!J1427/'S. ENERGÍA'!J1426-1</f>
        <v>-0.04589707928</v>
      </c>
      <c r="AC1426" s="1">
        <f>'S. ENERGÍA'!L1427/'S. ENERGÍA'!L1426-1</f>
        <v>-0.0459680561</v>
      </c>
      <c r="AD1426" s="1">
        <f>'S. ENERGÍA'!N1427/'S. ENERGÍA'!N1426-1</f>
        <v>-0.03962264151</v>
      </c>
      <c r="AE1426" s="1">
        <f>'S. ENERGÍA'!P1427/'S. ENERGÍA'!P1426-1</f>
        <v>-0.02898550725</v>
      </c>
      <c r="AF1426" s="1">
        <f>'S. ENERGÍA'!R1427/'S. ENERGÍA'!R1426-1</f>
        <v>-0.03676470588</v>
      </c>
      <c r="AG1426" s="1">
        <f>'S. ENERGÍA'!T1427/'S. ENERGÍA'!T1426-1</f>
        <v>-0.05199306759</v>
      </c>
      <c r="AH1426" s="1">
        <f>SUMPRODUCT(X1426:AG1426,'Ponderaciones e Índices.'!$A$12:$J$12)</f>
        <v>-0.04109570755</v>
      </c>
    </row>
    <row r="1427">
      <c r="A1427" s="1">
        <f>S.FINANCIERO!A1428</f>
        <v>43993</v>
      </c>
      <c r="B1427" s="1">
        <f>S.FINANCIERO!B1428/S.FINANCIERO!B1427-1</f>
        <v>-0.03592878593</v>
      </c>
      <c r="C1427" s="1">
        <f>S.FINANCIERO!D1428/S.FINANCIERO!D1427-1</f>
        <v>-0.04589030332</v>
      </c>
      <c r="D1427" s="1">
        <f>S.FINANCIERO!F1428/S.FINANCIERO!F1427-1</f>
        <v>-0.04239862634</v>
      </c>
      <c r="E1427" s="1">
        <f>S.FINANCIERO!H1428/S.FINANCIERO!H1427-1</f>
        <v>-0.04288336392</v>
      </c>
      <c r="F1427" s="1">
        <f>S.FINANCIERO!J1428/S.FINANCIERO!J1427-1</f>
        <v>-0.04144218815</v>
      </c>
      <c r="G1427" s="1">
        <f>S.FINANCIERO!L1428/S.FINANCIERO!L1427-1</f>
        <v>-0.04484019717</v>
      </c>
      <c r="H1427" s="1">
        <f>S.FINANCIERO!N1428/S.FINANCIERO!N1427-1</f>
        <v>-0.07464016502</v>
      </c>
      <c r="I1427" s="1">
        <f>S.FINANCIERO!P1428/S.FINANCIERO!P1427-1</f>
        <v>-0.04974619289</v>
      </c>
      <c r="J1427" s="1">
        <f>S.FINANCIERO!R1428/S.FINANCIERO!R1427-1</f>
        <v>-0.03559554078</v>
      </c>
      <c r="K1427" s="1">
        <f>S.FINANCIERO!T1428/S.FINANCIERO!T1427-1</f>
        <v>-0.04656862745</v>
      </c>
      <c r="L1427" s="1">
        <f>SUMPRODUCT(B1427:K1427, 'Ponderaciones e Índices.'!$A$4:$J$4)</f>
        <v>-0.04642609583</v>
      </c>
      <c r="M1427" s="1">
        <f>'S. MATERIALES'!B1428/'S. MATERIALES'!B1427-1</f>
        <v>-0.01429422275</v>
      </c>
      <c r="N1427" s="3">
        <f>'S. MATERIALES'!D1428/'S. MATERIALES'!D1427-1</f>
        <v>-0.01498851686</v>
      </c>
      <c r="O1427" s="1">
        <f>'S. MATERIALES'!F1428/'S. MATERIALES'!F1427-1</f>
        <v>-0.05994763478</v>
      </c>
      <c r="P1427" s="1">
        <f>'S. MATERIALES'!H1428/'S. MATERIALES'!H1427-1</f>
        <v>-0.03299351251</v>
      </c>
      <c r="Q1427" s="1">
        <f>'S. MATERIALES'!J1428/'S. MATERIALES'!J1427-1</f>
        <v>-0.01726618705</v>
      </c>
      <c r="R1427" s="1">
        <f>'S. MATERIALES'!L1428/'S. MATERIALES'!L1427-1</f>
        <v>-0.121761658</v>
      </c>
      <c r="S1427" s="1">
        <f>'S. MATERIALES'!N1428/'S. MATERIALES'!N1427-1</f>
        <v>-0.04617117117</v>
      </c>
      <c r="T1427" s="1">
        <f>'S. MATERIALES'!P1428/'S. MATERIALES'!P1427-1</f>
        <v>-0.1253791709</v>
      </c>
      <c r="U1427" s="1">
        <f>'S. MATERIALES'!R1428/'S. MATERIALES'!R1427-1</f>
        <v>-0.07539118065</v>
      </c>
      <c r="V1427" s="1">
        <f>'S. MATERIALES'!T1428/'S. MATERIALES'!T1427-1</f>
        <v>-0.08663046289</v>
      </c>
      <c r="W1427" s="1">
        <f>SUMPRODUCT(M1427:V1427,'Ponderaciones e Índices.'!$A$8:$J$8)</f>
        <v>-0.06541441621</v>
      </c>
      <c r="X1427" s="1">
        <f>'S. ENERGÍA'!B1428/'S. ENERGÍA'!B1427-1</f>
        <v>-0.08396369138</v>
      </c>
      <c r="Y1427" s="1">
        <f>'S. ENERGÍA'!D1428/'S. ENERGÍA'!D1427-1</f>
        <v>-0.1068139963</v>
      </c>
      <c r="Z1427" s="1">
        <f>'S. ENERGÍA'!F1428/'S. ENERGÍA'!F1427-1</f>
        <v>-0.03851508121</v>
      </c>
      <c r="AA1427" s="1">
        <f>'S. ENERGÍA'!H1428/'S. ENERGÍA'!H1427-1</f>
        <v>-0.04342134958</v>
      </c>
      <c r="AB1427" s="1">
        <f>'S. ENERGÍA'!J1428/'S. ENERGÍA'!J1427-1</f>
        <v>-0.1078717201</v>
      </c>
      <c r="AC1427" s="1">
        <f>'S. ENERGÍA'!L1428/'S. ENERGÍA'!L1427-1</f>
        <v>-0.07717435688</v>
      </c>
      <c r="AD1427" s="1">
        <f>'S. ENERGÍA'!N1428/'S. ENERGÍA'!N1427-1</f>
        <v>-0.07184956497</v>
      </c>
      <c r="AE1427" s="1">
        <f>'S. ENERGÍA'!P1428/'S. ENERGÍA'!P1427-1</f>
        <v>-0.04241948154</v>
      </c>
      <c r="AF1427" s="1">
        <f>'S. ENERGÍA'!R1428/'S. ENERGÍA'!R1427-1</f>
        <v>-0.1488549618</v>
      </c>
      <c r="AG1427" s="1">
        <f>'S. ENERGÍA'!T1428/'S. ENERGÍA'!T1427-1</f>
        <v>-0.07129798903</v>
      </c>
      <c r="AH1427" s="1">
        <f>SUMPRODUCT(X1427:AG1427,'Ponderaciones e Índices.'!$A$12:$J$12)</f>
        <v>-0.09387104932</v>
      </c>
    </row>
    <row r="1428">
      <c r="A1428" s="1">
        <f>S.FINANCIERO!A1429</f>
        <v>43994</v>
      </c>
      <c r="B1428" s="1">
        <f>S.FINANCIERO!B1429/S.FINANCIERO!B1428-1</f>
        <v>0.01624207365</v>
      </c>
      <c r="C1428" s="1">
        <f>S.FINANCIERO!D1429/S.FINANCIERO!D1428-1</f>
        <v>0.02800197661</v>
      </c>
      <c r="D1428" s="1">
        <f>S.FINANCIERO!F1429/S.FINANCIERO!F1428-1</f>
        <v>0.02689655172</v>
      </c>
      <c r="E1428" s="1">
        <f>S.FINANCIERO!H1429/S.FINANCIERO!H1428-1</f>
        <v>0.0200488145</v>
      </c>
      <c r="F1428" s="1">
        <f>S.FINANCIERO!J1429/S.FINANCIERO!J1428-1</f>
        <v>0.01621271077</v>
      </c>
      <c r="G1428" s="1">
        <f>S.FINANCIERO!L1429/S.FINANCIERO!L1428-1</f>
        <v>0.01531546529</v>
      </c>
      <c r="H1428" s="1">
        <f>S.FINANCIERO!N1429/S.FINANCIERO!N1428-1</f>
        <v>0.02065995484</v>
      </c>
      <c r="I1428" s="1">
        <f>S.FINANCIERO!P1429/S.FINANCIERO!P1428-1</f>
        <v>0.003205128205</v>
      </c>
      <c r="J1428" s="1">
        <f>S.FINANCIERO!R1429/S.FINANCIERO!R1428-1</f>
        <v>0.01703508416</v>
      </c>
      <c r="K1428" s="1">
        <f>S.FINANCIERO!T1429/S.FINANCIERO!T1428-1</f>
        <v>0.01970865467</v>
      </c>
      <c r="L1428" s="1">
        <f>SUMPRODUCT(B1428:K1428, 'Ponderaciones e Índices.'!$A$4:$J$4)</f>
        <v>0.01804600334</v>
      </c>
      <c r="M1428" s="1">
        <f>'S. MATERIALES'!B1429/'S. MATERIALES'!B1428-1</f>
        <v>-0.01087613293</v>
      </c>
      <c r="N1428" s="3">
        <f>'S. MATERIALES'!D1429/'S. MATERIALES'!D1428-1</f>
        <v>-0.01141244324</v>
      </c>
      <c r="O1428" s="1">
        <f>'S. MATERIALES'!F1429/'S. MATERIALES'!F1428-1</f>
        <v>0.0008785621489</v>
      </c>
      <c r="P1428" s="1">
        <f>'S. MATERIALES'!H1429/'S. MATERIALES'!H1428-1</f>
        <v>-0.005942112325</v>
      </c>
      <c r="Q1428" s="1">
        <f>'S. MATERIALES'!J1429/'S. MATERIALES'!J1428-1</f>
        <v>-0.01069940309</v>
      </c>
      <c r="R1428" s="1">
        <f>'S. MATERIALES'!L1429/'S. MATERIALES'!L1428-1</f>
        <v>0.05235988201</v>
      </c>
      <c r="S1428" s="1">
        <f>'S. MATERIALES'!N1429/'S. MATERIALES'!N1428-1</f>
        <v>-0.004722550177</v>
      </c>
      <c r="T1428" s="1">
        <f>'S. MATERIALES'!P1429/'S. MATERIALES'!P1428-1</f>
        <v>0.0161849711</v>
      </c>
      <c r="U1428" s="1">
        <f>'S. MATERIALES'!R1429/'S. MATERIALES'!R1428-1</f>
        <v>0.009230769231</v>
      </c>
      <c r="V1428" s="1">
        <f>'S. MATERIALES'!T1429/'S. MATERIALES'!T1428-1</f>
        <v>0.006228765572</v>
      </c>
      <c r="W1428" s="1">
        <f>SUMPRODUCT(M1428:V1428,'Ponderaciones e Índices.'!$A$8:$J$8)</f>
        <v>0.006968454625</v>
      </c>
      <c r="X1428" s="1">
        <f>'S. ENERGÍA'!B1429/'S. ENERGÍA'!B1428-1</f>
        <v>0.02683732453</v>
      </c>
      <c r="Y1428" s="1">
        <f>'S. ENERGÍA'!D1429/'S. ENERGÍA'!D1428-1</f>
        <v>0.003711340206</v>
      </c>
      <c r="Z1428" s="1">
        <f>'S. ENERGÍA'!F1429/'S. ENERGÍA'!F1428-1</f>
        <v>0.01665057915</v>
      </c>
      <c r="AA1428" s="1">
        <f>'S. ENERGÍA'!H1429/'S. ENERGÍA'!H1428-1</f>
        <v>0.01237955929</v>
      </c>
      <c r="AB1428" s="1">
        <f>'S. ENERGÍA'!J1429/'S. ENERGÍA'!J1428-1</f>
        <v>0.01470588235</v>
      </c>
      <c r="AC1428" s="1">
        <f>'S. ENERGÍA'!L1429/'S. ENERGÍA'!L1428-1</f>
        <v>0.02389380531</v>
      </c>
      <c r="AD1428" s="1">
        <f>'S. ENERGÍA'!N1429/'S. ENERGÍA'!N1428-1</f>
        <v>0.01179316601</v>
      </c>
      <c r="AE1428" s="1">
        <f>'S. ENERGÍA'!P1429/'S. ENERGÍA'!P1428-1</f>
        <v>-0.0147662018</v>
      </c>
      <c r="AF1428" s="1">
        <f>'S. ENERGÍA'!R1429/'S. ENERGÍA'!R1428-1</f>
        <v>0.0269058296</v>
      </c>
      <c r="AG1428" s="1">
        <f>'S. ENERGÍA'!T1429/'S. ENERGÍA'!T1428-1</f>
        <v>0.009842519685</v>
      </c>
      <c r="AH1428" s="1">
        <f>SUMPRODUCT(X1428:AG1428,'Ponderaciones e Índices.'!$A$12:$J$12)</f>
        <v>0.01353288319</v>
      </c>
    </row>
    <row r="1429">
      <c r="A1429" s="1">
        <f>S.FINANCIERO!A1430</f>
        <v>43997</v>
      </c>
      <c r="B1429" s="1">
        <f>S.FINANCIERO!B1430/S.FINANCIERO!B1429-1</f>
        <v>0.00021893815</v>
      </c>
      <c r="C1429" s="1">
        <f>S.FINANCIERO!D1430/S.FINANCIERO!D1429-1</f>
        <v>-0.008972921006</v>
      </c>
      <c r="D1429" s="1">
        <f>S.FINANCIERO!F1430/S.FINANCIERO!F1429-1</f>
        <v>0.003089321692</v>
      </c>
      <c r="E1429" s="1">
        <f>S.FINANCIERO!H1430/S.FINANCIERO!H1429-1</f>
        <v>-0.005469150573</v>
      </c>
      <c r="F1429" s="1">
        <f>S.FINANCIERO!J1430/S.FINANCIERO!J1429-1</f>
        <v>-0.001276324186</v>
      </c>
      <c r="G1429" s="1">
        <f>S.FINANCIERO!L1430/S.FINANCIERO!L1429-1</f>
        <v>-0.004590916544</v>
      </c>
      <c r="H1429" s="1">
        <f>S.FINANCIERO!N1430/S.FINANCIERO!N1429-1</f>
        <v>-0.01012088049</v>
      </c>
      <c r="I1429" s="1">
        <f>S.FINANCIERO!P1430/S.FINANCIERO!P1429-1</f>
        <v>-0.009052183174</v>
      </c>
      <c r="J1429" s="1">
        <f>S.FINANCIERO!R1430/S.FINANCIERO!R1429-1</f>
        <v>-0.005982053838</v>
      </c>
      <c r="K1429" s="1">
        <f>S.FINANCIERO!T1430/S.FINANCIERO!T1429-1</f>
        <v>-0.006302521008</v>
      </c>
      <c r="L1429" s="1">
        <f>SUMPRODUCT(B1429:K1429, 'Ponderaciones e Índices.'!$A$4:$J$4)</f>
        <v>-0.005234736964</v>
      </c>
      <c r="M1429" s="1">
        <f>'S. MATERIALES'!B1430/'S. MATERIALES'!B1429-1</f>
        <v>0.02657299939</v>
      </c>
      <c r="N1429" s="3">
        <f>'S. MATERIALES'!D1430/'S. MATERIALES'!D1429-1</f>
        <v>0.02879841112</v>
      </c>
      <c r="O1429" s="1">
        <f>'S. MATERIALES'!F1430/'S. MATERIALES'!F1429-1</f>
        <v>0.08319403849</v>
      </c>
      <c r="P1429" s="1">
        <f>'S. MATERIALES'!H1430/'S. MATERIALES'!H1429-1</f>
        <v>0.04820671037</v>
      </c>
      <c r="Q1429" s="1">
        <f>'S. MATERIALES'!J1430/'S. MATERIALES'!J1429-1</f>
        <v>0.02390710383</v>
      </c>
      <c r="R1429" s="1">
        <f>'S. MATERIALES'!L1430/'S. MATERIALES'!L1429-1</f>
        <v>-0.009110021023</v>
      </c>
      <c r="S1429" s="1">
        <f>'S. MATERIALES'!N1430/'S. MATERIALES'!N1429-1</f>
        <v>0.04744958482</v>
      </c>
      <c r="T1429" s="1">
        <f>'S. MATERIALES'!P1430/'S. MATERIALES'!P1429-1</f>
        <v>-0.01023890785</v>
      </c>
      <c r="U1429" s="1">
        <f>'S. MATERIALES'!R1430/'S. MATERIALES'!R1429-1</f>
        <v>0.0137195122</v>
      </c>
      <c r="V1429" s="1">
        <f>'S. MATERIALES'!T1430/'S. MATERIALES'!T1429-1</f>
        <v>0.04473832302</v>
      </c>
      <c r="W1429" s="1">
        <f>SUMPRODUCT(M1429:V1429,'Ponderaciones e Índices.'!$A$8:$J$8)</f>
        <v>0.01924118635</v>
      </c>
      <c r="X1429" s="1">
        <f>'S. ENERGÍA'!B1430/'S. ENERGÍA'!B1429-1</f>
        <v>-0.007639726578</v>
      </c>
      <c r="Y1429" s="1">
        <f>'S. ENERGÍA'!D1430/'S. ENERGÍA'!D1429-1</f>
        <v>-0.01848808546</v>
      </c>
      <c r="Z1429" s="1">
        <f>'S. ENERGÍA'!F1430/'S. ENERGÍA'!F1429-1</f>
        <v>0.002848326608</v>
      </c>
      <c r="AA1429" s="1">
        <f>'S. ENERGÍA'!H1430/'S. ENERGÍA'!H1429-1</f>
        <v>0.009679632502</v>
      </c>
      <c r="AB1429" s="1">
        <f>'S. ENERGÍA'!J1430/'S. ENERGÍA'!J1429-1</f>
        <v>0.01127214171</v>
      </c>
      <c r="AC1429" s="1">
        <f>'S. ENERGÍA'!L1430/'S. ENERGÍA'!L1429-1</f>
        <v>0.014693172</v>
      </c>
      <c r="AD1429" s="1">
        <f>'S. ENERGÍA'!N1430/'S. ENERGÍA'!N1429-1</f>
        <v>0.03048416019</v>
      </c>
      <c r="AE1429" s="1">
        <f>'S. ENERGÍA'!P1430/'S. ENERGÍA'!P1429-1</f>
        <v>0.01082431307</v>
      </c>
      <c r="AF1429" s="1">
        <f>'S. ENERGÍA'!R1430/'S. ENERGÍA'!R1429-1</f>
        <v>-0.004366812227</v>
      </c>
      <c r="AG1429" s="1">
        <f>'S. ENERGÍA'!T1430/'S. ENERGÍA'!T1429-1</f>
        <v>-0.005847953216</v>
      </c>
      <c r="AH1429" s="1">
        <f>SUMPRODUCT(X1429:AG1429,'Ponderaciones e Índices.'!$A$12:$J$12)</f>
        <v>-0.004302685462</v>
      </c>
    </row>
    <row r="1430">
      <c r="A1430" s="1">
        <f>S.FINANCIERO!A1431</f>
        <v>43998</v>
      </c>
      <c r="B1430" s="1">
        <f>S.FINANCIERO!B1431/S.FINANCIERO!B1430-1</f>
        <v>0.01510342563</v>
      </c>
      <c r="C1430" s="1">
        <f>S.FINANCIERO!D1431/S.FINANCIERO!D1430-1</f>
        <v>0.009862570736</v>
      </c>
      <c r="D1430" s="1">
        <f>S.FINANCIERO!F1431/S.FINANCIERO!F1430-1</f>
        <v>0.02798607392</v>
      </c>
      <c r="E1430" s="1">
        <f>S.FINANCIERO!H1431/S.FINANCIERO!H1430-1</f>
        <v>0.009623646675</v>
      </c>
      <c r="F1430" s="1">
        <f>S.FINANCIERO!J1431/S.FINANCIERO!J1430-1</f>
        <v>0.01075612354</v>
      </c>
      <c r="G1430" s="1">
        <f>S.FINANCIERO!L1431/S.FINANCIERO!L1430-1</f>
        <v>0.02141327623</v>
      </c>
      <c r="H1430" s="1">
        <f>S.FINANCIERO!N1431/S.FINANCIERO!N1430-1</f>
        <v>0.01718390059</v>
      </c>
      <c r="I1430" s="1">
        <f>S.FINANCIERO!P1431/S.FINANCIERO!P1430-1</f>
        <v>0.01504567437</v>
      </c>
      <c r="J1430" s="1">
        <f>S.FINANCIERO!R1431/S.FINANCIERO!R1430-1</f>
        <v>0.01424272818</v>
      </c>
      <c r="K1430" s="1">
        <f>S.FINANCIERO!T1431/S.FINANCIERO!T1430-1</f>
        <v>0.01945031712</v>
      </c>
      <c r="L1430" s="1">
        <f>SUMPRODUCT(B1430:K1430, 'Ponderaciones e Índices.'!$A$4:$J$4)</f>
        <v>0.0146100202</v>
      </c>
      <c r="M1430" s="1">
        <f>'S. MATERIALES'!B1431/'S. MATERIALES'!B1430-1</f>
        <v>-0.02171972627</v>
      </c>
      <c r="N1430" s="3">
        <f>'S. MATERIALES'!D1431/'S. MATERIALES'!D1430-1</f>
        <v>-0.03559362934</v>
      </c>
      <c r="O1430" s="1">
        <f>'S. MATERIALES'!F1431/'S. MATERIALES'!F1430-1</f>
        <v>-0.0253284596</v>
      </c>
      <c r="P1430" s="1">
        <f>'S. MATERIALES'!H1431/'S. MATERIALES'!H1430-1</f>
        <v>-0.03274466519</v>
      </c>
      <c r="Q1430" s="1">
        <f>'S. MATERIALES'!J1431/'S. MATERIALES'!J1430-1</f>
        <v>-0.03252168112</v>
      </c>
      <c r="R1430" s="1">
        <f>'S. MATERIALES'!L1431/'S. MATERIALES'!L1430-1</f>
        <v>0.01697312588</v>
      </c>
      <c r="S1430" s="1">
        <f>'S. MATERIALES'!N1431/'S. MATERIALES'!N1430-1</f>
        <v>-0.0362400906</v>
      </c>
      <c r="T1430" s="1">
        <f>'S. MATERIALES'!P1431/'S. MATERIALES'!P1430-1</f>
        <v>0.05402298851</v>
      </c>
      <c r="U1430" s="1">
        <f>'S. MATERIALES'!R1431/'S. MATERIALES'!R1430-1</f>
        <v>0.009022556391</v>
      </c>
      <c r="V1430" s="1">
        <f>'S. MATERIALES'!T1431/'S. MATERIALES'!T1430-1</f>
        <v>-0.03447347159</v>
      </c>
      <c r="W1430" s="1">
        <f>SUMPRODUCT(M1430:V1430,'Ponderaciones e Índices.'!$A$8:$J$8)</f>
        <v>-0.003425092532</v>
      </c>
      <c r="X1430" s="1">
        <f>'S. ENERGÍA'!B1431/'S. ENERGÍA'!B1430-1</f>
        <v>0.0198541329</v>
      </c>
      <c r="Y1430" s="1">
        <f>'S. ENERGÍA'!D1431/'S. ENERGÍA'!D1430-1</f>
        <v>0.01590623692</v>
      </c>
      <c r="Z1430" s="1">
        <f>'S. ENERGÍA'!F1431/'S. ENERGÍA'!F1430-1</f>
        <v>0.02721893491</v>
      </c>
      <c r="AA1430" s="1">
        <f>'S. ENERGÍA'!H1431/'S. ENERGÍA'!H1430-1</f>
        <v>0.02254161927</v>
      </c>
      <c r="AB1430" s="1">
        <f>'S. ENERGÍA'!J1431/'S. ENERGÍA'!J1430-1</f>
        <v>0.08121019108</v>
      </c>
      <c r="AC1430" s="1">
        <f>'S. ENERGÍA'!L1431/'S. ENERGÍA'!L1430-1</f>
        <v>0.006814310051</v>
      </c>
      <c r="AD1430" s="1">
        <f>'S. ENERGÍA'!N1431/'S. ENERGÍA'!N1430-1</f>
        <v>0.02262180974</v>
      </c>
      <c r="AE1430" s="1">
        <f>'S. ENERGÍA'!P1431/'S. ENERGÍA'!P1430-1</f>
        <v>-0.002471169687</v>
      </c>
      <c r="AF1430" s="1">
        <f>'S. ENERGÍA'!R1431/'S. ENERGÍA'!R1430-1</f>
        <v>0.04385964912</v>
      </c>
      <c r="AG1430" s="1">
        <f>'S. ENERGÍA'!T1431/'S. ENERGÍA'!T1430-1</f>
        <v>-0.04901960784</v>
      </c>
      <c r="AH1430" s="1">
        <f>SUMPRODUCT(X1430:AG1430,'Ponderaciones e Índices.'!$A$12:$J$12)</f>
        <v>0.02357457656</v>
      </c>
    </row>
    <row r="1431">
      <c r="A1431" s="1">
        <f>S.FINANCIERO!A1432</f>
        <v>43999</v>
      </c>
      <c r="B1431" s="1">
        <f>S.FINANCIERO!B1432/S.FINANCIERO!B1431-1</f>
        <v>-0.005175202156</v>
      </c>
      <c r="C1431" s="1">
        <f>S.FINANCIERO!D1432/S.FINANCIERO!D1431-1</f>
        <v>-0.00832532821</v>
      </c>
      <c r="D1431" s="1">
        <f>S.FINANCIERO!F1432/S.FINANCIERO!F1431-1</f>
        <v>-0.008206330598</v>
      </c>
      <c r="E1431" s="1">
        <f>S.FINANCIERO!H1432/S.FINANCIERO!H1431-1</f>
        <v>-0.005787234043</v>
      </c>
      <c r="F1431" s="1">
        <f>S.FINANCIERO!J1432/S.FINANCIERO!J1431-1</f>
        <v>-0.00927194184</v>
      </c>
      <c r="G1431" s="1">
        <f>S.FINANCIERO!L1432/S.FINANCIERO!L1431-1</f>
        <v>-0.001773907434</v>
      </c>
      <c r="H1431" s="1">
        <f>S.FINANCIERO!N1432/S.FINANCIERO!N1431-1</f>
        <v>0.004920157094</v>
      </c>
      <c r="I1431" s="1">
        <f>S.FINANCIERO!P1432/S.FINANCIERO!P1431-1</f>
        <v>-0.01482265749</v>
      </c>
      <c r="J1431" s="1">
        <f>S.FINANCIERO!R1432/S.FINANCIERO!R1431-1</f>
        <v>-0.01147151899</v>
      </c>
      <c r="K1431" s="1">
        <f>S.FINANCIERO!T1432/S.FINANCIERO!T1431-1</f>
        <v>-0.002073828287</v>
      </c>
      <c r="L1431" s="1">
        <f>SUMPRODUCT(B1431:K1431, 'Ponderaciones e Índices.'!$A$4:$J$4)</f>
        <v>-0.00691905166</v>
      </c>
      <c r="M1431" s="1">
        <f>'S. MATERIALES'!B1432/'S. MATERIALES'!B1431-1</f>
        <v>0.0006082725061</v>
      </c>
      <c r="N1431" s="3">
        <f>'S. MATERIALES'!D1432/'S. MATERIALES'!D1431-1</f>
        <v>-0.008257225072</v>
      </c>
      <c r="O1431" s="1">
        <f>'S. MATERIALES'!F1432/'S. MATERIALES'!F1431-1</f>
        <v>-0.001680553344</v>
      </c>
      <c r="P1431" s="1">
        <f>'S. MATERIALES'!H1432/'S. MATERIALES'!H1431-1</f>
        <v>0.01958919741</v>
      </c>
      <c r="Q1431" s="1">
        <f>'S. MATERIALES'!J1432/'S. MATERIALES'!J1431-1</f>
        <v>0.01436533931</v>
      </c>
      <c r="R1431" s="1">
        <f>'S. MATERIALES'!L1432/'S. MATERIALES'!L1431-1</f>
        <v>-0.02155771905</v>
      </c>
      <c r="S1431" s="1">
        <f>'S. MATERIALES'!N1432/'S. MATERIALES'!N1431-1</f>
        <v>0.004700352526</v>
      </c>
      <c r="T1431" s="1">
        <f>'S. MATERIALES'!P1432/'S. MATERIALES'!P1431-1</f>
        <v>-0.006543075245</v>
      </c>
      <c r="U1431" s="1">
        <f>'S. MATERIALES'!R1432/'S. MATERIALES'!R1431-1</f>
        <v>-0.008941877794</v>
      </c>
      <c r="V1431" s="1">
        <f>'S. MATERIALES'!T1432/'S. MATERIALES'!T1431-1</f>
        <v>0.006694560669</v>
      </c>
      <c r="W1431" s="1">
        <f>SUMPRODUCT(M1431:V1431,'Ponderaciones e Índices.'!$A$8:$J$8)</f>
        <v>-0.003399448734</v>
      </c>
      <c r="X1431" s="1">
        <f>'S. ENERGÍA'!B1432/'S. ENERGÍA'!B1431-1</f>
        <v>-0.0452920143</v>
      </c>
      <c r="Y1431" s="1">
        <f>'S. ENERGÍA'!D1432/'S. ENERGÍA'!D1431-1</f>
        <v>-0.03255047384</v>
      </c>
      <c r="Z1431" s="1">
        <f>'S. ENERGÍA'!F1432/'S. ENERGÍA'!F1431-1</f>
        <v>-0.01428571429</v>
      </c>
      <c r="AA1431" s="1">
        <f>'S. ENERGÍA'!H1432/'S. ENERGÍA'!H1431-1</f>
        <v>-0.01661478121</v>
      </c>
      <c r="AB1431" s="1">
        <f>'S. ENERGÍA'!J1432/'S. ENERGÍA'!J1431-1</f>
        <v>-0.0795287187</v>
      </c>
      <c r="AC1431" s="1">
        <f>'S. ENERGÍA'!L1432/'S. ENERGÍA'!L1431-1</f>
        <v>-0.04230118443</v>
      </c>
      <c r="AD1431" s="1">
        <f>'S. ENERGÍA'!N1432/'S. ENERGÍA'!N1431-1</f>
        <v>-0.02382302893</v>
      </c>
      <c r="AE1431" s="1">
        <f>'S. ENERGÍA'!P1432/'S. ENERGÍA'!P1431-1</f>
        <v>-0.04624277457</v>
      </c>
      <c r="AF1431" s="1">
        <f>'S. ENERGÍA'!R1432/'S. ENERGÍA'!R1431-1</f>
        <v>-0.05462184874</v>
      </c>
      <c r="AG1431" s="1">
        <f>'S. ENERGÍA'!T1432/'S. ENERGÍA'!T1431-1</f>
        <v>-0.04742268041</v>
      </c>
      <c r="AH1431" s="1">
        <f>SUMPRODUCT(X1431:AG1431,'Ponderaciones e Índices.'!$A$12:$J$12)</f>
        <v>-0.04095529059</v>
      </c>
    </row>
    <row r="1432">
      <c r="A1432" s="1">
        <f>S.FINANCIERO!A1433</f>
        <v>44000</v>
      </c>
      <c r="B1432" s="1">
        <f>S.FINANCIERO!B1433/S.FINANCIERO!B1432-1</f>
        <v>0.007911563889</v>
      </c>
      <c r="C1432" s="1">
        <f>S.FINANCIERO!D1433/S.FINANCIERO!D1432-1</f>
        <v>-0.002260251857</v>
      </c>
      <c r="D1432" s="1">
        <f>S.FINANCIERO!F1433/S.FINANCIERO!F1432-1</f>
        <v>0.005384817442</v>
      </c>
      <c r="E1432" s="1">
        <f>S.FINANCIERO!H1433/S.FINANCIERO!H1432-1</f>
        <v>-0.008731381613</v>
      </c>
      <c r="F1432" s="1">
        <f>S.FINANCIERO!J1433/S.FINANCIERO!J1432-1</f>
        <v>-0.0007444432628</v>
      </c>
      <c r="G1432" s="1">
        <f>S.FINANCIERO!L1433/S.FINANCIERO!L1432-1</f>
        <v>-0.005654281099</v>
      </c>
      <c r="H1432" s="1">
        <f>S.FINANCIERO!N1433/S.FINANCIERO!N1432-1</f>
        <v>-0.007661512702</v>
      </c>
      <c r="I1432" s="1">
        <f>S.FINANCIERO!P1433/S.FINANCIERO!P1432-1</f>
        <v>0.001074691026</v>
      </c>
      <c r="J1432" s="1">
        <f>S.FINANCIERO!R1433/S.FINANCIERO!R1432-1</f>
        <v>0.002801120448</v>
      </c>
      <c r="K1432" s="1">
        <f>S.FINANCIERO!T1433/S.FINANCIERO!T1432-1</f>
        <v>0.0004156275977</v>
      </c>
      <c r="L1432" s="1">
        <f>SUMPRODUCT(B1432:K1432, 'Ponderaciones e Índices.'!$A$4:$J$4)</f>
        <v>-0.0009947312623</v>
      </c>
      <c r="M1432" s="1">
        <f>'S. MATERIALES'!B1433/'S. MATERIALES'!B1432-1</f>
        <v>-0.006382978723</v>
      </c>
      <c r="N1432" s="3">
        <f>'S. MATERIALES'!D1433/'S. MATERIALES'!D1432-1</f>
        <v>-0.01349817081</v>
      </c>
      <c r="O1432" s="1">
        <f>'S. MATERIALES'!F1433/'S. MATERIALES'!F1432-1</f>
        <v>-0.00503242726</v>
      </c>
      <c r="P1432" s="1">
        <f>'S. MATERIALES'!H1433/'S. MATERIALES'!H1432-1</f>
        <v>-0.003730647267</v>
      </c>
      <c r="Q1432" s="1">
        <f>'S. MATERIALES'!J1433/'S. MATERIALES'!J1432-1</f>
        <v>-0.01098963349</v>
      </c>
      <c r="R1432" s="1">
        <f>'S. MATERIALES'!L1433/'S. MATERIALES'!L1432-1</f>
        <v>-0.02416488984</v>
      </c>
      <c r="S1432" s="1">
        <f>'S. MATERIALES'!N1433/'S. MATERIALES'!N1432-1</f>
        <v>-0.00701754386</v>
      </c>
      <c r="T1432" s="1">
        <f>'S. MATERIALES'!P1433/'S. MATERIALES'!P1432-1</f>
        <v>-0.02744237102</v>
      </c>
      <c r="U1432" s="1">
        <f>'S. MATERIALES'!R1433/'S. MATERIALES'!R1432-1</f>
        <v>-0.03308270677</v>
      </c>
      <c r="V1432" s="1">
        <f>'S. MATERIALES'!T1433/'S. MATERIALES'!T1432-1</f>
        <v>-0.02133555001</v>
      </c>
      <c r="W1432" s="1">
        <f>SUMPRODUCT(M1432:V1432,'Ponderaciones e Índices.'!$A$8:$J$8)</f>
        <v>-0.0184171593</v>
      </c>
      <c r="X1432" s="1">
        <f>'S. ENERGÍA'!B1433/'S. ENERGÍA'!B1432-1</f>
        <v>-0.009155222638</v>
      </c>
      <c r="Y1432" s="1">
        <f>'S. ENERGÍA'!D1433/'S. ENERGÍA'!D1432-1</f>
        <v>-0.001703577513</v>
      </c>
      <c r="Z1432" s="1">
        <f>'S. ENERGÍA'!F1433/'S. ENERGÍA'!F1432-1</f>
        <v>0.01238896681</v>
      </c>
      <c r="AA1432" s="1">
        <f>'S. ENERGÍA'!H1433/'S. ENERGÍA'!H1432-1</f>
        <v>0.009199699587</v>
      </c>
      <c r="AB1432" s="1">
        <f>'S. ENERGÍA'!J1433/'S. ENERGÍA'!J1432-1</f>
        <v>-0.032</v>
      </c>
      <c r="AC1432" s="1">
        <f>'S. ENERGÍA'!L1433/'S. ENERGÍA'!L1432-1</f>
        <v>-0.009275618375</v>
      </c>
      <c r="AD1432" s="1">
        <f>'S. ENERGÍA'!N1433/'S. ENERGÍA'!N1432-1</f>
        <v>0.02295177223</v>
      </c>
      <c r="AE1432" s="1">
        <f>'S. ENERGÍA'!P1433/'S. ENERGÍA'!P1432-1</f>
        <v>0.03203463203</v>
      </c>
      <c r="AF1432" s="1">
        <f>'S. ENERGÍA'!R1433/'S. ENERGÍA'!R1432-1</f>
        <v>0</v>
      </c>
      <c r="AG1432" s="1">
        <f>'S. ENERGÍA'!T1433/'S. ENERGÍA'!T1432-1</f>
        <v>0.02813852814</v>
      </c>
      <c r="AH1432" s="1">
        <f>SUMPRODUCT(X1432:AG1432,'Ponderaciones e Índices.'!$A$12:$J$12)</f>
        <v>-0.0009803326015</v>
      </c>
    </row>
    <row r="1433">
      <c r="A1433" s="1">
        <f>S.FINANCIERO!A1434</f>
        <v>44001</v>
      </c>
      <c r="B1433" s="1">
        <f>S.FINANCIERO!B1434/S.FINANCIERO!B1433-1</f>
        <v>-0.00688172043</v>
      </c>
      <c r="C1433" s="1">
        <f>S.FINANCIERO!D1434/S.FINANCIERO!D1433-1</f>
        <v>-0.003721682848</v>
      </c>
      <c r="D1433" s="1">
        <f>S.FINANCIERO!F1434/S.FINANCIERO!F1433-1</f>
        <v>-0.007315480078</v>
      </c>
      <c r="E1433" s="1">
        <f>S.FINANCIERO!H1434/S.FINANCIERO!H1433-1</f>
        <v>-0.01502590674</v>
      </c>
      <c r="F1433" s="1">
        <f>S.FINANCIERO!J1434/S.FINANCIERO!J1433-1</f>
        <v>-0.005002128565</v>
      </c>
      <c r="G1433" s="1">
        <f>S.FINANCIERO!L1434/S.FINANCIERO!L1433-1</f>
        <v>0.006823720552</v>
      </c>
      <c r="H1433" s="1">
        <f>S.FINANCIERO!N1434/S.FINANCIERO!N1433-1</f>
        <v>0.006861036032</v>
      </c>
      <c r="I1433" s="1">
        <f>S.FINANCIERO!P1434/S.FINANCIERO!P1433-1</f>
        <v>0.003220611916</v>
      </c>
      <c r="J1433" s="1">
        <f>S.FINANCIERO!R1434/S.FINANCIERO!R1433-1</f>
        <v>-0.003192338388</v>
      </c>
      <c r="K1433" s="1">
        <f>S.FINANCIERO!T1434/S.FINANCIERO!T1433-1</f>
        <v>0.007478188617</v>
      </c>
      <c r="L1433" s="1">
        <f>SUMPRODUCT(B1433:K1433, 'Ponderaciones e Índices.'!$A$4:$J$4)</f>
        <v>-0.002750558893</v>
      </c>
      <c r="M1433" s="1">
        <f>'S. MATERIALES'!B1434/'S. MATERIALES'!B1433-1</f>
        <v>0.02906087489</v>
      </c>
      <c r="N1433" s="3">
        <f>'S. MATERIALES'!D1434/'S. MATERIALES'!D1433-1</f>
        <v>0.02941176471</v>
      </c>
      <c r="O1433" s="1">
        <f>'S. MATERIALES'!F1434/'S. MATERIALES'!F1433-1</f>
        <v>-0.006758682102</v>
      </c>
      <c r="P1433" s="1">
        <f>'S. MATERIALES'!H1434/'S. MATERIALES'!H1433-1</f>
        <v>0.06253510579</v>
      </c>
      <c r="Q1433" s="1">
        <f>'S. MATERIALES'!J1434/'S. MATERIALES'!J1433-1</f>
        <v>0.0252019016</v>
      </c>
      <c r="R1433" s="1">
        <f>'S. MATERIALES'!L1434/'S. MATERIALES'!L1433-1</f>
        <v>-0.006554989075</v>
      </c>
      <c r="S1433" s="1">
        <f>'S. MATERIALES'!N1434/'S. MATERIALES'!N1433-1</f>
        <v>0.02355712603</v>
      </c>
      <c r="T1433" s="1">
        <f>'S. MATERIALES'!P1434/'S. MATERIALES'!P1433-1</f>
        <v>0.04853273138</v>
      </c>
      <c r="U1433" s="1">
        <f>'S. MATERIALES'!R1434/'S. MATERIALES'!R1433-1</f>
        <v>0.0233281493</v>
      </c>
      <c r="V1433" s="1">
        <f>'S. MATERIALES'!T1434/'S. MATERIALES'!T1433-1</f>
        <v>0.0325594564</v>
      </c>
      <c r="W1433" s="1">
        <f>SUMPRODUCT(M1433:V1433,'Ponderaciones e Índices.'!$A$8:$J$8)</f>
        <v>0.02752540819</v>
      </c>
      <c r="X1433" s="1">
        <f>'S. ENERGÍA'!B1434/'S. ENERGÍA'!B1433-1</f>
        <v>-0.01301973961</v>
      </c>
      <c r="Y1433" s="1">
        <f>'S. ENERGÍA'!D1434/'S. ENERGÍA'!D1433-1</f>
        <v>-0.004692832765</v>
      </c>
      <c r="Z1433" s="1">
        <f>'S. ENERGÍA'!F1434/'S. ENERGÍA'!F1433-1</f>
        <v>-0.02239667513</v>
      </c>
      <c r="AA1433" s="1">
        <f>'S. ENERGÍA'!H1434/'S. ENERGÍA'!H1433-1</f>
        <v>-0.01657590253</v>
      </c>
      <c r="AB1433" s="1">
        <f>'S. ENERGÍA'!J1434/'S. ENERGÍA'!J1433-1</f>
        <v>0.02148760331</v>
      </c>
      <c r="AC1433" s="1">
        <f>'S. ENERGÍA'!L1434/'S. ENERGÍA'!L1433-1</f>
        <v>-0.02407489969</v>
      </c>
      <c r="AD1433" s="1">
        <f>'S. ENERGÍA'!N1434/'S. ENERGÍA'!N1433-1</f>
        <v>-0.004260153366</v>
      </c>
      <c r="AE1433" s="1">
        <f>'S. ENERGÍA'!P1434/'S. ENERGÍA'!P1433-1</f>
        <v>0.02013422819</v>
      </c>
      <c r="AF1433" s="1">
        <f>'S. ENERGÍA'!R1434/'S. ENERGÍA'!R1433-1</f>
        <v>0.01333333333</v>
      </c>
      <c r="AG1433" s="1">
        <f>'S. ENERGÍA'!T1434/'S. ENERGÍA'!T1433-1</f>
        <v>-0.01263157895</v>
      </c>
      <c r="AH1433" s="1">
        <f>SUMPRODUCT(X1433:AG1433,'Ponderaciones e Índices.'!$A$12:$J$12)</f>
        <v>-0.003559680024</v>
      </c>
    </row>
    <row r="1434">
      <c r="A1434" s="1">
        <f>S.FINANCIERO!A1435</f>
        <v>44004</v>
      </c>
      <c r="B1434" s="1">
        <f>S.FINANCIERO!B1435/S.FINANCIERO!B1434-1</f>
        <v>-0.00281507146</v>
      </c>
      <c r="C1434" s="1">
        <f>S.FINANCIERO!D1435/S.FINANCIERO!D1434-1</f>
        <v>-0.002761084944</v>
      </c>
      <c r="D1434" s="1">
        <f>S.FINANCIERO!F1435/S.FINANCIERO!F1434-1</f>
        <v>-0.01039610475</v>
      </c>
      <c r="E1434" s="1">
        <f>S.FINANCIERO!H1435/S.FINANCIERO!H1434-1</f>
        <v>-0.00508504296</v>
      </c>
      <c r="F1434" s="1">
        <f>S.FINANCIERO!J1435/S.FINANCIERO!J1434-1</f>
        <v>0.002353192855</v>
      </c>
      <c r="G1434" s="1">
        <f>S.FINANCIERO!L1435/S.FINANCIERO!L1434-1</f>
        <v>0.001290947233</v>
      </c>
      <c r="H1434" s="1">
        <f>S.FINANCIERO!N1435/S.FINANCIERO!N1434-1</f>
        <v>-0.008517853739</v>
      </c>
      <c r="I1434" s="1">
        <f>S.FINANCIERO!P1435/S.FINANCIERO!P1434-1</f>
        <v>-0.008025682183</v>
      </c>
      <c r="J1434" s="1">
        <f>S.FINANCIERO!R1435/S.FINANCIERO!R1434-1</f>
        <v>-0.001601281025</v>
      </c>
      <c r="K1434" s="1">
        <f>S.FINANCIERO!T1435/S.FINANCIERO!T1434-1</f>
        <v>0.00412371134</v>
      </c>
      <c r="L1434" s="1">
        <f>SUMPRODUCT(B1434:K1434, 'Ponderaciones e Índices.'!$A$4:$J$4)</f>
        <v>-0.00382704025</v>
      </c>
      <c r="M1434" s="1">
        <f>'S. MATERIALES'!B1435/'S. MATERIALES'!B1434-1</f>
        <v>0.024078478</v>
      </c>
      <c r="N1434" s="3">
        <f>'S. MATERIALES'!D1435/'S. MATERIALES'!D1434-1</f>
        <v>0.03242236025</v>
      </c>
      <c r="O1434" s="1">
        <f>'S. MATERIALES'!F1435/'S. MATERIALES'!F1434-1</f>
        <v>0.04248661927</v>
      </c>
      <c r="P1434" s="1">
        <f>'S. MATERIALES'!H1435/'S. MATERIALES'!H1434-1</f>
        <v>0.01251101322</v>
      </c>
      <c r="Q1434" s="1">
        <f>'S. MATERIALES'!J1435/'S. MATERIALES'!J1434-1</f>
        <v>0.03301860439</v>
      </c>
      <c r="R1434" s="1">
        <f>'S. MATERIALES'!L1435/'S. MATERIALES'!L1434-1</f>
        <v>0.04105571848</v>
      </c>
      <c r="S1434" s="1">
        <f>'S. MATERIALES'!N1435/'S. MATERIALES'!N1434-1</f>
        <v>0.0586881473</v>
      </c>
      <c r="T1434" s="1">
        <f>'S. MATERIALES'!P1435/'S. MATERIALES'!P1434-1</f>
        <v>0.02906350915</v>
      </c>
      <c r="U1434" s="1">
        <f>'S. MATERIALES'!R1435/'S. MATERIALES'!R1434-1</f>
        <v>0.01823708207</v>
      </c>
      <c r="V1434" s="1">
        <f>'S. MATERIALES'!T1435/'S. MATERIALES'!T1434-1</f>
        <v>0.05621058404</v>
      </c>
      <c r="W1434" s="1">
        <f>SUMPRODUCT(M1434:V1434,'Ponderaciones e Índices.'!$A$8:$J$8)</f>
        <v>0.03175244489</v>
      </c>
      <c r="X1434" s="1">
        <f>'S. ENERGÍA'!B1435/'S. ENERGÍA'!B1434-1</f>
        <v>-0.003829787234</v>
      </c>
      <c r="Y1434" s="1">
        <f>'S. ENERGÍA'!D1435/'S. ENERGÍA'!D1434-1</f>
        <v>0.006858122589</v>
      </c>
      <c r="Z1434" s="1">
        <f>'S. ENERGÍA'!F1435/'S. ENERGÍA'!F1434-1</f>
        <v>-0.008266414738</v>
      </c>
      <c r="AA1434" s="1">
        <f>'S. ENERGÍA'!H1435/'S. ENERGÍA'!H1434-1</f>
        <v>0.005561692042</v>
      </c>
      <c r="AB1434" s="1">
        <f>'S. ENERGÍA'!J1435/'S. ENERGÍA'!J1434-1</f>
        <v>0.01132686084</v>
      </c>
      <c r="AC1434" s="1">
        <f>'S. ENERGÍA'!L1435/'S. ENERGÍA'!L1434-1</f>
        <v>-0.001370488808</v>
      </c>
      <c r="AD1434" s="1">
        <f>'S. ENERGÍA'!N1435/'S. ENERGÍA'!N1434-1</f>
        <v>-0.002567027952</v>
      </c>
      <c r="AE1434" s="1">
        <f>'S. ENERGÍA'!P1435/'S. ENERGÍA'!P1434-1</f>
        <v>-0.01726973684</v>
      </c>
      <c r="AF1434" s="1">
        <f>'S. ENERGÍA'!R1435/'S. ENERGÍA'!R1434-1</f>
        <v>0</v>
      </c>
      <c r="AG1434" s="1">
        <f>'S. ENERGÍA'!T1435/'S. ENERGÍA'!T1434-1</f>
        <v>-0.01066098081</v>
      </c>
      <c r="AH1434" s="1">
        <f>SUMPRODUCT(X1434:AG1434,'Ponderaciones e Índices.'!$A$12:$J$12)</f>
        <v>0.001573486385</v>
      </c>
    </row>
    <row r="1435">
      <c r="A1435" s="1">
        <f>S.FINANCIERO!A1436</f>
        <v>44005</v>
      </c>
      <c r="B1435" s="1">
        <f>S.FINANCIERO!B1436/S.FINANCIERO!B1435-1</f>
        <v>0.00542888165</v>
      </c>
      <c r="C1435" s="1">
        <f>S.FINANCIERO!D1436/S.FINANCIERO!D1435-1</f>
        <v>0.005048859935</v>
      </c>
      <c r="D1435" s="1">
        <f>S.FINANCIERO!F1436/S.FINANCIERO!F1435-1</f>
        <v>0.009707446809</v>
      </c>
      <c r="E1435" s="1">
        <f>S.FINANCIERO!H1436/S.FINANCIERO!H1435-1</f>
        <v>0.0007049700388</v>
      </c>
      <c r="F1435" s="1">
        <f>S.FINANCIERO!J1436/S.FINANCIERO!J1435-1</f>
        <v>0.005228897663</v>
      </c>
      <c r="G1435" s="1">
        <f>S.FINANCIERO!L1436/S.FINANCIERO!L1435-1</f>
        <v>0.01224818695</v>
      </c>
      <c r="H1435" s="1">
        <f>S.FINANCIERO!N1436/S.FINANCIERO!N1435-1</f>
        <v>-0.01074179246</v>
      </c>
      <c r="I1435" s="1">
        <f>S.FINANCIERO!P1436/S.FINANCIERO!P1435-1</f>
        <v>0.009708737864</v>
      </c>
      <c r="J1435" s="1">
        <f>S.FINANCIERO!R1436/S.FINANCIERO!R1435-1</f>
        <v>0.002405773857</v>
      </c>
      <c r="K1435" s="1">
        <f>S.FINANCIERO!T1436/S.FINANCIERO!T1435-1</f>
        <v>-0.00205338809</v>
      </c>
      <c r="L1435" s="1">
        <f>SUMPRODUCT(B1435:K1435, 'Ponderaciones e Índices.'!$A$4:$J$4)</f>
        <v>0.004220483863</v>
      </c>
      <c r="M1435" s="1">
        <f>'S. MATERIALES'!B1436/'S. MATERIALES'!B1435-1</f>
        <v>0.01044992743</v>
      </c>
      <c r="N1435" s="3">
        <f>'S. MATERIALES'!D1436/'S. MATERIALES'!D1435-1</f>
        <v>0.01792804717</v>
      </c>
      <c r="O1435" s="1">
        <f>'S. MATERIALES'!F1436/'S. MATERIALES'!F1435-1</f>
        <v>0.01059511524</v>
      </c>
      <c r="P1435" s="1">
        <f>'S. MATERIALES'!H1436/'S. MATERIALES'!H1435-1</f>
        <v>0.009571876088</v>
      </c>
      <c r="Q1435" s="1">
        <f>'S. MATERIALES'!J1436/'S. MATERIALES'!J1435-1</f>
        <v>-0.001352082207</v>
      </c>
      <c r="R1435" s="1">
        <f>'S. MATERIALES'!L1436/'S. MATERIALES'!L1435-1</f>
        <v>0.01971830986</v>
      </c>
      <c r="S1435" s="1">
        <f>'S. MATERIALES'!N1436/'S. MATERIALES'!N1435-1</f>
        <v>0.007608695652</v>
      </c>
      <c r="T1435" s="1">
        <f>'S. MATERIALES'!P1436/'S. MATERIALES'!P1435-1</f>
        <v>0.0460251046</v>
      </c>
      <c r="U1435" s="1">
        <f>'S. MATERIALES'!R1436/'S. MATERIALES'!R1435-1</f>
        <v>0.0447761194</v>
      </c>
      <c r="V1435" s="1">
        <f>'S. MATERIALES'!T1436/'S. MATERIALES'!T1435-1</f>
        <v>0.01246105919</v>
      </c>
      <c r="W1435" s="1">
        <f>SUMPRODUCT(M1435:V1435,'Ponderaciones e Índices.'!$A$8:$J$8)</f>
        <v>0.02415261468</v>
      </c>
      <c r="X1435" s="1">
        <f>'S. ENERGÍA'!B1436/'S. ENERGÍA'!B1435-1</f>
        <v>0.01836821871</v>
      </c>
      <c r="Y1435" s="1">
        <f>'S. ENERGÍA'!D1436/'S. ENERGÍA'!D1435-1</f>
        <v>0.02767134951</v>
      </c>
      <c r="Z1435" s="1">
        <f>'S. ENERGÍA'!F1436/'S. ENERGÍA'!F1435-1</f>
        <v>-0.001905215528</v>
      </c>
      <c r="AA1435" s="1">
        <f>'S. ENERGÍA'!H1436/'S. ENERGÍA'!H1435-1</f>
        <v>0.01273990826</v>
      </c>
      <c r="AB1435" s="1">
        <f>'S. ENERGÍA'!J1436/'S. ENERGÍA'!J1435-1</f>
        <v>0.0176</v>
      </c>
      <c r="AC1435" s="1">
        <f>'S. ENERGÍA'!L1436/'S. ENERGÍA'!L1435-1</f>
        <v>0.01875571821</v>
      </c>
      <c r="AD1435" s="1">
        <f>'S. ENERGÍA'!N1436/'S. ENERGÍA'!N1435-1</f>
        <v>-0.008578781813</v>
      </c>
      <c r="AE1435" s="1">
        <f>'S. ENERGÍA'!P1436/'S. ENERGÍA'!P1435-1</f>
        <v>0.010041841</v>
      </c>
      <c r="AF1435" s="1">
        <f>'S. ENERGÍA'!R1436/'S. ENERGÍA'!R1435-1</f>
        <v>0.06578947368</v>
      </c>
      <c r="AG1435" s="1">
        <f>'S. ENERGÍA'!T1436/'S. ENERGÍA'!T1435-1</f>
        <v>0.01724137931</v>
      </c>
      <c r="AH1435" s="1">
        <f>SUMPRODUCT(X1435:AG1435,'Ponderaciones e Índices.'!$A$12:$J$12)</f>
        <v>0.02391496721</v>
      </c>
    </row>
    <row r="1436">
      <c r="A1436" s="1">
        <f>S.FINANCIERO!A1437</f>
        <v>44006</v>
      </c>
      <c r="B1436" s="1">
        <f>S.FINANCIERO!B1437/S.FINANCIERO!B1436-1</f>
        <v>-0.009611231102</v>
      </c>
      <c r="C1436" s="1">
        <f>S.FINANCIERO!D1437/S.FINANCIERO!D1436-1</f>
        <v>-0.02301085724</v>
      </c>
      <c r="D1436" s="1">
        <f>S.FINANCIERO!F1437/S.FINANCIERO!F1436-1</f>
        <v>-0.02607664955</v>
      </c>
      <c r="E1436" s="1">
        <f>S.FINANCIERO!H1437/S.FINANCIERO!H1436-1</f>
        <v>-0.02007749207</v>
      </c>
      <c r="F1436" s="1">
        <f>S.FINANCIERO!J1437/S.FINANCIERO!J1436-1</f>
        <v>-0.01656050955</v>
      </c>
      <c r="G1436" s="1">
        <f>S.FINANCIERO!L1437/S.FINANCIERO!L1436-1</f>
        <v>-0.0132144563</v>
      </c>
      <c r="H1436" s="1">
        <f>S.FINANCIERO!N1437/S.FINANCIERO!N1436-1</f>
        <v>-0.0288829419</v>
      </c>
      <c r="I1436" s="1">
        <f>S.FINANCIERO!P1437/S.FINANCIERO!P1436-1</f>
        <v>-0.02777777778</v>
      </c>
      <c r="J1436" s="1">
        <f>S.FINANCIERO!R1437/S.FINANCIERO!R1436-1</f>
        <v>-0.0236</v>
      </c>
      <c r="K1436" s="1">
        <f>S.FINANCIERO!T1437/S.FINANCIERO!T1436-1</f>
        <v>-0.005761316872</v>
      </c>
      <c r="L1436" s="1">
        <f>SUMPRODUCT(B1436:K1436, 'Ponderaciones e Índices.'!$A$4:$J$4)</f>
        <v>-0.02068601265</v>
      </c>
      <c r="M1436" s="1">
        <f>'S. MATERIALES'!B1437/'S. MATERIALES'!B1436-1</f>
        <v>0.006894570526</v>
      </c>
      <c r="N1436" s="3">
        <f>'S. MATERIALES'!D1437/'S. MATERIALES'!D1436-1</f>
        <v>-0.008865248227</v>
      </c>
      <c r="O1436" s="1">
        <f>'S. MATERIALES'!F1437/'S. MATERIALES'!F1436-1</f>
        <v>-0.03145210702</v>
      </c>
      <c r="P1436" s="1">
        <f>'S. MATERIALES'!H1437/'S. MATERIALES'!H1436-1</f>
        <v>-0.02465092225</v>
      </c>
      <c r="Q1436" s="1">
        <f>'S. MATERIALES'!J1437/'S. MATERIALES'!J1436-1</f>
        <v>-0.005794746818</v>
      </c>
      <c r="R1436" s="1">
        <f>'S. MATERIALES'!L1437/'S. MATERIALES'!L1436-1</f>
        <v>-0.03867403315</v>
      </c>
      <c r="S1436" s="1">
        <f>'S. MATERIALES'!N1437/'S. MATERIALES'!N1436-1</f>
        <v>-0.01510248112</v>
      </c>
      <c r="T1436" s="1">
        <f>'S. MATERIALES'!P1437/'S. MATERIALES'!P1436-1</f>
        <v>-0.033</v>
      </c>
      <c r="U1436" s="1">
        <f>'S. MATERIALES'!R1437/'S. MATERIALES'!R1436-1</f>
        <v>-0.03428571429</v>
      </c>
      <c r="V1436" s="1">
        <f>'S. MATERIALES'!T1437/'S. MATERIALES'!T1436-1</f>
        <v>-0.02923076923</v>
      </c>
      <c r="W1436" s="1">
        <f>SUMPRODUCT(M1436:V1436,'Ponderaciones e Índices.'!$A$8:$J$8)</f>
        <v>-0.02142181738</v>
      </c>
      <c r="X1436" s="1">
        <f>'S. ENERGÍA'!B1437/'S. ENERGÍA'!B1436-1</f>
        <v>-0.04572147651</v>
      </c>
      <c r="Y1436" s="1">
        <f>'S. ENERGÍA'!D1437/'S. ENERGÍA'!D1436-1</f>
        <v>-0.02982601491</v>
      </c>
      <c r="Z1436" s="1">
        <f>'S. ENERGÍA'!F1437/'S. ENERGÍA'!F1436-1</f>
        <v>-0.02195180148</v>
      </c>
      <c r="AA1436" s="1">
        <f>'S. ENERGÍA'!H1437/'S. ENERGÍA'!H1436-1</f>
        <v>-0.02763924544</v>
      </c>
      <c r="AB1436" s="1">
        <f>'S. ENERGÍA'!J1437/'S. ENERGÍA'!J1436-1</f>
        <v>-0.02201257862</v>
      </c>
      <c r="AC1436" s="1">
        <f>'S. ENERGÍA'!L1437/'S. ENERGÍA'!L1436-1</f>
        <v>-0.0350246969</v>
      </c>
      <c r="AD1436" s="1">
        <f>'S. ENERGÍA'!N1437/'S. ENERGÍA'!N1436-1</f>
        <v>-0.05797519469</v>
      </c>
      <c r="AE1436" s="1">
        <f>'S. ENERGÍA'!P1437/'S. ENERGÍA'!P1436-1</f>
        <v>-0.003314001657</v>
      </c>
      <c r="AF1436" s="1">
        <f>'S. ENERGÍA'!R1437/'S. ENERGÍA'!R1436-1</f>
        <v>-0.05349794239</v>
      </c>
      <c r="AG1436" s="1">
        <f>'S. ENERGÍA'!T1437/'S. ENERGÍA'!T1436-1</f>
        <v>-0.04025423729</v>
      </c>
      <c r="AH1436" s="1">
        <f>SUMPRODUCT(X1436:AG1436,'Ponderaciones e Índices.'!$A$12:$J$12)</f>
        <v>-0.03508427008</v>
      </c>
    </row>
    <row r="1437">
      <c r="A1437" s="1">
        <f>S.FINANCIERO!A1438</f>
        <v>44007</v>
      </c>
      <c r="B1437" s="1">
        <f>S.FINANCIERO!B1438/S.FINANCIERO!B1437-1</f>
        <v>0.01591974703</v>
      </c>
      <c r="C1437" s="1">
        <f>S.FINANCIERO!D1438/S.FINANCIERO!D1437-1</f>
        <v>0.01127881904</v>
      </c>
      <c r="D1437" s="1">
        <f>S.FINANCIERO!F1438/S.FINANCIERO!F1437-1</f>
        <v>-0.002704530088</v>
      </c>
      <c r="E1437" s="1">
        <f>S.FINANCIERO!H1438/S.FINANCIERO!H1437-1</f>
        <v>0.006649892164</v>
      </c>
      <c r="F1437" s="1">
        <f>S.FINANCIERO!J1438/S.FINANCIERO!J1437-1</f>
        <v>0.00420984456</v>
      </c>
      <c r="G1437" s="1">
        <f>S.FINANCIERO!L1438/S.FINANCIERO!L1437-1</f>
        <v>0.00112939658</v>
      </c>
      <c r="H1437" s="1">
        <f>S.FINANCIERO!N1438/S.FINANCIERO!N1437-1</f>
        <v>0.02482250285</v>
      </c>
      <c r="I1437" s="1">
        <f>S.FINANCIERO!P1438/S.FINANCIERO!P1437-1</f>
        <v>0.01813186813</v>
      </c>
      <c r="J1437" s="1">
        <f>S.FINANCIERO!R1438/S.FINANCIERO!R1437-1</f>
        <v>0.01147070873</v>
      </c>
      <c r="K1437" s="1">
        <f>S.FINANCIERO!T1438/S.FINANCIERO!T1437-1</f>
        <v>-0.01200331126</v>
      </c>
      <c r="L1437" s="1">
        <f>SUMPRODUCT(B1437:K1437, 'Ponderaciones e Índices.'!$A$4:$J$4)</f>
        <v>0.01067212519</v>
      </c>
      <c r="M1437" s="1">
        <f>'S. MATERIALES'!B1438/'S. MATERIALES'!B1437-1</f>
        <v>0.001711840228</v>
      </c>
      <c r="N1437" s="3">
        <f>'S. MATERIALES'!D1438/'S. MATERIALES'!D1437-1</f>
        <v>0.003339296363</v>
      </c>
      <c r="O1437" s="1">
        <f>'S. MATERIALES'!F1438/'S. MATERIALES'!F1437-1</f>
        <v>0.01082448865</v>
      </c>
      <c r="P1437" s="1">
        <f>'S. MATERIALES'!H1438/'S. MATERIALES'!H1437-1</f>
        <v>0.01732060799</v>
      </c>
      <c r="Q1437" s="1">
        <f>'S. MATERIALES'!J1438/'S. MATERIALES'!J1437-1</f>
        <v>0.01547009478</v>
      </c>
      <c r="R1437" s="1">
        <f>'S. MATERIALES'!L1438/'S. MATERIALES'!L1437-1</f>
        <v>0.02155172414</v>
      </c>
      <c r="S1437" s="1">
        <f>'S. MATERIALES'!N1438/'S. MATERIALES'!N1437-1</f>
        <v>0</v>
      </c>
      <c r="T1437" s="1">
        <f>'S. MATERIALES'!P1438/'S. MATERIALES'!P1437-1</f>
        <v>0.03516028956</v>
      </c>
      <c r="U1437" s="1">
        <f>'S. MATERIALES'!R1438/'S. MATERIALES'!R1437-1</f>
        <v>0.01479289941</v>
      </c>
      <c r="V1437" s="1">
        <f>'S. MATERIALES'!T1438/'S. MATERIALES'!T1437-1</f>
        <v>0.0176967776</v>
      </c>
      <c r="W1437" s="1">
        <f>SUMPRODUCT(M1437:V1437,'Ponderaciones e Índices.'!$A$8:$J$8)</f>
        <v>0.01353272591</v>
      </c>
      <c r="X1437" s="1">
        <f>'S. ENERGÍA'!B1438/'S. ENERGÍA'!B1437-1</f>
        <v>0.002197802198</v>
      </c>
      <c r="Y1437" s="1">
        <f>'S. ENERGÍA'!D1438/'S. ENERGÍA'!D1437-1</f>
        <v>0.008112724167</v>
      </c>
      <c r="Z1437" s="1">
        <f>'S. ENERGÍA'!F1438/'S. ENERGÍA'!F1437-1</f>
        <v>0.009514515736</v>
      </c>
      <c r="AA1437" s="1">
        <f>'S. ENERGÍA'!H1438/'S. ENERGÍA'!H1437-1</f>
        <v>-0.003234304933</v>
      </c>
      <c r="AB1437" s="1">
        <f>'S. ENERGÍA'!J1438/'S. ENERGÍA'!J1437-1</f>
        <v>0.0192926045</v>
      </c>
      <c r="AC1437" s="1">
        <f>'S. ENERGÍA'!L1438/'S. ENERGÍA'!L1437-1</f>
        <v>-0.002326663564</v>
      </c>
      <c r="AD1437" s="1">
        <f>'S. ENERGÍA'!N1438/'S. ENERGÍA'!N1437-1</f>
        <v>0.02541334966</v>
      </c>
      <c r="AE1437" s="1">
        <f>'S. ENERGÍA'!P1438/'S. ENERGÍA'!P1437-1</f>
        <v>0.003325020781</v>
      </c>
      <c r="AF1437" s="1">
        <f>'S. ENERGÍA'!R1438/'S. ENERGÍA'!R1437-1</f>
        <v>-0.01739130435</v>
      </c>
      <c r="AG1437" s="1">
        <f>'S. ENERGÍA'!T1438/'S. ENERGÍA'!T1437-1</f>
        <v>0.008830022075</v>
      </c>
      <c r="AH1437" s="1">
        <f>SUMPRODUCT(X1437:AG1437,'Ponderaciones e Índices.'!$A$12:$J$12)</f>
        <v>0.005049212528</v>
      </c>
    </row>
    <row r="1438">
      <c r="A1438" s="1">
        <f>S.FINANCIERO!A1439</f>
        <v>44008</v>
      </c>
      <c r="B1438" s="1">
        <f>S.FINANCIERO!B1439/S.FINANCIERO!B1438-1</f>
        <v>-0.02114414511</v>
      </c>
      <c r="C1438" s="1">
        <f>S.FINANCIERO!D1439/S.FINANCIERO!D1438-1</f>
        <v>-0.02378218796</v>
      </c>
      <c r="D1438" s="1">
        <f>S.FINANCIERO!F1439/S.FINANCIERO!F1438-1</f>
        <v>-0.04081355932</v>
      </c>
      <c r="E1438" s="1">
        <f>S.FINANCIERO!H1439/S.FINANCIERO!H1438-1</f>
        <v>-0.0280307088</v>
      </c>
      <c r="F1438" s="1">
        <f>S.FINANCIERO!J1439/S.FINANCIERO!J1438-1</f>
        <v>-0.02816295819</v>
      </c>
      <c r="G1438" s="1">
        <f>S.FINANCIERO!L1439/S.FINANCIERO!L1438-1</f>
        <v>-0.03078162772</v>
      </c>
      <c r="H1438" s="1">
        <f>S.FINANCIERO!N1439/S.FINANCIERO!N1438-1</f>
        <v>-0.02989215555</v>
      </c>
      <c r="I1438" s="1">
        <f>S.FINANCIERO!P1439/S.FINANCIERO!P1438-1</f>
        <v>-0.03669724771</v>
      </c>
      <c r="J1438" s="1">
        <f>S.FINANCIERO!R1439/S.FINANCIERO!R1438-1</f>
        <v>-0.02025111381</v>
      </c>
      <c r="K1438" s="1">
        <f>S.FINANCIERO!T1439/S.FINANCIERO!T1438-1</f>
        <v>-0.02471721827</v>
      </c>
      <c r="L1438" s="1">
        <f>SUMPRODUCT(B1438:K1438, 'Ponderaciones e Índices.'!$A$4:$J$4)</f>
        <v>-0.02853811944</v>
      </c>
      <c r="M1438" s="1">
        <f>'S. MATERIALES'!B1439/'S. MATERIALES'!B1438-1</f>
        <v>0.007120478496</v>
      </c>
      <c r="N1438" s="3">
        <f>'S. MATERIALES'!D1439/'S. MATERIALES'!D1438-1</f>
        <v>-0.0004754546535</v>
      </c>
      <c r="O1438" s="1">
        <f>'S. MATERIALES'!F1439/'S. MATERIALES'!F1438-1</f>
        <v>0.01894861275</v>
      </c>
      <c r="P1438" s="1">
        <f>'S. MATERIALES'!H1439/'S. MATERIALES'!H1438-1</f>
        <v>0.003127171647</v>
      </c>
      <c r="Q1438" s="1">
        <f>'S. MATERIALES'!J1439/'S. MATERIALES'!J1438-1</f>
        <v>0.006437077567</v>
      </c>
      <c r="R1438" s="1">
        <f>'S. MATERIALES'!L1439/'S. MATERIALES'!L1438-1</f>
        <v>-0.05203938115</v>
      </c>
      <c r="S1438" s="1">
        <f>'S. MATERIALES'!N1439/'S. MATERIALES'!N1438-1</f>
        <v>0.03285870756</v>
      </c>
      <c r="T1438" s="1">
        <f>'S. MATERIALES'!P1439/'S. MATERIALES'!P1438-1</f>
        <v>-0.01198801199</v>
      </c>
      <c r="U1438" s="1">
        <f>'S. MATERIALES'!R1439/'S. MATERIALES'!R1438-1</f>
        <v>0.01895043732</v>
      </c>
      <c r="V1438" s="1">
        <f>'S. MATERIALES'!T1439/'S. MATERIALES'!T1438-1</f>
        <v>0.01271736309</v>
      </c>
      <c r="W1438" s="1">
        <f>SUMPRODUCT(M1438:V1438,'Ponderaciones e Índices.'!$A$8:$J$8)</f>
        <v>0.003322014811</v>
      </c>
      <c r="X1438" s="1">
        <f>'S. ENERGÍA'!B1439/'S. ENERGÍA'!B1438-1</f>
        <v>-0.01403508772</v>
      </c>
      <c r="Y1438" s="1">
        <f>'S. ENERGÍA'!D1439/'S. ENERGÍA'!D1438-1</f>
        <v>-0.0097416349</v>
      </c>
      <c r="Z1438" s="1">
        <f>'S. ENERGÍA'!F1439/'S. ENERGÍA'!F1438-1</f>
        <v>-0.02150797487</v>
      </c>
      <c r="AA1438" s="1">
        <f>'S. ENERGÍA'!H1439/'S. ENERGÍA'!H1438-1</f>
        <v>-0.0240782501</v>
      </c>
      <c r="AB1438" s="1">
        <f>'S. ENERGÍA'!J1439/'S. ENERGÍA'!J1438-1</f>
        <v>-0.04258675079</v>
      </c>
      <c r="AC1438" s="1">
        <f>'S. ENERGÍA'!L1439/'S. ENERGÍA'!L1438-1</f>
        <v>-0.01912313433</v>
      </c>
      <c r="AD1438" s="1">
        <f>'S. ENERGÍA'!N1439/'S. ENERGÍA'!N1438-1</f>
        <v>-0.03344281875</v>
      </c>
      <c r="AE1438" s="1">
        <f>'S. ENERGÍA'!P1439/'S. ENERGÍA'!P1438-1</f>
        <v>-0.02568351284</v>
      </c>
      <c r="AF1438" s="1">
        <f>'S. ENERGÍA'!R1439/'S. ENERGÍA'!R1438-1</f>
        <v>-0.04424778761</v>
      </c>
      <c r="AG1438" s="1">
        <f>'S. ENERGÍA'!T1439/'S. ENERGÍA'!T1438-1</f>
        <v>-0.0306345733</v>
      </c>
      <c r="AH1438" s="1">
        <f>SUMPRODUCT(X1438:AG1438,'Ponderaciones e Índices.'!$A$12:$J$12)</f>
        <v>-0.02233944004</v>
      </c>
    </row>
    <row r="1439">
      <c r="A1439" s="1">
        <f>S.FINANCIERO!A1440</f>
        <v>44011</v>
      </c>
      <c r="B1439" s="1">
        <f>S.FINANCIERO!B1440/S.FINANCIERO!B1439-1</f>
        <v>0.0110745614</v>
      </c>
      <c r="C1439" s="1">
        <f>S.FINANCIERO!D1440/S.FINANCIERO!D1439-1</f>
        <v>0.01344086022</v>
      </c>
      <c r="D1439" s="1">
        <f>S.FINANCIERO!F1440/S.FINANCIERO!F1439-1</f>
        <v>0.01017811705</v>
      </c>
      <c r="E1439" s="1">
        <f>S.FINANCIERO!H1440/S.FINANCIERO!H1439-1</f>
        <v>0.0216752388</v>
      </c>
      <c r="F1439" s="1">
        <f>S.FINANCIERO!J1440/S.FINANCIERO!J1439-1</f>
        <v>-0.003097002544</v>
      </c>
      <c r="G1439" s="1">
        <f>S.FINANCIERO!L1440/S.FINANCIERO!L1439-1</f>
        <v>0.01429996674</v>
      </c>
      <c r="H1439" s="1">
        <f>S.FINANCIERO!N1440/S.FINANCIERO!N1439-1</f>
        <v>0.003149256297</v>
      </c>
      <c r="I1439" s="1">
        <f>S.FINANCIERO!P1440/S.FINANCIERO!P1439-1</f>
        <v>0.01904761905</v>
      </c>
      <c r="J1439" s="1">
        <f>S.FINANCIERO!R1440/S.FINANCIERO!R1439-1</f>
        <v>0.00558081852</v>
      </c>
      <c r="K1439" s="1">
        <f>S.FINANCIERO!T1440/S.FINANCIERO!T1439-1</f>
        <v>-0.0004295532646</v>
      </c>
      <c r="L1439" s="1">
        <f>SUMPRODUCT(B1439:K1439, 'Ponderaciones e Índices.'!$A$4:$J$4)</f>
        <v>0.0109903643</v>
      </c>
      <c r="M1439" s="1">
        <f>'S. MATERIALES'!B1440/'S. MATERIALES'!B1439-1</f>
        <v>0.01244343891</v>
      </c>
      <c r="N1439" s="3">
        <f>'S. MATERIALES'!D1440/'S. MATERIALES'!D1439-1</f>
        <v>0.0132001427</v>
      </c>
      <c r="O1439" s="1">
        <f>'S. MATERIALES'!F1440/'S. MATERIALES'!F1439-1</f>
        <v>0.004034872215</v>
      </c>
      <c r="P1439" s="1">
        <f>'S. MATERIALES'!H1440/'S. MATERIALES'!H1439-1</f>
        <v>0.004849324558</v>
      </c>
      <c r="Q1439" s="1">
        <f>'S. MATERIALES'!J1440/'S. MATERIALES'!J1439-1</f>
        <v>0.01177912802</v>
      </c>
      <c r="R1439" s="1">
        <f>'S. MATERIALES'!L1440/'S. MATERIALES'!L1439-1</f>
        <v>0.01112759644</v>
      </c>
      <c r="S1439" s="1">
        <f>'S. MATERIALES'!N1440/'S. MATERIALES'!N1439-1</f>
        <v>0.02014846235</v>
      </c>
      <c r="T1439" s="1">
        <f>'S. MATERIALES'!P1440/'S. MATERIALES'!P1439-1</f>
        <v>0.02932254803</v>
      </c>
      <c r="U1439" s="1">
        <f>'S. MATERIALES'!R1440/'S. MATERIALES'!R1439-1</f>
        <v>0.02861230329</v>
      </c>
      <c r="V1439" s="1">
        <f>'S. MATERIALES'!T1440/'S. MATERIALES'!T1439-1</f>
        <v>-0.008969759098</v>
      </c>
      <c r="W1439" s="1">
        <f>SUMPRODUCT(M1439:V1439,'Ponderaciones e Índices.'!$A$8:$J$8)</f>
        <v>0.01868232251</v>
      </c>
      <c r="X1439" s="1">
        <f>'S. ENERGÍA'!B1440/'S. ENERGÍA'!B1439-1</f>
        <v>0.03024911032</v>
      </c>
      <c r="Y1439" s="1">
        <f>'S. ENERGÍA'!D1440/'S. ENERGÍA'!D1439-1</f>
        <v>0.01924721985</v>
      </c>
      <c r="Z1439" s="1">
        <f>'S. ENERGÍA'!F1440/'S. ENERGÍA'!F1439-1</f>
        <v>0.02370955792</v>
      </c>
      <c r="AA1439" s="1">
        <f>'S. ENERGÍA'!H1440/'S. ENERGÍA'!H1439-1</f>
        <v>0.003150066075</v>
      </c>
      <c r="AB1439" s="1">
        <f>'S. ENERGÍA'!J1440/'S. ENERGÍA'!J1439-1</f>
        <v>0.04942339374</v>
      </c>
      <c r="AC1439" s="1">
        <f>'S. ENERGÍA'!L1440/'S. ENERGÍA'!L1439-1</f>
        <v>0.03043271517</v>
      </c>
      <c r="AD1439" s="1">
        <f>'S. ENERGÍA'!N1440/'S. ENERGÍA'!N1439-1</f>
        <v>0.03212851406</v>
      </c>
      <c r="AE1439" s="1">
        <f>'S. ENERGÍA'!P1440/'S. ENERGÍA'!P1439-1</f>
        <v>0.04591836735</v>
      </c>
      <c r="AF1439" s="1">
        <f>'S. ENERGÍA'!R1440/'S. ENERGÍA'!R1439-1</f>
        <v>0.03703703704</v>
      </c>
      <c r="AG1439" s="1">
        <f>'S. ENERGÍA'!T1440/'S. ENERGÍA'!T1439-1</f>
        <v>0.0316027088</v>
      </c>
      <c r="AH1439" s="1">
        <f>SUMPRODUCT(X1439:AG1439,'Ponderaciones e Índices.'!$A$12:$J$12)</f>
        <v>0.02766242227</v>
      </c>
    </row>
    <row r="1440">
      <c r="A1440" s="1">
        <f>S.FINANCIERO!A1441</f>
        <v>44012</v>
      </c>
      <c r="B1440" s="1">
        <f>S.FINANCIERO!B1441/S.FINANCIERO!B1440-1</f>
        <v>-0.001084481076</v>
      </c>
      <c r="C1440" s="1">
        <f>S.FINANCIERO!D1441/S.FINANCIERO!D1440-1</f>
        <v>0.004476127321</v>
      </c>
      <c r="D1440" s="1">
        <f>S.FINANCIERO!F1441/S.FINANCIERO!F1440-1</f>
        <v>0.01119507417</v>
      </c>
      <c r="E1440" s="1">
        <f>S.FINANCIERO!H1441/S.FINANCIERO!H1440-1</f>
        <v>0.01006832075</v>
      </c>
      <c r="F1440" s="1">
        <f>S.FINANCIERO!J1441/S.FINANCIERO!J1440-1</f>
        <v>0.008876067902</v>
      </c>
      <c r="G1440" s="1">
        <f>S.FINANCIERO!L1441/S.FINANCIERO!L1440-1</f>
        <v>0.008524590164</v>
      </c>
      <c r="H1440" s="1">
        <f>S.FINANCIERO!N1441/S.FINANCIERO!N1440-1</f>
        <v>0.001793328317</v>
      </c>
      <c r="I1440" s="1">
        <f>S.FINANCIERO!P1441/S.FINANCIERO!P1440-1</f>
        <v>0.01539307312</v>
      </c>
      <c r="J1440" s="1">
        <f>S.FINANCIERO!R1441/S.FINANCIERO!R1440-1</f>
        <v>0.02548818088</v>
      </c>
      <c r="K1440" s="1">
        <f>S.FINANCIERO!T1441/S.FINANCIERO!T1440-1</f>
        <v>0.02277610657</v>
      </c>
      <c r="L1440" s="1">
        <f>SUMPRODUCT(B1440:K1440, 'Ponderaciones e Índices.'!$A$4:$J$4)</f>
        <v>0.008511467845</v>
      </c>
      <c r="M1440" s="1">
        <f>'S. MATERIALES'!B1441/'S. MATERIALES'!B1440-1</f>
        <v>0.02039106145</v>
      </c>
      <c r="N1440" s="3">
        <f>'S. MATERIALES'!D1441/'S. MATERIALES'!D1440-1</f>
        <v>0.02030516432</v>
      </c>
      <c r="O1440" s="1">
        <f>'S. MATERIALES'!F1441/'S. MATERIALES'!F1440-1</f>
        <v>0.02576868506</v>
      </c>
      <c r="P1440" s="1">
        <f>'S. MATERIALES'!H1441/'S. MATERIALES'!H1440-1</f>
        <v>0.02912788694</v>
      </c>
      <c r="Q1440" s="1">
        <f>'S. MATERIALES'!J1441/'S. MATERIALES'!J1440-1</f>
        <v>-0.0009482168256</v>
      </c>
      <c r="R1440" s="1">
        <f>'S. MATERIALES'!L1441/'S. MATERIALES'!L1440-1</f>
        <v>0.0432868672</v>
      </c>
      <c r="S1440" s="1">
        <f>'S. MATERIALES'!N1441/'S. MATERIALES'!N1440-1</f>
        <v>0.01871101871</v>
      </c>
      <c r="T1440" s="1">
        <f>'S. MATERIALES'!P1441/'S. MATERIALES'!P1440-1</f>
        <v>0.06286836935</v>
      </c>
      <c r="U1440" s="1">
        <f>'S. MATERIALES'!R1441/'S. MATERIALES'!R1440-1</f>
        <v>0.01251738526</v>
      </c>
      <c r="V1440" s="1">
        <f>'S. MATERIALES'!T1441/'S. MATERIALES'!T1440-1</f>
        <v>0.06620118955</v>
      </c>
      <c r="W1440" s="1">
        <f>SUMPRODUCT(M1440:V1440,'Ponderaciones e Índices.'!$A$8:$J$8)</f>
        <v>0.02830636447</v>
      </c>
      <c r="X1440" s="1">
        <f>'S. ENERGÍA'!B1441/'S. ENERGÍA'!B1440-1</f>
        <v>-0.01165803109</v>
      </c>
      <c r="Y1440" s="1">
        <f>'S. ENERGÍA'!D1441/'S. ENERGÍA'!D1440-1</f>
        <v>-0.01174989509</v>
      </c>
      <c r="Z1440" s="1">
        <f>'S. ENERGÍA'!F1441/'S. ENERGÍA'!F1440-1</f>
        <v>-0.0041013269</v>
      </c>
      <c r="AA1440" s="1">
        <f>'S. ENERGÍA'!H1441/'S. ENERGÍA'!H1440-1</f>
        <v>0.01168566089</v>
      </c>
      <c r="AB1440" s="1">
        <f>'S. ENERGÍA'!J1441/'S. ENERGÍA'!J1440-1</f>
        <v>-0.003139717425</v>
      </c>
      <c r="AC1440" s="1">
        <f>'S. ENERGÍA'!L1441/'S. ENERGÍA'!L1440-1</f>
        <v>0.007844946931</v>
      </c>
      <c r="AD1440" s="1">
        <f>'S. ENERGÍA'!N1441/'S. ENERGÍA'!N1440-1</f>
        <v>0.01586351392</v>
      </c>
      <c r="AE1440" s="1">
        <f>'S. ENERGÍA'!P1441/'S. ENERGÍA'!P1440-1</f>
        <v>-0.03495934959</v>
      </c>
      <c r="AF1440" s="1">
        <f>'S. ENERGÍA'!R1441/'S. ENERGÍA'!R1440-1</f>
        <v>-0.004464285714</v>
      </c>
      <c r="AG1440" s="1">
        <f>'S. ENERGÍA'!T1441/'S. ENERGÍA'!T1440-1</f>
        <v>-0.002188183807</v>
      </c>
      <c r="AH1440" s="1">
        <f>SUMPRODUCT(X1440:AG1440,'Ponderaciones e Índices.'!$A$12:$J$12)</f>
        <v>-0.006191675366</v>
      </c>
    </row>
    <row r="1441">
      <c r="A1441" s="1">
        <f>S.FINANCIERO!A1442</f>
        <v>44013</v>
      </c>
      <c r="B1441" s="1">
        <f>S.FINANCIERO!B1442/S.FINANCIERO!B1441-1</f>
        <v>0</v>
      </c>
      <c r="C1441" s="1">
        <f>S.FINANCIERO!D1442/S.FINANCIERO!D1441-1</f>
        <v>0</v>
      </c>
      <c r="D1441" s="1">
        <f>S.FINANCIERO!F1442/S.FINANCIERO!F1441-1</f>
        <v>0</v>
      </c>
      <c r="E1441" s="1">
        <f>S.FINANCIERO!H1442/S.FINANCIERO!H1441-1</f>
        <v>0</v>
      </c>
      <c r="F1441" s="1">
        <f>S.FINANCIERO!J1442/S.FINANCIERO!J1441-1</f>
        <v>0</v>
      </c>
      <c r="G1441" s="1">
        <f>S.FINANCIERO!L1442/S.FINANCIERO!L1441-1</f>
        <v>0</v>
      </c>
      <c r="H1441" s="1">
        <f>S.FINANCIERO!N1442/S.FINANCIERO!N1441-1</f>
        <v>0</v>
      </c>
      <c r="I1441" s="1">
        <f>S.FINANCIERO!P1442/S.FINANCIERO!P1441-1</f>
        <v>0</v>
      </c>
      <c r="J1441" s="1">
        <f>S.FINANCIERO!R1442/S.FINANCIERO!R1441-1</f>
        <v>0</v>
      </c>
      <c r="K1441" s="1">
        <f>S.FINANCIERO!T1442/S.FINANCIERO!T1441-1</f>
        <v>0</v>
      </c>
      <c r="L1441" s="1">
        <f>SUMPRODUCT(B1441:K1441, 'Ponderaciones e Índices.'!$A$4:$J$4)</f>
        <v>0</v>
      </c>
      <c r="M1441" s="1">
        <f>'S. MATERIALES'!B1442/'S. MATERIALES'!B1441-1</f>
        <v>0</v>
      </c>
      <c r="N1441" s="3">
        <f>'S. MATERIALES'!D1442/'S. MATERIALES'!D1441-1</f>
        <v>0</v>
      </c>
      <c r="O1441" s="1">
        <f>'S. MATERIALES'!F1442/'S. MATERIALES'!F1441-1</f>
        <v>0</v>
      </c>
      <c r="P1441" s="1">
        <f>'S. MATERIALES'!H1442/'S. MATERIALES'!H1441-1</f>
        <v>0</v>
      </c>
      <c r="Q1441" s="1">
        <f>'S. MATERIALES'!J1442/'S. MATERIALES'!J1441-1</f>
        <v>0</v>
      </c>
      <c r="R1441" s="1">
        <f>'S. MATERIALES'!L1442/'S. MATERIALES'!L1441-1</f>
        <v>0</v>
      </c>
      <c r="S1441" s="1">
        <f>'S. MATERIALES'!N1442/'S. MATERIALES'!N1441-1</f>
        <v>0</v>
      </c>
      <c r="T1441" s="1">
        <f>'S. MATERIALES'!P1442/'S. MATERIALES'!P1441-1</f>
        <v>0</v>
      </c>
      <c r="U1441" s="1">
        <f>'S. MATERIALES'!R1442/'S. MATERIALES'!R1441-1</f>
        <v>0</v>
      </c>
      <c r="V1441" s="1">
        <f>'S. MATERIALES'!T1442/'S. MATERIALES'!T1441-1</f>
        <v>0</v>
      </c>
      <c r="W1441" s="1">
        <f>SUMPRODUCT(M1441:V1441,'Ponderaciones e Índices.'!$A$8:$J$8)</f>
        <v>0</v>
      </c>
      <c r="X1441" s="1">
        <f>'S. ENERGÍA'!B1442/'S. ENERGÍA'!B1441-1</f>
        <v>0</v>
      </c>
      <c r="Y1441" s="1">
        <f>'S. ENERGÍA'!D1442/'S. ENERGÍA'!D1441-1</f>
        <v>0</v>
      </c>
      <c r="Z1441" s="1">
        <f>'S. ENERGÍA'!F1442/'S. ENERGÍA'!F1441-1</f>
        <v>0</v>
      </c>
      <c r="AA1441" s="1">
        <f>'S. ENERGÍA'!H1442/'S. ENERGÍA'!H1441-1</f>
        <v>0</v>
      </c>
      <c r="AB1441" s="1">
        <f>'S. ENERGÍA'!J1442/'S. ENERGÍA'!J1441-1</f>
        <v>0</v>
      </c>
      <c r="AC1441" s="1">
        <f>'S. ENERGÍA'!L1442/'S. ENERGÍA'!L1441-1</f>
        <v>0</v>
      </c>
      <c r="AD1441" s="1">
        <f>'S. ENERGÍA'!N1442/'S. ENERGÍA'!N1441-1</f>
        <v>0</v>
      </c>
      <c r="AE1441" s="1">
        <f>'S. ENERGÍA'!P1442/'S. ENERGÍA'!P1441-1</f>
        <v>0</v>
      </c>
      <c r="AF1441" s="1">
        <f>'S. ENERGÍA'!R1442/'S. ENERGÍA'!R1441-1</f>
        <v>0</v>
      </c>
      <c r="AG1441" s="1">
        <f>'S. ENERGÍA'!T1442/'S. ENERGÍA'!T1441-1</f>
        <v>0</v>
      </c>
      <c r="AH1441" s="1">
        <f>SUMPRODUCT(X1441:AG1441,'Ponderaciones e Índices.'!$A$12:$J$12)</f>
        <v>0</v>
      </c>
    </row>
    <row r="1442">
      <c r="A1442" s="1">
        <f>S.FINANCIERO!A1443</f>
        <v>44014</v>
      </c>
      <c r="B1442" s="1">
        <f>S.FINANCIERO!B1443/S.FINANCIERO!B1442-1</f>
        <v>0.007165345782</v>
      </c>
      <c r="C1442" s="1">
        <f>S.FINANCIERO!D1443/S.FINANCIERO!D1442-1</f>
        <v>0.0001650437366</v>
      </c>
      <c r="D1442" s="1">
        <f>S.FINANCIERO!F1443/S.FINANCIERO!F1442-1</f>
        <v>-0.002075837254</v>
      </c>
      <c r="E1442" s="1">
        <f>S.FINANCIERO!H1443/S.FINANCIERO!H1442-1</f>
        <v>0.004983980064</v>
      </c>
      <c r="F1442" s="1">
        <f>S.FINANCIERO!J1443/S.FINANCIERO!J1442-1</f>
        <v>0.002419443528</v>
      </c>
      <c r="G1442" s="1">
        <f>S.FINANCIERO!L1443/S.FINANCIERO!L1442-1</f>
        <v>0.0009752925878</v>
      </c>
      <c r="H1442" s="1">
        <f>S.FINANCIERO!N1443/S.FINANCIERO!N1442-1</f>
        <v>-0.004477381504</v>
      </c>
      <c r="I1442" s="1">
        <f>S.FINANCIERO!P1443/S.FINANCIERO!P1442-1</f>
        <v>-0.003248511099</v>
      </c>
      <c r="J1442" s="1">
        <f>S.FINANCIERO!R1443/S.FINANCIERO!R1442-1</f>
        <v>-0.01322910403</v>
      </c>
      <c r="K1442" s="1">
        <f>S.FINANCIERO!T1443/S.FINANCIERO!T1442-1</f>
        <v>0.0004201680672</v>
      </c>
      <c r="L1442" s="1">
        <f>SUMPRODUCT(B1442:K1442, 'Ponderaciones e Índices.'!$A$4:$J$4)</f>
        <v>0.0001448372084</v>
      </c>
      <c r="M1442" s="1">
        <f>'S. MATERIALES'!B1443/'S. MATERIALES'!B1442-1</f>
        <v>-0.02381604161</v>
      </c>
      <c r="N1442" s="3">
        <f>'S. MATERIALES'!D1443/'S. MATERIALES'!D1442-1</f>
        <v>-0.0185206488</v>
      </c>
      <c r="O1442" s="1">
        <f>'S. MATERIALES'!F1443/'S. MATERIALES'!F1442-1</f>
        <v>-0.02198220882</v>
      </c>
      <c r="P1442" s="1">
        <f>'S. MATERIALES'!H1443/'S. MATERIALES'!H1442-1</f>
        <v>-0.01507285212</v>
      </c>
      <c r="Q1442" s="1">
        <f>'S. MATERIALES'!J1443/'S. MATERIALES'!J1442-1</f>
        <v>-0.01987872397</v>
      </c>
      <c r="R1442" s="1">
        <f>'S. MATERIALES'!L1443/'S. MATERIALES'!L1442-1</f>
        <v>-0.005625879044</v>
      </c>
      <c r="S1442" s="1">
        <f>'S. MATERIALES'!N1443/'S. MATERIALES'!N1442-1</f>
        <v>-0.005102040816</v>
      </c>
      <c r="T1442" s="1">
        <f>'S. MATERIALES'!P1443/'S. MATERIALES'!P1442-1</f>
        <v>-0.01109057301</v>
      </c>
      <c r="U1442" s="1">
        <f>'S. MATERIALES'!R1443/'S. MATERIALES'!R1442-1</f>
        <v>0.008241758242</v>
      </c>
      <c r="V1442" s="1">
        <f>'S. MATERIALES'!T1443/'S. MATERIALES'!T1442-1</f>
        <v>-0.03662381761</v>
      </c>
      <c r="W1442" s="1">
        <f>SUMPRODUCT(M1442:V1442,'Ponderaciones e Índices.'!$A$8:$J$8)</f>
        <v>-0.008812967517</v>
      </c>
      <c r="X1442" s="1">
        <f>'S. ENERGÍA'!B1443/'S. ENERGÍA'!B1442-1</f>
        <v>-0.006553079948</v>
      </c>
      <c r="Y1442" s="1">
        <f>'S. ENERGÍA'!D1443/'S. ENERGÍA'!D1442-1</f>
        <v>0.02165605096</v>
      </c>
      <c r="Z1442" s="1">
        <f>'S. ENERGÍA'!F1443/'S. ENERGÍA'!F1442-1</f>
        <v>0.00726744186</v>
      </c>
      <c r="AA1442" s="1">
        <f>'S. ENERGÍA'!H1443/'S. ENERGÍA'!H1442-1</f>
        <v>0.002414988067</v>
      </c>
      <c r="AB1442" s="1">
        <f>'S. ENERGÍA'!J1443/'S. ENERGÍA'!J1442-1</f>
        <v>0.01417322835</v>
      </c>
      <c r="AC1442" s="1">
        <f>'S. ENERGÍA'!L1443/'S. ENERGÍA'!L1442-1</f>
        <v>-0.01144688645</v>
      </c>
      <c r="AD1442" s="1">
        <f>'S. ENERGÍA'!N1443/'S. ENERGÍA'!N1442-1</f>
        <v>-0.01502651738</v>
      </c>
      <c r="AE1442" s="1">
        <f>'S. ENERGÍA'!P1443/'S. ENERGÍA'!P1442-1</f>
        <v>0.04886267902</v>
      </c>
      <c r="AF1442" s="1">
        <f>'S. ENERGÍA'!R1443/'S. ENERGÍA'!R1442-1</f>
        <v>0.0269058296</v>
      </c>
      <c r="AG1442" s="1">
        <f>'S. ENERGÍA'!T1443/'S. ENERGÍA'!T1442-1</f>
        <v>0.05701754386</v>
      </c>
      <c r="AH1442" s="1">
        <f>SUMPRODUCT(X1442:AG1442,'Ponderaciones e Índices.'!$A$12:$J$12)</f>
        <v>0.01473976537</v>
      </c>
    </row>
    <row r="1443">
      <c r="A1443" s="1">
        <f>S.FINANCIERO!A1444</f>
        <v>44015</v>
      </c>
      <c r="B1443" s="1">
        <f>S.FINANCIERO!B1444/S.FINANCIERO!B1443-1</f>
        <v>-0.006467608063</v>
      </c>
      <c r="C1443" s="1">
        <f>S.FINANCIERO!D1444/S.FINANCIERO!D1443-1</f>
        <v>0.0008250825083</v>
      </c>
      <c r="D1443" s="1">
        <f>S.FINANCIERO!F1444/S.FINANCIERO!F1443-1</f>
        <v>0.001941478297</v>
      </c>
      <c r="E1443" s="1">
        <f>S.FINANCIERO!H1444/S.FINANCIERO!H1443-1</f>
        <v>0.009564293305</v>
      </c>
      <c r="F1443" s="1">
        <f>S.FINANCIERO!J1444/S.FINANCIERO!J1443-1</f>
        <v>-0.0003291278113</v>
      </c>
      <c r="G1443" s="1">
        <f>S.FINANCIERO!L1444/S.FINANCIERO!L1443-1</f>
        <v>0.002273465411</v>
      </c>
      <c r="H1443" s="1">
        <f>S.FINANCIERO!N1444/S.FINANCIERO!N1443-1</f>
        <v>-0.0006748373684</v>
      </c>
      <c r="I1443" s="1">
        <f>S.FINANCIERO!P1444/S.FINANCIERO!P1443-1</f>
        <v>-0.007604562738</v>
      </c>
      <c r="J1443" s="1">
        <f>S.FINANCIERO!R1444/S.FINANCIERO!R1443-1</f>
        <v>-0.002437538087</v>
      </c>
      <c r="K1443" s="1">
        <f>S.FINANCIERO!T1444/S.FINANCIERO!T1443-1</f>
        <v>-0.002519949601</v>
      </c>
      <c r="L1443" s="1">
        <f>SUMPRODUCT(B1443:K1443, 'Ponderaciones e Índices.'!$A$4:$J$4)</f>
        <v>-0.0006701307837</v>
      </c>
      <c r="M1443" s="1">
        <f>'S. MATERIALES'!B1444/'S. MATERIALES'!B1443-1</f>
        <v>-0.003084688727</v>
      </c>
      <c r="N1443" s="3">
        <f>'S. MATERIALES'!D1444/'S. MATERIALES'!D1443-1</f>
        <v>-0.007266760431</v>
      </c>
      <c r="O1443" s="1">
        <f>'S. MATERIALES'!F1444/'S. MATERIALES'!F1443-1</f>
        <v>0.002413617886</v>
      </c>
      <c r="P1443" s="1">
        <f>'S. MATERIALES'!H1444/'S. MATERIALES'!H1443-1</f>
        <v>-0.005951368815</v>
      </c>
      <c r="Q1443" s="1">
        <f>'S. MATERIALES'!J1444/'S. MATERIALES'!J1443-1</f>
        <v>0.001452550032</v>
      </c>
      <c r="R1443" s="1">
        <f>'S. MATERIALES'!L1444/'S. MATERIALES'!L1443-1</f>
        <v>-0.00495049505</v>
      </c>
      <c r="S1443" s="1">
        <f>'S. MATERIALES'!N1444/'S. MATERIALES'!N1443-1</f>
        <v>-0.006153846154</v>
      </c>
      <c r="T1443" s="1">
        <f>'S. MATERIALES'!P1444/'S. MATERIALES'!P1443-1</f>
        <v>-0.003738317757</v>
      </c>
      <c r="U1443" s="1">
        <f>'S. MATERIALES'!R1444/'S. MATERIALES'!R1443-1</f>
        <v>0.005449591281</v>
      </c>
      <c r="V1443" s="1">
        <f>'S. MATERIALES'!T1444/'S. MATERIALES'!T1443-1</f>
        <v>0.005790533736</v>
      </c>
      <c r="W1443" s="1">
        <f>SUMPRODUCT(M1443:V1443,'Ponderaciones e Índices.'!$A$8:$J$8)</f>
        <v>-0.002081707517</v>
      </c>
      <c r="X1443" s="1">
        <f>'S. ENERGÍA'!B1444/'S. ENERGÍA'!B1443-1</f>
        <v>-0.001759014952</v>
      </c>
      <c r="Y1443" s="1">
        <f>'S. ENERGÍA'!D1444/'S. ENERGÍA'!D1443-1</f>
        <v>0.003740648379</v>
      </c>
      <c r="Z1443" s="1">
        <f>'S. ENERGÍA'!F1444/'S. ENERGÍA'!F1443-1</f>
        <v>0.001683501684</v>
      </c>
      <c r="AA1443" s="1">
        <f>'S. ENERGÍA'!H1444/'S. ENERGÍA'!H1443-1</f>
        <v>-0.0006891434419</v>
      </c>
      <c r="AB1443" s="1">
        <f>'S. ENERGÍA'!J1444/'S. ENERGÍA'!J1443-1</f>
        <v>-0.0201863354</v>
      </c>
      <c r="AC1443" s="1">
        <f>'S. ENERGÍA'!L1444/'S. ENERGÍA'!L1443-1</f>
        <v>-0.006484483557</v>
      </c>
      <c r="AD1443" s="1">
        <f>'S. ENERGÍA'!N1444/'S. ENERGÍA'!N1443-1</f>
        <v>-0.001196530063</v>
      </c>
      <c r="AE1443" s="1">
        <f>'S. ENERGÍA'!P1444/'S. ENERGÍA'!P1443-1</f>
        <v>-0.006425702811</v>
      </c>
      <c r="AF1443" s="1">
        <f>'S. ENERGÍA'!R1444/'S. ENERGÍA'!R1443-1</f>
        <v>0</v>
      </c>
      <c r="AG1443" s="1">
        <f>'S. ENERGÍA'!T1444/'S. ENERGÍA'!T1443-1</f>
        <v>-0.004149377593</v>
      </c>
      <c r="AH1443" s="1">
        <f>SUMPRODUCT(X1443:AG1443,'Ponderaciones e Índices.'!$A$12:$J$12)</f>
        <v>-0.001684213424</v>
      </c>
    </row>
    <row r="1444">
      <c r="A1444" s="1">
        <f>S.FINANCIERO!A1445</f>
        <v>44018</v>
      </c>
      <c r="B1444" s="1">
        <f>S.FINANCIERO!B1445/S.FINANCIERO!B1444-1</f>
        <v>0.01345340132</v>
      </c>
      <c r="C1444" s="1">
        <f>S.FINANCIERO!D1445/S.FINANCIERO!D1444-1</f>
        <v>0.008573784007</v>
      </c>
      <c r="D1444" s="1">
        <f>S.FINANCIERO!F1445/S.FINANCIERO!F1444-1</f>
        <v>0.02006920415</v>
      </c>
      <c r="E1444" s="1">
        <f>S.FINANCIERO!H1445/S.FINANCIERO!H1444-1</f>
        <v>-0.01333333333</v>
      </c>
      <c r="F1444" s="1">
        <f>S.FINANCIERO!J1445/S.FINANCIERO!J1444-1</f>
        <v>0.01097453907</v>
      </c>
      <c r="G1444" s="1">
        <f>S.FINANCIERO!L1445/S.FINANCIERO!L1444-1</f>
        <v>0.004698639015</v>
      </c>
      <c r="H1444" s="1">
        <f>S.FINANCIERO!N1445/S.FINANCIERO!N1444-1</f>
        <v>0.01507455487</v>
      </c>
      <c r="I1444" s="1">
        <f>S.FINANCIERO!P1445/S.FINANCIERO!P1444-1</f>
        <v>0.03174603175</v>
      </c>
      <c r="J1444" s="1">
        <f>S.FINANCIERO!R1445/S.FINANCIERO!R1444-1</f>
        <v>0.02056607616</v>
      </c>
      <c r="K1444" s="1">
        <f>S.FINANCIERO!T1445/S.FINANCIERO!T1444-1</f>
        <v>0.01178947368</v>
      </c>
      <c r="L1444" s="1">
        <f>SUMPRODUCT(B1444:K1444, 'Ponderaciones e Índices.'!$A$4:$J$4)</f>
        <v>0.0122172027</v>
      </c>
      <c r="M1444" s="1">
        <f>'S. MATERIALES'!B1445/'S. MATERIALES'!B1444-1</f>
        <v>0.01322081575</v>
      </c>
      <c r="N1444" s="3">
        <f>'S. MATERIALES'!D1445/'S. MATERIALES'!D1444-1</f>
        <v>0.00507674144</v>
      </c>
      <c r="O1444" s="1">
        <f>'S. MATERIALES'!F1445/'S. MATERIALES'!F1444-1</f>
        <v>0.007206522198</v>
      </c>
      <c r="P1444" s="1">
        <f>'S. MATERIALES'!H1445/'S. MATERIALES'!H1444-1</f>
        <v>0.02736914129</v>
      </c>
      <c r="Q1444" s="1">
        <f>'S. MATERIALES'!J1445/'S. MATERIALES'!J1444-1</f>
        <v>0.01074402364</v>
      </c>
      <c r="R1444" s="1">
        <f>'S. MATERIALES'!L1445/'S. MATERIALES'!L1444-1</f>
        <v>0.03624733475</v>
      </c>
      <c r="S1444" s="1">
        <f>'S. MATERIALES'!N1445/'S. MATERIALES'!N1444-1</f>
        <v>0.0257997936</v>
      </c>
      <c r="T1444" s="1">
        <f>'S. MATERIALES'!P1445/'S. MATERIALES'!P1444-1</f>
        <v>0.05534709193</v>
      </c>
      <c r="U1444" s="1">
        <f>'S. MATERIALES'!R1445/'S. MATERIALES'!R1444-1</f>
        <v>0.05013550136</v>
      </c>
      <c r="V1444" s="1">
        <f>'S. MATERIALES'!T1445/'S. MATERIALES'!T1444-1</f>
        <v>-0.001001251564</v>
      </c>
      <c r="W1444" s="1">
        <f>SUMPRODUCT(M1444:V1444,'Ponderaciones e Índices.'!$A$8:$J$8)</f>
        <v>0.03258759606</v>
      </c>
      <c r="X1444" s="1">
        <f>'S. ENERGÍA'!B1445/'S. ENERGÍA'!B1444-1</f>
        <v>0.009251101322</v>
      </c>
      <c r="Y1444" s="1">
        <f>'S. ENERGÍA'!D1445/'S. ENERGÍA'!D1444-1</f>
        <v>-0.02691511387</v>
      </c>
      <c r="Z1444" s="1">
        <f>'S. ENERGÍA'!F1445/'S. ENERGÍA'!F1444-1</f>
        <v>-0.01032412965</v>
      </c>
      <c r="AA1444" s="1">
        <f>'S. ENERGÍA'!H1445/'S. ENERGÍA'!H1444-1</f>
        <v>-0.01067114069</v>
      </c>
      <c r="AB1444" s="1">
        <f>'S. ENERGÍA'!J1445/'S. ENERGÍA'!J1444-1</f>
        <v>-0.001584786054</v>
      </c>
      <c r="AC1444" s="1">
        <f>'S. ENERGÍA'!L1445/'S. ENERGÍA'!L1444-1</f>
        <v>0.02237762238</v>
      </c>
      <c r="AD1444" s="1">
        <f>'S. ENERGÍA'!N1445/'S. ENERGÍA'!N1444-1</f>
        <v>-0.01527403414</v>
      </c>
      <c r="AE1444" s="1">
        <f>'S. ENERGÍA'!P1445/'S. ENERGÍA'!P1444-1</f>
        <v>0.05012126112</v>
      </c>
      <c r="AF1444" s="1">
        <f>'S. ENERGÍA'!R1445/'S. ENERGÍA'!R1444-1</f>
        <v>-0.008733624454</v>
      </c>
      <c r="AG1444" s="1">
        <f>'S. ENERGÍA'!T1445/'S. ENERGÍA'!T1444-1</f>
        <v>0.03333333333</v>
      </c>
      <c r="AH1444" s="1">
        <f>SUMPRODUCT(X1444:AG1444,'Ponderaciones e Índices.'!$A$12:$J$12)</f>
        <v>-0.007017419382</v>
      </c>
    </row>
    <row r="1445">
      <c r="A1445" s="1">
        <f>S.FINANCIERO!A1446</f>
        <v>44019</v>
      </c>
      <c r="B1445" s="1">
        <f>S.FINANCIERO!B1446/S.FINANCIERO!B1445-1</f>
        <v>-0.0100631624</v>
      </c>
      <c r="C1445" s="1">
        <f>S.FINANCIERO!D1446/S.FINANCIERO!D1445-1</f>
        <v>-0.0155304888</v>
      </c>
      <c r="D1445" s="1">
        <f>S.FINANCIERO!F1446/S.FINANCIERO!F1445-1</f>
        <v>-0.02347354138</v>
      </c>
      <c r="E1445" s="1">
        <f>S.FINANCIERO!H1446/S.FINANCIERO!H1445-1</f>
        <v>-0.0229374111</v>
      </c>
      <c r="F1445" s="1">
        <f>S.FINANCIERO!J1446/S.FINANCIERO!J1445-1</f>
        <v>-0.008358662614</v>
      </c>
      <c r="G1445" s="1">
        <f>S.FINANCIERO!L1446/S.FINANCIERO!L1445-1</f>
        <v>-0.02177068215</v>
      </c>
      <c r="H1445" s="1">
        <f>S.FINANCIERO!N1446/S.FINANCIERO!N1445-1</f>
        <v>-0.02681718448</v>
      </c>
      <c r="I1445" s="1">
        <f>S.FINANCIERO!P1446/S.FINANCIERO!P1445-1</f>
        <v>-0.02599469496</v>
      </c>
      <c r="J1445" s="1">
        <f>S.FINANCIERO!R1446/S.FINANCIERO!R1445-1</f>
        <v>-0.01795690343</v>
      </c>
      <c r="K1445" s="1">
        <f>S.FINANCIERO!T1446/S.FINANCIERO!T1445-1</f>
        <v>-0.02163961715</v>
      </c>
      <c r="L1445" s="1">
        <f>SUMPRODUCT(B1445:K1445, 'Ponderaciones e Índices.'!$A$4:$J$4)</f>
        <v>-0.01876938018</v>
      </c>
      <c r="M1445" s="1">
        <f>'S. MATERIALES'!B1446/'S. MATERIALES'!B1445-1</f>
        <v>0.02082176569</v>
      </c>
      <c r="N1445" s="3">
        <f>'S. MATERIALES'!D1446/'S. MATERIALES'!D1445-1</f>
        <v>0.02877951368</v>
      </c>
      <c r="O1445" s="1">
        <f>'S. MATERIALES'!F1446/'S. MATERIALES'!F1445-1</f>
        <v>0.02543240115</v>
      </c>
      <c r="P1445" s="1">
        <f>'S. MATERIALES'!H1446/'S. MATERIALES'!H1445-1</f>
        <v>0.02197802198</v>
      </c>
      <c r="Q1445" s="1">
        <f>'S. MATERIALES'!J1446/'S. MATERIALES'!J1445-1</f>
        <v>0.02359819293</v>
      </c>
      <c r="R1445" s="1">
        <f>'S. MATERIALES'!L1446/'S. MATERIALES'!L1445-1</f>
        <v>-0.01851851852</v>
      </c>
      <c r="S1445" s="1">
        <f>'S. MATERIALES'!N1446/'S. MATERIALES'!N1445-1</f>
        <v>0.01710261569</v>
      </c>
      <c r="T1445" s="1">
        <f>'S. MATERIALES'!P1446/'S. MATERIALES'!P1445-1</f>
        <v>0.008</v>
      </c>
      <c r="U1445" s="1">
        <f>'S. MATERIALES'!R1446/'S. MATERIALES'!R1445-1</f>
        <v>-0.02451612903</v>
      </c>
      <c r="V1445" s="1">
        <f>'S. MATERIALES'!T1446/'S. MATERIALES'!T1445-1</f>
        <v>0.02605863192</v>
      </c>
      <c r="W1445" s="1">
        <f>SUMPRODUCT(M1445:V1445,'Ponderaciones e Índices.'!$A$8:$J$8)</f>
        <v>0.00407315504</v>
      </c>
      <c r="X1445" s="1">
        <f>'S. ENERGÍA'!B1446/'S. ENERGÍA'!B1445-1</f>
        <v>-0.02618943693</v>
      </c>
      <c r="Y1445" s="1">
        <f>'S. ENERGÍA'!D1446/'S. ENERGÍA'!D1445-1</f>
        <v>-0.02468085106</v>
      </c>
      <c r="Z1445" s="1">
        <f>'S. ENERGÍA'!F1446/'S. ENERGÍA'!F1445-1</f>
        <v>-0.01067442989</v>
      </c>
      <c r="AA1445" s="1">
        <f>'S. ENERGÍA'!H1446/'S. ENERGÍA'!H1445-1</f>
        <v>-0.01043866853</v>
      </c>
      <c r="AB1445" s="1">
        <f>'S. ENERGÍA'!J1446/'S. ENERGÍA'!J1445-1</f>
        <v>-0.02857142857</v>
      </c>
      <c r="AC1445" s="1">
        <f>'S. ENERGÍA'!L1446/'S. ENERGÍA'!L1445-1</f>
        <v>-0.01459188326</v>
      </c>
      <c r="AD1445" s="1">
        <f>'S. ENERGÍA'!N1446/'S. ENERGÍA'!N1445-1</f>
        <v>-0.01307785888</v>
      </c>
      <c r="AE1445" s="1">
        <f>'S. ENERGÍA'!P1446/'S. ENERGÍA'!P1445-1</f>
        <v>-0.006158583526</v>
      </c>
      <c r="AF1445" s="1">
        <f>'S. ENERGÍA'!R1446/'S. ENERGÍA'!R1445-1</f>
        <v>-0.02202643172</v>
      </c>
      <c r="AG1445" s="1">
        <f>'S. ENERGÍA'!T1446/'S. ENERGÍA'!T1445-1</f>
        <v>-0.05040322581</v>
      </c>
      <c r="AH1445" s="1">
        <f>SUMPRODUCT(X1445:AG1445,'Ponderaciones e Índices.'!$A$12:$J$12)</f>
        <v>-0.02341338933</v>
      </c>
    </row>
    <row r="1446">
      <c r="A1446" s="1">
        <f>S.FINANCIERO!A1447</f>
        <v>44020</v>
      </c>
      <c r="B1446" s="1">
        <f>S.FINANCIERO!B1447/S.FINANCIERO!B1446-1</f>
        <v>-0.005299015897</v>
      </c>
      <c r="C1446" s="1">
        <f>S.FINANCIERO!D1447/S.FINANCIERO!D1446-1</f>
        <v>0.001328462305</v>
      </c>
      <c r="D1446" s="1">
        <f>S.FINANCIERO!F1447/S.FINANCIERO!F1446-1</f>
        <v>0.0006947339169</v>
      </c>
      <c r="E1446" s="1">
        <f>S.FINANCIERO!H1447/S.FINANCIERO!H1446-1</f>
        <v>-0.004003639672</v>
      </c>
      <c r="F1446" s="1">
        <f>S.FINANCIERO!J1447/S.FINANCIERO!J1446-1</f>
        <v>0.0005473453749</v>
      </c>
      <c r="G1446" s="1">
        <f>S.FINANCIERO!L1447/S.FINANCIERO!L1446-1</f>
        <v>0.0009891196835</v>
      </c>
      <c r="H1446" s="1">
        <f>S.FINANCIERO!N1447/S.FINANCIERO!N1446-1</f>
        <v>0.01457631868</v>
      </c>
      <c r="I1446" s="1">
        <f>S.FINANCIERO!P1447/S.FINANCIERO!P1446-1</f>
        <v>-0.005991285403</v>
      </c>
      <c r="J1446" s="1">
        <f>S.FINANCIERO!R1447/S.FINANCIERO!R1446-1</f>
        <v>0.004469727753</v>
      </c>
      <c r="K1446" s="1">
        <f>S.FINANCIERO!T1447/S.FINANCIERO!T1446-1</f>
        <v>0.005104210974</v>
      </c>
      <c r="L1446" s="1">
        <f>SUMPRODUCT(B1446:K1446, 'Ponderaciones e Índices.'!$A$4:$J$4)</f>
        <v>0.0002139310445</v>
      </c>
      <c r="M1446" s="1">
        <f>'S. MATERIALES'!B1447/'S. MATERIALES'!B1446-1</f>
        <v>0.01985314115</v>
      </c>
      <c r="N1446" s="3">
        <f>'S. MATERIALES'!D1447/'S. MATERIALES'!D1446-1</f>
        <v>0.01712719799</v>
      </c>
      <c r="O1446" s="1">
        <f>'S. MATERIALES'!F1447/'S. MATERIALES'!F1446-1</f>
        <v>-0.01085480573</v>
      </c>
      <c r="P1446" s="1">
        <f>'S. MATERIALES'!H1447/'S. MATERIALES'!H1446-1</f>
        <v>0.03274682307</v>
      </c>
      <c r="Q1446" s="1">
        <f>'S. MATERIALES'!J1447/'S. MATERIALES'!J1446-1</f>
        <v>0.01542136144</v>
      </c>
      <c r="R1446" s="1">
        <f>'S. MATERIALES'!L1447/'S. MATERIALES'!L1446-1</f>
        <v>0.01397624039</v>
      </c>
      <c r="S1446" s="1">
        <f>'S. MATERIALES'!N1447/'S. MATERIALES'!N1446-1</f>
        <v>0.01483679525</v>
      </c>
      <c r="T1446" s="1">
        <f>'S. MATERIALES'!P1447/'S. MATERIALES'!P1446-1</f>
        <v>0.07319223986</v>
      </c>
      <c r="U1446" s="1">
        <f>'S. MATERIALES'!R1447/'S. MATERIALES'!R1446-1</f>
        <v>0.03306878307</v>
      </c>
      <c r="V1446" s="1">
        <f>'S. MATERIALES'!T1447/'S. MATERIALES'!T1446-1</f>
        <v>0.07252747253</v>
      </c>
      <c r="W1446" s="1">
        <f>SUMPRODUCT(M1446:V1446,'Ponderaciones e Índices.'!$A$8:$J$8)</f>
        <v>0.03073854153</v>
      </c>
      <c r="X1446" s="1">
        <f>'S. ENERGÍA'!B1447/'S. ENERGÍA'!B1446-1</f>
        <v>-0.01748095025</v>
      </c>
      <c r="Y1446" s="1">
        <f>'S. ENERGÍA'!D1447/'S. ENERGÍA'!D1446-1</f>
        <v>-0.01396160558</v>
      </c>
      <c r="Z1446" s="1">
        <f>'S. ENERGÍA'!F1447/'S. ENERGÍA'!F1446-1</f>
        <v>-0.001961745954</v>
      </c>
      <c r="AA1446" s="1">
        <f>'S. ENERGÍA'!H1447/'S. ENERGÍA'!H1446-1</f>
        <v>-0.002636231</v>
      </c>
      <c r="AB1446" s="1">
        <f>'S. ENERGÍA'!J1447/'S. ENERGÍA'!J1446-1</f>
        <v>-0.01797385621</v>
      </c>
      <c r="AC1446" s="1">
        <f>'S. ENERGÍA'!L1447/'S. ENERGÍA'!L1446-1</f>
        <v>-0.03563165201</v>
      </c>
      <c r="AD1446" s="1">
        <f>'S. ENERGÍA'!N1447/'S. ENERGÍA'!N1446-1</f>
        <v>-0.006163328197</v>
      </c>
      <c r="AE1446" s="1">
        <f>'S. ENERGÍA'!P1447/'S. ENERGÍA'!P1446-1</f>
        <v>-0.03563129357</v>
      </c>
      <c r="AF1446" s="1">
        <f>'S. ENERGÍA'!R1447/'S. ENERGÍA'!R1446-1</f>
        <v>-0.02702702703</v>
      </c>
      <c r="AG1446" s="1">
        <f>'S. ENERGÍA'!T1447/'S. ENERGÍA'!T1446-1</f>
        <v>-0.02335456476</v>
      </c>
      <c r="AH1446" s="1">
        <f>SUMPRODUCT(X1446:AG1446,'Ponderaciones e Índices.'!$A$12:$J$12)</f>
        <v>-0.01638626347</v>
      </c>
    </row>
    <row r="1447">
      <c r="A1447" s="1">
        <f>S.FINANCIERO!A1448</f>
        <v>44021</v>
      </c>
      <c r="B1447" s="1">
        <f>S.FINANCIERO!B1448/S.FINANCIERO!B1447-1</f>
        <v>-0.007719069363</v>
      </c>
      <c r="C1447" s="1">
        <f>S.FINANCIERO!D1448/S.FINANCIERO!D1447-1</f>
        <v>-0.02587064677</v>
      </c>
      <c r="D1447" s="1">
        <f>S.FINANCIERO!F1448/S.FINANCIERO!F1447-1</f>
        <v>-0.01582893641</v>
      </c>
      <c r="E1447" s="1">
        <f>S.FINANCIERO!H1448/S.FINANCIERO!H1447-1</f>
        <v>-0.01096290883</v>
      </c>
      <c r="F1447" s="1">
        <f>S.FINANCIERO!J1448/S.FINANCIERO!J1447-1</f>
        <v>-0.01411378556</v>
      </c>
      <c r="G1447" s="1">
        <f>S.FINANCIERO!L1448/S.FINANCIERO!L1447-1</f>
        <v>-0.01054018445</v>
      </c>
      <c r="H1447" s="1">
        <f>S.FINANCIERO!N1448/S.FINANCIERO!N1447-1</f>
        <v>-0.009654658676</v>
      </c>
      <c r="I1447" s="1">
        <f>S.FINANCIERO!P1448/S.FINANCIERO!P1447-1</f>
        <v>-0.01753424658</v>
      </c>
      <c r="J1447" s="1">
        <f>S.FINANCIERO!R1448/S.FINANCIERO!R1447-1</f>
        <v>-0.009708737864</v>
      </c>
      <c r="K1447" s="1">
        <f>S.FINANCIERO!T1448/S.FINANCIERO!T1447-1</f>
        <v>-0.01481168007</v>
      </c>
      <c r="L1447" s="1">
        <f>SUMPRODUCT(B1447:K1447, 'Ponderaciones e Índices.'!$A$4:$J$4)</f>
        <v>-0.01470088575</v>
      </c>
      <c r="M1447" s="1">
        <f>'S. MATERIALES'!B1448/'S. MATERIALES'!B1447-1</f>
        <v>0</v>
      </c>
      <c r="N1447" s="3">
        <f>'S. MATERIALES'!D1448/'S. MATERIALES'!D1447-1</f>
        <v>0.01111360575</v>
      </c>
      <c r="O1447" s="1">
        <f>'S. MATERIALES'!F1448/'S. MATERIALES'!F1447-1</f>
        <v>0</v>
      </c>
      <c r="P1447" s="1">
        <f>'S. MATERIALES'!H1448/'S. MATERIALES'!H1447-1</f>
        <v>0.001262028711</v>
      </c>
      <c r="Q1447" s="1">
        <f>'S. MATERIALES'!J1448/'S. MATERIALES'!J1447-1</f>
        <v>0.002249948865</v>
      </c>
      <c r="R1447" s="1">
        <f>'S. MATERIALES'!L1448/'S. MATERIALES'!L1447-1</f>
        <v>0.01033769814</v>
      </c>
      <c r="S1447" s="1">
        <f>'S. MATERIALES'!N1448/'S. MATERIALES'!N1447-1</f>
        <v>0.01656920078</v>
      </c>
      <c r="T1447" s="1">
        <f>'S. MATERIALES'!P1448/'S. MATERIALES'!P1447-1</f>
        <v>0.03697617091</v>
      </c>
      <c r="U1447" s="1">
        <f>'S. MATERIALES'!R1448/'S. MATERIALES'!R1447-1</f>
        <v>0.02944942382</v>
      </c>
      <c r="V1447" s="1">
        <f>'S. MATERIALES'!T1448/'S. MATERIALES'!T1447-1</f>
        <v>0.00364298725</v>
      </c>
      <c r="W1447" s="1">
        <f>SUMPRODUCT(M1447:V1447,'Ponderaciones e Índices.'!$A$8:$J$8)</f>
        <v>0.01680061689</v>
      </c>
      <c r="X1447" s="1">
        <f>'S. ENERGÍA'!B1448/'S. ENERGÍA'!B1447-1</f>
        <v>-0.0246350365</v>
      </c>
      <c r="Y1447" s="1">
        <f>'S. ENERGÍA'!D1448/'S. ENERGÍA'!D1447-1</f>
        <v>-0.02566371681</v>
      </c>
      <c r="Z1447" s="1">
        <f>'S. ENERGÍA'!F1448/'S. ENERGÍA'!F1447-1</f>
        <v>-0.01228501229</v>
      </c>
      <c r="AA1447" s="1">
        <f>'S. ENERGÍA'!H1448/'S. ENERGÍA'!H1447-1</f>
        <v>-0.01392613749</v>
      </c>
      <c r="AB1447" s="1">
        <f>'S. ENERGÍA'!J1448/'S. ENERGÍA'!J1447-1</f>
        <v>-0.01996672213</v>
      </c>
      <c r="AC1447" s="1">
        <f>'S. ENERGÍA'!L1448/'S. ENERGÍA'!L1447-1</f>
        <v>-0.02399232246</v>
      </c>
      <c r="AD1447" s="1">
        <f>'S. ENERGÍA'!N1448/'S. ENERGÍA'!N1447-1</f>
        <v>-0.0111627907</v>
      </c>
      <c r="AE1447" s="1">
        <f>'S. ENERGÍA'!P1448/'S. ENERGÍA'!P1447-1</f>
        <v>-0.01044176707</v>
      </c>
      <c r="AF1447" s="1">
        <f>'S. ENERGÍA'!R1448/'S. ENERGÍA'!R1447-1</f>
        <v>-0.01388888889</v>
      </c>
      <c r="AG1447" s="1">
        <f>'S. ENERGÍA'!T1448/'S. ENERGÍA'!T1447-1</f>
        <v>0.0152173913</v>
      </c>
      <c r="AH1447" s="1">
        <f>SUMPRODUCT(X1447:AG1447,'Ponderaciones e Índices.'!$A$12:$J$12)</f>
        <v>-0.01865033706</v>
      </c>
    </row>
    <row r="1448">
      <c r="A1448" s="1">
        <f>S.FINANCIERO!A1449</f>
        <v>44022</v>
      </c>
      <c r="B1448" s="1">
        <f>S.FINANCIERO!B1449/S.FINANCIERO!B1448-1</f>
        <v>0.01983126986</v>
      </c>
      <c r="C1448" s="1">
        <f>S.FINANCIERO!D1449/S.FINANCIERO!D1448-1</f>
        <v>0.02008852571</v>
      </c>
      <c r="D1448" s="1">
        <f>S.FINANCIERO!F1449/S.FINANCIERO!F1448-1</f>
        <v>0.02737020316</v>
      </c>
      <c r="E1448" s="1">
        <f>S.FINANCIERO!H1449/S.FINANCIERO!H1448-1</f>
        <v>0.026048402</v>
      </c>
      <c r="F1448" s="1">
        <f>S.FINANCIERO!J1449/S.FINANCIERO!J1448-1</f>
        <v>0.01675729664</v>
      </c>
      <c r="G1448" s="1">
        <f>S.FINANCIERO!L1449/S.FINANCIERO!L1448-1</f>
        <v>0.01947403462</v>
      </c>
      <c r="H1448" s="1">
        <f>S.FINANCIERO!N1449/S.FINANCIERO!N1448-1</f>
        <v>0.01224196581</v>
      </c>
      <c r="I1448" s="1">
        <f>S.FINANCIERO!P1449/S.FINANCIERO!P1448-1</f>
        <v>0.02286670385</v>
      </c>
      <c r="J1448" s="1">
        <f>S.FINANCIERO!R1449/S.FINANCIERO!R1448-1</f>
        <v>0.01817810458</v>
      </c>
      <c r="K1448" s="1">
        <f>S.FINANCIERO!T1449/S.FINANCIERO!T1448-1</f>
        <v>0.02663230241</v>
      </c>
      <c r="L1448" s="1">
        <f>SUMPRODUCT(B1448:K1448, 'Ponderaciones e Índices.'!$A$4:$J$4)</f>
        <v>0.02047204274</v>
      </c>
      <c r="M1448" s="1">
        <f>'S. MATERIALES'!B1449/'S. MATERIALES'!B1448-1</f>
        <v>-0.01813333333</v>
      </c>
      <c r="N1448" s="3">
        <f>'S. MATERIALES'!D1449/'S. MATERIALES'!D1448-1</f>
        <v>-0.01854113467</v>
      </c>
      <c r="O1448" s="1">
        <f>'S. MATERIALES'!F1449/'S. MATERIALES'!F1448-1</f>
        <v>-0.008617053828</v>
      </c>
      <c r="P1448" s="1">
        <f>'S. MATERIALES'!H1449/'S. MATERIALES'!H1448-1</f>
        <v>-0.0009453285017</v>
      </c>
      <c r="Q1448" s="1">
        <f>'S. MATERIALES'!J1449/'S. MATERIALES'!J1448-1</f>
        <v>-0.006989795918</v>
      </c>
      <c r="R1448" s="1">
        <f>'S. MATERIALES'!L1449/'S. MATERIALES'!L1448-1</f>
        <v>0.02114597544</v>
      </c>
      <c r="S1448" s="1">
        <f>'S. MATERIALES'!N1449/'S. MATERIALES'!N1448-1</f>
        <v>-0.008628954938</v>
      </c>
      <c r="T1448" s="1">
        <f>'S. MATERIALES'!P1449/'S. MATERIALES'!P1448-1</f>
        <v>0.06576862124</v>
      </c>
      <c r="U1448" s="1">
        <f>'S. MATERIALES'!R1449/'S. MATERIALES'!R1448-1</f>
        <v>0.01741293532</v>
      </c>
      <c r="V1448" s="1">
        <f>'S. MATERIALES'!T1449/'S. MATERIALES'!T1448-1</f>
        <v>-0.0009074410163</v>
      </c>
      <c r="W1448" s="1">
        <f>SUMPRODUCT(M1448:V1448,'Ponderaciones e Índices.'!$A$8:$J$8)</f>
        <v>0.01021886909</v>
      </c>
      <c r="X1448" s="1">
        <f>'S. ENERGÍA'!B1449/'S. ENERGÍA'!B1448-1</f>
        <v>0.02666043031</v>
      </c>
      <c r="Y1448" s="1">
        <f>'S. ENERGÍA'!D1449/'S. ENERGÍA'!D1448-1</f>
        <v>0.040417802</v>
      </c>
      <c r="Z1448" s="1">
        <f>'S. ENERGÍA'!F1449/'S. ENERGÍA'!F1448-1</f>
        <v>-0.001243781095</v>
      </c>
      <c r="AA1448" s="1">
        <f>'S. ENERGÍA'!H1449/'S. ENERGÍA'!H1448-1</f>
        <v>0.01591048683</v>
      </c>
      <c r="AB1448" s="1">
        <f>'S. ENERGÍA'!J1449/'S. ENERGÍA'!J1448-1</f>
        <v>0.01697792869</v>
      </c>
      <c r="AC1448" s="1">
        <f>'S. ENERGÍA'!L1449/'S. ENERGÍA'!L1448-1</f>
        <v>0.02753195674</v>
      </c>
      <c r="AD1448" s="1">
        <f>'S. ENERGÍA'!N1449/'S. ENERGÍA'!N1448-1</f>
        <v>0.003135779241</v>
      </c>
      <c r="AE1448" s="1">
        <f>'S. ENERGÍA'!P1449/'S. ENERGÍA'!P1448-1</f>
        <v>0.04220779221</v>
      </c>
      <c r="AF1448" s="1">
        <f>'S. ENERGÍA'!R1449/'S. ENERGÍA'!R1448-1</f>
        <v>0.05164319249</v>
      </c>
      <c r="AG1448" s="1">
        <f>'S. ENERGÍA'!T1449/'S. ENERGÍA'!T1448-1</f>
        <v>0.04282655246</v>
      </c>
      <c r="AH1448" s="1">
        <f>SUMPRODUCT(X1448:AG1448,'Ponderaciones e Índices.'!$A$12:$J$12)</f>
        <v>0.03109618401</v>
      </c>
    </row>
    <row r="1449">
      <c r="A1449" s="1">
        <f>S.FINANCIERO!A1450</f>
        <v>44025</v>
      </c>
      <c r="B1449" s="1">
        <f>S.FINANCIERO!B1450/S.FINANCIERO!B1449-1</f>
        <v>0.003867640739</v>
      </c>
      <c r="C1449" s="1">
        <f>S.FINANCIERO!D1450/S.FINANCIERO!D1449-1</f>
        <v>0.01401869159</v>
      </c>
      <c r="D1449" s="1">
        <f>S.FINANCIERO!F1450/S.FINANCIERO!F1449-1</f>
        <v>0.00563032134</v>
      </c>
      <c r="E1449" s="1">
        <f>S.FINANCIERO!H1450/S.FINANCIERO!H1449-1</f>
        <v>0.01170327692</v>
      </c>
      <c r="F1449" s="1">
        <f>S.FINANCIERO!J1450/S.FINANCIERO!J1449-1</f>
        <v>0.003383540712</v>
      </c>
      <c r="G1449" s="1">
        <f>S.FINANCIERO!L1450/S.FINANCIERO!L1449-1</f>
        <v>0.001469387755</v>
      </c>
      <c r="H1449" s="1">
        <f>S.FINANCIERO!N1450/S.FINANCIERO!N1449-1</f>
        <v>0.009401274098</v>
      </c>
      <c r="I1449" s="1">
        <f>S.FINANCIERO!P1450/S.FINANCIERO!P1449-1</f>
        <v>0.01908396947</v>
      </c>
      <c r="J1449" s="1">
        <f>S.FINANCIERO!R1450/S.FINANCIERO!R1449-1</f>
        <v>0.009027081244</v>
      </c>
      <c r="K1449" s="1">
        <f>S.FINANCIERO!T1450/S.FINANCIERO!T1449-1</f>
        <v>-0.001673640167</v>
      </c>
      <c r="L1449" s="1">
        <f>SUMPRODUCT(B1449:K1449, 'Ponderaciones e Índices.'!$A$4:$J$4)</f>
        <v>0.009399226828</v>
      </c>
      <c r="M1449" s="1">
        <f>'S. MATERIALES'!B1450/'S. MATERIALES'!B1449-1</f>
        <v>-0.03394894079</v>
      </c>
      <c r="N1449" s="3">
        <f>'S. MATERIALES'!D1450/'S. MATERIALES'!D1449-1</f>
        <v>-0.04061085973</v>
      </c>
      <c r="O1449" s="1">
        <f>'S. MATERIALES'!F1450/'S. MATERIALES'!F1449-1</f>
        <v>-0.03636105805</v>
      </c>
      <c r="P1449" s="1">
        <f>'S. MATERIALES'!H1450/'S. MATERIALES'!H1449-1</f>
        <v>-0.02980602429</v>
      </c>
      <c r="Q1449" s="1">
        <f>'S. MATERIALES'!J1450/'S. MATERIALES'!J1449-1</f>
        <v>-0.009659353645</v>
      </c>
      <c r="R1449" s="1">
        <f>'S. MATERIALES'!L1450/'S. MATERIALES'!L1449-1</f>
        <v>0.01469605878</v>
      </c>
      <c r="S1449" s="1">
        <f>'S. MATERIALES'!N1450/'S. MATERIALES'!N1449-1</f>
        <v>-0.03481624758</v>
      </c>
      <c r="T1449" s="1">
        <f>'S. MATERIALES'!P1450/'S. MATERIALES'!P1449-1</f>
        <v>0.01338289963</v>
      </c>
      <c r="U1449" s="1">
        <f>'S. MATERIALES'!R1450/'S. MATERIALES'!R1449-1</f>
        <v>0.01466992665</v>
      </c>
      <c r="V1449" s="1">
        <f>'S. MATERIALES'!T1450/'S. MATERIALES'!T1449-1</f>
        <v>-0.03088101726</v>
      </c>
      <c r="W1449" s="1">
        <f>SUMPRODUCT(M1449:V1449,'Ponderaciones e Índices.'!$A$8:$J$8)</f>
        <v>-0.00968364346</v>
      </c>
      <c r="X1449" s="1">
        <f>'S. ENERGÍA'!B1450/'S. ENERGÍA'!B1449-1</f>
        <v>0.006833712984</v>
      </c>
      <c r="Y1449" s="1">
        <f>'S. ENERGÍA'!D1450/'S. ENERGÍA'!D1449-1</f>
        <v>0.006110868616</v>
      </c>
      <c r="Z1449" s="1">
        <f>'S. ENERGÍA'!F1450/'S. ENERGÍA'!F1449-1</f>
        <v>0.00597758406</v>
      </c>
      <c r="AA1449" s="1">
        <f>'S. ENERGÍA'!H1450/'S. ENERGÍA'!H1449-1</f>
        <v>0.01038228039</v>
      </c>
      <c r="AB1449" s="1">
        <f>'S. ENERGÍA'!J1450/'S. ENERGÍA'!J1449-1</f>
        <v>-0.03505843072</v>
      </c>
      <c r="AC1449" s="1">
        <f>'S. ENERGÍA'!L1450/'S. ENERGÍA'!L1449-1</f>
        <v>0.003827751196</v>
      </c>
      <c r="AD1449" s="1">
        <f>'S. ENERGÍA'!N1450/'S. ENERGÍA'!N1449-1</f>
        <v>0.01344170053</v>
      </c>
      <c r="AE1449" s="1">
        <f>'S. ENERGÍA'!P1450/'S. ENERGÍA'!P1449-1</f>
        <v>-0.02258566978</v>
      </c>
      <c r="AF1449" s="1">
        <f>'S. ENERGÍA'!R1450/'S. ENERGÍA'!R1449-1</f>
        <v>-0.04017857143</v>
      </c>
      <c r="AG1449" s="1">
        <f>'S. ENERGÍA'!T1450/'S. ENERGÍA'!T1449-1</f>
        <v>-0.02258726899</v>
      </c>
      <c r="AH1449" s="1">
        <f>SUMPRODUCT(X1449:AG1449,'Ponderaciones e Índices.'!$A$12:$J$12)</f>
        <v>-0.005130046425</v>
      </c>
    </row>
    <row r="1450">
      <c r="A1450" s="1">
        <f>S.FINANCIERO!A1451</f>
        <v>44026</v>
      </c>
      <c r="B1450" s="1">
        <f>S.FINANCIERO!B1451/S.FINANCIERO!B1450-1</f>
        <v>0.01487585616</v>
      </c>
      <c r="C1450" s="1">
        <f>S.FINANCIERO!D1451/S.FINANCIERO!D1450-1</f>
        <v>0.00181040158</v>
      </c>
      <c r="D1450" s="1">
        <f>S.FINANCIERO!F1451/S.FINANCIERO!F1450-1</f>
        <v>0.008466475488</v>
      </c>
      <c r="E1450" s="1">
        <f>S.FINANCIERO!H1451/S.FINANCIERO!H1450-1</f>
        <v>-0.002135611319</v>
      </c>
      <c r="F1450" s="1">
        <f>S.FINANCIERO!J1451/S.FINANCIERO!J1450-1</f>
        <v>0.008375938214</v>
      </c>
      <c r="G1450" s="1">
        <f>S.FINANCIERO!L1451/S.FINANCIERO!L1450-1</f>
        <v>0.009618519726</v>
      </c>
      <c r="H1450" s="1">
        <f>S.FINANCIERO!N1451/S.FINANCIERO!N1450-1</f>
        <v>0.02994697966</v>
      </c>
      <c r="I1450" s="1">
        <f>S.FINANCIERO!P1451/S.FINANCIERO!P1450-1</f>
        <v>0.003745318352</v>
      </c>
      <c r="J1450" s="1">
        <f>S.FINANCIERO!R1451/S.FINANCIERO!R1450-1</f>
        <v>0.01729622266</v>
      </c>
      <c r="K1450" s="1">
        <f>S.FINANCIERO!T1451/S.FINANCIERO!T1450-1</f>
        <v>0.01592623638</v>
      </c>
      <c r="L1450" s="1">
        <f>SUMPRODUCT(B1450:K1450, 'Ponderaciones e Índices.'!$A$4:$J$4)</f>
        <v>0.009042379756</v>
      </c>
      <c r="M1450" s="1">
        <f>'S. MATERIALES'!B1451/'S. MATERIALES'!B1450-1</f>
        <v>0.03542310936</v>
      </c>
      <c r="N1450" s="3">
        <f>'S. MATERIALES'!D1451/'S. MATERIALES'!D1450-1</f>
        <v>0.04574932201</v>
      </c>
      <c r="O1450" s="1">
        <f>'S. MATERIALES'!F1451/'S. MATERIALES'!F1450-1</f>
        <v>0.02378767681</v>
      </c>
      <c r="P1450" s="1">
        <f>'S. MATERIALES'!H1451/'S. MATERIALES'!H1450-1</f>
        <v>0.04144993498</v>
      </c>
      <c r="Q1450" s="1">
        <f>'S. MATERIALES'!J1451/'S. MATERIALES'!J1450-1</f>
        <v>0.03621271077</v>
      </c>
      <c r="R1450" s="1">
        <f>'S. MATERIALES'!L1451/'S. MATERIALES'!L1450-1</f>
        <v>-0.001316655695</v>
      </c>
      <c r="S1450" s="1">
        <f>'S. MATERIALES'!N1451/'S. MATERIALES'!N1450-1</f>
        <v>0.05410821643</v>
      </c>
      <c r="T1450" s="1">
        <f>'S. MATERIALES'!P1451/'S. MATERIALES'!P1450-1</f>
        <v>0.02494497432</v>
      </c>
      <c r="U1450" s="1">
        <f>'S. MATERIALES'!R1451/'S. MATERIALES'!R1450-1</f>
        <v>-0.002409638554</v>
      </c>
      <c r="V1450" s="1">
        <f>'S. MATERIALES'!T1451/'S. MATERIALES'!T1450-1</f>
        <v>0.05295220244</v>
      </c>
      <c r="W1450" s="1">
        <f>SUMPRODUCT(M1450:V1450,'Ponderaciones e Índices.'!$A$8:$J$8)</f>
        <v>0.02523523239</v>
      </c>
      <c r="X1450" s="1">
        <f>'S. ENERGÍA'!B1451/'S. ENERGÍA'!B1450-1</f>
        <v>0.04524886878</v>
      </c>
      <c r="Y1450" s="1">
        <f>'S. ENERGÍA'!D1451/'S. ENERGÍA'!D1450-1</f>
        <v>0.03817787419</v>
      </c>
      <c r="Z1450" s="1">
        <f>'S. ENERGÍA'!F1451/'S. ENERGÍA'!F1450-1</f>
        <v>0.03317652884</v>
      </c>
      <c r="AA1450" s="1">
        <f>'S. ENERGÍA'!H1451/'S. ENERGÍA'!H1450-1</f>
        <v>0.03430806524</v>
      </c>
      <c r="AB1450" s="1">
        <f>'S. ENERGÍA'!J1451/'S. ENERGÍA'!J1450-1</f>
        <v>0.03979238754</v>
      </c>
      <c r="AC1450" s="1">
        <f>'S. ENERGÍA'!L1451/'S. ENERGÍA'!L1450-1</f>
        <v>0.05195424214</v>
      </c>
      <c r="AD1450" s="1">
        <f>'S. ENERGÍA'!N1451/'S. ENERGÍA'!N1450-1</f>
        <v>0.04441702653</v>
      </c>
      <c r="AE1450" s="1">
        <f>'S. ENERGÍA'!P1451/'S. ENERGÍA'!P1450-1</f>
        <v>0.02629482072</v>
      </c>
      <c r="AF1450" s="1">
        <f>'S. ENERGÍA'!R1451/'S. ENERGÍA'!R1450-1</f>
        <v>0.06046511628</v>
      </c>
      <c r="AG1450" s="1">
        <f>'S. ENERGÍA'!T1451/'S. ENERGÍA'!T1450-1</f>
        <v>0.04411764706</v>
      </c>
      <c r="AH1450" s="1">
        <f>SUMPRODUCT(X1450:AG1450,'Ponderaciones e Índices.'!$A$12:$J$12)</f>
        <v>0.04228713764</v>
      </c>
    </row>
    <row r="1451">
      <c r="A1451" s="1">
        <f>S.FINANCIERO!A1452</f>
        <v>44027</v>
      </c>
      <c r="B1451" s="1">
        <f>S.FINANCIERO!B1452/S.FINANCIERO!B1451-1</f>
        <v>0.01001792682</v>
      </c>
      <c r="C1451" s="1">
        <f>S.FINANCIERO!D1452/S.FINANCIERO!D1451-1</f>
        <v>0.0152784623</v>
      </c>
      <c r="D1451" s="1">
        <f>S.FINANCIERO!F1452/S.FINANCIERO!F1451-1</f>
        <v>0.02315504401</v>
      </c>
      <c r="E1451" s="1">
        <f>S.FINANCIERO!H1452/S.FINANCIERO!H1451-1</f>
        <v>0.008917424648</v>
      </c>
      <c r="F1451" s="1">
        <f>S.FINANCIERO!J1452/S.FINANCIERO!J1451-1</f>
        <v>0.01057173679</v>
      </c>
      <c r="G1451" s="1">
        <f>S.FINANCIERO!L1452/S.FINANCIERO!L1451-1</f>
        <v>0.02050702406</v>
      </c>
      <c r="H1451" s="1">
        <f>S.FINANCIERO!N1452/S.FINANCIERO!N1451-1</f>
        <v>0.01443170639</v>
      </c>
      <c r="I1451" s="1">
        <f>S.FINANCIERO!P1452/S.FINANCIERO!P1451-1</f>
        <v>0.01172707889</v>
      </c>
      <c r="J1451" s="1">
        <f>S.FINANCIERO!R1452/S.FINANCIERO!R1451-1</f>
        <v>0.01153019347</v>
      </c>
      <c r="K1451" s="1">
        <f>S.FINANCIERO!T1452/S.FINANCIERO!T1451-1</f>
        <v>-0.002475247525</v>
      </c>
      <c r="L1451" s="1">
        <f>SUMPRODUCT(B1451:K1451, 'Ponderaciones e Índices.'!$A$4:$J$4)</f>
        <v>0.01301511386</v>
      </c>
      <c r="M1451" s="1">
        <f>'S. MATERIALES'!B1452/'S. MATERIALES'!B1451-1</f>
        <v>-0.006244909042</v>
      </c>
      <c r="N1451" s="3">
        <f>'S. MATERIALES'!D1452/'S. MATERIALES'!D1451-1</f>
        <v>0.003044311647</v>
      </c>
      <c r="O1451" s="1">
        <f>'S. MATERIALES'!F1452/'S. MATERIALES'!F1451-1</f>
        <v>-0.01843240044</v>
      </c>
      <c r="P1451" s="1">
        <f>'S. MATERIALES'!H1452/'S. MATERIALES'!H1451-1</f>
        <v>-0.003433744342</v>
      </c>
      <c r="Q1451" s="1">
        <f>'S. MATERIALES'!J1452/'S. MATERIALES'!J1451-1</f>
        <v>0.002152906424</v>
      </c>
      <c r="R1451" s="1">
        <f>'S. MATERIALES'!L1452/'S. MATERIALES'!L1451-1</f>
        <v>0.003955174687</v>
      </c>
      <c r="S1451" s="1">
        <f>'S. MATERIALES'!N1452/'S. MATERIALES'!N1451-1</f>
        <v>-0.01520912548</v>
      </c>
      <c r="T1451" s="1">
        <f>'S. MATERIALES'!P1452/'S. MATERIALES'!P1451-1</f>
        <v>-0.006442376521</v>
      </c>
      <c r="U1451" s="1">
        <f>'S. MATERIALES'!R1452/'S. MATERIALES'!R1451-1</f>
        <v>0.01449275362</v>
      </c>
      <c r="V1451" s="1">
        <f>'S. MATERIALES'!T1452/'S. MATERIALES'!T1451-1</f>
        <v>0.008455718736</v>
      </c>
      <c r="W1451" s="1">
        <f>SUMPRODUCT(M1451:V1451,'Ponderaciones e Índices.'!$A$8:$J$8)</f>
        <v>-0.0005505249807</v>
      </c>
      <c r="X1451" s="1">
        <f>'S. ENERGÍA'!B1452/'S. ENERGÍA'!B1451-1</f>
        <v>0.01168831169</v>
      </c>
      <c r="Y1451" s="1">
        <f>'S. ENERGÍA'!D1452/'S. ENERGÍA'!D1451-1</f>
        <v>0.01629753448</v>
      </c>
      <c r="Z1451" s="1">
        <f>'S. ENERGÍA'!F1452/'S. ENERGÍA'!F1451-1</f>
        <v>0.003115264798</v>
      </c>
      <c r="AA1451" s="1">
        <f>'S. ENERGÍA'!H1452/'S. ENERGÍA'!H1451-1</f>
        <v>0.01363880007</v>
      </c>
      <c r="AB1451" s="1">
        <f>'S. ENERGÍA'!J1452/'S. ENERGÍA'!J1451-1</f>
        <v>0.04326123128</v>
      </c>
      <c r="AC1451" s="1">
        <f>'S. ENERGÍA'!L1452/'S. ENERGÍA'!L1451-1</f>
        <v>0.01948346171</v>
      </c>
      <c r="AD1451" s="1">
        <f>'S. ENERGÍA'!N1452/'S. ENERGÍA'!N1451-1</f>
        <v>0.002953337271</v>
      </c>
      <c r="AE1451" s="1">
        <f>'S. ENERGÍA'!P1452/'S. ENERGÍA'!P1451-1</f>
        <v>0.004658385093</v>
      </c>
      <c r="AF1451" s="1">
        <f>'S. ENERGÍA'!R1452/'S. ENERGÍA'!R1451-1</f>
        <v>0.04385964912</v>
      </c>
      <c r="AG1451" s="1">
        <f>'S. ENERGÍA'!T1452/'S. ENERGÍA'!T1451-1</f>
        <v>0.01408450704</v>
      </c>
      <c r="AH1451" s="1">
        <f>SUMPRODUCT(X1451:AG1451,'Ponderaciones e Índices.'!$A$12:$J$12)</f>
        <v>0.01967197231</v>
      </c>
    </row>
    <row r="1452">
      <c r="A1452" s="1">
        <f>S.FINANCIERO!A1453</f>
        <v>44028</v>
      </c>
      <c r="B1452" s="1">
        <f>S.FINANCIERO!B1453/S.FINANCIERO!B1452-1</f>
        <v>-0.0002088118605</v>
      </c>
      <c r="C1452" s="1">
        <f>S.FINANCIERO!D1453/S.FINANCIERO!D1452-1</f>
        <v>0</v>
      </c>
      <c r="D1452" s="1">
        <f>S.FINANCIERO!F1453/S.FINANCIERO!F1452-1</f>
        <v>-0.000794070937</v>
      </c>
      <c r="E1452" s="1">
        <f>S.FINANCIERO!H1453/S.FINANCIERO!H1452-1</f>
        <v>0.008485062754</v>
      </c>
      <c r="F1452" s="1">
        <f>S.FINANCIERO!J1453/S.FINANCIERO!J1452-1</f>
        <v>0.002455166524</v>
      </c>
      <c r="G1452" s="1">
        <f>S.FINANCIERO!L1453/S.FINANCIERO!L1452-1</f>
        <v>-0.005537974684</v>
      </c>
      <c r="H1452" s="1">
        <f>S.FINANCIERO!N1453/S.FINANCIERO!N1452-1</f>
        <v>-0.008704463858</v>
      </c>
      <c r="I1452" s="1">
        <f>S.FINANCIERO!P1453/S.FINANCIERO!P1452-1</f>
        <v>0.01001053741</v>
      </c>
      <c r="J1452" s="1">
        <f>S.FINANCIERO!R1453/S.FINANCIERO!R1452-1</f>
        <v>0.008500772798</v>
      </c>
      <c r="K1452" s="1">
        <f>S.FINANCIERO!T1453/S.FINANCIERO!T1452-1</f>
        <v>0.005376344086</v>
      </c>
      <c r="L1452" s="1">
        <f>SUMPRODUCT(B1452:K1452, 'Ponderaciones e Índices.'!$A$4:$J$4)</f>
        <v>0.001968794936</v>
      </c>
      <c r="M1452" s="1">
        <f>'S. MATERIALES'!B1453/'S. MATERIALES'!B1452-1</f>
        <v>-0.009016393443</v>
      </c>
      <c r="N1452" s="3">
        <f>'S. MATERIALES'!D1453/'S. MATERIALES'!D1452-1</f>
        <v>-0.007081834532</v>
      </c>
      <c r="O1452" s="1">
        <f>'S. MATERIALES'!F1453/'S. MATERIALES'!F1452-1</f>
        <v>-0.02693599793</v>
      </c>
      <c r="P1452" s="1">
        <f>'S. MATERIALES'!H1453/'S. MATERIALES'!H1452-1</f>
        <v>-0.00501174628</v>
      </c>
      <c r="Q1452" s="1">
        <f>'S. MATERIALES'!J1453/'S. MATERIALES'!J1452-1</f>
        <v>0.0008992805755</v>
      </c>
      <c r="R1452" s="1">
        <f>'S. MATERIALES'!L1453/'S. MATERIALES'!L1452-1</f>
        <v>-0.009848982272</v>
      </c>
      <c r="S1452" s="1">
        <f>'S. MATERIALES'!N1453/'S. MATERIALES'!N1452-1</f>
        <v>-0.008687258687</v>
      </c>
      <c r="T1452" s="1">
        <f>'S. MATERIALES'!P1453/'S. MATERIALES'!P1452-1</f>
        <v>-0.04034582133</v>
      </c>
      <c r="U1452" s="1">
        <f>'S. MATERIALES'!R1453/'S. MATERIALES'!R1452-1</f>
        <v>-0.02261904762</v>
      </c>
      <c r="V1452" s="1">
        <f>'S. MATERIALES'!T1453/'S. MATERIALES'!T1452-1</f>
        <v>-0.0185348632</v>
      </c>
      <c r="W1452" s="1">
        <f>SUMPRODUCT(M1452:V1452,'Ponderaciones e Índices.'!$A$8:$J$8)</f>
        <v>-0.01629472639</v>
      </c>
      <c r="X1452" s="1">
        <f>'S. ENERGÍA'!B1453/'S. ENERGÍA'!B1452-1</f>
        <v>-0.007702182285</v>
      </c>
      <c r="Y1452" s="1">
        <f>'S. ENERGÍA'!D1453/'S. ENERGÍA'!D1452-1</f>
        <v>-0.01809210526</v>
      </c>
      <c r="Z1452" s="1">
        <f>'S. ENERGÍA'!F1453/'S. ENERGÍA'!F1452-1</f>
        <v>0.001672240803</v>
      </c>
      <c r="AA1452" s="1">
        <f>'S. ENERGÍA'!H1453/'S. ENERGÍA'!H1452-1</f>
        <v>0.006810610329</v>
      </c>
      <c r="AB1452" s="1">
        <f>'S. ENERGÍA'!J1453/'S. ENERGÍA'!J1452-1</f>
        <v>-0.01116427432</v>
      </c>
      <c r="AC1452" s="1">
        <f>'S. ENERGÍA'!L1453/'S. ENERGÍA'!L1452-1</f>
        <v>-0.008888888889</v>
      </c>
      <c r="AD1452" s="1">
        <f>'S. ENERGÍA'!N1453/'S. ENERGÍA'!N1452-1</f>
        <v>-0.008244994111</v>
      </c>
      <c r="AE1452" s="1">
        <f>'S. ENERGÍA'!P1453/'S. ENERGÍA'!P1452-1</f>
        <v>-0.01777434312</v>
      </c>
      <c r="AF1452" s="1">
        <f>'S. ENERGÍA'!R1453/'S. ENERGÍA'!R1452-1</f>
        <v>-0.02100840336</v>
      </c>
      <c r="AG1452" s="1">
        <f>'S. ENERGÍA'!T1453/'S. ENERGÍA'!T1452-1</f>
        <v>-0.009920634921</v>
      </c>
      <c r="AH1452" s="1">
        <f>SUMPRODUCT(X1452:AG1452,'Ponderaciones e Índices.'!$A$12:$J$12)</f>
        <v>-0.01203152804</v>
      </c>
    </row>
    <row r="1453">
      <c r="A1453" s="1">
        <f>S.FINANCIERO!A1454</f>
        <v>44029</v>
      </c>
      <c r="B1453" s="1">
        <f>S.FINANCIERO!B1454/S.FINANCIERO!B1453-1</f>
        <v>0.00104427736</v>
      </c>
      <c r="C1453" s="1">
        <f>S.FINANCIERO!D1454/S.FINANCIERO!D1453-1</f>
        <v>-0.001941747573</v>
      </c>
      <c r="D1453" s="1">
        <f>S.FINANCIERO!F1454/S.FINANCIERO!F1453-1</f>
        <v>-0.0119205298</v>
      </c>
      <c r="E1453" s="1">
        <f>S.FINANCIERO!H1454/S.FINANCIERO!H1453-1</f>
        <v>-0.008238387379</v>
      </c>
      <c r="F1453" s="1">
        <f>S.FINANCIERO!J1454/S.FINANCIERO!J1453-1</f>
        <v>-0.003939942498</v>
      </c>
      <c r="G1453" s="1">
        <f>S.FINANCIERO!L1454/S.FINANCIERO!L1453-1</f>
        <v>0.002386634845</v>
      </c>
      <c r="H1453" s="1">
        <f>S.FINANCIERO!N1454/S.FINANCIERO!N1453-1</f>
        <v>0.00471189554</v>
      </c>
      <c r="I1453" s="1">
        <f>S.FINANCIERO!P1454/S.FINANCIERO!P1453-1</f>
        <v>-0.001564945227</v>
      </c>
      <c r="J1453" s="1">
        <f>S.FINANCIERO!R1454/S.FINANCIERO!R1453-1</f>
        <v>0.01379310345</v>
      </c>
      <c r="K1453" s="1">
        <f>S.FINANCIERO!T1454/S.FINANCIERO!T1453-1</f>
        <v>-0.0004113533525</v>
      </c>
      <c r="L1453" s="1">
        <f>SUMPRODUCT(B1453:K1453, 'Ponderaciones e Índices.'!$A$4:$J$4)</f>
        <v>-0.001397291375</v>
      </c>
      <c r="M1453" s="1">
        <f>'S. MATERIALES'!B1454/'S. MATERIALES'!B1453-1</f>
        <v>0.0223325062</v>
      </c>
      <c r="N1453" s="3">
        <f>'S. MATERIALES'!D1454/'S. MATERIALES'!D1453-1</f>
        <v>0.02920864938</v>
      </c>
      <c r="O1453" s="1">
        <f>'S. MATERIALES'!F1454/'S. MATERIALES'!F1453-1</f>
        <v>0.008392128396</v>
      </c>
      <c r="P1453" s="1">
        <f>'S. MATERIALES'!H1454/'S. MATERIALES'!H1453-1</f>
        <v>0.02974972454</v>
      </c>
      <c r="Q1453" s="1">
        <f>'S. MATERIALES'!J1454/'S. MATERIALES'!J1453-1</f>
        <v>0.01717080962</v>
      </c>
      <c r="R1453" s="1">
        <f>'S. MATERIALES'!L1454/'S. MATERIALES'!L1453-1</f>
        <v>0.01061007958</v>
      </c>
      <c r="S1453" s="1">
        <f>'S. MATERIALES'!N1454/'S. MATERIALES'!N1453-1</f>
        <v>0.04381694255</v>
      </c>
      <c r="T1453" s="1">
        <f>'S. MATERIALES'!P1454/'S. MATERIALES'!P1453-1</f>
        <v>0.01051051051</v>
      </c>
      <c r="U1453" s="1">
        <f>'S. MATERIALES'!R1454/'S. MATERIALES'!R1453-1</f>
        <v>0.01583434836</v>
      </c>
      <c r="V1453" s="1">
        <f>'S. MATERIALES'!T1454/'S. MATERIALES'!T1453-1</f>
        <v>0.04923561151</v>
      </c>
      <c r="W1453" s="1">
        <f>SUMPRODUCT(M1453:V1453,'Ponderaciones e Índices.'!$A$8:$J$8)</f>
        <v>0.02243036088</v>
      </c>
      <c r="X1453" s="1">
        <f>'S. ENERGÍA'!B1454/'S. ENERGÍA'!B1453-1</f>
        <v>-0.008193186718</v>
      </c>
      <c r="Y1453" s="1">
        <f>'S. ENERGÍA'!D1454/'S. ENERGÍA'!D1453-1</f>
        <v>-0.01381909548</v>
      </c>
      <c r="Z1453" s="1">
        <f>'S. ENERGÍA'!F1454/'S. ENERGÍA'!F1453-1</f>
        <v>-0.007631767231</v>
      </c>
      <c r="AA1453" s="1">
        <f>'S. ENERGÍA'!H1454/'S. ENERGÍA'!H1453-1</f>
        <v>-0.003960923237</v>
      </c>
      <c r="AB1453" s="1">
        <f>'S. ENERGÍA'!J1454/'S. ENERGÍA'!J1453-1</f>
        <v>-0.02096774194</v>
      </c>
      <c r="AC1453" s="1">
        <f>'S. ENERGÍA'!L1454/'S. ENERGÍA'!L1453-1</f>
        <v>-0.009865470852</v>
      </c>
      <c r="AD1453" s="1">
        <f>'S. ENERGÍA'!N1454/'S. ENERGÍA'!N1453-1</f>
        <v>-0.000593824228</v>
      </c>
      <c r="AE1453" s="1">
        <f>'S. ENERGÍA'!P1454/'S. ENERGÍA'!P1453-1</f>
        <v>-0.003147128245</v>
      </c>
      <c r="AF1453" s="1">
        <f>'S. ENERGÍA'!R1454/'S. ENERGÍA'!R1453-1</f>
        <v>-0.03433476395</v>
      </c>
      <c r="AG1453" s="1">
        <f>'S. ENERGÍA'!T1454/'S. ENERGÍA'!T1453-1</f>
        <v>-0.004008016032</v>
      </c>
      <c r="AH1453" s="1">
        <f>SUMPRODUCT(X1453:AG1453,'Ponderaciones e Índices.'!$A$12:$J$12)</f>
        <v>-0.01350062199</v>
      </c>
    </row>
    <row r="1454">
      <c r="A1454" s="1">
        <f>S.FINANCIERO!A1455</f>
        <v>44032</v>
      </c>
      <c r="B1454" s="1">
        <f>S.FINANCIERO!B1455/S.FINANCIERO!B1454-1</f>
        <v>-0.009597329439</v>
      </c>
      <c r="C1454" s="1">
        <f>S.FINANCIERO!D1455/S.FINANCIERO!D1454-1</f>
        <v>0.0006485084306</v>
      </c>
      <c r="D1454" s="1">
        <f>S.FINANCIERO!F1455/S.FINANCIERO!F1454-1</f>
        <v>-0.002949061662</v>
      </c>
      <c r="E1454" s="1">
        <f>S.FINANCIERO!H1455/S.FINANCIERO!H1454-1</f>
        <v>-0.009190526688</v>
      </c>
      <c r="F1454" s="1">
        <f>S.FINANCIERO!J1455/S.FINANCIERO!J1454-1</f>
        <v>-0.00267265341</v>
      </c>
      <c r="G1454" s="1">
        <f>S.FINANCIERO!L1455/S.FINANCIERO!L1454-1</f>
        <v>0.004920634921</v>
      </c>
      <c r="H1454" s="1">
        <f>S.FINANCIERO!N1455/S.FINANCIERO!N1454-1</f>
        <v>-0.009379595406</v>
      </c>
      <c r="I1454" s="1">
        <f>S.FINANCIERO!P1455/S.FINANCIERO!P1454-1</f>
        <v>-0.005224660397</v>
      </c>
      <c r="J1454" s="1">
        <f>S.FINANCIERO!R1455/S.FINANCIERO!R1454-1</f>
        <v>-0.003023431595</v>
      </c>
      <c r="K1454" s="1">
        <f>S.FINANCIERO!T1455/S.FINANCIERO!T1454-1</f>
        <v>0.001234567901</v>
      </c>
      <c r="L1454" s="1">
        <f>SUMPRODUCT(B1454:K1454, 'Ponderaciones e Índices.'!$A$4:$J$4)</f>
        <v>-0.004224577404</v>
      </c>
      <c r="M1454" s="1">
        <f>'S. MATERIALES'!B1455/'S. MATERIALES'!B1454-1</f>
        <v>0.0261596548</v>
      </c>
      <c r="N1454" s="3">
        <f>'S. MATERIALES'!D1455/'S. MATERIALES'!D1454-1</f>
        <v>0.0229897701</v>
      </c>
      <c r="O1454" s="1">
        <f>'S. MATERIALES'!F1455/'S. MATERIALES'!F1454-1</f>
        <v>0.04492103484</v>
      </c>
      <c r="P1454" s="1">
        <f>'S. MATERIALES'!H1455/'S. MATERIALES'!H1454-1</f>
        <v>0.02323448487</v>
      </c>
      <c r="Q1454" s="1">
        <f>'S. MATERIALES'!J1455/'S. MATERIALES'!J1454-1</f>
        <v>0.02306408872</v>
      </c>
      <c r="R1454" s="1">
        <f>'S. MATERIALES'!L1455/'S. MATERIALES'!L1454-1</f>
        <v>0.003937007874</v>
      </c>
      <c r="S1454" s="1">
        <f>'S. MATERIALES'!N1455/'S. MATERIALES'!N1454-1</f>
        <v>0.03544776119</v>
      </c>
      <c r="T1454" s="1">
        <f>'S. MATERIALES'!P1455/'S. MATERIALES'!P1454-1</f>
        <v>-0.03417533432</v>
      </c>
      <c r="U1454" s="1">
        <f>'S. MATERIALES'!R1455/'S. MATERIALES'!R1454-1</f>
        <v>0.02038369305</v>
      </c>
      <c r="V1454" s="1">
        <f>'S. MATERIALES'!T1455/'S. MATERIALES'!T1454-1</f>
        <v>0.03406899507</v>
      </c>
      <c r="W1454" s="1">
        <f>SUMPRODUCT(M1454:V1454,'Ponderaciones e Índices.'!$A$8:$J$8)</f>
        <v>0.01456345816</v>
      </c>
      <c r="X1454" s="1">
        <f>'S. ENERGÍA'!B1455/'S. ENERGÍA'!B1454-1</f>
        <v>-0.01565217391</v>
      </c>
      <c r="Y1454" s="1">
        <f>'S. ENERGÍA'!D1455/'S. ENERGÍA'!D1454-1</f>
        <v>-0.0186836518</v>
      </c>
      <c r="Z1454" s="1">
        <f>'S. ENERGÍA'!F1455/'S. ENERGÍA'!F1454-1</f>
        <v>-0.007930785869</v>
      </c>
      <c r="AA1454" s="1">
        <f>'S. ENERGÍA'!H1455/'S. ENERGÍA'!H1454-1</f>
        <v>-0.01573577571</v>
      </c>
      <c r="AB1454" s="1">
        <f>'S. ENERGÍA'!J1455/'S. ENERGÍA'!J1454-1</f>
        <v>-0.02141680395</v>
      </c>
      <c r="AC1454" s="1">
        <f>'S. ENERGÍA'!L1455/'S. ENERGÍA'!L1454-1</f>
        <v>-0.01992753623</v>
      </c>
      <c r="AD1454" s="1">
        <f>'S. ENERGÍA'!N1455/'S. ENERGÍA'!N1454-1</f>
        <v>-0.005941770648</v>
      </c>
      <c r="AE1454" s="1">
        <f>'S. ENERGÍA'!P1455/'S. ENERGÍA'!P1454-1</f>
        <v>-0.01183898974</v>
      </c>
      <c r="AF1454" s="1">
        <f>'S. ENERGÍA'!R1455/'S. ENERGÍA'!R1454-1</f>
        <v>-0.01777777778</v>
      </c>
      <c r="AG1454" s="1">
        <f>'S. ENERGÍA'!T1455/'S. ENERGÍA'!T1454-1</f>
        <v>-0.01006036217</v>
      </c>
      <c r="AH1454" s="1">
        <f>SUMPRODUCT(X1454:AG1454,'Ponderaciones e Índices.'!$A$12:$J$12)</f>
        <v>-0.01636807825</v>
      </c>
    </row>
    <row r="1455">
      <c r="A1455" s="1">
        <f>S.FINANCIERO!A1456</f>
        <v>44033</v>
      </c>
      <c r="B1455" s="1">
        <f>S.FINANCIERO!B1456/S.FINANCIERO!B1455-1</f>
        <v>0.008005055825</v>
      </c>
      <c r="C1455" s="1">
        <f>S.FINANCIERO!D1456/S.FINANCIERO!D1455-1</f>
        <v>0.0032404407</v>
      </c>
      <c r="D1455" s="1">
        <f>S.FINANCIERO!F1456/S.FINANCIERO!F1455-1</f>
        <v>0.009411132025</v>
      </c>
      <c r="E1455" s="1">
        <f>S.FINANCIERO!H1456/S.FINANCIERO!H1455-1</f>
        <v>0.005886550125</v>
      </c>
      <c r="F1455" s="1">
        <f>S.FINANCIERO!J1456/S.FINANCIERO!J1455-1</f>
        <v>0.009218565763</v>
      </c>
      <c r="G1455" s="1">
        <f>S.FINANCIERO!L1456/S.FINANCIERO!L1455-1</f>
        <v>-0.003632917391</v>
      </c>
      <c r="H1455" s="1">
        <f>S.FINANCIERO!N1456/S.FINANCIERO!N1455-1</f>
        <v>0.007530591775</v>
      </c>
      <c r="I1455" s="1">
        <f>S.FINANCIERO!P1456/S.FINANCIERO!P1455-1</f>
        <v>0.006827731092</v>
      </c>
      <c r="J1455" s="1">
        <f>S.FINANCIERO!R1456/S.FINANCIERO!R1455-1</f>
        <v>0.00246398787</v>
      </c>
      <c r="K1455" s="1">
        <f>S.FINANCIERO!T1456/S.FINANCIERO!T1455-1</f>
        <v>0.0008220304151</v>
      </c>
      <c r="L1455" s="1">
        <f>SUMPRODUCT(B1455:K1455, 'Ponderaciones e Índices.'!$A$4:$J$4)</f>
        <v>0.005722284901</v>
      </c>
      <c r="M1455" s="1">
        <f>'S. MATERIALES'!B1456/'S. MATERIALES'!B1455-1</f>
        <v>-0.001576872536</v>
      </c>
      <c r="N1455" s="3">
        <f>'S. MATERIALES'!D1456/'S. MATERIALES'!D1455-1</f>
        <v>-0.002365591398</v>
      </c>
      <c r="O1455" s="1">
        <f>'S. MATERIALES'!F1456/'S. MATERIALES'!F1455-1</f>
        <v>-0.0111486373</v>
      </c>
      <c r="P1455" s="1">
        <f>'S. MATERIALES'!H1456/'S. MATERIALES'!H1455-1</f>
        <v>0.02898117717</v>
      </c>
      <c r="Q1455" s="1">
        <f>'S. MATERIALES'!J1456/'S. MATERIALES'!J1455-1</f>
        <v>0.004508825787</v>
      </c>
      <c r="R1455" s="1">
        <f>'S. MATERIALES'!L1456/'S. MATERIALES'!L1455-1</f>
        <v>-0.03594771242</v>
      </c>
      <c r="S1455" s="1">
        <f>'S. MATERIALES'!N1456/'S. MATERIALES'!N1455-1</f>
        <v>0.02072072072</v>
      </c>
      <c r="T1455" s="1">
        <f>'S. MATERIALES'!P1456/'S. MATERIALES'!P1455-1</f>
        <v>-0.03230769231</v>
      </c>
      <c r="U1455" s="1">
        <f>'S. MATERIALES'!R1456/'S. MATERIALES'!R1455-1</f>
        <v>-0.04347826087</v>
      </c>
      <c r="V1455" s="1">
        <f>'S. MATERIALES'!T1456/'S. MATERIALES'!T1455-1</f>
        <v>-0.004351429755</v>
      </c>
      <c r="W1455" s="1">
        <f>SUMPRODUCT(M1455:V1455,'Ponderaciones e Índices.'!$A$8:$J$8)</f>
        <v>-0.01408509815</v>
      </c>
      <c r="X1455" s="1">
        <f>'S. ENERGÍA'!B1456/'S. ENERGÍA'!B1455-1</f>
        <v>0.08127208481</v>
      </c>
      <c r="Y1455" s="1">
        <f>'S. ENERGÍA'!D1456/'S. ENERGÍA'!D1455-1</f>
        <v>0.1047165729</v>
      </c>
      <c r="Z1455" s="1">
        <f>'S. ENERGÍA'!F1456/'S. ENERGÍA'!F1455-1</f>
        <v>0.01138565891</v>
      </c>
      <c r="AA1455" s="1">
        <f>'S. ENERGÍA'!H1456/'S. ENERGÍA'!H1455-1</f>
        <v>0.01447433323</v>
      </c>
      <c r="AB1455" s="1">
        <f>'S. ENERGÍA'!J1456/'S. ENERGÍA'!J1455-1</f>
        <v>0.1144781145</v>
      </c>
      <c r="AC1455" s="1">
        <f>'S. ENERGÍA'!L1456/'S. ENERGÍA'!L1455-1</f>
        <v>0.08225508318</v>
      </c>
      <c r="AD1455" s="1">
        <f>'S. ENERGÍA'!N1456/'S. ENERGÍA'!N1455-1</f>
        <v>0.01285116557</v>
      </c>
      <c r="AE1455" s="1">
        <f>'S. ENERGÍA'!P1456/'S. ENERGÍA'!P1455-1</f>
        <v>0.04313099042</v>
      </c>
      <c r="AF1455" s="1">
        <f>'S. ENERGÍA'!R1456/'S. ENERGÍA'!R1455-1</f>
        <v>0.09049773756</v>
      </c>
      <c r="AG1455" s="1">
        <f>'S. ENERGÍA'!T1456/'S. ENERGÍA'!T1455-1</f>
        <v>0.05487804878</v>
      </c>
      <c r="AH1455" s="1">
        <f>SUMPRODUCT(X1455:AG1455,'Ponderaciones e Índices.'!$A$12:$J$12)</f>
        <v>0.07980314868</v>
      </c>
    </row>
    <row r="1456">
      <c r="A1456" s="1">
        <f>S.FINANCIERO!A1457</f>
        <v>44034</v>
      </c>
      <c r="B1456" s="1">
        <f>S.FINANCIERO!B1457/S.FINANCIERO!B1456-1</f>
        <v>-0.003239289446</v>
      </c>
      <c r="C1456" s="1">
        <f>S.FINANCIERO!D1457/S.FINANCIERO!D1456-1</f>
        <v>-0.006782945736</v>
      </c>
      <c r="D1456" s="1">
        <f>S.FINANCIERO!F1457/S.FINANCIERO!F1456-1</f>
        <v>-0.003729355354</v>
      </c>
      <c r="E1456" s="1">
        <f>S.FINANCIERO!H1457/S.FINANCIERO!H1456-1</f>
        <v>-0.001418691257</v>
      </c>
      <c r="F1456" s="1">
        <f>S.FINANCIERO!J1457/S.FINANCIERO!J1456-1</f>
        <v>-0.004142326075</v>
      </c>
      <c r="G1456" s="1">
        <f>S.FINANCIERO!L1457/S.FINANCIERO!L1456-1</f>
        <v>-0.002377932784</v>
      </c>
      <c r="H1456" s="1">
        <f>S.FINANCIERO!N1457/S.FINANCIERO!N1456-1</f>
        <v>-0.01046482457</v>
      </c>
      <c r="I1456" s="1">
        <f>S.FINANCIERO!P1457/S.FINANCIERO!P1456-1</f>
        <v>-0.008868022953</v>
      </c>
      <c r="J1456" s="1">
        <f>S.FINANCIERO!R1457/S.FINANCIERO!R1456-1</f>
        <v>0.006995651352</v>
      </c>
      <c r="K1456" s="1">
        <f>S.FINANCIERO!T1457/S.FINANCIERO!T1456-1</f>
        <v>-0.001232032854</v>
      </c>
      <c r="L1456" s="1">
        <f>SUMPRODUCT(B1456:K1456, 'Ponderaciones e Índices.'!$A$4:$J$4)</f>
        <v>-0.004742393231</v>
      </c>
      <c r="M1456" s="1">
        <f>'S. MATERIALES'!B1457/'S. MATERIALES'!B1456-1</f>
        <v>0.006843906291</v>
      </c>
      <c r="N1456" s="3">
        <f>'S. MATERIALES'!D1457/'S. MATERIALES'!D1456-1</f>
        <v>0.012179349</v>
      </c>
      <c r="O1456" s="1">
        <f>'S. MATERIALES'!F1457/'S. MATERIALES'!F1456-1</f>
        <v>-0.02656731888</v>
      </c>
      <c r="P1456" s="1">
        <f>'S. MATERIALES'!H1457/'S. MATERIALES'!H1456-1</f>
        <v>0.01756678281</v>
      </c>
      <c r="Q1456" s="1">
        <f>'S. MATERIALES'!J1457/'S. MATERIALES'!J1456-1</f>
        <v>0.01179447999</v>
      </c>
      <c r="R1456" s="1">
        <f>'S. MATERIALES'!L1457/'S. MATERIALES'!L1456-1</f>
        <v>-0.01694915254</v>
      </c>
      <c r="S1456" s="1">
        <f>'S. MATERIALES'!N1457/'S. MATERIALES'!N1456-1</f>
        <v>0.0008826125331</v>
      </c>
      <c r="T1456" s="1">
        <f>'S. MATERIALES'!P1457/'S. MATERIALES'!P1456-1</f>
        <v>-0.02623211447</v>
      </c>
      <c r="U1456" s="1">
        <f>'S. MATERIALES'!R1457/'S. MATERIALES'!R1456-1</f>
        <v>-0.009828009828</v>
      </c>
      <c r="V1456" s="1">
        <f>'S. MATERIALES'!T1457/'S. MATERIALES'!T1456-1</f>
        <v>0.03829344433</v>
      </c>
      <c r="W1456" s="1">
        <f>SUMPRODUCT(M1456:V1456,'Ponderaciones e Índices.'!$A$8:$J$8)</f>
        <v>-0.003837823996</v>
      </c>
      <c r="X1456" s="1">
        <f>'S. ENERGÍA'!B1457/'S. ENERGÍA'!B1456-1</f>
        <v>-0.02124183007</v>
      </c>
      <c r="Y1456" s="1">
        <f>'S. ENERGÍA'!D1457/'S. ENERGÍA'!D1456-1</f>
        <v>-0.01410105758</v>
      </c>
      <c r="Z1456" s="1">
        <f>'S. ENERGÍA'!F1457/'S. ENERGÍA'!F1456-1</f>
        <v>0.009820359281</v>
      </c>
      <c r="AA1456" s="1">
        <f>'S. ENERGÍA'!H1457/'S. ENERGÍA'!H1456-1</f>
        <v>0</v>
      </c>
      <c r="AB1456" s="1">
        <f>'S. ENERGÍA'!J1457/'S. ENERGÍA'!J1456-1</f>
        <v>0.009063444109</v>
      </c>
      <c r="AC1456" s="1">
        <f>'S. ENERGÍA'!L1457/'S. ENERGÍA'!L1456-1</f>
        <v>-0.02818104184</v>
      </c>
      <c r="AD1456" s="1">
        <f>'S. ENERGÍA'!N1457/'S. ENERGÍA'!N1456-1</f>
        <v>0.01032753024</v>
      </c>
      <c r="AE1456" s="1">
        <f>'S. ENERGÍA'!P1457/'S. ENERGÍA'!P1456-1</f>
        <v>-0.004594180704</v>
      </c>
      <c r="AF1456" s="1">
        <f>'S. ENERGÍA'!R1457/'S. ENERGÍA'!R1456-1</f>
        <v>-0.008298755187</v>
      </c>
      <c r="AG1456" s="1">
        <f>'S. ENERGÍA'!T1457/'S. ENERGÍA'!T1456-1</f>
        <v>0.02504816956</v>
      </c>
      <c r="AH1456" s="1">
        <f>SUMPRODUCT(X1456:AG1456,'Ponderaciones e Índices.'!$A$12:$J$12)</f>
        <v>-0.006817188078</v>
      </c>
    </row>
    <row r="1457">
      <c r="A1457" s="1">
        <f>S.FINANCIERO!A1458</f>
        <v>44035</v>
      </c>
      <c r="B1457" s="1">
        <f>S.FINANCIERO!B1458/S.FINANCIERO!B1457-1</f>
        <v>-0.002935318168</v>
      </c>
      <c r="C1457" s="1">
        <f>S.FINANCIERO!D1458/S.FINANCIERO!D1457-1</f>
        <v>-0.004390243902</v>
      </c>
      <c r="D1457" s="1">
        <f>S.FINANCIERO!F1458/S.FINANCIERO!F1457-1</f>
        <v>-0.007486631016</v>
      </c>
      <c r="E1457" s="1">
        <f>S.FINANCIERO!H1458/S.FINANCIERO!H1457-1</f>
        <v>-0.005860415557</v>
      </c>
      <c r="F1457" s="1">
        <f>S.FINANCIERO!J1458/S.FINANCIERO!J1457-1</f>
        <v>-0.0005332764505</v>
      </c>
      <c r="G1457" s="1">
        <f>S.FINANCIERO!L1458/S.FINANCIERO!L1457-1</f>
        <v>-0.00635626887</v>
      </c>
      <c r="H1457" s="1">
        <f>S.FINANCIERO!N1458/S.FINANCIERO!N1457-1</f>
        <v>-0.01942462545</v>
      </c>
      <c r="I1457" s="1">
        <f>S.FINANCIERO!P1458/S.FINANCIERO!P1457-1</f>
        <v>-0.005263157895</v>
      </c>
      <c r="J1457" s="1">
        <f>S.FINANCIERO!R1458/S.FINANCIERO!R1457-1</f>
        <v>-0.002065339842</v>
      </c>
      <c r="K1457" s="1">
        <f>S.FINANCIERO!T1458/S.FINANCIERO!T1457-1</f>
        <v>-0.01356907895</v>
      </c>
      <c r="L1457" s="1">
        <f>SUMPRODUCT(B1457:K1457, 'Ponderaciones e Índices.'!$A$4:$J$4)</f>
        <v>-0.00600640499</v>
      </c>
      <c r="M1457" s="1">
        <f>'S. MATERIALES'!B1458/'S. MATERIALES'!B1457-1</f>
        <v>-0.02065359477</v>
      </c>
      <c r="N1457" s="3">
        <f>'S. MATERIALES'!D1458/'S. MATERIALES'!D1457-1</f>
        <v>-0.01331061655</v>
      </c>
      <c r="O1457" s="1">
        <f>'S. MATERIALES'!F1458/'S. MATERIALES'!F1457-1</f>
        <v>-0.03142946916</v>
      </c>
      <c r="P1457" s="1">
        <f>'S. MATERIALES'!H1458/'S. MATERIALES'!H1457-1</f>
        <v>-0.02839206734</v>
      </c>
      <c r="Q1457" s="1">
        <f>'S. MATERIALES'!J1458/'S. MATERIALES'!J1457-1</f>
        <v>-0.0131200151</v>
      </c>
      <c r="R1457" s="1">
        <f>'S. MATERIALES'!L1458/'S. MATERIALES'!L1457-1</f>
        <v>0.06896551724</v>
      </c>
      <c r="S1457" s="1">
        <f>'S. MATERIALES'!N1458/'S. MATERIALES'!N1457-1</f>
        <v>-0.02821869489</v>
      </c>
      <c r="T1457" s="1">
        <f>'S. MATERIALES'!P1458/'S. MATERIALES'!P1457-1</f>
        <v>-0.004897959184</v>
      </c>
      <c r="U1457" s="1">
        <f>'S. MATERIALES'!R1458/'S. MATERIALES'!R1457-1</f>
        <v>0.001240694789</v>
      </c>
      <c r="V1457" s="1">
        <f>'S. MATERIALES'!T1458/'S. MATERIALES'!T1457-1</f>
        <v>-0.04469833634</v>
      </c>
      <c r="W1457" s="1">
        <f>SUMPRODUCT(M1457:V1457,'Ponderaciones e Índices.'!$A$8:$J$8)</f>
        <v>-0.004121723167</v>
      </c>
      <c r="X1457" s="1">
        <f>'S. ENERGÍA'!B1458/'S. ENERGÍA'!B1457-1</f>
        <v>-0.03839732888</v>
      </c>
      <c r="Y1457" s="1">
        <f>'S. ENERGÍA'!D1458/'S. ENERGÍA'!D1457-1</f>
        <v>-0.03535955503</v>
      </c>
      <c r="Z1457" s="1">
        <f>'S. ENERGÍA'!F1458/'S. ENERGÍA'!F1457-1</f>
        <v>-0.005929791271</v>
      </c>
      <c r="AA1457" s="1">
        <f>'S. ENERGÍA'!H1458/'S. ENERGÍA'!H1457-1</f>
        <v>-0.007631961365</v>
      </c>
      <c r="AB1457" s="1">
        <f>'S. ENERGÍA'!J1458/'S. ENERGÍA'!J1457-1</f>
        <v>-0.002994011976</v>
      </c>
      <c r="AC1457" s="1">
        <f>'S. ENERGÍA'!L1458/'S. ENERGÍA'!L1457-1</f>
        <v>-0.0118629174</v>
      </c>
      <c r="AD1457" s="1">
        <f>'S. ENERGÍA'!N1458/'S. ENERGÍA'!N1457-1</f>
        <v>-0.01693925234</v>
      </c>
      <c r="AE1457" s="1">
        <f>'S. ENERGÍA'!P1458/'S. ENERGÍA'!P1457-1</f>
        <v>-0.004615384615</v>
      </c>
      <c r="AF1457" s="1">
        <f>'S. ENERGÍA'!R1458/'S. ENERGÍA'!R1457-1</f>
        <v>-0.02092050209</v>
      </c>
      <c r="AG1457" s="1">
        <f>'S. ENERGÍA'!T1458/'S. ENERGÍA'!T1457-1</f>
        <v>-0.001879699248</v>
      </c>
      <c r="AH1457" s="1">
        <f>SUMPRODUCT(X1457:AG1457,'Ponderaciones e Índices.'!$A$12:$J$12)</f>
        <v>-0.0231183909</v>
      </c>
    </row>
    <row r="1458">
      <c r="A1458" s="1">
        <f>S.FINANCIERO!A1459</f>
        <v>44036</v>
      </c>
      <c r="B1458" s="1">
        <f>S.FINANCIERO!B1459/S.FINANCIERO!B1458-1</f>
        <v>-0.01461465671</v>
      </c>
      <c r="C1458" s="1">
        <f>S.FINANCIERO!D1459/S.FINANCIERO!D1458-1</f>
        <v>-0.01061571125</v>
      </c>
      <c r="D1458" s="1">
        <f>S.FINANCIERO!F1459/S.FINANCIERO!F1458-1</f>
        <v>-0.006869612069</v>
      </c>
      <c r="E1458" s="1">
        <f>S.FINANCIERO!H1459/S.FINANCIERO!H1458-1</f>
        <v>-0.007681314755</v>
      </c>
      <c r="F1458" s="1">
        <f>S.FINANCIERO!J1459/S.FINANCIERO!J1458-1</f>
        <v>-0.003521502508</v>
      </c>
      <c r="G1458" s="1">
        <f>S.FINANCIERO!L1459/S.FINANCIERO!L1458-1</f>
        <v>-0.007036622421</v>
      </c>
      <c r="H1458" s="1">
        <f>S.FINANCIERO!N1459/S.FINANCIERO!N1458-1</f>
        <v>-0.01012836928</v>
      </c>
      <c r="I1458" s="1">
        <f>S.FINANCIERO!P1459/S.FINANCIERO!P1458-1</f>
        <v>-0.01164021164</v>
      </c>
      <c r="J1458" s="1">
        <f>S.FINANCIERO!R1459/S.FINANCIERO!R1458-1</f>
        <v>0.0009407337723</v>
      </c>
      <c r="K1458" s="1">
        <f>S.FINANCIERO!T1459/S.FINANCIERO!T1458-1</f>
        <v>-0.003334722801</v>
      </c>
      <c r="L1458" s="1">
        <f>SUMPRODUCT(B1458:K1458, 'Ponderaciones e Índices.'!$A$4:$J$4)</f>
        <v>-0.008761855899</v>
      </c>
      <c r="M1458" s="1">
        <f>'S. MATERIALES'!B1459/'S. MATERIALES'!B1458-1</f>
        <v>0.01922050187</v>
      </c>
      <c r="N1458" s="3">
        <f>'S. MATERIALES'!D1459/'S. MATERIALES'!D1458-1</f>
        <v>0.04047053745</v>
      </c>
      <c r="O1458" s="1">
        <f>'S. MATERIALES'!F1459/'S. MATERIALES'!F1458-1</f>
        <v>0.04355113406</v>
      </c>
      <c r="P1458" s="1">
        <f>'S. MATERIALES'!H1459/'S. MATERIALES'!H1458-1</f>
        <v>0.05624082232</v>
      </c>
      <c r="Q1458" s="1">
        <f>'S. MATERIALES'!J1459/'S. MATERIALES'!J1458-1</f>
        <v>0.0185548276</v>
      </c>
      <c r="R1458" s="1">
        <f>'S. MATERIALES'!L1459/'S. MATERIALES'!L1458-1</f>
        <v>-0.03161290323</v>
      </c>
      <c r="S1458" s="1">
        <f>'S. MATERIALES'!N1459/'S. MATERIALES'!N1458-1</f>
        <v>0.02540834846</v>
      </c>
      <c r="T1458" s="1">
        <f>'S. MATERIALES'!P1459/'S. MATERIALES'!P1458-1</f>
        <v>-0.01066447908</v>
      </c>
      <c r="U1458" s="1">
        <f>'S. MATERIALES'!R1459/'S. MATERIALES'!R1458-1</f>
        <v>-0.0136307311</v>
      </c>
      <c r="V1458" s="1">
        <f>'S. MATERIALES'!T1459/'S. MATERIALES'!T1458-1</f>
        <v>0.03336130927</v>
      </c>
      <c r="W1458" s="1">
        <f>SUMPRODUCT(M1458:V1458,'Ponderaciones e Índices.'!$A$8:$J$8)</f>
        <v>0.006222848775</v>
      </c>
      <c r="X1458" s="1">
        <f>'S. ENERGÍA'!B1459/'S. ENERGÍA'!B1458-1</f>
        <v>-0.02690972222</v>
      </c>
      <c r="Y1458" s="1">
        <f>'S. ENERGÍA'!D1459/'S. ENERGÍA'!D1458-1</f>
        <v>0.004530477759</v>
      </c>
      <c r="Z1458" s="1">
        <f>'S. ENERGÍA'!F1459/'S. ENERGÍA'!F1458-1</f>
        <v>0.001193032689</v>
      </c>
      <c r="AA1458" s="1">
        <f>'S. ENERGÍA'!H1459/'S. ENERGÍA'!H1458-1</f>
        <v>0.007857644872</v>
      </c>
      <c r="AB1458" s="1">
        <f>'S. ENERGÍA'!J1459/'S. ENERGÍA'!J1458-1</f>
        <v>0.01051051051</v>
      </c>
      <c r="AC1458" s="1">
        <f>'S. ENERGÍA'!L1459/'S. ENERGÍA'!L1458-1</f>
        <v>-0.002667852379</v>
      </c>
      <c r="AD1458" s="1">
        <f>'S. ENERGÍA'!N1459/'S. ENERGÍA'!N1458-1</f>
        <v>-0.008021390374</v>
      </c>
      <c r="AE1458" s="1">
        <f>'S. ENERGÍA'!P1459/'S. ENERGÍA'!P1458-1</f>
        <v>0.003863987635</v>
      </c>
      <c r="AF1458" s="1">
        <f>'S. ENERGÍA'!R1459/'S. ENERGÍA'!R1458-1</f>
        <v>0</v>
      </c>
      <c r="AG1458" s="1">
        <f>'S. ENERGÍA'!T1459/'S. ENERGÍA'!T1458-1</f>
        <v>0.02071563089</v>
      </c>
      <c r="AH1458" s="1">
        <f>SUMPRODUCT(X1458:AG1458,'Ponderaciones e Índices.'!$A$12:$J$12)</f>
        <v>-0.0003565084067</v>
      </c>
    </row>
    <row r="1459">
      <c r="A1459" s="1">
        <f>S.FINANCIERO!A1460</f>
        <v>44039</v>
      </c>
      <c r="B1459" s="1">
        <f>S.FINANCIERO!B1460/S.FINANCIERO!B1459-1</f>
        <v>-0.00341442595</v>
      </c>
      <c r="C1459" s="1">
        <f>S.FINANCIERO!D1460/S.FINANCIERO!D1459-1</f>
        <v>-0.008253549026</v>
      </c>
      <c r="D1459" s="1">
        <f>S.FINANCIERO!F1460/S.FINANCIERO!F1459-1</f>
        <v>0.00596772006</v>
      </c>
      <c r="E1459" s="1">
        <f>S.FINANCIERO!H1460/S.FINANCIERO!H1459-1</f>
        <v>-0.002700270027</v>
      </c>
      <c r="F1459" s="1">
        <f>S.FINANCIERO!J1460/S.FINANCIERO!J1459-1</f>
        <v>-0.002355964875</v>
      </c>
      <c r="G1459" s="1">
        <f>S.FINANCIERO!L1460/S.FINANCIERO!L1459-1</f>
        <v>0.01256240941</v>
      </c>
      <c r="H1459" s="1">
        <f>S.FINANCIERO!N1460/S.FINANCIERO!N1459-1</f>
        <v>0.002002454354</v>
      </c>
      <c r="I1459" s="1">
        <f>S.FINANCIERO!P1460/S.FINANCIERO!P1459-1</f>
        <v>-0.001605995717</v>
      </c>
      <c r="J1459" s="1">
        <f>S.FINANCIERO!R1460/S.FINANCIERO!R1459-1</f>
        <v>0.006015037594</v>
      </c>
      <c r="K1459" s="1">
        <f>S.FINANCIERO!T1460/S.FINANCIERO!T1459-1</f>
        <v>0.007109995818</v>
      </c>
      <c r="L1459" s="1">
        <f>SUMPRODUCT(B1459:K1459, 'Ponderaciones e Índices.'!$A$4:$J$4)</f>
        <v>-0.0007650239303</v>
      </c>
      <c r="M1459" s="1">
        <f>'S. MATERIALES'!B1460/'S. MATERIALES'!B1459-1</f>
        <v>0.04714510215</v>
      </c>
      <c r="N1459" s="3">
        <f>'S. MATERIALES'!D1460/'S. MATERIALES'!D1459-1</f>
        <v>0.02738305155</v>
      </c>
      <c r="O1459" s="1">
        <f>'S. MATERIALES'!F1460/'S. MATERIALES'!F1459-1</f>
        <v>0.03273578226</v>
      </c>
      <c r="P1459" s="1">
        <f>'S. MATERIALES'!H1460/'S. MATERIALES'!H1459-1</f>
        <v>0.04462672042</v>
      </c>
      <c r="Q1459" s="1">
        <f>'S. MATERIALES'!J1460/'S. MATERIALES'!J1459-1</f>
        <v>0.0267618198</v>
      </c>
      <c r="R1459" s="1">
        <f>'S. MATERIALES'!L1460/'S. MATERIALES'!L1459-1</f>
        <v>-0.01332445037</v>
      </c>
      <c r="S1459" s="1">
        <f>'S. MATERIALES'!N1460/'S. MATERIALES'!N1459-1</f>
        <v>0.02831858407</v>
      </c>
      <c r="T1459" s="1">
        <f>'S. MATERIALES'!P1460/'S. MATERIALES'!P1459-1</f>
        <v>-0.01658374793</v>
      </c>
      <c r="U1459" s="1">
        <f>'S. MATERIALES'!R1460/'S. MATERIALES'!R1459-1</f>
        <v>0.02261306533</v>
      </c>
      <c r="V1459" s="1">
        <f>'S. MATERIALES'!T1460/'S. MATERIALES'!T1459-1</f>
        <v>0.05177664975</v>
      </c>
      <c r="W1459" s="1">
        <f>SUMPRODUCT(M1459:V1459,'Ponderaciones e Índices.'!$A$8:$J$8)</f>
        <v>0.0201618483</v>
      </c>
      <c r="X1459" s="1">
        <f>'S. ENERGÍA'!B1460/'S. ENERGÍA'!B1459-1</f>
        <v>0.00356824264</v>
      </c>
      <c r="Y1459" s="1">
        <f>'S. ENERGÍA'!D1460/'S. ENERGÍA'!D1459-1</f>
        <v>0.028700287</v>
      </c>
      <c r="Z1459" s="1">
        <f>'S. ENERGÍA'!F1460/'S. ENERGÍA'!F1459-1</f>
        <v>0.005719733079</v>
      </c>
      <c r="AA1459" s="1">
        <f>'S. ENERGÍA'!H1460/'S. ENERGÍA'!H1459-1</f>
        <v>-0.005806321225</v>
      </c>
      <c r="AB1459" s="1">
        <f>'S. ENERGÍA'!J1460/'S. ENERGÍA'!J1459-1</f>
        <v>0.002971768202</v>
      </c>
      <c r="AC1459" s="1">
        <f>'S. ENERGÍA'!L1460/'S. ENERGÍA'!L1459-1</f>
        <v>0.007133303611</v>
      </c>
      <c r="AD1459" s="1">
        <f>'S. ENERGÍA'!N1460/'S. ENERGÍA'!N1459-1</f>
        <v>-0.007187780773</v>
      </c>
      <c r="AE1459" s="1">
        <f>'S. ENERGÍA'!P1460/'S. ENERGÍA'!P1459-1</f>
        <v>-0.01077752117</v>
      </c>
      <c r="AF1459" s="1">
        <f>'S. ENERGÍA'!R1460/'S. ENERGÍA'!R1459-1</f>
        <v>0.01282051282</v>
      </c>
      <c r="AG1459" s="1">
        <f>'S. ENERGÍA'!T1460/'S. ENERGÍA'!T1459-1</f>
        <v>-0.00184501845</v>
      </c>
      <c r="AH1459" s="1">
        <f>SUMPRODUCT(X1459:AG1459,'Ponderaciones e Índices.'!$A$12:$J$12)</f>
        <v>0.01160971665</v>
      </c>
    </row>
    <row r="1460">
      <c r="A1460" s="1">
        <f>S.FINANCIERO!A1461</f>
        <v>44040</v>
      </c>
      <c r="B1460" s="1">
        <f>S.FINANCIERO!B1461/S.FINANCIERO!B1460-1</f>
        <v>-0.009743040685</v>
      </c>
      <c r="C1460" s="1">
        <f>S.FINANCIERO!D1461/S.FINANCIERO!D1460-1</f>
        <v>-0.007323568575</v>
      </c>
      <c r="D1460" s="1">
        <f>S.FINANCIERO!F1461/S.FINANCIERO!F1460-1</f>
        <v>-0.002831333423</v>
      </c>
      <c r="E1460" s="1">
        <f>S.FINANCIERO!H1461/S.FINANCIERO!H1460-1</f>
        <v>-0.006498194946</v>
      </c>
      <c r="F1460" s="1">
        <f>S.FINANCIERO!J1461/S.FINANCIERO!J1460-1</f>
        <v>-0.005796479176</v>
      </c>
      <c r="G1460" s="1">
        <f>S.FINANCIERO!L1461/S.FINANCIERO!L1460-1</f>
        <v>-0.002385875616</v>
      </c>
      <c r="H1460" s="1">
        <f>S.FINANCIERO!N1461/S.FINANCIERO!N1460-1</f>
        <v>0.01043084651</v>
      </c>
      <c r="I1460" s="1">
        <f>S.FINANCIERO!P1461/S.FINANCIERO!P1460-1</f>
        <v>-0.006434316354</v>
      </c>
      <c r="J1460" s="1">
        <f>S.FINANCIERO!R1461/S.FINANCIERO!R1460-1</f>
        <v>-0.01868460389</v>
      </c>
      <c r="K1460" s="1">
        <f>S.FINANCIERO!T1461/S.FINANCIERO!T1460-1</f>
        <v>-0.007475083056</v>
      </c>
      <c r="L1460" s="1">
        <f>SUMPRODUCT(B1460:K1460, 'Ponderaciones e Índices.'!$A$4:$J$4)</f>
        <v>-0.005317412459</v>
      </c>
      <c r="M1460" s="1">
        <f>'S. MATERIALES'!B1461/'S. MATERIALES'!B1460-1</f>
        <v>-0.01225612806</v>
      </c>
      <c r="N1460" s="3">
        <f>'S. MATERIALES'!D1461/'S. MATERIALES'!D1460-1</f>
        <v>0.01423523473</v>
      </c>
      <c r="O1460" s="1">
        <f>'S. MATERIALES'!F1461/'S. MATERIALES'!F1460-1</f>
        <v>-0.01188993035</v>
      </c>
      <c r="P1460" s="1">
        <f>'S. MATERIALES'!H1461/'S. MATERIALES'!H1460-1</f>
        <v>-0.01077987756</v>
      </c>
      <c r="Q1460" s="1">
        <f>'S. MATERIALES'!J1461/'S. MATERIALES'!J1460-1</f>
        <v>-0.001783346289</v>
      </c>
      <c r="R1460" s="1">
        <f>'S. MATERIALES'!L1461/'S. MATERIALES'!L1460-1</f>
        <v>-0.02025658339</v>
      </c>
      <c r="S1460" s="1">
        <f>'S. MATERIALES'!N1461/'S. MATERIALES'!N1460-1</f>
        <v>0.009466437177</v>
      </c>
      <c r="T1460" s="1">
        <f>'S. MATERIALES'!P1461/'S. MATERIALES'!P1460-1</f>
        <v>0.01602023609</v>
      </c>
      <c r="U1460" s="1">
        <f>'S. MATERIALES'!R1461/'S. MATERIALES'!R1460-1</f>
        <v>-0.003685503686</v>
      </c>
      <c r="V1460" s="1">
        <f>'S. MATERIALES'!T1461/'S. MATERIALES'!T1460-1</f>
        <v>-0.01814671815</v>
      </c>
      <c r="W1460" s="1">
        <f>SUMPRODUCT(M1460:V1460,'Ponderaciones e Índices.'!$A$8:$J$8)</f>
        <v>-0.001922935392</v>
      </c>
      <c r="X1460" s="1">
        <f>'S. ENERGÍA'!B1461/'S. ENERGÍA'!B1460-1</f>
        <v>-0.04133333333</v>
      </c>
      <c r="Y1460" s="1">
        <f>'S. ENERGÍA'!D1461/'S. ENERGÍA'!D1460-1</f>
        <v>-0.03308090873</v>
      </c>
      <c r="Z1460" s="1">
        <f>'S. ENERGÍA'!F1461/'S. ENERGÍA'!F1460-1</f>
        <v>0.0004739336493</v>
      </c>
      <c r="AA1460" s="1">
        <f>'S. ENERGÍA'!H1461/'S. ENERGÍA'!H1460-1</f>
        <v>0.004838473372</v>
      </c>
      <c r="AB1460" s="1">
        <f>'S. ENERGÍA'!J1461/'S. ENERGÍA'!J1460-1</f>
        <v>-0.05925925926</v>
      </c>
      <c r="AC1460" s="1">
        <f>'S. ENERGÍA'!L1461/'S. ENERGÍA'!L1460-1</f>
        <v>-0.03408587871</v>
      </c>
      <c r="AD1460" s="1">
        <f>'S. ENERGÍA'!N1461/'S. ENERGÍA'!N1460-1</f>
        <v>-0.006033182504</v>
      </c>
      <c r="AE1460" s="1">
        <f>'S. ENERGÍA'!P1461/'S. ENERGÍA'!P1460-1</f>
        <v>-0.003891050584</v>
      </c>
      <c r="AF1460" s="1">
        <f>'S. ENERGÍA'!R1461/'S. ENERGÍA'!R1460-1</f>
        <v>-0.03797468354</v>
      </c>
      <c r="AG1460" s="1">
        <f>'S. ENERGÍA'!T1461/'S. ENERGÍA'!T1460-1</f>
        <v>-0.02218114603</v>
      </c>
      <c r="AH1460" s="1">
        <f>SUMPRODUCT(X1460:AG1460,'Ponderaciones e Índices.'!$A$12:$J$12)</f>
        <v>-0.03074553478</v>
      </c>
    </row>
    <row r="1461">
      <c r="A1461" s="1">
        <f>S.FINANCIERO!A1462</f>
        <v>44041</v>
      </c>
      <c r="B1461" s="1">
        <f>S.FINANCIERO!B1462/S.FINANCIERO!B1461-1</f>
        <v>0.006379068007</v>
      </c>
      <c r="C1461" s="1">
        <f>S.FINANCIERO!D1462/S.FINANCIERO!D1461-1</f>
        <v>0.004527162978</v>
      </c>
      <c r="D1461" s="1">
        <f>S.FINANCIERO!F1462/S.FINANCIERO!F1461-1</f>
        <v>0.01500811249</v>
      </c>
      <c r="E1461" s="1">
        <f>S.FINANCIERO!H1462/S.FINANCIERO!H1461-1</f>
        <v>0.01144622093</v>
      </c>
      <c r="F1461" s="1">
        <f>S.FINANCIERO!J1462/S.FINANCIERO!J1461-1</f>
        <v>0.006262146405</v>
      </c>
      <c r="G1461" s="1">
        <f>S.FINANCIERO!L1462/S.FINANCIERO!L1461-1</f>
        <v>0.01211734694</v>
      </c>
      <c r="H1461" s="1">
        <f>S.FINANCIERO!N1462/S.FINANCIERO!N1461-1</f>
        <v>-0.00615049466</v>
      </c>
      <c r="I1461" s="1">
        <f>S.FINANCIERO!P1462/S.FINANCIERO!P1461-1</f>
        <v>0.002698327037</v>
      </c>
      <c r="J1461" s="1">
        <f>S.FINANCIERO!R1462/S.FINANCIERO!R1461-1</f>
        <v>0.007996953542</v>
      </c>
      <c r="K1461" s="1">
        <f>S.FINANCIERO!T1462/S.FINANCIERO!T1461-1</f>
        <v>0.01087866109</v>
      </c>
      <c r="L1461" s="1">
        <f>SUMPRODUCT(B1461:K1461, 'Ponderaciones e Índices.'!$A$4:$J$4)</f>
        <v>0.00599156975</v>
      </c>
      <c r="M1461" s="1">
        <f>'S. MATERIALES'!B1462/'S. MATERIALES'!B1461-1</f>
        <v>-0.02886806787</v>
      </c>
      <c r="N1461" s="3">
        <f>'S. MATERIALES'!D1462/'S. MATERIALES'!D1461-1</f>
        <v>-0.02737407924</v>
      </c>
      <c r="O1461" s="1">
        <f>'S. MATERIALES'!F1462/'S. MATERIALES'!F1461-1</f>
        <v>-0.01683943304</v>
      </c>
      <c r="P1461" s="1">
        <f>'S. MATERIALES'!H1462/'S. MATERIALES'!H1461-1</f>
        <v>-0.01560608099</v>
      </c>
      <c r="Q1461" s="1">
        <f>'S. MATERIALES'!J1462/'S. MATERIALES'!J1461-1</f>
        <v>-0.01241410902</v>
      </c>
      <c r="R1461" s="1">
        <f>'S. MATERIALES'!L1462/'S. MATERIALES'!L1461-1</f>
        <v>-0.001378359752</v>
      </c>
      <c r="S1461" s="1">
        <f>'S. MATERIALES'!N1462/'S. MATERIALES'!N1461-1</f>
        <v>0.002557544757</v>
      </c>
      <c r="T1461" s="1">
        <f>'S. MATERIALES'!P1462/'S. MATERIALES'!P1461-1</f>
        <v>-0.002489626556</v>
      </c>
      <c r="U1461" s="1">
        <f>'S. MATERIALES'!R1462/'S. MATERIALES'!R1461-1</f>
        <v>-0.01356350185</v>
      </c>
      <c r="V1461" s="1">
        <f>'S. MATERIALES'!T1462/'S. MATERIALES'!T1461-1</f>
        <v>-0.01179709005</v>
      </c>
      <c r="W1461" s="1">
        <f>SUMPRODUCT(M1461:V1461,'Ponderaciones e Índices.'!$A$8:$J$8)</f>
        <v>-0.0114200542</v>
      </c>
      <c r="X1461" s="1">
        <f>'S. ENERGÍA'!B1462/'S. ENERGÍA'!B1461-1</f>
        <v>0.01483541956</v>
      </c>
      <c r="Y1461" s="1">
        <f>'S. ENERGÍA'!D1462/'S. ENERGÍA'!D1461-1</f>
        <v>0.02225886232</v>
      </c>
      <c r="Z1461" s="1">
        <f>'S. ENERGÍA'!F1462/'S. ENERGÍA'!F1461-1</f>
        <v>0.03079109427</v>
      </c>
      <c r="AA1461" s="1">
        <f>'S. ENERGÍA'!H1462/'S. ENERGÍA'!H1461-1</f>
        <v>0.01876132259</v>
      </c>
      <c r="AB1461" s="1">
        <f>'S. ENERGÍA'!J1462/'S. ENERGÍA'!J1461-1</f>
        <v>0.01102362205</v>
      </c>
      <c r="AC1461" s="1">
        <f>'S. ENERGÍA'!L1462/'S. ENERGÍA'!L1461-1</f>
        <v>0.02887259395</v>
      </c>
      <c r="AD1461" s="1">
        <f>'S. ENERGÍA'!N1462/'S. ENERGÍA'!N1461-1</f>
        <v>0.02215477997</v>
      </c>
      <c r="AE1461" s="1">
        <f>'S. ENERGÍA'!P1462/'S. ENERGÍA'!P1461-1</f>
        <v>0.02578125</v>
      </c>
      <c r="AF1461" s="1">
        <f>'S. ENERGÍA'!R1462/'S. ENERGÍA'!R1461-1</f>
        <v>0.01754385965</v>
      </c>
      <c r="AG1461" s="1">
        <f>'S. ENERGÍA'!T1462/'S. ENERGÍA'!T1461-1</f>
        <v>0.04347826087</v>
      </c>
      <c r="AH1461" s="1">
        <f>SUMPRODUCT(X1461:AG1461,'Ponderaciones e Índices.'!$A$12:$J$12)</f>
        <v>0.02111213869</v>
      </c>
    </row>
    <row r="1462">
      <c r="A1462" s="1">
        <f>S.FINANCIERO!A1463</f>
        <v>44042</v>
      </c>
      <c r="B1462" s="1">
        <f>S.FINANCIERO!B1463/S.FINANCIERO!B1462-1</f>
        <v>0.00171895144</v>
      </c>
      <c r="C1462" s="1">
        <f>S.FINANCIERO!D1463/S.FINANCIERO!D1462-1</f>
        <v>0</v>
      </c>
      <c r="D1462" s="1">
        <f>S.FINANCIERO!F1463/S.FINANCIERO!F1462-1</f>
        <v>0.004795524177</v>
      </c>
      <c r="E1462" s="1">
        <f>S.FINANCIERO!H1463/S.FINANCIERO!H1462-1</f>
        <v>0.001975929585</v>
      </c>
      <c r="F1462" s="1">
        <f>S.FINANCIERO!J1463/S.FINANCIERO!J1462-1</f>
        <v>0.004184549356</v>
      </c>
      <c r="G1462" s="1">
        <f>S.FINANCIERO!L1463/S.FINANCIERO!L1462-1</f>
        <v>0.006616257089</v>
      </c>
      <c r="H1462" s="1">
        <f>S.FINANCIERO!N1463/S.FINANCIERO!N1462-1</f>
        <v>-0.003535141282</v>
      </c>
      <c r="I1462" s="1">
        <f>S.FINANCIERO!P1463/S.FINANCIERO!P1462-1</f>
        <v>-0.006996770721</v>
      </c>
      <c r="J1462" s="1">
        <f>S.FINANCIERO!R1463/S.FINANCIERO!R1462-1</f>
        <v>0.009444654326</v>
      </c>
      <c r="K1462" s="1">
        <f>S.FINANCIERO!T1463/S.FINANCIERO!T1462-1</f>
        <v>0.001241721854</v>
      </c>
      <c r="L1462" s="1">
        <f>SUMPRODUCT(B1462:K1462, 'Ponderaciones e Índices.'!$A$4:$J$4)</f>
        <v>0.0008544187304</v>
      </c>
      <c r="M1462" s="1">
        <f>'S. MATERIALES'!B1463/'S. MATERIALES'!B1462-1</f>
        <v>-0.008083441982</v>
      </c>
      <c r="N1462" s="3">
        <f>'S. MATERIALES'!D1463/'S. MATERIALES'!D1462-1</f>
        <v>0.03837887627</v>
      </c>
      <c r="O1462" s="1">
        <f>'S. MATERIALES'!F1463/'S. MATERIALES'!F1462-1</f>
        <v>-0.04485949133</v>
      </c>
      <c r="P1462" s="1">
        <f>'S. MATERIALES'!H1463/'S. MATERIALES'!H1462-1</f>
        <v>-0.0282902829</v>
      </c>
      <c r="Q1462" s="1">
        <f>'S. MATERIALES'!J1463/'S. MATERIALES'!J1462-1</f>
        <v>-0.01665197829</v>
      </c>
      <c r="R1462" s="1">
        <f>'S. MATERIALES'!L1463/'S. MATERIALES'!L1462-1</f>
        <v>-0.04209799862</v>
      </c>
      <c r="S1462" s="1">
        <f>'S. MATERIALES'!N1463/'S. MATERIALES'!N1462-1</f>
        <v>-0.005102040816</v>
      </c>
      <c r="T1462" s="1">
        <f>'S. MATERIALES'!P1463/'S. MATERIALES'!P1462-1</f>
        <v>-0.05490848586</v>
      </c>
      <c r="U1462" s="1">
        <f>'S. MATERIALES'!R1463/'S. MATERIALES'!R1462-1</f>
        <v>-0.04125</v>
      </c>
      <c r="V1462" s="1">
        <f>'S. MATERIALES'!T1463/'S. MATERIALES'!T1462-1</f>
        <v>-0.04934341425</v>
      </c>
      <c r="W1462" s="1">
        <f>SUMPRODUCT(M1462:V1462,'Ponderaciones e Índices.'!$A$8:$J$8)</f>
        <v>-0.02588684002</v>
      </c>
      <c r="X1462" s="1">
        <f>'S. ENERGÍA'!B1463/'S. ENERGÍA'!B1462-1</f>
        <v>-0.004568296026</v>
      </c>
      <c r="Y1462" s="1">
        <f>'S. ENERGÍA'!D1463/'S. ENERGÍA'!D1462-1</f>
        <v>-0.02903225806</v>
      </c>
      <c r="Z1462" s="1">
        <f>'S. ENERGÍA'!F1463/'S. ENERGÍA'!F1462-1</f>
        <v>-0.003216911765</v>
      </c>
      <c r="AA1462" s="1">
        <f>'S. ENERGÍA'!H1463/'S. ENERGÍA'!H1462-1</f>
        <v>-0.002118158919</v>
      </c>
      <c r="AB1462" s="1">
        <f>'S. ENERGÍA'!J1463/'S. ENERGÍA'!J1462-1</f>
        <v>-0.03894080997</v>
      </c>
      <c r="AC1462" s="1">
        <f>'S. ENERGÍA'!L1463/'S. ENERGÍA'!L1462-1</f>
        <v>-0.01959910913</v>
      </c>
      <c r="AD1462" s="1">
        <f>'S. ENERGÍA'!N1463/'S. ENERGÍA'!N1462-1</f>
        <v>-0.02019002375</v>
      </c>
      <c r="AE1462" s="1">
        <f>'S. ENERGÍA'!P1463/'S. ENERGÍA'!P1462-1</f>
        <v>0.01370906321</v>
      </c>
      <c r="AF1462" s="1">
        <f>'S. ENERGÍA'!R1463/'S. ENERGÍA'!R1462-1</f>
        <v>-0.04310344828</v>
      </c>
      <c r="AG1462" s="1">
        <f>'S. ENERGÍA'!T1463/'S. ENERGÍA'!T1462-1</f>
        <v>0.01811594203</v>
      </c>
      <c r="AH1462" s="1">
        <f>SUMPRODUCT(X1462:AG1462,'Ponderaciones e Índices.'!$A$12:$J$12)</f>
        <v>-0.02008701462</v>
      </c>
    </row>
    <row r="1463">
      <c r="A1463" s="1">
        <f>S.FINANCIERO!A1464</f>
        <v>44043</v>
      </c>
      <c r="B1463" s="1">
        <f>S.FINANCIERO!B1464/S.FINANCIERO!B1463-1</f>
        <v>-0.009009009009</v>
      </c>
      <c r="C1463" s="1">
        <f>S.FINANCIERO!D1464/S.FINANCIERO!D1463-1</f>
        <v>-0.0106826907</v>
      </c>
      <c r="D1463" s="1">
        <f>S.FINANCIERO!F1464/S.FINANCIERO!F1463-1</f>
        <v>-0.02850324804</v>
      </c>
      <c r="E1463" s="1">
        <f>S.FINANCIERO!H1464/S.FINANCIERO!H1463-1</f>
        <v>-0.01380423091</v>
      </c>
      <c r="F1463" s="1">
        <f>S.FINANCIERO!J1464/S.FINANCIERO!J1463-1</f>
        <v>-0.009189015921</v>
      </c>
      <c r="G1463" s="1">
        <f>S.FINANCIERO!L1464/S.FINANCIERO!L1463-1</f>
        <v>-0.0103286385</v>
      </c>
      <c r="H1463" s="1">
        <f>S.FINANCIERO!N1464/S.FINANCIERO!N1463-1</f>
        <v>-0.04058747643</v>
      </c>
      <c r="I1463" s="1">
        <f>S.FINANCIERO!P1464/S.FINANCIERO!P1463-1</f>
        <v>-0.027100271</v>
      </c>
      <c r="J1463" s="1">
        <f>S.FINANCIERO!R1464/S.FINANCIERO!R1463-1</f>
        <v>-0.02301646707</v>
      </c>
      <c r="K1463" s="1">
        <f>S.FINANCIERO!T1464/S.FINANCIERO!T1463-1</f>
        <v>-0.02108309219</v>
      </c>
      <c r="L1463" s="1">
        <f>SUMPRODUCT(B1463:K1463, 'Ponderaciones e Índices.'!$A$4:$J$4)</f>
        <v>-0.01820388459</v>
      </c>
      <c r="M1463" s="1">
        <f>'S. MATERIALES'!B1464/'S. MATERIALES'!B1463-1</f>
        <v>0.01761303891</v>
      </c>
      <c r="N1463" s="3">
        <f>'S. MATERIALES'!D1464/'S. MATERIALES'!D1463-1</f>
        <v>0.04839345555</v>
      </c>
      <c r="O1463" s="1">
        <f>'S. MATERIALES'!F1464/'S. MATERIALES'!F1463-1</f>
        <v>0.01878835392</v>
      </c>
      <c r="P1463" s="1">
        <f>'S. MATERIALES'!H1464/'S. MATERIALES'!H1463-1</f>
        <v>0.02208157525</v>
      </c>
      <c r="Q1463" s="1">
        <f>'S. MATERIALES'!J1464/'S. MATERIALES'!J1463-1</f>
        <v>0.009905660377</v>
      </c>
      <c r="R1463" s="1">
        <f>'S. MATERIALES'!L1464/'S. MATERIALES'!L1463-1</f>
        <v>-0.02233429395</v>
      </c>
      <c r="S1463" s="1">
        <f>'S. MATERIALES'!N1464/'S. MATERIALES'!N1463-1</f>
        <v>0.06837606838</v>
      </c>
      <c r="T1463" s="1">
        <f>'S. MATERIALES'!P1464/'S. MATERIALES'!P1463-1</f>
        <v>-0.003521126761</v>
      </c>
      <c r="U1463" s="1">
        <f>'S. MATERIALES'!R1464/'S. MATERIALES'!R1463-1</f>
        <v>-0.0221642764</v>
      </c>
      <c r="V1463" s="1">
        <f>'S. MATERIALES'!T1464/'S. MATERIALES'!T1463-1</f>
        <v>0.04750941817</v>
      </c>
      <c r="W1463" s="1">
        <f>SUMPRODUCT(M1463:V1463,'Ponderaciones e Índices.'!$A$8:$J$8)</f>
        <v>0.01128432433</v>
      </c>
      <c r="X1463" s="1">
        <f>'S. ENERGÍA'!B1464/'S. ENERGÍA'!B1463-1</f>
        <v>-0.03304268013</v>
      </c>
      <c r="Y1463" s="1">
        <f>'S. ENERGÍA'!D1464/'S. ENERGÍA'!D1463-1</f>
        <v>-0.01868770764</v>
      </c>
      <c r="Z1463" s="1">
        <f>'S. ENERGÍA'!F1464/'S. ENERGÍA'!F1463-1</f>
        <v>-0.01175656985</v>
      </c>
      <c r="AA1463" s="1">
        <f>'S. ENERGÍA'!H1464/'S. ENERGÍA'!H1463-1</f>
        <v>-0.002940164075</v>
      </c>
      <c r="AB1463" s="1">
        <f>'S. ENERGÍA'!J1464/'S. ENERGÍA'!J1463-1</f>
        <v>-0.0340356564</v>
      </c>
      <c r="AC1463" s="1">
        <f>'S. ENERGÍA'!L1464/'S. ENERGÍA'!L1463-1</f>
        <v>-0.04815992731</v>
      </c>
      <c r="AD1463" s="1">
        <f>'S. ENERGÍA'!N1464/'S. ENERGÍA'!N1463-1</f>
        <v>-0.01363636364</v>
      </c>
      <c r="AE1463" s="1">
        <f>'S. ENERGÍA'!P1464/'S. ENERGÍA'!P1463-1</f>
        <v>0.02329075883</v>
      </c>
      <c r="AF1463" s="1">
        <f>'S. ENERGÍA'!R1464/'S. ENERGÍA'!R1463-1</f>
        <v>-0.004504504505</v>
      </c>
      <c r="AG1463" s="1">
        <f>'S. ENERGÍA'!T1464/'S. ENERGÍA'!T1463-1</f>
        <v>0.01245551601</v>
      </c>
      <c r="AH1463" s="1">
        <f>SUMPRODUCT(X1463:AG1463,'Ponderaciones e Índices.'!$A$12:$J$12)</f>
        <v>-0.01751274295</v>
      </c>
    </row>
    <row r="1464">
      <c r="A1464" s="1">
        <f>S.FINANCIERO!A1465</f>
        <v>44046</v>
      </c>
      <c r="B1464" s="1">
        <f>S.FINANCIERO!B1465/S.FINANCIERO!B1464-1</f>
        <v>0</v>
      </c>
      <c r="C1464" s="1">
        <f>S.FINANCIERO!D1465/S.FINANCIERO!D1464-1</f>
        <v>0</v>
      </c>
      <c r="D1464" s="1">
        <f>S.FINANCIERO!F1465/S.FINANCIERO!F1464-1</f>
        <v>0</v>
      </c>
      <c r="E1464" s="1">
        <f>S.FINANCIERO!H1465/S.FINANCIERO!H1464-1</f>
        <v>0</v>
      </c>
      <c r="F1464" s="1">
        <f>S.FINANCIERO!J1465/S.FINANCIERO!J1464-1</f>
        <v>0</v>
      </c>
      <c r="G1464" s="1">
        <f>S.FINANCIERO!L1465/S.FINANCIERO!L1464-1</f>
        <v>0</v>
      </c>
      <c r="H1464" s="1">
        <f>S.FINANCIERO!N1465/S.FINANCIERO!N1464-1</f>
        <v>0</v>
      </c>
      <c r="I1464" s="1">
        <f>S.FINANCIERO!P1465/S.FINANCIERO!P1464-1</f>
        <v>0</v>
      </c>
      <c r="J1464" s="1">
        <f>S.FINANCIERO!R1465/S.FINANCIERO!R1464-1</f>
        <v>0</v>
      </c>
      <c r="K1464" s="1">
        <f>S.FINANCIERO!T1465/S.FINANCIERO!T1464-1</f>
        <v>0</v>
      </c>
      <c r="L1464" s="1">
        <f>SUMPRODUCT(B1464:K1464, 'Ponderaciones e Índices.'!$A$4:$J$4)</f>
        <v>0</v>
      </c>
      <c r="M1464" s="1">
        <f>'S. MATERIALES'!B1465/'S. MATERIALES'!B1464-1</f>
        <v>0</v>
      </c>
      <c r="N1464" s="3">
        <f>'S. MATERIALES'!D1465/'S. MATERIALES'!D1464-1</f>
        <v>0</v>
      </c>
      <c r="O1464" s="1">
        <f>'S. MATERIALES'!F1465/'S. MATERIALES'!F1464-1</f>
        <v>0</v>
      </c>
      <c r="P1464" s="1">
        <f>'S. MATERIALES'!H1465/'S. MATERIALES'!H1464-1</f>
        <v>0</v>
      </c>
      <c r="Q1464" s="1">
        <f>'S. MATERIALES'!J1465/'S. MATERIALES'!J1464-1</f>
        <v>0</v>
      </c>
      <c r="R1464" s="1">
        <f>'S. MATERIALES'!L1465/'S. MATERIALES'!L1464-1</f>
        <v>0</v>
      </c>
      <c r="S1464" s="1">
        <f>'S. MATERIALES'!N1465/'S. MATERIALES'!N1464-1</f>
        <v>0</v>
      </c>
      <c r="T1464" s="1">
        <f>'S. MATERIALES'!P1465/'S. MATERIALES'!P1464-1</f>
        <v>0</v>
      </c>
      <c r="U1464" s="1">
        <f>'S. MATERIALES'!R1465/'S. MATERIALES'!R1464-1</f>
        <v>0</v>
      </c>
      <c r="V1464" s="1">
        <f>'S. MATERIALES'!T1465/'S. MATERIALES'!T1464-1</f>
        <v>0</v>
      </c>
      <c r="W1464" s="1">
        <f>SUMPRODUCT(M1464:V1464,'Ponderaciones e Índices.'!$A$8:$J$8)</f>
        <v>0</v>
      </c>
      <c r="X1464" s="1">
        <f>'S. ENERGÍA'!B1465/'S. ENERGÍA'!B1464-1</f>
        <v>0</v>
      </c>
      <c r="Y1464" s="1">
        <f>'S. ENERGÍA'!D1465/'S. ENERGÍA'!D1464-1</f>
        <v>0</v>
      </c>
      <c r="Z1464" s="1">
        <f>'S. ENERGÍA'!F1465/'S. ENERGÍA'!F1464-1</f>
        <v>0</v>
      </c>
      <c r="AA1464" s="1">
        <f>'S. ENERGÍA'!H1465/'S. ENERGÍA'!H1464-1</f>
        <v>0</v>
      </c>
      <c r="AB1464" s="1">
        <f>'S. ENERGÍA'!J1465/'S. ENERGÍA'!J1464-1</f>
        <v>0</v>
      </c>
      <c r="AC1464" s="1">
        <f>'S. ENERGÍA'!L1465/'S. ENERGÍA'!L1464-1</f>
        <v>0</v>
      </c>
      <c r="AD1464" s="1">
        <f>'S. ENERGÍA'!N1465/'S. ENERGÍA'!N1464-1</f>
        <v>0</v>
      </c>
      <c r="AE1464" s="1">
        <f>'S. ENERGÍA'!P1465/'S. ENERGÍA'!P1464-1</f>
        <v>0</v>
      </c>
      <c r="AF1464" s="1">
        <f>'S. ENERGÍA'!R1465/'S. ENERGÍA'!R1464-1</f>
        <v>0</v>
      </c>
      <c r="AG1464" s="1">
        <f>'S. ENERGÍA'!T1465/'S. ENERGÍA'!T1464-1</f>
        <v>0</v>
      </c>
      <c r="AH1464" s="1">
        <f>SUMPRODUCT(X1464:AG1464,'Ponderaciones e Índices.'!$A$12:$J$12)</f>
        <v>0</v>
      </c>
    </row>
    <row r="1465">
      <c r="A1465" s="1">
        <f>S.FINANCIERO!A1466</f>
        <v>44047</v>
      </c>
      <c r="B1465" s="1">
        <f>S.FINANCIERO!B1466/S.FINANCIERO!B1465-1</f>
        <v>0.000974025974</v>
      </c>
      <c r="C1465" s="1">
        <f>S.FINANCIERO!D1466/S.FINANCIERO!D1465-1</f>
        <v>0.005061582588</v>
      </c>
      <c r="D1465" s="1">
        <f>S.FINANCIERO!F1466/S.FINANCIERO!F1465-1</f>
        <v>-0.003820960699</v>
      </c>
      <c r="E1465" s="1">
        <f>S.FINANCIERO!H1466/S.FINANCIERO!H1465-1</f>
        <v>0.003999272859</v>
      </c>
      <c r="F1465" s="1">
        <f>S.FINANCIERO!J1466/S.FINANCIERO!J1465-1</f>
        <v>-0.003990078723</v>
      </c>
      <c r="G1465" s="1">
        <f>S.FINANCIERO!L1466/S.FINANCIERO!L1465-1</f>
        <v>0.009329538267</v>
      </c>
      <c r="H1465" s="1">
        <f>S.FINANCIERO!N1466/S.FINANCIERO!N1465-1</f>
        <v>-0.01386877672</v>
      </c>
      <c r="I1465" s="1">
        <f>S.FINANCIERO!P1466/S.FINANCIERO!P1465-1</f>
        <v>0.002228412256</v>
      </c>
      <c r="J1465" s="1">
        <f>S.FINANCIERO!R1466/S.FINANCIERO!R1465-1</f>
        <v>-0.006512162421</v>
      </c>
      <c r="K1465" s="1">
        <f>S.FINANCIERO!T1466/S.FINANCIERO!T1465-1</f>
        <v>0.009290540541</v>
      </c>
      <c r="L1465" s="1">
        <f>SUMPRODUCT(B1465:K1465, 'Ponderaciones e Índices.'!$A$4:$J$4)</f>
        <v>0.000145074146</v>
      </c>
      <c r="M1465" s="1">
        <f>'S. MATERIALES'!B1466/'S. MATERIALES'!B1465-1</f>
        <v>0.02583311806</v>
      </c>
      <c r="N1465" s="3">
        <f>'S. MATERIALES'!D1466/'S. MATERIALES'!D1465-1</f>
        <v>0.02115258061</v>
      </c>
      <c r="O1465" s="1">
        <f>'S. MATERIALES'!F1466/'S. MATERIALES'!F1465-1</f>
        <v>0.03352261671</v>
      </c>
      <c r="P1465" s="1">
        <f>'S. MATERIALES'!H1466/'S. MATERIALES'!H1465-1</f>
        <v>0.02972340718</v>
      </c>
      <c r="Q1465" s="1">
        <f>'S. MATERIALES'!J1466/'S. MATERIALES'!J1465-1</f>
        <v>0.01396543671</v>
      </c>
      <c r="R1465" s="1">
        <f>'S. MATERIALES'!L1466/'S. MATERIALES'!L1465-1</f>
        <v>0.03537214444</v>
      </c>
      <c r="S1465" s="1">
        <f>'S. MATERIALES'!N1466/'S. MATERIALES'!N1465-1</f>
        <v>0.032</v>
      </c>
      <c r="T1465" s="1">
        <f>'S. MATERIALES'!P1466/'S. MATERIALES'!P1465-1</f>
        <v>0.03621908127</v>
      </c>
      <c r="U1465" s="1">
        <f>'S. MATERIALES'!R1466/'S. MATERIALES'!R1465-1</f>
        <v>0.02533333333</v>
      </c>
      <c r="V1465" s="1">
        <f>'S. MATERIALES'!T1466/'S. MATERIALES'!T1465-1</f>
        <v>0.03316683317</v>
      </c>
      <c r="W1465" s="1">
        <f>SUMPRODUCT(M1465:V1465,'Ponderaciones e Índices.'!$A$8:$J$8)</f>
        <v>0.02921485048</v>
      </c>
      <c r="X1465" s="1">
        <f>'S. ENERGÍA'!B1466/'S. ENERGÍA'!B1465-1</f>
        <v>0.01803512103</v>
      </c>
      <c r="Y1465" s="1">
        <f>'S. ENERGÍA'!D1466/'S. ENERGÍA'!D1465-1</f>
        <v>0.03131612357</v>
      </c>
      <c r="Z1465" s="1">
        <f>'S. ENERGÍA'!F1466/'S. ENERGÍA'!F1465-1</f>
        <v>0.02519244227</v>
      </c>
      <c r="AA1465" s="1">
        <f>'S. ENERGÍA'!H1466/'S. ENERGÍA'!H1465-1</f>
        <v>0.03767495217</v>
      </c>
      <c r="AB1465" s="1">
        <f>'S. ENERGÍA'!J1466/'S. ENERGÍA'!J1465-1</f>
        <v>0.03691275168</v>
      </c>
      <c r="AC1465" s="1">
        <f>'S. ENERGÍA'!L1466/'S. ENERGÍA'!L1465-1</f>
        <v>0.04391408115</v>
      </c>
      <c r="AD1465" s="1">
        <f>'S. ENERGÍA'!N1466/'S. ENERGÍA'!N1465-1</f>
        <v>0.0420890937</v>
      </c>
      <c r="AE1465" s="1">
        <f>'S. ENERGÍA'!P1466/'S. ENERGÍA'!P1465-1</f>
        <v>0.04111600587</v>
      </c>
      <c r="AF1465" s="1">
        <f>'S. ENERGÍA'!R1466/'S. ENERGÍA'!R1465-1</f>
        <v>0.04524886878</v>
      </c>
      <c r="AG1465" s="1">
        <f>'S. ENERGÍA'!T1466/'S. ENERGÍA'!T1465-1</f>
        <v>0.07029876977</v>
      </c>
      <c r="AH1465" s="1">
        <f>SUMPRODUCT(X1465:AG1465,'Ponderaciones e Índices.'!$A$12:$J$12)</f>
        <v>0.03467813365</v>
      </c>
    </row>
    <row r="1466">
      <c r="A1466" s="1">
        <f>S.FINANCIERO!A1467</f>
        <v>44048</v>
      </c>
      <c r="B1466" s="1">
        <f>S.FINANCIERO!B1467/S.FINANCIERO!B1466-1</f>
        <v>0.01416369337</v>
      </c>
      <c r="C1466" s="1">
        <f>S.FINANCIERO!D1467/S.FINANCIERO!D1466-1</f>
        <v>0.01024005372</v>
      </c>
      <c r="D1466" s="1">
        <f>S.FINANCIERO!F1467/S.FINANCIERO!F1466-1</f>
        <v>0.01931506849</v>
      </c>
      <c r="E1466" s="1">
        <f>S.FINANCIERO!H1467/S.FINANCIERO!H1466-1</f>
        <v>0.01249321021</v>
      </c>
      <c r="F1466" s="1">
        <f>S.FINANCIERO!J1467/S.FINANCIERO!J1466-1</f>
        <v>0.01288436553</v>
      </c>
      <c r="G1466" s="1">
        <f>S.FINANCIERO!L1467/S.FINANCIERO!L1466-1</f>
        <v>0.0006266645778</v>
      </c>
      <c r="H1466" s="1">
        <f>S.FINANCIERO!N1467/S.FINANCIERO!N1466-1</f>
        <v>0.01242493903</v>
      </c>
      <c r="I1466" s="1">
        <f>S.FINANCIERO!P1467/S.FINANCIERO!P1466-1</f>
        <v>0.046692607</v>
      </c>
      <c r="J1466" s="1">
        <f>S.FINANCIERO!R1467/S.FINANCIERO!R1466-1</f>
        <v>0.03200308463</v>
      </c>
      <c r="K1466" s="1">
        <f>S.FINANCIERO!T1467/S.FINANCIERO!T1466-1</f>
        <v>0.04435146444</v>
      </c>
      <c r="L1466" s="1">
        <f>SUMPRODUCT(B1466:K1466, 'Ponderaciones e Índices.'!$A$4:$J$4)</f>
        <v>0.01875033539</v>
      </c>
      <c r="M1466" s="1">
        <f>'S. MATERIALES'!B1467/'S. MATERIALES'!B1466-1</f>
        <v>-0.002770083102</v>
      </c>
      <c r="N1466" s="3">
        <f>'S. MATERIALES'!D1467/'S. MATERIALES'!D1466-1</f>
        <v>0.02034616093</v>
      </c>
      <c r="O1466" s="1">
        <f>'S. MATERIALES'!F1467/'S. MATERIALES'!F1466-1</f>
        <v>0.0008130220457</v>
      </c>
      <c r="P1466" s="1">
        <f>'S. MATERIALES'!H1467/'S. MATERIALES'!H1466-1</f>
        <v>-0.002405452359</v>
      </c>
      <c r="Q1466" s="1">
        <f>'S. MATERIALES'!J1467/'S. MATERIALES'!J1466-1</f>
        <v>-0.01750426091</v>
      </c>
      <c r="R1466" s="1">
        <f>'S. MATERIALES'!L1467/'S. MATERIALES'!L1466-1</f>
        <v>0.05836298932</v>
      </c>
      <c r="S1466" s="1">
        <f>'S. MATERIALES'!N1467/'S. MATERIALES'!N1466-1</f>
        <v>0.01550387597</v>
      </c>
      <c r="T1466" s="1">
        <f>'S. MATERIALES'!P1467/'S. MATERIALES'!P1466-1</f>
        <v>0.07843137255</v>
      </c>
      <c r="U1466" s="1">
        <f>'S. MATERIALES'!R1467/'S. MATERIALES'!R1466-1</f>
        <v>0.04031209363</v>
      </c>
      <c r="V1466" s="1">
        <f>'S. MATERIALES'!T1467/'S. MATERIALES'!T1466-1</f>
        <v>0.004834654806</v>
      </c>
      <c r="W1466" s="1">
        <f>SUMPRODUCT(M1466:V1466,'Ponderaciones e Índices.'!$A$8:$J$8)</f>
        <v>0.03027798651</v>
      </c>
      <c r="X1466" s="1">
        <f>'S. ENERGÍA'!B1467/'S. ENERGÍA'!B1466-1</f>
        <v>0.0289044289</v>
      </c>
      <c r="Y1466" s="1">
        <f>'S. ENERGÍA'!D1467/'S. ENERGÍA'!D1466-1</f>
        <v>0.02708247846</v>
      </c>
      <c r="Z1466" s="1">
        <f>'S. ENERGÍA'!F1467/'S. ENERGÍA'!F1466-1</f>
        <v>-0.006825938567</v>
      </c>
      <c r="AA1466" s="1">
        <f>'S. ENERGÍA'!H1467/'S. ENERGÍA'!H1466-1</f>
        <v>0.002051619723</v>
      </c>
      <c r="AB1466" s="1">
        <f>'S. ENERGÍA'!J1467/'S. ENERGÍA'!J1466-1</f>
        <v>0.06957928803</v>
      </c>
      <c r="AC1466" s="1">
        <f>'S. ENERGÍA'!L1467/'S. ENERGÍA'!L1466-1</f>
        <v>0.01554641061</v>
      </c>
      <c r="AD1466" s="1">
        <f>'S. ENERGÍA'!N1467/'S. ENERGÍA'!N1466-1</f>
        <v>-0.001474056604</v>
      </c>
      <c r="AE1466" s="1">
        <f>'S. ENERGÍA'!P1467/'S. ENERGÍA'!P1466-1</f>
        <v>0.04583921016</v>
      </c>
      <c r="AF1466" s="1">
        <f>'S. ENERGÍA'!R1467/'S. ENERGÍA'!R1466-1</f>
        <v>0.04329004329</v>
      </c>
      <c r="AG1466" s="1">
        <f>'S. ENERGÍA'!T1467/'S. ENERGÍA'!T1466-1</f>
        <v>0.008210180624</v>
      </c>
      <c r="AH1466" s="1">
        <f>SUMPRODUCT(X1466:AG1466,'Ponderaciones e Índices.'!$A$12:$J$12)</f>
        <v>0.02772670059</v>
      </c>
    </row>
    <row r="1467">
      <c r="A1467" s="1">
        <f>S.FINANCIERO!A1468</f>
        <v>44049</v>
      </c>
      <c r="B1467" s="1">
        <f>S.FINANCIERO!B1468/S.FINANCIERO!B1467-1</f>
        <v>0.00842217484</v>
      </c>
      <c r="C1467" s="1">
        <f>S.FINANCIERO!D1468/S.FINANCIERO!D1467-1</f>
        <v>0.005151213028</v>
      </c>
      <c r="D1467" s="1">
        <f>S.FINANCIERO!F1468/S.FINANCIERO!F1467-1</f>
        <v>-0.001478295928</v>
      </c>
      <c r="E1467" s="1">
        <f>S.FINANCIERO!H1468/S.FINANCIERO!H1467-1</f>
        <v>0.004470672389</v>
      </c>
      <c r="F1467" s="1">
        <f>S.FINANCIERO!J1468/S.FINANCIERO!J1467-1</f>
        <v>0.0009620523784</v>
      </c>
      <c r="G1467" s="1">
        <f>S.FINANCIERO!L1468/S.FINANCIERO!L1467-1</f>
        <v>0.0003131360576</v>
      </c>
      <c r="H1467" s="1">
        <f>S.FINANCIERO!N1468/S.FINANCIERO!N1467-1</f>
        <v>-0.0002331032518</v>
      </c>
      <c r="I1467" s="1">
        <f>S.FINANCIERO!P1468/S.FINANCIERO!P1467-1</f>
        <v>0.0302708444</v>
      </c>
      <c r="J1467" s="1">
        <f>S.FINANCIERO!R1468/S.FINANCIERO!R1467-1</f>
        <v>0.008406501027</v>
      </c>
      <c r="K1467" s="1">
        <f>S.FINANCIERO!T1468/S.FINANCIERO!T1467-1</f>
        <v>0.0296474359</v>
      </c>
      <c r="L1467" s="1">
        <f>SUMPRODUCT(B1467:K1467, 'Ponderaciones e Índices.'!$A$4:$J$4)</f>
        <v>0.008039533646</v>
      </c>
      <c r="M1467" s="1">
        <f>'S. MATERIALES'!B1468/'S. MATERIALES'!B1467-1</f>
        <v>-0.008333333333</v>
      </c>
      <c r="N1467" s="3">
        <f>'S. MATERIALES'!D1468/'S. MATERIALES'!D1467-1</f>
        <v>0.009654425697</v>
      </c>
      <c r="O1467" s="1">
        <f>'S. MATERIALES'!F1468/'S. MATERIALES'!F1467-1</f>
        <v>0.007294151852</v>
      </c>
      <c r="P1467" s="1">
        <f>'S. MATERIALES'!H1468/'S. MATERIALES'!H1467-1</f>
        <v>-0.01272605492</v>
      </c>
      <c r="Q1467" s="1">
        <f>'S. MATERIALES'!J1468/'S. MATERIALES'!J1467-1</f>
        <v>-0.0258333724</v>
      </c>
      <c r="R1467" s="1">
        <f>'S. MATERIALES'!L1468/'S. MATERIALES'!L1467-1</f>
        <v>0.01882985878</v>
      </c>
      <c r="S1467" s="1">
        <f>'S. MATERIALES'!N1468/'S. MATERIALES'!N1467-1</f>
        <v>-0.009160305344</v>
      </c>
      <c r="T1467" s="1">
        <f>'S. MATERIALES'!P1468/'S. MATERIALES'!P1467-1</f>
        <v>0.02134387352</v>
      </c>
      <c r="U1467" s="1">
        <f>'S. MATERIALES'!R1468/'S. MATERIALES'!R1467-1</f>
        <v>0.0475</v>
      </c>
      <c r="V1467" s="1">
        <f>'S. MATERIALES'!T1468/'S. MATERIALES'!T1467-1</f>
        <v>-0.01732101617</v>
      </c>
      <c r="W1467" s="1">
        <f>SUMPRODUCT(M1467:V1467,'Ponderaciones e Índices.'!$A$8:$J$8)</f>
        <v>0.01186793018</v>
      </c>
      <c r="X1467" s="1">
        <f>'S. ENERGÍA'!B1468/'S. ENERGÍA'!B1467-1</f>
        <v>-0.009968282737</v>
      </c>
      <c r="Y1467" s="1">
        <f>'S. ENERGÍA'!D1468/'S. ENERGÍA'!D1467-1</f>
        <v>0.029165002</v>
      </c>
      <c r="Z1467" s="1">
        <f>'S. ENERGÍA'!F1468/'S. ENERGÍA'!F1467-1</f>
        <v>0.008476517755</v>
      </c>
      <c r="AA1467" s="1">
        <f>'S. ENERGÍA'!H1468/'S. ENERGÍA'!H1467-1</f>
        <v>0.008191406027</v>
      </c>
      <c r="AB1467" s="1">
        <f>'S. ENERGÍA'!J1468/'S. ENERGÍA'!J1467-1</f>
        <v>-0.004538577912</v>
      </c>
      <c r="AC1467" s="1">
        <f>'S. ENERGÍA'!L1468/'S. ENERGÍA'!L1467-1</f>
        <v>-0.01035569563</v>
      </c>
      <c r="AD1467" s="1">
        <f>'S. ENERGÍA'!N1468/'S. ENERGÍA'!N1467-1</f>
        <v>0.01830528491</v>
      </c>
      <c r="AE1467" s="1">
        <f>'S. ENERGÍA'!P1468/'S. ENERGÍA'!P1467-1</f>
        <v>0.05866486851</v>
      </c>
      <c r="AF1467" s="1">
        <f>'S. ENERGÍA'!R1468/'S. ENERGÍA'!R1467-1</f>
        <v>0.02904564315</v>
      </c>
      <c r="AG1467" s="1">
        <f>'S. ENERGÍA'!T1468/'S. ENERGÍA'!T1467-1</f>
        <v>0.01465798046</v>
      </c>
      <c r="AH1467" s="1">
        <f>SUMPRODUCT(X1467:AG1467,'Ponderaciones e Índices.'!$A$12:$J$12)</f>
        <v>0.01486531284</v>
      </c>
    </row>
    <row r="1468">
      <c r="A1468" s="1">
        <f>S.FINANCIERO!A1469</f>
        <v>44050</v>
      </c>
      <c r="B1468" s="1">
        <f>S.FINANCIERO!B1469/S.FINANCIERO!B1468-1</f>
        <v>0.008563273073</v>
      </c>
      <c r="C1468" s="1">
        <f>S.FINANCIERO!D1469/S.FINANCIERO!D1468-1</f>
        <v>0.01173747727</v>
      </c>
      <c r="D1468" s="1">
        <f>S.FINANCIERO!F1469/S.FINANCIERO!F1468-1</f>
        <v>0.01278600269</v>
      </c>
      <c r="E1468" s="1">
        <f>S.FINANCIERO!H1469/S.FINANCIERO!H1468-1</f>
        <v>0.01299626135</v>
      </c>
      <c r="F1468" s="1">
        <f>S.FINANCIERO!J1469/S.FINANCIERO!J1468-1</f>
        <v>0.01185390859</v>
      </c>
      <c r="G1468" s="1">
        <f>S.FINANCIERO!L1469/S.FINANCIERO!L1468-1</f>
        <v>0.01596493974</v>
      </c>
      <c r="H1468" s="1">
        <f>S.FINANCIERO!N1469/S.FINANCIERO!N1468-1</f>
        <v>0.001623467744</v>
      </c>
      <c r="I1468" s="1">
        <f>S.FINANCIERO!P1469/S.FINANCIERO!P1468-1</f>
        <v>0.009793814433</v>
      </c>
      <c r="J1468" s="1">
        <f>S.FINANCIERO!R1469/S.FINANCIERO!R1468-1</f>
        <v>0.01889588737</v>
      </c>
      <c r="K1468" s="1">
        <f>S.FINANCIERO!T1469/S.FINANCIERO!T1468-1</f>
        <v>0.02412451362</v>
      </c>
      <c r="L1468" s="1">
        <f>SUMPRODUCT(B1468:K1468, 'Ponderaciones e Índices.'!$A$4:$J$4)</f>
        <v>0.01117212187</v>
      </c>
      <c r="M1468" s="1">
        <f>'S. MATERIALES'!B1469/'S. MATERIALES'!B1468-1</f>
        <v>-0.01807995926</v>
      </c>
      <c r="N1468" s="3">
        <f>'S. MATERIALES'!D1469/'S. MATERIALES'!D1468-1</f>
        <v>-0.01608579088</v>
      </c>
      <c r="O1468" s="1">
        <f>'S. MATERIALES'!F1469/'S. MATERIALES'!F1468-1</f>
        <v>-0.04585894258</v>
      </c>
      <c r="P1468" s="1">
        <f>'S. MATERIALES'!H1469/'S. MATERIALES'!H1468-1</f>
        <v>-0.0394843962</v>
      </c>
      <c r="Q1468" s="1">
        <f>'S. MATERIALES'!J1469/'S. MATERIALES'!J1468-1</f>
        <v>-0.01053999422</v>
      </c>
      <c r="R1468" s="1">
        <f>'S. MATERIALES'!L1469/'S. MATERIALES'!L1468-1</f>
        <v>-0.01914191419</v>
      </c>
      <c r="S1468" s="1">
        <f>'S. MATERIALES'!N1469/'S. MATERIALES'!N1468-1</f>
        <v>-0.03081664099</v>
      </c>
      <c r="T1468" s="1">
        <f>'S. MATERIALES'!P1469/'S. MATERIALES'!P1468-1</f>
        <v>-0.07972136223</v>
      </c>
      <c r="U1468" s="1">
        <f>'S. MATERIALES'!R1469/'S. MATERIALES'!R1468-1</f>
        <v>-0.07756563246</v>
      </c>
      <c r="V1468" s="1">
        <f>'S. MATERIALES'!T1469/'S. MATERIALES'!T1468-1</f>
        <v>-0.03858206032</v>
      </c>
      <c r="W1468" s="1">
        <f>SUMPRODUCT(M1468:V1468,'Ponderaciones e Índices.'!$A$8:$J$8)</f>
        <v>-0.04421896359</v>
      </c>
      <c r="X1468" s="1">
        <f>'S. ENERGÍA'!B1469/'S. ENERGÍA'!B1468-1</f>
        <v>-0.01052631579</v>
      </c>
      <c r="Y1468" s="1">
        <f>'S. ENERGÍA'!D1469/'S. ENERGÍA'!D1468-1</f>
        <v>0.0376552795</v>
      </c>
      <c r="Z1468" s="1">
        <f>'S. ENERGÍA'!F1469/'S. ENERGÍA'!F1468-1</f>
        <v>0.003407542026</v>
      </c>
      <c r="AA1468" s="1">
        <f>'S. ENERGÍA'!H1469/'S. ENERGÍA'!H1468-1</f>
        <v>0.002342948685</v>
      </c>
      <c r="AB1468" s="1">
        <f>'S. ENERGÍA'!J1469/'S. ENERGÍA'!J1468-1</f>
        <v>-0.009118541033</v>
      </c>
      <c r="AC1468" s="1">
        <f>'S. ENERGÍA'!L1469/'S. ENERGÍA'!L1468-1</f>
        <v>-0.0127388535</v>
      </c>
      <c r="AD1468" s="1">
        <f>'S. ENERGÍA'!N1469/'S. ENERGÍA'!N1468-1</f>
        <v>-0.0272542766</v>
      </c>
      <c r="AE1468" s="1">
        <f>'S. ENERGÍA'!P1469/'S. ENERGÍA'!P1468-1</f>
        <v>0.03885350318</v>
      </c>
      <c r="AF1468" s="1">
        <f>'S. ENERGÍA'!R1469/'S. ENERGÍA'!R1468-1</f>
        <v>0.04032258065</v>
      </c>
      <c r="AG1468" s="1">
        <f>'S. ENERGÍA'!T1469/'S. ENERGÍA'!T1468-1</f>
        <v>0.0304975923</v>
      </c>
      <c r="AH1468" s="1">
        <f>SUMPRODUCT(X1468:AG1468,'Ponderaciones e Índices.'!$A$12:$J$12)</f>
        <v>0.01613819763</v>
      </c>
    </row>
    <row r="1469">
      <c r="A1469" s="1">
        <f>S.FINANCIERO!A1470</f>
        <v>44053</v>
      </c>
      <c r="B1469" s="1">
        <f>S.FINANCIERO!B1470/S.FINANCIERO!B1469-1</f>
        <v>0.008700209644</v>
      </c>
      <c r="C1469" s="1">
        <f>S.FINANCIERO!D1470/S.FINANCIERO!D1469-1</f>
        <v>0.01307189542</v>
      </c>
      <c r="D1469" s="1">
        <f>S.FINANCIERO!F1470/S.FINANCIERO!F1469-1</f>
        <v>0.01794019934</v>
      </c>
      <c r="E1469" s="1">
        <f>S.FINANCIERO!H1470/S.FINANCIERO!H1469-1</f>
        <v>0.0165202109</v>
      </c>
      <c r="F1469" s="1">
        <f>S.FINANCIERO!J1470/S.FINANCIERO!J1469-1</f>
        <v>0.01255936675</v>
      </c>
      <c r="G1469" s="1">
        <f>S.FINANCIERO!L1470/S.FINANCIERO!L1469-1</f>
        <v>0.009243568017</v>
      </c>
      <c r="H1469" s="1">
        <f>S.FINANCIERO!N1470/S.FINANCIERO!N1469-1</f>
        <v>0.01687652762</v>
      </c>
      <c r="I1469" s="1">
        <f>S.FINANCIERO!P1470/S.FINANCIERO!P1469-1</f>
        <v>0.01735579377</v>
      </c>
      <c r="J1469" s="1">
        <f>S.FINANCIERO!R1470/S.FINANCIERO!R1469-1</f>
        <v>0.02036363636</v>
      </c>
      <c r="K1469" s="1">
        <f>S.FINANCIERO!T1470/S.FINANCIERO!T1469-1</f>
        <v>0.01101823708</v>
      </c>
      <c r="L1469" s="1">
        <f>SUMPRODUCT(B1469:K1469, 'Ponderaciones e Índices.'!$A$4:$J$4)</f>
        <v>0.01428202969</v>
      </c>
      <c r="M1469" s="1">
        <f>'S. MATERIALES'!B1470/'S. MATERIALES'!B1469-1</f>
        <v>-0.00622406639</v>
      </c>
      <c r="N1469" s="3">
        <f>'S. MATERIALES'!D1470/'S. MATERIALES'!D1469-1</f>
        <v>-0.006539509537</v>
      </c>
      <c r="O1469" s="1">
        <f>'S. MATERIALES'!F1470/'S. MATERIALES'!F1469-1</f>
        <v>0.003372066125</v>
      </c>
      <c r="P1469" s="1">
        <f>'S. MATERIALES'!H1470/'S. MATERIALES'!H1469-1</f>
        <v>-0.004096623817</v>
      </c>
      <c r="Q1469" s="1">
        <f>'S. MATERIALES'!J1470/'S. MATERIALES'!J1469-1</f>
        <v>-0.009582178122</v>
      </c>
      <c r="R1469" s="1">
        <f>'S. MATERIALES'!L1470/'S. MATERIALES'!L1469-1</f>
        <v>0.02557200538</v>
      </c>
      <c r="S1469" s="1">
        <f>'S. MATERIALES'!N1470/'S. MATERIALES'!N1469-1</f>
        <v>-0.007949125596</v>
      </c>
      <c r="T1469" s="1">
        <f>'S. MATERIALES'!P1470/'S. MATERIALES'!P1469-1</f>
        <v>0.01513877208</v>
      </c>
      <c r="U1469" s="1">
        <f>'S. MATERIALES'!R1470/'S. MATERIALES'!R1469-1</f>
        <v>0.007761966365</v>
      </c>
      <c r="V1469" s="1">
        <f>'S. MATERIALES'!T1470/'S. MATERIALES'!T1469-1</f>
        <v>-0.01425952332</v>
      </c>
      <c r="W1469" s="1">
        <f>SUMPRODUCT(M1469:V1469,'Ponderaciones e Índices.'!$A$8:$J$8)</f>
        <v>0.003520643975</v>
      </c>
      <c r="X1469" s="1">
        <f>'S. ENERGÍA'!B1470/'S. ENERGÍA'!B1469-1</f>
        <v>0.04532839963</v>
      </c>
      <c r="Y1469" s="1">
        <f>'S. ENERGÍA'!D1470/'S. ENERGÍA'!D1469-1</f>
        <v>0.01421623644</v>
      </c>
      <c r="Z1469" s="1">
        <f>'S. ENERGÍA'!F1470/'S. ENERGÍA'!F1469-1</f>
        <v>0.01448947249</v>
      </c>
      <c r="AA1469" s="1">
        <f>'S. ENERGÍA'!H1470/'S. ENERGÍA'!H1469-1</f>
        <v>0.01590028611</v>
      </c>
      <c r="AB1469" s="1">
        <f>'S. ENERGÍA'!J1470/'S. ENERGÍA'!J1469-1</f>
        <v>0.03834355828</v>
      </c>
      <c r="AC1469" s="1">
        <f>'S. ENERGÍA'!L1470/'S. ENERGÍA'!L1469-1</f>
        <v>0.02764976959</v>
      </c>
      <c r="AD1469" s="1">
        <f>'S. ENERGÍA'!N1470/'S. ENERGÍA'!N1469-1</f>
        <v>0.02891207154</v>
      </c>
      <c r="AE1469" s="1">
        <f>'S. ENERGÍA'!P1470/'S. ENERGÍA'!P1469-1</f>
        <v>-0.002452483139</v>
      </c>
      <c r="AF1469" s="1">
        <f>'S. ENERGÍA'!R1470/'S. ENERGÍA'!R1469-1</f>
        <v>0.03875968992</v>
      </c>
      <c r="AG1469" s="1">
        <f>'S. ENERGÍA'!T1470/'S. ENERGÍA'!T1469-1</f>
        <v>0.04672897196</v>
      </c>
      <c r="AH1469" s="1">
        <f>SUMPRODUCT(X1469:AG1469,'Ponderaciones e Índices.'!$A$12:$J$12)</f>
        <v>0.02721058835</v>
      </c>
    </row>
    <row r="1470">
      <c r="A1470" s="1">
        <f>S.FINANCIERO!A1471</f>
        <v>44054</v>
      </c>
      <c r="B1470" s="1">
        <f>S.FINANCIERO!B1471/S.FINANCIERO!B1470-1</f>
        <v>0.0148602307</v>
      </c>
      <c r="C1470" s="1">
        <f>S.FINANCIERO!D1471/S.FINANCIERO!D1470-1</f>
        <v>0.01822580645</v>
      </c>
      <c r="D1470" s="1">
        <f>S.FINANCIERO!F1471/S.FINANCIERO!F1470-1</f>
        <v>0.01279373368</v>
      </c>
      <c r="E1470" s="1">
        <f>S.FINANCIERO!H1471/S.FINANCIERO!H1470-1</f>
        <v>0.006915629322</v>
      </c>
      <c r="F1470" s="1">
        <f>S.FINANCIERO!J1471/S.FINANCIERO!J1470-1</f>
        <v>0.008025849489</v>
      </c>
      <c r="G1470" s="1">
        <f>S.FINANCIERO!L1471/S.FINANCIERO!L1470-1</f>
        <v>0.001068539154</v>
      </c>
      <c r="H1470" s="1">
        <f>S.FINANCIERO!N1471/S.FINANCIERO!N1470-1</f>
        <v>0.02501123386</v>
      </c>
      <c r="I1470" s="1">
        <f>S.FINANCIERO!P1471/S.FINANCIERO!P1470-1</f>
        <v>0.02609131962</v>
      </c>
      <c r="J1470" s="1">
        <f>S.FINANCIERO!R1471/S.FINANCIERO!R1470-1</f>
        <v>0.008731290093</v>
      </c>
      <c r="K1470" s="1">
        <f>S.FINANCIERO!T1471/S.FINANCIERO!T1470-1</f>
        <v>0.0308154829</v>
      </c>
      <c r="L1470" s="1">
        <f>SUMPRODUCT(B1470:K1470, 'Ponderaciones e Índices.'!$A$4:$J$4)</f>
        <v>0.01532502363</v>
      </c>
      <c r="M1470" s="1">
        <f>'S. MATERIALES'!B1471/'S. MATERIALES'!B1470-1</f>
        <v>-0.09003131524</v>
      </c>
      <c r="N1470" s="3">
        <f>'S. MATERIALES'!D1471/'S. MATERIALES'!D1470-1</f>
        <v>-0.06024867435</v>
      </c>
      <c r="O1470" s="1">
        <f>'S. MATERIALES'!F1471/'S. MATERIALES'!F1470-1</f>
        <v>-0.07394500457</v>
      </c>
      <c r="P1470" s="1">
        <f>'S. MATERIALES'!H1471/'S. MATERIALES'!H1470-1</f>
        <v>-0.07092198582</v>
      </c>
      <c r="Q1470" s="1">
        <f>'S. MATERIALES'!J1471/'S. MATERIALES'!J1470-1</f>
        <v>-0.06949219134</v>
      </c>
      <c r="R1470" s="1">
        <f>'S. MATERIALES'!L1471/'S. MATERIALES'!L1470-1</f>
        <v>0.007217847769</v>
      </c>
      <c r="S1470" s="1">
        <f>'S. MATERIALES'!N1471/'S. MATERIALES'!N1470-1</f>
        <v>-0.0921474359</v>
      </c>
      <c r="T1470" s="1">
        <f>'S. MATERIALES'!P1471/'S. MATERIALES'!P1470-1</f>
        <v>-0.01325600663</v>
      </c>
      <c r="U1470" s="1">
        <f>'S. MATERIALES'!R1471/'S. MATERIALES'!R1470-1</f>
        <v>-0.02824133504</v>
      </c>
      <c r="V1470" s="1">
        <f>'S. MATERIALES'!T1471/'S. MATERIALES'!T1470-1</f>
        <v>-0.1173796239</v>
      </c>
      <c r="W1470" s="1">
        <f>SUMPRODUCT(M1470:V1470,'Ponderaciones e Índices.'!$A$8:$J$8)</f>
        <v>-0.05041642182</v>
      </c>
      <c r="X1470" s="1">
        <f>'S. ENERGÍA'!B1471/'S. ENERGÍA'!B1470-1</f>
        <v>0.0008849557522</v>
      </c>
      <c r="Y1470" s="1">
        <f>'S. ENERGÍA'!D1471/'S. ENERGÍA'!D1470-1</f>
        <v>0.006639616378</v>
      </c>
      <c r="Z1470" s="1">
        <f>'S. ENERGÍA'!F1471/'S. ENERGÍA'!F1470-1</f>
        <v>-0.003347467083</v>
      </c>
      <c r="AA1470" s="1">
        <f>'S. ENERGÍA'!H1471/'S. ENERGÍA'!H1470-1</f>
        <v>-0.0004598405886</v>
      </c>
      <c r="AB1470" s="1">
        <f>'S. ENERGÍA'!J1471/'S. ENERGÍA'!J1470-1</f>
        <v>-0.001477104874</v>
      </c>
      <c r="AC1470" s="1">
        <f>'S. ENERGÍA'!L1471/'S. ENERGÍA'!L1470-1</f>
        <v>0.004932735426</v>
      </c>
      <c r="AD1470" s="1">
        <f>'S. ENERGÍA'!N1471/'S. ENERGÍA'!N1470-1</f>
        <v>0.02201622248</v>
      </c>
      <c r="AE1470" s="1">
        <f>'S. ENERGÍA'!P1471/'S. ENERGÍA'!P1470-1</f>
        <v>-0.01413644745</v>
      </c>
      <c r="AF1470" s="1">
        <f>'S. ENERGÍA'!R1471/'S. ENERGÍA'!R1470-1</f>
        <v>-0.007462686567</v>
      </c>
      <c r="AG1470" s="1">
        <f>'S. ENERGÍA'!T1471/'S. ENERGÍA'!T1470-1</f>
        <v>-0.03720238095</v>
      </c>
      <c r="AH1470" s="1">
        <f>SUMPRODUCT(X1470:AG1470,'Ponderaciones e Índices.'!$A$12:$J$12)</f>
        <v>-0.0001380849059</v>
      </c>
    </row>
    <row r="1471">
      <c r="A1471" s="1">
        <f>S.FINANCIERO!A1472</f>
        <v>44055</v>
      </c>
      <c r="B1471" s="1">
        <f>S.FINANCIERO!B1472/S.FINANCIERO!B1471-1</f>
        <v>0.003891050584</v>
      </c>
      <c r="C1471" s="1">
        <f>S.FINANCIERO!D1472/S.FINANCIERO!D1471-1</f>
        <v>0.01330587676</v>
      </c>
      <c r="D1471" s="1">
        <f>S.FINANCIERO!F1472/S.FINANCIERO!F1471-1</f>
        <v>0.01379221449</v>
      </c>
      <c r="E1471" s="1">
        <f>S.FINANCIERO!H1472/S.FINANCIERO!H1471-1</f>
        <v>0.008756868132</v>
      </c>
      <c r="F1471" s="1">
        <f>S.FINANCIERO!J1472/S.FINANCIERO!J1471-1</f>
        <v>0.009616378865</v>
      </c>
      <c r="G1471" s="1">
        <f>S.FINANCIERO!L1472/S.FINANCIERO!L1471-1</f>
        <v>0.003507166819</v>
      </c>
      <c r="H1471" s="1">
        <f>S.FINANCIERO!N1472/S.FINANCIERO!N1471-1</f>
        <v>-0.004214331208</v>
      </c>
      <c r="I1471" s="1">
        <f>S.FINANCIERO!P1472/S.FINANCIERO!P1471-1</f>
        <v>0.00488997555</v>
      </c>
      <c r="J1471" s="1">
        <f>S.FINANCIERO!R1472/S.FINANCIERO!R1471-1</f>
        <v>0.004769475358</v>
      </c>
      <c r="K1471" s="1">
        <f>S.FINANCIERO!T1472/S.FINANCIERO!T1471-1</f>
        <v>-0.001822821728</v>
      </c>
      <c r="L1471" s="1">
        <f>SUMPRODUCT(B1471:K1471, 'Ponderaciones e Índices.'!$A$4:$J$4)</f>
        <v>0.006704651547</v>
      </c>
      <c r="M1471" s="1">
        <f>'S. MATERIALES'!B1472/'S. MATERIALES'!B1471-1</f>
        <v>-0.004301691999</v>
      </c>
      <c r="N1471" s="3">
        <f>'S. MATERIALES'!D1472/'S. MATERIALES'!D1471-1</f>
        <v>-0.002529428933</v>
      </c>
      <c r="O1471" s="1">
        <f>'S. MATERIALES'!F1472/'S. MATERIALES'!F1471-1</f>
        <v>0.00816783806</v>
      </c>
      <c r="P1471" s="1">
        <f>'S. MATERIALES'!H1472/'S. MATERIALES'!H1471-1</f>
        <v>0.001832061069</v>
      </c>
      <c r="Q1471" s="1">
        <f>'S. MATERIALES'!J1472/'S. MATERIALES'!J1471-1</f>
        <v>0.009711299942</v>
      </c>
      <c r="R1471" s="1">
        <f>'S. MATERIALES'!L1472/'S. MATERIALES'!L1471-1</f>
        <v>-0.008469055375</v>
      </c>
      <c r="S1471" s="1">
        <f>'S. MATERIALES'!N1472/'S. MATERIALES'!N1471-1</f>
        <v>-0.001765225066</v>
      </c>
      <c r="T1471" s="1">
        <f>'S. MATERIALES'!P1472/'S. MATERIALES'!P1471-1</f>
        <v>0.01511335013</v>
      </c>
      <c r="U1471" s="1">
        <f>'S. MATERIALES'!R1472/'S. MATERIALES'!R1471-1</f>
        <v>0.01453104359</v>
      </c>
      <c r="V1471" s="1">
        <f>'S. MATERIALES'!T1472/'S. MATERIALES'!T1471-1</f>
        <v>0.001170686022</v>
      </c>
      <c r="W1471" s="1">
        <f>SUMPRODUCT(M1471:V1471,'Ponderaciones e Índices.'!$A$8:$J$8)</f>
        <v>0.00369776219</v>
      </c>
      <c r="X1471" s="1">
        <f>'S. ENERGÍA'!B1472/'S. ENERGÍA'!B1471-1</f>
        <v>0.0207780725</v>
      </c>
      <c r="Y1471" s="1">
        <f>'S. ENERGÍA'!D1472/'S. ENERGÍA'!D1471-1</f>
        <v>-0.009527299377</v>
      </c>
      <c r="Z1471" s="1">
        <f>'S. ENERGÍA'!F1472/'S. ENERGÍA'!F1471-1</f>
        <v>0.009628302732</v>
      </c>
      <c r="AA1471" s="1">
        <f>'S. ENERGÍA'!H1472/'S. ENERGÍA'!H1471-1</f>
        <v>0.005680717075</v>
      </c>
      <c r="AB1471" s="1">
        <f>'S. ENERGÍA'!J1472/'S. ENERGÍA'!J1471-1</f>
        <v>0.02662721893</v>
      </c>
      <c r="AC1471" s="1">
        <f>'S. ENERGÍA'!L1472/'S. ENERGÍA'!L1471-1</f>
        <v>0.02320392682</v>
      </c>
      <c r="AD1471" s="1">
        <f>'S. ENERGÍA'!N1472/'S. ENERGÍA'!N1471-1</f>
        <v>0.01445578231</v>
      </c>
      <c r="AE1471" s="1">
        <f>'S. ENERGÍA'!P1472/'S. ENERGÍA'!P1471-1</f>
        <v>0.04239401496</v>
      </c>
      <c r="AF1471" s="1">
        <f>'S. ENERGÍA'!R1472/'S. ENERGÍA'!R1471-1</f>
        <v>0.06015037594</v>
      </c>
      <c r="AG1471" s="1">
        <f>'S. ENERGÍA'!T1472/'S. ENERGÍA'!T1471-1</f>
        <v>0.0200927357</v>
      </c>
      <c r="AH1471" s="1">
        <f>SUMPRODUCT(X1471:AG1471,'Ponderaciones e Índices.'!$A$12:$J$12)</f>
        <v>0.01429959286</v>
      </c>
    </row>
    <row r="1472">
      <c r="A1472" s="1">
        <f>S.FINANCIERO!A1473</f>
        <v>44056</v>
      </c>
      <c r="B1472" s="1">
        <f>S.FINANCIERO!B1473/S.FINANCIERO!B1472-1</f>
        <v>-0.003977968176</v>
      </c>
      <c r="C1472" s="1">
        <f>S.FINANCIERO!D1473/S.FINANCIERO!D1472-1</f>
        <v>-0.00765984055</v>
      </c>
      <c r="D1472" s="1">
        <f>S.FINANCIERO!F1473/S.FINANCIERO!F1472-1</f>
        <v>-0.01093452003</v>
      </c>
      <c r="E1472" s="1">
        <f>S.FINANCIERO!H1473/S.FINANCIERO!H1472-1</f>
        <v>-0.00970212766</v>
      </c>
      <c r="F1472" s="1">
        <f>S.FINANCIERO!J1473/S.FINANCIERO!J1472-1</f>
        <v>-0.006861941827</v>
      </c>
      <c r="G1472" s="1">
        <f>S.FINANCIERO!L1473/S.FINANCIERO!L1472-1</f>
        <v>0.001367573317</v>
      </c>
      <c r="H1472" s="1">
        <f>S.FINANCIERO!N1473/S.FINANCIERO!N1472-1</f>
        <v>-0.01937908836</v>
      </c>
      <c r="I1472" s="1">
        <f>S.FINANCIERO!P1473/S.FINANCIERO!P1472-1</f>
        <v>-0.01216545012</v>
      </c>
      <c r="J1472" s="1">
        <f>S.FINANCIERO!R1473/S.FINANCIERO!R1472-1</f>
        <v>-0.006329113924</v>
      </c>
      <c r="K1472" s="1">
        <f>S.FINANCIERO!T1473/S.FINANCIERO!T1472-1</f>
        <v>-0.01351351351</v>
      </c>
      <c r="L1472" s="1">
        <f>SUMPRODUCT(B1472:K1472, 'Ponderaciones e Índices.'!$A$4:$J$4)</f>
        <v>-0.008872226846</v>
      </c>
      <c r="M1472" s="1">
        <f>'S. MATERIALES'!B1473/'S. MATERIALES'!B1472-1</f>
        <v>0.03456221198</v>
      </c>
      <c r="N1472" s="3">
        <f>'S. MATERIALES'!D1473/'S. MATERIALES'!D1472-1</f>
        <v>0.02028674534</v>
      </c>
      <c r="O1472" s="1">
        <f>'S. MATERIALES'!F1473/'S. MATERIALES'!F1472-1</f>
        <v>0.059399546</v>
      </c>
      <c r="P1472" s="1">
        <f>'S. MATERIALES'!H1473/'S. MATERIALES'!H1472-1</f>
        <v>0.02407802499</v>
      </c>
      <c r="Q1472" s="1">
        <f>'S. MATERIALES'!J1473/'S. MATERIALES'!J1472-1</f>
        <v>0.02467199833</v>
      </c>
      <c r="R1472" s="1">
        <f>'S. MATERIALES'!L1473/'S. MATERIALES'!L1472-1</f>
        <v>-0.009855453351</v>
      </c>
      <c r="S1472" s="1">
        <f>'S. MATERIALES'!N1473/'S. MATERIALES'!N1472-1</f>
        <v>0.03094606543</v>
      </c>
      <c r="T1472" s="1">
        <f>'S. MATERIALES'!P1473/'S. MATERIALES'!P1472-1</f>
        <v>-0.01488833747</v>
      </c>
      <c r="U1472" s="1">
        <f>'S. MATERIALES'!R1473/'S. MATERIALES'!R1472-1</f>
        <v>0.0078125</v>
      </c>
      <c r="V1472" s="1">
        <f>'S. MATERIALES'!T1473/'S. MATERIALES'!T1472-1</f>
        <v>0.05916744621</v>
      </c>
      <c r="W1472" s="1">
        <f>SUMPRODUCT(M1472:V1472,'Ponderaciones e Índices.'!$A$8:$J$8)</f>
        <v>0.01411061042</v>
      </c>
      <c r="X1472" s="1">
        <f>'S. ENERGÍA'!B1473/'S. ENERGÍA'!B1472-1</f>
        <v>-0.02685145084</v>
      </c>
      <c r="Y1472" s="1">
        <f>'S. ENERGÍA'!D1473/'S. ENERGÍA'!D1472-1</f>
        <v>-0.00739918609</v>
      </c>
      <c r="Z1472" s="1">
        <f>'S. ENERGÍA'!F1473/'S. ENERGÍA'!F1472-1</f>
        <v>-0.03681525837</v>
      </c>
      <c r="AA1472" s="1">
        <f>'S. ENERGÍA'!H1473/'S. ENERGÍA'!H1472-1</f>
        <v>-0.01099061299</v>
      </c>
      <c r="AB1472" s="1">
        <f>'S. ENERGÍA'!J1473/'S. ENERGÍA'!J1472-1</f>
        <v>-0.02305475504</v>
      </c>
      <c r="AC1472" s="1">
        <f>'S. ENERGÍA'!L1473/'S. ENERGÍA'!L1472-1</f>
        <v>-0.01439162669</v>
      </c>
      <c r="AD1472" s="1">
        <f>'S. ENERGÍA'!N1473/'S. ENERGÍA'!N1472-1</f>
        <v>-0.01536742107</v>
      </c>
      <c r="AE1472" s="1">
        <f>'S. ENERGÍA'!P1473/'S. ENERGÍA'!P1472-1</f>
        <v>-0.002392344498</v>
      </c>
      <c r="AF1472" s="1">
        <f>'S. ENERGÍA'!R1473/'S. ENERGÍA'!R1472-1</f>
        <v>-0.02836879433</v>
      </c>
      <c r="AG1472" s="1">
        <f>'S. ENERGÍA'!T1473/'S. ENERGÍA'!T1472-1</f>
        <v>-0.01060606061</v>
      </c>
      <c r="AH1472" s="1">
        <f>SUMPRODUCT(X1472:AG1472,'Ponderaciones e Índices.'!$A$12:$J$12)</f>
        <v>-0.01723559201</v>
      </c>
    </row>
    <row r="1473">
      <c r="A1473" s="1">
        <f>S.FINANCIERO!A1474</f>
        <v>44057</v>
      </c>
      <c r="B1473" s="1">
        <f>S.FINANCIERO!B1474/S.FINANCIERO!B1473-1</f>
        <v>-0.001945724526</v>
      </c>
      <c r="C1473" s="1">
        <f>S.FINANCIERO!D1474/S.FINANCIERO!D1473-1</f>
        <v>-0.0007876496534</v>
      </c>
      <c r="D1473" s="1">
        <f>S.FINANCIERO!F1474/S.FINANCIERO!F1473-1</f>
        <v>0.003085229464</v>
      </c>
      <c r="E1473" s="1">
        <f>S.FINANCIERO!H1474/S.FINANCIERO!H1473-1</f>
        <v>-0.008594018563</v>
      </c>
      <c r="F1473" s="1">
        <f>S.FINANCIERO!J1474/S.FINANCIERO!J1473-1</f>
        <v>0.002062493555</v>
      </c>
      <c r="G1473" s="1">
        <f>S.FINANCIERO!L1474/S.FINANCIERO!L1473-1</f>
        <v>0.007738998483</v>
      </c>
      <c r="H1473" s="1">
        <f>S.FINANCIERO!N1474/S.FINANCIERO!N1473-1</f>
        <v>0.01294740988</v>
      </c>
      <c r="I1473" s="1">
        <f>S.FINANCIERO!P1474/S.FINANCIERO!P1473-1</f>
        <v>-0.0157635468</v>
      </c>
      <c r="J1473" s="1">
        <f>S.FINANCIERO!R1474/S.FINANCIERO!R1473-1</f>
        <v>0.003361641897</v>
      </c>
      <c r="K1473" s="1">
        <f>S.FINANCIERO!T1474/S.FINANCIERO!T1473-1</f>
        <v>0.001851166235</v>
      </c>
      <c r="L1473" s="1">
        <f>SUMPRODUCT(B1473:K1473, 'Ponderaciones e Índices.'!$A$4:$J$4)</f>
        <v>-0.001190989667</v>
      </c>
      <c r="M1473" s="1">
        <f>'S. MATERIALES'!B1474/'S. MATERIALES'!B1473-1</f>
        <v>-0.003619153675</v>
      </c>
      <c r="N1473" s="3">
        <f>'S. MATERIALES'!D1474/'S. MATERIALES'!D1473-1</f>
        <v>0.001625083644</v>
      </c>
      <c r="O1473" s="1">
        <f>'S. MATERIALES'!F1474/'S. MATERIALES'!F1473-1</f>
        <v>-0.006795707408</v>
      </c>
      <c r="P1473" s="1">
        <f>'S. MATERIALES'!H1474/'S. MATERIALES'!H1473-1</f>
        <v>-0.002827380952</v>
      </c>
      <c r="Q1473" s="1">
        <f>'S. MATERIALES'!J1474/'S. MATERIALES'!J1473-1</f>
        <v>-0.002091516605</v>
      </c>
      <c r="R1473" s="1">
        <f>'S. MATERIALES'!L1474/'S. MATERIALES'!L1473-1</f>
        <v>-0.004644990046</v>
      </c>
      <c r="S1473" s="1">
        <f>'S. MATERIALES'!N1474/'S. MATERIALES'!N1473-1</f>
        <v>-0.007718696398</v>
      </c>
      <c r="T1473" s="1">
        <f>'S. MATERIALES'!P1474/'S. MATERIALES'!P1473-1</f>
        <v>0.01595298069</v>
      </c>
      <c r="U1473" s="1">
        <f>'S. MATERIALES'!R1474/'S. MATERIALES'!R1473-1</f>
        <v>-0.005167958656</v>
      </c>
      <c r="V1473" s="1">
        <f>'S. MATERIALES'!T1474/'S. MATERIALES'!T1473-1</f>
        <v>-0.01810554206</v>
      </c>
      <c r="W1473" s="1">
        <f>SUMPRODUCT(M1473:V1473,'Ponderaciones e Índices.'!$A$8:$J$8)</f>
        <v>-0.001806067927</v>
      </c>
      <c r="X1473" s="1">
        <f>'S. ENERGÍA'!B1474/'S. ENERGÍA'!B1473-1</f>
        <v>0.004450378282</v>
      </c>
      <c r="Y1473" s="1">
        <f>'S. ENERGÍA'!D1474/'S. ENERGÍA'!D1473-1</f>
        <v>0.007454342154</v>
      </c>
      <c r="Z1473" s="1">
        <f>'S. ENERGÍA'!F1474/'S. ENERGÍA'!F1473-1</f>
        <v>0.002302555837</v>
      </c>
      <c r="AA1473" s="1">
        <f>'S. ENERGÍA'!H1474/'S. ENERGÍA'!H1473-1</f>
        <v>0.0006167160548</v>
      </c>
      <c r="AB1473" s="1">
        <f>'S. ENERGÍA'!J1474/'S. ENERGÍA'!J1473-1</f>
        <v>0.004424778761</v>
      </c>
      <c r="AC1473" s="1">
        <f>'S. ENERGÍA'!L1474/'S. ENERGÍA'!L1473-1</f>
        <v>0.001327433628</v>
      </c>
      <c r="AD1473" s="1">
        <f>'S. ENERGÍA'!N1474/'S. ENERGÍA'!N1473-1</f>
        <v>0.001418842225</v>
      </c>
      <c r="AE1473" s="1">
        <f>'S. ENERGÍA'!P1474/'S. ENERGÍA'!P1473-1</f>
        <v>0.02458033573</v>
      </c>
      <c r="AF1473" s="1">
        <f>'S. ENERGÍA'!R1474/'S. ENERGÍA'!R1473-1</f>
        <v>0.02189781022</v>
      </c>
      <c r="AG1473" s="1">
        <f>'S. ENERGÍA'!T1474/'S. ENERGÍA'!T1473-1</f>
        <v>0.01071975498</v>
      </c>
      <c r="AH1473" s="1">
        <f>SUMPRODUCT(X1473:AG1473,'Ponderaciones e Índices.'!$A$12:$J$12)</f>
        <v>0.007696678407</v>
      </c>
    </row>
    <row r="1474">
      <c r="A1474" s="1">
        <f>S.FINANCIERO!A1475</f>
        <v>44060</v>
      </c>
      <c r="B1474" s="1">
        <f>S.FINANCIERO!B1475/S.FINANCIERO!B1474-1</f>
        <v>-0.003693823107</v>
      </c>
      <c r="C1474" s="1">
        <f>S.FINANCIERO!D1475/S.FINANCIERO!D1474-1</f>
        <v>-0.007409743024</v>
      </c>
      <c r="D1474" s="1">
        <f>S.FINANCIERO!F1475/S.FINANCIERO!F1474-1</f>
        <v>-0.003203895937</v>
      </c>
      <c r="E1474" s="1">
        <f>S.FINANCIERO!H1475/S.FINANCIERO!H1474-1</f>
        <v>-0.008148404993</v>
      </c>
      <c r="F1474" s="1">
        <f>S.FINANCIERO!J1475/S.FINANCIERO!J1474-1</f>
        <v>0.001646598744</v>
      </c>
      <c r="G1474" s="1">
        <f>S.FINANCIERO!L1475/S.FINANCIERO!L1474-1</f>
        <v>0</v>
      </c>
      <c r="H1474" s="1">
        <f>S.FINANCIERO!N1475/S.FINANCIERO!N1474-1</f>
        <v>0.01861468603</v>
      </c>
      <c r="I1474" s="1">
        <f>S.FINANCIERO!P1475/S.FINANCIERO!P1474-1</f>
        <v>-0.01051051051</v>
      </c>
      <c r="J1474" s="1">
        <f>S.FINANCIERO!R1475/S.FINANCIERO!R1474-1</f>
        <v>-0.01322518074</v>
      </c>
      <c r="K1474" s="1">
        <f>S.FINANCIERO!T1475/S.FINANCIERO!T1474-1</f>
        <v>-0.01219512195</v>
      </c>
      <c r="L1474" s="1">
        <f>SUMPRODUCT(B1474:K1474, 'Ponderaciones e Índices.'!$A$4:$J$4)</f>
        <v>-0.003311306625</v>
      </c>
      <c r="M1474" s="1">
        <f>'S. MATERIALES'!B1475/'S. MATERIALES'!B1474-1</f>
        <v>0.1131601006</v>
      </c>
      <c r="N1474" s="3">
        <f>'S. MATERIALES'!D1475/'S. MATERIALES'!D1474-1</f>
        <v>0.03932048101</v>
      </c>
      <c r="O1474" s="1">
        <f>'S. MATERIALES'!F1475/'S. MATERIALES'!F1474-1</f>
        <v>0.05218309668</v>
      </c>
      <c r="P1474" s="1">
        <f>'S. MATERIALES'!H1475/'S. MATERIALES'!H1474-1</f>
        <v>0.04268019699</v>
      </c>
      <c r="Q1474" s="1">
        <f>'S. MATERIALES'!J1475/'S. MATERIALES'!J1474-1</f>
        <v>0.03297208874</v>
      </c>
      <c r="R1474" s="1">
        <f>'S. MATERIALES'!L1475/'S. MATERIALES'!L1474-1</f>
        <v>0.03733333333</v>
      </c>
      <c r="S1474" s="1">
        <f>'S. MATERIALES'!N1475/'S. MATERIALES'!N1474-1</f>
        <v>0.06050129646</v>
      </c>
      <c r="T1474" s="1">
        <f>'S. MATERIALES'!P1475/'S. MATERIALES'!P1474-1</f>
        <v>0.02479338843</v>
      </c>
      <c r="U1474" s="1">
        <f>'S. MATERIALES'!R1475/'S. MATERIALES'!R1474-1</f>
        <v>0.01688311688</v>
      </c>
      <c r="V1474" s="1">
        <f>'S. MATERIALES'!T1475/'S. MATERIALES'!T1474-1</f>
        <v>0.04227569148</v>
      </c>
      <c r="W1474" s="1">
        <f>SUMPRODUCT(M1474:V1474,'Ponderaciones e Índices.'!$A$8:$J$8)</f>
        <v>0.04826915905</v>
      </c>
      <c r="X1474" s="1">
        <f>'S. ENERGÍA'!B1475/'S. ENERGÍA'!B1474-1</f>
        <v>-0.005316792202</v>
      </c>
      <c r="Y1474" s="1">
        <f>'S. ENERGÍA'!D1475/'S. ENERGÍA'!D1474-1</f>
        <v>-0.009618941916</v>
      </c>
      <c r="Z1474" s="1">
        <f>'S. ENERGÍA'!F1475/'S. ENERGÍA'!F1474-1</f>
        <v>-0.002526992878</v>
      </c>
      <c r="AA1474" s="1">
        <f>'S. ENERGÍA'!H1475/'S. ENERGÍA'!H1474-1</f>
        <v>0.004165347358</v>
      </c>
      <c r="AB1474" s="1">
        <f>'S. ENERGÍA'!J1475/'S. ENERGÍA'!J1474-1</f>
        <v>0.01174743025</v>
      </c>
      <c r="AC1474" s="1">
        <f>'S. ENERGÍA'!L1475/'S. ENERGÍA'!L1474-1</f>
        <v>0.002209456474</v>
      </c>
      <c r="AD1474" s="1">
        <f>'S. ENERGÍA'!N1475/'S. ENERGÍA'!N1474-1</f>
        <v>0.005100595069</v>
      </c>
      <c r="AE1474" s="1">
        <f>'S. ENERGÍA'!P1475/'S. ENERGÍA'!P1474-1</f>
        <v>0.01228788765</v>
      </c>
      <c r="AF1474" s="1">
        <f>'S. ENERGÍA'!R1475/'S. ENERGÍA'!R1474-1</f>
        <v>0.01785714286</v>
      </c>
      <c r="AG1474" s="1">
        <f>'S. ENERGÍA'!T1475/'S. ENERGÍA'!T1474-1</f>
        <v>0.004545454545</v>
      </c>
      <c r="AH1474" s="1">
        <f>SUMPRODUCT(X1474:AG1474,'Ponderaciones e Índices.'!$A$12:$J$12)</f>
        <v>0.0001158246946</v>
      </c>
    </row>
    <row r="1475">
      <c r="A1475" s="1">
        <f>S.FINANCIERO!A1476</f>
        <v>44061</v>
      </c>
      <c r="B1475" s="1">
        <f>S.FINANCIERO!B1476/S.FINANCIERO!B1475-1</f>
        <v>0.002265705458</v>
      </c>
      <c r="C1475" s="1">
        <f>S.FINANCIERO!D1476/S.FINANCIERO!D1475-1</f>
        <v>-0.008894536213</v>
      </c>
      <c r="D1475" s="1">
        <f>S.FINANCIERO!F1476/S.FINANCIERO!F1475-1</f>
        <v>-0.006042684495</v>
      </c>
      <c r="E1475" s="1">
        <f>S.FINANCIERO!H1476/S.FINANCIERO!H1475-1</f>
        <v>-0.003146303094</v>
      </c>
      <c r="F1475" s="1">
        <f>S.FINANCIERO!J1476/S.FINANCIERO!J1475-1</f>
        <v>-0.007397513613</v>
      </c>
      <c r="G1475" s="1">
        <f>S.FINANCIERO!L1476/S.FINANCIERO!L1475-1</f>
        <v>-0.002108116248</v>
      </c>
      <c r="H1475" s="1">
        <f>S.FINANCIERO!N1476/S.FINANCIERO!N1475-1</f>
        <v>-0.02421824332</v>
      </c>
      <c r="I1475" s="1">
        <f>S.FINANCIERO!P1476/S.FINANCIERO!P1475-1</f>
        <v>-0.005058168943</v>
      </c>
      <c r="J1475" s="1">
        <f>S.FINANCIERO!R1476/S.FINANCIERO!R1475-1</f>
        <v>-0.003931379557</v>
      </c>
      <c r="K1475" s="1">
        <f>S.FINANCIERO!T1476/S.FINANCIERO!T1475-1</f>
        <v>-0.002244668911</v>
      </c>
      <c r="L1475" s="1">
        <f>SUMPRODUCT(B1475:K1475, 'Ponderaciones e Índices.'!$A$4:$J$4)</f>
        <v>-0.006568741685</v>
      </c>
      <c r="M1475" s="1">
        <f>'S. MATERIALES'!B1476/'S. MATERIALES'!B1475-1</f>
        <v>-0.006275100402</v>
      </c>
      <c r="N1475" s="3">
        <f>'S. MATERIALES'!D1476/'S. MATERIALES'!D1475-1</f>
        <v>-0.005601469238</v>
      </c>
      <c r="O1475" s="1">
        <f>'S. MATERIALES'!F1476/'S. MATERIALES'!F1475-1</f>
        <v>-0.004066435606</v>
      </c>
      <c r="P1475" s="1">
        <f>'S. MATERIALES'!H1476/'S. MATERIALES'!H1475-1</f>
        <v>-0.004150565336</v>
      </c>
      <c r="Q1475" s="1">
        <f>'S. MATERIALES'!J1476/'S. MATERIALES'!J1475-1</f>
        <v>-0.01024397486</v>
      </c>
      <c r="R1475" s="1">
        <f>'S. MATERIALES'!L1476/'S. MATERIALES'!L1475-1</f>
        <v>0.003213367609</v>
      </c>
      <c r="S1475" s="1">
        <f>'S. MATERIALES'!N1476/'S. MATERIALES'!N1475-1</f>
        <v>-0.01059494703</v>
      </c>
      <c r="T1475" s="1">
        <f>'S. MATERIALES'!P1476/'S. MATERIALES'!P1475-1</f>
        <v>0.02177419355</v>
      </c>
      <c r="U1475" s="1">
        <f>'S. MATERIALES'!R1476/'S. MATERIALES'!R1475-1</f>
        <v>0.04342273308</v>
      </c>
      <c r="V1475" s="1">
        <f>'S. MATERIALES'!T1476/'S. MATERIALES'!T1475-1</f>
        <v>-0.007551240561</v>
      </c>
      <c r="W1475" s="1">
        <f>SUMPRODUCT(M1475:V1475,'Ponderaciones e Índices.'!$A$8:$J$8)</f>
        <v>0.009537120444</v>
      </c>
      <c r="X1475" s="1">
        <f>'S. ENERGÍA'!B1476/'S. ENERGÍA'!B1475-1</f>
        <v>-0.01469933185</v>
      </c>
      <c r="Y1475" s="1">
        <f>'S. ENERGÍA'!D1476/'S. ENERGÍA'!D1475-1</f>
        <v>-0.01158012701</v>
      </c>
      <c r="Z1475" s="1">
        <f>'S. ENERGÍA'!F1476/'S. ENERGÍA'!F1475-1</f>
        <v>-0.0002303086135</v>
      </c>
      <c r="AA1475" s="1">
        <f>'S. ENERGÍA'!H1476/'S. ENERGÍA'!H1475-1</f>
        <v>-0.0006154655533</v>
      </c>
      <c r="AB1475" s="1">
        <f>'S. ENERGÍA'!J1476/'S. ENERGÍA'!J1475-1</f>
        <v>-0.03628447025</v>
      </c>
      <c r="AC1475" s="1">
        <f>'S. ENERGÍA'!L1476/'S. ENERGÍA'!L1475-1</f>
        <v>-0.02248677249</v>
      </c>
      <c r="AD1475" s="1">
        <f>'S. ENERGÍA'!N1476/'S. ENERGÍA'!N1475-1</f>
        <v>-0.004510854243</v>
      </c>
      <c r="AE1475" s="1">
        <f>'S. ENERGÍA'!P1476/'S. ENERGÍA'!P1475-1</f>
        <v>-0.001734104046</v>
      </c>
      <c r="AF1475" s="1">
        <f>'S. ENERGÍA'!R1476/'S. ENERGÍA'!R1475-1</f>
        <v>-0.02105263158</v>
      </c>
      <c r="AG1475" s="1">
        <f>'S. ENERGÍA'!T1476/'S. ENERGÍA'!T1475-1</f>
        <v>0.01357466063</v>
      </c>
      <c r="AH1475" s="1">
        <f>SUMPRODUCT(X1475:AG1475,'Ponderaciones e Índices.'!$A$12:$J$12)</f>
        <v>-0.01273684156</v>
      </c>
    </row>
    <row r="1476">
      <c r="A1476" s="1">
        <f>S.FINANCIERO!A1477</f>
        <v>44062</v>
      </c>
      <c r="B1476" s="1">
        <f>S.FINANCIERO!B1477/S.FINANCIERO!B1476-1</f>
        <v>0.00380189067</v>
      </c>
      <c r="C1476" s="1">
        <f>S.FINANCIERO!D1477/S.FINANCIERO!D1476-1</f>
        <v>0.0004807692308</v>
      </c>
      <c r="D1476" s="1">
        <f>S.FINANCIERO!F1477/S.FINANCIERO!F1476-1</f>
        <v>-0.00388048118</v>
      </c>
      <c r="E1476" s="1">
        <f>S.FINANCIERO!H1477/S.FINANCIERO!H1476-1</f>
        <v>-0.007890583903</v>
      </c>
      <c r="F1476" s="1">
        <f>S.FINANCIERO!J1477/S.FINANCIERO!J1476-1</f>
        <v>0.01304212814</v>
      </c>
      <c r="G1476" s="1">
        <f>S.FINANCIERO!L1477/S.FINANCIERO!L1476-1</f>
        <v>0.00558322016</v>
      </c>
      <c r="H1476" s="1">
        <f>S.FINANCIERO!N1477/S.FINANCIERO!N1476-1</f>
        <v>0.007218637209</v>
      </c>
      <c r="I1476" s="1">
        <f>S.FINANCIERO!P1477/S.FINANCIERO!P1476-1</f>
        <v>0.004575495679</v>
      </c>
      <c r="J1476" s="1">
        <f>S.FINANCIERO!R1477/S.FINANCIERO!R1476-1</f>
        <v>0.005382131324</v>
      </c>
      <c r="K1476" s="1">
        <f>S.FINANCIERO!T1477/S.FINANCIERO!T1476-1</f>
        <v>-0.008248968879</v>
      </c>
      <c r="L1476" s="1">
        <f>SUMPRODUCT(B1476:K1476, 'Ponderaciones e Índices.'!$A$4:$J$4)</f>
        <v>0.002851489088</v>
      </c>
      <c r="M1476" s="1">
        <f>'S. MATERIALES'!B1477/'S. MATERIALES'!B1476-1</f>
        <v>-0.03359434201</v>
      </c>
      <c r="N1476" s="3">
        <f>'S. MATERIALES'!D1477/'S. MATERIALES'!D1476-1</f>
        <v>-0.01754547973</v>
      </c>
      <c r="O1476" s="1">
        <f>'S. MATERIALES'!F1477/'S. MATERIALES'!F1476-1</f>
        <v>-0.03428374537</v>
      </c>
      <c r="P1476" s="1">
        <f>'S. MATERIALES'!H1477/'S. MATERIALES'!H1476-1</f>
        <v>-0.0209830411</v>
      </c>
      <c r="Q1476" s="1">
        <f>'S. MATERIALES'!J1477/'S. MATERIALES'!J1476-1</f>
        <v>-0.02205</v>
      </c>
      <c r="R1476" s="1">
        <f>'S. MATERIALES'!L1477/'S. MATERIALES'!L1476-1</f>
        <v>0.07110826393</v>
      </c>
      <c r="S1476" s="1">
        <f>'S. MATERIALES'!N1477/'S. MATERIALES'!N1476-1</f>
        <v>-0.03871499176</v>
      </c>
      <c r="T1476" s="1">
        <f>'S. MATERIALES'!P1477/'S. MATERIALES'!P1476-1</f>
        <v>0.06471981058</v>
      </c>
      <c r="U1476" s="1">
        <f>'S. MATERIALES'!R1477/'S. MATERIALES'!R1476-1</f>
        <v>-0.003671970624</v>
      </c>
      <c r="V1476" s="1">
        <f>'S. MATERIALES'!T1477/'S. MATERIALES'!T1476-1</f>
        <v>-0.02913043478</v>
      </c>
      <c r="W1476" s="1">
        <f>SUMPRODUCT(M1476:V1476,'Ponderaciones e Índices.'!$A$8:$J$8)</f>
        <v>0.001595354668</v>
      </c>
      <c r="X1476" s="1">
        <f>'S. ENERGÍA'!B1477/'S. ENERGÍA'!B1476-1</f>
        <v>-0.01130198915</v>
      </c>
      <c r="Y1476" s="1">
        <f>'S. ENERGÍA'!D1477/'S. ENERGÍA'!D1476-1</f>
        <v>-0.00604686319</v>
      </c>
      <c r="Z1476" s="1">
        <f>'S. ENERGÍA'!F1477/'S. ENERGÍA'!F1476-1</f>
        <v>-0.00207325501</v>
      </c>
      <c r="AA1476" s="1">
        <f>'S. ENERGÍA'!H1477/'S. ENERGÍA'!H1476-1</f>
        <v>0.002460003847</v>
      </c>
      <c r="AB1476" s="1">
        <f>'S. ENERGÍA'!J1477/'S. ENERGÍA'!J1476-1</f>
        <v>-0.009036144578</v>
      </c>
      <c r="AC1476" s="1">
        <f>'S. ENERGÍA'!L1477/'S. ENERGÍA'!L1476-1</f>
        <v>-0.004961659901</v>
      </c>
      <c r="AD1476" s="1">
        <f>'S. ENERGÍA'!N1477/'S. ENERGÍA'!N1476-1</f>
        <v>0.002832058907</v>
      </c>
      <c r="AE1476" s="1">
        <f>'S. ENERGÍA'!P1477/'S. ENERGÍA'!P1476-1</f>
        <v>0.03068905617</v>
      </c>
      <c r="AF1476" s="1">
        <f>'S. ENERGÍA'!R1477/'S. ENERGÍA'!R1476-1</f>
        <v>0.007168458781</v>
      </c>
      <c r="AG1476" s="1">
        <f>'S. ENERGÍA'!T1477/'S. ENERGÍA'!T1476-1</f>
        <v>0.002976190476</v>
      </c>
      <c r="AH1476" s="1">
        <f>SUMPRODUCT(X1476:AG1476,'Ponderaciones e Índices.'!$A$12:$J$12)</f>
        <v>-0.003091796237</v>
      </c>
    </row>
    <row r="1477">
      <c r="A1477" s="1">
        <f>S.FINANCIERO!A1478</f>
        <v>44063</v>
      </c>
      <c r="B1477" s="1">
        <f>S.FINANCIERO!B1478/S.FINANCIERO!B1477-1</f>
        <v>0.002354386324</v>
      </c>
      <c r="C1477" s="1">
        <f>S.FINANCIERO!D1478/S.FINANCIERO!D1477-1</f>
        <v>-0.003684126221</v>
      </c>
      <c r="D1477" s="1">
        <f>S.FINANCIERO!F1478/S.FINANCIERO!F1477-1</f>
        <v>-0.01220620699</v>
      </c>
      <c r="E1477" s="1">
        <f>S.FINANCIERO!H1478/S.FINANCIERO!H1477-1</f>
        <v>-0.009544008484</v>
      </c>
      <c r="F1477" s="1">
        <f>S.FINANCIERO!J1478/S.FINANCIERO!J1477-1</f>
        <v>-0.00255440891</v>
      </c>
      <c r="G1477" s="1">
        <f>S.FINANCIERO!L1478/S.FINANCIERO!L1477-1</f>
        <v>0.001650660264</v>
      </c>
      <c r="H1477" s="1">
        <f>S.FINANCIERO!N1478/S.FINANCIERO!N1477-1</f>
        <v>-0.01007793379</v>
      </c>
      <c r="I1477" s="1">
        <f>S.FINANCIERO!P1478/S.FINANCIERO!P1477-1</f>
        <v>-0.01012145749</v>
      </c>
      <c r="J1477" s="1">
        <f>S.FINANCIERO!R1478/S.FINANCIERO!R1477-1</f>
        <v>-0.002676659529</v>
      </c>
      <c r="K1477" s="1">
        <f>S.FINANCIERO!T1478/S.FINANCIERO!T1477-1</f>
        <v>-0.01020793951</v>
      </c>
      <c r="L1477" s="1">
        <f>SUMPRODUCT(B1477:K1477, 'Ponderaciones e Índices.'!$A$4:$J$4)</f>
        <v>-0.005400503933</v>
      </c>
      <c r="M1477" s="1">
        <f>'S. MATERIALES'!B1478/'S. MATERIALES'!B1477-1</f>
        <v>0.03267119707</v>
      </c>
      <c r="N1477" s="3">
        <f>'S. MATERIALES'!D1478/'S. MATERIALES'!D1477-1</f>
        <v>0.002725820096</v>
      </c>
      <c r="O1477" s="1">
        <f>'S. MATERIALES'!F1478/'S. MATERIALES'!F1477-1</f>
        <v>-0.0152171974</v>
      </c>
      <c r="P1477" s="1">
        <f>'S. MATERIALES'!H1478/'S. MATERIALES'!H1477-1</f>
        <v>0.01585437463</v>
      </c>
      <c r="Q1477" s="1">
        <f>'S. MATERIALES'!J1478/'S. MATERIALES'!J1477-1</f>
        <v>0.01958177821</v>
      </c>
      <c r="R1477" s="1">
        <f>'S. MATERIALES'!L1478/'S. MATERIALES'!L1477-1</f>
        <v>-0.06578947368</v>
      </c>
      <c r="S1477" s="1">
        <f>'S. MATERIALES'!N1478/'S. MATERIALES'!N1477-1</f>
        <v>0.008568980291</v>
      </c>
      <c r="T1477" s="1">
        <f>'S. MATERIALES'!P1478/'S. MATERIALES'!P1477-1</f>
        <v>-0.04373610082</v>
      </c>
      <c r="U1477" s="1">
        <f>'S. MATERIALES'!R1478/'S. MATERIALES'!R1477-1</f>
        <v>-0.02825552826</v>
      </c>
      <c r="V1477" s="1">
        <f>'S. MATERIALES'!T1478/'S. MATERIALES'!T1477-1</f>
        <v>0.01365875504</v>
      </c>
      <c r="W1477" s="1">
        <f>SUMPRODUCT(M1477:V1477,'Ponderaciones e Índices.'!$A$8:$J$8)</f>
        <v>-0.01171691657</v>
      </c>
      <c r="X1477" s="1">
        <f>'S. ENERGÍA'!B1478/'S. ENERGÍA'!B1477-1</f>
        <v>-0.01920438957</v>
      </c>
      <c r="Y1477" s="1">
        <f>'S. ENERGÍA'!D1478/'S. ENERGÍA'!D1477-1</f>
        <v>-0.008365019011</v>
      </c>
      <c r="Z1477" s="1">
        <f>'S. ENERGÍA'!F1478/'S. ENERGÍA'!F1477-1</f>
        <v>-0.002308402585</v>
      </c>
      <c r="AA1477" s="1">
        <f>'S. ENERGÍA'!H1478/'S. ENERGÍA'!H1477-1</f>
        <v>-0.004906251052</v>
      </c>
      <c r="AB1477" s="1">
        <f>'S. ENERGÍA'!J1478/'S. ENERGÍA'!J1477-1</f>
        <v>-0.01367781155</v>
      </c>
      <c r="AC1477" s="1">
        <f>'S. ENERGÍA'!L1478/'S. ENERGÍA'!L1477-1</f>
        <v>-0.009519492294</v>
      </c>
      <c r="AD1477" s="1">
        <f>'S. ENERGÍA'!N1478/'S. ENERGÍA'!N1477-1</f>
        <v>-0.0135554928</v>
      </c>
      <c r="AE1477" s="1">
        <f>'S. ENERGÍA'!P1478/'S. ENERGÍA'!P1477-1</f>
        <v>-0.001685393258</v>
      </c>
      <c r="AF1477" s="1">
        <f>'S. ENERGÍA'!R1478/'S. ENERGÍA'!R1477-1</f>
        <v>-0.0462633452</v>
      </c>
      <c r="AG1477" s="1">
        <f>'S. ENERGÍA'!T1478/'S. ENERGÍA'!T1477-1</f>
        <v>-0.01335311573</v>
      </c>
      <c r="AH1477" s="1">
        <f>SUMPRODUCT(X1477:AG1477,'Ponderaciones e Índices.'!$A$12:$J$12)</f>
        <v>-0.01485565856</v>
      </c>
    </row>
    <row r="1478">
      <c r="A1478" s="1">
        <f>S.FINANCIERO!A1479</f>
        <v>44064</v>
      </c>
      <c r="B1478" s="1">
        <f>S.FINANCIERO!B1479/S.FINANCIERO!B1478-1</f>
        <v>0</v>
      </c>
      <c r="C1478" s="1">
        <f>S.FINANCIERO!D1479/S.FINANCIERO!D1478-1</f>
        <v>0</v>
      </c>
      <c r="D1478" s="1">
        <f>S.FINANCIERO!F1479/S.FINANCIERO!F1478-1</f>
        <v>-0.007756014197</v>
      </c>
      <c r="E1478" s="1">
        <f>S.FINANCIERO!H1479/S.FINANCIERO!H1478-1</f>
        <v>-0.008743754461</v>
      </c>
      <c r="F1478" s="1">
        <f>S.FINANCIERO!J1479/S.FINANCIERO!J1478-1</f>
        <v>0.003380454825</v>
      </c>
      <c r="G1478" s="1">
        <f>S.FINANCIERO!L1479/S.FINANCIERO!L1478-1</f>
        <v>0.003895131086</v>
      </c>
      <c r="H1478" s="1">
        <f>S.FINANCIERO!N1479/S.FINANCIERO!N1478-1</f>
        <v>0.01018053253</v>
      </c>
      <c r="I1478" s="1">
        <f>S.FINANCIERO!P1479/S.FINANCIERO!P1478-1</f>
        <v>-0.003578732106</v>
      </c>
      <c r="J1478" s="1">
        <f>S.FINANCIERO!R1479/S.FINANCIERO!R1478-1</f>
        <v>0.007693684022</v>
      </c>
      <c r="K1478" s="1">
        <f>S.FINANCIERO!T1479/S.FINANCIERO!T1478-1</f>
        <v>-0.008785332315</v>
      </c>
      <c r="L1478" s="1">
        <f>SUMPRODUCT(B1478:K1478, 'Ponderaciones e Índices.'!$A$4:$J$4)</f>
        <v>-0.0001849484229</v>
      </c>
      <c r="M1478" s="1">
        <f>'S. MATERIALES'!B1479/'S. MATERIALES'!B1478-1</f>
        <v>-0.02303214376</v>
      </c>
      <c r="N1478" s="3">
        <f>'S. MATERIALES'!D1479/'S. MATERIALES'!D1478-1</f>
        <v>-0.01706036745</v>
      </c>
      <c r="O1478" s="1">
        <f>'S. MATERIALES'!F1479/'S. MATERIALES'!F1478-1</f>
        <v>-0.02746277309</v>
      </c>
      <c r="P1478" s="1">
        <f>'S. MATERIALES'!H1479/'S. MATERIALES'!H1478-1</f>
        <v>-0.01213872832</v>
      </c>
      <c r="Q1478" s="1">
        <f>'S. MATERIALES'!J1479/'S. MATERIALES'!J1478-1</f>
        <v>-0.01795206098</v>
      </c>
      <c r="R1478" s="1">
        <f>'S. MATERIALES'!L1479/'S. MATERIALES'!L1478-1</f>
        <v>-0.04161331626</v>
      </c>
      <c r="S1478" s="1">
        <f>'S. MATERIALES'!N1479/'S. MATERIALES'!N1478-1</f>
        <v>-0.03058623619</v>
      </c>
      <c r="T1478" s="1">
        <f>'S. MATERIALES'!P1479/'S. MATERIALES'!P1478-1</f>
        <v>-0.03953488372</v>
      </c>
      <c r="U1478" s="1">
        <f>'S. MATERIALES'!R1479/'S. MATERIALES'!R1478-1</f>
        <v>-0.01264222503</v>
      </c>
      <c r="V1478" s="1">
        <f>'S. MATERIALES'!T1479/'S. MATERIALES'!T1478-1</f>
        <v>-0.03180914513</v>
      </c>
      <c r="W1478" s="1">
        <f>SUMPRODUCT(M1478:V1478,'Ponderaciones e Índices.'!$A$8:$J$8)</f>
        <v>-0.02556438391</v>
      </c>
      <c r="X1478" s="1">
        <f>'S. ENERGÍA'!B1479/'S. ENERGÍA'!B1478-1</f>
        <v>-0.02610722611</v>
      </c>
      <c r="Y1478" s="1">
        <f>'S. ENERGÍA'!D1479/'S. ENERGÍA'!D1478-1</f>
        <v>-0.02032208589</v>
      </c>
      <c r="Z1478" s="1">
        <f>'S. ENERGÍA'!F1479/'S. ENERGÍA'!F1478-1</f>
        <v>0.0004627487274</v>
      </c>
      <c r="AA1478" s="1">
        <f>'S. ENERGÍA'!H1479/'S. ENERGÍA'!H1478-1</f>
        <v>0.006779144996</v>
      </c>
      <c r="AB1478" s="1">
        <f>'S. ENERGÍA'!J1479/'S. ENERGÍA'!J1478-1</f>
        <v>-0.05084745763</v>
      </c>
      <c r="AC1478" s="1">
        <f>'S. ENERGÍA'!L1479/'S. ENERGÍA'!L1478-1</f>
        <v>-0.01922196796</v>
      </c>
      <c r="AD1478" s="1">
        <f>'S. ENERGÍA'!N1479/'S. ENERGÍA'!N1478-1</f>
        <v>-0.008016032064</v>
      </c>
      <c r="AE1478" s="1">
        <f>'S. ENERGÍA'!P1479/'S. ENERGÍA'!P1478-1</f>
        <v>-0.01463140124</v>
      </c>
      <c r="AF1478" s="1">
        <f>'S. ENERGÍA'!R1479/'S. ENERGÍA'!R1478-1</f>
        <v>-0.0671641791</v>
      </c>
      <c r="AG1478" s="1">
        <f>'S. ENERGÍA'!T1479/'S. ENERGÍA'!T1478-1</f>
        <v>-0.02255639098</v>
      </c>
      <c r="AH1478" s="1">
        <f>SUMPRODUCT(X1478:AG1478,'Ponderaciones e Índices.'!$A$12:$J$12)</f>
        <v>-0.02623067228</v>
      </c>
    </row>
    <row r="1479">
      <c r="A1479" s="1">
        <f>S.FINANCIERO!A1480</f>
        <v>44067</v>
      </c>
      <c r="B1479" s="1">
        <f>S.FINANCIERO!B1480/S.FINANCIERO!B1479-1</f>
        <v>0.01041666667</v>
      </c>
      <c r="C1479" s="1">
        <f>S.FINANCIERO!D1480/S.FINANCIERO!D1479-1</f>
        <v>0.02909967846</v>
      </c>
      <c r="D1479" s="1">
        <f>S.FINANCIERO!F1480/S.FINANCIERO!F1479-1</f>
        <v>0.01815050344</v>
      </c>
      <c r="E1479" s="1">
        <f>S.FINANCIERO!H1480/S.FINANCIERO!H1479-1</f>
        <v>0.01674167417</v>
      </c>
      <c r="F1479" s="1">
        <f>S.FINANCIERO!J1480/S.FINANCIERO!J1479-1</f>
        <v>0.01061766207</v>
      </c>
      <c r="G1479" s="1">
        <f>S.FINANCIERO!L1480/S.FINANCIERO!L1479-1</f>
        <v>0.009252350395</v>
      </c>
      <c r="H1479" s="1">
        <f>S.FINANCIERO!N1480/S.FINANCIERO!N1479-1</f>
        <v>0.01030764219</v>
      </c>
      <c r="I1479" s="1">
        <f>S.FINANCIERO!P1480/S.FINANCIERO!P1479-1</f>
        <v>0.02462801437</v>
      </c>
      <c r="J1479" s="1">
        <f>S.FINANCIERO!R1480/S.FINANCIERO!R1479-1</f>
        <v>0.01544744318</v>
      </c>
      <c r="K1479" s="1">
        <f>S.FINANCIERO!T1480/S.FINANCIERO!T1479-1</f>
        <v>0.03352601156</v>
      </c>
      <c r="L1479" s="1">
        <f>SUMPRODUCT(B1479:K1479, 'Ponderaciones e Índices.'!$A$4:$J$4)</f>
        <v>0.01773639545</v>
      </c>
      <c r="M1479" s="1">
        <f>'S. MATERIALES'!B1480/'S. MATERIALES'!B1479-1</f>
        <v>-0.008549222798</v>
      </c>
      <c r="N1479" s="3">
        <f>'S. MATERIALES'!D1480/'S. MATERIALES'!D1479-1</f>
        <v>-0.008201411406</v>
      </c>
      <c r="O1479" s="1">
        <f>'S. MATERIALES'!F1480/'S. MATERIALES'!F1479-1</f>
        <v>-0.01147412733</v>
      </c>
      <c r="P1479" s="1">
        <f>'S. MATERIALES'!H1480/'S. MATERIALES'!H1479-1</f>
        <v>-0.009947337624</v>
      </c>
      <c r="Q1479" s="1">
        <f>'S. MATERIALES'!J1480/'S. MATERIALES'!J1479-1</f>
        <v>-0.009548611111</v>
      </c>
      <c r="R1479" s="1">
        <f>'S. MATERIALES'!L1480/'S. MATERIALES'!L1479-1</f>
        <v>0.0120240481</v>
      </c>
      <c r="S1479" s="1">
        <f>'S. MATERIALES'!N1480/'S. MATERIALES'!N1479-1</f>
        <v>-0.01402278703</v>
      </c>
      <c r="T1479" s="1">
        <f>'S. MATERIALES'!P1480/'S. MATERIALES'!P1479-1</f>
        <v>-0.01049233253</v>
      </c>
      <c r="U1479" s="1">
        <f>'S. MATERIALES'!R1480/'S. MATERIALES'!R1479-1</f>
        <v>-0.002560819462</v>
      </c>
      <c r="V1479" s="1">
        <f>'S. MATERIALES'!T1480/'S. MATERIALES'!T1479-1</f>
        <v>-0.002737850787</v>
      </c>
      <c r="W1479" s="1">
        <f>SUMPRODUCT(M1479:V1479,'Ponderaciones e Índices.'!$A$8:$J$8)</f>
        <v>-0.005832590239</v>
      </c>
      <c r="X1479" s="1">
        <f>'S. ENERGÍA'!B1480/'S. ENERGÍA'!B1479-1</f>
        <v>0.05122067975</v>
      </c>
      <c r="Y1479" s="1">
        <f>'S. ENERGÍA'!D1480/'S. ENERGÍA'!D1479-1</f>
        <v>0.04383561644</v>
      </c>
      <c r="Z1479" s="1">
        <f>'S. ENERGÍA'!F1480/'S. ENERGÍA'!F1479-1</f>
        <v>0.002775208141</v>
      </c>
      <c r="AA1479" s="1">
        <f>'S. ENERGÍA'!H1480/'S. ENERGÍA'!H1479-1</f>
        <v>-0.004438597994</v>
      </c>
      <c r="AB1479" s="1">
        <f>'S. ENERGÍA'!J1480/'S. ENERGÍA'!J1479-1</f>
        <v>0.05032467532</v>
      </c>
      <c r="AC1479" s="1">
        <f>'S. ENERGÍA'!L1480/'S. ENERGÍA'!L1479-1</f>
        <v>0.05366308913</v>
      </c>
      <c r="AD1479" s="1">
        <f>'S. ENERGÍA'!N1480/'S. ENERGÍA'!N1479-1</f>
        <v>-0.003463203463</v>
      </c>
      <c r="AE1479" s="1">
        <f>'S. ENERGÍA'!P1480/'S. ENERGÍA'!P1479-1</f>
        <v>0.01941747573</v>
      </c>
      <c r="AF1479" s="1">
        <f>'S. ENERGÍA'!R1480/'S. ENERGÍA'!R1479-1</f>
        <v>0.056</v>
      </c>
      <c r="AG1479" s="1">
        <f>'S. ENERGÍA'!T1480/'S. ENERGÍA'!T1479-1</f>
        <v>0.04923076923</v>
      </c>
      <c r="AH1479" s="1">
        <f>SUMPRODUCT(X1479:AG1479,'Ponderaciones e Índices.'!$A$12:$J$12)</f>
        <v>0.0394634862</v>
      </c>
    </row>
    <row r="1480">
      <c r="A1480" s="1">
        <f>S.FINANCIERO!A1481</f>
        <v>44068</v>
      </c>
      <c r="B1480" s="1">
        <f>S.FINANCIERO!B1481/S.FINANCIERO!B1480-1</f>
        <v>0.009904992925</v>
      </c>
      <c r="C1480" s="1">
        <f>S.FINANCIERO!D1481/S.FINANCIERO!D1480-1</f>
        <v>0.008436181847</v>
      </c>
      <c r="D1480" s="1">
        <f>S.FINANCIERO!F1481/S.FINANCIERO!F1480-1</f>
        <v>0.05699414444</v>
      </c>
      <c r="E1480" s="1">
        <f>S.FINANCIERO!H1481/S.FINANCIERO!H1480-1</f>
        <v>-0.006728045326</v>
      </c>
      <c r="F1480" s="1">
        <f>S.FINANCIERO!J1481/S.FINANCIERO!J1480-1</f>
        <v>0.004141832508</v>
      </c>
      <c r="G1480" s="1">
        <f>S.FINANCIERO!L1481/S.FINANCIERO!L1480-1</f>
        <v>0.006210261718</v>
      </c>
      <c r="H1480" s="1">
        <f>S.FINANCIERO!N1481/S.FINANCIERO!N1480-1</f>
        <v>-0.01574604592</v>
      </c>
      <c r="I1480" s="1">
        <f>S.FINANCIERO!P1481/S.FINANCIERO!P1480-1</f>
        <v>-0.00450676014</v>
      </c>
      <c r="J1480" s="1">
        <f>S.FINANCIERO!R1481/S.FINANCIERO!R1480-1</f>
        <v>-0.02150725651</v>
      </c>
      <c r="K1480" s="1">
        <f>S.FINANCIERO!T1481/S.FINANCIERO!T1480-1</f>
        <v>0.004101416853</v>
      </c>
      <c r="L1480" s="1">
        <f>SUMPRODUCT(B1480:K1480, 'Ponderaciones e Índices.'!$A$4:$J$4)</f>
        <v>0.003594625385</v>
      </c>
      <c r="M1480" s="1">
        <f>'S. MATERIALES'!B1481/'S. MATERIALES'!B1480-1</f>
        <v>-0.01097465378</v>
      </c>
      <c r="N1480" s="3">
        <f>'S. MATERIALES'!D1481/'S. MATERIALES'!D1480-1</f>
        <v>-0.004519230769</v>
      </c>
      <c r="O1480" s="1">
        <f>'S. MATERIALES'!F1481/'S. MATERIALES'!F1480-1</f>
        <v>-0.008036555493</v>
      </c>
      <c r="P1480" s="1">
        <f>'S. MATERIALES'!H1481/'S. MATERIALES'!H1480-1</f>
        <v>0.0002955082742</v>
      </c>
      <c r="Q1480" s="1">
        <f>'S. MATERIALES'!J1481/'S. MATERIALES'!J1480-1</f>
        <v>0.0002577718204</v>
      </c>
      <c r="R1480" s="1">
        <f>'S. MATERIALES'!L1481/'S. MATERIALES'!L1480-1</f>
        <v>-0.02904290429</v>
      </c>
      <c r="S1480" s="1">
        <f>'S. MATERIALES'!N1481/'S. MATERIALES'!N1480-1</f>
        <v>0</v>
      </c>
      <c r="T1480" s="1">
        <f>'S. MATERIALES'!P1481/'S. MATERIALES'!P1480-1</f>
        <v>-0.01305057096</v>
      </c>
      <c r="U1480" s="1">
        <f>'S. MATERIALES'!R1481/'S. MATERIALES'!R1480-1</f>
        <v>-0.002567394095</v>
      </c>
      <c r="V1480" s="1">
        <f>'S. MATERIALES'!T1481/'S. MATERIALES'!T1480-1</f>
        <v>0.003202928392</v>
      </c>
      <c r="W1480" s="1">
        <f>SUMPRODUCT(M1480:V1480,'Ponderaciones e Índices.'!$A$8:$J$8)</f>
        <v>-0.008110485668</v>
      </c>
      <c r="X1480" s="1">
        <f>'S. ENERGÍA'!B1481/'S. ENERGÍA'!B1480-1</f>
        <v>-0.001821493625</v>
      </c>
      <c r="Y1480" s="1">
        <f>'S. ENERGÍA'!D1481/'S. ENERGÍA'!D1480-1</f>
        <v>0.00449943757</v>
      </c>
      <c r="Z1480" s="1">
        <f>'S. ENERGÍA'!F1481/'S. ENERGÍA'!F1480-1</f>
        <v>-0.007380073801</v>
      </c>
      <c r="AA1480" s="1">
        <f>'S. ENERGÍA'!H1481/'S. ENERGÍA'!H1480-1</f>
        <v>-0.01629454379</v>
      </c>
      <c r="AB1480" s="1">
        <f>'S. ENERGÍA'!J1481/'S. ENERGÍA'!J1480-1</f>
        <v>0.004636785162</v>
      </c>
      <c r="AC1480" s="1">
        <f>'S. ENERGÍA'!L1481/'S. ENERGÍA'!L1480-1</f>
        <v>-0.001771479185</v>
      </c>
      <c r="AD1480" s="1">
        <f>'S. ENERGÍA'!N1481/'S. ENERGÍA'!N1480-1</f>
        <v>-0.01303214596</v>
      </c>
      <c r="AE1480" s="1">
        <f>'S. ENERGÍA'!P1481/'S. ENERGÍA'!P1480-1</f>
        <v>0.001120448179</v>
      </c>
      <c r="AF1480" s="1">
        <f>'S. ENERGÍA'!R1481/'S. ENERGÍA'!R1480-1</f>
        <v>-0.003787878788</v>
      </c>
      <c r="AG1480" s="1">
        <f>'S. ENERGÍA'!T1481/'S. ENERGÍA'!T1480-1</f>
        <v>-0.0146627566</v>
      </c>
      <c r="AH1480" s="1">
        <f>SUMPRODUCT(X1480:AG1480,'Ponderaciones e Índices.'!$A$12:$J$12)</f>
        <v>-0.001657219435</v>
      </c>
    </row>
    <row r="1481">
      <c r="A1481" s="1">
        <f>S.FINANCIERO!A1482</f>
        <v>44069</v>
      </c>
      <c r="B1481" s="1">
        <f>S.FINANCIERO!B1482/S.FINANCIERO!B1481-1</f>
        <v>0.01481184948</v>
      </c>
      <c r="C1481" s="1">
        <f>S.FINANCIERO!D1482/S.FINANCIERO!D1481-1</f>
        <v>0.02819519752</v>
      </c>
      <c r="D1481" s="1">
        <f>S.FINANCIERO!F1482/S.FINANCIERO!F1481-1</f>
        <v>0.02868398375</v>
      </c>
      <c r="E1481" s="1">
        <f>S.FINANCIERO!H1482/S.FINANCIERO!H1481-1</f>
        <v>0.01087344029</v>
      </c>
      <c r="F1481" s="1">
        <f>S.FINANCIERO!J1482/S.FINANCIERO!J1481-1</f>
        <v>0.02676056338</v>
      </c>
      <c r="G1481" s="1">
        <f>S.FINANCIERO!L1482/S.FINANCIERO!L1481-1</f>
        <v>0.04335047759</v>
      </c>
      <c r="H1481" s="1">
        <f>S.FINANCIERO!N1482/S.FINANCIERO!N1481-1</f>
        <v>0.01599795038</v>
      </c>
      <c r="I1481" s="1">
        <f>S.FINANCIERO!P1482/S.FINANCIERO!P1481-1</f>
        <v>0.004527162978</v>
      </c>
      <c r="J1481" s="1">
        <f>S.FINANCIERO!R1482/S.FINANCIERO!R1481-1</f>
        <v>0.004824874911</v>
      </c>
      <c r="K1481" s="1">
        <f>S.FINANCIERO!T1482/S.FINANCIERO!T1481-1</f>
        <v>0.006312662458</v>
      </c>
      <c r="L1481" s="1">
        <f>SUMPRODUCT(B1481:K1481, 'Ponderaciones e Índices.'!$A$4:$J$4)</f>
        <v>0.01898443158</v>
      </c>
      <c r="M1481" s="1">
        <f>'S. MATERIALES'!B1482/'S. MATERIALES'!B1481-1</f>
        <v>0.0214002642</v>
      </c>
      <c r="N1481" s="3">
        <f>'S. MATERIALES'!D1482/'S. MATERIALES'!D1481-1</f>
        <v>0.0257896262</v>
      </c>
      <c r="O1481" s="1">
        <f>'S. MATERIALES'!F1482/'S. MATERIALES'!F1481-1</f>
        <v>0.006297073713</v>
      </c>
      <c r="P1481" s="1">
        <f>'S. MATERIALES'!H1482/'S. MATERIALES'!H1481-1</f>
        <v>0.03087149188</v>
      </c>
      <c r="Q1481" s="1">
        <f>'S. MATERIALES'!J1482/'S. MATERIALES'!J1481-1</f>
        <v>0.01780847335</v>
      </c>
      <c r="R1481" s="1">
        <f>'S. MATERIALES'!L1482/'S. MATERIALES'!L1481-1</f>
        <v>0.02719238613</v>
      </c>
      <c r="S1481" s="1">
        <f>'S. MATERIALES'!N1482/'S. MATERIALES'!N1481-1</f>
        <v>0.01777777778</v>
      </c>
      <c r="T1481" s="1">
        <f>'S. MATERIALES'!P1482/'S. MATERIALES'!P1481-1</f>
        <v>0.02644628099</v>
      </c>
      <c r="U1481" s="1">
        <f>'S. MATERIALES'!R1482/'S. MATERIALES'!R1481-1</f>
        <v>0.01415701416</v>
      </c>
      <c r="V1481" s="1">
        <f>'S. MATERIALES'!T1482/'S. MATERIALES'!T1481-1</f>
        <v>0.04218928164</v>
      </c>
      <c r="W1481" s="1">
        <f>SUMPRODUCT(M1481:V1481,'Ponderaciones e Índices.'!$A$8:$J$8)</f>
        <v>0.02182278866</v>
      </c>
      <c r="X1481" s="1">
        <f>'S. ENERGÍA'!B1482/'S. ENERGÍA'!B1481-1</f>
        <v>-0.02281021898</v>
      </c>
      <c r="Y1481" s="1">
        <f>'S. ENERGÍA'!D1482/'S. ENERGÍA'!D1481-1</f>
        <v>-0.02127659574</v>
      </c>
      <c r="Z1481" s="1">
        <f>'S. ENERGÍA'!F1482/'S. ENERGÍA'!F1481-1</f>
        <v>-0.01742565056</v>
      </c>
      <c r="AA1481" s="1">
        <f>'S. ENERGÍA'!H1482/'S. ENERGÍA'!H1481-1</f>
        <v>-0.01609613422</v>
      </c>
      <c r="AB1481" s="1">
        <f>'S. ENERGÍA'!J1482/'S. ENERGÍA'!J1481-1</f>
        <v>-0.02307692308</v>
      </c>
      <c r="AC1481" s="1">
        <f>'S. ENERGÍA'!L1482/'S. ENERGÍA'!L1481-1</f>
        <v>-0.01996450754</v>
      </c>
      <c r="AD1481" s="1">
        <f>'S. ENERGÍA'!N1482/'S. ENERGÍA'!N1481-1</f>
        <v>-0.03550469484</v>
      </c>
      <c r="AE1481" s="1">
        <f>'S. ENERGÍA'!P1482/'S. ENERGÍA'!P1481-1</f>
        <v>-0.02853945159</v>
      </c>
      <c r="AF1481" s="1">
        <f>'S. ENERGÍA'!R1482/'S. ENERGÍA'!R1481-1</f>
        <v>-0.04942965779</v>
      </c>
      <c r="AG1481" s="1">
        <f>'S. ENERGÍA'!T1482/'S. ENERGÍA'!T1481-1</f>
        <v>-0.01339285714</v>
      </c>
      <c r="AH1481" s="1">
        <f>SUMPRODUCT(X1481:AG1481,'Ponderaciones e Índices.'!$A$12:$J$12)</f>
        <v>-0.02471701065</v>
      </c>
    </row>
    <row r="1482">
      <c r="A1482" s="1">
        <f>S.FINANCIERO!A1483</f>
        <v>44070</v>
      </c>
      <c r="B1482" s="1">
        <f>S.FINANCIERO!B1483/S.FINANCIERO!B1482-1</f>
        <v>0.004930966469</v>
      </c>
      <c r="C1482" s="1">
        <f>S.FINANCIERO!D1483/S.FINANCIERO!D1482-1</f>
        <v>0.000452011451</v>
      </c>
      <c r="D1482" s="1">
        <f>S.FINANCIERO!F1483/S.FINANCIERO!F1482-1</f>
        <v>0.001316419339</v>
      </c>
      <c r="E1482" s="1">
        <f>S.FINANCIERO!H1483/S.FINANCIERO!H1482-1</f>
        <v>0.01437136308</v>
      </c>
      <c r="F1482" s="1">
        <f>S.FINANCIERO!J1483/S.FINANCIERO!J1482-1</f>
        <v>0.019106408</v>
      </c>
      <c r="G1482" s="1">
        <f>S.FINANCIERO!L1483/S.FINANCIERO!L1482-1</f>
        <v>0.005633802817</v>
      </c>
      <c r="H1482" s="1">
        <f>S.FINANCIERO!N1483/S.FINANCIERO!N1482-1</f>
        <v>0.01041744177</v>
      </c>
      <c r="I1482" s="1">
        <f>S.FINANCIERO!P1483/S.FINANCIERO!P1482-1</f>
        <v>0.002003004507</v>
      </c>
      <c r="J1482" s="1">
        <f>S.FINANCIERO!R1483/S.FINANCIERO!R1482-1</f>
        <v>0.01209318869</v>
      </c>
      <c r="K1482" s="1">
        <f>S.FINANCIERO!T1483/S.FINANCIERO!T1482-1</f>
        <v>0.006642066421</v>
      </c>
      <c r="L1482" s="1">
        <f>SUMPRODUCT(B1482:K1482, 'Ponderaciones e Índices.'!$A$4:$J$4)</f>
        <v>0.007316785401</v>
      </c>
      <c r="M1482" s="1">
        <f>'S. MATERIALES'!B1483/'S. MATERIALES'!B1482-1</f>
        <v>-0.03052250388</v>
      </c>
      <c r="N1482" s="3">
        <f>'S. MATERIALES'!D1483/'S. MATERIALES'!D1482-1</f>
        <v>-0.01949152542</v>
      </c>
      <c r="O1482" s="1">
        <f>'S. MATERIALES'!F1483/'S. MATERIALES'!F1482-1</f>
        <v>-0.02683341199</v>
      </c>
      <c r="P1482" s="1">
        <f>'S. MATERIALES'!H1483/'S. MATERIALES'!H1482-1</f>
        <v>-0.03309929789</v>
      </c>
      <c r="Q1482" s="1">
        <f>'S. MATERIALES'!J1483/'S. MATERIALES'!J1482-1</f>
        <v>-0.01172400382</v>
      </c>
      <c r="R1482" s="1">
        <f>'S. MATERIALES'!L1483/'S. MATERIALES'!L1482-1</f>
        <v>-0.012574454</v>
      </c>
      <c r="S1482" s="1">
        <f>'S. MATERIALES'!N1483/'S. MATERIALES'!N1482-1</f>
        <v>-0.03056768559</v>
      </c>
      <c r="T1482" s="1">
        <f>'S. MATERIALES'!P1483/'S. MATERIALES'!P1482-1</f>
        <v>0.02173913043</v>
      </c>
      <c r="U1482" s="1">
        <f>'S. MATERIALES'!R1483/'S. MATERIALES'!R1482-1</f>
        <v>-0.001269035533</v>
      </c>
      <c r="V1482" s="1">
        <f>'S. MATERIALES'!T1483/'S. MATERIALES'!T1482-1</f>
        <v>-0.02319474836</v>
      </c>
      <c r="W1482" s="1">
        <f>SUMPRODUCT(M1482:V1482,'Ponderaciones e Índices.'!$A$8:$J$8)</f>
        <v>-0.01298197917</v>
      </c>
      <c r="X1482" s="1">
        <f>'S. ENERGÍA'!B1483/'S. ENERGÍA'!B1482-1</f>
        <v>0.007936507937</v>
      </c>
      <c r="Y1482" s="1">
        <f>'S. ENERGÍA'!D1483/'S. ENERGÍA'!D1482-1</f>
        <v>0.001906941266</v>
      </c>
      <c r="Z1482" s="1">
        <f>'S. ENERGÍA'!F1483/'S. ENERGÍA'!F1482-1</f>
        <v>0.006620950579</v>
      </c>
      <c r="AA1482" s="1">
        <f>'S. ENERGÍA'!H1483/'S. ENERGÍA'!H1482-1</f>
        <v>-0.004447722264</v>
      </c>
      <c r="AB1482" s="1">
        <f>'S. ENERGÍA'!J1483/'S. ENERGÍA'!J1482-1</f>
        <v>-0.004724409449</v>
      </c>
      <c r="AC1482" s="1">
        <f>'S. ENERGÍA'!L1483/'S. ENERGÍA'!L1482-1</f>
        <v>-0.006790402897</v>
      </c>
      <c r="AD1482" s="1">
        <f>'S. ENERGÍA'!N1483/'S. ENERGÍA'!N1482-1</f>
        <v>0.00273805902</v>
      </c>
      <c r="AE1482" s="1">
        <f>'S. ENERGÍA'!P1483/'S. ENERGÍA'!P1482-1</f>
        <v>0.00633640553</v>
      </c>
      <c r="AF1482" s="1">
        <f>'S. ENERGÍA'!R1483/'S. ENERGÍA'!R1482-1</f>
        <v>-0.004</v>
      </c>
      <c r="AG1482" s="1">
        <f>'S. ENERGÍA'!T1483/'S. ENERGÍA'!T1482-1</f>
        <v>0.01206636501</v>
      </c>
      <c r="AH1482" s="1">
        <f>SUMPRODUCT(X1482:AG1482,'Ponderaciones e Índices.'!$A$12:$J$12)</f>
        <v>0.001815958587</v>
      </c>
    </row>
    <row r="1483">
      <c r="A1483" s="1">
        <f>S.FINANCIERO!A1484</f>
        <v>44071</v>
      </c>
      <c r="B1483" s="1">
        <f>S.FINANCIERO!B1484/S.FINANCIERO!B1483-1</f>
        <v>-0.008145240432</v>
      </c>
      <c r="C1483" s="1">
        <f>S.FINANCIERO!D1484/S.FINANCIERO!D1483-1</f>
        <v>-0.009337349398</v>
      </c>
      <c r="D1483" s="1">
        <f>S.FINANCIERO!F1484/S.FINANCIERO!F1483-1</f>
        <v>-0.01003944066</v>
      </c>
      <c r="E1483" s="1">
        <f>S.FINANCIERO!H1484/S.FINANCIERO!H1483-1</f>
        <v>-0.01277705346</v>
      </c>
      <c r="F1483" s="1">
        <f>S.FINANCIERO!J1484/S.FINANCIERO!J1483-1</f>
        <v>0.001057590616</v>
      </c>
      <c r="G1483" s="1">
        <f>S.FINANCIERO!L1484/S.FINANCIERO!L1483-1</f>
        <v>0.001400560224</v>
      </c>
      <c r="H1483" s="1">
        <f>S.FINANCIERO!N1484/S.FINANCIERO!N1483-1</f>
        <v>0.00175925244</v>
      </c>
      <c r="I1483" s="1">
        <f>S.FINANCIERO!P1484/S.FINANCIERO!P1483-1</f>
        <v>-0.004997501249</v>
      </c>
      <c r="J1483" s="1">
        <f>S.FINANCIERO!R1484/S.FINANCIERO!R1483-1</f>
        <v>-0.01651730803</v>
      </c>
      <c r="K1483" s="1">
        <f>S.FINANCIERO!T1484/S.FINANCIERO!T1483-1</f>
        <v>-0.004032258065</v>
      </c>
      <c r="L1483" s="1">
        <f>SUMPRODUCT(B1483:K1483, 'Ponderaciones e Índices.'!$A$4:$J$4)</f>
        <v>-0.00609402716</v>
      </c>
      <c r="M1483" s="1">
        <f>'S. MATERIALES'!B1484/'S. MATERIALES'!B1483-1</f>
        <v>0.02081109925</v>
      </c>
      <c r="N1483" s="3">
        <f>'S. MATERIALES'!D1484/'S. MATERIALES'!D1483-1</f>
        <v>0.03178718909</v>
      </c>
      <c r="O1483" s="1">
        <f>'S. MATERIALES'!F1484/'S. MATERIALES'!F1483-1</f>
        <v>0.02481887748</v>
      </c>
      <c r="P1483" s="1">
        <f>'S. MATERIALES'!H1484/'S. MATERIALES'!H1483-1</f>
        <v>0.02949021932</v>
      </c>
      <c r="Q1483" s="1">
        <f>'S. MATERIALES'!J1484/'S. MATERIALES'!J1483-1</f>
        <v>0.002100840336</v>
      </c>
      <c r="R1483" s="1">
        <f>'S. MATERIALES'!L1484/'S. MATERIALES'!L1483-1</f>
        <v>0.03351206434</v>
      </c>
      <c r="S1483" s="1">
        <f>'S. MATERIALES'!N1484/'S. MATERIALES'!N1483-1</f>
        <v>0.04954954955</v>
      </c>
      <c r="T1483" s="1">
        <f>'S. MATERIALES'!P1484/'S. MATERIALES'!P1483-1</f>
        <v>0.02994483846</v>
      </c>
      <c r="U1483" s="1">
        <f>'S. MATERIALES'!R1484/'S. MATERIALES'!R1483-1</f>
        <v>0.03176620076</v>
      </c>
      <c r="V1483" s="1">
        <f>'S. MATERIALES'!T1484/'S. MATERIALES'!T1483-1</f>
        <v>0.04861111111</v>
      </c>
      <c r="W1483" s="1">
        <f>SUMPRODUCT(M1483:V1483,'Ponderaciones e Índices.'!$A$8:$J$8)</f>
        <v>0.03203417833</v>
      </c>
      <c r="X1483" s="1">
        <f>'S. ENERGÍA'!B1484/'S. ENERGÍA'!B1483-1</f>
        <v>0.007874015748</v>
      </c>
      <c r="Y1483" s="1">
        <f>'S. ENERGÍA'!D1484/'S. ENERGÍA'!D1483-1</f>
        <v>0.004187285877</v>
      </c>
      <c r="Z1483" s="1">
        <f>'S. ENERGÍA'!F1484/'S. ENERGÍA'!F1483-1</f>
        <v>0.002114164905</v>
      </c>
      <c r="AA1483" s="1">
        <f>'S. ENERGÍA'!H1484/'S. ENERGÍA'!H1483-1</f>
        <v>-0.007337990652</v>
      </c>
      <c r="AB1483" s="1">
        <f>'S. ENERGÍA'!J1484/'S. ENERGÍA'!J1483-1</f>
        <v>0.01582278481</v>
      </c>
      <c r="AC1483" s="1">
        <f>'S. ENERGÍA'!L1484/'S. ENERGÍA'!L1483-1</f>
        <v>0.008204193254</v>
      </c>
      <c r="AD1483" s="1">
        <f>'S. ENERGÍA'!N1484/'S. ENERGÍA'!N1483-1</f>
        <v>0.003640776699</v>
      </c>
      <c r="AE1483" s="1">
        <f>'S. ENERGÍA'!P1484/'S. ENERGÍA'!P1483-1</f>
        <v>-0.01602747567</v>
      </c>
      <c r="AF1483" s="1">
        <f>'S. ENERGÍA'!R1484/'S. ENERGÍA'!R1483-1</f>
        <v>0.01606425703</v>
      </c>
      <c r="AG1483" s="1">
        <f>'S. ENERGÍA'!T1484/'S. ENERGÍA'!T1483-1</f>
        <v>-0.001490312966</v>
      </c>
      <c r="AH1483" s="1">
        <f>SUMPRODUCT(X1483:AG1483,'Ponderaciones e Índices.'!$A$12:$J$12)</f>
        <v>0.005798002715</v>
      </c>
    </row>
    <row r="1484">
      <c r="A1484" s="1">
        <f>S.FINANCIERO!A1485</f>
        <v>44074</v>
      </c>
      <c r="B1484" s="1">
        <f>S.FINANCIERO!B1485/S.FINANCIERO!B1484-1</f>
        <v>-0.01721579104</v>
      </c>
      <c r="C1484" s="1">
        <f>S.FINANCIERO!D1485/S.FINANCIERO!D1484-1</f>
        <v>-0.01079355427</v>
      </c>
      <c r="D1484" s="1">
        <f>S.FINANCIERO!F1485/S.FINANCIERO!F1484-1</f>
        <v>-0.000603646022</v>
      </c>
      <c r="E1484" s="1">
        <f>S.FINANCIERO!H1485/S.FINANCIERO!H1484-1</f>
        <v>-0.007395668251</v>
      </c>
      <c r="F1484" s="1">
        <f>S.FINANCIERO!J1485/S.FINANCIERO!J1484-1</f>
        <v>-0.005378409527</v>
      </c>
      <c r="G1484" s="1">
        <f>S.FINANCIERO!L1485/S.FINANCIERO!L1484-1</f>
        <v>0.002797202797</v>
      </c>
      <c r="H1484" s="1">
        <f>S.FINANCIERO!N1485/S.FINANCIERO!N1484-1</f>
        <v>-0.0357072844</v>
      </c>
      <c r="I1484" s="1">
        <f>S.FINANCIERO!P1485/S.FINANCIERO!P1484-1</f>
        <v>-0.03365143144</v>
      </c>
      <c r="J1484" s="1">
        <f>S.FINANCIERO!R1485/S.FINANCIERO!R1484-1</f>
        <v>-0.0273360729</v>
      </c>
      <c r="K1484" s="1">
        <f>S.FINANCIERO!T1485/S.FINANCIERO!T1484-1</f>
        <v>-0.02061096798</v>
      </c>
      <c r="L1484" s="1">
        <f>SUMPRODUCT(B1484:K1484, 'Ponderaciones e Índices.'!$A$4:$J$4)</f>
        <v>-0.01585880578</v>
      </c>
      <c r="M1484" s="1">
        <f>'S. MATERIALES'!B1485/'S. MATERIALES'!B1484-1</f>
        <v>0.00993204391</v>
      </c>
      <c r="N1484" s="3">
        <f>'S. MATERIALES'!D1485/'S. MATERIALES'!D1484-1</f>
        <v>0.0009307520477</v>
      </c>
      <c r="O1484" s="1">
        <f>'S. MATERIALES'!F1485/'S. MATERIALES'!F1484-1</f>
        <v>-0.003586773418</v>
      </c>
      <c r="P1484" s="1">
        <f>'S. MATERIALES'!H1485/'S. MATERIALES'!H1484-1</f>
        <v>0.002734993522</v>
      </c>
      <c r="Q1484" s="1">
        <f>'S. MATERIALES'!J1485/'S. MATERIALES'!J1484-1</f>
        <v>0.003067955208</v>
      </c>
      <c r="R1484" s="1">
        <f>'S. MATERIALES'!L1485/'S. MATERIALES'!L1484-1</f>
        <v>-0.02464332036</v>
      </c>
      <c r="S1484" s="1">
        <f>'S. MATERIALES'!N1485/'S. MATERIALES'!N1484-1</f>
        <v>-0.006008583691</v>
      </c>
      <c r="T1484" s="1">
        <f>'S. MATERIALES'!P1485/'S. MATERIALES'!P1484-1</f>
        <v>-0.01224177506</v>
      </c>
      <c r="U1484" s="1">
        <f>'S. MATERIALES'!R1485/'S. MATERIALES'!R1484-1</f>
        <v>0.006157635468</v>
      </c>
      <c r="V1484" s="1">
        <f>'S. MATERIALES'!T1485/'S. MATERIALES'!T1484-1</f>
        <v>0.005981627857</v>
      </c>
      <c r="W1484" s="1">
        <f>SUMPRODUCT(M1484:V1484,'Ponderaciones e Índices.'!$A$8:$J$8)</f>
        <v>-0.002192319293</v>
      </c>
      <c r="X1484" s="1">
        <f>'S. ENERGÍA'!B1485/'S. ENERGÍA'!B1484-1</f>
        <v>-0.03814338235</v>
      </c>
      <c r="Y1484" s="1">
        <f>'S. ENERGÍA'!D1485/'S. ENERGÍA'!D1484-1</f>
        <v>-0.02501895375</v>
      </c>
      <c r="Z1484" s="1">
        <f>'S. ENERGÍA'!F1485/'S. ENERGÍA'!F1484-1</f>
        <v>-0.02180028129</v>
      </c>
      <c r="AA1484" s="1">
        <f>'S. ENERGÍA'!H1485/'S. ENERGÍA'!H1484-1</f>
        <v>-0.01977025852</v>
      </c>
      <c r="AB1484" s="1">
        <f>'S. ENERGÍA'!J1485/'S. ENERGÍA'!J1484-1</f>
        <v>-0.04049844237</v>
      </c>
      <c r="AC1484" s="1">
        <f>'S. ENERGÍA'!L1485/'S. ENERGÍA'!L1484-1</f>
        <v>-0.02757685353</v>
      </c>
      <c r="AD1484" s="1">
        <f>'S. ENERGÍA'!N1485/'S. ENERGÍA'!N1484-1</f>
        <v>-0.02357920193</v>
      </c>
      <c r="AE1484" s="1">
        <f>'S. ENERGÍA'!P1485/'S. ENERGÍA'!P1484-1</f>
        <v>-0.03606748109</v>
      </c>
      <c r="AF1484" s="1">
        <f>'S. ENERGÍA'!R1485/'S. ENERGÍA'!R1484-1</f>
        <v>0.01581027668</v>
      </c>
      <c r="AG1484" s="1">
        <f>'S. ENERGÍA'!T1485/'S. ENERGÍA'!T1484-1</f>
        <v>-0.01791044776</v>
      </c>
      <c r="AH1484" s="1">
        <f>SUMPRODUCT(X1484:AG1484,'Ponderaciones e Índices.'!$A$12:$J$12)</f>
        <v>-0.02335878734</v>
      </c>
    </row>
    <row r="1485">
      <c r="A1485" s="1">
        <f>S.FINANCIERO!A1486</f>
        <v>44075</v>
      </c>
      <c r="B1485" s="1">
        <f>S.FINANCIERO!B1486/S.FINANCIERO!B1485-1</f>
        <v>-0.003020235578</v>
      </c>
      <c r="C1485" s="1">
        <f>S.FINANCIERO!D1486/S.FINANCIERO!D1485-1</f>
        <v>-0.001229445213</v>
      </c>
      <c r="D1485" s="1">
        <f>S.FINANCIERO!F1486/S.FINANCIERO!F1485-1</f>
        <v>-0.0106305871</v>
      </c>
      <c r="E1485" s="1">
        <f>S.FINANCIERO!H1486/S.FINANCIERO!H1485-1</f>
        <v>-0.01330494944</v>
      </c>
      <c r="F1485" s="1">
        <f>S.FINANCIERO!J1486/S.FINANCIERO!J1485-1</f>
        <v>0.005214368482</v>
      </c>
      <c r="G1485" s="1">
        <f>S.FINANCIERO!L1486/S.FINANCIERO!L1485-1</f>
        <v>0.001255230126</v>
      </c>
      <c r="H1485" s="1">
        <f>S.FINANCIERO!N1486/S.FINANCIERO!N1485-1</f>
        <v>0.007949718139</v>
      </c>
      <c r="I1485" s="1">
        <f>S.FINANCIERO!P1486/S.FINANCIERO!P1485-1</f>
        <v>0.01091476091</v>
      </c>
      <c r="J1485" s="1">
        <f>S.FINANCIERO!R1486/S.FINANCIERO!R1485-1</f>
        <v>0.008082292432</v>
      </c>
      <c r="K1485" s="1">
        <f>S.FINANCIERO!T1486/S.FINANCIERO!T1485-1</f>
        <v>-0.01465614431</v>
      </c>
      <c r="L1485" s="1">
        <f>SUMPRODUCT(B1485:K1485, 'Ponderaciones e Índices.'!$A$4:$J$4)</f>
        <v>0.0003368636621</v>
      </c>
      <c r="M1485" s="1">
        <f>'S. MATERIALES'!B1486/'S. MATERIALES'!B1485-1</f>
        <v>-0.007763975155</v>
      </c>
      <c r="N1485" s="3">
        <f>'S. MATERIALES'!D1486/'S. MATERIALES'!D1485-1</f>
        <v>-0.01357634369</v>
      </c>
      <c r="O1485" s="1">
        <f>'S. MATERIALES'!F1486/'S. MATERIALES'!F1485-1</f>
        <v>0</v>
      </c>
      <c r="P1485" s="1">
        <f>'S. MATERIALES'!H1486/'S. MATERIALES'!H1485-1</f>
        <v>-0.005455067471</v>
      </c>
      <c r="Q1485" s="1">
        <f>'S. MATERIALES'!J1486/'S. MATERIALES'!J1485-1</f>
        <v>-0.007187643371</v>
      </c>
      <c r="R1485" s="1">
        <f>'S. MATERIALES'!L1486/'S. MATERIALES'!L1485-1</f>
        <v>0.03590425532</v>
      </c>
      <c r="S1485" s="1">
        <f>'S. MATERIALES'!N1486/'S. MATERIALES'!N1485-1</f>
        <v>-0.01122625216</v>
      </c>
      <c r="T1485" s="1">
        <f>'S. MATERIALES'!P1486/'S. MATERIALES'!P1485-1</f>
        <v>0.04802478699</v>
      </c>
      <c r="U1485" s="1">
        <f>'S. MATERIALES'!R1486/'S. MATERIALES'!R1485-1</f>
        <v>0.03427172583</v>
      </c>
      <c r="V1485" s="1">
        <f>'S. MATERIALES'!T1486/'S. MATERIALES'!T1485-1</f>
        <v>-0.01189212147</v>
      </c>
      <c r="W1485" s="1">
        <f>SUMPRODUCT(M1485:V1485,'Ponderaciones e Índices.'!$A$8:$J$8)</f>
        <v>0.01438178121</v>
      </c>
      <c r="X1485" s="1">
        <f>'S. ENERGÍA'!B1486/'S. ENERGÍA'!B1485-1</f>
        <v>0.01003344482</v>
      </c>
      <c r="Y1485" s="1">
        <f>'S. ENERGÍA'!D1486/'S. ENERGÍA'!D1485-1</f>
        <v>0.01477449456</v>
      </c>
      <c r="Z1485" s="1">
        <f>'S. ENERGÍA'!F1486/'S. ENERGÍA'!F1485-1</f>
        <v>0.009106158639</v>
      </c>
      <c r="AA1485" s="1">
        <f>'S. ENERGÍA'!H1486/'S. ENERGÍA'!H1485-1</f>
        <v>0.0006569415322</v>
      </c>
      <c r="AB1485" s="1">
        <f>'S. ENERGÍA'!J1486/'S. ENERGÍA'!J1485-1</f>
        <v>0.006493506494</v>
      </c>
      <c r="AC1485" s="1">
        <f>'S. ENERGÍA'!L1486/'S. ENERGÍA'!L1485-1</f>
        <v>0.004184100418</v>
      </c>
      <c r="AD1485" s="1">
        <f>'S. ENERGÍA'!N1486/'S. ENERGÍA'!N1485-1</f>
        <v>0.007430340557</v>
      </c>
      <c r="AE1485" s="1">
        <f>'S. ENERGÍA'!P1486/'S. ENERGÍA'!P1485-1</f>
        <v>0.008449004225</v>
      </c>
      <c r="AF1485" s="1">
        <f>'S. ENERGÍA'!R1486/'S. ENERGÍA'!R1485-1</f>
        <v>0.06614785992</v>
      </c>
      <c r="AG1485" s="1">
        <f>'S. ENERGÍA'!T1486/'S. ENERGÍA'!T1485-1</f>
        <v>0.006079027356</v>
      </c>
      <c r="AH1485" s="1">
        <f>SUMPRODUCT(X1485:AG1485,'Ponderaciones e Índices.'!$A$12:$J$12)</f>
        <v>0.01654894233</v>
      </c>
    </row>
    <row r="1486">
      <c r="A1486" s="1">
        <f>S.FINANCIERO!A1487</f>
        <v>44076</v>
      </c>
      <c r="B1486" s="1">
        <f>S.FINANCIERO!B1487/S.FINANCIERO!B1486-1</f>
        <v>0.001110774513</v>
      </c>
      <c r="C1486" s="1">
        <f>S.FINANCIERO!D1487/S.FINANCIERO!D1486-1</f>
        <v>-0.0007693491306</v>
      </c>
      <c r="D1486" s="1">
        <f>S.FINANCIERO!F1487/S.FINANCIERO!F1486-1</f>
        <v>0.0004884004884</v>
      </c>
      <c r="E1486" s="1">
        <f>S.FINANCIERO!H1487/S.FINANCIERO!H1486-1</f>
        <v>0.00467457749</v>
      </c>
      <c r="F1486" s="1">
        <f>S.FINANCIERO!J1487/S.FINANCIERO!J1486-1</f>
        <v>-0.0001921229587</v>
      </c>
      <c r="G1486" s="1">
        <f>S.FINANCIERO!L1487/S.FINANCIERO!L1486-1</f>
        <v>0.01197938432</v>
      </c>
      <c r="H1486" s="1">
        <f>S.FINANCIERO!N1487/S.FINANCIERO!N1486-1</f>
        <v>0.02006000353</v>
      </c>
      <c r="I1486" s="1">
        <f>S.FINANCIERO!P1487/S.FINANCIERO!P1486-1</f>
        <v>0.009254498715</v>
      </c>
      <c r="J1486" s="1">
        <f>S.FINANCIERO!R1487/S.FINANCIERO!R1486-1</f>
        <v>0.01621720117</v>
      </c>
      <c r="K1486" s="1">
        <f>S.FINANCIERO!T1487/S.FINANCIERO!T1486-1</f>
        <v>0.006102212052</v>
      </c>
      <c r="L1486" s="1">
        <f>SUMPRODUCT(B1486:K1486, 'Ponderaciones e Índices.'!$A$4:$J$4)</f>
        <v>0.005746632386</v>
      </c>
      <c r="M1486" s="1">
        <f>'S. MATERIALES'!B1487/'S. MATERIALES'!B1486-1</f>
        <v>0.007824726135</v>
      </c>
      <c r="N1486" s="3">
        <f>'S. MATERIALES'!D1487/'S. MATERIALES'!D1486-1</f>
        <v>0.008766968326</v>
      </c>
      <c r="O1486" s="1">
        <f>'S. MATERIALES'!F1487/'S. MATERIALES'!F1486-1</f>
        <v>-0.01710562558</v>
      </c>
      <c r="P1486" s="1">
        <f>'S. MATERIALES'!H1487/'S. MATERIALES'!H1486-1</f>
        <v>0.008949191686</v>
      </c>
      <c r="Q1486" s="1">
        <f>'S. MATERIALES'!J1487/'S. MATERIALES'!J1486-1</f>
        <v>0.005031834052</v>
      </c>
      <c r="R1486" s="1">
        <f>'S. MATERIALES'!L1487/'S. MATERIALES'!L1486-1</f>
        <v>0</v>
      </c>
      <c r="S1486" s="1">
        <f>'S. MATERIALES'!N1487/'S. MATERIALES'!N1486-1</f>
        <v>0.006113537118</v>
      </c>
      <c r="T1486" s="1">
        <f>'S. MATERIALES'!P1487/'S. MATERIALES'!P1486-1</f>
        <v>-0.0110864745</v>
      </c>
      <c r="U1486" s="1">
        <f>'S. MATERIALES'!R1487/'S. MATERIALES'!R1486-1</f>
        <v>-0.01775147929</v>
      </c>
      <c r="V1486" s="1">
        <f>'S. MATERIALES'!T1487/'S. MATERIALES'!T1486-1</f>
        <v>-0.002793896411</v>
      </c>
      <c r="W1486" s="1">
        <f>SUMPRODUCT(M1486:V1486,'Ponderaciones e Índices.'!$A$8:$J$8)</f>
        <v>-0.00214211033</v>
      </c>
      <c r="X1486" s="1">
        <f>'S. ENERGÍA'!B1487/'S. ENERGÍA'!B1486-1</f>
        <v>-0.01750236518</v>
      </c>
      <c r="Y1486" s="1">
        <f>'S. ENERGÍA'!D1487/'S. ENERGÍA'!D1486-1</f>
        <v>-0.006896551724</v>
      </c>
      <c r="Z1486" s="1">
        <f>'S. ENERGÍA'!F1487/'S. ENERGÍA'!F1486-1</f>
        <v>0.009736404654</v>
      </c>
      <c r="AA1486" s="1">
        <f>'S. ENERGÍA'!H1487/'S. ENERGÍA'!H1486-1</f>
        <v>0.0004910336889</v>
      </c>
      <c r="AB1486" s="1">
        <f>'S. ENERGÍA'!J1487/'S. ENERGÍA'!J1486-1</f>
        <v>-0.01612903226</v>
      </c>
      <c r="AC1486" s="1">
        <f>'S. ENERGÍA'!L1487/'S. ENERGÍA'!L1486-1</f>
        <v>-0.0337962963</v>
      </c>
      <c r="AD1486" s="1">
        <f>'S. ENERGÍA'!N1487/'S. ENERGÍA'!N1486-1</f>
        <v>0.00676090965</v>
      </c>
      <c r="AE1486" s="1">
        <f>'S. ENERGÍA'!P1487/'S. ENERGÍA'!P1486-1</f>
        <v>-0.02453620586</v>
      </c>
      <c r="AF1486" s="1">
        <f>'S. ENERGÍA'!R1487/'S. ENERGÍA'!R1486-1</f>
        <v>-0.04379562044</v>
      </c>
      <c r="AG1486" s="1">
        <f>'S. ENERGÍA'!T1487/'S. ENERGÍA'!T1486-1</f>
        <v>-0.06193353474</v>
      </c>
      <c r="AH1486" s="1">
        <f>SUMPRODUCT(X1486:AG1486,'Ponderaciones e Índices.'!$A$12:$J$12)</f>
        <v>-0.01610518995</v>
      </c>
    </row>
    <row r="1487">
      <c r="A1487" s="1">
        <f>S.FINANCIERO!A1488</f>
        <v>44077</v>
      </c>
      <c r="B1487" s="1">
        <f>S.FINANCIERO!B1488/S.FINANCIERO!B1487-1</f>
        <v>-0.01311276982</v>
      </c>
      <c r="C1487" s="1">
        <f>S.FINANCIERO!D1488/S.FINANCIERO!D1487-1</f>
        <v>-0.01185709886</v>
      </c>
      <c r="D1487" s="1">
        <f>S.FINANCIERO!F1488/S.FINANCIERO!F1487-1</f>
        <v>-0.006346106907</v>
      </c>
      <c r="E1487" s="1">
        <f>S.FINANCIERO!H1488/S.FINANCIERO!H1487-1</f>
        <v>-0.0105583393</v>
      </c>
      <c r="F1487" s="1">
        <f>S.FINANCIERO!J1488/S.FINANCIERO!J1487-1</f>
        <v>0.00192159877</v>
      </c>
      <c r="G1487" s="1">
        <f>S.FINANCIERO!L1488/S.FINANCIERO!L1487-1</f>
        <v>-0.0008258774948</v>
      </c>
      <c r="H1487" s="1">
        <f>S.FINANCIERO!N1488/S.FINANCIERO!N1487-1</f>
        <v>-0.02121024881</v>
      </c>
      <c r="I1487" s="1">
        <f>S.FINANCIERO!P1488/S.FINANCIERO!P1487-1</f>
        <v>-0.02190524707</v>
      </c>
      <c r="J1487" s="1">
        <f>S.FINANCIERO!R1488/S.FINANCIERO!R1487-1</f>
        <v>-0.01936525013</v>
      </c>
      <c r="K1487" s="1">
        <f>S.FINANCIERO!T1488/S.FINANCIERO!T1487-1</f>
        <v>-0.01895375284</v>
      </c>
      <c r="L1487" s="1">
        <f>SUMPRODUCT(B1487:K1487, 'Ponderaciones e Índices.'!$A$4:$J$4)</f>
        <v>-0.01200019497</v>
      </c>
      <c r="M1487" s="1">
        <f>'S. MATERIALES'!B1488/'S. MATERIALES'!B1487-1</f>
        <v>-0.007246376812</v>
      </c>
      <c r="N1487" s="3">
        <f>'S. MATERIALES'!D1488/'S. MATERIALES'!D1487-1</f>
        <v>-0.01719465471</v>
      </c>
      <c r="O1487" s="1">
        <f>'S. MATERIALES'!F1488/'S. MATERIALES'!F1487-1</f>
        <v>-0.004580329706</v>
      </c>
      <c r="P1487" s="1">
        <f>'S. MATERIALES'!H1488/'S. MATERIALES'!H1487-1</f>
        <v>-0.01187410587</v>
      </c>
      <c r="Q1487" s="1">
        <f>'S. MATERIALES'!J1488/'S. MATERIALES'!J1487-1</f>
        <v>-0.006896904056</v>
      </c>
      <c r="R1487" s="1">
        <f>'S. MATERIALES'!L1488/'S. MATERIALES'!L1487-1</f>
        <v>-0.04300385109</v>
      </c>
      <c r="S1487" s="1">
        <f>'S. MATERIALES'!N1488/'S. MATERIALES'!N1487-1</f>
        <v>-0.006944444444</v>
      </c>
      <c r="T1487" s="1">
        <f>'S. MATERIALES'!P1488/'S. MATERIALES'!P1487-1</f>
        <v>-0.04633781764</v>
      </c>
      <c r="U1487" s="1">
        <f>'S. MATERIALES'!R1488/'S. MATERIALES'!R1487-1</f>
        <v>-0.03493975904</v>
      </c>
      <c r="V1487" s="1">
        <f>'S. MATERIALES'!T1488/'S. MATERIALES'!T1487-1</f>
        <v>-0.005818965517</v>
      </c>
      <c r="W1487" s="1">
        <f>SUMPRODUCT(M1487:V1487,'Ponderaciones e Índices.'!$A$8:$J$8)</f>
        <v>-0.02433446224</v>
      </c>
      <c r="X1487" s="1">
        <f>'S. ENERGÍA'!B1488/'S. ENERGÍA'!B1487-1</f>
        <v>-0.004814636495</v>
      </c>
      <c r="Y1487" s="1">
        <f>'S. ENERGÍA'!D1488/'S. ENERGÍA'!D1487-1</f>
        <v>-0.006558641975</v>
      </c>
      <c r="Z1487" s="1">
        <f>'S. ENERGÍA'!F1488/'S. ENERGÍA'!F1487-1</f>
        <v>-0.01011288805</v>
      </c>
      <c r="AA1487" s="1">
        <f>'S. ENERGÍA'!H1488/'S. ENERGÍA'!H1487-1</f>
        <v>-0.0004907926931</v>
      </c>
      <c r="AB1487" s="1">
        <f>'S. ENERGÍA'!J1488/'S. ENERGÍA'!J1487-1</f>
        <v>0.02950819672</v>
      </c>
      <c r="AC1487" s="1">
        <f>'S. ENERGÍA'!L1488/'S. ENERGÍA'!L1487-1</f>
        <v>0.002395783421</v>
      </c>
      <c r="AD1487" s="1">
        <f>'S. ENERGÍA'!N1488/'S. ENERGÍA'!N1487-1</f>
        <v>-0.01068376068</v>
      </c>
      <c r="AE1487" s="1">
        <f>'S. ENERGÍA'!P1488/'S. ENERGÍA'!P1487-1</f>
        <v>-0.01349693252</v>
      </c>
      <c r="AF1487" s="1">
        <f>'S. ENERGÍA'!R1488/'S. ENERGÍA'!R1487-1</f>
        <v>-0.01526717557</v>
      </c>
      <c r="AG1487" s="1">
        <f>'S. ENERGÍA'!T1488/'S. ENERGÍA'!T1487-1</f>
        <v>-0.01449275362</v>
      </c>
      <c r="AH1487" s="1">
        <f>SUMPRODUCT(X1487:AG1487,'Ponderaciones e Índices.'!$A$12:$J$12)</f>
        <v>-0.003889170229</v>
      </c>
    </row>
    <row r="1488">
      <c r="A1488" s="1">
        <f>S.FINANCIERO!A1489</f>
        <v>44078</v>
      </c>
      <c r="B1488" s="1">
        <f>S.FINANCIERO!B1489/S.FINANCIERO!B1488-1</f>
        <v>-0.0095053148</v>
      </c>
      <c r="C1488" s="1">
        <f>S.FINANCIERO!D1489/S.FINANCIERO!D1488-1</f>
        <v>-0.01168770453</v>
      </c>
      <c r="D1488" s="1">
        <f>S.FINANCIERO!F1489/S.FINANCIERO!F1488-1</f>
        <v>-0.0006140997298</v>
      </c>
      <c r="E1488" s="1">
        <f>S.FINANCIERO!H1489/S.FINANCIERO!H1488-1</f>
        <v>0.0009043226623</v>
      </c>
      <c r="F1488" s="1">
        <f>S.FINANCIERO!J1489/S.FINANCIERO!J1488-1</f>
        <v>-0.001822017645</v>
      </c>
      <c r="G1488" s="1">
        <f>S.FINANCIERO!L1489/S.FINANCIERO!L1488-1</f>
        <v>-0.000137760022</v>
      </c>
      <c r="H1488" s="1">
        <f>S.FINANCIERO!N1489/S.FINANCIERO!N1488-1</f>
        <v>-0.01986440022</v>
      </c>
      <c r="I1488" s="1">
        <f>S.FINANCIERO!P1489/S.FINANCIERO!P1488-1</f>
        <v>-0.002083333333</v>
      </c>
      <c r="J1488" s="1">
        <f>S.FINANCIERO!R1489/S.FINANCIERO!R1488-1</f>
        <v>-0.005668312306</v>
      </c>
      <c r="K1488" s="1">
        <f>S.FINANCIERO!T1489/S.FINANCIERO!T1488-1</f>
        <v>-0.004636785162</v>
      </c>
      <c r="L1488" s="1">
        <f>SUMPRODUCT(B1488:K1488, 'Ponderaciones e Índices.'!$A$4:$J$4)</f>
        <v>-0.006116020724</v>
      </c>
      <c r="M1488" s="1">
        <f>'S. MATERIALES'!B1489/'S. MATERIALES'!B1488-1</f>
        <v>-0.01199165798</v>
      </c>
      <c r="N1488" s="3">
        <f>'S. MATERIALES'!D1489/'S. MATERIALES'!D1488-1</f>
        <v>-0.02186935438</v>
      </c>
      <c r="O1488" s="1">
        <f>'S. MATERIALES'!F1489/'S. MATERIALES'!F1488-1</f>
        <v>-0.01379450938</v>
      </c>
      <c r="P1488" s="1">
        <f>'S. MATERIALES'!H1489/'S. MATERIALES'!H1488-1</f>
        <v>-0.02417836977</v>
      </c>
      <c r="Q1488" s="1">
        <f>'S. MATERIALES'!J1489/'S. MATERIALES'!J1488-1</f>
        <v>-0.0220175935</v>
      </c>
      <c r="R1488" s="1">
        <f>'S. MATERIALES'!L1489/'S. MATERIALES'!L1488-1</f>
        <v>0.02951039571</v>
      </c>
      <c r="S1488" s="1">
        <f>'S. MATERIALES'!N1489/'S. MATERIALES'!N1488-1</f>
        <v>-0.01486013986</v>
      </c>
      <c r="T1488" s="1">
        <f>'S. MATERIALES'!P1489/'S. MATERIALES'!P1488-1</f>
        <v>0.01332288401</v>
      </c>
      <c r="U1488" s="1">
        <f>'S. MATERIALES'!R1489/'S. MATERIALES'!R1488-1</f>
        <v>0.02746566792</v>
      </c>
      <c r="V1488" s="1">
        <f>'S. MATERIALES'!T1489/'S. MATERIALES'!T1488-1</f>
        <v>-0.02427921093</v>
      </c>
      <c r="W1488" s="1">
        <f>SUMPRODUCT(M1488:V1488,'Ponderaciones e Índices.'!$A$8:$J$8)</f>
        <v>0.003291881195</v>
      </c>
      <c r="X1488" s="1">
        <f>'S. ENERGÍA'!B1489/'S. ENERGÍA'!B1488-1</f>
        <v>-0.02080309627</v>
      </c>
      <c r="Y1488" s="1">
        <f>'S. ENERGÍA'!D1489/'S. ENERGÍA'!D1488-1</f>
        <v>-0.001553398058</v>
      </c>
      <c r="Z1488" s="1">
        <f>'S. ENERGÍA'!F1489/'S. ENERGÍA'!F1488-1</f>
        <v>-0.02019482062</v>
      </c>
      <c r="AA1488" s="1">
        <f>'S. ENERGÍA'!H1489/'S. ENERGÍA'!H1488-1</f>
        <v>-0.02506969801</v>
      </c>
      <c r="AB1488" s="1">
        <f>'S. ENERGÍA'!J1489/'S. ENERGÍA'!J1488-1</f>
        <v>-0.03503184713</v>
      </c>
      <c r="AC1488" s="1">
        <f>'S. ENERGÍA'!L1489/'S. ENERGÍA'!L1488-1</f>
        <v>-0.0004780114723</v>
      </c>
      <c r="AD1488" s="1">
        <f>'S. ENERGÍA'!N1489/'S. ENERGÍA'!N1488-1</f>
        <v>-0.01203332305</v>
      </c>
      <c r="AE1488" s="1">
        <f>'S. ENERGÍA'!P1489/'S. ENERGÍA'!P1488-1</f>
        <v>-0.0006218905473</v>
      </c>
      <c r="AF1488" s="1">
        <f>'S. ENERGÍA'!R1489/'S. ENERGÍA'!R1488-1</f>
        <v>0</v>
      </c>
      <c r="AG1488" s="1">
        <f>'S. ENERGÍA'!T1489/'S. ENERGÍA'!T1488-1</f>
        <v>-0.006535947712</v>
      </c>
      <c r="AH1488" s="1">
        <f>SUMPRODUCT(X1488:AG1488,'Ponderaciones e Índices.'!$A$12:$J$12)</f>
        <v>-0.01127535299</v>
      </c>
    </row>
    <row r="1489">
      <c r="A1489" s="1">
        <f>S.FINANCIERO!A1490</f>
        <v>44081</v>
      </c>
      <c r="B1489" s="1">
        <f>S.FINANCIERO!B1490/S.FINANCIERO!B1489-1</f>
        <v>0</v>
      </c>
      <c r="C1489" s="1">
        <f>S.FINANCIERO!D1490/S.FINANCIERO!D1489-1</f>
        <v>0</v>
      </c>
      <c r="D1489" s="1">
        <f>S.FINANCIERO!F1490/S.FINANCIERO!F1489-1</f>
        <v>0</v>
      </c>
      <c r="E1489" s="1">
        <f>S.FINANCIERO!H1490/S.FINANCIERO!H1489-1</f>
        <v>0</v>
      </c>
      <c r="F1489" s="1">
        <f>S.FINANCIERO!J1490/S.FINANCIERO!J1489-1</f>
        <v>0</v>
      </c>
      <c r="G1489" s="1">
        <f>S.FINANCIERO!L1490/S.FINANCIERO!L1489-1</f>
        <v>0</v>
      </c>
      <c r="H1489" s="1">
        <f>S.FINANCIERO!N1490/S.FINANCIERO!N1489-1</f>
        <v>0</v>
      </c>
      <c r="I1489" s="1">
        <f>S.FINANCIERO!P1490/S.FINANCIERO!P1489-1</f>
        <v>0</v>
      </c>
      <c r="J1489" s="1">
        <f>S.FINANCIERO!R1490/S.FINANCIERO!R1489-1</f>
        <v>0</v>
      </c>
      <c r="K1489" s="1">
        <f>S.FINANCIERO!T1490/S.FINANCIERO!T1489-1</f>
        <v>0</v>
      </c>
      <c r="L1489" s="1">
        <f>SUMPRODUCT(B1489:K1489, 'Ponderaciones e Índices.'!$A$4:$J$4)</f>
        <v>0</v>
      </c>
      <c r="M1489" s="1">
        <f>'S. MATERIALES'!B1490/'S. MATERIALES'!B1489-1</f>
        <v>0</v>
      </c>
      <c r="N1489" s="3">
        <f>'S. MATERIALES'!D1490/'S. MATERIALES'!D1489-1</f>
        <v>0</v>
      </c>
      <c r="O1489" s="1">
        <f>'S. MATERIALES'!F1490/'S. MATERIALES'!F1489-1</f>
        <v>0</v>
      </c>
      <c r="P1489" s="1">
        <f>'S. MATERIALES'!H1490/'S. MATERIALES'!H1489-1</f>
        <v>0</v>
      </c>
      <c r="Q1489" s="1">
        <f>'S. MATERIALES'!J1490/'S. MATERIALES'!J1489-1</f>
        <v>0</v>
      </c>
      <c r="R1489" s="1">
        <f>'S. MATERIALES'!L1490/'S. MATERIALES'!L1489-1</f>
        <v>0</v>
      </c>
      <c r="S1489" s="1">
        <f>'S. MATERIALES'!N1490/'S. MATERIALES'!N1489-1</f>
        <v>0</v>
      </c>
      <c r="T1489" s="1">
        <f>'S. MATERIALES'!P1490/'S. MATERIALES'!P1489-1</f>
        <v>0</v>
      </c>
      <c r="U1489" s="1">
        <f>'S. MATERIALES'!R1490/'S. MATERIALES'!R1489-1</f>
        <v>0</v>
      </c>
      <c r="V1489" s="1">
        <f>'S. MATERIALES'!T1490/'S. MATERIALES'!T1489-1</f>
        <v>0</v>
      </c>
      <c r="W1489" s="1">
        <f>SUMPRODUCT(M1489:V1489,'Ponderaciones e Índices.'!$A$8:$J$8)</f>
        <v>0</v>
      </c>
      <c r="X1489" s="1">
        <f>'S. ENERGÍA'!B1490/'S. ENERGÍA'!B1489-1</f>
        <v>0</v>
      </c>
      <c r="Y1489" s="1">
        <f>'S. ENERGÍA'!D1490/'S. ENERGÍA'!D1489-1</f>
        <v>0</v>
      </c>
      <c r="Z1489" s="1">
        <f>'S. ENERGÍA'!F1490/'S. ENERGÍA'!F1489-1</f>
        <v>0</v>
      </c>
      <c r="AA1489" s="1">
        <f>'S. ENERGÍA'!H1490/'S. ENERGÍA'!H1489-1</f>
        <v>0</v>
      </c>
      <c r="AB1489" s="1">
        <f>'S. ENERGÍA'!J1490/'S. ENERGÍA'!J1489-1</f>
        <v>0</v>
      </c>
      <c r="AC1489" s="1">
        <f>'S. ENERGÍA'!L1490/'S. ENERGÍA'!L1489-1</f>
        <v>0</v>
      </c>
      <c r="AD1489" s="1">
        <f>'S. ENERGÍA'!N1490/'S. ENERGÍA'!N1489-1</f>
        <v>0</v>
      </c>
      <c r="AE1489" s="1">
        <f>'S. ENERGÍA'!P1490/'S. ENERGÍA'!P1489-1</f>
        <v>0</v>
      </c>
      <c r="AF1489" s="1">
        <f>'S. ENERGÍA'!R1490/'S. ENERGÍA'!R1489-1</f>
        <v>0</v>
      </c>
      <c r="AG1489" s="1">
        <f>'S. ENERGÍA'!T1490/'S. ENERGÍA'!T1489-1</f>
        <v>0</v>
      </c>
      <c r="AH1489" s="1">
        <f>SUMPRODUCT(X1489:AG1489,'Ponderaciones e Índices.'!$A$12:$J$12)</f>
        <v>0</v>
      </c>
    </row>
    <row r="1490">
      <c r="A1490" s="1">
        <f>S.FINANCIERO!A1491</f>
        <v>44082</v>
      </c>
      <c r="B1490" s="1">
        <f>S.FINANCIERO!B1491/S.FINANCIERO!B1490-1</f>
        <v>-0.006397688577</v>
      </c>
      <c r="C1490" s="1">
        <f>S.FINANCIERO!D1491/S.FINANCIERO!D1490-1</f>
        <v>-0.005518763797</v>
      </c>
      <c r="D1490" s="1">
        <f>S.FINANCIERO!F1491/S.FINANCIERO!F1490-1</f>
        <v>-0.01487034534</v>
      </c>
      <c r="E1490" s="1">
        <f>S.FINANCIERO!H1491/S.FINANCIERO!H1490-1</f>
        <v>-0.008854354897</v>
      </c>
      <c r="F1490" s="1">
        <f>S.FINANCIERO!J1491/S.FINANCIERO!J1490-1</f>
        <v>-0.004995676818</v>
      </c>
      <c r="G1490" s="1">
        <f>S.FINANCIERO!L1491/S.FINANCIERO!L1490-1</f>
        <v>-0.01005786718</v>
      </c>
      <c r="H1490" s="1">
        <f>S.FINANCIERO!N1491/S.FINANCIERO!N1490-1</f>
        <v>-0.01036536405</v>
      </c>
      <c r="I1490" s="1">
        <f>S.FINANCIERO!P1491/S.FINANCIERO!P1490-1</f>
        <v>-0.005219206681</v>
      </c>
      <c r="J1490" s="1">
        <f>S.FINANCIERO!R1491/S.FINANCIERO!R1490-1</f>
        <v>-0.002758367047</v>
      </c>
      <c r="K1490" s="1">
        <f>S.FINANCIERO!T1491/S.FINANCIERO!T1490-1</f>
        <v>0.02057453416</v>
      </c>
      <c r="L1490" s="1">
        <f>SUMPRODUCT(B1490:K1490, 'Ponderaciones e Índices.'!$A$4:$J$4)</f>
        <v>-0.006663247676</v>
      </c>
      <c r="M1490" s="1">
        <f>'S. MATERIALES'!B1491/'S. MATERIALES'!B1490-1</f>
        <v>0.01978891821</v>
      </c>
      <c r="N1490" s="3">
        <f>'S. MATERIALES'!D1491/'S. MATERIALES'!D1490-1</f>
        <v>0.02313599689</v>
      </c>
      <c r="O1490" s="1">
        <f>'S. MATERIALES'!F1491/'S. MATERIALES'!F1490-1</f>
        <v>0.004665767637</v>
      </c>
      <c r="P1490" s="1">
        <f>'S. MATERIALES'!H1491/'S. MATERIALES'!H1490-1</f>
        <v>0.01869436202</v>
      </c>
      <c r="Q1490" s="1">
        <f>'S. MATERIALES'!J1491/'S. MATERIALES'!J1490-1</f>
        <v>0.01120403977</v>
      </c>
      <c r="R1490" s="1">
        <f>'S. MATERIALES'!L1491/'S. MATERIALES'!L1490-1</f>
        <v>-0.02280130293</v>
      </c>
      <c r="S1490" s="1">
        <f>'S. MATERIALES'!N1491/'S. MATERIALES'!N1490-1</f>
        <v>0.004436557232</v>
      </c>
      <c r="T1490" s="1">
        <f>'S. MATERIALES'!P1491/'S. MATERIALES'!P1490-1</f>
        <v>-0.03712296984</v>
      </c>
      <c r="U1490" s="1">
        <f>'S. MATERIALES'!R1491/'S. MATERIALES'!R1490-1</f>
        <v>-0.009720534629</v>
      </c>
      <c r="V1490" s="1">
        <f>'S. MATERIALES'!T1491/'S. MATERIALES'!T1490-1</f>
        <v>-0.001999555654</v>
      </c>
      <c r="W1490" s="1">
        <f>SUMPRODUCT(M1490:V1490,'Ponderaciones e Índices.'!$A$8:$J$8)</f>
        <v>-0.003408052594</v>
      </c>
      <c r="X1490" s="1">
        <f>'S. ENERGÍA'!B1491/'S. ENERGÍA'!B1490-1</f>
        <v>-0.08498023715</v>
      </c>
      <c r="Y1490" s="1">
        <f>'S. ENERGÍA'!D1491/'S. ENERGÍA'!D1490-1</f>
        <v>-0.08090237262</v>
      </c>
      <c r="Z1490" s="1">
        <f>'S. ENERGÍA'!F1491/'S. ENERGÍA'!F1490-1</f>
        <v>-0.0002424830262</v>
      </c>
      <c r="AA1490" s="1">
        <f>'S. ENERGÍA'!H1491/'S. ENERGÍA'!H1490-1</f>
        <v>0.001848599345</v>
      </c>
      <c r="AB1490" s="1">
        <f>'S. ENERGÍA'!J1491/'S. ENERGÍA'!J1490-1</f>
        <v>-0.08580858086</v>
      </c>
      <c r="AC1490" s="1">
        <f>'S. ENERGÍA'!L1491/'S. ENERGÍA'!L1490-1</f>
        <v>-0.06073648972</v>
      </c>
      <c r="AD1490" s="1">
        <f>'S. ENERGÍA'!N1491/'S. ENERGÍA'!N1490-1</f>
        <v>-0.005309181761</v>
      </c>
      <c r="AE1490" s="1">
        <f>'S. ENERGÍA'!P1491/'S. ENERGÍA'!P1490-1</f>
        <v>-0.03546981954</v>
      </c>
      <c r="AF1490" s="1">
        <f>'S. ENERGÍA'!R1491/'S. ENERGÍA'!R1490-1</f>
        <v>-0.07751937984</v>
      </c>
      <c r="AG1490" s="1">
        <f>'S. ENERGÍA'!T1491/'S. ENERGÍA'!T1490-1</f>
        <v>-0.04934210526</v>
      </c>
      <c r="AH1490" s="1">
        <f>SUMPRODUCT(X1490:AG1490,'Ponderaciones e Índices.'!$A$12:$J$12)</f>
        <v>-0.06464358252</v>
      </c>
    </row>
    <row r="1491">
      <c r="A1491" s="1">
        <f>S.FINANCIERO!A1492</f>
        <v>44083</v>
      </c>
      <c r="B1491" s="1">
        <f>S.FINANCIERO!B1492/S.FINANCIERO!B1491-1</f>
        <v>0.01256620625</v>
      </c>
      <c r="C1491" s="1">
        <f>S.FINANCIERO!D1492/S.FINANCIERO!D1491-1</f>
        <v>0.009671793246</v>
      </c>
      <c r="D1491" s="1">
        <f>S.FINANCIERO!F1492/S.FINANCIERO!F1491-1</f>
        <v>0.006986027944</v>
      </c>
      <c r="E1491" s="1">
        <f>S.FINANCIERO!H1492/S.FINANCIERO!H1491-1</f>
        <v>0.01075660893</v>
      </c>
      <c r="F1491" s="1">
        <f>S.FINANCIERO!J1492/S.FINANCIERO!J1491-1</f>
        <v>0.003186250845</v>
      </c>
      <c r="G1491" s="1">
        <f>S.FINANCIERO!L1492/S.FINANCIERO!L1491-1</f>
        <v>0.01002087683</v>
      </c>
      <c r="H1491" s="1">
        <f>S.FINANCIERO!N1492/S.FINANCIERO!N1491-1</f>
        <v>0.007215470524</v>
      </c>
      <c r="I1491" s="1">
        <f>S.FINANCIERO!P1492/S.FINANCIERO!P1491-1</f>
        <v>0.01993704092</v>
      </c>
      <c r="J1491" s="1">
        <f>S.FINANCIERO!R1492/S.FINANCIERO!R1491-1</f>
        <v>0.0199151761</v>
      </c>
      <c r="K1491" s="1">
        <f>S.FINANCIERO!T1492/S.FINANCIERO!T1491-1</f>
        <v>0.01255230126</v>
      </c>
      <c r="L1491" s="1">
        <f>SUMPRODUCT(B1491:K1491, 'Ponderaciones e Índices.'!$A$4:$J$4)</f>
        <v>0.01104567376</v>
      </c>
      <c r="M1491" s="1">
        <f>'S. MATERIALES'!B1492/'S. MATERIALES'!B1491-1</f>
        <v>0.03777490298</v>
      </c>
      <c r="N1491" s="3">
        <f>'S. MATERIALES'!D1492/'S. MATERIALES'!D1491-1</f>
        <v>0.04</v>
      </c>
      <c r="O1491" s="1">
        <f>'S. MATERIALES'!F1492/'S. MATERIALES'!F1491-1</f>
        <v>0.01113995983</v>
      </c>
      <c r="P1491" s="1">
        <f>'S. MATERIALES'!H1492/'S. MATERIALES'!H1491-1</f>
        <v>0.05126711331</v>
      </c>
      <c r="Q1491" s="1">
        <f>'S. MATERIALES'!J1492/'S. MATERIALES'!J1491-1</f>
        <v>0.03011860175</v>
      </c>
      <c r="R1491" s="1">
        <f>'S. MATERIALES'!L1492/'S. MATERIALES'!L1491-1</f>
        <v>0.02933333333</v>
      </c>
      <c r="S1491" s="1">
        <f>'S. MATERIALES'!N1492/'S. MATERIALES'!N1491-1</f>
        <v>0.06448763251</v>
      </c>
      <c r="T1491" s="1">
        <f>'S. MATERIALES'!P1492/'S. MATERIALES'!P1491-1</f>
        <v>0.03293172691</v>
      </c>
      <c r="U1491" s="1">
        <f>'S. MATERIALES'!R1492/'S. MATERIALES'!R1491-1</f>
        <v>0.02944785276</v>
      </c>
      <c r="V1491" s="1">
        <f>'S. MATERIALES'!T1492/'S. MATERIALES'!T1491-1</f>
        <v>0.04875333927</v>
      </c>
      <c r="W1491" s="1">
        <f>SUMPRODUCT(M1491:V1491,'Ponderaciones e Índices.'!$A$8:$J$8)</f>
        <v>0.03941918897</v>
      </c>
      <c r="X1491" s="1">
        <f>'S. ENERGÍA'!B1492/'S. ENERGÍA'!B1491-1</f>
        <v>-0.001079913607</v>
      </c>
      <c r="Y1491" s="1">
        <f>'S. ENERGÍA'!D1492/'S. ENERGÍA'!D1491-1</f>
        <v>0.02623783326</v>
      </c>
      <c r="Z1491" s="1">
        <f>'S. ENERGÍA'!F1492/'S. ENERGÍA'!F1491-1</f>
        <v>0.01285471744</v>
      </c>
      <c r="AA1491" s="1">
        <f>'S. ENERGÍA'!H1492/'S. ENERGÍA'!H1491-1</f>
        <v>0.0208016441</v>
      </c>
      <c r="AB1491" s="1">
        <f>'S. ENERGÍA'!J1492/'S. ENERGÍA'!J1491-1</f>
        <v>0.009025270758</v>
      </c>
      <c r="AC1491" s="1">
        <f>'S. ENERGÍA'!L1492/'S. ENERGÍA'!L1491-1</f>
        <v>0.008655804481</v>
      </c>
      <c r="AD1491" s="1">
        <f>'S. ENERGÍA'!N1492/'S. ENERGÍA'!N1491-1</f>
        <v>0.01412872841</v>
      </c>
      <c r="AE1491" s="1">
        <f>'S. ENERGÍA'!P1492/'S. ENERGÍA'!P1491-1</f>
        <v>0.02387096774</v>
      </c>
      <c r="AF1491" s="1">
        <f>'S. ENERGÍA'!R1492/'S. ENERGÍA'!R1491-1</f>
        <v>0.04201680672</v>
      </c>
      <c r="AG1491" s="1">
        <f>'S. ENERGÍA'!T1492/'S. ENERGÍA'!T1491-1</f>
        <v>0.01903114187</v>
      </c>
      <c r="AH1491" s="1">
        <f>SUMPRODUCT(X1491:AG1491,'Ponderaciones e Índices.'!$A$12:$J$12)</f>
        <v>0.01915078609</v>
      </c>
    </row>
    <row r="1492">
      <c r="A1492" s="1">
        <f>S.FINANCIERO!A1493</f>
        <v>44084</v>
      </c>
      <c r="B1492" s="1">
        <f>S.FINANCIERO!B1493/S.FINANCIERO!B1492-1</f>
        <v>-0.01117948718</v>
      </c>
      <c r="C1492" s="1">
        <f>S.FINANCIERO!D1493/S.FINANCIERO!D1492-1</f>
        <v>-0.01052135678</v>
      </c>
      <c r="D1492" s="1">
        <f>S.FINANCIERO!F1493/S.FINANCIERO!F1492-1</f>
        <v>-0.01102576809</v>
      </c>
      <c r="E1492" s="1">
        <f>S.FINANCIERO!H1493/S.FINANCIERO!H1492-1</f>
        <v>-0.004509379509</v>
      </c>
      <c r="F1492" s="1">
        <f>S.FINANCIERO!J1493/S.FINANCIERO!J1492-1</f>
        <v>-0.01539942252</v>
      </c>
      <c r="G1492" s="1">
        <f>S.FINANCIERO!L1493/S.FINANCIERO!L1492-1</f>
        <v>-0.003307151716</v>
      </c>
      <c r="H1492" s="1">
        <f>S.FINANCIERO!N1493/S.FINANCIERO!N1492-1</f>
        <v>-0.00924442147</v>
      </c>
      <c r="I1492" s="1">
        <f>S.FINANCIERO!P1493/S.FINANCIERO!P1492-1</f>
        <v>-0.02829218107</v>
      </c>
      <c r="J1492" s="1">
        <f>S.FINANCIERO!R1493/S.FINANCIERO!R1492-1</f>
        <v>-0.01789911408</v>
      </c>
      <c r="K1492" s="1">
        <f>S.FINANCIERO!T1493/S.FINANCIERO!T1492-1</f>
        <v>-0.01690458302</v>
      </c>
      <c r="L1492" s="1">
        <f>SUMPRODUCT(B1492:K1492, 'Ponderaciones e Índices.'!$A$4:$J$4)</f>
        <v>-0.01304642106</v>
      </c>
      <c r="M1492" s="1">
        <f>'S. MATERIALES'!B1493/'S. MATERIALES'!B1492-1</f>
        <v>-0.0102218898</v>
      </c>
      <c r="N1492" s="3">
        <f>'S. MATERIALES'!D1493/'S. MATERIALES'!D1492-1</f>
        <v>-0.01014069066</v>
      </c>
      <c r="O1492" s="1">
        <f>'S. MATERIALES'!F1493/'S. MATERIALES'!F1492-1</f>
        <v>0.013769113</v>
      </c>
      <c r="P1492" s="1">
        <f>'S. MATERIALES'!H1493/'S. MATERIALES'!H1492-1</f>
        <v>-0.02507619839</v>
      </c>
      <c r="Q1492" s="1">
        <f>'S. MATERIALES'!J1493/'S. MATERIALES'!J1492-1</f>
        <v>-0.0242387517</v>
      </c>
      <c r="R1492" s="1">
        <f>'S. MATERIALES'!L1493/'S. MATERIALES'!L1492-1</f>
        <v>0.002590673575</v>
      </c>
      <c r="S1492" s="1">
        <f>'S. MATERIALES'!N1493/'S. MATERIALES'!N1492-1</f>
        <v>-0.02323651452</v>
      </c>
      <c r="T1492" s="1">
        <f>'S. MATERIALES'!P1493/'S. MATERIALES'!P1492-1</f>
        <v>-0.0132192846</v>
      </c>
      <c r="U1492" s="1">
        <f>'S. MATERIALES'!R1493/'S. MATERIALES'!R1492-1</f>
        <v>-0.02383790226</v>
      </c>
      <c r="V1492" s="1">
        <f>'S. MATERIALES'!T1493/'S. MATERIALES'!T1492-1</f>
        <v>-0.01528337932</v>
      </c>
      <c r="W1492" s="1">
        <f>SUMPRODUCT(M1492:V1492,'Ponderaciones e Índices.'!$A$8:$J$8)</f>
        <v>-0.01566406328</v>
      </c>
      <c r="X1492" s="1">
        <f>'S. ENERGÍA'!B1493/'S. ENERGÍA'!B1492-1</f>
        <v>-0.02</v>
      </c>
      <c r="Y1492" s="1">
        <f>'S. ENERGÍA'!D1493/'S. ENERGÍA'!D1492-1</f>
        <v>-0.01690721649</v>
      </c>
      <c r="Z1492" s="1">
        <f>'S. ENERGÍA'!F1493/'S. ENERGÍA'!F1492-1</f>
        <v>-0.01867816092</v>
      </c>
      <c r="AA1492" s="1">
        <f>'S. ENERGÍA'!H1493/'S. ENERGÍA'!H1492-1</f>
        <v>-0.01281907889</v>
      </c>
      <c r="AB1492" s="1">
        <f>'S. ENERGÍA'!J1493/'S. ENERGÍA'!J1492-1</f>
        <v>-0.03935599284</v>
      </c>
      <c r="AC1492" s="1">
        <f>'S. ENERGÍA'!L1493/'S. ENERGÍA'!L1492-1</f>
        <v>-0.03180212014</v>
      </c>
      <c r="AD1492" s="1">
        <f>'S. ENERGÍA'!N1493/'S. ENERGÍA'!N1492-1</f>
        <v>-0.0306501548</v>
      </c>
      <c r="AE1492" s="1">
        <f>'S. ENERGÍA'!P1493/'S. ENERGÍA'!P1492-1</f>
        <v>-0.0006301197227</v>
      </c>
      <c r="AF1492" s="1">
        <f>'S. ENERGÍA'!R1493/'S. ENERGÍA'!R1492-1</f>
        <v>-0.03225806452</v>
      </c>
      <c r="AG1492" s="1">
        <f>'S. ENERGÍA'!T1493/'S. ENERGÍA'!T1492-1</f>
        <v>0.005093378608</v>
      </c>
      <c r="AH1492" s="1">
        <f>SUMPRODUCT(X1492:AG1492,'Ponderaciones e Índices.'!$A$12:$J$12)</f>
        <v>-0.02081217939</v>
      </c>
    </row>
    <row r="1493">
      <c r="A1493" s="1">
        <f>S.FINANCIERO!A1494</f>
        <v>44085</v>
      </c>
      <c r="B1493" s="1">
        <f>S.FINANCIERO!B1494/S.FINANCIERO!B1493-1</f>
        <v>0.007986723369</v>
      </c>
      <c r="C1493" s="1">
        <f>S.FINANCIERO!D1494/S.FINANCIERO!D1493-1</f>
        <v>0.004761149024</v>
      </c>
      <c r="D1493" s="1">
        <f>S.FINANCIERO!F1494/S.FINANCIERO!F1493-1</f>
        <v>0.008518100965</v>
      </c>
      <c r="E1493" s="1">
        <f>S.FINANCIERO!H1494/S.FINANCIERO!H1493-1</f>
        <v>0.003442652654</v>
      </c>
      <c r="F1493" s="1">
        <f>S.FINANCIERO!J1494/S.FINANCIERO!J1493-1</f>
        <v>0.002541544477</v>
      </c>
      <c r="G1493" s="1">
        <f>S.FINANCIERO!L1494/S.FINANCIERO!L1493-1</f>
        <v>0.007189271395</v>
      </c>
      <c r="H1493" s="1">
        <f>S.FINANCIERO!N1494/S.FINANCIERO!N1493-1</f>
        <v>0.0156264946</v>
      </c>
      <c r="I1493" s="1">
        <f>S.FINANCIERO!P1494/S.FINANCIERO!P1493-1</f>
        <v>0.008999470619</v>
      </c>
      <c r="J1493" s="1">
        <f>S.FINANCIERO!R1494/S.FINANCIERO!R1493-1</f>
        <v>0.01343888071</v>
      </c>
      <c r="K1493" s="1">
        <f>S.FINANCIERO!T1494/S.FINANCIERO!T1493-1</f>
        <v>0.003821169278</v>
      </c>
      <c r="L1493" s="1">
        <f>SUMPRODUCT(B1493:K1493, 'Ponderaciones e Índices.'!$A$4:$J$4)</f>
        <v>0.007318922736</v>
      </c>
      <c r="M1493" s="1">
        <f>'S. MATERIALES'!B1494/'S. MATERIALES'!B1493-1</f>
        <v>-0.01158690176</v>
      </c>
      <c r="N1493" s="3">
        <f>'S. MATERIALES'!D1494/'S. MATERIALES'!D1493-1</f>
        <v>-0.0004614674665</v>
      </c>
      <c r="O1493" s="1">
        <f>'S. MATERIALES'!F1494/'S. MATERIALES'!F1493-1</f>
        <v>0.02898980148</v>
      </c>
      <c r="P1493" s="1">
        <f>'S. MATERIALES'!H1494/'S. MATERIALES'!H1493-1</f>
        <v>-0.009094784709</v>
      </c>
      <c r="Q1493" s="1">
        <f>'S. MATERIALES'!J1494/'S. MATERIALES'!J1493-1</f>
        <v>-0.01107488485</v>
      </c>
      <c r="R1493" s="1">
        <f>'S. MATERIALES'!L1494/'S. MATERIALES'!L1493-1</f>
        <v>0.1072351421</v>
      </c>
      <c r="S1493" s="1">
        <f>'S. MATERIALES'!N1494/'S. MATERIALES'!N1493-1</f>
        <v>-0.01444350042</v>
      </c>
      <c r="T1493" s="1">
        <f>'S. MATERIALES'!P1494/'S. MATERIALES'!P1493-1</f>
        <v>0.002364066194</v>
      </c>
      <c r="U1493" s="1">
        <f>'S. MATERIALES'!R1494/'S. MATERIALES'!R1493-1</f>
        <v>0.02686202686</v>
      </c>
      <c r="V1493" s="1">
        <f>'S. MATERIALES'!T1494/'S. MATERIALES'!T1493-1</f>
        <v>-0.02004742401</v>
      </c>
      <c r="W1493" s="1">
        <f>SUMPRODUCT(M1493:V1493,'Ponderaciones e Índices.'!$A$8:$J$8)</f>
        <v>0.01383364579</v>
      </c>
      <c r="X1493" s="1">
        <f>'S. ENERGÍA'!B1494/'S. ENERGÍA'!B1493-1</f>
        <v>0.003309431881</v>
      </c>
      <c r="Y1493" s="1">
        <f>'S. ENERGÍA'!D1494/'S. ENERGÍA'!D1493-1</f>
        <v>-0.008808724832</v>
      </c>
      <c r="Z1493" s="1">
        <f>'S. ENERGÍA'!F1494/'S. ENERGÍA'!F1493-1</f>
        <v>0.003660322108</v>
      </c>
      <c r="AA1493" s="1">
        <f>'S. ENERGÍA'!H1494/'S. ENERGÍA'!H1493-1</f>
        <v>0.006993479818</v>
      </c>
      <c r="AB1493" s="1">
        <f>'S. ENERGÍA'!J1494/'S. ENERGÍA'!J1493-1</f>
        <v>0.01117318436</v>
      </c>
      <c r="AC1493" s="1">
        <f>'S. ENERGÍA'!L1494/'S. ENERGÍA'!L1493-1</f>
        <v>0.005213764338</v>
      </c>
      <c r="AD1493" s="1">
        <f>'S. ENERGÍA'!N1494/'S. ENERGÍA'!N1493-1</f>
        <v>0.0003193867774</v>
      </c>
      <c r="AE1493" s="1">
        <f>'S. ENERGÍA'!P1494/'S. ENERGÍA'!P1493-1</f>
        <v>-0.0132408575</v>
      </c>
      <c r="AF1493" s="1">
        <f>'S. ENERGÍA'!R1494/'S. ENERGÍA'!R1493-1</f>
        <v>0.0125</v>
      </c>
      <c r="AG1493" s="1">
        <f>'S. ENERGÍA'!T1494/'S. ENERGÍA'!T1493-1</f>
        <v>-0.005067567568</v>
      </c>
      <c r="AH1493" s="1">
        <f>SUMPRODUCT(X1493:AG1493,'Ponderaciones e Índices.'!$A$12:$J$12)</f>
        <v>0.0004159411505</v>
      </c>
    </row>
    <row r="1494">
      <c r="A1494" s="1">
        <f>S.FINANCIERO!A1495</f>
        <v>44088</v>
      </c>
      <c r="B1494" s="1">
        <f>S.FINANCIERO!B1495/S.FINANCIERO!B1494-1</f>
        <v>0.007100226384</v>
      </c>
      <c r="C1494" s="1">
        <f>S.FINANCIERO!D1495/S.FINANCIERO!D1494-1</f>
        <v>0.00110567051</v>
      </c>
      <c r="D1494" s="1">
        <f>S.FINANCIERO!F1495/S.FINANCIERO!F1494-1</f>
        <v>0.0105576947</v>
      </c>
      <c r="E1494" s="1">
        <f>S.FINANCIERO!H1495/S.FINANCIERO!H1494-1</f>
        <v>-0.001083423619</v>
      </c>
      <c r="F1494" s="1">
        <f>S.FINANCIERO!J1495/S.FINANCIERO!J1494-1</f>
        <v>0.001950078003</v>
      </c>
      <c r="G1494" s="1">
        <f>S.FINANCIERO!L1495/S.FINANCIERO!L1494-1</f>
        <v>-0.0006863417982</v>
      </c>
      <c r="H1494" s="1">
        <f>S.FINANCIERO!N1495/S.FINANCIERO!N1494-1</f>
        <v>0.002983886159</v>
      </c>
      <c r="I1494" s="1">
        <f>S.FINANCIERO!P1495/S.FINANCIERO!P1494-1</f>
        <v>0.01311647429</v>
      </c>
      <c r="J1494" s="1">
        <f>S.FINANCIERO!R1495/S.FINANCIERO!R1494-1</f>
        <v>0.005086285195</v>
      </c>
      <c r="K1494" s="1">
        <f>S.FINANCIERO!T1495/S.FINANCIERO!T1494-1</f>
        <v>0.002664636467</v>
      </c>
      <c r="L1494" s="1">
        <f>SUMPRODUCT(B1494:K1494, 'Ponderaciones e Índices.'!$A$4:$J$4)</f>
        <v>0.004449096771</v>
      </c>
      <c r="M1494" s="1">
        <f>'S. MATERIALES'!B1495/'S. MATERIALES'!B1494-1</f>
        <v>0.005606523955</v>
      </c>
      <c r="N1494" s="3">
        <f>'S. MATERIALES'!D1495/'S. MATERIALES'!D1494-1</f>
        <v>0.05263157895</v>
      </c>
      <c r="O1494" s="1">
        <f>'S. MATERIALES'!F1495/'S. MATERIALES'!F1494-1</f>
        <v>0.04665787323</v>
      </c>
      <c r="P1494" s="1">
        <f>'S. MATERIALES'!H1495/'S. MATERIALES'!H1494-1</f>
        <v>0.01763946651</v>
      </c>
      <c r="Q1494" s="1">
        <f>'S. MATERIALES'!J1495/'S. MATERIALES'!J1494-1</f>
        <v>0.01643204773</v>
      </c>
      <c r="R1494" s="1">
        <f>'S. MATERIALES'!L1495/'S. MATERIALES'!L1494-1</f>
        <v>0.0455075846</v>
      </c>
      <c r="S1494" s="1">
        <f>'S. MATERIALES'!N1495/'S. MATERIALES'!N1494-1</f>
        <v>0.05344827586</v>
      </c>
      <c r="T1494" s="1">
        <f>'S. MATERIALES'!P1495/'S. MATERIALES'!P1494-1</f>
        <v>-0.005503144654</v>
      </c>
      <c r="U1494" s="1">
        <f>'S. MATERIALES'!R1495/'S. MATERIALES'!R1494-1</f>
        <v>-0.008323424495</v>
      </c>
      <c r="V1494" s="1">
        <f>'S. MATERIALES'!T1495/'S. MATERIALES'!T1494-1</f>
        <v>0.05037395513</v>
      </c>
      <c r="W1494" s="1">
        <f>SUMPRODUCT(M1494:V1494,'Ponderaciones e Índices.'!$A$8:$J$8)</f>
        <v>0.01813781492</v>
      </c>
      <c r="X1494" s="1">
        <f>'S. ENERGÍA'!B1495/'S. ENERGÍA'!B1494-1</f>
        <v>-0.02034084662</v>
      </c>
      <c r="Y1494" s="1">
        <f>'S. ENERGÍA'!D1495/'S. ENERGÍA'!D1494-1</f>
        <v>0.006347862886</v>
      </c>
      <c r="Z1494" s="1">
        <f>'S. ENERGÍA'!F1495/'S. ENERGÍA'!F1494-1</f>
        <v>-0.009725261366</v>
      </c>
      <c r="AA1494" s="1">
        <f>'S. ENERGÍA'!H1495/'S. ENERGÍA'!H1494-1</f>
        <v>-0.007605466645</v>
      </c>
      <c r="AB1494" s="1">
        <f>'S. ENERGÍA'!J1495/'S. ENERGÍA'!J1494-1</f>
        <v>-0.005524861878</v>
      </c>
      <c r="AC1494" s="1">
        <f>'S. ENERGÍA'!L1495/'S. ENERGÍA'!L1494-1</f>
        <v>-0.01452282158</v>
      </c>
      <c r="AD1494" s="1">
        <f>'S. ENERGÍA'!N1495/'S. ENERGÍA'!N1494-1</f>
        <v>-0.000319284802</v>
      </c>
      <c r="AE1494" s="1">
        <f>'S. ENERGÍA'!P1495/'S. ENERGÍA'!P1494-1</f>
        <v>0.002555910543</v>
      </c>
      <c r="AF1494" s="1">
        <f>'S. ENERGÍA'!R1495/'S. ENERGÍA'!R1494-1</f>
        <v>0.004115226337</v>
      </c>
      <c r="AG1494" s="1">
        <f>'S. ENERGÍA'!T1495/'S. ENERGÍA'!T1494-1</f>
        <v>0.01018675722</v>
      </c>
      <c r="AH1494" s="1">
        <f>SUMPRODUCT(X1494:AG1494,'Ponderaciones e Índices.'!$A$12:$J$12)</f>
        <v>-0.002174099235</v>
      </c>
    </row>
    <row r="1495">
      <c r="A1495" s="1">
        <f>S.FINANCIERO!A1496</f>
        <v>44089</v>
      </c>
      <c r="B1495" s="1">
        <f>S.FINANCIERO!B1496/S.FINANCIERO!B1495-1</f>
        <v>0.002656585266</v>
      </c>
      <c r="C1495" s="1">
        <f>S.FINANCIERO!D1496/S.FINANCIERO!D1495-1</f>
        <v>-0.002682234143</v>
      </c>
      <c r="D1495" s="1">
        <f>S.FINANCIERO!F1496/S.FINANCIERO!F1495-1</f>
        <v>-0.001352015733</v>
      </c>
      <c r="E1495" s="1">
        <f>S.FINANCIERO!H1496/S.FINANCIERO!H1495-1</f>
        <v>0.003796095445</v>
      </c>
      <c r="F1495" s="1">
        <f>S.FINANCIERO!J1496/S.FINANCIERO!J1495-1</f>
        <v>-0.00145971195</v>
      </c>
      <c r="G1495" s="1">
        <f>S.FINANCIERO!L1496/S.FINANCIERO!L1495-1</f>
        <v>-0.01098901099</v>
      </c>
      <c r="H1495" s="1">
        <f>S.FINANCIERO!N1496/S.FINANCIERO!N1495-1</f>
        <v>0.007098192373</v>
      </c>
      <c r="I1495" s="1">
        <f>S.FINANCIERO!P1496/S.FINANCIERO!P1495-1</f>
        <v>-0.001553599171</v>
      </c>
      <c r="J1495" s="1">
        <f>S.FINANCIERO!R1496/S.FINANCIERO!R1495-1</f>
        <v>0.006506416049</v>
      </c>
      <c r="K1495" s="1">
        <f>S.FINANCIERO!T1496/S.FINANCIERO!T1495-1</f>
        <v>-0.001138952164</v>
      </c>
      <c r="L1495" s="1">
        <f>SUMPRODUCT(B1495:K1495, 'Ponderaciones e Índices.'!$A$4:$J$4)</f>
        <v>0.00008042598823</v>
      </c>
      <c r="M1495" s="1">
        <f>'S. MATERIALES'!B1496/'S. MATERIALES'!B1495-1</f>
        <v>0.001773948302</v>
      </c>
      <c r="N1495" s="3">
        <f>'S. MATERIALES'!D1496/'S. MATERIALES'!D1495-1</f>
        <v>-0.006052631579</v>
      </c>
      <c r="O1495" s="1">
        <f>'S. MATERIALES'!F1496/'S. MATERIALES'!F1495-1</f>
        <v>-0.0126199203</v>
      </c>
      <c r="P1495" s="1">
        <f>'S. MATERIALES'!H1496/'S. MATERIALES'!H1495-1</f>
        <v>0.003100338219</v>
      </c>
      <c r="Q1495" s="1">
        <f>'S. MATERIALES'!J1496/'S. MATERIALES'!J1495-1</f>
        <v>0.005611903413</v>
      </c>
      <c r="R1495" s="1">
        <f>'S. MATERIALES'!L1496/'S. MATERIALES'!L1495-1</f>
        <v>0.008928571429</v>
      </c>
      <c r="S1495" s="1">
        <f>'S. MATERIALES'!N1496/'S. MATERIALES'!N1495-1</f>
        <v>0.003273322422</v>
      </c>
      <c r="T1495" s="1">
        <f>'S. MATERIALES'!P1496/'S. MATERIALES'!P1495-1</f>
        <v>0.0347826087</v>
      </c>
      <c r="U1495" s="1">
        <f>'S. MATERIALES'!R1496/'S. MATERIALES'!R1495-1</f>
        <v>0.01199040767</v>
      </c>
      <c r="V1495" s="1">
        <f>'S. MATERIALES'!T1496/'S. MATERIALES'!T1495-1</f>
        <v>-0.009214659686</v>
      </c>
      <c r="W1495" s="1">
        <f>SUMPRODUCT(M1495:V1495,'Ponderaciones e Índices.'!$A$8:$J$8)</f>
        <v>0.009492753424</v>
      </c>
      <c r="X1495" s="1">
        <f>'S. ENERGÍA'!B1496/'S. ENERGÍA'!B1495-1</f>
        <v>-0.01122334456</v>
      </c>
      <c r="Y1495" s="1">
        <f>'S. ENERGÍA'!D1496/'S. ENERGÍA'!D1495-1</f>
        <v>-0.009251471825</v>
      </c>
      <c r="Z1495" s="1">
        <f>'S. ENERGÍA'!F1496/'S. ENERGÍA'!F1495-1</f>
        <v>0.001964154186</v>
      </c>
      <c r="AA1495" s="1">
        <f>'S. ENERGÍA'!H1496/'S. ENERGÍA'!H1495-1</f>
        <v>-0.001333065136</v>
      </c>
      <c r="AB1495" s="1">
        <f>'S. ENERGÍA'!J1496/'S. ENERGÍA'!J1495-1</f>
        <v>0</v>
      </c>
      <c r="AC1495" s="1">
        <f>'S. ENERGÍA'!L1496/'S. ENERGÍA'!L1495-1</f>
        <v>-0.001052631579</v>
      </c>
      <c r="AD1495" s="1">
        <f>'S. ENERGÍA'!N1496/'S. ENERGÍA'!N1495-1</f>
        <v>0.006707122325</v>
      </c>
      <c r="AE1495" s="1">
        <f>'S. ENERGÍA'!P1496/'S. ENERGÍA'!P1495-1</f>
        <v>0.002549394519</v>
      </c>
      <c r="AF1495" s="1">
        <f>'S. ENERGÍA'!R1496/'S. ENERGÍA'!R1495-1</f>
        <v>0.04098360656</v>
      </c>
      <c r="AG1495" s="1">
        <f>'S. ENERGÍA'!T1496/'S. ENERGÍA'!T1495-1</f>
        <v>0.001680672269</v>
      </c>
      <c r="AH1495" s="1">
        <f>SUMPRODUCT(X1495:AG1495,'Ponderaciones e Índices.'!$A$12:$J$12)</f>
        <v>0.0002420217182</v>
      </c>
    </row>
    <row r="1496">
      <c r="A1496" s="1">
        <f>S.FINANCIERO!A1497</f>
        <v>44090</v>
      </c>
      <c r="B1496" s="1">
        <f>S.FINANCIERO!B1497/S.FINANCIERO!B1496-1</f>
        <v>-0.01487822277</v>
      </c>
      <c r="C1496" s="1">
        <f>S.FINANCIERO!D1497/S.FINANCIERO!D1496-1</f>
        <v>-0.01028318304</v>
      </c>
      <c r="D1496" s="1">
        <f>S.FINANCIERO!F1497/S.FINANCIERO!F1496-1</f>
        <v>-0.007507692308</v>
      </c>
      <c r="E1496" s="1">
        <f>S.FINANCIERO!H1497/S.FINANCIERO!H1496-1</f>
        <v>-0.008283810553</v>
      </c>
      <c r="F1496" s="1">
        <f>S.FINANCIERO!J1497/S.FINANCIERO!J1496-1</f>
        <v>-0.002631322483</v>
      </c>
      <c r="G1496" s="1">
        <f>S.FINANCIERO!L1497/S.FINANCIERO!L1496-1</f>
        <v>-0.009166666667</v>
      </c>
      <c r="H1496" s="1">
        <f>S.FINANCIERO!N1497/S.FINANCIERO!N1496-1</f>
        <v>0.01591028532</v>
      </c>
      <c r="I1496" s="1">
        <f>S.FINANCIERO!P1497/S.FINANCIERO!P1496-1</f>
        <v>-0.0005186721992</v>
      </c>
      <c r="J1496" s="1">
        <f>S.FINANCIERO!R1497/S.FINANCIERO!R1496-1</f>
        <v>-0.01023523074</v>
      </c>
      <c r="K1496" s="1">
        <f>S.FINANCIERO!T1497/S.FINANCIERO!T1496-1</f>
        <v>-0.007601672368</v>
      </c>
      <c r="L1496" s="1">
        <f>SUMPRODUCT(B1496:K1496, 'Ponderaciones e Índices.'!$A$4:$J$4)</f>
        <v>-0.005237919286</v>
      </c>
      <c r="M1496" s="1">
        <f>'S. MATERIALES'!B1497/'S. MATERIALES'!B1496-1</f>
        <v>-0.001011889704</v>
      </c>
      <c r="N1496" s="3">
        <f>'S. MATERIALES'!D1497/'S. MATERIALES'!D1496-1</f>
        <v>-0.005736475157</v>
      </c>
      <c r="O1496" s="1">
        <f>'S. MATERIALES'!F1497/'S. MATERIALES'!F1496-1</f>
        <v>0.0008538788571</v>
      </c>
      <c r="P1496" s="1">
        <f>'S. MATERIALES'!H1497/'S. MATERIALES'!H1496-1</f>
        <v>-0.01208204552</v>
      </c>
      <c r="Q1496" s="1">
        <f>'S. MATERIALES'!J1497/'S. MATERIALES'!J1496-1</f>
        <v>-0.007679705099</v>
      </c>
      <c r="R1496" s="1">
        <f>'S. MATERIALES'!L1497/'S. MATERIALES'!L1496-1</f>
        <v>0.04646017699</v>
      </c>
      <c r="S1496" s="1">
        <f>'S. MATERIALES'!N1497/'S. MATERIALES'!N1496-1</f>
        <v>0.003262642741</v>
      </c>
      <c r="T1496" s="1">
        <f>'S. MATERIALES'!P1497/'S. MATERIALES'!P1496-1</f>
        <v>0.09090909091</v>
      </c>
      <c r="U1496" s="1">
        <f>'S. MATERIALES'!R1497/'S. MATERIALES'!R1496-1</f>
        <v>0.004739336493</v>
      </c>
      <c r="V1496" s="1">
        <f>'S. MATERIALES'!T1497/'S. MATERIALES'!T1496-1</f>
        <v>0.003381948848</v>
      </c>
      <c r="W1496" s="1">
        <f>SUMPRODUCT(M1496:V1496,'Ponderaciones e Índices.'!$A$8:$J$8)</f>
        <v>0.01908669574</v>
      </c>
      <c r="X1496" s="1">
        <f>'S. ENERGÍA'!B1497/'S. ENERGÍA'!B1496-1</f>
        <v>0.01929625426</v>
      </c>
      <c r="Y1496" s="1">
        <f>'S. ENERGÍA'!D1497/'S. ENERGÍA'!D1496-1</f>
        <v>0.03480475382</v>
      </c>
      <c r="Z1496" s="1">
        <f>'S. ENERGÍA'!F1497/'S. ENERGÍA'!F1496-1</f>
        <v>0</v>
      </c>
      <c r="AA1496" s="1">
        <f>'S. ENERGÍA'!H1497/'S. ENERGÍA'!H1496-1</f>
        <v>-0.004002702648</v>
      </c>
      <c r="AB1496" s="1">
        <f>'S. ENERGÍA'!J1497/'S. ENERGÍA'!J1496-1</f>
        <v>0.06296296296</v>
      </c>
      <c r="AC1496" s="1">
        <f>'S. ENERGÍA'!L1497/'S. ENERGÍA'!L1496-1</f>
        <v>0.01791359326</v>
      </c>
      <c r="AD1496" s="1">
        <f>'S. ENERGÍA'!N1497/'S. ENERGÍA'!N1496-1</f>
        <v>0.007931472081</v>
      </c>
      <c r="AE1496" s="1">
        <f>'S. ENERGÍA'!P1497/'S. ENERGÍA'!P1496-1</f>
        <v>0.01080737444</v>
      </c>
      <c r="AF1496" s="1">
        <f>'S. ENERGÍA'!R1497/'S. ENERGÍA'!R1496-1</f>
        <v>0.06299212598</v>
      </c>
      <c r="AG1496" s="1">
        <f>'S. ENERGÍA'!T1497/'S. ENERGÍA'!T1496-1</f>
        <v>0.03523489933</v>
      </c>
      <c r="AH1496" s="1">
        <f>SUMPRODUCT(X1496:AG1496,'Ponderaciones e Índices.'!$A$12:$J$12)</f>
        <v>0.03157280372</v>
      </c>
    </row>
    <row r="1497">
      <c r="A1497" s="1">
        <f>S.FINANCIERO!A1498</f>
        <v>44091</v>
      </c>
      <c r="B1497" s="1">
        <f>S.FINANCIERO!B1498/S.FINANCIERO!B1497-1</f>
        <v>-0.001448225923</v>
      </c>
      <c r="C1497" s="1">
        <f>S.FINANCIERO!D1498/S.FINANCIERO!D1497-1</f>
        <v>-0.0004795396419</v>
      </c>
      <c r="D1497" s="1">
        <f>S.FINANCIERO!F1498/S.FINANCIERO!F1497-1</f>
        <v>0.001860119048</v>
      </c>
      <c r="E1497" s="1">
        <f>S.FINANCIERO!H1498/S.FINANCIERO!H1497-1</f>
        <v>0.001997457781</v>
      </c>
      <c r="F1497" s="1">
        <f>S.FINANCIERO!J1498/S.FINANCIERO!J1497-1</f>
        <v>0.001270275552</v>
      </c>
      <c r="G1497" s="1">
        <f>S.FINANCIERO!L1498/S.FINANCIERO!L1497-1</f>
        <v>-0.008410428932</v>
      </c>
      <c r="H1497" s="1">
        <f>S.FINANCIERO!N1498/S.FINANCIERO!N1497-1</f>
        <v>-0.009845558235</v>
      </c>
      <c r="I1497" s="1">
        <f>S.FINANCIERO!P1498/S.FINANCIERO!P1497-1</f>
        <v>-0.002075765439</v>
      </c>
      <c r="J1497" s="1">
        <f>S.FINANCIERO!R1498/S.FINANCIERO!R1497-1</f>
        <v>0.0007256894049</v>
      </c>
      <c r="K1497" s="1">
        <f>S.FINANCIERO!T1498/S.FINANCIERO!T1497-1</f>
        <v>-0.006127920337</v>
      </c>
      <c r="L1497" s="1">
        <f>SUMPRODUCT(B1497:K1497, 'Ponderaciones e Índices.'!$A$4:$J$4)</f>
        <v>-0.001732407951</v>
      </c>
      <c r="M1497" s="1">
        <f>'S. MATERIALES'!B1498/'S. MATERIALES'!B1497-1</f>
        <v>-0.03317295518</v>
      </c>
      <c r="N1497" s="3">
        <f>'S. MATERIALES'!D1498/'S. MATERIALES'!D1497-1</f>
        <v>-0.01704242855</v>
      </c>
      <c r="O1497" s="1">
        <f>'S. MATERIALES'!F1498/'S. MATERIALES'!F1497-1</f>
        <v>0.00766039227</v>
      </c>
      <c r="P1497" s="1">
        <f>'S. MATERIALES'!H1498/'S. MATERIALES'!H1497-1</f>
        <v>-0.01521615472</v>
      </c>
      <c r="Q1497" s="1">
        <f>'S. MATERIALES'!J1498/'S. MATERIALES'!J1497-1</f>
        <v>-0.007171602518</v>
      </c>
      <c r="R1497" s="1">
        <f>'S. MATERIALES'!L1498/'S. MATERIALES'!L1497-1</f>
        <v>0.03488372093</v>
      </c>
      <c r="S1497" s="1">
        <f>'S. MATERIALES'!N1498/'S. MATERIALES'!N1497-1</f>
        <v>0.0008130081301</v>
      </c>
      <c r="T1497" s="1">
        <f>'S. MATERIALES'!P1498/'S. MATERIALES'!P1497-1</f>
        <v>-0.001400560224</v>
      </c>
      <c r="U1497" s="1">
        <f>'S. MATERIALES'!R1498/'S. MATERIALES'!R1497-1</f>
        <v>-0.005896226415</v>
      </c>
      <c r="V1497" s="1">
        <f>'S. MATERIALES'!T1498/'S. MATERIALES'!T1497-1</f>
        <v>-0.02401516747</v>
      </c>
      <c r="W1497" s="1">
        <f>SUMPRODUCT(M1497:V1497,'Ponderaciones e Índices.'!$A$8:$J$8)</f>
        <v>-0.005601854138</v>
      </c>
      <c r="X1497" s="1">
        <f>'S. ENERGÍA'!B1498/'S. ENERGÍA'!B1497-1</f>
        <v>-0.006124721604</v>
      </c>
      <c r="Y1497" s="1">
        <f>'S. ENERGÍA'!D1498/'S. ENERGÍA'!D1497-1</f>
        <v>-0.03322395406</v>
      </c>
      <c r="Z1497" s="1">
        <f>'S. ENERGÍA'!F1498/'S. ENERGÍA'!F1497-1</f>
        <v>-0.006370987503</v>
      </c>
      <c r="AA1497" s="1">
        <f>'S. ENERGÍA'!H1498/'S. ENERGÍA'!H1497-1</f>
        <v>0.003516899687</v>
      </c>
      <c r="AB1497" s="1">
        <f>'S. ENERGÍA'!J1498/'S. ENERGÍA'!J1497-1</f>
        <v>-0.01567944251</v>
      </c>
      <c r="AC1497" s="1">
        <f>'S. ENERGÍA'!L1498/'S. ENERGÍA'!L1497-1</f>
        <v>-0.02432712215</v>
      </c>
      <c r="AD1497" s="1">
        <f>'S. ENERGÍA'!N1498/'S. ENERGÍA'!N1497-1</f>
        <v>-0.007869058861</v>
      </c>
      <c r="AE1497" s="1">
        <f>'S. ENERGÍA'!P1498/'S. ENERGÍA'!P1497-1</f>
        <v>0.01886792453</v>
      </c>
      <c r="AF1497" s="1">
        <f>'S. ENERGÍA'!R1498/'S. ENERGÍA'!R1497-1</f>
        <v>-0.007407407407</v>
      </c>
      <c r="AG1497" s="1">
        <f>'S. ENERGÍA'!T1498/'S. ENERGÍA'!T1497-1</f>
        <v>0.01944894652</v>
      </c>
      <c r="AH1497" s="1">
        <f>SUMPRODUCT(X1497:AG1497,'Ponderaciones e Índices.'!$A$12:$J$12)</f>
        <v>-0.01446687142</v>
      </c>
    </row>
    <row r="1498">
      <c r="A1498" s="1">
        <f>S.FINANCIERO!A1499</f>
        <v>44092</v>
      </c>
      <c r="B1498" s="1">
        <f>S.FINANCIERO!B1499/S.FINANCIERO!B1498-1</f>
        <v>-0.01098104216</v>
      </c>
      <c r="C1498" s="1">
        <f>S.FINANCIERO!D1499/S.FINANCIERO!D1498-1</f>
        <v>-0.007196545658</v>
      </c>
      <c r="D1498" s="1">
        <f>S.FINANCIERO!F1499/S.FINANCIERO!F1498-1</f>
        <v>-0.006931550935</v>
      </c>
      <c r="E1498" s="1">
        <f>S.FINANCIERO!H1499/S.FINANCIERO!H1498-1</f>
        <v>-0.0005436752447</v>
      </c>
      <c r="F1498" s="1">
        <f>S.FINANCIERO!J1499/S.FINANCIERO!J1498-1</f>
        <v>-0.004977066458</v>
      </c>
      <c r="G1498" s="1">
        <f>S.FINANCIERO!L1499/S.FINANCIERO!L1498-1</f>
        <v>-0.0165394402</v>
      </c>
      <c r="H1498" s="1">
        <f>S.FINANCIERO!N1499/S.FINANCIERO!N1498-1</f>
        <v>0.001133385579</v>
      </c>
      <c r="I1498" s="1">
        <f>S.FINANCIERO!P1499/S.FINANCIERO!P1498-1</f>
        <v>-0.00624024961</v>
      </c>
      <c r="J1498" s="1">
        <f>S.FINANCIERO!R1499/S.FINANCIERO!R1498-1</f>
        <v>-0.006163886875</v>
      </c>
      <c r="K1498" s="1">
        <f>S.FINANCIERO!T1499/S.FINANCIERO!T1498-1</f>
        <v>0.00655105973</v>
      </c>
      <c r="L1498" s="1">
        <f>SUMPRODUCT(B1498:K1498, 'Ponderaciones e Índices.'!$A$4:$J$4)</f>
        <v>-0.005898983442</v>
      </c>
      <c r="M1498" s="1">
        <f>'S. MATERIALES'!B1499/'S. MATERIALES'!B1498-1</f>
        <v>0.001047668937</v>
      </c>
      <c r="N1498" s="3">
        <f>'S. MATERIALES'!D1499/'S. MATERIALES'!D1498-1</f>
        <v>-0.04199024743</v>
      </c>
      <c r="O1498" s="1">
        <f>'S. MATERIALES'!F1499/'S. MATERIALES'!F1498-1</f>
        <v>0.005062163005</v>
      </c>
      <c r="P1498" s="1">
        <f>'S. MATERIALES'!H1499/'S. MATERIALES'!H1498-1</f>
        <v>-0.02483754513</v>
      </c>
      <c r="Q1498" s="1">
        <f>'S. MATERIALES'!J1499/'S. MATERIALES'!J1498-1</f>
        <v>-0.02296939147</v>
      </c>
      <c r="R1498" s="1">
        <f>'S. MATERIALES'!L1499/'S. MATERIALES'!L1498-1</f>
        <v>0.03830439224</v>
      </c>
      <c r="S1498" s="1">
        <f>'S. MATERIALES'!N1499/'S. MATERIALES'!N1498-1</f>
        <v>0.06986190089</v>
      </c>
      <c r="T1498" s="1">
        <f>'S. MATERIALES'!P1499/'S. MATERIALES'!P1498-1</f>
        <v>0.02454417952</v>
      </c>
      <c r="U1498" s="1">
        <f>'S. MATERIALES'!R1499/'S. MATERIALES'!R1498-1</f>
        <v>0.00118623962</v>
      </c>
      <c r="V1498" s="1">
        <f>'S. MATERIALES'!T1499/'S. MATERIALES'!T1498-1</f>
        <v>0.001942585798</v>
      </c>
      <c r="W1498" s="1">
        <f>SUMPRODUCT(M1498:V1498,'Ponderaciones e Índices.'!$A$8:$J$8)</f>
        <v>0.01522772738</v>
      </c>
      <c r="X1498" s="1">
        <f>'S. ENERGÍA'!B1499/'S. ENERGÍA'!B1498-1</f>
        <v>-0.01176470588</v>
      </c>
      <c r="Y1498" s="1">
        <f>'S. ENERGÍA'!D1499/'S. ENERGÍA'!D1498-1</f>
        <v>-0.01739499364</v>
      </c>
      <c r="Z1498" s="1">
        <f>'S. ENERGÍA'!F1499/'S. ENERGÍA'!F1498-1</f>
        <v>-0.008384710234</v>
      </c>
      <c r="AA1498" s="1">
        <f>'S. ENERGÍA'!H1499/'S. ENERGÍA'!H1498-1</f>
        <v>0.009178211183</v>
      </c>
      <c r="AB1498" s="1">
        <f>'S. ENERGÍA'!J1499/'S. ENERGÍA'!J1498-1</f>
        <v>-0.01592920354</v>
      </c>
      <c r="AC1498" s="1">
        <f>'S. ENERGÍA'!L1499/'S. ENERGÍA'!L1498-1</f>
        <v>-0.02387267905</v>
      </c>
      <c r="AD1498" s="1">
        <f>'S. ENERGÍA'!N1499/'S. ENERGÍA'!N1498-1</f>
        <v>-0.03521573604</v>
      </c>
      <c r="AE1498" s="1">
        <f>'S. ENERGÍA'!P1499/'S. ENERGÍA'!P1498-1</f>
        <v>0.04320987654</v>
      </c>
      <c r="AF1498" s="1">
        <f>'S. ENERGÍA'!R1499/'S. ENERGÍA'!R1498-1</f>
        <v>0.003731343284</v>
      </c>
      <c r="AG1498" s="1">
        <f>'S. ENERGÍA'!T1499/'S. ENERGÍA'!T1498-1</f>
        <v>0.01748807631</v>
      </c>
      <c r="AH1498" s="1">
        <f>SUMPRODUCT(X1498:AG1498,'Ponderaciones e Índices.'!$A$12:$J$12)</f>
        <v>-0.009234216045</v>
      </c>
    </row>
    <row r="1499">
      <c r="A1499" s="1">
        <f>S.FINANCIERO!A1500</f>
        <v>44095</v>
      </c>
      <c r="B1499" s="1">
        <f>S.FINANCIERO!B1500/S.FINANCIERO!B1499-1</f>
        <v>-0.01173143396</v>
      </c>
      <c r="C1499" s="1">
        <f>S.FINANCIERO!D1500/S.FINANCIERO!D1499-1</f>
        <v>-0.0206185567</v>
      </c>
      <c r="D1499" s="1">
        <f>S.FINANCIERO!F1500/S.FINANCIERO!F1499-1</f>
        <v>-0.01321201546</v>
      </c>
      <c r="E1499" s="1">
        <f>S.FINANCIERO!H1500/S.FINANCIERO!H1499-1</f>
        <v>-0.01033544878</v>
      </c>
      <c r="F1499" s="1">
        <f>S.FINANCIERO!J1500/S.FINANCIERO!J1499-1</f>
        <v>-0.001373087485</v>
      </c>
      <c r="G1499" s="1">
        <f>S.FINANCIERO!L1500/S.FINANCIERO!L1499-1</f>
        <v>-0.01811125485</v>
      </c>
      <c r="H1499" s="1">
        <f>S.FINANCIERO!N1500/S.FINANCIERO!N1499-1</f>
        <v>-0.02325229051</v>
      </c>
      <c r="I1499" s="1">
        <f>S.FINANCIERO!P1500/S.FINANCIERO!P1499-1</f>
        <v>-0.03035060178</v>
      </c>
      <c r="J1499" s="1">
        <f>S.FINANCIERO!R1500/S.FINANCIERO!R1499-1</f>
        <v>-0.02006566946</v>
      </c>
      <c r="K1499" s="1">
        <f>S.FINANCIERO!T1500/S.FINANCIERO!T1499-1</f>
        <v>-0.01186830015</v>
      </c>
      <c r="L1499" s="1">
        <f>SUMPRODUCT(B1499:K1499, 'Ponderaciones e Índices.'!$A$4:$J$4)</f>
        <v>-0.0167297493</v>
      </c>
      <c r="M1499" s="1">
        <f>'S. MATERIALES'!B1500/'S. MATERIALES'!B1499-1</f>
        <v>-0.02040816327</v>
      </c>
      <c r="N1499" s="3">
        <f>'S. MATERIALES'!D1500/'S. MATERIALES'!D1499-1</f>
        <v>-0.01498727496</v>
      </c>
      <c r="O1499" s="1">
        <f>'S. MATERIALES'!F1500/'S. MATERIALES'!F1499-1</f>
        <v>-0.03360733509</v>
      </c>
      <c r="P1499" s="1">
        <f>'S. MATERIALES'!H1500/'S. MATERIALES'!H1499-1</f>
        <v>-0.02458166741</v>
      </c>
      <c r="Q1499" s="1">
        <f>'S. MATERIALES'!J1500/'S. MATERIALES'!J1499-1</f>
        <v>-0.0007978299027</v>
      </c>
      <c r="R1499" s="1">
        <f>'S. MATERIALES'!L1500/'S. MATERIALES'!L1499-1</f>
        <v>-0.06738809641</v>
      </c>
      <c r="S1499" s="1">
        <f>'S. MATERIALES'!N1500/'S. MATERIALES'!N1499-1</f>
        <v>-0.06833712984</v>
      </c>
      <c r="T1499" s="1">
        <f>'S. MATERIALES'!P1500/'S. MATERIALES'!P1499-1</f>
        <v>-0.08761122519</v>
      </c>
      <c r="U1499" s="1">
        <f>'S. MATERIALES'!R1500/'S. MATERIALES'!R1499-1</f>
        <v>-0.05687203791</v>
      </c>
      <c r="V1499" s="1">
        <f>'S. MATERIALES'!T1500/'S. MATERIALES'!T1499-1</f>
        <v>-0.06053425248</v>
      </c>
      <c r="W1499" s="1">
        <f>SUMPRODUCT(M1499:V1499,'Ponderaciones e Índices.'!$A$8:$J$8)</f>
        <v>-0.0521108067</v>
      </c>
      <c r="X1499" s="1">
        <f>'S. ENERGÍA'!B1500/'S. ENERGÍA'!B1499-1</f>
        <v>-0.0425170068</v>
      </c>
      <c r="Y1499" s="1">
        <f>'S. ENERGÍA'!D1500/'S. ENERGÍA'!D1499-1</f>
        <v>-0.04620034542</v>
      </c>
      <c r="Z1499" s="1">
        <f>'S. ENERGÍA'!F1500/'S. ENERGÍA'!F1499-1</f>
        <v>-0.005968664511</v>
      </c>
      <c r="AA1499" s="1">
        <f>'S. ENERGÍA'!H1500/'S. ENERGÍA'!H1499-1</f>
        <v>-0.01587494645</v>
      </c>
      <c r="AB1499" s="1">
        <f>'S. ENERGÍA'!J1500/'S. ENERGÍA'!J1499-1</f>
        <v>-0.05395683453</v>
      </c>
      <c r="AC1499" s="1">
        <f>'S. ENERGÍA'!L1500/'S. ENERGÍA'!L1499-1</f>
        <v>-0.04510869565</v>
      </c>
      <c r="AD1499" s="1">
        <f>'S. ENERGÍA'!N1500/'S. ENERGÍA'!N1499-1</f>
        <v>-0.028280171</v>
      </c>
      <c r="AE1499" s="1">
        <f>'S. ENERGÍA'!P1500/'S. ENERGÍA'!P1499-1</f>
        <v>-0.01834319527</v>
      </c>
      <c r="AF1499" s="1">
        <f>'S. ENERGÍA'!R1500/'S. ENERGÍA'!R1499-1</f>
        <v>-0.06691449814</v>
      </c>
      <c r="AG1499" s="1">
        <f>'S. ENERGÍA'!T1500/'S. ENERGÍA'!T1499-1</f>
        <v>-0.0296875</v>
      </c>
      <c r="AH1499" s="1">
        <f>SUMPRODUCT(X1499:AG1499,'Ponderaciones e Índices.'!$A$12:$J$12)</f>
        <v>-0.04200855291</v>
      </c>
    </row>
    <row r="1500">
      <c r="A1500" s="1">
        <f>S.FINANCIERO!A1501</f>
        <v>44096</v>
      </c>
      <c r="B1500" s="1">
        <f>S.FINANCIERO!B1501/S.FINANCIERO!B1500-1</f>
        <v>-0.0003179650238</v>
      </c>
      <c r="C1500" s="1">
        <f>S.FINANCIERO!D1501/S.FINANCIERO!D1500-1</f>
        <v>0.001973684211</v>
      </c>
      <c r="D1500" s="1">
        <f>S.FINANCIERO!F1501/S.FINANCIERO!F1500-1</f>
        <v>-0.01427308324</v>
      </c>
      <c r="E1500" s="1">
        <f>S.FINANCIERO!H1501/S.FINANCIERO!H1500-1</f>
        <v>-0.004946866984</v>
      </c>
      <c r="F1500" s="1">
        <f>S.FINANCIERO!J1501/S.FINANCIERO!J1500-1</f>
        <v>0.0006874877234</v>
      </c>
      <c r="G1500" s="1">
        <f>S.FINANCIERO!L1501/S.FINANCIERO!L1500-1</f>
        <v>-0.008490704143</v>
      </c>
      <c r="H1500" s="1">
        <f>S.FINANCIERO!N1501/S.FINANCIERO!N1500-1</f>
        <v>0.00901390002</v>
      </c>
      <c r="I1500" s="1">
        <f>S.FINANCIERO!P1501/S.FINANCIERO!P1500-1</f>
        <v>-0.00431732326</v>
      </c>
      <c r="J1500" s="1">
        <f>S.FINANCIERO!R1501/S.FINANCIERO!R1500-1</f>
        <v>0.004467609829</v>
      </c>
      <c r="K1500" s="1">
        <f>S.FINANCIERO!T1501/S.FINANCIERO!T1500-1</f>
        <v>0.002712127083</v>
      </c>
      <c r="L1500" s="1">
        <f>SUMPRODUCT(B1500:K1500, 'Ponderaciones e Índices.'!$A$4:$J$4)</f>
        <v>-0.001211964177</v>
      </c>
      <c r="M1500" s="1">
        <f>'S. MATERIALES'!B1501/'S. MATERIALES'!B1500-1</f>
        <v>0.00827991453</v>
      </c>
      <c r="N1500" s="3">
        <f>'S. MATERIALES'!D1501/'S. MATERIALES'!D1500-1</f>
        <v>0.005454545455</v>
      </c>
      <c r="O1500" s="1">
        <f>'S. MATERIALES'!F1501/'S. MATERIALES'!F1500-1</f>
        <v>-0.002615086757</v>
      </c>
      <c r="P1500" s="1">
        <f>'S. MATERIALES'!H1501/'S. MATERIALES'!H1500-1</f>
        <v>0.01047517838</v>
      </c>
      <c r="Q1500" s="1">
        <f>'S. MATERIALES'!J1501/'S. MATERIALES'!J1500-1</f>
        <v>0.007931438305</v>
      </c>
      <c r="R1500" s="1">
        <f>'S. MATERIALES'!L1501/'S. MATERIALES'!L1500-1</f>
        <v>0</v>
      </c>
      <c r="S1500" s="1">
        <f>'S. MATERIALES'!N1501/'S. MATERIALES'!N1500-1</f>
        <v>-0.002444987775</v>
      </c>
      <c r="T1500" s="1">
        <f>'S. MATERIALES'!P1501/'S. MATERIALES'!P1500-1</f>
        <v>-0.03225806452</v>
      </c>
      <c r="U1500" s="1">
        <f>'S. MATERIALES'!R1501/'S. MATERIALES'!R1500-1</f>
        <v>0.01256281407</v>
      </c>
      <c r="V1500" s="1">
        <f>'S. MATERIALES'!T1501/'S. MATERIALES'!T1500-1</f>
        <v>0.01559275396</v>
      </c>
      <c r="W1500" s="1">
        <f>SUMPRODUCT(M1500:V1500,'Ponderaciones e Índices.'!$A$8:$J$8)</f>
        <v>0.0007148445004</v>
      </c>
      <c r="X1500" s="1">
        <f>'S. ENERGÍA'!B1501/'S. ENERGÍA'!B1500-1</f>
        <v>0.001776198934</v>
      </c>
      <c r="Y1500" s="1">
        <f>'S. ENERGÍA'!D1501/'S. ENERGÍA'!D1500-1</f>
        <v>0.02308736985</v>
      </c>
      <c r="Z1500" s="1">
        <f>'S. ENERGÍA'!F1501/'S. ENERGÍA'!F1500-1</f>
        <v>0.01551163373</v>
      </c>
      <c r="AA1500" s="1">
        <f>'S. ENERGÍA'!H1501/'S. ENERGÍA'!H1500-1</f>
        <v>0.02806189739</v>
      </c>
      <c r="AB1500" s="1">
        <f>'S. ENERGÍA'!J1501/'S. ENERGÍA'!J1500-1</f>
        <v>0.01520912548</v>
      </c>
      <c r="AC1500" s="1">
        <f>'S. ENERGÍA'!L1501/'S. ENERGÍA'!L1500-1</f>
        <v>0.001707455891</v>
      </c>
      <c r="AD1500" s="1">
        <f>'S. ENERGÍA'!N1501/'S. ENERGÍA'!N1500-1</f>
        <v>0.01421319797</v>
      </c>
      <c r="AE1500" s="1">
        <f>'S. ENERGÍA'!P1501/'S. ENERGÍA'!P1500-1</f>
        <v>0.01205545509</v>
      </c>
      <c r="AF1500" s="1">
        <f>'S. ENERGÍA'!R1501/'S. ENERGÍA'!R1500-1</f>
        <v>0.00796812749</v>
      </c>
      <c r="AG1500" s="1">
        <f>'S. ENERGÍA'!T1501/'S. ENERGÍA'!T1500-1</f>
        <v>-0.006441223833</v>
      </c>
      <c r="AH1500" s="1">
        <f>SUMPRODUCT(X1500:AG1500,'Ponderaciones e Índices.'!$A$12:$J$12)</f>
        <v>0.0139550648</v>
      </c>
    </row>
    <row r="1501">
      <c r="A1501" s="1">
        <f>S.FINANCIERO!A1502</f>
        <v>44097</v>
      </c>
      <c r="B1501" s="1">
        <f>S.FINANCIERO!B1502/S.FINANCIERO!B1501-1</f>
        <v>-0.007315521628</v>
      </c>
      <c r="C1501" s="1">
        <f>S.FINANCIERO!D1502/S.FINANCIERO!D1501-1</f>
        <v>-0.01231122784</v>
      </c>
      <c r="D1501" s="1">
        <f>S.FINANCIERO!F1502/S.FINANCIERO!F1501-1</f>
        <v>-0.004997437212</v>
      </c>
      <c r="E1501" s="1">
        <f>S.FINANCIERO!H1502/S.FINANCIERO!H1501-1</f>
        <v>-0.003314306758</v>
      </c>
      <c r="F1501" s="1">
        <f>S.FINANCIERO!J1502/S.FINANCIERO!J1501-1</f>
        <v>-0.005692413387</v>
      </c>
      <c r="G1501" s="1">
        <f>S.FINANCIERO!L1502/S.FINANCIERO!L1501-1</f>
        <v>-0.02450908017</v>
      </c>
      <c r="H1501" s="1">
        <f>S.FINANCIERO!N1502/S.FINANCIERO!N1501-1</f>
        <v>-0.02221814176</v>
      </c>
      <c r="I1501" s="1">
        <f>S.FINANCIERO!P1502/S.FINANCIERO!P1501-1</f>
        <v>-0.01517615176</v>
      </c>
      <c r="J1501" s="1">
        <f>S.FINANCIERO!R1502/S.FINANCIERO!R1501-1</f>
        <v>-0.01593773165</v>
      </c>
      <c r="K1501" s="1">
        <f>S.FINANCIERO!T1502/S.FINANCIERO!T1501-1</f>
        <v>-0.01004636785</v>
      </c>
      <c r="L1501" s="1">
        <f>SUMPRODUCT(B1501:K1501, 'Ponderaciones e Índices.'!$A$4:$J$4)</f>
        <v>-0.01170586226</v>
      </c>
      <c r="M1501" s="1">
        <f>'S. MATERIALES'!B1502/'S. MATERIALES'!B1501-1</f>
        <v>-0.04185430464</v>
      </c>
      <c r="N1501" s="3">
        <f>'S. MATERIALES'!D1502/'S. MATERIALES'!D1501-1</f>
        <v>-0.04806319596</v>
      </c>
      <c r="O1501" s="1">
        <f>'S. MATERIALES'!F1502/'S. MATERIALES'!F1501-1</f>
        <v>-0.05056210786</v>
      </c>
      <c r="P1501" s="1">
        <f>'S. MATERIALES'!H1502/'S. MATERIALES'!H1501-1</f>
        <v>-0.05063100962</v>
      </c>
      <c r="Q1501" s="1">
        <f>'S. MATERIALES'!J1502/'S. MATERIALES'!J1501-1</f>
        <v>-0.04055980988</v>
      </c>
      <c r="R1501" s="1">
        <f>'S. MATERIALES'!L1502/'S. MATERIALES'!L1501-1</f>
        <v>-0.0305907173</v>
      </c>
      <c r="S1501" s="1">
        <f>'S. MATERIALES'!N1502/'S. MATERIALES'!N1501-1</f>
        <v>-0.102124183</v>
      </c>
      <c r="T1501" s="1">
        <f>'S. MATERIALES'!P1502/'S. MATERIALES'!P1501-1</f>
        <v>-0.09457364341</v>
      </c>
      <c r="U1501" s="1">
        <f>'S. MATERIALES'!R1502/'S. MATERIALES'!R1501-1</f>
        <v>-0.04466501241</v>
      </c>
      <c r="V1501" s="1">
        <f>'S. MATERIALES'!T1502/'S. MATERIALES'!T1501-1</f>
        <v>-0.08218559494</v>
      </c>
      <c r="W1501" s="1">
        <f>SUMPRODUCT(M1501:V1501,'Ponderaciones e Índices.'!$A$8:$J$8)</f>
        <v>-0.06019845512</v>
      </c>
      <c r="X1501" s="1">
        <f>'S. ENERGÍA'!B1502/'S. ENERGÍA'!B1501-1</f>
        <v>-0.01359338061</v>
      </c>
      <c r="Y1501" s="1">
        <f>'S. ENERGÍA'!D1502/'S. ENERGÍA'!D1501-1</f>
        <v>-0.02920353982</v>
      </c>
      <c r="Z1501" s="1">
        <f>'S. ENERGÍA'!F1502/'S. ENERGÍA'!F1501-1</f>
        <v>-0.027100271</v>
      </c>
      <c r="AA1501" s="1">
        <f>'S. ENERGÍA'!H1502/'S. ENERGÍA'!H1501-1</f>
        <v>-0.04168042258</v>
      </c>
      <c r="AB1501" s="1">
        <f>'S. ENERGÍA'!J1502/'S. ENERGÍA'!J1501-1</f>
        <v>-0.03558052434</v>
      </c>
      <c r="AC1501" s="1">
        <f>'S. ENERGÍA'!L1502/'S. ENERGÍA'!L1501-1</f>
        <v>-0.03863636364</v>
      </c>
      <c r="AD1501" s="1">
        <f>'S. ENERGÍA'!N1502/'S. ENERGÍA'!N1501-1</f>
        <v>-0.05138471805</v>
      </c>
      <c r="AE1501" s="1">
        <f>'S. ENERGÍA'!P1502/'S. ENERGÍA'!P1501-1</f>
        <v>0</v>
      </c>
      <c r="AF1501" s="1">
        <f>'S. ENERGÍA'!R1502/'S. ENERGÍA'!R1501-1</f>
        <v>-0.0395256917</v>
      </c>
      <c r="AG1501" s="1">
        <f>'S. ENERGÍA'!T1502/'S. ENERGÍA'!T1501-1</f>
        <v>0.001620745543</v>
      </c>
      <c r="AH1501" s="1">
        <f>SUMPRODUCT(X1501:AG1501,'Ponderaciones e Índices.'!$A$12:$J$12)</f>
        <v>-0.02808116514</v>
      </c>
    </row>
    <row r="1502">
      <c r="A1502" s="1">
        <f>S.FINANCIERO!A1503</f>
        <v>44098</v>
      </c>
      <c r="B1502" s="1">
        <f>S.FINANCIERO!B1503/S.FINANCIERO!B1502-1</f>
        <v>0.005980988999</v>
      </c>
      <c r="C1502" s="1">
        <f>S.FINANCIERO!D1503/S.FINANCIERO!D1502-1</f>
        <v>0.01113511717</v>
      </c>
      <c r="D1502" s="1">
        <f>S.FINANCIERO!F1503/S.FINANCIERO!F1502-1</f>
        <v>0.004378622022</v>
      </c>
      <c r="E1502" s="1">
        <f>S.FINANCIERO!H1503/S.FINANCIERO!H1502-1</f>
        <v>0.001477923517</v>
      </c>
      <c r="F1502" s="1">
        <f>S.FINANCIERO!J1503/S.FINANCIERO!J1502-1</f>
        <v>0.001381897147</v>
      </c>
      <c r="G1502" s="1">
        <f>S.FINANCIERO!L1503/S.FINANCIERO!L1502-1</f>
        <v>0.002875737854</v>
      </c>
      <c r="H1502" s="1">
        <f>S.FINANCIERO!N1503/S.FINANCIERO!N1502-1</f>
        <v>-0.007494267933</v>
      </c>
      <c r="I1502" s="1">
        <f>S.FINANCIERO!P1503/S.FINANCIERO!P1502-1</f>
        <v>0.005503577325</v>
      </c>
      <c r="J1502" s="1">
        <f>S.FINANCIERO!R1503/S.FINANCIERO!R1502-1</f>
        <v>-0.0005649717514</v>
      </c>
      <c r="K1502" s="1">
        <f>S.FINANCIERO!T1503/S.FINANCIERO!T1502-1</f>
        <v>-0.0031225605</v>
      </c>
      <c r="L1502" s="1">
        <f>SUMPRODUCT(B1502:K1502, 'Ponderaciones e Índices.'!$A$4:$J$4)</f>
        <v>0.003485549624</v>
      </c>
      <c r="M1502" s="1">
        <f>'S. MATERIALES'!B1503/'S. MATERIALES'!B1502-1</f>
        <v>0.02045894388</v>
      </c>
      <c r="N1502" s="3">
        <f>'S. MATERIALES'!D1503/'S. MATERIALES'!D1502-1</f>
        <v>0.04569086183</v>
      </c>
      <c r="O1502" s="1">
        <f>'S. MATERIALES'!F1503/'S. MATERIALES'!F1502-1</f>
        <v>0.05784771613</v>
      </c>
      <c r="P1502" s="1">
        <f>'S. MATERIALES'!H1503/'S. MATERIALES'!H1502-1</f>
        <v>0.03054280741</v>
      </c>
      <c r="Q1502" s="1">
        <f>'S. MATERIALES'!J1503/'S. MATERIALES'!J1502-1</f>
        <v>0.02399955964</v>
      </c>
      <c r="R1502" s="1">
        <f>'S. MATERIALES'!L1503/'S. MATERIALES'!L1502-1</f>
        <v>0.009793253536</v>
      </c>
      <c r="S1502" s="1">
        <f>'S. MATERIALES'!N1503/'S. MATERIALES'!N1502-1</f>
        <v>0.07279344859</v>
      </c>
      <c r="T1502" s="1">
        <f>'S. MATERIALES'!P1503/'S. MATERIALES'!P1502-1</f>
        <v>-0.005993150685</v>
      </c>
      <c r="U1502" s="1">
        <f>'S. MATERIALES'!R1503/'S. MATERIALES'!R1502-1</f>
        <v>0.001298701299</v>
      </c>
      <c r="V1502" s="1">
        <f>'S. MATERIALES'!T1503/'S. MATERIALES'!T1502-1</f>
        <v>0.03148831488</v>
      </c>
      <c r="W1502" s="1">
        <f>SUMPRODUCT(M1502:V1502,'Ponderaciones e Índices.'!$A$8:$J$8)</f>
        <v>0.02183319972</v>
      </c>
      <c r="X1502" s="1">
        <f>'S. ENERGÍA'!B1503/'S. ENERGÍA'!B1502-1</f>
        <v>0.02156980228</v>
      </c>
      <c r="Y1502" s="1">
        <f>'S. ENERGÍA'!D1503/'S. ENERGÍA'!D1502-1</f>
        <v>0.003646308113</v>
      </c>
      <c r="Z1502" s="1">
        <f>'S. ENERGÍA'!F1503/'S. ENERGÍA'!F1502-1</f>
        <v>0.00278551532</v>
      </c>
      <c r="AA1502" s="1">
        <f>'S. ENERGÍA'!H1503/'S. ENERGÍA'!H1502-1</f>
        <v>0.0003426286168</v>
      </c>
      <c r="AB1502" s="1">
        <f>'S. ENERGÍA'!J1503/'S. ENERGÍA'!J1502-1</f>
        <v>0.03689320388</v>
      </c>
      <c r="AC1502" s="1">
        <f>'S. ENERGÍA'!L1503/'S. ENERGÍA'!L1502-1</f>
        <v>-0.002955082742</v>
      </c>
      <c r="AD1502" s="1">
        <f>'S. ENERGÍA'!N1503/'S. ENERGÍA'!N1502-1</f>
        <v>-0.009145269082</v>
      </c>
      <c r="AE1502" s="1">
        <f>'S. ENERGÍA'!P1503/'S. ENERGÍA'!P1502-1</f>
        <v>0.0202501489</v>
      </c>
      <c r="AF1502" s="1">
        <f>'S. ENERGÍA'!R1503/'S. ENERGÍA'!R1502-1</f>
        <v>0.008230452675</v>
      </c>
      <c r="AG1502" s="1">
        <f>'S. ENERGÍA'!T1503/'S. ENERGÍA'!T1502-1</f>
        <v>0.02750809061</v>
      </c>
      <c r="AH1502" s="1">
        <f>SUMPRODUCT(X1502:AG1502,'Ponderaciones e Índices.'!$A$12:$J$12)</f>
        <v>0.01118739939</v>
      </c>
    </row>
    <row r="1503">
      <c r="A1503" s="1">
        <f>S.FINANCIERO!A1504</f>
        <v>44099</v>
      </c>
      <c r="B1503" s="1">
        <f>S.FINANCIERO!B1504/S.FINANCIERO!B1503-1</f>
        <v>0.003185051492</v>
      </c>
      <c r="C1503" s="1">
        <f>S.FINANCIERO!D1504/S.FINANCIERO!D1503-1</f>
        <v>0.007889546351</v>
      </c>
      <c r="D1503" s="1">
        <f>S.FINANCIERO!F1504/S.FINANCIERO!F1503-1</f>
        <v>-0.0001282215669</v>
      </c>
      <c r="E1503" s="1">
        <f>S.FINANCIERO!H1504/S.FINANCIERO!H1503-1</f>
        <v>0.004611695259</v>
      </c>
      <c r="F1503" s="1">
        <f>S.FINANCIERO!J1504/S.FINANCIERO!J1503-1</f>
        <v>-0.01675702316</v>
      </c>
      <c r="G1503" s="1">
        <f>S.FINANCIERO!L1504/S.FINANCIERO!L1503-1</f>
        <v>-0.008300633867</v>
      </c>
      <c r="H1503" s="1">
        <f>S.FINANCIERO!N1504/S.FINANCIERO!N1503-1</f>
        <v>0.02643239652</v>
      </c>
      <c r="I1503" s="1">
        <f>S.FINANCIERO!P1504/S.FINANCIERO!P1503-1</f>
        <v>0.007115489874</v>
      </c>
      <c r="J1503" s="1">
        <f>S.FINANCIERO!R1504/S.FINANCIERO!R1503-1</f>
        <v>0.01639344262</v>
      </c>
      <c r="K1503" s="1">
        <f>S.FINANCIERO!T1504/S.FINANCIERO!T1503-1</f>
        <v>0.01840250587</v>
      </c>
      <c r="L1503" s="1">
        <f>SUMPRODUCT(B1503:K1503, 'Ponderaciones e Índices.'!$A$4:$J$4)</f>
        <v>0.004647412189</v>
      </c>
      <c r="M1503" s="1">
        <f>'S. MATERIALES'!B1504/'S. MATERIALES'!B1503-1</f>
        <v>0.004605797887</v>
      </c>
      <c r="N1503" s="3">
        <f>'S. MATERIALES'!D1504/'S. MATERIALES'!D1503-1</f>
        <v>0.0003824457405</v>
      </c>
      <c r="O1503" s="1">
        <f>'S. MATERIALES'!F1504/'S. MATERIALES'!F1503-1</f>
        <v>0.02604147584</v>
      </c>
      <c r="P1503" s="1">
        <f>'S. MATERIALES'!H1504/'S. MATERIALES'!H1503-1</f>
        <v>-0.005067567568</v>
      </c>
      <c r="Q1503" s="1">
        <f>'S. MATERIALES'!J1504/'S. MATERIALES'!J1503-1</f>
        <v>-0.001612643122</v>
      </c>
      <c r="R1503" s="1">
        <f>'S. MATERIALES'!L1504/'S. MATERIALES'!L1503-1</f>
        <v>0.01239224138</v>
      </c>
      <c r="S1503" s="1">
        <f>'S. MATERIALES'!N1504/'S. MATERIALES'!N1503-1</f>
        <v>-0.005937234945</v>
      </c>
      <c r="T1503" s="1">
        <f>'S. MATERIALES'!P1504/'S. MATERIALES'!P1503-1</f>
        <v>0.002583979328</v>
      </c>
      <c r="U1503" s="1">
        <f>'S. MATERIALES'!R1504/'S. MATERIALES'!R1503-1</f>
        <v>-0.001297016861</v>
      </c>
      <c r="V1503" s="1">
        <f>'S. MATERIALES'!T1504/'S. MATERIALES'!T1503-1</f>
        <v>-0.00238492726</v>
      </c>
      <c r="W1503" s="1">
        <f>SUMPRODUCT(M1503:V1503,'Ponderaciones e Índices.'!$A$8:$J$8)</f>
        <v>0.001086698482</v>
      </c>
      <c r="X1503" s="1">
        <f>'S. ENERGÍA'!B1504/'S. ENERGÍA'!B1503-1</f>
        <v>-0.02463343109</v>
      </c>
      <c r="Y1503" s="1">
        <f>'S. ENERGÍA'!D1504/'S. ENERGÍA'!D1503-1</f>
        <v>-0.01771117166</v>
      </c>
      <c r="Z1503" s="1">
        <f>'S. ENERGÍA'!F1504/'S. ENERGÍA'!F1503-1</f>
        <v>0.01515151515</v>
      </c>
      <c r="AA1503" s="1">
        <f>'S. ENERGÍA'!H1504/'S. ENERGÍA'!H1503-1</f>
        <v>0.01807261613</v>
      </c>
      <c r="AB1503" s="1">
        <f>'S. ENERGÍA'!J1504/'S. ENERGÍA'!J1503-1</f>
        <v>-0.02434456929</v>
      </c>
      <c r="AC1503" s="1">
        <f>'S. ENERGÍA'!L1504/'S. ENERGÍA'!L1503-1</f>
        <v>-0.0278601067</v>
      </c>
      <c r="AD1503" s="1">
        <f>'S. ENERGÍA'!N1504/'S. ENERGÍA'!N1503-1</f>
        <v>0.02626908058</v>
      </c>
      <c r="AE1503" s="1">
        <f>'S. ENERGÍA'!P1504/'S. ENERGÍA'!P1503-1</f>
        <v>-0.03093987157</v>
      </c>
      <c r="AF1503" s="1">
        <f>'S. ENERGÍA'!R1504/'S. ENERGÍA'!R1503-1</f>
        <v>-0.02040816327</v>
      </c>
      <c r="AG1503" s="1">
        <f>'S. ENERGÍA'!T1504/'S. ENERGÍA'!T1503-1</f>
        <v>-0.03149606299</v>
      </c>
      <c r="AH1503" s="1">
        <f>SUMPRODUCT(X1503:AG1503,'Ponderaciones e Índices.'!$A$12:$J$12)</f>
        <v>-0.01499723638</v>
      </c>
    </row>
    <row r="1504">
      <c r="A1504" s="1">
        <f>S.FINANCIERO!A1505</f>
        <v>44102</v>
      </c>
      <c r="B1504" s="1">
        <f>S.FINANCIERO!B1505/S.FINANCIERO!B1504-1</f>
        <v>0.01132394962</v>
      </c>
      <c r="C1504" s="1">
        <f>S.FINANCIERO!D1505/S.FINANCIERO!D1504-1</f>
        <v>0.01712328767</v>
      </c>
      <c r="D1504" s="1">
        <f>S.FINANCIERO!F1505/S.FINANCIERO!F1504-1</f>
        <v>0.02064631957</v>
      </c>
      <c r="E1504" s="1">
        <f>S.FINANCIERO!H1505/S.FINANCIERO!H1504-1</f>
        <v>0.02772677194</v>
      </c>
      <c r="F1504" s="1">
        <f>S.FINANCIERO!J1505/S.FINANCIERO!J1504-1</f>
        <v>0.01453634085</v>
      </c>
      <c r="G1504" s="1">
        <f>S.FINANCIERO!L1505/S.FINANCIERO!L1504-1</f>
        <v>0.02282757571</v>
      </c>
      <c r="H1504" s="1">
        <f>S.FINANCIERO!N1505/S.FINANCIERO!N1504-1</f>
        <v>0.02943420816</v>
      </c>
      <c r="I1504" s="1">
        <f>S.FINANCIERO!P1505/S.FINANCIERO!P1504-1</f>
        <v>0.02989130435</v>
      </c>
      <c r="J1504" s="1">
        <f>S.FINANCIERO!R1505/S.FINANCIERO!R1504-1</f>
        <v>0.01928068224</v>
      </c>
      <c r="K1504" s="1">
        <f>S.FINANCIERO!T1505/S.FINANCIERO!T1504-1</f>
        <v>0.01691657055</v>
      </c>
      <c r="L1504" s="1">
        <f>SUMPRODUCT(B1504:K1504, 'Ponderaciones e Índices.'!$A$4:$J$4)</f>
        <v>0.02120473408</v>
      </c>
      <c r="M1504" s="1">
        <f>'S. MATERIALES'!B1505/'S. MATERIALES'!B1504-1</f>
        <v>0.00188781014</v>
      </c>
      <c r="N1504" s="3">
        <f>'S. MATERIALES'!D1505/'S. MATERIALES'!D1504-1</f>
        <v>0.0003822995317</v>
      </c>
      <c r="O1504" s="1">
        <f>'S. MATERIALES'!F1505/'S. MATERIALES'!F1504-1</f>
        <v>0.007615051556</v>
      </c>
      <c r="P1504" s="1">
        <f>'S. MATERIALES'!H1505/'S. MATERIALES'!H1504-1</f>
        <v>-0.002623861707</v>
      </c>
      <c r="Q1504" s="1">
        <f>'S. MATERIALES'!J1505/'S. MATERIALES'!J1504-1</f>
        <v>0.0002692079901</v>
      </c>
      <c r="R1504" s="1">
        <f>'S. MATERIALES'!L1505/'S. MATERIALES'!L1504-1</f>
        <v>-0.005321979776</v>
      </c>
      <c r="S1504" s="1">
        <f>'S. MATERIALES'!N1505/'S. MATERIALES'!N1504-1</f>
        <v>0.01279863481</v>
      </c>
      <c r="T1504" s="1">
        <f>'S. MATERIALES'!P1505/'S. MATERIALES'!P1504-1</f>
        <v>0.01975945017</v>
      </c>
      <c r="U1504" s="1">
        <f>'S. MATERIALES'!R1505/'S. MATERIALES'!R1504-1</f>
        <v>-0.06233766234</v>
      </c>
      <c r="V1504" s="1">
        <f>'S. MATERIALES'!T1505/'S. MATERIALES'!T1504-1</f>
        <v>0.02318909873</v>
      </c>
      <c r="W1504" s="1">
        <f>SUMPRODUCT(M1504:V1504,'Ponderaciones e Índices.'!$A$8:$J$8)</f>
        <v>-0.009083383676</v>
      </c>
      <c r="X1504" s="1">
        <f>'S. ENERGÍA'!B1505/'S. ENERGÍA'!B1504-1</f>
        <v>0.03788334336</v>
      </c>
      <c r="Y1504" s="1">
        <f>'S. ENERGÍA'!D1505/'S. ENERGÍA'!D1504-1</f>
        <v>0.0346740638</v>
      </c>
      <c r="Z1504" s="1">
        <f>'S. ENERGÍA'!F1505/'S. ENERGÍA'!F1504-1</f>
        <v>0.001243781095</v>
      </c>
      <c r="AA1504" s="1">
        <f>'S. ENERGÍA'!H1505/'S. ENERGÍA'!H1504-1</f>
        <v>-0.008541304727</v>
      </c>
      <c r="AB1504" s="1">
        <f>'S. ENERGÍA'!J1505/'S. ENERGÍA'!J1504-1</f>
        <v>0.06525911708</v>
      </c>
      <c r="AC1504" s="1">
        <f>'S. ENERGÍA'!L1505/'S. ENERGÍA'!L1504-1</f>
        <v>0.01890243902</v>
      </c>
      <c r="AD1504" s="1">
        <f>'S. ENERGÍA'!N1505/'S. ENERGÍA'!N1504-1</f>
        <v>0.007955724663</v>
      </c>
      <c r="AE1504" s="1">
        <f>'S. ENERGÍA'!P1505/'S. ENERGÍA'!P1504-1</f>
        <v>0.03373493976</v>
      </c>
      <c r="AF1504" s="1">
        <f>'S. ENERGÍA'!R1505/'S. ENERGÍA'!R1504-1</f>
        <v>0.04583333333</v>
      </c>
      <c r="AG1504" s="1">
        <f>'S. ENERGÍA'!T1505/'S. ENERGÍA'!T1504-1</f>
        <v>0.00325203252</v>
      </c>
      <c r="AH1504" s="1">
        <f>SUMPRODUCT(X1504:AG1504,'Ponderaciones e Índices.'!$A$12:$J$12)</f>
        <v>0.03136042257</v>
      </c>
    </row>
    <row r="1505">
      <c r="A1505" s="1">
        <f>S.FINANCIERO!A1506</f>
        <v>44103</v>
      </c>
      <c r="B1505" s="1">
        <f>S.FINANCIERO!B1506/S.FINANCIERO!B1505-1</f>
        <v>-0.01726663876</v>
      </c>
      <c r="C1505" s="1">
        <f>S.FINANCIERO!D1506/S.FINANCIERO!D1505-1</f>
        <v>-0.01282667949</v>
      </c>
      <c r="D1505" s="1">
        <f>S.FINANCIERO!F1506/S.FINANCIERO!F1505-1</f>
        <v>-0.01784143737</v>
      </c>
      <c r="E1505" s="1">
        <f>S.FINANCIERO!H1506/S.FINANCIERO!H1505-1</f>
        <v>-0.009469358585</v>
      </c>
      <c r="F1505" s="1">
        <f>S.FINANCIERO!J1506/S.FINANCIERO!J1505-1</f>
        <v>-0.01264822134</v>
      </c>
      <c r="G1505" s="1">
        <f>S.FINANCIERO!L1506/S.FINANCIERO!L1505-1</f>
        <v>-0.00996875465</v>
      </c>
      <c r="H1505" s="1">
        <f>S.FINANCIERO!N1506/S.FINANCIERO!N1505-1</f>
        <v>-0.01541235654</v>
      </c>
      <c r="I1505" s="1">
        <f>S.FINANCIERO!P1506/S.FINANCIERO!P1505-1</f>
        <v>-0.01635883905</v>
      </c>
      <c r="J1505" s="1">
        <f>S.FINANCIERO!R1506/S.FINANCIERO!R1505-1</f>
        <v>-0.009821753365</v>
      </c>
      <c r="K1505" s="1">
        <f>S.FINANCIERO!T1506/S.FINANCIERO!T1505-1</f>
        <v>-0.01134215501</v>
      </c>
      <c r="L1505" s="1">
        <f>SUMPRODUCT(B1505:K1505, 'Ponderaciones e Índices.'!$A$4:$J$4)</f>
        <v>-0.01372996157</v>
      </c>
      <c r="M1505" s="1">
        <f>'S. MATERIALES'!B1506/'S. MATERIALES'!B1505-1</f>
        <v>0.01938088829</v>
      </c>
      <c r="N1505" s="3">
        <f>'S. MATERIALES'!D1506/'S. MATERIALES'!D1505-1</f>
        <v>0.02044520875</v>
      </c>
      <c r="O1505" s="1">
        <f>'S. MATERIALES'!F1506/'S. MATERIALES'!F1505-1</f>
        <v>0.01427331042</v>
      </c>
      <c r="P1505" s="1">
        <f>'S. MATERIALES'!H1506/'S. MATERIALES'!H1505-1</f>
        <v>0.01671309192</v>
      </c>
      <c r="Q1505" s="1">
        <f>'S. MATERIALES'!J1506/'S. MATERIALES'!J1505-1</f>
        <v>0.006620734202</v>
      </c>
      <c r="R1505" s="1">
        <f>'S. MATERIALES'!L1506/'S. MATERIALES'!L1505-1</f>
        <v>-0.008025682183</v>
      </c>
      <c r="S1505" s="1">
        <f>'S. MATERIALES'!N1506/'S. MATERIALES'!N1505-1</f>
        <v>0.007582139848</v>
      </c>
      <c r="T1505" s="1">
        <f>'S. MATERIALES'!P1506/'S. MATERIALES'!P1505-1</f>
        <v>-0.009267059815</v>
      </c>
      <c r="U1505" s="1">
        <f>'S. MATERIALES'!R1506/'S. MATERIALES'!R1505-1</f>
        <v>-0.02216066482</v>
      </c>
      <c r="V1505" s="1">
        <f>'S. MATERIALES'!T1506/'S. MATERIALES'!T1505-1</f>
        <v>0.01238317757</v>
      </c>
      <c r="W1505" s="1">
        <f>SUMPRODUCT(M1505:V1505,'Ponderaciones e Índices.'!$A$8:$J$8)</f>
        <v>-0.000003450976424</v>
      </c>
      <c r="X1505" s="1">
        <f>'S. ENERGÍA'!B1506/'S. ENERGÍA'!B1505-1</f>
        <v>-0.04461181924</v>
      </c>
      <c r="Y1505" s="1">
        <f>'S. ENERGÍA'!D1506/'S. ENERGÍA'!D1505-1</f>
        <v>-0.03932082216</v>
      </c>
      <c r="Z1505" s="1">
        <f>'S. ENERGÍA'!F1506/'S. ENERGÍA'!F1505-1</f>
        <v>-0.01614906832</v>
      </c>
      <c r="AA1505" s="1">
        <f>'S. ENERGÍA'!H1506/'S. ENERGÍA'!H1505-1</f>
        <v>-0.0219599888</v>
      </c>
      <c r="AB1505" s="1">
        <f>'S. ENERGÍA'!J1506/'S. ENERGÍA'!J1505-1</f>
        <v>-0.05585585586</v>
      </c>
      <c r="AC1505" s="1">
        <f>'S. ENERGÍA'!L1506/'S. ENERGÍA'!L1505-1</f>
        <v>-0.03590664273</v>
      </c>
      <c r="AD1505" s="1">
        <f>'S. ENERGÍA'!N1506/'S. ENERGÍA'!N1505-1</f>
        <v>-0.009265614276</v>
      </c>
      <c r="AE1505" s="1">
        <f>'S. ENERGÍA'!P1506/'S. ENERGÍA'!P1505-1</f>
        <v>-0.0337995338</v>
      </c>
      <c r="AF1505" s="1">
        <f>'S. ENERGÍA'!R1506/'S. ENERGÍA'!R1505-1</f>
        <v>-0.03585657371</v>
      </c>
      <c r="AG1505" s="1">
        <f>'S. ENERGÍA'!T1506/'S. ENERGÍA'!T1505-1</f>
        <v>-0.04051863857</v>
      </c>
      <c r="AH1505" s="1">
        <f>SUMPRODUCT(X1505:AG1505,'Ponderaciones e Índices.'!$A$12:$J$12)</f>
        <v>-0.03746317075</v>
      </c>
    </row>
    <row r="1506">
      <c r="A1506" s="1">
        <f>S.FINANCIERO!A1507</f>
        <v>44104</v>
      </c>
      <c r="B1506" s="1">
        <f>S.FINANCIERO!B1507/S.FINANCIERO!B1506-1</f>
        <v>-0.00447236716</v>
      </c>
      <c r="C1506" s="1">
        <f>S.FINANCIERO!D1507/S.FINANCIERO!D1506-1</f>
        <v>0.001299334091</v>
      </c>
      <c r="D1506" s="1">
        <f>S.FINANCIERO!F1507/S.FINANCIERO!F1506-1</f>
        <v>-0.004221568377</v>
      </c>
      <c r="E1506" s="1">
        <f>S.FINANCIERO!H1507/S.FINANCIERO!H1506-1</f>
        <v>-0.002164502165</v>
      </c>
      <c r="F1506" s="1">
        <f>S.FINANCIERO!J1507/S.FINANCIERO!J1506-1</f>
        <v>-0.003903122498</v>
      </c>
      <c r="G1506" s="1">
        <f>S.FINANCIERO!L1507/S.FINANCIERO!L1506-1</f>
        <v>-0.006011421701</v>
      </c>
      <c r="H1506" s="1">
        <f>S.FINANCIERO!N1507/S.FINANCIERO!N1506-1</f>
        <v>-0.0004567928909</v>
      </c>
      <c r="I1506" s="1">
        <f>S.FINANCIERO!P1507/S.FINANCIERO!P1506-1</f>
        <v>-0.00643776824</v>
      </c>
      <c r="J1506" s="1">
        <f>S.FINANCIERO!R1507/S.FINANCIERO!R1506-1</f>
        <v>-0.003306392359</v>
      </c>
      <c r="K1506" s="1">
        <f>S.FINANCIERO!T1507/S.FINANCIERO!T1506-1</f>
        <v>-0.004971319312</v>
      </c>
      <c r="L1506" s="1">
        <f>SUMPRODUCT(B1506:K1506, 'Ponderaciones e Índices.'!$A$4:$J$4)</f>
        <v>-0.003052153401</v>
      </c>
      <c r="M1506" s="1">
        <f>'S. MATERIALES'!B1507/'S. MATERIALES'!B1506-1</f>
        <v>-0.01241087932</v>
      </c>
      <c r="N1506" s="3">
        <f>'S. MATERIALES'!D1507/'S. MATERIALES'!D1506-1</f>
        <v>-0.009456043442</v>
      </c>
      <c r="O1506" s="1">
        <f>'S. MATERIALES'!F1507/'S. MATERIALES'!F1506-1</f>
        <v>0.001659693044</v>
      </c>
      <c r="P1506" s="1">
        <f>'S. MATERIALES'!H1507/'S. MATERIALES'!H1506-1</f>
        <v>-0.005631659056</v>
      </c>
      <c r="Q1506" s="1">
        <f>'S. MATERIALES'!J1507/'S. MATERIALES'!J1506-1</f>
        <v>-0.005026469173</v>
      </c>
      <c r="R1506" s="1">
        <f>'S. MATERIALES'!L1507/'S. MATERIALES'!L1506-1</f>
        <v>0</v>
      </c>
      <c r="S1506" s="1">
        <f>'S. MATERIALES'!N1507/'S. MATERIALES'!N1506-1</f>
        <v>-0.01755852843</v>
      </c>
      <c r="T1506" s="1">
        <f>'S. MATERIALES'!P1507/'S. MATERIALES'!P1506-1</f>
        <v>0.009353741497</v>
      </c>
      <c r="U1506" s="1">
        <f>'S. MATERIALES'!R1507/'S. MATERIALES'!R1506-1</f>
        <v>0.05240793201</v>
      </c>
      <c r="V1506" s="1">
        <f>'S. MATERIALES'!T1507/'S. MATERIALES'!T1506-1</f>
        <v>-0.01200092315</v>
      </c>
      <c r="W1506" s="1">
        <f>SUMPRODUCT(M1506:V1506,'Ponderaciones e Índices.'!$A$8:$J$8)</f>
        <v>0.006916174807</v>
      </c>
      <c r="X1506" s="1">
        <f>'S. ENERGÍA'!B1507/'S. ENERGÍA'!B1506-1</f>
        <v>-0.01394784718</v>
      </c>
      <c r="Y1506" s="1">
        <f>'S. ENERGÍA'!D1507/'S. ENERGÍA'!D1506-1</f>
        <v>-0.007441860465</v>
      </c>
      <c r="Z1506" s="1">
        <f>'S. ENERGÍA'!F1507/'S. ENERGÍA'!F1506-1</f>
        <v>-0.01767676768</v>
      </c>
      <c r="AA1506" s="1">
        <f>'S. ENERGÍA'!H1507/'S. ENERGÍA'!H1506-1</f>
        <v>-0.03454126979</v>
      </c>
      <c r="AB1506" s="1">
        <f>'S. ENERGÍA'!J1507/'S. ENERGÍA'!J1506-1</f>
        <v>-0.009541984733</v>
      </c>
      <c r="AC1506" s="1">
        <f>'S. ENERGÍA'!L1507/'S. ENERGÍA'!L1506-1</f>
        <v>-0.01055245189</v>
      </c>
      <c r="AD1506" s="1">
        <f>'S. ENERGÍA'!N1507/'S. ENERGÍA'!N1506-1</f>
        <v>-0.02112919986</v>
      </c>
      <c r="AE1506" s="1">
        <f>'S. ENERGÍA'!P1507/'S. ENERGÍA'!P1506-1</f>
        <v>-0.01869722557</v>
      </c>
      <c r="AF1506" s="1">
        <f>'S. ENERGÍA'!R1507/'S. ENERGÍA'!R1506-1</f>
        <v>0</v>
      </c>
      <c r="AG1506" s="1">
        <f>'S. ENERGÍA'!T1507/'S. ENERGÍA'!T1506-1</f>
        <v>0.005067567568</v>
      </c>
      <c r="AH1506" s="1">
        <f>SUMPRODUCT(X1506:AG1506,'Ponderaciones e Índices.'!$A$12:$J$12)</f>
        <v>-0.01049753926</v>
      </c>
    </row>
    <row r="1507">
      <c r="A1507" s="1">
        <f>S.FINANCIERO!A1508</f>
        <v>44105</v>
      </c>
      <c r="B1507" s="1">
        <f>S.FINANCIERO!B1508/S.FINANCIERO!B1507-1</f>
        <v>0.0007487431811</v>
      </c>
      <c r="C1507" s="1">
        <f>S.FINANCIERO!D1508/S.FINANCIERO!D1507-1</f>
        <v>0.002270884023</v>
      </c>
      <c r="D1507" s="1">
        <f>S.FINANCIERO!F1508/S.FINANCIERO!F1507-1</f>
        <v>-0.009763617677</v>
      </c>
      <c r="E1507" s="1">
        <f>S.FINANCIERO!H1508/S.FINANCIERO!H1507-1</f>
        <v>0.001265365148</v>
      </c>
      <c r="F1507" s="1">
        <f>S.FINANCIERO!J1508/S.FINANCIERO!J1507-1</f>
        <v>-0.002913694364</v>
      </c>
      <c r="G1507" s="1">
        <f>S.FINANCIERO!L1508/S.FINANCIERO!L1507-1</f>
        <v>0.001209555488</v>
      </c>
      <c r="H1507" s="1">
        <f>S.FINANCIERO!N1508/S.FINANCIERO!N1507-1</f>
        <v>0.01702331132</v>
      </c>
      <c r="I1507" s="1">
        <f>S.FINANCIERO!P1508/S.FINANCIERO!P1507-1</f>
        <v>-0.001079913607</v>
      </c>
      <c r="J1507" s="1">
        <f>S.FINANCIERO!R1508/S.FINANCIERO!R1507-1</f>
        <v>0.001474382602</v>
      </c>
      <c r="K1507" s="1">
        <f>S.FINANCIERO!T1508/S.FINANCIERO!T1507-1</f>
        <v>-0.000384319754</v>
      </c>
      <c r="L1507" s="1">
        <f>SUMPRODUCT(B1507:K1507, 'Ponderaciones e Índices.'!$A$4:$J$4)</f>
        <v>0.001320460095</v>
      </c>
      <c r="M1507" s="1">
        <f>'S. MATERIALES'!B1508/'S. MATERIALES'!B1507-1</f>
        <v>0.00320855615</v>
      </c>
      <c r="N1507" s="3">
        <f>'S. MATERIALES'!D1508/'S. MATERIALES'!D1507-1</f>
        <v>0.01748582231</v>
      </c>
      <c r="O1507" s="1">
        <f>'S. MATERIALES'!F1508/'S. MATERIALES'!F1507-1</f>
        <v>0.03388012453</v>
      </c>
      <c r="P1507" s="1">
        <f>'S. MATERIALES'!H1508/'S. MATERIALES'!H1507-1</f>
        <v>0.02020511251</v>
      </c>
      <c r="Q1507" s="1">
        <f>'S. MATERIALES'!J1508/'S. MATERIALES'!J1507-1</f>
        <v>0.008276455098</v>
      </c>
      <c r="R1507" s="1">
        <f>'S. MATERIALES'!L1508/'S. MATERIALES'!L1507-1</f>
        <v>0.007551240561</v>
      </c>
      <c r="S1507" s="1">
        <f>'S. MATERIALES'!N1508/'S. MATERIALES'!N1507-1</f>
        <v>0.02468085106</v>
      </c>
      <c r="T1507" s="1">
        <f>'S. MATERIALES'!P1508/'S. MATERIALES'!P1507-1</f>
        <v>-0.01600673968</v>
      </c>
      <c r="U1507" s="1">
        <f>'S. MATERIALES'!R1508/'S. MATERIALES'!R1507-1</f>
        <v>-0.01615074024</v>
      </c>
      <c r="V1507" s="1">
        <f>'S. MATERIALES'!T1508/'S. MATERIALES'!T1507-1</f>
        <v>0.04811959822</v>
      </c>
      <c r="W1507" s="1">
        <f>SUMPRODUCT(M1507:V1507,'Ponderaciones e Índices.'!$A$8:$J$8)</f>
        <v>0.003068708492</v>
      </c>
      <c r="X1507" s="1">
        <f>'S. ENERGÍA'!B1508/'S. ENERGÍA'!B1507-1</f>
        <v>-0.0467404674</v>
      </c>
      <c r="Y1507" s="1">
        <f>'S. ENERGÍA'!D1508/'S. ENERGÍA'!D1507-1</f>
        <v>-0.03420805998</v>
      </c>
      <c r="Z1507" s="1">
        <f>'S. ENERGÍA'!F1508/'S. ENERGÍA'!F1507-1</f>
        <v>-0.007969151671</v>
      </c>
      <c r="AA1507" s="1">
        <f>'S. ENERGÍA'!H1508/'S. ENERGÍA'!H1507-1</f>
        <v>-0.01091240424</v>
      </c>
      <c r="AB1507" s="1">
        <f>'S. ENERGÍA'!J1508/'S. ENERGÍA'!J1507-1</f>
        <v>-0.0655105973</v>
      </c>
      <c r="AC1507" s="1">
        <f>'S. ENERGÍA'!L1508/'S. ENERGÍA'!L1507-1</f>
        <v>-0.03952321205</v>
      </c>
      <c r="AD1507" s="1">
        <f>'S. ENERGÍA'!N1508/'S. ENERGÍA'!N1507-1</f>
        <v>0.005307855626</v>
      </c>
      <c r="AE1507" s="1">
        <f>'S. ENERGÍA'!P1508/'S. ENERGÍA'!P1507-1</f>
        <v>0.00307314075</v>
      </c>
      <c r="AF1507" s="1">
        <f>'S. ENERGÍA'!R1508/'S. ENERGÍA'!R1507-1</f>
        <v>-0.03719008264</v>
      </c>
      <c r="AG1507" s="1">
        <f>'S. ENERGÍA'!T1508/'S. ENERGÍA'!T1507-1</f>
        <v>-0.008403361345</v>
      </c>
      <c r="AH1507" s="1">
        <f>SUMPRODUCT(X1507:AG1507,'Ponderaciones e Índices.'!$A$12:$J$12)</f>
        <v>-0.03283429946</v>
      </c>
    </row>
    <row r="1508">
      <c r="A1508" s="1">
        <f>S.FINANCIERO!A1509</f>
        <v>44106</v>
      </c>
      <c r="B1508" s="1">
        <f>S.FINANCIERO!B1509/S.FINANCIERO!B1508-1</f>
        <v>0.007588713125</v>
      </c>
      <c r="C1508" s="1">
        <f>S.FINANCIERO!D1509/S.FINANCIERO!D1508-1</f>
        <v>0.01149053245</v>
      </c>
      <c r="D1508" s="1">
        <f>S.FINANCIERO!F1509/S.FINANCIERO!F1508-1</f>
        <v>0.004151530877</v>
      </c>
      <c r="E1508" s="1">
        <f>S.FINANCIERO!H1509/S.FINANCIERO!H1508-1</f>
        <v>-0.006589637119</v>
      </c>
      <c r="F1508" s="1">
        <f>S.FINANCIERO!J1509/S.FINANCIERO!J1508-1</f>
        <v>0.004836759371</v>
      </c>
      <c r="G1508" s="1">
        <f>S.FINANCIERO!L1509/S.FINANCIERO!L1508-1</f>
        <v>0.008456659619</v>
      </c>
      <c r="H1508" s="1">
        <f>S.FINANCIERO!N1509/S.FINANCIERO!N1508-1</f>
        <v>0.005804132376</v>
      </c>
      <c r="I1508" s="1">
        <f>S.FINANCIERO!P1509/S.FINANCIERO!P1508-1</f>
        <v>0.02108108108</v>
      </c>
      <c r="J1508" s="1">
        <f>S.FINANCIERO!R1509/S.FINANCIERO!R1508-1</f>
        <v>0.00993743099</v>
      </c>
      <c r="K1508" s="1">
        <f>S.FINANCIERO!T1509/S.FINANCIERO!T1508-1</f>
        <v>0.02306805075</v>
      </c>
      <c r="L1508" s="1">
        <f>SUMPRODUCT(B1508:K1508, 'Ponderaciones e Índices.'!$A$4:$J$4)</f>
        <v>0.008356231784</v>
      </c>
      <c r="M1508" s="1">
        <f>'S. MATERIALES'!B1509/'S. MATERIALES'!B1508-1</f>
        <v>-0.01092750533</v>
      </c>
      <c r="N1508" s="3">
        <f>'S. MATERIALES'!D1509/'S. MATERIALES'!D1508-1</f>
        <v>-0.01542034371</v>
      </c>
      <c r="O1508" s="1">
        <f>'S. MATERIALES'!F1509/'S. MATERIALES'!F1508-1</f>
        <v>-0.006393710883</v>
      </c>
      <c r="P1508" s="1">
        <f>'S. MATERIALES'!H1509/'S. MATERIALES'!H1508-1</f>
        <v>-0.02205551388</v>
      </c>
      <c r="Q1508" s="1">
        <f>'S. MATERIALES'!J1509/'S. MATERIALES'!J1508-1</f>
        <v>-0.008048611481</v>
      </c>
      <c r="R1508" s="1">
        <f>'S. MATERIALES'!L1509/'S. MATERIALES'!L1508-1</f>
        <v>0.01445396146</v>
      </c>
      <c r="S1508" s="1">
        <f>'S. MATERIALES'!N1509/'S. MATERIALES'!N1508-1</f>
        <v>-0.01661129568</v>
      </c>
      <c r="T1508" s="1">
        <f>'S. MATERIALES'!P1509/'S. MATERIALES'!P1508-1</f>
        <v>-0.009417808219</v>
      </c>
      <c r="U1508" s="1">
        <f>'S. MATERIALES'!R1509/'S. MATERIALES'!R1508-1</f>
        <v>0.01367989056</v>
      </c>
      <c r="V1508" s="1">
        <f>'S. MATERIALES'!T1509/'S. MATERIALES'!T1508-1</f>
        <v>-0.01916648094</v>
      </c>
      <c r="W1508" s="1">
        <f>SUMPRODUCT(M1508:V1508,'Ponderaciones e Índices.'!$A$8:$J$8)</f>
        <v>-0.004054249177</v>
      </c>
      <c r="X1508" s="1">
        <f>'S. ENERGÍA'!B1509/'S. ENERGÍA'!B1508-1</f>
        <v>0.02903225806</v>
      </c>
      <c r="Y1508" s="1">
        <f>'S. ENERGÍA'!D1509/'S. ENERGÍA'!D1508-1</f>
        <v>0.009218825813</v>
      </c>
      <c r="Z1508" s="1">
        <f>'S. ENERGÍA'!F1509/'S. ENERGÍA'!F1508-1</f>
        <v>0.0002591344908</v>
      </c>
      <c r="AA1508" s="1">
        <f>'S. ENERGÍA'!H1509/'S. ENERGÍA'!H1508-1</f>
        <v>0.01121346887</v>
      </c>
      <c r="AB1508" s="1">
        <f>'S. ENERGÍA'!J1509/'S. ENERGÍA'!J1508-1</f>
        <v>-0.00618556701</v>
      </c>
      <c r="AC1508" s="1">
        <f>'S. ENERGÍA'!L1509/'S. ENERGÍA'!L1508-1</f>
        <v>0.0163291966</v>
      </c>
      <c r="AD1508" s="1">
        <f>'S. ENERGÍA'!N1509/'S. ENERGÍA'!N1508-1</f>
        <v>0.005279831045</v>
      </c>
      <c r="AE1508" s="1">
        <f>'S. ENERGÍA'!P1509/'S. ENERGÍA'!P1508-1</f>
        <v>-0.01409313725</v>
      </c>
      <c r="AF1508" s="1">
        <f>'S. ENERGÍA'!R1509/'S. ENERGÍA'!R1508-1</f>
        <v>-0.004291845494</v>
      </c>
      <c r="AG1508" s="1">
        <f>'S. ENERGÍA'!T1509/'S. ENERGÍA'!T1508-1</f>
        <v>-0.01355932203</v>
      </c>
      <c r="AH1508" s="1">
        <f>SUMPRODUCT(X1508:AG1508,'Ponderaciones e Índices.'!$A$12:$J$12)</f>
        <v>0.007107047011</v>
      </c>
    </row>
    <row r="1509">
      <c r="A1509" s="1">
        <f>S.FINANCIERO!A1510</f>
        <v>44109</v>
      </c>
      <c r="B1509" s="1">
        <f>S.FINANCIERO!B1510/S.FINANCIERO!B1509-1</f>
        <v>0.01325978572</v>
      </c>
      <c r="C1509" s="1">
        <f>S.FINANCIERO!D1510/S.FINANCIERO!D1509-1</f>
        <v>0.01568</v>
      </c>
      <c r="D1509" s="1">
        <f>S.FINANCIERO!F1510/S.FINANCIERO!F1509-1</f>
        <v>0.01356589147</v>
      </c>
      <c r="E1509" s="1">
        <f>S.FINANCIERO!H1510/S.FINANCIERO!H1509-1</f>
        <v>0.01408450704</v>
      </c>
      <c r="F1509" s="1">
        <f>S.FINANCIERO!J1510/S.FINANCIERO!J1509-1</f>
        <v>0.01514239872</v>
      </c>
      <c r="G1509" s="1">
        <f>S.FINANCIERO!L1510/S.FINANCIERO!L1509-1</f>
        <v>0.01841868823</v>
      </c>
      <c r="H1509" s="1">
        <f>S.FINANCIERO!N1510/S.FINANCIERO!N1509-1</f>
        <v>0.005766502166</v>
      </c>
      <c r="I1509" s="1">
        <f>S.FINANCIERO!P1510/S.FINANCIERO!P1509-1</f>
        <v>0.01482265749</v>
      </c>
      <c r="J1509" s="1">
        <f>S.FINANCIERO!R1510/S.FINANCIERO!R1509-1</f>
        <v>0.0125728863</v>
      </c>
      <c r="K1509" s="1">
        <f>S.FINANCIERO!T1510/S.FINANCIERO!T1509-1</f>
        <v>0.01803833145</v>
      </c>
      <c r="L1509" s="1">
        <f>SUMPRODUCT(B1509:K1509, 'Ponderaciones e Índices.'!$A$4:$J$4)</f>
        <v>0.013919932</v>
      </c>
      <c r="M1509" s="1">
        <f>'S. MATERIALES'!B1510/'S. MATERIALES'!B1509-1</f>
        <v>0.01455133387</v>
      </c>
      <c r="N1509" s="3">
        <f>'S. MATERIALES'!D1510/'S. MATERIALES'!D1509-1</f>
        <v>0.01245400509</v>
      </c>
      <c r="O1509" s="1">
        <f>'S. MATERIALES'!F1510/'S. MATERIALES'!F1509-1</f>
        <v>-0.006434853476</v>
      </c>
      <c r="P1509" s="1">
        <f>'S. MATERIALES'!H1510/'S. MATERIALES'!H1509-1</f>
        <v>0.01442160172</v>
      </c>
      <c r="Q1509" s="1">
        <f>'S. MATERIALES'!J1510/'S. MATERIALES'!J1509-1</f>
        <v>0.006394411607</v>
      </c>
      <c r="R1509" s="1">
        <f>'S. MATERIALES'!L1510/'S. MATERIALES'!L1509-1</f>
        <v>-0.0253298153</v>
      </c>
      <c r="S1509" s="1">
        <f>'S. MATERIALES'!N1510/'S. MATERIALES'!N1509-1</f>
        <v>0.02195945946</v>
      </c>
      <c r="T1509" s="1">
        <f>'S. MATERIALES'!P1510/'S. MATERIALES'!P1509-1</f>
        <v>0.03111495246</v>
      </c>
      <c r="U1509" s="1">
        <f>'S. MATERIALES'!R1510/'S. MATERIALES'!R1509-1</f>
        <v>0.005398110661</v>
      </c>
      <c r="V1509" s="1">
        <f>'S. MATERIALES'!T1510/'S. MATERIALES'!T1509-1</f>
        <v>0.01158827539</v>
      </c>
      <c r="W1509" s="1">
        <f>SUMPRODUCT(M1509:V1509,'Ponderaciones e Índices.'!$A$8:$J$8)</f>
        <v>0.01078544707</v>
      </c>
      <c r="X1509" s="1">
        <f>'S. ENERGÍA'!B1510/'S. ENERGÍA'!B1509-1</f>
        <v>0.005642633229</v>
      </c>
      <c r="Y1509" s="1">
        <f>'S. ENERGÍA'!D1510/'S. ENERGÍA'!D1509-1</f>
        <v>0.02884615385</v>
      </c>
      <c r="Z1509" s="1">
        <f>'S. ENERGÍA'!F1510/'S. ENERGÍA'!F1509-1</f>
        <v>0.01632124352</v>
      </c>
      <c r="AA1509" s="1">
        <f>'S. ENERGÍA'!H1510/'S. ENERGÍA'!H1509-1</f>
        <v>-0.0001786667923</v>
      </c>
      <c r="AB1509" s="1">
        <f>'S. ENERGÍA'!J1510/'S. ENERGÍA'!J1509-1</f>
        <v>0.03734439834</v>
      </c>
      <c r="AC1509" s="1">
        <f>'S. ENERGÍA'!L1510/'S. ENERGÍA'!L1509-1</f>
        <v>0.008354755784</v>
      </c>
      <c r="AD1509" s="1">
        <f>'S. ENERGÍA'!N1510/'S. ENERGÍA'!N1509-1</f>
        <v>0.01540616246</v>
      </c>
      <c r="AE1509" s="1">
        <f>'S. ENERGÍA'!P1510/'S. ENERGÍA'!P1509-1</f>
        <v>0.0484773151</v>
      </c>
      <c r="AF1509" s="1">
        <f>'S. ENERGÍA'!R1510/'S. ENERGÍA'!R1509-1</f>
        <v>0.03448275862</v>
      </c>
      <c r="AG1509" s="1">
        <f>'S. ENERGÍA'!T1510/'S. ENERGÍA'!T1509-1</f>
        <v>0.0412371134</v>
      </c>
      <c r="AH1509" s="1">
        <f>SUMPRODUCT(X1509:AG1509,'Ponderaciones e Índices.'!$A$12:$J$12)</f>
        <v>0.02387517815</v>
      </c>
    </row>
    <row r="1510">
      <c r="A1510" s="1">
        <f>S.FINANCIERO!A1511</f>
        <v>44110</v>
      </c>
      <c r="B1510" s="1">
        <f>S.FINANCIERO!B1511/S.FINANCIERO!B1510-1</f>
        <v>0.001256281407</v>
      </c>
      <c r="C1510" s="1">
        <f>S.FINANCIERO!D1511/S.FINANCIERO!D1510-1</f>
        <v>-0.003150598614</v>
      </c>
      <c r="D1510" s="1">
        <f>S.FINANCIERO!F1511/S.FINANCIERO!F1510-1</f>
        <v>0.02447418738</v>
      </c>
      <c r="E1510" s="1">
        <f>S.FINANCIERO!H1511/S.FINANCIERO!H1510-1</f>
        <v>0.002688172043</v>
      </c>
      <c r="F1510" s="1">
        <f>S.FINANCIERO!J1511/S.FINANCIERO!J1510-1</f>
        <v>0.003655042971</v>
      </c>
      <c r="G1510" s="1">
        <f>S.FINANCIERO!L1511/S.FINANCIERO!L1510-1</f>
        <v>-0.01485075724</v>
      </c>
      <c r="H1510" s="1">
        <f>S.FINANCIERO!N1511/S.FINANCIERO!N1510-1</f>
        <v>-0.00573344027</v>
      </c>
      <c r="I1510" s="1">
        <f>S.FINANCIERO!P1511/S.FINANCIERO!P1510-1</f>
        <v>-0.002086593636</v>
      </c>
      <c r="J1510" s="1">
        <f>S.FINANCIERO!R1511/S.FINANCIERO!R1510-1</f>
        <v>-0.0008997660608</v>
      </c>
      <c r="K1510" s="1">
        <f>S.FINANCIERO!T1511/S.FINANCIERO!T1510-1</f>
        <v>0.02214839424</v>
      </c>
      <c r="L1510" s="1">
        <f>SUMPRODUCT(B1510:K1510, 'Ponderaciones e Índices.'!$A$4:$J$4)</f>
        <v>0.0006183899276</v>
      </c>
      <c r="M1510" s="1">
        <f>'S. MATERIALES'!B1511/'S. MATERIALES'!B1510-1</f>
        <v>-0.04515272244</v>
      </c>
      <c r="N1510" s="3">
        <f>'S. MATERIALES'!D1511/'S. MATERIALES'!D1510-1</f>
        <v>-0.0331749138</v>
      </c>
      <c r="O1510" s="1">
        <f>'S. MATERIALES'!F1511/'S. MATERIALES'!F1510-1</f>
        <v>-0.03967942036</v>
      </c>
      <c r="P1510" s="1">
        <f>'S. MATERIALES'!H1511/'S. MATERIALES'!H1510-1</f>
        <v>-0.04748941319</v>
      </c>
      <c r="Q1510" s="1">
        <f>'S. MATERIALES'!J1511/'S. MATERIALES'!J1510-1</f>
        <v>-0.04239414811</v>
      </c>
      <c r="R1510" s="1">
        <f>'S. MATERIALES'!L1511/'S. MATERIALES'!L1510-1</f>
        <v>-0.04764482945</v>
      </c>
      <c r="S1510" s="1">
        <f>'S. MATERIALES'!N1511/'S. MATERIALES'!N1510-1</f>
        <v>-0.04876033058</v>
      </c>
      <c r="T1510" s="1">
        <f>'S. MATERIALES'!P1511/'S. MATERIALES'!P1510-1</f>
        <v>-0.04945515507</v>
      </c>
      <c r="U1510" s="1">
        <f>'S. MATERIALES'!R1511/'S. MATERIALES'!R1510-1</f>
        <v>-0.02953020134</v>
      </c>
      <c r="V1510" s="1">
        <f>'S. MATERIALES'!T1511/'S. MATERIALES'!T1510-1</f>
        <v>-0.03346810422</v>
      </c>
      <c r="W1510" s="1">
        <f>SUMPRODUCT(M1510:V1510,'Ponderaciones e Índices.'!$A$8:$J$8)</f>
        <v>-0.04227232902</v>
      </c>
      <c r="X1510" s="1">
        <f>'S. ENERGÍA'!B1511/'S. ENERGÍA'!B1510-1</f>
        <v>-0.006234413965</v>
      </c>
      <c r="Y1510" s="1">
        <f>'S. ENERGÍA'!D1511/'S. ENERGÍA'!D1510-1</f>
        <v>0.01121495327</v>
      </c>
      <c r="Z1510" s="1">
        <f>'S. ENERGÍA'!F1511/'S. ENERGÍA'!F1510-1</f>
        <v>-0.01809839409</v>
      </c>
      <c r="AA1510" s="1">
        <f>'S. ENERGÍA'!H1511/'S. ENERGÍA'!H1510-1</f>
        <v>-0.01556446213</v>
      </c>
      <c r="AB1510" s="1">
        <f>'S. ENERGÍA'!J1511/'S. ENERGÍA'!J1510-1</f>
        <v>0.012</v>
      </c>
      <c r="AC1510" s="1">
        <f>'S. ENERGÍA'!L1511/'S. ENERGÍA'!L1510-1</f>
        <v>-0.001274697259</v>
      </c>
      <c r="AD1510" s="1">
        <f>'S. ENERGÍA'!N1511/'S. ENERGÍA'!N1510-1</f>
        <v>-0.02379310345</v>
      </c>
      <c r="AE1510" s="1">
        <f>'S. ENERGÍA'!P1511/'S. ENERGÍA'!P1510-1</f>
        <v>-0.02430349733</v>
      </c>
      <c r="AF1510" s="1">
        <f>'S. ENERGÍA'!R1511/'S. ENERGÍA'!R1510-1</f>
        <v>-0.01666666667</v>
      </c>
      <c r="AG1510" s="1">
        <f>'S. ENERGÍA'!T1511/'S. ENERGÍA'!T1510-1</f>
        <v>-0.006600660066</v>
      </c>
      <c r="AH1510" s="1">
        <f>SUMPRODUCT(X1510:AG1510,'Ponderaciones e Índices.'!$A$12:$J$12)</f>
        <v>-0.002036496366</v>
      </c>
    </row>
    <row r="1511">
      <c r="A1511" s="1">
        <f>S.FINANCIERO!A1512</f>
        <v>44111</v>
      </c>
      <c r="B1511" s="1">
        <f>S.FINANCIERO!B1512/S.FINANCIERO!B1511-1</f>
        <v>0.02122542869</v>
      </c>
      <c r="C1511" s="1">
        <f>S.FINANCIERO!D1512/S.FINANCIERO!D1511-1</f>
        <v>0.002054361568</v>
      </c>
      <c r="D1511" s="1">
        <f>S.FINANCIERO!F1512/S.FINANCIERO!F1511-1</f>
        <v>0.01679731243</v>
      </c>
      <c r="E1511" s="1">
        <f>S.FINANCIERO!H1512/S.FINANCIERO!H1511-1</f>
        <v>0.01286863271</v>
      </c>
      <c r="F1511" s="1">
        <f>S.FINANCIERO!J1512/S.FINANCIERO!J1511-1</f>
        <v>0.005708661417</v>
      </c>
      <c r="G1511" s="1">
        <f>S.FINANCIERO!L1512/S.FINANCIERO!L1511-1</f>
        <v>0.00776119403</v>
      </c>
      <c r="H1511" s="1">
        <f>S.FINANCIERO!N1512/S.FINANCIERO!N1511-1</f>
        <v>0.03372204136</v>
      </c>
      <c r="I1511" s="1">
        <f>S.FINANCIERO!P1512/S.FINANCIERO!P1511-1</f>
        <v>0.01777313121</v>
      </c>
      <c r="J1511" s="1">
        <f>S.FINANCIERO!R1512/S.FINANCIERO!R1511-1</f>
        <v>0.01224783862</v>
      </c>
      <c r="K1511" s="1">
        <f>S.FINANCIERO!T1512/S.FINANCIERO!T1511-1</f>
        <v>0</v>
      </c>
      <c r="L1511" s="1">
        <f>SUMPRODUCT(B1511:K1511, 'Ponderaciones e Índices.'!$A$4:$J$4)</f>
        <v>0.01363119544</v>
      </c>
      <c r="M1511" s="1">
        <f>'S. MATERIALES'!B1512/'S. MATERIALES'!B1511-1</f>
        <v>-0.00528511822</v>
      </c>
      <c r="N1511" s="3">
        <f>'S. MATERIALES'!D1512/'S. MATERIALES'!D1511-1</f>
        <v>-0.007903614458</v>
      </c>
      <c r="O1511" s="1">
        <f>'S. MATERIALES'!F1512/'S. MATERIALES'!F1511-1</f>
        <v>-0.02192287845</v>
      </c>
      <c r="P1511" s="1">
        <f>'S. MATERIALES'!H1512/'S. MATERIALES'!H1511-1</f>
        <v>0.00635122261</v>
      </c>
      <c r="Q1511" s="1">
        <f>'S. MATERIALES'!J1512/'S. MATERIALES'!J1511-1</f>
        <v>0.002676331196</v>
      </c>
      <c r="R1511" s="1">
        <f>'S. MATERIALES'!L1512/'S. MATERIALES'!L1511-1</f>
        <v>0.01648664014</v>
      </c>
      <c r="S1511" s="1">
        <f>'S. MATERIALES'!N1512/'S. MATERIALES'!N1511-1</f>
        <v>-0.02606429192</v>
      </c>
      <c r="T1511" s="1">
        <f>'S. MATERIALES'!P1512/'S. MATERIALES'!P1511-1</f>
        <v>0.05202821869</v>
      </c>
      <c r="U1511" s="1">
        <f>'S. MATERIALES'!R1512/'S. MATERIALES'!R1511-1</f>
        <v>0.02627939142</v>
      </c>
      <c r="V1511" s="1">
        <f>'S. MATERIALES'!T1512/'S. MATERIALES'!T1511-1</f>
        <v>-0.0246339763</v>
      </c>
      <c r="W1511" s="1">
        <f>SUMPRODUCT(M1511:V1511,'Ponderaciones e Índices.'!$A$8:$J$8)</f>
        <v>0.009927501447</v>
      </c>
      <c r="X1511" s="1">
        <f>'S. ENERGÍA'!B1512/'S. ENERGÍA'!B1511-1</f>
        <v>0.0225846926</v>
      </c>
      <c r="Y1511" s="1">
        <f>'S. ENERGÍA'!D1512/'S. ENERGÍA'!D1511-1</f>
        <v>0.02865064695</v>
      </c>
      <c r="Z1511" s="1">
        <f>'S. ENERGÍA'!F1512/'S. ENERGÍA'!F1511-1</f>
        <v>0.007268951194</v>
      </c>
      <c r="AA1511" s="1">
        <f>'S. ENERGÍA'!H1512/'S. ENERGÍA'!H1511-1</f>
        <v>0.01144798339</v>
      </c>
      <c r="AB1511" s="1">
        <f>'S. ENERGÍA'!J1512/'S. ENERGÍA'!J1511-1</f>
        <v>0.01778656126</v>
      </c>
      <c r="AC1511" s="1">
        <f>'S. ENERGÍA'!L1512/'S. ENERGÍA'!L1511-1</f>
        <v>0.02361199745</v>
      </c>
      <c r="AD1511" s="1">
        <f>'S. ENERGÍA'!N1512/'S. ENERGÍA'!N1511-1</f>
        <v>0.001766160367</v>
      </c>
      <c r="AE1511" s="1">
        <f>'S. ENERGÍA'!P1512/'S. ENERGÍA'!P1511-1</f>
        <v>0.01761846902</v>
      </c>
      <c r="AF1511" s="1">
        <f>'S. ENERGÍA'!R1512/'S. ENERGÍA'!R1511-1</f>
        <v>0.02966101695</v>
      </c>
      <c r="AG1511" s="1">
        <f>'S. ENERGÍA'!T1512/'S. ENERGÍA'!T1511-1</f>
        <v>0.001661129568</v>
      </c>
      <c r="AH1511" s="1">
        <f>SUMPRODUCT(X1511:AG1511,'Ponderaciones e Índices.'!$A$12:$J$12)</f>
        <v>0.02115300654</v>
      </c>
    </row>
    <row r="1512">
      <c r="A1512" s="1">
        <f>S.FINANCIERO!A1513</f>
        <v>44112</v>
      </c>
      <c r="B1512" s="1">
        <f>S.FINANCIERO!B1513/S.FINANCIERO!B1512-1</f>
        <v>0.0004095423364</v>
      </c>
      <c r="C1512" s="1">
        <f>S.FINANCIERO!D1513/S.FINANCIERO!D1512-1</f>
        <v>-0.01103926825</v>
      </c>
      <c r="D1512" s="1">
        <f>S.FINANCIERO!F1513/S.FINANCIERO!F1512-1</f>
        <v>0.00599608419</v>
      </c>
      <c r="E1512" s="1">
        <f>S.FINANCIERO!H1513/S.FINANCIERO!H1512-1</f>
        <v>0.001235221458</v>
      </c>
      <c r="F1512" s="1">
        <f>S.FINANCIERO!J1513/S.FINANCIERO!J1512-1</f>
        <v>0.003033861812</v>
      </c>
      <c r="G1512" s="1">
        <f>S.FINANCIERO!L1513/S.FINANCIERO!L1512-1</f>
        <v>0.006664691943</v>
      </c>
      <c r="H1512" s="1">
        <f>S.FINANCIERO!N1513/S.FINANCIERO!N1512-1</f>
        <v>0.006226665013</v>
      </c>
      <c r="I1512" s="1">
        <f>S.FINANCIERO!P1513/S.FINANCIERO!P1512-1</f>
        <v>-0.004622496148</v>
      </c>
      <c r="J1512" s="1">
        <f>S.FINANCIERO!R1513/S.FINANCIERO!R1512-1</f>
        <v>-0.006583629893</v>
      </c>
      <c r="K1512" s="1">
        <f>S.FINANCIERO!T1513/S.FINANCIERO!T1512-1</f>
        <v>0.005417118093</v>
      </c>
      <c r="L1512" s="1">
        <f>SUMPRODUCT(B1512:K1512, 'Ponderaciones e Índices.'!$A$4:$J$4)</f>
        <v>-0.0007278645076</v>
      </c>
      <c r="M1512" s="1">
        <f>'S. MATERIALES'!B1513/'S. MATERIALES'!B1512-1</f>
        <v>0.007270693512</v>
      </c>
      <c r="N1512" s="3">
        <f>'S. MATERIALES'!D1513/'S. MATERIALES'!D1512-1</f>
        <v>0.008160886039</v>
      </c>
      <c r="O1512" s="1">
        <f>'S. MATERIALES'!F1513/'S. MATERIALES'!F1512-1</f>
        <v>0.006904393705</v>
      </c>
      <c r="P1512" s="1">
        <f>'S. MATERIALES'!H1513/'S. MATERIALES'!H1512-1</f>
        <v>0.00157778479</v>
      </c>
      <c r="Q1512" s="1">
        <f>'S. MATERIALES'!J1513/'S. MATERIALES'!J1512-1</f>
        <v>0.007340265807</v>
      </c>
      <c r="R1512" s="1">
        <f>'S. MATERIALES'!L1513/'S. MATERIALES'!L1512-1</f>
        <v>0.02684563758</v>
      </c>
      <c r="S1512" s="1">
        <f>'S. MATERIALES'!N1513/'S. MATERIALES'!N1512-1</f>
        <v>0.01516503122</v>
      </c>
      <c r="T1512" s="1">
        <f>'S. MATERIALES'!P1513/'S. MATERIALES'!P1512-1</f>
        <v>0.005867560771</v>
      </c>
      <c r="U1512" s="1">
        <f>'S. MATERIALES'!R1513/'S. MATERIALES'!R1512-1</f>
        <v>0.004043126685</v>
      </c>
      <c r="V1512" s="1">
        <f>'S. MATERIALES'!T1513/'S. MATERIALES'!T1512-1</f>
        <v>0.01429592566</v>
      </c>
      <c r="W1512" s="1">
        <f>SUMPRODUCT(M1512:V1512,'Ponderaciones e Índices.'!$A$8:$J$8)</f>
        <v>0.00980841693</v>
      </c>
      <c r="X1512" s="1">
        <f>'S. ENERGÍA'!B1513/'S. ENERGÍA'!B1512-1</f>
        <v>0.0472392638</v>
      </c>
      <c r="Y1512" s="1">
        <f>'S. ENERGÍA'!D1513/'S. ENERGÍA'!D1512-1</f>
        <v>0.06603773585</v>
      </c>
      <c r="Z1512" s="1">
        <f>'S. ENERGÍA'!F1513/'S. ENERGÍA'!F1512-1</f>
        <v>0.03170103093</v>
      </c>
      <c r="AA1512" s="1">
        <f>'S. ENERGÍA'!H1513/'S. ENERGÍA'!H1512-1</f>
        <v>0.04060349078</v>
      </c>
      <c r="AB1512" s="1">
        <f>'S. ENERGÍA'!J1513/'S. ENERGÍA'!J1512-1</f>
        <v>0.06601941748</v>
      </c>
      <c r="AC1512" s="1">
        <f>'S. ENERGÍA'!L1513/'S. ENERGÍA'!L1512-1</f>
        <v>0.05673316708</v>
      </c>
      <c r="AD1512" s="1">
        <f>'S. ENERGÍA'!N1513/'S. ENERGÍA'!N1512-1</f>
        <v>0.0514809591</v>
      </c>
      <c r="AE1512" s="1">
        <f>'S. ENERGÍA'!P1513/'S. ENERGÍA'!P1512-1</f>
        <v>-0.01313432836</v>
      </c>
      <c r="AF1512" s="1">
        <f>'S. ENERGÍA'!R1513/'S. ENERGÍA'!R1512-1</f>
        <v>0.08230452675</v>
      </c>
      <c r="AG1512" s="1">
        <f>'S. ENERGÍA'!T1513/'S. ENERGÍA'!T1512-1</f>
        <v>0.0232172471</v>
      </c>
      <c r="AH1512" s="1">
        <f>SUMPRODUCT(X1512:AG1512,'Ponderaciones e Índices.'!$A$12:$J$12)</f>
        <v>0.0559633285</v>
      </c>
    </row>
    <row r="1513">
      <c r="A1513" s="1">
        <f>S.FINANCIERO!A1514</f>
        <v>44113</v>
      </c>
      <c r="B1513" s="1">
        <f>S.FINANCIERO!B1514/S.FINANCIERO!B1513-1</f>
        <v>-0.003684372122</v>
      </c>
      <c r="C1513" s="1">
        <f>S.FINANCIERO!D1514/S.FINANCIERO!D1513-1</f>
        <v>-0.01865731143</v>
      </c>
      <c r="D1513" s="1">
        <f>S.FINANCIERO!F1514/S.FINANCIERO!F1513-1</f>
        <v>-0.005230507238</v>
      </c>
      <c r="E1513" s="1">
        <f>S.FINANCIERO!H1514/S.FINANCIERO!H1513-1</f>
        <v>-0.0054635178</v>
      </c>
      <c r="F1513" s="1">
        <f>S.FINANCIERO!J1514/S.FINANCIERO!J1513-1</f>
        <v>-0.008683774027</v>
      </c>
      <c r="G1513" s="1">
        <f>S.FINANCIERO!L1514/S.FINANCIERO!L1513-1</f>
        <v>-0.003089598352</v>
      </c>
      <c r="H1513" s="1">
        <f>S.FINANCIERO!N1514/S.FINANCIERO!N1513-1</f>
        <v>-0.01493344575</v>
      </c>
      <c r="I1513" s="1">
        <f>S.FINANCIERO!P1514/S.FINANCIERO!P1513-1</f>
        <v>-0.006191950464</v>
      </c>
      <c r="J1513" s="1">
        <f>S.FINANCIERO!R1514/S.FINANCIERO!R1513-1</f>
        <v>-0.00501522479</v>
      </c>
      <c r="K1513" s="1">
        <f>S.FINANCIERO!T1514/S.FINANCIERO!T1513-1</f>
        <v>-0.002514367816</v>
      </c>
      <c r="L1513" s="1">
        <f>SUMPRODUCT(B1513:K1513, 'Ponderaciones e Índices.'!$A$4:$J$4)</f>
        <v>-0.008732479389</v>
      </c>
      <c r="M1513" s="1">
        <f>'S. MATERIALES'!B1514/'S. MATERIALES'!B1513-1</f>
        <v>0.02193225986</v>
      </c>
      <c r="N1513" s="3">
        <f>'S. MATERIALES'!D1514/'S. MATERIALES'!D1513-1</f>
        <v>0.04615977643</v>
      </c>
      <c r="O1513" s="1">
        <f>'S. MATERIALES'!F1514/'S. MATERIALES'!F1513-1</f>
        <v>0.03595659912</v>
      </c>
      <c r="P1513" s="1">
        <f>'S. MATERIALES'!H1514/'S. MATERIALES'!H1513-1</f>
        <v>0.05466288595</v>
      </c>
      <c r="Q1513" s="1">
        <f>'S. MATERIALES'!J1514/'S. MATERIALES'!J1513-1</f>
        <v>0.02235716257</v>
      </c>
      <c r="R1513" s="1">
        <f>'S. MATERIALES'!L1514/'S. MATERIALES'!L1513-1</f>
        <v>-0.004357298475</v>
      </c>
      <c r="S1513" s="1">
        <f>'S. MATERIALES'!N1514/'S. MATERIALES'!N1513-1</f>
        <v>0.04920913884</v>
      </c>
      <c r="T1513" s="1">
        <f>'S. MATERIALES'!P1514/'S. MATERIALES'!P1513-1</f>
        <v>0.06166666667</v>
      </c>
      <c r="U1513" s="1">
        <f>'S. MATERIALES'!R1514/'S. MATERIALES'!R1513-1</f>
        <v>0.02953020134</v>
      </c>
      <c r="V1513" s="1">
        <f>'S. MATERIALES'!T1514/'S. MATERIALES'!T1513-1</f>
        <v>0.05379375147</v>
      </c>
      <c r="W1513" s="1">
        <f>SUMPRODUCT(M1513:V1513,'Ponderaciones e Índices.'!$A$8:$J$8)</f>
        <v>0.03484979345</v>
      </c>
      <c r="X1513" s="1">
        <f>'S. ENERGÍA'!B1514/'S. ENERGÍA'!B1513-1</f>
        <v>-0.01113063855</v>
      </c>
      <c r="Y1513" s="1">
        <f>'S. ENERGÍA'!D1514/'S. ENERGÍA'!D1513-1</f>
        <v>-0.01179941003</v>
      </c>
      <c r="Z1513" s="1">
        <f>'S. ENERGÍA'!F1514/'S. ENERGÍA'!F1513-1</f>
        <v>-0.02048463652</v>
      </c>
      <c r="AA1513" s="1">
        <f>'S. ENERGÍA'!H1514/'S. ENERGÍA'!H1513-1</f>
        <v>-0.008630917409</v>
      </c>
      <c r="AB1513" s="1">
        <f>'S. ENERGÍA'!J1514/'S. ENERGÍA'!J1513-1</f>
        <v>-0.03096539162</v>
      </c>
      <c r="AC1513" s="1">
        <f>'S. ENERGÍA'!L1514/'S. ENERGÍA'!L1513-1</f>
        <v>-0.02536873156</v>
      </c>
      <c r="AD1513" s="1">
        <f>'S. ENERGÍA'!N1514/'S. ENERGÍA'!N1513-1</f>
        <v>-0.01945003353</v>
      </c>
      <c r="AE1513" s="1">
        <f>'S. ENERGÍA'!P1514/'S. ENERGÍA'!P1513-1</f>
        <v>-0.00483968542</v>
      </c>
      <c r="AF1513" s="1">
        <f>'S. ENERGÍA'!R1514/'S. ENERGÍA'!R1513-1</f>
        <v>-0.02281368821</v>
      </c>
      <c r="AG1513" s="1">
        <f>'S. ENERGÍA'!T1514/'S. ENERGÍA'!T1513-1</f>
        <v>0.01458670989</v>
      </c>
      <c r="AH1513" s="1">
        <f>SUMPRODUCT(X1513:AG1513,'Ponderaciones e Índices.'!$A$12:$J$12)</f>
        <v>-0.01439524749</v>
      </c>
    </row>
    <row r="1514">
      <c r="A1514" s="1">
        <f>S.FINANCIERO!A1515</f>
        <v>44116</v>
      </c>
      <c r="B1514" s="1">
        <f>S.FINANCIERO!B1515/S.FINANCIERO!B1514-1</f>
        <v>0</v>
      </c>
      <c r="C1514" s="1">
        <f>S.FINANCIERO!D1515/S.FINANCIERO!D1514-1</f>
        <v>0</v>
      </c>
      <c r="D1514" s="1">
        <f>S.FINANCIERO!F1515/S.FINANCIERO!F1514-1</f>
        <v>0</v>
      </c>
      <c r="E1514" s="1">
        <f>S.FINANCIERO!H1515/S.FINANCIERO!H1514-1</f>
        <v>0</v>
      </c>
      <c r="F1514" s="1">
        <f>S.FINANCIERO!J1515/S.FINANCIERO!J1514-1</f>
        <v>0</v>
      </c>
      <c r="G1514" s="1">
        <f>S.FINANCIERO!L1515/S.FINANCIERO!L1514-1</f>
        <v>0</v>
      </c>
      <c r="H1514" s="1">
        <f>S.FINANCIERO!N1515/S.FINANCIERO!N1514-1</f>
        <v>0</v>
      </c>
      <c r="I1514" s="1">
        <f>S.FINANCIERO!P1515/S.FINANCIERO!P1514-1</f>
        <v>0</v>
      </c>
      <c r="J1514" s="1">
        <f>S.FINANCIERO!R1515/S.FINANCIERO!R1514-1</f>
        <v>0</v>
      </c>
      <c r="K1514" s="1">
        <f>S.FINANCIERO!T1515/S.FINANCIERO!T1514-1</f>
        <v>0</v>
      </c>
      <c r="L1514" s="1">
        <f>SUMPRODUCT(B1514:K1514, 'Ponderaciones e Índices.'!$A$4:$J$4)</f>
        <v>0</v>
      </c>
      <c r="M1514" s="1">
        <f>'S. MATERIALES'!B1515/'S. MATERIALES'!B1514-1</f>
        <v>0</v>
      </c>
      <c r="N1514" s="3">
        <f>'S. MATERIALES'!D1515/'S. MATERIALES'!D1514-1</f>
        <v>0</v>
      </c>
      <c r="O1514" s="1">
        <f>'S. MATERIALES'!F1515/'S. MATERIALES'!F1514-1</f>
        <v>0</v>
      </c>
      <c r="P1514" s="1">
        <f>'S. MATERIALES'!H1515/'S. MATERIALES'!H1514-1</f>
        <v>0</v>
      </c>
      <c r="Q1514" s="1">
        <f>'S. MATERIALES'!J1515/'S. MATERIALES'!J1514-1</f>
        <v>0</v>
      </c>
      <c r="R1514" s="1">
        <f>'S. MATERIALES'!L1515/'S. MATERIALES'!L1514-1</f>
        <v>0</v>
      </c>
      <c r="S1514" s="1">
        <f>'S. MATERIALES'!N1515/'S. MATERIALES'!N1514-1</f>
        <v>0</v>
      </c>
      <c r="T1514" s="1">
        <f>'S. MATERIALES'!P1515/'S. MATERIALES'!P1514-1</f>
        <v>0</v>
      </c>
      <c r="U1514" s="1">
        <f>'S. MATERIALES'!R1515/'S. MATERIALES'!R1514-1</f>
        <v>0</v>
      </c>
      <c r="V1514" s="1">
        <f>'S. MATERIALES'!T1515/'S. MATERIALES'!T1514-1</f>
        <v>0</v>
      </c>
      <c r="W1514" s="1">
        <f>SUMPRODUCT(M1514:V1514,'Ponderaciones e Índices.'!$A$8:$J$8)</f>
        <v>0</v>
      </c>
      <c r="X1514" s="1">
        <f>'S. ENERGÍA'!B1515/'S. ENERGÍA'!B1514-1</f>
        <v>0</v>
      </c>
      <c r="Y1514" s="1">
        <f>'S. ENERGÍA'!D1515/'S. ENERGÍA'!D1514-1</f>
        <v>0</v>
      </c>
      <c r="Z1514" s="1">
        <f>'S. ENERGÍA'!F1515/'S. ENERGÍA'!F1514-1</f>
        <v>0</v>
      </c>
      <c r="AA1514" s="1">
        <f>'S. ENERGÍA'!H1515/'S. ENERGÍA'!H1514-1</f>
        <v>0</v>
      </c>
      <c r="AB1514" s="1">
        <f>'S. ENERGÍA'!J1515/'S. ENERGÍA'!J1514-1</f>
        <v>0</v>
      </c>
      <c r="AC1514" s="1">
        <f>'S. ENERGÍA'!L1515/'S. ENERGÍA'!L1514-1</f>
        <v>0</v>
      </c>
      <c r="AD1514" s="1">
        <f>'S. ENERGÍA'!N1515/'S. ENERGÍA'!N1514-1</f>
        <v>0</v>
      </c>
      <c r="AE1514" s="1">
        <f>'S. ENERGÍA'!P1515/'S. ENERGÍA'!P1514-1</f>
        <v>0</v>
      </c>
      <c r="AF1514" s="1">
        <f>'S. ENERGÍA'!R1515/'S. ENERGÍA'!R1514-1</f>
        <v>0</v>
      </c>
      <c r="AG1514" s="1">
        <f>'S. ENERGÍA'!T1515/'S. ENERGÍA'!T1514-1</f>
        <v>0</v>
      </c>
      <c r="AH1514" s="1">
        <f>SUMPRODUCT(X1514:AG1514,'Ponderaciones e Índices.'!$A$12:$J$12)</f>
        <v>0</v>
      </c>
    </row>
    <row r="1515">
      <c r="A1515" s="1">
        <f>S.FINANCIERO!A1516</f>
        <v>44117</v>
      </c>
      <c r="B1515" s="1">
        <f>S.FINANCIERO!B1516/S.FINANCIERO!B1515-1</f>
        <v>-0.0005136106831</v>
      </c>
      <c r="C1515" s="1">
        <f>S.FINANCIERO!D1516/S.FINANCIERO!D1515-1</f>
        <v>-0.01722456939</v>
      </c>
      <c r="D1515" s="1">
        <f>S.FINANCIERO!F1516/S.FINANCIERO!F1515-1</f>
        <v>-0.00476889215</v>
      </c>
      <c r="E1515" s="1">
        <f>S.FINANCIERO!H1516/S.FINANCIERO!H1515-1</f>
        <v>-0.004607478292</v>
      </c>
      <c r="F1515" s="1">
        <f>S.FINANCIERO!J1516/S.FINANCIERO!J1515-1</f>
        <v>-0.01003937008</v>
      </c>
      <c r="G1515" s="1">
        <f>S.FINANCIERO!L1516/S.FINANCIERO!L1515-1</f>
        <v>-0.01962809917</v>
      </c>
      <c r="H1515" s="1">
        <f>S.FINANCIERO!N1516/S.FINANCIERO!N1515-1</f>
        <v>-0.0212197308</v>
      </c>
      <c r="I1515" s="1">
        <f>S.FINANCIERO!P1516/S.FINANCIERO!P1515-1</f>
        <v>-0.02024922118</v>
      </c>
      <c r="J1515" s="1">
        <f>S.FINANCIERO!R1516/S.FINANCIERO!R1515-1</f>
        <v>-0.01512151215</v>
      </c>
      <c r="K1515" s="1">
        <f>S.FINANCIERO!T1516/S.FINANCIERO!T1515-1</f>
        <v>-0.01512423479</v>
      </c>
      <c r="L1515" s="1">
        <f>SUMPRODUCT(B1515:K1515, 'Ponderaciones e Índices.'!$A$4:$J$4)</f>
        <v>-0.01275541604</v>
      </c>
      <c r="M1515" s="1">
        <f>'S. MATERIALES'!B1516/'S. MATERIALES'!B1515-1</f>
        <v>-0.00162999185</v>
      </c>
      <c r="N1515" s="3">
        <f>'S. MATERIALES'!D1516/'S. MATERIALES'!D1515-1</f>
        <v>0.007277081798</v>
      </c>
      <c r="O1515" s="1">
        <f>'S. MATERIALES'!F1516/'S. MATERIALES'!F1515-1</f>
        <v>0.04131892665</v>
      </c>
      <c r="P1515" s="1">
        <f>'S. MATERIALES'!H1516/'S. MATERIALES'!H1515-1</f>
        <v>-0.006572068708</v>
      </c>
      <c r="Q1515" s="1">
        <f>'S. MATERIALES'!J1516/'S. MATERIALES'!J1515-1</f>
        <v>0.00626349892</v>
      </c>
      <c r="R1515" s="1">
        <f>'S. MATERIALES'!L1516/'S. MATERIALES'!L1515-1</f>
        <v>-0.04212253829</v>
      </c>
      <c r="S1515" s="1">
        <f>'S. MATERIALES'!N1516/'S. MATERIALES'!N1515-1</f>
        <v>-0.001675041876</v>
      </c>
      <c r="T1515" s="1">
        <f>'S. MATERIALES'!P1516/'S. MATERIALES'!P1515-1</f>
        <v>-0.03296703297</v>
      </c>
      <c r="U1515" s="1">
        <f>'S. MATERIALES'!R1516/'S. MATERIALES'!R1515-1</f>
        <v>-0.007822685789</v>
      </c>
      <c r="V1515" s="1">
        <f>'S. MATERIALES'!T1516/'S. MATERIALES'!T1515-1</f>
        <v>-0.01047703968</v>
      </c>
      <c r="W1515" s="1">
        <f>SUMPRODUCT(M1515:V1515,'Ponderaciones e Índices.'!$A$8:$J$8)</f>
        <v>-0.0122533667</v>
      </c>
      <c r="X1515" s="1">
        <f>'S. ENERGÍA'!B1516/'S. ENERGÍA'!B1515-1</f>
        <v>-0.0231042654</v>
      </c>
      <c r="Y1515" s="1">
        <f>'S. ENERGÍA'!D1516/'S. ENERGÍA'!D1515-1</f>
        <v>-0.0008528784648</v>
      </c>
      <c r="Z1515" s="1">
        <f>'S. ENERGÍA'!F1516/'S. ENERGÍA'!F1515-1</f>
        <v>-0.006375924509</v>
      </c>
      <c r="AA1515" s="1">
        <f>'S. ENERGÍA'!H1516/'S. ENERGÍA'!H1515-1</f>
        <v>-0.001917474058</v>
      </c>
      <c r="AB1515" s="1">
        <f>'S. ENERGÍA'!J1516/'S. ENERGÍA'!J1515-1</f>
        <v>-0.01503759398</v>
      </c>
      <c r="AC1515" s="1">
        <f>'S. ENERGÍA'!L1516/'S. ENERGÍA'!L1515-1</f>
        <v>-0.01452784504</v>
      </c>
      <c r="AD1515" s="1">
        <f>'S. ENERGÍA'!N1516/'S. ENERGÍA'!N1515-1</f>
        <v>-0.008207934337</v>
      </c>
      <c r="AE1515" s="1">
        <f>'S. ENERGÍA'!P1516/'S. ENERGÍA'!P1515-1</f>
        <v>0.007902735562</v>
      </c>
      <c r="AF1515" s="1">
        <f>'S. ENERGÍA'!R1516/'S. ENERGÍA'!R1515-1</f>
        <v>-0.0233463035</v>
      </c>
      <c r="AG1515" s="1">
        <f>'S. ENERGÍA'!T1516/'S. ENERGÍA'!T1515-1</f>
        <v>0.003194888179</v>
      </c>
      <c r="AH1515" s="1">
        <f>SUMPRODUCT(X1515:AG1515,'Ponderaciones e Índices.'!$A$12:$J$12)</f>
        <v>-0.009259312483</v>
      </c>
    </row>
    <row r="1516">
      <c r="A1516" s="1">
        <f>S.FINANCIERO!A1517</f>
        <v>44118</v>
      </c>
      <c r="B1516" s="1">
        <f>S.FINANCIERO!B1517/S.FINANCIERO!B1516-1</f>
        <v>-0.002261048304</v>
      </c>
      <c r="C1516" s="1">
        <f>S.FINANCIERO!D1517/S.FINANCIERO!D1516-1</f>
        <v>-0.00744047619</v>
      </c>
      <c r="D1516" s="1">
        <f>S.FINANCIERO!F1517/S.FINANCIERO!F1516-1</f>
        <v>-0.005528934759</v>
      </c>
      <c r="E1516" s="1">
        <f>S.FINANCIERO!H1517/S.FINANCIERO!H1516-1</f>
        <v>-0.005696991276</v>
      </c>
      <c r="F1516" s="1">
        <f>S.FINANCIERO!J1517/S.FINANCIERO!J1516-1</f>
        <v>-0.002982700338</v>
      </c>
      <c r="G1516" s="1">
        <f>S.FINANCIERO!L1517/S.FINANCIERO!L1516-1</f>
        <v>-0.0009032063827</v>
      </c>
      <c r="H1516" s="1">
        <f>S.FINANCIERO!N1517/S.FINANCIERO!N1516-1</f>
        <v>-0.01062127224</v>
      </c>
      <c r="I1516" s="1">
        <f>S.FINANCIERO!P1517/S.FINANCIERO!P1516-1</f>
        <v>-0.01112877583</v>
      </c>
      <c r="J1516" s="1">
        <f>S.FINANCIERO!R1517/S.FINANCIERO!R1516-1</f>
        <v>-0.001279473588</v>
      </c>
      <c r="K1516" s="1">
        <f>S.FINANCIERO!T1517/S.FINANCIERO!T1516-1</f>
        <v>0.005850091408</v>
      </c>
      <c r="L1516" s="1">
        <f>SUMPRODUCT(B1516:K1516, 'Ponderaciones e Índices.'!$A$4:$J$4)</f>
        <v>-0.005725431277</v>
      </c>
      <c r="M1516" s="1">
        <f>'S. MATERIALES'!B1517/'S. MATERIALES'!B1516-1</f>
        <v>0.0125170068</v>
      </c>
      <c r="N1516" s="3">
        <f>'S. MATERIALES'!D1517/'S. MATERIALES'!D1516-1</f>
        <v>0.01143118427</v>
      </c>
      <c r="O1516" s="1">
        <f>'S. MATERIALES'!F1517/'S. MATERIALES'!F1516-1</f>
        <v>-0.006348036547</v>
      </c>
      <c r="P1516" s="1">
        <f>'S. MATERIALES'!H1517/'S. MATERIALES'!H1516-1</f>
        <v>0.005112013231</v>
      </c>
      <c r="Q1516" s="1">
        <f>'S. MATERIALES'!J1517/'S. MATERIALES'!J1516-1</f>
        <v>-0.002146383344</v>
      </c>
      <c r="R1516" s="1">
        <f>'S. MATERIALES'!L1517/'S. MATERIALES'!L1516-1</f>
        <v>0.03997715591</v>
      </c>
      <c r="S1516" s="1">
        <f>'S. MATERIALES'!N1517/'S. MATERIALES'!N1516-1</f>
        <v>0.03104026846</v>
      </c>
      <c r="T1516" s="1">
        <f>'S. MATERIALES'!P1517/'S. MATERIALES'!P1516-1</f>
        <v>0</v>
      </c>
      <c r="U1516" s="1">
        <f>'S. MATERIALES'!R1517/'S. MATERIALES'!R1516-1</f>
        <v>0.006570302234</v>
      </c>
      <c r="V1516" s="1">
        <f>'S. MATERIALES'!T1517/'S. MATERIALES'!T1516-1</f>
        <v>0.01802207704</v>
      </c>
      <c r="W1516" s="1">
        <f>SUMPRODUCT(M1516:V1516,'Ponderaciones e Índices.'!$A$8:$J$8)</f>
        <v>0.01478599638</v>
      </c>
      <c r="X1516" s="1">
        <f>'S. ENERGÍA'!B1517/'S. ENERGÍA'!B1516-1</f>
        <v>-0.01516070346</v>
      </c>
      <c r="Y1516" s="1">
        <f>'S. ENERGÍA'!D1517/'S. ENERGÍA'!D1516-1</f>
        <v>0.009389671362</v>
      </c>
      <c r="Z1516" s="1">
        <f>'S. ENERGÍA'!F1517/'S. ENERGÍA'!F1516-1</f>
        <v>-0.006673511294</v>
      </c>
      <c r="AA1516" s="1">
        <f>'S. ENERGÍA'!H1517/'S. ENERGÍA'!H1516-1</f>
        <v>-0.005232904473</v>
      </c>
      <c r="AB1516" s="1">
        <f>'S. ENERGÍA'!J1517/'S. ENERGÍA'!J1516-1</f>
        <v>-0.02099236641</v>
      </c>
      <c r="AC1516" s="1">
        <f>'S. ENERGÍA'!L1517/'S. ENERGÍA'!L1516-1</f>
        <v>0.005528255528</v>
      </c>
      <c r="AD1516" s="1">
        <f>'S. ENERGÍA'!N1517/'S. ENERGÍA'!N1516-1</f>
        <v>-0.01310344828</v>
      </c>
      <c r="AE1516" s="1">
        <f>'S. ENERGÍA'!P1517/'S. ENERGÍA'!P1516-1</f>
        <v>0.009047044632</v>
      </c>
      <c r="AF1516" s="1">
        <f>'S. ENERGÍA'!R1517/'S. ENERGÍA'!R1516-1</f>
        <v>0.003984063745</v>
      </c>
      <c r="AG1516" s="1">
        <f>'S. ENERGÍA'!T1517/'S. ENERGÍA'!T1516-1</f>
        <v>0.02866242038</v>
      </c>
      <c r="AH1516" s="1">
        <f>SUMPRODUCT(X1516:AG1516,'Ponderaciones e Índices.'!$A$12:$J$12)</f>
        <v>-0.0003094815621</v>
      </c>
    </row>
    <row r="1517">
      <c r="A1517" s="1">
        <f>S.FINANCIERO!A1518</f>
        <v>44119</v>
      </c>
      <c r="B1517" s="1">
        <f>S.FINANCIERO!B1518/S.FINANCIERO!B1517-1</f>
        <v>-0.0001030078286</v>
      </c>
      <c r="C1517" s="1">
        <f>S.FINANCIERO!D1518/S.FINANCIERO!D1517-1</f>
        <v>0.008828918874</v>
      </c>
      <c r="D1517" s="1">
        <f>S.FINANCIERO!F1518/S.FINANCIERO!F1517-1</f>
        <v>0.0008648381517</v>
      </c>
      <c r="E1517" s="1">
        <f>S.FINANCIERO!H1518/S.FINANCIERO!H1517-1</f>
        <v>0.004834377798</v>
      </c>
      <c r="F1517" s="1">
        <f>S.FINANCIERO!J1518/S.FINANCIERO!J1517-1</f>
        <v>0.002792181891</v>
      </c>
      <c r="G1517" s="1">
        <f>S.FINANCIERO!L1518/S.FINANCIERO!L1517-1</f>
        <v>0.004218773542</v>
      </c>
      <c r="H1517" s="1">
        <f>S.FINANCIERO!N1518/S.FINANCIERO!N1517-1</f>
        <v>-0.00313095392</v>
      </c>
      <c r="I1517" s="1">
        <f>S.FINANCIERO!P1518/S.FINANCIERO!P1517-1</f>
        <v>0.002679528403</v>
      </c>
      <c r="J1517" s="1">
        <f>S.FINANCIERO!R1518/S.FINANCIERO!R1517-1</f>
        <v>0</v>
      </c>
      <c r="K1517" s="1">
        <f>S.FINANCIERO!T1518/S.FINANCIERO!T1517-1</f>
        <v>0.002908033442</v>
      </c>
      <c r="L1517" s="1">
        <f>SUMPRODUCT(B1517:K1517, 'Ponderaciones e Índices.'!$A$4:$J$4)</f>
        <v>0.002919218598</v>
      </c>
      <c r="M1517" s="1">
        <f>'S. MATERIALES'!B1518/'S. MATERIALES'!B1517-1</f>
        <v>-0.01424348293</v>
      </c>
      <c r="N1517" s="3">
        <f>'S. MATERIALES'!D1518/'S. MATERIALES'!D1517-1</f>
        <v>-0.009222423146</v>
      </c>
      <c r="O1517" s="1">
        <f>'S. MATERIALES'!F1518/'S. MATERIALES'!F1517-1</f>
        <v>-0.00319429578</v>
      </c>
      <c r="P1517" s="1">
        <f>'S. MATERIALES'!H1518/'S. MATERIALES'!H1517-1</f>
        <v>-0.001645474944</v>
      </c>
      <c r="Q1517" s="1">
        <f>'S. MATERIALES'!J1518/'S. MATERIALES'!J1517-1</f>
        <v>-0.001183050118</v>
      </c>
      <c r="R1517" s="1">
        <f>'S. MATERIALES'!L1518/'S. MATERIALES'!L1517-1</f>
        <v>-0.006040637013</v>
      </c>
      <c r="S1517" s="1">
        <f>'S. MATERIALES'!N1518/'S. MATERIALES'!N1517-1</f>
        <v>-0.009764035801</v>
      </c>
      <c r="T1517" s="1">
        <f>'S. MATERIALES'!P1518/'S. MATERIALES'!P1517-1</f>
        <v>0.02678571429</v>
      </c>
      <c r="U1517" s="1">
        <f>'S. MATERIALES'!R1518/'S. MATERIALES'!R1517-1</f>
        <v>0.02219321149</v>
      </c>
      <c r="V1517" s="1">
        <f>'S. MATERIALES'!T1518/'S. MATERIALES'!T1517-1</f>
        <v>-0.0199159106</v>
      </c>
      <c r="W1517" s="1">
        <f>SUMPRODUCT(M1517:V1517,'Ponderaciones e Índices.'!$A$8:$J$8)</f>
        <v>0.003043943735</v>
      </c>
      <c r="X1517" s="1">
        <f>'S. ENERGÍA'!B1518/'S. ENERGÍA'!B1517-1</f>
        <v>-0.01169950739</v>
      </c>
      <c r="Y1517" s="1">
        <f>'S. ENERGÍA'!D1518/'S. ENERGÍA'!D1517-1</f>
        <v>0.002536997886</v>
      </c>
      <c r="Z1517" s="1">
        <f>'S. ENERGÍA'!F1518/'S. ENERGÍA'!F1517-1</f>
        <v>-0.00180878553</v>
      </c>
      <c r="AA1517" s="1">
        <f>'S. ENERGÍA'!H1518/'S. ENERGÍA'!H1517-1</f>
        <v>0.01438339152</v>
      </c>
      <c r="AB1517" s="1">
        <f>'S. ENERGÍA'!J1518/'S. ENERGÍA'!J1517-1</f>
        <v>-0.01169590643</v>
      </c>
      <c r="AC1517" s="1">
        <f>'S. ENERGÍA'!L1518/'S. ENERGÍA'!L1517-1</f>
        <v>0.01038485034</v>
      </c>
      <c r="AD1517" s="1">
        <f>'S. ENERGÍA'!N1518/'S. ENERGÍA'!N1517-1</f>
        <v>0.01572327044</v>
      </c>
      <c r="AE1517" s="1">
        <f>'S. ENERGÍA'!P1518/'S. ENERGÍA'!P1517-1</f>
        <v>0.03526598924</v>
      </c>
      <c r="AF1517" s="1">
        <f>'S. ENERGÍA'!R1518/'S. ENERGÍA'!R1517-1</f>
        <v>0.01984126984</v>
      </c>
      <c r="AG1517" s="1">
        <f>'S. ENERGÍA'!T1518/'S. ENERGÍA'!T1517-1</f>
        <v>0.0386996904</v>
      </c>
      <c r="AH1517" s="1">
        <f>SUMPRODUCT(X1517:AG1517,'Ponderaciones e Índices.'!$A$12:$J$12)</f>
        <v>0.004892036651</v>
      </c>
    </row>
    <row r="1518">
      <c r="A1518" s="1">
        <f>S.FINANCIERO!A1519</f>
        <v>44120</v>
      </c>
      <c r="B1518" s="1">
        <f>S.FINANCIERO!B1519/S.FINANCIERO!B1518-1</f>
        <v>0.002781497888</v>
      </c>
      <c r="C1518" s="1">
        <f>S.FINANCIERO!D1519/S.FINANCIERO!D1518-1</f>
        <v>-0.002311756935</v>
      </c>
      <c r="D1518" s="1">
        <f>S.FINANCIERO!F1519/S.FINANCIERO!F1518-1</f>
        <v>-0.0002468831009</v>
      </c>
      <c r="E1518" s="1">
        <f>S.FINANCIERO!H1519/S.FINANCIERO!H1518-1</f>
        <v>0.001069137562</v>
      </c>
      <c r="F1518" s="1">
        <f>S.FINANCIERO!J1519/S.FINANCIERO!J1518-1</f>
        <v>0.004474940334</v>
      </c>
      <c r="G1518" s="1">
        <f>S.FINANCIERO!L1519/S.FINANCIERO!L1518-1</f>
        <v>-0.001500375094</v>
      </c>
      <c r="H1518" s="1">
        <f>S.FINANCIERO!N1519/S.FINANCIERO!N1518-1</f>
        <v>-0.002241627355</v>
      </c>
      <c r="I1518" s="1">
        <f>S.FINANCIERO!P1519/S.FINANCIERO!P1518-1</f>
        <v>0.005344735436</v>
      </c>
      <c r="J1518" s="1">
        <f>S.FINANCIERO!R1519/S.FINANCIERO!R1518-1</f>
        <v>0</v>
      </c>
      <c r="K1518" s="1">
        <f>S.FINANCIERO!T1519/S.FINANCIERO!T1518-1</f>
        <v>0.003262051468</v>
      </c>
      <c r="L1518" s="1">
        <f>SUMPRODUCT(B1518:K1518, 'Ponderaciones e Índices.'!$A$4:$J$4)</f>
        <v>0.001137140907</v>
      </c>
      <c r="M1518" s="1">
        <f>'S. MATERIALES'!B1519/'S. MATERIALES'!B1518-1</f>
        <v>-0.009269356598</v>
      </c>
      <c r="N1518" s="3">
        <f>'S. MATERIALES'!D1519/'S. MATERIALES'!D1518-1</f>
        <v>-0.02044168644</v>
      </c>
      <c r="O1518" s="1">
        <f>'S. MATERIALES'!F1519/'S. MATERIALES'!F1518-1</f>
        <v>-0.005605817198</v>
      </c>
      <c r="P1518" s="1">
        <f>'S. MATERIALES'!H1519/'S. MATERIALES'!H1518-1</f>
        <v>-0.01453401259</v>
      </c>
      <c r="Q1518" s="1">
        <f>'S. MATERIALES'!J1519/'S. MATERIALES'!J1518-1</f>
        <v>-0.007322063099</v>
      </c>
      <c r="R1518" s="1">
        <f>'S. MATERIALES'!L1519/'S. MATERIALES'!L1518-1</f>
        <v>-0.01325966851</v>
      </c>
      <c r="S1518" s="1">
        <f>'S. MATERIALES'!N1519/'S. MATERIALES'!N1518-1</f>
        <v>-0.01396877568</v>
      </c>
      <c r="T1518" s="1">
        <f>'S. MATERIALES'!P1519/'S. MATERIALES'!P1518-1</f>
        <v>-0.02134387352</v>
      </c>
      <c r="U1518" s="1">
        <f>'S. MATERIALES'!R1519/'S. MATERIALES'!R1518-1</f>
        <v>-0.008939974457</v>
      </c>
      <c r="V1518" s="1">
        <f>'S. MATERIALES'!T1519/'S. MATERIALES'!T1518-1</f>
        <v>-0.02009482953</v>
      </c>
      <c r="W1518" s="1">
        <f>SUMPRODUCT(M1518:V1518,'Ponderaciones e Índices.'!$A$8:$J$8)</f>
        <v>-0.01335189905</v>
      </c>
      <c r="X1518" s="1">
        <f>'S. ENERGÍA'!B1519/'S. ENERGÍA'!B1518-1</f>
        <v>-0.02367601246</v>
      </c>
      <c r="Y1518" s="1">
        <f>'S. ENERGÍA'!D1519/'S. ENERGÍA'!D1518-1</f>
        <v>-0.02024462252</v>
      </c>
      <c r="Z1518" s="1">
        <f>'S. ENERGÍA'!F1519/'S. ENERGÍA'!F1518-1</f>
        <v>0.005953921822</v>
      </c>
      <c r="AA1518" s="1">
        <f>'S. ENERGÍA'!H1519/'S. ENERGÍA'!H1518-1</f>
        <v>-0.01936718304</v>
      </c>
      <c r="AB1518" s="1">
        <f>'S. ENERGÍA'!J1519/'S. ENERGÍA'!J1518-1</f>
        <v>-0.04733727811</v>
      </c>
      <c r="AC1518" s="1">
        <f>'S. ENERGÍA'!L1519/'S. ENERGÍA'!L1518-1</f>
        <v>-0.01088270859</v>
      </c>
      <c r="AD1518" s="1">
        <f>'S. ENERGÍA'!N1519/'S. ENERGÍA'!N1518-1</f>
        <v>-0.01444788442</v>
      </c>
      <c r="AE1518" s="1">
        <f>'S. ENERGÍA'!P1519/'S. ENERGÍA'!P1518-1</f>
        <v>0.005773672055</v>
      </c>
      <c r="AF1518" s="1">
        <f>'S. ENERGÍA'!R1519/'S. ENERGÍA'!R1518-1</f>
        <v>-0.003891050584</v>
      </c>
      <c r="AG1518" s="1">
        <f>'S. ENERGÍA'!T1519/'S. ENERGÍA'!T1518-1</f>
        <v>0.02086438152</v>
      </c>
      <c r="AH1518" s="1">
        <f>SUMPRODUCT(X1518:AG1518,'Ponderaciones e Índices.'!$A$12:$J$12)</f>
        <v>-0.01660268385</v>
      </c>
    </row>
    <row r="1519">
      <c r="A1519" s="1">
        <f>S.FINANCIERO!A1520</f>
        <v>44123</v>
      </c>
      <c r="B1519" s="1">
        <f>S.FINANCIERO!B1520/S.FINANCIERO!B1519-1</f>
        <v>-0.01222519006</v>
      </c>
      <c r="C1519" s="1">
        <f>S.FINANCIERO!D1520/S.FINANCIERO!D1519-1</f>
        <v>-0.01770936776</v>
      </c>
      <c r="D1519" s="1">
        <f>S.FINANCIERO!F1520/S.FINANCIERO!F1519-1</f>
        <v>-0.01494011606</v>
      </c>
      <c r="E1519" s="1">
        <f>S.FINANCIERO!H1520/S.FINANCIERO!H1519-1</f>
        <v>-0.007475970096</v>
      </c>
      <c r="F1519" s="1">
        <f>S.FINANCIERO!J1520/S.FINANCIERO!J1519-1</f>
        <v>-0.008712008712</v>
      </c>
      <c r="G1519" s="1">
        <f>S.FINANCIERO!L1520/S.FINANCIERO!L1519-1</f>
        <v>-0.001502629602</v>
      </c>
      <c r="H1519" s="1">
        <f>S.FINANCIERO!N1520/S.FINANCIERO!N1519-1</f>
        <v>-0.001798169137</v>
      </c>
      <c r="I1519" s="1">
        <f>S.FINANCIERO!P1520/S.FINANCIERO!P1519-1</f>
        <v>-0.01754385965</v>
      </c>
      <c r="J1519" s="1">
        <f>S.FINANCIERO!R1520/S.FINANCIERO!R1519-1</f>
        <v>-0.004941434846</v>
      </c>
      <c r="K1519" s="1">
        <f>S.FINANCIERO!T1520/S.FINANCIERO!T1519-1</f>
        <v>-0.003612716763</v>
      </c>
      <c r="L1519" s="1">
        <f>SUMPRODUCT(B1519:K1519, 'Ponderaciones e Índices.'!$A$4:$J$4)</f>
        <v>-0.01081410214</v>
      </c>
      <c r="M1519" s="1">
        <f>'S. MATERIALES'!B1520/'S. MATERIALES'!B1519-1</f>
        <v>-0.02091359384</v>
      </c>
      <c r="N1519" s="3">
        <f>'S. MATERIALES'!D1520/'S. MATERIALES'!D1519-1</f>
        <v>-0.02263834544</v>
      </c>
      <c r="O1519" s="1">
        <f>'S. MATERIALES'!F1520/'S. MATERIALES'!F1519-1</f>
        <v>-0.04915523736</v>
      </c>
      <c r="P1519" s="1">
        <f>'S. MATERIALES'!H1520/'S. MATERIALES'!H1519-1</f>
        <v>-0.02752014596</v>
      </c>
      <c r="Q1519" s="1">
        <f>'S. MATERIALES'!J1520/'S. MATERIALES'!J1519-1</f>
        <v>-0.01692157501</v>
      </c>
      <c r="R1519" s="1">
        <f>'S. MATERIALES'!L1520/'S. MATERIALES'!L1519-1</f>
        <v>-0.001679731243</v>
      </c>
      <c r="S1519" s="1">
        <f>'S. MATERIALES'!N1520/'S. MATERIALES'!N1519-1</f>
        <v>-0.02416666667</v>
      </c>
      <c r="T1519" s="1">
        <f>'S. MATERIALES'!P1520/'S. MATERIALES'!P1519-1</f>
        <v>-0.01534733441</v>
      </c>
      <c r="U1519" s="1">
        <f>'S. MATERIALES'!R1520/'S. MATERIALES'!R1519-1</f>
        <v>-0.01932989691</v>
      </c>
      <c r="V1519" s="1">
        <f>'S. MATERIALES'!T1520/'S. MATERIALES'!T1519-1</f>
        <v>-0.02788018433</v>
      </c>
      <c r="W1519" s="1">
        <f>SUMPRODUCT(M1519:V1519,'Ponderaciones e Índices.'!$A$8:$J$8)</f>
        <v>-0.01854007119</v>
      </c>
      <c r="X1519" s="1">
        <f>'S. ENERGÍA'!B1520/'S. ENERGÍA'!B1519-1</f>
        <v>-0.007019783025</v>
      </c>
      <c r="Y1519" s="1">
        <f>'S. ENERGÍA'!D1520/'S. ENERGÍA'!D1519-1</f>
        <v>-0.01119242359</v>
      </c>
      <c r="Z1519" s="1">
        <f>'S. ENERGÍA'!F1520/'S. ENERGÍA'!F1519-1</f>
        <v>-0.01415337108</v>
      </c>
      <c r="AA1519" s="1">
        <f>'S. ENERGÍA'!H1520/'S. ENERGÍA'!H1519-1</f>
        <v>-0.01904509345</v>
      </c>
      <c r="AB1519" s="1">
        <f>'S. ENERGÍA'!J1520/'S. ENERGÍA'!J1519-1</f>
        <v>-0.002070393375</v>
      </c>
      <c r="AC1519" s="1">
        <f>'S. ENERGÍA'!L1520/'S. ENERGÍA'!L1519-1</f>
        <v>0.008557457213</v>
      </c>
      <c r="AD1519" s="1">
        <f>'S. ENERGÍA'!N1520/'S. ENERGÍA'!N1519-1</f>
        <v>-0.006980802792</v>
      </c>
      <c r="AE1519" s="1">
        <f>'S. ENERGÍA'!P1520/'S. ENERGÍA'!P1519-1</f>
        <v>-0.02525832377</v>
      </c>
      <c r="AF1519" s="1">
        <f>'S. ENERGÍA'!R1520/'S. ENERGÍA'!R1519-1</f>
        <v>-0.015625</v>
      </c>
      <c r="AG1519" s="1">
        <f>'S. ENERGÍA'!T1520/'S. ENERGÍA'!T1519-1</f>
        <v>-0.002919708029</v>
      </c>
      <c r="AH1519" s="1">
        <f>SUMPRODUCT(X1519:AG1519,'Ponderaciones e Índices.'!$A$12:$J$12)</f>
        <v>-0.009829626839</v>
      </c>
    </row>
    <row r="1520">
      <c r="A1520" s="1">
        <f>S.FINANCIERO!A1521</f>
        <v>44124</v>
      </c>
      <c r="B1520" s="1">
        <f>S.FINANCIERO!B1521/S.FINANCIERO!B1520-1</f>
        <v>-0.002600104004</v>
      </c>
      <c r="C1520" s="1">
        <f>S.FINANCIERO!D1521/S.FINANCIERO!D1520-1</f>
        <v>-0.001853411963</v>
      </c>
      <c r="D1520" s="1">
        <f>S.FINANCIERO!F1521/S.FINANCIERO!F1520-1</f>
        <v>0.01353722738</v>
      </c>
      <c r="E1520" s="1">
        <f>S.FINANCIERO!H1521/S.FINANCIERO!H1520-1</f>
        <v>-0.003228120516</v>
      </c>
      <c r="F1520" s="1">
        <f>S.FINANCIERO!J1521/S.FINANCIERO!J1520-1</f>
        <v>0.003395585739</v>
      </c>
      <c r="G1520" s="1">
        <f>S.FINANCIERO!L1521/S.FINANCIERO!L1520-1</f>
        <v>-0.004063205418</v>
      </c>
      <c r="H1520" s="1">
        <f>S.FINANCIERO!N1521/S.FINANCIERO!N1520-1</f>
        <v>-0.00338026513</v>
      </c>
      <c r="I1520" s="1">
        <f>S.FINANCIERO!P1521/S.FINANCIERO!P1520-1</f>
        <v>-0.002164502165</v>
      </c>
      <c r="J1520" s="1">
        <f>S.FINANCIERO!R1521/S.FINANCIERO!R1520-1</f>
        <v>-0.002391024462</v>
      </c>
      <c r="K1520" s="1">
        <f>S.FINANCIERO!T1521/S.FINANCIERO!T1520-1</f>
        <v>-0.005076142132</v>
      </c>
      <c r="L1520" s="1">
        <f>SUMPRODUCT(B1520:K1520, 'Ponderaciones e Índices.'!$A$4:$J$4)</f>
        <v>-0.0008364920994</v>
      </c>
      <c r="M1520" s="1">
        <f>'S. MATERIALES'!B1521/'S. MATERIALES'!B1520-1</f>
        <v>-0.002529510961</v>
      </c>
      <c r="N1520" s="3">
        <f>'S. MATERIALES'!D1521/'S. MATERIALES'!D1520-1</f>
        <v>-0.001239157373</v>
      </c>
      <c r="O1520" s="1">
        <f>'S. MATERIALES'!F1521/'S. MATERIALES'!F1520-1</f>
        <v>0.03898020138</v>
      </c>
      <c r="P1520" s="1">
        <f>'S. MATERIALES'!H1521/'S. MATERIALES'!H1520-1</f>
        <v>0.001876172608</v>
      </c>
      <c r="Q1520" s="1">
        <f>'S. MATERIALES'!J1521/'S. MATERIALES'!J1520-1</f>
        <v>0.01042701092</v>
      </c>
      <c r="R1520" s="1">
        <f>'S. MATERIALES'!L1521/'S. MATERIALES'!L1520-1</f>
        <v>0.02523836231</v>
      </c>
      <c r="S1520" s="1">
        <f>'S. MATERIALES'!N1521/'S. MATERIALES'!N1520-1</f>
        <v>0.00512382579</v>
      </c>
      <c r="T1520" s="1">
        <f>'S. MATERIALES'!P1521/'S. MATERIALES'!P1520-1</f>
        <v>0.07875307629</v>
      </c>
      <c r="U1520" s="1">
        <f>'S. MATERIALES'!R1521/'S. MATERIALES'!R1520-1</f>
        <v>0.05256241787</v>
      </c>
      <c r="V1520" s="1">
        <f>'S. MATERIALES'!T1521/'S. MATERIALES'!T1520-1</f>
        <v>0.02607252904</v>
      </c>
      <c r="W1520" s="1">
        <f>SUMPRODUCT(M1520:V1520,'Ponderaciones e Índices.'!$A$8:$J$8)</f>
        <v>0.02775081801</v>
      </c>
      <c r="X1520" s="1">
        <f>'S. ENERGÍA'!B1521/'S. ENERGÍA'!B1520-1</f>
        <v>0.006426735219</v>
      </c>
      <c r="Y1520" s="1">
        <f>'S. ENERGÍA'!D1521/'S. ENERGÍA'!D1520-1</f>
        <v>-0.003918154114</v>
      </c>
      <c r="Z1520" s="1">
        <f>'S. ENERGÍA'!F1521/'S. ENERGÍA'!F1520-1</f>
        <v>-0.003654398329</v>
      </c>
      <c r="AA1520" s="1">
        <f>'S. ENERGÍA'!H1521/'S. ENERGÍA'!H1520-1</f>
        <v>0.01491977734</v>
      </c>
      <c r="AB1520" s="1">
        <f>'S. ENERGÍA'!J1521/'S. ENERGÍA'!J1520-1</f>
        <v>0.004149377593</v>
      </c>
      <c r="AC1520" s="1">
        <f>'S. ENERGÍA'!L1521/'S. ENERGÍA'!L1520-1</f>
        <v>0.02848484848</v>
      </c>
      <c r="AD1520" s="1">
        <f>'S. ENERGÍA'!N1521/'S. ENERGÍA'!N1520-1</f>
        <v>0.02038664323</v>
      </c>
      <c r="AE1520" s="1">
        <f>'S. ENERGÍA'!P1521/'S. ENERGÍA'!P1520-1</f>
        <v>0.04829210836</v>
      </c>
      <c r="AF1520" s="1">
        <f>'S. ENERGÍA'!R1521/'S. ENERGÍA'!R1520-1</f>
        <v>0.02380952381</v>
      </c>
      <c r="AG1520" s="1">
        <f>'S. ENERGÍA'!T1521/'S. ENERGÍA'!T1520-1</f>
        <v>0.007320644217</v>
      </c>
      <c r="AH1520" s="1">
        <f>SUMPRODUCT(X1520:AG1520,'Ponderaciones e Índices.'!$A$12:$J$12)</f>
        <v>0.007004180858</v>
      </c>
    </row>
    <row r="1521">
      <c r="A1521" s="1">
        <f>S.FINANCIERO!A1522</f>
        <v>44125</v>
      </c>
      <c r="B1521" s="1">
        <f>S.FINANCIERO!B1522/S.FINANCIERO!B1521-1</f>
        <v>0.008654848801</v>
      </c>
      <c r="C1521" s="1">
        <f>S.FINANCIERO!D1522/S.FINANCIERO!D1521-1</f>
        <v>-0.001350438893</v>
      </c>
      <c r="D1521" s="1">
        <f>S.FINANCIERO!F1522/S.FINANCIERO!F1521-1</f>
        <v>0.01348008904</v>
      </c>
      <c r="E1521" s="1">
        <f>S.FINANCIERO!H1522/S.FINANCIERO!H1521-1</f>
        <v>-0.04282115869</v>
      </c>
      <c r="F1521" s="1">
        <f>S.FINANCIERO!J1522/S.FINANCIERO!J1521-1</f>
        <v>0.004976609933</v>
      </c>
      <c r="G1521" s="1">
        <f>S.FINANCIERO!L1522/S.FINANCIERO!L1521-1</f>
        <v>0.006346328196</v>
      </c>
      <c r="H1521" s="1">
        <f>S.FINANCIERO!N1522/S.FINANCIERO!N1521-1</f>
        <v>-0.001579998483</v>
      </c>
      <c r="I1521" s="1">
        <f>S.FINANCIERO!P1522/S.FINANCIERO!P1521-1</f>
        <v>0.00704989154</v>
      </c>
      <c r="J1521" s="1">
        <f>S.FINANCIERO!R1522/S.FINANCIERO!R1521-1</f>
        <v>0.007927728614</v>
      </c>
      <c r="K1521" s="1">
        <f>S.FINANCIERO!T1522/S.FINANCIERO!T1521-1</f>
        <v>0.009110787172</v>
      </c>
      <c r="L1521" s="1">
        <f>SUMPRODUCT(B1521:K1521, 'Ponderaciones e Índices.'!$A$4:$J$4)</f>
        <v>-0.0006932597125</v>
      </c>
      <c r="M1521" s="1">
        <f>'S. MATERIALES'!B1522/'S. MATERIALES'!B1521-1</f>
        <v>0.01324316709</v>
      </c>
      <c r="N1521" s="3">
        <f>'S. MATERIALES'!D1522/'S. MATERIALES'!D1521-1</f>
        <v>0.02510020996</v>
      </c>
      <c r="O1521" s="1">
        <f>'S. MATERIALES'!F1522/'S. MATERIALES'!F1521-1</f>
        <v>-0.002444377501</v>
      </c>
      <c r="P1521" s="1">
        <f>'S. MATERIALES'!H1522/'S. MATERIALES'!H1521-1</f>
        <v>0.01560549313</v>
      </c>
      <c r="Q1521" s="1">
        <f>'S. MATERIALES'!J1522/'S. MATERIALES'!J1521-1</f>
        <v>0.009282009282</v>
      </c>
      <c r="R1521" s="1">
        <f>'S. MATERIALES'!L1522/'S. MATERIALES'!L1521-1</f>
        <v>-0.008205689278</v>
      </c>
      <c r="S1521" s="1">
        <f>'S. MATERIALES'!N1522/'S. MATERIALES'!N1521-1</f>
        <v>0.01954120646</v>
      </c>
      <c r="T1521" s="1">
        <f>'S. MATERIALES'!P1522/'S. MATERIALES'!P1521-1</f>
        <v>0.06463878327</v>
      </c>
      <c r="U1521" s="1">
        <f>'S. MATERIALES'!R1522/'S. MATERIALES'!R1521-1</f>
        <v>0.04619225968</v>
      </c>
      <c r="V1521" s="1">
        <f>'S. MATERIALES'!T1522/'S. MATERIALES'!T1521-1</f>
        <v>0.03742203742</v>
      </c>
      <c r="W1521" s="1">
        <f>SUMPRODUCT(M1521:V1521,'Ponderaciones e Índices.'!$A$8:$J$8)</f>
        <v>0.0277842209</v>
      </c>
      <c r="X1521" s="1">
        <f>'S. ENERGÍA'!B1522/'S. ENERGÍA'!B1521-1</f>
        <v>-0.03512132822</v>
      </c>
      <c r="Y1521" s="1">
        <f>'S. ENERGÍA'!D1522/'S. ENERGÍA'!D1521-1</f>
        <v>-0.02753496503</v>
      </c>
      <c r="Z1521" s="1">
        <f>'S. ENERGÍA'!F1522/'S. ENERGÍA'!F1521-1</f>
        <v>-0.003667801939</v>
      </c>
      <c r="AA1521" s="1">
        <f>'S. ENERGÍA'!H1522/'S. ENERGÍA'!H1521-1</f>
        <v>-0.01912749982</v>
      </c>
      <c r="AB1521" s="1">
        <f>'S. ENERGÍA'!J1522/'S. ENERGÍA'!J1521-1</f>
        <v>-0.02892561983</v>
      </c>
      <c r="AC1521" s="1">
        <f>'S. ENERGÍA'!L1522/'S. ENERGÍA'!L1521-1</f>
        <v>-0.01885680613</v>
      </c>
      <c r="AD1521" s="1">
        <f>'S. ENERGÍA'!N1522/'S. ENERGÍA'!N1521-1</f>
        <v>-0.01791250431</v>
      </c>
      <c r="AE1521" s="1">
        <f>'S. ENERGÍA'!P1522/'S. ENERGÍA'!P1521-1</f>
        <v>0.01685393258</v>
      </c>
      <c r="AF1521" s="1">
        <f>'S. ENERGÍA'!R1522/'S. ENERGÍA'!R1521-1</f>
        <v>-0.007751937984</v>
      </c>
      <c r="AG1521" s="1">
        <f>'S. ENERGÍA'!T1522/'S. ENERGÍA'!T1521-1</f>
        <v>0.004360465116</v>
      </c>
      <c r="AH1521" s="1">
        <f>SUMPRODUCT(X1521:AG1521,'Ponderaciones e Índices.'!$A$12:$J$12)</f>
        <v>-0.02110895467</v>
      </c>
    </row>
    <row r="1522">
      <c r="A1522" s="1">
        <f>S.FINANCIERO!A1523</f>
        <v>44126</v>
      </c>
      <c r="B1522" s="1">
        <f>S.FINANCIERO!B1523/S.FINANCIERO!B1522-1</f>
        <v>0.006409593714</v>
      </c>
      <c r="C1522" s="1">
        <f>S.FINANCIERO!D1523/S.FINANCIERO!D1522-1</f>
        <v>0.01453684922</v>
      </c>
      <c r="D1522" s="1">
        <f>S.FINANCIERO!F1523/S.FINANCIERO!F1522-1</f>
        <v>0.00951799878</v>
      </c>
      <c r="E1522" s="1">
        <f>S.FINANCIERO!H1523/S.FINANCIERO!H1522-1</f>
        <v>0.05996240602</v>
      </c>
      <c r="F1522" s="1">
        <f>S.FINANCIERO!J1523/S.FINANCIERO!J1522-1</f>
        <v>0.005051005249</v>
      </c>
      <c r="G1522" s="1">
        <f>S.FINANCIERO!L1523/S.FINANCIERO!L1522-1</f>
        <v>-0.003303303303</v>
      </c>
      <c r="H1522" s="1">
        <f>S.FINANCIERO!N1523/S.FINANCIERO!N1522-1</f>
        <v>0.007017854807</v>
      </c>
      <c r="I1522" s="1">
        <f>S.FINANCIERO!P1523/S.FINANCIERO!P1522-1</f>
        <v>0.01723209478</v>
      </c>
      <c r="J1522" s="1">
        <f>S.FINANCIERO!R1523/S.FINANCIERO!R1522-1</f>
        <v>0.01152368758</v>
      </c>
      <c r="K1522" s="1">
        <f>S.FINANCIERO!T1523/S.FINANCIERO!T1522-1</f>
        <v>0.01697363669</v>
      </c>
      <c r="L1522" s="1">
        <f>SUMPRODUCT(B1522:K1522, 'Ponderaciones e Índices.'!$A$4:$J$4)</f>
        <v>0.01563003422</v>
      </c>
      <c r="M1522" s="1">
        <f>'S. MATERIALES'!B1523/'S. MATERIALES'!B1522-1</f>
        <v>-0.01751946607</v>
      </c>
      <c r="N1522" s="3">
        <f>'S. MATERIALES'!D1523/'S. MATERIALES'!D1522-1</f>
        <v>-0.02634763988</v>
      </c>
      <c r="O1522" s="1">
        <f>'S. MATERIALES'!F1523/'S. MATERIALES'!F1522-1</f>
        <v>-0.02207918827</v>
      </c>
      <c r="P1522" s="1">
        <f>'S. MATERIALES'!H1523/'S. MATERIALES'!H1522-1</f>
        <v>-0.01628764597</v>
      </c>
      <c r="Q1522" s="1">
        <f>'S. MATERIALES'!J1523/'S. MATERIALES'!J1522-1</f>
        <v>-0.00643765215</v>
      </c>
      <c r="R1522" s="1">
        <f>'S. MATERIALES'!L1523/'S. MATERIALES'!L1522-1</f>
        <v>-0.006067291782</v>
      </c>
      <c r="S1522" s="1">
        <f>'S. MATERIALES'!N1523/'S. MATERIALES'!N1522-1</f>
        <v>-0.04083333333</v>
      </c>
      <c r="T1522" s="1">
        <f>'S. MATERIALES'!P1523/'S. MATERIALES'!P1522-1</f>
        <v>0.015</v>
      </c>
      <c r="U1522" s="1">
        <f>'S. MATERIALES'!R1523/'S. MATERIALES'!R1522-1</f>
        <v>0.001193317422</v>
      </c>
      <c r="V1522" s="1">
        <f>'S. MATERIALES'!T1523/'S. MATERIALES'!T1522-1</f>
        <v>-0.02004008016</v>
      </c>
      <c r="W1522" s="1">
        <f>SUMPRODUCT(M1522:V1522,'Ponderaciones e Índices.'!$A$8:$J$8)</f>
        <v>-0.01106470891</v>
      </c>
      <c r="X1522" s="1">
        <f>'S. ENERGÍA'!B1523/'S. ENERGÍA'!B1522-1</f>
        <v>0.06353408339</v>
      </c>
      <c r="Y1522" s="1">
        <f>'S. ENERGÍA'!D1523/'S. ENERGÍA'!D1522-1</f>
        <v>0.01303370787</v>
      </c>
      <c r="Z1522" s="1">
        <f>'S. ENERGÍA'!F1523/'S. ENERGÍA'!F1522-1</f>
        <v>0.01446226663</v>
      </c>
      <c r="AA1522" s="1">
        <f>'S. ENERGÍA'!H1523/'S. ENERGÍA'!H1522-1</f>
        <v>0.004874132805</v>
      </c>
      <c r="AB1522" s="1">
        <f>'S. ENERGÍA'!J1523/'S. ENERGÍA'!J1522-1</f>
        <v>0.05106382979</v>
      </c>
      <c r="AC1522" s="1">
        <f>'S. ENERGÍA'!L1523/'S. ENERGÍA'!L1522-1</f>
        <v>0.03903903904</v>
      </c>
      <c r="AD1522" s="1">
        <f>'S. ENERGÍA'!N1523/'S. ENERGÍA'!N1522-1</f>
        <v>0.01367941073</v>
      </c>
      <c r="AE1522" s="1">
        <f>'S. ENERGÍA'!P1523/'S. ENERGÍA'!P1522-1</f>
        <v>0.04198895028</v>
      </c>
      <c r="AF1522" s="1">
        <f>'S. ENERGÍA'!R1523/'S. ENERGÍA'!R1522-1</f>
        <v>0.05078125</v>
      </c>
      <c r="AG1522" s="1">
        <f>'S. ENERGÍA'!T1523/'S. ENERGÍA'!T1522-1</f>
        <v>0.03039073806</v>
      </c>
      <c r="AH1522" s="1">
        <f>SUMPRODUCT(X1522:AG1522,'Ponderaciones e Índices.'!$A$12:$J$12)</f>
        <v>0.0315778548</v>
      </c>
    </row>
    <row r="1523">
      <c r="A1523" s="1">
        <f>S.FINANCIERO!A1524</f>
        <v>44127</v>
      </c>
      <c r="B1523" s="1">
        <f>S.FINANCIERO!B1524/S.FINANCIERO!B1523-1</f>
        <v>-0.01088854648</v>
      </c>
      <c r="C1523" s="1">
        <f>S.FINANCIERO!D1524/S.FINANCIERO!D1523-1</f>
        <v>0.008497167611</v>
      </c>
      <c r="D1523" s="1">
        <f>S.FINANCIERO!F1524/S.FINANCIERO!F1523-1</f>
        <v>0.01643901849</v>
      </c>
      <c r="E1523" s="1">
        <f>S.FINANCIERO!H1524/S.FINANCIERO!H1523-1</f>
        <v>0.01400957617</v>
      </c>
      <c r="F1523" s="1">
        <f>S.FINANCIERO!J1524/S.FINANCIERO!J1523-1</f>
        <v>0.01005124162</v>
      </c>
      <c r="G1523" s="1">
        <f>S.FINANCIERO!L1524/S.FINANCIERO!L1523-1</f>
        <v>0.009792106056</v>
      </c>
      <c r="H1523" s="1">
        <f>S.FINANCIERO!N1524/S.FINANCIERO!N1523-1</f>
        <v>0.0006746846583</v>
      </c>
      <c r="I1523" s="1">
        <f>S.FINANCIERO!P1524/S.FINANCIERO!P1523-1</f>
        <v>0.01694017999</v>
      </c>
      <c r="J1523" s="1">
        <f>S.FINANCIERO!R1524/S.FINANCIERO!R1523-1</f>
        <v>0.006871609403</v>
      </c>
      <c r="K1523" s="1">
        <f>S.FINANCIERO!T1524/S.FINANCIERO!T1523-1</f>
        <v>0.004261363636</v>
      </c>
      <c r="L1523" s="1">
        <f>SUMPRODUCT(B1523:K1523, 'Ponderaciones e Índices.'!$A$4:$J$4)</f>
        <v>0.007814393309</v>
      </c>
      <c r="M1523" s="1">
        <f>'S. MATERIALES'!B1524/'S. MATERIALES'!B1523-1</f>
        <v>-0.003396546844</v>
      </c>
      <c r="N1523" s="3">
        <f>'S. MATERIALES'!D1524/'S. MATERIALES'!D1523-1</f>
        <v>-0.004589787722</v>
      </c>
      <c r="O1523" s="1">
        <f>'S. MATERIALES'!F1524/'S. MATERIALES'!F1523-1</f>
        <v>-0.0192338233</v>
      </c>
      <c r="P1523" s="1">
        <f>'S. MATERIALES'!H1524/'S. MATERIALES'!H1523-1</f>
        <v>-0.004061230865</v>
      </c>
      <c r="Q1523" s="1">
        <f>'S. MATERIALES'!J1524/'S. MATERIALES'!J1523-1</f>
        <v>-0.01328541871</v>
      </c>
      <c r="R1523" s="1">
        <f>'S. MATERIALES'!L1524/'S. MATERIALES'!L1523-1</f>
        <v>0.009433962264</v>
      </c>
      <c r="S1523" s="1">
        <f>'S. MATERIALES'!N1524/'S. MATERIALES'!N1523-1</f>
        <v>-0.01998262381</v>
      </c>
      <c r="T1523" s="1">
        <f>'S. MATERIALES'!P1524/'S. MATERIALES'!P1523-1</f>
        <v>0.01759324419</v>
      </c>
      <c r="U1523" s="1">
        <f>'S. MATERIALES'!R1524/'S. MATERIALES'!R1523-1</f>
        <v>-0.01191895113</v>
      </c>
      <c r="V1523" s="1">
        <f>'S. MATERIALES'!T1524/'S. MATERIALES'!T1523-1</f>
        <v>-0.006816632584</v>
      </c>
      <c r="W1523" s="1">
        <f>SUMPRODUCT(M1523:V1523,'Ponderaciones e Índices.'!$A$8:$J$8)</f>
        <v>-0.003816365393</v>
      </c>
      <c r="X1523" s="1">
        <f>'S. ENERGÍA'!B1524/'S. ENERGÍA'!B1523-1</f>
        <v>0.0261356565</v>
      </c>
      <c r="Y1523" s="1">
        <f>'S. ENERGÍA'!D1524/'S. ENERGÍA'!D1523-1</f>
        <v>-0.004880212955</v>
      </c>
      <c r="Z1523" s="1">
        <f>'S. ENERGÍA'!F1524/'S. ENERGÍA'!F1523-1</f>
        <v>-0.01529289787</v>
      </c>
      <c r="AA1523" s="1">
        <f>'S. ENERGÍA'!H1524/'S. ENERGÍA'!H1523-1</f>
        <v>-0.005211466805</v>
      </c>
      <c r="AB1523" s="1">
        <f>'S. ENERGÍA'!J1524/'S. ENERGÍA'!J1523-1</f>
        <v>-0.01214574899</v>
      </c>
      <c r="AC1523" s="1">
        <f>'S. ENERGÍA'!L1524/'S. ENERGÍA'!L1523-1</f>
        <v>0.02369942197</v>
      </c>
      <c r="AD1523" s="1">
        <f>'S. ENERGÍA'!N1524/'S. ENERGÍA'!N1523-1</f>
        <v>-0.01211072664</v>
      </c>
      <c r="AE1523" s="1">
        <f>'S. ENERGÍA'!P1524/'S. ENERGÍA'!P1523-1</f>
        <v>-0.005832449629</v>
      </c>
      <c r="AF1523" s="1">
        <f>'S. ENERGÍA'!R1524/'S. ENERGÍA'!R1523-1</f>
        <v>-0.01486988848</v>
      </c>
      <c r="AG1523" s="1">
        <f>'S. ENERGÍA'!T1524/'S. ENERGÍA'!T1523-1</f>
        <v>-0.01404494382</v>
      </c>
      <c r="AH1523" s="1">
        <f>SUMPRODUCT(X1523:AG1523,'Ponderaciones e Índices.'!$A$12:$J$12)</f>
        <v>-0.002338937914</v>
      </c>
    </row>
    <row r="1524">
      <c r="A1524" s="1">
        <f>S.FINANCIERO!A1525</f>
        <v>44130</v>
      </c>
      <c r="B1524" s="1">
        <f>S.FINANCIERO!B1525/S.FINANCIERO!B1524-1</f>
        <v>-0.01858967702</v>
      </c>
      <c r="C1524" s="1">
        <f>S.FINANCIERO!D1525/S.FINANCIERO!D1524-1</f>
        <v>-0.01255575748</v>
      </c>
      <c r="D1524" s="1">
        <f>S.FINANCIERO!F1525/S.FINANCIERO!F1524-1</f>
        <v>-0.005232489</v>
      </c>
      <c r="E1524" s="1">
        <f>S.FINANCIERO!H1525/S.FINANCIERO!H1524-1</f>
        <v>-0.009094088842</v>
      </c>
      <c r="F1524" s="1">
        <f>S.FINANCIERO!J1525/S.FINANCIERO!J1524-1</f>
        <v>-0.01365853659</v>
      </c>
      <c r="G1524" s="1">
        <f>S.FINANCIERO!L1525/S.FINANCIERO!L1524-1</f>
        <v>-0.01715649709</v>
      </c>
      <c r="H1524" s="1">
        <f>S.FINANCIERO!N1525/S.FINANCIERO!N1524-1</f>
        <v>-0.03346859806</v>
      </c>
      <c r="I1524" s="1">
        <f>S.FINANCIERO!P1525/S.FINANCIERO!P1524-1</f>
        <v>-0.02550754815</v>
      </c>
      <c r="J1524" s="1">
        <f>S.FINANCIERO!R1525/S.FINANCIERO!R1524-1</f>
        <v>-0.02406609195</v>
      </c>
      <c r="K1524" s="1">
        <f>S.FINANCIERO!T1525/S.FINANCIERO!T1524-1</f>
        <v>-0.02015558699</v>
      </c>
      <c r="L1524" s="1">
        <f>SUMPRODUCT(B1524:K1524, 'Ponderaciones e Índices.'!$A$4:$J$4)</f>
        <v>-0.01763990572</v>
      </c>
      <c r="M1524" s="1">
        <f>'S. MATERIALES'!B1525/'S. MATERIALES'!B1524-1</f>
        <v>-0.002272081795</v>
      </c>
      <c r="N1524" s="3">
        <f>'S. MATERIALES'!D1525/'S. MATERIALES'!D1524-1</f>
        <v>0.005667627281</v>
      </c>
      <c r="O1524" s="1">
        <f>'S. MATERIALES'!F1525/'S. MATERIALES'!F1524-1</f>
        <v>-0.006818876954</v>
      </c>
      <c r="P1524" s="1">
        <f>'S. MATERIALES'!H1525/'S. MATERIALES'!H1524-1</f>
        <v>-0.008469259724</v>
      </c>
      <c r="Q1524" s="1">
        <f>'S. MATERIALES'!J1525/'S. MATERIALES'!J1524-1</f>
        <v>-0.01031894934</v>
      </c>
      <c r="R1524" s="1">
        <f>'S. MATERIALES'!L1525/'S. MATERIALES'!L1524-1</f>
        <v>-0.03243540407</v>
      </c>
      <c r="S1524" s="1">
        <f>'S. MATERIALES'!N1525/'S. MATERIALES'!N1524-1</f>
        <v>-0.003546099291</v>
      </c>
      <c r="T1524" s="1">
        <f>'S. MATERIALES'!P1525/'S. MATERIALES'!P1524-1</f>
        <v>-0.0193637621</v>
      </c>
      <c r="U1524" s="1">
        <f>'S. MATERIALES'!R1525/'S. MATERIALES'!R1524-1</f>
        <v>-0.007237635706</v>
      </c>
      <c r="V1524" s="1">
        <f>'S. MATERIALES'!T1525/'S. MATERIALES'!T1524-1</f>
        <v>-0.01166781057</v>
      </c>
      <c r="W1524" s="1">
        <f>SUMPRODUCT(M1524:V1524,'Ponderaciones e Índices.'!$A$8:$J$8)</f>
        <v>-0.01013841901</v>
      </c>
      <c r="X1524" s="1">
        <f>'S. ENERGÍA'!B1525/'S. ENERGÍA'!B1524-1</f>
        <v>-0.01637355973</v>
      </c>
      <c r="Y1524" s="1">
        <f>'S. ENERGÍA'!D1525/'S. ENERGÍA'!D1524-1</f>
        <v>-0.04101649576</v>
      </c>
      <c r="Z1524" s="1">
        <f>'S. ENERGÍA'!F1525/'S. ENERGÍA'!F1524-1</f>
        <v>-0.009739405107</v>
      </c>
      <c r="AA1524" s="1">
        <f>'S. ENERGÍA'!H1525/'S. ENERGÍA'!H1524-1</f>
        <v>-0.0111993052</v>
      </c>
      <c r="AB1524" s="1">
        <f>'S. ENERGÍA'!J1525/'S. ENERGÍA'!J1524-1</f>
        <v>-0.08401639344</v>
      </c>
      <c r="AC1524" s="1">
        <f>'S. ENERGÍA'!L1525/'S. ENERGÍA'!L1524-1</f>
        <v>-0.02371541502</v>
      </c>
      <c r="AD1524" s="1">
        <f>'S. ENERGÍA'!N1525/'S. ENERGÍA'!N1524-1</f>
        <v>-0.01015761821</v>
      </c>
      <c r="AE1524" s="1">
        <f>'S. ENERGÍA'!P1525/'S. ENERGÍA'!P1524-1</f>
        <v>-0.01493333333</v>
      </c>
      <c r="AF1524" s="1">
        <f>'S. ENERGÍA'!R1525/'S. ENERGÍA'!R1524-1</f>
        <v>-0.04905660377</v>
      </c>
      <c r="AG1524" s="1">
        <f>'S. ENERGÍA'!T1525/'S. ENERGÍA'!T1524-1</f>
        <v>-0.02706552707</v>
      </c>
      <c r="AH1524" s="1">
        <f>SUMPRODUCT(X1524:AG1524,'Ponderaciones e Índices.'!$A$12:$J$12)</f>
        <v>-0.03525643259</v>
      </c>
    </row>
    <row r="1525">
      <c r="A1525" s="1">
        <f>S.FINANCIERO!A1526</f>
        <v>44131</v>
      </c>
      <c r="B1525" s="1">
        <f>S.FINANCIERO!B1526/S.FINANCIERO!B1525-1</f>
        <v>-0.01682539683</v>
      </c>
      <c r="C1525" s="1">
        <f>S.FINANCIERO!D1526/S.FINANCIERO!D1525-1</f>
        <v>-0.01723272545</v>
      </c>
      <c r="D1525" s="1">
        <f>S.FINANCIERO!F1526/S.FINANCIERO!F1525-1</f>
        <v>-0.01876867902</v>
      </c>
      <c r="E1525" s="1">
        <f>S.FINANCIERO!H1526/S.FINANCIERO!H1525-1</f>
        <v>-0.01606071303</v>
      </c>
      <c r="F1525" s="1">
        <f>S.FINANCIERO!J1526/S.FINANCIERO!J1525-1</f>
        <v>-0.01523244313</v>
      </c>
      <c r="G1525" s="1">
        <f>S.FINANCIERO!L1526/S.FINANCIERO!L1525-1</f>
        <v>-0.01684881603</v>
      </c>
      <c r="H1525" s="1">
        <f>S.FINANCIERO!N1526/S.FINANCIERO!N1525-1</f>
        <v>-0.02556336899</v>
      </c>
      <c r="I1525" s="1">
        <f>S.FINANCIERO!P1526/S.FINANCIERO!P1525-1</f>
        <v>-0.02724358974</v>
      </c>
      <c r="J1525" s="1">
        <f>S.FINANCIERO!R1526/S.FINANCIERO!R1525-1</f>
        <v>-0.01803459698</v>
      </c>
      <c r="K1525" s="1">
        <f>S.FINANCIERO!T1526/S.FINANCIERO!T1525-1</f>
        <v>-0.01299169975</v>
      </c>
      <c r="L1525" s="1">
        <f>SUMPRODUCT(B1525:K1525, 'Ponderaciones e Índices.'!$A$4:$J$4)</f>
        <v>-0.01915830775</v>
      </c>
      <c r="M1525" s="1">
        <f>'S. MATERIALES'!B1526/'S. MATERIALES'!B1525-1</f>
        <v>0.01508682038</v>
      </c>
      <c r="N1525" s="3">
        <f>'S. MATERIALES'!D1526/'S. MATERIALES'!D1525-1</f>
        <v>0.01451905626</v>
      </c>
      <c r="O1525" s="1">
        <f>'S. MATERIALES'!F1526/'S. MATERIALES'!F1525-1</f>
        <v>0.02060613746</v>
      </c>
      <c r="P1525" s="1">
        <f>'S. MATERIALES'!H1526/'S. MATERIALES'!H1525-1</f>
        <v>-0.003638089212</v>
      </c>
      <c r="Q1525" s="1">
        <f>'S. MATERIALES'!J1526/'S. MATERIALES'!J1525-1</f>
        <v>0.01427376638</v>
      </c>
      <c r="R1525" s="1">
        <f>'S. MATERIALES'!L1526/'S. MATERIALES'!L1525-1</f>
        <v>-0.05852272727</v>
      </c>
      <c r="S1525" s="1">
        <f>'S. MATERIALES'!N1526/'S. MATERIALES'!N1525-1</f>
        <v>0.02580071174</v>
      </c>
      <c r="T1525" s="1">
        <f>'S. MATERIALES'!P1526/'S. MATERIALES'!P1525-1</f>
        <v>0.001410437236</v>
      </c>
      <c r="U1525" s="1">
        <f>'S. MATERIALES'!R1526/'S. MATERIALES'!R1525-1</f>
        <v>0.01093560146</v>
      </c>
      <c r="V1525" s="1">
        <f>'S. MATERIALES'!T1526/'S. MATERIALES'!T1525-1</f>
        <v>0.01736111111</v>
      </c>
      <c r="W1525" s="1">
        <f>SUMPRODUCT(M1525:V1525,'Ponderaciones e Índices.'!$A$8:$J$8)</f>
        <v>0.003674787396</v>
      </c>
      <c r="X1525" s="1">
        <f>'S. ENERGÍA'!B1526/'S. ENERGÍA'!B1525-1</f>
        <v>-0.02404438964</v>
      </c>
      <c r="Y1525" s="1">
        <f>'S. ENERGÍA'!D1526/'S. ENERGÍA'!D1525-1</f>
        <v>0.002789400279</v>
      </c>
      <c r="Z1525" s="1">
        <f>'S. ENERGÍA'!F1526/'S. ENERGÍA'!F1525-1</f>
        <v>-0.008506113769</v>
      </c>
      <c r="AA1525" s="1">
        <f>'S. ENERGÍA'!H1526/'S. ENERGÍA'!H1525-1</f>
        <v>0.00182686311</v>
      </c>
      <c r="AB1525" s="1">
        <f>'S. ENERGÍA'!J1526/'S. ENERGÍA'!J1525-1</f>
        <v>0.06711409396</v>
      </c>
      <c r="AC1525" s="1">
        <f>'S. ENERGÍA'!L1526/'S. ENERGÍA'!L1525-1</f>
        <v>-0.01214574899</v>
      </c>
      <c r="AD1525" s="1">
        <f>'S. ENERGÍA'!N1526/'S. ENERGÍA'!N1525-1</f>
        <v>-0.01733899505</v>
      </c>
      <c r="AE1525" s="1">
        <f>'S. ENERGÍA'!P1526/'S. ENERGÍA'!P1525-1</f>
        <v>-0.01570113698</v>
      </c>
      <c r="AF1525" s="1">
        <f>'S. ENERGÍA'!R1526/'S. ENERGÍA'!R1525-1</f>
        <v>-0.007936507937</v>
      </c>
      <c r="AG1525" s="1">
        <f>'S. ENERGÍA'!T1526/'S. ENERGÍA'!T1525-1</f>
        <v>-0.01610541728</v>
      </c>
      <c r="AH1525" s="1">
        <f>SUMPRODUCT(X1525:AG1525,'Ponderaciones e Índices.'!$A$12:$J$12)</f>
        <v>0.0002261860196</v>
      </c>
    </row>
    <row r="1526">
      <c r="A1526" s="1">
        <f>S.FINANCIERO!A1527</f>
        <v>44132</v>
      </c>
      <c r="B1526" s="1">
        <f>S.FINANCIERO!B1527/S.FINANCIERO!B1526-1</f>
        <v>-0.01851253902</v>
      </c>
      <c r="C1526" s="1">
        <f>S.FINANCIERO!D1527/S.FINANCIERO!D1526-1</f>
        <v>-0.01566224038</v>
      </c>
      <c r="D1526" s="1">
        <f>S.FINANCIERO!F1527/S.FINANCIERO!F1526-1</f>
        <v>-0.02436647173</v>
      </c>
      <c r="E1526" s="1">
        <f>S.FINANCIERO!H1527/S.FINANCIERO!H1526-1</f>
        <v>-0.026367713</v>
      </c>
      <c r="F1526" s="1">
        <f>S.FINANCIERO!J1527/S.FINANCIERO!J1526-1</f>
        <v>-0.02360385697</v>
      </c>
      <c r="G1526" s="1">
        <f>S.FINANCIERO!L1527/S.FINANCIERO!L1526-1</f>
        <v>-0.02748185889</v>
      </c>
      <c r="H1526" s="1">
        <f>S.FINANCIERO!N1527/S.FINANCIERO!N1526-1</f>
        <v>-0.03863512065</v>
      </c>
      <c r="I1526" s="1">
        <f>S.FINANCIERO!P1527/S.FINANCIERO!P1526-1</f>
        <v>-0.02361339923</v>
      </c>
      <c r="J1526" s="1">
        <f>S.FINANCIERO!R1527/S.FINANCIERO!R1526-1</f>
        <v>-0.02773613193</v>
      </c>
      <c r="K1526" s="1">
        <f>S.FINANCIERO!T1527/S.FINANCIERO!T1526-1</f>
        <v>-0.0226691042</v>
      </c>
      <c r="L1526" s="1">
        <f>SUMPRODUCT(B1526:K1526, 'Ponderaciones e Índices.'!$A$4:$J$4)</f>
        <v>-0.02394898718</v>
      </c>
      <c r="M1526" s="1">
        <f>'S. MATERIALES'!B1527/'S. MATERIALES'!B1526-1</f>
        <v>-0.03365114975</v>
      </c>
      <c r="N1526" s="3">
        <f>'S. MATERIALES'!D1527/'S. MATERIALES'!D1526-1</f>
        <v>-0.046605781</v>
      </c>
      <c r="O1526" s="1">
        <f>'S. MATERIALES'!F1527/'S. MATERIALES'!F1526-1</f>
        <v>-0.07485866932</v>
      </c>
      <c r="P1526" s="1">
        <f>'S. MATERIALES'!H1527/'S. MATERIALES'!H1526-1</f>
        <v>-0.06302587712</v>
      </c>
      <c r="Q1526" s="1">
        <f>'S. MATERIALES'!J1527/'S. MATERIALES'!J1526-1</f>
        <v>-0.03089439833</v>
      </c>
      <c r="R1526" s="1">
        <f>'S. MATERIALES'!L1527/'S. MATERIALES'!L1526-1</f>
        <v>-0.01267350634</v>
      </c>
      <c r="S1526" s="1">
        <f>'S. MATERIALES'!N1527/'S. MATERIALES'!N1526-1</f>
        <v>-0.09627059844</v>
      </c>
      <c r="T1526" s="1">
        <f>'S. MATERIALES'!P1527/'S. MATERIALES'!P1526-1</f>
        <v>-0.007042253521</v>
      </c>
      <c r="U1526" s="1">
        <f>'S. MATERIALES'!R1527/'S. MATERIALES'!R1526-1</f>
        <v>-0.03365384615</v>
      </c>
      <c r="V1526" s="1">
        <f>'S. MATERIALES'!T1527/'S. MATERIALES'!T1526-1</f>
        <v>-0.08077360637</v>
      </c>
      <c r="W1526" s="1">
        <f>SUMPRODUCT(M1526:V1526,'Ponderaciones e Índices.'!$A$8:$J$8)</f>
        <v>-0.04086803742</v>
      </c>
      <c r="X1526" s="1">
        <f>'S. ENERGÍA'!B1527/'S. ENERGÍA'!B1526-1</f>
        <v>-0.05243209097</v>
      </c>
      <c r="Y1526" s="1">
        <f>'S. ENERGÍA'!D1527/'S. ENERGÍA'!D1526-1</f>
        <v>-0.02735280482</v>
      </c>
      <c r="Z1526" s="1">
        <f>'S. ENERGÍA'!F1527/'S. ENERGÍA'!F1526-1</f>
        <v>-0.01662198391</v>
      </c>
      <c r="AA1526" s="1">
        <f>'S. ENERGÍA'!H1527/'S. ENERGÍA'!H1526-1</f>
        <v>-0.02625805677</v>
      </c>
      <c r="AB1526" s="1">
        <f>'S. ENERGÍA'!J1527/'S. ENERGÍA'!J1526-1</f>
        <v>-0.03773584906</v>
      </c>
      <c r="AC1526" s="1">
        <f>'S. ENERGÍA'!L1527/'S. ENERGÍA'!L1526-1</f>
        <v>-0.03220140515</v>
      </c>
      <c r="AD1526" s="1">
        <f>'S. ENERGÍA'!N1527/'S. ENERGÍA'!N1526-1</f>
        <v>-0.0190853439</v>
      </c>
      <c r="AE1526" s="1">
        <f>'S. ENERGÍA'!P1527/'S. ENERGÍA'!P1526-1</f>
        <v>-0.03080308031</v>
      </c>
      <c r="AF1526" s="1">
        <f>'S. ENERGÍA'!R1527/'S. ENERGÍA'!R1526-1</f>
        <v>-0.06</v>
      </c>
      <c r="AG1526" s="1">
        <f>'S. ENERGÍA'!T1527/'S. ENERGÍA'!T1526-1</f>
        <v>-0.02976190476</v>
      </c>
      <c r="AH1526" s="1">
        <f>SUMPRODUCT(X1526:AG1526,'Ponderaciones e Índices.'!$A$12:$J$12)</f>
        <v>-0.03556038664</v>
      </c>
    </row>
    <row r="1527">
      <c r="A1527" s="1">
        <f>S.FINANCIERO!A1528</f>
        <v>44133</v>
      </c>
      <c r="B1527" s="1">
        <f>S.FINANCIERO!B1528/S.FINANCIERO!B1527-1</f>
        <v>0.018642395</v>
      </c>
      <c r="C1527" s="1">
        <f>S.FINANCIERO!D1528/S.FINANCIERO!D1527-1</f>
        <v>0.01694915254</v>
      </c>
      <c r="D1527" s="1">
        <f>S.FINANCIERO!F1528/S.FINANCIERO!F1527-1</f>
        <v>0.01248751249</v>
      </c>
      <c r="E1527" s="1">
        <f>S.FINANCIERO!H1528/S.FINANCIERO!H1527-1</f>
        <v>0.01731761238</v>
      </c>
      <c r="F1527" s="1">
        <f>S.FINANCIERO!J1528/S.FINANCIERO!J1527-1</f>
        <v>0.01419607036</v>
      </c>
      <c r="G1527" s="1">
        <f>S.FINANCIERO!L1528/S.FINANCIERO!L1527-1</f>
        <v>0.008255278616</v>
      </c>
      <c r="H1527" s="1">
        <f>S.FINANCIERO!N1528/S.FINANCIERO!N1527-1</f>
        <v>-0.004467878452</v>
      </c>
      <c r="I1527" s="1">
        <f>S.FINANCIERO!P1528/S.FINANCIERO!P1527-1</f>
        <v>0.02137232846</v>
      </c>
      <c r="J1527" s="1">
        <f>S.FINANCIERO!R1528/S.FINANCIERO!R1527-1</f>
        <v>0.01908249807</v>
      </c>
      <c r="K1527" s="1">
        <f>S.FINANCIERO!T1528/S.FINANCIERO!T1527-1</f>
        <v>0.01421623644</v>
      </c>
      <c r="L1527" s="1">
        <f>SUMPRODUCT(B1527:K1527, 'Ponderaciones e Índices.'!$A$4:$J$4)</f>
        <v>0.01447368941</v>
      </c>
      <c r="M1527" s="1">
        <f>'S. MATERIALES'!B1528/'S. MATERIALES'!B1527-1</f>
        <v>0.01247823564</v>
      </c>
      <c r="N1527" s="3">
        <f>'S. MATERIALES'!D1528/'S. MATERIALES'!D1527-1</f>
        <v>0.03486075449</v>
      </c>
      <c r="O1527" s="1">
        <f>'S. MATERIALES'!F1528/'S. MATERIALES'!F1527-1</f>
        <v>0.001822646867</v>
      </c>
      <c r="P1527" s="1">
        <f>'S. MATERIALES'!H1528/'S. MATERIALES'!H1527-1</f>
        <v>-0.002033209082</v>
      </c>
      <c r="Q1527" s="1">
        <f>'S. MATERIALES'!J1528/'S. MATERIALES'!J1527-1</f>
        <v>0.005161949061</v>
      </c>
      <c r="R1527" s="1">
        <f>'S. MATERIALES'!L1528/'S. MATERIALES'!L1527-1</f>
        <v>0.04400977995</v>
      </c>
      <c r="S1527" s="1">
        <f>'S. MATERIALES'!N1528/'S. MATERIALES'!N1527-1</f>
        <v>0.001919385797</v>
      </c>
      <c r="T1527" s="1">
        <f>'S. MATERIALES'!P1528/'S. MATERIALES'!P1527-1</f>
        <v>0.0390070922</v>
      </c>
      <c r="U1527" s="1">
        <f>'S. MATERIALES'!R1528/'S. MATERIALES'!R1527-1</f>
        <v>-0.0223880597</v>
      </c>
      <c r="V1527" s="1">
        <f>'S. MATERIALES'!T1528/'S. MATERIALES'!T1527-1</f>
        <v>0.01534653465</v>
      </c>
      <c r="W1527" s="1">
        <f>SUMPRODUCT(M1527:V1527,'Ponderaciones e Índices.'!$A$8:$J$8)</f>
        <v>0.01082459528</v>
      </c>
      <c r="X1527" s="1">
        <f>'S. ENERGÍA'!B1528/'S. ENERGÍA'!B1527-1</f>
        <v>0.006</v>
      </c>
      <c r="Y1527" s="1">
        <f>'S. ENERGÍA'!D1528/'S. ENERGÍA'!D1527-1</f>
        <v>-0.005719733079</v>
      </c>
      <c r="Z1527" s="1">
        <f>'S. ENERGÍA'!F1528/'S. ENERGÍA'!F1527-1</f>
        <v>0.0005452562704</v>
      </c>
      <c r="AA1527" s="1">
        <f>'S. ENERGÍA'!H1528/'S. ENERGÍA'!H1527-1</f>
        <v>-0.01086004662</v>
      </c>
      <c r="AB1527" s="1">
        <f>'S. ENERGÍA'!J1528/'S. ENERGÍA'!J1527-1</f>
        <v>-0.04139433551</v>
      </c>
      <c r="AC1527" s="1">
        <f>'S. ENERGÍA'!L1528/'S. ENERGÍA'!L1527-1</f>
        <v>0.007864488808</v>
      </c>
      <c r="AD1527" s="1">
        <f>'S. ENERGÍA'!N1528/'S. ENERGÍA'!N1527-1</f>
        <v>0.01651982379</v>
      </c>
      <c r="AE1527" s="1">
        <f>'S. ENERGÍA'!P1528/'S. ENERGÍA'!P1527-1</f>
        <v>-0.0227014756</v>
      </c>
      <c r="AF1527" s="1">
        <f>'S. ENERGÍA'!R1528/'S. ENERGÍA'!R1527-1</f>
        <v>0.03404255319</v>
      </c>
      <c r="AG1527" s="1">
        <f>'S. ENERGÍA'!T1528/'S. ENERGÍA'!T1527-1</f>
        <v>0.007668711656</v>
      </c>
      <c r="AH1527" s="1">
        <f>SUMPRODUCT(X1527:AG1527,'Ponderaciones e Índices.'!$A$12:$J$12)</f>
        <v>-0.001084810897</v>
      </c>
    </row>
    <row r="1528">
      <c r="A1528" s="1">
        <f>S.FINANCIERO!A1529</f>
        <v>44134</v>
      </c>
      <c r="B1528" s="1">
        <f>S.FINANCIERO!B1529/S.FINANCIERO!B1528-1</f>
        <v>0.002906663796</v>
      </c>
      <c r="C1528" s="1">
        <f>S.FINANCIERO!D1529/S.FINANCIERO!D1528-1</f>
        <v>-0.0003401360544</v>
      </c>
      <c r="D1528" s="1">
        <f>S.FINANCIERO!F1529/S.FINANCIERO!F1528-1</f>
        <v>-0.02158362111</v>
      </c>
      <c r="E1528" s="1">
        <f>S.FINANCIERO!H1529/S.FINANCIERO!H1528-1</f>
        <v>0.002354219486</v>
      </c>
      <c r="F1528" s="1">
        <f>S.FINANCIERO!J1529/S.FINANCIERO!J1528-1</f>
        <v>0.008012983061</v>
      </c>
      <c r="G1528" s="1">
        <f>S.FINANCIERO!L1529/S.FINANCIERO!L1528-1</f>
        <v>0.006770587309</v>
      </c>
      <c r="H1528" s="1">
        <f>S.FINANCIERO!N1529/S.FINANCIERO!N1528-1</f>
        <v>-0.01345449815</v>
      </c>
      <c r="I1528" s="1">
        <f>S.FINANCIERO!P1529/S.FINANCIERO!P1528-1</f>
        <v>-0.00550660793</v>
      </c>
      <c r="J1528" s="1">
        <f>S.FINANCIERO!R1529/S.FINANCIERO!R1528-1</f>
        <v>0.002648004539</v>
      </c>
      <c r="K1528" s="1">
        <f>S.FINANCIERO!T1529/S.FINANCIERO!T1528-1</f>
        <v>0.001475470306</v>
      </c>
      <c r="L1528" s="1">
        <f>SUMPRODUCT(B1528:K1528, 'Ponderaciones e Índices.'!$A$4:$J$4)</f>
        <v>-0.001504848019</v>
      </c>
      <c r="M1528" s="1">
        <f>'S. MATERIALES'!B1529/'S. MATERIALES'!B1528-1</f>
        <v>0.02092290054</v>
      </c>
      <c r="N1528" s="3">
        <f>'S. MATERIALES'!D1529/'S. MATERIALES'!D1528-1</f>
        <v>0.006489168814</v>
      </c>
      <c r="O1528" s="1">
        <f>'S. MATERIALES'!F1529/'S. MATERIALES'!F1528-1</f>
        <v>0.007258172626</v>
      </c>
      <c r="P1528" s="1">
        <f>'S. MATERIALES'!H1529/'S. MATERIALES'!H1528-1</f>
        <v>0.03803056027</v>
      </c>
      <c r="Q1528" s="1">
        <f>'S. MATERIALES'!J1529/'S. MATERIALES'!J1528-1</f>
        <v>0.02477426637</v>
      </c>
      <c r="R1528" s="1">
        <f>'S. MATERIALES'!L1529/'S. MATERIALES'!L1528-1</f>
        <v>0.02517564403</v>
      </c>
      <c r="S1528" s="1">
        <f>'S. MATERIALES'!N1529/'S. MATERIALES'!N1528-1</f>
        <v>0.0153256705</v>
      </c>
      <c r="T1528" s="1">
        <f>'S. MATERIALES'!P1529/'S. MATERIALES'!P1528-1</f>
        <v>0.04505119454</v>
      </c>
      <c r="U1528" s="1">
        <f>'S. MATERIALES'!R1529/'S. MATERIALES'!R1528-1</f>
        <v>0.02417302799</v>
      </c>
      <c r="V1528" s="1">
        <f>'S. MATERIALES'!T1529/'S. MATERIALES'!T1528-1</f>
        <v>0.03217942467</v>
      </c>
      <c r="W1528" s="1">
        <f>SUMPRODUCT(M1528:V1528,'Ponderaciones e Índices.'!$A$8:$J$8)</f>
        <v>0.02541744679</v>
      </c>
      <c r="X1528" s="1">
        <f>'S. ENERGÍA'!B1529/'S. ENERGÍA'!B1528-1</f>
        <v>-0.003976143141</v>
      </c>
      <c r="Y1528" s="1">
        <f>'S. ENERGÍA'!D1529/'S. ENERGÍA'!D1528-1</f>
        <v>0.0162991371</v>
      </c>
      <c r="Z1528" s="1">
        <f>'S. ENERGÍA'!F1529/'S. ENERGÍA'!F1528-1</f>
        <v>0.000272479564</v>
      </c>
      <c r="AA1528" s="1">
        <f>'S. ENERGÍA'!H1529/'S. ENERGÍA'!H1528-1</f>
        <v>-0.007194827704</v>
      </c>
      <c r="AB1528" s="1">
        <f>'S. ENERGÍA'!J1529/'S. ENERGÍA'!J1528-1</f>
        <v>-0.009090909091</v>
      </c>
      <c r="AC1528" s="1">
        <f>'S. ENERGÍA'!L1529/'S. ENERGÍA'!L1528-1</f>
        <v>0.06362545018</v>
      </c>
      <c r="AD1528" s="1">
        <f>'S. ENERGÍA'!N1529/'S. ENERGÍA'!N1528-1</f>
        <v>0.007222824124</v>
      </c>
      <c r="AE1528" s="1">
        <f>'S. ENERGÍA'!P1529/'S. ENERGÍA'!P1528-1</f>
        <v>0.002322880372</v>
      </c>
      <c r="AF1528" s="1">
        <f>'S. ENERGÍA'!R1529/'S. ENERGÍA'!R1528-1</f>
        <v>0</v>
      </c>
      <c r="AG1528" s="1">
        <f>'S. ENERGÍA'!T1529/'S. ENERGÍA'!T1528-1</f>
        <v>-0.001522070015</v>
      </c>
      <c r="AH1528" s="1">
        <f>SUMPRODUCT(X1528:AG1528,'Ponderaciones e Índices.'!$A$12:$J$12)</f>
        <v>0.005815313112</v>
      </c>
    </row>
    <row r="1529">
      <c r="A1529" s="1">
        <f>S.FINANCIERO!A1530</f>
        <v>44137</v>
      </c>
      <c r="B1529" s="1">
        <f>S.FINANCIERO!B1530/S.FINANCIERO!B1529-1</f>
        <v>0.00139544869</v>
      </c>
      <c r="C1529" s="1">
        <f>S.FINANCIERO!D1530/S.FINANCIERO!D1529-1</f>
        <v>0.004083021436</v>
      </c>
      <c r="D1529" s="1">
        <f>S.FINANCIERO!F1530/S.FINANCIERO!F1529-1</f>
        <v>0.002142947183</v>
      </c>
      <c r="E1529" s="1">
        <f>S.FINANCIERO!H1530/S.FINANCIERO!H1529-1</f>
        <v>0.00433604336</v>
      </c>
      <c r="F1529" s="1">
        <f>S.FINANCIERO!J1530/S.FINANCIERO!J1529-1</f>
        <v>0.007848661703</v>
      </c>
      <c r="G1529" s="1">
        <f>S.FINANCIERO!L1530/S.FINANCIERO!L1529-1</f>
        <v>0.02502345949</v>
      </c>
      <c r="H1529" s="1">
        <f>S.FINANCIERO!N1530/S.FINANCIERO!N1529-1</f>
        <v>0.003028048298</v>
      </c>
      <c r="I1529" s="1">
        <f>S.FINANCIERO!P1530/S.FINANCIERO!P1529-1</f>
        <v>0.007198228128</v>
      </c>
      <c r="J1529" s="1">
        <f>S.FINANCIERO!R1530/S.FINANCIERO!R1529-1</f>
        <v>0.006602527825</v>
      </c>
      <c r="K1529" s="1">
        <f>S.FINANCIERO!T1530/S.FINANCIERO!T1529-1</f>
        <v>0.01362799263</v>
      </c>
      <c r="L1529" s="1">
        <f>SUMPRODUCT(B1529:K1529, 'Ponderaciones e Índices.'!$A$4:$J$4)</f>
        <v>0.006225493552</v>
      </c>
      <c r="M1529" s="1">
        <f>'S. MATERIALES'!B1530/'S. MATERIALES'!B1529-1</f>
        <v>0.0084222347</v>
      </c>
      <c r="N1529" s="3">
        <f>'S. MATERIALES'!D1530/'S. MATERIALES'!D1529-1</f>
        <v>0.01573907272</v>
      </c>
      <c r="O1529" s="1">
        <f>'S. MATERIALES'!F1530/'S. MATERIALES'!F1529-1</f>
        <v>0.0558597612</v>
      </c>
      <c r="P1529" s="1">
        <f>'S. MATERIALES'!H1530/'S. MATERIALES'!H1529-1</f>
        <v>0.01112201505</v>
      </c>
      <c r="Q1529" s="1">
        <f>'S. MATERIALES'!J1530/'S. MATERIALES'!J1529-1</f>
        <v>0.008370504984</v>
      </c>
      <c r="R1529" s="1">
        <f>'S. MATERIALES'!L1530/'S. MATERIALES'!L1529-1</f>
        <v>0.02455739577</v>
      </c>
      <c r="S1529" s="1">
        <f>'S. MATERIALES'!N1530/'S. MATERIALES'!N1529-1</f>
        <v>0.02264150943</v>
      </c>
      <c r="T1529" s="1">
        <f>'S. MATERIALES'!P1530/'S. MATERIALES'!P1529-1</f>
        <v>-0.01698236447</v>
      </c>
      <c r="U1529" s="1">
        <f>'S. MATERIALES'!R1530/'S. MATERIALES'!R1529-1</f>
        <v>0.0149068323</v>
      </c>
      <c r="V1529" s="1">
        <f>'S. MATERIALES'!T1530/'S. MATERIALES'!T1529-1</f>
        <v>0.02432687766</v>
      </c>
      <c r="W1529" s="1">
        <f>SUMPRODUCT(M1529:V1529,'Ponderaciones e Índices.'!$A$8:$J$8)</f>
        <v>0.01141925161</v>
      </c>
      <c r="X1529" s="1">
        <f>'S. ENERGÍA'!B1530/'S. ENERGÍA'!B1529-1</f>
        <v>0.03459747172</v>
      </c>
      <c r="Y1529" s="1">
        <f>'S. ENERGÍA'!D1530/'S. ENERGÍA'!D1529-1</f>
        <v>0.0108490566</v>
      </c>
      <c r="Z1529" s="1">
        <f>'S. ENERGÍA'!F1530/'S. ENERGÍA'!F1529-1</f>
        <v>-0.008172160174</v>
      </c>
      <c r="AA1529" s="1">
        <f>'S. ENERGÍA'!H1530/'S. ENERGÍA'!H1529-1</f>
        <v>-0.0169723916</v>
      </c>
      <c r="AB1529" s="1">
        <f>'S. ENERGÍA'!J1530/'S. ENERGÍA'!J1529-1</f>
        <v>0.04357798165</v>
      </c>
      <c r="AC1529" s="1">
        <f>'S. ENERGÍA'!L1530/'S. ENERGÍA'!L1529-1</f>
        <v>0.04458239278</v>
      </c>
      <c r="AD1529" s="1">
        <f>'S. ENERGÍA'!N1530/'S. ENERGÍA'!N1529-1</f>
        <v>-0.004661168878</v>
      </c>
      <c r="AE1529" s="1">
        <f>'S. ENERGÍA'!P1530/'S. ENERGÍA'!P1529-1</f>
        <v>-0.01506373117</v>
      </c>
      <c r="AF1529" s="1">
        <f>'S. ENERGÍA'!R1530/'S. ENERGÍA'!R1529-1</f>
        <v>0.05349794239</v>
      </c>
      <c r="AG1529" s="1">
        <f>'S. ENERGÍA'!T1530/'S. ENERGÍA'!T1529-1</f>
        <v>0.01676829268</v>
      </c>
      <c r="AH1529" s="1">
        <f>SUMPRODUCT(X1529:AG1529,'Ponderaciones e Índices.'!$A$12:$J$12)</f>
        <v>0.02017816072</v>
      </c>
    </row>
    <row r="1530">
      <c r="A1530" s="1">
        <f>S.FINANCIERO!A1531</f>
        <v>44138</v>
      </c>
      <c r="B1530" s="1">
        <f>S.FINANCIERO!B1531/S.FINANCIERO!B1530-1</f>
        <v>0.01768678315</v>
      </c>
      <c r="C1530" s="1">
        <f>S.FINANCIERO!D1531/S.FINANCIERO!D1530-1</f>
        <v>0.01575737038</v>
      </c>
      <c r="D1530" s="1">
        <f>S.FINANCIERO!F1531/S.FINANCIERO!F1530-1</f>
        <v>0.02553459119</v>
      </c>
      <c r="E1530" s="1">
        <f>S.FINANCIERO!H1531/S.FINANCIERO!H1530-1</f>
        <v>0.01313185825</v>
      </c>
      <c r="F1530" s="1">
        <f>S.FINANCIERO!J1531/S.FINANCIERO!J1530-1</f>
        <v>0.01807108626</v>
      </c>
      <c r="G1530" s="1">
        <f>S.FINANCIERO!L1531/S.FINANCIERO!L1530-1</f>
        <v>0.008086664632</v>
      </c>
      <c r="H1530" s="1">
        <f>S.FINANCIERO!N1531/S.FINANCIERO!N1530-1</f>
        <v>0.05766910339</v>
      </c>
      <c r="I1530" s="1">
        <f>S.FINANCIERO!P1531/S.FINANCIERO!P1530-1</f>
        <v>0.08960967565</v>
      </c>
      <c r="J1530" s="1">
        <f>S.FINANCIERO!R1531/S.FINANCIERO!R1530-1</f>
        <v>0.02867316342</v>
      </c>
      <c r="K1530" s="1">
        <f>S.FINANCIERO!T1531/S.FINANCIERO!T1530-1</f>
        <v>0.02761627907</v>
      </c>
      <c r="L1530" s="1">
        <f>SUMPRODUCT(B1530:K1530, 'Ponderaciones e Índices.'!$A$4:$J$4)</f>
        <v>0.0322453681</v>
      </c>
      <c r="M1530" s="1">
        <f>'S. MATERIALES'!B1531/'S. MATERIALES'!B1530-1</f>
        <v>0.002227171492</v>
      </c>
      <c r="N1530" s="3">
        <f>'S. MATERIALES'!D1531/'S. MATERIALES'!D1530-1</f>
        <v>0.01204144497</v>
      </c>
      <c r="O1530" s="1">
        <f>'S. MATERIALES'!F1531/'S. MATERIALES'!F1530-1</f>
        <v>0.001701660244</v>
      </c>
      <c r="P1530" s="1">
        <f>'S. MATERIALES'!H1531/'S. MATERIALES'!H1530-1</f>
        <v>0.003073439016</v>
      </c>
      <c r="Q1530" s="1">
        <f>'S. MATERIALES'!J1531/'S. MATERIALES'!J1530-1</f>
        <v>0.0135437715</v>
      </c>
      <c r="R1530" s="1">
        <f>'S. MATERIALES'!L1531/'S. MATERIALES'!L1530-1</f>
        <v>-0.01059085842</v>
      </c>
      <c r="S1530" s="1">
        <f>'S. MATERIALES'!N1531/'S. MATERIALES'!N1530-1</f>
        <v>-0.00184501845</v>
      </c>
      <c r="T1530" s="1">
        <f>'S. MATERIALES'!P1531/'S. MATERIALES'!P1530-1</f>
        <v>0.02059800664</v>
      </c>
      <c r="U1530" s="1">
        <f>'S. MATERIALES'!R1531/'S. MATERIALES'!R1530-1</f>
        <v>0.04406364749</v>
      </c>
      <c r="V1530" s="1">
        <f>'S. MATERIALES'!T1531/'S. MATERIALES'!T1530-1</f>
        <v>0.0304357851</v>
      </c>
      <c r="W1530" s="1">
        <f>SUMPRODUCT(M1530:V1530,'Ponderaciones e Índices.'!$A$8:$J$8)</f>
        <v>0.01365312219</v>
      </c>
      <c r="X1530" s="1">
        <f>'S. ENERGÍA'!B1531/'S. ENERGÍA'!B1530-1</f>
        <v>0.006430868167</v>
      </c>
      <c r="Y1530" s="1">
        <f>'S. ENERGÍA'!D1531/'S. ENERGÍA'!D1530-1</f>
        <v>0.024265049</v>
      </c>
      <c r="Z1530" s="1">
        <f>'S. ENERGÍA'!F1531/'S. ENERGÍA'!F1530-1</f>
        <v>0.001373249107</v>
      </c>
      <c r="AA1530" s="1">
        <f>'S. ENERGÍA'!H1531/'S. ENERGÍA'!H1530-1</f>
        <v>0.01862400422</v>
      </c>
      <c r="AB1530" s="1">
        <f>'S. ENERGÍA'!J1531/'S. ENERGÍA'!J1530-1</f>
        <v>0.03736263736</v>
      </c>
      <c r="AC1530" s="1">
        <f>'S. ENERGÍA'!L1531/'S. ENERGÍA'!L1530-1</f>
        <v>0.01998919503</v>
      </c>
      <c r="AD1530" s="1">
        <f>'S. ENERGÍA'!N1531/'S. ENERGÍA'!N1530-1</f>
        <v>0.01188760807</v>
      </c>
      <c r="AE1530" s="1">
        <f>'S. ENERGÍA'!P1531/'S. ENERGÍA'!P1530-1</f>
        <v>0.01058823529</v>
      </c>
      <c r="AF1530" s="1">
        <f>'S. ENERGÍA'!R1531/'S. ENERGÍA'!R1530-1</f>
        <v>0.015625</v>
      </c>
      <c r="AG1530" s="1">
        <f>'S. ENERGÍA'!T1531/'S. ENERGÍA'!T1530-1</f>
        <v>0.023988006</v>
      </c>
      <c r="AH1530" s="1">
        <f>SUMPRODUCT(X1530:AG1530,'Ponderaciones e Índices.'!$A$12:$J$12)</f>
        <v>0.01895762957</v>
      </c>
    </row>
    <row r="1531">
      <c r="A1531" s="1">
        <f>S.FINANCIERO!A1532</f>
        <v>44139</v>
      </c>
      <c r="B1531" s="1">
        <f>S.FINANCIERO!B1532/S.FINANCIERO!B1531-1</f>
        <v>0.02412049716</v>
      </c>
      <c r="C1531" s="1">
        <f>S.FINANCIERO!D1532/S.FINANCIERO!D1531-1</f>
        <v>-0.0006672226856</v>
      </c>
      <c r="D1531" s="1">
        <f>S.FINANCIERO!F1532/S.FINANCIERO!F1531-1</f>
        <v>0.01410523734</v>
      </c>
      <c r="E1531" s="1">
        <f>S.FINANCIERO!H1532/S.FINANCIERO!H1531-1</f>
        <v>0.003728693182</v>
      </c>
      <c r="F1531" s="1">
        <f>S.FINANCIERO!J1532/S.FINANCIERO!J1531-1</f>
        <v>0.005687947436</v>
      </c>
      <c r="G1531" s="1">
        <f>S.FINANCIERO!L1532/S.FINANCIERO!L1531-1</f>
        <v>0.006054184955</v>
      </c>
      <c r="H1531" s="1">
        <f>S.FINANCIERO!N1532/S.FINANCIERO!N1531-1</f>
        <v>0.001904347594</v>
      </c>
      <c r="I1531" s="1">
        <f>S.FINANCIERO!P1532/S.FINANCIERO!P1531-1</f>
        <v>-0.06508577195</v>
      </c>
      <c r="J1531" s="1">
        <f>S.FINANCIERO!R1532/S.FINANCIERO!R1531-1</f>
        <v>0.001275277828</v>
      </c>
      <c r="K1531" s="1">
        <f>S.FINANCIERO!T1532/S.FINANCIERO!T1531-1</f>
        <v>0.001768033946</v>
      </c>
      <c r="L1531" s="1">
        <f>SUMPRODUCT(B1531:K1531, 'Ponderaciones e Índices.'!$A$4:$J$4)</f>
        <v>-0.003872005376</v>
      </c>
      <c r="M1531" s="1">
        <f>'S. MATERIALES'!B1532/'S. MATERIALES'!B1531-1</f>
        <v>-0.008888888889</v>
      </c>
      <c r="N1531" s="3">
        <f>'S. MATERIALES'!D1532/'S. MATERIALES'!D1531-1</f>
        <v>-0.03440324663</v>
      </c>
      <c r="O1531" s="1">
        <f>'S. MATERIALES'!F1532/'S. MATERIALES'!F1531-1</f>
        <v>0.005968163801</v>
      </c>
      <c r="P1531" s="1">
        <f>'S. MATERIALES'!H1532/'S. MATERIALES'!H1531-1</f>
        <v>-0.0251572327</v>
      </c>
      <c r="Q1531" s="1">
        <f>'S. MATERIALES'!J1532/'S. MATERIALES'!J1531-1</f>
        <v>-0.006735276685</v>
      </c>
      <c r="R1531" s="1">
        <f>'S. MATERIALES'!L1532/'S. MATERIALES'!L1531-1</f>
        <v>-0.0276056338</v>
      </c>
      <c r="S1531" s="1">
        <f>'S. MATERIALES'!N1532/'S. MATERIALES'!N1531-1</f>
        <v>-0.0157116451</v>
      </c>
      <c r="T1531" s="1">
        <f>'S. MATERIALES'!P1532/'S. MATERIALES'!P1531-1</f>
        <v>-0.04296875</v>
      </c>
      <c r="U1531" s="1">
        <f>'S. MATERIALES'!R1532/'S. MATERIALES'!R1531-1</f>
        <v>-0.02344665885</v>
      </c>
      <c r="V1531" s="1">
        <f>'S. MATERIALES'!T1532/'S. MATERIALES'!T1531-1</f>
        <v>-0.05415081674</v>
      </c>
      <c r="W1531" s="1">
        <f>SUMPRODUCT(M1531:V1531,'Ponderaciones e Índices.'!$A$8:$J$8)</f>
        <v>-0.02392361107</v>
      </c>
      <c r="X1531" s="1">
        <f>'S. ENERGÍA'!B1532/'S. ENERGÍA'!B1531-1</f>
        <v>-0.001916932907</v>
      </c>
      <c r="Y1531" s="1">
        <f>'S. ENERGÍA'!D1532/'S. ENERGÍA'!D1531-1</f>
        <v>0.01184510251</v>
      </c>
      <c r="Z1531" s="1">
        <f>'S. ENERGÍA'!F1532/'S. ENERGÍA'!F1531-1</f>
        <v>0.002468458585</v>
      </c>
      <c r="AA1531" s="1">
        <f>'S. ENERGÍA'!H1532/'S. ENERGÍA'!H1531-1</f>
        <v>0.00285561978</v>
      </c>
      <c r="AB1531" s="1">
        <f>'S. ENERGÍA'!J1532/'S. ENERGÍA'!J1531-1</f>
        <v>0.01271186441</v>
      </c>
      <c r="AC1531" s="1">
        <f>'S. ENERGÍA'!L1532/'S. ENERGÍA'!L1531-1</f>
        <v>-0.01218220339</v>
      </c>
      <c r="AD1531" s="1">
        <f>'S. ENERGÍA'!N1532/'S. ENERGÍA'!N1531-1</f>
        <v>0.007831968672</v>
      </c>
      <c r="AE1531" s="1">
        <f>'S. ENERGÍA'!P1532/'S. ENERGÍA'!P1531-1</f>
        <v>0.002328288708</v>
      </c>
      <c r="AF1531" s="1">
        <f>'S. ENERGÍA'!R1532/'S. ENERGÍA'!R1531-1</f>
        <v>-0.007692307692</v>
      </c>
      <c r="AG1531" s="1">
        <f>'S. ENERGÍA'!T1532/'S. ENERGÍA'!T1531-1</f>
        <v>-0.005856515373</v>
      </c>
      <c r="AH1531" s="1">
        <f>SUMPRODUCT(X1531:AG1531,'Ponderaciones e Índices.'!$A$12:$J$12)</f>
        <v>0.004132458721</v>
      </c>
    </row>
    <row r="1532">
      <c r="A1532" s="1">
        <f>S.FINANCIERO!A1533</f>
        <v>44140</v>
      </c>
      <c r="B1532" s="1">
        <f>S.FINANCIERO!B1533/S.FINANCIERO!B1532-1</f>
        <v>-0.009873495835</v>
      </c>
      <c r="C1532" s="1">
        <f>S.FINANCIERO!D1533/S.FINANCIERO!D1532-1</f>
        <v>-0.008012018027</v>
      </c>
      <c r="D1532" s="1">
        <f>S.FINANCIERO!F1533/S.FINANCIERO!F1532-1</f>
        <v>-0.007135945815</v>
      </c>
      <c r="E1532" s="1">
        <f>S.FINANCIERO!H1533/S.FINANCIERO!H1532-1</f>
        <v>0.001768972227</v>
      </c>
      <c r="F1532" s="1">
        <f>S.FINANCIERO!J1533/S.FINANCIERO!J1532-1</f>
        <v>-0.006240858118</v>
      </c>
      <c r="G1532" s="1">
        <f>S.FINANCIERO!L1533/S.FINANCIERO!L1532-1</f>
        <v>0.004212426659</v>
      </c>
      <c r="H1532" s="1">
        <f>S.FINANCIERO!N1533/S.FINANCIERO!N1532-1</f>
        <v>0.04230338099</v>
      </c>
      <c r="I1532" s="1">
        <f>S.FINANCIERO!P1533/S.FINANCIERO!P1532-1</f>
        <v>0.01834862385</v>
      </c>
      <c r="J1532" s="1">
        <f>S.FINANCIERO!R1533/S.FINANCIERO!R1532-1</f>
        <v>0.02620087336</v>
      </c>
      <c r="K1532" s="1">
        <f>S.FINANCIERO!T1533/S.FINANCIERO!T1532-1</f>
        <v>-0.006000705965</v>
      </c>
      <c r="L1532" s="1">
        <f>SUMPRODUCT(B1532:K1532, 'Ponderaciones e Índices.'!$A$4:$J$4)</f>
        <v>0.004804623192</v>
      </c>
      <c r="M1532" s="1">
        <f>'S. MATERIALES'!B1533/'S. MATERIALES'!B1532-1</f>
        <v>0.07847533632</v>
      </c>
      <c r="N1532" s="3">
        <f>'S. MATERIALES'!D1533/'S. MATERIALES'!D1532-1</f>
        <v>0.03572452001</v>
      </c>
      <c r="O1532" s="1">
        <f>'S. MATERIALES'!F1533/'S. MATERIALES'!F1532-1</f>
        <v>0.06350014743</v>
      </c>
      <c r="P1532" s="1">
        <f>'S. MATERIALES'!H1533/'S. MATERIALES'!H1532-1</f>
        <v>0.06385442514</v>
      </c>
      <c r="Q1532" s="1">
        <f>'S. MATERIALES'!J1533/'S. MATERIALES'!J1532-1</f>
        <v>0.06303569491</v>
      </c>
      <c r="R1532" s="1">
        <f>'S. MATERIALES'!L1533/'S. MATERIALES'!L1532-1</f>
        <v>0.02549246813</v>
      </c>
      <c r="S1532" s="1">
        <f>'S. MATERIALES'!N1533/'S. MATERIALES'!N1532-1</f>
        <v>0.08356807512</v>
      </c>
      <c r="T1532" s="1">
        <f>'S. MATERIALES'!P1533/'S. MATERIALES'!P1532-1</f>
        <v>0.004761904762</v>
      </c>
      <c r="U1532" s="1">
        <f>'S. MATERIALES'!R1533/'S. MATERIALES'!R1532-1</f>
        <v>0.009603841537</v>
      </c>
      <c r="V1532" s="1">
        <f>'S. MATERIALES'!T1533/'S. MATERIALES'!T1532-1</f>
        <v>0.1152117341</v>
      </c>
      <c r="W1532" s="1">
        <f>SUMPRODUCT(M1532:V1532,'Ponderaciones e Índices.'!$A$8:$J$8)</f>
        <v>0.04346389723</v>
      </c>
      <c r="X1532" s="1">
        <f>'S. ENERGÍA'!B1533/'S. ENERGÍA'!B1532-1</f>
        <v>-0.007682458387</v>
      </c>
      <c r="Y1532" s="1">
        <f>'S. ENERGÍA'!D1533/'S. ENERGÍA'!D1532-1</f>
        <v>-0.01395767672</v>
      </c>
      <c r="Z1532" s="1">
        <f>'S. ENERGÍA'!F1533/'S. ENERGÍA'!F1532-1</f>
        <v>0.01559507524</v>
      </c>
      <c r="AA1532" s="1">
        <f>'S. ENERGÍA'!H1533/'S. ENERGÍA'!H1532-1</f>
        <v>-0.007027001111</v>
      </c>
      <c r="AB1532" s="1">
        <f>'S. ENERGÍA'!J1533/'S. ENERGÍA'!J1532-1</f>
        <v>-0.004184100418</v>
      </c>
      <c r="AC1532" s="1">
        <f>'S. ENERGÍA'!L1533/'S. ENERGÍA'!L1532-1</f>
        <v>-0.002144772118</v>
      </c>
      <c r="AD1532" s="1">
        <f>'S. ENERGÍA'!N1533/'S. ENERGÍA'!N1532-1</f>
        <v>0.009537265984</v>
      </c>
      <c r="AE1532" s="1">
        <f>'S. ENERGÍA'!P1533/'S. ENERGÍA'!P1532-1</f>
        <v>0.09698025552</v>
      </c>
      <c r="AF1532" s="1">
        <f>'S. ENERGÍA'!R1533/'S. ENERGÍA'!R1532-1</f>
        <v>-0.01162790698</v>
      </c>
      <c r="AG1532" s="1">
        <f>'S. ENERGÍA'!T1533/'S. ENERGÍA'!T1532-1</f>
        <v>0.02209131075</v>
      </c>
      <c r="AH1532" s="1">
        <f>SUMPRODUCT(X1532:AG1532,'Ponderaciones e Índices.'!$A$12:$J$12)</f>
        <v>-0.00340319483</v>
      </c>
    </row>
    <row r="1533">
      <c r="A1533" s="1">
        <f>S.FINANCIERO!A1534</f>
        <v>44141</v>
      </c>
      <c r="B1533" s="1">
        <f>S.FINANCIERO!B1534/S.FINANCIERO!B1533-1</f>
        <v>0.00488210242</v>
      </c>
      <c r="C1533" s="1">
        <f>S.FINANCIERO!D1534/S.FINANCIERO!D1533-1</f>
        <v>0.001514386673</v>
      </c>
      <c r="D1533" s="1">
        <f>S.FINANCIERO!F1534/S.FINANCIERO!F1533-1</f>
        <v>-0.008649043732</v>
      </c>
      <c r="E1533" s="1">
        <f>S.FINANCIERO!H1534/S.FINANCIERO!H1533-1</f>
        <v>-0.002119018188</v>
      </c>
      <c r="F1533" s="1">
        <f>S.FINANCIERO!J1534/S.FINANCIERO!J1533-1</f>
        <v>-0.005887547836</v>
      </c>
      <c r="G1533" s="1">
        <f>S.FINANCIERO!L1534/S.FINANCIERO!L1533-1</f>
        <v>0.004644194757</v>
      </c>
      <c r="H1533" s="1">
        <f>S.FINANCIERO!N1534/S.FINANCIERO!N1533-1</f>
        <v>-0.01550684163</v>
      </c>
      <c r="I1533" s="1">
        <f>S.FINANCIERO!P1534/S.FINANCIERO!P1533-1</f>
        <v>-0.002119766826</v>
      </c>
      <c r="J1533" s="1">
        <f>S.FINANCIERO!R1534/S.FINANCIERO!R1533-1</f>
        <v>0.0003546099291</v>
      </c>
      <c r="K1533" s="1">
        <f>S.FINANCIERO!T1534/S.FINANCIERO!T1533-1</f>
        <v>0</v>
      </c>
      <c r="L1533" s="1">
        <f>SUMPRODUCT(B1533:K1533, 'Ponderaciones e Índices.'!$A$4:$J$4)</f>
        <v>-0.002259423752</v>
      </c>
      <c r="M1533" s="1">
        <f>'S. MATERIALES'!B1534/'S. MATERIALES'!B1533-1</f>
        <v>-0.02234927235</v>
      </c>
      <c r="N1533" s="3">
        <f>'S. MATERIALES'!D1534/'S. MATERIALES'!D1533-1</f>
        <v>0.01208152725</v>
      </c>
      <c r="O1533" s="1">
        <f>'S. MATERIALES'!F1534/'S. MATERIALES'!F1533-1</f>
        <v>-0.009552374231</v>
      </c>
      <c r="P1533" s="1">
        <f>'S. MATERIALES'!H1534/'S. MATERIALES'!H1533-1</f>
        <v>0.0202145856</v>
      </c>
      <c r="Q1533" s="1">
        <f>'S. MATERIALES'!J1534/'S. MATERIALES'!J1533-1</f>
        <v>0.002806695244</v>
      </c>
      <c r="R1533" s="1">
        <f>'S. MATERIALES'!L1534/'S. MATERIALES'!L1533-1</f>
        <v>0.0802259887</v>
      </c>
      <c r="S1533" s="1">
        <f>'S. MATERIALES'!N1534/'S. MATERIALES'!N1533-1</f>
        <v>-0.0129982669</v>
      </c>
      <c r="T1533" s="1">
        <f>'S. MATERIALES'!P1534/'S. MATERIALES'!P1533-1</f>
        <v>0.048070413</v>
      </c>
      <c r="U1533" s="1">
        <f>'S. MATERIALES'!R1534/'S. MATERIALES'!R1533-1</f>
        <v>0.02497027348</v>
      </c>
      <c r="V1533" s="1">
        <f>'S. MATERIALES'!T1534/'S. MATERIALES'!T1533-1</f>
        <v>0.02227407722</v>
      </c>
      <c r="W1533" s="1">
        <f>SUMPRODUCT(M1533:V1533,'Ponderaciones e Índices.'!$A$8:$J$8)</f>
        <v>0.01900335565</v>
      </c>
      <c r="X1533" s="1">
        <f>'S. ENERGÍA'!B1534/'S. ENERGÍA'!B1533-1</f>
        <v>-0.01419354839</v>
      </c>
      <c r="Y1533" s="1">
        <f>'S. ENERGÍA'!D1534/'S. ENERGÍA'!D1533-1</f>
        <v>-0.02465753425</v>
      </c>
      <c r="Z1533" s="1">
        <f>'S. ENERGÍA'!F1534/'S. ENERGÍA'!F1533-1</f>
        <v>-0.03502155172</v>
      </c>
      <c r="AA1533" s="1">
        <f>'S. ENERGÍA'!H1534/'S. ENERGÍA'!H1533-1</f>
        <v>-0.03212763724</v>
      </c>
      <c r="AB1533" s="1">
        <f>'S. ENERGÍA'!J1534/'S. ENERGÍA'!J1533-1</f>
        <v>-0.01890756303</v>
      </c>
      <c r="AC1533" s="1">
        <f>'S. ENERGÍA'!L1534/'S. ENERGÍA'!L1533-1</f>
        <v>-0.01020956475</v>
      </c>
      <c r="AD1533" s="1">
        <f>'S. ENERGÍA'!N1534/'S. ENERGÍA'!N1533-1</f>
        <v>-0.06298110567</v>
      </c>
      <c r="AE1533" s="1">
        <f>'S. ENERGÍA'!P1534/'S. ENERGÍA'!P1533-1</f>
        <v>0.02435150873</v>
      </c>
      <c r="AF1533" s="1">
        <f>'S. ENERGÍA'!R1534/'S. ENERGÍA'!R1533-1</f>
        <v>-0.02352941176</v>
      </c>
      <c r="AG1533" s="1">
        <f>'S. ENERGÍA'!T1534/'S. ENERGÍA'!T1533-1</f>
        <v>-0.06195965418</v>
      </c>
      <c r="AH1533" s="1">
        <f>SUMPRODUCT(X1533:AG1533,'Ponderaciones e Índices.'!$A$12:$J$12)</f>
        <v>-0.02549295742</v>
      </c>
    </row>
    <row r="1534">
      <c r="A1534" s="1">
        <f>S.FINANCIERO!A1535</f>
        <v>44144</v>
      </c>
      <c r="B1534" s="1">
        <f>S.FINANCIERO!B1535/S.FINANCIERO!B1534-1</f>
        <v>0.009613396734</v>
      </c>
      <c r="C1534" s="1">
        <f>S.FINANCIERO!D1535/S.FINANCIERO!D1534-1</f>
        <v>0.05661962366</v>
      </c>
      <c r="D1534" s="1">
        <f>S.FINANCIERO!F1535/S.FINANCIERO!F1534-1</f>
        <v>0.04313099042</v>
      </c>
      <c r="E1534" s="1">
        <f>S.FINANCIERO!H1535/S.FINANCIERO!H1534-1</f>
        <v>0.05786586445</v>
      </c>
      <c r="F1534" s="1">
        <f>S.FINANCIERO!J1535/S.FINANCIERO!J1534-1</f>
        <v>0.008390089823</v>
      </c>
      <c r="G1534" s="1">
        <f>S.FINANCIERO!L1535/S.FINANCIERO!L1534-1</f>
        <v>0.008052490307</v>
      </c>
      <c r="H1534" s="1">
        <f>S.FINANCIERO!N1535/S.FINANCIERO!N1534-1</f>
        <v>0.08151880589</v>
      </c>
      <c r="I1534" s="1">
        <f>S.FINANCIERO!P1535/S.FINANCIERO!P1534-1</f>
        <v>0.1093998938</v>
      </c>
      <c r="J1534" s="1">
        <f>S.FINANCIERO!R1535/S.FINANCIERO!R1534-1</f>
        <v>0.04501949663</v>
      </c>
      <c r="K1534" s="1">
        <f>S.FINANCIERO!T1535/S.FINANCIERO!T1534-1</f>
        <v>0.01811079545</v>
      </c>
      <c r="L1534" s="1">
        <f>SUMPRODUCT(B1534:K1534, 'Ponderaciones e Índices.'!$A$4:$J$4)</f>
        <v>0.04957368798</v>
      </c>
      <c r="M1534" s="1">
        <f>'S. MATERIALES'!B1535/'S. MATERIALES'!B1534-1</f>
        <v>-0.07363104732</v>
      </c>
      <c r="N1534" s="3">
        <f>'S. MATERIALES'!D1535/'S. MATERIALES'!D1534-1</f>
        <v>-0.09905230545</v>
      </c>
      <c r="O1534" s="1">
        <f>'S. MATERIALES'!F1535/'S. MATERIALES'!F1534-1</f>
        <v>-0.0297478179</v>
      </c>
      <c r="P1534" s="1">
        <f>'S. MATERIALES'!H1535/'S. MATERIALES'!H1534-1</f>
        <v>-0.07605547935</v>
      </c>
      <c r="Q1534" s="1">
        <f>'S. MATERIALES'!J1535/'S. MATERIALES'!J1534-1</f>
        <v>-0.05724899496</v>
      </c>
      <c r="R1534" s="1">
        <f>'S. MATERIALES'!L1535/'S. MATERIALES'!L1534-1</f>
        <v>0.02824267782</v>
      </c>
      <c r="S1534" s="1">
        <f>'S. MATERIALES'!N1535/'S. MATERIALES'!N1534-1</f>
        <v>-0.07989464442</v>
      </c>
      <c r="T1534" s="1">
        <f>'S. MATERIALES'!P1535/'S. MATERIALES'!P1534-1</f>
        <v>0.005813953488</v>
      </c>
      <c r="U1534" s="1">
        <f>'S. MATERIALES'!R1535/'S. MATERIALES'!R1534-1</f>
        <v>0.02784222738</v>
      </c>
      <c r="V1534" s="1">
        <f>'S. MATERIALES'!T1535/'S. MATERIALES'!T1534-1</f>
        <v>-0.08923013073</v>
      </c>
      <c r="W1534" s="1">
        <f>SUMPRODUCT(M1534:V1534,'Ponderaciones e Índices.'!$A$8:$J$8)</f>
        <v>-0.02918387671</v>
      </c>
      <c r="X1534" s="1">
        <f>'S. ENERGÍA'!B1535/'S. ENERGÍA'!B1534-1</f>
        <v>0.2467277487</v>
      </c>
      <c r="Y1534" s="1">
        <f>'S. ENERGÍA'!D1535/'S. ENERGÍA'!D1534-1</f>
        <v>0.2261235955</v>
      </c>
      <c r="Z1534" s="1">
        <f>'S. ENERGÍA'!F1535/'S. ENERGÍA'!F1534-1</f>
        <v>0.05611390285</v>
      </c>
      <c r="AA1534" s="1">
        <f>'S. ENERGÍA'!H1535/'S. ENERGÍA'!H1534-1</f>
        <v>0.05492944305</v>
      </c>
      <c r="AB1534" s="1">
        <f>'S. ENERGÍA'!J1535/'S. ENERGÍA'!J1534-1</f>
        <v>0.2034261242</v>
      </c>
      <c r="AC1534" s="1">
        <f>'S. ENERGÍA'!L1535/'S. ENERGÍA'!L1534-1</f>
        <v>0.174267101</v>
      </c>
      <c r="AD1534" s="1">
        <f>'S. ENERGÍA'!N1535/'S. ENERGÍA'!N1534-1</f>
        <v>0.06086631815</v>
      </c>
      <c r="AE1534" s="1">
        <f>'S. ENERGÍA'!P1535/'S. ENERGÍA'!P1534-1</f>
        <v>-0.07286821705</v>
      </c>
      <c r="AF1534" s="1">
        <f>'S. ENERGÍA'!R1535/'S. ENERGÍA'!R1534-1</f>
        <v>0.1285140562</v>
      </c>
      <c r="AG1534" s="1">
        <f>'S. ENERGÍA'!T1535/'S. ENERGÍA'!T1534-1</f>
        <v>-0.05529953917</v>
      </c>
      <c r="AH1534" s="1">
        <f>SUMPRODUCT(X1534:AG1534,'Ponderaciones e Índices.'!$A$12:$J$12)</f>
        <v>0.1628093043</v>
      </c>
    </row>
    <row r="1535">
      <c r="A1535" s="1">
        <f>S.FINANCIERO!A1536</f>
        <v>44145</v>
      </c>
      <c r="B1535" s="1">
        <f>S.FINANCIERO!B1536/S.FINANCIERO!B1535-1</f>
        <v>0.01771270605</v>
      </c>
      <c r="C1535" s="1">
        <f>S.FINANCIERO!D1536/S.FINANCIERO!D1535-1</f>
        <v>0.02528223883</v>
      </c>
      <c r="D1535" s="1">
        <f>S.FINANCIERO!F1536/S.FINANCIERO!F1535-1</f>
        <v>0.0315702674</v>
      </c>
      <c r="E1535" s="1">
        <f>S.FINANCIERO!H1536/S.FINANCIERO!H1535-1</f>
        <v>0.0262629642</v>
      </c>
      <c r="F1535" s="1">
        <f>S.FINANCIERO!J1536/S.FINANCIERO!J1535-1</f>
        <v>0.03288958496</v>
      </c>
      <c r="G1535" s="1">
        <f>S.FINANCIERO!L1536/S.FINANCIERO!L1535-1</f>
        <v>0.01331360947</v>
      </c>
      <c r="H1535" s="1">
        <f>S.FINANCIERO!N1536/S.FINANCIERO!N1535-1</f>
        <v>0.04475353617</v>
      </c>
      <c r="I1535" s="1">
        <f>S.FINANCIERO!P1536/S.FINANCIERO!P1535-1</f>
        <v>0.05217807563</v>
      </c>
      <c r="J1535" s="1">
        <f>S.FINANCIERO!R1536/S.FINANCIERO!R1535-1</f>
        <v>0.009497964722</v>
      </c>
      <c r="K1535" s="1">
        <f>S.FINANCIERO!T1536/S.FINANCIERO!T1535-1</f>
        <v>0.02336937565</v>
      </c>
      <c r="L1535" s="1">
        <f>SUMPRODUCT(B1535:K1535, 'Ponderaciones e Índices.'!$A$4:$J$4)</f>
        <v>0.0301341075</v>
      </c>
      <c r="M1535" s="1">
        <f>'S. MATERIALES'!B1536/'S. MATERIALES'!B1535-1</f>
        <v>-0.03041606887</v>
      </c>
      <c r="N1535" s="3">
        <f>'S. MATERIALES'!D1536/'S. MATERIALES'!D1535-1</f>
        <v>-0.03418630525</v>
      </c>
      <c r="O1535" s="1">
        <f>'S. MATERIALES'!F1536/'S. MATERIALES'!F1535-1</f>
        <v>-0.06544621625</v>
      </c>
      <c r="P1535" s="1">
        <f>'S. MATERIALES'!H1536/'S. MATERIALES'!H1535-1</f>
        <v>-0.04899373144</v>
      </c>
      <c r="Q1535" s="1">
        <f>'S. MATERIALES'!J1536/'S. MATERIALES'!J1535-1</f>
        <v>-0.04669113678</v>
      </c>
      <c r="R1535" s="1">
        <f>'S. MATERIALES'!L1536/'S. MATERIALES'!L1535-1</f>
        <v>-0.01220752798</v>
      </c>
      <c r="S1535" s="1">
        <f>'S. MATERIALES'!N1536/'S. MATERIALES'!N1535-1</f>
        <v>-0.03816793893</v>
      </c>
      <c r="T1535" s="1">
        <f>'S. MATERIALES'!P1536/'S. MATERIALES'!P1535-1</f>
        <v>-0.006422607579</v>
      </c>
      <c r="U1535" s="1">
        <f>'S. MATERIALES'!R1536/'S. MATERIALES'!R1535-1</f>
        <v>-0.0158013544</v>
      </c>
      <c r="V1535" s="1">
        <f>'S. MATERIALES'!T1536/'S. MATERIALES'!T1535-1</f>
        <v>-0.0296195033</v>
      </c>
      <c r="W1535" s="1">
        <f>SUMPRODUCT(M1535:V1535,'Ponderaciones e Índices.'!$A$8:$J$8)</f>
        <v>-0.02455748843</v>
      </c>
      <c r="X1535" s="1">
        <f>'S. ENERGÍA'!B1536/'S. ENERGÍA'!B1535-1</f>
        <v>0.001049868766</v>
      </c>
      <c r="Y1535" s="1">
        <f>'S. ENERGÍA'!D1536/'S. ENERGÍA'!D1535-1</f>
        <v>0.03665521191</v>
      </c>
      <c r="Z1535" s="1">
        <f>'S. ENERGÍA'!F1536/'S. ENERGÍA'!F1535-1</f>
        <v>0.04810996564</v>
      </c>
      <c r="AA1535" s="1">
        <f>'S. ENERGÍA'!H1536/'S. ENERGÍA'!H1535-1</f>
        <v>0.04345448228</v>
      </c>
      <c r="AB1535" s="1">
        <f>'S. ENERGÍA'!J1536/'S. ENERGÍA'!J1535-1</f>
        <v>0.01779359431</v>
      </c>
      <c r="AC1535" s="1">
        <f>'S. ENERGÍA'!L1536/'S. ENERGÍA'!L1535-1</f>
        <v>0.01895515488</v>
      </c>
      <c r="AD1535" s="1">
        <f>'S. ENERGÍA'!N1536/'S. ENERGÍA'!N1535-1</f>
        <v>0.08342133052</v>
      </c>
      <c r="AE1535" s="1">
        <f>'S. ENERGÍA'!P1536/'S. ENERGÍA'!P1535-1</f>
        <v>0.04347826087</v>
      </c>
      <c r="AF1535" s="1">
        <f>'S. ENERGÍA'!R1536/'S. ENERGÍA'!R1535-1</f>
        <v>0.04982206406</v>
      </c>
      <c r="AG1535" s="1">
        <f>'S. ENERGÍA'!T1536/'S. ENERGÍA'!T1535-1</f>
        <v>0.03739837398</v>
      </c>
      <c r="AH1535" s="1">
        <f>SUMPRODUCT(X1535:AG1535,'Ponderaciones e Índices.'!$A$12:$J$12)</f>
        <v>0.03328421674</v>
      </c>
    </row>
    <row r="1536">
      <c r="A1536" s="1">
        <f>S.FINANCIERO!A1537</f>
        <v>44146</v>
      </c>
      <c r="B1536" s="1">
        <f>S.FINANCIERO!B1537/S.FINANCIERO!B1536-1</f>
        <v>0.007444668008</v>
      </c>
      <c r="C1536" s="1">
        <f>S.FINANCIERO!D1537/S.FINANCIERO!D1536-1</f>
        <v>0.00790942928</v>
      </c>
      <c r="D1536" s="1">
        <f>S.FINANCIERO!F1537/S.FINANCIERO!F1536-1</f>
        <v>-0.002512275894</v>
      </c>
      <c r="E1536" s="1">
        <f>S.FINANCIERO!H1537/S.FINANCIERO!H1536-1</f>
        <v>0.002118989405</v>
      </c>
      <c r="F1536" s="1">
        <f>S.FINANCIERO!J1537/S.FINANCIERO!J1536-1</f>
        <v>0.00966641395</v>
      </c>
      <c r="G1536" s="1">
        <f>S.FINANCIERO!L1537/S.FINANCIERO!L1536-1</f>
        <v>0.01182481752</v>
      </c>
      <c r="H1536" s="1">
        <f>S.FINANCIERO!N1537/S.FINANCIERO!N1536-1</f>
        <v>0.01147909956</v>
      </c>
      <c r="I1536" s="1">
        <f>S.FINANCIERO!P1537/S.FINANCIERO!P1536-1</f>
        <v>-0.0245677889</v>
      </c>
      <c r="J1536" s="1">
        <f>S.FINANCIERO!R1537/S.FINANCIERO!R1536-1</f>
        <v>0.003528225806</v>
      </c>
      <c r="K1536" s="1">
        <f>S.FINANCIERO!T1537/S.FINANCIERO!T1536-1</f>
        <v>0.008520790729</v>
      </c>
      <c r="L1536" s="1">
        <f>SUMPRODUCT(B1536:K1536, 'Ponderaciones e Índices.'!$A$4:$J$4)</f>
        <v>0.002279954017</v>
      </c>
      <c r="M1536" s="1">
        <f>'S. MATERIALES'!B1537/'S. MATERIALES'!B1536-1</f>
        <v>-0.003255401006</v>
      </c>
      <c r="N1536" s="3">
        <f>'S. MATERIALES'!D1537/'S. MATERIALES'!D1536-1</f>
        <v>-0.0005236150382</v>
      </c>
      <c r="O1536" s="1">
        <f>'S. MATERIALES'!F1537/'S. MATERIALES'!F1536-1</f>
        <v>-0.007090871672</v>
      </c>
      <c r="P1536" s="1">
        <f>'S. MATERIALES'!H1537/'S. MATERIALES'!H1536-1</f>
        <v>0.00988725065</v>
      </c>
      <c r="Q1536" s="1">
        <f>'S. MATERIALES'!J1537/'S. MATERIALES'!J1536-1</f>
        <v>-0.01511805674</v>
      </c>
      <c r="R1536" s="1">
        <f>'S. MATERIALES'!L1537/'S. MATERIALES'!L1536-1</f>
        <v>0.006179196704</v>
      </c>
      <c r="S1536" s="1">
        <f>'S. MATERIALES'!N1537/'S. MATERIALES'!N1536-1</f>
        <v>-0.00496031746</v>
      </c>
      <c r="T1536" s="1">
        <f>'S. MATERIALES'!P1537/'S. MATERIALES'!P1536-1</f>
        <v>-0.0006464124111</v>
      </c>
      <c r="U1536" s="1">
        <f>'S. MATERIALES'!R1537/'S. MATERIALES'!R1536-1</f>
        <v>-0.005733944954</v>
      </c>
      <c r="V1536" s="1">
        <f>'S. MATERIALES'!T1537/'S. MATERIALES'!T1536-1</f>
        <v>-0.02418408077</v>
      </c>
      <c r="W1536" s="1">
        <f>SUMPRODUCT(M1536:V1536,'Ponderaciones e Índices.'!$A$8:$J$8)</f>
        <v>-0.002307773206</v>
      </c>
      <c r="X1536" s="1">
        <f>'S. ENERGÍA'!B1537/'S. ENERGÍA'!B1536-1</f>
        <v>0.004195070792</v>
      </c>
      <c r="Y1536" s="1">
        <f>'S. ENERGÍA'!D1537/'S. ENERGÍA'!D1536-1</f>
        <v>0.02909760589</v>
      </c>
      <c r="Z1536" s="1">
        <f>'S. ENERGÍA'!F1537/'S. ENERGÍA'!F1536-1</f>
        <v>0.004539722573</v>
      </c>
      <c r="AA1536" s="1">
        <f>'S. ENERGÍA'!H1537/'S. ENERGÍA'!H1536-1</f>
        <v>-0.003769413564</v>
      </c>
      <c r="AB1536" s="1">
        <f>'S. ENERGÍA'!J1537/'S. ENERGÍA'!J1536-1</f>
        <v>0.008741258741</v>
      </c>
      <c r="AC1536" s="1">
        <f>'S. ENERGÍA'!L1537/'S. ENERGÍA'!L1536-1</f>
        <v>0.006805807623</v>
      </c>
      <c r="AD1536" s="1">
        <f>'S. ENERGÍA'!N1537/'S. ENERGÍA'!N1536-1</f>
        <v>0.01819363223</v>
      </c>
      <c r="AE1536" s="1">
        <f>'S. ENERGÍA'!P1537/'S. ENERGÍA'!P1536-1</f>
        <v>-0.01709401709</v>
      </c>
      <c r="AF1536" s="1">
        <f>'S. ENERGÍA'!R1537/'S. ENERGÍA'!R1536-1</f>
        <v>0.006779661017</v>
      </c>
      <c r="AG1536" s="1">
        <f>'S. ENERGÍA'!T1537/'S. ENERGÍA'!T1536-1</f>
        <v>-0.01724137931</v>
      </c>
      <c r="AH1536" s="1">
        <f>SUMPRODUCT(X1536:AG1536,'Ponderaciones e Índices.'!$A$12:$J$12)</f>
        <v>0.01189860308</v>
      </c>
    </row>
    <row r="1537">
      <c r="A1537" s="1">
        <f>S.FINANCIERO!A1538</f>
        <v>44147</v>
      </c>
      <c r="B1537" s="1">
        <f>S.FINANCIERO!B1538/S.FINANCIERO!B1537-1</f>
        <v>0.001497902936</v>
      </c>
      <c r="C1537" s="1">
        <f>S.FINANCIERO!D1538/S.FINANCIERO!D1537-1</f>
        <v>-0.00753962148</v>
      </c>
      <c r="D1537" s="1">
        <f>S.FINANCIERO!F1538/S.FINANCIERO!F1537-1</f>
        <v>-0.006639954207</v>
      </c>
      <c r="E1537" s="1">
        <f>S.FINANCIERO!H1538/S.FINANCIERO!H1537-1</f>
        <v>-0.00992192583</v>
      </c>
      <c r="F1537" s="1">
        <f>S.FINANCIERO!J1538/S.FINANCIERO!J1537-1</f>
        <v>-0.00572554909</v>
      </c>
      <c r="G1537" s="1">
        <f>S.FINANCIERO!L1538/S.FINANCIERO!L1537-1</f>
        <v>-0.004761217718</v>
      </c>
      <c r="H1537" s="1">
        <f>S.FINANCIERO!N1538/S.FINANCIERO!N1537-1</f>
        <v>-0.04113382471</v>
      </c>
      <c r="I1537" s="1">
        <f>S.FINANCIERO!P1538/S.FINANCIERO!P1537-1</f>
        <v>-0.03358208955</v>
      </c>
      <c r="J1537" s="1">
        <f>S.FINANCIERO!R1538/S.FINANCIERO!R1537-1</f>
        <v>-0.01339360455</v>
      </c>
      <c r="K1537" s="1">
        <f>S.FINANCIERO!T1538/S.FINANCIERO!T1537-1</f>
        <v>-0.01047651234</v>
      </c>
      <c r="L1537" s="1">
        <f>SUMPRODUCT(B1537:K1537, 'Ponderaciones e Índices.'!$A$4:$J$4)</f>
        <v>-0.01384257098</v>
      </c>
      <c r="M1537" s="1">
        <f>'S. MATERIALES'!B1538/'S. MATERIALES'!B1537-1</f>
        <v>0.00890736342</v>
      </c>
      <c r="N1537" s="3">
        <f>'S. MATERIALES'!D1538/'S. MATERIALES'!D1537-1</f>
        <v>0.02420368818</v>
      </c>
      <c r="O1537" s="1">
        <f>'S. MATERIALES'!F1538/'S. MATERIALES'!F1537-1</f>
        <v>0.05535142265</v>
      </c>
      <c r="P1537" s="1">
        <f>'S. MATERIALES'!H1538/'S. MATERIALES'!H1537-1</f>
        <v>0.01700446582</v>
      </c>
      <c r="Q1537" s="1">
        <f>'S. MATERIALES'!J1538/'S. MATERIALES'!J1537-1</f>
        <v>0.02403127515</v>
      </c>
      <c r="R1537" s="1">
        <f>'S. MATERIALES'!L1538/'S. MATERIALES'!L1537-1</f>
        <v>-0.02558853634</v>
      </c>
      <c r="S1537" s="1">
        <f>'S. MATERIALES'!N1538/'S. MATERIALES'!N1537-1</f>
        <v>0.03788634098</v>
      </c>
      <c r="T1537" s="1">
        <f>'S. MATERIALES'!P1538/'S. MATERIALES'!P1537-1</f>
        <v>0.003880983182</v>
      </c>
      <c r="U1537" s="1">
        <f>'S. MATERIALES'!R1538/'S. MATERIALES'!R1537-1</f>
        <v>-0.00461361015</v>
      </c>
      <c r="V1537" s="1">
        <f>'S. MATERIALES'!T1538/'S. MATERIALES'!T1537-1</f>
        <v>0.03176130895</v>
      </c>
      <c r="W1537" s="1">
        <f>SUMPRODUCT(M1537:V1537,'Ponderaciones e Índices.'!$A$8:$J$8)</f>
        <v>0.007931830151</v>
      </c>
      <c r="X1537" s="1">
        <f>'S. ENERGÍA'!B1538/'S. ENERGÍA'!B1537-1</f>
        <v>-0.06214099217</v>
      </c>
      <c r="Y1537" s="1">
        <f>'S. ENERGÍA'!D1538/'S. ENERGÍA'!D1537-1</f>
        <v>-0.06549749463</v>
      </c>
      <c r="Z1537" s="1">
        <f>'S. ENERGÍA'!F1538/'S. ENERGÍA'!F1537-1</f>
        <v>-0.04644740146</v>
      </c>
      <c r="AA1537" s="1">
        <f>'S. ENERGÍA'!H1538/'S. ENERGÍA'!H1537-1</f>
        <v>-0.03315314888</v>
      </c>
      <c r="AB1537" s="1">
        <f>'S. ENERGÍA'!J1538/'S. ENERGÍA'!J1537-1</f>
        <v>-0.06759098787</v>
      </c>
      <c r="AC1537" s="1">
        <f>'S. ENERGÍA'!L1538/'S. ENERGÍA'!L1537-1</f>
        <v>-0.04100946372</v>
      </c>
      <c r="AD1537" s="1">
        <f>'S. ENERGÍA'!N1538/'S. ENERGÍA'!N1537-1</f>
        <v>-0.04339502234</v>
      </c>
      <c r="AE1537" s="1">
        <f>'S. ENERGÍA'!P1538/'S. ENERGÍA'!P1537-1</f>
        <v>-0.0375</v>
      </c>
      <c r="AF1537" s="1">
        <f>'S. ENERGÍA'!R1538/'S. ENERGÍA'!R1537-1</f>
        <v>-0.0404040404</v>
      </c>
      <c r="AG1537" s="1">
        <f>'S. ENERGÍA'!T1538/'S. ENERGÍA'!T1537-1</f>
        <v>-0.04146730463</v>
      </c>
      <c r="AH1537" s="1">
        <f>SUMPRODUCT(X1537:AG1537,'Ponderaciones e Índices.'!$A$12:$J$12)</f>
        <v>-0.05525719429</v>
      </c>
    </row>
    <row r="1538">
      <c r="A1538" s="1">
        <f>S.FINANCIERO!A1539</f>
        <v>44148</v>
      </c>
      <c r="B1538" s="1">
        <f>S.FINANCIERO!B1539/S.FINANCIERO!B1538-1</f>
        <v>0.001096819224</v>
      </c>
      <c r="C1538" s="1">
        <f>S.FINANCIERO!D1539/S.FINANCIERO!D1538-1</f>
        <v>0.006046511628</v>
      </c>
      <c r="D1538" s="1">
        <f>S.FINANCIERO!F1539/S.FINANCIERO!F1538-1</f>
        <v>0.008874034805</v>
      </c>
      <c r="E1538" s="1">
        <f>S.FINANCIERO!H1539/S.FINANCIERO!H1538-1</f>
        <v>-0.001149991786</v>
      </c>
      <c r="F1538" s="1">
        <f>S.FINANCIERO!J1539/S.FINANCIERO!J1538-1</f>
        <v>0.00424808836</v>
      </c>
      <c r="G1538" s="1">
        <f>S.FINANCIERO!L1539/S.FINANCIERO!L1538-1</f>
        <v>0.002899391128</v>
      </c>
      <c r="H1538" s="1">
        <f>S.FINANCIERO!N1539/S.FINANCIERO!N1538-1</f>
        <v>0.03212258037</v>
      </c>
      <c r="I1538" s="1">
        <f>S.FINANCIERO!P1539/S.FINANCIERO!P1538-1</f>
        <v>0.003861003861</v>
      </c>
      <c r="J1538" s="1">
        <f>S.FINANCIERO!R1539/S.FINANCIERO!R1538-1</f>
        <v>-0.008824028508</v>
      </c>
      <c r="K1538" s="1">
        <f>S.FINANCIERO!T1539/S.FINANCIERO!T1538-1</f>
        <v>-0.002390710383</v>
      </c>
      <c r="L1538" s="1">
        <f>SUMPRODUCT(B1538:K1538, 'Ponderaciones e Índices.'!$A$4:$J$4)</f>
        <v>0.005751874091</v>
      </c>
      <c r="M1538" s="1">
        <f>'S. MATERIALES'!B1539/'S. MATERIALES'!B1538-1</f>
        <v>0.0008828722778</v>
      </c>
      <c r="N1538" s="3">
        <f>'S. MATERIALES'!D1539/'S. MATERIALES'!D1538-1</f>
        <v>-0.002046035806</v>
      </c>
      <c r="O1538" s="1">
        <f>'S. MATERIALES'!F1539/'S. MATERIALES'!F1538-1</f>
        <v>0.00592777753</v>
      </c>
      <c r="P1538" s="1">
        <f>'S. MATERIALES'!H1539/'S. MATERIALES'!H1538-1</f>
        <v>0.008275629117</v>
      </c>
      <c r="Q1538" s="1">
        <f>'S. MATERIALES'!J1539/'S. MATERIALES'!J1538-1</f>
        <v>0.004210644509</v>
      </c>
      <c r="R1538" s="1">
        <f>'S. MATERIALES'!L1539/'S. MATERIALES'!L1538-1</f>
        <v>0.0131302521</v>
      </c>
      <c r="S1538" s="1">
        <f>'S. MATERIALES'!N1539/'S. MATERIALES'!N1538-1</f>
        <v>0.01056676273</v>
      </c>
      <c r="T1538" s="1">
        <f>'S. MATERIALES'!P1539/'S. MATERIALES'!P1538-1</f>
        <v>0.03865979381</v>
      </c>
      <c r="U1538" s="1">
        <f>'S. MATERIALES'!R1539/'S. MATERIALES'!R1538-1</f>
        <v>0.02433371958</v>
      </c>
      <c r="V1538" s="1">
        <f>'S. MATERIALES'!T1539/'S. MATERIALES'!T1538-1</f>
        <v>0.01119402985</v>
      </c>
      <c r="W1538" s="1">
        <f>SUMPRODUCT(M1538:V1538,'Ponderaciones e Índices.'!$A$8:$J$8)</f>
        <v>0.01535628156</v>
      </c>
      <c r="X1538" s="1">
        <f>'S. ENERGÍA'!B1539/'S. ENERGÍA'!B1538-1</f>
        <v>0.01726057906</v>
      </c>
      <c r="Y1538" s="1">
        <f>'S. ENERGÍA'!D1539/'S. ENERGÍA'!D1538-1</f>
        <v>0.009191880506</v>
      </c>
      <c r="Z1538" s="1">
        <f>'S. ENERGÍA'!F1539/'S. ENERGÍA'!F1538-1</f>
        <v>-0.01579778831</v>
      </c>
      <c r="AA1538" s="1">
        <f>'S. ENERGÍA'!H1539/'S. ENERGÍA'!H1538-1</f>
        <v>0.01993940646</v>
      </c>
      <c r="AB1538" s="1">
        <f>'S. ENERGÍA'!J1539/'S. ENERGÍA'!J1538-1</f>
        <v>0.04275092937</v>
      </c>
      <c r="AC1538" s="1">
        <f>'S. ENERGÍA'!L1539/'S. ENERGÍA'!L1538-1</f>
        <v>-0.007518796992</v>
      </c>
      <c r="AD1538" s="1">
        <f>'S. ENERGÍA'!N1539/'S. ENERGÍA'!N1538-1</f>
        <v>-0.01067378252</v>
      </c>
      <c r="AE1538" s="1">
        <f>'S. ENERGÍA'!P1539/'S. ENERGÍA'!P1538-1</f>
        <v>0.00395256917</v>
      </c>
      <c r="AF1538" s="1">
        <f>'S. ENERGÍA'!R1539/'S. ENERGÍA'!R1538-1</f>
        <v>0.03859649123</v>
      </c>
      <c r="AG1538" s="1">
        <f>'S. ENERGÍA'!T1539/'S. ENERGÍA'!T1538-1</f>
        <v>0.006655574043</v>
      </c>
      <c r="AH1538" s="1">
        <f>SUMPRODUCT(X1538:AG1538,'Ponderaciones e Índices.'!$A$12:$J$12)</f>
        <v>0.01488179176</v>
      </c>
    </row>
    <row r="1539">
      <c r="A1539" s="1">
        <f>S.FINANCIERO!A1540</f>
        <v>44151</v>
      </c>
      <c r="B1539" s="1">
        <f>S.FINANCIERO!B1540/S.FINANCIERO!B1539-1</f>
        <v>0.01344621514</v>
      </c>
      <c r="C1539" s="1">
        <f>S.FINANCIERO!D1540/S.FINANCIERO!D1539-1</f>
        <v>0.02049622438</v>
      </c>
      <c r="D1539" s="1">
        <f>S.FINANCIERO!F1540/S.FINANCIERO!F1539-1</f>
        <v>0.02421750057</v>
      </c>
      <c r="E1539" s="1">
        <f>S.FINANCIERO!H1540/S.FINANCIERO!H1539-1</f>
        <v>0.02121710526</v>
      </c>
      <c r="F1539" s="1">
        <f>S.FINANCIERO!J1540/S.FINANCIERO!J1539-1</f>
        <v>0.01344237639</v>
      </c>
      <c r="G1539" s="1">
        <f>S.FINANCIERO!L1540/S.FINANCIERO!L1539-1</f>
        <v>0.007082971957</v>
      </c>
      <c r="H1539" s="1">
        <f>S.FINANCIERO!N1540/S.FINANCIERO!N1539-1</f>
        <v>0.06613172903</v>
      </c>
      <c r="I1539" s="1">
        <f>S.FINANCIERO!P1540/S.FINANCIERO!P1539-1</f>
        <v>0.05</v>
      </c>
      <c r="J1539" s="1">
        <f>S.FINANCIERO!R1540/S.FINANCIERO!R1539-1</f>
        <v>0.0171203561</v>
      </c>
      <c r="K1539" s="1">
        <f>S.FINANCIERO!T1540/S.FINANCIERO!T1539-1</f>
        <v>0.01643272852</v>
      </c>
      <c r="L1539" s="1">
        <f>SUMPRODUCT(B1539:K1539, 'Ponderaciones e Índices.'!$A$4:$J$4)</f>
        <v>0.02693260603</v>
      </c>
      <c r="M1539" s="1">
        <f>'S. MATERIALES'!B1540/'S. MATERIALES'!B1539-1</f>
        <v>-0.004998529844</v>
      </c>
      <c r="N1539" s="3">
        <f>'S. MATERIALES'!D1540/'S. MATERIALES'!D1539-1</f>
        <v>-0.01978472578</v>
      </c>
      <c r="O1539" s="1">
        <f>'S. MATERIALES'!F1540/'S. MATERIALES'!F1539-1</f>
        <v>-0.03364424604</v>
      </c>
      <c r="P1539" s="1">
        <f>'S. MATERIALES'!H1540/'S. MATERIALES'!H1539-1</f>
        <v>-0.02144053601</v>
      </c>
      <c r="Q1539" s="1">
        <f>'S. MATERIALES'!J1540/'S. MATERIALES'!J1539-1</f>
        <v>-0.01324984626</v>
      </c>
      <c r="R1539" s="1">
        <f>'S. MATERIALES'!L1540/'S. MATERIALES'!L1539-1</f>
        <v>0.03628823224</v>
      </c>
      <c r="S1539" s="1">
        <f>'S. MATERIALES'!N1540/'S. MATERIALES'!N1539-1</f>
        <v>-0.01615969582</v>
      </c>
      <c r="T1539" s="1">
        <f>'S. MATERIALES'!P1540/'S. MATERIALES'!P1539-1</f>
        <v>0.01612903226</v>
      </c>
      <c r="U1539" s="1">
        <f>'S. MATERIALES'!R1540/'S. MATERIALES'!R1539-1</f>
        <v>0.03393665158</v>
      </c>
      <c r="V1539" s="1">
        <f>'S. MATERIALES'!T1540/'S. MATERIALES'!T1539-1</f>
        <v>-0.01314575646</v>
      </c>
      <c r="W1539" s="1">
        <f>SUMPRODUCT(M1539:V1539,'Ponderaciones e Índices.'!$A$8:$J$8)</f>
        <v>0.007735976103</v>
      </c>
      <c r="X1539" s="1">
        <f>'S. ENERGÍA'!B1540/'S. ENERGÍA'!B1539-1</f>
        <v>0.07443897099</v>
      </c>
      <c r="Y1539" s="1">
        <f>'S. ENERGÍA'!D1540/'S. ENERGÍA'!D1539-1</f>
        <v>0.04250474383</v>
      </c>
      <c r="Z1539" s="1">
        <f>'S. ENERGÍA'!F1540/'S. ENERGÍA'!F1539-1</f>
        <v>0.01658640984</v>
      </c>
      <c r="AA1539" s="1">
        <f>'S. ENERGÍA'!H1540/'S. ENERGÍA'!H1539-1</f>
        <v>0.02777298637</v>
      </c>
      <c r="AB1539" s="1">
        <f>'S. ENERGÍA'!J1540/'S. ENERGÍA'!J1539-1</f>
        <v>0.05525846702</v>
      </c>
      <c r="AC1539" s="1">
        <f>'S. ENERGÍA'!L1540/'S. ENERGÍA'!L1539-1</f>
        <v>0.05634469697</v>
      </c>
      <c r="AD1539" s="1">
        <f>'S. ENERGÍA'!N1540/'S. ENERGÍA'!N1539-1</f>
        <v>0.03877275792</v>
      </c>
      <c r="AE1539" s="1">
        <f>'S. ENERGÍA'!P1540/'S. ENERGÍA'!P1539-1</f>
        <v>0.009561304837</v>
      </c>
      <c r="AF1539" s="1">
        <f>'S. ENERGÍA'!R1540/'S. ENERGÍA'!R1539-1</f>
        <v>0.0777027027</v>
      </c>
      <c r="AG1539" s="1">
        <f>'S. ENERGÍA'!T1540/'S. ENERGÍA'!T1539-1</f>
        <v>-0.009917355372</v>
      </c>
      <c r="AH1539" s="1">
        <f>SUMPRODUCT(X1539:AG1539,'Ponderaciones e Índices.'!$A$12:$J$12)</f>
        <v>0.04713751101</v>
      </c>
    </row>
    <row r="1540">
      <c r="A1540" s="1">
        <f>S.FINANCIERO!A1541</f>
        <v>44152</v>
      </c>
      <c r="B1540" s="1">
        <f>S.FINANCIERO!B1541/S.FINANCIERO!B1540-1</f>
        <v>0.01680589681</v>
      </c>
      <c r="C1540" s="1">
        <f>S.FINANCIERO!D1541/S.FINANCIERO!D1540-1</f>
        <v>0.01479915433</v>
      </c>
      <c r="D1540" s="1">
        <f>S.FINANCIERO!F1541/S.FINANCIERO!F1540-1</f>
        <v>0.01293776489</v>
      </c>
      <c r="E1540" s="1">
        <f>S.FINANCIERO!H1541/S.FINANCIERO!H1540-1</f>
        <v>-0.0009663391851</v>
      </c>
      <c r="F1540" s="1">
        <f>S.FINANCIERO!J1541/S.FINANCIERO!J1540-1</f>
        <v>0.0100176236</v>
      </c>
      <c r="G1540" s="1">
        <f>S.FINANCIERO!L1541/S.FINANCIERO!L1540-1</f>
        <v>0.004593081671</v>
      </c>
      <c r="H1540" s="1">
        <f>S.FINANCIERO!N1541/S.FINANCIERO!N1540-1</f>
        <v>0.02170176808</v>
      </c>
      <c r="I1540" s="1">
        <f>S.FINANCIERO!P1541/S.FINANCIERO!P1540-1</f>
        <v>0</v>
      </c>
      <c r="J1540" s="1">
        <f>S.FINANCIERO!R1541/S.FINANCIERO!R1540-1</f>
        <v>-0.004544689446</v>
      </c>
      <c r="K1540" s="1">
        <f>S.FINANCIERO!T1541/S.FINANCIERO!T1540-1</f>
        <v>0.01616705962</v>
      </c>
      <c r="L1540" s="1">
        <f>SUMPRODUCT(B1540:K1540, 'Ponderaciones e Índices.'!$A$4:$J$4)</f>
        <v>0.009366062182</v>
      </c>
      <c r="M1540" s="1">
        <f>'S. MATERIALES'!B1541/'S. MATERIALES'!B1540-1</f>
        <v>-0.01891252955</v>
      </c>
      <c r="N1540" s="3">
        <f>'S. MATERIALES'!D1541/'S. MATERIALES'!D1540-1</f>
        <v>-0.0188245137</v>
      </c>
      <c r="O1540" s="1">
        <f>'S. MATERIALES'!F1541/'S. MATERIALES'!F1540-1</f>
        <v>-0.009569465873</v>
      </c>
      <c r="P1540" s="1">
        <f>'S. MATERIALES'!H1541/'S. MATERIALES'!H1540-1</f>
        <v>-0.004792879151</v>
      </c>
      <c r="Q1540" s="1">
        <f>'S. MATERIALES'!J1541/'S. MATERIALES'!J1540-1</f>
        <v>0</v>
      </c>
      <c r="R1540" s="1">
        <f>'S. MATERIALES'!L1541/'S. MATERIALES'!L1540-1</f>
        <v>-0.02901450725</v>
      </c>
      <c r="S1540" s="1">
        <f>'S. MATERIALES'!N1541/'S. MATERIALES'!N1540-1</f>
        <v>-0.01642512077</v>
      </c>
      <c r="T1540" s="1">
        <f>'S. MATERIALES'!P1541/'S. MATERIALES'!P1540-1</f>
        <v>0.02991452991</v>
      </c>
      <c r="U1540" s="1">
        <f>'S. MATERIALES'!R1541/'S. MATERIALES'!R1540-1</f>
        <v>-0.007658643326</v>
      </c>
      <c r="V1540" s="1">
        <f>'S. MATERIALES'!T1541/'S. MATERIALES'!T1540-1</f>
        <v>-0.02874503389</v>
      </c>
      <c r="W1540" s="1">
        <f>SUMPRODUCT(M1540:V1540,'Ponderaciones e Índices.'!$A$8:$J$8)</f>
        <v>-0.008825145954</v>
      </c>
      <c r="X1540" s="1">
        <f>'S. ENERGÍA'!B1541/'S. ENERGÍA'!B1540-1</f>
        <v>0.01732042792</v>
      </c>
      <c r="Y1540" s="1">
        <f>'S. ENERGÍA'!D1541/'S. ENERGÍA'!D1540-1</f>
        <v>0.01456133964</v>
      </c>
      <c r="Z1540" s="1">
        <f>'S. ENERGÍA'!F1541/'S. ENERGÍA'!F1540-1</f>
        <v>0.02368421053</v>
      </c>
      <c r="AA1540" s="1">
        <f>'S. ENERGÍA'!H1541/'S. ENERGÍA'!H1540-1</f>
        <v>0.0008898863248</v>
      </c>
      <c r="AB1540" s="1">
        <f>'S. ENERGÍA'!J1541/'S. ENERGÍA'!J1540-1</f>
        <v>0.03885135135</v>
      </c>
      <c r="AC1540" s="1">
        <f>'S. ENERGÍA'!L1541/'S. ENERGÍA'!L1540-1</f>
        <v>0.0138951143</v>
      </c>
      <c r="AD1540" s="1">
        <f>'S. ENERGÍA'!N1541/'S. ENERGÍA'!N1540-1</f>
        <v>0.01363193768</v>
      </c>
      <c r="AE1540" s="1">
        <f>'S. ENERGÍA'!P1541/'S. ENERGÍA'!P1540-1</f>
        <v>-0.01727019499</v>
      </c>
      <c r="AF1540" s="1">
        <f>'S. ENERGÍA'!R1541/'S. ENERGÍA'!R1540-1</f>
        <v>0.009404388715</v>
      </c>
      <c r="AG1540" s="1">
        <f>'S. ENERGÍA'!T1541/'S. ENERGÍA'!T1540-1</f>
        <v>0.01335559265</v>
      </c>
      <c r="AH1540" s="1">
        <f>SUMPRODUCT(X1540:AG1540,'Ponderaciones e Índices.'!$A$12:$J$12)</f>
        <v>0.01569556452</v>
      </c>
    </row>
    <row r="1541">
      <c r="A1541" s="1">
        <f>S.FINANCIERO!A1542</f>
        <v>44153</v>
      </c>
      <c r="B1541" s="1">
        <f>S.FINANCIERO!B1542/S.FINANCIERO!B1541-1</f>
        <v>0.005992654166</v>
      </c>
      <c r="C1541" s="1">
        <f>S.FINANCIERO!D1542/S.FINANCIERO!D1541-1</f>
        <v>0.01636904762</v>
      </c>
      <c r="D1541" s="1">
        <f>S.FINANCIERO!F1542/S.FINANCIERO!F1541-1</f>
        <v>0.007597445497</v>
      </c>
      <c r="E1541" s="1">
        <f>S.FINANCIERO!H1542/S.FINANCIERO!H1541-1</f>
        <v>0.0135418346</v>
      </c>
      <c r="F1541" s="1">
        <f>S.FINANCIERO!J1542/S.FINANCIERO!J1541-1</f>
        <v>0.004683625677</v>
      </c>
      <c r="G1541" s="1">
        <f>S.FINANCIERO!L1542/S.FINANCIERO!L1541-1</f>
        <v>0.01357336762</v>
      </c>
      <c r="H1541" s="1">
        <f>S.FINANCIERO!N1542/S.FINANCIERO!N1541-1</f>
        <v>0.00469954126</v>
      </c>
      <c r="I1541" s="1">
        <f>S.FINANCIERO!P1542/S.FINANCIERO!P1541-1</f>
        <v>-0.001831501832</v>
      </c>
      <c r="J1541" s="1">
        <f>S.FINANCIERO!R1542/S.FINANCIERO!R1541-1</f>
        <v>0.00321271559</v>
      </c>
      <c r="K1541" s="1">
        <f>S.FINANCIERO!T1542/S.FINANCIERO!T1541-1</f>
        <v>0.00464037123</v>
      </c>
      <c r="L1541" s="1">
        <f>SUMPRODUCT(B1541:K1541, 'Ponderaciones e Índices.'!$A$4:$J$4)</f>
        <v>0.007691752852</v>
      </c>
      <c r="M1541" s="1">
        <f>'S. MATERIALES'!B1542/'S. MATERIALES'!B1541-1</f>
        <v>-0.03644578313</v>
      </c>
      <c r="N1541" s="3">
        <f>'S. MATERIALES'!D1542/'S. MATERIALES'!D1541-1</f>
        <v>-0.04060967811</v>
      </c>
      <c r="O1541" s="1">
        <f>'S. MATERIALES'!F1542/'S. MATERIALES'!F1541-1</f>
        <v>-0.02724254956</v>
      </c>
      <c r="P1541" s="1">
        <f>'S. MATERIALES'!H1542/'S. MATERIALES'!H1541-1</f>
        <v>-0.0565875473</v>
      </c>
      <c r="Q1541" s="1">
        <f>'S. MATERIALES'!J1542/'S. MATERIALES'!J1541-1</f>
        <v>-0.04492917847</v>
      </c>
      <c r="R1541" s="1">
        <f>'S. MATERIALES'!L1542/'S. MATERIALES'!L1541-1</f>
        <v>0.01236476043</v>
      </c>
      <c r="S1541" s="1">
        <f>'S. MATERIALES'!N1542/'S. MATERIALES'!N1541-1</f>
        <v>-0.03339882122</v>
      </c>
      <c r="T1541" s="1">
        <f>'S. MATERIALES'!P1542/'S. MATERIALES'!P1541-1</f>
        <v>-0.0106698281</v>
      </c>
      <c r="U1541" s="1">
        <f>'S. MATERIALES'!R1542/'S. MATERIALES'!R1541-1</f>
        <v>-0.01764057332</v>
      </c>
      <c r="V1541" s="1">
        <f>'S. MATERIALES'!T1542/'S. MATERIALES'!T1541-1</f>
        <v>-0.02694898941</v>
      </c>
      <c r="W1541" s="1">
        <f>SUMPRODUCT(M1541:V1541,'Ponderaciones e Índices.'!$A$8:$J$8)</f>
        <v>-0.02358946763</v>
      </c>
      <c r="X1541" s="1">
        <f>'S. ENERGÍA'!B1542/'S. ENERGÍA'!B1541-1</f>
        <v>-0.002503755633</v>
      </c>
      <c r="Y1541" s="1">
        <f>'S. ENERGÍA'!D1542/'S. ENERGÍA'!D1541-1</f>
        <v>0.01937567277</v>
      </c>
      <c r="Z1541" s="1">
        <f>'S. ENERGÍA'!F1542/'S. ENERGÍA'!F1541-1</f>
        <v>-0.02082262211</v>
      </c>
      <c r="AA1541" s="1">
        <f>'S. ENERGÍA'!H1542/'S. ENERGÍA'!H1541-1</f>
        <v>-0.02824241881</v>
      </c>
      <c r="AB1541" s="1">
        <f>'S. ENERGÍA'!J1542/'S. ENERGÍA'!J1541-1</f>
        <v>-0.009756097561</v>
      </c>
      <c r="AC1541" s="1">
        <f>'S. ENERGÍA'!L1542/'S. ENERGÍA'!L1541-1</f>
        <v>-0.005305039788</v>
      </c>
      <c r="AD1541" s="1">
        <f>'S. ENERGÍA'!N1542/'S. ENERGÍA'!N1541-1</f>
        <v>-0.01120717259</v>
      </c>
      <c r="AE1541" s="1">
        <f>'S. ENERGÍA'!P1542/'S. ENERGÍA'!P1541-1</f>
        <v>0.0164399093</v>
      </c>
      <c r="AF1541" s="1">
        <f>'S. ENERGÍA'!R1542/'S. ENERGÍA'!R1541-1</f>
        <v>0.03416149068</v>
      </c>
      <c r="AG1541" s="1">
        <f>'S. ENERGÍA'!T1542/'S. ENERGÍA'!T1541-1</f>
        <v>0.00823723229</v>
      </c>
      <c r="AH1541" s="1">
        <f>SUMPRODUCT(X1541:AG1541,'Ponderaciones e Índices.'!$A$12:$J$12)</f>
        <v>0.006198543988</v>
      </c>
    </row>
    <row r="1542">
      <c r="A1542" s="1">
        <f>S.FINANCIERO!A1543</f>
        <v>44154</v>
      </c>
      <c r="B1542" s="1">
        <f>S.FINANCIERO!B1543/S.FINANCIERO!B1542-1</f>
        <v>-0.001056879324</v>
      </c>
      <c r="C1542" s="1">
        <f>S.FINANCIERO!D1543/S.FINANCIERO!D1542-1</f>
        <v>0.001610541728</v>
      </c>
      <c r="D1542" s="1">
        <f>S.FINANCIERO!F1543/S.FINANCIERO!F1542-1</f>
        <v>0.008305103267</v>
      </c>
      <c r="E1542" s="1">
        <f>S.FINANCIERO!H1543/S.FINANCIERO!H1542-1</f>
        <v>0.001908700493</v>
      </c>
      <c r="F1542" s="1">
        <f>S.FINANCIERO!J1543/S.FINANCIERO!J1542-1</f>
        <v>0.0002742230347</v>
      </c>
      <c r="G1542" s="1">
        <f>S.FINANCIERO!L1543/S.FINANCIERO!L1542-1</f>
        <v>-0.006625317169</v>
      </c>
      <c r="H1542" s="1">
        <f>S.FINANCIERO!N1543/S.FINANCIERO!N1542-1</f>
        <v>-0.002431214421</v>
      </c>
      <c r="I1542" s="1">
        <f>S.FINANCIERO!P1543/S.FINANCIERO!P1542-1</f>
        <v>-0.002293577982</v>
      </c>
      <c r="J1542" s="1">
        <f>S.FINANCIERO!R1543/S.FINANCIERO!R1542-1</f>
        <v>-0.007753244564</v>
      </c>
      <c r="K1542" s="1">
        <f>S.FINANCIERO!T1543/S.FINANCIERO!T1542-1</f>
        <v>-0.004948861762</v>
      </c>
      <c r="L1542" s="1">
        <f>SUMPRODUCT(B1542:K1542, 'Ponderaciones e Índices.'!$A$4:$J$4)</f>
        <v>-0.0005518522073</v>
      </c>
      <c r="M1542" s="1">
        <f>'S. MATERIALES'!B1543/'S. MATERIALES'!B1542-1</f>
        <v>-0.01344170053</v>
      </c>
      <c r="N1542" s="3">
        <f>'S. MATERIALES'!D1543/'S. MATERIALES'!D1542-1</f>
        <v>-0.02010887679</v>
      </c>
      <c r="O1542" s="1">
        <f>'S. MATERIALES'!F1543/'S. MATERIALES'!F1542-1</f>
        <v>-0.0153563122</v>
      </c>
      <c r="P1542" s="1">
        <f>'S. MATERIALES'!H1543/'S. MATERIALES'!H1542-1</f>
        <v>-0.02479489517</v>
      </c>
      <c r="Q1542" s="1">
        <f>'S. MATERIALES'!J1543/'S. MATERIALES'!J1542-1</f>
        <v>-0.01044076645</v>
      </c>
      <c r="R1542" s="1">
        <f>'S. MATERIALES'!L1543/'S. MATERIALES'!L1542-1</f>
        <v>-0.01374045802</v>
      </c>
      <c r="S1542" s="1">
        <f>'S. MATERIALES'!N1543/'S. MATERIALES'!N1542-1</f>
        <v>-0.003048780488</v>
      </c>
      <c r="T1542" s="1">
        <f>'S. MATERIALES'!P1543/'S. MATERIALES'!P1542-1</f>
        <v>0.005991611744</v>
      </c>
      <c r="U1542" s="1">
        <f>'S. MATERIALES'!R1543/'S. MATERIALES'!R1542-1</f>
        <v>-0.01122334456</v>
      </c>
      <c r="V1542" s="1">
        <f>'S. MATERIALES'!T1543/'S. MATERIALES'!T1542-1</f>
        <v>-0.01978239367</v>
      </c>
      <c r="W1542" s="1">
        <f>SUMPRODUCT(M1542:V1542,'Ponderaciones e Índices.'!$A$8:$J$8)</f>
        <v>-0.009666104915</v>
      </c>
      <c r="X1542" s="1">
        <f>'S. ENERGÍA'!B1543/'S. ENERGÍA'!B1542-1</f>
        <v>0.01104417671</v>
      </c>
      <c r="Y1542" s="1">
        <f>'S. ENERGÍA'!D1543/'S. ENERGÍA'!D1542-1</f>
        <v>-0.01689545935</v>
      </c>
      <c r="Z1542" s="1">
        <f>'S. ENERGÍA'!F1543/'S. ENERGÍA'!F1542-1</f>
        <v>-0.0005250721974</v>
      </c>
      <c r="AA1542" s="1">
        <f>'S. ENERGÍA'!H1543/'S. ENERGÍA'!H1542-1</f>
        <v>0.01370797518</v>
      </c>
      <c r="AB1542" s="1">
        <f>'S. ENERGÍA'!J1543/'S. ENERGÍA'!J1542-1</f>
        <v>-0.008210180624</v>
      </c>
      <c r="AC1542" s="1">
        <f>'S. ENERGÍA'!L1543/'S. ENERGÍA'!L1542-1</f>
        <v>0.004</v>
      </c>
      <c r="AD1542" s="1">
        <f>'S. ENERGÍA'!N1543/'S. ENERGÍA'!N1542-1</f>
        <v>0.01975388601</v>
      </c>
      <c r="AE1542" s="1">
        <f>'S. ENERGÍA'!P1543/'S. ENERGÍA'!P1542-1</f>
        <v>-0.01561628555</v>
      </c>
      <c r="AF1542" s="1">
        <f>'S. ENERGÍA'!R1543/'S. ENERGÍA'!R1542-1</f>
        <v>0.006006006006</v>
      </c>
      <c r="AG1542" s="1">
        <f>'S. ENERGÍA'!T1543/'S. ENERGÍA'!T1542-1</f>
        <v>0.0114379085</v>
      </c>
      <c r="AH1542" s="1">
        <f>SUMPRODUCT(X1542:AG1542,'Ponderaciones e Índices.'!$A$12:$J$12)</f>
        <v>-0.001953429644</v>
      </c>
    </row>
    <row r="1543">
      <c r="A1543" s="1">
        <f>S.FINANCIERO!A1544</f>
        <v>44155</v>
      </c>
      <c r="B1543" s="1">
        <f>S.FINANCIERO!B1544/S.FINANCIERO!B1543-1</f>
        <v>0.00346253727</v>
      </c>
      <c r="C1543" s="1">
        <f>S.FINANCIERO!D1544/S.FINANCIERO!D1543-1</f>
        <v>0.006577985675</v>
      </c>
      <c r="D1543" s="1">
        <f>S.FINANCIERO!F1544/S.FINANCIERO!F1543-1</f>
        <v>0.01170477945</v>
      </c>
      <c r="E1543" s="1">
        <f>S.FINANCIERO!H1544/S.FINANCIERO!H1543-1</f>
        <v>0.007779012542</v>
      </c>
      <c r="F1543" s="1">
        <f>S.FINANCIERO!J1544/S.FINANCIERO!J1543-1</f>
        <v>0.004477748332</v>
      </c>
      <c r="G1543" s="1">
        <f>S.FINANCIERO!L1544/S.FINANCIERO!L1543-1</f>
        <v>0.00241237406</v>
      </c>
      <c r="H1543" s="1">
        <f>S.FINANCIERO!N1544/S.FINANCIERO!N1543-1</f>
        <v>-0.01256682903</v>
      </c>
      <c r="I1543" s="1">
        <f>S.FINANCIERO!P1544/S.FINANCIERO!P1543-1</f>
        <v>-0.01149425287</v>
      </c>
      <c r="J1543" s="1">
        <f>S.FINANCIERO!R1544/S.FINANCIERO!R1543-1</f>
        <v>0.01070154578</v>
      </c>
      <c r="K1543" s="1">
        <f>S.FINANCIERO!T1544/S.FINANCIERO!T1543-1</f>
        <v>0.003647214854</v>
      </c>
      <c r="L1543" s="1">
        <f>SUMPRODUCT(B1543:K1543, 'Ponderaciones e Índices.'!$A$4:$J$4)</f>
        <v>0.001655632715</v>
      </c>
      <c r="M1543" s="1">
        <f>'S. MATERIALES'!B1544/'S. MATERIALES'!B1543-1</f>
        <v>0.006020278834</v>
      </c>
      <c r="N1543" s="3">
        <f>'S. MATERIALES'!D1544/'S. MATERIALES'!D1543-1</f>
        <v>0.003174603175</v>
      </c>
      <c r="O1543" s="1">
        <f>'S. MATERIALES'!F1544/'S. MATERIALES'!F1543-1</f>
        <v>0</v>
      </c>
      <c r="P1543" s="1">
        <f>'S. MATERIALES'!H1544/'S. MATERIALES'!H1543-1</f>
        <v>0.009908394092</v>
      </c>
      <c r="Q1543" s="1">
        <f>'S. MATERIALES'!J1544/'S. MATERIALES'!J1543-1</f>
        <v>0.02002278041</v>
      </c>
      <c r="R1543" s="1">
        <f>'S. MATERIALES'!L1544/'S. MATERIALES'!L1543-1</f>
        <v>0.01651186791</v>
      </c>
      <c r="S1543" s="1">
        <f>'S. MATERIALES'!N1544/'S. MATERIALES'!N1543-1</f>
        <v>0.002038735984</v>
      </c>
      <c r="T1543" s="1">
        <f>'S. MATERIALES'!P1544/'S. MATERIALES'!P1543-1</f>
        <v>0.04526503871</v>
      </c>
      <c r="U1543" s="1">
        <f>'S. MATERIALES'!R1544/'S. MATERIALES'!R1543-1</f>
        <v>0.02724177072</v>
      </c>
      <c r="V1543" s="1">
        <f>'S. MATERIALES'!T1544/'S. MATERIALES'!T1543-1</f>
        <v>0.01664984864</v>
      </c>
      <c r="W1543" s="1">
        <f>SUMPRODUCT(M1543:V1543,'Ponderaciones e Índices.'!$A$8:$J$8)</f>
        <v>0.01786387216</v>
      </c>
      <c r="X1543" s="1">
        <f>'S. ENERGÍA'!B1544/'S. ENERGÍA'!B1543-1</f>
        <v>0.001489572989</v>
      </c>
      <c r="Y1543" s="1">
        <f>'S. ENERGÍA'!D1544/'S. ENERGÍA'!D1543-1</f>
        <v>0.01754385965</v>
      </c>
      <c r="Z1543" s="1">
        <f>'S. ENERGÍA'!F1544/'S. ENERGÍA'!F1543-1</f>
        <v>0.006304176517</v>
      </c>
      <c r="AA1543" s="1">
        <f>'S. ENERGÍA'!H1544/'S. ENERGÍA'!H1543-1</f>
        <v>0.01334447022</v>
      </c>
      <c r="AB1543" s="1">
        <f>'S. ENERGÍA'!J1544/'S. ENERGÍA'!J1543-1</f>
        <v>0.01986754967</v>
      </c>
      <c r="AC1543" s="1">
        <f>'S. ENERGÍA'!L1544/'S. ENERGÍA'!L1543-1</f>
        <v>-0.0008853474989</v>
      </c>
      <c r="AD1543" s="1">
        <f>'S. ENERGÍA'!N1544/'S. ENERGÍA'!N1543-1</f>
        <v>0.009844395046</v>
      </c>
      <c r="AE1543" s="1">
        <f>'S. ENERGÍA'!P1544/'S. ENERGÍA'!P1543-1</f>
        <v>0.009631728045</v>
      </c>
      <c r="AF1543" s="1">
        <f>'S. ENERGÍA'!R1544/'S. ENERGÍA'!R1543-1</f>
        <v>0.02089552239</v>
      </c>
      <c r="AG1543" s="1">
        <f>'S. ENERGÍA'!T1544/'S. ENERGÍA'!T1543-1</f>
        <v>-0.001615508885</v>
      </c>
      <c r="AH1543" s="1">
        <f>SUMPRODUCT(X1543:AG1543,'Ponderaciones e Índices.'!$A$12:$J$12)</f>
        <v>0.01243459697</v>
      </c>
    </row>
    <row r="1544">
      <c r="A1544" s="1">
        <f>S.FINANCIERO!A1545</f>
        <v>44158</v>
      </c>
      <c r="B1544" s="1">
        <f>S.FINANCIERO!B1545/S.FINANCIERO!B1544-1</f>
        <v>0.01217291287</v>
      </c>
      <c r="C1544" s="1">
        <f>S.FINANCIERO!D1545/S.FINANCIERO!D1544-1</f>
        <v>0.01365088586</v>
      </c>
      <c r="D1544" s="1">
        <f>S.FINANCIERO!F1545/S.FINANCIERO!F1544-1</f>
        <v>0.01596143546</v>
      </c>
      <c r="E1544" s="1">
        <f>S.FINANCIERO!H1545/S.FINANCIERO!H1544-1</f>
        <v>0.006143667297</v>
      </c>
      <c r="F1544" s="1">
        <f>S.FINANCIERO!J1545/S.FINANCIERO!J1544-1</f>
        <v>-0.002820232897</v>
      </c>
      <c r="G1544" s="1">
        <f>S.FINANCIERO!L1545/S.FINANCIERO!L1544-1</f>
        <v>0.02052661382</v>
      </c>
      <c r="H1544" s="1">
        <f>S.FINANCIERO!N1545/S.FINANCIERO!N1544-1</f>
        <v>0.01823319653</v>
      </c>
      <c r="I1544" s="1">
        <f>S.FINANCIERO!P1545/S.FINANCIERO!P1544-1</f>
        <v>0.00976744186</v>
      </c>
      <c r="J1544" s="1">
        <f>S.FINANCIERO!R1545/S.FINANCIERO!R1544-1</f>
        <v>-0.004033613445</v>
      </c>
      <c r="K1544" s="1">
        <f>S.FINANCIERO!T1545/S.FINANCIERO!T1544-1</f>
        <v>-0.004294681203</v>
      </c>
      <c r="L1544" s="1">
        <f>SUMPRODUCT(B1544:K1544, 'Ponderaciones e Índices.'!$A$4:$J$4)</f>
        <v>0.009813390014</v>
      </c>
      <c r="M1544" s="1">
        <f>'S. MATERIALES'!B1545/'S. MATERIALES'!B1544-1</f>
        <v>-0.0431496063</v>
      </c>
      <c r="N1544" s="3">
        <f>'S. MATERIALES'!D1545/'S. MATERIALES'!D1544-1</f>
        <v>-0.04328661844</v>
      </c>
      <c r="O1544" s="1">
        <f>'S. MATERIALES'!F1545/'S. MATERIALES'!F1544-1</f>
        <v>-0.03303096895</v>
      </c>
      <c r="P1544" s="1">
        <f>'S. MATERIALES'!H1545/'S. MATERIALES'!H1544-1</f>
        <v>-0.04017030729</v>
      </c>
      <c r="Q1544" s="1">
        <f>'S. MATERIALES'!J1545/'S. MATERIALES'!J1544-1</f>
        <v>-0.0239788422</v>
      </c>
      <c r="R1544" s="1">
        <f>'S. MATERIALES'!L1545/'S. MATERIALES'!L1544-1</f>
        <v>0.01979695431</v>
      </c>
      <c r="S1544" s="1">
        <f>'S. MATERIALES'!N1545/'S. MATERIALES'!N1544-1</f>
        <v>-0.04679552391</v>
      </c>
      <c r="T1544" s="1">
        <f>'S. MATERIALES'!P1545/'S. MATERIALES'!P1544-1</f>
        <v>0.002279202279</v>
      </c>
      <c r="U1544" s="1">
        <f>'S. MATERIALES'!R1545/'S. MATERIALES'!R1544-1</f>
        <v>0.02209944751</v>
      </c>
      <c r="V1544" s="1">
        <f>'S. MATERIALES'!T1545/'S. MATERIALES'!T1544-1</f>
        <v>-0.05558312655</v>
      </c>
      <c r="W1544" s="1">
        <f>SUMPRODUCT(M1544:V1544,'Ponderaciones e Índices.'!$A$8:$J$8)</f>
        <v>-0.01426305974</v>
      </c>
      <c r="X1544" s="1">
        <f>'S. ENERGÍA'!B1545/'S. ENERGÍA'!B1544-1</f>
        <v>0.08676251859</v>
      </c>
      <c r="Y1544" s="1">
        <f>'S. ENERGÍA'!D1545/'S. ENERGÍA'!D1544-1</f>
        <v>0.04820548909</v>
      </c>
      <c r="Z1544" s="1">
        <f>'S. ENERGÍA'!F1545/'S. ENERGÍA'!F1544-1</f>
        <v>0.02270947533</v>
      </c>
      <c r="AA1544" s="1">
        <f>'S. ENERGÍA'!H1545/'S. ENERGÍA'!H1544-1</f>
        <v>0.01761431334</v>
      </c>
      <c r="AB1544" s="1">
        <f>'S. ENERGÍA'!J1545/'S. ENERGÍA'!J1544-1</f>
        <v>0.1136363636</v>
      </c>
      <c r="AC1544" s="1">
        <f>'S. ENERGÍA'!L1545/'S. ENERGÍA'!L1544-1</f>
        <v>0.06380150642</v>
      </c>
      <c r="AD1544" s="1">
        <f>'S. ENERGÍA'!N1545/'S. ENERGÍA'!N1544-1</f>
        <v>0.0465408805</v>
      </c>
      <c r="AE1544" s="1">
        <f>'S. ENERGÍA'!P1545/'S. ENERGÍA'!P1544-1</f>
        <v>0.03647586981</v>
      </c>
      <c r="AF1544" s="1">
        <f>'S. ENERGÍA'!R1545/'S. ENERGÍA'!R1544-1</f>
        <v>0.0701754386</v>
      </c>
      <c r="AG1544" s="1">
        <f>'S. ENERGÍA'!T1545/'S. ENERGÍA'!T1544-1</f>
        <v>0.0501618123</v>
      </c>
      <c r="AH1544" s="1">
        <f>SUMPRODUCT(X1544:AG1544,'Ponderaciones e Índices.'!$A$12:$J$12)</f>
        <v>0.06047579832</v>
      </c>
    </row>
    <row r="1545">
      <c r="A1545" s="1">
        <f>S.FINANCIERO!A1546</f>
        <v>44159</v>
      </c>
      <c r="B1545" s="1">
        <f>S.FINANCIERO!B1546/S.FINANCIERO!B1545-1</f>
        <v>0.01998106061</v>
      </c>
      <c r="C1545" s="1">
        <f>S.FINANCIERO!D1546/S.FINANCIERO!D1545-1</f>
        <v>0.01977077364</v>
      </c>
      <c r="D1545" s="1">
        <f>S.FINANCIERO!F1546/S.FINANCIERO!F1545-1</f>
        <v>0.02572754112</v>
      </c>
      <c r="E1545" s="1">
        <f>S.FINANCIERO!H1546/S.FINANCIERO!H1545-1</f>
        <v>0.009080945671</v>
      </c>
      <c r="F1545" s="1">
        <f>S.FINANCIERO!J1546/S.FINANCIERO!J1545-1</f>
        <v>0.01322872001</v>
      </c>
      <c r="G1545" s="1">
        <f>S.FINANCIERO!L1546/S.FINANCIERO!L1545-1</f>
        <v>0.01747815231</v>
      </c>
      <c r="H1545" s="1">
        <f>S.FINANCIERO!N1546/S.FINANCIERO!N1545-1</f>
        <v>0.04364866839</v>
      </c>
      <c r="I1545" s="1">
        <f>S.FINANCIERO!P1546/S.FINANCIERO!P1545-1</f>
        <v>0.04007369876</v>
      </c>
      <c r="J1545" s="1">
        <f>S.FINANCIERO!R1546/S.FINANCIERO!R1545-1</f>
        <v>0.005399932501</v>
      </c>
      <c r="K1545" s="1">
        <f>S.FINANCIERO!T1546/S.FINANCIERO!T1545-1</f>
        <v>0.03185136032</v>
      </c>
      <c r="L1545" s="1">
        <f>SUMPRODUCT(B1545:K1545, 'Ponderaciones e Índices.'!$A$4:$J$4)</f>
        <v>0.02299027608</v>
      </c>
      <c r="M1545" s="1">
        <f>'S. MATERIALES'!B1546/'S. MATERIALES'!B1545-1</f>
        <v>-0.02600394997</v>
      </c>
      <c r="N1545" s="3">
        <f>'S. MATERIALES'!D1546/'S. MATERIALES'!D1545-1</f>
        <v>-0.03378617838</v>
      </c>
      <c r="O1545" s="1">
        <f>'S. MATERIALES'!F1546/'S. MATERIALES'!F1545-1</f>
        <v>0.0009510937578</v>
      </c>
      <c r="P1545" s="1">
        <f>'S. MATERIALES'!H1546/'S. MATERIALES'!H1545-1</f>
        <v>-0.03741562199</v>
      </c>
      <c r="Q1545" s="1">
        <f>'S. MATERIALES'!J1546/'S. MATERIALES'!J1545-1</f>
        <v>-0.01505389294</v>
      </c>
      <c r="R1545" s="1">
        <f>'S. MATERIALES'!L1546/'S. MATERIALES'!L1545-1</f>
        <v>0.02239920358</v>
      </c>
      <c r="S1545" s="1">
        <f>'S. MATERIALES'!N1546/'S. MATERIALES'!N1545-1</f>
        <v>-0.02988260406</v>
      </c>
      <c r="T1545" s="1">
        <f>'S. MATERIALES'!P1546/'S. MATERIALES'!P1545-1</f>
        <v>0.006253553155</v>
      </c>
      <c r="U1545" s="1">
        <f>'S. MATERIALES'!R1546/'S. MATERIALES'!R1545-1</f>
        <v>0.03891891892</v>
      </c>
      <c r="V1545" s="1">
        <f>'S. MATERIALES'!T1546/'S. MATERIALES'!T1545-1</f>
        <v>-0.01707829743</v>
      </c>
      <c r="W1545" s="1">
        <f>SUMPRODUCT(M1545:V1545,'Ponderaciones e Índices.'!$A$8:$J$8)</f>
        <v>-0.002049642525</v>
      </c>
      <c r="X1545" s="1">
        <f>'S. ENERGÍA'!B1546/'S. ENERGÍA'!B1545-1</f>
        <v>0.04881386861</v>
      </c>
      <c r="Y1545" s="1">
        <f>'S. ENERGÍA'!D1546/'S. ENERGÍA'!D1545-1</f>
        <v>0.0443101712</v>
      </c>
      <c r="Z1545" s="1">
        <f>'S. ENERGÍA'!F1546/'S. ENERGÍA'!F1545-1</f>
        <v>0.03981623277</v>
      </c>
      <c r="AA1545" s="1">
        <f>'S. ENERGÍA'!H1546/'S. ENERGÍA'!H1545-1</f>
        <v>0.02413107404</v>
      </c>
      <c r="AB1545" s="1">
        <f>'S. ENERGÍA'!J1546/'S. ENERGÍA'!J1545-1</f>
        <v>0.02332361516</v>
      </c>
      <c r="AC1545" s="1">
        <f>'S. ENERGÍA'!L1546/'S. ENERGÍA'!L1545-1</f>
        <v>0.03748438151</v>
      </c>
      <c r="AD1545" s="1">
        <f>'S. ENERGÍA'!N1546/'S. ENERGÍA'!N1545-1</f>
        <v>0.03605769231</v>
      </c>
      <c r="AE1545" s="1">
        <f>'S. ENERGÍA'!P1546/'S. ENERGÍA'!P1545-1</f>
        <v>0.0129940444</v>
      </c>
      <c r="AF1545" s="1">
        <f>'S. ENERGÍA'!R1546/'S. ENERGÍA'!R1545-1</f>
        <v>0.09016393443</v>
      </c>
      <c r="AG1545" s="1">
        <f>'S. ENERGÍA'!T1546/'S. ENERGÍA'!T1545-1</f>
        <v>0.003081664099</v>
      </c>
      <c r="AH1545" s="1">
        <f>SUMPRODUCT(X1545:AG1545,'Ponderaciones e Índices.'!$A$12:$J$12)</f>
        <v>0.04299236409</v>
      </c>
    </row>
    <row r="1546">
      <c r="A1546" s="1">
        <f>S.FINANCIERO!A1547</f>
        <v>44160</v>
      </c>
      <c r="B1546" s="1">
        <f>S.FINANCIERO!B1547/S.FINANCIERO!B1546-1</f>
        <v>0</v>
      </c>
      <c r="C1546" s="1">
        <f>S.FINANCIERO!D1547/S.FINANCIERO!D1546-1</f>
        <v>-0.001545377915</v>
      </c>
      <c r="D1546" s="1">
        <f>S.FINANCIERO!F1547/S.FINANCIERO!F1546-1</f>
        <v>-0.002467105263</v>
      </c>
      <c r="E1546" s="1">
        <f>S.FINANCIERO!H1547/S.FINANCIERO!H1546-1</f>
        <v>0.00310318076</v>
      </c>
      <c r="F1546" s="1">
        <f>S.FINANCIERO!J1547/S.FINANCIERO!J1546-1</f>
        <v>0.003691698181</v>
      </c>
      <c r="G1546" s="1">
        <f>S.FINANCIERO!L1547/S.FINANCIERO!L1546-1</f>
        <v>0.003680981595</v>
      </c>
      <c r="H1546" s="1">
        <f>S.FINANCIERO!N1547/S.FINANCIERO!N1546-1</f>
        <v>-0.0337790781</v>
      </c>
      <c r="I1546" s="1">
        <f>S.FINANCIERO!P1547/S.FINANCIERO!P1546-1</f>
        <v>-0.01550044287</v>
      </c>
      <c r="J1546" s="1">
        <f>S.FINANCIERO!R1547/S.FINANCIERO!R1546-1</f>
        <v>-0.01124538436</v>
      </c>
      <c r="K1546" s="1">
        <f>S.FINANCIERO!T1547/S.FINANCIERO!T1546-1</f>
        <v>-0.001607717042</v>
      </c>
      <c r="L1546" s="1">
        <f>SUMPRODUCT(B1546:K1546, 'Ponderaciones e Índices.'!$A$4:$J$4)</f>
        <v>-0.005709274418</v>
      </c>
      <c r="M1546" s="1">
        <f>'S. MATERIALES'!B1547/'S. MATERIALES'!B1546-1</f>
        <v>0.007096992227</v>
      </c>
      <c r="N1546" s="3">
        <f>'S. MATERIALES'!D1547/'S. MATERIALES'!D1546-1</f>
        <v>0.01369360558</v>
      </c>
      <c r="O1546" s="1">
        <f>'S. MATERIALES'!F1547/'S. MATERIALES'!F1546-1</f>
        <v>0.04359871974</v>
      </c>
      <c r="P1546" s="1">
        <f>'S. MATERIALES'!H1547/'S. MATERIALES'!H1546-1</f>
        <v>0.002604688439</v>
      </c>
      <c r="Q1546" s="1">
        <f>'S. MATERIALES'!J1547/'S. MATERIALES'!J1546-1</f>
        <v>0.03717063031</v>
      </c>
      <c r="R1546" s="1">
        <f>'S. MATERIALES'!L1547/'S. MATERIALES'!L1546-1</f>
        <v>-0.01460564752</v>
      </c>
      <c r="S1546" s="1">
        <f>'S. MATERIALES'!N1547/'S. MATERIALES'!N1546-1</f>
        <v>0.01430143014</v>
      </c>
      <c r="T1546" s="1">
        <f>'S. MATERIALES'!P1547/'S. MATERIALES'!P1546-1</f>
        <v>0.005649717514</v>
      </c>
      <c r="U1546" s="1">
        <f>'S. MATERIALES'!R1547/'S. MATERIALES'!R1546-1</f>
        <v>0.008324661811</v>
      </c>
      <c r="V1546" s="1">
        <f>'S. MATERIALES'!T1547/'S. MATERIALES'!T1546-1</f>
        <v>0.01443464314</v>
      </c>
      <c r="W1546" s="1">
        <f>SUMPRODUCT(M1546:V1546,'Ponderaciones e Índices.'!$A$8:$J$8)</f>
        <v>0.006786208691</v>
      </c>
      <c r="X1546" s="1">
        <f>'S. ENERGÍA'!B1547/'S. ENERGÍA'!B1546-1</f>
        <v>-0.006959547629</v>
      </c>
      <c r="Y1546" s="1">
        <f>'S. ENERGÍA'!D1547/'S. ENERGÍA'!D1546-1</f>
        <v>-0.0112504018</v>
      </c>
      <c r="Z1546" s="1">
        <f>'S. ENERGÍA'!F1547/'S. ENERGÍA'!F1546-1</f>
        <v>0.01399116348</v>
      </c>
      <c r="AA1546" s="1">
        <f>'S. ENERGÍA'!H1547/'S. ENERGÍA'!H1546-1</f>
        <v>0.0003411050304</v>
      </c>
      <c r="AB1546" s="1">
        <f>'S. ENERGÍA'!J1547/'S. ENERGÍA'!J1546-1</f>
        <v>0.002849002849</v>
      </c>
      <c r="AC1546" s="1">
        <f>'S. ENERGÍA'!L1547/'S. ENERGÍA'!L1546-1</f>
        <v>-0.02368526696</v>
      </c>
      <c r="AD1546" s="1">
        <f>'S. ENERGÍA'!N1547/'S. ENERGÍA'!N1546-1</f>
        <v>-0.009280742459</v>
      </c>
      <c r="AE1546" s="1">
        <f>'S. ENERGÍA'!P1547/'S. ENERGÍA'!P1546-1</f>
        <v>-0.00748262961</v>
      </c>
      <c r="AF1546" s="1">
        <f>'S. ENERGÍA'!R1547/'S. ENERGÍA'!R1546-1</f>
        <v>0.002506265664</v>
      </c>
      <c r="AG1546" s="1">
        <f>'S. ENERGÍA'!T1547/'S. ENERGÍA'!T1546-1</f>
        <v>0.02764976959</v>
      </c>
      <c r="AH1546" s="1">
        <f>SUMPRODUCT(X1546:AG1546,'Ponderaciones e Índices.'!$A$12:$J$12)</f>
        <v>-0.003290829608</v>
      </c>
    </row>
    <row r="1547">
      <c r="A1547" s="1">
        <f>S.FINANCIERO!A1548</f>
        <v>44161</v>
      </c>
      <c r="B1547" s="1">
        <f>S.FINANCIERO!B1548/S.FINANCIERO!B1547-1</f>
        <v>0.005013462074</v>
      </c>
      <c r="C1547" s="1">
        <f>S.FINANCIERO!D1548/S.FINANCIERO!D1547-1</f>
        <v>-0.002251301534</v>
      </c>
      <c r="D1547" s="1">
        <f>S.FINANCIERO!F1548/S.FINANCIERO!F1547-1</f>
        <v>0.001236603462</v>
      </c>
      <c r="E1547" s="1">
        <f>S.FINANCIERO!H1548/S.FINANCIERO!H1547-1</f>
        <v>0.003557617943</v>
      </c>
      <c r="F1547" s="1">
        <f>S.FINANCIERO!J1548/S.FINANCIERO!J1547-1</f>
        <v>-0.002153045663</v>
      </c>
      <c r="G1547" s="1">
        <f>S.FINANCIERO!L1548/S.FINANCIERO!L1547-1</f>
        <v>0.0009508285792</v>
      </c>
      <c r="H1547" s="1">
        <f>S.FINANCIERO!N1548/S.FINANCIERO!N1547-1</f>
        <v>-0.0253414264</v>
      </c>
      <c r="I1547" s="1">
        <f>S.FINANCIERO!P1548/S.FINANCIERO!P1547-1</f>
        <v>0.003148897886</v>
      </c>
      <c r="J1547" s="1">
        <f>S.FINANCIERO!R1548/S.FINANCIERO!R1547-1</f>
        <v>-0.003904260737</v>
      </c>
      <c r="K1547" s="1">
        <f>S.FINANCIERO!T1548/S.FINANCIERO!T1547-1</f>
        <v>-0.005475040258</v>
      </c>
      <c r="L1547" s="1">
        <f>SUMPRODUCT(B1547:K1547, 'Ponderaciones e Índices.'!$A$4:$J$4)</f>
        <v>-0.001890138262</v>
      </c>
      <c r="M1547" s="1">
        <f>'S. MATERIALES'!B1548/'S. MATERIALES'!B1547-1</f>
        <v>0.01510067114</v>
      </c>
      <c r="N1547" s="3">
        <f>'S. MATERIALES'!D1548/'S. MATERIALES'!D1547-1</f>
        <v>0.01471475093</v>
      </c>
      <c r="O1547" s="1">
        <f>'S. MATERIALES'!F1548/'S. MATERIALES'!F1547-1</f>
        <v>0.01635054965</v>
      </c>
      <c r="P1547" s="1">
        <f>'S. MATERIALES'!H1548/'S. MATERIALES'!H1547-1</f>
        <v>0.03277378098</v>
      </c>
      <c r="Q1547" s="1">
        <f>'S. MATERIALES'!J1548/'S. MATERIALES'!J1547-1</f>
        <v>-0.002357795461</v>
      </c>
      <c r="R1547" s="1">
        <f>'S. MATERIALES'!L1548/'S. MATERIALES'!L1547-1</f>
        <v>0.01037549407</v>
      </c>
      <c r="S1547" s="1">
        <f>'S. MATERIALES'!N1548/'S. MATERIALES'!N1547-1</f>
        <v>0.01626898048</v>
      </c>
      <c r="T1547" s="1">
        <f>'S. MATERIALES'!P1548/'S. MATERIALES'!P1547-1</f>
        <v>0.01235955056</v>
      </c>
      <c r="U1547" s="1">
        <f>'S. MATERIALES'!R1548/'S. MATERIALES'!R1547-1</f>
        <v>0.04024767802</v>
      </c>
      <c r="V1547" s="1">
        <f>'S. MATERIALES'!T1548/'S. MATERIALES'!T1547-1</f>
        <v>0.01422924901</v>
      </c>
      <c r="W1547" s="1">
        <f>SUMPRODUCT(M1547:V1547,'Ponderaciones e Índices.'!$A$8:$J$8)</f>
        <v>0.02062817209</v>
      </c>
      <c r="X1547" s="1">
        <f>'S. ENERGÍA'!B1548/'S. ENERGÍA'!B1547-1</f>
        <v>-0.00832238283</v>
      </c>
      <c r="Y1547" s="1">
        <f>'S. ENERGÍA'!D1548/'S. ENERGÍA'!D1547-1</f>
        <v>0.007802340702</v>
      </c>
      <c r="Z1547" s="1">
        <f>'S. ENERGÍA'!F1548/'S. ENERGÍA'!F1547-1</f>
        <v>-0.002178649237</v>
      </c>
      <c r="AA1547" s="1">
        <f>'S. ENERGÍA'!H1548/'S. ENERGÍA'!H1547-1</f>
        <v>0.005290945813</v>
      </c>
      <c r="AB1547" s="1">
        <f>'S. ENERGÍA'!J1548/'S. ENERGÍA'!J1547-1</f>
        <v>-0.02130681818</v>
      </c>
      <c r="AC1547" s="1">
        <f>'S. ENERGÍA'!L1548/'S. ENERGÍA'!L1547-1</f>
        <v>0.006578947368</v>
      </c>
      <c r="AD1547" s="1">
        <f>'S. ENERGÍA'!N1548/'S. ENERGÍA'!N1547-1</f>
        <v>-0.004683840749</v>
      </c>
      <c r="AE1547" s="1">
        <f>'S. ENERGÍA'!P1548/'S. ENERGÍA'!P1547-1</f>
        <v>-0.008616047388</v>
      </c>
      <c r="AF1547" s="1">
        <f>'S. ENERGÍA'!R1548/'S. ENERGÍA'!R1547-1</f>
        <v>0.01</v>
      </c>
      <c r="AG1547" s="1">
        <f>'S. ENERGÍA'!T1548/'S. ENERGÍA'!T1547-1</f>
        <v>-0.007473841555</v>
      </c>
      <c r="AH1547" s="1">
        <f>SUMPRODUCT(X1547:AG1547,'Ponderaciones e Índices.'!$A$12:$J$12)</f>
        <v>-0.000144794359</v>
      </c>
    </row>
    <row r="1548">
      <c r="A1548" s="1">
        <f>S.FINANCIERO!A1549</f>
        <v>44162</v>
      </c>
      <c r="B1548" s="1">
        <f>S.FINANCIERO!B1549/S.FINANCIERO!B1548-1</f>
        <v>-0.000831408776</v>
      </c>
      <c r="C1548" s="1">
        <f>S.FINANCIERO!D1549/S.FINANCIERO!D1548-1</f>
        <v>-0.000141023833</v>
      </c>
      <c r="D1548" s="1">
        <f>S.FINANCIERO!F1549/S.FINANCIERO!F1548-1</f>
        <v>-0.00401399753</v>
      </c>
      <c r="E1548" s="1">
        <f>S.FINANCIERO!H1549/S.FINANCIERO!H1548-1</f>
        <v>0.0001541307028</v>
      </c>
      <c r="F1548" s="1">
        <f>S.FINANCIERO!J1549/S.FINANCIERO!J1548-1</f>
        <v>-0.0008091342264</v>
      </c>
      <c r="G1548" s="1">
        <f>S.FINANCIERO!L1549/S.FINANCIERO!L1548-1</f>
        <v>-0.002849776089</v>
      </c>
      <c r="H1548" s="1">
        <f>S.FINANCIERO!N1549/S.FINANCIERO!N1548-1</f>
        <v>0.01138663609</v>
      </c>
      <c r="I1548" s="1">
        <f>S.FINANCIERO!P1549/S.FINANCIERO!P1548-1</f>
        <v>0.005381165919</v>
      </c>
      <c r="J1548" s="1">
        <f>S.FINANCIERO!R1549/S.FINANCIERO!R1548-1</f>
        <v>0.008520790729</v>
      </c>
      <c r="K1548" s="1">
        <f>S.FINANCIERO!T1549/S.FINANCIERO!T1548-1</f>
        <v>-0.01198186528</v>
      </c>
      <c r="L1548" s="1">
        <f>SUMPRODUCT(B1548:K1548, 'Ponderaciones e Índices.'!$A$4:$J$4)</f>
        <v>0.001433629145</v>
      </c>
      <c r="M1548" s="1">
        <f>'S. MATERIALES'!B1549/'S. MATERIALES'!B1548-1</f>
        <v>-0.02644628099</v>
      </c>
      <c r="N1548" s="3">
        <f>'S. MATERIALES'!D1549/'S. MATERIALES'!D1548-1</f>
        <v>0.0007131819803</v>
      </c>
      <c r="O1548" s="1">
        <f>'S. MATERIALES'!F1549/'S. MATERIALES'!F1548-1</f>
        <v>-0.01608751002</v>
      </c>
      <c r="P1548" s="1">
        <f>'S. MATERIALES'!H1549/'S. MATERIALES'!H1548-1</f>
        <v>-0.01296439628</v>
      </c>
      <c r="Q1548" s="1">
        <f>'S. MATERIALES'!J1549/'S. MATERIALES'!J1548-1</f>
        <v>0.0011816839</v>
      </c>
      <c r="R1548" s="1">
        <f>'S. MATERIALES'!L1549/'S. MATERIALES'!L1548-1</f>
        <v>0.02053789731</v>
      </c>
      <c r="S1548" s="1">
        <f>'S. MATERIALES'!N1549/'S. MATERIALES'!N1548-1</f>
        <v>-0.004268943436</v>
      </c>
      <c r="T1548" s="1">
        <f>'S. MATERIALES'!P1549/'S. MATERIALES'!P1548-1</f>
        <v>0.001109877913</v>
      </c>
      <c r="U1548" s="1">
        <f>'S. MATERIALES'!R1549/'S. MATERIALES'!R1548-1</f>
        <v>0.02380952381</v>
      </c>
      <c r="V1548" s="1">
        <f>'S. MATERIALES'!T1549/'S. MATERIALES'!T1548-1</f>
        <v>-0.008573655495</v>
      </c>
      <c r="W1548" s="1">
        <f>SUMPRODUCT(M1548:V1548,'Ponderaciones e Índices.'!$A$8:$J$8)</f>
        <v>0.001757038967</v>
      </c>
      <c r="X1548" s="1">
        <f>'S. ENERGÍA'!B1549/'S. ENERGÍA'!B1548-1</f>
        <v>-0.0101590106</v>
      </c>
      <c r="Y1548" s="1">
        <f>'S. ENERGÍA'!D1549/'S. ENERGÍA'!D1548-1</f>
        <v>0.01193548387</v>
      </c>
      <c r="Z1548" s="1">
        <f>'S. ENERGÍA'!F1549/'S. ENERGÍA'!F1548-1</f>
        <v>0.01140223193</v>
      </c>
      <c r="AA1548" s="1">
        <f>'S. ENERGÍA'!H1549/'S. ENERGÍA'!H1548-1</f>
        <v>0.006960933045</v>
      </c>
      <c r="AB1548" s="1">
        <f>'S. ENERGÍA'!J1549/'S. ENERGÍA'!J1548-1</f>
        <v>0.01015965167</v>
      </c>
      <c r="AC1548" s="1">
        <f>'S. ENERGÍA'!L1549/'S. ENERGÍA'!L1548-1</f>
        <v>-0.0102124183</v>
      </c>
      <c r="AD1548" s="1">
        <f>'S. ENERGÍA'!N1549/'S. ENERGÍA'!N1548-1</f>
        <v>0.002058823529</v>
      </c>
      <c r="AE1548" s="1">
        <f>'S. ENERGÍA'!P1549/'S. ENERGÍA'!P1548-1</f>
        <v>0.01086366105</v>
      </c>
      <c r="AF1548" s="1">
        <f>'S. ENERGÍA'!R1549/'S. ENERGÍA'!R1548-1</f>
        <v>0.02227722772</v>
      </c>
      <c r="AG1548" s="1">
        <f>'S. ENERGÍA'!T1549/'S. ENERGÍA'!T1548-1</f>
        <v>0.01355421687</v>
      </c>
      <c r="AH1548" s="1">
        <f>SUMPRODUCT(X1548:AG1548,'Ponderaciones e Índices.'!$A$12:$J$12)</f>
        <v>0.007933174337</v>
      </c>
    </row>
    <row r="1549">
      <c r="A1549" s="1">
        <f>S.FINANCIERO!A1550</f>
        <v>44165</v>
      </c>
      <c r="B1549" s="1">
        <f>S.FINANCIERO!B1550/S.FINANCIERO!B1549-1</f>
        <v>-0.01941568047</v>
      </c>
      <c r="C1549" s="1">
        <f>S.FINANCIERO!D1550/S.FINANCIERO!D1549-1</f>
        <v>-0.01551480959</v>
      </c>
      <c r="D1549" s="1">
        <f>S.FINANCIERO!F1550/S.FINANCIERO!F1549-1</f>
        <v>-0.03554820709</v>
      </c>
      <c r="E1549" s="1">
        <f>S.FINANCIERO!H1550/S.FINANCIERO!H1549-1</f>
        <v>-0.02527353984</v>
      </c>
      <c r="F1549" s="1">
        <f>S.FINANCIERO!J1550/S.FINANCIERO!J1549-1</f>
        <v>-0.01493611661</v>
      </c>
      <c r="G1549" s="1">
        <f>S.FINANCIERO!L1550/S.FINANCIERO!L1549-1</f>
        <v>-0.02095808383</v>
      </c>
      <c r="H1549" s="1">
        <f>S.FINANCIERO!N1550/S.FINANCIERO!N1549-1</f>
        <v>-0.01576111675</v>
      </c>
      <c r="I1549" s="1">
        <f>S.FINANCIERO!P1550/S.FINANCIERO!P1549-1</f>
        <v>-0.01293487957</v>
      </c>
      <c r="J1549" s="1">
        <f>S.FINANCIERO!R1550/S.FINANCIERO!R1549-1</f>
        <v>-0.02551537682</v>
      </c>
      <c r="K1549" s="1">
        <f>S.FINANCIERO!T1550/S.FINANCIERO!T1549-1</f>
        <v>-0.009832841691</v>
      </c>
      <c r="L1549" s="1">
        <f>SUMPRODUCT(B1549:K1549, 'Ponderaciones e Índices.'!$A$4:$J$4)</f>
        <v>-0.01887405572</v>
      </c>
      <c r="M1549" s="1">
        <f>'S. MATERIALES'!B1550/'S. MATERIALES'!B1549-1</f>
        <v>0.01222410866</v>
      </c>
      <c r="N1549" s="3">
        <f>'S. MATERIALES'!D1550/'S. MATERIALES'!D1549-1</f>
        <v>0.01092766362</v>
      </c>
      <c r="O1549" s="1">
        <f>'S. MATERIALES'!F1550/'S. MATERIALES'!F1549-1</f>
        <v>0.0445087647</v>
      </c>
      <c r="P1549" s="1">
        <f>'S. MATERIALES'!H1550/'S. MATERIALES'!H1549-1</f>
        <v>-0.007841599686</v>
      </c>
      <c r="Q1549" s="1">
        <f>'S. MATERIALES'!J1550/'S. MATERIALES'!J1549-1</f>
        <v>0.02018294482</v>
      </c>
      <c r="R1549" s="1">
        <f>'S. MATERIALES'!L1550/'S. MATERIALES'!L1549-1</f>
        <v>-0.01677048395</v>
      </c>
      <c r="S1549" s="1">
        <f>'S. MATERIALES'!N1550/'S. MATERIALES'!N1549-1</f>
        <v>-0.00857449089</v>
      </c>
      <c r="T1549" s="1">
        <f>'S. MATERIALES'!P1550/'S. MATERIALES'!P1549-1</f>
        <v>0.02161862528</v>
      </c>
      <c r="U1549" s="1">
        <f>'S. MATERIALES'!R1550/'S. MATERIALES'!R1549-1</f>
        <v>0.005813953488</v>
      </c>
      <c r="V1549" s="1">
        <f>'S. MATERIALES'!T1550/'S. MATERIALES'!T1549-1</f>
        <v>0.001572327044</v>
      </c>
      <c r="W1549" s="1">
        <f>SUMPRODUCT(M1549:V1549,'Ponderaciones e Índices.'!$A$8:$J$8)</f>
        <v>0.003954620577</v>
      </c>
      <c r="X1549" s="1">
        <f>'S. ENERGÍA'!B1550/'S. ENERGÍA'!B1549-1</f>
        <v>-0.07318161535</v>
      </c>
      <c r="Y1549" s="1">
        <f>'S. ENERGÍA'!D1550/'S. ENERGÍA'!D1549-1</f>
        <v>-0.05546700669</v>
      </c>
      <c r="Z1549" s="1">
        <f>'S. ENERGÍA'!F1550/'S. ENERGÍA'!F1549-1</f>
        <v>-0.0271048213</v>
      </c>
      <c r="AA1549" s="1">
        <f>'S. ENERGÍA'!H1550/'S. ENERGÍA'!H1549-1</f>
        <v>-0.03675543817</v>
      </c>
      <c r="AB1549" s="1">
        <f>'S. ENERGÍA'!J1550/'S. ENERGÍA'!J1549-1</f>
        <v>-0.07471264368</v>
      </c>
      <c r="AC1549" s="1">
        <f>'S. ENERGÍA'!L1550/'S. ENERGÍA'!L1549-1</f>
        <v>-0.07222451506</v>
      </c>
      <c r="AD1549" s="1">
        <f>'S. ENERGÍA'!N1550/'S. ENERGÍA'!N1549-1</f>
        <v>-0.02788376871</v>
      </c>
      <c r="AE1549" s="1">
        <f>'S. ENERGÍA'!P1550/'S. ENERGÍA'!P1549-1</f>
        <v>-0.0284793122</v>
      </c>
      <c r="AF1549" s="1">
        <f>'S. ENERGÍA'!R1550/'S. ENERGÍA'!R1549-1</f>
        <v>-0.05084745763</v>
      </c>
      <c r="AG1549" s="1">
        <f>'S. ENERGÍA'!T1550/'S. ENERGÍA'!T1549-1</f>
        <v>-0.04309063893</v>
      </c>
      <c r="AH1549" s="1">
        <f>SUMPRODUCT(X1549:AG1549,'Ponderaciones e Índices.'!$A$12:$J$12)</f>
        <v>-0.05486307165</v>
      </c>
    </row>
    <row r="1550">
      <c r="A1550" s="1">
        <f>S.FINANCIERO!A1551</f>
        <v>44166</v>
      </c>
      <c r="B1550" s="1">
        <f>S.FINANCIERO!B1551/S.FINANCIERO!B1550-1</f>
        <v>0.0092400528</v>
      </c>
      <c r="C1550" s="1">
        <f>S.FINANCIERO!D1551/S.FINANCIERO!D1550-1</f>
        <v>0.01303724928</v>
      </c>
      <c r="D1550" s="1">
        <f>S.FINANCIERO!F1551/S.FINANCIERO!F1550-1</f>
        <v>0.03417979214</v>
      </c>
      <c r="E1550" s="1">
        <f>S.FINANCIERO!H1551/S.FINANCIERO!H1550-1</f>
        <v>0.02766798419</v>
      </c>
      <c r="F1550" s="1">
        <f>S.FINANCIERO!J1551/S.FINANCIERO!J1550-1</f>
        <v>0.007855316039</v>
      </c>
      <c r="G1550" s="1">
        <f>S.FINANCIERO!L1551/S.FINANCIERO!L1550-1</f>
        <v>0.0207117042</v>
      </c>
      <c r="H1550" s="1">
        <f>S.FINANCIERO!N1551/S.FINANCIERO!N1550-1</f>
        <v>0</v>
      </c>
      <c r="I1550" s="1">
        <f>S.FINANCIERO!P1551/S.FINANCIERO!P1550-1</f>
        <v>0.003615002259</v>
      </c>
      <c r="J1550" s="1">
        <f>S.FINANCIERO!R1551/S.FINANCIERO!R1550-1</f>
        <v>-0.01005722213</v>
      </c>
      <c r="K1550" s="1">
        <f>S.FINANCIERO!T1551/S.FINANCIERO!T1550-1</f>
        <v>0.009599470374</v>
      </c>
      <c r="L1550" s="1">
        <f>SUMPRODUCT(B1550:K1550, 'Ponderaciones e Índices.'!$A$4:$J$4)</f>
        <v>0.01169245676</v>
      </c>
      <c r="M1550" s="1">
        <f>'S. MATERIALES'!B1551/'S. MATERIALES'!B1550-1</f>
        <v>0.0352230795</v>
      </c>
      <c r="N1550" s="3">
        <f>'S. MATERIALES'!D1551/'S. MATERIALES'!D1550-1</f>
        <v>0.04605804253</v>
      </c>
      <c r="O1550" s="1">
        <f>'S. MATERIALES'!F1551/'S. MATERIALES'!F1550-1</f>
        <v>0.03564776158</v>
      </c>
      <c r="P1550" s="1">
        <f>'S. MATERIALES'!H1551/'S. MATERIALES'!H1550-1</f>
        <v>0.04742145821</v>
      </c>
      <c r="Q1550" s="1">
        <f>'S. MATERIALES'!J1551/'S. MATERIALES'!J1550-1</f>
        <v>-0.01492450975</v>
      </c>
      <c r="R1550" s="1">
        <f>'S. MATERIALES'!L1551/'S. MATERIALES'!L1550-1</f>
        <v>0.03313840156</v>
      </c>
      <c r="S1550" s="1">
        <f>'S. MATERIALES'!N1551/'S. MATERIALES'!N1550-1</f>
        <v>0.04216216216</v>
      </c>
      <c r="T1550" s="1">
        <f>'S. MATERIALES'!P1551/'S. MATERIALES'!P1550-1</f>
        <v>0.041779707</v>
      </c>
      <c r="U1550" s="1">
        <f>'S. MATERIALES'!R1551/'S. MATERIALES'!R1550-1</f>
        <v>-0.04624277457</v>
      </c>
      <c r="V1550" s="1">
        <f>'S. MATERIALES'!T1551/'S. MATERIALES'!T1550-1</f>
        <v>0.04604918891</v>
      </c>
      <c r="W1550" s="1">
        <f>SUMPRODUCT(M1550:V1550,'Ponderaciones e Índices.'!$A$8:$J$8)</f>
        <v>0.01896195034</v>
      </c>
      <c r="X1550" s="1">
        <f>'S. ENERGÍA'!B1551/'S. ENERGÍA'!B1550-1</f>
        <v>-0.006259027443</v>
      </c>
      <c r="Y1550" s="1">
        <f>'S. ENERGÍA'!D1551/'S. ENERGÍA'!D1550-1</f>
        <v>0.01046236922</v>
      </c>
      <c r="Z1550" s="1">
        <f>'S. ENERGÍA'!F1551/'S. ENERGÍA'!F1550-1</f>
        <v>-0.0009861932939</v>
      </c>
      <c r="AA1550" s="1">
        <f>'S. ENERGÍA'!H1551/'S. ENERGÍA'!H1550-1</f>
        <v>0.008225700462</v>
      </c>
      <c r="AB1550" s="1">
        <f>'S. ENERGÍA'!J1551/'S. ENERGÍA'!J1550-1</f>
        <v>0.004658385093</v>
      </c>
      <c r="AC1550" s="1">
        <f>'S. ENERGÍA'!L1551/'S. ENERGÍA'!L1550-1</f>
        <v>0.01868327402</v>
      </c>
      <c r="AD1550" s="1">
        <f>'S. ENERGÍA'!N1551/'S. ENERGÍA'!N1550-1</f>
        <v>-0.01086956522</v>
      </c>
      <c r="AE1550" s="1">
        <f>'S. ENERGÍA'!P1551/'S. ENERGÍA'!P1550-1</f>
        <v>-0.01050884956</v>
      </c>
      <c r="AF1550" s="1">
        <f>'S. ENERGÍA'!R1551/'S. ENERGÍA'!R1550-1</f>
        <v>-0.005102040816</v>
      </c>
      <c r="AG1550" s="1">
        <f>'S. ENERGÍA'!T1551/'S. ENERGÍA'!T1550-1</f>
        <v>-0.03105590062</v>
      </c>
      <c r="AH1550" s="1">
        <f>SUMPRODUCT(X1550:AG1550,'Ponderaciones e Índices.'!$A$12:$J$12)</f>
        <v>0.001035636624</v>
      </c>
    </row>
    <row r="1551">
      <c r="A1551" s="1">
        <f>S.FINANCIERO!A1552</f>
        <v>44167</v>
      </c>
      <c r="B1551" s="1">
        <f>S.FINANCIERO!B1552/S.FINANCIERO!B1551-1</f>
        <v>-0.006072496263</v>
      </c>
      <c r="C1551" s="1">
        <f>S.FINANCIERO!D1552/S.FINANCIERO!D1551-1</f>
        <v>0.0009899589874</v>
      </c>
      <c r="D1551" s="1">
        <f>S.FINANCIERO!F1552/S.FINANCIERO!F1551-1</f>
        <v>0.0083920431</v>
      </c>
      <c r="E1551" s="1">
        <f>S.FINANCIERO!H1552/S.FINANCIERO!H1551-1</f>
        <v>0.01769230769</v>
      </c>
      <c r="F1551" s="1">
        <f>S.FINANCIERO!J1552/S.FINANCIERO!J1551-1</f>
        <v>-0.00253761102</v>
      </c>
      <c r="G1551" s="1">
        <f>S.FINANCIERO!L1552/S.FINANCIERO!L1551-1</f>
        <v>-0.01143946616</v>
      </c>
      <c r="H1551" s="1">
        <f>S.FINANCIERO!N1552/S.FINANCIERO!N1551-1</f>
        <v>0.007432684617</v>
      </c>
      <c r="I1551" s="1">
        <f>S.FINANCIERO!P1552/S.FINANCIERO!P1551-1</f>
        <v>0.009905447996</v>
      </c>
      <c r="J1551" s="1">
        <f>S.FINANCIERO!R1552/S.FINANCIERO!R1551-1</f>
        <v>0.002802592398</v>
      </c>
      <c r="K1551" s="1">
        <f>S.FINANCIERO!T1552/S.FINANCIERO!T1551-1</f>
        <v>-0.02754098361</v>
      </c>
      <c r="L1551" s="1">
        <f>SUMPRODUCT(B1551:K1551, 'Ponderaciones e Índices.'!$A$4:$J$4)</f>
        <v>0.002731961957</v>
      </c>
      <c r="M1551" s="1">
        <f>'S. MATERIALES'!B1552/'S. MATERIALES'!B1551-1</f>
        <v>0.00421257291</v>
      </c>
      <c r="N1551" s="3">
        <f>'S. MATERIALES'!D1552/'S. MATERIALES'!D1551-1</f>
        <v>0.002695720544</v>
      </c>
      <c r="O1551" s="1">
        <f>'S. MATERIALES'!F1552/'S. MATERIALES'!F1551-1</f>
        <v>0.002525073537</v>
      </c>
      <c r="P1551" s="1">
        <f>'S. MATERIALES'!H1552/'S. MATERIALES'!H1551-1</f>
        <v>0.009809469911</v>
      </c>
      <c r="Q1551" s="1">
        <f>'S. MATERIALES'!J1552/'S. MATERIALES'!J1551-1</f>
        <v>0.01415232838</v>
      </c>
      <c r="R1551" s="1">
        <f>'S. MATERIALES'!L1552/'S. MATERIALES'!L1551-1</f>
        <v>0.01650943396</v>
      </c>
      <c r="S1551" s="1">
        <f>'S. MATERIALES'!N1552/'S. MATERIALES'!N1551-1</f>
        <v>-0.01244813278</v>
      </c>
      <c r="T1551" s="1">
        <f>'S. MATERIALES'!P1552/'S. MATERIALES'!P1551-1</f>
        <v>-0.008333333333</v>
      </c>
      <c r="U1551" s="1">
        <f>'S. MATERIALES'!R1552/'S. MATERIALES'!R1551-1</f>
        <v>-0.0404040404</v>
      </c>
      <c r="V1551" s="1">
        <f>'S. MATERIALES'!T1552/'S. MATERIALES'!T1551-1</f>
        <v>0.00100050025</v>
      </c>
      <c r="W1551" s="1">
        <f>SUMPRODUCT(M1551:V1551,'Ponderaciones e Índices.'!$A$8:$J$8)</f>
        <v>-0.00835924981</v>
      </c>
      <c r="X1551" s="1">
        <f>'S. ENERGÍA'!B1552/'S. ENERGÍA'!B1551-1</f>
        <v>0.01550387597</v>
      </c>
      <c r="Y1551" s="1">
        <f>'S. ENERGÍA'!D1552/'S. ENERGÍA'!D1551-1</f>
        <v>0.01169004676</v>
      </c>
      <c r="Z1551" s="1">
        <f>'S. ENERGÍA'!F1552/'S. ENERGÍA'!F1551-1</f>
        <v>0.02566633761</v>
      </c>
      <c r="AA1551" s="1">
        <f>'S. ENERGÍA'!H1552/'S. ENERGÍA'!H1551-1</f>
        <v>0.009549800561</v>
      </c>
      <c r="AB1551" s="1">
        <f>'S. ENERGÍA'!J1552/'S. ENERGÍA'!J1551-1</f>
        <v>0.04173106646</v>
      </c>
      <c r="AC1551" s="1">
        <f>'S. ENERGÍA'!L1552/'S. ENERGÍA'!L1551-1</f>
        <v>-0.006986899563</v>
      </c>
      <c r="AD1551" s="1">
        <f>'S. ENERGÍA'!N1552/'S. ENERGÍA'!N1551-1</f>
        <v>0.01037851038</v>
      </c>
      <c r="AE1551" s="1">
        <f>'S. ENERGÍA'!P1552/'S. ENERGÍA'!P1551-1</f>
        <v>0.0145332588</v>
      </c>
      <c r="AF1551" s="1">
        <f>'S. ENERGÍA'!R1552/'S. ENERGÍA'!R1551-1</f>
        <v>0.02564102564</v>
      </c>
      <c r="AG1551" s="1">
        <f>'S. ENERGÍA'!T1552/'S. ENERGÍA'!T1551-1</f>
        <v>-0.01121794872</v>
      </c>
      <c r="AH1551" s="1">
        <f>SUMPRODUCT(X1551:AG1551,'Ponderaciones e Índices.'!$A$12:$J$12)</f>
        <v>0.01585403523</v>
      </c>
    </row>
    <row r="1552">
      <c r="A1552" s="1">
        <f>S.FINANCIERO!A1553</f>
        <v>44168</v>
      </c>
      <c r="B1552" s="1">
        <f>S.FINANCIERO!B1553/S.FINANCIERO!B1552-1</f>
        <v>-0.005169658803</v>
      </c>
      <c r="C1552" s="1">
        <f>S.FINANCIERO!D1553/S.FINANCIERO!D1552-1</f>
        <v>-0.001554111331</v>
      </c>
      <c r="D1552" s="1">
        <f>S.FINANCIERO!F1553/S.FINANCIERO!F1552-1</f>
        <v>0.004417959519</v>
      </c>
      <c r="E1552" s="1">
        <f>S.FINANCIERO!H1553/S.FINANCIERO!H1552-1</f>
        <v>0.003779289494</v>
      </c>
      <c r="F1552" s="1">
        <f>S.FINANCIERO!J1553/S.FINANCIERO!J1552-1</f>
        <v>0.00236234781</v>
      </c>
      <c r="G1552" s="1">
        <f>S.FINANCIERO!L1553/S.FINANCIERO!L1552-1</f>
        <v>-0.007025761124</v>
      </c>
      <c r="H1552" s="1">
        <f>S.FINANCIERO!N1553/S.FINANCIERO!N1552-1</f>
        <v>0.00397648686</v>
      </c>
      <c r="I1552" s="1">
        <f>S.FINANCIERO!P1553/S.FINANCIERO!P1552-1</f>
        <v>0.00936246099</v>
      </c>
      <c r="J1552" s="1">
        <f>S.FINANCIERO!R1553/S.FINANCIERO!R1552-1</f>
        <v>-0.009956331878</v>
      </c>
      <c r="K1552" s="1">
        <f>S.FINANCIERO!T1553/S.FINANCIERO!T1552-1</f>
        <v>0.00101146325</v>
      </c>
      <c r="L1552" s="1">
        <f>SUMPRODUCT(B1552:K1552, 'Ponderaciones e Índices.'!$A$4:$J$4)</f>
        <v>0.000955893343</v>
      </c>
      <c r="M1552" s="1">
        <f>'S. MATERIALES'!B1553/'S. MATERIALES'!B1552-1</f>
        <v>-0.01936108422</v>
      </c>
      <c r="N1552" s="3">
        <f>'S. MATERIALES'!D1553/'S. MATERIALES'!D1552-1</f>
        <v>-0.004928867481</v>
      </c>
      <c r="O1552" s="1">
        <f>'S. MATERIALES'!F1553/'S. MATERIALES'!F1552-1</f>
        <v>-0.004189018409</v>
      </c>
      <c r="P1552" s="1">
        <f>'S. MATERIALES'!H1553/'S. MATERIALES'!H1552-1</f>
        <v>-0.02316458061</v>
      </c>
      <c r="Q1552" s="1">
        <f>'S. MATERIALES'!J1553/'S. MATERIALES'!J1552-1</f>
        <v>-0.01337579618</v>
      </c>
      <c r="R1552" s="1">
        <f>'S. MATERIALES'!L1553/'S. MATERIALES'!L1552-1</f>
        <v>0.04083526682</v>
      </c>
      <c r="S1552" s="1">
        <f>'S. MATERIALES'!N1553/'S. MATERIALES'!N1552-1</f>
        <v>-0.01260504202</v>
      </c>
      <c r="T1552" s="1">
        <f>'S. MATERIALES'!P1553/'S. MATERIALES'!P1552-1</f>
        <v>0.04464285714</v>
      </c>
      <c r="U1552" s="1">
        <f>'S. MATERIALES'!R1553/'S. MATERIALES'!R1552-1</f>
        <v>0.05473684211</v>
      </c>
      <c r="V1552" s="1">
        <f>'S. MATERIALES'!T1553/'S. MATERIALES'!T1552-1</f>
        <v>-0.01249375312</v>
      </c>
      <c r="W1552" s="1">
        <f>SUMPRODUCT(M1552:V1552,'Ponderaciones e Índices.'!$A$8:$J$8)</f>
        <v>0.01600859709</v>
      </c>
      <c r="X1552" s="1">
        <f>'S. ENERGÍA'!B1553/'S. ENERGÍA'!B1552-1</f>
        <v>0.01812977099</v>
      </c>
      <c r="Y1552" s="1">
        <f>'S. ENERGÍA'!D1553/'S. ENERGÍA'!D1552-1</f>
        <v>0.01386596236</v>
      </c>
      <c r="Z1552" s="1">
        <f>'S. ENERGÍA'!F1553/'S. ENERGÍA'!F1552-1</f>
        <v>0.01323387873</v>
      </c>
      <c r="AA1552" s="1">
        <f>'S. ENERGÍA'!H1553/'S. ENERGÍA'!H1552-1</f>
        <v>-0.0006890250579</v>
      </c>
      <c r="AB1552" s="1">
        <f>'S. ENERGÍA'!J1553/'S. ENERGÍA'!J1552-1</f>
        <v>0.0178041543</v>
      </c>
      <c r="AC1552" s="1">
        <f>'S. ENERGÍA'!L1553/'S. ENERGÍA'!L1552-1</f>
        <v>0.02066842568</v>
      </c>
      <c r="AD1552" s="1">
        <f>'S. ENERGÍA'!N1553/'S. ENERGÍA'!N1552-1</f>
        <v>0.003021148036</v>
      </c>
      <c r="AE1552" s="1">
        <f>'S. ENERGÍA'!P1553/'S. ENERGÍA'!P1552-1</f>
        <v>-0.04903581267</v>
      </c>
      <c r="AF1552" s="1">
        <f>'S. ENERGÍA'!R1553/'S. ENERGÍA'!R1552-1</f>
        <v>0.0025</v>
      </c>
      <c r="AG1552" s="1">
        <f>'S. ENERGÍA'!T1553/'S. ENERGÍA'!T1552-1</f>
        <v>-0.06158833063</v>
      </c>
      <c r="AH1552" s="1">
        <f>SUMPRODUCT(X1552:AG1552,'Ponderaciones e Índices.'!$A$12:$J$12)</f>
        <v>0.006719350403</v>
      </c>
    </row>
    <row r="1553">
      <c r="A1553" s="1">
        <f>S.FINANCIERO!A1554</f>
        <v>44169</v>
      </c>
      <c r="B1553" s="1">
        <f>S.FINANCIERO!B1554/S.FINANCIERO!B1553-1</f>
        <v>-0.006519274376</v>
      </c>
      <c r="C1553" s="1">
        <f>S.FINANCIERO!D1554/S.FINANCIERO!D1553-1</f>
        <v>0.003254563464</v>
      </c>
      <c r="D1553" s="1">
        <f>S.FINANCIERO!F1554/S.FINANCIERO!F1553-1</f>
        <v>0.002966448445</v>
      </c>
      <c r="E1553" s="1">
        <f>S.FINANCIERO!H1554/S.FINANCIERO!H1553-1</f>
        <v>0.01656626506</v>
      </c>
      <c r="F1553" s="1">
        <f>S.FINANCIERO!J1554/S.FINANCIERO!J1553-1</f>
        <v>0.004260333575</v>
      </c>
      <c r="G1553" s="1">
        <f>S.FINANCIERO!L1554/S.FINANCIERO!L1553-1</f>
        <v>-0.00332963374</v>
      </c>
      <c r="H1553" s="1">
        <f>S.FINANCIERO!N1554/S.FINANCIERO!N1553-1</f>
        <v>0.02469222578</v>
      </c>
      <c r="I1553" s="1">
        <f>S.FINANCIERO!P1554/S.FINANCIERO!P1553-1</f>
        <v>0.02915194346</v>
      </c>
      <c r="J1553" s="1">
        <f>S.FINANCIERO!R1554/S.FINANCIERO!R1553-1</f>
        <v>0.008468595625</v>
      </c>
      <c r="K1553" s="1">
        <f>S.FINANCIERO!T1554/S.FINANCIERO!T1553-1</f>
        <v>0.003031323678</v>
      </c>
      <c r="L1553" s="1">
        <f>SUMPRODUCT(B1553:K1553, 'Ponderaciones e Índices.'!$A$4:$J$4)</f>
        <v>0.009509950226</v>
      </c>
      <c r="M1553" s="1">
        <f>'S. MATERIALES'!B1554/'S. MATERIALES'!B1553-1</f>
        <v>-0.0125041132</v>
      </c>
      <c r="N1553" s="3">
        <f>'S. MATERIALES'!D1554/'S. MATERIALES'!D1553-1</f>
        <v>-0.007429922324</v>
      </c>
      <c r="O1553" s="1">
        <f>'S. MATERIALES'!F1554/'S. MATERIALES'!F1553-1</f>
        <v>-0.01850389159</v>
      </c>
      <c r="P1553" s="1">
        <f>'S. MATERIALES'!H1554/'S. MATERIALES'!H1553-1</f>
        <v>-0.01931535666</v>
      </c>
      <c r="Q1553" s="1">
        <f>'S. MATERIALES'!J1554/'S. MATERIALES'!J1553-1</f>
        <v>-0.02136275603</v>
      </c>
      <c r="R1553" s="1">
        <f>'S. MATERIALES'!L1554/'S. MATERIALES'!L1553-1</f>
        <v>0.07177886759</v>
      </c>
      <c r="S1553" s="1">
        <f>'S. MATERIALES'!N1554/'S. MATERIALES'!N1553-1</f>
        <v>-0.02127659574</v>
      </c>
      <c r="T1553" s="1">
        <f>'S. MATERIALES'!P1554/'S. MATERIALES'!P1553-1</f>
        <v>0.05027652086</v>
      </c>
      <c r="U1553" s="1">
        <f>'S. MATERIALES'!R1554/'S. MATERIALES'!R1553-1</f>
        <v>0.05289421158</v>
      </c>
      <c r="V1553" s="1">
        <f>'S. MATERIALES'!T1554/'S. MATERIALES'!T1553-1</f>
        <v>-0.01138663968</v>
      </c>
      <c r="W1553" s="1">
        <f>SUMPRODUCT(M1553:V1553,'Ponderaciones e Índices.'!$A$8:$J$8)</f>
        <v>0.01988535383</v>
      </c>
      <c r="X1553" s="1">
        <f>'S. ENERGÍA'!B1554/'S. ENERGÍA'!B1553-1</f>
        <v>0.07544517338</v>
      </c>
      <c r="Y1553" s="1">
        <f>'S. ENERGÍA'!D1554/'S. ENERGÍA'!D1553-1</f>
        <v>0.04689026376</v>
      </c>
      <c r="Z1553" s="1">
        <f>'S. ENERGÍA'!F1554/'S. ENERGÍA'!F1553-1</f>
        <v>0.01258608407</v>
      </c>
      <c r="AA1553" s="1">
        <f>'S. ENERGÍA'!H1554/'S. ENERGÍA'!H1553-1</f>
        <v>0.01290782044</v>
      </c>
      <c r="AB1553" s="1">
        <f>'S. ENERGÍA'!J1554/'S. ENERGÍA'!J1553-1</f>
        <v>0.05393586006</v>
      </c>
      <c r="AC1553" s="1">
        <f>'S. ENERGÍA'!L1554/'S. ENERGÍA'!L1553-1</f>
        <v>0.04523912107</v>
      </c>
      <c r="AD1553" s="1">
        <f>'S. ENERGÍA'!N1554/'S. ENERGÍA'!N1553-1</f>
        <v>0.02409638554</v>
      </c>
      <c r="AE1553" s="1">
        <f>'S. ENERGÍA'!P1554/'S. ENERGÍA'!P1553-1</f>
        <v>0.02780996524</v>
      </c>
      <c r="AF1553" s="1">
        <f>'S. ENERGÍA'!R1554/'S. ENERGÍA'!R1553-1</f>
        <v>0.05486284289</v>
      </c>
      <c r="AG1553" s="1">
        <f>'S. ENERGÍA'!T1554/'S. ENERGÍA'!T1553-1</f>
        <v>0.02936096718</v>
      </c>
      <c r="AH1553" s="1">
        <f>SUMPRODUCT(X1553:AG1553,'Ponderaciones e Índices.'!$A$12:$J$12)</f>
        <v>0.04641340874</v>
      </c>
    </row>
    <row r="1554">
      <c r="A1554" s="1">
        <f>S.FINANCIERO!A1555</f>
        <v>44172</v>
      </c>
      <c r="B1554" s="1">
        <f>S.FINANCIERO!B1555/S.FINANCIERO!B1554-1</f>
        <v>0.005515929624</v>
      </c>
      <c r="C1554" s="1">
        <f>S.FINANCIERO!D1555/S.FINANCIERO!D1554-1</f>
        <v>0.00197461213</v>
      </c>
      <c r="D1554" s="1">
        <f>S.FINANCIERO!F1555/S.FINANCIERO!F1554-1</f>
        <v>-0.006731259561</v>
      </c>
      <c r="E1554" s="1">
        <f>S.FINANCIERO!H1555/S.FINANCIERO!H1554-1</f>
        <v>-0.004148148148</v>
      </c>
      <c r="F1554" s="1">
        <f>S.FINANCIERO!J1555/S.FINANCIERO!J1554-1</f>
        <v>0.009838433072</v>
      </c>
      <c r="G1554" s="1">
        <f>S.FINANCIERO!L1555/S.FINANCIERO!L1554-1</f>
        <v>-0.00403674833</v>
      </c>
      <c r="H1554" s="1">
        <f>S.FINANCIERO!N1555/S.FINANCIERO!N1554-1</f>
        <v>-0.01434994804</v>
      </c>
      <c r="I1554" s="1">
        <f>S.FINANCIERO!P1555/S.FINANCIERO!P1554-1</f>
        <v>-0.01030042918</v>
      </c>
      <c r="J1554" s="1">
        <f>S.FINANCIERO!R1555/S.FINANCIERO!R1554-1</f>
        <v>0.001574527642</v>
      </c>
      <c r="K1554" s="1">
        <f>S.FINANCIERO!T1555/S.FINANCIERO!T1554-1</f>
        <v>-0.001678979181</v>
      </c>
      <c r="L1554" s="1">
        <f>SUMPRODUCT(B1554:K1554, 'Ponderaciones e Índices.'!$A$4:$J$4)</f>
        <v>-0.001936308848</v>
      </c>
      <c r="M1554" s="1">
        <f>'S. MATERIALES'!B1555/'S. MATERIALES'!B1554-1</f>
        <v>0.02165944685</v>
      </c>
      <c r="N1554" s="3">
        <f>'S. MATERIALES'!D1555/'S. MATERIALES'!D1554-1</f>
        <v>0.04786208461</v>
      </c>
      <c r="O1554" s="1">
        <f>'S. MATERIALES'!F1555/'S. MATERIALES'!F1554-1</f>
        <v>0.03256053674</v>
      </c>
      <c r="P1554" s="1">
        <f>'S. MATERIALES'!H1555/'S. MATERIALES'!H1554-1</f>
        <v>0.04953198128</v>
      </c>
      <c r="Q1554" s="1">
        <f>'S. MATERIALES'!J1555/'S. MATERIALES'!J1554-1</f>
        <v>0.03304347826</v>
      </c>
      <c r="R1554" s="1">
        <f>'S. MATERIALES'!L1555/'S. MATERIALES'!L1554-1</f>
        <v>-0.03161397671</v>
      </c>
      <c r="S1554" s="1">
        <f>'S. MATERIALES'!N1555/'S. MATERIALES'!N1554-1</f>
        <v>0.075</v>
      </c>
      <c r="T1554" s="1">
        <f>'S. MATERIALES'!P1555/'S. MATERIALES'!P1554-1</f>
        <v>-0.05840114888</v>
      </c>
      <c r="U1554" s="1">
        <f>'S. MATERIALES'!R1555/'S. MATERIALES'!R1554-1</f>
        <v>-0.05023696682</v>
      </c>
      <c r="V1554" s="1">
        <f>'S. MATERIALES'!T1555/'S. MATERIALES'!T1554-1</f>
        <v>0.04427949834</v>
      </c>
      <c r="W1554" s="1">
        <f>SUMPRODUCT(M1554:V1554,'Ponderaciones e Índices.'!$A$8:$J$8)</f>
        <v>-0.00007204159554</v>
      </c>
      <c r="X1554" s="1">
        <f>'S. ENERGÍA'!B1555/'S. ENERGÍA'!B1554-1</f>
        <v>-0.003050108932</v>
      </c>
      <c r="Y1554" s="1">
        <f>'S. ENERGÍA'!D1555/'S. ENERGÍA'!D1554-1</f>
        <v>-0.01213063764</v>
      </c>
      <c r="Z1554" s="1">
        <f>'S. ENERGÍA'!F1555/'S. ENERGÍA'!F1554-1</f>
        <v>-0.0009380863039</v>
      </c>
      <c r="AA1554" s="1">
        <f>'S. ENERGÍA'!H1555/'S. ENERGÍA'!H1554-1</f>
        <v>-0.01138376955</v>
      </c>
      <c r="AB1554" s="1">
        <f>'S. ENERGÍA'!J1555/'S. ENERGÍA'!J1554-1</f>
        <v>0</v>
      </c>
      <c r="AC1554" s="1">
        <f>'S. ENERGÍA'!L1555/'S. ENERGÍA'!L1554-1</f>
        <v>0.0008244023083</v>
      </c>
      <c r="AD1554" s="1">
        <f>'S. ENERGÍA'!N1555/'S. ENERGÍA'!N1554-1</f>
        <v>-0.005294117647</v>
      </c>
      <c r="AE1554" s="1">
        <f>'S. ENERGÍA'!P1555/'S. ENERGÍA'!P1554-1</f>
        <v>-0.05073280722</v>
      </c>
      <c r="AF1554" s="1">
        <f>'S. ENERGÍA'!R1555/'S. ENERGÍA'!R1554-1</f>
        <v>0.01654846336</v>
      </c>
      <c r="AG1554" s="1">
        <f>'S. ENERGÍA'!T1555/'S. ENERGÍA'!T1554-1</f>
        <v>-0.02348993289</v>
      </c>
      <c r="AH1554" s="1">
        <f>SUMPRODUCT(X1554:AG1554,'Ponderaciones e Índices.'!$A$12:$J$12)</f>
        <v>-0.006189053052</v>
      </c>
    </row>
    <row r="1555">
      <c r="A1555" s="1">
        <f>S.FINANCIERO!A1556</f>
        <v>44173</v>
      </c>
      <c r="B1555" s="1">
        <f>S.FINANCIERO!B1556/S.FINANCIERO!B1555-1</f>
        <v>0.0007566442826</v>
      </c>
      <c r="C1555" s="1">
        <f>S.FINANCIERO!D1556/S.FINANCIERO!D1555-1</f>
        <v>0.006756756757</v>
      </c>
      <c r="D1555" s="1">
        <f>S.FINANCIERO!F1556/S.FINANCIERO!F1555-1</f>
        <v>0.002669678612</v>
      </c>
      <c r="E1555" s="1">
        <f>S.FINANCIERO!H1556/S.FINANCIERO!H1555-1</f>
        <v>0.0147277596</v>
      </c>
      <c r="F1555" s="1">
        <f>S.FINANCIERO!J1556/S.FINANCIERO!J1555-1</f>
        <v>-0.002323918484</v>
      </c>
      <c r="G1555" s="1">
        <f>S.FINANCIERO!L1556/S.FINANCIERO!L1555-1</f>
        <v>0.006568832984</v>
      </c>
      <c r="H1555" s="1">
        <f>S.FINANCIERO!N1556/S.FINANCIERO!N1555-1</f>
        <v>0.0001879012475</v>
      </c>
      <c r="I1555" s="1">
        <f>S.FINANCIERO!P1556/S.FINANCIERO!P1555-1</f>
        <v>0.003902862099</v>
      </c>
      <c r="J1555" s="1">
        <f>S.FINANCIERO!R1556/S.FINANCIERO!R1555-1</f>
        <v>-0.001397379913</v>
      </c>
      <c r="K1555" s="1">
        <f>S.FINANCIERO!T1556/S.FINANCIERO!T1555-1</f>
        <v>-0.008409014464</v>
      </c>
      <c r="L1555" s="1">
        <f>SUMPRODUCT(B1555:K1555, 'Ponderaciones e Índices.'!$A$4:$J$4)</f>
        <v>0.003688580005</v>
      </c>
      <c r="M1555" s="1">
        <f>'S. MATERIALES'!B1556/'S. MATERIALES'!B1555-1</f>
        <v>-0.0009784735812</v>
      </c>
      <c r="N1555" s="3">
        <f>'S. MATERIALES'!D1556/'S. MATERIALES'!D1555-1</f>
        <v>0.01277194502</v>
      </c>
      <c r="O1555" s="1">
        <f>'S. MATERIALES'!F1556/'S. MATERIALES'!F1555-1</f>
        <v>-0.008301589387</v>
      </c>
      <c r="P1555" s="1">
        <f>'S. MATERIALES'!H1556/'S. MATERIALES'!H1555-1</f>
        <v>0.007060572278</v>
      </c>
      <c r="Q1555" s="1">
        <f>'S. MATERIALES'!J1556/'S. MATERIALES'!J1555-1</f>
        <v>0.01712527575</v>
      </c>
      <c r="R1555" s="1">
        <f>'S. MATERIALES'!L1556/'S. MATERIALES'!L1555-1</f>
        <v>-0.007731958763</v>
      </c>
      <c r="S1555" s="1">
        <f>'S. MATERIALES'!N1556/'S. MATERIALES'!N1555-1</f>
        <v>-0.01617795753</v>
      </c>
      <c r="T1555" s="1">
        <f>'S. MATERIALES'!P1556/'S. MATERIALES'!P1555-1</f>
        <v>-0.01067615658</v>
      </c>
      <c r="U1555" s="1">
        <f>'S. MATERIALES'!R1556/'S. MATERIALES'!R1555-1</f>
        <v>-0.00998003992</v>
      </c>
      <c r="V1555" s="1">
        <f>'S. MATERIALES'!T1556/'S. MATERIALES'!T1555-1</f>
        <v>-0.01593137255</v>
      </c>
      <c r="W1555" s="1">
        <f>SUMPRODUCT(M1555:V1555,'Ponderaciones e Índices.'!$A$8:$J$8)</f>
        <v>-0.00619054545</v>
      </c>
      <c r="X1555" s="1">
        <f>'S. ENERGÍA'!B1556/'S. ENERGÍA'!B1555-1</f>
        <v>0.02141608392</v>
      </c>
      <c r="Y1555" s="1">
        <f>'S. ENERGÍA'!D1556/'S. ENERGÍA'!D1555-1</f>
        <v>-0.01102015113</v>
      </c>
      <c r="Z1555" s="1">
        <f>'S. ENERGÍA'!F1556/'S. ENERGÍA'!F1555-1</f>
        <v>0.004694835681</v>
      </c>
      <c r="AA1555" s="1">
        <f>'S. ENERGÍA'!H1556/'S. ENERGÍA'!H1555-1</f>
        <v>-0.006702534248</v>
      </c>
      <c r="AB1555" s="1">
        <f>'S. ENERGÍA'!J1556/'S. ENERGÍA'!J1555-1</f>
        <v>0.03319502075</v>
      </c>
      <c r="AC1555" s="1">
        <f>'S. ENERGÍA'!L1556/'S. ENERGÍA'!L1555-1</f>
        <v>0.01359143328</v>
      </c>
      <c r="AD1555" s="1">
        <f>'S. ENERGÍA'!N1556/'S. ENERGÍA'!N1555-1</f>
        <v>0.01153163808</v>
      </c>
      <c r="AE1555" s="1">
        <f>'S. ENERGÍA'!P1556/'S. ENERGÍA'!P1555-1</f>
        <v>-0.005344418052</v>
      </c>
      <c r="AF1555" s="1">
        <f>'S. ENERGÍA'!R1556/'S. ENERGÍA'!R1555-1</f>
        <v>0.01162790698</v>
      </c>
      <c r="AG1555" s="1">
        <f>'S. ENERGÍA'!T1556/'S. ENERGÍA'!T1555-1</f>
        <v>-0.005154639175</v>
      </c>
      <c r="AH1555" s="1">
        <f>SUMPRODUCT(X1555:AG1555,'Ponderaciones e Índices.'!$A$12:$J$12)</f>
        <v>0.004883910976</v>
      </c>
    </row>
    <row r="1556">
      <c r="A1556" s="1">
        <f>S.FINANCIERO!A1557</f>
        <v>44174</v>
      </c>
      <c r="B1556" s="1">
        <f>S.FINANCIERO!B1557/S.FINANCIERO!B1556-1</f>
        <v>0.004158397127</v>
      </c>
      <c r="C1556" s="1">
        <f>S.FINANCIERO!D1557/S.FINANCIERO!D1556-1</f>
        <v>0.01188478747</v>
      </c>
      <c r="D1556" s="1">
        <f>S.FINANCIERO!F1557/S.FINANCIERO!F1556-1</f>
        <v>0.006963645673</v>
      </c>
      <c r="E1556" s="1">
        <f>S.FINANCIERO!H1557/S.FINANCIERO!H1556-1</f>
        <v>0.002199091042</v>
      </c>
      <c r="F1556" s="1">
        <f>S.FINANCIERO!J1557/S.FINANCIERO!J1556-1</f>
        <v>0.00125425551</v>
      </c>
      <c r="G1556" s="1">
        <f>S.FINANCIERO!L1557/S.FINANCIERO!L1556-1</f>
        <v>0.01013607331</v>
      </c>
      <c r="H1556" s="1">
        <f>S.FINANCIERO!N1557/S.FINANCIERO!N1556-1</f>
        <v>-0.007278065955</v>
      </c>
      <c r="I1556" s="1">
        <f>S.FINANCIERO!P1557/S.FINANCIERO!P1556-1</f>
        <v>0</v>
      </c>
      <c r="J1556" s="1">
        <f>S.FINANCIERO!R1557/S.FINANCIERO!R1556-1</f>
        <v>0.004198005947</v>
      </c>
      <c r="K1556" s="1">
        <f>S.FINANCIERO!T1557/S.FINANCIERO!T1556-1</f>
        <v>-0.00237449118</v>
      </c>
      <c r="L1556" s="1">
        <f>SUMPRODUCT(B1556:K1556, 'Ponderaciones e Índices.'!$A$4:$J$4)</f>
        <v>0.00359610386</v>
      </c>
      <c r="M1556" s="1">
        <f>'S. MATERIALES'!B1557/'S. MATERIALES'!B1556-1</f>
        <v>-0.023179889</v>
      </c>
      <c r="N1556" s="3">
        <f>'S. MATERIALES'!D1557/'S. MATERIALES'!D1556-1</f>
        <v>-0.03131345517</v>
      </c>
      <c r="O1556" s="1">
        <f>'S. MATERIALES'!F1557/'S. MATERIALES'!F1556-1</f>
        <v>-0.02928995912</v>
      </c>
      <c r="P1556" s="1">
        <f>'S. MATERIALES'!H1557/'S. MATERIALES'!H1556-1</f>
        <v>-0.03431734317</v>
      </c>
      <c r="Q1556" s="1">
        <f>'S. MATERIALES'!J1557/'S. MATERIALES'!J1556-1</f>
        <v>-0.008104560242</v>
      </c>
      <c r="R1556" s="1">
        <f>'S. MATERIALES'!L1557/'S. MATERIALES'!L1556-1</f>
        <v>-0.001298701299</v>
      </c>
      <c r="S1556" s="1">
        <f>'S. MATERIALES'!N1557/'S. MATERIALES'!N1556-1</f>
        <v>-0.03699897225</v>
      </c>
      <c r="T1556" s="1">
        <f>'S. MATERIALES'!P1557/'S. MATERIALES'!P1556-1</f>
        <v>0.02312435766</v>
      </c>
      <c r="U1556" s="1">
        <f>'S. MATERIALES'!R1557/'S. MATERIALES'!R1556-1</f>
        <v>-0.01008064516</v>
      </c>
      <c r="V1556" s="1">
        <f>'S. MATERIALES'!T1557/'S. MATERIALES'!T1556-1</f>
        <v>-0.04184308842</v>
      </c>
      <c r="W1556" s="1">
        <f>SUMPRODUCT(M1556:V1556,'Ponderaciones e Índices.'!$A$8:$J$8)</f>
        <v>-0.01420060381</v>
      </c>
      <c r="X1556" s="1">
        <f>'S. ENERGÍA'!B1557/'S. ENERGÍA'!B1556-1</f>
        <v>-0.01369276851</v>
      </c>
      <c r="Y1556" s="1">
        <f>'S. ENERGÍA'!D1557/'S. ENERGÍA'!D1556-1</f>
        <v>-0.008277618593</v>
      </c>
      <c r="Z1556" s="1">
        <f>'S. ENERGÍA'!F1557/'S. ENERGÍA'!F1556-1</f>
        <v>0.005140186916</v>
      </c>
      <c r="AA1556" s="1">
        <f>'S. ENERGÍA'!H1557/'S. ENERGÍA'!H1556-1</f>
        <v>0.001730146521</v>
      </c>
      <c r="AB1556" s="1">
        <f>'S. ENERGÍA'!J1557/'S. ENERGÍA'!J1556-1</f>
        <v>0.005354752343</v>
      </c>
      <c r="AC1556" s="1">
        <f>'S. ENERGÍA'!L1557/'S. ENERGÍA'!L1556-1</f>
        <v>0.006501422186</v>
      </c>
      <c r="AD1556" s="1">
        <f>'S. ENERGÍA'!N1557/'S. ENERGÍA'!N1556-1</f>
        <v>0.001169248758</v>
      </c>
      <c r="AE1556" s="1">
        <f>'S. ENERGÍA'!P1557/'S. ENERGÍA'!P1556-1</f>
        <v>-0.01194029851</v>
      </c>
      <c r="AF1556" s="1">
        <f>'S. ENERGÍA'!R1557/'S. ENERGÍA'!R1556-1</f>
        <v>0.03908045977</v>
      </c>
      <c r="AG1556" s="1">
        <f>'S. ENERGÍA'!T1557/'S. ENERGÍA'!T1556-1</f>
        <v>0.01554404145</v>
      </c>
      <c r="AH1556" s="1">
        <f>SUMPRODUCT(X1556:AG1556,'Ponderaciones e Índices.'!$A$12:$J$12)</f>
        <v>0.00132406138</v>
      </c>
    </row>
    <row r="1557">
      <c r="A1557" s="1">
        <f>S.FINANCIERO!A1558</f>
        <v>44175</v>
      </c>
      <c r="B1557" s="1">
        <f>S.FINANCIERO!B1558/S.FINANCIERO!B1557-1</f>
        <v>0.001788235294</v>
      </c>
      <c r="C1557" s="1">
        <f>S.FINANCIERO!D1558/S.FINANCIERO!D1557-1</f>
        <v>-0.0002763576067</v>
      </c>
      <c r="D1557" s="1">
        <f>S.FINANCIERO!F1558/S.FINANCIERO!F1557-1</f>
        <v>-0.008339265738</v>
      </c>
      <c r="E1557" s="1">
        <f>S.FINANCIERO!H1558/S.FINANCIERO!H1557-1</f>
        <v>-0.001023990638</v>
      </c>
      <c r="F1557" s="1">
        <f>S.FINANCIERO!J1558/S.FINANCIERO!J1557-1</f>
        <v>0.00008947745168</v>
      </c>
      <c r="G1557" s="1">
        <f>S.FINANCIERO!L1558/S.FINANCIERO!L1557-1</f>
        <v>-0.004810996564</v>
      </c>
      <c r="H1557" s="1">
        <f>S.FINANCIERO!N1558/S.FINANCIERO!N1557-1</f>
        <v>0.0152270744</v>
      </c>
      <c r="I1557" s="1">
        <f>S.FINANCIERO!P1558/S.FINANCIERO!P1557-1</f>
        <v>-0.006047516199</v>
      </c>
      <c r="J1557" s="1">
        <f>S.FINANCIERO!R1558/S.FINANCIERO!R1557-1</f>
        <v>-0.005922313186</v>
      </c>
      <c r="K1557" s="1">
        <f>S.FINANCIERO!T1558/S.FINANCIERO!T1557-1</f>
        <v>-0.002040122407</v>
      </c>
      <c r="L1557" s="1">
        <f>SUMPRODUCT(B1557:K1557, 'Ponderaciones e Índices.'!$A$4:$J$4)</f>
        <v>-0.0005273453156</v>
      </c>
      <c r="M1557" s="1">
        <f>'S. MATERIALES'!B1558/'S. MATERIALES'!B1557-1</f>
        <v>-0.01804812834</v>
      </c>
      <c r="N1557" s="3">
        <f>'S. MATERIALES'!D1558/'S. MATERIALES'!D1557-1</f>
        <v>-0.002978817299</v>
      </c>
      <c r="O1557" s="1">
        <f>'S. MATERIALES'!F1558/'S. MATERIALES'!F1557-1</f>
        <v>0.01293550441</v>
      </c>
      <c r="P1557" s="1">
        <f>'S. MATERIALES'!H1558/'S. MATERIALES'!H1557-1</f>
        <v>-0.004967520061</v>
      </c>
      <c r="Q1557" s="1">
        <f>'S. MATERIALES'!J1558/'S. MATERIALES'!J1557-1</f>
        <v>-0.03694113585</v>
      </c>
      <c r="R1557" s="1">
        <f>'S. MATERIALES'!L1558/'S. MATERIALES'!L1557-1</f>
        <v>0.01083658431</v>
      </c>
      <c r="S1557" s="1">
        <f>'S. MATERIALES'!N1558/'S. MATERIALES'!N1557-1</f>
        <v>-0.005336179296</v>
      </c>
      <c r="T1557" s="1">
        <f>'S. MATERIALES'!P1558/'S. MATERIALES'!P1557-1</f>
        <v>0.03164239076</v>
      </c>
      <c r="U1557" s="1">
        <f>'S. MATERIALES'!R1558/'S. MATERIALES'!R1557-1</f>
        <v>0.01120162933</v>
      </c>
      <c r="V1557" s="1">
        <f>'S. MATERIALES'!T1558/'S. MATERIALES'!T1557-1</f>
        <v>-0.002339485313</v>
      </c>
      <c r="W1557" s="1">
        <f>SUMPRODUCT(M1557:V1557,'Ponderaciones e Índices.'!$A$8:$J$8)</f>
        <v>0.002943034062</v>
      </c>
      <c r="X1557" s="1">
        <f>'S. ENERGÍA'!B1558/'S. ENERGÍA'!B1557-1</f>
        <v>0.03817787419</v>
      </c>
      <c r="Y1557" s="1">
        <f>'S. ENERGÍA'!D1558/'S. ENERGÍA'!D1557-1</f>
        <v>0.02568218299</v>
      </c>
      <c r="Z1557" s="1">
        <f>'S. ENERGÍA'!F1558/'S. ENERGÍA'!F1557-1</f>
        <v>0.01231985123</v>
      </c>
      <c r="AA1557" s="1">
        <f>'S. ENERGÍA'!H1558/'S. ENERGÍA'!H1557-1</f>
        <v>0.006736106898</v>
      </c>
      <c r="AB1557" s="1">
        <f>'S. ENERGÍA'!J1558/'S. ENERGÍA'!J1557-1</f>
        <v>0.04793608522</v>
      </c>
      <c r="AC1557" s="1">
        <f>'S. ENERGÍA'!L1558/'S. ENERGÍA'!L1557-1</f>
        <v>0.03148970529</v>
      </c>
      <c r="AD1557" s="1">
        <f>'S. ENERGÍA'!N1558/'S. ENERGÍA'!N1557-1</f>
        <v>0.0102189781</v>
      </c>
      <c r="AE1557" s="1">
        <f>'S. ENERGÍA'!P1558/'S. ENERGÍA'!P1557-1</f>
        <v>0.04773413897</v>
      </c>
      <c r="AF1557" s="1">
        <f>'S. ENERGÍA'!R1558/'S. ENERGÍA'!R1557-1</f>
        <v>0.0685840708</v>
      </c>
      <c r="AG1557" s="1">
        <f>'S. ENERGÍA'!T1558/'S. ENERGÍA'!T1557-1</f>
        <v>0.0425170068</v>
      </c>
      <c r="AH1557" s="1">
        <f>SUMPRODUCT(X1557:AG1557,'Ponderaciones e Índices.'!$A$12:$J$12)</f>
        <v>0.03389740865</v>
      </c>
    </row>
    <row r="1558">
      <c r="A1558" s="1">
        <f>S.FINANCIERO!A1559</f>
        <v>44176</v>
      </c>
      <c r="B1558" s="1">
        <f>S.FINANCIERO!B1559/S.FINANCIERO!B1558-1</f>
        <v>-0.0006576475009</v>
      </c>
      <c r="C1558" s="1">
        <f>S.FINANCIERO!D1559/S.FINANCIERO!D1558-1</f>
        <v>-0.006496199032</v>
      </c>
      <c r="D1558" s="1">
        <f>S.FINANCIERO!F1559/S.FINANCIERO!F1558-1</f>
        <v>-0.003794482617</v>
      </c>
      <c r="E1558" s="1">
        <f>S.FINANCIERO!H1559/S.FINANCIERO!H1558-1</f>
        <v>0.006150241617</v>
      </c>
      <c r="F1558" s="1">
        <f>S.FINANCIERO!J1559/S.FINANCIERO!J1558-1</f>
        <v>-0.002147266708</v>
      </c>
      <c r="G1558" s="1">
        <f>S.FINANCIERO!L1559/S.FINANCIERO!L1558-1</f>
        <v>-0.002348066298</v>
      </c>
      <c r="H1558" s="1">
        <f>S.FINANCIERO!N1559/S.FINANCIERO!N1558-1</f>
        <v>-0.01592380873</v>
      </c>
      <c r="I1558" s="1">
        <f>S.FINANCIERO!P1559/S.FINANCIERO!P1558-1</f>
        <v>-0.008691873099</v>
      </c>
      <c r="J1558" s="1">
        <f>S.FINANCIERO!R1559/S.FINANCIERO!R1558-1</f>
        <v>-0.003854915017</v>
      </c>
      <c r="K1558" s="1">
        <f>S.FINANCIERO!T1559/S.FINANCIERO!T1558-1</f>
        <v>-0.001022146508</v>
      </c>
      <c r="L1558" s="1">
        <f>SUMPRODUCT(B1558:K1558, 'Ponderaciones e Índices.'!$A$4:$J$4)</f>
        <v>-0.00430628135</v>
      </c>
      <c r="M1558" s="1">
        <f>'S. MATERIALES'!B1559/'S. MATERIALES'!B1558-1</f>
        <v>-0.005105513955</v>
      </c>
      <c r="N1558" s="3">
        <f>'S. MATERIALES'!D1559/'S. MATERIALES'!D1558-1</f>
        <v>-0.008409870532</v>
      </c>
      <c r="O1558" s="1">
        <f>'S. MATERIALES'!F1559/'S. MATERIALES'!F1558-1</f>
        <v>0.00255047058</v>
      </c>
      <c r="P1558" s="1">
        <f>'S. MATERIALES'!H1559/'S. MATERIALES'!H1558-1</f>
        <v>0.005376344086</v>
      </c>
      <c r="Q1558" s="1">
        <f>'S. MATERIALES'!J1559/'S. MATERIALES'!J1558-1</f>
        <v>0.001015713688</v>
      </c>
      <c r="R1558" s="1">
        <f>'S. MATERIALES'!L1559/'S. MATERIALES'!L1558-1</f>
        <v>-0.012864494</v>
      </c>
      <c r="S1558" s="1">
        <f>'S. MATERIALES'!N1559/'S. MATERIALES'!N1558-1</f>
        <v>-0.01502145923</v>
      </c>
      <c r="T1558" s="1">
        <f>'S. MATERIALES'!P1559/'S. MATERIALES'!P1558-1</f>
        <v>-0.006329113924</v>
      </c>
      <c r="U1558" s="1">
        <f>'S. MATERIALES'!R1559/'S. MATERIALES'!R1558-1</f>
        <v>-0.0110775428</v>
      </c>
      <c r="V1558" s="1">
        <f>'S. MATERIALES'!T1559/'S. MATERIALES'!T1558-1</f>
        <v>-0.01250651381</v>
      </c>
      <c r="W1558" s="1">
        <f>SUMPRODUCT(M1558:V1558,'Ponderaciones e Índices.'!$A$8:$J$8)</f>
        <v>-0.008636723373</v>
      </c>
      <c r="X1558" s="1">
        <f>'S. ENERGÍA'!B1559/'S. ENERGÍA'!B1558-1</f>
        <v>-0.001253656498</v>
      </c>
      <c r="Y1558" s="1">
        <f>'S. ENERGÍA'!D1559/'S. ENERGÍA'!D1558-1</f>
        <v>0.0003129890454</v>
      </c>
      <c r="Z1558" s="1">
        <f>'S. ENERGÍA'!F1559/'S. ENERGÍA'!F1558-1</f>
        <v>0</v>
      </c>
      <c r="AA1558" s="1">
        <f>'S. ENERGÍA'!H1559/'S. ENERGÍA'!H1558-1</f>
        <v>-0.006003664721</v>
      </c>
      <c r="AB1558" s="1">
        <f>'S. ENERGÍA'!J1559/'S. ENERGÍA'!J1558-1</f>
        <v>0.005082592122</v>
      </c>
      <c r="AC1558" s="1">
        <f>'S. ENERGÍA'!L1559/'S. ENERGÍA'!L1558-1</f>
        <v>-0.01095890411</v>
      </c>
      <c r="AD1558" s="1">
        <f>'S. ENERGÍA'!N1559/'S. ENERGÍA'!N1558-1</f>
        <v>0.0005780346821</v>
      </c>
      <c r="AE1558" s="1">
        <f>'S. ENERGÍA'!P1559/'S. ENERGÍA'!P1558-1</f>
        <v>0.03056516724</v>
      </c>
      <c r="AF1558" s="1">
        <f>'S. ENERGÍA'!R1559/'S. ENERGÍA'!R1558-1</f>
        <v>0.05590062112</v>
      </c>
      <c r="AG1558" s="1">
        <f>'S. ENERGÍA'!T1559/'S. ENERGÍA'!T1558-1</f>
        <v>0.02120717781</v>
      </c>
      <c r="AH1558" s="1">
        <f>SUMPRODUCT(X1558:AG1558,'Ponderaciones e Índices.'!$A$12:$J$12)</f>
        <v>0.008085740886</v>
      </c>
    </row>
    <row r="1559">
      <c r="A1559" s="1">
        <f>S.FINANCIERO!A1560</f>
        <v>44179</v>
      </c>
      <c r="B1559" s="1">
        <f>S.FINANCIERO!B1560/S.FINANCIERO!B1559-1</f>
        <v>-0.01419573188</v>
      </c>
      <c r="C1559" s="1">
        <f>S.FINANCIERO!D1560/S.FINANCIERO!D1559-1</f>
        <v>-0.00264329438</v>
      </c>
      <c r="D1559" s="1">
        <f>S.FINANCIERO!F1560/S.FINANCIERO!F1559-1</f>
        <v>-0.01050030883</v>
      </c>
      <c r="E1559" s="1">
        <f>S.FINANCIERO!H1560/S.FINANCIERO!H1559-1</f>
        <v>-0.008004657255</v>
      </c>
      <c r="F1559" s="1">
        <f>S.FINANCIERO!J1560/S.FINANCIERO!J1559-1</f>
        <v>-0.006993634</v>
      </c>
      <c r="G1559" s="1">
        <f>S.FINANCIERO!L1560/S.FINANCIERO!L1559-1</f>
        <v>0.002215146061</v>
      </c>
      <c r="H1559" s="1">
        <f>S.FINANCIERO!N1560/S.FINANCIERO!N1559-1</f>
        <v>-0.02464579994</v>
      </c>
      <c r="I1559" s="1">
        <f>S.FINANCIERO!P1560/S.FINANCIERO!P1559-1</f>
        <v>-0.01797457256</v>
      </c>
      <c r="J1559" s="1">
        <f>S.FINANCIERO!R1560/S.FINANCIERO!R1559-1</f>
        <v>-0.004573438874</v>
      </c>
      <c r="K1559" s="1">
        <f>S.FINANCIERO!T1560/S.FINANCIERO!T1559-1</f>
        <v>-0.006139154161</v>
      </c>
      <c r="L1559" s="1">
        <f>SUMPRODUCT(B1559:K1559, 'Ponderaciones e Índices.'!$A$4:$J$4)</f>
        <v>-0.01016502847</v>
      </c>
      <c r="M1559" s="1">
        <f>'S. MATERIALES'!B1560/'S. MATERIALES'!B1559-1</f>
        <v>-0.02086897024</v>
      </c>
      <c r="N1559" s="3">
        <f>'S. MATERIALES'!D1560/'S. MATERIALES'!D1559-1</f>
        <v>-0.02176096418</v>
      </c>
      <c r="O1559" s="1">
        <f>'S. MATERIALES'!F1560/'S. MATERIALES'!F1559-1</f>
        <v>-0.009333906625</v>
      </c>
      <c r="P1559" s="1">
        <f>'S. MATERIALES'!H1560/'S. MATERIALES'!H1559-1</f>
        <v>-0.01948051948</v>
      </c>
      <c r="Q1559" s="1">
        <f>'S. MATERIALES'!J1560/'S. MATERIALES'!J1559-1</f>
        <v>-0.01062432852</v>
      </c>
      <c r="R1559" s="1">
        <f>'S. MATERIALES'!L1560/'S. MATERIALES'!L1559-1</f>
        <v>-0.01650738488</v>
      </c>
      <c r="S1559" s="1">
        <f>'S. MATERIALES'!N1560/'S. MATERIALES'!N1559-1</f>
        <v>-0.04248366013</v>
      </c>
      <c r="T1559" s="1">
        <f>'S. MATERIALES'!P1560/'S. MATERIALES'!P1559-1</f>
        <v>0.000489955904</v>
      </c>
      <c r="U1559" s="1">
        <f>'S. MATERIALES'!R1560/'S. MATERIALES'!R1559-1</f>
        <v>0.002036659878</v>
      </c>
      <c r="V1559" s="1">
        <f>'S. MATERIALES'!T1560/'S. MATERIALES'!T1559-1</f>
        <v>-0.02744063325</v>
      </c>
      <c r="W1559" s="1">
        <f>SUMPRODUCT(M1559:V1559,'Ponderaciones e Índices.'!$A$8:$J$8)</f>
        <v>-0.01530628003</v>
      </c>
      <c r="X1559" s="1">
        <f>'S. ENERGÍA'!B1560/'S. ENERGÍA'!B1559-1</f>
        <v>-0.03430962343</v>
      </c>
      <c r="Y1559" s="1">
        <f>'S. ENERGÍA'!D1560/'S. ENERGÍA'!D1559-1</f>
        <v>-0.02158948686</v>
      </c>
      <c r="Z1559" s="1">
        <f>'S. ENERGÍA'!F1560/'S. ENERGÍA'!F1559-1</f>
        <v>-0.02342135476</v>
      </c>
      <c r="AA1559" s="1">
        <f>'S. ENERGÍA'!H1560/'S. ENERGÍA'!H1559-1</f>
        <v>-0.02640667954</v>
      </c>
      <c r="AB1559" s="1">
        <f>'S. ENERGÍA'!J1560/'S. ENERGÍA'!J1559-1</f>
        <v>-0.02654867257</v>
      </c>
      <c r="AC1559" s="1">
        <f>'S. ENERGÍA'!L1560/'S. ENERGÍA'!L1559-1</f>
        <v>-0.02967946181</v>
      </c>
      <c r="AD1559" s="1">
        <f>'S. ENERGÍA'!N1560/'S. ENERGÍA'!N1559-1</f>
        <v>-0.03090699018</v>
      </c>
      <c r="AE1559" s="1">
        <f>'S. ENERGÍA'!P1560/'S. ENERGÍA'!P1559-1</f>
        <v>-0.003917179631</v>
      </c>
      <c r="AF1559" s="1">
        <f>'S. ENERGÍA'!R1560/'S. ENERGÍA'!R1559-1</f>
        <v>-0.01568627451</v>
      </c>
      <c r="AG1559" s="1">
        <f>'S. ENERGÍA'!T1560/'S. ENERGÍA'!T1559-1</f>
        <v>-0.01916932907</v>
      </c>
      <c r="AH1559" s="1">
        <f>SUMPRODUCT(X1559:AG1559,'Ponderaciones e Índices.'!$A$12:$J$12)</f>
        <v>-0.02402042963</v>
      </c>
    </row>
    <row r="1560">
      <c r="A1560" s="1">
        <f>S.FINANCIERO!A1561</f>
        <v>44180</v>
      </c>
      <c r="B1560" s="1">
        <f>S.FINANCIERO!B1561/S.FINANCIERO!B1560-1</f>
        <v>-0.004196070952</v>
      </c>
      <c r="C1560" s="1">
        <f>S.FINANCIERO!D1561/S.FINANCIERO!D1560-1</f>
        <v>0.003208257777</v>
      </c>
      <c r="D1560" s="1">
        <f>S.FINANCIERO!F1561/S.FINANCIERO!F1560-1</f>
        <v>0.0139409072</v>
      </c>
      <c r="E1560" s="1">
        <f>S.FINANCIERO!H1561/S.FINANCIERO!H1560-1</f>
        <v>-0.0005868544601</v>
      </c>
      <c r="F1560" s="1">
        <f>S.FINANCIERO!J1561/S.FINANCIERO!J1560-1</f>
        <v>0.001264108352</v>
      </c>
      <c r="G1560" s="1">
        <f>S.FINANCIERO!L1561/S.FINANCIERO!L1560-1</f>
        <v>0.00193396878</v>
      </c>
      <c r="H1560" s="1">
        <f>S.FINANCIERO!N1561/S.FINANCIERO!N1560-1</f>
        <v>0.008678201638</v>
      </c>
      <c r="I1560" s="1">
        <f>S.FINANCIERO!P1561/S.FINANCIERO!P1560-1</f>
        <v>0.001785714286</v>
      </c>
      <c r="J1560" s="1">
        <f>S.FINANCIERO!R1561/S.FINANCIERO!R1560-1</f>
        <v>0.005831418979</v>
      </c>
      <c r="K1560" s="1">
        <f>S.FINANCIERO!T1561/S.FINANCIERO!T1560-1</f>
        <v>0.01338366507</v>
      </c>
      <c r="L1560" s="1">
        <f>SUMPRODUCT(B1560:K1560, 'Ponderaciones e Índices.'!$A$4:$J$4)</f>
        <v>0.002958861607</v>
      </c>
      <c r="M1560" s="1">
        <f>'S. MATERIALES'!B1561/'S. MATERIALES'!B1560-1</f>
        <v>0.01362683438</v>
      </c>
      <c r="N1560" s="3">
        <f>'S. MATERIALES'!D1561/'S. MATERIALES'!D1560-1</f>
        <v>0.01756787588</v>
      </c>
      <c r="O1560" s="1">
        <f>'S. MATERIALES'!F1561/'S. MATERIALES'!F1560-1</f>
        <v>-0.02313868745</v>
      </c>
      <c r="P1560" s="1">
        <f>'S. MATERIALES'!H1561/'S. MATERIALES'!H1560-1</f>
        <v>0.02493182704</v>
      </c>
      <c r="Q1560" s="1">
        <f>'S. MATERIALES'!J1561/'S. MATERIALES'!J1560-1</f>
        <v>0.008928571429</v>
      </c>
      <c r="R1560" s="1">
        <f>'S. MATERIALES'!L1561/'S. MATERIALES'!L1560-1</f>
        <v>0.04107773852</v>
      </c>
      <c r="S1560" s="1">
        <f>'S. MATERIALES'!N1561/'S. MATERIALES'!N1560-1</f>
        <v>0.02844141069</v>
      </c>
      <c r="T1560" s="1">
        <f>'S. MATERIALES'!P1561/'S. MATERIALES'!P1560-1</f>
        <v>0.0249755142</v>
      </c>
      <c r="U1560" s="1">
        <f>'S. MATERIALES'!R1561/'S. MATERIALES'!R1560-1</f>
        <v>-0.00406504065</v>
      </c>
      <c r="V1560" s="1">
        <f>'S. MATERIALES'!T1561/'S. MATERIALES'!T1560-1</f>
        <v>0.04801953337</v>
      </c>
      <c r="W1560" s="1">
        <f>SUMPRODUCT(M1560:V1560,'Ponderaciones e Índices.'!$A$8:$J$8)</f>
        <v>0.01850968452</v>
      </c>
      <c r="X1560" s="1">
        <f>'S. ENERGÍA'!B1561/'S. ENERGÍA'!B1560-1</f>
        <v>-0.008665511265</v>
      </c>
      <c r="Y1560" s="1">
        <f>'S. ENERGÍA'!D1561/'S. ENERGÍA'!D1560-1</f>
        <v>0.02366485449</v>
      </c>
      <c r="Z1560" s="1">
        <f>'S. ENERGÍA'!F1561/'S. ENERGÍA'!F1560-1</f>
        <v>0.005878203621</v>
      </c>
      <c r="AA1560" s="1">
        <f>'S. ENERGÍA'!H1561/'S. ENERGÍA'!H1560-1</f>
        <v>0.008684856281</v>
      </c>
      <c r="AB1560" s="1">
        <f>'S. ENERGÍA'!J1561/'S. ENERGÍA'!J1560-1</f>
        <v>0</v>
      </c>
      <c r="AC1560" s="1">
        <f>'S. ENERGÍA'!L1561/'S. ENERGÍA'!L1560-1</f>
        <v>0.01264274062</v>
      </c>
      <c r="AD1560" s="1">
        <f>'S. ENERGÍA'!N1561/'S. ENERGÍA'!N1560-1</f>
        <v>0.001490312966</v>
      </c>
      <c r="AE1560" s="1">
        <f>'S. ENERGÍA'!P1561/'S. ENERGÍA'!P1560-1</f>
        <v>0.02415730337</v>
      </c>
      <c r="AF1560" s="1">
        <f>'S. ENERGÍA'!R1561/'S. ENERGÍA'!R1560-1</f>
        <v>0.005976095618</v>
      </c>
      <c r="AG1560" s="1">
        <f>'S. ENERGÍA'!T1561/'S. ENERGÍA'!T1560-1</f>
        <v>0.02280130293</v>
      </c>
      <c r="AH1560" s="1">
        <f>SUMPRODUCT(X1560:AG1560,'Ponderaciones e Índices.'!$A$12:$J$12)</f>
        <v>0.0105275651</v>
      </c>
    </row>
    <row r="1561">
      <c r="A1561" s="1">
        <f>S.FINANCIERO!A1562</f>
        <v>44181</v>
      </c>
      <c r="B1561" s="1">
        <f>S.FINANCIERO!B1562/S.FINANCIERO!B1561-1</f>
        <v>0.00325608121</v>
      </c>
      <c r="C1561" s="1">
        <f>S.FINANCIERO!D1562/S.FINANCIERO!D1561-1</f>
        <v>0.001390433815</v>
      </c>
      <c r="D1561" s="1">
        <f>S.FINANCIERO!F1562/S.FINANCIERO!F1561-1</f>
        <v>-0.0003078185922</v>
      </c>
      <c r="E1561" s="1">
        <f>S.FINANCIERO!H1562/S.FINANCIERO!H1561-1</f>
        <v>-0.0004403992954</v>
      </c>
      <c r="F1561" s="1">
        <f>S.FINANCIERO!J1562/S.FINANCIERO!J1561-1</f>
        <v>0.004599152313</v>
      </c>
      <c r="G1561" s="1">
        <f>S.FINANCIERO!L1562/S.FINANCIERO!L1561-1</f>
        <v>0.002757479664</v>
      </c>
      <c r="H1561" s="1">
        <f>S.FINANCIERO!N1562/S.FINANCIERO!N1561-1</f>
        <v>-0.01070718019</v>
      </c>
      <c r="I1561" s="1">
        <f>S.FINANCIERO!P1562/S.FINANCIERO!P1561-1</f>
        <v>0.002673796791</v>
      </c>
      <c r="J1561" s="1">
        <f>S.FINANCIERO!R1562/S.FINANCIERO!R1561-1</f>
        <v>0.005094869993</v>
      </c>
      <c r="K1561" s="1">
        <f>S.FINANCIERO!T1562/S.FINANCIERO!T1561-1</f>
        <v>0.02133423637</v>
      </c>
      <c r="L1561" s="1">
        <f>SUMPRODUCT(B1561:K1561, 'Ponderaciones e Índices.'!$A$4:$J$4)</f>
        <v>0.00135706191</v>
      </c>
      <c r="M1561" s="1">
        <f>'S. MATERIALES'!B1562/'S. MATERIALES'!B1561-1</f>
        <v>0.01413305757</v>
      </c>
      <c r="N1561" s="3">
        <f>'S. MATERIALES'!D1562/'S. MATERIALES'!D1561-1</f>
        <v>0.02029147982</v>
      </c>
      <c r="O1561" s="1">
        <f>'S. MATERIALES'!F1562/'S. MATERIALES'!F1561-1</f>
        <v>0.01140371176</v>
      </c>
      <c r="P1561" s="1">
        <f>'S. MATERIALES'!H1562/'S. MATERIALES'!H1561-1</f>
        <v>0.01083238312</v>
      </c>
      <c r="Q1561" s="1">
        <f>'S. MATERIALES'!J1562/'S. MATERIALES'!J1561-1</f>
        <v>0.01279598182</v>
      </c>
      <c r="R1561" s="1">
        <f>'S. MATERIALES'!L1562/'S. MATERIALES'!L1561-1</f>
        <v>-0.006788290199</v>
      </c>
      <c r="S1561" s="1">
        <f>'S. MATERIALES'!N1562/'S. MATERIALES'!N1561-1</f>
        <v>0.02544247788</v>
      </c>
      <c r="T1561" s="1">
        <f>'S. MATERIALES'!P1562/'S. MATERIALES'!P1561-1</f>
        <v>0.01576684185</v>
      </c>
      <c r="U1561" s="1">
        <f>'S. MATERIALES'!R1562/'S. MATERIALES'!R1561-1</f>
        <v>0.007142857143</v>
      </c>
      <c r="V1561" s="1">
        <f>'S. MATERIALES'!T1562/'S. MATERIALES'!T1561-1</f>
        <v>0.06212787989</v>
      </c>
      <c r="W1561" s="1">
        <f>SUMPRODUCT(M1561:V1561,'Ponderaciones e Índices.'!$A$8:$J$8)</f>
        <v>0.01316516546</v>
      </c>
      <c r="X1561" s="1">
        <f>'S. ENERGÍA'!B1562/'S. ENERGÍA'!B1561-1</f>
        <v>-0.02491258741</v>
      </c>
      <c r="Y1561" s="1">
        <f>'S. ENERGÍA'!D1562/'S. ENERGÍA'!D1561-1</f>
        <v>-0.03311465167</v>
      </c>
      <c r="Z1561" s="1">
        <f>'S. ENERGÍA'!F1562/'S. ENERGÍA'!F1561-1</f>
        <v>-0.008648901356</v>
      </c>
      <c r="AA1561" s="1">
        <f>'S. ENERGÍA'!H1562/'S. ENERGÍA'!H1561-1</f>
        <v>-0.008610078982</v>
      </c>
      <c r="AB1561" s="1">
        <f>'S. ENERGÍA'!J1562/'S. ENERGÍA'!J1561-1</f>
        <v>-0.02337662338</v>
      </c>
      <c r="AC1561" s="1">
        <f>'S. ENERGÍA'!L1562/'S. ENERGÍA'!L1561-1</f>
        <v>-0.01933145389</v>
      </c>
      <c r="AD1561" s="1">
        <f>'S. ENERGÍA'!N1562/'S. ENERGÍA'!N1561-1</f>
        <v>-0.01785714286</v>
      </c>
      <c r="AE1561" s="1">
        <f>'S. ENERGÍA'!P1562/'S. ENERGÍA'!P1561-1</f>
        <v>-0.0115194734</v>
      </c>
      <c r="AF1561" s="1">
        <f>'S. ENERGÍA'!R1562/'S. ENERGÍA'!R1561-1</f>
        <v>-0.0297029703</v>
      </c>
      <c r="AG1561" s="1">
        <f>'S. ENERGÍA'!T1562/'S. ENERGÍA'!T1561-1</f>
        <v>-0.01592356688</v>
      </c>
      <c r="AH1561" s="1">
        <f>SUMPRODUCT(X1561:AG1561,'Ponderaciones e Índices.'!$A$12:$J$12)</f>
        <v>-0.0247411856</v>
      </c>
    </row>
    <row r="1562">
      <c r="A1562" s="1">
        <f>S.FINANCIERO!A1563</f>
        <v>44182</v>
      </c>
      <c r="B1562" s="1">
        <f>S.FINANCIERO!B1563/S.FINANCIERO!B1562-1</f>
        <v>-0.003150057274</v>
      </c>
      <c r="C1562" s="1">
        <f>S.FINANCIERO!D1563/S.FINANCIERO!D1562-1</f>
        <v>-0.0006942515968</v>
      </c>
      <c r="D1562" s="1">
        <f>S.FINANCIERO!F1563/S.FINANCIERO!F1562-1</f>
        <v>0.001539566869</v>
      </c>
      <c r="E1562" s="1">
        <f>S.FINANCIERO!H1563/S.FINANCIERO!H1562-1</f>
        <v>0.0002937288882</v>
      </c>
      <c r="F1562" s="1">
        <f>S.FINANCIERO!J1563/S.FINANCIERO!J1562-1</f>
        <v>0.0008078994614</v>
      </c>
      <c r="G1562" s="1">
        <f>S.FINANCIERO!L1563/S.FINANCIERO!L1562-1</f>
        <v>-0.008524680324</v>
      </c>
      <c r="H1562" s="1">
        <f>S.FINANCIERO!N1563/S.FINANCIERO!N1562-1</f>
        <v>0.003477941203</v>
      </c>
      <c r="I1562" s="1">
        <f>S.FINANCIERO!P1563/S.FINANCIERO!P1562-1</f>
        <v>-0.001777777778</v>
      </c>
      <c r="J1562" s="1">
        <f>S.FINANCIERO!R1563/S.FINANCIERO!R1562-1</f>
        <v>-0.008739730816</v>
      </c>
      <c r="K1562" s="1">
        <f>S.FINANCIERO!T1563/S.FINANCIERO!T1562-1</f>
        <v>-0.01425729443</v>
      </c>
      <c r="L1562" s="1">
        <f>SUMPRODUCT(B1562:K1562, 'Ponderaciones e Índices.'!$A$4:$J$4)</f>
        <v>-0.001517616476</v>
      </c>
      <c r="M1562" s="1">
        <f>'S. MATERIALES'!B1563/'S. MATERIALES'!B1562-1</f>
        <v>0.02107409925</v>
      </c>
      <c r="N1562" s="3">
        <f>'S. MATERIALES'!D1563/'S. MATERIALES'!D1562-1</f>
        <v>0.0214262169</v>
      </c>
      <c r="O1562" s="1">
        <f>'S. MATERIALES'!F1563/'S. MATERIALES'!F1562-1</f>
        <v>0.001738859857</v>
      </c>
      <c r="P1562" s="1">
        <f>'S. MATERIALES'!H1563/'S. MATERIALES'!H1562-1</f>
        <v>0.03327693175</v>
      </c>
      <c r="Q1562" s="1">
        <f>'S. MATERIALES'!J1563/'S. MATERIALES'!J1562-1</f>
        <v>0.02721690873</v>
      </c>
      <c r="R1562" s="1">
        <f>'S. MATERIALES'!L1563/'S. MATERIALES'!L1562-1</f>
        <v>-0.004698846647</v>
      </c>
      <c r="S1562" s="1">
        <f>'S. MATERIALES'!N1563/'S. MATERIALES'!N1562-1</f>
        <v>0.03451995685</v>
      </c>
      <c r="T1562" s="1">
        <f>'S. MATERIALES'!P1563/'S. MATERIALES'!P1562-1</f>
        <v>0.02445907808</v>
      </c>
      <c r="U1562" s="1">
        <f>'S. MATERIALES'!R1563/'S. MATERIALES'!R1562-1</f>
        <v>0.04761904762</v>
      </c>
      <c r="V1562" s="1">
        <f>'S. MATERIALES'!T1563/'S. MATERIALES'!T1562-1</f>
        <v>0.05678771631</v>
      </c>
      <c r="W1562" s="1">
        <f>SUMPRODUCT(M1562:V1562,'Ponderaciones e Índices.'!$A$8:$J$8)</f>
        <v>0.02827156882</v>
      </c>
      <c r="X1562" s="1">
        <f>'S. ENERGÍA'!B1563/'S. ENERGÍA'!B1562-1</f>
        <v>0.02330793366</v>
      </c>
      <c r="Y1562" s="1">
        <f>'S. ENERGÍA'!D1563/'S. ENERGÍA'!D1562-1</f>
        <v>0.009369951535</v>
      </c>
      <c r="Z1562" s="1">
        <f>'S. ENERGÍA'!F1563/'S. ENERGÍA'!F1562-1</f>
        <v>-0.005423249234</v>
      </c>
      <c r="AA1562" s="1">
        <f>'S. ENERGÍA'!H1563/'S. ENERGÍA'!H1562-1</f>
        <v>-0.01595499365</v>
      </c>
      <c r="AB1562" s="1">
        <f>'S. ENERGÍA'!J1563/'S. ENERGÍA'!J1562-1</f>
        <v>0.007978723404</v>
      </c>
      <c r="AC1562" s="1">
        <f>'S. ENERGÍA'!L1563/'S. ENERGÍA'!L1562-1</f>
        <v>0.002464065708</v>
      </c>
      <c r="AD1562" s="1">
        <f>'S. ENERGÍA'!N1563/'S. ENERGÍA'!N1562-1</f>
        <v>-0.02</v>
      </c>
      <c r="AE1562" s="1">
        <f>'S. ENERGÍA'!P1563/'S. ENERGÍA'!P1562-1</f>
        <v>-0.02219755827</v>
      </c>
      <c r="AF1562" s="1">
        <f>'S. ENERGÍA'!R1563/'S. ENERGÍA'!R1562-1</f>
        <v>-0.002040816327</v>
      </c>
      <c r="AG1562" s="1">
        <f>'S. ENERGÍA'!T1563/'S. ENERGÍA'!T1562-1</f>
        <v>-0.0145631068</v>
      </c>
      <c r="AH1562" s="1">
        <f>SUMPRODUCT(X1562:AG1562,'Ponderaciones e Índices.'!$A$12:$J$12)</f>
        <v>0.004039474495</v>
      </c>
    </row>
    <row r="1563">
      <c r="A1563" s="1">
        <f>S.FINANCIERO!A1564</f>
        <v>44183</v>
      </c>
      <c r="B1563" s="1">
        <f>S.FINANCIERO!B1564/S.FINANCIERO!B1563-1</f>
        <v>-0.003638801111</v>
      </c>
      <c r="C1563" s="1">
        <f>S.FINANCIERO!D1564/S.FINANCIERO!D1563-1</f>
        <v>-0.002639988884</v>
      </c>
      <c r="D1563" s="1">
        <f>S.FINANCIERO!F1564/S.FINANCIERO!F1563-1</f>
        <v>-0.01168272187</v>
      </c>
      <c r="E1563" s="1">
        <f>S.FINANCIERO!H1564/S.FINANCIERO!H1563-1</f>
        <v>-0.002642783732</v>
      </c>
      <c r="F1563" s="1">
        <f>S.FINANCIERO!J1564/S.FINANCIERO!J1563-1</f>
        <v>0.004395013006</v>
      </c>
      <c r="G1563" s="1">
        <f>S.FINANCIERO!L1564/S.FINANCIERO!L1563-1</f>
        <v>-0.006656497018</v>
      </c>
      <c r="H1563" s="1">
        <f>S.FINANCIERO!N1564/S.FINANCIERO!N1563-1</f>
        <v>-0.01059519876</v>
      </c>
      <c r="I1563" s="1">
        <f>S.FINANCIERO!P1564/S.FINANCIERO!P1563-1</f>
        <v>-0.01113089938</v>
      </c>
      <c r="J1563" s="1">
        <f>S.FINANCIERO!R1564/S.FINANCIERO!R1563-1</f>
        <v>-0.01569388115</v>
      </c>
      <c r="K1563" s="1">
        <f>S.FINANCIERO!T1564/S.FINANCIERO!T1563-1</f>
        <v>-0.01345442314</v>
      </c>
      <c r="L1563" s="1">
        <f>SUMPRODUCT(B1563:K1563, 'Ponderaciones e Índices.'!$A$4:$J$4)</f>
        <v>-0.005768776937</v>
      </c>
      <c r="M1563" s="1">
        <f>'S. MATERIALES'!B1564/'S. MATERIALES'!B1563-1</f>
        <v>-0.00965379494</v>
      </c>
      <c r="N1563" s="3">
        <f>'S. MATERIALES'!D1564/'S. MATERIALES'!D1563-1</f>
        <v>-0.01473752151</v>
      </c>
      <c r="O1563" s="1">
        <f>'S. MATERIALES'!F1564/'S. MATERIALES'!F1563-1</f>
        <v>-0.0277095115</v>
      </c>
      <c r="P1563" s="1">
        <f>'S. MATERIALES'!H1564/'S. MATERIALES'!H1563-1</f>
        <v>-0.02128820961</v>
      </c>
      <c r="Q1563" s="1">
        <f>'S. MATERIALES'!J1564/'S. MATERIALES'!J1563-1</f>
        <v>-0.02580608081</v>
      </c>
      <c r="R1563" s="1">
        <f>'S. MATERIALES'!L1564/'S. MATERIALES'!L1563-1</f>
        <v>-0.01845493562</v>
      </c>
      <c r="S1563" s="1">
        <f>'S. MATERIALES'!N1564/'S. MATERIALES'!N1563-1</f>
        <v>-0.01668404588</v>
      </c>
      <c r="T1563" s="1">
        <f>'S. MATERIALES'!P1564/'S. MATERIALES'!P1563-1</f>
        <v>-0.005968778696</v>
      </c>
      <c r="U1563" s="1">
        <f>'S. MATERIALES'!R1564/'S. MATERIALES'!R1563-1</f>
        <v>-0.002901353965</v>
      </c>
      <c r="V1563" s="1">
        <f>'S. MATERIALES'!T1564/'S. MATERIALES'!T1563-1</f>
        <v>-0.01176199262</v>
      </c>
      <c r="W1563" s="1">
        <f>SUMPRODUCT(M1563:V1563,'Ponderaciones e Índices.'!$A$8:$J$8)</f>
        <v>-0.01135598476</v>
      </c>
      <c r="X1563" s="1">
        <f>'S. ENERGÍA'!B1564/'S. ENERGÍA'!B1563-1</f>
        <v>-0.03022339028</v>
      </c>
      <c r="Y1563" s="1">
        <f>'S. ENERGÍA'!D1564/'S. ENERGÍA'!D1563-1</f>
        <v>-0.01216389245</v>
      </c>
      <c r="Z1563" s="1">
        <f>'S. ENERGÍA'!F1564/'S. ENERGÍA'!F1563-1</f>
        <v>-0.005926979611</v>
      </c>
      <c r="AA1563" s="1">
        <f>'S. ENERGÍA'!H1564/'S. ENERGÍA'!H1563-1</f>
        <v>-0.01261064222</v>
      </c>
      <c r="AB1563" s="1">
        <f>'S. ENERGÍA'!J1564/'S. ENERGÍA'!J1563-1</f>
        <v>-0.001319261214</v>
      </c>
      <c r="AC1563" s="1">
        <f>'S. ENERGÍA'!L1564/'S. ENERGÍA'!L1563-1</f>
        <v>0</v>
      </c>
      <c r="AD1563" s="1">
        <f>'S. ENERGÍA'!N1564/'S. ENERGÍA'!N1563-1</f>
        <v>-0.008039579468</v>
      </c>
      <c r="AE1563" s="1">
        <f>'S. ENERGÍA'!P1564/'S. ENERGÍA'!P1563-1</f>
        <v>-0.01759364359</v>
      </c>
      <c r="AF1563" s="1">
        <f>'S. ENERGÍA'!R1564/'S. ENERGÍA'!R1563-1</f>
        <v>-0.01022494888</v>
      </c>
      <c r="AG1563" s="1">
        <f>'S. ENERGÍA'!T1564/'S. ENERGÍA'!T1563-1</f>
        <v>-0.009852216749</v>
      </c>
      <c r="AH1563" s="1">
        <f>SUMPRODUCT(X1563:AG1563,'Ponderaciones e Índices.'!$A$12:$J$12)</f>
        <v>-0.01283096033</v>
      </c>
    </row>
    <row r="1564">
      <c r="A1564" s="1">
        <f>S.FINANCIERO!A1565</f>
        <v>44186</v>
      </c>
      <c r="B1564" s="1">
        <f>S.FINANCIERO!B1565/S.FINANCIERO!B1564-1</f>
        <v>-0.003171552138</v>
      </c>
      <c r="C1564" s="1">
        <f>S.FINANCIERO!D1565/S.FINANCIERO!D1564-1</f>
        <v>-0.003900808025</v>
      </c>
      <c r="D1564" s="1">
        <f>S.FINANCIERO!F1565/S.FINANCIERO!F1564-1</f>
        <v>0.003525508088</v>
      </c>
      <c r="E1564" s="1">
        <f>S.FINANCIERO!H1565/S.FINANCIERO!H1564-1</f>
        <v>-0.0008832621817</v>
      </c>
      <c r="F1564" s="1">
        <f>S.FINANCIERO!J1565/S.FINANCIERO!J1564-1</f>
        <v>-0.00178603322</v>
      </c>
      <c r="G1564" s="1">
        <f>S.FINANCIERO!L1565/S.FINANCIERO!L1564-1</f>
        <v>-0.001675275722</v>
      </c>
      <c r="H1564" s="1">
        <f>S.FINANCIERO!N1565/S.FINANCIERO!N1564-1</f>
        <v>-0.007398049935</v>
      </c>
      <c r="I1564" s="1">
        <f>S.FINANCIERO!P1565/S.FINANCIERO!P1564-1</f>
        <v>0</v>
      </c>
      <c r="J1564" s="1">
        <f>S.FINANCIERO!R1565/S.FINANCIERO!R1564-1</f>
        <v>-0.005016123253</v>
      </c>
      <c r="K1564" s="1">
        <f>S.FINANCIERO!T1565/S.FINANCIERO!T1564-1</f>
        <v>-0.01295601773</v>
      </c>
      <c r="L1564" s="1">
        <f>SUMPRODUCT(B1564:K1564, 'Ponderaciones e Índices.'!$A$4:$J$4)</f>
        <v>-0.002556594994</v>
      </c>
      <c r="M1564" s="1">
        <f>'S. MATERIALES'!B1565/'S. MATERIALES'!B1564-1</f>
        <v>-0.005378151261</v>
      </c>
      <c r="N1564" s="3">
        <f>'S. MATERIALES'!D1565/'S. MATERIALES'!D1564-1</f>
        <v>0.005131564581</v>
      </c>
      <c r="O1564" s="1">
        <f>'S. MATERIALES'!F1565/'S. MATERIALES'!F1564-1</f>
        <v>0.001785311584</v>
      </c>
      <c r="P1564" s="1">
        <f>'S. MATERIALES'!H1565/'S. MATERIALES'!H1564-1</f>
        <v>0.01747536717</v>
      </c>
      <c r="Q1564" s="1">
        <f>'S. MATERIALES'!J1565/'S. MATERIALES'!J1564-1</f>
        <v>-0.004424778761</v>
      </c>
      <c r="R1564" s="1">
        <f>'S. MATERIALES'!L1565/'S. MATERIALES'!L1564-1</f>
        <v>0.001311762134</v>
      </c>
      <c r="S1564" s="1">
        <f>'S. MATERIALES'!N1565/'S. MATERIALES'!N1564-1</f>
        <v>0.02226935313</v>
      </c>
      <c r="T1564" s="1">
        <f>'S. MATERIALES'!P1565/'S. MATERIALES'!P1564-1</f>
        <v>0.01616628176</v>
      </c>
      <c r="U1564" s="1">
        <f>'S. MATERIALES'!R1565/'S. MATERIALES'!R1564-1</f>
        <v>0.009699321048</v>
      </c>
      <c r="V1564" s="1">
        <f>'S. MATERIALES'!T1565/'S. MATERIALES'!T1564-1</f>
        <v>0.01586931155</v>
      </c>
      <c r="W1564" s="1">
        <f>SUMPRODUCT(M1564:V1564,'Ponderaciones e Índices.'!$A$8:$J$8)</f>
        <v>0.008984913951</v>
      </c>
      <c r="X1564" s="1">
        <f>'S. ENERGÍA'!B1565/'S. ENERGÍA'!B1564-1</f>
        <v>-0.02122854562</v>
      </c>
      <c r="Y1564" s="1">
        <f>'S. ENERGÍA'!D1565/'S. ENERGÍA'!D1564-1</f>
        <v>-0.02235904083</v>
      </c>
      <c r="Z1564" s="1">
        <f>'S. ENERGÍA'!F1565/'S. ENERGÍA'!F1564-1</f>
        <v>-0.009062723587</v>
      </c>
      <c r="AA1564" s="1">
        <f>'S. ENERGÍA'!H1565/'S. ENERGÍA'!H1564-1</f>
        <v>-0.03265726297</v>
      </c>
      <c r="AB1564" s="1">
        <f>'S. ENERGÍA'!J1565/'S. ENERGÍA'!J1564-1</f>
        <v>-0.02774108322</v>
      </c>
      <c r="AC1564" s="1">
        <f>'S. ENERGÍA'!L1565/'S. ENERGÍA'!L1564-1</f>
        <v>-0.02253174928</v>
      </c>
      <c r="AD1564" s="1">
        <f>'S. ENERGÍA'!N1565/'S. ENERGÍA'!N1564-1</f>
        <v>-0.01683291771</v>
      </c>
      <c r="AE1564" s="1">
        <f>'S. ENERGÍA'!P1565/'S. ENERGÍA'!P1564-1</f>
        <v>-0.01848642403</v>
      </c>
      <c r="AF1564" s="1">
        <f>'S. ENERGÍA'!R1565/'S. ENERGÍA'!R1564-1</f>
        <v>-0.02479338843</v>
      </c>
      <c r="AG1564" s="1">
        <f>'S. ENERGÍA'!T1565/'S. ENERGÍA'!T1564-1</f>
        <v>-0.004975124378</v>
      </c>
      <c r="AH1564" s="1">
        <f>SUMPRODUCT(X1564:AG1564,'Ponderaciones e Índices.'!$A$12:$J$12)</f>
        <v>-0.0215832241</v>
      </c>
    </row>
    <row r="1565">
      <c r="A1565" s="1">
        <f>S.FINANCIERO!A1566</f>
        <v>44187</v>
      </c>
      <c r="B1565" s="1">
        <f>S.FINANCIERO!B1566/S.FINANCIERO!B1565-1</f>
        <v>-0.002313922098</v>
      </c>
      <c r="C1565" s="1">
        <f>S.FINANCIERO!D1566/S.FINANCIERO!D1565-1</f>
        <v>-0.006853146853</v>
      </c>
      <c r="D1565" s="1">
        <f>S.FINANCIERO!F1566/S.FINANCIERO!F1565-1</f>
        <v>-0.001239925604</v>
      </c>
      <c r="E1565" s="1">
        <f>S.FINANCIERO!H1566/S.FINANCIERO!H1565-1</f>
        <v>0.001768086047</v>
      </c>
      <c r="F1565" s="1">
        <f>S.FINANCIERO!J1566/S.FINANCIERO!J1565-1</f>
        <v>-0.003131150474</v>
      </c>
      <c r="G1565" s="1">
        <f>S.FINANCIERO!L1566/S.FINANCIERO!L1565-1</f>
        <v>0.001817927563</v>
      </c>
      <c r="H1565" s="1">
        <f>S.FINANCIERO!N1566/S.FINANCIERO!N1565-1</f>
        <v>0.002549005266</v>
      </c>
      <c r="I1565" s="1">
        <f>S.FINANCIERO!P1566/S.FINANCIERO!P1565-1</f>
        <v>-0.0009004952724</v>
      </c>
      <c r="J1565" s="1">
        <f>S.FINANCIERO!R1566/S.FINANCIERO!R1565-1</f>
        <v>-0.003240907454</v>
      </c>
      <c r="K1565" s="1">
        <f>S.FINANCIERO!T1566/S.FINANCIERO!T1565-1</f>
        <v>-0.0003454231434</v>
      </c>
      <c r="L1565" s="1">
        <f>SUMPRODUCT(B1565:K1565, 'Ponderaciones e Índices.'!$A$4:$J$4)</f>
        <v>-0.001662618784</v>
      </c>
      <c r="M1565" s="1">
        <f>'S. MATERIALES'!B1566/'S. MATERIALES'!B1565-1</f>
        <v>-0.01858736059</v>
      </c>
      <c r="N1565" s="3">
        <f>'S. MATERIALES'!D1566/'S. MATERIALES'!D1565-1</f>
        <v>-0.01564197263</v>
      </c>
      <c r="O1565" s="1">
        <f>'S. MATERIALES'!F1566/'S. MATERIALES'!F1565-1</f>
        <v>-0.03911306207</v>
      </c>
      <c r="P1565" s="1">
        <f>'S. MATERIALES'!H1566/'S. MATERIALES'!H1565-1</f>
        <v>-0.005298739265</v>
      </c>
      <c r="Q1565" s="1">
        <f>'S. MATERIALES'!J1566/'S. MATERIALES'!J1565-1</f>
        <v>-0.01878518519</v>
      </c>
      <c r="R1565" s="1">
        <f>'S. MATERIALES'!L1566/'S. MATERIALES'!L1565-1</f>
        <v>-0.02139737991</v>
      </c>
      <c r="S1565" s="1">
        <f>'S. MATERIALES'!N1566/'S. MATERIALES'!N1565-1</f>
        <v>-0.03423236515</v>
      </c>
      <c r="T1565" s="1">
        <f>'S. MATERIALES'!P1566/'S. MATERIALES'!P1565-1</f>
        <v>-0.006818181818</v>
      </c>
      <c r="U1565" s="1">
        <f>'S. MATERIALES'!R1566/'S. MATERIALES'!R1565-1</f>
        <v>-0.003842459174</v>
      </c>
      <c r="V1565" s="1">
        <f>'S. MATERIALES'!T1566/'S. MATERIALES'!T1565-1</f>
        <v>-0.04525614519</v>
      </c>
      <c r="W1565" s="1">
        <f>SUMPRODUCT(M1565:V1565,'Ponderaciones e Índices.'!$A$8:$J$8)</f>
        <v>-0.01594540083</v>
      </c>
      <c r="X1565" s="1">
        <f>'S. ENERGÍA'!B1566/'S. ENERGÍA'!B1565-1</f>
        <v>-0.02076603599</v>
      </c>
      <c r="Y1565" s="1">
        <f>'S. ENERGÍA'!D1566/'S. ENERGÍA'!D1565-1</f>
        <v>-0.01325820351</v>
      </c>
      <c r="Z1565" s="1">
        <f>'S. ENERGÍA'!F1566/'S. ENERGÍA'!F1565-1</f>
        <v>-0.00770156438</v>
      </c>
      <c r="AA1565" s="1">
        <f>'S. ENERGÍA'!H1566/'S. ENERGÍA'!H1565-1</f>
        <v>-0.007923379041</v>
      </c>
      <c r="AB1565" s="1">
        <f>'S. ENERGÍA'!J1566/'S. ENERGÍA'!J1565-1</f>
        <v>-0.02445652174</v>
      </c>
      <c r="AC1565" s="1">
        <f>'S. ENERGÍA'!L1566/'S. ENERGÍA'!L1565-1</f>
        <v>-0.01257334451</v>
      </c>
      <c r="AD1565" s="1">
        <f>'S. ENERGÍA'!N1566/'S. ENERGÍA'!N1565-1</f>
        <v>-0.02060875079</v>
      </c>
      <c r="AE1565" s="1">
        <f>'S. ENERGÍA'!P1566/'S. ENERGÍA'!P1565-1</f>
        <v>-0.01118304885</v>
      </c>
      <c r="AF1565" s="1">
        <f>'S. ENERGÍA'!R1566/'S. ENERGÍA'!R1565-1</f>
        <v>-0.02118644068</v>
      </c>
      <c r="AG1565" s="1">
        <f>'S. ENERGÍA'!T1566/'S. ENERGÍA'!T1565-1</f>
        <v>-0.001666666667</v>
      </c>
      <c r="AH1565" s="1">
        <f>SUMPRODUCT(X1565:AG1565,'Ponderaciones e Índices.'!$A$12:$J$12)</f>
        <v>-0.01547130404</v>
      </c>
    </row>
    <row r="1566">
      <c r="A1566" s="1">
        <f>S.FINANCIERO!A1567</f>
        <v>44188</v>
      </c>
      <c r="B1566" s="1">
        <f>S.FINANCIERO!B1567/S.FINANCIERO!B1566-1</f>
        <v>0.01333591032</v>
      </c>
      <c r="C1566" s="1">
        <f>S.FINANCIERO!D1567/S.FINANCIERO!D1566-1</f>
        <v>0.01013941698</v>
      </c>
      <c r="D1566" s="1">
        <f>S.FINANCIERO!F1567/S.FINANCIERO!F1566-1</f>
        <v>0.006931512518</v>
      </c>
      <c r="E1566" s="1">
        <f>S.FINANCIERO!H1567/S.FINANCIERO!H1566-1</f>
        <v>0.006471539932</v>
      </c>
      <c r="F1566" s="1">
        <f>S.FINANCIERO!J1567/S.FINANCIERO!J1566-1</f>
        <v>0.007448622454</v>
      </c>
      <c r="G1566" s="1">
        <f>S.FINANCIERO!L1567/S.FINANCIERO!L1566-1</f>
        <v>0.000697934115</v>
      </c>
      <c r="H1566" s="1">
        <f>S.FINANCIERO!N1567/S.FINANCIERO!N1566-1</f>
        <v>0.0136975308</v>
      </c>
      <c r="I1566" s="1">
        <f>S.FINANCIERO!P1567/S.FINANCIERO!P1566-1</f>
        <v>0.01351960342</v>
      </c>
      <c r="J1566" s="1">
        <f>S.FINANCIERO!R1567/S.FINANCIERO!R1566-1</f>
        <v>0.01156069364</v>
      </c>
      <c r="K1566" s="1">
        <f>S.FINANCIERO!T1567/S.FINANCIERO!T1566-1</f>
        <v>0.01313061507</v>
      </c>
      <c r="L1566" s="1">
        <f>SUMPRODUCT(B1566:K1566, 'Ponderaciones e Índices.'!$A$4:$J$4)</f>
        <v>0.009909157604</v>
      </c>
      <c r="M1566" s="1">
        <f>'S. MATERIALES'!B1567/'S. MATERIALES'!B1566-1</f>
        <v>0.0120523416</v>
      </c>
      <c r="N1566" s="3">
        <f>'S. MATERIALES'!D1567/'S. MATERIALES'!D1566-1</f>
        <v>0.007614213198</v>
      </c>
      <c r="O1566" s="1">
        <f>'S. MATERIALES'!F1567/'S. MATERIALES'!F1566-1</f>
        <v>0.02127015735</v>
      </c>
      <c r="P1566" s="1">
        <f>'S. MATERIALES'!H1567/'S. MATERIALES'!H1566-1</f>
        <v>-0.005143277002</v>
      </c>
      <c r="Q1566" s="1">
        <f>'S. MATERIALES'!J1567/'S. MATERIALES'!J1566-1</f>
        <v>0.006884889479</v>
      </c>
      <c r="R1566" s="1">
        <f>'S. MATERIALES'!L1567/'S. MATERIALES'!L1566-1</f>
        <v>0.02320392682</v>
      </c>
      <c r="S1566" s="1">
        <f>'S. MATERIALES'!N1567/'S. MATERIALES'!N1566-1</f>
        <v>0.02148227712</v>
      </c>
      <c r="T1566" s="1">
        <f>'S. MATERIALES'!P1567/'S. MATERIALES'!P1566-1</f>
        <v>0.05217391304</v>
      </c>
      <c r="U1566" s="1">
        <f>'S. MATERIALES'!R1567/'S. MATERIALES'!R1566-1</f>
        <v>0.04339440694</v>
      </c>
      <c r="V1566" s="1">
        <f>'S. MATERIALES'!T1567/'S. MATERIALES'!T1566-1</f>
        <v>0.01323387873</v>
      </c>
      <c r="W1566" s="1">
        <f>SUMPRODUCT(M1566:V1566,'Ponderaciones e Índices.'!$A$8:$J$8)</f>
        <v>0.02635513147</v>
      </c>
      <c r="X1566" s="1">
        <f>'S. ENERGÍA'!B1567/'S. ENERGÍA'!B1566-1</f>
        <v>0.04052780396</v>
      </c>
      <c r="Y1566" s="1">
        <f>'S. ENERGÍA'!D1567/'S. ENERGÍA'!D1566-1</f>
        <v>0.03896540141</v>
      </c>
      <c r="Z1566" s="1">
        <f>'S. ENERGÍA'!F1567/'S. ENERGÍA'!F1566-1</f>
        <v>0.001212709192</v>
      </c>
      <c r="AA1566" s="1">
        <f>'S. ENERGÍA'!H1567/'S. ENERGÍA'!H1566-1</f>
        <v>0.004374193925</v>
      </c>
      <c r="AB1566" s="1">
        <f>'S. ENERGÍA'!J1567/'S. ENERGÍA'!J1566-1</f>
        <v>0.05431754875</v>
      </c>
      <c r="AC1566" s="1">
        <f>'S. ENERGÍA'!L1567/'S. ENERGÍA'!L1566-1</f>
        <v>0.04244482173</v>
      </c>
      <c r="AD1566" s="1">
        <f>'S. ENERGÍA'!N1567/'S. ENERGÍA'!N1566-1</f>
        <v>0.006798316607</v>
      </c>
      <c r="AE1566" s="1">
        <f>'S. ENERGÍA'!P1567/'S. ENERGÍA'!P1566-1</f>
        <v>0.025</v>
      </c>
      <c r="AF1566" s="1">
        <f>'S. ENERGÍA'!R1567/'S. ENERGÍA'!R1566-1</f>
        <v>0.05627705628</v>
      </c>
      <c r="AG1566" s="1">
        <f>'S. ENERGÍA'!T1567/'S. ENERGÍA'!T1566-1</f>
        <v>0.02671118531</v>
      </c>
      <c r="AH1566" s="1">
        <f>SUMPRODUCT(X1566:AG1566,'Ponderaciones e Índices.'!$A$12:$J$12)</f>
        <v>0.03596969021</v>
      </c>
    </row>
    <row r="1567">
      <c r="A1567" s="1">
        <f>S.FINANCIERO!A1568</f>
        <v>44189</v>
      </c>
      <c r="B1567" s="1">
        <f>S.FINANCIERO!B1568/S.FINANCIERO!B1567-1</f>
        <v>0.0004768262445</v>
      </c>
      <c r="C1567" s="1">
        <f>S.FINANCIERO!D1568/S.FINANCIERO!D1567-1</f>
        <v>0.001812351875</v>
      </c>
      <c r="D1567" s="1">
        <f>S.FINANCIERO!F1568/S.FINANCIERO!F1567-1</f>
        <v>-0.0008219459571</v>
      </c>
      <c r="E1567" s="1">
        <f>S.FINANCIERO!H1568/S.FINANCIERO!H1567-1</f>
        <v>0.001607482098</v>
      </c>
      <c r="F1567" s="1">
        <f>S.FINANCIERO!J1568/S.FINANCIERO!J1567-1</f>
        <v>-0.01710315339</v>
      </c>
      <c r="G1567" s="1">
        <f>S.FINANCIERO!L1568/S.FINANCIERO!L1567-1</f>
        <v>0.0006974473427</v>
      </c>
      <c r="H1567" s="1">
        <f>S.FINANCIERO!N1568/S.FINANCIERO!N1567-1</f>
        <v>0.01215940005</v>
      </c>
      <c r="I1567" s="1">
        <f>S.FINANCIERO!P1568/S.FINANCIERO!P1567-1</f>
        <v>-0.002223210316</v>
      </c>
      <c r="J1567" s="1">
        <f>S.FINANCIERO!R1568/S.FINANCIERO!R1567-1</f>
        <v>0.002857142857</v>
      </c>
      <c r="K1567" s="1">
        <f>S.FINANCIERO!T1568/S.FINANCIERO!T1567-1</f>
        <v>0.008185538881</v>
      </c>
      <c r="L1567" s="1">
        <f>SUMPRODUCT(B1567:K1567, 'Ponderaciones e Índices.'!$A$4:$J$4)</f>
        <v>-0.0003123717674</v>
      </c>
      <c r="M1567" s="1">
        <f>'S. MATERIALES'!B1568/'S. MATERIALES'!B1567-1</f>
        <v>-0.0006805035726</v>
      </c>
      <c r="N1567" s="3">
        <f>'S. MATERIALES'!D1568/'S. MATERIALES'!D1567-1</f>
        <v>0.003614061987</v>
      </c>
      <c r="O1567" s="1">
        <f>'S. MATERIALES'!F1568/'S. MATERIALES'!F1567-1</f>
        <v>-0.0008984640089</v>
      </c>
      <c r="P1567" s="1">
        <f>'S. MATERIALES'!H1568/'S. MATERIALES'!H1567-1</f>
        <v>0.003138847858</v>
      </c>
      <c r="Q1567" s="1">
        <f>'S. MATERIALES'!J1568/'S. MATERIALES'!J1567-1</f>
        <v>-0.001079654511</v>
      </c>
      <c r="R1567" s="1">
        <f>'S. MATERIALES'!L1568/'S. MATERIALES'!L1567-1</f>
        <v>-0.01962494549</v>
      </c>
      <c r="S1567" s="1">
        <f>'S. MATERIALES'!N1568/'S. MATERIALES'!N1567-1</f>
        <v>-0.1009463722</v>
      </c>
      <c r="T1567" s="1">
        <f>'S. MATERIALES'!P1568/'S. MATERIALES'!P1567-1</f>
        <v>0.004349717268</v>
      </c>
      <c r="U1567" s="1">
        <f>'S. MATERIALES'!R1568/'S. MATERIALES'!R1567-1</f>
        <v>0.009242144177</v>
      </c>
      <c r="V1567" s="1">
        <f>'S. MATERIALES'!T1568/'S. MATERIALES'!T1567-1</f>
        <v>0.002612206127</v>
      </c>
      <c r="W1567" s="1">
        <f>SUMPRODUCT(M1567:V1567,'Ponderaciones e Índices.'!$A$8:$J$8)</f>
        <v>-0.01545904643</v>
      </c>
      <c r="X1567" s="1">
        <f>'S. ENERGÍA'!B1568/'S. ENERGÍA'!B1567-1</f>
        <v>-0.008605072464</v>
      </c>
      <c r="Y1567" s="1">
        <f>'S. ENERGÍA'!D1568/'S. ENERGÍA'!D1567-1</f>
        <v>-0.007112835435</v>
      </c>
      <c r="Z1567" s="1">
        <f>'S. ENERGÍA'!F1568/'S. ENERGÍA'!F1567-1</f>
        <v>-0.000726744186</v>
      </c>
      <c r="AA1567" s="1">
        <f>'S. ENERGÍA'!H1568/'S. ENERGÍA'!H1567-1</f>
        <v>0.0024601575</v>
      </c>
      <c r="AB1567" s="1">
        <f>'S. ENERGÍA'!J1568/'S. ENERGÍA'!J1567-1</f>
        <v>0</v>
      </c>
      <c r="AC1567" s="1">
        <f>'S. ENERGÍA'!L1568/'S. ENERGÍA'!L1567-1</f>
        <v>-0.004478827362</v>
      </c>
      <c r="AD1567" s="1">
        <f>'S. ENERGÍA'!N1568/'S. ENERGÍA'!N1567-1</f>
        <v>-0.008038585209</v>
      </c>
      <c r="AE1567" s="1">
        <f>'S. ENERGÍA'!P1568/'S. ENERGÍA'!P1567-1</f>
        <v>-0.01858304297</v>
      </c>
      <c r="AF1567" s="1">
        <f>'S. ENERGÍA'!R1568/'S. ENERGÍA'!R1567-1</f>
        <v>-0.006147540984</v>
      </c>
      <c r="AG1567" s="1">
        <f>'S. ENERGÍA'!T1568/'S. ENERGÍA'!T1567-1</f>
        <v>-0.01300813008</v>
      </c>
      <c r="AH1567" s="1">
        <f>SUMPRODUCT(X1567:AG1567,'Ponderaciones e Índices.'!$A$12:$J$12)</f>
        <v>-0.006057801147</v>
      </c>
    </row>
    <row r="1568">
      <c r="A1568" s="1">
        <f>S.FINANCIERO!A1569</f>
        <v>44190</v>
      </c>
      <c r="B1568" s="1">
        <f>S.FINANCIERO!B1569/S.FINANCIERO!B1568-1</f>
        <v>0</v>
      </c>
      <c r="C1568" s="1">
        <f>S.FINANCIERO!D1569/S.FINANCIERO!D1568-1</f>
        <v>0</v>
      </c>
      <c r="D1568" s="1">
        <f>S.FINANCIERO!F1569/S.FINANCIERO!F1568-1</f>
        <v>0</v>
      </c>
      <c r="E1568" s="1">
        <f>S.FINANCIERO!H1569/S.FINANCIERO!H1568-1</f>
        <v>0</v>
      </c>
      <c r="F1568" s="1">
        <f>S.FINANCIERO!J1569/S.FINANCIERO!J1568-1</f>
        <v>0</v>
      </c>
      <c r="G1568" s="1">
        <f>S.FINANCIERO!L1569/S.FINANCIERO!L1568-1</f>
        <v>0</v>
      </c>
      <c r="H1568" s="1">
        <f>S.FINANCIERO!N1569/S.FINANCIERO!N1568-1</f>
        <v>0</v>
      </c>
      <c r="I1568" s="1">
        <f>S.FINANCIERO!P1569/S.FINANCIERO!P1568-1</f>
        <v>0</v>
      </c>
      <c r="J1568" s="1">
        <f>S.FINANCIERO!R1569/S.FINANCIERO!R1568-1</f>
        <v>0</v>
      </c>
      <c r="K1568" s="1">
        <f>S.FINANCIERO!T1569/S.FINANCIERO!T1568-1</f>
        <v>0</v>
      </c>
      <c r="L1568" s="1">
        <f>SUMPRODUCT(B1568:K1568, 'Ponderaciones e Índices.'!$A$4:$J$4)</f>
        <v>0</v>
      </c>
      <c r="M1568" s="1">
        <f>'S. MATERIALES'!B1569/'S. MATERIALES'!B1568-1</f>
        <v>0</v>
      </c>
      <c r="N1568" s="3">
        <f>'S. MATERIALES'!D1569/'S. MATERIALES'!D1568-1</f>
        <v>0</v>
      </c>
      <c r="O1568" s="1">
        <f>'S. MATERIALES'!F1569/'S. MATERIALES'!F1568-1</f>
        <v>0</v>
      </c>
      <c r="P1568" s="1">
        <f>'S. MATERIALES'!H1569/'S. MATERIALES'!H1568-1</f>
        <v>0</v>
      </c>
      <c r="Q1568" s="1">
        <f>'S. MATERIALES'!J1569/'S. MATERIALES'!J1568-1</f>
        <v>0</v>
      </c>
      <c r="R1568" s="1">
        <f>'S. MATERIALES'!L1569/'S. MATERIALES'!L1568-1</f>
        <v>0</v>
      </c>
      <c r="S1568" s="1">
        <f>'S. MATERIALES'!N1569/'S. MATERIALES'!N1568-1</f>
        <v>0</v>
      </c>
      <c r="T1568" s="1">
        <f>'S. MATERIALES'!P1569/'S. MATERIALES'!P1568-1</f>
        <v>0</v>
      </c>
      <c r="U1568" s="1">
        <f>'S. MATERIALES'!R1569/'S. MATERIALES'!R1568-1</f>
        <v>0</v>
      </c>
      <c r="V1568" s="1">
        <f>'S. MATERIALES'!T1569/'S. MATERIALES'!T1568-1</f>
        <v>0</v>
      </c>
      <c r="W1568" s="1">
        <f>SUMPRODUCT(M1568:V1568,'Ponderaciones e Índices.'!$A$8:$J$8)</f>
        <v>0</v>
      </c>
      <c r="X1568" s="1">
        <f>'S. ENERGÍA'!B1569/'S. ENERGÍA'!B1568-1</f>
        <v>0</v>
      </c>
      <c r="Y1568" s="1">
        <f>'S. ENERGÍA'!D1569/'S. ENERGÍA'!D1568-1</f>
        <v>0</v>
      </c>
      <c r="Z1568" s="1">
        <f>'S. ENERGÍA'!F1569/'S. ENERGÍA'!F1568-1</f>
        <v>0</v>
      </c>
      <c r="AA1568" s="1">
        <f>'S. ENERGÍA'!H1569/'S. ENERGÍA'!H1568-1</f>
        <v>0</v>
      </c>
      <c r="AB1568" s="1">
        <f>'S. ENERGÍA'!J1569/'S. ENERGÍA'!J1568-1</f>
        <v>0</v>
      </c>
      <c r="AC1568" s="1">
        <f>'S. ENERGÍA'!L1569/'S. ENERGÍA'!L1568-1</f>
        <v>0</v>
      </c>
      <c r="AD1568" s="1">
        <f>'S. ENERGÍA'!N1569/'S. ENERGÍA'!N1568-1</f>
        <v>0</v>
      </c>
      <c r="AE1568" s="1">
        <f>'S. ENERGÍA'!P1569/'S. ENERGÍA'!P1568-1</f>
        <v>0</v>
      </c>
      <c r="AF1568" s="1">
        <f>'S. ENERGÍA'!R1569/'S. ENERGÍA'!R1568-1</f>
        <v>0</v>
      </c>
      <c r="AG1568" s="1">
        <f>'S. ENERGÍA'!T1569/'S. ENERGÍA'!T1568-1</f>
        <v>0</v>
      </c>
      <c r="AH1568" s="1">
        <f>SUMPRODUCT(X1568:AG1568,'Ponderaciones e Índices.'!$A$12:$J$12)</f>
        <v>0</v>
      </c>
    </row>
    <row r="1569">
      <c r="A1569" s="1">
        <f>S.FINANCIERO!A1570</f>
        <v>44193</v>
      </c>
      <c r="B1569" s="1">
        <f>S.FINANCIERO!B1570/S.FINANCIERO!B1569-1</f>
        <v>0</v>
      </c>
      <c r="C1569" s="1">
        <f>S.FINANCIERO!D1570/S.FINANCIERO!D1569-1</f>
        <v>0</v>
      </c>
      <c r="D1569" s="1">
        <f>S.FINANCIERO!F1570/S.FINANCIERO!F1569-1</f>
        <v>0</v>
      </c>
      <c r="E1569" s="1">
        <f>S.FINANCIERO!H1570/S.FINANCIERO!H1569-1</f>
        <v>0</v>
      </c>
      <c r="F1569" s="1">
        <f>S.FINANCIERO!J1570/S.FINANCIERO!J1569-1</f>
        <v>0</v>
      </c>
      <c r="G1569" s="1">
        <f>S.FINANCIERO!L1570/S.FINANCIERO!L1569-1</f>
        <v>0</v>
      </c>
      <c r="H1569" s="1">
        <f>S.FINANCIERO!N1570/S.FINANCIERO!N1569-1</f>
        <v>0</v>
      </c>
      <c r="I1569" s="1">
        <f>S.FINANCIERO!P1570/S.FINANCIERO!P1569-1</f>
        <v>0</v>
      </c>
      <c r="J1569" s="1">
        <f>S.FINANCIERO!R1570/S.FINANCIERO!R1569-1</f>
        <v>0</v>
      </c>
      <c r="K1569" s="1">
        <f>S.FINANCIERO!T1570/S.FINANCIERO!T1569-1</f>
        <v>0</v>
      </c>
      <c r="L1569" s="1">
        <f>SUMPRODUCT(B1569:K1569, 'Ponderaciones e Índices.'!$A$4:$J$4)</f>
        <v>0</v>
      </c>
      <c r="M1569" s="1">
        <f>'S. MATERIALES'!B1570/'S. MATERIALES'!B1569-1</f>
        <v>0</v>
      </c>
      <c r="N1569" s="3">
        <f>'S. MATERIALES'!D1570/'S. MATERIALES'!D1569-1</f>
        <v>0</v>
      </c>
      <c r="O1569" s="1">
        <f>'S. MATERIALES'!F1570/'S. MATERIALES'!F1569-1</f>
        <v>0</v>
      </c>
      <c r="P1569" s="1">
        <f>'S. MATERIALES'!H1570/'S. MATERIALES'!H1569-1</f>
        <v>0</v>
      </c>
      <c r="Q1569" s="1">
        <f>'S. MATERIALES'!J1570/'S. MATERIALES'!J1569-1</f>
        <v>0</v>
      </c>
      <c r="R1569" s="1">
        <f>'S. MATERIALES'!L1570/'S. MATERIALES'!L1569-1</f>
        <v>0</v>
      </c>
      <c r="S1569" s="1">
        <f>'S. MATERIALES'!N1570/'S. MATERIALES'!N1569-1</f>
        <v>0</v>
      </c>
      <c r="T1569" s="1">
        <f>'S. MATERIALES'!P1570/'S. MATERIALES'!P1569-1</f>
        <v>0</v>
      </c>
      <c r="U1569" s="1">
        <f>'S. MATERIALES'!R1570/'S. MATERIALES'!R1569-1</f>
        <v>0</v>
      </c>
      <c r="V1569" s="1">
        <f>'S. MATERIALES'!T1570/'S. MATERIALES'!T1569-1</f>
        <v>0</v>
      </c>
      <c r="W1569" s="1">
        <f>SUMPRODUCT(M1569:V1569,'Ponderaciones e Índices.'!$A$8:$J$8)</f>
        <v>0</v>
      </c>
      <c r="X1569" s="1">
        <f>'S. ENERGÍA'!B1570/'S. ENERGÍA'!B1569-1</f>
        <v>0</v>
      </c>
      <c r="Y1569" s="1">
        <f>'S. ENERGÍA'!D1570/'S. ENERGÍA'!D1569-1</f>
        <v>0</v>
      </c>
      <c r="Z1569" s="1">
        <f>'S. ENERGÍA'!F1570/'S. ENERGÍA'!F1569-1</f>
        <v>0</v>
      </c>
      <c r="AA1569" s="1">
        <f>'S. ENERGÍA'!H1570/'S. ENERGÍA'!H1569-1</f>
        <v>0</v>
      </c>
      <c r="AB1569" s="1">
        <f>'S. ENERGÍA'!J1570/'S. ENERGÍA'!J1569-1</f>
        <v>0</v>
      </c>
      <c r="AC1569" s="1">
        <f>'S. ENERGÍA'!L1570/'S. ENERGÍA'!L1569-1</f>
        <v>0</v>
      </c>
      <c r="AD1569" s="1">
        <f>'S. ENERGÍA'!N1570/'S. ENERGÍA'!N1569-1</f>
        <v>0</v>
      </c>
      <c r="AE1569" s="1">
        <f>'S. ENERGÍA'!P1570/'S. ENERGÍA'!P1569-1</f>
        <v>0</v>
      </c>
      <c r="AF1569" s="1">
        <f>'S. ENERGÍA'!R1570/'S. ENERGÍA'!R1569-1</f>
        <v>0</v>
      </c>
      <c r="AG1569" s="1">
        <f>'S. ENERGÍA'!T1570/'S. ENERGÍA'!T1569-1</f>
        <v>0</v>
      </c>
      <c r="AH1569" s="1">
        <f>SUMPRODUCT(X1569:AG1569,'Ponderaciones e Índices.'!$A$12:$J$12)</f>
        <v>0</v>
      </c>
    </row>
    <row r="1570">
      <c r="A1570" s="1">
        <f>S.FINANCIERO!A1571</f>
        <v>44194</v>
      </c>
      <c r="B1570" s="1">
        <f>S.FINANCIERO!B1571/S.FINANCIERO!B1570-1</f>
        <v>0.00276427414</v>
      </c>
      <c r="C1570" s="1">
        <f>S.FINANCIERO!D1571/S.FINANCIERO!D1570-1</f>
        <v>0.003896465349</v>
      </c>
      <c r="D1570" s="1">
        <f>S.FINANCIERO!F1571/S.FINANCIERO!F1570-1</f>
        <v>-0.001131105398</v>
      </c>
      <c r="E1570" s="1">
        <f>S.FINANCIERO!H1571/S.FINANCIERO!H1570-1</f>
        <v>0.001750802451</v>
      </c>
      <c r="F1570" s="1">
        <f>S.FINANCIERO!J1571/S.FINANCIERO!J1570-1</f>
        <v>-0.006887801341</v>
      </c>
      <c r="G1570" s="1">
        <f>S.FINANCIERO!L1571/S.FINANCIERO!L1570-1</f>
        <v>-0.002369668246</v>
      </c>
      <c r="H1570" s="1">
        <f>S.FINANCIERO!N1571/S.FINANCIERO!N1570-1</f>
        <v>0.008390484622</v>
      </c>
      <c r="I1570" s="1">
        <f>S.FINANCIERO!P1571/S.FINANCIERO!P1570-1</f>
        <v>0.007130124777</v>
      </c>
      <c r="J1570" s="1">
        <f>S.FINANCIERO!R1571/S.FINANCIERO!R1570-1</f>
        <v>0.001602564103</v>
      </c>
      <c r="K1570" s="1">
        <f>S.FINANCIERO!T1571/S.FINANCIERO!T1570-1</f>
        <v>0.005074424899</v>
      </c>
      <c r="L1570" s="1">
        <f>SUMPRODUCT(B1570:K1570, 'Ponderaciones e Índices.'!$A$4:$J$4)</f>
        <v>0.002244677398</v>
      </c>
      <c r="M1570" s="1">
        <f>'S. MATERIALES'!B1571/'S. MATERIALES'!B1570-1</f>
        <v>-0.0003404834866</v>
      </c>
      <c r="N1570" s="3">
        <f>'S. MATERIALES'!D1571/'S. MATERIALES'!D1570-1</f>
        <v>-0.004255783501</v>
      </c>
      <c r="O1570" s="1">
        <f>'S. MATERIALES'!F1571/'S. MATERIALES'!F1570-1</f>
        <v>-0.00544346545</v>
      </c>
      <c r="P1570" s="1">
        <f>'S. MATERIALES'!H1571/'S. MATERIALES'!H1570-1</f>
        <v>-0.01638137309</v>
      </c>
      <c r="Q1570" s="1">
        <f>'S. MATERIALES'!J1571/'S. MATERIALES'!J1570-1</f>
        <v>-0.03788879548</v>
      </c>
      <c r="R1570" s="1">
        <f>'S. MATERIALES'!L1571/'S. MATERIALES'!L1570-1</f>
        <v>0.005338078292</v>
      </c>
      <c r="S1570" s="1">
        <f>'S. MATERIALES'!N1571/'S. MATERIALES'!N1570-1</f>
        <v>0.09941520468</v>
      </c>
      <c r="T1570" s="1">
        <f>'S. MATERIALES'!P1571/'S. MATERIALES'!P1570-1</f>
        <v>-0.01039411</v>
      </c>
      <c r="U1570" s="1">
        <f>'S. MATERIALES'!R1571/'S. MATERIALES'!R1570-1</f>
        <v>-0.00641025641</v>
      </c>
      <c r="V1570" s="1">
        <f>'S. MATERIALES'!T1571/'S. MATERIALES'!T1570-1</f>
        <v>0.007579346281</v>
      </c>
      <c r="W1570" s="1">
        <f>SUMPRODUCT(M1570:V1570,'Ponderaciones e Índices.'!$A$8:$J$8)</f>
        <v>0.01129415835</v>
      </c>
      <c r="X1570" s="1">
        <f>'S. ENERGÍA'!B1571/'S. ENERGÍA'!B1570-1</f>
        <v>-0.01507537688</v>
      </c>
      <c r="Y1570" s="1">
        <f>'S. ENERGÍA'!D1571/'S. ENERGÍA'!D1570-1</f>
        <v>-0.008140670791</v>
      </c>
      <c r="Z1570" s="1">
        <f>'S. ENERGÍA'!F1571/'S. ENERGÍA'!F1570-1</f>
        <v>-0.01090909091</v>
      </c>
      <c r="AA1570" s="1">
        <f>'S. ENERGÍA'!H1571/'S. ENERGÍA'!H1570-1</f>
        <v>-0.006419264842</v>
      </c>
      <c r="AB1570" s="1">
        <f>'S. ENERGÍA'!J1571/'S. ENERGÍA'!J1570-1</f>
        <v>0.01717305152</v>
      </c>
      <c r="AC1570" s="1">
        <f>'S. ENERGÍA'!L1571/'S. ENERGÍA'!L1570-1</f>
        <v>0</v>
      </c>
      <c r="AD1570" s="1">
        <f>'S. ENERGÍA'!N1571/'S. ENERGÍA'!N1570-1</f>
        <v>-0.008752025932</v>
      </c>
      <c r="AE1570" s="1">
        <f>'S. ENERGÍA'!P1571/'S. ENERGÍA'!P1570-1</f>
        <v>0.002958579882</v>
      </c>
      <c r="AF1570" s="1">
        <f>'S. ENERGÍA'!R1571/'S. ENERGÍA'!R1570-1</f>
        <v>-0.01649484536</v>
      </c>
      <c r="AG1570" s="1">
        <f>'S. ENERGÍA'!T1571/'S. ENERGÍA'!T1570-1</f>
        <v>-0.02141680395</v>
      </c>
      <c r="AH1570" s="1">
        <f>SUMPRODUCT(X1570:AG1570,'Ponderaciones e Índices.'!$A$12:$J$12)</f>
        <v>-0.007925103363</v>
      </c>
    </row>
    <row r="1571">
      <c r="A1571" s="1">
        <f>S.FINANCIERO!A1572</f>
        <v>44195</v>
      </c>
      <c r="B1571" s="1">
        <f>S.FINANCIERO!B1572/S.FINANCIERO!B1571-1</f>
        <v>-0.0036121673</v>
      </c>
      <c r="C1571" s="1">
        <f>S.FINANCIERO!D1572/S.FINANCIERO!D1571-1</f>
        <v>-0.001663432215</v>
      </c>
      <c r="D1571" s="1">
        <f>S.FINANCIERO!F1572/S.FINANCIERO!F1571-1</f>
        <v>-0.005456042825</v>
      </c>
      <c r="E1571" s="1">
        <f>S.FINANCIERO!H1572/S.FINANCIERO!H1571-1</f>
        <v>0.001747742499</v>
      </c>
      <c r="F1571" s="1">
        <f>S.FINANCIERO!J1572/S.FINANCIERO!J1571-1</f>
        <v>-0.005201679139</v>
      </c>
      <c r="G1571" s="1">
        <f>S.FINANCIERO!L1572/S.FINANCIERO!L1571-1</f>
        <v>0.0001397233478</v>
      </c>
      <c r="H1571" s="1">
        <f>S.FINANCIERO!N1572/S.FINANCIERO!N1571-1</f>
        <v>-0.00378308436</v>
      </c>
      <c r="I1571" s="1">
        <f>S.FINANCIERO!P1572/S.FINANCIERO!P1571-1</f>
        <v>-0.003539823009</v>
      </c>
      <c r="J1571" s="1">
        <f>S.FINANCIERO!R1572/S.FINANCIERO!R1571-1</f>
        <v>0.0001777777778</v>
      </c>
      <c r="K1571" s="1">
        <f>S.FINANCIERO!T1572/S.FINANCIERO!T1571-1</f>
        <v>0.007068327163</v>
      </c>
      <c r="L1571" s="1">
        <f>SUMPRODUCT(B1571:K1571, 'Ponderaciones e Índices.'!$A$4:$J$4)</f>
        <v>-0.002296237908</v>
      </c>
      <c r="M1571" s="1">
        <f>'S. MATERIALES'!B1572/'S. MATERIALES'!B1571-1</f>
        <v>0.01021798365</v>
      </c>
      <c r="N1571" s="3">
        <f>'S. MATERIALES'!D1572/'S. MATERIALES'!D1571-1</f>
        <v>0.009205479452</v>
      </c>
      <c r="O1571" s="1">
        <f>'S. MATERIALES'!F1572/'S. MATERIALES'!F1571-1</f>
        <v>0.01549634475</v>
      </c>
      <c r="P1571" s="1">
        <f>'S. MATERIALES'!H1572/'S. MATERIALES'!H1571-1</f>
        <v>0.0254491018</v>
      </c>
      <c r="Q1571" s="1">
        <f>'S. MATERIALES'!J1572/'S. MATERIALES'!J1571-1</f>
        <v>0.004056668539</v>
      </c>
      <c r="R1571" s="1">
        <f>'S. MATERIALES'!L1572/'S. MATERIALES'!L1571-1</f>
        <v>0.04203539823</v>
      </c>
      <c r="S1571" s="1">
        <f>'S. MATERIALES'!N1572/'S. MATERIALES'!N1571-1</f>
        <v>0.02553191489</v>
      </c>
      <c r="T1571" s="1">
        <f>'S. MATERIALES'!P1572/'S. MATERIALES'!P1571-1</f>
        <v>0.0363238512</v>
      </c>
      <c r="U1571" s="1">
        <f>'S. MATERIALES'!R1572/'S. MATERIALES'!R1571-1</f>
        <v>0.05253456221</v>
      </c>
      <c r="V1571" s="1">
        <f>'S. MATERIALES'!T1572/'S. MATERIALES'!T1571-1</f>
        <v>0.04960037612</v>
      </c>
      <c r="W1571" s="1">
        <f>SUMPRODUCT(M1571:V1571,'Ponderaciones e Índices.'!$A$8:$J$8)</f>
        <v>0.03150340662</v>
      </c>
      <c r="X1571" s="1">
        <f>'S. ENERGÍA'!B1572/'S. ENERGÍA'!B1571-1</f>
        <v>0.009276437848</v>
      </c>
      <c r="Y1571" s="1">
        <f>'S. ENERGÍA'!D1572/'S. ENERGÍA'!D1571-1</f>
        <v>0.01936966513</v>
      </c>
      <c r="Z1571" s="1">
        <f>'S. ENERGÍA'!F1572/'S. ENERGÍA'!F1571-1</f>
        <v>0.0004901960784</v>
      </c>
      <c r="AA1571" s="1">
        <f>'S. ENERGÍA'!H1572/'S. ENERGÍA'!H1571-1</f>
        <v>-0.02546536298</v>
      </c>
      <c r="AB1571" s="1">
        <f>'S. ENERGÍA'!J1572/'S. ENERGÍA'!J1571-1</f>
        <v>0.01818181818</v>
      </c>
      <c r="AC1571" s="1">
        <f>'S. ENERGÍA'!L1572/'S. ENERGÍA'!L1571-1</f>
        <v>0.006952965235</v>
      </c>
      <c r="AD1571" s="1">
        <f>'S. ENERGÍA'!N1572/'S. ENERGÍA'!N1571-1</f>
        <v>-0.01275343362</v>
      </c>
      <c r="AE1571" s="1">
        <f>'S. ENERGÍA'!P1572/'S. ENERGÍA'!P1571-1</f>
        <v>0.03480825959</v>
      </c>
      <c r="AF1571" s="1">
        <f>'S. ENERGÍA'!R1572/'S. ENERGÍA'!R1571-1</f>
        <v>0.03144654088</v>
      </c>
      <c r="AG1571" s="1">
        <f>'S. ENERGÍA'!T1572/'S. ENERGÍA'!T1571-1</f>
        <v>0.02525252525</v>
      </c>
      <c r="AH1571" s="1">
        <f>SUMPRODUCT(X1571:AG1571,'Ponderaciones e Índices.'!$A$12:$J$12)</f>
        <v>0.01383989187</v>
      </c>
    </row>
    <row r="1572">
      <c r="A1572" s="1">
        <f>S.FINANCIERO!A1573</f>
        <v>44196</v>
      </c>
      <c r="B1572" s="1">
        <f>S.FINANCIERO!B1573/S.FINANCIERO!B1572-1</f>
        <v>-0.002194237741</v>
      </c>
      <c r="C1572" s="1">
        <f>S.FINANCIERO!D1573/S.FINANCIERO!D1572-1</f>
        <v>-0.001388503194</v>
      </c>
      <c r="D1572" s="1">
        <f>S.FINANCIERO!F1573/S.FINANCIERO!F1572-1</f>
        <v>0.00175965221</v>
      </c>
      <c r="E1572" s="1">
        <f>S.FINANCIERO!H1573/S.FINANCIERO!H1572-1</f>
        <v>0.0002907822041</v>
      </c>
      <c r="F1572" s="1">
        <f>S.FINANCIERO!J1573/S.FINANCIERO!J1572-1</f>
        <v>-0.002660306394</v>
      </c>
      <c r="G1572" s="1">
        <f>S.FINANCIERO!L1573/S.FINANCIERO!L1572-1</f>
        <v>0.0008382229673</v>
      </c>
      <c r="H1572" s="1">
        <f>S.FINANCIERO!N1573/S.FINANCIERO!N1572-1</f>
        <v>-0.00113958904</v>
      </c>
      <c r="I1572" s="1">
        <f>S.FINANCIERO!P1573/S.FINANCIERO!P1572-1</f>
        <v>0.005772646536</v>
      </c>
      <c r="J1572" s="1">
        <f>S.FINANCIERO!R1573/S.FINANCIERO!R1572-1</f>
        <v>0.006043370068</v>
      </c>
      <c r="K1572" s="1">
        <f>S.FINANCIERO!T1573/S.FINANCIERO!T1572-1</f>
        <v>0.01437165775</v>
      </c>
      <c r="L1572" s="1">
        <f>SUMPRODUCT(B1572:K1572, 'Ponderaciones e Índices.'!$A$4:$J$4)</f>
        <v>0.0007256099063</v>
      </c>
      <c r="M1572" s="1">
        <f>'S. MATERIALES'!B1573/'S. MATERIALES'!B1572-1</f>
        <v>-0.0222521915</v>
      </c>
      <c r="N1572" s="3">
        <f>'S. MATERIALES'!D1573/'S. MATERIALES'!D1572-1</f>
        <v>-0.02714735585</v>
      </c>
      <c r="O1572" s="1">
        <f>'S. MATERIALES'!F1573/'S. MATERIALES'!F1572-1</f>
        <v>-0.01884987354</v>
      </c>
      <c r="P1572" s="1">
        <f>'S. MATERIALES'!H1573/'S. MATERIALES'!H1572-1</f>
        <v>-0.0299270073</v>
      </c>
      <c r="Q1572" s="1">
        <f>'S. MATERIALES'!J1573/'S. MATERIALES'!J1572-1</f>
        <v>-0.007956240676</v>
      </c>
      <c r="R1572" s="1">
        <f>'S. MATERIALES'!L1573/'S. MATERIALES'!L1572-1</f>
        <v>-0.01910828025</v>
      </c>
      <c r="S1572" s="1">
        <f>'S. MATERIALES'!N1573/'S. MATERIALES'!N1572-1</f>
        <v>-0.03112033195</v>
      </c>
      <c r="T1572" s="1">
        <f>'S. MATERIALES'!P1573/'S. MATERIALES'!P1572-1</f>
        <v>-0.03505067568</v>
      </c>
      <c r="U1572" s="1">
        <f>'S. MATERIALES'!R1573/'S. MATERIALES'!R1572-1</f>
        <v>-0.01050788091</v>
      </c>
      <c r="V1572" s="1">
        <f>'S. MATERIALES'!T1573/'S. MATERIALES'!T1572-1</f>
        <v>-0.01679731243</v>
      </c>
      <c r="W1572" s="1">
        <f>SUMPRODUCT(M1572:V1572,'Ponderaciones e Índices.'!$A$8:$J$8)</f>
        <v>-0.02278223173</v>
      </c>
      <c r="X1572" s="1">
        <f>'S. ENERGÍA'!B1573/'S. ENERGÍA'!B1572-1</f>
        <v>-0.01884191176</v>
      </c>
      <c r="Y1572" s="1">
        <f>'S. ENERGÍA'!D1573/'S. ENERGÍA'!D1572-1</f>
        <v>-0.01481481481</v>
      </c>
      <c r="Z1572" s="1">
        <f>'S. ENERGÍA'!F1573/'S. ENERGÍA'!F1572-1</f>
        <v>-0.002694757472</v>
      </c>
      <c r="AA1572" s="1">
        <f>'S. ENERGÍA'!H1573/'S. ENERGÍA'!H1572-1</f>
        <v>0.00916408006</v>
      </c>
      <c r="AB1572" s="1">
        <f>'S. ENERGÍA'!J1573/'S. ENERGÍA'!J1572-1</f>
        <v>-0.01147959184</v>
      </c>
      <c r="AC1572" s="1">
        <f>'S. ENERGÍA'!L1573/'S. ENERGÍA'!L1572-1</f>
        <v>-0.01868399675</v>
      </c>
      <c r="AD1572" s="1">
        <f>'S. ENERGÍA'!N1573/'S. ENERGÍA'!N1572-1</f>
        <v>-0.002981119576</v>
      </c>
      <c r="AE1572" s="1">
        <f>'S. ENERGÍA'!P1573/'S. ENERGÍA'!P1572-1</f>
        <v>-0.02166476625</v>
      </c>
      <c r="AF1572" s="1">
        <f>'S. ENERGÍA'!R1573/'S. ENERGÍA'!R1572-1</f>
        <v>-0.01219512195</v>
      </c>
      <c r="AG1572" s="1">
        <f>'S. ENERGÍA'!T1573/'S. ENERGÍA'!T1572-1</f>
        <v>-0.01477832512</v>
      </c>
      <c r="AH1572" s="1">
        <f>SUMPRODUCT(X1572:AG1572,'Ponderaciones e Índices.'!$A$12:$J$12)</f>
        <v>-0.01229555226</v>
      </c>
    </row>
    <row r="1573">
      <c r="A1573" s="1">
        <f>S.FINANCIERO!A1574</f>
        <v>44197</v>
      </c>
      <c r="B1573" s="1">
        <f>S.FINANCIERO!B1574/S.FINANCIERO!B1573-1</f>
        <v>0</v>
      </c>
      <c r="C1573" s="1">
        <f>S.FINANCIERO!D1574/S.FINANCIERO!D1573-1</f>
        <v>0</v>
      </c>
      <c r="D1573" s="1">
        <f>S.FINANCIERO!F1574/S.FINANCIERO!F1573-1</f>
        <v>0</v>
      </c>
      <c r="E1573" s="1">
        <f>S.FINANCIERO!H1574/S.FINANCIERO!H1573-1</f>
        <v>0</v>
      </c>
      <c r="F1573" s="1">
        <f>S.FINANCIERO!J1574/S.FINANCIERO!J1573-1</f>
        <v>0</v>
      </c>
      <c r="G1573" s="1">
        <f>S.FINANCIERO!L1574/S.FINANCIERO!L1573-1</f>
        <v>0</v>
      </c>
      <c r="H1573" s="1">
        <f>S.FINANCIERO!N1574/S.FINANCIERO!N1573-1</f>
        <v>0</v>
      </c>
      <c r="I1573" s="1">
        <f>S.FINANCIERO!P1574/S.FINANCIERO!P1573-1</f>
        <v>0</v>
      </c>
      <c r="J1573" s="1">
        <f>S.FINANCIERO!R1574/S.FINANCIERO!R1573-1</f>
        <v>0</v>
      </c>
      <c r="K1573" s="1">
        <f>S.FINANCIERO!T1574/S.FINANCIERO!T1573-1</f>
        <v>0</v>
      </c>
      <c r="L1573" s="1">
        <f>SUMPRODUCT(B1573:K1573, 'Ponderaciones e Índices.'!$A$4:$J$4)</f>
        <v>0</v>
      </c>
      <c r="M1573" s="1">
        <f>'S. MATERIALES'!B1574/'S. MATERIALES'!B1573-1</f>
        <v>0</v>
      </c>
      <c r="N1573" s="3">
        <f>'S. MATERIALES'!D1574/'S. MATERIALES'!D1573-1</f>
        <v>0</v>
      </c>
      <c r="O1573" s="1">
        <f>'S. MATERIALES'!F1574/'S. MATERIALES'!F1573-1</f>
        <v>0</v>
      </c>
      <c r="P1573" s="1">
        <f>'S. MATERIALES'!H1574/'S. MATERIALES'!H1573-1</f>
        <v>0</v>
      </c>
      <c r="Q1573" s="1">
        <f>'S. MATERIALES'!J1574/'S. MATERIALES'!J1573-1</f>
        <v>0</v>
      </c>
      <c r="R1573" s="1">
        <f>'S. MATERIALES'!L1574/'S. MATERIALES'!L1573-1</f>
        <v>0</v>
      </c>
      <c r="S1573" s="1">
        <f>'S. MATERIALES'!N1574/'S. MATERIALES'!N1573-1</f>
        <v>0</v>
      </c>
      <c r="T1573" s="1">
        <f>'S. MATERIALES'!P1574/'S. MATERIALES'!P1573-1</f>
        <v>0</v>
      </c>
      <c r="U1573" s="1">
        <f>'S. MATERIALES'!R1574/'S. MATERIALES'!R1573-1</f>
        <v>0</v>
      </c>
      <c r="V1573" s="1">
        <f>'S. MATERIALES'!T1574/'S. MATERIALES'!T1573-1</f>
        <v>0</v>
      </c>
      <c r="W1573" s="1">
        <f>SUMPRODUCT(M1573:V1573,'Ponderaciones e Índices.'!$A$8:$J$8)</f>
        <v>0</v>
      </c>
      <c r="X1573" s="1">
        <f>'S. ENERGÍA'!B1574/'S. ENERGÍA'!B1573-1</f>
        <v>0</v>
      </c>
      <c r="Y1573" s="1">
        <f>'S. ENERGÍA'!D1574/'S. ENERGÍA'!D1573-1</f>
        <v>0</v>
      </c>
      <c r="Z1573" s="1">
        <f>'S. ENERGÍA'!F1574/'S. ENERGÍA'!F1573-1</f>
        <v>0</v>
      </c>
      <c r="AA1573" s="1">
        <f>'S. ENERGÍA'!H1574/'S. ENERGÍA'!H1573-1</f>
        <v>0</v>
      </c>
      <c r="AB1573" s="1">
        <f>'S. ENERGÍA'!J1574/'S. ENERGÍA'!J1573-1</f>
        <v>0</v>
      </c>
      <c r="AC1573" s="1">
        <f>'S. ENERGÍA'!L1574/'S. ENERGÍA'!L1573-1</f>
        <v>0</v>
      </c>
      <c r="AD1573" s="1">
        <f>'S. ENERGÍA'!N1574/'S. ENERGÍA'!N1573-1</f>
        <v>0</v>
      </c>
      <c r="AE1573" s="1">
        <f>'S. ENERGÍA'!P1574/'S. ENERGÍA'!P1573-1</f>
        <v>0</v>
      </c>
      <c r="AF1573" s="1">
        <f>'S. ENERGÍA'!R1574/'S. ENERGÍA'!R1573-1</f>
        <v>0</v>
      </c>
      <c r="AG1573" s="1">
        <f>'S. ENERGÍA'!T1574/'S. ENERGÍA'!T1573-1</f>
        <v>0</v>
      </c>
      <c r="AH1573" s="1">
        <f>SUMPRODUCT(X1573:AG1573,'Ponderaciones e Índices.'!$A$12:$J$12)</f>
        <v>0</v>
      </c>
    </row>
    <row r="1574">
      <c r="A1574" s="1">
        <f>S.FINANCIERO!A1575</f>
        <v>44200</v>
      </c>
      <c r="B1574" s="1">
        <f>S.FINANCIERO!B1575/S.FINANCIERO!B1574-1</f>
        <v>0.0008605029161</v>
      </c>
      <c r="C1574" s="1">
        <f>S.FINANCIERO!D1575/S.FINANCIERO!D1574-1</f>
        <v>0.0002780867631</v>
      </c>
      <c r="D1574" s="1">
        <f>S.FINANCIERO!F1575/S.FINANCIERO!F1574-1</f>
        <v>-0.008162843563</v>
      </c>
      <c r="E1574" s="1">
        <f>S.FINANCIERO!H1575/S.FINANCIERO!H1574-1</f>
        <v>-0.01569767442</v>
      </c>
      <c r="F1574" s="1">
        <f>S.FINANCIERO!J1575/S.FINANCIERO!J1574-1</f>
        <v>-0.006438557763</v>
      </c>
      <c r="G1574" s="1">
        <f>S.FINANCIERO!L1575/S.FINANCIERO!L1574-1</f>
        <v>-0.000697934115</v>
      </c>
      <c r="H1574" s="1">
        <f>S.FINANCIERO!N1575/S.FINANCIERO!N1574-1</f>
        <v>-0.04142632407</v>
      </c>
      <c r="I1574" s="1">
        <f>S.FINANCIERO!P1575/S.FINANCIERO!P1574-1</f>
        <v>-0.009713024283</v>
      </c>
      <c r="J1574" s="1">
        <f>S.FINANCIERO!R1575/S.FINANCIERO!R1574-1</f>
        <v>-0.002650176678</v>
      </c>
      <c r="K1574" s="1">
        <f>S.FINANCIERO!T1575/S.FINANCIERO!T1574-1</f>
        <v>-0.01548599671</v>
      </c>
      <c r="L1574" s="1">
        <f>SUMPRODUCT(B1574:K1574, 'Ponderaciones e Índices.'!$A$4:$J$4)</f>
        <v>-0.009230081717</v>
      </c>
      <c r="M1574" s="1">
        <f>'S. MATERIALES'!B1575/'S. MATERIALES'!B1574-1</f>
        <v>0.08586206897</v>
      </c>
      <c r="N1574" s="3">
        <f>'S. MATERIALES'!D1575/'S. MATERIALES'!D1574-1</f>
        <v>0.07389217547</v>
      </c>
      <c r="O1574" s="1">
        <f>'S. MATERIALES'!F1575/'S. MATERIALES'!F1574-1</f>
        <v>0.08051669708</v>
      </c>
      <c r="P1574" s="1">
        <f>'S. MATERIALES'!H1575/'S. MATERIALES'!H1574-1</f>
        <v>0.08972911964</v>
      </c>
      <c r="Q1574" s="1">
        <f>'S. MATERIALES'!J1575/'S. MATERIALES'!J1574-1</f>
        <v>0.05645363409</v>
      </c>
      <c r="R1574" s="1">
        <f>'S. MATERIALES'!L1575/'S. MATERIALES'!L1574-1</f>
        <v>0.04978354978</v>
      </c>
      <c r="S1574" s="1">
        <f>'S. MATERIALES'!N1575/'S. MATERIALES'!N1574-1</f>
        <v>0.09421841542</v>
      </c>
      <c r="T1574" s="1">
        <f>'S. MATERIALES'!P1575/'S. MATERIALES'!P1574-1</f>
        <v>0.08577680525</v>
      </c>
      <c r="U1574" s="1">
        <f>'S. MATERIALES'!R1575/'S. MATERIALES'!R1574-1</f>
        <v>0.05221238938</v>
      </c>
      <c r="V1574" s="1">
        <f>'S. MATERIALES'!T1575/'S. MATERIALES'!T1574-1</f>
        <v>0.08769931663</v>
      </c>
      <c r="W1574" s="1">
        <f>SUMPRODUCT(M1574:V1574,'Ponderaciones e Índices.'!$A$8:$J$8)</f>
        <v>0.07400289432</v>
      </c>
      <c r="X1574" s="1">
        <f>'S. ENERGÍA'!B1575/'S. ENERGÍA'!B1574-1</f>
        <v>0.0018735363</v>
      </c>
      <c r="Y1574" s="1">
        <f>'S. ENERGÍA'!D1575/'S. ENERGÍA'!D1574-1</f>
        <v>0.02026806146</v>
      </c>
      <c r="Z1574" s="1">
        <f>'S. ENERGÍA'!F1575/'S. ENERGÍA'!F1574-1</f>
        <v>0.003438958487</v>
      </c>
      <c r="AA1574" s="1">
        <f>'S. ENERGÍA'!H1575/'S. ENERGÍA'!H1574-1</f>
        <v>0.008501774385</v>
      </c>
      <c r="AB1574" s="1">
        <f>'S. ENERGÍA'!J1575/'S. ENERGÍA'!J1574-1</f>
        <v>0.02064516129</v>
      </c>
      <c r="AC1574" s="1">
        <f>'S. ENERGÍA'!L1575/'S. ENERGÍA'!L1574-1</f>
        <v>0.0244205298</v>
      </c>
      <c r="AD1574" s="1">
        <f>'S. ENERGÍA'!N1575/'S. ENERGÍA'!N1574-1</f>
        <v>0.01528239203</v>
      </c>
      <c r="AE1574" s="1">
        <f>'S. ENERGÍA'!P1575/'S. ENERGÍA'!P1574-1</f>
        <v>0</v>
      </c>
      <c r="AF1574" s="1">
        <f>'S. ENERGÍA'!R1575/'S. ENERGÍA'!R1574-1</f>
        <v>-0.008230452675</v>
      </c>
      <c r="AG1574" s="1">
        <f>'S. ENERGÍA'!T1575/'S. ENERGÍA'!T1574-1</f>
        <v>0.008333333333</v>
      </c>
      <c r="AH1574" s="1">
        <f>SUMPRODUCT(X1574:AG1574,'Ponderaciones e Índices.'!$A$12:$J$12)</f>
        <v>0.01101694023</v>
      </c>
    </row>
    <row r="1575">
      <c r="A1575" s="1">
        <f>S.FINANCIERO!A1576</f>
        <v>44201</v>
      </c>
      <c r="B1575" s="1">
        <f>S.FINANCIERO!B1576/S.FINANCIERO!B1575-1</f>
        <v>0.00640045854</v>
      </c>
      <c r="C1575" s="1">
        <f>S.FINANCIERO!D1576/S.FINANCIERO!D1575-1</f>
        <v>0.005143174868</v>
      </c>
      <c r="D1575" s="1">
        <f>S.FINANCIERO!F1576/S.FINANCIERO!F1575-1</f>
        <v>0.004896343369</v>
      </c>
      <c r="E1575" s="1">
        <f>S.FINANCIERO!H1576/S.FINANCIERO!H1575-1</f>
        <v>0.003101004135</v>
      </c>
      <c r="F1575" s="1">
        <f>S.FINANCIERO!J1576/S.FINANCIERO!J1575-1</f>
        <v>0.01046102574</v>
      </c>
      <c r="G1575" s="1">
        <f>S.FINANCIERO!L1576/S.FINANCIERO!L1575-1</f>
        <v>-0.005727056852</v>
      </c>
      <c r="H1575" s="1">
        <f>S.FINANCIERO!N1576/S.FINANCIERO!N1575-1</f>
        <v>-0.02002631735</v>
      </c>
      <c r="I1575" s="1">
        <f>S.FINANCIERO!P1576/S.FINANCIERO!P1575-1</f>
        <v>0.01337494427</v>
      </c>
      <c r="J1575" s="1">
        <f>S.FINANCIERO!R1576/S.FINANCIERO!R1575-1</f>
        <v>0.003897254207</v>
      </c>
      <c r="K1575" s="1">
        <f>S.FINANCIERO!T1576/S.FINANCIERO!T1575-1</f>
        <v>0.007362784471</v>
      </c>
      <c r="L1575" s="1">
        <f>SUMPRODUCT(B1575:K1575, 'Ponderaciones e Índices.'!$A$4:$J$4)</f>
        <v>0.003587715613</v>
      </c>
      <c r="M1575" s="1">
        <f>'S. MATERIALES'!B1576/'S. MATERIALES'!B1575-1</f>
        <v>-0.0228644014</v>
      </c>
      <c r="N1575" s="3">
        <f>'S. MATERIALES'!D1576/'S. MATERIALES'!D1575-1</f>
        <v>-0.02224301008</v>
      </c>
      <c r="O1575" s="1">
        <f>'S. MATERIALES'!F1576/'S. MATERIALES'!F1575-1</f>
        <v>-0.01100776441</v>
      </c>
      <c r="P1575" s="1">
        <f>'S. MATERIALES'!H1576/'S. MATERIALES'!H1575-1</f>
        <v>-0.009148972898</v>
      </c>
      <c r="Q1575" s="1">
        <f>'S. MATERIALES'!J1576/'S. MATERIALES'!J1575-1</f>
        <v>-0.005693612479</v>
      </c>
      <c r="R1575" s="1">
        <f>'S. MATERIALES'!L1576/'S. MATERIALES'!L1575-1</f>
        <v>0.02226804124</v>
      </c>
      <c r="S1575" s="1">
        <f>'S. MATERIALES'!N1576/'S. MATERIALES'!N1575-1</f>
        <v>-0.02250489237</v>
      </c>
      <c r="T1575" s="1">
        <f>'S. MATERIALES'!P1576/'S. MATERIALES'!P1575-1</f>
        <v>-0.0104796453</v>
      </c>
      <c r="U1575" s="1">
        <f>'S. MATERIALES'!R1576/'S. MATERIALES'!R1575-1</f>
        <v>0.007569386039</v>
      </c>
      <c r="V1575" s="1">
        <f>'S. MATERIALES'!T1576/'S. MATERIALES'!T1575-1</f>
        <v>0.01298429319</v>
      </c>
      <c r="W1575" s="1">
        <f>SUMPRODUCT(M1575:V1575,'Ponderaciones e Índices.'!$A$8:$J$8)</f>
        <v>-0.006462705474</v>
      </c>
      <c r="X1575" s="1">
        <f>'S. ENERGÍA'!B1576/'S. ENERGÍA'!B1575-1</f>
        <v>0.08134642356</v>
      </c>
      <c r="Y1575" s="1">
        <f>'S. ENERGÍA'!D1576/'S. ENERGÍA'!D1575-1</f>
        <v>0.07850048062</v>
      </c>
      <c r="Z1575" s="1">
        <f>'S. ENERGÍA'!F1576/'S. ENERGÍA'!F1575-1</f>
        <v>0.03549571603</v>
      </c>
      <c r="AA1575" s="1">
        <f>'S. ENERGÍA'!H1576/'S. ENERGÍA'!H1575-1</f>
        <v>0.02759344522</v>
      </c>
      <c r="AB1575" s="1">
        <f>'S. ENERGÍA'!J1576/'S. ENERGÍA'!J1575-1</f>
        <v>0.06321112516</v>
      </c>
      <c r="AC1575" s="1">
        <f>'S. ENERGÍA'!L1576/'S. ENERGÍA'!L1575-1</f>
        <v>0.07797979798</v>
      </c>
      <c r="AD1575" s="1">
        <f>'S. ENERGÍA'!N1576/'S. ENERGÍA'!N1575-1</f>
        <v>0.05464659686</v>
      </c>
      <c r="AE1575" s="1">
        <f>'S. ENERGÍA'!P1576/'S. ENERGÍA'!P1575-1</f>
        <v>0.07459207459</v>
      </c>
      <c r="AF1575" s="1">
        <f>'S. ENERGÍA'!R1576/'S. ENERGÍA'!R1575-1</f>
        <v>0.08921161826</v>
      </c>
      <c r="AG1575" s="1">
        <f>'S. ENERGÍA'!T1576/'S. ENERGÍA'!T1575-1</f>
        <v>0.04297520661</v>
      </c>
      <c r="AH1575" s="1">
        <f>SUMPRODUCT(X1575:AG1575,'Ponderaciones e Índices.'!$A$12:$J$12)</f>
        <v>0.06959178712</v>
      </c>
    </row>
    <row r="1576">
      <c r="A1576" s="1">
        <f>S.FINANCIERO!A1577</f>
        <v>44202</v>
      </c>
      <c r="B1576" s="1">
        <f>S.FINANCIERO!B1577/S.FINANCIERO!B1576-1</f>
        <v>0.01452301851</v>
      </c>
      <c r="C1576" s="1">
        <f>S.FINANCIERO!D1577/S.FINANCIERO!D1576-1</f>
        <v>0.02835015904</v>
      </c>
      <c r="D1576" s="1">
        <f>S.FINANCIERO!F1577/S.FINANCIERO!F1576-1</f>
        <v>0.01803856521</v>
      </c>
      <c r="E1576" s="1">
        <f>S.FINANCIERO!H1577/S.FINANCIERO!H1576-1</f>
        <v>0.008390990726</v>
      </c>
      <c r="F1576" s="1">
        <f>S.FINANCIERO!J1577/S.FINANCIERO!J1576-1</f>
        <v>0.01896472744</v>
      </c>
      <c r="G1576" s="1">
        <f>S.FINANCIERO!L1577/S.FINANCIERO!L1576-1</f>
        <v>0.01699915707</v>
      </c>
      <c r="H1576" s="1">
        <f>S.FINANCIERO!N1577/S.FINANCIERO!N1576-1</f>
        <v>0.01699569261</v>
      </c>
      <c r="I1576" s="1">
        <f>S.FINANCIERO!P1577/S.FINANCIERO!P1576-1</f>
        <v>0.03563572371</v>
      </c>
      <c r="J1576" s="1">
        <f>S.FINANCIERO!R1577/S.FINANCIERO!R1576-1</f>
        <v>0.05523204517</v>
      </c>
      <c r="K1576" s="1">
        <f>S.FINANCIERO!T1577/S.FINANCIERO!T1576-1</f>
        <v>0.01627906977</v>
      </c>
      <c r="L1576" s="1">
        <f>SUMPRODUCT(B1576:K1576, 'Ponderaciones e Índices.'!$A$4:$J$4)</f>
        <v>0.02261256312</v>
      </c>
      <c r="M1576" s="1">
        <f>'S. MATERIALES'!B1577/'S. MATERIALES'!B1576-1</f>
        <v>0.009424764381</v>
      </c>
      <c r="N1576" s="3">
        <f>'S. MATERIALES'!D1577/'S. MATERIALES'!D1576-1</f>
        <v>0.0182842564</v>
      </c>
      <c r="O1576" s="1">
        <f>'S. MATERIALES'!F1577/'S. MATERIALES'!F1576-1</f>
        <v>0.002565747274</v>
      </c>
      <c r="P1576" s="1">
        <f>'S. MATERIALES'!H1577/'S. MATERIALES'!H1576-1</f>
        <v>0.0006968641115</v>
      </c>
      <c r="Q1576" s="1">
        <f>'S. MATERIALES'!J1577/'S. MATERIALES'!J1576-1</f>
        <v>-0.007575305696</v>
      </c>
      <c r="R1576" s="1">
        <f>'S. MATERIALES'!L1577/'S. MATERIALES'!L1576-1</f>
        <v>0.003227107705</v>
      </c>
      <c r="S1576" s="1">
        <f>'S. MATERIALES'!N1577/'S. MATERIALES'!N1576-1</f>
        <v>0.01501501502</v>
      </c>
      <c r="T1576" s="1">
        <f>'S. MATERIALES'!P1577/'S. MATERIALES'!P1576-1</f>
        <v>0.04032586558</v>
      </c>
      <c r="U1576" s="1">
        <f>'S. MATERIALES'!R1577/'S. MATERIALES'!R1576-1</f>
        <v>-0.0008347245409</v>
      </c>
      <c r="V1576" s="1">
        <f>'S. MATERIALES'!T1577/'S. MATERIALES'!T1576-1</f>
        <v>-0.003307835435</v>
      </c>
      <c r="W1576" s="1">
        <f>SUMPRODUCT(M1576:V1576,'Ponderaciones e Índices.'!$A$8:$J$8)</f>
        <v>0.01095602361</v>
      </c>
      <c r="X1576" s="1">
        <f>'S. ENERGÍA'!B1577/'S. ENERGÍA'!B1576-1</f>
        <v>0.0177258971</v>
      </c>
      <c r="Y1576" s="1">
        <f>'S. ENERGÍA'!D1577/'S. ENERGÍA'!D1576-1</f>
        <v>0.004456327986</v>
      </c>
      <c r="Z1576" s="1">
        <f>'S. ENERGÍA'!F1577/'S. ENERGÍA'!F1576-1</f>
        <v>-0.01252955083</v>
      </c>
      <c r="AA1576" s="1">
        <f>'S. ENERGÍA'!H1577/'S. ENERGÍA'!H1576-1</f>
        <v>-0.01491736907</v>
      </c>
      <c r="AB1576" s="1">
        <f>'S. ENERGÍA'!J1577/'S. ENERGÍA'!J1576-1</f>
        <v>0.009512485137</v>
      </c>
      <c r="AC1576" s="1">
        <f>'S. ENERGÍA'!L1577/'S. ENERGÍA'!L1576-1</f>
        <v>0.02773613193</v>
      </c>
      <c r="AD1576" s="1">
        <f>'S. ENERGÍA'!N1577/'S. ENERGÍA'!N1576-1</f>
        <v>0.02854483401</v>
      </c>
      <c r="AE1576" s="1">
        <f>'S. ENERGÍA'!P1577/'S. ENERGÍA'!P1576-1</f>
        <v>-0.007592190889</v>
      </c>
      <c r="AF1576" s="1">
        <f>'S. ENERGÍA'!R1577/'S. ENERGÍA'!R1576-1</f>
        <v>-0.001904761905</v>
      </c>
      <c r="AG1576" s="1">
        <f>'S. ENERGÍA'!T1577/'S. ENERGÍA'!T1576-1</f>
        <v>0.009508716323</v>
      </c>
      <c r="AH1576" s="1">
        <f>SUMPRODUCT(X1576:AG1576,'Ponderaciones e Índices.'!$A$12:$J$12)</f>
        <v>0.005911795062</v>
      </c>
    </row>
    <row r="1577">
      <c r="A1577" s="1">
        <f>S.FINANCIERO!A1578</f>
        <v>44203</v>
      </c>
      <c r="B1577" s="1">
        <f>S.FINANCIERO!B1578/S.FINANCIERO!B1577-1</f>
        <v>0.01113398204</v>
      </c>
      <c r="C1577" s="1">
        <f>S.FINANCIERO!D1578/S.FINANCIERO!D1577-1</f>
        <v>-0.004034427111</v>
      </c>
      <c r="D1577" s="1">
        <f>S.FINANCIERO!F1578/S.FINANCIERO!F1577-1</f>
        <v>0.01059063136</v>
      </c>
      <c r="E1577" s="1">
        <f>S.FINANCIERO!H1578/S.FINANCIERO!H1577-1</f>
        <v>0.007153284672</v>
      </c>
      <c r="F1577" s="1">
        <f>S.FINANCIERO!J1578/S.FINANCIERO!J1577-1</f>
        <v>0.00467541809</v>
      </c>
      <c r="G1577" s="1">
        <f>S.FINANCIERO!L1578/S.FINANCIERO!L1577-1</f>
        <v>0.002762812543</v>
      </c>
      <c r="H1577" s="1">
        <f>S.FINANCIERO!N1578/S.FINANCIERO!N1577-1</f>
        <v>-0.01750534061</v>
      </c>
      <c r="I1577" s="1">
        <f>S.FINANCIERO!P1578/S.FINANCIERO!P1577-1</f>
        <v>0.01784197111</v>
      </c>
      <c r="J1577" s="1">
        <f>S.FINANCIERO!R1578/S.FINANCIERO!R1577-1</f>
        <v>0.01488294314</v>
      </c>
      <c r="K1577" s="1">
        <f>S.FINANCIERO!T1578/S.FINANCIERO!T1577-1</f>
        <v>0.002942137954</v>
      </c>
      <c r="L1577" s="1">
        <f>SUMPRODUCT(B1577:K1577, 'Ponderaciones e Índices.'!$A$4:$J$4)</f>
        <v>0.004707010465</v>
      </c>
      <c r="M1577" s="1">
        <f>'S. MATERIALES'!B1578/'S. MATERIALES'!B1577-1</f>
        <v>0.01126851256</v>
      </c>
      <c r="N1577" s="3">
        <f>'S. MATERIALES'!D1578/'S. MATERIALES'!D1577-1</f>
        <v>0.009291157741</v>
      </c>
      <c r="O1577" s="1">
        <f>'S. MATERIALES'!F1578/'S. MATERIALES'!F1577-1</f>
        <v>0.005974426212</v>
      </c>
      <c r="P1577" s="1">
        <f>'S. MATERIALES'!H1578/'S. MATERIALES'!H1577-1</f>
        <v>0.0001740947075</v>
      </c>
      <c r="Q1577" s="1">
        <f>'S. MATERIALES'!J1578/'S. MATERIALES'!J1577-1</f>
        <v>0.001081860801</v>
      </c>
      <c r="R1577" s="1">
        <f>'S. MATERIALES'!L1578/'S. MATERIALES'!L1577-1</f>
        <v>0.01206272618</v>
      </c>
      <c r="S1577" s="1">
        <f>'S. MATERIALES'!N1578/'S. MATERIALES'!N1577-1</f>
        <v>-0.01972386588</v>
      </c>
      <c r="T1577" s="1">
        <f>'S. MATERIALES'!P1578/'S. MATERIALES'!P1577-1</f>
        <v>0.02662490211</v>
      </c>
      <c r="U1577" s="1">
        <f>'S. MATERIALES'!R1578/'S. MATERIALES'!R1577-1</f>
        <v>0.03174603175</v>
      </c>
      <c r="V1577" s="1">
        <f>'S. MATERIALES'!T1578/'S. MATERIALES'!T1577-1</f>
        <v>0.006637627048</v>
      </c>
      <c r="W1577" s="1">
        <f>SUMPRODUCT(M1577:V1577,'Ponderaciones e Índices.'!$A$8:$J$8)</f>
        <v>0.01205303153</v>
      </c>
      <c r="X1577" s="1">
        <f>'S. ENERGÍA'!B1578/'S. ENERGÍA'!B1577-1</f>
        <v>0.01019541206</v>
      </c>
      <c r="Y1577" s="1">
        <f>'S. ENERGÍA'!D1578/'S. ENERGÍA'!D1577-1</f>
        <v>0.01833776989</v>
      </c>
      <c r="Z1577" s="1">
        <f>'S. ENERGÍA'!F1578/'S. ENERGÍA'!F1577-1</f>
        <v>0.0234618147</v>
      </c>
      <c r="AA1577" s="1">
        <f>'S. ENERGÍA'!H1578/'S. ENERGÍA'!H1577-1</f>
        <v>0.02858063042</v>
      </c>
      <c r="AB1577" s="1">
        <f>'S. ENERGÍA'!J1578/'S. ENERGÍA'!J1577-1</f>
        <v>0.01413427562</v>
      </c>
      <c r="AC1577" s="1">
        <f>'S. ENERGÍA'!L1578/'S. ENERGÍA'!L1577-1</f>
        <v>0.01787016776</v>
      </c>
      <c r="AD1577" s="1">
        <f>'S. ENERGÍA'!N1578/'S. ENERGÍA'!N1577-1</f>
        <v>0.0322775264</v>
      </c>
      <c r="AE1577" s="1">
        <f>'S. ENERGÍA'!P1578/'S. ENERGÍA'!P1577-1</f>
        <v>0.004371584699</v>
      </c>
      <c r="AF1577" s="1">
        <f>'S. ENERGÍA'!R1578/'S. ENERGÍA'!R1577-1</f>
        <v>-0.01335877863</v>
      </c>
      <c r="AG1577" s="1">
        <f>'S. ENERGÍA'!T1578/'S. ENERGÍA'!T1577-1</f>
        <v>0.01883830455</v>
      </c>
      <c r="AH1577" s="1">
        <f>SUMPRODUCT(X1577:AG1577,'Ponderaciones e Índices.'!$A$12:$J$12)</f>
        <v>0.01418398743</v>
      </c>
    </row>
    <row r="1578">
      <c r="A1578" s="1">
        <f>S.FINANCIERO!A1579</f>
        <v>44204</v>
      </c>
      <c r="B1578" s="1">
        <f>S.FINANCIERO!B1579/S.FINANCIERO!B1578-1</f>
        <v>-0.0008327935597</v>
      </c>
      <c r="C1578" s="1">
        <f>S.FINANCIERO!D1579/S.FINANCIERO!D1578-1</f>
        <v>0.0006751282744</v>
      </c>
      <c r="D1578" s="1">
        <f>S.FINANCIERO!F1579/S.FINANCIERO!F1578-1</f>
        <v>0.006247480854</v>
      </c>
      <c r="E1578" s="1">
        <f>S.FINANCIERO!H1579/S.FINANCIERO!H1578-1</f>
        <v>-0.01348021452</v>
      </c>
      <c r="F1578" s="1">
        <f>S.FINANCIERO!J1579/S.FINANCIERO!J1578-1</f>
        <v>0.006890996957</v>
      </c>
      <c r="G1578" s="1">
        <f>S.FINANCIERO!L1579/S.FINANCIERO!L1578-1</f>
        <v>0.007025761124</v>
      </c>
      <c r="H1578" s="1">
        <f>S.FINANCIERO!N1579/S.FINANCIERO!N1578-1</f>
        <v>0.009516367699</v>
      </c>
      <c r="I1578" s="1">
        <f>S.FINANCIERO!P1579/S.FINANCIERO!P1578-1</f>
        <v>0.0004173622705</v>
      </c>
      <c r="J1578" s="1">
        <f>S.FINANCIERO!R1579/S.FINANCIERO!R1578-1</f>
        <v>0.0003295435821</v>
      </c>
      <c r="K1578" s="1">
        <f>S.FINANCIERO!T1579/S.FINANCIERO!T1578-1</f>
        <v>-0.001955671447</v>
      </c>
      <c r="L1578" s="1">
        <f>SUMPRODUCT(B1578:K1578, 'Ponderaciones e Índices.'!$A$4:$J$4)</f>
        <v>0.001205139044</v>
      </c>
      <c r="M1578" s="1">
        <f>'S. MATERIALES'!B1579/'S. MATERIALES'!B1578-1</f>
        <v>-0.03088188475</v>
      </c>
      <c r="N1578" s="3">
        <f>'S. MATERIALES'!D1579/'S. MATERIALES'!D1578-1</f>
        <v>-0.05233760861</v>
      </c>
      <c r="O1578" s="1">
        <f>'S. MATERIALES'!F1579/'S. MATERIALES'!F1578-1</f>
        <v>-0.08489197033</v>
      </c>
      <c r="P1578" s="1">
        <f>'S. MATERIALES'!H1579/'S. MATERIALES'!H1578-1</f>
        <v>-0.03986074848</v>
      </c>
      <c r="Q1578" s="1">
        <f>'S. MATERIALES'!J1579/'S. MATERIALES'!J1578-1</f>
        <v>-0.0222142171</v>
      </c>
      <c r="R1578" s="1">
        <f>'S. MATERIALES'!L1579/'S. MATERIALES'!L1578-1</f>
        <v>-0.0123162495</v>
      </c>
      <c r="S1578" s="1">
        <f>'S. MATERIALES'!N1579/'S. MATERIALES'!N1578-1</f>
        <v>-0.05533199195</v>
      </c>
      <c r="T1578" s="1">
        <f>'S. MATERIALES'!P1579/'S. MATERIALES'!P1578-1</f>
        <v>0.001525553013</v>
      </c>
      <c r="U1578" s="1">
        <f>'S. MATERIALES'!R1579/'S. MATERIALES'!R1578-1</f>
        <v>-0.03886639676</v>
      </c>
      <c r="V1578" s="1">
        <f>'S. MATERIALES'!T1579/'S. MATERIALES'!T1578-1</f>
        <v>-0.07212033794</v>
      </c>
      <c r="W1578" s="1">
        <f>SUMPRODUCT(M1578:V1578,'Ponderaciones e Índices.'!$A$8:$J$8)</f>
        <v>-0.03213998796</v>
      </c>
      <c r="X1578" s="1">
        <f>'S. ENERGÍA'!B1579/'S. ENERGÍA'!B1578-1</f>
        <v>-0.01219512195</v>
      </c>
      <c r="Y1578" s="1">
        <f>'S. ENERGÍA'!D1579/'S. ENERGÍA'!D1578-1</f>
        <v>-0.008422887017</v>
      </c>
      <c r="Z1578" s="1">
        <f>'S. ENERGÍA'!F1579/'S. ENERGÍA'!F1578-1</f>
        <v>-0.00865497076</v>
      </c>
      <c r="AA1578" s="1">
        <f>'S. ENERGÍA'!H1579/'S. ENERGÍA'!H1578-1</f>
        <v>-0.006807736983</v>
      </c>
      <c r="AB1578" s="1">
        <f>'S. ENERGÍA'!J1579/'S. ENERGÍA'!J1578-1</f>
        <v>-0.03019744483</v>
      </c>
      <c r="AC1578" s="1">
        <f>'S. ENERGÍA'!L1579/'S. ENERGÍA'!L1578-1</f>
        <v>-0.01074883554</v>
      </c>
      <c r="AD1578" s="1">
        <f>'S. ENERGÍA'!N1579/'S. ENERGÍA'!N1578-1</f>
        <v>-0.01168907072</v>
      </c>
      <c r="AE1578" s="1">
        <f>'S. ENERGÍA'!P1579/'S. ENERGÍA'!P1578-1</f>
        <v>-0.001632208923</v>
      </c>
      <c r="AF1578" s="1">
        <f>'S. ENERGÍA'!R1579/'S. ENERGÍA'!R1578-1</f>
        <v>-0.02127659574</v>
      </c>
      <c r="AG1578" s="1">
        <f>'S. ENERGÍA'!T1579/'S. ENERGÍA'!T1578-1</f>
        <v>-0.01232665639</v>
      </c>
      <c r="AH1578" s="1">
        <f>SUMPRODUCT(X1578:AG1578,'Ponderaciones e Índices.'!$A$12:$J$12)</f>
        <v>-0.01295071477</v>
      </c>
    </row>
    <row r="1579">
      <c r="A1579" s="1">
        <f>S.FINANCIERO!A1580</f>
        <v>44207</v>
      </c>
      <c r="B1579" s="1">
        <f>S.FINANCIERO!B1580/S.FINANCIERO!B1579-1</f>
        <v>-0.001296536396</v>
      </c>
      <c r="C1579" s="1">
        <f>S.FINANCIERO!D1580/S.FINANCIERO!D1579-1</f>
        <v>0.001214411011</v>
      </c>
      <c r="D1579" s="1">
        <f>S.FINANCIERO!F1580/S.FINANCIERO!F1579-1</f>
        <v>0.0001001401963</v>
      </c>
      <c r="E1579" s="1">
        <f>S.FINANCIERO!H1580/S.FINANCIERO!H1579-1</f>
        <v>0</v>
      </c>
      <c r="F1579" s="1">
        <f>S.FINANCIERO!J1580/S.FINANCIERO!J1579-1</f>
        <v>0.003288596569</v>
      </c>
      <c r="G1579" s="1">
        <f>S.FINANCIERO!L1580/S.FINANCIERO!L1579-1</f>
        <v>-0.0005471956224</v>
      </c>
      <c r="H1579" s="1">
        <f>S.FINANCIERO!N1580/S.FINANCIERO!N1579-1</f>
        <v>-0.01343888002</v>
      </c>
      <c r="I1579" s="1">
        <f>S.FINANCIERO!P1580/S.FINANCIERO!P1579-1</f>
        <v>-0.0004171881519</v>
      </c>
      <c r="J1579" s="1">
        <f>S.FINANCIERO!R1580/S.FINANCIERO!R1579-1</f>
        <v>-0.005106242794</v>
      </c>
      <c r="K1579" s="1">
        <f>S.FINANCIERO!T1580/S.FINANCIERO!T1579-1</f>
        <v>0.005225342913</v>
      </c>
      <c r="L1579" s="1">
        <f>SUMPRODUCT(B1579:K1579, 'Ponderaciones e Índices.'!$A$4:$J$4)</f>
        <v>-0.001152953629</v>
      </c>
      <c r="M1579" s="1">
        <f>'S. MATERIALES'!B1580/'S. MATERIALES'!B1579-1</f>
        <v>-0.01346911958</v>
      </c>
      <c r="N1579" s="3">
        <f>'S. MATERIALES'!D1580/'S. MATERIALES'!D1579-1</f>
        <v>-0.03252564942</v>
      </c>
      <c r="O1579" s="1">
        <f>'S. MATERIALES'!F1580/'S. MATERIALES'!F1579-1</f>
        <v>-0.009269863644</v>
      </c>
      <c r="P1579" s="1">
        <f>'S. MATERIALES'!H1580/'S. MATERIALES'!H1579-1</f>
        <v>-0.01124002901</v>
      </c>
      <c r="Q1579" s="1">
        <f>'S. MATERIALES'!J1580/'S. MATERIALES'!J1579-1</f>
        <v>-0.008534937984</v>
      </c>
      <c r="R1579" s="1">
        <f>'S. MATERIALES'!L1580/'S. MATERIALES'!L1579-1</f>
        <v>-0.01528559936</v>
      </c>
      <c r="S1579" s="1">
        <f>'S. MATERIALES'!N1580/'S. MATERIALES'!N1579-1</f>
        <v>-0.01810436635</v>
      </c>
      <c r="T1579" s="1">
        <f>'S. MATERIALES'!P1580/'S. MATERIALES'!P1579-1</f>
        <v>-0.06016755522</v>
      </c>
      <c r="U1579" s="1">
        <f>'S. MATERIALES'!R1580/'S. MATERIALES'!R1579-1</f>
        <v>-0.03791069924</v>
      </c>
      <c r="V1579" s="1">
        <f>'S. MATERIALES'!T1580/'S. MATERIALES'!T1579-1</f>
        <v>-0.02909171663</v>
      </c>
      <c r="W1579" s="1">
        <f>SUMPRODUCT(M1579:V1579,'Ponderaciones e Índices.'!$A$8:$J$8)</f>
        <v>-0.02789758755</v>
      </c>
      <c r="X1579" s="1">
        <f>'S. ENERGÍA'!B1580/'S. ENERGÍA'!B1579-1</f>
        <v>-0.003831417625</v>
      </c>
      <c r="Y1579" s="1">
        <f>'S. ENERGÍA'!D1580/'S. ENERGÍA'!D1579-1</f>
        <v>-0.009958992384</v>
      </c>
      <c r="Z1579" s="1">
        <f>'S. ENERGÍA'!F1580/'S. ENERGÍA'!F1579-1</f>
        <v>0.002123643228</v>
      </c>
      <c r="AA1579" s="1">
        <f>'S. ENERGÍA'!H1580/'S. ENERGÍA'!H1579-1</f>
        <v>-0.0003701782754</v>
      </c>
      <c r="AB1579" s="1">
        <f>'S. ENERGÍA'!J1580/'S. ENERGÍA'!J1579-1</f>
        <v>-0.01556886228</v>
      </c>
      <c r="AC1579" s="1">
        <f>'S. ENERGÍA'!L1580/'S. ENERGÍA'!L1579-1</f>
        <v>-0.002173125679</v>
      </c>
      <c r="AD1579" s="1">
        <f>'S. ENERGÍA'!N1580/'S. ENERGÍA'!N1579-1</f>
        <v>-0.0005913660556</v>
      </c>
      <c r="AE1579" s="1">
        <f>'S. ENERGÍA'!P1580/'S. ENERGÍA'!P1579-1</f>
        <v>0.01198910082</v>
      </c>
      <c r="AF1579" s="1">
        <f>'S. ENERGÍA'!R1580/'S. ENERGÍA'!R1579-1</f>
        <v>-0.03359683794</v>
      </c>
      <c r="AG1579" s="1">
        <f>'S. ENERGÍA'!T1580/'S. ENERGÍA'!T1579-1</f>
        <v>0.004680187207</v>
      </c>
      <c r="AH1579" s="1">
        <f>SUMPRODUCT(X1579:AG1579,'Ponderaciones e Índices.'!$A$12:$J$12)</f>
        <v>-0.008936638432</v>
      </c>
    </row>
    <row r="1580">
      <c r="A1580" s="1">
        <f>S.FINANCIERO!A1581</f>
        <v>44208</v>
      </c>
      <c r="B1580" s="1">
        <f>S.FINANCIERO!B1581/S.FINANCIERO!B1580-1</f>
        <v>0.00574925816</v>
      </c>
      <c r="C1580" s="1">
        <f>S.FINANCIERO!D1581/S.FINANCIERO!D1580-1</f>
        <v>0.008086253369</v>
      </c>
      <c r="D1580" s="1">
        <f>S.FINANCIERO!F1581/S.FINANCIERO!F1580-1</f>
        <v>-0.00250325423</v>
      </c>
      <c r="E1580" s="1">
        <f>S.FINANCIERO!H1581/S.FINANCIERO!H1580-1</f>
        <v>0.01146047605</v>
      </c>
      <c r="F1580" s="1">
        <f>S.FINANCIERO!J1581/S.FINANCIERO!J1580-1</f>
        <v>0.003454996456</v>
      </c>
      <c r="G1580" s="1">
        <f>S.FINANCIERO!L1581/S.FINANCIERO!L1580-1</f>
        <v>0.008896797153</v>
      </c>
      <c r="H1580" s="1">
        <f>S.FINANCIERO!N1581/S.FINANCIERO!N1580-1</f>
        <v>0.000610220627</v>
      </c>
      <c r="I1580" s="1">
        <f>S.FINANCIERO!P1581/S.FINANCIERO!P1580-1</f>
        <v>0.007095158598</v>
      </c>
      <c r="J1580" s="1">
        <f>S.FINANCIERO!R1581/S.FINANCIERO!R1580-1</f>
        <v>0.00380794702</v>
      </c>
      <c r="K1580" s="1">
        <f>S.FINANCIERO!T1581/S.FINANCIERO!T1580-1</f>
        <v>-0.0003248862898</v>
      </c>
      <c r="L1580" s="1">
        <f>SUMPRODUCT(B1580:K1580, 'Ponderaciones e Índices.'!$A$4:$J$4)</f>
        <v>0.005624514126</v>
      </c>
      <c r="M1580" s="1">
        <f>'S. MATERIALES'!B1581/'S. MATERIALES'!B1580-1</f>
        <v>-0.002664002664</v>
      </c>
      <c r="N1580" s="3">
        <f>'S. MATERIALES'!D1581/'S. MATERIALES'!D1580-1</f>
        <v>0.008686823105</v>
      </c>
      <c r="O1580" s="1">
        <f>'S. MATERIALES'!F1581/'S. MATERIALES'!F1580-1</f>
        <v>-0.004683239142</v>
      </c>
      <c r="P1580" s="1">
        <f>'S. MATERIALES'!H1581/'S. MATERIALES'!H1580-1</f>
        <v>-0.007517418409</v>
      </c>
      <c r="Q1580" s="1">
        <f>'S. MATERIALES'!J1581/'S. MATERIALES'!J1580-1</f>
        <v>0.001424413204</v>
      </c>
      <c r="R1580" s="1">
        <f>'S. MATERIALES'!L1581/'S. MATERIALES'!L1580-1</f>
        <v>0.01797385621</v>
      </c>
      <c r="S1580" s="1">
        <f>'S. MATERIALES'!N1581/'S. MATERIALES'!N1580-1</f>
        <v>0.001084598698</v>
      </c>
      <c r="T1580" s="1">
        <f>'S. MATERIALES'!P1581/'S. MATERIALES'!P1580-1</f>
        <v>0.02309562399</v>
      </c>
      <c r="U1580" s="1">
        <f>'S. MATERIALES'!R1581/'S. MATERIALES'!R1580-1</f>
        <v>-0.001751313485</v>
      </c>
      <c r="V1580" s="1">
        <f>'S. MATERIALES'!T1581/'S. MATERIALES'!T1580-1</f>
        <v>-0.01120768527</v>
      </c>
      <c r="W1580" s="1">
        <f>SUMPRODUCT(M1580:V1580,'Ponderaciones e Índices.'!$A$8:$J$8)</f>
        <v>0.004674840916</v>
      </c>
      <c r="X1580" s="1">
        <f>'S. ENERGÍA'!B1581/'S. ENERGÍA'!B1580-1</f>
        <v>0.02435897436</v>
      </c>
      <c r="Y1580" s="1">
        <f>'S. ENERGÍA'!D1581/'S. ENERGÍA'!D1580-1</f>
        <v>0.009171597633</v>
      </c>
      <c r="Z1580" s="1">
        <f>'S. ENERGÍA'!F1581/'S. ENERGÍA'!F1580-1</f>
        <v>0.01153755592</v>
      </c>
      <c r="AA1580" s="1">
        <f>'S. ENERGÍA'!H1581/'S. ENERGÍA'!H1580-1</f>
        <v>-0.0001851576791</v>
      </c>
      <c r="AB1580" s="1">
        <f>'S. ENERGÍA'!J1581/'S. ENERGÍA'!J1580-1</f>
        <v>-0.01581508516</v>
      </c>
      <c r="AC1580" s="1">
        <f>'S. ENERGÍA'!L1581/'S. ENERGÍA'!L1580-1</f>
        <v>0.001451905626</v>
      </c>
      <c r="AD1580" s="1">
        <f>'S. ENERGÍA'!N1581/'S. ENERGÍA'!N1580-1</f>
        <v>0.01153846154</v>
      </c>
      <c r="AE1580" s="1">
        <f>'S. ENERGÍA'!P1581/'S. ENERGÍA'!P1580-1</f>
        <v>0.05708131395</v>
      </c>
      <c r="AF1580" s="1">
        <f>'S. ENERGÍA'!R1581/'S. ENERGÍA'!R1580-1</f>
        <v>0.05521472393</v>
      </c>
      <c r="AG1580" s="1">
        <f>'S. ENERGÍA'!T1581/'S. ENERGÍA'!T1580-1</f>
        <v>0.08074534161</v>
      </c>
      <c r="AH1580" s="1">
        <f>SUMPRODUCT(X1580:AG1580,'Ponderaciones e Índices.'!$A$12:$J$12)</f>
        <v>0.01890073117</v>
      </c>
    </row>
    <row r="1581">
      <c r="A1581" s="1">
        <f>S.FINANCIERO!A1582</f>
        <v>44209</v>
      </c>
      <c r="B1581" s="1">
        <f>S.FINANCIERO!B1582/S.FINANCIERO!B1581-1</f>
        <v>0.0009219988936</v>
      </c>
      <c r="C1581" s="1">
        <f>S.FINANCIERO!D1582/S.FINANCIERO!D1581-1</f>
        <v>-0.002540106952</v>
      </c>
      <c r="D1581" s="1">
        <f>S.FINANCIERO!F1582/S.FINANCIERO!F1581-1</f>
        <v>-0.003312587834</v>
      </c>
      <c r="E1581" s="1">
        <f>S.FINANCIERO!H1582/S.FINANCIERO!H1581-1</f>
        <v>0.002760023242</v>
      </c>
      <c r="F1581" s="1">
        <f>S.FINANCIERO!J1582/S.FINANCIERO!J1581-1</f>
        <v>0.00494393926</v>
      </c>
      <c r="G1581" s="1">
        <f>S.FINANCIERO!L1582/S.FINANCIERO!L1581-1</f>
        <v>-0.001628001628</v>
      </c>
      <c r="H1581" s="1">
        <f>S.FINANCIERO!N1582/S.FINANCIERO!N1581-1</f>
        <v>-0.01442424242</v>
      </c>
      <c r="I1581" s="1">
        <f>S.FINANCIERO!P1582/S.FINANCIERO!P1581-1</f>
        <v>0.008702859511</v>
      </c>
      <c r="J1581" s="1">
        <f>S.FINANCIERO!R1582/S.FINANCIERO!R1581-1</f>
        <v>-0.001154543955</v>
      </c>
      <c r="K1581" s="1">
        <f>S.FINANCIERO!T1582/S.FINANCIERO!T1581-1</f>
        <v>-0.003249918752</v>
      </c>
      <c r="L1581" s="1">
        <f>SUMPRODUCT(B1581:K1581, 'Ponderaciones e Índices.'!$A$4:$J$4)</f>
        <v>-0.00005150896648</v>
      </c>
      <c r="M1581" s="1">
        <f>'S. MATERIALES'!B1582/'S. MATERIALES'!B1581-1</f>
        <v>0</v>
      </c>
      <c r="N1581" s="3">
        <f>'S. MATERIALES'!D1582/'S. MATERIALES'!D1581-1</f>
        <v>-0.005256682698</v>
      </c>
      <c r="O1581" s="1">
        <f>'S. MATERIALES'!F1582/'S. MATERIALES'!F1581-1</f>
        <v>-0.01787805992</v>
      </c>
      <c r="P1581" s="1">
        <f>'S. MATERIALES'!H1582/'S. MATERIALES'!H1581-1</f>
        <v>-0.03473120266</v>
      </c>
      <c r="Q1581" s="1">
        <f>'S. MATERIALES'!J1582/'S. MATERIALES'!J1581-1</f>
        <v>-0.01521335807</v>
      </c>
      <c r="R1581" s="1">
        <f>'S. MATERIALES'!L1582/'S. MATERIALES'!L1581-1</f>
        <v>-0.0308988764</v>
      </c>
      <c r="S1581" s="1">
        <f>'S. MATERIALES'!N1582/'S. MATERIALES'!N1581-1</f>
        <v>-0.01083423619</v>
      </c>
      <c r="T1581" s="1">
        <f>'S. MATERIALES'!P1582/'S. MATERIALES'!P1581-1</f>
        <v>-0.04</v>
      </c>
      <c r="U1581" s="1">
        <f>'S. MATERIALES'!R1582/'S. MATERIALES'!R1581-1</f>
        <v>-0.002631578947</v>
      </c>
      <c r="V1581" s="1">
        <f>'S. MATERIALES'!T1582/'S. MATERIALES'!T1581-1</f>
        <v>-0.05921813555</v>
      </c>
      <c r="W1581" s="1">
        <f>SUMPRODUCT(M1581:V1581,'Ponderaciones e Índices.'!$A$8:$J$8)</f>
        <v>-0.01620333314</v>
      </c>
      <c r="X1581" s="1">
        <f>'S. ENERGÍA'!B1582/'S. ENERGÍA'!B1581-1</f>
        <v>-0.01793909053</v>
      </c>
      <c r="Y1581" s="1">
        <f>'S. ENERGÍA'!D1582/'S. ENERGÍA'!D1581-1</f>
        <v>-0.01876282615</v>
      </c>
      <c r="Z1581" s="1">
        <f>'S. ENERGÍA'!F1582/'S. ENERGÍA'!F1581-1</f>
        <v>0.02304469274</v>
      </c>
      <c r="AA1581" s="1">
        <f>'S. ENERGÍA'!H1582/'S. ENERGÍA'!H1581-1</f>
        <v>0.01779674469</v>
      </c>
      <c r="AB1581" s="1">
        <f>'S. ENERGÍA'!J1582/'S. ENERGÍA'!J1581-1</f>
        <v>-0.03213844252</v>
      </c>
      <c r="AC1581" s="1">
        <f>'S. ENERGÍA'!L1582/'S. ENERGÍA'!L1581-1</f>
        <v>-0.01993475897</v>
      </c>
      <c r="AD1581" s="1">
        <f>'S. ENERGÍA'!N1582/'S. ENERGÍA'!N1581-1</f>
        <v>-0.003217315004</v>
      </c>
      <c r="AE1581" s="1">
        <f>'S. ENERGÍA'!P1582/'S. ENERGÍA'!P1581-1</f>
        <v>0.04992358635</v>
      </c>
      <c r="AF1581" s="1">
        <f>'S. ENERGÍA'!R1582/'S. ENERGÍA'!R1581-1</f>
        <v>-0.007751937984</v>
      </c>
      <c r="AG1581" s="1">
        <f>'S. ENERGÍA'!T1582/'S. ENERGÍA'!T1581-1</f>
        <v>0.01724137931</v>
      </c>
      <c r="AH1581" s="1">
        <f>SUMPRODUCT(X1581:AG1581,'Ponderaciones e Índices.'!$A$12:$J$12)</f>
        <v>-0.00956831779</v>
      </c>
    </row>
    <row r="1582">
      <c r="A1582" s="1">
        <f>S.FINANCIERO!A1583</f>
        <v>44210</v>
      </c>
      <c r="B1582" s="1">
        <f>S.FINANCIERO!B1583/S.FINANCIERO!B1582-1</f>
        <v>-0.00350036846</v>
      </c>
      <c r="C1582" s="1">
        <f>S.FINANCIERO!D1583/S.FINANCIERO!D1582-1</f>
        <v>0.01326899879</v>
      </c>
      <c r="D1582" s="1">
        <f>S.FINANCIERO!F1583/S.FINANCIERO!F1582-1</f>
        <v>0.002115016618</v>
      </c>
      <c r="E1582" s="1">
        <f>S.FINANCIERO!H1583/S.FINANCIERO!H1582-1</f>
        <v>0.0134724033</v>
      </c>
      <c r="F1582" s="1">
        <f>S.FINANCIERO!J1583/S.FINANCIERO!J1582-1</f>
        <v>0.0002635509093</v>
      </c>
      <c r="G1582" s="1">
        <f>S.FINANCIERO!L1583/S.FINANCIERO!L1582-1</f>
        <v>-0.005571409159</v>
      </c>
      <c r="H1582" s="1">
        <f>S.FINANCIERO!N1583/S.FINANCIERO!N1582-1</f>
        <v>0.006802668798</v>
      </c>
      <c r="I1582" s="1">
        <f>S.FINANCIERO!P1583/S.FINANCIERO!P1582-1</f>
        <v>0.008627773213</v>
      </c>
      <c r="J1582" s="1">
        <f>S.FINANCIERO!R1583/S.FINANCIERO!R1582-1</f>
        <v>-0.01601717305</v>
      </c>
      <c r="K1582" s="1">
        <f>S.FINANCIERO!T1583/S.FINANCIERO!T1582-1</f>
        <v>0.001304206065</v>
      </c>
      <c r="L1582" s="1">
        <f>SUMPRODUCT(B1582:K1582, 'Ponderaciones e Índices.'!$A$4:$J$4)</f>
        <v>0.004438701469</v>
      </c>
      <c r="M1582" s="1">
        <f>'S. MATERIALES'!B1583/'S. MATERIALES'!B1582-1</f>
        <v>-0.001335559265</v>
      </c>
      <c r="N1582" s="3">
        <f>'S. MATERIALES'!D1583/'S. MATERIALES'!D1582-1</f>
        <v>-0.006633685631</v>
      </c>
      <c r="O1582" s="1">
        <f>'S. MATERIALES'!F1583/'S. MATERIALES'!F1582-1</f>
        <v>-0.01245236868</v>
      </c>
      <c r="P1582" s="1">
        <f>'S. MATERIALES'!H1583/'S. MATERIALES'!H1582-1</f>
        <v>-0.005358851675</v>
      </c>
      <c r="Q1582" s="1">
        <f>'S. MATERIALES'!J1583/'S. MATERIALES'!J1582-1</f>
        <v>-0.01827430294</v>
      </c>
      <c r="R1582" s="1">
        <f>'S. MATERIALES'!L1583/'S. MATERIALES'!L1582-1</f>
        <v>0.03229813665</v>
      </c>
      <c r="S1582" s="1">
        <f>'S. MATERIALES'!N1583/'S. MATERIALES'!N1582-1</f>
        <v>-0.003285870756</v>
      </c>
      <c r="T1582" s="1">
        <f>'S. MATERIALES'!P1583/'S. MATERIALES'!P1582-1</f>
        <v>0.01897689769</v>
      </c>
      <c r="U1582" s="1">
        <f>'S. MATERIALES'!R1583/'S. MATERIALES'!R1582-1</f>
        <v>0.02814423923</v>
      </c>
      <c r="V1582" s="1">
        <f>'S. MATERIALES'!T1583/'S. MATERIALES'!T1582-1</f>
        <v>-0.03122694861</v>
      </c>
      <c r="W1582" s="1">
        <f>SUMPRODUCT(M1582:V1582,'Ponderaciones e Índices.'!$A$8:$J$8)</f>
        <v>0.01038049267</v>
      </c>
      <c r="X1582" s="1">
        <f>'S. ENERGÍA'!B1583/'S. ENERGÍA'!B1582-1</f>
        <v>0.0424808836</v>
      </c>
      <c r="Y1582" s="1">
        <f>'S. ENERGÍA'!D1583/'S. ENERGÍA'!D1582-1</f>
        <v>-0.01374365103</v>
      </c>
      <c r="Z1582" s="1">
        <f>'S. ENERGÍA'!F1583/'S. ENERGÍA'!F1582-1</f>
        <v>0.02434584755</v>
      </c>
      <c r="AA1582" s="1">
        <f>'S. ENERGÍA'!H1583/'S. ENERGÍA'!H1582-1</f>
        <v>0.01948904978</v>
      </c>
      <c r="AB1582" s="1">
        <f>'S. ENERGÍA'!J1583/'S. ENERGÍA'!J1582-1</f>
        <v>0.05236270754</v>
      </c>
      <c r="AC1582" s="1">
        <f>'S. ENERGÍA'!L1583/'S. ENERGÍA'!L1582-1</f>
        <v>0.03106508876</v>
      </c>
      <c r="AD1582" s="1">
        <f>'S. ENERGÍA'!N1583/'S. ENERGÍA'!N1582-1</f>
        <v>0.03491784038</v>
      </c>
      <c r="AE1582" s="1">
        <f>'S. ENERGÍA'!P1583/'S. ENERGÍA'!P1582-1</f>
        <v>0.01795245027</v>
      </c>
      <c r="AF1582" s="1">
        <f>'S. ENERGÍA'!R1583/'S. ENERGÍA'!R1582-1</f>
        <v>0.025390625</v>
      </c>
      <c r="AG1582" s="1">
        <f>'S. ENERGÍA'!T1583/'S. ENERGÍA'!T1582-1</f>
        <v>0.02683615819</v>
      </c>
      <c r="AH1582" s="1">
        <f>SUMPRODUCT(X1582:AG1582,'Ponderaciones e Índices.'!$A$12:$J$12)</f>
        <v>0.01775074019</v>
      </c>
    </row>
    <row r="1583">
      <c r="A1583" s="1">
        <f>S.FINANCIERO!A1584</f>
        <v>44211</v>
      </c>
      <c r="B1583" s="1">
        <f>S.FINANCIERO!B1584/S.FINANCIERO!B1583-1</f>
        <v>0.002033647624</v>
      </c>
      <c r="C1583" s="1">
        <f>S.FINANCIERO!D1584/S.FINANCIERO!D1583-1</f>
        <v>-0.002380952381</v>
      </c>
      <c r="D1583" s="1">
        <f>S.FINANCIERO!F1584/S.FINANCIERO!F1583-1</f>
        <v>0.01135678392</v>
      </c>
      <c r="E1583" s="1">
        <f>S.FINANCIERO!H1584/S.FINANCIERO!H1583-1</f>
        <v>0.003573470555</v>
      </c>
      <c r="F1583" s="1">
        <f>S.FINANCIERO!J1584/S.FINANCIERO!J1583-1</f>
        <v>-0.001668715967</v>
      </c>
      <c r="G1583" s="1">
        <f>S.FINANCIERO!L1584/S.FINANCIERO!L1583-1</f>
        <v>0.000546597431</v>
      </c>
      <c r="H1583" s="1">
        <f>S.FINANCIERO!N1584/S.FINANCIERO!N1583-1</f>
        <v>0.009825852605</v>
      </c>
      <c r="I1583" s="1">
        <f>S.FINANCIERO!P1584/S.FINANCIERO!P1583-1</f>
        <v>-0.0150712831</v>
      </c>
      <c r="J1583" s="1">
        <f>S.FINANCIERO!R1584/S.FINANCIERO!R1583-1</f>
        <v>-0.001342507132</v>
      </c>
      <c r="K1583" s="1">
        <f>S.FINANCIERO!T1584/S.FINANCIERO!T1583-1</f>
        <v>0.02084011723</v>
      </c>
      <c r="L1583" s="1">
        <f>SUMPRODUCT(B1583:K1583, 'Ponderaciones e Índices.'!$A$4:$J$4)</f>
        <v>0.00005302996263</v>
      </c>
      <c r="M1583" s="1">
        <f>'S. MATERIALES'!B1584/'S. MATERIALES'!B1583-1</f>
        <v>-0.01504513541</v>
      </c>
      <c r="N1583" s="3">
        <f>'S. MATERIALES'!D1584/'S. MATERIALES'!D1583-1</f>
        <v>-0.01086587436</v>
      </c>
      <c r="O1583" s="1">
        <f>'S. MATERIALES'!F1584/'S. MATERIALES'!F1583-1</f>
        <v>-0.0339388977</v>
      </c>
      <c r="P1583" s="1">
        <f>'S. MATERIALES'!H1584/'S. MATERIALES'!H1583-1</f>
        <v>-0.02347508178</v>
      </c>
      <c r="Q1583" s="1">
        <f>'S. MATERIALES'!J1584/'S. MATERIALES'!J1583-1</f>
        <v>-0.0132412205</v>
      </c>
      <c r="R1583" s="1">
        <f>'S. MATERIALES'!L1584/'S. MATERIALES'!L1583-1</f>
        <v>0.001604492579</v>
      </c>
      <c r="S1583" s="1">
        <f>'S. MATERIALES'!N1584/'S. MATERIALES'!N1583-1</f>
        <v>-0.02527472527</v>
      </c>
      <c r="T1583" s="1">
        <f>'S. MATERIALES'!P1584/'S. MATERIALES'!P1583-1</f>
        <v>-0.06923076923</v>
      </c>
      <c r="U1583" s="1">
        <f>'S. MATERIALES'!R1584/'S. MATERIALES'!R1583-1</f>
        <v>-0.02053036784</v>
      </c>
      <c r="V1583" s="1">
        <f>'S. MATERIALES'!T1584/'S. MATERIALES'!T1583-1</f>
        <v>-0.05177664975</v>
      </c>
      <c r="W1583" s="1">
        <f>SUMPRODUCT(M1583:V1583,'Ponderaciones e Índices.'!$A$8:$J$8)</f>
        <v>-0.02487282522</v>
      </c>
      <c r="X1583" s="1">
        <f>'S. ENERGÍA'!B1584/'S. ENERGÍA'!B1583-1</f>
        <v>-0.04808475958</v>
      </c>
      <c r="Y1583" s="1">
        <f>'S. ENERGÍA'!D1584/'S. ENERGÍA'!D1583-1</f>
        <v>-0.04513783702</v>
      </c>
      <c r="Z1583" s="1">
        <f>'S. ENERGÍA'!F1584/'S. ENERGÍA'!F1583-1</f>
        <v>-0.003109729009</v>
      </c>
      <c r="AA1583" s="1">
        <f>'S. ENERGÍA'!H1584/'S. ENERGÍA'!H1583-1</f>
        <v>0.0107202956</v>
      </c>
      <c r="AB1583" s="1">
        <f>'S. ENERGÍA'!J1584/'S. ENERGÍA'!J1583-1</f>
        <v>-0.04975728155</v>
      </c>
      <c r="AC1583" s="1">
        <f>'S. ENERGÍA'!L1584/'S. ENERGÍA'!L1583-1</f>
        <v>-0.03837876614</v>
      </c>
      <c r="AD1583" s="1">
        <f>'S. ENERGÍA'!N1584/'S. ENERGÍA'!N1583-1</f>
        <v>-0.011057556</v>
      </c>
      <c r="AE1583" s="1">
        <f>'S. ENERGÍA'!P1584/'S. ENERGÍA'!P1583-1</f>
        <v>0.003336510963</v>
      </c>
      <c r="AF1583" s="1">
        <f>'S. ENERGÍA'!R1584/'S. ENERGÍA'!R1583-1</f>
        <v>-0.01714285714</v>
      </c>
      <c r="AG1583" s="1">
        <f>'S. ENERGÍA'!T1584/'S. ENERGÍA'!T1583-1</f>
        <v>0.009628610729</v>
      </c>
      <c r="AH1583" s="1">
        <f>SUMPRODUCT(X1583:AG1583,'Ponderaciones e Índices.'!$A$12:$J$12)</f>
        <v>-0.03077914058</v>
      </c>
    </row>
    <row r="1584">
      <c r="A1584" s="1">
        <f>S.FINANCIERO!A1585</f>
        <v>44214</v>
      </c>
      <c r="B1584" s="1">
        <f>S.FINANCIERO!B1585/S.FINANCIERO!B1584-1</f>
        <v>-0.0009225092251</v>
      </c>
      <c r="C1584" s="1">
        <f>S.FINANCIERO!D1585/S.FINANCIERO!D1584-1</f>
        <v>0</v>
      </c>
      <c r="D1584" s="1">
        <f>S.FINANCIERO!F1585/S.FINANCIERO!F1584-1</f>
        <v>0.005962436649</v>
      </c>
      <c r="E1584" s="1">
        <f>S.FINANCIERO!H1585/S.FINANCIERO!H1584-1</f>
        <v>0.002706167213</v>
      </c>
      <c r="F1584" s="1">
        <f>S.FINANCIERO!J1585/S.FINANCIERO!J1584-1</f>
        <v>0.0009677135568</v>
      </c>
      <c r="G1584" s="1">
        <f>S.FINANCIERO!L1585/S.FINANCIERO!L1584-1</f>
        <v>0.0009560229446</v>
      </c>
      <c r="H1584" s="1">
        <f>S.FINANCIERO!N1585/S.FINANCIERO!N1584-1</f>
        <v>0.0113557323</v>
      </c>
      <c r="I1584" s="1">
        <f>S.FINANCIERO!P1585/S.FINANCIERO!P1584-1</f>
        <v>0.01199338296</v>
      </c>
      <c r="J1584" s="1">
        <f>S.FINANCIERO!R1585/S.FINANCIERO!R1584-1</f>
        <v>0.02167702907</v>
      </c>
      <c r="K1584" s="1">
        <f>S.FINANCIERO!T1585/S.FINANCIERO!T1584-1</f>
        <v>0.009250398724</v>
      </c>
      <c r="L1584" s="1">
        <f>SUMPRODUCT(B1584:K1584, 'Ponderaciones e Índices.'!$A$4:$J$4)</f>
        <v>0.005021615456</v>
      </c>
      <c r="M1584" s="1">
        <f>'S. MATERIALES'!B1585/'S. MATERIALES'!B1584-1</f>
        <v>0.004412763069</v>
      </c>
      <c r="N1584" s="3">
        <f>'S. MATERIALES'!D1585/'S. MATERIALES'!D1584-1</f>
        <v>-0.002860739215</v>
      </c>
      <c r="O1584" s="1">
        <f>'S. MATERIALES'!F1585/'S. MATERIALES'!F1584-1</f>
        <v>-0.005021771605</v>
      </c>
      <c r="P1584" s="1">
        <f>'S. MATERIALES'!H1585/'S. MATERIALES'!H1584-1</f>
        <v>0.01596059113</v>
      </c>
      <c r="Q1584" s="1">
        <f>'S. MATERIALES'!J1585/'S. MATERIALES'!J1584-1</f>
        <v>0.007325294957</v>
      </c>
      <c r="R1584" s="1">
        <f>'S. MATERIALES'!L1585/'S. MATERIALES'!L1584-1</f>
        <v>-0.0008009611534</v>
      </c>
      <c r="S1584" s="1">
        <f>'S. MATERIALES'!N1585/'S. MATERIALES'!N1584-1</f>
        <v>0.003382187148</v>
      </c>
      <c r="T1584" s="1">
        <f>'S. MATERIALES'!P1585/'S. MATERIALES'!P1584-1</f>
        <v>-0.004784688995</v>
      </c>
      <c r="U1584" s="1">
        <f>'S. MATERIALES'!R1585/'S. MATERIALES'!R1584-1</f>
        <v>0.007860262009</v>
      </c>
      <c r="V1584" s="1">
        <f>'S. MATERIALES'!T1585/'S. MATERIALES'!T1584-1</f>
        <v>0.006691648822</v>
      </c>
      <c r="W1584" s="1">
        <f>SUMPRODUCT(M1584:V1584,'Ponderaciones e Índices.'!$A$8:$J$8)</f>
        <v>0.003499318241</v>
      </c>
      <c r="X1584" s="1">
        <f>'S. ENERGÍA'!B1585/'S. ENERGÍA'!B1584-1</f>
        <v>-0.02268835616</v>
      </c>
      <c r="Y1584" s="1">
        <f>'S. ENERGÍA'!D1585/'S. ENERGÍA'!D1584-1</f>
        <v>-0.005076142132</v>
      </c>
      <c r="Z1584" s="1">
        <f>'S. ENERGÍA'!F1585/'S. ENERGÍA'!F1584-1</f>
        <v>-0.01782531194</v>
      </c>
      <c r="AA1584" s="1">
        <f>'S. ENERGÍA'!H1585/'S. ENERGÍA'!H1584-1</f>
        <v>-0.04543020142</v>
      </c>
      <c r="AB1584" s="1">
        <f>'S. ENERGÍA'!J1585/'S. ENERGÍA'!J1584-1</f>
        <v>-0.01660280971</v>
      </c>
      <c r="AC1584" s="1">
        <f>'S. ENERGÍA'!L1585/'S. ENERGÍA'!L1584-1</f>
        <v>-0.005594927266</v>
      </c>
      <c r="AD1584" s="1">
        <f>'S. ENERGÍA'!N1585/'S. ENERGÍA'!N1584-1</f>
        <v>-0.0005733944954</v>
      </c>
      <c r="AE1584" s="1">
        <f>'S. ENERGÍA'!P1585/'S. ENERGÍA'!P1584-1</f>
        <v>-0.01377672209</v>
      </c>
      <c r="AF1584" s="1">
        <f>'S. ENERGÍA'!R1585/'S. ENERGÍA'!R1584-1</f>
        <v>-0.02713178295</v>
      </c>
      <c r="AG1584" s="1">
        <f>'S. ENERGÍA'!T1585/'S. ENERGÍA'!T1584-1</f>
        <v>-0.02179836512</v>
      </c>
      <c r="AH1584" s="1">
        <f>SUMPRODUCT(X1584:AG1584,'Ponderaciones e Índices.'!$A$12:$J$12)</f>
        <v>-0.01602063173</v>
      </c>
    </row>
    <row r="1585">
      <c r="A1585" s="1">
        <f>S.FINANCIERO!A1586</f>
        <v>44215</v>
      </c>
      <c r="B1585" s="1">
        <f>S.FINANCIERO!B1586/S.FINANCIERO!B1585-1</f>
        <v>-0.004616805171</v>
      </c>
      <c r="C1585" s="1">
        <f>S.FINANCIERO!D1586/S.FINANCIERO!D1585-1</f>
        <v>-0.005833996287</v>
      </c>
      <c r="D1585" s="1">
        <f>S.FINANCIERO!F1586/S.FINANCIERO!F1585-1</f>
        <v>-0.007211300998</v>
      </c>
      <c r="E1585" s="1">
        <f>S.FINANCIERO!H1586/S.FINANCIERO!H1585-1</f>
        <v>0.005113636364</v>
      </c>
      <c r="F1585" s="1">
        <f>S.FINANCIERO!J1586/S.FINANCIERO!J1585-1</f>
        <v>-0.002636667253</v>
      </c>
      <c r="G1585" s="1">
        <f>S.FINANCIERO!L1586/S.FINANCIERO!L1585-1</f>
        <v>0.0010915541</v>
      </c>
      <c r="H1585" s="1">
        <f>S.FINANCIERO!N1586/S.FINANCIERO!N1585-1</f>
        <v>-0.02265455633</v>
      </c>
      <c r="I1585" s="1">
        <f>S.FINANCIERO!P1586/S.FINANCIERO!P1585-1</f>
        <v>0.004903964038</v>
      </c>
      <c r="J1585" s="1">
        <f>S.FINANCIERO!R1586/S.FINANCIERO!R1585-1</f>
        <v>0.008881578947</v>
      </c>
      <c r="K1585" s="1">
        <f>S.FINANCIERO!T1586/S.FINANCIERO!T1585-1</f>
        <v>-0.01327433628</v>
      </c>
      <c r="L1585" s="1">
        <f>SUMPRODUCT(B1585:K1585, 'Ponderaciones e Índices.'!$A$4:$J$4)</f>
        <v>-0.003183203998</v>
      </c>
      <c r="M1585" s="1">
        <f>'S. MATERIALES'!B1586/'S. MATERIALES'!B1585-1</f>
        <v>0.00844880027</v>
      </c>
      <c r="N1585" s="3">
        <f>'S. MATERIALES'!D1586/'S. MATERIALES'!D1585-1</f>
        <v>0.001032820748</v>
      </c>
      <c r="O1585" s="1">
        <f>'S. MATERIALES'!F1586/'S. MATERIALES'!F1585-1</f>
        <v>0.0181653623</v>
      </c>
      <c r="P1585" s="1">
        <f>'S. MATERIALES'!H1586/'S. MATERIALES'!H1585-1</f>
        <v>-0.00465477114</v>
      </c>
      <c r="Q1585" s="1">
        <f>'S. MATERIALES'!J1586/'S. MATERIALES'!J1585-1</f>
        <v>-0.005791878499</v>
      </c>
      <c r="R1585" s="1">
        <f>'S. MATERIALES'!L1586/'S. MATERIALES'!L1585-1</f>
        <v>0.06933867735</v>
      </c>
      <c r="S1585" s="1">
        <f>'S. MATERIALES'!N1586/'S. MATERIALES'!N1585-1</f>
        <v>0</v>
      </c>
      <c r="T1585" s="1">
        <f>'S. MATERIALES'!P1586/'S. MATERIALES'!P1585-1</f>
        <v>0.05725524476</v>
      </c>
      <c r="U1585" s="1">
        <f>'S. MATERIALES'!R1586/'S. MATERIALES'!R1585-1</f>
        <v>0.03639514731</v>
      </c>
      <c r="V1585" s="1">
        <f>'S. MATERIALES'!T1586/'S. MATERIALES'!T1585-1</f>
        <v>-0.0002658867323</v>
      </c>
      <c r="W1585" s="1">
        <f>SUMPRODUCT(M1585:V1585,'Ponderaciones e Índices.'!$A$8:$J$8)</f>
        <v>0.02609975669</v>
      </c>
      <c r="X1585" s="1">
        <f>'S. ENERGÍA'!B1586/'S. ENERGÍA'!B1585-1</f>
        <v>0.01795882611</v>
      </c>
      <c r="Y1585" s="1">
        <f>'S. ENERGÍA'!D1586/'S. ENERGÍA'!D1585-1</f>
        <v>0.007015306122</v>
      </c>
      <c r="Z1585" s="1">
        <f>'S. ENERGÍA'!F1586/'S. ENERGÍA'!F1585-1</f>
        <v>0.01519963702</v>
      </c>
      <c r="AA1585" s="1">
        <f>'S. ENERGÍA'!H1586/'S. ENERGÍA'!H1585-1</f>
        <v>0.04759233058</v>
      </c>
      <c r="AB1585" s="1">
        <f>'S. ENERGÍA'!J1586/'S. ENERGÍA'!J1585-1</f>
        <v>0.02467532468</v>
      </c>
      <c r="AC1585" s="1">
        <f>'S. ENERGÍA'!L1586/'S. ENERGÍA'!L1585-1</f>
        <v>0.01087771943</v>
      </c>
      <c r="AD1585" s="1">
        <f>'S. ENERGÍA'!N1586/'S. ENERGÍA'!N1585-1</f>
        <v>0.03384968445</v>
      </c>
      <c r="AE1585" s="1">
        <f>'S. ENERGÍA'!P1586/'S. ENERGÍA'!P1585-1</f>
        <v>0.01204238921</v>
      </c>
      <c r="AF1585" s="1">
        <f>'S. ENERGÍA'!R1586/'S. ENERGÍA'!R1585-1</f>
        <v>0.02390438247</v>
      </c>
      <c r="AG1585" s="1">
        <f>'S. ENERGÍA'!T1586/'S. ENERGÍA'!T1585-1</f>
        <v>-0.006963788301</v>
      </c>
      <c r="AH1585" s="1">
        <f>SUMPRODUCT(X1585:AG1585,'Ponderaciones e Índices.'!$A$12:$J$12)</f>
        <v>0.01633673645</v>
      </c>
    </row>
    <row r="1586">
      <c r="A1586" s="1">
        <f>S.FINANCIERO!A1587</f>
        <v>44216</v>
      </c>
      <c r="B1586" s="1">
        <f>S.FINANCIERO!B1587/S.FINANCIERO!B1586-1</f>
        <v>0.002504638219</v>
      </c>
      <c r="C1586" s="1">
        <f>S.FINANCIERO!D1587/S.FINANCIERO!D1586-1</f>
        <v>-0.001733795679</v>
      </c>
      <c r="D1586" s="1">
        <f>S.FINANCIERO!F1587/S.FINANCIERO!F1586-1</f>
        <v>-0.009452736318</v>
      </c>
      <c r="E1586" s="1">
        <f>S.FINANCIERO!H1587/S.FINANCIERO!H1586-1</f>
        <v>-0.002685132843</v>
      </c>
      <c r="F1586" s="1">
        <f>S.FINANCIERO!J1587/S.FINANCIERO!J1586-1</f>
        <v>-0.007842791681</v>
      </c>
      <c r="G1586" s="1">
        <f>S.FINANCIERO!L1587/S.FINANCIERO!L1586-1</f>
        <v>0.001908136841</v>
      </c>
      <c r="H1586" s="1">
        <f>S.FINANCIERO!N1587/S.FINANCIERO!N1586-1</f>
        <v>0.01764195213</v>
      </c>
      <c r="I1586" s="1">
        <f>S.FINANCIERO!P1587/S.FINANCIERO!P1586-1</f>
        <v>-0.0036600244</v>
      </c>
      <c r="J1586" s="1">
        <f>S.FINANCIERO!R1587/S.FINANCIERO!R1586-1</f>
        <v>0.003749592436</v>
      </c>
      <c r="K1586" s="1">
        <f>S.FINANCIERO!T1587/S.FINANCIERO!T1586-1</f>
        <v>-0.007687379885</v>
      </c>
      <c r="L1586" s="1">
        <f>SUMPRODUCT(B1586:K1586, 'Ponderaciones e Índices.'!$A$4:$J$4)</f>
        <v>-0.0005168531707</v>
      </c>
      <c r="M1586" s="1">
        <f>'S. MATERIALES'!B1587/'S. MATERIALES'!B1586-1</f>
        <v>0.00971849866</v>
      </c>
      <c r="N1586" s="3">
        <f>'S. MATERIALES'!D1587/'S. MATERIALES'!D1586-1</f>
        <v>0.03336008254</v>
      </c>
      <c r="O1586" s="1">
        <f>'S. MATERIALES'!F1587/'S. MATERIALES'!F1586-1</f>
        <v>0.01486075235</v>
      </c>
      <c r="P1586" s="1">
        <f>'S. MATERIALES'!H1587/'S. MATERIALES'!H1586-1</f>
        <v>0.0175370226</v>
      </c>
      <c r="Q1586" s="1">
        <f>'S. MATERIALES'!J1587/'S. MATERIALES'!J1586-1</f>
        <v>0.0216195223</v>
      </c>
      <c r="R1586" s="1">
        <f>'S. MATERIALES'!L1587/'S. MATERIALES'!L1586-1</f>
        <v>-0.01649175412</v>
      </c>
      <c r="S1586" s="1">
        <f>'S. MATERIALES'!N1587/'S. MATERIALES'!N1586-1</f>
        <v>0.02134831461</v>
      </c>
      <c r="T1586" s="1">
        <f>'S. MATERIALES'!P1587/'S. MATERIALES'!P1586-1</f>
        <v>-0.02025630426</v>
      </c>
      <c r="U1586" s="1">
        <f>'S. MATERIALES'!R1587/'S. MATERIALES'!R1586-1</f>
        <v>0.006688963211</v>
      </c>
      <c r="V1586" s="1">
        <f>'S. MATERIALES'!T1587/'S. MATERIALES'!T1586-1</f>
        <v>0.07021276596</v>
      </c>
      <c r="W1586" s="1">
        <f>SUMPRODUCT(M1586:V1586,'Ponderaciones e Índices.'!$A$8:$J$8)</f>
        <v>0.006806340723</v>
      </c>
      <c r="X1586" s="1">
        <f>'S. ENERGÍA'!B1587/'S. ENERGÍA'!B1586-1</f>
        <v>-0.008605851979</v>
      </c>
      <c r="Y1586" s="1">
        <f>'S. ENERGÍA'!D1587/'S. ENERGÍA'!D1586-1</f>
        <v>-0.002849905003</v>
      </c>
      <c r="Z1586" s="1">
        <f>'S. ENERGÍA'!F1587/'S. ENERGÍA'!F1586-1</f>
        <v>0.004916201117</v>
      </c>
      <c r="AA1586" s="1">
        <f>'S. ENERGÍA'!H1587/'S. ENERGÍA'!H1586-1</f>
        <v>-0.01148950208</v>
      </c>
      <c r="AB1586" s="1">
        <f>'S. ENERGÍA'!J1587/'S. ENERGÍA'!J1586-1</f>
        <v>-0.003802281369</v>
      </c>
      <c r="AC1586" s="1">
        <f>'S. ENERGÍA'!L1587/'S. ENERGÍA'!L1586-1</f>
        <v>-0.005565862709</v>
      </c>
      <c r="AD1586" s="1">
        <f>'S. ENERGÍA'!N1587/'S. ENERGÍA'!N1586-1</f>
        <v>0.001942286349</v>
      </c>
      <c r="AE1586" s="1">
        <f>'S. ENERGÍA'!P1587/'S. ENERGÍA'!P1586-1</f>
        <v>-0.004759638267</v>
      </c>
      <c r="AF1586" s="1">
        <f>'S. ENERGÍA'!R1587/'S. ENERGÍA'!R1586-1</f>
        <v>0.02529182879</v>
      </c>
      <c r="AG1586" s="1">
        <f>'S. ENERGÍA'!T1587/'S. ENERGÍA'!T1586-1</f>
        <v>-0.02945301543</v>
      </c>
      <c r="AH1586" s="1">
        <f>SUMPRODUCT(X1586:AG1586,'Ponderaciones e Índices.'!$A$12:$J$12)</f>
        <v>-0.002119361917</v>
      </c>
    </row>
    <row r="1587">
      <c r="A1587" s="1">
        <f>S.FINANCIERO!A1588</f>
        <v>44217</v>
      </c>
      <c r="B1587" s="1">
        <f>S.FINANCIERO!B1588/S.FINANCIERO!B1587-1</f>
        <v>-0.002128250208</v>
      </c>
      <c r="C1587" s="1">
        <f>S.FINANCIERO!D1588/S.FINANCIERO!D1587-1</f>
        <v>-0.004809619238</v>
      </c>
      <c r="D1587" s="1">
        <f>S.FINANCIERO!F1588/S.FINANCIERO!F1587-1</f>
        <v>-0.01356102461</v>
      </c>
      <c r="E1587" s="1">
        <f>S.FINANCIERO!H1588/S.FINANCIERO!H1587-1</f>
        <v>-0.008360493127</v>
      </c>
      <c r="F1587" s="1">
        <f>S.FINANCIERO!J1588/S.FINANCIERO!J1587-1</f>
        <v>-0.007993605116</v>
      </c>
      <c r="G1587" s="1">
        <f>S.FINANCIERO!L1588/S.FINANCIERO!L1587-1</f>
        <v>0.00272071827</v>
      </c>
      <c r="H1587" s="1">
        <f>S.FINANCIERO!N1588/S.FINANCIERO!N1587-1</f>
        <v>-0.01149226583</v>
      </c>
      <c r="I1587" s="1">
        <f>S.FINANCIERO!P1588/S.FINANCIERO!P1587-1</f>
        <v>-0.005714285714</v>
      </c>
      <c r="J1587" s="1">
        <f>S.FINANCIERO!R1588/S.FINANCIERO!R1587-1</f>
        <v>-0.005197336365</v>
      </c>
      <c r="K1587" s="1">
        <f>S.FINANCIERO!T1588/S.FINANCIERO!T1587-1</f>
        <v>-0.009683666882</v>
      </c>
      <c r="L1587" s="1">
        <f>SUMPRODUCT(B1587:K1587, 'Ponderaciones e Índices.'!$A$4:$J$4)</f>
        <v>-0.006317638602</v>
      </c>
      <c r="M1587" s="1">
        <f>'S. MATERIALES'!B1588/'S. MATERIALES'!B1587-1</f>
        <v>-0.006969797544</v>
      </c>
      <c r="N1587" s="3">
        <f>'S. MATERIALES'!D1588/'S. MATERIALES'!D1587-1</f>
        <v>-0.006767250943</v>
      </c>
      <c r="O1587" s="1">
        <f>'S. MATERIALES'!F1588/'S. MATERIALES'!F1587-1</f>
        <v>-0.00879000845</v>
      </c>
      <c r="P1587" s="1">
        <f>'S. MATERIALES'!H1588/'S. MATERIALES'!H1587-1</f>
        <v>-0.01168134814</v>
      </c>
      <c r="Q1587" s="1">
        <f>'S. MATERIALES'!J1588/'S. MATERIALES'!J1587-1</f>
        <v>-0.004435151746</v>
      </c>
      <c r="R1587" s="1">
        <f>'S. MATERIALES'!L1588/'S. MATERIALES'!L1587-1</f>
        <v>-0.009146341463</v>
      </c>
      <c r="S1587" s="1">
        <f>'S. MATERIALES'!N1588/'S. MATERIALES'!N1587-1</f>
        <v>-0.007700770077</v>
      </c>
      <c r="T1587" s="1">
        <f>'S. MATERIALES'!P1588/'S. MATERIALES'!P1587-1</f>
        <v>-0.01054852321</v>
      </c>
      <c r="U1587" s="1">
        <f>'S. MATERIALES'!R1588/'S. MATERIALES'!R1587-1</f>
        <v>0.01827242525</v>
      </c>
      <c r="V1587" s="1">
        <f>'S. MATERIALES'!T1588/'S. MATERIALES'!T1587-1</f>
        <v>-0.03180914513</v>
      </c>
      <c r="W1587" s="1">
        <f>SUMPRODUCT(M1587:V1587,'Ponderaciones e Índices.'!$A$8:$J$8)</f>
        <v>-0.002941331969</v>
      </c>
      <c r="X1587" s="1">
        <f>'S. ENERGÍA'!B1588/'S. ENERGÍA'!B1587-1</f>
        <v>-0.004340277778</v>
      </c>
      <c r="Y1587" s="1">
        <f>'S. ENERGÍA'!D1588/'S. ENERGÍA'!D1587-1</f>
        <v>-0.01206732296</v>
      </c>
      <c r="Z1587" s="1">
        <f>'S. ENERGÍA'!F1588/'S. ENERGÍA'!F1587-1</f>
        <v>-0.0144540805</v>
      </c>
      <c r="AA1587" s="1">
        <f>'S. ENERGÍA'!H1588/'S. ENERGÍA'!H1587-1</f>
        <v>0.02342668805</v>
      </c>
      <c r="AB1587" s="1">
        <f>'S. ENERGÍA'!J1588/'S. ENERGÍA'!J1587-1</f>
        <v>-0.01272264631</v>
      </c>
      <c r="AC1587" s="1">
        <f>'S. ENERGÍA'!L1588/'S. ENERGÍA'!L1587-1</f>
        <v>-0.02425373134</v>
      </c>
      <c r="AD1587" s="1">
        <f>'S. ENERGÍA'!N1588/'S. ENERGÍA'!N1587-1</f>
        <v>-0.009415674328</v>
      </c>
      <c r="AE1587" s="1">
        <f>'S. ENERGÍA'!P1588/'S. ENERGÍA'!P1587-1</f>
        <v>-0.03156384505</v>
      </c>
      <c r="AF1587" s="1">
        <f>'S. ENERGÍA'!R1588/'S. ENERGÍA'!R1587-1</f>
        <v>-0.04174573055</v>
      </c>
      <c r="AG1587" s="1">
        <f>'S. ENERGÍA'!T1588/'S. ENERGÍA'!T1587-1</f>
        <v>-0.03179190751</v>
      </c>
      <c r="AH1587" s="1">
        <f>SUMPRODUCT(X1587:AG1587,'Ponderaciones e Índices.'!$A$12:$J$12)</f>
        <v>-0.01398927701</v>
      </c>
    </row>
    <row r="1588">
      <c r="A1588" s="1">
        <f>S.FINANCIERO!A1589</f>
        <v>44218</v>
      </c>
      <c r="B1588" s="1">
        <f>S.FINANCIERO!B1589/S.FINANCIERO!B1588-1</f>
        <v>-0.004451038576</v>
      </c>
      <c r="C1588" s="1">
        <f>S.FINANCIERO!D1589/S.FINANCIERO!D1588-1</f>
        <v>-0.01221640489</v>
      </c>
      <c r="D1588" s="1">
        <f>S.FINANCIERO!F1589/S.FINANCIERO!F1588-1</f>
        <v>-0.006109979633</v>
      </c>
      <c r="E1588" s="1">
        <f>S.FINANCIERO!H1589/S.FINANCIERO!H1588-1</f>
        <v>-0.008288082309</v>
      </c>
      <c r="F1588" s="1">
        <f>S.FINANCIERO!J1589/S.FINANCIERO!J1588-1</f>
        <v>-0.005640612409</v>
      </c>
      <c r="G1588" s="1">
        <f>S.FINANCIERO!L1589/S.FINANCIERO!L1588-1</f>
        <v>-0.002170668837</v>
      </c>
      <c r="H1588" s="1">
        <f>S.FINANCIERO!N1589/S.FINANCIERO!N1588-1</f>
        <v>-0.002649847548</v>
      </c>
      <c r="I1588" s="1">
        <f>S.FINANCIERO!P1589/S.FINANCIERO!P1588-1</f>
        <v>-0.008620689655</v>
      </c>
      <c r="J1588" s="1">
        <f>S.FINANCIERO!R1589/S.FINANCIERO!R1588-1</f>
        <v>-0.008489795918</v>
      </c>
      <c r="K1588" s="1">
        <f>S.FINANCIERO!T1589/S.FINANCIERO!T1588-1</f>
        <v>-0.01205997392</v>
      </c>
      <c r="L1588" s="1">
        <f>SUMPRODUCT(B1588:K1588, 'Ponderaciones e Índices.'!$A$4:$J$4)</f>
        <v>-0.007155700537</v>
      </c>
      <c r="M1588" s="1">
        <f>'S. MATERIALES'!B1589/'S. MATERIALES'!B1588-1</f>
        <v>-0.002339572193</v>
      </c>
      <c r="N1588" s="3">
        <f>'S. MATERIALES'!D1589/'S. MATERIALES'!D1588-1</f>
        <v>0.004579470569</v>
      </c>
      <c r="O1588" s="1">
        <f>'S. MATERIALES'!F1589/'S. MATERIALES'!F1588-1</f>
        <v>-0.007880318955</v>
      </c>
      <c r="P1588" s="1">
        <f>'S. MATERIALES'!H1589/'S. MATERIALES'!H1588-1</f>
        <v>-0.002712652587</v>
      </c>
      <c r="Q1588" s="1">
        <f>'S. MATERIALES'!J1589/'S. MATERIALES'!J1588-1</f>
        <v>-0.000381849424</v>
      </c>
      <c r="R1588" s="1">
        <f>'S. MATERIALES'!L1589/'S. MATERIALES'!L1588-1</f>
        <v>0.002692307692</v>
      </c>
      <c r="S1588" s="1">
        <f>'S. MATERIALES'!N1589/'S. MATERIALES'!N1588-1</f>
        <v>-0.008869179601</v>
      </c>
      <c r="T1588" s="1">
        <f>'S. MATERIALES'!P1589/'S. MATERIALES'!P1588-1</f>
        <v>0.003837953092</v>
      </c>
      <c r="U1588" s="1">
        <f>'S. MATERIALES'!R1589/'S. MATERIALES'!R1588-1</f>
        <v>0.004893964111</v>
      </c>
      <c r="V1588" s="1">
        <f>'S. MATERIALES'!T1589/'S. MATERIALES'!T1588-1</f>
        <v>-0.01386036961</v>
      </c>
      <c r="W1588" s="1">
        <f>SUMPRODUCT(M1588:V1588,'Ponderaciones e Índices.'!$A$8:$J$8)</f>
        <v>-0.00006284090752</v>
      </c>
      <c r="X1588" s="1">
        <f>'S. ENERGÍA'!B1589/'S. ENERGÍA'!B1588-1</f>
        <v>-0.01787271142</v>
      </c>
      <c r="Y1588" s="1">
        <f>'S. ENERGÍA'!D1589/'S. ENERGÍA'!D1588-1</f>
        <v>-0.004821600771</v>
      </c>
      <c r="Z1588" s="1">
        <f>'S. ENERGÍA'!F1589/'S. ENERGÍA'!F1588-1</f>
        <v>-0.003610108303</v>
      </c>
      <c r="AA1588" s="1">
        <f>'S. ENERGÍA'!H1589/'S. ENERGÍA'!H1588-1</f>
        <v>-0.01467911377</v>
      </c>
      <c r="AB1588" s="1">
        <f>'S. ENERGÍA'!J1589/'S. ENERGÍA'!J1588-1</f>
        <v>-0.03737113402</v>
      </c>
      <c r="AC1588" s="1">
        <f>'S. ENERGÍA'!L1589/'S. ENERGÍA'!L1588-1</f>
        <v>-0.0206500956</v>
      </c>
      <c r="AD1588" s="1">
        <f>'S. ENERGÍA'!N1589/'S. ENERGÍA'!N1588-1</f>
        <v>-0.01174168297</v>
      </c>
      <c r="AE1588" s="1">
        <f>'S. ENERGÍA'!P1589/'S. ENERGÍA'!P1588-1</f>
        <v>-0.03209876543</v>
      </c>
      <c r="AF1588" s="1">
        <f>'S. ENERGÍA'!R1589/'S. ENERGÍA'!R1588-1</f>
        <v>-0.02574257426</v>
      </c>
      <c r="AG1588" s="1">
        <f>'S. ENERGÍA'!T1589/'S. ENERGÍA'!T1588-1</f>
        <v>-0.0328358209</v>
      </c>
      <c r="AH1588" s="1">
        <f>SUMPRODUCT(X1588:AG1588,'Ponderaciones e Índices.'!$A$12:$J$12)</f>
        <v>-0.01629581265</v>
      </c>
    </row>
    <row r="1589">
      <c r="A1589" s="1">
        <f>S.FINANCIERO!A1590</f>
        <v>44221</v>
      </c>
      <c r="B1589" s="1">
        <f>S.FINANCIERO!B1590/S.FINANCIERO!B1589-1</f>
        <v>-0.009966467958</v>
      </c>
      <c r="C1589" s="1">
        <f>S.FINANCIERO!D1590/S.FINANCIERO!D1589-1</f>
        <v>-0.0009513454743</v>
      </c>
      <c r="D1589" s="1">
        <f>S.FINANCIERO!F1590/S.FINANCIERO!F1589-1</f>
        <v>0.005532786885</v>
      </c>
      <c r="E1589" s="1">
        <f>S.FINANCIERO!H1590/S.FINANCIERO!H1589-1</f>
        <v>0.007780979827</v>
      </c>
      <c r="F1589" s="1">
        <f>S.FINANCIERO!J1590/S.FINANCIERO!J1589-1</f>
        <v>-0.0008103727715</v>
      </c>
      <c r="G1589" s="1">
        <f>S.FINANCIERO!L1590/S.FINANCIERO!L1589-1</f>
        <v>-0.0005438477226</v>
      </c>
      <c r="H1589" s="1">
        <f>S.FINANCIERO!N1590/S.FINANCIERO!N1589-1</f>
        <v>0.004905903475</v>
      </c>
      <c r="I1589" s="1">
        <f>S.FINANCIERO!P1590/S.FINANCIERO!P1589-1</f>
        <v>-0.007867494824</v>
      </c>
      <c r="J1589" s="1">
        <f>S.FINANCIERO!R1590/S.FINANCIERO!R1589-1</f>
        <v>-0.004281244854</v>
      </c>
      <c r="K1589" s="1">
        <f>S.FINANCIERO!T1590/S.FINANCIERO!T1589-1</f>
        <v>-0.003959089409</v>
      </c>
      <c r="L1589" s="1">
        <f>SUMPRODUCT(B1589:K1589, 'Ponderaciones e Índices.'!$A$4:$J$4)</f>
        <v>-0.001221694178</v>
      </c>
      <c r="M1589" s="1">
        <f>'S. MATERIALES'!B1590/'S. MATERIALES'!B1589-1</f>
        <v>-0.0003350083752</v>
      </c>
      <c r="N1589" s="3">
        <f>'S. MATERIALES'!D1590/'S. MATERIALES'!D1589-1</f>
        <v>0.007671781187</v>
      </c>
      <c r="O1589" s="1">
        <f>'S. MATERIALES'!F1590/'S. MATERIALES'!F1589-1</f>
        <v>-0.002975972168</v>
      </c>
      <c r="P1589" s="1">
        <f>'S. MATERIALES'!H1590/'S. MATERIALES'!H1589-1</f>
        <v>-0.001942879347</v>
      </c>
      <c r="Q1589" s="1">
        <f>'S. MATERIALES'!J1590/'S. MATERIALES'!J1589-1</f>
        <v>-0.001909976444</v>
      </c>
      <c r="R1589" s="1">
        <f>'S. MATERIALES'!L1590/'S. MATERIALES'!L1589-1</f>
        <v>-0.02761795167</v>
      </c>
      <c r="S1589" s="1">
        <f>'S. MATERIALES'!N1590/'S. MATERIALES'!N1589-1</f>
        <v>0.003355704698</v>
      </c>
      <c r="T1589" s="1">
        <f>'S. MATERIALES'!P1590/'S. MATERIALES'!P1589-1</f>
        <v>-0.02166525064</v>
      </c>
      <c r="U1589" s="1">
        <f>'S. MATERIALES'!R1590/'S. MATERIALES'!R1589-1</f>
        <v>-0.02029220779</v>
      </c>
      <c r="V1589" s="1">
        <f>'S. MATERIALES'!T1590/'S. MATERIALES'!T1589-1</f>
        <v>-0.01223321187</v>
      </c>
      <c r="W1589" s="1">
        <f>SUMPRODUCT(M1589:V1589,'Ponderaciones e Índices.'!$A$8:$J$8)</f>
        <v>-0.01062578964</v>
      </c>
      <c r="X1589" s="1">
        <f>'S. ENERGÍA'!B1590/'S. ENERGÍA'!B1589-1</f>
        <v>-0.05104305371</v>
      </c>
      <c r="Y1589" s="1">
        <f>'S. ENERGÍA'!D1590/'S. ENERGÍA'!D1589-1</f>
        <v>0.008074935401</v>
      </c>
      <c r="Z1589" s="1">
        <f>'S. ENERGÍA'!F1590/'S. ENERGÍA'!F1589-1</f>
        <v>-0.0004528985507</v>
      </c>
      <c r="AA1589" s="1">
        <f>'S. ENERGÍA'!H1590/'S. ENERGÍA'!H1589-1</f>
        <v>-0.005318279151</v>
      </c>
      <c r="AB1589" s="1">
        <f>'S. ENERGÍA'!J1590/'S. ENERGÍA'!J1589-1</f>
        <v>0.01338688086</v>
      </c>
      <c r="AC1589" s="1">
        <f>'S. ENERGÍA'!L1590/'S. ENERGÍA'!L1589-1</f>
        <v>0.01132370168</v>
      </c>
      <c r="AD1589" s="1">
        <f>'S. ENERGÍA'!N1590/'S. ENERGÍA'!N1589-1</f>
        <v>-0.01216407355</v>
      </c>
      <c r="AE1589" s="1">
        <f>'S. ENERGÍA'!P1590/'S. ENERGÍA'!P1589-1</f>
        <v>0.02142857143</v>
      </c>
      <c r="AF1589" s="1">
        <f>'S. ENERGÍA'!R1590/'S. ENERGÍA'!R1589-1</f>
        <v>0.01422764228</v>
      </c>
      <c r="AG1589" s="1">
        <f>'S. ENERGÍA'!T1590/'S. ENERGÍA'!T1589-1</f>
        <v>0.00462962963</v>
      </c>
      <c r="AH1589" s="1">
        <f>SUMPRODUCT(X1589:AG1589,'Ponderaciones e Índices.'!$A$12:$J$12)</f>
        <v>-0.002296699347</v>
      </c>
    </row>
    <row r="1590">
      <c r="A1590" s="1">
        <f>S.FINANCIERO!A1591</f>
        <v>44222</v>
      </c>
      <c r="B1590" s="1">
        <f>S.FINANCIERO!B1591/S.FINANCIERO!B1590-1</f>
        <v>-0.002822466836</v>
      </c>
      <c r="C1590" s="1">
        <f>S.FINANCIERO!D1591/S.FINANCIERO!D1590-1</f>
        <v>0.003672969664</v>
      </c>
      <c r="D1590" s="1">
        <f>S.FINANCIERO!F1591/S.FINANCIERO!F1590-1</f>
        <v>-0.0009170572651</v>
      </c>
      <c r="E1590" s="1">
        <f>S.FINANCIERO!H1591/S.FINANCIERO!H1590-1</f>
        <v>-0.005719187875</v>
      </c>
      <c r="F1590" s="1">
        <f>S.FINANCIERO!J1591/S.FINANCIERO!J1590-1</f>
        <v>-0.0009912588988</v>
      </c>
      <c r="G1590" s="1">
        <f>S.FINANCIERO!L1591/S.FINANCIERO!L1590-1</f>
        <v>-0.002448646443</v>
      </c>
      <c r="H1590" s="1">
        <f>S.FINANCIERO!N1591/S.FINANCIERO!N1590-1</f>
        <v>0.01180089825</v>
      </c>
      <c r="I1590" s="1">
        <f>S.FINANCIERO!P1591/S.FINANCIERO!P1590-1</f>
        <v>-0.003756260434</v>
      </c>
      <c r="J1590" s="1">
        <f>S.FINANCIERO!R1591/S.FINANCIERO!R1590-1</f>
        <v>-0.005126509013</v>
      </c>
      <c r="K1590" s="1">
        <f>S.FINANCIERO!T1591/S.FINANCIERO!T1590-1</f>
        <v>-0.005631003644</v>
      </c>
      <c r="L1590" s="1">
        <f>SUMPRODUCT(B1590:K1590, 'Ponderaciones e Índices.'!$A$4:$J$4)</f>
        <v>-0.0004729733398</v>
      </c>
      <c r="M1590" s="1">
        <f>'S. MATERIALES'!B1591/'S. MATERIALES'!B1590-1</f>
        <v>-0.01105898123</v>
      </c>
      <c r="N1590" s="3">
        <f>'S. MATERIALES'!D1591/'S. MATERIALES'!D1590-1</f>
        <v>-0.006509985656</v>
      </c>
      <c r="O1590" s="1">
        <f>'S. MATERIALES'!F1591/'S. MATERIALES'!F1590-1</f>
        <v>0.002984855014</v>
      </c>
      <c r="P1590" s="1">
        <f>'S. MATERIALES'!H1591/'S. MATERIALES'!H1590-1</f>
        <v>-0.01810395172</v>
      </c>
      <c r="Q1590" s="1">
        <f>'S. MATERIALES'!J1591/'S. MATERIALES'!J1590-1</f>
        <v>0.001084391146</v>
      </c>
      <c r="R1590" s="1">
        <f>'S. MATERIALES'!L1591/'S. MATERIALES'!L1590-1</f>
        <v>-0.02209072978</v>
      </c>
      <c r="S1590" s="1">
        <f>'S. MATERIALES'!N1591/'S. MATERIALES'!N1590-1</f>
        <v>-0.004459308807</v>
      </c>
      <c r="T1590" s="1">
        <f>'S. MATERIALES'!P1591/'S. MATERIALES'!P1590-1</f>
        <v>-0.07294832827</v>
      </c>
      <c r="U1590" s="1">
        <f>'S. MATERIALES'!R1591/'S. MATERIALES'!R1590-1</f>
        <v>-0.03396851698</v>
      </c>
      <c r="V1590" s="1">
        <f>'S. MATERIALES'!T1591/'S. MATERIALES'!T1590-1</f>
        <v>-0.000790513834</v>
      </c>
      <c r="W1590" s="1">
        <f>SUMPRODUCT(M1590:V1590,'Ponderaciones e Índices.'!$A$8:$J$8)</f>
        <v>-0.02518219527</v>
      </c>
      <c r="X1590" s="1">
        <f>'S. ENERGÍA'!B1591/'S. ENERGÍA'!B1590-1</f>
        <v>0.02011225444</v>
      </c>
      <c r="Y1590" s="1">
        <f>'S. ENERGÍA'!D1591/'S. ENERGÍA'!D1590-1</f>
        <v>-0.03140019225</v>
      </c>
      <c r="Z1590" s="1">
        <f>'S. ENERGÍA'!F1591/'S. ENERGÍA'!F1590-1</f>
        <v>0.002718622565</v>
      </c>
      <c r="AA1590" s="1">
        <f>'S. ENERGÍA'!H1591/'S. ENERGÍA'!H1590-1</f>
        <v>-0.01158976687</v>
      </c>
      <c r="AB1590" s="1">
        <f>'S. ENERGÍA'!J1591/'S. ENERGÍA'!J1590-1</f>
        <v>-0.03302509908</v>
      </c>
      <c r="AC1590" s="1">
        <f>'S. ENERGÍA'!L1591/'S. ENERGÍA'!L1590-1</f>
        <v>-0.04942084942</v>
      </c>
      <c r="AD1590" s="1">
        <f>'S. ENERGÍA'!N1591/'S. ENERGÍA'!N1590-1</f>
        <v>-0.01088201604</v>
      </c>
      <c r="AE1590" s="1">
        <f>'S. ENERGÍA'!P1591/'S. ENERGÍA'!P1590-1</f>
        <v>-0.04745254745</v>
      </c>
      <c r="AF1590" s="1">
        <f>'S. ENERGÍA'!R1591/'S. ENERGÍA'!R1590-1</f>
        <v>-0.0501002004</v>
      </c>
      <c r="AG1590" s="1">
        <f>'S. ENERGÍA'!T1591/'S. ENERGÍA'!T1590-1</f>
        <v>-0.03533026114</v>
      </c>
      <c r="AH1590" s="1">
        <f>SUMPRODUCT(X1590:AG1590,'Ponderaciones e Índices.'!$A$12:$J$12)</f>
        <v>-0.02231281115</v>
      </c>
    </row>
    <row r="1591">
      <c r="A1591" s="1">
        <f>S.FINANCIERO!A1592</f>
        <v>44223</v>
      </c>
      <c r="B1591" s="1">
        <f>S.FINANCIERO!B1592/S.FINANCIERO!B1591-1</f>
        <v>-0.01802056798</v>
      </c>
      <c r="C1591" s="1">
        <f>S.FINANCIERO!D1592/S.FINANCIERO!D1591-1</f>
        <v>-0.01097858498</v>
      </c>
      <c r="D1591" s="1">
        <f>S.FINANCIERO!F1592/S.FINANCIERO!F1591-1</f>
        <v>-0.01019887812</v>
      </c>
      <c r="E1591" s="1">
        <f>S.FINANCIERO!H1592/S.FINANCIERO!H1591-1</f>
        <v>-0.01826287029</v>
      </c>
      <c r="F1591" s="1">
        <f>S.FINANCIERO!J1592/S.FINANCIERO!J1591-1</f>
        <v>-0.01244813278</v>
      </c>
      <c r="G1591" s="1">
        <f>S.FINANCIERO!L1592/S.FINANCIERO!L1591-1</f>
        <v>0.004227464885</v>
      </c>
      <c r="H1591" s="1">
        <f>S.FINANCIERO!N1592/S.FINANCIERO!N1591-1</f>
        <v>-0.01447878981</v>
      </c>
      <c r="I1591" s="1">
        <f>S.FINANCIERO!P1592/S.FINANCIERO!P1591-1</f>
        <v>-0.02681189778</v>
      </c>
      <c r="J1591" s="1">
        <f>S.FINANCIERO!R1592/S.FINANCIERO!R1591-1</f>
        <v>-0.01911569149</v>
      </c>
      <c r="K1591" s="1">
        <f>S.FINANCIERO!T1592/S.FINANCIERO!T1591-1</f>
        <v>-0.01565622918</v>
      </c>
      <c r="L1591" s="1">
        <f>SUMPRODUCT(B1591:K1591, 'Ponderaciones e Índices.'!$A$4:$J$4)</f>
        <v>-0.01501034424</v>
      </c>
      <c r="M1591" s="1">
        <f>'S. MATERIALES'!B1592/'S. MATERIALES'!B1591-1</f>
        <v>-0.04845814978</v>
      </c>
      <c r="N1591" s="3">
        <f>'S. MATERIALES'!D1592/'S. MATERIALES'!D1591-1</f>
        <v>-0.0342070191</v>
      </c>
      <c r="O1591" s="1">
        <f>'S. MATERIALES'!F1592/'S. MATERIALES'!F1591-1</f>
        <v>-0.03078664166</v>
      </c>
      <c r="P1591" s="1">
        <f>'S. MATERIALES'!H1592/'S. MATERIALES'!H1591-1</f>
        <v>-0.05392545599</v>
      </c>
      <c r="Q1591" s="1">
        <f>'S. MATERIALES'!J1592/'S. MATERIALES'!J1591-1</f>
        <v>-0.01382694023</v>
      </c>
      <c r="R1591" s="1">
        <f>'S. MATERIALES'!L1592/'S. MATERIALES'!L1591-1</f>
        <v>-0.03953206938</v>
      </c>
      <c r="S1591" s="1">
        <f>'S. MATERIALES'!N1592/'S. MATERIALES'!N1591-1</f>
        <v>-0.03023516237</v>
      </c>
      <c r="T1591" s="1">
        <f>'S. MATERIALES'!P1592/'S. MATERIALES'!P1591-1</f>
        <v>-0.05714285714</v>
      </c>
      <c r="U1591" s="1">
        <f>'S. MATERIALES'!R1592/'S. MATERIALES'!R1591-1</f>
        <v>-0.03773584906</v>
      </c>
      <c r="V1591" s="1">
        <f>'S. MATERIALES'!T1592/'S. MATERIALES'!T1591-1</f>
        <v>-0.05063291139</v>
      </c>
      <c r="W1591" s="1">
        <f>SUMPRODUCT(M1591:V1591,'Ponderaciones e Índices.'!$A$8:$J$8)</f>
        <v>-0.04193133792</v>
      </c>
      <c r="X1591" s="1">
        <f>'S. ENERGÍA'!B1592/'S. ENERGÍA'!B1591-1</f>
        <v>0.005502063274</v>
      </c>
      <c r="Y1591" s="1">
        <f>'S. ENERGÍA'!D1592/'S. ENERGÍA'!D1591-1</f>
        <v>-0.03010254714</v>
      </c>
      <c r="Z1591" s="1">
        <f>'S. ENERGÍA'!F1592/'S. ENERGÍA'!F1591-1</f>
        <v>-0.0219159512</v>
      </c>
      <c r="AA1591" s="1">
        <f>'S. ENERGÍA'!H1592/'S. ENERGÍA'!H1591-1</f>
        <v>-0.01479073193</v>
      </c>
      <c r="AB1591" s="1">
        <f>'S. ENERGÍA'!J1592/'S. ENERGÍA'!J1591-1</f>
        <v>0.005464480874</v>
      </c>
      <c r="AC1591" s="1">
        <f>'S. ENERGÍA'!L1592/'S. ENERGÍA'!L1591-1</f>
        <v>-0.005280259951</v>
      </c>
      <c r="AD1591" s="1">
        <f>'S. ENERGÍA'!N1592/'S. ENERGÍA'!N1591-1</f>
        <v>-0.02287203243</v>
      </c>
      <c r="AE1591" s="1">
        <f>'S. ENERGÍA'!P1592/'S. ENERGÍA'!P1591-1</f>
        <v>-0.01625589932</v>
      </c>
      <c r="AF1591" s="1">
        <f>'S. ENERGÍA'!R1592/'S. ENERGÍA'!R1591-1</f>
        <v>0</v>
      </c>
      <c r="AG1591" s="1">
        <f>'S. ENERGÍA'!T1592/'S. ENERGÍA'!T1591-1</f>
        <v>-0.02229299363</v>
      </c>
      <c r="AH1591" s="1">
        <f>SUMPRODUCT(X1591:AG1591,'Ponderaciones e Índices.'!$A$12:$J$12)</f>
        <v>-0.01381612892</v>
      </c>
    </row>
    <row r="1592">
      <c r="A1592" s="1">
        <f>S.FINANCIERO!A1593</f>
        <v>44224</v>
      </c>
      <c r="B1592" s="1">
        <f>S.FINANCIERO!B1593/S.FINANCIERO!B1592-1</f>
        <v>0.0104727133</v>
      </c>
      <c r="C1592" s="1">
        <f>S.FINANCIERO!D1593/S.FINANCIERO!D1592-1</f>
        <v>0.01205975058</v>
      </c>
      <c r="D1592" s="1">
        <f>S.FINANCIERO!F1593/S.FINANCIERO!F1592-1</f>
        <v>0.01112828439</v>
      </c>
      <c r="E1592" s="1">
        <f>S.FINANCIERO!H1593/S.FINANCIERO!H1592-1</f>
        <v>0.01303647283</v>
      </c>
      <c r="F1592" s="1">
        <f>S.FINANCIERO!J1593/S.FINANCIERO!J1592-1</f>
        <v>0.007855316039</v>
      </c>
      <c r="G1592" s="1">
        <f>S.FINANCIERO!L1593/S.FINANCIERO!L1592-1</f>
        <v>0.002308527974</v>
      </c>
      <c r="H1592" s="1">
        <f>S.FINANCIERO!N1593/S.FINANCIERO!N1592-1</f>
        <v>0.03672876256</v>
      </c>
      <c r="I1592" s="1">
        <f>S.FINANCIERO!P1593/S.FINANCIERO!P1592-1</f>
        <v>0.01635815755</v>
      </c>
      <c r="J1592" s="1">
        <f>S.FINANCIERO!R1593/S.FINANCIERO!R1592-1</f>
        <v>0.01423487544</v>
      </c>
      <c r="K1592" s="1">
        <f>S.FINANCIERO!T1593/S.FINANCIERO!T1592-1</f>
        <v>0.002030456853</v>
      </c>
      <c r="L1592" s="1">
        <f>SUMPRODUCT(B1592:K1592, 'Ponderaciones e Índices.'!$A$4:$J$4)</f>
        <v>0.01376620133</v>
      </c>
      <c r="M1592" s="1">
        <f>'S. MATERIALES'!B1593/'S. MATERIALES'!B1592-1</f>
        <v>0.01994301994</v>
      </c>
      <c r="N1592" s="3">
        <f>'S. MATERIALES'!D1593/'S. MATERIALES'!D1592-1</f>
        <v>0.02173413063</v>
      </c>
      <c r="O1592" s="1">
        <f>'S. MATERIALES'!F1593/'S. MATERIALES'!F1592-1</f>
        <v>0.07582195409</v>
      </c>
      <c r="P1592" s="1">
        <f>'S. MATERIALES'!H1593/'S. MATERIALES'!H1592-1</f>
        <v>0.08025984912</v>
      </c>
      <c r="Q1592" s="1">
        <f>'S. MATERIALES'!J1593/'S. MATERIALES'!J1592-1</f>
        <v>0.006267364476</v>
      </c>
      <c r="R1592" s="1">
        <f>'S. MATERIALES'!L1593/'S. MATERIALES'!L1592-1</f>
        <v>0.03275934481</v>
      </c>
      <c r="S1592" s="1">
        <f>'S. MATERIALES'!N1593/'S. MATERIALES'!N1592-1</f>
        <v>0.03002309469</v>
      </c>
      <c r="T1592" s="1">
        <f>'S. MATERIALES'!P1593/'S. MATERIALES'!P1592-1</f>
        <v>0.0824639841</v>
      </c>
      <c r="U1592" s="1">
        <f>'S. MATERIALES'!R1593/'S. MATERIALES'!R1592-1</f>
        <v>0.04099821747</v>
      </c>
      <c r="V1592" s="1">
        <f>'S. MATERIALES'!T1593/'S. MATERIALES'!T1592-1</f>
        <v>0.1127777778</v>
      </c>
      <c r="W1592" s="1">
        <f>SUMPRODUCT(M1592:V1592,'Ponderaciones e Índices.'!$A$8:$J$8)</f>
        <v>0.04273748801</v>
      </c>
      <c r="X1592" s="1">
        <f>'S. ENERGÍA'!B1593/'S. ENERGÍA'!B1592-1</f>
        <v>0.00227998176</v>
      </c>
      <c r="Y1592" s="1">
        <f>'S. ENERGÍA'!D1593/'S. ENERGÍA'!D1592-1</f>
        <v>0.009549795362</v>
      </c>
      <c r="Z1592" s="1">
        <f>'S. ENERGÍA'!F1593/'S. ENERGÍA'!F1592-1</f>
        <v>0.00693000693</v>
      </c>
      <c r="AA1592" s="1">
        <f>'S. ENERGÍA'!H1593/'S. ENERGÍA'!H1592-1</f>
        <v>0.02288494622</v>
      </c>
      <c r="AB1592" s="1">
        <f>'S. ENERGÍA'!J1593/'S. ENERGÍA'!J1592-1</f>
        <v>0.02717391304</v>
      </c>
      <c r="AC1592" s="1">
        <f>'S. ENERGÍA'!L1593/'S. ENERGÍA'!L1592-1</f>
        <v>0.01551653736</v>
      </c>
      <c r="AD1592" s="1">
        <f>'S. ENERGÍA'!N1593/'S. ENERGÍA'!N1592-1</f>
        <v>0.004444444444</v>
      </c>
      <c r="AE1592" s="1">
        <f>'S. ENERGÍA'!P1593/'S. ENERGÍA'!P1592-1</f>
        <v>-0.01226012793</v>
      </c>
      <c r="AF1592" s="1">
        <f>'S. ENERGÍA'!R1593/'S. ENERGÍA'!R1592-1</f>
        <v>-0.03164556962</v>
      </c>
      <c r="AG1592" s="1">
        <f>'S. ENERGÍA'!T1593/'S. ENERGÍA'!T1592-1</f>
        <v>-0.02280130293</v>
      </c>
      <c r="AH1592" s="1">
        <f>SUMPRODUCT(X1592:AG1592,'Ponderaciones e Índices.'!$A$12:$J$12)</f>
        <v>0.003774448548</v>
      </c>
    </row>
    <row r="1593">
      <c r="A1593" s="1">
        <f>S.FINANCIERO!A1594</f>
        <v>44225</v>
      </c>
      <c r="B1593" s="1">
        <f>S.FINANCIERO!B1594/S.FINANCIERO!B1593-1</f>
        <v>-0.01587905296</v>
      </c>
      <c r="C1593" s="1">
        <f>S.FINANCIERO!D1594/S.FINANCIERO!D1593-1</f>
        <v>-0.01882193636</v>
      </c>
      <c r="D1593" s="1">
        <f>S.FINANCIERO!F1594/S.FINANCIERO!F1593-1</f>
        <v>-0.03067359625</v>
      </c>
      <c r="E1593" s="1">
        <f>S.FINANCIERO!H1594/S.FINANCIERO!H1593-1</f>
        <v>-0.01388085599</v>
      </c>
      <c r="F1593" s="1">
        <f>S.FINANCIERO!J1594/S.FINANCIERO!J1593-1</f>
        <v>-0.01232553924</v>
      </c>
      <c r="G1593" s="1">
        <f>S.FINANCIERO!L1594/S.FINANCIERO!L1593-1</f>
        <v>-0.0262837014</v>
      </c>
      <c r="H1593" s="1">
        <f>S.FINANCIERO!N1594/S.FINANCIERO!N1593-1</f>
        <v>-0.024797452</v>
      </c>
      <c r="I1593" s="1">
        <f>S.FINANCIERO!P1594/S.FINANCIERO!P1593-1</f>
        <v>-0.02117746717</v>
      </c>
      <c r="J1593" s="1">
        <f>S.FINANCIERO!R1594/S.FINANCIERO!R1593-1</f>
        <v>-0.01253132832</v>
      </c>
      <c r="K1593" s="1">
        <f>S.FINANCIERO!T1594/S.FINANCIERO!T1593-1</f>
        <v>-0.01384667342</v>
      </c>
      <c r="L1593" s="1">
        <f>SUMPRODUCT(B1593:K1593, 'Ponderaciones e Índices.'!$A$4:$J$4)</f>
        <v>-0.01895255531</v>
      </c>
      <c r="M1593" s="1">
        <f>'S. MATERIALES'!B1594/'S. MATERIALES'!B1593-1</f>
        <v>-0.002793296089</v>
      </c>
      <c r="N1593" s="3">
        <f>'S. MATERIALES'!D1594/'S. MATERIALES'!D1593-1</f>
        <v>0.004727068092</v>
      </c>
      <c r="O1593" s="1">
        <f>'S. MATERIALES'!F1594/'S. MATERIALES'!F1593-1</f>
        <v>-0.02571704219</v>
      </c>
      <c r="P1593" s="1">
        <f>'S. MATERIALES'!H1594/'S. MATERIALES'!H1593-1</f>
        <v>0.01881668283</v>
      </c>
      <c r="Q1593" s="1">
        <f>'S. MATERIALES'!J1594/'S. MATERIALES'!J1593-1</f>
        <v>-0.0218954668</v>
      </c>
      <c r="R1593" s="1">
        <f>'S. MATERIALES'!L1594/'S. MATERIALES'!L1593-1</f>
        <v>-0.05002033347</v>
      </c>
      <c r="S1593" s="1">
        <f>'S. MATERIALES'!N1594/'S. MATERIALES'!N1593-1</f>
        <v>0.001121076233</v>
      </c>
      <c r="T1593" s="1">
        <f>'S. MATERIALES'!P1594/'S. MATERIALES'!P1593-1</f>
        <v>-0.02248737953</v>
      </c>
      <c r="U1593" s="1">
        <f>'S. MATERIALES'!R1594/'S. MATERIALES'!R1593-1</f>
        <v>-0.02397260274</v>
      </c>
      <c r="V1593" s="1">
        <f>'S. MATERIALES'!T1594/'S. MATERIALES'!T1593-1</f>
        <v>0.03270094858</v>
      </c>
      <c r="W1593" s="1">
        <f>SUMPRODUCT(M1593:V1593,'Ponderaciones e Índices.'!$A$8:$J$8)</f>
        <v>-0.01352349916</v>
      </c>
      <c r="X1593" s="1">
        <f>'S. ENERGÍA'!B1594/'S. ENERGÍA'!B1593-1</f>
        <v>-0.02684258417</v>
      </c>
      <c r="Y1593" s="1">
        <f>'S. ENERGÍA'!D1594/'S. ENERGÍA'!D1593-1</f>
        <v>-0.02398648649</v>
      </c>
      <c r="Z1593" s="1">
        <f>'S. ENERGÍA'!F1594/'S. ENERGÍA'!F1593-1</f>
        <v>-0.01445285616</v>
      </c>
      <c r="AA1593" s="1">
        <f>'S. ENERGÍA'!H1594/'S. ENERGÍA'!H1593-1</f>
        <v>-0.01897190955</v>
      </c>
      <c r="AB1593" s="1">
        <f>'S. ENERGÍA'!J1594/'S. ENERGÍA'!J1593-1</f>
        <v>-0.001322751323</v>
      </c>
      <c r="AC1593" s="1">
        <f>'S. ENERGÍA'!L1594/'S. ENERGÍA'!L1593-1</f>
        <v>-0.02171290712</v>
      </c>
      <c r="AD1593" s="1">
        <f>'S. ENERGÍA'!N1594/'S. ENERGÍA'!N1593-1</f>
        <v>-0.007079646018</v>
      </c>
      <c r="AE1593" s="1">
        <f>'S. ENERGÍA'!P1594/'S. ENERGÍA'!P1593-1</f>
        <v>-0.01672962763</v>
      </c>
      <c r="AF1593" s="1">
        <f>'S. ENERGÍA'!R1594/'S. ENERGÍA'!R1593-1</f>
        <v>-0.002178649237</v>
      </c>
      <c r="AG1593" s="1">
        <f>'S. ENERGÍA'!T1594/'S. ENERGÍA'!T1593-1</f>
        <v>-0.015</v>
      </c>
      <c r="AH1593" s="1">
        <f>SUMPRODUCT(X1593:AG1593,'Ponderaciones e Índices.'!$A$12:$J$12)</f>
        <v>-0.01720219185</v>
      </c>
    </row>
    <row r="1594">
      <c r="A1594" s="1">
        <f>S.FINANCIERO!A1595</f>
        <v>44228</v>
      </c>
      <c r="B1594" s="1">
        <f>S.FINANCIERO!B1595/S.FINANCIERO!B1594-1</f>
        <v>0.009855072464</v>
      </c>
      <c r="C1594" s="1">
        <f>S.FINANCIERO!D1595/S.FINANCIERO!D1594-1</f>
        <v>0.004002208115</v>
      </c>
      <c r="D1594" s="1">
        <f>S.FINANCIERO!F1595/S.FINANCIERO!F1594-1</f>
        <v>0.006623212784</v>
      </c>
      <c r="E1594" s="1">
        <f>S.FINANCIERO!H1595/S.FINANCIERO!H1594-1</f>
        <v>0.006891495601</v>
      </c>
      <c r="F1594" s="1">
        <f>S.FINANCIERO!J1595/S.FINANCIERO!J1594-1</f>
        <v>0.002202238943</v>
      </c>
      <c r="G1594" s="1">
        <f>S.FINANCIERO!L1595/S.FINANCIERO!L1594-1</f>
        <v>0.005983024906</v>
      </c>
      <c r="H1594" s="1">
        <f>S.FINANCIERO!N1595/S.FINANCIERO!N1594-1</f>
        <v>0.01331978779</v>
      </c>
      <c r="I1594" s="1">
        <f>S.FINANCIERO!P1595/S.FINANCIERO!P1594-1</f>
        <v>0.01384681956</v>
      </c>
      <c r="J1594" s="1">
        <f>S.FINANCIERO!R1595/S.FINANCIERO!R1594-1</f>
        <v>0.01607445008</v>
      </c>
      <c r="K1594" s="1">
        <f>S.FINANCIERO!T1595/S.FINANCIERO!T1594-1</f>
        <v>0.0006849315068</v>
      </c>
      <c r="L1594" s="1">
        <f>SUMPRODUCT(B1594:K1594, 'Ponderaciones e Índices.'!$A$4:$J$4)</f>
        <v>0.008114045213</v>
      </c>
      <c r="M1594" s="1">
        <f>'S. MATERIALES'!B1595/'S. MATERIALES'!B1594-1</f>
        <v>0.01540616246</v>
      </c>
      <c r="N1594" s="3">
        <f>'S. MATERIALES'!D1595/'S. MATERIALES'!D1594-1</f>
        <v>0.01949143049</v>
      </c>
      <c r="O1594" s="1">
        <f>'S. MATERIALES'!F1595/'S. MATERIALES'!F1594-1</f>
        <v>0.04790246217</v>
      </c>
      <c r="P1594" s="1">
        <f>'S. MATERIALES'!H1595/'S. MATERIALES'!H1594-1</f>
        <v>0.05997715156</v>
      </c>
      <c r="Q1594" s="1">
        <f>'S. MATERIALES'!J1595/'S. MATERIALES'!J1594-1</f>
        <v>0.03538370643</v>
      </c>
      <c r="R1594" s="1">
        <f>'S. MATERIALES'!L1595/'S. MATERIALES'!L1594-1</f>
        <v>0.02739726027</v>
      </c>
      <c r="S1594" s="1">
        <f>'S. MATERIALES'!N1595/'S. MATERIALES'!N1594-1</f>
        <v>0.03583426652</v>
      </c>
      <c r="T1594" s="1">
        <f>'S. MATERIALES'!P1595/'S. MATERIALES'!P1594-1</f>
        <v>0.03990610329</v>
      </c>
      <c r="U1594" s="1">
        <f>'S. MATERIALES'!R1595/'S. MATERIALES'!R1594-1</f>
        <v>0.03245614035</v>
      </c>
      <c r="V1594" s="1">
        <f>'S. MATERIALES'!T1595/'S. MATERIALES'!T1594-1</f>
        <v>0.1310128112</v>
      </c>
      <c r="W1594" s="1">
        <f>SUMPRODUCT(M1594:V1594,'Ponderaciones e Índices.'!$A$8:$J$8)</f>
        <v>0.03375044872</v>
      </c>
      <c r="X1594" s="1">
        <f>'S. ENERGÍA'!B1595/'S. ENERGÍA'!B1594-1</f>
        <v>0.007947639084</v>
      </c>
      <c r="Y1594" s="1">
        <f>'S. ENERGÍA'!D1595/'S. ENERGÍA'!D1594-1</f>
        <v>0.02249913465</v>
      </c>
      <c r="Z1594" s="1">
        <f>'S. ENERGÍA'!F1595/'S. ENERGÍA'!F1594-1</f>
        <v>0.01303538175</v>
      </c>
      <c r="AA1594" s="1">
        <f>'S. ENERGÍA'!H1595/'S. ENERGÍA'!H1594-1</f>
        <v>0.01131167799</v>
      </c>
      <c r="AB1594" s="1">
        <f>'S. ENERGÍA'!J1595/'S. ENERGÍA'!J1594-1</f>
        <v>0.05960264901</v>
      </c>
      <c r="AC1594" s="1">
        <f>'S. ENERGÍA'!L1595/'S. ENERGÍA'!L1594-1</f>
        <v>0.03616933827</v>
      </c>
      <c r="AD1594" s="1">
        <f>'S. ENERGÍA'!N1595/'S. ENERGÍA'!N1594-1</f>
        <v>0.005644682115</v>
      </c>
      <c r="AE1594" s="1">
        <f>'S. ENERGÍA'!P1595/'S. ENERGÍA'!P1594-1</f>
        <v>0.08726673985</v>
      </c>
      <c r="AF1594" s="1">
        <f>'S. ENERGÍA'!R1595/'S. ENERGÍA'!R1594-1</f>
        <v>0.05676855895</v>
      </c>
      <c r="AG1594" s="1">
        <f>'S. ENERGÍA'!T1595/'S. ENERGÍA'!T1594-1</f>
        <v>0.06937394247</v>
      </c>
      <c r="AH1594" s="1">
        <f>SUMPRODUCT(X1594:AG1594,'Ponderaciones e Índices.'!$A$12:$J$12)</f>
        <v>0.03046811502</v>
      </c>
    </row>
    <row r="1595">
      <c r="A1595" s="1">
        <f>S.FINANCIERO!A1596</f>
        <v>44229</v>
      </c>
      <c r="B1595" s="1">
        <f>S.FINANCIERO!B1596/S.FINANCIERO!B1595-1</f>
        <v>0.01090700344</v>
      </c>
      <c r="C1595" s="1">
        <f>S.FINANCIERO!D1596/S.FINANCIERO!D1595-1</f>
        <v>0.01580756014</v>
      </c>
      <c r="D1595" s="1">
        <f>S.FINANCIERO!F1596/S.FINANCIERO!F1595-1</f>
        <v>0.007206266319</v>
      </c>
      <c r="E1595" s="1">
        <f>S.FINANCIERO!H1596/S.FINANCIERO!H1595-1</f>
        <v>0.008883063929</v>
      </c>
      <c r="F1595" s="1">
        <f>S.FINANCIERO!J1596/S.FINANCIERO!J1595-1</f>
        <v>0.01025453214</v>
      </c>
      <c r="G1595" s="1">
        <f>S.FINANCIERO!L1596/S.FINANCIERO!L1595-1</f>
        <v>-0.005947441217</v>
      </c>
      <c r="H1595" s="1">
        <f>S.FINANCIERO!N1596/S.FINANCIERO!N1595-1</f>
        <v>0.008365823772</v>
      </c>
      <c r="I1595" s="1">
        <f>S.FINANCIERO!P1596/S.FINANCIERO!P1595-1</f>
        <v>0.01067008109</v>
      </c>
      <c r="J1595" s="1">
        <f>S.FINANCIERO!R1596/S.FINANCIERO!R1595-1</f>
        <v>0.01665278934</v>
      </c>
      <c r="K1595" s="1">
        <f>S.FINANCIERO!T1596/S.FINANCIERO!T1595-1</f>
        <v>0.01642710472</v>
      </c>
      <c r="L1595" s="1">
        <f>SUMPRODUCT(B1595:K1595, 'Ponderaciones e Índices.'!$A$4:$J$4)</f>
        <v>0.0101379629</v>
      </c>
      <c r="M1595" s="1">
        <f>'S. MATERIALES'!B1596/'S. MATERIALES'!B1595-1</f>
        <v>-0.01551724138</v>
      </c>
      <c r="N1595" s="3">
        <f>'S. MATERIALES'!D1596/'S. MATERIALES'!D1595-1</f>
        <v>-0.0251620701</v>
      </c>
      <c r="O1595" s="1">
        <f>'S. MATERIALES'!F1596/'S. MATERIALES'!F1595-1</f>
        <v>-0.024254117</v>
      </c>
      <c r="P1595" s="1">
        <f>'S. MATERIALES'!H1596/'S. MATERIALES'!H1595-1</f>
        <v>-0.05586491827</v>
      </c>
      <c r="Q1595" s="1">
        <f>'S. MATERIALES'!J1596/'S. MATERIALES'!J1595-1</f>
        <v>-0.01781638346</v>
      </c>
      <c r="R1595" s="1">
        <f>'S. MATERIALES'!L1596/'S. MATERIALES'!L1595-1</f>
        <v>-0.01708333333</v>
      </c>
      <c r="S1595" s="1">
        <f>'S. MATERIALES'!N1596/'S. MATERIALES'!N1595-1</f>
        <v>-0.02702702703</v>
      </c>
      <c r="T1595" s="1">
        <f>'S. MATERIALES'!P1596/'S. MATERIALES'!P1595-1</f>
        <v>-0.0388261851</v>
      </c>
      <c r="U1595" s="1">
        <f>'S. MATERIALES'!R1596/'S. MATERIALES'!R1595-1</f>
        <v>-0.01869158879</v>
      </c>
      <c r="V1595" s="1">
        <f>'S. MATERIALES'!T1596/'S. MATERIALES'!T1595-1</f>
        <v>-0.1387048515</v>
      </c>
      <c r="W1595" s="1">
        <f>SUMPRODUCT(M1595:V1595,'Ponderaciones e Índices.'!$A$8:$J$8)</f>
        <v>-0.0275505665</v>
      </c>
      <c r="X1595" s="1">
        <f>'S. ENERGÍA'!B1596/'S. ENERGÍA'!B1595-1</f>
        <v>-0.0004638218924</v>
      </c>
      <c r="Y1595" s="1">
        <f>'S. ENERGÍA'!D1596/'S. ENERGÍA'!D1595-1</f>
        <v>0.02335815843</v>
      </c>
      <c r="Z1595" s="1">
        <f>'S. ENERGÍA'!F1596/'S. ENERGÍA'!F1595-1</f>
        <v>0.01424632353</v>
      </c>
      <c r="AA1595" s="1">
        <f>'S. ENERGÍA'!H1596/'S. ENERGÍA'!H1595-1</f>
        <v>-0.005592577556</v>
      </c>
      <c r="AB1595" s="1">
        <f>'S. ENERGÍA'!J1596/'S. ENERGÍA'!J1595-1</f>
        <v>-0.01125</v>
      </c>
      <c r="AC1595" s="1">
        <f>'S. ENERGÍA'!L1596/'S. ENERGÍA'!L1595-1</f>
        <v>-0.03966679889</v>
      </c>
      <c r="AD1595" s="1">
        <f>'S. ENERGÍA'!N1596/'S. ENERGÍA'!N1595-1</f>
        <v>0</v>
      </c>
      <c r="AE1595" s="1">
        <f>'S. ENERGÍA'!P1596/'S. ENERGÍA'!P1595-1</f>
        <v>-0.003028773347</v>
      </c>
      <c r="AF1595" s="1">
        <f>'S. ENERGÍA'!R1596/'S. ENERGÍA'!R1595-1</f>
        <v>-0.004132231405</v>
      </c>
      <c r="AG1595" s="1">
        <f>'S. ENERGÍA'!T1596/'S. ENERGÍA'!T1595-1</f>
        <v>0.03797468354</v>
      </c>
      <c r="AH1595" s="1">
        <f>SUMPRODUCT(X1595:AG1595,'Ponderaciones e Índices.'!$A$12:$J$12)</f>
        <v>0.007461294392</v>
      </c>
    </row>
    <row r="1596">
      <c r="A1596" s="1">
        <f>S.FINANCIERO!A1597</f>
        <v>44230</v>
      </c>
      <c r="B1596" s="1">
        <f>S.FINANCIERO!B1597/S.FINANCIERO!B1596-1</f>
        <v>-0.001135718342</v>
      </c>
      <c r="C1596" s="1">
        <f>S.FINANCIERO!D1597/S.FINANCIERO!D1596-1</f>
        <v>0.004059539919</v>
      </c>
      <c r="D1596" s="1">
        <f>S.FINANCIERO!F1597/S.FINANCIERO!F1596-1</f>
        <v>-0.00238490253</v>
      </c>
      <c r="E1596" s="1">
        <f>S.FINANCIERO!H1597/S.FINANCIERO!H1596-1</f>
        <v>-0.002453810624</v>
      </c>
      <c r="F1596" s="1">
        <f>S.FINANCIERO!J1597/S.FINANCIERO!J1596-1</f>
        <v>0.01413811854</v>
      </c>
      <c r="G1596" s="1">
        <f>S.FINANCIERO!L1597/S.FINANCIERO!L1596-1</f>
        <v>0.0137748713</v>
      </c>
      <c r="H1596" s="1">
        <f>S.FINANCIERO!N1597/S.FINANCIERO!N1596-1</f>
        <v>0.01540342388</v>
      </c>
      <c r="I1596" s="1">
        <f>S.FINANCIERO!P1597/S.FINANCIERO!P1596-1</f>
        <v>0.002533783784</v>
      </c>
      <c r="J1596" s="1">
        <f>S.FINANCIERO!R1597/S.FINANCIERO!R1596-1</f>
        <v>-0.00475020475</v>
      </c>
      <c r="K1596" s="1">
        <f>S.FINANCIERO!T1597/S.FINANCIERO!T1596-1</f>
        <v>0.001683501684</v>
      </c>
      <c r="L1596" s="1">
        <f>SUMPRODUCT(B1596:K1596, 'Ponderaciones e Índices.'!$A$4:$J$4)</f>
        <v>0.004534299202</v>
      </c>
      <c r="M1596" s="1">
        <f>'S. MATERIALES'!B1597/'S. MATERIALES'!B1596-1</f>
        <v>0.000700525394</v>
      </c>
      <c r="N1596" s="3">
        <f>'S. MATERIALES'!D1597/'S. MATERIALES'!D1596-1</f>
        <v>-0.00146528404</v>
      </c>
      <c r="O1596" s="1">
        <f>'S. MATERIALES'!F1597/'S. MATERIALES'!F1596-1</f>
        <v>0.01338686735</v>
      </c>
      <c r="P1596" s="1">
        <f>'S. MATERIALES'!H1597/'S. MATERIALES'!H1596-1</f>
        <v>-0.009893455099</v>
      </c>
      <c r="Q1596" s="1">
        <f>'S. MATERIALES'!J1597/'S. MATERIALES'!J1596-1</f>
        <v>-0.001678393906</v>
      </c>
      <c r="R1596" s="1">
        <f>'S. MATERIALES'!L1597/'S. MATERIALES'!L1596-1</f>
        <v>-0.02289105553</v>
      </c>
      <c r="S1596" s="1">
        <f>'S. MATERIALES'!N1597/'S. MATERIALES'!N1596-1</f>
        <v>0.01777777778</v>
      </c>
      <c r="T1596" s="1">
        <f>'S. MATERIALES'!P1597/'S. MATERIALES'!P1596-1</f>
        <v>0.04978863316</v>
      </c>
      <c r="U1596" s="1">
        <f>'S. MATERIALES'!R1597/'S. MATERIALES'!R1596-1</f>
        <v>0.02424242424</v>
      </c>
      <c r="V1596" s="1">
        <f>'S. MATERIALES'!T1597/'S. MATERIALES'!T1596-1</f>
        <v>-0.001488833747</v>
      </c>
      <c r="W1596" s="1">
        <f>SUMPRODUCT(M1596:V1596,'Ponderaciones e Índices.'!$A$8:$J$8)</f>
        <v>0.01211897408</v>
      </c>
      <c r="X1596" s="1">
        <f>'S. ENERGÍA'!B1597/'S. ENERGÍA'!B1596-1</f>
        <v>0.03201856148</v>
      </c>
      <c r="Y1596" s="1">
        <f>'S. ENERGÍA'!D1597/'S. ENERGÍA'!D1596-1</f>
        <v>0.03605689712</v>
      </c>
      <c r="Z1596" s="1">
        <f>'S. ENERGÍA'!F1597/'S. ENERGÍA'!F1596-1</f>
        <v>0.02605346624</v>
      </c>
      <c r="AA1596" s="1">
        <f>'S. ENERGÍA'!H1597/'S. ENERGÍA'!H1596-1</f>
        <v>-0.009071337958</v>
      </c>
      <c r="AB1596" s="1">
        <f>'S. ENERGÍA'!J1597/'S. ENERGÍA'!J1596-1</f>
        <v>0.04298356511</v>
      </c>
      <c r="AC1596" s="1">
        <f>'S. ENERGÍA'!L1597/'S. ENERGÍA'!L1596-1</f>
        <v>0.04997934738</v>
      </c>
      <c r="AD1596" s="1">
        <f>'S. ENERGÍA'!N1597/'S. ENERGÍA'!N1596-1</f>
        <v>0.01654357459</v>
      </c>
      <c r="AE1596" s="1">
        <f>'S. ENERGÍA'!P1597/'S. ENERGÍA'!P1596-1</f>
        <v>0.01113924051</v>
      </c>
      <c r="AF1596" s="1">
        <f>'S. ENERGÍA'!R1597/'S. ENERGÍA'!R1596-1</f>
        <v>0.04564315353</v>
      </c>
      <c r="AG1596" s="1">
        <f>'S. ENERGÍA'!T1597/'S. ENERGÍA'!T1596-1</f>
        <v>0.009146341463</v>
      </c>
      <c r="AH1596" s="1">
        <f>SUMPRODUCT(X1596:AG1596,'Ponderaciones e Índices.'!$A$12:$J$12)</f>
        <v>0.0311940438</v>
      </c>
    </row>
    <row r="1597">
      <c r="A1597" s="1">
        <f>S.FINANCIERO!A1598</f>
        <v>44231</v>
      </c>
      <c r="B1597" s="1">
        <f>S.FINANCIERO!B1598/S.FINANCIERO!B1597-1</f>
        <v>0.007201061209</v>
      </c>
      <c r="C1597" s="1">
        <f>S.FINANCIERO!D1598/S.FINANCIERO!D1597-1</f>
        <v>0.006334231806</v>
      </c>
      <c r="D1597" s="1">
        <f>S.FINANCIERO!F1598/S.FINANCIERO!F1597-1</f>
        <v>0.01787755951</v>
      </c>
      <c r="E1597" s="1">
        <f>S.FINANCIERO!H1598/S.FINANCIERO!H1597-1</f>
        <v>0.01114165823</v>
      </c>
      <c r="F1597" s="1">
        <f>S.FINANCIERO!J1598/S.FINANCIERO!J1597-1</f>
        <v>0.006255585344</v>
      </c>
      <c r="G1597" s="1">
        <f>S.FINANCIERO!L1598/S.FINANCIERO!L1597-1</f>
        <v>0.001372495196</v>
      </c>
      <c r="H1597" s="1">
        <f>S.FINANCIERO!N1598/S.FINANCIERO!N1597-1</f>
        <v>0.01439368114</v>
      </c>
      <c r="I1597" s="1">
        <f>S.FINANCIERO!P1598/S.FINANCIERO!P1597-1</f>
        <v>0.01221566976</v>
      </c>
      <c r="J1597" s="1">
        <f>S.FINANCIERO!R1598/S.FINANCIERO!R1597-1</f>
        <v>0.005595786702</v>
      </c>
      <c r="K1597" s="1">
        <f>S.FINANCIERO!T1598/S.FINANCIERO!T1597-1</f>
        <v>0.007058823529</v>
      </c>
      <c r="L1597" s="1">
        <f>SUMPRODUCT(B1597:K1597, 'Ponderaciones e Índices.'!$A$4:$J$4)</f>
        <v>0.009137440963</v>
      </c>
      <c r="M1597" s="1">
        <f>'S. MATERIALES'!B1598/'S. MATERIALES'!B1597-1</f>
        <v>-0.01295064753</v>
      </c>
      <c r="N1597" s="3">
        <f>'S. MATERIALES'!D1598/'S. MATERIALES'!D1597-1</f>
        <v>-0.008917485043</v>
      </c>
      <c r="O1597" s="1">
        <f>'S. MATERIALES'!F1598/'S. MATERIALES'!F1597-1</f>
        <v>0</v>
      </c>
      <c r="P1597" s="1">
        <f>'S. MATERIALES'!H1598/'S. MATERIALES'!H1597-1</f>
        <v>-0.02036894696</v>
      </c>
      <c r="Q1597" s="1">
        <f>'S. MATERIALES'!J1598/'S. MATERIALES'!J1597-1</f>
        <v>-0.00808276754</v>
      </c>
      <c r="R1597" s="1">
        <f>'S. MATERIALES'!L1598/'S. MATERIALES'!L1597-1</f>
        <v>0.01041214751</v>
      </c>
      <c r="S1597" s="1">
        <f>'S. MATERIALES'!N1598/'S. MATERIALES'!N1597-1</f>
        <v>-0.01965065502</v>
      </c>
      <c r="T1597" s="1">
        <f>'S. MATERIALES'!P1598/'S. MATERIALES'!P1597-1</f>
        <v>0.01789709172</v>
      </c>
      <c r="U1597" s="1">
        <f>'S. MATERIALES'!R1598/'S. MATERIALES'!R1597-1</f>
        <v>-0.002535925613</v>
      </c>
      <c r="V1597" s="1">
        <f>'S. MATERIALES'!T1598/'S. MATERIALES'!T1597-1</f>
        <v>0.007703777336</v>
      </c>
      <c r="W1597" s="1">
        <f>SUMPRODUCT(M1597:V1597,'Ponderaciones e Índices.'!$A$8:$J$8)</f>
        <v>-0.00398746291</v>
      </c>
      <c r="X1597" s="1">
        <f>'S. ENERGÍA'!B1598/'S. ENERGÍA'!B1597-1</f>
        <v>-0.01214028777</v>
      </c>
      <c r="Y1597" s="1">
        <f>'S. ENERGÍA'!D1598/'S. ENERGÍA'!D1597-1</f>
        <v>0.01117496807</v>
      </c>
      <c r="Z1597" s="1">
        <f>'S. ENERGÍA'!F1598/'S. ENERGÍA'!F1597-1</f>
        <v>0</v>
      </c>
      <c r="AA1597" s="1">
        <f>'S. ENERGÍA'!H1598/'S. ENERGÍA'!H1597-1</f>
        <v>0.01116814316</v>
      </c>
      <c r="AB1597" s="1">
        <f>'S. ENERGÍA'!J1598/'S. ENERGÍA'!J1597-1</f>
        <v>-0.02060606061</v>
      </c>
      <c r="AC1597" s="1">
        <f>'S. ENERGÍA'!L1598/'S. ENERGÍA'!L1597-1</f>
        <v>0.02006294256</v>
      </c>
      <c r="AD1597" s="1">
        <f>'S. ENERGÍA'!N1598/'S. ENERGÍA'!N1597-1</f>
        <v>0.0139494333</v>
      </c>
      <c r="AE1597" s="1">
        <f>'S. ENERGÍA'!P1598/'S. ENERGÍA'!P1597-1</f>
        <v>0.03505257887</v>
      </c>
      <c r="AF1597" s="1">
        <f>'S. ENERGÍA'!R1598/'S. ENERGÍA'!R1597-1</f>
        <v>0.03373015873</v>
      </c>
      <c r="AG1597" s="1">
        <f>'S. ENERGÍA'!T1598/'S. ENERGÍA'!T1597-1</f>
        <v>0.02567975831</v>
      </c>
      <c r="AH1597" s="1">
        <f>SUMPRODUCT(X1597:AG1597,'Ponderaciones e Índices.'!$A$12:$J$12)</f>
        <v>0.007838212261</v>
      </c>
    </row>
    <row r="1598">
      <c r="A1598" s="1">
        <f>S.FINANCIERO!A1599</f>
        <v>44232</v>
      </c>
      <c r="B1598" s="1">
        <f>S.FINANCIERO!B1599/S.FINANCIERO!B1598-1</f>
        <v>0.003574788335</v>
      </c>
      <c r="C1598" s="1">
        <f>S.FINANCIERO!D1599/S.FINANCIERO!D1598-1</f>
        <v>-0.0009374581492</v>
      </c>
      <c r="D1598" s="1">
        <f>S.FINANCIERO!F1599/S.FINANCIERO!F1598-1</f>
        <v>-0.0009190237925</v>
      </c>
      <c r="E1598" s="1">
        <f>S.FINANCIERO!H1599/S.FINANCIERO!H1598-1</f>
        <v>0.00214653692</v>
      </c>
      <c r="F1598" s="1">
        <f>S.FINANCIERO!J1599/S.FINANCIERO!J1598-1</f>
        <v>0.003019538188</v>
      </c>
      <c r="G1598" s="1">
        <f>S.FINANCIERO!L1599/S.FINANCIERO!L1598-1</f>
        <v>-0.000548245614</v>
      </c>
      <c r="H1598" s="1">
        <f>S.FINANCIERO!N1599/S.FINANCIERO!N1598-1</f>
        <v>0.0007686395081</v>
      </c>
      <c r="I1598" s="1">
        <f>S.FINANCIERO!P1599/S.FINANCIERO!P1598-1</f>
        <v>0.003329171868</v>
      </c>
      <c r="J1598" s="1">
        <f>S.FINANCIERO!R1599/S.FINANCIERO!R1598-1</f>
        <v>-0.003109656301</v>
      </c>
      <c r="K1598" s="1">
        <f>S.FINANCIERO!T1599/S.FINANCIERO!T1598-1</f>
        <v>0.001001335113</v>
      </c>
      <c r="L1598" s="1">
        <f>SUMPRODUCT(B1598:K1598, 'Ponderaciones e Índices.'!$A$4:$J$4)</f>
        <v>0.001245541714</v>
      </c>
      <c r="M1598" s="1">
        <f>'S. MATERIALES'!B1599/'S. MATERIALES'!B1598-1</f>
        <v>0.0109929078</v>
      </c>
      <c r="N1598" s="3">
        <f>'S. MATERIALES'!D1599/'S. MATERIALES'!D1598-1</f>
        <v>0.03075170843</v>
      </c>
      <c r="O1598" s="1">
        <f>'S. MATERIALES'!F1599/'S. MATERIALES'!F1598-1</f>
        <v>0.008491448822</v>
      </c>
      <c r="P1598" s="1">
        <f>'S. MATERIALES'!H1599/'S. MATERIALES'!H1598-1</f>
        <v>0.0174578266</v>
      </c>
      <c r="Q1598" s="1">
        <f>'S. MATERIALES'!J1599/'S. MATERIALES'!J1598-1</f>
        <v>0.007887874837</v>
      </c>
      <c r="R1598" s="1">
        <f>'S. MATERIALES'!L1599/'S. MATERIALES'!L1598-1</f>
        <v>0.00601116359</v>
      </c>
      <c r="S1598" s="1">
        <f>'S. MATERIALES'!N1599/'S. MATERIALES'!N1598-1</f>
        <v>0.03340757238</v>
      </c>
      <c r="T1598" s="1">
        <f>'S. MATERIALES'!P1599/'S. MATERIALES'!P1598-1</f>
        <v>0.04615384615</v>
      </c>
      <c r="U1598" s="1">
        <f>'S. MATERIALES'!R1599/'S. MATERIALES'!R1598-1</f>
        <v>0.03050847458</v>
      </c>
      <c r="V1598" s="1">
        <f>'S. MATERIALES'!T1599/'S. MATERIALES'!T1598-1</f>
        <v>0.008631319359</v>
      </c>
      <c r="W1598" s="1">
        <f>SUMPRODUCT(M1598:V1598,'Ponderaciones e Índices.'!$A$8:$J$8)</f>
        <v>0.02491865613</v>
      </c>
      <c r="X1598" s="1">
        <f>'S. ENERGÍA'!B1599/'S. ENERGÍA'!B1598-1</f>
        <v>0.006827492035</v>
      </c>
      <c r="Y1598" s="1">
        <f>'S. ENERGÍA'!D1599/'S. ENERGÍA'!D1598-1</f>
        <v>0.01926113041</v>
      </c>
      <c r="Z1598" s="1">
        <f>'S. ENERGÍA'!F1599/'S. ENERGÍA'!F1598-1</f>
        <v>-0.008390373151</v>
      </c>
      <c r="AA1598" s="1">
        <f>'S. ENERGÍA'!H1599/'S. ENERGÍA'!H1598-1</f>
        <v>-0.001448921061</v>
      </c>
      <c r="AB1598" s="1">
        <f>'S. ENERGÍA'!J1599/'S. ENERGÍA'!J1598-1</f>
        <v>0.006188118812</v>
      </c>
      <c r="AC1598" s="1">
        <f>'S. ENERGÍA'!L1599/'S. ENERGÍA'!L1598-1</f>
        <v>-0.004627844196</v>
      </c>
      <c r="AD1598" s="1">
        <f>'S. ENERGÍA'!N1599/'S. ENERGÍA'!N1598-1</f>
        <v>0.0143307538</v>
      </c>
      <c r="AE1598" s="1">
        <f>'S. ENERGÍA'!P1599/'S. ENERGÍA'!P1598-1</f>
        <v>0.03773584906</v>
      </c>
      <c r="AF1598" s="1">
        <f>'S. ENERGÍA'!R1599/'S. ENERGÍA'!R1598-1</f>
        <v>0.007677543186</v>
      </c>
      <c r="AG1598" s="1">
        <f>'S. ENERGÍA'!T1599/'S. ENERGÍA'!T1598-1</f>
        <v>0.01620029455</v>
      </c>
      <c r="AH1598" s="1">
        <f>SUMPRODUCT(X1598:AG1598,'Ponderaciones e Índices.'!$A$12:$J$12)</f>
        <v>0.01082518452</v>
      </c>
    </row>
    <row r="1599">
      <c r="A1599" s="1">
        <f>S.FINANCIERO!A1600</f>
        <v>44235</v>
      </c>
      <c r="B1599" s="1">
        <f>S.FINANCIERO!B1600/S.FINANCIERO!B1599-1</f>
        <v>0.004218222722</v>
      </c>
      <c r="C1599" s="1">
        <f>S.FINANCIERO!D1600/S.FINANCIERO!D1599-1</f>
        <v>0.007104557641</v>
      </c>
      <c r="D1599" s="1">
        <f>S.FINANCIERO!F1600/S.FINANCIERO!F1599-1</f>
        <v>-0.0007154538021</v>
      </c>
      <c r="E1599" s="1">
        <f>S.FINANCIERO!H1600/S.FINANCIERO!H1599-1</f>
        <v>0.01085249179</v>
      </c>
      <c r="F1599" s="1">
        <f>S.FINANCIERO!J1600/S.FINANCIERO!J1599-1</f>
        <v>0.003541703559</v>
      </c>
      <c r="G1599" s="1">
        <f>S.FINANCIERO!L1600/S.FINANCIERO!L1599-1</f>
        <v>0.002879868349</v>
      </c>
      <c r="H1599" s="1">
        <f>S.FINANCIERO!N1600/S.FINANCIERO!N1599-1</f>
        <v>0.005940770907</v>
      </c>
      <c r="I1599" s="1">
        <f>S.FINANCIERO!P1600/S.FINANCIERO!P1599-1</f>
        <v>0.01368726669</v>
      </c>
      <c r="J1599" s="1">
        <f>S.FINANCIERO!R1600/S.FINANCIERO!R1599-1</f>
        <v>0.004761122968</v>
      </c>
      <c r="K1599" s="1">
        <f>S.FINANCIERO!T1600/S.FINANCIERO!T1599-1</f>
        <v>0.009336445482</v>
      </c>
      <c r="L1599" s="1">
        <f>SUMPRODUCT(B1599:K1599, 'Ponderaciones e Índices.'!$A$4:$J$4)</f>
        <v>0.006692044923</v>
      </c>
      <c r="M1599" s="1">
        <f>'S. MATERIALES'!B1600/'S. MATERIALES'!B1599-1</f>
        <v>0.003156787092</v>
      </c>
      <c r="N1599" s="3">
        <f>'S. MATERIALES'!D1600/'S. MATERIALES'!D1599-1</f>
        <v>0.0208839779</v>
      </c>
      <c r="O1599" s="1">
        <f>'S. MATERIALES'!F1600/'S. MATERIALES'!F1599-1</f>
        <v>0.009347823941</v>
      </c>
      <c r="P1599" s="1">
        <f>'S. MATERIALES'!H1600/'S. MATERIALES'!H1599-1</f>
        <v>0.02255639098</v>
      </c>
      <c r="Q1599" s="1">
        <f>'S. MATERIALES'!J1600/'S. MATERIALES'!J1599-1</f>
        <v>0.01008990363</v>
      </c>
      <c r="R1599" s="1">
        <f>'S. MATERIALES'!L1600/'S. MATERIALES'!L1599-1</f>
        <v>0.05591122493</v>
      </c>
      <c r="S1599" s="1">
        <f>'S. MATERIALES'!N1600/'S. MATERIALES'!N1599-1</f>
        <v>0.0150862069</v>
      </c>
      <c r="T1599" s="1">
        <f>'S. MATERIALES'!P1600/'S. MATERIALES'!P1599-1</f>
        <v>0.01764705882</v>
      </c>
      <c r="U1599" s="1">
        <f>'S. MATERIALES'!R1600/'S. MATERIALES'!R1599-1</f>
        <v>0.03700657895</v>
      </c>
      <c r="V1599" s="1">
        <f>'S. MATERIALES'!T1600/'S. MATERIALES'!T1599-1</f>
        <v>0.03643031785</v>
      </c>
      <c r="W1599" s="1">
        <f>SUMPRODUCT(M1599:V1599,'Ponderaciones e Índices.'!$A$8:$J$8)</f>
        <v>0.02442463348</v>
      </c>
      <c r="X1599" s="1">
        <f>'S. ENERGÍA'!B1600/'S. ENERGÍA'!B1599-1</f>
        <v>0.01627486438</v>
      </c>
      <c r="Y1599" s="1">
        <f>'S. ENERGÍA'!D1600/'S. ENERGÍA'!D1599-1</f>
        <v>0.01425030979</v>
      </c>
      <c r="Z1599" s="1">
        <f>'S. ENERGÍA'!F1600/'S. ENERGÍA'!F1599-1</f>
        <v>0.01558672901</v>
      </c>
      <c r="AA1599" s="1">
        <f>'S. ENERGÍA'!H1600/'S. ENERGÍA'!H1599-1</f>
        <v>-0.003081185659</v>
      </c>
      <c r="AB1599" s="1">
        <f>'S. ENERGÍA'!J1600/'S. ENERGÍA'!J1599-1</f>
        <v>0.009840098401</v>
      </c>
      <c r="AC1599" s="1">
        <f>'S. ENERGÍA'!L1600/'S. ENERGÍA'!L1599-1</f>
        <v>0.003487020535</v>
      </c>
      <c r="AD1599" s="1">
        <f>'S. ENERGÍA'!N1600/'S. ENERGÍA'!N1599-1</f>
        <v>0.01751907318</v>
      </c>
      <c r="AE1599" s="1">
        <f>'S. ENERGÍA'!P1600/'S. ENERGÍA'!P1599-1</f>
        <v>0.02564102564</v>
      </c>
      <c r="AF1599" s="1">
        <f>'S. ENERGÍA'!R1600/'S. ENERGÍA'!R1599-1</f>
        <v>0.0380952381</v>
      </c>
      <c r="AG1599" s="1">
        <f>'S. ENERGÍA'!T1600/'S. ENERGÍA'!T1599-1</f>
        <v>0.0652173913</v>
      </c>
      <c r="AH1599" s="1">
        <f>SUMPRODUCT(X1599:AG1599,'Ponderaciones e Índices.'!$A$12:$J$12)</f>
        <v>0.01874685967</v>
      </c>
    </row>
    <row r="1600">
      <c r="A1600" s="1">
        <f>S.FINANCIERO!A1601</f>
        <v>44236</v>
      </c>
      <c r="B1600" s="1">
        <f>S.FINANCIERO!B1601/S.FINANCIERO!B1600-1</f>
        <v>-0.0005600672081</v>
      </c>
      <c r="C1600" s="1">
        <f>S.FINANCIERO!D1601/S.FINANCIERO!D1600-1</f>
        <v>-0.0009317183549</v>
      </c>
      <c r="D1600" s="1">
        <f>S.FINANCIERO!F1601/S.FINANCIERO!F1600-1</f>
        <v>-0.001534212949</v>
      </c>
      <c r="E1600" s="1">
        <f>S.FINANCIERO!H1601/S.FINANCIERO!H1600-1</f>
        <v>0.001977680463</v>
      </c>
      <c r="F1600" s="1">
        <f>S.FINANCIERO!J1601/S.FINANCIERO!J1600-1</f>
        <v>-0.001235221458</v>
      </c>
      <c r="G1600" s="1">
        <f>S.FINANCIERO!L1601/S.FINANCIERO!L1600-1</f>
        <v>-0.001230685081</v>
      </c>
      <c r="H1600" s="1">
        <f>S.FINANCIERO!N1601/S.FINANCIERO!N1600-1</f>
        <v>0.002666969705</v>
      </c>
      <c r="I1600" s="1">
        <f>S.FINANCIERO!P1601/S.FINANCIERO!P1600-1</f>
        <v>0.01022913257</v>
      </c>
      <c r="J1600" s="1">
        <f>S.FINANCIERO!R1601/S.FINANCIERO!R1600-1</f>
        <v>0.006535947712</v>
      </c>
      <c r="K1600" s="1">
        <f>S.FINANCIERO!T1601/S.FINANCIERO!T1600-1</f>
        <v>0.00264288074</v>
      </c>
      <c r="L1600" s="1">
        <f>SUMPRODUCT(B1600:K1600, 'Ponderaciones e Índices.'!$A$4:$J$4)</f>
        <v>0.001825829532</v>
      </c>
      <c r="M1600" s="1">
        <f>'S. MATERIALES'!B1601/'S. MATERIALES'!B1600-1</f>
        <v>-0.003496503497</v>
      </c>
      <c r="N1600" s="3">
        <f>'S. MATERIALES'!D1601/'S. MATERIALES'!D1600-1</f>
        <v>-0.004654183353</v>
      </c>
      <c r="O1600" s="1">
        <f>'S. MATERIALES'!F1601/'S. MATERIALES'!F1600-1</f>
        <v>0.01204842842</v>
      </c>
      <c r="P1600" s="1">
        <f>'S. MATERIALES'!H1601/'S. MATERIALES'!H1600-1</f>
        <v>-0.006221719457</v>
      </c>
      <c r="Q1600" s="1">
        <f>'S. MATERIALES'!J1601/'S. MATERIALES'!J1600-1</f>
        <v>0.005442786707</v>
      </c>
      <c r="R1600" s="1">
        <f>'S. MATERIALES'!L1601/'S. MATERIALES'!L1600-1</f>
        <v>-0.02263540825</v>
      </c>
      <c r="S1600" s="1">
        <f>'S. MATERIALES'!N1601/'S. MATERIALES'!N1600-1</f>
        <v>-0.009554140127</v>
      </c>
      <c r="T1600" s="1">
        <f>'S. MATERIALES'!P1601/'S. MATERIALES'!P1600-1</f>
        <v>-0.01610239472</v>
      </c>
      <c r="U1600" s="1">
        <f>'S. MATERIALES'!R1601/'S. MATERIALES'!R1600-1</f>
        <v>0.0007930214116</v>
      </c>
      <c r="V1600" s="1">
        <f>'S. MATERIALES'!T1601/'S. MATERIALES'!T1600-1</f>
        <v>-0.009200283086</v>
      </c>
      <c r="W1600" s="1">
        <f>SUMPRODUCT(M1600:V1600,'Ponderaciones e Índices.'!$A$8:$J$8)</f>
        <v>-0.007764801197</v>
      </c>
      <c r="X1600" s="1">
        <f>'S. ENERGÍA'!B1601/'S. ENERGÍA'!B1600-1</f>
        <v>0.006672597865</v>
      </c>
      <c r="Y1600" s="1">
        <f>'S. ENERGÍA'!D1601/'S. ENERGÍA'!D1600-1</f>
        <v>-0.009468540012</v>
      </c>
      <c r="Z1600" s="1">
        <f>'S. ENERGÍA'!F1601/'S. ENERGÍA'!F1600-1</f>
        <v>-0.005042753782</v>
      </c>
      <c r="AA1600" s="1">
        <f>'S. ENERGÍA'!H1601/'S. ENERGÍA'!H1600-1</f>
        <v>-0.01273220247</v>
      </c>
      <c r="AB1600" s="1">
        <f>'S. ENERGÍA'!J1601/'S. ENERGÍA'!J1600-1</f>
        <v>-0.03897685749</v>
      </c>
      <c r="AC1600" s="1">
        <f>'S. ENERGÍA'!L1601/'S. ENERGÍA'!L1600-1</f>
        <v>-0.009266409266</v>
      </c>
      <c r="AD1600" s="1">
        <f>'S. ENERGÍA'!N1601/'S. ENERGÍA'!N1600-1</f>
        <v>-0.0208275479</v>
      </c>
      <c r="AE1600" s="1">
        <f>'S. ENERGÍA'!P1601/'S. ENERGÍA'!P1600-1</f>
        <v>0.03227272727</v>
      </c>
      <c r="AF1600" s="1">
        <f>'S. ENERGÍA'!R1601/'S. ENERGÍA'!R1600-1</f>
        <v>-0.03853211009</v>
      </c>
      <c r="AG1600" s="1">
        <f>'S. ENERGÍA'!T1601/'S. ENERGÍA'!T1600-1</f>
        <v>0.02040816327</v>
      </c>
      <c r="AH1600" s="1">
        <f>SUMPRODUCT(X1600:AG1600,'Ponderaciones e Índices.'!$A$12:$J$12)</f>
        <v>-0.01104773838</v>
      </c>
    </row>
    <row r="1601">
      <c r="A1601" s="1">
        <f>S.FINANCIERO!A1602</f>
        <v>44237</v>
      </c>
      <c r="B1601" s="1">
        <f>S.FINANCIERO!B1602/S.FINANCIERO!B1601-1</f>
        <v>-0.01064724012</v>
      </c>
      <c r="C1601" s="1">
        <f>S.FINANCIERO!D1602/S.FINANCIERO!D1601-1</f>
        <v>-0.0006661337597</v>
      </c>
      <c r="D1601" s="1">
        <f>S.FINANCIERO!F1602/S.FINANCIERO!F1601-1</f>
        <v>-0.003175578775</v>
      </c>
      <c r="E1601" s="1">
        <f>S.FINANCIERO!H1602/S.FINANCIERO!H1601-1</f>
        <v>-0.004793458339</v>
      </c>
      <c r="F1601" s="1">
        <f>S.FINANCIERO!J1602/S.FINANCIERO!J1601-1</f>
        <v>-0.0003533568905</v>
      </c>
      <c r="G1601" s="1">
        <f>S.FINANCIERO!L1602/S.FINANCIERO!L1601-1</f>
        <v>-0.002875136911</v>
      </c>
      <c r="H1601" s="1">
        <f>S.FINANCIERO!N1602/S.FINANCIERO!N1601-1</f>
        <v>-0.008928824413</v>
      </c>
      <c r="I1601" s="1">
        <f>S.FINANCIERO!P1602/S.FINANCIERO!P1601-1</f>
        <v>-0.003645200486</v>
      </c>
      <c r="J1601" s="1">
        <f>S.FINANCIERO!R1602/S.FINANCIERO!R1601-1</f>
        <v>0.002272727273</v>
      </c>
      <c r="K1601" s="1">
        <f>S.FINANCIERO!T1602/S.FINANCIERO!T1601-1</f>
        <v>0.01252059308</v>
      </c>
      <c r="L1601" s="1">
        <f>SUMPRODUCT(B1601:K1601, 'Ponderaciones e Índices.'!$A$4:$J$4)</f>
        <v>-0.003544174893</v>
      </c>
      <c r="M1601" s="1">
        <f>'S. MATERIALES'!B1602/'S. MATERIALES'!B1601-1</f>
        <v>0.002807017544</v>
      </c>
      <c r="N1601" s="3">
        <f>'S. MATERIALES'!D1602/'S. MATERIALES'!D1601-1</f>
        <v>0.008590691605</v>
      </c>
      <c r="O1601" s="1">
        <f>'S. MATERIALES'!F1602/'S. MATERIALES'!F1601-1</f>
        <v>-0.03571497594</v>
      </c>
      <c r="P1601" s="1">
        <f>'S. MATERIALES'!H1602/'S. MATERIALES'!H1601-1</f>
        <v>-0.01271106052</v>
      </c>
      <c r="Q1601" s="1">
        <f>'S. MATERIALES'!J1602/'S. MATERIALES'!J1601-1</f>
        <v>0.006177556999</v>
      </c>
      <c r="R1601" s="1">
        <f>'S. MATERIALES'!L1602/'S. MATERIALES'!L1601-1</f>
        <v>0.03349875931</v>
      </c>
      <c r="S1601" s="1">
        <f>'S. MATERIALES'!N1602/'S. MATERIALES'!N1601-1</f>
        <v>-0.001071811361</v>
      </c>
      <c r="T1601" s="1">
        <f>'S. MATERIALES'!P1602/'S. MATERIALES'!P1601-1</f>
        <v>0.0201426773</v>
      </c>
      <c r="U1601" s="1">
        <f>'S. MATERIALES'!R1602/'S. MATERIALES'!R1601-1</f>
        <v>0.02139461173</v>
      </c>
      <c r="V1601" s="1">
        <f>'S. MATERIALES'!T1602/'S. MATERIALES'!T1601-1</f>
        <v>0.005714285714</v>
      </c>
      <c r="W1601" s="1">
        <f>SUMPRODUCT(M1601:V1601,'Ponderaciones e Índices.'!$A$8:$J$8)</f>
        <v>0.01204875814</v>
      </c>
      <c r="X1601" s="1">
        <f>'S. ENERGÍA'!B1602/'S. ENERGÍA'!B1601-1</f>
        <v>0.01811754308</v>
      </c>
      <c r="Y1601" s="1">
        <f>'S. ENERGÍA'!D1602/'S. ENERGÍA'!D1601-1</f>
        <v>0.01726796176</v>
      </c>
      <c r="Z1601" s="1">
        <f>'S. ENERGÍA'!F1602/'S. ENERGÍA'!F1601-1</f>
        <v>0.01013662406</v>
      </c>
      <c r="AA1601" s="1">
        <f>'S. ENERGÍA'!H1602/'S. ENERGÍA'!H1601-1</f>
        <v>0.003132590059</v>
      </c>
      <c r="AB1601" s="1">
        <f>'S. ENERGÍA'!J1602/'S. ENERGÍA'!J1601-1</f>
        <v>0.07604562738</v>
      </c>
      <c r="AC1601" s="1">
        <f>'S. ENERGÍA'!L1602/'S. ENERGÍA'!L1601-1</f>
        <v>0.01325019486</v>
      </c>
      <c r="AD1601" s="1">
        <f>'S. ENERGÍA'!N1602/'S. ENERGÍA'!N1601-1</f>
        <v>0.006806579694</v>
      </c>
      <c r="AE1601" s="1">
        <f>'S. ENERGÍA'!P1602/'S. ENERGÍA'!P1601-1</f>
        <v>-0.02245706737</v>
      </c>
      <c r="AF1601" s="1">
        <f>'S. ENERGÍA'!R1602/'S. ENERGÍA'!R1601-1</f>
        <v>-0.007633587786</v>
      </c>
      <c r="AG1601" s="1">
        <f>'S. ENERGÍA'!T1602/'S. ENERGÍA'!T1601-1</f>
        <v>-0.01066666667</v>
      </c>
      <c r="AH1601" s="1">
        <f>SUMPRODUCT(X1601:AG1601,'Ponderaciones e Índices.'!$A$12:$J$12)</f>
        <v>0.01614596022</v>
      </c>
    </row>
    <row r="1602">
      <c r="A1602" s="1">
        <f>S.FINANCIERO!A1603</f>
        <v>44238</v>
      </c>
      <c r="B1602" s="1">
        <f>S.FINANCIERO!B1603/S.FINANCIERO!B1602-1</f>
        <v>-0.001132823563</v>
      </c>
      <c r="C1602" s="1">
        <f>S.FINANCIERO!D1603/S.FINANCIERO!D1602-1</f>
        <v>0.001999733369</v>
      </c>
      <c r="D1602" s="1">
        <f>S.FINANCIERO!F1603/S.FINANCIERO!F1602-1</f>
        <v>-0.004829924982</v>
      </c>
      <c r="E1602" s="1">
        <f>S.FINANCIERO!H1603/S.FINANCIERO!H1602-1</f>
        <v>0.001841620626</v>
      </c>
      <c r="F1602" s="1">
        <f>S.FINANCIERO!J1603/S.FINANCIERO!J1602-1</f>
        <v>-0.001590668081</v>
      </c>
      <c r="G1602" s="1">
        <f>S.FINANCIERO!L1603/S.FINANCIERO!L1602-1</f>
        <v>-0.002334202938</v>
      </c>
      <c r="H1602" s="1">
        <f>S.FINANCIERO!N1603/S.FINANCIERO!N1602-1</f>
        <v>0.03584408716</v>
      </c>
      <c r="I1602" s="1">
        <f>S.FINANCIERO!P1603/S.FINANCIERO!P1602-1</f>
        <v>0.01382113821</v>
      </c>
      <c r="J1602" s="1">
        <f>S.FINANCIERO!R1603/S.FINANCIERO!R1602-1</f>
        <v>0.01166180758</v>
      </c>
      <c r="K1602" s="1">
        <f>S.FINANCIERO!T1603/S.FINANCIERO!T1602-1</f>
        <v>-0.004555808656</v>
      </c>
      <c r="L1602" s="1">
        <f>SUMPRODUCT(B1602:K1602, 'Ponderaciones e Índices.'!$A$4:$J$4)</f>
        <v>0.005911690124</v>
      </c>
      <c r="M1602" s="1">
        <f>'S. MATERIALES'!B1603/'S. MATERIALES'!B1602-1</f>
        <v>-0.01294611617</v>
      </c>
      <c r="N1602" s="3">
        <f>'S. MATERIALES'!D1603/'S. MATERIALES'!D1602-1</f>
        <v>-0.02619946092</v>
      </c>
      <c r="O1602" s="1">
        <f>'S. MATERIALES'!F1603/'S. MATERIALES'!F1602-1</f>
        <v>0.007595951498</v>
      </c>
      <c r="P1602" s="1">
        <f>'S. MATERIALES'!H1603/'S. MATERIALES'!H1602-1</f>
        <v>-0.02632590315</v>
      </c>
      <c r="Q1602" s="1">
        <f>'S. MATERIALES'!J1603/'S. MATERIALES'!J1602-1</f>
        <v>-0.01177289702</v>
      </c>
      <c r="R1602" s="1">
        <f>'S. MATERIALES'!L1603/'S. MATERIALES'!L1602-1</f>
        <v>0.004801920768</v>
      </c>
      <c r="S1602" s="1">
        <f>'S. MATERIALES'!N1603/'S. MATERIALES'!N1602-1</f>
        <v>-0.007510729614</v>
      </c>
      <c r="T1602" s="1">
        <f>'S. MATERIALES'!P1603/'S. MATERIALES'!P1602-1</f>
        <v>0.007815713698</v>
      </c>
      <c r="U1602" s="1">
        <f>'S. MATERIALES'!R1603/'S. MATERIALES'!R1602-1</f>
        <v>0.01629169899</v>
      </c>
      <c r="V1602" s="1">
        <f>'S. MATERIALES'!T1603/'S. MATERIALES'!T1602-1</f>
        <v>-0.01586174242</v>
      </c>
      <c r="W1602" s="1">
        <f>SUMPRODUCT(M1602:V1602,'Ponderaciones e Índices.'!$A$8:$J$8)</f>
        <v>-0.001930952296</v>
      </c>
      <c r="X1602" s="1">
        <f>'S. ENERGÍA'!B1603/'S. ENERGÍA'!B1602-1</f>
        <v>-0.01779513889</v>
      </c>
      <c r="Y1602" s="1">
        <f>'S. ENERGÍA'!D1603/'S. ENERGÍA'!D1602-1</f>
        <v>0.01060927554</v>
      </c>
      <c r="Z1602" s="1">
        <f>'S. ENERGÍA'!F1603/'S. ENERGÍA'!F1602-1</f>
        <v>-0.02792321117</v>
      </c>
      <c r="AA1602" s="1">
        <f>'S. ENERGÍA'!H1603/'S. ENERGÍA'!H1602-1</f>
        <v>0.01212028353</v>
      </c>
      <c r="AB1602" s="1">
        <f>'S. ENERGÍA'!J1603/'S. ENERGÍA'!J1602-1</f>
        <v>-0.01766784452</v>
      </c>
      <c r="AC1602" s="1">
        <f>'S. ENERGÍA'!L1603/'S. ENERGÍA'!L1602-1</f>
        <v>-0.01769230769</v>
      </c>
      <c r="AD1602" s="1">
        <f>'S. ENERGÍA'!N1603/'S. ENERGÍA'!N1602-1</f>
        <v>-0.009014084507</v>
      </c>
      <c r="AE1602" s="1">
        <f>'S. ENERGÍA'!P1603/'S. ENERGÍA'!P1602-1</f>
        <v>0.01981981982</v>
      </c>
      <c r="AF1602" s="1">
        <f>'S. ENERGÍA'!R1603/'S. ENERGÍA'!R1602-1</f>
        <v>-0.025</v>
      </c>
      <c r="AG1602" s="1">
        <f>'S. ENERGÍA'!T1603/'S. ENERGÍA'!T1602-1</f>
        <v>0.04851752022</v>
      </c>
      <c r="AH1602" s="1">
        <f>SUMPRODUCT(X1602:AG1602,'Ponderaciones e Índices.'!$A$12:$J$12)</f>
        <v>-0.00269732976</v>
      </c>
    </row>
    <row r="1603">
      <c r="A1603" s="1">
        <f>S.FINANCIERO!A1604</f>
        <v>44239</v>
      </c>
      <c r="B1603" s="1">
        <f>S.FINANCIERO!B1604/S.FINANCIERO!B1603-1</f>
        <v>0.003685851999</v>
      </c>
      <c r="C1603" s="1">
        <f>S.FINANCIERO!D1604/S.FINANCIERO!D1603-1</f>
        <v>0.003459286855</v>
      </c>
      <c r="D1603" s="1">
        <f>S.FINANCIERO!F1604/S.FINANCIERO!F1603-1</f>
        <v>0.007847996696</v>
      </c>
      <c r="E1603" s="1">
        <f>S.FINANCIERO!H1604/S.FINANCIERO!H1603-1</f>
        <v>0.004100678733</v>
      </c>
      <c r="F1603" s="1">
        <f>S.FINANCIERO!J1604/S.FINANCIERO!J1603-1</f>
        <v>0.003983005842</v>
      </c>
      <c r="G1603" s="1">
        <f>S.FINANCIERO!L1604/S.FINANCIERO!L1603-1</f>
        <v>0.0001376273053</v>
      </c>
      <c r="H1603" s="1">
        <f>S.FINANCIERO!N1604/S.FINANCIERO!N1603-1</f>
        <v>0.008324909523</v>
      </c>
      <c r="I1603" s="1">
        <f>S.FINANCIERO!P1604/S.FINANCIERO!P1603-1</f>
        <v>-0.002405773857</v>
      </c>
      <c r="J1603" s="1">
        <f>S.FINANCIERO!R1604/S.FINANCIERO!R1603-1</f>
        <v>-0.007364713417</v>
      </c>
      <c r="K1603" s="1">
        <f>S.FINANCIERO!T1604/S.FINANCIERO!T1603-1</f>
        <v>0.01667211507</v>
      </c>
      <c r="L1603" s="1">
        <f>SUMPRODUCT(B1603:K1603, 'Ponderaciones e Índices.'!$A$4:$J$4)</f>
        <v>0.003085139514</v>
      </c>
      <c r="M1603" s="1">
        <f>'S. MATERIALES'!B1604/'S. MATERIALES'!B1603-1</f>
        <v>-0.003190358029</v>
      </c>
      <c r="N1603" s="3">
        <f>'S. MATERIALES'!D1604/'S. MATERIALES'!D1603-1</f>
        <v>-0.06222320638</v>
      </c>
      <c r="O1603" s="1">
        <f>'S. MATERIALES'!F1604/'S. MATERIALES'!F1603-1</f>
        <v>0.01696702073</v>
      </c>
      <c r="P1603" s="1">
        <f>'S. MATERIALES'!H1604/'S. MATERIALES'!H1603-1</f>
        <v>0.007104795737</v>
      </c>
      <c r="Q1603" s="1">
        <f>'S. MATERIALES'!J1604/'S. MATERIALES'!J1603-1</f>
        <v>-0.01511560879</v>
      </c>
      <c r="R1603" s="1">
        <f>'S. MATERIALES'!L1604/'S. MATERIALES'!L1603-1</f>
        <v>-0.003185981681</v>
      </c>
      <c r="S1603" s="1">
        <f>'S. MATERIALES'!N1604/'S. MATERIALES'!N1603-1</f>
        <v>0.01081081081</v>
      </c>
      <c r="T1603" s="1">
        <f>'S. MATERIALES'!P1604/'S. MATERIALES'!P1603-1</f>
        <v>0.02857142857</v>
      </c>
      <c r="U1603" s="1">
        <f>'S. MATERIALES'!R1604/'S. MATERIALES'!R1603-1</f>
        <v>0.01526717557</v>
      </c>
      <c r="V1603" s="1">
        <f>'S. MATERIALES'!T1604/'S. MATERIALES'!T1603-1</f>
        <v>0.01900408949</v>
      </c>
      <c r="W1603" s="1">
        <f>SUMPRODUCT(M1603:V1603,'Ponderaciones e Índices.'!$A$8:$J$8)</f>
        <v>0.005306297398</v>
      </c>
      <c r="X1603" s="1">
        <f>'S. ENERGÍA'!B1604/'S. ENERGÍA'!B1603-1</f>
        <v>0.01148917366</v>
      </c>
      <c r="Y1603" s="1">
        <f>'S. ENERGÍA'!D1604/'S. ENERGÍA'!D1603-1</f>
        <v>0.02429514097</v>
      </c>
      <c r="Z1603" s="1">
        <f>'S. ENERGÍA'!F1604/'S. ENERGÍA'!F1603-1</f>
        <v>-0.01234290844</v>
      </c>
      <c r="AA1603" s="1">
        <f>'S. ENERGÍA'!H1604/'S. ENERGÍA'!H1603-1</f>
        <v>0.02685443391</v>
      </c>
      <c r="AB1603" s="1">
        <f>'S. ENERGÍA'!J1604/'S. ENERGÍA'!J1603-1</f>
        <v>0.02757793765</v>
      </c>
      <c r="AC1603" s="1">
        <f>'S. ENERGÍA'!L1604/'S. ENERGÍA'!L1603-1</f>
        <v>0.007830853563</v>
      </c>
      <c r="AD1603" s="1">
        <f>'S. ENERGÍA'!N1604/'S. ENERGÍA'!N1603-1</f>
        <v>0.001137009665</v>
      </c>
      <c r="AE1603" s="1">
        <f>'S. ENERGÍA'!P1604/'S. ENERGÍA'!P1603-1</f>
        <v>0.02738515901</v>
      </c>
      <c r="AF1603" s="1">
        <f>'S. ENERGÍA'!R1604/'S. ENERGÍA'!R1603-1</f>
        <v>0.01183431953</v>
      </c>
      <c r="AG1603" s="1">
        <f>'S. ENERGÍA'!T1604/'S. ENERGÍA'!T1603-1</f>
        <v>0.01542416452</v>
      </c>
      <c r="AH1603" s="1">
        <f>SUMPRODUCT(X1603:AG1603,'Ponderaciones e Índices.'!$A$12:$J$12)</f>
        <v>0.01710516259</v>
      </c>
    </row>
    <row r="1604">
      <c r="A1604" s="1">
        <f>S.FINANCIERO!A1605</f>
        <v>44242</v>
      </c>
      <c r="B1604" s="1">
        <f>S.FINANCIERO!B1605/S.FINANCIERO!B1604-1</f>
        <v>0</v>
      </c>
      <c r="C1604" s="1">
        <f>S.FINANCIERO!D1605/S.FINANCIERO!D1604-1</f>
        <v>0</v>
      </c>
      <c r="D1604" s="1">
        <f>S.FINANCIERO!F1605/S.FINANCIERO!F1604-1</f>
        <v>0</v>
      </c>
      <c r="E1604" s="1">
        <f>S.FINANCIERO!H1605/S.FINANCIERO!H1604-1</f>
        <v>0</v>
      </c>
      <c r="F1604" s="1">
        <f>S.FINANCIERO!J1605/S.FINANCIERO!J1604-1</f>
        <v>0</v>
      </c>
      <c r="G1604" s="1">
        <f>S.FINANCIERO!L1605/S.FINANCIERO!L1604-1</f>
        <v>0</v>
      </c>
      <c r="H1604" s="1">
        <f>S.FINANCIERO!N1605/S.FINANCIERO!N1604-1</f>
        <v>0</v>
      </c>
      <c r="I1604" s="1">
        <f>S.FINANCIERO!P1605/S.FINANCIERO!P1604-1</f>
        <v>0</v>
      </c>
      <c r="J1604" s="1">
        <f>S.FINANCIERO!R1605/S.FINANCIERO!R1604-1</f>
        <v>0</v>
      </c>
      <c r="K1604" s="1">
        <f>S.FINANCIERO!T1605/S.FINANCIERO!T1604-1</f>
        <v>0</v>
      </c>
      <c r="L1604" s="1">
        <f>SUMPRODUCT(B1604:K1604, 'Ponderaciones e Índices.'!$A$4:$J$4)</f>
        <v>0</v>
      </c>
      <c r="M1604" s="1">
        <f>'S. MATERIALES'!B1605/'S. MATERIALES'!B1604-1</f>
        <v>0</v>
      </c>
      <c r="N1604" s="3">
        <f>'S. MATERIALES'!D1605/'S. MATERIALES'!D1604-1</f>
        <v>0</v>
      </c>
      <c r="O1604" s="1">
        <f>'S. MATERIALES'!F1605/'S. MATERIALES'!F1604-1</f>
        <v>0</v>
      </c>
      <c r="P1604" s="1">
        <f>'S. MATERIALES'!H1605/'S. MATERIALES'!H1604-1</f>
        <v>0</v>
      </c>
      <c r="Q1604" s="1">
        <f>'S. MATERIALES'!J1605/'S. MATERIALES'!J1604-1</f>
        <v>0</v>
      </c>
      <c r="R1604" s="1">
        <f>'S. MATERIALES'!L1605/'S. MATERIALES'!L1604-1</f>
        <v>0</v>
      </c>
      <c r="S1604" s="1">
        <f>'S. MATERIALES'!N1605/'S. MATERIALES'!N1604-1</f>
        <v>0</v>
      </c>
      <c r="T1604" s="1">
        <f>'S. MATERIALES'!P1605/'S. MATERIALES'!P1604-1</f>
        <v>0</v>
      </c>
      <c r="U1604" s="1">
        <f>'S. MATERIALES'!R1605/'S. MATERIALES'!R1604-1</f>
        <v>0</v>
      </c>
      <c r="V1604" s="1">
        <f>'S. MATERIALES'!T1605/'S. MATERIALES'!T1604-1</f>
        <v>0</v>
      </c>
      <c r="W1604" s="1">
        <f>SUMPRODUCT(M1604:V1604,'Ponderaciones e Índices.'!$A$8:$J$8)</f>
        <v>0</v>
      </c>
      <c r="X1604" s="1">
        <f>'S. ENERGÍA'!B1605/'S. ENERGÍA'!B1604-1</f>
        <v>0</v>
      </c>
      <c r="Y1604" s="1">
        <f>'S. ENERGÍA'!D1605/'S. ENERGÍA'!D1604-1</f>
        <v>0</v>
      </c>
      <c r="Z1604" s="1">
        <f>'S. ENERGÍA'!F1605/'S. ENERGÍA'!F1604-1</f>
        <v>0</v>
      </c>
      <c r="AA1604" s="1">
        <f>'S. ENERGÍA'!H1605/'S. ENERGÍA'!H1604-1</f>
        <v>0</v>
      </c>
      <c r="AB1604" s="1">
        <f>'S. ENERGÍA'!J1605/'S. ENERGÍA'!J1604-1</f>
        <v>0</v>
      </c>
      <c r="AC1604" s="1">
        <f>'S. ENERGÍA'!L1605/'S. ENERGÍA'!L1604-1</f>
        <v>0</v>
      </c>
      <c r="AD1604" s="1">
        <f>'S. ENERGÍA'!N1605/'S. ENERGÍA'!N1604-1</f>
        <v>0</v>
      </c>
      <c r="AE1604" s="1">
        <f>'S. ENERGÍA'!P1605/'S. ENERGÍA'!P1604-1</f>
        <v>0</v>
      </c>
      <c r="AF1604" s="1">
        <f>'S. ENERGÍA'!R1605/'S. ENERGÍA'!R1604-1</f>
        <v>0</v>
      </c>
      <c r="AG1604" s="1">
        <f>'S. ENERGÍA'!T1605/'S. ENERGÍA'!T1604-1</f>
        <v>0</v>
      </c>
      <c r="AH1604" s="1">
        <f>SUMPRODUCT(X1604:AG1604,'Ponderaciones e Índices.'!$A$12:$J$12)</f>
        <v>0</v>
      </c>
    </row>
    <row r="1605">
      <c r="A1605" s="1">
        <f>S.FINANCIERO!A1606</f>
        <v>44243</v>
      </c>
      <c r="B1605" s="1">
        <f>S.FINANCIERO!B1606/S.FINANCIERO!B1605-1</f>
        <v>0.00065913371</v>
      </c>
      <c r="C1605" s="1">
        <f>S.FINANCIERO!D1606/S.FINANCIERO!D1605-1</f>
        <v>0.003049588968</v>
      </c>
      <c r="D1605" s="1">
        <f>S.FINANCIERO!F1606/S.FINANCIERO!F1605-1</f>
        <v>0.006557377049</v>
      </c>
      <c r="E1605" s="1">
        <f>S.FINANCIERO!H1606/S.FINANCIERO!H1605-1</f>
        <v>0.003520630897</v>
      </c>
      <c r="F1605" s="1">
        <f>S.FINANCIERO!J1606/S.FINANCIERO!J1605-1</f>
        <v>0.004319844838</v>
      </c>
      <c r="G1605" s="1">
        <f>S.FINANCIERO!L1606/S.FINANCIERO!L1605-1</f>
        <v>0.009907802394</v>
      </c>
      <c r="H1605" s="1">
        <f>S.FINANCIERO!N1606/S.FINANCIERO!N1605-1</f>
        <v>0.01762093435</v>
      </c>
      <c r="I1605" s="1">
        <f>S.FINANCIERO!P1606/S.FINANCIERO!P1605-1</f>
        <v>-0.005225080386</v>
      </c>
      <c r="J1605" s="1">
        <f>S.FINANCIERO!R1606/S.FINANCIERO!R1605-1</f>
        <v>-0.002903225806</v>
      </c>
      <c r="K1605" s="1">
        <f>S.FINANCIERO!T1606/S.FINANCIERO!T1605-1</f>
        <v>0.001286173633</v>
      </c>
      <c r="L1605" s="1">
        <f>SUMPRODUCT(B1605:K1605, 'Ponderaciones e Índices.'!$A$4:$J$4)</f>
        <v>0.003602969703</v>
      </c>
      <c r="M1605" s="1">
        <f>'S. MATERIALES'!B1606/'S. MATERIALES'!B1605-1</f>
        <v>-0.02169274538</v>
      </c>
      <c r="N1605" s="3">
        <f>'S. MATERIALES'!D1606/'S. MATERIALES'!D1605-1</f>
        <v>-0.04380165289</v>
      </c>
      <c r="O1605" s="1">
        <f>'S. MATERIALES'!F1606/'S. MATERIALES'!F1605-1</f>
        <v>-0.02316779784</v>
      </c>
      <c r="P1605" s="1">
        <f>'S. MATERIALES'!H1606/'S. MATERIALES'!H1605-1</f>
        <v>-0.02586713698</v>
      </c>
      <c r="Q1605" s="1">
        <f>'S. MATERIALES'!J1606/'S. MATERIALES'!J1605-1</f>
        <v>-0.01697340183</v>
      </c>
      <c r="R1605" s="1">
        <f>'S. MATERIALES'!L1606/'S. MATERIALES'!L1605-1</f>
        <v>0.04554534559</v>
      </c>
      <c r="S1605" s="1">
        <f>'S. MATERIALES'!N1606/'S. MATERIALES'!N1605-1</f>
        <v>-0.04064171123</v>
      </c>
      <c r="T1605" s="1">
        <f>'S. MATERIALES'!P1606/'S. MATERIALES'!P1605-1</f>
        <v>0.04444444444</v>
      </c>
      <c r="U1605" s="1">
        <f>'S. MATERIALES'!R1606/'S. MATERIALES'!R1605-1</f>
        <v>0.06466165414</v>
      </c>
      <c r="V1605" s="1">
        <f>'S. MATERIALES'!T1606/'S. MATERIALES'!T1605-1</f>
        <v>-0.0186496695</v>
      </c>
      <c r="W1605" s="1">
        <f>SUMPRODUCT(M1605:V1605,'Ponderaciones e Índices.'!$A$8:$J$8)</f>
        <v>0.01123961432</v>
      </c>
      <c r="X1605" s="1">
        <f>'S. ENERGÍA'!B1606/'S. ENERGÍA'!B1605-1</f>
        <v>0.04237658366</v>
      </c>
      <c r="Y1605" s="1">
        <f>'S. ENERGÍA'!D1606/'S. ENERGÍA'!D1605-1</f>
        <v>0.02664714495</v>
      </c>
      <c r="Z1605" s="1">
        <f>'S. ENERGÍA'!F1606/'S. ENERGÍA'!F1605-1</f>
        <v>0.002272210861</v>
      </c>
      <c r="AA1605" s="1">
        <f>'S. ENERGÍA'!H1606/'S. ENERGÍA'!H1605-1</f>
        <v>-0.001235640768</v>
      </c>
      <c r="AB1605" s="1">
        <f>'S. ENERGÍA'!J1606/'S. ENERGÍA'!J1605-1</f>
        <v>0.02567094516</v>
      </c>
      <c r="AC1605" s="1">
        <f>'S. ENERGÍA'!L1606/'S. ENERGÍA'!L1605-1</f>
        <v>0.03224553225</v>
      </c>
      <c r="AD1605" s="1">
        <f>'S. ENERGÍA'!N1606/'S. ENERGÍA'!N1605-1</f>
        <v>0.008233957978</v>
      </c>
      <c r="AE1605" s="1">
        <f>'S. ENERGÍA'!P1606/'S. ENERGÍA'!P1605-1</f>
        <v>0.02321582115</v>
      </c>
      <c r="AF1605" s="1">
        <f>'S. ENERGÍA'!R1606/'S. ENERGÍA'!R1605-1</f>
        <v>0.01169590643</v>
      </c>
      <c r="AG1605" s="1">
        <f>'S. ENERGÍA'!T1606/'S. ENERGÍA'!T1605-1</f>
        <v>0.03670886076</v>
      </c>
      <c r="AH1605" s="1">
        <f>SUMPRODUCT(X1605:AG1605,'Ponderaciones e Índices.'!$A$12:$J$12)</f>
        <v>0.02393507094</v>
      </c>
    </row>
    <row r="1606">
      <c r="A1606" s="1">
        <f>S.FINANCIERO!A1607</f>
        <v>44244</v>
      </c>
      <c r="B1606" s="1">
        <f>S.FINANCIERO!B1607/S.FINANCIERO!B1606-1</f>
        <v>0.01035099275</v>
      </c>
      <c r="C1606" s="1">
        <f>S.FINANCIERO!D1607/S.FINANCIERO!D1606-1</f>
        <v>-0.001850627892</v>
      </c>
      <c r="D1606" s="1">
        <f>S.FINANCIERO!F1607/S.FINANCIERO!F1606-1</f>
        <v>0.011502443</v>
      </c>
      <c r="E1606" s="1">
        <f>S.FINANCIERO!H1607/S.FINANCIERO!H1606-1</f>
        <v>-0.003648610721</v>
      </c>
      <c r="F1606" s="1">
        <f>S.FINANCIERO!J1607/S.FINANCIERO!J1606-1</f>
        <v>0.0008778089888</v>
      </c>
      <c r="G1606" s="1">
        <f>S.FINANCIERO!L1607/S.FINANCIERO!L1606-1</f>
        <v>0.008175500749</v>
      </c>
      <c r="H1606" s="1">
        <f>S.FINANCIERO!N1607/S.FINANCIERO!N1606-1</f>
        <v>0.007030556527</v>
      </c>
      <c r="I1606" s="1">
        <f>S.FINANCIERO!P1607/S.FINANCIERO!P1606-1</f>
        <v>0.01333333333</v>
      </c>
      <c r="J1606" s="1">
        <f>S.FINANCIERO!R1607/S.FINANCIERO!R1606-1</f>
        <v>-0.003558718861</v>
      </c>
      <c r="K1606" s="1">
        <f>S.FINANCIERO!T1607/S.FINANCIERO!T1606-1</f>
        <v>0.005780346821</v>
      </c>
      <c r="L1606" s="1">
        <f>SUMPRODUCT(B1606:K1606, 'Ponderaciones e Índices.'!$A$4:$J$4)</f>
        <v>0.004669358844</v>
      </c>
      <c r="M1606" s="1">
        <f>'S. MATERIALES'!B1607/'S. MATERIALES'!B1606-1</f>
        <v>-0.03998545983</v>
      </c>
      <c r="N1606" s="3">
        <f>'S. MATERIALES'!D1607/'S. MATERIALES'!D1606-1</f>
        <v>-0.0334609211</v>
      </c>
      <c r="O1606" s="1">
        <f>'S. MATERIALES'!F1607/'S. MATERIALES'!F1606-1</f>
        <v>-0.02656054463</v>
      </c>
      <c r="P1606" s="1">
        <f>'S. MATERIALES'!H1607/'S. MATERIALES'!H1606-1</f>
        <v>-0.02916918125</v>
      </c>
      <c r="Q1606" s="1">
        <f>'S. MATERIALES'!J1607/'S. MATERIALES'!J1606-1</f>
        <v>-0.03929611008</v>
      </c>
      <c r="R1606" s="1">
        <f>'S. MATERIALES'!L1607/'S. MATERIALES'!L1606-1</f>
        <v>0.005731753917</v>
      </c>
      <c r="S1606" s="1">
        <f>'S. MATERIALES'!N1607/'S. MATERIALES'!N1606-1</f>
        <v>-0.03232998885</v>
      </c>
      <c r="T1606" s="1">
        <f>'S. MATERIALES'!P1607/'S. MATERIALES'!P1606-1</f>
        <v>-0.01291793313</v>
      </c>
      <c r="U1606" s="1">
        <f>'S. MATERIALES'!R1607/'S. MATERIALES'!R1606-1</f>
        <v>-0.01129943503</v>
      </c>
      <c r="V1606" s="1">
        <f>'S. MATERIALES'!T1607/'S. MATERIALES'!T1606-1</f>
        <v>-0.02814529709</v>
      </c>
      <c r="W1606" s="1">
        <f>SUMPRODUCT(M1606:V1606,'Ponderaciones e Índices.'!$A$8:$J$8)</f>
        <v>-0.02140192708</v>
      </c>
      <c r="X1606" s="1">
        <f>'S. ENERGÍA'!B1607/'S. ENERGÍA'!B1606-1</f>
        <v>0.01341156748</v>
      </c>
      <c r="Y1606" s="1">
        <f>'S. ENERGÍA'!D1607/'S. ENERGÍA'!D1606-1</f>
        <v>0.003993154592</v>
      </c>
      <c r="Z1606" s="1">
        <f>'S. ENERGÍA'!F1607/'S. ENERGÍA'!F1606-1</f>
        <v>-0.006801178871</v>
      </c>
      <c r="AA1606" s="1">
        <f>'S. ENERGÍA'!H1607/'S. ENERGÍA'!H1606-1</f>
        <v>0.000530215485</v>
      </c>
      <c r="AB1606" s="1">
        <f>'S. ENERGÍA'!J1607/'S. ENERGÍA'!J1606-1</f>
        <v>0.002275312856</v>
      </c>
      <c r="AC1606" s="1">
        <f>'S. ENERGÍA'!L1607/'S. ENERGÍA'!L1606-1</f>
        <v>0.004516371848</v>
      </c>
      <c r="AD1606" s="1">
        <f>'S. ENERGÍA'!N1607/'S. ENERGÍA'!N1606-1</f>
        <v>-0.001408054069</v>
      </c>
      <c r="AE1606" s="1">
        <f>'S. ENERGÍA'!P1607/'S. ENERGÍA'!P1606-1</f>
        <v>0.004621848739</v>
      </c>
      <c r="AF1606" s="1">
        <f>'S. ENERGÍA'!R1607/'S. ENERGÍA'!R1606-1</f>
        <v>0.007707129094</v>
      </c>
      <c r="AG1606" s="1">
        <f>'S. ENERGÍA'!T1607/'S. ENERGÍA'!T1606-1</f>
        <v>0.007326007326</v>
      </c>
      <c r="AH1606" s="1">
        <f>SUMPRODUCT(X1606:AG1606,'Ponderaciones e Índices.'!$A$12:$J$12)</f>
        <v>0.004878159712</v>
      </c>
    </row>
    <row r="1607">
      <c r="A1607" s="1">
        <f>S.FINANCIERO!A1608</f>
        <v>44245</v>
      </c>
      <c r="B1607" s="1">
        <f>S.FINANCIERO!B1608/S.FINANCIERO!B1607-1</f>
        <v>0.01620564403</v>
      </c>
      <c r="C1607" s="1">
        <f>S.FINANCIERO!D1608/S.FINANCIERO!D1607-1</f>
        <v>-0.0001324327904</v>
      </c>
      <c r="D1607" s="1">
        <f>S.FINANCIERO!F1608/S.FINANCIERO!F1607-1</f>
        <v>0.003019019825</v>
      </c>
      <c r="E1607" s="1">
        <f>S.FINANCIERO!H1608/S.FINANCIERO!H1607-1</f>
        <v>0.001126760563</v>
      </c>
      <c r="F1607" s="1">
        <f>S.FINANCIERO!J1608/S.FINANCIERO!J1607-1</f>
        <v>0.001841782143</v>
      </c>
      <c r="G1607" s="1">
        <f>S.FINANCIERO!L1608/S.FINANCIERO!L1607-1</f>
        <v>0.003513988377</v>
      </c>
      <c r="H1607" s="1">
        <f>S.FINANCIERO!N1608/S.FINANCIERO!N1607-1</f>
        <v>-0.004116765218</v>
      </c>
      <c r="I1607" s="1">
        <f>S.FINANCIERO!P1608/S.FINANCIERO!P1607-1</f>
        <v>-0.003189792663</v>
      </c>
      <c r="J1607" s="1">
        <f>S.FINANCIERO!R1608/S.FINANCIERO!R1607-1</f>
        <v>0.002435064935</v>
      </c>
      <c r="K1607" s="1">
        <f>S.FINANCIERO!T1608/S.FINANCIERO!T1607-1</f>
        <v>0.00159642401</v>
      </c>
      <c r="L1607" s="1">
        <f>SUMPRODUCT(B1607:K1607, 'Ponderaciones e Índices.'!$A$4:$J$4)</f>
        <v>0.002093478083</v>
      </c>
      <c r="M1607" s="1">
        <f>'S. MATERIALES'!B1608/'S. MATERIALES'!B1607-1</f>
        <v>-0.0265051117</v>
      </c>
      <c r="N1607" s="3">
        <f>'S. MATERIALES'!D1608/'S. MATERIALES'!D1607-1</f>
        <v>-0.01136944303</v>
      </c>
      <c r="O1607" s="1">
        <f>'S. MATERIALES'!F1608/'S. MATERIALES'!F1607-1</f>
        <v>-0.03704541715</v>
      </c>
      <c r="P1607" s="1">
        <f>'S. MATERIALES'!H1608/'S. MATERIALES'!H1607-1</f>
        <v>-0.007666804807</v>
      </c>
      <c r="Q1607" s="1">
        <f>'S. MATERIALES'!J1608/'S. MATERIALES'!J1607-1</f>
        <v>-0.009984850572</v>
      </c>
      <c r="R1607" s="1">
        <f>'S. MATERIALES'!L1608/'S. MATERIALES'!L1607-1</f>
        <v>0.02925531915</v>
      </c>
      <c r="S1607" s="1">
        <f>'S. MATERIALES'!N1608/'S. MATERIALES'!N1607-1</f>
        <v>-0.01958525346</v>
      </c>
      <c r="T1607" s="1">
        <f>'S. MATERIALES'!P1608/'S. MATERIALES'!P1607-1</f>
        <v>0.008468052348</v>
      </c>
      <c r="U1607" s="1">
        <f>'S. MATERIALES'!R1608/'S. MATERIALES'!R1607-1</f>
        <v>0.005714285714</v>
      </c>
      <c r="V1607" s="1">
        <f>'S. MATERIALES'!T1608/'S. MATERIALES'!T1607-1</f>
        <v>0.00495049505</v>
      </c>
      <c r="W1607" s="1">
        <f>SUMPRODUCT(M1607:V1607,'Ponderaciones e Índices.'!$A$8:$J$8)</f>
        <v>-0.003038845232</v>
      </c>
      <c r="X1607" s="1">
        <f>'S. ENERGÍA'!B1608/'S. ENERGÍA'!B1607-1</f>
        <v>-0.01654259719</v>
      </c>
      <c r="Y1607" s="1">
        <f>'S. ENERGÍA'!D1608/'S. ENERGÍA'!D1607-1</f>
        <v>-0.003977272727</v>
      </c>
      <c r="Z1607" s="1">
        <f>'S. ENERGÍA'!F1608/'S. ENERGÍA'!F1607-1</f>
        <v>-0.002282583885</v>
      </c>
      <c r="AA1607" s="1">
        <f>'S. ENERGÍA'!H1608/'S. ENERGÍA'!H1607-1</f>
        <v>0.009725171695</v>
      </c>
      <c r="AB1607" s="1">
        <f>'S. ENERGÍA'!J1608/'S. ENERGÍA'!J1607-1</f>
        <v>-0.02156640182</v>
      </c>
      <c r="AC1607" s="1">
        <f>'S. ENERGÍA'!L1608/'S. ENERGÍA'!L1607-1</f>
        <v>-0.01948295242</v>
      </c>
      <c r="AD1607" s="1">
        <f>'S. ENERGÍA'!N1608/'S. ENERGÍA'!N1607-1</f>
        <v>-0.01889452905</v>
      </c>
      <c r="AE1607" s="1">
        <f>'S. ENERGÍA'!P1608/'S. ENERGÍA'!P1607-1</f>
        <v>-0.005018820577</v>
      </c>
      <c r="AF1607" s="1">
        <f>'S. ENERGÍA'!R1608/'S. ENERGÍA'!R1607-1</f>
        <v>-0.01338432122</v>
      </c>
      <c r="AG1607" s="1">
        <f>'S. ENERGÍA'!T1608/'S. ENERGÍA'!T1607-1</f>
        <v>-0.02060606061</v>
      </c>
      <c r="AH1607" s="1">
        <f>SUMPRODUCT(X1607:AG1607,'Ponderaciones e Índices.'!$A$12:$J$12)</f>
        <v>-0.01002672028</v>
      </c>
    </row>
    <row r="1608">
      <c r="A1608" s="1">
        <f>S.FINANCIERO!A1609</f>
        <v>44246</v>
      </c>
      <c r="B1608" s="1">
        <f>S.FINANCIERO!B1609/S.FINANCIERO!B1608-1</f>
        <v>0.006048941435</v>
      </c>
      <c r="C1608" s="1">
        <f>S.FINANCIERO!D1609/S.FINANCIERO!D1608-1</f>
        <v>0.01165562914</v>
      </c>
      <c r="D1608" s="1">
        <f>S.FINANCIERO!F1609/S.FINANCIERO!F1608-1</f>
        <v>0.01585231263</v>
      </c>
      <c r="E1608" s="1">
        <f>S.FINANCIERO!H1609/S.FINANCIERO!H1608-1</f>
        <v>0.006049521666</v>
      </c>
      <c r="F1608" s="1">
        <f>S.FINANCIERO!J1609/S.FINANCIERO!J1608-1</f>
        <v>0.005690274009</v>
      </c>
      <c r="G1608" s="1">
        <f>S.FINANCIERO!L1609/S.FINANCIERO!L1608-1</f>
        <v>0.01185185185</v>
      </c>
      <c r="H1608" s="1">
        <f>S.FINANCIERO!N1609/S.FINANCIERO!N1608-1</f>
        <v>-0.01204932378</v>
      </c>
      <c r="I1608" s="1">
        <f>S.FINANCIERO!P1609/S.FINANCIERO!P1608-1</f>
        <v>-0.0036</v>
      </c>
      <c r="J1608" s="1">
        <f>S.FINANCIERO!R1609/S.FINANCIERO!R1608-1</f>
        <v>0.01910931174</v>
      </c>
      <c r="K1608" s="1">
        <f>S.FINANCIERO!T1609/S.FINANCIERO!T1608-1</f>
        <v>-0.0003187759005</v>
      </c>
      <c r="L1608" s="1">
        <f>SUMPRODUCT(B1608:K1608, 'Ponderaciones e Índices.'!$A$4:$J$4)</f>
        <v>0.005300705926</v>
      </c>
      <c r="M1608" s="1">
        <f>'S. MATERIALES'!B1609/'S. MATERIALES'!B1608-1</f>
        <v>-0.03033838973</v>
      </c>
      <c r="N1608" s="3">
        <f>'S. MATERIALES'!D1609/'S. MATERIALES'!D1608-1</f>
        <v>-0.0248094069</v>
      </c>
      <c r="O1608" s="1">
        <f>'S. MATERIALES'!F1609/'S. MATERIALES'!F1608-1</f>
        <v>-0.03036419951</v>
      </c>
      <c r="P1608" s="1">
        <f>'S. MATERIALES'!H1609/'S. MATERIALES'!H1608-1</f>
        <v>-0.008978910002</v>
      </c>
      <c r="Q1608" s="1">
        <f>'S. MATERIALES'!J1609/'S. MATERIALES'!J1608-1</f>
        <v>-0.02357932809</v>
      </c>
      <c r="R1608" s="1">
        <f>'S. MATERIALES'!L1609/'S. MATERIALES'!L1608-1</f>
        <v>0.07087486157</v>
      </c>
      <c r="S1608" s="1">
        <f>'S. MATERIALES'!N1609/'S. MATERIALES'!N1608-1</f>
        <v>-0.02702702703</v>
      </c>
      <c r="T1608" s="1">
        <f>'S. MATERIALES'!P1609/'S. MATERIALES'!P1608-1</f>
        <v>0.1099236641</v>
      </c>
      <c r="U1608" s="1">
        <f>'S. MATERIALES'!R1609/'S. MATERIALES'!R1608-1</f>
        <v>0.08025568182</v>
      </c>
      <c r="V1608" s="1">
        <f>'S. MATERIALES'!T1609/'S. MATERIALES'!T1608-1</f>
        <v>0.01009852217</v>
      </c>
      <c r="W1608" s="1">
        <f>SUMPRODUCT(M1608:V1608,'Ponderaciones e Índices.'!$A$8:$J$8)</f>
        <v>0.03068515614</v>
      </c>
      <c r="X1608" s="1">
        <f>'S. ENERGÍA'!B1609/'S. ENERGÍA'!B1608-1</f>
        <v>0.006728343146</v>
      </c>
      <c r="Y1608" s="1">
        <f>'S. ENERGÍA'!D1609/'S. ENERGÍA'!D1608-1</f>
        <v>-0.002281802624</v>
      </c>
      <c r="Z1608" s="1">
        <f>'S. ENERGÍA'!F1609/'S. ENERGÍA'!F1608-1</f>
        <v>-0.0002287805994</v>
      </c>
      <c r="AA1608" s="1">
        <f>'S. ENERGÍA'!H1609/'S. ENERGÍA'!H1608-1</f>
        <v>-0.01243444426</v>
      </c>
      <c r="AB1608" s="1">
        <f>'S. ENERGÍA'!J1609/'S. ENERGÍA'!J1608-1</f>
        <v>0.01160092807</v>
      </c>
      <c r="AC1608" s="1">
        <f>'S. ENERGÍA'!L1609/'S. ENERGÍA'!L1608-1</f>
        <v>0.02025219717</v>
      </c>
      <c r="AD1608" s="1">
        <f>'S. ENERGÍA'!N1609/'S. ENERGÍA'!N1608-1</f>
        <v>-0.01235987353</v>
      </c>
      <c r="AE1608" s="1">
        <f>'S. ENERGÍA'!P1609/'S. ENERGÍA'!P1608-1</f>
        <v>-0.004623791509</v>
      </c>
      <c r="AF1608" s="1">
        <f>'S. ENERGÍA'!R1609/'S. ENERGÍA'!R1608-1</f>
        <v>0.009689922481</v>
      </c>
      <c r="AG1608" s="1">
        <f>'S. ENERGÍA'!T1609/'S. ENERGÍA'!T1608-1</f>
        <v>-0.02846534653</v>
      </c>
      <c r="AH1608" s="1">
        <f>SUMPRODUCT(X1608:AG1608,'Ponderaciones e Índices.'!$A$12:$J$12)</f>
        <v>0.0002259262164</v>
      </c>
    </row>
    <row r="1609">
      <c r="A1609" s="1">
        <f>S.FINANCIERO!A1610</f>
        <v>44249</v>
      </c>
      <c r="B1609" s="1">
        <f>S.FINANCIERO!B1610/S.FINANCIERO!B1609-1</f>
        <v>0.01184294434</v>
      </c>
      <c r="C1609" s="1">
        <f>S.FINANCIERO!D1610/S.FINANCIERO!D1609-1</f>
        <v>0.006022518984</v>
      </c>
      <c r="D1609" s="1">
        <f>S.FINANCIERO!F1610/S.FINANCIERO!F1609-1</f>
        <v>0.005827160494</v>
      </c>
      <c r="E1609" s="1">
        <f>S.FINANCIERO!H1610/S.FINANCIERO!H1609-1</f>
        <v>0.007970913159</v>
      </c>
      <c r="F1609" s="1">
        <f>S.FINANCIERO!J1610/S.FINANCIERO!J1609-1</f>
        <v>0.001827994429</v>
      </c>
      <c r="G1609" s="1">
        <f>S.FINANCIERO!L1610/S.FINANCIERO!L1609-1</f>
        <v>0.00625582324</v>
      </c>
      <c r="H1609" s="1">
        <f>S.FINANCIERO!N1610/S.FINANCIERO!N1609-1</f>
        <v>-0.003457988326</v>
      </c>
      <c r="I1609" s="1">
        <f>S.FINANCIERO!P1610/S.FINANCIERO!P1609-1</f>
        <v>-0.01164191088</v>
      </c>
      <c r="J1609" s="1">
        <f>S.FINANCIERO!R1610/S.FINANCIERO!R1609-1</f>
        <v>0.005561735261</v>
      </c>
      <c r="K1609" s="1">
        <f>S.FINANCIERO!T1610/S.FINANCIERO!T1609-1</f>
        <v>0.00924744898</v>
      </c>
      <c r="L1609" s="1">
        <f>SUMPRODUCT(B1609:K1609, 'Ponderaciones e Índices.'!$A$4:$J$4)</f>
        <v>0.002937782426</v>
      </c>
      <c r="M1609" s="1">
        <f>'S. MATERIALES'!B1610/'S. MATERIALES'!B1609-1</f>
        <v>0.0421179302</v>
      </c>
      <c r="N1609" s="3">
        <f>'S. MATERIALES'!D1610/'S. MATERIALES'!D1609-1</f>
        <v>0.04134093017</v>
      </c>
      <c r="O1609" s="1">
        <f>'S. MATERIALES'!F1610/'S. MATERIALES'!F1609-1</f>
        <v>0.04697809158</v>
      </c>
      <c r="P1609" s="1">
        <f>'S. MATERIALES'!H1610/'S. MATERIALES'!H1609-1</f>
        <v>0.05646860514</v>
      </c>
      <c r="Q1609" s="1">
        <f>'S. MATERIALES'!J1610/'S. MATERIALES'!J1609-1</f>
        <v>0.04566177518</v>
      </c>
      <c r="R1609" s="1">
        <f>'S. MATERIALES'!L1610/'S. MATERIALES'!L1609-1</f>
        <v>0.01068597036</v>
      </c>
      <c r="S1609" s="1">
        <f>'S. MATERIALES'!N1610/'S. MATERIALES'!N1609-1</f>
        <v>0.05917874396</v>
      </c>
      <c r="T1609" s="1">
        <f>'S. MATERIALES'!P1610/'S. MATERIALES'!P1609-1</f>
        <v>0.03163686382</v>
      </c>
      <c r="U1609" s="1">
        <f>'S. MATERIALES'!R1610/'S. MATERIALES'!R1609-1</f>
        <v>-0.01314924392</v>
      </c>
      <c r="V1609" s="1">
        <f>'S. MATERIALES'!T1610/'S. MATERIALES'!T1609-1</f>
        <v>0.06608144355</v>
      </c>
      <c r="W1609" s="1">
        <f>SUMPRODUCT(M1609:V1609,'Ponderaciones e Índices.'!$A$8:$J$8)</f>
        <v>0.0285333375</v>
      </c>
      <c r="X1609" s="1">
        <f>'S. ENERGÍA'!B1610/'S. ENERGÍA'!B1609-1</f>
        <v>0.08187134503</v>
      </c>
      <c r="Y1609" s="1">
        <f>'S. ENERGÍA'!D1610/'S. ENERGÍA'!D1609-1</f>
        <v>0.03344768439</v>
      </c>
      <c r="Z1609" s="1">
        <f>'S. ENERGÍA'!F1610/'S. ENERGÍA'!F1609-1</f>
        <v>0.01235697941</v>
      </c>
      <c r="AA1609" s="1">
        <f>'S. ENERGÍA'!H1610/'S. ENERGÍA'!H1609-1</f>
        <v>0.008512750633</v>
      </c>
      <c r="AB1609" s="1">
        <f>'S. ENERGÍA'!J1610/'S. ENERGÍA'!J1609-1</f>
        <v>0.03899082569</v>
      </c>
      <c r="AC1609" s="1">
        <f>'S. ENERGÍA'!L1610/'S. ENERGÍA'!L1609-1</f>
        <v>0.06928838951</v>
      </c>
      <c r="AD1609" s="1">
        <f>'S. ENERGÍA'!N1610/'S. ENERGÍA'!N1609-1</f>
        <v>0.01076833527</v>
      </c>
      <c r="AE1609" s="1">
        <f>'S. ENERGÍA'!P1610/'S. ENERGÍA'!P1609-1</f>
        <v>0.002956081081</v>
      </c>
      <c r="AF1609" s="1">
        <f>'S. ENERGÍA'!R1610/'S. ENERGÍA'!R1609-1</f>
        <v>0.05182341651</v>
      </c>
      <c r="AG1609" s="1">
        <f>'S. ENERGÍA'!T1610/'S. ENERGÍA'!T1609-1</f>
        <v>-0.00127388535</v>
      </c>
      <c r="AH1609" s="1">
        <f>SUMPRODUCT(X1609:AG1609,'Ponderaciones e Índices.'!$A$12:$J$12)</f>
        <v>0.03860909752</v>
      </c>
    </row>
    <row r="1610">
      <c r="A1610" s="1">
        <f>S.FINANCIERO!A1611</f>
        <v>44250</v>
      </c>
      <c r="B1610" s="1">
        <f>S.FINANCIERO!B1611/S.FINANCIERO!B1610-1</f>
        <v>0.009903664356</v>
      </c>
      <c r="C1610" s="1">
        <f>S.FINANCIERO!D1611/S.FINANCIERO!D1610-1</f>
        <v>0.01548672566</v>
      </c>
      <c r="D1610" s="1">
        <f>S.FINANCIERO!F1611/S.FINANCIERO!F1610-1</f>
        <v>0.03004713276</v>
      </c>
      <c r="E1610" s="1">
        <f>S.FINANCIERO!H1611/S.FINANCIERO!H1610-1</f>
        <v>0.02802441731</v>
      </c>
      <c r="F1610" s="1">
        <f>S.FINANCIERO!J1611/S.FINANCIERO!J1610-1</f>
        <v>0.01416282909</v>
      </c>
      <c r="G1610" s="1">
        <f>S.FINANCIERO!L1611/S.FINANCIERO!L1610-1</f>
        <v>0.002777777778</v>
      </c>
      <c r="H1610" s="1">
        <f>S.FINANCIERO!N1611/S.FINANCIERO!N1610-1</f>
        <v>-0.007123860506</v>
      </c>
      <c r="I1610" s="1">
        <f>S.FINANCIERO!P1611/S.FINANCIERO!P1610-1</f>
        <v>-0.007311129163</v>
      </c>
      <c r="J1610" s="1">
        <f>S.FINANCIERO!R1611/S.FINANCIERO!R1610-1</f>
        <v>-0.01090391909</v>
      </c>
      <c r="K1610" s="1">
        <f>S.FINANCIERO!T1611/S.FINANCIERO!T1610-1</f>
        <v>0.01169036335</v>
      </c>
      <c r="L1610" s="1">
        <f>SUMPRODUCT(B1610:K1610, 'Ponderaciones e Índices.'!$A$4:$J$4)</f>
        <v>0.009157085683</v>
      </c>
      <c r="M1610" s="1">
        <f>'S. MATERIALES'!B1611/'S. MATERIALES'!B1610-1</f>
        <v>-0.02424942263</v>
      </c>
      <c r="N1610" s="3">
        <f>'S. MATERIALES'!D1611/'S. MATERIALES'!D1610-1</f>
        <v>-0.02722992747</v>
      </c>
      <c r="O1610" s="1">
        <f>'S. MATERIALES'!F1611/'S. MATERIALES'!F1610-1</f>
        <v>-0.02393426756</v>
      </c>
      <c r="P1610" s="1">
        <f>'S. MATERIALES'!H1611/'S. MATERIALES'!H1610-1</f>
        <v>-0.004986039091</v>
      </c>
      <c r="Q1610" s="1">
        <f>'S. MATERIALES'!J1611/'S. MATERIALES'!J1610-1</f>
        <v>-0.03869473397</v>
      </c>
      <c r="R1610" s="1">
        <f>'S. MATERIALES'!L1611/'S. MATERIALES'!L1610-1</f>
        <v>-0.01091405184</v>
      </c>
      <c r="S1610" s="1">
        <f>'S. MATERIALES'!N1611/'S. MATERIALES'!N1610-1</f>
        <v>-0.03420752566</v>
      </c>
      <c r="T1610" s="1">
        <f>'S. MATERIALES'!P1611/'S. MATERIALES'!P1610-1</f>
        <v>0.02233333333</v>
      </c>
      <c r="U1610" s="1">
        <f>'S. MATERIALES'!R1611/'S. MATERIALES'!R1610-1</f>
        <v>-0.007328447702</v>
      </c>
      <c r="V1610" s="1">
        <f>'S. MATERIALES'!T1611/'S. MATERIALES'!T1610-1</f>
        <v>-0.00274473925</v>
      </c>
      <c r="W1610" s="1">
        <f>SUMPRODUCT(M1610:V1610,'Ponderaciones e Índices.'!$A$8:$J$8)</f>
        <v>-0.01244091747</v>
      </c>
      <c r="X1610" s="1">
        <f>'S. ENERGÍA'!B1611/'S. ENERGÍA'!B1610-1</f>
        <v>0.01698841699</v>
      </c>
      <c r="Y1610" s="1">
        <f>'S. ENERGÍA'!D1611/'S. ENERGÍA'!D1610-1</f>
        <v>0.006362378976</v>
      </c>
      <c r="Z1610" s="1">
        <f>'S. ENERGÍA'!F1611/'S. ENERGÍA'!F1610-1</f>
        <v>0.01265822785</v>
      </c>
      <c r="AA1610" s="1">
        <f>'S. ENERGÍA'!H1611/'S. ENERGÍA'!H1610-1</f>
        <v>-0.0172311624</v>
      </c>
      <c r="AB1610" s="1">
        <f>'S. ENERGÍA'!J1611/'S. ENERGÍA'!J1610-1</f>
        <v>-0.02317880795</v>
      </c>
      <c r="AC1610" s="1">
        <f>'S. ENERGÍA'!L1611/'S. ENERGÍA'!L1610-1</f>
        <v>0.000350262697</v>
      </c>
      <c r="AD1610" s="1">
        <f>'S. ENERGÍA'!N1611/'S. ENERGÍA'!N1610-1</f>
        <v>0.004319032537</v>
      </c>
      <c r="AE1610" s="1">
        <f>'S. ENERGÍA'!P1611/'S. ENERGÍA'!P1610-1</f>
        <v>-0.01094736842</v>
      </c>
      <c r="AF1610" s="1">
        <f>'S. ENERGÍA'!R1611/'S. ENERGÍA'!R1610-1</f>
        <v>0.01824817518</v>
      </c>
      <c r="AG1610" s="1">
        <f>'S. ENERGÍA'!T1611/'S. ENERGÍA'!T1610-1</f>
        <v>0.007653061224</v>
      </c>
      <c r="AH1610" s="1">
        <f>SUMPRODUCT(X1610:AG1610,'Ponderaciones e Índices.'!$A$12:$J$12)</f>
        <v>0.004647515855</v>
      </c>
    </row>
    <row r="1611">
      <c r="A1611" s="1">
        <f>S.FINANCIERO!A1612</f>
        <v>44251</v>
      </c>
      <c r="B1611" s="1">
        <f>S.FINANCIERO!B1612/S.FINANCIERO!B1611-1</f>
        <v>-0.002585361505</v>
      </c>
      <c r="C1611" s="1">
        <f>S.FINANCIERO!D1612/S.FINANCIERO!D1611-1</f>
        <v>0.01755734974</v>
      </c>
      <c r="D1611" s="1">
        <f>S.FINANCIERO!F1612/S.FINANCIERO!F1611-1</f>
        <v>0.02764537655</v>
      </c>
      <c r="E1611" s="1">
        <f>S.FINANCIERO!H1612/S.FINANCIERO!H1611-1</f>
        <v>0.02995951417</v>
      </c>
      <c r="F1611" s="1">
        <f>S.FINANCIERO!J1612/S.FINANCIERO!J1611-1</f>
        <v>0.009595613434</v>
      </c>
      <c r="G1611" s="1">
        <f>S.FINANCIERO!L1612/S.FINANCIERO!L1611-1</f>
        <v>0.04841049993</v>
      </c>
      <c r="H1611" s="1">
        <f>S.FINANCIERO!N1612/S.FINANCIERO!N1611-1</f>
        <v>0.01729264771</v>
      </c>
      <c r="I1611" s="1">
        <f>S.FINANCIERO!P1612/S.FINANCIERO!P1611-1</f>
        <v>0.04705400982</v>
      </c>
      <c r="J1611" s="1">
        <f>S.FINANCIERO!R1612/S.FINANCIERO!R1611-1</f>
        <v>0.01262182457</v>
      </c>
      <c r="K1611" s="1">
        <f>S.FINANCIERO!T1612/S.FINANCIERO!T1611-1</f>
        <v>-0.0009369144285</v>
      </c>
      <c r="L1611" s="1">
        <f>SUMPRODUCT(B1611:K1611, 'Ponderaciones e Índices.'!$A$4:$J$4)</f>
        <v>0.02200523397</v>
      </c>
      <c r="M1611" s="1">
        <f>'S. MATERIALES'!B1612/'S. MATERIALES'!B1611-1</f>
        <v>-0.007889546351</v>
      </c>
      <c r="N1611" s="3">
        <f>'S. MATERIALES'!D1612/'S. MATERIALES'!D1611-1</f>
        <v>0.009025506867</v>
      </c>
      <c r="O1611" s="1">
        <f>'S. MATERIALES'!F1612/'S. MATERIALES'!F1611-1</f>
        <v>0.01327915324</v>
      </c>
      <c r="P1611" s="1">
        <f>'S. MATERIALES'!H1612/'S. MATERIALES'!H1611-1</f>
        <v>-0.0006013229104</v>
      </c>
      <c r="Q1611" s="1">
        <f>'S. MATERIALES'!J1612/'S. MATERIALES'!J1611-1</f>
        <v>0.009070937566</v>
      </c>
      <c r="R1611" s="1">
        <f>'S. MATERIALES'!L1612/'S. MATERIALES'!L1611-1</f>
        <v>0.02551724138</v>
      </c>
      <c r="S1611" s="1">
        <f>'S. MATERIALES'!N1612/'S. MATERIALES'!N1611-1</f>
        <v>0.007083825266</v>
      </c>
      <c r="T1611" s="1">
        <f>'S. MATERIALES'!P1612/'S. MATERIALES'!P1611-1</f>
        <v>0.01271600913</v>
      </c>
      <c r="U1611" s="1">
        <f>'S. MATERIALES'!R1612/'S. MATERIALES'!R1611-1</f>
        <v>0.01342281879</v>
      </c>
      <c r="V1611" s="1">
        <f>'S. MATERIALES'!T1612/'S. MATERIALES'!T1611-1</f>
        <v>0.05596330275</v>
      </c>
      <c r="W1611" s="1">
        <f>SUMPRODUCT(M1611:V1611,'Ponderaciones e Índices.'!$A$8:$J$8)</f>
        <v>0.009677496139</v>
      </c>
      <c r="X1611" s="1">
        <f>'S. ENERGÍA'!B1612/'S. ENERGÍA'!B1611-1</f>
        <v>0.02201974184</v>
      </c>
      <c r="Y1611" s="1">
        <f>'S. ENERGÍA'!D1612/'S. ENERGÍA'!D1611-1</f>
        <v>0.003298515668</v>
      </c>
      <c r="Z1611" s="1">
        <f>'S. ENERGÍA'!F1612/'S. ENERGÍA'!F1611-1</f>
        <v>-0.002232142857</v>
      </c>
      <c r="AA1611" s="1">
        <f>'S. ENERGÍA'!H1612/'S. ENERGÍA'!H1611-1</f>
        <v>0.004829655934</v>
      </c>
      <c r="AB1611" s="1">
        <f>'S. ENERGÍA'!J1612/'S. ENERGÍA'!J1611-1</f>
        <v>0.07796610169</v>
      </c>
      <c r="AC1611" s="1">
        <f>'S. ENERGÍA'!L1612/'S. ENERGÍA'!L1611-1</f>
        <v>0.01680672269</v>
      </c>
      <c r="AD1611" s="1">
        <f>'S. ENERGÍA'!N1612/'S. ENERGÍA'!N1611-1</f>
        <v>0.008600917431</v>
      </c>
      <c r="AE1611" s="1">
        <f>'S. ENERGÍA'!P1612/'S. ENERGÍA'!P1611-1</f>
        <v>0.01830566198</v>
      </c>
      <c r="AF1611" s="1">
        <f>'S. ENERGÍA'!R1612/'S. ENERGÍA'!R1611-1</f>
        <v>0.06272401434</v>
      </c>
      <c r="AG1611" s="1">
        <f>'S. ENERGÍA'!T1612/'S. ENERGÍA'!T1611-1</f>
        <v>0.02658227848</v>
      </c>
      <c r="AH1611" s="1">
        <f>SUMPRODUCT(X1611:AG1611,'Ponderaciones e Índices.'!$A$12:$J$12)</f>
        <v>0.02299042948</v>
      </c>
    </row>
    <row r="1612">
      <c r="A1612" s="1">
        <f>S.FINANCIERO!A1613</f>
        <v>44252</v>
      </c>
      <c r="B1612" s="1">
        <f>S.FINANCIERO!B1613/S.FINANCIERO!B1612-1</f>
        <v>-0.01367536646</v>
      </c>
      <c r="C1612" s="1">
        <f>S.FINANCIERO!D1613/S.FINANCIERO!D1612-1</f>
        <v>-0.01675062972</v>
      </c>
      <c r="D1612" s="1">
        <f>S.FINANCIERO!F1613/S.FINANCIERO!F1612-1</f>
        <v>-0.01771799629</v>
      </c>
      <c r="E1612" s="1">
        <f>S.FINANCIERO!H1613/S.FINANCIERO!H1612-1</f>
        <v>-0.008909853249</v>
      </c>
      <c r="F1612" s="1">
        <f>S.FINANCIERO!J1613/S.FINANCIERO!J1612-1</f>
        <v>0.001357773252</v>
      </c>
      <c r="G1612" s="1">
        <f>S.FINANCIERO!L1613/S.FINANCIERO!L1612-1</f>
        <v>0.009687971817</v>
      </c>
      <c r="H1612" s="1">
        <f>S.FINANCIERO!N1613/S.FINANCIERO!N1612-1</f>
        <v>-0.04077731439</v>
      </c>
      <c r="I1612" s="1">
        <f>S.FINANCIERO!P1613/S.FINANCIERO!P1612-1</f>
        <v>0.006643220008</v>
      </c>
      <c r="J1612" s="1">
        <f>S.FINANCIERO!R1613/S.FINANCIERO!R1612-1</f>
        <v>-0.005995582203</v>
      </c>
      <c r="K1612" s="1">
        <f>S.FINANCIERO!T1613/S.FINANCIERO!T1612-1</f>
        <v>0.006564551422</v>
      </c>
      <c r="L1612" s="1">
        <f>SUMPRODUCT(B1612:K1612, 'Ponderaciones e Índices.'!$A$4:$J$4)</f>
        <v>-0.009417933518</v>
      </c>
      <c r="M1612" s="1">
        <f>'S. MATERIALES'!B1613/'S. MATERIALES'!B1612-1</f>
        <v>-0.02664015905</v>
      </c>
      <c r="N1612" s="3">
        <f>'S. MATERIALES'!D1613/'S. MATERIALES'!D1612-1</f>
        <v>-0.0407052113</v>
      </c>
      <c r="O1612" s="1">
        <f>'S. MATERIALES'!F1613/'S. MATERIALES'!F1612-1</f>
        <v>0.05041006712</v>
      </c>
      <c r="P1612" s="1">
        <f>'S. MATERIALES'!H1613/'S. MATERIALES'!H1612-1</f>
        <v>-0.04612916165</v>
      </c>
      <c r="Q1612" s="1">
        <f>'S. MATERIALES'!J1613/'S. MATERIALES'!J1612-1</f>
        <v>-0.0147482267</v>
      </c>
      <c r="R1612" s="1">
        <f>'S. MATERIALES'!L1613/'S. MATERIALES'!L1612-1</f>
        <v>-0.06993947545</v>
      </c>
      <c r="S1612" s="1">
        <f>'S. MATERIALES'!N1613/'S. MATERIALES'!N1612-1</f>
        <v>-0.02813599062</v>
      </c>
      <c r="T1612" s="1">
        <f>'S. MATERIALES'!P1613/'S. MATERIALES'!P1612-1</f>
        <v>-0.05247907276</v>
      </c>
      <c r="U1612" s="1">
        <f>'S. MATERIALES'!R1613/'S. MATERIALES'!R1612-1</f>
        <v>-0.02251655629</v>
      </c>
      <c r="V1612" s="1">
        <f>'S. MATERIALES'!T1613/'S. MATERIALES'!T1612-1</f>
        <v>-0.02888792354</v>
      </c>
      <c r="W1612" s="1">
        <f>SUMPRODUCT(M1612:V1612,'Ponderaciones e Índices.'!$A$8:$J$8)</f>
        <v>-0.03667866938</v>
      </c>
      <c r="X1612" s="1">
        <f>'S. ENERGÍA'!B1613/'S. ENERGÍA'!B1612-1</f>
        <v>-0.03194650817</v>
      </c>
      <c r="Y1612" s="1">
        <f>'S. ENERGÍA'!D1613/'S. ENERGÍA'!D1612-1</f>
        <v>-0.0301369863</v>
      </c>
      <c r="Z1612" s="1">
        <f>'S. ENERGÍA'!F1613/'S. ENERGÍA'!F1612-1</f>
        <v>-0.01208053691</v>
      </c>
      <c r="AA1612" s="1">
        <f>'S. ENERGÍA'!H1613/'S. ENERGÍA'!H1612-1</f>
        <v>-0.0262644032</v>
      </c>
      <c r="AB1612" s="1">
        <f>'S. ENERGÍA'!J1613/'S. ENERGÍA'!J1612-1</f>
        <v>-0.01572327044</v>
      </c>
      <c r="AC1612" s="1">
        <f>'S. ENERGÍA'!L1613/'S. ENERGÍA'!L1612-1</f>
        <v>-0.016184573</v>
      </c>
      <c r="AD1612" s="1">
        <f>'S. ENERGÍA'!N1613/'S. ENERGÍA'!N1612-1</f>
        <v>-0.01335986356</v>
      </c>
      <c r="AE1612" s="1">
        <f>'S. ENERGÍA'!P1613/'S. ENERGÍA'!P1612-1</f>
        <v>-0.03010033445</v>
      </c>
      <c r="AF1612" s="1">
        <f>'S. ENERGÍA'!R1613/'S. ENERGÍA'!R1612-1</f>
        <v>-0.01011804384</v>
      </c>
      <c r="AG1612" s="1">
        <f>'S. ENERGÍA'!T1613/'S. ENERGÍA'!T1612-1</f>
        <v>-0.04685573366</v>
      </c>
      <c r="AH1612" s="1">
        <f>SUMPRODUCT(X1612:AG1612,'Ponderaciones e Índices.'!$A$12:$J$12)</f>
        <v>-0.02503368578</v>
      </c>
    </row>
    <row r="1613">
      <c r="A1613" s="1">
        <f>S.FINANCIERO!A1614</f>
        <v>44253</v>
      </c>
      <c r="B1613" s="1">
        <f>S.FINANCIERO!B1614/S.FINANCIERO!B1613-1</f>
        <v>-0.01803352968</v>
      </c>
      <c r="C1613" s="1">
        <f>S.FINANCIERO!D1614/S.FINANCIERO!D1613-1</f>
        <v>-0.01191238632</v>
      </c>
      <c r="D1613" s="1">
        <f>S.FINANCIERO!F1614/S.FINANCIERO!F1613-1</f>
        <v>-0.01803758617</v>
      </c>
      <c r="E1613" s="1">
        <f>S.FINANCIERO!H1614/S.FINANCIERO!H1613-1</f>
        <v>-0.01639344262</v>
      </c>
      <c r="F1613" s="1">
        <f>S.FINANCIERO!J1614/S.FINANCIERO!J1613-1</f>
        <v>-0.005677966102</v>
      </c>
      <c r="G1613" s="1">
        <f>S.FINANCIERO!L1614/S.FINANCIERO!L1613-1</f>
        <v>-0.001121495327</v>
      </c>
      <c r="H1613" s="1">
        <f>S.FINANCIERO!N1614/S.FINANCIERO!N1613-1</f>
        <v>-0.03101055828</v>
      </c>
      <c r="I1613" s="1">
        <f>S.FINANCIERO!P1614/S.FINANCIERO!P1613-1</f>
        <v>-0.01513975155</v>
      </c>
      <c r="J1613" s="1">
        <f>S.FINANCIERO!R1614/S.FINANCIERO!R1613-1</f>
        <v>-0.02793650794</v>
      </c>
      <c r="K1613" s="1">
        <f>S.FINANCIERO!T1614/S.FINANCIERO!T1613-1</f>
        <v>0.01149068323</v>
      </c>
      <c r="L1613" s="1">
        <f>SUMPRODUCT(B1613:K1613, 'Ponderaciones e Índices.'!$A$4:$J$4)</f>
        <v>-0.01484539786</v>
      </c>
      <c r="M1613" s="1">
        <f>'S. MATERIALES'!B1614/'S. MATERIALES'!B1613-1</f>
        <v>-0.02982026144</v>
      </c>
      <c r="N1613" s="3">
        <f>'S. MATERIALES'!D1614/'S. MATERIALES'!D1613-1</f>
        <v>-0.04</v>
      </c>
      <c r="O1613" s="1">
        <f>'S. MATERIALES'!F1614/'S. MATERIALES'!F1613-1</f>
        <v>-0.01535220967</v>
      </c>
      <c r="P1613" s="1">
        <f>'S. MATERIALES'!H1614/'S. MATERIALES'!H1613-1</f>
        <v>-0.04289318755</v>
      </c>
      <c r="Q1613" s="1">
        <f>'S. MATERIALES'!J1614/'S. MATERIALES'!J1613-1</f>
        <v>-0.02872620999</v>
      </c>
      <c r="R1613" s="1">
        <f>'S. MATERIALES'!L1614/'S. MATERIALES'!L1613-1</f>
        <v>-0.04193781634</v>
      </c>
      <c r="S1613" s="1">
        <f>'S. MATERIALES'!N1614/'S. MATERIALES'!N1613-1</f>
        <v>-0.04583835947</v>
      </c>
      <c r="T1613" s="1">
        <f>'S. MATERIALES'!P1614/'S. MATERIALES'!P1613-1</f>
        <v>-0.06795786612</v>
      </c>
      <c r="U1613" s="1">
        <f>'S. MATERIALES'!R1614/'S. MATERIALES'!R1613-1</f>
        <v>-0.01287262873</v>
      </c>
      <c r="V1613" s="1">
        <f>'S. MATERIALES'!T1614/'S. MATERIALES'!T1613-1</f>
        <v>-0.05949452024</v>
      </c>
      <c r="W1613" s="1">
        <f>SUMPRODUCT(M1613:V1613,'Ponderaciones e Índices.'!$A$8:$J$8)</f>
        <v>-0.03761798127</v>
      </c>
      <c r="X1613" s="1">
        <f>'S. ENERGÍA'!B1614/'S. ENERGÍA'!B1613-1</f>
        <v>-0.03031465848</v>
      </c>
      <c r="Y1613" s="1">
        <f>'S. ENERGÍA'!D1614/'S. ENERGÍA'!D1613-1</f>
        <v>-0.01949152542</v>
      </c>
      <c r="Z1613" s="1">
        <f>'S. ENERGÍA'!F1614/'S. ENERGÍA'!F1613-1</f>
        <v>-0.02672101449</v>
      </c>
      <c r="AA1613" s="1">
        <f>'S. ENERGÍA'!H1614/'S. ENERGÍA'!H1613-1</f>
        <v>-0.02532679739</v>
      </c>
      <c r="AB1613" s="1">
        <f>'S. ENERGÍA'!J1614/'S. ENERGÍA'!J1613-1</f>
        <v>0.003194888179</v>
      </c>
      <c r="AC1613" s="1">
        <f>'S. ENERGÍA'!L1614/'S. ENERGÍA'!L1613-1</f>
        <v>-0.02380119006</v>
      </c>
      <c r="AD1613" s="1">
        <f>'S. ENERGÍA'!N1614/'S. ENERGÍA'!N1613-1</f>
        <v>-0.06770383175</v>
      </c>
      <c r="AE1613" s="1">
        <f>'S. ENERGÍA'!P1614/'S. ENERGÍA'!P1613-1</f>
        <v>-0.001724137931</v>
      </c>
      <c r="AF1613" s="1">
        <f>'S. ENERGÍA'!R1614/'S. ENERGÍA'!R1613-1</f>
        <v>-0.03066439523</v>
      </c>
      <c r="AG1613" s="1">
        <f>'S. ENERGÍA'!T1614/'S. ENERGÍA'!T1613-1</f>
        <v>-0.01423027167</v>
      </c>
      <c r="AH1613" s="1">
        <f>SUMPRODUCT(X1613:AG1613,'Ponderaciones e Índices.'!$A$12:$J$12)</f>
        <v>-0.02256296778</v>
      </c>
    </row>
    <row r="1614">
      <c r="A1614" s="1">
        <f>S.FINANCIERO!A1615</f>
        <v>44256</v>
      </c>
      <c r="B1614" s="1">
        <f>S.FINANCIERO!B1615/S.FINANCIERO!B1614-1</f>
        <v>0.01273532669</v>
      </c>
      <c r="C1614" s="1">
        <f>S.FINANCIERO!D1615/S.FINANCIERO!D1614-1</f>
        <v>0.008166969147</v>
      </c>
      <c r="D1614" s="1">
        <f>S.FINANCIERO!F1615/S.FINANCIERO!F1614-1</f>
        <v>0.02038853626</v>
      </c>
      <c r="E1614" s="1">
        <f>S.FINANCIERO!H1615/S.FINANCIERO!H1614-1</f>
        <v>0.01545698925</v>
      </c>
      <c r="F1614" s="1">
        <f>S.FINANCIERO!J1615/S.FINANCIERO!J1614-1</f>
        <v>0.01133554931</v>
      </c>
      <c r="G1614" s="1">
        <f>S.FINANCIERO!L1615/S.FINANCIERO!L1614-1</f>
        <v>0.00249500998</v>
      </c>
      <c r="H1614" s="1">
        <f>S.FINANCIERO!N1615/S.FINANCIERO!N1614-1</f>
        <v>0.01575665686</v>
      </c>
      <c r="I1614" s="1">
        <f>S.FINANCIERO!P1615/S.FINANCIERO!P1614-1</f>
        <v>0.02522664564</v>
      </c>
      <c r="J1614" s="1">
        <f>S.FINANCIERO!R1615/S.FINANCIERO!R1614-1</f>
        <v>0.006368386675</v>
      </c>
      <c r="K1614" s="1">
        <f>S.FINANCIERO!T1615/S.FINANCIERO!T1614-1</f>
        <v>0.02179920172</v>
      </c>
      <c r="L1614" s="1">
        <f>SUMPRODUCT(B1614:K1614, 'Ponderaciones e Índices.'!$A$4:$J$4)</f>
        <v>0.01396089904</v>
      </c>
      <c r="M1614" s="1">
        <f>'S. MATERIALES'!B1615/'S. MATERIALES'!B1614-1</f>
        <v>0.01178947368</v>
      </c>
      <c r="N1614" s="3">
        <f>'S. MATERIALES'!D1615/'S. MATERIALES'!D1614-1</f>
        <v>-0.01379504505</v>
      </c>
      <c r="O1614" s="1">
        <f>'S. MATERIALES'!F1615/'S. MATERIALES'!F1614-1</f>
        <v>-0.03996626625</v>
      </c>
      <c r="P1614" s="1">
        <f>'S. MATERIALES'!H1615/'S. MATERIALES'!H1614-1</f>
        <v>-0.009007029877</v>
      </c>
      <c r="Q1614" s="1">
        <f>'S. MATERIALES'!J1615/'S. MATERIALES'!J1614-1</f>
        <v>-0.01321003963</v>
      </c>
      <c r="R1614" s="1">
        <f>'S. MATERIALES'!L1615/'S. MATERIALES'!L1614-1</f>
        <v>0.004905660377</v>
      </c>
      <c r="S1614" s="1">
        <f>'S. MATERIALES'!N1615/'S. MATERIALES'!N1614-1</f>
        <v>-0.01137800253</v>
      </c>
      <c r="T1614" s="1">
        <f>'S. MATERIALES'!P1615/'S. MATERIALES'!P1614-1</f>
        <v>0.01859278163</v>
      </c>
      <c r="U1614" s="1">
        <f>'S. MATERIALES'!R1615/'S. MATERIALES'!R1614-1</f>
        <v>0</v>
      </c>
      <c r="V1614" s="1">
        <f>'S. MATERIALES'!T1615/'S. MATERIALES'!T1614-1</f>
        <v>-0.0368608799</v>
      </c>
      <c r="W1614" s="1">
        <f>SUMPRODUCT(M1614:V1614,'Ponderaciones e Índices.'!$A$8:$J$8)</f>
        <v>0.0009606916649</v>
      </c>
      <c r="X1614" s="1">
        <f>'S. ENERGÍA'!B1615/'S. ENERGÍA'!B1614-1</f>
        <v>0.01266323704</v>
      </c>
      <c r="Y1614" s="1">
        <f>'S. ENERGÍA'!D1615/'S. ENERGÍA'!D1614-1</f>
        <v>0.03975799481</v>
      </c>
      <c r="Z1614" s="1">
        <f>'S. ENERGÍA'!F1615/'S. ENERGÍA'!F1614-1</f>
        <v>0.02280130293</v>
      </c>
      <c r="AA1614" s="1">
        <f>'S. ENERGÍA'!H1615/'S. ENERGÍA'!H1614-1</f>
        <v>0.009755926772</v>
      </c>
      <c r="AB1614" s="1">
        <f>'S. ENERGÍA'!J1615/'S. ENERGÍA'!J1614-1</f>
        <v>-0.001061571125</v>
      </c>
      <c r="AC1614" s="1">
        <f>'S. ENERGÍA'!L1615/'S. ENERGÍA'!L1614-1</f>
        <v>0.001792757261</v>
      </c>
      <c r="AD1614" s="1">
        <f>'S. ENERGÍA'!N1615/'S. ENERGÍA'!N1614-1</f>
        <v>0.01885043263</v>
      </c>
      <c r="AE1614" s="1">
        <f>'S. ENERGÍA'!P1615/'S. ENERGÍA'!P1614-1</f>
        <v>0.0004317789292</v>
      </c>
      <c r="AF1614" s="1">
        <f>'S. ENERGÍA'!R1615/'S. ENERGÍA'!R1614-1</f>
        <v>0.007029876977</v>
      </c>
      <c r="AG1614" s="1">
        <f>'S. ENERGÍA'!T1615/'S. ENERGÍA'!T1614-1</f>
        <v>-0.01706036745</v>
      </c>
      <c r="AH1614" s="1">
        <f>SUMPRODUCT(X1614:AG1614,'Ponderaciones e Índices.'!$A$12:$J$12)</f>
        <v>0.01816961868</v>
      </c>
    </row>
    <row r="1615">
      <c r="A1615" s="1">
        <f>S.FINANCIERO!A1616</f>
        <v>44257</v>
      </c>
      <c r="B1615" s="1">
        <f>S.FINANCIERO!B1616/S.FINANCIERO!B1615-1</f>
        <v>-0.0003644979041</v>
      </c>
      <c r="C1615" s="1">
        <f>S.FINANCIERO!D1616/S.FINANCIERO!D1615-1</f>
        <v>0.007843641507</v>
      </c>
      <c r="D1615" s="1">
        <f>S.FINANCIERO!F1616/S.FINANCIERO!F1615-1</f>
        <v>0.01225259189</v>
      </c>
      <c r="E1615" s="1">
        <f>S.FINANCIERO!H1616/S.FINANCIERO!H1615-1</f>
        <v>0.01442753144</v>
      </c>
      <c r="F1615" s="1">
        <f>S.FINANCIERO!J1616/S.FINANCIERO!J1615-1</f>
        <v>0.01103994606</v>
      </c>
      <c r="G1615" s="1">
        <f>S.FINANCIERO!L1616/S.FINANCIERO!L1615-1</f>
        <v>0.01207068193</v>
      </c>
      <c r="H1615" s="1">
        <f>S.FINANCIERO!N1616/S.FINANCIERO!N1615-1</f>
        <v>0.01513371447</v>
      </c>
      <c r="I1615" s="1">
        <f>S.FINANCIERO!P1616/S.FINANCIERO!P1615-1</f>
        <v>-0.001153402537</v>
      </c>
      <c r="J1615" s="1">
        <f>S.FINANCIERO!R1616/S.FINANCIERO!R1615-1</f>
        <v>0.02677267564</v>
      </c>
      <c r="K1615" s="1">
        <f>S.FINANCIERO!T1616/S.FINANCIERO!T1615-1</f>
        <v>-0.02283653846</v>
      </c>
      <c r="L1615" s="1">
        <f>SUMPRODUCT(B1615:K1615, 'Ponderaciones e Índices.'!$A$4:$J$4)</f>
        <v>0.008257581383</v>
      </c>
      <c r="M1615" s="1">
        <f>'S. MATERIALES'!B1616/'S. MATERIALES'!B1615-1</f>
        <v>0.04369538077</v>
      </c>
      <c r="N1615" s="3">
        <f>'S. MATERIALES'!D1616/'S. MATERIALES'!D1615-1</f>
        <v>0.02868969455</v>
      </c>
      <c r="O1615" s="1">
        <f>'S. MATERIALES'!F1616/'S. MATERIALES'!F1615-1</f>
        <v>0.0182760911</v>
      </c>
      <c r="P1615" s="1">
        <f>'S. MATERIALES'!H1616/'S. MATERIALES'!H1615-1</f>
        <v>0.0323653292</v>
      </c>
      <c r="Q1615" s="1">
        <f>'S. MATERIALES'!J1616/'S. MATERIALES'!J1615-1</f>
        <v>0.04358173434</v>
      </c>
      <c r="R1615" s="1">
        <f>'S. MATERIALES'!L1616/'S. MATERIALES'!L1615-1</f>
        <v>0.006383777694</v>
      </c>
      <c r="S1615" s="1">
        <f>'S. MATERIALES'!N1616/'S. MATERIALES'!N1615-1</f>
        <v>0.03964194373</v>
      </c>
      <c r="T1615" s="1">
        <f>'S. MATERIALES'!P1616/'S. MATERIALES'!P1615-1</f>
        <v>0.004652827487</v>
      </c>
      <c r="U1615" s="1">
        <f>'S. MATERIALES'!R1616/'S. MATERIALES'!R1615-1</f>
        <v>-0.01166781057</v>
      </c>
      <c r="V1615" s="1">
        <f>'S. MATERIALES'!T1616/'S. MATERIALES'!T1615-1</f>
        <v>0.03209876543</v>
      </c>
      <c r="W1615" s="1">
        <f>SUMPRODUCT(M1615:V1615,'Ponderaciones e Índices.'!$A$8:$J$8)</f>
        <v>0.01842727047</v>
      </c>
      <c r="X1615" s="1">
        <f>'S. ENERGÍA'!B1616/'S. ENERGÍA'!B1615-1</f>
        <v>0.02032043767</v>
      </c>
      <c r="Y1615" s="1">
        <f>'S. ENERGÍA'!D1616/'S. ENERGÍA'!D1615-1</f>
        <v>0.003047935716</v>
      </c>
      <c r="Z1615" s="1">
        <f>'S. ENERGÍA'!F1616/'S. ENERGÍA'!F1615-1</f>
        <v>0.006596906278</v>
      </c>
      <c r="AA1615" s="1">
        <f>'S. ENERGÍA'!H1616/'S. ENERGÍA'!H1615-1</f>
        <v>0.01858091571</v>
      </c>
      <c r="AB1615" s="1">
        <f>'S. ENERGÍA'!J1616/'S. ENERGÍA'!J1615-1</f>
        <v>0</v>
      </c>
      <c r="AC1615" s="1">
        <f>'S. ENERGÍA'!L1616/'S. ENERGÍA'!L1615-1</f>
        <v>0.001789549034</v>
      </c>
      <c r="AD1615" s="1">
        <f>'S. ENERGÍA'!N1616/'S. ENERGÍA'!N1615-1</f>
        <v>-0.002426448286</v>
      </c>
      <c r="AE1615" s="1">
        <f>'S. ENERGÍA'!P1616/'S. ENERGÍA'!P1615-1</f>
        <v>-0.003021148036</v>
      </c>
      <c r="AF1615" s="1">
        <f>'S. ENERGÍA'!R1616/'S. ENERGÍA'!R1615-1</f>
        <v>0.04537521815</v>
      </c>
      <c r="AG1615" s="1">
        <f>'S. ENERGÍA'!T1616/'S. ENERGÍA'!T1615-1</f>
        <v>0.006675567423</v>
      </c>
      <c r="AH1615" s="1">
        <f>SUMPRODUCT(X1615:AG1615,'Ponderaciones e Índices.'!$A$12:$J$12)</f>
        <v>0.01143986588</v>
      </c>
    </row>
    <row r="1616">
      <c r="A1616" s="1">
        <f>S.FINANCIERO!A1617</f>
        <v>44258</v>
      </c>
      <c r="B1616" s="1">
        <f>S.FINANCIERO!B1617/S.FINANCIERO!B1616-1</f>
        <v>0.000546946217</v>
      </c>
      <c r="C1616" s="1">
        <f>S.FINANCIERO!D1617/S.FINANCIERO!D1616-1</f>
        <v>0.006889512631</v>
      </c>
      <c r="D1616" s="1">
        <f>S.FINANCIERO!F1617/S.FINANCIERO!F1616-1</f>
        <v>-0.0007448789572</v>
      </c>
      <c r="E1616" s="1">
        <f>S.FINANCIERO!H1617/S.FINANCIERO!H1616-1</f>
        <v>0.004436325678</v>
      </c>
      <c r="F1616" s="1">
        <f>S.FINANCIERO!J1617/S.FINANCIERO!J1616-1</f>
        <v>0.01025256314</v>
      </c>
      <c r="G1616" s="1">
        <f>S.FINANCIERO!L1617/S.FINANCIERO!L1616-1</f>
        <v>0.00959055699</v>
      </c>
      <c r="H1616" s="1">
        <f>S.FINANCIERO!N1617/S.FINANCIERO!N1616-1</f>
        <v>-0.01415178964</v>
      </c>
      <c r="I1616" s="1">
        <f>S.FINANCIERO!P1617/S.FINANCIERO!P1616-1</f>
        <v>0.004618937644</v>
      </c>
      <c r="J1616" s="1">
        <f>S.FINANCIERO!R1617/S.FINANCIERO!R1616-1</f>
        <v>-0.0006321112516</v>
      </c>
      <c r="K1616" s="1">
        <f>S.FINANCIERO!T1617/S.FINANCIERO!T1616-1</f>
        <v>-0.01199261993</v>
      </c>
      <c r="L1616" s="1">
        <f>SUMPRODUCT(B1616:K1616, 'Ponderaciones e Índices.'!$A$4:$J$4)</f>
        <v>0.00259337804</v>
      </c>
      <c r="M1616" s="1">
        <f>'S. MATERIALES'!B1617/'S. MATERIALES'!B1616-1</f>
        <v>-0.01594896332</v>
      </c>
      <c r="N1616" s="3">
        <f>'S. MATERIALES'!D1617/'S. MATERIALES'!D1616-1</f>
        <v>-0.0166504787</v>
      </c>
      <c r="O1616" s="1">
        <f>'S. MATERIALES'!F1617/'S. MATERIALES'!F1616-1</f>
        <v>0.01794807053</v>
      </c>
      <c r="P1616" s="1">
        <f>'S. MATERIALES'!H1617/'S. MATERIALES'!H1616-1</f>
        <v>-0.02834442774</v>
      </c>
      <c r="Q1616" s="1">
        <f>'S. MATERIALES'!J1617/'S. MATERIALES'!J1616-1</f>
        <v>-0.02622576967</v>
      </c>
      <c r="R1616" s="1">
        <f>'S. MATERIALES'!L1617/'S. MATERIALES'!L1616-1</f>
        <v>0.01940298507</v>
      </c>
      <c r="S1616" s="1">
        <f>'S. MATERIALES'!N1617/'S. MATERIALES'!N1616-1</f>
        <v>-0.007380073801</v>
      </c>
      <c r="T1616" s="1">
        <f>'S. MATERIALES'!P1617/'S. MATERIALES'!P1616-1</f>
        <v>0.0007125044532</v>
      </c>
      <c r="U1616" s="1">
        <f>'S. MATERIALES'!R1617/'S. MATERIALES'!R1616-1</f>
        <v>-0.003472222222</v>
      </c>
      <c r="V1616" s="1">
        <f>'S. MATERIALES'!T1617/'S. MATERIALES'!T1616-1</f>
        <v>-0.03779904306</v>
      </c>
      <c r="W1616" s="1">
        <f>SUMPRODUCT(M1616:V1616,'Ponderaciones e Índices.'!$A$8:$J$8)</f>
        <v>-0.006570845878</v>
      </c>
      <c r="X1616" s="1">
        <f>'S. ENERGÍA'!B1617/'S. ENERGÍA'!B1616-1</f>
        <v>0.005361930295</v>
      </c>
      <c r="Y1616" s="1">
        <f>'S. ENERGÍA'!D1617/'S. ENERGÍA'!D1616-1</f>
        <v>0.04005524862</v>
      </c>
      <c r="Z1616" s="1">
        <f>'S. ENERGÍA'!F1617/'S. ENERGÍA'!F1616-1</f>
        <v>0.004745762712</v>
      </c>
      <c r="AA1616" s="1">
        <f>'S. ENERGÍA'!H1617/'S. ENERGÍA'!H1616-1</f>
        <v>0.01587110882</v>
      </c>
      <c r="AB1616" s="1">
        <f>'S. ENERGÍA'!J1617/'S. ENERGÍA'!J1616-1</f>
        <v>0.008501594049</v>
      </c>
      <c r="AC1616" s="1">
        <f>'S. ENERGÍA'!L1617/'S. ENERGÍA'!L1616-1</f>
        <v>0.02608074312</v>
      </c>
      <c r="AD1616" s="1">
        <f>'S. ENERGÍA'!N1617/'S. ENERGÍA'!N1616-1</f>
        <v>0.04104591061</v>
      </c>
      <c r="AE1616" s="1">
        <f>'S. ENERGÍA'!P1617/'S. ENERGÍA'!P1616-1</f>
        <v>0.003896103896</v>
      </c>
      <c r="AF1616" s="1">
        <f>'S. ENERGÍA'!R1617/'S. ENERGÍA'!R1616-1</f>
        <v>0.02003338898</v>
      </c>
      <c r="AG1616" s="1">
        <f>'S. ENERGÍA'!T1617/'S. ENERGÍA'!T1616-1</f>
        <v>0.02917771883</v>
      </c>
      <c r="AH1616" s="1">
        <f>SUMPRODUCT(X1616:AG1616,'Ponderaciones e Índices.'!$A$12:$J$12)</f>
        <v>0.02329990995</v>
      </c>
    </row>
    <row r="1617">
      <c r="A1617" s="1">
        <f>S.FINANCIERO!A1618</f>
        <v>44259</v>
      </c>
      <c r="B1617" s="1">
        <f>S.FINANCIERO!B1618/S.FINANCIERO!B1617-1</f>
        <v>0.001093294461</v>
      </c>
      <c r="C1617" s="1">
        <f>S.FINANCIERO!D1618/S.FINANCIERO!D1617-1</f>
        <v>-0.007222503801</v>
      </c>
      <c r="D1617" s="1">
        <f>S.FINANCIERO!F1618/S.FINANCIERO!F1617-1</f>
        <v>-0.007174804324</v>
      </c>
      <c r="E1617" s="1">
        <f>S.FINANCIERO!H1618/S.FINANCIERO!H1617-1</f>
        <v>-0.009223174851</v>
      </c>
      <c r="F1617" s="1">
        <f>S.FINANCIERO!J1618/S.FINANCIERO!J1617-1</f>
        <v>-0.001815181518</v>
      </c>
      <c r="G1617" s="1">
        <f>S.FINANCIERO!L1618/S.FINANCIERO!L1617-1</f>
        <v>0.01071733041</v>
      </c>
      <c r="H1617" s="1">
        <f>S.FINANCIERO!N1618/S.FINANCIERO!N1617-1</f>
        <v>-0.009951757704</v>
      </c>
      <c r="I1617" s="1">
        <f>S.FINANCIERO!P1618/S.FINANCIERO!P1617-1</f>
        <v>-0.01264367816</v>
      </c>
      <c r="J1617" s="1">
        <f>S.FINANCIERO!R1618/S.FINANCIERO!R1617-1</f>
        <v>-0.01328273245</v>
      </c>
      <c r="K1617" s="1">
        <f>S.FINANCIERO!T1618/S.FINANCIERO!T1617-1</f>
        <v>-0.009648303766</v>
      </c>
      <c r="L1617" s="1">
        <f>SUMPRODUCT(B1617:K1617, 'Ponderaciones e Índices.'!$A$4:$J$4)</f>
        <v>-0.005947889596</v>
      </c>
      <c r="M1617" s="1">
        <f>'S. MATERIALES'!B1618/'S. MATERIALES'!B1617-1</f>
        <v>0.003241491086</v>
      </c>
      <c r="N1617" s="3">
        <f>'S. MATERIALES'!D1618/'S. MATERIALES'!D1617-1</f>
        <v>0.006067447439</v>
      </c>
      <c r="O1617" s="1">
        <f>'S. MATERIALES'!F1618/'S. MATERIALES'!F1617-1</f>
        <v>-0.005880650696</v>
      </c>
      <c r="P1617" s="1">
        <f>'S. MATERIALES'!H1618/'S. MATERIALES'!H1617-1</f>
        <v>-0.001988950276</v>
      </c>
      <c r="Q1617" s="1">
        <f>'S. MATERIALES'!J1618/'S. MATERIALES'!J1617-1</f>
        <v>0.005488875878</v>
      </c>
      <c r="R1617" s="1">
        <f>'S. MATERIALES'!L1618/'S. MATERIALES'!L1617-1</f>
        <v>-0.04319180088</v>
      </c>
      <c r="S1617" s="1">
        <f>'S. MATERIALES'!N1618/'S. MATERIALES'!N1617-1</f>
        <v>0.01115241636</v>
      </c>
      <c r="T1617" s="1">
        <f>'S. MATERIALES'!P1618/'S. MATERIALES'!P1617-1</f>
        <v>-0.0711997152</v>
      </c>
      <c r="U1617" s="1">
        <f>'S. MATERIALES'!R1618/'S. MATERIALES'!R1617-1</f>
        <v>-0.03344947735</v>
      </c>
      <c r="V1617" s="1">
        <f>'S. MATERIALES'!T1618/'S. MATERIALES'!T1617-1</f>
        <v>-0.02610641472</v>
      </c>
      <c r="W1617" s="1">
        <f>SUMPRODUCT(M1617:V1617,'Ponderaciones e Índices.'!$A$8:$J$8)</f>
        <v>-0.02104740482</v>
      </c>
      <c r="X1617" s="1">
        <f>'S. ENERGÍA'!B1618/'S. ENERGÍA'!B1617-1</f>
        <v>0.02438095238</v>
      </c>
      <c r="Y1617" s="1">
        <f>'S. ENERGÍA'!D1618/'S. ENERGÍA'!D1617-1</f>
        <v>0.01885790173</v>
      </c>
      <c r="Z1617" s="1">
        <f>'S. ENERGÍA'!F1618/'S. ENERGÍA'!F1617-1</f>
        <v>0.002923976608</v>
      </c>
      <c r="AA1617" s="1">
        <f>'S. ENERGÍA'!H1618/'S. ENERGÍA'!H1617-1</f>
        <v>0.007362159094</v>
      </c>
      <c r="AB1617" s="1">
        <f>'S. ENERGÍA'!J1618/'S. ENERGÍA'!J1617-1</f>
        <v>0.04952581665</v>
      </c>
      <c r="AC1617" s="1">
        <f>'S. ENERGÍA'!L1618/'S. ENERGÍA'!L1617-1</f>
        <v>0.01601671309</v>
      </c>
      <c r="AD1617" s="1">
        <f>'S. ENERGÍA'!N1618/'S. ENERGÍA'!N1617-1</f>
        <v>0.01898364486</v>
      </c>
      <c r="AE1617" s="1">
        <f>'S. ENERGÍA'!P1618/'S. ENERGÍA'!P1617-1</f>
        <v>-0.01811125485</v>
      </c>
      <c r="AF1617" s="1">
        <f>'S. ENERGÍA'!R1618/'S. ENERGÍA'!R1617-1</f>
        <v>0.04091653028</v>
      </c>
      <c r="AG1617" s="1">
        <f>'S. ENERGÍA'!T1618/'S. ENERGÍA'!T1617-1</f>
        <v>-0.02448453608</v>
      </c>
      <c r="AH1617" s="1">
        <f>SUMPRODUCT(X1617:AG1617,'Ponderaciones e Índices.'!$A$12:$J$12)</f>
        <v>0.02038848223</v>
      </c>
    </row>
    <row r="1618">
      <c r="A1618" s="1">
        <f>S.FINANCIERO!A1619</f>
        <v>44260</v>
      </c>
      <c r="B1618" s="1">
        <f>S.FINANCIERO!B1619/S.FINANCIERO!B1618-1</f>
        <v>0.02448125228</v>
      </c>
      <c r="C1618" s="1">
        <f>S.FINANCIERO!D1619/S.FINANCIERO!D1618-1</f>
        <v>0.01480536056</v>
      </c>
      <c r="D1618" s="1">
        <f>S.FINANCIERO!F1619/S.FINANCIERO!F1618-1</f>
        <v>0.01464101361</v>
      </c>
      <c r="E1618" s="1">
        <f>S.FINANCIERO!H1619/S.FINANCIERO!H1618-1</f>
        <v>0.01520912548</v>
      </c>
      <c r="F1618" s="1">
        <f>S.FINANCIERO!J1619/S.FINANCIERO!J1618-1</f>
        <v>0.01272937676</v>
      </c>
      <c r="G1618" s="1">
        <f>S.FINANCIERO!L1619/S.FINANCIERO!L1618-1</f>
        <v>0.006265815158</v>
      </c>
      <c r="H1618" s="1">
        <f>S.FINANCIERO!N1619/S.FINANCIERO!N1618-1</f>
        <v>0.01797717173</v>
      </c>
      <c r="I1618" s="1">
        <f>S.FINANCIERO!P1619/S.FINANCIERO!P1618-1</f>
        <v>0.03958090803</v>
      </c>
      <c r="J1618" s="1">
        <f>S.FINANCIERO!R1619/S.FINANCIERO!R1618-1</f>
        <v>0.01073717949</v>
      </c>
      <c r="K1618" s="1">
        <f>S.FINANCIERO!T1619/S.FINANCIERO!T1618-1</f>
        <v>-0.008799497172</v>
      </c>
      <c r="L1618" s="1">
        <f>SUMPRODUCT(B1618:K1618, 'Ponderaciones e Índices.'!$A$4:$J$4)</f>
        <v>0.01848803354</v>
      </c>
      <c r="M1618" s="1">
        <f>'S. MATERIALES'!B1619/'S. MATERIALES'!B1618-1</f>
        <v>0.01413570275</v>
      </c>
      <c r="N1618" s="3">
        <f>'S. MATERIALES'!D1619/'S. MATERIALES'!D1618-1</f>
        <v>0.01514726508</v>
      </c>
      <c r="O1618" s="1">
        <f>'S. MATERIALES'!F1619/'S. MATERIALES'!F1618-1</f>
        <v>0.009855596794</v>
      </c>
      <c r="P1618" s="1">
        <f>'S. MATERIALES'!H1619/'S. MATERIALES'!H1618-1</f>
        <v>0.01550044287</v>
      </c>
      <c r="Q1618" s="1">
        <f>'S. MATERIALES'!J1619/'S. MATERIALES'!J1618-1</f>
        <v>0.009170973142</v>
      </c>
      <c r="R1618" s="1">
        <f>'S. MATERIALES'!L1619/'S. MATERIALES'!L1618-1</f>
        <v>0.03328232594</v>
      </c>
      <c r="S1618" s="1">
        <f>'S. MATERIALES'!N1619/'S. MATERIALES'!N1618-1</f>
        <v>0.01838235294</v>
      </c>
      <c r="T1618" s="1">
        <f>'S. MATERIALES'!P1619/'S. MATERIALES'!P1618-1</f>
        <v>0.03181295516</v>
      </c>
      <c r="U1618" s="1">
        <f>'S. MATERIALES'!R1619/'S. MATERIALES'!R1618-1</f>
        <v>0.03749098774</v>
      </c>
      <c r="V1618" s="1">
        <f>'S. MATERIALES'!T1619/'S. MATERIALES'!T1618-1</f>
        <v>-0.002042379372</v>
      </c>
      <c r="W1618" s="1">
        <f>SUMPRODUCT(M1618:V1618,'Ponderaciones e Índices.'!$A$8:$J$8)</f>
        <v>0.02465429656</v>
      </c>
      <c r="X1618" s="1">
        <f>'S. ENERGÍA'!B1619/'S. ENERGÍA'!B1618-1</f>
        <v>0.03458534771</v>
      </c>
      <c r="Y1618" s="1">
        <f>'S. ENERGÍA'!D1619/'S. ENERGÍA'!D1618-1</f>
        <v>0.02398331595</v>
      </c>
      <c r="Z1618" s="1">
        <f>'S. ENERGÍA'!F1619/'S. ENERGÍA'!F1618-1</f>
        <v>0.005382372729</v>
      </c>
      <c r="AA1618" s="1">
        <f>'S. ENERGÍA'!H1619/'S. ENERGÍA'!H1618-1</f>
        <v>0.01497283093</v>
      </c>
      <c r="AB1618" s="1">
        <f>'S. ENERGÍA'!J1619/'S. ENERGÍA'!J1618-1</f>
        <v>0.04417670683</v>
      </c>
      <c r="AC1618" s="1">
        <f>'S. ENERGÍA'!L1619/'S. ENERGÍA'!L1618-1</f>
        <v>0.02810143934</v>
      </c>
      <c r="AD1618" s="1">
        <f>'S. ENERGÍA'!N1619/'S. ENERGÍA'!N1618-1</f>
        <v>0.03783319003</v>
      </c>
      <c r="AE1618" s="1">
        <f>'S. ENERGÍA'!P1619/'S. ENERGÍA'!P1618-1</f>
        <v>-0.00395256917</v>
      </c>
      <c r="AF1618" s="1">
        <f>'S. ENERGÍA'!R1619/'S. ENERGÍA'!R1618-1</f>
        <v>0.06289308176</v>
      </c>
      <c r="AG1618" s="1">
        <f>'S. ENERGÍA'!T1619/'S. ENERGÍA'!T1618-1</f>
        <v>0.04227212682</v>
      </c>
      <c r="AH1618" s="1">
        <f>SUMPRODUCT(X1618:AG1618,'Ponderaciones e Índices.'!$A$12:$J$12)</f>
        <v>0.03168489082</v>
      </c>
    </row>
    <row r="1619">
      <c r="A1619" s="1">
        <f>S.FINANCIERO!A1620</f>
        <v>44263</v>
      </c>
      <c r="B1619" s="1">
        <f>S.FINANCIERO!B1620/S.FINANCIERO!B1619-1</f>
        <v>0.01705605401</v>
      </c>
      <c r="C1619" s="1">
        <f>S.FINANCIERO!D1620/S.FINANCIERO!D1619-1</f>
        <v>0.01609860395</v>
      </c>
      <c r="D1619" s="1">
        <f>S.FINANCIERO!F1620/S.FINANCIERO!F1619-1</f>
        <v>0.00721487374</v>
      </c>
      <c r="E1619" s="1">
        <f>S.FINANCIERO!H1620/S.FINANCIERO!H1619-1</f>
        <v>0.00787808343</v>
      </c>
      <c r="F1619" s="1">
        <f>S.FINANCIERO!J1620/S.FINANCIERO!J1619-1</f>
        <v>0.004652301665</v>
      </c>
      <c r="G1619" s="1">
        <f>S.FINANCIERO!L1620/S.FINANCIERO!L1619-1</f>
        <v>0.02347024308</v>
      </c>
      <c r="H1619" s="1">
        <f>S.FINANCIERO!N1620/S.FINANCIERO!N1619-1</f>
        <v>0.006836584045</v>
      </c>
      <c r="I1619" s="1">
        <f>S.FINANCIERO!P1620/S.FINANCIERO!P1619-1</f>
        <v>0.01381112355</v>
      </c>
      <c r="J1619" s="1">
        <f>S.FINANCIERO!R1620/S.FINANCIERO!R1619-1</f>
        <v>0.01633106073</v>
      </c>
      <c r="K1619" s="1">
        <f>S.FINANCIERO!T1620/S.FINANCIERO!T1619-1</f>
        <v>0.01490171211</v>
      </c>
      <c r="L1619" s="1">
        <f>SUMPRODUCT(B1619:K1619, 'Ponderaciones e Índices.'!$A$4:$J$4)</f>
        <v>0.01243552278</v>
      </c>
      <c r="M1619" s="1">
        <f>'S. MATERIALES'!B1620/'S. MATERIALES'!B1619-1</f>
        <v>-0.0159299084</v>
      </c>
      <c r="N1619" s="3">
        <f>'S. MATERIALES'!D1620/'S. MATERIALES'!D1619-1</f>
        <v>-0.006769825919</v>
      </c>
      <c r="O1619" s="1">
        <f>'S. MATERIALES'!F1620/'S. MATERIALES'!F1619-1</f>
        <v>-0.01170511751</v>
      </c>
      <c r="P1619" s="1">
        <f>'S. MATERIALES'!H1620/'S. MATERIALES'!H1619-1</f>
        <v>-0.01482773659</v>
      </c>
      <c r="Q1619" s="1">
        <f>'S. MATERIALES'!J1620/'S. MATERIALES'!J1619-1</f>
        <v>-0.004615939416</v>
      </c>
      <c r="R1619" s="1">
        <f>'S. MATERIALES'!L1620/'S. MATERIALES'!L1619-1</f>
        <v>-0.005183265457</v>
      </c>
      <c r="S1619" s="1">
        <f>'S. MATERIALES'!N1620/'S. MATERIALES'!N1619-1</f>
        <v>-0.01684717208</v>
      </c>
      <c r="T1619" s="1">
        <f>'S. MATERIALES'!P1620/'S. MATERIALES'!P1619-1</f>
        <v>-0.01523031204</v>
      </c>
      <c r="U1619" s="1">
        <f>'S. MATERIALES'!R1620/'S. MATERIALES'!R1619-1</f>
        <v>-0.01876302988</v>
      </c>
      <c r="V1619" s="1">
        <f>'S. MATERIALES'!T1620/'S. MATERIALES'!T1619-1</f>
        <v>-0.0365822461</v>
      </c>
      <c r="W1619" s="1">
        <f>SUMPRODUCT(M1619:V1619,'Ponderaciones e Índices.'!$A$8:$J$8)</f>
        <v>-0.01482838535</v>
      </c>
      <c r="X1619" s="1">
        <f>'S. ENERGÍA'!B1620/'S. ENERGÍA'!B1619-1</f>
        <v>0.001437814522</v>
      </c>
      <c r="Y1619" s="1">
        <f>'S. ENERGÍA'!D1620/'S. ENERGÍA'!D1619-1</f>
        <v>-0.01731160896</v>
      </c>
      <c r="Z1619" s="1">
        <f>'S. ENERGÍA'!F1620/'S. ENERGÍA'!F1619-1</f>
        <v>0.0131608298</v>
      </c>
      <c r="AA1619" s="1">
        <f>'S. ENERGÍA'!H1620/'S. ENERGÍA'!H1619-1</f>
        <v>0.01668366393</v>
      </c>
      <c r="AB1619" s="1">
        <f>'S. ENERGÍA'!J1620/'S. ENERGÍA'!J1619-1</f>
        <v>-0.007692307692</v>
      </c>
      <c r="AC1619" s="1">
        <f>'S. ENERGÍA'!L1620/'S. ENERGÍA'!L1619-1</f>
        <v>0.02133333333</v>
      </c>
      <c r="AD1619" s="1">
        <f>'S. ENERGÍA'!N1620/'S. ENERGÍA'!N1619-1</f>
        <v>0.01546534107</v>
      </c>
      <c r="AE1619" s="1">
        <f>'S. ENERGÍA'!P1620/'S. ENERGÍA'!P1619-1</f>
        <v>-0.002204585538</v>
      </c>
      <c r="AF1619" s="1">
        <f>'S. ENERGÍA'!R1620/'S. ENERGÍA'!R1619-1</f>
        <v>-0.03846153846</v>
      </c>
      <c r="AG1619" s="1">
        <f>'S. ENERGÍA'!T1620/'S. ENERGÍA'!T1619-1</f>
        <v>-0.02281368821</v>
      </c>
      <c r="AH1619" s="1">
        <f>SUMPRODUCT(X1619:AG1619,'Ponderaciones e Índices.'!$A$12:$J$12)</f>
        <v>-0.008956625568</v>
      </c>
    </row>
    <row r="1620">
      <c r="A1620" s="1">
        <f>S.FINANCIERO!A1621</f>
        <v>44264</v>
      </c>
      <c r="B1620" s="1">
        <f>S.FINANCIERO!B1621/S.FINANCIERO!B1620-1</f>
        <v>-0.001659533584</v>
      </c>
      <c r="C1620" s="1">
        <f>S.FINANCIERO!D1621/S.FINANCIERO!D1620-1</f>
        <v>0.000495110781</v>
      </c>
      <c r="D1620" s="1">
        <f>S.FINANCIERO!F1621/S.FINANCIERO!F1620-1</f>
        <v>-0.00459178988</v>
      </c>
      <c r="E1620" s="1">
        <f>S.FINANCIERO!H1621/S.FINANCIERO!H1620-1</f>
        <v>-0.0002562788314</v>
      </c>
      <c r="F1620" s="1">
        <f>S.FINANCIERO!J1621/S.FINANCIERO!J1620-1</f>
        <v>0.003899585669</v>
      </c>
      <c r="G1620" s="1">
        <f>S.FINANCIERO!L1621/S.FINANCIERO!L1620-1</f>
        <v>0.009009009009</v>
      </c>
      <c r="H1620" s="1">
        <f>S.FINANCIERO!N1621/S.FINANCIERO!N1620-1</f>
        <v>0.009807231119</v>
      </c>
      <c r="I1620" s="1">
        <f>S.FINANCIERO!P1621/S.FINANCIERO!P1620-1</f>
        <v>-0.01251840943</v>
      </c>
      <c r="J1620" s="1">
        <f>S.FINANCIERO!R1621/S.FINANCIERO!R1620-1</f>
        <v>0.00624024961</v>
      </c>
      <c r="K1620" s="1">
        <f>S.FINANCIERO!T1621/S.FINANCIERO!T1620-1</f>
        <v>0.01530771634</v>
      </c>
      <c r="L1620" s="1">
        <f>SUMPRODUCT(B1620:K1620, 'Ponderaciones e Índices.'!$A$4:$J$4)</f>
        <v>0.0004177231576</v>
      </c>
      <c r="M1620" s="1">
        <f>'S. MATERIALES'!B1621/'S. MATERIALES'!B1620-1</f>
        <v>0.02266288952</v>
      </c>
      <c r="N1620" s="3">
        <f>'S. MATERIALES'!D1621/'S. MATERIALES'!D1620-1</f>
        <v>0.01265822785</v>
      </c>
      <c r="O1620" s="1">
        <f>'S. MATERIALES'!F1621/'S. MATERIALES'!F1620-1</f>
        <v>0.01480208333</v>
      </c>
      <c r="P1620" s="1">
        <f>'S. MATERIALES'!H1621/'S. MATERIALES'!H1620-1</f>
        <v>0.04847277556</v>
      </c>
      <c r="Q1620" s="1">
        <f>'S. MATERIALES'!J1621/'S. MATERIALES'!J1620-1</f>
        <v>0.0219549308</v>
      </c>
      <c r="R1620" s="1">
        <f>'S. MATERIALES'!L1621/'S. MATERIALES'!L1620-1</f>
        <v>-0.01637513956</v>
      </c>
      <c r="S1620" s="1">
        <f>'S. MATERIALES'!N1621/'S. MATERIALES'!N1620-1</f>
        <v>0.02815177479</v>
      </c>
      <c r="T1620" s="1">
        <f>'S. MATERIALES'!P1621/'S. MATERIALES'!P1620-1</f>
        <v>-0.01697472652</v>
      </c>
      <c r="U1620" s="1">
        <f>'S. MATERIALES'!R1621/'S. MATERIALES'!R1620-1</f>
        <v>-0.01274787535</v>
      </c>
      <c r="V1620" s="1">
        <f>'S. MATERIALES'!T1621/'S. MATERIALES'!T1620-1</f>
        <v>0.03398831652</v>
      </c>
      <c r="W1620" s="1">
        <f>SUMPRODUCT(M1620:V1620,'Ponderaciones e Índices.'!$A$8:$J$8)</f>
        <v>0.006342058933</v>
      </c>
      <c r="X1620" s="1">
        <f>'S. ENERGÍA'!B1621/'S. ENERGÍA'!B1620-1</f>
        <v>-0.008255563532</v>
      </c>
      <c r="Y1620" s="1">
        <f>'S. ENERGÍA'!D1621/'S. ENERGÍA'!D1620-1</f>
        <v>-0.0002590673575</v>
      </c>
      <c r="Z1620" s="1">
        <f>'S. ENERGÍA'!F1621/'S. ENERGÍA'!F1620-1</f>
        <v>-0.01012769705</v>
      </c>
      <c r="AA1620" s="1">
        <f>'S. ENERGÍA'!H1621/'S. ENERGÍA'!H1620-1</f>
        <v>-0.0105372939</v>
      </c>
      <c r="AB1620" s="1">
        <f>'S. ENERGÍA'!J1621/'S. ENERGÍA'!J1620-1</f>
        <v>-0.02325581395</v>
      </c>
      <c r="AC1620" s="1">
        <f>'S. ENERGÍA'!L1621/'S. ENERGÍA'!L1620-1</f>
        <v>0.0147421671</v>
      </c>
      <c r="AD1620" s="1">
        <f>'S. ENERGÍA'!N1621/'S. ENERGÍA'!N1620-1</f>
        <v>-0.02066902366</v>
      </c>
      <c r="AE1620" s="1">
        <f>'S. ENERGÍA'!P1621/'S. ENERGÍA'!P1620-1</f>
        <v>0.02960671675</v>
      </c>
      <c r="AF1620" s="1">
        <f>'S. ENERGÍA'!R1621/'S. ENERGÍA'!R1620-1</f>
        <v>-0.01384615385</v>
      </c>
      <c r="AG1620" s="1">
        <f>'S. ENERGÍA'!T1621/'S. ENERGÍA'!T1620-1</f>
        <v>0.03372243839</v>
      </c>
      <c r="AH1620" s="1">
        <f>SUMPRODUCT(X1620:AG1620,'Ponderaciones e Índices.'!$A$12:$J$12)</f>
        <v>-0.004578401029</v>
      </c>
    </row>
    <row r="1621">
      <c r="A1621" s="1">
        <f>S.FINANCIERO!A1622</f>
        <v>44265</v>
      </c>
      <c r="B1621" s="1">
        <f>S.FINANCIERO!B1622/S.FINANCIERO!B1621-1</f>
        <v>0.01434820647</v>
      </c>
      <c r="C1621" s="1">
        <f>S.FINANCIERO!D1622/S.FINANCIERO!D1621-1</f>
        <v>0.003958926141</v>
      </c>
      <c r="D1621" s="1">
        <f>S.FINANCIERO!F1622/S.FINANCIERO!F1621-1</f>
        <v>0.0162376603</v>
      </c>
      <c r="E1621" s="1">
        <f>S.FINANCIERO!H1622/S.FINANCIERO!H1621-1</f>
        <v>0.01486798257</v>
      </c>
      <c r="F1621" s="1">
        <f>S.FINANCIERO!J1622/S.FINANCIERO!J1621-1</f>
        <v>0.007607024359</v>
      </c>
      <c r="G1621" s="1">
        <f>S.FINANCIERO!L1622/S.FINANCIERO!L1621-1</f>
        <v>0.001391465677</v>
      </c>
      <c r="H1621" s="1">
        <f>S.FINANCIERO!N1622/S.FINANCIERO!N1621-1</f>
        <v>0.004669691577</v>
      </c>
      <c r="I1621" s="1">
        <f>S.FINANCIERO!P1622/S.FINANCIERO!P1621-1</f>
        <v>0.0115585384</v>
      </c>
      <c r="J1621" s="1">
        <f>S.FINANCIERO!R1622/S.FINANCIERO!R1621-1</f>
        <v>0.005426356589</v>
      </c>
      <c r="K1621" s="1">
        <f>S.FINANCIERO!T1622/S.FINANCIERO!T1621-1</f>
        <v>0.005538461538</v>
      </c>
      <c r="L1621" s="1">
        <f>SUMPRODUCT(B1621:K1621, 'Ponderaciones e Índices.'!$A$4:$J$4)</f>
        <v>0.008982920391</v>
      </c>
      <c r="M1621" s="1">
        <f>'S. MATERIALES'!B1622/'S. MATERIALES'!B1621-1</f>
        <v>0.004352987732</v>
      </c>
      <c r="N1621" s="3">
        <f>'S. MATERIALES'!D1622/'S. MATERIALES'!D1621-1</f>
        <v>0.003846153846</v>
      </c>
      <c r="O1621" s="1">
        <f>'S. MATERIALES'!F1622/'S. MATERIALES'!F1621-1</f>
        <v>0.007780663307</v>
      </c>
      <c r="P1621" s="1">
        <f>'S. MATERIALES'!H1622/'S. MATERIALES'!H1621-1</f>
        <v>-0.0006333122229</v>
      </c>
      <c r="Q1621" s="1">
        <f>'S. MATERIALES'!J1622/'S. MATERIALES'!J1621-1</f>
        <v>0.01290414067</v>
      </c>
      <c r="R1621" s="1">
        <f>'S. MATERIALES'!L1622/'S. MATERIALES'!L1621-1</f>
        <v>0.02043132804</v>
      </c>
      <c r="S1621" s="1">
        <f>'S. MATERIALES'!N1622/'S. MATERIALES'!N1621-1</f>
        <v>-0.00119047619</v>
      </c>
      <c r="T1621" s="1">
        <f>'S. MATERIALES'!P1622/'S. MATERIALES'!P1621-1</f>
        <v>0.02379125096</v>
      </c>
      <c r="U1621" s="1">
        <f>'S. MATERIALES'!R1622/'S. MATERIALES'!R1621-1</f>
        <v>0.01793400287</v>
      </c>
      <c r="V1621" s="1">
        <f>'S. MATERIALES'!T1622/'S. MATERIALES'!T1621-1</f>
        <v>0.007447354905</v>
      </c>
      <c r="W1621" s="1">
        <f>SUMPRODUCT(M1621:V1621,'Ponderaciones e Índices.'!$A$8:$J$8)</f>
        <v>0.01127281933</v>
      </c>
      <c r="X1621" s="1">
        <f>'S. ENERGÍA'!B1622/'S. ENERGÍA'!B1621-1</f>
        <v>0.02823018458</v>
      </c>
      <c r="Y1621" s="1">
        <f>'S. ENERGÍA'!D1622/'S. ENERGÍA'!D1621-1</f>
        <v>0.03964757709</v>
      </c>
      <c r="Z1621" s="1">
        <f>'S. ENERGÍA'!F1622/'S. ENERGÍA'!F1621-1</f>
        <v>0.00756227758</v>
      </c>
      <c r="AA1621" s="1">
        <f>'S. ENERGÍA'!H1622/'S. ENERGÍA'!H1621-1</f>
        <v>0.01344364211</v>
      </c>
      <c r="AB1621" s="1">
        <f>'S. ENERGÍA'!J1622/'S. ENERGÍA'!J1621-1</f>
        <v>0.04067460317</v>
      </c>
      <c r="AC1621" s="1">
        <f>'S. ENERGÍA'!L1622/'S. ENERGÍA'!L1621-1</f>
        <v>0.02406751641</v>
      </c>
      <c r="AD1621" s="1">
        <f>'S. ENERGÍA'!N1622/'S. ENERGÍA'!N1621-1</f>
        <v>0.03832268814</v>
      </c>
      <c r="AE1621" s="1">
        <f>'S. ENERGÍA'!P1622/'S. ENERGÍA'!P1621-1</f>
        <v>0.06137339056</v>
      </c>
      <c r="AF1621" s="1">
        <f>'S. ENERGÍA'!R1622/'S. ENERGÍA'!R1621-1</f>
        <v>0.01404056162</v>
      </c>
      <c r="AG1621" s="1">
        <f>'S. ENERGÍA'!T1622/'S. ENERGÍA'!T1621-1</f>
        <v>0.05771643664</v>
      </c>
      <c r="AH1621" s="1">
        <f>SUMPRODUCT(X1621:AG1621,'Ponderaciones e Índices.'!$A$12:$J$12)</f>
        <v>0.03225884902</v>
      </c>
    </row>
    <row r="1622">
      <c r="A1622" s="1">
        <f>S.FINANCIERO!A1623</f>
        <v>44266</v>
      </c>
      <c r="B1622" s="1">
        <f>S.FINANCIERO!B1623/S.FINANCIERO!B1622-1</f>
        <v>0.002673796791</v>
      </c>
      <c r="C1622" s="1">
        <f>S.FINANCIERO!D1623/S.FINANCIERO!D1622-1</f>
        <v>0.001355514479</v>
      </c>
      <c r="D1622" s="1">
        <f>S.FINANCIERO!F1623/S.FINANCIERO!F1622-1</f>
        <v>-0.003812982297</v>
      </c>
      <c r="E1622" s="1">
        <f>S.FINANCIERO!H1623/S.FINANCIERO!H1622-1</f>
        <v>0.0002525890376</v>
      </c>
      <c r="F1622" s="1">
        <f>S.FINANCIERO!J1623/S.FINANCIERO!J1622-1</f>
        <v>-0.004417315878</v>
      </c>
      <c r="G1622" s="1">
        <f>S.FINANCIERO!L1623/S.FINANCIERO!L1622-1</f>
        <v>0.001389532191</v>
      </c>
      <c r="H1622" s="1">
        <f>S.FINANCIERO!N1623/S.FINANCIERO!N1622-1</f>
        <v>0.005576891083</v>
      </c>
      <c r="I1622" s="1">
        <f>S.FINANCIERO!P1623/S.FINANCIERO!P1622-1</f>
        <v>0</v>
      </c>
      <c r="J1622" s="1">
        <f>S.FINANCIERO!R1623/S.FINANCIERO!R1622-1</f>
        <v>-0.004163454125</v>
      </c>
      <c r="K1622" s="1">
        <f>S.FINANCIERO!T1623/S.FINANCIERO!T1622-1</f>
        <v>0.009791921665</v>
      </c>
      <c r="L1622" s="1">
        <f>SUMPRODUCT(B1622:K1622, 'Ponderaciones e Índices.'!$A$4:$J$4)</f>
        <v>0.0004634846398</v>
      </c>
      <c r="M1622" s="1">
        <f>'S. MATERIALES'!B1623/'S. MATERIALES'!B1622-1</f>
        <v>0.003546099291</v>
      </c>
      <c r="N1622" s="3">
        <f>'S. MATERIALES'!D1623/'S. MATERIALES'!D1622-1</f>
        <v>0.01135741653</v>
      </c>
      <c r="O1622" s="1">
        <f>'S. MATERIALES'!F1623/'S. MATERIALES'!F1622-1</f>
        <v>-0.001925055256</v>
      </c>
      <c r="P1622" s="1">
        <f>'S. MATERIALES'!H1623/'S. MATERIALES'!H1622-1</f>
        <v>0.01182931981</v>
      </c>
      <c r="Q1622" s="1">
        <f>'S. MATERIALES'!J1623/'S. MATERIALES'!J1622-1</f>
        <v>0.04157916842</v>
      </c>
      <c r="R1622" s="1">
        <f>'S. MATERIALES'!L1623/'S. MATERIALES'!L1622-1</f>
        <v>0.05747126437</v>
      </c>
      <c r="S1622" s="1">
        <f>'S. MATERIALES'!N1623/'S. MATERIALES'!N1622-1</f>
        <v>0.01430274136</v>
      </c>
      <c r="T1622" s="1">
        <f>'S. MATERIALES'!P1623/'S. MATERIALES'!P1622-1</f>
        <v>0.06371814093</v>
      </c>
      <c r="U1622" s="1">
        <f>'S. MATERIALES'!R1623/'S. MATERIALES'!R1622-1</f>
        <v>0.04651162791</v>
      </c>
      <c r="V1622" s="1">
        <f>'S. MATERIALES'!T1623/'S. MATERIALES'!T1622-1</f>
        <v>0.009431557482</v>
      </c>
      <c r="W1622" s="1">
        <f>SUMPRODUCT(M1622:V1622,'Ponderaciones e Índices.'!$A$8:$J$8)</f>
        <v>0.03244097749</v>
      </c>
      <c r="X1622" s="1">
        <f>'S. ENERGÍA'!B1623/'S. ENERGÍA'!B1622-1</f>
        <v>0.01478352693</v>
      </c>
      <c r="Y1622" s="1">
        <f>'S. ENERGÍA'!D1623/'S. ENERGÍA'!D1622-1</f>
        <v>0.002991026919</v>
      </c>
      <c r="Z1622" s="1">
        <f>'S. ENERGÍA'!F1623/'S. ENERGÍA'!F1622-1</f>
        <v>0.004635761589</v>
      </c>
      <c r="AA1622" s="1">
        <f>'S. ENERGÍA'!H1623/'S. ENERGÍA'!H1622-1</f>
        <v>0.006544722904</v>
      </c>
      <c r="AB1622" s="1">
        <f>'S. ENERGÍA'!J1623/'S. ENERGÍA'!J1622-1</f>
        <v>0.007626310772</v>
      </c>
      <c r="AC1622" s="1">
        <f>'S. ENERGÍA'!L1623/'S. ENERGÍA'!L1622-1</f>
        <v>0.006595477387</v>
      </c>
      <c r="AD1622" s="1">
        <f>'S. ENERGÍA'!N1623/'S. ENERGÍA'!N1622-1</f>
        <v>0.02139609521</v>
      </c>
      <c r="AE1622" s="1">
        <f>'S. ENERGÍA'!P1623/'S. ENERGÍA'!P1622-1</f>
        <v>0.06105944197</v>
      </c>
      <c r="AF1622" s="1">
        <f>'S. ENERGÍA'!R1623/'S. ENERGÍA'!R1622-1</f>
        <v>-0.02615384615</v>
      </c>
      <c r="AG1622" s="1">
        <f>'S. ENERGÍA'!T1623/'S. ENERGÍA'!T1622-1</f>
        <v>0</v>
      </c>
      <c r="AH1622" s="1">
        <f>SUMPRODUCT(X1622:AG1622,'Ponderaciones e Índices.'!$A$12:$J$12)</f>
        <v>0.004457234618</v>
      </c>
    </row>
    <row r="1623">
      <c r="A1623" s="1">
        <f>S.FINANCIERO!A1624</f>
        <v>44267</v>
      </c>
      <c r="B1623" s="1">
        <f>S.FINANCIERO!B1624/S.FINANCIERO!B1623-1</f>
        <v>0.001720430108</v>
      </c>
      <c r="C1623" s="1">
        <f>S.FINANCIERO!D1624/S.FINANCIERO!D1623-1</f>
        <v>0.004799409303</v>
      </c>
      <c r="D1623" s="1">
        <f>S.FINANCIERO!F1624/S.FINANCIERO!F1623-1</f>
        <v>0.004374373462</v>
      </c>
      <c r="E1623" s="1">
        <f>S.FINANCIERO!H1624/S.FINANCIERO!H1623-1</f>
        <v>0.001388888889</v>
      </c>
      <c r="F1623" s="1">
        <f>S.FINANCIERO!J1624/S.FINANCIERO!J1623-1</f>
        <v>0.004275572765</v>
      </c>
      <c r="G1623" s="1">
        <f>S.FINANCIERO!L1624/S.FINANCIERO!L1623-1</f>
        <v>0.006938020352</v>
      </c>
      <c r="H1623" s="1">
        <f>S.FINANCIERO!N1624/S.FINANCIERO!N1623-1</f>
        <v>0.003881139249</v>
      </c>
      <c r="I1623" s="1">
        <f>S.FINANCIERO!P1624/S.FINANCIERO!P1623-1</f>
        <v>0.003317360855</v>
      </c>
      <c r="J1623" s="1">
        <f>S.FINANCIERO!R1624/S.FINANCIERO!R1623-1</f>
        <v>-0.001703313719</v>
      </c>
      <c r="K1623" s="1">
        <f>S.FINANCIERO!T1624/S.FINANCIERO!T1623-1</f>
        <v>-0.003333333333</v>
      </c>
      <c r="L1623" s="1">
        <f>SUMPRODUCT(B1623:K1623, 'Ponderaciones e Índices.'!$A$4:$J$4)</f>
        <v>0.003248644909</v>
      </c>
      <c r="M1623" s="1">
        <f>'S. MATERIALES'!B1624/'S. MATERIALES'!B1623-1</f>
        <v>-0.004318806439</v>
      </c>
      <c r="N1623" s="3">
        <f>'S. MATERIALES'!D1624/'S. MATERIALES'!D1623-1</f>
        <v>-0.002570694087</v>
      </c>
      <c r="O1623" s="1">
        <f>'S. MATERIALES'!F1624/'S. MATERIALES'!F1623-1</f>
        <v>-0.02611490968</v>
      </c>
      <c r="P1623" s="1">
        <f>'S. MATERIALES'!H1624/'S. MATERIALES'!H1623-1</f>
        <v>0.02192066806</v>
      </c>
      <c r="Q1623" s="1">
        <f>'S. MATERIALES'!J1624/'S. MATERIALES'!J1623-1</f>
        <v>0.01115591398</v>
      </c>
      <c r="R1623" s="1">
        <f>'S. MATERIALES'!L1624/'S. MATERIALES'!L1623-1</f>
        <v>-0.01051893408</v>
      </c>
      <c r="S1623" s="1">
        <f>'S. MATERIALES'!N1624/'S. MATERIALES'!N1623-1</f>
        <v>-0.01645123384</v>
      </c>
      <c r="T1623" s="1">
        <f>'S. MATERIALES'!P1624/'S. MATERIALES'!P1623-1</f>
        <v>-0.01691331924</v>
      </c>
      <c r="U1623" s="1">
        <f>'S. MATERIALES'!R1624/'S. MATERIALES'!R1623-1</f>
        <v>0.006060606061</v>
      </c>
      <c r="V1623" s="1">
        <f>'S. MATERIALES'!T1624/'S. MATERIALES'!T1623-1</f>
        <v>0.009848484848</v>
      </c>
      <c r="W1623" s="1">
        <f>SUMPRODUCT(M1623:V1623,'Ponderaciones e Índices.'!$A$8:$J$8)</f>
        <v>-0.004002363433</v>
      </c>
      <c r="X1623" s="1">
        <f>'S. ENERGÍA'!B1624/'S. ENERGÍA'!B1623-1</f>
        <v>0.01699618453</v>
      </c>
      <c r="Y1623" s="1">
        <f>'S. ENERGÍA'!D1624/'S. ENERGÍA'!D1623-1</f>
        <v>-0.0009940357853</v>
      </c>
      <c r="Z1623" s="1">
        <f>'S. ENERGÍA'!F1624/'S. ENERGÍA'!F1623-1</f>
        <v>-0.001757855416</v>
      </c>
      <c r="AA1623" s="1">
        <f>'S. ENERGÍA'!H1624/'S. ENERGÍA'!H1623-1</f>
        <v>-0.00325014466</v>
      </c>
      <c r="AB1623" s="1">
        <f>'S. ENERGÍA'!J1624/'S. ENERGÍA'!J1623-1</f>
        <v>0</v>
      </c>
      <c r="AC1623" s="1">
        <f>'S. ENERGÍA'!L1624/'S. ENERGÍA'!L1623-1</f>
        <v>0.005928237129</v>
      </c>
      <c r="AD1623" s="1">
        <f>'S. ENERGÍA'!N1624/'S. ENERGÍA'!N1623-1</f>
        <v>0.002094789212</v>
      </c>
      <c r="AE1623" s="1">
        <f>'S. ENERGÍA'!P1624/'S. ENERGÍA'!P1623-1</f>
        <v>-0.006097560976</v>
      </c>
      <c r="AF1623" s="1">
        <f>'S. ENERGÍA'!R1624/'S. ENERGÍA'!R1623-1</f>
        <v>-0.03317535545</v>
      </c>
      <c r="AG1623" s="1">
        <f>'S. ENERGÍA'!T1624/'S. ENERGÍA'!T1623-1</f>
        <v>0.008303677343</v>
      </c>
      <c r="AH1623" s="1">
        <f>SUMPRODUCT(X1623:AG1623,'Ponderaciones e Índices.'!$A$12:$J$12)</f>
        <v>-0.001139443717</v>
      </c>
    </row>
    <row r="1624">
      <c r="A1624" s="1">
        <f>S.FINANCIERO!A1625</f>
        <v>44270</v>
      </c>
      <c r="B1624" s="1">
        <f>S.FINANCIERO!B1625/S.FINANCIERO!B1624-1</f>
        <v>-0.004551309575</v>
      </c>
      <c r="C1624" s="1">
        <f>S.FINANCIERO!D1625/S.FINANCIERO!D1624-1</f>
        <v>0.005021432945</v>
      </c>
      <c r="D1624" s="1">
        <f>S.FINANCIERO!F1625/S.FINANCIERO!F1624-1</f>
        <v>-0.004446057527</v>
      </c>
      <c r="E1624" s="1">
        <f>S.FINANCIERO!H1625/S.FINANCIERO!H1624-1</f>
        <v>-0.00693481276</v>
      </c>
      <c r="F1624" s="1">
        <f>S.FINANCIERO!J1625/S.FINANCIERO!J1624-1</f>
        <v>-0.004659008756</v>
      </c>
      <c r="G1624" s="1">
        <f>S.FINANCIERO!L1625/S.FINANCIERO!L1624-1</f>
        <v>0.004823151125</v>
      </c>
      <c r="H1624" s="1">
        <f>S.FINANCIERO!N1625/S.FINANCIERO!N1624-1</f>
        <v>-0.001105590787</v>
      </c>
      <c r="I1624" s="1">
        <f>S.FINANCIERO!P1625/S.FINANCIERO!P1624-1</f>
        <v>-0.01249081558</v>
      </c>
      <c r="J1624" s="1">
        <f>S.FINANCIERO!R1625/S.FINANCIERO!R1624-1</f>
        <v>-0.004498216225</v>
      </c>
      <c r="K1624" s="1">
        <f>S.FINANCIERO!T1625/S.FINANCIERO!T1624-1</f>
        <v>-0.004256612952</v>
      </c>
      <c r="L1624" s="1">
        <f>SUMPRODUCT(B1624:K1624, 'Ponderaciones e Índices.'!$A$4:$J$4)</f>
        <v>-0.003345964473</v>
      </c>
      <c r="M1624" s="1">
        <f>'S. MATERIALES'!B1625/'S. MATERIALES'!B1624-1</f>
        <v>0.02247634069</v>
      </c>
      <c r="N1624" s="3">
        <f>'S. MATERIALES'!D1625/'S. MATERIALES'!D1624-1</f>
        <v>0.009766684753</v>
      </c>
      <c r="O1624" s="1">
        <f>'S. MATERIALES'!F1625/'S. MATERIALES'!F1624-1</f>
        <v>-0.02581970219</v>
      </c>
      <c r="P1624" s="1">
        <f>'S. MATERIALES'!H1625/'S. MATERIALES'!H1624-1</f>
        <v>0.01859039837</v>
      </c>
      <c r="Q1624" s="1">
        <f>'S. MATERIALES'!J1625/'S. MATERIALES'!J1624-1</f>
        <v>0.01601754619</v>
      </c>
      <c r="R1624" s="1">
        <f>'S. MATERIALES'!L1625/'S. MATERIALES'!L1624-1</f>
        <v>-0.01240255138</v>
      </c>
      <c r="S1624" s="1">
        <f>'S. MATERIALES'!N1625/'S. MATERIALES'!N1624-1</f>
        <v>0.0238948626</v>
      </c>
      <c r="T1624" s="1">
        <f>'S. MATERIALES'!P1625/'S. MATERIALES'!P1624-1</f>
        <v>0.002867383513</v>
      </c>
      <c r="U1624" s="1">
        <f>'S. MATERIALES'!R1625/'S. MATERIALES'!R1624-1</f>
        <v>0.01338688086</v>
      </c>
      <c r="V1624" s="1">
        <f>'S. MATERIALES'!T1625/'S. MATERIALES'!T1624-1</f>
        <v>0.05176294074</v>
      </c>
      <c r="W1624" s="1">
        <f>SUMPRODUCT(M1624:V1624,'Ponderaciones e Índices.'!$A$8:$J$8)</f>
        <v>0.01292202048</v>
      </c>
      <c r="X1624" s="1">
        <f>'S. ENERGÍA'!B1625/'S. ENERGÍA'!B1624-1</f>
        <v>-0.0102319236</v>
      </c>
      <c r="Y1624" s="1">
        <f>'S. ENERGÍA'!D1625/'S. ENERGÍA'!D1624-1</f>
        <v>0.001741293532</v>
      </c>
      <c r="Z1624" s="1">
        <f>'S. ENERGÍA'!F1625/'S. ENERGÍA'!F1624-1</f>
        <v>0.004402377284</v>
      </c>
      <c r="AA1624" s="1">
        <f>'S. ENERGÍA'!H1625/'S. ENERGÍA'!H1624-1</f>
        <v>0.01116003272</v>
      </c>
      <c r="AB1624" s="1">
        <f>'S. ENERGÍA'!J1625/'S. ENERGÍA'!J1624-1</f>
        <v>0</v>
      </c>
      <c r="AC1624" s="1">
        <f>'S. ENERGÍA'!L1625/'S. ENERGÍA'!L1624-1</f>
        <v>-0.0229528536</v>
      </c>
      <c r="AD1624" s="1">
        <f>'S. ENERGÍA'!N1625/'S. ENERGÍA'!N1624-1</f>
        <v>0.001829108963</v>
      </c>
      <c r="AE1624" s="1">
        <f>'S. ENERGÍA'!P1625/'S. ENERGÍA'!P1624-1</f>
        <v>-0.0268404908</v>
      </c>
      <c r="AF1624" s="1">
        <f>'S. ENERGÍA'!R1625/'S. ENERGÍA'!R1624-1</f>
        <v>-0.04738562092</v>
      </c>
      <c r="AG1624" s="1">
        <f>'S. ENERGÍA'!T1625/'S. ENERGÍA'!T1624-1</f>
        <v>-0.05647058824</v>
      </c>
      <c r="AH1624" s="1">
        <f>SUMPRODUCT(X1624:AG1624,'Ponderaciones e Índices.'!$A$12:$J$12)</f>
        <v>-0.01000315215</v>
      </c>
    </row>
    <row r="1625">
      <c r="A1625" s="1">
        <f>S.FINANCIERO!A1626</f>
        <v>44271</v>
      </c>
      <c r="B1625" s="1">
        <f>S.FINANCIERO!B1626/S.FINANCIERO!B1625-1</f>
        <v>0.0006038647343</v>
      </c>
      <c r="C1625" s="1">
        <f>S.FINANCIERO!D1626/S.FINANCIERO!D1625-1</f>
        <v>0.001096758469</v>
      </c>
      <c r="D1625" s="1">
        <f>S.FINANCIERO!F1626/S.FINANCIERO!F1625-1</f>
        <v>-0.001093693037</v>
      </c>
      <c r="E1625" s="1">
        <f>S.FINANCIERO!H1626/S.FINANCIERO!H1625-1</f>
        <v>0.002031488065</v>
      </c>
      <c r="F1625" s="1">
        <f>S.FINANCIERO!J1626/S.FINANCIERO!J1625-1</f>
        <v>0.003873779356</v>
      </c>
      <c r="G1625" s="1">
        <f>S.FINANCIERO!L1626/S.FINANCIERO!L1625-1</f>
        <v>0.001371428571</v>
      </c>
      <c r="H1625" s="1">
        <f>S.FINANCIERO!N1626/S.FINANCIERO!N1625-1</f>
        <v>0.002952651027</v>
      </c>
      <c r="I1625" s="1">
        <f>S.FINANCIERO!P1626/S.FINANCIERO!P1625-1</f>
        <v>-0.006324404762</v>
      </c>
      <c r="J1625" s="1">
        <f>S.FINANCIERO!R1626/S.FINANCIERO!R1625-1</f>
        <v>-0.001869741352</v>
      </c>
      <c r="K1625" s="1">
        <f>S.FINANCIERO!T1626/S.FINANCIERO!T1625-1</f>
        <v>-0.0003053435115</v>
      </c>
      <c r="L1625" s="1">
        <f>SUMPRODUCT(B1625:K1625, 'Ponderaciones e Índices.'!$A$4:$J$4)</f>
        <v>0.0002629860988</v>
      </c>
      <c r="M1625" s="1">
        <f>'S. MATERIALES'!B1626/'S. MATERIALES'!B1625-1</f>
        <v>-0.005784805245</v>
      </c>
      <c r="N1625" s="3">
        <f>'S. MATERIALES'!D1626/'S. MATERIALES'!D1625-1</f>
        <v>-0.01007522837</v>
      </c>
      <c r="O1625" s="1">
        <f>'S. MATERIALES'!F1626/'S. MATERIALES'!F1625-1</f>
        <v>-0.0346574591</v>
      </c>
      <c r="P1625" s="1">
        <f>'S. MATERIALES'!H1626/'S. MATERIALES'!H1625-1</f>
        <v>-0.01223425592</v>
      </c>
      <c r="Q1625" s="1">
        <f>'S. MATERIALES'!J1626/'S. MATERIALES'!J1625-1</f>
        <v>0.003532413162</v>
      </c>
      <c r="R1625" s="1">
        <f>'S. MATERIALES'!L1626/'S. MATERIALES'!L1625-1</f>
        <v>-0.02081090779</v>
      </c>
      <c r="S1625" s="1">
        <f>'S. MATERIALES'!N1626/'S. MATERIALES'!N1625-1</f>
        <v>0</v>
      </c>
      <c r="T1625" s="1">
        <f>'S. MATERIALES'!P1626/'S. MATERIALES'!P1625-1</f>
        <v>-0.06147248034</v>
      </c>
      <c r="U1625" s="1">
        <f>'S. MATERIALES'!R1626/'S. MATERIALES'!R1625-1</f>
        <v>-0.035667107</v>
      </c>
      <c r="V1625" s="1">
        <f>'S. MATERIALES'!T1626/'S. MATERIALES'!T1625-1</f>
        <v>-0.01735615787</v>
      </c>
      <c r="W1625" s="1">
        <f>SUMPRODUCT(M1625:V1625,'Ponderaciones e Índices.'!$A$8:$J$8)</f>
        <v>-0.02226960321</v>
      </c>
      <c r="X1625" s="1">
        <f>'S. ENERGÍA'!B1626/'S. ENERGÍA'!B1625-1</f>
        <v>-0.02343211578</v>
      </c>
      <c r="Y1625" s="1">
        <f>'S. ENERGÍA'!D1626/'S. ENERGÍA'!D1625-1</f>
        <v>-0.03873851502</v>
      </c>
      <c r="Z1625" s="1">
        <f>'S. ENERGÍA'!F1626/'S. ENERGÍA'!F1625-1</f>
        <v>-0.006136313829</v>
      </c>
      <c r="AA1625" s="1">
        <f>'S. ENERGÍA'!H1626/'S. ENERGÍA'!H1625-1</f>
        <v>-0.009510228808</v>
      </c>
      <c r="AB1625" s="1">
        <f>'S. ENERGÍA'!J1626/'S. ENERGÍA'!J1625-1</f>
        <v>-0.03595080416</v>
      </c>
      <c r="AC1625" s="1">
        <f>'S. ENERGÍA'!L1626/'S. ENERGÍA'!L1625-1</f>
        <v>-0.02603174603</v>
      </c>
      <c r="AD1625" s="1">
        <f>'S. ENERGÍA'!N1626/'S. ENERGÍA'!N1625-1</f>
        <v>-0.03051643192</v>
      </c>
      <c r="AE1625" s="1">
        <f>'S. ENERGÍA'!P1626/'S. ENERGÍA'!P1625-1</f>
        <v>-0.02758077226</v>
      </c>
      <c r="AF1625" s="1">
        <f>'S. ENERGÍA'!R1626/'S. ENERGÍA'!R1625-1</f>
        <v>-0.01886792453</v>
      </c>
      <c r="AG1625" s="1">
        <f>'S. ENERGÍA'!T1626/'S. ENERGÍA'!T1625-1</f>
        <v>-0.03241895262</v>
      </c>
      <c r="AH1625" s="1">
        <f>SUMPRODUCT(X1625:AG1625,'Ponderaciones e Índices.'!$A$12:$J$12)</f>
        <v>-0.02841988658</v>
      </c>
    </row>
    <row r="1626">
      <c r="A1626" s="1">
        <f>S.FINANCIERO!A1627</f>
        <v>44272</v>
      </c>
      <c r="B1626" s="1">
        <f>S.FINANCIERO!B1627/S.FINANCIERO!B1626-1</f>
        <v>0.003621001811</v>
      </c>
      <c r="C1626" s="1">
        <f>S.FINANCIERO!D1627/S.FINANCIERO!D1626-1</f>
        <v>0.001217285453</v>
      </c>
      <c r="D1626" s="1">
        <f>S.FINANCIERO!F1627/S.FINANCIERO!F1626-1</f>
        <v>0.009671532847</v>
      </c>
      <c r="E1626" s="1">
        <f>S.FINANCIERO!H1627/S.FINANCIERO!H1626-1</f>
        <v>0.000253421186</v>
      </c>
      <c r="F1626" s="1">
        <f>S.FINANCIERO!J1627/S.FINANCIERO!J1626-1</f>
        <v>0.004984323499</v>
      </c>
      <c r="G1626" s="1">
        <f>S.FINANCIERO!L1627/S.FINANCIERO!L1626-1</f>
        <v>0.002853229856</v>
      </c>
      <c r="H1626" s="1">
        <f>S.FINANCIERO!N1627/S.FINANCIERO!N1626-1</f>
        <v>0.04044087407</v>
      </c>
      <c r="I1626" s="1">
        <f>S.FINANCIERO!P1627/S.FINANCIERO!P1626-1</f>
        <v>0.01010857357</v>
      </c>
      <c r="J1626" s="1">
        <f>S.FINANCIERO!R1627/S.FINANCIERO!R1626-1</f>
        <v>-0.003434280362</v>
      </c>
      <c r="K1626" s="1">
        <f>S.FINANCIERO!T1627/S.FINANCIERO!T1626-1</f>
        <v>0.0003054367746</v>
      </c>
      <c r="L1626" s="1">
        <f>SUMPRODUCT(B1626:K1626, 'Ponderaciones e Índices.'!$A$4:$J$4)</f>
        <v>0.007640821267</v>
      </c>
      <c r="M1626" s="1">
        <f>'S. MATERIALES'!B1627/'S. MATERIALES'!B1626-1</f>
        <v>0.01706749418</v>
      </c>
      <c r="N1626" s="3">
        <f>'S. MATERIALES'!D1627/'S. MATERIALES'!D1626-1</f>
        <v>0.03406160944</v>
      </c>
      <c r="O1626" s="1">
        <f>'S. MATERIALES'!F1627/'S. MATERIALES'!F1626-1</f>
        <v>0.01478633907</v>
      </c>
      <c r="P1626" s="1">
        <f>'S. MATERIALES'!H1627/'S. MATERIALES'!H1626-1</f>
        <v>0.01035532995</v>
      </c>
      <c r="Q1626" s="1">
        <f>'S. MATERIALES'!J1627/'S. MATERIALES'!J1626-1</f>
        <v>0.004823675119</v>
      </c>
      <c r="R1626" s="1">
        <f>'S. MATERIALES'!L1627/'S. MATERIALES'!L1626-1</f>
        <v>-0.007328691829</v>
      </c>
      <c r="S1626" s="1">
        <f>'S. MATERIALES'!N1627/'S. MATERIALES'!N1626-1</f>
        <v>0.02217036173</v>
      </c>
      <c r="T1626" s="1">
        <f>'S. MATERIALES'!P1627/'S. MATERIALES'!P1626-1</f>
        <v>-0.009900990099</v>
      </c>
      <c r="U1626" s="1">
        <f>'S. MATERIALES'!R1627/'S. MATERIALES'!R1626-1</f>
        <v>0.01095890411</v>
      </c>
      <c r="V1626" s="1">
        <f>'S. MATERIALES'!T1627/'S. MATERIALES'!T1626-1</f>
        <v>0.03605129446</v>
      </c>
      <c r="W1626" s="1">
        <f>SUMPRODUCT(M1626:V1626,'Ponderaciones e Índices.'!$A$8:$J$8)</f>
        <v>0.0101976114</v>
      </c>
      <c r="X1626" s="1">
        <f>'S. ENERGÍA'!B1627/'S. ENERGÍA'!B1626-1</f>
        <v>0.0172900494</v>
      </c>
      <c r="Y1626" s="1">
        <f>'S. ENERGÍA'!D1627/'S. ENERGÍA'!D1626-1</f>
        <v>0.01369155257</v>
      </c>
      <c r="Z1626" s="1">
        <f>'S. ENERGÍA'!F1627/'S. ENERGÍA'!F1626-1</f>
        <v>0.002425578831</v>
      </c>
      <c r="AA1626" s="1">
        <f>'S. ENERGÍA'!H1627/'S. ENERGÍA'!H1626-1</f>
        <v>-0.004627634449</v>
      </c>
      <c r="AB1626" s="1">
        <f>'S. ENERGÍA'!J1627/'S. ENERGÍA'!J1626-1</f>
        <v>0.01766437684</v>
      </c>
      <c r="AC1626" s="1">
        <f>'S. ENERGÍA'!L1627/'S. ENERGÍA'!L1626-1</f>
        <v>0.003911342894</v>
      </c>
      <c r="AD1626" s="1">
        <f>'S. ENERGÍA'!N1627/'S. ENERGÍA'!N1626-1</f>
        <v>0.006187785849</v>
      </c>
      <c r="AE1626" s="1">
        <f>'S. ENERGÍA'!P1627/'S. ENERGÍA'!P1626-1</f>
        <v>-0.02147487844</v>
      </c>
      <c r="AF1626" s="1">
        <f>'S. ENERGÍA'!R1627/'S. ENERGÍA'!R1626-1</f>
        <v>0.001748251748</v>
      </c>
      <c r="AG1626" s="1">
        <f>'S. ENERGÍA'!T1627/'S. ENERGÍA'!T1626-1</f>
        <v>0</v>
      </c>
      <c r="AH1626" s="1">
        <f>SUMPRODUCT(X1626:AG1626,'Ponderaciones e Índices.'!$A$12:$J$12)</f>
        <v>0.00919717608</v>
      </c>
    </row>
    <row r="1627">
      <c r="A1627" s="1">
        <f>S.FINANCIERO!A1628</f>
        <v>44273</v>
      </c>
      <c r="B1627" s="1">
        <f>S.FINANCIERO!B1628/S.FINANCIERO!B1627-1</f>
        <v>0.005411906194</v>
      </c>
      <c r="C1627" s="1">
        <f>S.FINANCIERO!D1628/S.FINANCIERO!D1627-1</f>
        <v>0.009361702128</v>
      </c>
      <c r="D1627" s="1">
        <f>S.FINANCIERO!F1628/S.FINANCIERO!F1627-1</f>
        <v>0.01057292608</v>
      </c>
      <c r="E1627" s="1">
        <f>S.FINANCIERO!H1628/S.FINANCIERO!H1627-1</f>
        <v>0.00240689131</v>
      </c>
      <c r="F1627" s="1">
        <f>S.FINANCIERO!J1628/S.FINANCIERO!J1627-1</f>
        <v>0.01351891849</v>
      </c>
      <c r="G1627" s="1">
        <f>S.FINANCIERO!L1628/S.FINANCIERO!L1627-1</f>
        <v>0.009673381131</v>
      </c>
      <c r="H1627" s="1">
        <f>S.FINANCIERO!N1628/S.FINANCIERO!N1627-1</f>
        <v>-0.003181985875</v>
      </c>
      <c r="I1627" s="1">
        <f>S.FINANCIERO!P1628/S.FINANCIERO!P1627-1</f>
        <v>0.01371386212</v>
      </c>
      <c r="J1627" s="1">
        <f>S.FINANCIERO!R1628/S.FINANCIERO!R1627-1</f>
        <v>0.002192982456</v>
      </c>
      <c r="K1627" s="1">
        <f>S.FINANCIERO!T1628/S.FINANCIERO!T1627-1</f>
        <v>0.01129770992</v>
      </c>
      <c r="L1627" s="1">
        <f>SUMPRODUCT(B1627:K1627, 'Ponderaciones e Índices.'!$A$4:$J$4)</f>
        <v>0.007714268903</v>
      </c>
      <c r="M1627" s="1">
        <f>'S. MATERIALES'!B1628/'S. MATERIALES'!B1627-1</f>
        <v>-0.004195270786</v>
      </c>
      <c r="N1627" s="3">
        <f>'S. MATERIALES'!D1628/'S. MATERIALES'!D1627-1</f>
        <v>-0.01272965879</v>
      </c>
      <c r="O1627" s="1">
        <f>'S. MATERIALES'!F1628/'S. MATERIALES'!F1627-1</f>
        <v>-0.022893974</v>
      </c>
      <c r="P1627" s="1">
        <f>'S. MATERIALES'!H1628/'S. MATERIALES'!H1627-1</f>
        <v>-0.0086414791</v>
      </c>
      <c r="Q1627" s="1">
        <f>'S. MATERIALES'!J1628/'S. MATERIALES'!J1627-1</f>
        <v>0.0007135906584</v>
      </c>
      <c r="R1627" s="1">
        <f>'S. MATERIALES'!L1628/'S. MATERIALES'!L1627-1</f>
        <v>-0.001476559616</v>
      </c>
      <c r="S1627" s="1">
        <f>'S. MATERIALES'!N1628/'S. MATERIALES'!N1627-1</f>
        <v>-0.02283105023</v>
      </c>
      <c r="T1627" s="1">
        <f>'S. MATERIALES'!P1628/'S. MATERIALES'!P1627-1</f>
        <v>-0.04230769231</v>
      </c>
      <c r="U1627" s="1">
        <f>'S. MATERIALES'!R1628/'S. MATERIALES'!R1627-1</f>
        <v>-0.02642276423</v>
      </c>
      <c r="V1627" s="1">
        <f>'S. MATERIALES'!T1628/'S. MATERIALES'!T1627-1</f>
        <v>-0.02125175152</v>
      </c>
      <c r="W1627" s="1">
        <f>SUMPRODUCT(M1627:V1627,'Ponderaciones e Índices.'!$A$8:$J$8)</f>
        <v>-0.01845544433</v>
      </c>
      <c r="X1627" s="1">
        <f>'S. ENERGÍA'!B1628/'S. ENERGÍA'!B1627-1</f>
        <v>-0.05723204995</v>
      </c>
      <c r="Y1627" s="1">
        <f>'S. ENERGÍA'!D1628/'S. ENERGÍA'!D1627-1</f>
        <v>-0.05632008155</v>
      </c>
      <c r="Z1627" s="1">
        <f>'S. ENERGÍA'!F1628/'S. ENERGÍA'!F1627-1</f>
        <v>-0.01341838979</v>
      </c>
      <c r="AA1627" s="1">
        <f>'S. ENERGÍA'!H1628/'S. ENERGÍA'!H1627-1</f>
        <v>-0.0187743187</v>
      </c>
      <c r="AB1627" s="1">
        <f>'S. ENERGÍA'!J1628/'S. ENERGÍA'!J1627-1</f>
        <v>-0.05014464802</v>
      </c>
      <c r="AC1627" s="1">
        <f>'S. ENERGÍA'!L1628/'S. ENERGÍA'!L1627-1</f>
        <v>-0.03766233766</v>
      </c>
      <c r="AD1627" s="1">
        <f>'S. ENERGÍA'!N1628/'S. ENERGÍA'!N1627-1</f>
        <v>-0.01737967914</v>
      </c>
      <c r="AE1627" s="1">
        <f>'S. ENERGÍA'!P1628/'S. ENERGÍA'!P1627-1</f>
        <v>-0.03271221532</v>
      </c>
      <c r="AF1627" s="1">
        <f>'S. ENERGÍA'!R1628/'S. ENERGÍA'!R1627-1</f>
        <v>-0.05061082024</v>
      </c>
      <c r="AG1627" s="1">
        <f>'S. ENERGÍA'!T1628/'S. ENERGÍA'!T1627-1</f>
        <v>-0.02963917526</v>
      </c>
      <c r="AH1627" s="1">
        <f>SUMPRODUCT(X1627:AG1627,'Ponderaciones e Índices.'!$A$12:$J$12)</f>
        <v>-0.04579391561</v>
      </c>
    </row>
    <row r="1628">
      <c r="A1628" s="1">
        <f>S.FINANCIERO!A1629</f>
        <v>44274</v>
      </c>
      <c r="B1628" s="1">
        <f>S.FINANCIERO!B1629/S.FINANCIERO!B1628-1</f>
        <v>-0.004272043746</v>
      </c>
      <c r="C1628" s="1">
        <f>S.FINANCIERO!D1629/S.FINANCIERO!D1628-1</f>
        <v>-0.007227174175</v>
      </c>
      <c r="D1628" s="1">
        <f>S.FINANCIERO!F1629/S.FINANCIERO!F1628-1</f>
        <v>-0.002235536082</v>
      </c>
      <c r="E1628" s="1">
        <f>S.FINANCIERO!H1629/S.FINANCIERO!H1628-1</f>
        <v>-0.00505497283</v>
      </c>
      <c r="F1628" s="1">
        <f>S.FINANCIERO!J1629/S.FINANCIERO!J1628-1</f>
        <v>0.0008681925809</v>
      </c>
      <c r="G1628" s="1">
        <f>S.FINANCIERO!L1629/S.FINANCIERO!L1628-1</f>
        <v>0.0006762849414</v>
      </c>
      <c r="H1628" s="1">
        <f>S.FINANCIERO!N1629/S.FINANCIERO!N1628-1</f>
        <v>0.003899305395</v>
      </c>
      <c r="I1628" s="1">
        <f>S.FINANCIERO!P1629/S.FINANCIERO!P1628-1</f>
        <v>-0.00731261426</v>
      </c>
      <c r="J1628" s="1">
        <f>S.FINANCIERO!R1629/S.FINANCIERO!R1628-1</f>
        <v>0.01172241325</v>
      </c>
      <c r="K1628" s="1">
        <f>S.FINANCIERO!T1629/S.FINANCIERO!T1628-1</f>
        <v>0.001811594203</v>
      </c>
      <c r="L1628" s="1">
        <f>SUMPRODUCT(B1628:K1628, 'Ponderaciones e Índices.'!$A$4:$J$4)</f>
        <v>-0.00244745901</v>
      </c>
      <c r="M1628" s="1">
        <f>'S. MATERIALES'!B1629/'S. MATERIALES'!B1628-1</f>
        <v>0.002297970126</v>
      </c>
      <c r="N1628" s="3">
        <f>'S. MATERIALES'!D1629/'S. MATERIALES'!D1628-1</f>
        <v>0.007709690283</v>
      </c>
      <c r="O1628" s="1">
        <f>'S. MATERIALES'!F1629/'S. MATERIALES'!F1628-1</f>
        <v>0.05324373223</v>
      </c>
      <c r="P1628" s="1">
        <f>'S. MATERIALES'!H1629/'S. MATERIALES'!H1628-1</f>
        <v>-0.003040745996</v>
      </c>
      <c r="Q1628" s="1">
        <f>'S. MATERIALES'!J1629/'S. MATERIALES'!J1628-1</f>
        <v>0.01127965772</v>
      </c>
      <c r="R1628" s="1">
        <f>'S. MATERIALES'!L1629/'S. MATERIALES'!L1628-1</f>
        <v>-0.06210720887</v>
      </c>
      <c r="S1628" s="1">
        <f>'S. MATERIALES'!N1629/'S. MATERIALES'!N1628-1</f>
        <v>0.01635514019</v>
      </c>
      <c r="T1628" s="1">
        <f>'S. MATERIALES'!P1629/'S. MATERIALES'!P1628-1</f>
        <v>-0.03614457831</v>
      </c>
      <c r="U1628" s="1">
        <f>'S. MATERIALES'!R1629/'S. MATERIALES'!R1628-1</f>
        <v>-0.01878914405</v>
      </c>
      <c r="V1628" s="1">
        <f>'S. MATERIALES'!T1629/'S. MATERIALES'!T1628-1</f>
        <v>-0.0002386065378</v>
      </c>
      <c r="W1628" s="1">
        <f>SUMPRODUCT(M1628:V1628,'Ponderaciones e Índices.'!$A$8:$J$8)</f>
        <v>-0.0134321643</v>
      </c>
      <c r="X1628" s="1">
        <f>'S. ENERGÍA'!B1629/'S. ENERGÍA'!B1628-1</f>
        <v>0.01729212656</v>
      </c>
      <c r="Y1628" s="1">
        <f>'S. ENERGÍA'!D1629/'S. ENERGÍA'!D1628-1</f>
        <v>0.01890359168</v>
      </c>
      <c r="Z1628" s="1">
        <f>'S. ENERGÍA'!F1629/'S. ENERGÍA'!F1628-1</f>
        <v>0.01114827202</v>
      </c>
      <c r="AA1628" s="1">
        <f>'S. ENERGÍA'!H1629/'S. ENERGÍA'!H1628-1</f>
        <v>0.004389345336</v>
      </c>
      <c r="AB1628" s="1">
        <f>'S. ENERGÍA'!J1629/'S. ENERGÍA'!J1628-1</f>
        <v>0.01624365482</v>
      </c>
      <c r="AC1628" s="1">
        <f>'S. ENERGÍA'!L1629/'S. ENERGÍA'!L1628-1</f>
        <v>0.007085020243</v>
      </c>
      <c r="AD1628" s="1">
        <f>'S. ENERGÍA'!N1629/'S. ENERGÍA'!N1628-1</f>
        <v>0.01387755102</v>
      </c>
      <c r="AE1628" s="1">
        <f>'S. ENERGÍA'!P1629/'S. ENERGÍA'!P1628-1</f>
        <v>0.03467465753</v>
      </c>
      <c r="AF1628" s="1">
        <f>'S. ENERGÍA'!R1629/'S. ENERGÍA'!R1628-1</f>
        <v>0.001838235294</v>
      </c>
      <c r="AG1628" s="1">
        <f>'S. ENERGÍA'!T1629/'S. ENERGÍA'!T1628-1</f>
        <v>0.01859229748</v>
      </c>
      <c r="AH1628" s="1">
        <f>SUMPRODUCT(X1628:AG1628,'Ponderaciones e Índices.'!$A$12:$J$12)</f>
        <v>0.01473425167</v>
      </c>
    </row>
    <row r="1629">
      <c r="A1629" s="1">
        <f>S.FINANCIERO!A1630</f>
        <v>44277</v>
      </c>
      <c r="B1629" s="1">
        <f>S.FINANCIERO!B1630/S.FINANCIERO!B1629-1</f>
        <v>-0.004805217093</v>
      </c>
      <c r="C1629" s="1">
        <f>S.FINANCIERO!D1630/S.FINANCIERO!D1629-1</f>
        <v>-0.003397233681</v>
      </c>
      <c r="D1629" s="1">
        <f>S.FINANCIERO!F1630/S.FINANCIERO!F1629-1</f>
        <v>-0.007348987274</v>
      </c>
      <c r="E1629" s="1">
        <f>S.FINANCIERO!H1630/S.FINANCIERO!H1629-1</f>
        <v>-0.002159278547</v>
      </c>
      <c r="F1629" s="1">
        <f>S.FINANCIERO!J1630/S.FINANCIERO!J1629-1</f>
        <v>-0.007254948348</v>
      </c>
      <c r="G1629" s="1">
        <f>S.FINANCIERO!L1630/S.FINANCIERO!L1629-1</f>
        <v>-0.01103852219</v>
      </c>
      <c r="H1629" s="1">
        <f>S.FINANCIERO!N1630/S.FINANCIERO!N1629-1</f>
        <v>0.001767621907</v>
      </c>
      <c r="I1629" s="1">
        <f>S.FINANCIERO!P1630/S.FINANCIERO!P1629-1</f>
        <v>-0.007366482505</v>
      </c>
      <c r="J1629" s="1">
        <f>S.FINANCIERO!R1630/S.FINANCIERO!R1629-1</f>
        <v>-0.005252587672</v>
      </c>
      <c r="K1629" s="1">
        <f>S.FINANCIERO!T1630/S.FINANCIERO!T1629-1</f>
        <v>-0.001808318264</v>
      </c>
      <c r="L1629" s="1">
        <f>SUMPRODUCT(B1629:K1629, 'Ponderaciones e Índices.'!$A$4:$J$4)</f>
        <v>-0.004822278736</v>
      </c>
      <c r="M1629" s="1">
        <f>'S. MATERIALES'!B1630/'S. MATERIALES'!B1629-1</f>
        <v>-0.0137562094</v>
      </c>
      <c r="N1629" s="3">
        <f>'S. MATERIALES'!D1630/'S. MATERIALES'!D1629-1</f>
        <v>-0.001846722068</v>
      </c>
      <c r="O1629" s="1">
        <f>'S. MATERIALES'!F1630/'S. MATERIALES'!F1629-1</f>
        <v>-0.004043744999</v>
      </c>
      <c r="P1629" s="1">
        <f>'S. MATERIALES'!H1630/'S. MATERIALES'!H1629-1</f>
        <v>-0.001423342822</v>
      </c>
      <c r="Q1629" s="1">
        <f>'S. MATERIALES'!J1630/'S. MATERIALES'!J1629-1</f>
        <v>-0.01025641026</v>
      </c>
      <c r="R1629" s="1">
        <f>'S. MATERIALES'!L1630/'S. MATERIALES'!L1629-1</f>
        <v>-0.002364998029</v>
      </c>
      <c r="S1629" s="1">
        <f>'S. MATERIALES'!N1630/'S. MATERIALES'!N1629-1</f>
        <v>0</v>
      </c>
      <c r="T1629" s="1">
        <f>'S. MATERIALES'!P1630/'S. MATERIALES'!P1629-1</f>
        <v>0.01541666667</v>
      </c>
      <c r="U1629" s="1">
        <f>'S. MATERIALES'!R1630/'S. MATERIALES'!R1629-1</f>
        <v>0.004964539007</v>
      </c>
      <c r="V1629" s="1">
        <f>'S. MATERIALES'!T1630/'S. MATERIALES'!T1629-1</f>
        <v>-0.01241050119</v>
      </c>
      <c r="W1629" s="1">
        <f>SUMPRODUCT(M1629:V1629,'Ponderaciones e Índices.'!$A$8:$J$8)</f>
        <v>-0.0000601204139</v>
      </c>
      <c r="X1629" s="1">
        <f>'S. ENERGÍA'!B1630/'S. ENERGÍA'!B1629-1</f>
        <v>-0.02242314647</v>
      </c>
      <c r="Y1629" s="1">
        <f>'S. ENERGÍA'!D1630/'S. ENERGÍA'!D1629-1</f>
        <v>-0.01696262921</v>
      </c>
      <c r="Z1629" s="1">
        <f>'S. ENERGÍA'!F1630/'S. ENERGÍA'!F1629-1</f>
        <v>0.004851157663</v>
      </c>
      <c r="AA1629" s="1">
        <f>'S. ENERGÍA'!H1630/'S. ENERGÍA'!H1629-1</f>
        <v>-0.002447905276</v>
      </c>
      <c r="AB1629" s="1">
        <f>'S. ENERGÍA'!J1630/'S. ENERGÍA'!J1629-1</f>
        <v>-0.02197802198</v>
      </c>
      <c r="AC1629" s="1">
        <f>'S. ENERGÍA'!L1630/'S. ENERGÍA'!L1629-1</f>
        <v>-0.01340033501</v>
      </c>
      <c r="AD1629" s="1">
        <f>'S. ENERGÍA'!N1630/'S. ENERGÍA'!N1629-1</f>
        <v>-0.00885668277</v>
      </c>
      <c r="AE1629" s="1">
        <f>'S. ENERGÍA'!P1630/'S. ENERGÍA'!P1629-1</f>
        <v>-0.01075713695</v>
      </c>
      <c r="AF1629" s="1">
        <f>'S. ENERGÍA'!R1630/'S. ENERGÍA'!R1629-1</f>
        <v>-0.01100917431</v>
      </c>
      <c r="AG1629" s="1">
        <f>'S. ENERGÍA'!T1630/'S. ENERGÍA'!T1629-1</f>
        <v>0.009126466754</v>
      </c>
      <c r="AH1629" s="1">
        <f>SUMPRODUCT(X1629:AG1629,'Ponderaciones e Índices.'!$A$12:$J$12)</f>
        <v>-0.01334658678</v>
      </c>
    </row>
    <row r="1630">
      <c r="A1630" s="1">
        <f>S.FINANCIERO!A1631</f>
        <v>44278</v>
      </c>
      <c r="B1630" s="1">
        <f>S.FINANCIERO!B1631/S.FINANCIERO!B1630-1</f>
        <v>-0.001207104673</v>
      </c>
      <c r="C1630" s="1">
        <f>S.FINANCIERO!D1631/S.FINANCIERO!D1630-1</f>
        <v>-0.005113221329</v>
      </c>
      <c r="D1630" s="1">
        <f>S.FINANCIERO!F1631/S.FINANCIERO!F1630-1</f>
        <v>-0.01002166847</v>
      </c>
      <c r="E1630" s="1">
        <f>S.FINANCIERO!H1631/S.FINANCIERO!H1630-1</f>
        <v>-0.00649185336</v>
      </c>
      <c r="F1630" s="1">
        <f>S.FINANCIERO!J1631/S.FINANCIERO!J1630-1</f>
        <v>-0.005480975455</v>
      </c>
      <c r="G1630" s="1">
        <f>S.FINANCIERO!L1631/S.FINANCIERO!L1630-1</f>
        <v>-0.01070615034</v>
      </c>
      <c r="H1630" s="1">
        <f>S.FINANCIERO!N1631/S.FINANCIERO!N1630-1</f>
        <v>-0.006344981681</v>
      </c>
      <c r="I1630" s="1">
        <f>S.FINANCIERO!P1631/S.FINANCIERO!P1630-1</f>
        <v>-0.01447124304</v>
      </c>
      <c r="J1630" s="1">
        <f>S.FINANCIERO!R1631/S.FINANCIERO!R1630-1</f>
        <v>-0.008231091784</v>
      </c>
      <c r="K1630" s="1">
        <f>S.FINANCIERO!T1631/S.FINANCIERO!T1630-1</f>
        <v>0.004528985507</v>
      </c>
      <c r="L1630" s="1">
        <f>SUMPRODUCT(B1630:K1630, 'Ponderaciones e Índices.'!$A$4:$J$4)</f>
        <v>-0.007010176166</v>
      </c>
      <c r="M1630" s="1">
        <f>'S. MATERIALES'!B1631/'S. MATERIALES'!B1630-1</f>
        <v>-0.01356063541</v>
      </c>
      <c r="N1630" s="3">
        <f>'S. MATERIALES'!D1631/'S. MATERIALES'!D1630-1</f>
        <v>-0.01427249901</v>
      </c>
      <c r="O1630" s="1">
        <f>'S. MATERIALES'!F1631/'S. MATERIALES'!F1630-1</f>
        <v>-0.03451674416</v>
      </c>
      <c r="P1630" s="1">
        <f>'S. MATERIALES'!H1631/'S. MATERIALES'!H1630-1</f>
        <v>-0.024842191</v>
      </c>
      <c r="Q1630" s="1">
        <f>'S. MATERIALES'!J1631/'S. MATERIALES'!J1630-1</f>
        <v>0.004468911917</v>
      </c>
      <c r="R1630" s="1">
        <f>'S. MATERIALES'!L1631/'S. MATERIALES'!L1630-1</f>
        <v>-0.06716712762</v>
      </c>
      <c r="S1630" s="1">
        <f>'S. MATERIALES'!N1631/'S. MATERIALES'!N1630-1</f>
        <v>-0.02873563218</v>
      </c>
      <c r="T1630" s="1">
        <f>'S. MATERIALES'!P1631/'S. MATERIALES'!P1630-1</f>
        <v>-0.03980303652</v>
      </c>
      <c r="U1630" s="1">
        <f>'S. MATERIALES'!R1631/'S. MATERIALES'!R1630-1</f>
        <v>-0.04587155963</v>
      </c>
      <c r="V1630" s="1">
        <f>'S. MATERIALES'!T1631/'S. MATERIALES'!T1630-1</f>
        <v>-0.0657322378</v>
      </c>
      <c r="W1630" s="1">
        <f>SUMPRODUCT(M1630:V1630,'Ponderaciones e Índices.'!$A$8:$J$8)</f>
        <v>-0.03505540569</v>
      </c>
      <c r="X1630" s="1">
        <f>'S. ENERGÍA'!B1631/'S. ENERGÍA'!B1630-1</f>
        <v>-0.05105438402</v>
      </c>
      <c r="Y1630" s="1">
        <f>'S. ENERGÍA'!D1631/'S. ENERGÍA'!D1630-1</f>
        <v>-0.0199514694</v>
      </c>
      <c r="Z1630" s="1">
        <f>'S. ENERGÍA'!F1631/'S. ENERGÍA'!F1630-1</f>
        <v>0</v>
      </c>
      <c r="AA1630" s="1">
        <f>'S. ENERGÍA'!H1631/'S. ENERGÍA'!H1630-1</f>
        <v>0.001401960822</v>
      </c>
      <c r="AB1630" s="1">
        <f>'S. ENERGÍA'!J1631/'S. ENERGÍA'!J1630-1</f>
        <v>-0.04290091931</v>
      </c>
      <c r="AC1630" s="1">
        <f>'S. ENERGÍA'!L1631/'S. ENERGÍA'!L1630-1</f>
        <v>-0.02444821732</v>
      </c>
      <c r="AD1630" s="1">
        <f>'S. ENERGÍA'!N1631/'S. ENERGÍA'!N1630-1</f>
        <v>-0.03005686434</v>
      </c>
      <c r="AE1630" s="1">
        <f>'S. ENERGÍA'!P1631/'S. ENERGÍA'!P1630-1</f>
        <v>-0.04516938519</v>
      </c>
      <c r="AF1630" s="1">
        <f>'S. ENERGÍA'!R1631/'S. ENERGÍA'!R1630-1</f>
        <v>-0.05009276438</v>
      </c>
      <c r="AG1630" s="1">
        <f>'S. ENERGÍA'!T1631/'S. ENERGÍA'!T1630-1</f>
        <v>-0.04909560724</v>
      </c>
      <c r="AH1630" s="1">
        <f>SUMPRODUCT(X1630:AG1630,'Ponderaciones e Índices.'!$A$12:$J$12)</f>
        <v>-0.03106430097</v>
      </c>
    </row>
    <row r="1631">
      <c r="A1631" s="1">
        <f>S.FINANCIERO!A1632</f>
        <v>44279</v>
      </c>
      <c r="B1631" s="1">
        <f>S.FINANCIERO!B1632/S.FINANCIERO!B1631-1</f>
        <v>0.001035911602</v>
      </c>
      <c r="C1631" s="1">
        <f>S.FINANCIERO!D1632/S.FINANCIERO!D1631-1</f>
        <v>-0.001835535977</v>
      </c>
      <c r="D1631" s="1">
        <f>S.FINANCIERO!F1632/S.FINANCIERO!F1631-1</f>
        <v>0.008299133607</v>
      </c>
      <c r="E1631" s="1">
        <f>S.FINANCIERO!H1632/S.FINANCIERO!H1631-1</f>
        <v>0.001281229981</v>
      </c>
      <c r="F1631" s="1">
        <f>S.FINANCIERO!J1632/S.FINANCIERO!J1631-1</f>
        <v>0.005271565495</v>
      </c>
      <c r="G1631" s="1">
        <f>S.FINANCIERO!L1632/S.FINANCIERO!L1631-1</f>
        <v>0</v>
      </c>
      <c r="H1631" s="1">
        <f>S.FINANCIERO!N1632/S.FINANCIERO!N1631-1</f>
        <v>0.003191095356</v>
      </c>
      <c r="I1631" s="1">
        <f>S.FINANCIERO!P1632/S.FINANCIERO!P1631-1</f>
        <v>0.004518072289</v>
      </c>
      <c r="J1631" s="1">
        <f>S.FINANCIERO!R1632/S.FINANCIERO!R1631-1</f>
        <v>-0.00125274037</v>
      </c>
      <c r="K1631" s="1">
        <f>S.FINANCIERO!T1632/S.FINANCIERO!T1631-1</f>
        <v>-0.002705139766</v>
      </c>
      <c r="L1631" s="1">
        <f>SUMPRODUCT(B1631:K1631, 'Ponderaciones e Índices.'!$A$4:$J$4)</f>
        <v>0.002063195066</v>
      </c>
      <c r="M1631" s="1">
        <f>'S. MATERIALES'!B1632/'S. MATERIALES'!B1631-1</f>
        <v>-0.006284367636</v>
      </c>
      <c r="N1631" s="3">
        <f>'S. MATERIALES'!D1632/'S. MATERIALES'!D1631-1</f>
        <v>-0.009920900925</v>
      </c>
      <c r="O1631" s="1">
        <f>'S. MATERIALES'!F1632/'S. MATERIALES'!F1631-1</f>
        <v>-0.01892947495</v>
      </c>
      <c r="P1631" s="1">
        <f>'S. MATERIALES'!H1632/'S. MATERIALES'!H1631-1</f>
        <v>-0.003549801629</v>
      </c>
      <c r="Q1631" s="1">
        <f>'S. MATERIALES'!J1632/'S. MATERIALES'!J1631-1</f>
        <v>-0.009027016571</v>
      </c>
      <c r="R1631" s="1">
        <f>'S. MATERIALES'!L1632/'S. MATERIALES'!L1631-1</f>
        <v>-0.01482422702</v>
      </c>
      <c r="S1631" s="1">
        <f>'S. MATERIALES'!N1632/'S. MATERIALES'!N1631-1</f>
        <v>-0.01420118343</v>
      </c>
      <c r="T1631" s="1">
        <f>'S. MATERIALES'!P1632/'S. MATERIALES'!P1631-1</f>
        <v>0.008547008547</v>
      </c>
      <c r="U1631" s="1">
        <f>'S. MATERIALES'!R1632/'S. MATERIALES'!R1631-1</f>
        <v>-0.03032544379</v>
      </c>
      <c r="V1631" s="1">
        <f>'S. MATERIALES'!T1632/'S. MATERIALES'!T1631-1</f>
        <v>-0.008535954475</v>
      </c>
      <c r="W1631" s="1">
        <f>SUMPRODUCT(M1631:V1631,'Ponderaciones e Índices.'!$A$8:$J$8)</f>
        <v>-0.01201343937</v>
      </c>
      <c r="X1631" s="1">
        <f>'S. ENERGÍA'!B1632/'S. ENERGÍA'!B1631-1</f>
        <v>0.03547758285</v>
      </c>
      <c r="Y1631" s="1">
        <f>'S. ENERGÍA'!D1632/'S. ENERGÍA'!D1631-1</f>
        <v>0.04099037139</v>
      </c>
      <c r="Z1631" s="1">
        <f>'S. ENERGÍA'!F1632/'S. ENERGÍA'!F1631-1</f>
        <v>0.01601931095</v>
      </c>
      <c r="AA1631" s="1">
        <f>'S. ENERGÍA'!H1632/'S. ENERGÍA'!H1631-1</f>
        <v>0.02729132059</v>
      </c>
      <c r="AB1631" s="1">
        <f>'S. ENERGÍA'!J1632/'S. ENERGÍA'!J1631-1</f>
        <v>0.02988260406</v>
      </c>
      <c r="AC1631" s="1">
        <f>'S. ENERGÍA'!L1632/'S. ENERGÍA'!L1631-1</f>
        <v>0.05151409676</v>
      </c>
      <c r="AD1631" s="1">
        <f>'S. ENERGÍA'!N1632/'S. ENERGÍA'!N1631-1</f>
        <v>0.000279173646</v>
      </c>
      <c r="AE1631" s="1">
        <f>'S. ENERGÍA'!P1632/'S. ENERGÍA'!P1631-1</f>
        <v>0.01533070521</v>
      </c>
      <c r="AF1631" s="1">
        <f>'S. ENERGÍA'!R1632/'S. ENERGÍA'!R1631-1</f>
        <v>0.037109375</v>
      </c>
      <c r="AG1631" s="1">
        <f>'S. ENERGÍA'!T1632/'S. ENERGÍA'!T1631-1</f>
        <v>0.01086956522</v>
      </c>
      <c r="AH1631" s="1">
        <f>SUMPRODUCT(X1631:AG1631,'Ponderaciones e Índices.'!$A$12:$J$12)</f>
        <v>0.03237627278</v>
      </c>
    </row>
    <row r="1632">
      <c r="A1632" s="1">
        <f>S.FINANCIERO!A1633</f>
        <v>44280</v>
      </c>
      <c r="B1632" s="1">
        <f>S.FINANCIERO!B1633/S.FINANCIERO!B1632-1</f>
        <v>0.0028458089</v>
      </c>
      <c r="C1632" s="1">
        <f>S.FINANCIERO!D1633/S.FINANCIERO!D1632-1</f>
        <v>0.006742675003</v>
      </c>
      <c r="D1632" s="1">
        <f>S.FINANCIERO!F1633/S.FINANCIERO!F1632-1</f>
        <v>0.01510492041</v>
      </c>
      <c r="E1632" s="1">
        <f>S.FINANCIERO!H1633/S.FINANCIERO!H1632-1</f>
        <v>0.005886116443</v>
      </c>
      <c r="F1632" s="1">
        <f>S.FINANCIERO!J1633/S.FINANCIERO!J1632-1</f>
        <v>0.00723025584</v>
      </c>
      <c r="G1632" s="1">
        <f>S.FINANCIERO!L1633/S.FINANCIERO!L1632-1</f>
        <v>0.00310845038</v>
      </c>
      <c r="H1632" s="1">
        <f>S.FINANCIERO!N1633/S.FINANCIERO!N1632-1</f>
        <v>0.01237766548</v>
      </c>
      <c r="I1632" s="1">
        <f>S.FINANCIERO!P1633/S.FINANCIERO!P1632-1</f>
        <v>0.01086956522</v>
      </c>
      <c r="J1632" s="1">
        <f>S.FINANCIERO!R1633/S.FINANCIERO!R1632-1</f>
        <v>-0.0009407337723</v>
      </c>
      <c r="K1632" s="1">
        <f>S.FINANCIERO!T1633/S.FINANCIERO!T1632-1</f>
        <v>0.001808318264</v>
      </c>
      <c r="L1632" s="1">
        <f>SUMPRODUCT(B1632:K1632, 'Ponderaciones e Índices.'!$A$4:$J$4)</f>
        <v>0.007242023627</v>
      </c>
      <c r="M1632" s="1">
        <f>'S. MATERIALES'!B1633/'S. MATERIALES'!B1632-1</f>
        <v>-0.01739130435</v>
      </c>
      <c r="N1632" s="3">
        <f>'S. MATERIALES'!D1633/'S. MATERIALES'!D1632-1</f>
        <v>-0.009478672986</v>
      </c>
      <c r="O1632" s="1">
        <f>'S. MATERIALES'!F1633/'S. MATERIALES'!F1632-1</f>
        <v>-0.006424031306</v>
      </c>
      <c r="P1632" s="1">
        <f>'S. MATERIALES'!H1633/'S. MATERIALES'!H1632-1</f>
        <v>-0.007544006706</v>
      </c>
      <c r="Q1632" s="1">
        <f>'S. MATERIALES'!J1633/'S. MATERIALES'!J1632-1</f>
        <v>-0.002017047303</v>
      </c>
      <c r="R1632" s="1">
        <f>'S. MATERIALES'!L1633/'S. MATERIALES'!L1632-1</f>
        <v>-0.02493551161</v>
      </c>
      <c r="S1632" s="1">
        <f>'S. MATERIALES'!N1633/'S. MATERIALES'!N1632-1</f>
        <v>-0.004801920768</v>
      </c>
      <c r="T1632" s="1">
        <f>'S. MATERIALES'!P1633/'S. MATERIALES'!P1632-1</f>
        <v>-0.02203389831</v>
      </c>
      <c r="U1632" s="1">
        <f>'S. MATERIALES'!R1633/'S. MATERIALES'!R1632-1</f>
        <v>-0.04576659039</v>
      </c>
      <c r="V1632" s="1">
        <f>'S. MATERIALES'!T1633/'S. MATERIALES'!T1632-1</f>
        <v>0.002608922515</v>
      </c>
      <c r="W1632" s="1">
        <f>SUMPRODUCT(M1632:V1632,'Ponderaciones e Índices.'!$A$8:$J$8)</f>
        <v>-0.0214153273</v>
      </c>
      <c r="X1632" s="1">
        <f>'S. ENERGÍA'!B1633/'S. ENERGÍA'!B1632-1</f>
        <v>-0.0003765060241</v>
      </c>
      <c r="Y1632" s="1">
        <f>'S. ENERGÍA'!D1633/'S. ENERGÍA'!D1632-1</f>
        <v>0.0161205074</v>
      </c>
      <c r="Z1632" s="1">
        <f>'S. ENERGÍA'!F1633/'S. ENERGÍA'!F1632-1</f>
        <v>-0.0004319654428</v>
      </c>
      <c r="AA1632" s="1">
        <f>'S. ENERGÍA'!H1633/'S. ENERGÍA'!H1632-1</f>
        <v>0.01328408041</v>
      </c>
      <c r="AB1632" s="1">
        <f>'S. ENERGÍA'!J1633/'S. ENERGÍA'!J1632-1</f>
        <v>0.00207253886</v>
      </c>
      <c r="AC1632" s="1">
        <f>'S. ENERGÍA'!L1633/'S. ENERGÍA'!L1632-1</f>
        <v>0.01324064879</v>
      </c>
      <c r="AD1632" s="1">
        <f>'S. ENERGÍA'!N1633/'S. ENERGÍA'!N1632-1</f>
        <v>-0.008093776165</v>
      </c>
      <c r="AE1632" s="1">
        <f>'S. ENERGÍA'!P1633/'S. ENERGÍA'!P1632-1</f>
        <v>-0.006039689387</v>
      </c>
      <c r="AF1632" s="1">
        <f>'S. ENERGÍA'!R1633/'S. ENERGÍA'!R1632-1</f>
        <v>0.003766478343</v>
      </c>
      <c r="AG1632" s="1">
        <f>'S. ENERGÍA'!T1633/'S. ENERGÍA'!T1632-1</f>
        <v>-0.01478494624</v>
      </c>
      <c r="AH1632" s="1">
        <f>SUMPRODUCT(X1632:AG1632,'Ponderaciones e Índices.'!$A$12:$J$12)</f>
        <v>0.005987082665</v>
      </c>
    </row>
    <row r="1633">
      <c r="A1633" s="1">
        <f>S.FINANCIERO!A1634</f>
        <v>44281</v>
      </c>
      <c r="B1633" s="1">
        <f>S.FINANCIERO!B1634/S.FINANCIERO!B1633-1</f>
        <v>0.006621377591</v>
      </c>
      <c r="C1633" s="1">
        <f>S.FINANCIERO!D1634/S.FINANCIERO!D1633-1</f>
        <v>0.009254749148</v>
      </c>
      <c r="D1633" s="1">
        <f>S.FINANCIERO!F1634/S.FINANCIERO!F1633-1</f>
        <v>0.006504499688</v>
      </c>
      <c r="E1633" s="1">
        <f>S.FINANCIERO!H1634/S.FINANCIERO!H1633-1</f>
        <v>0.01157613535</v>
      </c>
      <c r="F1633" s="1">
        <f>S.FINANCIERO!J1634/S.FINANCIERO!J1633-1</f>
        <v>-0.01262128264</v>
      </c>
      <c r="G1633" s="1">
        <f>S.FINANCIERO!L1634/S.FINANCIERO!L1633-1</f>
        <v>-0.008837369448</v>
      </c>
      <c r="H1633" s="1">
        <f>S.FINANCIERO!N1634/S.FINANCIERO!N1633-1</f>
        <v>0.001048436462</v>
      </c>
      <c r="I1633" s="1">
        <f>S.FINANCIERO!P1634/S.FINANCIERO!P1633-1</f>
        <v>0.003707823508</v>
      </c>
      <c r="J1633" s="1">
        <f>S.FINANCIERO!R1634/S.FINANCIERO!R1633-1</f>
        <v>0.004865034526</v>
      </c>
      <c r="K1633" s="1">
        <f>S.FINANCIERO!T1634/S.FINANCIERO!T1633-1</f>
        <v>0.003910950662</v>
      </c>
      <c r="L1633" s="1">
        <f>SUMPRODUCT(B1633:K1633, 'Ponderaciones e Índices.'!$A$4:$J$4)</f>
        <v>0.003080834754</v>
      </c>
      <c r="M1633" s="1">
        <f>'S. MATERIALES'!B1634/'S. MATERIALES'!B1633-1</f>
        <v>0.009654062751</v>
      </c>
      <c r="N1633" s="3">
        <f>'S. MATERIALES'!D1634/'S. MATERIALES'!D1633-1</f>
        <v>0.01148325359</v>
      </c>
      <c r="O1633" s="1">
        <f>'S. MATERIALES'!F1634/'S. MATERIALES'!F1633-1</f>
        <v>0.0258850313</v>
      </c>
      <c r="P1633" s="1">
        <f>'S. MATERIALES'!H1634/'S. MATERIALES'!H1633-1</f>
        <v>0.01097972973</v>
      </c>
      <c r="Q1633" s="1">
        <f>'S. MATERIALES'!J1634/'S. MATERIALES'!J1633-1</f>
        <v>0.009518842092</v>
      </c>
      <c r="R1633" s="1">
        <f>'S. MATERIALES'!L1634/'S. MATERIALES'!L1633-1</f>
        <v>0.05599647266</v>
      </c>
      <c r="S1633" s="1">
        <f>'S. MATERIALES'!N1634/'S. MATERIALES'!N1633-1</f>
        <v>0.01930036188</v>
      </c>
      <c r="T1633" s="1">
        <f>'S. MATERIALES'!P1634/'S. MATERIALES'!P1633-1</f>
        <v>0.04852686308</v>
      </c>
      <c r="U1633" s="1">
        <f>'S. MATERIALES'!R1634/'S. MATERIALES'!R1633-1</f>
        <v>0.03756994404</v>
      </c>
      <c r="V1633" s="1">
        <f>'S. MATERIALES'!T1634/'S. MATERIALES'!T1633-1</f>
        <v>0.006765547749</v>
      </c>
      <c r="W1633" s="1">
        <f>SUMPRODUCT(M1633:V1633,'Ponderaciones e Índices.'!$A$8:$J$8)</f>
        <v>0.02895948943</v>
      </c>
      <c r="X1633" s="1">
        <f>'S. ENERGÍA'!B1634/'S. ENERGÍA'!B1633-1</f>
        <v>0.008662900188</v>
      </c>
      <c r="Y1633" s="1">
        <f>'S. ENERGÍA'!D1634/'S. ENERGÍA'!D1633-1</f>
        <v>0.01456436931</v>
      </c>
      <c r="Z1633" s="1">
        <f>'S. ENERGÍA'!F1634/'S. ENERGÍA'!F1633-1</f>
        <v>0.006266205704</v>
      </c>
      <c r="AA1633" s="1">
        <f>'S. ENERGÍA'!H1634/'S. ENERGÍA'!H1633-1</f>
        <v>0.009242996723</v>
      </c>
      <c r="AB1633" s="1">
        <f>'S. ENERGÍA'!J1634/'S. ENERGÍA'!J1633-1</f>
        <v>0.01551189245</v>
      </c>
      <c r="AC1633" s="1">
        <f>'S. ENERGÍA'!L1634/'S. ENERGÍA'!L1633-1</f>
        <v>0.01437438746</v>
      </c>
      <c r="AD1633" s="1">
        <f>'S. ENERGÍA'!N1634/'S. ENERGÍA'!N1633-1</f>
        <v>0.02110298255</v>
      </c>
      <c r="AE1633" s="1">
        <f>'S. ENERGÍA'!P1634/'S. ENERGÍA'!P1633-1</f>
        <v>0.03038194444</v>
      </c>
      <c r="AF1633" s="1">
        <f>'S. ENERGÍA'!R1634/'S. ENERGÍA'!R1633-1</f>
        <v>0.03564727955</v>
      </c>
      <c r="AG1633" s="1">
        <f>'S. ENERGÍA'!T1634/'S. ENERGÍA'!T1633-1</f>
        <v>0.04911323329</v>
      </c>
      <c r="AH1633" s="1">
        <f>SUMPRODUCT(X1633:AG1633,'Ponderaciones e Índices.'!$A$12:$J$12)</f>
        <v>0.01787996836</v>
      </c>
    </row>
    <row r="1634">
      <c r="A1634" s="1">
        <f>S.FINANCIERO!A1635</f>
        <v>44284</v>
      </c>
      <c r="B1634" s="1">
        <f>S.FINANCIERO!B1635/S.FINANCIERO!B1634-1</f>
        <v>0.0005125576627</v>
      </c>
      <c r="C1634" s="1">
        <f>S.FINANCIERO!D1635/S.FINANCIERO!D1634-1</f>
        <v>-0.005067567568</v>
      </c>
      <c r="D1634" s="1">
        <f>S.FINANCIERO!F1635/S.FINANCIERO!F1634-1</f>
        <v>-0.003895184136</v>
      </c>
      <c r="E1634" s="1">
        <f>S.FINANCIERO!H1635/S.FINANCIERO!H1634-1</f>
        <v>-0.001886317907</v>
      </c>
      <c r="F1634" s="1">
        <f>S.FINANCIERO!J1635/S.FINANCIERO!J1634-1</f>
        <v>-0.008388591516</v>
      </c>
      <c r="G1634" s="1">
        <f>S.FINANCIERO!L1635/S.FINANCIERO!L1634-1</f>
        <v>-0.005326540065</v>
      </c>
      <c r="H1634" s="1">
        <f>S.FINANCIERO!N1635/S.FINANCIERO!N1634-1</f>
        <v>0.002963121979</v>
      </c>
      <c r="I1634" s="1">
        <f>S.FINANCIERO!P1635/S.FINANCIERO!P1634-1</f>
        <v>-0.004432951607</v>
      </c>
      <c r="J1634" s="1">
        <f>S.FINANCIERO!R1635/S.FINANCIERO!R1634-1</f>
        <v>-0.001717944713</v>
      </c>
      <c r="K1634" s="1">
        <f>S.FINANCIERO!T1635/S.FINANCIERO!T1634-1</f>
        <v>0.001798022176</v>
      </c>
      <c r="L1634" s="1">
        <f>SUMPRODUCT(B1634:K1634, 'Ponderaciones e Índices.'!$A$4:$J$4)</f>
        <v>-0.003104003242</v>
      </c>
      <c r="M1634" s="1">
        <f>'S. MATERIALES'!B1635/'S. MATERIALES'!B1634-1</f>
        <v>0.01075697211</v>
      </c>
      <c r="N1634" s="3">
        <f>'S. MATERIALES'!D1635/'S. MATERIALES'!D1634-1</f>
        <v>0.003919448574</v>
      </c>
      <c r="O1634" s="1">
        <f>'S. MATERIALES'!F1635/'S. MATERIALES'!F1634-1</f>
        <v>0.01367005459</v>
      </c>
      <c r="P1634" s="1">
        <f>'S. MATERIALES'!H1635/'S. MATERIALES'!H1634-1</f>
        <v>0.006474519632</v>
      </c>
      <c r="Q1634" s="1">
        <f>'S. MATERIALES'!J1635/'S. MATERIALES'!J1634-1</f>
        <v>0.02118315681</v>
      </c>
      <c r="R1634" s="1">
        <f>'S. MATERIALES'!L1635/'S. MATERIALES'!L1634-1</f>
        <v>0.005427974948</v>
      </c>
      <c r="S1634" s="1">
        <f>'S. MATERIALES'!N1635/'S. MATERIALES'!N1634-1</f>
        <v>0.001183431953</v>
      </c>
      <c r="T1634" s="1">
        <f>'S. MATERIALES'!P1635/'S. MATERIALES'!P1634-1</f>
        <v>-0.005371900826</v>
      </c>
      <c r="U1634" s="1">
        <f>'S. MATERIALES'!R1635/'S. MATERIALES'!R1634-1</f>
        <v>-0.02003081664</v>
      </c>
      <c r="V1634" s="1">
        <f>'S. MATERIALES'!T1635/'S. MATERIALES'!T1634-1</f>
        <v>-0.01369863014</v>
      </c>
      <c r="W1634" s="1">
        <f>SUMPRODUCT(M1634:V1634,'Ponderaciones e Índices.'!$A$8:$J$8)</f>
        <v>-0.00161876467</v>
      </c>
      <c r="X1634" s="1">
        <f>'S. ENERGÍA'!B1635/'S. ENERGÍA'!B1634-1</f>
        <v>-0.01008215086</v>
      </c>
      <c r="Y1634" s="1">
        <f>'S. ENERGÍA'!D1635/'S. ENERGÍA'!D1634-1</f>
        <v>-0.01025378108</v>
      </c>
      <c r="Z1634" s="1">
        <f>'S. ENERGÍA'!F1635/'S. ENERGÍA'!F1634-1</f>
        <v>0.005797723857</v>
      </c>
      <c r="AA1634" s="1">
        <f>'S. ENERGÍA'!H1635/'S. ENERGÍA'!H1634-1</f>
        <v>-0.0006653968068</v>
      </c>
      <c r="AB1634" s="1">
        <f>'S. ENERGÍA'!J1635/'S. ENERGÍA'!J1634-1</f>
        <v>-0.02545824847</v>
      </c>
      <c r="AC1634" s="1">
        <f>'S. ENERGÍA'!L1635/'S. ENERGÍA'!L1634-1</f>
        <v>0.0009661835749</v>
      </c>
      <c r="AD1634" s="1">
        <f>'S. ENERGÍA'!N1635/'S. ENERGÍA'!N1634-1</f>
        <v>-0.005235602094</v>
      </c>
      <c r="AE1634" s="1">
        <f>'S. ENERGÍA'!P1635/'S. ENERGÍA'!P1634-1</f>
        <v>-0.006318449874</v>
      </c>
      <c r="AF1634" s="1">
        <f>'S. ENERGÍA'!R1635/'S. ENERGÍA'!R1634-1</f>
        <v>-0.01086956522</v>
      </c>
      <c r="AG1634" s="1">
        <f>'S. ENERGÍA'!T1635/'S. ENERGÍA'!T1634-1</f>
        <v>0.006501950585</v>
      </c>
      <c r="AH1634" s="1">
        <f>SUMPRODUCT(X1634:AG1634,'Ponderaciones e Índices.'!$A$12:$J$12)</f>
        <v>-0.008665570582</v>
      </c>
    </row>
    <row r="1635">
      <c r="A1635" s="1">
        <f>S.FINANCIERO!A1636</f>
        <v>44285</v>
      </c>
      <c r="B1635" s="1">
        <f>S.FINANCIERO!B1636/S.FINANCIERO!B1635-1</f>
        <v>0.0001707650273</v>
      </c>
      <c r="C1635" s="1">
        <f>S.FINANCIERO!D1636/S.FINANCIERO!D1635-1</f>
        <v>0.002061605627</v>
      </c>
      <c r="D1635" s="1">
        <f>S.FINANCIERO!F1636/S.FINANCIERO!F1635-1</f>
        <v>0.0057767508</v>
      </c>
      <c r="E1635" s="1">
        <f>S.FINANCIERO!H1636/S.FINANCIERO!H1635-1</f>
        <v>0.002267859393</v>
      </c>
      <c r="F1635" s="1">
        <f>S.FINANCIERO!J1636/S.FINANCIERO!J1635-1</f>
        <v>0.0003222687722</v>
      </c>
      <c r="G1635" s="1">
        <f>S.FINANCIERO!L1636/S.FINANCIERO!L1635-1</f>
        <v>-0.001629802095</v>
      </c>
      <c r="H1635" s="1">
        <f>S.FINANCIERO!N1636/S.FINANCIERO!N1635-1</f>
        <v>-0.003476489913</v>
      </c>
      <c r="I1635" s="1">
        <f>S.FINANCIERO!P1636/S.FINANCIERO!P1635-1</f>
        <v>0.01113172542</v>
      </c>
      <c r="J1635" s="1">
        <f>S.FINANCIERO!R1636/S.FINANCIERO!R1635-1</f>
        <v>0.002659574468</v>
      </c>
      <c r="K1635" s="1">
        <f>S.FINANCIERO!T1636/S.FINANCIERO!T1635-1</f>
        <v>0.005085252767</v>
      </c>
      <c r="L1635" s="1">
        <f>SUMPRODUCT(B1635:K1635, 'Ponderaciones e Índices.'!$A$4:$J$4)</f>
        <v>0.002514160725</v>
      </c>
      <c r="M1635" s="1">
        <f>'S. MATERIALES'!B1636/'S. MATERIALES'!B1635-1</f>
        <v>-0.02877414269</v>
      </c>
      <c r="N1635" s="3">
        <f>'S. MATERIALES'!D1636/'S. MATERIALES'!D1635-1</f>
        <v>-0.03513731826</v>
      </c>
      <c r="O1635" s="1">
        <f>'S. MATERIALES'!F1636/'S. MATERIALES'!F1635-1</f>
        <v>-0.01971408556</v>
      </c>
      <c r="P1635" s="1">
        <f>'S. MATERIALES'!H1636/'S. MATERIALES'!H1635-1</f>
        <v>-0.01224320398</v>
      </c>
      <c r="Q1635" s="1">
        <f>'S. MATERIALES'!J1636/'S. MATERIALES'!J1635-1</f>
        <v>-0.01144700228</v>
      </c>
      <c r="R1635" s="1">
        <f>'S. MATERIALES'!L1636/'S. MATERIALES'!L1635-1</f>
        <v>0.01287375415</v>
      </c>
      <c r="S1635" s="1">
        <f>'S. MATERIALES'!N1636/'S. MATERIALES'!N1635-1</f>
        <v>-0.036643026</v>
      </c>
      <c r="T1635" s="1">
        <f>'S. MATERIALES'!P1636/'S. MATERIALES'!P1635-1</f>
        <v>0.005400914001</v>
      </c>
      <c r="U1635" s="1">
        <f>'S. MATERIALES'!R1636/'S. MATERIALES'!R1635-1</f>
        <v>0.0141509434</v>
      </c>
      <c r="V1635" s="1">
        <f>'S. MATERIALES'!T1636/'S. MATERIALES'!T1635-1</f>
        <v>-0.02935010482</v>
      </c>
      <c r="W1635" s="1">
        <f>SUMPRODUCT(M1635:V1635,'Ponderaciones e Índices.'!$A$8:$J$8)</f>
        <v>-0.009099273631</v>
      </c>
      <c r="X1635" s="1">
        <f>'S. ENERGÍA'!B1636/'S. ENERGÍA'!B1635-1</f>
        <v>0.005281026028</v>
      </c>
      <c r="Y1635" s="1">
        <f>'S. ENERGÍA'!D1636/'S. ENERGÍA'!D1635-1</f>
        <v>0.003367003367</v>
      </c>
      <c r="Z1635" s="1">
        <f>'S. ENERGÍA'!F1636/'S. ENERGÍA'!F1635-1</f>
        <v>-0.01280956447</v>
      </c>
      <c r="AA1635" s="1">
        <f>'S. ENERGÍA'!H1636/'S. ENERGÍA'!H1635-1</f>
        <v>-0.02732870172</v>
      </c>
      <c r="AB1635" s="1">
        <f>'S. ENERGÍA'!J1636/'S. ENERGÍA'!J1635-1</f>
        <v>0.004179728318</v>
      </c>
      <c r="AC1635" s="1">
        <f>'S. ENERGÍA'!L1636/'S. ENERGÍA'!L1635-1</f>
        <v>-0.0006435006435</v>
      </c>
      <c r="AD1635" s="1">
        <f>'S. ENERGÍA'!N1636/'S. ENERGÍA'!N1635-1</f>
        <v>-0.001108033241</v>
      </c>
      <c r="AE1635" s="1">
        <f>'S. ENERGÍA'!P1636/'S. ENERGÍA'!P1635-1</f>
        <v>0.02628232302</v>
      </c>
      <c r="AF1635" s="1">
        <f>'S. ENERGÍA'!R1636/'S. ENERGÍA'!R1635-1</f>
        <v>-0.007326007326</v>
      </c>
      <c r="AG1635" s="1">
        <f>'S. ENERGÍA'!T1636/'S. ENERGÍA'!T1635-1</f>
        <v>0.01485788114</v>
      </c>
      <c r="AH1635" s="1">
        <f>SUMPRODUCT(X1635:AG1635,'Ponderaciones e Índices.'!$A$12:$J$12)</f>
        <v>0.0004064409483</v>
      </c>
    </row>
    <row r="1636">
      <c r="A1636" s="1">
        <f>S.FINANCIERO!A1637</f>
        <v>44286</v>
      </c>
      <c r="B1636" s="1">
        <f>S.FINANCIERO!B1637/S.FINANCIERO!B1636-1</f>
        <v>-0.01084172785</v>
      </c>
      <c r="C1636" s="1">
        <f>S.FINANCIERO!D1637/S.FINANCIERO!D1636-1</f>
        <v>-0.008108435193</v>
      </c>
      <c r="D1636" s="1">
        <f>S.FINANCIERO!F1637/S.FINANCIERO!F1636-1</f>
        <v>-0.01016170363</v>
      </c>
      <c r="E1636" s="1">
        <f>S.FINANCIERO!H1637/S.FINANCIERO!H1636-1</f>
        <v>-0.01169076053</v>
      </c>
      <c r="F1636" s="1">
        <f>S.FINANCIERO!J1637/S.FINANCIERO!J1636-1</f>
        <v>-0.00894007732</v>
      </c>
      <c r="G1636" s="1">
        <f>S.FINANCIERO!L1637/S.FINANCIERO!L1636-1</f>
        <v>-0.004547574627</v>
      </c>
      <c r="H1636" s="1">
        <f>S.FINANCIERO!N1637/S.FINANCIERO!N1636-1</f>
        <v>-0.02426411963</v>
      </c>
      <c r="I1636" s="1">
        <f>S.FINANCIERO!P1637/S.FINANCIERO!P1636-1</f>
        <v>-0.008073394495</v>
      </c>
      <c r="J1636" s="1">
        <f>S.FINANCIERO!R1637/S.FINANCIERO!R1636-1</f>
        <v>-0.009049773756</v>
      </c>
      <c r="K1636" s="1">
        <f>S.FINANCIERO!T1637/S.FINANCIERO!T1636-1</f>
        <v>-0.004761904762</v>
      </c>
      <c r="L1636" s="1">
        <f>SUMPRODUCT(B1636:K1636, 'Ponderaciones e Índices.'!$A$4:$J$4)</f>
        <v>-0.01049142064</v>
      </c>
      <c r="M1636" s="1">
        <f>'S. MATERIALES'!B1637/'S. MATERIALES'!B1636-1</f>
        <v>0.01176948052</v>
      </c>
      <c r="N1636" s="3">
        <f>'S. MATERIALES'!D1637/'S. MATERIALES'!D1636-1</f>
        <v>0.01367378261</v>
      </c>
      <c r="O1636" s="1">
        <f>'S. MATERIALES'!F1637/'S. MATERIALES'!F1636-1</f>
        <v>0.04127072749</v>
      </c>
      <c r="P1636" s="1">
        <f>'S. MATERIALES'!H1637/'S. MATERIALES'!H1636-1</f>
        <v>0.008403361345</v>
      </c>
      <c r="Q1636" s="1">
        <f>'S. MATERIALES'!J1637/'S. MATERIALES'!J1636-1</f>
        <v>0.007549101145</v>
      </c>
      <c r="R1636" s="1">
        <f>'S. MATERIALES'!L1637/'S. MATERIALES'!L1636-1</f>
        <v>-0.0131201312</v>
      </c>
      <c r="S1636" s="1">
        <f>'S. MATERIALES'!N1637/'S. MATERIALES'!N1636-1</f>
        <v>0.02699386503</v>
      </c>
      <c r="T1636" s="1">
        <f>'S. MATERIALES'!P1637/'S. MATERIALES'!P1636-1</f>
        <v>-0.01033057851</v>
      </c>
      <c r="U1636" s="1">
        <f>'S. MATERIALES'!R1637/'S. MATERIALES'!R1636-1</f>
        <v>0.002325581395</v>
      </c>
      <c r="V1636" s="1">
        <f>'S. MATERIALES'!T1637/'S. MATERIALES'!T1636-1</f>
        <v>0.01781857451</v>
      </c>
      <c r="W1636" s="1">
        <f>SUMPRODUCT(M1636:V1636,'Ponderaciones e Índices.'!$A$8:$J$8)</f>
        <v>0.005763295014</v>
      </c>
      <c r="X1636" s="1">
        <f>'S. ENERGÍA'!B1637/'S. ENERGÍA'!B1636-1</f>
        <v>-0.01425891182</v>
      </c>
      <c r="Y1636" s="1">
        <f>'S. ENERGÍA'!D1637/'S. ENERGÍA'!D1636-1</f>
        <v>0.002839442437</v>
      </c>
      <c r="Z1636" s="1">
        <f>'S. ENERGÍA'!F1637/'S. ENERGÍA'!F1636-1</f>
        <v>-0.009948096886</v>
      </c>
      <c r="AA1636" s="1">
        <f>'S. ENERGÍA'!H1637/'S. ENERGÍA'!H1636-1</f>
        <v>-0.01302145041</v>
      </c>
      <c r="AB1636" s="1">
        <f>'S. ENERGÍA'!J1637/'S. ENERGÍA'!J1636-1</f>
        <v>-0.01768990635</v>
      </c>
      <c r="AC1636" s="1">
        <f>'S. ENERGÍA'!L1637/'S. ENERGÍA'!L1636-1</f>
        <v>-0.0199613651</v>
      </c>
      <c r="AD1636" s="1">
        <f>'S. ENERGÍA'!N1637/'S. ENERGÍA'!N1636-1</f>
        <v>0.006655574043</v>
      </c>
      <c r="AE1636" s="1">
        <f>'S. ENERGÍA'!P1637/'S. ENERGÍA'!P1636-1</f>
        <v>-0.01197852127</v>
      </c>
      <c r="AF1636" s="1">
        <f>'S. ENERGÍA'!R1637/'S. ENERGÍA'!R1636-1</f>
        <v>0.0184501845</v>
      </c>
      <c r="AG1636" s="1">
        <f>'S. ENERGÍA'!T1637/'S. ENERGÍA'!T1636-1</f>
        <v>-0.01718650541</v>
      </c>
      <c r="AH1636" s="1">
        <f>SUMPRODUCT(X1636:AG1636,'Ponderaciones e Índices.'!$A$12:$J$12)</f>
        <v>-0.004069344992</v>
      </c>
    </row>
    <row r="1637">
      <c r="A1637" s="1">
        <f>S.FINANCIERO!A1638</f>
        <v>44287</v>
      </c>
      <c r="B1637" s="1">
        <f>S.FINANCIERO!B1638/S.FINANCIERO!B1637-1</f>
        <v>0.00112194701</v>
      </c>
      <c r="C1637" s="1">
        <f>S.FINANCIERO!D1638/S.FINANCIERO!D1637-1</f>
        <v>0.006100536847</v>
      </c>
      <c r="D1637" s="1">
        <f>S.FINANCIERO!F1638/S.FINANCIERO!F1637-1</f>
        <v>0.008748437779</v>
      </c>
      <c r="E1637" s="1">
        <f>S.FINANCIERO!H1638/S.FINANCIERO!H1637-1</f>
        <v>0.004833375731</v>
      </c>
      <c r="F1637" s="1">
        <f>S.FINANCIERO!J1638/S.FINANCIERO!J1637-1</f>
        <v>0.006257618854</v>
      </c>
      <c r="G1637" s="1">
        <f>S.FINANCIERO!L1638/S.FINANCIERO!L1637-1</f>
        <v>-0.0003514115029</v>
      </c>
      <c r="H1637" s="1">
        <f>S.FINANCIERO!N1638/S.FINANCIERO!N1637-1</f>
        <v>0.004829419436</v>
      </c>
      <c r="I1637" s="1">
        <f>S.FINANCIERO!P1638/S.FINANCIERO!P1637-1</f>
        <v>0.009248982612</v>
      </c>
      <c r="J1637" s="1">
        <f>S.FINANCIERO!R1638/S.FINANCIERO!R1637-1</f>
        <v>0.008345142497</v>
      </c>
      <c r="K1637" s="1">
        <f>S.FINANCIERO!T1638/S.FINANCIERO!T1637-1</f>
        <v>0.003887559809</v>
      </c>
      <c r="L1637" s="1">
        <f>SUMPRODUCT(B1637:K1637, 'Ponderaciones e Índices.'!$A$4:$J$4)</f>
        <v>0.005486817242</v>
      </c>
      <c r="M1637" s="1">
        <f>'S. MATERIALES'!B1638/'S. MATERIALES'!B1637-1</f>
        <v>0.02567188127</v>
      </c>
      <c r="N1637" s="3">
        <f>'S. MATERIALES'!D1638/'S. MATERIALES'!D1637-1</f>
        <v>0.03041982106</v>
      </c>
      <c r="O1637" s="1">
        <f>'S. MATERIALES'!F1638/'S. MATERIALES'!F1637-1</f>
        <v>0.05996718534</v>
      </c>
      <c r="P1637" s="1">
        <f>'S. MATERIALES'!H1638/'S. MATERIALES'!H1637-1</f>
        <v>0.04291666667</v>
      </c>
      <c r="Q1637" s="1">
        <f>'S. MATERIALES'!J1638/'S. MATERIALES'!J1637-1</f>
        <v>0.03498634834</v>
      </c>
      <c r="R1637" s="1">
        <f>'S. MATERIALES'!L1638/'S. MATERIALES'!L1637-1</f>
        <v>0.01952638139</v>
      </c>
      <c r="S1637" s="1">
        <f>'S. MATERIALES'!N1638/'S. MATERIALES'!N1637-1</f>
        <v>0.05256869773</v>
      </c>
      <c r="T1637" s="1">
        <f>'S. MATERIALES'!P1638/'S. MATERIALES'!P1637-1</f>
        <v>0.04467640919</v>
      </c>
      <c r="U1637" s="1">
        <f>'S. MATERIALES'!R1638/'S. MATERIALES'!R1637-1</f>
        <v>0.03325599381</v>
      </c>
      <c r="V1637" s="1">
        <f>'S. MATERIALES'!T1638/'S. MATERIALES'!T1637-1</f>
        <v>0.04297082228</v>
      </c>
      <c r="W1637" s="1">
        <f>SUMPRODUCT(M1637:V1637,'Ponderaciones e Índices.'!$A$8:$J$8)</f>
        <v>0.0357815991</v>
      </c>
      <c r="X1637" s="1">
        <f>'S. ENERGÍA'!B1638/'S. ENERGÍA'!B1637-1</f>
        <v>0.02854967644</v>
      </c>
      <c r="Y1637" s="1">
        <f>'S. ENERGÍA'!D1638/'S. ENERGÍA'!D1637-1</f>
        <v>0.01981981982</v>
      </c>
      <c r="Z1637" s="1">
        <f>'S. ENERGÍA'!F1638/'S. ENERGÍA'!F1637-1</f>
        <v>0.009829619921</v>
      </c>
      <c r="AA1637" s="1">
        <f>'S. ENERGÍA'!H1638/'S. ENERGÍA'!H1637-1</f>
        <v>0.01909438392</v>
      </c>
      <c r="AB1637" s="1">
        <f>'S. ENERGÍA'!J1638/'S. ENERGÍA'!J1637-1</f>
        <v>0.04449152542</v>
      </c>
      <c r="AC1637" s="1">
        <f>'S. ENERGÍA'!L1638/'S. ENERGÍA'!L1637-1</f>
        <v>0.03745072273</v>
      </c>
      <c r="AD1637" s="1">
        <f>'S. ENERGÍA'!N1638/'S. ENERGÍA'!N1637-1</f>
        <v>0.009917355372</v>
      </c>
      <c r="AE1637" s="1">
        <f>'S. ENERGÍA'!P1638/'S. ENERGÍA'!P1637-1</f>
        <v>0.04347826087</v>
      </c>
      <c r="AF1637" s="1">
        <f>'S. ENERGÍA'!R1638/'S. ENERGÍA'!R1637-1</f>
        <v>0.04166666667</v>
      </c>
      <c r="AG1637" s="1">
        <f>'S. ENERGÍA'!T1638/'S. ENERGÍA'!T1637-1</f>
        <v>0.03886010363</v>
      </c>
      <c r="AH1637" s="1">
        <f>SUMPRODUCT(X1637:AG1637,'Ponderaciones e Índices.'!$A$12:$J$12)</f>
        <v>0.02740656958</v>
      </c>
    </row>
    <row r="1638">
      <c r="A1638" s="1">
        <f>S.FINANCIERO!A1639</f>
        <v>44288</v>
      </c>
      <c r="B1638" s="1">
        <f>S.FINANCIERO!B1639/S.FINANCIERO!B1638-1</f>
        <v>0</v>
      </c>
      <c r="C1638" s="1">
        <f>S.FINANCIERO!D1639/S.FINANCIERO!D1638-1</f>
        <v>0</v>
      </c>
      <c r="D1638" s="1">
        <f>S.FINANCIERO!F1639/S.FINANCIERO!F1638-1</f>
        <v>0</v>
      </c>
      <c r="E1638" s="1">
        <f>S.FINANCIERO!H1639/S.FINANCIERO!H1638-1</f>
        <v>0</v>
      </c>
      <c r="F1638" s="1">
        <f>S.FINANCIERO!J1639/S.FINANCIERO!J1638-1</f>
        <v>0</v>
      </c>
      <c r="G1638" s="1">
        <f>S.FINANCIERO!L1639/S.FINANCIERO!L1638-1</f>
        <v>0</v>
      </c>
      <c r="H1638" s="1">
        <f>S.FINANCIERO!N1639/S.FINANCIERO!N1638-1</f>
        <v>0</v>
      </c>
      <c r="I1638" s="1">
        <f>S.FINANCIERO!P1639/S.FINANCIERO!P1638-1</f>
        <v>0</v>
      </c>
      <c r="J1638" s="1">
        <f>S.FINANCIERO!R1639/S.FINANCIERO!R1638-1</f>
        <v>0</v>
      </c>
      <c r="K1638" s="1">
        <f>S.FINANCIERO!T1639/S.FINANCIERO!T1638-1</f>
        <v>0</v>
      </c>
      <c r="L1638" s="1">
        <f>SUMPRODUCT(B1638:K1638, 'Ponderaciones e Índices.'!$A$4:$J$4)</f>
        <v>0</v>
      </c>
      <c r="M1638" s="1">
        <f>'S. MATERIALES'!B1639/'S. MATERIALES'!B1638-1</f>
        <v>0</v>
      </c>
      <c r="N1638" s="3">
        <f>'S. MATERIALES'!D1639/'S. MATERIALES'!D1638-1</f>
        <v>0</v>
      </c>
      <c r="O1638" s="1">
        <f>'S. MATERIALES'!F1639/'S. MATERIALES'!F1638-1</f>
        <v>0</v>
      </c>
      <c r="P1638" s="1">
        <f>'S. MATERIALES'!H1639/'S. MATERIALES'!H1638-1</f>
        <v>0</v>
      </c>
      <c r="Q1638" s="1">
        <f>'S. MATERIALES'!J1639/'S. MATERIALES'!J1638-1</f>
        <v>0</v>
      </c>
      <c r="R1638" s="1">
        <f>'S. MATERIALES'!L1639/'S. MATERIALES'!L1638-1</f>
        <v>0</v>
      </c>
      <c r="S1638" s="1">
        <f>'S. MATERIALES'!N1639/'S. MATERIALES'!N1638-1</f>
        <v>0</v>
      </c>
      <c r="T1638" s="1">
        <f>'S. MATERIALES'!P1639/'S. MATERIALES'!P1638-1</f>
        <v>0</v>
      </c>
      <c r="U1638" s="1">
        <f>'S. MATERIALES'!R1639/'S. MATERIALES'!R1638-1</f>
        <v>0</v>
      </c>
      <c r="V1638" s="1">
        <f>'S. MATERIALES'!T1639/'S. MATERIALES'!T1638-1</f>
        <v>0</v>
      </c>
      <c r="W1638" s="1">
        <f>SUMPRODUCT(M1638:V1638,'Ponderaciones e Índices.'!$A$8:$J$8)</f>
        <v>0</v>
      </c>
      <c r="X1638" s="1">
        <f>'S. ENERGÍA'!B1639/'S. ENERGÍA'!B1638-1</f>
        <v>0</v>
      </c>
      <c r="Y1638" s="1">
        <f>'S. ENERGÍA'!D1639/'S. ENERGÍA'!D1638-1</f>
        <v>0</v>
      </c>
      <c r="Z1638" s="1">
        <f>'S. ENERGÍA'!F1639/'S. ENERGÍA'!F1638-1</f>
        <v>0</v>
      </c>
      <c r="AA1638" s="1">
        <f>'S. ENERGÍA'!H1639/'S. ENERGÍA'!H1638-1</f>
        <v>0</v>
      </c>
      <c r="AB1638" s="1">
        <f>'S. ENERGÍA'!J1639/'S. ENERGÍA'!J1638-1</f>
        <v>0</v>
      </c>
      <c r="AC1638" s="1">
        <f>'S. ENERGÍA'!L1639/'S. ENERGÍA'!L1638-1</f>
        <v>0</v>
      </c>
      <c r="AD1638" s="1">
        <f>'S. ENERGÍA'!N1639/'S. ENERGÍA'!N1638-1</f>
        <v>0</v>
      </c>
      <c r="AE1638" s="1">
        <f>'S. ENERGÍA'!P1639/'S. ENERGÍA'!P1638-1</f>
        <v>0</v>
      </c>
      <c r="AF1638" s="1">
        <f>'S. ENERGÍA'!R1639/'S. ENERGÍA'!R1638-1</f>
        <v>0</v>
      </c>
      <c r="AG1638" s="1">
        <f>'S. ENERGÍA'!T1639/'S. ENERGÍA'!T1638-1</f>
        <v>0</v>
      </c>
      <c r="AH1638" s="1">
        <f>SUMPRODUCT(X1638:AG1638,'Ponderaciones e Índices.'!$A$12:$J$12)</f>
        <v>0</v>
      </c>
    </row>
    <row r="1639">
      <c r="A1639" s="1">
        <f>S.FINANCIERO!A1640</f>
        <v>44291</v>
      </c>
      <c r="B1639" s="1">
        <f>S.FINANCIERO!B1640/S.FINANCIERO!B1639-1</f>
        <v>0.004310344828</v>
      </c>
      <c r="C1639" s="1">
        <f>S.FINANCIERO!D1640/S.FINANCIERO!D1639-1</f>
        <v>0.01224836284</v>
      </c>
      <c r="D1639" s="1">
        <f>S.FINANCIERO!F1640/S.FINANCIERO!F1639-1</f>
        <v>0.005486725664</v>
      </c>
      <c r="E1639" s="1">
        <f>S.FINANCIERO!H1640/S.FINANCIERO!H1639-1</f>
        <v>-0.008734177215</v>
      </c>
      <c r="F1639" s="1">
        <f>S.FINANCIERO!J1640/S.FINANCIERO!J1639-1</f>
        <v>0.003957357454</v>
      </c>
      <c r="G1639" s="1">
        <f>S.FINANCIERO!L1640/S.FINANCIERO!L1639-1</f>
        <v>0.0007030700727</v>
      </c>
      <c r="H1639" s="1">
        <f>S.FINANCIERO!N1640/S.FINANCIERO!N1639-1</f>
        <v>0.01246361322</v>
      </c>
      <c r="I1639" s="1">
        <f>S.FINANCIERO!P1640/S.FINANCIERO!P1639-1</f>
        <v>0.00293255132</v>
      </c>
      <c r="J1639" s="1">
        <f>S.FINANCIERO!R1640/S.FINANCIERO!R1639-1</f>
        <v>0.002654590881</v>
      </c>
      <c r="K1639" s="1">
        <f>S.FINANCIERO!T1640/S.FINANCIERO!T1639-1</f>
        <v>0</v>
      </c>
      <c r="L1639" s="1">
        <f>SUMPRODUCT(B1639:K1639, 'Ponderaciones e Índices.'!$A$4:$J$4)</f>
        <v>0.004402159333</v>
      </c>
      <c r="M1639" s="1">
        <f>'S. MATERIALES'!B1640/'S. MATERIALES'!B1639-1</f>
        <v>0.01016816582</v>
      </c>
      <c r="N1639" s="3">
        <f>'S. MATERIALES'!D1640/'S. MATERIALES'!D1639-1</f>
        <v>0.004274646006</v>
      </c>
      <c r="O1639" s="1">
        <f>'S. MATERIALES'!F1640/'S. MATERIALES'!F1639-1</f>
        <v>0.007668727173</v>
      </c>
      <c r="P1639" s="1">
        <f>'S. MATERIALES'!H1640/'S. MATERIALES'!H1639-1</f>
        <v>0.005793048342</v>
      </c>
      <c r="Q1639" s="1">
        <f>'S. MATERIALES'!J1640/'S. MATERIALES'!J1639-1</f>
        <v>0.004171779141</v>
      </c>
      <c r="R1639" s="1">
        <f>'S. MATERIALES'!L1640/'S. MATERIALES'!L1639-1</f>
        <v>0.03015484923</v>
      </c>
      <c r="S1639" s="1">
        <f>'S. MATERIALES'!N1640/'S. MATERIALES'!N1639-1</f>
        <v>0.00113507378</v>
      </c>
      <c r="T1639" s="1">
        <f>'S. MATERIALES'!P1640/'S. MATERIALES'!P1639-1</f>
        <v>0.05675459632</v>
      </c>
      <c r="U1639" s="1">
        <f>'S. MATERIALES'!R1640/'S. MATERIALES'!R1639-1</f>
        <v>0.01497005988</v>
      </c>
      <c r="V1639" s="1">
        <f>'S. MATERIALES'!T1640/'S. MATERIALES'!T1639-1</f>
        <v>-0.001271617497</v>
      </c>
      <c r="W1639" s="1">
        <f>SUMPRODUCT(M1639:V1639,'Ponderaciones e Índices.'!$A$8:$J$8)</f>
        <v>0.01801089909</v>
      </c>
      <c r="X1639" s="1">
        <f>'S. ENERGÍA'!B1640/'S. ENERGÍA'!B1639-1</f>
        <v>-0.02035529238</v>
      </c>
      <c r="Y1639" s="1">
        <f>'S. ENERGÍA'!D1640/'S. ENERGÍA'!D1639-1</f>
        <v>-0.02549217567</v>
      </c>
      <c r="Z1639" s="1">
        <f>'S. ENERGÍA'!F1640/'S. ENERGÍA'!F1639-1</f>
        <v>0.001297858533</v>
      </c>
      <c r="AA1639" s="1">
        <f>'S. ENERGÍA'!H1640/'S. ENERGÍA'!H1639-1</f>
        <v>0.002385782531</v>
      </c>
      <c r="AB1639" s="1">
        <f>'S. ENERGÍA'!J1640/'S. ENERGÍA'!J1639-1</f>
        <v>-0.0354969574</v>
      </c>
      <c r="AC1639" s="1">
        <f>'S. ENERGÍA'!L1640/'S. ENERGÍA'!L1639-1</f>
        <v>-0.01519949335</v>
      </c>
      <c r="AD1639" s="1">
        <f>'S. ENERGÍA'!N1640/'S. ENERGÍA'!N1639-1</f>
        <v>0.0008183306056</v>
      </c>
      <c r="AE1639" s="1">
        <f>'S. ENERGÍA'!P1640/'S. ENERGÍA'!P1639-1</f>
        <v>-0.01121794872</v>
      </c>
      <c r="AF1639" s="1">
        <f>'S. ENERGÍA'!R1640/'S. ENERGÍA'!R1639-1</f>
        <v>-0.02782608696</v>
      </c>
      <c r="AG1639" s="1">
        <f>'S. ENERGÍA'!T1640/'S. ENERGÍA'!T1639-1</f>
        <v>-0.01995012469</v>
      </c>
      <c r="AH1639" s="1">
        <f>SUMPRODUCT(X1639:AG1639,'Ponderaciones e Índices.'!$A$12:$J$12)</f>
        <v>-0.0204033236</v>
      </c>
    </row>
    <row r="1640">
      <c r="A1640" s="1">
        <f>S.FINANCIERO!A1641</f>
        <v>44292</v>
      </c>
      <c r="B1640" s="1">
        <f>S.FINANCIERO!B1641/S.FINANCIERO!B1640-1</f>
        <v>-0.00008583690987</v>
      </c>
      <c r="C1640" s="1">
        <f>S.FINANCIERO!D1641/S.FINANCIERO!D1640-1</f>
        <v>-0.0002396070444</v>
      </c>
      <c r="D1640" s="1">
        <f>S.FINANCIERO!F1641/S.FINANCIERO!F1640-1</f>
        <v>-0.004664671713</v>
      </c>
      <c r="E1640" s="1">
        <f>S.FINANCIERO!H1641/S.FINANCIERO!H1640-1</f>
        <v>-0.001660068957</v>
      </c>
      <c r="F1640" s="1">
        <f>S.FINANCIERO!J1641/S.FINANCIERO!J1640-1</f>
        <v>-0.001045772665</v>
      </c>
      <c r="G1640" s="1">
        <f>S.FINANCIERO!L1641/S.FINANCIERO!L1640-1</f>
        <v>-0.001990632319</v>
      </c>
      <c r="H1640" s="1">
        <f>S.FINANCIERO!N1641/S.FINANCIERO!N1640-1</f>
        <v>-0.00492407354</v>
      </c>
      <c r="I1640" s="1">
        <f>S.FINANCIERO!P1641/S.FINANCIERO!P1640-1</f>
        <v>0.001461988304</v>
      </c>
      <c r="J1640" s="1">
        <f>S.FINANCIERO!R1641/S.FINANCIERO!R1640-1</f>
        <v>0.002180345741</v>
      </c>
      <c r="K1640" s="1">
        <f>S.FINANCIERO!T1641/S.FINANCIERO!T1640-1</f>
        <v>0.00744712541</v>
      </c>
      <c r="L1640" s="1">
        <f>SUMPRODUCT(B1640:K1640, 'Ponderaciones e Índices.'!$A$4:$J$4)</f>
        <v>-0.000852870045</v>
      </c>
      <c r="M1640" s="1">
        <f>'S. MATERIALES'!B1641/'S. MATERIALES'!B1640-1</f>
        <v>0.01587301587</v>
      </c>
      <c r="N1640" s="3">
        <f>'S. MATERIALES'!D1641/'S. MATERIALES'!D1640-1</f>
        <v>0.01330140995</v>
      </c>
      <c r="O1640" s="1">
        <f>'S. MATERIALES'!F1641/'S. MATERIALES'!F1640-1</f>
        <v>0.007610365358</v>
      </c>
      <c r="P1640" s="1">
        <f>'S. MATERIALES'!H1641/'S. MATERIALES'!H1640-1</f>
        <v>0.03336643496</v>
      </c>
      <c r="Q1640" s="1">
        <f>'S. MATERIALES'!J1641/'S. MATERIALES'!J1640-1</f>
        <v>0.01270772239</v>
      </c>
      <c r="R1640" s="1">
        <f>'S. MATERIALES'!L1641/'S. MATERIALES'!L1640-1</f>
        <v>0.004351265823</v>
      </c>
      <c r="S1640" s="1">
        <f>'S. MATERIALES'!N1641/'S. MATERIALES'!N1640-1</f>
        <v>0.03514739229</v>
      </c>
      <c r="T1640" s="1">
        <f>'S. MATERIALES'!P1641/'S. MATERIALES'!P1640-1</f>
        <v>0.03706505295</v>
      </c>
      <c r="U1640" s="1">
        <f>'S. MATERIALES'!R1641/'S. MATERIALES'!R1640-1</f>
        <v>0.02654867257</v>
      </c>
      <c r="V1640" s="1">
        <f>'S. MATERIALES'!T1641/'S. MATERIALES'!T1640-1</f>
        <v>0.04278074866</v>
      </c>
      <c r="W1640" s="1">
        <f>SUMPRODUCT(M1640:V1640,'Ponderaciones e Índices.'!$A$8:$J$8)</f>
        <v>0.02451759018</v>
      </c>
      <c r="X1640" s="1">
        <f>'S. ENERGÍA'!B1641/'S. ENERGÍA'!B1640-1</f>
        <v>0.004533434076</v>
      </c>
      <c r="Y1640" s="1">
        <f>'S. ENERGÍA'!D1641/'S. ENERGÍA'!D1640-1</f>
        <v>0.01372701373</v>
      </c>
      <c r="Z1640" s="1">
        <f>'S. ENERGÍA'!F1641/'S. ENERGÍA'!F1640-1</f>
        <v>-0.00086411752</v>
      </c>
      <c r="AA1640" s="1">
        <f>'S. ENERGÍA'!H1641/'S. ENERGÍA'!H1640-1</f>
        <v>0.002717720771</v>
      </c>
      <c r="AB1640" s="1">
        <f>'S. ENERGÍA'!J1641/'S. ENERGÍA'!J1640-1</f>
        <v>0.01787592008</v>
      </c>
      <c r="AC1640" s="1">
        <f>'S. ENERGÍA'!L1641/'S. ENERGÍA'!L1640-1</f>
        <v>0.009967845659</v>
      </c>
      <c r="AD1640" s="1">
        <f>'S. ENERGÍA'!N1641/'S. ENERGÍA'!N1640-1</f>
        <v>0.009539384028</v>
      </c>
      <c r="AE1640" s="1">
        <f>'S. ENERGÍA'!P1641/'S. ENERGÍA'!P1640-1</f>
        <v>0.01904376013</v>
      </c>
      <c r="AF1640" s="1">
        <f>'S. ENERGÍA'!R1641/'S. ENERGÍA'!R1640-1</f>
        <v>0.02504472272</v>
      </c>
      <c r="AG1640" s="1">
        <f>'S. ENERGÍA'!T1641/'S. ENERGÍA'!T1640-1</f>
        <v>-0.01272264631</v>
      </c>
      <c r="AH1640" s="1">
        <f>SUMPRODUCT(X1640:AG1640,'Ponderaciones e Índices.'!$A$12:$J$12)</f>
        <v>0.01072626605</v>
      </c>
    </row>
    <row r="1641">
      <c r="A1641" s="1">
        <f>S.FINANCIERO!A1642</f>
        <v>44293</v>
      </c>
      <c r="B1641" s="1">
        <f>S.FINANCIERO!B1642/S.FINANCIERO!B1641-1</f>
        <v>0.0005150656709</v>
      </c>
      <c r="C1641" s="1">
        <f>S.FINANCIERO!D1642/S.FINANCIERO!D1641-1</f>
        <v>0.002516476932</v>
      </c>
      <c r="D1641" s="1">
        <f>S.FINANCIERO!F1642/S.FINANCIERO!F1641-1</f>
        <v>0.00654346096</v>
      </c>
      <c r="E1641" s="1">
        <f>S.FINANCIERO!H1642/S.FINANCIERO!H1641-1</f>
        <v>-0.001279099514</v>
      </c>
      <c r="F1641" s="1">
        <f>S.FINANCIERO!J1642/S.FINANCIERO!J1641-1</f>
        <v>0.001368980512</v>
      </c>
      <c r="G1641" s="1">
        <f>S.FINANCIERO!L1642/S.FINANCIERO!L1641-1</f>
        <v>0.003050569048</v>
      </c>
      <c r="H1641" s="1">
        <f>S.FINANCIERO!N1642/S.FINANCIERO!N1641-1</f>
        <v>0.008836029388</v>
      </c>
      <c r="I1641" s="1">
        <f>S.FINANCIERO!P1642/S.FINANCIERO!P1641-1</f>
        <v>-0.002554744526</v>
      </c>
      <c r="J1641" s="1">
        <f>S.FINANCIERO!R1642/S.FINANCIERO!R1641-1</f>
        <v>0.003108003108</v>
      </c>
      <c r="K1641" s="1">
        <f>S.FINANCIERO!T1642/S.FINANCIERO!T1641-1</f>
        <v>0.009461856889</v>
      </c>
      <c r="L1641" s="1">
        <f>SUMPRODUCT(B1641:K1641, 'Ponderaciones e Índices.'!$A$4:$J$4)</f>
        <v>0.002074078868</v>
      </c>
      <c r="M1641" s="1">
        <f>'S. MATERIALES'!B1642/'S. MATERIALES'!B1641-1</f>
        <v>-0.006097560976</v>
      </c>
      <c r="N1641" s="3">
        <f>'S. MATERIALES'!D1642/'S. MATERIALES'!D1641-1</f>
        <v>-0.004856917826</v>
      </c>
      <c r="O1641" s="1">
        <f>'S. MATERIALES'!F1642/'S. MATERIALES'!F1641-1</f>
        <v>0.0009466016999</v>
      </c>
      <c r="P1641" s="1">
        <f>'S. MATERIALES'!H1642/'S. MATERIALES'!H1641-1</f>
        <v>-0.01479915433</v>
      </c>
      <c r="Q1641" s="1">
        <f>'S. MATERIALES'!J1642/'S. MATERIALES'!J1641-1</f>
        <v>-0.0004222972973</v>
      </c>
      <c r="R1641" s="1">
        <f>'S. MATERIALES'!L1642/'S. MATERIALES'!L1641-1</f>
        <v>0.0007877116975</v>
      </c>
      <c r="S1641" s="1">
        <f>'S. MATERIALES'!N1642/'S. MATERIALES'!N1641-1</f>
        <v>-0.009857612267</v>
      </c>
      <c r="T1641" s="1">
        <f>'S. MATERIALES'!P1642/'S. MATERIALES'!P1641-1</f>
        <v>0.01568198395</v>
      </c>
      <c r="U1641" s="1">
        <f>'S. MATERIALES'!R1642/'S. MATERIALES'!R1641-1</f>
        <v>0.0007183908046</v>
      </c>
      <c r="V1641" s="1">
        <f>'S. MATERIALES'!T1642/'S. MATERIALES'!T1641-1</f>
        <v>-0.008791208791</v>
      </c>
      <c r="W1641" s="1">
        <f>SUMPRODUCT(M1641:V1641,'Ponderaciones e Índices.'!$A$8:$J$8)</f>
        <v>-0.001533481697</v>
      </c>
      <c r="X1641" s="1">
        <f>'S. ENERGÍA'!B1642/'S. ENERGÍA'!B1641-1</f>
        <v>-0.003008649868</v>
      </c>
      <c r="Y1641" s="1">
        <f>'S. ENERGÍA'!D1642/'S. ENERGÍA'!D1641-1</f>
        <v>-0.01635155851</v>
      </c>
      <c r="Z1641" s="1">
        <f>'S. ENERGÍA'!F1642/'S. ENERGÍA'!F1641-1</f>
        <v>0.002594594595</v>
      </c>
      <c r="AA1641" s="1">
        <f>'S. ENERGÍA'!H1642/'S. ENERGÍA'!H1641-1</f>
        <v>0.007965503899</v>
      </c>
      <c r="AB1641" s="1">
        <f>'S. ENERGÍA'!J1642/'S. ENERGÍA'!J1641-1</f>
        <v>0.004132231405</v>
      </c>
      <c r="AC1641" s="1">
        <f>'S. ENERGÍA'!L1642/'S. ENERGÍA'!L1641-1</f>
        <v>0.007004138809</v>
      </c>
      <c r="AD1641" s="1">
        <f>'S. ENERGÍA'!N1642/'S. ENERGÍA'!N1641-1</f>
        <v>-0.001889848812</v>
      </c>
      <c r="AE1641" s="1">
        <f>'S. ENERGÍA'!P1642/'S. ENERGÍA'!P1641-1</f>
        <v>-0.002783300199</v>
      </c>
      <c r="AF1641" s="1">
        <f>'S. ENERGÍA'!R1642/'S. ENERGÍA'!R1641-1</f>
        <v>-0.005235602094</v>
      </c>
      <c r="AG1641" s="1">
        <f>'S. ENERGÍA'!T1642/'S. ENERGÍA'!T1641-1</f>
        <v>-0.01546391753</v>
      </c>
      <c r="AH1641" s="1">
        <f>SUMPRODUCT(X1641:AG1641,'Ponderaciones e Índices.'!$A$12:$J$12)</f>
        <v>-0.006315355353</v>
      </c>
    </row>
    <row r="1642">
      <c r="A1642" s="1">
        <f>S.FINANCIERO!A1643</f>
        <v>44294</v>
      </c>
      <c r="B1642" s="1">
        <f>S.FINANCIERO!B1643/S.FINANCIERO!B1642-1</f>
        <v>0.002145002145</v>
      </c>
      <c r="C1642" s="1">
        <f>S.FINANCIERO!D1643/S.FINANCIERO!D1642-1</f>
        <v>-0.0117140808</v>
      </c>
      <c r="D1642" s="1">
        <f>S.FINANCIERO!F1643/S.FINANCIERO!F1642-1</f>
        <v>0.00456821576</v>
      </c>
      <c r="E1642" s="1">
        <f>S.FINANCIERO!H1643/S.FINANCIERO!H1642-1</f>
        <v>0.002817622951</v>
      </c>
      <c r="F1642" s="1">
        <f>S.FINANCIERO!J1643/S.FINANCIERO!J1642-1</f>
        <v>-0.00321672698</v>
      </c>
      <c r="G1642" s="1">
        <f>S.FINANCIERO!L1643/S.FINANCIERO!L1642-1</f>
        <v>0.007486255702</v>
      </c>
      <c r="H1642" s="1">
        <f>S.FINANCIERO!N1643/S.FINANCIERO!N1642-1</f>
        <v>-0.003677190966</v>
      </c>
      <c r="I1642" s="1">
        <f>S.FINANCIERO!P1643/S.FINANCIERO!P1642-1</f>
        <v>-0.009147457007</v>
      </c>
      <c r="J1642" s="1">
        <f>S.FINANCIERO!R1643/S.FINANCIERO!R1642-1</f>
        <v>-0.003563129357</v>
      </c>
      <c r="K1642" s="1">
        <f>S.FINANCIERO!T1643/S.FINANCIERO!T1642-1</f>
        <v>0.007322788518</v>
      </c>
      <c r="L1642" s="1">
        <f>SUMPRODUCT(B1642:K1642, 'Ponderaciones e Índices.'!$A$4:$J$4)</f>
        <v>-0.002739767133</v>
      </c>
      <c r="M1642" s="1">
        <f>'S. MATERIALES'!B1643/'S. MATERIALES'!B1642-1</f>
        <v>0.01917177914</v>
      </c>
      <c r="N1642" s="3">
        <f>'S. MATERIALES'!D1643/'S. MATERIALES'!D1642-1</f>
        <v>0.008310249307</v>
      </c>
      <c r="O1642" s="1">
        <f>'S. MATERIALES'!F1643/'S. MATERIALES'!F1642-1</f>
        <v>0.005654329345</v>
      </c>
      <c r="P1642" s="1">
        <f>'S. MATERIALES'!H1643/'S. MATERIALES'!H1642-1</f>
        <v>0.02692157628</v>
      </c>
      <c r="Q1642" s="1">
        <f>'S. MATERIALES'!J1643/'S. MATERIALES'!J1642-1</f>
        <v>0.01225179552</v>
      </c>
      <c r="R1642" s="1">
        <f>'S. MATERIALES'!L1643/'S. MATERIALES'!L1642-1</f>
        <v>-0.0212514758</v>
      </c>
      <c r="S1642" s="1">
        <f>'S. MATERIALES'!N1643/'S. MATERIALES'!N1642-1</f>
        <v>0.03539823009</v>
      </c>
      <c r="T1642" s="1">
        <f>'S. MATERIALES'!P1643/'S. MATERIALES'!P1642-1</f>
        <v>0.01077199282</v>
      </c>
      <c r="U1642" s="1">
        <f>'S. MATERIALES'!R1643/'S. MATERIALES'!R1642-1</f>
        <v>0.004307250538</v>
      </c>
      <c r="V1642" s="1">
        <f>'S. MATERIALES'!T1643/'S. MATERIALES'!T1642-1</f>
        <v>0.0401576743</v>
      </c>
      <c r="W1642" s="1">
        <f>SUMPRODUCT(M1642:V1642,'Ponderaciones e Índices.'!$A$8:$J$8)</f>
        <v>0.01238041809</v>
      </c>
      <c r="X1642" s="1">
        <f>'S. ENERGÍA'!B1643/'S. ENERGÍA'!B1642-1</f>
        <v>-0.003394945304</v>
      </c>
      <c r="Y1642" s="1">
        <f>'S. ENERGÍA'!D1643/'S. ENERGÍA'!D1642-1</f>
        <v>0.009350649351</v>
      </c>
      <c r="Z1642" s="1">
        <f>'S. ENERGÍA'!F1643/'S. ENERGÍA'!F1642-1</f>
        <v>0.005607073539</v>
      </c>
      <c r="AA1642" s="1">
        <f>'S. ENERGÍA'!H1643/'S. ENERGÍA'!H1642-1</f>
        <v>-0.005379717634</v>
      </c>
      <c r="AB1642" s="1">
        <f>'S. ENERGÍA'!J1643/'S. ENERGÍA'!J1642-1</f>
        <v>0.005144032922</v>
      </c>
      <c r="AC1642" s="1">
        <f>'S. ENERGÍA'!L1643/'S. ENERGÍA'!L1642-1</f>
        <v>-0.001896933291</v>
      </c>
      <c r="AD1642" s="1">
        <f>'S. ENERGÍA'!N1643/'S. ENERGÍA'!N1642-1</f>
        <v>-0.004868812551</v>
      </c>
      <c r="AE1642" s="1">
        <f>'S. ENERGÍA'!P1643/'S. ENERGÍA'!P1642-1</f>
        <v>-0.01674641148</v>
      </c>
      <c r="AF1642" s="1">
        <f>'S. ENERGÍA'!R1643/'S. ENERGÍA'!R1642-1</f>
        <v>0</v>
      </c>
      <c r="AG1642" s="1">
        <f>'S. ENERGÍA'!T1643/'S. ENERGÍA'!T1642-1</f>
        <v>0.01570680628</v>
      </c>
      <c r="AH1642" s="1">
        <f>SUMPRODUCT(X1642:AG1642,'Ponderaciones e Índices.'!$A$12:$J$12)</f>
        <v>0.003339697335</v>
      </c>
    </row>
    <row r="1643">
      <c r="A1643" s="1">
        <f>S.FINANCIERO!A1644</f>
        <v>44295</v>
      </c>
      <c r="B1643" s="1">
        <f>S.FINANCIERO!B1644/S.FINANCIERO!B1643-1</f>
        <v>0.002654109589</v>
      </c>
      <c r="C1643" s="1">
        <f>S.FINANCIERO!D1644/S.FINANCIERO!D1643-1</f>
        <v>0.002418964683</v>
      </c>
      <c r="D1643" s="1">
        <f>S.FINANCIERO!F1644/S.FINANCIERO!F1643-1</f>
        <v>0.004722343682</v>
      </c>
      <c r="E1643" s="1">
        <f>S.FINANCIERO!H1644/S.FINANCIERO!H1643-1</f>
        <v>0.0002554278416</v>
      </c>
      <c r="F1643" s="1">
        <f>S.FINANCIERO!J1644/S.FINANCIERO!J1643-1</f>
        <v>-0.0003227107705</v>
      </c>
      <c r="G1643" s="1">
        <f>S.FINANCIERO!L1644/S.FINANCIERO!L1643-1</f>
        <v>-0.001509346337</v>
      </c>
      <c r="H1643" s="1">
        <f>S.FINANCIERO!N1644/S.FINANCIERO!N1643-1</f>
        <v>0.003340041824</v>
      </c>
      <c r="I1643" s="1">
        <f>S.FINANCIERO!P1644/S.FINANCIERO!P1643-1</f>
        <v>-0.002215657312</v>
      </c>
      <c r="J1643" s="1">
        <f>S.FINANCIERO!R1644/S.FINANCIERO!R1643-1</f>
        <v>0.0006218905473</v>
      </c>
      <c r="K1643" s="1">
        <f>S.FINANCIERO!T1644/S.FINANCIERO!T1643-1</f>
        <v>0.0005815644083</v>
      </c>
      <c r="L1643" s="1">
        <f>SUMPRODUCT(B1643:K1643, 'Ponderaciones e Índices.'!$A$4:$J$4)</f>
        <v>0.001028657344</v>
      </c>
      <c r="M1643" s="1">
        <f>'S. MATERIALES'!B1644/'S. MATERIALES'!B1643-1</f>
        <v>-0.0003762227239</v>
      </c>
      <c r="N1643" s="3">
        <f>'S. MATERIALES'!D1644/'S. MATERIALES'!D1643-1</f>
        <v>-0.004055468341</v>
      </c>
      <c r="O1643" s="1">
        <f>'S. MATERIALES'!F1644/'S. MATERIALES'!F1643-1</f>
        <v>0.01313575261</v>
      </c>
      <c r="P1643" s="1">
        <f>'S. MATERIALES'!H1644/'S. MATERIALES'!H1643-1</f>
        <v>0</v>
      </c>
      <c r="Q1643" s="1">
        <f>'S. MATERIALES'!J1644/'S. MATERIALES'!J1643-1</f>
        <v>0.009241593131</v>
      </c>
      <c r="R1643" s="1">
        <f>'S. MATERIALES'!L1644/'S. MATERIALES'!L1643-1</f>
        <v>-0.002010454363</v>
      </c>
      <c r="S1643" s="1">
        <f>'S. MATERIALES'!N1644/'S. MATERIALES'!N1643-1</f>
        <v>-0.009615384615</v>
      </c>
      <c r="T1643" s="1">
        <f>'S. MATERIALES'!P1644/'S. MATERIALES'!P1643-1</f>
        <v>-0.01207815275</v>
      </c>
      <c r="U1643" s="1">
        <f>'S. MATERIALES'!R1644/'S. MATERIALES'!R1643-1</f>
        <v>-0.01072194425</v>
      </c>
      <c r="V1643" s="1">
        <f>'S. MATERIALES'!T1644/'S. MATERIALES'!T1643-1</f>
        <v>-0.005210800568</v>
      </c>
      <c r="W1643" s="1">
        <f>SUMPRODUCT(M1643:V1643,'Ponderaciones e Índices.'!$A$8:$J$8)</f>
        <v>-0.006095995492</v>
      </c>
      <c r="X1643" s="1">
        <f>'S. ENERGÍA'!B1644/'S. ENERGÍA'!B1643-1</f>
        <v>-0.01097653293</v>
      </c>
      <c r="Y1643" s="1">
        <f>'S. ENERGÍA'!D1644/'S. ENERGÍA'!D1643-1</f>
        <v>-0.007462686567</v>
      </c>
      <c r="Z1643" s="1">
        <f>'S. ENERGÍA'!F1644/'S. ENERGÍA'!F1643-1</f>
        <v>-0.008792622775</v>
      </c>
      <c r="AA1643" s="1">
        <f>'S. ENERGÍA'!H1644/'S. ENERGÍA'!H1643-1</f>
        <v>-0.008114151057</v>
      </c>
      <c r="AB1643" s="1">
        <f>'S. ENERGÍA'!J1644/'S. ENERGÍA'!J1643-1</f>
        <v>-0.02661207779</v>
      </c>
      <c r="AC1643" s="1">
        <f>'S. ENERGÍA'!L1644/'S. ENERGÍA'!L1643-1</f>
        <v>-0.02027241052</v>
      </c>
      <c r="AD1643" s="1">
        <f>'S. ENERGÍA'!N1644/'S. ENERGÍA'!N1643-1</f>
        <v>-0.005708072846</v>
      </c>
      <c r="AE1643" s="1">
        <f>'S. ENERGÍA'!P1644/'S. ENERGÍA'!P1643-1</f>
        <v>-0.0300081103</v>
      </c>
      <c r="AF1643" s="1">
        <f>'S. ENERGÍA'!R1644/'S. ENERGÍA'!R1643-1</f>
        <v>-0.01403508772</v>
      </c>
      <c r="AG1643" s="1">
        <f>'S. ENERGÍA'!T1644/'S. ENERGÍA'!T1643-1</f>
        <v>-0.01417525773</v>
      </c>
      <c r="AH1643" s="1">
        <f>SUMPRODUCT(X1643:AG1643,'Ponderaciones e Índices.'!$A$12:$J$12)</f>
        <v>-0.01212696136</v>
      </c>
    </row>
    <row r="1644">
      <c r="A1644" s="1">
        <f>S.FINANCIERO!A1645</f>
        <v>44298</v>
      </c>
      <c r="B1644" s="1">
        <f>S.FINANCIERO!B1645/S.FINANCIERO!B1644-1</f>
        <v>0.004098710614</v>
      </c>
      <c r="C1644" s="1">
        <f>S.FINANCIERO!D1645/S.FINANCIERO!D1644-1</f>
        <v>0.008687258687</v>
      </c>
      <c r="D1644" s="1">
        <f>S.FINANCIERO!F1645/S.FINANCIERO!F1644-1</f>
        <v>0.007224301506</v>
      </c>
      <c r="E1644" s="1">
        <f>S.FINANCIERO!H1645/S.FINANCIERO!H1644-1</f>
        <v>0.002170582227</v>
      </c>
      <c r="F1644" s="1">
        <f>S.FINANCIERO!J1645/S.FINANCIERO!J1644-1</f>
        <v>0.004438705512</v>
      </c>
      <c r="G1644" s="1">
        <f>S.FINANCIERO!L1645/S.FINANCIERO!L1644-1</f>
        <v>0.009302325581</v>
      </c>
      <c r="H1644" s="1">
        <f>S.FINANCIERO!N1645/S.FINANCIERO!N1644-1</f>
        <v>0.01156465919</v>
      </c>
      <c r="I1644" s="1">
        <f>S.FINANCIERO!P1645/S.FINANCIERO!P1644-1</f>
        <v>0.01665433013</v>
      </c>
      <c r="J1644" s="1">
        <f>S.FINANCIERO!R1645/S.FINANCIERO!R1644-1</f>
        <v>0.01149782474</v>
      </c>
      <c r="K1644" s="1">
        <f>S.FINANCIERO!T1645/S.FINANCIERO!T1644-1</f>
        <v>0.006393490264</v>
      </c>
      <c r="L1644" s="1">
        <f>SUMPRODUCT(B1644:K1644, 'Ponderaciones e Índices.'!$A$4:$J$4)</f>
        <v>0.008326296734</v>
      </c>
      <c r="M1644" s="1">
        <f>'S. MATERIALES'!B1645/'S. MATERIALES'!B1644-1</f>
        <v>-0.008280015055</v>
      </c>
      <c r="N1644" s="3">
        <f>'S. MATERIALES'!D1645/'S. MATERIALES'!D1644-1</f>
        <v>-0.008275318534</v>
      </c>
      <c r="O1644" s="1">
        <f>'S. MATERIALES'!F1645/'S. MATERIALES'!F1644-1</f>
        <v>-0.004631212811</v>
      </c>
      <c r="P1644" s="1">
        <f>'S. MATERIALES'!H1645/'S. MATERIALES'!H1644-1</f>
        <v>-0.02697568389</v>
      </c>
      <c r="Q1644" s="1">
        <f>'S. MATERIALES'!J1645/'S. MATERIALES'!J1644-1</f>
        <v>-0.00573048975</v>
      </c>
      <c r="R1644" s="1">
        <f>'S. MATERIALES'!L1645/'S. MATERIALES'!L1644-1</f>
        <v>-0.01571313457</v>
      </c>
      <c r="S1644" s="1">
        <f>'S. MATERIALES'!N1645/'S. MATERIALES'!N1644-1</f>
        <v>-0.02049622438</v>
      </c>
      <c r="T1644" s="1">
        <f>'S. MATERIALES'!P1645/'S. MATERIALES'!P1644-1</f>
        <v>-0.06868033082</v>
      </c>
      <c r="U1644" s="1">
        <f>'S. MATERIALES'!R1645/'S. MATERIALES'!R1644-1</f>
        <v>-0.04624277457</v>
      </c>
      <c r="V1644" s="1">
        <f>'S. MATERIALES'!T1645/'S. MATERIALES'!T1644-1</f>
        <v>-0.02738095238</v>
      </c>
      <c r="W1644" s="1">
        <f>SUMPRODUCT(M1644:V1644,'Ponderaciones e Índices.'!$A$8:$J$8)</f>
        <v>-0.03006862616</v>
      </c>
      <c r="X1644" s="1">
        <f>'S. ENERGÍA'!B1645/'S. ENERGÍA'!B1644-1</f>
        <v>-0.001913509376</v>
      </c>
      <c r="Y1644" s="1">
        <f>'S. ENERGÍA'!D1645/'S. ENERGÍA'!D1644-1</f>
        <v>-0.003370495204</v>
      </c>
      <c r="Z1644" s="1">
        <f>'S. ENERGÍA'!F1645/'S. ENERGÍA'!F1644-1</f>
        <v>-0.002379922112</v>
      </c>
      <c r="AA1644" s="1">
        <f>'S. ENERGÍA'!H1645/'S. ENERGÍA'!H1644-1</f>
        <v>0.002897699425</v>
      </c>
      <c r="AB1644" s="1">
        <f>'S. ENERGÍA'!J1645/'S. ENERGÍA'!J1644-1</f>
        <v>0.001051524711</v>
      </c>
      <c r="AC1644" s="1">
        <f>'S. ENERGÍA'!L1645/'S. ENERGÍA'!L1644-1</f>
        <v>0.03330100226</v>
      </c>
      <c r="AD1644" s="1">
        <f>'S. ENERGÍA'!N1645/'S. ENERGÍA'!N1644-1</f>
        <v>-0.0005467468562</v>
      </c>
      <c r="AE1644" s="1">
        <f>'S. ENERGÍA'!P1645/'S. ENERGÍA'!P1644-1</f>
        <v>-0.007943143813</v>
      </c>
      <c r="AF1644" s="1">
        <f>'S. ENERGÍA'!R1645/'S. ENERGÍA'!R1644-1</f>
        <v>-0.02135231317</v>
      </c>
      <c r="AG1644" s="1">
        <f>'S. ENERGÍA'!T1645/'S. ENERGÍA'!T1644-1</f>
        <v>-0.03006535948</v>
      </c>
      <c r="AH1644" s="1">
        <f>SUMPRODUCT(X1644:AG1644,'Ponderaciones e Índices.'!$A$12:$J$12)</f>
        <v>-0.004588649314</v>
      </c>
    </row>
    <row r="1645">
      <c r="A1645" s="1">
        <f>S.FINANCIERO!A1646</f>
        <v>44299</v>
      </c>
      <c r="B1645" s="1">
        <f>S.FINANCIERO!B1646/S.FINANCIERO!B1645-1</f>
        <v>-0.003486691045</v>
      </c>
      <c r="C1645" s="1">
        <f>S.FINANCIERO!D1646/S.FINANCIERO!D1645-1</f>
        <v>-0.005741626794</v>
      </c>
      <c r="D1645" s="1">
        <f>S.FINANCIERO!F1646/S.FINANCIERO!F1645-1</f>
        <v>-0.01607328033</v>
      </c>
      <c r="E1645" s="1">
        <f>S.FINANCIERO!H1646/S.FINANCIERO!H1645-1</f>
        <v>-0.01248566696</v>
      </c>
      <c r="F1645" s="1">
        <f>S.FINANCIERO!J1646/S.FINANCIERO!J1645-1</f>
        <v>-0.003294231078</v>
      </c>
      <c r="G1645" s="1">
        <f>S.FINANCIERO!L1646/S.FINANCIERO!L1645-1</f>
        <v>-0.001843317972</v>
      </c>
      <c r="H1645" s="1">
        <f>S.FINANCIERO!N1646/S.FINANCIERO!N1645-1</f>
        <v>-0.0119523971</v>
      </c>
      <c r="I1645" s="1">
        <f>S.FINANCIERO!P1646/S.FINANCIERO!P1645-1</f>
        <v>-0.01710957408</v>
      </c>
      <c r="J1645" s="1">
        <f>S.FINANCIERO!R1646/S.FINANCIERO!R1645-1</f>
        <v>0.000153609831</v>
      </c>
      <c r="K1645" s="1">
        <f>S.FINANCIERO!T1646/S.FINANCIERO!T1645-1</f>
        <v>-0.003753970546</v>
      </c>
      <c r="L1645" s="1">
        <f>SUMPRODUCT(B1645:K1645, 'Ponderaciones e Índices.'!$A$4:$J$4)</f>
        <v>-0.008382013367</v>
      </c>
      <c r="M1645" s="1">
        <f>'S. MATERIALES'!B1646/'S. MATERIALES'!B1645-1</f>
        <v>0.003415559772</v>
      </c>
      <c r="N1645" s="3">
        <f>'S. MATERIALES'!D1646/'S. MATERIALES'!D1645-1</f>
        <v>0.01655629139</v>
      </c>
      <c r="O1645" s="1">
        <f>'S. MATERIALES'!F1646/'S. MATERIALES'!F1645-1</f>
        <v>0.03814478528</v>
      </c>
      <c r="P1645" s="1">
        <f>'S. MATERIALES'!H1646/'S. MATERIALES'!H1645-1</f>
        <v>0.004099960953</v>
      </c>
      <c r="Q1645" s="1">
        <f>'S. MATERIALES'!J1646/'S. MATERIALES'!J1645-1</f>
        <v>-0.004693998812</v>
      </c>
      <c r="R1645" s="1">
        <f>'S. MATERIALES'!L1646/'S. MATERIALES'!L1645-1</f>
        <v>0.01555464593</v>
      </c>
      <c r="S1645" s="1">
        <f>'S. MATERIALES'!N1646/'S. MATERIALES'!N1645-1</f>
        <v>0.01211453744</v>
      </c>
      <c r="T1645" s="1">
        <f>'S. MATERIALES'!P1646/'S. MATERIALES'!P1645-1</f>
        <v>0.001158301158</v>
      </c>
      <c r="U1645" s="1">
        <f>'S. MATERIALES'!R1646/'S. MATERIALES'!R1645-1</f>
        <v>0.04242424242</v>
      </c>
      <c r="V1645" s="1">
        <f>'S. MATERIALES'!T1646/'S. MATERIALES'!T1645-1</f>
        <v>0.01566707466</v>
      </c>
      <c r="W1645" s="1">
        <f>SUMPRODUCT(M1645:V1645,'Ponderaciones e Índices.'!$A$8:$J$8)</f>
        <v>0.01564236403</v>
      </c>
      <c r="X1645" s="1">
        <f>'S. ENERGÍA'!B1646/'S. ENERGÍA'!B1645-1</f>
        <v>-0.01035276074</v>
      </c>
      <c r="Y1645" s="1">
        <f>'S. ENERGÍA'!D1646/'S. ENERGÍA'!D1645-1</f>
        <v>-0.01222684703</v>
      </c>
      <c r="Z1645" s="1">
        <f>'S. ENERGÍA'!F1646/'S. ENERGÍA'!F1645-1</f>
        <v>-0.001951854262</v>
      </c>
      <c r="AA1645" s="1">
        <f>'S. ENERGÍA'!H1646/'S. ENERGÍA'!H1645-1</f>
        <v>0.0003394819356</v>
      </c>
      <c r="AB1645" s="1">
        <f>'S. ENERGÍA'!J1646/'S. ENERGÍA'!J1645-1</f>
        <v>-0.007352941176</v>
      </c>
      <c r="AC1645" s="1">
        <f>'S. ENERGÍA'!L1646/'S. ENERGÍA'!L1645-1</f>
        <v>-0.0112640801</v>
      </c>
      <c r="AD1645" s="1">
        <f>'S. ENERGÍA'!N1646/'S. ENERGÍA'!N1645-1</f>
        <v>-0.002461706783</v>
      </c>
      <c r="AE1645" s="1">
        <f>'S. ENERGÍA'!P1646/'S. ENERGÍA'!P1645-1</f>
        <v>-0.003371260008</v>
      </c>
      <c r="AF1645" s="1">
        <f>'S. ENERGÍA'!R1646/'S. ENERGÍA'!R1645-1</f>
        <v>-0.01454545455</v>
      </c>
      <c r="AG1645" s="1">
        <f>'S. ENERGÍA'!T1646/'S. ENERGÍA'!T1645-1</f>
        <v>-0.01078167116</v>
      </c>
      <c r="AH1645" s="1">
        <f>SUMPRODUCT(X1645:AG1645,'Ponderaciones e Índices.'!$A$12:$J$12)</f>
        <v>-0.009505189413</v>
      </c>
    </row>
    <row r="1646">
      <c r="A1646" s="1">
        <f>S.FINANCIERO!A1647</f>
        <v>44300</v>
      </c>
      <c r="B1646" s="1">
        <f>S.FINANCIERO!B1647/S.FINANCIERO!B1646-1</f>
        <v>0.00136542072</v>
      </c>
      <c r="C1646" s="1">
        <f>S.FINANCIERO!D1647/S.FINANCIERO!D1646-1</f>
        <v>-0.001924927815</v>
      </c>
      <c r="D1646" s="1">
        <f>S.FINANCIERO!F1647/S.FINANCIERO!F1646-1</f>
        <v>0.003688740559</v>
      </c>
      <c r="E1646" s="1">
        <f>S.FINANCIERO!H1647/S.FINANCIERO!H1646-1</f>
        <v>0.001032124887</v>
      </c>
      <c r="F1646" s="1">
        <f>S.FINANCIERO!J1647/S.FINANCIERO!J1646-1</f>
        <v>0.002902055623</v>
      </c>
      <c r="G1646" s="1">
        <f>S.FINANCIERO!L1647/S.FINANCIERO!L1646-1</f>
        <v>0.002885503232</v>
      </c>
      <c r="H1646" s="1">
        <f>S.FINANCIERO!N1647/S.FINANCIERO!N1646-1</f>
        <v>-0.00420992077</v>
      </c>
      <c r="I1646" s="1">
        <f>S.FINANCIERO!P1647/S.FINANCIERO!P1646-1</f>
        <v>0.001481481481</v>
      </c>
      <c r="J1646" s="1">
        <f>S.FINANCIERO!R1647/S.FINANCIERO!R1646-1</f>
        <v>-0.004146828444</v>
      </c>
      <c r="K1646" s="1">
        <f>S.FINANCIERO!T1647/S.FINANCIERO!T1646-1</f>
        <v>-0.002898550725</v>
      </c>
      <c r="L1646" s="1">
        <f>SUMPRODUCT(B1646:K1646, 'Ponderaciones e Índices.'!$A$4:$J$4)</f>
        <v>0.0002906049212</v>
      </c>
      <c r="M1646" s="1">
        <f>'S. MATERIALES'!B1647/'S. MATERIALES'!B1646-1</f>
        <v>-0.000756429652</v>
      </c>
      <c r="N1646" s="3">
        <f>'S. MATERIALES'!D1647/'S. MATERIALES'!D1646-1</f>
        <v>-0.008078175896</v>
      </c>
      <c r="O1646" s="1">
        <f>'S. MATERIALES'!F1647/'S. MATERIALES'!F1646-1</f>
        <v>-0.03226141962</v>
      </c>
      <c r="P1646" s="1">
        <f>'S. MATERIALES'!H1647/'S. MATERIALES'!H1646-1</f>
        <v>-0.01808283103</v>
      </c>
      <c r="Q1646" s="1">
        <f>'S. MATERIALES'!J1647/'S. MATERIALES'!J1646-1</f>
        <v>-0.006029490777</v>
      </c>
      <c r="R1646" s="1">
        <f>'S. MATERIALES'!L1647/'S. MATERIALES'!L1646-1</f>
        <v>0.09471987102</v>
      </c>
      <c r="S1646" s="1">
        <f>'S. MATERIALES'!N1647/'S. MATERIALES'!N1646-1</f>
        <v>-0.02285092492</v>
      </c>
      <c r="T1646" s="1">
        <f>'S. MATERIALES'!P1647/'S. MATERIALES'!P1646-1</f>
        <v>0.04859236406</v>
      </c>
      <c r="U1646" s="1">
        <f>'S. MATERIALES'!R1647/'S. MATERIALES'!R1646-1</f>
        <v>0.06322674419</v>
      </c>
      <c r="V1646" s="1">
        <f>'S. MATERIALES'!T1647/'S. MATERIALES'!T1646-1</f>
        <v>-0.02024584237</v>
      </c>
      <c r="W1646" s="1">
        <f>SUMPRODUCT(M1646:V1646,'Ponderaciones e Índices.'!$A$8:$J$8)</f>
        <v>0.02680559894</v>
      </c>
      <c r="X1646" s="1">
        <f>'S. ENERGÍA'!B1647/'S. ENERGÍA'!B1646-1</f>
        <v>0.03913211933</v>
      </c>
      <c r="Y1646" s="1">
        <f>'S. ENERGÍA'!D1647/'S. ENERGÍA'!D1646-1</f>
        <v>0.03397419015</v>
      </c>
      <c r="Z1646" s="1">
        <f>'S. ENERGÍA'!F1647/'S. ENERGÍA'!F1646-1</f>
        <v>0.008257279444</v>
      </c>
      <c r="AA1646" s="1">
        <f>'S. ENERGÍA'!H1647/'S. ENERGÍA'!H1646-1</f>
        <v>0.007982576688</v>
      </c>
      <c r="AB1646" s="1">
        <f>'S. ENERGÍA'!J1647/'S. ENERGÍA'!J1646-1</f>
        <v>0.05925925926</v>
      </c>
      <c r="AC1646" s="1">
        <f>'S. ENERGÍA'!L1647/'S. ENERGÍA'!L1646-1</f>
        <v>0.02183544304</v>
      </c>
      <c r="AD1646" s="1">
        <f>'S. ENERGÍA'!N1647/'S. ENERGÍA'!N1646-1</f>
        <v>0.01727447217</v>
      </c>
      <c r="AE1646" s="1">
        <f>'S. ENERGÍA'!P1647/'S. ENERGÍA'!P1646-1</f>
        <v>0.01902748414</v>
      </c>
      <c r="AF1646" s="1">
        <f>'S. ENERGÍA'!R1647/'S. ENERGÍA'!R1646-1</f>
        <v>0.09040590406</v>
      </c>
      <c r="AG1646" s="1">
        <f>'S. ENERGÍA'!T1647/'S. ENERGÍA'!T1646-1</f>
        <v>0.03542234332</v>
      </c>
      <c r="AH1646" s="1">
        <f>SUMPRODUCT(X1646:AG1646,'Ponderaciones e Índices.'!$A$12:$J$12)</f>
        <v>0.03931836463</v>
      </c>
    </row>
    <row r="1647">
      <c r="A1647" s="1">
        <f>S.FINANCIERO!A1648</f>
        <v>44301</v>
      </c>
      <c r="B1647" s="1">
        <f>S.FINANCIERO!B1648/S.FINANCIERO!B1647-1</f>
        <v>0.005795125277</v>
      </c>
      <c r="C1647" s="1">
        <f>S.FINANCIERO!D1648/S.FINANCIERO!D1647-1</f>
        <v>-0.004098360656</v>
      </c>
      <c r="D1647" s="1">
        <f>S.FINANCIERO!F1648/S.FINANCIERO!F1647-1</f>
        <v>0.002450122506</v>
      </c>
      <c r="E1647" s="1">
        <f>S.FINANCIERO!H1648/S.FINANCIERO!H1647-1</f>
        <v>-0.002062121407</v>
      </c>
      <c r="F1647" s="1">
        <f>S.FINANCIERO!J1648/S.FINANCIERO!J1647-1</f>
        <v>-0.00225062294</v>
      </c>
      <c r="G1647" s="1">
        <f>S.FINANCIERO!L1648/S.FINANCIERO!L1647-1</f>
        <v>-0.0002301760847</v>
      </c>
      <c r="H1647" s="1">
        <f>S.FINANCIERO!N1648/S.FINANCIERO!N1647-1</f>
        <v>0.02077753269</v>
      </c>
      <c r="I1647" s="1">
        <f>S.FINANCIERO!P1648/S.FINANCIERO!P1647-1</f>
        <v>-0.01035502959</v>
      </c>
      <c r="J1647" s="1">
        <f>S.FINANCIERO!R1648/S.FINANCIERO!R1647-1</f>
        <v>-0.001079580506</v>
      </c>
      <c r="K1647" s="1">
        <f>S.FINANCIERO!T1648/S.FINANCIERO!T1647-1</f>
        <v>0.004360465116</v>
      </c>
      <c r="L1647" s="1">
        <f>SUMPRODUCT(B1647:K1647, 'Ponderaciones e Índices.'!$A$4:$J$4)</f>
        <v>0.0002867942747</v>
      </c>
      <c r="M1647" s="1">
        <f>'S. MATERIALES'!B1648/'S. MATERIALES'!B1647-1</f>
        <v>0.04314912945</v>
      </c>
      <c r="N1647" s="3">
        <f>'S. MATERIALES'!D1648/'S. MATERIALES'!D1647-1</f>
        <v>0.04229607251</v>
      </c>
      <c r="O1647" s="1">
        <f>'S. MATERIALES'!F1648/'S. MATERIALES'!F1647-1</f>
        <v>0.05370838992</v>
      </c>
      <c r="P1647" s="1">
        <f>'S. MATERIALES'!H1648/'S. MATERIALES'!H1647-1</f>
        <v>0.04336633663</v>
      </c>
      <c r="Q1647" s="1">
        <f>'S. MATERIALES'!J1648/'S. MATERIALES'!J1647-1</f>
        <v>0.02780780781</v>
      </c>
      <c r="R1647" s="1">
        <f>'S. MATERIALES'!L1648/'S. MATERIALES'!L1647-1</f>
        <v>0.029455081</v>
      </c>
      <c r="S1647" s="1">
        <f>'S. MATERIALES'!N1648/'S. MATERIALES'!N1647-1</f>
        <v>0.04008908686</v>
      </c>
      <c r="T1647" s="1">
        <f>'S. MATERIALES'!P1648/'S. MATERIALES'!P1647-1</f>
        <v>0.05259286502</v>
      </c>
      <c r="U1647" s="1">
        <f>'S. MATERIALES'!R1648/'S. MATERIALES'!R1647-1</f>
        <v>0.06288448394</v>
      </c>
      <c r="V1647" s="1">
        <f>'S. MATERIALES'!T1648/'S. MATERIALES'!T1647-1</f>
        <v>0.05043050431</v>
      </c>
      <c r="W1647" s="1">
        <f>SUMPRODUCT(M1647:V1647,'Ponderaciones e Índices.'!$A$8:$J$8)</f>
        <v>0.04654196244</v>
      </c>
      <c r="X1647" s="1">
        <f>'S. ENERGÍA'!B1648/'S. ENERGÍA'!B1647-1</f>
        <v>-0.01416853095</v>
      </c>
      <c r="Y1647" s="1">
        <f>'S. ENERGÍA'!D1648/'S. ENERGÍA'!D1647-1</f>
        <v>-0.009679062659</v>
      </c>
      <c r="Z1647" s="1">
        <f>'S. ENERGÍA'!F1648/'S. ENERGÍA'!F1647-1</f>
        <v>0.007327586207</v>
      </c>
      <c r="AA1647" s="1">
        <f>'S. ENERGÍA'!H1648/'S. ENERGÍA'!H1647-1</f>
        <v>0.01264026757</v>
      </c>
      <c r="AB1647" s="1">
        <f>'S. ENERGÍA'!J1648/'S. ENERGÍA'!J1647-1</f>
        <v>0.01398601399</v>
      </c>
      <c r="AC1647" s="1">
        <f>'S. ENERGÍA'!L1648/'S. ENERGÍA'!L1647-1</f>
        <v>-0.007432641685</v>
      </c>
      <c r="AD1647" s="1">
        <f>'S. ENERGÍA'!N1648/'S. ENERGÍA'!N1647-1</f>
        <v>0.00269541779</v>
      </c>
      <c r="AE1647" s="1">
        <f>'S. ENERGÍA'!P1648/'S. ENERGÍA'!P1647-1</f>
        <v>-0.002489626556</v>
      </c>
      <c r="AF1647" s="1">
        <f>'S. ENERGÍA'!R1648/'S. ENERGÍA'!R1647-1</f>
        <v>-0.01015228426</v>
      </c>
      <c r="AG1647" s="1">
        <f>'S. ENERGÍA'!T1648/'S. ENERGÍA'!T1647-1</f>
        <v>0.02631578947</v>
      </c>
      <c r="AH1647" s="1">
        <f>SUMPRODUCT(X1647:AG1647,'Ponderaciones e Índices.'!$A$12:$J$12)</f>
        <v>-0.002758450062</v>
      </c>
    </row>
    <row r="1648">
      <c r="A1648" s="1">
        <f>S.FINANCIERO!A1649</f>
        <v>44302</v>
      </c>
      <c r="B1648" s="1">
        <f>S.FINANCIERO!B1649/S.FINANCIERO!B1648-1</f>
        <v>0.00406710727</v>
      </c>
      <c r="C1648" s="1">
        <f>S.FINANCIERO!D1649/S.FINANCIERO!D1648-1</f>
        <v>0.003146937787</v>
      </c>
      <c r="D1648" s="1">
        <f>S.FINANCIERO!F1649/S.FINANCIERO!F1648-1</f>
        <v>0.002269553073</v>
      </c>
      <c r="E1648" s="1">
        <f>S.FINANCIERO!H1649/S.FINANCIERO!H1648-1</f>
        <v>0.002066382539</v>
      </c>
      <c r="F1648" s="1">
        <f>S.FINANCIERO!J1649/S.FINANCIERO!J1648-1</f>
        <v>0.005397567067</v>
      </c>
      <c r="G1648" s="1">
        <f>S.FINANCIERO!L1649/S.FINANCIERO!L1648-1</f>
        <v>0.01208702659</v>
      </c>
      <c r="H1648" s="1">
        <f>S.FINANCIERO!N1649/S.FINANCIERO!N1648-1</f>
        <v>-0.00569157454</v>
      </c>
      <c r="I1648" s="1">
        <f>S.FINANCIERO!P1649/S.FINANCIERO!P1648-1</f>
        <v>0.007847533632</v>
      </c>
      <c r="J1648" s="1">
        <f>S.FINANCIERO!R1649/S.FINANCIERO!R1648-1</f>
        <v>0.009109155473</v>
      </c>
      <c r="K1648" s="1">
        <f>S.FINANCIERO!T1649/S.FINANCIERO!T1648-1</f>
        <v>0.01128798842</v>
      </c>
      <c r="L1648" s="1">
        <f>SUMPRODUCT(B1648:K1648, 'Ponderaciones e Índices.'!$A$4:$J$4)</f>
        <v>0.004234003764</v>
      </c>
      <c r="M1648" s="1">
        <f>'S. MATERIALES'!B1649/'S. MATERIALES'!B1648-1</f>
        <v>0.009071117562</v>
      </c>
      <c r="N1648" s="3">
        <f>'S. MATERIALES'!D1649/'S. MATERIALES'!D1648-1</f>
        <v>0.01751732829</v>
      </c>
      <c r="O1648" s="1">
        <f>'S. MATERIALES'!F1649/'S. MATERIALES'!F1648-1</f>
        <v>0.02020473638</v>
      </c>
      <c r="P1648" s="1">
        <f>'S. MATERIALES'!H1649/'S. MATERIALES'!H1648-1</f>
        <v>0.006073258683</v>
      </c>
      <c r="Q1648" s="1">
        <f>'S. MATERIALES'!J1649/'S. MATERIALES'!J1648-1</f>
        <v>0.002278969205</v>
      </c>
      <c r="R1648" s="1">
        <f>'S. MATERIALES'!L1649/'S. MATERIALES'!L1648-1</f>
        <v>-0.005364806867</v>
      </c>
      <c r="S1648" s="1">
        <f>'S. MATERIALES'!N1649/'S. MATERIALES'!N1648-1</f>
        <v>0.004282655246</v>
      </c>
      <c r="T1648" s="1">
        <f>'S. MATERIALES'!P1649/'S. MATERIALES'!P1648-1</f>
        <v>-0.004542278127</v>
      </c>
      <c r="U1648" s="1">
        <f>'S. MATERIALES'!R1649/'S. MATERIALES'!R1648-1</f>
        <v>0.02057877814</v>
      </c>
      <c r="V1648" s="1">
        <f>'S. MATERIALES'!T1649/'S. MATERIALES'!T1648-1</f>
        <v>-0.008665105386</v>
      </c>
      <c r="W1648" s="1">
        <f>SUMPRODUCT(M1648:V1648,'Ponderaciones e Índices.'!$A$8:$J$8)</f>
        <v>0.006903019993</v>
      </c>
      <c r="X1648" s="1">
        <f>'S. ENERGÍA'!B1649/'S. ENERGÍA'!B1648-1</f>
        <v>-0.01134644478</v>
      </c>
      <c r="Y1648" s="1">
        <f>'S. ENERGÍA'!D1649/'S. ENERGÍA'!D1648-1</f>
        <v>-0.008744855967</v>
      </c>
      <c r="Z1648" s="1">
        <f>'S. ENERGÍA'!F1649/'S. ENERGÍA'!F1648-1</f>
        <v>-0.002353444587</v>
      </c>
      <c r="AA1648" s="1">
        <f>'S. ENERGÍA'!H1649/'S. ENERGÍA'!H1648-1</f>
        <v>-0.008487286425</v>
      </c>
      <c r="AB1648" s="1">
        <f>'S. ENERGÍA'!J1649/'S. ENERGÍA'!J1648-1</f>
        <v>-0.01773399015</v>
      </c>
      <c r="AC1648" s="1">
        <f>'S. ENERGÍA'!L1649/'S. ENERGÍA'!L1648-1</f>
        <v>-0.003120124805</v>
      </c>
      <c r="AD1648" s="1">
        <f>'S. ENERGÍA'!N1649/'S. ENERGÍA'!N1648-1</f>
        <v>-0.00752688172</v>
      </c>
      <c r="AE1648" s="1">
        <f>'S. ENERGÍA'!P1649/'S. ENERGÍA'!P1648-1</f>
        <v>0.018718802</v>
      </c>
      <c r="AF1648" s="1">
        <f>'S. ENERGÍA'!R1649/'S. ENERGÍA'!R1648-1</f>
        <v>0</v>
      </c>
      <c r="AG1648" s="1">
        <f>'S. ENERGÍA'!T1649/'S. ENERGÍA'!T1648-1</f>
        <v>0.01666666667</v>
      </c>
      <c r="AH1648" s="1">
        <f>SUMPRODUCT(X1648:AG1648,'Ponderaciones e Índices.'!$A$12:$J$12)</f>
        <v>-0.006381139894</v>
      </c>
    </row>
    <row r="1649">
      <c r="A1649" s="1">
        <f>S.FINANCIERO!A1650</f>
        <v>44305</v>
      </c>
      <c r="B1649" s="1">
        <f>S.FINANCIERO!B1650/S.FINANCIERO!B1649-1</f>
        <v>-0.004641350211</v>
      </c>
      <c r="C1649" s="1">
        <f>S.FINANCIERO!D1650/S.FINANCIERO!D1649-1</f>
        <v>-0.006877413127</v>
      </c>
      <c r="D1649" s="1">
        <f>S.FINANCIERO!F1650/S.FINANCIERO!F1649-1</f>
        <v>-0.006531963073</v>
      </c>
      <c r="E1649" s="1">
        <f>S.FINANCIERO!H1650/S.FINANCIERO!H1649-1</f>
        <v>-0.005413068694</v>
      </c>
      <c r="F1649" s="1">
        <f>S.FINANCIERO!J1650/S.FINANCIERO!J1649-1</f>
        <v>-0.001682692308</v>
      </c>
      <c r="G1649" s="1">
        <f>S.FINANCIERO!L1650/S.FINANCIERO!L1649-1</f>
        <v>-0.004777070064</v>
      </c>
      <c r="H1649" s="1">
        <f>S.FINANCIERO!N1650/S.FINANCIERO!N1649-1</f>
        <v>-0.004857445928</v>
      </c>
      <c r="I1649" s="1">
        <f>S.FINANCIERO!P1650/S.FINANCIERO!P1649-1</f>
        <v>0.003707823508</v>
      </c>
      <c r="J1649" s="1">
        <f>S.FINANCIERO!R1650/S.FINANCIERO!R1649-1</f>
        <v>0.005201958384</v>
      </c>
      <c r="K1649" s="1">
        <f>S.FINANCIERO!T1650/S.FINANCIERO!T1649-1</f>
        <v>-0.0002862049227</v>
      </c>
      <c r="L1649" s="1">
        <f>SUMPRODUCT(B1649:K1649, 'Ponderaciones e Índices.'!$A$4:$J$4)</f>
        <v>-0.003098239925</v>
      </c>
      <c r="M1649" s="1">
        <f>'S. MATERIALES'!B1650/'S. MATERIALES'!B1649-1</f>
        <v>-0.003595828839</v>
      </c>
      <c r="N1649" s="3">
        <f>'S. MATERIALES'!D1650/'S. MATERIALES'!D1649-1</f>
        <v>0.01932127818</v>
      </c>
      <c r="O1649" s="1">
        <f>'S. MATERIALES'!F1650/'S. MATERIALES'!F1649-1</f>
        <v>-0.004308111793</v>
      </c>
      <c r="P1649" s="1">
        <f>'S. MATERIALES'!H1650/'S. MATERIALES'!H1649-1</f>
        <v>0.004904734956</v>
      </c>
      <c r="Q1649" s="1">
        <f>'S. MATERIALES'!J1650/'S. MATERIALES'!J1649-1</f>
        <v>-0.001807369403</v>
      </c>
      <c r="R1649" s="1">
        <f>'S. MATERIALES'!L1650/'S. MATERIALES'!L1649-1</f>
        <v>0.01078748652</v>
      </c>
      <c r="S1649" s="1">
        <f>'S. MATERIALES'!N1650/'S. MATERIALES'!N1649-1</f>
        <v>-0.004264392324</v>
      </c>
      <c r="T1649" s="1">
        <f>'S. MATERIALES'!P1650/'S. MATERIALES'!P1649-1</f>
        <v>-0.009126009126</v>
      </c>
      <c r="U1649" s="1">
        <f>'S. MATERIALES'!R1650/'S. MATERIALES'!R1649-1</f>
        <v>-0.01260239445</v>
      </c>
      <c r="V1649" s="1">
        <f>'S. MATERIALES'!T1650/'S. MATERIALES'!T1649-1</f>
        <v>-0.01464682258</v>
      </c>
      <c r="W1649" s="1">
        <f>SUMPRODUCT(M1649:V1649,'Ponderaciones e Índices.'!$A$8:$J$8)</f>
        <v>-0.003100561071</v>
      </c>
      <c r="X1649" s="1">
        <f>'S. ENERGÍA'!B1650/'S. ENERGÍA'!B1649-1</f>
        <v>0.001147666412</v>
      </c>
      <c r="Y1649" s="1">
        <f>'S. ENERGÍA'!D1650/'S. ENERGÍA'!D1649-1</f>
        <v>-0.006227296316</v>
      </c>
      <c r="Z1649" s="1">
        <f>'S. ENERGÍA'!F1650/'S. ENERGÍA'!F1649-1</f>
        <v>0.004074630066</v>
      </c>
      <c r="AA1649" s="1">
        <f>'S. ENERGÍA'!H1650/'S. ENERGÍA'!H1649-1</f>
        <v>0.0008383063632</v>
      </c>
      <c r="AB1649" s="1">
        <f>'S. ENERGÍA'!J1650/'S. ENERGÍA'!J1649-1</f>
        <v>-0.01203610832</v>
      </c>
      <c r="AC1649" s="1">
        <f>'S. ENERGÍA'!L1650/'S. ENERGÍA'!L1649-1</f>
        <v>-0.003442879499</v>
      </c>
      <c r="AD1649" s="1">
        <f>'S. ENERGÍA'!N1650/'S. ENERGÍA'!N1649-1</f>
        <v>0.00812567714</v>
      </c>
      <c r="AE1649" s="1">
        <f>'S. ENERGÍA'!P1650/'S. ENERGÍA'!P1649-1</f>
        <v>-0.005308289098</v>
      </c>
      <c r="AF1649" s="1">
        <f>'S. ENERGÍA'!R1650/'S. ENERGÍA'!R1649-1</f>
        <v>-0.03076923077</v>
      </c>
      <c r="AG1649" s="1">
        <f>'S. ENERGÍA'!T1650/'S. ENERGÍA'!T1649-1</f>
        <v>-0.01261034048</v>
      </c>
      <c r="AH1649" s="1">
        <f>SUMPRODUCT(X1649:AG1649,'Ponderaciones e Índices.'!$A$12:$J$12)</f>
        <v>-0.007007269304</v>
      </c>
    </row>
    <row r="1650">
      <c r="A1650" s="1">
        <f>S.FINANCIERO!A1651</f>
        <v>44306</v>
      </c>
      <c r="B1650" s="1">
        <f>S.FINANCIERO!B1651/S.FINANCIERO!B1650-1</f>
        <v>-0.01144552777</v>
      </c>
      <c r="C1650" s="1">
        <f>S.FINANCIERO!D1651/S.FINANCIERO!D1650-1</f>
        <v>-0.004252217228</v>
      </c>
      <c r="D1650" s="1">
        <f>S.FINANCIERO!F1651/S.FINANCIERO!F1650-1</f>
        <v>-0.0122731656</v>
      </c>
      <c r="E1650" s="1">
        <f>S.FINANCIERO!H1651/S.FINANCIERO!H1650-1</f>
        <v>-0.005312945445</v>
      </c>
      <c r="F1650" s="1">
        <f>S.FINANCIERO!J1651/S.FINANCIERO!J1650-1</f>
        <v>-0.007946063087</v>
      </c>
      <c r="G1650" s="1">
        <f>S.FINANCIERO!L1651/S.FINANCIERO!L1650-1</f>
        <v>0.002857142857</v>
      </c>
      <c r="H1650" s="1">
        <f>S.FINANCIERO!N1651/S.FINANCIERO!N1650-1</f>
        <v>-0.02823725927</v>
      </c>
      <c r="I1650" s="1">
        <f>S.FINANCIERO!P1651/S.FINANCIERO!P1650-1</f>
        <v>-0.0217953454</v>
      </c>
      <c r="J1650" s="1">
        <f>S.FINANCIERO!R1651/S.FINANCIERO!R1650-1</f>
        <v>-0.004566210046</v>
      </c>
      <c r="K1650" s="1">
        <f>S.FINANCIERO!T1651/S.FINANCIERO!T1650-1</f>
        <v>0.0005725737189</v>
      </c>
      <c r="L1650" s="1">
        <f>SUMPRODUCT(B1650:K1650, 'Ponderaciones e Índices.'!$A$4:$J$4)</f>
        <v>-0.01076390308</v>
      </c>
      <c r="M1650" s="1">
        <f>'S. MATERIALES'!B1651/'S. MATERIALES'!B1650-1</f>
        <v>0.01912666907</v>
      </c>
      <c r="N1650" s="3">
        <f>'S. MATERIALES'!D1651/'S. MATERIALES'!D1650-1</f>
        <v>0.01713244228</v>
      </c>
      <c r="O1650" s="1">
        <f>'S. MATERIALES'!F1651/'S. MATERIALES'!F1650-1</f>
        <v>0.04239121505</v>
      </c>
      <c r="P1650" s="1">
        <f>'S. MATERIALES'!H1651/'S. MATERIALES'!H1650-1</f>
        <v>0.008822977286</v>
      </c>
      <c r="Q1650" s="1">
        <f>'S. MATERIALES'!J1651/'S. MATERIALES'!J1650-1</f>
        <v>0.02283745108</v>
      </c>
      <c r="R1650" s="1">
        <f>'S. MATERIALES'!L1651/'S. MATERIALES'!L1650-1</f>
        <v>-0.04126645322</v>
      </c>
      <c r="S1650" s="1">
        <f>'S. MATERIALES'!N1651/'S. MATERIALES'!N1650-1</f>
        <v>0.02462526767</v>
      </c>
      <c r="T1650" s="1">
        <f>'S. MATERIALES'!P1651/'S. MATERIALES'!P1650-1</f>
        <v>-0.03684024088</v>
      </c>
      <c r="U1650" s="1">
        <f>'S. MATERIALES'!R1651/'S. MATERIALES'!R1650-1</f>
        <v>-0.01786853861</v>
      </c>
      <c r="V1650" s="1">
        <f>'S. MATERIALES'!T1651/'S. MATERIALES'!T1650-1</f>
        <v>0.02085830736</v>
      </c>
      <c r="W1650" s="1">
        <f>SUMPRODUCT(M1650:V1650,'Ponderaciones e Índices.'!$A$8:$J$8)</f>
        <v>-0.0044763707</v>
      </c>
      <c r="X1650" s="1">
        <f>'S. ENERGÍA'!B1651/'S. ENERGÍA'!B1650-1</f>
        <v>-0.03630110814</v>
      </c>
      <c r="Y1650" s="1">
        <f>'S. ENERGÍA'!D1651/'S. ENERGÍA'!D1650-1</f>
        <v>-0.03133159269</v>
      </c>
      <c r="Z1650" s="1">
        <f>'S. ENERGÍA'!F1651/'S. ENERGÍA'!F1650-1</f>
        <v>-0.008970525416</v>
      </c>
      <c r="AA1650" s="1">
        <f>'S. ENERGÍA'!H1651/'S. ENERGÍA'!H1650-1</f>
        <v>0.0001675208389</v>
      </c>
      <c r="AB1650" s="1">
        <f>'S. ENERGÍA'!J1651/'S. ENERGÍA'!J1650-1</f>
        <v>-0.06395939086</v>
      </c>
      <c r="AC1650" s="1">
        <f>'S. ENERGÍA'!L1651/'S. ENERGÍA'!L1650-1</f>
        <v>-0.01507537688</v>
      </c>
      <c r="AD1650" s="1">
        <f>'S. ENERGÍA'!N1651/'S. ENERGÍA'!N1650-1</f>
        <v>0.0002686727566</v>
      </c>
      <c r="AE1650" s="1">
        <f>'S. ENERGÍA'!P1651/'S. ENERGÍA'!P1650-1</f>
        <v>-0.03735632184</v>
      </c>
      <c r="AF1650" s="1">
        <f>'S. ENERGÍA'!R1651/'S. ENERGÍA'!R1650-1</f>
        <v>-0.06525573192</v>
      </c>
      <c r="AG1650" s="1">
        <f>'S. ENERGÍA'!T1651/'S. ENERGÍA'!T1650-1</f>
        <v>-0.04214559387</v>
      </c>
      <c r="AH1650" s="1">
        <f>SUMPRODUCT(X1650:AG1650,'Ponderaciones e Índices.'!$A$12:$J$12)</f>
        <v>-0.0348672676</v>
      </c>
    </row>
    <row r="1651">
      <c r="A1651" s="1">
        <f>S.FINANCIERO!A1652</f>
        <v>44307</v>
      </c>
      <c r="B1651" s="1">
        <f>S.FINANCIERO!B1652/S.FINANCIERO!B1651-1</f>
        <v>-0.004802744425</v>
      </c>
      <c r="C1651" s="1">
        <f>S.FINANCIERO!D1652/S.FINANCIERO!D1651-1</f>
        <v>0.00878477306</v>
      </c>
      <c r="D1651" s="1">
        <f>S.FINANCIERO!F1652/S.FINANCIERO!F1651-1</f>
        <v>0.009940534304</v>
      </c>
      <c r="E1651" s="1">
        <f>S.FINANCIERO!H1652/S.FINANCIERO!H1651-1</f>
        <v>0.009119332986</v>
      </c>
      <c r="F1651" s="1">
        <f>S.FINANCIERO!J1652/S.FINANCIERO!J1651-1</f>
        <v>0.005258899676</v>
      </c>
      <c r="G1651" s="1">
        <f>S.FINANCIERO!L1652/S.FINANCIERO!L1651-1</f>
        <v>0.005356125356</v>
      </c>
      <c r="H1651" s="1">
        <f>S.FINANCIERO!N1652/S.FINANCIERO!N1651-1</f>
        <v>0.01165788814</v>
      </c>
      <c r="I1651" s="1">
        <f>S.FINANCIERO!P1652/S.FINANCIERO!P1651-1</f>
        <v>0.001132930514</v>
      </c>
      <c r="J1651" s="1">
        <f>S.FINANCIERO!R1652/S.FINANCIERO!R1651-1</f>
        <v>0.004587155963</v>
      </c>
      <c r="K1651" s="1">
        <f>S.FINANCIERO!T1652/S.FINANCIERO!T1651-1</f>
        <v>0.001144492132</v>
      </c>
      <c r="L1651" s="1">
        <f>SUMPRODUCT(B1651:K1651, 'Ponderaciones e Índices.'!$A$4:$J$4)</f>
        <v>0.005309403859</v>
      </c>
      <c r="M1651" s="1">
        <f>'S. MATERIALES'!B1652/'S. MATERIALES'!B1651-1</f>
        <v>0.006019830028</v>
      </c>
      <c r="N1651" s="3">
        <f>'S. MATERIALES'!D1652/'S. MATERIALES'!D1651-1</f>
        <v>0.003464341178</v>
      </c>
      <c r="O1651" s="1">
        <f>'S. MATERIALES'!F1652/'S. MATERIALES'!F1651-1</f>
        <v>0.01327553746</v>
      </c>
      <c r="P1651" s="1">
        <f>'S. MATERIALES'!H1652/'S. MATERIALES'!H1651-1</f>
        <v>0.009304056569</v>
      </c>
      <c r="Q1651" s="1">
        <f>'S. MATERIALES'!J1652/'S. MATERIALES'!J1651-1</f>
        <v>0.01182046597</v>
      </c>
      <c r="R1651" s="1">
        <f>'S. MATERIALES'!L1652/'S. MATERIALES'!L1651-1</f>
        <v>0.008905380334</v>
      </c>
      <c r="S1651" s="1">
        <f>'S. MATERIALES'!N1652/'S. MATERIALES'!N1651-1</f>
        <v>0.008359456635</v>
      </c>
      <c r="T1651" s="1">
        <f>'S. MATERIALES'!P1652/'S. MATERIALES'!P1651-1</f>
        <v>0.007355645458</v>
      </c>
      <c r="U1651" s="1">
        <f>'S. MATERIALES'!R1652/'S. MATERIALES'!R1651-1</f>
        <v>-0.01559454191</v>
      </c>
      <c r="V1651" s="1">
        <f>'S. MATERIALES'!T1652/'S. MATERIALES'!T1651-1</f>
        <v>0.01949271959</v>
      </c>
      <c r="W1651" s="1">
        <f>SUMPRODUCT(M1651:V1651,'Ponderaciones e Índices.'!$A$8:$J$8)</f>
        <v>0.00259053048</v>
      </c>
      <c r="X1651" s="1">
        <f>'S. ENERGÍA'!B1652/'S. ENERGÍA'!B1651-1</f>
        <v>0.009119746233</v>
      </c>
      <c r="Y1651" s="1">
        <f>'S. ENERGÍA'!D1652/'S. ENERGÍA'!D1651-1</f>
        <v>0.002964959569</v>
      </c>
      <c r="Z1651" s="1">
        <f>'S. ENERGÍA'!F1652/'S. ENERGÍA'!F1651-1</f>
        <v>0.005172413793</v>
      </c>
      <c r="AA1651" s="1">
        <f>'S. ENERGÍA'!H1652/'S. ENERGÍA'!H1651-1</f>
        <v>0.002851058426</v>
      </c>
      <c r="AB1651" s="1">
        <f>'S. ENERGÍA'!J1652/'S. ENERGÍA'!J1651-1</f>
        <v>0.02277657267</v>
      </c>
      <c r="AC1651" s="1">
        <f>'S. ENERGÍA'!L1652/'S. ENERGÍA'!L1651-1</f>
        <v>0.01530612245</v>
      </c>
      <c r="AD1651" s="1">
        <f>'S. ENERGÍA'!N1652/'S. ENERGÍA'!N1651-1</f>
        <v>0.003760408273</v>
      </c>
      <c r="AE1651" s="1">
        <f>'S. ENERGÍA'!P1652/'S. ENERGÍA'!P1651-1</f>
        <v>0.009381663113</v>
      </c>
      <c r="AF1651" s="1">
        <f>'S. ENERGÍA'!R1652/'S. ENERGÍA'!R1651-1</f>
        <v>0.01320754717</v>
      </c>
      <c r="AG1651" s="1">
        <f>'S. ENERGÍA'!T1652/'S. ENERGÍA'!T1651-1</f>
        <v>0.001333333333</v>
      </c>
      <c r="AH1651" s="1">
        <f>SUMPRODUCT(X1651:AG1651,'Ponderaciones e Índices.'!$A$12:$J$12)</f>
        <v>0.007806347479</v>
      </c>
    </row>
    <row r="1652">
      <c r="A1652" s="1">
        <f>S.FINANCIERO!A1653</f>
        <v>44308</v>
      </c>
      <c r="B1652" s="1">
        <f>S.FINANCIERO!B1653/S.FINANCIERO!B1652-1</f>
        <v>-0.001637366425</v>
      </c>
      <c r="C1652" s="1">
        <f>S.FINANCIERO!D1653/S.FINANCIERO!D1652-1</f>
        <v>0.0008466376391</v>
      </c>
      <c r="D1652" s="1">
        <f>S.FINANCIERO!F1653/S.FINANCIERO!F1652-1</f>
        <v>0.001230336585</v>
      </c>
      <c r="E1652" s="1">
        <f>S.FINANCIERO!H1653/S.FINANCIERO!H1652-1</f>
        <v>0.0006454944487</v>
      </c>
      <c r="F1652" s="1">
        <f>S.FINANCIERO!J1653/S.FINANCIERO!J1652-1</f>
        <v>0.006277665996</v>
      </c>
      <c r="G1652" s="1">
        <f>S.FINANCIERO!L1653/S.FINANCIERO!L1652-1</f>
        <v>-0.00385400136</v>
      </c>
      <c r="H1652" s="1">
        <f>S.FINANCIERO!N1653/S.FINANCIERO!N1652-1</f>
        <v>-0.000885918198</v>
      </c>
      <c r="I1652" s="1">
        <f>S.FINANCIERO!P1653/S.FINANCIERO!P1652-1</f>
        <v>-0.007921539042</v>
      </c>
      <c r="J1652" s="1">
        <f>S.FINANCIERO!R1653/S.FINANCIERO!R1652-1</f>
        <v>-0.003805175038</v>
      </c>
      <c r="K1652" s="1">
        <f>S.FINANCIERO!T1653/S.FINANCIERO!T1652-1</f>
        <v>0.00171477565</v>
      </c>
      <c r="L1652" s="1">
        <f>SUMPRODUCT(B1652:K1652, 'Ponderaciones e Índices.'!$A$4:$J$4)</f>
        <v>-0.0008060291145</v>
      </c>
      <c r="M1652" s="1">
        <f>'S. MATERIALES'!B1653/'S. MATERIALES'!B1652-1</f>
        <v>-0.01478352693</v>
      </c>
      <c r="N1652" s="3">
        <f>'S. MATERIALES'!D1653/'S. MATERIALES'!D1652-1</f>
        <v>-0.01535714286</v>
      </c>
      <c r="O1652" s="1">
        <f>'S. MATERIALES'!F1653/'S. MATERIALES'!F1652-1</f>
        <v>-0.005729792327</v>
      </c>
      <c r="P1652" s="1">
        <f>'S. MATERIALES'!H1653/'S. MATERIALES'!H1652-1</f>
        <v>-0.01143067847</v>
      </c>
      <c r="Q1652" s="1">
        <f>'S. MATERIALES'!J1653/'S. MATERIALES'!J1652-1</f>
        <v>-0.000112873187</v>
      </c>
      <c r="R1652" s="1">
        <f>'S. MATERIALES'!L1653/'S. MATERIALES'!L1652-1</f>
        <v>-0.008826774549</v>
      </c>
      <c r="S1652" s="1">
        <f>'S. MATERIALES'!N1653/'S. MATERIALES'!N1652-1</f>
        <v>-0.02279792746</v>
      </c>
      <c r="T1652" s="1">
        <f>'S. MATERIALES'!P1653/'S. MATERIALES'!P1652-1</f>
        <v>-0.01825483753</v>
      </c>
      <c r="U1652" s="1">
        <f>'S. MATERIALES'!R1653/'S. MATERIALES'!R1652-1</f>
        <v>-0.02376237624</v>
      </c>
      <c r="V1652" s="1">
        <f>'S. MATERIALES'!T1653/'S. MATERIALES'!T1652-1</f>
        <v>-0.02464869846</v>
      </c>
      <c r="W1652" s="1">
        <f>SUMPRODUCT(M1652:V1652,'Ponderaciones e Índices.'!$A$8:$J$8)</f>
        <v>-0.01747637727</v>
      </c>
      <c r="X1652" s="1">
        <f>'S. ENERGÍA'!B1653/'S. ENERGÍA'!B1652-1</f>
        <v>-0.01178781925</v>
      </c>
      <c r="Y1652" s="1">
        <f>'S. ENERGÍA'!D1653/'S. ENERGÍA'!D1652-1</f>
        <v>-0.01236226821</v>
      </c>
      <c r="Z1652" s="1">
        <f>'S. ENERGÍA'!F1653/'S. ENERGÍA'!F1652-1</f>
        <v>-0.007289879931</v>
      </c>
      <c r="AA1652" s="1">
        <f>'S. ENERGÍA'!H1653/'S. ENERGÍA'!H1652-1</f>
        <v>-0.01120296005</v>
      </c>
      <c r="AB1652" s="1">
        <f>'S. ENERGÍA'!J1653/'S. ENERGÍA'!J1652-1</f>
        <v>-0.01166489926</v>
      </c>
      <c r="AC1652" s="1">
        <f>'S. ENERGÍA'!L1653/'S. ENERGÍA'!L1652-1</f>
        <v>-0.02072864322</v>
      </c>
      <c r="AD1652" s="1">
        <f>'S. ENERGÍA'!N1653/'S. ENERGÍA'!N1652-1</f>
        <v>-0.01364731068</v>
      </c>
      <c r="AE1652" s="1">
        <f>'S. ENERGÍA'!P1653/'S. ENERGÍA'!P1652-1</f>
        <v>0.004647232784</v>
      </c>
      <c r="AF1652" s="1">
        <f>'S. ENERGÍA'!R1653/'S. ENERGÍA'!R1652-1</f>
        <v>-0.005586592179</v>
      </c>
      <c r="AG1652" s="1">
        <f>'S. ENERGÍA'!T1653/'S. ENERGÍA'!T1652-1</f>
        <v>-0.01464713715</v>
      </c>
      <c r="AH1652" s="1">
        <f>SUMPRODUCT(X1652:AG1652,'Ponderaciones e Índices.'!$A$12:$J$12)</f>
        <v>-0.01108370288</v>
      </c>
    </row>
    <row r="1653">
      <c r="A1653" s="1">
        <f>S.FINANCIERO!A1654</f>
        <v>44309</v>
      </c>
      <c r="B1653" s="1">
        <f>S.FINANCIERO!B1654/S.FINANCIERO!B1653-1</f>
        <v>0.006128614588</v>
      </c>
      <c r="C1653" s="1">
        <f>S.FINANCIERO!D1654/S.FINANCIERO!D1653-1</f>
        <v>0.01764350453</v>
      </c>
      <c r="D1653" s="1">
        <f>S.FINANCIERO!F1654/S.FINANCIERO!F1653-1</f>
        <v>0.01825682437</v>
      </c>
      <c r="E1653" s="1">
        <f>S.FINANCIERO!H1654/S.FINANCIERO!H1653-1</f>
        <v>0.006321764934</v>
      </c>
      <c r="F1653" s="1">
        <f>S.FINANCIERO!J1654/S.FINANCIERO!J1653-1</f>
        <v>0.01191713989</v>
      </c>
      <c r="G1653" s="1">
        <f>S.FINANCIERO!L1654/S.FINANCIERO!L1653-1</f>
        <v>0.001820664543</v>
      </c>
      <c r="H1653" s="1">
        <f>S.FINANCIERO!N1654/S.FINANCIERO!N1653-1</f>
        <v>0.004079498946</v>
      </c>
      <c r="I1653" s="1">
        <f>S.FINANCIERO!P1654/S.FINANCIERO!P1653-1</f>
        <v>0.01140684411</v>
      </c>
      <c r="J1653" s="1">
        <f>S.FINANCIERO!R1654/S.FINANCIERO!R1653-1</f>
        <v>0.01252864782</v>
      </c>
      <c r="K1653" s="1">
        <f>S.FINANCIERO!T1654/S.FINANCIERO!T1653-1</f>
        <v>0.005420827389</v>
      </c>
      <c r="L1653" s="1">
        <f>SUMPRODUCT(B1653:K1653, 'Ponderaciones e Índices.'!$A$4:$J$4)</f>
        <v>0.01029044632</v>
      </c>
      <c r="M1653" s="1">
        <f>'S. MATERIALES'!B1654/'S. MATERIALES'!B1653-1</f>
        <v>-0.0100035727</v>
      </c>
      <c r="N1653" s="3">
        <f>'S. MATERIALES'!D1654/'S. MATERIALES'!D1653-1</f>
        <v>-0.002901704752</v>
      </c>
      <c r="O1653" s="1">
        <f>'S. MATERIALES'!F1654/'S. MATERIALES'!F1653-1</f>
        <v>-0.00824003894</v>
      </c>
      <c r="P1653" s="1">
        <f>'S. MATERIALES'!H1654/'S. MATERIALES'!H1653-1</f>
        <v>-0.005221932115</v>
      </c>
      <c r="Q1653" s="1">
        <f>'S. MATERIALES'!J1654/'S. MATERIALES'!J1653-1</f>
        <v>0.004910537901</v>
      </c>
      <c r="R1653" s="1">
        <f>'S. MATERIALES'!L1654/'S. MATERIALES'!L1653-1</f>
        <v>0.01521335807</v>
      </c>
      <c r="S1653" s="1">
        <f>'S. MATERIALES'!N1654/'S. MATERIALES'!N1653-1</f>
        <v>-0.02863202545</v>
      </c>
      <c r="T1653" s="1">
        <f>'S. MATERIALES'!P1654/'S. MATERIALES'!P1653-1</f>
        <v>0.02528821123</v>
      </c>
      <c r="U1653" s="1">
        <f>'S. MATERIALES'!R1654/'S. MATERIALES'!R1653-1</f>
        <v>0.004056795132</v>
      </c>
      <c r="V1653" s="1">
        <f>'S. MATERIALES'!T1654/'S. MATERIALES'!T1653-1</f>
        <v>-0.004487482286</v>
      </c>
      <c r="W1653" s="1">
        <f>SUMPRODUCT(M1653:V1653,'Ponderaciones e Índices.'!$A$8:$J$8)</f>
        <v>-0.0003361130624</v>
      </c>
      <c r="X1653" s="1">
        <f>'S. ENERGÍA'!B1654/'S. ENERGÍA'!B1653-1</f>
        <v>0.008747514911</v>
      </c>
      <c r="Y1653" s="1">
        <f>'S. ENERGÍA'!D1654/'S. ENERGÍA'!D1653-1</f>
        <v>0.00380952381</v>
      </c>
      <c r="Z1653" s="1">
        <f>'S. ENERGÍA'!F1654/'S. ENERGÍA'!F1653-1</f>
        <v>-0.0008639308855</v>
      </c>
      <c r="AA1653" s="1">
        <f>'S. ENERGÍA'!H1654/'S. ENERGÍA'!H1653-1</f>
        <v>0.001184218342</v>
      </c>
      <c r="AB1653" s="1">
        <f>'S. ENERGÍA'!J1654/'S. ENERGÍA'!J1653-1</f>
        <v>0.00321888412</v>
      </c>
      <c r="AC1653" s="1">
        <f>'S. ENERGÍA'!L1654/'S. ENERGÍA'!L1653-1</f>
        <v>0.01699807569</v>
      </c>
      <c r="AD1653" s="1">
        <f>'S. ENERGÍA'!N1654/'S. ENERGÍA'!N1653-1</f>
        <v>0.001356483993</v>
      </c>
      <c r="AE1653" s="1">
        <f>'S. ENERGÍA'!P1654/'S. ENERGÍA'!P1653-1</f>
        <v>0.01429772918</v>
      </c>
      <c r="AF1653" s="1">
        <f>'S. ENERGÍA'!R1654/'S. ENERGÍA'!R1653-1</f>
        <v>-0.001872659176</v>
      </c>
      <c r="AG1653" s="1">
        <f>'S. ENERGÍA'!T1654/'S. ENERGÍA'!T1653-1</f>
        <v>-0.004054054054</v>
      </c>
      <c r="AH1653" s="1">
        <f>SUMPRODUCT(X1653:AG1653,'Ponderaciones e Índices.'!$A$12:$J$12)</f>
        <v>0.003563032764</v>
      </c>
    </row>
    <row r="1654">
      <c r="A1654" s="1">
        <f>S.FINANCIERO!A1655</f>
        <v>44312</v>
      </c>
      <c r="B1654" s="1">
        <f>S.FINANCIERO!B1655/S.FINANCIERO!B1654-1</f>
        <v>0.001630061771</v>
      </c>
      <c r="C1654" s="1">
        <f>S.FINANCIERO!D1655/S.FINANCIERO!D1654-1</f>
        <v>-0.0008312551953</v>
      </c>
      <c r="D1654" s="1">
        <f>S.FINANCIERO!F1655/S.FINANCIERO!F1654-1</f>
        <v>0.006033962589</v>
      </c>
      <c r="E1654" s="1">
        <f>S.FINANCIERO!H1655/S.FINANCIERO!H1654-1</f>
        <v>0.0002564102564</v>
      </c>
      <c r="F1654" s="1">
        <f>S.FINANCIERO!J1655/S.FINANCIERO!J1654-1</f>
        <v>0.002371166614</v>
      </c>
      <c r="G1654" s="1">
        <f>S.FINANCIERO!L1655/S.FINANCIERO!L1654-1</f>
        <v>0.006019990913</v>
      </c>
      <c r="H1654" s="1">
        <f>S.FINANCIERO!N1655/S.FINANCIERO!N1654-1</f>
        <v>-0.004771382251</v>
      </c>
      <c r="I1654" s="1">
        <f>S.FINANCIERO!P1655/S.FINANCIERO!P1654-1</f>
        <v>0.007518796992</v>
      </c>
      <c r="J1654" s="1">
        <f>S.FINANCIERO!R1655/S.FINANCIERO!R1654-1</f>
        <v>-0.002263467632</v>
      </c>
      <c r="K1654" s="1">
        <f>S.FINANCIERO!T1655/S.FINANCIERO!T1654-1</f>
        <v>0.005675368899</v>
      </c>
      <c r="L1654" s="1">
        <f>SUMPRODUCT(B1654:K1654, 'Ponderaciones e Índices.'!$A$4:$J$4)</f>
        <v>0.001855096834</v>
      </c>
      <c r="M1654" s="1">
        <f>'S. MATERIALES'!B1655/'S. MATERIALES'!B1654-1</f>
        <v>-0.009022013713</v>
      </c>
      <c r="N1654" s="3">
        <f>'S. MATERIALES'!D1655/'S. MATERIALES'!D1654-1</f>
        <v>-0.01042803444</v>
      </c>
      <c r="O1654" s="1">
        <f>'S. MATERIALES'!F1655/'S. MATERIALES'!F1654-1</f>
        <v>0.00166520596</v>
      </c>
      <c r="P1654" s="1">
        <f>'S. MATERIALES'!H1655/'S. MATERIALES'!H1654-1</f>
        <v>-0.01631046119</v>
      </c>
      <c r="Q1654" s="1">
        <f>'S. MATERIALES'!J1655/'S. MATERIALES'!J1654-1</f>
        <v>-0.01280611099</v>
      </c>
      <c r="R1654" s="1">
        <f>'S. MATERIALES'!L1655/'S. MATERIALES'!L1654-1</f>
        <v>0.02302631579</v>
      </c>
      <c r="S1654" s="1">
        <f>'S. MATERIALES'!N1655/'S. MATERIALES'!N1654-1</f>
        <v>-0.007641921397</v>
      </c>
      <c r="T1654" s="1">
        <f>'S. MATERIALES'!P1655/'S. MATERIALES'!P1654-1</f>
        <v>0.07616974973</v>
      </c>
      <c r="U1654" s="1">
        <f>'S. MATERIALES'!R1655/'S. MATERIALES'!R1654-1</f>
        <v>0.03164983165</v>
      </c>
      <c r="V1654" s="1">
        <f>'S. MATERIALES'!T1655/'S. MATERIALES'!T1654-1</f>
        <v>-0.01803084223</v>
      </c>
      <c r="W1654" s="1">
        <f>SUMPRODUCT(M1654:V1654,'Ponderaciones e Índices.'!$A$8:$J$8)</f>
        <v>0.015874505</v>
      </c>
      <c r="X1654" s="1">
        <f>'S. ENERGÍA'!B1655/'S. ENERGÍA'!B1654-1</f>
        <v>0.003547497044</v>
      </c>
      <c r="Y1654" s="1">
        <f>'S. ENERGÍA'!D1655/'S. ENERGÍA'!D1654-1</f>
        <v>0.001355380862</v>
      </c>
      <c r="Z1654" s="1">
        <f>'S. ENERGÍA'!F1655/'S. ENERGÍA'!F1654-1</f>
        <v>-0.00345871163</v>
      </c>
      <c r="AA1654" s="1">
        <f>'S. ENERGÍA'!H1655/'S. ENERGÍA'!H1654-1</f>
        <v>0.001182817627</v>
      </c>
      <c r="AB1654" s="1">
        <f>'S. ENERGÍA'!J1655/'S. ENERGÍA'!J1654-1</f>
        <v>0.00320855615</v>
      </c>
      <c r="AC1654" s="1">
        <f>'S. ENERGÍA'!L1655/'S. ENERGÍA'!L1654-1</f>
        <v>-0.001261431725</v>
      </c>
      <c r="AD1654" s="1">
        <f>'S. ENERGÍA'!N1655/'S. ENERGÍA'!N1654-1</f>
        <v>0.005960444324</v>
      </c>
      <c r="AE1654" s="1">
        <f>'S. ENERGÍA'!P1655/'S. ENERGÍA'!P1654-1</f>
        <v>0.01782752902</v>
      </c>
      <c r="AF1654" s="1">
        <f>'S. ENERGÍA'!R1655/'S. ENERGÍA'!R1654-1</f>
        <v>-0.01313320826</v>
      </c>
      <c r="AG1654" s="1">
        <f>'S. ENERGÍA'!T1655/'S. ENERGÍA'!T1654-1</f>
        <v>0.01763907734</v>
      </c>
      <c r="AH1654" s="1">
        <f>SUMPRODUCT(X1654:AG1654,'Ponderaciones e Índices.'!$A$12:$J$12)</f>
        <v>0.001335137786</v>
      </c>
    </row>
    <row r="1655">
      <c r="A1655" s="1">
        <f>S.FINANCIERO!A1656</f>
        <v>44313</v>
      </c>
      <c r="B1655" s="1">
        <f>S.FINANCIERO!B1656/S.FINANCIERO!B1655-1</f>
        <v>0.003083511777</v>
      </c>
      <c r="C1655" s="1">
        <f>S.FINANCIERO!D1656/S.FINANCIERO!D1655-1</f>
        <v>0.005348229142</v>
      </c>
      <c r="D1655" s="1">
        <f>S.FINANCIERO!F1656/S.FINANCIERO!F1655-1</f>
        <v>0.0007711421472</v>
      </c>
      <c r="E1655" s="1">
        <f>S.FINANCIERO!H1656/S.FINANCIERO!H1655-1</f>
        <v>0.003204306588</v>
      </c>
      <c r="F1655" s="1">
        <f>S.FINANCIERO!J1656/S.FINANCIERO!J1655-1</f>
        <v>0.003075224728</v>
      </c>
      <c r="G1655" s="1">
        <f>S.FINANCIERO!L1656/S.FINANCIERO!L1655-1</f>
        <v>0.001129050469</v>
      </c>
      <c r="H1655" s="1">
        <f>S.FINANCIERO!N1656/S.FINANCIERO!N1655-1</f>
        <v>-0.000175480419</v>
      </c>
      <c r="I1655" s="1">
        <f>S.FINANCIERO!P1656/S.FINANCIERO!P1655-1</f>
        <v>0.001119402985</v>
      </c>
      <c r="J1655" s="1">
        <f>S.FINANCIERO!R1656/S.FINANCIERO!R1655-1</f>
        <v>0.00241984271</v>
      </c>
      <c r="K1655" s="1">
        <f>S.FINANCIERO!T1656/S.FINANCIERO!T1655-1</f>
        <v>0.002257336343</v>
      </c>
      <c r="L1655" s="1">
        <f>SUMPRODUCT(B1655:K1655, 'Ponderaciones e Índices.'!$A$4:$J$4)</f>
        <v>0.002519055118</v>
      </c>
      <c r="M1655" s="1">
        <f>'S. MATERIALES'!B1656/'S. MATERIALES'!B1655-1</f>
        <v>-0.024399126</v>
      </c>
      <c r="N1655" s="3">
        <f>'S. MATERIALES'!D1656/'S. MATERIALES'!D1655-1</f>
        <v>-0.01899277049</v>
      </c>
      <c r="O1655" s="1">
        <f>'S. MATERIALES'!F1656/'S. MATERIALES'!F1655-1</f>
        <v>0.01492694024</v>
      </c>
      <c r="P1655" s="1">
        <f>'S. MATERIALES'!H1656/'S. MATERIALES'!H1655-1</f>
        <v>-0.01715265866</v>
      </c>
      <c r="Q1655" s="1">
        <f>'S. MATERIALES'!J1656/'S. MATERIALES'!J1655-1</f>
        <v>-0.009444697315</v>
      </c>
      <c r="R1655" s="1">
        <f>'S. MATERIALES'!L1656/'S. MATERIALES'!L1655-1</f>
        <v>-0.006073597713</v>
      </c>
      <c r="S1655" s="1">
        <f>'S. MATERIALES'!N1656/'S. MATERIALES'!N1655-1</f>
        <v>-0.02420242024</v>
      </c>
      <c r="T1655" s="1">
        <f>'S. MATERIALES'!P1656/'S. MATERIALES'!P1655-1</f>
        <v>0.01786316144</v>
      </c>
      <c r="U1655" s="1">
        <f>'S. MATERIALES'!R1656/'S. MATERIALES'!R1655-1</f>
        <v>0.02415143603</v>
      </c>
      <c r="V1655" s="1">
        <f>'S. MATERIALES'!T1656/'S. MATERIALES'!T1655-1</f>
        <v>-0.02367721672</v>
      </c>
      <c r="W1655" s="1">
        <f>SUMPRODUCT(M1655:V1655,'Ponderaciones e Índices.'!$A$8:$J$8)</f>
        <v>-0.003747331633</v>
      </c>
      <c r="X1655" s="1">
        <f>'S. ENERGÍA'!B1656/'S. ENERGÍA'!B1655-1</f>
        <v>0.01531814611</v>
      </c>
      <c r="Y1655" s="1">
        <f>'S. ENERGÍA'!D1656/'S. ENERGÍA'!D1655-1</f>
        <v>0.008121277748</v>
      </c>
      <c r="Z1655" s="1">
        <f>'S. ENERGÍA'!F1656/'S. ENERGÍA'!F1655-1</f>
        <v>0.0136659436</v>
      </c>
      <c r="AA1655" s="1">
        <f>'S. ENERGÍA'!H1656/'S. ENERGÍA'!H1655-1</f>
        <v>0.018724955</v>
      </c>
      <c r="AB1655" s="1">
        <f>'S. ENERGÍA'!J1656/'S. ENERGÍA'!J1655-1</f>
        <v>-0.009594882729</v>
      </c>
      <c r="AC1655" s="1">
        <f>'S. ENERGÍA'!L1656/'S. ENERGÍA'!L1655-1</f>
        <v>0.01231449321</v>
      </c>
      <c r="AD1655" s="1">
        <f>'S. ENERGÍA'!N1656/'S. ENERGÍA'!N1655-1</f>
        <v>0.005925127929</v>
      </c>
      <c r="AE1655" s="1">
        <f>'S. ENERGÍA'!P1656/'S. ENERGÍA'!P1655-1</f>
        <v>0.01181262729</v>
      </c>
      <c r="AF1655" s="1">
        <f>'S. ENERGÍA'!R1656/'S. ENERGÍA'!R1655-1</f>
        <v>0.009505703422</v>
      </c>
      <c r="AG1655" s="1">
        <f>'S. ENERGÍA'!T1656/'S. ENERGÍA'!T1655-1</f>
        <v>-0.002666666667</v>
      </c>
      <c r="AH1655" s="1">
        <f>SUMPRODUCT(X1655:AG1655,'Ponderaciones e Índices.'!$A$12:$J$12)</f>
        <v>0.008171250681</v>
      </c>
    </row>
    <row r="1656">
      <c r="A1656" s="1">
        <f>S.FINANCIERO!A1657</f>
        <v>44314</v>
      </c>
      <c r="B1656" s="1">
        <f>S.FINANCIERO!B1657/S.FINANCIERO!B1656-1</f>
        <v>0.005379557681</v>
      </c>
      <c r="C1656" s="1">
        <f>S.FINANCIERO!D1657/S.FINANCIERO!D1656-1</f>
        <v>0.001182172834</v>
      </c>
      <c r="D1656" s="1">
        <f>S.FINANCIERO!F1657/S.FINANCIERO!F1656-1</f>
        <v>0.002568493151</v>
      </c>
      <c r="E1656" s="1">
        <f>S.FINANCIERO!H1657/S.FINANCIERO!H1656-1</f>
        <v>0.0004471700524</v>
      </c>
      <c r="F1656" s="1">
        <f>S.FINANCIERO!J1657/S.FINANCIERO!J1656-1</f>
        <v>0.0008647118937</v>
      </c>
      <c r="G1656" s="1">
        <f>S.FINANCIERO!L1657/S.FINANCIERO!L1656-1</f>
        <v>0.005413330326</v>
      </c>
      <c r="H1656" s="1">
        <f>S.FINANCIERO!N1657/S.FINANCIERO!N1656-1</f>
        <v>0</v>
      </c>
      <c r="I1656" s="1">
        <f>S.FINANCIERO!P1657/S.FINANCIERO!P1656-1</f>
        <v>-0.002236302646</v>
      </c>
      <c r="J1656" s="1">
        <f>S.FINANCIERO!R1657/S.FINANCIERO!R1656-1</f>
        <v>-0.0001508750754</v>
      </c>
      <c r="K1656" s="1">
        <f>S.FINANCIERO!T1657/S.FINANCIERO!T1656-1</f>
        <v>0.003941441441</v>
      </c>
      <c r="L1656" s="1">
        <f>SUMPRODUCT(B1656:K1656, 'Ponderaciones e Índices.'!$A$4:$J$4)</f>
        <v>0.001340718256</v>
      </c>
      <c r="M1656" s="1">
        <f>'S. MATERIALES'!B1657/'S. MATERIALES'!B1656-1</f>
        <v>0.001493094438</v>
      </c>
      <c r="N1656" s="3">
        <f>'S. MATERIALES'!D1657/'S. MATERIALES'!D1656-1</f>
        <v>0.002123407444</v>
      </c>
      <c r="O1656" s="1">
        <f>'S. MATERIALES'!F1657/'S. MATERIALES'!F1656-1</f>
        <v>-0.004905341564</v>
      </c>
      <c r="P1656" s="1">
        <f>'S. MATERIALES'!H1657/'S. MATERIALES'!H1656-1</f>
        <v>0.01124684894</v>
      </c>
      <c r="Q1656" s="1">
        <f>'S. MATERIALES'!J1657/'S. MATERIALES'!J1656-1</f>
        <v>0.004078116025</v>
      </c>
      <c r="R1656" s="1">
        <f>'S. MATERIALES'!L1657/'S. MATERIALES'!L1656-1</f>
        <v>-0.009705248023</v>
      </c>
      <c r="S1656" s="1">
        <f>'S. MATERIALES'!N1657/'S. MATERIALES'!N1656-1</f>
        <v>0.007891770011</v>
      </c>
      <c r="T1656" s="1">
        <f>'S. MATERIALES'!P1657/'S. MATERIALES'!P1656-1</f>
        <v>0</v>
      </c>
      <c r="U1656" s="1">
        <f>'S. MATERIALES'!R1657/'S. MATERIALES'!R1656-1</f>
        <v>0.007010834927</v>
      </c>
      <c r="V1656" s="1">
        <f>'S. MATERIALES'!T1657/'S. MATERIALES'!T1656-1</f>
        <v>0.005444196981</v>
      </c>
      <c r="W1656" s="1">
        <f>SUMPRODUCT(M1656:V1656,'Ponderaciones e Índices.'!$A$8:$J$8)</f>
        <v>0.002996275655</v>
      </c>
      <c r="X1656" s="1">
        <f>'S. ENERGÍA'!B1657/'S. ENERGÍA'!B1656-1</f>
        <v>0.02746615087</v>
      </c>
      <c r="Y1656" s="1">
        <f>'S. ENERGÍA'!D1657/'S. ENERGÍA'!D1656-1</f>
        <v>0.01235230934</v>
      </c>
      <c r="Z1656" s="1">
        <f>'S. ENERGÍA'!F1657/'S. ENERGÍA'!F1656-1</f>
        <v>0.005563877595</v>
      </c>
      <c r="AA1656" s="1">
        <f>'S. ENERGÍA'!H1657/'S. ENERGÍA'!H1656-1</f>
        <v>0.006623768495</v>
      </c>
      <c r="AB1656" s="1">
        <f>'S. ENERGÍA'!J1657/'S. ENERGÍA'!J1656-1</f>
        <v>0.04520990312</v>
      </c>
      <c r="AC1656" s="1">
        <f>'S. ENERGÍA'!L1657/'S. ENERGÍA'!L1656-1</f>
        <v>0.03680598877</v>
      </c>
      <c r="AD1656" s="1">
        <f>'S. ENERGÍA'!N1657/'S. ENERGÍA'!N1656-1</f>
        <v>0.01124497992</v>
      </c>
      <c r="AE1656" s="1">
        <f>'S. ENERGÍA'!P1657/'S. ENERGÍA'!P1656-1</f>
        <v>0.05595813205</v>
      </c>
      <c r="AF1656" s="1">
        <f>'S. ENERGÍA'!R1657/'S. ENERGÍA'!R1656-1</f>
        <v>0.0263653484</v>
      </c>
      <c r="AG1656" s="1">
        <f>'S. ENERGÍA'!T1657/'S. ENERGÍA'!T1656-1</f>
        <v>0.04144385027</v>
      </c>
      <c r="AH1656" s="1">
        <f>SUMPRODUCT(X1656:AG1656,'Ponderaciones e Índices.'!$A$12:$J$12)</f>
        <v>0.02241191392</v>
      </c>
    </row>
    <row r="1657">
      <c r="A1657" s="1">
        <f>S.FINANCIERO!A1658</f>
        <v>44315</v>
      </c>
      <c r="B1657" s="1">
        <f>S.FINANCIERO!B1658/S.FINANCIERO!B1657-1</f>
        <v>0.003142517411</v>
      </c>
      <c r="C1657" s="1">
        <f>S.FINANCIERO!D1658/S.FINANCIERO!D1657-1</f>
        <v>0.00507734089</v>
      </c>
      <c r="D1657" s="1">
        <f>S.FINANCIERO!F1658/S.FINANCIERO!F1657-1</f>
        <v>0.001280956447</v>
      </c>
      <c r="E1657" s="1">
        <f>S.FINANCIERO!H1658/S.FINANCIERO!H1657-1</f>
        <v>0.002873379733</v>
      </c>
      <c r="F1657" s="1">
        <f>S.FINANCIERO!J1658/S.FINANCIERO!J1657-1</f>
        <v>0.002827521206</v>
      </c>
      <c r="G1657" s="1">
        <f>S.FINANCIERO!L1658/S.FINANCIERO!L1657-1</f>
        <v>0.003028603477</v>
      </c>
      <c r="H1657" s="1">
        <f>S.FINANCIERO!N1658/S.FINANCIERO!N1657-1</f>
        <v>0.002129315341</v>
      </c>
      <c r="I1657" s="1">
        <f>S.FINANCIERO!P1658/S.FINANCIERO!P1657-1</f>
        <v>0.008218154651</v>
      </c>
      <c r="J1657" s="1">
        <f>S.FINANCIERO!R1658/S.FINANCIERO!R1657-1</f>
        <v>0.004074241738</v>
      </c>
      <c r="K1657" s="1">
        <f>S.FINANCIERO!T1658/S.FINANCIERO!T1657-1</f>
        <v>0.001121704992</v>
      </c>
      <c r="L1657" s="1">
        <f>SUMPRODUCT(B1657:K1657, 'Ponderaciones e Índices.'!$A$4:$J$4)</f>
        <v>0.003919601326</v>
      </c>
      <c r="M1657" s="1">
        <f>'S. MATERIALES'!B1658/'S. MATERIALES'!B1657-1</f>
        <v>-0.02385389489</v>
      </c>
      <c r="N1657" s="3">
        <f>'S. MATERIALES'!D1658/'S. MATERIALES'!D1657-1</f>
        <v>-0.02692259753</v>
      </c>
      <c r="O1657" s="1">
        <f>'S. MATERIALES'!F1658/'S. MATERIALES'!F1657-1</f>
        <v>-0.02299288728</v>
      </c>
      <c r="P1657" s="1">
        <f>'S. MATERIALES'!H1658/'S. MATERIALES'!H1657-1</f>
        <v>-0.01150527325</v>
      </c>
      <c r="Q1657" s="1">
        <f>'S. MATERIALES'!J1658/'S. MATERIALES'!J1657-1</f>
        <v>-0.01435844631</v>
      </c>
      <c r="R1657" s="1">
        <f>'S. MATERIALES'!L1658/'S. MATERIALES'!L1657-1</f>
        <v>-0.02250453721</v>
      </c>
      <c r="S1657" s="1">
        <f>'S. MATERIALES'!N1658/'S. MATERIALES'!N1657-1</f>
        <v>-0.02460850112</v>
      </c>
      <c r="T1657" s="1">
        <f>'S. MATERIALES'!P1658/'S. MATERIALES'!P1657-1</f>
        <v>-0.0238410596</v>
      </c>
      <c r="U1657" s="1">
        <f>'S. MATERIALES'!R1658/'S. MATERIALES'!R1657-1</f>
        <v>-0.03670886076</v>
      </c>
      <c r="V1657" s="1">
        <f>'S. MATERIALES'!T1658/'S. MATERIALES'!T1657-1</f>
        <v>-0.02116662565</v>
      </c>
      <c r="W1657" s="1">
        <f>SUMPRODUCT(M1657:V1657,'Ponderaciones e Índices.'!$A$8:$J$8)</f>
        <v>-0.02575548989</v>
      </c>
      <c r="X1657" s="1">
        <f>'S. ENERGÍA'!B1658/'S. ENERGÍA'!B1657-1</f>
        <v>0.005271084337</v>
      </c>
      <c r="Y1657" s="1">
        <f>'S. ENERGÍA'!D1658/'S. ENERGÍA'!D1657-1</f>
        <v>0.0007957559682</v>
      </c>
      <c r="Z1657" s="1">
        <f>'S. ENERGÍA'!F1658/'S. ENERGÍA'!F1657-1</f>
        <v>0.006809959566</v>
      </c>
      <c r="AA1657" s="1">
        <f>'S. ENERGÍA'!H1658/'S. ENERGÍA'!H1657-1</f>
        <v>0.002138017711</v>
      </c>
      <c r="AB1657" s="1">
        <f>'S. ENERGÍA'!J1658/'S. ENERGÍA'!J1657-1</f>
        <v>0.00411946447</v>
      </c>
      <c r="AC1657" s="1">
        <f>'S. ENERGÍA'!L1658/'S. ENERGÍA'!L1657-1</f>
        <v>0.01925391095</v>
      </c>
      <c r="AD1657" s="1">
        <f>'S. ENERGÍA'!N1658/'S. ENERGÍA'!N1657-1</f>
        <v>0.007413290972</v>
      </c>
      <c r="AE1657" s="1">
        <f>'S. ENERGÍA'!P1658/'S. ENERGÍA'!P1657-1</f>
        <v>0.01677468547</v>
      </c>
      <c r="AF1657" s="1">
        <f>'S. ENERGÍA'!R1658/'S. ENERGÍA'!R1657-1</f>
        <v>0.0128440367</v>
      </c>
      <c r="AG1657" s="1">
        <f>'S. ENERGÍA'!T1658/'S. ENERGÍA'!T1657-1</f>
        <v>0.006418485237</v>
      </c>
      <c r="AH1657" s="1">
        <f>SUMPRODUCT(X1657:AG1657,'Ponderaciones e Índices.'!$A$12:$J$12)</f>
        <v>0.005281356149</v>
      </c>
    </row>
    <row r="1658">
      <c r="A1658" s="1">
        <f>S.FINANCIERO!A1659</f>
        <v>44316</v>
      </c>
      <c r="B1658" s="1">
        <f>S.FINANCIERO!B1659/S.FINANCIERO!B1658-1</f>
        <v>-0.00677334688</v>
      </c>
      <c r="C1658" s="1">
        <f>S.FINANCIERO!D1659/S.FINANCIERO!D1658-1</f>
        <v>-0.007283834586</v>
      </c>
      <c r="D1658" s="1">
        <f>S.FINANCIERO!F1659/S.FINANCIERO!F1658-1</f>
        <v>-0.01057569296</v>
      </c>
      <c r="E1658" s="1">
        <f>S.FINANCIERO!H1659/S.FINANCIERO!H1658-1</f>
        <v>-0.003820196103</v>
      </c>
      <c r="F1658" s="1">
        <f>S.FINANCIERO!J1659/S.FINANCIERO!J1658-1</f>
        <v>0.0007832080201</v>
      </c>
      <c r="G1658" s="1">
        <f>S.FINANCIERO!L1659/S.FINANCIERO!L1658-1</f>
        <v>-0.0006709908298</v>
      </c>
      <c r="H1658" s="1">
        <f>S.FINANCIERO!N1659/S.FINANCIERO!N1658-1</f>
        <v>-0.006913005836</v>
      </c>
      <c r="I1658" s="1">
        <f>S.FINANCIERO!P1659/S.FINANCIERO!P1658-1</f>
        <v>-0.005557613931</v>
      </c>
      <c r="J1658" s="1">
        <f>S.FINANCIERO!R1659/S.FINANCIERO!R1658-1</f>
        <v>-0.003456567478</v>
      </c>
      <c r="K1658" s="1">
        <f>S.FINANCIERO!T1659/S.FINANCIERO!T1658-1</f>
        <v>-0.001680672269</v>
      </c>
      <c r="L1658" s="1">
        <f>SUMPRODUCT(B1658:K1658, 'Ponderaciones e Índices.'!$A$4:$J$4)</f>
        <v>-0.004993151858</v>
      </c>
      <c r="M1658" s="1">
        <f>'S. MATERIALES'!B1659/'S. MATERIALES'!B1658-1</f>
        <v>0</v>
      </c>
      <c r="N1658" s="3">
        <f>'S. MATERIALES'!D1659/'S. MATERIALES'!D1658-1</f>
        <v>-0.01601127194</v>
      </c>
      <c r="O1658" s="1">
        <f>'S. MATERIALES'!F1659/'S. MATERIALES'!F1658-1</f>
        <v>0.00168480044</v>
      </c>
      <c r="P1658" s="1">
        <f>'S. MATERIALES'!H1659/'S. MATERIALES'!H1658-1</f>
        <v>-0.01086323957</v>
      </c>
      <c r="Q1658" s="1">
        <f>'S. MATERIALES'!J1659/'S. MATERIALES'!J1658-1</f>
        <v>-0.006210098665</v>
      </c>
      <c r="R1658" s="1">
        <f>'S. MATERIALES'!L1659/'S. MATERIALES'!L1658-1</f>
        <v>-0.03416264389</v>
      </c>
      <c r="S1658" s="1">
        <f>'S. MATERIALES'!N1659/'S. MATERIALES'!N1658-1</f>
        <v>-0.008027522936</v>
      </c>
      <c r="T1658" s="1">
        <f>'S. MATERIALES'!P1659/'S. MATERIALES'!P1658-1</f>
        <v>-0.03900949796</v>
      </c>
      <c r="U1658" s="1">
        <f>'S. MATERIALES'!R1659/'S. MATERIALES'!R1658-1</f>
        <v>-0.02431011827</v>
      </c>
      <c r="V1658" s="1">
        <f>'S. MATERIALES'!T1659/'S. MATERIALES'!T1658-1</f>
        <v>-0.01734976113</v>
      </c>
      <c r="W1658" s="1">
        <f>SUMPRODUCT(M1658:V1658,'Ponderaciones e Índices.'!$A$8:$J$8)</f>
        <v>-0.01878320206</v>
      </c>
      <c r="X1658" s="1">
        <f>'S. ENERGÍA'!B1659/'S. ENERGÍA'!B1658-1</f>
        <v>-0.01535580524</v>
      </c>
      <c r="Y1658" s="1">
        <f>'S. ENERGÍA'!D1659/'S. ENERGÍA'!D1658-1</f>
        <v>-0.01113172542</v>
      </c>
      <c r="Z1658" s="1">
        <f>'S. ENERGÍA'!F1659/'S. ENERGÍA'!F1658-1</f>
        <v>0.00211371803</v>
      </c>
      <c r="AA1658" s="1">
        <f>'S. ENERGÍA'!H1659/'S. ENERGÍA'!H1658-1</f>
        <v>-0.001805509507</v>
      </c>
      <c r="AB1658" s="1">
        <f>'S. ENERGÍA'!J1659/'S. ENERGÍA'!J1658-1</f>
        <v>-0.01846153846</v>
      </c>
      <c r="AC1658" s="1">
        <f>'S. ENERGÍA'!L1659/'S. ENERGÍA'!L1658-1</f>
        <v>0.04781582054</v>
      </c>
      <c r="AD1658" s="1">
        <f>'S. ENERGÍA'!N1659/'S. ENERGÍA'!N1658-1</f>
        <v>-0.002890932983</v>
      </c>
      <c r="AE1658" s="1">
        <f>'S. ENERGÍA'!P1659/'S. ENERGÍA'!P1658-1</f>
        <v>-0.005624296963</v>
      </c>
      <c r="AF1658" s="1">
        <f>'S. ENERGÍA'!R1659/'S. ENERGÍA'!R1658-1</f>
        <v>-0.02536231884</v>
      </c>
      <c r="AG1658" s="1">
        <f>'S. ENERGÍA'!T1659/'S. ENERGÍA'!T1658-1</f>
        <v>-0.01403061224</v>
      </c>
      <c r="AH1658" s="1">
        <f>SUMPRODUCT(X1658:AG1658,'Ponderaciones e Índices.'!$A$12:$J$12)</f>
        <v>-0.01059299769</v>
      </c>
    </row>
    <row r="1659">
      <c r="A1659" s="1">
        <f>S.FINANCIERO!A1660</f>
        <v>44319</v>
      </c>
      <c r="B1659" s="1">
        <f>S.FINANCIERO!B1660/S.FINANCIERO!B1659-1</f>
        <v>0.006649049527</v>
      </c>
      <c r="C1659" s="1">
        <f>S.FINANCIERO!D1660/S.FINANCIERO!D1659-1</f>
        <v>-0.004142011834</v>
      </c>
      <c r="D1659" s="1">
        <f>S.FINANCIERO!F1660/S.FINANCIERO!F1659-1</f>
        <v>-0.001723989311</v>
      </c>
      <c r="E1659" s="1">
        <f>S.FINANCIERO!H1660/S.FINANCIERO!H1659-1</f>
        <v>0.002684392177</v>
      </c>
      <c r="F1659" s="1">
        <f>S.FINANCIERO!J1660/S.FINANCIERO!J1659-1</f>
        <v>0.003521677884</v>
      </c>
      <c r="G1659" s="1">
        <f>S.FINANCIERO!L1660/S.FINANCIERO!L1659-1</f>
        <v>0.003133393017</v>
      </c>
      <c r="H1659" s="1">
        <f>S.FINANCIERO!N1660/S.FINANCIERO!N1659-1</f>
        <v>0.001607182074</v>
      </c>
      <c r="I1659" s="1">
        <f>S.FINANCIERO!P1660/S.FINANCIERO!P1659-1</f>
        <v>0.005961251863</v>
      </c>
      <c r="J1659" s="1">
        <f>S.FINANCIERO!R1660/S.FINANCIERO!R1659-1</f>
        <v>0.0007540340823</v>
      </c>
      <c r="K1659" s="1">
        <f>S.FINANCIERO!T1660/S.FINANCIERO!T1659-1</f>
        <v>0.002525252525</v>
      </c>
      <c r="L1659" s="1">
        <f>SUMPRODUCT(B1659:K1659, 'Ponderaciones e Índices.'!$A$4:$J$4)</f>
        <v>0.002098799363</v>
      </c>
      <c r="M1659" s="1">
        <f>'S. MATERIALES'!B1660/'S. MATERIALES'!B1659-1</f>
        <v>0.04238258877</v>
      </c>
      <c r="N1659" s="3">
        <f>'S. MATERIALES'!D1660/'S. MATERIALES'!D1659-1</f>
        <v>0.06977349649</v>
      </c>
      <c r="O1659" s="1">
        <f>'S. MATERIALES'!F1660/'S. MATERIALES'!F1659-1</f>
        <v>0.036914742</v>
      </c>
      <c r="P1659" s="1">
        <f>'S. MATERIALES'!H1660/'S. MATERIALES'!H1659-1</f>
        <v>0.0382427927</v>
      </c>
      <c r="Q1659" s="1">
        <f>'S. MATERIALES'!J1660/'S. MATERIALES'!J1659-1</f>
        <v>0.02330199147</v>
      </c>
      <c r="R1659" s="1">
        <f>'S. MATERIALES'!L1660/'S. MATERIALES'!L1659-1</f>
        <v>0.01422529796</v>
      </c>
      <c r="S1659" s="1">
        <f>'S. MATERIALES'!N1660/'S. MATERIALES'!N1659-1</f>
        <v>0.04624277457</v>
      </c>
      <c r="T1659" s="1">
        <f>'S. MATERIALES'!P1660/'S. MATERIALES'!P1659-1</f>
        <v>0.02859159901</v>
      </c>
      <c r="U1659" s="1">
        <f>'S. MATERIALES'!R1660/'S. MATERIALES'!R1659-1</f>
        <v>0.04377104377</v>
      </c>
      <c r="V1659" s="1">
        <f>'S. MATERIALES'!T1660/'S. MATERIALES'!T1659-1</f>
        <v>0.05578300921</v>
      </c>
      <c r="W1659" s="1">
        <f>SUMPRODUCT(M1659:V1659,'Ponderaciones e Índices.'!$A$8:$J$8)</f>
        <v>0.03892825669</v>
      </c>
      <c r="X1659" s="1">
        <f>'S. ENERGÍA'!B1660/'S. ENERGÍA'!B1659-1</f>
        <v>0.02434385698</v>
      </c>
      <c r="Y1659" s="1">
        <f>'S. ENERGÍA'!D1660/'S. ENERGÍA'!D1659-1</f>
        <v>0.03296703297</v>
      </c>
      <c r="Z1659" s="1">
        <f>'S. ENERGÍA'!F1660/'S. ENERGÍA'!F1659-1</f>
        <v>0.004007593335</v>
      </c>
      <c r="AA1659" s="1">
        <f>'S. ENERGÍA'!H1660/'S. ENERGÍA'!H1659-1</f>
        <v>0.006083405841</v>
      </c>
      <c r="AB1659" s="1">
        <f>'S. ENERGÍA'!J1660/'S. ENERGÍA'!J1659-1</f>
        <v>0.0355276907</v>
      </c>
      <c r="AC1659" s="1">
        <f>'S. ENERGÍA'!L1660/'S. ENERGÍA'!L1659-1</f>
        <v>0.05267605634</v>
      </c>
      <c r="AD1659" s="1">
        <f>'S. ENERGÍA'!N1660/'S. ENERGÍA'!N1659-1</f>
        <v>0.005798629415</v>
      </c>
      <c r="AE1659" s="1">
        <f>'S. ENERGÍA'!P1660/'S. ENERGÍA'!P1659-1</f>
        <v>0.02375565611</v>
      </c>
      <c r="AF1659" s="1">
        <f>'S. ENERGÍA'!R1660/'S. ENERGÍA'!R1659-1</f>
        <v>0.01486988848</v>
      </c>
      <c r="AG1659" s="1">
        <f>'S. ENERGÍA'!T1660/'S. ENERGÍA'!T1659-1</f>
        <v>0.02587322122</v>
      </c>
      <c r="AH1659" s="1">
        <f>SUMPRODUCT(X1659:AG1659,'Ponderaciones e Índices.'!$A$12:$J$12)</f>
        <v>0.02507179953</v>
      </c>
    </row>
    <row r="1660">
      <c r="A1660" s="1">
        <f>S.FINANCIERO!A1661</f>
        <v>44320</v>
      </c>
      <c r="B1660" s="1">
        <f>S.FINANCIERO!B1661/S.FINANCIERO!B1660-1</f>
        <v>-0.001439579981</v>
      </c>
      <c r="C1660" s="1">
        <f>S.FINANCIERO!D1661/S.FINANCIERO!D1660-1</f>
        <v>0.001782531194</v>
      </c>
      <c r="D1660" s="1">
        <f>S.FINANCIERO!F1661/S.FINANCIERO!F1660-1</f>
        <v>-0.002590449875</v>
      </c>
      <c r="E1660" s="1">
        <f>S.FINANCIERO!H1661/S.FINANCIERO!H1660-1</f>
        <v>-0.001147373789</v>
      </c>
      <c r="F1660" s="1">
        <f>S.FINANCIERO!J1661/S.FINANCIERO!J1660-1</f>
        <v>0.003197379708</v>
      </c>
      <c r="G1660" s="1">
        <f>S.FINANCIERO!L1661/S.FINANCIERO!L1660-1</f>
        <v>-0.001896474788</v>
      </c>
      <c r="H1660" s="1">
        <f>S.FINANCIERO!N1661/S.FINANCIERO!N1660-1</f>
        <v>-0.00891003259</v>
      </c>
      <c r="I1660" s="1">
        <f>S.FINANCIERO!P1661/S.FINANCIERO!P1660-1</f>
        <v>-0.007777777778</v>
      </c>
      <c r="J1660" s="1">
        <f>S.FINANCIERO!R1661/S.FINANCIERO!R1660-1</f>
        <v>0.001657625075</v>
      </c>
      <c r="K1660" s="1">
        <f>S.FINANCIERO!T1661/S.FINANCIERO!T1660-1</f>
        <v>0.005037783375</v>
      </c>
      <c r="L1660" s="1">
        <f>SUMPRODUCT(B1660:K1660, 'Ponderaciones e Índices.'!$A$4:$J$4)</f>
        <v>-0.00179250271</v>
      </c>
      <c r="M1660" s="1">
        <f>'S. MATERIALES'!B1661/'S. MATERIALES'!B1660-1</f>
        <v>-0.008791208791</v>
      </c>
      <c r="N1660" s="3">
        <f>'S. MATERIALES'!D1661/'S. MATERIALES'!D1660-1</f>
        <v>-0.006327573619</v>
      </c>
      <c r="O1660" s="1">
        <f>'S. MATERIALES'!F1661/'S. MATERIALES'!F1660-1</f>
        <v>-0.0380251509</v>
      </c>
      <c r="P1660" s="1">
        <f>'S. MATERIALES'!H1661/'S. MATERIALES'!H1660-1</f>
        <v>-0.01756705705</v>
      </c>
      <c r="Q1660" s="1">
        <f>'S. MATERIALES'!J1661/'S. MATERIALES'!J1660-1</f>
        <v>-0.001597991097</v>
      </c>
      <c r="R1660" s="1">
        <f>'S. MATERIALES'!L1661/'S. MATERIALES'!L1660-1</f>
        <v>0.04624715694</v>
      </c>
      <c r="S1660" s="1">
        <f>'S. MATERIALES'!N1661/'S. MATERIALES'!N1660-1</f>
        <v>-0.01325966851</v>
      </c>
      <c r="T1660" s="1">
        <f>'S. MATERIALES'!P1661/'S. MATERIALES'!P1660-1</f>
        <v>-0.001715854496</v>
      </c>
      <c r="U1660" s="1">
        <f>'S. MATERIALES'!R1661/'S. MATERIALES'!R1660-1</f>
        <v>-0.01483870968</v>
      </c>
      <c r="V1660" s="1">
        <f>'S. MATERIALES'!T1661/'S. MATERIALES'!T1660-1</f>
        <v>-0.01187590887</v>
      </c>
      <c r="W1660" s="1">
        <f>SUMPRODUCT(M1660:V1660,'Ponderaciones e Índices.'!$A$8:$J$8)</f>
        <v>-0.003486726977</v>
      </c>
      <c r="X1660" s="1">
        <f>'S. ENERGÍA'!B1661/'S. ENERGÍA'!B1660-1</f>
        <v>0.0003713330858</v>
      </c>
      <c r="Y1660" s="1">
        <f>'S. ENERGÍA'!D1661/'S. ENERGÍA'!D1660-1</f>
        <v>-0.004151530877</v>
      </c>
      <c r="Z1660" s="1">
        <f>'S. ENERGÍA'!F1661/'S. ENERGÍA'!F1660-1</f>
        <v>0.007983193277</v>
      </c>
      <c r="AA1660" s="1">
        <f>'S. ENERGÍA'!H1661/'S. ENERGÍA'!H1660-1</f>
        <v>-0.002124391749</v>
      </c>
      <c r="AB1660" s="1">
        <f>'S. ENERGÍA'!J1661/'S. ENERGÍA'!J1660-1</f>
        <v>-0.04843592331</v>
      </c>
      <c r="AC1660" s="1">
        <f>'S. ENERGÍA'!L1661/'S. ENERGÍA'!L1660-1</f>
        <v>-0.02301311212</v>
      </c>
      <c r="AD1660" s="1">
        <f>'S. ENERGÍA'!N1661/'S. ENERGÍA'!N1660-1</f>
        <v>0.009696016771</v>
      </c>
      <c r="AE1660" s="1">
        <f>'S. ENERGÍA'!P1661/'S. ENERGÍA'!P1660-1</f>
        <v>0.02946593002</v>
      </c>
      <c r="AF1660" s="1">
        <f>'S. ENERGÍA'!R1661/'S. ENERGÍA'!R1660-1</f>
        <v>0.01831501832</v>
      </c>
      <c r="AG1660" s="1">
        <f>'S. ENERGÍA'!T1661/'S. ENERGÍA'!T1660-1</f>
        <v>0.02269861286</v>
      </c>
      <c r="AH1660" s="1">
        <f>SUMPRODUCT(X1660:AG1660,'Ponderaciones e Índices.'!$A$12:$J$12)</f>
        <v>-0.002223712182</v>
      </c>
    </row>
    <row r="1661">
      <c r="A1661" s="1">
        <f>S.FINANCIERO!A1662</f>
        <v>44321</v>
      </c>
      <c r="B1661" s="1">
        <f>S.FINANCIERO!B1662/S.FINANCIERO!B1661-1</f>
        <v>0.009497964722</v>
      </c>
      <c r="C1661" s="1">
        <f>S.FINANCIERO!D1662/S.FINANCIERO!D1661-1</f>
        <v>0.01103202847</v>
      </c>
      <c r="D1661" s="1">
        <f>S.FINANCIERO!F1662/S.FINANCIERO!F1661-1</f>
        <v>0.006319799152</v>
      </c>
      <c r="E1661" s="1">
        <f>S.FINANCIERO!H1662/S.FINANCIERO!H1661-1</f>
        <v>0.006126356094</v>
      </c>
      <c r="F1661" s="1">
        <f>S.FINANCIERO!J1662/S.FINANCIERO!J1661-1</f>
        <v>0.006452114428</v>
      </c>
      <c r="G1661" s="1">
        <f>S.FINANCIERO!L1662/S.FINANCIERO!L1661-1</f>
        <v>0.004359003018</v>
      </c>
      <c r="H1661" s="1">
        <f>S.FINANCIERO!N1662/S.FINANCIERO!N1661-1</f>
        <v>0.002698381306</v>
      </c>
      <c r="I1661" s="1">
        <f>S.FINANCIERO!P1662/S.FINANCIERO!P1661-1</f>
        <v>0.01493094438</v>
      </c>
      <c r="J1661" s="1">
        <f>S.FINANCIERO!R1662/S.FINANCIERO!R1661-1</f>
        <v>0.00992929141</v>
      </c>
      <c r="K1661" s="1">
        <f>S.FINANCIERO!T1662/S.FINANCIERO!T1661-1</f>
        <v>-0.0005569479254</v>
      </c>
      <c r="L1661" s="1">
        <f>SUMPRODUCT(B1661:K1661, 'Ponderaciones e Índices.'!$A$4:$J$4)</f>
        <v>0.00833085243</v>
      </c>
      <c r="M1661" s="1">
        <f>'S. MATERIALES'!B1662/'S. MATERIALES'!B1661-1</f>
        <v>0.008869179601</v>
      </c>
      <c r="N1661" s="3">
        <f>'S. MATERIALES'!D1662/'S. MATERIALES'!D1661-1</f>
        <v>0.001836884644</v>
      </c>
      <c r="O1661" s="1">
        <f>'S. MATERIALES'!F1662/'S. MATERIALES'!F1661-1</f>
        <v>0.003363537128</v>
      </c>
      <c r="P1661" s="1">
        <f>'S. MATERIALES'!H1662/'S. MATERIALES'!H1661-1</f>
        <v>0</v>
      </c>
      <c r="Q1661" s="1">
        <f>'S. MATERIALES'!J1662/'S. MATERIALES'!J1661-1</f>
        <v>0.01114667886</v>
      </c>
      <c r="R1661" s="1">
        <f>'S. MATERIALES'!L1662/'S. MATERIALES'!L1661-1</f>
        <v>0.07101449275</v>
      </c>
      <c r="S1661" s="1">
        <f>'S. MATERIALES'!N1662/'S. MATERIALES'!N1661-1</f>
        <v>0.001119820829</v>
      </c>
      <c r="T1661" s="1">
        <f>'S. MATERIALES'!P1662/'S. MATERIALES'!P1661-1</f>
        <v>0.05328291509</v>
      </c>
      <c r="U1661" s="1">
        <f>'S. MATERIALES'!R1662/'S. MATERIALES'!R1661-1</f>
        <v>-0.003929273084</v>
      </c>
      <c r="V1661" s="1">
        <f>'S. MATERIALES'!T1662/'S. MATERIALES'!T1661-1</f>
        <v>-0.002698062301</v>
      </c>
      <c r="W1661" s="1">
        <f>SUMPRODUCT(M1661:V1661,'Ponderaciones e Índices.'!$A$8:$J$8)</f>
        <v>0.01762105711</v>
      </c>
      <c r="X1661" s="1">
        <f>'S. ENERGÍA'!B1662/'S. ENERGÍA'!B1661-1</f>
        <v>0.03637713437</v>
      </c>
      <c r="Y1661" s="1">
        <f>'S. ENERGÍA'!D1662/'S. ENERGÍA'!D1661-1</f>
        <v>0.03699843669</v>
      </c>
      <c r="Z1661" s="1">
        <f>'S. ENERGÍA'!F1662/'S. ENERGÍA'!F1661-1</f>
        <v>0.02125885786</v>
      </c>
      <c r="AA1661" s="1">
        <f>'S. ENERGÍA'!H1662/'S. ENERGÍA'!H1661-1</f>
        <v>0.009008328658</v>
      </c>
      <c r="AB1661" s="1">
        <f>'S. ENERGÍA'!J1662/'S. ENERGÍA'!J1661-1</f>
        <v>0.01696712619</v>
      </c>
      <c r="AC1661" s="1">
        <f>'S. ENERGÍA'!L1662/'S. ENERGÍA'!L1661-1</f>
        <v>0.02547247329</v>
      </c>
      <c r="AD1661" s="1">
        <f>'S. ENERGÍA'!N1662/'S. ENERGÍA'!N1661-1</f>
        <v>0.01479366727</v>
      </c>
      <c r="AE1661" s="1">
        <f>'S. ENERGÍA'!P1662/'S. ENERGÍA'!P1661-1</f>
        <v>0.007513416816</v>
      </c>
      <c r="AF1661" s="1">
        <f>'S. ENERGÍA'!R1662/'S. ENERGÍA'!R1661-1</f>
        <v>0.01618705036</v>
      </c>
      <c r="AG1661" s="1">
        <f>'S. ENERGÍA'!T1662/'S. ENERGÍA'!T1661-1</f>
        <v>0.01356350185</v>
      </c>
      <c r="AH1661" s="1">
        <f>SUMPRODUCT(X1661:AG1661,'Ponderaciones e Índices.'!$A$12:$J$12)</f>
        <v>0.02631160223</v>
      </c>
    </row>
    <row r="1662">
      <c r="A1662" s="1">
        <f>S.FINANCIERO!A1663</f>
        <v>44322</v>
      </c>
      <c r="B1662" s="1">
        <f>S.FINANCIERO!B1663/S.FINANCIERO!B1662-1</f>
        <v>0.004452284946</v>
      </c>
      <c r="C1662" s="1">
        <f>S.FINANCIERO!D1663/S.FINANCIERO!D1662-1</f>
        <v>0.007978411358</v>
      </c>
      <c r="D1662" s="1">
        <f>S.FINANCIERO!F1663/S.FINANCIERO!F1662-1</f>
        <v>0.009119064006</v>
      </c>
      <c r="E1662" s="1">
        <f>S.FINANCIERO!H1663/S.FINANCIERO!H1662-1</f>
        <v>0.0054547761</v>
      </c>
      <c r="F1662" s="1">
        <f>S.FINANCIERO!J1663/S.FINANCIERO!J1662-1</f>
        <v>0.005638371824</v>
      </c>
      <c r="G1662" s="1">
        <f>S.FINANCIERO!L1663/S.FINANCIERO!L1662-1</f>
        <v>0.002782105497</v>
      </c>
      <c r="H1662" s="1">
        <f>S.FINANCIERO!N1663/S.FINANCIERO!N1662-1</f>
        <v>-0.003048821256</v>
      </c>
      <c r="I1662" s="1">
        <f>S.FINANCIERO!P1663/S.FINANCIERO!P1662-1</f>
        <v>-0.03383596911</v>
      </c>
      <c r="J1662" s="1">
        <f>S.FINANCIERO!R1663/S.FINANCIERO!R1662-1</f>
        <v>-0.01519439893</v>
      </c>
      <c r="K1662" s="1">
        <f>S.FINANCIERO!T1663/S.FINANCIERO!T1662-1</f>
        <v>0.007522986904</v>
      </c>
      <c r="L1662" s="1">
        <f>SUMPRODUCT(B1662:K1662, 'Ponderaciones e Índices.'!$A$4:$J$4)</f>
        <v>-0.001804410321</v>
      </c>
      <c r="M1662" s="1">
        <f>'S. MATERIALES'!B1663/'S. MATERIALES'!B1662-1</f>
        <v>0.04908424908</v>
      </c>
      <c r="N1662" s="3">
        <f>'S. MATERIALES'!D1663/'S. MATERIALES'!D1662-1</f>
        <v>0.01503483682</v>
      </c>
      <c r="O1662" s="1">
        <f>'S. MATERIALES'!F1663/'S. MATERIALES'!F1662-1</f>
        <v>0.02179412337</v>
      </c>
      <c r="P1662" s="1">
        <f>'S. MATERIALES'!H1663/'S. MATERIALES'!H1662-1</f>
        <v>0.02191886176</v>
      </c>
      <c r="Q1662" s="1">
        <f>'S. MATERIALES'!J1663/'S. MATERIALES'!J1662-1</f>
        <v>0.004635649274</v>
      </c>
      <c r="R1662" s="1">
        <f>'S. MATERIALES'!L1663/'S. MATERIALES'!L1662-1</f>
        <v>0.01454668471</v>
      </c>
      <c r="S1662" s="1">
        <f>'S. MATERIALES'!N1663/'S. MATERIALES'!N1662-1</f>
        <v>0.03355704698</v>
      </c>
      <c r="T1662" s="1">
        <f>'S. MATERIALES'!P1663/'S. MATERIALES'!P1662-1</f>
        <v>0.03035248042</v>
      </c>
      <c r="U1662" s="1">
        <f>'S. MATERIALES'!R1663/'S. MATERIALES'!R1662-1</f>
        <v>-0.02103879027</v>
      </c>
      <c r="V1662" s="1">
        <f>'S. MATERIALES'!T1663/'S. MATERIALES'!T1662-1</f>
        <v>0.03935071323</v>
      </c>
      <c r="W1662" s="1">
        <f>SUMPRODUCT(M1662:V1662,'Ponderaciones e Índices.'!$A$8:$J$8)</f>
        <v>0.0186606445</v>
      </c>
      <c r="X1662" s="1">
        <f>'S. ENERGÍA'!B1663/'S. ENERGÍA'!B1662-1</f>
        <v>0.001432664756</v>
      </c>
      <c r="Y1662" s="1">
        <f>'S. ENERGÍA'!D1663/'S. ENERGÍA'!D1662-1</f>
        <v>0.01457286432</v>
      </c>
      <c r="Z1662" s="1">
        <f>'S. ENERGÍA'!F1663/'S. ENERGÍA'!F1662-1</f>
        <v>-0.01183673469</v>
      </c>
      <c r="AA1662" s="1">
        <f>'S. ENERGÍA'!H1663/'S. ENERGÍA'!H1662-1</f>
        <v>0.003084670737</v>
      </c>
      <c r="AB1662" s="1">
        <f>'S. ENERGÍA'!J1663/'S. ENERGÍA'!J1662-1</f>
        <v>0.01355578728</v>
      </c>
      <c r="AC1662" s="1">
        <f>'S. ENERGÍA'!L1663/'S. ENERGÍA'!L1662-1</f>
        <v>0.006944444444</v>
      </c>
      <c r="AD1662" s="1">
        <f>'S. ENERGÍA'!N1663/'S. ENERGÍA'!N1662-1</f>
        <v>0.0007672634271</v>
      </c>
      <c r="AE1662" s="1">
        <f>'S. ENERGÍA'!P1663/'S. ENERGÍA'!P1662-1</f>
        <v>0.01704545455</v>
      </c>
      <c r="AF1662" s="1">
        <f>'S. ENERGÍA'!R1663/'S. ENERGÍA'!R1662-1</f>
        <v>-0.01769911504</v>
      </c>
      <c r="AG1662" s="1">
        <f>'S. ENERGÍA'!T1663/'S. ENERGÍA'!T1662-1</f>
        <v>0.08515815085</v>
      </c>
      <c r="AH1662" s="1">
        <f>SUMPRODUCT(X1662:AG1662,'Ponderaciones e Índices.'!$A$12:$J$12)</f>
        <v>0.009402287554</v>
      </c>
    </row>
    <row r="1663">
      <c r="A1663" s="1">
        <f>S.FINANCIERO!A1664</f>
        <v>44323</v>
      </c>
      <c r="B1663" s="1">
        <f>S.FINANCIERO!B1664/S.FINANCIERO!B1663-1</f>
        <v>0.005770678264</v>
      </c>
      <c r="C1663" s="1">
        <f>S.FINANCIERO!D1664/S.FINANCIERO!D1663-1</f>
        <v>0.002211616808</v>
      </c>
      <c r="D1663" s="1">
        <f>S.FINANCIERO!F1664/S.FINANCIERO!F1663-1</f>
        <v>0.004603580563</v>
      </c>
      <c r="E1663" s="1">
        <f>S.FINANCIERO!H1664/S.FINANCIERO!H1663-1</f>
        <v>0.002144839768</v>
      </c>
      <c r="F1663" s="1">
        <f>S.FINANCIERO!J1664/S.FINANCIERO!J1663-1</f>
        <v>0.003840245776</v>
      </c>
      <c r="G1663" s="1">
        <f>S.FINANCIERO!L1664/S.FINANCIERO!L1663-1</f>
        <v>0.00854511153</v>
      </c>
      <c r="H1663" s="1">
        <f>S.FINANCIERO!N1664/S.FINANCIERO!N1663-1</f>
        <v>0.01313124539</v>
      </c>
      <c r="I1663" s="1">
        <f>S.FINANCIERO!P1664/S.FINANCIERO!P1663-1</f>
        <v>-0.0159878188</v>
      </c>
      <c r="J1663" s="1">
        <f>S.FINANCIERO!R1664/S.FINANCIERO!R1663-1</f>
        <v>0.001361367418</v>
      </c>
      <c r="K1663" s="1">
        <f>S.FINANCIERO!T1664/S.FINANCIERO!T1663-1</f>
        <v>0.002765486726</v>
      </c>
      <c r="L1663" s="1">
        <f>SUMPRODUCT(B1663:K1663, 'Ponderaciones e Índices.'!$A$4:$J$4)</f>
        <v>0.00184550381</v>
      </c>
      <c r="M1663" s="1">
        <f>'S. MATERIALES'!B1664/'S. MATERIALES'!B1663-1</f>
        <v>0.01326815642</v>
      </c>
      <c r="N1663" s="3">
        <f>'S. MATERIALES'!D1664/'S. MATERIALES'!D1663-1</f>
        <v>0.01107899807</v>
      </c>
      <c r="O1663" s="1">
        <f>'S. MATERIALES'!F1664/'S. MATERIALES'!F1663-1</f>
        <v>0.02296532262</v>
      </c>
      <c r="P1663" s="1">
        <f>'S. MATERIALES'!H1664/'S. MATERIALES'!H1663-1</f>
        <v>0.0001881467545</v>
      </c>
      <c r="Q1663" s="1">
        <f>'S. MATERIALES'!J1664/'S. MATERIALES'!J1663-1</f>
        <v>0.0105227618</v>
      </c>
      <c r="R1663" s="1">
        <f>'S. MATERIALES'!L1664/'S. MATERIALES'!L1663-1</f>
        <v>0.03667889296</v>
      </c>
      <c r="S1663" s="1">
        <f>'S. MATERIALES'!N1664/'S. MATERIALES'!N1663-1</f>
        <v>0.01623376623</v>
      </c>
      <c r="T1663" s="1">
        <f>'S. MATERIALES'!P1664/'S. MATERIALES'!P1663-1</f>
        <v>0.06746911625</v>
      </c>
      <c r="U1663" s="1">
        <f>'S. MATERIALES'!R1664/'S. MATERIALES'!R1663-1</f>
        <v>-0.003357958361</v>
      </c>
      <c r="V1663" s="1">
        <f>'S. MATERIALES'!T1664/'S. MATERIALES'!T1663-1</f>
        <v>0.0056791292</v>
      </c>
      <c r="W1663" s="1">
        <f>SUMPRODUCT(M1663:V1663,'Ponderaciones e Índices.'!$A$8:$J$8)</f>
        <v>0.01955539522</v>
      </c>
      <c r="X1663" s="1">
        <f>'S. ENERGÍA'!B1664/'S. ENERGÍA'!B1663-1</f>
        <v>0.02610872675</v>
      </c>
      <c r="Y1663" s="1">
        <f>'S. ENERGÍA'!D1664/'S. ENERGÍA'!D1663-1</f>
        <v>0.03268945022</v>
      </c>
      <c r="Z1663" s="1">
        <f>'S. ENERGÍA'!F1664/'S. ENERGÍA'!F1663-1</f>
        <v>-0.006815365551</v>
      </c>
      <c r="AA1663" s="1">
        <f>'S. ENERGÍA'!H1664/'S. ENERGÍA'!H1663-1</f>
        <v>0.002428525492</v>
      </c>
      <c r="AB1663" s="1">
        <f>'S. ENERGÍA'!J1664/'S. ENERGÍA'!J1663-1</f>
        <v>-0.01543209877</v>
      </c>
      <c r="AC1663" s="1">
        <f>'S. ENERGÍA'!L1664/'S. ENERGÍA'!L1663-1</f>
        <v>0.01034482759</v>
      </c>
      <c r="AD1663" s="1">
        <f>'S. ENERGÍA'!N1664/'S. ENERGÍA'!N1663-1</f>
        <v>-0.02734474827</v>
      </c>
      <c r="AE1663" s="1">
        <f>'S. ENERGÍA'!P1664/'S. ENERGÍA'!P1663-1</f>
        <v>0.008379888268</v>
      </c>
      <c r="AF1663" s="1">
        <f>'S. ENERGÍA'!R1664/'S. ENERGÍA'!R1663-1</f>
        <v>-0.001801801802</v>
      </c>
      <c r="AG1663" s="1">
        <f>'S. ENERGÍA'!T1664/'S. ENERGÍA'!T1663-1</f>
        <v>0.0235426009</v>
      </c>
      <c r="AH1663" s="1">
        <f>SUMPRODUCT(X1663:AG1663,'Ponderaciones e Índices.'!$A$12:$J$12)</f>
        <v>0.01388929786</v>
      </c>
    </row>
    <row r="1664">
      <c r="A1664" s="1">
        <f>S.FINANCIERO!A1665</f>
        <v>44326</v>
      </c>
      <c r="B1664" s="1">
        <f>S.FINANCIERO!B1665/S.FINANCIERO!B1664-1</f>
        <v>0.0009978380176</v>
      </c>
      <c r="C1664" s="1">
        <f>S.FINANCIERO!D1665/S.FINANCIERO!D1664-1</f>
        <v>-0.003484320557</v>
      </c>
      <c r="D1664" s="1">
        <f>S.FINANCIERO!F1665/S.FINANCIERO!F1664-1</f>
        <v>-0.0002545824847</v>
      </c>
      <c r="E1664" s="1">
        <f>S.FINANCIERO!H1665/S.FINANCIERO!H1664-1</f>
        <v>0.0002517940325</v>
      </c>
      <c r="F1664" s="1">
        <f>S.FINANCIERO!J1665/S.FINANCIERO!J1664-1</f>
        <v>0.0005355776588</v>
      </c>
      <c r="G1664" s="1">
        <f>S.FINANCIERO!L1665/S.FINANCIERO!L1664-1</f>
        <v>-0.001650528169</v>
      </c>
      <c r="H1664" s="1">
        <f>S.FINANCIERO!N1665/S.FINANCIERO!N1664-1</f>
        <v>-0.01118701512</v>
      </c>
      <c r="I1664" s="1">
        <f>S.FINANCIERO!P1665/S.FINANCIERO!P1664-1</f>
        <v>0.006576402321</v>
      </c>
      <c r="J1664" s="1">
        <f>S.FINANCIERO!R1665/S.FINANCIERO!R1664-1</f>
        <v>-0.004380664653</v>
      </c>
      <c r="K1664" s="1">
        <f>S.FINANCIERO!T1665/S.FINANCIERO!T1664-1</f>
        <v>0.005515719801</v>
      </c>
      <c r="L1664" s="1">
        <f>SUMPRODUCT(B1664:K1664, 'Ponderaciones e Índices.'!$A$4:$J$4)</f>
        <v>-0.0007812264829</v>
      </c>
      <c r="M1664" s="1">
        <f>'S. MATERIALES'!B1665/'S. MATERIALES'!B1664-1</f>
        <v>-0.002412129566</v>
      </c>
      <c r="N1664" s="3">
        <f>'S. MATERIALES'!D1665/'S. MATERIALES'!D1664-1</f>
        <v>-0.01393520724</v>
      </c>
      <c r="O1664" s="1">
        <f>'S. MATERIALES'!F1665/'S. MATERIALES'!F1664-1</f>
        <v>0</v>
      </c>
      <c r="P1664" s="1">
        <f>'S. MATERIALES'!H1665/'S. MATERIALES'!H1664-1</f>
        <v>-0.009593679458</v>
      </c>
      <c r="Q1664" s="1">
        <f>'S. MATERIALES'!J1665/'S. MATERIALES'!J1664-1</f>
        <v>-0.001225080744</v>
      </c>
      <c r="R1664" s="1">
        <f>'S. MATERIALES'!L1665/'S. MATERIALES'!L1664-1</f>
        <v>-0.01608234159</v>
      </c>
      <c r="S1664" s="1">
        <f>'S. MATERIALES'!N1665/'S. MATERIALES'!N1664-1</f>
        <v>-0.004259850905</v>
      </c>
      <c r="T1664" s="1">
        <f>'S. MATERIALES'!P1665/'S. MATERIALES'!P1664-1</f>
        <v>-0.05103857567</v>
      </c>
      <c r="U1664" s="1">
        <f>'S. MATERIALES'!R1665/'S. MATERIALES'!R1664-1</f>
        <v>0.001347708895</v>
      </c>
      <c r="V1664" s="1">
        <f>'S. MATERIALES'!T1665/'S. MATERIALES'!T1664-1</f>
        <v>-0.01788235294</v>
      </c>
      <c r="W1664" s="1">
        <f>SUMPRODUCT(M1664:V1664,'Ponderaciones e Índices.'!$A$8:$J$8)</f>
        <v>-0.01204969669</v>
      </c>
      <c r="X1664" s="1">
        <f>'S. ENERGÍA'!B1665/'S. ENERGÍA'!B1664-1</f>
        <v>-0.01568490763</v>
      </c>
      <c r="Y1664" s="1">
        <f>'S. ENERGÍA'!D1665/'S. ENERGÍA'!D1664-1</f>
        <v>-0.004316546763</v>
      </c>
      <c r="Z1664" s="1">
        <f>'S. ENERGÍA'!F1665/'S. ENERGÍA'!F1664-1</f>
        <v>0.007070076939</v>
      </c>
      <c r="AA1664" s="1">
        <f>'S. ENERGÍA'!H1665/'S. ENERGÍA'!H1664-1</f>
        <v>0.0001612731719</v>
      </c>
      <c r="AB1664" s="1">
        <f>'S. ENERGÍA'!J1665/'S. ENERGÍA'!J1664-1</f>
        <v>-0.03239289446</v>
      </c>
      <c r="AC1664" s="1">
        <f>'S. ENERGÍA'!L1665/'S. ENERGÍA'!L1664-1</f>
        <v>-0.01470202153</v>
      </c>
      <c r="AD1664" s="1">
        <f>'S. ENERGÍA'!N1665/'S. ENERGÍA'!N1664-1</f>
        <v>0.001313715187</v>
      </c>
      <c r="AE1664" s="1">
        <f>'S. ENERGÍA'!P1665/'S. ENERGÍA'!P1664-1</f>
        <v>-0.003808864266</v>
      </c>
      <c r="AF1664" s="1">
        <f>'S. ENERGÍA'!R1665/'S. ENERGÍA'!R1664-1</f>
        <v>-0.02166064982</v>
      </c>
      <c r="AG1664" s="1">
        <f>'S. ENERGÍA'!T1665/'S. ENERGÍA'!T1664-1</f>
        <v>0.001095290252</v>
      </c>
      <c r="AH1664" s="1">
        <f>SUMPRODUCT(X1664:AG1664,'Ponderaciones e Índices.'!$A$12:$J$12)</f>
        <v>-0.009855692384</v>
      </c>
    </row>
    <row r="1665">
      <c r="A1665" s="1">
        <f>S.FINANCIERO!A1666</f>
        <v>44327</v>
      </c>
      <c r="B1665" s="1">
        <f>S.FINANCIERO!B1666/S.FINANCIERO!B1665-1</f>
        <v>-0.008057816913</v>
      </c>
      <c r="C1665" s="1">
        <f>S.FINANCIERO!D1666/S.FINANCIERO!D1665-1</f>
        <v>-0.002913752914</v>
      </c>
      <c r="D1665" s="1">
        <f>S.FINANCIERO!F1666/S.FINANCIERO!F1665-1</f>
        <v>-0.005687123334</v>
      </c>
      <c r="E1665" s="1">
        <f>S.FINANCIERO!H1666/S.FINANCIERO!H1665-1</f>
        <v>-0.01183134047</v>
      </c>
      <c r="F1665" s="1">
        <f>S.FINANCIERO!J1666/S.FINANCIERO!J1665-1</f>
        <v>-0.003517626367</v>
      </c>
      <c r="G1665" s="1">
        <f>S.FINANCIERO!L1666/S.FINANCIERO!L1665-1</f>
        <v>-0.001212388405</v>
      </c>
      <c r="H1665" s="1">
        <f>S.FINANCIERO!N1666/S.FINANCIERO!N1665-1</f>
        <v>-0.007179772122</v>
      </c>
      <c r="I1665" s="1">
        <f>S.FINANCIERO!P1666/S.FINANCIERO!P1665-1</f>
        <v>-0.01537279016</v>
      </c>
      <c r="J1665" s="1">
        <f>S.FINANCIERO!R1666/S.FINANCIERO!R1665-1</f>
        <v>-0.01183431953</v>
      </c>
      <c r="K1665" s="1">
        <f>S.FINANCIERO!T1666/S.FINANCIERO!T1665-1</f>
        <v>0.00137136588</v>
      </c>
      <c r="L1665" s="1">
        <f>SUMPRODUCT(B1665:K1665, 'Ponderaciones e Índices.'!$A$4:$J$4)</f>
        <v>-0.007388563131</v>
      </c>
      <c r="M1665" s="1">
        <f>'S. MATERIALES'!B1666/'S. MATERIALES'!B1665-1</f>
        <v>0.00103626943</v>
      </c>
      <c r="N1665" s="3">
        <f>'S. MATERIALES'!D1666/'S. MATERIALES'!D1665-1</f>
        <v>0.009904577848</v>
      </c>
      <c r="O1665" s="1">
        <f>'S. MATERIALES'!F1666/'S. MATERIALES'!F1665-1</f>
        <v>-0.008817431775</v>
      </c>
      <c r="P1665" s="1">
        <f>'S. MATERIALES'!H1666/'S. MATERIALES'!H1665-1</f>
        <v>0.0245014245</v>
      </c>
      <c r="Q1665" s="1">
        <f>'S. MATERIALES'!J1666/'S. MATERIALES'!J1665-1</f>
        <v>-0.0008363068689</v>
      </c>
      <c r="R1665" s="1">
        <f>'S. MATERIALES'!L1666/'S. MATERIALES'!L1665-1</f>
        <v>0.0114416476</v>
      </c>
      <c r="S1665" s="1">
        <f>'S. MATERIALES'!N1666/'S. MATERIALES'!N1665-1</f>
        <v>-0.004278074866</v>
      </c>
      <c r="T1665" s="1">
        <f>'S. MATERIALES'!P1666/'S. MATERIALES'!P1665-1</f>
        <v>0.0325203252</v>
      </c>
      <c r="U1665" s="1">
        <f>'S. MATERIALES'!R1666/'S. MATERIALES'!R1665-1</f>
        <v>0.005383580081</v>
      </c>
      <c r="V1665" s="1">
        <f>'S. MATERIALES'!T1666/'S. MATERIALES'!T1665-1</f>
        <v>0.005510301869</v>
      </c>
      <c r="W1665" s="1">
        <f>SUMPRODUCT(M1665:V1665,'Ponderaciones e Índices.'!$A$8:$J$8)</f>
        <v>0.009110582</v>
      </c>
      <c r="X1665" s="1">
        <f>'S. ENERGÍA'!B1666/'S. ENERGÍA'!B1665-1</f>
        <v>-0.02018413598</v>
      </c>
      <c r="Y1665" s="1">
        <f>'S. ENERGÍA'!D1666/'S. ENERGÍA'!D1665-1</f>
        <v>-0.02360308285</v>
      </c>
      <c r="Z1665" s="1">
        <f>'S. ENERGÍA'!F1666/'S. ENERGÍA'!F1665-1</f>
        <v>-0.004955606029</v>
      </c>
      <c r="AA1665" s="1">
        <f>'S. ENERGÍA'!H1666/'S. ENERGÍA'!H1665-1</f>
        <v>-0.008716206758</v>
      </c>
      <c r="AB1665" s="1">
        <f>'S. ENERGÍA'!J1666/'S. ENERGÍA'!J1665-1</f>
        <v>0.008639308855</v>
      </c>
      <c r="AC1665" s="1">
        <f>'S. ENERGÍA'!L1666/'S. ENERGÍA'!L1665-1</f>
        <v>-0.002398081535</v>
      </c>
      <c r="AD1665" s="1">
        <f>'S. ENERGÍA'!N1666/'S. ENERGÍA'!N1665-1</f>
        <v>0.001574389924</v>
      </c>
      <c r="AE1665" s="1">
        <f>'S. ENERGÍA'!P1666/'S. ENERGÍA'!P1665-1</f>
        <v>0</v>
      </c>
      <c r="AF1665" s="1">
        <f>'S. ENERGÍA'!R1666/'S. ENERGÍA'!R1665-1</f>
        <v>-0.005535055351</v>
      </c>
      <c r="AG1665" s="1">
        <f>'S. ENERGÍA'!T1666/'S. ENERGÍA'!T1665-1</f>
        <v>0</v>
      </c>
      <c r="AH1665" s="1">
        <f>SUMPRODUCT(X1665:AG1665,'Ponderaciones e Índices.'!$A$12:$J$12)</f>
        <v>-0.01188719843</v>
      </c>
    </row>
    <row r="1666">
      <c r="A1666" s="1">
        <f>S.FINANCIERO!A1667</f>
        <v>44328</v>
      </c>
      <c r="B1666" s="1">
        <f>S.FINANCIERO!B1667/S.FINANCIERO!B1666-1</f>
        <v>0.004438489239</v>
      </c>
      <c r="C1666" s="1">
        <f>S.FINANCIERO!D1667/S.FINANCIERO!D1666-1</f>
        <v>0.002805376973</v>
      </c>
      <c r="D1666" s="1">
        <f>S.FINANCIERO!F1667/S.FINANCIERO!F1666-1</f>
        <v>-0.005548915827</v>
      </c>
      <c r="E1666" s="1">
        <f>S.FINANCIERO!H1667/S.FINANCIERO!H1666-1</f>
        <v>-0.00343905235</v>
      </c>
      <c r="F1666" s="1">
        <f>S.FINANCIERO!J1667/S.FINANCIERO!J1666-1</f>
        <v>-0.003299823498</v>
      </c>
      <c r="G1666" s="1">
        <f>S.FINANCIERO!L1667/S.FINANCIERO!L1666-1</f>
        <v>-0.00297947473</v>
      </c>
      <c r="H1666" s="1">
        <f>S.FINANCIERO!N1667/S.FINANCIERO!N1666-1</f>
        <v>-0.01844503407</v>
      </c>
      <c r="I1666" s="1">
        <f>S.FINANCIERO!P1667/S.FINANCIERO!P1666-1</f>
        <v>-0.002732240437</v>
      </c>
      <c r="J1666" s="1">
        <f>S.FINANCIERO!R1667/S.FINANCIERO!R1666-1</f>
        <v>-0.009212344542</v>
      </c>
      <c r="K1666" s="1">
        <f>S.FINANCIERO!T1667/S.FINANCIERO!T1666-1</f>
        <v>-0.005204053684</v>
      </c>
      <c r="L1666" s="1">
        <f>SUMPRODUCT(B1666:K1666, 'Ponderaciones e Índices.'!$A$4:$J$4)</f>
        <v>-0.003216199998</v>
      </c>
      <c r="M1666" s="1">
        <f>'S. MATERIALES'!B1667/'S. MATERIALES'!B1666-1</f>
        <v>-0.01552795031</v>
      </c>
      <c r="N1666" s="3">
        <f>'S. MATERIALES'!D1667/'S. MATERIALES'!D1666-1</f>
        <v>-0.005262528406</v>
      </c>
      <c r="O1666" s="1">
        <f>'S. MATERIALES'!F1667/'S. MATERIALES'!F1666-1</f>
        <v>-0.0145646402</v>
      </c>
      <c r="P1666" s="1">
        <f>'S. MATERIALES'!H1667/'S. MATERIALES'!H1666-1</f>
        <v>-0.02094920282</v>
      </c>
      <c r="Q1666" s="1">
        <f>'S. MATERIALES'!J1667/'S. MATERIALES'!J1666-1</f>
        <v>-0.005189442553</v>
      </c>
      <c r="R1666" s="1">
        <f>'S. MATERIALES'!L1667/'S. MATERIALES'!L1666-1</f>
        <v>-0.01616031028</v>
      </c>
      <c r="S1666" s="1">
        <f>'S. MATERIALES'!N1667/'S. MATERIALES'!N1666-1</f>
        <v>-0.04726100967</v>
      </c>
      <c r="T1666" s="1">
        <f>'S. MATERIALES'!P1667/'S. MATERIALES'!P1666-1</f>
        <v>-0.06692913386</v>
      </c>
      <c r="U1666" s="1">
        <f>'S. MATERIALES'!R1667/'S. MATERIALES'!R1666-1</f>
        <v>-0.03614457831</v>
      </c>
      <c r="V1666" s="1">
        <f>'S. MATERIALES'!T1667/'S. MATERIALES'!T1666-1</f>
        <v>-0.03645461044</v>
      </c>
      <c r="W1666" s="1">
        <f>SUMPRODUCT(M1666:V1666,'Ponderaciones e Índices.'!$A$8:$J$8)</f>
        <v>-0.03274894672</v>
      </c>
      <c r="X1666" s="1">
        <f>'S. ENERGÍA'!B1667/'S. ENERGÍA'!B1666-1</f>
        <v>0.02276834116</v>
      </c>
      <c r="Y1666" s="1">
        <f>'S. ENERGÍA'!D1667/'S. ENERGÍA'!D1666-1</f>
        <v>0.005673408979</v>
      </c>
      <c r="Z1666" s="1">
        <f>'S. ENERGÍA'!F1667/'S. ENERGÍA'!F1666-1</f>
        <v>0.002282631251</v>
      </c>
      <c r="AA1666" s="1">
        <f>'S. ENERGÍA'!H1667/'S. ENERGÍA'!H1666-1</f>
        <v>-0.0118888444</v>
      </c>
      <c r="AB1666" s="1">
        <f>'S. ENERGÍA'!J1667/'S. ENERGÍA'!J1666-1</f>
        <v>0.0278372591</v>
      </c>
      <c r="AC1666" s="1">
        <f>'S. ENERGÍA'!L1667/'S. ENERGÍA'!L1666-1</f>
        <v>0.006143162393</v>
      </c>
      <c r="AD1666" s="1">
        <f>'S. ENERGÍA'!N1667/'S. ENERGÍA'!N1666-1</f>
        <v>0.003929787791</v>
      </c>
      <c r="AE1666" s="1">
        <f>'S. ENERGÍA'!P1667/'S. ENERGÍA'!P1666-1</f>
        <v>0.01633646159</v>
      </c>
      <c r="AF1666" s="1">
        <f>'S. ENERGÍA'!R1667/'S. ENERGÍA'!R1666-1</f>
        <v>0.03153988868</v>
      </c>
      <c r="AG1666" s="1">
        <f>'S. ENERGÍA'!T1667/'S. ENERGÍA'!T1666-1</f>
        <v>0.003282275711</v>
      </c>
      <c r="AH1666" s="1">
        <f>SUMPRODUCT(X1666:AG1666,'Ponderaciones e Índices.'!$A$12:$J$12)</f>
        <v>0.01243396627</v>
      </c>
    </row>
    <row r="1667">
      <c r="A1667" s="1">
        <f>S.FINANCIERO!A1668</f>
        <v>44329</v>
      </c>
      <c r="B1667" s="1">
        <f>S.FINANCIERO!B1668/S.FINANCIERO!B1667-1</f>
        <v>0.0100050025</v>
      </c>
      <c r="C1667" s="1">
        <f>S.FINANCIERO!D1668/S.FINANCIERO!D1667-1</f>
        <v>0.01445389906</v>
      </c>
      <c r="D1667" s="1">
        <f>S.FINANCIERO!F1668/S.FINANCIERO!F1667-1</f>
        <v>0.02515237359</v>
      </c>
      <c r="E1667" s="1">
        <f>S.FINANCIERO!H1668/S.FINANCIERO!H1667-1</f>
        <v>0.01380368098</v>
      </c>
      <c r="F1667" s="1">
        <f>S.FINANCIERO!J1668/S.FINANCIERO!J1667-1</f>
        <v>0.01447489991</v>
      </c>
      <c r="G1667" s="1">
        <f>S.FINANCIERO!L1668/S.FINANCIERO!L1667-1</f>
        <v>0.008079690094</v>
      </c>
      <c r="H1667" s="1">
        <f>S.FINANCIERO!N1668/S.FINANCIERO!N1667-1</f>
        <v>0.01823864807</v>
      </c>
      <c r="I1667" s="1">
        <f>S.FINANCIERO!P1668/S.FINANCIERO!P1667-1</f>
        <v>0.01252446184</v>
      </c>
      <c r="J1667" s="1">
        <f>S.FINANCIERO!R1668/S.FINANCIERO!R1667-1</f>
        <v>0.006508600651</v>
      </c>
      <c r="K1667" s="1">
        <f>S.FINANCIERO!T1668/S.FINANCIERO!T1667-1</f>
        <v>0</v>
      </c>
      <c r="L1667" s="1">
        <f>SUMPRODUCT(B1667:K1667, 'Ponderaciones e Índices.'!$A$4:$J$4)</f>
        <v>0.01351959747</v>
      </c>
      <c r="M1667" s="1">
        <f>'S. MATERIALES'!B1668/'S. MATERIALES'!B1667-1</f>
        <v>0.005958640028</v>
      </c>
      <c r="N1667" s="3">
        <f>'S. MATERIALES'!D1668/'S. MATERIALES'!D1667-1</f>
        <v>0.0075748467</v>
      </c>
      <c r="O1667" s="1">
        <f>'S. MATERIALES'!F1668/'S. MATERIALES'!F1667-1</f>
        <v>-0.04762317309</v>
      </c>
      <c r="P1667" s="1">
        <f>'S. MATERIALES'!H1668/'S. MATERIALES'!H1667-1</f>
        <v>0.01174020072</v>
      </c>
      <c r="Q1667" s="1">
        <f>'S. MATERIALES'!J1668/'S. MATERIALES'!J1667-1</f>
        <v>0.005721337222</v>
      </c>
      <c r="R1667" s="1">
        <f>'S. MATERIALES'!L1668/'S. MATERIALES'!L1667-1</f>
        <v>-0.02069645204</v>
      </c>
      <c r="S1667" s="1">
        <f>'S. MATERIALES'!N1668/'S. MATERIALES'!N1667-1</f>
        <v>0.02931228861</v>
      </c>
      <c r="T1667" s="1">
        <f>'S. MATERIALES'!P1668/'S. MATERIALES'!P1667-1</f>
        <v>-0.02693930542</v>
      </c>
      <c r="U1667" s="1">
        <f>'S. MATERIALES'!R1668/'S. MATERIALES'!R1667-1</f>
        <v>0.004166666667</v>
      </c>
      <c r="V1667" s="1">
        <f>'S. MATERIALES'!T1668/'S. MATERIALES'!T1667-1</f>
        <v>-0.103115727</v>
      </c>
      <c r="W1667" s="1">
        <f>SUMPRODUCT(M1667:V1667,'Ponderaciones e Índices.'!$A$8:$J$8)</f>
        <v>-0.0006989691901</v>
      </c>
      <c r="X1667" s="1">
        <f>'S. ENERGÍA'!B1668/'S. ENERGÍA'!B1667-1</f>
        <v>-0.02932862191</v>
      </c>
      <c r="Y1667" s="1">
        <f>'S. ENERGÍA'!D1668/'S. ENERGÍA'!D1667-1</f>
        <v>-0.01447142507</v>
      </c>
      <c r="Z1667" s="1">
        <f>'S. ENERGÍA'!F1668/'S. ENERGÍA'!F1667-1</f>
        <v>-0.033126294</v>
      </c>
      <c r="AA1667" s="1">
        <f>'S. ENERGÍA'!H1668/'S. ENERGÍA'!H1667-1</f>
        <v>-0.005437958251</v>
      </c>
      <c r="AB1667" s="1">
        <f>'S. ENERGÍA'!J1668/'S. ENERGÍA'!J1667-1</f>
        <v>-0.02291666667</v>
      </c>
      <c r="AC1667" s="1">
        <f>'S. ENERGÍA'!L1668/'S. ENERGÍA'!L1667-1</f>
        <v>0.01884788957</v>
      </c>
      <c r="AD1667" s="1">
        <f>'S. ENERGÍA'!N1668/'S. ENERGÍA'!N1667-1</f>
        <v>-0.005741127349</v>
      </c>
      <c r="AE1667" s="1">
        <f>'S. ENERGÍA'!P1668/'S. ENERGÍA'!P1667-1</f>
        <v>-0.03146374829</v>
      </c>
      <c r="AF1667" s="1">
        <f>'S. ENERGÍA'!R1668/'S. ENERGÍA'!R1667-1</f>
        <v>-0.02158273381</v>
      </c>
      <c r="AG1667" s="1">
        <f>'S. ENERGÍA'!T1668/'S. ENERGÍA'!T1667-1</f>
        <v>-0.03053435115</v>
      </c>
      <c r="AH1667" s="1">
        <f>SUMPRODUCT(X1667:AG1667,'Ponderaciones e Índices.'!$A$12:$J$12)</f>
        <v>-0.01895240217</v>
      </c>
    </row>
    <row r="1668">
      <c r="A1668" s="1">
        <f>S.FINANCIERO!A1669</f>
        <v>44330</v>
      </c>
      <c r="B1668" s="1">
        <f>S.FINANCIERO!B1669/S.FINANCIERO!B1668-1</f>
        <v>0.005943536404</v>
      </c>
      <c r="C1668" s="1">
        <f>S.FINANCIERO!D1669/S.FINANCIERO!D1668-1</f>
        <v>0.008043203493</v>
      </c>
      <c r="D1668" s="1">
        <f>S.FINANCIERO!F1669/S.FINANCIERO!F1668-1</f>
        <v>0.01029978228</v>
      </c>
      <c r="E1668" s="1">
        <f>S.FINANCIERO!H1669/S.FINANCIERO!H1668-1</f>
        <v>0.005547150782</v>
      </c>
      <c r="F1668" s="1">
        <f>S.FINANCIERO!J1669/S.FINANCIERO!J1668-1</f>
        <v>0.005843958713</v>
      </c>
      <c r="G1668" s="1">
        <f>S.FINANCIERO!L1669/S.FINANCIERO!L1668-1</f>
        <v>0.005270092227</v>
      </c>
      <c r="H1668" s="1">
        <f>S.FINANCIERO!N1669/S.FINANCIERO!N1668-1</f>
        <v>0.05988868275</v>
      </c>
      <c r="I1668" s="1">
        <f>S.FINANCIERO!P1669/S.FINANCIERO!P1668-1</f>
        <v>0.01198299188</v>
      </c>
      <c r="J1668" s="1">
        <f>S.FINANCIERO!R1669/S.FINANCIERO!R1668-1</f>
        <v>0.01154734411</v>
      </c>
      <c r="K1668" s="1">
        <f>S.FINANCIERO!T1669/S.FINANCIERO!T1668-1</f>
        <v>0.01266519824</v>
      </c>
      <c r="L1668" s="1">
        <f>SUMPRODUCT(B1668:K1668, 'Ponderaciones e Índices.'!$A$4:$J$4)</f>
        <v>0.01333467909</v>
      </c>
      <c r="M1668" s="1">
        <f>'S. MATERIALES'!B1669/'S. MATERIALES'!B1668-1</f>
        <v>0.01463414634</v>
      </c>
      <c r="N1668" s="3">
        <f>'S. MATERIALES'!D1669/'S. MATERIALES'!D1668-1</f>
        <v>0.01217183771</v>
      </c>
      <c r="O1668" s="1">
        <f>'S. MATERIALES'!F1669/'S. MATERIALES'!F1668-1</f>
        <v>0.01293550441</v>
      </c>
      <c r="P1668" s="1">
        <f>'S. MATERIALES'!H1669/'S. MATERIALES'!H1668-1</f>
        <v>0.02507954333</v>
      </c>
      <c r="Q1668" s="1">
        <f>'S. MATERIALES'!J1669/'S. MATERIALES'!J1668-1</f>
        <v>0.01009481316</v>
      </c>
      <c r="R1668" s="1">
        <f>'S. MATERIALES'!L1669/'S. MATERIALES'!L1668-1</f>
        <v>0.0345521637</v>
      </c>
      <c r="S1668" s="1">
        <f>'S. MATERIALES'!N1669/'S. MATERIALES'!N1668-1</f>
        <v>0.03176341731</v>
      </c>
      <c r="T1668" s="1">
        <f>'S. MATERIALES'!P1669/'S. MATERIALES'!P1668-1</f>
        <v>-0.01534356237</v>
      </c>
      <c r="U1668" s="1">
        <f>'S. MATERIALES'!R1669/'S. MATERIALES'!R1668-1</f>
        <v>-0.0193637621</v>
      </c>
      <c r="V1668" s="1">
        <f>'S. MATERIALES'!T1669/'S. MATERIALES'!T1668-1</f>
        <v>0.03280948442</v>
      </c>
      <c r="W1668" s="1">
        <f>SUMPRODUCT(M1668:V1668,'Ponderaciones e Índices.'!$A$8:$J$8)</f>
        <v>0.008553563992</v>
      </c>
      <c r="X1668" s="1">
        <f>'S. ENERGÍA'!B1669/'S. ENERGÍA'!B1668-1</f>
        <v>0.02366217692</v>
      </c>
      <c r="Y1668" s="1">
        <f>'S. ENERGÍA'!D1669/'S. ENERGÍA'!D1668-1</f>
        <v>0.03708312593</v>
      </c>
      <c r="Z1668" s="1">
        <f>'S. ENERGÍA'!F1669/'S. ENERGÍA'!F1668-1</f>
        <v>0.01070663812</v>
      </c>
      <c r="AA1668" s="1">
        <f>'S. ENERGÍA'!H1669/'S. ENERGÍA'!H1668-1</f>
        <v>0.01474785139</v>
      </c>
      <c r="AB1668" s="1">
        <f>'S. ENERGÍA'!J1669/'S. ENERGÍA'!J1668-1</f>
        <v>0.03731343284</v>
      </c>
      <c r="AC1668" s="1">
        <f>'S. ENERGÍA'!L1669/'S. ENERGÍA'!L1668-1</f>
        <v>0.01380927566</v>
      </c>
      <c r="AD1668" s="1">
        <f>'S. ENERGÍA'!N1669/'S. ENERGÍA'!N1668-1</f>
        <v>0.0125984252</v>
      </c>
      <c r="AE1668" s="1">
        <f>'S. ENERGÍA'!P1669/'S. ENERGÍA'!P1668-1</f>
        <v>0.00988700565</v>
      </c>
      <c r="AF1668" s="1">
        <f>'S. ENERGÍA'!R1669/'S. ENERGÍA'!R1668-1</f>
        <v>0.03125</v>
      </c>
      <c r="AG1668" s="1">
        <f>'S. ENERGÍA'!T1669/'S. ENERGÍA'!T1668-1</f>
        <v>0.01012373453</v>
      </c>
      <c r="AH1668" s="1">
        <f>SUMPRODUCT(X1668:AG1668,'Ponderaciones e Índices.'!$A$12:$J$12)</f>
        <v>0.0272494772</v>
      </c>
    </row>
    <row r="1669">
      <c r="A1669" s="1">
        <f>S.FINANCIERO!A1670</f>
        <v>44333</v>
      </c>
      <c r="B1669" s="1">
        <f>S.FINANCIERO!B1670/S.FINANCIERO!B1669-1</f>
        <v>0.003528639422</v>
      </c>
      <c r="C1669" s="1">
        <f>S.FINANCIERO!D1670/S.FINANCIERO!D1669-1</f>
        <v>0.007295109997</v>
      </c>
      <c r="D1669" s="1">
        <f>S.FINANCIERO!F1670/S.FINANCIERO!F1669-1</f>
        <v>0.007210940738</v>
      </c>
      <c r="E1669" s="1">
        <f>S.FINANCIERO!H1670/S.FINANCIERO!H1669-1</f>
        <v>0.003510531595</v>
      </c>
      <c r="F1669" s="1">
        <f>S.FINANCIERO!J1670/S.FINANCIERO!J1669-1</f>
        <v>0.005432732212</v>
      </c>
      <c r="G1669" s="1">
        <f>S.FINANCIERO!L1670/S.FINANCIERO!L1669-1</f>
        <v>0.01343381389</v>
      </c>
      <c r="H1669" s="1">
        <f>S.FINANCIERO!N1670/S.FINANCIERO!N1669-1</f>
        <v>0.004436608064</v>
      </c>
      <c r="I1669" s="1">
        <f>S.FINANCIERO!P1670/S.FINANCIERO!P1669-1</f>
        <v>-0.01909854851</v>
      </c>
      <c r="J1669" s="1">
        <f>S.FINANCIERO!R1670/S.FINANCIERO!R1669-1</f>
        <v>0.002130898021</v>
      </c>
      <c r="K1669" s="1">
        <f>S.FINANCIERO!T1670/S.FINANCIERO!T1669-1</f>
        <v>0.004078303426</v>
      </c>
      <c r="L1669" s="1">
        <f>SUMPRODUCT(B1669:K1669, 'Ponderaciones e Índices.'!$A$4:$J$4)</f>
        <v>0.00203853381</v>
      </c>
      <c r="M1669" s="1">
        <f>'S. MATERIALES'!B1670/'S. MATERIALES'!B1669-1</f>
        <v>0.0470467033</v>
      </c>
      <c r="N1669" s="3">
        <f>'S. MATERIALES'!D1670/'S. MATERIALES'!D1669-1</f>
        <v>0.04149964631</v>
      </c>
      <c r="O1669" s="1">
        <f>'S. MATERIALES'!F1670/'S. MATERIALES'!F1669-1</f>
        <v>0.04085243193</v>
      </c>
      <c r="P1669" s="1">
        <f>'S. MATERIALES'!H1670/'S. MATERIALES'!H1669-1</f>
        <v>0.04765382509</v>
      </c>
      <c r="Q1669" s="1">
        <f>'S. MATERIALES'!J1670/'S. MATERIALES'!J1669-1</f>
        <v>0.02031914306</v>
      </c>
      <c r="R1669" s="1">
        <f>'S. MATERIALES'!L1670/'S. MATERIALES'!L1669-1</f>
        <v>0.02594033722</v>
      </c>
      <c r="S1669" s="1">
        <f>'S. MATERIALES'!N1670/'S. MATERIALES'!N1669-1</f>
        <v>0.05944798301</v>
      </c>
      <c r="T1669" s="1">
        <f>'S. MATERIALES'!P1670/'S. MATERIALES'!P1669-1</f>
        <v>0.03319783198</v>
      </c>
      <c r="U1669" s="1">
        <f>'S. MATERIALES'!R1670/'S. MATERIALES'!R1669-1</f>
        <v>-0.04160789845</v>
      </c>
      <c r="V1669" s="1">
        <f>'S. MATERIALES'!T1670/'S. MATERIALES'!T1669-1</f>
        <v>0.08756006407</v>
      </c>
      <c r="W1669" s="1">
        <f>SUMPRODUCT(M1669:V1669,'Ponderaciones e Índices.'!$A$8:$J$8)</f>
        <v>0.0242911619</v>
      </c>
      <c r="X1669" s="1">
        <f>'S. ENERGÍA'!B1670/'S. ENERGÍA'!B1669-1</f>
        <v>0.03378378378</v>
      </c>
      <c r="Y1669" s="1">
        <f>'S. ENERGÍA'!D1670/'S. ENERGÍA'!D1669-1</f>
        <v>0.0160787137</v>
      </c>
      <c r="Z1669" s="1">
        <f>'S. ENERGÍA'!F1670/'S. ENERGÍA'!F1669-1</f>
        <v>-0.008050847458</v>
      </c>
      <c r="AA1669" s="1">
        <f>'S. ENERGÍA'!H1670/'S. ENERGÍA'!H1669-1</f>
        <v>0.002285425439</v>
      </c>
      <c r="AB1669" s="1">
        <f>'S. ENERGÍA'!J1670/'S. ENERGÍA'!J1669-1</f>
        <v>0.02774922919</v>
      </c>
      <c r="AC1669" s="1">
        <f>'S. ENERGÍA'!L1670/'S. ENERGÍA'!L1669-1</f>
        <v>0.02621434079</v>
      </c>
      <c r="AD1669" s="1">
        <f>'S. ENERGÍA'!N1670/'S. ENERGÍA'!N1669-1</f>
        <v>0.01814411612</v>
      </c>
      <c r="AE1669" s="1">
        <f>'S. ENERGÍA'!P1670/'S. ENERGÍA'!P1669-1</f>
        <v>0.02797202797</v>
      </c>
      <c r="AF1669" s="1">
        <f>'S. ENERGÍA'!R1670/'S. ENERGÍA'!R1669-1</f>
        <v>0.05882352941</v>
      </c>
      <c r="AG1669" s="1">
        <f>'S. ENERGÍA'!T1670/'S. ENERGÍA'!T1669-1</f>
        <v>0.04231625835</v>
      </c>
      <c r="AH1669" s="1">
        <f>SUMPRODUCT(X1669:AG1669,'Ponderaciones e Índices.'!$A$12:$J$12)</f>
        <v>0.02491017549</v>
      </c>
    </row>
    <row r="1670">
      <c r="A1670" s="1">
        <f>S.FINANCIERO!A1671</f>
        <v>44334</v>
      </c>
      <c r="B1670" s="1">
        <f>S.FINANCIERO!B1671/S.FINANCIERO!B1670-1</f>
        <v>0.00695069098</v>
      </c>
      <c r="C1670" s="1">
        <f>S.FINANCIERO!D1671/S.FINANCIERO!D1670-1</f>
        <v>-0.001584248048</v>
      </c>
      <c r="D1670" s="1">
        <f>S.FINANCIERO!F1671/S.FINANCIERO!F1670-1</f>
        <v>0.006912442396</v>
      </c>
      <c r="E1670" s="1">
        <f>S.FINANCIERO!H1671/S.FINANCIERO!H1670-1</f>
        <v>-0.00612193903</v>
      </c>
      <c r="F1670" s="1">
        <f>S.FINANCIERO!J1671/S.FINANCIERO!J1670-1</f>
        <v>0.0005253283302</v>
      </c>
      <c r="G1670" s="1">
        <f>S.FINANCIERO!L1671/S.FINANCIERO!L1670-1</f>
        <v>0.005280741459</v>
      </c>
      <c r="H1670" s="1">
        <f>S.FINANCIERO!N1671/S.FINANCIERO!N1670-1</f>
        <v>0.004081141199</v>
      </c>
      <c r="I1670" s="1">
        <f>S.FINANCIERO!P1671/S.FINANCIERO!P1670-1</f>
        <v>-0.01012461059</v>
      </c>
      <c r="J1670" s="1">
        <f>S.FINANCIERO!R1671/S.FINANCIERO!R1670-1</f>
        <v>-0.0007594167679</v>
      </c>
      <c r="K1670" s="1">
        <f>S.FINANCIERO!T1671/S.FINANCIERO!T1670-1</f>
        <v>0.001083130246</v>
      </c>
      <c r="L1670" s="1">
        <f>SUMPRODUCT(B1670:K1670, 'Ponderaciones e Índices.'!$A$4:$J$4)</f>
        <v>-0.0003012425616</v>
      </c>
      <c r="M1670" s="1">
        <f>'S. MATERIALES'!B1671/'S. MATERIALES'!B1670-1</f>
        <v>-0.0068875041</v>
      </c>
      <c r="N1670" s="3">
        <f>'S. MATERIALES'!D1671/'S. MATERIALES'!D1670-1</f>
        <v>-0.003848766131</v>
      </c>
      <c r="O1670" s="1">
        <f>'S. MATERIALES'!F1671/'S. MATERIALES'!F1670-1</f>
        <v>-0.008179394483</v>
      </c>
      <c r="P1670" s="1">
        <f>'S. MATERIALES'!H1671/'S. MATERIALES'!H1670-1</f>
        <v>-0.001568490763</v>
      </c>
      <c r="Q1670" s="1">
        <f>'S. MATERIALES'!J1671/'S. MATERIALES'!J1670-1</f>
        <v>-0.01823691758</v>
      </c>
      <c r="R1670" s="1">
        <f>'S. MATERIALES'!L1671/'S. MATERIALES'!L1670-1</f>
        <v>-0.003476611884</v>
      </c>
      <c r="S1670" s="1">
        <f>'S. MATERIALES'!N1671/'S. MATERIALES'!N1670-1</f>
        <v>-0.007014028056</v>
      </c>
      <c r="T1670" s="1">
        <f>'S. MATERIALES'!P1671/'S. MATERIALES'!P1670-1</f>
        <v>0.0006557377049</v>
      </c>
      <c r="U1670" s="1">
        <f>'S. MATERIALES'!R1671/'S. MATERIALES'!R1670-1</f>
        <v>-0.005886681383</v>
      </c>
      <c r="V1670" s="1">
        <f>'S. MATERIALES'!T1671/'S. MATERIALES'!T1670-1</f>
        <v>0</v>
      </c>
      <c r="W1670" s="1">
        <f>SUMPRODUCT(M1670:V1670,'Ponderaciones e Índices.'!$A$8:$J$8)</f>
        <v>-0.004805877323</v>
      </c>
      <c r="X1670" s="1">
        <f>'S. ENERGÍA'!B1671/'S. ENERGÍA'!B1670-1</f>
        <v>-0.009631922945</v>
      </c>
      <c r="Y1670" s="1">
        <f>'S. ENERGÍA'!D1671/'S. ENERGÍA'!D1670-1</f>
        <v>-0.01133679735</v>
      </c>
      <c r="Z1670" s="1">
        <f>'S. ENERGÍA'!F1671/'S. ENERGÍA'!F1670-1</f>
        <v>0.001708671508</v>
      </c>
      <c r="AA1670" s="1">
        <f>'S. ENERGÍA'!H1671/'S. ENERGÍA'!H1670-1</f>
        <v>-0.00781889913</v>
      </c>
      <c r="AB1670" s="1">
        <f>'S. ENERGÍA'!J1671/'S. ENERGÍA'!J1670-1</f>
        <v>-0.009</v>
      </c>
      <c r="AC1670" s="1">
        <f>'S. ENERGÍA'!L1671/'S. ENERGÍA'!L1670-1</f>
        <v>-0.01502629602</v>
      </c>
      <c r="AD1670" s="1">
        <f>'S. ENERGÍA'!N1671/'S. ENERGÍA'!N1670-1</f>
        <v>-0.002800407332</v>
      </c>
      <c r="AE1670" s="1">
        <f>'S. ENERGÍA'!P1671/'S. ENERGÍA'!P1670-1</f>
        <v>-0.005102040816</v>
      </c>
      <c r="AF1670" s="1">
        <f>'S. ENERGÍA'!R1671/'S. ENERGÍA'!R1670-1</f>
        <v>-0.01346801347</v>
      </c>
      <c r="AG1670" s="1">
        <f>'S. ENERGÍA'!T1671/'S. ENERGÍA'!T1670-1</f>
        <v>-0.005341880342</v>
      </c>
      <c r="AH1670" s="1">
        <f>SUMPRODUCT(X1670:AG1670,'Ponderaciones e Índices.'!$A$12:$J$12)</f>
        <v>-0.009314792502</v>
      </c>
    </row>
    <row r="1671">
      <c r="A1671" s="1">
        <f>S.FINANCIERO!A1672</f>
        <v>44335</v>
      </c>
      <c r="B1671" s="1">
        <f>S.FINANCIERO!B1672/S.FINANCIERO!B1671-1</f>
        <v>-0.002436251421</v>
      </c>
      <c r="C1671" s="1">
        <f>S.FINANCIERO!D1672/S.FINANCIERO!D1671-1</f>
        <v>-0.007253768559</v>
      </c>
      <c r="D1671" s="1">
        <f>S.FINANCIERO!F1672/S.FINANCIERO!F1671-1</f>
        <v>-0.002942137954</v>
      </c>
      <c r="E1671" s="1">
        <f>S.FINANCIERO!H1672/S.FINANCIERO!H1671-1</f>
        <v>-0.003519798869</v>
      </c>
      <c r="F1671" s="1">
        <f>S.FINANCIERO!J1672/S.FINANCIERO!J1671-1</f>
        <v>0.003525352535</v>
      </c>
      <c r="G1671" s="1">
        <f>S.FINANCIERO!L1672/S.FINANCIERO!L1671-1</f>
        <v>-0.01018439108</v>
      </c>
      <c r="H1671" s="1">
        <f>S.FINANCIERO!N1672/S.FINANCIERO!N1671-1</f>
        <v>0.003045259178</v>
      </c>
      <c r="I1671" s="1">
        <f>S.FINANCIERO!P1672/S.FINANCIERO!P1671-1</f>
        <v>-0.02006294256</v>
      </c>
      <c r="J1671" s="1">
        <f>S.FINANCIERO!R1672/S.FINANCIERO!R1671-1</f>
        <v>-0.009727922177</v>
      </c>
      <c r="K1671" s="1">
        <f>S.FINANCIERO!T1672/S.FINANCIERO!T1671-1</f>
        <v>0.007573708412</v>
      </c>
      <c r="L1671" s="1">
        <f>SUMPRODUCT(B1671:K1671, 'Ponderaciones e Índices.'!$A$4:$J$4)</f>
        <v>-0.005427553258</v>
      </c>
      <c r="M1671" s="1">
        <f>'S. MATERIALES'!B1672/'S. MATERIALES'!B1671-1</f>
        <v>-0.01552179657</v>
      </c>
      <c r="N1671" s="3">
        <f>'S. MATERIALES'!D1672/'S. MATERIALES'!D1671-1</f>
        <v>-0.00625</v>
      </c>
      <c r="O1671" s="1">
        <f>'S. MATERIALES'!F1672/'S. MATERIALES'!F1671-1</f>
        <v>0.008246848712</v>
      </c>
      <c r="P1671" s="1">
        <f>'S. MATERIALES'!H1672/'S. MATERIALES'!H1671-1</f>
        <v>-0.005585617036</v>
      </c>
      <c r="Q1671" s="1">
        <f>'S. MATERIALES'!J1672/'S. MATERIALES'!J1671-1</f>
        <v>-0.01140998787</v>
      </c>
      <c r="R1671" s="1">
        <f>'S. MATERIALES'!L1672/'S. MATERIALES'!L1671-1</f>
        <v>-0.09768474469</v>
      </c>
      <c r="S1671" s="1">
        <f>'S. MATERIALES'!N1672/'S. MATERIALES'!N1671-1</f>
        <v>-0.02119071645</v>
      </c>
      <c r="T1671" s="1">
        <f>'S. MATERIALES'!P1672/'S. MATERIALES'!P1671-1</f>
        <v>-0.08486238532</v>
      </c>
      <c r="U1671" s="1">
        <f>'S. MATERIALES'!R1672/'S. MATERIALES'!R1671-1</f>
        <v>-0.02442635085</v>
      </c>
      <c r="V1671" s="1">
        <f>'S. MATERIALES'!T1672/'S. MATERIALES'!T1671-1</f>
        <v>-0.01620029455</v>
      </c>
      <c r="W1671" s="1">
        <f>SUMPRODUCT(M1671:V1671,'Ponderaciones e Índices.'!$A$8:$J$8)</f>
        <v>-0.03724096665</v>
      </c>
      <c r="X1671" s="1">
        <f>'S. ENERGÍA'!B1672/'S. ENERGÍA'!B1671-1</f>
        <v>-0.03786036818</v>
      </c>
      <c r="Y1671" s="1">
        <f>'S. ENERGÍA'!D1672/'S. ENERGÍA'!D1671-1</f>
        <v>-0.03917821309</v>
      </c>
      <c r="Z1671" s="1">
        <f>'S. ENERGÍA'!F1672/'S. ENERGÍA'!F1671-1</f>
        <v>-0.01833688699</v>
      </c>
      <c r="AA1671" s="1">
        <f>'S. ENERGÍA'!H1672/'S. ENERGÍA'!H1671-1</f>
        <v>-0.01215243355</v>
      </c>
      <c r="AB1671" s="1">
        <f>'S. ENERGÍA'!J1672/'S. ENERGÍA'!J1671-1</f>
        <v>-0.03229061554</v>
      </c>
      <c r="AC1671" s="1">
        <f>'S. ENERGÍA'!L1672/'S. ENERGÍA'!L1671-1</f>
        <v>-0.02644291889</v>
      </c>
      <c r="AD1671" s="1">
        <f>'S. ENERGÍA'!N1672/'S. ENERGÍA'!N1671-1</f>
        <v>-0.01021189686</v>
      </c>
      <c r="AE1671" s="1">
        <f>'S. ENERGÍA'!P1672/'S. ENERGÍA'!P1671-1</f>
        <v>0.004786324786</v>
      </c>
      <c r="AF1671" s="1">
        <f>'S. ENERGÍA'!R1672/'S. ENERGÍA'!R1671-1</f>
        <v>-0.02389078498</v>
      </c>
      <c r="AG1671" s="1">
        <f>'S. ENERGÍA'!T1672/'S. ENERGÍA'!T1671-1</f>
        <v>-0.01396348013</v>
      </c>
      <c r="AH1671" s="1">
        <f>SUMPRODUCT(X1671:AG1671,'Ponderaciones e Índices.'!$A$12:$J$12)</f>
        <v>-0.0293517117</v>
      </c>
    </row>
    <row r="1672">
      <c r="A1672" s="1">
        <f>S.FINANCIERO!A1673</f>
        <v>44336</v>
      </c>
      <c r="B1672" s="1">
        <f>S.FINANCIERO!B1673/S.FINANCIERO!B1672-1</f>
        <v>0.001058287203</v>
      </c>
      <c r="C1672" s="1">
        <f>S.FINANCIERO!D1673/S.FINANCIERO!D1672-1</f>
        <v>0.002968375385</v>
      </c>
      <c r="D1672" s="1">
        <f>S.FINANCIERO!F1673/S.FINANCIERO!F1672-1</f>
        <v>0.009344262295</v>
      </c>
      <c r="E1672" s="1">
        <f>S.FINANCIERO!H1673/S.FINANCIERO!H1672-1</f>
        <v>-0.002396871452</v>
      </c>
      <c r="F1672" s="1">
        <f>S.FINANCIERO!J1673/S.FINANCIERO!J1672-1</f>
        <v>0.0041856641</v>
      </c>
      <c r="G1672" s="1">
        <f>S.FINANCIERO!L1673/S.FINANCIERO!L1672-1</f>
        <v>0.008014729774</v>
      </c>
      <c r="H1672" s="1">
        <f>S.FINANCIERO!N1673/S.FINANCIERO!N1672-1</f>
        <v>-0.001013053286</v>
      </c>
      <c r="I1672" s="1">
        <f>S.FINANCIERO!P1673/S.FINANCIERO!P1672-1</f>
        <v>0</v>
      </c>
      <c r="J1672" s="1">
        <f>S.FINANCIERO!R1673/S.FINANCIERO!R1672-1</f>
        <v>-0.0036838066</v>
      </c>
      <c r="K1672" s="1">
        <f>S.FINANCIERO!T1673/S.FINANCIERO!T1672-1</f>
        <v>-0.004832214765</v>
      </c>
      <c r="L1672" s="1">
        <f>SUMPRODUCT(B1672:K1672, 'Ponderaciones e Índices.'!$A$4:$J$4)</f>
        <v>0.001692952032</v>
      </c>
      <c r="M1672" s="1">
        <f>'S. MATERIALES'!B1673/'S. MATERIALES'!B1672-1</f>
        <v>0.0023482053</v>
      </c>
      <c r="N1672" s="3">
        <f>'S. MATERIALES'!D1673/'S. MATERIALES'!D1672-1</f>
        <v>0.01463693539</v>
      </c>
      <c r="O1672" s="1">
        <f>'S. MATERIALES'!F1673/'S. MATERIALES'!F1672-1</f>
        <v>-0.001639330118</v>
      </c>
      <c r="P1672" s="1">
        <f>'S. MATERIALES'!H1673/'S. MATERIALES'!H1672-1</f>
        <v>0.007372301211</v>
      </c>
      <c r="Q1672" s="1">
        <f>'S. MATERIALES'!J1673/'S. MATERIALES'!J1672-1</f>
        <v>0.01789796487</v>
      </c>
      <c r="R1672" s="1">
        <f>'S. MATERIALES'!L1673/'S. MATERIALES'!L1672-1</f>
        <v>-0.03128295255</v>
      </c>
      <c r="S1672" s="1">
        <f>'S. MATERIALES'!N1673/'S. MATERIALES'!N1672-1</f>
        <v>0.007216494845</v>
      </c>
      <c r="T1672" s="1">
        <f>'S. MATERIALES'!P1673/'S. MATERIALES'!P1672-1</f>
        <v>0.004296455424</v>
      </c>
      <c r="U1672" s="1">
        <f>'S. MATERIALES'!R1673/'S. MATERIALES'!R1672-1</f>
        <v>0.01365705615</v>
      </c>
      <c r="V1672" s="1">
        <f>'S. MATERIALES'!T1673/'S. MATERIALES'!T1672-1</f>
        <v>0.01596806387</v>
      </c>
      <c r="W1672" s="1">
        <f>SUMPRODUCT(M1672:V1672,'Ponderaciones e Índices.'!$A$8:$J$8)</f>
        <v>0.003603960889</v>
      </c>
      <c r="X1672" s="1">
        <f>'S. ENERGÍA'!B1673/'S. ENERGÍA'!B1672-1</f>
        <v>0.003971119134</v>
      </c>
      <c r="Y1672" s="1">
        <f>'S. ENERGÍA'!D1673/'S. ENERGÍA'!D1672-1</f>
        <v>-0.003480855296</v>
      </c>
      <c r="Z1672" s="1">
        <f>'S. ENERGÍA'!F1673/'S. ENERGÍA'!F1672-1</f>
        <v>0.01107732407</v>
      </c>
      <c r="AA1672" s="1">
        <f>'S. ENERGÍA'!H1673/'S. ENERGÍA'!H1672-1</f>
        <v>0.008643466583</v>
      </c>
      <c r="AB1672" s="1">
        <f>'S. ENERGÍA'!J1673/'S. ENERGÍA'!J1672-1</f>
        <v>-0.01668404588</v>
      </c>
      <c r="AC1672" s="1">
        <f>'S. ENERGÍA'!L1673/'S. ENERGÍA'!L1672-1</f>
        <v>0.0104465918</v>
      </c>
      <c r="AD1672" s="1">
        <f>'S. ENERGÍA'!N1673/'S. ENERGÍA'!N1672-1</f>
        <v>-0.001289656951</v>
      </c>
      <c r="AE1672" s="1">
        <f>'S. ENERGÍA'!P1673/'S. ENERGÍA'!P1672-1</f>
        <v>-0.0224566179</v>
      </c>
      <c r="AF1672" s="1">
        <f>'S. ENERGÍA'!R1673/'S. ENERGÍA'!R1672-1</f>
        <v>-0.02272727273</v>
      </c>
      <c r="AG1672" s="1">
        <f>'S. ENERGÍA'!T1673/'S. ENERGÍA'!T1672-1</f>
        <v>-0.01633986928</v>
      </c>
      <c r="AH1672" s="1">
        <f>SUMPRODUCT(X1672:AG1672,'Ponderaciones e Índices.'!$A$12:$J$12)</f>
        <v>-0.004816107412</v>
      </c>
    </row>
    <row r="1673">
      <c r="A1673" s="1">
        <f>S.FINANCIERO!A1674</f>
        <v>44337</v>
      </c>
      <c r="B1673" s="1">
        <f>S.FINANCIERO!B1674/S.FINANCIERO!B1673-1</f>
        <v>0.004066032366</v>
      </c>
      <c r="C1673" s="1">
        <f>S.FINANCIERO!D1674/S.FINANCIERO!D1673-1</f>
        <v>0.002959590211</v>
      </c>
      <c r="D1673" s="1">
        <f>S.FINANCIERO!F1674/S.FINANCIERO!F1673-1</f>
        <v>0.006334253695</v>
      </c>
      <c r="E1673" s="1">
        <f>S.FINANCIERO!H1674/S.FINANCIERO!H1673-1</f>
        <v>-0.0006322711179</v>
      </c>
      <c r="F1673" s="1">
        <f>S.FINANCIERO!J1674/S.FINANCIERO!J1673-1</f>
        <v>0.007443245255</v>
      </c>
      <c r="G1673" s="1">
        <f>S.FINANCIERO!L1674/S.FINANCIERO!L1673-1</f>
        <v>0.006446760503</v>
      </c>
      <c r="H1673" s="1">
        <f>S.FINANCIERO!N1674/S.FINANCIERO!N1673-1</f>
        <v>-0.003883109889</v>
      </c>
      <c r="I1673" s="1">
        <f>S.FINANCIERO!P1674/S.FINANCIERO!P1673-1</f>
        <v>-0.003613006825</v>
      </c>
      <c r="J1673" s="1">
        <f>S.FINANCIERO!R1674/S.FINANCIERO!R1673-1</f>
        <v>0.003389308273</v>
      </c>
      <c r="K1673" s="1">
        <f>S.FINANCIERO!T1674/S.FINANCIERO!T1673-1</f>
        <v>0.006474237928</v>
      </c>
      <c r="L1673" s="1">
        <f>SUMPRODUCT(B1673:K1673, 'Ponderaciones e Índices.'!$A$4:$J$4)</f>
        <v>0.002131942249</v>
      </c>
      <c r="M1673" s="1">
        <f>'S. MATERIALES'!B1674/'S. MATERIALES'!B1673-1</f>
        <v>-0.003012048193</v>
      </c>
      <c r="N1673" s="3">
        <f>'S. MATERIALES'!D1674/'S. MATERIALES'!D1673-1</f>
        <v>-0.01972275442</v>
      </c>
      <c r="O1673" s="1">
        <f>'S. MATERIALES'!F1674/'S. MATERIALES'!F1673-1</f>
        <v>0.01146822688</v>
      </c>
      <c r="P1673" s="1">
        <f>'S. MATERIALES'!H1674/'S. MATERIALES'!H1673-1</f>
        <v>-0.007318348144</v>
      </c>
      <c r="Q1673" s="1">
        <f>'S. MATERIALES'!J1674/'S. MATERIALES'!J1673-1</f>
        <v>-0.009038124452</v>
      </c>
      <c r="R1673" s="1">
        <f>'S. MATERIALES'!L1674/'S. MATERIALES'!L1673-1</f>
        <v>0.01124818578</v>
      </c>
      <c r="S1673" s="1">
        <f>'S. MATERIALES'!N1674/'S. MATERIALES'!N1673-1</f>
        <v>-0.008188331627</v>
      </c>
      <c r="T1673" s="1">
        <f>'S. MATERIALES'!P1674/'S. MATERIALES'!P1673-1</f>
        <v>-0.02531194296</v>
      </c>
      <c r="U1673" s="1">
        <f>'S. MATERIALES'!R1674/'S. MATERIALES'!R1673-1</f>
        <v>-0.01796407186</v>
      </c>
      <c r="V1673" s="1">
        <f>'S. MATERIALES'!T1674/'S. MATERIALES'!T1673-1</f>
        <v>-0.003192534381</v>
      </c>
      <c r="W1673" s="1">
        <f>SUMPRODUCT(M1673:V1673,'Ponderaciones e Índices.'!$A$8:$J$8)</f>
        <v>-0.01011531955</v>
      </c>
      <c r="X1673" s="1">
        <f>'S. ENERGÍA'!B1674/'S. ENERGÍA'!B1673-1</f>
        <v>0.003595828839</v>
      </c>
      <c r="Y1673" s="1">
        <f>'S. ENERGÍA'!D1674/'S. ENERGÍA'!D1673-1</f>
        <v>-0.00249500998</v>
      </c>
      <c r="Z1673" s="1">
        <f>'S. ENERGÍA'!F1674/'S. ENERGÍA'!F1673-1</f>
        <v>-0.0002148227712</v>
      </c>
      <c r="AA1673" s="1">
        <f>'S. ENERGÍA'!H1674/'S. ENERGÍA'!H1673-1</f>
        <v>-0.002800385686</v>
      </c>
      <c r="AB1673" s="1">
        <f>'S. ENERGÍA'!J1674/'S. ENERGÍA'!J1673-1</f>
        <v>0</v>
      </c>
      <c r="AC1673" s="1">
        <f>'S. ENERGÍA'!L1674/'S. ENERGÍA'!L1673-1</f>
        <v>0.01085551822</v>
      </c>
      <c r="AD1673" s="1">
        <f>'S. ENERGÍA'!N1674/'S. ENERGÍA'!N1673-1</f>
        <v>-0.002840909091</v>
      </c>
      <c r="AE1673" s="1">
        <f>'S. ENERGÍA'!P1674/'S. ENERGÍA'!P1673-1</f>
        <v>0.005569091542</v>
      </c>
      <c r="AF1673" s="1">
        <f>'S. ENERGÍA'!R1674/'S. ENERGÍA'!R1673-1</f>
        <v>-0.003577817531</v>
      </c>
      <c r="AG1673" s="1">
        <f>'S. ENERGÍA'!T1674/'S. ENERGÍA'!T1673-1</f>
        <v>-0.006644518272</v>
      </c>
      <c r="AH1673" s="1">
        <f>SUMPRODUCT(X1673:AG1673,'Ponderaciones e Índices.'!$A$12:$J$12)</f>
        <v>-0.0008865415804</v>
      </c>
    </row>
    <row r="1674">
      <c r="A1674" s="1">
        <f>S.FINANCIERO!A1675</f>
        <v>44340</v>
      </c>
      <c r="B1674" s="1">
        <f>S.FINANCIERO!B1675/S.FINANCIERO!B1674-1</f>
        <v>0</v>
      </c>
      <c r="C1674" s="1">
        <f>S.FINANCIERO!D1675/S.FINANCIERO!D1674-1</f>
        <v>0</v>
      </c>
      <c r="D1674" s="1">
        <f>S.FINANCIERO!F1675/S.FINANCIERO!F1674-1</f>
        <v>0</v>
      </c>
      <c r="E1674" s="1">
        <f>S.FINANCIERO!H1675/S.FINANCIERO!H1674-1</f>
        <v>0</v>
      </c>
      <c r="F1674" s="1">
        <f>S.FINANCIERO!J1675/S.FINANCIERO!J1674-1</f>
        <v>0</v>
      </c>
      <c r="G1674" s="1">
        <f>S.FINANCIERO!L1675/S.FINANCIERO!L1674-1</f>
        <v>0</v>
      </c>
      <c r="H1674" s="1">
        <f>S.FINANCIERO!N1675/S.FINANCIERO!N1674-1</f>
        <v>0</v>
      </c>
      <c r="I1674" s="1">
        <f>S.FINANCIERO!P1675/S.FINANCIERO!P1674-1</f>
        <v>0</v>
      </c>
      <c r="J1674" s="1">
        <f>S.FINANCIERO!R1675/S.FINANCIERO!R1674-1</f>
        <v>0</v>
      </c>
      <c r="K1674" s="1">
        <f>S.FINANCIERO!T1675/S.FINANCIERO!T1674-1</f>
        <v>0</v>
      </c>
      <c r="L1674" s="1">
        <f>SUMPRODUCT(B1674:K1674, 'Ponderaciones e Índices.'!$A$4:$J$4)</f>
        <v>0</v>
      </c>
      <c r="M1674" s="1">
        <f>'S. MATERIALES'!B1675/'S. MATERIALES'!B1674-1</f>
        <v>0</v>
      </c>
      <c r="N1674" s="3">
        <f>'S. MATERIALES'!D1675/'S. MATERIALES'!D1674-1</f>
        <v>0</v>
      </c>
      <c r="O1674" s="1">
        <f>'S. MATERIALES'!F1675/'S. MATERIALES'!F1674-1</f>
        <v>0</v>
      </c>
      <c r="P1674" s="1">
        <f>'S. MATERIALES'!H1675/'S. MATERIALES'!H1674-1</f>
        <v>0</v>
      </c>
      <c r="Q1674" s="1">
        <f>'S. MATERIALES'!J1675/'S. MATERIALES'!J1674-1</f>
        <v>0</v>
      </c>
      <c r="R1674" s="1">
        <f>'S. MATERIALES'!L1675/'S. MATERIALES'!L1674-1</f>
        <v>0</v>
      </c>
      <c r="S1674" s="1">
        <f>'S. MATERIALES'!N1675/'S. MATERIALES'!N1674-1</f>
        <v>0</v>
      </c>
      <c r="T1674" s="1">
        <f>'S. MATERIALES'!P1675/'S. MATERIALES'!P1674-1</f>
        <v>0</v>
      </c>
      <c r="U1674" s="1">
        <f>'S. MATERIALES'!R1675/'S. MATERIALES'!R1674-1</f>
        <v>0</v>
      </c>
      <c r="V1674" s="1">
        <f>'S. MATERIALES'!T1675/'S. MATERIALES'!T1674-1</f>
        <v>0</v>
      </c>
      <c r="W1674" s="1">
        <f>SUMPRODUCT(M1674:V1674,'Ponderaciones e Índices.'!$A$8:$J$8)</f>
        <v>0</v>
      </c>
      <c r="X1674" s="1">
        <f>'S. ENERGÍA'!B1675/'S. ENERGÍA'!B1674-1</f>
        <v>0</v>
      </c>
      <c r="Y1674" s="1">
        <f>'S. ENERGÍA'!D1675/'S. ENERGÍA'!D1674-1</f>
        <v>0</v>
      </c>
      <c r="Z1674" s="1">
        <f>'S. ENERGÍA'!F1675/'S. ENERGÍA'!F1674-1</f>
        <v>0</v>
      </c>
      <c r="AA1674" s="1">
        <f>'S. ENERGÍA'!H1675/'S. ENERGÍA'!H1674-1</f>
        <v>0</v>
      </c>
      <c r="AB1674" s="1">
        <f>'S. ENERGÍA'!J1675/'S. ENERGÍA'!J1674-1</f>
        <v>0</v>
      </c>
      <c r="AC1674" s="1">
        <f>'S. ENERGÍA'!L1675/'S. ENERGÍA'!L1674-1</f>
        <v>0</v>
      </c>
      <c r="AD1674" s="1">
        <f>'S. ENERGÍA'!N1675/'S. ENERGÍA'!N1674-1</f>
        <v>0</v>
      </c>
      <c r="AE1674" s="1">
        <f>'S. ENERGÍA'!P1675/'S. ENERGÍA'!P1674-1</f>
        <v>0</v>
      </c>
      <c r="AF1674" s="1">
        <f>'S. ENERGÍA'!R1675/'S. ENERGÍA'!R1674-1</f>
        <v>0</v>
      </c>
      <c r="AG1674" s="1">
        <f>'S. ENERGÍA'!T1675/'S. ENERGÍA'!T1674-1</f>
        <v>0</v>
      </c>
      <c r="AH1674" s="1">
        <f>SUMPRODUCT(X1674:AG1674,'Ponderaciones e Índices.'!$A$12:$J$12)</f>
        <v>0</v>
      </c>
    </row>
    <row r="1675">
      <c r="A1675" s="1">
        <f>S.FINANCIERO!A1676</f>
        <v>44341</v>
      </c>
      <c r="B1675" s="1">
        <f>S.FINANCIERO!B1676/S.FINANCIERO!B1675-1</f>
        <v>-0.00008099133393</v>
      </c>
      <c r="C1675" s="1">
        <f>S.FINANCIERO!D1676/S.FINANCIERO!D1675-1</f>
        <v>0.0001134944955</v>
      </c>
      <c r="D1675" s="1">
        <f>S.FINANCIERO!F1676/S.FINANCIERO!F1675-1</f>
        <v>-0.002582311168</v>
      </c>
      <c r="E1675" s="1">
        <f>S.FINANCIERO!H1676/S.FINANCIERO!H1675-1</f>
        <v>0.006832848285</v>
      </c>
      <c r="F1675" s="1">
        <f>S.FINANCIERO!J1676/S.FINANCIERO!J1675-1</f>
        <v>0.001773180643</v>
      </c>
      <c r="G1675" s="1">
        <f>S.FINANCIERO!L1676/S.FINANCIERO!L1675-1</f>
        <v>0.007046012597</v>
      </c>
      <c r="H1675" s="1">
        <f>S.FINANCIERO!N1676/S.FINANCIERO!N1675-1</f>
        <v>0.009326706629</v>
      </c>
      <c r="I1675" s="1">
        <f>S.FINANCIERO!P1676/S.FINANCIERO!P1675-1</f>
        <v>-0.0008058017728</v>
      </c>
      <c r="J1675" s="1">
        <f>S.FINANCIERO!R1676/S.FINANCIERO!R1675-1</f>
        <v>-0.01412559496</v>
      </c>
      <c r="K1675" s="1">
        <f>S.FINANCIERO!T1676/S.FINANCIERO!T1675-1</f>
        <v>-0.002144197266</v>
      </c>
      <c r="L1675" s="1">
        <f>SUMPRODUCT(B1675:K1675, 'Ponderaciones e Índices.'!$A$4:$J$4)</f>
        <v>0.001410745702</v>
      </c>
      <c r="M1675" s="1">
        <f>'S. MATERIALES'!B1676/'S. MATERIALES'!B1675-1</f>
        <v>-0.005035246727</v>
      </c>
      <c r="N1675" s="3">
        <f>'S. MATERIALES'!D1676/'S. MATERIALES'!D1675-1</f>
        <v>0.002414348126</v>
      </c>
      <c r="O1675" s="1">
        <f>'S. MATERIALES'!F1676/'S. MATERIALES'!F1675-1</f>
        <v>0.01538816453</v>
      </c>
      <c r="P1675" s="1">
        <f>'S. MATERIALES'!H1676/'S. MATERIALES'!H1675-1</f>
        <v>0.01334035457</v>
      </c>
      <c r="Q1675" s="1">
        <f>'S. MATERIALES'!J1676/'S. MATERIALES'!J1675-1</f>
        <v>0.001050245979</v>
      </c>
      <c r="R1675" s="1">
        <f>'S. MATERIALES'!L1676/'S. MATERIALES'!L1675-1</f>
        <v>-0.03480444923</v>
      </c>
      <c r="S1675" s="1">
        <f>'S. MATERIALES'!N1676/'S. MATERIALES'!N1675-1</f>
        <v>0.004127966976</v>
      </c>
      <c r="T1675" s="1">
        <f>'S. MATERIALES'!P1676/'S. MATERIALES'!P1675-1</f>
        <v>0.002194586686</v>
      </c>
      <c r="U1675" s="1">
        <f>'S. MATERIALES'!R1676/'S. MATERIALES'!R1675-1</f>
        <v>-0.02667682927</v>
      </c>
      <c r="V1675" s="1">
        <f>'S. MATERIALES'!T1676/'S. MATERIALES'!T1675-1</f>
        <v>0.0110864745</v>
      </c>
      <c r="W1675" s="1">
        <f>SUMPRODUCT(M1675:V1675,'Ponderaciones e Índices.'!$A$8:$J$8)</f>
        <v>-0.008845220258</v>
      </c>
      <c r="X1675" s="1">
        <f>'S. ENERGÍA'!B1676/'S. ENERGÍA'!B1675-1</f>
        <v>-0.0007165890362</v>
      </c>
      <c r="Y1675" s="1">
        <f>'S. ENERGÍA'!D1676/'S. ENERGÍA'!D1675-1</f>
        <v>-0.008254127064</v>
      </c>
      <c r="Z1675" s="1">
        <f>'S. ENERGÍA'!F1676/'S. ENERGÍA'!F1675-1</f>
        <v>-0.003652771809</v>
      </c>
      <c r="AA1675" s="1">
        <f>'S. ENERGÍA'!H1676/'S. ENERGÍA'!H1675-1</f>
        <v>0.003965655177</v>
      </c>
      <c r="AB1675" s="1">
        <f>'S. ENERGÍA'!J1676/'S. ENERGÍA'!J1675-1</f>
        <v>-0.009544008484</v>
      </c>
      <c r="AC1675" s="1">
        <f>'S. ENERGÍA'!L1676/'S. ENERGÍA'!L1675-1</f>
        <v>-0.006903605216</v>
      </c>
      <c r="AD1675" s="1">
        <f>'S. ENERGÍA'!N1676/'S. ENERGÍA'!N1675-1</f>
        <v>-0.005698005698</v>
      </c>
      <c r="AE1675" s="1">
        <f>'S. ENERGÍA'!P1676/'S. ENERGÍA'!P1675-1</f>
        <v>-0.01799930772</v>
      </c>
      <c r="AF1675" s="1">
        <f>'S. ENERGÍA'!R1676/'S. ENERGÍA'!R1675-1</f>
        <v>-0.02333931777</v>
      </c>
      <c r="AG1675" s="1">
        <f>'S. ENERGÍA'!T1676/'S. ENERGÍA'!T1675-1</f>
        <v>-0.01337792642</v>
      </c>
      <c r="AH1675" s="1">
        <f>SUMPRODUCT(X1675:AG1675,'Ponderaciones e Índices.'!$A$12:$J$12)</f>
        <v>-0.008199961453</v>
      </c>
    </row>
    <row r="1676">
      <c r="A1676" s="1">
        <f>S.FINANCIERO!A1677</f>
        <v>44342</v>
      </c>
      <c r="B1676" s="1">
        <f>S.FINANCIERO!B1677/S.FINANCIERO!B1676-1</f>
        <v>0.008018791511</v>
      </c>
      <c r="C1676" s="1">
        <f>S.FINANCIERO!D1677/S.FINANCIERO!D1676-1</f>
        <v>0.007830231502</v>
      </c>
      <c r="D1676" s="1">
        <f>S.FINANCIERO!F1677/S.FINANCIERO!F1676-1</f>
        <v>0.01464401294</v>
      </c>
      <c r="E1676" s="1">
        <f>S.FINANCIERO!H1677/S.FINANCIERO!H1676-1</f>
        <v>0.01043106699</v>
      </c>
      <c r="F1676" s="1">
        <f>S.FINANCIERO!J1677/S.FINANCIERO!J1676-1</f>
        <v>0.011284018</v>
      </c>
      <c r="G1676" s="1">
        <f>S.FINANCIERO!L1677/S.FINANCIERO!L1676-1</f>
        <v>0.005088519029</v>
      </c>
      <c r="H1676" s="1">
        <f>S.FINANCIERO!N1677/S.FINANCIERO!N1676-1</f>
        <v>0.01159294087</v>
      </c>
      <c r="I1676" s="1">
        <f>S.FINANCIERO!P1677/S.FINANCIERO!P1676-1</f>
        <v>0.008064516129</v>
      </c>
      <c r="J1676" s="1">
        <f>S.FINANCIERO!R1677/S.FINANCIERO!R1676-1</f>
        <v>0.002491823703</v>
      </c>
      <c r="K1676" s="1">
        <f>S.FINANCIERO!T1677/S.FINANCIERO!T1676-1</f>
        <v>-0.007252215955</v>
      </c>
      <c r="L1676" s="1">
        <f>SUMPRODUCT(B1676:K1676, 'Ponderaciones e Índices.'!$A$4:$J$4)</f>
        <v>0.008693637991</v>
      </c>
      <c r="M1676" s="1">
        <f>'S. MATERIALES'!B1677/'S. MATERIALES'!B1676-1</f>
        <v>0.004723346829</v>
      </c>
      <c r="N1676" s="3">
        <f>'S. MATERIALES'!D1677/'S. MATERIALES'!D1676-1</f>
        <v>0.01158389724</v>
      </c>
      <c r="O1676" s="1">
        <f>'S. MATERIALES'!F1677/'S. MATERIALES'!F1676-1</f>
        <v>-0.01914354715</v>
      </c>
      <c r="P1676" s="1">
        <f>'S. MATERIALES'!H1677/'S. MATERIALES'!H1676-1</f>
        <v>0.009527108955</v>
      </c>
      <c r="Q1676" s="1">
        <f>'S. MATERIALES'!J1677/'S. MATERIALES'!J1676-1</f>
        <v>0.001711761458</v>
      </c>
      <c r="R1676" s="1">
        <f>'S. MATERIALES'!L1677/'S. MATERIALES'!L1676-1</f>
        <v>0.05724907063</v>
      </c>
      <c r="S1676" s="1">
        <f>'S. MATERIALES'!N1677/'S. MATERIALES'!N1676-1</f>
        <v>0.007194244604</v>
      </c>
      <c r="T1676" s="1">
        <f>'S. MATERIALES'!P1677/'S. MATERIALES'!P1676-1</f>
        <v>0.03175182482</v>
      </c>
      <c r="U1676" s="1">
        <f>'S. MATERIALES'!R1677/'S. MATERIALES'!R1676-1</f>
        <v>-0.003132341425</v>
      </c>
      <c r="V1676" s="1">
        <f>'S. MATERIALES'!T1677/'S. MATERIALES'!T1676-1</f>
        <v>-0.01169590643</v>
      </c>
      <c r="W1676" s="1">
        <f>SUMPRODUCT(M1676:V1676,'Ponderaciones e Índices.'!$A$8:$J$8)</f>
        <v>0.01392960889</v>
      </c>
      <c r="X1676" s="1">
        <f>'S. ENERGÍA'!B1677/'S. ENERGÍA'!B1676-1</f>
        <v>0.003226963069</v>
      </c>
      <c r="Y1676" s="1">
        <f>'S. ENERGÍA'!D1677/'S. ENERGÍA'!D1676-1</f>
        <v>0.03127364439</v>
      </c>
      <c r="Z1676" s="1">
        <f>'S. ENERGÍA'!F1677/'S. ENERGÍA'!F1676-1</f>
        <v>0.008841923658</v>
      </c>
      <c r="AA1676" s="1">
        <f>'S. ENERGÍA'!H1677/'S. ENERGÍA'!H1676-1</f>
        <v>0.01596800977</v>
      </c>
      <c r="AB1676" s="1">
        <f>'S. ENERGÍA'!J1677/'S. ENERGÍA'!J1676-1</f>
        <v>0.02034261242</v>
      </c>
      <c r="AC1676" s="1">
        <f>'S. ENERGÍA'!L1677/'S. ENERGÍA'!L1676-1</f>
        <v>0.01647785788</v>
      </c>
      <c r="AD1676" s="1">
        <f>'S. ENERGÍA'!N1677/'S. ENERGÍA'!N1676-1</f>
        <v>0.01875488408</v>
      </c>
      <c r="AE1676" s="1">
        <f>'S. ENERGÍA'!P1677/'S. ENERGÍA'!P1676-1</f>
        <v>0.01727176595</v>
      </c>
      <c r="AF1676" s="1">
        <f>'S. ENERGÍA'!R1677/'S. ENERGÍA'!R1676-1</f>
        <v>0.01470588235</v>
      </c>
      <c r="AG1676" s="1">
        <f>'S. ENERGÍA'!T1677/'S. ENERGÍA'!T1676-1</f>
        <v>0.01920903955</v>
      </c>
      <c r="AH1676" s="1">
        <f>SUMPRODUCT(X1676:AG1676,'Ponderaciones e Índices.'!$A$12:$J$12)</f>
        <v>0.01930851411</v>
      </c>
    </row>
    <row r="1677">
      <c r="A1677" s="1">
        <f>S.FINANCIERO!A1678</f>
        <v>44343</v>
      </c>
      <c r="B1677" s="1">
        <f>S.FINANCIERO!B1678/S.FINANCIERO!B1677-1</f>
        <v>0.01245480112</v>
      </c>
      <c r="C1677" s="1">
        <f>S.FINANCIERO!D1678/S.FINANCIERO!D1677-1</f>
        <v>-0.024997185</v>
      </c>
      <c r="D1677" s="1">
        <f>S.FINANCIERO!F1678/S.FINANCIERO!F1677-1</f>
        <v>0.006139861255</v>
      </c>
      <c r="E1677" s="1">
        <f>S.FINANCIERO!H1678/S.FINANCIERO!H1677-1</f>
        <v>0.007338308458</v>
      </c>
      <c r="F1677" s="1">
        <f>S.FINANCIERO!J1678/S.FINANCIERO!J1677-1</f>
        <v>0.0288798133</v>
      </c>
      <c r="G1677" s="1">
        <f>S.FINANCIERO!L1678/S.FINANCIERO!L1677-1</f>
        <v>0.02278240692</v>
      </c>
      <c r="H1677" s="1">
        <f>S.FINANCIERO!N1678/S.FINANCIERO!N1677-1</f>
        <v>0.008800205606</v>
      </c>
      <c r="I1677" s="1">
        <f>S.FINANCIERO!P1678/S.FINANCIERO!P1677-1</f>
        <v>0.0068</v>
      </c>
      <c r="J1677" s="1">
        <f>S.FINANCIERO!R1678/S.FINANCIERO!R1677-1</f>
        <v>0.005592667392</v>
      </c>
      <c r="K1677" s="1">
        <f>S.FINANCIERO!T1678/S.FINANCIERO!T1677-1</f>
        <v>-0.007846320346</v>
      </c>
      <c r="L1677" s="1">
        <f>SUMPRODUCT(B1677:K1677, 'Ponderaciones e Índices.'!$A$4:$J$4)</f>
        <v>0.005640782983</v>
      </c>
      <c r="M1677" s="1">
        <f>'S. MATERIALES'!B1678/'S. MATERIALES'!B1677-1</f>
        <v>-0.04029550034</v>
      </c>
      <c r="N1677" s="3">
        <f>'S. MATERIALES'!D1678/'S. MATERIALES'!D1677-1</f>
        <v>-0.01961451247</v>
      </c>
      <c r="O1677" s="1">
        <f>'S. MATERIALES'!F1678/'S. MATERIALES'!F1677-1</f>
        <v>-0.01544216053</v>
      </c>
      <c r="P1677" s="1">
        <f>'S. MATERIALES'!H1678/'S. MATERIALES'!H1677-1</f>
        <v>-0.009951956074</v>
      </c>
      <c r="Q1677" s="1">
        <f>'S. MATERIALES'!J1678/'S. MATERIALES'!J1677-1</f>
        <v>-0.01251309189</v>
      </c>
      <c r="R1677" s="1">
        <f>'S. MATERIALES'!L1678/'S. MATERIALES'!L1677-1</f>
        <v>0.04078762307</v>
      </c>
      <c r="S1677" s="1">
        <f>'S. MATERIALES'!N1678/'S. MATERIALES'!N1677-1</f>
        <v>-0.01632653061</v>
      </c>
      <c r="T1677" s="1">
        <f>'S. MATERIALES'!P1678/'S. MATERIALES'!P1677-1</f>
        <v>0.03961796958</v>
      </c>
      <c r="U1677" s="1">
        <f>'S. MATERIALES'!R1678/'S. MATERIALES'!R1677-1</f>
        <v>0.02513747054</v>
      </c>
      <c r="V1677" s="1">
        <f>'S. MATERIALES'!T1678/'S. MATERIALES'!T1677-1</f>
        <v>0.005424063116</v>
      </c>
      <c r="W1677" s="1">
        <f>SUMPRODUCT(M1677:V1677,'Ponderaciones e Índices.'!$A$8:$J$8)</f>
        <v>0.004764722489</v>
      </c>
      <c r="X1677" s="1">
        <f>'S. ENERGÍA'!B1678/'S. ENERGÍA'!B1677-1</f>
        <v>-0.005718370264</v>
      </c>
      <c r="Y1677" s="1">
        <f>'S. ENERGÍA'!D1678/'S. ENERGÍA'!D1677-1</f>
        <v>0.01858645146</v>
      </c>
      <c r="Z1677" s="1">
        <f>'S. ENERGÍA'!F1678/'S. ENERGÍA'!F1677-1</f>
        <v>-0.00277896537</v>
      </c>
      <c r="AA1677" s="1">
        <f>'S. ENERGÍA'!H1678/'S. ENERGÍA'!H1677-1</f>
        <v>-0.004213383228</v>
      </c>
      <c r="AB1677" s="1">
        <f>'S. ENERGÍA'!J1678/'S. ENERGÍA'!J1677-1</f>
        <v>0.01049317943</v>
      </c>
      <c r="AC1677" s="1">
        <f>'S. ENERGÍA'!L1678/'S. ENERGÍA'!L1677-1</f>
        <v>0.01443768997</v>
      </c>
      <c r="AD1677" s="1">
        <f>'S. ENERGÍA'!N1678/'S. ENERGÍA'!N1677-1</f>
        <v>0.0007670672462</v>
      </c>
      <c r="AE1677" s="1">
        <f>'S. ENERGÍA'!P1678/'S. ENERGÍA'!P1677-1</f>
        <v>0.01143451143</v>
      </c>
      <c r="AF1677" s="1">
        <f>'S. ENERGÍA'!R1678/'S. ENERGÍA'!R1677-1</f>
        <v>0.009057971014</v>
      </c>
      <c r="AG1677" s="1">
        <f>'S. ENERGÍA'!T1678/'S. ENERGÍA'!T1677-1</f>
        <v>0.01662971175</v>
      </c>
      <c r="AH1677" s="1">
        <f>SUMPRODUCT(X1677:AG1677,'Ponderaciones e Índices.'!$A$12:$J$12)</f>
        <v>0.008746376674</v>
      </c>
    </row>
    <row r="1678">
      <c r="A1678" s="1">
        <f>S.FINANCIERO!A1679</f>
        <v>44344</v>
      </c>
      <c r="B1678" s="1">
        <f>S.FINANCIERO!B1679/S.FINANCIERO!B1678-1</f>
        <v>-0.003015873016</v>
      </c>
      <c r="C1678" s="1">
        <f>S.FINANCIERO!D1679/S.FINANCIERO!D1678-1</f>
        <v>0.005543365285</v>
      </c>
      <c r="D1678" s="1">
        <f>S.FINANCIERO!F1679/S.FINANCIERO!F1678-1</f>
        <v>0.005151371057</v>
      </c>
      <c r="E1678" s="1">
        <f>S.FINANCIERO!H1679/S.FINANCIERO!H1678-1</f>
        <v>0.004074577108</v>
      </c>
      <c r="F1678" s="1">
        <f>S.FINANCIERO!J1679/S.FINANCIERO!J1678-1</f>
        <v>0.009781684151</v>
      </c>
      <c r="G1678" s="1">
        <f>S.FINANCIERO!L1679/S.FINANCIERO!L1678-1</f>
        <v>-0.02774053831</v>
      </c>
      <c r="H1678" s="1">
        <f>S.FINANCIERO!N1679/S.FINANCIERO!N1678-1</f>
        <v>0.0008256877918</v>
      </c>
      <c r="I1678" s="1">
        <f>S.FINANCIERO!P1679/S.FINANCIERO!P1678-1</f>
        <v>0.002781088598</v>
      </c>
      <c r="J1678" s="1">
        <f>S.FINANCIERO!R1679/S.FINANCIERO!R1678-1</f>
        <v>0.005252587672</v>
      </c>
      <c r="K1678" s="1">
        <f>S.FINANCIERO!T1679/S.FINANCIERO!T1678-1</f>
        <v>0.01281701663</v>
      </c>
      <c r="L1678" s="1">
        <f>SUMPRODUCT(B1678:K1678, 'Ponderaciones e Índices.'!$A$4:$J$4)</f>
        <v>0.001757268507</v>
      </c>
      <c r="M1678" s="1">
        <f>'S. MATERIALES'!B1679/'S. MATERIALES'!B1678-1</f>
        <v>0.01854443667</v>
      </c>
      <c r="N1678" s="3">
        <f>'S. MATERIALES'!D1679/'S. MATERIALES'!D1678-1</f>
        <v>0.005897999306</v>
      </c>
      <c r="O1678" s="1">
        <f>'S. MATERIALES'!F1679/'S. MATERIALES'!F1678-1</f>
        <v>-0.01156285943</v>
      </c>
      <c r="P1678" s="1">
        <f>'S. MATERIALES'!H1679/'S. MATERIALES'!H1678-1</f>
        <v>0.004332755633</v>
      </c>
      <c r="Q1678" s="1">
        <f>'S. MATERIALES'!J1679/'S. MATERIALES'!J1678-1</f>
        <v>0.008764095121</v>
      </c>
      <c r="R1678" s="1">
        <f>'S. MATERIALES'!L1679/'S. MATERIALES'!L1678-1</f>
        <v>0.006756756757</v>
      </c>
      <c r="S1678" s="1">
        <f>'S. MATERIALES'!N1679/'S. MATERIALES'!N1678-1</f>
        <v>0.01556016598</v>
      </c>
      <c r="T1678" s="1">
        <f>'S. MATERIALES'!P1679/'S. MATERIALES'!P1678-1</f>
        <v>0.0224566179</v>
      </c>
      <c r="U1678" s="1">
        <f>'S. MATERIALES'!R1679/'S. MATERIALES'!R1678-1</f>
        <v>-0.006130268199</v>
      </c>
      <c r="V1678" s="1">
        <f>'S. MATERIALES'!T1679/'S. MATERIALES'!T1678-1</f>
        <v>-0.002942618931</v>
      </c>
      <c r="W1678" s="1">
        <f>SUMPRODUCT(M1678:V1678,'Ponderaciones e Índices.'!$A$8:$J$8)</f>
        <v>0.009212133592</v>
      </c>
      <c r="X1678" s="1">
        <f>'S. ENERGÍA'!B1679/'S. ENERGÍA'!B1678-1</f>
        <v>0.002875629044</v>
      </c>
      <c r="Y1678" s="1">
        <f>'S. ENERGÍA'!D1679/'S. ENERGÍA'!D1678-1</f>
        <v>0.004801920768</v>
      </c>
      <c r="Z1678" s="1">
        <f>'S. ENERGÍA'!F1679/'S. ENERGÍA'!F1678-1</f>
        <v>-0.0038585209</v>
      </c>
      <c r="AA1678" s="1">
        <f>'S. ENERGÍA'!H1679/'S. ENERGÍA'!H1678-1</f>
        <v>0.004068678144</v>
      </c>
      <c r="AB1678" s="1">
        <f>'S. ENERGÍA'!J1679/'S. ENERGÍA'!J1678-1</f>
        <v>0.02076843198</v>
      </c>
      <c r="AC1678" s="1">
        <f>'S. ENERGÍA'!L1679/'S. ENERGÍA'!L1678-1</f>
        <v>-0.004744069913</v>
      </c>
      <c r="AD1678" s="1">
        <f>'S. ENERGÍA'!N1679/'S. ENERGÍA'!N1678-1</f>
        <v>-0.002299437915</v>
      </c>
      <c r="AE1678" s="1">
        <f>'S. ENERGÍA'!P1679/'S. ENERGÍA'!P1678-1</f>
        <v>0.008221993834</v>
      </c>
      <c r="AF1678" s="1">
        <f>'S. ENERGÍA'!R1679/'S. ENERGÍA'!R1678-1</f>
        <v>0.02872531418</v>
      </c>
      <c r="AG1678" s="1">
        <f>'S. ENERGÍA'!T1679/'S. ENERGÍA'!T1678-1</f>
        <v>0.001090512541</v>
      </c>
      <c r="AH1678" s="1">
        <f>SUMPRODUCT(X1678:AG1678,'Ponderaciones e Índices.'!$A$12:$J$12)</f>
        <v>0.007590949833</v>
      </c>
    </row>
    <row r="1679">
      <c r="A1679" s="1">
        <f>S.FINANCIERO!A1680</f>
        <v>44347</v>
      </c>
      <c r="B1679" s="1">
        <f>S.FINANCIERO!B1680/S.FINANCIERO!B1679-1</f>
        <v>-0.01122432734</v>
      </c>
      <c r="C1679" s="1">
        <f>S.FINANCIERO!D1680/S.FINANCIERO!D1679-1</f>
        <v>-0.00195245205</v>
      </c>
      <c r="D1679" s="1">
        <f>S.FINANCIERO!F1680/S.FINANCIERO!F1679-1</f>
        <v>-0.005046124734</v>
      </c>
      <c r="E1679" s="1">
        <f>S.FINANCIERO!H1680/S.FINANCIERO!H1679-1</f>
        <v>-0.001352680767</v>
      </c>
      <c r="F1679" s="1">
        <f>S.FINANCIERO!J1680/S.FINANCIERO!J1679-1</f>
        <v>-0.01228414994</v>
      </c>
      <c r="G1679" s="1">
        <f>S.FINANCIERO!L1680/S.FINANCIERO!L1679-1</f>
        <v>0.007742893509</v>
      </c>
      <c r="H1679" s="1">
        <f>S.FINANCIERO!N1680/S.FINANCIERO!N1679-1</f>
        <v>-0.01299768753</v>
      </c>
      <c r="I1679" s="1">
        <f>S.FINANCIERO!P1680/S.FINANCIERO!P1679-1</f>
        <v>0.00118858954</v>
      </c>
      <c r="J1679" s="1">
        <f>S.FINANCIERO!R1680/S.FINANCIERO!R1679-1</f>
        <v>-0.005993545413</v>
      </c>
      <c r="K1679" s="1">
        <f>S.FINANCIERO!T1680/S.FINANCIERO!T1679-1</f>
        <v>0.007269789984</v>
      </c>
      <c r="L1679" s="1">
        <f>SUMPRODUCT(B1679:K1679, 'Ponderaciones e Índices.'!$A$4:$J$4)</f>
        <v>-0.004532071335</v>
      </c>
      <c r="M1679" s="1">
        <f>'S. MATERIALES'!B1680/'S. MATERIALES'!B1679-1</f>
        <v>-0.01614565441</v>
      </c>
      <c r="N1679" s="3">
        <f>'S. MATERIALES'!D1680/'S. MATERIALES'!D1679-1</f>
        <v>-0.01690043688</v>
      </c>
      <c r="O1679" s="1">
        <f>'S. MATERIALES'!F1680/'S. MATERIALES'!F1679-1</f>
        <v>0.007519592373</v>
      </c>
      <c r="P1679" s="1">
        <f>'S. MATERIALES'!H1680/'S. MATERIALES'!H1679-1</f>
        <v>-0.01173425367</v>
      </c>
      <c r="Q1679" s="1">
        <f>'S. MATERIALES'!J1680/'S. MATERIALES'!J1679-1</f>
        <v>-0.01278291185</v>
      </c>
      <c r="R1679" s="1">
        <f>'S. MATERIALES'!L1680/'S. MATERIALES'!L1679-1</f>
        <v>-0.01476510067</v>
      </c>
      <c r="S1679" s="1">
        <f>'S. MATERIALES'!N1680/'S. MATERIALES'!N1679-1</f>
        <v>-0.006128702758</v>
      </c>
      <c r="T1679" s="1">
        <f>'S. MATERIALES'!P1680/'S. MATERIALES'!P1679-1</f>
        <v>-0.01164725458</v>
      </c>
      <c r="U1679" s="1">
        <f>'S. MATERIALES'!R1680/'S. MATERIALES'!R1679-1</f>
        <v>-0.01079414032</v>
      </c>
      <c r="V1679" s="1">
        <f>'S. MATERIALES'!T1680/'S. MATERIALES'!T1679-1</f>
        <v>0.001967535662</v>
      </c>
      <c r="W1679" s="1">
        <f>SUMPRODUCT(M1679:V1679,'Ponderaciones e Índices.'!$A$8:$J$8)</f>
        <v>-0.01175573602</v>
      </c>
      <c r="X1679" s="1">
        <f>'S. ENERGÍA'!B1680/'S. ENERGÍA'!B1679-1</f>
        <v>0.005734767025</v>
      </c>
      <c r="Y1679" s="1">
        <f>'S. ENERGÍA'!D1680/'S. ENERGÍA'!D1679-1</f>
        <v>0.01218637993</v>
      </c>
      <c r="Z1679" s="1">
        <f>'S. ENERGÍA'!F1680/'S. ENERGÍA'!F1679-1</f>
        <v>-0.01226597805</v>
      </c>
      <c r="AA1679" s="1">
        <f>'S. ENERGÍA'!H1680/'S. ENERGÍA'!H1679-1</f>
        <v>-0.01280229114</v>
      </c>
      <c r="AB1679" s="1">
        <f>'S. ENERGÍA'!J1680/'S. ENERGÍA'!J1679-1</f>
        <v>0.02644964395</v>
      </c>
      <c r="AC1679" s="1">
        <f>'S. ENERGÍA'!L1680/'S. ENERGÍA'!L1679-1</f>
        <v>0.01881585549</v>
      </c>
      <c r="AD1679" s="1">
        <f>'S. ENERGÍA'!N1680/'S. ENERGÍA'!N1679-1</f>
        <v>-0.00409731114</v>
      </c>
      <c r="AE1679" s="1">
        <f>'S. ENERGÍA'!P1680/'S. ENERGÍA'!P1679-1</f>
        <v>0.0006795786612</v>
      </c>
      <c r="AF1679" s="1">
        <f>'S. ENERGÍA'!R1680/'S. ENERGÍA'!R1679-1</f>
        <v>0.06631762653</v>
      </c>
      <c r="AG1679" s="1">
        <f>'S. ENERGÍA'!T1680/'S. ENERGÍA'!T1679-1</f>
        <v>0.01198257081</v>
      </c>
      <c r="AH1679" s="1">
        <f>SUMPRODUCT(X1679:AG1679,'Ponderaciones e Índices.'!$A$12:$J$12)</f>
        <v>0.01499790098</v>
      </c>
    </row>
    <row r="1680">
      <c r="A1680" s="1">
        <f>S.FINANCIERO!A1681</f>
        <v>44348</v>
      </c>
      <c r="B1680" s="1">
        <f>S.FINANCIERO!B1681/S.FINANCIERO!B1680-1</f>
        <v>0.01320344578</v>
      </c>
      <c r="C1680" s="1">
        <f>S.FINANCIERO!D1681/S.FINANCIERO!D1680-1</f>
        <v>0.008745684695</v>
      </c>
      <c r="D1680" s="1">
        <f>S.FINANCIERO!F1681/S.FINANCIERO!F1680-1</f>
        <v>0.01418495919</v>
      </c>
      <c r="E1680" s="1">
        <f>S.FINANCIERO!H1681/S.FINANCIERO!H1680-1</f>
        <v>-0.004063538973</v>
      </c>
      <c r="F1680" s="1">
        <f>S.FINANCIERO!J1681/S.FINANCIERO!J1680-1</f>
        <v>0.02181792339</v>
      </c>
      <c r="G1680" s="1">
        <f>S.FINANCIERO!L1681/S.FINANCIERO!L1680-1</f>
        <v>-0.02252394485</v>
      </c>
      <c r="H1680" s="1">
        <f>S.FINANCIERO!N1681/S.FINANCIERO!N1680-1</f>
        <v>0.00933441054</v>
      </c>
      <c r="I1680" s="1">
        <f>S.FINANCIERO!P1681/S.FINANCIERO!P1680-1</f>
        <v>0.005540166205</v>
      </c>
      <c r="J1680" s="1">
        <f>S.FINANCIERO!R1681/S.FINANCIERO!R1680-1</f>
        <v>0.00123685838</v>
      </c>
      <c r="K1680" s="1">
        <f>S.FINANCIERO!T1681/S.FINANCIERO!T1680-1</f>
        <v>-0.01443464314</v>
      </c>
      <c r="L1680" s="1">
        <f>SUMPRODUCT(B1680:K1680, 'Ponderaciones e Índices.'!$A$4:$J$4)</f>
        <v>0.006349617575</v>
      </c>
      <c r="M1680" s="1">
        <f>'S. MATERIALES'!B1681/'S. MATERIALES'!B1680-1</f>
        <v>0.02094972067</v>
      </c>
      <c r="N1680" s="3">
        <f>'S. MATERIALES'!D1681/'S. MATERIALES'!D1680-1</f>
        <v>0.01169453865</v>
      </c>
      <c r="O1680" s="1">
        <f>'S. MATERIALES'!F1681/'S. MATERIALES'!F1680-1</f>
        <v>-0.004147344475</v>
      </c>
      <c r="P1680" s="1">
        <f>'S. MATERIALES'!H1681/'S. MATERIALES'!H1680-1</f>
        <v>0.0181595949</v>
      </c>
      <c r="Q1680" s="1">
        <f>'S. MATERIALES'!J1681/'S. MATERIALES'!J1680-1</f>
        <v>0.009585201794</v>
      </c>
      <c r="R1680" s="1">
        <f>'S. MATERIALES'!L1681/'S. MATERIALES'!L1680-1</f>
        <v>0.04359673025</v>
      </c>
      <c r="S1680" s="1">
        <f>'S. MATERIALES'!N1681/'S. MATERIALES'!N1680-1</f>
        <v>0.009249743063</v>
      </c>
      <c r="T1680" s="1">
        <f>'S. MATERIALES'!P1681/'S. MATERIALES'!P1680-1</f>
        <v>0.005387205387</v>
      </c>
      <c r="U1680" s="1">
        <f>'S. MATERIALES'!R1681/'S. MATERIALES'!R1680-1</f>
        <v>0.009353078722</v>
      </c>
      <c r="V1680" s="1">
        <f>'S. MATERIALES'!T1681/'S. MATERIALES'!T1680-1</f>
        <v>-0.001227295042</v>
      </c>
      <c r="W1680" s="1">
        <f>SUMPRODUCT(M1680:V1680,'Ponderaciones e Índices.'!$A$8:$J$8)</f>
        <v>0.01541864694</v>
      </c>
      <c r="X1680" s="1">
        <f>'S. ENERGÍA'!B1681/'S. ENERGÍA'!B1680-1</f>
        <v>0.05310049893</v>
      </c>
      <c r="Y1680" s="1">
        <f>'S. ENERGÍA'!D1681/'S. ENERGÍA'!D1680-1</f>
        <v>0.0365911237</v>
      </c>
      <c r="Z1680" s="1">
        <f>'S. ENERGÍA'!F1681/'S. ENERGÍA'!F1680-1</f>
        <v>0.0165577342</v>
      </c>
      <c r="AA1680" s="1">
        <f>'S. ENERGÍA'!H1681/'S. ENERGÍA'!H1680-1</f>
        <v>0.01953265774</v>
      </c>
      <c r="AB1680" s="1">
        <f>'S. ENERGÍA'!J1681/'S. ENERGÍA'!J1680-1</f>
        <v>0.06243805748</v>
      </c>
      <c r="AC1680" s="1">
        <f>'S. ENERGÍA'!L1681/'S. ENERGÍA'!L1680-1</f>
        <v>0.02043831569</v>
      </c>
      <c r="AD1680" s="1">
        <f>'S. ENERGÍA'!N1681/'S. ENERGÍA'!N1680-1</f>
        <v>-0.02777063512</v>
      </c>
      <c r="AE1680" s="1">
        <f>'S. ENERGÍA'!P1681/'S. ENERGÍA'!P1680-1</f>
        <v>0.05297113752</v>
      </c>
      <c r="AF1680" s="1">
        <f>'S. ENERGÍA'!R1681/'S. ENERGÍA'!R1680-1</f>
        <v>0.02291325696</v>
      </c>
      <c r="AG1680" s="1">
        <f>'S. ENERGÍA'!T1681/'S. ENERGÍA'!T1680-1</f>
        <v>0.02691065662</v>
      </c>
      <c r="AH1680" s="1">
        <f>SUMPRODUCT(X1680:AG1680,'Ponderaciones e Índices.'!$A$12:$J$12)</f>
        <v>0.03453068679</v>
      </c>
    </row>
    <row r="1681">
      <c r="A1681" s="1">
        <f>S.FINANCIERO!A1682</f>
        <v>44349</v>
      </c>
      <c r="B1681" s="1">
        <f>S.FINANCIERO!B1682/S.FINANCIERO!B1681-1</f>
        <v>0.001032975765</v>
      </c>
      <c r="C1681" s="1">
        <f>S.FINANCIERO!D1682/S.FINANCIERO!D1681-1</f>
        <v>-0.0007985398129</v>
      </c>
      <c r="D1681" s="1">
        <f>S.FINANCIERO!F1682/S.FINANCIERO!F1681-1</f>
        <v>-0.004375683701</v>
      </c>
      <c r="E1681" s="1">
        <f>S.FINANCIERO!H1682/S.FINANCIERO!H1681-1</f>
        <v>0.01236399604</v>
      </c>
      <c r="F1681" s="1">
        <f>S.FINANCIERO!J1682/S.FINANCIERO!J1681-1</f>
        <v>0.008206982891</v>
      </c>
      <c r="G1681" s="1">
        <f>S.FINANCIERO!L1682/S.FINANCIERO!L1681-1</f>
        <v>-0.004414773339</v>
      </c>
      <c r="H1681" s="1">
        <f>S.FINANCIERO!N1682/S.FINANCIERO!N1681-1</f>
        <v>-0.006936063838</v>
      </c>
      <c r="I1681" s="1">
        <f>S.FINANCIERO!P1682/S.FINANCIERO!P1681-1</f>
        <v>-0.01101928375</v>
      </c>
      <c r="J1681" s="1">
        <f>S.FINANCIERO!R1682/S.FINANCIERO!R1681-1</f>
        <v>0.004941321804</v>
      </c>
      <c r="K1681" s="1">
        <f>S.FINANCIERO!T1682/S.FINANCIERO!T1681-1</f>
        <v>-0.009764035801</v>
      </c>
      <c r="L1681" s="1">
        <f>SUMPRODUCT(B1681:K1681, 'Ponderaciones e Índices.'!$A$4:$J$4)</f>
        <v>-0.0004675059729</v>
      </c>
      <c r="M1681" s="1">
        <f>'S. MATERIALES'!B1682/'S. MATERIALES'!B1681-1</f>
        <v>-0.004787961696</v>
      </c>
      <c r="N1681" s="3">
        <f>'S. MATERIALES'!D1682/'S. MATERIALES'!D1681-1</f>
        <v>0.001965090741</v>
      </c>
      <c r="O1681" s="1">
        <f>'S. MATERIALES'!F1682/'S. MATERIALES'!F1681-1</f>
        <v>-0.01831904126</v>
      </c>
      <c r="P1681" s="1">
        <f>'S. MATERIALES'!H1682/'S. MATERIALES'!H1681-1</f>
        <v>0.004458926428</v>
      </c>
      <c r="Q1681" s="1">
        <f>'S. MATERIALES'!J1682/'S. MATERIALES'!J1681-1</f>
        <v>-0.0001110432513</v>
      </c>
      <c r="R1681" s="1">
        <f>'S. MATERIALES'!L1682/'S. MATERIALES'!L1681-1</f>
        <v>-0.022845953</v>
      </c>
      <c r="S1681" s="1">
        <f>'S. MATERIALES'!N1682/'S. MATERIALES'!N1681-1</f>
        <v>0.002036659878</v>
      </c>
      <c r="T1681" s="1">
        <f>'S. MATERIALES'!P1682/'S. MATERIALES'!P1681-1</f>
        <v>-0.01071667783</v>
      </c>
      <c r="U1681" s="1">
        <f>'S. MATERIALES'!R1682/'S. MATERIALES'!R1681-1</f>
        <v>-0.003861003861</v>
      </c>
      <c r="V1681" s="1">
        <f>'S. MATERIALES'!T1682/'S. MATERIALES'!T1681-1</f>
        <v>-0.01400835586</v>
      </c>
      <c r="W1681" s="1">
        <f>SUMPRODUCT(M1681:V1681,'Ponderaciones e Índices.'!$A$8:$J$8)</f>
        <v>-0.005649751585</v>
      </c>
      <c r="X1681" s="1">
        <f>'S. ENERGÍA'!B1682/'S. ENERGÍA'!B1681-1</f>
        <v>0.02267343486</v>
      </c>
      <c r="Y1681" s="1">
        <f>'S. ENERGÍA'!D1682/'S. ENERGÍA'!D1681-1</f>
        <v>0.01730813027</v>
      </c>
      <c r="Z1681" s="1">
        <f>'S. ENERGÍA'!F1682/'S. ENERGÍA'!F1681-1</f>
        <v>0.003000428633</v>
      </c>
      <c r="AA1681" s="1">
        <f>'S. ENERGÍA'!H1682/'S. ENERGÍA'!H1681-1</f>
        <v>0.004026100727</v>
      </c>
      <c r="AB1681" s="1">
        <f>'S. ENERGÍA'!J1682/'S. ENERGÍA'!J1681-1</f>
        <v>0.03171641791</v>
      </c>
      <c r="AC1681" s="1">
        <f>'S. ENERGÍA'!L1682/'S. ENERGÍA'!L1681-1</f>
        <v>-0.01230694981</v>
      </c>
      <c r="AD1681" s="1">
        <f>'S. ENERGÍA'!N1682/'S. ENERGÍA'!N1681-1</f>
        <v>0.005554086221</v>
      </c>
      <c r="AE1681" s="1">
        <f>'S. ENERGÍA'!P1682/'S. ENERGÍA'!P1681-1</f>
        <v>-0.0174137375</v>
      </c>
      <c r="AF1681" s="1">
        <f>'S. ENERGÍA'!R1682/'S. ENERGÍA'!R1681-1</f>
        <v>0.0016</v>
      </c>
      <c r="AG1681" s="1">
        <f>'S. ENERGÍA'!T1682/'S. ENERGÍA'!T1681-1</f>
        <v>-0.02201257862</v>
      </c>
      <c r="AH1681" s="1">
        <f>SUMPRODUCT(X1681:AG1681,'Ponderaciones e Índices.'!$A$12:$J$12)</f>
        <v>0.01164150354</v>
      </c>
    </row>
    <row r="1682">
      <c r="A1682" s="1">
        <f>S.FINANCIERO!A1683</f>
        <v>44350</v>
      </c>
      <c r="B1682" s="1">
        <f>S.FINANCIERO!B1683/S.FINANCIERO!B1682-1</f>
        <v>0.001111287506</v>
      </c>
      <c r="C1682" s="1">
        <f>S.FINANCIERO!D1683/S.FINANCIERO!D1682-1</f>
        <v>0.002625870533</v>
      </c>
      <c r="D1682" s="1">
        <f>S.FINANCIERO!F1683/S.FINANCIERO!F1682-1</f>
        <v>0.009025270758</v>
      </c>
      <c r="E1682" s="1">
        <f>S.FINANCIERO!H1683/S.FINANCIERO!H1682-1</f>
        <v>-0.00293111871</v>
      </c>
      <c r="F1682" s="1">
        <f>S.FINANCIERO!J1683/S.FINANCIERO!J1682-1</f>
        <v>0.002276490066</v>
      </c>
      <c r="G1682" s="1">
        <f>S.FINANCIERO!L1683/S.FINANCIERO!L1682-1</f>
        <v>0.006272982912</v>
      </c>
      <c r="H1682" s="1">
        <f>S.FINANCIERO!N1683/S.FINANCIERO!N1682-1</f>
        <v>0.006153683995</v>
      </c>
      <c r="I1682" s="1">
        <f>S.FINANCIERO!P1683/S.FINANCIERO!P1682-1</f>
        <v>0.006366892161</v>
      </c>
      <c r="J1682" s="1">
        <f>S.FINANCIERO!R1683/S.FINANCIERO!R1682-1</f>
        <v>0.003841425937</v>
      </c>
      <c r="K1682" s="1">
        <f>S.FINANCIERO!T1683/S.FINANCIERO!T1682-1</f>
        <v>0.01150369762</v>
      </c>
      <c r="L1682" s="1">
        <f>SUMPRODUCT(B1682:K1682, 'Ponderaciones e Índices.'!$A$4:$J$4)</f>
        <v>0.003608709361</v>
      </c>
      <c r="M1682" s="1">
        <f>'S. MATERIALES'!B1683/'S. MATERIALES'!B1682-1</f>
        <v>-0.035395189</v>
      </c>
      <c r="N1682" s="3">
        <f>'S. MATERIALES'!D1683/'S. MATERIALES'!D1682-1</f>
        <v>-0.02341947393</v>
      </c>
      <c r="O1682" s="1">
        <f>'S. MATERIALES'!F1683/'S. MATERIALES'!F1682-1</f>
        <v>-0.02544504211</v>
      </c>
      <c r="P1682" s="1">
        <f>'S. MATERIALES'!H1683/'S. MATERIALES'!H1682-1</f>
        <v>-0.02322007854</v>
      </c>
      <c r="Q1682" s="1">
        <f>'S. MATERIALES'!J1683/'S. MATERIALES'!J1682-1</f>
        <v>-0.003498250875</v>
      </c>
      <c r="R1682" s="1">
        <f>'S. MATERIALES'!L1683/'S. MATERIALES'!L1682-1</f>
        <v>-0.03540414162</v>
      </c>
      <c r="S1682" s="1">
        <f>'S. MATERIALES'!N1683/'S. MATERIALES'!N1682-1</f>
        <v>-0.02947154472</v>
      </c>
      <c r="T1682" s="1">
        <f>'S. MATERIALES'!P1683/'S. MATERIALES'!P1682-1</f>
        <v>-0.0355450237</v>
      </c>
      <c r="U1682" s="1">
        <f>'S. MATERIALES'!R1683/'S. MATERIALES'!R1682-1</f>
        <v>-0.02480620155</v>
      </c>
      <c r="V1682" s="1">
        <f>'S. MATERIALES'!T1683/'S. MATERIALES'!T1682-1</f>
        <v>-0.03315054835</v>
      </c>
      <c r="W1682" s="1">
        <f>SUMPRODUCT(M1682:V1682,'Ponderaciones e Índices.'!$A$8:$J$8)</f>
        <v>-0.02966845435</v>
      </c>
      <c r="X1682" s="1">
        <f>'S. ENERGÍA'!B1683/'S. ENERGÍA'!B1682-1</f>
        <v>0.001654533422</v>
      </c>
      <c r="Y1682" s="1">
        <f>'S. ENERGÍA'!D1683/'S. ENERGÍA'!D1682-1</f>
        <v>0.006268188941</v>
      </c>
      <c r="Z1682" s="1">
        <f>'S. ENERGÍA'!F1683/'S. ENERGÍA'!F1682-1</f>
        <v>-0.001495726496</v>
      </c>
      <c r="AA1682" s="1">
        <f>'S. ENERGÍA'!H1683/'S. ENERGÍA'!H1682-1</f>
        <v>0.004650704295</v>
      </c>
      <c r="AB1682" s="1">
        <f>'S. ENERGÍA'!J1683/'S. ENERGÍA'!J1682-1</f>
        <v>0.005424954792</v>
      </c>
      <c r="AC1682" s="1">
        <f>'S. ENERGÍA'!L1683/'S. ENERGÍA'!L1682-1</f>
        <v>-0.00390911312</v>
      </c>
      <c r="AD1682" s="1">
        <f>'S. ENERGÍA'!N1683/'S. ENERGÍA'!N1682-1</f>
        <v>0.003682272488</v>
      </c>
      <c r="AE1682" s="1">
        <f>'S. ENERGÍA'!P1683/'S. ENERGÍA'!P1682-1</f>
        <v>-0.0118148999</v>
      </c>
      <c r="AF1682" s="1">
        <f>'S. ENERGÍA'!R1683/'S. ENERGÍA'!R1682-1</f>
        <v>-0.006389776358</v>
      </c>
      <c r="AG1682" s="1">
        <f>'S. ENERGÍA'!T1683/'S. ENERGÍA'!T1682-1</f>
        <v>-0.001071811361</v>
      </c>
      <c r="AH1682" s="1">
        <f>SUMPRODUCT(X1682:AG1682,'Ponderaciones e Índices.'!$A$12:$J$12)</f>
        <v>0.002119328335</v>
      </c>
    </row>
    <row r="1683">
      <c r="A1683" s="1">
        <f>S.FINANCIERO!A1684</f>
        <v>44351</v>
      </c>
      <c r="B1683" s="1">
        <f>S.FINANCIERO!B1684/S.FINANCIERO!B1683-1</f>
        <v>0.0007136060894</v>
      </c>
      <c r="C1683" s="1">
        <f>S.FINANCIERO!D1684/S.FINANCIERO!D1683-1</f>
        <v>0.001594169893</v>
      </c>
      <c r="D1683" s="1">
        <f>S.FINANCIERO!F1684/S.FINANCIERO!F1683-1</f>
        <v>-0.004433382593</v>
      </c>
      <c r="E1683" s="1">
        <f>S.FINANCIERO!H1684/S.FINANCIERO!H1683-1</f>
        <v>-0.005267025968</v>
      </c>
      <c r="F1683" s="1">
        <f>S.FINANCIERO!J1684/S.FINANCIERO!J1683-1</f>
        <v>-0.0006882786152</v>
      </c>
      <c r="G1683" s="1">
        <f>S.FINANCIERO!L1684/S.FINANCIERO!L1683-1</f>
        <v>-0.0006448839209</v>
      </c>
      <c r="H1683" s="1">
        <f>S.FINANCIERO!N1684/S.FINANCIERO!N1683-1</f>
        <v>-0.0003327622968</v>
      </c>
      <c r="I1683" s="1">
        <f>S.FINANCIERO!P1684/S.FINANCIERO!P1683-1</f>
        <v>-0.001581652827</v>
      </c>
      <c r="J1683" s="1">
        <f>S.FINANCIERO!R1684/S.FINANCIERO!R1683-1</f>
        <v>-0.00183682841</v>
      </c>
      <c r="K1683" s="1">
        <f>S.FINANCIERO!T1684/S.FINANCIERO!T1683-1</f>
        <v>0.002437043054</v>
      </c>
      <c r="L1683" s="1">
        <f>SUMPRODUCT(B1683:K1683, 'Ponderaciones e Índices.'!$A$4:$J$4)</f>
        <v>-0.0009963032133</v>
      </c>
      <c r="M1683" s="1">
        <f>'S. MATERIALES'!B1684/'S. MATERIALES'!B1683-1</f>
        <v>0.009618810118</v>
      </c>
      <c r="N1683" s="3">
        <f>'S. MATERIALES'!D1684/'S. MATERIALES'!D1683-1</f>
        <v>0.008505611341</v>
      </c>
      <c r="O1683" s="1">
        <f>'S. MATERIALES'!F1684/'S. MATERIALES'!F1683-1</f>
        <v>-0.001744912203</v>
      </c>
      <c r="P1683" s="1">
        <f>'S. MATERIALES'!H1684/'S. MATERIALES'!H1683-1</f>
        <v>0.02097535396</v>
      </c>
      <c r="Q1683" s="1">
        <f>'S. MATERIALES'!J1684/'S. MATERIALES'!J1683-1</f>
        <v>0.02384932576</v>
      </c>
      <c r="R1683" s="1">
        <f>'S. MATERIALES'!L1684/'S. MATERIALES'!L1683-1</f>
        <v>0.03358725762</v>
      </c>
      <c r="S1683" s="1">
        <f>'S. MATERIALES'!N1684/'S. MATERIALES'!N1683-1</f>
        <v>0.01047120419</v>
      </c>
      <c r="T1683" s="1">
        <f>'S. MATERIALES'!P1684/'S. MATERIALES'!P1683-1</f>
        <v>0.02035802036</v>
      </c>
      <c r="U1683" s="1">
        <f>'S. MATERIALES'!R1684/'S. MATERIALES'!R1683-1</f>
        <v>0.02225755167</v>
      </c>
      <c r="V1683" s="1">
        <f>'S. MATERIALES'!T1684/'S. MATERIALES'!T1683-1</f>
        <v>0.006444960041</v>
      </c>
      <c r="W1683" s="1">
        <f>SUMPRODUCT(M1683:V1683,'Ponderaciones e Índices.'!$A$8:$J$8)</f>
        <v>0.01807217263</v>
      </c>
      <c r="X1683" s="1">
        <f>'S. ENERGÍA'!B1684/'S. ENERGÍA'!B1683-1</f>
        <v>0.01717872481</v>
      </c>
      <c r="Y1683" s="1">
        <f>'S. ENERGÍA'!D1684/'S. ENERGÍA'!D1683-1</f>
        <v>0.01045606229</v>
      </c>
      <c r="Z1683" s="1">
        <f>'S. ENERGÍA'!F1684/'S. ENERGÍA'!F1683-1</f>
        <v>0.009415792853</v>
      </c>
      <c r="AA1683" s="1">
        <f>'S. ENERGÍA'!H1684/'S. ENERGÍA'!H1683-1</f>
        <v>0.01372632848</v>
      </c>
      <c r="AB1683" s="1">
        <f>'S. ENERGÍA'!J1684/'S. ENERGÍA'!J1683-1</f>
        <v>0.02338129496</v>
      </c>
      <c r="AC1683" s="1">
        <f>'S. ENERGÍA'!L1684/'S. ENERGÍA'!L1683-1</f>
        <v>0.00760363012</v>
      </c>
      <c r="AD1683" s="1">
        <f>'S. ENERGÍA'!N1684/'S. ENERGÍA'!N1683-1</f>
        <v>0.007599580713</v>
      </c>
      <c r="AE1683" s="1">
        <f>'S. ENERGÍA'!P1684/'S. ENERGÍA'!P1683-1</f>
        <v>0.01560943208</v>
      </c>
      <c r="AF1683" s="1">
        <f>'S. ENERGÍA'!R1684/'S. ENERGÍA'!R1683-1</f>
        <v>0.01446945338</v>
      </c>
      <c r="AG1683" s="1">
        <f>'S. ENERGÍA'!T1684/'S. ENERGÍA'!T1683-1</f>
        <v>0.01180257511</v>
      </c>
      <c r="AH1683" s="1">
        <f>SUMPRODUCT(X1683:AG1683,'Ponderaciones e Índices.'!$A$12:$J$12)</f>
        <v>0.01347115236</v>
      </c>
    </row>
    <row r="1684">
      <c r="A1684" s="1">
        <f>S.FINANCIERO!A1685</f>
        <v>44354</v>
      </c>
      <c r="B1684" s="1">
        <f>S.FINANCIERO!B1685/S.FINANCIERO!B1684-1</f>
        <v>-0.001426194438</v>
      </c>
      <c r="C1684" s="1">
        <f>S.FINANCIERO!D1685/S.FINANCIERO!D1684-1</f>
        <v>-0.0004547521601</v>
      </c>
      <c r="D1684" s="1">
        <f>S.FINANCIERO!F1685/S.FINANCIERO!F1684-1</f>
        <v>0.004296875</v>
      </c>
      <c r="E1684" s="1">
        <f>S.FINANCIERO!H1685/S.FINANCIERO!H1684-1</f>
        <v>-0.0007388252678</v>
      </c>
      <c r="F1684" s="1">
        <f>S.FINANCIERO!J1685/S.FINANCIERO!J1684-1</f>
        <v>-0.0007576279358</v>
      </c>
      <c r="G1684" s="1">
        <f>S.FINANCIERO!L1685/S.FINANCIERO!L1684-1</f>
        <v>-0.0002151000215</v>
      </c>
      <c r="H1684" s="1">
        <f>S.FINANCIERO!N1685/S.FINANCIERO!N1684-1</f>
        <v>0.001325327942</v>
      </c>
      <c r="I1684" s="1">
        <f>S.FINANCIERO!P1685/S.FINANCIERO!P1684-1</f>
        <v>-0.004356435644</v>
      </c>
      <c r="J1684" s="1">
        <f>S.FINANCIERO!R1685/S.FINANCIERO!R1684-1</f>
        <v>-0.003680417114</v>
      </c>
      <c r="K1684" s="1">
        <f>S.FINANCIERO!T1685/S.FINANCIERO!T1684-1</f>
        <v>-0.002971366829</v>
      </c>
      <c r="L1684" s="1">
        <f>SUMPRODUCT(B1684:K1684, 'Ponderaciones e Índices.'!$A$4:$J$4)</f>
        <v>-0.0009099657826</v>
      </c>
      <c r="M1684" s="1">
        <f>'S. MATERIALES'!B1685/'S. MATERIALES'!B1684-1</f>
        <v>-0.002117148906</v>
      </c>
      <c r="N1684" s="3">
        <f>'S. MATERIALES'!D1685/'S. MATERIALES'!D1684-1</f>
        <v>-0.00199133185</v>
      </c>
      <c r="O1684" s="1">
        <f>'S. MATERIALES'!F1685/'S. MATERIALES'!F1684-1</f>
        <v>-0.01046017406</v>
      </c>
      <c r="P1684" s="1">
        <f>'S. MATERIALES'!H1685/'S. MATERIALES'!H1684-1</f>
        <v>-0.00325286766</v>
      </c>
      <c r="Q1684" s="1">
        <f>'S. MATERIALES'!J1685/'S. MATERIALES'!J1684-1</f>
        <v>-0.00364645695</v>
      </c>
      <c r="R1684" s="1">
        <f>'S. MATERIALES'!L1685/'S. MATERIALES'!L1684-1</f>
        <v>-0.0324958124</v>
      </c>
      <c r="S1684" s="1">
        <f>'S. MATERIALES'!N1685/'S. MATERIALES'!N1684-1</f>
        <v>0.00103626943</v>
      </c>
      <c r="T1684" s="1">
        <f>'S. MATERIALES'!P1685/'S. MATERIALES'!P1684-1</f>
        <v>-0.00515995872</v>
      </c>
      <c r="U1684" s="1">
        <f>'S. MATERIALES'!R1685/'S. MATERIALES'!R1684-1</f>
        <v>-0.02566096423</v>
      </c>
      <c r="V1684" s="1">
        <f>'S. MATERIALES'!T1685/'S. MATERIALES'!T1684-1</f>
        <v>-0.00794057377</v>
      </c>
      <c r="W1684" s="1">
        <f>SUMPRODUCT(M1684:V1684,'Ponderaciones e Índices.'!$A$8:$J$8)</f>
        <v>-0.01131009958</v>
      </c>
      <c r="X1684" s="1">
        <f>'S. ENERGÍA'!B1685/'S. ENERGÍA'!B1684-1</f>
        <v>-0.00324780773</v>
      </c>
      <c r="Y1684" s="1">
        <f>'S. ENERGÍA'!D1685/'S. ENERGÍA'!D1684-1</f>
        <v>-0.002201673272</v>
      </c>
      <c r="Z1684" s="1">
        <f>'S. ENERGÍA'!F1685/'S. ENERGÍA'!F1684-1</f>
        <v>0.01208395166</v>
      </c>
      <c r="AA1684" s="1">
        <f>'S. ENERGÍA'!H1685/'S. ENERGÍA'!H1684-1</f>
        <v>0.008344827348</v>
      </c>
      <c r="AB1684" s="1">
        <f>'S. ENERGÍA'!J1685/'S. ENERGÍA'!J1684-1</f>
        <v>0.005272407733</v>
      </c>
      <c r="AC1684" s="1">
        <f>'S. ENERGÍA'!L1685/'S. ENERGÍA'!L1684-1</f>
        <v>0.005111976631</v>
      </c>
      <c r="AD1684" s="1">
        <f>'S. ENERGÍA'!N1685/'S. ENERGÍA'!N1684-1</f>
        <v>-0.001040312094</v>
      </c>
      <c r="AE1684" s="1">
        <f>'S. ENERGÍA'!P1685/'S. ENERGÍA'!P1684-1</f>
        <v>-0.006540222368</v>
      </c>
      <c r="AF1684" s="1">
        <f>'S. ENERGÍA'!R1685/'S. ENERGÍA'!R1684-1</f>
        <v>-0.01109350238</v>
      </c>
      <c r="AG1684" s="1">
        <f>'S. ENERGÍA'!T1685/'S. ENERGÍA'!T1684-1</f>
        <v>0.007423117709</v>
      </c>
      <c r="AH1684" s="1">
        <f>SUMPRODUCT(X1684:AG1684,'Ponderaciones e Índices.'!$A$12:$J$12)</f>
        <v>-0.0003650419533</v>
      </c>
    </row>
    <row r="1685">
      <c r="A1685" s="1">
        <f>S.FINANCIERO!A1686</f>
        <v>44355</v>
      </c>
      <c r="B1685" s="1">
        <f>S.FINANCIERO!B1686/S.FINANCIERO!B1685-1</f>
        <v>-0.00277711656</v>
      </c>
      <c r="C1685" s="1">
        <f>S.FINANCIERO!D1686/S.FINANCIERO!D1685-1</f>
        <v>0.0007961783439</v>
      </c>
      <c r="D1685" s="1">
        <f>S.FINANCIERO!F1686/S.FINANCIERO!F1685-1</f>
        <v>-0.00295604823</v>
      </c>
      <c r="E1685" s="1">
        <f>S.FINANCIERO!H1686/S.FINANCIERO!H1685-1</f>
        <v>0.0002464571781</v>
      </c>
      <c r="F1685" s="1">
        <f>S.FINANCIERO!J1686/S.FINANCIERO!J1685-1</f>
        <v>-0.002205679625</v>
      </c>
      <c r="G1685" s="1">
        <f>S.FINANCIERO!L1686/S.FINANCIERO!L1685-1</f>
        <v>-0.006131669535</v>
      </c>
      <c r="H1685" s="1">
        <f>S.FINANCIERO!N1686/S.FINANCIERO!N1685-1</f>
        <v>0.0009880632114</v>
      </c>
      <c r="I1685" s="1">
        <f>S.FINANCIERO!P1686/S.FINANCIERO!P1685-1</f>
        <v>0.001591089897</v>
      </c>
      <c r="J1685" s="1">
        <f>S.FINANCIERO!R1686/S.FINANCIERO!R1685-1</f>
        <v>-0.001693089118</v>
      </c>
      <c r="K1685" s="1">
        <f>S.FINANCIERO!T1686/S.FINANCIERO!T1685-1</f>
        <v>-0.003251151449</v>
      </c>
      <c r="L1685" s="1">
        <f>SUMPRODUCT(B1685:K1685, 'Ponderaciones e Índices.'!$A$4:$J$4)</f>
        <v>-0.0009009271898</v>
      </c>
      <c r="M1685" s="1">
        <f>'S. MATERIALES'!B1686/'S. MATERIALES'!B1685-1</f>
        <v>-0.009900990099</v>
      </c>
      <c r="N1685" s="3">
        <f>'S. MATERIALES'!D1686/'S. MATERIALES'!D1685-1</f>
        <v>-0.002582159624</v>
      </c>
      <c r="O1685" s="1">
        <f>'S. MATERIALES'!F1686/'S. MATERIALES'!F1685-1</f>
        <v>-0.008804306394</v>
      </c>
      <c r="P1685" s="1">
        <f>'S. MATERIALES'!H1686/'S. MATERIALES'!H1685-1</f>
        <v>-0.01786327722</v>
      </c>
      <c r="Q1685" s="1">
        <f>'S. MATERIALES'!J1686/'S. MATERIALES'!J1685-1</f>
        <v>0.002785819632</v>
      </c>
      <c r="R1685" s="1">
        <f>'S. MATERIALES'!L1686/'S. MATERIALES'!L1685-1</f>
        <v>-0.007617728532</v>
      </c>
      <c r="S1685" s="1">
        <f>'S. MATERIALES'!N1686/'S. MATERIALES'!N1685-1</f>
        <v>-0.02380952381</v>
      </c>
      <c r="T1685" s="1">
        <f>'S. MATERIALES'!P1686/'S. MATERIALES'!P1685-1</f>
        <v>0.001383125864</v>
      </c>
      <c r="U1685" s="1">
        <f>'S. MATERIALES'!R1686/'S. MATERIALES'!R1685-1</f>
        <v>0.02234636872</v>
      </c>
      <c r="V1685" s="1">
        <f>'S. MATERIALES'!T1686/'S. MATERIALES'!T1685-1</f>
        <v>-0.03175832688</v>
      </c>
      <c r="W1685" s="1">
        <f>SUMPRODUCT(M1685:V1685,'Ponderaciones e Índices.'!$A$8:$J$8)</f>
        <v>-0.003143659318</v>
      </c>
      <c r="X1685" s="1">
        <f>'S. ENERGÍA'!B1686/'S. ENERGÍA'!B1685-1</f>
        <v>-0.002280873249</v>
      </c>
      <c r="Y1685" s="1">
        <f>'S. ENERGÍA'!D1686/'S. ENERGÍA'!D1685-1</f>
        <v>0.007281553398</v>
      </c>
      <c r="Z1685" s="1">
        <f>'S. ENERGÍA'!F1686/'S. ENERGÍA'!F1685-1</f>
        <v>0.005655634688</v>
      </c>
      <c r="AA1685" s="1">
        <f>'S. ENERGÍA'!H1686/'S. ENERGÍA'!H1685-1</f>
        <v>0.002655170641</v>
      </c>
      <c r="AB1685" s="1">
        <f>'S. ENERGÍA'!J1686/'S. ENERGÍA'!J1685-1</f>
        <v>0.04195804196</v>
      </c>
      <c r="AC1685" s="1">
        <f>'S. ENERGÍA'!L1686/'S. ENERGÍA'!L1685-1</f>
        <v>-0.006781302979</v>
      </c>
      <c r="AD1685" s="1">
        <f>'S. ENERGÍA'!N1686/'S. ENERGÍA'!N1685-1</f>
        <v>0.02525384015</v>
      </c>
      <c r="AE1685" s="1">
        <f>'S. ENERGÍA'!P1686/'S. ENERGÍA'!P1685-1</f>
        <v>-0.01020408163</v>
      </c>
      <c r="AF1685" s="1">
        <f>'S. ENERGÍA'!R1686/'S. ENERGÍA'!R1685-1</f>
        <v>0.001602564103</v>
      </c>
      <c r="AG1685" s="1">
        <f>'S. ENERGÍA'!T1686/'S. ENERGÍA'!T1685-1</f>
        <v>-0.009473684211</v>
      </c>
      <c r="AH1685" s="1">
        <f>SUMPRODUCT(X1685:AG1685,'Ponderaciones e Índices.'!$A$12:$J$12)</f>
        <v>0.007237987188</v>
      </c>
    </row>
    <row r="1686">
      <c r="A1686" s="1">
        <f>S.FINANCIERO!A1687</f>
        <v>44356</v>
      </c>
      <c r="B1686" s="1">
        <f>S.FINANCIERO!B1687/S.FINANCIERO!B1686-1</f>
        <v>-0.006047103756</v>
      </c>
      <c r="C1686" s="1">
        <f>S.FINANCIERO!D1687/S.FINANCIERO!D1686-1</f>
        <v>-0.007046255256</v>
      </c>
      <c r="D1686" s="1">
        <f>S.FINANCIERO!F1687/S.FINANCIERO!F1686-1</f>
        <v>-0.007958180541</v>
      </c>
      <c r="E1686" s="1">
        <f>S.FINANCIERO!H1687/S.FINANCIERO!H1686-1</f>
        <v>-0.002463964519</v>
      </c>
      <c r="F1686" s="1">
        <f>S.FINANCIERO!J1687/S.FINANCIERO!J1686-1</f>
        <v>-0.002486874827</v>
      </c>
      <c r="G1686" s="1">
        <f>S.FINANCIERO!L1687/S.FINANCIERO!L1686-1</f>
        <v>-0.005195367464</v>
      </c>
      <c r="H1686" s="1">
        <f>S.FINANCIERO!N1687/S.FINANCIERO!N1686-1</f>
        <v>-0.01005845651</v>
      </c>
      <c r="I1686" s="1">
        <f>S.FINANCIERO!P1687/S.FINANCIERO!P1686-1</f>
        <v>-0.00714853058</v>
      </c>
      <c r="J1686" s="1">
        <f>S.FINANCIERO!R1687/S.FINANCIERO!R1686-1</f>
        <v>-0.004779525131</v>
      </c>
      <c r="K1686" s="1">
        <f>S.FINANCIERO!T1687/S.FINANCIERO!T1686-1</f>
        <v>-0.003261755912</v>
      </c>
      <c r="L1686" s="1">
        <f>SUMPRODUCT(B1686:K1686, 'Ponderaciones e Índices.'!$A$4:$J$4)</f>
        <v>-0.005887081171</v>
      </c>
      <c r="M1686" s="1">
        <f>'S. MATERIALES'!B1687/'S. MATERIALES'!B1686-1</f>
        <v>-0.003928571429</v>
      </c>
      <c r="N1686" s="3">
        <f>'S. MATERIALES'!D1687/'S. MATERIALES'!D1686-1</f>
        <v>0.008119557543</v>
      </c>
      <c r="O1686" s="1">
        <f>'S. MATERIALES'!F1687/'S. MATERIALES'!F1686-1</f>
        <v>0</v>
      </c>
      <c r="P1686" s="1">
        <f>'S. MATERIALES'!H1687/'S. MATERIALES'!H1686-1</f>
        <v>0.00314795383</v>
      </c>
      <c r="Q1686" s="1">
        <f>'S. MATERIALES'!J1687/'S. MATERIALES'!J1686-1</f>
        <v>0.01258307005</v>
      </c>
      <c r="R1686" s="1">
        <f>'S. MATERIALES'!L1687/'S. MATERIALES'!L1686-1</f>
        <v>-0.01081646895</v>
      </c>
      <c r="S1686" s="1">
        <f>'S. MATERIALES'!N1687/'S. MATERIALES'!N1686-1</f>
        <v>-0.001060445387</v>
      </c>
      <c r="T1686" s="1">
        <f>'S. MATERIALES'!P1687/'S. MATERIALES'!P1686-1</f>
        <v>-0.01415745856</v>
      </c>
      <c r="U1686" s="1">
        <f>'S. MATERIALES'!R1687/'S. MATERIALES'!R1686-1</f>
        <v>0.0031225605</v>
      </c>
      <c r="V1686" s="1">
        <f>'S. MATERIALES'!T1687/'S. MATERIALES'!T1686-1</f>
        <v>0.01946666667</v>
      </c>
      <c r="W1686" s="1">
        <f>SUMPRODUCT(M1686:V1686,'Ponderaciones e Índices.'!$A$8:$J$8)</f>
        <v>-0.00210708979</v>
      </c>
      <c r="X1686" s="1">
        <f>'S. ENERGÍA'!B1687/'S. ENERGÍA'!B1686-1</f>
        <v>-0.009797517962</v>
      </c>
      <c r="Y1686" s="1">
        <f>'S. ENERGÍA'!D1687/'S. ENERGÍA'!D1686-1</f>
        <v>-0.01796276013</v>
      </c>
      <c r="Z1686" s="1">
        <f>'S. ENERGÍA'!F1687/'S. ENERGÍA'!F1686-1</f>
        <v>0.003749218913</v>
      </c>
      <c r="AA1686" s="1">
        <f>'S. ENERGÍA'!H1687/'S. ENERGÍA'!H1686-1</f>
        <v>0.004049994957</v>
      </c>
      <c r="AB1686" s="1">
        <f>'S. ENERGÍA'!J1687/'S. ENERGÍA'!J1686-1</f>
        <v>0.00755033557</v>
      </c>
      <c r="AC1686" s="1">
        <f>'S. ENERGÍA'!L1687/'S. ENERGÍA'!L1686-1</f>
        <v>0.005852231163</v>
      </c>
      <c r="AD1686" s="1">
        <f>'S. ENERGÍA'!N1687/'S. ENERGÍA'!N1686-1</f>
        <v>-0.005332656171</v>
      </c>
      <c r="AE1686" s="1">
        <f>'S. ENERGÍA'!P1687/'S. ENERGÍA'!P1686-1</f>
        <v>0.02760226139</v>
      </c>
      <c r="AF1686" s="1">
        <f>'S. ENERGÍA'!R1687/'S. ENERGÍA'!R1686-1</f>
        <v>0.0032</v>
      </c>
      <c r="AG1686" s="1">
        <f>'S. ENERGÍA'!T1687/'S. ENERGÍA'!T1686-1</f>
        <v>0.04038257173</v>
      </c>
      <c r="AH1686" s="1">
        <f>SUMPRODUCT(X1686:AG1686,'Ponderaciones e Índices.'!$A$12:$J$12)</f>
        <v>-0.003178111812</v>
      </c>
    </row>
    <row r="1687">
      <c r="A1687" s="1">
        <f>S.FINANCIERO!A1688</f>
        <v>44357</v>
      </c>
      <c r="B1687" s="1">
        <f>S.FINANCIERO!B1688/S.FINANCIERO!B1687-1</f>
        <v>-0.001761127121</v>
      </c>
      <c r="C1687" s="1">
        <f>S.FINANCIERO!D1688/S.FINANCIERO!D1687-1</f>
        <v>-0.003319217123</v>
      </c>
      <c r="D1687" s="1">
        <f>S.FINANCIERO!F1688/S.FINANCIERO!F1687-1</f>
        <v>-0.00157294534</v>
      </c>
      <c r="E1687" s="1">
        <f>S.FINANCIERO!H1688/S.FINANCIERO!H1687-1</f>
        <v>-0.001729035445</v>
      </c>
      <c r="F1687" s="1">
        <f>S.FINANCIERO!J1688/S.FINANCIERO!J1687-1</f>
        <v>-0.001523545706</v>
      </c>
      <c r="G1687" s="1">
        <f>S.FINANCIERO!L1688/S.FINANCIERO!L1687-1</f>
        <v>-0.003808073115</v>
      </c>
      <c r="H1687" s="1">
        <f>S.FINANCIERO!N1688/S.FINANCIERO!N1687-1</f>
        <v>0.005162645063</v>
      </c>
      <c r="I1687" s="1">
        <f>S.FINANCIERO!P1688/S.FINANCIERO!P1687-1</f>
        <v>-0.0144</v>
      </c>
      <c r="J1687" s="1">
        <f>S.FINANCIERO!R1688/S.FINANCIERO!R1687-1</f>
        <v>-0.008985282727</v>
      </c>
      <c r="K1687" s="1">
        <f>S.FINANCIERO!T1688/S.FINANCIERO!T1687-1</f>
        <v>-0.004908644669</v>
      </c>
      <c r="L1687" s="1">
        <f>SUMPRODUCT(B1687:K1687, 'Ponderaciones e Índices.'!$A$4:$J$4)</f>
        <v>-0.00371892721</v>
      </c>
      <c r="M1687" s="1">
        <f>'S. MATERIALES'!B1688/'S. MATERIALES'!B1687-1</f>
        <v>0.02796701327</v>
      </c>
      <c r="N1687" s="3">
        <f>'S. MATERIALES'!D1688/'S. MATERIALES'!D1687-1</f>
        <v>0.02252830629</v>
      </c>
      <c r="O1687" s="1">
        <f>'S. MATERIALES'!F1688/'S. MATERIALES'!F1687-1</f>
        <v>0.03822199711</v>
      </c>
      <c r="P1687" s="1">
        <f>'S. MATERIALES'!H1688/'S. MATERIALES'!H1687-1</f>
        <v>0.03138075314</v>
      </c>
      <c r="Q1687" s="1">
        <f>'S. MATERIALES'!J1688/'S. MATERIALES'!J1687-1</f>
        <v>0.007638926247</v>
      </c>
      <c r="R1687" s="1">
        <f>'S. MATERIALES'!L1688/'S. MATERIALES'!L1687-1</f>
        <v>-0.0003527336861</v>
      </c>
      <c r="S1687" s="1">
        <f>'S. MATERIALES'!N1688/'S. MATERIALES'!N1687-1</f>
        <v>0.02760084926</v>
      </c>
      <c r="T1687" s="1">
        <f>'S. MATERIALES'!P1688/'S. MATERIALES'!P1687-1</f>
        <v>0</v>
      </c>
      <c r="U1687" s="1">
        <f>'S. MATERIALES'!R1688/'S. MATERIALES'!R1687-1</f>
        <v>0.01245136187</v>
      </c>
      <c r="V1687" s="1">
        <f>'S. MATERIALES'!T1688/'S. MATERIALES'!T1687-1</f>
        <v>0.02223384776</v>
      </c>
      <c r="W1687" s="1">
        <f>SUMPRODUCT(M1687:V1687,'Ponderaciones e Índices.'!$A$8:$J$8)</f>
        <v>0.0161345564</v>
      </c>
      <c r="X1687" s="1">
        <f>'S. ENERGÍA'!B1688/'S. ENERGÍA'!B1687-1</f>
        <v>-0.005277044855</v>
      </c>
      <c r="Y1687" s="1">
        <f>'S. ENERGÍA'!D1688/'S. ENERGÍA'!D1687-1</f>
        <v>-0.002453714031</v>
      </c>
      <c r="Z1687" s="1">
        <f>'S. ENERGÍA'!F1688/'S. ENERGÍA'!F1687-1</f>
        <v>-0.002697655115</v>
      </c>
      <c r="AA1687" s="1">
        <f>'S. ENERGÍA'!H1688/'S. ENERGÍA'!H1687-1</f>
        <v>-0.004653435676</v>
      </c>
      <c r="AB1687" s="1">
        <f>'S. ENERGÍA'!J1688/'S. ENERGÍA'!J1687-1</f>
        <v>0.01332223147</v>
      </c>
      <c r="AC1687" s="1">
        <f>'S. ENERGÍA'!L1688/'S. ENERGÍA'!L1687-1</f>
        <v>0.01284848485</v>
      </c>
      <c r="AD1687" s="1">
        <f>'S. ENERGÍA'!N1688/'S. ENERGÍA'!N1687-1</f>
        <v>0.01863671177</v>
      </c>
      <c r="AE1687" s="1">
        <f>'S. ENERGÍA'!P1688/'S. ENERGÍA'!P1687-1</f>
        <v>-0.006472491909</v>
      </c>
      <c r="AF1687" s="1">
        <f>'S. ENERGÍA'!R1688/'S. ENERGÍA'!R1687-1</f>
        <v>0.007974481659</v>
      </c>
      <c r="AG1687" s="1">
        <f>'S. ENERGÍA'!T1688/'S. ENERGÍA'!T1687-1</f>
        <v>0.01225740552</v>
      </c>
      <c r="AH1687" s="1">
        <f>SUMPRODUCT(X1687:AG1687,'Ponderaciones e Índices.'!$A$12:$J$12)</f>
        <v>0.001906049617</v>
      </c>
    </row>
    <row r="1688">
      <c r="A1688" s="1">
        <f>S.FINANCIERO!A1689</f>
        <v>44358</v>
      </c>
      <c r="B1688" s="1">
        <f>S.FINANCIERO!B1689/S.FINANCIERO!B1688-1</f>
        <v>0.01122694467</v>
      </c>
      <c r="C1688" s="1">
        <f>S.FINANCIERO!D1689/S.FINANCIERO!D1688-1</f>
        <v>0.002067064768</v>
      </c>
      <c r="D1688" s="1">
        <f>S.FINANCIERO!F1689/S.FINANCIERO!F1688-1</f>
        <v>-0.0002363135093</v>
      </c>
      <c r="E1688" s="1">
        <f>S.FINANCIERO!H1689/S.FINANCIERO!H1688-1</f>
        <v>0.001608313745</v>
      </c>
      <c r="F1688" s="1">
        <f>S.FINANCIERO!J1689/S.FINANCIERO!J1688-1</f>
        <v>0.001387154945</v>
      </c>
      <c r="G1688" s="1">
        <f>S.FINANCIERO!L1689/S.FINANCIERO!L1688-1</f>
        <v>-0.001092179991</v>
      </c>
      <c r="H1688" s="1">
        <f>S.FINANCIERO!N1689/S.FINANCIERO!N1688-1</f>
        <v>0.0004975431874</v>
      </c>
      <c r="I1688" s="1">
        <f>S.FINANCIERO!P1689/S.FINANCIERO!P1688-1</f>
        <v>0.004058441558</v>
      </c>
      <c r="J1688" s="1">
        <f>S.FINANCIERO!R1689/S.FINANCIERO!R1688-1</f>
        <v>0.002970142254</v>
      </c>
      <c r="K1688" s="1">
        <f>S.FINANCIERO!T1689/S.FINANCIERO!T1688-1</f>
        <v>0.004384762949</v>
      </c>
      <c r="L1688" s="1">
        <f>SUMPRODUCT(B1688:K1688, 'Ponderaciones e Índices.'!$A$4:$J$4)</f>
        <v>0.002935784406</v>
      </c>
      <c r="M1688" s="1">
        <f>'S. MATERIALES'!B1689/'S. MATERIALES'!B1688-1</f>
        <v>-0.01499825602</v>
      </c>
      <c r="N1688" s="3">
        <f>'S. MATERIALES'!D1689/'S. MATERIALES'!D1688-1</f>
        <v>-0.01073059361</v>
      </c>
      <c r="O1688" s="1">
        <f>'S. MATERIALES'!F1689/'S. MATERIALES'!F1688-1</f>
        <v>-0.01284680501</v>
      </c>
      <c r="P1688" s="1">
        <f>'S. MATERIALES'!H1689/'S. MATERIALES'!H1688-1</f>
        <v>-0.01402974983</v>
      </c>
      <c r="Q1688" s="1">
        <f>'S. MATERIALES'!J1689/'S. MATERIALES'!J1688-1</f>
        <v>-0.01751107789</v>
      </c>
      <c r="R1688" s="1">
        <f>'S. MATERIALES'!L1689/'S. MATERIALES'!L1688-1</f>
        <v>0.01376146789</v>
      </c>
      <c r="S1688" s="1">
        <f>'S. MATERIALES'!N1689/'S. MATERIALES'!N1688-1</f>
        <v>-0.01652892562</v>
      </c>
      <c r="T1688" s="1">
        <f>'S. MATERIALES'!P1689/'S. MATERIALES'!P1688-1</f>
        <v>0.02031523643</v>
      </c>
      <c r="U1688" s="1">
        <f>'S. MATERIALES'!R1689/'S. MATERIALES'!R1688-1</f>
        <v>-0.007686395081</v>
      </c>
      <c r="V1688" s="1">
        <f>'S. MATERIALES'!T1689/'S. MATERIALES'!T1688-1</f>
        <v>-0.01970317298</v>
      </c>
      <c r="W1688" s="1">
        <f>SUMPRODUCT(M1688:V1688,'Ponderaciones e Índices.'!$A$8:$J$8)</f>
        <v>-0.004791118699</v>
      </c>
      <c r="X1688" s="1">
        <f>'S. ENERGÍA'!B1689/'S. ENERGÍA'!B1688-1</f>
        <v>0.006962864721</v>
      </c>
      <c r="Y1688" s="1">
        <f>'S. ENERGÍA'!D1689/'S. ENERGÍA'!D1688-1</f>
        <v>0.01185152057</v>
      </c>
      <c r="Z1688" s="1">
        <f>'S. ENERGÍA'!F1689/'S. ENERGÍA'!F1688-1</f>
        <v>0.004369538077</v>
      </c>
      <c r="AA1688" s="1">
        <f>'S. ENERGÍA'!H1689/'S. ENERGÍA'!H1688-1</f>
        <v>0.008258991575</v>
      </c>
      <c r="AB1688" s="1">
        <f>'S. ENERGÍA'!J1689/'S. ENERGÍA'!J1688-1</f>
        <v>-0.001643385374</v>
      </c>
      <c r="AC1688" s="1">
        <f>'S. ENERGÍA'!L1689/'S. ENERGÍA'!L1688-1</f>
        <v>-0.01292484442</v>
      </c>
      <c r="AD1688" s="1">
        <f>'S. ENERGÍA'!N1689/'S. ENERGÍA'!N1688-1</f>
        <v>0.005012531328</v>
      </c>
      <c r="AE1688" s="1">
        <f>'S. ENERGÍA'!P1689/'S. ENERGÍA'!P1688-1</f>
        <v>0.08306188925</v>
      </c>
      <c r="AF1688" s="1">
        <f>'S. ENERGÍA'!R1689/'S. ENERGÍA'!R1688-1</f>
        <v>0.01424050633</v>
      </c>
      <c r="AG1688" s="1">
        <f>'S. ENERGÍA'!T1689/'S. ENERGÍA'!T1688-1</f>
        <v>0.01917255298</v>
      </c>
      <c r="AH1688" s="1">
        <f>SUMPRODUCT(X1688:AG1688,'Ponderaciones e Índices.'!$A$12:$J$12)</f>
        <v>0.01024886463</v>
      </c>
    </row>
    <row r="1689">
      <c r="A1689" s="1">
        <f>S.FINANCIERO!A1690</f>
        <v>44361</v>
      </c>
      <c r="B1689" s="1">
        <f>S.FINANCIERO!B1690/S.FINANCIERO!B1689-1</f>
        <v>0.002458366376</v>
      </c>
      <c r="C1689" s="1">
        <f>S.FINANCIERO!D1690/S.FINANCIERO!D1689-1</f>
        <v>-0.003781801513</v>
      </c>
      <c r="D1689" s="1">
        <f>S.FINANCIERO!F1690/S.FINANCIERO!F1689-1</f>
        <v>-0.003309171131</v>
      </c>
      <c r="E1689" s="1">
        <f>S.FINANCIERO!H1690/S.FINANCIERO!H1689-1</f>
        <v>-0.001482213439</v>
      </c>
      <c r="F1689" s="1">
        <f>S.FINANCIERO!J1690/S.FINANCIERO!J1689-1</f>
        <v>0</v>
      </c>
      <c r="G1689" s="1">
        <f>S.FINANCIERO!L1690/S.FINANCIERO!L1689-1</f>
        <v>-0.002733435382</v>
      </c>
      <c r="H1689" s="1">
        <f>S.FINANCIERO!N1690/S.FINANCIERO!N1689-1</f>
        <v>-0.002483390013</v>
      </c>
      <c r="I1689" s="1">
        <f>S.FINANCIERO!P1690/S.FINANCIERO!P1689-1</f>
        <v>-0.00606305578</v>
      </c>
      <c r="J1689" s="1">
        <f>S.FINANCIERO!R1690/S.FINANCIERO!R1689-1</f>
        <v>-0.009975062344</v>
      </c>
      <c r="K1689" s="1">
        <f>S.FINANCIERO!T1690/S.FINANCIERO!T1689-1</f>
        <v>-0.01009549795</v>
      </c>
      <c r="L1689" s="1">
        <f>SUMPRODUCT(B1689:K1689, 'Ponderaciones e Índices.'!$A$4:$J$4)</f>
        <v>-0.002809659732</v>
      </c>
      <c r="M1689" s="1">
        <f>'S. MATERIALES'!B1690/'S. MATERIALES'!B1689-1</f>
        <v>-0.004603399433</v>
      </c>
      <c r="N1689" s="3">
        <f>'S. MATERIALES'!D1690/'S. MATERIALES'!D1689-1</f>
        <v>-0.005885068082</v>
      </c>
      <c r="O1689" s="1">
        <f>'S. MATERIALES'!F1690/'S. MATERIALES'!F1689-1</f>
        <v>0.1179496097</v>
      </c>
      <c r="P1689" s="1">
        <f>'S. MATERIALES'!H1690/'S. MATERIALES'!H1689-1</f>
        <v>-0.004800274301</v>
      </c>
      <c r="Q1689" s="1">
        <f>'S. MATERIALES'!J1690/'S. MATERIALES'!J1689-1</f>
        <v>0.004075422485</v>
      </c>
      <c r="R1689" s="1">
        <f>'S. MATERIALES'!L1690/'S. MATERIALES'!L1689-1</f>
        <v>-0.02575704838</v>
      </c>
      <c r="S1689" s="1">
        <f>'S. MATERIALES'!N1690/'S. MATERIALES'!N1689-1</f>
        <v>-0.01050420168</v>
      </c>
      <c r="T1689" s="1">
        <f>'S. MATERIALES'!P1690/'S. MATERIALES'!P1689-1</f>
        <v>-0.03707518023</v>
      </c>
      <c r="U1689" s="1">
        <f>'S. MATERIALES'!R1690/'S. MATERIALES'!R1689-1</f>
        <v>-0.01239349342</v>
      </c>
      <c r="V1689" s="1">
        <f>'S. MATERIALES'!T1690/'S. MATERIALES'!T1689-1</f>
        <v>-0.003393369877</v>
      </c>
      <c r="W1689" s="1">
        <f>SUMPRODUCT(M1689:V1689,'Ponderaciones e Índices.'!$A$8:$J$8)</f>
        <v>-0.01423985874</v>
      </c>
      <c r="X1689" s="1">
        <f>'S. ENERGÍA'!B1690/'S. ENERGÍA'!B1689-1</f>
        <v>0.008561080013</v>
      </c>
      <c r="Y1689" s="1">
        <f>'S. ENERGÍA'!D1690/'S. ENERGÍA'!D1689-1</f>
        <v>0.006187845304</v>
      </c>
      <c r="Z1689" s="1">
        <f>'S. ENERGÍA'!F1690/'S. ENERGÍA'!F1689-1</f>
        <v>0.02403148954</v>
      </c>
      <c r="AA1689" s="1">
        <f>'S. ENERGÍA'!H1690/'S. ENERGÍA'!H1689-1</f>
        <v>-0.008347429518</v>
      </c>
      <c r="AB1689" s="1">
        <f>'S. ENERGÍA'!J1690/'S. ENERGÍA'!J1689-1</f>
        <v>0.001646090535</v>
      </c>
      <c r="AC1689" s="1">
        <f>'S. ENERGÍA'!L1690/'S. ENERGÍA'!L1689-1</f>
        <v>-0.006062075655</v>
      </c>
      <c r="AD1689" s="1">
        <f>'S. ENERGÍA'!N1690/'S. ENERGÍA'!N1689-1</f>
        <v>0.00897755611</v>
      </c>
      <c r="AE1689" s="1">
        <f>'S. ENERGÍA'!P1690/'S. ENERGÍA'!P1689-1</f>
        <v>-0.01864661654</v>
      </c>
      <c r="AF1689" s="1">
        <f>'S. ENERGÍA'!R1690/'S. ENERGÍA'!R1689-1</f>
        <v>-0.004680187207</v>
      </c>
      <c r="AG1689" s="1">
        <f>'S. ENERGÍA'!T1690/'S. ENERGÍA'!T1689-1</f>
        <v>-0.02178217822</v>
      </c>
      <c r="AH1689" s="1">
        <f>SUMPRODUCT(X1689:AG1689,'Ponderaciones e Índices.'!$A$12:$J$12)</f>
        <v>0.00256240582</v>
      </c>
    </row>
    <row r="1690">
      <c r="A1690" s="1">
        <f>S.FINANCIERO!A1691</f>
        <v>44362</v>
      </c>
      <c r="B1690" s="1">
        <f>S.FINANCIERO!B1691/S.FINANCIERO!B1690-1</f>
        <v>0.007277905229</v>
      </c>
      <c r="C1690" s="1">
        <f>S.FINANCIERO!D1691/S.FINANCIERO!D1690-1</f>
        <v>0.006556999885</v>
      </c>
      <c r="D1690" s="1">
        <f>S.FINANCIERO!F1691/S.FINANCIERO!F1690-1</f>
        <v>0.007984189723</v>
      </c>
      <c r="E1690" s="1">
        <f>S.FINANCIERO!H1691/S.FINANCIERO!H1690-1</f>
        <v>0.004824344384</v>
      </c>
      <c r="F1690" s="1">
        <f>S.FINANCIERO!J1691/S.FINANCIERO!J1690-1</f>
        <v>0.01045851226</v>
      </c>
      <c r="G1690" s="1">
        <f>S.FINANCIERO!L1691/S.FINANCIERO!L1690-1</f>
        <v>0.003069838833</v>
      </c>
      <c r="H1690" s="1">
        <f>S.FINANCIERO!N1691/S.FINANCIERO!N1690-1</f>
        <v>0.01378244727</v>
      </c>
      <c r="I1690" s="1">
        <f>S.FINANCIERO!P1691/S.FINANCIERO!P1690-1</f>
        <v>0.004880032534</v>
      </c>
      <c r="J1690" s="1">
        <f>S.FINANCIERO!R1691/S.FINANCIERO!R1690-1</f>
        <v>0.001731738035</v>
      </c>
      <c r="K1690" s="1">
        <f>S.FINANCIERO!T1691/S.FINANCIERO!T1690-1</f>
        <v>0.001102535832</v>
      </c>
      <c r="L1690" s="1">
        <f>SUMPRODUCT(B1690:K1690, 'Ponderaciones e Índices.'!$A$4:$J$4)</f>
        <v>0.006913349793</v>
      </c>
      <c r="M1690" s="1">
        <f>'S. MATERIALES'!B1691/'S. MATERIALES'!B1690-1</f>
        <v>-0.01245108502</v>
      </c>
      <c r="N1690" s="3">
        <f>'S. MATERIALES'!D1691/'S. MATERIALES'!D1690-1</f>
        <v>-0.01532211259</v>
      </c>
      <c r="O1690" s="1">
        <f>'S. MATERIALES'!F1691/'S. MATERIALES'!F1690-1</f>
        <v>-0.08300929147</v>
      </c>
      <c r="P1690" s="1">
        <f>'S. MATERIALES'!H1691/'S. MATERIALES'!H1690-1</f>
        <v>-0.0149870801</v>
      </c>
      <c r="Q1690" s="1">
        <f>'S. MATERIALES'!J1691/'S. MATERIALES'!J1690-1</f>
        <v>0.002110618032</v>
      </c>
      <c r="R1690" s="1">
        <f>'S. MATERIALES'!L1691/'S. MATERIALES'!L1690-1</f>
        <v>-0.04465880672</v>
      </c>
      <c r="S1690" s="1">
        <f>'S. MATERIALES'!N1691/'S. MATERIALES'!N1690-1</f>
        <v>-0.008492569002</v>
      </c>
      <c r="T1690" s="1">
        <f>'S. MATERIALES'!P1691/'S. MATERIALES'!P1690-1</f>
        <v>-0.05882352941</v>
      </c>
      <c r="U1690" s="1">
        <f>'S. MATERIALES'!R1691/'S. MATERIALES'!R1690-1</f>
        <v>-0.03843137255</v>
      </c>
      <c r="V1690" s="1">
        <f>'S. MATERIALES'!T1691/'S. MATERIALES'!T1690-1</f>
        <v>-0.02488213724</v>
      </c>
      <c r="W1690" s="1">
        <f>SUMPRODUCT(M1690:V1690,'Ponderaciones e Índices.'!$A$8:$J$8)</f>
        <v>-0.02868589789</v>
      </c>
      <c r="X1690" s="1">
        <f>'S. ENERGÍA'!B1691/'S. ENERGÍA'!B1690-1</f>
        <v>0.02089454783</v>
      </c>
      <c r="Y1690" s="1">
        <f>'S. ENERGÍA'!D1691/'S. ENERGÍA'!D1690-1</f>
        <v>0.01471557215</v>
      </c>
      <c r="Z1690" s="1">
        <f>'S. ENERGÍA'!F1691/'S. ENERGÍA'!F1690-1</f>
        <v>0.005462269877</v>
      </c>
      <c r="AA1690" s="1">
        <f>'S. ENERGÍA'!H1691/'S. ENERGÍA'!H1690-1</f>
        <v>0.009507547696</v>
      </c>
      <c r="AB1690" s="1">
        <f>'S. ENERGÍA'!J1691/'S. ENERGÍA'!J1690-1</f>
        <v>0.04190632703</v>
      </c>
      <c r="AC1690" s="1">
        <f>'S. ENERGÍA'!L1691/'S. ENERGÍA'!L1690-1</f>
        <v>0.01658941205</v>
      </c>
      <c r="AD1690" s="1">
        <f>'S. ENERGÍA'!N1691/'S. ENERGÍA'!N1690-1</f>
        <v>0.01878398418</v>
      </c>
      <c r="AE1690" s="1">
        <f>'S. ENERGÍA'!P1691/'S. ENERGÍA'!P1690-1</f>
        <v>0.013178057</v>
      </c>
      <c r="AF1690" s="1">
        <f>'S. ENERGÍA'!R1691/'S. ENERGÍA'!R1690-1</f>
        <v>0.01880877743</v>
      </c>
      <c r="AG1690" s="1">
        <f>'S. ENERGÍA'!T1691/'S. ENERGÍA'!T1690-1</f>
        <v>0.01113360324</v>
      </c>
      <c r="AH1690" s="1">
        <f>SUMPRODUCT(X1690:AG1690,'Ponderaciones e Índices.'!$A$12:$J$12)</f>
        <v>0.01809850944</v>
      </c>
    </row>
    <row r="1691">
      <c r="A1691" s="1">
        <f>S.FINANCIERO!A1692</f>
        <v>44363</v>
      </c>
      <c r="B1691" s="1">
        <f>S.FINANCIERO!B1692/S.FINANCIERO!B1691-1</f>
        <v>0.002748763057</v>
      </c>
      <c r="C1691" s="1">
        <f>S.FINANCIERO!D1692/S.FINANCIERO!D1691-1</f>
        <v>0.003885714286</v>
      </c>
      <c r="D1691" s="1">
        <f>S.FINANCIERO!F1692/S.FINANCIERO!F1691-1</f>
        <v>0.01411653988</v>
      </c>
      <c r="E1691" s="1">
        <f>S.FINANCIERO!H1692/S.FINANCIERO!H1691-1</f>
        <v>0.0088637203</v>
      </c>
      <c r="F1691" s="1">
        <f>S.FINANCIERO!J1692/S.FINANCIERO!J1691-1</f>
        <v>0.008568099253</v>
      </c>
      <c r="G1691" s="1">
        <f>S.FINANCIERO!L1692/S.FINANCIERO!L1691-1</f>
        <v>0.01573942507</v>
      </c>
      <c r="H1691" s="1">
        <f>S.FINANCIERO!N1692/S.FINANCIERO!N1691-1</f>
        <v>0.007046469435</v>
      </c>
      <c r="I1691" s="1">
        <f>S.FINANCIERO!P1692/S.FINANCIERO!P1691-1</f>
        <v>-0.004451639013</v>
      </c>
      <c r="J1691" s="1">
        <f>S.FINANCIERO!R1692/S.FINANCIERO!R1691-1</f>
        <v>0.000471475719</v>
      </c>
      <c r="K1691" s="1">
        <f>S.FINANCIERO!T1692/S.FINANCIERO!T1691-1</f>
        <v>0.006332599119</v>
      </c>
      <c r="L1691" s="1">
        <f>SUMPRODUCT(B1691:K1691, 'Ponderaciones e Índices.'!$A$4:$J$4)</f>
        <v>0.005403094701</v>
      </c>
      <c r="M1691" s="1">
        <f>'S. MATERIALES'!B1692/'S. MATERIALES'!B1691-1</f>
        <v>-0.008285302594</v>
      </c>
      <c r="N1691" s="3">
        <f>'S. MATERIALES'!D1692/'S. MATERIALES'!D1691-1</f>
        <v>-0.01178828245</v>
      </c>
      <c r="O1691" s="1">
        <f>'S. MATERIALES'!F1692/'S. MATERIALES'!F1691-1</f>
        <v>-0.000839173325</v>
      </c>
      <c r="P1691" s="1">
        <f>'S. MATERIALES'!H1692/'S. MATERIALES'!H1691-1</f>
        <v>-0.007170339279</v>
      </c>
      <c r="Q1691" s="1">
        <f>'S. MATERIALES'!J1692/'S. MATERIALES'!J1691-1</f>
        <v>-0.00005400442836</v>
      </c>
      <c r="R1691" s="1">
        <f>'S. MATERIALES'!L1692/'S. MATERIALES'!L1691-1</f>
        <v>-0.007105459985</v>
      </c>
      <c r="S1691" s="1">
        <f>'S. MATERIALES'!N1692/'S. MATERIALES'!N1691-1</f>
        <v>-0.07066381156</v>
      </c>
      <c r="T1691" s="1">
        <f>'S. MATERIALES'!P1692/'S. MATERIALES'!P1691-1</f>
        <v>-0.008333333333</v>
      </c>
      <c r="U1691" s="1">
        <f>'S. MATERIALES'!R1692/'S. MATERIALES'!R1691-1</f>
        <v>-0.009787928222</v>
      </c>
      <c r="V1691" s="1">
        <f>'S. MATERIALES'!T1692/'S. MATERIALES'!T1691-1</f>
        <v>0.003491807682</v>
      </c>
      <c r="W1691" s="1">
        <f>SUMPRODUCT(M1691:V1691,'Ponderaciones e Índices.'!$A$8:$J$8)</f>
        <v>-0.01808430622</v>
      </c>
      <c r="X1691" s="1">
        <f>'S. ENERGÍA'!B1692/'S. ENERGÍA'!B1691-1</f>
        <v>-0.01407099456</v>
      </c>
      <c r="Y1691" s="1">
        <f>'S. ENERGÍA'!D1692/'S. ENERGÍA'!D1691-1</f>
        <v>-0.0170995671</v>
      </c>
      <c r="Z1691" s="1">
        <f>'S. ENERGÍA'!F1692/'S. ENERGÍA'!F1691-1</f>
        <v>0.003219315895</v>
      </c>
      <c r="AA1691" s="1">
        <f>'S. ENERGÍA'!H1692/'S. ENERGÍA'!H1691-1</f>
        <v>0.0006186021287</v>
      </c>
      <c r="AB1691" s="1">
        <f>'S. ENERGÍA'!J1692/'S. ENERGÍA'!J1691-1</f>
        <v>-0.02287066246</v>
      </c>
      <c r="AC1691" s="1">
        <f>'S. ENERGÍA'!L1692/'S. ENERGÍA'!L1691-1</f>
        <v>-0.004319654428</v>
      </c>
      <c r="AD1691" s="1">
        <f>'S. ENERGÍA'!N1692/'S. ENERGÍA'!N1691-1</f>
        <v>0.005579815623</v>
      </c>
      <c r="AE1691" s="1">
        <f>'S. ENERGÍA'!P1692/'S. ENERGÍA'!P1691-1</f>
        <v>0.001209921355</v>
      </c>
      <c r="AF1691" s="1">
        <f>'S. ENERGÍA'!R1692/'S. ENERGÍA'!R1691-1</f>
        <v>-0.01538461538</v>
      </c>
      <c r="AG1691" s="1">
        <f>'S. ENERGÍA'!T1692/'S. ENERGÍA'!T1691-1</f>
        <v>-0.01501501502</v>
      </c>
      <c r="AH1691" s="1">
        <f>SUMPRODUCT(X1691:AG1691,'Ponderaciones e Índices.'!$A$12:$J$12)</f>
        <v>-0.01267522404</v>
      </c>
    </row>
    <row r="1692">
      <c r="A1692" s="1">
        <f>S.FINANCIERO!A1693</f>
        <v>44364</v>
      </c>
      <c r="B1692" s="1">
        <f>S.FINANCIERO!B1693/S.FINANCIERO!B1692-1</f>
        <v>-0.00469924812</v>
      </c>
      <c r="C1692" s="1">
        <f>S.FINANCIERO!D1693/S.FINANCIERO!D1692-1</f>
        <v>-0.003187613843</v>
      </c>
      <c r="D1692" s="1">
        <f>S.FINANCIERO!F1693/S.FINANCIERO!F1692-1</f>
        <v>-0.01144536385</v>
      </c>
      <c r="E1692" s="1">
        <f>S.FINANCIERO!H1693/S.FINANCIERO!H1692-1</f>
        <v>-0.01391092129</v>
      </c>
      <c r="F1692" s="1">
        <f>S.FINANCIERO!J1693/S.FINANCIERO!J1692-1</f>
        <v>-0.01121380998</v>
      </c>
      <c r="G1692" s="1">
        <f>S.FINANCIERO!L1693/S.FINANCIERO!L1692-1</f>
        <v>-0.002905412676</v>
      </c>
      <c r="H1692" s="1">
        <f>S.FINANCIERO!N1693/S.FINANCIERO!N1692-1</f>
        <v>-0.008947392366</v>
      </c>
      <c r="I1692" s="1">
        <f>S.FINANCIERO!P1693/S.FINANCIERO!P1692-1</f>
        <v>-0.01382113821</v>
      </c>
      <c r="J1692" s="1">
        <f>S.FINANCIERO!R1693/S.FINANCIERO!R1692-1</f>
        <v>-0.01115300031</v>
      </c>
      <c r="K1692" s="1">
        <f>S.FINANCIERO!T1693/S.FINANCIERO!T1692-1</f>
        <v>0.001094391245</v>
      </c>
      <c r="L1692" s="1">
        <f>SUMPRODUCT(B1692:K1692, 'Ponderaciones e Índices.'!$A$4:$J$4)</f>
        <v>-0.008644150001</v>
      </c>
      <c r="M1692" s="1">
        <f>'S. MATERIALES'!B1693/'S. MATERIALES'!B1692-1</f>
        <v>-0.05666545587</v>
      </c>
      <c r="N1692" s="3">
        <f>'S. MATERIALES'!D1693/'S. MATERIALES'!D1692-1</f>
        <v>-0.05022068472</v>
      </c>
      <c r="O1692" s="1">
        <f>'S. MATERIALES'!F1693/'S. MATERIALES'!F1692-1</f>
        <v>-0.03895604936</v>
      </c>
      <c r="P1692" s="1">
        <f>'S. MATERIALES'!H1693/'S. MATERIALES'!H1692-1</f>
        <v>-0.03505372556</v>
      </c>
      <c r="Q1692" s="1">
        <f>'S. MATERIALES'!J1693/'S. MATERIALES'!J1692-1</f>
        <v>-0.01571613739</v>
      </c>
      <c r="R1692" s="1">
        <f>'S. MATERIALES'!L1693/'S. MATERIALES'!L1692-1</f>
        <v>-0.03879472693</v>
      </c>
      <c r="S1692" s="1">
        <f>'S. MATERIALES'!N1693/'S. MATERIALES'!N1692-1</f>
        <v>-0.05184331797</v>
      </c>
      <c r="T1692" s="1">
        <f>'S. MATERIALES'!P1693/'S. MATERIALES'!P1692-1</f>
        <v>-0.0179526356</v>
      </c>
      <c r="U1692" s="1">
        <f>'S. MATERIALES'!R1693/'S. MATERIALES'!R1692-1</f>
        <v>-0.03871499176</v>
      </c>
      <c r="V1692" s="1">
        <f>'S. MATERIALES'!T1693/'S. MATERIALES'!T1692-1</f>
        <v>-0.03104925054</v>
      </c>
      <c r="W1692" s="1">
        <f>SUMPRODUCT(M1692:V1692,'Ponderaciones e Índices.'!$A$8:$J$8)</f>
        <v>-0.04054809765</v>
      </c>
      <c r="X1692" s="1">
        <f>'S. ENERGÍA'!B1693/'S. ENERGÍA'!B1692-1</f>
        <v>-0.03795004865</v>
      </c>
      <c r="Y1692" s="1">
        <f>'S. ENERGÍA'!D1693/'S. ENERGÍA'!D1692-1</f>
        <v>-0.04668575204</v>
      </c>
      <c r="Z1692" s="1">
        <f>'S. ENERGÍA'!F1693/'S. ENERGÍA'!F1692-1</f>
        <v>0.002206177296</v>
      </c>
      <c r="AA1692" s="1">
        <f>'S. ENERGÍA'!H1693/'S. ENERGÍA'!H1692-1</f>
        <v>0.005553814754</v>
      </c>
      <c r="AB1692" s="1">
        <f>'S. ENERGÍA'!J1693/'S. ENERGÍA'!J1692-1</f>
        <v>-0.03389830508</v>
      </c>
      <c r="AC1692" s="1">
        <f>'S. ENERGÍA'!L1693/'S. ENERGÍA'!L1692-1</f>
        <v>-0.05133767173</v>
      </c>
      <c r="AD1692" s="1">
        <f>'S. ENERGÍA'!N1693/'S. ENERGÍA'!N1692-1</f>
        <v>-0.01785283474</v>
      </c>
      <c r="AE1692" s="1">
        <f>'S. ENERGÍA'!P1693/'S. ENERGÍA'!P1692-1</f>
        <v>-0.05317220544</v>
      </c>
      <c r="AF1692" s="1">
        <f>'S. ENERGÍA'!R1693/'S. ENERGÍA'!R1692-1</f>
        <v>-0.0375</v>
      </c>
      <c r="AG1692" s="1">
        <f>'S. ENERGÍA'!T1693/'S. ENERGÍA'!T1692-1</f>
        <v>-0.0487804878</v>
      </c>
      <c r="AH1692" s="1">
        <f>SUMPRODUCT(X1692:AG1692,'Ponderaciones e Índices.'!$A$12:$J$12)</f>
        <v>-0.03569947641</v>
      </c>
    </row>
    <row r="1693">
      <c r="A1693" s="1">
        <f>S.FINANCIERO!A1694</f>
        <v>44365</v>
      </c>
      <c r="B1693" s="1">
        <f>S.FINANCIERO!B1694/S.FINANCIERO!B1693-1</f>
        <v>-0.008813345924</v>
      </c>
      <c r="C1693" s="1">
        <f>S.FINANCIERO!D1694/S.FINANCIERO!D1693-1</f>
        <v>-0.00536774783</v>
      </c>
      <c r="D1693" s="1">
        <f>S.FINANCIERO!F1694/S.FINANCIERO!F1693-1</f>
        <v>-0.007040600798</v>
      </c>
      <c r="E1693" s="1">
        <f>S.FINANCIERO!H1694/S.FINANCIERO!H1693-1</f>
        <v>-0.01781957679</v>
      </c>
      <c r="F1693" s="1">
        <f>S.FINANCIERO!J1694/S.FINANCIERO!J1693-1</f>
        <v>-0.005361193209</v>
      </c>
      <c r="G1693" s="1">
        <f>S.FINANCIERO!L1694/S.FINANCIERO!L1693-1</f>
        <v>-0.01143967192</v>
      </c>
      <c r="H1693" s="1">
        <f>S.FINANCIERO!N1694/S.FINANCIERO!N1693-1</f>
        <v>-0.006074887913</v>
      </c>
      <c r="I1693" s="1">
        <f>S.FINANCIERO!P1694/S.FINANCIERO!P1693-1</f>
        <v>-0.007419620775</v>
      </c>
      <c r="J1693" s="1">
        <f>S.FINANCIERO!R1694/S.FINANCIERO!R1693-1</f>
        <v>-0.01127879269</v>
      </c>
      <c r="K1693" s="1">
        <f>S.FINANCIERO!T1694/S.FINANCIERO!T1693-1</f>
        <v>-0.004646078163</v>
      </c>
      <c r="L1693" s="1">
        <f>SUMPRODUCT(B1693:K1693, 'Ponderaciones e Índices.'!$A$4:$J$4)</f>
        <v>-0.008448808429</v>
      </c>
      <c r="M1693" s="1">
        <f>'S. MATERIALES'!B1694/'S. MATERIALES'!B1693-1</f>
        <v>-0.006931074317</v>
      </c>
      <c r="N1693" s="3">
        <f>'S. MATERIALES'!D1694/'S. MATERIALES'!D1693-1</f>
        <v>-0.0224817885</v>
      </c>
      <c r="O1693" s="1">
        <f>'S. MATERIALES'!F1694/'S. MATERIALES'!F1693-1</f>
        <v>-0.02907187549</v>
      </c>
      <c r="P1693" s="1">
        <f>'S. MATERIALES'!H1694/'S. MATERIALES'!H1693-1</f>
        <v>-0.008762322015</v>
      </c>
      <c r="Q1693" s="1">
        <f>'S. MATERIALES'!J1694/'S. MATERIALES'!J1693-1</f>
        <v>-0.00548696845</v>
      </c>
      <c r="R1693" s="1">
        <f>'S. MATERIALES'!L1694/'S. MATERIALES'!L1693-1</f>
        <v>-0.001567398119</v>
      </c>
      <c r="S1693" s="1">
        <f>'S. MATERIALES'!N1694/'S. MATERIALES'!N1693-1</f>
        <v>-0.02794653706</v>
      </c>
      <c r="T1693" s="1">
        <f>'S. MATERIALES'!P1694/'S. MATERIALES'!P1693-1</f>
        <v>0.00777907429</v>
      </c>
      <c r="U1693" s="1">
        <f>'S. MATERIALES'!R1694/'S. MATERIALES'!R1693-1</f>
        <v>-0.02913453299</v>
      </c>
      <c r="V1693" s="1">
        <f>'S. MATERIALES'!T1694/'S. MATERIALES'!T1693-1</f>
        <v>-0.03370165746</v>
      </c>
      <c r="W1693" s="1">
        <f>SUMPRODUCT(M1693:V1693,'Ponderaciones e Índices.'!$A$8:$J$8)</f>
        <v>-0.01406640109</v>
      </c>
      <c r="X1693" s="1">
        <f>'S. ENERGÍA'!B1694/'S. ENERGÍA'!B1693-1</f>
        <v>-0.01888064734</v>
      </c>
      <c r="Y1693" s="1">
        <f>'S. ENERGÍA'!D1694/'S. ENERGÍA'!D1693-1</f>
        <v>-0.01247401247</v>
      </c>
      <c r="Z1693" s="1">
        <f>'S. ENERGÍA'!F1694/'S. ENERGÍA'!F1693-1</f>
        <v>-0.01080648389</v>
      </c>
      <c r="AA1693" s="1">
        <f>'S. ENERGÍA'!H1694/'S. ENERGÍA'!H1693-1</f>
        <v>-0.01825887172</v>
      </c>
      <c r="AB1693" s="1">
        <f>'S. ENERGÍA'!J1694/'S. ENERGÍA'!J1693-1</f>
        <v>0.005847953216</v>
      </c>
      <c r="AC1693" s="1">
        <f>'S. ENERGÍA'!L1694/'S. ENERGÍA'!L1693-1</f>
        <v>-0.01194105691</v>
      </c>
      <c r="AD1693" s="1">
        <f>'S. ENERGÍA'!N1694/'S. ENERGÍA'!N1693-1</f>
        <v>-0.01007123557</v>
      </c>
      <c r="AE1693" s="1">
        <f>'S. ENERGÍA'!P1694/'S. ENERGÍA'!P1693-1</f>
        <v>-0.01021059349</v>
      </c>
      <c r="AF1693" s="1">
        <f>'S. ENERGÍA'!R1694/'S. ENERGÍA'!R1693-1</f>
        <v>-0.01461038961</v>
      </c>
      <c r="AG1693" s="1">
        <f>'S. ENERGÍA'!T1694/'S. ENERGÍA'!T1693-1</f>
        <v>-0.003205128205</v>
      </c>
      <c r="AH1693" s="1">
        <f>SUMPRODUCT(X1693:AG1693,'Ponderaciones e Índices.'!$A$12:$J$12)</f>
        <v>-0.01145651777</v>
      </c>
    </row>
    <row r="1694">
      <c r="A1694" s="1">
        <f>S.FINANCIERO!A1695</f>
        <v>44368</v>
      </c>
      <c r="B1694" s="1">
        <f>S.FINANCIERO!B1695/S.FINANCIERO!B1694-1</f>
        <v>0.002381708479</v>
      </c>
      <c r="C1694" s="1">
        <f>S.FINANCIERO!D1695/S.FINANCIERO!D1694-1</f>
        <v>0.005396716041</v>
      </c>
      <c r="D1694" s="1">
        <f>S.FINANCIERO!F1695/S.FINANCIERO!F1694-1</f>
        <v>0.008823761128</v>
      </c>
      <c r="E1694" s="1">
        <f>S.FINANCIERO!H1695/S.FINANCIERO!H1694-1</f>
        <v>0.006047625047</v>
      </c>
      <c r="F1694" s="1">
        <f>S.FINANCIERO!J1695/S.FINANCIERO!J1694-1</f>
        <v>0.0111948034</v>
      </c>
      <c r="G1694" s="1">
        <f>S.FINANCIERO!L1695/S.FINANCIERO!L1694-1</f>
        <v>0.01331877729</v>
      </c>
      <c r="H1694" s="1">
        <f>S.FINANCIERO!N1695/S.FINANCIERO!N1694-1</f>
        <v>0.01420389814</v>
      </c>
      <c r="I1694" s="1">
        <f>S.FINANCIERO!P1695/S.FINANCIERO!P1694-1</f>
        <v>0.000415282392</v>
      </c>
      <c r="J1694" s="1">
        <f>S.FINANCIERO!R1695/S.FINANCIERO!R1694-1</f>
        <v>0.007551413882</v>
      </c>
      <c r="K1694" s="1">
        <f>S.FINANCIERO!T1695/S.FINANCIERO!T1694-1</f>
        <v>0.005491488193</v>
      </c>
      <c r="L1694" s="1">
        <f>SUMPRODUCT(B1694:K1694, 'Ponderaciones e Índices.'!$A$4:$J$4)</f>
        <v>0.006860155583</v>
      </c>
      <c r="M1694" s="1">
        <f>'S. MATERIALES'!B1695/'S. MATERIALES'!B1694-1</f>
        <v>0.01357115161</v>
      </c>
      <c r="N1694" s="3">
        <f>'S. MATERIALES'!D1695/'S. MATERIALES'!D1694-1</f>
        <v>0.01760246692</v>
      </c>
      <c r="O1694" s="1">
        <f>'S. MATERIALES'!F1695/'S. MATERIALES'!F1694-1</f>
        <v>0.0009096654346</v>
      </c>
      <c r="P1694" s="1">
        <f>'S. MATERIALES'!H1695/'S. MATERIALES'!H1694-1</f>
        <v>0.01252302026</v>
      </c>
      <c r="Q1694" s="1">
        <f>'S. MATERIALES'!J1695/'S. MATERIALES'!J1694-1</f>
        <v>0.009213793103</v>
      </c>
      <c r="R1694" s="1">
        <f>'S. MATERIALES'!L1695/'S. MATERIALES'!L1694-1</f>
        <v>0.03100470958</v>
      </c>
      <c r="S1694" s="1">
        <f>'S. MATERIALES'!N1695/'S. MATERIALES'!N1694-1</f>
        <v>0.005</v>
      </c>
      <c r="T1694" s="1">
        <f>'S. MATERIALES'!P1695/'S. MATERIALES'!P1694-1</f>
        <v>0.01466615206</v>
      </c>
      <c r="U1694" s="1">
        <f>'S. MATERIALES'!R1695/'S. MATERIALES'!R1694-1</f>
        <v>-0.09355692851</v>
      </c>
      <c r="V1694" s="1">
        <f>'S. MATERIALES'!T1695/'S. MATERIALES'!T1694-1</f>
        <v>0.01400800457</v>
      </c>
      <c r="W1694" s="1">
        <f>SUMPRODUCT(M1694:V1694,'Ponderaciones e Índices.'!$A$8:$J$8)</f>
        <v>-0.009630472591</v>
      </c>
      <c r="X1694" s="1">
        <f>'S. ENERGÍA'!B1695/'S. ENERGÍA'!B1694-1</f>
        <v>0.0412371134</v>
      </c>
      <c r="Y1694" s="1">
        <f>'S. ENERGÍA'!D1695/'S. ENERGÍA'!D1694-1</f>
        <v>0.05005847953</v>
      </c>
      <c r="Z1694" s="1">
        <f>'S. ENERGÍA'!F1695/'S. ENERGÍA'!F1694-1</f>
        <v>0.0008092251669</v>
      </c>
      <c r="AA1694" s="1">
        <f>'S. ENERGÍA'!H1695/'S. ENERGÍA'!H1694-1</f>
        <v>-0.0001561309716</v>
      </c>
      <c r="AB1694" s="1">
        <f>'S. ENERGÍA'!J1695/'S. ENERGÍA'!J1694-1</f>
        <v>0.02906976744</v>
      </c>
      <c r="AC1694" s="1">
        <f>'S. ENERGÍA'!L1695/'S. ENERGÍA'!L1694-1</f>
        <v>0.03548470044</v>
      </c>
      <c r="AD1694" s="1">
        <f>'S. ENERGÍA'!N1695/'S. ENERGÍA'!N1694-1</f>
        <v>0.01191066998</v>
      </c>
      <c r="AE1694" s="1">
        <f>'S. ENERGÍA'!P1695/'S. ENERGÍA'!P1694-1</f>
        <v>0.04835589942</v>
      </c>
      <c r="AF1694" s="1">
        <f>'S. ENERGÍA'!R1695/'S. ENERGÍA'!R1694-1</f>
        <v>0.0510708402</v>
      </c>
      <c r="AG1694" s="1">
        <f>'S. ENERGÍA'!T1695/'S. ENERGÍA'!T1694-1</f>
        <v>0.05573419078</v>
      </c>
      <c r="AH1694" s="1">
        <f>SUMPRODUCT(X1694:AG1694,'Ponderaciones e Índices.'!$A$12:$J$12)</f>
        <v>0.03848589232</v>
      </c>
    </row>
    <row r="1695">
      <c r="A1695" s="1">
        <f>S.FINANCIERO!A1696</f>
        <v>44369</v>
      </c>
      <c r="B1695" s="1">
        <f>S.FINANCIERO!B1696/S.FINANCIERO!B1695-1</f>
        <v>-0.003326469191</v>
      </c>
      <c r="C1695" s="1">
        <f>S.FINANCIERO!D1696/S.FINANCIERO!D1695-1</f>
        <v>-0.005025125628</v>
      </c>
      <c r="D1695" s="1">
        <f>S.FINANCIERO!F1696/S.FINANCIERO!F1695-1</f>
        <v>0.0005466614604</v>
      </c>
      <c r="E1695" s="1">
        <f>S.FINANCIERO!H1696/S.FINANCIERO!H1695-1</f>
        <v>-0.002755165936</v>
      </c>
      <c r="F1695" s="1">
        <f>S.FINANCIERO!J1696/S.FINANCIERO!J1695-1</f>
        <v>-0.001981821909</v>
      </c>
      <c r="G1695" s="1">
        <f>S.FINANCIERO!L1696/S.FINANCIERO!L1695-1</f>
        <v>0.006787330317</v>
      </c>
      <c r="H1695" s="1">
        <f>S.FINANCIERO!N1696/S.FINANCIERO!N1695-1</f>
        <v>0.007653704047</v>
      </c>
      <c r="I1695" s="1">
        <f>S.FINANCIERO!P1696/S.FINANCIERO!P1695-1</f>
        <v>-0.007887090079</v>
      </c>
      <c r="J1695" s="1">
        <f>S.FINANCIERO!R1696/S.FINANCIERO!R1695-1</f>
        <v>0.002232498804</v>
      </c>
      <c r="K1695" s="1">
        <f>S.FINANCIERO!T1696/S.FINANCIERO!T1695-1</f>
        <v>0.01010376843</v>
      </c>
      <c r="L1695" s="1">
        <f>SUMPRODUCT(B1695:K1695, 'Ponderaciones e Índices.'!$A$4:$J$4)</f>
        <v>-0.001406090524</v>
      </c>
      <c r="M1695" s="1">
        <f>'S. MATERIALES'!B1696/'S. MATERIALES'!B1695-1</f>
        <v>-0.008416220352</v>
      </c>
      <c r="N1695" s="3">
        <f>'S. MATERIALES'!D1696/'S. MATERIALES'!D1695-1</f>
        <v>-0.0154040404</v>
      </c>
      <c r="O1695" s="1">
        <f>'S. MATERIALES'!F1696/'S. MATERIALES'!F1695-1</f>
        <v>-0.01903777899</v>
      </c>
      <c r="P1695" s="1">
        <f>'S. MATERIALES'!H1696/'S. MATERIALES'!H1695-1</f>
        <v>-0.008184794471</v>
      </c>
      <c r="Q1695" s="1">
        <f>'S. MATERIALES'!J1696/'S. MATERIALES'!J1695-1</f>
        <v>-0.001913404767</v>
      </c>
      <c r="R1695" s="1">
        <f>'S. MATERIALES'!L1696/'S. MATERIALES'!L1695-1</f>
        <v>0.01903311762</v>
      </c>
      <c r="S1695" s="1">
        <f>'S. MATERIALES'!N1696/'S. MATERIALES'!N1695-1</f>
        <v>-0.02611940299</v>
      </c>
      <c r="T1695" s="1">
        <f>'S. MATERIALES'!P1696/'S. MATERIALES'!P1695-1</f>
        <v>0.03689615824</v>
      </c>
      <c r="U1695" s="1">
        <f>'S. MATERIALES'!R1696/'S. MATERIALES'!R1695-1</f>
        <v>0.03894839338</v>
      </c>
      <c r="V1695" s="1">
        <f>'S. MATERIALES'!T1696/'S. MATERIALES'!T1695-1</f>
        <v>-0.001973498731</v>
      </c>
      <c r="W1695" s="1">
        <f>SUMPRODUCT(M1695:V1695,'Ponderaciones e Índices.'!$A$8:$J$8)</f>
        <v>0.009303763882</v>
      </c>
      <c r="X1695" s="1">
        <f>'S. ENERGÍA'!B1696/'S. ENERGÍA'!B1695-1</f>
        <v>0.003300330033</v>
      </c>
      <c r="Y1695" s="1">
        <f>'S. ENERGÍA'!D1696/'S. ENERGÍA'!D1695-1</f>
        <v>-0.001113833816</v>
      </c>
      <c r="Z1695" s="1">
        <f>'S. ENERGÍA'!F1696/'S. ENERGÍA'!F1695-1</f>
        <v>-0.00363856883</v>
      </c>
      <c r="AA1695" s="1">
        <f>'S. ENERGÍA'!H1696/'S. ENERGÍA'!H1695-1</f>
        <v>-0.0103182652</v>
      </c>
      <c r="AB1695" s="1">
        <f>'S. ENERGÍA'!J1696/'S. ENERGÍA'!J1695-1</f>
        <v>-0.01856335755</v>
      </c>
      <c r="AC1695" s="1">
        <f>'S. ENERGÍA'!L1696/'S. ENERGÍA'!L1695-1</f>
        <v>-0.00993295257</v>
      </c>
      <c r="AD1695" s="1">
        <f>'S. ENERGÍA'!N1696/'S. ENERGÍA'!N1695-1</f>
        <v>-0.004413928396</v>
      </c>
      <c r="AE1695" s="1">
        <f>'S. ENERGÍA'!P1696/'S. ENERGÍA'!P1695-1</f>
        <v>-0.0009225092251</v>
      </c>
      <c r="AF1695" s="1">
        <f>'S. ENERGÍA'!R1696/'S. ENERGÍA'!R1695-1</f>
        <v>-0.01724137931</v>
      </c>
      <c r="AG1695" s="1">
        <f>'S. ENERGÍA'!T1696/'S. ENERGÍA'!T1695-1</f>
        <v>-0.01421319797</v>
      </c>
      <c r="AH1695" s="1">
        <f>SUMPRODUCT(X1695:AG1695,'Ponderaciones e Índices.'!$A$12:$J$12)</f>
        <v>-0.005967428319</v>
      </c>
    </row>
    <row r="1696">
      <c r="A1696" s="1">
        <f>S.FINANCIERO!A1697</f>
        <v>44370</v>
      </c>
      <c r="B1696" s="1">
        <f>S.FINANCIERO!B1697/S.FINANCIERO!B1696-1</f>
        <v>-0.001589319771</v>
      </c>
      <c r="C1696" s="1">
        <f>S.FINANCIERO!D1697/S.FINANCIERO!D1696-1</f>
        <v>-0.001377410468</v>
      </c>
      <c r="D1696" s="1">
        <f>S.FINANCIERO!F1697/S.FINANCIERO!F1696-1</f>
        <v>-0.001717140181</v>
      </c>
      <c r="E1696" s="1">
        <f>S.FINANCIERO!H1697/S.FINANCIERO!H1696-1</f>
        <v>0.003767424338</v>
      </c>
      <c r="F1696" s="1">
        <f>S.FINANCIERO!J1697/S.FINANCIERO!J1696-1</f>
        <v>0.001574910983</v>
      </c>
      <c r="G1696" s="1">
        <f>S.FINANCIERO!L1697/S.FINANCIERO!L1696-1</f>
        <v>-0.001284109149</v>
      </c>
      <c r="H1696" s="1">
        <f>S.FINANCIERO!N1697/S.FINANCIERO!N1696-1</f>
        <v>-0.001292542422</v>
      </c>
      <c r="I1696" s="1">
        <f>S.FINANCIERO!P1697/S.FINANCIERO!P1696-1</f>
        <v>-0.003765690377</v>
      </c>
      <c r="J1696" s="1">
        <f>S.FINANCIERO!R1697/S.FINANCIERO!R1696-1</f>
        <v>-0.001750198886</v>
      </c>
      <c r="K1696" s="1">
        <f>S.FINANCIERO!T1697/S.FINANCIERO!T1696-1</f>
        <v>-0.002973776696</v>
      </c>
      <c r="L1696" s="1">
        <f>SUMPRODUCT(B1696:K1696, 'Ponderaciones e Índices.'!$A$4:$J$4)</f>
        <v>-0.0008545509109</v>
      </c>
      <c r="M1696" s="1">
        <f>'S. MATERIALES'!B1697/'S. MATERIALES'!B1696-1</f>
        <v>-0.005015432099</v>
      </c>
      <c r="N1696" s="3">
        <f>'S. MATERIALES'!D1697/'S. MATERIALES'!D1696-1</f>
        <v>-0.01359322903</v>
      </c>
      <c r="O1696" s="1">
        <f>'S. MATERIALES'!F1697/'S. MATERIALES'!F1696-1</f>
        <v>0.007392309268</v>
      </c>
      <c r="P1696" s="1">
        <f>'S. MATERIALES'!H1697/'S. MATERIALES'!H1696-1</f>
        <v>-0.00440124702</v>
      </c>
      <c r="Q1696" s="1">
        <f>'S. MATERIALES'!J1697/'S. MATERIALES'!J1696-1</f>
        <v>-0.01380292491</v>
      </c>
      <c r="R1696" s="1">
        <f>'S. MATERIALES'!L1697/'S. MATERIALES'!L1696-1</f>
        <v>0.03100485618</v>
      </c>
      <c r="S1696" s="1">
        <f>'S. MATERIALES'!N1697/'S. MATERIALES'!N1696-1</f>
        <v>0.001277139208</v>
      </c>
      <c r="T1696" s="1">
        <f>'S. MATERIALES'!P1697/'S. MATERIALES'!P1696-1</f>
        <v>0.03008070433</v>
      </c>
      <c r="U1696" s="1">
        <f>'S. MATERIALES'!R1697/'S. MATERIALES'!R1696-1</f>
        <v>0.02624179944</v>
      </c>
      <c r="V1696" s="1">
        <f>'S. MATERIALES'!T1697/'S. MATERIALES'!T1696-1</f>
        <v>-0.00395480226</v>
      </c>
      <c r="W1696" s="1">
        <f>SUMPRODUCT(M1696:V1696,'Ponderaciones e Índices.'!$A$8:$J$8)</f>
        <v>0.01189737349</v>
      </c>
      <c r="X1696" s="1">
        <f>'S. ENERGÍA'!B1697/'S. ENERGÍA'!B1696-1</f>
        <v>0</v>
      </c>
      <c r="Y1696" s="1">
        <f>'S. ENERGÍA'!D1697/'S. ENERGÍA'!D1696-1</f>
        <v>-0.004683318466</v>
      </c>
      <c r="Z1696" s="1">
        <f>'S. ENERGÍA'!F1697/'S. ENERGÍA'!F1696-1</f>
        <v>-0.004260499087</v>
      </c>
      <c r="AA1696" s="1">
        <f>'S. ENERGÍA'!H1697/'S. ENERGÍA'!H1696-1</f>
        <v>-0.006633838471</v>
      </c>
      <c r="AB1696" s="1">
        <f>'S. ENERGÍA'!J1697/'S. ENERGÍA'!J1696-1</f>
        <v>-0.009868421053</v>
      </c>
      <c r="AC1696" s="1">
        <f>'S. ENERGÍA'!L1697/'S. ENERGÍA'!L1696-1</f>
        <v>0.001755706045</v>
      </c>
      <c r="AD1696" s="1">
        <f>'S. ENERGÍA'!N1697/'S. ENERGÍA'!N1696-1</f>
        <v>0.0004926108374</v>
      </c>
      <c r="AE1696" s="1">
        <f>'S. ENERGÍA'!P1697/'S. ENERGÍA'!P1696-1</f>
        <v>0.02800861804</v>
      </c>
      <c r="AF1696" s="1">
        <f>'S. ENERGÍA'!R1697/'S. ENERGÍA'!R1696-1</f>
        <v>0.02232854864</v>
      </c>
      <c r="AG1696" s="1">
        <f>'S. ENERGÍA'!T1697/'S. ENERGÍA'!T1696-1</f>
        <v>0.02471678682</v>
      </c>
      <c r="AH1696" s="1">
        <f>SUMPRODUCT(X1696:AG1696,'Ponderaciones e Índices.'!$A$12:$J$12)</f>
        <v>0.001411274007</v>
      </c>
    </row>
    <row r="1697">
      <c r="A1697" s="1">
        <f>S.FINANCIERO!A1698</f>
        <v>44371</v>
      </c>
      <c r="B1697" s="1">
        <f>S.FINANCIERO!B1698/S.FINANCIERO!B1697-1</f>
        <v>0.0005571474053</v>
      </c>
      <c r="C1697" s="1">
        <f>S.FINANCIERO!D1698/S.FINANCIERO!D1697-1</f>
        <v>0.001954022989</v>
      </c>
      <c r="D1697" s="1">
        <f>S.FINANCIERO!F1698/S.FINANCIERO!F1697-1</f>
        <v>-0.00109460516</v>
      </c>
      <c r="E1697" s="1">
        <f>S.FINANCIERO!H1698/S.FINANCIERO!H1697-1</f>
        <v>0.003878393594</v>
      </c>
      <c r="F1697" s="1">
        <f>S.FINANCIERO!J1698/S.FINANCIERO!J1697-1</f>
        <v>-0.001845901415</v>
      </c>
      <c r="G1697" s="1">
        <f>S.FINANCIERO!L1698/S.FINANCIERO!L1697-1</f>
        <v>0.004071573985</v>
      </c>
      <c r="H1697" s="1">
        <f>S.FINANCIERO!N1698/S.FINANCIERO!N1697-1</f>
        <v>0.030095784</v>
      </c>
      <c r="I1697" s="1">
        <f>S.FINANCIERO!P1698/S.FINANCIERO!P1697-1</f>
        <v>0.01553968921</v>
      </c>
      <c r="J1697" s="1">
        <f>S.FINANCIERO!R1698/S.FINANCIERO!R1697-1</f>
        <v>0.004781638508</v>
      </c>
      <c r="K1697" s="1">
        <f>S.FINANCIERO!T1698/S.FINANCIERO!T1697-1</f>
        <v>-0.0002711496746</v>
      </c>
      <c r="L1697" s="1">
        <f>SUMPRODUCT(B1697:K1697, 'Ponderaciones e Índices.'!$A$4:$J$4)</f>
        <v>0.00644333085</v>
      </c>
      <c r="M1697" s="1">
        <f>'S. MATERIALES'!B1698/'S. MATERIALES'!B1697-1</f>
        <v>0.002714230322</v>
      </c>
      <c r="N1697" s="3">
        <f>'S. MATERIALES'!D1698/'S. MATERIALES'!D1697-1</f>
        <v>0.002600104004</v>
      </c>
      <c r="O1697" s="1">
        <f>'S. MATERIALES'!F1698/'S. MATERIALES'!F1697-1</f>
        <v>-0.005508388433</v>
      </c>
      <c r="P1697" s="1">
        <f>'S. MATERIALES'!H1698/'S. MATERIALES'!H1697-1</f>
        <v>-0.001841959845</v>
      </c>
      <c r="Q1697" s="1">
        <f>'S. MATERIALES'!J1698/'S. MATERIALES'!J1697-1</f>
        <v>-0.006276034435</v>
      </c>
      <c r="R1697" s="1">
        <f>'S. MATERIALES'!L1698/'S. MATERIALES'!L1697-1</f>
        <v>0.0134057971</v>
      </c>
      <c r="S1697" s="1">
        <f>'S. MATERIALES'!N1698/'S. MATERIALES'!N1697-1</f>
        <v>0.01658163265</v>
      </c>
      <c r="T1697" s="1">
        <f>'S. MATERIALES'!P1698/'S. MATERIALES'!P1697-1</f>
        <v>0.003561253561</v>
      </c>
      <c r="U1697" s="1">
        <f>'S. MATERIALES'!R1698/'S. MATERIALES'!R1697-1</f>
        <v>0.0100456621</v>
      </c>
      <c r="V1697" s="1">
        <f>'S. MATERIALES'!T1698/'S. MATERIALES'!T1697-1</f>
        <v>0.001134429949</v>
      </c>
      <c r="W1697" s="1">
        <f>SUMPRODUCT(M1697:V1697,'Ponderaciones e Índices.'!$A$8:$J$8)</f>
        <v>0.00740825367</v>
      </c>
      <c r="X1697" s="1">
        <f>'S. ENERGÍA'!B1698/'S. ENERGÍA'!B1697-1</f>
        <v>0.008881578947</v>
      </c>
      <c r="Y1697" s="1">
        <f>'S. ENERGÍA'!D1698/'S. ENERGÍA'!D1697-1</f>
        <v>0.006273806856</v>
      </c>
      <c r="Z1697" s="1">
        <f>'S. ENERGÍA'!F1698/'S. ENERGÍA'!F1697-1</f>
        <v>0.0065199674</v>
      </c>
      <c r="AA1697" s="1">
        <f>'S. ENERGÍA'!H1698/'S. ENERGÍA'!H1697-1</f>
        <v>0.002066627801</v>
      </c>
      <c r="AB1697" s="1">
        <f>'S. ENERGÍA'!J1698/'S. ENERGÍA'!J1697-1</f>
        <v>0.003322259136</v>
      </c>
      <c r="AC1697" s="1">
        <f>'S. ENERGÍA'!L1698/'S. ENERGÍA'!L1697-1</f>
        <v>0.001001502253</v>
      </c>
      <c r="AD1697" s="1">
        <f>'S. ENERGÍA'!N1698/'S. ENERGÍA'!N1697-1</f>
        <v>-0.009354997538</v>
      </c>
      <c r="AE1697" s="1">
        <f>'S. ENERGÍA'!P1698/'S. ENERGÍA'!P1697-1</f>
        <v>-0.00748502994</v>
      </c>
      <c r="AF1697" s="1">
        <f>'S. ENERGÍA'!R1698/'S. ENERGÍA'!R1697-1</f>
        <v>-0.01404056162</v>
      </c>
      <c r="AG1697" s="1">
        <f>'S. ENERGÍA'!T1698/'S. ENERGÍA'!T1697-1</f>
        <v>0.005025125628</v>
      </c>
      <c r="AH1697" s="1">
        <f>SUMPRODUCT(X1697:AG1697,'Ponderaciones e Índices.'!$A$12:$J$12)</f>
        <v>0.002532161097</v>
      </c>
    </row>
    <row r="1698">
      <c r="A1698" s="1">
        <f>S.FINANCIERO!A1699</f>
        <v>44372</v>
      </c>
      <c r="B1698" s="1">
        <f>S.FINANCIERO!B1699/S.FINANCIERO!B1698-1</f>
        <v>0.003659215655</v>
      </c>
      <c r="C1698" s="1">
        <f>S.FINANCIERO!D1699/S.FINANCIERO!D1698-1</f>
        <v>0.00608007342</v>
      </c>
      <c r="D1698" s="1">
        <f>S.FINANCIERO!F1699/S.FINANCIERO!F1698-1</f>
        <v>0.0069661866</v>
      </c>
      <c r="E1698" s="1">
        <f>S.FINANCIERO!H1699/S.FINANCIERO!H1698-1</f>
        <v>0.008100697906</v>
      </c>
      <c r="F1698" s="1">
        <f>S.FINANCIERO!J1699/S.FINANCIERO!J1698-1</f>
        <v>-0.01410958904</v>
      </c>
      <c r="G1698" s="1">
        <f>S.FINANCIERO!L1699/S.FINANCIERO!L1698-1</f>
        <v>-0.0001067121972</v>
      </c>
      <c r="H1698" s="1">
        <f>S.FINANCIERO!N1699/S.FINANCIERO!N1698-1</f>
        <v>0.007854714146</v>
      </c>
      <c r="I1698" s="1">
        <f>S.FINANCIERO!P1699/S.FINANCIERO!P1698-1</f>
        <v>0.01819685691</v>
      </c>
      <c r="J1698" s="1">
        <f>S.FINANCIERO!R1699/S.FINANCIERO!R1698-1</f>
        <v>0.01094543147</v>
      </c>
      <c r="K1698" s="1">
        <f>S.FINANCIERO!T1699/S.FINANCIERO!T1698-1</f>
        <v>0.001084892867</v>
      </c>
      <c r="L1698" s="1">
        <f>SUMPRODUCT(B1698:K1698, 'Ponderaciones e Índices.'!$A$4:$J$4)</f>
        <v>0.005278219724</v>
      </c>
      <c r="M1698" s="1">
        <f>'S. MATERIALES'!B1699/'S. MATERIALES'!B1698-1</f>
        <v>-0.00618716164</v>
      </c>
      <c r="N1698" s="3">
        <f>'S. MATERIALES'!D1699/'S. MATERIALES'!D1698-1</f>
        <v>-0.00648340249</v>
      </c>
      <c r="O1698" s="1">
        <f>'S. MATERIALES'!F1699/'S. MATERIALES'!F1698-1</f>
        <v>0.00553889884</v>
      </c>
      <c r="P1698" s="1">
        <f>'S. MATERIALES'!H1699/'S. MATERIALES'!H1698-1</f>
        <v>-0.0005536076767</v>
      </c>
      <c r="Q1698" s="1">
        <f>'S. MATERIALES'!J1699/'S. MATERIALES'!J1698-1</f>
        <v>-0.001844399732</v>
      </c>
      <c r="R1698" s="1">
        <f>'S. MATERIALES'!L1699/'S. MATERIALES'!L1698-1</f>
        <v>0.01179835538</v>
      </c>
      <c r="S1698" s="1">
        <f>'S. MATERIALES'!N1699/'S. MATERIALES'!N1698-1</f>
        <v>-0.01631116688</v>
      </c>
      <c r="T1698" s="1">
        <f>'S. MATERIALES'!P1699/'S. MATERIALES'!P1698-1</f>
        <v>0.01206529454</v>
      </c>
      <c r="U1698" s="1">
        <f>'S. MATERIALES'!R1699/'S. MATERIALES'!R1698-1</f>
        <v>0.0226039783</v>
      </c>
      <c r="V1698" s="1">
        <f>'S. MATERIALES'!T1699/'S. MATERIALES'!T1698-1</f>
        <v>-0.01501416431</v>
      </c>
      <c r="W1698" s="1">
        <f>SUMPRODUCT(M1698:V1698,'Ponderaciones e Índices.'!$A$8:$J$8)</f>
        <v>0.003846230309</v>
      </c>
      <c r="X1698" s="1">
        <f>'S. ENERGÍA'!B1699/'S. ENERGÍA'!B1698-1</f>
        <v>-0.01173785458</v>
      </c>
      <c r="Y1698" s="1">
        <f>'S. ENERGÍA'!D1699/'S. ENERGÍA'!D1698-1</f>
        <v>0.009574704965</v>
      </c>
      <c r="Z1698" s="1">
        <f>'S. ENERGÍA'!F1699/'S. ENERGÍA'!F1698-1</f>
        <v>0.001619433198</v>
      </c>
      <c r="AA1698" s="1">
        <f>'S. ENERGÍA'!H1699/'S. ENERGÍA'!H1698-1</f>
        <v>0</v>
      </c>
      <c r="AB1698" s="1">
        <f>'S. ENERGÍA'!J1699/'S. ENERGÍA'!J1698-1</f>
        <v>-0.009105960265</v>
      </c>
      <c r="AC1698" s="1">
        <f>'S. ENERGÍA'!L1699/'S. ENERGÍA'!L1698-1</f>
        <v>-0.007253626813</v>
      </c>
      <c r="AD1698" s="1">
        <f>'S. ENERGÍA'!N1699/'S. ENERGÍA'!N1698-1</f>
        <v>-0.003230616302</v>
      </c>
      <c r="AE1698" s="1">
        <f>'S. ENERGÍA'!P1699/'S. ENERGÍA'!P1698-1</f>
        <v>0.02292609351</v>
      </c>
      <c r="AF1698" s="1">
        <f>'S. ENERGÍA'!R1699/'S. ENERGÍA'!R1698-1</f>
        <v>0.007911392405</v>
      </c>
      <c r="AG1698" s="1">
        <f>'S. ENERGÍA'!T1699/'S. ENERGÍA'!T1698-1</f>
        <v>0.05</v>
      </c>
      <c r="AH1698" s="1">
        <f>SUMPRODUCT(X1698:AG1698,'Ponderaciones e Índices.'!$A$12:$J$12)</f>
        <v>0.004365692738</v>
      </c>
    </row>
    <row r="1699">
      <c r="A1699" s="1">
        <f>S.FINANCIERO!A1700</f>
        <v>44375</v>
      </c>
      <c r="B1699" s="1">
        <f>S.FINANCIERO!B1700/S.FINANCIERO!B1699-1</f>
        <v>-0.005072521202</v>
      </c>
      <c r="C1699" s="1">
        <f>S.FINANCIERO!D1700/S.FINANCIERO!D1699-1</f>
        <v>-0.009007981756</v>
      </c>
      <c r="D1699" s="1">
        <f>S.FINANCIERO!F1700/S.FINANCIERO!F1699-1</f>
        <v>-0.01220365332</v>
      </c>
      <c r="E1699" s="1">
        <f>S.FINANCIERO!H1700/S.FINANCIERO!H1699-1</f>
        <v>-0.008282853258</v>
      </c>
      <c r="F1699" s="1">
        <f>S.FINANCIERO!J1700/S.FINANCIERO!J1699-1</f>
        <v>-0.01646519383</v>
      </c>
      <c r="G1699" s="1">
        <f>S.FINANCIERO!L1700/S.FINANCIERO!L1699-1</f>
        <v>-0.001494130203</v>
      </c>
      <c r="H1699" s="1">
        <f>S.FINANCIERO!N1700/S.FINANCIERO!N1699-1</f>
        <v>0.00713968146</v>
      </c>
      <c r="I1699" s="1">
        <f>S.FINANCIERO!P1700/S.FINANCIERO!P1699-1</f>
        <v>-0.01462225833</v>
      </c>
      <c r="J1699" s="1">
        <f>S.FINANCIERO!R1700/S.FINANCIERO!R1699-1</f>
        <v>-0.003765887337</v>
      </c>
      <c r="K1699" s="1">
        <f>S.FINANCIERO!T1700/S.FINANCIERO!T1699-1</f>
        <v>-0.007315090761</v>
      </c>
      <c r="L1699" s="1">
        <f>SUMPRODUCT(B1699:K1699, 'Ponderaciones e Índices.'!$A$4:$J$4)</f>
        <v>-0.007935151391</v>
      </c>
      <c r="M1699" s="1">
        <f>'S. MATERIALES'!B1700/'S. MATERIALES'!B1699-1</f>
        <v>-0.006614785992</v>
      </c>
      <c r="N1699" s="3">
        <f>'S. MATERIALES'!D1700/'S. MATERIALES'!D1699-1</f>
        <v>-0.01657530671</v>
      </c>
      <c r="O1699" s="1">
        <f>'S. MATERIALES'!F1700/'S. MATERIALES'!F1699-1</f>
        <v>-0.03944935477</v>
      </c>
      <c r="P1699" s="1">
        <f>'S. MATERIALES'!H1700/'S. MATERIALES'!H1699-1</f>
        <v>0.001292466765</v>
      </c>
      <c r="Q1699" s="1">
        <f>'S. MATERIALES'!J1700/'S. MATERIALES'!J1699-1</f>
        <v>-0.001231871885</v>
      </c>
      <c r="R1699" s="1">
        <f>'S. MATERIALES'!L1700/'S. MATERIALES'!L1699-1</f>
        <v>-0.01590106007</v>
      </c>
      <c r="S1699" s="1">
        <f>'S. MATERIALES'!N1700/'S. MATERIALES'!N1699-1</f>
        <v>-0.005102040816</v>
      </c>
      <c r="T1699" s="1">
        <f>'S. MATERIALES'!P1700/'S. MATERIALES'!P1699-1</f>
        <v>-0.003856942496</v>
      </c>
      <c r="U1699" s="1">
        <f>'S. MATERIALES'!R1700/'S. MATERIALES'!R1699-1</f>
        <v>-0.01149425287</v>
      </c>
      <c r="V1699" s="1">
        <f>'S. MATERIALES'!T1700/'S. MATERIALES'!T1699-1</f>
        <v>-0.001150417026</v>
      </c>
      <c r="W1699" s="1">
        <f>SUMPRODUCT(M1699:V1699,'Ponderaciones e Índices.'!$A$8:$J$8)</f>
        <v>-0.008047368201</v>
      </c>
      <c r="X1699" s="1">
        <f>'S. ENERGÍA'!B1700/'S. ENERGÍA'!B1699-1</f>
        <v>-0.03134279116</v>
      </c>
      <c r="Y1699" s="1">
        <f>'S. ENERGÍA'!D1700/'S. ENERGÍA'!D1699-1</f>
        <v>-0.02514336127</v>
      </c>
      <c r="Z1699" s="1">
        <f>'S. ENERGÍA'!F1700/'S. ENERGÍA'!F1699-1</f>
        <v>-0.006467259499</v>
      </c>
      <c r="AA1699" s="1">
        <f>'S. ENERGÍA'!H1700/'S. ENERGÍA'!H1699-1</f>
        <v>-0.01269295486</v>
      </c>
      <c r="AB1699" s="1">
        <f>'S. ENERGÍA'!J1700/'S. ENERGÍA'!J1699-1</f>
        <v>-0.03341687552</v>
      </c>
      <c r="AC1699" s="1">
        <f>'S. ENERGÍA'!L1700/'S. ENERGÍA'!L1699-1</f>
        <v>-0.04887881078</v>
      </c>
      <c r="AD1699" s="1">
        <f>'S. ENERGÍA'!N1700/'S. ENERGÍA'!N1699-1</f>
        <v>-0.01346297681</v>
      </c>
      <c r="AE1699" s="1">
        <f>'S. ENERGÍA'!P1700/'S. ENERGÍA'!P1699-1</f>
        <v>-0.02713063993</v>
      </c>
      <c r="AF1699" s="1">
        <f>'S. ENERGÍA'!R1700/'S. ENERGÍA'!R1699-1</f>
        <v>-0.02354788069</v>
      </c>
      <c r="AG1699" s="1">
        <f>'S. ENERGÍA'!T1700/'S. ENERGÍA'!T1699-1</f>
        <v>-0.02380952381</v>
      </c>
      <c r="AH1699" s="1">
        <f>SUMPRODUCT(X1699:AG1699,'Ponderaciones e Índices.'!$A$12:$J$12)</f>
        <v>-0.02510271171</v>
      </c>
    </row>
    <row r="1700">
      <c r="A1700" s="1">
        <f>S.FINANCIERO!A1701</f>
        <v>44376</v>
      </c>
      <c r="B1700" s="1">
        <f>S.FINANCIERO!B1701/S.FINANCIERO!B1700-1</f>
        <v>0.001035609018</v>
      </c>
      <c r="C1700" s="1">
        <f>S.FINANCIERO!D1701/S.FINANCIERO!D1700-1</f>
        <v>0.0003451846738</v>
      </c>
      <c r="D1700" s="1">
        <f>S.FINANCIERO!F1701/S.FINANCIERO!F1700-1</f>
        <v>-0.003777148253</v>
      </c>
      <c r="E1700" s="1">
        <f>S.FINANCIERO!H1701/S.FINANCIERO!H1700-1</f>
        <v>0.004487658938</v>
      </c>
      <c r="F1700" s="1">
        <f>S.FINANCIERO!J1701/S.FINANCIERO!J1700-1</f>
        <v>-0.007699371336</v>
      </c>
      <c r="G1700" s="1">
        <f>S.FINANCIERO!L1701/S.FINANCIERO!L1700-1</f>
        <v>-0.0007481829842</v>
      </c>
      <c r="H1700" s="1">
        <f>S.FINANCIERO!N1701/S.FINANCIERO!N1700-1</f>
        <v>0.01060042125</v>
      </c>
      <c r="I1700" s="1">
        <f>S.FINANCIERO!P1701/S.FINANCIERO!P1700-1</f>
        <v>0.0008244023083</v>
      </c>
      <c r="J1700" s="1">
        <f>S.FINANCIERO!R1701/S.FINANCIERO!R1700-1</f>
        <v>0.007875255946</v>
      </c>
      <c r="K1700" s="1">
        <f>S.FINANCIERO!T1701/S.FINANCIERO!T1700-1</f>
        <v>-0.001091703057</v>
      </c>
      <c r="L1700" s="1">
        <f>SUMPRODUCT(B1700:K1700, 'Ponderaciones e Índices.'!$A$4:$J$4)</f>
        <v>0.00102794687</v>
      </c>
      <c r="M1700" s="1">
        <f>'S. MATERIALES'!B1701/'S. MATERIALES'!B1700-1</f>
        <v>-0.003525264395</v>
      </c>
      <c r="N1700" s="3">
        <f>'S. MATERIALES'!D1701/'S. MATERIALES'!D1700-1</f>
        <v>-0.002388852024</v>
      </c>
      <c r="O1700" s="1">
        <f>'S. MATERIALES'!F1701/'S. MATERIALES'!F1700-1</f>
        <v>-0.005734615307</v>
      </c>
      <c r="P1700" s="1">
        <f>'S. MATERIALES'!H1701/'S. MATERIALES'!H1700-1</f>
        <v>0.0009219988936</v>
      </c>
      <c r="Q1700" s="1">
        <f>'S. MATERIALES'!J1701/'S. MATERIALES'!J1700-1</f>
        <v>0.005101754779</v>
      </c>
      <c r="R1700" s="1">
        <f>'S. MATERIALES'!L1701/'S. MATERIALES'!L1700-1</f>
        <v>0.006822262118</v>
      </c>
      <c r="S1700" s="1">
        <f>'S. MATERIALES'!N1701/'S. MATERIALES'!N1700-1</f>
        <v>-0.00641025641</v>
      </c>
      <c r="T1700" s="1">
        <f>'S. MATERIALES'!P1701/'S. MATERIALES'!P1700-1</f>
        <v>0.001759943682</v>
      </c>
      <c r="U1700" s="1">
        <f>'S. MATERIALES'!R1701/'S. MATERIALES'!R1700-1</f>
        <v>-0.001788908766</v>
      </c>
      <c r="V1700" s="1">
        <f>'S. MATERIALES'!T1701/'S. MATERIALES'!T1700-1</f>
        <v>0.004319032537</v>
      </c>
      <c r="W1700" s="1">
        <f>SUMPRODUCT(M1700:V1700,'Ponderaciones e Índices.'!$A$8:$J$8)</f>
        <v>-0.0008088426622</v>
      </c>
      <c r="X1700" s="1">
        <f>'S. ENERGÍA'!B1701/'S. ENERGÍA'!B1700-1</f>
        <v>-0.003746594005</v>
      </c>
      <c r="Y1700" s="1">
        <f>'S. ENERGÍA'!D1701/'S. ENERGÍA'!D1700-1</f>
        <v>0.01153846154</v>
      </c>
      <c r="Z1700" s="1">
        <f>'S. ENERGÍA'!F1701/'S. ENERGÍA'!F1700-1</f>
        <v>0.004882017901</v>
      </c>
      <c r="AA1700" s="1">
        <f>'S. ENERGÍA'!H1701/'S. ENERGÍA'!H1700-1</f>
        <v>-0.0151090928</v>
      </c>
      <c r="AB1700" s="1">
        <f>'S. ENERGÍA'!J1701/'S. ENERGÍA'!J1700-1</f>
        <v>0.009507346586</v>
      </c>
      <c r="AC1700" s="1">
        <f>'S. ENERGÍA'!L1701/'S. ENERGÍA'!L1700-1</f>
        <v>-0.01245033113</v>
      </c>
      <c r="AD1700" s="1">
        <f>'S. ENERGÍA'!N1701/'S. ENERGÍA'!N1700-1</f>
        <v>-0.001516300227</v>
      </c>
      <c r="AE1700" s="1">
        <f>'S. ENERGÍA'!P1701/'S. ENERGÍA'!P1700-1</f>
        <v>0.0442558351</v>
      </c>
      <c r="AF1700" s="1">
        <f>'S. ENERGÍA'!R1701/'S. ENERGÍA'!R1700-1</f>
        <v>-0.006430868167</v>
      </c>
      <c r="AG1700" s="1">
        <f>'S. ENERGÍA'!T1701/'S. ENERGÍA'!T1700-1</f>
        <v>0.03707317073</v>
      </c>
      <c r="AH1700" s="1">
        <f>SUMPRODUCT(X1700:AG1700,'Ponderaciones e Índices.'!$A$12:$J$12)</f>
        <v>0.005485620219</v>
      </c>
    </row>
    <row r="1701">
      <c r="A1701" s="1">
        <f>S.FINANCIERO!A1702</f>
        <v>44377</v>
      </c>
      <c r="B1701" s="1">
        <f>S.FINANCIERO!B1702/S.FINANCIERO!B1701-1</f>
        <v>-0.0005570587299</v>
      </c>
      <c r="C1701" s="1">
        <f>S.FINANCIERO!D1702/S.FINANCIERO!D1701-1</f>
        <v>-0.0008051529791</v>
      </c>
      <c r="D1701" s="1">
        <f>S.FINANCIERO!F1702/S.FINANCIERO!F1701-1</f>
        <v>0.003633491311</v>
      </c>
      <c r="E1701" s="1">
        <f>S.FINANCIERO!H1702/S.FINANCIERO!H1701-1</f>
        <v>0.0004964010921</v>
      </c>
      <c r="F1701" s="1">
        <f>S.FINANCIERO!J1702/S.FINANCIERO!J1701-1</f>
        <v>0.004484624146</v>
      </c>
      <c r="G1701" s="1">
        <f>S.FINANCIERO!L1702/S.FINANCIERO!L1701-1</f>
        <v>-0.007701358434</v>
      </c>
      <c r="H1701" s="1">
        <f>S.FINANCIERO!N1702/S.FINANCIERO!N1701-1</f>
        <v>-0.02437304433</v>
      </c>
      <c r="I1701" s="1">
        <f>S.FINANCIERO!P1702/S.FINANCIERO!P1701-1</f>
        <v>0.004942339374</v>
      </c>
      <c r="J1701" s="1">
        <f>S.FINANCIERO!R1702/S.FINANCIERO!R1701-1</f>
        <v>-0.001093920925</v>
      </c>
      <c r="K1701" s="1">
        <f>S.FINANCIERO!T1702/S.FINANCIERO!T1701-1</f>
        <v>0.006010928962</v>
      </c>
      <c r="L1701" s="1">
        <f>SUMPRODUCT(B1701:K1701, 'Ponderaciones e Índices.'!$A$4:$J$4)</f>
        <v>-0.001553904414</v>
      </c>
      <c r="M1701" s="1">
        <f>'S. MATERIALES'!B1702/'S. MATERIALES'!B1701-1</f>
        <v>0.00786163522</v>
      </c>
      <c r="N1701" s="3">
        <f>'S. MATERIALES'!D1702/'S. MATERIALES'!D1701-1</f>
        <v>-0.002793667687</v>
      </c>
      <c r="O1701" s="1">
        <f>'S. MATERIALES'!F1702/'S. MATERIALES'!F1701-1</f>
        <v>0</v>
      </c>
      <c r="P1701" s="1">
        <f>'S. MATERIALES'!H1702/'S. MATERIALES'!H1701-1</f>
        <v>0.006632277082</v>
      </c>
      <c r="Q1701" s="1">
        <f>'S. MATERIALES'!J1702/'S. MATERIALES'!J1701-1</f>
        <v>0.003402498884</v>
      </c>
      <c r="R1701" s="1">
        <f>'S. MATERIALES'!L1702/'S. MATERIALES'!L1701-1</f>
        <v>0.01818830243</v>
      </c>
      <c r="S1701" s="1">
        <f>'S. MATERIALES'!N1702/'S. MATERIALES'!N1701-1</f>
        <v>0.01419354839</v>
      </c>
      <c r="T1701" s="1">
        <f>'S. MATERIALES'!P1702/'S. MATERIALES'!P1701-1</f>
        <v>0.003865073788</v>
      </c>
      <c r="U1701" s="1">
        <f>'S. MATERIALES'!R1702/'S. MATERIALES'!R1701-1</f>
        <v>0.001792114695</v>
      </c>
      <c r="V1701" s="1">
        <f>'S. MATERIALES'!T1702/'S. MATERIALES'!T1701-1</f>
        <v>0.01490825688</v>
      </c>
      <c r="W1701" s="1">
        <f>SUMPRODUCT(M1701:V1701,'Ponderaciones e Índices.'!$A$8:$J$8)</f>
        <v>0.007499327144</v>
      </c>
      <c r="X1701" s="1">
        <f>'S. ENERGÍA'!B1702/'S. ENERGÍA'!B1701-1</f>
        <v>0.01504273504</v>
      </c>
      <c r="Y1701" s="1">
        <f>'S. ENERGÍA'!D1702/'S. ENERGÍA'!D1701-1</f>
        <v>0.006486244688</v>
      </c>
      <c r="Z1701" s="1">
        <f>'S. ENERGÍA'!F1702/'S. ENERGÍA'!F1701-1</f>
        <v>0.004858299595</v>
      </c>
      <c r="AA1701" s="1">
        <f>'S. ENERGÍA'!H1702/'S. ENERGÍA'!H1701-1</f>
        <v>0.0009798530041</v>
      </c>
      <c r="AB1701" s="1">
        <f>'S. ENERGÍA'!J1702/'S. ENERGÍA'!J1701-1</f>
        <v>0.0154109589</v>
      </c>
      <c r="AC1701" s="1">
        <f>'S. ENERGÍA'!L1702/'S. ENERGÍA'!L1701-1</f>
        <v>0.01341201717</v>
      </c>
      <c r="AD1701" s="1">
        <f>'S. ENERGÍA'!N1702/'S. ENERGÍA'!N1701-1</f>
        <v>-0.003037205771</v>
      </c>
      <c r="AE1701" s="1">
        <f>'S. ENERGÍA'!P1702/'S. ENERGÍA'!P1701-1</f>
        <v>0.02844702467</v>
      </c>
      <c r="AF1701" s="1">
        <f>'S. ENERGÍA'!R1702/'S. ENERGÍA'!R1701-1</f>
        <v>-0.003236245955</v>
      </c>
      <c r="AG1701" s="1">
        <f>'S. ENERGÍA'!T1702/'S. ENERGÍA'!T1701-1</f>
        <v>-0.007525870179</v>
      </c>
      <c r="AH1701" s="1">
        <f>SUMPRODUCT(X1701:AG1701,'Ponderaciones e Índices.'!$A$12:$J$12)</f>
        <v>0.006750230176</v>
      </c>
    </row>
    <row r="1702">
      <c r="A1702" s="1">
        <f>S.FINANCIERO!A1703</f>
        <v>44378</v>
      </c>
      <c r="B1702" s="1">
        <f>S.FINANCIERO!B1703/S.FINANCIERO!B1702-1</f>
        <v>0</v>
      </c>
      <c r="C1702" s="1">
        <f>S.FINANCIERO!D1703/S.FINANCIERO!D1702-1</f>
        <v>0</v>
      </c>
      <c r="D1702" s="1">
        <f>S.FINANCIERO!F1703/S.FINANCIERO!F1702-1</f>
        <v>0</v>
      </c>
      <c r="E1702" s="1">
        <f>S.FINANCIERO!H1703/S.FINANCIERO!H1702-1</f>
        <v>0</v>
      </c>
      <c r="F1702" s="1">
        <f>S.FINANCIERO!J1703/S.FINANCIERO!J1702-1</f>
        <v>0</v>
      </c>
      <c r="G1702" s="1">
        <f>S.FINANCIERO!L1703/S.FINANCIERO!L1702-1</f>
        <v>0</v>
      </c>
      <c r="H1702" s="1">
        <f>S.FINANCIERO!N1703/S.FINANCIERO!N1702-1</f>
        <v>0</v>
      </c>
      <c r="I1702" s="1">
        <f>S.FINANCIERO!P1703/S.FINANCIERO!P1702-1</f>
        <v>0</v>
      </c>
      <c r="J1702" s="1">
        <f>S.FINANCIERO!R1703/S.FINANCIERO!R1702-1</f>
        <v>0</v>
      </c>
      <c r="K1702" s="1">
        <f>S.FINANCIERO!T1703/S.FINANCIERO!T1702-1</f>
        <v>0</v>
      </c>
      <c r="L1702" s="1">
        <f>SUMPRODUCT(B1702:K1702, 'Ponderaciones e Índices.'!$A$4:$J$4)</f>
        <v>0</v>
      </c>
      <c r="M1702" s="1">
        <f>'S. MATERIALES'!B1703/'S. MATERIALES'!B1702-1</f>
        <v>0</v>
      </c>
      <c r="N1702" s="3">
        <f>'S. MATERIALES'!D1703/'S. MATERIALES'!D1702-1</f>
        <v>0</v>
      </c>
      <c r="O1702" s="1">
        <f>'S. MATERIALES'!F1703/'S. MATERIALES'!F1702-1</f>
        <v>0</v>
      </c>
      <c r="P1702" s="1">
        <f>'S. MATERIALES'!H1703/'S. MATERIALES'!H1702-1</f>
        <v>0</v>
      </c>
      <c r="Q1702" s="1">
        <f>'S. MATERIALES'!J1703/'S. MATERIALES'!J1702-1</f>
        <v>0</v>
      </c>
      <c r="R1702" s="1">
        <f>'S. MATERIALES'!L1703/'S. MATERIALES'!L1702-1</f>
        <v>0</v>
      </c>
      <c r="S1702" s="1">
        <f>'S. MATERIALES'!N1703/'S. MATERIALES'!N1702-1</f>
        <v>0</v>
      </c>
      <c r="T1702" s="1">
        <f>'S. MATERIALES'!P1703/'S. MATERIALES'!P1702-1</f>
        <v>0</v>
      </c>
      <c r="U1702" s="1">
        <f>'S. MATERIALES'!R1703/'S. MATERIALES'!R1702-1</f>
        <v>0</v>
      </c>
      <c r="V1702" s="1">
        <f>'S. MATERIALES'!T1703/'S. MATERIALES'!T1702-1</f>
        <v>0</v>
      </c>
      <c r="W1702" s="1">
        <f>SUMPRODUCT(M1702:V1702,'Ponderaciones e Índices.'!$A$8:$J$8)</f>
        <v>0</v>
      </c>
      <c r="X1702" s="1">
        <f>'S. ENERGÍA'!B1703/'S. ENERGÍA'!B1702-1</f>
        <v>0</v>
      </c>
      <c r="Y1702" s="1">
        <f>'S. ENERGÍA'!D1703/'S. ENERGÍA'!D1702-1</f>
        <v>0</v>
      </c>
      <c r="Z1702" s="1">
        <f>'S. ENERGÍA'!F1703/'S. ENERGÍA'!F1702-1</f>
        <v>0</v>
      </c>
      <c r="AA1702" s="1">
        <f>'S. ENERGÍA'!H1703/'S. ENERGÍA'!H1702-1</f>
        <v>0</v>
      </c>
      <c r="AB1702" s="1">
        <f>'S. ENERGÍA'!J1703/'S. ENERGÍA'!J1702-1</f>
        <v>0</v>
      </c>
      <c r="AC1702" s="1">
        <f>'S. ENERGÍA'!L1703/'S. ENERGÍA'!L1702-1</f>
        <v>0</v>
      </c>
      <c r="AD1702" s="1">
        <f>'S. ENERGÍA'!N1703/'S. ENERGÍA'!N1702-1</f>
        <v>0</v>
      </c>
      <c r="AE1702" s="1">
        <f>'S. ENERGÍA'!P1703/'S. ENERGÍA'!P1702-1</f>
        <v>0</v>
      </c>
      <c r="AF1702" s="1">
        <f>'S. ENERGÍA'!R1703/'S. ENERGÍA'!R1702-1</f>
        <v>0</v>
      </c>
      <c r="AG1702" s="1">
        <f>'S. ENERGÍA'!T1703/'S. ENERGÍA'!T1702-1</f>
        <v>0</v>
      </c>
      <c r="AH1702" s="1">
        <f>SUMPRODUCT(X1702:AG1702,'Ponderaciones e Índices.'!$A$12:$J$12)</f>
        <v>0</v>
      </c>
    </row>
    <row r="1703">
      <c r="A1703" s="1">
        <f>S.FINANCIERO!A1704</f>
        <v>44379</v>
      </c>
      <c r="B1703" s="1">
        <f>S.FINANCIERO!B1704/S.FINANCIERO!B1703-1</f>
        <v>0.003503463652</v>
      </c>
      <c r="C1703" s="1">
        <f>S.FINANCIERO!D1704/S.FINANCIERO!D1703-1</f>
        <v>0.001496489007</v>
      </c>
      <c r="D1703" s="1">
        <f>S.FINANCIERO!F1704/S.FINANCIERO!F1703-1</f>
        <v>0.0002361089249</v>
      </c>
      <c r="E1703" s="1">
        <f>S.FINANCIERO!H1704/S.FINANCIERO!H1703-1</f>
        <v>0.004713470603</v>
      </c>
      <c r="F1703" s="1">
        <f>S.FINANCIERO!J1704/S.FINANCIERO!J1703-1</f>
        <v>0.002551201191</v>
      </c>
      <c r="G1703" s="1">
        <f>S.FINANCIERO!L1704/S.FINANCIERO!L1703-1</f>
        <v>0.004527325644</v>
      </c>
      <c r="H1703" s="1">
        <f>S.FINANCIERO!N1704/S.FINANCIERO!N1703-1</f>
        <v>0</v>
      </c>
      <c r="I1703" s="1">
        <f>S.FINANCIERO!P1704/S.FINANCIERO!P1703-1</f>
        <v>0</v>
      </c>
      <c r="J1703" s="1">
        <f>S.FINANCIERO!R1704/S.FINANCIERO!R1703-1</f>
        <v>-0.003285356696</v>
      </c>
      <c r="K1703" s="1">
        <f>S.FINANCIERO!T1704/S.FINANCIERO!T1703-1</f>
        <v>0.00298750679</v>
      </c>
      <c r="L1703" s="1">
        <f>SUMPRODUCT(B1703:K1703, 'Ponderaciones e Índices.'!$A$4:$J$4)</f>
        <v>0.001795156167</v>
      </c>
      <c r="M1703" s="1">
        <f>'S. MATERIALES'!B1704/'S. MATERIALES'!B1703-1</f>
        <v>0</v>
      </c>
      <c r="N1703" s="3">
        <f>'S. MATERIALES'!D1704/'S. MATERIALES'!D1703-1</f>
        <v>0.01454108858</v>
      </c>
      <c r="O1703" s="1">
        <f>'S. MATERIALES'!F1704/'S. MATERIALES'!F1703-1</f>
        <v>0.01248821627</v>
      </c>
      <c r="P1703" s="1">
        <f>'S. MATERIALES'!H1704/'S. MATERIALES'!H1703-1</f>
        <v>0.0100658858</v>
      </c>
      <c r="Q1703" s="1">
        <f>'S. MATERIALES'!J1704/'S. MATERIALES'!J1703-1</f>
        <v>0.01195174829</v>
      </c>
      <c r="R1703" s="1">
        <f>'S. MATERIALES'!L1704/'S. MATERIALES'!L1703-1</f>
        <v>0.000350262697</v>
      </c>
      <c r="S1703" s="1">
        <f>'S. MATERIALES'!N1704/'S. MATERIALES'!N1703-1</f>
        <v>0.01145038168</v>
      </c>
      <c r="T1703" s="1">
        <f>'S. MATERIALES'!P1704/'S. MATERIALES'!P1703-1</f>
        <v>-0.009100455023</v>
      </c>
      <c r="U1703" s="1">
        <f>'S. MATERIALES'!R1704/'S. MATERIALES'!R1703-1</f>
        <v>0.002683363148</v>
      </c>
      <c r="V1703" s="1">
        <f>'S. MATERIALES'!T1704/'S. MATERIALES'!T1703-1</f>
        <v>0.004237288136</v>
      </c>
      <c r="W1703" s="1">
        <f>SUMPRODUCT(M1703:V1703,'Ponderaciones e Índices.'!$A$8:$J$8)</f>
        <v>0.003077098568</v>
      </c>
      <c r="X1703" s="1">
        <f>'S. ENERGÍA'!B1704/'S. ENERGÍA'!B1703-1</f>
        <v>0.007746716066</v>
      </c>
      <c r="Y1703" s="1">
        <f>'S. ENERGÍA'!D1704/'S. ENERGÍA'!D1703-1</f>
        <v>-0.001555555556</v>
      </c>
      <c r="Z1703" s="1">
        <f>'S. ENERGÍA'!F1704/'S. ENERGÍA'!F1703-1</f>
        <v>0.0102739726</v>
      </c>
      <c r="AA1703" s="1">
        <f>'S. ENERGÍA'!H1704/'S. ENERGÍA'!H1703-1</f>
        <v>0.004890890024</v>
      </c>
      <c r="AB1703" s="1">
        <f>'S. ENERGÍA'!J1704/'S. ENERGÍA'!J1703-1</f>
        <v>0.01011804384</v>
      </c>
      <c r="AC1703" s="1">
        <f>'S. ENERGÍA'!L1704/'S. ENERGÍA'!L1703-1</f>
        <v>0.008205399682</v>
      </c>
      <c r="AD1703" s="1">
        <f>'S. ENERGÍA'!N1704/'S. ENERGÍA'!N1703-1</f>
        <v>0.006600660066</v>
      </c>
      <c r="AE1703" s="1">
        <f>'S. ENERGÍA'!P1704/'S. ENERGÍA'!P1703-1</f>
        <v>0.005080440305</v>
      </c>
      <c r="AF1703" s="1">
        <f>'S. ENERGÍA'!R1704/'S. ENERGÍA'!R1703-1</f>
        <v>0.02435064935</v>
      </c>
      <c r="AG1703" s="1">
        <f>'S. ENERGÍA'!T1704/'S. ENERGÍA'!T1703-1</f>
        <v>-0.02085308057</v>
      </c>
      <c r="AH1703" s="1">
        <f>SUMPRODUCT(X1703:AG1703,'Ponderaciones e Índices.'!$A$12:$J$12)</f>
        <v>0.005039658988</v>
      </c>
    </row>
    <row r="1704">
      <c r="A1704" s="1">
        <f>S.FINANCIERO!A1705</f>
        <v>44382</v>
      </c>
      <c r="B1704" s="1">
        <f>S.FINANCIERO!B1705/S.FINANCIERO!B1704-1</f>
        <v>0.00277711656</v>
      </c>
      <c r="C1704" s="1">
        <f>S.FINANCIERO!D1705/S.FINANCIERO!D1704-1</f>
        <v>0.007356321839</v>
      </c>
      <c r="D1704" s="1">
        <f>S.FINANCIERO!F1705/S.FINANCIERO!F1704-1</f>
        <v>0.001809741128</v>
      </c>
      <c r="E1704" s="1">
        <f>S.FINANCIERO!H1705/S.FINANCIERO!H1704-1</f>
        <v>-0.01037037037</v>
      </c>
      <c r="F1704" s="1">
        <f>S.FINANCIERO!J1705/S.FINANCIERO!J1704-1</f>
        <v>0.001413727292</v>
      </c>
      <c r="G1704" s="1">
        <f>S.FINANCIERO!L1705/S.FINANCIERO!L1704-1</f>
        <v>0.006438459062</v>
      </c>
      <c r="H1704" s="1">
        <f>S.FINANCIERO!N1705/S.FINANCIERO!N1704-1</f>
        <v>-0.003005322962</v>
      </c>
      <c r="I1704" s="1">
        <f>S.FINANCIERO!P1705/S.FINANCIERO!P1704-1</f>
        <v>0.009016393443</v>
      </c>
      <c r="J1704" s="1">
        <f>S.FINANCIERO!R1705/S.FINANCIERO!R1704-1</f>
        <v>0.003139224612</v>
      </c>
      <c r="K1704" s="1">
        <f>S.FINANCIERO!T1705/S.FINANCIERO!T1704-1</f>
        <v>-0.002978608178</v>
      </c>
      <c r="L1704" s="1">
        <f>SUMPRODUCT(B1704:K1704, 'Ponderaciones e Índices.'!$A$4:$J$4)</f>
        <v>0.002272175352</v>
      </c>
      <c r="M1704" s="1">
        <f>'S. MATERIALES'!B1705/'S. MATERIALES'!B1704-1</f>
        <v>0.007800312012</v>
      </c>
      <c r="N1704" s="3">
        <f>'S. MATERIALES'!D1705/'S. MATERIALES'!D1704-1</f>
        <v>-0.0006574621959</v>
      </c>
      <c r="O1704" s="1">
        <f>'S. MATERIALES'!F1705/'S. MATERIALES'!F1704-1</f>
        <v>-0.00284326976</v>
      </c>
      <c r="P1704" s="1">
        <f>'S. MATERIALES'!H1705/'S. MATERIALES'!H1704-1</f>
        <v>0.004529806124</v>
      </c>
      <c r="Q1704" s="1">
        <f>'S. MATERIALES'!J1705/'S. MATERIALES'!J1704-1</f>
        <v>0.001538123489</v>
      </c>
      <c r="R1704" s="1">
        <f>'S. MATERIALES'!L1705/'S. MATERIALES'!L1704-1</f>
        <v>0.01960784314</v>
      </c>
      <c r="S1704" s="1">
        <f>'S. MATERIALES'!N1705/'S. MATERIALES'!N1704-1</f>
        <v>0.00251572327</v>
      </c>
      <c r="T1704" s="1">
        <f>'S. MATERIALES'!P1705/'S. MATERIALES'!P1704-1</f>
        <v>0.01660190745</v>
      </c>
      <c r="U1704" s="1">
        <f>'S. MATERIALES'!R1705/'S. MATERIALES'!R1704-1</f>
        <v>0.01070472792</v>
      </c>
      <c r="V1704" s="1">
        <f>'S. MATERIALES'!T1705/'S. MATERIALES'!T1704-1</f>
        <v>-0.001125175809</v>
      </c>
      <c r="W1704" s="1">
        <f>SUMPRODUCT(M1704:V1704,'Ponderaciones e Índices.'!$A$8:$J$8)</f>
        <v>0.00925733703</v>
      </c>
      <c r="X1704" s="1">
        <f>'S. ENERGÍA'!B1705/'S. ENERGÍA'!B1704-1</f>
        <v>0.01203208556</v>
      </c>
      <c r="Y1704" s="1">
        <f>'S. ENERGÍA'!D1705/'S. ENERGÍA'!D1704-1</f>
        <v>0.0206988649</v>
      </c>
      <c r="Z1704" s="1">
        <f>'S. ENERGÍA'!F1705/'S. ENERGÍA'!F1704-1</f>
        <v>0.001994017946</v>
      </c>
      <c r="AA1704" s="1">
        <f>'S. ENERGÍA'!H1705/'S. ENERGÍA'!H1704-1</f>
        <v>0.003568839967</v>
      </c>
      <c r="AB1704" s="1">
        <f>'S. ENERGÍA'!J1705/'S. ENERGÍA'!J1704-1</f>
        <v>0.03088480801</v>
      </c>
      <c r="AC1704" s="1">
        <f>'S. ENERGÍA'!L1705/'S. ENERGÍA'!L1704-1</f>
        <v>0.003938041481</v>
      </c>
      <c r="AD1704" s="1">
        <f>'S. ENERGÍA'!N1705/'S. ENERGÍA'!N1704-1</f>
        <v>0.001765447667</v>
      </c>
      <c r="AE1704" s="1">
        <f>'S. ENERGÍA'!P1705/'S. ENERGÍA'!P1704-1</f>
        <v>0.0148834597</v>
      </c>
      <c r="AF1704" s="1">
        <f>'S. ENERGÍA'!R1705/'S. ENERGÍA'!R1704-1</f>
        <v>0.03645007924</v>
      </c>
      <c r="AG1704" s="1">
        <f>'S. ENERGÍA'!T1705/'S. ENERGÍA'!T1704-1</f>
        <v>0.0348499516</v>
      </c>
      <c r="AH1704" s="1">
        <f>SUMPRODUCT(X1704:AG1704,'Ponderaciones e Índices.'!$A$12:$J$12)</f>
        <v>0.01920918867</v>
      </c>
    </row>
    <row r="1705">
      <c r="A1705" s="1">
        <f>S.FINANCIERO!A1706</f>
        <v>44383</v>
      </c>
      <c r="B1705" s="1">
        <f>S.FINANCIERO!B1706/S.FINANCIERO!B1705-1</f>
        <v>-0.003165057762</v>
      </c>
      <c r="C1705" s="1">
        <f>S.FINANCIERO!D1706/S.FINANCIERO!D1705-1</f>
        <v>-0.004450022821</v>
      </c>
      <c r="D1705" s="1">
        <f>S.FINANCIERO!F1706/S.FINANCIERO!F1705-1</f>
        <v>-0.005026704367</v>
      </c>
      <c r="E1705" s="1">
        <f>S.FINANCIERO!H1706/S.FINANCIERO!H1705-1</f>
        <v>-0.01022954092</v>
      </c>
      <c r="F1705" s="1">
        <f>S.FINANCIERO!J1706/S.FINANCIERO!J1705-1</f>
        <v>-0.0007058657443</v>
      </c>
      <c r="G1705" s="1">
        <f>S.FINANCIERO!L1706/S.FINANCIERO!L1705-1</f>
        <v>-0.003731741124</v>
      </c>
      <c r="H1705" s="1">
        <f>S.FINANCIERO!N1706/S.FINANCIERO!N1705-1</f>
        <v>0.009198708541</v>
      </c>
      <c r="I1705" s="1">
        <f>S.FINANCIERO!P1706/S.FINANCIERO!P1705-1</f>
        <v>-0.01259138911</v>
      </c>
      <c r="J1705" s="1">
        <f>S.FINANCIERO!R1706/S.FINANCIERO!R1705-1</f>
        <v>-0.008605851979</v>
      </c>
      <c r="K1705" s="1">
        <f>S.FINANCIERO!T1706/S.FINANCIERO!T1705-1</f>
        <v>-0.0002715915263</v>
      </c>
      <c r="L1705" s="1">
        <f>SUMPRODUCT(B1705:K1705, 'Ponderaciones e Índices.'!$A$4:$J$4)</f>
        <v>-0.004424326743</v>
      </c>
      <c r="M1705" s="1">
        <f>'S. MATERIALES'!B1706/'S. MATERIALES'!B1705-1</f>
        <v>0.02786377709</v>
      </c>
      <c r="N1705" s="3">
        <f>'S. MATERIALES'!D1706/'S. MATERIALES'!D1705-1</f>
        <v>0.01276315789</v>
      </c>
      <c r="O1705" s="1">
        <f>'S. MATERIALES'!F1706/'S. MATERIALES'!F1705-1</f>
        <v>-0.007610365358</v>
      </c>
      <c r="P1705" s="1">
        <f>'S. MATERIALES'!H1706/'S. MATERIALES'!H1705-1</f>
        <v>0.00468975469</v>
      </c>
      <c r="Q1705" s="1">
        <f>'S. MATERIALES'!J1706/'S. MATERIALES'!J1705-1</f>
        <v>0.01530276437</v>
      </c>
      <c r="R1705" s="1">
        <f>'S. MATERIALES'!L1706/'S. MATERIALES'!L1705-1</f>
        <v>-0.05151098901</v>
      </c>
      <c r="S1705" s="1">
        <f>'S. MATERIALES'!N1706/'S. MATERIALES'!N1705-1</f>
        <v>0.01380175659</v>
      </c>
      <c r="T1705" s="1">
        <f>'S. MATERIALES'!P1706/'S. MATERIALES'!P1705-1</f>
        <v>-0.03891591383</v>
      </c>
      <c r="U1705" s="1">
        <f>'S. MATERIALES'!R1706/'S. MATERIALES'!R1705-1</f>
        <v>-0.02294792586</v>
      </c>
      <c r="V1705" s="1">
        <f>'S. MATERIALES'!T1706/'S. MATERIALES'!T1705-1</f>
        <v>-0.001971275697</v>
      </c>
      <c r="W1705" s="1">
        <f>SUMPRODUCT(M1705:V1705,'Ponderaciones e Índices.'!$A$8:$J$8)</f>
        <v>-0.008670675698</v>
      </c>
      <c r="X1705" s="1">
        <f>'S. ENERGÍA'!B1706/'S. ENERGÍA'!B1705-1</f>
        <v>-0.02212681638</v>
      </c>
      <c r="Y1705" s="1">
        <f>'S. ENERGÍA'!D1706/'S. ENERGÍA'!D1705-1</f>
        <v>-0.02398604448</v>
      </c>
      <c r="Z1705" s="1">
        <f>'S. ENERGÍA'!F1706/'S. ENERGÍA'!F1705-1</f>
        <v>-0.002985074627</v>
      </c>
      <c r="AA1705" s="1">
        <f>'S. ENERGÍA'!H1706/'S. ENERGÍA'!H1705-1</f>
        <v>0.0008074089979</v>
      </c>
      <c r="AB1705" s="1">
        <f>'S. ENERGÍA'!J1706/'S. ENERGÍA'!J1705-1</f>
        <v>-0.05344129555</v>
      </c>
      <c r="AC1705" s="1">
        <f>'S. ENERGÍA'!L1706/'S. ENERGÍA'!L1705-1</f>
        <v>-0.02693514644</v>
      </c>
      <c r="AD1705" s="1">
        <f>'S. ENERGÍA'!N1706/'S. ENERGÍA'!N1705-1</f>
        <v>-0.004279959718</v>
      </c>
      <c r="AE1705" s="1">
        <f>'S. ENERGÍA'!P1706/'S. ENERGÍA'!P1705-1</f>
        <v>-0.01936912009</v>
      </c>
      <c r="AF1705" s="1">
        <f>'S. ENERGÍA'!R1706/'S. ENERGÍA'!R1705-1</f>
        <v>-0.02140672783</v>
      </c>
      <c r="AG1705" s="1">
        <f>'S. ENERGÍA'!T1706/'S. ENERGÍA'!T1705-1</f>
        <v>-0.04022450889</v>
      </c>
      <c r="AH1705" s="1">
        <f>SUMPRODUCT(X1705:AG1705,'Ponderaciones e Índices.'!$A$12:$J$12)</f>
        <v>-0.0235680111</v>
      </c>
    </row>
    <row r="1706">
      <c r="A1706" s="1">
        <f>S.FINANCIERO!A1707</f>
        <v>44384</v>
      </c>
      <c r="B1706" s="1">
        <f>S.FINANCIERO!B1707/S.FINANCIERO!B1706-1</f>
        <v>-0.000238133037</v>
      </c>
      <c r="C1706" s="1">
        <f>S.FINANCIERO!D1707/S.FINANCIERO!D1706-1</f>
        <v>-0.003553008596</v>
      </c>
      <c r="D1706" s="1">
        <f>S.FINANCIERO!F1707/S.FINANCIERO!F1706-1</f>
        <v>0.001263024945</v>
      </c>
      <c r="E1706" s="1">
        <f>S.FINANCIERO!H1707/S.FINANCIERO!H1706-1</f>
        <v>-0.004033274515</v>
      </c>
      <c r="F1706" s="1">
        <f>S.FINANCIERO!J1707/S.FINANCIERO!J1706-1</f>
        <v>0.000777000777</v>
      </c>
      <c r="G1706" s="1">
        <f>S.FINANCIERO!L1707/S.FINANCIERO!L1706-1</f>
        <v>-0.002033390411</v>
      </c>
      <c r="H1706" s="1">
        <f>S.FINANCIERO!N1707/S.FINANCIERO!N1706-1</f>
        <v>-0.000942315187</v>
      </c>
      <c r="I1706" s="1">
        <f>S.FINANCIERO!P1707/S.FINANCIERO!P1706-1</f>
        <v>-0.008638420403</v>
      </c>
      <c r="J1706" s="1">
        <f>S.FINANCIERO!R1707/S.FINANCIERO!R1706-1</f>
        <v>-0.00220959596</v>
      </c>
      <c r="K1706" s="1">
        <f>S.FINANCIERO!T1707/S.FINANCIERO!T1706-1</f>
        <v>-0.0032599837</v>
      </c>
      <c r="L1706" s="1">
        <f>SUMPRODUCT(B1706:K1706, 'Ponderaciones e Índices.'!$A$4:$J$4)</f>
        <v>-0.002630907847</v>
      </c>
      <c r="M1706" s="1">
        <f>'S. MATERIALES'!B1707/'S. MATERIALES'!B1706-1</f>
        <v>-0.004141566265</v>
      </c>
      <c r="N1706" s="3">
        <f>'S. MATERIALES'!D1707/'S. MATERIALES'!D1706-1</f>
        <v>0.003248018709</v>
      </c>
      <c r="O1706" s="1">
        <f>'S. MATERIALES'!F1707/'S. MATERIALES'!F1706-1</f>
        <v>-0.001922240321</v>
      </c>
      <c r="P1706" s="1">
        <f>'S. MATERIALES'!H1707/'S. MATERIALES'!H1706-1</f>
        <v>0.004488330341</v>
      </c>
      <c r="Q1706" s="1">
        <f>'S. MATERIALES'!J1707/'S. MATERIALES'!J1706-1</f>
        <v>0.01523418508</v>
      </c>
      <c r="R1706" s="1">
        <f>'S. MATERIALES'!L1707/'S. MATERIALES'!L1706-1</f>
        <v>0.02172338885</v>
      </c>
      <c r="S1706" s="1">
        <f>'S. MATERIALES'!N1707/'S. MATERIALES'!N1706-1</f>
        <v>-0.001237623762</v>
      </c>
      <c r="T1706" s="1">
        <f>'S. MATERIALES'!P1707/'S. MATERIALES'!P1706-1</f>
        <v>0.02892263196</v>
      </c>
      <c r="U1706" s="1">
        <f>'S. MATERIALES'!R1707/'S. MATERIALES'!R1706-1</f>
        <v>0.01806684734</v>
      </c>
      <c r="V1706" s="1">
        <f>'S. MATERIALES'!T1707/'S. MATERIALES'!T1706-1</f>
        <v>-0.007336343115</v>
      </c>
      <c r="W1706" s="1">
        <f>SUMPRODUCT(M1706:V1706,'Ponderaciones e Índices.'!$A$8:$J$8)</f>
        <v>0.01075895574</v>
      </c>
      <c r="X1706" s="1">
        <f>'S. ENERGÍA'!B1707/'S. ENERGÍA'!B1706-1</f>
        <v>-0.02262749071</v>
      </c>
      <c r="Y1706" s="1">
        <f>'S. ENERGÍA'!D1707/'S. ENERGÍA'!D1706-1</f>
        <v>-0.0100536193</v>
      </c>
      <c r="Z1706" s="1">
        <f>'S. ENERGÍA'!F1707/'S. ENERGÍA'!F1706-1</f>
        <v>0.002594810379</v>
      </c>
      <c r="AA1706" s="1">
        <f>'S. ENERGÍA'!H1707/'S. ENERGÍA'!H1706-1</f>
        <v>0.003555052785</v>
      </c>
      <c r="AB1706" s="1">
        <f>'S. ENERGÍA'!J1707/'S. ENERGÍA'!J1706-1</f>
        <v>-0.02566295979</v>
      </c>
      <c r="AC1706" s="1">
        <f>'S. ENERGÍA'!L1707/'S. ENERGÍA'!L1706-1</f>
        <v>-0.0110185434</v>
      </c>
      <c r="AD1706" s="1">
        <f>'S. ENERGÍA'!N1707/'S. ENERGÍA'!N1706-1</f>
        <v>-0.01061946903</v>
      </c>
      <c r="AE1706" s="1">
        <f>'S. ENERGÍA'!P1707/'S. ENERGÍA'!P1706-1</f>
        <v>-0.03386004515</v>
      </c>
      <c r="AF1706" s="1">
        <f>'S. ENERGÍA'!R1707/'S. ENERGÍA'!R1706-1</f>
        <v>-0.0453125</v>
      </c>
      <c r="AG1706" s="1">
        <f>'S. ENERGÍA'!T1707/'S. ENERGÍA'!T1706-1</f>
        <v>-0.01656920078</v>
      </c>
      <c r="AH1706" s="1">
        <f>SUMPRODUCT(X1706:AG1706,'Ponderaciones e Índices.'!$A$12:$J$12)</f>
        <v>-0.01711620794</v>
      </c>
    </row>
    <row r="1707">
      <c r="A1707" s="1">
        <f>S.FINANCIERO!A1708</f>
        <v>44385</v>
      </c>
      <c r="B1707" s="1">
        <f>S.FINANCIERO!B1708/S.FINANCIERO!B1707-1</f>
        <v>-0.00520047638</v>
      </c>
      <c r="C1707" s="1">
        <f>S.FINANCIERO!D1708/S.FINANCIERO!D1707-1</f>
        <v>-0.03669197147</v>
      </c>
      <c r="D1707" s="1">
        <f>S.FINANCIERO!F1708/S.FINANCIERO!F1707-1</f>
        <v>-0.0146641438</v>
      </c>
      <c r="E1707" s="1">
        <f>S.FINANCIERO!H1708/S.FINANCIERO!H1707-1</f>
        <v>-0.01379397621</v>
      </c>
      <c r="F1707" s="1">
        <f>S.FINANCIERO!J1708/S.FINANCIERO!J1707-1</f>
        <v>-0.00882269904</v>
      </c>
      <c r="G1707" s="1">
        <f>S.FINANCIERO!L1708/S.FINANCIERO!L1707-1</f>
        <v>-0.01426273458</v>
      </c>
      <c r="H1707" s="1">
        <f>S.FINANCIERO!N1708/S.FINANCIERO!N1707-1</f>
        <v>-0.008023056097</v>
      </c>
      <c r="I1707" s="1">
        <f>S.FINANCIERO!P1708/S.FINANCIERO!P1707-1</f>
        <v>-0.01659751037</v>
      </c>
      <c r="J1707" s="1">
        <f>S.FINANCIERO!R1708/S.FINANCIERO!R1707-1</f>
        <v>-0.01297057893</v>
      </c>
      <c r="K1707" s="1">
        <f>S.FINANCIERO!T1708/S.FINANCIERO!T1707-1</f>
        <v>-0.006541291905</v>
      </c>
      <c r="L1707" s="1">
        <f>SUMPRODUCT(B1707:K1707, 'Ponderaciones e Índices.'!$A$4:$J$4)</f>
        <v>-0.0157938904</v>
      </c>
      <c r="M1707" s="1">
        <f>'S. MATERIALES'!B1708/'S. MATERIALES'!B1707-1</f>
        <v>-0.01814744802</v>
      </c>
      <c r="N1707" s="3">
        <f>'S. MATERIALES'!D1708/'S. MATERIALES'!D1707-1</f>
        <v>-0.01709401709</v>
      </c>
      <c r="O1707" s="1">
        <f>'S. MATERIALES'!F1708/'S. MATERIALES'!F1707-1</f>
        <v>-0.02017171297</v>
      </c>
      <c r="P1707" s="1">
        <f>'S. MATERIALES'!H1708/'S. MATERIALES'!H1707-1</f>
        <v>-0.02305630027</v>
      </c>
      <c r="Q1707" s="1">
        <f>'S. MATERIALES'!J1708/'S. MATERIALES'!J1707-1</f>
        <v>-0.03235247166</v>
      </c>
      <c r="R1707" s="1">
        <f>'S. MATERIALES'!L1708/'S. MATERIALES'!L1707-1</f>
        <v>-0.009922041106</v>
      </c>
      <c r="S1707" s="1">
        <f>'S. MATERIALES'!N1708/'S. MATERIALES'!N1707-1</f>
        <v>-0.03469640644</v>
      </c>
      <c r="T1707" s="1">
        <f>'S. MATERIALES'!P1708/'S. MATERIALES'!P1707-1</f>
        <v>-0.009486999297</v>
      </c>
      <c r="U1707" s="1">
        <f>'S. MATERIALES'!R1708/'S. MATERIALES'!R1707-1</f>
        <v>0.006211180124</v>
      </c>
      <c r="V1707" s="1">
        <f>'S. MATERIALES'!T1708/'S. MATERIALES'!T1707-1</f>
        <v>-0.01733939738</v>
      </c>
      <c r="W1707" s="1">
        <f>SUMPRODUCT(M1707:V1707,'Ponderaciones e Índices.'!$A$8:$J$8)</f>
        <v>-0.01366466054</v>
      </c>
      <c r="X1707" s="1">
        <f>'S. ENERGÍA'!B1708/'S. ENERGÍA'!B1707-1</f>
        <v>-0.002764340014</v>
      </c>
      <c r="Y1707" s="1">
        <f>'S. ENERGÍA'!D1708/'S. ENERGÍA'!D1707-1</f>
        <v>-0.004062288422</v>
      </c>
      <c r="Z1707" s="1">
        <f>'S. ENERGÍA'!F1708/'S. ENERGÍA'!F1707-1</f>
        <v>-0.005972526379</v>
      </c>
      <c r="AA1707" s="1">
        <f>'S. ENERGÍA'!H1708/'S. ENERGÍA'!H1707-1</f>
        <v>-0.003379912401</v>
      </c>
      <c r="AB1707" s="1">
        <f>'S. ENERGÍA'!J1708/'S. ENERGÍA'!J1707-1</f>
        <v>-0.01229148376</v>
      </c>
      <c r="AC1707" s="1">
        <f>'S. ENERGÍA'!L1708/'S. ENERGÍA'!L1707-1</f>
        <v>-0.03288043478</v>
      </c>
      <c r="AD1707" s="1">
        <f>'S. ENERGÍA'!N1708/'S. ENERGÍA'!N1707-1</f>
        <v>-0.002811142346</v>
      </c>
      <c r="AE1707" s="1">
        <f>'S. ENERGÍA'!P1708/'S. ENERGÍA'!P1707-1</f>
        <v>-0.001752336449</v>
      </c>
      <c r="AF1707" s="1">
        <f>'S. ENERGÍA'!R1708/'S. ENERGÍA'!R1707-1</f>
        <v>0.008183306056</v>
      </c>
      <c r="AG1707" s="1">
        <f>'S. ENERGÍA'!T1708/'S. ENERGÍA'!T1707-1</f>
        <v>-0.002973240833</v>
      </c>
      <c r="AH1707" s="1">
        <f>SUMPRODUCT(X1707:AG1707,'Ponderaciones e Índices.'!$A$12:$J$12)</f>
        <v>-0.004106889041</v>
      </c>
    </row>
    <row r="1708">
      <c r="A1708" s="1">
        <f>S.FINANCIERO!A1709</f>
        <v>44386</v>
      </c>
      <c r="B1708" s="1">
        <f>S.FINANCIERO!B1709/S.FINANCIERO!B1708-1</f>
        <v>0.008579751786</v>
      </c>
      <c r="C1708" s="1">
        <f>S.FINANCIERO!D1709/S.FINANCIERO!D1708-1</f>
        <v>0.01134328358</v>
      </c>
      <c r="D1708" s="1">
        <f>S.FINANCIERO!F1709/S.FINANCIERO!F1708-1</f>
        <v>0.009121459434</v>
      </c>
      <c r="E1708" s="1">
        <f>S.FINANCIERO!H1709/S.FINANCIERO!H1708-1</f>
        <v>0.01244706788</v>
      </c>
      <c r="F1708" s="1">
        <f>S.FINANCIERO!J1709/S.FINANCIERO!J1708-1</f>
        <v>0.01025421918</v>
      </c>
      <c r="G1708" s="1">
        <f>S.FINANCIERO!L1709/S.FINANCIERO!L1708-1</f>
        <v>0.01718885988</v>
      </c>
      <c r="H1708" s="1">
        <f>S.FINANCIERO!N1709/S.FINANCIERO!N1708-1</f>
        <v>0.01252809945</v>
      </c>
      <c r="I1708" s="1">
        <f>S.FINANCIERO!P1709/S.FINANCIERO!P1708-1</f>
        <v>0.01223628692</v>
      </c>
      <c r="J1708" s="1">
        <f>S.FINANCIERO!R1709/S.FINANCIERO!R1708-1</f>
        <v>0.01426282051</v>
      </c>
      <c r="K1708" s="1">
        <f>S.FINANCIERO!T1709/S.FINANCIERO!T1708-1</f>
        <v>0.009053497942</v>
      </c>
      <c r="L1708" s="1">
        <f>SUMPRODUCT(B1708:K1708, 'Ponderaciones e Índices.'!$A$4:$J$4)</f>
        <v>0.01158475246</v>
      </c>
      <c r="M1708" s="1">
        <f>'S. MATERIALES'!B1709/'S. MATERIALES'!B1708-1</f>
        <v>0.01347708895</v>
      </c>
      <c r="N1708" s="3">
        <f>'S. MATERIALES'!D1709/'S. MATERIALES'!D1708-1</f>
        <v>0.008168642951</v>
      </c>
      <c r="O1708" s="1">
        <f>'S. MATERIALES'!F1709/'S. MATERIALES'!F1708-1</f>
        <v>0.004903634276</v>
      </c>
      <c r="P1708" s="1">
        <f>'S. MATERIALES'!H1709/'S. MATERIALES'!H1708-1</f>
        <v>0.01207464325</v>
      </c>
      <c r="Q1708" s="1">
        <f>'S. MATERIALES'!J1709/'S. MATERIALES'!J1708-1</f>
        <v>0.008248556503</v>
      </c>
      <c r="R1708" s="1">
        <f>'S. MATERIALES'!L1709/'S. MATERIALES'!L1708-1</f>
        <v>0.0479599141</v>
      </c>
      <c r="S1708" s="1">
        <f>'S. MATERIALES'!N1709/'S. MATERIALES'!N1708-1</f>
        <v>0.008985879332</v>
      </c>
      <c r="T1708" s="1">
        <f>'S. MATERIALES'!P1709/'S. MATERIALES'!P1708-1</f>
        <v>0.02341255764</v>
      </c>
      <c r="U1708" s="1">
        <f>'S. MATERIALES'!R1709/'S. MATERIALES'!R1708-1</f>
        <v>0.0176366843</v>
      </c>
      <c r="V1708" s="1">
        <f>'S. MATERIALES'!T1709/'S. MATERIALES'!T1708-1</f>
        <v>0.02516632919</v>
      </c>
      <c r="W1708" s="1">
        <f>SUMPRODUCT(M1708:V1708,'Ponderaciones e Índices.'!$A$8:$J$8)</f>
        <v>0.01904118802</v>
      </c>
      <c r="X1708" s="1">
        <f>'S. ENERGÍA'!B1709/'S. ENERGÍA'!B1708-1</f>
        <v>0.003811503812</v>
      </c>
      <c r="Y1708" s="1">
        <f>'S. ENERGÍA'!D1709/'S. ENERGÍA'!D1708-1</f>
        <v>0.008610922275</v>
      </c>
      <c r="Z1708" s="1">
        <f>'S. ENERGÍA'!F1709/'S. ENERGÍA'!F1708-1</f>
        <v>0.003605047066</v>
      </c>
      <c r="AA1708" s="1">
        <f>'S. ENERGÍA'!H1709/'S. ENERGÍA'!H1708-1</f>
        <v>0.01033545006</v>
      </c>
      <c r="AB1708" s="1">
        <f>'S. ENERGÍA'!J1709/'S. ENERGÍA'!J1708-1</f>
        <v>0.01066666667</v>
      </c>
      <c r="AC1708" s="1">
        <f>'S. ENERGÍA'!L1709/'S. ENERGÍA'!L1708-1</f>
        <v>0.02416409104</v>
      </c>
      <c r="AD1708" s="1">
        <f>'S. ENERGÍA'!N1709/'S. ENERGÍA'!N1708-1</f>
        <v>0.02280881599</v>
      </c>
      <c r="AE1708" s="1">
        <f>'S. ENERGÍA'!P1709/'S. ENERGÍA'!P1708-1</f>
        <v>-0.005266237566</v>
      </c>
      <c r="AF1708" s="1">
        <f>'S. ENERGÍA'!R1709/'S. ENERGÍA'!R1708-1</f>
        <v>0.00974025974</v>
      </c>
      <c r="AG1708" s="1">
        <f>'S. ENERGÍA'!T1709/'S. ENERGÍA'!T1708-1</f>
        <v>0.005964214712</v>
      </c>
      <c r="AH1708" s="1">
        <f>SUMPRODUCT(X1708:AG1708,'Ponderaciones e Índices.'!$A$12:$J$12)</f>
        <v>0.008634530018</v>
      </c>
    </row>
    <row r="1709">
      <c r="A1709" s="1">
        <f>S.FINANCIERO!A1710</f>
        <v>44389</v>
      </c>
      <c r="B1709" s="1">
        <f>S.FINANCIERO!B1710/S.FINANCIERO!B1709-1</f>
        <v>0.01068291525</v>
      </c>
      <c r="C1709" s="1">
        <f>S.FINANCIERO!D1710/S.FINANCIERO!D1709-1</f>
        <v>0.004132231405</v>
      </c>
      <c r="D1709" s="1">
        <f>S.FINANCIERO!F1710/S.FINANCIERO!F1709-1</f>
        <v>0.006977481763</v>
      </c>
      <c r="E1709" s="1">
        <f>S.FINANCIERO!H1710/S.FINANCIERO!H1709-1</f>
        <v>0.004942965779</v>
      </c>
      <c r="F1709" s="1">
        <f>S.FINANCIERO!J1710/S.FINANCIERO!J1709-1</f>
        <v>0.0067667583</v>
      </c>
      <c r="G1709" s="1">
        <f>S.FINANCIERO!L1710/S.FINANCIERO!L1709-1</f>
        <v>0.008342245989</v>
      </c>
      <c r="H1709" s="1">
        <f>S.FINANCIERO!N1710/S.FINANCIERO!N1709-1</f>
        <v>-0.004854748814</v>
      </c>
      <c r="I1709" s="1">
        <f>S.FINANCIERO!P1710/S.FINANCIERO!P1709-1</f>
        <v>0.009587328053</v>
      </c>
      <c r="J1709" s="1">
        <f>S.FINANCIERO!R1710/S.FINANCIERO!R1709-1</f>
        <v>0.01485226734</v>
      </c>
      <c r="K1709" s="1">
        <f>S.FINANCIERO!T1710/S.FINANCIERO!T1709-1</f>
        <v>0.006797172376</v>
      </c>
      <c r="L1709" s="1">
        <f>SUMPRODUCT(B1709:K1709, 'Ponderaciones e Índices.'!$A$4:$J$4)</f>
        <v>0.006347523406</v>
      </c>
      <c r="M1709" s="1">
        <f>'S. MATERIALES'!B1710/'S. MATERIALES'!B1709-1</f>
        <v>-0.01481762918</v>
      </c>
      <c r="N1709" s="3">
        <f>'S. MATERIALES'!D1710/'S. MATERIALES'!D1709-1</f>
        <v>-0.01555148981</v>
      </c>
      <c r="O1709" s="1">
        <f>'S. MATERIALES'!F1710/'S. MATERIALES'!F1709-1</f>
        <v>-0.007803411676</v>
      </c>
      <c r="P1709" s="1">
        <f>'S. MATERIALES'!H1710/'S. MATERIALES'!H1709-1</f>
        <v>-0.01193058568</v>
      </c>
      <c r="Q1709" s="1">
        <f>'S. MATERIALES'!J1710/'S. MATERIALES'!J1709-1</f>
        <v>0.003436051268</v>
      </c>
      <c r="R1709" s="1">
        <f>'S. MATERIALES'!L1710/'S. MATERIALES'!L1709-1</f>
        <v>0.003073770492</v>
      </c>
      <c r="S1709" s="1">
        <f>'S. MATERIALES'!N1710/'S. MATERIALES'!N1709-1</f>
        <v>-0.0203562341</v>
      </c>
      <c r="T1709" s="1">
        <f>'S. MATERIALES'!P1710/'S. MATERIALES'!P1709-1</f>
        <v>-0.01005199307</v>
      </c>
      <c r="U1709" s="1">
        <f>'S. MATERIALES'!R1710/'S. MATERIALES'!R1709-1</f>
        <v>0.01993067591</v>
      </c>
      <c r="V1709" s="1">
        <f>'S. MATERIALES'!T1710/'S. MATERIALES'!T1709-1</f>
        <v>-0.01805869074</v>
      </c>
      <c r="W1709" s="1">
        <f>SUMPRODUCT(M1709:V1709,'Ponderaciones e Índices.'!$A$8:$J$8)</f>
        <v>-0.004408222062</v>
      </c>
      <c r="X1709" s="1">
        <f>'S. ENERGÍA'!B1710/'S. ENERGÍA'!B1709-1</f>
        <v>-0.0144977563</v>
      </c>
      <c r="Y1709" s="1">
        <f>'S. ENERGÍA'!D1710/'S. ENERGÍA'!D1709-1</f>
        <v>-0.005841383959</v>
      </c>
      <c r="Z1709" s="1">
        <f>'S. ENERGÍA'!F1710/'S. ENERGÍA'!F1709-1</f>
        <v>-0.001995609659</v>
      </c>
      <c r="AA1709" s="1">
        <f>'S. ENERGÍA'!H1710/'S. ENERGÍA'!H1709-1</f>
        <v>-0.003197007236</v>
      </c>
      <c r="AB1709" s="1">
        <f>'S. ENERGÍA'!J1710/'S. ENERGÍA'!J1709-1</f>
        <v>-0.0219876869</v>
      </c>
      <c r="AC1709" s="1">
        <f>'S. ENERGÍA'!L1710/'S. ENERGÍA'!L1709-1</f>
        <v>-0.01810699588</v>
      </c>
      <c r="AD1709" s="1">
        <f>'S. ENERGÍA'!N1710/'S. ENERGÍA'!N1709-1</f>
        <v>0.006013530443</v>
      </c>
      <c r="AE1709" s="1">
        <f>'S. ENERGÍA'!P1710/'S. ENERGÍA'!P1709-1</f>
        <v>-0.007647058824</v>
      </c>
      <c r="AF1709" s="1">
        <f>'S. ENERGÍA'!R1710/'S. ENERGÍA'!R1709-1</f>
        <v>-0.01768488746</v>
      </c>
      <c r="AG1709" s="1">
        <f>'S. ENERGÍA'!T1710/'S. ENERGÍA'!T1709-1</f>
        <v>-0.0128458498</v>
      </c>
      <c r="AH1709" s="1">
        <f>SUMPRODUCT(X1709:AG1709,'Ponderaciones e Índices.'!$A$12:$J$12)</f>
        <v>-0.01018217236</v>
      </c>
    </row>
    <row r="1710">
      <c r="A1710" s="1">
        <f>S.FINANCIERO!A1711</f>
        <v>44390</v>
      </c>
      <c r="B1710" s="1">
        <f>S.FINANCIERO!B1711/S.FINANCIERO!B1710-1</f>
        <v>0.002035703101</v>
      </c>
      <c r="C1710" s="1">
        <f>S.FINANCIERO!D1711/S.FINANCIERO!D1710-1</f>
        <v>-0.004115226337</v>
      </c>
      <c r="D1710" s="1">
        <f>S.FINANCIERO!F1711/S.FINANCIERO!F1710-1</f>
        <v>-0.001811023622</v>
      </c>
      <c r="E1710" s="1">
        <f>S.FINANCIERO!H1711/S.FINANCIERO!H1710-1</f>
        <v>-0.002396266868</v>
      </c>
      <c r="F1710" s="1">
        <f>S.FINANCIERO!J1711/S.FINANCIERO!J1710-1</f>
        <v>0.003150598614</v>
      </c>
      <c r="G1710" s="1">
        <f>S.FINANCIERO!L1711/S.FINANCIERO!L1710-1</f>
        <v>-0.0006364022062</v>
      </c>
      <c r="H1710" s="1">
        <f>S.FINANCIERO!N1711/S.FINANCIERO!N1710-1</f>
        <v>-0.004721157543</v>
      </c>
      <c r="I1710" s="1">
        <f>S.FINANCIERO!P1711/S.FINANCIERO!P1710-1</f>
        <v>-0.004954582989</v>
      </c>
      <c r="J1710" s="1">
        <f>S.FINANCIERO!R1711/S.FINANCIERO!R1710-1</f>
        <v>-0.007628833878</v>
      </c>
      <c r="K1710" s="1">
        <f>S.FINANCIERO!T1711/S.FINANCIERO!T1710-1</f>
        <v>0.004050769646</v>
      </c>
      <c r="L1710" s="1">
        <f>SUMPRODUCT(B1710:K1710, 'Ponderaciones e Índices.'!$A$4:$J$4)</f>
        <v>-0.002029259121</v>
      </c>
      <c r="M1710" s="1">
        <f>'S. MATERIALES'!B1711/'S. MATERIALES'!B1710-1</f>
        <v>0.02082529888</v>
      </c>
      <c r="N1710" s="3">
        <f>'S. MATERIALES'!D1711/'S. MATERIALES'!D1710-1</f>
        <v>0.02575335192</v>
      </c>
      <c r="O1710" s="1">
        <f>'S. MATERIALES'!F1711/'S. MATERIALES'!F1710-1</f>
        <v>0.02064765146</v>
      </c>
      <c r="P1710" s="1">
        <f>'S. MATERIALES'!H1711/'S. MATERIALES'!H1710-1</f>
        <v>0.02469813392</v>
      </c>
      <c r="Q1710" s="1">
        <f>'S. MATERIALES'!J1711/'S. MATERIALES'!J1710-1</f>
        <v>0.02021958909</v>
      </c>
      <c r="R1710" s="1">
        <f>'S. MATERIALES'!L1711/'S. MATERIALES'!L1710-1</f>
        <v>-0.02247191011</v>
      </c>
      <c r="S1710" s="1">
        <f>'S. MATERIALES'!N1711/'S. MATERIALES'!N1710-1</f>
        <v>0.02077922078</v>
      </c>
      <c r="T1710" s="1">
        <f>'S. MATERIALES'!P1711/'S. MATERIALES'!P1710-1</f>
        <v>-0.001400560224</v>
      </c>
      <c r="U1710" s="1">
        <f>'S. MATERIALES'!R1711/'S. MATERIALES'!R1710-1</f>
        <v>-0.01019541206</v>
      </c>
      <c r="V1710" s="1">
        <f>'S. MATERIALES'!T1711/'S. MATERIALES'!T1710-1</f>
        <v>0.01867816092</v>
      </c>
      <c r="W1710" s="1">
        <f>SUMPRODUCT(M1710:V1710,'Ponderaciones e Índices.'!$A$8:$J$8)</f>
        <v>0.005783402321</v>
      </c>
      <c r="X1710" s="1">
        <f>'S. ENERGÍA'!B1711/'S. ENERGÍA'!B1710-1</f>
        <v>-0.006304728546</v>
      </c>
      <c r="Y1710" s="1">
        <f>'S. ENERGÍA'!D1711/'S. ENERGÍA'!D1710-1</f>
        <v>0.0002259887006</v>
      </c>
      <c r="Z1710" s="1">
        <f>'S. ENERGÍA'!F1711/'S. ENERGÍA'!F1710-1</f>
        <v>-0.001199760048</v>
      </c>
      <c r="AA1710" s="1">
        <f>'S. ENERGÍA'!H1711/'S. ENERGÍA'!H1710-1</f>
        <v>0.001123069394</v>
      </c>
      <c r="AB1710" s="1">
        <f>'S. ENERGÍA'!J1711/'S. ENERGÍA'!J1710-1</f>
        <v>0.01978417266</v>
      </c>
      <c r="AC1710" s="1">
        <f>'S. ENERGÍA'!L1711/'S. ENERGÍA'!L1710-1</f>
        <v>0.001117630623</v>
      </c>
      <c r="AD1710" s="1">
        <f>'S. ENERGÍA'!N1711/'S. ENERGÍA'!N1710-1</f>
        <v>0.0002490660025</v>
      </c>
      <c r="AE1710" s="1">
        <f>'S. ENERGÍA'!P1711/'S. ENERGÍA'!P1710-1</f>
        <v>0.03319502075</v>
      </c>
      <c r="AF1710" s="1">
        <f>'S. ENERGÍA'!R1711/'S. ENERGÍA'!R1710-1</f>
        <v>0.006546644845</v>
      </c>
      <c r="AG1710" s="1">
        <f>'S. ENERGÍA'!T1711/'S. ENERGÍA'!T1710-1</f>
        <v>0.009009009009</v>
      </c>
      <c r="AH1710" s="1">
        <f>SUMPRODUCT(X1710:AG1710,'Ponderaciones e Índices.'!$A$12:$J$12)</f>
        <v>0.003180540378</v>
      </c>
    </row>
    <row r="1711">
      <c r="A1711" s="1">
        <f>S.FINANCIERO!A1712</f>
        <v>44391</v>
      </c>
      <c r="B1711" s="1">
        <f>S.FINANCIERO!B1712/S.FINANCIERO!B1711-1</f>
        <v>0.005938427879</v>
      </c>
      <c r="C1711" s="1">
        <f>S.FINANCIERO!D1712/S.FINANCIERO!D1711-1</f>
        <v>-0.0005903187721</v>
      </c>
      <c r="D1711" s="1">
        <f>S.FINANCIERO!F1712/S.FINANCIERO!F1711-1</f>
        <v>-0.002760905577</v>
      </c>
      <c r="E1711" s="1">
        <f>S.FINANCIERO!H1712/S.FINANCIERO!H1711-1</f>
        <v>-0.0003792667509</v>
      </c>
      <c r="F1711" s="1">
        <f>S.FINANCIERO!J1712/S.FINANCIERO!J1711-1</f>
        <v>0.000558347292</v>
      </c>
      <c r="G1711" s="1">
        <f>S.FINANCIERO!L1712/S.FINANCIERO!L1711-1</f>
        <v>0.002228826152</v>
      </c>
      <c r="H1711" s="1">
        <f>S.FINANCIERO!N1712/S.FINANCIERO!N1711-1</f>
        <v>0.001580208763</v>
      </c>
      <c r="I1711" s="1">
        <f>S.FINANCIERO!P1712/S.FINANCIERO!P1711-1</f>
        <v>0</v>
      </c>
      <c r="J1711" s="1">
        <f>S.FINANCIERO!R1712/S.FINANCIERO!R1711-1</f>
        <v>-0.0001568873549</v>
      </c>
      <c r="K1711" s="1">
        <f>S.FINANCIERO!T1712/S.FINANCIERO!T1711-1</f>
        <v>-0.001613770845</v>
      </c>
      <c r="L1711" s="1">
        <f>SUMPRODUCT(B1711:K1711, 'Ponderaciones e Índices.'!$A$4:$J$4)</f>
        <v>0.0007471263732</v>
      </c>
      <c r="M1711" s="1">
        <f>'S. MATERIALES'!B1712/'S. MATERIALES'!B1711-1</f>
        <v>0.007933509634</v>
      </c>
      <c r="N1711" s="3">
        <f>'S. MATERIALES'!D1712/'S. MATERIALES'!D1711-1</f>
        <v>0.007117898279</v>
      </c>
      <c r="O1711" s="1">
        <f>'S. MATERIALES'!F1712/'S. MATERIALES'!F1711-1</f>
        <v>0.007705679635</v>
      </c>
      <c r="P1711" s="1">
        <f>'S. MATERIALES'!H1712/'S. MATERIALES'!H1711-1</f>
        <v>0.0076772005</v>
      </c>
      <c r="Q1711" s="1">
        <f>'S. MATERIALES'!J1712/'S. MATERIALES'!J1711-1</f>
        <v>-0.0005327650506</v>
      </c>
      <c r="R1711" s="1">
        <f>'S. MATERIALES'!L1712/'S. MATERIALES'!L1711-1</f>
        <v>-0.01567398119</v>
      </c>
      <c r="S1711" s="1">
        <f>'S. MATERIALES'!N1712/'S. MATERIALES'!N1711-1</f>
        <v>0.0165394402</v>
      </c>
      <c r="T1711" s="1">
        <f>'S. MATERIALES'!P1712/'S. MATERIALES'!P1711-1</f>
        <v>-0.05224403927</v>
      </c>
      <c r="U1711" s="1">
        <f>'S. MATERIALES'!R1712/'S. MATERIALES'!R1711-1</f>
        <v>-0.009442060086</v>
      </c>
      <c r="V1711" s="1">
        <f>'S. MATERIALES'!T1712/'S. MATERIALES'!T1711-1</f>
        <v>0.009873060649</v>
      </c>
      <c r="W1711" s="1">
        <f>SUMPRODUCT(M1711:V1711,'Ponderaciones e Índices.'!$A$8:$J$8)</f>
        <v>-0.00652513148</v>
      </c>
      <c r="X1711" s="1">
        <f>'S. ENERGÍA'!B1712/'S. ENERGÍA'!B1711-1</f>
        <v>-0.0236164963</v>
      </c>
      <c r="Y1711" s="1">
        <f>'S. ENERGÍA'!D1712/'S. ENERGÍA'!D1711-1</f>
        <v>-0.02643470402</v>
      </c>
      <c r="Z1711" s="1">
        <f>'S. ENERGÍA'!F1712/'S. ENERGÍA'!F1711-1</f>
        <v>-0.009409409409</v>
      </c>
      <c r="AA1711" s="1">
        <f>'S. ENERGÍA'!H1712/'S. ENERGÍA'!H1711-1</f>
        <v>-0.01521827811</v>
      </c>
      <c r="AB1711" s="1">
        <f>'S. ENERGÍA'!J1712/'S. ENERGÍA'!J1711-1</f>
        <v>-0.04761904762</v>
      </c>
      <c r="AC1711" s="1">
        <f>'S. ENERGÍA'!L1712/'S. ENERGÍA'!L1711-1</f>
        <v>-0.007535584706</v>
      </c>
      <c r="AD1711" s="1">
        <f>'S. ENERGÍA'!N1712/'S. ENERGÍA'!N1711-1</f>
        <v>-0.01917330677</v>
      </c>
      <c r="AE1711" s="1">
        <f>'S. ENERGÍA'!P1712/'S. ENERGÍA'!P1711-1</f>
        <v>-0.01090074584</v>
      </c>
      <c r="AF1711" s="1">
        <f>'S. ENERGÍA'!R1712/'S. ENERGÍA'!R1711-1</f>
        <v>-0.03414634146</v>
      </c>
      <c r="AG1711" s="1">
        <f>'S. ENERGÍA'!T1712/'S. ENERGÍA'!T1711-1</f>
        <v>-0.01686507937</v>
      </c>
      <c r="AH1711" s="1">
        <f>SUMPRODUCT(X1711:AG1711,'Ponderaciones e Índices.'!$A$12:$J$12)</f>
        <v>-0.02547331881</v>
      </c>
    </row>
    <row r="1712">
      <c r="A1712" s="1">
        <f>S.FINANCIERO!A1713</f>
        <v>44392</v>
      </c>
      <c r="B1712" s="1">
        <f>S.FINANCIERO!B1713/S.FINANCIERO!B1712-1</f>
        <v>0.004427528352</v>
      </c>
      <c r="C1712" s="1">
        <f>S.FINANCIERO!D1713/S.FINANCIERO!D1712-1</f>
        <v>0</v>
      </c>
      <c r="D1712" s="1">
        <f>S.FINANCIERO!F1713/S.FINANCIERO!F1712-1</f>
        <v>-0.000632811264</v>
      </c>
      <c r="E1712" s="1">
        <f>S.FINANCIERO!H1713/S.FINANCIERO!H1712-1</f>
        <v>0.001897053244</v>
      </c>
      <c r="F1712" s="1">
        <f>S.FINANCIERO!J1713/S.FINANCIERO!J1712-1</f>
        <v>0.002371651786</v>
      </c>
      <c r="G1712" s="1">
        <f>S.FINANCIERO!L1713/S.FINANCIERO!L1712-1</f>
        <v>0.004447739066</v>
      </c>
      <c r="H1712" s="1">
        <f>S.FINANCIERO!N1713/S.FINANCIERO!N1712-1</f>
        <v>0.003316124546</v>
      </c>
      <c r="I1712" s="1">
        <f>S.FINANCIERO!P1713/S.FINANCIERO!P1712-1</f>
        <v>0.002489626556</v>
      </c>
      <c r="J1712" s="1">
        <f>S.FINANCIERO!R1713/S.FINANCIERO!R1712-1</f>
        <v>0.006904126785</v>
      </c>
      <c r="K1712" s="1">
        <f>S.FINANCIERO!T1713/S.FINANCIERO!T1712-1</f>
        <v>-0.002424568966</v>
      </c>
      <c r="L1712" s="1">
        <f>SUMPRODUCT(B1712:K1712, 'Ponderaciones e Índices.'!$A$4:$J$4)</f>
        <v>0.002330215732</v>
      </c>
      <c r="M1712" s="1">
        <f>'S. MATERIALES'!B1713/'S. MATERIALES'!B1712-1</f>
        <v>0.005247376312</v>
      </c>
      <c r="N1712" s="3">
        <f>'S. MATERIALES'!D1713/'S. MATERIALES'!D1712-1</f>
        <v>0.01362117708</v>
      </c>
      <c r="O1712" s="1">
        <f>'S. MATERIALES'!F1713/'S. MATERIALES'!F1712-1</f>
        <v>0.006688389642</v>
      </c>
      <c r="P1712" s="1">
        <f>'S. MATERIALES'!H1713/'S. MATERIALES'!H1712-1</f>
        <v>0.01665485471</v>
      </c>
      <c r="Q1712" s="1">
        <f>'S. MATERIALES'!J1713/'S. MATERIALES'!J1712-1</f>
        <v>0.02750533049</v>
      </c>
      <c r="R1712" s="1">
        <f>'S. MATERIALES'!L1713/'S. MATERIALES'!L1712-1</f>
        <v>-0.0007077140835</v>
      </c>
      <c r="S1712" s="1">
        <f>'S. MATERIALES'!N1713/'S. MATERIALES'!N1712-1</f>
        <v>0.01877346683</v>
      </c>
      <c r="T1712" s="1">
        <f>'S. MATERIALES'!P1713/'S. MATERIALES'!P1712-1</f>
        <v>0.008879023307</v>
      </c>
      <c r="U1712" s="1">
        <f>'S. MATERIALES'!R1713/'S. MATERIALES'!R1712-1</f>
        <v>0.004332755633</v>
      </c>
      <c r="V1712" s="1">
        <f>'S. MATERIALES'!T1713/'S. MATERIALES'!T1712-1</f>
        <v>0.003072625698</v>
      </c>
      <c r="W1712" s="1">
        <f>SUMPRODUCT(M1712:V1712,'Ponderaciones e Índices.'!$A$8:$J$8)</f>
        <v>0.008795668006</v>
      </c>
      <c r="X1712" s="1">
        <f>'S. ENERGÍA'!B1713/'S. ENERGÍA'!B1712-1</f>
        <v>-0.01516245487</v>
      </c>
      <c r="Y1712" s="1">
        <f>'S. ENERGÍA'!D1713/'S. ENERGÍA'!D1712-1</f>
        <v>-0.01299605477</v>
      </c>
      <c r="Z1712" s="1">
        <f>'S. ENERGÍA'!F1713/'S. ENERGÍA'!F1712-1</f>
        <v>-0.001414713015</v>
      </c>
      <c r="AA1712" s="1">
        <f>'S. ENERGÍA'!H1713/'S. ENERGÍA'!H1712-1</f>
        <v>0.005368981322</v>
      </c>
      <c r="AB1712" s="1">
        <f>'S. ENERGÍA'!J1713/'S. ENERGÍA'!J1712-1</f>
        <v>-0.01111111111</v>
      </c>
      <c r="AC1712" s="1">
        <f>'S. ENERGÍA'!L1713/'S. ENERGÍA'!L1712-1</f>
        <v>-0.01321709786</v>
      </c>
      <c r="AD1712" s="1">
        <f>'S. ENERGÍA'!N1713/'S. ENERGÍA'!N1712-1</f>
        <v>-0.003554201574</v>
      </c>
      <c r="AE1712" s="1">
        <f>'S. ENERGÍA'!P1713/'S. ENERGÍA'!P1712-1</f>
        <v>-0.0150812065</v>
      </c>
      <c r="AF1712" s="1">
        <f>'S. ENERGÍA'!R1713/'S. ENERGÍA'!R1712-1</f>
        <v>-0.02356902357</v>
      </c>
      <c r="AG1712" s="1">
        <f>'S. ENERGÍA'!T1713/'S. ENERGÍA'!T1712-1</f>
        <v>-0.009081735621</v>
      </c>
      <c r="AH1712" s="1">
        <f>SUMPRODUCT(X1712:AG1712,'Ponderaciones e Índices.'!$A$12:$J$12)</f>
        <v>-0.0119097485</v>
      </c>
    </row>
    <row r="1713">
      <c r="A1713" s="1">
        <f>S.FINANCIERO!A1714</f>
        <v>44393</v>
      </c>
      <c r="B1713" s="1">
        <f>S.FINANCIERO!B1714/S.FINANCIERO!B1713-1</f>
        <v>-0.0136880365</v>
      </c>
      <c r="C1713" s="1">
        <f>S.FINANCIERO!D1714/S.FINANCIERO!D1713-1</f>
        <v>-0.007442409923</v>
      </c>
      <c r="D1713" s="1">
        <f>S.FINANCIERO!F1714/S.FINANCIERO!F1713-1</f>
        <v>-0.009735634003</v>
      </c>
      <c r="E1713" s="1">
        <f>S.FINANCIERO!H1714/S.FINANCIERO!H1713-1</f>
        <v>-0.008836152487</v>
      </c>
      <c r="F1713" s="1">
        <f>S.FINANCIERO!J1714/S.FINANCIERO!J1713-1</f>
        <v>-0.006054279749</v>
      </c>
      <c r="G1713" s="1">
        <f>S.FINANCIERO!L1714/S.FINANCIERO!L1713-1</f>
        <v>-0.00147601476</v>
      </c>
      <c r="H1713" s="1">
        <f>S.FINANCIERO!N1714/S.FINANCIERO!N1713-1</f>
        <v>-0.01557940839</v>
      </c>
      <c r="I1713" s="1">
        <f>S.FINANCIERO!P1714/S.FINANCIERO!P1713-1</f>
        <v>-0.007450331126</v>
      </c>
      <c r="J1713" s="1">
        <f>S.FINANCIERO!R1714/S.FINANCIERO!R1713-1</f>
        <v>-0.00327255727</v>
      </c>
      <c r="K1713" s="1">
        <f>S.FINANCIERO!T1714/S.FINANCIERO!T1713-1</f>
        <v>-0.002700513097</v>
      </c>
      <c r="L1713" s="1">
        <f>SUMPRODUCT(B1713:K1713, 'Ponderaciones e Índices.'!$A$4:$J$4)</f>
        <v>-0.008492852409</v>
      </c>
      <c r="M1713" s="1">
        <f>'S. MATERIALES'!B1714/'S. MATERIALES'!B1713-1</f>
        <v>-0.02013422819</v>
      </c>
      <c r="N1713" s="3">
        <f>'S. MATERIALES'!D1714/'S. MATERIALES'!D1713-1</f>
        <v>-0.02142494929</v>
      </c>
      <c r="O1713" s="1">
        <f>'S. MATERIALES'!F1714/'S. MATERIALES'!F1713-1</f>
        <v>-0.03608578014</v>
      </c>
      <c r="P1713" s="1">
        <f>'S. MATERIALES'!H1714/'S. MATERIALES'!H1713-1</f>
        <v>-0.02858138724</v>
      </c>
      <c r="Q1713" s="1">
        <f>'S. MATERIALES'!J1714/'S. MATERIALES'!J1713-1</f>
        <v>-0.01468146918</v>
      </c>
      <c r="R1713" s="1">
        <f>'S. MATERIALES'!L1714/'S. MATERIALES'!L1713-1</f>
        <v>-0.0407223796</v>
      </c>
      <c r="S1713" s="1">
        <f>'S. MATERIALES'!N1714/'S. MATERIALES'!N1713-1</f>
        <v>-0.03931203931</v>
      </c>
      <c r="T1713" s="1">
        <f>'S. MATERIALES'!P1714/'S. MATERIALES'!P1713-1</f>
        <v>-0.09644297763</v>
      </c>
      <c r="U1713" s="1">
        <f>'S. MATERIALES'!R1714/'S. MATERIALES'!R1713-1</f>
        <v>-0.04486626402</v>
      </c>
      <c r="V1713" s="1">
        <f>'S. MATERIALES'!T1714/'S. MATERIALES'!T1713-1</f>
        <v>-0.04734057366</v>
      </c>
      <c r="W1713" s="1">
        <f>SUMPRODUCT(M1713:V1713,'Ponderaciones e Índices.'!$A$8:$J$8)</f>
        <v>-0.04350285286</v>
      </c>
      <c r="X1713" s="1">
        <f>'S. ENERGÍA'!B1714/'S. ENERGÍA'!B1713-1</f>
        <v>-0.02969208211</v>
      </c>
      <c r="Y1713" s="1">
        <f>'S. ENERGÍA'!D1714/'S. ENERGÍA'!D1713-1</f>
        <v>-0.03950152833</v>
      </c>
      <c r="Z1713" s="1">
        <f>'S. ENERGÍA'!F1714/'S. ENERGÍA'!F1713-1</f>
        <v>-0.001416717264</v>
      </c>
      <c r="AA1713" s="1">
        <f>'S. ENERGÍA'!H1714/'S. ENERGÍA'!H1713-1</f>
        <v>-0.002912573081</v>
      </c>
      <c r="AB1713" s="1">
        <f>'S. ENERGÍA'!J1714/'S. ENERGÍA'!J1713-1</f>
        <v>-0.04307116105</v>
      </c>
      <c r="AC1713" s="1">
        <f>'S. ENERGÍA'!L1714/'S. ENERGÍA'!L1713-1</f>
        <v>-0.01823881448</v>
      </c>
      <c r="AD1713" s="1">
        <f>'S. ENERGÍA'!N1714/'S. ENERGÍA'!N1713-1</f>
        <v>-0.01171974522</v>
      </c>
      <c r="AE1713" s="1">
        <f>'S. ENERGÍA'!P1714/'S. ENERGÍA'!P1713-1</f>
        <v>-0.01148409894</v>
      </c>
      <c r="AF1713" s="1">
        <f>'S. ENERGÍA'!R1714/'S. ENERGÍA'!R1713-1</f>
        <v>-0.02931034483</v>
      </c>
      <c r="AG1713" s="1">
        <f>'S. ENERGÍA'!T1714/'S. ENERGÍA'!T1713-1</f>
        <v>-0.02036659878</v>
      </c>
      <c r="AH1713" s="1">
        <f>SUMPRODUCT(X1713:AG1713,'Ponderaciones e Índices.'!$A$12:$J$12)</f>
        <v>-0.02879699013</v>
      </c>
    </row>
    <row r="1714">
      <c r="A1714" s="1">
        <f>S.FINANCIERO!A1715</f>
        <v>44396</v>
      </c>
      <c r="B1714" s="1">
        <f>S.FINANCIERO!B1715/S.FINANCIERO!B1714-1</f>
        <v>-0.01568135487</v>
      </c>
      <c r="C1714" s="1">
        <f>S.FINANCIERO!D1715/S.FINANCIERO!D1714-1</f>
        <v>-0.02630326113</v>
      </c>
      <c r="D1714" s="1">
        <f>S.FINANCIERO!F1715/S.FINANCIERO!F1714-1</f>
        <v>-0.02190072736</v>
      </c>
      <c r="E1714" s="1">
        <f>S.FINANCIERO!H1715/S.FINANCIERO!H1714-1</f>
        <v>-0.02228731533</v>
      </c>
      <c r="F1714" s="1">
        <f>S.FINANCIERO!J1715/S.FINANCIERO!J1714-1</f>
        <v>-0.01561296646</v>
      </c>
      <c r="G1714" s="1">
        <f>S.FINANCIERO!L1715/S.FINANCIERO!L1714-1</f>
        <v>-0.02449582937</v>
      </c>
      <c r="H1714" s="1">
        <f>S.FINANCIERO!N1715/S.FINANCIERO!N1714-1</f>
        <v>-0.02413534013</v>
      </c>
      <c r="I1714" s="1">
        <f>S.FINANCIERO!P1715/S.FINANCIERO!P1714-1</f>
        <v>-0.01834862385</v>
      </c>
      <c r="J1714" s="1">
        <f>S.FINANCIERO!R1715/S.FINANCIERO!R1714-1</f>
        <v>-0.01375859912</v>
      </c>
      <c r="K1714" s="1">
        <f>S.FINANCIERO!T1715/S.FINANCIERO!T1714-1</f>
        <v>-0.009748172218</v>
      </c>
      <c r="L1714" s="1">
        <f>SUMPRODUCT(B1714:K1714, 'Ponderaciones e Índices.'!$A$4:$J$4)</f>
        <v>-0.02036235432</v>
      </c>
      <c r="M1714" s="1">
        <f>'S. MATERIALES'!B1715/'S. MATERIALES'!B1714-1</f>
        <v>-0.004185692542</v>
      </c>
      <c r="N1714" s="3">
        <f>'S. MATERIALES'!D1715/'S. MATERIALES'!D1714-1</f>
        <v>0.002591009198</v>
      </c>
      <c r="O1714" s="1">
        <f>'S. MATERIALES'!F1715/'S. MATERIALES'!F1714-1</f>
        <v>-0.03250891474</v>
      </c>
      <c r="P1714" s="1">
        <f>'S. MATERIALES'!H1715/'S. MATERIALES'!H1714-1</f>
        <v>-0.01471115895</v>
      </c>
      <c r="Q1714" s="1">
        <f>'S. MATERIALES'!J1715/'S. MATERIALES'!J1714-1</f>
        <v>-0.008845364082</v>
      </c>
      <c r="R1714" s="1">
        <f>'S. MATERIALES'!L1715/'S. MATERIALES'!L1714-1</f>
        <v>-0.05758582503</v>
      </c>
      <c r="S1714" s="1">
        <f>'S. MATERIALES'!N1715/'S. MATERIALES'!N1714-1</f>
        <v>-0.006393861893</v>
      </c>
      <c r="T1714" s="1">
        <f>'S. MATERIALES'!P1715/'S. MATERIALES'!P1714-1</f>
        <v>-0.06168831169</v>
      </c>
      <c r="U1714" s="1">
        <f>'S. MATERIALES'!R1715/'S. MATERIALES'!R1714-1</f>
        <v>-0.009936766034</v>
      </c>
      <c r="V1714" s="1">
        <f>'S. MATERIALES'!T1715/'S. MATERIALES'!T1714-1</f>
        <v>-0.02396959953</v>
      </c>
      <c r="W1714" s="1">
        <f>SUMPRODUCT(M1714:V1714,'Ponderaciones e Índices.'!$A$8:$J$8)</f>
        <v>-0.02162705816</v>
      </c>
      <c r="X1714" s="1">
        <f>'S. ENERGÍA'!B1715/'S. ENERGÍA'!B1714-1</f>
        <v>-0.04117869286</v>
      </c>
      <c r="Y1714" s="1">
        <f>'S. ENERGÍA'!D1715/'S. ENERGÍA'!D1714-1</f>
        <v>-0.04063647491</v>
      </c>
      <c r="Z1714" s="1">
        <f>'S. ENERGÍA'!F1715/'S. ENERGÍA'!F1714-1</f>
        <v>-0.02249695987</v>
      </c>
      <c r="AA1714" s="1">
        <f>'S. ENERGÍA'!H1715/'S. ENERGÍA'!H1714-1</f>
        <v>-0.02239257903</v>
      </c>
      <c r="AB1714" s="1">
        <f>'S. ENERGÍA'!J1715/'S. ENERGÍA'!J1714-1</f>
        <v>-0.03522504892</v>
      </c>
      <c r="AC1714" s="1">
        <f>'S. ENERGÍA'!L1715/'S. ENERGÍA'!L1714-1</f>
        <v>-0.03018867925</v>
      </c>
      <c r="AD1714" s="1">
        <f>'S. ENERGÍA'!N1715/'S. ENERGÍA'!N1714-1</f>
        <v>0.00154679041</v>
      </c>
      <c r="AE1714" s="1">
        <f>'S. ENERGÍA'!P1715/'S. ENERGÍA'!P1714-1</f>
        <v>-0.008042895442</v>
      </c>
      <c r="AF1714" s="1">
        <f>'S. ENERGÍA'!R1715/'S. ENERGÍA'!R1714-1</f>
        <v>-0.06039076377</v>
      </c>
      <c r="AG1714" s="1">
        <f>'S. ENERGÍA'!T1715/'S. ENERGÍA'!T1714-1</f>
        <v>-0.05197505198</v>
      </c>
      <c r="AH1714" s="1">
        <f>SUMPRODUCT(X1714:AG1714,'Ponderaciones e Índices.'!$A$12:$J$12)</f>
        <v>-0.0378543689</v>
      </c>
    </row>
    <row r="1715">
      <c r="A1715" s="1">
        <f>S.FINANCIERO!A1716</f>
        <v>44397</v>
      </c>
      <c r="B1715" s="1">
        <f>S.FINANCIERO!B1716/S.FINANCIERO!B1715-1</f>
        <v>0</v>
      </c>
      <c r="C1715" s="1">
        <f>S.FINANCIERO!D1716/S.FINANCIERO!D1715-1</f>
        <v>0.00647842562</v>
      </c>
      <c r="D1715" s="1">
        <f>S.FINANCIERO!F1716/S.FINANCIERO!F1715-1</f>
        <v>0.006292391926</v>
      </c>
      <c r="E1715" s="1">
        <f>S.FINANCIERO!H1716/S.FINANCIERO!H1715-1</f>
        <v>0.01146281099</v>
      </c>
      <c r="F1715" s="1">
        <f>S.FINANCIERO!J1716/S.FINANCIERO!J1715-1</f>
        <v>0.002916073969</v>
      </c>
      <c r="G1715" s="1">
        <f>S.FINANCIERO!L1716/S.FINANCIERO!L1715-1</f>
        <v>0.009308366706</v>
      </c>
      <c r="H1715" s="1">
        <f>S.FINANCIERO!N1716/S.FINANCIERO!N1715-1</f>
        <v>0.01572327997</v>
      </c>
      <c r="I1715" s="1">
        <f>S.FINANCIERO!P1716/S.FINANCIERO!P1715-1</f>
        <v>0</v>
      </c>
      <c r="J1715" s="1">
        <f>S.FINANCIERO!R1716/S.FINANCIERO!R1715-1</f>
        <v>0.005865567533</v>
      </c>
      <c r="K1715" s="1">
        <f>S.FINANCIERO!T1716/S.FINANCIERO!T1715-1</f>
        <v>-0.0002734481816</v>
      </c>
      <c r="L1715" s="1">
        <f>SUMPRODUCT(B1715:K1715, 'Ponderaciones e Índices.'!$A$4:$J$4)</f>
        <v>0.005796551987</v>
      </c>
      <c r="M1715" s="1">
        <f>'S. MATERIALES'!B1716/'S. MATERIALES'!B1715-1</f>
        <v>0.00343905235</v>
      </c>
      <c r="N1715" s="3">
        <f>'S. MATERIALES'!D1716/'S. MATERIALES'!D1715-1</f>
        <v>-0.002067450575</v>
      </c>
      <c r="O1715" s="1">
        <f>'S. MATERIALES'!F1716/'S. MATERIALES'!F1715-1</f>
        <v>0.01119683652</v>
      </c>
      <c r="P1715" s="1">
        <f>'S. MATERIALES'!H1716/'S. MATERIALES'!H1715-1</f>
        <v>0.006737072105</v>
      </c>
      <c r="Q1715" s="1">
        <f>'S. MATERIALES'!J1716/'S. MATERIALES'!J1715-1</f>
        <v>0.003293492696</v>
      </c>
      <c r="R1715" s="1">
        <f>'S. MATERIALES'!L1716/'S. MATERIALES'!L1715-1</f>
        <v>-0.004700352526</v>
      </c>
      <c r="S1715" s="1">
        <f>'S. MATERIALES'!N1716/'S. MATERIALES'!N1715-1</f>
        <v>-0.005148005148</v>
      </c>
      <c r="T1715" s="1">
        <f>'S. MATERIALES'!P1716/'S. MATERIALES'!P1715-1</f>
        <v>-0.004757785467</v>
      </c>
      <c r="U1715" s="1">
        <f>'S. MATERIALES'!R1716/'S. MATERIALES'!R1715-1</f>
        <v>0.005474452555</v>
      </c>
      <c r="V1715" s="1">
        <f>'S. MATERIALES'!T1716/'S. MATERIALES'!T1715-1</f>
        <v>-0.00269541779</v>
      </c>
      <c r="W1715" s="1">
        <f>SUMPRODUCT(M1715:V1715,'Ponderaciones e Índices.'!$A$8:$J$8)</f>
        <v>0.0001189268515</v>
      </c>
      <c r="X1715" s="1">
        <f>'S. ENERGÍA'!B1716/'S. ENERGÍA'!B1715-1</f>
        <v>0.01812450749</v>
      </c>
      <c r="Y1715" s="1">
        <f>'S. ENERGÍA'!D1716/'S. ENERGÍA'!D1715-1</f>
        <v>0.01862720082</v>
      </c>
      <c r="Z1715" s="1">
        <f>'S. ENERGÍA'!F1716/'S. ENERGÍA'!F1715-1</f>
        <v>0.0008293593199</v>
      </c>
      <c r="AA1715" s="1">
        <f>'S. ENERGÍA'!H1716/'S. ENERGÍA'!H1715-1</f>
        <v>0.002324801772</v>
      </c>
      <c r="AB1715" s="1">
        <f>'S. ENERGÍA'!J1716/'S. ENERGÍA'!J1715-1</f>
        <v>0.002028397566</v>
      </c>
      <c r="AC1715" s="1">
        <f>'S. ENERGÍA'!L1716/'S. ENERGÍA'!L1715-1</f>
        <v>0.005686920084</v>
      </c>
      <c r="AD1715" s="1">
        <f>'S. ENERGÍA'!N1716/'S. ENERGÍA'!N1715-1</f>
        <v>0.007207207207</v>
      </c>
      <c r="AE1715" s="1">
        <f>'S. ENERGÍA'!P1716/'S. ENERGÍA'!P1715-1</f>
        <v>0.01051051051</v>
      </c>
      <c r="AF1715" s="1">
        <f>'S. ENERGÍA'!R1716/'S. ENERGÍA'!R1715-1</f>
        <v>0.01701323251</v>
      </c>
      <c r="AG1715" s="1">
        <f>'S. ENERGÍA'!T1716/'S. ENERGÍA'!T1715-1</f>
        <v>0.02521929825</v>
      </c>
      <c r="AH1715" s="1">
        <f>SUMPRODUCT(X1715:AG1715,'Ponderaciones e Índices.'!$A$12:$J$12)</f>
        <v>0.01377681887</v>
      </c>
    </row>
    <row r="1716">
      <c r="A1716" s="1">
        <f>S.FINANCIERO!A1717</f>
        <v>44398</v>
      </c>
      <c r="B1716" s="1">
        <f>S.FINANCIERO!B1717/S.FINANCIERO!B1716-1</f>
        <v>0.006053847379</v>
      </c>
      <c r="C1716" s="1">
        <f>S.FINANCIERO!D1717/S.FINANCIERO!D1716-1</f>
        <v>0.006193830459</v>
      </c>
      <c r="D1716" s="1">
        <f>S.FINANCIERO!F1717/S.FINANCIERO!F1716-1</f>
        <v>0.007958421309</v>
      </c>
      <c r="E1716" s="1">
        <f>S.FINANCIERO!H1717/S.FINANCIERO!H1716-1</f>
        <v>0.004378622022</v>
      </c>
      <c r="F1716" s="1">
        <f>S.FINANCIERO!J1717/S.FINANCIERO!J1716-1</f>
        <v>0.01099212822</v>
      </c>
      <c r="G1716" s="1">
        <f>S.FINANCIERO!L1717/S.FINANCIERO!L1716-1</f>
        <v>0.004611260054</v>
      </c>
      <c r="H1716" s="1">
        <f>S.FINANCIERO!N1717/S.FINANCIERO!N1716-1</f>
        <v>0.03306076161</v>
      </c>
      <c r="I1716" s="1">
        <f>S.FINANCIERO!P1717/S.FINANCIERO!P1716-1</f>
        <v>0.03143585387</v>
      </c>
      <c r="J1716" s="1">
        <f>S.FINANCIERO!R1717/S.FINANCIERO!R1716-1</f>
        <v>0.01118991332</v>
      </c>
      <c r="K1716" s="1">
        <f>S.FINANCIERO!T1717/S.FINANCIERO!T1716-1</f>
        <v>0.0147702407</v>
      </c>
      <c r="L1716" s="1">
        <f>SUMPRODUCT(B1716:K1716, 'Ponderaciones e Índices.'!$A$4:$J$4)</f>
        <v>0.01348201406</v>
      </c>
      <c r="M1716" s="1">
        <f>'S. MATERIALES'!B1717/'S. MATERIALES'!B1716-1</f>
        <v>0.0003808073115</v>
      </c>
      <c r="N1716" s="3">
        <f>'S. MATERIALES'!D1717/'S. MATERIALES'!D1716-1</f>
        <v>-0.00556778454</v>
      </c>
      <c r="O1716" s="1">
        <f>'S. MATERIALES'!F1717/'S. MATERIALES'!F1716-1</f>
        <v>0.009064439344</v>
      </c>
      <c r="P1716" s="1">
        <f>'S. MATERIALES'!H1717/'S. MATERIALES'!H1716-1</f>
        <v>0.002893832519</v>
      </c>
      <c r="Q1716" s="1">
        <f>'S. MATERIALES'!J1717/'S. MATERIALES'!J1716-1</f>
        <v>-0.002700270027</v>
      </c>
      <c r="R1716" s="1">
        <f>'S. MATERIALES'!L1717/'S. MATERIALES'!L1716-1</f>
        <v>0.04840613932</v>
      </c>
      <c r="S1716" s="1">
        <f>'S. MATERIALES'!N1717/'S. MATERIALES'!N1716-1</f>
        <v>0.001293661061</v>
      </c>
      <c r="T1716" s="1">
        <f>'S. MATERIALES'!P1717/'S. MATERIALES'!P1716-1</f>
        <v>0.03042155585</v>
      </c>
      <c r="U1716" s="1">
        <f>'S. MATERIALES'!R1717/'S. MATERIALES'!R1716-1</f>
        <v>0.01905626134</v>
      </c>
      <c r="V1716" s="1">
        <f>'S. MATERIALES'!T1717/'S. MATERIALES'!T1716-1</f>
        <v>0.02012012012</v>
      </c>
      <c r="W1716" s="1">
        <f>SUMPRODUCT(M1716:V1716,'Ponderaciones e Índices.'!$A$8:$J$8)</f>
        <v>0.01514191038</v>
      </c>
      <c r="X1716" s="1">
        <f>'S. ENERGÍA'!B1717/'S. ENERGÍA'!B1716-1</f>
        <v>0.02360681115</v>
      </c>
      <c r="Y1716" s="1">
        <f>'S. ENERGÍA'!D1717/'S. ENERGÍA'!D1716-1</f>
        <v>0.02905811623</v>
      </c>
      <c r="Z1716" s="1">
        <f>'S. ENERGÍA'!F1717/'S. ENERGÍA'!F1716-1</f>
        <v>0.006215040398</v>
      </c>
      <c r="AA1716" s="1">
        <f>'S. ENERGÍA'!H1717/'S. ENERGÍA'!H1716-1</f>
        <v>0.0086105355</v>
      </c>
      <c r="AB1716" s="1">
        <f>'S. ENERGÍA'!J1717/'S. ENERGÍA'!J1716-1</f>
        <v>0.02935222672</v>
      </c>
      <c r="AC1716" s="1">
        <f>'S. ENERGÍA'!L1717/'S. ENERGÍA'!L1716-1</f>
        <v>0.008630952381</v>
      </c>
      <c r="AD1716" s="1">
        <f>'S. ENERGÍA'!N1717/'S. ENERGÍA'!N1716-1</f>
        <v>0.01916687963</v>
      </c>
      <c r="AE1716" s="1">
        <f>'S. ENERGÍA'!P1717/'S. ENERGÍA'!P1716-1</f>
        <v>0.01931649331</v>
      </c>
      <c r="AF1716" s="1">
        <f>'S. ENERGÍA'!R1717/'S. ENERGÍA'!R1716-1</f>
        <v>0.03531598513</v>
      </c>
      <c r="AG1716" s="1">
        <f>'S. ENERGÍA'!T1717/'S. ENERGÍA'!T1716-1</f>
        <v>0.02887700535</v>
      </c>
      <c r="AH1716" s="1">
        <f>SUMPRODUCT(X1716:AG1716,'Ponderaciones e Índices.'!$A$12:$J$12)</f>
        <v>0.02489447157</v>
      </c>
    </row>
    <row r="1717">
      <c r="A1717" s="1">
        <f>S.FINANCIERO!A1718</f>
        <v>44399</v>
      </c>
      <c r="B1717" s="1">
        <f>S.FINANCIERO!B1718/S.FINANCIERO!B1717-1</f>
        <v>-0.001504354711</v>
      </c>
      <c r="C1717" s="1">
        <f>S.FINANCIERO!D1718/S.FINANCIERO!D1717-1</f>
        <v>-0.005310802655</v>
      </c>
      <c r="D1717" s="1">
        <f>S.FINANCIERO!F1718/S.FINANCIERO!F1717-1</f>
        <v>-0.004270061231</v>
      </c>
      <c r="E1717" s="1">
        <f>S.FINANCIERO!H1718/S.FINANCIERO!H1717-1</f>
        <v>-0.007821515579</v>
      </c>
      <c r="F1717" s="1">
        <f>S.FINANCIERO!J1718/S.FINANCIERO!J1717-1</f>
        <v>-0.0002805836139</v>
      </c>
      <c r="G1717" s="1">
        <f>S.FINANCIERO!L1718/S.FINANCIERO!L1717-1</f>
        <v>-0.001067463706</v>
      </c>
      <c r="H1717" s="1">
        <f>S.FINANCIERO!N1718/S.FINANCIERO!N1717-1</f>
        <v>0.008429676622</v>
      </c>
      <c r="I1717" s="1">
        <f>S.FINANCIERO!P1718/S.FINANCIERO!P1717-1</f>
        <v>-0.01070840198</v>
      </c>
      <c r="J1717" s="1">
        <f>S.FINANCIERO!R1718/S.FINANCIERO!R1717-1</f>
        <v>-0.003273067332</v>
      </c>
      <c r="K1717" s="1">
        <f>S.FINANCIERO!T1718/S.FINANCIERO!T1717-1</f>
        <v>0.002156334232</v>
      </c>
      <c r="L1717" s="1">
        <f>SUMPRODUCT(B1717:K1717, 'Ponderaciones e Índices.'!$A$4:$J$4)</f>
        <v>-0.003274774821</v>
      </c>
      <c r="M1717" s="1">
        <f>'S. MATERIALES'!B1718/'S. MATERIALES'!B1717-1</f>
        <v>-0.007993909402</v>
      </c>
      <c r="N1717" s="3">
        <f>'S. MATERIALES'!D1718/'S. MATERIALES'!D1717-1</f>
        <v>-0.01197916667</v>
      </c>
      <c r="O1717" s="1">
        <f>'S. MATERIALES'!F1718/'S. MATERIALES'!F1717-1</f>
        <v>0.01596512105</v>
      </c>
      <c r="P1717" s="1">
        <f>'S. MATERIALES'!H1718/'S. MATERIALES'!H1717-1</f>
        <v>-0.004147880974</v>
      </c>
      <c r="Q1717" s="1">
        <f>'S. MATERIALES'!J1718/'S. MATERIALES'!J1717-1</f>
        <v>-0.001698874496</v>
      </c>
      <c r="R1717" s="1">
        <f>'S. MATERIALES'!L1718/'S. MATERIALES'!L1717-1</f>
        <v>-0.003003003003</v>
      </c>
      <c r="S1717" s="1">
        <f>'S. MATERIALES'!N1718/'S. MATERIALES'!N1717-1</f>
        <v>-0.009043927649</v>
      </c>
      <c r="T1717" s="1">
        <f>'S. MATERIALES'!P1718/'S. MATERIALES'!P1717-1</f>
        <v>0.01771404471</v>
      </c>
      <c r="U1717" s="1">
        <f>'S. MATERIALES'!R1718/'S. MATERIALES'!R1717-1</f>
        <v>-0.0017809439</v>
      </c>
      <c r="V1717" s="1">
        <f>'S. MATERIALES'!T1718/'S. MATERIALES'!T1717-1</f>
        <v>-0.005593170445</v>
      </c>
      <c r="W1717" s="1">
        <f>SUMPRODUCT(M1717:V1717,'Ponderaciones e Índices.'!$A$8:$J$8)</f>
        <v>-0.002113975215</v>
      </c>
      <c r="X1717" s="1">
        <f>'S. ENERGÍA'!B1718/'S. ENERGÍA'!B1717-1</f>
        <v>-0.006427221172</v>
      </c>
      <c r="Y1717" s="1">
        <f>'S. ENERGÍA'!D1718/'S. ENERGÍA'!D1717-1</f>
        <v>0.0004868549172</v>
      </c>
      <c r="Z1717" s="1">
        <f>'S. ENERGÍA'!F1718/'S. ENERGÍA'!F1717-1</f>
        <v>0.0008235536339</v>
      </c>
      <c r="AA1717" s="1">
        <f>'S. ENERGÍA'!H1718/'S. ENERGÍA'!H1717-1</f>
        <v>0.001969805921</v>
      </c>
      <c r="AB1717" s="1">
        <f>'S. ENERGÍA'!J1718/'S. ENERGÍA'!J1717-1</f>
        <v>-0.003933136676</v>
      </c>
      <c r="AC1717" s="1">
        <f>'S. ENERGÍA'!L1718/'S. ENERGÍA'!L1717-1</f>
        <v>0.007081735025</v>
      </c>
      <c r="AD1717" s="1">
        <f>'S. ENERGÍA'!N1718/'S. ENERGÍA'!N1717-1</f>
        <v>-0.01053159478</v>
      </c>
      <c r="AE1717" s="1">
        <f>'S. ENERGÍA'!P1718/'S. ENERGÍA'!P1717-1</f>
        <v>-0.005539358601</v>
      </c>
      <c r="AF1717" s="1">
        <f>'S. ENERGÍA'!R1718/'S. ENERGÍA'!R1717-1</f>
        <v>0.001795332136</v>
      </c>
      <c r="AG1717" s="1">
        <f>'S. ENERGÍA'!T1718/'S. ENERGÍA'!T1717-1</f>
        <v>0.006237006237</v>
      </c>
      <c r="AH1717" s="1">
        <f>SUMPRODUCT(X1717:AG1717,'Ponderaciones e Índices.'!$A$12:$J$12)</f>
        <v>-0.0009142796804</v>
      </c>
    </row>
    <row r="1718">
      <c r="A1718" s="1">
        <f>S.FINANCIERO!A1719</f>
        <v>44400</v>
      </c>
      <c r="B1718" s="1">
        <f>S.FINANCIERO!B1719/S.FINANCIERO!B1718-1</f>
        <v>-0.006264372373</v>
      </c>
      <c r="C1718" s="1">
        <f>S.FINANCIERO!D1719/S.FINANCIERO!D1718-1</f>
        <v>0.00327630142</v>
      </c>
      <c r="D1718" s="1">
        <f>S.FINANCIERO!F1719/S.FINANCIERO!F1718-1</f>
        <v>0.007120317178</v>
      </c>
      <c r="E1718" s="1">
        <f>S.FINANCIERO!H1719/S.FINANCIERO!H1718-1</f>
        <v>0.006978547428</v>
      </c>
      <c r="F1718" s="1">
        <f>S.FINANCIERO!J1719/S.FINANCIERO!J1718-1</f>
        <v>0.004209935448</v>
      </c>
      <c r="G1718" s="1">
        <f>S.FINANCIERO!L1719/S.FINANCIERO!L1718-1</f>
        <v>0.004701859372</v>
      </c>
      <c r="H1718" s="1">
        <f>S.FINANCIERO!N1719/S.FINANCIERO!N1718-1</f>
        <v>-0.003251440947</v>
      </c>
      <c r="I1718" s="1">
        <f>S.FINANCIERO!P1719/S.FINANCIERO!P1718-1</f>
        <v>-0.002081598668</v>
      </c>
      <c r="J1718" s="1">
        <f>S.FINANCIERO!R1719/S.FINANCIERO!R1718-1</f>
        <v>0.0004691164973</v>
      </c>
      <c r="K1718" s="1">
        <f>S.FINANCIERO!T1719/S.FINANCIERO!T1718-1</f>
        <v>0.001613770845</v>
      </c>
      <c r="L1718" s="1">
        <f>SUMPRODUCT(B1718:K1718, 'Ponderaciones e Índices.'!$A$4:$J$4)</f>
        <v>0.001354645394</v>
      </c>
      <c r="M1718" s="1">
        <f>'S. MATERIALES'!B1719/'S. MATERIALES'!B1718-1</f>
        <v>-0.004988488104</v>
      </c>
      <c r="N1718" s="3">
        <f>'S. MATERIALES'!D1719/'S. MATERIALES'!D1718-1</f>
        <v>-0.006852925672</v>
      </c>
      <c r="O1718" s="1">
        <f>'S. MATERIALES'!F1719/'S. MATERIALES'!F1718-1</f>
        <v>0.003928560323</v>
      </c>
      <c r="P1718" s="1">
        <f>'S. MATERIALES'!H1719/'S. MATERIALES'!H1718-1</f>
        <v>-0.005070626585</v>
      </c>
      <c r="Q1718" s="1">
        <f>'S. MATERIALES'!J1719/'S. MATERIALES'!J1718-1</f>
        <v>-0.01696447564</v>
      </c>
      <c r="R1718" s="1">
        <f>'S. MATERIALES'!L1719/'S. MATERIALES'!L1718-1</f>
        <v>-0.006024096386</v>
      </c>
      <c r="S1718" s="1">
        <f>'S. MATERIALES'!N1719/'S. MATERIALES'!N1718-1</f>
        <v>0.003911342894</v>
      </c>
      <c r="T1718" s="1">
        <f>'S. MATERIALES'!P1719/'S. MATERIALES'!P1718-1</f>
        <v>0.01740571902</v>
      </c>
      <c r="U1718" s="1">
        <f>'S. MATERIALES'!R1719/'S. MATERIALES'!R1718-1</f>
        <v>0.009812667261</v>
      </c>
      <c r="V1718" s="1">
        <f>'S. MATERIALES'!T1719/'S. MATERIALES'!T1718-1</f>
        <v>-0.0002960331557</v>
      </c>
      <c r="W1718" s="1">
        <f>SUMPRODUCT(M1718:V1718,'Ponderaciones e Índices.'!$A$8:$J$8)</f>
        <v>0.002588941989</v>
      </c>
      <c r="X1718" s="1">
        <f>'S. ENERGÍA'!B1719/'S. ENERGÍA'!B1718-1</f>
        <v>-0.005327245053</v>
      </c>
      <c r="Y1718" s="1">
        <f>'S. ENERGÍA'!D1719/'S. ENERGÍA'!D1718-1</f>
        <v>-0.003649635036</v>
      </c>
      <c r="Z1718" s="1">
        <f>'S. ENERGÍA'!F1719/'S. ENERGÍA'!F1718-1</f>
        <v>0.003908660769</v>
      </c>
      <c r="AA1718" s="1">
        <f>'S. ENERGÍA'!H1719/'S. ENERGÍA'!H1718-1</f>
        <v>-0.0001636778963</v>
      </c>
      <c r="AB1718" s="1">
        <f>'S. ENERGÍA'!J1719/'S. ENERGÍA'!J1718-1</f>
        <v>-0.0009871668312</v>
      </c>
      <c r="AC1718" s="1">
        <f>'S. ENERGÍA'!L1719/'S. ENERGÍA'!L1718-1</f>
        <v>-0.002050981541</v>
      </c>
      <c r="AD1718" s="1">
        <f>'S. ENERGÍA'!N1719/'S. ENERGÍA'!N1718-1</f>
        <v>-0.001520527116</v>
      </c>
      <c r="AE1718" s="1">
        <f>'S. ENERGÍA'!P1719/'S. ENERGÍA'!P1718-1</f>
        <v>0.01934916447</v>
      </c>
      <c r="AF1718" s="1">
        <f>'S. ENERGÍA'!R1719/'S. ENERGÍA'!R1718-1</f>
        <v>0.001792114695</v>
      </c>
      <c r="AG1718" s="1">
        <f>'S. ENERGÍA'!T1719/'S. ENERGÍA'!T1718-1</f>
        <v>0.002066115702</v>
      </c>
      <c r="AH1718" s="1">
        <f>SUMPRODUCT(X1718:AG1718,'Ponderaciones e Índices.'!$A$12:$J$12)</f>
        <v>-0.001330678936</v>
      </c>
    </row>
    <row r="1719">
      <c r="A1719" s="1">
        <f>S.FINANCIERO!A1720</f>
        <v>44403</v>
      </c>
      <c r="B1719" s="1">
        <f>S.FINANCIERO!B1720/S.FINANCIERO!B1719-1</f>
        <v>0.004308969039</v>
      </c>
      <c r="C1719" s="1">
        <f>S.FINANCIERO!D1720/S.FINANCIERO!D1719-1</f>
        <v>0.0001209482342</v>
      </c>
      <c r="D1719" s="1">
        <f>S.FINANCIERO!F1720/S.FINANCIERO!F1719-1</f>
        <v>0.006909295413</v>
      </c>
      <c r="E1719" s="1">
        <f>S.FINANCIERO!H1720/S.FINANCIERO!H1719-1</f>
        <v>0.0006416837782</v>
      </c>
      <c r="F1719" s="1">
        <f>S.FINANCIERO!J1720/S.FINANCIERO!J1719-1</f>
        <v>0.007266629402</v>
      </c>
      <c r="G1719" s="1">
        <f>S.FINANCIERO!L1720/S.FINANCIERO!L1719-1</f>
        <v>-0.002978089768</v>
      </c>
      <c r="H1719" s="1">
        <f>S.FINANCIERO!N1720/S.FINANCIERO!N1719-1</f>
        <v>-0.01118293044</v>
      </c>
      <c r="I1719" s="1">
        <f>S.FINANCIERO!P1720/S.FINANCIERO!P1719-1</f>
        <v>0.001668752607</v>
      </c>
      <c r="J1719" s="1">
        <f>S.FINANCIERO!R1720/S.FINANCIERO!R1719-1</f>
        <v>0.0007814942169</v>
      </c>
      <c r="K1719" s="1">
        <f>S.FINANCIERO!T1720/S.FINANCIERO!T1719-1</f>
        <v>0.002416756176</v>
      </c>
      <c r="L1719" s="1">
        <f>SUMPRODUCT(B1719:K1719, 'Ponderaciones e Índices.'!$A$4:$J$4)</f>
        <v>0.001008526242</v>
      </c>
      <c r="M1719" s="1">
        <f>'S. MATERIALES'!B1720/'S. MATERIALES'!B1719-1</f>
        <v>0.007327419977</v>
      </c>
      <c r="N1719" s="3">
        <f>'S. MATERIALES'!D1720/'S. MATERIALES'!D1719-1</f>
        <v>0.016985138</v>
      </c>
      <c r="O1719" s="1">
        <f>'S. MATERIALES'!F1720/'S. MATERIALES'!F1719-1</f>
        <v>0.01370131747</v>
      </c>
      <c r="P1719" s="1">
        <f>'S. MATERIALES'!H1720/'S. MATERIALES'!H1719-1</f>
        <v>0.006734619585</v>
      </c>
      <c r="Q1719" s="1">
        <f>'S. MATERIALES'!J1720/'S. MATERIALES'!J1719-1</f>
        <v>0.02358669191</v>
      </c>
      <c r="R1719" s="1">
        <f>'S. MATERIALES'!L1720/'S. MATERIALES'!L1719-1</f>
        <v>0.03598484848</v>
      </c>
      <c r="S1719" s="1">
        <f>'S. MATERIALES'!N1720/'S. MATERIALES'!N1719-1</f>
        <v>0.006493506494</v>
      </c>
      <c r="T1719" s="1">
        <f>'S. MATERIALES'!P1720/'S. MATERIALES'!P1719-1</f>
        <v>0.02077393075</v>
      </c>
      <c r="U1719" s="1">
        <f>'S. MATERIALES'!R1720/'S. MATERIALES'!R1719-1</f>
        <v>0.0203180212</v>
      </c>
      <c r="V1719" s="1">
        <f>'S. MATERIALES'!T1720/'S. MATERIALES'!T1719-1</f>
        <v>0.007106899615</v>
      </c>
      <c r="W1719" s="1">
        <f>SUMPRODUCT(M1719:V1719,'Ponderaciones e Índices.'!$A$8:$J$8)</f>
        <v>0.01653874578</v>
      </c>
      <c r="X1719" s="1">
        <f>'S. ENERGÍA'!B1720/'S. ENERGÍA'!B1719-1</f>
        <v>0.02218821729</v>
      </c>
      <c r="Y1719" s="1">
        <f>'S. ENERGÍA'!D1720/'S. ENERGÍA'!D1719-1</f>
        <v>0.00927960928</v>
      </c>
      <c r="Z1719" s="1">
        <f>'S. ENERGÍA'!F1720/'S. ENERGÍA'!F1719-1</f>
        <v>-0.001024590164</v>
      </c>
      <c r="AA1719" s="1">
        <f>'S. ENERGÍA'!H1720/'S. ENERGÍA'!H1719-1</f>
        <v>0.004096215184</v>
      </c>
      <c r="AB1719" s="1">
        <f>'S. ENERGÍA'!J1720/'S. ENERGÍA'!J1719-1</f>
        <v>0.01877470356</v>
      </c>
      <c r="AC1719" s="1">
        <f>'S. ENERGÍA'!L1720/'S. ENERGÍA'!L1719-1</f>
        <v>0.009982384028</v>
      </c>
      <c r="AD1719" s="1">
        <f>'S. ENERGÍA'!N1720/'S. ENERGÍA'!N1719-1</f>
        <v>0.04137055838</v>
      </c>
      <c r="AE1719" s="1">
        <f>'S. ENERGÍA'!P1720/'S. ENERGÍA'!P1719-1</f>
        <v>0.008052919183</v>
      </c>
      <c r="AF1719" s="1">
        <f>'S. ENERGÍA'!R1720/'S. ENERGÍA'!R1719-1</f>
        <v>0.01967799642</v>
      </c>
      <c r="AG1719" s="1">
        <f>'S. ENERGÍA'!T1720/'S. ENERGÍA'!T1719-1</f>
        <v>0.007216494845</v>
      </c>
      <c r="AH1719" s="1">
        <f>SUMPRODUCT(X1719:AG1719,'Ponderaciones e Índices.'!$A$12:$J$12)</f>
        <v>0.01388452561</v>
      </c>
    </row>
    <row r="1720">
      <c r="A1720" s="1">
        <f>S.FINANCIERO!A1721</f>
        <v>44404</v>
      </c>
      <c r="B1720" s="1">
        <f>S.FINANCIERO!B1721/S.FINANCIERO!B1720-1</f>
        <v>0.00540282854</v>
      </c>
      <c r="C1720" s="1">
        <f>S.FINANCIERO!D1721/S.FINANCIERO!D1720-1</f>
        <v>0.004837344298</v>
      </c>
      <c r="D1720" s="1">
        <f>S.FINANCIERO!F1721/S.FINANCIERO!F1720-1</f>
        <v>0.0005585254927</v>
      </c>
      <c r="E1720" s="1">
        <f>S.FINANCIERO!H1721/S.FINANCIERO!H1720-1</f>
        <v>-0.001026035655</v>
      </c>
      <c r="F1720" s="1">
        <f>S.FINANCIERO!J1721/S.FINANCIERO!J1720-1</f>
        <v>0.002358490566</v>
      </c>
      <c r="G1720" s="1">
        <f>S.FINANCIERO!L1721/S.FINANCIERO!L1720-1</f>
        <v>0.0009601024109</v>
      </c>
      <c r="H1720" s="1">
        <f>S.FINANCIERO!N1721/S.FINANCIERO!N1720-1</f>
        <v>0.03125417817</v>
      </c>
      <c r="I1720" s="1">
        <f>S.FINANCIERO!P1721/S.FINANCIERO!P1720-1</f>
        <v>-0.005414410662</v>
      </c>
      <c r="J1720" s="1">
        <f>S.FINANCIERO!R1721/S.FINANCIERO!R1720-1</f>
        <v>-0.0009370607528</v>
      </c>
      <c r="K1720" s="1">
        <f>S.FINANCIERO!T1721/S.FINANCIERO!T1720-1</f>
        <v>-0.001607286365</v>
      </c>
      <c r="L1720" s="1">
        <f>SUMPRODUCT(B1720:K1720, 'Ponderaciones e Índices.'!$A$4:$J$4)</f>
        <v>0.00410096895</v>
      </c>
      <c r="M1720" s="1">
        <f>'S. MATERIALES'!B1721/'S. MATERIALES'!B1720-1</f>
        <v>0.01225114855</v>
      </c>
      <c r="N1720" s="3">
        <f>'S. MATERIALES'!D1721/'S. MATERIALES'!D1720-1</f>
        <v>0.00482776618</v>
      </c>
      <c r="O1720" s="1">
        <f>'S. MATERIALES'!F1721/'S. MATERIALES'!F1720-1</f>
        <v>0.00386029599</v>
      </c>
      <c r="P1720" s="1">
        <f>'S. MATERIALES'!H1721/'S. MATERIALES'!H1720-1</f>
        <v>0.01030555053</v>
      </c>
      <c r="Q1720" s="1">
        <f>'S. MATERIALES'!J1721/'S. MATERIALES'!J1720-1</f>
        <v>-0.001004175255</v>
      </c>
      <c r="R1720" s="1">
        <f>'S. MATERIALES'!L1721/'S. MATERIALES'!L1720-1</f>
        <v>-0.002559414991</v>
      </c>
      <c r="S1720" s="1">
        <f>'S. MATERIALES'!N1721/'S. MATERIALES'!N1720-1</f>
        <v>-0.002580645161</v>
      </c>
      <c r="T1720" s="1">
        <f>'S. MATERIALES'!P1721/'S. MATERIALES'!P1720-1</f>
        <v>0.008379888268</v>
      </c>
      <c r="U1720" s="1">
        <f>'S. MATERIALES'!R1721/'S. MATERIALES'!R1720-1</f>
        <v>-0.03722943723</v>
      </c>
      <c r="V1720" s="1">
        <f>'S. MATERIALES'!T1721/'S. MATERIALES'!T1720-1</f>
        <v>-0.003528374008</v>
      </c>
      <c r="W1720" s="1">
        <f>SUMPRODUCT(M1720:V1720,'Ponderaciones e Índices.'!$A$8:$J$8)</f>
        <v>-0.004900056692</v>
      </c>
      <c r="X1720" s="1">
        <f>'S. ENERGÍA'!B1721/'S. ENERGÍA'!B1720-1</f>
        <v>-0.04116766467</v>
      </c>
      <c r="Y1720" s="1">
        <f>'S. ENERGÍA'!D1721/'S. ENERGÍA'!D1720-1</f>
        <v>-0.0133075248</v>
      </c>
      <c r="Z1720" s="1">
        <f>'S. ENERGÍA'!F1721/'S. ENERGÍA'!F1720-1</f>
        <v>0.006564102564</v>
      </c>
      <c r="AA1720" s="1">
        <f>'S. ENERGÍA'!H1721/'S. ENERGÍA'!H1720-1</f>
        <v>0.00587649331</v>
      </c>
      <c r="AB1720" s="1">
        <f>'S. ENERGÍA'!J1721/'S. ENERGÍA'!J1720-1</f>
        <v>-0.0213385063</v>
      </c>
      <c r="AC1720" s="1">
        <f>'S. ENERGÍA'!L1721/'S. ENERGÍA'!L1720-1</f>
        <v>-0.02325581395</v>
      </c>
      <c r="AD1720" s="1">
        <f>'S. ENERGÍA'!N1721/'S. ENERGÍA'!N1720-1</f>
        <v>-0.004630757982</v>
      </c>
      <c r="AE1720" s="1">
        <f>'S. ENERGÍA'!P1721/'S. ENERGÍA'!P1720-1</f>
        <v>-0.03908701854</v>
      </c>
      <c r="AF1720" s="1">
        <f>'S. ENERGÍA'!R1721/'S. ENERGÍA'!R1720-1</f>
        <v>-0.01929824561</v>
      </c>
      <c r="AG1720" s="1">
        <f>'S. ENERGÍA'!T1721/'S. ENERGÍA'!T1720-1</f>
        <v>-0.02558853634</v>
      </c>
      <c r="AH1720" s="1">
        <f>SUMPRODUCT(X1720:AG1720,'Ponderaciones e Índices.'!$A$12:$J$12)</f>
        <v>-0.01813039995</v>
      </c>
    </row>
    <row r="1721">
      <c r="A1721" s="1">
        <f>S.FINANCIERO!A1722</f>
        <v>44405</v>
      </c>
      <c r="B1721" s="1">
        <f>S.FINANCIERO!B1722/S.FINANCIERO!B1721-1</f>
        <v>0.0007902639482</v>
      </c>
      <c r="C1721" s="1">
        <f>S.FINANCIERO!D1722/S.FINANCIERO!D1721-1</f>
        <v>0.001925622819</v>
      </c>
      <c r="D1721" s="1">
        <f>S.FINANCIERO!F1722/S.FINANCIERO!F1721-1</f>
        <v>0.0008771929825</v>
      </c>
      <c r="E1721" s="1">
        <f>S.FINANCIERO!H1722/S.FINANCIERO!H1721-1</f>
        <v>0.003979971755</v>
      </c>
      <c r="F1721" s="1">
        <f>S.FINANCIERO!J1722/S.FINANCIERO!J1721-1</f>
        <v>0.00401384083</v>
      </c>
      <c r="G1721" s="1">
        <f>S.FINANCIERO!L1722/S.FINANCIERO!L1721-1</f>
        <v>0.0006394543323</v>
      </c>
      <c r="H1721" s="1">
        <f>S.FINANCIERO!N1722/S.FINANCIERO!N1721-1</f>
        <v>0.02497724089</v>
      </c>
      <c r="I1721" s="1">
        <f>S.FINANCIERO!P1722/S.FINANCIERO!P1721-1</f>
        <v>0.003768844221</v>
      </c>
      <c r="J1721" s="1">
        <f>S.FINANCIERO!R1722/S.FINANCIERO!R1721-1</f>
        <v>-0.0003126465531</v>
      </c>
      <c r="K1721" s="1">
        <f>S.FINANCIERO!T1722/S.FINANCIERO!T1721-1</f>
        <v>0</v>
      </c>
      <c r="L1721" s="1">
        <f>SUMPRODUCT(B1721:K1721, 'Ponderaciones e Índices.'!$A$4:$J$4)</f>
        <v>0.004589376652</v>
      </c>
      <c r="M1721" s="1">
        <f>'S. MATERIALES'!B1722/'S. MATERIALES'!B1721-1</f>
        <v>0.01248108926</v>
      </c>
      <c r="N1721" s="3">
        <f>'S. MATERIALES'!D1722/'S. MATERIALES'!D1721-1</f>
        <v>0.004674717569</v>
      </c>
      <c r="O1721" s="1">
        <f>'S. MATERIALES'!F1722/'S. MATERIALES'!F1721-1</f>
        <v>-0.00095375312</v>
      </c>
      <c r="P1721" s="1">
        <f>'S. MATERIALES'!H1722/'S. MATERIALES'!H1721-1</f>
        <v>0.01163206872</v>
      </c>
      <c r="Q1721" s="1">
        <f>'S. MATERIALES'!J1722/'S. MATERIALES'!J1721-1</f>
        <v>0.01412548937</v>
      </c>
      <c r="R1721" s="1">
        <f>'S. MATERIALES'!L1722/'S. MATERIALES'!L1721-1</f>
        <v>0.03885630499</v>
      </c>
      <c r="S1721" s="1">
        <f>'S. MATERIALES'!N1722/'S. MATERIALES'!N1721-1</f>
        <v>0.01811125485</v>
      </c>
      <c r="T1721" s="1">
        <f>'S. MATERIALES'!P1722/'S. MATERIALES'!P1721-1</f>
        <v>0.01701622477</v>
      </c>
      <c r="U1721" s="1">
        <f>'S. MATERIALES'!R1722/'S. MATERIALES'!R1721-1</f>
        <v>0.02967625899</v>
      </c>
      <c r="V1721" s="1">
        <f>'S. MATERIALES'!T1722/'S. MATERIALES'!T1721-1</f>
        <v>0.02567128947</v>
      </c>
      <c r="W1721" s="1">
        <f>SUMPRODUCT(M1721:V1721,'Ponderaciones e Índices.'!$A$8:$J$8)</f>
        <v>0.02092605509</v>
      </c>
      <c r="X1721" s="1">
        <f>'S. ENERGÍA'!B1722/'S. ENERGÍA'!B1721-1</f>
        <v>0.003512880562</v>
      </c>
      <c r="Y1721" s="1">
        <f>'S. ENERGÍA'!D1722/'S. ENERGÍA'!D1721-1</f>
        <v>0.006620892594</v>
      </c>
      <c r="Z1721" s="1">
        <f>'S. ENERGÍA'!F1722/'S. ENERGÍA'!F1721-1</f>
        <v>0.004890972081</v>
      </c>
      <c r="AA1721" s="1">
        <f>'S. ENERGÍA'!H1722/'S. ENERGÍA'!H1721-1</f>
        <v>0.004867874522</v>
      </c>
      <c r="AB1721" s="1">
        <f>'S. ENERGÍA'!J1722/'S. ENERGÍA'!J1721-1</f>
        <v>0.00792864222</v>
      </c>
      <c r="AC1721" s="1">
        <f>'S. ENERGÍA'!L1722/'S. ENERGÍA'!L1721-1</f>
        <v>0.01517857143</v>
      </c>
      <c r="AD1721" s="1">
        <f>'S. ENERGÍA'!N1722/'S. ENERGÍA'!N1721-1</f>
        <v>0.01273261508</v>
      </c>
      <c r="AE1721" s="1">
        <f>'S. ENERGÍA'!P1722/'S. ENERGÍA'!P1721-1</f>
        <v>0.00593824228</v>
      </c>
      <c r="AF1721" s="1">
        <f>'S. ENERGÍA'!R1722/'S. ENERGÍA'!R1721-1</f>
        <v>0.01252236136</v>
      </c>
      <c r="AG1721" s="1">
        <f>'S. ENERGÍA'!T1722/'S. ENERGÍA'!T1721-1</f>
        <v>-0.007352941176</v>
      </c>
      <c r="AH1721" s="1">
        <f>SUMPRODUCT(X1721:AG1721,'Ponderaciones e Índices.'!$A$12:$J$12)</f>
        <v>0.006465307462</v>
      </c>
    </row>
    <row r="1722">
      <c r="A1722" s="1">
        <f>S.FINANCIERO!A1723</f>
        <v>44406</v>
      </c>
      <c r="B1722" s="1">
        <f>S.FINANCIERO!B1723/S.FINANCIERO!B1722-1</f>
        <v>0.002842703727</v>
      </c>
      <c r="C1722" s="1">
        <f>S.FINANCIERO!D1723/S.FINANCIERO!D1722-1</f>
        <v>0.005405405405</v>
      </c>
      <c r="D1722" s="1">
        <f>S.FINANCIERO!F1723/S.FINANCIERO!F1722-1</f>
        <v>0.005019520357</v>
      </c>
      <c r="E1722" s="1">
        <f>S.FINANCIERO!H1723/S.FINANCIERO!H1722-1</f>
        <v>0.005754475703</v>
      </c>
      <c r="F1722" s="1">
        <f>S.FINANCIERO!J1723/S.FINANCIERO!J1722-1</f>
        <v>0.005100634133</v>
      </c>
      <c r="G1722" s="1">
        <f>S.FINANCIERO!L1723/S.FINANCIERO!L1722-1</f>
        <v>0.01171583768</v>
      </c>
      <c r="H1722" s="1">
        <f>S.FINANCIERO!N1723/S.FINANCIERO!N1722-1</f>
        <v>0.00906603605</v>
      </c>
      <c r="I1722" s="1">
        <f>S.FINANCIERO!P1723/S.FINANCIERO!P1722-1</f>
        <v>0.0112640801</v>
      </c>
      <c r="J1722" s="1">
        <f>S.FINANCIERO!R1723/S.FINANCIERO!R1722-1</f>
        <v>0.01172791243</v>
      </c>
      <c r="K1722" s="1">
        <f>S.FINANCIERO!T1723/S.FINANCIERO!T1722-1</f>
        <v>0.00482962168</v>
      </c>
      <c r="L1722" s="1">
        <f>SUMPRODUCT(B1722:K1722, 'Ponderaciones e Índices.'!$A$4:$J$4)</f>
        <v>0.007035452422</v>
      </c>
      <c r="M1722" s="1">
        <f>'S. MATERIALES'!B1723/'S. MATERIALES'!B1722-1</f>
        <v>0.01456854688</v>
      </c>
      <c r="N1722" s="3">
        <f>'S. MATERIALES'!D1723/'S. MATERIALES'!D1722-1</f>
        <v>0.04174744733</v>
      </c>
      <c r="O1722" s="1">
        <f>'S. MATERIALES'!F1723/'S. MATERIALES'!F1722-1</f>
        <v>0.04138568411</v>
      </c>
      <c r="P1722" s="1">
        <f>'S. MATERIALES'!H1723/'S. MATERIALES'!H1722-1</f>
        <v>0.01592075004</v>
      </c>
      <c r="Q1722" s="1">
        <f>'S. MATERIALES'!J1723/'S. MATERIALES'!J1722-1</f>
        <v>0.03792581773</v>
      </c>
      <c r="R1722" s="1">
        <f>'S. MATERIALES'!L1723/'S. MATERIALES'!L1722-1</f>
        <v>0.02011291461</v>
      </c>
      <c r="S1722" s="1">
        <f>'S. MATERIALES'!N1723/'S. MATERIALES'!N1722-1</f>
        <v>0.03939008895</v>
      </c>
      <c r="T1722" s="1">
        <f>'S. MATERIALES'!P1723/'S. MATERIALES'!P1722-1</f>
        <v>0.04747081712</v>
      </c>
      <c r="U1722" s="1">
        <f>'S. MATERIALES'!R1723/'S. MATERIALES'!R1722-1</f>
        <v>0.004366812227</v>
      </c>
      <c r="V1722" s="1">
        <f>'S. MATERIALES'!T1723/'S. MATERIALES'!T1722-1</f>
        <v>0.01237054085</v>
      </c>
      <c r="W1722" s="1">
        <f>SUMPRODUCT(M1722:V1722,'Ponderaciones e Índices.'!$A$8:$J$8)</f>
        <v>0.02399239573</v>
      </c>
      <c r="X1722" s="1">
        <f>'S. ENERGÍA'!B1723/'S. ENERGÍA'!B1722-1</f>
        <v>-0.03617269545</v>
      </c>
      <c r="Y1722" s="1">
        <f>'S. ENERGÍA'!D1723/'S. ENERGÍA'!D1722-1</f>
        <v>0.01071863581</v>
      </c>
      <c r="Z1722" s="1">
        <f>'S. ENERGÍA'!F1723/'S. ENERGÍA'!F1722-1</f>
        <v>0.002839180694</v>
      </c>
      <c r="AA1722" s="1">
        <f>'S. ENERGÍA'!H1723/'S. ENERGÍA'!H1722-1</f>
        <v>-0.01001118459</v>
      </c>
      <c r="AB1722" s="1">
        <f>'S. ENERGÍA'!J1723/'S. ENERGÍA'!J1722-1</f>
        <v>0.01966568338</v>
      </c>
      <c r="AC1722" s="1">
        <f>'S. ENERGÍA'!L1723/'S. ENERGÍA'!L1722-1</f>
        <v>0.02228085605</v>
      </c>
      <c r="AD1722" s="1">
        <f>'S. ENERGÍA'!N1723/'S. ENERGÍA'!N1722-1</f>
        <v>0.0007253384913</v>
      </c>
      <c r="AE1722" s="1">
        <f>'S. ENERGÍA'!P1723/'S. ENERGÍA'!P1722-1</f>
        <v>0.0253837072</v>
      </c>
      <c r="AF1722" s="1">
        <f>'S. ENERGÍA'!R1723/'S. ENERGÍA'!R1722-1</f>
        <v>0.01590106007</v>
      </c>
      <c r="AG1722" s="1">
        <f>'S. ENERGÍA'!T1723/'S. ENERGÍA'!T1722-1</f>
        <v>0.01481481481</v>
      </c>
      <c r="AH1722" s="1">
        <f>SUMPRODUCT(X1722:AG1722,'Ponderaciones e Índices.'!$A$12:$J$12)</f>
        <v>0.003321299723</v>
      </c>
    </row>
    <row r="1723">
      <c r="A1723" s="1">
        <f>S.FINANCIERO!A1724</f>
        <v>44407</v>
      </c>
      <c r="B1723" s="1">
        <f>S.FINANCIERO!B1724/S.FINANCIERO!B1723-1</f>
        <v>-0.006456692913</v>
      </c>
      <c r="C1723" s="1">
        <f>S.FINANCIERO!D1724/S.FINANCIERO!D1723-1</f>
        <v>-0.008960573477</v>
      </c>
      <c r="D1723" s="1">
        <f>S.FINANCIERO!F1724/S.FINANCIERO!F1723-1</f>
        <v>-0.02069129539</v>
      </c>
      <c r="E1723" s="1">
        <f>S.FINANCIERO!H1724/S.FINANCIERO!H1723-1</f>
        <v>-0.009917355372</v>
      </c>
      <c r="F1723" s="1">
        <f>S.FINANCIERO!J1724/S.FINANCIERO!J1723-1</f>
        <v>-0.00514332739</v>
      </c>
      <c r="G1723" s="1">
        <f>S.FINANCIERO!L1724/S.FINANCIERO!L1723-1</f>
        <v>0.00526371197</v>
      </c>
      <c r="H1723" s="1">
        <f>S.FINANCIERO!N1724/S.FINANCIERO!N1723-1</f>
        <v>-0.008246085426</v>
      </c>
      <c r="I1723" s="1">
        <f>S.FINANCIERO!P1724/S.FINANCIERO!P1723-1</f>
        <v>-0.00495049505</v>
      </c>
      <c r="J1723" s="1">
        <f>S.FINANCIERO!R1724/S.FINANCIERO!R1723-1</f>
        <v>0.004327666151</v>
      </c>
      <c r="K1723" s="1">
        <f>S.FINANCIERO!T1724/S.FINANCIERO!T1723-1</f>
        <v>0.002403204272</v>
      </c>
      <c r="L1723" s="1">
        <f>SUMPRODUCT(B1723:K1723, 'Ponderaciones e Índices.'!$A$4:$J$4)</f>
        <v>-0.006556118843</v>
      </c>
      <c r="M1723" s="1">
        <f>'S. MATERIALES'!B1724/'S. MATERIALES'!B1723-1</f>
        <v>0</v>
      </c>
      <c r="N1723" s="3">
        <f>'S. MATERIALES'!D1724/'S. MATERIALES'!D1723-1</f>
        <v>0.001364764268</v>
      </c>
      <c r="O1723" s="1">
        <f>'S. MATERIALES'!F1724/'S. MATERIALES'!F1723-1</f>
        <v>0.04528033236</v>
      </c>
      <c r="P1723" s="1">
        <f>'S. MATERIALES'!H1724/'S. MATERIALES'!H1723-1</f>
        <v>0.003482500435</v>
      </c>
      <c r="Q1723" s="1">
        <f>'S. MATERIALES'!J1724/'S. MATERIALES'!J1723-1</f>
        <v>0.002965420185</v>
      </c>
      <c r="R1723" s="1">
        <f>'S. MATERIALES'!L1724/'S. MATERIALES'!L1723-1</f>
        <v>-0.01487374611</v>
      </c>
      <c r="S1723" s="1">
        <f>'S. MATERIALES'!N1724/'S. MATERIALES'!N1723-1</f>
        <v>-0.001222493888</v>
      </c>
      <c r="T1723" s="1">
        <f>'S. MATERIALES'!P1724/'S. MATERIALES'!P1723-1</f>
        <v>-0.007429420505</v>
      </c>
      <c r="U1723" s="1">
        <f>'S. MATERIALES'!R1724/'S. MATERIALES'!R1723-1</f>
        <v>-0.01130434783</v>
      </c>
      <c r="V1723" s="1">
        <f>'S. MATERIALES'!T1724/'S. MATERIALES'!T1723-1</f>
        <v>-0.004546746235</v>
      </c>
      <c r="W1723" s="1">
        <f>SUMPRODUCT(M1723:V1723,'Ponderaciones e Índices.'!$A$8:$J$8)</f>
        <v>-0.005272360998</v>
      </c>
      <c r="X1723" s="1">
        <f>'S. ENERGÍA'!B1724/'S. ENERGÍA'!B1723-1</f>
        <v>0.00807102502</v>
      </c>
      <c r="Y1723" s="1">
        <f>'S. ENERGÍA'!D1724/'S. ENERGÍA'!D1723-1</f>
        <v>-0.007712701856</v>
      </c>
      <c r="Z1723" s="1">
        <f>'S. ENERGÍA'!F1724/'S. ENERGÍA'!F1723-1</f>
        <v>-0.006875631951</v>
      </c>
      <c r="AA1723" s="1">
        <f>'S. ENERGÍA'!H1724/'S. ENERGÍA'!H1723-1</f>
        <v>-0.007992537434</v>
      </c>
      <c r="AB1723" s="1">
        <f>'S. ENERGÍA'!J1724/'S. ENERGÍA'!J1723-1</f>
        <v>0.003857280617</v>
      </c>
      <c r="AC1723" s="1">
        <f>'S. ENERGÍA'!L1724/'S. ENERGÍA'!L1723-1</f>
        <v>-0.01978778319</v>
      </c>
      <c r="AD1723" s="1">
        <f>'S. ENERGÍA'!N1724/'S. ENERGÍA'!N1723-1</f>
        <v>-0.003624063784</v>
      </c>
      <c r="AE1723" s="1">
        <f>'S. ENERGÍA'!P1724/'S. ENERGÍA'!P1723-1</f>
        <v>-0.01957397812</v>
      </c>
      <c r="AF1723" s="1">
        <f>'S. ENERGÍA'!R1724/'S. ENERGÍA'!R1723-1</f>
        <v>-0.006956521739</v>
      </c>
      <c r="AG1723" s="1">
        <f>'S. ENERGÍA'!T1724/'S. ENERGÍA'!T1723-1</f>
        <v>-0.01564129301</v>
      </c>
      <c r="AH1723" s="1">
        <f>SUMPRODUCT(X1723:AG1723,'Ponderaciones e Índices.'!$A$12:$J$12)</f>
        <v>-0.004771464327</v>
      </c>
    </row>
    <row r="1724">
      <c r="A1724" s="1">
        <f>S.FINANCIERO!A1725</f>
        <v>44410</v>
      </c>
      <c r="B1724" s="1">
        <f>S.FINANCIERO!B1725/S.FINANCIERO!B1724-1</f>
        <v>0</v>
      </c>
      <c r="C1724" s="1">
        <f>S.FINANCIERO!D1725/S.FINANCIERO!D1724-1</f>
        <v>0</v>
      </c>
      <c r="D1724" s="1">
        <f>S.FINANCIERO!F1725/S.FINANCIERO!F1724-1</f>
        <v>0</v>
      </c>
      <c r="E1724" s="1">
        <f>S.FINANCIERO!H1725/S.FINANCIERO!H1724-1</f>
        <v>0</v>
      </c>
      <c r="F1724" s="1">
        <f>S.FINANCIERO!J1725/S.FINANCIERO!J1724-1</f>
        <v>0</v>
      </c>
      <c r="G1724" s="1">
        <f>S.FINANCIERO!L1725/S.FINANCIERO!L1724-1</f>
        <v>0</v>
      </c>
      <c r="H1724" s="1">
        <f>S.FINANCIERO!N1725/S.FINANCIERO!N1724-1</f>
        <v>0</v>
      </c>
      <c r="I1724" s="1">
        <f>S.FINANCIERO!P1725/S.FINANCIERO!P1724-1</f>
        <v>0</v>
      </c>
      <c r="J1724" s="1">
        <f>S.FINANCIERO!R1725/S.FINANCIERO!R1724-1</f>
        <v>0</v>
      </c>
      <c r="K1724" s="1">
        <f>S.FINANCIERO!T1725/S.FINANCIERO!T1724-1</f>
        <v>0</v>
      </c>
      <c r="L1724" s="1">
        <f>SUMPRODUCT(B1724:K1724, 'Ponderaciones e Índices.'!$A$4:$J$4)</f>
        <v>0</v>
      </c>
      <c r="M1724" s="1">
        <f>'S. MATERIALES'!B1725/'S. MATERIALES'!B1724-1</f>
        <v>0</v>
      </c>
      <c r="N1724" s="3">
        <f>'S. MATERIALES'!D1725/'S. MATERIALES'!D1724-1</f>
        <v>0</v>
      </c>
      <c r="O1724" s="1">
        <f>'S. MATERIALES'!F1725/'S. MATERIALES'!F1724-1</f>
        <v>0</v>
      </c>
      <c r="P1724" s="1">
        <f>'S. MATERIALES'!H1725/'S. MATERIALES'!H1724-1</f>
        <v>0</v>
      </c>
      <c r="Q1724" s="1">
        <f>'S. MATERIALES'!J1725/'S. MATERIALES'!J1724-1</f>
        <v>0</v>
      </c>
      <c r="R1724" s="1">
        <f>'S. MATERIALES'!L1725/'S. MATERIALES'!L1724-1</f>
        <v>0</v>
      </c>
      <c r="S1724" s="1">
        <f>'S. MATERIALES'!N1725/'S. MATERIALES'!N1724-1</f>
        <v>0</v>
      </c>
      <c r="T1724" s="1">
        <f>'S. MATERIALES'!P1725/'S. MATERIALES'!P1724-1</f>
        <v>0</v>
      </c>
      <c r="U1724" s="1">
        <f>'S. MATERIALES'!R1725/'S. MATERIALES'!R1724-1</f>
        <v>0</v>
      </c>
      <c r="V1724" s="1">
        <f>'S. MATERIALES'!T1725/'S. MATERIALES'!T1724-1</f>
        <v>0</v>
      </c>
      <c r="W1724" s="1">
        <f>SUMPRODUCT(M1724:V1724,'Ponderaciones e Índices.'!$A$8:$J$8)</f>
        <v>0</v>
      </c>
      <c r="X1724" s="1">
        <f>'S. ENERGÍA'!B1725/'S. ENERGÍA'!B1724-1</f>
        <v>0</v>
      </c>
      <c r="Y1724" s="1">
        <f>'S. ENERGÍA'!D1725/'S. ENERGÍA'!D1724-1</f>
        <v>0</v>
      </c>
      <c r="Z1724" s="1">
        <f>'S. ENERGÍA'!F1725/'S. ENERGÍA'!F1724-1</f>
        <v>0</v>
      </c>
      <c r="AA1724" s="1">
        <f>'S. ENERGÍA'!H1725/'S. ENERGÍA'!H1724-1</f>
        <v>0</v>
      </c>
      <c r="AB1724" s="1">
        <f>'S. ENERGÍA'!J1725/'S. ENERGÍA'!J1724-1</f>
        <v>0</v>
      </c>
      <c r="AC1724" s="1">
        <f>'S. ENERGÍA'!L1725/'S. ENERGÍA'!L1724-1</f>
        <v>0</v>
      </c>
      <c r="AD1724" s="1">
        <f>'S. ENERGÍA'!N1725/'S. ENERGÍA'!N1724-1</f>
        <v>0</v>
      </c>
      <c r="AE1724" s="1">
        <f>'S. ENERGÍA'!P1725/'S. ENERGÍA'!P1724-1</f>
        <v>0</v>
      </c>
      <c r="AF1724" s="1">
        <f>'S. ENERGÍA'!R1725/'S. ENERGÍA'!R1724-1</f>
        <v>0</v>
      </c>
      <c r="AG1724" s="1">
        <f>'S. ENERGÍA'!T1725/'S. ENERGÍA'!T1724-1</f>
        <v>0</v>
      </c>
      <c r="AH1724" s="1">
        <f>SUMPRODUCT(X1724:AG1724,'Ponderaciones e Índices.'!$A$12:$J$12)</f>
        <v>0</v>
      </c>
    </row>
    <row r="1725">
      <c r="A1725" s="1">
        <f>S.FINANCIERO!A1726</f>
        <v>44411</v>
      </c>
      <c r="B1725" s="1">
        <f>S.FINANCIERO!B1726/S.FINANCIERO!B1725-1</f>
        <v>0.0007925186242</v>
      </c>
      <c r="C1725" s="1">
        <f>S.FINANCIERO!D1726/S.FINANCIERO!D1725-1</f>
        <v>0.008077154913</v>
      </c>
      <c r="D1725" s="1">
        <f>S.FINANCIERO!F1726/S.FINANCIERO!F1725-1</f>
        <v>0.005909495669</v>
      </c>
      <c r="E1725" s="1">
        <f>S.FINANCIERO!H1726/S.FINANCIERO!H1725-1</f>
        <v>0.003980993964</v>
      </c>
      <c r="F1725" s="1">
        <f>S.FINANCIERO!J1726/S.FINANCIERO!J1725-1</f>
        <v>-0.01137381954</v>
      </c>
      <c r="G1725" s="1">
        <f>S.FINANCIERO!L1726/S.FINANCIERO!L1725-1</f>
        <v>0.002722798199</v>
      </c>
      <c r="H1725" s="1">
        <f>S.FINANCIERO!N1726/S.FINANCIERO!N1725-1</f>
        <v>0.01306548404</v>
      </c>
      <c r="I1725" s="1">
        <f>S.FINANCIERO!P1726/S.FINANCIERO!P1725-1</f>
        <v>-0.00456053068</v>
      </c>
      <c r="J1725" s="1">
        <f>S.FINANCIERO!R1726/S.FINANCIERO!R1725-1</f>
        <v>-0.001692828563</v>
      </c>
      <c r="K1725" s="1">
        <f>S.FINANCIERO!T1726/S.FINANCIERO!T1725-1</f>
        <v>0.004794885456</v>
      </c>
      <c r="L1725" s="1">
        <f>SUMPRODUCT(B1725:K1725, 'Ponderaciones e Índices.'!$A$4:$J$4)</f>
        <v>0.001851963577</v>
      </c>
      <c r="M1725" s="1">
        <f>'S. MATERIALES'!B1726/'S. MATERIALES'!B1725-1</f>
        <v>0.002577319588</v>
      </c>
      <c r="N1725" s="3">
        <f>'S. MATERIALES'!D1726/'S. MATERIALES'!D1725-1</f>
        <v>-0.005575517284</v>
      </c>
      <c r="O1725" s="1">
        <f>'S. MATERIALES'!F1726/'S. MATERIALES'!F1725-1</f>
        <v>-0.007958425855</v>
      </c>
      <c r="P1725" s="1">
        <f>'S. MATERIALES'!H1726/'S. MATERIALES'!H1725-1</f>
        <v>0.007634912372</v>
      </c>
      <c r="Q1725" s="1">
        <f>'S. MATERIALES'!J1726/'S. MATERIALES'!J1725-1</f>
        <v>0.01277875219</v>
      </c>
      <c r="R1725" s="1">
        <f>'S. MATERIALES'!L1726/'S. MATERIALES'!L1725-1</f>
        <v>-0.01615168539</v>
      </c>
      <c r="S1725" s="1">
        <f>'S. MATERIALES'!N1726/'S. MATERIALES'!N1725-1</f>
        <v>-0.001223990208</v>
      </c>
      <c r="T1725" s="1">
        <f>'S. MATERIALES'!P1726/'S. MATERIALES'!P1725-1</f>
        <v>-0.01534431138</v>
      </c>
      <c r="U1725" s="1">
        <f>'S. MATERIALES'!R1726/'S. MATERIALES'!R1725-1</f>
        <v>-0.02110817942</v>
      </c>
      <c r="V1725" s="1">
        <f>'S. MATERIALES'!T1726/'S. MATERIALES'!T1725-1</f>
        <v>0.0002854695975</v>
      </c>
      <c r="W1725" s="1">
        <f>SUMPRODUCT(M1725:V1725,'Ponderaciones e Índices.'!$A$8:$J$8)</f>
        <v>-0.008191486511</v>
      </c>
      <c r="X1725" s="1">
        <f>'S. ENERGÍA'!B1726/'S. ENERGÍA'!B1725-1</f>
        <v>-0.009207365893</v>
      </c>
      <c r="Y1725" s="1">
        <f>'S. ENERGÍA'!D1726/'S. ENERGÍA'!D1725-1</f>
        <v>0.01360213748</v>
      </c>
      <c r="Z1725" s="1">
        <f>'S. ENERGÍA'!F1726/'S. ENERGÍA'!F1725-1</f>
        <v>0.006923233557</v>
      </c>
      <c r="AA1725" s="1">
        <f>'S. ENERGÍA'!H1726/'S. ENERGÍA'!H1725-1</f>
        <v>0.005261191538</v>
      </c>
      <c r="AB1725" s="1">
        <f>'S. ENERGÍA'!J1726/'S. ENERGÍA'!J1725-1</f>
        <v>0.01152737752</v>
      </c>
      <c r="AC1725" s="1">
        <f>'S. ENERGÍA'!L1726/'S. ENERGÍA'!L1725-1</f>
        <v>0.02252779403</v>
      </c>
      <c r="AD1725" s="1">
        <f>'S. ENERGÍA'!N1726/'S. ENERGÍA'!N1725-1</f>
        <v>-0.00193986421</v>
      </c>
      <c r="AE1725" s="1">
        <f>'S. ENERGÍA'!P1726/'S. ENERGÍA'!P1725-1</f>
        <v>0.004697592484</v>
      </c>
      <c r="AF1725" s="1">
        <f>'S. ENERGÍA'!R1726/'S. ENERGÍA'!R1725-1</f>
        <v>-0.00700525394</v>
      </c>
      <c r="AG1725" s="1">
        <f>'S. ENERGÍA'!T1726/'S. ENERGÍA'!T1725-1</f>
        <v>-0.03177966102</v>
      </c>
      <c r="AH1725" s="1">
        <f>SUMPRODUCT(X1725:AG1725,'Ponderaciones e Índices.'!$A$12:$J$12)</f>
        <v>0.003224123311</v>
      </c>
    </row>
    <row r="1726">
      <c r="A1726" s="1">
        <f>S.FINANCIERO!A1727</f>
        <v>44412</v>
      </c>
      <c r="B1726" s="1">
        <f>S.FINANCIERO!B1727/S.FINANCIERO!B1726-1</f>
        <v>0.007285397529</v>
      </c>
      <c r="C1726" s="1">
        <f>S.FINANCIERO!D1727/S.FINANCIERO!D1726-1</f>
        <v>-0.002750538149</v>
      </c>
      <c r="D1726" s="1">
        <f>S.FINANCIERO!F1727/S.FINANCIERO!F1726-1</f>
        <v>-0.002172863351</v>
      </c>
      <c r="E1726" s="1">
        <f>S.FINANCIERO!H1727/S.FINANCIERO!H1726-1</f>
        <v>-0.0008953696598</v>
      </c>
      <c r="F1726" s="1">
        <f>S.FINANCIERO!J1727/S.FINANCIERO!J1726-1</f>
        <v>0.005647747873</v>
      </c>
      <c r="G1726" s="1">
        <f>S.FINANCIERO!L1727/S.FINANCIERO!L1726-1</f>
        <v>-0.003864229765</v>
      </c>
      <c r="H1726" s="1">
        <f>S.FINANCIERO!N1727/S.FINANCIERO!N1726-1</f>
        <v>0.01348283522</v>
      </c>
      <c r="I1726" s="1">
        <f>S.FINANCIERO!P1727/S.FINANCIERO!P1726-1</f>
        <v>0.004581424406</v>
      </c>
      <c r="J1726" s="1">
        <f>S.FINANCIERO!R1727/S.FINANCIERO!R1726-1</f>
        <v>0.00277478033</v>
      </c>
      <c r="K1726" s="1">
        <f>S.FINANCIERO!T1727/S.FINANCIERO!T1726-1</f>
        <v>0.007423117709</v>
      </c>
      <c r="L1726" s="1">
        <f>SUMPRODUCT(B1726:K1726, 'Ponderaciones e Índices.'!$A$4:$J$4)</f>
        <v>0.002966568642</v>
      </c>
      <c r="M1726" s="1">
        <f>'S. MATERIALES'!B1727/'S. MATERIALES'!B1726-1</f>
        <v>-0.0029379361</v>
      </c>
      <c r="N1726" s="3">
        <f>'S. MATERIALES'!D1727/'S. MATERIALES'!D1726-1</f>
        <v>-0.01009220035</v>
      </c>
      <c r="O1726" s="1">
        <f>'S. MATERIALES'!F1727/'S. MATERIALES'!F1726-1</f>
        <v>-0.001777501904</v>
      </c>
      <c r="P1726" s="1">
        <f>'S. MATERIALES'!H1727/'S. MATERIALES'!H1726-1</f>
        <v>-0.004477354916</v>
      </c>
      <c r="Q1726" s="1">
        <f>'S. MATERIALES'!J1727/'S. MATERIALES'!J1726-1</f>
        <v>-0.003661553686</v>
      </c>
      <c r="R1726" s="1">
        <f>'S. MATERIALES'!L1727/'S. MATERIALES'!L1726-1</f>
        <v>-0.0249821556</v>
      </c>
      <c r="S1726" s="1">
        <f>'S. MATERIALES'!N1727/'S. MATERIALES'!N1726-1</f>
        <v>-0.003676470588</v>
      </c>
      <c r="T1726" s="1">
        <f>'S. MATERIALES'!P1727/'S. MATERIALES'!P1726-1</f>
        <v>-0.03876852908</v>
      </c>
      <c r="U1726" s="1">
        <f>'S. MATERIALES'!R1727/'S. MATERIALES'!R1726-1</f>
        <v>-0.006289308176</v>
      </c>
      <c r="V1726" s="1">
        <f>'S. MATERIALES'!T1727/'S. MATERIALES'!T1726-1</f>
        <v>-0.01170091324</v>
      </c>
      <c r="W1726" s="1">
        <f>SUMPRODUCT(M1726:V1726,'Ponderaciones e Índices.'!$A$8:$J$8)</f>
        <v>-0.01244294088</v>
      </c>
      <c r="X1726" s="1">
        <f>'S. ENERGÍA'!B1727/'S. ENERGÍA'!B1726-1</f>
        <v>-0.03353535354</v>
      </c>
      <c r="Y1726" s="1">
        <f>'S. ENERGÍA'!D1727/'S. ENERGÍA'!D1726-1</f>
        <v>-0.03043374071</v>
      </c>
      <c r="Z1726" s="1">
        <f>'S. ENERGÍA'!F1727/'S. ENERGÍA'!F1726-1</f>
        <v>-0.005864509606</v>
      </c>
      <c r="AA1726" s="1">
        <f>'S. ENERGÍA'!H1727/'S. ENERGÍA'!H1726-1</f>
        <v>-0.003107876159</v>
      </c>
      <c r="AB1726" s="1">
        <f>'S. ENERGÍA'!J1727/'S. ENERGÍA'!J1726-1</f>
        <v>-0.06932573599</v>
      </c>
      <c r="AC1726" s="1">
        <f>'S. ENERGÍA'!L1727/'S. ENERGÍA'!L1726-1</f>
        <v>-0.04978540773</v>
      </c>
      <c r="AD1726" s="1">
        <f>'S. ENERGÍA'!N1727/'S. ENERGÍA'!N1726-1</f>
        <v>-0.006316812439</v>
      </c>
      <c r="AE1726" s="1">
        <f>'S. ENERGÍA'!P1727/'S. ENERGÍA'!P1726-1</f>
        <v>-0.02016364699</v>
      </c>
      <c r="AF1726" s="1">
        <f>'S. ENERGÍA'!R1727/'S. ENERGÍA'!R1726-1</f>
        <v>-0.0582010582</v>
      </c>
      <c r="AG1726" s="1">
        <f>'S. ENERGÍA'!T1727/'S. ENERGÍA'!T1726-1</f>
        <v>-0.03282275711</v>
      </c>
      <c r="AH1726" s="1">
        <f>SUMPRODUCT(X1726:AG1726,'Ponderaciones e Índices.'!$A$12:$J$12)</f>
        <v>-0.03435568809</v>
      </c>
    </row>
    <row r="1727">
      <c r="A1727" s="1">
        <f>S.FINANCIERO!A1728</f>
        <v>44413</v>
      </c>
      <c r="B1727" s="1">
        <f>S.FINANCIERO!B1728/S.FINANCIERO!B1727-1</f>
        <v>0.005660377358</v>
      </c>
      <c r="C1727" s="1">
        <f>S.FINANCIERO!D1728/S.FINANCIERO!D1727-1</f>
        <v>0.003717472119</v>
      </c>
      <c r="D1727" s="1">
        <f>S.FINANCIERO!F1728/S.FINANCIERO!F1727-1</f>
        <v>0.01193644649</v>
      </c>
      <c r="E1727" s="1">
        <f>S.FINANCIERO!H1728/S.FINANCIERO!H1727-1</f>
        <v>0.007553450262</v>
      </c>
      <c r="F1727" s="1">
        <f>S.FINANCIERO!J1728/S.FINANCIERO!J1727-1</f>
        <v>0.00533869514</v>
      </c>
      <c r="G1727" s="1">
        <f>S.FINANCIERO!L1728/S.FINANCIERO!L1727-1</f>
        <v>0.003774376179</v>
      </c>
      <c r="H1727" s="1">
        <f>S.FINANCIERO!N1728/S.FINANCIERO!N1727-1</f>
        <v>0.009109837233</v>
      </c>
      <c r="I1727" s="1">
        <f>S.FINANCIERO!P1728/S.FINANCIERO!P1727-1</f>
        <v>0.01824212272</v>
      </c>
      <c r="J1727" s="1">
        <f>S.FINANCIERO!R1728/S.FINANCIERO!R1727-1</f>
        <v>-0.005073020753</v>
      </c>
      <c r="K1727" s="1">
        <f>S.FINANCIERO!T1728/S.FINANCIERO!T1727-1</f>
        <v>0.004736842105</v>
      </c>
      <c r="L1727" s="1">
        <f>SUMPRODUCT(B1727:K1727, 'Ponderaciones e Índices.'!$A$4:$J$4)</f>
        <v>0.007473602039</v>
      </c>
      <c r="M1727" s="1">
        <f>'S. MATERIALES'!B1728/'S. MATERIALES'!B1727-1</f>
        <v>-0.02209944751</v>
      </c>
      <c r="N1727" s="3">
        <f>'S. MATERIALES'!D1728/'S. MATERIALES'!D1727-1</f>
        <v>-0.02693517936</v>
      </c>
      <c r="O1727" s="1">
        <f>'S. MATERIALES'!F1728/'S. MATERIALES'!F1727-1</f>
        <v>-0.02500471076</v>
      </c>
      <c r="P1727" s="1">
        <f>'S. MATERIALES'!H1728/'S. MATERIALES'!H1727-1</f>
        <v>-0.01816294759</v>
      </c>
      <c r="Q1727" s="1">
        <f>'S. MATERIALES'!J1728/'S. MATERIALES'!J1727-1</f>
        <v>-0.01176996424</v>
      </c>
      <c r="R1727" s="1">
        <f>'S. MATERIALES'!L1728/'S. MATERIALES'!L1727-1</f>
        <v>-0.01390922401</v>
      </c>
      <c r="S1727" s="1">
        <f>'S. MATERIALES'!N1728/'S. MATERIALES'!N1727-1</f>
        <v>-0.024600246</v>
      </c>
      <c r="T1727" s="1">
        <f>'S. MATERIALES'!P1728/'S. MATERIALES'!P1727-1</f>
        <v>0.006326611309</v>
      </c>
      <c r="U1727" s="1">
        <f>'S. MATERIALES'!R1728/'S. MATERIALES'!R1727-1</f>
        <v>0.007233273056</v>
      </c>
      <c r="V1727" s="1">
        <f>'S. MATERIALES'!T1728/'S. MATERIALES'!T1727-1</f>
        <v>-0.01443834825</v>
      </c>
      <c r="W1727" s="1">
        <f>SUMPRODUCT(M1727:V1727,'Ponderaciones e Índices.'!$A$8:$J$8)</f>
        <v>-0.01031971761</v>
      </c>
      <c r="X1727" s="1">
        <f>'S. ENERGÍA'!B1728/'S. ENERGÍA'!B1727-1</f>
        <v>0.02299331104</v>
      </c>
      <c r="Y1727" s="1">
        <f>'S. ENERGÍA'!D1728/'S. ENERGÍA'!D1727-1</f>
        <v>0.006426099852</v>
      </c>
      <c r="Z1727" s="1">
        <f>'S. ENERGÍA'!F1728/'S. ENERGÍA'!F1727-1</f>
        <v>0.003661513426</v>
      </c>
      <c r="AA1727" s="1">
        <f>'S. ENERGÍA'!H1728/'S. ENERGÍA'!H1727-1</f>
        <v>0.0003277855922</v>
      </c>
      <c r="AB1727" s="1">
        <f>'S. ENERGÍA'!J1728/'S. ENERGÍA'!J1727-1</f>
        <v>0.02857142857</v>
      </c>
      <c r="AC1727" s="1">
        <f>'S. ENERGÍA'!L1728/'S. ENERGÍA'!L1727-1</f>
        <v>0.01565793436</v>
      </c>
      <c r="AD1727" s="1">
        <f>'S. ENERGÍA'!N1728/'S. ENERGÍA'!N1727-1</f>
        <v>-0.005134474328</v>
      </c>
      <c r="AE1727" s="1">
        <f>'S. ENERGÍA'!P1728/'S. ENERGÍA'!P1727-1</f>
        <v>-0.05010438413</v>
      </c>
      <c r="AF1727" s="1">
        <f>'S. ENERGÍA'!R1728/'S. ENERGÍA'!R1727-1</f>
        <v>0.00936329588</v>
      </c>
      <c r="AG1727" s="1">
        <f>'S. ENERGÍA'!T1728/'S. ENERGÍA'!T1727-1</f>
        <v>-0.001131221719</v>
      </c>
      <c r="AH1727" s="1">
        <f>SUMPRODUCT(X1727:AG1727,'Ponderaciones e Índices.'!$A$12:$J$12)</f>
        <v>0.00920790583</v>
      </c>
    </row>
    <row r="1728">
      <c r="A1728" s="1">
        <f>S.FINANCIERO!A1729</f>
        <v>44414</v>
      </c>
      <c r="B1728" s="1">
        <f>S.FINANCIERO!B1729/S.FINANCIERO!B1728-1</f>
        <v>0.009537210757</v>
      </c>
      <c r="C1728" s="1">
        <f>S.FINANCIERO!D1729/S.FINANCIERO!D1728-1</f>
        <v>0.01290322581</v>
      </c>
      <c r="D1728" s="1">
        <f>S.FINANCIERO!F1729/S.FINANCIERO!F1728-1</f>
        <v>0.007810632024</v>
      </c>
      <c r="E1728" s="1">
        <f>S.FINANCIERO!H1729/S.FINANCIERO!H1728-1</f>
        <v>0.01130876747</v>
      </c>
      <c r="F1728" s="1">
        <f>S.FINANCIERO!J1729/S.FINANCIERO!J1728-1</f>
        <v>0.01662068966</v>
      </c>
      <c r="G1728" s="1">
        <f>S.FINANCIERO!L1729/S.FINANCIERO!L1728-1</f>
        <v>0.006266973052</v>
      </c>
      <c r="H1728" s="1">
        <f>S.FINANCIERO!N1729/S.FINANCIERO!N1728-1</f>
        <v>0.02078150775</v>
      </c>
      <c r="I1728" s="1">
        <f>S.FINANCIERO!P1729/S.FINANCIERO!P1728-1</f>
        <v>0.0256514658</v>
      </c>
      <c r="J1728" s="1">
        <f>S.FINANCIERO!R1729/S.FINANCIERO!R1728-1</f>
        <v>0.01066131026</v>
      </c>
      <c r="K1728" s="1">
        <f>S.FINANCIERO!T1729/S.FINANCIERO!T1728-1</f>
        <v>0.001047668937</v>
      </c>
      <c r="L1728" s="1">
        <f>SUMPRODUCT(B1728:K1728, 'Ponderaciones e Índices.'!$A$4:$J$4)</f>
        <v>0.0142550287</v>
      </c>
      <c r="M1728" s="1">
        <f>'S. MATERIALES'!B1729/'S. MATERIALES'!B1728-1</f>
        <v>-0.01544256121</v>
      </c>
      <c r="N1728" s="3">
        <f>'S. MATERIALES'!D1729/'S. MATERIALES'!D1728-1</f>
        <v>-0.01694476782</v>
      </c>
      <c r="O1728" s="1">
        <f>'S. MATERIALES'!F1729/'S. MATERIALES'!F1728-1</f>
        <v>-0.02197398682</v>
      </c>
      <c r="P1728" s="1">
        <f>'S. MATERIALES'!H1729/'S. MATERIALES'!H1728-1</f>
        <v>-0.01920366455</v>
      </c>
      <c r="Q1728" s="1">
        <f>'S. MATERIALES'!J1729/'S. MATERIALES'!J1728-1</f>
        <v>-0.008543142872</v>
      </c>
      <c r="R1728" s="1">
        <f>'S. MATERIALES'!L1729/'S. MATERIALES'!L1728-1</f>
        <v>0.02115812918</v>
      </c>
      <c r="S1728" s="1">
        <f>'S. MATERIALES'!N1729/'S. MATERIALES'!N1728-1</f>
        <v>-0.02143757881</v>
      </c>
      <c r="T1728" s="1">
        <f>'S. MATERIALES'!P1729/'S. MATERIALES'!P1728-1</f>
        <v>0.03457760314</v>
      </c>
      <c r="U1728" s="1">
        <f>'S. MATERIALES'!R1729/'S. MATERIALES'!R1728-1</f>
        <v>0.01256732496</v>
      </c>
      <c r="V1728" s="1">
        <f>'S. MATERIALES'!T1729/'S. MATERIALES'!T1728-1</f>
        <v>-0.0158218576</v>
      </c>
      <c r="W1728" s="1">
        <f>SUMPRODUCT(M1728:V1728,'Ponderaciones e Índices.'!$A$8:$J$8)</f>
        <v>0.001510730372</v>
      </c>
      <c r="X1728" s="1">
        <f>'S. ENERGÍA'!B1729/'S. ENERGÍA'!B1728-1</f>
        <v>0.009807928075</v>
      </c>
      <c r="Y1728" s="1">
        <f>'S. ENERGÍA'!D1729/'S. ENERGÍA'!D1728-1</f>
        <v>0.02750491159</v>
      </c>
      <c r="Z1728" s="1">
        <f>'S. ENERGÍA'!F1729/'S. ENERGÍA'!F1728-1</f>
        <v>0.006688285367</v>
      </c>
      <c r="AA1728" s="1">
        <f>'S. ENERGÍA'!H1729/'S. ENERGÍA'!H1728-1</f>
        <v>0.004592895865</v>
      </c>
      <c r="AB1728" s="1">
        <f>'S. ENERGÍA'!J1729/'S. ENERGÍA'!J1728-1</f>
        <v>0.009920634921</v>
      </c>
      <c r="AC1728" s="1">
        <f>'S. ENERGÍA'!L1729/'S. ENERGÍA'!L1728-1</f>
        <v>0.0124518233</v>
      </c>
      <c r="AD1728" s="1">
        <f>'S. ENERGÍA'!N1729/'S. ENERGÍA'!N1728-1</f>
        <v>-0.01105922831</v>
      </c>
      <c r="AE1728" s="1">
        <f>'S. ENERGÍA'!P1729/'S. ENERGÍA'!P1728-1</f>
        <v>0.02574568289</v>
      </c>
      <c r="AF1728" s="1">
        <f>'S. ENERGÍA'!R1729/'S. ENERGÍA'!R1728-1</f>
        <v>0.00185528757</v>
      </c>
      <c r="AG1728" s="1">
        <f>'S. ENERGÍA'!T1729/'S. ENERGÍA'!T1728-1</f>
        <v>-0.006795016988</v>
      </c>
      <c r="AH1728" s="1">
        <f>SUMPRODUCT(X1728:AG1728,'Ponderaciones e Índices.'!$A$12:$J$12)</f>
        <v>0.01298051462</v>
      </c>
    </row>
    <row r="1729">
      <c r="A1729" s="1">
        <f>S.FINANCIERO!A1730</f>
        <v>44417</v>
      </c>
      <c r="B1729" s="1">
        <f>S.FINANCIERO!B1730/S.FINANCIERO!B1729-1</f>
        <v>0.001626142171</v>
      </c>
      <c r="C1729" s="1">
        <f>S.FINANCIERO!D1730/S.FINANCIERO!D1729-1</f>
        <v>-0.002241094598</v>
      </c>
      <c r="D1729" s="1">
        <f>S.FINANCIERO!F1730/S.FINANCIERO!F1729-1</f>
        <v>0.0007117437722</v>
      </c>
      <c r="E1729" s="1">
        <f>S.FINANCIERO!H1730/S.FINANCIERO!H1729-1</f>
        <v>0.002512878502</v>
      </c>
      <c r="F1729" s="1">
        <f>S.FINANCIERO!J1730/S.FINANCIERO!J1729-1</f>
        <v>-0.002577844108</v>
      </c>
      <c r="G1729" s="1">
        <f>S.FINANCIERO!L1730/S.FINANCIERO!L1729-1</f>
        <v>0.005916545568</v>
      </c>
      <c r="H1729" s="1">
        <f>S.FINANCIERO!N1730/S.FINANCIERO!N1729-1</f>
        <v>0.007300559623</v>
      </c>
      <c r="I1729" s="1">
        <f>S.FINANCIERO!P1730/S.FINANCIERO!P1729-1</f>
        <v>0.002381897578</v>
      </c>
      <c r="J1729" s="1">
        <f>S.FINANCIERO!R1730/S.FINANCIERO!R1729-1</f>
        <v>0.004280691026</v>
      </c>
      <c r="K1729" s="1">
        <f>S.FINANCIERO!T1730/S.FINANCIERO!T1729-1</f>
        <v>0.009419152276</v>
      </c>
      <c r="L1729" s="1">
        <f>SUMPRODUCT(B1729:K1729, 'Ponderaciones e Índices.'!$A$4:$J$4)</f>
        <v>0.001767421373</v>
      </c>
      <c r="M1729" s="1">
        <f>'S. MATERIALES'!B1730/'S. MATERIALES'!B1729-1</f>
        <v>-0.01185921959</v>
      </c>
      <c r="N1729" s="3">
        <f>'S. MATERIALES'!D1730/'S. MATERIALES'!D1729-1</f>
        <v>-0.02473684211</v>
      </c>
      <c r="O1729" s="1">
        <f>'S. MATERIALES'!F1730/'S. MATERIALES'!F1729-1</f>
        <v>-0.00562186302</v>
      </c>
      <c r="P1729" s="1">
        <f>'S. MATERIALES'!H1730/'S. MATERIALES'!H1729-1</f>
        <v>-0.03646488234</v>
      </c>
      <c r="Q1729" s="1">
        <f>'S. MATERIALES'!J1730/'S. MATERIALES'!J1729-1</f>
        <v>-0.01322925642</v>
      </c>
      <c r="R1729" s="1">
        <f>'S. MATERIALES'!L1730/'S. MATERIALES'!L1729-1</f>
        <v>-0.008360596147</v>
      </c>
      <c r="S1729" s="1">
        <f>'S. MATERIALES'!N1730/'S. MATERIALES'!N1729-1</f>
        <v>-0.02448453608</v>
      </c>
      <c r="T1729" s="1">
        <f>'S. MATERIALES'!P1730/'S. MATERIALES'!P1729-1</f>
        <v>-0.01177364223</v>
      </c>
      <c r="U1729" s="1">
        <f>'S. MATERIALES'!R1730/'S. MATERIALES'!R1729-1</f>
        <v>-0.01329787234</v>
      </c>
      <c r="V1729" s="1">
        <f>'S. MATERIALES'!T1730/'S. MATERIALES'!T1729-1</f>
        <v>-0.04644239357</v>
      </c>
      <c r="W1729" s="1">
        <f>SUMPRODUCT(M1729:V1729,'Ponderaciones e Índices.'!$A$8:$J$8)</f>
        <v>-0.01687376357</v>
      </c>
      <c r="X1729" s="1">
        <f>'S. ENERGÍA'!B1730/'S. ENERGÍA'!B1729-1</f>
        <v>-0.02387697289</v>
      </c>
      <c r="Y1729" s="1">
        <f>'S. ENERGÍA'!D1730/'S. ENERGÍA'!D1729-1</f>
        <v>-0.01529636711</v>
      </c>
      <c r="Z1729" s="1">
        <f>'S. ENERGÍA'!F1730/'S. ENERGÍA'!F1729-1</f>
        <v>-0.005838534327</v>
      </c>
      <c r="AA1729" s="1">
        <f>'S. ENERGÍA'!H1730/'S. ENERGÍA'!H1729-1</f>
        <v>-0.01404008072</v>
      </c>
      <c r="AB1729" s="1">
        <f>'S. ENERGÍA'!J1730/'S. ENERGÍA'!J1729-1</f>
        <v>-0.02161100196</v>
      </c>
      <c r="AC1729" s="1">
        <f>'S. ENERGÍA'!L1730/'S. ENERGÍA'!L1729-1</f>
        <v>-0.01346998536</v>
      </c>
      <c r="AD1729" s="1">
        <f>'S. ENERGÍA'!N1730/'S. ENERGÍA'!N1729-1</f>
        <v>-0.009940357853</v>
      </c>
      <c r="AE1729" s="1">
        <f>'S. ENERGÍA'!P1730/'S. ENERGÍA'!P1729-1</f>
        <v>-0.02907866544</v>
      </c>
      <c r="AF1729" s="1">
        <f>'S. ENERGÍA'!R1730/'S. ENERGÍA'!R1729-1</f>
        <v>-0.03148148148</v>
      </c>
      <c r="AG1729" s="1">
        <f>'S. ENERGÍA'!T1730/'S. ENERGÍA'!T1729-1</f>
        <v>-0.03192702395</v>
      </c>
      <c r="AH1729" s="1">
        <f>SUMPRODUCT(X1729:AG1729,'Ponderaciones e Índices.'!$A$12:$J$12)</f>
        <v>-0.01951843725</v>
      </c>
    </row>
    <row r="1730">
      <c r="A1730" s="1">
        <f>S.FINANCIERO!A1731</f>
        <v>44418</v>
      </c>
      <c r="B1730" s="1">
        <f>S.FINANCIERO!B1731/S.FINANCIERO!B1730-1</f>
        <v>0.00780827213</v>
      </c>
      <c r="C1730" s="1">
        <f>S.FINANCIERO!D1731/S.FINANCIERO!D1730-1</f>
        <v>0.01359498759</v>
      </c>
      <c r="D1730" s="1">
        <f>S.FINANCIERO!F1731/S.FINANCIERO!F1730-1</f>
        <v>0.01090564248</v>
      </c>
      <c r="E1730" s="1">
        <f>S.FINANCIERO!H1731/S.FINANCIERO!H1730-1</f>
        <v>0.01153026695</v>
      </c>
      <c r="F1730" s="1">
        <f>S.FINANCIERO!J1731/S.FINANCIERO!J1730-1</f>
        <v>0.002652519894</v>
      </c>
      <c r="G1730" s="1">
        <f>S.FINANCIERO!L1731/S.FINANCIERO!L1730-1</f>
        <v>0.004024352492</v>
      </c>
      <c r="H1730" s="1">
        <f>S.FINANCIERO!N1731/S.FINANCIERO!N1730-1</f>
        <v>-0.0001392786398</v>
      </c>
      <c r="I1730" s="1">
        <f>S.FINANCIERO!P1731/S.FINANCIERO!P1730-1</f>
        <v>-0.004356435644</v>
      </c>
      <c r="J1730" s="1">
        <f>S.FINANCIERO!R1731/S.FINANCIERO!R1730-1</f>
        <v>0.005480286193</v>
      </c>
      <c r="K1730" s="1">
        <f>S.FINANCIERO!T1731/S.FINANCIERO!T1730-1</f>
        <v>0.009072058061</v>
      </c>
      <c r="L1730" s="1">
        <f>SUMPRODUCT(B1730:K1730, 'Ponderaciones e Índices.'!$A$4:$J$4)</f>
        <v>0.005873611785</v>
      </c>
      <c r="M1730" s="1">
        <f>'S. MATERIALES'!B1731/'S. MATERIALES'!B1730-1</f>
        <v>-0.0379403794</v>
      </c>
      <c r="N1730" s="3">
        <f>'S. MATERIALES'!D1731/'S. MATERIALES'!D1730-1</f>
        <v>-0.021856449</v>
      </c>
      <c r="O1730" s="1">
        <f>'S. MATERIALES'!F1731/'S. MATERIALES'!F1730-1</f>
        <v>0.008475502519</v>
      </c>
      <c r="P1730" s="1">
        <f>'S. MATERIALES'!H1731/'S. MATERIALES'!H1730-1</f>
        <v>-0.005779269202</v>
      </c>
      <c r="Q1730" s="1">
        <f>'S. MATERIALES'!J1731/'S. MATERIALES'!J1730-1</f>
        <v>-0.01653996302</v>
      </c>
      <c r="R1730" s="1">
        <f>'S. MATERIALES'!L1731/'S. MATERIALES'!L1730-1</f>
        <v>0.04948680352</v>
      </c>
      <c r="S1730" s="1">
        <f>'S. MATERIALES'!N1731/'S. MATERIALES'!N1730-1</f>
        <v>-0.02642007926</v>
      </c>
      <c r="T1730" s="1">
        <f>'S. MATERIALES'!P1731/'S. MATERIALES'!P1730-1</f>
        <v>0.01998462721</v>
      </c>
      <c r="U1730" s="1">
        <f>'S. MATERIALES'!R1731/'S. MATERIALES'!R1730-1</f>
        <v>0.02246181491</v>
      </c>
      <c r="V1730" s="1">
        <f>'S. MATERIALES'!T1731/'S. MATERIALES'!T1730-1</f>
        <v>-0.01467374337</v>
      </c>
      <c r="W1730" s="1">
        <f>SUMPRODUCT(M1730:V1730,'Ponderaciones e Índices.'!$A$8:$J$8)</f>
        <v>0.0008034427253</v>
      </c>
      <c r="X1730" s="1">
        <f>'S. ENERGÍA'!B1731/'S. ENERGÍA'!B1730-1</f>
        <v>0.0232172471</v>
      </c>
      <c r="Y1730" s="1">
        <f>'S. ENERGÍA'!D1731/'S. ENERGÍA'!D1730-1</f>
        <v>0.02597087379</v>
      </c>
      <c r="Z1730" s="1">
        <f>'S. ENERGÍA'!F1731/'S. ENERGÍA'!F1730-1</f>
        <v>0.009315512353</v>
      </c>
      <c r="AA1730" s="1">
        <f>'S. ENERGÍA'!H1731/'S. ENERGÍA'!H1730-1</f>
        <v>0.00430435889</v>
      </c>
      <c r="AB1730" s="1">
        <f>'S. ENERGÍA'!J1731/'S. ENERGÍA'!J1730-1</f>
        <v>0.03413654618</v>
      </c>
      <c r="AC1730" s="1">
        <f>'S. ENERGÍA'!L1731/'S. ENERGÍA'!L1730-1</f>
        <v>0.0213713268</v>
      </c>
      <c r="AD1730" s="1">
        <f>'S. ENERGÍA'!N1731/'S. ENERGÍA'!N1730-1</f>
        <v>0.01229919679</v>
      </c>
      <c r="AE1730" s="1">
        <f>'S. ENERGÍA'!P1731/'S. ENERGÍA'!P1730-1</f>
        <v>0.03562421185</v>
      </c>
      <c r="AF1730" s="1">
        <f>'S. ENERGÍA'!R1731/'S. ENERGÍA'!R1730-1</f>
        <v>0.04780114723</v>
      </c>
      <c r="AG1730" s="1">
        <f>'S. ENERGÍA'!T1731/'S. ENERGÍA'!T1730-1</f>
        <v>0.008244994111</v>
      </c>
      <c r="AH1730" s="1">
        <f>SUMPRODUCT(X1730:AG1730,'Ponderaciones e Índices.'!$A$12:$J$12)</f>
        <v>0.02497337205</v>
      </c>
    </row>
    <row r="1731">
      <c r="A1731" s="1">
        <f>S.FINANCIERO!A1732</f>
        <v>44419</v>
      </c>
      <c r="B1731" s="1">
        <f>S.FINANCIERO!B1732/S.FINANCIERO!B1731-1</f>
        <v>0.004602638846</v>
      </c>
      <c r="C1731" s="1">
        <f>S.FINANCIERO!D1732/S.FINANCIERO!D1731-1</f>
        <v>0.009097270819</v>
      </c>
      <c r="D1731" s="1">
        <f>S.FINANCIERO!F1732/S.FINANCIERO!F1731-1</f>
        <v>0.008833646029</v>
      </c>
      <c r="E1731" s="1">
        <f>S.FINANCIERO!H1732/S.FINANCIERO!H1731-1</f>
        <v>0.004460413827</v>
      </c>
      <c r="F1731" s="1">
        <f>S.FINANCIERO!J1732/S.FINANCIERO!J1731-1</f>
        <v>0.004544837878</v>
      </c>
      <c r="G1731" s="1">
        <f>S.FINANCIERO!L1732/S.FINANCIERO!L1731-1</f>
        <v>0.007502569373</v>
      </c>
      <c r="H1731" s="1">
        <f>S.FINANCIERO!N1732/S.FINANCIERO!N1731-1</f>
        <v>0.0004178941232</v>
      </c>
      <c r="I1731" s="1">
        <f>S.FINANCIERO!P1732/S.FINANCIERO!P1731-1</f>
        <v>0.01431980907</v>
      </c>
      <c r="J1731" s="1">
        <f>S.FINANCIERO!R1732/S.FINANCIERO!R1731-1</f>
        <v>0.006964420893</v>
      </c>
      <c r="K1731" s="1">
        <f>S.FINANCIERO!T1732/S.FINANCIERO!T1731-1</f>
        <v>0.002568713075</v>
      </c>
      <c r="L1731" s="1">
        <f>SUMPRODUCT(B1731:K1731, 'Ponderaciones e Índices.'!$A$4:$J$4)</f>
        <v>0.006938350772</v>
      </c>
      <c r="M1731" s="1">
        <f>'S. MATERIALES'!B1732/'S. MATERIALES'!B1731-1</f>
        <v>0.02173038229</v>
      </c>
      <c r="N1731" s="3">
        <f>'S. MATERIALES'!D1732/'S. MATERIALES'!D1731-1</f>
        <v>0.01213793103</v>
      </c>
      <c r="O1731" s="1">
        <f>'S. MATERIALES'!F1732/'S. MATERIALES'!F1731-1</f>
        <v>0.0438835028</v>
      </c>
      <c r="P1731" s="1">
        <f>'S. MATERIALES'!H1732/'S. MATERIALES'!H1731-1</f>
        <v>0.01706356647</v>
      </c>
      <c r="Q1731" s="1">
        <f>'S. MATERIALES'!J1732/'S. MATERIALES'!J1731-1</f>
        <v>0.01415439256</v>
      </c>
      <c r="R1731" s="1">
        <f>'S. MATERIALES'!L1732/'S. MATERIALES'!L1731-1</f>
        <v>0.003492839679</v>
      </c>
      <c r="S1731" s="1">
        <f>'S. MATERIALES'!N1732/'S. MATERIALES'!N1731-1</f>
        <v>0.02170963365</v>
      </c>
      <c r="T1731" s="1">
        <f>'S. MATERIALES'!P1732/'S. MATERIALES'!P1731-1</f>
        <v>-0.004144687265</v>
      </c>
      <c r="U1731" s="1">
        <f>'S. MATERIALES'!R1732/'S. MATERIALES'!R1731-1</f>
        <v>-0.007029876977</v>
      </c>
      <c r="V1731" s="1">
        <f>'S. MATERIALES'!T1732/'S. MATERIALES'!T1731-1</f>
        <v>0.04911280101</v>
      </c>
      <c r="W1731" s="1">
        <f>SUMPRODUCT(M1731:V1731,'Ponderaciones e Índices.'!$A$8:$J$8)</f>
        <v>0.008797686987</v>
      </c>
      <c r="X1731" s="1">
        <f>'S. ENERGÍA'!B1732/'S. ENERGÍA'!B1731-1</f>
        <v>0.0008103727715</v>
      </c>
      <c r="Y1731" s="1">
        <f>'S. ENERGÍA'!D1732/'S. ENERGÍA'!D1731-1</f>
        <v>-0.004731488053</v>
      </c>
      <c r="Z1731" s="1">
        <f>'S. ENERGÍA'!F1732/'S. ENERGÍA'!F1731-1</f>
        <v>0.009831460674</v>
      </c>
      <c r="AA1731" s="1">
        <f>'S. ENERGÍA'!H1732/'S. ENERGÍA'!H1731-1</f>
        <v>0.005275941706</v>
      </c>
      <c r="AB1731" s="1">
        <f>'S. ENERGÍA'!J1732/'S. ENERGÍA'!J1731-1</f>
        <v>0.01650485437</v>
      </c>
      <c r="AC1731" s="1">
        <f>'S. ENERGÍA'!L1732/'S. ENERGÍA'!L1731-1</f>
        <v>0.005812263877</v>
      </c>
      <c r="AD1731" s="1">
        <f>'S. ENERGÍA'!N1732/'S. ENERGÍA'!N1731-1</f>
        <v>0.00619885941</v>
      </c>
      <c r="AE1731" s="1">
        <f>'S. ENERGÍA'!P1732/'S. ENERGÍA'!P1731-1</f>
        <v>-0.002435312024</v>
      </c>
      <c r="AF1731" s="1">
        <f>'S. ENERGÍA'!R1732/'S. ENERGÍA'!R1731-1</f>
        <v>0.003649635036</v>
      </c>
      <c r="AG1731" s="1">
        <f>'S. ENERGÍA'!T1732/'S. ENERGÍA'!T1731-1</f>
        <v>0.002336448598</v>
      </c>
      <c r="AH1731" s="1">
        <f>SUMPRODUCT(X1731:AG1731,'Ponderaciones e Índices.'!$A$12:$J$12)</f>
        <v>0.002119206272</v>
      </c>
    </row>
    <row r="1732">
      <c r="A1732" s="1">
        <f>S.FINANCIERO!A1733</f>
        <v>44420</v>
      </c>
      <c r="B1732" s="1">
        <f>S.FINANCIERO!B1733/S.FINANCIERO!B1732-1</f>
        <v>0.0009163103238</v>
      </c>
      <c r="C1732" s="1">
        <f>S.FINANCIERO!D1733/S.FINANCIERO!D1732-1</f>
        <v>-0.0008090614887</v>
      </c>
      <c r="D1732" s="1">
        <f>S.FINANCIERO!F1733/S.FINANCIERO!F1732-1</f>
        <v>0.0006199147617</v>
      </c>
      <c r="E1732" s="1">
        <f>S.FINANCIERO!H1733/S.FINANCIERO!H1732-1</f>
        <v>0.0004934007648</v>
      </c>
      <c r="F1732" s="1">
        <f>S.FINANCIERO!J1733/S.FINANCIERO!J1732-1</f>
        <v>0.002701060166</v>
      </c>
      <c r="G1732" s="1">
        <f>S.FINANCIERO!L1733/S.FINANCIERO!L1732-1</f>
        <v>-0.009078853412</v>
      </c>
      <c r="H1732" s="1">
        <f>S.FINANCIERO!N1733/S.FINANCIERO!N1732-1</f>
        <v>-0.01295962044</v>
      </c>
      <c r="I1732" s="1">
        <f>S.FINANCIERO!P1733/S.FINANCIERO!P1732-1</f>
        <v>0.003921568627</v>
      </c>
      <c r="J1732" s="1">
        <f>S.FINANCIERO!R1733/S.FINANCIERO!R1732-1</f>
        <v>0.001954593294</v>
      </c>
      <c r="K1732" s="1">
        <f>S.FINANCIERO!T1733/S.FINANCIERO!T1732-1</f>
        <v>0.01204201896</v>
      </c>
      <c r="L1732" s="1">
        <f>SUMPRODUCT(B1732:K1732, 'Ponderaciones e Índices.'!$A$4:$J$4)</f>
        <v>-0.0005957857521</v>
      </c>
      <c r="M1732" s="1">
        <f>'S. MATERIALES'!B1733/'S. MATERIALES'!B1732-1</f>
        <v>-0.01181567546</v>
      </c>
      <c r="N1732" s="3">
        <f>'S. MATERIALES'!D1733/'S. MATERIALES'!D1732-1</f>
        <v>-0.01090215318</v>
      </c>
      <c r="O1732" s="1">
        <f>'S. MATERIALES'!F1733/'S. MATERIALES'!F1732-1</f>
        <v>0.01520528551</v>
      </c>
      <c r="P1732" s="1">
        <f>'S. MATERIALES'!H1733/'S. MATERIALES'!H1732-1</f>
        <v>-0.007374631268</v>
      </c>
      <c r="Q1732" s="1">
        <f>'S. MATERIALES'!J1733/'S. MATERIALES'!J1732-1</f>
        <v>0.00005150126178</v>
      </c>
      <c r="R1732" s="1">
        <f>'S. MATERIALES'!L1733/'S. MATERIALES'!L1732-1</f>
        <v>-0.006265227985</v>
      </c>
      <c r="S1732" s="1">
        <f>'S. MATERIALES'!N1733/'S. MATERIALES'!N1732-1</f>
        <v>-0.01593625498</v>
      </c>
      <c r="T1732" s="1">
        <f>'S. MATERIALES'!P1733/'S. MATERIALES'!P1732-1</f>
        <v>-0.02307983352</v>
      </c>
      <c r="U1732" s="1">
        <f>'S. MATERIALES'!R1733/'S. MATERIALES'!R1732-1</f>
        <v>-0.007079646018</v>
      </c>
      <c r="V1732" s="1">
        <f>'S. MATERIALES'!T1733/'S. MATERIALES'!T1732-1</f>
        <v>-0.01812141347</v>
      </c>
      <c r="W1732" s="1">
        <f>SUMPRODUCT(M1732:V1732,'Ponderaciones e Índices.'!$A$8:$J$8)</f>
        <v>-0.01179700894</v>
      </c>
      <c r="X1732" s="1">
        <f>'S. ENERGÍA'!B1733/'S. ENERGÍA'!B1732-1</f>
        <v>-0.01052631579</v>
      </c>
      <c r="Y1732" s="1">
        <f>'S. ENERGÍA'!D1733/'S. ENERGÍA'!D1732-1</f>
        <v>-0.01022106014</v>
      </c>
      <c r="Z1732" s="1">
        <f>'S. ENERGÍA'!F1733/'S. ENERGÍA'!F1732-1</f>
        <v>-0.02503477051</v>
      </c>
      <c r="AA1732" s="1">
        <f>'S. ENERGÍA'!H1733/'S. ENERGÍA'!H1732-1</f>
        <v>-0.01197285672</v>
      </c>
      <c r="AB1732" s="1">
        <f>'S. ENERGÍA'!J1733/'S. ENERGÍA'!J1732-1</f>
        <v>0.007640878701</v>
      </c>
      <c r="AC1732" s="1">
        <f>'S. ENERGÍA'!L1733/'S. ENERGÍA'!L1732-1</f>
        <v>-0.002600404507</v>
      </c>
      <c r="AD1732" s="1">
        <f>'S. ENERGÍA'!N1733/'S. ENERGÍA'!N1732-1</f>
        <v>-0.002217841301</v>
      </c>
      <c r="AE1732" s="1">
        <f>'S. ENERGÍA'!P1733/'S. ENERGÍA'!P1732-1</f>
        <v>-0.01312175771</v>
      </c>
      <c r="AF1732" s="1">
        <f>'S. ENERGÍA'!R1733/'S. ENERGÍA'!R1732-1</f>
        <v>-0.01272727273</v>
      </c>
      <c r="AG1732" s="1">
        <f>'S. ENERGÍA'!T1733/'S. ENERGÍA'!T1732-1</f>
        <v>-0.01165501166</v>
      </c>
      <c r="AH1732" s="1">
        <f>SUMPRODUCT(X1732:AG1732,'Ponderaciones e Índices.'!$A$12:$J$12)</f>
        <v>-0.00928004621</v>
      </c>
    </row>
    <row r="1733">
      <c r="A1733" s="1">
        <f>S.FINANCIERO!A1734</f>
        <v>44421</v>
      </c>
      <c r="B1733" s="1">
        <f>S.FINANCIERO!B1734/S.FINANCIERO!B1733-1</f>
        <v>-0.000152578578</v>
      </c>
      <c r="C1733" s="1">
        <f>S.FINANCIERO!D1734/S.FINANCIERO!D1733-1</f>
        <v>-0.003817235396</v>
      </c>
      <c r="D1733" s="1">
        <f>S.FINANCIERO!F1734/S.FINANCIERO!F1733-1</f>
        <v>-0.003097653527</v>
      </c>
      <c r="E1733" s="1">
        <f>S.FINANCIERO!H1734/S.FINANCIERO!H1733-1</f>
        <v>-0.001726051042</v>
      </c>
      <c r="F1733" s="1">
        <f>S.FINANCIERO!J1734/S.FINANCIERO!J1733-1</f>
        <v>0.004310054549</v>
      </c>
      <c r="G1733" s="1">
        <f>S.FINANCIERO!L1734/S.FINANCIERO!L1733-1</f>
        <v>-0.00411776817</v>
      </c>
      <c r="H1733" s="1">
        <f>S.FINANCIERO!N1734/S.FINANCIERO!N1733-1</f>
        <v>0.001836496915</v>
      </c>
      <c r="I1733" s="1">
        <f>S.FINANCIERO!P1734/S.FINANCIERO!P1733-1</f>
        <v>-0.00546875</v>
      </c>
      <c r="J1733" s="1">
        <f>S.FINANCIERO!R1734/S.FINANCIERO!R1733-1</f>
        <v>0.001050420168</v>
      </c>
      <c r="K1733" s="1">
        <f>S.FINANCIERO!T1734/S.FINANCIERO!T1733-1</f>
        <v>0</v>
      </c>
      <c r="L1733" s="1">
        <f>SUMPRODUCT(B1733:K1733, 'Ponderaciones e Índices.'!$A$4:$J$4)</f>
        <v>-0.001423695998</v>
      </c>
      <c r="M1733" s="1">
        <f>'S. MATERIALES'!B1734/'S. MATERIALES'!B1733-1</f>
        <v>0.0115583898</v>
      </c>
      <c r="N1733" s="3">
        <f>'S. MATERIALES'!D1734/'S. MATERIALES'!D1733-1</f>
        <v>0.02025351336</v>
      </c>
      <c r="O1733" s="1">
        <f>'S. MATERIALES'!F1734/'S. MATERIALES'!F1733-1</f>
        <v>0.01322040517</v>
      </c>
      <c r="P1733" s="1">
        <f>'S. MATERIALES'!H1734/'S. MATERIALES'!H1733-1</f>
        <v>0.03324665676</v>
      </c>
      <c r="Q1733" s="1">
        <f>'S. MATERIALES'!J1734/'S. MATERIALES'!J1733-1</f>
        <v>-0.002317437429</v>
      </c>
      <c r="R1733" s="1">
        <f>'S. MATERIALES'!L1734/'S. MATERIALES'!L1733-1</f>
        <v>0.001401050788</v>
      </c>
      <c r="S1733" s="1">
        <f>'S. MATERIALES'!N1734/'S. MATERIALES'!N1733-1</f>
        <v>0.02564102564</v>
      </c>
      <c r="T1733" s="1">
        <f>'S. MATERIALES'!P1734/'S. MATERIALES'!P1733-1</f>
        <v>0.02943454686</v>
      </c>
      <c r="U1733" s="1">
        <f>'S. MATERIALES'!R1734/'S. MATERIALES'!R1733-1</f>
        <v>0.00623885918</v>
      </c>
      <c r="V1733" s="1">
        <f>'S. MATERIALES'!T1734/'S. MATERIALES'!T1733-1</f>
        <v>0.02091664103</v>
      </c>
      <c r="W1733" s="1">
        <f>SUMPRODUCT(M1733:V1733,'Ponderaciones e Índices.'!$A$8:$J$8)</f>
        <v>0.01572814068</v>
      </c>
      <c r="X1733" s="1">
        <f>'S. ENERGÍA'!B1734/'S. ENERGÍA'!B1733-1</f>
        <v>-0.01718494272</v>
      </c>
      <c r="Y1733" s="1">
        <f>'S. ENERGÍA'!D1734/'S. ENERGÍA'!D1733-1</f>
        <v>-0.008165225744</v>
      </c>
      <c r="Z1733" s="1">
        <f>'S. ENERGÍA'!F1734/'S. ENERGÍA'!F1733-1</f>
        <v>-0.0004075810067</v>
      </c>
      <c r="AA1733" s="1">
        <f>'S. ENERGÍA'!H1734/'S. ENERGÍA'!H1733-1</f>
        <v>-0.001991716065</v>
      </c>
      <c r="AB1733" s="1">
        <f>'S. ENERGÍA'!J1734/'S. ENERGÍA'!J1733-1</f>
        <v>-0.02464454976</v>
      </c>
      <c r="AC1733" s="1">
        <f>'S. ENERGÍA'!L1734/'S. ENERGÍA'!L1733-1</f>
        <v>-0.009849362688</v>
      </c>
      <c r="AD1733" s="1">
        <f>'S. ENERGÍA'!N1734/'S. ENERGÍA'!N1733-1</f>
        <v>0</v>
      </c>
      <c r="AE1733" s="1">
        <f>'S. ENERGÍA'!P1734/'S. ENERGÍA'!P1733-1</f>
        <v>0.0009276437848</v>
      </c>
      <c r="AF1733" s="1">
        <f>'S. ENERGÍA'!R1734/'S. ENERGÍA'!R1733-1</f>
        <v>-0.02578268877</v>
      </c>
      <c r="AG1733" s="1">
        <f>'S. ENERGÍA'!T1734/'S. ENERGÍA'!T1733-1</f>
        <v>-0.01061320755</v>
      </c>
      <c r="AH1733" s="1">
        <f>SUMPRODUCT(X1733:AG1733,'Ponderaciones e Índices.'!$A$12:$J$12)</f>
        <v>-0.01211485074</v>
      </c>
    </row>
    <row r="1734">
      <c r="A1734" s="1">
        <f>S.FINANCIERO!A1735</f>
        <v>44424</v>
      </c>
      <c r="B1734" s="1">
        <f>S.FINANCIERO!B1735/S.FINANCIERO!B1734-1</f>
        <v>0.0009156111705</v>
      </c>
      <c r="C1734" s="1">
        <f>S.FINANCIERO!D1735/S.FINANCIERO!D1734-1</f>
        <v>0.00174175569</v>
      </c>
      <c r="D1734" s="1">
        <f>S.FINANCIERO!F1735/S.FINANCIERO!F1734-1</f>
        <v>-0.005748465781</v>
      </c>
      <c r="E1734" s="1">
        <f>S.FINANCIERO!H1735/S.FINANCIERO!H1734-1</f>
        <v>0.0007410151908</v>
      </c>
      <c r="F1734" s="1">
        <f>S.FINANCIERO!J1735/S.FINANCIERO!J1734-1</f>
        <v>0</v>
      </c>
      <c r="G1734" s="1">
        <f>S.FINANCIERO!L1735/S.FINANCIERO!L1734-1</f>
        <v>-0.005581972297</v>
      </c>
      <c r="H1734" s="1">
        <f>S.FINANCIERO!N1735/S.FINANCIERO!N1734-1</f>
        <v>0.003804462616</v>
      </c>
      <c r="I1734" s="1">
        <f>S.FINANCIERO!P1735/S.FINANCIERO!P1734-1</f>
        <v>-0.01099764336</v>
      </c>
      <c r="J1734" s="1">
        <f>S.FINANCIERO!R1735/S.FINANCIERO!R1734-1</f>
        <v>-0.001948733323</v>
      </c>
      <c r="K1734" s="1">
        <f>S.FINANCIERO!T1735/S.FINANCIERO!T1734-1</f>
        <v>0.0007594936709</v>
      </c>
      <c r="L1734" s="1">
        <f>SUMPRODUCT(B1734:K1734, 'Ponderaciones e Índices.'!$A$4:$J$4)</f>
        <v>-0.001600993038</v>
      </c>
      <c r="M1734" s="1">
        <f>'S. MATERIALES'!B1735/'S. MATERIALES'!B1734-1</f>
        <v>-0.0003940110323</v>
      </c>
      <c r="N1734" s="3">
        <f>'S. MATERIALES'!D1735/'S. MATERIALES'!D1734-1</f>
        <v>0.001620526671</v>
      </c>
      <c r="O1734" s="1">
        <f>'S. MATERIALES'!F1735/'S. MATERIALES'!F1734-1</f>
        <v>0</v>
      </c>
      <c r="P1734" s="1">
        <f>'S. MATERIALES'!H1735/'S. MATERIALES'!H1734-1</f>
        <v>0.001078554737</v>
      </c>
      <c r="Q1734" s="1">
        <f>'S. MATERIALES'!J1735/'S. MATERIALES'!J1734-1</f>
        <v>-0.003561657978</v>
      </c>
      <c r="R1734" s="1">
        <f>'S. MATERIALES'!L1735/'S. MATERIALES'!L1734-1</f>
        <v>-0.02063658622</v>
      </c>
      <c r="S1734" s="1">
        <f>'S. MATERIALES'!N1735/'S. MATERIALES'!N1734-1</f>
        <v>-0.007894736842</v>
      </c>
      <c r="T1734" s="1">
        <f>'S. MATERIALES'!P1735/'S. MATERIALES'!P1734-1</f>
        <v>-0.01617757713</v>
      </c>
      <c r="U1734" s="1">
        <f>'S. MATERIALES'!R1735/'S. MATERIALES'!R1734-1</f>
        <v>-0.03188662533</v>
      </c>
      <c r="V1734" s="1">
        <f>'S. MATERIALES'!T1735/'S. MATERIALES'!T1734-1</f>
        <v>-0.01958421211</v>
      </c>
      <c r="W1734" s="1">
        <f>SUMPRODUCT(M1734:V1734,'Ponderaciones e Índices.'!$A$8:$J$8)</f>
        <v>-0.01373835688</v>
      </c>
      <c r="X1734" s="1">
        <f>'S. ENERGÍA'!B1735/'S. ENERGÍA'!B1734-1</f>
        <v>-0.01248959201</v>
      </c>
      <c r="Y1734" s="1">
        <f>'S. ENERGÍA'!D1735/'S. ENERGÍA'!D1734-1</f>
        <v>-0.0196125908</v>
      </c>
      <c r="Z1734" s="1">
        <f>'S. ENERGÍA'!F1735/'S. ENERGÍA'!F1734-1</f>
        <v>0.004689092762</v>
      </c>
      <c r="AA1734" s="1">
        <f>'S. ENERGÍA'!H1735/'S. ENERGÍA'!H1734-1</f>
        <v>0.005488606486</v>
      </c>
      <c r="AB1734" s="1">
        <f>'S. ENERGÍA'!J1735/'S. ENERGÍA'!J1734-1</f>
        <v>-0.03498542274</v>
      </c>
      <c r="AC1734" s="1">
        <f>'S. ENERGÍA'!L1735/'S. ENERGÍA'!L1734-1</f>
        <v>-0.02954944412</v>
      </c>
      <c r="AD1734" s="1">
        <f>'S. ENERGÍA'!N1735/'S. ENERGÍA'!N1734-1</f>
        <v>-0.005680414917</v>
      </c>
      <c r="AE1734" s="1">
        <f>'S. ENERGÍA'!P1735/'S. ENERGÍA'!P1734-1</f>
        <v>-0.01328390485</v>
      </c>
      <c r="AF1734" s="1">
        <f>'S. ENERGÍA'!R1735/'S. ENERGÍA'!R1734-1</f>
        <v>-0.03213610586</v>
      </c>
      <c r="AG1734" s="1">
        <f>'S. ENERGÍA'!T1735/'S. ENERGÍA'!T1734-1</f>
        <v>-0.02145411204</v>
      </c>
      <c r="AH1734" s="1">
        <f>SUMPRODUCT(X1734:AG1734,'Ponderaciones e Índices.'!$A$12:$J$12)</f>
        <v>-0.01805670779</v>
      </c>
    </row>
    <row r="1735">
      <c r="A1735" s="1">
        <f>S.FINANCIERO!A1736</f>
        <v>44425</v>
      </c>
      <c r="B1735" s="1">
        <f>S.FINANCIERO!B1736/S.FINANCIERO!B1735-1</f>
        <v>-0.00327793871</v>
      </c>
      <c r="C1735" s="1">
        <f>S.FINANCIERO!D1736/S.FINANCIERO!D1735-1</f>
        <v>-0.003825199954</v>
      </c>
      <c r="D1735" s="1">
        <f>S.FINANCIERO!F1736/S.FINANCIERO!F1735-1</f>
        <v>-0.003828424096</v>
      </c>
      <c r="E1735" s="1">
        <f>S.FINANCIERO!H1736/S.FINANCIERO!H1735-1</f>
        <v>-0.005923731951</v>
      </c>
      <c r="F1735" s="1">
        <f>S.FINANCIERO!J1736/S.FINANCIERO!J1735-1</f>
        <v>-0.00804667069</v>
      </c>
      <c r="G1735" s="1">
        <f>S.FINANCIERO!L1736/S.FINANCIERO!L1735-1</f>
        <v>0.0008316008316</v>
      </c>
      <c r="H1735" s="1">
        <f>S.FINANCIERO!N1736/S.FINANCIERO!N1735-1</f>
        <v>-0.01979187232</v>
      </c>
      <c r="I1735" s="1">
        <f>S.FINANCIERO!P1736/S.FINANCIERO!P1735-1</f>
        <v>-0.009928514694</v>
      </c>
      <c r="J1735" s="1">
        <f>S.FINANCIERO!R1736/S.FINANCIERO!R1735-1</f>
        <v>-0.003754881346</v>
      </c>
      <c r="K1735" s="1">
        <f>S.FINANCIERO!T1736/S.FINANCIERO!T1735-1</f>
        <v>-0.001011889704</v>
      </c>
      <c r="L1735" s="1">
        <f>SUMPRODUCT(B1735:K1735, 'Ponderaciones e Índices.'!$A$4:$J$4)</f>
        <v>-0.006668556201</v>
      </c>
      <c r="M1735" s="1">
        <f>'S. MATERIALES'!B1736/'S. MATERIALES'!B1735-1</f>
        <v>-0.007094994088</v>
      </c>
      <c r="N1735" s="3">
        <f>'S. MATERIALES'!D1736/'S. MATERIALES'!D1735-1</f>
        <v>-0.007685047863</v>
      </c>
      <c r="O1735" s="1">
        <f>'S. MATERIALES'!F1736/'S. MATERIALES'!F1735-1</f>
        <v>0.003477606599</v>
      </c>
      <c r="P1735" s="1">
        <f>'S. MATERIALES'!H1736/'S. MATERIALES'!H1735-1</f>
        <v>0.0001795654516</v>
      </c>
      <c r="Q1735" s="1">
        <f>'S. MATERIALES'!J1736/'S. MATERIALES'!J1735-1</f>
        <v>-0.00419602155</v>
      </c>
      <c r="R1735" s="1">
        <f>'S. MATERIALES'!L1736/'S. MATERIALES'!L1735-1</f>
        <v>-0.03035714286</v>
      </c>
      <c r="S1735" s="1">
        <f>'S. MATERIALES'!N1736/'S. MATERIALES'!N1735-1</f>
        <v>-0.003978779841</v>
      </c>
      <c r="T1735" s="1">
        <f>'S. MATERIALES'!P1736/'S. MATERIALES'!P1735-1</f>
        <v>-0.03173996176</v>
      </c>
      <c r="U1735" s="1">
        <f>'S. MATERIALES'!R1736/'S. MATERIALES'!R1735-1</f>
        <v>-0.01463860933</v>
      </c>
      <c r="V1735" s="1">
        <f>'S. MATERIALES'!T1736/'S. MATERIALES'!T1735-1</f>
        <v>-0.0135218193</v>
      </c>
      <c r="W1735" s="1">
        <f>SUMPRODUCT(M1735:V1735,'Ponderaciones e Índices.'!$A$8:$J$8)</f>
        <v>-0.01432534164</v>
      </c>
      <c r="X1735" s="1">
        <f>'S. ENERGÍA'!B1736/'S. ENERGÍA'!B1735-1</f>
        <v>-0.01391231029</v>
      </c>
      <c r="Y1735" s="1">
        <f>'S. ENERGÍA'!D1736/'S. ENERGÍA'!D1735-1</f>
        <v>-0.005927389479</v>
      </c>
      <c r="Z1735" s="1">
        <f>'S. ENERGÍA'!F1736/'S. ENERGÍA'!F1735-1</f>
        <v>-0.008928571429</v>
      </c>
      <c r="AA1735" s="1">
        <f>'S. ENERGÍA'!H1736/'S. ENERGÍA'!H1735-1</f>
        <v>-0.004962900818</v>
      </c>
      <c r="AB1735" s="1">
        <f>'S. ENERGÍA'!J1736/'S. ENERGÍA'!J1735-1</f>
        <v>-0.01007049345</v>
      </c>
      <c r="AC1735" s="1">
        <f>'S. ENERGÍA'!L1736/'S. ENERGÍA'!L1735-1</f>
        <v>-0.01386795297</v>
      </c>
      <c r="AD1735" s="1">
        <f>'S. ENERGÍA'!N1736/'S. ENERGÍA'!N1735-1</f>
        <v>-0.007948335817</v>
      </c>
      <c r="AE1735" s="1">
        <f>'S. ENERGÍA'!P1736/'S. ENERGÍA'!P1735-1</f>
        <v>-0.02191609267</v>
      </c>
      <c r="AF1735" s="1">
        <f>'S. ENERGÍA'!R1736/'S. ENERGÍA'!R1735-1</f>
        <v>-0.0078125</v>
      </c>
      <c r="AG1735" s="1">
        <f>'S. ENERGÍA'!T1736/'S. ENERGÍA'!T1735-1</f>
        <v>-0.00730816078</v>
      </c>
      <c r="AH1735" s="1">
        <f>SUMPRODUCT(X1735:AG1735,'Ponderaciones e Índices.'!$A$12:$J$12)</f>
        <v>-0.008781895626</v>
      </c>
    </row>
    <row r="1736">
      <c r="A1736" s="1">
        <f>S.FINANCIERO!A1737</f>
        <v>44426</v>
      </c>
      <c r="B1736" s="1">
        <f>S.FINANCIERO!B1737/S.FINANCIERO!B1736-1</f>
        <v>-0.0006883365201</v>
      </c>
      <c r="C1736" s="1">
        <f>S.FINANCIERO!D1737/S.FINANCIERO!D1736-1</f>
        <v>-0.003374447289</v>
      </c>
      <c r="D1736" s="1">
        <f>S.FINANCIERO!F1737/S.FINANCIERO!F1736-1</f>
        <v>0.005098039216</v>
      </c>
      <c r="E1736" s="1">
        <f>S.FINANCIERO!H1737/S.FINANCIERO!H1736-1</f>
        <v>-0.002234636872</v>
      </c>
      <c r="F1736" s="1">
        <f>S.FINANCIERO!J1737/S.FINANCIERO!J1736-1</f>
        <v>0.002501182992</v>
      </c>
      <c r="G1736" s="1">
        <f>S.FINANCIERO!L1737/S.FINANCIERO!L1736-1</f>
        <v>0.01007478189</v>
      </c>
      <c r="H1736" s="1">
        <f>S.FINANCIERO!N1737/S.FINANCIERO!N1736-1</f>
        <v>0.01073841155</v>
      </c>
      <c r="I1736" s="1">
        <f>S.FINANCIERO!P1737/S.FINANCIERO!P1736-1</f>
        <v>0.003610108303</v>
      </c>
      <c r="J1736" s="1">
        <f>S.FINANCIERO!R1737/S.FINANCIERO!R1736-1</f>
        <v>-0.005276647068</v>
      </c>
      <c r="K1736" s="1">
        <f>S.FINANCIERO!T1737/S.FINANCIERO!T1736-1</f>
        <v>0.00278551532</v>
      </c>
      <c r="L1736" s="1">
        <f>SUMPRODUCT(B1736:K1736, 'Ponderaciones e Índices.'!$A$4:$J$4)</f>
        <v>0.00184919264</v>
      </c>
      <c r="M1736" s="1">
        <f>'S. MATERIALES'!B1737/'S. MATERIALES'!B1736-1</f>
        <v>-0.02381897578</v>
      </c>
      <c r="N1736" s="3">
        <f>'S. MATERIALES'!D1737/'S. MATERIALES'!D1736-1</f>
        <v>-0.02717391304</v>
      </c>
      <c r="O1736" s="1">
        <f>'S. MATERIALES'!F1737/'S. MATERIALES'!F1736-1</f>
        <v>-0.00866845888</v>
      </c>
      <c r="P1736" s="1">
        <f>'S. MATERIALES'!H1737/'S. MATERIALES'!H1736-1</f>
        <v>-0.0236983842</v>
      </c>
      <c r="Q1736" s="1">
        <f>'S. MATERIALES'!J1737/'S. MATERIALES'!J1736-1</f>
        <v>-0.03402174478</v>
      </c>
      <c r="R1736" s="1">
        <f>'S. MATERIALES'!L1737/'S. MATERIALES'!L1736-1</f>
        <v>0.01141804788</v>
      </c>
      <c r="S1736" s="1">
        <f>'S. MATERIALES'!N1737/'S. MATERIALES'!N1736-1</f>
        <v>-0.02529960053</v>
      </c>
      <c r="T1736" s="1">
        <f>'S. MATERIALES'!P1737/'S. MATERIALES'!P1736-1</f>
        <v>-0.03751974724</v>
      </c>
      <c r="U1736" s="1">
        <f>'S. MATERIALES'!R1737/'S. MATERIALES'!R1736-1</f>
        <v>-0.02506963788</v>
      </c>
      <c r="V1736" s="1">
        <f>'S. MATERIALES'!T1737/'S. MATERIALES'!T1736-1</f>
        <v>-0.02710280374</v>
      </c>
      <c r="W1736" s="1">
        <f>SUMPRODUCT(M1736:V1736,'Ponderaciones e Índices.'!$A$8:$J$8)</f>
        <v>-0.02255399773</v>
      </c>
      <c r="X1736" s="1">
        <f>'S. ENERGÍA'!B1737/'S. ENERGÍA'!B1736-1</f>
        <v>-0.02736212056</v>
      </c>
      <c r="Y1736" s="1">
        <f>'S. ENERGÍA'!D1737/'S. ENERGÍA'!D1736-1</f>
        <v>-0.01763975155</v>
      </c>
      <c r="Z1736" s="1">
        <f>'S. ENERGÍA'!F1737/'S. ENERGÍA'!F1736-1</f>
        <v>-0.01064701065</v>
      </c>
      <c r="AA1736" s="1">
        <f>'S. ENERGÍA'!H1737/'S. ENERGÍA'!H1736-1</f>
        <v>-0.01313251319</v>
      </c>
      <c r="AB1736" s="1">
        <f>'S. ENERGÍA'!J1737/'S. ENERGÍA'!J1736-1</f>
        <v>-0.01525940997</v>
      </c>
      <c r="AC1736" s="1">
        <f>'S. ENERGÍA'!L1737/'S. ENERGÍA'!L1736-1</f>
        <v>-0.01467441149</v>
      </c>
      <c r="AD1736" s="1">
        <f>'S. ENERGÍA'!N1737/'S. ENERGÍA'!N1736-1</f>
        <v>-0.02503755633</v>
      </c>
      <c r="AE1736" s="1">
        <f>'S. ENERGÍA'!P1737/'S. ENERGÍA'!P1736-1</f>
        <v>-0.01440460948</v>
      </c>
      <c r="AF1736" s="1">
        <f>'S. ENERGÍA'!R1737/'S. ENERGÍA'!R1736-1</f>
        <v>-0.01968503937</v>
      </c>
      <c r="AG1736" s="1">
        <f>'S. ENERGÍA'!T1737/'S. ENERGÍA'!T1736-1</f>
        <v>-0.03435582822</v>
      </c>
      <c r="AH1736" s="1">
        <f>SUMPRODUCT(X1736:AG1736,'Ponderaciones e Índices.'!$A$12:$J$12)</f>
        <v>-0.01957857478</v>
      </c>
    </row>
    <row r="1737">
      <c r="A1737" s="1">
        <f>S.FINANCIERO!A1738</f>
        <v>44427</v>
      </c>
      <c r="B1737" s="1">
        <f>S.FINANCIERO!B1738/S.FINANCIERO!B1737-1</f>
        <v>-0.002372570029</v>
      </c>
      <c r="C1737" s="1">
        <f>S.FINANCIERO!D1738/S.FINANCIERO!D1737-1</f>
        <v>-0.0009340338587</v>
      </c>
      <c r="D1737" s="1">
        <f>S.FINANCIERO!F1738/S.FINANCIERO!F1737-1</f>
        <v>-0.0106125634</v>
      </c>
      <c r="E1737" s="1">
        <f>S.FINANCIERO!H1738/S.FINANCIERO!H1737-1</f>
        <v>-0.009456264775</v>
      </c>
      <c r="F1737" s="1">
        <f>S.FINANCIERO!J1738/S.FINANCIERO!J1737-1</f>
        <v>-0.009777478085</v>
      </c>
      <c r="G1737" s="1">
        <f>S.FINANCIERO!L1738/S.FINANCIERO!L1737-1</f>
        <v>0.001850899743</v>
      </c>
      <c r="H1737" s="1">
        <f>S.FINANCIERO!N1738/S.FINANCIERO!N1737-1</f>
        <v>-0.007650981019</v>
      </c>
      <c r="I1737" s="1">
        <f>S.FINANCIERO!P1738/S.FINANCIERO!P1737-1</f>
        <v>-0.008393285372</v>
      </c>
      <c r="J1737" s="1">
        <f>S.FINANCIERO!R1738/S.FINANCIERO!R1737-1</f>
        <v>0.002273416187</v>
      </c>
      <c r="K1737" s="1">
        <f>S.FINANCIERO!T1738/S.FINANCIERO!T1737-1</f>
        <v>-0.00101010101</v>
      </c>
      <c r="L1737" s="1">
        <f>SUMPRODUCT(B1737:K1737, 'Ponderaciones e Índices.'!$A$4:$J$4)</f>
        <v>-0.005317494437</v>
      </c>
      <c r="M1737" s="1">
        <f>'S. MATERIALES'!B1738/'S. MATERIALES'!B1737-1</f>
        <v>-0.0036600244</v>
      </c>
      <c r="N1737" s="3">
        <f>'S. MATERIALES'!D1738/'S. MATERIALES'!D1737-1</f>
        <v>0.002374301676</v>
      </c>
      <c r="O1737" s="1">
        <f>'S. MATERIALES'!F1738/'S. MATERIALES'!F1737-1</f>
        <v>-0.06381094693</v>
      </c>
      <c r="P1737" s="1">
        <f>'S. MATERIALES'!H1738/'S. MATERIALES'!H1737-1</f>
        <v>0.001838911364</v>
      </c>
      <c r="Q1737" s="1">
        <f>'S. MATERIALES'!J1738/'S. MATERIALES'!J1737-1</f>
        <v>-0.01351715224</v>
      </c>
      <c r="R1737" s="1">
        <f>'S. MATERIALES'!L1738/'S. MATERIALES'!L1737-1</f>
        <v>-0.07428987618</v>
      </c>
      <c r="S1737" s="1">
        <f>'S. MATERIALES'!N1738/'S. MATERIALES'!N1737-1</f>
        <v>-0.008196721311</v>
      </c>
      <c r="T1737" s="1">
        <f>'S. MATERIALES'!P1738/'S. MATERIALES'!P1737-1</f>
        <v>-0.04924086992</v>
      </c>
      <c r="U1737" s="1">
        <f>'S. MATERIALES'!R1738/'S. MATERIALES'!R1737-1</f>
        <v>-0.07619047619</v>
      </c>
      <c r="V1737" s="1">
        <f>'S. MATERIALES'!T1738/'S. MATERIALES'!T1737-1</f>
        <v>-0.009926352866</v>
      </c>
      <c r="W1737" s="1">
        <f>SUMPRODUCT(M1737:V1737,'Ponderaciones e Índices.'!$A$8:$J$8)</f>
        <v>-0.03578183462</v>
      </c>
      <c r="X1737" s="1">
        <f>'S. ENERGÍA'!B1738/'S. ENERGÍA'!B1737-1</f>
        <v>-0.00967032967</v>
      </c>
      <c r="Y1737" s="1">
        <f>'S. ENERGÍA'!D1738/'S. ENERGÍA'!D1737-1</f>
        <v>-0.0134041477</v>
      </c>
      <c r="Z1737" s="1">
        <f>'S. ENERGÍA'!F1738/'S. ENERGÍA'!F1737-1</f>
        <v>-0.009312913907</v>
      </c>
      <c r="AA1737" s="1">
        <f>'S. ENERGÍA'!H1738/'S. ENERGÍA'!H1737-1</f>
        <v>-0.01196101021</v>
      </c>
      <c r="AB1737" s="1">
        <f>'S. ENERGÍA'!J1738/'S. ENERGÍA'!J1737-1</f>
        <v>-0.01859504132</v>
      </c>
      <c r="AC1737" s="1">
        <f>'S. ENERGÍA'!L1738/'S. ENERGÍA'!L1737-1</f>
        <v>-0.02482159479</v>
      </c>
      <c r="AD1737" s="1">
        <f>'S. ENERGÍA'!N1738/'S. ENERGÍA'!N1737-1</f>
        <v>-0.010529019</v>
      </c>
      <c r="AE1737" s="1">
        <f>'S. ENERGÍA'!P1738/'S. ENERGÍA'!P1737-1</f>
        <v>-0.02695680416</v>
      </c>
      <c r="AF1737" s="1">
        <f>'S. ENERGÍA'!R1738/'S. ENERGÍA'!R1737-1</f>
        <v>-0.0281124498</v>
      </c>
      <c r="AG1737" s="1">
        <f>'S. ENERGÍA'!T1738/'S. ENERGÍA'!T1737-1</f>
        <v>-0.0165184244</v>
      </c>
      <c r="AH1737" s="1">
        <f>SUMPRODUCT(X1737:AG1737,'Ponderaciones e Índices.'!$A$12:$J$12)</f>
        <v>-0.01542955105</v>
      </c>
    </row>
    <row r="1738">
      <c r="A1738" s="1">
        <f>S.FINANCIERO!A1739</f>
        <v>44428</v>
      </c>
      <c r="B1738" s="1">
        <f>S.FINANCIERO!B1739/S.FINANCIERO!B1738-1</f>
        <v>0.01051016494</v>
      </c>
      <c r="C1738" s="1">
        <f>S.FINANCIERO!D1739/S.FINANCIERO!D1738-1</f>
        <v>0.006544349655</v>
      </c>
      <c r="D1738" s="1">
        <f>S.FINANCIERO!F1739/S.FINANCIERO!F1738-1</f>
        <v>0.00883350422</v>
      </c>
      <c r="E1738" s="1">
        <f>S.FINANCIERO!H1739/S.FINANCIERO!H1738-1</f>
        <v>0.004019595528</v>
      </c>
      <c r="F1738" s="1">
        <f>S.FINANCIERO!J1739/S.FINANCIERO!J1738-1</f>
        <v>0.005175348996</v>
      </c>
      <c r="G1738" s="1">
        <f>S.FINANCIERO!L1739/S.FINANCIERO!L1738-1</f>
        <v>0.01498511752</v>
      </c>
      <c r="H1738" s="1">
        <f>S.FINANCIERO!N1739/S.FINANCIERO!N1738-1</f>
        <v>0.01941760399</v>
      </c>
      <c r="I1738" s="1">
        <f>S.FINANCIERO!P1739/S.FINANCIERO!P1738-1</f>
        <v>0.004836759371</v>
      </c>
      <c r="J1738" s="1">
        <f>S.FINANCIERO!R1739/S.FINANCIERO!R1738-1</f>
        <v>0.005897474671</v>
      </c>
      <c r="K1738" s="1">
        <f>S.FINANCIERO!T1739/S.FINANCIERO!T1738-1</f>
        <v>-0.001516683519</v>
      </c>
      <c r="L1738" s="1">
        <f>SUMPRODUCT(B1738:K1738, 'Ponderaciones e Índices.'!$A$4:$J$4)</f>
        <v>0.008171622465</v>
      </c>
      <c r="M1738" s="1">
        <f>'S. MATERIALES'!B1739/'S. MATERIALES'!B1738-1</f>
        <v>0.005714285714</v>
      </c>
      <c r="N1738" s="3">
        <f>'S. MATERIALES'!D1739/'S. MATERIALES'!D1738-1</f>
        <v>0.003344015605</v>
      </c>
      <c r="O1738" s="1">
        <f>'S. MATERIALES'!F1739/'S. MATERIALES'!F1738-1</f>
        <v>0.006532277134</v>
      </c>
      <c r="P1738" s="1">
        <f>'S. MATERIALES'!H1739/'S. MATERIALES'!H1738-1</f>
        <v>0.004405286344</v>
      </c>
      <c r="Q1738" s="1">
        <f>'S. MATERIALES'!J1739/'S. MATERIALES'!J1738-1</f>
        <v>-0.01091822251</v>
      </c>
      <c r="R1738" s="1">
        <f>'S. MATERIALES'!L1739/'S. MATERIALES'!L1738-1</f>
        <v>-0.007081038552</v>
      </c>
      <c r="S1738" s="1">
        <f>'S. MATERIALES'!N1739/'S. MATERIALES'!N1738-1</f>
        <v>0.005509641873</v>
      </c>
      <c r="T1738" s="1">
        <f>'S. MATERIALES'!P1739/'S. MATERIALES'!P1738-1</f>
        <v>0.01251618472</v>
      </c>
      <c r="U1738" s="1">
        <f>'S. MATERIALES'!R1739/'S. MATERIALES'!R1738-1</f>
        <v>-0.001030927835</v>
      </c>
      <c r="V1738" s="1">
        <f>'S. MATERIALES'!T1739/'S. MATERIALES'!T1738-1</f>
        <v>-0.008408796895</v>
      </c>
      <c r="W1738" s="1">
        <f>SUMPRODUCT(M1738:V1738,'Ponderaciones e Índices.'!$A$8:$J$8)</f>
        <v>0.002625560246</v>
      </c>
      <c r="X1738" s="1">
        <f>'S. ENERGÍA'!B1739/'S. ENERGÍA'!B1738-1</f>
        <v>-0.003550821127</v>
      </c>
      <c r="Y1738" s="1">
        <f>'S. ENERGÍA'!D1739/'S. ENERGÍA'!D1738-1</f>
        <v>0.0123045373</v>
      </c>
      <c r="Z1738" s="1">
        <f>'S. ENERGÍA'!F1739/'S. ENERGÍA'!F1738-1</f>
        <v>0.01420513892</v>
      </c>
      <c r="AA1738" s="1">
        <f>'S. ENERGÍA'!H1739/'S. ENERGÍA'!H1738-1</f>
        <v>0.001705069728</v>
      </c>
      <c r="AB1738" s="1">
        <f>'S. ENERGÍA'!J1739/'S. ENERGÍA'!J1738-1</f>
        <v>0.004210526316</v>
      </c>
      <c r="AC1738" s="1">
        <f>'S. ENERGÍA'!L1739/'S. ENERGÍA'!L1738-1</f>
        <v>0.01145402482</v>
      </c>
      <c r="AD1738" s="1">
        <f>'S. ENERGÍA'!N1739/'S. ENERGÍA'!N1738-1</f>
        <v>-0.001038152089</v>
      </c>
      <c r="AE1738" s="1">
        <f>'S. ENERGÍA'!P1739/'S. ENERGÍA'!P1738-1</f>
        <v>-0.0003337783712</v>
      </c>
      <c r="AF1738" s="1">
        <f>'S. ENERGÍA'!R1739/'S. ENERGÍA'!R1738-1</f>
        <v>0.01033057851</v>
      </c>
      <c r="AG1738" s="1">
        <f>'S. ENERGÍA'!T1739/'S. ENERGÍA'!T1738-1</f>
        <v>-0.001291989664</v>
      </c>
      <c r="AH1738" s="1">
        <f>SUMPRODUCT(X1738:AG1738,'Ponderaciones e Índices.'!$A$12:$J$12)</f>
        <v>0.006429093091</v>
      </c>
    </row>
    <row r="1739">
      <c r="A1739" s="1">
        <f>S.FINANCIERO!A1740</f>
        <v>44431</v>
      </c>
      <c r="B1739" s="1">
        <f>S.FINANCIERO!B1740/S.FINANCIERO!B1739-1</f>
        <v>0.0001518372305</v>
      </c>
      <c r="C1739" s="1">
        <f>S.FINANCIERO!D1740/S.FINANCIERO!D1739-1</f>
        <v>0.001277139208</v>
      </c>
      <c r="D1739" s="1">
        <f>S.FINANCIERO!F1740/S.FINANCIERO!F1739-1</f>
        <v>0.006332577594</v>
      </c>
      <c r="E1739" s="1">
        <f>S.FINANCIERO!H1740/S.FINANCIERO!H1739-1</f>
        <v>0.003753284124</v>
      </c>
      <c r="F1739" s="1">
        <f>S.FINANCIERO!J1740/S.FINANCIERO!J1739-1</f>
        <v>0.006910100942</v>
      </c>
      <c r="G1739" s="1">
        <f>S.FINANCIERO!L1740/S.FINANCIERO!L1739-1</f>
        <v>0.006572959854</v>
      </c>
      <c r="H1739" s="1">
        <f>S.FINANCIERO!N1740/S.FINANCIERO!N1739-1</f>
        <v>-0.007982997253</v>
      </c>
      <c r="I1739" s="1">
        <f>S.FINANCIERO!P1740/S.FINANCIERO!P1739-1</f>
        <v>0.002005615724</v>
      </c>
      <c r="J1739" s="1">
        <f>S.FINANCIERO!R1740/S.FINANCIERO!R1739-1</f>
        <v>-0.002705953097</v>
      </c>
      <c r="K1739" s="1">
        <f>S.FINANCIERO!T1740/S.FINANCIERO!T1739-1</f>
        <v>0.00253164557</v>
      </c>
      <c r="L1739" s="1">
        <f>SUMPRODUCT(B1739:K1739, 'Ponderaciones e Índices.'!$A$4:$J$4)</f>
        <v>0.001826097357</v>
      </c>
      <c r="M1739" s="1">
        <f>'S. MATERIALES'!B1740/'S. MATERIALES'!B1739-1</f>
        <v>0.0349025974</v>
      </c>
      <c r="N1739" s="3">
        <f>'S. MATERIALES'!D1740/'S. MATERIALES'!D1739-1</f>
        <v>0.02374670185</v>
      </c>
      <c r="O1739" s="1">
        <f>'S. MATERIALES'!F1740/'S. MATERIALES'!F1739-1</f>
        <v>0.03803874353</v>
      </c>
      <c r="P1739" s="1">
        <f>'S. MATERIALES'!H1740/'S. MATERIALES'!H1739-1</f>
        <v>0.02284356725</v>
      </c>
      <c r="Q1739" s="1">
        <f>'S. MATERIALES'!J1740/'S. MATERIALES'!J1739-1</f>
        <v>0.02213268573</v>
      </c>
      <c r="R1739" s="1">
        <f>'S. MATERIALES'!L1740/'S. MATERIALES'!L1739-1</f>
        <v>0.05150554675</v>
      </c>
      <c r="S1739" s="1">
        <f>'S. MATERIALES'!N1740/'S. MATERIALES'!N1739-1</f>
        <v>0.0301369863</v>
      </c>
      <c r="T1739" s="1">
        <f>'S. MATERIALES'!P1740/'S. MATERIALES'!P1739-1</f>
        <v>0.06692242114</v>
      </c>
      <c r="U1739" s="1">
        <f>'S. MATERIALES'!R1740/'S. MATERIALES'!R1739-1</f>
        <v>0.02889576883</v>
      </c>
      <c r="V1739" s="1">
        <f>'S. MATERIALES'!T1740/'S. MATERIALES'!T1739-1</f>
        <v>0.04892367906</v>
      </c>
      <c r="W1739" s="1">
        <f>SUMPRODUCT(M1739:V1739,'Ponderaciones e Índices.'!$A$8:$J$8)</f>
        <v>0.03800781887</v>
      </c>
      <c r="X1739" s="1">
        <f>'S. ENERGÍA'!B1740/'S. ENERGÍA'!B1739-1</f>
        <v>0.03162583519</v>
      </c>
      <c r="Y1739" s="1">
        <f>'S. ENERGÍA'!D1740/'S. ENERGÍA'!D1739-1</f>
        <v>0.03038743986</v>
      </c>
      <c r="Z1739" s="1">
        <f>'S. ENERGÍA'!F1740/'S. ENERGÍA'!F1739-1</f>
        <v>0.00947476828</v>
      </c>
      <c r="AA1739" s="1">
        <f>'S. ENERGÍA'!H1740/'S. ENERGÍA'!H1739-1</f>
        <v>0.006466741405</v>
      </c>
      <c r="AB1739" s="1">
        <f>'S. ENERGÍA'!J1740/'S. ENERGÍA'!J1739-1</f>
        <v>0.05241090147</v>
      </c>
      <c r="AC1739" s="1">
        <f>'S. ENERGÍA'!L1740/'S. ENERGÍA'!L1739-1</f>
        <v>0.02485058194</v>
      </c>
      <c r="AD1739" s="1">
        <f>'S. ENERGÍA'!N1740/'S. ENERGÍA'!N1739-1</f>
        <v>0.01506884905</v>
      </c>
      <c r="AE1739" s="1">
        <f>'S. ENERGÍA'!P1740/'S. ENERGÍA'!P1739-1</f>
        <v>0.02838063439</v>
      </c>
      <c r="AF1739" s="1">
        <f>'S. ENERGÍA'!R1740/'S. ENERGÍA'!R1739-1</f>
        <v>0.05112474438</v>
      </c>
      <c r="AG1739" s="1">
        <f>'S. ENERGÍA'!T1740/'S. ENERGÍA'!T1739-1</f>
        <v>0.03363518758</v>
      </c>
      <c r="AH1739" s="1">
        <f>SUMPRODUCT(X1739:AG1739,'Ponderaciones e Índices.'!$A$12:$J$12)</f>
        <v>0.03172684136</v>
      </c>
    </row>
    <row r="1740">
      <c r="A1740" s="1">
        <f>S.FINANCIERO!A1741</f>
        <v>44432</v>
      </c>
      <c r="B1740" s="1">
        <f>S.FINANCIERO!B1741/S.FINANCIERO!B1740-1</f>
        <v>0.002353119781</v>
      </c>
      <c r="C1740" s="1">
        <f>S.FINANCIERO!D1741/S.FINANCIERO!D1740-1</f>
        <v>-0.005449907236</v>
      </c>
      <c r="D1740" s="1">
        <f>S.FINANCIERO!F1741/S.FINANCIERO!F1740-1</f>
        <v>0.01670292107</v>
      </c>
      <c r="E1740" s="1">
        <f>S.FINANCIERO!H1741/S.FINANCIERO!H1740-1</f>
        <v>-0.00785242428</v>
      </c>
      <c r="F1740" s="1">
        <f>S.FINANCIERO!J1741/S.FINANCIERO!J1740-1</f>
        <v>0.00740092848</v>
      </c>
      <c r="G1740" s="1">
        <f>S.FINANCIERO!L1741/S.FINANCIERO!L1740-1</f>
        <v>0.001506931887</v>
      </c>
      <c r="H1740" s="1">
        <f>S.FINANCIERO!N1741/S.FINANCIERO!N1740-1</f>
        <v>-0.008470502169</v>
      </c>
      <c r="I1740" s="1">
        <f>S.FINANCIERO!P1741/S.FINANCIERO!P1740-1</f>
        <v>-0.0008006405124</v>
      </c>
      <c r="J1740" s="1">
        <f>S.FINANCIERO!R1741/S.FINANCIERO!R1740-1</f>
        <v>-0.01266204402</v>
      </c>
      <c r="K1740" s="1">
        <f>S.FINANCIERO!T1741/S.FINANCIERO!T1740-1</f>
        <v>-0.003535353535</v>
      </c>
      <c r="L1740" s="1">
        <f>SUMPRODUCT(B1740:K1740, 'Ponderaciones e Índices.'!$A$4:$J$4)</f>
        <v>-0.001079489778</v>
      </c>
      <c r="M1740" s="1">
        <f>'S. MATERIALES'!B1741/'S. MATERIALES'!B1740-1</f>
        <v>-0.005098039216</v>
      </c>
      <c r="N1740" s="3">
        <f>'S. MATERIALES'!D1741/'S. MATERIALES'!D1740-1</f>
        <v>-0.004340748779</v>
      </c>
      <c r="O1740" s="1">
        <f>'S. MATERIALES'!F1741/'S. MATERIALES'!F1740-1</f>
        <v>0.0008958461031</v>
      </c>
      <c r="P1740" s="1">
        <f>'S. MATERIALES'!H1741/'S. MATERIALES'!H1740-1</f>
        <v>-0.00518134715</v>
      </c>
      <c r="Q1740" s="1">
        <f>'S. MATERIALES'!J1741/'S. MATERIALES'!J1740-1</f>
        <v>-0.01268967007</v>
      </c>
      <c r="R1740" s="1">
        <f>'S. MATERIALES'!L1741/'S. MATERIALES'!L1740-1</f>
        <v>0.006028636021</v>
      </c>
      <c r="S1740" s="1">
        <f>'S. MATERIALES'!N1741/'S. MATERIALES'!N1740-1</f>
        <v>-0.001329787234</v>
      </c>
      <c r="T1740" s="1">
        <f>'S. MATERIALES'!P1741/'S. MATERIALES'!P1740-1</f>
        <v>0.02037554934</v>
      </c>
      <c r="U1740" s="1">
        <f>'S. MATERIALES'!R1741/'S. MATERIALES'!R1740-1</f>
        <v>0.04513540622</v>
      </c>
      <c r="V1740" s="1">
        <f>'S. MATERIALES'!T1741/'S. MATERIALES'!T1740-1</f>
        <v>-0.004664179104</v>
      </c>
      <c r="W1740" s="1">
        <f>SUMPRODUCT(M1740:V1740,'Ponderaciones e Índices.'!$A$8:$J$8)</f>
        <v>0.01175283924</v>
      </c>
      <c r="X1740" s="1">
        <f>'S. ENERGÍA'!B1741/'S. ENERGÍA'!B1740-1</f>
        <v>0.01683937824</v>
      </c>
      <c r="Y1740" s="1">
        <f>'S. ENERGÍA'!D1741/'S. ENERGÍA'!D1740-1</f>
        <v>0.006144015729</v>
      </c>
      <c r="Z1740" s="1">
        <f>'S. ENERGÍA'!F1741/'S. ENERGÍA'!F1740-1</f>
        <v>0.003468679861</v>
      </c>
      <c r="AA1740" s="1">
        <f>'S. ENERGÍA'!H1741/'S. ENERGÍA'!H1740-1</f>
        <v>-0.0005068122623</v>
      </c>
      <c r="AB1740" s="1">
        <f>'S. ENERGÍA'!J1741/'S. ENERGÍA'!J1740-1</f>
        <v>0.04083665339</v>
      </c>
      <c r="AC1740" s="1">
        <f>'S. ENERGÍA'!L1741/'S. ENERGÍA'!L1740-1</f>
        <v>0.009515039902</v>
      </c>
      <c r="AD1740" s="1">
        <f>'S. ENERGÍA'!N1741/'S. ENERGÍA'!N1740-1</f>
        <v>0.002815459432</v>
      </c>
      <c r="AE1740" s="1">
        <f>'S. ENERGÍA'!P1741/'S. ENERGÍA'!P1740-1</f>
        <v>0.02402597403</v>
      </c>
      <c r="AF1740" s="1">
        <f>'S. ENERGÍA'!R1741/'S. ENERGÍA'!R1740-1</f>
        <v>0.01750972763</v>
      </c>
      <c r="AG1740" s="1">
        <f>'S. ENERGÍA'!T1741/'S. ENERGÍA'!T1740-1</f>
        <v>0.01501877347</v>
      </c>
      <c r="AH1740" s="1">
        <f>SUMPRODUCT(X1740:AG1740,'Ponderaciones e Índices.'!$A$12:$J$12)</f>
        <v>0.01305116384</v>
      </c>
    </row>
    <row r="1741">
      <c r="A1741" s="1">
        <f>S.FINANCIERO!A1742</f>
        <v>44433</v>
      </c>
      <c r="B1741" s="1">
        <f>S.FINANCIERO!B1742/S.FINANCIERO!B1741-1</f>
        <v>0.008330177963</v>
      </c>
      <c r="C1741" s="1">
        <f>S.FINANCIERO!D1742/S.FINANCIERO!D1741-1</f>
        <v>-0.0002331817652</v>
      </c>
      <c r="D1741" s="1">
        <f>S.FINANCIERO!F1742/S.FINANCIERO!F1741-1</f>
        <v>-0.001146175594</v>
      </c>
      <c r="E1741" s="1">
        <f>S.FINANCIERO!H1742/S.FINANCIERO!H1741-1</f>
        <v>0.01293969849</v>
      </c>
      <c r="F1741" s="1">
        <f>S.FINANCIERO!J1742/S.FINANCIERO!J1741-1</f>
        <v>0.01088626194</v>
      </c>
      <c r="G1741" s="1">
        <f>S.FINANCIERO!L1742/S.FINANCIERO!L1741-1</f>
        <v>-0.005517103019</v>
      </c>
      <c r="H1741" s="1">
        <f>S.FINANCIERO!N1742/S.FINANCIERO!N1741-1</f>
        <v>0.01167595086</v>
      </c>
      <c r="I1741" s="1">
        <f>S.FINANCIERO!P1742/S.FINANCIERO!P1741-1</f>
        <v>0.007211538462</v>
      </c>
      <c r="J1741" s="1">
        <f>S.FINANCIERO!R1742/S.FINANCIERO!R1741-1</f>
        <v>-0.001679389313</v>
      </c>
      <c r="K1741" s="1">
        <f>S.FINANCIERO!T1742/S.FINANCIERO!T1741-1</f>
        <v>-0.000506842372</v>
      </c>
      <c r="L1741" s="1">
        <f>SUMPRODUCT(B1741:K1741, 'Ponderaciones e Índices.'!$A$4:$J$4)</f>
        <v>0.005566327534</v>
      </c>
      <c r="M1741" s="1">
        <f>'S. MATERIALES'!B1742/'S. MATERIALES'!B1741-1</f>
        <v>-0.01576665353</v>
      </c>
      <c r="N1741" s="3">
        <f>'S. MATERIALES'!D1742/'S. MATERIALES'!D1741-1</f>
        <v>-0.01866485014</v>
      </c>
      <c r="O1741" s="1">
        <f>'S. MATERIALES'!F1742/'S. MATERIALES'!F1741-1</f>
        <v>-0.03125117769</v>
      </c>
      <c r="P1741" s="1">
        <f>'S. MATERIALES'!H1742/'S. MATERIALES'!H1741-1</f>
        <v>-0.01239224138</v>
      </c>
      <c r="Q1741" s="1">
        <f>'S. MATERIALES'!J1742/'S. MATERIALES'!J1741-1</f>
        <v>-0.01755633341</v>
      </c>
      <c r="R1741" s="1">
        <f>'S. MATERIALES'!L1742/'S. MATERIALES'!L1741-1</f>
        <v>0.02546816479</v>
      </c>
      <c r="S1741" s="1">
        <f>'S. MATERIALES'!N1742/'S. MATERIALES'!N1741-1</f>
        <v>-0.01997336884</v>
      </c>
      <c r="T1741" s="1">
        <f>'S. MATERIALES'!P1742/'S. MATERIALES'!P1741-1</f>
        <v>-0.007439310885</v>
      </c>
      <c r="U1741" s="1">
        <f>'S. MATERIALES'!R1742/'S. MATERIALES'!R1741-1</f>
        <v>-0.01727447217</v>
      </c>
      <c r="V1741" s="1">
        <f>'S. MATERIALES'!T1742/'S. MATERIALES'!T1741-1</f>
        <v>-0.01624492346</v>
      </c>
      <c r="W1741" s="1">
        <f>SUMPRODUCT(M1741:V1741,'Ponderaciones e Índices.'!$A$8:$J$8)</f>
        <v>-0.0105709506</v>
      </c>
      <c r="X1741" s="1">
        <f>'S. ENERGÍA'!B1742/'S. ENERGÍA'!B1741-1</f>
        <v>-0.0004246284501</v>
      </c>
      <c r="Y1741" s="1">
        <f>'S. ENERGÍA'!D1742/'S. ENERGÍA'!D1741-1</f>
        <v>-0.0009770395701</v>
      </c>
      <c r="Z1741" s="1">
        <f>'S. ENERGÍA'!F1742/'S. ENERGÍA'!F1741-1</f>
        <v>0.002033346889</v>
      </c>
      <c r="AA1741" s="1">
        <f>'S. ENERGÍA'!H1742/'S. ENERGÍA'!H1741-1</f>
        <v>0.002708084133</v>
      </c>
      <c r="AB1741" s="1">
        <f>'S. ENERGÍA'!J1742/'S. ENERGÍA'!J1741-1</f>
        <v>0.006698564593</v>
      </c>
      <c r="AC1741" s="1">
        <f>'S. ENERGÍA'!L1742/'S. ENERGÍA'!L1741-1</f>
        <v>0.007297050775</v>
      </c>
      <c r="AD1741" s="1">
        <f>'S. ENERGÍA'!N1742/'S. ENERGÍA'!N1741-1</f>
        <v>-0.001531393568</v>
      </c>
      <c r="AE1741" s="1">
        <f>'S. ENERGÍA'!P1742/'S. ENERGÍA'!P1741-1</f>
        <v>0.0009511731135</v>
      </c>
      <c r="AF1741" s="1">
        <f>'S. ENERGÍA'!R1742/'S. ENERGÍA'!R1741-1</f>
        <v>0.007648183556</v>
      </c>
      <c r="AG1741" s="1">
        <f>'S. ENERGÍA'!T1742/'S. ENERGÍA'!T1741-1</f>
        <v>-0.006165228113</v>
      </c>
      <c r="AH1741" s="1">
        <f>SUMPRODUCT(X1741:AG1741,'Ponderaciones e Índices.'!$A$12:$J$12)</f>
        <v>0.001320590752</v>
      </c>
    </row>
    <row r="1742">
      <c r="A1742" s="1">
        <f>S.FINANCIERO!A1743</f>
        <v>44434</v>
      </c>
      <c r="B1742" s="1">
        <f>S.FINANCIERO!B1743/S.FINANCIERO!B1742-1</f>
        <v>-0.004355989486</v>
      </c>
      <c r="C1742" s="1">
        <f>S.FINANCIERO!D1743/S.FINANCIERO!D1742-1</f>
        <v>-0.02390670554</v>
      </c>
      <c r="D1742" s="1">
        <f>S.FINANCIERO!F1743/S.FINANCIERO!F1742-1</f>
        <v>-0.02333231334</v>
      </c>
      <c r="E1742" s="1">
        <f>S.FINANCIERO!H1743/S.FINANCIERO!H1742-1</f>
        <v>-0.01029393526</v>
      </c>
      <c r="F1742" s="1">
        <f>S.FINANCIERO!J1743/S.FINANCIERO!J1742-1</f>
        <v>-0.02094344609</v>
      </c>
      <c r="G1742" s="1">
        <f>S.FINANCIERO!L1743/S.FINANCIERO!L1742-1</f>
        <v>0.002118216663</v>
      </c>
      <c r="H1742" s="1">
        <f>S.FINANCIERO!N1743/S.FINANCIERO!N1742-1</f>
        <v>0.005912551539</v>
      </c>
      <c r="I1742" s="1">
        <f>S.FINANCIERO!P1743/S.FINANCIERO!P1742-1</f>
        <v>-0.004375497216</v>
      </c>
      <c r="J1742" s="1">
        <f>S.FINANCIERO!R1743/S.FINANCIERO!R1742-1</f>
        <v>-0.003823214559</v>
      </c>
      <c r="K1742" s="1">
        <f>S.FINANCIERO!T1743/S.FINANCIERO!T1742-1</f>
        <v>0.003296146045</v>
      </c>
      <c r="L1742" s="1">
        <f>SUMPRODUCT(B1742:K1742, 'Ponderaciones e Índices.'!$A$4:$J$4)</f>
        <v>-0.01012727277</v>
      </c>
      <c r="M1742" s="1">
        <f>'S. MATERIALES'!B1743/'S. MATERIALES'!B1742-1</f>
        <v>0.00240288346</v>
      </c>
      <c r="N1742" s="3">
        <f>'S. MATERIALES'!D1743/'S. MATERIALES'!D1742-1</f>
        <v>-0.004720255449</v>
      </c>
      <c r="O1742" s="1">
        <f>'S. MATERIALES'!F1743/'S. MATERIALES'!F1742-1</f>
        <v>-0.006457699153</v>
      </c>
      <c r="P1742" s="1">
        <f>'S. MATERIALES'!H1743/'S. MATERIALES'!H1742-1</f>
        <v>-0.000545553737</v>
      </c>
      <c r="Q1742" s="1">
        <f>'S. MATERIALES'!J1743/'S. MATERIALES'!J1742-1</f>
        <v>-0.0001670099649</v>
      </c>
      <c r="R1742" s="1">
        <f>'S. MATERIALES'!L1743/'S. MATERIALES'!L1742-1</f>
        <v>0.007669831994</v>
      </c>
      <c r="S1742" s="1">
        <f>'S. MATERIALES'!N1743/'S. MATERIALES'!N1742-1</f>
        <v>0.005434782609</v>
      </c>
      <c r="T1742" s="1">
        <f>'S. MATERIALES'!P1743/'S. MATERIALES'!P1742-1</f>
        <v>-0.005522682446</v>
      </c>
      <c r="U1742" s="1">
        <f>'S. MATERIALES'!R1743/'S. MATERIALES'!R1742-1</f>
        <v>-0.0107421875</v>
      </c>
      <c r="V1742" s="1">
        <f>'S. MATERIALES'!T1743/'S. MATERIALES'!T1742-1</f>
        <v>-0.002858050175</v>
      </c>
      <c r="W1742" s="1">
        <f>SUMPRODUCT(M1742:V1742,'Ponderaciones e Índices.'!$A$8:$J$8)</f>
        <v>-0.001391428209</v>
      </c>
      <c r="X1742" s="1">
        <f>'S. ENERGÍA'!B1743/'S. ENERGÍA'!B1742-1</f>
        <v>0.004672897196</v>
      </c>
      <c r="Y1742" s="1">
        <f>'S. ENERGÍA'!D1743/'S. ENERGÍA'!D1742-1</f>
        <v>-0.00880195599</v>
      </c>
      <c r="Z1742" s="1">
        <f>'S. ENERGÍA'!F1743/'S. ENERGÍA'!F1742-1</f>
        <v>0.002029220779</v>
      </c>
      <c r="AA1742" s="1">
        <f>'S. ENERGÍA'!H1743/'S. ENERGÍA'!H1742-1</f>
        <v>-0.0008446853362</v>
      </c>
      <c r="AB1742" s="1">
        <f>'S. ENERGÍA'!J1743/'S. ENERGÍA'!J1742-1</f>
        <v>-0.01615969582</v>
      </c>
      <c r="AC1742" s="1">
        <f>'S. ENERGÍA'!L1743/'S. ENERGÍA'!L1742-1</f>
        <v>-0.0003018412315</v>
      </c>
      <c r="AD1742" s="1">
        <f>'S. ENERGÍA'!N1743/'S. ENERGÍA'!N1742-1</f>
        <v>-0.01278118609</v>
      </c>
      <c r="AE1742" s="1">
        <f>'S. ENERGÍA'!P1743/'S. ENERGÍA'!P1742-1</f>
        <v>0.03959455179</v>
      </c>
      <c r="AF1742" s="1">
        <f>'S. ENERGÍA'!R1743/'S. ENERGÍA'!R1742-1</f>
        <v>-0.007590132827</v>
      </c>
      <c r="AG1742" s="1">
        <f>'S. ENERGÍA'!T1743/'S. ENERGÍA'!T1742-1</f>
        <v>0.04838709677</v>
      </c>
      <c r="AH1742" s="1">
        <f>SUMPRODUCT(X1742:AG1742,'Ponderaciones e Índices.'!$A$12:$J$12)</f>
        <v>-0.00164070693</v>
      </c>
    </row>
    <row r="1743">
      <c r="A1743" s="1">
        <f>S.FINANCIERO!A1744</f>
        <v>44435</v>
      </c>
      <c r="B1743" s="1">
        <f>S.FINANCIERO!B1744/S.FINANCIERO!B1743-1</f>
        <v>-0.002187523572</v>
      </c>
      <c r="C1743" s="1">
        <f>S.FINANCIERO!D1744/S.FINANCIERO!D1743-1</f>
        <v>-0.004778972521</v>
      </c>
      <c r="D1743" s="1">
        <f>S.FINANCIERO!F1744/S.FINANCIERO!F1743-1</f>
        <v>-0.005717866374</v>
      </c>
      <c r="E1743" s="1">
        <f>S.FINANCIERO!H1744/S.FINANCIERO!H1743-1</f>
        <v>-0.004887218045</v>
      </c>
      <c r="F1743" s="1">
        <f>S.FINANCIERO!J1744/S.FINANCIERO!J1743-1</f>
        <v>-0.0116067211</v>
      </c>
      <c r="G1743" s="1">
        <f>S.FINANCIERO!L1744/S.FINANCIERO!L1743-1</f>
        <v>-0.0003019627579</v>
      </c>
      <c r="H1743" s="1">
        <f>S.FINANCIERO!N1744/S.FINANCIERO!N1743-1</f>
        <v>0.005595560838</v>
      </c>
      <c r="I1743" s="1">
        <f>S.FINANCIERO!P1744/S.FINANCIERO!P1743-1</f>
        <v>0.002796644027</v>
      </c>
      <c r="J1743" s="1">
        <f>S.FINANCIERO!R1744/S.FINANCIERO!R1743-1</f>
        <v>0.008443352779</v>
      </c>
      <c r="K1743" s="1">
        <f>S.FINANCIERO!T1744/S.FINANCIERO!T1743-1</f>
        <v>-0.005307050796</v>
      </c>
      <c r="L1743" s="1">
        <f>SUMPRODUCT(B1743:K1743, 'Ponderaciones e Índices.'!$A$4:$J$4)</f>
        <v>-0.002233922357</v>
      </c>
      <c r="M1743" s="1">
        <f>'S. MATERIALES'!B1744/'S. MATERIALES'!B1743-1</f>
        <v>0.02117459049</v>
      </c>
      <c r="N1743" s="3">
        <f>'S. MATERIALES'!D1744/'S. MATERIALES'!D1743-1</f>
        <v>0.03110615149</v>
      </c>
      <c r="O1743" s="1">
        <f>'S. MATERIALES'!F1744/'S. MATERIALES'!F1743-1</f>
        <v>0.0723577952</v>
      </c>
      <c r="P1743" s="1">
        <f>'S. MATERIALES'!H1744/'S. MATERIALES'!H1743-1</f>
        <v>0.03111353712</v>
      </c>
      <c r="Q1743" s="1">
        <f>'S. MATERIALES'!J1744/'S. MATERIALES'!J1743-1</f>
        <v>0.02332962138</v>
      </c>
      <c r="R1743" s="1">
        <f>'S. MATERIALES'!L1744/'S. MATERIALES'!L1743-1</f>
        <v>0.04458137006</v>
      </c>
      <c r="S1743" s="1">
        <f>'S. MATERIALES'!N1744/'S. MATERIALES'!N1743-1</f>
        <v>0.03108108108</v>
      </c>
      <c r="T1743" s="1">
        <f>'S. MATERIALES'!P1744/'S. MATERIALES'!P1743-1</f>
        <v>0.05672352241</v>
      </c>
      <c r="U1743" s="1">
        <f>'S. MATERIALES'!R1744/'S. MATERIALES'!R1743-1</f>
        <v>0.02171767029</v>
      </c>
      <c r="V1743" s="1">
        <f>'S. MATERIALES'!T1744/'S. MATERIALES'!T1743-1</f>
        <v>0.03694267516</v>
      </c>
      <c r="W1743" s="1">
        <f>SUMPRODUCT(M1743:V1743,'Ponderaciones e Índices.'!$A$8:$J$8)</f>
        <v>0.03261954037</v>
      </c>
      <c r="X1743" s="1">
        <f>'S. ENERGÍA'!B1744/'S. ENERGÍA'!B1743-1</f>
        <v>0.02325581395</v>
      </c>
      <c r="Y1743" s="1">
        <f>'S. ENERGÍA'!D1744/'S. ENERGÍA'!D1743-1</f>
        <v>0.04637395165</v>
      </c>
      <c r="Z1743" s="1">
        <f>'S. ENERGÍA'!F1744/'S. ENERGÍA'!F1743-1</f>
        <v>0.007290400972</v>
      </c>
      <c r="AA1743" s="1">
        <f>'S. ENERGÍA'!H1744/'S. ENERGÍA'!H1743-1</f>
        <v>0.009627542224</v>
      </c>
      <c r="AB1743" s="1">
        <f>'S. ENERGÍA'!J1744/'S. ENERGÍA'!J1743-1</f>
        <v>0.01739130435</v>
      </c>
      <c r="AC1743" s="1">
        <f>'S. ENERGÍA'!L1744/'S. ENERGÍA'!L1743-1</f>
        <v>0.0193236715</v>
      </c>
      <c r="AD1743" s="1">
        <f>'S. ENERGÍA'!N1744/'S. ENERGÍA'!N1743-1</f>
        <v>0.01579492491</v>
      </c>
      <c r="AE1743" s="1">
        <f>'S. ENERGÍA'!P1744/'S. ENERGÍA'!P1743-1</f>
        <v>0.03869591712</v>
      </c>
      <c r="AF1743" s="1">
        <f>'S. ENERGÍA'!R1744/'S. ENERGÍA'!R1743-1</f>
        <v>0.04206500956</v>
      </c>
      <c r="AG1743" s="1">
        <f>'S. ENERGÍA'!T1744/'S. ENERGÍA'!T1743-1</f>
        <v>0.03431952663</v>
      </c>
      <c r="AH1743" s="1">
        <f>SUMPRODUCT(X1743:AG1743,'Ponderaciones e Índices.'!$A$12:$J$12)</f>
        <v>0.03133479568</v>
      </c>
    </row>
    <row r="1744">
      <c r="A1744" s="1">
        <f>S.FINANCIERO!A1745</f>
        <v>44438</v>
      </c>
      <c r="B1744" s="1">
        <f>S.FINANCIERO!B1745/S.FINANCIERO!B1744-1</f>
        <v>-0.009147263381</v>
      </c>
      <c r="C1744" s="1">
        <f>S.FINANCIERO!D1745/S.FINANCIERO!D1744-1</f>
        <v>-0.006482593037</v>
      </c>
      <c r="D1744" s="1">
        <f>S.FINANCIERO!F1745/S.FINANCIERO!F1744-1</f>
        <v>-0.008114069639</v>
      </c>
      <c r="E1744" s="1">
        <f>S.FINANCIERO!H1745/S.FINANCIERO!H1744-1</f>
        <v>-0.0103261554</v>
      </c>
      <c r="F1744" s="1">
        <f>S.FINANCIERO!J1745/S.FINANCIERO!J1744-1</f>
        <v>-0.006076329624</v>
      </c>
      <c r="G1744" s="1">
        <f>S.FINANCIERO!L1745/S.FINANCIERO!L1744-1</f>
        <v>0.003826016915</v>
      </c>
      <c r="H1744" s="1">
        <f>S.FINANCIERO!N1745/S.FINANCIERO!N1744-1</f>
        <v>-0.0112704707</v>
      </c>
      <c r="I1744" s="1">
        <f>S.FINANCIERO!P1745/S.FINANCIERO!P1744-1</f>
        <v>-0.0187250996</v>
      </c>
      <c r="J1744" s="1">
        <f>S.FINANCIERO!R1745/S.FINANCIERO!R1744-1</f>
        <v>-0.007763738773</v>
      </c>
      <c r="K1744" s="1">
        <f>S.FINANCIERO!T1745/S.FINANCIERO!T1744-1</f>
        <v>-0.004319105691</v>
      </c>
      <c r="L1744" s="1">
        <f>SUMPRODUCT(B1744:K1744, 'Ponderaciones e Índices.'!$A$4:$J$4)</f>
        <v>-0.008942394141</v>
      </c>
      <c r="M1744" s="1">
        <f>'S. MATERIALES'!B1745/'S. MATERIALES'!B1744-1</f>
        <v>-0.02269170579</v>
      </c>
      <c r="N1744" s="3">
        <f>'S. MATERIALES'!D1745/'S. MATERIALES'!D1744-1</f>
        <v>-0.02272727273</v>
      </c>
      <c r="O1744" s="1">
        <f>'S. MATERIALES'!F1745/'S. MATERIALES'!F1744-1</f>
        <v>-0.02508420736</v>
      </c>
      <c r="P1744" s="1">
        <f>'S. MATERIALES'!H1745/'S. MATERIALES'!H1744-1</f>
        <v>-0.01411681666</v>
      </c>
      <c r="Q1744" s="1">
        <f>'S. MATERIALES'!J1745/'S. MATERIALES'!J1744-1</f>
        <v>-0.0127319223</v>
      </c>
      <c r="R1744" s="1">
        <f>'S. MATERIALES'!L1745/'S. MATERIALES'!L1744-1</f>
        <v>-0.009368494101</v>
      </c>
      <c r="S1744" s="1">
        <f>'S. MATERIALES'!N1745/'S. MATERIALES'!N1744-1</f>
        <v>-0.01965923984</v>
      </c>
      <c r="T1744" s="1">
        <f>'S. MATERIALES'!P1745/'S. MATERIALES'!P1744-1</f>
        <v>0.01276276276</v>
      </c>
      <c r="U1744" s="1">
        <f>'S. MATERIALES'!R1745/'S. MATERIALES'!R1744-1</f>
        <v>-0.01256038647</v>
      </c>
      <c r="V1744" s="1">
        <f>'S. MATERIALES'!T1745/'S. MATERIALES'!T1744-1</f>
        <v>-0.01074938575</v>
      </c>
      <c r="W1744" s="1">
        <f>SUMPRODUCT(M1744:V1744,'Ponderaciones e Índices.'!$A$8:$J$8)</f>
        <v>-0.01204433341</v>
      </c>
      <c r="X1744" s="1">
        <f>'S. ENERGÍA'!B1745/'S. ENERGÍA'!B1744-1</f>
        <v>-0.01239669421</v>
      </c>
      <c r="Y1744" s="1">
        <f>'S. ENERGÍA'!D1745/'S. ENERGÍA'!D1744-1</f>
        <v>-0.008015087223</v>
      </c>
      <c r="Z1744" s="1">
        <f>'S. ENERGÍA'!F1745/'S. ENERGÍA'!F1744-1</f>
        <v>0.001206272618</v>
      </c>
      <c r="AA1744" s="1">
        <f>'S. ENERGÍA'!H1745/'S. ENERGÍA'!H1744-1</f>
        <v>0.00300964224</v>
      </c>
      <c r="AB1744" s="1">
        <f>'S. ENERGÍA'!J1745/'S. ENERGÍA'!J1744-1</f>
        <v>-0.0113960114</v>
      </c>
      <c r="AC1744" s="1">
        <f>'S. ENERGÍA'!L1745/'S. ENERGÍA'!L1744-1</f>
        <v>-0.01421800948</v>
      </c>
      <c r="AD1744" s="1">
        <f>'S. ENERGÍA'!N1745/'S. ENERGÍA'!N1744-1</f>
        <v>-0.003568697425</v>
      </c>
      <c r="AE1744" s="1">
        <f>'S. ENERGÍA'!P1745/'S. ENERGÍA'!P1744-1</f>
        <v>-0.01994719859</v>
      </c>
      <c r="AF1744" s="1">
        <f>'S. ENERGÍA'!R1745/'S. ENERGÍA'!R1744-1</f>
        <v>-0.01100917431</v>
      </c>
      <c r="AG1744" s="1">
        <f>'S. ENERGÍA'!T1745/'S. ENERGÍA'!T1744-1</f>
        <v>0.002288329519</v>
      </c>
      <c r="AH1744" s="1">
        <f>SUMPRODUCT(X1744:AG1744,'Ponderaciones e Índices.'!$A$12:$J$12)</f>
        <v>-0.00785856464</v>
      </c>
    </row>
    <row r="1745">
      <c r="A1745" s="1">
        <f>S.FINANCIERO!A1746</f>
        <v>44439</v>
      </c>
      <c r="B1745" s="1">
        <f>S.FINANCIERO!B1746/S.FINANCIERO!B1745-1</f>
        <v>-0.01121538109</v>
      </c>
      <c r="C1745" s="1">
        <f>S.FINANCIERO!D1746/S.FINANCIERO!D1745-1</f>
        <v>-0.01002899952</v>
      </c>
      <c r="D1745" s="1">
        <f>S.FINANCIERO!F1746/S.FINANCIERO!F1745-1</f>
        <v>-0.002779763323</v>
      </c>
      <c r="E1745" s="1">
        <f>S.FINANCIERO!H1746/S.FINANCIERO!H1745-1</f>
        <v>-0.005598676676</v>
      </c>
      <c r="F1745" s="1">
        <f>S.FINANCIERO!J1746/S.FINANCIERO!J1745-1</f>
        <v>-0.003022393186</v>
      </c>
      <c r="G1745" s="1">
        <f>S.FINANCIERO!L1746/S.FINANCIERO!L1745-1</f>
        <v>0.004413239719</v>
      </c>
      <c r="H1745" s="1">
        <f>S.FINANCIERO!N1746/S.FINANCIERO!N1745-1</f>
        <v>-0.0122427295</v>
      </c>
      <c r="I1745" s="1">
        <f>S.FINANCIERO!P1746/S.FINANCIERO!P1745-1</f>
        <v>-0.002436053593</v>
      </c>
      <c r="J1745" s="1">
        <f>S.FINANCIERO!R1746/S.FINANCIERO!R1745-1</f>
        <v>-0.003375268487</v>
      </c>
      <c r="K1745" s="1">
        <f>S.FINANCIERO!T1746/S.FINANCIERO!T1745-1</f>
        <v>-0.004082674152</v>
      </c>
      <c r="L1745" s="1">
        <f>SUMPRODUCT(B1745:K1745, 'Ponderaciones e Índices.'!$A$4:$J$4)</f>
        <v>-0.005940161164</v>
      </c>
      <c r="M1745" s="1">
        <f>'S. MATERIALES'!B1746/'S. MATERIALES'!B1745-1</f>
        <v>0.01521216974</v>
      </c>
      <c r="N1745" s="3">
        <f>'S. MATERIALES'!D1746/'S. MATERIALES'!D1745-1</f>
        <v>0.004983388704</v>
      </c>
      <c r="O1745" s="1">
        <f>'S. MATERIALES'!F1746/'S. MATERIALES'!F1745-1</f>
        <v>0.01863243542</v>
      </c>
      <c r="P1745" s="1">
        <f>'S. MATERIALES'!H1746/'S. MATERIALES'!H1745-1</f>
        <v>0.01771970646</v>
      </c>
      <c r="Q1745" s="1">
        <f>'S. MATERIALES'!J1746/'S. MATERIALES'!J1745-1</f>
        <v>0.01432901626</v>
      </c>
      <c r="R1745" s="1">
        <f>'S. MATERIALES'!L1746/'S. MATERIALES'!L1745-1</f>
        <v>-0.00350262697</v>
      </c>
      <c r="S1745" s="1">
        <f>'S. MATERIALES'!N1746/'S. MATERIALES'!N1745-1</f>
        <v>0.01470588235</v>
      </c>
      <c r="T1745" s="1">
        <f>'S. MATERIALES'!P1746/'S. MATERIALES'!P1745-1</f>
        <v>-0.02594514455</v>
      </c>
      <c r="U1745" s="1">
        <f>'S. MATERIALES'!R1746/'S. MATERIALES'!R1745-1</f>
        <v>-0.001956947162</v>
      </c>
      <c r="V1745" s="1">
        <f>'S. MATERIALES'!T1746/'S. MATERIALES'!T1745-1</f>
        <v>0.01707544241</v>
      </c>
      <c r="W1745" s="1">
        <f>SUMPRODUCT(M1745:V1745,'Ponderaciones e Índices.'!$A$8:$J$8)</f>
        <v>0.002570128166</v>
      </c>
      <c r="X1745" s="1">
        <f>'S. ENERGÍA'!B1746/'S. ENERGÍA'!B1745-1</f>
        <v>-0.01422594142</v>
      </c>
      <c r="Y1745" s="1">
        <f>'S. ENERGÍA'!D1746/'S. ENERGÍA'!D1745-1</f>
        <v>-0.007842205323</v>
      </c>
      <c r="Z1745" s="1">
        <f>'S. ENERGÍA'!F1746/'S. ENERGÍA'!F1745-1</f>
        <v>-0.003012048193</v>
      </c>
      <c r="AA1745" s="1">
        <f>'S. ENERGÍA'!H1746/'S. ENERGÍA'!H1745-1</f>
        <v>-0.0009995935718</v>
      </c>
      <c r="AB1745" s="1">
        <f>'S. ENERGÍA'!J1746/'S. ENERGÍA'!J1745-1</f>
        <v>0.005763688761</v>
      </c>
      <c r="AC1745" s="1">
        <f>'S. ENERGÍA'!L1746/'S. ENERGÍA'!L1745-1</f>
        <v>0.003305288462</v>
      </c>
      <c r="AD1745" s="1">
        <f>'S. ENERGÍA'!N1746/'S. ENERGÍA'!N1745-1</f>
        <v>-0.01637247378</v>
      </c>
      <c r="AE1745" s="1">
        <f>'S. ENERGÍA'!P1746/'S. ENERGÍA'!P1745-1</f>
        <v>0.009877282251</v>
      </c>
      <c r="AF1745" s="1">
        <f>'S. ENERGÍA'!R1746/'S. ENERGÍA'!R1745-1</f>
        <v>0.003710575139</v>
      </c>
      <c r="AG1745" s="1">
        <f>'S. ENERGÍA'!T1746/'S. ENERGÍA'!T1745-1</f>
        <v>0.02853881279</v>
      </c>
      <c r="AH1745" s="1">
        <f>SUMPRODUCT(X1745:AG1745,'Ponderaciones e Índices.'!$A$12:$J$12)</f>
        <v>-0.002974034112</v>
      </c>
    </row>
    <row r="1746">
      <c r="A1746" s="1">
        <f>S.FINANCIERO!A1747</f>
        <v>44440</v>
      </c>
      <c r="B1746" s="1">
        <f>S.FINANCIERO!B1747/S.FINANCIERO!B1746-1</f>
        <v>-0.0008487654321</v>
      </c>
      <c r="C1746" s="1">
        <f>S.FINANCIERO!D1747/S.FINANCIERO!D1746-1</f>
        <v>0.002441108263</v>
      </c>
      <c r="D1746" s="1">
        <f>S.FINANCIERO!F1747/S.FINANCIERO!F1746-1</f>
        <v>0.01154826378</v>
      </c>
      <c r="E1746" s="1">
        <f>S.FINANCIERO!H1747/S.FINANCIERO!H1746-1</f>
        <v>-0.001279590531</v>
      </c>
      <c r="F1746" s="1">
        <f>S.FINANCIERO!J1747/S.FINANCIERO!J1746-1</f>
        <v>0.0004133939644</v>
      </c>
      <c r="G1746" s="1">
        <f>S.FINANCIERO!L1747/S.FINANCIERO!L1746-1</f>
        <v>-0.002496504893</v>
      </c>
      <c r="H1746" s="1">
        <f>S.FINANCIERO!N1747/S.FINANCIERO!N1746-1</f>
        <v>0.01567171656</v>
      </c>
      <c r="I1746" s="1">
        <f>S.FINANCIERO!P1747/S.FINANCIERO!P1746-1</f>
        <v>-0.000407000407</v>
      </c>
      <c r="J1746" s="1">
        <f>S.FINANCIERO!R1747/S.FINANCIERO!R1746-1</f>
        <v>0.0009236453202</v>
      </c>
      <c r="K1746" s="1">
        <f>S.FINANCIERO!T1747/S.FINANCIERO!T1746-1</f>
        <v>-0.0217781194</v>
      </c>
      <c r="L1746" s="1">
        <f>SUMPRODUCT(B1746:K1746, 'Ponderaciones e Índices.'!$A$4:$J$4)</f>
        <v>0.001963379386</v>
      </c>
      <c r="M1746" s="1">
        <f>'S. MATERIALES'!B1747/'S. MATERIALES'!B1746-1</f>
        <v>-0.0141955836</v>
      </c>
      <c r="N1746" s="3">
        <f>'S. MATERIALES'!D1747/'S. MATERIALES'!D1746-1</f>
        <v>-0.007851239669</v>
      </c>
      <c r="O1746" s="1">
        <f>'S. MATERIALES'!F1747/'S. MATERIALES'!F1746-1</f>
        <v>-0.01741840008</v>
      </c>
      <c r="P1746" s="1">
        <f>'S. MATERIALES'!H1747/'S. MATERIALES'!H1746-1</f>
        <v>-0.005451987337</v>
      </c>
      <c r="Q1746" s="1">
        <f>'S. MATERIALES'!J1747/'S. MATERIALES'!J1746-1</f>
        <v>-0.004781309427</v>
      </c>
      <c r="R1746" s="1">
        <f>'S. MATERIALES'!L1747/'S. MATERIALES'!L1746-1</f>
        <v>0.01370826011</v>
      </c>
      <c r="S1746" s="1">
        <f>'S. MATERIALES'!N1747/'S. MATERIALES'!N1746-1</f>
        <v>-0.00395256917</v>
      </c>
      <c r="T1746" s="1">
        <f>'S. MATERIALES'!P1747/'S. MATERIALES'!P1746-1</f>
        <v>-0.01255707763</v>
      </c>
      <c r="U1746" s="1">
        <f>'S. MATERIALES'!R1747/'S. MATERIALES'!R1746-1</f>
        <v>-0.006862745098</v>
      </c>
      <c r="V1746" s="1">
        <f>'S. MATERIALES'!T1747/'S. MATERIALES'!T1746-1</f>
        <v>-0.007020757021</v>
      </c>
      <c r="W1746" s="1">
        <f>SUMPRODUCT(M1746:V1746,'Ponderaciones e Índices.'!$A$8:$J$8)</f>
        <v>-0.005930946541</v>
      </c>
      <c r="X1746" s="1">
        <f>'S. ENERGÍA'!B1747/'S. ENERGÍA'!B1746-1</f>
        <v>-0.01188455008</v>
      </c>
      <c r="Y1746" s="1">
        <f>'S. ENERGÍA'!D1747/'S. ENERGÍA'!D1746-1</f>
        <v>0.00622754491</v>
      </c>
      <c r="Z1746" s="1">
        <f>'S. ENERGÍA'!F1747/'S. ENERGÍA'!F1746-1</f>
        <v>0.003625377644</v>
      </c>
      <c r="AA1746" s="1">
        <f>'S. ENERGÍA'!H1747/'S. ENERGÍA'!H1746-1</f>
        <v>0.001669488854</v>
      </c>
      <c r="AB1746" s="1">
        <f>'S. ENERGÍA'!J1747/'S. ENERGÍA'!J1746-1</f>
        <v>0.001910219675</v>
      </c>
      <c r="AC1746" s="1">
        <f>'S. ENERGÍA'!L1747/'S. ENERGÍA'!L1746-1</f>
        <v>-0.002395926924</v>
      </c>
      <c r="AD1746" s="1">
        <f>'S. ENERGÍA'!N1747/'S. ENERGÍA'!N1746-1</f>
        <v>0.00156046814</v>
      </c>
      <c r="AE1746" s="1">
        <f>'S. ENERGÍA'!P1747/'S. ENERGÍA'!P1746-1</f>
        <v>0.036455246</v>
      </c>
      <c r="AF1746" s="1">
        <f>'S. ENERGÍA'!R1747/'S. ENERGÍA'!R1746-1</f>
        <v>-0.01293900185</v>
      </c>
      <c r="AG1746" s="1">
        <f>'S. ENERGÍA'!T1747/'S. ENERGÍA'!T1746-1</f>
        <v>0.01997780244</v>
      </c>
      <c r="AH1746" s="1">
        <f>SUMPRODUCT(X1746:AG1746,'Ponderaciones e Índices.'!$A$12:$J$12)</f>
        <v>0.001168697189</v>
      </c>
    </row>
    <row r="1747">
      <c r="A1747" s="1">
        <f>S.FINANCIERO!A1748</f>
        <v>44441</v>
      </c>
      <c r="B1747" s="1">
        <f>S.FINANCIERO!B1748/S.FINANCIERO!B1747-1</f>
        <v>0.00123561665</v>
      </c>
      <c r="C1747" s="1">
        <f>S.FINANCIERO!D1748/S.FINANCIERO!D1747-1</f>
        <v>0.004383294777</v>
      </c>
      <c r="D1747" s="1">
        <f>S.FINANCIERO!F1748/S.FINANCIERO!F1747-1</f>
        <v>0.006298716636</v>
      </c>
      <c r="E1747" s="1">
        <f>S.FINANCIERO!H1748/S.FINANCIERO!H1747-1</f>
        <v>0.00333119795</v>
      </c>
      <c r="F1747" s="1">
        <f>S.FINANCIERO!J1748/S.FINANCIERO!J1747-1</f>
        <v>0.003443526171</v>
      </c>
      <c r="G1747" s="1">
        <f>S.FINANCIERO!L1748/S.FINANCIERO!L1747-1</f>
        <v>-0.01331464611</v>
      </c>
      <c r="H1747" s="1">
        <f>S.FINANCIERO!N1748/S.FINANCIERO!N1747-1</f>
        <v>0.001822306906</v>
      </c>
      <c r="I1747" s="1">
        <f>S.FINANCIERO!P1748/S.FINANCIERO!P1747-1</f>
        <v>-0.002442996743</v>
      </c>
      <c r="J1747" s="1">
        <f>S.FINANCIERO!R1748/S.FINANCIERO!R1747-1</f>
        <v>-0.001691787142</v>
      </c>
      <c r="K1747" s="1">
        <f>S.FINANCIERO!T1748/S.FINANCIERO!T1747-1</f>
        <v>0.01231011001</v>
      </c>
      <c r="L1747" s="1">
        <f>SUMPRODUCT(B1747:K1747, 'Ponderaciones e Índices.'!$A$4:$J$4)</f>
        <v>0.001267345746</v>
      </c>
      <c r="M1747" s="1">
        <f>'S. MATERIALES'!B1748/'S. MATERIALES'!B1747-1</f>
        <v>-0.0028</v>
      </c>
      <c r="N1747" s="3">
        <f>'S. MATERIALES'!D1748/'S. MATERIALES'!D1747-1</f>
        <v>0.003748438151</v>
      </c>
      <c r="O1747" s="1">
        <f>'S. MATERIALES'!F1748/'S. MATERIALES'!F1747-1</f>
        <v>-0.01152500515</v>
      </c>
      <c r="P1747" s="1">
        <f>'S. MATERIALES'!H1748/'S. MATERIALES'!H1747-1</f>
        <v>-0.001945181256</v>
      </c>
      <c r="Q1747" s="1">
        <f>'S. MATERIALES'!J1748/'S. MATERIALES'!J1747-1</f>
        <v>-0.003275645575</v>
      </c>
      <c r="R1747" s="1">
        <f>'S. MATERIALES'!L1748/'S. MATERIALES'!L1747-1</f>
        <v>0.03952843273</v>
      </c>
      <c r="S1747" s="1">
        <f>'S. MATERIALES'!N1748/'S. MATERIALES'!N1747-1</f>
        <v>0</v>
      </c>
      <c r="T1747" s="1">
        <f>'S. MATERIALES'!P1748/'S. MATERIALES'!P1747-1</f>
        <v>-0.03545279383</v>
      </c>
      <c r="U1747" s="1">
        <f>'S. MATERIALES'!R1748/'S. MATERIALES'!R1747-1</f>
        <v>0.006910167818</v>
      </c>
      <c r="V1747" s="1">
        <f>'S. MATERIALES'!T1748/'S. MATERIALES'!T1747-1</f>
        <v>-0.006762988011</v>
      </c>
      <c r="W1747" s="1">
        <f>SUMPRODUCT(M1747:V1747,'Ponderaciones e Índices.'!$A$8:$J$8)</f>
        <v>0.000541809444</v>
      </c>
      <c r="X1747" s="1">
        <f>'S. ENERGÍA'!B1748/'S. ENERGÍA'!B1747-1</f>
        <v>0.01847079038</v>
      </c>
      <c r="Y1747" s="1">
        <f>'S. ENERGÍA'!D1748/'S. ENERGÍA'!D1747-1</f>
        <v>0.04403713402</v>
      </c>
      <c r="Z1747" s="1">
        <f>'S. ENERGÍA'!F1748/'S. ENERGÍA'!F1747-1</f>
        <v>0.002608870159</v>
      </c>
      <c r="AA1747" s="1">
        <f>'S. ENERGÍA'!H1748/'S. ENERGÍA'!H1747-1</f>
        <v>0.007499263612</v>
      </c>
      <c r="AB1747" s="1">
        <f>'S. ENERGÍA'!J1748/'S. ENERGÍA'!J1747-1</f>
        <v>0.05910390848</v>
      </c>
      <c r="AC1747" s="1">
        <f>'S. ENERGÍA'!L1748/'S. ENERGÍA'!L1747-1</f>
        <v>0.03452416692</v>
      </c>
      <c r="AD1747" s="1">
        <f>'S. ENERGÍA'!N1748/'S. ENERGÍA'!N1747-1</f>
        <v>0.01661905998</v>
      </c>
      <c r="AE1747" s="1">
        <f>'S. ENERGÍA'!P1748/'S. ENERGÍA'!P1747-1</f>
        <v>-0.00228767515</v>
      </c>
      <c r="AF1747" s="1">
        <f>'S. ENERGÍA'!R1748/'S. ENERGÍA'!R1747-1</f>
        <v>0.03745318352</v>
      </c>
      <c r="AG1747" s="1">
        <f>'S. ENERGÍA'!T1748/'S. ENERGÍA'!T1747-1</f>
        <v>-0.001088139282</v>
      </c>
      <c r="AH1747" s="1">
        <f>SUMPRODUCT(X1747:AG1747,'Ponderaciones e Índices.'!$A$12:$J$12)</f>
        <v>0.03069570399</v>
      </c>
    </row>
    <row r="1748">
      <c r="A1748" s="1">
        <f>S.FINANCIERO!A1749</f>
        <v>44442</v>
      </c>
      <c r="B1748" s="1">
        <f>S.FINANCIERO!B1749/S.FINANCIERO!B1748-1</f>
        <v>-0.001311222522</v>
      </c>
      <c r="C1748" s="1">
        <f>S.FINANCIERO!D1749/S.FINANCIERO!D1748-1</f>
        <v>-0.0004849072615</v>
      </c>
      <c r="D1748" s="1">
        <f>S.FINANCIERO!F1749/S.FINANCIERO!F1748-1</f>
        <v>-0.0006259291135</v>
      </c>
      <c r="E1748" s="1">
        <f>S.FINANCIERO!H1749/S.FINANCIERO!H1748-1</f>
        <v>-0.002426254629</v>
      </c>
      <c r="F1748" s="1">
        <f>S.FINANCIERO!J1749/S.FINANCIERO!J1748-1</f>
        <v>-0.0008922443377</v>
      </c>
      <c r="G1748" s="1">
        <f>S.FINANCIERO!L1749/S.FINANCIERO!L1748-1</f>
        <v>-0.003855519481</v>
      </c>
      <c r="H1748" s="1">
        <f>S.FINANCIERO!N1749/S.FINANCIERO!N1748-1</f>
        <v>-0.002938371924</v>
      </c>
      <c r="I1748" s="1">
        <f>S.FINANCIERO!P1749/S.FINANCIERO!P1748-1</f>
        <v>-0.003265306122</v>
      </c>
      <c r="J1748" s="1">
        <f>S.FINANCIERO!R1749/S.FINANCIERO!R1748-1</f>
        <v>-0.003389308273</v>
      </c>
      <c r="K1748" s="1">
        <f>S.FINANCIERO!T1749/S.FINANCIERO!T1748-1</f>
        <v>0.001293661061</v>
      </c>
      <c r="L1748" s="1">
        <f>SUMPRODUCT(B1748:K1748, 'Ponderaciones e Índices.'!$A$4:$J$4)</f>
        <v>-0.001875380479</v>
      </c>
      <c r="M1748" s="1">
        <f>'S. MATERIALES'!B1749/'S. MATERIALES'!B1748-1</f>
        <v>0.02005615724</v>
      </c>
      <c r="N1748" s="3">
        <f>'S. MATERIALES'!D1749/'S. MATERIALES'!D1748-1</f>
        <v>0.01964038728</v>
      </c>
      <c r="O1748" s="1">
        <f>'S. MATERIALES'!F1749/'S. MATERIALES'!F1748-1</f>
        <v>0.03049230595</v>
      </c>
      <c r="P1748" s="1">
        <f>'S. MATERIALES'!H1749/'S. MATERIALES'!H1748-1</f>
        <v>0.03401842665</v>
      </c>
      <c r="Q1748" s="1">
        <f>'S. MATERIALES'!J1749/'S. MATERIALES'!J1748-1</f>
        <v>0.01478884811</v>
      </c>
      <c r="R1748" s="1">
        <f>'S. MATERIALES'!L1749/'S. MATERIALES'!L1748-1</f>
        <v>0.0266844563</v>
      </c>
      <c r="S1748" s="1">
        <f>'S. MATERIALES'!N1749/'S. MATERIALES'!N1748-1</f>
        <v>0.02513227513</v>
      </c>
      <c r="T1748" s="1">
        <f>'S. MATERIALES'!P1749/'S. MATERIALES'!P1748-1</f>
        <v>0.02556931682</v>
      </c>
      <c r="U1748" s="1">
        <f>'S. MATERIALES'!R1749/'S. MATERIALES'!R1748-1</f>
        <v>0.0009803921569</v>
      </c>
      <c r="V1748" s="1">
        <f>'S. MATERIALES'!T1749/'S. MATERIALES'!T1748-1</f>
        <v>0.03125967193</v>
      </c>
      <c r="W1748" s="1">
        <f>SUMPRODUCT(M1748:V1748,'Ponderaciones e Índices.'!$A$8:$J$8)</f>
        <v>0.01918241177</v>
      </c>
      <c r="X1748" s="1">
        <f>'S. ENERGÍA'!B1749/'S. ENERGÍA'!B1748-1</f>
        <v>-0.01012231126</v>
      </c>
      <c r="Y1748" s="1">
        <f>'S. ENERGÍA'!D1749/'S. ENERGÍA'!D1748-1</f>
        <v>-0.0009119927041</v>
      </c>
      <c r="Z1748" s="1">
        <f>'S. ENERGÍA'!F1749/'S. ENERGÍA'!F1748-1</f>
        <v>0.00320256205</v>
      </c>
      <c r="AA1748" s="1">
        <f>'S. ENERGÍA'!H1749/'S. ENERGÍA'!H1748-1</f>
        <v>0.001984797144</v>
      </c>
      <c r="AB1748" s="1">
        <f>'S. ENERGÍA'!J1749/'S. ENERGÍA'!J1748-1</f>
        <v>-0.01170117012</v>
      </c>
      <c r="AC1748" s="1">
        <f>'S. ENERGÍA'!L1749/'S. ENERGÍA'!L1748-1</f>
        <v>-0.00406268137</v>
      </c>
      <c r="AD1748" s="1">
        <f>'S. ENERGÍA'!N1749/'S. ENERGÍA'!N1748-1</f>
        <v>-0.004853128991</v>
      </c>
      <c r="AE1748" s="1">
        <f>'S. ENERGÍA'!P1749/'S. ENERGÍA'!P1748-1</f>
        <v>0.008311837203</v>
      </c>
      <c r="AF1748" s="1">
        <f>'S. ENERGÍA'!R1749/'S. ENERGÍA'!R1748-1</f>
        <v>0</v>
      </c>
      <c r="AG1748" s="1">
        <f>'S. ENERGÍA'!T1749/'S. ENERGÍA'!T1748-1</f>
        <v>0.01525054466</v>
      </c>
      <c r="AH1748" s="1">
        <f>SUMPRODUCT(X1748:AG1748,'Ponderaciones e Índices.'!$A$12:$J$12)</f>
        <v>-0.002130886895</v>
      </c>
    </row>
    <row r="1749">
      <c r="A1749" s="1">
        <f>S.FINANCIERO!A1750</f>
        <v>44445</v>
      </c>
      <c r="B1749" s="1">
        <f>S.FINANCIERO!B1750/S.FINANCIERO!B1749-1</f>
        <v>0</v>
      </c>
      <c r="C1749" s="1">
        <f>S.FINANCIERO!D1750/S.FINANCIERO!D1749-1</f>
        <v>0</v>
      </c>
      <c r="D1749" s="1">
        <f>S.FINANCIERO!F1750/S.FINANCIERO!F1749-1</f>
        <v>0</v>
      </c>
      <c r="E1749" s="1">
        <f>S.FINANCIERO!H1750/S.FINANCIERO!H1749-1</f>
        <v>0</v>
      </c>
      <c r="F1749" s="1">
        <f>S.FINANCIERO!J1750/S.FINANCIERO!J1749-1</f>
        <v>0</v>
      </c>
      <c r="G1749" s="1">
        <f>S.FINANCIERO!L1750/S.FINANCIERO!L1749-1</f>
        <v>0</v>
      </c>
      <c r="H1749" s="1">
        <f>S.FINANCIERO!N1750/S.FINANCIERO!N1749-1</f>
        <v>0</v>
      </c>
      <c r="I1749" s="1">
        <f>S.FINANCIERO!P1750/S.FINANCIERO!P1749-1</f>
        <v>0</v>
      </c>
      <c r="J1749" s="1">
        <f>S.FINANCIERO!R1750/S.FINANCIERO!R1749-1</f>
        <v>0</v>
      </c>
      <c r="K1749" s="1">
        <f>S.FINANCIERO!T1750/S.FINANCIERO!T1749-1</f>
        <v>0</v>
      </c>
      <c r="L1749" s="1">
        <f>SUMPRODUCT(B1749:K1749, 'Ponderaciones e Índices.'!$A$4:$J$4)</f>
        <v>0</v>
      </c>
      <c r="M1749" s="1">
        <f>'S. MATERIALES'!B1750/'S. MATERIALES'!B1749-1</f>
        <v>0</v>
      </c>
      <c r="N1749" s="3">
        <f>'S. MATERIALES'!D1750/'S. MATERIALES'!D1749-1</f>
        <v>0</v>
      </c>
      <c r="O1749" s="1">
        <f>'S. MATERIALES'!F1750/'S. MATERIALES'!F1749-1</f>
        <v>0</v>
      </c>
      <c r="P1749" s="1">
        <f>'S. MATERIALES'!H1750/'S. MATERIALES'!H1749-1</f>
        <v>0</v>
      </c>
      <c r="Q1749" s="1">
        <f>'S. MATERIALES'!J1750/'S. MATERIALES'!J1749-1</f>
        <v>0</v>
      </c>
      <c r="R1749" s="1">
        <f>'S. MATERIALES'!L1750/'S. MATERIALES'!L1749-1</f>
        <v>0</v>
      </c>
      <c r="S1749" s="1">
        <f>'S. MATERIALES'!N1750/'S. MATERIALES'!N1749-1</f>
        <v>0</v>
      </c>
      <c r="T1749" s="1">
        <f>'S. MATERIALES'!P1750/'S. MATERIALES'!P1749-1</f>
        <v>0</v>
      </c>
      <c r="U1749" s="1">
        <f>'S. MATERIALES'!R1750/'S. MATERIALES'!R1749-1</f>
        <v>0</v>
      </c>
      <c r="V1749" s="1">
        <f>'S. MATERIALES'!T1750/'S. MATERIALES'!T1749-1</f>
        <v>0</v>
      </c>
      <c r="W1749" s="1">
        <f>SUMPRODUCT(M1749:V1749,'Ponderaciones e Índices.'!$A$8:$J$8)</f>
        <v>0</v>
      </c>
      <c r="X1749" s="1">
        <f>'S. ENERGÍA'!B1750/'S. ENERGÍA'!B1749-1</f>
        <v>0</v>
      </c>
      <c r="Y1749" s="1">
        <f>'S. ENERGÍA'!D1750/'S. ENERGÍA'!D1749-1</f>
        <v>0</v>
      </c>
      <c r="Z1749" s="1">
        <f>'S. ENERGÍA'!F1750/'S. ENERGÍA'!F1749-1</f>
        <v>0</v>
      </c>
      <c r="AA1749" s="1">
        <f>'S. ENERGÍA'!H1750/'S. ENERGÍA'!H1749-1</f>
        <v>0</v>
      </c>
      <c r="AB1749" s="1">
        <f>'S. ENERGÍA'!J1750/'S. ENERGÍA'!J1749-1</f>
        <v>0</v>
      </c>
      <c r="AC1749" s="1">
        <f>'S. ENERGÍA'!L1750/'S. ENERGÍA'!L1749-1</f>
        <v>0</v>
      </c>
      <c r="AD1749" s="1">
        <f>'S. ENERGÍA'!N1750/'S. ENERGÍA'!N1749-1</f>
        <v>0</v>
      </c>
      <c r="AE1749" s="1">
        <f>'S. ENERGÍA'!P1750/'S. ENERGÍA'!P1749-1</f>
        <v>0</v>
      </c>
      <c r="AF1749" s="1">
        <f>'S. ENERGÍA'!R1750/'S. ENERGÍA'!R1749-1</f>
        <v>0</v>
      </c>
      <c r="AG1749" s="1">
        <f>'S. ENERGÍA'!T1750/'S. ENERGÍA'!T1749-1</f>
        <v>0</v>
      </c>
      <c r="AH1749" s="1">
        <f>SUMPRODUCT(X1749:AG1749,'Ponderaciones e Índices.'!$A$12:$J$12)</f>
        <v>0</v>
      </c>
    </row>
    <row r="1750">
      <c r="A1750" s="1">
        <f>S.FINANCIERO!A1751</f>
        <v>44446</v>
      </c>
      <c r="B1750" s="1">
        <f>S.FINANCIERO!B1751/S.FINANCIERO!B1750-1</f>
        <v>0.003629904232</v>
      </c>
      <c r="C1750" s="1">
        <f>S.FINANCIERO!D1751/S.FINANCIERO!D1750-1</f>
        <v>0.007034566404</v>
      </c>
      <c r="D1750" s="1">
        <f>S.FINANCIERO!F1751/S.FINANCIERO!F1750-1</f>
        <v>0.006028341032</v>
      </c>
      <c r="E1750" s="1">
        <f>S.FINANCIERO!H1751/S.FINANCIERO!H1750-1</f>
        <v>0.0003840245776</v>
      </c>
      <c r="F1750" s="1">
        <f>S.FINANCIERO!J1751/S.FINANCIERO!J1750-1</f>
        <v>0.002953905338</v>
      </c>
      <c r="G1750" s="1">
        <f>S.FINANCIERO!L1751/S.FINANCIERO!L1750-1</f>
        <v>-0.003972295783</v>
      </c>
      <c r="H1750" s="1">
        <f>S.FINANCIERO!N1751/S.FINANCIERO!N1750-1</f>
        <v>0.001543683114</v>
      </c>
      <c r="I1750" s="1">
        <f>S.FINANCIERO!P1751/S.FINANCIERO!P1750-1</f>
        <v>0.00819000819</v>
      </c>
      <c r="J1750" s="1">
        <f>S.FINANCIERO!R1751/S.FINANCIERO!R1750-1</f>
        <v>0.0003091667955</v>
      </c>
      <c r="K1750" s="1">
        <f>S.FINANCIERO!T1751/S.FINANCIERO!T1750-1</f>
        <v>-0.006718346253</v>
      </c>
      <c r="L1750" s="1">
        <f>SUMPRODUCT(B1750:K1750, 'Ponderaciones e Índices.'!$A$4:$J$4)</f>
        <v>0.003473077936</v>
      </c>
      <c r="M1750" s="1">
        <f>'S. MATERIALES'!B1751/'S. MATERIALES'!B1750-1</f>
        <v>-0.01258356272</v>
      </c>
      <c r="N1750" s="3">
        <f>'S. MATERIALES'!D1751/'S. MATERIALES'!D1750-1</f>
        <v>-0.0208898535</v>
      </c>
      <c r="O1750" s="1">
        <f>'S. MATERIALES'!F1751/'S. MATERIALES'!F1750-1</f>
        <v>-0.03481559033</v>
      </c>
      <c r="P1750" s="1">
        <f>'S. MATERIALES'!H1751/'S. MATERIALES'!H1750-1</f>
        <v>-0.01884852639</v>
      </c>
      <c r="Q1750" s="1">
        <f>'S. MATERIALES'!J1751/'S. MATERIALES'!J1750-1</f>
        <v>-0.009931451395</v>
      </c>
      <c r="R1750" s="1">
        <f>'S. MATERIALES'!L1751/'S. MATERIALES'!L1750-1</f>
        <v>0.02891487979</v>
      </c>
      <c r="S1750" s="1">
        <f>'S. MATERIALES'!N1751/'S. MATERIALES'!N1750-1</f>
        <v>-0.02322580645</v>
      </c>
      <c r="T1750" s="1">
        <f>'S. MATERIALES'!P1751/'S. MATERIALES'!P1750-1</f>
        <v>-0.001947798987</v>
      </c>
      <c r="U1750" s="1">
        <f>'S. MATERIALES'!R1751/'S. MATERIALES'!R1750-1</f>
        <v>-0.008814887365</v>
      </c>
      <c r="V1750" s="1">
        <f>'S. MATERIALES'!T1751/'S. MATERIALES'!T1750-1</f>
        <v>-0.02220888355</v>
      </c>
      <c r="W1750" s="1">
        <f>SUMPRODUCT(M1750:V1750,'Ponderaciones e Índices.'!$A$8:$J$8)</f>
        <v>-0.007884011882</v>
      </c>
      <c r="X1750" s="1">
        <f>'S. ENERGÍA'!B1751/'S. ENERGÍA'!B1750-1</f>
        <v>-0.006391137622</v>
      </c>
      <c r="Y1750" s="1">
        <f>'S. ENERGÍA'!D1751/'S. ENERGÍA'!D1750-1</f>
        <v>-0.00912825194</v>
      </c>
      <c r="Z1750" s="1">
        <f>'S. ENERGÍA'!F1751/'S. ENERGÍA'!F1750-1</f>
        <v>0.008579409417</v>
      </c>
      <c r="AA1750" s="1">
        <f>'S. ENERGÍA'!H1751/'S. ENERGÍA'!H1750-1</f>
        <v>0.008420037732</v>
      </c>
      <c r="AB1750" s="1">
        <f>'S. ENERGÍA'!J1751/'S. ENERGÍA'!J1750-1</f>
        <v>-0.009107468124</v>
      </c>
      <c r="AC1750" s="1">
        <f>'S. ENERGÍA'!L1751/'S. ENERGÍA'!L1750-1</f>
        <v>-0.0101981352</v>
      </c>
      <c r="AD1750" s="1">
        <f>'S. ENERGÍA'!N1751/'S. ENERGÍA'!N1750-1</f>
        <v>0.001283367556</v>
      </c>
      <c r="AE1750" s="1">
        <f>'S. ENERGÍA'!P1751/'S. ENERGÍA'!P1750-1</f>
        <v>0.01989766913</v>
      </c>
      <c r="AF1750" s="1">
        <f>'S. ENERGÍA'!R1751/'S. ENERGÍA'!R1750-1</f>
        <v>-0.01263537906</v>
      </c>
      <c r="AG1750" s="1">
        <f>'S. ENERGÍA'!T1751/'S. ENERGÍA'!T1750-1</f>
        <v>-0.01287553648</v>
      </c>
      <c r="AH1750" s="1">
        <f>SUMPRODUCT(X1750:AG1750,'Ponderaciones e Índices.'!$A$12:$J$12)</f>
        <v>-0.005984225402</v>
      </c>
    </row>
    <row r="1751">
      <c r="A1751" s="1">
        <f>S.FINANCIERO!A1752</f>
        <v>44447</v>
      </c>
      <c r="B1751" s="1">
        <f>S.FINANCIERO!B1752/S.FINANCIERO!B1751-1</f>
        <v>-0.004848018469</v>
      </c>
      <c r="C1751" s="1">
        <f>S.FINANCIERO!D1752/S.FINANCIERO!D1751-1</f>
        <v>-0.006985426954</v>
      </c>
      <c r="D1751" s="1">
        <f>S.FINANCIERO!F1752/S.FINANCIERO!F1751-1</f>
        <v>-0.0007003891051</v>
      </c>
      <c r="E1751" s="1">
        <f>S.FINANCIERO!H1752/S.FINANCIERO!H1751-1</f>
        <v>-0.001151631478</v>
      </c>
      <c r="F1751" s="1">
        <f>S.FINANCIERO!J1752/S.FINANCIERO!J1751-1</f>
        <v>-0.002534246575</v>
      </c>
      <c r="G1751" s="1">
        <f>S.FINANCIERO!L1752/S.FINANCIERO!L1751-1</f>
        <v>-0.00235197873</v>
      </c>
      <c r="H1751" s="1">
        <f>S.FINANCIERO!N1752/S.FINANCIERO!N1751-1</f>
        <v>-0.005327098924</v>
      </c>
      <c r="I1751" s="1">
        <f>S.FINANCIERO!P1752/S.FINANCIERO!P1751-1</f>
        <v>-0.0004061738424</v>
      </c>
      <c r="J1751" s="1">
        <f>S.FINANCIERO!R1752/S.FINANCIERO!R1751-1</f>
        <v>0.01468088394</v>
      </c>
      <c r="K1751" s="1">
        <f>S.FINANCIERO!T1752/S.FINANCIERO!T1751-1</f>
        <v>0.002861602497</v>
      </c>
      <c r="L1751" s="1">
        <f>SUMPRODUCT(B1751:K1751, 'Ponderaciones e Índices.'!$A$4:$J$4)</f>
        <v>-0.002287602164</v>
      </c>
      <c r="M1751" s="1">
        <f>'S. MATERIALES'!B1752/'S. MATERIALES'!B1751-1</f>
        <v>0.003584229391</v>
      </c>
      <c r="N1751" s="3">
        <f>'S. MATERIALES'!D1752/'S. MATERIALES'!D1751-1</f>
        <v>0.001385425326</v>
      </c>
      <c r="O1751" s="1">
        <f>'S. MATERIALES'!F1752/'S. MATERIALES'!F1751-1</f>
        <v>0.003606192375</v>
      </c>
      <c r="P1751" s="1">
        <f>'S. MATERIALES'!H1752/'S. MATERIALES'!H1751-1</f>
        <v>0.00488997555</v>
      </c>
      <c r="Q1751" s="1">
        <f>'S. MATERIALES'!J1752/'S. MATERIALES'!J1751-1</f>
        <v>0.005560704356</v>
      </c>
      <c r="R1751" s="1">
        <f>'S. MATERIALES'!L1752/'S. MATERIALES'!L1751-1</f>
        <v>-0.04610041048</v>
      </c>
      <c r="S1751" s="1">
        <f>'S. MATERIALES'!N1752/'S. MATERIALES'!N1751-1</f>
        <v>-0.007926023778</v>
      </c>
      <c r="T1751" s="1">
        <f>'S. MATERIALES'!P1752/'S. MATERIALES'!P1751-1</f>
        <v>-0.07533177205</v>
      </c>
      <c r="U1751" s="1">
        <f>'S. MATERIALES'!R1752/'S. MATERIALES'!R1751-1</f>
        <v>-0.05039525692</v>
      </c>
      <c r="V1751" s="1">
        <f>'S. MATERIALES'!T1752/'S. MATERIALES'!T1751-1</f>
        <v>0.007673419276</v>
      </c>
      <c r="W1751" s="1">
        <f>SUMPRODUCT(M1751:V1751,'Ponderaciones e Índices.'!$A$8:$J$8)</f>
        <v>-0.02789460185</v>
      </c>
      <c r="X1751" s="1">
        <f>'S. ENERGÍA'!B1752/'S. ENERGÍA'!B1751-1</f>
        <v>-0.008147512864</v>
      </c>
      <c r="Y1751" s="1">
        <f>'S. ENERGÍA'!D1752/'S. ENERGÍA'!D1751-1</f>
        <v>-0.01543067711</v>
      </c>
      <c r="Z1751" s="1">
        <f>'S. ENERGÍA'!F1752/'S. ENERGÍA'!F1751-1</f>
        <v>0.01444114738</v>
      </c>
      <c r="AA1751" s="1">
        <f>'S. ENERGÍA'!H1752/'S. ENERGÍA'!H1751-1</f>
        <v>0.009169250124</v>
      </c>
      <c r="AB1751" s="1">
        <f>'S. ENERGÍA'!J1752/'S. ENERGÍA'!J1751-1</f>
        <v>-0.02205882353</v>
      </c>
      <c r="AC1751" s="1">
        <f>'S. ENERGÍA'!L1752/'S. ENERGÍA'!L1751-1</f>
        <v>-0.004415660877</v>
      </c>
      <c r="AD1751" s="1">
        <f>'S. ENERGÍA'!N1752/'S. ENERGÍA'!N1751-1</f>
        <v>0.009997436555</v>
      </c>
      <c r="AE1751" s="1">
        <f>'S. ENERGÍA'!P1752/'S. ENERGÍA'!P1751-1</f>
        <v>0.02424749164</v>
      </c>
      <c r="AF1751" s="1">
        <f>'S. ENERGÍA'!R1752/'S. ENERGÍA'!R1751-1</f>
        <v>-0.02376599634</v>
      </c>
      <c r="AG1751" s="1">
        <f>'S. ENERGÍA'!T1752/'S. ENERGÍA'!T1751-1</f>
        <v>0.01413043478</v>
      </c>
      <c r="AH1751" s="1">
        <f>SUMPRODUCT(X1751:AG1751,'Ponderaciones e Índices.'!$A$12:$J$12)</f>
        <v>-0.00844802088</v>
      </c>
    </row>
    <row r="1752">
      <c r="A1752" s="1">
        <f>S.FINANCIERO!A1753</f>
        <v>44448</v>
      </c>
      <c r="B1752" s="1">
        <f>S.FINANCIERO!B1753/S.FINANCIERO!B1752-1</f>
        <v>0.004021033096</v>
      </c>
      <c r="C1752" s="1">
        <f>S.FINANCIERO!D1753/S.FINANCIERO!D1752-1</f>
        <v>0.0004851425106</v>
      </c>
      <c r="D1752" s="1">
        <f>S.FINANCIERO!F1753/S.FINANCIERO!F1752-1</f>
        <v>-0.001090257768</v>
      </c>
      <c r="E1752" s="1">
        <f>S.FINANCIERO!H1753/S.FINANCIERO!H1752-1</f>
        <v>0.001152959262</v>
      </c>
      <c r="F1752" s="1">
        <f>S.FINANCIERO!J1753/S.FINANCIERO!J1752-1</f>
        <v>0.006935384193</v>
      </c>
      <c r="G1752" s="1">
        <f>S.FINANCIERO!L1753/S.FINANCIERO!L1752-1</f>
        <v>-0.0006150061501</v>
      </c>
      <c r="H1752" s="1">
        <f>S.FINANCIERO!N1753/S.FINANCIERO!N1752-1</f>
        <v>-0.002819987739</v>
      </c>
      <c r="I1752" s="1">
        <f>S.FINANCIERO!P1753/S.FINANCIERO!P1752-1</f>
        <v>-0.0008126777733</v>
      </c>
      <c r="J1752" s="1">
        <f>S.FINANCIERO!R1753/S.FINANCIERO!R1752-1</f>
        <v>-0.00182759671</v>
      </c>
      <c r="K1752" s="1">
        <f>S.FINANCIERO!T1753/S.FINANCIERO!T1752-1</f>
        <v>0.01063553826</v>
      </c>
      <c r="L1752" s="1">
        <f>SUMPRODUCT(B1752:K1752, 'Ponderaciones e Índices.'!$A$4:$J$4)</f>
        <v>0.001192533199</v>
      </c>
      <c r="M1752" s="1">
        <f>'S. MATERIALES'!B1753/'S. MATERIALES'!B1752-1</f>
        <v>-0.0126984127</v>
      </c>
      <c r="N1752" s="3">
        <f>'S. MATERIALES'!D1753/'S. MATERIALES'!D1752-1</f>
        <v>-0.007609297178</v>
      </c>
      <c r="O1752" s="1">
        <f>'S. MATERIALES'!F1753/'S. MATERIALES'!F1752-1</f>
        <v>-0.008978345785</v>
      </c>
      <c r="P1752" s="1">
        <f>'S. MATERIALES'!H1753/'S. MATERIALES'!H1752-1</f>
        <v>-0.009210983664</v>
      </c>
      <c r="Q1752" s="1">
        <f>'S. MATERIALES'!J1753/'S. MATERIALES'!J1752-1</f>
        <v>-0.0204391434</v>
      </c>
      <c r="R1752" s="1">
        <f>'S. MATERIALES'!L1753/'S. MATERIALES'!L1752-1</f>
        <v>0.02350215161</v>
      </c>
      <c r="S1752" s="1">
        <f>'S. MATERIALES'!N1753/'S. MATERIALES'!N1752-1</f>
        <v>-0.01065246338</v>
      </c>
      <c r="T1752" s="1">
        <f>'S. MATERIALES'!P1753/'S. MATERIALES'!P1752-1</f>
        <v>0.0236386661</v>
      </c>
      <c r="U1752" s="1">
        <f>'S. MATERIALES'!R1753/'S. MATERIALES'!R1752-1</f>
        <v>0.007284079084</v>
      </c>
      <c r="V1752" s="1">
        <f>'S. MATERIALES'!T1753/'S. MATERIALES'!T1752-1</f>
        <v>-0.01218397807</v>
      </c>
      <c r="W1752" s="1">
        <f>SUMPRODUCT(M1752:V1752,'Ponderaciones e Índices.'!$A$8:$J$8)</f>
        <v>0.002174801646</v>
      </c>
      <c r="X1752" s="1">
        <f>'S. ENERGÍA'!B1753/'S. ENERGÍA'!B1752-1</f>
        <v>0.01383484652</v>
      </c>
      <c r="Y1752" s="1">
        <f>'S. ENERGÍA'!D1753/'S. ENERGÍA'!D1752-1</f>
        <v>-0.004444444444</v>
      </c>
      <c r="Z1752" s="1">
        <f>'S. ENERGÍA'!F1753/'S. ENERGÍA'!F1752-1</f>
        <v>-0.01072542902</v>
      </c>
      <c r="AA1752" s="1">
        <f>'S. ENERGÍA'!H1753/'S. ENERGÍA'!H1752-1</f>
        <v>-0.01005828749</v>
      </c>
      <c r="AB1752" s="1">
        <f>'S. ENERGÍA'!J1753/'S. ENERGÍA'!J1752-1</f>
        <v>-0.005639097744</v>
      </c>
      <c r="AC1752" s="1">
        <f>'S. ENERGÍA'!L1753/'S. ENERGÍA'!L1752-1</f>
        <v>0.007687758723</v>
      </c>
      <c r="AD1752" s="1">
        <f>'S. ENERGÍA'!N1753/'S. ENERGÍA'!N1752-1</f>
        <v>-0.01192893401</v>
      </c>
      <c r="AE1752" s="1">
        <f>'S. ENERGÍA'!P1753/'S. ENERGÍA'!P1752-1</f>
        <v>0.01904761905</v>
      </c>
      <c r="AF1752" s="1">
        <f>'S. ENERGÍA'!R1753/'S. ENERGÍA'!R1752-1</f>
        <v>0</v>
      </c>
      <c r="AG1752" s="1">
        <f>'S. ENERGÍA'!T1753/'S. ENERGÍA'!T1752-1</f>
        <v>0.007502679528</v>
      </c>
      <c r="AH1752" s="1">
        <f>SUMPRODUCT(X1752:AG1752,'Ponderaciones e Índices.'!$A$12:$J$12)</f>
        <v>-0.0005529872028</v>
      </c>
    </row>
    <row r="1753">
      <c r="A1753" s="1">
        <f>S.FINANCIERO!A1754</f>
        <v>44449</v>
      </c>
      <c r="B1753" s="1">
        <f>S.FINANCIERO!B1754/S.FINANCIERO!B1753-1</f>
        <v>-0.001617375231</v>
      </c>
      <c r="C1753" s="1">
        <f>S.FINANCIERO!D1754/S.FINANCIERO!D1753-1</f>
        <v>-0.003515577646</v>
      </c>
      <c r="D1753" s="1">
        <f>S.FINANCIERO!F1754/S.FINANCIERO!F1753-1</f>
        <v>-0.00319638263</v>
      </c>
      <c r="E1753" s="1">
        <f>S.FINANCIERO!H1754/S.FINANCIERO!H1753-1</f>
        <v>-0.001279590531</v>
      </c>
      <c r="F1753" s="1">
        <f>S.FINANCIERO!J1754/S.FINANCIERO!J1753-1</f>
        <v>-0.002523186034</v>
      </c>
      <c r="G1753" s="1">
        <f>S.FINANCIERO!L1754/S.FINANCIERO!L1753-1</f>
        <v>0.001641025641</v>
      </c>
      <c r="H1753" s="1">
        <f>S.FINANCIERO!N1754/S.FINANCIERO!N1753-1</f>
        <v>-0.01215683812</v>
      </c>
      <c r="I1753" s="1">
        <f>S.FINANCIERO!P1754/S.FINANCIERO!P1753-1</f>
        <v>-0.006100040667</v>
      </c>
      <c r="J1753" s="1">
        <f>S.FINANCIERO!R1754/S.FINANCIERO!R1753-1</f>
        <v>-0.002136100092</v>
      </c>
      <c r="K1753" s="1">
        <f>S.FINANCIERO!T1754/S.FINANCIERO!T1753-1</f>
        <v>0.00205338809</v>
      </c>
      <c r="L1753" s="1">
        <f>SUMPRODUCT(B1753:K1753, 'Ponderaciones e Índices.'!$A$4:$J$4)</f>
        <v>-0.003589844516</v>
      </c>
      <c r="M1753" s="1">
        <f>'S. MATERIALES'!B1754/'S. MATERIALES'!B1753-1</f>
        <v>-0.01406752412</v>
      </c>
      <c r="N1753" s="3">
        <f>'S. MATERIALES'!D1754/'S. MATERIALES'!D1753-1</f>
        <v>-0.02481527952</v>
      </c>
      <c r="O1753" s="1">
        <f>'S. MATERIALES'!F1754/'S. MATERIALES'!F1753-1</f>
        <v>-0.003625788059</v>
      </c>
      <c r="P1753" s="1">
        <f>'S. MATERIALES'!H1754/'S. MATERIALES'!H1753-1</f>
        <v>-0.004560603403</v>
      </c>
      <c r="Q1753" s="1">
        <f>'S. MATERIALES'!J1754/'S. MATERIALES'!J1753-1</f>
        <v>-0.004981182201</v>
      </c>
      <c r="R1753" s="1">
        <f>'S. MATERIALES'!L1754/'S. MATERIALES'!L1753-1</f>
        <v>0.03589909444</v>
      </c>
      <c r="S1753" s="1">
        <f>'S. MATERIALES'!N1754/'S. MATERIALES'!N1753-1</f>
        <v>-0.0269179004</v>
      </c>
      <c r="T1753" s="1">
        <f>'S. MATERIALES'!P1754/'S. MATERIALES'!P1753-1</f>
        <v>0.005360824742</v>
      </c>
      <c r="U1753" s="1">
        <f>'S. MATERIALES'!R1754/'S. MATERIALES'!R1753-1</f>
        <v>0.005165289256</v>
      </c>
      <c r="V1753" s="1">
        <f>'S. MATERIALES'!T1754/'S. MATERIALES'!T1753-1</f>
        <v>-0.01726796176</v>
      </c>
      <c r="W1753" s="1">
        <f>SUMPRODUCT(M1753:V1753,'Ponderaciones e Índices.'!$A$8:$J$8)</f>
        <v>-0.002659138782</v>
      </c>
      <c r="X1753" s="1">
        <f>'S. ENERGÍA'!B1754/'S. ENERGÍA'!B1753-1</f>
        <v>-0.01066098081</v>
      </c>
      <c r="Y1753" s="1">
        <f>'S. ENERGÍA'!D1754/'S. ENERGÍA'!D1753-1</f>
        <v>0</v>
      </c>
      <c r="Z1753" s="1">
        <f>'S. ENERGÍA'!F1754/'S. ENERGÍA'!F1753-1</f>
        <v>-0.005125172482</v>
      </c>
      <c r="AA1753" s="1">
        <f>'S. ENERGÍA'!H1754/'S. ENERGÍA'!H1753-1</f>
        <v>0.0009822281468</v>
      </c>
      <c r="AB1753" s="1">
        <f>'S. ENERGÍA'!J1754/'S. ENERGÍA'!J1753-1</f>
        <v>0.002835538752</v>
      </c>
      <c r="AC1753" s="1">
        <f>'S. ENERGÍA'!L1754/'S. ENERGÍA'!L1753-1</f>
        <v>-0.00146713615</v>
      </c>
      <c r="AD1753" s="1">
        <f>'S. ENERGÍA'!N1754/'S. ENERGÍA'!N1753-1</f>
        <v>-0.001798099152</v>
      </c>
      <c r="AE1753" s="1">
        <f>'S. ENERGÍA'!P1754/'S. ENERGÍA'!P1753-1</f>
        <v>0.02483311081</v>
      </c>
      <c r="AF1753" s="1">
        <f>'S. ENERGÍA'!R1754/'S. ENERGÍA'!R1753-1</f>
        <v>0.02434456929</v>
      </c>
      <c r="AG1753" s="1">
        <f>'S. ENERGÍA'!T1754/'S. ENERGÍA'!T1753-1</f>
        <v>0.006382978723</v>
      </c>
      <c r="AH1753" s="1">
        <f>SUMPRODUCT(X1753:AG1753,'Ponderaciones e Índices.'!$A$12:$J$12)</f>
        <v>0.001952456004</v>
      </c>
    </row>
    <row r="1754">
      <c r="A1754" s="1">
        <f>S.FINANCIERO!A1755</f>
        <v>44452</v>
      </c>
      <c r="B1754" s="1">
        <f>S.FINANCIERO!B1755/S.FINANCIERO!B1754-1</f>
        <v>-0.003625703927</v>
      </c>
      <c r="C1754" s="1">
        <f>S.FINANCIERO!D1755/S.FINANCIERO!D1754-1</f>
        <v>-0.0009732360097</v>
      </c>
      <c r="D1754" s="1">
        <f>S.FINANCIERO!F1755/S.FINANCIERO!F1754-1</f>
        <v>0.007273580479</v>
      </c>
      <c r="E1754" s="1">
        <f>S.FINANCIERO!H1755/S.FINANCIERO!H1754-1</f>
        <v>0.00397181294</v>
      </c>
      <c r="F1754" s="1">
        <f>S.FINANCIERO!J1755/S.FINANCIERO!J1754-1</f>
        <v>0.004922403774</v>
      </c>
      <c r="G1754" s="1">
        <f>S.FINANCIERO!L1755/S.FINANCIERO!L1754-1</f>
        <v>0.008601269711</v>
      </c>
      <c r="H1754" s="1">
        <f>S.FINANCIERO!N1755/S.FINANCIERO!N1754-1</f>
        <v>0.01015870998</v>
      </c>
      <c r="I1754" s="1">
        <f>S.FINANCIERO!P1755/S.FINANCIERO!P1754-1</f>
        <v>0.01145662848</v>
      </c>
      <c r="J1754" s="1">
        <f>S.FINANCIERO!R1755/S.FINANCIERO!R1754-1</f>
        <v>0.005198776758</v>
      </c>
      <c r="K1754" s="1">
        <f>S.FINANCIERO!T1755/S.FINANCIERO!T1754-1</f>
        <v>0.006403688525</v>
      </c>
      <c r="L1754" s="1">
        <f>SUMPRODUCT(B1754:K1754, 'Ponderaciones e Índices.'!$A$4:$J$4)</f>
        <v>0.004675863715</v>
      </c>
      <c r="M1754" s="1">
        <f>'S. MATERIALES'!B1755/'S. MATERIALES'!B1754-1</f>
        <v>0.004076640848</v>
      </c>
      <c r="N1754" s="3">
        <f>'S. MATERIALES'!D1755/'S. MATERIALES'!D1754-1</f>
        <v>0.004288777698</v>
      </c>
      <c r="O1754" s="1">
        <f>'S. MATERIALES'!F1755/'S. MATERIALES'!F1754-1</f>
        <v>0.01455592895</v>
      </c>
      <c r="P1754" s="1">
        <f>'S. MATERIALES'!H1755/'S. MATERIALES'!H1754-1</f>
        <v>-0.009691629956</v>
      </c>
      <c r="Q1754" s="1">
        <f>'S. MATERIALES'!J1755/'S. MATERIALES'!J1754-1</f>
        <v>-0.01201468461</v>
      </c>
      <c r="R1754" s="1">
        <f>'S. MATERIALES'!L1755/'S. MATERIALES'!L1754-1</f>
        <v>-0.02591320637</v>
      </c>
      <c r="S1754" s="1">
        <f>'S. MATERIALES'!N1755/'S. MATERIALES'!N1754-1</f>
        <v>0.01659751037</v>
      </c>
      <c r="T1754" s="1">
        <f>'S. MATERIALES'!P1755/'S. MATERIALES'!P1754-1</f>
        <v>-0.01271534044</v>
      </c>
      <c r="U1754" s="1">
        <f>'S. MATERIALES'!R1755/'S. MATERIALES'!R1754-1</f>
        <v>-0.02055498458</v>
      </c>
      <c r="V1754" s="1">
        <f>'S. MATERIALES'!T1755/'S. MATERIALES'!T1754-1</f>
        <v>0.02635707562</v>
      </c>
      <c r="W1754" s="1">
        <f>SUMPRODUCT(M1754:V1754,'Ponderaciones e Índices.'!$A$8:$J$8)</f>
        <v>-0.006421105887</v>
      </c>
      <c r="X1754" s="1">
        <f>'S. ENERGÍA'!B1755/'S. ENERGÍA'!B1754-1</f>
        <v>0.03663793103</v>
      </c>
      <c r="Y1754" s="1">
        <f>'S. ENERGÍA'!D1755/'S. ENERGÍA'!D1754-1</f>
        <v>0.03125</v>
      </c>
      <c r="Z1754" s="1">
        <f>'S. ENERGÍA'!F1755/'S. ENERGÍA'!F1754-1</f>
        <v>0.006736675253</v>
      </c>
      <c r="AA1754" s="1">
        <f>'S. ENERGÍA'!H1755/'S. ENERGÍA'!H1754-1</f>
        <v>0.02799658534</v>
      </c>
      <c r="AB1754" s="1">
        <f>'S. ENERGÍA'!J1755/'S. ENERGÍA'!J1754-1</f>
        <v>0.05089538172</v>
      </c>
      <c r="AC1754" s="1">
        <f>'S. ENERGÍA'!L1755/'S. ENERGÍA'!L1754-1</f>
        <v>0.05318836321</v>
      </c>
      <c r="AD1754" s="1">
        <f>'S. ENERGÍA'!N1755/'S. ENERGÍA'!N1754-1</f>
        <v>0.01698404529</v>
      </c>
      <c r="AE1754" s="1">
        <f>'S. ENERGÍA'!P1755/'S. ENERGÍA'!P1754-1</f>
        <v>0.0396039604</v>
      </c>
      <c r="AF1754" s="1">
        <f>'S. ENERGÍA'!R1755/'S. ENERGÍA'!R1754-1</f>
        <v>0.05118829982</v>
      </c>
      <c r="AG1754" s="1">
        <f>'S. ENERGÍA'!T1755/'S. ENERGÍA'!T1754-1</f>
        <v>0.03065539112</v>
      </c>
      <c r="AH1754" s="1">
        <f>SUMPRODUCT(X1754:AG1754,'Ponderaciones e Índices.'!$A$12:$J$12)</f>
        <v>0.0350091958</v>
      </c>
    </row>
    <row r="1755">
      <c r="A1755" s="1">
        <f>S.FINANCIERO!A1756</f>
        <v>44453</v>
      </c>
      <c r="B1755" s="1">
        <f>S.FINANCIERO!B1756/S.FINANCIERO!B1755-1</f>
        <v>-0.005651904614</v>
      </c>
      <c r="C1755" s="1">
        <f>S.FINANCIERO!D1756/S.FINANCIERO!D1755-1</f>
        <v>-0.004383828544</v>
      </c>
      <c r="D1755" s="1">
        <f>S.FINANCIERO!F1756/S.FINANCIERO!F1755-1</f>
        <v>-0.01017159717</v>
      </c>
      <c r="E1755" s="1">
        <f>S.FINANCIERO!H1756/S.FINANCIERO!H1755-1</f>
        <v>-0.008550280755</v>
      </c>
      <c r="F1755" s="1">
        <f>S.FINANCIERO!J1756/S.FINANCIERO!J1755-1</f>
        <v>-0.008912170896</v>
      </c>
      <c r="G1755" s="1">
        <f>S.FINANCIERO!L1756/S.FINANCIERO!L1755-1</f>
        <v>-0.00152284264</v>
      </c>
      <c r="H1755" s="1">
        <f>S.FINANCIERO!N1756/S.FINANCIERO!N1755-1</f>
        <v>-0.008216168602</v>
      </c>
      <c r="I1755" s="1">
        <f>S.FINANCIERO!P1756/S.FINANCIERO!P1755-1</f>
        <v>-0.007281553398</v>
      </c>
      <c r="J1755" s="1">
        <f>S.FINANCIERO!R1756/S.FINANCIERO!R1755-1</f>
        <v>-0.005171889261</v>
      </c>
      <c r="K1755" s="1">
        <f>S.FINANCIERO!T1756/S.FINANCIERO!T1755-1</f>
        <v>-0.001272588445</v>
      </c>
      <c r="L1755" s="1">
        <f>SUMPRODUCT(B1755:K1755, 'Ponderaciones e Índices.'!$A$4:$J$4)</f>
        <v>-0.006588014624</v>
      </c>
      <c r="M1755" s="1">
        <f>'S. MATERIALES'!B1756/'S. MATERIALES'!B1755-1</f>
        <v>0.004060089322</v>
      </c>
      <c r="N1755" s="3">
        <f>'S. MATERIALES'!D1756/'S. MATERIALES'!D1755-1</f>
        <v>0.006832740214</v>
      </c>
      <c r="O1755" s="1">
        <f>'S. MATERIALES'!F1756/'S. MATERIALES'!F1755-1</f>
        <v>0</v>
      </c>
      <c r="P1755" s="1">
        <f>'S. MATERIALES'!H1756/'S. MATERIALES'!H1755-1</f>
        <v>0.007117437722</v>
      </c>
      <c r="Q1755" s="1">
        <f>'S. MATERIALES'!J1756/'S. MATERIALES'!J1755-1</f>
        <v>0.009739894156</v>
      </c>
      <c r="R1755" s="1">
        <f>'S. MATERIALES'!L1756/'S. MATERIALES'!L1755-1</f>
        <v>0.04711538462</v>
      </c>
      <c r="S1755" s="1">
        <f>'S. MATERIALES'!N1756/'S. MATERIALES'!N1755-1</f>
        <v>0.006802721088</v>
      </c>
      <c r="T1755" s="1">
        <f>'S. MATERIALES'!P1756/'S. MATERIALES'!P1755-1</f>
        <v>-0.005816368924</v>
      </c>
      <c r="U1755" s="1">
        <f>'S. MATERIALES'!R1756/'S. MATERIALES'!R1755-1</f>
        <v>-0.01154249738</v>
      </c>
      <c r="V1755" s="1">
        <f>'S. MATERIALES'!T1756/'S. MATERIALES'!T1755-1</f>
        <v>0.00794863956</v>
      </c>
      <c r="W1755" s="1">
        <f>SUMPRODUCT(M1755:V1755,'Ponderaciones e Índices.'!$A$8:$J$8)</f>
        <v>0.005369904758</v>
      </c>
      <c r="X1755" s="1">
        <f>'S. ENERGÍA'!B1756/'S. ENERGÍA'!B1755-1</f>
        <v>-0.01954261954</v>
      </c>
      <c r="Y1755" s="1">
        <f>'S. ENERGÍA'!D1756/'S. ENERGÍA'!D1755-1</f>
        <v>-0.01663249032</v>
      </c>
      <c r="Z1755" s="1">
        <f>'S. ENERGÍA'!F1756/'S. ENERGÍA'!F1755-1</f>
        <v>-0.006101161189</v>
      </c>
      <c r="AA1755" s="1">
        <f>'S. ENERGÍA'!H1756/'S. ENERGÍA'!H1755-1</f>
        <v>-0.009076875471</v>
      </c>
      <c r="AB1755" s="1">
        <f>'S. ENERGÍA'!J1756/'S. ENERGÍA'!J1755-1</f>
        <v>-0.02869955157</v>
      </c>
      <c r="AC1755" s="1">
        <f>'S. ENERGÍA'!L1756/'S. ENERGÍA'!L1755-1</f>
        <v>-0.01395089286</v>
      </c>
      <c r="AD1755" s="1">
        <f>'S. ENERGÍA'!N1756/'S. ENERGÍA'!N1755-1</f>
        <v>0.001518218623</v>
      </c>
      <c r="AE1755" s="1">
        <f>'S. ENERGÍA'!P1756/'S. ENERGÍA'!P1755-1</f>
        <v>0.01177944862</v>
      </c>
      <c r="AF1755" s="1">
        <f>'S. ENERGÍA'!R1756/'S. ENERGÍA'!R1755-1</f>
        <v>-0.001739130435</v>
      </c>
      <c r="AG1755" s="1">
        <f>'S. ENERGÍA'!T1756/'S. ENERGÍA'!T1755-1</f>
        <v>-0.006153846154</v>
      </c>
      <c r="AH1755" s="1">
        <f>SUMPRODUCT(X1755:AG1755,'Ponderaciones e Índices.'!$A$12:$J$12)</f>
        <v>-0.01336075792</v>
      </c>
    </row>
    <row r="1756">
      <c r="A1756" s="1">
        <f>S.FINANCIERO!A1757</f>
        <v>44454</v>
      </c>
      <c r="B1756" s="1">
        <f>S.FINANCIERO!B1757/S.FINANCIERO!B1756-1</f>
        <v>0.008798567313</v>
      </c>
      <c r="C1756" s="1">
        <f>S.FINANCIERO!D1757/S.FINANCIERO!D1756-1</f>
        <v>0.009050880626</v>
      </c>
      <c r="D1756" s="1">
        <f>S.FINANCIERO!F1757/S.FINANCIERO!F1756-1</f>
        <v>0.00705993097</v>
      </c>
      <c r="E1756" s="1">
        <f>S.FINANCIERO!H1757/S.FINANCIERO!H1756-1</f>
        <v>0.008366585146</v>
      </c>
      <c r="F1756" s="1">
        <f>S.FINANCIERO!J1757/S.FINANCIERO!J1756-1</f>
        <v>0.01187534322</v>
      </c>
      <c r="G1756" s="1">
        <f>S.FINANCIERO!L1757/S.FINANCIERO!L1756-1</f>
        <v>-0.002846975089</v>
      </c>
      <c r="H1756" s="1">
        <f>S.FINANCIERO!N1757/S.FINANCIERO!N1756-1</f>
        <v>0.001858269298</v>
      </c>
      <c r="I1756" s="1">
        <f>S.FINANCIERO!P1757/S.FINANCIERO!P1756-1</f>
        <v>0.01344743276</v>
      </c>
      <c r="J1756" s="1">
        <f>S.FINANCIERO!R1757/S.FINANCIERO!R1756-1</f>
        <v>-0.0003058103976</v>
      </c>
      <c r="K1756" s="1">
        <f>S.FINANCIERO!T1757/S.FINANCIERO!T1756-1</f>
        <v>0.003567787971</v>
      </c>
      <c r="L1756" s="1">
        <f>SUMPRODUCT(B1756:K1756, 'Ponderaciones e Índices.'!$A$4:$J$4)</f>
        <v>0.007658995128</v>
      </c>
      <c r="M1756" s="1">
        <f>'S. MATERIALES'!B1757/'S. MATERIALES'!B1756-1</f>
        <v>-0.0117266478</v>
      </c>
      <c r="N1756" s="3">
        <f>'S. MATERIALES'!D1757/'S. MATERIALES'!D1756-1</f>
        <v>-0.0009896790612</v>
      </c>
      <c r="O1756" s="1">
        <f>'S. MATERIALES'!F1757/'S. MATERIALES'!F1756-1</f>
        <v>-0.01973198569</v>
      </c>
      <c r="P1756" s="1">
        <f>'S. MATERIALES'!H1757/'S. MATERIALES'!H1756-1</f>
        <v>-0.01236749117</v>
      </c>
      <c r="Q1756" s="1">
        <f>'S. MATERIALES'!J1757/'S. MATERIALES'!J1756-1</f>
        <v>0.009868971285</v>
      </c>
      <c r="R1756" s="1">
        <f>'S. MATERIALES'!L1757/'S. MATERIALES'!L1756-1</f>
        <v>0.03458830732</v>
      </c>
      <c r="S1756" s="1">
        <f>'S. MATERIALES'!N1757/'S. MATERIALES'!N1756-1</f>
        <v>-0.001351351351</v>
      </c>
      <c r="T1756" s="1">
        <f>'S. MATERIALES'!P1757/'S. MATERIALES'!P1756-1</f>
        <v>0.02256581697</v>
      </c>
      <c r="U1756" s="1">
        <f>'S. MATERIALES'!R1757/'S. MATERIALES'!R1756-1</f>
        <v>0.01804670913</v>
      </c>
      <c r="V1756" s="1">
        <f>'S. MATERIALES'!T1757/'S. MATERIALES'!T1756-1</f>
        <v>-0.009099181074</v>
      </c>
      <c r="W1756" s="1">
        <f>SUMPRODUCT(M1756:V1756,'Ponderaciones e Índices.'!$A$8:$J$8)</f>
        <v>0.008490589184</v>
      </c>
      <c r="X1756" s="1">
        <f>'S. ENERGÍA'!B1757/'S. ENERGÍA'!B1756-1</f>
        <v>0.05089058524</v>
      </c>
      <c r="Y1756" s="1">
        <f>'S. ENERGÍA'!D1757/'S. ENERGÍA'!D1756-1</f>
        <v>0.031278962</v>
      </c>
      <c r="Z1756" s="1">
        <f>'S. ENERGÍA'!F1757/'S. ENERGÍA'!F1756-1</f>
        <v>0.006930693069</v>
      </c>
      <c r="AA1756" s="1">
        <f>'S. ENERGÍA'!H1757/'S. ENERGÍA'!H1756-1</f>
        <v>0.009320567173</v>
      </c>
      <c r="AB1756" s="1">
        <f>'S. ENERGÍA'!J1757/'S. ENERGÍA'!J1756-1</f>
        <v>0.05909510619</v>
      </c>
      <c r="AC1756" s="1">
        <f>'S. ENERGÍA'!L1757/'S. ENERGÍA'!L1756-1</f>
        <v>0.02150537634</v>
      </c>
      <c r="AD1756" s="1">
        <f>'S. ENERGÍA'!N1757/'S. ENERGÍA'!N1756-1</f>
        <v>0.01920161698</v>
      </c>
      <c r="AE1756" s="1">
        <f>'S. ENERGÍA'!P1757/'S. ENERGÍA'!P1756-1</f>
        <v>0.05672529106</v>
      </c>
      <c r="AF1756" s="1">
        <f>'S. ENERGÍA'!R1757/'S. ENERGÍA'!R1756-1</f>
        <v>0.02961672474</v>
      </c>
      <c r="AG1756" s="1">
        <f>'S. ENERGÍA'!T1757/'S. ENERGÍA'!T1756-1</f>
        <v>0.03921568627</v>
      </c>
      <c r="AH1756" s="1">
        <f>SUMPRODUCT(X1756:AG1756,'Ponderaciones e Índices.'!$A$12:$J$12)</f>
        <v>0.03443290791</v>
      </c>
    </row>
    <row r="1757">
      <c r="A1757" s="1">
        <f>S.FINANCIERO!A1758</f>
        <v>44455</v>
      </c>
      <c r="B1757" s="1">
        <f>S.FINANCIERO!B1758/S.FINANCIERO!B1757-1</f>
        <v>0.00007718431615</v>
      </c>
      <c r="C1757" s="1">
        <f>S.FINANCIERO!D1758/S.FINANCIERO!D1757-1</f>
        <v>0.005333333333</v>
      </c>
      <c r="D1757" s="1">
        <f>S.FINANCIERO!F1758/S.FINANCIERO!F1757-1</f>
        <v>0.003271537623</v>
      </c>
      <c r="E1757" s="1">
        <f>S.FINANCIERO!H1758/S.FINANCIERO!H1757-1</f>
        <v>0.002170028083</v>
      </c>
      <c r="F1757" s="1">
        <f>S.FINANCIERO!J1758/S.FINANCIERO!J1757-1</f>
        <v>0.004341632182</v>
      </c>
      <c r="G1757" s="1">
        <f>S.FINANCIERO!L1758/S.FINANCIERO!L1757-1</f>
        <v>0.004690527174</v>
      </c>
      <c r="H1757" s="1">
        <f>S.FINANCIERO!N1758/S.FINANCIERO!N1757-1</f>
        <v>-0.003279579538</v>
      </c>
      <c r="I1757" s="1">
        <f>S.FINANCIERO!P1758/S.FINANCIERO!P1757-1</f>
        <v>0.00321672698</v>
      </c>
      <c r="J1757" s="1">
        <f>S.FINANCIERO!R1758/S.FINANCIERO!R1757-1</f>
        <v>0.002294279596</v>
      </c>
      <c r="K1757" s="1">
        <f>S.FINANCIERO!T1758/S.FINANCIERO!T1757-1</f>
        <v>-0.001015744033</v>
      </c>
      <c r="L1757" s="1">
        <f>SUMPRODUCT(B1757:K1757, 'Ponderaciones e Índices.'!$A$4:$J$4)</f>
        <v>0.002507147248</v>
      </c>
      <c r="M1757" s="1">
        <f>'S. MATERIALES'!B1758/'S. MATERIALES'!B1757-1</f>
        <v>-0.04009819967</v>
      </c>
      <c r="N1757" s="3">
        <f>'S. MATERIALES'!D1758/'S. MATERIALES'!D1757-1</f>
        <v>-0.03410699123</v>
      </c>
      <c r="O1757" s="1">
        <f>'S. MATERIALES'!F1758/'S. MATERIALES'!F1757-1</f>
        <v>-0.03384790647</v>
      </c>
      <c r="P1757" s="1">
        <f>'S. MATERIALES'!H1758/'S. MATERIALES'!H1757-1</f>
        <v>-0.05599284436</v>
      </c>
      <c r="Q1757" s="1">
        <f>'S. MATERIALES'!J1758/'S. MATERIALES'!J1757-1</f>
        <v>-0.02561837456</v>
      </c>
      <c r="R1757" s="1">
        <f>'S. MATERIALES'!L1758/'S. MATERIALES'!L1757-1</f>
        <v>-0.03224852071</v>
      </c>
      <c r="S1757" s="1">
        <f>'S. MATERIALES'!N1758/'S. MATERIALES'!N1757-1</f>
        <v>-0.04465493911</v>
      </c>
      <c r="T1757" s="1">
        <f>'S. MATERIALES'!P1758/'S. MATERIALES'!P1757-1</f>
        <v>-0.03269309358</v>
      </c>
      <c r="U1757" s="1">
        <f>'S. MATERIALES'!R1758/'S. MATERIALES'!R1757-1</f>
        <v>-0.06047966632</v>
      </c>
      <c r="V1757" s="1">
        <f>'S. MATERIALES'!T1758/'S. MATERIALES'!T1757-1</f>
        <v>-0.04346495256</v>
      </c>
      <c r="W1757" s="1">
        <f>SUMPRODUCT(M1757:V1757,'Ponderaciones e Índices.'!$A$8:$J$8)</f>
        <v>-0.04374976104</v>
      </c>
      <c r="X1757" s="1">
        <f>'S. ENERGÍA'!B1758/'S. ENERGÍA'!B1757-1</f>
        <v>0.002017756255</v>
      </c>
      <c r="Y1757" s="1">
        <f>'S. ENERGÍA'!D1758/'S. ENERGÍA'!D1757-1</f>
        <v>-0.01505279712</v>
      </c>
      <c r="Z1757" s="1">
        <f>'S. ENERGÍA'!F1758/'S. ENERGÍA'!F1757-1</f>
        <v>-0.0003933136677</v>
      </c>
      <c r="AA1757" s="1">
        <f>'S. ENERGÍA'!H1758/'S. ENERGÍA'!H1757-1</f>
        <v>-0.005254381273</v>
      </c>
      <c r="AB1757" s="1">
        <f>'S. ENERGÍA'!J1758/'S. ENERGÍA'!J1757-1</f>
        <v>-0.02005231037</v>
      </c>
      <c r="AC1757" s="1">
        <f>'S. ENERGÍA'!L1758/'S. ENERGÍA'!L1757-1</f>
        <v>-0.01662049861</v>
      </c>
      <c r="AD1757" s="1">
        <f>'S. ENERGÍA'!N1758/'S. ENERGÍA'!N1757-1</f>
        <v>0.0007436787308</v>
      </c>
      <c r="AE1757" s="1">
        <f>'S. ENERGÍA'!P1758/'S. ENERGÍA'!P1757-1</f>
        <v>-0.009845288326</v>
      </c>
      <c r="AF1757" s="1">
        <f>'S. ENERGÍA'!R1758/'S. ENERGÍA'!R1757-1</f>
        <v>-0.01353637902</v>
      </c>
      <c r="AG1757" s="1">
        <f>'S. ENERGÍA'!T1758/'S. ENERGÍA'!T1757-1</f>
        <v>0.01787487587</v>
      </c>
      <c r="AH1757" s="1">
        <f>SUMPRODUCT(X1757:AG1757,'Ponderaciones e Índices.'!$A$12:$J$12)</f>
        <v>-0.008503258071</v>
      </c>
    </row>
    <row r="1758">
      <c r="A1758" s="1">
        <f>S.FINANCIERO!A1759</f>
        <v>44456</v>
      </c>
      <c r="B1758" s="1">
        <f>S.FINANCIERO!B1759/S.FINANCIERO!B1758-1</f>
        <v>-0.0147410666</v>
      </c>
      <c r="C1758" s="1">
        <f>S.FINANCIERO!D1759/S.FINANCIERO!D1758-1</f>
        <v>-0.00554617796</v>
      </c>
      <c r="D1758" s="1">
        <f>S.FINANCIERO!F1759/S.FINANCIERO!F1758-1</f>
        <v>-0.007375776398</v>
      </c>
      <c r="E1758" s="1">
        <f>S.FINANCIERO!H1759/S.FINANCIERO!H1758-1</f>
        <v>-0.004075913896</v>
      </c>
      <c r="F1758" s="1">
        <f>S.FINANCIERO!J1759/S.FINANCIERO!J1758-1</f>
        <v>-0.01391421817</v>
      </c>
      <c r="G1758" s="1">
        <f>S.FINANCIERO!L1759/S.FINANCIERO!L1758-1</f>
        <v>-0.005582056227</v>
      </c>
      <c r="H1758" s="1">
        <f>S.FINANCIERO!N1759/S.FINANCIERO!N1758-1</f>
        <v>-0.01473387176</v>
      </c>
      <c r="I1758" s="1">
        <f>S.FINANCIERO!P1759/S.FINANCIERO!P1758-1</f>
        <v>-0.01763527054</v>
      </c>
      <c r="J1758" s="1">
        <f>S.FINANCIERO!R1759/S.FINANCIERO!R1758-1</f>
        <v>-0.01281855639</v>
      </c>
      <c r="K1758" s="1">
        <f>S.FINANCIERO!T1759/S.FINANCIERO!T1758-1</f>
        <v>-0.008388408744</v>
      </c>
      <c r="L1758" s="1">
        <f>SUMPRODUCT(B1758:K1758, 'Ponderaciones e Índices.'!$A$4:$J$4)</f>
        <v>-0.01084183715</v>
      </c>
      <c r="M1758" s="1">
        <f>'S. MATERIALES'!B1759/'S. MATERIALES'!B1758-1</f>
        <v>-0.003410059676</v>
      </c>
      <c r="N1758" s="3">
        <f>'S. MATERIALES'!D1759/'S. MATERIALES'!D1758-1</f>
        <v>-0.0063003663</v>
      </c>
      <c r="O1758" s="1">
        <f>'S. MATERIALES'!F1759/'S. MATERIALES'!F1758-1</f>
        <v>-0.007584311766</v>
      </c>
      <c r="P1758" s="1">
        <f>'S. MATERIALES'!H1759/'S. MATERIALES'!H1758-1</f>
        <v>-0.004737540269</v>
      </c>
      <c r="Q1758" s="1">
        <f>'S. MATERIALES'!J1759/'S. MATERIALES'!J1758-1</f>
        <v>-0.01813236627</v>
      </c>
      <c r="R1758" s="1">
        <f>'S. MATERIALES'!L1759/'S. MATERIALES'!L1758-1</f>
        <v>-0.03943748089</v>
      </c>
      <c r="S1758" s="1">
        <f>'S. MATERIALES'!N1759/'S. MATERIALES'!N1758-1</f>
        <v>-0.01133144476</v>
      </c>
      <c r="T1758" s="1">
        <f>'S. MATERIALES'!P1759/'S. MATERIALES'!P1758-1</f>
        <v>-0.04773975496</v>
      </c>
      <c r="U1758" s="1">
        <f>'S. MATERIALES'!R1759/'S. MATERIALES'!R1758-1</f>
        <v>0.002219755827</v>
      </c>
      <c r="V1758" s="1">
        <f>'S. MATERIALES'!T1759/'S. MATERIALES'!T1758-1</f>
        <v>-0.00672</v>
      </c>
      <c r="W1758" s="1">
        <f>SUMPRODUCT(M1758:V1758,'Ponderaciones e Índices.'!$A$8:$J$8)</f>
        <v>-0.01499480895</v>
      </c>
      <c r="X1758" s="1">
        <f>'S. ENERGÍA'!B1759/'S. ENERGÍA'!B1758-1</f>
        <v>-0.007249295207</v>
      </c>
      <c r="Y1758" s="1">
        <f>'S. ENERGÍA'!D1759/'S. ENERGÍA'!D1758-1</f>
        <v>-0.03033759124</v>
      </c>
      <c r="Z1758" s="1">
        <f>'S. ENERGÍA'!F1759/'S. ENERGÍA'!F1758-1</f>
        <v>-0.003344481605</v>
      </c>
      <c r="AA1758" s="1">
        <f>'S. ENERGÍA'!H1759/'S. ENERGÍA'!H1758-1</f>
        <v>0.003681328722</v>
      </c>
      <c r="AB1758" s="1">
        <f>'S. ENERGÍA'!J1759/'S. ENERGÍA'!J1758-1</f>
        <v>-0.01690391459</v>
      </c>
      <c r="AC1758" s="1">
        <f>'S. ENERGÍA'!L1759/'S. ENERGÍA'!L1758-1</f>
        <v>-0.02563380282</v>
      </c>
      <c r="AD1758" s="1">
        <f>'S. ENERGÍA'!N1759/'S. ENERGÍA'!N1758-1</f>
        <v>-0.007183552143</v>
      </c>
      <c r="AE1758" s="1">
        <f>'S. ENERGÍA'!P1759/'S. ENERGÍA'!P1758-1</f>
        <v>-0.008049242424</v>
      </c>
      <c r="AF1758" s="1">
        <f>'S. ENERGÍA'!R1759/'S. ENERGÍA'!R1758-1</f>
        <v>-0.02572898799</v>
      </c>
      <c r="AG1758" s="1">
        <f>'S. ENERGÍA'!T1759/'S. ENERGÍA'!T1758-1</f>
        <v>-0.02146341463</v>
      </c>
      <c r="AH1758" s="1">
        <f>SUMPRODUCT(X1758:AG1758,'Ponderaciones e Índices.'!$A$12:$J$12)</f>
        <v>-0.01865270318</v>
      </c>
    </row>
    <row r="1759">
      <c r="A1759" s="1">
        <f>S.FINANCIERO!A1760</f>
        <v>44459</v>
      </c>
      <c r="B1759" s="1">
        <f>S.FINANCIERO!B1760/S.FINANCIERO!B1759-1</f>
        <v>-0.01511828294</v>
      </c>
      <c r="C1759" s="1">
        <f>S.FINANCIERO!D1760/S.FINANCIERO!D1759-1</f>
        <v>-0.007516973812</v>
      </c>
      <c r="D1759" s="1">
        <f>S.FINANCIERO!F1760/S.FINANCIERO!F1759-1</f>
        <v>-0.02143136488</v>
      </c>
      <c r="E1759" s="1">
        <f>S.FINANCIERO!H1760/S.FINANCIERO!H1759-1</f>
        <v>-0.0188003581</v>
      </c>
      <c r="F1759" s="1">
        <f>S.FINANCIERO!J1760/S.FINANCIERO!J1759-1</f>
        <v>-0.02164531817</v>
      </c>
      <c r="G1759" s="1">
        <f>S.FINANCIERO!L1760/S.FINANCIERO!L1759-1</f>
        <v>-0.01735047969</v>
      </c>
      <c r="H1759" s="1">
        <f>S.FINANCIERO!N1760/S.FINANCIERO!N1759-1</f>
        <v>-0.0262759838</v>
      </c>
      <c r="I1759" s="1">
        <f>S.FINANCIERO!P1760/S.FINANCIERO!P1759-1</f>
        <v>-0.02692778458</v>
      </c>
      <c r="J1759" s="1">
        <f>S.FINANCIERO!R1760/S.FINANCIERO!R1759-1</f>
        <v>-0.01839542433</v>
      </c>
      <c r="K1759" s="1">
        <f>S.FINANCIERO!T1760/S.FINANCIERO!T1759-1</f>
        <v>-0.006408613176</v>
      </c>
      <c r="L1759" s="1">
        <f>SUMPRODUCT(B1759:K1759, 'Ponderaciones e Índices.'!$A$4:$J$4)</f>
        <v>-0.01848617272</v>
      </c>
      <c r="M1759" s="1">
        <f>'S. MATERIALES'!B1760/'S. MATERIALES'!B1759-1</f>
        <v>0.02181351583</v>
      </c>
      <c r="N1759" s="3">
        <f>'S. MATERIALES'!D1760/'S. MATERIALES'!D1759-1</f>
        <v>0.001474491301</v>
      </c>
      <c r="O1759" s="1">
        <f>'S. MATERIALES'!F1760/'S. MATERIALES'!F1759-1</f>
        <v>-0.03148535986</v>
      </c>
      <c r="P1759" s="1">
        <f>'S. MATERIALES'!H1760/'S. MATERIALES'!H1759-1</f>
        <v>-0.0009520182788</v>
      </c>
      <c r="Q1759" s="1">
        <f>'S. MATERIALES'!J1760/'S. MATERIALES'!J1759-1</f>
        <v>0.01286934441</v>
      </c>
      <c r="R1759" s="1">
        <f>'S. MATERIALES'!L1760/'S. MATERIALES'!L1759-1</f>
        <v>-0.02291534055</v>
      </c>
      <c r="S1759" s="1">
        <f>'S. MATERIALES'!N1760/'S. MATERIALES'!N1759-1</f>
        <v>-0.004297994269</v>
      </c>
      <c r="T1759" s="1">
        <f>'S. MATERIALES'!P1760/'S. MATERIALES'!P1759-1</f>
        <v>-0.05634427684</v>
      </c>
      <c r="U1759" s="1">
        <f>'S. MATERIALES'!R1760/'S. MATERIALES'!R1759-1</f>
        <v>-0.02325581395</v>
      </c>
      <c r="V1759" s="1">
        <f>'S. MATERIALES'!T1760/'S. MATERIALES'!T1759-1</f>
        <v>-0.0009664948454</v>
      </c>
      <c r="W1759" s="1">
        <f>SUMPRODUCT(M1759:V1759,'Ponderaciones e Índices.'!$A$8:$J$8)</f>
        <v>-0.01284921953</v>
      </c>
      <c r="X1759" s="1">
        <f>'S. ENERGÍA'!B1760/'S. ENERGÍA'!B1759-1</f>
        <v>-0.02799188641</v>
      </c>
      <c r="Y1759" s="1">
        <f>'S. ENERGÍA'!D1760/'S. ENERGÍA'!D1759-1</f>
        <v>-0.03034580099</v>
      </c>
      <c r="Z1759" s="1">
        <f>'S. ENERGÍA'!F1760/'S. ENERGÍA'!F1759-1</f>
        <v>-0.01756810107</v>
      </c>
      <c r="AA1759" s="1">
        <f>'S. ENERGÍA'!H1760/'S. ENERGÍA'!H1759-1</f>
        <v>-0.02232734518</v>
      </c>
      <c r="AB1759" s="1">
        <f>'S. ENERGÍA'!J1760/'S. ENERGÍA'!J1759-1</f>
        <v>-0.02443438914</v>
      </c>
      <c r="AC1759" s="1">
        <f>'S. ENERGÍA'!L1760/'S. ENERGÍA'!L1759-1</f>
        <v>-0.01676785198</v>
      </c>
      <c r="AD1759" s="1">
        <f>'S. ENERGÍA'!N1760/'S. ENERGÍA'!N1759-1</f>
        <v>-0.01621756487</v>
      </c>
      <c r="AE1759" s="1">
        <f>'S. ENERGÍA'!P1760/'S. ENERGÍA'!P1759-1</f>
        <v>-0.02720763723</v>
      </c>
      <c r="AF1759" s="1">
        <f>'S. ENERGÍA'!R1760/'S. ENERGÍA'!R1759-1</f>
        <v>-0.04401408451</v>
      </c>
      <c r="AG1759" s="1">
        <f>'S. ENERGÍA'!T1760/'S. ENERGÍA'!T1759-1</f>
        <v>-0.01196410768</v>
      </c>
      <c r="AH1759" s="1">
        <f>SUMPRODUCT(X1759:AG1759,'Ponderaciones e Índices.'!$A$12:$J$12)</f>
        <v>-0.02749303208</v>
      </c>
    </row>
    <row r="1760">
      <c r="A1760" s="1">
        <f>S.FINANCIERO!A1761</f>
        <v>44460</v>
      </c>
      <c r="B1760" s="1">
        <f>S.FINANCIERO!B1761/S.FINANCIERO!B1760-1</f>
        <v>-0.003181420504</v>
      </c>
      <c r="C1760" s="1">
        <f>S.FINANCIERO!D1761/S.FINANCIERO!D1760-1</f>
        <v>0.00293183484</v>
      </c>
      <c r="D1760" s="1">
        <f>S.FINANCIERO!F1761/S.FINANCIERO!F1760-1</f>
        <v>0.001518663576</v>
      </c>
      <c r="E1760" s="1">
        <f>S.FINANCIERO!H1761/S.FINANCIERO!H1760-1</f>
        <v>0.001433785193</v>
      </c>
      <c r="F1760" s="1">
        <f>S.FINANCIERO!J1761/S.FINANCIERO!J1760-1</f>
        <v>0.0007701463278</v>
      </c>
      <c r="G1760" s="1">
        <f>S.FINANCIERO!L1761/S.FINANCIERO!L1760-1</f>
        <v>-0.01329455754</v>
      </c>
      <c r="H1760" s="1">
        <f>S.FINANCIERO!N1761/S.FINANCIERO!N1760-1</f>
        <v>0.03995607343</v>
      </c>
      <c r="I1760" s="1">
        <f>S.FINANCIERO!P1761/S.FINANCIERO!P1760-1</f>
        <v>-0.007547169811</v>
      </c>
      <c r="J1760" s="1">
        <f>S.FINANCIERO!R1761/S.FINANCIERO!R1760-1</f>
        <v>-0.006614173228</v>
      </c>
      <c r="K1760" s="1">
        <f>S.FINANCIERO!T1761/S.FINANCIERO!T1760-1</f>
        <v>-0.004901960784</v>
      </c>
      <c r="L1760" s="1">
        <f>SUMPRODUCT(B1760:K1760, 'Ponderaciones e Índices.'!$A$4:$J$4)</f>
        <v>0.002088472877</v>
      </c>
      <c r="M1760" s="1">
        <f>'S. MATERIALES'!B1761/'S. MATERIALES'!B1760-1</f>
        <v>-0.008790288824</v>
      </c>
      <c r="N1760" s="3">
        <f>'S. MATERIALES'!D1761/'S. MATERIALES'!D1760-1</f>
        <v>-0.003239104829</v>
      </c>
      <c r="O1760" s="1">
        <f>'S. MATERIALES'!F1761/'S. MATERIALES'!F1760-1</f>
        <v>0.02068843631</v>
      </c>
      <c r="P1760" s="1">
        <f>'S. MATERIALES'!H1761/'S. MATERIALES'!H1760-1</f>
        <v>0.006479893272</v>
      </c>
      <c r="Q1760" s="1">
        <f>'S. MATERIALES'!J1761/'S. MATERIALES'!J1760-1</f>
        <v>0.009173266481</v>
      </c>
      <c r="R1760" s="1">
        <f>'S. MATERIALES'!L1761/'S. MATERIALES'!L1760-1</f>
        <v>-0.03159609121</v>
      </c>
      <c r="S1760" s="1">
        <f>'S. MATERIALES'!N1761/'S. MATERIALES'!N1760-1</f>
        <v>0.01151079137</v>
      </c>
      <c r="T1760" s="1">
        <f>'S. MATERIALES'!P1761/'S. MATERIALES'!P1760-1</f>
        <v>-0.01222378937</v>
      </c>
      <c r="U1760" s="1">
        <f>'S. MATERIALES'!R1761/'S. MATERIALES'!R1760-1</f>
        <v>-0.00566893424</v>
      </c>
      <c r="V1760" s="1">
        <f>'S. MATERIALES'!T1761/'S. MATERIALES'!T1760-1</f>
        <v>0.002902289584</v>
      </c>
      <c r="W1760" s="1">
        <f>SUMPRODUCT(M1760:V1760,'Ponderaciones e Índices.'!$A$8:$J$8)</f>
        <v>-0.006019508711</v>
      </c>
      <c r="X1760" s="1">
        <f>'S. ENERGÍA'!B1761/'S. ENERGÍA'!B1760-1</f>
        <v>0.01293823038</v>
      </c>
      <c r="Y1760" s="1">
        <f>'S. ENERGÍA'!D1761/'S. ENERGÍA'!D1760-1</f>
        <v>0.01018922853</v>
      </c>
      <c r="Z1760" s="1">
        <f>'S. ENERGÍA'!F1761/'S. ENERGÍA'!F1760-1</f>
        <v>0.01024713683</v>
      </c>
      <c r="AA1760" s="1">
        <f>'S. ENERGÍA'!H1761/'S. ENERGÍA'!H1760-1</f>
        <v>0.007666135415</v>
      </c>
      <c r="AB1760" s="1">
        <f>'S. ENERGÍA'!J1761/'S. ENERGÍA'!J1760-1</f>
        <v>0.003710575139</v>
      </c>
      <c r="AC1760" s="1">
        <f>'S. ENERGÍA'!L1761/'S. ENERGÍA'!L1760-1</f>
        <v>0.03351955307</v>
      </c>
      <c r="AD1760" s="1">
        <f>'S. ENERGÍA'!N1761/'S. ENERGÍA'!N1760-1</f>
        <v>0.008622875983</v>
      </c>
      <c r="AE1760" s="1">
        <f>'S. ENERGÍA'!P1761/'S. ENERGÍA'!P1760-1</f>
        <v>-0.006624141315</v>
      </c>
      <c r="AF1760" s="1">
        <f>'S. ENERGÍA'!R1761/'S. ENERGÍA'!R1760-1</f>
        <v>0.01289134438</v>
      </c>
      <c r="AG1760" s="1">
        <f>'S. ENERGÍA'!T1761/'S. ENERGÍA'!T1760-1</f>
        <v>0.01311806256</v>
      </c>
      <c r="AH1760" s="1">
        <f>SUMPRODUCT(X1760:AG1760,'Ponderaciones e Índices.'!$A$12:$J$12)</f>
        <v>0.0105683129</v>
      </c>
    </row>
    <row r="1761">
      <c r="A1761" s="1">
        <f>S.FINANCIERO!A1762</f>
        <v>44461</v>
      </c>
      <c r="B1761" s="1">
        <f>S.FINANCIERO!B1762/S.FINANCIERO!B1761-1</f>
        <v>0.008617250459</v>
      </c>
      <c r="C1761" s="1">
        <f>S.FINANCIERO!D1762/S.FINANCIERO!D1761-1</f>
        <v>0.001218026797</v>
      </c>
      <c r="D1761" s="1">
        <f>S.FINANCIERO!F1762/S.FINANCIERO!F1761-1</f>
        <v>0.009976057462</v>
      </c>
      <c r="E1761" s="1">
        <f>S.FINANCIERO!H1762/S.FINANCIERO!H1761-1</f>
        <v>0.003904724717</v>
      </c>
      <c r="F1761" s="1">
        <f>S.FINANCIERO!J1762/S.FINANCIERO!J1761-1</f>
        <v>0.005246956765</v>
      </c>
      <c r="G1761" s="1">
        <f>S.FINANCIERO!L1762/S.FINANCIERO!L1761-1</f>
        <v>0.008736842105</v>
      </c>
      <c r="H1761" s="1">
        <f>S.FINANCIERO!N1762/S.FINANCIERO!N1761-1</f>
        <v>0.01792233566</v>
      </c>
      <c r="I1761" s="1">
        <f>S.FINANCIERO!P1762/S.FINANCIERO!P1761-1</f>
        <v>0.01309674694</v>
      </c>
      <c r="J1761" s="1">
        <f>S.FINANCIERO!R1762/S.FINANCIERO!R1761-1</f>
        <v>0.008560558022</v>
      </c>
      <c r="K1761" s="1">
        <f>S.FINANCIERO!T1762/S.FINANCIERO!T1761-1</f>
        <v>-0.002074150894</v>
      </c>
      <c r="L1761" s="1">
        <f>SUMPRODUCT(B1761:K1761, 'Ponderaciones e Índices.'!$A$4:$J$4)</f>
        <v>0.007845850003</v>
      </c>
      <c r="M1761" s="1">
        <f>'S. MATERIALES'!B1762/'S. MATERIALES'!B1761-1</f>
        <v>-0.007179054054</v>
      </c>
      <c r="N1761" s="3">
        <f>'S. MATERIALES'!D1762/'S. MATERIALES'!D1761-1</f>
        <v>-0.01019202363</v>
      </c>
      <c r="O1761" s="1">
        <f>'S. MATERIALES'!F1762/'S. MATERIALES'!F1761-1</f>
        <v>-0.01158088797</v>
      </c>
      <c r="P1761" s="1">
        <f>'S. MATERIALES'!H1762/'S. MATERIALES'!H1761-1</f>
        <v>-0.01325506533</v>
      </c>
      <c r="Q1761" s="1">
        <f>'S. MATERIALES'!J1762/'S. MATERIALES'!J1761-1</f>
        <v>-0.02495483288</v>
      </c>
      <c r="R1761" s="1">
        <f>'S. MATERIALES'!L1762/'S. MATERIALES'!L1761-1</f>
        <v>0.05987218298</v>
      </c>
      <c r="S1761" s="1">
        <f>'S. MATERIALES'!N1762/'S. MATERIALES'!N1761-1</f>
        <v>-0.009957325747</v>
      </c>
      <c r="T1761" s="1">
        <f>'S. MATERIALES'!P1762/'S. MATERIALES'!P1761-1</f>
        <v>0.07520228463</v>
      </c>
      <c r="U1761" s="1">
        <f>'S. MATERIALES'!R1762/'S. MATERIALES'!R1761-1</f>
        <v>0.02508551881</v>
      </c>
      <c r="V1761" s="1">
        <f>'S. MATERIALES'!T1762/'S. MATERIALES'!T1761-1</f>
        <v>-0.0038585209</v>
      </c>
      <c r="W1761" s="1">
        <f>SUMPRODUCT(M1761:V1761,'Ponderaciones e Índices.'!$A$8:$J$8)</f>
        <v>0.01885302829</v>
      </c>
      <c r="X1761" s="1">
        <f>'S. ENERGÍA'!B1762/'S. ENERGÍA'!B1761-1</f>
        <v>0.03543469304</v>
      </c>
      <c r="Y1761" s="1">
        <f>'S. ENERGÍA'!D1762/'S. ENERGÍA'!D1761-1</f>
        <v>0.03866474544</v>
      </c>
      <c r="Z1761" s="1">
        <f>'S. ENERGÍA'!F1762/'S. ENERGÍA'!F1761-1</f>
        <v>0.002784407319</v>
      </c>
      <c r="AA1761" s="1">
        <f>'S. ENERGÍA'!H1762/'S. ENERGÍA'!H1761-1</f>
        <v>0.0003234342318</v>
      </c>
      <c r="AB1761" s="1">
        <f>'S. ENERGÍA'!J1762/'S. ENERGÍA'!J1761-1</f>
        <v>0.07393715342</v>
      </c>
      <c r="AC1761" s="1">
        <f>'S. ENERGÍA'!L1762/'S. ENERGÍA'!L1761-1</f>
        <v>0.05177809388</v>
      </c>
      <c r="AD1761" s="1">
        <f>'S. ENERGÍA'!N1762/'S. ENERGÍA'!N1761-1</f>
        <v>0.008297711843</v>
      </c>
      <c r="AE1761" s="1">
        <f>'S. ENERGÍA'!P1762/'S. ENERGÍA'!P1761-1</f>
        <v>0.01506544826</v>
      </c>
      <c r="AF1761" s="1">
        <f>'S. ENERGÍA'!R1762/'S. ENERGÍA'!R1761-1</f>
        <v>0.03454545455</v>
      </c>
      <c r="AG1761" s="1">
        <f>'S. ENERGÍA'!T1762/'S. ENERGÍA'!T1761-1</f>
        <v>0.02689243028</v>
      </c>
      <c r="AH1761" s="1">
        <f>SUMPRODUCT(X1761:AG1761,'Ponderaciones e Índices.'!$A$12:$J$12)</f>
        <v>0.03451855289</v>
      </c>
    </row>
    <row r="1762">
      <c r="A1762" s="1">
        <f>S.FINANCIERO!A1763</f>
        <v>44462</v>
      </c>
      <c r="B1762" s="1">
        <f>S.FINANCIERO!B1763/S.FINANCIERO!B1762-1</f>
        <v>0.0137647338</v>
      </c>
      <c r="C1762" s="1">
        <f>S.FINANCIERO!D1763/S.FINANCIERO!D1762-1</f>
        <v>0.01204379562</v>
      </c>
      <c r="D1762" s="1">
        <f>S.FINANCIERO!F1763/S.FINANCIERO!F1762-1</f>
        <v>0.01438166733</v>
      </c>
      <c r="E1762" s="1">
        <f>S.FINANCIERO!H1763/S.FINANCIERO!H1762-1</f>
        <v>0.01244651886</v>
      </c>
      <c r="F1762" s="1">
        <f>S.FINANCIERO!J1763/S.FINANCIERO!J1762-1</f>
        <v>0.01572830399</v>
      </c>
      <c r="G1762" s="1">
        <f>S.FINANCIERO!L1763/S.FINANCIERO!L1762-1</f>
        <v>0.008035062089</v>
      </c>
      <c r="H1762" s="1">
        <f>S.FINANCIERO!N1763/S.FINANCIERO!N1762-1</f>
        <v>0.001970499845</v>
      </c>
      <c r="I1762" s="1">
        <f>S.FINANCIERO!P1763/S.FINANCIERO!P1762-1</f>
        <v>0.02210175146</v>
      </c>
      <c r="J1762" s="1">
        <f>S.FINANCIERO!R1763/S.FINANCIERO!R1762-1</f>
        <v>0.003772398617</v>
      </c>
      <c r="K1762" s="1">
        <f>S.FINANCIERO!T1763/S.FINANCIERO!T1762-1</f>
        <v>-0.001039230969</v>
      </c>
      <c r="L1762" s="1">
        <f>SUMPRODUCT(B1762:K1762, 'Ponderaciones e Índices.'!$A$4:$J$4)</f>
        <v>0.01240924188</v>
      </c>
      <c r="M1762" s="1">
        <f>'S. MATERIALES'!B1763/'S. MATERIALES'!B1762-1</f>
        <v>-0.02169289664</v>
      </c>
      <c r="N1762" s="3">
        <f>'S. MATERIALES'!D1763/'S. MATERIALES'!D1762-1</f>
        <v>-0.03387554096</v>
      </c>
      <c r="O1762" s="1">
        <f>'S. MATERIALES'!F1763/'S. MATERIALES'!F1762-1</f>
        <v>-0.02441211022</v>
      </c>
      <c r="P1762" s="1">
        <f>'S. MATERIALES'!H1763/'S. MATERIALES'!H1762-1</f>
        <v>-0.04202648244</v>
      </c>
      <c r="Q1762" s="1">
        <f>'S. MATERIALES'!J1763/'S. MATERIALES'!J1762-1</f>
        <v>-0.02715691951</v>
      </c>
      <c r="R1762" s="1">
        <f>'S. MATERIALES'!L1763/'S. MATERIALES'!L1762-1</f>
        <v>-0.005395112663</v>
      </c>
      <c r="S1762" s="1">
        <f>'S. MATERIALES'!N1763/'S. MATERIALES'!N1762-1</f>
        <v>-0.03448275862</v>
      </c>
      <c r="T1762" s="1">
        <f>'S. MATERIALES'!P1763/'S. MATERIALES'!P1762-1</f>
        <v>0.01328021248</v>
      </c>
      <c r="U1762" s="1">
        <f>'S. MATERIALES'!R1763/'S. MATERIALES'!R1762-1</f>
        <v>0.01668520578</v>
      </c>
      <c r="V1762" s="1">
        <f>'S. MATERIALES'!T1763/'S. MATERIALES'!T1762-1</f>
        <v>-0.03421562298</v>
      </c>
      <c r="W1762" s="1">
        <f>SUMPRODUCT(M1762:V1762,'Ponderaciones e Índices.'!$A$8:$J$8)</f>
        <v>-0.01044392146</v>
      </c>
      <c r="X1762" s="1">
        <f>'S. ENERGÍA'!B1763/'S. ENERGÍA'!B1762-1</f>
        <v>0.01432550736</v>
      </c>
      <c r="Y1762" s="1">
        <f>'S. ENERGÍA'!D1763/'S. ENERGÍA'!D1762-1</f>
        <v>0.02520231214</v>
      </c>
      <c r="Z1762" s="1">
        <f>'S. ENERGÍA'!F1763/'S. ENERGÍA'!F1762-1</f>
        <v>0.006545021817</v>
      </c>
      <c r="AA1762" s="1">
        <f>'S. ENERGÍA'!H1763/'S. ENERGÍA'!H1762-1</f>
        <v>0.007930459252</v>
      </c>
      <c r="AB1762" s="1">
        <f>'S. ENERGÍA'!J1763/'S. ENERGÍA'!J1762-1</f>
        <v>0.04388984509</v>
      </c>
      <c r="AC1762" s="1">
        <f>'S. ENERGÍA'!L1763/'S. ENERGÍA'!L1762-1</f>
        <v>0.01731133351</v>
      </c>
      <c r="AD1762" s="1">
        <f>'S. ENERGÍA'!N1763/'S. ENERGÍA'!N1762-1</f>
        <v>-0.007481296758</v>
      </c>
      <c r="AE1762" s="1">
        <f>'S. ENERGÍA'!P1763/'S. ENERGÍA'!P1762-1</f>
        <v>0.04306569343</v>
      </c>
      <c r="AF1762" s="1">
        <f>'S. ENERGÍA'!R1763/'S. ENERGÍA'!R1762-1</f>
        <v>0.03514938489</v>
      </c>
      <c r="AG1762" s="1">
        <f>'S. ENERGÍA'!T1763/'S. ENERGÍA'!T1762-1</f>
        <v>0.05431619787</v>
      </c>
      <c r="AH1762" s="1">
        <f>SUMPRODUCT(X1762:AG1762,'Ponderaciones e Índices.'!$A$12:$J$12)</f>
        <v>0.02462320089</v>
      </c>
    </row>
    <row r="1763">
      <c r="A1763" s="1">
        <f>S.FINANCIERO!A1764</f>
        <v>44463</v>
      </c>
      <c r="B1763" s="1">
        <f>S.FINANCIERO!B1764/S.FINANCIERO!B1763-1</f>
        <v>-0.001950838861</v>
      </c>
      <c r="C1763" s="1">
        <f>S.FINANCIERO!D1764/S.FINANCIERO!D1763-1</f>
        <v>0.0008414472893</v>
      </c>
      <c r="D1763" s="1">
        <f>S.FINANCIERO!F1764/S.FINANCIERO!F1763-1</f>
        <v>0.0007010983875</v>
      </c>
      <c r="E1763" s="1">
        <f>S.FINANCIERO!H1764/S.FINANCIERO!H1763-1</f>
        <v>0.002048917915</v>
      </c>
      <c r="F1763" s="1">
        <f>S.FINANCIERO!J1764/S.FINANCIERO!J1763-1</f>
        <v>-0.0007536827681</v>
      </c>
      <c r="G1763" s="1">
        <f>S.FINANCIERO!L1764/S.FINANCIERO!L1763-1</f>
        <v>-0.008281573499</v>
      </c>
      <c r="H1763" s="1">
        <f>S.FINANCIERO!N1764/S.FINANCIERO!N1763-1</f>
        <v>-0.003795377392</v>
      </c>
      <c r="I1763" s="1">
        <f>S.FINANCIERO!P1764/S.FINANCIERO!P1763-1</f>
        <v>-0.003263973888</v>
      </c>
      <c r="J1763" s="1">
        <f>S.FINANCIERO!R1764/S.FINANCIERO!R1763-1</f>
        <v>0.004227998747</v>
      </c>
      <c r="K1763" s="1">
        <f>S.FINANCIERO!T1764/S.FINANCIERO!T1763-1</f>
        <v>0.0005201560468</v>
      </c>
      <c r="L1763" s="1">
        <f>SUMPRODUCT(B1763:K1763, 'Ponderaciones e Índices.'!$A$4:$J$4)</f>
        <v>-0.001119023001</v>
      </c>
      <c r="M1763" s="1">
        <f>'S. MATERIALES'!B1764/'S. MATERIALES'!B1763-1</f>
        <v>-0.006956521739</v>
      </c>
      <c r="N1763" s="3">
        <f>'S. MATERIALES'!D1764/'S. MATERIALES'!D1763-1</f>
        <v>-0.01004016064</v>
      </c>
      <c r="O1763" s="1">
        <f>'S. MATERIALES'!F1764/'S. MATERIALES'!F1763-1</f>
        <v>0</v>
      </c>
      <c r="P1763" s="1">
        <f>'S. MATERIALES'!H1764/'S. MATERIALES'!H1763-1</f>
        <v>-0.003205128205</v>
      </c>
      <c r="Q1763" s="1">
        <f>'S. MATERIALES'!J1764/'S. MATERIALES'!J1763-1</f>
        <v>-0.009939884531</v>
      </c>
      <c r="R1763" s="1">
        <f>'S. MATERIALES'!L1764/'S. MATERIALES'!L1763-1</f>
        <v>0</v>
      </c>
      <c r="S1763" s="1">
        <f>'S. MATERIALES'!N1764/'S. MATERIALES'!N1763-1</f>
        <v>-0.005952380952</v>
      </c>
      <c r="T1763" s="1">
        <f>'S. MATERIALES'!P1764/'S. MATERIALES'!P1763-1</f>
        <v>-0.002621231979</v>
      </c>
      <c r="U1763" s="1">
        <f>'S. MATERIALES'!R1764/'S. MATERIALES'!R1763-1</f>
        <v>0.001094091904</v>
      </c>
      <c r="V1763" s="1">
        <f>'S. MATERIALES'!T1764/'S. MATERIALES'!T1763-1</f>
        <v>-0.008689839572</v>
      </c>
      <c r="W1763" s="1">
        <f>SUMPRODUCT(M1763:V1763,'Ponderaciones e Índices.'!$A$8:$J$8)</f>
        <v>-0.003538424848</v>
      </c>
      <c r="X1763" s="1">
        <f>'S. ENERGÍA'!B1764/'S. ENERGÍA'!B1763-1</f>
        <v>0.003923107101</v>
      </c>
      <c r="Y1763" s="1">
        <f>'S. ENERGÍA'!D1764/'S. ENERGÍA'!D1763-1</f>
        <v>0.006089309878</v>
      </c>
      <c r="Z1763" s="1">
        <f>'S. ENERGÍA'!F1764/'S. ENERGÍA'!F1763-1</f>
        <v>-0.0005911330049</v>
      </c>
      <c r="AA1763" s="1">
        <f>'S. ENERGÍA'!H1764/'S. ENERGÍA'!H1763-1</f>
        <v>0.009634145697</v>
      </c>
      <c r="AB1763" s="1">
        <f>'S. ENERGÍA'!J1764/'S. ENERGÍA'!J1763-1</f>
        <v>-0.0008244023083</v>
      </c>
      <c r="AC1763" s="1">
        <f>'S. ENERGÍA'!L1764/'S. ENERGÍA'!L1763-1</f>
        <v>0.01090135602</v>
      </c>
      <c r="AD1763" s="1">
        <f>'S. ENERGÍA'!N1764/'S. ENERGÍA'!N1763-1</f>
        <v>-0.0002512562814</v>
      </c>
      <c r="AE1763" s="1">
        <f>'S. ENERGÍA'!P1764/'S. ENERGÍA'!P1763-1</f>
        <v>0.02239328202</v>
      </c>
      <c r="AF1763" s="1">
        <f>'S. ENERGÍA'!R1764/'S. ENERGÍA'!R1763-1</f>
        <v>0.09337860781</v>
      </c>
      <c r="AG1763" s="1">
        <f>'S. ENERGÍA'!T1764/'S. ENERGÍA'!T1763-1</f>
        <v>0.02115915363</v>
      </c>
      <c r="AH1763" s="1">
        <f>SUMPRODUCT(X1763:AG1763,'Ponderaciones e Índices.'!$A$12:$J$12)</f>
        <v>0.01606508624</v>
      </c>
    </row>
    <row r="1764">
      <c r="A1764" s="1">
        <f>S.FINANCIERO!A1765</f>
        <v>44466</v>
      </c>
      <c r="B1764" s="1">
        <f>S.FINANCIERO!B1765/S.FINANCIERO!B1764-1</f>
        <v>0.0004691164973</v>
      </c>
      <c r="C1764" s="1">
        <f>S.FINANCIERO!D1765/S.FINANCIERO!D1764-1</f>
        <v>0.01669469133</v>
      </c>
      <c r="D1764" s="1">
        <f>S.FINANCIERO!F1765/S.FINANCIERO!F1764-1</f>
        <v>0.007550988635</v>
      </c>
      <c r="E1764" s="1">
        <f>S.FINANCIERO!H1765/S.FINANCIERO!H1764-1</f>
        <v>0.01099041534</v>
      </c>
      <c r="F1764" s="1">
        <f>S.FINANCIERO!J1765/S.FINANCIERO!J1764-1</f>
        <v>-0.001165660998</v>
      </c>
      <c r="G1764" s="1">
        <f>S.FINANCIERO!L1765/S.FINANCIERO!L1764-1</f>
        <v>0.01816283925</v>
      </c>
      <c r="H1764" s="1">
        <f>S.FINANCIERO!N1765/S.FINANCIERO!N1764-1</f>
        <v>-0.01001681655</v>
      </c>
      <c r="I1764" s="1">
        <f>S.FINANCIERO!P1765/S.FINANCIERO!P1764-1</f>
        <v>0.02087597217</v>
      </c>
      <c r="J1764" s="1">
        <f>S.FINANCIERO!R1765/S.FINANCIERO!R1764-1</f>
        <v>0.01325432715</v>
      </c>
      <c r="K1764" s="1">
        <f>S.FINANCIERO!T1765/S.FINANCIERO!T1764-1</f>
        <v>0.005198856252</v>
      </c>
      <c r="L1764" s="1">
        <f>SUMPRODUCT(B1764:K1764, 'Ponderaciones e Índices.'!$A$4:$J$4)</f>
        <v>0.008718522178</v>
      </c>
      <c r="M1764" s="1">
        <f>'S. MATERIALES'!B1765/'S. MATERIALES'!B1764-1</f>
        <v>-0.007880910683</v>
      </c>
      <c r="N1764" s="3">
        <f>'S. MATERIALES'!D1765/'S. MATERIALES'!D1764-1</f>
        <v>-0.004368856296</v>
      </c>
      <c r="O1764" s="1">
        <f>'S. MATERIALES'!F1765/'S. MATERIALES'!F1764-1</f>
        <v>-0.03503638841</v>
      </c>
      <c r="P1764" s="1">
        <f>'S. MATERIALES'!H1765/'S. MATERIALES'!H1764-1</f>
        <v>-0.01708199357</v>
      </c>
      <c r="Q1764" s="1">
        <f>'S. MATERIALES'!J1765/'S. MATERIALES'!J1764-1</f>
        <v>-0.0108813274</v>
      </c>
      <c r="R1764" s="1">
        <f>'S. MATERIALES'!L1765/'S. MATERIALES'!L1764-1</f>
        <v>0.01403956605</v>
      </c>
      <c r="S1764" s="1">
        <f>'S. MATERIALES'!N1765/'S. MATERIALES'!N1764-1</f>
        <v>-0.001497005988</v>
      </c>
      <c r="T1764" s="1">
        <f>'S. MATERIALES'!P1765/'S. MATERIALES'!P1764-1</f>
        <v>0.02102496715</v>
      </c>
      <c r="U1764" s="1">
        <f>'S. MATERIALES'!R1765/'S. MATERIALES'!R1764-1</f>
        <v>0.0218579235</v>
      </c>
      <c r="V1764" s="1">
        <f>'S. MATERIALES'!T1765/'S. MATERIALES'!T1764-1</f>
        <v>0.006068779501</v>
      </c>
      <c r="W1764" s="1">
        <f>SUMPRODUCT(M1764:V1764,'Ponderaciones e Índices.'!$A$8:$J$8)</f>
        <v>0.006497797261</v>
      </c>
      <c r="X1764" s="1">
        <f>'S. ENERGÍA'!B1765/'S. ENERGÍA'!B1764-1</f>
        <v>0.03595154357</v>
      </c>
      <c r="Y1764" s="1">
        <f>'S. ENERGÍA'!D1765/'S. ENERGÍA'!D1764-1</f>
        <v>0.01860569379</v>
      </c>
      <c r="Z1764" s="1">
        <f>'S. ENERGÍA'!F1765/'S. ENERGÍA'!F1764-1</f>
        <v>0.005520504732</v>
      </c>
      <c r="AA1764" s="1">
        <f>'S. ENERGÍA'!H1765/'S. ENERGÍA'!H1764-1</f>
        <v>0.01272295281</v>
      </c>
      <c r="AB1764" s="1">
        <f>'S. ENERGÍA'!J1765/'S. ENERGÍA'!J1764-1</f>
        <v>0.03300330033</v>
      </c>
      <c r="AC1764" s="1">
        <f>'S. ENERGÍA'!L1765/'S. ENERGÍA'!L1764-1</f>
        <v>0.01946344029</v>
      </c>
      <c r="AD1764" s="1">
        <f>'S. ENERGÍA'!N1765/'S. ENERGÍA'!N1764-1</f>
        <v>0.01331992963</v>
      </c>
      <c r="AE1764" s="1">
        <f>'S. ENERGÍA'!P1765/'S. ENERGÍA'!P1764-1</f>
        <v>0.001825233858</v>
      </c>
      <c r="AF1764" s="1">
        <f>'S. ENERGÍA'!R1765/'S. ENERGÍA'!R1764-1</f>
        <v>0.07142857143</v>
      </c>
      <c r="AG1764" s="1">
        <f>'S. ENERGÍA'!T1765/'S. ENERGÍA'!T1764-1</f>
        <v>0.04234234234</v>
      </c>
      <c r="AH1764" s="1">
        <f>SUMPRODUCT(X1764:AG1764,'Ponderaciones e Índices.'!$A$12:$J$12)</f>
        <v>0.02857243396</v>
      </c>
    </row>
    <row r="1765">
      <c r="A1765" s="1">
        <f>S.FINANCIERO!A1766</f>
        <v>44467</v>
      </c>
      <c r="B1765" s="1">
        <f>S.FINANCIERO!B1766/S.FINANCIERO!B1765-1</f>
        <v>-0.01086276962</v>
      </c>
      <c r="C1765" s="1">
        <f>S.FINANCIERO!D1766/S.FINANCIERO!D1765-1</f>
        <v>0.003662138216</v>
      </c>
      <c r="D1765" s="1">
        <f>S.FINANCIERO!F1766/S.FINANCIERO!F1765-1</f>
        <v>-0.01035308661</v>
      </c>
      <c r="E1765" s="1">
        <f>S.FINANCIERO!H1766/S.FINANCIERO!H1765-1</f>
        <v>-0.004677031981</v>
      </c>
      <c r="F1765" s="1">
        <f>S.FINANCIERO!J1766/S.FINANCIERO!J1765-1</f>
        <v>-0.01942747306</v>
      </c>
      <c r="G1765" s="1">
        <f>S.FINANCIERO!L1766/S.FINANCIERO!L1765-1</f>
        <v>-0.01158499077</v>
      </c>
      <c r="H1765" s="1">
        <f>S.FINANCIERO!N1766/S.FINANCIERO!N1765-1</f>
        <v>-0.02422979532</v>
      </c>
      <c r="I1765" s="1">
        <f>S.FINANCIERO!P1766/S.FINANCIERO!P1765-1</f>
        <v>-0.006816359262</v>
      </c>
      <c r="J1765" s="1">
        <f>S.FINANCIERO!R1766/S.FINANCIERO!R1765-1</f>
        <v>0.003847337642</v>
      </c>
      <c r="K1765" s="1">
        <f>S.FINANCIERO!T1766/S.FINANCIERO!T1765-1</f>
        <v>-0.009050943884</v>
      </c>
      <c r="L1765" s="1">
        <f>SUMPRODUCT(B1765:K1765, 'Ponderaciones e Índices.'!$A$4:$J$4)</f>
        <v>-0.008674025751</v>
      </c>
      <c r="M1765" s="1">
        <f>'S. MATERIALES'!B1766/'S. MATERIALES'!B1765-1</f>
        <v>0.0119152692</v>
      </c>
      <c r="N1765" s="3">
        <f>'S. MATERIALES'!D1766/'S. MATERIALES'!D1765-1</f>
        <v>-0.01222378937</v>
      </c>
      <c r="O1765" s="1">
        <f>'S. MATERIALES'!F1766/'S. MATERIALES'!F1765-1</f>
        <v>0.001039887911</v>
      </c>
      <c r="P1765" s="1">
        <f>'S. MATERIALES'!H1766/'S. MATERIALES'!H1765-1</f>
        <v>-0.01001840114</v>
      </c>
      <c r="Q1765" s="1">
        <f>'S. MATERIALES'!J1766/'S. MATERIALES'!J1765-1</f>
        <v>0.005652464596</v>
      </c>
      <c r="R1765" s="1">
        <f>'S. MATERIALES'!L1766/'S. MATERIALES'!L1765-1</f>
        <v>-0.008810572687</v>
      </c>
      <c r="S1765" s="1">
        <f>'S. MATERIALES'!N1766/'S. MATERIALES'!N1765-1</f>
        <v>0.007496251874</v>
      </c>
      <c r="T1765" s="1">
        <f>'S. MATERIALES'!P1766/'S. MATERIALES'!P1765-1</f>
        <v>-0.006435006435</v>
      </c>
      <c r="U1765" s="1">
        <f>'S. MATERIALES'!R1766/'S. MATERIALES'!R1765-1</f>
        <v>-0.005347593583</v>
      </c>
      <c r="V1765" s="1">
        <f>'S. MATERIALES'!T1766/'S. MATERIALES'!T1765-1</f>
        <v>0.007372654155</v>
      </c>
      <c r="W1765" s="1">
        <f>SUMPRODUCT(M1765:V1765,'Ponderaciones e Índices.'!$A$8:$J$8)</f>
        <v>-0.0009959757726</v>
      </c>
      <c r="X1765" s="1">
        <f>'S. ENERGÍA'!B1766/'S. ENERGÍA'!B1765-1</f>
        <v>0</v>
      </c>
      <c r="Y1765" s="1">
        <f>'S. ENERGÍA'!D1766/'S. ENERGÍA'!D1765-1</f>
        <v>0.003521126761</v>
      </c>
      <c r="Z1765" s="1">
        <f>'S. ENERGÍA'!F1766/'S. ENERGÍA'!F1765-1</f>
        <v>-0.009019607843</v>
      </c>
      <c r="AA1765" s="1">
        <f>'S. ENERGÍA'!H1766/'S. ENERGÍA'!H1765-1</f>
        <v>-0.03564662625</v>
      </c>
      <c r="AB1765" s="1">
        <f>'S. ENERGÍA'!J1766/'S. ENERGÍA'!J1765-1</f>
        <v>0.003194888179</v>
      </c>
      <c r="AC1765" s="1">
        <f>'S. ENERGÍA'!L1766/'S. ENERGÍA'!L1765-1</f>
        <v>0.0100619195</v>
      </c>
      <c r="AD1765" s="1">
        <f>'S. ENERGÍA'!N1766/'S. ENERGÍA'!N1765-1</f>
        <v>-0.003720238095</v>
      </c>
      <c r="AE1765" s="1">
        <f>'S. ENERGÍA'!P1766/'S. ENERGÍA'!P1765-1</f>
        <v>-0.003871555454</v>
      </c>
      <c r="AF1765" s="1">
        <f>'S. ENERGÍA'!R1766/'S. ENERGÍA'!R1765-1</f>
        <v>0.007246376812</v>
      </c>
      <c r="AG1765" s="1">
        <f>'S. ENERGÍA'!T1766/'S. ENERGÍA'!T1765-1</f>
        <v>-0.01210025929</v>
      </c>
      <c r="AH1765" s="1">
        <f>SUMPRODUCT(X1765:AG1765,'Ponderaciones e Índices.'!$A$12:$J$12)</f>
        <v>-0.001106004438</v>
      </c>
    </row>
    <row r="1766">
      <c r="A1766" s="1">
        <f>S.FINANCIERO!A1767</f>
        <v>44468</v>
      </c>
      <c r="B1766" s="1">
        <f>S.FINANCIERO!B1767/S.FINANCIERO!B1766-1</f>
        <v>0.001106107292</v>
      </c>
      <c r="C1766" s="1">
        <f>S.FINANCIERO!D1767/S.FINANCIERO!D1766-1</f>
        <v>-0.0003531073446</v>
      </c>
      <c r="D1766" s="1">
        <f>S.FINANCIERO!F1767/S.FINANCIERO!F1766-1</f>
        <v>0.002029822781</v>
      </c>
      <c r="E1766" s="1">
        <f>S.FINANCIERO!H1767/S.FINANCIERO!H1766-1</f>
        <v>0.001143002286</v>
      </c>
      <c r="F1766" s="1">
        <f>S.FINANCIERO!J1767/S.FINANCIERO!J1766-1</f>
        <v>-0.002380285634</v>
      </c>
      <c r="G1766" s="1">
        <f>S.FINANCIERO!L1767/S.FINANCIERO!L1766-1</f>
        <v>0.002904263043</v>
      </c>
      <c r="H1766" s="1">
        <f>S.FINANCIERO!N1767/S.FINANCIERO!N1766-1</f>
        <v>-0.005260397801</v>
      </c>
      <c r="I1766" s="1">
        <f>S.FINANCIERO!P1767/S.FINANCIERO!P1766-1</f>
        <v>-0.0008074283407</v>
      </c>
      <c r="J1766" s="1">
        <f>S.FINANCIERO!R1767/S.FINANCIERO!R1766-1</f>
        <v>0.01042465123</v>
      </c>
      <c r="K1766" s="1">
        <f>S.FINANCIERO!T1767/S.FINANCIERO!T1766-1</f>
        <v>0.004958246347</v>
      </c>
      <c r="L1766" s="1">
        <f>SUMPRODUCT(B1766:K1766, 'Ponderaciones e Índices.'!$A$4:$J$4)</f>
        <v>0.0002340344491</v>
      </c>
      <c r="M1766" s="1">
        <f>'S. MATERIALES'!B1767/'S. MATERIALES'!B1766-1</f>
        <v>-0.02180549498</v>
      </c>
      <c r="N1766" s="3">
        <f>'S. MATERIALES'!D1767/'S. MATERIALES'!D1766-1</f>
        <v>0.03474535935</v>
      </c>
      <c r="O1766" s="1">
        <f>'S. MATERIALES'!F1767/'S. MATERIALES'!F1766-1</f>
        <v>-0.04041508567</v>
      </c>
      <c r="P1766" s="1">
        <f>'S. MATERIALES'!H1767/'S. MATERIALES'!H1766-1</f>
        <v>-0.01011978521</v>
      </c>
      <c r="Q1766" s="1">
        <f>'S. MATERIALES'!J1767/'S. MATERIALES'!J1766-1</f>
        <v>-0.007554695999</v>
      </c>
      <c r="R1766" s="1">
        <f>'S. MATERIALES'!L1767/'S. MATERIALES'!L1766-1</f>
        <v>0.008888888889</v>
      </c>
      <c r="S1766" s="1">
        <f>'S. MATERIALES'!N1767/'S. MATERIALES'!N1766-1</f>
        <v>-0.005952380952</v>
      </c>
      <c r="T1766" s="1">
        <f>'S. MATERIALES'!P1767/'S. MATERIALES'!P1766-1</f>
        <v>0.004317789292</v>
      </c>
      <c r="U1766" s="1">
        <f>'S. MATERIALES'!R1767/'S. MATERIALES'!R1766-1</f>
        <v>-0.02150537634</v>
      </c>
      <c r="V1766" s="1">
        <f>'S. MATERIALES'!T1767/'S. MATERIALES'!T1766-1</f>
        <v>-0.0256154358</v>
      </c>
      <c r="W1766" s="1">
        <f>SUMPRODUCT(M1766:V1766,'Ponderaciones e Índices.'!$A$8:$J$8)</f>
        <v>-0.007363891161</v>
      </c>
      <c r="X1766" s="1">
        <f>'S. ENERGÍA'!B1767/'S. ENERGÍA'!B1766-1</f>
        <v>-0.002263296869</v>
      </c>
      <c r="Y1766" s="1">
        <f>'S. ENERGÍA'!D1767/'S. ENERGÍA'!D1766-1</f>
        <v>0.01513157895</v>
      </c>
      <c r="Z1766" s="1">
        <f>'S. ENERGÍA'!F1767/'S. ENERGÍA'!F1766-1</f>
        <v>0.004946576969</v>
      </c>
      <c r="AA1766" s="1">
        <f>'S. ENERGÍA'!H1767/'S. ENERGÍA'!H1766-1</f>
        <v>-0.0004897824937</v>
      </c>
      <c r="AB1766" s="1">
        <f>'S. ENERGÍA'!J1767/'S. ENERGÍA'!J1766-1</f>
        <v>0.02308917197</v>
      </c>
      <c r="AC1766" s="1">
        <f>'S. ENERGÍA'!L1767/'S. ENERGÍA'!L1766-1</f>
        <v>0.02247765006</v>
      </c>
      <c r="AD1766" s="1">
        <f>'S. ENERGÍA'!N1767/'S. ENERGÍA'!N1766-1</f>
        <v>-0.009459795868</v>
      </c>
      <c r="AE1766" s="1">
        <f>'S. ENERGÍA'!P1767/'S. ENERGÍA'!P1766-1</f>
        <v>-0.01966163695</v>
      </c>
      <c r="AF1766" s="1">
        <f>'S. ENERGÍA'!R1767/'S. ENERGÍA'!R1766-1</f>
        <v>-0.008633093525</v>
      </c>
      <c r="AG1766" s="1">
        <f>'S. ENERGÍA'!T1767/'S. ENERGÍA'!T1766-1</f>
        <v>0.006124234471</v>
      </c>
      <c r="AH1766" s="1">
        <f>SUMPRODUCT(X1766:AG1766,'Ponderaciones e Índices.'!$A$12:$J$12)</f>
        <v>0.006584627297</v>
      </c>
    </row>
    <row r="1767">
      <c r="A1767" s="1">
        <f>S.FINANCIERO!A1768</f>
        <v>44469</v>
      </c>
      <c r="B1767" s="1">
        <f>S.FINANCIERO!B1768/S.FINANCIERO!B1767-1</f>
        <v>-0.005366585116</v>
      </c>
      <c r="C1767" s="1">
        <f>S.FINANCIERO!D1768/S.FINANCIERO!D1767-1</f>
        <v>-0.01271635465</v>
      </c>
      <c r="D1767" s="1">
        <f>S.FINANCIERO!F1768/S.FINANCIERO!F1767-1</f>
        <v>-0.0148032723</v>
      </c>
      <c r="E1767" s="1">
        <f>S.FINANCIERO!H1768/S.FINANCIERO!H1767-1</f>
        <v>-0.01103640746</v>
      </c>
      <c r="F1767" s="1">
        <f>S.FINANCIERO!J1768/S.FINANCIERO!J1767-1</f>
        <v>-0.01052631579</v>
      </c>
      <c r="G1767" s="1">
        <f>S.FINANCIERO!L1768/S.FINANCIERO!L1767-1</f>
        <v>0.006101975385</v>
      </c>
      <c r="H1767" s="1">
        <f>S.FINANCIERO!N1768/S.FINANCIERO!N1767-1</f>
        <v>-0.003377827538</v>
      </c>
      <c r="I1767" s="1">
        <f>S.FINANCIERO!P1768/S.FINANCIERO!P1767-1</f>
        <v>-0.01494949495</v>
      </c>
      <c r="J1767" s="1">
        <f>S.FINANCIERO!R1768/S.FINANCIERO!R1767-1</f>
        <v>-0.01077226521</v>
      </c>
      <c r="K1767" s="1">
        <f>S.FINANCIERO!T1768/S.FINANCIERO!T1767-1</f>
        <v>0.0007790184368</v>
      </c>
      <c r="L1767" s="1">
        <f>SUMPRODUCT(B1767:K1767, 'Ponderaciones e Índices.'!$A$4:$J$4)</f>
        <v>-0.0091644271</v>
      </c>
      <c r="M1767" s="1">
        <f>'S. MATERIALES'!B1768/'S. MATERIALES'!B1767-1</f>
        <v>0.01961658493</v>
      </c>
      <c r="N1767" s="3">
        <f>'S. MATERIALES'!D1768/'S. MATERIALES'!D1767-1</f>
        <v>0.007513032812</v>
      </c>
      <c r="O1767" s="1">
        <f>'S. MATERIALES'!F1768/'S. MATERIALES'!F1767-1</f>
        <v>0.02267677055</v>
      </c>
      <c r="P1767" s="1">
        <f>'S. MATERIALES'!H1768/'S. MATERIALES'!H1767-1</f>
        <v>-0.005215939912</v>
      </c>
      <c r="Q1767" s="1">
        <f>'S. MATERIALES'!J1768/'S. MATERIALES'!J1767-1</f>
        <v>0.002070519457</v>
      </c>
      <c r="R1767" s="1">
        <f>'S. MATERIALES'!L1768/'S. MATERIALES'!L1767-1</f>
        <v>-0.007866582756</v>
      </c>
      <c r="S1767" s="1">
        <f>'S. MATERIALES'!N1768/'S. MATERIALES'!N1767-1</f>
        <v>0.01646706587</v>
      </c>
      <c r="T1767" s="1">
        <f>'S. MATERIALES'!P1768/'S. MATERIALES'!P1767-1</f>
        <v>0.008168529665</v>
      </c>
      <c r="U1767" s="1">
        <f>'S. MATERIALES'!R1768/'S. MATERIALES'!R1767-1</f>
        <v>0.001098901099</v>
      </c>
      <c r="V1767" s="1">
        <f>'S. MATERIALES'!T1768/'S. MATERIALES'!T1767-1</f>
        <v>0.006828269034</v>
      </c>
      <c r="W1767" s="1">
        <f>SUMPRODUCT(M1767:V1767,'Ponderaciones e Índices.'!$A$8:$J$8)</f>
        <v>0.006854133398</v>
      </c>
      <c r="X1767" s="1">
        <f>'S. ENERGÍA'!B1768/'S. ENERGÍA'!B1767-1</f>
        <v>-0.007183364839</v>
      </c>
      <c r="Y1767" s="1">
        <f>'S. ENERGÍA'!D1768/'S. ENERGÍA'!D1767-1</f>
        <v>0.00043205876</v>
      </c>
      <c r="Z1767" s="1">
        <f>'S. ENERGÍA'!F1768/'S. ENERGÍA'!F1767-1</f>
        <v>-0.006497341996</v>
      </c>
      <c r="AA1767" s="1">
        <f>'S. ENERGÍA'!H1768/'S. ENERGÍA'!H1767-1</f>
        <v>-0.006842430941</v>
      </c>
      <c r="AB1767" s="1">
        <f>'S. ENERGÍA'!J1768/'S. ENERGÍA'!J1767-1</f>
        <v>-0.006225680934</v>
      </c>
      <c r="AC1767" s="1">
        <f>'S. ENERGÍA'!L1768/'S. ENERGÍA'!L1767-1</f>
        <v>0</v>
      </c>
      <c r="AD1767" s="1">
        <f>'S. ENERGÍA'!N1768/'S. ENERGÍA'!N1767-1</f>
        <v>0.009047499372</v>
      </c>
      <c r="AE1767" s="1">
        <f>'S. ENERGÍA'!P1768/'S. ENERGÍA'!P1767-1</f>
        <v>0.03194962687</v>
      </c>
      <c r="AF1767" s="1">
        <f>'S. ENERGÍA'!R1768/'S. ENERGÍA'!R1767-1</f>
        <v>0.01741654572</v>
      </c>
      <c r="AG1767" s="1">
        <f>'S. ENERGÍA'!T1768/'S. ENERGÍA'!T1767-1</f>
        <v>0.03217391304</v>
      </c>
      <c r="AH1767" s="1">
        <f>SUMPRODUCT(X1767:AG1767,'Ponderaciones e Índices.'!$A$12:$J$12)</f>
        <v>0.00246359178</v>
      </c>
    </row>
    <row r="1768">
      <c r="A1768" s="1">
        <f>S.FINANCIERO!A1769</f>
        <v>44470</v>
      </c>
      <c r="B1768" s="1">
        <f>S.FINANCIERO!B1769/S.FINANCIERO!B1768-1</f>
        <v>0.0006347694993</v>
      </c>
      <c r="C1768" s="1">
        <f>S.FINANCIERO!D1769/S.FINANCIERO!D1768-1</f>
        <v>0.01812760883</v>
      </c>
      <c r="D1768" s="1">
        <f>S.FINANCIERO!F1769/S.FINANCIERO!F1768-1</f>
        <v>0.006801107157</v>
      </c>
      <c r="E1768" s="1">
        <f>S.FINANCIERO!H1769/S.FINANCIERO!H1768-1</f>
        <v>-0.002373011801</v>
      </c>
      <c r="F1768" s="1">
        <f>S.FINANCIERO!J1769/S.FINANCIERO!J1768-1</f>
        <v>0.008368794326</v>
      </c>
      <c r="G1768" s="1">
        <f>S.FINANCIERO!L1769/S.FINANCIERO!L1768-1</f>
        <v>0.009868421053</v>
      </c>
      <c r="H1768" s="1">
        <f>S.FINANCIERO!N1769/S.FINANCIERO!N1768-1</f>
        <v>0.01724086218</v>
      </c>
      <c r="I1768" s="1">
        <f>S.FINANCIERO!P1769/S.FINANCIERO!P1768-1</f>
        <v>0.00697292863</v>
      </c>
      <c r="J1768" s="1">
        <f>S.FINANCIERO!R1769/S.FINANCIERO!R1768-1</f>
        <v>-0.002147239264</v>
      </c>
      <c r="K1768" s="1">
        <f>S.FINANCIERO!T1769/S.FINANCIERO!T1768-1</f>
        <v>0.002594706798</v>
      </c>
      <c r="L1768" s="1">
        <f>SUMPRODUCT(B1768:K1768, 'Ponderaciones e Índices.'!$A$4:$J$4)</f>
        <v>0.007869948416</v>
      </c>
      <c r="M1768" s="1">
        <f>'S. MATERIALES'!B1769/'S. MATERIALES'!B1768-1</f>
        <v>-0.005247048535</v>
      </c>
      <c r="N1768" s="3">
        <f>'S. MATERIALES'!D1769/'S. MATERIALES'!D1768-1</f>
        <v>-0.01902297976</v>
      </c>
      <c r="O1768" s="1">
        <f>'S. MATERIALES'!F1769/'S. MATERIALES'!F1768-1</f>
        <v>0.01056326258</v>
      </c>
      <c r="P1768" s="1">
        <f>'S. MATERIALES'!H1769/'S. MATERIALES'!H1768-1</f>
        <v>-0.02013422819</v>
      </c>
      <c r="Q1768" s="1">
        <f>'S. MATERIALES'!J1769/'S. MATERIALES'!J1768-1</f>
        <v>-0.02072318444</v>
      </c>
      <c r="R1768" s="1">
        <f>'S. MATERIALES'!L1769/'S. MATERIALES'!L1768-1</f>
        <v>0.009197589597</v>
      </c>
      <c r="S1768" s="1">
        <f>'S. MATERIALES'!N1769/'S. MATERIALES'!N1768-1</f>
        <v>-0.01325478645</v>
      </c>
      <c r="T1768" s="1">
        <f>'S. MATERIALES'!P1769/'S. MATERIALES'!P1768-1</f>
        <v>0.002132196162</v>
      </c>
      <c r="U1768" s="1">
        <f>'S. MATERIALES'!R1769/'S. MATERIALES'!R1768-1</f>
        <v>-0.01975850714</v>
      </c>
      <c r="V1768" s="1">
        <f>'S. MATERIALES'!T1769/'S. MATERIALES'!T1768-1</f>
        <v>-0.005425567989</v>
      </c>
      <c r="W1768" s="1">
        <f>SUMPRODUCT(M1768:V1768,'Ponderaciones e Índices.'!$A$8:$J$8)</f>
        <v>-0.009126492971</v>
      </c>
      <c r="X1768" s="1">
        <f>'S. ENERGÍA'!B1769/'S. ENERGÍA'!B1768-1</f>
        <v>0.007996953542</v>
      </c>
      <c r="Y1768" s="1">
        <f>'S. ENERGÍA'!D1769/'S. ENERGÍA'!D1768-1</f>
        <v>0.00367091341</v>
      </c>
      <c r="Z1768" s="1">
        <f>'S. ENERGÍA'!F1769/'S. ENERGÍA'!F1768-1</f>
        <v>0.001783590963</v>
      </c>
      <c r="AA1768" s="1">
        <f>'S. ENERGÍA'!H1769/'S. ENERGÍA'!H1768-1</f>
        <v>0.008530032485</v>
      </c>
      <c r="AB1768" s="1">
        <f>'S. ENERGÍA'!J1769/'S. ENERGÍA'!J1768-1</f>
        <v>-0.003132341425</v>
      </c>
      <c r="AC1768" s="1">
        <f>'S. ENERGÍA'!L1769/'S. ENERGÍA'!L1768-1</f>
        <v>0.02523107669</v>
      </c>
      <c r="AD1768" s="1">
        <f>'S. ENERGÍA'!N1769/'S. ENERGÍA'!N1768-1</f>
        <v>0.008468244085</v>
      </c>
      <c r="AE1768" s="1">
        <f>'S. ENERGÍA'!P1769/'S. ENERGÍA'!P1768-1</f>
        <v>-0.01084745763</v>
      </c>
      <c r="AF1768" s="1">
        <f>'S. ENERGÍA'!R1769/'S. ENERGÍA'!R1768-1</f>
        <v>0.007132667618</v>
      </c>
      <c r="AG1768" s="1">
        <f>'S. ENERGÍA'!T1769/'S. ENERGÍA'!T1768-1</f>
        <v>0.008424599832</v>
      </c>
      <c r="AH1768" s="1">
        <f>SUMPRODUCT(X1768:AG1768,'Ponderaciones e Índices.'!$A$12:$J$12)</f>
        <v>0.00510113905</v>
      </c>
    </row>
    <row r="1769">
      <c r="A1769" s="1">
        <f>S.FINANCIERO!A1770</f>
        <v>44473</v>
      </c>
      <c r="B1769" s="1">
        <f>S.FINANCIERO!B1770/S.FINANCIERO!B1769-1</f>
        <v>0.0007136626754</v>
      </c>
      <c r="C1769" s="1">
        <f>S.FINANCIERO!D1770/S.FINANCIERO!D1769-1</f>
        <v>-0.003396977861</v>
      </c>
      <c r="D1769" s="1">
        <f>S.FINANCIERO!F1770/S.FINANCIERO!F1769-1</f>
        <v>-0.0008640326761</v>
      </c>
      <c r="E1769" s="1">
        <f>S.FINANCIERO!H1770/S.FINANCIERO!H1769-1</f>
        <v>-0.003921568627</v>
      </c>
      <c r="F1769" s="1">
        <f>S.FINANCIERO!J1770/S.FINANCIERO!J1769-1</f>
        <v>0.002250668167</v>
      </c>
      <c r="G1769" s="1">
        <f>S.FINANCIERO!L1770/S.FINANCIERO!L1769-1</f>
        <v>0.003359120521</v>
      </c>
      <c r="H1769" s="1">
        <f>S.FINANCIERO!N1770/S.FINANCIERO!N1769-1</f>
        <v>-0.01926458447</v>
      </c>
      <c r="I1769" s="1">
        <f>S.FINANCIERO!P1770/S.FINANCIERO!P1769-1</f>
        <v>-0.004073319756</v>
      </c>
      <c r="J1769" s="1">
        <f>S.FINANCIERO!R1770/S.FINANCIERO!R1769-1</f>
        <v>0.0244389794</v>
      </c>
      <c r="K1769" s="1">
        <f>S.FINANCIERO!T1770/S.FINANCIERO!T1769-1</f>
        <v>-0.0002587991718</v>
      </c>
      <c r="L1769" s="1">
        <f>SUMPRODUCT(B1769:K1769, 'Ponderaciones e Índices.'!$A$4:$J$4)</f>
        <v>-0.001867456674</v>
      </c>
      <c r="M1769" s="1">
        <f>'S. MATERIALES'!B1770/'S. MATERIALES'!B1769-1</f>
        <v>0.008791208791</v>
      </c>
      <c r="N1769" s="3">
        <f>'S. MATERIALES'!D1770/'S. MATERIALES'!D1769-1</f>
        <v>0.01628917158</v>
      </c>
      <c r="O1769" s="1">
        <f>'S. MATERIALES'!F1770/'S. MATERIALES'!F1769-1</f>
        <v>-0.00314246965</v>
      </c>
      <c r="P1769" s="1">
        <f>'S. MATERIALES'!H1770/'S. MATERIALES'!H1769-1</f>
        <v>0.006849315068</v>
      </c>
      <c r="Q1769" s="1">
        <f>'S. MATERIALES'!J1770/'S. MATERIALES'!J1769-1</f>
        <v>0.00148938811</v>
      </c>
      <c r="R1769" s="1">
        <f>'S. MATERIALES'!L1770/'S. MATERIALES'!L1769-1</f>
        <v>0.02105593966</v>
      </c>
      <c r="S1769" s="1">
        <f>'S. MATERIALES'!N1770/'S. MATERIALES'!N1769-1</f>
        <v>0.02686567164</v>
      </c>
      <c r="T1769" s="1">
        <f>'S. MATERIALES'!P1770/'S. MATERIALES'!P1769-1</f>
        <v>0.007234042553</v>
      </c>
      <c r="U1769" s="1">
        <f>'S. MATERIALES'!R1770/'S. MATERIALES'!R1769-1</f>
        <v>0.02911534155</v>
      </c>
      <c r="V1769" s="1">
        <f>'S. MATERIALES'!T1770/'S. MATERIALES'!T1769-1</f>
        <v>0.00068189567</v>
      </c>
      <c r="W1769" s="1">
        <f>SUMPRODUCT(M1769:V1769,'Ponderaciones e Índices.'!$A$8:$J$8)</f>
        <v>0.01743644924</v>
      </c>
      <c r="X1769" s="1">
        <f>'S. ENERGÍA'!B1770/'S. ENERGÍA'!B1769-1</f>
        <v>0.01473366075</v>
      </c>
      <c r="Y1769" s="1">
        <f>'S. ENERGÍA'!D1770/'S. ENERGÍA'!D1769-1</f>
        <v>0.03141135972</v>
      </c>
      <c r="Z1769" s="1">
        <f>'S. ENERGÍA'!F1770/'S. ENERGÍA'!F1769-1</f>
        <v>0.005934718101</v>
      </c>
      <c r="AA1769" s="1">
        <f>'S. ENERGÍA'!H1770/'S. ENERGÍA'!H1769-1</f>
        <v>0.005531461302</v>
      </c>
      <c r="AB1769" s="1">
        <f>'S. ENERGÍA'!J1770/'S. ENERGÍA'!J1769-1</f>
        <v>0.03063629222</v>
      </c>
      <c r="AC1769" s="1">
        <f>'S. ENERGÍA'!L1770/'S. ENERGÍA'!L1769-1</f>
        <v>0.01535087719</v>
      </c>
      <c r="AD1769" s="1">
        <f>'S. ENERGÍA'!N1770/'S. ENERGÍA'!N1769-1</f>
        <v>0.003704618424</v>
      </c>
      <c r="AE1769" s="1">
        <f>'S. ENERGÍA'!P1770/'S. ENERGÍA'!P1769-1</f>
        <v>0.006397075623</v>
      </c>
      <c r="AF1769" s="1">
        <f>'S. ENERGÍA'!R1770/'S. ENERGÍA'!R1769-1</f>
        <v>0.02549575071</v>
      </c>
      <c r="AG1769" s="1">
        <f>'S. ENERGÍA'!T1770/'S. ENERGÍA'!T1769-1</f>
        <v>-0.0008354218881</v>
      </c>
      <c r="AH1769" s="1">
        <f>SUMPRODUCT(X1769:AG1769,'Ponderaciones e Índices.'!$A$12:$J$12)</f>
        <v>0.02060720895</v>
      </c>
    </row>
    <row r="1770">
      <c r="A1770" s="1">
        <f>S.FINANCIERO!A1771</f>
        <v>44474</v>
      </c>
      <c r="B1770" s="1">
        <f>S.FINANCIERO!B1771/S.FINANCIERO!B1770-1</f>
        <v>0.008320126783</v>
      </c>
      <c r="C1770" s="1">
        <f>S.FINANCIERO!D1771/S.FINANCIERO!D1770-1</f>
        <v>0.00952045134</v>
      </c>
      <c r="D1770" s="1">
        <f>S.FINANCIERO!F1771/S.FINANCIERO!F1770-1</f>
        <v>0.0141509434</v>
      </c>
      <c r="E1770" s="1">
        <f>S.FINANCIERO!H1771/S.FINANCIERO!H1770-1</f>
        <v>0.005937782367</v>
      </c>
      <c r="F1770" s="1">
        <f>S.FINANCIERO!J1771/S.FINANCIERO!J1770-1</f>
        <v>0.01101754386</v>
      </c>
      <c r="G1770" s="1">
        <f>S.FINANCIERO!L1771/S.FINANCIERO!L1770-1</f>
        <v>0.01278279395</v>
      </c>
      <c r="H1770" s="1">
        <f>S.FINANCIERO!N1771/S.FINANCIERO!N1770-1</f>
        <v>0.009008393439</v>
      </c>
      <c r="I1770" s="1">
        <f>S.FINANCIERO!P1771/S.FINANCIERO!P1770-1</f>
        <v>0.009406952965</v>
      </c>
      <c r="J1770" s="1">
        <f>S.FINANCIERO!R1771/S.FINANCIERO!R1770-1</f>
        <v>0.01845461365</v>
      </c>
      <c r="K1770" s="1">
        <f>S.FINANCIERO!T1771/S.FINANCIERO!T1770-1</f>
        <v>0.001294330831</v>
      </c>
      <c r="L1770" s="1">
        <f>SUMPRODUCT(B1770:K1770, 'Ponderaciones e Índices.'!$A$4:$J$4)</f>
        <v>0.009878146687</v>
      </c>
      <c r="M1770" s="1">
        <f>'S. MATERIALES'!B1771/'S. MATERIALES'!B1770-1</f>
        <v>-0.004793028322</v>
      </c>
      <c r="N1770" s="3">
        <f>'S. MATERIALES'!D1771/'S. MATERIALES'!D1770-1</f>
        <v>0.00976950084</v>
      </c>
      <c r="O1770" s="1">
        <f>'S. MATERIALES'!F1771/'S. MATERIALES'!F1770-1</f>
        <v>0.02516370233</v>
      </c>
      <c r="P1770" s="1">
        <f>'S. MATERIALES'!H1771/'S. MATERIALES'!H1770-1</f>
        <v>-0.0008503401361</v>
      </c>
      <c r="Q1770" s="1">
        <f>'S. MATERIALES'!J1771/'S. MATERIALES'!J1770-1</f>
        <v>0.0006816210187</v>
      </c>
      <c r="R1770" s="1">
        <f>'S. MATERIALES'!L1771/'S. MATERIALES'!L1770-1</f>
        <v>-0.004309018159</v>
      </c>
      <c r="S1770" s="1">
        <f>'S. MATERIALES'!N1771/'S. MATERIALES'!N1770-1</f>
        <v>0</v>
      </c>
      <c r="T1770" s="1">
        <f>'S. MATERIALES'!P1771/'S. MATERIALES'!P1770-1</f>
        <v>0.02915082383</v>
      </c>
      <c r="U1770" s="1">
        <f>'S. MATERIALES'!R1771/'S. MATERIALES'!R1770-1</f>
        <v>0.0239390642</v>
      </c>
      <c r="V1770" s="1">
        <f>'S. MATERIALES'!T1771/'S. MATERIALES'!T1770-1</f>
        <v>-0.01192504259</v>
      </c>
      <c r="W1770" s="1">
        <f>SUMPRODUCT(M1770:V1770,'Ponderaciones e Índices.'!$A$8:$J$8)</f>
        <v>0.008607917914</v>
      </c>
      <c r="X1770" s="1">
        <f>'S. ENERGÍA'!B1771/'S. ENERGÍA'!B1770-1</f>
        <v>0.03536857781</v>
      </c>
      <c r="Y1770" s="1">
        <f>'S. ENERGÍA'!D1771/'S. ENERGÍA'!D1770-1</f>
        <v>0.02482269504</v>
      </c>
      <c r="Z1770" s="1">
        <f>'S. ENERGÍA'!F1771/'S. ENERGÍA'!F1770-1</f>
        <v>-0.005899705015</v>
      </c>
      <c r="AA1770" s="1">
        <f>'S. ENERGÍA'!H1771/'S. ENERGÍA'!H1770-1</f>
        <v>-0.007441842295</v>
      </c>
      <c r="AB1770" s="1">
        <f>'S. ENERGÍA'!J1771/'S. ENERGÍA'!J1770-1</f>
        <v>0.03353658537</v>
      </c>
      <c r="AC1770" s="1">
        <f>'S. ENERGÍA'!L1771/'S. ENERGÍA'!L1770-1</f>
        <v>0.002879769618</v>
      </c>
      <c r="AD1770" s="1">
        <f>'S. ENERGÍA'!N1771/'S. ENERGÍA'!N1770-1</f>
        <v>-0.01107283465</v>
      </c>
      <c r="AE1770" s="1">
        <f>'S. ENERGÍA'!P1771/'S. ENERGÍA'!P1770-1</f>
        <v>0.03927355278</v>
      </c>
      <c r="AF1770" s="1">
        <f>'S. ENERGÍA'!R1771/'S. ENERGÍA'!R1770-1</f>
        <v>0.002762430939</v>
      </c>
      <c r="AG1770" s="1">
        <f>'S. ENERGÍA'!T1771/'S. ENERGÍA'!T1770-1</f>
        <v>0.03344481605</v>
      </c>
      <c r="AH1770" s="1">
        <f>SUMPRODUCT(X1770:AG1770,'Ponderaciones e Índices.'!$A$12:$J$12)</f>
        <v>0.01946589207</v>
      </c>
    </row>
    <row r="1771">
      <c r="A1771" s="1">
        <f>S.FINANCIERO!A1772</f>
        <v>44475</v>
      </c>
      <c r="B1771" s="1">
        <f>S.FINANCIERO!B1772/S.FINANCIERO!B1771-1</f>
        <v>0.0005500982318</v>
      </c>
      <c r="C1771" s="1">
        <f>S.FINANCIERO!D1772/S.FINANCIERO!D1771-1</f>
        <v>-0.004540691582</v>
      </c>
      <c r="D1771" s="1">
        <f>S.FINANCIERO!F1772/S.FINANCIERO!F1771-1</f>
        <v>-0.004108527132</v>
      </c>
      <c r="E1771" s="1">
        <f>S.FINANCIERO!H1772/S.FINANCIERO!H1771-1</f>
        <v>-0.004876170923</v>
      </c>
      <c r="F1771" s="1">
        <f>S.FINANCIERO!J1772/S.FINANCIERO!J1771-1</f>
        <v>-0.0004858749219</v>
      </c>
      <c r="G1771" s="1">
        <f>S.FINANCIERO!L1772/S.FINANCIERO!L1771-1</f>
        <v>-0.0008013623159</v>
      </c>
      <c r="H1771" s="1">
        <f>S.FINANCIERO!N1772/S.FINANCIERO!N1771-1</f>
        <v>0.001316441707</v>
      </c>
      <c r="I1771" s="1">
        <f>S.FINANCIERO!P1772/S.FINANCIERO!P1771-1</f>
        <v>-0.01377633712</v>
      </c>
      <c r="J1771" s="1">
        <f>S.FINANCIERO!R1772/S.FINANCIERO!R1771-1</f>
        <v>0.007513258692</v>
      </c>
      <c r="K1771" s="1">
        <f>S.FINANCIERO!T1772/S.FINANCIERO!T1771-1</f>
        <v>-0.0005170630817</v>
      </c>
      <c r="L1771" s="1">
        <f>SUMPRODUCT(B1771:K1771, 'Ponderaciones e Índices.'!$A$4:$J$4)</f>
        <v>-0.003232953621</v>
      </c>
      <c r="M1771" s="1">
        <f>'S. MATERIALES'!B1772/'S. MATERIALES'!B1771-1</f>
        <v>0.01795096322</v>
      </c>
      <c r="N1771" s="3">
        <f>'S. MATERIALES'!D1772/'S. MATERIALES'!D1771-1</f>
        <v>0.01375661376</v>
      </c>
      <c r="O1771" s="1">
        <f>'S. MATERIALES'!F1772/'S. MATERIALES'!F1771-1</f>
        <v>0.0235102446</v>
      </c>
      <c r="P1771" s="1">
        <f>'S. MATERIALES'!H1772/'S. MATERIALES'!H1771-1</f>
        <v>0.01021276596</v>
      </c>
      <c r="Q1771" s="1">
        <f>'S. MATERIALES'!J1772/'S. MATERIALES'!J1771-1</f>
        <v>0.02334509877</v>
      </c>
      <c r="R1771" s="1">
        <f>'S. MATERIALES'!L1772/'S. MATERIALES'!L1771-1</f>
        <v>-0.04451313756</v>
      </c>
      <c r="S1771" s="1">
        <f>'S. MATERIALES'!N1772/'S. MATERIALES'!N1771-1</f>
        <v>0.0261627907</v>
      </c>
      <c r="T1771" s="1">
        <f>'S. MATERIALES'!P1772/'S. MATERIALES'!P1771-1</f>
        <v>-0.0197044335</v>
      </c>
      <c r="U1771" s="1">
        <f>'S. MATERIALES'!R1772/'S. MATERIALES'!R1771-1</f>
        <v>-0.02975557917</v>
      </c>
      <c r="V1771" s="1">
        <f>'S. MATERIALES'!T1772/'S. MATERIALES'!T1771-1</f>
        <v>0.03</v>
      </c>
      <c r="W1771" s="1">
        <f>SUMPRODUCT(M1771:V1771,'Ponderaciones e Índices.'!$A$8:$J$8)</f>
        <v>-0.004935213507</v>
      </c>
      <c r="X1771" s="1">
        <f>'S. ENERGÍA'!B1772/'S. ENERGÍA'!B1771-1</f>
        <v>-0.02481121899</v>
      </c>
      <c r="Y1771" s="1">
        <f>'S. ENERGÍA'!D1772/'S. ENERGÍA'!D1771-1</f>
        <v>-0.01750457969</v>
      </c>
      <c r="Z1771" s="1">
        <f>'S. ENERGÍA'!F1772/'S. ENERGÍA'!F1771-1</f>
        <v>0.009099901088</v>
      </c>
      <c r="AA1771" s="1">
        <f>'S. ENERGÍA'!H1772/'S. ENERGÍA'!H1771-1</f>
        <v>-0.002606551981</v>
      </c>
      <c r="AB1771" s="1">
        <f>'S. ENERGÍA'!J1772/'S. ENERGÍA'!J1771-1</f>
        <v>-0.01843657817</v>
      </c>
      <c r="AC1771" s="1">
        <f>'S. ENERGÍA'!L1772/'S. ENERGÍA'!L1771-1</f>
        <v>-0.01746829385</v>
      </c>
      <c r="AD1771" s="1">
        <f>'S. ENERGÍA'!N1772/'S. ENERGÍA'!N1771-1</f>
        <v>-0.006220452849</v>
      </c>
      <c r="AE1771" s="1">
        <f>'S. ENERGÍA'!P1772/'S. ENERGÍA'!P1771-1</f>
        <v>-0.04892966361</v>
      </c>
      <c r="AF1771" s="1">
        <f>'S. ENERGÍA'!R1772/'S. ENERGÍA'!R1771-1</f>
        <v>0.00826446281</v>
      </c>
      <c r="AG1771" s="1">
        <f>'S. ENERGÍA'!T1772/'S. ENERGÍA'!T1771-1</f>
        <v>-0.02427184466</v>
      </c>
      <c r="AH1771" s="1">
        <f>SUMPRODUCT(X1771:AG1771,'Ponderaciones e Índices.'!$A$12:$J$12)</f>
        <v>-0.01384837786</v>
      </c>
    </row>
    <row r="1772">
      <c r="A1772" s="1">
        <f>S.FINANCIERO!A1773</f>
        <v>44476</v>
      </c>
      <c r="B1772" s="1">
        <f>S.FINANCIERO!B1773/S.FINANCIERO!B1772-1</f>
        <v>0.004398366321</v>
      </c>
      <c r="C1772" s="1">
        <f>S.FINANCIERO!D1773/S.FINANCIERO!D1772-1</f>
        <v>-0.0009356725146</v>
      </c>
      <c r="D1772" s="1">
        <f>S.FINANCIERO!F1773/S.FINANCIERO!F1772-1</f>
        <v>0.01144236008</v>
      </c>
      <c r="E1772" s="1">
        <f>S.FINANCIERO!H1773/S.FINANCIERO!H1772-1</f>
        <v>0.002063185042</v>
      </c>
      <c r="F1772" s="1">
        <f>S.FINANCIERO!J1773/S.FINANCIERO!J1772-1</f>
        <v>0.007708333333</v>
      </c>
      <c r="G1772" s="1">
        <f>S.FINANCIERO!L1773/S.FINANCIERO!L1772-1</f>
        <v>0.00320802005</v>
      </c>
      <c r="H1772" s="1">
        <f>S.FINANCIERO!N1773/S.FINANCIERO!N1772-1</f>
        <v>0.0233888704</v>
      </c>
      <c r="I1772" s="1">
        <f>S.FINANCIERO!P1773/S.FINANCIERO!P1772-1</f>
        <v>0.003697617091</v>
      </c>
      <c r="J1772" s="1">
        <f>S.FINANCIERO!R1773/S.FINANCIERO!R1772-1</f>
        <v>-0.001315981869</v>
      </c>
      <c r="K1772" s="1">
        <f>S.FINANCIERO!T1773/S.FINANCIERO!T1772-1</f>
        <v>0.004655975168</v>
      </c>
      <c r="L1772" s="1">
        <f>SUMPRODUCT(B1772:K1772, 'Ponderaciones e Índices.'!$A$4:$J$4)</f>
        <v>0.005572274853</v>
      </c>
      <c r="M1772" s="1">
        <f>'S. MATERIALES'!B1773/'S. MATERIALES'!B1772-1</f>
        <v>0.003010752688</v>
      </c>
      <c r="N1772" s="3">
        <f>'S. MATERIALES'!D1773/'S. MATERIALES'!D1772-1</f>
        <v>0.00507008649</v>
      </c>
      <c r="O1772" s="1">
        <f>'S. MATERIALES'!F1773/'S. MATERIALES'!F1772-1</f>
        <v>-0.008992009445</v>
      </c>
      <c r="P1772" s="1">
        <f>'S. MATERIALES'!H1773/'S. MATERIALES'!H1772-1</f>
        <v>-0.001263689975</v>
      </c>
      <c r="Q1772" s="1">
        <f>'S. MATERIALES'!J1773/'S. MATERIALES'!J1772-1</f>
        <v>0.009500181532</v>
      </c>
      <c r="R1772" s="1">
        <f>'S. MATERIALES'!L1773/'S. MATERIALES'!L1772-1</f>
        <v>0.05629246199</v>
      </c>
      <c r="S1772" s="1">
        <f>'S. MATERIALES'!N1773/'S. MATERIALES'!N1772-1</f>
        <v>0.004249291785</v>
      </c>
      <c r="T1772" s="1">
        <f>'S. MATERIALES'!P1773/'S. MATERIALES'!P1772-1</f>
        <v>0.05318257956</v>
      </c>
      <c r="U1772" s="1">
        <f>'S. MATERIALES'!R1773/'S. MATERIALES'!R1772-1</f>
        <v>0.02628696605</v>
      </c>
      <c r="V1772" s="1">
        <f>'S. MATERIALES'!T1773/'S. MATERIALES'!T1772-1</f>
        <v>0.003347840643</v>
      </c>
      <c r="W1772" s="1">
        <f>SUMPRODUCT(M1772:V1772,'Ponderaciones e Índices.'!$A$8:$J$8)</f>
        <v>0.02227015011</v>
      </c>
      <c r="X1772" s="1">
        <f>'S. ENERGÍA'!B1773/'S. ENERGÍA'!B1772-1</f>
        <v>0.03244837758</v>
      </c>
      <c r="Y1772" s="1">
        <f>'S. ENERGÍA'!D1773/'S. ENERGÍA'!D1772-1</f>
        <v>0.01139424073</v>
      </c>
      <c r="Z1772" s="1">
        <f>'S. ENERGÍA'!F1773/'S. ENERGÍA'!F1772-1</f>
        <v>0.003724759851</v>
      </c>
      <c r="AA1772" s="1">
        <f>'S. ENERGÍA'!H1773/'S. ENERGÍA'!H1772-1</f>
        <v>0.007515438936</v>
      </c>
      <c r="AB1772" s="1">
        <f>'S. ENERGÍA'!J1773/'S. ENERGÍA'!J1772-1</f>
        <v>0.02854996243</v>
      </c>
      <c r="AC1772" s="1">
        <f>'S. ENERGÍA'!L1773/'S. ENERGÍA'!L1772-1</f>
        <v>0.01826595226</v>
      </c>
      <c r="AD1772" s="1">
        <f>'S. ENERGÍA'!N1773/'S. ENERGÍA'!N1772-1</f>
        <v>0.01051577366</v>
      </c>
      <c r="AE1772" s="1">
        <f>'S. ENERGÍA'!P1773/'S. ENERGÍA'!P1772-1</f>
        <v>0.02710151585</v>
      </c>
      <c r="AF1772" s="1">
        <f>'S. ENERGÍA'!R1773/'S. ENERGÍA'!R1772-1</f>
        <v>0.01912568306</v>
      </c>
      <c r="AG1772" s="1">
        <f>'S. ENERGÍA'!T1773/'S. ENERGÍA'!T1772-1</f>
        <v>0.0223880597</v>
      </c>
      <c r="AH1772" s="1">
        <f>SUMPRODUCT(X1772:AG1772,'Ponderaciones e Índices.'!$A$12:$J$12)</f>
        <v>0.01792006476</v>
      </c>
    </row>
    <row r="1773">
      <c r="A1773" s="1">
        <f>S.FINANCIERO!A1774</f>
        <v>44477</v>
      </c>
      <c r="B1773" s="1">
        <f>S.FINANCIERO!B1774/S.FINANCIERO!B1773-1</f>
        <v>0.004144510479</v>
      </c>
      <c r="C1773" s="1">
        <f>S.FINANCIERO!D1774/S.FINANCIERO!D1773-1</f>
        <v>0.01018496839</v>
      </c>
      <c r="D1773" s="1">
        <f>S.FINANCIERO!F1774/S.FINANCIERO!F1773-1</f>
        <v>0.005848853317</v>
      </c>
      <c r="E1773" s="1">
        <f>S.FINANCIERO!H1774/S.FINANCIERO!H1773-1</f>
        <v>0.008493115429</v>
      </c>
      <c r="F1773" s="1">
        <f>S.FINANCIERO!J1774/S.FINANCIERO!J1773-1</f>
        <v>0.006822410585</v>
      </c>
      <c r="G1773" s="1">
        <f>S.FINANCIERO!L1774/S.FINANCIERO!L1773-1</f>
        <v>0.003697411812</v>
      </c>
      <c r="H1773" s="1">
        <f>S.FINANCIERO!N1774/S.FINANCIERO!N1773-1</f>
        <v>0.003428414339</v>
      </c>
      <c r="I1773" s="1">
        <f>S.FINANCIERO!P1774/S.FINANCIERO!P1773-1</f>
        <v>0.009005321326</v>
      </c>
      <c r="J1773" s="1">
        <f>S.FINANCIERO!R1774/S.FINANCIERO!R1773-1</f>
        <v>0.002928257687</v>
      </c>
      <c r="K1773" s="1">
        <f>S.FINANCIERO!T1774/S.FINANCIERO!T1773-1</f>
        <v>0.0005149330587</v>
      </c>
      <c r="L1773" s="1">
        <f>SUMPRODUCT(B1773:K1773, 'Ponderaciones e Índices.'!$A$4:$J$4)</f>
        <v>0.006625690618</v>
      </c>
      <c r="M1773" s="1">
        <f>'S. MATERIALES'!B1774/'S. MATERIALES'!B1773-1</f>
        <v>-0.009862778731</v>
      </c>
      <c r="N1773" s="3">
        <f>'S. MATERIALES'!D1774/'S. MATERIALES'!D1773-1</f>
        <v>-0.001632047478</v>
      </c>
      <c r="O1773" s="1">
        <f>'S. MATERIALES'!F1774/'S. MATERIALES'!F1773-1</f>
        <v>0.02722079801</v>
      </c>
      <c r="P1773" s="1">
        <f>'S. MATERIALES'!H1774/'S. MATERIALES'!H1773-1</f>
        <v>0.004428511177</v>
      </c>
      <c r="Q1773" s="1">
        <f>'S. MATERIALES'!J1774/'S. MATERIALES'!J1773-1</f>
        <v>0.01324701792</v>
      </c>
      <c r="R1773" s="1">
        <f>'S. MATERIALES'!L1774/'S. MATERIALES'!L1773-1</f>
        <v>0.01929555896</v>
      </c>
      <c r="S1773" s="1">
        <f>'S. MATERIALES'!N1774/'S. MATERIALES'!N1773-1</f>
        <v>-0.001410437236</v>
      </c>
      <c r="T1773" s="1">
        <f>'S. MATERIALES'!P1774/'S. MATERIALES'!P1773-1</f>
        <v>0.01391650099</v>
      </c>
      <c r="U1773" s="1">
        <f>'S. MATERIALES'!R1774/'S. MATERIALES'!R1773-1</f>
        <v>-0.001067235859</v>
      </c>
      <c r="V1773" s="1">
        <f>'S. MATERIALES'!T1774/'S. MATERIALES'!T1773-1</f>
        <v>-0.001668335002</v>
      </c>
      <c r="W1773" s="1">
        <f>SUMPRODUCT(M1773:V1773,'Ponderaciones e Índices.'!$A$8:$J$8)</f>
        <v>0.002764990402</v>
      </c>
      <c r="X1773" s="1">
        <f>'S. ENERGÍA'!B1774/'S. ENERGÍA'!B1773-1</f>
        <v>0.02892857143</v>
      </c>
      <c r="Y1773" s="1">
        <f>'S. ENERGÍA'!D1774/'S. ENERGÍA'!D1773-1</f>
        <v>0.01638672675</v>
      </c>
      <c r="Z1773" s="1">
        <f>'S. ENERGÍA'!F1774/'S. ENERGÍA'!F1773-1</f>
        <v>0.0076171875</v>
      </c>
      <c r="AA1773" s="1">
        <f>'S. ENERGÍA'!H1774/'S. ENERGÍA'!H1773-1</f>
        <v>0.007461158714</v>
      </c>
      <c r="AB1773" s="1">
        <f>'S. ENERGÍA'!J1774/'S. ENERGÍA'!J1773-1</f>
        <v>0.02702702703</v>
      </c>
      <c r="AC1773" s="1">
        <f>'S. ENERGÍA'!L1774/'S. ENERGÍA'!L1773-1</f>
        <v>0.01793829227</v>
      </c>
      <c r="AD1773" s="1">
        <f>'S. ENERGÍA'!N1774/'S. ENERGÍA'!N1773-1</f>
        <v>0.01734390486</v>
      </c>
      <c r="AE1773" s="1">
        <f>'S. ENERGÍA'!P1774/'S. ENERGÍA'!P1773-1</f>
        <v>0.0002236135957</v>
      </c>
      <c r="AF1773" s="1">
        <f>'S. ENERGÍA'!R1774/'S. ENERGÍA'!R1773-1</f>
        <v>0.009383378016</v>
      </c>
      <c r="AG1773" s="1">
        <f>'S. ENERGÍA'!T1774/'S. ENERGÍA'!T1773-1</f>
        <v>0.008110300081</v>
      </c>
      <c r="AH1773" s="1">
        <f>SUMPRODUCT(X1773:AG1773,'Ponderaciones e Índices.'!$A$12:$J$12)</f>
        <v>0.0168463612</v>
      </c>
    </row>
    <row r="1774">
      <c r="A1774" s="1">
        <f>S.FINANCIERO!A1775</f>
        <v>44480</v>
      </c>
      <c r="B1774" s="1">
        <f>S.FINANCIERO!B1775/S.FINANCIERO!B1774-1</f>
        <v>0</v>
      </c>
      <c r="C1774" s="1">
        <f>S.FINANCIERO!D1775/S.FINANCIERO!D1774-1</f>
        <v>0</v>
      </c>
      <c r="D1774" s="1">
        <f>S.FINANCIERO!F1775/S.FINANCIERO!F1774-1</f>
        <v>0</v>
      </c>
      <c r="E1774" s="1">
        <f>S.FINANCIERO!H1775/S.FINANCIERO!H1774-1</f>
        <v>0</v>
      </c>
      <c r="F1774" s="1">
        <f>S.FINANCIERO!J1775/S.FINANCIERO!J1774-1</f>
        <v>0</v>
      </c>
      <c r="G1774" s="1">
        <f>S.FINANCIERO!L1775/S.FINANCIERO!L1774-1</f>
        <v>0</v>
      </c>
      <c r="H1774" s="1">
        <f>S.FINANCIERO!N1775/S.FINANCIERO!N1774-1</f>
        <v>0</v>
      </c>
      <c r="I1774" s="1">
        <f>S.FINANCIERO!P1775/S.FINANCIERO!P1774-1</f>
        <v>0</v>
      </c>
      <c r="J1774" s="1">
        <f>S.FINANCIERO!R1775/S.FINANCIERO!R1774-1</f>
        <v>0</v>
      </c>
      <c r="K1774" s="1">
        <f>S.FINANCIERO!T1775/S.FINANCIERO!T1774-1</f>
        <v>0</v>
      </c>
      <c r="L1774" s="1">
        <f>SUMPRODUCT(B1774:K1774, 'Ponderaciones e Índices.'!$A$4:$J$4)</f>
        <v>0</v>
      </c>
      <c r="M1774" s="1">
        <f>'S. MATERIALES'!B1775/'S. MATERIALES'!B1774-1</f>
        <v>0</v>
      </c>
      <c r="N1774" s="3">
        <f>'S. MATERIALES'!D1775/'S. MATERIALES'!D1774-1</f>
        <v>0</v>
      </c>
      <c r="O1774" s="1">
        <f>'S. MATERIALES'!F1775/'S. MATERIALES'!F1774-1</f>
        <v>0</v>
      </c>
      <c r="P1774" s="1">
        <f>'S. MATERIALES'!H1775/'S. MATERIALES'!H1774-1</f>
        <v>0</v>
      </c>
      <c r="Q1774" s="1">
        <f>'S. MATERIALES'!J1775/'S. MATERIALES'!J1774-1</f>
        <v>0</v>
      </c>
      <c r="R1774" s="1">
        <f>'S. MATERIALES'!L1775/'S. MATERIALES'!L1774-1</f>
        <v>0</v>
      </c>
      <c r="S1774" s="1">
        <f>'S. MATERIALES'!N1775/'S. MATERIALES'!N1774-1</f>
        <v>0</v>
      </c>
      <c r="T1774" s="1">
        <f>'S. MATERIALES'!P1775/'S. MATERIALES'!P1774-1</f>
        <v>0</v>
      </c>
      <c r="U1774" s="1">
        <f>'S. MATERIALES'!R1775/'S. MATERIALES'!R1774-1</f>
        <v>0</v>
      </c>
      <c r="V1774" s="1">
        <f>'S. MATERIALES'!T1775/'S. MATERIALES'!T1774-1</f>
        <v>0</v>
      </c>
      <c r="W1774" s="1">
        <f>SUMPRODUCT(M1774:V1774,'Ponderaciones e Índices.'!$A$8:$J$8)</f>
        <v>0</v>
      </c>
      <c r="X1774" s="1">
        <f>'S. ENERGÍA'!B1775/'S. ENERGÍA'!B1774-1</f>
        <v>0</v>
      </c>
      <c r="Y1774" s="1">
        <f>'S. ENERGÍA'!D1775/'S. ENERGÍA'!D1774-1</f>
        <v>0</v>
      </c>
      <c r="Z1774" s="1">
        <f>'S. ENERGÍA'!F1775/'S. ENERGÍA'!F1774-1</f>
        <v>0</v>
      </c>
      <c r="AA1774" s="1">
        <f>'S. ENERGÍA'!H1775/'S. ENERGÍA'!H1774-1</f>
        <v>0</v>
      </c>
      <c r="AB1774" s="1">
        <f>'S. ENERGÍA'!J1775/'S. ENERGÍA'!J1774-1</f>
        <v>0</v>
      </c>
      <c r="AC1774" s="1">
        <f>'S. ENERGÍA'!L1775/'S. ENERGÍA'!L1774-1</f>
        <v>0</v>
      </c>
      <c r="AD1774" s="1">
        <f>'S. ENERGÍA'!N1775/'S. ENERGÍA'!N1774-1</f>
        <v>0</v>
      </c>
      <c r="AE1774" s="1">
        <f>'S. ENERGÍA'!P1775/'S. ENERGÍA'!P1774-1</f>
        <v>0</v>
      </c>
      <c r="AF1774" s="1">
        <f>'S. ENERGÍA'!R1775/'S. ENERGÍA'!R1774-1</f>
        <v>0</v>
      </c>
      <c r="AG1774" s="1">
        <f>'S. ENERGÍA'!T1775/'S. ENERGÍA'!T1774-1</f>
        <v>0</v>
      </c>
      <c r="AH1774" s="1">
        <f>SUMPRODUCT(X1774:AG1774,'Ponderaciones e Índices.'!$A$12:$J$12)</f>
        <v>0</v>
      </c>
    </row>
    <row r="1775">
      <c r="A1775" s="1">
        <f>S.FINANCIERO!A1776</f>
        <v>44481</v>
      </c>
      <c r="B1775" s="1">
        <f>S.FINANCIERO!B1776/S.FINANCIERO!B1775-1</f>
        <v>-0.0008566311035</v>
      </c>
      <c r="C1775" s="1">
        <f>S.FINANCIERO!D1776/S.FINANCIERO!D1775-1</f>
        <v>-0.006953297022</v>
      </c>
      <c r="D1775" s="1">
        <f>S.FINANCIERO!F1776/S.FINANCIERO!F1775-1</f>
        <v>-0.008033664881</v>
      </c>
      <c r="E1775" s="1">
        <f>S.FINANCIERO!H1776/S.FINANCIERO!H1775-1</f>
        <v>0.00204159755</v>
      </c>
      <c r="F1775" s="1">
        <f>S.FINANCIERO!J1776/S.FINANCIERO!J1775-1</f>
        <v>-0.004928131417</v>
      </c>
      <c r="G1775" s="1">
        <f>S.FINANCIERO!L1776/S.FINANCIERO!L1775-1</f>
        <v>0.00009956192752</v>
      </c>
      <c r="H1775" s="1">
        <f>S.FINANCIERO!N1776/S.FINANCIERO!N1775-1</f>
        <v>0.0005690110272</v>
      </c>
      <c r="I1775" s="1">
        <f>S.FINANCIERO!P1776/S.FINANCIERO!P1775-1</f>
        <v>-0.0004056795132</v>
      </c>
      <c r="J1775" s="1">
        <f>S.FINANCIERO!R1776/S.FINANCIERO!R1775-1</f>
        <v>-0.002773722628</v>
      </c>
      <c r="K1775" s="1">
        <f>S.FINANCIERO!T1776/S.FINANCIERO!T1775-1</f>
        <v>-0.001286670098</v>
      </c>
      <c r="L1775" s="1">
        <f>SUMPRODUCT(B1775:K1775, 'Ponderaciones e Índices.'!$A$4:$J$4)</f>
        <v>-0.002405203647</v>
      </c>
      <c r="M1775" s="1">
        <f>'S. MATERIALES'!B1776/'S. MATERIALES'!B1775-1</f>
        <v>0.007795582503</v>
      </c>
      <c r="N1775" s="3">
        <f>'S. MATERIALES'!D1776/'S. MATERIALES'!D1775-1</f>
        <v>0.0202110269</v>
      </c>
      <c r="O1775" s="1">
        <f>'S. MATERIALES'!F1776/'S. MATERIALES'!F1775-1</f>
        <v>0.04024107365</v>
      </c>
      <c r="P1775" s="1">
        <f>'S. MATERIALES'!H1776/'S. MATERIALES'!H1775-1</f>
        <v>0.006718454755</v>
      </c>
      <c r="Q1775" s="1">
        <f>'S. MATERIALES'!J1776/'S. MATERIALES'!J1775-1</f>
        <v>-0.006980596309</v>
      </c>
      <c r="R1775" s="1">
        <f>'S. MATERIALES'!L1776/'S. MATERIALES'!L1775-1</f>
        <v>0.05048076923</v>
      </c>
      <c r="S1775" s="1">
        <f>'S. MATERIALES'!N1776/'S. MATERIALES'!N1775-1</f>
        <v>0.008474576271</v>
      </c>
      <c r="T1775" s="1">
        <f>'S. MATERIALES'!P1776/'S. MATERIALES'!P1775-1</f>
        <v>0.02352941176</v>
      </c>
      <c r="U1775" s="1">
        <f>'S. MATERIALES'!R1776/'S. MATERIALES'!R1775-1</f>
        <v>0.02564102564</v>
      </c>
      <c r="V1775" s="1">
        <f>'S. MATERIALES'!T1776/'S. MATERIALES'!T1775-1</f>
        <v>0.01203208556</v>
      </c>
      <c r="W1775" s="1">
        <f>SUMPRODUCT(M1775:V1775,'Ponderaciones e Índices.'!$A$8:$J$8)</f>
        <v>0.01980655608</v>
      </c>
      <c r="X1775" s="1">
        <f>'S. ENERGÍA'!B1776/'S. ENERGÍA'!B1775-1</f>
        <v>0.01284276293</v>
      </c>
      <c r="Y1775" s="1">
        <f>'S. ENERGÍA'!D1776/'S. ENERGÍA'!D1775-1</f>
        <v>0.006247480854</v>
      </c>
      <c r="Z1775" s="1">
        <f>'S. ENERGÍA'!F1776/'S. ENERGÍA'!F1775-1</f>
        <v>0.009885636751</v>
      </c>
      <c r="AA1775" s="1">
        <f>'S. ENERGÍA'!H1776/'S. ENERGÍA'!H1775-1</f>
        <v>0.02784767627</v>
      </c>
      <c r="AB1775" s="1">
        <f>'S. ENERGÍA'!J1776/'S. ENERGÍA'!J1775-1</f>
        <v>0.01422475107</v>
      </c>
      <c r="AC1775" s="1">
        <f>'S. ENERGÍA'!L1776/'S. ENERGÍA'!L1775-1</f>
        <v>0</v>
      </c>
      <c r="AD1775" s="1">
        <f>'S. ENERGÍA'!N1776/'S. ENERGÍA'!N1775-1</f>
        <v>0.005601558695</v>
      </c>
      <c r="AE1775" s="1">
        <f>'S. ENERGÍA'!P1776/'S. ENERGÍA'!P1775-1</f>
        <v>-0.0288397049</v>
      </c>
      <c r="AF1775" s="1">
        <f>'S. ENERGÍA'!R1776/'S. ENERGÍA'!R1775-1</f>
        <v>-0.01062416999</v>
      </c>
      <c r="AG1775" s="1">
        <f>'S. ENERGÍA'!T1776/'S. ENERGÍA'!T1775-1</f>
        <v>-0.03378921963</v>
      </c>
      <c r="AH1775" s="1">
        <f>SUMPRODUCT(X1775:AG1775,'Ponderaciones e Índices.'!$A$12:$J$12)</f>
        <v>0.004521561619</v>
      </c>
    </row>
    <row r="1776">
      <c r="A1776" s="1">
        <f>S.FINANCIERO!A1777</f>
        <v>44482</v>
      </c>
      <c r="B1776" s="1">
        <f>S.FINANCIERO!B1777/S.FINANCIERO!B1776-1</f>
        <v>0.002883865939</v>
      </c>
      <c r="C1776" s="1">
        <f>S.FINANCIERO!D1777/S.FINANCIERO!D1776-1</f>
        <v>-0.007585482553</v>
      </c>
      <c r="D1776" s="1">
        <f>S.FINANCIERO!F1777/S.FINANCIERO!F1776-1</f>
        <v>-0.001079830312</v>
      </c>
      <c r="E1776" s="1">
        <f>S.FINANCIERO!H1777/S.FINANCIERO!H1776-1</f>
        <v>0.0006366993506</v>
      </c>
      <c r="F1776" s="1">
        <f>S.FINANCIERO!J1777/S.FINANCIERO!J1776-1</f>
        <v>-0.006053102215</v>
      </c>
      <c r="G1776" s="1">
        <f>S.FINANCIERO!L1777/S.FINANCIERO!L1776-1</f>
        <v>0.001791936287</v>
      </c>
      <c r="H1776" s="1">
        <f>S.FINANCIERO!N1777/S.FINANCIERO!N1776-1</f>
        <v>0.004552132315</v>
      </c>
      <c r="I1776" s="1">
        <f>S.FINANCIERO!P1777/S.FINANCIERO!P1776-1</f>
        <v>-0.005275974026</v>
      </c>
      <c r="J1776" s="1">
        <f>S.FINANCIERO!R1777/S.FINANCIERO!R1776-1</f>
        <v>0.00190308886</v>
      </c>
      <c r="K1776" s="1">
        <f>S.FINANCIERO!T1777/S.FINANCIERO!T1776-1</f>
        <v>-0.002576655501</v>
      </c>
      <c r="L1776" s="1">
        <f>SUMPRODUCT(B1776:K1776, 'Ponderaciones e Índices.'!$A$4:$J$4)</f>
        <v>-0.001851976081</v>
      </c>
      <c r="M1776" s="1">
        <f>'S. MATERIALES'!B1777/'S. MATERIALES'!B1776-1</f>
        <v>0.02836269875</v>
      </c>
      <c r="N1776" s="3">
        <f>'S. MATERIALES'!D1777/'S. MATERIALES'!D1776-1</f>
        <v>0.03437727604</v>
      </c>
      <c r="O1776" s="1">
        <f>'S. MATERIALES'!F1777/'S. MATERIALES'!F1776-1</f>
        <v>0.0320743823</v>
      </c>
      <c r="P1776" s="1">
        <f>'S. MATERIALES'!H1777/'S. MATERIALES'!H1776-1</f>
        <v>0.03315954119</v>
      </c>
      <c r="Q1776" s="1">
        <f>'S. MATERIALES'!J1777/'S. MATERIALES'!J1776-1</f>
        <v>0.01179554391</v>
      </c>
      <c r="R1776" s="1">
        <f>'S. MATERIALES'!L1777/'S. MATERIALES'!L1776-1</f>
        <v>0.00114416476</v>
      </c>
      <c r="S1776" s="1">
        <f>'S. MATERIALES'!N1777/'S. MATERIALES'!N1776-1</f>
        <v>0.04761904762</v>
      </c>
      <c r="T1776" s="1">
        <f>'S. MATERIALES'!P1777/'S. MATERIALES'!P1776-1</f>
        <v>0.03639846743</v>
      </c>
      <c r="U1776" s="1">
        <f>'S. MATERIALES'!R1777/'S. MATERIALES'!R1776-1</f>
        <v>0.01458333333</v>
      </c>
      <c r="V1776" s="1">
        <f>'S. MATERIALES'!T1777/'S. MATERIALES'!T1776-1</f>
        <v>0.03005284016</v>
      </c>
      <c r="W1776" s="1">
        <f>SUMPRODUCT(M1776:V1776,'Ponderaciones e Índices.'!$A$8:$J$8)</f>
        <v>0.02644181023</v>
      </c>
      <c r="X1776" s="1">
        <f>'S. ENERGÍA'!B1777/'S. ENERGÍA'!B1776-1</f>
        <v>0</v>
      </c>
      <c r="Y1776" s="1">
        <f>'S. ENERGÍA'!D1777/'S. ENERGÍA'!D1776-1</f>
        <v>0.001802523533</v>
      </c>
      <c r="Z1776" s="1">
        <f>'S. ENERGÍA'!F1777/'S. ENERGÍA'!F1776-1</f>
        <v>0.005182341651</v>
      </c>
      <c r="AA1776" s="1">
        <f>'S. ENERGÍA'!H1777/'S. ENERGÍA'!H1776-1</f>
        <v>0.005169695646</v>
      </c>
      <c r="AB1776" s="1">
        <f>'S. ENERGÍA'!J1777/'S. ENERGÍA'!J1776-1</f>
        <v>-0.0175315568</v>
      </c>
      <c r="AC1776" s="1">
        <f>'S. ENERGÍA'!L1777/'S. ENERGÍA'!L1776-1</f>
        <v>-0.01127819549</v>
      </c>
      <c r="AD1776" s="1">
        <f>'S. ENERGÍA'!N1777/'S. ENERGÍA'!N1776-1</f>
        <v>0.01501574231</v>
      </c>
      <c r="AE1776" s="1">
        <f>'S. ENERGÍA'!P1777/'S. ENERGÍA'!P1776-1</f>
        <v>-0.007596685083</v>
      </c>
      <c r="AF1776" s="1">
        <f>'S. ENERGÍA'!R1777/'S. ENERGÍA'!R1776-1</f>
        <v>0</v>
      </c>
      <c r="AG1776" s="1">
        <f>'S. ENERGÍA'!T1777/'S. ENERGÍA'!T1776-1</f>
        <v>-0.01582014988</v>
      </c>
      <c r="AH1776" s="1">
        <f>SUMPRODUCT(X1776:AG1776,'Ponderaciones e Índices.'!$A$12:$J$12)</f>
        <v>-0.001310233709</v>
      </c>
    </row>
    <row r="1777">
      <c r="A1777" s="1">
        <f>S.FINANCIERO!A1778</f>
        <v>44483</v>
      </c>
      <c r="B1777" s="1">
        <f>S.FINANCIERO!B1778/S.FINANCIERO!B1777-1</f>
        <v>0.00932618326</v>
      </c>
      <c r="C1777" s="1">
        <f>S.FINANCIERO!D1778/S.FINANCIERO!D1777-1</f>
        <v>0.005526810913</v>
      </c>
      <c r="D1777" s="1">
        <f>S.FINANCIERO!F1778/S.FINANCIERO!F1777-1</f>
        <v>0.009188479654</v>
      </c>
      <c r="E1777" s="1">
        <f>S.FINANCIERO!H1778/S.FINANCIERO!H1777-1</f>
        <v>0.00623568338</v>
      </c>
      <c r="F1777" s="1">
        <f>S.FINANCIERO!J1778/S.FINANCIERO!J1777-1</f>
        <v>0.009826989619</v>
      </c>
      <c r="G1777" s="1">
        <f>S.FINANCIERO!L1778/S.FINANCIERO!L1777-1</f>
        <v>0.002484348604</v>
      </c>
      <c r="H1777" s="1">
        <f>S.FINANCIERO!N1778/S.FINANCIERO!N1777-1</f>
        <v>0.01841169333</v>
      </c>
      <c r="I1777" s="1">
        <f>S.FINANCIERO!P1778/S.FINANCIERO!P1777-1</f>
        <v>0.01387188902</v>
      </c>
      <c r="J1777" s="1">
        <f>S.FINANCIERO!R1778/S.FINANCIERO!R1777-1</f>
        <v>0.004967855056</v>
      </c>
      <c r="K1777" s="1">
        <f>S.FINANCIERO!T1778/S.FINANCIERO!T1777-1</f>
        <v>-0.002583311806</v>
      </c>
      <c r="L1777" s="1">
        <f>SUMPRODUCT(B1777:K1777, 'Ponderaciones e Índices.'!$A$4:$J$4)</f>
        <v>0.009008269154</v>
      </c>
      <c r="M1777" s="1">
        <f>'S. MATERIALES'!B1778/'S. MATERIALES'!B1777-1</f>
        <v>0.01253656498</v>
      </c>
      <c r="N1777" s="3">
        <f>'S. MATERIALES'!D1778/'S. MATERIALES'!D1777-1</f>
        <v>0.01112519363</v>
      </c>
      <c r="O1777" s="1">
        <f>'S. MATERIALES'!F1778/'S. MATERIALES'!F1777-1</f>
        <v>0.004571935646</v>
      </c>
      <c r="P1777" s="1">
        <f>'S. MATERIALES'!H1778/'S. MATERIALES'!H1777-1</f>
        <v>0.03471941865</v>
      </c>
      <c r="Q1777" s="1">
        <f>'S. MATERIALES'!J1778/'S. MATERIALES'!J1777-1</f>
        <v>0.01095148375</v>
      </c>
      <c r="R1777" s="1">
        <f>'S. MATERIALES'!L1778/'S. MATERIALES'!L1777-1</f>
        <v>0.002571428571</v>
      </c>
      <c r="S1777" s="1">
        <f>'S. MATERIALES'!N1778/'S. MATERIALES'!N1777-1</f>
        <v>0.01871657754</v>
      </c>
      <c r="T1777" s="1">
        <f>'S. MATERIALES'!P1778/'S. MATERIALES'!P1777-1</f>
        <v>0.02329020333</v>
      </c>
      <c r="U1777" s="1">
        <f>'S. MATERIALES'!R1778/'S. MATERIALES'!R1777-1</f>
        <v>0.05544147844</v>
      </c>
      <c r="V1777" s="1">
        <f>'S. MATERIALES'!T1778/'S. MATERIALES'!T1777-1</f>
        <v>0.01474831677</v>
      </c>
      <c r="W1777" s="1">
        <f>SUMPRODUCT(M1777:V1777,'Ponderaciones e Índices.'!$A$8:$J$8)</f>
        <v>0.02491749133</v>
      </c>
      <c r="X1777" s="1">
        <f>'S. ENERGÍA'!B1778/'S. ENERGÍA'!B1777-1</f>
        <v>-0.002741603838</v>
      </c>
      <c r="Y1777" s="1">
        <f>'S. ENERGÍA'!D1778/'S. ENERGÍA'!D1777-1</f>
        <v>0.02878848461</v>
      </c>
      <c r="Z1777" s="1">
        <f>'S. ENERGÍA'!F1778/'S. ENERGÍA'!F1777-1</f>
        <v>0.005919419515</v>
      </c>
      <c r="AA1777" s="1">
        <f>'S. ENERGÍA'!H1778/'S. ENERGÍA'!H1777-1</f>
        <v>0.0127765254</v>
      </c>
      <c r="AB1777" s="1">
        <f>'S. ENERGÍA'!J1778/'S. ENERGÍA'!J1777-1</f>
        <v>0.03854389722</v>
      </c>
      <c r="AC1777" s="1">
        <f>'S. ENERGÍA'!L1778/'S. ENERGÍA'!L1777-1</f>
        <v>0.005941064639</v>
      </c>
      <c r="AD1777" s="1">
        <f>'S. ENERGÍA'!N1778/'S. ENERGÍA'!N1777-1</f>
        <v>0.01169172035</v>
      </c>
      <c r="AE1777" s="1">
        <f>'S. ENERGÍA'!P1778/'S. ENERGÍA'!P1777-1</f>
        <v>0.03641846439</v>
      </c>
      <c r="AF1777" s="1">
        <f>'S. ENERGÍA'!R1778/'S. ENERGÍA'!R1777-1</f>
        <v>0.03355704698</v>
      </c>
      <c r="AG1777" s="1">
        <f>'S. ENERGÍA'!T1778/'S. ENERGÍA'!T1777-1</f>
        <v>0.02284263959</v>
      </c>
      <c r="AH1777" s="1">
        <f>SUMPRODUCT(X1777:AG1777,'Ponderaciones e Índices.'!$A$12:$J$12)</f>
        <v>0.02117857406</v>
      </c>
    </row>
    <row r="1778">
      <c r="A1778" s="1">
        <f>S.FINANCIERO!A1779</f>
        <v>44484</v>
      </c>
      <c r="B1778" s="1">
        <f>S.FINANCIERO!B1779/S.FINANCIERO!B1778-1</f>
        <v>0.006083006083</v>
      </c>
      <c r="C1778" s="1">
        <f>S.FINANCIERO!D1779/S.FINANCIERO!D1778-1</f>
        <v>0.01754180798</v>
      </c>
      <c r="D1778" s="1">
        <f>S.FINANCIERO!F1779/S.FINANCIERO!F1778-1</f>
        <v>0.01514919663</v>
      </c>
      <c r="E1778" s="1">
        <f>S.FINANCIERO!H1779/S.FINANCIERO!H1778-1</f>
        <v>0.007841153408</v>
      </c>
      <c r="F1778" s="1">
        <f>S.FINANCIERO!J1779/S.FINANCIERO!J1778-1</f>
        <v>0.01130756579</v>
      </c>
      <c r="G1778" s="1">
        <f>S.FINANCIERO!L1779/S.FINANCIERO!L1778-1</f>
        <v>0.009615384615</v>
      </c>
      <c r="H1778" s="1">
        <f>S.FINANCIERO!N1779/S.FINANCIERO!N1778-1</f>
        <v>0.01098626781</v>
      </c>
      <c r="I1778" s="1">
        <f>S.FINANCIERO!P1779/S.FINANCIERO!P1778-1</f>
        <v>0.006438631791</v>
      </c>
      <c r="J1778" s="1">
        <f>S.FINANCIERO!R1779/S.FINANCIERO!R1778-1</f>
        <v>0.005524861878</v>
      </c>
      <c r="K1778" s="1">
        <f>S.FINANCIERO!T1779/S.FINANCIERO!T1778-1</f>
        <v>-0.01398601399</v>
      </c>
      <c r="L1778" s="1">
        <f>SUMPRODUCT(B1778:K1778, 'Ponderaciones e Índices.'!$A$4:$J$4)</f>
        <v>0.009881852219</v>
      </c>
      <c r="M1778" s="1">
        <f>'S. MATERIALES'!B1779/'S. MATERIALES'!B1778-1</f>
        <v>-0.02352455634</v>
      </c>
      <c r="N1778" s="3">
        <f>'S. MATERIALES'!D1779/'S. MATERIALES'!D1778-1</f>
        <v>-0.009888579387</v>
      </c>
      <c r="O1778" s="1">
        <f>'S. MATERIALES'!F1779/'S. MATERIALES'!F1778-1</f>
        <v>0.02547287566</v>
      </c>
      <c r="P1778" s="1">
        <f>'S. MATERIALES'!H1779/'S. MATERIALES'!H1778-1</f>
        <v>-0.00994927819</v>
      </c>
      <c r="Q1778" s="1">
        <f>'S. MATERIALES'!J1779/'S. MATERIALES'!J1778-1</f>
        <v>0.01112405358</v>
      </c>
      <c r="R1778" s="1">
        <f>'S. MATERIALES'!L1779/'S. MATERIALES'!L1778-1</f>
        <v>0.03077799943</v>
      </c>
      <c r="S1778" s="1">
        <f>'S. MATERIALES'!N1779/'S. MATERIALES'!N1778-1</f>
        <v>-0.00656167979</v>
      </c>
      <c r="T1778" s="1">
        <f>'S. MATERIALES'!P1779/'S. MATERIALES'!P1778-1</f>
        <v>0.08020231214</v>
      </c>
      <c r="U1778" s="1">
        <f>'S. MATERIALES'!R1779/'S. MATERIALES'!R1778-1</f>
        <v>0.0486381323</v>
      </c>
      <c r="V1778" s="1">
        <f>'S. MATERIALES'!T1779/'S. MATERIALES'!T1778-1</f>
        <v>-0.01516587678</v>
      </c>
      <c r="W1778" s="1">
        <f>SUMPRODUCT(M1778:V1778,'Ponderaciones e Índices.'!$A$8:$J$8)</f>
        <v>0.02008216828</v>
      </c>
      <c r="X1778" s="1">
        <f>'S. ENERGÍA'!B1779/'S. ENERGÍA'!B1778-1</f>
        <v>0.0003436426117</v>
      </c>
      <c r="Y1778" s="1">
        <f>'S. ENERGÍA'!D1779/'S. ENERGÍA'!D1778-1</f>
        <v>0.01884959192</v>
      </c>
      <c r="Z1778" s="1">
        <f>'S. ENERGÍA'!F1779/'S. ENERGÍA'!F1778-1</f>
        <v>0.0007593014427</v>
      </c>
      <c r="AA1778" s="1">
        <f>'S. ENERGÍA'!H1779/'S. ENERGÍA'!H1778-1</f>
        <v>0.02138360106</v>
      </c>
      <c r="AB1778" s="1">
        <f>'S. ENERGÍA'!J1779/'S. ENERGÍA'!J1778-1</f>
        <v>-0.00824742268</v>
      </c>
      <c r="AC1778" s="1">
        <f>'S. ENERGÍA'!L1779/'S. ENERGÍA'!L1778-1</f>
        <v>0.01157571462</v>
      </c>
      <c r="AD1778" s="1">
        <f>'S. ENERGÍA'!N1779/'S. ENERGÍA'!N1778-1</f>
        <v>0.004481132075</v>
      </c>
      <c r="AE1778" s="1">
        <f>'S. ENERGÍA'!P1779/'S. ENERGÍA'!P1778-1</f>
        <v>-0.01163831692</v>
      </c>
      <c r="AF1778" s="1">
        <f>'S. ENERGÍA'!R1779/'S. ENERGÍA'!R1778-1</f>
        <v>-0.005194805195</v>
      </c>
      <c r="AG1778" s="1">
        <f>'S. ENERGÍA'!T1779/'S. ENERGÍA'!T1778-1</f>
        <v>-0.02315963606</v>
      </c>
      <c r="AH1778" s="1">
        <f>SUMPRODUCT(X1778:AG1778,'Ponderaciones e Índices.'!$A$12:$J$12)</f>
        <v>0.005425298514</v>
      </c>
    </row>
    <row r="1779">
      <c r="A1779" s="1">
        <f>S.FINANCIERO!A1780</f>
        <v>44487</v>
      </c>
      <c r="B1779" s="1">
        <f>S.FINANCIERO!B1780/S.FINANCIERO!B1779-1</f>
        <v>0.004745140058</v>
      </c>
      <c r="C1779" s="1">
        <f>S.FINANCIERO!D1780/S.FINANCIERO!D1779-1</f>
        <v>0.004252384783</v>
      </c>
      <c r="D1779" s="1">
        <f>S.FINANCIERO!F1780/S.FINANCIERO!F1779-1</f>
        <v>-0.0003014772385</v>
      </c>
      <c r="E1779" s="1">
        <f>S.FINANCIERO!H1780/S.FINANCIERO!H1779-1</f>
        <v>0.003764587778</v>
      </c>
      <c r="F1779" s="1">
        <f>S.FINANCIERO!J1780/S.FINANCIERO!J1779-1</f>
        <v>0.001829640171</v>
      </c>
      <c r="G1779" s="1">
        <f>S.FINANCIERO!L1780/S.FINANCIERO!L1779-1</f>
        <v>0.007167403044</v>
      </c>
      <c r="H1779" s="1">
        <f>S.FINANCIERO!N1780/S.FINANCIERO!N1779-1</f>
        <v>-0.002476803828</v>
      </c>
      <c r="I1779" s="1">
        <f>S.FINANCIERO!P1780/S.FINANCIERO!P1779-1</f>
        <v>-0.002798880448</v>
      </c>
      <c r="J1779" s="1">
        <f>S.FINANCIERO!R1780/S.FINANCIERO!R1779-1</f>
        <v>-0.001590514748</v>
      </c>
      <c r="K1779" s="1">
        <f>S.FINANCIERO!T1780/S.FINANCIERO!T1779-1</f>
        <v>-0.01392172314</v>
      </c>
      <c r="L1779" s="1">
        <f>SUMPRODUCT(B1779:K1779, 'Ponderaciones e Índices.'!$A$4:$J$4)</f>
        <v>0.001420415303</v>
      </c>
      <c r="M1779" s="1">
        <f>'S. MATERIALES'!B1780/'S. MATERIALES'!B1779-1</f>
        <v>-0.002113271344</v>
      </c>
      <c r="N1779" s="3">
        <f>'S. MATERIALES'!D1780/'S. MATERIALES'!D1779-1</f>
        <v>-0.01336334224</v>
      </c>
      <c r="O1779" s="1">
        <f>'S. MATERIALES'!F1780/'S. MATERIALES'!F1779-1</f>
        <v>0.007097178918</v>
      </c>
      <c r="P1779" s="1">
        <f>'S. MATERIALES'!H1780/'S. MATERIALES'!H1779-1</f>
        <v>-0.003349753695</v>
      </c>
      <c r="Q1779" s="1">
        <f>'S. MATERIALES'!J1780/'S. MATERIALES'!J1779-1</f>
        <v>0.003340821381</v>
      </c>
      <c r="R1779" s="1">
        <f>'S. MATERIALES'!L1780/'S. MATERIALES'!L1779-1</f>
        <v>0.02211777716</v>
      </c>
      <c r="S1779" s="1">
        <f>'S. MATERIALES'!N1780/'S. MATERIALES'!N1779-1</f>
        <v>-0.007926023778</v>
      </c>
      <c r="T1779" s="1">
        <f>'S. MATERIALES'!P1780/'S. MATERIALES'!P1779-1</f>
        <v>0.002675585284</v>
      </c>
      <c r="U1779" s="1">
        <f>'S. MATERIALES'!R1780/'S. MATERIALES'!R1779-1</f>
        <v>-0.007421150278</v>
      </c>
      <c r="V1779" s="1">
        <f>'S. MATERIALES'!T1780/'S. MATERIALES'!T1779-1</f>
        <v>-0.01732435034</v>
      </c>
      <c r="W1779" s="1">
        <f>SUMPRODUCT(M1779:V1779,'Ponderaciones e Índices.'!$A$8:$J$8)</f>
        <v>-0.001474040674</v>
      </c>
      <c r="X1779" s="1">
        <f>'S. ENERGÍA'!B1780/'S. ENERGÍA'!B1779-1</f>
        <v>-0.0144280316</v>
      </c>
      <c r="Y1779" s="1">
        <f>'S. ENERGÍA'!D1780/'S. ENERGÍA'!D1779-1</f>
        <v>0.001335113485</v>
      </c>
      <c r="Z1779" s="1">
        <f>'S. ENERGÍA'!F1780/'S. ENERGÍA'!F1779-1</f>
        <v>0.00246585736</v>
      </c>
      <c r="AA1779" s="1">
        <f>'S. ENERGÍA'!H1780/'S. ENERGÍA'!H1779-1</f>
        <v>0.00165675151</v>
      </c>
      <c r="AB1779" s="1">
        <f>'S. ENERGÍA'!J1780/'S. ENERGÍA'!J1779-1</f>
        <v>-0.01247401247</v>
      </c>
      <c r="AC1779" s="1">
        <f>'S. ENERGÍA'!L1780/'S. ENERGÍA'!L1779-1</f>
        <v>-0.00490425035</v>
      </c>
      <c r="AD1779" s="1">
        <f>'S. ENERGÍA'!N1780/'S. ENERGÍA'!N1779-1</f>
        <v>-0.01033106363</v>
      </c>
      <c r="AE1779" s="1">
        <f>'S. ENERGÍA'!P1780/'S. ENERGÍA'!P1779-1</f>
        <v>-0.0285326087</v>
      </c>
      <c r="AF1779" s="1">
        <f>'S. ENERGÍA'!R1780/'S. ENERGÍA'!R1779-1</f>
        <v>-0.01305483029</v>
      </c>
      <c r="AG1779" s="1">
        <f>'S. ENERGÍA'!T1780/'S. ENERGÍA'!T1779-1</f>
        <v>-0.02286198137</v>
      </c>
      <c r="AH1779" s="1">
        <f>SUMPRODUCT(X1779:AG1779,'Ponderaciones e Índices.'!$A$12:$J$12)</f>
        <v>-0.006984163693</v>
      </c>
    </row>
    <row r="1780">
      <c r="A1780" s="1">
        <f>S.FINANCIERO!A1781</f>
        <v>44488</v>
      </c>
      <c r="B1780" s="1">
        <f>S.FINANCIERO!B1781/S.FINANCIERO!B1780-1</f>
        <v>0.002132845826</v>
      </c>
      <c r="C1780" s="1">
        <f>S.FINANCIERO!D1781/S.FINANCIERO!D1780-1</f>
        <v>0.01487754635</v>
      </c>
      <c r="D1780" s="1">
        <f>S.FINANCIERO!F1781/S.FINANCIERO!F1780-1</f>
        <v>0.004077201448</v>
      </c>
      <c r="E1780" s="1">
        <f>S.FINANCIERO!H1781/S.FINANCIERO!H1780-1</f>
        <v>0.01237654707</v>
      </c>
      <c r="F1780" s="1">
        <f>S.FINANCIERO!J1781/S.FINANCIERO!J1780-1</f>
        <v>0.0008793290043</v>
      </c>
      <c r="G1780" s="1">
        <f>S.FINANCIERO!L1781/S.FINANCIERO!L1780-1</f>
        <v>-0.003314486255</v>
      </c>
      <c r="H1780" s="1">
        <f>S.FINANCIERO!N1781/S.FINANCIERO!N1780-1</f>
        <v>0.000137800098</v>
      </c>
      <c r="I1780" s="1">
        <f>S.FINANCIERO!P1781/S.FINANCIERO!P1780-1</f>
        <v>0.002806736167</v>
      </c>
      <c r="J1780" s="1">
        <f>S.FINANCIERO!R1781/S.FINANCIERO!R1780-1</f>
        <v>0.001659666908</v>
      </c>
      <c r="K1780" s="1">
        <f>S.FINANCIERO!T1781/S.FINANCIERO!T1780-1</f>
        <v>-0.005860415557</v>
      </c>
      <c r="L1780" s="1">
        <f>SUMPRODUCT(B1780:K1780, 'Ponderaciones e Índices.'!$A$4:$J$4)</f>
        <v>0.004850742094</v>
      </c>
      <c r="M1780" s="1">
        <f>'S. MATERIALES'!B1781/'S. MATERIALES'!B1780-1</f>
        <v>0.01058873359</v>
      </c>
      <c r="N1780" s="3">
        <f>'S. MATERIALES'!D1781/'S. MATERIALES'!D1780-1</f>
        <v>0.0002851439977</v>
      </c>
      <c r="O1780" s="1">
        <f>'S. MATERIALES'!F1781/'S. MATERIALES'!F1780-1</f>
        <v>0.002649659263</v>
      </c>
      <c r="P1780" s="1">
        <f>'S. MATERIALES'!H1781/'S. MATERIALES'!H1780-1</f>
        <v>0.008105970739</v>
      </c>
      <c r="Q1780" s="1">
        <f>'S. MATERIALES'!J1781/'S. MATERIALES'!J1780-1</f>
        <v>0.0007463114989</v>
      </c>
      <c r="R1780" s="1">
        <f>'S. MATERIALES'!L1781/'S. MATERIALES'!L1780-1</f>
        <v>-0.02650797944</v>
      </c>
      <c r="S1780" s="1">
        <f>'S. MATERIALES'!N1781/'S. MATERIALES'!N1780-1</f>
        <v>0.005326231691</v>
      </c>
      <c r="T1780" s="1">
        <f>'S. MATERIALES'!P1781/'S. MATERIALES'!P1780-1</f>
        <v>0.008305537025</v>
      </c>
      <c r="U1780" s="1">
        <f>'S. MATERIALES'!R1781/'S. MATERIALES'!R1780-1</f>
        <v>0.01214953271</v>
      </c>
      <c r="V1780" s="1">
        <f>'S. MATERIALES'!T1781/'S. MATERIALES'!T1780-1</f>
        <v>0.02187397976</v>
      </c>
      <c r="W1780" s="1">
        <f>SUMPRODUCT(M1780:V1780,'Ponderaciones e Índices.'!$A$8:$J$8)</f>
        <v>0.004454186234</v>
      </c>
      <c r="X1780" s="1">
        <f>'S. ENERGÍA'!B1781/'S. ENERGÍA'!B1780-1</f>
        <v>-0.000348553503</v>
      </c>
      <c r="Y1780" s="1">
        <f>'S. ENERGÍA'!D1781/'S. ENERGÍA'!D1780-1</f>
        <v>0.004853333333</v>
      </c>
      <c r="Z1780" s="1">
        <f>'S. ENERGÍA'!F1781/'S. ENERGÍA'!F1780-1</f>
        <v>0.00454115421</v>
      </c>
      <c r="AA1780" s="1">
        <f>'S. ENERGÍA'!H1781/'S. ENERGÍA'!H1780-1</f>
        <v>0.01160118851</v>
      </c>
      <c r="AB1780" s="1">
        <f>'S. ENERGÍA'!J1781/'S. ENERGÍA'!J1780-1</f>
        <v>0.005614035088</v>
      </c>
      <c r="AC1780" s="1">
        <f>'S. ENERGÍA'!L1781/'S. ENERGÍA'!L1780-1</f>
        <v>-0.002581553626</v>
      </c>
      <c r="AD1780" s="1">
        <f>'S. ENERGÍA'!N1781/'S. ENERGÍA'!N1780-1</f>
        <v>-0.001897983393</v>
      </c>
      <c r="AE1780" s="1">
        <f>'S. ENERGÍA'!P1781/'S. ENERGÍA'!P1780-1</f>
        <v>0.01491841492</v>
      </c>
      <c r="AF1780" s="1">
        <f>'S. ENERGÍA'!R1781/'S. ENERGÍA'!R1780-1</f>
        <v>-0.003968253968</v>
      </c>
      <c r="AG1780" s="1">
        <f>'S. ENERGÍA'!T1781/'S. ENERGÍA'!T1780-1</f>
        <v>0.001733102253</v>
      </c>
      <c r="AH1780" s="1">
        <f>SUMPRODUCT(X1780:AG1780,'Ponderaciones e Índices.'!$A$12:$J$12)</f>
        <v>0.003013983145</v>
      </c>
    </row>
    <row r="1781">
      <c r="A1781" s="1">
        <f>S.FINANCIERO!A1782</f>
        <v>44489</v>
      </c>
      <c r="B1781" s="1">
        <f>S.FINANCIERO!B1782/S.FINANCIERO!B1781-1</f>
        <v>0.004408634843</v>
      </c>
      <c r="C1781" s="1">
        <f>S.FINANCIERO!D1782/S.FINANCIERO!D1781-1</f>
        <v>0.004736129905</v>
      </c>
      <c r="D1781" s="1">
        <f>S.FINANCIERO!F1782/S.FINANCIERO!F1781-1</f>
        <v>0.01148213556</v>
      </c>
      <c r="E1781" s="1">
        <f>S.FINANCIERO!H1782/S.FINANCIERO!H1781-1</f>
        <v>0.01074339343</v>
      </c>
      <c r="F1781" s="1">
        <f>S.FINANCIERO!J1782/S.FINANCIERO!J1781-1</f>
        <v>0.00479826992</v>
      </c>
      <c r="G1781" s="1">
        <f>S.FINANCIERO!L1782/S.FINANCIERO!L1781-1</f>
        <v>-0.00009780907668</v>
      </c>
      <c r="H1781" s="1">
        <f>S.FINANCIERO!N1782/S.FINANCIERO!N1781-1</f>
        <v>0.01447722274</v>
      </c>
      <c r="I1781" s="1">
        <f>S.FINANCIERO!P1782/S.FINANCIERO!P1781-1</f>
        <v>0.001599360256</v>
      </c>
      <c r="J1781" s="1">
        <f>S.FINANCIERO!R1782/S.FINANCIERO!R1781-1</f>
        <v>0.008463867354</v>
      </c>
      <c r="K1781" s="1">
        <f>S.FINANCIERO!T1782/S.FINANCIERO!T1781-1</f>
        <v>0.001875669882</v>
      </c>
      <c r="L1781" s="1">
        <f>SUMPRODUCT(B1781:K1781, 'Ponderaciones e Índices.'!$A$4:$J$4)</f>
        <v>0.006200941149</v>
      </c>
      <c r="M1781" s="1">
        <f>'S. MATERIALES'!B1782/'S. MATERIALES'!B1781-1</f>
        <v>0.002514668902</v>
      </c>
      <c r="N1781" s="3">
        <f>'S. MATERIALES'!D1782/'S. MATERIALES'!D1781-1</f>
        <v>0.006556442417</v>
      </c>
      <c r="O1781" s="1">
        <f>'S. MATERIALES'!F1782/'S. MATERIALES'!F1781-1</f>
        <v>0.005266769282</v>
      </c>
      <c r="P1781" s="1">
        <f>'S. MATERIALES'!H1782/'S. MATERIALES'!H1781-1</f>
        <v>-0.005099039027</v>
      </c>
      <c r="Q1781" s="1">
        <f>'S. MATERIALES'!J1782/'S. MATERIALES'!J1781-1</f>
        <v>-0.006482331345</v>
      </c>
      <c r="R1781" s="1">
        <f>'S. MATERIALES'!L1782/'S. MATERIALES'!L1781-1</f>
        <v>-0.02056126702</v>
      </c>
      <c r="S1781" s="1">
        <f>'S. MATERIALES'!N1782/'S. MATERIALES'!N1781-1</f>
        <v>0.02516556291</v>
      </c>
      <c r="T1781" s="1">
        <f>'S. MATERIALES'!P1782/'S. MATERIALES'!P1781-1</f>
        <v>0.01591187271</v>
      </c>
      <c r="U1781" s="1">
        <f>'S. MATERIALES'!R1782/'S. MATERIALES'!R1781-1</f>
        <v>-0.02123730379</v>
      </c>
      <c r="V1781" s="1">
        <f>'S. MATERIALES'!T1782/'S. MATERIALES'!T1781-1</f>
        <v>0.01948881789</v>
      </c>
      <c r="W1781" s="1">
        <f>SUMPRODUCT(M1781:V1781,'Ponderaciones e Índices.'!$A$8:$J$8)</f>
        <v>-0.0002262741104</v>
      </c>
      <c r="X1781" s="1">
        <f>'S. ENERGÍA'!B1782/'S. ENERGÍA'!B1781-1</f>
        <v>-0.005230125523</v>
      </c>
      <c r="Y1781" s="1">
        <f>'S. ENERGÍA'!D1782/'S. ENERGÍA'!D1781-1</f>
        <v>0.0002881254407</v>
      </c>
      <c r="Z1781" s="1">
        <f>'S. ENERGÍA'!F1782/'S. ENERGÍA'!F1781-1</f>
        <v>0.003202109625</v>
      </c>
      <c r="AA1781" s="1">
        <f>'S. ENERGÍA'!H1782/'S. ENERGÍA'!H1781-1</f>
        <v>0.010384643</v>
      </c>
      <c r="AB1781" s="1">
        <f>'S. ENERGÍA'!J1782/'S. ENERGÍA'!J1781-1</f>
        <v>0.002093510119</v>
      </c>
      <c r="AC1781" s="1">
        <f>'S. ENERGÍA'!L1782/'S. ENERGÍA'!L1781-1</f>
        <v>0.01105882353</v>
      </c>
      <c r="AD1781" s="1">
        <f>'S. ENERGÍA'!N1782/'S. ENERGÍA'!N1781-1</f>
        <v>0.006180175897</v>
      </c>
      <c r="AE1781" s="1">
        <f>'S. ENERGÍA'!P1782/'S. ENERGÍA'!P1781-1</f>
        <v>0.01171336702</v>
      </c>
      <c r="AF1781" s="1">
        <f>'S. ENERGÍA'!R1782/'S. ENERGÍA'!R1781-1</f>
        <v>0.01726427623</v>
      </c>
      <c r="AG1781" s="1">
        <f>'S. ENERGÍA'!T1782/'S. ENERGÍA'!T1781-1</f>
        <v>0.006920415225</v>
      </c>
      <c r="AH1781" s="1">
        <f>SUMPRODUCT(X1781:AG1781,'Ponderaciones e Índices.'!$A$12:$J$12)</f>
        <v>0.003620676493</v>
      </c>
    </row>
    <row r="1782">
      <c r="A1782" s="1">
        <f>S.FINANCIERO!A1783</f>
        <v>44490</v>
      </c>
      <c r="B1782" s="1">
        <f>S.FINANCIERO!B1783/S.FINANCIERO!B1782-1</f>
        <v>0.001740578175</v>
      </c>
      <c r="C1782" s="1">
        <f>S.FINANCIERO!D1783/S.FINANCIERO!D1782-1</f>
        <v>-0.001907968575</v>
      </c>
      <c r="D1782" s="1">
        <f>S.FINANCIERO!F1783/S.FINANCIERO!F1782-1</f>
        <v>0.001633137852</v>
      </c>
      <c r="E1782" s="1">
        <f>S.FINANCIERO!H1783/S.FINANCIERO!H1782-1</f>
        <v>-0.003420891875</v>
      </c>
      <c r="F1782" s="1">
        <f>S.FINANCIERO!J1783/S.FINANCIERO!J1782-1</f>
        <v>0.0008743610439</v>
      </c>
      <c r="G1782" s="1">
        <f>S.FINANCIERO!L1783/S.FINANCIERO!L1782-1</f>
        <v>0.00322801526</v>
      </c>
      <c r="H1782" s="1">
        <f>S.FINANCIERO!N1783/S.FINANCIERO!N1782-1</f>
        <v>0.01563128773</v>
      </c>
      <c r="I1782" s="1">
        <f>S.FINANCIERO!P1783/S.FINANCIERO!P1782-1</f>
        <v>0.0003992015968</v>
      </c>
      <c r="J1782" s="1">
        <f>S.FINANCIERO!R1783/S.FINANCIERO!R1782-1</f>
        <v>0.005878136201</v>
      </c>
      <c r="K1782" s="1">
        <f>S.FINANCIERO!T1783/S.FINANCIERO!T1782-1</f>
        <v>-0.01203530356</v>
      </c>
      <c r="L1782" s="1">
        <f>SUMPRODUCT(B1782:K1782, 'Ponderaciones e Índices.'!$A$4:$J$4)</f>
        <v>0.001614450066</v>
      </c>
      <c r="M1782" s="1">
        <f>'S. MATERIALES'!B1783/'S. MATERIALES'!B1782-1</f>
        <v>0.001672240803</v>
      </c>
      <c r="N1782" s="3">
        <f>'S. MATERIALES'!D1783/'S. MATERIALES'!D1782-1</f>
        <v>0.0009912206174</v>
      </c>
      <c r="O1782" s="1">
        <f>'S. MATERIALES'!F1783/'S. MATERIALES'!F1782-1</f>
        <v>0.002619587876</v>
      </c>
      <c r="P1782" s="1">
        <f>'S. MATERIALES'!H1783/'S. MATERIALES'!H1782-1</f>
        <v>0.009264734871</v>
      </c>
      <c r="Q1782" s="1">
        <f>'S. MATERIALES'!J1783/'S. MATERIALES'!J1782-1</f>
        <v>0.02119059992</v>
      </c>
      <c r="R1782" s="1">
        <f>'S. MATERIALES'!L1783/'S. MATERIALES'!L1782-1</f>
        <v>-0.02184397163</v>
      </c>
      <c r="S1782" s="1">
        <f>'S. MATERIALES'!N1783/'S. MATERIALES'!N1782-1</f>
        <v>0.003875968992</v>
      </c>
      <c r="T1782" s="1">
        <f>'S. MATERIALES'!P1783/'S. MATERIALES'!P1782-1</f>
        <v>-0.04884402475</v>
      </c>
      <c r="U1782" s="1">
        <f>'S. MATERIALES'!R1783/'S. MATERIALES'!R1782-1</f>
        <v>-0.03396226415</v>
      </c>
      <c r="V1782" s="1">
        <f>'S. MATERIALES'!T1783/'S. MATERIALES'!T1782-1</f>
        <v>-0.0006267627703</v>
      </c>
      <c r="W1782" s="1">
        <f>SUMPRODUCT(M1782:V1782,'Ponderaciones e Índices.'!$A$8:$J$8)</f>
        <v>-0.01530701391</v>
      </c>
      <c r="X1782" s="1">
        <f>'S. ENERGÍA'!B1783/'S. ENERGÍA'!B1782-1</f>
        <v>-0.02067998598</v>
      </c>
      <c r="Y1782" s="1">
        <f>'S. ENERGÍA'!D1783/'S. ENERGÍA'!D1782-1</f>
        <v>-0.007201061209</v>
      </c>
      <c r="Z1782" s="1">
        <f>'S. ENERGÍA'!F1783/'S. ENERGÍA'!F1782-1</f>
        <v>-0.01201652272</v>
      </c>
      <c r="AA1782" s="1">
        <f>'S. ENERGÍA'!H1783/'S. ENERGÍA'!H1782-1</f>
        <v>-0.005444191785</v>
      </c>
      <c r="AB1782" s="1">
        <f>'S. ENERGÍA'!J1783/'S. ENERGÍA'!J1782-1</f>
        <v>0.00139275766</v>
      </c>
      <c r="AC1782" s="1">
        <f>'S. ENERGÍA'!L1783/'S. ENERGÍA'!L1782-1</f>
        <v>-0.01093786363</v>
      </c>
      <c r="AD1782" s="1">
        <f>'S. ENERGÍA'!N1783/'S. ENERGÍA'!N1782-1</f>
        <v>-0.01063075833</v>
      </c>
      <c r="AE1782" s="1">
        <f>'S. ENERGÍA'!P1783/'S. ENERGÍA'!P1782-1</f>
        <v>-0.02656072645</v>
      </c>
      <c r="AF1782" s="1">
        <f>'S. ENERGÍA'!R1783/'S. ENERGÍA'!R1782-1</f>
        <v>-0.02219321149</v>
      </c>
      <c r="AG1782" s="1">
        <f>'S. ENERGÍA'!T1783/'S. ENERGÍA'!T1782-1</f>
        <v>-0.03006872852</v>
      </c>
      <c r="AH1782" s="1">
        <f>SUMPRODUCT(X1782:AG1782,'Ponderaciones e Índices.'!$A$12:$J$12)</f>
        <v>-0.01241446534</v>
      </c>
    </row>
    <row r="1783">
      <c r="A1783" s="1">
        <f>S.FINANCIERO!A1784</f>
        <v>44491</v>
      </c>
      <c r="B1783" s="1">
        <f>S.FINANCIERO!B1784/S.FINANCIERO!B1783-1</f>
        <v>0.01231396842</v>
      </c>
      <c r="C1783" s="1">
        <f>S.FINANCIERO!D1784/S.FINANCIERO!D1783-1</f>
        <v>0.002473855842</v>
      </c>
      <c r="D1783" s="1">
        <f>S.FINANCIERO!F1784/S.FINANCIERO!F1783-1</f>
        <v>0.004965537686</v>
      </c>
      <c r="E1783" s="1">
        <f>S.FINANCIERO!H1784/S.FINANCIERO!H1783-1</f>
        <v>0.002206693637</v>
      </c>
      <c r="F1783" s="1">
        <f>S.FINANCIERO!J1784/S.FINANCIERO!J1783-1</f>
        <v>0.008063974195</v>
      </c>
      <c r="G1783" s="1">
        <f>S.FINANCIERO!L1784/S.FINANCIERO!L1783-1</f>
        <v>0.009555382215</v>
      </c>
      <c r="H1783" s="1">
        <f>S.FINANCIERO!N1784/S.FINANCIERO!N1783-1</f>
        <v>0.009766848681</v>
      </c>
      <c r="I1783" s="1">
        <f>S.FINANCIERO!P1784/S.FINANCIERO!P1783-1</f>
        <v>0.002793296089</v>
      </c>
      <c r="J1783" s="1">
        <f>S.FINANCIERO!R1784/S.FINANCIERO!R1783-1</f>
        <v>0.005416191562</v>
      </c>
      <c r="K1783" s="1">
        <f>S.FINANCIERO!T1784/S.FINANCIERO!T1783-1</f>
        <v>0.0008121277748</v>
      </c>
      <c r="L1783" s="1">
        <f>SUMPRODUCT(B1783:K1783, 'Ponderaciones e Índices.'!$A$4:$J$4)</f>
        <v>0.005930757601</v>
      </c>
      <c r="M1783" s="1">
        <f>'S. MATERIALES'!B1784/'S. MATERIALES'!B1783-1</f>
        <v>0.005843071786</v>
      </c>
      <c r="N1783" s="3">
        <f>'S. MATERIALES'!D1784/'S. MATERIALES'!D1783-1</f>
        <v>-0.0002829254491</v>
      </c>
      <c r="O1783" s="1">
        <f>'S. MATERIALES'!F1784/'S. MATERIALES'!F1783-1</f>
        <v>0.03575042779</v>
      </c>
      <c r="P1783" s="1">
        <f>'S. MATERIALES'!H1784/'S. MATERIALES'!H1783-1</f>
        <v>0.000390625</v>
      </c>
      <c r="Q1783" s="1">
        <f>'S. MATERIALES'!J1784/'S. MATERIALES'!J1783-1</f>
        <v>0.003335971955</v>
      </c>
      <c r="R1783" s="1">
        <f>'S. MATERIALES'!L1784/'S. MATERIALES'!L1783-1</f>
        <v>-0.001160092807</v>
      </c>
      <c r="S1783" s="1">
        <f>'S. MATERIALES'!N1784/'S. MATERIALES'!N1783-1</f>
        <v>0.005148005148</v>
      </c>
      <c r="T1783" s="1">
        <f>'S. MATERIALES'!P1784/'S. MATERIALES'!P1783-1</f>
        <v>0.003765833619</v>
      </c>
      <c r="U1783" s="1">
        <f>'S. MATERIALES'!R1784/'S. MATERIALES'!R1783-1</f>
        <v>0.00390625</v>
      </c>
      <c r="V1783" s="1">
        <f>'S. MATERIALES'!T1784/'S. MATERIALES'!T1783-1</f>
        <v>0.01003449357</v>
      </c>
      <c r="W1783" s="1">
        <f>SUMPRODUCT(M1783:V1783,'Ponderaciones e Índices.'!$A$8:$J$8)</f>
        <v>0.00349995546</v>
      </c>
      <c r="X1783" s="1">
        <f>'S. ENERGÍA'!B1784/'S. ENERGÍA'!B1783-1</f>
        <v>0.01109520401</v>
      </c>
      <c r="Y1783" s="1">
        <f>'S. ENERGÍA'!D1784/'S. ENERGÍA'!D1783-1</f>
        <v>0.009162053827</v>
      </c>
      <c r="Z1783" s="1">
        <f>'S. ENERGÍA'!F1784/'S. ENERGÍA'!F1783-1</f>
        <v>0.006461421513</v>
      </c>
      <c r="AA1783" s="1">
        <f>'S. ENERGÍA'!H1784/'S. ENERGÍA'!H1783-1</f>
        <v>0.006212844317</v>
      </c>
      <c r="AB1783" s="1">
        <f>'S. ENERGÍA'!J1784/'S. ENERGÍA'!J1783-1</f>
        <v>0.02573018081</v>
      </c>
      <c r="AC1783" s="1">
        <f>'S. ENERGÍA'!L1784/'S. ENERGÍA'!L1783-1</f>
        <v>0.01552941176</v>
      </c>
      <c r="AD1783" s="1">
        <f>'S. ENERGÍA'!N1784/'S. ENERGÍA'!N1783-1</f>
        <v>-0.005730659026</v>
      </c>
      <c r="AE1783" s="1">
        <f>'S. ENERGÍA'!P1784/'S. ENERGÍA'!P1783-1</f>
        <v>0.02075559701</v>
      </c>
      <c r="AF1783" s="1">
        <f>'S. ENERGÍA'!R1784/'S. ENERGÍA'!R1783-1</f>
        <v>0.01602136182</v>
      </c>
      <c r="AG1783" s="1">
        <f>'S. ENERGÍA'!T1784/'S. ENERGÍA'!T1783-1</f>
        <v>0.02037201063</v>
      </c>
      <c r="AH1783" s="1">
        <f>SUMPRODUCT(X1783:AG1783,'Ponderaciones e Índices.'!$A$12:$J$12)</f>
        <v>0.01206994361</v>
      </c>
    </row>
    <row r="1784">
      <c r="A1784" s="1">
        <f>S.FINANCIERO!A1785</f>
        <v>44494</v>
      </c>
      <c r="B1784" s="1">
        <f>S.FINANCIERO!B1785/S.FINANCIERO!B1784-1</f>
        <v>-0.01156716418</v>
      </c>
      <c r="C1784" s="1">
        <f>S.FINANCIERO!D1785/S.FINANCIERO!D1784-1</f>
        <v>0.004374649467</v>
      </c>
      <c r="D1784" s="1">
        <f>S.FINANCIERO!F1785/S.FINANCIERO!F1784-1</f>
        <v>0.01224188791</v>
      </c>
      <c r="E1784" s="1">
        <f>S.FINANCIERO!H1785/S.FINANCIERO!H1784-1</f>
        <v>0.0074617737</v>
      </c>
      <c r="F1784" s="1">
        <f>S.FINANCIERO!J1785/S.FINANCIERO!J1784-1</f>
        <v>0.004133057796</v>
      </c>
      <c r="G1784" s="1">
        <f>S.FINANCIERO!L1785/S.FINANCIERO!L1784-1</f>
        <v>0.0005794861889</v>
      </c>
      <c r="H1784" s="1">
        <f>S.FINANCIERO!N1785/S.FINANCIERO!N1784-1</f>
        <v>0.009409970105</v>
      </c>
      <c r="I1784" s="1">
        <f>S.FINANCIERO!P1785/S.FINANCIERO!P1784-1</f>
        <v>-0.00039793076</v>
      </c>
      <c r="J1784" s="1">
        <f>S.FINANCIERO!R1785/S.FINANCIERO!R1784-1</f>
        <v>0.002977034307</v>
      </c>
      <c r="K1784" s="1">
        <f>S.FINANCIERO!T1785/S.FINANCIERO!T1784-1</f>
        <v>0.005680281309</v>
      </c>
      <c r="L1784" s="1">
        <f>SUMPRODUCT(B1784:K1784, 'Ponderaciones e Índices.'!$A$4:$J$4)</f>
        <v>0.002756318471</v>
      </c>
      <c r="M1784" s="1">
        <f>'S. MATERIALES'!B1785/'S. MATERIALES'!B1784-1</f>
        <v>0.005394190871</v>
      </c>
      <c r="N1784" s="3">
        <f>'S. MATERIALES'!D1785/'S. MATERIALES'!D1784-1</f>
        <v>0.01400877317</v>
      </c>
      <c r="O1784" s="1">
        <f>'S. MATERIALES'!F1785/'S. MATERIALES'!F1784-1</f>
        <v>-0.006732750657</v>
      </c>
      <c r="P1784" s="1">
        <f>'S. MATERIALES'!H1785/'S. MATERIALES'!H1784-1</f>
        <v>0.006638032019</v>
      </c>
      <c r="Q1784" s="1">
        <f>'S. MATERIALES'!J1785/'S. MATERIALES'!J1784-1</f>
        <v>0.008340377571</v>
      </c>
      <c r="R1784" s="1">
        <f>'S. MATERIALES'!L1785/'S. MATERIALES'!L1784-1</f>
        <v>0.02613240418</v>
      </c>
      <c r="S1784" s="1">
        <f>'S. MATERIALES'!N1785/'S. MATERIALES'!N1784-1</f>
        <v>0.02432778489</v>
      </c>
      <c r="T1784" s="1">
        <f>'S. MATERIALES'!P1785/'S. MATERIALES'!P1784-1</f>
        <v>0.04877216917</v>
      </c>
      <c r="U1784" s="1">
        <f>'S. MATERIALES'!R1785/'S. MATERIALES'!R1784-1</f>
        <v>0.03404669261</v>
      </c>
      <c r="V1784" s="1">
        <f>'S. MATERIALES'!T1785/'S. MATERIALES'!T1784-1</f>
        <v>0.02111145607</v>
      </c>
      <c r="W1784" s="1">
        <f>SUMPRODUCT(M1784:V1784,'Ponderaciones e Índices.'!$A$8:$J$8)</f>
        <v>0.02470292814</v>
      </c>
      <c r="X1784" s="1">
        <f>'S. ENERGÍA'!B1785/'S. ENERGÍA'!B1784-1</f>
        <v>0.03079646018</v>
      </c>
      <c r="Y1784" s="1">
        <f>'S. ENERGÍA'!D1785/'S. ENERGÍA'!D1784-1</f>
        <v>-0.0005674295442</v>
      </c>
      <c r="Z1784" s="1">
        <f>'S. ENERGÍA'!F1785/'S. ENERGÍA'!F1784-1</f>
        <v>-0.001888217523</v>
      </c>
      <c r="AA1784" s="1">
        <f>'S. ENERGÍA'!H1785/'S. ENERGÍA'!H1784-1</f>
        <v>-0.001763907515</v>
      </c>
      <c r="AB1784" s="1">
        <f>'S. ENERGÍA'!J1785/'S. ENERGÍA'!J1784-1</f>
        <v>0.00406779661</v>
      </c>
      <c r="AC1784" s="1">
        <f>'S. ENERGÍA'!L1785/'S. ENERGÍA'!L1784-1</f>
        <v>0.03521779425</v>
      </c>
      <c r="AD1784" s="1">
        <f>'S. ENERGÍA'!N1785/'S. ENERGÍA'!N1784-1</f>
        <v>0.005763688761</v>
      </c>
      <c r="AE1784" s="1">
        <f>'S. ENERGÍA'!P1785/'S. ENERGÍA'!P1784-1</f>
        <v>0.01622115604</v>
      </c>
      <c r="AF1784" s="1">
        <f>'S. ENERGÍA'!R1785/'S. ENERGÍA'!R1784-1</f>
        <v>0.04599211564</v>
      </c>
      <c r="AG1784" s="1">
        <f>'S. ENERGÍA'!T1785/'S. ENERGÍA'!T1784-1</f>
        <v>0.03125</v>
      </c>
      <c r="AH1784" s="1">
        <f>SUMPRODUCT(X1784:AG1784,'Ponderaciones e Índices.'!$A$12:$J$12)</f>
        <v>0.01382615583</v>
      </c>
    </row>
    <row r="1785">
      <c r="A1785" s="1">
        <f>S.FINANCIERO!A1786</f>
        <v>44495</v>
      </c>
      <c r="B1785" s="1">
        <f>S.FINANCIERO!B1786/S.FINANCIERO!B1785-1</f>
        <v>0.001887504719</v>
      </c>
      <c r="C1785" s="1">
        <f>S.FINANCIERO!D1786/S.FINANCIERO!D1785-1</f>
        <v>0.00848782667</v>
      </c>
      <c r="D1785" s="1">
        <f>S.FINANCIERO!F1786/S.FINANCIERO!F1785-1</f>
        <v>0.004589829521</v>
      </c>
      <c r="E1785" s="1">
        <f>S.FINANCIERO!H1786/S.FINANCIERO!H1785-1</f>
        <v>0.007770762506</v>
      </c>
      <c r="F1785" s="1">
        <f>S.FINANCIERO!J1786/S.FINANCIERO!J1785-1</f>
        <v>0.003120228374</v>
      </c>
      <c r="G1785" s="1">
        <f>S.FINANCIERO!L1786/S.FINANCIERO!L1785-1</f>
        <v>0.007046332046</v>
      </c>
      <c r="H1785" s="1">
        <f>S.FINANCIERO!N1786/S.FINANCIERO!N1785-1</f>
        <v>-0.003413541434</v>
      </c>
      <c r="I1785" s="1">
        <f>S.FINANCIERO!P1786/S.FINANCIERO!P1785-1</f>
        <v>-0.001194267516</v>
      </c>
      <c r="J1785" s="1">
        <f>S.FINANCIERO!R1786/S.FINANCIERO!R1785-1</f>
        <v>0.006784452297</v>
      </c>
      <c r="K1785" s="1">
        <f>S.FINANCIERO!T1786/S.FINANCIERO!T1785-1</f>
        <v>0.004841312534</v>
      </c>
      <c r="L1785" s="1">
        <f>SUMPRODUCT(B1785:K1785, 'Ponderaciones e Índices.'!$A$4:$J$4)</f>
        <v>0.003729183957</v>
      </c>
      <c r="M1785" s="1">
        <f>'S. MATERIALES'!B1786/'S. MATERIALES'!B1785-1</f>
        <v>-0.006603384234</v>
      </c>
      <c r="N1785" s="3">
        <f>'S. MATERIALES'!D1786/'S. MATERIALES'!D1785-1</f>
        <v>-0.009907898409</v>
      </c>
      <c r="O1785" s="1">
        <f>'S. MATERIALES'!F1786/'S. MATERIALES'!F1785-1</f>
        <v>-0.01949457192</v>
      </c>
      <c r="P1785" s="1">
        <f>'S. MATERIALES'!H1786/'S. MATERIALES'!H1785-1</f>
        <v>-0.01008533747</v>
      </c>
      <c r="Q1785" s="1">
        <f>'S. MATERIALES'!J1786/'S. MATERIALES'!J1785-1</f>
        <v>-0.00357681775</v>
      </c>
      <c r="R1785" s="1">
        <f>'S. MATERIALES'!L1786/'S. MATERIALES'!L1785-1</f>
        <v>-0.01103565365</v>
      </c>
      <c r="S1785" s="1">
        <f>'S. MATERIALES'!N1786/'S. MATERIALES'!N1785-1</f>
        <v>-0.00625</v>
      </c>
      <c r="T1785" s="1">
        <f>'S. MATERIALES'!P1786/'S. MATERIALES'!P1785-1</f>
        <v>-0.03837398374</v>
      </c>
      <c r="U1785" s="1">
        <f>'S. MATERIALES'!R1786/'S. MATERIALES'!R1785-1</f>
        <v>-0.02351834431</v>
      </c>
      <c r="V1785" s="1">
        <f>'S. MATERIALES'!T1786/'S. MATERIALES'!T1785-1</f>
        <v>-0.005168744299</v>
      </c>
      <c r="W1785" s="1">
        <f>SUMPRODUCT(M1785:V1785,'Ponderaciones e Índices.'!$A$8:$J$8)</f>
        <v>-0.01586672833</v>
      </c>
      <c r="X1785" s="1">
        <f>'S. ENERGÍA'!B1786/'S. ENERGÍA'!B1785-1</f>
        <v>0.006524725275</v>
      </c>
      <c r="Y1785" s="1">
        <f>'S. ENERGÍA'!D1786/'S. ENERGÍA'!D1785-1</f>
        <v>-0.0058667676</v>
      </c>
      <c r="Z1785" s="1">
        <f>'S. ENERGÍA'!F1786/'S. ENERGÍA'!F1785-1</f>
        <v>-0.002080968596</v>
      </c>
      <c r="AA1785" s="1">
        <f>'S. ENERGÍA'!H1786/'S. ENERGÍA'!H1785-1</f>
        <v>-0.005153955839</v>
      </c>
      <c r="AB1785" s="1">
        <f>'S. ENERGÍA'!J1786/'S. ENERGÍA'!J1785-1</f>
        <v>-0.006752194463</v>
      </c>
      <c r="AC1785" s="1">
        <f>'S. ENERGÍA'!L1786/'S. ENERGÍA'!L1785-1</f>
        <v>0.005147717099</v>
      </c>
      <c r="AD1785" s="1">
        <f>'S. ENERGÍA'!N1786/'S. ENERGÍA'!N1785-1</f>
        <v>-0.006685768863</v>
      </c>
      <c r="AE1785" s="1">
        <f>'S. ENERGÍA'!P1786/'S. ENERGÍA'!P1785-1</f>
        <v>-0.003147482014</v>
      </c>
      <c r="AF1785" s="1">
        <f>'S. ENERGÍA'!R1786/'S. ENERGÍA'!R1785-1</f>
        <v>-0.01633165829</v>
      </c>
      <c r="AG1785" s="1">
        <f>'S. ENERGÍA'!T1786/'S. ENERGÍA'!T1785-1</f>
        <v>0.004208754209</v>
      </c>
      <c r="AH1785" s="1">
        <f>SUMPRODUCT(X1785:AG1785,'Ponderaciones e Índices.'!$A$12:$J$12)</f>
        <v>-0.003943489258</v>
      </c>
    </row>
    <row r="1786">
      <c r="A1786" s="1">
        <f>S.FINANCIERO!A1787</f>
        <v>44496</v>
      </c>
      <c r="B1786" s="1">
        <f>S.FINANCIERO!B1787/S.FINANCIERO!B1786-1</f>
        <v>-0.0128862095</v>
      </c>
      <c r="C1786" s="1">
        <f>S.FINANCIERO!D1787/S.FINANCIERO!D1786-1</f>
        <v>-0.005869324474</v>
      </c>
      <c r="D1786" s="1">
        <f>S.FINANCIERO!F1787/S.FINANCIERO!F1786-1</f>
        <v>-0.005294074987</v>
      </c>
      <c r="E1786" s="1">
        <f>S.FINANCIERO!H1787/S.FINANCIERO!H1786-1</f>
        <v>-0.004819277108</v>
      </c>
      <c r="F1786" s="1">
        <f>S.FINANCIERO!J1787/S.FINANCIERO!J1786-1</f>
        <v>-0.005625413633</v>
      </c>
      <c r="G1786" s="1">
        <f>S.FINANCIERO!L1787/S.FINANCIERO!L1786-1</f>
        <v>-0.009489121058</v>
      </c>
      <c r="H1786" s="1">
        <f>S.FINANCIERO!N1787/S.FINANCIERO!N1786-1</f>
        <v>-0.0118554527</v>
      </c>
      <c r="I1786" s="1">
        <f>S.FINANCIERO!P1787/S.FINANCIERO!P1786-1</f>
        <v>-0.01833399761</v>
      </c>
      <c r="J1786" s="1">
        <f>S.FINANCIERO!R1787/S.FINANCIERO!R1786-1</f>
        <v>-0.002667415415</v>
      </c>
      <c r="K1786" s="1">
        <f>S.FINANCIERO!T1787/S.FINANCIERO!T1786-1</f>
        <v>-0.01338329764</v>
      </c>
      <c r="L1786" s="1">
        <f>SUMPRODUCT(B1786:K1786, 'Ponderaciones e Índices.'!$A$4:$J$4)</f>
        <v>-0.009268372859</v>
      </c>
      <c r="M1786" s="1">
        <f>'S. MATERIALES'!B1787/'S. MATERIALES'!B1786-1</f>
        <v>-0.004570004155</v>
      </c>
      <c r="N1786" s="3">
        <f>'S. MATERIALES'!D1787/'S. MATERIALES'!D1786-1</f>
        <v>-0.01183932347</v>
      </c>
      <c r="O1786" s="1">
        <f>'S. MATERIALES'!F1787/'S. MATERIALES'!F1786-1</f>
        <v>0.01296900936</v>
      </c>
      <c r="P1786" s="1">
        <f>'S. MATERIALES'!H1787/'S. MATERIALES'!H1786-1</f>
        <v>-0.0003918495298</v>
      </c>
      <c r="Q1786" s="1">
        <f>'S. MATERIALES'!J1787/'S. MATERIALES'!J1786-1</f>
        <v>-0.008693701273</v>
      </c>
      <c r="R1786" s="1">
        <f>'S. MATERIALES'!L1787/'S. MATERIALES'!L1786-1</f>
        <v>-0.01258941345</v>
      </c>
      <c r="S1786" s="1">
        <f>'S. MATERIALES'!N1787/'S. MATERIALES'!N1786-1</f>
        <v>-0.005031446541</v>
      </c>
      <c r="T1786" s="1">
        <f>'S. MATERIALES'!P1787/'S. MATERIALES'!P1786-1</f>
        <v>-0.03821440649</v>
      </c>
      <c r="U1786" s="1">
        <f>'S. MATERIALES'!R1787/'S. MATERIALES'!R1786-1</f>
        <v>-0.04624277457</v>
      </c>
      <c r="V1786" s="1">
        <f>'S. MATERIALES'!T1787/'S. MATERIALES'!T1786-1</f>
        <v>-0.0009168704156</v>
      </c>
      <c r="W1786" s="1">
        <f>SUMPRODUCT(M1786:V1786,'Ponderaciones e Índices.'!$A$8:$J$8)</f>
        <v>-0.02007609513</v>
      </c>
      <c r="X1786" s="1">
        <f>'S. ENERGÍA'!B1787/'S. ENERGÍA'!B1786-1</f>
        <v>-0.03718867281</v>
      </c>
      <c r="Y1786" s="1">
        <f>'S. ENERGÍA'!D1787/'S. ENERGÍA'!D1786-1</f>
        <v>-0.01960784314</v>
      </c>
      <c r="Z1786" s="1">
        <f>'S. ENERGÍA'!F1787/'S. ENERGÍA'!F1786-1</f>
        <v>-0.0117535545</v>
      </c>
      <c r="AA1786" s="1">
        <f>'S. ENERGÍA'!H1787/'S. ENERGÍA'!H1786-1</f>
        <v>-0.003701861981</v>
      </c>
      <c r="AB1786" s="1">
        <f>'S. ENERGÍA'!J1787/'S. ENERGÍA'!J1786-1</f>
        <v>-0.03127124405</v>
      </c>
      <c r="AC1786" s="1">
        <f>'S. ENERGÍA'!L1787/'S. ENERGÍA'!L1786-1</f>
        <v>-0.027165442</v>
      </c>
      <c r="AD1786" s="1">
        <f>'S. ENERGÍA'!N1787/'S. ENERGÍA'!N1786-1</f>
        <v>-0.01370192308</v>
      </c>
      <c r="AE1786" s="1">
        <f>'S. ENERGÍA'!P1787/'S. ENERGÍA'!P1786-1</f>
        <v>-0.001127649977</v>
      </c>
      <c r="AF1786" s="1">
        <f>'S. ENERGÍA'!R1787/'S. ENERGÍA'!R1786-1</f>
        <v>-0.02809706258</v>
      </c>
      <c r="AG1786" s="1">
        <f>'S. ENERGÍA'!T1787/'S. ENERGÍA'!T1786-1</f>
        <v>-0.01341156748</v>
      </c>
      <c r="AH1786" s="1">
        <f>SUMPRODUCT(X1786:AG1786,'Ponderaciones e Índices.'!$A$12:$J$12)</f>
        <v>-0.02233882595</v>
      </c>
    </row>
    <row r="1787">
      <c r="A1787" s="1">
        <f>S.FINANCIERO!A1788</f>
        <v>44497</v>
      </c>
      <c r="B1787" s="1">
        <f>S.FINANCIERO!B1788/S.FINANCIERO!B1787-1</f>
        <v>0.001068783877</v>
      </c>
      <c r="C1787" s="1">
        <f>S.FINANCIERO!D1788/S.FINANCIERO!D1787-1</f>
        <v>-0.0003341873677</v>
      </c>
      <c r="D1787" s="1">
        <f>S.FINANCIERO!F1788/S.FINANCIERO!F1787-1</f>
        <v>0.010279965</v>
      </c>
      <c r="E1787" s="1">
        <f>S.FINANCIERO!H1788/S.FINANCIERO!H1787-1</f>
        <v>-0.002179176755</v>
      </c>
      <c r="F1787" s="1">
        <f>S.FINANCIERO!J1788/S.FINANCIERO!J1787-1</f>
        <v>0.002462562396</v>
      </c>
      <c r="G1787" s="1">
        <f>S.FINANCIERO!L1788/S.FINANCIERO!L1787-1</f>
        <v>0.002903038514</v>
      </c>
      <c r="H1787" s="1">
        <f>S.FINANCIERO!N1788/S.FINANCIERO!N1787-1</f>
        <v>0.01746240082</v>
      </c>
      <c r="I1787" s="1">
        <f>S.FINANCIERO!P1788/S.FINANCIERO!P1787-1</f>
        <v>0.002030044661</v>
      </c>
      <c r="J1787" s="1">
        <f>S.FINANCIERO!R1788/S.FINANCIERO!R1787-1</f>
        <v>-0.002393018018</v>
      </c>
      <c r="K1787" s="1">
        <f>S.FINANCIERO!T1788/S.FINANCIERO!T1787-1</f>
        <v>0.002984264786</v>
      </c>
      <c r="L1787" s="1">
        <f>SUMPRODUCT(B1787:K1787, 'Ponderaciones e Índices.'!$A$4:$J$4)</f>
        <v>0.003071775054</v>
      </c>
      <c r="M1787" s="1">
        <f>'S. MATERIALES'!B1788/'S. MATERIALES'!B1787-1</f>
        <v>-0.02462437396</v>
      </c>
      <c r="N1787" s="3">
        <f>'S. MATERIALES'!D1788/'S. MATERIALES'!D1787-1</f>
        <v>-0.02524604193</v>
      </c>
      <c r="O1787" s="1">
        <f>'S. MATERIALES'!F1788/'S. MATERIALES'!F1787-1</f>
        <v>-0.007679979832</v>
      </c>
      <c r="P1787" s="1">
        <f>'S. MATERIALES'!H1788/'S. MATERIALES'!H1787-1</f>
        <v>-0.00686005488</v>
      </c>
      <c r="Q1787" s="1">
        <f>'S. MATERIALES'!J1788/'S. MATERIALES'!J1787-1</f>
        <v>0.01301346611</v>
      </c>
      <c r="R1787" s="1">
        <f>'S. MATERIALES'!L1788/'S. MATERIALES'!L1787-1</f>
        <v>0.03158504781</v>
      </c>
      <c r="S1787" s="1">
        <f>'S. MATERIALES'!N1788/'S. MATERIALES'!N1787-1</f>
        <v>-0.02275600506</v>
      </c>
      <c r="T1787" s="1">
        <f>'S. MATERIALES'!P1788/'S. MATERIALES'!P1787-1</f>
        <v>-0.01758087201</v>
      </c>
      <c r="U1787" s="1">
        <f>'S. MATERIALES'!R1788/'S. MATERIALES'!R1787-1</f>
        <v>0.05656565657</v>
      </c>
      <c r="V1787" s="1">
        <f>'S. MATERIALES'!T1788/'S. MATERIALES'!T1787-1</f>
        <v>-0.009177118385</v>
      </c>
      <c r="W1787" s="1">
        <f>SUMPRODUCT(M1787:V1787,'Ponderaciones e Índices.'!$A$8:$J$8)</f>
        <v>0.00435508948</v>
      </c>
      <c r="X1787" s="1">
        <f>'S. ENERGÍA'!B1788/'S. ENERGÍA'!B1787-1</f>
        <v>0.1339475549</v>
      </c>
      <c r="Y1787" s="1">
        <f>'S. ENERGÍA'!D1788/'S. ENERGÍA'!D1787-1</f>
        <v>0.02796116505</v>
      </c>
      <c r="Z1787" s="1">
        <f>'S. ENERGÍA'!F1788/'S. ENERGÍA'!F1787-1</f>
        <v>0.00095914061</v>
      </c>
      <c r="AA1787" s="1">
        <f>'S. ENERGÍA'!H1788/'S. ENERGÍA'!H1787-1</f>
        <v>-0.001485920455</v>
      </c>
      <c r="AB1787" s="1">
        <f>'S. ENERGÍA'!J1788/'S. ENERGÍA'!J1787-1</f>
        <v>0.02456140351</v>
      </c>
      <c r="AC1787" s="1">
        <f>'S. ENERGÍA'!L1788/'S. ENERGÍA'!L1787-1</f>
        <v>0.03227283131</v>
      </c>
      <c r="AD1787" s="1">
        <f>'S. ENERGÍA'!N1788/'S. ENERGÍA'!N1787-1</f>
        <v>0.008042895442</v>
      </c>
      <c r="AE1787" s="1">
        <f>'S. ENERGÍA'!P1788/'S. ENERGÍA'!P1787-1</f>
        <v>-0.004967261233</v>
      </c>
      <c r="AF1787" s="1">
        <f>'S. ENERGÍA'!R1788/'S. ENERGÍA'!R1787-1</f>
        <v>-0.01445466491</v>
      </c>
      <c r="AG1787" s="1">
        <f>'S. ENERGÍA'!T1788/'S. ENERGÍA'!T1787-1</f>
        <v>0.003398470688</v>
      </c>
      <c r="AH1787" s="1">
        <f>SUMPRODUCT(X1787:AG1787,'Ponderaciones e Índices.'!$A$12:$J$12)</f>
        <v>0.03346044346</v>
      </c>
    </row>
    <row r="1788">
      <c r="A1788" s="1">
        <f>S.FINANCIERO!A1789</f>
        <v>44498</v>
      </c>
      <c r="B1788" s="1">
        <f>S.FINANCIERO!B1789/S.FINANCIERO!B1788-1</f>
        <v>-0.01761610615</v>
      </c>
      <c r="C1788" s="1">
        <f>S.FINANCIERO!D1789/S.FINANCIERO!D1788-1</f>
        <v>0.001114330287</v>
      </c>
      <c r="D1788" s="1">
        <f>S.FINANCIERO!F1789/S.FINANCIERO!F1788-1</f>
        <v>-0.03030959082</v>
      </c>
      <c r="E1788" s="1">
        <f>S.FINANCIERO!H1789/S.FINANCIERO!H1788-1</f>
        <v>-0.01553021111</v>
      </c>
      <c r="F1788" s="1">
        <f>S.FINANCIERO!J1789/S.FINANCIERO!J1788-1</f>
        <v>-0.002987651042</v>
      </c>
      <c r="G1788" s="1">
        <f>S.FINANCIERO!L1789/S.FINANCIERO!L1788-1</f>
        <v>-0.01138556542</v>
      </c>
      <c r="H1788" s="1">
        <f>S.FINANCIERO!N1789/S.FINANCIERO!N1788-1</f>
        <v>-0.02096477743</v>
      </c>
      <c r="I1788" s="1">
        <f>S.FINANCIERO!P1789/S.FINANCIERO!P1788-1</f>
        <v>-0.02309562399</v>
      </c>
      <c r="J1788" s="1">
        <f>S.FINANCIERO!R1789/S.FINANCIERO!R1788-1</f>
        <v>-0.00479751658</v>
      </c>
      <c r="K1788" s="1">
        <f>S.FINANCIERO!T1789/S.FINANCIERO!T1788-1</f>
        <v>-0.01514741682</v>
      </c>
      <c r="L1788" s="1">
        <f>SUMPRODUCT(B1788:K1788, 'Ponderaciones e Índices.'!$A$4:$J$4)</f>
        <v>-0.01324590593</v>
      </c>
      <c r="M1788" s="1">
        <f>'S. MATERIALES'!B1789/'S. MATERIALES'!B1788-1</f>
        <v>-0.02824133504</v>
      </c>
      <c r="N1788" s="3">
        <f>'S. MATERIALES'!D1789/'S. MATERIALES'!D1788-1</f>
        <v>-0.03877670471</v>
      </c>
      <c r="O1788" s="1">
        <f>'S. MATERIALES'!F1789/'S. MATERIALES'!F1788-1</f>
        <v>-0.02579503697</v>
      </c>
      <c r="P1788" s="1">
        <f>'S. MATERIALES'!H1789/'S. MATERIALES'!H1788-1</f>
        <v>-0.01401223604</v>
      </c>
      <c r="Q1788" s="1">
        <f>'S. MATERIALES'!J1789/'S. MATERIALES'!J1788-1</f>
        <v>-0.01368409294</v>
      </c>
      <c r="R1788" s="1">
        <f>'S. MATERIALES'!L1789/'S. MATERIALES'!L1788-1</f>
        <v>-0.0297752809</v>
      </c>
      <c r="S1788" s="1">
        <f>'S. MATERIALES'!N1789/'S. MATERIALES'!N1788-1</f>
        <v>-0.03751617076</v>
      </c>
      <c r="T1788" s="1">
        <f>'S. MATERIALES'!P1789/'S. MATERIALES'!P1788-1</f>
        <v>0.04867573372</v>
      </c>
      <c r="U1788" s="1">
        <f>'S. MATERIALES'!R1789/'S. MATERIALES'!R1788-1</f>
        <v>0.02963671128</v>
      </c>
      <c r="V1788" s="1">
        <f>'S. MATERIALES'!T1789/'S. MATERIALES'!T1788-1</f>
        <v>-0.02222908305</v>
      </c>
      <c r="W1788" s="1">
        <f>SUMPRODUCT(M1788:V1788,'Ponderaciones e Índices.'!$A$8:$J$8)</f>
        <v>-0.004773269903</v>
      </c>
      <c r="X1788" s="1">
        <f>'S. ENERGÍA'!B1789/'S. ENERGÍA'!B1788-1</f>
        <v>0.0171875</v>
      </c>
      <c r="Y1788" s="1">
        <f>'S. ENERGÍA'!D1789/'S. ENERGÍA'!D1788-1</f>
        <v>-0.006422364941</v>
      </c>
      <c r="Z1788" s="1">
        <f>'S. ENERGÍA'!F1789/'S. ENERGÍA'!F1788-1</f>
        <v>-0.006515906478</v>
      </c>
      <c r="AA1788" s="1">
        <f>'S. ENERGÍA'!H1789/'S. ENERGÍA'!H1788-1</f>
        <v>-0.003719512494</v>
      </c>
      <c r="AB1788" s="1">
        <f>'S. ENERGÍA'!J1789/'S. ENERGÍA'!J1788-1</f>
        <v>0.01369863014</v>
      </c>
      <c r="AC1788" s="1">
        <f>'S. ENERGÍA'!L1789/'S. ENERGÍA'!L1788-1</f>
        <v>-0.07095343681</v>
      </c>
      <c r="AD1788" s="1">
        <f>'S. ENERGÍA'!N1789/'S. ENERGÍA'!N1788-1</f>
        <v>-0.009429400387</v>
      </c>
      <c r="AE1788" s="1">
        <f>'S. ENERGÍA'!P1789/'S. ENERGÍA'!P1788-1</f>
        <v>0.01497617427</v>
      </c>
      <c r="AF1788" s="1">
        <f>'S. ENERGÍA'!R1789/'S. ENERGÍA'!R1788-1</f>
        <v>-0.009333333333</v>
      </c>
      <c r="AG1788" s="1">
        <f>'S. ENERGÍA'!T1789/'S. ENERGÍA'!T1788-1</f>
        <v>0.01693480102</v>
      </c>
      <c r="AH1788" s="1">
        <f>SUMPRODUCT(X1788:AG1788,'Ponderaciones e Índices.'!$A$12:$J$12)</f>
        <v>-0.001088446517</v>
      </c>
    </row>
    <row r="1789">
      <c r="A1789" s="1">
        <f>S.FINANCIERO!A1790</f>
        <v>44501</v>
      </c>
      <c r="B1789" s="1">
        <f>S.FINANCIERO!B1790/S.FINANCIERO!B1789-1</f>
        <v>0.003726129483</v>
      </c>
      <c r="C1789" s="1">
        <f>S.FINANCIERO!D1790/S.FINANCIERO!D1789-1</f>
        <v>0.006455921638</v>
      </c>
      <c r="D1789" s="1">
        <f>S.FINANCIERO!F1790/S.FINANCIERO!F1789-1</f>
        <v>0.008781722111</v>
      </c>
      <c r="E1789" s="1">
        <f>S.FINANCIERO!H1790/S.FINANCIERO!H1789-1</f>
        <v>0.01010598965</v>
      </c>
      <c r="F1789" s="1">
        <f>S.FINANCIERO!J1790/S.FINANCIERO!J1789-1</f>
        <v>0.005327295732</v>
      </c>
      <c r="G1789" s="1">
        <f>S.FINANCIERO!L1790/S.FINANCIERO!L1789-1</f>
        <v>0.001756783135</v>
      </c>
      <c r="H1789" s="1">
        <f>S.FINANCIERO!N1790/S.FINANCIERO!N1789-1</f>
        <v>-0.001738656628</v>
      </c>
      <c r="I1789" s="1">
        <f>S.FINANCIERO!P1790/S.FINANCIERO!P1789-1</f>
        <v>0.01244296972</v>
      </c>
      <c r="J1789" s="1">
        <f>S.FINANCIERO!R1790/S.FINANCIERO!R1789-1</f>
        <v>0.003544590954</v>
      </c>
      <c r="K1789" s="1">
        <f>S.FINANCIERO!T1790/S.FINANCIERO!T1789-1</f>
        <v>0.00741554518</v>
      </c>
      <c r="L1789" s="1">
        <f>SUMPRODUCT(B1789:K1789, 'Ponderaciones e Índices.'!$A$4:$J$4)</f>
        <v>0.006167060477</v>
      </c>
      <c r="M1789" s="1">
        <f>'S. MATERIALES'!B1790/'S. MATERIALES'!B1789-1</f>
        <v>0.01981505945</v>
      </c>
      <c r="N1789" s="3">
        <f>'S. MATERIALES'!D1790/'S. MATERIALES'!D1789-1</f>
        <v>0.0009133810321</v>
      </c>
      <c r="O1789" s="1">
        <f>'S. MATERIALES'!F1790/'S. MATERIALES'!F1789-1</f>
        <v>0.007944343032</v>
      </c>
      <c r="P1789" s="1">
        <f>'S. MATERIALES'!H1790/'S. MATERIALES'!H1789-1</f>
        <v>-0.01361088871</v>
      </c>
      <c r="Q1789" s="1">
        <f>'S. MATERIALES'!J1790/'S. MATERIALES'!J1789-1</f>
        <v>-0.0015289654</v>
      </c>
      <c r="R1789" s="1">
        <f>'S. MATERIALES'!L1790/'S. MATERIALES'!L1789-1</f>
        <v>0.02808338159</v>
      </c>
      <c r="S1789" s="1">
        <f>'S. MATERIALES'!N1790/'S. MATERIALES'!N1789-1</f>
        <v>-0.006720430108</v>
      </c>
      <c r="T1789" s="1">
        <f>'S. MATERIALES'!P1790/'S. MATERIALES'!P1789-1</f>
        <v>-0.001365187713</v>
      </c>
      <c r="U1789" s="1">
        <f>'S. MATERIALES'!R1790/'S. MATERIALES'!R1789-1</f>
        <v>0.04642525534</v>
      </c>
      <c r="V1789" s="1">
        <f>'S. MATERIALES'!T1790/'S. MATERIALES'!T1789-1</f>
        <v>0.01010419956</v>
      </c>
      <c r="W1789" s="1">
        <f>SUMPRODUCT(M1789:V1789,'Ponderaciones e Índices.'!$A$8:$J$8)</f>
        <v>0.01540741422</v>
      </c>
      <c r="X1789" s="1">
        <f>'S. ENERGÍA'!B1790/'S. ENERGÍA'!B1789-1</f>
        <v>0.0153609831</v>
      </c>
      <c r="Y1789" s="1">
        <f>'S. ENERGÍA'!D1790/'S. ENERGÍA'!D1789-1</f>
        <v>0.01653992395</v>
      </c>
      <c r="Z1789" s="1">
        <f>'S. ENERGÍA'!F1790/'S. ENERGÍA'!F1789-1</f>
        <v>0.01138117284</v>
      </c>
      <c r="AA1789" s="1">
        <f>'S. ENERGÍA'!H1790/'S. ENERGÍA'!H1789-1</f>
        <v>0.006720773897</v>
      </c>
      <c r="AB1789" s="1">
        <f>'S. ENERGÍA'!J1790/'S. ENERGÍA'!J1789-1</f>
        <v>0.02162162162</v>
      </c>
      <c r="AC1789" s="1">
        <f>'S. ENERGÍA'!L1790/'S. ENERGÍA'!L1789-1</f>
        <v>0.04105011933</v>
      </c>
      <c r="AD1789" s="1">
        <f>'S. ENERGÍA'!N1790/'S. ENERGÍA'!N1789-1</f>
        <v>0.01318037588</v>
      </c>
      <c r="AE1789" s="1">
        <f>'S. ENERGÍA'!P1790/'S. ENERGÍA'!P1789-1</f>
        <v>0.01922646993</v>
      </c>
      <c r="AF1789" s="1">
        <f>'S. ENERGÍA'!R1790/'S. ENERGÍA'!R1789-1</f>
        <v>0.01480484522</v>
      </c>
      <c r="AG1789" s="1">
        <f>'S. ENERGÍA'!T1790/'S. ENERGÍA'!T1789-1</f>
        <v>0.00582847627</v>
      </c>
      <c r="AH1789" s="1">
        <f>SUMPRODUCT(X1789:AG1789,'Ponderaciones e Índices.'!$A$12:$J$12)</f>
        <v>0.01582768001</v>
      </c>
    </row>
    <row r="1790">
      <c r="A1790" s="1">
        <f>S.FINANCIERO!A1791</f>
        <v>44502</v>
      </c>
      <c r="B1790" s="1">
        <f>S.FINANCIERO!B1791/S.FINANCIERO!B1790-1</f>
        <v>0.01075019335</v>
      </c>
      <c r="C1790" s="1">
        <f>S.FINANCIERO!D1791/S.FINANCIERO!D1790-1</f>
        <v>-0.0006635700066</v>
      </c>
      <c r="D1790" s="1">
        <f>S.FINANCIERO!F1791/S.FINANCIERO!F1790-1</f>
        <v>0.007893766138</v>
      </c>
      <c r="E1790" s="1">
        <f>S.FINANCIERO!H1791/S.FINANCIERO!H1790-1</f>
        <v>0.002928257687</v>
      </c>
      <c r="F1790" s="1">
        <f>S.FINANCIERO!J1791/S.FINANCIERO!J1790-1</f>
        <v>0.003046962973</v>
      </c>
      <c r="G1790" s="1">
        <f>S.FINANCIERO!L1791/S.FINANCIERO!L1790-1</f>
        <v>0.009255650818</v>
      </c>
      <c r="H1790" s="1">
        <f>S.FINANCIERO!N1791/S.FINANCIERO!N1790-1</f>
        <v>0.004155729448</v>
      </c>
      <c r="I1790" s="1">
        <f>S.FINANCIERO!P1791/S.FINANCIERO!P1790-1</f>
        <v>0.006145022532</v>
      </c>
      <c r="J1790" s="1">
        <f>S.FINANCIERO!R1791/S.FINANCIERO!R1790-1</f>
        <v>0.005086182537</v>
      </c>
      <c r="K1790" s="1">
        <f>S.FINANCIERO!T1791/S.FINANCIERO!T1790-1</f>
        <v>0.002181025082</v>
      </c>
      <c r="L1790" s="1">
        <f>SUMPRODUCT(B1790:K1790, 'Ponderaciones e Índices.'!$A$4:$J$4)</f>
        <v>0.004779399295</v>
      </c>
      <c r="M1790" s="1">
        <f>'S. MATERIALES'!B1791/'S. MATERIALES'!B1790-1</f>
        <v>-0.0103626943</v>
      </c>
      <c r="N1790" s="3">
        <f>'S. MATERIALES'!D1791/'S. MATERIALES'!D1790-1</f>
        <v>-0.01490494297</v>
      </c>
      <c r="O1790" s="1">
        <f>'S. MATERIALES'!F1791/'S. MATERIALES'!F1790-1</f>
        <v>-0.03328251328</v>
      </c>
      <c r="P1790" s="1">
        <f>'S. MATERIALES'!H1791/'S. MATERIALES'!H1790-1</f>
        <v>-0.002435064935</v>
      </c>
      <c r="Q1790" s="1">
        <f>'S. MATERIALES'!J1791/'S. MATERIALES'!J1790-1</f>
        <v>-0.003119328494</v>
      </c>
      <c r="R1790" s="1">
        <f>'S. MATERIALES'!L1791/'S. MATERIALES'!L1790-1</f>
        <v>-0.02534497325</v>
      </c>
      <c r="S1790" s="1">
        <f>'S. MATERIALES'!N1791/'S. MATERIALES'!N1790-1</f>
        <v>0</v>
      </c>
      <c r="T1790" s="1">
        <f>'S. MATERIALES'!P1791/'S. MATERIALES'!P1790-1</f>
        <v>-0.03725222146</v>
      </c>
      <c r="U1790" s="1">
        <f>'S. MATERIALES'!R1791/'S. MATERIALES'!R1790-1</f>
        <v>-0.02129547471</v>
      </c>
      <c r="V1790" s="1">
        <f>'S. MATERIALES'!T1791/'S. MATERIALES'!T1790-1</f>
        <v>-0.009377930603</v>
      </c>
      <c r="W1790" s="1">
        <f>SUMPRODUCT(M1790:V1790,'Ponderaciones e Índices.'!$A$8:$J$8)</f>
        <v>-0.01648571898</v>
      </c>
      <c r="X1790" s="1">
        <f>'S. ENERGÍA'!B1791/'S. ENERGÍA'!B1790-1</f>
        <v>-0.03298033283</v>
      </c>
      <c r="Y1790" s="1">
        <f>'S. ENERGÍA'!D1791/'S. ENERGÍA'!D1790-1</f>
        <v>-0.007480830372</v>
      </c>
      <c r="Z1790" s="1">
        <f>'S. ENERGÍA'!F1791/'S. ENERGÍA'!F1790-1</f>
        <v>-0.003623879458</v>
      </c>
      <c r="AA1790" s="1">
        <f>'S. ENERGÍA'!H1791/'S. ENERGÍA'!H1790-1</f>
        <v>-0.002671014122</v>
      </c>
      <c r="AB1790" s="1">
        <f>'S. ENERGÍA'!J1791/'S. ENERGÍA'!J1790-1</f>
        <v>-0.01785714286</v>
      </c>
      <c r="AC1790" s="1">
        <f>'S. ENERGÍA'!L1791/'S. ENERGÍA'!L1790-1</f>
        <v>-0.007106831729</v>
      </c>
      <c r="AD1790" s="1">
        <f>'S. ENERGÍA'!N1791/'S. ENERGÍA'!N1790-1</f>
        <v>-0.004818116117</v>
      </c>
      <c r="AE1790" s="1">
        <f>'S. ENERGÍA'!P1791/'S. ENERGÍA'!P1790-1</f>
        <v>-0.004606273306</v>
      </c>
      <c r="AF1790" s="1">
        <f>'S. ENERGÍA'!R1791/'S. ENERGÍA'!R1790-1</f>
        <v>-0.0198938992</v>
      </c>
      <c r="AG1790" s="1">
        <f>'S. ENERGÍA'!T1791/'S. ENERGÍA'!T1790-1</f>
        <v>-0.01324503311</v>
      </c>
      <c r="AH1790" s="1">
        <f>SUMPRODUCT(X1790:AG1790,'Ponderaciones e Índices.'!$A$12:$J$12)</f>
        <v>-0.01370122046</v>
      </c>
    </row>
    <row r="1791">
      <c r="A1791" s="1">
        <f>S.FINANCIERO!A1792</f>
        <v>44503</v>
      </c>
      <c r="B1791" s="1">
        <f>S.FINANCIERO!B1792/S.FINANCIERO!B1791-1</f>
        <v>0.01132450838</v>
      </c>
      <c r="C1791" s="1">
        <f>S.FINANCIERO!D1792/S.FINANCIERO!D1791-1</f>
        <v>0.008410801239</v>
      </c>
      <c r="D1791" s="1">
        <f>S.FINANCIERO!F1792/S.FINANCIERO!F1791-1</f>
        <v>0.00300102474</v>
      </c>
      <c r="E1791" s="1">
        <f>S.FINANCIERO!H1792/S.FINANCIERO!H1791-1</f>
        <v>0.00802919708</v>
      </c>
      <c r="F1791" s="1">
        <f>S.FINANCIERO!J1792/S.FINANCIERO!J1791-1</f>
        <v>0.005415043254</v>
      </c>
      <c r="G1791" s="1">
        <f>S.FINANCIERO!L1792/S.FINANCIERO!L1791-1</f>
        <v>0.006950477845</v>
      </c>
      <c r="H1791" s="1">
        <f>S.FINANCIERO!N1792/S.FINANCIERO!N1791-1</f>
        <v>0.003604845664</v>
      </c>
      <c r="I1791" s="1">
        <f>S.FINANCIERO!P1792/S.FINANCIERO!P1791-1</f>
        <v>0.01791530945</v>
      </c>
      <c r="J1791" s="1">
        <f>S.FINANCIERO!R1792/S.FINANCIERO!R1791-1</f>
        <v>0.002811357886</v>
      </c>
      <c r="K1791" s="1">
        <f>S.FINANCIERO!T1792/S.FINANCIERO!T1791-1</f>
        <v>0.001632208923</v>
      </c>
      <c r="L1791" s="1">
        <f>SUMPRODUCT(B1791:K1791, 'Ponderaciones e Índices.'!$A$4:$J$4)</f>
        <v>0.008373646065</v>
      </c>
      <c r="M1791" s="1">
        <f>'S. MATERIALES'!B1792/'S. MATERIALES'!B1791-1</f>
        <v>0.007417102967</v>
      </c>
      <c r="N1791" s="3">
        <f>'S. MATERIALES'!D1792/'S. MATERIALES'!D1791-1</f>
        <v>0.006484483557</v>
      </c>
      <c r="O1791" s="1">
        <f>'S. MATERIALES'!F1792/'S. MATERIALES'!F1791-1</f>
        <v>0.0144996798</v>
      </c>
      <c r="P1791" s="1">
        <f>'S. MATERIALES'!H1792/'S. MATERIALES'!H1791-1</f>
        <v>0.01179820993</v>
      </c>
      <c r="Q1791" s="1">
        <f>'S. MATERIALES'!J1792/'S. MATERIALES'!J1791-1</f>
        <v>0.011378506</v>
      </c>
      <c r="R1791" s="1">
        <f>'S. MATERIALES'!L1792/'S. MATERIALES'!L1791-1</f>
        <v>-0.01560242704</v>
      </c>
      <c r="S1791" s="1">
        <f>'S. MATERIALES'!N1792/'S. MATERIALES'!N1791-1</f>
        <v>0.009472259811</v>
      </c>
      <c r="T1791" s="1">
        <f>'S. MATERIALES'!P1792/'S. MATERIALES'!P1791-1</f>
        <v>-0.01064962726</v>
      </c>
      <c r="U1791" s="1">
        <f>'S. MATERIALES'!R1792/'S. MATERIALES'!R1791-1</f>
        <v>-0.01450589302</v>
      </c>
      <c r="V1791" s="1">
        <f>'S. MATERIALES'!T1792/'S. MATERIALES'!T1791-1</f>
        <v>0.008204480909</v>
      </c>
      <c r="W1791" s="1">
        <f>SUMPRODUCT(M1791:V1791,'Ponderaciones e Índices.'!$A$8:$J$8)</f>
        <v>-0.002267812605</v>
      </c>
      <c r="X1791" s="1">
        <f>'S. ENERGÍA'!B1792/'S. ENERGÍA'!B1791-1</f>
        <v>-0.01627033792</v>
      </c>
      <c r="Y1791" s="1">
        <f>'S. ENERGÍA'!D1792/'S. ENERGÍA'!D1791-1</f>
        <v>-0.009233088374</v>
      </c>
      <c r="Z1791" s="1">
        <f>'S. ENERGÍA'!F1792/'S. ENERGÍA'!F1791-1</f>
        <v>-0.000191424196</v>
      </c>
      <c r="AA1791" s="1">
        <f>'S. ENERGÍA'!H1792/'S. ENERGÍA'!H1791-1</f>
        <v>-0.005800518977</v>
      </c>
      <c r="AB1791" s="1">
        <f>'S. ENERGÍA'!J1792/'S. ENERGÍA'!J1791-1</f>
        <v>0.01212121212</v>
      </c>
      <c r="AC1791" s="1">
        <f>'S. ENERGÍA'!L1792/'S. ENERGÍA'!L1791-1</f>
        <v>-0.03809743708</v>
      </c>
      <c r="AD1791" s="1">
        <f>'S. ENERGÍA'!N1792/'S. ENERGÍA'!N1791-1</f>
        <v>-0.01573468894</v>
      </c>
      <c r="AE1791" s="1">
        <f>'S. ENERGÍA'!P1792/'S. ENERGÍA'!P1791-1</f>
        <v>-0.0002203613927</v>
      </c>
      <c r="AF1791" s="1">
        <f>'S. ENERGÍA'!R1792/'S. ENERGÍA'!R1791-1</f>
        <v>-0.02706359946</v>
      </c>
      <c r="AG1791" s="1">
        <f>'S. ENERGÍA'!T1792/'S. ENERGÍA'!T1791-1</f>
        <v>0.0008389261745</v>
      </c>
      <c r="AH1791" s="1">
        <f>SUMPRODUCT(X1791:AG1791,'Ponderaciones e Índices.'!$A$12:$J$12)</f>
        <v>-0.009911325162</v>
      </c>
    </row>
    <row r="1792">
      <c r="A1792" s="1">
        <f>S.FINANCIERO!A1793</f>
        <v>44504</v>
      </c>
      <c r="B1792" s="1">
        <f>S.FINANCIERO!B1793/S.FINANCIERO!B1792-1</f>
        <v>0.002572444579</v>
      </c>
      <c r="C1792" s="1">
        <f>S.FINANCIERO!D1793/S.FINANCIERO!D1792-1</f>
        <v>0.001426690079</v>
      </c>
      <c r="D1792" s="1">
        <f>S.FINANCIERO!F1793/S.FINANCIERO!F1792-1</f>
        <v>0.002262278333</v>
      </c>
      <c r="E1792" s="1">
        <f>S.FINANCIERO!H1793/S.FINANCIERO!H1792-1</f>
        <v>0.0007241129616</v>
      </c>
      <c r="F1792" s="1">
        <f>S.FINANCIERO!J1793/S.FINANCIERO!J1792-1</f>
        <v>-0.01536945813</v>
      </c>
      <c r="G1792" s="1">
        <f>S.FINANCIERO!L1793/S.FINANCIERO!L1792-1</f>
        <v>0.001629757454</v>
      </c>
      <c r="H1792" s="1">
        <f>S.FINANCIERO!N1793/S.FINANCIERO!N1792-1</f>
        <v>0.003591897428</v>
      </c>
      <c r="I1792" s="1">
        <f>S.FINANCIERO!P1793/S.FINANCIERO!P1792-1</f>
        <v>-0.0384</v>
      </c>
      <c r="J1792" s="1">
        <f>S.FINANCIERO!R1793/S.FINANCIERO!R1792-1</f>
        <v>-0.001401738155</v>
      </c>
      <c r="K1792" s="1">
        <f>S.FINANCIERO!T1793/S.FINANCIERO!T1792-1</f>
        <v>0.01982618142</v>
      </c>
      <c r="L1792" s="1">
        <f>SUMPRODUCT(B1792:K1792, 'Ponderaciones e Índices.'!$A$4:$J$4)</f>
        <v>-0.005910432464</v>
      </c>
      <c r="M1792" s="1">
        <f>'S. MATERIALES'!B1793/'S. MATERIALES'!B1792-1</f>
        <v>0.01169337375</v>
      </c>
      <c r="N1792" s="3">
        <f>'S. MATERIALES'!D1793/'S. MATERIALES'!D1792-1</f>
        <v>-0.002454364166</v>
      </c>
      <c r="O1792" s="1">
        <f>'S. MATERIALES'!F1793/'S. MATERIALES'!F1792-1</f>
        <v>-0.002685132843</v>
      </c>
      <c r="P1792" s="1">
        <f>'S. MATERIALES'!H1793/'S. MATERIALES'!H1792-1</f>
        <v>0.008242862887</v>
      </c>
      <c r="Q1792" s="1">
        <f>'S. MATERIALES'!J1793/'S. MATERIALES'!J1792-1</f>
        <v>-0.008719131462</v>
      </c>
      <c r="R1792" s="1">
        <f>'S. MATERIALES'!L1793/'S. MATERIALES'!L1792-1</f>
        <v>0.008218373936</v>
      </c>
      <c r="S1792" s="1">
        <f>'S. MATERIALES'!N1793/'S. MATERIALES'!N1792-1</f>
        <v>0.005361930295</v>
      </c>
      <c r="T1792" s="1">
        <f>'S. MATERIALES'!P1793/'S. MATERIALES'!P1792-1</f>
        <v>-0.002870470039</v>
      </c>
      <c r="U1792" s="1">
        <f>'S. MATERIALES'!R1793/'S. MATERIALES'!R1792-1</f>
        <v>0.02759889604</v>
      </c>
      <c r="V1792" s="1">
        <f>'S. MATERIALES'!T1793/'S. MATERIALES'!T1792-1</f>
        <v>-0.01940532081</v>
      </c>
      <c r="W1792" s="1">
        <f>SUMPRODUCT(M1792:V1792,'Ponderaciones e Índices.'!$A$8:$J$8)</f>
        <v>0.009443078196</v>
      </c>
      <c r="X1792" s="1">
        <f>'S. ENERGÍA'!B1793/'S. ENERGÍA'!B1792-1</f>
        <v>0.02671755725</v>
      </c>
      <c r="Y1792" s="1">
        <f>'S. ENERGÍA'!D1793/'S. ENERGÍA'!D1792-1</f>
        <v>0.000570559148</v>
      </c>
      <c r="Z1792" s="1">
        <f>'S. ENERGÍA'!F1793/'S. ENERGÍA'!F1792-1</f>
        <v>0.001723147616</v>
      </c>
      <c r="AA1792" s="1">
        <f>'S. ENERGÍA'!H1793/'S. ENERGÍA'!H1792-1</f>
        <v>-0.002544320285</v>
      </c>
      <c r="AB1792" s="1">
        <f>'S. ENERGÍA'!J1793/'S. ENERGÍA'!J1792-1</f>
        <v>0.01530272788</v>
      </c>
      <c r="AC1792" s="1">
        <f>'S. ENERGÍA'!L1793/'S. ENERGÍA'!L1792-1</f>
        <v>-0.01128180509</v>
      </c>
      <c r="AD1792" s="1">
        <f>'S. ENERGÍA'!N1793/'S. ENERGÍA'!N1792-1</f>
        <v>-0.0004918839154</v>
      </c>
      <c r="AE1792" s="1">
        <f>'S. ENERGÍA'!P1793/'S. ENERGÍA'!P1792-1</f>
        <v>0.0008816398501</v>
      </c>
      <c r="AF1792" s="1">
        <f>'S. ENERGÍA'!R1793/'S. ENERGÍA'!R1792-1</f>
        <v>0.01390820584</v>
      </c>
      <c r="AG1792" s="1">
        <f>'S. ENERGÍA'!T1793/'S. ENERGÍA'!T1792-1</f>
        <v>0.003352891869</v>
      </c>
      <c r="AH1792" s="1">
        <f>SUMPRODUCT(X1792:AG1792,'Ponderaciones e Índices.'!$A$12:$J$12)</f>
        <v>0.007474084589</v>
      </c>
    </row>
    <row r="1793">
      <c r="A1793" s="1">
        <f>S.FINANCIERO!A1794</f>
        <v>44505</v>
      </c>
      <c r="B1793" s="1">
        <f>S.FINANCIERO!B1794/S.FINANCIERO!B1793-1</f>
        <v>-0.003094106105</v>
      </c>
      <c r="C1793" s="1">
        <f>S.FINANCIERO!D1794/S.FINANCIERO!D1793-1</f>
        <v>0.002191780822</v>
      </c>
      <c r="D1793" s="1">
        <f>S.FINANCIERO!F1794/S.FINANCIERO!F1793-1</f>
        <v>0.00254841998</v>
      </c>
      <c r="E1793" s="1">
        <f>S.FINANCIERO!H1794/S.FINANCIERO!H1793-1</f>
        <v>-0.0004823926676</v>
      </c>
      <c r="F1793" s="1">
        <f>S.FINANCIERO!J1794/S.FINANCIERO!J1793-1</f>
        <v>-0.007337735975</v>
      </c>
      <c r="G1793" s="1">
        <f>S.FINANCIERO!L1794/S.FINANCIERO!L1793-1</f>
        <v>-0.002967075038</v>
      </c>
      <c r="H1793" s="1">
        <f>S.FINANCIERO!N1794/S.FINANCIERO!N1793-1</f>
        <v>0.01564083002</v>
      </c>
      <c r="I1793" s="1">
        <f>S.FINANCIERO!P1794/S.FINANCIERO!P1793-1</f>
        <v>0.01372712146</v>
      </c>
      <c r="J1793" s="1">
        <f>S.FINANCIERO!R1794/S.FINANCIERO!R1793-1</f>
        <v>-0.007439640651</v>
      </c>
      <c r="K1793" s="1">
        <f>S.FINANCIERO!T1794/S.FINANCIERO!T1793-1</f>
        <v>0.0138482024</v>
      </c>
      <c r="L1793" s="1">
        <f>SUMPRODUCT(B1793:K1793, 'Ponderaciones e Índices.'!$A$4:$J$4)</f>
        <v>0.002567999726</v>
      </c>
      <c r="M1793" s="1">
        <f>'S. MATERIALES'!B1794/'S. MATERIALES'!B1793-1</f>
        <v>0.04366438356</v>
      </c>
      <c r="N1793" s="3">
        <f>'S. MATERIALES'!D1794/'S. MATERIALES'!D1793-1</f>
        <v>0.02552667999</v>
      </c>
      <c r="O1793" s="1">
        <f>'S. MATERIALES'!F1794/'S. MATERIALES'!F1793-1</f>
        <v>0.02865240187</v>
      </c>
      <c r="P1793" s="1">
        <f>'S. MATERIALES'!H1794/'S. MATERIALES'!H1793-1</f>
        <v>0.01794616152</v>
      </c>
      <c r="Q1793" s="1">
        <f>'S. MATERIALES'!J1794/'S. MATERIALES'!J1793-1</f>
        <v>0.009420043128</v>
      </c>
      <c r="R1793" s="1">
        <f>'S. MATERIALES'!L1794/'S. MATERIALES'!L1793-1</f>
        <v>-0.01863173217</v>
      </c>
      <c r="S1793" s="1">
        <f>'S. MATERIALES'!N1794/'S. MATERIALES'!N1793-1</f>
        <v>0.03066666667</v>
      </c>
      <c r="T1793" s="1">
        <f>'S. MATERIALES'!P1794/'S. MATERIALES'!P1793-1</f>
        <v>-0.005037783375</v>
      </c>
      <c r="U1793" s="1">
        <f>'S. MATERIALES'!R1794/'S. MATERIALES'!R1793-1</f>
        <v>-0.01611459266</v>
      </c>
      <c r="V1793" s="1">
        <f>'S. MATERIALES'!T1794/'S. MATERIALES'!T1793-1</f>
        <v>0.03287583786</v>
      </c>
      <c r="W1793" s="1">
        <f>SUMPRODUCT(M1793:V1793,'Ponderaciones e Índices.'!$A$8:$J$8)</f>
        <v>0.00950445187</v>
      </c>
      <c r="X1793" s="1">
        <f>'S. ENERGÍA'!B1794/'S. ENERGÍA'!B1793-1</f>
        <v>0.02137546468</v>
      </c>
      <c r="Y1793" s="1">
        <f>'S. ENERGÍA'!D1794/'S. ENERGÍA'!D1793-1</f>
        <v>0.03041246911</v>
      </c>
      <c r="Z1793" s="1">
        <f>'S. ENERGÍA'!F1794/'S. ENERGÍA'!F1793-1</f>
        <v>0.02981651376</v>
      </c>
      <c r="AA1793" s="1">
        <f>'S. ENERGÍA'!H1794/'S. ENERGÍA'!H1793-1</f>
        <v>-0.03915469207</v>
      </c>
      <c r="AB1793" s="1">
        <f>'S. ENERGÍA'!J1794/'S. ENERGÍA'!J1793-1</f>
        <v>0.02162516383</v>
      </c>
      <c r="AC1793" s="1">
        <f>'S. ENERGÍA'!L1794/'S. ENERGÍA'!L1793-1</f>
        <v>0.02379218257</v>
      </c>
      <c r="AD1793" s="1">
        <f>'S. ENERGÍA'!N1794/'S. ENERGÍA'!N1793-1</f>
        <v>0.03469488189</v>
      </c>
      <c r="AE1793" s="1">
        <f>'S. ENERGÍA'!P1794/'S. ENERGÍA'!P1793-1</f>
        <v>0.01783748073</v>
      </c>
      <c r="AF1793" s="1">
        <f>'S. ENERGÍA'!R1794/'S. ENERGÍA'!R1793-1</f>
        <v>0.01508916324</v>
      </c>
      <c r="AG1793" s="1">
        <f>'S. ENERGÍA'!T1794/'S. ENERGÍA'!T1793-1</f>
        <v>0.07518796992</v>
      </c>
      <c r="AH1793" s="1">
        <f>SUMPRODUCT(X1793:AG1793,'Ponderaciones e Índices.'!$A$12:$J$12)</f>
        <v>0.02388432004</v>
      </c>
    </row>
    <row r="1794">
      <c r="A1794" s="1">
        <f>S.FINANCIERO!A1795</f>
        <v>44508</v>
      </c>
      <c r="B1794" s="1">
        <f>S.FINANCIERO!B1795/S.FINANCIERO!B1794-1</f>
        <v>-0.000757002271</v>
      </c>
      <c r="C1794" s="1">
        <f>S.FINANCIERO!D1795/S.FINANCIERO!D1794-1</f>
        <v>0.00349917988</v>
      </c>
      <c r="D1794" s="1">
        <f>S.FINANCIERO!F1795/S.FINANCIERO!F1794-1</f>
        <v>0.009732006682</v>
      </c>
      <c r="E1794" s="1">
        <f>S.FINANCIERO!H1795/S.FINANCIERO!H1794-1</f>
        <v>-0.002775096525</v>
      </c>
      <c r="F1794" s="1">
        <f>S.FINANCIERO!J1795/S.FINANCIERO!J1794-1</f>
        <v>-0.008332773335</v>
      </c>
      <c r="G1794" s="1">
        <f>S.FINANCIERO!L1795/S.FINANCIERO!L1794-1</f>
        <v>0.001247960065</v>
      </c>
      <c r="H1794" s="1">
        <f>S.FINANCIERO!N1795/S.FINANCIERO!N1794-1</f>
        <v>-0.001304262765</v>
      </c>
      <c r="I1794" s="1">
        <f>S.FINANCIERO!P1795/S.FINANCIERO!P1794-1</f>
        <v>0.02585145671</v>
      </c>
      <c r="J1794" s="1">
        <f>S.FINANCIERO!R1795/S.FINANCIERO!R1794-1</f>
        <v>0.011313817</v>
      </c>
      <c r="K1794" s="1">
        <f>S.FINANCIERO!T1795/S.FINANCIERO!T1794-1</f>
        <v>0.008405568689</v>
      </c>
      <c r="L1794" s="1">
        <f>SUMPRODUCT(B1794:K1794, 'Ponderaciones e Índices.'!$A$4:$J$4)</f>
        <v>0.004372441393</v>
      </c>
      <c r="M1794" s="1">
        <f>'S. MATERIALES'!B1795/'S. MATERIALES'!B1794-1</f>
        <v>-0.00697292863</v>
      </c>
      <c r="N1794" s="3">
        <f>'S. MATERIALES'!D1795/'S. MATERIALES'!D1794-1</f>
        <v>0.0002998950367</v>
      </c>
      <c r="O1794" s="1">
        <f>'S. MATERIALES'!F1795/'S. MATERIALES'!F1794-1</f>
        <v>0.0008724561017</v>
      </c>
      <c r="P1794" s="1">
        <f>'S. MATERIALES'!H1795/'S. MATERIALES'!H1794-1</f>
        <v>0.007247796278</v>
      </c>
      <c r="Q1794" s="1">
        <f>'S. MATERIALES'!J1795/'S. MATERIALES'!J1794-1</f>
        <v>0.003766584214</v>
      </c>
      <c r="R1794" s="1">
        <f>'S. MATERIALES'!L1795/'S. MATERIALES'!L1794-1</f>
        <v>0.02521506971</v>
      </c>
      <c r="S1794" s="1">
        <f>'S. MATERIALES'!N1795/'S. MATERIALES'!N1794-1</f>
        <v>0.009055627426</v>
      </c>
      <c r="T1794" s="1">
        <f>'S. MATERIALES'!P1795/'S. MATERIALES'!P1794-1</f>
        <v>0.03797468354</v>
      </c>
      <c r="U1794" s="1">
        <f>'S. MATERIALES'!R1795/'S. MATERIALES'!R1794-1</f>
        <v>0.008189262966</v>
      </c>
      <c r="V1794" s="1">
        <f>'S. MATERIALES'!T1795/'S. MATERIALES'!T1794-1</f>
        <v>0.0173053152</v>
      </c>
      <c r="W1794" s="1">
        <f>SUMPRODUCT(M1794:V1794,'Ponderaciones e Índices.'!$A$8:$J$8)</f>
        <v>0.01165527698</v>
      </c>
      <c r="X1794" s="1">
        <f>'S. ENERGÍA'!B1795/'S. ENERGÍA'!B1794-1</f>
        <v>-0.003942978465</v>
      </c>
      <c r="Y1794" s="1">
        <f>'S. ENERGÍA'!D1795/'S. ENERGÍA'!D1794-1</f>
        <v>-0.0009223390518</v>
      </c>
      <c r="Z1794" s="1">
        <f>'S. ENERGÍA'!F1795/'S. ENERGÍA'!F1794-1</f>
        <v>-0.0220861173</v>
      </c>
      <c r="AA1794" s="1">
        <f>'S. ENERGÍA'!H1795/'S. ENERGÍA'!H1794-1</f>
        <v>-0.01670491413</v>
      </c>
      <c r="AB1794" s="1">
        <f>'S. ENERGÍA'!J1795/'S. ENERGÍA'!J1794-1</f>
        <v>0.04233483002</v>
      </c>
      <c r="AC1794" s="1">
        <f>'S. ENERGÍA'!L1795/'S. ENERGÍA'!L1794-1</f>
        <v>0.01043395779</v>
      </c>
      <c r="AD1794" s="1">
        <f>'S. ENERGÍA'!N1795/'S. ENERGÍA'!N1794-1</f>
        <v>0.01902497027</v>
      </c>
      <c r="AE1794" s="1">
        <f>'S. ENERGÍA'!P1795/'S. ENERGÍA'!P1794-1</f>
        <v>0.03526611856</v>
      </c>
      <c r="AF1794" s="1">
        <f>'S. ENERGÍA'!R1795/'S. ENERGÍA'!R1794-1</f>
        <v>-0.001351351351</v>
      </c>
      <c r="AG1794" s="1">
        <f>'S. ENERGÍA'!T1795/'S. ENERGÍA'!T1794-1</f>
        <v>0.02175602176</v>
      </c>
      <c r="AH1794" s="1">
        <f>SUMPRODUCT(X1794:AG1794,'Ponderaciones e Índices.'!$A$12:$J$12)</f>
        <v>0.004047210952</v>
      </c>
    </row>
    <row r="1795">
      <c r="A1795" s="1">
        <f>S.FINANCIERO!A1796</f>
        <v>44509</v>
      </c>
      <c r="B1795" s="1">
        <f>S.FINANCIERO!B1796/S.FINANCIERO!B1795-1</f>
        <v>0.001742424242</v>
      </c>
      <c r="C1795" s="1">
        <f>S.FINANCIERO!D1796/S.FINANCIERO!D1795-1</f>
        <v>-0.001307616868</v>
      </c>
      <c r="D1795" s="1">
        <f>S.FINANCIERO!F1796/S.FINANCIERO!F1795-1</f>
        <v>0.002661296123</v>
      </c>
      <c r="E1795" s="1">
        <f>S.FINANCIERO!H1796/S.FINANCIERO!H1795-1</f>
        <v>0.002298850575</v>
      </c>
      <c r="F1795" s="1">
        <f>S.FINANCIERO!J1796/S.FINANCIERO!J1795-1</f>
        <v>0.005827742766</v>
      </c>
      <c r="G1795" s="1">
        <f>S.FINANCIERO!L1796/S.FINANCIERO!L1795-1</f>
        <v>0.00162991371</v>
      </c>
      <c r="H1795" s="1">
        <f>S.FINANCIERO!N1796/S.FINANCIERO!N1795-1</f>
        <v>-0.001567159306</v>
      </c>
      <c r="I1795" s="1">
        <f>S.FINANCIERO!P1796/S.FINANCIERO!P1795-1</f>
        <v>-0.0072</v>
      </c>
      <c r="J1795" s="1">
        <f>S.FINANCIERO!R1796/S.FINANCIERO!R1795-1</f>
        <v>-0.004614739197</v>
      </c>
      <c r="K1795" s="1">
        <f>S.FINANCIERO!T1796/S.FINANCIERO!T1795-1</f>
        <v>0.005209690023</v>
      </c>
      <c r="L1795" s="1">
        <f>SUMPRODUCT(B1795:K1795, 'Ponderaciones e Índices.'!$A$4:$J$4)</f>
        <v>-0.00006569840978</v>
      </c>
      <c r="M1795" s="1">
        <f>'S. MATERIALES'!B1796/'S. MATERIALES'!B1795-1</f>
        <v>0.008261049153</v>
      </c>
      <c r="N1795" s="3">
        <f>'S. MATERIALES'!D1796/'S. MATERIALES'!D1795-1</f>
        <v>0.03522710238</v>
      </c>
      <c r="O1795" s="1">
        <f>'S. MATERIALES'!F1796/'S. MATERIALES'!F1795-1</f>
        <v>0.002605911014</v>
      </c>
      <c r="P1795" s="1">
        <f>'S. MATERIALES'!H1796/'S. MATERIALES'!H1795-1</f>
        <v>0.01983663944</v>
      </c>
      <c r="Q1795" s="1">
        <f>'S. MATERIALES'!J1796/'S. MATERIALES'!J1795-1</f>
        <v>0.01500980118</v>
      </c>
      <c r="R1795" s="1">
        <f>'S. MATERIALES'!L1796/'S. MATERIALES'!L1795-1</f>
        <v>-0.01736111111</v>
      </c>
      <c r="S1795" s="1">
        <f>'S. MATERIALES'!N1796/'S. MATERIALES'!N1795-1</f>
        <v>-0.003846153846</v>
      </c>
      <c r="T1795" s="1">
        <f>'S. MATERIALES'!P1796/'S. MATERIALES'!P1795-1</f>
        <v>-0.03728222997</v>
      </c>
      <c r="U1795" s="1">
        <f>'S. MATERIALES'!R1796/'S. MATERIALES'!R1795-1</f>
        <v>-0.02707581227</v>
      </c>
      <c r="V1795" s="1">
        <f>'S. MATERIALES'!T1796/'S. MATERIALES'!T1795-1</f>
        <v>0.0127582017</v>
      </c>
      <c r="W1795" s="1">
        <f>SUMPRODUCT(M1795:V1795,'Ponderaciones e Índices.'!$A$8:$J$8)</f>
        <v>-0.008828364474</v>
      </c>
      <c r="X1795" s="1">
        <f>'S. ENERGÍA'!B1796/'S. ENERGÍA'!B1795-1</f>
        <v>-0.01644336175</v>
      </c>
      <c r="Y1795" s="1">
        <f>'S. ENERGÍA'!D1796/'S. ENERGÍA'!D1795-1</f>
        <v>0.001477104874</v>
      </c>
      <c r="Z1795" s="1">
        <f>'S. ENERGÍA'!F1796/'S. ENERGÍA'!F1795-1</f>
        <v>-0.001328525337</v>
      </c>
      <c r="AA1795" s="1">
        <f>'S. ENERGÍA'!H1796/'S. ENERGÍA'!H1795-1</f>
        <v>-0.00238263725</v>
      </c>
      <c r="AB1795" s="1">
        <f>'S. ENERGÍA'!J1796/'S. ENERGÍA'!J1795-1</f>
        <v>0.006769230769</v>
      </c>
      <c r="AC1795" s="1">
        <f>'S. ENERGÍA'!L1796/'S. ENERGÍA'!L1795-1</f>
        <v>0.01689744192</v>
      </c>
      <c r="AD1795" s="1">
        <f>'S. ENERGÍA'!N1796/'S. ENERGÍA'!N1795-1</f>
        <v>0.0009334889148</v>
      </c>
      <c r="AE1795" s="1">
        <f>'S. ENERGÍA'!P1796/'S. ENERGÍA'!P1795-1</f>
        <v>-0.03301985371</v>
      </c>
      <c r="AF1795" s="1">
        <f>'S. ENERGÍA'!R1796/'S. ENERGÍA'!R1795-1</f>
        <v>-0.004059539919</v>
      </c>
      <c r="AG1795" s="1">
        <f>'S. ENERGÍA'!T1796/'S. ENERGÍA'!T1795-1</f>
        <v>-0.01825095057</v>
      </c>
      <c r="AH1795" s="1">
        <f>SUMPRODUCT(X1795:AG1795,'Ponderaciones e Índices.'!$A$12:$J$12)</f>
        <v>-0.003384379524</v>
      </c>
    </row>
    <row r="1796">
      <c r="A1796" s="1">
        <f>S.FINANCIERO!A1797</f>
        <v>44510</v>
      </c>
      <c r="B1796" s="1">
        <f>S.FINANCIERO!B1797/S.FINANCIERO!B1796-1</f>
        <v>0.001210012856</v>
      </c>
      <c r="C1796" s="1">
        <f>S.FINANCIERO!D1797/S.FINANCIERO!D1796-1</f>
        <v>0.006219312602</v>
      </c>
      <c r="D1796" s="1">
        <f>S.FINANCIERO!F1797/S.FINANCIERO!F1796-1</f>
        <v>-0.002941176471</v>
      </c>
      <c r="E1796" s="1">
        <f>S.FINANCIERO!H1797/S.FINANCIERO!H1796-1</f>
        <v>-0.001569290198</v>
      </c>
      <c r="F1796" s="1">
        <f>S.FINANCIERO!J1797/S.FINANCIERO!J1796-1</f>
        <v>0.004446540457</v>
      </c>
      <c r="G1796" s="1">
        <f>S.FINANCIERO!L1797/S.FINANCIERO!L1796-1</f>
        <v>0.003924571647</v>
      </c>
      <c r="H1796" s="1">
        <f>S.FINANCIERO!N1797/S.FINANCIERO!N1796-1</f>
        <v>-0.01191263422</v>
      </c>
      <c r="I1796" s="1">
        <f>S.FINANCIERO!P1797/S.FINANCIERO!P1796-1</f>
        <v>0.005237711523</v>
      </c>
      <c r="J1796" s="1">
        <f>S.FINANCIERO!R1797/S.FINANCIERO!R1796-1</f>
        <v>-0.01109862321</v>
      </c>
      <c r="K1796" s="1">
        <f>S.FINANCIERO!T1797/S.FINANCIERO!T1796-1</f>
        <v>-0.008033169215</v>
      </c>
      <c r="L1796" s="1">
        <f>SUMPRODUCT(B1796:K1796, 'Ponderaciones e Índices.'!$A$4:$J$4)</f>
        <v>0.0004858741435</v>
      </c>
      <c r="M1796" s="1">
        <f>'S. MATERIALES'!B1797/'S. MATERIALES'!B1796-1</f>
        <v>0.04752150758</v>
      </c>
      <c r="N1796" s="3">
        <f>'S. MATERIALES'!D1797/'S. MATERIALES'!D1796-1</f>
        <v>0.0346075876</v>
      </c>
      <c r="O1796" s="1">
        <f>'S. MATERIALES'!F1797/'S. MATERIALES'!F1796-1</f>
        <v>0.02861797249</v>
      </c>
      <c r="P1796" s="1">
        <f>'S. MATERIALES'!H1797/'S. MATERIALES'!H1796-1</f>
        <v>0.02479023646</v>
      </c>
      <c r="Q1796" s="1">
        <f>'S. MATERIALES'!J1797/'S. MATERIALES'!J1796-1</f>
        <v>-0.002869282128</v>
      </c>
      <c r="R1796" s="1">
        <f>'S. MATERIALES'!L1797/'S. MATERIALES'!L1796-1</f>
        <v>-0.004122497055</v>
      </c>
      <c r="S1796" s="1">
        <f>'S. MATERIALES'!N1797/'S. MATERIALES'!N1796-1</f>
        <v>0.03732303732</v>
      </c>
      <c r="T1796" s="1">
        <f>'S. MATERIALES'!P1797/'S. MATERIALES'!P1796-1</f>
        <v>-0.01973941368</v>
      </c>
      <c r="U1796" s="1">
        <f>'S. MATERIALES'!R1797/'S. MATERIALES'!R1796-1</f>
        <v>-0.0185528757</v>
      </c>
      <c r="V1796" s="1">
        <f>'S. MATERIALES'!T1797/'S. MATERIALES'!T1796-1</f>
        <v>0.006598680264</v>
      </c>
      <c r="W1796" s="1">
        <f>SUMPRODUCT(M1796:V1796,'Ponderaciones e Índices.'!$A$8:$J$8)</f>
        <v>0.01038980871</v>
      </c>
      <c r="X1796" s="1">
        <f>'S. ENERGÍA'!B1797/'S. ENERGÍA'!B1796-1</f>
        <v>0.0006191950464</v>
      </c>
      <c r="Y1796" s="1">
        <f>'S. ENERGÍA'!D1797/'S. ENERGÍA'!D1796-1</f>
        <v>-0.02267699115</v>
      </c>
      <c r="Z1796" s="1">
        <f>'S. ENERGÍA'!F1797/'S. ENERGÍA'!F1796-1</f>
        <v>0.00228050171</v>
      </c>
      <c r="AA1796" s="1">
        <f>'S. ENERGÍA'!H1797/'S. ENERGÍA'!H1796-1</f>
        <v>-0.005092886208</v>
      </c>
      <c r="AB1796" s="1">
        <f>'S. ENERGÍA'!J1797/'S. ENERGÍA'!J1796-1</f>
        <v>-0.02995110024</v>
      </c>
      <c r="AC1796" s="1">
        <f>'S. ENERGÍA'!L1797/'S. ENERGÍA'!L1796-1</f>
        <v>-0.01200092315</v>
      </c>
      <c r="AD1796" s="1">
        <f>'S. ENERGÍA'!N1797/'S. ENERGÍA'!N1796-1</f>
        <v>-0.02611331313</v>
      </c>
      <c r="AE1796" s="1">
        <f>'S. ENERGÍA'!P1797/'S. ENERGÍA'!P1796-1</f>
        <v>-0.01296736546</v>
      </c>
      <c r="AF1796" s="1">
        <f>'S. ENERGÍA'!R1797/'S. ENERGÍA'!R1796-1</f>
        <v>-0.01358695652</v>
      </c>
      <c r="AG1796" s="1">
        <f>'S. ENERGÍA'!T1797/'S. ENERGÍA'!T1796-1</f>
        <v>-0.03330751356</v>
      </c>
      <c r="AH1796" s="1">
        <f>SUMPRODUCT(X1796:AG1796,'Ponderaciones e Índices.'!$A$12:$J$12)</f>
        <v>-0.0161213093</v>
      </c>
    </row>
    <row r="1797">
      <c r="A1797" s="1">
        <f>S.FINANCIERO!A1798</f>
        <v>44511</v>
      </c>
      <c r="B1797" s="1">
        <f>S.FINANCIERO!B1798/S.FINANCIERO!B1797-1</f>
        <v>0.006269355692</v>
      </c>
      <c r="C1797" s="1">
        <f>S.FINANCIERO!D1798/S.FINANCIERO!D1797-1</f>
        <v>0.006289308176</v>
      </c>
      <c r="D1797" s="1">
        <f>S.FINANCIERO!F1798/S.FINANCIERO!F1797-1</f>
        <v>0.007842290812</v>
      </c>
      <c r="E1797" s="1">
        <f>S.FINANCIERO!H1798/S.FINANCIERO!H1797-1</f>
        <v>-0.0003627130939</v>
      </c>
      <c r="F1797" s="1">
        <f>S.FINANCIERO!J1798/S.FINANCIERO!J1797-1</f>
        <v>0.003152458247</v>
      </c>
      <c r="G1797" s="1">
        <f>S.FINANCIERO!L1798/S.FINANCIERO!L1797-1</f>
        <v>0.001811594203</v>
      </c>
      <c r="H1797" s="1">
        <f>S.FINANCIERO!N1798/S.FINANCIERO!N1797-1</f>
        <v>-0.01682188463</v>
      </c>
      <c r="I1797" s="1">
        <f>S.FINANCIERO!P1798/S.FINANCIERO!P1797-1</f>
        <v>0.004809619238</v>
      </c>
      <c r="J1797" s="1">
        <f>S.FINANCIERO!R1798/S.FINANCIERO!R1797-1</f>
        <v>0.005540559739</v>
      </c>
      <c r="K1797" s="1">
        <f>S.FINANCIERO!T1798/S.FINANCIERO!T1797-1</f>
        <v>0.005224660397</v>
      </c>
      <c r="L1797" s="1">
        <f>SUMPRODUCT(B1797:K1797, 'Ponderaciones e Índices.'!$A$4:$J$4)</f>
        <v>0.002285513154</v>
      </c>
      <c r="M1797" s="1">
        <f>'S. MATERIALES'!B1798/'S. MATERIALES'!B1797-1</f>
        <v>0.01642549863</v>
      </c>
      <c r="N1797" s="3">
        <f>'S. MATERIALES'!D1798/'S. MATERIALES'!D1797-1</f>
        <v>0.003358992302</v>
      </c>
      <c r="O1797" s="1">
        <f>'S. MATERIALES'!F1798/'S. MATERIALES'!F1797-1</f>
        <v>0.06155132836</v>
      </c>
      <c r="P1797" s="1">
        <f>'S. MATERIALES'!H1798/'S. MATERIALES'!H1797-1</f>
        <v>0.02139933011</v>
      </c>
      <c r="Q1797" s="1">
        <f>'S. MATERIALES'!J1798/'S. MATERIALES'!J1797-1</f>
        <v>0.03447512589</v>
      </c>
      <c r="R1797" s="1">
        <f>'S. MATERIALES'!L1798/'S. MATERIALES'!L1797-1</f>
        <v>0.06209343584</v>
      </c>
      <c r="S1797" s="1">
        <f>'S. MATERIALES'!N1798/'S. MATERIALES'!N1797-1</f>
        <v>0.05955334988</v>
      </c>
      <c r="T1797" s="1">
        <f>'S. MATERIALES'!P1798/'S. MATERIALES'!P1797-1</f>
        <v>0.03970521994</v>
      </c>
      <c r="U1797" s="1">
        <f>'S. MATERIALES'!R1798/'S. MATERIALES'!R1797-1</f>
        <v>0.03780718336</v>
      </c>
      <c r="V1797" s="1">
        <f>'S. MATERIALES'!T1798/'S. MATERIALES'!T1797-1</f>
        <v>0.04171632896</v>
      </c>
      <c r="W1797" s="1">
        <f>SUMPRODUCT(M1797:V1797,'Ponderaciones e Índices.'!$A$8:$J$8)</f>
        <v>0.03776277968</v>
      </c>
      <c r="X1797" s="1">
        <f>'S. ENERGÍA'!B1798/'S. ENERGÍA'!B1797-1</f>
        <v>0.004331683168</v>
      </c>
      <c r="Y1797" s="1">
        <f>'S. ENERGÍA'!D1798/'S. ENERGÍA'!D1797-1</f>
        <v>-0.008866251651</v>
      </c>
      <c r="Z1797" s="1">
        <f>'S. ENERGÍA'!F1798/'S. ENERGÍA'!F1797-1</f>
        <v>-0.002275312856</v>
      </c>
      <c r="AA1797" s="1">
        <f>'S. ENERGÍA'!H1798/'S. ENERGÍA'!H1797-1</f>
        <v>-0.002718402956</v>
      </c>
      <c r="AB1797" s="1">
        <f>'S. ENERGÍA'!J1798/'S. ENERGÍA'!J1797-1</f>
        <v>0.01260239445</v>
      </c>
      <c r="AC1797" s="1">
        <f>'S. ENERGÍA'!L1798/'S. ENERGÍA'!L1797-1</f>
        <v>-0.003036673674</v>
      </c>
      <c r="AD1797" s="1">
        <f>'S. ENERGÍA'!N1798/'S. ENERGÍA'!N1797-1</f>
        <v>-0.003591094087</v>
      </c>
      <c r="AE1797" s="1">
        <f>'S. ENERGÍA'!P1798/'S. ENERGÍA'!P1797-1</f>
        <v>-0.003722356032</v>
      </c>
      <c r="AF1797" s="1">
        <f>'S. ENERGÍA'!R1798/'S. ENERGÍA'!R1797-1</f>
        <v>-0.001377410468</v>
      </c>
      <c r="AG1797" s="1">
        <f>'S. ENERGÍA'!T1798/'S. ENERGÍA'!T1797-1</f>
        <v>0.01201923077</v>
      </c>
      <c r="AH1797" s="1">
        <f>SUMPRODUCT(X1797:AG1797,'Ponderaciones e Índices.'!$A$12:$J$12)</f>
        <v>-0.001147526837</v>
      </c>
    </row>
    <row r="1798">
      <c r="A1798" s="1">
        <f>S.FINANCIERO!A1799</f>
        <v>44512</v>
      </c>
      <c r="B1798" s="1">
        <f>S.FINANCIERO!B1799/S.FINANCIERO!B1798-1</f>
        <v>0</v>
      </c>
      <c r="C1798" s="1">
        <f>S.FINANCIERO!D1799/S.FINANCIERO!D1798-1</f>
        <v>0.006357758621</v>
      </c>
      <c r="D1798" s="1">
        <f>S.FINANCIERO!F1799/S.FINANCIERO!F1798-1</f>
        <v>0.00135636779</v>
      </c>
      <c r="E1798" s="1">
        <f>S.FINANCIERO!H1799/S.FINANCIERO!H1798-1</f>
        <v>0.008587324625</v>
      </c>
      <c r="F1798" s="1">
        <f>S.FINANCIERO!J1799/S.FINANCIERO!J1798-1</f>
        <v>0.003410002675</v>
      </c>
      <c r="G1798" s="1">
        <f>S.FINANCIERO!L1799/S.FINANCIERO!L1798-1</f>
        <v>0.003521461883</v>
      </c>
      <c r="H1798" s="1">
        <f>S.FINANCIERO!N1799/S.FINANCIERO!N1798-1</f>
        <v>0.02020899668</v>
      </c>
      <c r="I1798" s="1">
        <f>S.FINANCIERO!P1799/S.FINANCIERO!P1798-1</f>
        <v>-0.003589948145</v>
      </c>
      <c r="J1798" s="1">
        <f>S.FINANCIERO!R1799/S.FINANCIERO!R1798-1</f>
        <v>-0.003673354055</v>
      </c>
      <c r="K1798" s="1">
        <f>S.FINANCIERO!T1799/S.FINANCIERO!T1798-1</f>
        <v>-0.003638253638</v>
      </c>
      <c r="L1798" s="1">
        <f>SUMPRODUCT(B1798:K1798, 'Ponderaciones e Índices.'!$A$4:$J$4)</f>
        <v>0.004133034607</v>
      </c>
      <c r="M1798" s="1">
        <f>'S. MATERIALES'!B1799/'S. MATERIALES'!B1798-1</f>
        <v>0.002693343594</v>
      </c>
      <c r="N1798" s="3">
        <f>'S. MATERIALES'!D1799/'S. MATERIALES'!D1798-1</f>
        <v>-0.001394894685</v>
      </c>
      <c r="O1798" s="1">
        <f>'S. MATERIALES'!F1799/'S. MATERIALES'!F1798-1</f>
        <v>-0.01508649591</v>
      </c>
      <c r="P1798" s="1">
        <f>'S. MATERIALES'!H1799/'S. MATERIALES'!H1798-1</f>
        <v>0.01912916743</v>
      </c>
      <c r="Q1798" s="1">
        <f>'S. MATERIALES'!J1799/'S. MATERIALES'!J1798-1</f>
        <v>0.002995613566</v>
      </c>
      <c r="R1798" s="1">
        <f>'S. MATERIALES'!L1799/'S. MATERIALES'!L1798-1</f>
        <v>-0.003897550111</v>
      </c>
      <c r="S1798" s="1">
        <f>'S. MATERIALES'!N1799/'S. MATERIALES'!N1798-1</f>
        <v>0.01756440281</v>
      </c>
      <c r="T1798" s="1">
        <f>'S. MATERIALES'!P1799/'S. MATERIALES'!P1798-1</f>
        <v>0.009232954545</v>
      </c>
      <c r="U1798" s="1">
        <f>'S. MATERIALES'!R1799/'S. MATERIALES'!R1798-1</f>
        <v>0.00364298725</v>
      </c>
      <c r="V1798" s="1">
        <f>'S. MATERIALES'!T1799/'S. MATERIALES'!T1798-1</f>
        <v>-0.004290617849</v>
      </c>
      <c r="W1798" s="1">
        <f>SUMPRODUCT(M1798:V1798,'Ponderaciones e Índices.'!$A$8:$J$8)</f>
        <v>0.006108032012</v>
      </c>
      <c r="X1798" s="1">
        <f>'S. ENERGÍA'!B1799/'S. ENERGÍA'!B1798-1</f>
        <v>-0.01725200246</v>
      </c>
      <c r="Y1798" s="1">
        <f>'S. ENERGÍA'!D1799/'S. ENERGÍA'!D1798-1</f>
        <v>-0.01027788352</v>
      </c>
      <c r="Z1798" s="1">
        <f>'S. ENERGÍA'!F1799/'S. ENERGÍA'!F1798-1</f>
        <v>-0.03648802737</v>
      </c>
      <c r="AA1798" s="1">
        <f>'S. ENERGÍA'!H1799/'S. ENERGÍA'!H1798-1</f>
        <v>-0.001764382713</v>
      </c>
      <c r="AB1798" s="1">
        <f>'S. ENERGÍA'!J1799/'S. ENERGÍA'!J1798-1</f>
        <v>-0.006222775358</v>
      </c>
      <c r="AC1798" s="1">
        <f>'S. ENERGÍA'!L1799/'S. ENERGÍA'!L1798-1</f>
        <v>0.02741330834</v>
      </c>
      <c r="AD1798" s="1">
        <f>'S. ENERGÍA'!N1799/'S. ENERGÍA'!N1798-1</f>
        <v>-0.00336376742</v>
      </c>
      <c r="AE1798" s="1">
        <f>'S. ENERGÍA'!P1799/'S. ENERGÍA'!P1798-1</f>
        <v>-0.003736263736</v>
      </c>
      <c r="AF1798" s="1">
        <f>'S. ENERGÍA'!R1799/'S. ENERGÍA'!R1798-1</f>
        <v>-0.02068965517</v>
      </c>
      <c r="AG1798" s="1">
        <f>'S. ENERGÍA'!T1799/'S. ENERGÍA'!T1798-1</f>
        <v>-0.02375296912</v>
      </c>
      <c r="AH1798" s="1">
        <f>SUMPRODUCT(X1798:AG1798,'Ponderaciones e Índices.'!$A$12:$J$12)</f>
        <v>-0.01230640422</v>
      </c>
    </row>
    <row r="1799">
      <c r="A1799" s="1">
        <f>S.FINANCIERO!A1800</f>
        <v>44515</v>
      </c>
      <c r="B1799" s="1">
        <f>S.FINANCIERO!B1800/S.FINANCIERO!B1799-1</f>
        <v>-0.005779912926</v>
      </c>
      <c r="C1799" s="1">
        <f>S.FINANCIERO!D1800/S.FINANCIERO!D1799-1</f>
        <v>-0.0008566227647</v>
      </c>
      <c r="D1799" s="1">
        <f>S.FINANCIERO!F1800/S.FINANCIERO!F1799-1</f>
        <v>-0.000142582163</v>
      </c>
      <c r="E1799" s="1">
        <f>S.FINANCIERO!H1800/S.FINANCIERO!H1799-1</f>
        <v>-0.005396330495</v>
      </c>
      <c r="F1799" s="1">
        <f>S.FINANCIERO!J1800/S.FINANCIERO!J1799-1</f>
        <v>-0.004797761045</v>
      </c>
      <c r="G1799" s="1">
        <f>S.FINANCIERO!L1800/S.FINANCIERO!L1799-1</f>
        <v>-0.00246585736</v>
      </c>
      <c r="H1799" s="1">
        <f>S.FINANCIERO!N1800/S.FINANCIERO!N1799-1</f>
        <v>-0.01994065949</v>
      </c>
      <c r="I1799" s="1">
        <f>S.FINANCIERO!P1800/S.FINANCIERO!P1799-1</f>
        <v>-0.004403522818</v>
      </c>
      <c r="J1799" s="1">
        <f>S.FINANCIERO!R1800/S.FINANCIERO!R1799-1</f>
        <v>-0.002268859898</v>
      </c>
      <c r="K1799" s="1">
        <f>S.FINANCIERO!T1800/S.FINANCIERO!T1799-1</f>
        <v>0.002086593636</v>
      </c>
      <c r="L1799" s="1">
        <f>SUMPRODUCT(B1799:K1799, 'Ponderaciones e Índices.'!$A$4:$J$4)</f>
        <v>-0.005031352574</v>
      </c>
      <c r="M1799" s="1">
        <f>'S. MATERIALES'!B1800/'S. MATERIALES'!B1799-1</f>
        <v>0.002686108979</v>
      </c>
      <c r="N1799" s="3">
        <f>'S. MATERIALES'!D1800/'S. MATERIALES'!D1799-1</f>
        <v>0.003073054896</v>
      </c>
      <c r="O1799" s="1">
        <f>'S. MATERIALES'!F1800/'S. MATERIALES'!F1799-1</f>
        <v>-0.01210089182</v>
      </c>
      <c r="P1799" s="1">
        <f>'S. MATERIALES'!H1800/'S. MATERIALES'!H1799-1</f>
        <v>0.008223096174</v>
      </c>
      <c r="Q1799" s="1">
        <f>'S. MATERIALES'!J1800/'S. MATERIALES'!J1799-1</f>
        <v>-0.01466666667</v>
      </c>
      <c r="R1799" s="1">
        <f>'S. MATERIALES'!L1800/'S. MATERIALES'!L1799-1</f>
        <v>-0.04024594746</v>
      </c>
      <c r="S1799" s="1">
        <f>'S. MATERIALES'!N1800/'S. MATERIALES'!N1799-1</f>
        <v>0.01150747986</v>
      </c>
      <c r="T1799" s="1">
        <f>'S. MATERIALES'!P1800/'S. MATERIALES'!P1799-1</f>
        <v>-0.0239268121</v>
      </c>
      <c r="U1799" s="1">
        <f>'S. MATERIALES'!R1800/'S. MATERIALES'!R1799-1</f>
        <v>-0.03992740472</v>
      </c>
      <c r="V1799" s="1">
        <f>'S. MATERIALES'!T1800/'S. MATERIALES'!T1799-1</f>
        <v>-0.0005745475438</v>
      </c>
      <c r="W1799" s="1">
        <f>SUMPRODUCT(M1799:V1799,'Ponderaciones e Índices.'!$A$8:$J$8)</f>
        <v>-0.01480445162</v>
      </c>
      <c r="X1799" s="1">
        <f>'S. ENERGÍA'!B1800/'S. ENERGÍA'!B1799-1</f>
        <v>0.01755485893</v>
      </c>
      <c r="Y1799" s="1">
        <f>'S. ENERGÍA'!D1800/'S. ENERGÍA'!D1799-1</f>
        <v>0.006153846154</v>
      </c>
      <c r="Z1799" s="1">
        <f>'S. ENERGÍA'!F1800/'S. ENERGÍA'!F1799-1</f>
        <v>-0.002169625247</v>
      </c>
      <c r="AA1799" s="1">
        <f>'S. ENERGÍA'!H1800/'S. ENERGÍA'!H1799-1</f>
        <v>-0.003213959379</v>
      </c>
      <c r="AB1799" s="1">
        <f>'S. ENERGÍA'!J1800/'S. ENERGÍA'!J1799-1</f>
        <v>-0.01565435191</v>
      </c>
      <c r="AC1799" s="1">
        <f>'S. ENERGÍA'!L1800/'S. ENERGÍA'!L1799-1</f>
        <v>0.01049030787</v>
      </c>
      <c r="AD1799" s="1">
        <f>'S. ENERGÍA'!N1800/'S. ENERGÍA'!N1799-1</f>
        <v>0.009161041466</v>
      </c>
      <c r="AE1799" s="1">
        <f>'S. ENERGÍA'!P1800/'S. ENERGÍA'!P1799-1</f>
        <v>0.009265387161</v>
      </c>
      <c r="AF1799" s="1">
        <f>'S. ENERGÍA'!R1800/'S. ENERGÍA'!R1799-1</f>
        <v>0.004225352113</v>
      </c>
      <c r="AG1799" s="1">
        <f>'S. ENERGÍA'!T1800/'S. ENERGÍA'!T1799-1</f>
        <v>-0.01378751014</v>
      </c>
      <c r="AH1799" s="1">
        <f>SUMPRODUCT(X1799:AG1799,'Ponderaciones e Índices.'!$A$12:$J$12)</f>
        <v>0.00365560395</v>
      </c>
    </row>
    <row r="1800">
      <c r="A1800" s="1">
        <f>S.FINANCIERO!A1801</f>
        <v>44516</v>
      </c>
      <c r="B1800" s="1">
        <f>S.FINANCIERO!B1801/S.FINANCIERO!B1800-1</f>
        <v>0.001510003775</v>
      </c>
      <c r="C1800" s="1">
        <f>S.FINANCIERO!D1801/S.FINANCIERO!D1800-1</f>
        <v>-0.0008573571964</v>
      </c>
      <c r="D1800" s="1">
        <f>S.FINANCIERO!F1801/S.FINANCIERO!F1800-1</f>
        <v>-0.003351158645</v>
      </c>
      <c r="E1800" s="1">
        <f>S.FINANCIERO!H1801/S.FINANCIERO!H1800-1</f>
        <v>-0.002411381722</v>
      </c>
      <c r="F1800" s="1">
        <f>S.FINANCIERO!J1801/S.FINANCIERO!J1800-1</f>
        <v>-0.002142618011</v>
      </c>
      <c r="G1800" s="1">
        <f>S.FINANCIERO!L1801/S.FINANCIERO!L1800-1</f>
        <v>-0.007320783419</v>
      </c>
      <c r="H1800" s="1">
        <f>S.FINANCIERO!N1801/S.FINANCIERO!N1800-1</f>
        <v>0.007142055585</v>
      </c>
      <c r="I1800" s="1">
        <f>S.FINANCIERO!P1801/S.FINANCIERO!P1800-1</f>
        <v>0.03779654202</v>
      </c>
      <c r="J1800" s="1">
        <f>S.FINANCIERO!R1801/S.FINANCIERO!R1800-1</f>
        <v>0.003979533826</v>
      </c>
      <c r="K1800" s="1">
        <f>S.FINANCIERO!T1801/S.FINANCIERO!T1800-1</f>
        <v>-0.009109838626</v>
      </c>
      <c r="L1800" s="1">
        <f>SUMPRODUCT(B1800:K1800, 'Ponderaciones e Índices.'!$A$4:$J$4)</f>
        <v>0.005078962901</v>
      </c>
      <c r="M1800" s="1">
        <f>'S. MATERIALES'!B1801/'S. MATERIALES'!B1800-1</f>
        <v>-0.009567546881</v>
      </c>
      <c r="N1800" s="3">
        <f>'S. MATERIALES'!D1801/'S. MATERIALES'!D1800-1</f>
        <v>-0.01420414984</v>
      </c>
      <c r="O1800" s="1">
        <f>'S. MATERIALES'!F1801/'S. MATERIALES'!F1800-1</f>
        <v>-0.0408131622</v>
      </c>
      <c r="P1800" s="1">
        <f>'S. MATERIALES'!H1801/'S. MATERIALES'!H1800-1</f>
        <v>-0.006028368794</v>
      </c>
      <c r="Q1800" s="1">
        <f>'S. MATERIALES'!J1801/'S. MATERIALES'!J1800-1</f>
        <v>-0.002435723951</v>
      </c>
      <c r="R1800" s="1">
        <f>'S. MATERIALES'!L1801/'S. MATERIALES'!L1800-1</f>
        <v>-0.005824111823</v>
      </c>
      <c r="S1800" s="1">
        <f>'S. MATERIALES'!N1801/'S. MATERIALES'!N1800-1</f>
        <v>-0.02275312856</v>
      </c>
      <c r="T1800" s="1">
        <f>'S. MATERIALES'!P1801/'S. MATERIALES'!P1800-1</f>
        <v>-0.005046863735</v>
      </c>
      <c r="U1800" s="1">
        <f>'S. MATERIALES'!R1801/'S. MATERIALES'!R1800-1</f>
        <v>0.01417769376</v>
      </c>
      <c r="V1800" s="1">
        <f>'S. MATERIALES'!T1801/'S. MATERIALES'!T1800-1</f>
        <v>-0.003449267031</v>
      </c>
      <c r="W1800" s="1">
        <f>SUMPRODUCT(M1800:V1800,'Ponderaciones e Índices.'!$A$8:$J$8)</f>
        <v>-0.004966015835</v>
      </c>
      <c r="X1800" s="1">
        <f>'S. ENERGÍA'!B1801/'S. ENERGÍA'!B1800-1</f>
        <v>-0.009242144177</v>
      </c>
      <c r="Y1800" s="1">
        <f>'S. ENERGÍA'!D1801/'S. ENERGÍA'!D1800-1</f>
        <v>0.003822629969</v>
      </c>
      <c r="Z1800" s="1">
        <f>'S. ENERGÍA'!F1801/'S. ENERGÍA'!F1800-1</f>
        <v>0.001383672663</v>
      </c>
      <c r="AA1800" s="1">
        <f>'S. ENERGÍA'!H1801/'S. ENERGÍA'!H1800-1</f>
        <v>-0.01193105401</v>
      </c>
      <c r="AB1800" s="1">
        <f>'S. ENERGÍA'!J1801/'S. ENERGÍA'!J1800-1</f>
        <v>-0.01017811705</v>
      </c>
      <c r="AC1800" s="1">
        <f>'S. ENERGÍA'!L1801/'S. ENERGÍA'!L1800-1</f>
        <v>0.01308959603</v>
      </c>
      <c r="AD1800" s="1">
        <f>'S. ENERGÍA'!N1801/'S. ENERGÍA'!N1800-1</f>
        <v>-0.005972288581</v>
      </c>
      <c r="AE1800" s="1">
        <f>'S. ENERGÍA'!P1801/'S. ENERGÍA'!P1800-1</f>
        <v>0</v>
      </c>
      <c r="AF1800" s="1">
        <f>'S. ENERGÍA'!R1801/'S. ENERGÍA'!R1800-1</f>
        <v>0.002805049088</v>
      </c>
      <c r="AG1800" s="1">
        <f>'S. ENERGÍA'!T1801/'S. ENERGÍA'!T1800-1</f>
        <v>0.004111842105</v>
      </c>
      <c r="AH1800" s="1">
        <f>SUMPRODUCT(X1800:AG1800,'Ponderaciones e Índices.'!$A$12:$J$12)</f>
        <v>-0.001232540718</v>
      </c>
    </row>
    <row r="1801">
      <c r="A1801" s="1">
        <f>S.FINANCIERO!A1802</f>
        <v>44517</v>
      </c>
      <c r="B1801" s="1">
        <f>S.FINANCIERO!B1802/S.FINANCIERO!B1801-1</f>
        <v>-0.003693931398</v>
      </c>
      <c r="C1801" s="1">
        <f>S.FINANCIERO!D1802/S.FINANCIERO!D1801-1</f>
        <v>-0.007186527942</v>
      </c>
      <c r="D1801" s="1">
        <f>S.FINANCIERO!F1802/S.FINANCIERO!F1801-1</f>
        <v>-0.004292459579</v>
      </c>
      <c r="E1801" s="1">
        <f>S.FINANCIERO!H1802/S.FINANCIERO!H1801-1</f>
        <v>-0.001933768431</v>
      </c>
      <c r="F1801" s="1">
        <f>S.FINANCIERO!J1802/S.FINANCIERO!J1801-1</f>
        <v>0.0008723075891</v>
      </c>
      <c r="G1801" s="1">
        <f>S.FINANCIERO!L1802/S.FINANCIERO!L1801-1</f>
        <v>-0.0009577626664</v>
      </c>
      <c r="H1801" s="1">
        <f>S.FINANCIERO!N1802/S.FINANCIERO!N1801-1</f>
        <v>0.002005600826</v>
      </c>
      <c r="I1801" s="1">
        <f>S.FINANCIERO!P1802/S.FINANCIERO!P1801-1</f>
        <v>-0.006974041069</v>
      </c>
      <c r="J1801" s="1">
        <f>S.FINANCIERO!R1802/S.FINANCIERO!R1801-1</f>
        <v>0.002972819932</v>
      </c>
      <c r="K1801" s="1">
        <f>S.FINANCIERO!T1802/S.FINANCIERO!T1801-1</f>
        <v>0.001838718151</v>
      </c>
      <c r="L1801" s="1">
        <f>SUMPRODUCT(B1801:K1801, 'Ponderaciones e Índices.'!$A$4:$J$4)</f>
        <v>-0.002836970785</v>
      </c>
      <c r="M1801" s="1">
        <f>'S. MATERIALES'!B1802/'S. MATERIALES'!B1801-1</f>
        <v>0.02241112828</v>
      </c>
      <c r="N1801" s="3">
        <f>'S. MATERIALES'!D1802/'S. MATERIALES'!D1801-1</f>
        <v>0.01610396949</v>
      </c>
      <c r="O1801" s="1">
        <f>'S. MATERIALES'!F1802/'S. MATERIALES'!F1801-1</f>
        <v>0</v>
      </c>
      <c r="P1801" s="1">
        <f>'S. MATERIALES'!H1802/'S. MATERIALES'!H1801-1</f>
        <v>0.01337852301</v>
      </c>
      <c r="Q1801" s="1">
        <f>'S. MATERIALES'!J1802/'S. MATERIALES'!J1801-1</f>
        <v>0.003798155182</v>
      </c>
      <c r="R1801" s="1">
        <f>'S. MATERIALES'!L1802/'S. MATERIALES'!L1801-1</f>
        <v>0.001464557704</v>
      </c>
      <c r="S1801" s="1">
        <f>'S. MATERIALES'!N1802/'S. MATERIALES'!N1801-1</f>
        <v>0.02095459837</v>
      </c>
      <c r="T1801" s="1">
        <f>'S. MATERIALES'!P1802/'S. MATERIALES'!P1801-1</f>
        <v>-0.01123188406</v>
      </c>
      <c r="U1801" s="1">
        <f>'S. MATERIALES'!R1802/'S. MATERIALES'!R1801-1</f>
        <v>-0.01397949674</v>
      </c>
      <c r="V1801" s="1">
        <f>'S. MATERIALES'!T1802/'S. MATERIALES'!T1801-1</f>
        <v>0.01067205076</v>
      </c>
      <c r="W1801" s="1">
        <f>SUMPRODUCT(M1801:V1801,'Ponderaciones e Índices.'!$A$8:$J$8)</f>
        <v>0.004765767801</v>
      </c>
      <c r="X1801" s="1">
        <f>'S. ENERGÍA'!B1802/'S. ENERGÍA'!B1801-1</f>
        <v>0.002176616915</v>
      </c>
      <c r="Y1801" s="1">
        <f>'S. ENERGÍA'!D1802/'S. ENERGÍA'!D1801-1</f>
        <v>-0.008187357197</v>
      </c>
      <c r="Z1801" s="1">
        <f>'S. ENERGÍA'!F1802/'S. ENERGÍA'!F1801-1</f>
        <v>-0.00197394394</v>
      </c>
      <c r="AA1801" s="1">
        <f>'S. ENERGÍA'!H1802/'S. ENERGÍA'!H1801-1</f>
        <v>-0.003752207444</v>
      </c>
      <c r="AB1801" s="1">
        <f>'S. ENERGÍA'!J1802/'S. ENERGÍA'!J1801-1</f>
        <v>0.00706940874</v>
      </c>
      <c r="AC1801" s="1">
        <f>'S. ENERGÍA'!L1802/'S. ENERGÍA'!L1801-1</f>
        <v>-0.01024727111</v>
      </c>
      <c r="AD1801" s="1">
        <f>'S. ENERGÍA'!N1802/'S. ENERGÍA'!N1801-1</f>
        <v>0.002162941601</v>
      </c>
      <c r="AE1801" s="1">
        <f>'S. ENERGÍA'!P1802/'S. ENERGÍA'!P1801-1</f>
        <v>-0.01224043716</v>
      </c>
      <c r="AF1801" s="1">
        <f>'S. ENERGÍA'!R1802/'S. ENERGÍA'!R1801-1</f>
        <v>0</v>
      </c>
      <c r="AG1801" s="1">
        <f>'S. ENERGÍA'!T1802/'S. ENERGÍA'!T1801-1</f>
        <v>-0.009009009009</v>
      </c>
      <c r="AH1801" s="1">
        <f>SUMPRODUCT(X1801:AG1801,'Ponderaciones e Índices.'!$A$12:$J$12)</f>
        <v>-0.003077645759</v>
      </c>
    </row>
    <row r="1802">
      <c r="A1802" s="1">
        <f>S.FINANCIERO!A1803</f>
        <v>44518</v>
      </c>
      <c r="B1802" s="1">
        <f>S.FINANCIERO!B1803/S.FINANCIERO!B1802-1</f>
        <v>-0.002799636804</v>
      </c>
      <c r="C1802" s="1">
        <f>S.FINANCIERO!D1803/S.FINANCIERO!D1802-1</f>
        <v>-0.003133102852</v>
      </c>
      <c r="D1802" s="1">
        <f>S.FINANCIERO!F1803/S.FINANCIERO!F1802-1</f>
        <v>-0.00237103032</v>
      </c>
      <c r="E1802" s="1">
        <f>S.FINANCIERO!H1803/S.FINANCIERO!H1802-1</f>
        <v>0.002179704529</v>
      </c>
      <c r="F1802" s="1">
        <f>S.FINANCIERO!J1803/S.FINANCIERO!J1802-1</f>
        <v>-0.00522928399</v>
      </c>
      <c r="G1802" s="1">
        <f>S.FINANCIERO!L1803/S.FINANCIERO!L1802-1</f>
        <v>0.01044962132</v>
      </c>
      <c r="H1802" s="1">
        <f>S.FINANCIERO!N1803/S.FINANCIERO!N1802-1</f>
        <v>-0.0009340736732</v>
      </c>
      <c r="I1802" s="1">
        <f>S.FINANCIERO!P1803/S.FINANCIERO!P1802-1</f>
        <v>-0.02575107296</v>
      </c>
      <c r="J1802" s="1">
        <f>S.FINANCIERO!R1803/S.FINANCIERO!R1802-1</f>
        <v>-0.006069160198</v>
      </c>
      <c r="K1802" s="1">
        <f>S.FINANCIERO!T1803/S.FINANCIERO!T1802-1</f>
        <v>0.002097535396</v>
      </c>
      <c r="L1802" s="1">
        <f>SUMPRODUCT(B1802:K1802, 'Ponderaciones e Índices.'!$A$4:$J$4)</f>
        <v>-0.004894674405</v>
      </c>
      <c r="M1802" s="1">
        <f>'S. MATERIALES'!B1803/'S. MATERIALES'!B1802-1</f>
        <v>-0.02116402116</v>
      </c>
      <c r="N1802" s="3">
        <f>'S. MATERIALES'!D1803/'S. MATERIALES'!D1802-1</f>
        <v>-0.02293896844</v>
      </c>
      <c r="O1802" s="1">
        <f>'S. MATERIALES'!F1803/'S. MATERIALES'!F1802-1</f>
        <v>-0.00595409153</v>
      </c>
      <c r="P1802" s="1">
        <f>'S. MATERIALES'!H1803/'S. MATERIALES'!H1802-1</f>
        <v>-0.01619433198</v>
      </c>
      <c r="Q1802" s="1">
        <f>'S. MATERIALES'!J1803/'S. MATERIALES'!J1802-1</f>
        <v>-0.003945945946</v>
      </c>
      <c r="R1802" s="1">
        <f>'S. MATERIALES'!L1803/'S. MATERIALES'!L1802-1</f>
        <v>-0.03246563323</v>
      </c>
      <c r="S1802" s="1">
        <f>'S. MATERIALES'!N1803/'S. MATERIALES'!N1802-1</f>
        <v>-0.0228050171</v>
      </c>
      <c r="T1802" s="1">
        <f>'S. MATERIALES'!P1803/'S. MATERIALES'!P1802-1</f>
        <v>-0.005496518871</v>
      </c>
      <c r="U1802" s="1">
        <f>'S. MATERIALES'!R1803/'S. MATERIALES'!R1802-1</f>
        <v>-0.004725897921</v>
      </c>
      <c r="V1802" s="1">
        <f>'S. MATERIALES'!T1803/'S. MATERIALES'!T1802-1</f>
        <v>-0.0154109589</v>
      </c>
      <c r="W1802" s="1">
        <f>SUMPRODUCT(M1802:V1802,'Ponderaciones e Índices.'!$A$8:$J$8)</f>
        <v>-0.01596960268</v>
      </c>
      <c r="X1802" s="1">
        <f>'S. ENERGÍA'!B1803/'S. ENERGÍA'!B1802-1</f>
        <v>0.002171889544</v>
      </c>
      <c r="Y1802" s="1">
        <f>'S. ENERGÍA'!D1803/'S. ENERGÍA'!D1802-1</f>
        <v>0.01842964101</v>
      </c>
      <c r="Z1802" s="1">
        <f>'S. ENERGÍA'!F1803/'S. ENERGÍA'!F1802-1</f>
        <v>-0.001780063291</v>
      </c>
      <c r="AA1802" s="1">
        <f>'S. ENERGÍA'!H1803/'S. ENERGÍA'!H1802-1</f>
        <v>-0.006058503208</v>
      </c>
      <c r="AB1802" s="1">
        <f>'S. ENERGÍA'!J1803/'S. ENERGÍA'!J1802-1</f>
        <v>0.02680280791</v>
      </c>
      <c r="AC1802" s="1">
        <f>'S. ENERGÍA'!L1803/'S. ENERGÍA'!L1802-1</f>
        <v>-0.01260409633</v>
      </c>
      <c r="AD1802" s="1">
        <f>'S. ENERGÍA'!N1803/'S. ENERGÍA'!N1802-1</f>
        <v>0.00623501199</v>
      </c>
      <c r="AE1802" s="1">
        <f>'S. ENERGÍA'!P1803/'S. ENERGÍA'!P1802-1</f>
        <v>-0.003319318433</v>
      </c>
      <c r="AF1802" s="1">
        <f>'S. ENERGÍA'!R1803/'S. ENERGÍA'!R1802-1</f>
        <v>-0.001398601399</v>
      </c>
      <c r="AG1802" s="1">
        <f>'S. ENERGÍA'!T1803/'S. ENERGÍA'!T1802-1</f>
        <v>0.002479338843</v>
      </c>
      <c r="AH1802" s="1">
        <f>SUMPRODUCT(X1802:AG1802,'Ponderaciones e Índices.'!$A$12:$J$12)</f>
        <v>0.008617171067</v>
      </c>
    </row>
    <row r="1803">
      <c r="A1803" s="1">
        <f>S.FINANCIERO!A1804</f>
        <v>44519</v>
      </c>
      <c r="B1803" s="1">
        <f>S.FINANCIERO!B1804/S.FINANCIERO!B1803-1</f>
        <v>0.001289930951</v>
      </c>
      <c r="C1803" s="1">
        <f>S.FINANCIERO!D1804/S.FINANCIERO!D1803-1</f>
        <v>-0.004768613851</v>
      </c>
      <c r="D1803" s="1">
        <f>S.FINANCIERO!F1804/S.FINANCIERO!F1803-1</f>
        <v>-0.006913935902</v>
      </c>
      <c r="E1803" s="1">
        <f>S.FINANCIERO!H1804/S.FINANCIERO!H1803-1</f>
        <v>-0.00241662639</v>
      </c>
      <c r="F1803" s="1">
        <f>S.FINANCIERO!J1804/S.FINANCIERO!J1803-1</f>
        <v>-0.008626499528</v>
      </c>
      <c r="G1803" s="1">
        <f>S.FINANCIERO!L1804/S.FINANCIERO!L1803-1</f>
        <v>-0.00559772296</v>
      </c>
      <c r="H1803" s="1">
        <f>S.FINANCIERO!N1804/S.FINANCIERO!N1803-1</f>
        <v>0.007751650379</v>
      </c>
      <c r="I1803" s="1">
        <f>S.FINANCIERO!P1804/S.FINANCIERO!P1803-1</f>
        <v>-0.02162595114</v>
      </c>
      <c r="J1803" s="1">
        <f>S.FINANCIERO!R1804/S.FINANCIERO!R1803-1</f>
        <v>0.003550127805</v>
      </c>
      <c r="K1803" s="1">
        <f>S.FINANCIERO!T1804/S.FINANCIERO!T1803-1</f>
        <v>-0.007326007326</v>
      </c>
      <c r="L1803" s="1">
        <f>SUMPRODUCT(B1803:K1803, 'Ponderaciones e Índices.'!$A$4:$J$4)</f>
        <v>-0.005268020492</v>
      </c>
      <c r="M1803" s="1">
        <f>'S. MATERIALES'!B1804/'S. MATERIALES'!B1803-1</f>
        <v>-0.01081081081</v>
      </c>
      <c r="N1803" s="3">
        <f>'S. MATERIALES'!D1804/'S. MATERIALES'!D1803-1</f>
        <v>-0.02162777462</v>
      </c>
      <c r="O1803" s="1">
        <f>'S. MATERIALES'!F1804/'S. MATERIALES'!F1803-1</f>
        <v>-0.04024790178</v>
      </c>
      <c r="P1803" s="1">
        <f>'S. MATERIALES'!H1804/'S. MATERIALES'!H1803-1</f>
        <v>0</v>
      </c>
      <c r="Q1803" s="1">
        <f>'S. MATERIALES'!J1804/'S. MATERIALES'!J1803-1</f>
        <v>-0.0106908341</v>
      </c>
      <c r="R1803" s="1">
        <f>'S. MATERIALES'!L1804/'S. MATERIALES'!L1803-1</f>
        <v>-0.001209189843</v>
      </c>
      <c r="S1803" s="1">
        <f>'S. MATERIALES'!N1804/'S. MATERIALES'!N1803-1</f>
        <v>-0.01633605601</v>
      </c>
      <c r="T1803" s="1">
        <f>'S. MATERIALES'!P1804/'S. MATERIALES'!P1803-1</f>
        <v>-0.003316138541</v>
      </c>
      <c r="U1803" s="1">
        <f>'S. MATERIALES'!R1804/'S. MATERIALES'!R1803-1</f>
        <v>0.005698005698</v>
      </c>
      <c r="V1803" s="1">
        <f>'S. MATERIALES'!T1804/'S. MATERIALES'!T1803-1</f>
        <v>-0.01710144928</v>
      </c>
      <c r="W1803" s="1">
        <f>SUMPRODUCT(M1803:V1803,'Ponderaciones e Índices.'!$A$8:$J$8)</f>
        <v>-0.005798212386</v>
      </c>
      <c r="X1803" s="1">
        <f>'S. ENERGÍA'!B1804/'S. ENERGÍA'!B1803-1</f>
        <v>-0.01950464396</v>
      </c>
      <c r="Y1803" s="1">
        <f>'S. ENERGÍA'!D1804/'S. ENERGÍA'!D1803-1</f>
        <v>-0.03751178134</v>
      </c>
      <c r="Z1803" s="1">
        <f>'S. ENERGÍA'!F1804/'S. ENERGÍA'!F1803-1</f>
        <v>-0.003962750149</v>
      </c>
      <c r="AA1803" s="1">
        <f>'S. ENERGÍA'!H1804/'S. ENERGÍA'!H1803-1</f>
        <v>-0.007580402733</v>
      </c>
      <c r="AB1803" s="1">
        <f>'S. ENERGÍA'!J1804/'S. ENERGÍA'!J1803-1</f>
        <v>-0.04661280298</v>
      </c>
      <c r="AC1803" s="1">
        <f>'S. ENERGÍA'!L1804/'S. ENERGÍA'!L1803-1</f>
        <v>-0.02530202872</v>
      </c>
      <c r="AD1803" s="1">
        <f>'S. ENERGÍA'!N1804/'S. ENERGÍA'!N1803-1</f>
        <v>-0.008341277407</v>
      </c>
      <c r="AE1803" s="1">
        <f>'S. ENERGÍA'!P1804/'S. ENERGÍA'!P1803-1</f>
        <v>-0.02397868561</v>
      </c>
      <c r="AF1803" s="1">
        <f>'S. ENERGÍA'!R1804/'S. ENERGÍA'!R1803-1</f>
        <v>-0.0350140056</v>
      </c>
      <c r="AG1803" s="1">
        <f>'S. ENERGÍA'!T1804/'S. ENERGÍA'!T1803-1</f>
        <v>-0.03215169002</v>
      </c>
      <c r="AH1803" s="1">
        <f>SUMPRODUCT(X1803:AG1803,'Ponderaciones e Índices.'!$A$12:$J$12)</f>
        <v>-0.02898320838</v>
      </c>
    </row>
    <row r="1804">
      <c r="A1804" s="1">
        <f>S.FINANCIERO!A1805</f>
        <v>44522</v>
      </c>
      <c r="B1804" s="1">
        <f>S.FINANCIERO!B1805/S.FINANCIERO!B1804-1</f>
        <v>-0.002500757805</v>
      </c>
      <c r="C1804" s="1">
        <f>S.FINANCIERO!D1805/S.FINANCIERO!D1804-1</f>
        <v>0.01230534684</v>
      </c>
      <c r="D1804" s="1">
        <f>S.FINANCIERO!F1805/S.FINANCIERO!F1804-1</f>
        <v>0.005221553412</v>
      </c>
      <c r="E1804" s="1">
        <f>S.FINANCIERO!H1805/S.FINANCIERO!H1804-1</f>
        <v>-0.002906976744</v>
      </c>
      <c r="F1804" s="1">
        <f>S.FINANCIERO!J1805/S.FINANCIERO!J1804-1</f>
        <v>0.01026512576</v>
      </c>
      <c r="G1804" s="1">
        <f>S.FINANCIERO!L1805/S.FINANCIERO!L1804-1</f>
        <v>0.006010876825</v>
      </c>
      <c r="H1804" s="1">
        <f>S.FINANCIERO!N1805/S.FINANCIERO!N1804-1</f>
        <v>-0.007824560973</v>
      </c>
      <c r="I1804" s="1">
        <f>S.FINANCIERO!P1805/S.FINANCIERO!P1804-1</f>
        <v>0</v>
      </c>
      <c r="J1804" s="1">
        <f>S.FINANCIERO!R1805/S.FINANCIERO!R1804-1</f>
        <v>0.0001415027593</v>
      </c>
      <c r="K1804" s="1">
        <f>S.FINANCIERO!T1805/S.FINANCIERO!T1804-1</f>
        <v>0.006589351608</v>
      </c>
      <c r="L1804" s="1">
        <f>SUMPRODUCT(B1804:K1804, 'Ponderaciones e Índices.'!$A$4:$J$4)</f>
        <v>0.002871435127</v>
      </c>
      <c r="M1804" s="1">
        <f>'S. MATERIALES'!B1805/'S. MATERIALES'!B1804-1</f>
        <v>-0.01912568306</v>
      </c>
      <c r="N1804" s="3">
        <f>'S. MATERIALES'!D1805/'S. MATERIALES'!D1804-1</f>
        <v>-0.02254217568</v>
      </c>
      <c r="O1804" s="1">
        <f>'S. MATERIALES'!F1805/'S. MATERIALES'!F1804-1</f>
        <v>-0.01070278818</v>
      </c>
      <c r="P1804" s="1">
        <f>'S. MATERIALES'!H1805/'S. MATERIALES'!H1804-1</f>
        <v>-0.02111290034</v>
      </c>
      <c r="Q1804" s="1">
        <f>'S. MATERIALES'!J1805/'S. MATERIALES'!J1804-1</f>
        <v>-0.0165112452</v>
      </c>
      <c r="R1804" s="1">
        <f>'S. MATERIALES'!L1805/'S. MATERIALES'!L1804-1</f>
        <v>0.03995157385</v>
      </c>
      <c r="S1804" s="1">
        <f>'S. MATERIALES'!N1805/'S. MATERIALES'!N1804-1</f>
        <v>-0.01304863582</v>
      </c>
      <c r="T1804" s="1">
        <f>'S. MATERIALES'!P1805/'S. MATERIALES'!P1804-1</f>
        <v>0</v>
      </c>
      <c r="U1804" s="1">
        <f>'S. MATERIALES'!R1805/'S. MATERIALES'!R1804-1</f>
        <v>0.0103871577</v>
      </c>
      <c r="V1804" s="1">
        <f>'S. MATERIALES'!T1805/'S. MATERIALES'!T1804-1</f>
        <v>-0.02654084341</v>
      </c>
      <c r="W1804" s="1">
        <f>SUMPRODUCT(M1804:V1804,'Ponderaciones e Índices.'!$A$8:$J$8)</f>
        <v>-0.001916249832</v>
      </c>
      <c r="X1804" s="1">
        <f>'S. ENERGÍA'!B1805/'S. ENERGÍA'!B1804-1</f>
        <v>0.01326176192</v>
      </c>
      <c r="Y1804" s="1">
        <f>'S. ENERGÍA'!D1805/'S. ENERGÍA'!D1804-1</f>
        <v>0.01370936154</v>
      </c>
      <c r="Z1804" s="1">
        <f>'S. ENERGÍA'!F1805/'S. ENERGÍA'!F1804-1</f>
        <v>-0.002784961209</v>
      </c>
      <c r="AA1804" s="1">
        <f>'S. ENERGÍA'!H1805/'S. ENERGÍA'!H1804-1</f>
        <v>0.005977961734</v>
      </c>
      <c r="AB1804" s="1">
        <f>'S. ENERGÍA'!J1805/'S. ENERGÍA'!J1804-1</f>
        <v>-0.003259452412</v>
      </c>
      <c r="AC1804" s="1">
        <f>'S. ENERGÍA'!L1805/'S. ENERGÍA'!L1804-1</f>
        <v>0.009120673527</v>
      </c>
      <c r="AD1804" s="1">
        <f>'S. ENERGÍA'!N1805/'S. ENERGÍA'!N1804-1</f>
        <v>-0.04133621726</v>
      </c>
      <c r="AE1804" s="1">
        <f>'S. ENERGÍA'!P1805/'S. ENERGÍA'!P1804-1</f>
        <v>-0.00432211101</v>
      </c>
      <c r="AF1804" s="1">
        <f>'S. ENERGÍA'!R1805/'S. ENERGÍA'!R1804-1</f>
        <v>0.02322206096</v>
      </c>
      <c r="AG1804" s="1">
        <f>'S. ENERGÍA'!T1805/'S. ENERGÍA'!T1804-1</f>
        <v>-0.01022146508</v>
      </c>
      <c r="AH1804" s="1">
        <f>SUMPRODUCT(X1804:AG1804,'Ponderaciones e Índices.'!$A$12:$J$12)</f>
        <v>0.00717302783</v>
      </c>
    </row>
    <row r="1805">
      <c r="A1805" s="1">
        <f>S.FINANCIERO!A1806</f>
        <v>44523</v>
      </c>
      <c r="B1805" s="1">
        <f>S.FINANCIERO!B1806/S.FINANCIERO!B1805-1</f>
        <v>0.0003038820937</v>
      </c>
      <c r="C1805" s="1">
        <f>S.FINANCIERO!D1806/S.FINANCIERO!D1805-1</f>
        <v>0.02431153184</v>
      </c>
      <c r="D1805" s="1">
        <f>S.FINANCIERO!F1806/S.FINANCIERO!F1805-1</f>
        <v>0.008945963495</v>
      </c>
      <c r="E1805" s="1">
        <f>S.FINANCIERO!H1806/S.FINANCIERO!H1805-1</f>
        <v>0.01311953353</v>
      </c>
      <c r="F1805" s="1">
        <f>S.FINANCIERO!J1806/S.FINANCIERO!J1805-1</f>
        <v>0.003499091582</v>
      </c>
      <c r="G1805" s="1">
        <f>S.FINANCIERO!L1806/S.FINANCIERO!L1805-1</f>
        <v>-0.005880121396</v>
      </c>
      <c r="H1805" s="1">
        <f>S.FINANCIERO!N1806/S.FINANCIERO!N1805-1</f>
        <v>-0.009358139949</v>
      </c>
      <c r="I1805" s="1">
        <f>S.FINANCIERO!P1806/S.FINANCIERO!P1805-1</f>
        <v>0.01146131805</v>
      </c>
      <c r="J1805" s="1">
        <f>S.FINANCIERO!R1806/S.FINANCIERO!R1805-1</f>
        <v>-0.01131861913</v>
      </c>
      <c r="K1805" s="1">
        <f>S.FINANCIERO!T1806/S.FINANCIERO!T1805-1</f>
        <v>0.003665881121</v>
      </c>
      <c r="L1805" s="1">
        <f>SUMPRODUCT(B1805:K1805, 'Ponderaciones e Índices.'!$A$4:$J$4)</f>
        <v>0.006703884235</v>
      </c>
      <c r="M1805" s="1">
        <f>'S. MATERIALES'!B1806/'S. MATERIALES'!B1805-1</f>
        <v>-0.019896538</v>
      </c>
      <c r="N1805" s="3">
        <f>'S. MATERIALES'!D1806/'S. MATERIALES'!D1805-1</f>
        <v>-0.01919357239</v>
      </c>
      <c r="O1805" s="1">
        <f>'S. MATERIALES'!F1806/'S. MATERIALES'!F1805-1</f>
        <v>-0.06492097776</v>
      </c>
      <c r="P1805" s="1">
        <f>'S. MATERIALES'!H1806/'S. MATERIALES'!H1805-1</f>
        <v>-0.0195576677</v>
      </c>
      <c r="Q1805" s="1">
        <f>'S. MATERIALES'!J1806/'S. MATERIALES'!J1805-1</f>
        <v>-0.01634223883</v>
      </c>
      <c r="R1805" s="1">
        <f>'S. MATERIALES'!L1806/'S. MATERIALES'!L1805-1</f>
        <v>0.006693830035</v>
      </c>
      <c r="S1805" s="1">
        <f>'S. MATERIALES'!N1806/'S. MATERIALES'!N1805-1</f>
        <v>-0.03365384615</v>
      </c>
      <c r="T1805" s="1">
        <f>'S. MATERIALES'!P1806/'S. MATERIALES'!P1805-1</f>
        <v>0.05804066543</v>
      </c>
      <c r="U1805" s="1">
        <f>'S. MATERIALES'!R1806/'S. MATERIALES'!R1805-1</f>
        <v>-0.03271028037</v>
      </c>
      <c r="V1805" s="1">
        <f>'S. MATERIALES'!T1806/'S. MATERIALES'!T1805-1</f>
        <v>0.005452893063</v>
      </c>
      <c r="W1805" s="1">
        <f>SUMPRODUCT(M1805:V1805,'Ponderaciones e Índices.'!$A$8:$J$8)</f>
        <v>-0.009740954377</v>
      </c>
      <c r="X1805" s="1">
        <f>'S. ENERGÍA'!B1806/'S. ENERGÍA'!B1805-1</f>
        <v>0.02835774385</v>
      </c>
      <c r="Y1805" s="1">
        <f>'S. ENERGÍA'!D1806/'S. ENERGÍA'!D1805-1</f>
        <v>0.03670788253</v>
      </c>
      <c r="Z1805" s="1">
        <f>'S. ENERGÍA'!F1806/'S. ENERGÍA'!F1805-1</f>
        <v>0.006383403152</v>
      </c>
      <c r="AA1805" s="1">
        <f>'S. ENERGÍA'!H1806/'S. ENERGÍA'!H1805-1</f>
        <v>0.01518401629</v>
      </c>
      <c r="AB1805" s="1">
        <f>'S. ENERGÍA'!J1806/'S. ENERGÍA'!J1805-1</f>
        <v>0.06147809026</v>
      </c>
      <c r="AC1805" s="1">
        <f>'S. ENERGÍA'!L1806/'S. ENERGÍA'!L1805-1</f>
        <v>0.02039397451</v>
      </c>
      <c r="AD1805" s="1">
        <f>'S. ENERGÍA'!N1806/'S. ENERGÍA'!N1805-1</f>
        <v>-0.006768613688</v>
      </c>
      <c r="AE1805" s="1">
        <f>'S. ENERGÍA'!P1806/'S. ENERGÍA'!P1805-1</f>
        <v>0.03198537811</v>
      </c>
      <c r="AF1805" s="1">
        <f>'S. ENERGÍA'!R1806/'S. ENERGÍA'!R1805-1</f>
        <v>0.04113475177</v>
      </c>
      <c r="AG1805" s="1">
        <f>'S. ENERGÍA'!T1806/'S. ENERGÍA'!T1805-1</f>
        <v>0.03786574871</v>
      </c>
      <c r="AH1805" s="1">
        <f>SUMPRODUCT(X1805:AG1805,'Ponderaciones e Índices.'!$A$12:$J$12)</f>
        <v>0.03271230992</v>
      </c>
    </row>
    <row r="1806">
      <c r="A1806" s="1">
        <f>S.FINANCIERO!A1807</f>
        <v>44524</v>
      </c>
      <c r="B1806" s="1">
        <f>S.FINANCIERO!B1807/S.FINANCIERO!B1806-1</f>
        <v>0.003341687552</v>
      </c>
      <c r="C1806" s="1">
        <f>S.FINANCIERO!D1807/S.FINANCIERO!D1806-1</f>
        <v>0.005776097459</v>
      </c>
      <c r="D1806" s="1">
        <f>S.FINANCIERO!F1807/S.FINANCIERO!F1806-1</f>
        <v>0.002645691813</v>
      </c>
      <c r="E1806" s="1">
        <f>S.FINANCIERO!H1807/S.FINANCIERO!H1806-1</f>
        <v>-0.002158273381</v>
      </c>
      <c r="F1806" s="1">
        <f>S.FINANCIERO!J1807/S.FINANCIERO!J1806-1</f>
        <v>-0.001139945014</v>
      </c>
      <c r="G1806" s="1">
        <f>S.FINANCIERO!L1807/S.FINANCIERO!L1806-1</f>
        <v>-0.00734592635</v>
      </c>
      <c r="H1806" s="1">
        <f>S.FINANCIERO!N1807/S.FINANCIERO!N1806-1</f>
        <v>0.009985916337</v>
      </c>
      <c r="I1806" s="1">
        <f>S.FINANCIERO!P1807/S.FINANCIERO!P1806-1</f>
        <v>0.00283286119</v>
      </c>
      <c r="J1806" s="1">
        <f>S.FINANCIERO!R1807/S.FINANCIERO!R1806-1</f>
        <v>-0.003434459073</v>
      </c>
      <c r="K1806" s="1">
        <f>S.FINANCIERO!T1807/S.FINANCIERO!T1806-1</f>
        <v>-0.00521784503</v>
      </c>
      <c r="L1806" s="1">
        <f>SUMPRODUCT(B1806:K1806, 'Ponderaciones e Índices.'!$A$4:$J$4)</f>
        <v>0.001864349794</v>
      </c>
      <c r="M1806" s="1">
        <f>'S. MATERIALES'!B1807/'S. MATERIALES'!B1806-1</f>
        <v>-0.002436053593</v>
      </c>
      <c r="N1806" s="3">
        <f>'S. MATERIALES'!D1807/'S. MATERIALES'!D1806-1</f>
        <v>-0.007584951456</v>
      </c>
      <c r="O1806" s="1">
        <f>'S. MATERIALES'!F1807/'S. MATERIALES'!F1806-1</f>
        <v>0.004823249283</v>
      </c>
      <c r="P1806" s="1">
        <f>'S. MATERIALES'!H1807/'S. MATERIALES'!H1806-1</f>
        <v>0.007457121551</v>
      </c>
      <c r="Q1806" s="1">
        <f>'S. MATERIALES'!J1807/'S. MATERIALES'!J1806-1</f>
        <v>-0.0002268088002</v>
      </c>
      <c r="R1806" s="1">
        <f>'S. MATERIALES'!L1807/'S. MATERIALES'!L1806-1</f>
        <v>-0.01300954033</v>
      </c>
      <c r="S1806" s="1">
        <f>'S. MATERIALES'!N1807/'S. MATERIALES'!N1806-1</f>
        <v>-0.02114427861</v>
      </c>
      <c r="T1806" s="1">
        <f>'S. MATERIALES'!P1807/'S. MATERIALES'!P1806-1</f>
        <v>0.008385744235</v>
      </c>
      <c r="U1806" s="1">
        <f>'S. MATERIALES'!R1807/'S. MATERIALES'!R1806-1</f>
        <v>0.009661835749</v>
      </c>
      <c r="V1806" s="1">
        <f>'S. MATERIALES'!T1807/'S. MATERIALES'!T1806-1</f>
        <v>0.006929798132</v>
      </c>
      <c r="W1806" s="1">
        <f>SUMPRODUCT(M1806:V1806,'Ponderaciones e Índices.'!$A$8:$J$8)</f>
        <v>-0.001777277751</v>
      </c>
      <c r="X1806" s="1">
        <f>'S. ENERGÍA'!B1807/'S. ENERGÍA'!B1806-1</f>
        <v>0.02242424242</v>
      </c>
      <c r="Y1806" s="1">
        <f>'S. ENERGÍA'!D1807/'S. ENERGÍA'!D1806-1</f>
        <v>0.02497204622</v>
      </c>
      <c r="Z1806" s="1">
        <f>'S. ENERGÍA'!F1807/'S. ENERGÍA'!F1806-1</f>
        <v>0.003171456888</v>
      </c>
      <c r="AA1806" s="1">
        <f>'S. ENERGÍA'!H1807/'S. ENERGÍA'!H1806-1</f>
        <v>0.002112991507</v>
      </c>
      <c r="AB1806" s="1">
        <f>'S. ENERGÍA'!J1807/'S. ENERGÍA'!J1806-1</f>
        <v>0.01786814541</v>
      </c>
      <c r="AC1806" s="1">
        <f>'S. ENERGÍA'!L1807/'S. ENERGÍA'!L1806-1</f>
        <v>0.01158301158</v>
      </c>
      <c r="AD1806" s="1">
        <f>'S. ENERGÍA'!N1807/'S. ENERGÍA'!N1806-1</f>
        <v>-0.0007571933367</v>
      </c>
      <c r="AE1806" s="1">
        <f>'S. ENERGÍA'!P1807/'S. ENERGÍA'!P1806-1</f>
        <v>0.01704671242</v>
      </c>
      <c r="AF1806" s="1">
        <f>'S. ENERGÍA'!R1807/'S. ENERGÍA'!R1806-1</f>
        <v>0.008174386921</v>
      </c>
      <c r="AG1806" s="1">
        <f>'S. ENERGÍA'!T1807/'S. ENERGÍA'!T1806-1</f>
        <v>-0.001658374793</v>
      </c>
      <c r="AH1806" s="1">
        <f>SUMPRODUCT(X1806:AG1806,'Ponderaciones e Índices.'!$A$12:$J$12)</f>
        <v>0.01585192016</v>
      </c>
    </row>
    <row r="1807">
      <c r="A1807" s="1">
        <f>S.FINANCIERO!A1808</f>
        <v>44525</v>
      </c>
      <c r="B1807" s="1">
        <f>S.FINANCIERO!B1808/S.FINANCIERO!B1807-1</f>
        <v>0.004844447809</v>
      </c>
      <c r="C1807" s="1">
        <f>S.FINANCIERO!D1808/S.FINANCIERO!D1807-1</f>
        <v>0.003550172288</v>
      </c>
      <c r="D1807" s="1">
        <f>S.FINANCIERO!F1808/S.FINANCIERO!F1807-1</f>
        <v>0.004635572672</v>
      </c>
      <c r="E1807" s="1">
        <f>S.FINANCIERO!H1808/S.FINANCIERO!H1807-1</f>
        <v>0.007930785869</v>
      </c>
      <c r="F1807" s="1">
        <f>S.FINANCIERO!J1808/S.FINANCIERO!J1807-1</f>
        <v>0.00268528464</v>
      </c>
      <c r="G1807" s="1">
        <f>S.FINANCIERO!L1808/S.FINANCIERO!L1807-1</f>
        <v>-0.00009610764056</v>
      </c>
      <c r="H1807" s="1">
        <f>S.FINANCIERO!N1808/S.FINANCIERO!N1807-1</f>
        <v>0.004942355667</v>
      </c>
      <c r="I1807" s="1">
        <f>S.FINANCIERO!P1808/S.FINANCIERO!P1807-1</f>
        <v>0.006053268765</v>
      </c>
      <c r="J1807" s="1">
        <f>S.FINANCIERO!R1808/S.FINANCIERO!R1807-1</f>
        <v>0.001866743251</v>
      </c>
      <c r="K1807" s="1">
        <f>S.FINANCIERO!T1808/S.FINANCIERO!T1807-1</f>
        <v>0.0007867820614</v>
      </c>
      <c r="L1807" s="1">
        <f>SUMPRODUCT(B1807:K1807, 'Ponderaciones e Índices.'!$A$4:$J$4)</f>
        <v>0.004314033433</v>
      </c>
      <c r="M1807" s="1">
        <f>'S. MATERIALES'!B1808/'S. MATERIALES'!B1807-1</f>
        <v>-0.004477004477</v>
      </c>
      <c r="N1807" s="3">
        <f>'S. MATERIALES'!D1808/'S. MATERIALES'!D1807-1</f>
        <v>-0.001222867625</v>
      </c>
      <c r="O1807" s="1">
        <f>'S. MATERIALES'!F1808/'S. MATERIALES'!F1807-1</f>
        <v>-0.004800097217</v>
      </c>
      <c r="P1807" s="1">
        <f>'S. MATERIALES'!H1808/'S. MATERIALES'!H1807-1</f>
        <v>0.004996299038</v>
      </c>
      <c r="Q1807" s="1">
        <f>'S. MATERIALES'!J1808/'S. MATERIALES'!J1807-1</f>
        <v>-0.001985027223</v>
      </c>
      <c r="R1807" s="1">
        <f>'S. MATERIALES'!L1808/'S. MATERIALES'!L1807-1</f>
        <v>-0.004686584651</v>
      </c>
      <c r="S1807" s="1">
        <f>'S. MATERIALES'!N1808/'S. MATERIALES'!N1807-1</f>
        <v>-0.005082592122</v>
      </c>
      <c r="T1807" s="1">
        <f>'S. MATERIALES'!P1808/'S. MATERIALES'!P1807-1</f>
        <v>-0.008662508663</v>
      </c>
      <c r="U1807" s="1">
        <f>'S. MATERIALES'!R1808/'S. MATERIALES'!R1807-1</f>
        <v>-0.004784688995</v>
      </c>
      <c r="V1807" s="1">
        <f>'S. MATERIALES'!T1808/'S. MATERIALES'!T1807-1</f>
        <v>0.004189108318</v>
      </c>
      <c r="W1807" s="1">
        <f>SUMPRODUCT(M1807:V1807,'Ponderaciones e Índices.'!$A$8:$J$8)</f>
        <v>-0.004220293611</v>
      </c>
      <c r="X1807" s="1">
        <f>'S. ENERGÍA'!B1808/'S. ENERGÍA'!B1807-1</f>
        <v>0.008298755187</v>
      </c>
      <c r="Y1807" s="1">
        <f>'S. ENERGÍA'!D1808/'S. ENERGÍA'!D1807-1</f>
        <v>0.007818181818</v>
      </c>
      <c r="Z1807" s="1">
        <f>'S. ENERGÍA'!F1808/'S. ENERGÍA'!F1807-1</f>
        <v>0.000987947046</v>
      </c>
      <c r="AA1807" s="1">
        <f>'S. ENERGÍA'!H1808/'S. ENERGÍA'!H1807-1</f>
        <v>0.001298245677</v>
      </c>
      <c r="AB1807" s="1">
        <f>'S. ENERGÍA'!J1808/'S. ENERGÍA'!J1807-1</f>
        <v>0</v>
      </c>
      <c r="AC1807" s="1">
        <f>'S. ENERGÍA'!L1808/'S. ENERGÍA'!L1807-1</f>
        <v>0.0006735518635</v>
      </c>
      <c r="AD1807" s="1">
        <f>'S. ENERGÍA'!N1808/'S. ENERGÍA'!N1807-1</f>
        <v>-0.003788835565</v>
      </c>
      <c r="AE1807" s="1">
        <f>'S. ENERGÍA'!P1808/'S. ENERGÍA'!P1807-1</f>
        <v>-0.002176752286</v>
      </c>
      <c r="AF1807" s="1">
        <f>'S. ENERGÍA'!R1808/'S. ENERGÍA'!R1807-1</f>
        <v>-0.009459459459</v>
      </c>
      <c r="AG1807" s="1">
        <f>'S. ENERGÍA'!T1808/'S. ENERGÍA'!T1807-1</f>
        <v>-0.006644518272</v>
      </c>
      <c r="AH1807" s="1">
        <f>SUMPRODUCT(X1807:AG1807,'Ponderaciones e Índices.'!$A$12:$J$12)</f>
        <v>0.002474023333</v>
      </c>
    </row>
    <row r="1808">
      <c r="A1808" s="1">
        <f>S.FINANCIERO!A1809</f>
        <v>44526</v>
      </c>
      <c r="B1808" s="1">
        <f>S.FINANCIERO!B1809/S.FINANCIERO!B1808-1</f>
        <v>-0.01544256121</v>
      </c>
      <c r="C1808" s="1">
        <f>S.FINANCIERO!D1809/S.FINANCIERO!D1808-1</f>
        <v>-0.01602330663</v>
      </c>
      <c r="D1808" s="1">
        <f>S.FINANCIERO!F1809/S.FINANCIERO!F1808-1</f>
        <v>-0.02087030596</v>
      </c>
      <c r="E1808" s="1">
        <f>S.FINANCIERO!H1809/S.FINANCIERO!H1808-1</f>
        <v>-0.0282546495</v>
      </c>
      <c r="F1808" s="1">
        <f>S.FINANCIERO!J1809/S.FINANCIERO!J1808-1</f>
        <v>-0.01874665238</v>
      </c>
      <c r="G1808" s="1">
        <f>S.FINANCIERO!L1809/S.FINANCIERO!L1808-1</f>
        <v>-0.01643598616</v>
      </c>
      <c r="H1808" s="1">
        <f>S.FINANCIERO!N1809/S.FINANCIERO!N1808-1</f>
        <v>-0.0216699224</v>
      </c>
      <c r="I1808" s="1">
        <f>S.FINANCIERO!P1809/S.FINANCIERO!P1808-1</f>
        <v>-0.03128760529</v>
      </c>
      <c r="J1808" s="1">
        <f>S.FINANCIERO!R1809/S.FINANCIERO!R1808-1</f>
        <v>-0.01232621471</v>
      </c>
      <c r="K1808" s="1">
        <f>S.FINANCIERO!T1809/S.FINANCIERO!T1808-1</f>
        <v>-0.02096436059</v>
      </c>
      <c r="L1808" s="1">
        <f>SUMPRODUCT(B1808:K1808, 'Ponderaciones e Índices.'!$A$4:$J$4)</f>
        <v>-0.02084431798</v>
      </c>
      <c r="M1808" s="1">
        <f>'S. MATERIALES'!B1809/'S. MATERIALES'!B1808-1</f>
        <v>-0.0008176614881</v>
      </c>
      <c r="N1808" s="3">
        <f>'S. MATERIALES'!D1809/'S. MATERIALES'!D1808-1</f>
        <v>0.001683501684</v>
      </c>
      <c r="O1808" s="1">
        <f>'S. MATERIALES'!F1809/'S. MATERIALES'!F1808-1</f>
        <v>-0.02796263508</v>
      </c>
      <c r="P1808" s="1">
        <f>'S. MATERIALES'!H1809/'S. MATERIALES'!H1808-1</f>
        <v>-0.0200699687</v>
      </c>
      <c r="Q1808" s="1">
        <f>'S. MATERIALES'!J1809/'S. MATERIALES'!J1808-1</f>
        <v>-0.01130874581</v>
      </c>
      <c r="R1808" s="1">
        <f>'S. MATERIALES'!L1809/'S. MATERIALES'!L1808-1</f>
        <v>-0.03207769276</v>
      </c>
      <c r="S1808" s="1">
        <f>'S. MATERIALES'!N1809/'S. MATERIALES'!N1808-1</f>
        <v>-0.0153256705</v>
      </c>
      <c r="T1808" s="1">
        <f>'S. MATERIALES'!P1809/'S. MATERIALES'!P1808-1</f>
        <v>-0.05452638937</v>
      </c>
      <c r="U1808" s="1">
        <f>'S. MATERIALES'!R1809/'S. MATERIALES'!R1808-1</f>
        <v>-0.03557692308</v>
      </c>
      <c r="V1808" s="1">
        <f>'S. MATERIALES'!T1809/'S. MATERIALES'!T1808-1</f>
        <v>-0.02681764005</v>
      </c>
      <c r="W1808" s="1">
        <f>SUMPRODUCT(M1808:V1808,'Ponderaciones e Índices.'!$A$8:$J$8)</f>
        <v>-0.02461778777</v>
      </c>
      <c r="X1808" s="1">
        <f>'S. ENERGÍA'!B1809/'S. ENERGÍA'!B1808-1</f>
        <v>-0.06466784245</v>
      </c>
      <c r="Y1808" s="1">
        <f>'S. ENERGÍA'!D1809/'S. ENERGÍA'!D1808-1</f>
        <v>-0.05358109327</v>
      </c>
      <c r="Z1808" s="1">
        <f>'S. ENERGÍA'!F1809/'S. ENERGÍA'!F1808-1</f>
        <v>-0.01717331228</v>
      </c>
      <c r="AA1808" s="1">
        <f>'S. ENERGÍA'!H1809/'S. ENERGÍA'!H1808-1</f>
        <v>-0.01328576307</v>
      </c>
      <c r="AB1808" s="1">
        <f>'S. ENERGÍA'!J1809/'S. ENERGÍA'!J1808-1</f>
        <v>-0.05508474576</v>
      </c>
      <c r="AC1808" s="1">
        <f>'S. ENERGÍA'!L1809/'S. ENERGÍA'!L1808-1</f>
        <v>-0.06237379403</v>
      </c>
      <c r="AD1808" s="1">
        <f>'S. ENERGÍA'!N1809/'S. ENERGÍA'!N1808-1</f>
        <v>-0.01825557809</v>
      </c>
      <c r="AE1808" s="1">
        <f>'S. ENERGÍA'!P1809/'S. ENERGÍA'!P1808-1</f>
        <v>-0.03337696335</v>
      </c>
      <c r="AF1808" s="1">
        <f>'S. ENERGÍA'!R1809/'S. ENERGÍA'!R1808-1</f>
        <v>-0.07094133697</v>
      </c>
      <c r="AG1808" s="1">
        <f>'S. ENERGÍA'!T1809/'S. ENERGÍA'!T1808-1</f>
        <v>-0.04849498328</v>
      </c>
      <c r="AH1808" s="1">
        <f>SUMPRODUCT(X1808:AG1808,'Ponderaciones e Índices.'!$A$12:$J$12)</f>
        <v>-0.05070399736</v>
      </c>
    </row>
    <row r="1809">
      <c r="A1809" s="1">
        <f>S.FINANCIERO!A1810</f>
        <v>44529</v>
      </c>
      <c r="B1809" s="1">
        <f>S.FINANCIERO!B1810/S.FINANCIERO!B1809-1</f>
        <v>-0.007421576129</v>
      </c>
      <c r="C1809" s="1">
        <f>S.FINANCIERO!D1810/S.FINANCIERO!D1809-1</f>
        <v>-0.0103626943</v>
      </c>
      <c r="D1809" s="1">
        <f>S.FINANCIERO!F1810/S.FINANCIERO!F1809-1</f>
        <v>-0.006670050025</v>
      </c>
      <c r="E1809" s="1">
        <f>S.FINANCIERO!H1810/S.FINANCIERO!H1809-1</f>
        <v>-0.0009814746657</v>
      </c>
      <c r="F1809" s="1">
        <f>S.FINANCIERO!J1810/S.FINANCIERO!J1809-1</f>
        <v>-0.006618449782</v>
      </c>
      <c r="G1809" s="1">
        <f>S.FINANCIERO!L1810/S.FINANCIERO!L1809-1</f>
        <v>-0.004495260432</v>
      </c>
      <c r="H1809" s="1">
        <f>S.FINANCIERO!N1810/S.FINANCIERO!N1809-1</f>
        <v>0.003804815241</v>
      </c>
      <c r="I1809" s="1">
        <f>S.FINANCIERO!P1810/S.FINANCIERO!P1809-1</f>
        <v>-0.009523809524</v>
      </c>
      <c r="J1809" s="1">
        <f>S.FINANCIERO!R1810/S.FINANCIERO!R1809-1</f>
        <v>-0.003482803657</v>
      </c>
      <c r="K1809" s="1">
        <f>S.FINANCIERO!T1810/S.FINANCIERO!T1809-1</f>
        <v>0.002408993576</v>
      </c>
      <c r="L1809" s="1">
        <f>SUMPRODUCT(B1809:K1809, 'Ponderaciones e Índices.'!$A$4:$J$4)</f>
        <v>-0.005578451485</v>
      </c>
      <c r="M1809" s="1">
        <f>'S. MATERIALES'!B1810/'S. MATERIALES'!B1809-1</f>
        <v>-0.0004091653028</v>
      </c>
      <c r="N1809" s="3">
        <f>'S. MATERIALES'!D1810/'S. MATERIALES'!D1809-1</f>
        <v>-0.01298701299</v>
      </c>
      <c r="O1809" s="1">
        <f>'S. MATERIALES'!F1810/'S. MATERIALES'!F1809-1</f>
        <v>-0.001988987291</v>
      </c>
      <c r="P1809" s="1">
        <f>'S. MATERIALES'!H1810/'S. MATERIALES'!H1809-1</f>
        <v>0.01371664788</v>
      </c>
      <c r="Q1809" s="1">
        <f>'S. MATERIALES'!J1810/'S. MATERIALES'!J1809-1</f>
        <v>0.03437176687</v>
      </c>
      <c r="R1809" s="1">
        <f>'S. MATERIALES'!L1810/'S. MATERIALES'!L1809-1</f>
        <v>0.03040437823</v>
      </c>
      <c r="S1809" s="1">
        <f>'S. MATERIALES'!N1810/'S. MATERIALES'!N1809-1</f>
        <v>-0.001297016861</v>
      </c>
      <c r="T1809" s="1">
        <f>'S. MATERIALES'!P1810/'S. MATERIALES'!P1809-1</f>
        <v>0.03770794824</v>
      </c>
      <c r="U1809" s="1">
        <f>'S. MATERIALES'!R1810/'S. MATERIALES'!R1809-1</f>
        <v>0.03888334995</v>
      </c>
      <c r="V1809" s="1">
        <f>'S. MATERIALES'!T1810/'S. MATERIALES'!T1809-1</f>
        <v>-0.001224739743</v>
      </c>
      <c r="W1809" s="1">
        <f>SUMPRODUCT(M1809:V1809,'Ponderaciones e Índices.'!$A$8:$J$8)</f>
        <v>0.01875334568</v>
      </c>
      <c r="X1809" s="1">
        <f>'S. ENERGÍA'!B1810/'S. ENERGÍA'!B1809-1</f>
        <v>0.00408548083</v>
      </c>
      <c r="Y1809" s="1">
        <f>'S. ENERGÍA'!D1810/'S. ENERGÍA'!D1809-1</f>
        <v>0.01849027831</v>
      </c>
      <c r="Z1809" s="1">
        <f>'S. ENERGÍA'!F1810/'S. ENERGÍA'!F1809-1</f>
        <v>-0.021088572</v>
      </c>
      <c r="AA1809" s="1">
        <f>'S. ENERGÍA'!H1810/'S. ENERGÍA'!H1809-1</f>
        <v>0.001970129023</v>
      </c>
      <c r="AB1809" s="1">
        <f>'S. ENERGÍA'!J1810/'S. ENERGÍA'!J1809-1</f>
        <v>0.01601537476</v>
      </c>
      <c r="AC1809" s="1">
        <f>'S. ENERGÍA'!L1810/'S. ENERGÍA'!L1809-1</f>
        <v>0.02536491984</v>
      </c>
      <c r="AD1809" s="1">
        <f>'S. ENERGÍA'!N1810/'S. ENERGÍA'!N1809-1</f>
        <v>-0.004390495868</v>
      </c>
      <c r="AE1809" s="1">
        <f>'S. ENERGÍA'!P1810/'S. ENERGÍA'!P1809-1</f>
        <v>-0.004739336493</v>
      </c>
      <c r="AF1809" s="1">
        <f>'S. ENERGÍA'!R1810/'S. ENERGÍA'!R1809-1</f>
        <v>0.03964757709</v>
      </c>
      <c r="AG1809" s="1">
        <f>'S. ENERGÍA'!T1810/'S. ENERGÍA'!T1809-1</f>
        <v>0.01845342707</v>
      </c>
      <c r="AH1809" s="1">
        <f>SUMPRODUCT(X1809:AG1809,'Ponderaciones e Índices.'!$A$12:$J$12)</f>
        <v>0.01355978337</v>
      </c>
    </row>
    <row r="1810">
      <c r="A1810" s="1">
        <f>S.FINANCIERO!A1811</f>
        <v>44530</v>
      </c>
      <c r="B1810" s="1">
        <f>S.FINANCIERO!B1811/S.FINANCIERO!B1810-1</f>
        <v>-0.02643952825</v>
      </c>
      <c r="C1810" s="1">
        <f>S.FINANCIERO!D1811/S.FINANCIERO!D1810-1</f>
        <v>-0.01966022011</v>
      </c>
      <c r="D1810" s="1">
        <f>S.FINANCIERO!F1811/S.FINANCIERO!F1810-1</f>
        <v>-0.02897598715</v>
      </c>
      <c r="E1810" s="1">
        <f>S.FINANCIERO!H1811/S.FINANCIERO!H1810-1</f>
        <v>-0.02026280241</v>
      </c>
      <c r="F1810" s="1">
        <f>S.FINANCIERO!J1811/S.FINANCIERO!J1810-1</f>
        <v>-0.02156741534</v>
      </c>
      <c r="G1810" s="1">
        <f>S.FINANCIERO!L1811/S.FINANCIERO!L1810-1</f>
        <v>-0.02552272504</v>
      </c>
      <c r="H1810" s="1">
        <f>S.FINANCIERO!N1811/S.FINANCIERO!N1810-1</f>
        <v>-0.02937617589</v>
      </c>
      <c r="I1810" s="1">
        <f>S.FINANCIERO!P1811/S.FINANCIERO!P1810-1</f>
        <v>-0.04515050167</v>
      </c>
      <c r="J1810" s="1">
        <f>S.FINANCIERO!R1811/S.FINANCIERO!R1810-1</f>
        <v>-0.0122324159</v>
      </c>
      <c r="K1810" s="1">
        <f>S.FINANCIERO!T1811/S.FINANCIERO!T1810-1</f>
        <v>-0.009879839786</v>
      </c>
      <c r="L1810" s="1">
        <f>SUMPRODUCT(B1810:K1810, 'Ponderaciones e Índices.'!$A$4:$J$4)</f>
        <v>-0.02605191245</v>
      </c>
      <c r="M1810" s="1">
        <f>'S. MATERIALES'!B1811/'S. MATERIALES'!B1810-1</f>
        <v>-0.006139991813</v>
      </c>
      <c r="N1810" s="3">
        <f>'S. MATERIALES'!D1811/'S. MATERIALES'!D1810-1</f>
        <v>-0.01424148607</v>
      </c>
      <c r="O1810" s="1">
        <f>'S. MATERIALES'!F1811/'S. MATERIALES'!F1810-1</f>
        <v>0.03479273307</v>
      </c>
      <c r="P1810" s="1">
        <f>'S. MATERIALES'!H1811/'S. MATERIALES'!H1810-1</f>
        <v>-0.009823911029</v>
      </c>
      <c r="Q1810" s="1">
        <f>'S. MATERIALES'!J1811/'S. MATERIALES'!J1810-1</f>
        <v>-0.0265614581</v>
      </c>
      <c r="R1810" s="1">
        <f>'S. MATERIALES'!L1811/'S. MATERIALES'!L1810-1</f>
        <v>-0.0002950722927</v>
      </c>
      <c r="S1810" s="1">
        <f>'S. MATERIALES'!N1811/'S. MATERIALES'!N1810-1</f>
        <v>-0.01298701299</v>
      </c>
      <c r="T1810" s="1">
        <f>'S. MATERIALES'!P1811/'S. MATERIALES'!P1810-1</f>
        <v>-0.02992518703</v>
      </c>
      <c r="U1810" s="1">
        <f>'S. MATERIALES'!R1811/'S. MATERIALES'!R1810-1</f>
        <v>-0.03742802303</v>
      </c>
      <c r="V1810" s="1">
        <f>'S. MATERIALES'!T1811/'S. MATERIALES'!T1810-1</f>
        <v>0.0003065603924</v>
      </c>
      <c r="W1810" s="1">
        <f>SUMPRODUCT(M1810:V1810,'Ponderaciones e Índices.'!$A$8:$J$8)</f>
        <v>-0.01810470386</v>
      </c>
      <c r="X1810" s="1">
        <f>'S. ENERGÍA'!B1811/'S. ENERGÍA'!B1810-1</f>
        <v>-0.02597809077</v>
      </c>
      <c r="Y1810" s="1">
        <f>'S. ENERGÍA'!D1811/'S. ENERGÍA'!D1810-1</f>
        <v>-0.02227213176</v>
      </c>
      <c r="Z1810" s="1">
        <f>'S. ENERGÍA'!F1811/'S. ENERGÍA'!F1810-1</f>
        <v>-0.0166187936</v>
      </c>
      <c r="AA1810" s="1">
        <f>'S. ENERGÍA'!H1811/'S. ENERGÍA'!H1810-1</f>
        <v>-0.0180273045</v>
      </c>
      <c r="AB1810" s="1">
        <f>'S. ENERGÍA'!J1811/'S. ENERGÍA'!J1810-1</f>
        <v>-0.03846153846</v>
      </c>
      <c r="AC1810" s="1">
        <f>'S. ENERGÍA'!L1811/'S. ENERGÍA'!L1810-1</f>
        <v>-0.01446907818</v>
      </c>
      <c r="AD1810" s="1">
        <f>'S. ENERGÍA'!N1811/'S. ENERGÍA'!N1810-1</f>
        <v>-0.01945525292</v>
      </c>
      <c r="AE1810" s="1">
        <f>'S. ENERGÍA'!P1811/'S. ENERGÍA'!P1810-1</f>
        <v>-0.03605442177</v>
      </c>
      <c r="AF1810" s="1">
        <f>'S. ENERGÍA'!R1811/'S. ENERGÍA'!R1810-1</f>
        <v>-0.0395480226</v>
      </c>
      <c r="AG1810" s="1">
        <f>'S. ENERGÍA'!T1811/'S. ENERGÍA'!T1810-1</f>
        <v>-0.03278688525</v>
      </c>
      <c r="AH1810" s="1">
        <f>SUMPRODUCT(X1810:AG1810,'Ponderaciones e Índices.'!$A$12:$J$12)</f>
        <v>-0.02646083088</v>
      </c>
    </row>
    <row r="1811">
      <c r="A1811" s="1">
        <f>S.FINANCIERO!A1812</f>
        <v>44531</v>
      </c>
      <c r="B1811" s="1">
        <f>S.FINANCIERO!B1812/S.FINANCIERO!B1811-1</f>
        <v>-0.004433887569</v>
      </c>
      <c r="C1811" s="1">
        <f>S.FINANCIERO!D1812/S.FINANCIERO!D1811-1</f>
        <v>0.002506811989</v>
      </c>
      <c r="D1811" s="1">
        <f>S.FINANCIERO!F1812/S.FINANCIERO!F1811-1</f>
        <v>-0.002480457005</v>
      </c>
      <c r="E1811" s="1">
        <f>S.FINANCIERO!H1812/S.FINANCIERO!H1811-1</f>
        <v>0.03421910253</v>
      </c>
      <c r="F1811" s="1">
        <f>S.FINANCIERO!J1812/S.FINANCIERO!J1811-1</f>
        <v>-0.008353808354</v>
      </c>
      <c r="G1811" s="1">
        <f>S.FINANCIERO!L1812/S.FINANCIERO!L1811-1</f>
        <v>-0.03455223129</v>
      </c>
      <c r="H1811" s="1">
        <f>S.FINANCIERO!N1812/S.FINANCIERO!N1811-1</f>
        <v>-0.008228349607</v>
      </c>
      <c r="I1811" s="1">
        <f>S.FINANCIERO!P1812/S.FINANCIERO!P1811-1</f>
        <v>0.01007005254</v>
      </c>
      <c r="J1811" s="1">
        <f>S.FINANCIERO!R1812/S.FINANCIERO!R1811-1</f>
        <v>-0.003980539584</v>
      </c>
      <c r="K1811" s="1">
        <f>S.FINANCIERO!T1812/S.FINANCIERO!T1811-1</f>
        <v>-0.005933117584</v>
      </c>
      <c r="L1811" s="1">
        <f>SUMPRODUCT(B1811:K1811, 'Ponderaciones e Índices.'!$A$4:$J$4)</f>
        <v>0.0006375934246</v>
      </c>
      <c r="M1811" s="1">
        <f>'S. MATERIALES'!B1812/'S. MATERIALES'!B1811-1</f>
        <v>-0.02883031301</v>
      </c>
      <c r="N1811" s="3">
        <f>'S. MATERIALES'!D1812/'S. MATERIALES'!D1811-1</f>
        <v>-0.03266331658</v>
      </c>
      <c r="O1811" s="1">
        <f>'S. MATERIALES'!F1812/'S. MATERIALES'!F1811-1</f>
        <v>-0.03553870637</v>
      </c>
      <c r="P1811" s="1">
        <f>'S. MATERIALES'!H1812/'S. MATERIALES'!H1811-1</f>
        <v>-0.02658180457</v>
      </c>
      <c r="Q1811" s="1">
        <f>'S. MATERIALES'!J1812/'S. MATERIALES'!J1811-1</f>
        <v>-0.0282566503</v>
      </c>
      <c r="R1811" s="1">
        <f>'S. MATERIALES'!L1812/'S. MATERIALES'!L1811-1</f>
        <v>-0.01387249115</v>
      </c>
      <c r="S1811" s="1">
        <f>'S. MATERIALES'!N1812/'S. MATERIALES'!N1811-1</f>
        <v>-0.01842105263</v>
      </c>
      <c r="T1811" s="1">
        <f>'S. MATERIALES'!P1812/'S. MATERIALES'!P1811-1</f>
        <v>-0.01542416452</v>
      </c>
      <c r="U1811" s="1">
        <f>'S. MATERIALES'!R1812/'S. MATERIALES'!R1811-1</f>
        <v>-0.002991026919</v>
      </c>
      <c r="V1811" s="1">
        <f>'S. MATERIALES'!T1812/'S. MATERIALES'!T1811-1</f>
        <v>-0.05577689243</v>
      </c>
      <c r="W1811" s="1">
        <f>SUMPRODUCT(M1811:V1811,'Ponderaciones e Índices.'!$A$8:$J$8)</f>
        <v>-0.01820401769</v>
      </c>
      <c r="X1811" s="1">
        <f>'S. ENERGÍA'!B1812/'S. ENERGÍA'!B1811-1</f>
        <v>-0.01863753213</v>
      </c>
      <c r="Y1811" s="1">
        <f>'S. ENERGÍA'!D1812/'S. ENERGÍA'!D1811-1</f>
        <v>-0.02009954058</v>
      </c>
      <c r="Z1811" s="1">
        <f>'S. ENERGÍA'!F1812/'S. ENERGÍA'!F1811-1</f>
        <v>-0.008554141456</v>
      </c>
      <c r="AA1811" s="1">
        <f>'S. ENERGÍA'!H1812/'S. ENERGÍA'!H1811-1</f>
        <v>-0.02520069322</v>
      </c>
      <c r="AB1811" s="1">
        <f>'S. ENERGÍA'!J1812/'S. ENERGÍA'!J1811-1</f>
        <v>-0.007213114754</v>
      </c>
      <c r="AC1811" s="1">
        <f>'S. ENERGÍA'!L1812/'S. ENERGÍA'!L1811-1</f>
        <v>-0.002604783329</v>
      </c>
      <c r="AD1811" s="1">
        <f>'S. ENERGÍA'!N1812/'S. ENERGÍA'!N1811-1</f>
        <v>-0.01084656085</v>
      </c>
      <c r="AE1811" s="1">
        <f>'S. ENERGÍA'!P1812/'S. ENERGÍA'!P1811-1</f>
        <v>-0.03740296401</v>
      </c>
      <c r="AF1811" s="1">
        <f>'S. ENERGÍA'!R1812/'S. ENERGÍA'!R1811-1</f>
        <v>-0.03529411765</v>
      </c>
      <c r="AG1811" s="1">
        <f>'S. ENERGÍA'!T1812/'S. ENERGÍA'!T1811-1</f>
        <v>-0.04906333631</v>
      </c>
      <c r="AH1811" s="1">
        <f>SUMPRODUCT(X1811:AG1811,'Ponderaciones e Índices.'!$A$12:$J$12)</f>
        <v>-0.02098480397</v>
      </c>
    </row>
    <row r="1812">
      <c r="A1812" s="1">
        <f>S.FINANCIERO!A1813</f>
        <v>44532</v>
      </c>
      <c r="B1812" s="1">
        <f>S.FINANCIERO!B1813/S.FINANCIERO!B1812-1</f>
        <v>0.01908700493</v>
      </c>
      <c r="C1812" s="1">
        <f>S.FINANCIERO!D1813/S.FINANCIERO!D1812-1</f>
        <v>0.04914111763</v>
      </c>
      <c r="D1812" s="1">
        <f>S.FINANCIERO!F1813/S.FINANCIERO!F1812-1</f>
        <v>0.01582397709</v>
      </c>
      <c r="E1812" s="1">
        <f>S.FINANCIERO!H1813/S.FINANCIERO!H1812-1</f>
        <v>0.02593625015</v>
      </c>
      <c r="F1812" s="1">
        <f>S.FINANCIERO!J1813/S.FINANCIERO!J1812-1</f>
        <v>-0.02817499646</v>
      </c>
      <c r="G1812" s="1">
        <f>S.FINANCIERO!L1813/S.FINANCIERO!L1812-1</f>
        <v>0.007616861436</v>
      </c>
      <c r="H1812" s="1">
        <f>S.FINANCIERO!N1813/S.FINANCIERO!N1812-1</f>
        <v>0.02953262564</v>
      </c>
      <c r="I1812" s="1">
        <f>S.FINANCIERO!P1813/S.FINANCIERO!P1812-1</f>
        <v>0.01430429129</v>
      </c>
      <c r="J1812" s="1">
        <f>S.FINANCIERO!R1813/S.FINANCIERO!R1812-1</f>
        <v>0.01731793961</v>
      </c>
      <c r="K1812" s="1">
        <f>S.FINANCIERO!T1813/S.FINANCIERO!T1812-1</f>
        <v>0.007053716766</v>
      </c>
      <c r="L1812" s="1">
        <f>SUMPRODUCT(B1812:K1812, 'Ponderaciones e Índices.'!$A$4:$J$4)</f>
        <v>0.01829364834</v>
      </c>
      <c r="M1812" s="1">
        <f>'S. MATERIALES'!B1813/'S. MATERIALES'!B1812-1</f>
        <v>-0.01314673452</v>
      </c>
      <c r="N1812" s="3">
        <f>'S. MATERIALES'!D1813/'S. MATERIALES'!D1812-1</f>
        <v>-0.005519480519</v>
      </c>
      <c r="O1812" s="1">
        <f>'S. MATERIALES'!F1813/'S. MATERIALES'!F1812-1</f>
        <v>-0.009963530117</v>
      </c>
      <c r="P1812" s="1">
        <f>'S. MATERIALES'!H1813/'S. MATERIALES'!H1812-1</f>
        <v>-0.0125</v>
      </c>
      <c r="Q1812" s="1">
        <f>'S. MATERIALES'!J1813/'S. MATERIALES'!J1812-1</f>
        <v>-0.01803442401</v>
      </c>
      <c r="R1812" s="1">
        <f>'S. MATERIALES'!L1813/'S. MATERIALES'!L1812-1</f>
        <v>0.01765938342</v>
      </c>
      <c r="S1812" s="1">
        <f>'S. MATERIALES'!N1813/'S. MATERIALES'!N1812-1</f>
        <v>-0.001340482574</v>
      </c>
      <c r="T1812" s="1">
        <f>'S. MATERIALES'!P1813/'S. MATERIALES'!P1812-1</f>
        <v>0.03319656844</v>
      </c>
      <c r="U1812" s="1">
        <f>'S. MATERIALES'!R1813/'S. MATERIALES'!R1812-1</f>
        <v>0.043</v>
      </c>
      <c r="V1812" s="1">
        <f>'S. MATERIALES'!T1813/'S. MATERIALES'!T1812-1</f>
        <v>-0.007789678676</v>
      </c>
      <c r="W1812" s="1">
        <f>SUMPRODUCT(M1812:V1812,'Ponderaciones e Índices.'!$A$8:$J$8)</f>
        <v>0.01237901422</v>
      </c>
      <c r="X1812" s="1">
        <f>'S. ENERGÍA'!B1813/'S. ENERGÍA'!B1812-1</f>
        <v>0.01277013752</v>
      </c>
      <c r="Y1812" s="1">
        <f>'S. ENERGÍA'!D1813/'S. ENERGÍA'!D1812-1</f>
        <v>0.01035358468</v>
      </c>
      <c r="Z1812" s="1">
        <f>'S. ENERGÍA'!F1813/'S. ENERGÍA'!F1812-1</f>
        <v>0.007365319865</v>
      </c>
      <c r="AA1812" s="1">
        <f>'S. ENERGÍA'!H1813/'S. ENERGÍA'!H1812-1</f>
        <v>0.00873140864</v>
      </c>
      <c r="AB1812" s="1">
        <f>'S. ENERGÍA'!J1813/'S. ENERGÍA'!J1812-1</f>
        <v>0.03236459709</v>
      </c>
      <c r="AC1812" s="1">
        <f>'S. ENERGÍA'!L1813/'S. ENERGÍA'!L1812-1</f>
        <v>0.0405982906</v>
      </c>
      <c r="AD1812" s="1">
        <f>'S. ENERGÍA'!N1813/'S. ENERGÍA'!N1812-1</f>
        <v>0.01979138807</v>
      </c>
      <c r="AE1812" s="1">
        <f>'S. ENERGÍA'!P1813/'S. ENERGÍA'!P1812-1</f>
        <v>-0.01490713587</v>
      </c>
      <c r="AF1812" s="1">
        <f>'S. ENERGÍA'!R1813/'S. ENERGÍA'!R1812-1</f>
        <v>0.02896341463</v>
      </c>
      <c r="AG1812" s="1">
        <f>'S. ENERGÍA'!T1813/'S. ENERGÍA'!T1812-1</f>
        <v>0.01125703565</v>
      </c>
      <c r="AH1812" s="1">
        <f>SUMPRODUCT(X1812:AG1812,'Ponderaciones e Índices.'!$A$12:$J$12)</f>
        <v>0.01572393587</v>
      </c>
    </row>
    <row r="1813">
      <c r="A1813" s="1">
        <f>S.FINANCIERO!A1814</f>
        <v>44533</v>
      </c>
      <c r="B1813" s="1">
        <f>S.FINANCIERO!B1814/S.FINANCIERO!B1813-1</f>
        <v>0.003901982207</v>
      </c>
      <c r="C1813" s="1">
        <f>S.FINANCIERO!D1814/S.FINANCIERO!D1813-1</f>
        <v>-0.009430051813</v>
      </c>
      <c r="D1813" s="1">
        <f>S.FINANCIERO!F1814/S.FINANCIERO!F1813-1</f>
        <v>0.02351457607</v>
      </c>
      <c r="E1813" s="1">
        <f>S.FINANCIERO!H1814/S.FINANCIERO!H1813-1</f>
        <v>-0.008623744832</v>
      </c>
      <c r="F1813" s="1">
        <f>S.FINANCIERO!J1814/S.FINANCIERO!J1813-1</f>
        <v>0.02054195804</v>
      </c>
      <c r="G1813" s="1">
        <f>S.FINANCIERO!L1814/S.FINANCIERO!L1813-1</f>
        <v>-0.004763384074</v>
      </c>
      <c r="H1813" s="1">
        <f>S.FINANCIERO!N1814/S.FINANCIERO!N1813-1</f>
        <v>-0.02772743244</v>
      </c>
      <c r="I1813" s="1">
        <f>S.FINANCIERO!P1814/S.FINANCIERO!P1813-1</f>
        <v>-0.004700854701</v>
      </c>
      <c r="J1813" s="1">
        <f>S.FINANCIERO!R1814/S.FINANCIERO!R1813-1</f>
        <v>-0.004655899898</v>
      </c>
      <c r="K1813" s="1">
        <f>S.FINANCIERO!T1814/S.FINANCIERO!T1813-1</f>
        <v>0.0005387931034</v>
      </c>
      <c r="L1813" s="1">
        <f>SUMPRODUCT(B1813:K1813, 'Ponderaciones e Índices.'!$A$4:$J$4)</f>
        <v>-0.002058470179</v>
      </c>
      <c r="M1813" s="1">
        <f>'S. MATERIALES'!B1814/'S. MATERIALES'!B1813-1</f>
        <v>0.005156854319</v>
      </c>
      <c r="N1813" s="3">
        <f>'S. MATERIALES'!D1814/'S. MATERIALES'!D1813-1</f>
        <v>0.0148547176</v>
      </c>
      <c r="O1813" s="1">
        <f>'S. MATERIALES'!F1814/'S. MATERIALES'!F1813-1</f>
        <v>0.0160935891</v>
      </c>
      <c r="P1813" s="1">
        <f>'S. MATERIALES'!H1814/'S. MATERIALES'!H1813-1</f>
        <v>-0.00311587147</v>
      </c>
      <c r="Q1813" s="1">
        <f>'S. MATERIALES'!J1814/'S. MATERIALES'!J1813-1</f>
        <v>0.01818616894</v>
      </c>
      <c r="R1813" s="1">
        <f>'S. MATERIALES'!L1814/'S. MATERIALES'!L1813-1</f>
        <v>-0.02794117647</v>
      </c>
      <c r="S1813" s="1">
        <f>'S. MATERIALES'!N1814/'S. MATERIALES'!N1813-1</f>
        <v>0.005369127517</v>
      </c>
      <c r="T1813" s="1">
        <f>'S. MATERIALES'!P1814/'S. MATERIALES'!P1813-1</f>
        <v>-0.02563176895</v>
      </c>
      <c r="U1813" s="1">
        <f>'S. MATERIALES'!R1814/'S. MATERIALES'!R1813-1</f>
        <v>-0.004793863854</v>
      </c>
      <c r="V1813" s="1">
        <f>'S. MATERIALES'!T1814/'S. MATERIALES'!T1813-1</f>
        <v>-0.004906771344</v>
      </c>
      <c r="W1813" s="1">
        <f>SUMPRODUCT(M1813:V1813,'Ponderaciones e Índices.'!$A$8:$J$8)</f>
        <v>-0.005405113495</v>
      </c>
      <c r="X1813" s="1">
        <f>'S. ENERGÍA'!B1814/'S. ENERGÍA'!B1813-1</f>
        <v>-0.0206918849</v>
      </c>
      <c r="Y1813" s="1">
        <f>'S. ENERGÍA'!D1814/'S. ENERGÍA'!D1813-1</f>
        <v>0.003480278422</v>
      </c>
      <c r="Z1813" s="1">
        <f>'S. ENERGÍA'!F1814/'S. ENERGÍA'!F1813-1</f>
        <v>0.0004177982035</v>
      </c>
      <c r="AA1813" s="1">
        <f>'S. ENERGÍA'!H1814/'S. ENERGÍA'!H1813-1</f>
        <v>0.001866797827</v>
      </c>
      <c r="AB1813" s="1">
        <f>'S. ENERGÍA'!J1814/'S. ENERGÍA'!J1813-1</f>
        <v>-0.02623160589</v>
      </c>
      <c r="AC1813" s="1">
        <f>'S. ENERGÍA'!L1814/'S. ENERGÍA'!L1813-1</f>
        <v>-0.01437371663</v>
      </c>
      <c r="AD1813" s="1">
        <f>'S. ENERGÍA'!N1814/'S. ENERGÍA'!N1813-1</f>
        <v>-0.01206399161</v>
      </c>
      <c r="AE1813" s="1">
        <f>'S. ENERGÍA'!P1814/'S. ENERGÍA'!P1813-1</f>
        <v>0.01711734061</v>
      </c>
      <c r="AF1813" s="1">
        <f>'S. ENERGÍA'!R1814/'S. ENERGÍA'!R1813-1</f>
        <v>0.03851851852</v>
      </c>
      <c r="AG1813" s="1">
        <f>'S. ENERGÍA'!T1814/'S. ENERGÍA'!T1813-1</f>
        <v>0.01762523191</v>
      </c>
      <c r="AH1813" s="1">
        <f>SUMPRODUCT(X1813:AG1813,'Ponderaciones e Índices.'!$A$12:$J$12)</f>
        <v>0.0001243069645</v>
      </c>
    </row>
    <row r="1814">
      <c r="A1814" s="1">
        <f>S.FINANCIERO!A1815</f>
        <v>44536</v>
      </c>
      <c r="B1814" s="1">
        <f>S.FINANCIERO!B1815/S.FINANCIERO!B1814-1</f>
        <v>0.003264925373</v>
      </c>
      <c r="C1814" s="1">
        <f>S.FINANCIERO!D1815/S.FINANCIERO!D1814-1</f>
        <v>-0.01192593368</v>
      </c>
      <c r="D1814" s="1">
        <f>S.FINANCIERO!F1815/S.FINANCIERO!F1814-1</f>
        <v>-0.0006522684447</v>
      </c>
      <c r="E1814" s="1">
        <f>S.FINANCIERO!H1815/S.FINANCIERO!H1814-1</f>
        <v>0.01000953289</v>
      </c>
      <c r="F1814" s="1">
        <f>S.FINANCIERO!J1815/S.FINANCIERO!J1814-1</f>
        <v>0.008708065667</v>
      </c>
      <c r="G1814" s="1">
        <f>S.FINANCIERO!L1815/S.FINANCIERO!L1814-1</f>
        <v>0.01810425554</v>
      </c>
      <c r="H1814" s="1">
        <f>S.FINANCIERO!N1815/S.FINANCIERO!N1814-1</f>
        <v>0.0272546226</v>
      </c>
      <c r="I1814" s="1">
        <f>S.FINANCIERO!P1815/S.FINANCIERO!P1814-1</f>
        <v>0.00987548304</v>
      </c>
      <c r="J1814" s="1">
        <f>S.FINANCIERO!R1815/S.FINANCIERO!R1814-1</f>
        <v>0.008185937728</v>
      </c>
      <c r="K1814" s="1">
        <f>S.FINANCIERO!T1815/S.FINANCIERO!T1814-1</f>
        <v>0.0126548196</v>
      </c>
      <c r="L1814" s="1">
        <f>SUMPRODUCT(B1814:K1814, 'Ponderaciones e Índices.'!$A$4:$J$4)</f>
        <v>0.006708786458</v>
      </c>
      <c r="M1814" s="1">
        <f>'S. MATERIALES'!B1815/'S. MATERIALES'!B1814-1</f>
        <v>0.00897819581</v>
      </c>
      <c r="N1814" s="3">
        <f>'S. MATERIALES'!D1815/'S. MATERIALES'!D1814-1</f>
        <v>0.01029435419</v>
      </c>
      <c r="O1814" s="1">
        <f>'S. MATERIALES'!F1815/'S. MATERIALES'!F1814-1</f>
        <v>0.0009925299065</v>
      </c>
      <c r="P1814" s="1">
        <f>'S. MATERIALES'!H1815/'S. MATERIALES'!H1814-1</f>
        <v>0.003125610471</v>
      </c>
      <c r="Q1814" s="1">
        <f>'S. MATERIALES'!J1815/'S. MATERIALES'!J1814-1</f>
        <v>0.001057579318</v>
      </c>
      <c r="R1814" s="1">
        <f>'S. MATERIALES'!L1815/'S. MATERIALES'!L1814-1</f>
        <v>0.02360060514</v>
      </c>
      <c r="S1814" s="1">
        <f>'S. MATERIALES'!N1815/'S. MATERIALES'!N1814-1</f>
        <v>0.01201602136</v>
      </c>
      <c r="T1814" s="1">
        <f>'S. MATERIALES'!P1815/'S. MATERIALES'!P1814-1</f>
        <v>0.03927380511</v>
      </c>
      <c r="U1814" s="1">
        <f>'S. MATERIALES'!R1815/'S. MATERIALES'!R1814-1</f>
        <v>0.005780346821</v>
      </c>
      <c r="V1814" s="1">
        <f>'S. MATERIALES'!T1815/'S. MATERIALES'!T1814-1</f>
        <v>0.01183431953</v>
      </c>
      <c r="W1814" s="1">
        <f>SUMPRODUCT(M1814:V1814,'Ponderaciones e Índices.'!$A$8:$J$8)</f>
        <v>0.01447005217</v>
      </c>
      <c r="X1814" s="1">
        <f>'S. ENERGÍA'!B1815/'S. ENERGÍA'!B1814-1</f>
        <v>0.02674149884</v>
      </c>
      <c r="Y1814" s="1">
        <f>'S. ENERGÍA'!D1815/'S. ENERGÍA'!D1814-1</f>
        <v>0.03526011561</v>
      </c>
      <c r="Z1814" s="1">
        <f>'S. ENERGÍA'!F1815/'S. ENERGÍA'!F1814-1</f>
        <v>0.008561286281</v>
      </c>
      <c r="AA1814" s="1">
        <f>'S. ENERGÍA'!H1815/'S. ENERGÍA'!H1814-1</f>
        <v>-0.00220176662</v>
      </c>
      <c r="AB1814" s="1">
        <f>'S. ENERGÍA'!J1815/'S. ENERGÍA'!J1814-1</f>
        <v>0.03022339028</v>
      </c>
      <c r="AC1814" s="1">
        <f>'S. ENERGÍA'!L1815/'S. ENERGÍA'!L1814-1</f>
        <v>0.02037037037</v>
      </c>
      <c r="AD1814" s="1">
        <f>'S. ENERGÍA'!N1815/'S. ENERGÍA'!N1814-1</f>
        <v>0.0055747279</v>
      </c>
      <c r="AE1814" s="1">
        <f>'S. ENERGÍA'!P1815/'S. ENERGÍA'!P1814-1</f>
        <v>-0.01536585366</v>
      </c>
      <c r="AF1814" s="1">
        <f>'S. ENERGÍA'!R1815/'S. ENERGÍA'!R1814-1</f>
        <v>0.06134094151</v>
      </c>
      <c r="AG1814" s="1">
        <f>'S. ENERGÍA'!T1815/'S. ENERGÍA'!T1814-1</f>
        <v>0.00546946217</v>
      </c>
      <c r="AH1814" s="1">
        <f>SUMPRODUCT(X1814:AG1814,'Ponderaciones e Índices.'!$A$12:$J$12)</f>
        <v>0.02770499585</v>
      </c>
    </row>
    <row r="1815">
      <c r="A1815" s="1">
        <f>S.FINANCIERO!A1816</f>
        <v>44537</v>
      </c>
      <c r="B1815" s="1">
        <f>S.FINANCIERO!B1816/S.FINANCIERO!B1815-1</f>
        <v>0.009762900976</v>
      </c>
      <c r="C1815" s="1">
        <f>S.FINANCIERO!D1816/S.FINANCIERO!D1815-1</f>
        <v>0.004764425622</v>
      </c>
      <c r="D1815" s="1">
        <f>S.FINANCIERO!F1816/S.FINANCIERO!F1815-1</f>
        <v>0.002610776706</v>
      </c>
      <c r="E1815" s="1">
        <f>S.FINANCIERO!H1816/S.FINANCIERO!H1815-1</f>
        <v>0.008258612553</v>
      </c>
      <c r="F1815" s="1">
        <f>S.FINANCIERO!J1816/S.FINANCIERO!J1815-1</f>
        <v>0.005024058873</v>
      </c>
      <c r="G1815" s="1">
        <f>S.FINANCIERO!L1816/S.FINANCIERO!L1815-1</f>
        <v>0.001635155851</v>
      </c>
      <c r="H1815" s="1">
        <f>S.FINANCIERO!N1816/S.FINANCIERO!N1815-1</f>
        <v>0.01928299356</v>
      </c>
      <c r="I1815" s="1">
        <f>S.FINANCIERO!P1816/S.FINANCIERO!P1815-1</f>
        <v>0.01403061224</v>
      </c>
      <c r="J1815" s="1">
        <f>S.FINANCIERO!R1816/S.FINANCIERO!R1815-1</f>
        <v>0.002464839785</v>
      </c>
      <c r="K1815" s="1">
        <f>S.FINANCIERO!T1816/S.FINANCIERO!T1815-1</f>
        <v>0.007976601968</v>
      </c>
      <c r="L1815" s="1">
        <f>SUMPRODUCT(B1815:K1815, 'Ponderaciones e Índices.'!$A$4:$J$4)</f>
        <v>0.008278138501</v>
      </c>
      <c r="M1815" s="1">
        <f>'S. MATERIALES'!B1816/'S. MATERIALES'!B1815-1</f>
        <v>-0.003813559322</v>
      </c>
      <c r="N1815" s="3">
        <f>'S. MATERIALES'!D1816/'S. MATERIALES'!D1815-1</f>
        <v>-0.001910523802</v>
      </c>
      <c r="O1815" s="1">
        <f>'S. MATERIALES'!F1816/'S. MATERIALES'!F1815-1</f>
        <v>0.01977872873</v>
      </c>
      <c r="P1815" s="1">
        <f>'S. MATERIALES'!H1816/'S. MATERIALES'!H1815-1</f>
        <v>0.01187925998</v>
      </c>
      <c r="Q1815" s="1">
        <f>'S. MATERIALES'!J1816/'S. MATERIALES'!J1815-1</f>
        <v>0.001760770043</v>
      </c>
      <c r="R1815" s="1">
        <f>'S. MATERIALES'!L1816/'S. MATERIALES'!L1815-1</f>
        <v>0.03694945315</v>
      </c>
      <c r="S1815" s="1">
        <f>'S. MATERIALES'!N1816/'S. MATERIALES'!N1815-1</f>
        <v>-0.007915567282</v>
      </c>
      <c r="T1815" s="1">
        <f>'S. MATERIALES'!P1816/'S. MATERIALES'!P1815-1</f>
        <v>0.0320855615</v>
      </c>
      <c r="U1815" s="1">
        <f>'S. MATERIALES'!R1816/'S. MATERIALES'!R1815-1</f>
        <v>0.02586206897</v>
      </c>
      <c r="V1815" s="1">
        <f>'S. MATERIALES'!T1816/'S. MATERIALES'!T1815-1</f>
        <v>0.003248862898</v>
      </c>
      <c r="W1815" s="1">
        <f>SUMPRODUCT(M1815:V1815,'Ponderaciones e Índices.'!$A$8:$J$8)</f>
        <v>0.01390650075</v>
      </c>
      <c r="X1815" s="1">
        <f>'S. ENERGÍA'!B1816/'S. ENERGÍA'!B1815-1</f>
        <v>0.0192926045</v>
      </c>
      <c r="Y1815" s="1">
        <f>'S. ENERGÍA'!D1816/'S. ENERGÍA'!D1815-1</f>
        <v>0.0232644705</v>
      </c>
      <c r="Z1815" s="1">
        <f>'S. ENERGÍA'!F1816/'S. ENERGÍA'!F1815-1</f>
        <v>0.01366459627</v>
      </c>
      <c r="AA1815" s="1">
        <f>'S. ENERGÍA'!H1816/'S. ENERGÍA'!H1815-1</f>
        <v>0.01273282318</v>
      </c>
      <c r="AB1815" s="1">
        <f>'S. ENERGÍA'!J1816/'S. ENERGÍA'!J1815-1</f>
        <v>0.03507653061</v>
      </c>
      <c r="AC1815" s="1">
        <f>'S. ENERGÍA'!L1816/'S. ENERGÍA'!L1815-1</f>
        <v>0.009074410163</v>
      </c>
      <c r="AD1815" s="1">
        <f>'S. ENERGÍA'!N1816/'S. ENERGÍA'!N1815-1</f>
        <v>0.01372756072</v>
      </c>
      <c r="AE1815" s="1">
        <f>'S. ENERGÍA'!P1816/'S. ENERGÍA'!P1815-1</f>
        <v>0.05226653456</v>
      </c>
      <c r="AF1815" s="1">
        <f>'S. ENERGÍA'!R1816/'S. ENERGÍA'!R1815-1</f>
        <v>0.03897849462</v>
      </c>
      <c r="AG1815" s="1">
        <f>'S. ENERGÍA'!T1816/'S. ENERGÍA'!T1815-1</f>
        <v>0.04714415231</v>
      </c>
      <c r="AH1815" s="1">
        <f>SUMPRODUCT(X1815:AG1815,'Ponderaciones e Índices.'!$A$12:$J$12)</f>
        <v>0.02553295899</v>
      </c>
    </row>
    <row r="1816">
      <c r="A1816" s="1">
        <f>S.FINANCIERO!A1817</f>
        <v>44538</v>
      </c>
      <c r="B1816" s="1">
        <f>S.FINANCIERO!B1817/S.FINANCIERO!B1816-1</f>
        <v>-0.005217925107</v>
      </c>
      <c r="C1816" s="1">
        <f>S.FINANCIERO!D1817/S.FINANCIERO!D1816-1</f>
        <v>0.005795574289</v>
      </c>
      <c r="D1816" s="1">
        <f>S.FINANCIERO!F1817/S.FINANCIERO!F1816-1</f>
        <v>-0.001952983725</v>
      </c>
      <c r="E1816" s="1">
        <f>S.FINANCIERO!H1817/S.FINANCIERO!H1816-1</f>
        <v>0</v>
      </c>
      <c r="F1816" s="1">
        <f>S.FINANCIERO!J1817/S.FINANCIERO!J1816-1</f>
        <v>0.001126522566</v>
      </c>
      <c r="G1816" s="1">
        <f>S.FINANCIERO!L1817/S.FINANCIERO!L1816-1</f>
        <v>-0.00785634119</v>
      </c>
      <c r="H1816" s="1">
        <f>S.FINANCIERO!N1817/S.FINANCIERO!N1816-1</f>
        <v>-0.008991046199</v>
      </c>
      <c r="I1816" s="1">
        <f>S.FINANCIERO!P1817/S.FINANCIERO!P1816-1</f>
        <v>0.002096436059</v>
      </c>
      <c r="J1816" s="1">
        <f>S.FINANCIERO!R1817/S.FINANCIERO!R1816-1</f>
        <v>0.003615851895</v>
      </c>
      <c r="K1816" s="1">
        <f>S.FINANCIERO!T1817/S.FINANCIERO!T1816-1</f>
        <v>-0.002374043788</v>
      </c>
      <c r="L1816" s="1">
        <f>SUMPRODUCT(B1816:K1816, 'Ponderaciones e Índices.'!$A$4:$J$4)</f>
        <v>-0.0006680148402</v>
      </c>
      <c r="M1816" s="1">
        <f>'S. MATERIALES'!B1817/'S. MATERIALES'!B1816-1</f>
        <v>0.000850701829</v>
      </c>
      <c r="N1816" s="3">
        <f>'S. MATERIALES'!D1817/'S. MATERIALES'!D1816-1</f>
        <v>0.004466422077</v>
      </c>
      <c r="O1816" s="1">
        <f>'S. MATERIALES'!F1817/'S. MATERIALES'!F1816-1</f>
        <v>-0.007758047183</v>
      </c>
      <c r="P1816" s="1">
        <f>'S. MATERIALES'!H1817/'S. MATERIALES'!H1816-1</f>
        <v>0.006351039261</v>
      </c>
      <c r="Q1816" s="1">
        <f>'S. MATERIALES'!J1817/'S. MATERIALES'!J1816-1</f>
        <v>0.0008202484181</v>
      </c>
      <c r="R1816" s="1">
        <f>'S. MATERIALES'!L1817/'S. MATERIALES'!L1816-1</f>
        <v>0.002565564424</v>
      </c>
      <c r="S1816" s="1">
        <f>'S. MATERIALES'!N1817/'S. MATERIALES'!N1816-1</f>
        <v>-0.009308510638</v>
      </c>
      <c r="T1816" s="1">
        <f>'S. MATERIALES'!P1817/'S. MATERIALES'!P1816-1</f>
        <v>0.01243523316</v>
      </c>
      <c r="U1816" s="1">
        <f>'S. MATERIALES'!R1817/'S. MATERIALES'!R1816-1</f>
        <v>0.01587301587</v>
      </c>
      <c r="V1816" s="1">
        <f>'S. MATERIALES'!T1817/'S. MATERIALES'!T1816-1</f>
        <v>0.01586787565</v>
      </c>
      <c r="W1816" s="1">
        <f>SUMPRODUCT(M1816:V1816,'Ponderaciones e Índices.'!$A$8:$J$8)</f>
        <v>0.005387958356</v>
      </c>
      <c r="X1816" s="1">
        <f>'S. ENERGÍA'!B1817/'S. ENERGÍA'!B1816-1</f>
        <v>-0.01167192429</v>
      </c>
      <c r="Y1816" s="1">
        <f>'S. ENERGÍA'!D1817/'S. ENERGÍA'!D1816-1</f>
        <v>-0.009094216079</v>
      </c>
      <c r="Z1816" s="1">
        <f>'S. ENERGÍA'!F1817/'S. ENERGÍA'!F1816-1</f>
        <v>-0.006331699346</v>
      </c>
      <c r="AA1816" s="1">
        <f>'S. ENERGÍA'!H1817/'S. ENERGÍA'!H1816-1</f>
        <v>-0.01257273674</v>
      </c>
      <c r="AB1816" s="1">
        <f>'S. ENERGÍA'!J1817/'S. ENERGÍA'!J1816-1</f>
        <v>-0.008626001232</v>
      </c>
      <c r="AC1816" s="1">
        <f>'S. ENERGÍA'!L1817/'S. ENERGÍA'!L1816-1</f>
        <v>0.002473021583</v>
      </c>
      <c r="AD1816" s="1">
        <f>'S. ENERGÍA'!N1817/'S. ENERGÍA'!N1816-1</f>
        <v>-0.004427083333</v>
      </c>
      <c r="AE1816" s="1">
        <f>'S. ENERGÍA'!P1817/'S. ENERGÍA'!P1816-1</f>
        <v>0.005649717514</v>
      </c>
      <c r="AF1816" s="1">
        <f>'S. ENERGÍA'!R1817/'S. ENERGÍA'!R1816-1</f>
        <v>-0.003880983182</v>
      </c>
      <c r="AG1816" s="1">
        <f>'S. ENERGÍA'!T1817/'S. ENERGÍA'!T1816-1</f>
        <v>0.004329004329</v>
      </c>
      <c r="AH1816" s="1">
        <f>SUMPRODUCT(X1816:AG1816,'Ponderaciones e Índices.'!$A$12:$J$12)</f>
        <v>-0.007248452352</v>
      </c>
    </row>
    <row r="1817">
      <c r="A1817" s="1">
        <f>S.FINANCIERO!A1818</f>
        <v>44539</v>
      </c>
      <c r="B1817" s="1">
        <f>S.FINANCIERO!B1818/S.FINANCIERO!B1817-1</f>
        <v>0.0006942301759</v>
      </c>
      <c r="C1817" s="1">
        <f>S.FINANCIERO!D1818/S.FINANCIERO!D1817-1</f>
        <v>-0.0001047668937</v>
      </c>
      <c r="D1817" s="1">
        <f>S.FINANCIERO!F1818/S.FINANCIERO!F1817-1</f>
        <v>-0.001087114075</v>
      </c>
      <c r="E1817" s="1">
        <f>S.FINANCIERO!H1818/S.FINANCIERO!H1817-1</f>
        <v>0.003978469459</v>
      </c>
      <c r="F1817" s="1">
        <f>S.FINANCIERO!J1818/S.FINANCIERO!J1817-1</f>
        <v>-0.002813137351</v>
      </c>
      <c r="G1817" s="1">
        <f>S.FINANCIERO!L1818/S.FINANCIERO!L1817-1</f>
        <v>-0.005656108597</v>
      </c>
      <c r="H1817" s="1">
        <f>S.FINANCIERO!N1818/S.FINANCIERO!N1817-1</f>
        <v>-0.01299631934</v>
      </c>
      <c r="I1817" s="1">
        <f>S.FINANCIERO!P1818/S.FINANCIERO!P1817-1</f>
        <v>-0.001255230126</v>
      </c>
      <c r="J1817" s="1">
        <f>S.FINANCIERO!R1818/S.FINANCIERO!R1817-1</f>
        <v>0.001008790892</v>
      </c>
      <c r="K1817" s="1">
        <f>S.FINANCIERO!T1818/S.FINANCIERO!T1817-1</f>
        <v>0.003172924379</v>
      </c>
      <c r="L1817" s="1">
        <f>SUMPRODUCT(B1817:K1817, 'Ponderaciones e Índices.'!$A$4:$J$4)</f>
        <v>-0.001666352505</v>
      </c>
      <c r="M1817" s="1">
        <f>'S. MATERIALES'!B1818/'S. MATERIALES'!B1817-1</f>
        <v>-0.01869953251</v>
      </c>
      <c r="N1817" s="3">
        <f>'S. MATERIALES'!D1818/'S. MATERIALES'!D1817-1</f>
        <v>-0.02477370176</v>
      </c>
      <c r="O1817" s="1">
        <f>'S. MATERIALES'!F1818/'S. MATERIALES'!F1817-1</f>
        <v>-0.05180149979</v>
      </c>
      <c r="P1817" s="1">
        <f>'S. MATERIALES'!H1818/'S. MATERIALES'!H1817-1</f>
        <v>-0.009179575445</v>
      </c>
      <c r="Q1817" s="1">
        <f>'S. MATERIALES'!J1818/'S. MATERIALES'!J1817-1</f>
        <v>-0.02400187332</v>
      </c>
      <c r="R1817" s="1">
        <f>'S. MATERIALES'!L1818/'S. MATERIALES'!L1817-1</f>
        <v>0.001137332954</v>
      </c>
      <c r="S1817" s="1">
        <f>'S. MATERIALES'!N1818/'S. MATERIALES'!N1817-1</f>
        <v>-0.1020134228</v>
      </c>
      <c r="T1817" s="1">
        <f>'S. MATERIALES'!P1818/'S. MATERIALES'!P1817-1</f>
        <v>0.01330603889</v>
      </c>
      <c r="U1817" s="1">
        <f>'S. MATERIALES'!R1818/'S. MATERIALES'!R1817-1</f>
        <v>0.01838235294</v>
      </c>
      <c r="V1817" s="1">
        <f>'S. MATERIALES'!T1818/'S. MATERIALES'!T1817-1</f>
        <v>-0.03187759005</v>
      </c>
      <c r="W1817" s="1">
        <f>SUMPRODUCT(M1817:V1817,'Ponderaciones e Índices.'!$A$8:$J$8)</f>
        <v>-0.01674771747</v>
      </c>
      <c r="X1817" s="1">
        <f>'S. ENERGÍA'!B1818/'S. ENERGÍA'!B1817-1</f>
        <v>-0.006702840728</v>
      </c>
      <c r="Y1817" s="1">
        <f>'S. ENERGÍA'!D1818/'S. ENERGÍA'!D1817-1</f>
        <v>-0.03046989721</v>
      </c>
      <c r="Z1817" s="1">
        <f>'S. ENERGÍA'!F1818/'S. ENERGÍA'!F1817-1</f>
        <v>-0.0125385406</v>
      </c>
      <c r="AA1817" s="1">
        <f>'S. ENERGÍA'!H1818/'S. ENERGÍA'!H1817-1</f>
        <v>-0.01426106015</v>
      </c>
      <c r="AB1817" s="1">
        <f>'S. ENERGÍA'!J1818/'S. ENERGÍA'!J1817-1</f>
        <v>-0.02796768179</v>
      </c>
      <c r="AC1817" s="1">
        <f>'S. ENERGÍA'!L1818/'S. ENERGÍA'!L1817-1</f>
        <v>-0.007849293564</v>
      </c>
      <c r="AD1817" s="1">
        <f>'S. ENERGÍA'!N1818/'S. ENERGÍA'!N1817-1</f>
        <v>-0.01386345802</v>
      </c>
      <c r="AE1817" s="1">
        <f>'S. ENERGÍA'!P1818/'S. ENERGÍA'!P1817-1</f>
        <v>-0.04213483146</v>
      </c>
      <c r="AF1817" s="1">
        <f>'S. ENERGÍA'!R1818/'S. ENERGÍA'!R1817-1</f>
        <v>-0.006493506494</v>
      </c>
      <c r="AG1817" s="1">
        <f>'S. ENERGÍA'!T1818/'S. ENERGÍA'!T1817-1</f>
        <v>-0.01724137931</v>
      </c>
      <c r="AH1817" s="1">
        <f>SUMPRODUCT(X1817:AG1817,'Ponderaciones e Índices.'!$A$12:$J$12)</f>
        <v>-0.01952907601</v>
      </c>
    </row>
    <row r="1818">
      <c r="A1818" s="1">
        <f>S.FINANCIERO!A1819</f>
        <v>44540</v>
      </c>
      <c r="B1818" s="1">
        <f>S.FINANCIERO!B1819/S.FINANCIERO!B1818-1</f>
        <v>0.003468742773</v>
      </c>
      <c r="C1818" s="1">
        <f>S.FINANCIERO!D1819/S.FINANCIERO!D1818-1</f>
        <v>-0.00115255658</v>
      </c>
      <c r="D1818" s="1">
        <f>S.FINANCIERO!F1819/S.FINANCIERO!F1818-1</f>
        <v>0.006529783066</v>
      </c>
      <c r="E1818" s="1">
        <f>S.FINANCIERO!H1819/S.FINANCIERO!H1818-1</f>
        <v>0.00372960373</v>
      </c>
      <c r="F1818" s="1">
        <f>S.FINANCIERO!J1819/S.FINANCIERO!J1818-1</f>
        <v>0.001692644051</v>
      </c>
      <c r="G1818" s="1">
        <f>S.FINANCIERO!L1819/S.FINANCIERO!L1818-1</f>
        <v>-0.001965042921</v>
      </c>
      <c r="H1818" s="1">
        <f>S.FINANCIERO!N1819/S.FINANCIERO!N1818-1</f>
        <v>0.01851870656</v>
      </c>
      <c r="I1818" s="1">
        <f>S.FINANCIERO!P1819/S.FINANCIERO!P1818-1</f>
        <v>0.005865102639</v>
      </c>
      <c r="J1818" s="1">
        <f>S.FINANCIERO!R1819/S.FINANCIERO!R1818-1</f>
        <v>-0.00115174201</v>
      </c>
      <c r="K1818" s="1">
        <f>S.FINANCIERO!T1819/S.FINANCIERO!T1818-1</f>
        <v>-0.001317870322</v>
      </c>
      <c r="L1818" s="1">
        <f>SUMPRODUCT(B1818:K1818, 'Ponderaciones e Índices.'!$A$4:$J$4)</f>
        <v>0.003875942817</v>
      </c>
      <c r="M1818" s="1">
        <f>'S. MATERIALES'!B1819/'S. MATERIALES'!B1818-1</f>
        <v>-0.01126028584</v>
      </c>
      <c r="N1818" s="3">
        <f>'S. MATERIALES'!D1819/'S. MATERIALES'!D1818-1</f>
        <v>-0.01237583455</v>
      </c>
      <c r="O1818" s="1">
        <f>'S. MATERIALES'!F1819/'S. MATERIALES'!F1818-1</f>
        <v>-0.02887136252</v>
      </c>
      <c r="P1818" s="1">
        <f>'S. MATERIALES'!H1819/'S. MATERIALES'!H1818-1</f>
        <v>-0.001544103455</v>
      </c>
      <c r="Q1818" s="1">
        <f>'S. MATERIALES'!J1819/'S. MATERIALES'!J1818-1</f>
        <v>-0.002819097889</v>
      </c>
      <c r="R1818" s="1">
        <f>'S. MATERIALES'!L1819/'S. MATERIALES'!L1818-1</f>
        <v>-0.01590457256</v>
      </c>
      <c r="S1818" s="1">
        <f>'S. MATERIALES'!N1819/'S. MATERIALES'!N1818-1</f>
        <v>0.01195814649</v>
      </c>
      <c r="T1818" s="1">
        <f>'S. MATERIALES'!P1819/'S. MATERIALES'!P1818-1</f>
        <v>-0.04141414141</v>
      </c>
      <c r="U1818" s="1">
        <f>'S. MATERIALES'!R1819/'S. MATERIALES'!R1818-1</f>
        <v>-0.02075812274</v>
      </c>
      <c r="V1818" s="1">
        <f>'S. MATERIALES'!T1819/'S. MATERIALES'!T1818-1</f>
        <v>-0.0200856108</v>
      </c>
      <c r="W1818" s="1">
        <f>SUMPRODUCT(M1818:V1818,'Ponderaciones e Índices.'!$A$8:$J$8)</f>
        <v>-0.01407835161</v>
      </c>
      <c r="X1818" s="1">
        <f>'S. ENERGÍA'!B1819/'S. ENERGÍA'!B1818-1</f>
        <v>0.006105398458</v>
      </c>
      <c r="Y1818" s="1">
        <f>'S. ENERGÍA'!D1819/'S. ENERGÍA'!D1818-1</f>
        <v>0.002839833396</v>
      </c>
      <c r="Z1818" s="1">
        <f>'S. ENERGÍA'!F1819/'S. ENERGÍA'!F1818-1</f>
        <v>0.0008326394671</v>
      </c>
      <c r="AA1818" s="1">
        <f>'S. ENERGÍA'!H1819/'S. ENERGÍA'!H1818-1</f>
        <v>0.0005161519642</v>
      </c>
      <c r="AB1818" s="1">
        <f>'S. ENERGÍA'!J1819/'S. ENERGÍA'!J1818-1</f>
        <v>0.003836317136</v>
      </c>
      <c r="AC1818" s="1">
        <f>'S. ENERGÍA'!L1819/'S. ENERGÍA'!L1818-1</f>
        <v>0.003164556962</v>
      </c>
      <c r="AD1818" s="1">
        <f>'S. ENERGÍA'!N1819/'S. ENERGÍA'!N1818-1</f>
        <v>-0.003448275862</v>
      </c>
      <c r="AE1818" s="1">
        <f>'S. ENERGÍA'!P1819/'S. ENERGÍA'!P1818-1</f>
        <v>0.007820136852</v>
      </c>
      <c r="AF1818" s="1">
        <f>'S. ENERGÍA'!R1819/'S. ENERGÍA'!R1818-1</f>
        <v>-0.001307189542</v>
      </c>
      <c r="AG1818" s="1">
        <f>'S. ENERGÍA'!T1819/'S. ENERGÍA'!T1818-1</f>
        <v>0</v>
      </c>
      <c r="AH1818" s="1">
        <f>SUMPRODUCT(X1818:AG1818,'Ponderaciones e Índices.'!$A$12:$J$12)</f>
        <v>0.002412764038</v>
      </c>
    </row>
    <row r="1819">
      <c r="A1819" s="1">
        <f>S.FINANCIERO!A1820</f>
        <v>44543</v>
      </c>
      <c r="B1819" s="1">
        <f>S.FINANCIERO!B1820/S.FINANCIERO!B1819-1</f>
        <v>-0.0130588416</v>
      </c>
      <c r="C1819" s="1">
        <f>S.FINANCIERO!D1820/S.FINANCIERO!D1819-1</f>
        <v>-0.002517570544</v>
      </c>
      <c r="D1819" s="1">
        <f>S.FINANCIERO!F1820/S.FINANCIERO!F1819-1</f>
        <v>-0.002234556332</v>
      </c>
      <c r="E1819" s="1">
        <f>S.FINANCIERO!H1820/S.FINANCIERO!H1819-1</f>
        <v>-0.002554575012</v>
      </c>
      <c r="F1819" s="1">
        <f>S.FINANCIERO!J1820/S.FINANCIERO!J1819-1</f>
        <v>-0.003097937056</v>
      </c>
      <c r="G1819" s="1">
        <f>S.FINANCIERO!L1820/S.FINANCIERO!L1819-1</f>
        <v>-0.001554404145</v>
      </c>
      <c r="H1819" s="1">
        <f>S.FINANCIERO!N1820/S.FINANCIERO!N1819-1</f>
        <v>0.003367221556</v>
      </c>
      <c r="I1819" s="1">
        <f>S.FINANCIERO!P1820/S.FINANCIERO!P1819-1</f>
        <v>-0.01416076635</v>
      </c>
      <c r="J1819" s="1">
        <f>S.FINANCIERO!R1820/S.FINANCIERO!R1819-1</f>
        <v>-0.002738541366</v>
      </c>
      <c r="K1819" s="1">
        <f>S.FINANCIERO!T1820/S.FINANCIERO!T1819-1</f>
        <v>-0.004750593824</v>
      </c>
      <c r="L1819" s="1">
        <f>SUMPRODUCT(B1819:K1819, 'Ponderaciones e Índices.'!$A$4:$J$4)</f>
        <v>-0.005017143699</v>
      </c>
      <c r="M1819" s="1">
        <f>'S. MATERIALES'!B1820/'S. MATERIALES'!B1819-1</f>
        <v>0.01007446343</v>
      </c>
      <c r="N1819" s="3">
        <f>'S. MATERIALES'!D1820/'S. MATERIALES'!D1819-1</f>
        <v>0.03066776587</v>
      </c>
      <c r="O1819" s="1">
        <f>'S. MATERIALES'!F1820/'S. MATERIALES'!F1819-1</f>
        <v>0.02017452476</v>
      </c>
      <c r="P1819" s="1">
        <f>'S. MATERIALES'!H1820/'S. MATERIALES'!H1819-1</f>
        <v>0.014111734</v>
      </c>
      <c r="Q1819" s="1">
        <f>'S. MATERIALES'!J1820/'S. MATERIALES'!J1819-1</f>
        <v>0.02279699248</v>
      </c>
      <c r="R1819" s="1">
        <f>'S. MATERIALES'!L1820/'S. MATERIALES'!L1819-1</f>
        <v>-0.002597402597</v>
      </c>
      <c r="S1819" s="1">
        <f>'S. MATERIALES'!N1820/'S. MATERIALES'!N1819-1</f>
        <v>-0.01329394387</v>
      </c>
      <c r="T1819" s="1">
        <f>'S. MATERIALES'!P1820/'S. MATERIALES'!P1819-1</f>
        <v>-0.001404987706</v>
      </c>
      <c r="U1819" s="1">
        <f>'S. MATERIALES'!R1820/'S. MATERIALES'!R1819-1</f>
        <v>0.01843317972</v>
      </c>
      <c r="V1819" s="1">
        <f>'S. MATERIALES'!T1820/'S. MATERIALES'!T1819-1</f>
        <v>-0.002688172043</v>
      </c>
      <c r="W1819" s="1">
        <f>SUMPRODUCT(M1819:V1819,'Ponderaciones e Índices.'!$A$8:$J$8)</f>
        <v>0.006551292626</v>
      </c>
      <c r="X1819" s="1">
        <f>'S. ENERGÍA'!B1820/'S. ENERGÍA'!B1819-1</f>
        <v>-0.02363462153</v>
      </c>
      <c r="Y1819" s="1">
        <f>'S. ENERGÍA'!D1820/'S. ENERGÍA'!D1819-1</f>
        <v>-0.03454785728</v>
      </c>
      <c r="Z1819" s="1">
        <f>'S. ENERGÍA'!F1820/'S. ENERGÍA'!F1819-1</f>
        <v>0.001039933444</v>
      </c>
      <c r="AA1819" s="1">
        <f>'S. ENERGÍA'!H1820/'S. ENERGÍA'!H1819-1</f>
        <v>0.009813166234</v>
      </c>
      <c r="AB1819" s="1">
        <f>'S. ENERGÍA'!J1820/'S. ENERGÍA'!J1819-1</f>
        <v>-0.02675159236</v>
      </c>
      <c r="AC1819" s="1">
        <f>'S. ENERGÍA'!L1820/'S. ENERGÍA'!L1819-1</f>
        <v>-0.0360522758</v>
      </c>
      <c r="AD1819" s="1">
        <f>'S. ENERGÍA'!N1820/'S. ENERGÍA'!N1819-1</f>
        <v>0.003194037796</v>
      </c>
      <c r="AE1819" s="1">
        <f>'S. ENERGÍA'!P1820/'S. ENERGÍA'!P1819-1</f>
        <v>-0.01600387973</v>
      </c>
      <c r="AF1819" s="1">
        <f>'S. ENERGÍA'!R1820/'S. ENERGÍA'!R1819-1</f>
        <v>-0.02879581152</v>
      </c>
      <c r="AG1819" s="1">
        <f>'S. ENERGÍA'!T1820/'S. ENERGÍA'!T1819-1</f>
        <v>-0.02894736842</v>
      </c>
      <c r="AH1819" s="1">
        <f>SUMPRODUCT(X1819:AG1819,'Ponderaciones e Índices.'!$A$12:$J$12)</f>
        <v>-0.02392427965</v>
      </c>
    </row>
    <row r="1820">
      <c r="A1820" s="1">
        <f>S.FINANCIERO!A1821</f>
        <v>44544</v>
      </c>
      <c r="B1820" s="1">
        <f>S.FINANCIERO!B1821/S.FINANCIERO!B1820-1</f>
        <v>0.001089663761</v>
      </c>
      <c r="C1820" s="1">
        <f>S.FINANCIERO!D1821/S.FINANCIERO!D1820-1</f>
        <v>-0.003575559996</v>
      </c>
      <c r="D1820" s="1">
        <f>S.FINANCIERO!F1821/S.FINANCIERO!F1820-1</f>
        <v>0.001444877908</v>
      </c>
      <c r="E1820" s="1">
        <f>S.FINANCIERO!H1821/S.FINANCIERO!H1820-1</f>
        <v>0.002910360885</v>
      </c>
      <c r="F1820" s="1">
        <f>S.FINANCIERO!J1821/S.FINANCIERO!J1820-1</f>
        <v>0.005438237164</v>
      </c>
      <c r="G1820" s="1">
        <f>S.FINANCIERO!L1821/S.FINANCIERO!L1820-1</f>
        <v>0.0001037882719</v>
      </c>
      <c r="H1820" s="1">
        <f>S.FINANCIERO!N1821/S.FINANCIERO!N1820-1</f>
        <v>-0.006845980346</v>
      </c>
      <c r="I1820" s="1">
        <f>S.FINANCIERO!P1821/S.FINANCIERO!P1820-1</f>
        <v>0.0004224757076</v>
      </c>
      <c r="J1820" s="1">
        <f>S.FINANCIERO!R1821/S.FINANCIERO!R1820-1</f>
        <v>0.001011706894</v>
      </c>
      <c r="K1820" s="1">
        <f>S.FINANCIERO!T1821/S.FINANCIERO!T1820-1</f>
        <v>0.00450808804</v>
      </c>
      <c r="L1820" s="1">
        <f>SUMPRODUCT(B1820:K1820, 'Ponderaciones e Índices.'!$A$4:$J$4)</f>
        <v>0.0001469449734</v>
      </c>
      <c r="M1820" s="1">
        <f>'S. MATERIALES'!B1821/'S. MATERIALES'!B1820-1</f>
        <v>-0.004336513443</v>
      </c>
      <c r="N1820" s="3">
        <f>'S. MATERIALES'!D1821/'S. MATERIALES'!D1820-1</f>
        <v>0.01375779875</v>
      </c>
      <c r="O1820" s="1">
        <f>'S. MATERIALES'!F1821/'S. MATERIALES'!F1820-1</f>
        <v>-0.022893974</v>
      </c>
      <c r="P1820" s="1">
        <f>'S. MATERIALES'!H1821/'S. MATERIALES'!H1820-1</f>
        <v>-0.0177277926</v>
      </c>
      <c r="Q1820" s="1">
        <f>'S. MATERIALES'!J1821/'S. MATERIALES'!J1820-1</f>
        <v>-0.008350976241</v>
      </c>
      <c r="R1820" s="1">
        <f>'S. MATERIALES'!L1821/'S. MATERIALES'!L1820-1</f>
        <v>0.0005787037037</v>
      </c>
      <c r="S1820" s="1">
        <f>'S. MATERIALES'!N1821/'S. MATERIALES'!N1820-1</f>
        <v>-0.02245508982</v>
      </c>
      <c r="T1820" s="1">
        <f>'S. MATERIALES'!P1821/'S. MATERIALES'!P1820-1</f>
        <v>-0.01160745691</v>
      </c>
      <c r="U1820" s="1">
        <f>'S. MATERIALES'!R1821/'S. MATERIALES'!R1820-1</f>
        <v>-0.01357466063</v>
      </c>
      <c r="V1820" s="1">
        <f>'S. MATERIALES'!T1821/'S. MATERIALES'!T1820-1</f>
        <v>-0.03335579515</v>
      </c>
      <c r="W1820" s="1">
        <f>SUMPRODUCT(M1820:V1820,'Ponderaciones e Índices.'!$A$8:$J$8)</f>
        <v>-0.01036678703</v>
      </c>
      <c r="X1820" s="1">
        <f>'S. ENERGÍA'!B1821/'S. ENERGÍA'!B1820-1</f>
        <v>-0.01177625123</v>
      </c>
      <c r="Y1820" s="1">
        <f>'S. ENERGÍA'!D1821/'S. ENERGÍA'!D1820-1</f>
        <v>-0.007626124364</v>
      </c>
      <c r="Z1820" s="1">
        <f>'S. ENERGÍA'!F1821/'S. ENERGÍA'!F1820-1</f>
        <v>-0.0006233118637</v>
      </c>
      <c r="AA1820" s="1">
        <f>'S. ENERGÍA'!H1821/'S. ENERGÍA'!H1820-1</f>
        <v>-0.0001702908043</v>
      </c>
      <c r="AB1820" s="1">
        <f>'S. ENERGÍA'!J1821/'S. ENERGÍA'!J1820-1</f>
        <v>-0.009162303665</v>
      </c>
      <c r="AC1820" s="1">
        <f>'S. ENERGÍA'!L1821/'S. ENERGÍA'!L1820-1</f>
        <v>-0.00654511454</v>
      </c>
      <c r="AD1820" s="1">
        <f>'S. ENERGÍA'!N1821/'S. ENERGÍA'!N1820-1</f>
        <v>-0.003714513133</v>
      </c>
      <c r="AE1820" s="1">
        <f>'S. ENERGÍA'!P1821/'S. ENERGÍA'!P1820-1</f>
        <v>-0.02069985214</v>
      </c>
      <c r="AF1820" s="1">
        <f>'S. ENERGÍA'!R1821/'S. ENERGÍA'!R1820-1</f>
        <v>-0.03908355795</v>
      </c>
      <c r="AG1820" s="1">
        <f>'S. ENERGÍA'!T1821/'S. ENERGÍA'!T1820-1</f>
        <v>-0.02890695574</v>
      </c>
      <c r="AH1820" s="1">
        <f>SUMPRODUCT(X1820:AG1820,'Ponderaciones e Índices.'!$A$12:$J$12)</f>
        <v>-0.01248169651</v>
      </c>
    </row>
    <row r="1821">
      <c r="A1821" s="1">
        <f>S.FINANCIERO!A1822</f>
        <v>44545</v>
      </c>
      <c r="B1821" s="1">
        <f>S.FINANCIERO!B1822/S.FINANCIERO!B1821-1</f>
        <v>0.01321722905</v>
      </c>
      <c r="C1821" s="1">
        <f>S.FINANCIERO!D1822/S.FINANCIERO!D1821-1</f>
        <v>0.005065963061</v>
      </c>
      <c r="D1821" s="1">
        <f>S.FINANCIERO!F1822/S.FINANCIERO!F1821-1</f>
        <v>0.01031597172</v>
      </c>
      <c r="E1821" s="1">
        <f>S.FINANCIERO!H1822/S.FINANCIERO!H1821-1</f>
        <v>0.00615206036</v>
      </c>
      <c r="F1821" s="1">
        <f>S.FINANCIERO!J1822/S.FINANCIERO!J1821-1</f>
        <v>0.007445911773</v>
      </c>
      <c r="G1821" s="1">
        <f>S.FINANCIERO!L1822/S.FINANCIERO!L1821-1</f>
        <v>-0.01120797011</v>
      </c>
      <c r="H1821" s="1">
        <f>S.FINANCIERO!N1822/S.FINANCIERO!N1821-1</f>
        <v>0.02446125218</v>
      </c>
      <c r="I1821" s="1">
        <f>S.FINANCIERO!P1822/S.FINANCIERO!P1821-1</f>
        <v>0.009290540541</v>
      </c>
      <c r="J1821" s="1">
        <f>S.FINANCIERO!R1822/S.FINANCIERO!R1821-1</f>
        <v>0.002454519203</v>
      </c>
      <c r="K1821" s="1">
        <f>S.FINANCIERO!T1822/S.FINANCIERO!T1821-1</f>
        <v>-0.001847940866</v>
      </c>
      <c r="L1821" s="1">
        <f>SUMPRODUCT(B1821:K1821, 'Ponderaciones e Índices.'!$A$4:$J$4)</f>
        <v>0.008086107916</v>
      </c>
      <c r="M1821" s="1">
        <f>'S. MATERIALES'!B1822/'S. MATERIALES'!B1821-1</f>
        <v>-0.01263066202</v>
      </c>
      <c r="N1821" s="3">
        <f>'S. MATERIALES'!D1822/'S. MATERIALES'!D1821-1</f>
        <v>-0.01041502288</v>
      </c>
      <c r="O1821" s="1">
        <f>'S. MATERIALES'!F1822/'S. MATERIALES'!F1821-1</f>
        <v>-0.03088091519</v>
      </c>
      <c r="P1821" s="1">
        <f>'S. MATERIALES'!H1822/'S. MATERIALES'!H1821-1</f>
        <v>-0.02425771395</v>
      </c>
      <c r="Q1821" s="1">
        <f>'S. MATERIALES'!J1822/'S. MATERIALES'!J1821-1</f>
        <v>-0.01073419523</v>
      </c>
      <c r="R1821" s="1">
        <f>'S. MATERIALES'!L1822/'S. MATERIALES'!L1821-1</f>
        <v>-0.004337767496</v>
      </c>
      <c r="S1821" s="1">
        <f>'S. MATERIALES'!N1822/'S. MATERIALES'!N1821-1</f>
        <v>-0.009188361409</v>
      </c>
      <c r="T1821" s="1">
        <f>'S. MATERIALES'!P1822/'S. MATERIALES'!P1821-1</f>
        <v>-0.01957295374</v>
      </c>
      <c r="U1821" s="1">
        <f>'S. MATERIALES'!R1822/'S. MATERIALES'!R1821-1</f>
        <v>-0.02752293578</v>
      </c>
      <c r="V1821" s="1">
        <f>'S. MATERIALES'!T1822/'S. MATERIALES'!T1821-1</f>
        <v>-0.01254792611</v>
      </c>
      <c r="W1821" s="1">
        <f>SUMPRODUCT(M1821:V1821,'Ponderaciones e Índices.'!$A$8:$J$8)</f>
        <v>-0.01605583358</v>
      </c>
      <c r="X1821" s="1">
        <f>'S. ENERGÍA'!B1822/'S. ENERGÍA'!B1821-1</f>
        <v>-0.0003310162198</v>
      </c>
      <c r="Y1821" s="1">
        <f>'S. ENERGÍA'!D1822/'S. ENERGÍA'!D1821-1</f>
        <v>0.002167487685</v>
      </c>
      <c r="Z1821" s="1">
        <f>'S. ENERGÍA'!F1822/'S. ENERGÍA'!F1821-1</f>
        <v>-0.0103950104</v>
      </c>
      <c r="AA1821" s="1">
        <f>'S. ENERGÍA'!H1822/'S. ENERGÍA'!H1821-1</f>
        <v>-0.004433929952</v>
      </c>
      <c r="AB1821" s="1">
        <f>'S. ENERGÍA'!J1822/'S. ENERGÍA'!J1821-1</f>
        <v>-0.001321003963</v>
      </c>
      <c r="AC1821" s="1">
        <f>'S. ENERGÍA'!L1822/'S. ENERGÍA'!L1821-1</f>
        <v>0.001647058824</v>
      </c>
      <c r="AD1821" s="1">
        <f>'S. ENERGÍA'!N1822/'S. ENERGÍA'!N1821-1</f>
        <v>0.01011984021</v>
      </c>
      <c r="AE1821" s="1">
        <f>'S. ENERGÍA'!P1822/'S. ENERGÍA'!P1821-1</f>
        <v>-0.005787619527</v>
      </c>
      <c r="AF1821" s="1">
        <f>'S. ENERGÍA'!R1822/'S. ENERGÍA'!R1821-1</f>
        <v>-0.01402524544</v>
      </c>
      <c r="AG1821" s="1">
        <f>'S. ENERGÍA'!T1822/'S. ENERGÍA'!T1821-1</f>
        <v>-0.009302325581</v>
      </c>
      <c r="AH1821" s="1">
        <f>SUMPRODUCT(X1821:AG1821,'Ponderaciones e Índices.'!$A$12:$J$12)</f>
        <v>-0.002152678137</v>
      </c>
    </row>
    <row r="1822">
      <c r="A1822" s="1">
        <f>S.FINANCIERO!A1823</f>
        <v>44546</v>
      </c>
      <c r="B1822" s="1">
        <f>S.FINANCIERO!B1823/S.FINANCIERO!B1822-1</f>
        <v>0.008824432167</v>
      </c>
      <c r="C1822" s="1">
        <f>S.FINANCIERO!D1823/S.FINANCIERO!D1822-1</f>
        <v>0.00346529455</v>
      </c>
      <c r="D1822" s="1">
        <f>S.FINANCIERO!F1823/S.FINANCIERO!F1822-1</f>
        <v>-0.02392002856</v>
      </c>
      <c r="E1822" s="1">
        <f>S.FINANCIERO!H1823/S.FINANCIERO!H1822-1</f>
        <v>0.004268574066</v>
      </c>
      <c r="F1822" s="1">
        <f>S.FINANCIERO!J1823/S.FINANCIERO!J1822-1</f>
        <v>0.01631571608</v>
      </c>
      <c r="G1822" s="1">
        <f>S.FINANCIERO!L1823/S.FINANCIERO!L1822-1</f>
        <v>0.01637279597</v>
      </c>
      <c r="H1822" s="1">
        <f>S.FINANCIERO!N1823/S.FINANCIERO!N1822-1</f>
        <v>-0.01662125607</v>
      </c>
      <c r="I1822" s="1">
        <f>S.FINANCIERO!P1823/S.FINANCIERO!P1822-1</f>
        <v>-0.01506276151</v>
      </c>
      <c r="J1822" s="1">
        <f>S.FINANCIERO!R1823/S.FINANCIERO!R1822-1</f>
        <v>0.002592539248</v>
      </c>
      <c r="K1822" s="1">
        <f>S.FINANCIERO!T1823/S.FINANCIERO!T1822-1</f>
        <v>0.005554086221</v>
      </c>
      <c r="L1822" s="1">
        <f>SUMPRODUCT(B1822:K1822, 'Ponderaciones e Índices.'!$A$4:$J$4)</f>
        <v>-0.00001088181984</v>
      </c>
      <c r="M1822" s="1">
        <f>'S. MATERIALES'!B1823/'S. MATERIALES'!B1822-1</f>
        <v>0.03970004411</v>
      </c>
      <c r="N1822" s="3">
        <f>'S. MATERIALES'!D1823/'S. MATERIALES'!D1822-1</f>
        <v>0.04273640568</v>
      </c>
      <c r="O1822" s="1">
        <f>'S. MATERIALES'!F1823/'S. MATERIALES'!F1822-1</f>
        <v>0.0318649335</v>
      </c>
      <c r="P1822" s="1">
        <f>'S. MATERIALES'!H1823/'S. MATERIALES'!H1822-1</f>
        <v>0.03778838504</v>
      </c>
      <c r="Q1822" s="1">
        <f>'S. MATERIALES'!J1823/'S. MATERIALES'!J1822-1</f>
        <v>0.02074216174</v>
      </c>
      <c r="R1822" s="1">
        <f>'S. MATERIALES'!L1823/'S. MATERIALES'!L1822-1</f>
        <v>0.006680220738</v>
      </c>
      <c r="S1822" s="1">
        <f>'S. MATERIALES'!N1823/'S. MATERIALES'!N1822-1</f>
        <v>0.06646058733</v>
      </c>
      <c r="T1822" s="1">
        <f>'S. MATERIALES'!P1823/'S. MATERIALES'!P1822-1</f>
        <v>-0.0007259528131</v>
      </c>
      <c r="U1822" s="1">
        <f>'S. MATERIALES'!R1823/'S. MATERIALES'!R1822-1</f>
        <v>0</v>
      </c>
      <c r="V1822" s="1">
        <f>'S. MATERIALES'!T1823/'S. MATERIALES'!T1822-1</f>
        <v>0.07695022944</v>
      </c>
      <c r="W1822" s="1">
        <f>SUMPRODUCT(M1822:V1822,'Ponderaciones e Índices.'!$A$8:$J$8)</f>
        <v>0.02540666754</v>
      </c>
      <c r="X1822" s="1">
        <f>'S. ENERGÍA'!B1823/'S. ENERGÍA'!B1822-1</f>
        <v>0.002649006623</v>
      </c>
      <c r="Y1822" s="1">
        <f>'S. ENERGÍA'!D1823/'S. ENERGÍA'!D1822-1</f>
        <v>0.002949272513</v>
      </c>
      <c r="Z1822" s="1">
        <f>'S. ENERGÍA'!F1823/'S. ENERGÍA'!F1822-1</f>
        <v>0.002941176471</v>
      </c>
      <c r="AA1822" s="1">
        <f>'S. ENERGÍA'!H1823/'S. ENERGÍA'!H1822-1</f>
        <v>0.003254248759</v>
      </c>
      <c r="AB1822" s="1">
        <f>'S. ENERGÍA'!J1823/'S. ENERGÍA'!J1822-1</f>
        <v>-0.003968253968</v>
      </c>
      <c r="AC1822" s="1">
        <f>'S. ENERGÍA'!L1823/'S. ENERGÍA'!L1822-1</f>
        <v>0.008221752408</v>
      </c>
      <c r="AD1822" s="1">
        <f>'S. ENERGÍA'!N1823/'S. ENERGÍA'!N1822-1</f>
        <v>-0.003954653309</v>
      </c>
      <c r="AE1822" s="1">
        <f>'S. ENERGÍA'!P1823/'S. ENERGÍA'!P1822-1</f>
        <v>0.00860541635</v>
      </c>
      <c r="AF1822" s="1">
        <f>'S. ENERGÍA'!R1823/'S. ENERGÍA'!R1822-1</f>
        <v>0.00853485064</v>
      </c>
      <c r="AG1822" s="1">
        <f>'S. ENERGÍA'!T1823/'S. ENERGÍA'!T1822-1</f>
        <v>0.01596244131</v>
      </c>
      <c r="AH1822" s="1">
        <f>SUMPRODUCT(X1822:AG1822,'Ponderaciones e Índices.'!$A$12:$J$12)</f>
        <v>0.003579101076</v>
      </c>
    </row>
    <row r="1823">
      <c r="A1823" s="1">
        <f>S.FINANCIERO!A1824</f>
        <v>44547</v>
      </c>
      <c r="B1823" s="1">
        <f>S.FINANCIERO!B1824/S.FINANCIERO!B1823-1</f>
        <v>-0.003574960067</v>
      </c>
      <c r="C1823" s="1">
        <f>S.FINANCIERO!D1824/S.FINANCIERO!D1823-1</f>
        <v>-0.01506906656</v>
      </c>
      <c r="D1823" s="1">
        <f>S.FINANCIERO!F1824/S.FINANCIERO!F1823-1</f>
        <v>-0.01894659839</v>
      </c>
      <c r="E1823" s="1">
        <f>S.FINANCIERO!H1824/S.FINANCIERO!H1823-1</f>
        <v>0.002757036186</v>
      </c>
      <c r="F1823" s="1">
        <f>S.FINANCIERO!J1824/S.FINANCIERO!J1823-1</f>
        <v>-0.005214050494</v>
      </c>
      <c r="G1823" s="1">
        <f>S.FINANCIERO!L1824/S.FINANCIERO!L1823-1</f>
        <v>-0.0004130524577</v>
      </c>
      <c r="H1823" s="1">
        <f>S.FINANCIERO!N1824/S.FINANCIERO!N1823-1</f>
        <v>-0.009526103062</v>
      </c>
      <c r="I1823" s="1">
        <f>S.FINANCIERO!P1824/S.FINANCIERO!P1823-1</f>
        <v>-0.004672897196</v>
      </c>
      <c r="J1823" s="1">
        <f>S.FINANCIERO!R1824/S.FINANCIERO!R1823-1</f>
        <v>-0.006751903462</v>
      </c>
      <c r="K1823" s="1">
        <f>S.FINANCIERO!T1824/S.FINANCIERO!T1823-1</f>
        <v>-0.0165702262</v>
      </c>
      <c r="L1823" s="1">
        <f>SUMPRODUCT(B1823:K1823, 'Ponderaciones e Índices.'!$A$4:$J$4)</f>
        <v>-0.007102693793</v>
      </c>
      <c r="M1823" s="1">
        <f>'S. MATERIALES'!B1824/'S. MATERIALES'!B1823-1</f>
        <v>0.006364022062</v>
      </c>
      <c r="N1823" s="3">
        <f>'S. MATERIALES'!D1824/'S. MATERIALES'!D1823-1</f>
        <v>-0.005811286129</v>
      </c>
      <c r="O1823" s="1">
        <f>'S. MATERIALES'!F1824/'S. MATERIALES'!F1823-1</f>
        <v>0.01277714722</v>
      </c>
      <c r="P1823" s="1">
        <f>'S. MATERIALES'!H1824/'S. MATERIALES'!H1823-1</f>
        <v>0.01763127635</v>
      </c>
      <c r="Q1823" s="1">
        <f>'S. MATERIALES'!J1824/'S. MATERIALES'!J1823-1</f>
        <v>0.01133493863</v>
      </c>
      <c r="R1823" s="1">
        <f>'S. MATERIALES'!L1824/'S. MATERIALES'!L1823-1</f>
        <v>0.002596653203</v>
      </c>
      <c r="S1823" s="1">
        <f>'S. MATERIALES'!N1824/'S. MATERIALES'!N1823-1</f>
        <v>0.03768115942</v>
      </c>
      <c r="T1823" s="1">
        <f>'S. MATERIALES'!P1824/'S. MATERIALES'!P1823-1</f>
        <v>-0.01452960407</v>
      </c>
      <c r="U1823" s="1">
        <f>'S. MATERIALES'!R1824/'S. MATERIALES'!R1823-1</f>
        <v>0.006603773585</v>
      </c>
      <c r="V1823" s="1">
        <f>'S. MATERIALES'!T1824/'S. MATERIALES'!T1823-1</f>
        <v>0.03080957063</v>
      </c>
      <c r="W1823" s="1">
        <f>SUMPRODUCT(M1823:V1823,'Ponderaciones e Índices.'!$A$8:$J$8)</f>
        <v>0.008608367667</v>
      </c>
      <c r="X1823" s="1">
        <f>'S. ENERGÍA'!B1824/'S. ENERGÍA'!B1823-1</f>
        <v>-0.01254953765</v>
      </c>
      <c r="Y1823" s="1">
        <f>'S. ENERGÍA'!D1824/'S. ENERGÍA'!D1823-1</f>
        <v>-0.02176043913</v>
      </c>
      <c r="Z1823" s="1">
        <f>'S. ENERGÍA'!F1824/'S. ENERGÍA'!F1823-1</f>
        <v>-0.001675743611</v>
      </c>
      <c r="AA1823" s="1">
        <f>'S. ENERGÍA'!H1824/'S. ENERGÍA'!H1823-1</f>
        <v>0.0022186785</v>
      </c>
      <c r="AB1823" s="1">
        <f>'S. ENERGÍA'!J1824/'S. ENERGÍA'!J1823-1</f>
        <v>-0.03054448871</v>
      </c>
      <c r="AC1823" s="1">
        <f>'S. ENERGÍA'!L1824/'S. ENERGÍA'!L1823-1</f>
        <v>-0.01188257223</v>
      </c>
      <c r="AD1823" s="1">
        <f>'S. ENERGÍA'!N1824/'S. ENERGÍA'!N1823-1</f>
        <v>0.006881948121</v>
      </c>
      <c r="AE1823" s="1">
        <f>'S. ENERGÍA'!P1824/'S. ENERGÍA'!P1823-1</f>
        <v>-0.009535759097</v>
      </c>
      <c r="AF1823" s="1">
        <f>'S. ENERGÍA'!R1824/'S. ENERGÍA'!R1823-1</f>
        <v>-0.03102961918</v>
      </c>
      <c r="AG1823" s="1">
        <f>'S. ENERGÍA'!T1824/'S. ENERGÍA'!T1823-1</f>
        <v>-0.01293900185</v>
      </c>
      <c r="AH1823" s="1">
        <f>SUMPRODUCT(X1823:AG1823,'Ponderaciones e Índices.'!$A$12:$J$12)</f>
        <v>-0.0171226067</v>
      </c>
    </row>
    <row r="1824">
      <c r="A1824" s="1">
        <f>S.FINANCIERO!A1825</f>
        <v>44550</v>
      </c>
      <c r="B1824" s="1">
        <f>S.FINANCIERO!B1825/S.FINANCIERO!B1824-1</f>
        <v>-0.007709923664</v>
      </c>
      <c r="C1824" s="1">
        <f>S.FINANCIERO!D1825/S.FINANCIERO!D1824-1</f>
        <v>-0.001487462813</v>
      </c>
      <c r="D1824" s="1">
        <f>S.FINANCIERO!F1825/S.FINANCIERO!F1824-1</f>
        <v>-0.01916337335</v>
      </c>
      <c r="E1824" s="1">
        <f>S.FINANCIERO!H1825/S.FINANCIERO!H1824-1</f>
        <v>-0.005269790354</v>
      </c>
      <c r="F1824" s="1">
        <f>S.FINANCIERO!J1825/S.FINANCIERO!J1824-1</f>
        <v>-0.002068965517</v>
      </c>
      <c r="G1824" s="1">
        <f>S.FINANCIERO!L1825/S.FINANCIERO!L1824-1</f>
        <v>-0.02510330579</v>
      </c>
      <c r="H1824" s="1">
        <f>S.FINANCIERO!N1825/S.FINANCIERO!N1824-1</f>
        <v>-0.00826166622</v>
      </c>
      <c r="I1824" s="1">
        <f>S.FINANCIERO!P1825/S.FINANCIERO!P1824-1</f>
        <v>-0.01067008109</v>
      </c>
      <c r="J1824" s="1">
        <f>S.FINANCIERO!R1825/S.FINANCIERO!R1824-1</f>
        <v>-0.009835117154</v>
      </c>
      <c r="K1824" s="1">
        <f>S.FINANCIERO!T1825/S.FINANCIERO!T1824-1</f>
        <v>-0.009628242846</v>
      </c>
      <c r="L1824" s="1">
        <f>SUMPRODUCT(B1824:K1824, 'Ponderaciones e Índices.'!$A$4:$J$4)</f>
        <v>-0.008290084995</v>
      </c>
      <c r="M1824" s="1">
        <f>'S. MATERIALES'!B1825/'S. MATERIALES'!B1824-1</f>
        <v>0.0004215851602</v>
      </c>
      <c r="N1824" s="3">
        <f>'S. MATERIALES'!D1825/'S. MATERIALES'!D1824-1</f>
        <v>0.02445777573</v>
      </c>
      <c r="O1824" s="1">
        <f>'S. MATERIALES'!F1825/'S. MATERIALES'!F1824-1</f>
        <v>-0.00631352359</v>
      </c>
      <c r="P1824" s="1">
        <f>'S. MATERIALES'!H1825/'S. MATERIALES'!H1824-1</f>
        <v>0.0007532956685</v>
      </c>
      <c r="Q1824" s="1">
        <f>'S. MATERIALES'!J1825/'S. MATERIALES'!J1824-1</f>
        <v>0.003832752613</v>
      </c>
      <c r="R1824" s="1">
        <f>'S. MATERIALES'!L1825/'S. MATERIALES'!L1824-1</f>
        <v>-0.01553956835</v>
      </c>
      <c r="S1824" s="1">
        <f>'S. MATERIALES'!N1825/'S. MATERIALES'!N1824-1</f>
        <v>0.005586592179</v>
      </c>
      <c r="T1824" s="1">
        <f>'S. MATERIALES'!P1825/'S. MATERIALES'!P1824-1</f>
        <v>0.01695539993</v>
      </c>
      <c r="U1824" s="1">
        <f>'S. MATERIALES'!R1825/'S. MATERIALES'!R1824-1</f>
        <v>-0.1705716963</v>
      </c>
      <c r="V1824" s="1">
        <f>'S. MATERIALES'!T1825/'S. MATERIALES'!T1824-1</f>
        <v>-0.00826709062</v>
      </c>
      <c r="W1824" s="1">
        <f>SUMPRODUCT(M1824:V1824,'Ponderaciones e Índices.'!$A$8:$J$8)</f>
        <v>-0.03552801637</v>
      </c>
      <c r="X1824" s="1">
        <f>'S. ENERGÍA'!B1825/'S. ENERGÍA'!B1824-1</f>
        <v>0</v>
      </c>
      <c r="Y1824" s="1">
        <f>'S. ENERGÍA'!D1825/'S. ENERGÍA'!D1824-1</f>
        <v>0.001803607214</v>
      </c>
      <c r="Z1824" s="1">
        <f>'S. ENERGÍA'!F1825/'S. ENERGÍA'!F1824-1</f>
        <v>0.002308015107</v>
      </c>
      <c r="AA1824" s="1">
        <f>'S. ENERGÍA'!H1825/'S. ENERGÍA'!H1824-1</f>
        <v>0.001873474997</v>
      </c>
      <c r="AB1824" s="1">
        <f>'S. ENERGÍA'!J1825/'S. ENERGÍA'!J1824-1</f>
        <v>-0.008904109589</v>
      </c>
      <c r="AC1824" s="1">
        <f>'S. ENERGÍA'!L1825/'S. ENERGÍA'!L1824-1</f>
        <v>0.004008488564</v>
      </c>
      <c r="AD1824" s="1">
        <f>'S. ENERGÍA'!N1825/'S. ENERGÍA'!N1824-1</f>
        <v>0.0005257623554</v>
      </c>
      <c r="AE1824" s="1">
        <f>'S. ENERGÍA'!P1825/'S. ENERGÍA'!P1824-1</f>
        <v>0.02204205726</v>
      </c>
      <c r="AF1824" s="1">
        <f>'S. ENERGÍA'!R1825/'S. ENERGÍA'!R1824-1</f>
        <v>-0.001455604076</v>
      </c>
      <c r="AG1824" s="1">
        <f>'S. ENERGÍA'!T1825/'S. ENERGÍA'!T1824-1</f>
        <v>0.02059925094</v>
      </c>
      <c r="AH1824" s="1">
        <f>SUMPRODUCT(X1824:AG1824,'Ponderaciones e Índices.'!$A$12:$J$12)</f>
        <v>0.001604186186</v>
      </c>
    </row>
    <row r="1825">
      <c r="A1825" s="1">
        <f>S.FINANCIERO!A1826</f>
        <v>44551</v>
      </c>
      <c r="B1825" s="1">
        <f>S.FINANCIERO!B1826/S.FINANCIERO!B1825-1</f>
        <v>0.01215478114</v>
      </c>
      <c r="C1825" s="1">
        <f>S.FINANCIERO!D1826/S.FINANCIERO!D1825-1</f>
        <v>0.007661204512</v>
      </c>
      <c r="D1825" s="1">
        <f>S.FINANCIERO!F1826/S.FINANCIERO!F1825-1</f>
        <v>0.01216360043</v>
      </c>
      <c r="E1825" s="1">
        <f>S.FINANCIERO!H1826/S.FINANCIERO!H1825-1</f>
        <v>0.009904410918</v>
      </c>
      <c r="F1825" s="1">
        <f>S.FINANCIERO!J1826/S.FINANCIERO!J1825-1</f>
        <v>0.009744298549</v>
      </c>
      <c r="G1825" s="1">
        <f>S.FINANCIERO!L1826/S.FINANCIERO!L1825-1</f>
        <v>0.02002755113</v>
      </c>
      <c r="H1825" s="1">
        <f>S.FINANCIERO!N1826/S.FINANCIERO!N1825-1</f>
        <v>0.02021205343</v>
      </c>
      <c r="I1825" s="1">
        <f>S.FINANCIERO!P1826/S.FINANCIERO!P1825-1</f>
        <v>0.0142364107</v>
      </c>
      <c r="J1825" s="1">
        <f>S.FINANCIERO!R1826/S.FINANCIERO!R1825-1</f>
        <v>0.01226993865</v>
      </c>
      <c r="K1825" s="1">
        <f>S.FINANCIERO!T1826/S.FINANCIERO!T1825-1</f>
        <v>0.009181744531</v>
      </c>
      <c r="L1825" s="1">
        <f>SUMPRODUCT(B1825:K1825, 'Ponderaciones e Índices.'!$A$4:$J$4)</f>
        <v>0.01242696858</v>
      </c>
      <c r="M1825" s="1">
        <f>'S. MATERIALES'!B1826/'S. MATERIALES'!B1825-1</f>
        <v>0.001685630004</v>
      </c>
      <c r="N1825" s="3">
        <f>'S. MATERIALES'!D1826/'S. MATERIALES'!D1825-1</f>
        <v>0.01096096096</v>
      </c>
      <c r="O1825" s="1">
        <f>'S. MATERIALES'!F1826/'S. MATERIALES'!F1825-1</f>
        <v>0.00847523868</v>
      </c>
      <c r="P1825" s="1">
        <f>'S. MATERIALES'!H1826/'S. MATERIALES'!H1825-1</f>
        <v>0.009220925856</v>
      </c>
      <c r="Q1825" s="1">
        <f>'S. MATERIALES'!J1826/'S. MATERIALES'!J1825-1</f>
        <v>-0.009892398473</v>
      </c>
      <c r="R1825" s="1">
        <f>'S. MATERIALES'!L1826/'S. MATERIALES'!L1825-1</f>
        <v>0.03390821397</v>
      </c>
      <c r="S1825" s="1">
        <f>'S. MATERIALES'!N1826/'S. MATERIALES'!N1825-1</f>
        <v>-0.001388888889</v>
      </c>
      <c r="T1825" s="1">
        <f>'S. MATERIALES'!P1826/'S. MATERIALES'!P1825-1</f>
        <v>0.05001812251</v>
      </c>
      <c r="U1825" s="1">
        <f>'S. MATERIALES'!R1826/'S. MATERIALES'!R1825-1</f>
        <v>0.0406779661</v>
      </c>
      <c r="V1825" s="1">
        <f>'S. MATERIALES'!T1826/'S. MATERIALES'!T1825-1</f>
        <v>0.01891631933</v>
      </c>
      <c r="W1825" s="1">
        <f>SUMPRODUCT(M1825:V1825,'Ponderaciones e Índices.'!$A$8:$J$8)</f>
        <v>0.02205540296</v>
      </c>
      <c r="X1825" s="1">
        <f>'S. ENERGÍA'!B1826/'S. ENERGÍA'!B1825-1</f>
        <v>0.03545150502</v>
      </c>
      <c r="Y1825" s="1">
        <f>'S. ENERGÍA'!D1826/'S. ENERGÍA'!D1825-1</f>
        <v>0.02900580116</v>
      </c>
      <c r="Z1825" s="1">
        <f>'S. ENERGÍA'!F1826/'S. ENERGÍA'!F1825-1</f>
        <v>0.01067615658</v>
      </c>
      <c r="AA1825" s="1">
        <f>'S. ENERGÍA'!H1826/'S. ENERGÍA'!H1825-1</f>
        <v>0.01088204062</v>
      </c>
      <c r="AB1825" s="1">
        <f>'S. ENERGÍA'!J1826/'S. ENERGÍA'!J1825-1</f>
        <v>0.04561161023</v>
      </c>
      <c r="AC1825" s="1">
        <f>'S. ENERGÍA'!L1826/'S. ENERGÍA'!L1825-1</f>
        <v>0.04297792391</v>
      </c>
      <c r="AD1825" s="1">
        <f>'S. ENERGÍA'!N1826/'S. ENERGÍA'!N1825-1</f>
        <v>0.008145034157</v>
      </c>
      <c r="AE1825" s="1">
        <f>'S. ENERGÍA'!P1826/'S. ENERGÍA'!P1825-1</f>
        <v>0.02578086267</v>
      </c>
      <c r="AF1825" s="1">
        <f>'S. ENERGÍA'!R1826/'S. ENERGÍA'!R1825-1</f>
        <v>0.03644314869</v>
      </c>
      <c r="AG1825" s="1">
        <f>'S. ENERGÍA'!T1826/'S. ENERGÍA'!T1825-1</f>
        <v>0.04862385321</v>
      </c>
      <c r="AH1825" s="1">
        <f>SUMPRODUCT(X1825:AG1825,'Ponderaciones e Índices.'!$A$12:$J$12)</f>
        <v>0.03089018927</v>
      </c>
    </row>
    <row r="1826">
      <c r="A1826" s="1">
        <f>S.FINANCIERO!A1827</f>
        <v>44552</v>
      </c>
      <c r="B1826" s="1">
        <f>S.FINANCIERO!B1827/S.FINANCIERO!B1826-1</f>
        <v>0.007752527172</v>
      </c>
      <c r="C1826" s="1">
        <f>S.FINANCIERO!D1827/S.FINANCIERO!D1826-1</f>
        <v>0.007497360084</v>
      </c>
      <c r="D1826" s="1">
        <f>S.FINANCIERO!F1827/S.FINANCIERO!F1826-1</f>
        <v>0.01659906865</v>
      </c>
      <c r="E1826" s="1">
        <f>S.FINANCIERO!H1827/S.FINANCIERO!H1826-1</f>
        <v>0.01117573269</v>
      </c>
      <c r="F1826" s="1">
        <f>S.FINANCIERO!J1827/S.FINANCIERO!J1826-1</f>
        <v>0.007528574362</v>
      </c>
      <c r="G1826" s="1">
        <f>S.FINANCIERO!L1827/S.FINANCIERO!L1826-1</f>
        <v>0.004570953667</v>
      </c>
      <c r="H1826" s="1">
        <f>S.FINANCIERO!N1827/S.FINANCIERO!N1826-1</f>
        <v>0.009505712842</v>
      </c>
      <c r="I1826" s="1">
        <f>S.FINANCIERO!P1827/S.FINANCIERO!P1826-1</f>
        <v>0.006805614632</v>
      </c>
      <c r="J1826" s="1">
        <f>S.FINANCIERO!R1827/S.FINANCIERO!R1826-1</f>
        <v>0.002597402597</v>
      </c>
      <c r="K1826" s="1">
        <f>S.FINANCIERO!T1827/S.FINANCIERO!T1826-1</f>
        <v>0.001605565962</v>
      </c>
      <c r="L1826" s="1">
        <f>SUMPRODUCT(B1826:K1826, 'Ponderaciones e Índices.'!$A$4:$J$4)</f>
        <v>0.008130265256</v>
      </c>
      <c r="M1826" s="1">
        <f>'S. MATERIALES'!B1827/'S. MATERIALES'!B1826-1</f>
        <v>0.001262095078</v>
      </c>
      <c r="N1826" s="3">
        <f>'S. MATERIALES'!D1827/'S. MATERIALES'!D1826-1</f>
        <v>-0.002227833061</v>
      </c>
      <c r="O1826" s="1">
        <f>'S. MATERIALES'!F1827/'S. MATERIALES'!F1826-1</f>
        <v>0.01048563899</v>
      </c>
      <c r="P1826" s="1">
        <f>'S. MATERIALES'!H1827/'S. MATERIALES'!H1826-1</f>
        <v>0.001678165206</v>
      </c>
      <c r="Q1826" s="1">
        <f>'S. MATERIALES'!J1827/'S. MATERIALES'!J1826-1</f>
        <v>0.01004966404</v>
      </c>
      <c r="R1826" s="1">
        <f>'S. MATERIALES'!L1827/'S. MATERIALES'!L1826-1</f>
        <v>0.01752897936</v>
      </c>
      <c r="S1826" s="1">
        <f>'S. MATERIALES'!N1827/'S. MATERIALES'!N1826-1</f>
        <v>0</v>
      </c>
      <c r="T1826" s="1">
        <f>'S. MATERIALES'!P1827/'S. MATERIALES'!P1826-1</f>
        <v>0.02968588195</v>
      </c>
      <c r="U1826" s="1">
        <f>'S. MATERIALES'!R1827/'S. MATERIALES'!R1826-1</f>
        <v>0.00542888165</v>
      </c>
      <c r="V1826" s="1">
        <f>'S. MATERIALES'!T1827/'S. MATERIALES'!T1826-1</f>
        <v>0.005349276274</v>
      </c>
      <c r="W1826" s="1">
        <f>SUMPRODUCT(M1826:V1826,'Ponderaciones e Índices.'!$A$8:$J$8)</f>
        <v>0.008298432926</v>
      </c>
      <c r="X1826" s="1">
        <f>'S. ENERGÍA'!B1827/'S. ENERGÍA'!B1826-1</f>
        <v>0.01130490956</v>
      </c>
      <c r="Y1826" s="1">
        <f>'S. ENERGÍA'!D1827/'S. ENERGÍA'!D1826-1</f>
        <v>0.009136858476</v>
      </c>
      <c r="Z1826" s="1">
        <f>'S. ENERGÍA'!F1827/'S. ENERGÍA'!F1826-1</f>
        <v>0.0002071251036</v>
      </c>
      <c r="AA1826" s="1">
        <f>'S. ENERGÍA'!H1827/'S. ENERGÍA'!H1826-1</f>
        <v>0.007399366402</v>
      </c>
      <c r="AB1826" s="1">
        <f>'S. ENERGÍA'!J1827/'S. ENERGÍA'!J1826-1</f>
        <v>0.02048909451</v>
      </c>
      <c r="AC1826" s="1">
        <f>'S. ENERGÍA'!L1827/'S. ENERGÍA'!L1826-1</f>
        <v>0.01823913533</v>
      </c>
      <c r="AD1826" s="1">
        <f>'S. ENERGÍA'!N1827/'S. ENERGÍA'!N1826-1</f>
        <v>0.0007818608288</v>
      </c>
      <c r="AE1826" s="1">
        <f>'S. ENERGÍA'!P1827/'S. ENERGÍA'!P1826-1</f>
        <v>0.009424842919</v>
      </c>
      <c r="AF1826" s="1">
        <f>'S. ENERGÍA'!R1827/'S. ENERGÍA'!R1826-1</f>
        <v>0</v>
      </c>
      <c r="AG1826" s="1">
        <f>'S. ENERGÍA'!T1827/'S. ENERGÍA'!T1826-1</f>
        <v>0.01224846894</v>
      </c>
      <c r="AH1826" s="1">
        <f>SUMPRODUCT(X1826:AG1826,'Ponderaciones e Índices.'!$A$12:$J$12)</f>
        <v>0.009053669959</v>
      </c>
    </row>
    <row r="1827">
      <c r="A1827" s="1">
        <f>S.FINANCIERO!A1828</f>
        <v>44553</v>
      </c>
      <c r="B1827" s="1">
        <f>S.FINANCIERO!B1828/S.FINANCIERO!B1827-1</f>
        <v>0.007919149257</v>
      </c>
      <c r="C1827" s="1">
        <f>S.FINANCIERO!D1828/S.FINANCIERO!D1827-1</f>
        <v>0.008384865318</v>
      </c>
      <c r="D1827" s="1">
        <f>S.FINANCIERO!F1828/S.FINANCIERO!F1827-1</f>
        <v>0.001699298116</v>
      </c>
      <c r="E1827" s="1">
        <f>S.FINANCIERO!H1828/S.FINANCIERO!H1827-1</f>
        <v>0.007217773768</v>
      </c>
      <c r="F1827" s="1">
        <f>S.FINANCIERO!J1828/S.FINANCIERO!J1827-1</f>
        <v>0.008151620135</v>
      </c>
      <c r="G1827" s="1">
        <f>S.FINANCIERO!L1828/S.FINANCIERO!L1827-1</f>
        <v>0.008686659772</v>
      </c>
      <c r="H1827" s="1">
        <f>S.FINANCIERO!N1828/S.FINANCIERO!N1827-1</f>
        <v>0.01816736157</v>
      </c>
      <c r="I1827" s="1">
        <f>S.FINANCIERO!P1828/S.FINANCIERO!P1827-1</f>
        <v>0.01309674694</v>
      </c>
      <c r="J1827" s="1">
        <f>S.FINANCIERO!R1828/S.FINANCIERO!R1827-1</f>
        <v>0.007196315486</v>
      </c>
      <c r="K1827" s="1">
        <f>S.FINANCIERO!T1828/S.FINANCIERO!T1827-1</f>
        <v>0.006411969009</v>
      </c>
      <c r="L1827" s="1">
        <f>SUMPRODUCT(B1827:K1827, 'Ponderaciones e Índices.'!$A$4:$J$4)</f>
        <v>0.009305960021</v>
      </c>
      <c r="M1827" s="1">
        <f>'S. MATERIALES'!B1828/'S. MATERIALES'!B1827-1</f>
        <v>-0.0008403361345</v>
      </c>
      <c r="N1827" s="3">
        <f>'S. MATERIALES'!D1828/'S. MATERIALES'!D1827-1</f>
        <v>-0.01682048229</v>
      </c>
      <c r="O1827" s="1">
        <f>'S. MATERIALES'!F1828/'S. MATERIALES'!F1827-1</f>
        <v>0.01661169612</v>
      </c>
      <c r="P1827" s="1">
        <f>'S. MATERIALES'!H1828/'S. MATERIALES'!H1827-1</f>
        <v>0.00800446761</v>
      </c>
      <c r="Q1827" s="1">
        <f>'S. MATERIALES'!J1828/'S. MATERIALES'!J1827-1</f>
        <v>0.003065887661</v>
      </c>
      <c r="R1827" s="1">
        <f>'S. MATERIALES'!L1828/'S. MATERIALES'!L1827-1</f>
        <v>0.005834954154</v>
      </c>
      <c r="S1827" s="1">
        <f>'S. MATERIALES'!N1828/'S. MATERIALES'!N1827-1</f>
        <v>-0.005563282337</v>
      </c>
      <c r="T1827" s="1">
        <f>'S. MATERIALES'!P1828/'S. MATERIALES'!P1827-1</f>
        <v>0.01374455246</v>
      </c>
      <c r="U1827" s="1">
        <f>'S. MATERIALES'!R1828/'S. MATERIALES'!R1827-1</f>
        <v>0.02267818575</v>
      </c>
      <c r="V1827" s="1">
        <f>'S. MATERIALES'!T1828/'S. MATERIALES'!T1827-1</f>
        <v>0.003129890454</v>
      </c>
      <c r="W1827" s="1">
        <f>SUMPRODUCT(M1827:V1827,'Ponderaciones e Índices.'!$A$8:$J$8)</f>
        <v>0.006531693624</v>
      </c>
      <c r="X1827" s="1">
        <f>'S. ENERGÍA'!B1828/'S. ENERGÍA'!B1827-1</f>
        <v>0.001596933887</v>
      </c>
      <c r="Y1827" s="1">
        <f>'S. ENERGÍA'!D1828/'S. ENERGÍA'!D1827-1</f>
        <v>0.0005779233288</v>
      </c>
      <c r="Z1827" s="1">
        <f>'S. ENERGÍA'!F1828/'S. ENERGÍA'!F1827-1</f>
        <v>0.01056119279</v>
      </c>
      <c r="AA1827" s="1">
        <f>'S. ENERGÍA'!H1828/'S. ENERGÍA'!H1827-1</f>
        <v>0.00651118979</v>
      </c>
      <c r="AB1827" s="1">
        <f>'S. ENERGÍA'!J1828/'S. ENERGÍA'!J1827-1</f>
        <v>-0.00518134715</v>
      </c>
      <c r="AC1827" s="1">
        <f>'S. ENERGÍA'!L1828/'S. ENERGÍA'!L1827-1</f>
        <v>0.00110570544</v>
      </c>
      <c r="AD1827" s="1">
        <f>'S. ENERGÍA'!N1828/'S. ENERGÍA'!N1827-1</f>
        <v>0.003385416667</v>
      </c>
      <c r="AE1827" s="1">
        <f>'S. ENERGÍA'!P1828/'S. ENERGÍA'!P1827-1</f>
        <v>-0.0330380656</v>
      </c>
      <c r="AF1827" s="1">
        <f>'S. ENERGÍA'!R1828/'S. ENERGÍA'!R1827-1</f>
        <v>0.01547116737</v>
      </c>
      <c r="AG1827" s="1">
        <f>'S. ENERGÍA'!T1828/'S. ENERGÍA'!T1827-1</f>
        <v>-0.01123595506</v>
      </c>
      <c r="AH1827" s="1">
        <f>SUMPRODUCT(X1827:AG1827,'Ponderaciones e Índices.'!$A$12:$J$12)</f>
        <v>0.001553551079</v>
      </c>
    </row>
    <row r="1828">
      <c r="A1828" s="1">
        <f>S.FINANCIERO!A1829</f>
        <v>44554</v>
      </c>
      <c r="B1828" s="1">
        <f>S.FINANCIERO!B1829/S.FINANCIERO!B1828-1</f>
        <v>0.002618976354</v>
      </c>
      <c r="C1828" s="1">
        <f>S.FINANCIERO!D1829/S.FINANCIERO!D1828-1</f>
        <v>0.000935453695</v>
      </c>
      <c r="D1828" s="1">
        <f>S.FINANCIERO!F1829/S.FINANCIERO!F1828-1</f>
        <v>0.002138958548</v>
      </c>
      <c r="E1828" s="1">
        <f>S.FINANCIERO!H1829/S.FINANCIERO!H1828-1</f>
        <v>0.005038629493</v>
      </c>
      <c r="F1828" s="1">
        <f>S.FINANCIERO!J1829/S.FINANCIERO!J1828-1</f>
        <v>-0.01024189745</v>
      </c>
      <c r="G1828" s="1">
        <f>S.FINANCIERO!L1829/S.FINANCIERO!L1828-1</f>
        <v>-0.00184539676</v>
      </c>
      <c r="H1828" s="1">
        <f>S.FINANCIERO!N1829/S.FINANCIERO!N1828-1</f>
        <v>-0.004297503929</v>
      </c>
      <c r="I1828" s="1">
        <f>S.FINANCIERO!P1829/S.FINANCIERO!P1828-1</f>
        <v>-0.003753127606</v>
      </c>
      <c r="J1828" s="1">
        <f>S.FINANCIERO!R1829/S.FINANCIERO!R1828-1</f>
        <v>0.0007144898542</v>
      </c>
      <c r="K1828" s="1">
        <f>S.FINANCIERO!T1829/S.FINANCIERO!T1828-1</f>
        <v>-0.0007963897</v>
      </c>
      <c r="L1828" s="1">
        <f>SUMPRODUCT(B1828:K1828, 'Ponderaciones e Índices.'!$A$4:$J$4)</f>
        <v>-0.001127169725</v>
      </c>
      <c r="M1828" s="1">
        <f>'S. MATERIALES'!B1829/'S. MATERIALES'!B1828-1</f>
        <v>0.00126156434</v>
      </c>
      <c r="N1828" s="3">
        <f>'S. MATERIALES'!D1829/'S. MATERIALES'!D1828-1</f>
        <v>0.006056018168</v>
      </c>
      <c r="O1828" s="1">
        <f>'S. MATERIALES'!F1829/'S. MATERIALES'!F1828-1</f>
        <v>0.01124201041</v>
      </c>
      <c r="P1828" s="1">
        <f>'S. MATERIALES'!H1829/'S. MATERIALES'!H1828-1</f>
        <v>0.002031394275</v>
      </c>
      <c r="Q1828" s="1">
        <f>'S. MATERIALES'!J1829/'S. MATERIALES'!J1828-1</f>
        <v>0.003633217993</v>
      </c>
      <c r="R1828" s="1">
        <f>'S. MATERIALES'!L1829/'S. MATERIALES'!L1828-1</f>
        <v>-0.002762430939</v>
      </c>
      <c r="S1828" s="1">
        <f>'S. MATERIALES'!N1829/'S. MATERIALES'!N1828-1</f>
        <v>0.001398601399</v>
      </c>
      <c r="T1828" s="1">
        <f>'S. MATERIALES'!P1829/'S. MATERIALES'!P1828-1</f>
        <v>0.006944444444</v>
      </c>
      <c r="U1828" s="1">
        <f>'S. MATERIALES'!R1829/'S. MATERIALES'!R1828-1</f>
        <v>0.007391763464</v>
      </c>
      <c r="V1828" s="1">
        <f>'S. MATERIALES'!T1829/'S. MATERIALES'!T1828-1</f>
        <v>0.002808112324</v>
      </c>
      <c r="W1828" s="1">
        <f>SUMPRODUCT(M1828:V1828,'Ponderaciones e Índices.'!$A$8:$J$8)</f>
        <v>0.003445086545</v>
      </c>
      <c r="X1828" s="1">
        <f>'S. ENERGÍA'!B1829/'S. ENERGÍA'!B1828-1</f>
        <v>0.007653061224</v>
      </c>
      <c r="Y1828" s="1">
        <f>'S. ENERGÍA'!D1829/'S. ENERGÍA'!D1828-1</f>
        <v>0.01039661147</v>
      </c>
      <c r="Z1828" s="1">
        <f>'S. ENERGÍA'!F1829/'S. ENERGÍA'!F1828-1</f>
        <v>-0.001024590164</v>
      </c>
      <c r="AA1828" s="1">
        <f>'S. ENERGÍA'!H1829/'S. ENERGÍA'!H1828-1</f>
        <v>0.002652809666</v>
      </c>
      <c r="AB1828" s="1">
        <f>'S. ENERGÍA'!J1829/'S. ENERGÍA'!J1828-1</f>
        <v>-0.0006510416667</v>
      </c>
      <c r="AC1828" s="1">
        <f>'S. ENERGÍA'!L1829/'S. ENERGÍA'!L1828-1</f>
        <v>-0.005080627347</v>
      </c>
      <c r="AD1828" s="1">
        <f>'S. ENERGÍA'!N1829/'S. ENERGÍA'!N1828-1</f>
        <v>0.0002595380223</v>
      </c>
      <c r="AE1828" s="1">
        <f>'S. ENERGÍA'!P1829/'S. ENERGÍA'!P1828-1</f>
        <v>0.002228274325</v>
      </c>
      <c r="AF1828" s="1">
        <f>'S. ENERGÍA'!R1829/'S. ENERGÍA'!R1828-1</f>
        <v>0.01108033241</v>
      </c>
      <c r="AG1828" s="1">
        <f>'S. ENERGÍA'!T1829/'S. ENERGÍA'!T1828-1</f>
        <v>0.001748251748</v>
      </c>
      <c r="AH1828" s="1">
        <f>SUMPRODUCT(X1828:AG1828,'Ponderaciones e Índices.'!$A$12:$J$12)</f>
        <v>0.006085583926</v>
      </c>
    </row>
    <row r="1829">
      <c r="A1829" s="1">
        <f>S.FINANCIERO!A1830</f>
        <v>44557</v>
      </c>
      <c r="B1829" s="1">
        <f>S.FINANCIERO!B1830/S.FINANCIERO!B1829-1</f>
        <v>0</v>
      </c>
      <c r="C1829" s="1">
        <f>S.FINANCIERO!D1830/S.FINANCIERO!D1829-1</f>
        <v>0</v>
      </c>
      <c r="D1829" s="1">
        <f>S.FINANCIERO!F1830/S.FINANCIERO!F1829-1</f>
        <v>0</v>
      </c>
      <c r="E1829" s="1">
        <f>S.FINANCIERO!H1830/S.FINANCIERO!H1829-1</f>
        <v>0</v>
      </c>
      <c r="F1829" s="1">
        <f>S.FINANCIERO!J1830/S.FINANCIERO!J1829-1</f>
        <v>0</v>
      </c>
      <c r="G1829" s="1">
        <f>S.FINANCIERO!L1830/S.FINANCIERO!L1829-1</f>
        <v>0</v>
      </c>
      <c r="H1829" s="1">
        <f>S.FINANCIERO!N1830/S.FINANCIERO!N1829-1</f>
        <v>0</v>
      </c>
      <c r="I1829" s="1">
        <f>S.FINANCIERO!P1830/S.FINANCIERO!P1829-1</f>
        <v>0</v>
      </c>
      <c r="J1829" s="1">
        <f>S.FINANCIERO!R1830/S.FINANCIERO!R1829-1</f>
        <v>0</v>
      </c>
      <c r="K1829" s="1">
        <f>S.FINANCIERO!T1830/S.FINANCIERO!T1829-1</f>
        <v>0</v>
      </c>
      <c r="L1829" s="1">
        <f>SUMPRODUCT(B1829:K1829, 'Ponderaciones e Índices.'!$A$4:$J$4)</f>
        <v>0</v>
      </c>
      <c r="M1829" s="1">
        <f>'S. MATERIALES'!B1830/'S. MATERIALES'!B1829-1</f>
        <v>0</v>
      </c>
      <c r="N1829" s="3">
        <f>'S. MATERIALES'!D1830/'S. MATERIALES'!D1829-1</f>
        <v>0</v>
      </c>
      <c r="O1829" s="1">
        <f>'S. MATERIALES'!F1830/'S. MATERIALES'!F1829-1</f>
        <v>0</v>
      </c>
      <c r="P1829" s="1">
        <f>'S. MATERIALES'!H1830/'S. MATERIALES'!H1829-1</f>
        <v>0</v>
      </c>
      <c r="Q1829" s="1">
        <f>'S. MATERIALES'!J1830/'S. MATERIALES'!J1829-1</f>
        <v>0</v>
      </c>
      <c r="R1829" s="1">
        <f>'S. MATERIALES'!L1830/'S. MATERIALES'!L1829-1</f>
        <v>0</v>
      </c>
      <c r="S1829" s="1">
        <f>'S. MATERIALES'!N1830/'S. MATERIALES'!N1829-1</f>
        <v>0</v>
      </c>
      <c r="T1829" s="1">
        <f>'S. MATERIALES'!P1830/'S. MATERIALES'!P1829-1</f>
        <v>0</v>
      </c>
      <c r="U1829" s="1">
        <f>'S. MATERIALES'!R1830/'S. MATERIALES'!R1829-1</f>
        <v>0</v>
      </c>
      <c r="V1829" s="1">
        <f>'S. MATERIALES'!T1830/'S. MATERIALES'!T1829-1</f>
        <v>0</v>
      </c>
      <c r="W1829" s="1">
        <f>SUMPRODUCT(M1829:V1829,'Ponderaciones e Índices.'!$A$8:$J$8)</f>
        <v>0</v>
      </c>
      <c r="X1829" s="1">
        <f>'S. ENERGÍA'!B1830/'S. ENERGÍA'!B1829-1</f>
        <v>0</v>
      </c>
      <c r="Y1829" s="1">
        <f>'S. ENERGÍA'!D1830/'S. ENERGÍA'!D1829-1</f>
        <v>0</v>
      </c>
      <c r="Z1829" s="1">
        <f>'S. ENERGÍA'!F1830/'S. ENERGÍA'!F1829-1</f>
        <v>0</v>
      </c>
      <c r="AA1829" s="1">
        <f>'S. ENERGÍA'!H1830/'S. ENERGÍA'!H1829-1</f>
        <v>0</v>
      </c>
      <c r="AB1829" s="1">
        <f>'S. ENERGÍA'!J1830/'S. ENERGÍA'!J1829-1</f>
        <v>0</v>
      </c>
      <c r="AC1829" s="1">
        <f>'S. ENERGÍA'!L1830/'S. ENERGÍA'!L1829-1</f>
        <v>0</v>
      </c>
      <c r="AD1829" s="1">
        <f>'S. ENERGÍA'!N1830/'S. ENERGÍA'!N1829-1</f>
        <v>0</v>
      </c>
      <c r="AE1829" s="1">
        <f>'S. ENERGÍA'!P1830/'S. ENERGÍA'!P1829-1</f>
        <v>0</v>
      </c>
      <c r="AF1829" s="1">
        <f>'S. ENERGÍA'!R1830/'S. ENERGÍA'!R1829-1</f>
        <v>0</v>
      </c>
      <c r="AG1829" s="1">
        <f>'S. ENERGÍA'!T1830/'S. ENERGÍA'!T1829-1</f>
        <v>0</v>
      </c>
      <c r="AH1829" s="1">
        <f>SUMPRODUCT(X1829:AG1829,'Ponderaciones e Índices.'!$A$12:$J$12)</f>
        <v>0</v>
      </c>
    </row>
    <row r="1830">
      <c r="A1830" s="1">
        <f>S.FINANCIERO!A1831</f>
        <v>44558</v>
      </c>
      <c r="B1830" s="1">
        <f>S.FINANCIERO!B1831/S.FINANCIERO!B1830-1</f>
        <v>0</v>
      </c>
      <c r="C1830" s="1">
        <f>S.FINANCIERO!D1831/S.FINANCIERO!D1830-1</f>
        <v>0</v>
      </c>
      <c r="D1830" s="1">
        <f>S.FINANCIERO!F1831/S.FINANCIERO!F1830-1</f>
        <v>0</v>
      </c>
      <c r="E1830" s="1">
        <f>S.FINANCIERO!H1831/S.FINANCIERO!H1830-1</f>
        <v>0</v>
      </c>
      <c r="F1830" s="1">
        <f>S.FINANCIERO!J1831/S.FINANCIERO!J1830-1</f>
        <v>0</v>
      </c>
      <c r="G1830" s="1">
        <f>S.FINANCIERO!L1831/S.FINANCIERO!L1830-1</f>
        <v>0</v>
      </c>
      <c r="H1830" s="1">
        <f>S.FINANCIERO!N1831/S.FINANCIERO!N1830-1</f>
        <v>0</v>
      </c>
      <c r="I1830" s="1">
        <f>S.FINANCIERO!P1831/S.FINANCIERO!P1830-1</f>
        <v>0</v>
      </c>
      <c r="J1830" s="1">
        <f>S.FINANCIERO!R1831/S.FINANCIERO!R1830-1</f>
        <v>0</v>
      </c>
      <c r="K1830" s="1">
        <f>S.FINANCIERO!T1831/S.FINANCIERO!T1830-1</f>
        <v>0</v>
      </c>
      <c r="L1830" s="1">
        <f>SUMPRODUCT(B1830:K1830, 'Ponderaciones e Índices.'!$A$4:$J$4)</f>
        <v>0</v>
      </c>
      <c r="M1830" s="1">
        <f>'S. MATERIALES'!B1831/'S. MATERIALES'!B1830-1</f>
        <v>0</v>
      </c>
      <c r="N1830" s="3">
        <f>'S. MATERIALES'!D1831/'S. MATERIALES'!D1830-1</f>
        <v>0</v>
      </c>
      <c r="O1830" s="1">
        <f>'S. MATERIALES'!F1831/'S. MATERIALES'!F1830-1</f>
        <v>0</v>
      </c>
      <c r="P1830" s="1">
        <f>'S. MATERIALES'!H1831/'S. MATERIALES'!H1830-1</f>
        <v>0</v>
      </c>
      <c r="Q1830" s="1">
        <f>'S. MATERIALES'!J1831/'S. MATERIALES'!J1830-1</f>
        <v>0</v>
      </c>
      <c r="R1830" s="1">
        <f>'S. MATERIALES'!L1831/'S. MATERIALES'!L1830-1</f>
        <v>0</v>
      </c>
      <c r="S1830" s="1">
        <f>'S. MATERIALES'!N1831/'S. MATERIALES'!N1830-1</f>
        <v>0</v>
      </c>
      <c r="T1830" s="1">
        <f>'S. MATERIALES'!P1831/'S. MATERIALES'!P1830-1</f>
        <v>0</v>
      </c>
      <c r="U1830" s="1">
        <f>'S. MATERIALES'!R1831/'S. MATERIALES'!R1830-1</f>
        <v>0</v>
      </c>
      <c r="V1830" s="1">
        <f>'S. MATERIALES'!T1831/'S. MATERIALES'!T1830-1</f>
        <v>0</v>
      </c>
      <c r="W1830" s="1">
        <f>SUMPRODUCT(M1830:V1830,'Ponderaciones e Índices.'!$A$8:$J$8)</f>
        <v>0</v>
      </c>
      <c r="X1830" s="1">
        <f>'S. ENERGÍA'!B1831/'S. ENERGÍA'!B1830-1</f>
        <v>0</v>
      </c>
      <c r="Y1830" s="1">
        <f>'S. ENERGÍA'!D1831/'S. ENERGÍA'!D1830-1</f>
        <v>0</v>
      </c>
      <c r="Z1830" s="1">
        <f>'S. ENERGÍA'!F1831/'S. ENERGÍA'!F1830-1</f>
        <v>0</v>
      </c>
      <c r="AA1830" s="1">
        <f>'S. ENERGÍA'!H1831/'S. ENERGÍA'!H1830-1</f>
        <v>0</v>
      </c>
      <c r="AB1830" s="1">
        <f>'S. ENERGÍA'!J1831/'S. ENERGÍA'!J1830-1</f>
        <v>0</v>
      </c>
      <c r="AC1830" s="1">
        <f>'S. ENERGÍA'!L1831/'S. ENERGÍA'!L1830-1</f>
        <v>0</v>
      </c>
      <c r="AD1830" s="1">
        <f>'S. ENERGÍA'!N1831/'S. ENERGÍA'!N1830-1</f>
        <v>0</v>
      </c>
      <c r="AE1830" s="1">
        <f>'S. ENERGÍA'!P1831/'S. ENERGÍA'!P1830-1</f>
        <v>0</v>
      </c>
      <c r="AF1830" s="1">
        <f>'S. ENERGÍA'!R1831/'S. ENERGÍA'!R1830-1</f>
        <v>0</v>
      </c>
      <c r="AG1830" s="1">
        <f>'S. ENERGÍA'!T1831/'S. ENERGÍA'!T1830-1</f>
        <v>0</v>
      </c>
      <c r="AH1830" s="1">
        <f>SUMPRODUCT(X1830:AG1830,'Ponderaciones e Índices.'!$A$12:$J$12)</f>
        <v>0</v>
      </c>
    </row>
    <row r="1831">
      <c r="A1831" s="1">
        <f>S.FINANCIERO!A1832</f>
        <v>44559</v>
      </c>
      <c r="B1831" s="1">
        <f>S.FINANCIERO!B1832/S.FINANCIERO!B1831-1</f>
        <v>0.005970594821</v>
      </c>
      <c r="C1831" s="1">
        <f>S.FINANCIERO!D1832/S.FINANCIERO!D1831-1</f>
        <v>0.01256490135</v>
      </c>
      <c r="D1831" s="1">
        <f>S.FINANCIERO!F1832/S.FINANCIERO!F1831-1</f>
        <v>0.007875174799</v>
      </c>
      <c r="E1831" s="1">
        <f>S.FINANCIERO!H1832/S.FINANCIERO!H1831-1</f>
        <v>0.01671122995</v>
      </c>
      <c r="F1831" s="1">
        <f>S.FINANCIERO!J1832/S.FINANCIERO!J1831-1</f>
        <v>0.006875893526</v>
      </c>
      <c r="G1831" s="1">
        <f>S.FINANCIERO!L1832/S.FINANCIERO!L1831-1</f>
        <v>-0.003594905505</v>
      </c>
      <c r="H1831" s="1">
        <f>S.FINANCIERO!N1832/S.FINANCIERO!N1831-1</f>
        <v>0.02014238373</v>
      </c>
      <c r="I1831" s="1">
        <f>S.FINANCIERO!P1832/S.FINANCIERO!P1831-1</f>
        <v>0.01339472583</v>
      </c>
      <c r="J1831" s="1">
        <f>S.FINANCIERO!R1832/S.FINANCIERO!R1831-1</f>
        <v>0.005569041839</v>
      </c>
      <c r="K1831" s="1">
        <f>S.FINANCIERO!T1832/S.FINANCIERO!T1831-1</f>
        <v>0.003719447396</v>
      </c>
      <c r="L1831" s="1">
        <f>SUMPRODUCT(B1831:K1831, 'Ponderaciones e Índices.'!$A$4:$J$4)</f>
        <v>0.01043730924</v>
      </c>
      <c r="M1831" s="1">
        <f>'S. MATERIALES'!B1832/'S. MATERIALES'!B1831-1</f>
        <v>-0.01049979</v>
      </c>
      <c r="N1831" s="3">
        <f>'S. MATERIALES'!D1832/'S. MATERIALES'!D1831-1</f>
        <v>-0.0144469526</v>
      </c>
      <c r="O1831" s="1">
        <f>'S. MATERIALES'!F1832/'S. MATERIALES'!F1831-1</f>
        <v>-0.008079300789</v>
      </c>
      <c r="P1831" s="1">
        <f>'S. MATERIALES'!H1832/'S. MATERIALES'!H1831-1</f>
        <v>0.0005528934759</v>
      </c>
      <c r="Q1831" s="1">
        <f>'S. MATERIALES'!J1832/'S. MATERIALES'!J1831-1</f>
        <v>-0.003849910935</v>
      </c>
      <c r="R1831" s="1">
        <f>'S. MATERIALES'!L1832/'S. MATERIALES'!L1831-1</f>
        <v>0.01412742382</v>
      </c>
      <c r="S1831" s="1">
        <f>'S. MATERIALES'!N1832/'S. MATERIALES'!N1831-1</f>
        <v>0.005586592179</v>
      </c>
      <c r="T1831" s="1">
        <f>'S. MATERIALES'!P1832/'S. MATERIALES'!P1831-1</f>
        <v>-0.001642036125</v>
      </c>
      <c r="U1831" s="1">
        <f>'S. MATERIALES'!R1832/'S. MATERIALES'!R1831-1</f>
        <v>0.03354297694</v>
      </c>
      <c r="V1831" s="1">
        <f>'S. MATERIALES'!T1832/'S. MATERIALES'!T1831-1</f>
        <v>-0.02177971375</v>
      </c>
      <c r="W1831" s="1">
        <f>SUMPRODUCT(M1831:V1831,'Ponderaciones e Índices.'!$A$8:$J$8)</f>
        <v>0.006731963346</v>
      </c>
      <c r="X1831" s="1">
        <f>'S. ENERGÍA'!B1832/'S. ENERGÍA'!B1831-1</f>
        <v>0.001265822785</v>
      </c>
      <c r="Y1831" s="1">
        <f>'S. ENERGÍA'!D1832/'S. ENERGÍA'!D1831-1</f>
        <v>0.02134146341</v>
      </c>
      <c r="Z1831" s="1">
        <f>'S. ENERGÍA'!F1832/'S. ENERGÍA'!F1831-1</f>
        <v>0.00758974359</v>
      </c>
      <c r="AA1831" s="1">
        <f>'S. ENERGÍA'!H1832/'S. ENERGÍA'!H1831-1</f>
        <v>-0.0006609937424</v>
      </c>
      <c r="AB1831" s="1">
        <f>'S. ENERGÍA'!J1832/'S. ENERGÍA'!J1831-1</f>
        <v>0.01498371336</v>
      </c>
      <c r="AC1831" s="1">
        <f>'S. ENERGÍA'!L1832/'S. ENERGÍA'!L1831-1</f>
        <v>0.005328596803</v>
      </c>
      <c r="AD1831" s="1">
        <f>'S. ENERGÍA'!N1832/'S. ENERGÍA'!N1831-1</f>
        <v>0.002075765439</v>
      </c>
      <c r="AE1831" s="1">
        <f>'S. ENERGÍA'!P1832/'S. ENERGÍA'!P1831-1</f>
        <v>0.03260869565</v>
      </c>
      <c r="AF1831" s="1">
        <f>'S. ENERGÍA'!R1832/'S. ENERGÍA'!R1831-1</f>
        <v>0.02876712329</v>
      </c>
      <c r="AG1831" s="1">
        <f>'S. ENERGÍA'!T1832/'S. ENERGÍA'!T1831-1</f>
        <v>0.03577661431</v>
      </c>
      <c r="AH1831" s="1">
        <f>SUMPRODUCT(X1831:AG1831,'Ponderaciones e Índices.'!$A$12:$J$12)</f>
        <v>0.01574276575</v>
      </c>
    </row>
    <row r="1832">
      <c r="A1832" s="1">
        <f>S.FINANCIERO!A1833</f>
        <v>44560</v>
      </c>
      <c r="B1832" s="1">
        <f>S.FINANCIERO!B1833/S.FINANCIERO!B1832-1</f>
        <v>-0.002448252838</v>
      </c>
      <c r="C1832" s="1">
        <f>S.FINANCIERO!D1833/S.FINANCIERO!D1832-1</f>
        <v>-0.002768946775</v>
      </c>
      <c r="D1832" s="1">
        <f>S.FINANCIERO!F1833/S.FINANCIERO!F1832-1</f>
        <v>-0.002555863882</v>
      </c>
      <c r="E1832" s="1">
        <f>S.FINANCIERO!H1833/S.FINANCIERO!H1832-1</f>
        <v>0</v>
      </c>
      <c r="F1832" s="1">
        <f>S.FINANCIERO!J1833/S.FINANCIERO!J1832-1</f>
        <v>-0.002907369844</v>
      </c>
      <c r="G1832" s="1">
        <f>S.FINANCIERO!L1833/S.FINANCIERO!L1832-1</f>
        <v>-0.0008246572518</v>
      </c>
      <c r="H1832" s="1">
        <f>S.FINANCIERO!N1833/S.FINANCIERO!N1832-1</f>
        <v>-0.01064233681</v>
      </c>
      <c r="I1832" s="1">
        <f>S.FINANCIERO!P1833/S.FINANCIERO!P1832-1</f>
        <v>0.004130524577</v>
      </c>
      <c r="J1832" s="1">
        <f>S.FINANCIERO!R1833/S.FINANCIERO!R1832-1</f>
        <v>0.01121840386</v>
      </c>
      <c r="K1832" s="1">
        <f>S.FINANCIERO!T1833/S.FINANCIERO!T1832-1</f>
        <v>0.003970354685</v>
      </c>
      <c r="L1832" s="1">
        <f>SUMPRODUCT(B1832:K1832, 'Ponderaciones e Índices.'!$A$4:$J$4)</f>
        <v>-0.001209448874</v>
      </c>
      <c r="M1832" s="1">
        <f>'S. MATERIALES'!B1833/'S. MATERIALES'!B1832-1</f>
        <v>0.01825127334</v>
      </c>
      <c r="N1832" s="3">
        <f>'S. MATERIALES'!D1833/'S. MATERIALES'!D1832-1</f>
        <v>0.0233623454</v>
      </c>
      <c r="O1832" s="1">
        <f>'S. MATERIALES'!F1833/'S. MATERIALES'!F1832-1</f>
        <v>0.01833186478</v>
      </c>
      <c r="P1832" s="1">
        <f>'S. MATERIALES'!H1833/'S. MATERIALES'!H1832-1</f>
        <v>0.004420703629</v>
      </c>
      <c r="Q1832" s="1">
        <f>'S. MATERIALES'!J1833/'S. MATERIALES'!J1832-1</f>
        <v>0.008364097831</v>
      </c>
      <c r="R1832" s="1">
        <f>'S. MATERIALES'!L1833/'S. MATERIALES'!L1832-1</f>
        <v>-0.01037967768</v>
      </c>
      <c r="S1832" s="1">
        <f>'S. MATERIALES'!N1833/'S. MATERIALES'!N1832-1</f>
        <v>0.01666666667</v>
      </c>
      <c r="T1832" s="1">
        <f>'S. MATERIALES'!P1833/'S. MATERIALES'!P1832-1</f>
        <v>-0.009210526316</v>
      </c>
      <c r="U1832" s="1">
        <f>'S. MATERIALES'!R1833/'S. MATERIALES'!R1832-1</f>
        <v>0.001014198783</v>
      </c>
      <c r="V1832" s="1">
        <f>'S. MATERIALES'!T1833/'S. MATERIALES'!T1832-1</f>
        <v>0.01494910941</v>
      </c>
      <c r="W1832" s="1">
        <f>SUMPRODUCT(M1832:V1832,'Ponderaciones e Índices.'!$A$8:$J$8)</f>
        <v>0.005664180814</v>
      </c>
      <c r="X1832" s="1">
        <f>'S. ENERGÍA'!B1833/'S. ENERGÍA'!B1832-1</f>
        <v>-0.005056890013</v>
      </c>
      <c r="Y1832" s="1">
        <f>'S. ENERGÍA'!D1833/'S. ENERGÍA'!D1832-1</f>
        <v>-0.004850746269</v>
      </c>
      <c r="Z1832" s="1">
        <f>'S. ENERGÍA'!F1833/'S. ENERGÍA'!F1832-1</f>
        <v>0.003053745928</v>
      </c>
      <c r="AA1832" s="1">
        <f>'S. ENERGÍA'!H1833/'S. ENERGÍA'!H1832-1</f>
        <v>-0.02549234812</v>
      </c>
      <c r="AB1832" s="1">
        <f>'S. ENERGÍA'!J1833/'S. ENERGÍA'!J1832-1</f>
        <v>-0.003851091142</v>
      </c>
      <c r="AC1832" s="1">
        <f>'S. ENERGÍA'!L1833/'S. ENERGÍA'!L1832-1</f>
        <v>-0.01082155477</v>
      </c>
      <c r="AD1832" s="1">
        <f>'S. ENERGÍA'!N1833/'S. ENERGÍA'!N1832-1</f>
        <v>-0.008026929052</v>
      </c>
      <c r="AE1832" s="1">
        <f>'S. ENERGÍA'!P1833/'S. ENERGÍA'!P1832-1</f>
        <v>-0.02846889952</v>
      </c>
      <c r="AF1832" s="1">
        <f>'S. ENERGÍA'!R1833/'S. ENERGÍA'!R1832-1</f>
        <v>-0.01331557923</v>
      </c>
      <c r="AG1832" s="1">
        <f>'S. ENERGÍA'!T1833/'S. ENERGÍA'!T1832-1</f>
        <v>-0.04212299916</v>
      </c>
      <c r="AH1832" s="1">
        <f>SUMPRODUCT(X1832:AG1832,'Ponderaciones e Índices.'!$A$12:$J$12)</f>
        <v>-0.009591306547</v>
      </c>
    </row>
    <row r="1833">
      <c r="A1833" s="1">
        <f>S.FINANCIERO!A1834</f>
        <v>44561</v>
      </c>
      <c r="B1833" s="1">
        <f>S.FINANCIERO!B1834/S.FINANCIERO!B1833-1</f>
        <v>-0.001561802767</v>
      </c>
      <c r="C1833" s="1">
        <f>S.FINANCIERO!D1834/S.FINANCIERO!D1833-1</f>
        <v>-0.002673796791</v>
      </c>
      <c r="D1833" s="1">
        <f>S.FINANCIERO!F1834/S.FINANCIERO!F1833-1</f>
        <v>-0.00292847207</v>
      </c>
      <c r="E1833" s="1">
        <f>S.FINANCIERO!H1834/S.FINANCIERO!H1833-1</f>
        <v>-0.01873767258</v>
      </c>
      <c r="F1833" s="1">
        <f>S.FINANCIERO!J1834/S.FINANCIERO!J1833-1</f>
        <v>-0.0001356208042</v>
      </c>
      <c r="G1833" s="1">
        <f>S.FINANCIERO!L1834/S.FINANCIERO!L1833-1</f>
        <v>-0.00505519447</v>
      </c>
      <c r="H1833" s="1">
        <f>S.FINANCIERO!N1834/S.FINANCIERO!N1833-1</f>
        <v>-0.00997733514</v>
      </c>
      <c r="I1833" s="1">
        <f>S.FINANCIERO!P1834/S.FINANCIERO!P1833-1</f>
        <v>-0.008227067051</v>
      </c>
      <c r="J1833" s="1">
        <f>S.FINANCIERO!R1834/S.FINANCIERO!R1833-1</f>
        <v>-0.01123437719</v>
      </c>
      <c r="K1833" s="1">
        <f>S.FINANCIERO!T1834/S.FINANCIERO!T1833-1</f>
        <v>0.001054574216</v>
      </c>
      <c r="L1833" s="1">
        <f>SUMPRODUCT(B1833:K1833, 'Ponderaciones e Índices.'!$A$4:$J$4)</f>
        <v>-0.00619827461</v>
      </c>
      <c r="M1833" s="1">
        <f>'S. MATERIALES'!B1834/'S. MATERIALES'!B1833-1</f>
        <v>0.002501042101</v>
      </c>
      <c r="N1833" s="3">
        <f>'S. MATERIALES'!D1834/'S. MATERIALES'!D1833-1</f>
        <v>0.002536556252</v>
      </c>
      <c r="O1833" s="1">
        <f>'S. MATERIALES'!F1834/'S. MATERIALES'!F1833-1</f>
        <v>0.04199729867</v>
      </c>
      <c r="P1833" s="1">
        <f>'S. MATERIALES'!H1834/'S. MATERIALES'!H1833-1</f>
        <v>-0.004584632312</v>
      </c>
      <c r="Q1833" s="1">
        <f>'S. MATERIALES'!J1834/'S. MATERIALES'!J1833-1</f>
        <v>0.0007436645501</v>
      </c>
      <c r="R1833" s="1">
        <f>'S. MATERIALES'!L1834/'S. MATERIALES'!L1833-1</f>
        <v>0.005520287055</v>
      </c>
      <c r="S1833" s="1">
        <f>'S. MATERIALES'!N1834/'S. MATERIALES'!N1833-1</f>
        <v>0.002732240437</v>
      </c>
      <c r="T1833" s="1">
        <f>'S. MATERIALES'!P1834/'S. MATERIALES'!P1833-1</f>
        <v>0.004980079681</v>
      </c>
      <c r="U1833" s="1">
        <f>'S. MATERIALES'!R1834/'S. MATERIALES'!R1833-1</f>
        <v>0.001013171226</v>
      </c>
      <c r="V1833" s="1">
        <f>'S. MATERIALES'!T1834/'S. MATERIALES'!T1833-1</f>
        <v>-0.01096834848</v>
      </c>
      <c r="W1833" s="1">
        <f>SUMPRODUCT(M1833:V1833,'Ponderaciones e Índices.'!$A$8:$J$8)</f>
        <v>0.002202055095</v>
      </c>
      <c r="X1833" s="1">
        <f>'S. ENERGÍA'!B1834/'S. ENERGÍA'!B1833-1</f>
        <v>0.00540025413</v>
      </c>
      <c r="Y1833" s="1">
        <f>'S. ENERGÍA'!D1834/'S. ENERGÍA'!D1833-1</f>
        <v>0.00206224222</v>
      </c>
      <c r="Z1833" s="1">
        <f>'S. ENERGÍA'!F1834/'S. ENERGÍA'!F1833-1</f>
        <v>0.002841485691</v>
      </c>
      <c r="AA1833" s="1">
        <f>'S. ENERGÍA'!H1834/'S. ENERGÍA'!H1833-1</f>
        <v>-0.0006805981059</v>
      </c>
      <c r="AB1833" s="1">
        <f>'S. ENERGÍA'!J1834/'S. ENERGÍA'!J1833-1</f>
        <v>-0.0006443298969</v>
      </c>
      <c r="AC1833" s="1">
        <f>'S. ENERGÍA'!L1834/'S. ENERGÍA'!L1833-1</f>
        <v>0.01853092208</v>
      </c>
      <c r="AD1833" s="1">
        <f>'S. ENERGÍA'!N1834/'S. ENERGÍA'!N1833-1</f>
        <v>0.001566170713</v>
      </c>
      <c r="AE1833" s="1">
        <f>'S. ENERGÍA'!P1834/'S. ENERGÍA'!P1833-1</f>
        <v>0.005663629648</v>
      </c>
      <c r="AF1833" s="1">
        <f>'S. ENERGÍA'!R1834/'S. ENERGÍA'!R1833-1</f>
        <v>0.01079622132</v>
      </c>
      <c r="AG1833" s="1">
        <f>'S. ENERGÍA'!T1834/'S. ENERGÍA'!T1833-1</f>
        <v>0.01143359719</v>
      </c>
      <c r="AH1833" s="1">
        <f>SUMPRODUCT(X1833:AG1833,'Ponderaciones e Índices.'!$A$12:$J$12)</f>
        <v>0.004319121888</v>
      </c>
    </row>
    <row r="1834">
      <c r="A1834" s="1">
        <f>S.FINANCIERO!A1835</f>
        <v>44564</v>
      </c>
      <c r="B1834" s="1">
        <f>S.FINANCIERO!B1835/S.FINANCIERO!B1834-1</f>
        <v>0</v>
      </c>
      <c r="C1834" s="1">
        <f>S.FINANCIERO!D1835/S.FINANCIERO!D1834-1</f>
        <v>0</v>
      </c>
      <c r="D1834" s="1">
        <f>S.FINANCIERO!F1835/S.FINANCIERO!F1834-1</f>
        <v>0</v>
      </c>
      <c r="E1834" s="1">
        <f>S.FINANCIERO!H1835/S.FINANCIERO!H1834-1</f>
        <v>0</v>
      </c>
      <c r="F1834" s="1">
        <f>S.FINANCIERO!J1835/S.FINANCIERO!J1834-1</f>
        <v>0</v>
      </c>
      <c r="G1834" s="1">
        <f>S.FINANCIERO!L1835/S.FINANCIERO!L1834-1</f>
        <v>0</v>
      </c>
      <c r="H1834" s="1">
        <f>S.FINANCIERO!N1835/S.FINANCIERO!N1834-1</f>
        <v>0</v>
      </c>
      <c r="I1834" s="1">
        <f>S.FINANCIERO!P1835/S.FINANCIERO!P1834-1</f>
        <v>0</v>
      </c>
      <c r="J1834" s="1">
        <f>S.FINANCIERO!R1835/S.FINANCIERO!R1834-1</f>
        <v>0</v>
      </c>
      <c r="K1834" s="1">
        <f>S.FINANCIERO!T1835/S.FINANCIERO!T1834-1</f>
        <v>0</v>
      </c>
      <c r="L1834" s="1">
        <f>SUMPRODUCT(B1834:K1834, 'Ponderaciones e Índices.'!$A$4:$J$4)</f>
        <v>0</v>
      </c>
      <c r="M1834" s="1">
        <f>'S. MATERIALES'!B1835/'S. MATERIALES'!B1834-1</f>
        <v>0</v>
      </c>
      <c r="N1834" s="3">
        <f>'S. MATERIALES'!D1835/'S. MATERIALES'!D1834-1</f>
        <v>0</v>
      </c>
      <c r="O1834" s="1">
        <f>'S. MATERIALES'!F1835/'S. MATERIALES'!F1834-1</f>
        <v>0</v>
      </c>
      <c r="P1834" s="1">
        <f>'S. MATERIALES'!H1835/'S. MATERIALES'!H1834-1</f>
        <v>0</v>
      </c>
      <c r="Q1834" s="1">
        <f>'S. MATERIALES'!J1835/'S. MATERIALES'!J1834-1</f>
        <v>0</v>
      </c>
      <c r="R1834" s="1">
        <f>'S. MATERIALES'!L1835/'S. MATERIALES'!L1834-1</f>
        <v>0</v>
      </c>
      <c r="S1834" s="1">
        <f>'S. MATERIALES'!N1835/'S. MATERIALES'!N1834-1</f>
        <v>0</v>
      </c>
      <c r="T1834" s="1">
        <f>'S. MATERIALES'!P1835/'S. MATERIALES'!P1834-1</f>
        <v>0</v>
      </c>
      <c r="U1834" s="1">
        <f>'S. MATERIALES'!R1835/'S. MATERIALES'!R1834-1</f>
        <v>0</v>
      </c>
      <c r="V1834" s="1">
        <f>'S. MATERIALES'!T1835/'S. MATERIALES'!T1834-1</f>
        <v>0</v>
      </c>
      <c r="W1834" s="1">
        <f>SUMPRODUCT(M1834:V1834,'Ponderaciones e Índices.'!$A$8:$J$8)</f>
        <v>0</v>
      </c>
      <c r="X1834" s="1">
        <f>'S. ENERGÍA'!B1835/'S. ENERGÍA'!B1834-1</f>
        <v>0</v>
      </c>
      <c r="Y1834" s="1">
        <f>'S. ENERGÍA'!D1835/'S. ENERGÍA'!D1834-1</f>
        <v>0</v>
      </c>
      <c r="Z1834" s="1">
        <f>'S. ENERGÍA'!F1835/'S. ENERGÍA'!F1834-1</f>
        <v>0</v>
      </c>
      <c r="AA1834" s="1">
        <f>'S. ENERGÍA'!H1835/'S. ENERGÍA'!H1834-1</f>
        <v>0</v>
      </c>
      <c r="AB1834" s="1">
        <f>'S. ENERGÍA'!J1835/'S. ENERGÍA'!J1834-1</f>
        <v>0</v>
      </c>
      <c r="AC1834" s="1">
        <f>'S. ENERGÍA'!L1835/'S. ENERGÍA'!L1834-1</f>
        <v>0</v>
      </c>
      <c r="AD1834" s="1">
        <f>'S. ENERGÍA'!N1835/'S. ENERGÍA'!N1834-1</f>
        <v>0</v>
      </c>
      <c r="AE1834" s="1">
        <f>'S. ENERGÍA'!P1835/'S. ENERGÍA'!P1834-1</f>
        <v>0</v>
      </c>
      <c r="AF1834" s="1">
        <f>'S. ENERGÍA'!R1835/'S. ENERGÍA'!R1834-1</f>
        <v>0</v>
      </c>
      <c r="AG1834" s="1">
        <f>'S. ENERGÍA'!T1835/'S. ENERGÍA'!T1834-1</f>
        <v>0</v>
      </c>
      <c r="AH1834" s="1">
        <f>SUMPRODUCT(X1834:AG1834,'Ponderaciones e Índices.'!$A$12:$J$12)</f>
        <v>0</v>
      </c>
    </row>
    <row r="1835">
      <c r="A1835" s="1">
        <f>S.FINANCIERO!A1836</f>
        <v>44565</v>
      </c>
      <c r="B1835" s="1">
        <f>S.FINANCIERO!B1836/S.FINANCIERO!B1835-1</f>
        <v>0.01929236499</v>
      </c>
      <c r="C1835" s="1">
        <f>S.FINANCIERO!D1836/S.FINANCIERO!D1835-1</f>
        <v>0.02701587956</v>
      </c>
      <c r="D1835" s="1">
        <f>S.FINANCIERO!F1836/S.FINANCIERO!F1835-1</f>
        <v>0.03583229312</v>
      </c>
      <c r="E1835" s="1">
        <f>S.FINANCIERO!H1836/S.FINANCIERO!H1835-1</f>
        <v>0.01451702959</v>
      </c>
      <c r="F1835" s="1">
        <f>S.FINANCIERO!J1836/S.FINANCIERO!J1835-1</f>
        <v>0.01919294676</v>
      </c>
      <c r="G1835" s="1">
        <f>S.FINANCIERO!L1836/S.FINANCIERO!L1835-1</f>
        <v>0.03401078391</v>
      </c>
      <c r="H1835" s="1">
        <f>S.FINANCIERO!N1836/S.FINANCIERO!N1835-1</f>
        <v>0.007461511441</v>
      </c>
      <c r="I1835" s="1">
        <f>S.FINANCIERO!P1836/S.FINANCIERO!P1835-1</f>
        <v>0.03276648693</v>
      </c>
      <c r="J1835" s="1">
        <f>S.FINANCIERO!R1836/S.FINANCIERO!R1835-1</f>
        <v>0.005254935378</v>
      </c>
      <c r="K1835" s="1">
        <f>S.FINANCIERO!T1836/S.FINANCIERO!T1835-1</f>
        <v>-0.003423755597</v>
      </c>
      <c r="L1835" s="1">
        <f>SUMPRODUCT(B1835:K1835, 'Ponderaciones e Índices.'!$A$4:$J$4)</f>
        <v>0.02181730688</v>
      </c>
      <c r="M1835" s="1">
        <f>'S. MATERIALES'!B1836/'S. MATERIALES'!B1835-1</f>
        <v>-0.009979209979</v>
      </c>
      <c r="N1835" s="3">
        <f>'S. MATERIALES'!D1836/'S. MATERIALES'!D1835-1</f>
        <v>-0.001934811728</v>
      </c>
      <c r="O1835" s="1">
        <f>'S. MATERIALES'!F1836/'S. MATERIALES'!F1835-1</f>
        <v>-0.004800097217</v>
      </c>
      <c r="P1835" s="1">
        <f>'S. MATERIALES'!H1836/'S. MATERIALES'!H1835-1</f>
        <v>-0.02321296979</v>
      </c>
      <c r="Q1835" s="1">
        <f>'S. MATERIALES'!J1836/'S. MATERIALES'!J1835-1</f>
        <v>-0.009088830456</v>
      </c>
      <c r="R1835" s="1">
        <f>'S. MATERIALES'!L1836/'S. MATERIALES'!L1835-1</f>
        <v>0.01839143563</v>
      </c>
      <c r="S1835" s="1">
        <f>'S. MATERIALES'!N1836/'S. MATERIALES'!N1835-1</f>
        <v>-0.01771117166</v>
      </c>
      <c r="T1835" s="1">
        <f>'S. MATERIALES'!P1836/'S. MATERIALES'!P1835-1</f>
        <v>0.008919722498</v>
      </c>
      <c r="U1835" s="1">
        <f>'S. MATERIALES'!R1836/'S. MATERIALES'!R1835-1</f>
        <v>0.003036437247</v>
      </c>
      <c r="V1835" s="1">
        <f>'S. MATERIALES'!T1836/'S. MATERIALES'!T1835-1</f>
        <v>-0.02313054499</v>
      </c>
      <c r="W1835" s="1">
        <f>SUMPRODUCT(M1835:V1835,'Ponderaciones e Índices.'!$A$8:$J$8)</f>
        <v>-0.002717053083</v>
      </c>
      <c r="X1835" s="1">
        <f>'S. ENERGÍA'!B1836/'S. ENERGÍA'!B1835-1</f>
        <v>0.04739336493</v>
      </c>
      <c r="Y1835" s="1">
        <f>'S. ENERGÍA'!D1836/'S. ENERGÍA'!D1835-1</f>
        <v>0.02338634238</v>
      </c>
      <c r="Z1835" s="1">
        <f>'S. ENERGÍA'!F1836/'S. ENERGÍA'!F1835-1</f>
        <v>0.002631046347</v>
      </c>
      <c r="AA1835" s="1">
        <f>'S. ENERGÍA'!H1836/'S. ENERGÍA'!H1835-1</f>
        <v>0.01529869684</v>
      </c>
      <c r="AB1835" s="1">
        <f>'S. ENERGÍA'!J1836/'S. ENERGÍA'!J1835-1</f>
        <v>0.04964539007</v>
      </c>
      <c r="AC1835" s="1">
        <f>'S. ENERGÍA'!L1836/'S. ENERGÍA'!L1835-1</f>
        <v>0.03244191144</v>
      </c>
      <c r="AD1835" s="1">
        <f>'S. ENERGÍA'!N1836/'S. ENERGÍA'!N1835-1</f>
        <v>0.007297367735</v>
      </c>
      <c r="AE1835" s="1">
        <f>'S. ENERGÍA'!P1836/'S. ENERGÍA'!P1835-1</f>
        <v>0.02815866797</v>
      </c>
      <c r="AF1835" s="1">
        <f>'S. ENERGÍA'!R1836/'S. ENERGÍA'!R1835-1</f>
        <v>0.03070761015</v>
      </c>
      <c r="AG1835" s="1">
        <f>'S. ENERGÍA'!T1836/'S. ENERGÍA'!T1835-1</f>
        <v>0.03826086957</v>
      </c>
      <c r="AH1835" s="1">
        <f>SUMPRODUCT(X1835:AG1835,'Ponderaciones e Índices.'!$A$12:$J$12)</f>
        <v>0.02958020566</v>
      </c>
    </row>
    <row r="1836">
      <c r="A1836" s="1">
        <f>S.FINANCIERO!A1837</f>
        <v>44566</v>
      </c>
      <c r="B1836" s="1">
        <f>S.FINANCIERO!B1837/S.FINANCIERO!B1836-1</f>
        <v>0.01081555101</v>
      </c>
      <c r="C1836" s="1">
        <f>S.FINANCIERO!D1837/S.FINANCIERO!D1836-1</f>
        <v>0.003514056225</v>
      </c>
      <c r="D1836" s="1">
        <f>S.FINANCIERO!F1837/S.FINANCIERO!F1836-1</f>
        <v>-0.007797547317</v>
      </c>
      <c r="E1836" s="1">
        <f>S.FINANCIERO!H1837/S.FINANCIERO!H1836-1</f>
        <v>-0.006824435883</v>
      </c>
      <c r="F1836" s="1">
        <f>S.FINANCIERO!J1837/S.FINANCIERO!J1836-1</f>
        <v>0.008251264307</v>
      </c>
      <c r="G1836" s="1">
        <f>S.FINANCIERO!L1837/S.FINANCIERO!L1836-1</f>
        <v>-0.01313678299</v>
      </c>
      <c r="H1836" s="1">
        <f>S.FINANCIERO!N1837/S.FINANCIERO!N1836-1</f>
        <v>-0.04080170248</v>
      </c>
      <c r="I1836" s="1">
        <f>S.FINANCIERO!P1837/S.FINANCIERO!P1836-1</f>
        <v>0</v>
      </c>
      <c r="J1836" s="1">
        <f>S.FINANCIERO!R1837/S.FINANCIERO!R1836-1</f>
        <v>0.001271545634</v>
      </c>
      <c r="K1836" s="1">
        <f>S.FINANCIERO!T1837/S.FINANCIERO!T1836-1</f>
        <v>-0.009513742072</v>
      </c>
      <c r="L1836" s="1">
        <f>SUMPRODUCT(B1836:K1836, 'Ponderaciones e Índices.'!$A$4:$J$4)</f>
        <v>-0.00357162156</v>
      </c>
      <c r="M1836" s="1">
        <f>'S. MATERIALES'!B1837/'S. MATERIALES'!B1836-1</f>
        <v>-0.005039899202</v>
      </c>
      <c r="N1836" s="3">
        <f>'S. MATERIALES'!D1837/'S. MATERIALES'!D1836-1</f>
        <v>-0.009692812407</v>
      </c>
      <c r="O1836" s="1">
        <f>'S. MATERIALES'!F1837/'S. MATERIALES'!F1836-1</f>
        <v>-0.0154262572</v>
      </c>
      <c r="P1836" s="1">
        <f>'S. MATERIALES'!H1837/'S. MATERIALES'!H1836-1</f>
        <v>-0.02470765749</v>
      </c>
      <c r="Q1836" s="1">
        <f>'S. MATERIALES'!J1837/'S. MATERIALES'!J1836-1</f>
        <v>-0.03611191232</v>
      </c>
      <c r="R1836" s="1">
        <f>'S. MATERIALES'!L1837/'S. MATERIALES'!L1836-1</f>
        <v>0.01266846361</v>
      </c>
      <c r="S1836" s="1">
        <f>'S. MATERIALES'!N1837/'S. MATERIALES'!N1836-1</f>
        <v>-0.008321775312</v>
      </c>
      <c r="T1836" s="1">
        <f>'S. MATERIALES'!P1837/'S. MATERIALES'!P1836-1</f>
        <v>0</v>
      </c>
      <c r="U1836" s="1">
        <f>'S. MATERIALES'!R1837/'S. MATERIALES'!R1836-1</f>
        <v>0.01614530777</v>
      </c>
      <c r="V1836" s="1">
        <f>'S. MATERIALES'!T1837/'S. MATERIALES'!T1836-1</f>
        <v>-0.02400259488</v>
      </c>
      <c r="W1836" s="1">
        <f>SUMPRODUCT(M1836:V1836,'Ponderaciones e Índices.'!$A$8:$J$8)</f>
        <v>-0.0007166280494</v>
      </c>
      <c r="X1836" s="1">
        <f>'S. ENERGÍA'!B1837/'S. ENERGÍA'!B1836-1</f>
        <v>0.007843137255</v>
      </c>
      <c r="Y1836" s="1">
        <f>'S. ENERGÍA'!D1837/'S. ENERGÍA'!D1836-1</f>
        <v>0.01206581353</v>
      </c>
      <c r="Z1836" s="1">
        <f>'S. ENERGÍA'!F1837/'S. ENERGÍA'!F1836-1</f>
        <v>0.01392813888</v>
      </c>
      <c r="AA1836" s="1">
        <f>'S. ENERGÍA'!H1837/'S. ENERGÍA'!H1836-1</f>
        <v>0.00184148186</v>
      </c>
      <c r="AB1836" s="1">
        <f>'S. ENERGÍA'!J1837/'S. ENERGÍA'!J1836-1</f>
        <v>0.01842751843</v>
      </c>
      <c r="AC1836" s="1">
        <f>'S. ENERGÍA'!L1837/'S. ENERGÍA'!L1836-1</f>
        <v>-0.0110403397</v>
      </c>
      <c r="AD1836" s="1">
        <f>'S. ENERGÍA'!N1837/'S. ENERGÍA'!N1836-1</f>
        <v>-0.004139715395</v>
      </c>
      <c r="AE1836" s="1">
        <f>'S. ENERGÍA'!P1837/'S. ENERGÍA'!P1836-1</f>
        <v>0.002857823291</v>
      </c>
      <c r="AF1836" s="1">
        <f>'S. ENERGÍA'!R1837/'S. ENERGÍA'!R1836-1</f>
        <v>0.003886010363</v>
      </c>
      <c r="AG1836" s="1">
        <f>'S. ENERGÍA'!T1837/'S. ENERGÍA'!T1836-1</f>
        <v>-0.005025125628</v>
      </c>
      <c r="AH1836" s="1">
        <f>SUMPRODUCT(X1836:AG1836,'Ponderaciones e Índices.'!$A$12:$J$12)</f>
        <v>0.007913901577</v>
      </c>
    </row>
    <row r="1837">
      <c r="A1837" s="1">
        <f>S.FINANCIERO!A1838</f>
        <v>44567</v>
      </c>
      <c r="B1837" s="1">
        <f>S.FINANCIERO!B1838/S.FINANCIERO!B1837-1</f>
        <v>0.01077212261</v>
      </c>
      <c r="C1837" s="1">
        <f>S.FINANCIERO!D1838/S.FINANCIERO!D1837-1</f>
        <v>0.006103051526</v>
      </c>
      <c r="D1837" s="1">
        <f>S.FINANCIERO!F1838/S.FINANCIERO!F1837-1</f>
        <v>0.01328856183</v>
      </c>
      <c r="E1837" s="1">
        <f>S.FINANCIERO!H1838/S.FINANCIERO!H1837-1</f>
        <v>0.01861908456</v>
      </c>
      <c r="F1837" s="1">
        <f>S.FINANCIERO!J1838/S.FINANCIERO!J1837-1</f>
        <v>0.02111932418</v>
      </c>
      <c r="G1837" s="1">
        <f>S.FINANCIERO!L1838/S.FINANCIERO!L1837-1</f>
        <v>-0.002235545168</v>
      </c>
      <c r="H1837" s="1">
        <f>S.FINANCIERO!N1838/S.FINANCIERO!N1837-1</f>
        <v>-0.007992038045</v>
      </c>
      <c r="I1837" s="1">
        <f>S.FINANCIERO!P1838/S.FINANCIERO!P1837-1</f>
        <v>0.01526104418</v>
      </c>
      <c r="J1837" s="1">
        <f>S.FINANCIERO!R1838/S.FINANCIERO!R1837-1</f>
        <v>-0.001269930859</v>
      </c>
      <c r="K1837" s="1">
        <f>S.FINANCIERO!T1838/S.FINANCIERO!T1837-1</f>
        <v>0.01787620064</v>
      </c>
      <c r="L1837" s="1">
        <f>SUMPRODUCT(B1837:K1837, 'Ponderaciones e Índices.'!$A$4:$J$4)</f>
        <v>0.009739312747</v>
      </c>
      <c r="M1837" s="1">
        <f>'S. MATERIALES'!B1838/'S. MATERIALES'!B1837-1</f>
        <v>-0.03334740397</v>
      </c>
      <c r="N1837" s="3">
        <f>'S. MATERIALES'!D1838/'S. MATERIALES'!D1837-1</f>
        <v>-0.04186116549</v>
      </c>
      <c r="O1837" s="1">
        <f>'S. MATERIALES'!F1838/'S. MATERIALES'!F1837-1</f>
        <v>-0.05093118915</v>
      </c>
      <c r="P1837" s="1">
        <f>'S. MATERIALES'!H1838/'S. MATERIALES'!H1837-1</f>
        <v>-0.04873332044</v>
      </c>
      <c r="Q1837" s="1">
        <f>'S. MATERIALES'!J1838/'S. MATERIALES'!J1837-1</f>
        <v>-0.03572924771</v>
      </c>
      <c r="R1837" s="1">
        <f>'S. MATERIALES'!L1838/'S. MATERIALES'!L1837-1</f>
        <v>-0.01384083045</v>
      </c>
      <c r="S1837" s="1">
        <f>'S. MATERIALES'!N1838/'S. MATERIALES'!N1837-1</f>
        <v>-0.04615384615</v>
      </c>
      <c r="T1837" s="1">
        <f>'S. MATERIALES'!P1838/'S. MATERIALES'!P1837-1</f>
        <v>-0.0124426981</v>
      </c>
      <c r="U1837" s="1">
        <f>'S. MATERIALES'!R1838/'S. MATERIALES'!R1837-1</f>
        <v>-0.009930486594</v>
      </c>
      <c r="V1837" s="1">
        <f>'S. MATERIALES'!T1838/'S. MATERIALES'!T1837-1</f>
        <v>-0.04486540379</v>
      </c>
      <c r="W1837" s="1">
        <f>SUMPRODUCT(M1837:V1837,'Ponderaciones e Índices.'!$A$8:$J$8)</f>
        <v>-0.02652161104</v>
      </c>
      <c r="X1837" s="1">
        <f>'S. ENERGÍA'!B1838/'S. ENERGÍA'!B1837-1</f>
        <v>0.01316970967</v>
      </c>
      <c r="Y1837" s="1">
        <f>'S. ENERGÍA'!D1838/'S. ENERGÍA'!D1837-1</f>
        <v>0.05130057803</v>
      </c>
      <c r="Z1837" s="1">
        <f>'S. ENERGÍA'!F1838/'S. ENERGÍA'!F1837-1</f>
        <v>0.01353772646</v>
      </c>
      <c r="AA1837" s="1">
        <f>'S. ENERGÍA'!H1838/'S. ENERGÍA'!H1837-1</f>
        <v>0.01320237962</v>
      </c>
      <c r="AB1837" s="1">
        <f>'S. ENERGÍA'!J1838/'S. ENERGÍA'!J1837-1</f>
        <v>0.03980699638</v>
      </c>
      <c r="AC1837" s="1">
        <f>'S. ENERGÍA'!L1838/'S. ENERGÍA'!L1837-1</f>
        <v>0.03263203091</v>
      </c>
      <c r="AD1837" s="1">
        <f>'S. ENERGÍA'!N1838/'S. ENERGÍA'!N1837-1</f>
        <v>0.02052481164</v>
      </c>
      <c r="AE1837" s="1">
        <f>'S. ENERGÍA'!P1838/'S. ENERGÍA'!P1837-1</f>
        <v>0.002137259558</v>
      </c>
      <c r="AF1837" s="1">
        <f>'S. ENERGÍA'!R1838/'S. ENERGÍA'!R1837-1</f>
        <v>0.02580645161</v>
      </c>
      <c r="AG1837" s="1">
        <f>'S. ENERGÍA'!T1838/'S. ENERGÍA'!T1837-1</f>
        <v>0.008417508418</v>
      </c>
      <c r="AH1837" s="1">
        <f>SUMPRODUCT(X1837:AG1837,'Ponderaciones e Índices.'!$A$12:$J$12)</f>
        <v>0.03073255538</v>
      </c>
    </row>
    <row r="1838">
      <c r="A1838" s="1">
        <f>S.FINANCIERO!A1839</f>
        <v>44568</v>
      </c>
      <c r="B1838" s="1">
        <f>S.FINANCIERO!B1839/S.FINANCIERO!B1838-1</f>
        <v>0.01387597454</v>
      </c>
      <c r="C1838" s="1">
        <f>S.FINANCIERO!D1839/S.FINANCIERO!D1838-1</f>
        <v>-0.004176610979</v>
      </c>
      <c r="D1838" s="1">
        <f>S.FINANCIERO!F1839/S.FINANCIERO!F1838-1</f>
        <v>0.009024888952</v>
      </c>
      <c r="E1838" s="1">
        <f>S.FINANCIERO!H1839/S.FINANCIERO!H1838-1</f>
        <v>-0.004569687738</v>
      </c>
      <c r="F1838" s="1">
        <f>S.FINANCIERO!J1839/S.FINANCIERO!J1838-1</f>
        <v>0.01389607032</v>
      </c>
      <c r="G1838" s="1">
        <f>S.FINANCIERO!L1839/S.FINANCIERO!L1838-1</f>
        <v>0.01588756493</v>
      </c>
      <c r="H1838" s="1">
        <f>S.FINANCIERO!N1839/S.FINANCIERO!N1838-1</f>
        <v>-0.009148136636</v>
      </c>
      <c r="I1838" s="1">
        <f>S.FINANCIERO!P1839/S.FINANCIERO!P1838-1</f>
        <v>0.009493670886</v>
      </c>
      <c r="J1838" s="1">
        <f>S.FINANCIERO!R1839/S.FINANCIERO!R1838-1</f>
        <v>0.001977959876</v>
      </c>
      <c r="K1838" s="1">
        <f>S.FINANCIERO!T1839/S.FINANCIERO!T1838-1</f>
        <v>0.00629095675</v>
      </c>
      <c r="L1838" s="1">
        <f>SUMPRODUCT(B1838:K1838, 'Ponderaciones e Índices.'!$A$4:$J$4)</f>
        <v>0.004623725509</v>
      </c>
      <c r="M1838" s="1">
        <f>'S. MATERIALES'!B1839/'S. MATERIALES'!B1838-1</f>
        <v>-0.0004366812227</v>
      </c>
      <c r="N1838" s="3">
        <f>'S. MATERIALES'!D1839/'S. MATERIALES'!D1838-1</f>
        <v>-0.003928964325</v>
      </c>
      <c r="O1838" s="1">
        <f>'S. MATERIALES'!F1839/'S. MATERIALES'!F1838-1</f>
        <v>-0.01754328651</v>
      </c>
      <c r="P1838" s="1">
        <f>'S. MATERIALES'!H1839/'S. MATERIALES'!H1838-1</f>
        <v>-0.009758080911</v>
      </c>
      <c r="Q1838" s="1">
        <f>'S. MATERIALES'!J1839/'S. MATERIALES'!J1838-1</f>
        <v>-0.001427507448</v>
      </c>
      <c r="R1838" s="1">
        <f>'S. MATERIALES'!L1839/'S. MATERIALES'!L1838-1</f>
        <v>0.0375168691</v>
      </c>
      <c r="S1838" s="1">
        <f>'S. MATERIALES'!N1839/'S. MATERIALES'!N1838-1</f>
        <v>0.008797653959</v>
      </c>
      <c r="T1838" s="1">
        <f>'S. MATERIALES'!P1839/'S. MATERIALES'!P1838-1</f>
        <v>0.007957559682</v>
      </c>
      <c r="U1838" s="1">
        <f>'S. MATERIALES'!R1839/'S. MATERIALES'!R1838-1</f>
        <v>0.02106318957</v>
      </c>
      <c r="V1838" s="1">
        <f>'S. MATERIALES'!T1839/'S. MATERIALES'!T1838-1</f>
        <v>-0.01078636047</v>
      </c>
      <c r="W1838" s="1">
        <f>SUMPRODUCT(M1838:V1838,'Ponderaciones e Índices.'!$A$8:$J$8)</f>
        <v>0.01064297332</v>
      </c>
      <c r="X1838" s="1">
        <f>'S. ENERGÍA'!B1839/'S. ENERGÍA'!B1838-1</f>
        <v>-0.007976366322</v>
      </c>
      <c r="Y1838" s="1">
        <f>'S. ENERGÍA'!D1839/'S. ENERGÍA'!D1838-1</f>
        <v>0.02680412371</v>
      </c>
      <c r="Z1838" s="1">
        <f>'S. ENERGÍA'!F1839/'S. ENERGÍA'!F1838-1</f>
        <v>0.007267727362</v>
      </c>
      <c r="AA1838" s="1">
        <f>'S. ENERGÍA'!H1839/'S. ENERGÍA'!H1838-1</f>
        <v>0.01731767109</v>
      </c>
      <c r="AB1838" s="1">
        <f>'S. ENERGÍA'!J1839/'S. ENERGÍA'!J1838-1</f>
        <v>0.005800464037</v>
      </c>
      <c r="AC1838" s="1">
        <f>'S. ENERGÍA'!L1839/'S. ENERGÍA'!L1838-1</f>
        <v>0.01018711019</v>
      </c>
      <c r="AD1838" s="1">
        <f>'S. ENERGÍA'!N1839/'S. ENERGÍA'!N1838-1</f>
        <v>0.006619144603</v>
      </c>
      <c r="AE1838" s="1">
        <f>'S. ENERGÍA'!P1839/'S. ENERGÍA'!P1838-1</f>
        <v>0.02440758294</v>
      </c>
      <c r="AF1838" s="1">
        <f>'S. ENERGÍA'!R1839/'S. ENERGÍA'!R1838-1</f>
        <v>-0.001257861635</v>
      </c>
      <c r="AG1838" s="1">
        <f>'S. ENERGÍA'!T1839/'S. ENERGÍA'!T1838-1</f>
        <v>0.02170283806</v>
      </c>
      <c r="AH1838" s="1">
        <f>SUMPRODUCT(X1838:AG1838,'Ponderaciones e Índices.'!$A$12:$J$12)</f>
        <v>0.01219725521</v>
      </c>
    </row>
    <row r="1839">
      <c r="A1839" s="1">
        <f>S.FINANCIERO!A1840</f>
        <v>44571</v>
      </c>
      <c r="B1839" s="1">
        <f>S.FINANCIERO!B1840/S.FINANCIERO!B1839-1</f>
        <v>0.005502645503</v>
      </c>
      <c r="C1839" s="1">
        <f>S.FINANCIERO!D1840/S.FINANCIERO!D1839-1</f>
        <v>-0.005292590373</v>
      </c>
      <c r="D1839" s="1">
        <f>S.FINANCIERO!F1840/S.FINANCIERO!F1839-1</f>
        <v>-0.0004192579135</v>
      </c>
      <c r="E1839" s="1">
        <f>S.FINANCIERO!H1840/S.FINANCIERO!H1839-1</f>
        <v>-0.006120887529</v>
      </c>
      <c r="F1839" s="1">
        <f>S.FINANCIERO!J1840/S.FINANCIERO!J1839-1</f>
        <v>0.001211193982</v>
      </c>
      <c r="G1839" s="1">
        <f>S.FINANCIERO!L1840/S.FINANCIERO!L1839-1</f>
        <v>-0.0128320802</v>
      </c>
      <c r="H1839" s="1">
        <f>S.FINANCIERO!N1840/S.FINANCIERO!N1839-1</f>
        <v>-0.009648319642</v>
      </c>
      <c r="I1839" s="1">
        <f>S.FINANCIERO!P1840/S.FINANCIERO!P1839-1</f>
        <v>0.004310344828</v>
      </c>
      <c r="J1839" s="1">
        <f>S.FINANCIERO!R1840/S.FINANCIERO!R1839-1</f>
        <v>-0.0002820078962</v>
      </c>
      <c r="K1839" s="1">
        <f>S.FINANCIERO!T1840/S.FINANCIERO!T1839-1</f>
        <v>-0.00677259703</v>
      </c>
      <c r="L1839" s="1">
        <f>SUMPRODUCT(B1839:K1839, 'Ponderaciones e Índices.'!$A$4:$J$4)</f>
        <v>-0.002213190378</v>
      </c>
      <c r="M1839" s="1">
        <f>'S. MATERIALES'!B1840/'S. MATERIALES'!B1839-1</f>
        <v>0.03058103976</v>
      </c>
      <c r="N1839" s="3">
        <f>'S. MATERIALES'!D1840/'S. MATERIALES'!D1839-1</f>
        <v>0.03139791732</v>
      </c>
      <c r="O1839" s="1">
        <f>'S. MATERIALES'!F1840/'S. MATERIALES'!F1839-1</f>
        <v>0.001052993272</v>
      </c>
      <c r="P1839" s="1">
        <f>'S. MATERIALES'!H1840/'S. MATERIALES'!H1839-1</f>
        <v>0.02340381852</v>
      </c>
      <c r="Q1839" s="1">
        <f>'S. MATERIALES'!J1840/'S. MATERIALES'!J1839-1</f>
        <v>0.03598732053</v>
      </c>
      <c r="R1839" s="1">
        <f>'S. MATERIALES'!L1840/'S. MATERIALES'!L1839-1</f>
        <v>0.02809573361</v>
      </c>
      <c r="S1839" s="1">
        <f>'S. MATERIALES'!N1840/'S. MATERIALES'!N1839-1</f>
        <v>0.02325581395</v>
      </c>
      <c r="T1839" s="1">
        <f>'S. MATERIALES'!P1840/'S. MATERIALES'!P1839-1</f>
        <v>0.01973684211</v>
      </c>
      <c r="U1839" s="1">
        <f>'S. MATERIALES'!R1840/'S. MATERIALES'!R1839-1</f>
        <v>-0.02062868369</v>
      </c>
      <c r="V1839" s="1">
        <f>'S. MATERIALES'!T1840/'S. MATERIALES'!T1839-1</f>
        <v>0.02532536053</v>
      </c>
      <c r="W1839" s="1">
        <f>SUMPRODUCT(M1839:V1839,'Ponderaciones e Índices.'!$A$8:$J$8)</f>
        <v>0.0155442137</v>
      </c>
      <c r="X1839" s="1">
        <f>'S. ENERGÍA'!B1840/'S. ENERGÍA'!B1839-1</f>
        <v>0.003871351995</v>
      </c>
      <c r="Y1839" s="1">
        <f>'S. ENERGÍA'!D1840/'S. ENERGÍA'!D1839-1</f>
        <v>-0.001840696118</v>
      </c>
      <c r="Z1839" s="1">
        <f>'S. ENERGÍA'!F1840/'S. ENERGÍA'!F1839-1</f>
        <v>0.006630265211</v>
      </c>
      <c r="AA1839" s="1">
        <f>'S. ENERGÍA'!H1840/'S. ENERGÍA'!H1839-1</f>
        <v>0.01151112938</v>
      </c>
      <c r="AB1839" s="1">
        <f>'S. ENERGÍA'!J1840/'S. ENERGÍA'!J1839-1</f>
        <v>-0.006920415225</v>
      </c>
      <c r="AC1839" s="1">
        <f>'S. ENERGÍA'!L1840/'S. ENERGÍA'!L1839-1</f>
        <v>0.003704465939</v>
      </c>
      <c r="AD1839" s="1">
        <f>'S. ENERGÍA'!N1840/'S. ENERGÍA'!N1839-1</f>
        <v>-0.006575619626</v>
      </c>
      <c r="AE1839" s="1">
        <f>'S. ENERGÍA'!P1840/'S. ENERGÍA'!P1839-1</f>
        <v>0</v>
      </c>
      <c r="AF1839" s="1">
        <f>'S. ENERGÍA'!R1840/'S. ENERGÍA'!R1839-1</f>
        <v>0.006297229219</v>
      </c>
      <c r="AG1839" s="1">
        <f>'S. ENERGÍA'!T1840/'S. ENERGÍA'!T1839-1</f>
        <v>0.01633986928</v>
      </c>
      <c r="AH1839" s="1">
        <f>SUMPRODUCT(X1839:AG1839,'Ponderaciones e Índices.'!$A$12:$J$12)</f>
        <v>0.0019100903</v>
      </c>
    </row>
    <row r="1840">
      <c r="A1840" s="1">
        <f>S.FINANCIERO!A1841</f>
        <v>44572</v>
      </c>
      <c r="B1840" s="1">
        <f>S.FINANCIERO!B1841/S.FINANCIERO!B1840-1</f>
        <v>0.008840244159</v>
      </c>
      <c r="C1840" s="1">
        <f>S.FINANCIERO!D1841/S.FINANCIERO!D1840-1</f>
        <v>0.0104407188</v>
      </c>
      <c r="D1840" s="1">
        <f>S.FINANCIERO!F1841/S.FINANCIERO!F1840-1</f>
        <v>0.01342188046</v>
      </c>
      <c r="E1840" s="1">
        <f>S.FINANCIERO!H1841/S.FINANCIERO!H1840-1</f>
        <v>0.009677774112</v>
      </c>
      <c r="F1840" s="1">
        <f>S.FINANCIERO!J1841/S.FINANCIERO!J1840-1</f>
        <v>0.01801859162</v>
      </c>
      <c r="G1840" s="1">
        <f>S.FINANCIERO!L1841/S.FINANCIERO!L1840-1</f>
        <v>0.006397887682</v>
      </c>
      <c r="H1840" s="1">
        <f>S.FINANCIERO!N1841/S.FINANCIERO!N1840-1</f>
        <v>0.02630142207</v>
      </c>
      <c r="I1840" s="1">
        <f>S.FINANCIERO!P1841/S.FINANCIERO!P1840-1</f>
        <v>0.009364026531</v>
      </c>
      <c r="J1840" s="1">
        <f>S.FINANCIERO!R1841/S.FINANCIERO!R1840-1</f>
        <v>0.00634696756</v>
      </c>
      <c r="K1840" s="1">
        <f>S.FINANCIERO!T1841/S.FINANCIERO!T1840-1</f>
        <v>0.004720692368</v>
      </c>
      <c r="L1840" s="1">
        <f>SUMPRODUCT(B1840:K1840, 'Ponderaciones e Índices.'!$A$4:$J$4)</f>
        <v>0.01214123542</v>
      </c>
      <c r="M1840" s="1">
        <f>'S. MATERIALES'!B1841/'S. MATERIALES'!B1840-1</f>
        <v>0.005934718101</v>
      </c>
      <c r="N1840" s="3">
        <f>'S. MATERIALES'!D1841/'S. MATERIALES'!D1840-1</f>
        <v>-0.003059507419</v>
      </c>
      <c r="O1840" s="1">
        <f>'S. MATERIALES'!F1841/'S. MATERIALES'!F1840-1</f>
        <v>0.03882011648</v>
      </c>
      <c r="P1840" s="1">
        <f>'S. MATERIALES'!H1841/'S. MATERIALES'!H1840-1</f>
        <v>0.003410230692</v>
      </c>
      <c r="Q1840" s="1">
        <f>'S. MATERIALES'!J1841/'S. MATERIALES'!J1840-1</f>
        <v>0.002999760019</v>
      </c>
      <c r="R1840" s="1">
        <f>'S. MATERIALES'!L1841/'S. MATERIALES'!L1840-1</f>
        <v>0.03137651822</v>
      </c>
      <c r="S1840" s="1">
        <f>'S. MATERIALES'!N1841/'S. MATERIALES'!N1840-1</f>
        <v>0.01278409091</v>
      </c>
      <c r="T1840" s="1">
        <f>'S. MATERIALES'!P1841/'S. MATERIALES'!P1840-1</f>
        <v>0.06451612903</v>
      </c>
      <c r="U1840" s="1">
        <f>'S. MATERIALES'!R1841/'S. MATERIALES'!R1840-1</f>
        <v>0.009027081244</v>
      </c>
      <c r="V1840" s="1">
        <f>'S. MATERIALES'!T1841/'S. MATERIALES'!T1840-1</f>
        <v>0.01955403087</v>
      </c>
      <c r="W1840" s="1">
        <f>SUMPRODUCT(M1840:V1840,'Ponderaciones e Índices.'!$A$8:$J$8)</f>
        <v>0.01895778225</v>
      </c>
      <c r="X1840" s="1">
        <f>'S. ENERGÍA'!B1841/'S. ENERGÍA'!B1840-1</f>
        <v>0.04360723821</v>
      </c>
      <c r="Y1840" s="1">
        <f>'S. ENERGÍA'!D1841/'S. ENERGÍA'!D1840-1</f>
        <v>0.01777032691</v>
      </c>
      <c r="Z1840" s="1">
        <f>'S. ENERGÍA'!F1841/'S. ENERGÍA'!F1840-1</f>
        <v>0.006780317706</v>
      </c>
      <c r="AA1840" s="1">
        <f>'S. ENERGÍA'!H1841/'S. ENERGÍA'!H1840-1</f>
        <v>0.007533970607</v>
      </c>
      <c r="AB1840" s="1">
        <f>'S. ENERGÍA'!J1841/'S. ENERGÍA'!J1840-1</f>
        <v>0.03600464576</v>
      </c>
      <c r="AC1840" s="1">
        <f>'S. ENERGÍA'!L1841/'S. ENERGÍA'!L1840-1</f>
        <v>0.00410088169</v>
      </c>
      <c r="AD1840" s="1">
        <f>'S. ENERGÍA'!N1841/'S. ENERGÍA'!N1840-1</f>
        <v>0.01221995927</v>
      </c>
      <c r="AE1840" s="1">
        <f>'S. ENERGÍA'!P1841/'S. ENERGÍA'!P1840-1</f>
        <v>0.03539208883</v>
      </c>
      <c r="AF1840" s="1">
        <f>'S. ENERGÍA'!R1841/'S. ENERGÍA'!R1840-1</f>
        <v>0.05006257822</v>
      </c>
      <c r="AG1840" s="1">
        <f>'S. ENERGÍA'!T1841/'S. ENERGÍA'!T1840-1</f>
        <v>0.04340836013</v>
      </c>
      <c r="AH1840" s="1">
        <f>SUMPRODUCT(X1840:AG1840,'Ponderaciones e Índices.'!$A$12:$J$12)</f>
        <v>0.02741095861</v>
      </c>
    </row>
    <row r="1841">
      <c r="A1841" s="1">
        <f>S.FINANCIERO!A1842</f>
        <v>44573</v>
      </c>
      <c r="B1841" s="1">
        <f>S.FINANCIERO!B1842/S.FINANCIERO!B1841-1</f>
        <v>0.00834550386</v>
      </c>
      <c r="C1841" s="1">
        <f>S.FINANCIERO!D1842/S.FINANCIERO!D1841-1</f>
        <v>0.007749627422</v>
      </c>
      <c r="D1841" s="1">
        <f>S.FINANCIERO!F1842/S.FINANCIERO!F1841-1</f>
        <v>0.008001655515</v>
      </c>
      <c r="E1841" s="1">
        <f>S.FINANCIERO!H1842/S.FINANCIERO!H1841-1</f>
        <v>-0.001198126566</v>
      </c>
      <c r="F1841" s="1">
        <f>S.FINANCIERO!J1842/S.FINANCIERO!J1841-1</f>
        <v>0.007505159797</v>
      </c>
      <c r="G1841" s="1">
        <f>S.FINANCIERO!L1842/S.FINANCIERO!L1841-1</f>
        <v>0.008072653885</v>
      </c>
      <c r="H1841" s="1">
        <f>S.FINANCIERO!N1842/S.FINANCIERO!N1841-1</f>
        <v>-0.00108401356</v>
      </c>
      <c r="I1841" s="1">
        <f>S.FINANCIERO!P1842/S.FINANCIERO!P1841-1</f>
        <v>-0.003092385002</v>
      </c>
      <c r="J1841" s="1">
        <f>S.FINANCIERO!R1842/S.FINANCIERO!R1841-1</f>
        <v>0.002803083392</v>
      </c>
      <c r="K1841" s="1">
        <f>S.FINANCIERO!T1842/S.FINANCIERO!T1841-1</f>
        <v>0.0005220569042</v>
      </c>
      <c r="L1841" s="1">
        <f>SUMPRODUCT(B1841:K1841, 'Ponderaciones e Índices.'!$A$4:$J$4)</f>
        <v>0.003874875058</v>
      </c>
      <c r="M1841" s="1">
        <f>'S. MATERIALES'!B1842/'S. MATERIALES'!B1841-1</f>
        <v>0.01222081753</v>
      </c>
      <c r="N1841" s="3">
        <f>'S. MATERIALES'!D1842/'S. MATERIALES'!D1841-1</f>
        <v>0.008592910849</v>
      </c>
      <c r="O1841" s="1">
        <f>'S. MATERIALES'!F1842/'S. MATERIALES'!F1841-1</f>
        <v>0.02019825197</v>
      </c>
      <c r="P1841" s="1">
        <f>'S. MATERIALES'!H1842/'S. MATERIALES'!H1841-1</f>
        <v>0.007397041184</v>
      </c>
      <c r="Q1841" s="1">
        <f>'S. MATERIALES'!J1842/'S. MATERIALES'!J1841-1</f>
        <v>-0.001794473023</v>
      </c>
      <c r="R1841" s="1">
        <f>'S. MATERIALES'!L1842/'S. MATERIALES'!L1841-1</f>
        <v>0.04808635918</v>
      </c>
      <c r="S1841" s="1">
        <f>'S. MATERIALES'!N1842/'S. MATERIALES'!N1841-1</f>
        <v>0.01122019635</v>
      </c>
      <c r="T1841" s="1">
        <f>'S. MATERIALES'!P1842/'S. MATERIALES'!P1841-1</f>
        <v>0.09606060606</v>
      </c>
      <c r="U1841" s="1">
        <f>'S. MATERIALES'!R1842/'S. MATERIALES'!R1841-1</f>
        <v>0.0944333996</v>
      </c>
      <c r="V1841" s="1">
        <f>'S. MATERIALES'!T1842/'S. MATERIALES'!T1841-1</f>
        <v>0.006393001346</v>
      </c>
      <c r="W1841" s="1">
        <f>SUMPRODUCT(M1841:V1841,'Ponderaciones e Índices.'!$A$8:$J$8)</f>
        <v>0.04618816914</v>
      </c>
      <c r="X1841" s="1">
        <f>'S. ENERGÍA'!B1842/'S. ENERGÍA'!B1841-1</f>
        <v>0.0002842524161</v>
      </c>
      <c r="Y1841" s="1">
        <f>'S. ENERGÍA'!D1842/'S. ENERGÍA'!D1841-1</f>
        <v>0.01614231593</v>
      </c>
      <c r="Z1841" s="1">
        <f>'S. ENERGÍA'!F1842/'S. ENERGÍA'!F1841-1</f>
        <v>0.002886280546</v>
      </c>
      <c r="AA1841" s="1">
        <f>'S. ENERGÍA'!H1842/'S. ENERGÍA'!H1841-1</f>
        <v>0.008590024116</v>
      </c>
      <c r="AB1841" s="1">
        <f>'S. ENERGÍA'!J1842/'S. ENERGÍA'!J1841-1</f>
        <v>0.0134529148</v>
      </c>
      <c r="AC1841" s="1">
        <f>'S. ENERGÍA'!L1842/'S. ENERGÍA'!L1841-1</f>
        <v>0.009393506228</v>
      </c>
      <c r="AD1841" s="1">
        <f>'S. ENERGÍA'!N1842/'S. ENERGÍA'!N1841-1</f>
        <v>0.01332997988</v>
      </c>
      <c r="AE1841" s="1">
        <f>'S. ENERGÍA'!P1842/'S. ENERGÍA'!P1841-1</f>
        <v>0.02211796247</v>
      </c>
      <c r="AF1841" s="1">
        <f>'S. ENERGÍA'!R1842/'S. ENERGÍA'!R1841-1</f>
        <v>0.02502979738</v>
      </c>
      <c r="AG1841" s="1">
        <f>'S. ENERGÍA'!T1842/'S. ENERGÍA'!T1841-1</f>
        <v>0.03929121726</v>
      </c>
      <c r="AH1841" s="1">
        <f>SUMPRODUCT(X1841:AG1841,'Ponderaciones e Índices.'!$A$12:$J$12)</f>
        <v>0.01412466732</v>
      </c>
    </row>
    <row r="1842">
      <c r="A1842" s="1">
        <f>S.FINANCIERO!A1843</f>
        <v>44574</v>
      </c>
      <c r="B1842" s="1">
        <f>S.FINANCIERO!B1843/S.FINANCIERO!B1842-1</f>
        <v>0.002827781226</v>
      </c>
      <c r="C1842" s="1">
        <f>S.FINANCIERO!D1843/S.FINANCIERO!D1842-1</f>
        <v>0.002957704821</v>
      </c>
      <c r="D1842" s="1">
        <f>S.FINANCIERO!F1843/S.FINANCIERO!F1842-1</f>
        <v>0.009854239376</v>
      </c>
      <c r="E1842" s="1">
        <f>S.FINANCIERO!H1843/S.FINANCIERO!H1842-1</f>
        <v>0.008505997819</v>
      </c>
      <c r="F1842" s="1">
        <f>S.FINANCIERO!J1843/S.FINANCIERO!J1842-1</f>
        <v>0.01601589174</v>
      </c>
      <c r="G1842" s="1">
        <f>S.FINANCIERO!L1843/S.FINANCIERO!L1842-1</f>
        <v>0.009409409409</v>
      </c>
      <c r="H1842" s="1">
        <f>S.FINANCIERO!N1843/S.FINANCIERO!N1842-1</f>
        <v>-0.009638596588</v>
      </c>
      <c r="I1842" s="1">
        <f>S.FINANCIERO!P1843/S.FINANCIERO!P1842-1</f>
        <v>0.002326483133</v>
      </c>
      <c r="J1842" s="1">
        <f>S.FINANCIERO!R1843/S.FINANCIERO!R1842-1</f>
        <v>0.007267645003</v>
      </c>
      <c r="K1842" s="1">
        <f>S.FINANCIERO!T1843/S.FINANCIERO!T1842-1</f>
        <v>0.007304983042</v>
      </c>
      <c r="L1842" s="1">
        <f>SUMPRODUCT(B1842:K1842, 'Ponderaciones e Índices.'!$A$4:$J$4)</f>
        <v>0.005052042967</v>
      </c>
      <c r="M1842" s="1">
        <f>'S. MATERIALES'!B1843/'S. MATERIALES'!B1842-1</f>
        <v>-0.01915070774</v>
      </c>
      <c r="N1842" s="3">
        <f>'S. MATERIALES'!D1843/'S. MATERIALES'!D1842-1</f>
        <v>-0.01430092804</v>
      </c>
      <c r="O1842" s="1">
        <f>'S. MATERIALES'!F1843/'S. MATERIALES'!F1842-1</f>
        <v>-0.01979835971</v>
      </c>
      <c r="P1842" s="1">
        <f>'S. MATERIALES'!H1843/'S. MATERIALES'!H1842-1</f>
        <v>-0.008334987101</v>
      </c>
      <c r="Q1842" s="1">
        <f>'S. MATERIALES'!J1843/'S. MATERIALES'!J1842-1</f>
        <v>-0.01348274209</v>
      </c>
      <c r="R1842" s="1">
        <f>'S. MATERIALES'!L1843/'S. MATERIALES'!L1842-1</f>
        <v>-0.01427902622</v>
      </c>
      <c r="S1842" s="1">
        <f>'S. MATERIALES'!N1843/'S. MATERIALES'!N1842-1</f>
        <v>-0.01664355062</v>
      </c>
      <c r="T1842" s="1">
        <f>'S. MATERIALES'!P1843/'S. MATERIALES'!P1842-1</f>
        <v>-0.01022947194</v>
      </c>
      <c r="U1842" s="1">
        <f>'S. MATERIALES'!R1843/'S. MATERIALES'!R1842-1</f>
        <v>-0.0136239782</v>
      </c>
      <c r="V1842" s="1">
        <f>'S. MATERIALES'!T1843/'S. MATERIALES'!T1842-1</f>
        <v>-0.01805416249</v>
      </c>
      <c r="W1842" s="1">
        <f>SUMPRODUCT(M1842:V1842,'Ponderaciones e Índices.'!$A$8:$J$8)</f>
        <v>-0.01444404447</v>
      </c>
      <c r="X1842" s="1">
        <f>'S. ENERGÍA'!B1843/'S. ENERGÍA'!B1842-1</f>
        <v>-0.009377664109</v>
      </c>
      <c r="Y1842" s="1">
        <f>'S. ENERGÍA'!D1843/'S. ENERGÍA'!D1842-1</f>
        <v>0.01977630086</v>
      </c>
      <c r="Z1842" s="1">
        <f>'S. ENERGÍA'!F1843/'S. ENERGÍA'!F1842-1</f>
        <v>0.00134305449</v>
      </c>
      <c r="AA1842" s="1">
        <f>'S. ENERGÍA'!H1843/'S. ENERGÍA'!H1842-1</f>
        <v>-0.00615174181</v>
      </c>
      <c r="AB1842" s="1">
        <f>'S. ENERGÍA'!J1843/'S. ENERGÍA'!J1842-1</f>
        <v>-0.002212389381</v>
      </c>
      <c r="AC1842" s="1">
        <f>'S. ENERGÍA'!L1843/'S. ENERGÍA'!L1842-1</f>
        <v>0.007687639086</v>
      </c>
      <c r="AD1842" s="1">
        <f>'S. ENERGÍA'!N1843/'S. ENERGÍA'!N1842-1</f>
        <v>-0.002978406552</v>
      </c>
      <c r="AE1842" s="1">
        <f>'S. ENERGÍA'!P1843/'S. ENERGÍA'!P1842-1</f>
        <v>-0.03540983607</v>
      </c>
      <c r="AF1842" s="1">
        <f>'S. ENERGÍA'!R1843/'S. ENERGÍA'!R1842-1</f>
        <v>-0.02441860465</v>
      </c>
      <c r="AG1842" s="1">
        <f>'S. ENERGÍA'!T1843/'S. ENERGÍA'!T1842-1</f>
        <v>-0.008895478132</v>
      </c>
      <c r="AH1842" s="1">
        <f>SUMPRODUCT(X1842:AG1842,'Ponderaciones e Índices.'!$A$12:$J$12)</f>
        <v>0.0005862609096</v>
      </c>
    </row>
    <row r="1843">
      <c r="A1843" s="1">
        <f>S.FINANCIERO!A1844</f>
        <v>44575</v>
      </c>
      <c r="B1843" s="1">
        <f>S.FINANCIERO!B1844/S.FINANCIERO!B1843-1</f>
        <v>0.01299862448</v>
      </c>
      <c r="C1843" s="1">
        <f>S.FINANCIERO!D1844/S.FINANCIERO!D1843-1</f>
        <v>0.007175857662</v>
      </c>
      <c r="D1843" s="1">
        <f>S.FINANCIERO!F1844/S.FINANCIERO!F1843-1</f>
        <v>0.003998102595</v>
      </c>
      <c r="E1843" s="1">
        <f>S.FINANCIERO!H1844/S.FINANCIERO!H1843-1</f>
        <v>-0.00205449827</v>
      </c>
      <c r="F1843" s="1">
        <f>S.FINANCIERO!J1844/S.FINANCIERO!J1843-1</f>
        <v>0.008737092931</v>
      </c>
      <c r="G1843" s="1">
        <f>S.FINANCIERO!L1844/S.FINANCIERO!L1843-1</f>
        <v>0.004660848869</v>
      </c>
      <c r="H1843" s="1">
        <f>S.FINANCIERO!N1844/S.FINANCIERO!N1843-1</f>
        <v>-0.01781864299</v>
      </c>
      <c r="I1843" s="1">
        <f>S.FINANCIERO!P1844/S.FINANCIERO!P1843-1</f>
        <v>0.00580270793</v>
      </c>
      <c r="J1843" s="1">
        <f>S.FINANCIERO!R1844/S.FINANCIERO!R1843-1</f>
        <v>0.001526293881</v>
      </c>
      <c r="K1843" s="1">
        <f>S.FINANCIERO!T1844/S.FINANCIERO!T1843-1</f>
        <v>0.01087801088</v>
      </c>
      <c r="L1843" s="1">
        <f>SUMPRODUCT(B1843:K1843, 'Ponderaciones e Índices.'!$A$4:$J$4)</f>
        <v>0.003669200893</v>
      </c>
      <c r="M1843" s="1">
        <f>'S. MATERIALES'!B1844/'S. MATERIALES'!B1843-1</f>
        <v>-0.005093378608</v>
      </c>
      <c r="N1843" s="3">
        <f>'S. MATERIALES'!D1844/'S. MATERIALES'!D1843-1</f>
        <v>-0.004321654576</v>
      </c>
      <c r="O1843" s="1">
        <f>'S. MATERIALES'!F1844/'S. MATERIALES'!F1843-1</f>
        <v>-0.02626305692</v>
      </c>
      <c r="P1843" s="1">
        <f>'S. MATERIALES'!H1844/'S. MATERIALES'!H1843-1</f>
        <v>-0.004202521513</v>
      </c>
      <c r="Q1843" s="1">
        <f>'S. MATERIALES'!J1844/'S. MATERIALES'!J1843-1</f>
        <v>-0.008503917876</v>
      </c>
      <c r="R1843" s="1">
        <f>'S. MATERIALES'!L1844/'S. MATERIALES'!L1843-1</f>
        <v>0.01139871764</v>
      </c>
      <c r="S1843" s="1">
        <f>'S. MATERIALES'!N1844/'S. MATERIALES'!N1843-1</f>
        <v>-0.01269393512</v>
      </c>
      <c r="T1843" s="1">
        <f>'S. MATERIALES'!P1844/'S. MATERIALES'!P1843-1</f>
        <v>-0.02709497207</v>
      </c>
      <c r="U1843" s="1">
        <f>'S. MATERIALES'!R1844/'S. MATERIALES'!R1843-1</f>
        <v>-0.01289134438</v>
      </c>
      <c r="V1843" s="1">
        <f>'S. MATERIALES'!T1844/'S. MATERIALES'!T1843-1</f>
        <v>-0.01804562479</v>
      </c>
      <c r="W1843" s="1">
        <f>SUMPRODUCT(M1843:V1843,'Ponderaciones e Índices.'!$A$8:$J$8)</f>
        <v>-0.009568165378</v>
      </c>
      <c r="X1843" s="1">
        <f>'S. ENERGÍA'!B1844/'S. ENERGÍA'!B1843-1</f>
        <v>0.01692484223</v>
      </c>
      <c r="Y1843" s="1">
        <f>'S. ENERGÍA'!D1844/'S. ENERGÍA'!D1843-1</f>
        <v>0.03608329359</v>
      </c>
      <c r="Z1843" s="1">
        <f>'S. ENERGÍA'!F1844/'S. ENERGÍA'!F1843-1</f>
        <v>0.002107683464</v>
      </c>
      <c r="AA1843" s="1">
        <f>'S. ENERGÍA'!H1844/'S. ENERGÍA'!H1843-1</f>
        <v>-0.00333271197</v>
      </c>
      <c r="AB1843" s="1">
        <f>'S. ENERGÍA'!J1844/'S. ENERGÍA'!J1843-1</f>
        <v>0.0332594235</v>
      </c>
      <c r="AC1843" s="1">
        <f>'S. ENERGÍA'!L1844/'S. ENERGÍA'!L1843-1</f>
        <v>0.02348925918</v>
      </c>
      <c r="AD1843" s="1">
        <f>'S. ENERGÍA'!N1844/'S. ENERGÍA'!N1843-1</f>
        <v>0.006472491909</v>
      </c>
      <c r="AE1843" s="1">
        <f>'S. ENERGÍA'!P1844/'S. ENERGÍA'!P1843-1</f>
        <v>0.0267391797</v>
      </c>
      <c r="AF1843" s="1">
        <f>'S. ENERGÍA'!R1844/'S. ENERGÍA'!R1843-1</f>
        <v>0.04052443385</v>
      </c>
      <c r="AG1843" s="1">
        <f>'S. ENERGÍA'!T1844/'S. ENERGÍA'!T1843-1</f>
        <v>0.01795063575</v>
      </c>
      <c r="AH1843" s="1">
        <f>SUMPRODUCT(X1843:AG1843,'Ponderaciones e Índices.'!$A$12:$J$12)</f>
        <v>0.02565657029</v>
      </c>
    </row>
    <row r="1844">
      <c r="A1844" s="1">
        <f>S.FINANCIERO!A1845</f>
        <v>44578</v>
      </c>
      <c r="B1844" s="1">
        <f>S.FINANCIERO!B1845/S.FINANCIERO!B1844-1</f>
        <v>0.01262814855</v>
      </c>
      <c r="C1844" s="1">
        <f>S.FINANCIERO!D1845/S.FINANCIERO!D1844-1</f>
        <v>0.01649424166</v>
      </c>
      <c r="D1844" s="1">
        <f>S.FINANCIERO!F1845/S.FINANCIERO!F1844-1</f>
        <v>0.01140658747</v>
      </c>
      <c r="E1844" s="1">
        <f>S.FINANCIERO!H1845/S.FINANCIERO!H1844-1</f>
        <v>0.01137718063</v>
      </c>
      <c r="F1844" s="1">
        <f>S.FINANCIERO!J1845/S.FINANCIERO!J1844-1</f>
        <v>0.005935796487</v>
      </c>
      <c r="G1844" s="1">
        <f>S.FINANCIERO!L1845/S.FINANCIERO!L1844-1</f>
        <v>0.01697759352</v>
      </c>
      <c r="H1844" s="1">
        <f>S.FINANCIERO!N1845/S.FINANCIERO!N1844-1</f>
        <v>0.01116405191</v>
      </c>
      <c r="I1844" s="1">
        <f>S.FINANCIERO!P1845/S.FINANCIERO!P1844-1</f>
        <v>0.006538461538</v>
      </c>
      <c r="J1844" s="1">
        <f>S.FINANCIERO!R1845/S.FINANCIERO!R1844-1</f>
        <v>0.00651149903</v>
      </c>
      <c r="K1844" s="1">
        <f>S.FINANCIERO!T1845/S.FINANCIERO!T1844-1</f>
        <v>0.001024852677</v>
      </c>
      <c r="L1844" s="1">
        <f>SUMPRODUCT(B1844:K1844, 'Ponderaciones e Índices.'!$A$4:$J$4)</f>
        <v>0.01093345558</v>
      </c>
      <c r="M1844" s="1">
        <f>'S. MATERIALES'!B1845/'S. MATERIALES'!B1844-1</f>
        <v>0.002133105802</v>
      </c>
      <c r="N1844" s="3">
        <f>'S. MATERIALES'!D1845/'S. MATERIALES'!D1844-1</f>
        <v>-0.0006200589056</v>
      </c>
      <c r="O1844" s="1">
        <f>'S. MATERIALES'!F1845/'S. MATERIALES'!F1844-1</f>
        <v>0</v>
      </c>
      <c r="P1844" s="1">
        <f>'S. MATERIALES'!H1845/'S. MATERIALES'!H1844-1</f>
        <v>0.005426045016</v>
      </c>
      <c r="Q1844" s="1">
        <f>'S. MATERIALES'!J1845/'S. MATERIALES'!J1844-1</f>
        <v>-0.002634319672</v>
      </c>
      <c r="R1844" s="1">
        <f>'S. MATERIALES'!L1845/'S. MATERIALES'!L1844-1</f>
        <v>0.007513500822</v>
      </c>
      <c r="S1844" s="1">
        <f>'S. MATERIALES'!N1845/'S. MATERIALES'!N1844-1</f>
        <v>0.01428571429</v>
      </c>
      <c r="T1844" s="1">
        <f>'S. MATERIALES'!P1845/'S. MATERIALES'!P1844-1</f>
        <v>0.004306632214</v>
      </c>
      <c r="U1844" s="1">
        <f>'S. MATERIALES'!R1845/'S. MATERIALES'!R1844-1</f>
        <v>0.03264925373</v>
      </c>
      <c r="V1844" s="1">
        <f>'S. MATERIALES'!T1845/'S. MATERIALES'!T1844-1</f>
        <v>-0.00520110957</v>
      </c>
      <c r="W1844" s="1">
        <f>SUMPRODUCT(M1844:V1844,'Ponderaciones e Índices.'!$A$8:$J$8)</f>
        <v>0.01169366115</v>
      </c>
      <c r="X1844" s="1">
        <f>'S. ENERGÍA'!B1845/'S. ENERGÍA'!B1844-1</f>
        <v>0.01861777151</v>
      </c>
      <c r="Y1844" s="1">
        <f>'S. ENERGÍA'!D1845/'S. ENERGÍA'!D1844-1</f>
        <v>0.01472844431</v>
      </c>
      <c r="Z1844" s="1">
        <f>'S. ENERGÍA'!F1845/'S. ENERGÍA'!F1844-1</f>
        <v>0.005927342256</v>
      </c>
      <c r="AA1844" s="1">
        <f>'S. ENERGÍA'!H1845/'S. ENERGÍA'!H1844-1</f>
        <v>0.004459057428</v>
      </c>
      <c r="AB1844" s="1">
        <f>'S. ENERGÍA'!J1845/'S. ENERGÍA'!J1844-1</f>
        <v>0.01877682403</v>
      </c>
      <c r="AC1844" s="1">
        <f>'S. ENERGÍA'!L1845/'S. ENERGÍA'!L1844-1</f>
        <v>0.01608473911</v>
      </c>
      <c r="AD1844" s="1">
        <f>'S. ENERGÍA'!N1845/'S. ENERGÍA'!N1844-1</f>
        <v>0.01582982933</v>
      </c>
      <c r="AE1844" s="1">
        <f>'S. ENERGÍA'!P1845/'S. ENERGÍA'!P1844-1</f>
        <v>0.01633193556</v>
      </c>
      <c r="AF1844" s="1">
        <f>'S. ENERGÍA'!R1845/'S. ENERGÍA'!R1844-1</f>
        <v>0.02520045819</v>
      </c>
      <c r="AG1844" s="1">
        <f>'S. ENERGÍA'!T1845/'S. ENERGÍA'!T1844-1</f>
        <v>0.03085966201</v>
      </c>
      <c r="AH1844" s="1">
        <f>SUMPRODUCT(X1844:AG1844,'Ponderaciones e Índices.'!$A$12:$J$12)</f>
        <v>0.0168197709</v>
      </c>
    </row>
    <row r="1845">
      <c r="A1845" s="1">
        <f>S.FINANCIERO!A1846</f>
        <v>44579</v>
      </c>
      <c r="B1845" s="1">
        <f>S.FINANCIERO!B1846/S.FINANCIERO!B1845-1</f>
        <v>-0.00308414348</v>
      </c>
      <c r="C1845" s="1">
        <f>S.FINANCIERO!D1846/S.FINANCIERO!D1845-1</f>
        <v>-0.008257321171</v>
      </c>
      <c r="D1845" s="1">
        <f>S.FINANCIERO!F1846/S.FINANCIERO!F1845-1</f>
        <v>-0.008341675008</v>
      </c>
      <c r="E1845" s="1">
        <f>S.FINANCIERO!H1846/S.FINANCIERO!H1845-1</f>
        <v>-0.01049925005</v>
      </c>
      <c r="F1845" s="1">
        <f>S.FINANCIERO!J1846/S.FINANCIERO!J1845-1</f>
        <v>-0.0045761079</v>
      </c>
      <c r="G1845" s="1">
        <f>S.FINANCIERO!L1846/S.FINANCIERO!L1845-1</f>
        <v>-0.006697078521</v>
      </c>
      <c r="H1845" s="1">
        <f>S.FINANCIERO!N1846/S.FINANCIERO!N1845-1</f>
        <v>-0.04015855016</v>
      </c>
      <c r="I1845" s="1">
        <f>S.FINANCIERO!P1846/S.FINANCIERO!P1845-1</f>
        <v>-0.00343905235</v>
      </c>
      <c r="J1845" s="1">
        <f>S.FINANCIERO!R1846/S.FINANCIERO!R1845-1</f>
        <v>-0.00165175499</v>
      </c>
      <c r="K1845" s="1">
        <f>S.FINANCIERO!T1846/S.FINANCIERO!T1845-1</f>
        <v>0.002815459432</v>
      </c>
      <c r="L1845" s="1">
        <f>SUMPRODUCT(B1845:K1845, 'Ponderaciones e Índices.'!$A$4:$J$4)</f>
        <v>-0.009285697631</v>
      </c>
      <c r="M1845" s="1">
        <f>'S. MATERIALES'!B1846/'S. MATERIALES'!B1845-1</f>
        <v>-0.01064282673</v>
      </c>
      <c r="N1845" s="3">
        <f>'S. MATERIALES'!D1846/'S. MATERIALES'!D1845-1</f>
        <v>-0.02311152474</v>
      </c>
      <c r="O1845" s="1">
        <f>'S. MATERIALES'!F1846/'S. MATERIALES'!F1845-1</f>
        <v>-0.01763430973</v>
      </c>
      <c r="P1845" s="1">
        <f>'S. MATERIALES'!H1846/'S. MATERIALES'!H1845-1</f>
        <v>-0.01539076554</v>
      </c>
      <c r="Q1845" s="1">
        <f>'S. MATERIALES'!J1846/'S. MATERIALES'!J1845-1</f>
        <v>0.0003685503686</v>
      </c>
      <c r="R1845" s="1">
        <f>'S. MATERIALES'!L1846/'S. MATERIALES'!L1845-1</f>
        <v>-0.0023304591</v>
      </c>
      <c r="S1845" s="1">
        <f>'S. MATERIALES'!N1846/'S. MATERIALES'!N1845-1</f>
        <v>-0.0323943662</v>
      </c>
      <c r="T1845" s="1">
        <f>'S. MATERIALES'!P1846/'S. MATERIALES'!P1845-1</f>
        <v>-0.01886792453</v>
      </c>
      <c r="U1845" s="1">
        <f>'S. MATERIALES'!R1846/'S. MATERIALES'!R1845-1</f>
        <v>-0.02800361337</v>
      </c>
      <c r="V1845" s="1">
        <f>'S. MATERIALES'!T1846/'S. MATERIALES'!T1845-1</f>
        <v>-0.008016730568</v>
      </c>
      <c r="W1845" s="1">
        <f>SUMPRODUCT(M1845:V1845,'Ponderaciones e Índices.'!$A$8:$J$8)</f>
        <v>-0.01890186822</v>
      </c>
      <c r="X1845" s="1">
        <f>'S. ENERGÍA'!B1846/'S. ENERGÍA'!B1845-1</f>
        <v>-0.009415674328</v>
      </c>
      <c r="Y1845" s="1">
        <f>'S. ENERGÍA'!D1846/'S. ENERGÍA'!D1845-1</f>
        <v>-0.0009071666163</v>
      </c>
      <c r="Z1845" s="1">
        <f>'S. ENERGÍA'!F1846/'S. ENERGÍA'!F1845-1</f>
        <v>0.003231324843</v>
      </c>
      <c r="AA1845" s="1">
        <f>'S. ENERGÍA'!H1846/'S. ENERGÍA'!H1845-1</f>
        <v>0.002695577269</v>
      </c>
      <c r="AB1845" s="1">
        <f>'S. ENERGÍA'!J1846/'S. ENERGÍA'!J1845-1</f>
        <v>-0.01843075303</v>
      </c>
      <c r="AC1845" s="1">
        <f>'S. ENERGÍA'!L1846/'S. ENERGÍA'!L1845-1</f>
        <v>-0.01486486486</v>
      </c>
      <c r="AD1845" s="1">
        <f>'S. ENERGÍA'!N1846/'S. ENERGÍA'!N1845-1</f>
        <v>-0.01120038958</v>
      </c>
      <c r="AE1845" s="1">
        <f>'S. ENERGÍA'!P1846/'S. ENERGÍA'!P1845-1</f>
        <v>0.02562432139</v>
      </c>
      <c r="AF1845" s="1">
        <f>'S. ENERGÍA'!R1846/'S. ENERGÍA'!R1845-1</f>
        <v>-0.01340782123</v>
      </c>
      <c r="AG1845" s="1">
        <f>'S. ENERGÍA'!T1846/'S. ENERGÍA'!T1845-1</f>
        <v>0.005702066999</v>
      </c>
      <c r="AH1845" s="1">
        <f>SUMPRODUCT(X1845:AG1845,'Ponderaciones e Índices.'!$A$12:$J$12)</f>
        <v>-0.00496334737</v>
      </c>
    </row>
    <row r="1846">
      <c r="A1846" s="1">
        <f>S.FINANCIERO!A1847</f>
        <v>44580</v>
      </c>
      <c r="B1846" s="1">
        <f>S.FINANCIERO!B1847/S.FINANCIERO!B1846-1</f>
        <v>-0.01136592911</v>
      </c>
      <c r="C1846" s="1">
        <f>S.FINANCIERO!D1847/S.FINANCIERO!D1846-1</f>
        <v>-0.01607125569</v>
      </c>
      <c r="D1846" s="1">
        <f>S.FINANCIERO!F1847/S.FINANCIERO!F1846-1</f>
        <v>-0.01339165545</v>
      </c>
      <c r="E1846" s="1">
        <f>S.FINANCIERO!H1847/S.FINANCIERO!H1846-1</f>
        <v>-0.01364226938</v>
      </c>
      <c r="F1846" s="1">
        <f>S.FINANCIERO!J1847/S.FINANCIERO!J1846-1</f>
        <v>-0.01203726107</v>
      </c>
      <c r="G1846" s="1">
        <f>S.FINANCIERO!L1847/S.FINANCIERO!L1846-1</f>
        <v>-0.0267735001</v>
      </c>
      <c r="H1846" s="1">
        <f>S.FINANCIERO!N1847/S.FINANCIERO!N1846-1</f>
        <v>-0.01107167185</v>
      </c>
      <c r="I1846" s="1">
        <f>S.FINANCIERO!P1847/S.FINANCIERO!P1846-1</f>
        <v>-0.01610429448</v>
      </c>
      <c r="J1846" s="1">
        <f>S.FINANCIERO!R1847/S.FINANCIERO!R1846-1</f>
        <v>-0.01502826417</v>
      </c>
      <c r="K1846" s="1">
        <f>S.FINANCIERO!T1847/S.FINANCIERO!T1846-1</f>
        <v>-0.01327207759</v>
      </c>
      <c r="L1846" s="1">
        <f>SUMPRODUCT(B1846:K1846, 'Ponderaciones e Índices.'!$A$4:$J$4)</f>
        <v>-0.01462638487</v>
      </c>
      <c r="M1846" s="1">
        <f>'S. MATERIALES'!B1847/'S. MATERIALES'!B1846-1</f>
        <v>0.0851979346</v>
      </c>
      <c r="N1846" s="3">
        <f>'S. MATERIALES'!D1847/'S. MATERIALES'!D1846-1</f>
        <v>0.07716735472</v>
      </c>
      <c r="O1846" s="1">
        <f>'S. MATERIALES'!F1847/'S. MATERIALES'!F1846-1</f>
        <v>0.05068806062</v>
      </c>
      <c r="P1846" s="1">
        <f>'S. MATERIALES'!H1847/'S. MATERIALES'!H1846-1</f>
        <v>0.0724725944</v>
      </c>
      <c r="Q1846" s="1">
        <f>'S. MATERIALES'!J1847/'S. MATERIALES'!J1846-1</f>
        <v>0.05716566376</v>
      </c>
      <c r="R1846" s="1">
        <f>'S. MATERIALES'!L1847/'S. MATERIALES'!L1846-1</f>
        <v>0.009343611306</v>
      </c>
      <c r="S1846" s="1">
        <f>'S. MATERIALES'!N1847/'S. MATERIALES'!N1846-1</f>
        <v>0.07860262009</v>
      </c>
      <c r="T1846" s="1">
        <f>'S. MATERIALES'!P1847/'S. MATERIALES'!P1846-1</f>
        <v>0.02855477855</v>
      </c>
      <c r="U1846" s="1">
        <f>'S. MATERIALES'!R1847/'S. MATERIALES'!R1846-1</f>
        <v>0.007434944238</v>
      </c>
      <c r="V1846" s="1">
        <f>'S. MATERIALES'!T1847/'S. MATERIALES'!T1846-1</f>
        <v>0.09486999297</v>
      </c>
      <c r="W1846" s="1">
        <f>SUMPRODUCT(M1846:V1846,'Ponderaciones e Índices.'!$A$8:$J$8)</f>
        <v>0.04719823661</v>
      </c>
      <c r="X1846" s="1">
        <f>'S. ENERGÍA'!B1847/'S. ENERGÍA'!B1846-1</f>
        <v>-0.006150405368</v>
      </c>
      <c r="Y1846" s="1">
        <f>'S. ENERGÍA'!D1847/'S. ENERGÍA'!D1846-1</f>
        <v>0.002723970944</v>
      </c>
      <c r="Z1846" s="1">
        <f>'S. ENERGÍA'!F1847/'S. ENERGÍA'!F1846-1</f>
        <v>-0.00113679424</v>
      </c>
      <c r="AA1846" s="1">
        <f>'S. ENERGÍA'!H1847/'S. ENERGÍA'!H1846-1</f>
        <v>0.006322523317</v>
      </c>
      <c r="AB1846" s="1">
        <f>'S. ENERGÍA'!J1847/'S. ENERGÍA'!J1846-1</f>
        <v>-0.00321888412</v>
      </c>
      <c r="AC1846" s="1">
        <f>'S. ENERGÍA'!L1847/'S. ENERGÍA'!L1846-1</f>
        <v>0.009602194787</v>
      </c>
      <c r="AD1846" s="1">
        <f>'S. ENERGÍA'!N1847/'S. ENERGÍA'!N1846-1</f>
        <v>-0.01083476976</v>
      </c>
      <c r="AE1846" s="1">
        <f>'S. ENERGÍA'!P1847/'S. ENERGÍA'!P1846-1</f>
        <v>0.008892652975</v>
      </c>
      <c r="AF1846" s="1">
        <f>'S. ENERGÍA'!R1847/'S. ENERGÍA'!R1846-1</f>
        <v>-0.007927519819</v>
      </c>
      <c r="AG1846" s="1">
        <f>'S. ENERGÍA'!T1847/'S. ENERGÍA'!T1846-1</f>
        <v>-0.01700921332</v>
      </c>
      <c r="AH1846" s="1">
        <f>SUMPRODUCT(X1846:AG1846,'Ponderaciones e Índices.'!$A$12:$J$12)</f>
        <v>-0.001888487161</v>
      </c>
    </row>
    <row r="1847">
      <c r="A1847" s="1">
        <f>S.FINANCIERO!A1848</f>
        <v>44581</v>
      </c>
      <c r="B1847" s="1">
        <f>S.FINANCIERO!B1848/S.FINANCIERO!B1847-1</f>
        <v>-0.01149659864</v>
      </c>
      <c r="C1847" s="1">
        <f>S.FINANCIERO!D1848/S.FINANCIERO!D1847-1</f>
        <v>0.001279149857</v>
      </c>
      <c r="D1847" s="1">
        <f>S.FINANCIERO!F1848/S.FINANCIERO!F1847-1</f>
        <v>-0.005388445536</v>
      </c>
      <c r="E1847" s="1">
        <f>S.FINANCIERO!H1848/S.FINANCIERO!H1847-1</f>
        <v>-0.0006586169045</v>
      </c>
      <c r="F1847" s="1">
        <f>S.FINANCIERO!J1848/S.FINANCIERO!J1847-1</f>
        <v>-0.009122635156</v>
      </c>
      <c r="G1847" s="1">
        <f>S.FINANCIERO!L1848/S.FINANCIERO!L1847-1</f>
        <v>-0.001706827309</v>
      </c>
      <c r="H1847" s="1">
        <f>S.FINANCIERO!N1848/S.FINANCIERO!N1847-1</f>
        <v>-0.001746205568</v>
      </c>
      <c r="I1847" s="1">
        <f>S.FINANCIERO!P1848/S.FINANCIERO!P1847-1</f>
        <v>-0.001948558067</v>
      </c>
      <c r="J1847" s="1">
        <f>S.FINANCIERO!R1848/S.FINANCIERO!R1847-1</f>
        <v>-0.003219484882</v>
      </c>
      <c r="K1847" s="1">
        <f>S.FINANCIERO!T1848/S.FINANCIERO!T1847-1</f>
        <v>-0.005173305742</v>
      </c>
      <c r="L1847" s="1">
        <f>SUMPRODUCT(B1847:K1847, 'Ponderaciones e Índices.'!$A$4:$J$4)</f>
        <v>-0.00365864256</v>
      </c>
      <c r="M1847" s="1">
        <f>'S. MATERIALES'!B1848/'S. MATERIALES'!B1847-1</f>
        <v>-0.01030927835</v>
      </c>
      <c r="N1847" s="3">
        <f>'S. MATERIALES'!D1848/'S. MATERIALES'!D1847-1</f>
        <v>-0.03390330189</v>
      </c>
      <c r="O1847" s="1">
        <f>'S. MATERIALES'!F1848/'S. MATERIALES'!F1847-1</f>
        <v>-0.02613103697</v>
      </c>
      <c r="P1847" s="1">
        <f>'S. MATERIALES'!H1848/'S. MATERIALES'!H1847-1</f>
        <v>-0.01211432898</v>
      </c>
      <c r="Q1847" s="1">
        <f>'S. MATERIALES'!J1848/'S. MATERIALES'!J1847-1</f>
        <v>-0.02195504443</v>
      </c>
      <c r="R1847" s="1">
        <f>'S. MATERIALES'!L1848/'S. MATERIALES'!L1847-1</f>
        <v>-0.03448275862</v>
      </c>
      <c r="S1847" s="1">
        <f>'S. MATERIALES'!N1848/'S. MATERIALES'!N1847-1</f>
        <v>-0.01889338731</v>
      </c>
      <c r="T1847" s="1">
        <f>'S. MATERIALES'!P1848/'S. MATERIALES'!P1847-1</f>
        <v>0.003966005666</v>
      </c>
      <c r="U1847" s="1">
        <f>'S. MATERIALES'!R1848/'S. MATERIALES'!R1847-1</f>
        <v>0.0110701107</v>
      </c>
      <c r="V1847" s="1">
        <f>'S. MATERIALES'!T1848/'S. MATERIALES'!T1847-1</f>
        <v>-0.01283697047</v>
      </c>
      <c r="W1847" s="1">
        <f>SUMPRODUCT(M1847:V1847,'Ponderaciones e Índices.'!$A$8:$J$8)</f>
        <v>-0.009588385513</v>
      </c>
      <c r="X1847" s="1">
        <f>'S. ENERGÍA'!B1848/'S. ENERGÍA'!B1847-1</f>
        <v>-0.0064697609</v>
      </c>
      <c r="Y1847" s="1">
        <f>'S. ENERGÍA'!D1848/'S. ENERGÍA'!D1847-1</f>
        <v>-0.003169332931</v>
      </c>
      <c r="Z1847" s="1">
        <f>'S. ENERGÍA'!F1848/'S. ENERGÍA'!F1847-1</f>
        <v>-0.008345978756</v>
      </c>
      <c r="AA1847" s="1">
        <f>'S. ENERGÍA'!H1848/'S. ENERGÍA'!H1847-1</f>
        <v>0.002357559107</v>
      </c>
      <c r="AB1847" s="1">
        <f>'S. ENERGÍA'!J1848/'S. ENERGÍA'!J1847-1</f>
        <v>-0.008073196986</v>
      </c>
      <c r="AC1847" s="1">
        <f>'S. ENERGÍA'!L1848/'S. ENERGÍA'!L1847-1</f>
        <v>0.004658385093</v>
      </c>
      <c r="AD1847" s="1">
        <f>'S. ENERGÍA'!N1848/'S. ENERGÍA'!N1847-1</f>
        <v>-0.01020662186</v>
      </c>
      <c r="AE1847" s="1">
        <f>'S. ENERGÍA'!P1848/'S. ENERGÍA'!P1847-1</f>
        <v>-0.01511017838</v>
      </c>
      <c r="AF1847" s="1">
        <f>'S. ENERGÍA'!R1848/'S. ENERGÍA'!R1847-1</f>
        <v>-0.01484018265</v>
      </c>
      <c r="AG1847" s="1">
        <f>'S. ENERGÍA'!T1848/'S. ENERGÍA'!T1847-1</f>
        <v>-0.02451333814</v>
      </c>
      <c r="AH1847" s="1">
        <f>SUMPRODUCT(X1847:AG1847,'Ponderaciones e Índices.'!$A$12:$J$12)</f>
        <v>-0.007042087716</v>
      </c>
    </row>
    <row r="1848">
      <c r="A1848" s="1">
        <f>S.FINANCIERO!A1849</f>
        <v>44582</v>
      </c>
      <c r="B1848" s="1">
        <f>S.FINANCIERO!B1849/S.FINANCIERO!B1848-1</f>
        <v>-0.004542013626</v>
      </c>
      <c r="C1848" s="1">
        <f>S.FINANCIERO!D1849/S.FINANCIERO!D1848-1</f>
        <v>-0.01434748428</v>
      </c>
      <c r="D1848" s="1">
        <f>S.FINANCIERO!F1849/S.FINANCIERO!F1848-1</f>
        <v>-0.0141955836</v>
      </c>
      <c r="E1848" s="1">
        <f>S.FINANCIERO!H1849/S.FINANCIERO!H1848-1</f>
        <v>-0.01175307557</v>
      </c>
      <c r="F1848" s="1">
        <f>S.FINANCIERO!J1849/S.FINANCIERO!J1848-1</f>
        <v>-0.0105659911</v>
      </c>
      <c r="G1848" s="1">
        <f>S.FINANCIERO!L1849/S.FINANCIERO!L1848-1</f>
        <v>-0.01508599014</v>
      </c>
      <c r="H1848" s="1">
        <f>S.FINANCIERO!N1849/S.FINANCIERO!N1848-1</f>
        <v>-0.02126334855</v>
      </c>
      <c r="I1848" s="1">
        <f>S.FINANCIERO!P1849/S.FINANCIERO!P1848-1</f>
        <v>-0.01288559157</v>
      </c>
      <c r="J1848" s="1">
        <f>S.FINANCIERO!R1849/S.FINANCIERO!R1848-1</f>
        <v>-0.01165566634</v>
      </c>
      <c r="K1848" s="1">
        <f>S.FINANCIERO!T1849/S.FINANCIERO!T1848-1</f>
        <v>-0.004160166407</v>
      </c>
      <c r="L1848" s="1">
        <f>SUMPRODUCT(B1848:K1848, 'Ponderaciones e Índices.'!$A$4:$J$4)</f>
        <v>-0.01251595999</v>
      </c>
      <c r="M1848" s="1">
        <f>'S. MATERIALES'!B1849/'S. MATERIALES'!B1848-1</f>
        <v>-0.02564102564</v>
      </c>
      <c r="N1848" s="3">
        <f>'S. MATERIALES'!D1849/'S. MATERIALES'!D1848-1</f>
        <v>-0.02349710101</v>
      </c>
      <c r="O1848" s="1">
        <f>'S. MATERIALES'!F1849/'S. MATERIALES'!F1848-1</f>
        <v>-0.03819013394</v>
      </c>
      <c r="P1848" s="1">
        <f>'S. MATERIALES'!H1849/'S. MATERIALES'!H1848-1</f>
        <v>-0.01628664495</v>
      </c>
      <c r="Q1848" s="1">
        <f>'S. MATERIALES'!J1849/'S. MATERIALES'!J1848-1</f>
        <v>-0.02387315161</v>
      </c>
      <c r="R1848" s="1">
        <f>'S. MATERIALES'!L1849/'S. MATERIALES'!L1848-1</f>
        <v>-0.01797698945</v>
      </c>
      <c r="S1848" s="1">
        <f>'S. MATERIALES'!N1849/'S. MATERIALES'!N1848-1</f>
        <v>-0.02338376891</v>
      </c>
      <c r="T1848" s="1">
        <f>'S. MATERIALES'!P1849/'S. MATERIALES'!P1848-1</f>
        <v>-0.05135440181</v>
      </c>
      <c r="U1848" s="1">
        <f>'S. MATERIALES'!R1849/'S. MATERIALES'!R1848-1</f>
        <v>-0.03467153285</v>
      </c>
      <c r="V1848" s="1">
        <f>'S. MATERIALES'!T1849/'S. MATERIALES'!T1848-1</f>
        <v>-0.03901170351</v>
      </c>
      <c r="W1848" s="1">
        <f>SUMPRODUCT(M1848:V1848,'Ponderaciones e Índices.'!$A$8:$J$8)</f>
        <v>-0.02965686946</v>
      </c>
      <c r="X1848" s="1">
        <f>'S. ENERGÍA'!B1849/'S. ENERGÍA'!B1848-1</f>
        <v>-0.03510758777</v>
      </c>
      <c r="Y1848" s="1">
        <f>'S. ENERGÍA'!D1849/'S. ENERGÍA'!D1848-1</f>
        <v>-0.03194549584</v>
      </c>
      <c r="Z1848" s="1">
        <f>'S. ENERGÍA'!F1849/'S. ENERGÍA'!F1848-1</f>
        <v>-0.01778882938</v>
      </c>
      <c r="AA1848" s="1">
        <f>'S. ENERGÍA'!H1849/'S. ENERGÍA'!H1848-1</f>
        <v>-0.01112862265</v>
      </c>
      <c r="AB1848" s="1">
        <f>'S. ENERGÍA'!J1849/'S. ENERGÍA'!J1848-1</f>
        <v>-0.0406945198</v>
      </c>
      <c r="AC1848" s="1">
        <f>'S. ENERGÍA'!L1849/'S. ENERGÍA'!L1848-1</f>
        <v>-0.02241112828</v>
      </c>
      <c r="AD1848" s="1">
        <f>'S. ENERGÍA'!N1849/'S. ENERGÍA'!N1848-1</f>
        <v>-0.01710261569</v>
      </c>
      <c r="AE1848" s="1">
        <f>'S. ENERGÍA'!P1849/'S. ENERGÍA'!P1848-1</f>
        <v>-0.03579799702</v>
      </c>
      <c r="AF1848" s="1">
        <f>'S. ENERGÍA'!R1849/'S. ENERGÍA'!R1848-1</f>
        <v>-0.03476245655</v>
      </c>
      <c r="AG1848" s="1">
        <f>'S. ENERGÍA'!T1849/'S. ENERGÍA'!T1848-1</f>
        <v>-0.036954915</v>
      </c>
      <c r="AH1848" s="1">
        <f>SUMPRODUCT(X1848:AG1848,'Ponderaciones e Índices.'!$A$12:$J$12)</f>
        <v>-0.03089128977</v>
      </c>
    </row>
    <row r="1849">
      <c r="A1849" s="1">
        <f>S.FINANCIERO!A1850</f>
        <v>44585</v>
      </c>
      <c r="B1849" s="1">
        <f>S.FINANCIERO!B1850/S.FINANCIERO!B1849-1</f>
        <v>-0.009056342897</v>
      </c>
      <c r="C1849" s="1">
        <f>S.FINANCIERO!D1850/S.FINANCIERO!D1849-1</f>
        <v>-0.01086739781</v>
      </c>
      <c r="D1849" s="1">
        <f>S.FINANCIERO!F1850/S.FINANCIERO!F1849-1</f>
        <v>-0.01147826087</v>
      </c>
      <c r="E1849" s="1">
        <f>S.FINANCIERO!H1850/S.FINANCIERO!H1849-1</f>
        <v>-0.01089251973</v>
      </c>
      <c r="F1849" s="1">
        <f>S.FINANCIERO!J1850/S.FINANCIERO!J1849-1</f>
        <v>-0.01167801162</v>
      </c>
      <c r="G1849" s="1">
        <f>S.FINANCIERO!L1850/S.FINANCIERO!L1849-1</f>
        <v>-0.006943735321</v>
      </c>
      <c r="H1849" s="1">
        <f>S.FINANCIERO!N1850/S.FINANCIERO!N1849-1</f>
        <v>0.008184509466</v>
      </c>
      <c r="I1849" s="1">
        <f>S.FINANCIERO!P1850/S.FINANCIERO!P1849-1</f>
        <v>-0.01424050633</v>
      </c>
      <c r="J1849" s="1">
        <f>S.FINANCIERO!R1850/S.FINANCIERO!R1849-1</f>
        <v>-0.009093492469</v>
      </c>
      <c r="K1849" s="1">
        <f>S.FINANCIERO!T1850/S.FINANCIERO!T1849-1</f>
        <v>-0.002872062663</v>
      </c>
      <c r="L1849" s="1">
        <f>SUMPRODUCT(B1849:K1849, 'Ponderaciones e Índices.'!$A$4:$J$4)</f>
        <v>-0.008806158393</v>
      </c>
      <c r="M1849" s="1">
        <f>'S. MATERIALES'!B1850/'S. MATERIALES'!B1849-1</f>
        <v>0.005345394737</v>
      </c>
      <c r="N1849" s="3">
        <f>'S. MATERIALES'!D1850/'S. MATERIALES'!D1849-1</f>
        <v>-0.006875</v>
      </c>
      <c r="O1849" s="1">
        <f>'S. MATERIALES'!F1850/'S. MATERIALES'!F1849-1</f>
        <v>-0.004291068012</v>
      </c>
      <c r="P1849" s="1">
        <f>'S. MATERIALES'!H1850/'S. MATERIALES'!H1849-1</f>
        <v>-0.009933774834</v>
      </c>
      <c r="Q1849" s="1">
        <f>'S. MATERIALES'!J1850/'S. MATERIALES'!J1849-1</f>
        <v>-0.005171259962</v>
      </c>
      <c r="R1849" s="1">
        <f>'S. MATERIALES'!L1850/'S. MATERIALES'!L1849-1</f>
        <v>-0.01098364657</v>
      </c>
      <c r="S1849" s="1">
        <f>'S. MATERIALES'!N1850/'S. MATERIALES'!N1849-1</f>
        <v>-0.004225352113</v>
      </c>
      <c r="T1849" s="1">
        <f>'S. MATERIALES'!P1850/'S. MATERIALES'!P1849-1</f>
        <v>-0.04104699584</v>
      </c>
      <c r="U1849" s="1">
        <f>'S. MATERIALES'!R1850/'S. MATERIALES'!R1849-1</f>
        <v>-0.009451795841</v>
      </c>
      <c r="V1849" s="1">
        <f>'S. MATERIALES'!T1850/'S. MATERIALES'!T1849-1</f>
        <v>-0.0152232747</v>
      </c>
      <c r="W1849" s="1">
        <f>SUMPRODUCT(M1849:V1849,'Ponderaciones e Índices.'!$A$8:$J$8)</f>
        <v>-0.01072252006</v>
      </c>
      <c r="X1849" s="1">
        <f>'S. ENERGÍA'!B1850/'S. ENERGÍA'!B1849-1</f>
        <v>-0.02582159624</v>
      </c>
      <c r="Y1849" s="1">
        <f>'S. ENERGÍA'!D1850/'S. ENERGÍA'!D1849-1</f>
        <v>-0.02564904598</v>
      </c>
      <c r="Z1849" s="1">
        <f>'S. ENERGÍA'!F1850/'S. ENERGÍA'!F1849-1</f>
        <v>-0.009347614411</v>
      </c>
      <c r="AA1849" s="1">
        <f>'S. ENERGÍA'!H1850/'S. ENERGÍA'!H1849-1</f>
        <v>-0.01141219621</v>
      </c>
      <c r="AB1849" s="1">
        <f>'S. ENERGÍA'!J1850/'S. ENERGÍA'!J1849-1</f>
        <v>-0.003959276018</v>
      </c>
      <c r="AC1849" s="1">
        <f>'S. ENERGÍA'!L1850/'S. ENERGÍA'!L1849-1</f>
        <v>-0.000395256917</v>
      </c>
      <c r="AD1849" s="1">
        <f>'S. ENERGÍA'!N1850/'S. ENERGÍA'!N1849-1</f>
        <v>-0.01484135107</v>
      </c>
      <c r="AE1849" s="1">
        <f>'S. ENERGÍA'!P1850/'S. ENERGÍA'!P1849-1</f>
        <v>-0.04022099448</v>
      </c>
      <c r="AF1849" s="1">
        <f>'S. ENERGÍA'!R1850/'S. ENERGÍA'!R1849-1</f>
        <v>-0.0144057623</v>
      </c>
      <c r="AG1849" s="1">
        <f>'S. ENERGÍA'!T1850/'S. ENERGÍA'!T1849-1</f>
        <v>-0.01458173446</v>
      </c>
      <c r="AH1849" s="1">
        <f>SUMPRODUCT(X1849:AG1849,'Ponderaciones e Índices.'!$A$12:$J$12)</f>
        <v>-0.01867384204</v>
      </c>
    </row>
    <row r="1850">
      <c r="A1850" s="1">
        <f>S.FINANCIERO!A1851</f>
        <v>44586</v>
      </c>
      <c r="B1850" s="1">
        <f>S.FINANCIERO!B1851/S.FINANCIERO!B1850-1</f>
        <v>-0.01479000977</v>
      </c>
      <c r="C1850" s="1">
        <f>S.FINANCIERO!D1851/S.FINANCIERO!D1850-1</f>
        <v>0.006652555186</v>
      </c>
      <c r="D1850" s="1">
        <f>S.FINANCIERO!F1851/S.FINANCIERO!F1850-1</f>
        <v>0.01625615764</v>
      </c>
      <c r="E1850" s="1">
        <f>S.FINANCIERO!H1851/S.FINANCIERO!H1850-1</f>
        <v>0.006517586246</v>
      </c>
      <c r="F1850" s="1">
        <f>S.FINANCIERO!J1851/S.FINANCIERO!J1850-1</f>
        <v>0.008719828131</v>
      </c>
      <c r="G1850" s="1">
        <f>S.FINANCIERO!L1851/S.FINANCIERO!L1850-1</f>
        <v>0.01254498715</v>
      </c>
      <c r="H1850" s="1">
        <f>S.FINANCIERO!N1851/S.FINANCIERO!N1850-1</f>
        <v>0.003247773131</v>
      </c>
      <c r="I1850" s="1">
        <f>S.FINANCIERO!P1851/S.FINANCIERO!P1850-1</f>
        <v>0.01444622793</v>
      </c>
      <c r="J1850" s="1">
        <f>S.FINANCIERO!R1851/S.FINANCIERO!R1850-1</f>
        <v>0.002007456266</v>
      </c>
      <c r="K1850" s="1">
        <f>S.FINANCIERO!T1851/S.FINANCIERO!T1850-1</f>
        <v>0.01125949201</v>
      </c>
      <c r="L1850" s="1">
        <f>SUMPRODUCT(B1850:K1850, 'Ponderaciones e Índices.'!$A$4:$J$4)</f>
        <v>0.005941829534</v>
      </c>
      <c r="M1850" s="1">
        <f>'S. MATERIALES'!B1851/'S. MATERIALES'!B1850-1</f>
        <v>0.00654396728</v>
      </c>
      <c r="N1850" s="3">
        <f>'S. MATERIALES'!D1851/'S. MATERIALES'!D1850-1</f>
        <v>0.0001573316551</v>
      </c>
      <c r="O1850" s="1">
        <f>'S. MATERIALES'!F1851/'S. MATERIALES'!F1850-1</f>
        <v>0.03663695079</v>
      </c>
      <c r="P1850" s="1">
        <f>'S. MATERIALES'!H1851/'S. MATERIALES'!H1850-1</f>
        <v>0.003934684242</v>
      </c>
      <c r="Q1850" s="1">
        <f>'S. MATERIALES'!J1851/'S. MATERIALES'!J1850-1</f>
        <v>0.004647749511</v>
      </c>
      <c r="R1850" s="1">
        <f>'S. MATERIALES'!L1851/'S. MATERIALES'!L1850-1</f>
        <v>0.008390918065</v>
      </c>
      <c r="S1850" s="1">
        <f>'S. MATERIALES'!N1851/'S. MATERIALES'!N1850-1</f>
        <v>0.008486562942</v>
      </c>
      <c r="T1850" s="1">
        <f>'S. MATERIALES'!P1851/'S. MATERIALES'!P1850-1</f>
        <v>0.002481389578</v>
      </c>
      <c r="U1850" s="1">
        <f>'S. MATERIALES'!R1851/'S. MATERIALES'!R1850-1</f>
        <v>-0.003816793893</v>
      </c>
      <c r="V1850" s="1">
        <f>'S. MATERIALES'!T1851/'S. MATERIALES'!T1850-1</f>
        <v>0.01683270354</v>
      </c>
      <c r="W1850" s="1">
        <f>SUMPRODUCT(M1850:V1850,'Ponderaciones e Índices.'!$A$8:$J$8)</f>
        <v>0.003827938935</v>
      </c>
      <c r="X1850" s="1">
        <f>'S. ENERGÍA'!B1851/'S. ENERGÍA'!B1850-1</f>
        <v>0.05</v>
      </c>
      <c r="Y1850" s="1">
        <f>'S. ENERGÍA'!D1851/'S. ENERGÍA'!D1850-1</f>
        <v>0.02712680578</v>
      </c>
      <c r="Z1850" s="1">
        <f>'S. ENERGÍA'!F1851/'S. ENERGÍA'!F1850-1</f>
        <v>0.01710241793</v>
      </c>
      <c r="AA1850" s="1">
        <f>'S. ENERGÍA'!H1851/'S. ENERGÍA'!H1850-1</f>
        <v>0.01619389732</v>
      </c>
      <c r="AB1850" s="1">
        <f>'S. ENERGÍA'!J1851/'S. ENERGÍA'!J1850-1</f>
        <v>0.04372515616</v>
      </c>
      <c r="AC1850" s="1">
        <f>'S. ENERGÍA'!L1851/'S. ENERGÍA'!L1850-1</f>
        <v>0.02234084618</v>
      </c>
      <c r="AD1850" s="1">
        <f>'S. ENERGÍA'!N1851/'S. ENERGÍA'!N1850-1</f>
        <v>0.01220779221</v>
      </c>
      <c r="AE1850" s="1">
        <f>'S. ENERGÍA'!P1851/'S. ENERGÍA'!P1850-1</f>
        <v>0.008058945429</v>
      </c>
      <c r="AF1850" s="1">
        <f>'S. ENERGÍA'!R1851/'S. ENERGÍA'!R1850-1</f>
        <v>0.03775883069</v>
      </c>
      <c r="AG1850" s="1">
        <f>'S. ENERGÍA'!T1851/'S. ENERGÍA'!T1850-1</f>
        <v>0.02336448598</v>
      </c>
      <c r="AH1850" s="1">
        <f>SUMPRODUCT(X1850:AG1850,'Ponderaciones e Índices.'!$A$12:$J$12)</f>
        <v>0.03099459474</v>
      </c>
    </row>
    <row r="1851">
      <c r="A1851" s="1">
        <f>S.FINANCIERO!A1852</f>
        <v>44587</v>
      </c>
      <c r="B1851" s="1">
        <f>S.FINANCIERO!B1852/S.FINANCIERO!B1851-1</f>
        <v>0.001699475995</v>
      </c>
      <c r="C1851" s="1">
        <f>S.FINANCIERO!D1852/S.FINANCIERO!D1851-1</f>
        <v>0.003504555923</v>
      </c>
      <c r="D1851" s="1">
        <f>S.FINANCIERO!F1852/S.FINANCIERO!F1851-1</f>
        <v>0.01281074718</v>
      </c>
      <c r="E1851" s="1">
        <f>S.FINANCIERO!H1852/S.FINANCIERO!H1851-1</f>
        <v>0.01272747572</v>
      </c>
      <c r="F1851" s="1">
        <f>S.FINANCIERO!J1852/S.FINANCIERO!J1851-1</f>
        <v>0.009333500376</v>
      </c>
      <c r="G1851" s="1">
        <f>S.FINANCIERO!L1852/S.FINANCIERO!L1851-1</f>
        <v>0.01665481873</v>
      </c>
      <c r="H1851" s="1">
        <f>S.FINANCIERO!N1852/S.FINANCIERO!N1851-1</f>
        <v>-0.01633059795</v>
      </c>
      <c r="I1851" s="1">
        <f>S.FINANCIERO!P1852/S.FINANCIERO!P1851-1</f>
        <v>0.01780063291</v>
      </c>
      <c r="J1851" s="1">
        <f>S.FINANCIERO!R1852/S.FINANCIERO!R1851-1</f>
        <v>0.004865483686</v>
      </c>
      <c r="K1851" s="1">
        <f>S.FINANCIERO!T1852/S.FINANCIERO!T1851-1</f>
        <v>0.008285862248</v>
      </c>
      <c r="L1851" s="1">
        <f>SUMPRODUCT(B1851:K1851, 'Ponderaciones e Índices.'!$A$4:$J$4)</f>
        <v>0.006891599456</v>
      </c>
      <c r="M1851" s="1">
        <f>'S. MATERIALES'!B1852/'S. MATERIALES'!B1851-1</f>
        <v>-0.01991060544</v>
      </c>
      <c r="N1851" s="3">
        <f>'S. MATERIALES'!D1852/'S. MATERIALES'!D1851-1</f>
        <v>-0.03240522259</v>
      </c>
      <c r="O1851" s="1">
        <f>'S. MATERIALES'!F1852/'S. MATERIALES'!F1851-1</f>
        <v>-0.04885593313</v>
      </c>
      <c r="P1851" s="1">
        <f>'S. MATERIALES'!H1852/'S. MATERIALES'!H1851-1</f>
        <v>-0.01391338428</v>
      </c>
      <c r="Q1851" s="1">
        <f>'S. MATERIALES'!J1852/'S. MATERIALES'!J1851-1</f>
        <v>-0.00006087168249</v>
      </c>
      <c r="R1851" s="1">
        <f>'S. MATERIALES'!L1852/'S. MATERIALES'!L1851-1</f>
        <v>0.01272638277</v>
      </c>
      <c r="S1851" s="1">
        <f>'S. MATERIALES'!N1852/'S. MATERIALES'!N1851-1</f>
        <v>-0.03225806452</v>
      </c>
      <c r="T1851" s="1">
        <f>'S. MATERIALES'!P1852/'S. MATERIALES'!P1851-1</f>
        <v>-0.01763613861</v>
      </c>
      <c r="U1851" s="1">
        <f>'S. MATERIALES'!R1852/'S. MATERIALES'!R1851-1</f>
        <v>-0.0153256705</v>
      </c>
      <c r="V1851" s="1">
        <f>'S. MATERIALES'!T1852/'S. MATERIALES'!T1851-1</f>
        <v>-0.03547297297</v>
      </c>
      <c r="W1851" s="1">
        <f>SUMPRODUCT(M1851:V1851,'Ponderaciones e Índices.'!$A$8:$J$8)</f>
        <v>-0.01670462146</v>
      </c>
      <c r="X1851" s="1">
        <f>'S. ENERGÍA'!B1852/'S. ENERGÍA'!B1851-1</f>
        <v>0.01692484223</v>
      </c>
      <c r="Y1851" s="1">
        <f>'S. ENERGÍA'!D1852/'S. ENERGÍA'!D1851-1</f>
        <v>0.0001562744179</v>
      </c>
      <c r="Z1851" s="1">
        <f>'S. ENERGÍA'!F1852/'S. ENERGÍA'!F1851-1</f>
        <v>0.01082334751</v>
      </c>
      <c r="AA1851" s="1">
        <f>'S. ENERGÍA'!H1852/'S. ENERGÍA'!H1851-1</f>
        <v>0.01135997561</v>
      </c>
      <c r="AB1851" s="1">
        <f>'S. ENERGÍA'!J1852/'S. ENERGÍA'!J1851-1</f>
        <v>-0.0005440696409</v>
      </c>
      <c r="AC1851" s="1">
        <f>'S. ENERGÍA'!L1852/'S. ENERGÍA'!L1851-1</f>
        <v>0.007735447689</v>
      </c>
      <c r="AD1851" s="1">
        <f>'S. ENERGÍA'!N1852/'S. ENERGÍA'!N1851-1</f>
        <v>0.01000769823</v>
      </c>
      <c r="AE1851" s="1">
        <f>'S. ENERGÍA'!P1852/'S. ENERGÍA'!P1851-1</f>
        <v>-0.01393330288</v>
      </c>
      <c r="AF1851" s="1">
        <f>'S. ENERGÍA'!R1852/'S. ENERGÍA'!R1851-1</f>
        <v>0.01056338028</v>
      </c>
      <c r="AG1851" s="1">
        <f>'S. ENERGÍA'!T1852/'S. ENERGÍA'!T1851-1</f>
        <v>-0.005327245053</v>
      </c>
      <c r="AH1851" s="1">
        <f>SUMPRODUCT(X1851:AG1851,'Ponderaciones e Índices.'!$A$12:$J$12)</f>
        <v>0.005418259485</v>
      </c>
    </row>
    <row r="1852">
      <c r="A1852" s="1">
        <f>S.FINANCIERO!A1853</f>
        <v>44588</v>
      </c>
      <c r="B1852" s="1">
        <f>S.FINANCIERO!B1853/S.FINANCIERO!B1852-1</f>
        <v>0.004736321222</v>
      </c>
      <c r="C1852" s="1">
        <f>S.FINANCIERO!D1853/S.FINANCIERO!D1852-1</f>
        <v>0.004689682698</v>
      </c>
      <c r="D1852" s="1">
        <f>S.FINANCIERO!F1853/S.FINANCIERO!F1852-1</f>
        <v>-0.009640366471</v>
      </c>
      <c r="E1852" s="1">
        <f>S.FINANCIERO!H1853/S.FINANCIERO!H1852-1</f>
        <v>0.00005512071436</v>
      </c>
      <c r="F1852" s="1">
        <f>S.FINANCIERO!J1853/S.FINANCIERO!J1852-1</f>
        <v>-0.01079873394</v>
      </c>
      <c r="G1852" s="1">
        <f>S.FINANCIERO!L1853/S.FINANCIERO!L1852-1</f>
        <v>-0.009689341724</v>
      </c>
      <c r="H1852" s="1">
        <f>S.FINANCIERO!N1853/S.FINANCIERO!N1852-1</f>
        <v>-0.003141538053</v>
      </c>
      <c r="I1852" s="1">
        <f>S.FINANCIERO!P1853/S.FINANCIERO!P1852-1</f>
        <v>0.01204819277</v>
      </c>
      <c r="J1852" s="1">
        <f>S.FINANCIERO!R1853/S.FINANCIERO!R1852-1</f>
        <v>0.002136143549</v>
      </c>
      <c r="K1852" s="1">
        <f>S.FINANCIERO!T1853/S.FINANCIERO!T1852-1</f>
        <v>-0.004622496148</v>
      </c>
      <c r="L1852" s="1">
        <f>SUMPRODUCT(B1852:K1852, 'Ponderaciones e Índices.'!$A$4:$J$4)</f>
        <v>0.0002181066493</v>
      </c>
      <c r="M1852" s="1">
        <f>'S. MATERIALES'!B1853/'S. MATERIALES'!B1852-1</f>
        <v>-0.01202321725</v>
      </c>
      <c r="N1852" s="3">
        <f>'S. MATERIALES'!D1853/'S. MATERIALES'!D1852-1</f>
        <v>-0.03284018859</v>
      </c>
      <c r="O1852" s="1">
        <f>'S. MATERIALES'!F1853/'S. MATERIALES'!F1852-1</f>
        <v>-0.007646000554</v>
      </c>
      <c r="P1852" s="1">
        <f>'S. MATERIALES'!H1853/'S. MATERIALES'!H1852-1</f>
        <v>-0.01232114467</v>
      </c>
      <c r="Q1852" s="1">
        <f>'S. MATERIALES'!J1853/'S. MATERIALES'!J1852-1</f>
        <v>-0.007731174286</v>
      </c>
      <c r="R1852" s="1">
        <f>'S. MATERIALES'!L1853/'S. MATERIALES'!L1852-1</f>
        <v>-0.01691638473</v>
      </c>
      <c r="S1852" s="1">
        <f>'S. MATERIALES'!N1853/'S. MATERIALES'!N1852-1</f>
        <v>-0.01739130435</v>
      </c>
      <c r="T1852" s="1">
        <f>'S. MATERIALES'!P1853/'S. MATERIALES'!P1852-1</f>
        <v>-0.02708661417</v>
      </c>
      <c r="U1852" s="1">
        <f>'S. MATERIALES'!R1853/'S. MATERIALES'!R1852-1</f>
        <v>0.0126459144</v>
      </c>
      <c r="V1852" s="1">
        <f>'S. MATERIALES'!T1853/'S. MATERIALES'!T1852-1</f>
        <v>-0.04098073555</v>
      </c>
      <c r="W1852" s="1">
        <f>SUMPRODUCT(M1852:V1852,'Ponderaciones e Índices.'!$A$8:$J$8)</f>
        <v>-0.01181906189</v>
      </c>
      <c r="X1852" s="1">
        <f>'S. ENERGÍA'!B1853/'S. ENERGÍA'!B1852-1</f>
        <v>0.02341325811</v>
      </c>
      <c r="Y1852" s="1">
        <f>'S. ENERGÍA'!D1853/'S. ENERGÍA'!D1852-1</f>
        <v>0.0196875</v>
      </c>
      <c r="Z1852" s="1">
        <f>'S. ENERGÍA'!F1853/'S. ENERGÍA'!F1852-1</f>
        <v>0.004015296367</v>
      </c>
      <c r="AA1852" s="1">
        <f>'S. ENERGÍA'!H1853/'S. ENERGÍA'!H1852-1</f>
        <v>0.00967227629</v>
      </c>
      <c r="AB1852" s="1">
        <f>'S. ENERGÍA'!J1853/'S. ENERGÍA'!J1852-1</f>
        <v>0.004899292324</v>
      </c>
      <c r="AC1852" s="1">
        <f>'S. ENERGÍA'!L1853/'S. ENERGÍA'!L1852-1</f>
        <v>0.009786989062</v>
      </c>
      <c r="AD1852" s="1">
        <f>'S. ENERGÍA'!N1853/'S. ENERGÍA'!N1852-1</f>
        <v>0.00381097561</v>
      </c>
      <c r="AE1852" s="1">
        <f>'S. ENERGÍA'!P1853/'S. ENERGÍA'!P1852-1</f>
        <v>-0.005096131573</v>
      </c>
      <c r="AF1852" s="1">
        <f>'S. ENERGÍA'!R1853/'S. ENERGÍA'!R1852-1</f>
        <v>0.01858304297</v>
      </c>
      <c r="AG1852" s="1">
        <f>'S. ENERGÍA'!T1853/'S. ENERGÍA'!T1852-1</f>
        <v>0.01147666412</v>
      </c>
      <c r="AH1852" s="1">
        <f>SUMPRODUCT(X1852:AG1852,'Ponderaciones e Índices.'!$A$12:$J$12)</f>
        <v>0.01498983336</v>
      </c>
    </row>
    <row r="1853">
      <c r="A1853" s="1">
        <f>S.FINANCIERO!A1854</f>
        <v>44589</v>
      </c>
      <c r="B1853" s="1">
        <f>S.FINANCIERO!B1854/S.FINANCIERO!B1853-1</f>
        <v>0.007387602899</v>
      </c>
      <c r="C1853" s="1">
        <f>S.FINANCIERO!D1854/S.FINANCIERO!D1853-1</f>
        <v>-0.004767106962</v>
      </c>
      <c r="D1853" s="1">
        <f>S.FINANCIERO!F1854/S.FINANCIERO!F1853-1</f>
        <v>-0.003727994477</v>
      </c>
      <c r="E1853" s="1">
        <f>S.FINANCIERO!H1854/S.FINANCIERO!H1853-1</f>
        <v>-0.00424406107</v>
      </c>
      <c r="F1853" s="1">
        <f>S.FINANCIERO!J1854/S.FINANCIERO!J1853-1</f>
        <v>-0.002635046113</v>
      </c>
      <c r="G1853" s="1">
        <f>S.FINANCIERO!L1854/S.FINANCIERO!L1853-1</f>
        <v>0.01129715554</v>
      </c>
      <c r="H1853" s="1">
        <f>S.FINANCIERO!N1854/S.FINANCIERO!N1853-1</f>
        <v>0.01875591762</v>
      </c>
      <c r="I1853" s="1">
        <f>S.FINANCIERO!P1854/S.FINANCIERO!P1853-1</f>
        <v>0.004224270353</v>
      </c>
      <c r="J1853" s="1">
        <f>S.FINANCIERO!R1854/S.FINANCIERO!R1853-1</f>
        <v>0.01477902515</v>
      </c>
      <c r="K1853" s="1">
        <f>S.FINANCIERO!T1854/S.FINANCIERO!T1853-1</f>
        <v>0.01625386997</v>
      </c>
      <c r="L1853" s="1">
        <f>SUMPRODUCT(B1853:K1853, 'Ponderaciones e Índices.'!$A$4:$J$4)</f>
        <v>0.00342965054</v>
      </c>
      <c r="M1853" s="1">
        <f>'S. MATERIALES'!B1854/'S. MATERIALES'!B1853-1</f>
        <v>-0.006294586655</v>
      </c>
      <c r="N1853" s="3">
        <f>'S. MATERIALES'!D1854/'S. MATERIALES'!D1853-1</f>
        <v>-0.00756429652</v>
      </c>
      <c r="O1853" s="1">
        <f>'S. MATERIALES'!F1854/'S. MATERIALES'!F1853-1</f>
        <v>-0.007704912317</v>
      </c>
      <c r="P1853" s="1">
        <f>'S. MATERIALES'!H1854/'S. MATERIALES'!H1853-1</f>
        <v>0.002012072435</v>
      </c>
      <c r="Q1853" s="1">
        <f>'S. MATERIALES'!J1854/'S. MATERIALES'!J1853-1</f>
        <v>0.004417177914</v>
      </c>
      <c r="R1853" s="1">
        <f>'S. MATERIALES'!L1854/'S. MATERIALES'!L1853-1</f>
        <v>-0.03588987217</v>
      </c>
      <c r="S1853" s="1">
        <f>'S. MATERIALES'!N1854/'S. MATERIALES'!N1853-1</f>
        <v>-0.01327433628</v>
      </c>
      <c r="T1853" s="1">
        <f>'S. MATERIALES'!P1854/'S. MATERIALES'!P1853-1</f>
        <v>-0.003884752347</v>
      </c>
      <c r="U1853" s="1">
        <f>'S. MATERIALES'!R1854/'S. MATERIALES'!R1853-1</f>
        <v>-0.0009606147935</v>
      </c>
      <c r="V1853" s="1">
        <f>'S. MATERIALES'!T1854/'S. MATERIALES'!T1853-1</f>
        <v>-0.0146092038</v>
      </c>
      <c r="W1853" s="1">
        <f>SUMPRODUCT(M1853:V1853,'Ponderaciones e Índices.'!$A$8:$J$8)</f>
        <v>-0.008872267553</v>
      </c>
      <c r="X1853" s="1">
        <f>'S. ENERGÍA'!B1854/'S. ENERGÍA'!B1853-1</f>
        <v>-0.003583241455</v>
      </c>
      <c r="Y1853" s="1">
        <f>'S. ENERGÍA'!D1854/'S. ENERGÍA'!D1853-1</f>
        <v>-0.004443763408</v>
      </c>
      <c r="Z1853" s="1">
        <f>'S. ENERGÍA'!F1854/'S. ENERGÍA'!F1853-1</f>
        <v>0.009331555894</v>
      </c>
      <c r="AA1853" s="1">
        <f>'S. ENERGÍA'!H1854/'S. ENERGÍA'!H1853-1</f>
        <v>0.01375204593</v>
      </c>
      <c r="AB1853" s="1">
        <f>'S. ENERGÍA'!J1854/'S. ENERGÍA'!J1853-1</f>
        <v>-0.002708559047</v>
      </c>
      <c r="AC1853" s="1">
        <f>'S. ENERGÍA'!L1854/'S. ENERGÍA'!L1853-1</f>
        <v>-0.01387305207</v>
      </c>
      <c r="AD1853" s="1">
        <f>'S. ENERGÍA'!N1854/'S. ENERGÍA'!N1853-1</f>
        <v>0.007846114908</v>
      </c>
      <c r="AE1853" s="1">
        <f>'S. ENERGÍA'!P1854/'S. ENERGÍA'!P1853-1</f>
        <v>0.03119906868</v>
      </c>
      <c r="AF1853" s="1">
        <f>'S. ENERGÍA'!R1854/'S. ENERGÍA'!R1853-1</f>
        <v>0.01596351197</v>
      </c>
      <c r="AG1853" s="1">
        <f>'S. ENERGÍA'!T1854/'S. ENERGÍA'!T1853-1</f>
        <v>0.06883509834</v>
      </c>
      <c r="AH1853" s="1">
        <f>SUMPRODUCT(X1853:AG1853,'Ponderaciones e Índices.'!$A$12:$J$12)</f>
        <v>0.005410546436</v>
      </c>
    </row>
    <row r="1854">
      <c r="A1854" s="1">
        <f>S.FINANCIERO!A1855</f>
        <v>44592</v>
      </c>
      <c r="B1854" s="1">
        <f>S.FINANCIERO!B1855/S.FINANCIERO!B1854-1</f>
        <v>0.01222237743</v>
      </c>
      <c r="C1854" s="1">
        <f>S.FINANCIERO!D1855/S.FINANCIERO!D1854-1</f>
        <v>0.01197485281</v>
      </c>
      <c r="D1854" s="1">
        <f>S.FINANCIERO!F1855/S.FINANCIERO!F1854-1</f>
        <v>-0.002979696487</v>
      </c>
      <c r="E1854" s="1">
        <f>S.FINANCIERO!H1855/S.FINANCIERO!H1854-1</f>
        <v>0.01361673863</v>
      </c>
      <c r="F1854" s="1">
        <f>S.FINANCIERO!J1855/S.FINANCIERO!J1854-1</f>
        <v>0.00408882179</v>
      </c>
      <c r="G1854" s="1">
        <f>S.FINANCIERO!L1855/S.FINANCIERO!L1854-1</f>
        <v>0.01436265709</v>
      </c>
      <c r="H1854" s="1">
        <f>S.FINANCIERO!N1855/S.FINANCIERO!N1854-1</f>
        <v>0.0309260087</v>
      </c>
      <c r="I1854" s="1">
        <f>S.FINANCIERO!P1855/S.FINANCIERO!P1854-1</f>
        <v>0.01147227533</v>
      </c>
      <c r="J1854" s="1">
        <f>S.FINANCIERO!R1855/S.FINANCIERO!R1854-1</f>
        <v>0.008122111749</v>
      </c>
      <c r="K1854" s="1">
        <f>S.FINANCIERO!T1855/S.FINANCIERO!T1854-1</f>
        <v>0.008123889312</v>
      </c>
      <c r="L1854" s="1">
        <f>SUMPRODUCT(B1854:K1854, 'Ponderaciones e Índices.'!$A$4:$J$4)</f>
        <v>0.01192904448</v>
      </c>
      <c r="M1854" s="1">
        <f>'S. MATERIALES'!B1855/'S. MATERIALES'!B1854-1</f>
        <v>0.02744932432</v>
      </c>
      <c r="N1854" s="3">
        <f>'S. MATERIALES'!D1855/'S. MATERIALES'!D1854-1</f>
        <v>0.02828590786</v>
      </c>
      <c r="O1854" s="1">
        <f>'S. MATERIALES'!F1855/'S. MATERIALES'!F1854-1</f>
        <v>0.02108073923</v>
      </c>
      <c r="P1854" s="1">
        <f>'S. MATERIALES'!H1855/'S. MATERIALES'!H1854-1</f>
        <v>0.02911646586</v>
      </c>
      <c r="Q1854" s="1">
        <f>'S. MATERIALES'!J1855/'S. MATERIALES'!J1854-1</f>
        <v>0.02656975324</v>
      </c>
      <c r="R1854" s="1">
        <f>'S. MATERIALES'!L1855/'S. MATERIALES'!L1854-1</f>
        <v>0.001019887812</v>
      </c>
      <c r="S1854" s="1">
        <f>'S. MATERIALES'!N1855/'S. MATERIALES'!N1854-1</f>
        <v>0.0269058296</v>
      </c>
      <c r="T1854" s="1">
        <f>'S. MATERIALES'!P1855/'S. MATERIALES'!P1854-1</f>
        <v>0.01754956126</v>
      </c>
      <c r="U1854" s="1">
        <f>'S. MATERIALES'!R1855/'S. MATERIALES'!R1854-1</f>
        <v>0.01826923077</v>
      </c>
      <c r="V1854" s="1">
        <f>'S. MATERIALES'!T1855/'S. MATERIALES'!T1854-1</f>
        <v>0.01964418087</v>
      </c>
      <c r="W1854" s="1">
        <f>SUMPRODUCT(M1854:V1854,'Ponderaciones e Índices.'!$A$8:$J$8)</f>
        <v>0.0205876877</v>
      </c>
      <c r="X1854" s="1">
        <f>'S. ENERGÍA'!B1855/'S. ENERGÍA'!B1854-1</f>
        <v>0.004702627939</v>
      </c>
      <c r="Y1854" s="1">
        <f>'S. ENERGÍA'!D1855/'S. ENERGÍA'!D1854-1</f>
        <v>-0.004771432969</v>
      </c>
      <c r="Z1854" s="1">
        <f>'S. ENERGÍA'!F1855/'S. ENERGÍA'!F1854-1</f>
        <v>0.01396226415</v>
      </c>
      <c r="AA1854" s="1">
        <f>'S. ENERGÍA'!H1855/'S. ENERGÍA'!H1854-1</f>
        <v>0.0004567562277</v>
      </c>
      <c r="AB1854" s="1">
        <f>'S. ENERGÍA'!J1855/'S. ENERGÍA'!J1854-1</f>
        <v>0.004345464422</v>
      </c>
      <c r="AC1854" s="1">
        <f>'S. ENERGÍA'!L1855/'S. ENERGÍA'!L1854-1</f>
        <v>0.002312584313</v>
      </c>
      <c r="AD1854" s="1">
        <f>'S. ENERGÍA'!N1855/'S. ENERGÍA'!N1854-1</f>
        <v>0.01356102461</v>
      </c>
      <c r="AE1854" s="1">
        <f>'S. ENERGÍA'!P1855/'S. ENERGÍA'!P1854-1</f>
        <v>0.02325581395</v>
      </c>
      <c r="AF1854" s="1">
        <f>'S. ENERGÍA'!R1855/'S. ENERGÍA'!R1854-1</f>
        <v>0.006734006734</v>
      </c>
      <c r="AG1854" s="1">
        <f>'S. ENERGÍA'!T1855/'S. ENERGÍA'!T1854-1</f>
        <v>0.05378627035</v>
      </c>
      <c r="AH1854" s="1">
        <f>SUMPRODUCT(X1854:AG1854,'Ponderaciones e Índices.'!$A$12:$J$12)</f>
        <v>0.005460097871</v>
      </c>
    </row>
    <row r="1855">
      <c r="A1855" s="1">
        <f>S.FINANCIERO!A1856</f>
        <v>44593</v>
      </c>
      <c r="B1855" s="1">
        <f>S.FINANCIERO!B1856/S.FINANCIERO!B1855-1</f>
        <v>0.008348858069</v>
      </c>
      <c r="C1855" s="1">
        <f>S.FINANCIERO!D1856/S.FINANCIERO!D1855-1</f>
        <v>0.02060940736</v>
      </c>
      <c r="D1855" s="1">
        <f>S.FINANCIERO!F1856/S.FINANCIERO!F1855-1</f>
        <v>0.01181540172</v>
      </c>
      <c r="E1855" s="1">
        <f>S.FINANCIERO!H1856/S.FINANCIERO!H1855-1</f>
        <v>0.007426823941</v>
      </c>
      <c r="F1855" s="1">
        <f>S.FINANCIERO!J1856/S.FINANCIERO!J1855-1</f>
        <v>0.01177797269</v>
      </c>
      <c r="G1855" s="1">
        <f>S.FINANCIERO!L1856/S.FINANCIERO!L1855-1</f>
        <v>0.007571288102</v>
      </c>
      <c r="H1855" s="1">
        <f>S.FINANCIERO!N1856/S.FINANCIERO!N1855-1</f>
        <v>0.0070005684</v>
      </c>
      <c r="I1855" s="1">
        <f>S.FINANCIERO!P1856/S.FINANCIERO!P1855-1</f>
        <v>0.006805293006</v>
      </c>
      <c r="J1855" s="1">
        <f>S.FINANCIERO!R1856/S.FINANCIERO!R1855-1</f>
        <v>0.0098624809</v>
      </c>
      <c r="K1855" s="1">
        <f>S.FINANCIERO!T1856/S.FINANCIERO!T1855-1</f>
        <v>0.002518257366</v>
      </c>
      <c r="L1855" s="1">
        <f>SUMPRODUCT(B1855:K1855, 'Ponderaciones e Índices.'!$A$4:$J$4)</f>
        <v>0.01056084173</v>
      </c>
      <c r="M1855" s="1">
        <f>'S. MATERIALES'!B1856/'S. MATERIALES'!B1855-1</f>
        <v>-0.004110152076</v>
      </c>
      <c r="N1855" s="3">
        <f>'S. MATERIALES'!D1856/'S. MATERIALES'!D1855-1</f>
        <v>0.0004941525284</v>
      </c>
      <c r="O1855" s="1">
        <f>'S. MATERIALES'!F1856/'S. MATERIALES'!F1855-1</f>
        <v>0.01956736173</v>
      </c>
      <c r="P1855" s="1">
        <f>'S. MATERIALES'!H1856/'S. MATERIALES'!H1855-1</f>
        <v>0.005073170732</v>
      </c>
      <c r="Q1855" s="1">
        <f>'S. MATERIALES'!J1856/'S. MATERIALES'!J1855-1</f>
        <v>0.0002379960731</v>
      </c>
      <c r="R1855" s="1">
        <f>'S. MATERIALES'!L1856/'S. MATERIALES'!L1855-1</f>
        <v>0.04966887417</v>
      </c>
      <c r="S1855" s="1">
        <f>'S. MATERIALES'!N1856/'S. MATERIALES'!N1855-1</f>
        <v>0.01164483261</v>
      </c>
      <c r="T1855" s="1">
        <f>'S. MATERIALES'!P1856/'S. MATERIALES'!P1855-1</f>
        <v>0.04535292239</v>
      </c>
      <c r="U1855" s="1">
        <f>'S. MATERIALES'!R1856/'S. MATERIALES'!R1855-1</f>
        <v>0.01888574127</v>
      </c>
      <c r="V1855" s="1">
        <f>'S. MATERIALES'!T1856/'S. MATERIALES'!T1855-1</f>
        <v>0.02835332606</v>
      </c>
      <c r="W1855" s="1">
        <f>SUMPRODUCT(M1855:V1855,'Ponderaciones e Índices.'!$A$8:$J$8)</f>
        <v>0.01907031434</v>
      </c>
      <c r="X1855" s="1">
        <f>'S. ENERGÍA'!B1856/'S. ENERGÍA'!B1855-1</f>
        <v>0.04432819383</v>
      </c>
      <c r="Y1855" s="1">
        <f>'S. ENERGÍA'!D1856/'S. ENERGÍA'!D1855-1</f>
        <v>0.02922981751</v>
      </c>
      <c r="Z1855" s="1">
        <f>'S. ENERGÍA'!F1856/'S. ENERGÍA'!F1855-1</f>
        <v>0.004652028284</v>
      </c>
      <c r="AA1855" s="1">
        <f>'S. ENERGÍA'!H1856/'S. ENERGÍA'!H1855-1</f>
        <v>-0.01873852359</v>
      </c>
      <c r="AB1855" s="1">
        <f>'S. ENERGÍA'!J1856/'S. ENERGÍA'!J1855-1</f>
        <v>0.03569497025</v>
      </c>
      <c r="AC1855" s="1">
        <f>'S. ENERGÍA'!L1856/'S. ENERGÍA'!L1855-1</f>
        <v>0.05364353009</v>
      </c>
      <c r="AD1855" s="1">
        <f>'S. ENERGÍA'!N1856/'S. ENERGÍA'!N1855-1</f>
        <v>0.01139742319</v>
      </c>
      <c r="AE1855" s="1">
        <f>'S. ENERGÍA'!P1856/'S. ENERGÍA'!P1855-1</f>
        <v>0.04390997352</v>
      </c>
      <c r="AF1855" s="1">
        <f>'S. ENERGÍA'!R1856/'S. ENERGÍA'!R1855-1</f>
        <v>0.01672240803</v>
      </c>
      <c r="AG1855" s="1">
        <f>'S. ENERGÍA'!T1856/'S. ENERGÍA'!T1855-1</f>
        <v>0.01410342512</v>
      </c>
      <c r="AH1855" s="1">
        <f>SUMPRODUCT(X1855:AG1855,'Ponderaciones e Índices.'!$A$12:$J$12)</f>
        <v>0.02579879746</v>
      </c>
    </row>
    <row r="1856">
      <c r="A1856" s="1">
        <f>S.FINANCIERO!A1857</f>
        <v>44594</v>
      </c>
      <c r="B1856" s="1">
        <f>S.FINANCIERO!B1857/S.FINANCIERO!B1856-1</f>
        <v>0.004242507185</v>
      </c>
      <c r="C1856" s="1">
        <f>S.FINANCIERO!D1857/S.FINANCIERO!D1856-1</f>
        <v>0.0161352657</v>
      </c>
      <c r="D1856" s="1">
        <f>S.FINANCIERO!F1857/S.FINANCIERO!F1856-1</f>
        <v>0.01895864817</v>
      </c>
      <c r="E1856" s="1">
        <f>S.FINANCIERO!H1857/S.FINANCIERO!H1856-1</f>
        <v>0.009323503903</v>
      </c>
      <c r="F1856" s="1">
        <f>S.FINANCIERO!J1857/S.FINANCIERO!J1856-1</f>
        <v>0.0106501548</v>
      </c>
      <c r="G1856" s="1">
        <f>S.FINANCIERO!L1857/S.FINANCIERO!L1856-1</f>
        <v>0.001268663999</v>
      </c>
      <c r="H1856" s="1">
        <f>S.FINANCIERO!N1857/S.FINANCIERO!N1856-1</f>
        <v>0.003688603135</v>
      </c>
      <c r="I1856" s="1">
        <f>S.FINANCIERO!P1857/S.FINANCIERO!P1856-1</f>
        <v>-0.0007510326699</v>
      </c>
      <c r="J1856" s="1">
        <f>S.FINANCIERO!R1857/S.FINANCIERO!R1856-1</f>
        <v>0.008528198074</v>
      </c>
      <c r="K1856" s="1">
        <f>S.FINANCIERO!T1857/S.FINANCIERO!T1856-1</f>
        <v>0.004019090681</v>
      </c>
      <c r="L1856" s="1">
        <f>SUMPRODUCT(B1856:K1856, 'Ponderaciones e Índices.'!$A$4:$J$4)</f>
        <v>0.007929391827</v>
      </c>
      <c r="M1856" s="1">
        <f>'S. MATERIALES'!B1857/'S. MATERIALES'!B1856-1</f>
        <v>0.004952538176</v>
      </c>
      <c r="N1856" s="3">
        <f>'S. MATERIALES'!D1857/'S. MATERIALES'!D1856-1</f>
        <v>0.0139940731</v>
      </c>
      <c r="O1856" s="1">
        <f>'S. MATERIALES'!F1857/'S. MATERIALES'!F1856-1</f>
        <v>-0.007458488953</v>
      </c>
      <c r="P1856" s="1">
        <f>'S. MATERIALES'!H1857/'S. MATERIALES'!H1856-1</f>
        <v>-0.0001941370608</v>
      </c>
      <c r="Q1856" s="1">
        <f>'S. MATERIALES'!J1857/'S. MATERIALES'!J1856-1</f>
        <v>0.009815002082</v>
      </c>
      <c r="R1856" s="1">
        <f>'S. MATERIALES'!L1857/'S. MATERIALES'!L1856-1</f>
        <v>-0.005095850522</v>
      </c>
      <c r="S1856" s="1">
        <f>'S. MATERIALES'!N1857/'S. MATERIALES'!N1856-1</f>
        <v>0</v>
      </c>
      <c r="T1856" s="1">
        <f>'S. MATERIALES'!P1857/'S. MATERIALES'!P1856-1</f>
        <v>0.01374885426</v>
      </c>
      <c r="U1856" s="1">
        <f>'S. MATERIALES'!R1857/'S. MATERIALES'!R1856-1</f>
        <v>0.004633920297</v>
      </c>
      <c r="V1856" s="1">
        <f>'S. MATERIALES'!T1857/'S. MATERIALES'!T1856-1</f>
        <v>-0.02262283492</v>
      </c>
      <c r="W1856" s="1">
        <f>SUMPRODUCT(M1856:V1856,'Ponderaciones e Índices.'!$A$8:$J$8)</f>
        <v>0.003861247437</v>
      </c>
      <c r="X1856" s="1">
        <f>'S. ENERGÍA'!B1857/'S. ENERGÍA'!B1856-1</f>
        <v>0.0137094648</v>
      </c>
      <c r="Y1856" s="1">
        <f>'S. ENERGÍA'!D1857/'S. ENERGÍA'!D1856-1</f>
        <v>0.005409466566</v>
      </c>
      <c r="Z1856" s="1">
        <f>'S. ENERGÍA'!F1857/'S. ENERGÍA'!F1856-1</f>
        <v>0.01111316911</v>
      </c>
      <c r="AA1856" s="1">
        <f>'S. ENERGÍA'!H1857/'S. ENERGÍA'!H1856-1</f>
        <v>0.009780813653</v>
      </c>
      <c r="AB1856" s="1">
        <f>'S. ENERGÍA'!J1857/'S. ENERGÍA'!J1856-1</f>
        <v>0.008877284595</v>
      </c>
      <c r="AC1856" s="1">
        <f>'S. ENERGÍA'!L1857/'S. ENERGÍA'!L1856-1</f>
        <v>-0.006569343066</v>
      </c>
      <c r="AD1856" s="1">
        <f>'S. ENERGÍA'!N1857/'S. ENERGÍA'!N1856-1</f>
        <v>0.01420872122</v>
      </c>
      <c r="AE1856" s="1">
        <f>'S. ENERGÍA'!P1857/'S. ENERGÍA'!P1856-1</f>
        <v>0.02980342422</v>
      </c>
      <c r="AF1856" s="1">
        <f>'S. ENERGÍA'!R1857/'S. ENERGÍA'!R1856-1</f>
        <v>0.01315789474</v>
      </c>
      <c r="AG1856" s="1">
        <f>'S. ENERGÍA'!T1857/'S. ENERGÍA'!T1856-1</f>
        <v>-0.006622516556</v>
      </c>
      <c r="AH1856" s="1">
        <f>SUMPRODUCT(X1856:AG1856,'Ponderaciones e Índices.'!$A$12:$J$12)</f>
        <v>0.008542580504</v>
      </c>
    </row>
    <row r="1857">
      <c r="A1857" s="1">
        <f>S.FINANCIERO!A1858</f>
        <v>44595</v>
      </c>
      <c r="B1857" s="1">
        <f>S.FINANCIERO!B1858/S.FINANCIERO!B1857-1</f>
        <v>-0.004497138185</v>
      </c>
      <c r="C1857" s="1">
        <f>S.FINANCIERO!D1858/S.FINANCIERO!D1857-1</f>
        <v>0.0003803365979</v>
      </c>
      <c r="D1857" s="1">
        <f>S.FINANCIERO!F1858/S.FINANCIERO!F1857-1</f>
        <v>-0.003572873129</v>
      </c>
      <c r="E1857" s="1">
        <f>S.FINANCIERO!H1858/S.FINANCIERO!H1857-1</f>
        <v>-0.002792696026</v>
      </c>
      <c r="F1857" s="1">
        <f>S.FINANCIERO!J1858/S.FINANCIERO!J1857-1</f>
        <v>-0.0007352040191</v>
      </c>
      <c r="G1857" s="1">
        <f>S.FINANCIERO!L1858/S.FINANCIERO!L1857-1</f>
        <v>-0.007699805068</v>
      </c>
      <c r="H1857" s="1">
        <f>S.FINANCIERO!N1858/S.FINANCIERO!N1857-1</f>
        <v>-0.02402774726</v>
      </c>
      <c r="I1857" s="1">
        <f>S.FINANCIERO!P1858/S.FINANCIERO!P1857-1</f>
        <v>-0.009019165727</v>
      </c>
      <c r="J1857" s="1">
        <f>S.FINANCIERO!R1858/S.FINANCIERO!R1857-1</f>
        <v>-0.008592471358</v>
      </c>
      <c r="K1857" s="1">
        <f>S.FINANCIERO!T1858/S.FINANCIERO!T1857-1</f>
        <v>0.01050788091</v>
      </c>
      <c r="L1857" s="1">
        <f>SUMPRODUCT(B1857:K1857, 'Ponderaciones e Índices.'!$A$4:$J$4)</f>
        <v>-0.005681852888</v>
      </c>
      <c r="M1857" s="1">
        <f>'S. MATERIALES'!B1858/'S. MATERIALES'!B1857-1</f>
        <v>-0.006160164271</v>
      </c>
      <c r="N1857" s="3">
        <f>'S. MATERIALES'!D1858/'S. MATERIALES'!D1857-1</f>
        <v>-0.007793472966</v>
      </c>
      <c r="O1857" s="1">
        <f>'S. MATERIALES'!F1858/'S. MATERIALES'!F1857-1</f>
        <v>0</v>
      </c>
      <c r="P1857" s="1">
        <f>'S. MATERIALES'!H1858/'S. MATERIALES'!H1857-1</f>
        <v>-0.01398058252</v>
      </c>
      <c r="Q1857" s="1">
        <f>'S. MATERIALES'!J1858/'S. MATERIALES'!J1857-1</f>
        <v>0.008423656927</v>
      </c>
      <c r="R1857" s="1">
        <f>'S. MATERIALES'!L1858/'S. MATERIALES'!L1857-1</f>
        <v>0.01073170732</v>
      </c>
      <c r="S1857" s="1">
        <f>'S. MATERIALES'!N1858/'S. MATERIALES'!N1857-1</f>
        <v>-0.01582733813</v>
      </c>
      <c r="T1857" s="1">
        <f>'S. MATERIALES'!P1858/'S. MATERIALES'!P1857-1</f>
        <v>-0.02561784207</v>
      </c>
      <c r="U1857" s="1">
        <f>'S. MATERIALES'!R1858/'S. MATERIALES'!R1857-1</f>
        <v>-0.02398523985</v>
      </c>
      <c r="V1857" s="1">
        <f>'S. MATERIALES'!T1858/'S. MATERIALES'!T1857-1</f>
        <v>-0.02712477396</v>
      </c>
      <c r="W1857" s="1">
        <f>SUMPRODUCT(M1857:V1857,'Ponderaciones e Índices.'!$A$8:$J$8)</f>
        <v>-0.01315063452</v>
      </c>
      <c r="X1857" s="1">
        <f>'S. ENERGÍA'!B1858/'S. ENERGÍA'!B1857-1</f>
        <v>-0.03511053316</v>
      </c>
      <c r="Y1857" s="1">
        <f>'S. ENERGÍA'!D1858/'S. ENERGÍA'!D1857-1</f>
        <v>0.0002989089822</v>
      </c>
      <c r="Z1857" s="1">
        <f>'S. ENERGÍA'!F1858/'S. ENERGÍA'!F1857-1</f>
        <v>-0.0016486536</v>
      </c>
      <c r="AA1857" s="1">
        <f>'S. ENERGÍA'!H1858/'S. ENERGÍA'!H1857-1</f>
        <v>-0.009225316456</v>
      </c>
      <c r="AB1857" s="1">
        <f>'S. ENERGÍA'!J1858/'S. ENERGÍA'!J1857-1</f>
        <v>0.01035196687</v>
      </c>
      <c r="AC1857" s="1">
        <f>'S. ENERGÍA'!L1858/'S. ENERGÍA'!L1857-1</f>
        <v>0.004041146216</v>
      </c>
      <c r="AD1857" s="1">
        <f>'S. ENERGÍA'!N1858/'S. ENERGÍA'!N1857-1</f>
        <v>-0.003140096618</v>
      </c>
      <c r="AE1857" s="1">
        <f>'S. ENERGÍA'!P1858/'S. ENERGÍA'!P1857-1</f>
        <v>0.004515599343</v>
      </c>
      <c r="AF1857" s="1">
        <f>'S. ENERGÍA'!R1858/'S. ENERGÍA'!R1857-1</f>
        <v>-0.01298701299</v>
      </c>
      <c r="AG1857" s="1">
        <f>'S. ENERGÍA'!T1858/'S. ENERGÍA'!T1857-1</f>
        <v>0.008666666667</v>
      </c>
      <c r="AH1857" s="1">
        <f>SUMPRODUCT(X1857:AG1857,'Ponderaciones e Índices.'!$A$12:$J$12)</f>
        <v>-0.006147523</v>
      </c>
    </row>
    <row r="1858">
      <c r="A1858" s="1">
        <f>S.FINANCIERO!A1859</f>
        <v>44596</v>
      </c>
      <c r="B1858" s="1">
        <f>S.FINANCIERO!B1859/S.FINANCIERO!B1858-1</f>
        <v>0.005270362765</v>
      </c>
      <c r="C1858" s="1">
        <f>S.FINANCIERO!D1859/S.FINANCIERO!D1858-1</f>
        <v>0.003896967969</v>
      </c>
      <c r="D1858" s="1">
        <f>S.FINANCIERO!F1859/S.FINANCIERO!F1858-1</f>
        <v>0.003720993167</v>
      </c>
      <c r="E1858" s="1">
        <f>S.FINANCIERO!H1859/S.FINANCIERO!H1858-1</f>
        <v>0.005493321844</v>
      </c>
      <c r="F1858" s="1">
        <f>S.FINANCIERO!J1859/S.FINANCIERO!J1858-1</f>
        <v>0.004353157572</v>
      </c>
      <c r="G1858" s="1">
        <f>S.FINANCIERO!L1859/S.FINANCIERO!L1858-1</f>
        <v>0.01159021707</v>
      </c>
      <c r="H1858" s="1">
        <f>S.FINANCIERO!N1859/S.FINANCIERO!N1858-1</f>
        <v>0.00955719577</v>
      </c>
      <c r="I1858" s="1">
        <f>S.FINANCIERO!P1859/S.FINANCIERO!P1858-1</f>
        <v>0.003033750474</v>
      </c>
      <c r="J1858" s="1">
        <f>S.FINANCIERO!R1859/S.FINANCIERO!R1858-1</f>
        <v>0.002751410098</v>
      </c>
      <c r="K1858" s="1">
        <f>S.FINANCIERO!T1859/S.FINANCIERO!T1858-1</f>
        <v>0.008170339193</v>
      </c>
      <c r="L1858" s="1">
        <f>SUMPRODUCT(B1858:K1858, 'Ponderaciones e Índices.'!$A$4:$J$4)</f>
        <v>0.005314972896</v>
      </c>
      <c r="M1858" s="1">
        <f>'S. MATERIALES'!B1859/'S. MATERIALES'!B1858-1</f>
        <v>0.01074380165</v>
      </c>
      <c r="N1858" s="3">
        <f>'S. MATERIALES'!D1859/'S. MATERIALES'!D1858-1</f>
        <v>0.005727376861</v>
      </c>
      <c r="O1858" s="1">
        <f>'S. MATERIALES'!F1859/'S. MATERIALES'!F1858-1</f>
        <v>0.02255494225</v>
      </c>
      <c r="P1858" s="1">
        <f>'S. MATERIALES'!H1859/'S. MATERIALES'!H1858-1</f>
        <v>0.00630169358</v>
      </c>
      <c r="Q1858" s="1">
        <f>'S. MATERIALES'!J1859/'S. MATERIALES'!J1858-1</f>
        <v>-0.001635609557</v>
      </c>
      <c r="R1858" s="1">
        <f>'S. MATERIALES'!L1859/'S. MATERIALES'!L1858-1</f>
        <v>0.0222007722</v>
      </c>
      <c r="S1858" s="1">
        <f>'S. MATERIALES'!N1859/'S. MATERIALES'!N1858-1</f>
        <v>0.01169590643</v>
      </c>
      <c r="T1858" s="1">
        <f>'S. MATERIALES'!P1859/'S. MATERIALES'!P1858-1</f>
        <v>0.01608413238</v>
      </c>
      <c r="U1858" s="1">
        <f>'S. MATERIALES'!R1859/'S. MATERIALES'!R1858-1</f>
        <v>0.03308128544</v>
      </c>
      <c r="V1858" s="1">
        <f>'S. MATERIALES'!T1859/'S. MATERIALES'!T1858-1</f>
        <v>0.01115241636</v>
      </c>
      <c r="W1858" s="1">
        <f>SUMPRODUCT(M1858:V1858,'Ponderaciones e Índices.'!$A$8:$J$8)</f>
        <v>0.01721818006</v>
      </c>
      <c r="X1858" s="1">
        <f>'S. ENERGÍA'!B1859/'S. ENERGÍA'!B1858-1</f>
        <v>-0.01239892183</v>
      </c>
      <c r="Y1858" s="1">
        <f>'S. ENERGÍA'!D1859/'S. ENERGÍA'!D1858-1</f>
        <v>0.02046914687</v>
      </c>
      <c r="Z1858" s="1">
        <f>'S. ENERGÍA'!F1859/'S. ENERGÍA'!F1858-1</f>
        <v>0.004036697248</v>
      </c>
      <c r="AA1858" s="1">
        <f>'S. ENERGÍA'!H1859/'S. ENERGÍA'!H1858-1</f>
        <v>0.001396852652</v>
      </c>
      <c r="AB1858" s="1">
        <f>'S. ENERGÍA'!J1859/'S. ENERGÍA'!J1858-1</f>
        <v>0.01075819672</v>
      </c>
      <c r="AC1858" s="1">
        <f>'S. ENERGÍA'!L1859/'S. ENERGÍA'!L1858-1</f>
        <v>0.002927186242</v>
      </c>
      <c r="AD1858" s="1">
        <f>'S. ENERGÍA'!N1859/'S. ENERGÍA'!N1858-1</f>
        <v>-0.004361521686</v>
      </c>
      <c r="AE1858" s="1">
        <f>'S. ENERGÍA'!P1859/'S. ENERGÍA'!P1858-1</f>
        <v>0.00960359624</v>
      </c>
      <c r="AF1858" s="1">
        <f>'S. ENERGÍA'!R1859/'S. ENERGÍA'!R1858-1</f>
        <v>-0.002192982456</v>
      </c>
      <c r="AG1858" s="1">
        <f>'S. ENERGÍA'!T1859/'S. ENERGÍA'!T1858-1</f>
        <v>-0.0006609385327</v>
      </c>
      <c r="AH1858" s="1">
        <f>SUMPRODUCT(X1858:AG1858,'Ponderaciones e Índices.'!$A$12:$J$12)</f>
        <v>0.006198501437</v>
      </c>
    </row>
    <row r="1859">
      <c r="A1859" s="1">
        <f>S.FINANCIERO!A1860</f>
        <v>44599</v>
      </c>
      <c r="B1859" s="1">
        <f>S.FINANCIERO!B1860/S.FINANCIERO!B1859-1</f>
        <v>-0.007421529244</v>
      </c>
      <c r="C1859" s="1">
        <f>S.FINANCIERO!D1860/S.FINANCIERO!D1859-1</f>
        <v>0.004828630941</v>
      </c>
      <c r="D1859" s="1">
        <f>S.FINANCIERO!F1860/S.FINANCIERO!F1859-1</f>
        <v>-0.0006740361283</v>
      </c>
      <c r="E1859" s="1">
        <f>S.FINANCIERO!H1860/S.FINANCIERO!H1859-1</f>
        <v>0.001071237279</v>
      </c>
      <c r="F1859" s="1">
        <f>S.FINANCIERO!J1860/S.FINANCIERO!J1859-1</f>
        <v>0.00659300409</v>
      </c>
      <c r="G1859" s="1">
        <f>S.FINANCIERO!L1860/S.FINANCIERO!L1859-1</f>
        <v>0.00194193611</v>
      </c>
      <c r="H1859" s="1">
        <f>S.FINANCIERO!N1860/S.FINANCIERO!N1859-1</f>
        <v>0.01348596186</v>
      </c>
      <c r="I1859" s="1">
        <f>S.FINANCIERO!P1860/S.FINANCIERO!P1859-1</f>
        <v>0.003780718336</v>
      </c>
      <c r="J1859" s="1">
        <f>S.FINANCIERO!R1860/S.FINANCIERO!R1859-1</f>
        <v>-0.0009603512142</v>
      </c>
      <c r="K1859" s="1">
        <f>S.FINANCIERO!T1860/S.FINANCIERO!T1859-1</f>
        <v>0.003192534381</v>
      </c>
      <c r="L1859" s="1">
        <f>SUMPRODUCT(B1859:K1859, 'Ponderaciones e Índices.'!$A$4:$J$4)</f>
        <v>0.002881933061</v>
      </c>
      <c r="M1859" s="1">
        <f>'S. MATERIALES'!B1860/'S. MATERIALES'!B1859-1</f>
        <v>0.01349141455</v>
      </c>
      <c r="N1859" s="3">
        <f>'S. MATERIALES'!D1860/'S. MATERIALES'!D1859-1</f>
        <v>0.01464367068</v>
      </c>
      <c r="O1859" s="1">
        <f>'S. MATERIALES'!F1860/'S. MATERIALES'!F1859-1</f>
        <v>0.02835322936</v>
      </c>
      <c r="P1859" s="1">
        <f>'S. MATERIALES'!H1860/'S. MATERIALES'!H1859-1</f>
        <v>0.01487279843</v>
      </c>
      <c r="Q1859" s="1">
        <f>'S. MATERIALES'!J1860/'S. MATERIALES'!J1859-1</f>
        <v>0.0168509742</v>
      </c>
      <c r="R1859" s="1">
        <f>'S. MATERIALES'!L1860/'S. MATERIALES'!L1859-1</f>
        <v>0.02148253069</v>
      </c>
      <c r="S1859" s="1">
        <f>'S. MATERIALES'!N1860/'S. MATERIALES'!N1859-1</f>
        <v>0.01878612717</v>
      </c>
      <c r="T1859" s="1">
        <f>'S. MATERIALES'!P1860/'S. MATERIALES'!P1859-1</f>
        <v>0.007914764079</v>
      </c>
      <c r="U1859" s="1">
        <f>'S. MATERIALES'!R1860/'S. MATERIALES'!R1859-1</f>
        <v>-0.001829826167</v>
      </c>
      <c r="V1859" s="1">
        <f>'S. MATERIALES'!T1860/'S. MATERIALES'!T1859-1</f>
        <v>0.05294117647</v>
      </c>
      <c r="W1859" s="1">
        <f>SUMPRODUCT(M1859:V1859,'Ponderaciones e Índices.'!$A$8:$J$8)</f>
        <v>0.01214851731</v>
      </c>
      <c r="X1859" s="1">
        <f>'S. ENERGÍA'!B1860/'S. ENERGÍA'!B1859-1</f>
        <v>-0.00518558952</v>
      </c>
      <c r="Y1859" s="1">
        <f>'S. ENERGÍA'!D1860/'S. ENERGÍA'!D1859-1</f>
        <v>-0.0102489019</v>
      </c>
      <c r="Z1859" s="1">
        <f>'S. ENERGÍA'!F1860/'S. ENERGÍA'!F1859-1</f>
        <v>0.004934210526</v>
      </c>
      <c r="AA1859" s="1">
        <f>'S. ENERGÍA'!H1860/'S. ENERGÍA'!H1859-1</f>
        <v>0.00681801944</v>
      </c>
      <c r="AB1859" s="1">
        <f>'S. ENERGÍA'!J1860/'S. ENERGÍA'!J1859-1</f>
        <v>-0.008616320324</v>
      </c>
      <c r="AC1859" s="1">
        <f>'S. ENERGÍA'!L1860/'S. ENERGÍA'!L1859-1</f>
        <v>0.01568770522</v>
      </c>
      <c r="AD1859" s="1">
        <f>'S. ENERGÍA'!N1860/'S. ENERGÍA'!N1859-1</f>
        <v>-0.003163786809</v>
      </c>
      <c r="AE1859" s="1">
        <f>'S. ENERGÍA'!P1860/'S. ENERGÍA'!P1859-1</f>
        <v>-0.03076300344</v>
      </c>
      <c r="AF1859" s="1">
        <f>'S. ENERGÍA'!R1860/'S. ENERGÍA'!R1859-1</f>
        <v>-0.01098901099</v>
      </c>
      <c r="AG1859" s="1">
        <f>'S. ENERGÍA'!T1860/'S. ENERGÍA'!T1859-1</f>
        <v>-0.001322751323</v>
      </c>
      <c r="AH1859" s="1">
        <f>SUMPRODUCT(X1859:AG1859,'Ponderaciones e Índices.'!$A$12:$J$12)</f>
        <v>-0.006162495302</v>
      </c>
    </row>
    <row r="1860">
      <c r="A1860" s="1">
        <f>S.FINANCIERO!A1861</f>
        <v>44600</v>
      </c>
      <c r="B1860" s="1">
        <f>S.FINANCIERO!B1861/S.FINANCIERO!B1860-1</f>
        <v>0.01200439018</v>
      </c>
      <c r="C1860" s="1">
        <f>S.FINANCIERO!D1861/S.FINANCIERO!D1860-1</f>
        <v>0.01300292095</v>
      </c>
      <c r="D1860" s="1">
        <f>S.FINANCIERO!F1861/S.FINANCIERO!F1860-1</f>
        <v>0.01436665318</v>
      </c>
      <c r="E1860" s="1">
        <f>S.FINANCIERO!H1861/S.FINANCIERO!H1860-1</f>
        <v>0.01112894596</v>
      </c>
      <c r="F1860" s="1">
        <f>S.FINANCIERO!J1861/S.FINANCIERO!J1860-1</f>
        <v>0.00946085269</v>
      </c>
      <c r="G1860" s="1">
        <f>S.FINANCIERO!L1861/S.FINANCIERO!L1860-1</f>
        <v>0.006880511677</v>
      </c>
      <c r="H1860" s="1">
        <f>S.FINANCIERO!N1861/S.FINANCIERO!N1860-1</f>
        <v>0.009057857128</v>
      </c>
      <c r="I1860" s="1">
        <f>S.FINANCIERO!P1861/S.FINANCIERO!P1860-1</f>
        <v>0.01167608286</v>
      </c>
      <c r="J1860" s="1">
        <f>S.FINANCIERO!R1861/S.FINANCIERO!R1860-1</f>
        <v>0.01222191706</v>
      </c>
      <c r="K1860" s="1">
        <f>S.FINANCIERO!T1861/S.FINANCIERO!T1860-1</f>
        <v>0.007099143207</v>
      </c>
      <c r="L1860" s="1">
        <f>SUMPRODUCT(B1860:K1860, 'Ponderaciones e Índices.'!$A$4:$J$4)</f>
        <v>0.0111308521</v>
      </c>
      <c r="M1860" s="1">
        <f>'S. MATERIALES'!B1861/'S. MATERIALES'!B1860-1</f>
        <v>0.01573215006</v>
      </c>
      <c r="N1860" s="3">
        <f>'S. MATERIALES'!D1861/'S. MATERIALES'!D1860-1</f>
        <v>-0.006414368185</v>
      </c>
      <c r="O1860" s="1">
        <f>'S. MATERIALES'!F1861/'S. MATERIALES'!F1860-1</f>
        <v>-0.0102072712</v>
      </c>
      <c r="P1860" s="1">
        <f>'S. MATERIALES'!H1861/'S. MATERIALES'!H1860-1</f>
        <v>0.01831854994</v>
      </c>
      <c r="Q1860" s="1">
        <f>'S. MATERIALES'!J1861/'S. MATERIALES'!J1860-1</f>
        <v>0.02042695207</v>
      </c>
      <c r="R1860" s="1">
        <f>'S. MATERIALES'!L1861/'S. MATERIALES'!L1860-1</f>
        <v>0.02588398428</v>
      </c>
      <c r="S1860" s="1">
        <f>'S. MATERIALES'!N1861/'S. MATERIALES'!N1860-1</f>
        <v>0.02127659574</v>
      </c>
      <c r="T1860" s="1">
        <f>'S. MATERIALES'!P1861/'S. MATERIALES'!P1860-1</f>
        <v>0.03171247357</v>
      </c>
      <c r="U1860" s="1">
        <f>'S. MATERIALES'!R1861/'S. MATERIALES'!R1860-1</f>
        <v>0.02933088909</v>
      </c>
      <c r="V1860" s="1">
        <f>'S. MATERIALES'!T1861/'S. MATERIALES'!T1860-1</f>
        <v>0.02339385475</v>
      </c>
      <c r="W1860" s="1">
        <f>SUMPRODUCT(M1860:V1860,'Ponderaciones e Índices.'!$A$8:$J$8)</f>
        <v>0.02239543692</v>
      </c>
      <c r="X1860" s="1">
        <f>'S. ENERGÍA'!B1861/'S. ENERGÍA'!B1860-1</f>
        <v>-0.006858710562</v>
      </c>
      <c r="Y1860" s="1">
        <f>'S. ENERGÍA'!D1861/'S. ENERGÍA'!D1860-1</f>
        <v>-0.04940828402</v>
      </c>
      <c r="Z1860" s="1">
        <f>'S. ENERGÍA'!F1861/'S. ENERGÍA'!F1860-1</f>
        <v>-0.01200218221</v>
      </c>
      <c r="AA1860" s="1">
        <f>'S. ENERGÍA'!H1861/'S. ENERGÍA'!H1860-1</f>
        <v>0.00292466825</v>
      </c>
      <c r="AB1860" s="1">
        <f>'S. ENERGÍA'!J1861/'S. ENERGÍA'!J1860-1</f>
        <v>-0.06441717791</v>
      </c>
      <c r="AC1860" s="1">
        <f>'S. ENERGÍA'!L1861/'S. ENERGÍA'!L1860-1</f>
        <v>-0.0149066092</v>
      </c>
      <c r="AD1860" s="1">
        <f>'S. ENERGÍA'!N1861/'S. ENERGÍA'!N1860-1</f>
        <v>-0.00146484375</v>
      </c>
      <c r="AE1860" s="1">
        <f>'S. ENERGÍA'!P1861/'S. ENERGÍA'!P1860-1</f>
        <v>-0.04364167885</v>
      </c>
      <c r="AF1860" s="1">
        <f>'S. ENERGÍA'!R1861/'S. ENERGÍA'!R1860-1</f>
        <v>-0.05111111111</v>
      </c>
      <c r="AG1860" s="1">
        <f>'S. ENERGÍA'!T1861/'S. ENERGÍA'!T1860-1</f>
        <v>-0.05960264901</v>
      </c>
      <c r="AH1860" s="1">
        <f>SUMPRODUCT(X1860:AG1860,'Ponderaciones e Índices.'!$A$12:$J$12)</f>
        <v>-0.03581668968</v>
      </c>
    </row>
    <row r="1861">
      <c r="A1861" s="1">
        <f>S.FINANCIERO!A1862</f>
        <v>44601</v>
      </c>
      <c r="B1861" s="1">
        <f>S.FINANCIERO!B1862/S.FINANCIERO!B1861-1</f>
        <v>-0.007456110622</v>
      </c>
      <c r="C1861" s="1">
        <f>S.FINANCIERO!D1862/S.FINANCIERO!D1861-1</f>
        <v>-0.002418379686</v>
      </c>
      <c r="D1861" s="1">
        <f>S.FINANCIERO!F1862/S.FINANCIERO!F1861-1</f>
        <v>0.00259325753</v>
      </c>
      <c r="E1861" s="1">
        <f>S.FINANCIERO!H1862/S.FINANCIERO!H1861-1</f>
        <v>-0.00476240872</v>
      </c>
      <c r="F1861" s="1">
        <f>S.FINANCIERO!J1862/S.FINANCIERO!J1861-1</f>
        <v>-0.008951637128</v>
      </c>
      <c r="G1861" s="1">
        <f>S.FINANCIERO!L1862/S.FINANCIERO!L1861-1</f>
        <v>0.006641000962</v>
      </c>
      <c r="H1861" s="1">
        <f>S.FINANCIERO!N1862/S.FINANCIERO!N1861-1</f>
        <v>0.01010056434</v>
      </c>
      <c r="I1861" s="1">
        <f>S.FINANCIERO!P1862/S.FINANCIERO!P1861-1</f>
        <v>0.001489203276</v>
      </c>
      <c r="J1861" s="1">
        <f>S.FINANCIERO!R1862/S.FINANCIERO!R1861-1</f>
        <v>0.001356668023</v>
      </c>
      <c r="K1861" s="1">
        <f>S.FINANCIERO!T1862/S.FINANCIERO!T1861-1</f>
        <v>0.005104521147</v>
      </c>
      <c r="L1861" s="1">
        <f>SUMPRODUCT(B1861:K1861, 'Ponderaciones e Índices.'!$A$4:$J$4)</f>
        <v>-0.0009476124233</v>
      </c>
      <c r="M1861" s="1">
        <f>'S. MATERIALES'!B1862/'S. MATERIALES'!B1861-1</f>
        <v>-0.007942811755</v>
      </c>
      <c r="N1861" s="3">
        <f>'S. MATERIALES'!D1862/'S. MATERIALES'!D1861-1</f>
        <v>0.01113621691</v>
      </c>
      <c r="O1861" s="1">
        <f>'S. MATERIALES'!F1862/'S. MATERIALES'!F1861-1</f>
        <v>0.002058150931</v>
      </c>
      <c r="P1861" s="1">
        <f>'S. MATERIALES'!H1862/'S. MATERIALES'!H1861-1</f>
        <v>-0.004544593827</v>
      </c>
      <c r="Q1861" s="1">
        <f>'S. MATERIALES'!J1862/'S. MATERIALES'!J1861-1</f>
        <v>-0.019003045</v>
      </c>
      <c r="R1861" s="1">
        <f>'S. MATERIALES'!L1862/'S. MATERIALES'!L1861-1</f>
        <v>0.02568145979</v>
      </c>
      <c r="S1861" s="1">
        <f>'S. MATERIALES'!N1862/'S. MATERIALES'!N1861-1</f>
        <v>-0.005555555556</v>
      </c>
      <c r="T1861" s="1">
        <f>'S. MATERIALES'!P1862/'S. MATERIALES'!P1861-1</f>
        <v>0.05532786885</v>
      </c>
      <c r="U1861" s="1">
        <f>'S. MATERIALES'!R1862/'S. MATERIALES'!R1861-1</f>
        <v>0.07747105966</v>
      </c>
      <c r="V1861" s="1">
        <f>'S. MATERIALES'!T1862/'S. MATERIALES'!T1861-1</f>
        <v>-0.004435346298</v>
      </c>
      <c r="W1861" s="1">
        <f>SUMPRODUCT(M1861:V1861,'Ponderaciones e Índices.'!$A$8:$J$8)</f>
        <v>0.02613594647</v>
      </c>
      <c r="X1861" s="1">
        <f>'S. ENERGÍA'!B1862/'S. ENERGÍA'!B1861-1</f>
        <v>0.01077348066</v>
      </c>
      <c r="Y1861" s="1">
        <f>'S. ENERGÍA'!D1862/'S. ENERGÍA'!D1861-1</f>
        <v>0.01198257081</v>
      </c>
      <c r="Z1861" s="1">
        <f>'S. ENERGÍA'!F1862/'S. ENERGÍA'!F1861-1</f>
        <v>0.00202466409</v>
      </c>
      <c r="AA1861" s="1">
        <f>'S. ENERGÍA'!H1862/'S. ENERGÍA'!H1861-1</f>
        <v>0.01058974752</v>
      </c>
      <c r="AB1861" s="1">
        <f>'S. ENERGÍA'!J1862/'S. ENERGÍA'!J1861-1</f>
        <v>0.04316939891</v>
      </c>
      <c r="AC1861" s="1">
        <f>'S. ENERGÍA'!L1862/'S. ENERGÍA'!L1861-1</f>
        <v>-0.000546946217</v>
      </c>
      <c r="AD1861" s="1">
        <f>'S. ENERGÍA'!N1862/'S. ENERGÍA'!N1861-1</f>
        <v>0.01442542787</v>
      </c>
      <c r="AE1861" s="1">
        <f>'S. ENERGÍA'!P1862/'S. ENERGÍA'!P1861-1</f>
        <v>-0.004585152838</v>
      </c>
      <c r="AF1861" s="1">
        <f>'S. ENERGÍA'!R1862/'S. ENERGÍA'!R1861-1</f>
        <v>0.05620608899</v>
      </c>
      <c r="AG1861" s="1">
        <f>'S. ENERGÍA'!T1862/'S. ENERGÍA'!T1861-1</f>
        <v>0.02042253521</v>
      </c>
      <c r="AH1861" s="1">
        <f>SUMPRODUCT(X1861:AG1861,'Ponderaciones e Índices.'!$A$12:$J$12)</f>
        <v>0.01921605166</v>
      </c>
    </row>
    <row r="1862">
      <c r="A1862" s="1">
        <f>S.FINANCIERO!A1863</f>
        <v>44602</v>
      </c>
      <c r="B1862" s="1">
        <f>S.FINANCIERO!B1863/S.FINANCIERO!B1862-1</f>
        <v>-0.00553165335</v>
      </c>
      <c r="C1862" s="1">
        <f>S.FINANCIERO!D1863/S.FINANCIERO!D1862-1</f>
        <v>0.005501165501</v>
      </c>
      <c r="D1862" s="1">
        <f>S.FINANCIERO!F1863/S.FINANCIERO!F1862-1</f>
        <v>0.007428040854</v>
      </c>
      <c r="E1862" s="1">
        <f>S.FINANCIERO!H1863/S.FINANCIERO!H1862-1</f>
        <v>-0.008932369205</v>
      </c>
      <c r="F1862" s="1">
        <f>S.FINANCIERO!J1863/S.FINANCIERO!J1862-1</f>
        <v>-0.01036614937</v>
      </c>
      <c r="G1862" s="1">
        <f>S.FINANCIERO!L1863/S.FINANCIERO!L1862-1</f>
        <v>-0.01166459509</v>
      </c>
      <c r="H1862" s="1">
        <f>S.FINANCIERO!N1863/S.FINANCIERO!N1862-1</f>
        <v>0.05540749954</v>
      </c>
      <c r="I1862" s="1">
        <f>S.FINANCIERO!P1863/S.FINANCIERO!P1862-1</f>
        <v>0.03977695167</v>
      </c>
      <c r="J1862" s="1">
        <f>S.FINANCIERO!R1863/S.FINANCIERO!R1862-1</f>
        <v>-0.05541254573</v>
      </c>
      <c r="K1862" s="1">
        <f>S.FINANCIERO!T1863/S.FINANCIERO!T1862-1</f>
        <v>-0.02345828295</v>
      </c>
      <c r="L1862" s="1">
        <f>SUMPRODUCT(B1862:K1862, 'Ponderaciones e Índices.'!$A$4:$J$4)</f>
        <v>0.005918786546</v>
      </c>
      <c r="M1862" s="1">
        <f>'S. MATERIALES'!B1863/'S. MATERIALES'!B1862-1</f>
        <v>-0.0164131305</v>
      </c>
      <c r="N1862" s="3">
        <f>'S. MATERIALES'!D1863/'S. MATERIALES'!D1862-1</f>
        <v>-0.04181963288</v>
      </c>
      <c r="O1862" s="1">
        <f>'S. MATERIALES'!F1863/'S. MATERIALES'!F1862-1</f>
        <v>-0.03913322249</v>
      </c>
      <c r="P1862" s="1">
        <f>'S. MATERIALES'!H1863/'S. MATERIALES'!H1862-1</f>
        <v>-0.03233783527</v>
      </c>
      <c r="Q1862" s="1">
        <f>'S. MATERIALES'!J1863/'S. MATERIALES'!J1862-1</f>
        <v>-0.01304822671</v>
      </c>
      <c r="R1862" s="1">
        <f>'S. MATERIALES'!L1863/'S. MATERIALES'!L1862-1</f>
        <v>0.007906874588</v>
      </c>
      <c r="S1862" s="1">
        <f>'S. MATERIALES'!N1863/'S. MATERIALES'!N1862-1</f>
        <v>-0.03212290503</v>
      </c>
      <c r="T1862" s="1">
        <f>'S. MATERIALES'!P1863/'S. MATERIALES'!P1862-1</f>
        <v>0.02635228849</v>
      </c>
      <c r="U1862" s="1">
        <f>'S. MATERIALES'!R1863/'S. MATERIALES'!R1862-1</f>
        <v>0.005785123967</v>
      </c>
      <c r="V1862" s="1">
        <f>'S. MATERIALES'!T1863/'S. MATERIALES'!T1862-1</f>
        <v>-0.01953392735</v>
      </c>
      <c r="W1862" s="1">
        <f>SUMPRODUCT(M1862:V1862,'Ponderaciones e Índices.'!$A$8:$J$8)</f>
        <v>-0.007227959795</v>
      </c>
      <c r="X1862" s="1">
        <f>'S. ENERGÍA'!B1863/'S. ENERGÍA'!B1862-1</f>
        <v>0.003279584586</v>
      </c>
      <c r="Y1862" s="1">
        <f>'S. ENERGÍA'!D1863/'S. ENERGÍA'!D1862-1</f>
        <v>0.009995386745</v>
      </c>
      <c r="Z1862" s="1">
        <f>'S. ENERGÍA'!F1863/'S. ENERGÍA'!F1862-1</f>
        <v>0.002020573108</v>
      </c>
      <c r="AA1862" s="1">
        <f>'S. ENERGÍA'!H1863/'S. ENERGÍA'!H1862-1</f>
        <v>-0.004707616036</v>
      </c>
      <c r="AB1862" s="1">
        <f>'S. ENERGÍA'!J1863/'S. ENERGÍA'!J1862-1</f>
        <v>0.0199057098</v>
      </c>
      <c r="AC1862" s="1">
        <f>'S. ENERGÍA'!L1863/'S. ENERGÍA'!L1862-1</f>
        <v>0.002736227654</v>
      </c>
      <c r="AD1862" s="1">
        <f>'S. ENERGÍA'!N1863/'S. ENERGÍA'!N1862-1</f>
        <v>0.005784526392</v>
      </c>
      <c r="AE1862" s="1">
        <f>'S. ENERGÍA'!P1863/'S. ENERGÍA'!P1862-1</f>
        <v>-0.005703005045</v>
      </c>
      <c r="AF1862" s="1">
        <f>'S. ENERGÍA'!R1863/'S. ENERGÍA'!R1862-1</f>
        <v>0.01441241685</v>
      </c>
      <c r="AG1862" s="1">
        <f>'S. ENERGÍA'!T1863/'S. ENERGÍA'!T1862-1</f>
        <v>0.004140786749</v>
      </c>
      <c r="AH1862" s="1">
        <f>SUMPRODUCT(X1862:AG1862,'Ponderaciones e Índices.'!$A$12:$J$12)</f>
        <v>0.007888983003</v>
      </c>
    </row>
    <row r="1863">
      <c r="A1863" s="1">
        <f>S.FINANCIERO!A1864</f>
        <v>44603</v>
      </c>
      <c r="B1863" s="1">
        <f>S.FINANCIERO!B1864/S.FINANCIERO!B1863-1</f>
        <v>0.004326328801</v>
      </c>
      <c r="C1863" s="1">
        <f>S.FINANCIERO!D1864/S.FINANCIERO!D1863-1</f>
        <v>-0.000278189911</v>
      </c>
      <c r="D1863" s="1">
        <f>S.FINANCIERO!F1864/S.FINANCIERO!F1863-1</f>
        <v>-0.007636603028</v>
      </c>
      <c r="E1863" s="1">
        <f>S.FINANCIERO!H1864/S.FINANCIERO!H1863-1</f>
        <v>-0.000643776824</v>
      </c>
      <c r="F1863" s="1">
        <f>S.FINANCIERO!J1864/S.FINANCIERO!J1863-1</f>
        <v>-0.0003062787136</v>
      </c>
      <c r="G1863" s="1">
        <f>S.FINANCIERO!L1864/S.FINANCIERO!L1863-1</f>
        <v>-0.004546773725</v>
      </c>
      <c r="H1863" s="1">
        <f>S.FINANCIERO!N1864/S.FINANCIERO!N1863-1</f>
        <v>-0.02578912381</v>
      </c>
      <c r="I1863" s="1">
        <f>S.FINANCIERO!P1864/S.FINANCIERO!P1863-1</f>
        <v>-0.02002145156</v>
      </c>
      <c r="J1863" s="1">
        <f>S.FINANCIERO!R1864/S.FINANCIERO!R1863-1</f>
        <v>0.0001434308663</v>
      </c>
      <c r="K1863" s="1">
        <f>S.FINANCIERO!T1864/S.FINANCIERO!T1863-1</f>
        <v>-0.009410599307</v>
      </c>
      <c r="L1863" s="1">
        <f>SUMPRODUCT(B1863:K1863, 'Ponderaciones e Índices.'!$A$4:$J$4)</f>
        <v>-0.006257154451</v>
      </c>
      <c r="M1863" s="1">
        <f>'S. MATERIALES'!B1864/'S. MATERIALES'!B1863-1</f>
        <v>0.07366707367</v>
      </c>
      <c r="N1863" s="3">
        <f>'S. MATERIALES'!D1864/'S. MATERIALES'!D1863-1</f>
        <v>0.05713809762</v>
      </c>
      <c r="O1863" s="1">
        <f>'S. MATERIALES'!F1864/'S. MATERIALES'!F1863-1</f>
        <v>0.05037435816</v>
      </c>
      <c r="P1863" s="1">
        <f>'S. MATERIALES'!H1864/'S. MATERIALES'!H1863-1</f>
        <v>0.05209357185</v>
      </c>
      <c r="Q1863" s="1">
        <f>'S. MATERIALES'!J1864/'S. MATERIALES'!J1863-1</f>
        <v>0.05381479324</v>
      </c>
      <c r="R1863" s="1">
        <f>'S. MATERIALES'!L1864/'S. MATERIALES'!L1863-1</f>
        <v>0.01198518196</v>
      </c>
      <c r="S1863" s="1">
        <f>'S. MATERIALES'!N1864/'S. MATERIALES'!N1863-1</f>
        <v>0.05483405483</v>
      </c>
      <c r="T1863" s="1">
        <f>'S. MATERIALES'!P1864/'S. MATERIALES'!P1863-1</f>
        <v>-0.03108108108</v>
      </c>
      <c r="U1863" s="1">
        <f>'S. MATERIALES'!R1864/'S. MATERIALES'!R1863-1</f>
        <v>-0.0188989318</v>
      </c>
      <c r="V1863" s="1">
        <f>'S. MATERIALES'!T1864/'S. MATERIALES'!T1863-1</f>
        <v>0.06221600839</v>
      </c>
      <c r="W1863" s="1">
        <f>SUMPRODUCT(M1863:V1863,'Ponderaciones e Índices.'!$A$8:$J$8)</f>
        <v>0.02380260187</v>
      </c>
      <c r="X1863" s="1">
        <f>'S. ENERGÍA'!B1864/'S. ENERGÍA'!B1863-1</f>
        <v>0.04549169164</v>
      </c>
      <c r="Y1863" s="1">
        <f>'S. ENERGÍA'!D1864/'S. ENERGÍA'!D1863-1</f>
        <v>0.02923264312</v>
      </c>
      <c r="Z1863" s="1">
        <f>'S. ENERGÍA'!F1864/'S. ENERGÍA'!F1863-1</f>
        <v>0.01851512374</v>
      </c>
      <c r="AA1863" s="1">
        <f>'S. ENERGÍA'!H1864/'S. ENERGÍA'!H1863-1</f>
        <v>0.02059776737</v>
      </c>
      <c r="AB1863" s="1">
        <f>'S. ENERGÍA'!J1864/'S. ENERGÍA'!J1863-1</f>
        <v>0.0426296867</v>
      </c>
      <c r="AC1863" s="1">
        <f>'S. ENERGÍA'!L1864/'S. ENERGÍA'!L1863-1</f>
        <v>0.04293250864</v>
      </c>
      <c r="AD1863" s="1">
        <f>'S. ENERGÍA'!N1864/'S. ENERGÍA'!N1863-1</f>
        <v>0.009345794393</v>
      </c>
      <c r="AE1863" s="1">
        <f>'S. ENERGÍA'!P1864/'S. ENERGÍA'!P1863-1</f>
        <v>0.02757555703</v>
      </c>
      <c r="AF1863" s="1">
        <f>'S. ENERGÍA'!R1864/'S. ENERGÍA'!R1863-1</f>
        <v>0.02295081967</v>
      </c>
      <c r="AG1863" s="1">
        <f>'S. ENERGÍA'!T1864/'S. ENERGÍA'!T1863-1</f>
        <v>0.02268041237</v>
      </c>
      <c r="AH1863" s="1">
        <f>SUMPRODUCT(X1863:AG1863,'Ponderaciones e Índices.'!$A$12:$J$12)</f>
        <v>0.03047625715</v>
      </c>
    </row>
    <row r="1864">
      <c r="A1864" s="1">
        <f>S.FINANCIERO!A1865</f>
        <v>44606</v>
      </c>
      <c r="B1864" s="1">
        <f>S.FINANCIERO!B1865/S.FINANCIERO!B1864-1</f>
        <v>-0.008547008547</v>
      </c>
      <c r="C1864" s="1">
        <f>S.FINANCIERO!D1865/S.FINANCIERO!D1864-1</f>
        <v>-0.0142843892</v>
      </c>
      <c r="D1864" s="1">
        <f>S.FINANCIERO!F1865/S.FINANCIERO!F1864-1</f>
        <v>-0.01333421786</v>
      </c>
      <c r="E1864" s="1">
        <f>S.FINANCIERO!H1865/S.FINANCIERO!H1864-1</f>
        <v>-0.006656645909</v>
      </c>
      <c r="F1864" s="1">
        <f>S.FINANCIERO!J1865/S.FINANCIERO!J1864-1</f>
        <v>-0.01053921569</v>
      </c>
      <c r="G1864" s="1">
        <f>S.FINANCIERO!L1865/S.FINANCIERO!L1864-1</f>
        <v>-0.004567541302</v>
      </c>
      <c r="H1864" s="1">
        <f>S.FINANCIERO!N1865/S.FINANCIERO!N1864-1</f>
        <v>-0.02552701169</v>
      </c>
      <c r="I1864" s="1">
        <f>S.FINANCIERO!P1865/S.FINANCIERO!P1864-1</f>
        <v>-0.01313389274</v>
      </c>
      <c r="J1864" s="1">
        <f>S.FINANCIERO!R1865/S.FINANCIERO!R1864-1</f>
        <v>-0.02007744156</v>
      </c>
      <c r="K1864" s="1">
        <f>S.FINANCIERO!T1865/S.FINANCIERO!T1864-1</f>
        <v>-0.006</v>
      </c>
      <c r="L1864" s="1">
        <f>SUMPRODUCT(B1864:K1864, 'Ponderaciones e Índices.'!$A$4:$J$4)</f>
        <v>-0.01255963132</v>
      </c>
      <c r="M1864" s="1">
        <f>'S. MATERIALES'!B1865/'S. MATERIALES'!B1864-1</f>
        <v>0.01781652767</v>
      </c>
      <c r="N1864" s="3">
        <f>'S. MATERIALES'!D1865/'S. MATERIALES'!D1864-1</f>
        <v>0.05215884021</v>
      </c>
      <c r="O1864" s="1">
        <f>'S. MATERIALES'!F1865/'S. MATERIALES'!F1864-1</f>
        <v>0.01633430959</v>
      </c>
      <c r="P1864" s="1">
        <f>'S. MATERIALES'!H1865/'S. MATERIALES'!H1864-1</f>
        <v>0.009342301943</v>
      </c>
      <c r="Q1864" s="1">
        <f>'S. MATERIALES'!J1865/'S. MATERIALES'!J1864-1</f>
        <v>0.007239969051</v>
      </c>
      <c r="R1864" s="1">
        <f>'S. MATERIALES'!L1865/'S. MATERIALES'!L1864-1</f>
        <v>-0.01830318691</v>
      </c>
      <c r="S1864" s="1">
        <f>'S. MATERIALES'!N1865/'S. MATERIALES'!N1864-1</f>
        <v>0.001367989056</v>
      </c>
      <c r="T1864" s="1">
        <f>'S. MATERIALES'!P1865/'S. MATERIALES'!P1864-1</f>
        <v>-0.01283124128</v>
      </c>
      <c r="U1864" s="1">
        <f>'S. MATERIALES'!R1865/'S. MATERIALES'!R1864-1</f>
        <v>0</v>
      </c>
      <c r="V1864" s="1">
        <f>'S. MATERIALES'!T1865/'S. MATERIALES'!T1864-1</f>
        <v>0.003619611714</v>
      </c>
      <c r="W1864" s="1">
        <f>SUMPRODUCT(M1864:V1864,'Ponderaciones e Índices.'!$A$8:$J$8)</f>
        <v>0.003129700799</v>
      </c>
      <c r="X1864" s="1">
        <f>'S. ENERGÍA'!B1865/'S. ENERGÍA'!B1864-1</f>
        <v>-0.01406982804</v>
      </c>
      <c r="Y1864" s="1">
        <f>'S. ENERGÍA'!D1865/'S. ENERGÍA'!D1864-1</f>
        <v>-0.008136094675</v>
      </c>
      <c r="Z1864" s="1">
        <f>'S. ENERGÍA'!F1865/'S. ENERGÍA'!F1864-1</f>
        <v>-0.04985601152</v>
      </c>
      <c r="AA1864" s="1">
        <f>'S. ENERGÍA'!H1865/'S. ENERGÍA'!H1864-1</f>
        <v>-0.002691379217</v>
      </c>
      <c r="AB1864" s="1">
        <f>'S. ENERGÍA'!J1865/'S. ENERGÍA'!J1864-1</f>
        <v>-0.01674876847</v>
      </c>
      <c r="AC1864" s="1">
        <f>'S. ENERGÍA'!L1865/'S. ENERGÍA'!L1864-1</f>
        <v>-0.01848944706</v>
      </c>
      <c r="AD1864" s="1">
        <f>'S. ENERGÍA'!N1865/'S. ENERGÍA'!N1864-1</f>
        <v>0.004036087369</v>
      </c>
      <c r="AE1864" s="1">
        <f>'S. ENERGÍA'!P1865/'S. ENERGÍA'!P1864-1</f>
        <v>-0.006869901245</v>
      </c>
      <c r="AF1864" s="1">
        <f>'S. ENERGÍA'!R1865/'S. ENERGÍA'!R1864-1</f>
        <v>-0.01388888889</v>
      </c>
      <c r="AG1864" s="1">
        <f>'S. ENERGÍA'!T1865/'S. ENERGÍA'!T1864-1</f>
        <v>-0.01814516129</v>
      </c>
      <c r="AH1864" s="1">
        <f>SUMPRODUCT(X1864:AG1864,'Ponderaciones e Índices.'!$A$12:$J$12)</f>
        <v>-0.01313758837</v>
      </c>
    </row>
    <row r="1865">
      <c r="A1865" s="1">
        <f>S.FINANCIERO!A1866</f>
        <v>44607</v>
      </c>
      <c r="B1865" s="1">
        <f>S.FINANCIERO!B1866/S.FINANCIERO!B1865-1</f>
        <v>0</v>
      </c>
      <c r="C1865" s="1">
        <f>S.FINANCIERO!D1866/S.FINANCIERO!D1865-1</f>
        <v>0.00592829585</v>
      </c>
      <c r="D1865" s="1">
        <f>S.FINANCIERO!F1866/S.FINANCIERO!F1865-1</f>
        <v>0.005244402609</v>
      </c>
      <c r="E1865" s="1">
        <f>S.FINANCIERO!H1866/S.FINANCIERO!H1865-1</f>
        <v>0.00551232166</v>
      </c>
      <c r="F1865" s="1">
        <f>S.FINANCIERO!J1866/S.FINANCIERO!J1865-1</f>
        <v>0.008793658657</v>
      </c>
      <c r="G1865" s="1">
        <f>S.FINANCIERO!L1866/S.FINANCIERO!L1865-1</f>
        <v>0.01015327541</v>
      </c>
      <c r="H1865" s="1">
        <f>S.FINANCIERO!N1866/S.FINANCIERO!N1865-1</f>
        <v>-0.002911204418</v>
      </c>
      <c r="I1865" s="1">
        <f>S.FINANCIERO!P1866/S.FINANCIERO!P1865-1</f>
        <v>0.02255083179</v>
      </c>
      <c r="J1865" s="1">
        <f>S.FINANCIERO!R1866/S.FINANCIERO!R1865-1</f>
        <v>0.001317137421</v>
      </c>
      <c r="K1865" s="1">
        <f>S.FINANCIERO!T1866/S.FINANCIERO!T1865-1</f>
        <v>-0.002515090543</v>
      </c>
      <c r="L1865" s="1">
        <f>SUMPRODUCT(B1865:K1865, 'Ponderaciones e Índices.'!$A$4:$J$4)</f>
        <v>0.006868579415</v>
      </c>
      <c r="M1865" s="1">
        <f>'S. MATERIALES'!B1866/'S. MATERIALES'!B1865-1</f>
        <v>-0.01936685289</v>
      </c>
      <c r="N1865" s="3">
        <f>'S. MATERIALES'!D1866/'S. MATERIALES'!D1865-1</f>
        <v>-0.0145274824</v>
      </c>
      <c r="O1865" s="1">
        <f>'S. MATERIALES'!F1866/'S. MATERIALES'!F1865-1</f>
        <v>0.003008825181</v>
      </c>
      <c r="P1865" s="1">
        <f>'S. MATERIALES'!H1866/'S. MATERIALES'!H1865-1</f>
        <v>-0.01314328027</v>
      </c>
      <c r="Q1865" s="1">
        <f>'S. MATERIALES'!J1866/'S. MATERIALES'!J1865-1</f>
        <v>-0.01185185185</v>
      </c>
      <c r="R1865" s="1">
        <f>'S. MATERIALES'!L1866/'S. MATERIALES'!L1865-1</f>
        <v>0.00723842948</v>
      </c>
      <c r="S1865" s="1">
        <f>'S. MATERIALES'!N1866/'S. MATERIALES'!N1865-1</f>
        <v>-0.005464480874</v>
      </c>
      <c r="T1865" s="1">
        <f>'S. MATERIALES'!P1866/'S. MATERIALES'!P1865-1</f>
        <v>-0.005086182537</v>
      </c>
      <c r="U1865" s="1">
        <f>'S. MATERIALES'!R1866/'S. MATERIALES'!R1865-1</f>
        <v>0.006700167504</v>
      </c>
      <c r="V1865" s="1">
        <f>'S. MATERIALES'!T1866/'S. MATERIALES'!T1865-1</f>
        <v>-0.003278688525</v>
      </c>
      <c r="W1865" s="1">
        <f>SUMPRODUCT(M1865:V1865,'Ponderaciones e Índices.'!$A$8:$J$8)</f>
        <v>-0.004679392069</v>
      </c>
      <c r="X1865" s="1">
        <f>'S. ENERGÍA'!B1866/'S. ENERGÍA'!B1865-1</f>
        <v>-0.01585623679</v>
      </c>
      <c r="Y1865" s="1">
        <f>'S. ENERGÍA'!D1866/'S. ENERGÍA'!D1865-1</f>
        <v>0.000149142431</v>
      </c>
      <c r="Z1865" s="1">
        <f>'S. ENERGÍA'!F1866/'S. ENERGÍA'!F1865-1</f>
        <v>-0.003409736693</v>
      </c>
      <c r="AA1865" s="1">
        <f>'S. ENERGÍA'!H1866/'S. ENERGÍA'!H1865-1</f>
        <v>0.006746605717</v>
      </c>
      <c r="AB1865" s="1">
        <f>'S. ENERGÍA'!J1866/'S. ENERGÍA'!J1865-1</f>
        <v>-0.008016032064</v>
      </c>
      <c r="AC1865" s="1">
        <f>'S. ENERGÍA'!L1866/'S. ENERGÍA'!L1865-1</f>
        <v>-0.008352585747</v>
      </c>
      <c r="AD1865" s="1">
        <f>'S. ENERGÍA'!N1866/'S. ENERGÍA'!N1865-1</f>
        <v>0.001182312603</v>
      </c>
      <c r="AE1865" s="1">
        <f>'S. ENERGÍA'!P1866/'S. ENERGÍA'!P1865-1</f>
        <v>0.01664504972</v>
      </c>
      <c r="AF1865" s="1">
        <f>'S. ENERGÍA'!R1866/'S. ENERGÍA'!R1865-1</f>
        <v>0.02275189599</v>
      </c>
      <c r="AG1865" s="1">
        <f>'S. ENERGÍA'!T1866/'S. ENERGÍA'!T1865-1</f>
        <v>0.008213552361</v>
      </c>
      <c r="AH1865" s="1">
        <f>SUMPRODUCT(X1865:AG1865,'Ponderaciones e Índices.'!$A$12:$J$12)</f>
        <v>0.0001558926686</v>
      </c>
    </row>
    <row r="1866">
      <c r="A1866" s="1">
        <f>S.FINANCIERO!A1867</f>
        <v>44608</v>
      </c>
      <c r="B1866" s="1">
        <f>S.FINANCIERO!B1867/S.FINANCIERO!B1866-1</f>
        <v>-0.0008965517241</v>
      </c>
      <c r="C1866" s="1">
        <f>S.FINANCIERO!D1867/S.FINANCIERO!D1866-1</f>
        <v>0.007951356408</v>
      </c>
      <c r="D1866" s="1">
        <f>S.FINANCIERO!F1867/S.FINANCIERO!F1866-1</f>
        <v>-0.0008695070564</v>
      </c>
      <c r="E1866" s="1">
        <f>S.FINANCIERO!H1867/S.FINANCIERO!H1866-1</f>
        <v>-0.003117273998</v>
      </c>
      <c r="F1866" s="1">
        <f>S.FINANCIERO!J1867/S.FINANCIERO!J1866-1</f>
        <v>0.00006138735421</v>
      </c>
      <c r="G1866" s="1">
        <f>S.FINANCIERO!L1867/S.FINANCIERO!L1866-1</f>
        <v>-0.005508843143</v>
      </c>
      <c r="H1866" s="1">
        <f>S.FINANCIERO!N1867/S.FINANCIERO!N1866-1</f>
        <v>-0.006114658202</v>
      </c>
      <c r="I1866" s="1">
        <f>S.FINANCIERO!P1867/S.FINANCIERO!P1866-1</f>
        <v>-0.006507592191</v>
      </c>
      <c r="J1866" s="1">
        <f>S.FINANCIERO!R1867/S.FINANCIERO!R1866-1</f>
        <v>0.005115463315</v>
      </c>
      <c r="K1866" s="1">
        <f>S.FINANCIERO!T1867/S.FINANCIERO!T1866-1</f>
        <v>-0.006807866868</v>
      </c>
      <c r="L1866" s="1">
        <f>SUMPRODUCT(B1866:K1866, 'Ponderaciones e Índices.'!$A$4:$J$4)</f>
        <v>-0.001010499833</v>
      </c>
      <c r="M1866" s="1">
        <f>'S. MATERIALES'!B1867/'S. MATERIALES'!B1866-1</f>
        <v>0.07140144322</v>
      </c>
      <c r="N1866" s="3">
        <f>'S. MATERIALES'!D1867/'S. MATERIALES'!D1866-1</f>
        <v>0.007750759878</v>
      </c>
      <c r="O1866" s="1">
        <f>'S. MATERIALES'!F1867/'S. MATERIALES'!F1866-1</f>
        <v>0.001996345315</v>
      </c>
      <c r="P1866" s="1">
        <f>'S. MATERIALES'!H1867/'S. MATERIALES'!H1866-1</f>
        <v>0.01894578878</v>
      </c>
      <c r="Q1866" s="1">
        <f>'S. MATERIALES'!J1867/'S. MATERIALES'!J1866-1</f>
        <v>0.023988006</v>
      </c>
      <c r="R1866" s="1">
        <f>'S. MATERIALES'!L1867/'S. MATERIALES'!L1866-1</f>
        <v>0.0002177700348</v>
      </c>
      <c r="S1866" s="1">
        <f>'S. MATERIALES'!N1867/'S. MATERIALES'!N1866-1</f>
        <v>0.02335164835</v>
      </c>
      <c r="T1866" s="1">
        <f>'S. MATERIALES'!P1867/'S. MATERIALES'!P1866-1</f>
        <v>-0.0127804601</v>
      </c>
      <c r="U1866" s="1">
        <f>'S. MATERIALES'!R1867/'S. MATERIALES'!R1866-1</f>
        <v>0.002495840266</v>
      </c>
      <c r="V1866" s="1">
        <f>'S. MATERIALES'!T1867/'S. MATERIALES'!T1866-1</f>
        <v>0.01414473684</v>
      </c>
      <c r="W1866" s="1">
        <f>SUMPRODUCT(M1866:V1866,'Ponderaciones e Índices.'!$A$8:$J$8)</f>
        <v>0.0175253791</v>
      </c>
      <c r="X1866" s="1">
        <f>'S. ENERGÍA'!B1867/'S. ENERGÍA'!B1866-1</f>
        <v>0.008861439313</v>
      </c>
      <c r="Y1866" s="1">
        <f>'S. ENERGÍA'!D1867/'S. ENERGÍA'!D1866-1</f>
        <v>0.02042946615</v>
      </c>
      <c r="Z1866" s="1">
        <f>'S. ENERGÍA'!F1867/'S. ENERGÍA'!F1866-1</f>
        <v>0.003421402775</v>
      </c>
      <c r="AA1866" s="1">
        <f>'S. ENERGÍA'!H1867/'S. ENERGÍA'!H1866-1</f>
        <v>-0.009976904708</v>
      </c>
      <c r="AB1866" s="1">
        <f>'S. ENERGÍA'!J1867/'S. ENERGÍA'!J1866-1</f>
        <v>-0.003535353535</v>
      </c>
      <c r="AC1866" s="1">
        <f>'S. ENERGÍA'!L1867/'S. ENERGÍA'!L1866-1</f>
        <v>-0.005197132616</v>
      </c>
      <c r="AD1866" s="1">
        <f>'S. ENERGÍA'!N1867/'S. ENERGÍA'!N1866-1</f>
        <v>0.007085498347</v>
      </c>
      <c r="AE1866" s="1">
        <f>'S. ENERGÍA'!P1867/'S. ENERGÍA'!P1866-1</f>
        <v>-0.003827344248</v>
      </c>
      <c r="AF1866" s="1">
        <f>'S. ENERGÍA'!R1867/'S. ENERGÍA'!R1866-1</f>
        <v>-0.006355932203</v>
      </c>
      <c r="AG1866" s="1">
        <f>'S. ENERGÍA'!T1867/'S. ENERGÍA'!T1866-1</f>
        <v>0.01154107264</v>
      </c>
      <c r="AH1866" s="1">
        <f>SUMPRODUCT(X1866:AG1866,'Ponderaciones e Índices.'!$A$12:$J$12)</f>
        <v>0.007507178692</v>
      </c>
    </row>
    <row r="1867">
      <c r="A1867" s="1">
        <f>S.FINANCIERO!A1868</f>
        <v>44609</v>
      </c>
      <c r="B1867" s="1">
        <f>S.FINANCIERO!B1868/S.FINANCIERO!B1867-1</f>
        <v>-0.02353834472</v>
      </c>
      <c r="C1867" s="1">
        <f>S.FINANCIERO!D1868/S.FINANCIERO!D1867-1</f>
        <v>-0.01076566125</v>
      </c>
      <c r="D1867" s="1">
        <f>S.FINANCIERO!F1868/S.FINANCIERO!F1867-1</f>
        <v>-0.01626723792</v>
      </c>
      <c r="E1867" s="1">
        <f>S.FINANCIERO!H1868/S.FINANCIERO!H1867-1</f>
        <v>-0.007763640285</v>
      </c>
      <c r="F1867" s="1">
        <f>S.FINANCIERO!J1868/S.FINANCIERO!J1867-1</f>
        <v>-0.01307470382</v>
      </c>
      <c r="G1867" s="1">
        <f>S.FINANCIERO!L1868/S.FINANCIERO!L1867-1</f>
        <v>-0.02186588921</v>
      </c>
      <c r="H1867" s="1">
        <f>S.FINANCIERO!N1868/S.FINANCIERO!N1867-1</f>
        <v>-0.03034985415</v>
      </c>
      <c r="I1867" s="1">
        <f>S.FINANCIERO!P1868/S.FINANCIERO!P1867-1</f>
        <v>-0.03093158661</v>
      </c>
      <c r="J1867" s="1">
        <f>S.FINANCIERO!R1868/S.FINANCIERO!R1867-1</f>
        <v>-0.006834375454</v>
      </c>
      <c r="K1867" s="1">
        <f>S.FINANCIERO!T1868/S.FINANCIERO!T1867-1</f>
        <v>-0.002792586951</v>
      </c>
      <c r="L1867" s="1">
        <f>SUMPRODUCT(B1867:K1867, 'Ponderaciones e Índices.'!$A$4:$J$4)</f>
        <v>-0.01806478053</v>
      </c>
      <c r="M1867" s="1">
        <f>'S. MATERIALES'!B1868/'S. MATERIALES'!B1867-1</f>
        <v>0.04679191776</v>
      </c>
      <c r="N1867" s="3">
        <f>'S. MATERIALES'!D1868/'S. MATERIALES'!D1867-1</f>
        <v>0.0760066355</v>
      </c>
      <c r="O1867" s="1">
        <f>'S. MATERIALES'!F1868/'S. MATERIALES'!F1867-1</f>
        <v>0.01698256415</v>
      </c>
      <c r="P1867" s="1">
        <f>'S. MATERIALES'!H1868/'S. MATERIALES'!H1867-1</f>
        <v>0.03148011782</v>
      </c>
      <c r="Q1867" s="1">
        <f>'S. MATERIALES'!J1868/'S. MATERIALES'!J1867-1</f>
        <v>0.03004175479</v>
      </c>
      <c r="R1867" s="1">
        <f>'S. MATERIALES'!L1868/'S. MATERIALES'!L1867-1</f>
        <v>-0.00478989767</v>
      </c>
      <c r="S1867" s="1">
        <f>'S. MATERIALES'!N1868/'S. MATERIALES'!N1867-1</f>
        <v>-0.009395973154</v>
      </c>
      <c r="T1867" s="1">
        <f>'S. MATERIALES'!P1868/'S. MATERIALES'!P1867-1</f>
        <v>-0.01035673188</v>
      </c>
      <c r="U1867" s="1">
        <f>'S. MATERIALES'!R1868/'S. MATERIALES'!R1867-1</f>
        <v>0.0265560166</v>
      </c>
      <c r="V1867" s="1">
        <f>'S. MATERIALES'!T1868/'S. MATERIALES'!T1867-1</f>
        <v>0.01394745378</v>
      </c>
      <c r="W1867" s="1">
        <f>SUMPRODUCT(M1867:V1867,'Ponderaciones e Índices.'!$A$8:$J$8)</f>
        <v>0.01811307026</v>
      </c>
      <c r="X1867" s="1">
        <f>'S. ENERGÍA'!B1868/'S. ENERGÍA'!B1867-1</f>
        <v>0.00292786798</v>
      </c>
      <c r="Y1867" s="1">
        <f>'S. ENERGÍA'!D1868/'S. ENERGÍA'!D1867-1</f>
        <v>0.0008768084174</v>
      </c>
      <c r="Z1867" s="1">
        <f>'S. ENERGÍA'!F1868/'S. ENERGÍA'!F1867-1</f>
        <v>-0.000757719265</v>
      </c>
      <c r="AA1867" s="1">
        <f>'S. ENERGÍA'!H1868/'S. ENERGÍA'!H1867-1</f>
        <v>0.001654259719</v>
      </c>
      <c r="AB1867" s="1">
        <f>'S. ENERGÍA'!J1868/'S. ENERGÍA'!J1867-1</f>
        <v>0.02128737962</v>
      </c>
      <c r="AC1867" s="1">
        <f>'S. ENERGÍA'!L1868/'S. ENERGÍA'!L1867-1</f>
        <v>0.0102684201</v>
      </c>
      <c r="AD1867" s="1">
        <f>'S. ENERGÍA'!N1868/'S. ENERGÍA'!N1867-1</f>
        <v>-0.007739212008</v>
      </c>
      <c r="AE1867" s="1">
        <f>'S. ENERGÍA'!P1868/'S. ENERGÍA'!P1867-1</f>
        <v>0.01985058698</v>
      </c>
      <c r="AF1867" s="1">
        <f>'S. ENERGÍA'!R1868/'S. ENERGÍA'!R1867-1</f>
        <v>-0.001066098081</v>
      </c>
      <c r="AG1867" s="1">
        <f>'S. ENERGÍA'!T1868/'S. ENERGÍA'!T1867-1</f>
        <v>-0.01140939597</v>
      </c>
      <c r="AH1867" s="1">
        <f>SUMPRODUCT(X1867:AG1867,'Ponderaciones e Índices.'!$A$12:$J$12)</f>
        <v>0.00272310363</v>
      </c>
    </row>
    <row r="1868">
      <c r="A1868" s="1">
        <f>S.FINANCIERO!A1869</f>
        <v>44610</v>
      </c>
      <c r="B1868" s="1">
        <f>S.FINANCIERO!B1869/S.FINANCIERO!B1868-1</f>
        <v>-0.002898345822</v>
      </c>
      <c r="C1868" s="1">
        <f>S.FINANCIERO!D1869/S.FINANCIERO!D1868-1</f>
        <v>-0.003377427526</v>
      </c>
      <c r="D1868" s="1">
        <f>S.FINANCIERO!F1869/S.FINANCIERO!F1868-1</f>
        <v>-0.003198366791</v>
      </c>
      <c r="E1868" s="1">
        <f>S.FINANCIERO!H1869/S.FINANCIERO!H1868-1</f>
        <v>-0.001630080417</v>
      </c>
      <c r="F1868" s="1">
        <f>S.FINANCIERO!J1869/S.FINANCIERO!J1868-1</f>
        <v>-0.001057345441</v>
      </c>
      <c r="G1868" s="1">
        <f>S.FINANCIERO!L1869/S.FINANCIERO!L1868-1</f>
        <v>0.009836065574</v>
      </c>
      <c r="H1868" s="1">
        <f>S.FINANCIERO!N1869/S.FINANCIERO!N1868-1</f>
        <v>-0.02048126843</v>
      </c>
      <c r="I1868" s="1">
        <f>S.FINANCIERO!P1869/S.FINANCIERO!P1868-1</f>
        <v>0.01013894104</v>
      </c>
      <c r="J1868" s="1">
        <f>S.FINANCIERO!R1869/S.FINANCIERO!R1868-1</f>
        <v>-0.009077598829</v>
      </c>
      <c r="K1868" s="1">
        <f>S.FINANCIERO!T1869/S.FINANCIERO!T1868-1</f>
        <v>-0.006364562118</v>
      </c>
      <c r="L1868" s="1">
        <f>SUMPRODUCT(B1868:K1868, 'Ponderaciones e Índices.'!$A$4:$J$4)</f>
        <v>-0.002004150734</v>
      </c>
      <c r="M1868" s="1">
        <f>'S. MATERIALES'!B1869/'S. MATERIALES'!B1868-1</f>
        <v>0</v>
      </c>
      <c r="N1868" s="3">
        <f>'S. MATERIALES'!D1869/'S. MATERIALES'!D1868-1</f>
        <v>-0.01765942537</v>
      </c>
      <c r="O1868" s="1">
        <f>'S. MATERIALES'!F1869/'S. MATERIALES'!F1868-1</f>
        <v>-0.02160189898</v>
      </c>
      <c r="P1868" s="1">
        <f>'S. MATERIALES'!H1869/'S. MATERIALES'!H1868-1</f>
        <v>-0.009637694092</v>
      </c>
      <c r="Q1868" s="1">
        <f>'S. MATERIALES'!J1869/'S. MATERIALES'!J1868-1</f>
        <v>-0.007054488023</v>
      </c>
      <c r="R1868" s="1">
        <f>'S. MATERIALES'!L1869/'S. MATERIALES'!L1868-1</f>
        <v>-0.008969590899</v>
      </c>
      <c r="S1868" s="1">
        <f>'S. MATERIALES'!N1869/'S. MATERIALES'!N1868-1</f>
        <v>0.005420054201</v>
      </c>
      <c r="T1868" s="1">
        <f>'S. MATERIALES'!P1869/'S. MATERIALES'!P1868-1</f>
        <v>-0.01308139535</v>
      </c>
      <c r="U1868" s="1">
        <f>'S. MATERIALES'!R1869/'S. MATERIALES'!R1868-1</f>
        <v>-0.05739692805</v>
      </c>
      <c r="V1868" s="1">
        <f>'S. MATERIALES'!T1869/'S. MATERIALES'!T1868-1</f>
        <v>-0.02431222009</v>
      </c>
      <c r="W1868" s="1">
        <f>SUMPRODUCT(M1868:V1868,'Ponderaciones e Índices.'!$A$8:$J$8)</f>
        <v>-0.01746549001</v>
      </c>
      <c r="X1868" s="1">
        <f>'S. ENERGÍA'!B1869/'S. ENERGÍA'!B1868-1</f>
        <v>-0.01645435244</v>
      </c>
      <c r="Y1868" s="1">
        <f>'S. ENERGÍA'!D1869/'S. ENERGÍA'!D1868-1</f>
        <v>-0.03358154475</v>
      </c>
      <c r="Z1868" s="1">
        <f>'S. ENERGÍA'!F1869/'S. ENERGÍA'!F1868-1</f>
        <v>-0.003791469194</v>
      </c>
      <c r="AA1868" s="1">
        <f>'S. ENERGÍA'!H1869/'S. ENERGÍA'!H1868-1</f>
        <v>0.003153066287</v>
      </c>
      <c r="AB1868" s="1">
        <f>'S. ENERGÍA'!J1869/'S. ENERGÍA'!J1868-1</f>
        <v>-0.02729528536</v>
      </c>
      <c r="AC1868" s="1">
        <f>'S. ENERGÍA'!L1869/'S. ENERGÍA'!L1868-1</f>
        <v>-0.01212553495</v>
      </c>
      <c r="AD1868" s="1">
        <f>'S. ENERGÍA'!N1869/'S. ENERGÍA'!N1868-1</f>
        <v>-0.001890805956</v>
      </c>
      <c r="AE1868" s="1">
        <f>'S. ENERGÍA'!P1869/'S. ENERGÍA'!P1868-1</f>
        <v>-0.03453327752</v>
      </c>
      <c r="AF1868" s="1">
        <f>'S. ENERGÍA'!R1869/'S. ENERGÍA'!R1868-1</f>
        <v>-0.02561366062</v>
      </c>
      <c r="AG1868" s="1">
        <f>'S. ENERGÍA'!T1869/'S. ENERGÍA'!T1868-1</f>
        <v>-0.02240325866</v>
      </c>
      <c r="AH1868" s="1">
        <f>SUMPRODUCT(X1868:AG1868,'Ponderaciones e Índices.'!$A$12:$J$12)</f>
        <v>-0.02237056811</v>
      </c>
    </row>
    <row r="1869">
      <c r="A1869" s="1">
        <f>S.FINANCIERO!A1870</f>
        <v>44613</v>
      </c>
      <c r="B1869" s="1">
        <f>S.FINANCIERO!B1870/S.FINANCIERO!B1869-1</f>
        <v>0</v>
      </c>
      <c r="C1869" s="1">
        <f>S.FINANCIERO!D1870/S.FINANCIERO!D1869-1</f>
        <v>0</v>
      </c>
      <c r="D1869" s="1">
        <f>S.FINANCIERO!F1870/S.FINANCIERO!F1869-1</f>
        <v>0</v>
      </c>
      <c r="E1869" s="1">
        <f>S.FINANCIERO!H1870/S.FINANCIERO!H1869-1</f>
        <v>0</v>
      </c>
      <c r="F1869" s="1">
        <f>S.FINANCIERO!J1870/S.FINANCIERO!J1869-1</f>
        <v>0</v>
      </c>
      <c r="G1869" s="1">
        <f>S.FINANCIERO!L1870/S.FINANCIERO!L1869-1</f>
        <v>0</v>
      </c>
      <c r="H1869" s="1">
        <f>S.FINANCIERO!N1870/S.FINANCIERO!N1869-1</f>
        <v>0</v>
      </c>
      <c r="I1869" s="1">
        <f>S.FINANCIERO!P1870/S.FINANCIERO!P1869-1</f>
        <v>0</v>
      </c>
      <c r="J1869" s="1">
        <f>S.FINANCIERO!R1870/S.FINANCIERO!R1869-1</f>
        <v>0</v>
      </c>
      <c r="K1869" s="1">
        <f>S.FINANCIERO!T1870/S.FINANCIERO!T1869-1</f>
        <v>0</v>
      </c>
      <c r="L1869" s="1">
        <f>SUMPRODUCT(B1869:K1869, 'Ponderaciones e Índices.'!$A$4:$J$4)</f>
        <v>0</v>
      </c>
      <c r="M1869" s="1">
        <f>'S. MATERIALES'!B1870/'S. MATERIALES'!B1869-1</f>
        <v>0</v>
      </c>
      <c r="N1869" s="3">
        <f>'S. MATERIALES'!D1870/'S. MATERIALES'!D1869-1</f>
        <v>0</v>
      </c>
      <c r="O1869" s="1">
        <f>'S. MATERIALES'!F1870/'S. MATERIALES'!F1869-1</f>
        <v>0</v>
      </c>
      <c r="P1869" s="1">
        <f>'S. MATERIALES'!H1870/'S. MATERIALES'!H1869-1</f>
        <v>0</v>
      </c>
      <c r="Q1869" s="1">
        <f>'S. MATERIALES'!J1870/'S. MATERIALES'!J1869-1</f>
        <v>0</v>
      </c>
      <c r="R1869" s="1">
        <f>'S. MATERIALES'!L1870/'S. MATERIALES'!L1869-1</f>
        <v>0</v>
      </c>
      <c r="S1869" s="1">
        <f>'S. MATERIALES'!N1870/'S. MATERIALES'!N1869-1</f>
        <v>0</v>
      </c>
      <c r="T1869" s="1">
        <f>'S. MATERIALES'!P1870/'S. MATERIALES'!P1869-1</f>
        <v>0</v>
      </c>
      <c r="U1869" s="1">
        <f>'S. MATERIALES'!R1870/'S. MATERIALES'!R1869-1</f>
        <v>0</v>
      </c>
      <c r="V1869" s="1">
        <f>'S. MATERIALES'!T1870/'S. MATERIALES'!T1869-1</f>
        <v>0</v>
      </c>
      <c r="W1869" s="1">
        <f>SUMPRODUCT(M1869:V1869,'Ponderaciones e Índices.'!$A$8:$J$8)</f>
        <v>0</v>
      </c>
      <c r="X1869" s="1">
        <f>'S. ENERGÍA'!B1870/'S. ENERGÍA'!B1869-1</f>
        <v>0</v>
      </c>
      <c r="Y1869" s="1">
        <f>'S. ENERGÍA'!D1870/'S. ENERGÍA'!D1869-1</f>
        <v>0</v>
      </c>
      <c r="Z1869" s="1">
        <f>'S. ENERGÍA'!F1870/'S. ENERGÍA'!F1869-1</f>
        <v>0</v>
      </c>
      <c r="AA1869" s="1">
        <f>'S. ENERGÍA'!H1870/'S. ENERGÍA'!H1869-1</f>
        <v>0</v>
      </c>
      <c r="AB1869" s="1">
        <f>'S. ENERGÍA'!J1870/'S. ENERGÍA'!J1869-1</f>
        <v>0</v>
      </c>
      <c r="AC1869" s="1">
        <f>'S. ENERGÍA'!L1870/'S. ENERGÍA'!L1869-1</f>
        <v>0</v>
      </c>
      <c r="AD1869" s="1">
        <f>'S. ENERGÍA'!N1870/'S. ENERGÍA'!N1869-1</f>
        <v>0</v>
      </c>
      <c r="AE1869" s="1">
        <f>'S. ENERGÍA'!P1870/'S. ENERGÍA'!P1869-1</f>
        <v>0</v>
      </c>
      <c r="AF1869" s="1">
        <f>'S. ENERGÍA'!R1870/'S. ENERGÍA'!R1869-1</f>
        <v>0</v>
      </c>
      <c r="AG1869" s="1">
        <f>'S. ENERGÍA'!T1870/'S. ENERGÍA'!T1869-1</f>
        <v>0</v>
      </c>
      <c r="AH1869" s="1">
        <f>SUMPRODUCT(X1869:AG1869,'Ponderaciones e Índices.'!$A$12:$J$12)</f>
        <v>0</v>
      </c>
    </row>
    <row r="1870">
      <c r="A1870" s="1">
        <f>S.FINANCIERO!A1871</f>
        <v>44614</v>
      </c>
      <c r="B1870" s="1">
        <f>S.FINANCIERO!B1871/S.FINANCIERO!B1870-1</f>
        <v>0.009216589862</v>
      </c>
      <c r="C1870" s="1">
        <f>S.FINANCIERO!D1871/S.FINANCIERO!D1870-1</f>
        <v>-0.0016944366</v>
      </c>
      <c r="D1870" s="1">
        <f>S.FINANCIERO!F1871/S.FINANCIERO!F1870-1</f>
        <v>-0.0006826870563</v>
      </c>
      <c r="E1870" s="1">
        <f>S.FINANCIERO!H1871/S.FINANCIERO!H1870-1</f>
        <v>-0.002176989224</v>
      </c>
      <c r="F1870" s="1">
        <f>S.FINANCIERO!J1871/S.FINANCIERO!J1870-1</f>
        <v>0.005603636137</v>
      </c>
      <c r="G1870" s="1">
        <f>S.FINANCIERO!L1871/S.FINANCIERO!L1870-1</f>
        <v>0.006395120031</v>
      </c>
      <c r="H1870" s="1">
        <f>S.FINANCIERO!N1871/S.FINANCIERO!N1870-1</f>
        <v>0.004123042713</v>
      </c>
      <c r="I1870" s="1">
        <f>S.FINANCIERO!P1871/S.FINANCIERO!P1870-1</f>
        <v>-0.02304832714</v>
      </c>
      <c r="J1870" s="1">
        <f>S.FINANCIERO!R1871/S.FINANCIERO!R1870-1</f>
        <v>0.006501182033</v>
      </c>
      <c r="K1870" s="1">
        <f>S.FINANCIERO!T1871/S.FINANCIERO!T1870-1</f>
        <v>0.002305918524</v>
      </c>
      <c r="L1870" s="1">
        <f>SUMPRODUCT(B1870:K1870, 'Ponderaciones e Índices.'!$A$4:$J$4)</f>
        <v>-0.0009237942489</v>
      </c>
      <c r="M1870" s="1">
        <f>'S. MATERIALES'!B1871/'S. MATERIALES'!B1870-1</f>
        <v>-0.01557737894</v>
      </c>
      <c r="N1870" s="3">
        <f>'S. MATERIALES'!D1871/'S. MATERIALES'!D1870-1</f>
        <v>-0.02297046654</v>
      </c>
      <c r="O1870" s="1">
        <f>'S. MATERIALES'!F1871/'S. MATERIALES'!F1870-1</f>
        <v>-0.03012003517</v>
      </c>
      <c r="P1870" s="1">
        <f>'S. MATERIALES'!H1871/'S. MATERIALES'!H1870-1</f>
        <v>-0.01279509822</v>
      </c>
      <c r="Q1870" s="1">
        <f>'S. MATERIALES'!J1871/'S. MATERIALES'!J1870-1</f>
        <v>-0.01977625789</v>
      </c>
      <c r="R1870" s="1">
        <f>'S. MATERIALES'!L1871/'S. MATERIALES'!L1870-1</f>
        <v>0.002207505519</v>
      </c>
      <c r="S1870" s="1">
        <f>'S. MATERIALES'!N1871/'S. MATERIALES'!N1870-1</f>
        <v>-0.05121293801</v>
      </c>
      <c r="T1870" s="1">
        <f>'S. MATERIALES'!P1871/'S. MATERIALES'!P1870-1</f>
        <v>-0.00117820324</v>
      </c>
      <c r="U1870" s="1">
        <f>'S. MATERIALES'!R1871/'S. MATERIALES'!R1870-1</f>
        <v>-0.01114922813</v>
      </c>
      <c r="V1870" s="1">
        <f>'S. MATERIALES'!T1871/'S. MATERIALES'!T1870-1</f>
        <v>-0.01672131148</v>
      </c>
      <c r="W1870" s="1">
        <f>SUMPRODUCT(M1870:V1870,'Ponderaciones e Índices.'!$A$8:$J$8)</f>
        <v>-0.01640208384</v>
      </c>
      <c r="X1870" s="1">
        <f>'S. ENERGÍA'!B1871/'S. ENERGÍA'!B1870-1</f>
        <v>0.0008094981112</v>
      </c>
      <c r="Y1870" s="1">
        <f>'S. ENERGÍA'!D1871/'S. ENERGÍA'!D1870-1</f>
        <v>0.007100770509</v>
      </c>
      <c r="Z1870" s="1">
        <f>'S. ENERGÍA'!F1871/'S. ENERGÍA'!F1870-1</f>
        <v>0.003805899144</v>
      </c>
      <c r="AA1870" s="1">
        <f>'S. ENERGÍA'!H1871/'S. ENERGÍA'!H1870-1</f>
        <v>-0.008381200873</v>
      </c>
      <c r="AB1870" s="1">
        <f>'S. ENERGÍA'!J1871/'S. ENERGÍA'!J1870-1</f>
        <v>-0.004591836735</v>
      </c>
      <c r="AC1870" s="1">
        <f>'S. ENERGÍA'!L1871/'S. ENERGÍA'!L1870-1</f>
        <v>-0.006137184116</v>
      </c>
      <c r="AD1870" s="1">
        <f>'S. ENERGÍA'!N1871/'S. ENERGÍA'!N1870-1</f>
        <v>-0.01752308785</v>
      </c>
      <c r="AE1870" s="1">
        <f>'S. ENERGÍA'!P1871/'S. ENERGÍA'!P1870-1</f>
        <v>-0.005202688055</v>
      </c>
      <c r="AF1870" s="1">
        <f>'S. ENERGÍA'!R1871/'S. ENERGÍA'!R1870-1</f>
        <v>0</v>
      </c>
      <c r="AG1870" s="1">
        <f>'S. ENERGÍA'!T1871/'S. ENERGÍA'!T1870-1</f>
        <v>0.01319444444</v>
      </c>
      <c r="AH1870" s="1">
        <f>SUMPRODUCT(X1870:AG1870,'Ponderaciones e Índices.'!$A$12:$J$12)</f>
        <v>0.001393310164</v>
      </c>
    </row>
    <row r="1871">
      <c r="A1871" s="1">
        <f>S.FINANCIERO!A1872</f>
        <v>44615</v>
      </c>
      <c r="B1871" s="1">
        <f>S.FINANCIERO!B1872/S.FINANCIERO!B1871-1</f>
        <v>-0.01306638567</v>
      </c>
      <c r="C1871" s="1">
        <f>S.FINANCIERO!D1872/S.FINANCIERO!D1871-1</f>
        <v>-0.01320132013</v>
      </c>
      <c r="D1871" s="1">
        <f>S.FINANCIERO!F1872/S.FINANCIERO!F1871-1</f>
        <v>-0.01441453751</v>
      </c>
      <c r="E1871" s="1">
        <f>S.FINANCIERO!H1872/S.FINANCIERO!H1871-1</f>
        <v>-0.007090651249</v>
      </c>
      <c r="F1871" s="1">
        <f>S.FINANCIERO!J1872/S.FINANCIERO!J1871-1</f>
        <v>-0.006872639465</v>
      </c>
      <c r="G1871" s="1">
        <f>S.FINANCIERO!L1872/S.FINANCIERO!L1871-1</f>
        <v>-0.01055821683</v>
      </c>
      <c r="H1871" s="1">
        <f>S.FINANCIERO!N1872/S.FINANCIERO!N1871-1</f>
        <v>-0.02185222878</v>
      </c>
      <c r="I1871" s="1">
        <f>S.FINANCIERO!P1872/S.FINANCIERO!P1871-1</f>
        <v>-0.01065449011</v>
      </c>
      <c r="J1871" s="1">
        <f>S.FINANCIERO!R1872/S.FINANCIERO!R1871-1</f>
        <v>-0.007780387551</v>
      </c>
      <c r="K1871" s="1">
        <f>S.FINANCIERO!T1872/S.FINANCIERO!T1871-1</f>
        <v>-0.01252556237</v>
      </c>
      <c r="L1871" s="1">
        <f>SUMPRODUCT(B1871:K1871, 'Ponderaciones e Índices.'!$A$4:$J$4)</f>
        <v>-0.01181569461</v>
      </c>
      <c r="M1871" s="1">
        <f>'S. MATERIALES'!B1872/'S. MATERIALES'!B1871-1</f>
        <v>0.001375988992</v>
      </c>
      <c r="N1871" s="3">
        <f>'S. MATERIALES'!D1872/'S. MATERIALES'!D1871-1</f>
        <v>0.01971378505</v>
      </c>
      <c r="O1871" s="1">
        <f>'S. MATERIALES'!F1872/'S. MATERIALES'!F1871-1</f>
        <v>0.03311996155</v>
      </c>
      <c r="P1871" s="1">
        <f>'S. MATERIALES'!H1872/'S. MATERIALES'!H1871-1</f>
        <v>0.01752464403</v>
      </c>
      <c r="Q1871" s="1">
        <f>'S. MATERIALES'!J1872/'S. MATERIALES'!J1871-1</f>
        <v>0.01184552142</v>
      </c>
      <c r="R1871" s="1">
        <f>'S. MATERIALES'!L1872/'S. MATERIALES'!L1871-1</f>
        <v>-0.004185022026</v>
      </c>
      <c r="S1871" s="1">
        <f>'S. MATERIALES'!N1872/'S. MATERIALES'!N1871-1</f>
        <v>-0.002840909091</v>
      </c>
      <c r="T1871" s="1">
        <f>'S. MATERIALES'!P1872/'S. MATERIALES'!P1871-1</f>
        <v>0.0117959304</v>
      </c>
      <c r="U1871" s="1">
        <f>'S. MATERIALES'!R1872/'S. MATERIALES'!R1871-1</f>
        <v>0.0008673026886</v>
      </c>
      <c r="V1871" s="1">
        <f>'S. MATERIALES'!T1872/'S. MATERIALES'!T1871-1</f>
        <v>0.03367789263</v>
      </c>
      <c r="W1871" s="1">
        <f>SUMPRODUCT(M1871:V1871,'Ponderaciones e Índices.'!$A$8:$J$8)</f>
        <v>0.004567600772</v>
      </c>
      <c r="X1871" s="1">
        <f>'S. ENERGÍA'!B1872/'S. ENERGÍA'!B1871-1</f>
        <v>0.000808843354</v>
      </c>
      <c r="Y1871" s="1">
        <f>'S. ENERGÍA'!D1872/'S. ENERGÍA'!D1871-1</f>
        <v>-0.002100210021</v>
      </c>
      <c r="Z1871" s="1">
        <f>'S. ENERGÍA'!F1872/'S. ENERGÍA'!F1871-1</f>
        <v>-0.0003791469194</v>
      </c>
      <c r="AA1871" s="1">
        <f>'S. ENERGÍA'!H1872/'S. ENERGÍA'!H1871-1</f>
        <v>0.004980754669</v>
      </c>
      <c r="AB1871" s="1">
        <f>'S. ENERGÍA'!J1872/'S. ENERGÍA'!J1871-1</f>
        <v>-0.009738595592</v>
      </c>
      <c r="AC1871" s="1">
        <f>'S. ENERGÍA'!L1872/'S. ENERGÍA'!L1871-1</f>
        <v>0.003632401017</v>
      </c>
      <c r="AD1871" s="1">
        <f>'S. ENERGÍA'!N1872/'S. ENERGÍA'!N1871-1</f>
        <v>0.009399855387</v>
      </c>
      <c r="AE1871" s="1">
        <f>'S. ENERGÍA'!P1872/'S. ENERGÍA'!P1871-1</f>
        <v>0.01263891915</v>
      </c>
      <c r="AF1871" s="1">
        <f>'S. ENERGÍA'!R1872/'S. ENERGÍA'!R1871-1</f>
        <v>0.01314348302</v>
      </c>
      <c r="AG1871" s="1">
        <f>'S. ENERGÍA'!T1872/'S. ENERGÍA'!T1871-1</f>
        <v>0.01919122687</v>
      </c>
      <c r="AH1871" s="1">
        <f>SUMPRODUCT(X1871:AG1871,'Ponderaciones e Índices.'!$A$12:$J$12)</f>
        <v>0.002136915296</v>
      </c>
    </row>
    <row r="1872">
      <c r="A1872" s="1">
        <f>S.FINANCIERO!A1873</f>
        <v>44616</v>
      </c>
      <c r="B1872" s="1">
        <f>S.FINANCIERO!B1873/S.FINANCIERO!B1872-1</f>
        <v>-0.02049967969</v>
      </c>
      <c r="C1872" s="1">
        <f>S.FINANCIERO!D1873/S.FINANCIERO!D1872-1</f>
        <v>-0.0220735786</v>
      </c>
      <c r="D1872" s="1">
        <f>S.FINANCIERO!F1873/S.FINANCIERO!F1872-1</f>
        <v>-0.01289249324</v>
      </c>
      <c r="E1872" s="1">
        <f>S.FINANCIERO!H1873/S.FINANCIERO!H1872-1</f>
        <v>-0.02400571303</v>
      </c>
      <c r="F1872" s="1">
        <f>S.FINANCIERO!J1873/S.FINANCIERO!J1872-1</f>
        <v>-0.03428927681</v>
      </c>
      <c r="G1872" s="1">
        <f>S.FINANCIERO!L1873/S.FINANCIERO!L1872-1</f>
        <v>-0.003754569707</v>
      </c>
      <c r="H1872" s="1">
        <f>S.FINANCIERO!N1873/S.FINANCIERO!N1872-1</f>
        <v>0.02323936042</v>
      </c>
      <c r="I1872" s="1">
        <f>S.FINANCIERO!P1873/S.FINANCIERO!P1872-1</f>
        <v>-0.02153846154</v>
      </c>
      <c r="J1872" s="1">
        <f>S.FINANCIERO!R1873/S.FINANCIERO!R1872-1</f>
        <v>-0.017310253</v>
      </c>
      <c r="K1872" s="1">
        <f>S.FINANCIERO!T1873/S.FINANCIERO!T1872-1</f>
        <v>-0.01656743464</v>
      </c>
      <c r="L1872" s="1">
        <f>SUMPRODUCT(B1872:K1872, 'Ponderaciones e Índices.'!$A$4:$J$4)</f>
        <v>-0.01663885185</v>
      </c>
      <c r="M1872" s="1">
        <f>'S. MATERIALES'!B1873/'S. MATERIALES'!B1872-1</f>
        <v>-0.009275163174</v>
      </c>
      <c r="N1872" s="3">
        <f>'S. MATERIALES'!D1873/'S. MATERIALES'!D1872-1</f>
        <v>-0.04668480596</v>
      </c>
      <c r="O1872" s="1">
        <f>'S. MATERIALES'!F1873/'S. MATERIALES'!F1872-1</f>
        <v>-0.01904248345</v>
      </c>
      <c r="P1872" s="1">
        <f>'S. MATERIALES'!H1873/'S. MATERIALES'!H1872-1</f>
        <v>-0.01811984212</v>
      </c>
      <c r="Q1872" s="1">
        <f>'S. MATERIALES'!J1873/'S. MATERIALES'!J1872-1</f>
        <v>-0.008018388838</v>
      </c>
      <c r="R1872" s="1">
        <f>'S. MATERIALES'!L1873/'S. MATERIALES'!L1872-1</f>
        <v>-0.01238664012</v>
      </c>
      <c r="S1872" s="1">
        <f>'S. MATERIALES'!N1873/'S. MATERIALES'!N1872-1</f>
        <v>-0.03133903134</v>
      </c>
      <c r="T1872" s="1">
        <f>'S. MATERIALES'!P1873/'S. MATERIALES'!P1872-1</f>
        <v>0.02156805596</v>
      </c>
      <c r="U1872" s="1">
        <f>'S. MATERIALES'!R1873/'S. MATERIALES'!R1872-1</f>
        <v>-0.009532062392</v>
      </c>
      <c r="V1872" s="1">
        <f>'S. MATERIALES'!T1873/'S. MATERIALES'!T1872-1</f>
        <v>-0.02935483871</v>
      </c>
      <c r="W1872" s="1">
        <f>SUMPRODUCT(M1872:V1872,'Ponderaciones e Índices.'!$A$8:$J$8)</f>
        <v>-0.01186598382</v>
      </c>
      <c r="X1872" s="1">
        <f>'S. ENERGÍA'!B1873/'S. ENERGÍA'!B1872-1</f>
        <v>-0.002424568966</v>
      </c>
      <c r="Y1872" s="1">
        <f>'S. ENERGÍA'!D1873/'S. ENERGÍA'!D1872-1</f>
        <v>0.01022248948</v>
      </c>
      <c r="Z1872" s="1">
        <f>'S. ENERGÍA'!F1873/'S. ENERGÍA'!F1872-1</f>
        <v>0.007585814527</v>
      </c>
      <c r="AA1872" s="1">
        <f>'S. ENERGÍA'!H1873/'S. ENERGÍA'!H1872-1</f>
        <v>-0.01051392431</v>
      </c>
      <c r="AB1872" s="1">
        <f>'S. ENERGÍA'!J1873/'S. ENERGÍA'!J1872-1</f>
        <v>-0.001552795031</v>
      </c>
      <c r="AC1872" s="1">
        <f>'S. ENERGÍA'!L1873/'S. ENERGÍA'!L1872-1</f>
        <v>-0.00434310532</v>
      </c>
      <c r="AD1872" s="1">
        <f>'S. ENERGÍA'!N1873/'S. ENERGÍA'!N1872-1</f>
        <v>-0.0009551098376</v>
      </c>
      <c r="AE1872" s="1">
        <f>'S. ENERGÍA'!P1873/'S. ENERGÍA'!P1872-1</f>
        <v>0.03206369701</v>
      </c>
      <c r="AF1872" s="1">
        <f>'S. ENERGÍA'!R1873/'S. ENERGÍA'!R1872-1</f>
        <v>0.003243243243</v>
      </c>
      <c r="AG1872" s="1">
        <f>'S. ENERGÍA'!T1873/'S. ENERGÍA'!T1872-1</f>
        <v>0.01412239408</v>
      </c>
      <c r="AH1872" s="1">
        <f>SUMPRODUCT(X1872:AG1872,'Ponderaciones e Índices.'!$A$12:$J$12)</f>
        <v>0.004416795268</v>
      </c>
    </row>
    <row r="1873">
      <c r="A1873" s="1">
        <f>S.FINANCIERO!A1874</f>
        <v>44617</v>
      </c>
      <c r="B1873" s="1">
        <f>S.FINANCIERO!B1874/S.FINANCIERO!B1873-1</f>
        <v>0.02005668193</v>
      </c>
      <c r="C1873" s="1">
        <f>S.FINANCIERO!D1874/S.FINANCIERO!D1873-1</f>
        <v>0.02286495994</v>
      </c>
      <c r="D1873" s="1">
        <f>S.FINANCIERO!F1874/S.FINANCIERO!F1873-1</f>
        <v>0.02008285935</v>
      </c>
      <c r="E1873" s="1">
        <f>S.FINANCIERO!H1874/S.FINANCIERO!H1873-1</f>
        <v>0.03202566556</v>
      </c>
      <c r="F1873" s="1">
        <f>S.FINANCIERO!J1874/S.FINANCIERO!J1873-1</f>
        <v>0.05622982569</v>
      </c>
      <c r="G1873" s="1">
        <f>S.FINANCIERO!L1874/S.FINANCIERO!L1873-1</f>
        <v>0.0193394823</v>
      </c>
      <c r="H1873" s="1">
        <f>S.FINANCIERO!N1874/S.FINANCIERO!N1873-1</f>
        <v>0.01948757996</v>
      </c>
      <c r="I1873" s="1">
        <f>S.FINANCIERO!P1874/S.FINANCIERO!P1873-1</f>
        <v>0.01808176101</v>
      </c>
      <c r="J1873" s="1">
        <f>S.FINANCIERO!R1874/S.FINANCIERO!R1873-1</f>
        <v>0.01309846432</v>
      </c>
      <c r="K1873" s="1">
        <f>S.FINANCIERO!T1874/S.FINANCIERO!T1873-1</f>
        <v>0.006843906291</v>
      </c>
      <c r="L1873" s="1">
        <f>SUMPRODUCT(B1873:K1873, 'Ponderaciones e Índices.'!$A$4:$J$4)</f>
        <v>0.02535260686</v>
      </c>
      <c r="M1873" s="1">
        <f>'S. MATERIALES'!B1874/'S. MATERIALES'!B1873-1</f>
        <v>-0.005894590846</v>
      </c>
      <c r="N1873" s="3">
        <f>'S. MATERIALES'!D1874/'S. MATERIALES'!D1873-1</f>
        <v>-0.02403485053</v>
      </c>
      <c r="O1873" s="1">
        <f>'S. MATERIALES'!F1874/'S. MATERIALES'!F1873-1</f>
        <v>0.02247324229</v>
      </c>
      <c r="P1873" s="1">
        <f>'S. MATERIALES'!H1874/'S. MATERIALES'!H1873-1</f>
        <v>0.02028138133</v>
      </c>
      <c r="Q1873" s="1">
        <f>'S. MATERIALES'!J1874/'S. MATERIALES'!J1873-1</f>
        <v>0.007382658835</v>
      </c>
      <c r="R1873" s="1">
        <f>'S. MATERIALES'!L1874/'S. MATERIALES'!L1873-1</f>
        <v>0.0477043673</v>
      </c>
      <c r="S1873" s="1">
        <f>'S. MATERIALES'!N1874/'S. MATERIALES'!N1873-1</f>
        <v>0.03382352941</v>
      </c>
      <c r="T1873" s="1">
        <f>'S. MATERIALES'!P1874/'S. MATERIALES'!P1873-1</f>
        <v>0.04764621969</v>
      </c>
      <c r="U1873" s="1">
        <f>'S. MATERIALES'!R1874/'S. MATERIALES'!R1873-1</f>
        <v>0.03149606299</v>
      </c>
      <c r="V1873" s="1">
        <f>'S. MATERIALES'!T1874/'S. MATERIALES'!T1873-1</f>
        <v>-0.01661681622</v>
      </c>
      <c r="W1873" s="1">
        <f>SUMPRODUCT(M1873:V1873,'Ponderaciones e Índices.'!$A$8:$J$8)</f>
        <v>0.02407331338</v>
      </c>
      <c r="X1873" s="1">
        <f>'S. ENERGÍA'!B1874/'S. ENERGÍA'!B1873-1</f>
        <v>0.02160410478</v>
      </c>
      <c r="Y1873" s="1">
        <f>'S. ENERGÍA'!D1874/'S. ENERGÍA'!D1873-1</f>
        <v>0.0349702381</v>
      </c>
      <c r="Z1873" s="1">
        <f>'S. ENERGÍA'!F1874/'S. ENERGÍA'!F1873-1</f>
        <v>0.01788067005</v>
      </c>
      <c r="AA1873" s="1">
        <f>'S. ENERGÍA'!H1874/'S. ENERGÍA'!H1873-1</f>
        <v>0.01214359029</v>
      </c>
      <c r="AB1873" s="1">
        <f>'S. ENERGÍA'!J1874/'S. ENERGÍA'!J1873-1</f>
        <v>0.007257646449</v>
      </c>
      <c r="AC1873" s="1">
        <f>'S. ENERGÍA'!L1874/'S. ENERGÍA'!L1873-1</f>
        <v>0.01163213377</v>
      </c>
      <c r="AD1873" s="1">
        <f>'S. ENERGÍA'!N1874/'S. ENERGÍA'!N1873-1</f>
        <v>0.01410133843</v>
      </c>
      <c r="AE1873" s="1">
        <f>'S. ENERGÍA'!P1874/'S. ENERGÍA'!P1873-1</f>
        <v>0.00542118432</v>
      </c>
      <c r="AF1873" s="1">
        <f>'S. ENERGÍA'!R1874/'S. ENERGÍA'!R1873-1</f>
        <v>0.007543103448</v>
      </c>
      <c r="AG1873" s="1">
        <f>'S. ENERGÍA'!T1874/'S. ENERGÍA'!T1873-1</f>
        <v>0.01127320955</v>
      </c>
      <c r="AH1873" s="1">
        <f>SUMPRODUCT(X1873:AG1873,'Ponderaciones e Índices.'!$A$12:$J$12)</f>
        <v>0.02057725522</v>
      </c>
    </row>
    <row r="1874">
      <c r="A1874" s="1">
        <f>S.FINANCIERO!A1875</f>
        <v>44620</v>
      </c>
      <c r="B1874" s="1">
        <f>S.FINANCIERO!B1875/S.FINANCIERO!B1874-1</f>
        <v>-0.001139844696</v>
      </c>
      <c r="C1874" s="1">
        <f>S.FINANCIERO!D1875/S.FINANCIERO!D1874-1</f>
        <v>-0.02292701567</v>
      </c>
      <c r="D1874" s="1">
        <f>S.FINANCIERO!F1875/S.FINANCIERO!F1874-1</f>
        <v>-0.003717216218</v>
      </c>
      <c r="E1874" s="1">
        <f>S.FINANCIERO!H1875/S.FINANCIERO!H1874-1</f>
        <v>0.001854275742</v>
      </c>
      <c r="F1874" s="1">
        <f>S.FINANCIERO!J1875/S.FINANCIERO!J1874-1</f>
        <v>-0.01943646476</v>
      </c>
      <c r="G1874" s="1">
        <f>S.FINANCIERO!L1875/S.FINANCIERO!L1874-1</f>
        <v>-0.01118894727</v>
      </c>
      <c r="H1874" s="1">
        <f>S.FINANCIERO!N1875/S.FINANCIERO!N1874-1</f>
        <v>-0.00445495311</v>
      </c>
      <c r="I1874" s="1">
        <f>S.FINANCIERO!P1875/S.FINANCIERO!P1874-1</f>
        <v>-0.008494208494</v>
      </c>
      <c r="J1874" s="1">
        <f>S.FINANCIERO!R1875/S.FINANCIERO!R1874-1</f>
        <v>-0.00936246099</v>
      </c>
      <c r="K1874" s="1">
        <f>S.FINANCIERO!T1875/S.FINANCIERO!T1874-1</f>
        <v>-0.003137254902</v>
      </c>
      <c r="L1874" s="1">
        <f>SUMPRODUCT(B1874:K1874, 'Ponderaciones e Índices.'!$A$4:$J$4)</f>
        <v>-0.009567084784</v>
      </c>
      <c r="M1874" s="1">
        <f>'S. MATERIALES'!B1875/'S. MATERIALES'!B1874-1</f>
        <v>-0.002790373212</v>
      </c>
      <c r="N1874" s="3">
        <f>'S. MATERIALES'!D1875/'S. MATERIALES'!D1874-1</f>
        <v>-0.01123595506</v>
      </c>
      <c r="O1874" s="1">
        <f>'S. MATERIALES'!F1875/'S. MATERIALES'!F1874-1</f>
        <v>0.0209778415</v>
      </c>
      <c r="P1874" s="1">
        <f>'S. MATERIALES'!H1875/'S. MATERIALES'!H1874-1</f>
        <v>-0.005372492837</v>
      </c>
      <c r="Q1874" s="1">
        <f>'S. MATERIALES'!J1875/'S. MATERIALES'!J1874-1</f>
        <v>-0.001497806783</v>
      </c>
      <c r="R1874" s="1">
        <f>'S. MATERIALES'!L1875/'S. MATERIALES'!L1874-1</f>
        <v>-0.02436938863</v>
      </c>
      <c r="S1874" s="1">
        <f>'S. MATERIALES'!N1875/'S. MATERIALES'!N1874-1</f>
        <v>-0.09103840683</v>
      </c>
      <c r="T1874" s="1">
        <f>'S. MATERIALES'!P1875/'S. MATERIALES'!P1874-1</f>
        <v>0.01225490196</v>
      </c>
      <c r="U1874" s="1">
        <f>'S. MATERIALES'!R1875/'S. MATERIALES'!R1874-1</f>
        <v>0.03731976251</v>
      </c>
      <c r="V1874" s="1">
        <f>'S. MATERIALES'!T1875/'S. MATERIALES'!T1874-1</f>
        <v>0.01318012842</v>
      </c>
      <c r="W1874" s="1">
        <f>SUMPRODUCT(M1874:V1874,'Ponderaciones e Índices.'!$A$8:$J$8)</f>
        <v>-0.008502879356</v>
      </c>
      <c r="X1874" s="1">
        <f>'S. ENERGÍA'!B1875/'S. ENERGÍA'!B1874-1</f>
        <v>0.02458366376</v>
      </c>
      <c r="Y1874" s="1">
        <f>'S. ENERGÍA'!D1875/'S. ENERGÍA'!D1874-1</f>
        <v>0.01811646298</v>
      </c>
      <c r="Z1874" s="1">
        <f>'S. ENERGÍA'!F1875/'S. ENERGÍA'!F1874-1</f>
        <v>0.0125739645</v>
      </c>
      <c r="AA1874" s="1">
        <f>'S. ENERGÍA'!H1875/'S. ENERGÍA'!H1874-1</f>
        <v>0.02129593046</v>
      </c>
      <c r="AB1874" s="1">
        <f>'S. ENERGÍA'!J1875/'S. ENERGÍA'!J1874-1</f>
        <v>0.02573340196</v>
      </c>
      <c r="AC1874" s="1">
        <f>'S. ENERGÍA'!L1875/'S. ENERGÍA'!L1874-1</f>
        <v>0.0220984549</v>
      </c>
      <c r="AD1874" s="1">
        <f>'S. ENERGÍA'!N1875/'S. ENERGÍA'!N1874-1</f>
        <v>0.01579071412</v>
      </c>
      <c r="AE1874" s="1">
        <f>'S. ENERGÍA'!P1875/'S. ENERGÍA'!P1874-1</f>
        <v>0.03691414351</v>
      </c>
      <c r="AF1874" s="1">
        <f>'S. ENERGÍA'!R1875/'S. ENERGÍA'!R1874-1</f>
        <v>0.03422459893</v>
      </c>
      <c r="AG1874" s="1">
        <f>'S. ENERGÍA'!T1875/'S. ENERGÍA'!T1874-1</f>
        <v>0.02754098361</v>
      </c>
      <c r="AH1874" s="1">
        <f>SUMPRODUCT(X1874:AG1874,'Ponderaciones e Índices.'!$A$12:$J$12)</f>
        <v>0.02268123811</v>
      </c>
    </row>
    <row r="1875">
      <c r="A1875" s="1">
        <f>S.FINANCIERO!A1876</f>
        <v>44621</v>
      </c>
      <c r="B1875" s="1">
        <f>S.FINANCIERO!B1876/S.FINANCIERO!B1875-1</f>
        <v>-0.02004136652</v>
      </c>
      <c r="C1875" s="1">
        <f>S.FINANCIERO!D1876/S.FINANCIERO!D1875-1</f>
        <v>-0.03294876809</v>
      </c>
      <c r="D1875" s="1">
        <f>S.FINANCIERO!F1876/S.FINANCIERO!F1875-1</f>
        <v>-0.0004145650522</v>
      </c>
      <c r="E1875" s="1">
        <f>S.FINANCIERO!H1876/S.FINANCIERO!H1875-1</f>
        <v>-0.01045182363</v>
      </c>
      <c r="F1875" s="1">
        <f>S.FINANCIERO!J1876/S.FINANCIERO!J1875-1</f>
        <v>-0.0171414324</v>
      </c>
      <c r="G1875" s="1">
        <f>S.FINANCIERO!L1876/S.FINANCIERO!L1875-1</f>
        <v>-0.01967922857</v>
      </c>
      <c r="H1875" s="1">
        <f>S.FINANCIERO!N1876/S.FINANCIERO!N1875-1</f>
        <v>-0.01790222569</v>
      </c>
      <c r="I1875" s="1">
        <f>S.FINANCIERO!P1876/S.FINANCIERO!P1875-1</f>
        <v>-0.03232087227</v>
      </c>
      <c r="J1875" s="1">
        <f>S.FINANCIERO!R1876/S.FINANCIERO!R1875-1</f>
        <v>-0.02430243024</v>
      </c>
      <c r="K1875" s="1">
        <f>S.FINANCIERO!T1876/S.FINANCIERO!T1875-1</f>
        <v>-0.02098085497</v>
      </c>
      <c r="L1875" s="1">
        <f>SUMPRODUCT(B1875:K1875, 'Ponderaciones e Índices.'!$A$4:$J$4)</f>
        <v>-0.02123323984</v>
      </c>
      <c r="M1875" s="1">
        <f>'S. MATERIALES'!B1876/'S. MATERIALES'!B1875-1</f>
        <v>0.04547044421</v>
      </c>
      <c r="N1875" s="3">
        <f>'S. MATERIALES'!D1876/'S. MATERIALES'!D1875-1</f>
        <v>0.04919053549</v>
      </c>
      <c r="O1875" s="1">
        <f>'S. MATERIALES'!F1876/'S. MATERIALES'!F1875-1</f>
        <v>0</v>
      </c>
      <c r="P1875" s="1">
        <f>'S. MATERIALES'!H1876/'S. MATERIALES'!H1875-1</f>
        <v>0.05185451927</v>
      </c>
      <c r="Q1875" s="1">
        <f>'S. MATERIALES'!J1876/'S. MATERIALES'!J1875-1</f>
        <v>0.02410800386</v>
      </c>
      <c r="R1875" s="1">
        <f>'S. MATERIALES'!L1876/'S. MATERIALES'!L1875-1</f>
        <v>0.02957931639</v>
      </c>
      <c r="S1875" s="1">
        <f>'S. MATERIALES'!N1876/'S. MATERIALES'!N1875-1</f>
        <v>0.03599374022</v>
      </c>
      <c r="T1875" s="1">
        <f>'S. MATERIALES'!P1876/'S. MATERIALES'!P1875-1</f>
        <v>-0.009685230024</v>
      </c>
      <c r="U1875" s="1">
        <f>'S. MATERIALES'!R1876/'S. MATERIALES'!R1875-1</f>
        <v>-0.006541291905</v>
      </c>
      <c r="V1875" s="1">
        <f>'S. MATERIALES'!T1876/'S. MATERIALES'!T1875-1</f>
        <v>0.09472981988</v>
      </c>
      <c r="W1875" s="1">
        <f>SUMPRODUCT(M1875:V1875,'Ponderaciones e Índices.'!$A$8:$J$8)</f>
        <v>0.02326377746</v>
      </c>
      <c r="X1875" s="1">
        <f>'S. ENERGÍA'!B1876/'S. ENERGÍA'!B1875-1</f>
        <v>0.01135190918</v>
      </c>
      <c r="Y1875" s="1">
        <f>'S. ENERGÍA'!D1876/'S. ENERGÍA'!D1875-1</f>
        <v>0.007767264511</v>
      </c>
      <c r="Z1875" s="1">
        <f>'S. ENERGÍA'!F1876/'S. ENERGÍA'!F1875-1</f>
        <v>0.009130752374</v>
      </c>
      <c r="AA1875" s="1">
        <f>'S. ENERGÍA'!H1876/'S. ENERGÍA'!H1875-1</f>
        <v>0.0004400557082</v>
      </c>
      <c r="AB1875" s="1">
        <f>'S. ENERGÍA'!J1876/'S. ENERGÍA'!J1875-1</f>
        <v>-0.01204214752</v>
      </c>
      <c r="AC1875" s="1">
        <f>'S. ENERGÍA'!L1876/'S. ENERGÍA'!L1875-1</f>
        <v>0.0008788890842</v>
      </c>
      <c r="AD1875" s="1">
        <f>'S. ENERGÍA'!N1876/'S. ENERGÍA'!N1875-1</f>
        <v>0.02273781903</v>
      </c>
      <c r="AE1875" s="1">
        <f>'S. ENERGÍA'!P1876/'S. ENERGÍA'!P1875-1</f>
        <v>0.0462</v>
      </c>
      <c r="AF1875" s="1">
        <f>'S. ENERGÍA'!R1876/'S. ENERGÍA'!R1875-1</f>
        <v>0.02068252327</v>
      </c>
      <c r="AG1875" s="1">
        <f>'S. ENERGÍA'!T1876/'S. ENERGÍA'!T1875-1</f>
        <v>0.01723037652</v>
      </c>
      <c r="AH1875" s="1">
        <f>SUMPRODUCT(X1875:AG1875,'Ponderaciones e Índices.'!$A$12:$J$12)</f>
        <v>0.009277873571</v>
      </c>
    </row>
    <row r="1876">
      <c r="A1876" s="1">
        <f>S.FINANCIERO!A1877</f>
        <v>44622</v>
      </c>
      <c r="B1876" s="1">
        <f>S.FINANCIERO!B1877/S.FINANCIERO!B1876-1</f>
        <v>0.001673944687</v>
      </c>
      <c r="C1876" s="1">
        <f>S.FINANCIERO!D1877/S.FINANCIERO!D1876-1</f>
        <v>0.02608431908</v>
      </c>
      <c r="D1876" s="1">
        <f>S.FINANCIERO!F1877/S.FINANCIERO!F1876-1</f>
        <v>0.02052948089</v>
      </c>
      <c r="E1876" s="1">
        <f>S.FINANCIERO!H1877/S.FINANCIERO!H1876-1</f>
        <v>0.02530531412</v>
      </c>
      <c r="F1876" s="1">
        <f>S.FINANCIERO!J1877/S.FINANCIERO!J1876-1</f>
        <v>0.01636225266</v>
      </c>
      <c r="G1876" s="1">
        <f>S.FINANCIERO!L1877/S.FINANCIERO!L1876-1</f>
        <v>0.01003713741</v>
      </c>
      <c r="H1876" s="1">
        <f>S.FINANCIERO!N1877/S.FINANCIERO!N1876-1</f>
        <v>0.01572862545</v>
      </c>
      <c r="I1876" s="1">
        <f>S.FINANCIERO!P1877/S.FINANCIERO!P1876-1</f>
        <v>0.01690140845</v>
      </c>
      <c r="J1876" s="1">
        <f>S.FINANCIERO!R1877/S.FINANCIERO!R1876-1</f>
        <v>0.01291512915</v>
      </c>
      <c r="K1876" s="1">
        <f>S.FINANCIERO!T1877/S.FINANCIERO!T1876-1</f>
        <v>-0.008572193946</v>
      </c>
      <c r="L1876" s="1">
        <f>SUMPRODUCT(B1876:K1876, 'Ponderaciones e Índices.'!$A$4:$J$4)</f>
        <v>0.01640161326</v>
      </c>
      <c r="M1876" s="1">
        <f>'S. MATERIALES'!B1877/'S. MATERIALES'!B1876-1</f>
        <v>-0.02141184343</v>
      </c>
      <c r="N1876" s="3">
        <f>'S. MATERIALES'!D1877/'S. MATERIALES'!D1876-1</f>
        <v>-0.01335311573</v>
      </c>
      <c r="O1876" s="1">
        <f>'S. MATERIALES'!F1877/'S. MATERIALES'!F1876-1</f>
        <v>0.01566307356</v>
      </c>
      <c r="P1876" s="1">
        <f>'S. MATERIALES'!H1877/'S. MATERIALES'!H1876-1</f>
        <v>-0.0207120849</v>
      </c>
      <c r="Q1876" s="1">
        <f>'S. MATERIALES'!J1877/'S. MATERIALES'!J1876-1</f>
        <v>-0.0009939317849</v>
      </c>
      <c r="R1876" s="1">
        <f>'S. MATERIALES'!L1877/'S. MATERIALES'!L1876-1</f>
        <v>0.04043413492</v>
      </c>
      <c r="S1876" s="1">
        <f>'S. MATERIALES'!N1877/'S. MATERIALES'!N1876-1</f>
        <v>0.03927492447</v>
      </c>
      <c r="T1876" s="1">
        <f>'S. MATERIALES'!P1877/'S. MATERIALES'!P1876-1</f>
        <v>-0.002444987775</v>
      </c>
      <c r="U1876" s="1">
        <f>'S. MATERIALES'!R1877/'S. MATERIALES'!R1876-1</f>
        <v>0.01810699588</v>
      </c>
      <c r="V1876" s="1">
        <f>'S. MATERIALES'!T1877/'S. MATERIALES'!T1876-1</f>
        <v>-0.01584399756</v>
      </c>
      <c r="W1876" s="1">
        <f>SUMPRODUCT(M1876:V1876,'Ponderaciones e Índices.'!$A$8:$J$8)</f>
        <v>0.008722681215</v>
      </c>
      <c r="X1876" s="1">
        <f>'S. ENERGÍA'!B1877/'S. ENERGÍA'!B1876-1</f>
        <v>0.01862244898</v>
      </c>
      <c r="Y1876" s="1">
        <f>'S. ENERGÍA'!D1877/'S. ENERGÍA'!D1876-1</f>
        <v>0.02045964126</v>
      </c>
      <c r="Z1876" s="1">
        <f>'S. ENERGÍA'!F1877/'S. ENERGÍA'!F1876-1</f>
        <v>0.01465798046</v>
      </c>
      <c r="AA1876" s="1">
        <f>'S. ENERGÍA'!H1877/'S. ENERGÍA'!H1876-1</f>
        <v>0.01996297424</v>
      </c>
      <c r="AB1876" s="1">
        <f>'S. ENERGÍA'!J1877/'S. ENERGÍA'!J1876-1</f>
        <v>0.01625190452</v>
      </c>
      <c r="AC1876" s="1">
        <f>'S. ENERGÍA'!L1877/'S. ENERGÍA'!L1876-1</f>
        <v>0.01545486477</v>
      </c>
      <c r="AD1876" s="1">
        <f>'S. ENERGÍA'!N1877/'S. ENERGÍA'!N1876-1</f>
        <v>0.02654264973</v>
      </c>
      <c r="AE1876" s="1">
        <f>'S. ENERGÍA'!P1877/'S. ENERGÍA'!P1876-1</f>
        <v>-0.02179315618</v>
      </c>
      <c r="AF1876" s="1">
        <f>'S. ENERGÍA'!R1877/'S. ENERGÍA'!R1876-1</f>
        <v>-0.002026342452</v>
      </c>
      <c r="AG1876" s="1">
        <f>'S. ENERGÍA'!T1877/'S. ENERGÍA'!T1876-1</f>
        <v>-0.01693851945</v>
      </c>
      <c r="AH1876" s="1">
        <f>SUMPRODUCT(X1876:AG1876,'Ponderaciones e Índices.'!$A$12:$J$12)</f>
        <v>0.01376995494</v>
      </c>
    </row>
    <row r="1877">
      <c r="A1877" s="1">
        <f>S.FINANCIERO!A1878</f>
        <v>44623</v>
      </c>
      <c r="B1877" s="1">
        <f>S.FINANCIERO!B1878/S.FINANCIERO!B1877-1</f>
        <v>0.01024485941</v>
      </c>
      <c r="C1877" s="1">
        <f>S.FINANCIERO!D1878/S.FINANCIERO!D1877-1</f>
        <v>-0.03143166814</v>
      </c>
      <c r="D1877" s="1">
        <f>S.FINANCIERO!F1878/S.FINANCIERO!F1877-1</f>
        <v>0.001625575725</v>
      </c>
      <c r="E1877" s="1">
        <f>S.FINANCIERO!H1878/S.FINANCIERO!H1877-1</f>
        <v>0.006974997317</v>
      </c>
      <c r="F1877" s="1">
        <f>S.FINANCIERO!J1878/S.FINANCIERO!J1877-1</f>
        <v>-0.002059153875</v>
      </c>
      <c r="G1877" s="1">
        <f>S.FINANCIERO!L1878/S.FINANCIERO!L1877-1</f>
        <v>-0.004869323263</v>
      </c>
      <c r="H1877" s="1">
        <f>S.FINANCIERO!N1878/S.FINANCIERO!N1877-1</f>
        <v>-0.009986823499</v>
      </c>
      <c r="I1877" s="1">
        <f>S.FINANCIERO!P1878/S.FINANCIERO!P1877-1</f>
        <v>0.008310249307</v>
      </c>
      <c r="J1877" s="1">
        <f>S.FINANCIERO!R1878/S.FINANCIERO!R1877-1</f>
        <v>0.006830601093</v>
      </c>
      <c r="K1877" s="1">
        <f>S.FINANCIERO!T1878/S.FINANCIERO!T1877-1</f>
        <v>0.006484733856</v>
      </c>
      <c r="L1877" s="1">
        <f>SUMPRODUCT(B1877:K1877, 'Ponderaciones e Índices.'!$A$4:$J$4)</f>
        <v>-0.003126458843</v>
      </c>
      <c r="M1877" s="1">
        <f>'S. MATERIALES'!B1878/'S. MATERIALES'!B1877-1</f>
        <v>0.02222222222</v>
      </c>
      <c r="N1877" s="3">
        <f>'S. MATERIALES'!D1878/'S. MATERIALES'!D1877-1</f>
        <v>0.006015037594</v>
      </c>
      <c r="O1877" s="1">
        <f>'S. MATERIALES'!F1878/'S. MATERIALES'!F1877-1</f>
        <v>-0.02408279031</v>
      </c>
      <c r="P1877" s="1">
        <f>'S. MATERIALES'!H1878/'S. MATERIALES'!H1877-1</f>
        <v>0.01013808775</v>
      </c>
      <c r="Q1877" s="1">
        <f>'S. MATERIALES'!J1878/'S. MATERIALES'!J1877-1</f>
        <v>0.01827512175</v>
      </c>
      <c r="R1877" s="1">
        <f>'S. MATERIALES'!L1878/'S. MATERIALES'!L1877-1</f>
        <v>0.04090816118</v>
      </c>
      <c r="S1877" s="1">
        <f>'S. MATERIALES'!N1878/'S. MATERIALES'!N1877-1</f>
        <v>-0.0261627907</v>
      </c>
      <c r="T1877" s="1">
        <f>'S. MATERIALES'!P1878/'S. MATERIALES'!P1877-1</f>
        <v>0.04711328976</v>
      </c>
      <c r="U1877" s="1">
        <f>'S. MATERIALES'!R1878/'S. MATERIALES'!R1877-1</f>
        <v>0.02344381568</v>
      </c>
      <c r="V1877" s="1">
        <f>'S. MATERIALES'!T1878/'S. MATERIALES'!T1877-1</f>
        <v>0.006811145511</v>
      </c>
      <c r="W1877" s="1">
        <f>SUMPRODUCT(M1877:V1877,'Ponderaciones e Índices.'!$A$8:$J$8)</f>
        <v>0.01845162342</v>
      </c>
      <c r="X1877" s="1">
        <f>'S. ENERGÍA'!B1878/'S. ENERGÍA'!B1877-1</f>
        <v>-0.01803155522</v>
      </c>
      <c r="Y1877" s="1">
        <f>'S. ENERGÍA'!D1878/'S. ENERGÍA'!D1877-1</f>
        <v>-0.004531722054</v>
      </c>
      <c r="Z1877" s="1">
        <f>'S. ENERGÍA'!F1878/'S. ENERGÍA'!F1877-1</f>
        <v>0.004637060817</v>
      </c>
      <c r="AA1877" s="1">
        <f>'S. ENERGÍA'!H1878/'S. ENERGÍA'!H1877-1</f>
        <v>0.01036113099</v>
      </c>
      <c r="AB1877" s="1">
        <f>'S. ENERGÍA'!J1878/'S. ENERGÍA'!J1877-1</f>
        <v>-0.0259870065</v>
      </c>
      <c r="AC1877" s="1">
        <f>'S. ENERGÍA'!L1878/'S. ENERGÍA'!L1877-1</f>
        <v>-0.01210653753</v>
      </c>
      <c r="AD1877" s="1">
        <f>'S. ENERGÍA'!N1878/'S. ENERGÍA'!N1877-1</f>
        <v>0.006850828729</v>
      </c>
      <c r="AE1877" s="1">
        <f>'S. ENERGÍA'!P1878/'S. ENERGÍA'!P1877-1</f>
        <v>-0.03107289427</v>
      </c>
      <c r="AF1877" s="1">
        <f>'S. ENERGÍA'!R1878/'S. ENERGÍA'!R1877-1</f>
        <v>-0.03147208122</v>
      </c>
      <c r="AG1877" s="1">
        <f>'S. ENERGÍA'!T1878/'S. ENERGÍA'!T1877-1</f>
        <v>-0.04148053606</v>
      </c>
      <c r="AH1877" s="1">
        <f>SUMPRODUCT(X1877:AG1877,'Ponderaciones e Índices.'!$A$12:$J$12)</f>
        <v>-0.01295721358</v>
      </c>
    </row>
    <row r="1878">
      <c r="A1878" s="1">
        <f>S.FINANCIERO!A1879</f>
        <v>44624</v>
      </c>
      <c r="B1878" s="1">
        <f>S.FINANCIERO!B1879/S.FINANCIERO!B1878-1</f>
        <v>-0.00747986191</v>
      </c>
      <c r="C1878" s="1">
        <f>S.FINANCIERO!D1879/S.FINANCIERO!D1878-1</f>
        <v>0.002441505595</v>
      </c>
      <c r="D1878" s="1">
        <f>S.FINANCIERO!F1879/S.FINANCIERO!F1878-1</f>
        <v>-0.01102245064</v>
      </c>
      <c r="E1878" s="1">
        <f>S.FINANCIERO!H1879/S.FINANCIERO!H1878-1</f>
        <v>-0.006926683717</v>
      </c>
      <c r="F1878" s="1">
        <f>S.FINANCIERO!J1879/S.FINANCIERO!J1878-1</f>
        <v>-0.002313512162</v>
      </c>
      <c r="G1878" s="1">
        <f>S.FINANCIERO!L1879/S.FINANCIERO!L1878-1</f>
        <v>-0.01098462153</v>
      </c>
      <c r="H1878" s="1">
        <f>S.FINANCIERO!N1879/S.FINANCIERO!N1878-1</f>
        <v>0.003508601077</v>
      </c>
      <c r="I1878" s="1">
        <f>S.FINANCIERO!P1879/S.FINANCIERO!P1878-1</f>
        <v>-0.01373626374</v>
      </c>
      <c r="J1878" s="1">
        <f>S.FINANCIERO!R1879/S.FINANCIERO!R1878-1</f>
        <v>-0.001507613448</v>
      </c>
      <c r="K1878" s="1">
        <f>S.FINANCIERO!T1879/S.FINANCIERO!T1878-1</f>
        <v>-0.01610738255</v>
      </c>
      <c r="L1878" s="1">
        <f>SUMPRODUCT(B1878:K1878, 'Ponderaciones e Índices.'!$A$4:$J$4)</f>
        <v>-0.00524302915</v>
      </c>
      <c r="M1878" s="1">
        <f>'S. MATERIALES'!B1879/'S. MATERIALES'!B1878-1</f>
        <v>0.03010033445</v>
      </c>
      <c r="N1878" s="3">
        <f>'S. MATERIALES'!D1879/'S. MATERIALES'!D1878-1</f>
        <v>0.07458893871</v>
      </c>
      <c r="O1878" s="1">
        <f>'S. MATERIALES'!F1879/'S. MATERIALES'!F1878-1</f>
        <v>0.07995833333</v>
      </c>
      <c r="P1878" s="1">
        <f>'S. MATERIALES'!H1879/'S. MATERIALES'!H1878-1</f>
        <v>0.02889773317</v>
      </c>
      <c r="Q1878" s="1">
        <f>'S. MATERIALES'!J1879/'S. MATERIALES'!J1878-1</f>
        <v>0.03532860228</v>
      </c>
      <c r="R1878" s="1">
        <f>'S. MATERIALES'!L1879/'S. MATERIALES'!L1878-1</f>
        <v>0.03654942032</v>
      </c>
      <c r="S1878" s="1">
        <f>'S. MATERIALES'!N1879/'S. MATERIALES'!N1878-1</f>
        <v>0.04179104478</v>
      </c>
      <c r="T1878" s="1">
        <f>'S. MATERIALES'!P1879/'S. MATERIALES'!P1878-1</f>
        <v>0.001040312094</v>
      </c>
      <c r="U1878" s="1">
        <f>'S. MATERIALES'!R1879/'S. MATERIALES'!R1878-1</f>
        <v>0.02764612954</v>
      </c>
      <c r="V1878" s="1">
        <f>'S. MATERIALES'!T1879/'S. MATERIALES'!T1878-1</f>
        <v>0.0393603936</v>
      </c>
      <c r="W1878" s="1">
        <f>SUMPRODUCT(M1878:V1878,'Ponderaciones e Índices.'!$A$8:$J$8)</f>
        <v>0.03085252129</v>
      </c>
      <c r="X1878" s="1">
        <f>'S. ENERGÍA'!B1879/'S. ENERGÍA'!B1878-1</f>
        <v>0.02167814333</v>
      </c>
      <c r="Y1878" s="1">
        <f>'S. ENERGÍA'!D1879/'S. ENERGÍA'!D1878-1</f>
        <v>0.03517726583</v>
      </c>
      <c r="Z1878" s="1">
        <f>'S. ENERGÍA'!F1879/'S. ENERGÍA'!F1878-1</f>
        <v>0.01011894195</v>
      </c>
      <c r="AA1878" s="1">
        <f>'S. ENERGÍA'!H1879/'S. ENERGÍA'!H1878-1</f>
        <v>0.02164953611</v>
      </c>
      <c r="AB1878" s="1">
        <f>'S. ENERGÍA'!J1879/'S. ENERGÍA'!J1878-1</f>
        <v>0.04771677783</v>
      </c>
      <c r="AC1878" s="1">
        <f>'S. ENERGÍA'!L1879/'S. ENERGÍA'!L1878-1</f>
        <v>0.02888655462</v>
      </c>
      <c r="AD1878" s="1">
        <f>'S. ENERGÍA'!N1879/'S. ENERGÍA'!N1878-1</f>
        <v>0.01624231782</v>
      </c>
      <c r="AE1878" s="1">
        <f>'S. ENERGÍA'!P1879/'S. ENERGÍA'!P1878-1</f>
        <v>0.03186768858</v>
      </c>
      <c r="AF1878" s="1">
        <f>'S. ENERGÍA'!R1879/'S. ENERGÍA'!R1878-1</f>
        <v>0.04716981132</v>
      </c>
      <c r="AG1878" s="1">
        <f>'S. ENERGÍA'!T1879/'S. ENERGÍA'!T1878-1</f>
        <v>0.0379494008</v>
      </c>
      <c r="AH1878" s="1">
        <f>SUMPRODUCT(X1878:AG1878,'Ponderaciones e Índices.'!$A$12:$J$12)</f>
        <v>0.03232329026</v>
      </c>
    </row>
    <row r="1879">
      <c r="A1879" s="1">
        <f>S.FINANCIERO!A1880</f>
        <v>44627</v>
      </c>
      <c r="B1879" s="1">
        <f>S.FINANCIERO!B1880/S.FINANCIERO!B1879-1</f>
        <v>-0.01231884058</v>
      </c>
      <c r="C1879" s="1">
        <f>S.FINANCIERO!D1880/S.FINANCIERO!D1879-1</f>
        <v>-0.0137000203</v>
      </c>
      <c r="D1879" s="1">
        <f>S.FINANCIERO!F1880/S.FINANCIERO!F1879-1</f>
        <v>-0.02673504274</v>
      </c>
      <c r="E1879" s="1">
        <f>S.FINANCIERO!H1880/S.FINANCIERO!H1879-1</f>
        <v>-0.01105268806</v>
      </c>
      <c r="F1879" s="1">
        <f>S.FINANCIERO!J1880/S.FINANCIERO!J1879-1</f>
        <v>-0.02036851341</v>
      </c>
      <c r="G1879" s="1">
        <f>S.FINANCIERO!L1880/S.FINANCIERO!L1879-1</f>
        <v>-0.02504038772</v>
      </c>
      <c r="H1879" s="1">
        <f>S.FINANCIERO!N1880/S.FINANCIERO!N1879-1</f>
        <v>-0.02432607289</v>
      </c>
      <c r="I1879" s="1">
        <f>S.FINANCIERO!P1880/S.FINANCIERO!P1879-1</f>
        <v>-0.0139275766</v>
      </c>
      <c r="J1879" s="1">
        <f>S.FINANCIERO!R1880/S.FINANCIERO!R1879-1</f>
        <v>-0.01026725049</v>
      </c>
      <c r="K1879" s="1">
        <f>S.FINANCIERO!T1880/S.FINANCIERO!T1879-1</f>
        <v>-0.02264665757</v>
      </c>
      <c r="L1879" s="1">
        <f>SUMPRODUCT(B1879:K1879, 'Ponderaciones e Índices.'!$A$4:$J$4)</f>
        <v>-0.01686907051</v>
      </c>
      <c r="M1879" s="1">
        <f>'S. MATERIALES'!B1880/'S. MATERIALES'!B1879-1</f>
        <v>0.03376623377</v>
      </c>
      <c r="N1879" s="3">
        <f>'S. MATERIALES'!D1880/'S. MATERIALES'!D1879-1</f>
        <v>0.03908749478</v>
      </c>
      <c r="O1879" s="1">
        <f>'S. MATERIALES'!F1880/'S. MATERIALES'!F1879-1</f>
        <v>-0.01919441336</v>
      </c>
      <c r="P1879" s="1">
        <f>'S. MATERIALES'!H1880/'S. MATERIALES'!H1879-1</f>
        <v>0.02236797847</v>
      </c>
      <c r="Q1879" s="1">
        <f>'S. MATERIALES'!J1880/'S. MATERIALES'!J1879-1</f>
        <v>0.0413251875</v>
      </c>
      <c r="R1879" s="1">
        <f>'S. MATERIALES'!L1880/'S. MATERIALES'!L1879-1</f>
        <v>-0.04853080569</v>
      </c>
      <c r="S1879" s="1">
        <f>'S. MATERIALES'!N1880/'S. MATERIALES'!N1879-1</f>
        <v>0.01146131805</v>
      </c>
      <c r="T1879" s="1">
        <f>'S. MATERIALES'!P1880/'S. MATERIALES'!P1879-1</f>
        <v>-0.0436477007</v>
      </c>
      <c r="U1879" s="1">
        <f>'S. MATERIALES'!R1880/'S. MATERIALES'!R1879-1</f>
        <v>-0.02305918524</v>
      </c>
      <c r="V1879" s="1">
        <f>'S. MATERIALES'!T1880/'S. MATERIALES'!T1879-1</f>
        <v>0.008875739645</v>
      </c>
      <c r="W1879" s="1">
        <f>SUMPRODUCT(M1879:V1879,'Ponderaciones e Índices.'!$A$8:$J$8)</f>
        <v>-0.00477952132</v>
      </c>
      <c r="X1879" s="1">
        <f>'S. ENERGÍA'!B1880/'S. ENERGÍA'!B1879-1</f>
        <v>0.05092361458</v>
      </c>
      <c r="Y1879" s="1">
        <f>'S. ENERGÍA'!D1880/'S. ENERGÍA'!D1879-1</f>
        <v>0.01692430704</v>
      </c>
      <c r="Z1879" s="1">
        <f>'S. ENERGÍA'!F1880/'S. ENERGÍA'!F1879-1</f>
        <v>-0.004042179262</v>
      </c>
      <c r="AA1879" s="1">
        <f>'S. ENERGÍA'!H1880/'S. ENERGÍA'!H1879-1</f>
        <v>-0.002370513203</v>
      </c>
      <c r="AB1879" s="1">
        <f>'S. ENERGÍA'!J1880/'S. ENERGÍA'!J1879-1</f>
        <v>0.02595494613</v>
      </c>
      <c r="AC1879" s="1">
        <f>'S. ENERGÍA'!L1880/'S. ENERGÍA'!L1879-1</f>
        <v>0.002552322614</v>
      </c>
      <c r="AD1879" s="1">
        <f>'S. ENERGÍA'!N1880/'S. ENERGÍA'!N1879-1</f>
        <v>0.0161987041</v>
      </c>
      <c r="AE1879" s="1">
        <f>'S. ENERGÍA'!P1880/'S. ENERGÍA'!P1879-1</f>
        <v>0.02482408131</v>
      </c>
      <c r="AF1879" s="1">
        <f>'S. ENERGÍA'!R1880/'S. ENERGÍA'!R1879-1</f>
        <v>0.01601601602</v>
      </c>
      <c r="AG1879" s="1">
        <f>'S. ENERGÍA'!T1880/'S. ENERGÍA'!T1879-1</f>
        <v>0.007697241822</v>
      </c>
      <c r="AH1879" s="1">
        <f>SUMPRODUCT(X1879:AG1879,'Ponderaciones e Índices.'!$A$12:$J$12)</f>
        <v>0.01992199425</v>
      </c>
    </row>
    <row r="1880">
      <c r="A1880" s="1">
        <f>S.FINANCIERO!A1881</f>
        <v>44628</v>
      </c>
      <c r="B1880" s="1">
        <f>S.FINANCIERO!B1881/S.FINANCIERO!B1880-1</f>
        <v>-0.007776962583</v>
      </c>
      <c r="C1880" s="1">
        <f>S.FINANCIERO!D1881/S.FINANCIERO!D1880-1</f>
        <v>-0.008951538224</v>
      </c>
      <c r="D1880" s="1">
        <f>S.FINANCIERO!F1881/S.FINANCIERO!F1880-1</f>
        <v>0.004777293804</v>
      </c>
      <c r="E1880" s="1">
        <f>S.FINANCIERO!H1881/S.FINANCIERO!H1880-1</f>
        <v>-0.01822916667</v>
      </c>
      <c r="F1880" s="1">
        <f>S.FINANCIERO!J1881/S.FINANCIERO!J1880-1</f>
        <v>-0.001983238436</v>
      </c>
      <c r="G1880" s="1">
        <f>S.FINANCIERO!L1881/S.FINANCIERO!L1880-1</f>
        <v>0.0001035625518</v>
      </c>
      <c r="H1880" s="1">
        <f>S.FINANCIERO!N1881/S.FINANCIERO!N1880-1</f>
        <v>0.004478692366</v>
      </c>
      <c r="I1880" s="1">
        <f>S.FINANCIERO!P1881/S.FINANCIERO!P1880-1</f>
        <v>0.003228410008</v>
      </c>
      <c r="J1880" s="1">
        <f>S.FINANCIERO!R1881/S.FINANCIERO!R1880-1</f>
        <v>0.008695652174</v>
      </c>
      <c r="K1880" s="1">
        <f>S.FINANCIERO!T1881/S.FINANCIERO!T1880-1</f>
        <v>0.005862646566</v>
      </c>
      <c r="L1880" s="1">
        <f>SUMPRODUCT(B1880:K1880, 'Ponderaciones e Índices.'!$A$4:$J$4)</f>
        <v>-0.003073180159</v>
      </c>
      <c r="M1880" s="1">
        <f>'S. MATERIALES'!B1881/'S. MATERIALES'!B1880-1</f>
        <v>0.02701005025</v>
      </c>
      <c r="N1880" s="3">
        <f>'S. MATERIALES'!D1881/'S. MATERIALES'!D1880-1</f>
        <v>0.05247657296</v>
      </c>
      <c r="O1880" s="1">
        <f>'S. MATERIALES'!F1881/'S. MATERIALES'!F1880-1</f>
        <v>0.05125582676</v>
      </c>
      <c r="P1880" s="1">
        <f>'S. MATERIALES'!H1881/'S. MATERIALES'!H1880-1</f>
        <v>0.02500411252</v>
      </c>
      <c r="Q1880" s="1">
        <f>'S. MATERIALES'!J1881/'S. MATERIALES'!J1880-1</f>
        <v>-0.005008347245</v>
      </c>
      <c r="R1880" s="1">
        <f>'S. MATERIALES'!L1881/'S. MATERIALES'!L1880-1</f>
        <v>-0.003586371787</v>
      </c>
      <c r="S1880" s="1">
        <f>'S. MATERIALES'!N1881/'S. MATERIALES'!N1880-1</f>
        <v>0.02549575071</v>
      </c>
      <c r="T1880" s="1">
        <f>'S. MATERIALES'!P1881/'S. MATERIALES'!P1880-1</f>
        <v>0.04971475143</v>
      </c>
      <c r="U1880" s="1">
        <f>'S. MATERIALES'!R1881/'S. MATERIALES'!R1880-1</f>
        <v>0.02124311566</v>
      </c>
      <c r="V1880" s="1">
        <f>'S. MATERIALES'!T1881/'S. MATERIALES'!T1880-1</f>
        <v>0.0284457478</v>
      </c>
      <c r="W1880" s="1">
        <f>SUMPRODUCT(M1880:V1880,'Ponderaciones e Índices.'!$A$8:$J$8)</f>
        <v>0.02559249044</v>
      </c>
      <c r="X1880" s="1">
        <f>'S. ENERGÍA'!B1881/'S. ENERGÍA'!B1880-1</f>
        <v>-0.01401425178</v>
      </c>
      <c r="Y1880" s="1">
        <f>'S. ENERGÍA'!D1881/'S. ENERGÍA'!D1880-1</f>
        <v>0.008779976412</v>
      </c>
      <c r="Z1880" s="1">
        <f>'S. ENERGÍA'!F1881/'S. ENERGÍA'!F1880-1</f>
        <v>-0.002293982707</v>
      </c>
      <c r="AA1880" s="1">
        <f>'S. ENERGÍA'!H1881/'S. ENERGÍA'!H1880-1</f>
        <v>0.006566998417</v>
      </c>
      <c r="AB1880" s="1">
        <f>'S. ENERGÍA'!J1881/'S. ENERGÍA'!J1880-1</f>
        <v>0.0200477327</v>
      </c>
      <c r="AC1880" s="1">
        <f>'S. ENERGÍA'!L1881/'S. ENERGÍA'!L1880-1</f>
        <v>-0.01697216565</v>
      </c>
      <c r="AD1880" s="1">
        <f>'S. ENERGÍA'!N1881/'S. ENERGÍA'!N1880-1</f>
        <v>0.002975557917</v>
      </c>
      <c r="AE1880" s="1">
        <f>'S. ENERGÍA'!P1881/'S. ENERGÍA'!P1880-1</f>
        <v>-0.00781995041</v>
      </c>
      <c r="AF1880" s="1">
        <f>'S. ENERGÍA'!R1881/'S. ENERGÍA'!R1880-1</f>
        <v>0.01083743842</v>
      </c>
      <c r="AG1880" s="1">
        <f>'S. ENERGÍA'!T1881/'S. ENERGÍA'!T1880-1</f>
        <v>-0.007001909612</v>
      </c>
      <c r="AH1880" s="1">
        <f>SUMPRODUCT(X1880:AG1880,'Ponderaciones e Índices.'!$A$12:$J$12)</f>
        <v>0.003320175204</v>
      </c>
    </row>
    <row r="1881">
      <c r="A1881" s="1">
        <f>S.FINANCIERO!A1882</f>
        <v>44629</v>
      </c>
      <c r="B1881" s="1">
        <f>S.FINANCIERO!B1882/S.FINANCIERO!B1881-1</f>
        <v>0.01855959775</v>
      </c>
      <c r="C1881" s="1">
        <f>S.FINANCIERO!D1882/S.FINANCIERO!D1881-1</f>
        <v>0.02200996678</v>
      </c>
      <c r="D1881" s="1">
        <f>S.FINANCIERO!F1882/S.FINANCIERO!F1881-1</f>
        <v>0.02880715984</v>
      </c>
      <c r="E1881" s="1">
        <f>S.FINANCIERO!H1882/S.FINANCIERO!H1881-1</f>
        <v>0.02398320071</v>
      </c>
      <c r="F1881" s="1">
        <f>S.FINANCIERO!J1882/S.FINANCIERO!J1881-1</f>
        <v>0.02121794872</v>
      </c>
      <c r="G1881" s="1">
        <f>S.FINANCIERO!L1882/S.FINANCIERO!L1881-1</f>
        <v>0.01801801802</v>
      </c>
      <c r="H1881" s="1">
        <f>S.FINANCIERO!N1882/S.FINANCIERO!N1881-1</f>
        <v>0.03240207175</v>
      </c>
      <c r="I1881" s="1">
        <f>S.FINANCIERO!P1882/S.FINANCIERO!P1881-1</f>
        <v>0.01246983105</v>
      </c>
      <c r="J1881" s="1">
        <f>S.FINANCIERO!R1882/S.FINANCIERO!R1881-1</f>
        <v>0.01330913491</v>
      </c>
      <c r="K1881" s="1">
        <f>S.FINANCIERO!T1882/S.FINANCIERO!T1881-1</f>
        <v>0.006938662226</v>
      </c>
      <c r="L1881" s="1">
        <f>SUMPRODUCT(B1881:K1881, 'Ponderaciones e Índices.'!$A$4:$J$4)</f>
        <v>0.02079604373</v>
      </c>
      <c r="M1881" s="1">
        <f>'S. MATERIALES'!B1882/'S. MATERIALES'!B1881-1</f>
        <v>-0.04678899083</v>
      </c>
      <c r="N1881" s="3">
        <f>'S. MATERIALES'!D1882/'S. MATERIALES'!D1881-1</f>
        <v>0.001144746884</v>
      </c>
      <c r="O1881" s="1">
        <f>'S. MATERIALES'!F1882/'S. MATERIALES'!F1881-1</f>
        <v>0.005313476398</v>
      </c>
      <c r="P1881" s="1">
        <f>'S. MATERIALES'!H1882/'S. MATERIALES'!H1881-1</f>
        <v>-0.008184882041</v>
      </c>
      <c r="Q1881" s="1">
        <f>'S. MATERIALES'!J1882/'S. MATERIALES'!J1881-1</f>
        <v>-0.01294343241</v>
      </c>
      <c r="R1881" s="1">
        <f>'S. MATERIALES'!L1882/'S. MATERIALES'!L1881-1</f>
        <v>0.0273945211</v>
      </c>
      <c r="S1881" s="1">
        <f>'S. MATERIALES'!N1882/'S. MATERIALES'!N1881-1</f>
        <v>-0.004143646409</v>
      </c>
      <c r="T1881" s="1">
        <f>'S. MATERIALES'!P1882/'S. MATERIALES'!P1881-1</f>
        <v>0.01061076605</v>
      </c>
      <c r="U1881" s="1">
        <f>'S. MATERIALES'!R1882/'S. MATERIALES'!R1881-1</f>
        <v>-0.007704160247</v>
      </c>
      <c r="V1881" s="1">
        <f>'S. MATERIALES'!T1882/'S. MATERIALES'!T1881-1</f>
        <v>-0.01767892786</v>
      </c>
      <c r="W1881" s="1">
        <f>SUMPRODUCT(M1881:V1881,'Ponderaciones e Índices.'!$A$8:$J$8)</f>
        <v>-0.006848748151</v>
      </c>
      <c r="X1881" s="1">
        <f>'S. ENERGÍA'!B1882/'S. ENERGÍA'!B1881-1</f>
        <v>-0.0330040954</v>
      </c>
      <c r="Y1881" s="1">
        <f>'S. ENERGÍA'!D1882/'S. ENERGÍA'!D1881-1</f>
        <v>-0.0359833723</v>
      </c>
      <c r="Z1881" s="1">
        <f>'S. ENERGÍA'!F1882/'S. ENERGÍA'!F1881-1</f>
        <v>-0.0005305978069</v>
      </c>
      <c r="AA1881" s="1">
        <f>'S. ENERGÍA'!H1882/'S. ENERGÍA'!H1881-1</f>
        <v>-0.009439526225</v>
      </c>
      <c r="AB1881" s="1">
        <f>'S. ENERGÍA'!J1882/'S. ENERGÍA'!J1881-1</f>
        <v>-0.05007019186</v>
      </c>
      <c r="AC1881" s="1">
        <f>'S. ENERGÍA'!L1882/'S. ENERGÍA'!L1881-1</f>
        <v>-0.006560773481</v>
      </c>
      <c r="AD1881" s="1">
        <f>'S. ENERGÍA'!N1882/'S. ENERGÍA'!N1881-1</f>
        <v>-0.01843610935</v>
      </c>
      <c r="AE1881" s="1">
        <f>'S. ENERGÍA'!P1882/'S. ENERGÍA'!P1881-1</f>
        <v>-0.02287581699</v>
      </c>
      <c r="AF1881" s="1">
        <f>'S. ENERGÍA'!R1882/'S. ENERGÍA'!R1881-1</f>
        <v>-0.03898635478</v>
      </c>
      <c r="AG1881" s="1">
        <f>'S. ENERGÍA'!T1882/'S. ENERGÍA'!T1881-1</f>
        <v>-0.01538461538</v>
      </c>
      <c r="AH1881" s="1">
        <f>SUMPRODUCT(X1881:AG1881,'Ponderaciones e Índices.'!$A$12:$J$12)</f>
        <v>-0.03026569993</v>
      </c>
    </row>
    <row r="1882">
      <c r="A1882" s="1">
        <f>S.FINANCIERO!A1883</f>
        <v>44630</v>
      </c>
      <c r="B1882" s="1">
        <f>S.FINANCIERO!B1883/S.FINANCIERO!B1882-1</f>
        <v>0.004065335753</v>
      </c>
      <c r="C1882" s="1">
        <f>S.FINANCIERO!D1883/S.FINANCIERO!D1882-1</f>
        <v>-0.0008126777733</v>
      </c>
      <c r="D1882" s="1">
        <f>S.FINANCIERO!F1883/S.FINANCIERO!F1882-1</f>
        <v>-0.003262199266</v>
      </c>
      <c r="E1882" s="1">
        <f>S.FINANCIERO!H1883/S.FINANCIERO!H1882-1</f>
        <v>-0.005612520237</v>
      </c>
      <c r="F1882" s="1">
        <f>S.FINANCIERO!J1883/S.FINANCIERO!J1882-1</f>
        <v>-0.0003138534932</v>
      </c>
      <c r="G1882" s="1">
        <f>S.FINANCIERO!L1883/S.FINANCIERO!L1882-1</f>
        <v>-0.002746414403</v>
      </c>
      <c r="H1882" s="1">
        <f>S.FINANCIERO!N1883/S.FINANCIERO!N1882-1</f>
        <v>-0.008637571036</v>
      </c>
      <c r="I1882" s="1">
        <f>S.FINANCIERO!P1883/S.FINANCIERO!P1882-1</f>
        <v>-0.006754072308</v>
      </c>
      <c r="J1882" s="1">
        <f>S.FINANCIERO!R1883/S.FINANCIERO!R1882-1</f>
        <v>0.00223880597</v>
      </c>
      <c r="K1882" s="1">
        <f>S.FINANCIERO!T1883/S.FINANCIERO!T1882-1</f>
        <v>0.002756339581</v>
      </c>
      <c r="L1882" s="1">
        <f>SUMPRODUCT(B1882:K1882, 'Ponderaciones e Índices.'!$A$4:$J$4)</f>
        <v>-0.002450890673</v>
      </c>
      <c r="M1882" s="1">
        <f>'S. MATERIALES'!B1883/'S. MATERIALES'!B1882-1</f>
        <v>0.00384985563</v>
      </c>
      <c r="N1882" s="3">
        <f>'S. MATERIALES'!D1883/'S. MATERIALES'!D1882-1</f>
        <v>0.00698767628</v>
      </c>
      <c r="O1882" s="1">
        <f>'S. MATERIALES'!F1883/'S. MATERIALES'!F1882-1</f>
        <v>0.003536002084</v>
      </c>
      <c r="P1882" s="1">
        <f>'S. MATERIALES'!H1883/'S. MATERIALES'!H1882-1</f>
        <v>0.01537216828</v>
      </c>
      <c r="Q1882" s="1">
        <f>'S. MATERIALES'!J1883/'S. MATERIALES'!J1882-1</f>
        <v>-0.004613890238</v>
      </c>
      <c r="R1882" s="1">
        <f>'S. MATERIALES'!L1883/'S. MATERIALES'!L1882-1</f>
        <v>0.05060334761</v>
      </c>
      <c r="S1882" s="1">
        <f>'S. MATERIALES'!N1883/'S. MATERIALES'!N1882-1</f>
        <v>0.009708737864</v>
      </c>
      <c r="T1882" s="1">
        <f>'S. MATERIALES'!P1883/'S. MATERIALES'!P1882-1</f>
        <v>-0.003329065301</v>
      </c>
      <c r="U1882" s="1">
        <f>'S. MATERIALES'!R1883/'S. MATERIALES'!R1882-1</f>
        <v>-0.02406832298</v>
      </c>
      <c r="V1882" s="1">
        <f>'S. MATERIALES'!T1883/'S. MATERIALES'!T1882-1</f>
        <v>0.02612481858</v>
      </c>
      <c r="W1882" s="1">
        <f>SUMPRODUCT(M1882:V1882,'Ponderaciones e Índices.'!$A$8:$J$8)</f>
        <v>0.004312996088</v>
      </c>
      <c r="X1882" s="1">
        <f>'S. ENERGÍA'!B1883/'S. ENERGÍA'!B1882-1</f>
        <v>0.007972097658</v>
      </c>
      <c r="Y1882" s="1">
        <f>'S. ENERGÍA'!D1883/'S. ENERGÍA'!D1882-1</f>
        <v>0.03651798949</v>
      </c>
      <c r="Z1882" s="1">
        <f>'S. ENERGÍA'!F1883/'S. ENERGÍA'!F1882-1</f>
        <v>0.004600955583</v>
      </c>
      <c r="AA1882" s="1">
        <f>'S. ENERGÍA'!H1883/'S. ENERGÍA'!H1882-1</f>
        <v>0.004484732678</v>
      </c>
      <c r="AB1882" s="1">
        <f>'S. ENERGÍA'!J1883/'S. ENERGÍA'!J1882-1</f>
        <v>0.004433497537</v>
      </c>
      <c r="AC1882" s="1">
        <f>'S. ENERGÍA'!L1883/'S. ENERGÍA'!L1882-1</f>
        <v>-0.01425095586</v>
      </c>
      <c r="AD1882" s="1">
        <f>'S. ENERGÍA'!N1883/'S. ENERGÍA'!N1882-1</f>
        <v>0.01489637306</v>
      </c>
      <c r="AE1882" s="1">
        <f>'S. ENERGÍA'!P1883/'S. ENERGÍA'!P1882-1</f>
        <v>-0.0003934684242</v>
      </c>
      <c r="AF1882" s="1">
        <f>'S. ENERGÍA'!R1883/'S. ENERGÍA'!R1882-1</f>
        <v>0.003042596349</v>
      </c>
      <c r="AG1882" s="1">
        <f>'S. ENERGÍA'!T1883/'S. ENERGÍA'!T1882-1</f>
        <v>0.06575520833</v>
      </c>
      <c r="AH1882" s="1">
        <f>SUMPRODUCT(X1882:AG1882,'Ponderaciones e Índices.'!$A$12:$J$12)</f>
        <v>0.01888432915</v>
      </c>
    </row>
    <row r="1883">
      <c r="A1883" s="1">
        <f>S.FINANCIERO!A1884</f>
        <v>44631</v>
      </c>
      <c r="B1883" s="1">
        <f>S.FINANCIERO!B1884/S.FINANCIERO!B1883-1</f>
        <v>-0.001156821633</v>
      </c>
      <c r="C1883" s="1">
        <f>S.FINANCIERO!D1884/S.FINANCIERO!D1883-1</f>
        <v>-0.003050020333</v>
      </c>
      <c r="D1883" s="1">
        <f>S.FINANCIERO!F1884/S.FINANCIERO!F1883-1</f>
        <v>0.003068321287</v>
      </c>
      <c r="E1883" s="1">
        <f>S.FINANCIERO!H1884/S.FINANCIERO!H1883-1</f>
        <v>-0.003581895148</v>
      </c>
      <c r="F1883" s="1">
        <f>S.FINANCIERO!J1884/S.FINANCIERO!J1883-1</f>
        <v>-0.00200929298</v>
      </c>
      <c r="G1883" s="1">
        <f>S.FINANCIERO!L1884/S.FINANCIERO!L1883-1</f>
        <v>-0.002957976336</v>
      </c>
      <c r="H1883" s="1">
        <f>S.FINANCIERO!N1884/S.FINANCIERO!N1883-1</f>
        <v>-0.009438449858</v>
      </c>
      <c r="I1883" s="1">
        <f>S.FINANCIERO!P1884/S.FINANCIERO!P1883-1</f>
        <v>0.0108</v>
      </c>
      <c r="J1883" s="1">
        <f>S.FINANCIERO!R1884/S.FINANCIERO!R1883-1</f>
        <v>0.004914370812</v>
      </c>
      <c r="K1883" s="1">
        <f>S.FINANCIERO!T1884/S.FINANCIERO!T1883-1</f>
        <v>0.004123144585</v>
      </c>
      <c r="L1883" s="1">
        <f>SUMPRODUCT(B1883:K1883, 'Ponderaciones e Índices.'!$A$4:$J$4)</f>
        <v>-0.0003588561414</v>
      </c>
      <c r="M1883" s="1">
        <f>'S. MATERIALES'!B1884/'S. MATERIALES'!B1883-1</f>
        <v>-0.007670182167</v>
      </c>
      <c r="N1883" s="3">
        <f>'S. MATERIALES'!D1884/'S. MATERIALES'!D1883-1</f>
        <v>-0.0131213727</v>
      </c>
      <c r="O1883" s="1">
        <f>'S. MATERIALES'!F1884/'S. MATERIALES'!F1883-1</f>
        <v>-0.01055208353</v>
      </c>
      <c r="P1883" s="1">
        <f>'S. MATERIALES'!H1884/'S. MATERIALES'!H1883-1</f>
        <v>-0.02358565737</v>
      </c>
      <c r="Q1883" s="1">
        <f>'S. MATERIALES'!J1884/'S. MATERIALES'!J1883-1</f>
        <v>-0.01688216638</v>
      </c>
      <c r="R1883" s="1">
        <f>'S. MATERIALES'!L1884/'S. MATERIALES'!L1883-1</f>
        <v>-0.01167098926</v>
      </c>
      <c r="S1883" s="1">
        <f>'S. MATERIALES'!N1884/'S. MATERIALES'!N1883-1</f>
        <v>-0.01373626374</v>
      </c>
      <c r="T1883" s="1">
        <f>'S. MATERIALES'!P1884/'S. MATERIALES'!P1883-1</f>
        <v>-0.01233299075</v>
      </c>
      <c r="U1883" s="1">
        <f>'S. MATERIALES'!R1884/'S. MATERIALES'!R1883-1</f>
        <v>-0.01591089897</v>
      </c>
      <c r="V1883" s="1">
        <f>'S. MATERIALES'!T1884/'S. MATERIALES'!T1883-1</f>
        <v>-0.01414427157</v>
      </c>
      <c r="W1883" s="1">
        <f>SUMPRODUCT(M1883:V1883,'Ponderaciones e Índices.'!$A$8:$J$8)</f>
        <v>-0.01341387542</v>
      </c>
      <c r="X1883" s="1">
        <f>'S. ENERGÍA'!B1884/'S. ENERGÍA'!B1883-1</f>
        <v>0.0007414730598</v>
      </c>
      <c r="Y1883" s="1">
        <f>'S. ENERGÍA'!D1884/'S. ENERGÍA'!D1883-1</f>
        <v>0.008840353614</v>
      </c>
      <c r="Z1883" s="1">
        <f>'S. ENERGÍA'!F1884/'S. ENERGÍA'!F1883-1</f>
        <v>-0.001937643121</v>
      </c>
      <c r="AA1883" s="1">
        <f>'S. ENERGÍA'!H1884/'S. ENERGÍA'!H1883-1</f>
        <v>-0.02804572843</v>
      </c>
      <c r="AB1883" s="1">
        <f>'S. ENERGÍA'!J1884/'S. ENERGÍA'!J1883-1</f>
        <v>0.00637567435</v>
      </c>
      <c r="AC1883" s="1">
        <f>'S. ENERGÍA'!L1884/'S. ENERGÍA'!L1883-1</f>
        <v>0.01851198872</v>
      </c>
      <c r="AD1883" s="1">
        <f>'S. ENERGÍA'!N1884/'S. ENERGÍA'!N1883-1</f>
        <v>-0.004041693257</v>
      </c>
      <c r="AE1883" s="1">
        <f>'S. ENERGÍA'!P1884/'S. ENERGÍA'!P1883-1</f>
        <v>0.000787246605</v>
      </c>
      <c r="AF1883" s="1">
        <f>'S. ENERGÍA'!R1884/'S. ENERGÍA'!R1883-1</f>
        <v>0.001011122346</v>
      </c>
      <c r="AG1883" s="1">
        <f>'S. ENERGÍA'!T1884/'S. ENERGÍA'!T1883-1</f>
        <v>-0.02443494197</v>
      </c>
      <c r="AH1883" s="1">
        <f>SUMPRODUCT(X1883:AG1883,'Ponderaciones e Índices.'!$A$12:$J$12)</f>
        <v>0.001020340289</v>
      </c>
    </row>
    <row r="1884">
      <c r="A1884" s="1">
        <f>S.FINANCIERO!A1885</f>
        <v>44634</v>
      </c>
      <c r="B1884" s="1">
        <f>S.FINANCIERO!B1885/S.FINANCIERO!B1884-1</f>
        <v>0.006731813246</v>
      </c>
      <c r="C1884" s="1">
        <f>S.FINANCIERO!D1885/S.FINANCIERO!D1884-1</f>
        <v>0.009382011014</v>
      </c>
      <c r="D1884" s="1">
        <f>S.FINANCIERO!F1885/S.FINANCIERO!F1884-1</f>
        <v>0.01040038067</v>
      </c>
      <c r="E1884" s="1">
        <f>S.FINANCIERO!H1885/S.FINANCIERO!H1884-1</f>
        <v>0.007189542484</v>
      </c>
      <c r="F1884" s="1">
        <f>S.FINANCIERO!J1885/S.FINANCIERO!J1884-1</f>
        <v>0.001887504719</v>
      </c>
      <c r="G1884" s="1">
        <f>S.FINANCIERO!L1885/S.FINANCIERO!L1884-1</f>
        <v>0.01421994885</v>
      </c>
      <c r="H1884" s="1">
        <f>S.FINANCIERO!N1885/S.FINANCIERO!N1884-1</f>
        <v>-0.01993852131</v>
      </c>
      <c r="I1884" s="1">
        <f>S.FINANCIERO!P1885/S.FINANCIERO!P1884-1</f>
        <v>0.00474871389</v>
      </c>
      <c r="J1884" s="1">
        <f>S.FINANCIERO!R1885/S.FINANCIERO!R1884-1</f>
        <v>0.006372258447</v>
      </c>
      <c r="K1884" s="1">
        <f>S.FINANCIERO!T1885/S.FINANCIERO!T1884-1</f>
        <v>-0.003011223652</v>
      </c>
      <c r="L1884" s="1">
        <f>SUMPRODUCT(B1884:K1884, 'Ponderaciones e Índices.'!$A$4:$J$4)</f>
        <v>0.004174529451</v>
      </c>
      <c r="M1884" s="1">
        <f>'S. MATERIALES'!B1885/'S. MATERIALES'!B1884-1</f>
        <v>-0.02383252818</v>
      </c>
      <c r="N1884" s="3">
        <f>'S. MATERIALES'!D1885/'S. MATERIALES'!D1884-1</f>
        <v>-0.02454615188</v>
      </c>
      <c r="O1884" s="1">
        <f>'S. MATERIALES'!F1885/'S. MATERIALES'!F1884-1</f>
        <v>-0.03374629831</v>
      </c>
      <c r="P1884" s="1">
        <f>'S. MATERIALES'!H1885/'S. MATERIALES'!H1884-1</f>
        <v>-0.02072792558</v>
      </c>
      <c r="Q1884" s="1">
        <f>'S. MATERIALES'!J1885/'S. MATERIALES'!J1884-1</f>
        <v>-0.02342548017</v>
      </c>
      <c r="R1884" s="1">
        <f>'S. MATERIALES'!L1885/'S. MATERIALES'!L1884-1</f>
        <v>-0.07760074977</v>
      </c>
      <c r="S1884" s="1">
        <f>'S. MATERIALES'!N1885/'S. MATERIALES'!N1884-1</f>
        <v>-0.05710306407</v>
      </c>
      <c r="T1884" s="1">
        <f>'S. MATERIALES'!P1885/'S. MATERIALES'!P1884-1</f>
        <v>-0.03355879292</v>
      </c>
      <c r="U1884" s="1">
        <f>'S. MATERIALES'!R1885/'S. MATERIALES'!R1884-1</f>
        <v>-0.03961196443</v>
      </c>
      <c r="V1884" s="1">
        <f>'S. MATERIALES'!T1885/'S. MATERIALES'!T1884-1</f>
        <v>-0.04505021521</v>
      </c>
      <c r="W1884" s="1">
        <f>SUMPRODUCT(M1884:V1884,'Ponderaciones e Índices.'!$A$8:$J$8)</f>
        <v>-0.04095663419</v>
      </c>
      <c r="X1884" s="1">
        <f>'S. ENERGÍA'!B1885/'S. ENERGÍA'!B1884-1</f>
        <v>-0.02642627809</v>
      </c>
      <c r="Y1884" s="1">
        <f>'S. ENERGÍA'!D1885/'S. ENERGÍA'!D1884-1</f>
        <v>-0.04368556701</v>
      </c>
      <c r="Z1884" s="1">
        <f>'S. ENERGÍA'!F1885/'S. ENERGÍA'!F1884-1</f>
        <v>-0.006177197317</v>
      </c>
      <c r="AA1884" s="1">
        <f>'S. ENERGÍA'!H1885/'S. ENERGÍA'!H1884-1</f>
        <v>-0.01449919396</v>
      </c>
      <c r="AB1884" s="1">
        <f>'S. ENERGÍA'!J1885/'S. ENERGÍA'!J1884-1</f>
        <v>-0.05945419103</v>
      </c>
      <c r="AC1884" s="1">
        <f>'S. ENERGÍA'!L1885/'S. ENERGÍA'!L1884-1</f>
        <v>-0.03254284231</v>
      </c>
      <c r="AD1884" s="1">
        <f>'S. ENERGÍA'!N1885/'S. ENERGÍA'!N1884-1</f>
        <v>-0.0249893208</v>
      </c>
      <c r="AE1884" s="1">
        <f>'S. ENERGÍA'!P1885/'S. ENERGÍA'!P1884-1</f>
        <v>-0.04090462144</v>
      </c>
      <c r="AF1884" s="1">
        <f>'S. ENERGÍA'!R1885/'S. ENERGÍA'!R1884-1</f>
        <v>-0.04949494949</v>
      </c>
      <c r="AG1884" s="1">
        <f>'S. ENERGÍA'!T1885/'S. ENERGÍA'!T1884-1</f>
        <v>-0.05322479649</v>
      </c>
      <c r="AH1884" s="1">
        <f>SUMPRODUCT(X1884:AG1884,'Ponderaciones e Índices.'!$A$12:$J$12)</f>
        <v>-0.03831441911</v>
      </c>
    </row>
    <row r="1885">
      <c r="A1885" s="1">
        <f>S.FINANCIERO!A1886</f>
        <v>44635</v>
      </c>
      <c r="B1885" s="1">
        <f>S.FINANCIERO!B1886/S.FINANCIERO!B1885-1</f>
        <v>0.007190106414</v>
      </c>
      <c r="C1885" s="1">
        <f>S.FINANCIERO!D1886/S.FINANCIERO!D1885-1</f>
        <v>0.009496868054</v>
      </c>
      <c r="D1885" s="1">
        <f>S.FINANCIERO!F1886/S.FINANCIERO!F1885-1</f>
        <v>-0.0008745963402</v>
      </c>
      <c r="E1885" s="1">
        <f>S.FINANCIERO!H1886/S.FINANCIERO!H1885-1</f>
        <v>-0.006705602423</v>
      </c>
      <c r="F1885" s="1">
        <f>S.FINANCIERO!J1886/S.FINANCIERO!J1885-1</f>
        <v>-0.0003767897513</v>
      </c>
      <c r="G1885" s="1">
        <f>S.FINANCIERO!L1886/S.FINANCIERO!L1885-1</f>
        <v>-0.009279806334</v>
      </c>
      <c r="H1885" s="1">
        <f>S.FINANCIERO!N1886/S.FINANCIERO!N1885-1</f>
        <v>0.008526329194</v>
      </c>
      <c r="I1885" s="1">
        <f>S.FINANCIERO!P1886/S.FINANCIERO!P1885-1</f>
        <v>-0.03505317054</v>
      </c>
      <c r="J1885" s="1">
        <f>S.FINANCIERO!R1886/S.FINANCIERO!R1885-1</f>
        <v>0.004859372699</v>
      </c>
      <c r="K1885" s="1">
        <f>S.FINANCIERO!T1886/S.FINANCIERO!T1885-1</f>
        <v>-0.01153212521</v>
      </c>
      <c r="L1885" s="1">
        <f>SUMPRODUCT(B1885:K1885, 'Ponderaciones e Índices.'!$A$4:$J$4)</f>
        <v>-0.003302843974</v>
      </c>
      <c r="M1885" s="1">
        <f>'S. MATERIALES'!B1886/'S. MATERIALES'!B1885-1</f>
        <v>0.001979544705</v>
      </c>
      <c r="N1885" s="3">
        <f>'S. MATERIALES'!D1886/'S. MATERIALES'!D1885-1</f>
        <v>-0.002359108781</v>
      </c>
      <c r="O1885" s="1">
        <f>'S. MATERIALES'!F1886/'S. MATERIALES'!F1885-1</f>
        <v>-0.02389750453</v>
      </c>
      <c r="P1885" s="1">
        <f>'S. MATERIALES'!H1886/'S. MATERIALES'!H1885-1</f>
        <v>-0.0015</v>
      </c>
      <c r="Q1885" s="1">
        <f>'S. MATERIALES'!J1886/'S. MATERIALES'!J1885-1</f>
        <v>0.003100066067</v>
      </c>
      <c r="R1885" s="1">
        <f>'S. MATERIALES'!L1886/'S. MATERIALES'!L1885-1</f>
        <v>-0.02154033733</v>
      </c>
      <c r="S1885" s="1">
        <f>'S. MATERIALES'!N1886/'S. MATERIALES'!N1885-1</f>
        <v>0.01477104874</v>
      </c>
      <c r="T1885" s="1">
        <f>'S. MATERIALES'!P1886/'S. MATERIALES'!P1885-1</f>
        <v>-0.003768506057</v>
      </c>
      <c r="U1885" s="1">
        <f>'S. MATERIALES'!R1886/'S. MATERIALES'!R1885-1</f>
        <v>-0.01430976431</v>
      </c>
      <c r="V1885" s="1">
        <f>'S. MATERIALES'!T1886/'S. MATERIALES'!T1885-1</f>
        <v>0.01862980769</v>
      </c>
      <c r="W1885" s="1">
        <f>SUMPRODUCT(M1885:V1885,'Ponderaciones e Índices.'!$A$8:$J$8)</f>
        <v>-0.003492401875</v>
      </c>
      <c r="X1885" s="1">
        <f>'S. ENERGÍA'!B1886/'S. ENERGÍA'!B1885-1</f>
        <v>-0.03729071537</v>
      </c>
      <c r="Y1885" s="1">
        <f>'S. ENERGÍA'!D1886/'S. ENERGÍA'!D1885-1</f>
        <v>-0.005120603692</v>
      </c>
      <c r="Z1885" s="1">
        <f>'S. ENERGÍA'!F1886/'S. ENERGÍA'!F1885-1</f>
        <v>-0.001420706802</v>
      </c>
      <c r="AA1885" s="1">
        <f>'S. ENERGÍA'!H1886/'S. ENERGÍA'!H1885-1</f>
        <v>0.009905882127</v>
      </c>
      <c r="AB1885" s="1">
        <f>'S. ENERGÍA'!J1886/'S. ENERGÍA'!J1885-1</f>
        <v>-0.01139896373</v>
      </c>
      <c r="AC1885" s="1">
        <f>'S. ENERGÍA'!L1886/'S. ENERGÍA'!L1885-1</f>
        <v>-0.02898550725</v>
      </c>
      <c r="AD1885" s="1">
        <f>'S. ENERGÍA'!N1886/'S. ENERGÍA'!N1885-1</f>
        <v>-0.004600219058</v>
      </c>
      <c r="AE1885" s="1">
        <f>'S. ENERGÍA'!P1886/'S. ENERGÍA'!P1885-1</f>
        <v>0.0002050440845</v>
      </c>
      <c r="AF1885" s="1">
        <f>'S. ENERGÍA'!R1886/'S. ENERGÍA'!R1885-1</f>
        <v>-0.0170031881</v>
      </c>
      <c r="AG1885" s="1">
        <f>'S. ENERGÍA'!T1886/'S. ENERGÍA'!T1885-1</f>
        <v>-0.03174603175</v>
      </c>
      <c r="AH1885" s="1">
        <f>SUMPRODUCT(X1885:AG1885,'Ponderaciones e Índices.'!$A$12:$J$12)</f>
        <v>-0.01326170267</v>
      </c>
    </row>
    <row r="1886">
      <c r="A1886" s="1">
        <f>S.FINANCIERO!A1887</f>
        <v>44636</v>
      </c>
      <c r="B1886" s="1">
        <f>S.FINANCIERO!B1887/S.FINANCIERO!B1886-1</f>
        <v>0.005782410051</v>
      </c>
      <c r="C1886" s="1">
        <f>S.FINANCIERO!D1887/S.FINANCIERO!D1886-1</f>
        <v>0.01190952762</v>
      </c>
      <c r="D1886" s="1">
        <f>S.FINANCIERO!F1887/S.FINANCIERO!F1886-1</f>
        <v>0.01865194263</v>
      </c>
      <c r="E1886" s="1">
        <f>S.FINANCIERO!H1887/S.FINANCIERO!H1886-1</f>
        <v>0.009690766551</v>
      </c>
      <c r="F1886" s="1">
        <f>S.FINANCIERO!J1887/S.FINANCIERO!J1886-1</f>
        <v>0.01394647569</v>
      </c>
      <c r="G1886" s="1">
        <f>S.FINANCIERO!L1887/S.FINANCIERO!L1886-1</f>
        <v>0.01455915292</v>
      </c>
      <c r="H1886" s="1">
        <f>S.FINANCIERO!N1887/S.FINANCIERO!N1886-1</f>
        <v>0.02699319818</v>
      </c>
      <c r="I1886" s="1">
        <f>S.FINANCIERO!P1887/S.FINANCIERO!P1886-1</f>
        <v>0.04040816327</v>
      </c>
      <c r="J1886" s="1">
        <f>S.FINANCIERO!R1887/S.FINANCIERO!R1886-1</f>
        <v>0.01992966002</v>
      </c>
      <c r="K1886" s="1">
        <f>S.FINANCIERO!T1887/S.FINANCIERO!T1886-1</f>
        <v>0.001666666667</v>
      </c>
      <c r="L1886" s="1">
        <f>SUMPRODUCT(B1886:K1886, 'Ponderaciones e Índices.'!$A$4:$J$4)</f>
        <v>0.01771407736</v>
      </c>
      <c r="M1886" s="1">
        <f>'S. MATERIALES'!B1887/'S. MATERIALES'!B1886-1</f>
        <v>-0.01284162002</v>
      </c>
      <c r="N1886" s="3">
        <f>'S. MATERIALES'!D1887/'S. MATERIALES'!D1886-1</f>
        <v>-0.005254860746</v>
      </c>
      <c r="O1886" s="1">
        <f>'S. MATERIALES'!F1887/'S. MATERIALES'!F1886-1</f>
        <v>-0.02636050197</v>
      </c>
      <c r="P1886" s="1">
        <f>'S. MATERIALES'!H1887/'S. MATERIALES'!H1886-1</f>
        <v>-0.0008345852111</v>
      </c>
      <c r="Q1886" s="1">
        <f>'S. MATERIALES'!J1887/'S. MATERIALES'!J1886-1</f>
        <v>0.007700881548</v>
      </c>
      <c r="R1886" s="1">
        <f>'S. MATERIALES'!L1887/'S. MATERIALES'!L1886-1</f>
        <v>-0.01038421599</v>
      </c>
      <c r="S1886" s="1">
        <f>'S. MATERIALES'!N1887/'S. MATERIALES'!N1886-1</f>
        <v>0.01892285298</v>
      </c>
      <c r="T1886" s="1">
        <f>'S. MATERIALES'!P1887/'S. MATERIALES'!P1886-1</f>
        <v>0.03944879762</v>
      </c>
      <c r="U1886" s="1">
        <f>'S. MATERIALES'!R1887/'S. MATERIALES'!R1886-1</f>
        <v>0.01280956447</v>
      </c>
      <c r="V1886" s="1">
        <f>'S. MATERIALES'!T1887/'S. MATERIALES'!T1886-1</f>
        <v>0.008849557522</v>
      </c>
      <c r="W1886" s="1">
        <f>SUMPRODUCT(M1886:V1886,'Ponderaciones e Índices.'!$A$8:$J$8)</f>
        <v>0.008163182263</v>
      </c>
      <c r="X1886" s="1">
        <f>'S. ENERGÍA'!B1887/'S. ENERGÍA'!B1886-1</f>
        <v>0.000790513834</v>
      </c>
      <c r="Y1886" s="1">
        <f>'S. ENERGÍA'!D1887/'S. ENERGÍA'!D1886-1</f>
        <v>0.01110659623</v>
      </c>
      <c r="Z1886" s="1">
        <f>'S. ENERGÍA'!F1887/'S. ENERGÍA'!F1886-1</f>
        <v>-0.007291481416</v>
      </c>
      <c r="AA1886" s="1">
        <f>'S. ENERGÍA'!H1887/'S. ENERGÍA'!H1886-1</f>
        <v>-0.0183175238</v>
      </c>
      <c r="AB1886" s="1">
        <f>'S. ENERGÍA'!J1887/'S. ENERGÍA'!J1886-1</f>
        <v>-0.00786163522</v>
      </c>
      <c r="AC1886" s="1">
        <f>'S. ENERGÍA'!L1887/'S. ENERGÍA'!L1886-1</f>
        <v>-0.01676801179</v>
      </c>
      <c r="AD1886" s="1">
        <f>'S. ENERGÍA'!N1887/'S. ENERGÍA'!N1886-1</f>
        <v>0.001540492958</v>
      </c>
      <c r="AE1886" s="1">
        <f>'S. ENERGÍA'!P1887/'S. ENERGÍA'!P1886-1</f>
        <v>0.007175071751</v>
      </c>
      <c r="AF1886" s="1">
        <f>'S. ENERGÍA'!R1887/'S. ENERGÍA'!R1886-1</f>
        <v>0.001081081081</v>
      </c>
      <c r="AG1886" s="1">
        <f>'S. ENERGÍA'!T1887/'S. ENERGÍA'!T1886-1</f>
        <v>-0.001366120219</v>
      </c>
      <c r="AH1886" s="1">
        <f>SUMPRODUCT(X1886:AG1886,'Ponderaciones e Índices.'!$A$12:$J$12)</f>
        <v>0.001195392151</v>
      </c>
    </row>
    <row r="1887">
      <c r="A1887" s="1">
        <f>S.FINANCIERO!A1888</f>
        <v>44637</v>
      </c>
      <c r="B1887" s="1">
        <f>S.FINANCIERO!B1888/S.FINANCIERO!B1887-1</f>
        <v>0.006104052807</v>
      </c>
      <c r="C1887" s="1">
        <f>S.FINANCIERO!D1888/S.FINANCIERO!D1887-1</f>
        <v>0.01068143606</v>
      </c>
      <c r="D1887" s="1">
        <f>S.FINANCIERO!F1888/S.FINANCIERO!F1887-1</f>
        <v>0.003172924379</v>
      </c>
      <c r="E1887" s="1">
        <f>S.FINANCIERO!H1888/S.FINANCIERO!H1887-1</f>
        <v>-0.000215679931</v>
      </c>
      <c r="F1887" s="1">
        <f>S.FINANCIERO!J1888/S.FINANCIERO!J1887-1</f>
        <v>0.004646840149</v>
      </c>
      <c r="G1887" s="1">
        <f>S.FINANCIERO!L1888/S.FINANCIERO!L1887-1</f>
        <v>0.003211239338</v>
      </c>
      <c r="H1887" s="1">
        <f>S.FINANCIERO!N1888/S.FINANCIERO!N1887-1</f>
        <v>0.01112126752</v>
      </c>
      <c r="I1887" s="1">
        <f>S.FINANCIERO!P1888/S.FINANCIERO!P1887-1</f>
        <v>0.01098469988</v>
      </c>
      <c r="J1887" s="1">
        <f>S.FINANCIERO!R1888/S.FINANCIERO!R1887-1</f>
        <v>0.00158045977</v>
      </c>
      <c r="K1887" s="1">
        <f>S.FINANCIERO!T1888/S.FINANCIERO!T1887-1</f>
        <v>-0.001663893511</v>
      </c>
      <c r="L1887" s="1">
        <f>SUMPRODUCT(B1887:K1887, 'Ponderaciones e Índices.'!$A$4:$J$4)</f>
        <v>0.006413184972</v>
      </c>
      <c r="M1887" s="1">
        <f>'S. MATERIALES'!B1888/'S. MATERIALES'!B1887-1</f>
        <v>0.01400933956</v>
      </c>
      <c r="N1887" s="3">
        <f>'S. MATERIALES'!D1888/'S. MATERIALES'!D1887-1</f>
        <v>0.01848917063</v>
      </c>
      <c r="O1887" s="1">
        <f>'S. MATERIALES'!F1888/'S. MATERIALES'!F1887-1</f>
        <v>0.03867741606</v>
      </c>
      <c r="P1887" s="1">
        <f>'S. MATERIALES'!H1888/'S. MATERIALES'!H1887-1</f>
        <v>0.007183427999</v>
      </c>
      <c r="Q1887" s="1">
        <f>'S. MATERIALES'!J1888/'S. MATERIALES'!J1887-1</f>
        <v>-0.006837606838</v>
      </c>
      <c r="R1887" s="1">
        <f>'S. MATERIALES'!L1888/'S. MATERIALES'!L1887-1</f>
        <v>0.03483735572</v>
      </c>
      <c r="S1887" s="1">
        <f>'S. MATERIALES'!N1888/'S. MATERIALES'!N1887-1</f>
        <v>0.02714285714</v>
      </c>
      <c r="T1887" s="1">
        <f>'S. MATERIALES'!P1888/'S. MATERIALES'!P1887-1</f>
        <v>0.05510787627</v>
      </c>
      <c r="U1887" s="1">
        <f>'S. MATERIALES'!R1888/'S. MATERIALES'!R1887-1</f>
        <v>0.04047217538</v>
      </c>
      <c r="V1887" s="1">
        <f>'S. MATERIALES'!T1888/'S. MATERIALES'!T1887-1</f>
        <v>0.01988304094</v>
      </c>
      <c r="W1887" s="1">
        <f>SUMPRODUCT(M1887:V1887,'Ponderaciones e Índices.'!$A$8:$J$8)</f>
        <v>0.03001672286</v>
      </c>
      <c r="X1887" s="1">
        <f>'S. ENERGÍA'!B1888/'S. ENERGÍA'!B1887-1</f>
        <v>0.03580832017</v>
      </c>
      <c r="Y1887" s="1">
        <f>'S. ENERGÍA'!D1888/'S. ENERGÍA'!D1887-1</f>
        <v>0.03724045546</v>
      </c>
      <c r="Z1887" s="1">
        <f>'S. ENERGÍA'!F1888/'S. ENERGÍA'!F1887-1</f>
        <v>0.01164457184</v>
      </c>
      <c r="AA1887" s="1">
        <f>'S. ENERGÍA'!H1888/'S. ENERGÍA'!H1887-1</f>
        <v>0.01234169661</v>
      </c>
      <c r="AB1887" s="1">
        <f>'S. ENERGÍA'!J1888/'S. ENERGÍA'!J1887-1</f>
        <v>0.03011093502</v>
      </c>
      <c r="AC1887" s="1">
        <f>'S. ENERGÍA'!L1888/'S. ENERGÍA'!L1887-1</f>
        <v>0.01667916042</v>
      </c>
      <c r="AD1887" s="1">
        <f>'S. ENERGÍA'!N1888/'S. ENERGÍA'!N1887-1</f>
        <v>0.004394638541</v>
      </c>
      <c r="AE1887" s="1">
        <f>'S. ENERGÍA'!P1888/'S. ENERGÍA'!P1887-1</f>
        <v>0.04803582333</v>
      </c>
      <c r="AF1887" s="1">
        <f>'S. ENERGÍA'!R1888/'S. ENERGÍA'!R1887-1</f>
        <v>0.04967602592</v>
      </c>
      <c r="AG1887" s="1">
        <f>'S. ENERGÍA'!T1888/'S. ENERGÍA'!T1887-1</f>
        <v>0.03693570451</v>
      </c>
      <c r="AH1887" s="1">
        <f>SUMPRODUCT(X1887:AG1887,'Ponderaciones e Índices.'!$A$12:$J$12)</f>
        <v>0.03268850596</v>
      </c>
    </row>
    <row r="1888">
      <c r="A1888" s="1">
        <f>S.FINANCIERO!A1889</f>
        <v>44638</v>
      </c>
      <c r="B1888" s="1">
        <f>S.FINANCIERO!B1889/S.FINANCIERO!B1888-1</f>
        <v>0.002680776014</v>
      </c>
      <c r="C1888" s="1">
        <f>S.FINANCIERO!D1889/S.FINANCIERO!D1888-1</f>
        <v>-0.003914277327</v>
      </c>
      <c r="D1888" s="1">
        <f>S.FINANCIERO!F1889/S.FINANCIERO!F1888-1</f>
        <v>0.005996309963</v>
      </c>
      <c r="E1888" s="1">
        <f>S.FINANCIERO!H1889/S.FINANCIERO!H1888-1</f>
        <v>0.0006471793766</v>
      </c>
      <c r="F1888" s="1">
        <f>S.FINANCIERO!J1889/S.FINANCIERO!J1888-1</f>
        <v>0.00764724021</v>
      </c>
      <c r="G1888" s="1">
        <f>S.FINANCIERO!L1889/S.FINANCIERO!L1888-1</f>
        <v>0.008602580774</v>
      </c>
      <c r="H1888" s="1">
        <f>S.FINANCIERO!N1889/S.FINANCIERO!N1888-1</f>
        <v>0.006428607302</v>
      </c>
      <c r="I1888" s="1">
        <f>S.FINANCIERO!P1889/S.FINANCIERO!P1888-1</f>
        <v>-0.007760962359</v>
      </c>
      <c r="J1888" s="1">
        <f>S.FINANCIERO!R1889/S.FINANCIERO!R1888-1</f>
        <v>0.006742217759</v>
      </c>
      <c r="K1888" s="1">
        <f>S.FINANCIERO!T1889/S.FINANCIERO!T1888-1</f>
        <v>-0.003888888889</v>
      </c>
      <c r="L1888" s="1">
        <f>SUMPRODUCT(B1888:K1888, 'Ponderaciones e Índices.'!$A$4:$J$4)</f>
        <v>0.001442525246</v>
      </c>
      <c r="M1888" s="1">
        <f>'S. MATERIALES'!B1889/'S. MATERIALES'!B1888-1</f>
        <v>-0.01315789474</v>
      </c>
      <c r="N1888" s="3">
        <f>'S. MATERIALES'!D1889/'S. MATERIALES'!D1888-1</f>
        <v>-0.01400414938</v>
      </c>
      <c r="O1888" s="1">
        <f>'S. MATERIALES'!F1889/'S. MATERIALES'!F1888-1</f>
        <v>-0.01675181765</v>
      </c>
      <c r="P1888" s="1">
        <f>'S. MATERIALES'!H1889/'S. MATERIALES'!H1888-1</f>
        <v>-0.002487974789</v>
      </c>
      <c r="Q1888" s="1">
        <f>'S. MATERIALES'!J1889/'S. MATERIALES'!J1888-1</f>
        <v>-0.01427558975</v>
      </c>
      <c r="R1888" s="1">
        <f>'S. MATERIALES'!L1889/'S. MATERIALES'!L1888-1</f>
        <v>-0.004055972419</v>
      </c>
      <c r="S1888" s="1">
        <f>'S. MATERIALES'!N1889/'S. MATERIALES'!N1888-1</f>
        <v>-0.02225312935</v>
      </c>
      <c r="T1888" s="1">
        <f>'S. MATERIALES'!P1889/'S. MATERIALES'!P1888-1</f>
        <v>0.0142892338</v>
      </c>
      <c r="U1888" s="1">
        <f>'S. MATERIALES'!R1889/'S. MATERIALES'!R1888-1</f>
        <v>0</v>
      </c>
      <c r="V1888" s="1">
        <f>'S. MATERIALES'!T1889/'S. MATERIALES'!T1888-1</f>
        <v>-0.0002866972477</v>
      </c>
      <c r="W1888" s="1">
        <f>SUMPRODUCT(M1888:V1888,'Ponderaciones e Índices.'!$A$8:$J$8)</f>
        <v>-0.005638845002</v>
      </c>
      <c r="X1888" s="1">
        <f>'S. ENERGÍA'!B1889/'S. ENERGÍA'!B1888-1</f>
        <v>-0.005592272496</v>
      </c>
      <c r="Y1888" s="1">
        <f>'S. ENERGÍA'!D1889/'S. ENERGÍA'!D1888-1</f>
        <v>-0.0133023376</v>
      </c>
      <c r="Z1888" s="1">
        <f>'S. ENERGÍA'!F1889/'S. ENERGÍA'!F1888-1</f>
        <v>-0.000177085178</v>
      </c>
      <c r="AA1888" s="1">
        <f>'S. ENERGÍA'!H1889/'S. ENERGÍA'!H1888-1</f>
        <v>-0.001306431467</v>
      </c>
      <c r="AB1888" s="1">
        <f>'S. ENERGÍA'!J1889/'S. ENERGÍA'!J1888-1</f>
        <v>-0.01076923077</v>
      </c>
      <c r="AC1888" s="1">
        <f>'S. ENERGÍA'!L1889/'S. ENERGÍA'!L1888-1</f>
        <v>-0.00331797235</v>
      </c>
      <c r="AD1888" s="1">
        <f>'S. ENERGÍA'!N1889/'S. ENERGÍA'!N1888-1</f>
        <v>0.007656967841</v>
      </c>
      <c r="AE1888" s="1">
        <f>'S. ENERGÍA'!P1889/'S. ENERGÍA'!P1888-1</f>
        <v>-0.01767333463</v>
      </c>
      <c r="AF1888" s="1">
        <f>'S. ENERGÍA'!R1889/'S. ENERGÍA'!R1888-1</f>
        <v>-0.01028806584</v>
      </c>
      <c r="AG1888" s="1">
        <f>'S. ENERGÍA'!T1889/'S. ENERGÍA'!T1888-1</f>
        <v>0.02770448549</v>
      </c>
      <c r="AH1888" s="1">
        <f>SUMPRODUCT(X1888:AG1888,'Ponderaciones e Índices.'!$A$12:$J$12)</f>
        <v>-0.006448246559</v>
      </c>
    </row>
    <row r="1889">
      <c r="A1889" s="1">
        <f>S.FINANCIERO!A1890</f>
        <v>44641</v>
      </c>
      <c r="B1889" s="1">
        <f>S.FINANCIERO!B1890/S.FINANCIERO!B1889-1</f>
        <v>0.004080771125</v>
      </c>
      <c r="C1889" s="1">
        <f>S.FINANCIERO!D1890/S.FINANCIERO!D1889-1</f>
        <v>0.009922389233</v>
      </c>
      <c r="D1889" s="1">
        <f>S.FINANCIERO!F1890/S.FINANCIERO!F1889-1</f>
        <v>0.0009170105456</v>
      </c>
      <c r="E1889" s="1">
        <f>S.FINANCIERO!H1890/S.FINANCIERO!H1889-1</f>
        <v>0.0005389673386</v>
      </c>
      <c r="F1889" s="1">
        <f>S.FINANCIERO!J1890/S.FINANCIERO!J1889-1</f>
        <v>0.002754146521</v>
      </c>
      <c r="G1889" s="1">
        <f>S.FINANCIERO!L1890/S.FINANCIERO!L1889-1</f>
        <v>0.0008925914906</v>
      </c>
      <c r="H1889" s="1">
        <f>S.FINANCIERO!N1890/S.FINANCIERO!N1889-1</f>
        <v>0.0009928008804</v>
      </c>
      <c r="I1889" s="1">
        <f>S.FINANCIERO!P1890/S.FINANCIERO!P1889-1</f>
        <v>0.01212358232</v>
      </c>
      <c r="J1889" s="1">
        <f>S.FINANCIERO!R1890/S.FINANCIERO!R1889-1</f>
        <v>0.001567398119</v>
      </c>
      <c r="K1889" s="1">
        <f>S.FINANCIERO!T1890/S.FINANCIERO!T1889-1</f>
        <v>-0.007250418293</v>
      </c>
      <c r="L1889" s="1">
        <f>SUMPRODUCT(B1889:K1889, 'Ponderaciones e Índices.'!$A$4:$J$4)</f>
        <v>0.004577153223</v>
      </c>
      <c r="M1889" s="1">
        <f>'S. MATERIALES'!B1890/'S. MATERIALES'!B1889-1</f>
        <v>0.01966666667</v>
      </c>
      <c r="N1889" s="3">
        <f>'S. MATERIALES'!D1890/'S. MATERIALES'!D1889-1</f>
        <v>0.03406102052</v>
      </c>
      <c r="O1889" s="1">
        <f>'S. MATERIALES'!F1890/'S. MATERIALES'!F1889-1</f>
        <v>0.005675743193</v>
      </c>
      <c r="P1889" s="1">
        <f>'S. MATERIALES'!H1890/'S. MATERIALES'!H1889-1</f>
        <v>0.01563019621</v>
      </c>
      <c r="Q1889" s="1">
        <f>'S. MATERIALES'!J1890/'S. MATERIALES'!J1889-1</f>
        <v>0.02192892358</v>
      </c>
      <c r="R1889" s="1">
        <f>'S. MATERIALES'!L1890/'S. MATERIALES'!L1889-1</f>
        <v>0.03767053553</v>
      </c>
      <c r="S1889" s="1">
        <f>'S. MATERIALES'!N1890/'S. MATERIALES'!N1889-1</f>
        <v>0.02418207681</v>
      </c>
      <c r="T1889" s="1">
        <f>'S. MATERIALES'!P1890/'S. MATERIALES'!P1889-1</f>
        <v>0.02477532184</v>
      </c>
      <c r="U1889" s="1">
        <f>'S. MATERIALES'!R1890/'S. MATERIALES'!R1889-1</f>
        <v>0.02593192869</v>
      </c>
      <c r="V1889" s="1">
        <f>'S. MATERIALES'!T1890/'S. MATERIALES'!T1889-1</f>
        <v>0.007169486665</v>
      </c>
      <c r="W1889" s="1">
        <f>SUMPRODUCT(M1889:V1889,'Ponderaciones e Índices.'!$A$8:$J$8)</f>
        <v>0.02507341341</v>
      </c>
      <c r="X1889" s="1">
        <f>'S. ENERGÍA'!B1890/'S. ENERGÍA'!B1889-1</f>
        <v>0.04473415133</v>
      </c>
      <c r="Y1889" s="1">
        <f>'S. ENERGÍA'!D1890/'S. ENERGÍA'!D1889-1</f>
        <v>0.03102094241</v>
      </c>
      <c r="Z1889" s="1">
        <f>'S. ENERGÍA'!F1890/'S. ENERGÍA'!F1889-1</f>
        <v>0.008678710592</v>
      </c>
      <c r="AA1889" s="1">
        <f>'S. ENERGÍA'!H1890/'S. ENERGÍA'!H1889-1</f>
        <v>0.02528699326</v>
      </c>
      <c r="AB1889" s="1">
        <f>'S. ENERGÍA'!J1890/'S. ENERGÍA'!J1889-1</f>
        <v>0.04717470192</v>
      </c>
      <c r="AC1889" s="1">
        <f>'S. ENERGÍA'!L1890/'S. ENERGÍA'!L1889-1</f>
        <v>0.02959127058</v>
      </c>
      <c r="AD1889" s="1">
        <f>'S. ENERGÍA'!N1890/'S. ENERGÍA'!N1889-1</f>
        <v>0.01259227095</v>
      </c>
      <c r="AE1889" s="1">
        <f>'S. ENERGÍA'!P1890/'S. ENERGÍA'!P1889-1</f>
        <v>0.05179913009</v>
      </c>
      <c r="AF1889" s="1">
        <f>'S. ENERGÍA'!R1890/'S. ENERGÍA'!R1889-1</f>
        <v>0.06133056133</v>
      </c>
      <c r="AG1889" s="1">
        <f>'S. ENERGÍA'!T1890/'S. ENERGÍA'!T1889-1</f>
        <v>0.05584082157</v>
      </c>
      <c r="AH1889" s="1">
        <f>SUMPRODUCT(X1889:AG1889,'Ponderaciones e Índices.'!$A$12:$J$12)</f>
        <v>0.03771694706</v>
      </c>
    </row>
    <row r="1890">
      <c r="A1890" s="1">
        <f>S.FINANCIERO!A1891</f>
        <v>44642</v>
      </c>
      <c r="B1890" s="1">
        <f>S.FINANCIERO!B1891/S.FINANCIERO!B1890-1</f>
        <v>0.001751804358</v>
      </c>
      <c r="C1890" s="1">
        <f>S.FINANCIERO!D1891/S.FINANCIERO!D1890-1</f>
        <v>0.001070038911</v>
      </c>
      <c r="D1890" s="1">
        <f>S.FINANCIERO!F1891/S.FINANCIERO!F1890-1</f>
        <v>0.00595510765</v>
      </c>
      <c r="E1890" s="1">
        <f>S.FINANCIERO!H1891/S.FINANCIERO!H1890-1</f>
        <v>0.009803921569</v>
      </c>
      <c r="F1890" s="1">
        <f>S.FINANCIERO!J1891/S.FINANCIERO!J1890-1</f>
        <v>0.001586914063</v>
      </c>
      <c r="G1890" s="1">
        <f>S.FINANCIERO!L1891/S.FINANCIERO!L1890-1</f>
        <v>0.001585414189</v>
      </c>
      <c r="H1890" s="1">
        <f>S.FINANCIERO!N1891/S.FINANCIERO!N1890-1</f>
        <v>0.009500969513</v>
      </c>
      <c r="I1890" s="1">
        <f>S.FINANCIERO!P1891/S.FINANCIERO!P1890-1</f>
        <v>0.01777434312</v>
      </c>
      <c r="J1890" s="1">
        <f>S.FINANCIERO!R1891/S.FINANCIERO!R1890-1</f>
        <v>0.004979371177</v>
      </c>
      <c r="K1890" s="1">
        <f>S.FINANCIERO!T1891/S.FINANCIERO!T1890-1</f>
        <v>0.006460674157</v>
      </c>
      <c r="L1890" s="1">
        <f>SUMPRODUCT(B1890:K1890, 'Ponderaciones e Índices.'!$A$4:$J$4)</f>
        <v>0.006265887365</v>
      </c>
      <c r="M1890" s="1">
        <f>'S. MATERIALES'!B1891/'S. MATERIALES'!B1890-1</f>
        <v>-0.005230467473</v>
      </c>
      <c r="N1890" s="3">
        <f>'S. MATERIALES'!D1891/'S. MATERIALES'!D1890-1</f>
        <v>-0.02073000127</v>
      </c>
      <c r="O1890" s="1">
        <f>'S. MATERIALES'!F1891/'S. MATERIALES'!F1890-1</f>
        <v>-0.01035342746</v>
      </c>
      <c r="P1890" s="1">
        <f>'S. MATERIALES'!H1891/'S. MATERIALES'!H1890-1</f>
        <v>-0.01047806156</v>
      </c>
      <c r="Q1890" s="1">
        <f>'S. MATERIALES'!J1891/'S. MATERIALES'!J1890-1</f>
        <v>-0.01567917986</v>
      </c>
      <c r="R1890" s="1">
        <f>'S. MATERIALES'!L1891/'S. MATERIALES'!L1890-1</f>
        <v>-0.03669544741</v>
      </c>
      <c r="S1890" s="1">
        <f>'S. MATERIALES'!N1891/'S. MATERIALES'!N1890-1</f>
        <v>-0.01666666667</v>
      </c>
      <c r="T1890" s="1">
        <f>'S. MATERIALES'!P1891/'S. MATERIALES'!P1890-1</f>
        <v>-0.02370229912</v>
      </c>
      <c r="U1890" s="1">
        <f>'S. MATERIALES'!R1891/'S. MATERIALES'!R1890-1</f>
        <v>-0.01184834123</v>
      </c>
      <c r="V1890" s="1">
        <f>'S. MATERIALES'!T1891/'S. MATERIALES'!T1890-1</f>
        <v>-0.01309794989</v>
      </c>
      <c r="W1890" s="1">
        <f>SUMPRODUCT(M1890:V1890,'Ponderaciones e Índices.'!$A$8:$J$8)</f>
        <v>-0.01676936924</v>
      </c>
      <c r="X1890" s="1">
        <f>'S. ENERGÍA'!B1891/'S. ENERGÍA'!B1890-1</f>
        <v>-0.002691460729</v>
      </c>
      <c r="Y1890" s="1">
        <f>'S. ENERGÍA'!D1891/'S. ENERGÍA'!D1890-1</f>
        <v>-0.01472641869</v>
      </c>
      <c r="Z1890" s="1">
        <f>'S. ENERGÍA'!F1891/'S. ENERGÍA'!F1890-1</f>
        <v>-0.002633889377</v>
      </c>
      <c r="AA1890" s="1">
        <f>'S. ENERGÍA'!H1891/'S. ENERGÍA'!H1890-1</f>
        <v>-0.00255175472</v>
      </c>
      <c r="AB1890" s="1">
        <f>'S. ENERGÍA'!J1891/'S. ENERGÍA'!J1890-1</f>
        <v>-0.006930693069</v>
      </c>
      <c r="AC1890" s="1">
        <f>'S. ENERGÍA'!L1891/'S. ENERGÍA'!L1890-1</f>
        <v>0.006646308604</v>
      </c>
      <c r="AD1890" s="1">
        <f>'S. ENERGÍA'!N1891/'S. ENERGÍA'!N1890-1</f>
        <v>0.0008576329331</v>
      </c>
      <c r="AE1890" s="1">
        <f>'S. ENERGÍA'!P1891/'S. ENERGÍA'!P1890-1</f>
        <v>-0.007330827068</v>
      </c>
      <c r="AF1890" s="1">
        <f>'S. ENERGÍA'!R1891/'S. ENERGÍA'!R1890-1</f>
        <v>-0.008814887365</v>
      </c>
      <c r="AG1890" s="1">
        <f>'S. ENERGÍA'!T1891/'S. ENERGÍA'!T1890-1</f>
        <v>-0.01155015198</v>
      </c>
      <c r="AH1890" s="1">
        <f>SUMPRODUCT(X1890:AG1890,'Ponderaciones e Índices.'!$A$12:$J$12)</f>
        <v>-0.008046126307</v>
      </c>
    </row>
    <row r="1891">
      <c r="A1891" s="1">
        <f>S.FINANCIERO!A1892</f>
        <v>44643</v>
      </c>
      <c r="B1891" s="1">
        <f>S.FINANCIERO!B1892/S.FINANCIERO!B1891-1</f>
        <v>-0.01797705652</v>
      </c>
      <c r="C1891" s="1">
        <f>S.FINANCIERO!D1892/S.FINANCIERO!D1891-1</f>
        <v>-0.017976873</v>
      </c>
      <c r="D1891" s="1">
        <f>S.FINANCIERO!F1892/S.FINANCIERO!F1891-1</f>
        <v>-0.03714545928</v>
      </c>
      <c r="E1891" s="1">
        <f>S.FINANCIERO!H1892/S.FINANCIERO!H1891-1</f>
        <v>-0.02976635015</v>
      </c>
      <c r="F1891" s="1">
        <f>S.FINANCIERO!J1892/S.FINANCIERO!J1891-1</f>
        <v>-0.03059110299</v>
      </c>
      <c r="G1891" s="1">
        <f>S.FINANCIERO!L1892/S.FINANCIERO!L1891-1</f>
        <v>-0.02067669173</v>
      </c>
      <c r="H1891" s="1">
        <f>S.FINANCIERO!N1892/S.FINANCIERO!N1891-1</f>
        <v>-0.02092841919</v>
      </c>
      <c r="I1891" s="1">
        <f>S.FINANCIERO!P1892/S.FINANCIERO!P1891-1</f>
        <v>-0.007593014427</v>
      </c>
      <c r="J1891" s="1">
        <f>S.FINANCIERO!R1892/S.FINANCIERO!R1891-1</f>
        <v>-0.008635334088</v>
      </c>
      <c r="K1891" s="1">
        <f>S.FINANCIERO!T1892/S.FINANCIERO!T1891-1</f>
        <v>-0.0005581914597</v>
      </c>
      <c r="L1891" s="1">
        <f>SUMPRODUCT(B1891:K1891, 'Ponderaciones e Índices.'!$A$4:$J$4)</f>
        <v>-0.02035207943</v>
      </c>
      <c r="M1891" s="1">
        <f>'S. MATERIALES'!B1892/'S. MATERIALES'!B1891-1</f>
        <v>0.01445941505</v>
      </c>
      <c r="N1891" s="3">
        <f>'S. MATERIALES'!D1892/'S. MATERIALES'!D1891-1</f>
        <v>0.02168831169</v>
      </c>
      <c r="O1891" s="1">
        <f>'S. MATERIALES'!F1892/'S. MATERIALES'!F1891-1</f>
        <v>0.01807210771</v>
      </c>
      <c r="P1891" s="1">
        <f>'S. MATERIALES'!H1892/'S. MATERIALES'!H1891-1</f>
        <v>0.006452680344</v>
      </c>
      <c r="Q1891" s="1">
        <f>'S. MATERIALES'!J1892/'S. MATERIALES'!J1891-1</f>
        <v>0.01740950631</v>
      </c>
      <c r="R1891" s="1">
        <f>'S. MATERIALES'!L1892/'S. MATERIALES'!L1891-1</f>
        <v>0.02688938684</v>
      </c>
      <c r="S1891" s="1">
        <f>'S. MATERIALES'!N1892/'S. MATERIALES'!N1891-1</f>
        <v>0.007062146893</v>
      </c>
      <c r="T1891" s="1">
        <f>'S. MATERIALES'!P1892/'S. MATERIALES'!P1891-1</f>
        <v>0.006312211702</v>
      </c>
      <c r="U1891" s="1">
        <f>'S. MATERIALES'!R1892/'S. MATERIALES'!R1891-1</f>
        <v>0.02158273381</v>
      </c>
      <c r="V1891" s="1">
        <f>'S. MATERIALES'!T1892/'S. MATERIALES'!T1891-1</f>
        <v>0.01067512983</v>
      </c>
      <c r="W1891" s="1">
        <f>SUMPRODUCT(M1891:V1891,'Ponderaciones e Índices.'!$A$8:$J$8)</f>
        <v>0.01510408616</v>
      </c>
      <c r="X1891" s="1">
        <f>'S. ENERGÍA'!B1892/'S. ENERGÍA'!B1891-1</f>
        <v>0.01717369971</v>
      </c>
      <c r="Y1891" s="1">
        <f>'S. ENERGÍA'!D1892/'S. ENERGÍA'!D1891-1</f>
        <v>0.02396598376</v>
      </c>
      <c r="Z1891" s="1">
        <f>'S. ENERGÍA'!F1892/'S. ENERGÍA'!F1891-1</f>
        <v>-0.003169014085</v>
      </c>
      <c r="AA1891" s="1">
        <f>'S. ENERGÍA'!H1892/'S. ENERGÍA'!H1891-1</f>
        <v>0.004974612163</v>
      </c>
      <c r="AB1891" s="1">
        <f>'S. ENERGÍA'!J1892/'S. ENERGÍA'!J1891-1</f>
        <v>0.03290129611</v>
      </c>
      <c r="AC1891" s="1">
        <f>'S. ENERGÍA'!L1892/'S. ENERGÍA'!L1891-1</f>
        <v>0.02551748751</v>
      </c>
      <c r="AD1891" s="1">
        <f>'S. ENERGÍA'!N1892/'S. ENERGÍA'!N1891-1</f>
        <v>0.01071122536</v>
      </c>
      <c r="AE1891" s="1">
        <f>'S. ENERGÍA'!P1892/'S. ENERGÍA'!P1891-1</f>
        <v>0.02026131415</v>
      </c>
      <c r="AF1891" s="1">
        <f>'S. ENERGÍA'!R1892/'S. ENERGÍA'!R1891-1</f>
        <v>0.03063241107</v>
      </c>
      <c r="AG1891" s="1">
        <f>'S. ENERGÍA'!T1892/'S. ENERGÍA'!T1891-1</f>
        <v>0.02644526445</v>
      </c>
      <c r="AH1891" s="1">
        <f>SUMPRODUCT(X1891:AG1891,'Ponderaciones e Índices.'!$A$12:$J$12)</f>
        <v>0.02120650149</v>
      </c>
    </row>
    <row r="1892">
      <c r="A1892" s="1">
        <f>S.FINANCIERO!A1893</f>
        <v>44644</v>
      </c>
      <c r="B1892" s="1">
        <f>S.FINANCIERO!B1893/S.FINANCIERO!B1892-1</f>
        <v>0.000712301446</v>
      </c>
      <c r="C1892" s="1">
        <f>S.FINANCIERO!D1893/S.FINANCIERO!D1892-1</f>
        <v>-0.001682169009</v>
      </c>
      <c r="D1892" s="1">
        <f>S.FINANCIERO!F1893/S.FINANCIERO!F1892-1</f>
        <v>0.005337477197</v>
      </c>
      <c r="E1892" s="1">
        <f>S.FINANCIERO!H1893/S.FINANCIERO!H1892-1</f>
        <v>0.002639102705</v>
      </c>
      <c r="F1892" s="1">
        <f>S.FINANCIERO!J1893/S.FINANCIERO!J1892-1</f>
        <v>0.0006286145336</v>
      </c>
      <c r="G1892" s="1">
        <f>S.FINANCIERO!L1893/S.FINANCIERO!L1892-1</f>
        <v>-0.007172441661</v>
      </c>
      <c r="H1892" s="1">
        <f>S.FINANCIERO!N1893/S.FINANCIERO!N1892-1</f>
        <v>0.01247982415</v>
      </c>
      <c r="I1892" s="1">
        <f>S.FINANCIERO!P1893/S.FINANCIERO!P1892-1</f>
        <v>-0.0003825554705</v>
      </c>
      <c r="J1892" s="1">
        <f>S.FINANCIERO!R1893/S.FINANCIERO!R1892-1</f>
        <v>-0.004426674282</v>
      </c>
      <c r="K1892" s="1">
        <f>S.FINANCIERO!T1893/S.FINANCIERO!T1892-1</f>
        <v>0.004188774085</v>
      </c>
      <c r="L1892" s="1">
        <f>SUMPRODUCT(B1892:K1892, 'Ponderaciones e Índices.'!$A$4:$J$4)</f>
        <v>0.001154132426</v>
      </c>
      <c r="M1892" s="1">
        <f>'S. MATERIALES'!B1893/'S. MATERIALES'!B1892-1</f>
        <v>-0.00615484289</v>
      </c>
      <c r="N1892" s="3">
        <f>'S. MATERIALES'!D1893/'S. MATERIALES'!D1892-1</f>
        <v>-0.009787720859</v>
      </c>
      <c r="O1892" s="1">
        <f>'S. MATERIALES'!F1893/'S. MATERIALES'!F1892-1</f>
        <v>0.01402353034</v>
      </c>
      <c r="P1892" s="1">
        <f>'S. MATERIALES'!H1893/'S. MATERIALES'!H1892-1</f>
        <v>-0.004602991945</v>
      </c>
      <c r="Q1892" s="1">
        <f>'S. MATERIALES'!J1893/'S. MATERIALES'!J1892-1</f>
        <v>-0.002408671216</v>
      </c>
      <c r="R1892" s="1">
        <f>'S. MATERIALES'!L1893/'S. MATERIALES'!L1892-1</f>
        <v>0.009918666931</v>
      </c>
      <c r="S1892" s="1">
        <f>'S. MATERIALES'!N1893/'S. MATERIALES'!N1892-1</f>
        <v>-0.004207573633</v>
      </c>
      <c r="T1892" s="1">
        <f>'S. MATERIALES'!P1893/'S. MATERIALES'!P1892-1</f>
        <v>0.01133896261</v>
      </c>
      <c r="U1892" s="1">
        <f>'S. MATERIALES'!R1893/'S. MATERIALES'!R1892-1</f>
        <v>0.02112676056</v>
      </c>
      <c r="V1892" s="1">
        <f>'S. MATERIALES'!T1893/'S. MATERIALES'!T1892-1</f>
        <v>0.01227519269</v>
      </c>
      <c r="W1892" s="1">
        <f>SUMPRODUCT(M1892:V1892,'Ponderaciones e Índices.'!$A$8:$J$8)</f>
        <v>0.005235702688</v>
      </c>
      <c r="X1892" s="1">
        <f>'S. ENERGÍA'!B1893/'S. ENERGÍA'!B1892-1</f>
        <v>-0.006029908345</v>
      </c>
      <c r="Y1892" s="1">
        <f>'S. ENERGÍA'!D1893/'S. ENERGÍA'!D1892-1</f>
        <v>-0.007298351579</v>
      </c>
      <c r="Z1892" s="1">
        <f>'S. ENERGÍA'!F1893/'S. ENERGÍA'!F1892-1</f>
        <v>0.005121865065</v>
      </c>
      <c r="AA1892" s="1">
        <f>'S. ENERGÍA'!H1893/'S. ENERGÍA'!H1892-1</f>
        <v>0.005230937347</v>
      </c>
      <c r="AB1892" s="1">
        <f>'S. ENERGÍA'!J1893/'S. ENERGÍA'!J1892-1</f>
        <v>-0.02750965251</v>
      </c>
      <c r="AC1892" s="1">
        <f>'S. ENERGÍA'!L1893/'S. ENERGÍA'!L1892-1</f>
        <v>-0.01165825648</v>
      </c>
      <c r="AD1892" s="1">
        <f>'S. ENERGÍA'!N1893/'S. ENERGÍA'!N1892-1</f>
        <v>-0.002543450615</v>
      </c>
      <c r="AE1892" s="1">
        <f>'S. ENERGÍA'!P1893/'S. ENERGÍA'!P1892-1</f>
        <v>0.01818856719</v>
      </c>
      <c r="AF1892" s="1">
        <f>'S. ENERGÍA'!R1893/'S. ENERGÍA'!R1892-1</f>
        <v>0.001917545542</v>
      </c>
      <c r="AG1892" s="1">
        <f>'S. ENERGÍA'!T1893/'S. ENERGÍA'!T1892-1</f>
        <v>0.01318154584</v>
      </c>
      <c r="AH1892" s="1">
        <f>SUMPRODUCT(X1892:AG1892,'Ponderaciones e Índices.'!$A$12:$J$12)</f>
        <v>-0.004733967437</v>
      </c>
    </row>
    <row r="1893">
      <c r="A1893" s="1">
        <f>S.FINANCIERO!A1894</f>
        <v>44645</v>
      </c>
      <c r="B1893" s="1">
        <f>S.FINANCIERO!B1894/S.FINANCIERO!B1893-1</f>
        <v>0.005623176027</v>
      </c>
      <c r="C1893" s="1">
        <f>S.FINANCIERO!D1894/S.FINANCIERO!D1893-1</f>
        <v>0.009118842303</v>
      </c>
      <c r="D1893" s="1">
        <f>S.FINANCIERO!F1894/S.FINANCIERO!F1893-1</f>
        <v>0.002352150538</v>
      </c>
      <c r="E1893" s="1">
        <f>S.FINANCIERO!H1894/S.FINANCIERO!H1893-1</f>
        <v>0.008664180741</v>
      </c>
      <c r="F1893" s="1">
        <f>S.FINANCIERO!J1894/S.FINANCIERO!J1893-1</f>
        <v>-0.008166855133</v>
      </c>
      <c r="G1893" s="1">
        <f>S.FINANCIERO!L1894/S.FINANCIERO!L1893-1</f>
        <v>-0.008648758649</v>
      </c>
      <c r="H1893" s="1">
        <f>S.FINANCIERO!N1894/S.FINANCIERO!N1893-1</f>
        <v>0.003967078232</v>
      </c>
      <c r="I1893" s="1">
        <f>S.FINANCIERO!P1894/S.FINANCIERO!P1893-1</f>
        <v>0.00803673938</v>
      </c>
      <c r="J1893" s="1">
        <f>S.FINANCIERO!R1894/S.FINANCIERO!R1893-1</f>
        <v>0.005306942054</v>
      </c>
      <c r="K1893" s="1">
        <f>S.FINANCIERO!T1894/S.FINANCIERO!T1893-1</f>
        <v>0.009733036707</v>
      </c>
      <c r="L1893" s="1">
        <f>SUMPRODUCT(B1893:K1893, 'Ponderaciones e Índices.'!$A$4:$J$4)</f>
        <v>0.003947217037</v>
      </c>
      <c r="M1893" s="1">
        <f>'S. MATERIALES'!B1894/'S. MATERIALES'!B1893-1</f>
        <v>-0.002933507171</v>
      </c>
      <c r="N1893" s="3">
        <f>'S. MATERIALES'!D1894/'S. MATERIALES'!D1893-1</f>
        <v>-0.007702182285</v>
      </c>
      <c r="O1893" s="1">
        <f>'S. MATERIALES'!F1894/'S. MATERIALES'!F1893-1</f>
        <v>0.01474378301</v>
      </c>
      <c r="P1893" s="1">
        <f>'S. MATERIALES'!H1894/'S. MATERIALES'!H1893-1</f>
        <v>-0.006440957886</v>
      </c>
      <c r="Q1893" s="1">
        <f>'S. MATERIALES'!J1894/'S. MATERIALES'!J1893-1</f>
        <v>-0.009154929577</v>
      </c>
      <c r="R1893" s="1">
        <f>'S. MATERIALES'!L1894/'S. MATERIALES'!L1893-1</f>
        <v>-0.01158907877</v>
      </c>
      <c r="S1893" s="1">
        <f>'S. MATERIALES'!N1894/'S. MATERIALES'!N1893-1</f>
        <v>-0.007042253521</v>
      </c>
      <c r="T1893" s="1">
        <f>'S. MATERIALES'!P1894/'S. MATERIALES'!P1893-1</f>
        <v>0.01383587786</v>
      </c>
      <c r="U1893" s="1">
        <f>'S. MATERIALES'!R1894/'S. MATERIALES'!R1893-1</f>
        <v>-0.006130268199</v>
      </c>
      <c r="V1893" s="1">
        <f>'S. MATERIALES'!T1894/'S. MATERIALES'!T1893-1</f>
        <v>-0.006486181613</v>
      </c>
      <c r="W1893" s="1">
        <f>SUMPRODUCT(M1893:V1893,'Ponderaciones e Índices.'!$A$8:$J$8)</f>
        <v>-0.003633585407</v>
      </c>
      <c r="X1893" s="1">
        <f>'S. ENERGÍA'!B1894/'S. ENERGÍA'!B1893-1</f>
        <v>0.02911914584</v>
      </c>
      <c r="Y1893" s="1">
        <f>'S. ENERGÍA'!D1894/'S. ENERGÍA'!D1893-1</f>
        <v>0.005957662568</v>
      </c>
      <c r="Z1893" s="1">
        <f>'S. ENERGÍA'!F1894/'S. ENERGÍA'!F1893-1</f>
        <v>0.01546301177</v>
      </c>
      <c r="AA1893" s="1">
        <f>'S. ENERGÍA'!H1894/'S. ENERGÍA'!H1893-1</f>
        <v>0.01800609622</v>
      </c>
      <c r="AB1893" s="1">
        <f>'S. ENERGÍA'!J1894/'S. ENERGÍA'!J1893-1</f>
        <v>0.03970223325</v>
      </c>
      <c r="AC1893" s="1">
        <f>'S. ENERGÍA'!L1894/'S. ENERGÍA'!L1893-1</f>
        <v>0.03714788732</v>
      </c>
      <c r="AD1893" s="1">
        <f>'S. ENERGÍA'!N1894/'S. ENERGÍA'!N1893-1</f>
        <v>0.007437314067</v>
      </c>
      <c r="AE1893" s="1">
        <f>'S. ENERGÍA'!P1894/'S. ENERGÍA'!P1893-1</f>
        <v>0.05286183011</v>
      </c>
      <c r="AF1893" s="1">
        <f>'S. ENERGÍA'!R1894/'S. ENERGÍA'!R1893-1</f>
        <v>0.03732057416</v>
      </c>
      <c r="AG1893" s="1">
        <f>'S. ENERGÍA'!T1894/'S. ENERGÍA'!T1893-1</f>
        <v>0.03370786517</v>
      </c>
      <c r="AH1893" s="1">
        <f>SUMPRODUCT(X1893:AG1893,'Ponderaciones e Índices.'!$A$12:$J$12)</f>
        <v>0.02189328063</v>
      </c>
    </row>
    <row r="1894">
      <c r="A1894" s="1">
        <f>S.FINANCIERO!A1895</f>
        <v>44648</v>
      </c>
      <c r="B1894" s="1">
        <f>S.FINANCIERO!B1895/S.FINANCIERO!B1894-1</f>
        <v>-0.00325594564</v>
      </c>
      <c r="C1894" s="1">
        <f>S.FINANCIERO!D1895/S.FINANCIERO!D1894-1</f>
        <v>0.001571554857</v>
      </c>
      <c r="D1894" s="1">
        <f>S.FINANCIERO!F1895/S.FINANCIERO!F1894-1</f>
        <v>0.00154207174</v>
      </c>
      <c r="E1894" s="1">
        <f>S.FINANCIERO!H1895/S.FINANCIERO!H1894-1</f>
        <v>0.0002174622159</v>
      </c>
      <c r="F1894" s="1">
        <f>S.FINANCIERO!J1895/S.FINANCIERO!J1894-1</f>
        <v>-0.009184190524</v>
      </c>
      <c r="G1894" s="1">
        <f>S.FINANCIERO!L1895/S.FINANCIERO!L1894-1</f>
        <v>-0.007800472134</v>
      </c>
      <c r="H1894" s="1">
        <f>S.FINANCIERO!N1895/S.FINANCIERO!N1894-1</f>
        <v>0.0104439256</v>
      </c>
      <c r="I1894" s="1">
        <f>S.FINANCIERO!P1895/S.FINANCIERO!P1894-1</f>
        <v>0.009870918755</v>
      </c>
      <c r="J1894" s="1">
        <f>S.FINANCIERO!R1895/S.FINANCIERO!R1894-1</f>
        <v>0</v>
      </c>
      <c r="K1894" s="1">
        <f>S.FINANCIERO!T1895/S.FINANCIERO!T1894-1</f>
        <v>-0.003855687139</v>
      </c>
      <c r="L1894" s="1">
        <f>SUMPRODUCT(B1894:K1894, 'Ponderaciones e Índices.'!$A$4:$J$4)</f>
        <v>0.0007753656701</v>
      </c>
      <c r="M1894" s="1">
        <f>'S. MATERIALES'!B1895/'S. MATERIALES'!B1894-1</f>
        <v>-0.007518796992</v>
      </c>
      <c r="N1894" s="3">
        <f>'S. MATERIALES'!D1895/'S. MATERIALES'!D1894-1</f>
        <v>-0.02147477361</v>
      </c>
      <c r="O1894" s="1">
        <f>'S. MATERIALES'!F1895/'S. MATERIALES'!F1894-1</f>
        <v>-0.02542673401</v>
      </c>
      <c r="P1894" s="1">
        <f>'S. MATERIALES'!H1895/'S. MATERIALES'!H1894-1</f>
        <v>-0.02310505319</v>
      </c>
      <c r="Q1894" s="1">
        <f>'S. MATERIALES'!J1895/'S. MATERIALES'!J1894-1</f>
        <v>-0.01025484821</v>
      </c>
      <c r="R1894" s="1">
        <f>'S. MATERIALES'!L1895/'S. MATERIALES'!L1894-1</f>
        <v>-0.007551669316</v>
      </c>
      <c r="S1894" s="1">
        <f>'S. MATERIALES'!N1895/'S. MATERIALES'!N1894-1</f>
        <v>-0.008510638298</v>
      </c>
      <c r="T1894" s="1">
        <f>'S. MATERIALES'!P1895/'S. MATERIALES'!P1894-1</f>
        <v>0.01011764706</v>
      </c>
      <c r="U1894" s="1">
        <f>'S. MATERIALES'!R1895/'S. MATERIALES'!R1894-1</f>
        <v>-0.005397070162</v>
      </c>
      <c r="V1894" s="1">
        <f>'S. MATERIALES'!T1895/'S. MATERIALES'!T1894-1</f>
        <v>-0.04711893273</v>
      </c>
      <c r="W1894" s="1">
        <f>SUMPRODUCT(M1894:V1894,'Ponderaciones e Índices.'!$A$8:$J$8)</f>
        <v>-0.007394493212</v>
      </c>
      <c r="X1894" s="1">
        <f>'S. ENERGÍA'!B1895/'S. ENERGÍA'!B1894-1</f>
        <v>-0.03277528885</v>
      </c>
      <c r="Y1894" s="1">
        <f>'S. ENERGÍA'!D1895/'S. ENERGÍA'!D1894-1</f>
        <v>-0.01575100806</v>
      </c>
      <c r="Z1894" s="1">
        <f>'S. ENERGÍA'!F1895/'S. ENERGÍA'!F1894-1</f>
        <v>-0.004499048278</v>
      </c>
      <c r="AA1894" s="1">
        <f>'S. ENERGÍA'!H1895/'S. ENERGÍA'!H1894-1</f>
        <v>-0.00497516211</v>
      </c>
      <c r="AB1894" s="1">
        <f>'S. ENERGÍA'!J1895/'S. ENERGÍA'!J1894-1</f>
        <v>-0.02243436754</v>
      </c>
      <c r="AC1894" s="1">
        <f>'S. ENERGÍA'!L1895/'S. ENERGÍA'!L1894-1</f>
        <v>0.003564759803</v>
      </c>
      <c r="AD1894" s="1">
        <f>'S. ENERGÍA'!N1895/'S. ENERGÍA'!N1894-1</f>
        <v>-0.009491668424</v>
      </c>
      <c r="AE1894" s="1">
        <f>'S. ENERGÍA'!P1895/'S. ENERGÍA'!P1894-1</f>
        <v>-0.007790858726</v>
      </c>
      <c r="AF1894" s="1">
        <f>'S. ENERGÍA'!R1895/'S. ENERGÍA'!R1894-1</f>
        <v>-0.02767527675</v>
      </c>
      <c r="AG1894" s="1">
        <f>'S. ENERGÍA'!T1895/'S. ENERGÍA'!T1894-1</f>
        <v>-0.02345537757</v>
      </c>
      <c r="AH1894" s="1">
        <f>SUMPRODUCT(X1894:AG1894,'Ponderaciones e Índices.'!$A$12:$J$12)</f>
        <v>-0.0185493738</v>
      </c>
    </row>
    <row r="1895">
      <c r="A1895" s="1">
        <f>S.FINANCIERO!A1896</f>
        <v>44649</v>
      </c>
      <c r="B1895" s="1">
        <f>S.FINANCIERO!B1896/S.FINANCIERO!B1895-1</f>
        <v>-0.003195568811</v>
      </c>
      <c r="C1895" s="1">
        <f>S.FINANCIERO!D1896/S.FINANCIERO!D1895-1</f>
        <v>-0.003922722369</v>
      </c>
      <c r="D1895" s="1">
        <f>S.FINANCIERO!F1896/S.FINANCIERO!F1895-1</f>
        <v>-0.002209131075</v>
      </c>
      <c r="E1895" s="1">
        <f>S.FINANCIERO!H1896/S.FINANCIERO!H1895-1</f>
        <v>0.0023915643</v>
      </c>
      <c r="F1895" s="1">
        <f>S.FINANCIERO!J1896/S.FINANCIERO!J1895-1</f>
        <v>-0.0009588953526</v>
      </c>
      <c r="G1895" s="1">
        <f>S.FINANCIERO!L1896/S.FINANCIERO!L1895-1</f>
        <v>0.005275680149</v>
      </c>
      <c r="H1895" s="1">
        <f>S.FINANCIERO!N1896/S.FINANCIERO!N1895-1</f>
        <v>0.01731967609</v>
      </c>
      <c r="I1895" s="1">
        <f>S.FINANCIERO!P1896/S.FINANCIERO!P1895-1</f>
        <v>0.005639097744</v>
      </c>
      <c r="J1895" s="1">
        <f>S.FINANCIERO!R1896/S.FINANCIERO!R1895-1</f>
        <v>0.003138821515</v>
      </c>
      <c r="K1895" s="1">
        <f>S.FINANCIERO!T1896/S.FINANCIERO!T1895-1</f>
        <v>0.0132706663</v>
      </c>
      <c r="L1895" s="1">
        <f>SUMPRODUCT(B1895:K1895, 'Ponderaciones e Índices.'!$A$4:$J$4)</f>
        <v>0.002336064848</v>
      </c>
      <c r="M1895" s="1">
        <f>'S. MATERIALES'!B1896/'S. MATERIALES'!B1895-1</f>
        <v>0.01021080369</v>
      </c>
      <c r="N1895" s="3">
        <f>'S. MATERIALES'!D1896/'S. MATERIALES'!D1895-1</f>
        <v>0.001322051824</v>
      </c>
      <c r="O1895" s="1">
        <f>'S. MATERIALES'!F1896/'S. MATERIALES'!F1895-1</f>
        <v>0.008388568731</v>
      </c>
      <c r="P1895" s="1">
        <f>'S. MATERIALES'!H1896/'S. MATERIALES'!H1895-1</f>
        <v>0.01327207759</v>
      </c>
      <c r="Q1895" s="1">
        <f>'S. MATERIALES'!J1896/'S. MATERIALES'!J1895-1</f>
        <v>0.007078375051</v>
      </c>
      <c r="R1895" s="1">
        <f>'S. MATERIALES'!L1896/'S. MATERIALES'!L1895-1</f>
        <v>-0.01742090509</v>
      </c>
      <c r="S1895" s="1">
        <f>'S. MATERIALES'!N1896/'S. MATERIALES'!N1895-1</f>
        <v>0.02861230329</v>
      </c>
      <c r="T1895" s="1">
        <f>'S. MATERIALES'!P1896/'S. MATERIALES'!P1895-1</f>
        <v>-0.01677148847</v>
      </c>
      <c r="U1895" s="1">
        <f>'S. MATERIALES'!R1896/'S. MATERIALES'!R1895-1</f>
        <v>-0.009302325581</v>
      </c>
      <c r="V1895" s="1">
        <f>'S. MATERIALES'!T1896/'S. MATERIALES'!T1895-1</f>
        <v>0.0163836759</v>
      </c>
      <c r="W1895" s="1">
        <f>SUMPRODUCT(M1895:V1895,'Ponderaciones e Índices.'!$A$8:$J$8)</f>
        <v>0.001176692611</v>
      </c>
      <c r="X1895" s="1">
        <f>'S. ENERGÍA'!B1896/'S. ENERGÍA'!B1895-1</f>
        <v>-0.007069722087</v>
      </c>
      <c r="Y1895" s="1">
        <f>'S. ENERGÍA'!D1896/'S. ENERGÍA'!D1895-1</f>
        <v>-0.003968762002</v>
      </c>
      <c r="Z1895" s="1">
        <f>'S. ENERGÍA'!F1896/'S. ENERGÍA'!F1895-1</f>
        <v>0.002607335303</v>
      </c>
      <c r="AA1895" s="1">
        <f>'S. ENERGÍA'!H1896/'S. ENERGÍA'!H1895-1</f>
        <v>0.008609821721</v>
      </c>
      <c r="AB1895" s="1">
        <f>'S. ENERGÍA'!J1896/'S. ENERGÍA'!J1895-1</f>
        <v>0.02001953125</v>
      </c>
      <c r="AC1895" s="1">
        <f>'S. ENERGÍA'!L1896/'S. ENERGÍA'!L1895-1</f>
        <v>-0.002706359946</v>
      </c>
      <c r="AD1895" s="1">
        <f>'S. ENERGÍA'!N1896/'S. ENERGÍA'!N1895-1</f>
        <v>-0.005536626917</v>
      </c>
      <c r="AE1895" s="1">
        <f>'S. ENERGÍA'!P1896/'S. ENERGÍA'!P1895-1</f>
        <v>-0.02320711918</v>
      </c>
      <c r="AF1895" s="1">
        <f>'S. ENERGÍA'!R1896/'S. ENERGÍA'!R1895-1</f>
        <v>0</v>
      </c>
      <c r="AG1895" s="1">
        <f>'S. ENERGÍA'!T1896/'S. ENERGÍA'!T1895-1</f>
        <v>-0.009958992384</v>
      </c>
      <c r="AH1895" s="1">
        <f>SUMPRODUCT(X1895:AG1895,'Ponderaciones e Índices.'!$A$12:$J$12)</f>
        <v>-0.001142192251</v>
      </c>
    </row>
    <row r="1896">
      <c r="A1896" s="1">
        <f>S.FINANCIERO!A1897</f>
        <v>44650</v>
      </c>
      <c r="B1896" s="1">
        <f>S.FINANCIERO!B1897/S.FINANCIERO!B1896-1</f>
        <v>-0.003490774382</v>
      </c>
      <c r="C1896" s="1">
        <f>S.FINANCIERO!D1897/S.FINANCIERO!D1896-1</f>
        <v>-0.001378359752</v>
      </c>
      <c r="D1896" s="1">
        <f>S.FINANCIERO!F1897/S.FINANCIERO!F1896-1</f>
        <v>-0.006373700101</v>
      </c>
      <c r="E1896" s="1">
        <f>S.FINANCIERO!H1897/S.FINANCIERO!H1896-1</f>
        <v>-0.008675848606</v>
      </c>
      <c r="F1896" s="1">
        <f>S.FINANCIERO!J1897/S.FINANCIERO!J1896-1</f>
        <v>-0.007294599437</v>
      </c>
      <c r="G1896" s="1">
        <f>S.FINANCIERO!L1897/S.FINANCIERO!L1896-1</f>
        <v>0</v>
      </c>
      <c r="H1896" s="1">
        <f>S.FINANCIERO!N1897/S.FINANCIERO!N1896-1</f>
        <v>-0.01318082733</v>
      </c>
      <c r="I1896" s="1">
        <f>S.FINANCIERO!P1897/S.FINANCIERO!P1896-1</f>
        <v>0.005981308411</v>
      </c>
      <c r="J1896" s="1">
        <f>S.FINANCIERO!R1897/S.FINANCIERO!R1896-1</f>
        <v>0.0008533636752</v>
      </c>
      <c r="K1896" s="1">
        <f>S.FINANCIERO!T1897/S.FINANCIERO!T1896-1</f>
        <v>0.004911323329</v>
      </c>
      <c r="L1896" s="1">
        <f>SUMPRODUCT(B1896:K1896, 'Ponderaciones e Índices.'!$A$4:$J$4)</f>
        <v>-0.003347618751</v>
      </c>
      <c r="M1896" s="1">
        <f>'S. MATERIALES'!B1897/'S. MATERIALES'!B1896-1</f>
        <v>0.01108575155</v>
      </c>
      <c r="N1896" s="3">
        <f>'S. MATERIALES'!D1897/'S. MATERIALES'!D1896-1</f>
        <v>0.01689992078</v>
      </c>
      <c r="O1896" s="1">
        <f>'S. MATERIALES'!F1897/'S. MATERIALES'!F1896-1</f>
        <v>0</v>
      </c>
      <c r="P1896" s="1">
        <f>'S. MATERIALES'!H1897/'S. MATERIALES'!H1896-1</f>
        <v>0.01242653233</v>
      </c>
      <c r="Q1896" s="1">
        <f>'S. MATERIALES'!J1897/'S. MATERIALES'!J1896-1</f>
        <v>0.0268921259</v>
      </c>
      <c r="R1896" s="1">
        <f>'S. MATERIALES'!L1897/'S. MATERIALES'!L1896-1</f>
        <v>0.04014672916</v>
      </c>
      <c r="S1896" s="1">
        <f>'S. MATERIALES'!N1897/'S. MATERIALES'!N1896-1</f>
        <v>0.02920723227</v>
      </c>
      <c r="T1896" s="1">
        <f>'S. MATERIALES'!P1897/'S. MATERIALES'!P1896-1</f>
        <v>0.03103529969</v>
      </c>
      <c r="U1896" s="1">
        <f>'S. MATERIALES'!R1897/'S. MATERIALES'!R1896-1</f>
        <v>-0.00234741784</v>
      </c>
      <c r="V1896" s="1">
        <f>'S. MATERIALES'!T1897/'S. MATERIALES'!T1896-1</f>
        <v>0.006447831184</v>
      </c>
      <c r="W1896" s="1">
        <f>SUMPRODUCT(M1896:V1896,'Ponderaciones e Índices.'!$A$8:$J$8)</f>
        <v>0.01813535425</v>
      </c>
      <c r="X1896" s="1">
        <f>'S. ENERGÍA'!B1897/'S. ENERGÍA'!B1896-1</f>
        <v>0.01325804076</v>
      </c>
      <c r="Y1896" s="1">
        <f>'S. ENERGÍA'!D1897/'S. ENERGÍA'!D1896-1</f>
        <v>0.00501285347</v>
      </c>
      <c r="Z1896" s="1">
        <f>'S. ENERGÍA'!F1897/'S. ENERGÍA'!F1896-1</f>
        <v>0.001907073509</v>
      </c>
      <c r="AA1896" s="1">
        <f>'S. ENERGÍA'!H1897/'S. ENERGÍA'!H1896-1</f>
        <v>-0.01748526018</v>
      </c>
      <c r="AB1896" s="1">
        <f>'S. ENERGÍA'!J1897/'S. ENERGÍA'!J1896-1</f>
        <v>-0.003829583533</v>
      </c>
      <c r="AC1896" s="1">
        <f>'S. ENERGÍA'!L1897/'S. ENERGÍA'!L1896-1</f>
        <v>0.01882632293</v>
      </c>
      <c r="AD1896" s="1">
        <f>'S. ENERGÍA'!N1897/'S. ENERGÍA'!N1896-1</f>
        <v>0.0113490364</v>
      </c>
      <c r="AE1896" s="1">
        <f>'S. ENERGÍA'!P1897/'S. ENERGÍA'!P1896-1</f>
        <v>0.006966773848</v>
      </c>
      <c r="AF1896" s="1">
        <f>'S. ENERGÍA'!R1897/'S. ENERGÍA'!R1896-1</f>
        <v>-0.004743833017</v>
      </c>
      <c r="AG1896" s="1">
        <f>'S. ENERGÍA'!T1897/'S. ENERGÍA'!T1896-1</f>
        <v>-0.0005917159763</v>
      </c>
      <c r="AH1896" s="1">
        <f>SUMPRODUCT(X1896:AG1896,'Ponderaciones e Índices.'!$A$12:$J$12)</f>
        <v>0.003114488708</v>
      </c>
    </row>
    <row r="1897">
      <c r="A1897" s="1">
        <f>S.FINANCIERO!A1898</f>
        <v>44651</v>
      </c>
      <c r="B1897" s="1">
        <f>S.FINANCIERO!B1898/S.FINANCIERO!B1897-1</f>
        <v>-0.01601372605</v>
      </c>
      <c r="C1897" s="1">
        <f>S.FINANCIERO!D1898/S.FINANCIERO!D1897-1</f>
        <v>-0.02149265503</v>
      </c>
      <c r="D1897" s="1">
        <f>S.FINANCIERO!F1898/S.FINANCIERO!F1897-1</f>
        <v>-0.006684672519</v>
      </c>
      <c r="E1897" s="1">
        <f>S.FINANCIERO!H1898/S.FINANCIERO!H1897-1</f>
        <v>-0.01980089706</v>
      </c>
      <c r="F1897" s="1">
        <f>S.FINANCIERO!J1898/S.FINANCIERO!J1897-1</f>
        <v>-0.02185123115</v>
      </c>
      <c r="G1897" s="1">
        <f>S.FINANCIERO!L1898/S.FINANCIERO!L1897-1</f>
        <v>-0.01389174727</v>
      </c>
      <c r="H1897" s="1">
        <f>S.FINANCIERO!N1898/S.FINANCIERO!N1897-1</f>
        <v>-0.01669352804</v>
      </c>
      <c r="I1897" s="1">
        <f>S.FINANCIERO!P1898/S.FINANCIERO!P1897-1</f>
        <v>-0.009290226682</v>
      </c>
      <c r="J1897" s="1">
        <f>S.FINANCIERO!R1898/S.FINANCIERO!R1897-1</f>
        <v>-0.008100042632</v>
      </c>
      <c r="K1897" s="1">
        <f>S.FINANCIERO!T1898/S.FINANCIERO!T1897-1</f>
        <v>0.0002715177844</v>
      </c>
      <c r="L1897" s="1">
        <f>SUMPRODUCT(B1897:K1897, 'Ponderaciones e Índices.'!$A$4:$J$4)</f>
        <v>-0.01564798243</v>
      </c>
      <c r="M1897" s="1">
        <f>'S. MATERIALES'!B1898/'S. MATERIALES'!B1897-1</f>
        <v>-0.0158013544</v>
      </c>
      <c r="N1897" s="3">
        <f>'S. MATERIALES'!D1898/'S. MATERIALES'!D1897-1</f>
        <v>-0.006751493119</v>
      </c>
      <c r="O1897" s="1">
        <f>'S. MATERIALES'!F1898/'S. MATERIALES'!F1897-1</f>
        <v>-0.03420162085</v>
      </c>
      <c r="P1897" s="1">
        <f>'S. MATERIALES'!H1898/'S. MATERIALES'!H1897-1</f>
        <v>-0.01393265882</v>
      </c>
      <c r="Q1897" s="1">
        <f>'S. MATERIALES'!J1898/'S. MATERIALES'!J1897-1</f>
        <v>-0.01329233211</v>
      </c>
      <c r="R1897" s="1">
        <f>'S. MATERIALES'!L1898/'S. MATERIALES'!L1897-1</f>
        <v>-0.01097178683</v>
      </c>
      <c r="S1897" s="1">
        <f>'S. MATERIALES'!N1898/'S. MATERIALES'!N1897-1</f>
        <v>-0.008108108108</v>
      </c>
      <c r="T1897" s="1">
        <f>'S. MATERIALES'!P1898/'S. MATERIALES'!P1897-1</f>
        <v>-0.005514705882</v>
      </c>
      <c r="U1897" s="1">
        <f>'S. MATERIALES'!R1898/'S. MATERIALES'!R1897-1</f>
        <v>-0.006274509804</v>
      </c>
      <c r="V1897" s="1">
        <f>'S. MATERIALES'!T1898/'S. MATERIALES'!T1897-1</f>
        <v>-0.006406523005</v>
      </c>
      <c r="W1897" s="1">
        <f>SUMPRODUCT(M1897:V1897,'Ponderaciones e Índices.'!$A$8:$J$8)</f>
        <v>-0.009456970165</v>
      </c>
      <c r="X1897" s="1">
        <f>'S. ENERGÍA'!B1898/'S. ENERGÍA'!B1897-1</f>
        <v>-0.01381148534</v>
      </c>
      <c r="Y1897" s="1">
        <f>'S. ENERGÍA'!D1898/'S. ENERGÍA'!D1897-1</f>
        <v>-0.005371530886</v>
      </c>
      <c r="Z1897" s="1">
        <f>'S. ENERGÍA'!F1898/'S. ENERGÍA'!F1897-1</f>
        <v>-0.003806887005</v>
      </c>
      <c r="AA1897" s="1">
        <f>'S. ENERGÍA'!H1898/'S. ENERGÍA'!H1897-1</f>
        <v>-0.01191095168</v>
      </c>
      <c r="AB1897" s="1">
        <f>'S. ENERGÍA'!J1898/'S. ENERGÍA'!J1897-1</f>
        <v>0.001441614608</v>
      </c>
      <c r="AC1897" s="1">
        <f>'S. ENERGÍA'!L1898/'S. ENERGÍA'!L1897-1</f>
        <v>0.007158315299</v>
      </c>
      <c r="AD1897" s="1">
        <f>'S. ENERGÍA'!N1898/'S. ENERGÍA'!N1897-1</f>
        <v>-0.005504975651</v>
      </c>
      <c r="AE1897" s="1">
        <f>'S. ENERGÍA'!P1898/'S. ENERGÍA'!P1897-1</f>
        <v>0.02182011708</v>
      </c>
      <c r="AF1897" s="1">
        <f>'S. ENERGÍA'!R1898/'S. ENERGÍA'!R1897-1</f>
        <v>-0.0142993327</v>
      </c>
      <c r="AG1897" s="1">
        <f>'S. ENERGÍA'!T1898/'S. ENERGÍA'!T1897-1</f>
        <v>-0.008880994671</v>
      </c>
      <c r="AH1897" s="1">
        <f>SUMPRODUCT(X1897:AG1897,'Ponderaciones e Índices.'!$A$12:$J$12)</f>
        <v>-0.006562796505</v>
      </c>
    </row>
    <row r="1898">
      <c r="A1898" s="1">
        <f>S.FINANCIERO!A1899</f>
        <v>44652</v>
      </c>
      <c r="B1898" s="1">
        <f>S.FINANCIERO!B1899/S.FINANCIERO!B1898-1</f>
        <v>-0.002324905551</v>
      </c>
      <c r="C1898" s="1">
        <f>S.FINANCIERO!D1899/S.FINANCIERO!D1898-1</f>
        <v>0.002216624685</v>
      </c>
      <c r="D1898" s="1">
        <f>S.FINANCIERO!F1899/S.FINANCIERO!F1898-1</f>
        <v>-0.004962273129</v>
      </c>
      <c r="E1898" s="1">
        <f>S.FINANCIERO!H1899/S.FINANCIERO!H1898-1</f>
        <v>-0.005915178571</v>
      </c>
      <c r="F1898" s="1">
        <f>S.FINANCIERO!J1899/S.FINANCIERO!J1898-1</f>
        <v>-0.002504118616</v>
      </c>
      <c r="G1898" s="1">
        <f>S.FINANCIERO!L1899/S.FINANCIERO!L1898-1</f>
        <v>-0.004695815507</v>
      </c>
      <c r="H1898" s="1">
        <f>S.FINANCIERO!N1899/S.FINANCIERO!N1898-1</f>
        <v>0.01160160239</v>
      </c>
      <c r="I1898" s="1">
        <f>S.FINANCIERO!P1899/S.FINANCIERO!P1898-1</f>
        <v>0.003000750188</v>
      </c>
      <c r="J1898" s="1">
        <f>S.FINANCIERO!R1899/S.FINANCIERO!R1898-1</f>
        <v>0.0001432664756</v>
      </c>
      <c r="K1898" s="1">
        <f>S.FINANCIERO!T1899/S.FINANCIERO!T1898-1</f>
        <v>-0.008143322476</v>
      </c>
      <c r="L1898" s="1">
        <f>SUMPRODUCT(B1898:K1898, 'Ponderaciones e Índices.'!$A$4:$J$4)</f>
        <v>-0.0001219943441</v>
      </c>
      <c r="M1898" s="1">
        <f>'S. MATERIALES'!B1899/'S. MATERIALES'!B1898-1</f>
        <v>0.02260812582</v>
      </c>
      <c r="N1898" s="3">
        <f>'S. MATERIALES'!D1899/'S. MATERIALES'!D1898-1</f>
        <v>0.03450980392</v>
      </c>
      <c r="O1898" s="1">
        <f>'S. MATERIALES'!F1899/'S. MATERIALES'!F1898-1</f>
        <v>0.02392156071</v>
      </c>
      <c r="P1898" s="1">
        <f>'S. MATERIALES'!H1899/'S. MATERIALES'!H1898-1</f>
        <v>0.02825904121</v>
      </c>
      <c r="Q1898" s="1">
        <f>'S. MATERIALES'!J1899/'S. MATERIALES'!J1898-1</f>
        <v>0.02925505177</v>
      </c>
      <c r="R1898" s="1">
        <f>'S. MATERIALES'!L1899/'S. MATERIALES'!L1898-1</f>
        <v>0.04694928685</v>
      </c>
      <c r="S1898" s="1">
        <f>'S. MATERIALES'!N1899/'S. MATERIALES'!N1898-1</f>
        <v>0.02997275204</v>
      </c>
      <c r="T1898" s="1">
        <f>'S. MATERIALES'!P1899/'S. MATERIALES'!P1898-1</f>
        <v>0.02634011091</v>
      </c>
      <c r="U1898" s="1">
        <f>'S. MATERIALES'!R1899/'S. MATERIALES'!R1898-1</f>
        <v>0.003157063931</v>
      </c>
      <c r="V1898" s="1">
        <f>'S. MATERIALES'!T1899/'S. MATERIALES'!T1898-1</f>
        <v>0.03018757327</v>
      </c>
      <c r="W1898" s="1">
        <f>SUMPRODUCT(M1898:V1898,'Ponderaciones e Índices.'!$A$8:$J$8)</f>
        <v>0.02430504363</v>
      </c>
      <c r="X1898" s="1">
        <f>'S. ENERGÍA'!B1899/'S. ENERGÍA'!B1898-1</f>
        <v>0.007862407862</v>
      </c>
      <c r="Y1898" s="1">
        <f>'S. ENERGÍA'!D1899/'S. ENERGÍA'!D1898-1</f>
        <v>0.01440144014</v>
      </c>
      <c r="Z1898" s="1">
        <f>'S. ENERGÍA'!F1899/'S. ENERGÍA'!F1898-1</f>
        <v>0.008858780615</v>
      </c>
      <c r="AA1898" s="1">
        <f>'S. ENERGÍA'!H1899/'S. ENERGÍA'!H1898-1</f>
        <v>0.01347280452</v>
      </c>
      <c r="AB1898" s="1">
        <f>'S. ENERGÍA'!J1899/'S. ENERGÍA'!J1898-1</f>
        <v>0.01679462572</v>
      </c>
      <c r="AC1898" s="1">
        <f>'S. ENERGÍA'!L1899/'S. ENERGÍA'!L1898-1</f>
        <v>0.01785123967</v>
      </c>
      <c r="AD1898" s="1">
        <f>'S. ENERGÍA'!N1899/'S. ENERGÍA'!N1898-1</f>
        <v>0.01341281669</v>
      </c>
      <c r="AE1898" s="1">
        <f>'S. ENERGÍA'!P1899/'S. ENERGÍA'!P1898-1</f>
        <v>0.02986111111</v>
      </c>
      <c r="AF1898" s="1">
        <f>'S. ENERGÍA'!R1899/'S. ENERGÍA'!R1898-1</f>
        <v>0.01257253385</v>
      </c>
      <c r="AG1898" s="1">
        <f>'S. ENERGÍA'!T1899/'S. ENERGÍA'!T1898-1</f>
        <v>0.02210274791</v>
      </c>
      <c r="AH1898" s="1">
        <f>SUMPRODUCT(X1898:AG1898,'Ponderaciones e Índices.'!$A$12:$J$12)</f>
        <v>0.01384174786</v>
      </c>
    </row>
    <row r="1899">
      <c r="A1899" s="1">
        <f>S.FINANCIERO!A1900</f>
        <v>44655</v>
      </c>
      <c r="B1899" s="1">
        <f>S.FINANCIERO!B1900/S.FINANCIERO!B1899-1</f>
        <v>0.006626856976</v>
      </c>
      <c r="C1899" s="1">
        <f>S.FINANCIERO!D1900/S.FINANCIERO!D1899-1</f>
        <v>0.01025434804</v>
      </c>
      <c r="D1899" s="1">
        <f>S.FINANCIERO!F1900/S.FINANCIERO!F1899-1</f>
        <v>0.003620713212</v>
      </c>
      <c r="E1899" s="1">
        <f>S.FINANCIERO!H1900/S.FINANCIERO!H1899-1</f>
        <v>-0.005950376109</v>
      </c>
      <c r="F1899" s="1">
        <f>S.FINANCIERO!J1900/S.FINANCIERO!J1899-1</f>
        <v>0.003501354297</v>
      </c>
      <c r="G1899" s="1">
        <f>S.FINANCIERO!L1900/S.FINANCIERO!L1899-1</f>
        <v>0.007863283707</v>
      </c>
      <c r="H1899" s="1">
        <f>S.FINANCIERO!N1900/S.FINANCIERO!N1899-1</f>
        <v>0.02335639467</v>
      </c>
      <c r="I1899" s="1">
        <f>S.FINANCIERO!P1900/S.FINANCIERO!P1899-1</f>
        <v>0</v>
      </c>
      <c r="J1899" s="1">
        <f>S.FINANCIERO!R1900/S.FINANCIERO!R1899-1</f>
        <v>-0.005013608366</v>
      </c>
      <c r="K1899" s="1">
        <f>S.FINANCIERO!T1900/S.FINANCIERO!T1899-1</f>
        <v>0.001915708812</v>
      </c>
      <c r="L1899" s="1">
        <f>SUMPRODUCT(B1899:K1899, 'Ponderaciones e Índices.'!$A$4:$J$4)</f>
        <v>0.005315591801</v>
      </c>
      <c r="M1899" s="1">
        <f>'S. MATERIALES'!B1900/'S. MATERIALES'!B1899-1</f>
        <v>-0.005126561999</v>
      </c>
      <c r="N1899" s="3">
        <f>'S. MATERIALES'!D1900/'S. MATERIALES'!D1899-1</f>
        <v>-0.0001263583523</v>
      </c>
      <c r="O1899" s="1">
        <f>'S. MATERIALES'!F1900/'S. MATERIALES'!F1899-1</f>
        <v>-0.02990108579</v>
      </c>
      <c r="P1899" s="1">
        <f>'S. MATERIALES'!H1900/'S. MATERIALES'!H1899-1</f>
        <v>-0.00212661541</v>
      </c>
      <c r="Q1899" s="1">
        <f>'S. MATERIALES'!J1900/'S. MATERIALES'!J1899-1</f>
        <v>-0.007081461223</v>
      </c>
      <c r="R1899" s="1">
        <f>'S. MATERIALES'!L1900/'S. MATERIALES'!L1899-1</f>
        <v>-0.03330179754</v>
      </c>
      <c r="S1899" s="1">
        <f>'S. MATERIALES'!N1900/'S. MATERIALES'!N1899-1</f>
        <v>-0.007936507937</v>
      </c>
      <c r="T1899" s="1">
        <f>'S. MATERIALES'!P1900/'S. MATERIALES'!P1899-1</f>
        <v>0.01215668618</v>
      </c>
      <c r="U1899" s="1">
        <f>'S. MATERIALES'!R1900/'S. MATERIALES'!R1899-1</f>
        <v>0.03304484658</v>
      </c>
      <c r="V1899" s="1">
        <f>'S. MATERIALES'!T1900/'S. MATERIALES'!T1899-1</f>
        <v>-0.003698435277</v>
      </c>
      <c r="W1899" s="1">
        <f>SUMPRODUCT(M1899:V1899,'Ponderaciones e Índices.'!$A$8:$J$8)</f>
        <v>0.002543649662</v>
      </c>
      <c r="X1899" s="1">
        <f>'S. ENERGÍA'!B1900/'S. ENERGÍA'!B1899-1</f>
        <v>0.01730862994</v>
      </c>
      <c r="Y1899" s="1">
        <f>'S. ENERGÍA'!D1900/'S. ENERGÍA'!D1899-1</f>
        <v>0.01381670681</v>
      </c>
      <c r="Z1899" s="1">
        <f>'S. ENERGÍA'!F1900/'S. ENERGÍA'!F1899-1</f>
        <v>0.002926997245</v>
      </c>
      <c r="AA1899" s="1">
        <f>'S. ENERGÍA'!H1900/'S. ENERGÍA'!H1899-1</f>
        <v>0.00615682389</v>
      </c>
      <c r="AB1899" s="1">
        <f>'S. ENERGÍA'!J1900/'S. ENERGÍA'!J1899-1</f>
        <v>0.02076451156</v>
      </c>
      <c r="AC1899" s="1">
        <f>'S. ENERGÍA'!L1900/'S. ENERGÍA'!L1899-1</f>
        <v>0.01786294251</v>
      </c>
      <c r="AD1899" s="1">
        <f>'S. ENERGÍA'!N1900/'S. ENERGÍA'!N1899-1</f>
        <v>0.002100840336</v>
      </c>
      <c r="AE1899" s="1">
        <f>'S. ENERGÍA'!P1900/'S. ENERGÍA'!P1899-1</f>
        <v>-0.00101146325</v>
      </c>
      <c r="AF1899" s="1">
        <f>'S. ENERGÍA'!R1900/'S. ENERGÍA'!R1899-1</f>
        <v>0.002865329513</v>
      </c>
      <c r="AG1899" s="1">
        <f>'S. ENERGÍA'!T1900/'S. ENERGÍA'!T1899-1</f>
        <v>0.0005844535359</v>
      </c>
      <c r="AH1899" s="1">
        <f>SUMPRODUCT(X1899:AG1899,'Ponderaciones e Índices.'!$A$12:$J$12)</f>
        <v>0.01120494731</v>
      </c>
    </row>
    <row r="1900">
      <c r="A1900" s="1">
        <f>S.FINANCIERO!A1901</f>
        <v>44656</v>
      </c>
      <c r="B1900" s="1">
        <f>S.FINANCIERO!B1901/S.FINANCIERO!B1900-1</f>
        <v>-0.001736236707</v>
      </c>
      <c r="C1900" s="1">
        <f>S.FINANCIERO!D1901/S.FINANCIERO!D1900-1</f>
        <v>-0.002985371679</v>
      </c>
      <c r="D1900" s="1">
        <f>S.FINANCIERO!F1901/S.FINANCIERO!F1900-1</f>
        <v>0.005785855286</v>
      </c>
      <c r="E1900" s="1">
        <f>S.FINANCIERO!H1901/S.FINANCIERO!H1900-1</f>
        <v>0.007680144567</v>
      </c>
      <c r="F1900" s="1">
        <f>S.FINANCIERO!J1901/S.FINANCIERO!J1900-1</f>
        <v>-0.01020408163</v>
      </c>
      <c r="G1900" s="1">
        <f>S.FINANCIERO!L1901/S.FINANCIERO!L1900-1</f>
        <v>-0.009050244461</v>
      </c>
      <c r="H1900" s="1">
        <f>S.FINANCIERO!N1901/S.FINANCIERO!N1900-1</f>
        <v>-0.006560694007</v>
      </c>
      <c r="I1900" s="1">
        <f>S.FINANCIERO!P1901/S.FINANCIERO!P1900-1</f>
        <v>0.003739715782</v>
      </c>
      <c r="J1900" s="1">
        <f>S.FINANCIERO!R1901/S.FINANCIERO!R1900-1</f>
        <v>-0.001727613015</v>
      </c>
      <c r="K1900" s="1">
        <f>S.FINANCIERO!T1901/S.FINANCIERO!T1900-1</f>
        <v>-0.002731494127</v>
      </c>
      <c r="L1900" s="1">
        <f>SUMPRODUCT(B1900:K1900, 'Ponderaciones e Índices.'!$A$4:$J$4)</f>
        <v>-0.001567395879</v>
      </c>
      <c r="M1900" s="1">
        <f>'S. MATERIALES'!B1901/'S. MATERIALES'!B1900-1</f>
        <v>-0.01642512077</v>
      </c>
      <c r="N1900" s="3">
        <f>'S. MATERIALES'!D1901/'S. MATERIALES'!D1900-1</f>
        <v>-0.009225325414</v>
      </c>
      <c r="O1900" s="1">
        <f>'S. MATERIALES'!F1901/'S. MATERIALES'!F1900-1</f>
        <v>-0.02504854172</v>
      </c>
      <c r="P1900" s="1">
        <f>'S. MATERIALES'!H1901/'S. MATERIALES'!H1900-1</f>
        <v>-0.02245901639</v>
      </c>
      <c r="Q1900" s="1">
        <f>'S. MATERIALES'!J1901/'S. MATERIALES'!J1900-1</f>
        <v>-0.01273916679</v>
      </c>
      <c r="R1900" s="1">
        <f>'S. MATERIALES'!L1901/'S. MATERIALES'!L1900-1</f>
        <v>-0.05519671169</v>
      </c>
      <c r="S1900" s="1">
        <f>'S. MATERIALES'!N1901/'S. MATERIALES'!N1900-1</f>
        <v>-0.028</v>
      </c>
      <c r="T1900" s="1">
        <f>'S. MATERIALES'!P1901/'S. MATERIALES'!P1900-1</f>
        <v>-0.05716192171</v>
      </c>
      <c r="U1900" s="1">
        <f>'S. MATERIALES'!R1901/'S. MATERIALES'!R1900-1</f>
        <v>-0.02513328256</v>
      </c>
      <c r="V1900" s="1">
        <f>'S. MATERIALES'!T1901/'S. MATERIALES'!T1900-1</f>
        <v>-0.02627070246</v>
      </c>
      <c r="W1900" s="1">
        <f>SUMPRODUCT(M1900:V1900,'Ponderaciones e Índices.'!$A$8:$J$8)</f>
        <v>-0.03100953142</v>
      </c>
      <c r="X1900" s="1">
        <f>'S. ENERGÍA'!B1901/'S. ENERGÍA'!B1900-1</f>
        <v>-0.01222142344</v>
      </c>
      <c r="Y1900" s="1">
        <f>'S. ENERGÍA'!D1901/'S. ENERGÍA'!D1900-1</f>
        <v>-0.02225556389</v>
      </c>
      <c r="Z1900" s="1">
        <f>'S. ENERGÍA'!F1901/'S. ENERGÍA'!F1900-1</f>
        <v>-0.002231759657</v>
      </c>
      <c r="AA1900" s="1">
        <f>'S. ENERGÍA'!H1901/'S. ENERGÍA'!H1900-1</f>
        <v>0.005702351017</v>
      </c>
      <c r="AB1900" s="1">
        <f>'S. ENERGÍA'!J1901/'S. ENERGÍA'!J1900-1</f>
        <v>-0.01294498382</v>
      </c>
      <c r="AC1900" s="1">
        <f>'S. ENERGÍA'!L1901/'S. ENERGÍA'!L1900-1</f>
        <v>-0.01100829611</v>
      </c>
      <c r="AD1900" s="1">
        <f>'S. ENERGÍA'!N1901/'S. ENERGÍA'!N1900-1</f>
        <v>-0.008385744235</v>
      </c>
      <c r="AE1900" s="1">
        <f>'S. ENERGÍA'!P1901/'S. ENERGÍA'!P1900-1</f>
        <v>-0.01957475532</v>
      </c>
      <c r="AF1900" s="1">
        <f>'S. ENERGÍA'!R1901/'S. ENERGÍA'!R1900-1</f>
        <v>-0.01333333333</v>
      </c>
      <c r="AG1900" s="1">
        <f>'S. ENERGÍA'!T1901/'S. ENERGÍA'!T1900-1</f>
        <v>-0.002920560748</v>
      </c>
      <c r="AH1900" s="1">
        <f>SUMPRODUCT(X1900:AG1900,'Ponderaciones e Índices.'!$A$12:$J$12)</f>
        <v>-0.01350169135</v>
      </c>
    </row>
    <row r="1901">
      <c r="A1901" s="1">
        <f>S.FINANCIERO!A1902</f>
        <v>44657</v>
      </c>
      <c r="B1901" s="1">
        <f>S.FINANCIERO!B1902/S.FINANCIERO!B1901-1</f>
        <v>-0.006087397638</v>
      </c>
      <c r="C1901" s="1">
        <f>S.FINANCIERO!D1902/S.FINANCIERO!D1901-1</f>
        <v>-0.01048008783</v>
      </c>
      <c r="D1901" s="1">
        <f>S.FINANCIERO!F1902/S.FINANCIERO!F1901-1</f>
        <v>-0.009610178668</v>
      </c>
      <c r="E1901" s="1">
        <f>S.FINANCIERO!H1902/S.FINANCIERO!H1901-1</f>
        <v>-0.0137861466</v>
      </c>
      <c r="F1901" s="1">
        <f>S.FINANCIERO!J1902/S.FINANCIERO!J1901-1</f>
        <v>-0.01982041902</v>
      </c>
      <c r="G1901" s="1">
        <f>S.FINANCIERO!L1902/S.FINANCIERO!L1901-1</f>
        <v>-0.01763594373</v>
      </c>
      <c r="H1901" s="1">
        <f>S.FINANCIERO!N1902/S.FINANCIERO!N1901-1</f>
        <v>-0.0107308976</v>
      </c>
      <c r="I1901" s="1">
        <f>S.FINANCIERO!P1902/S.FINANCIERO!P1901-1</f>
        <v>-0.006333830104</v>
      </c>
      <c r="J1901" s="1">
        <f>S.FINANCIERO!R1902/S.FINANCIERO!R1901-1</f>
        <v>0.0007210845111</v>
      </c>
      <c r="K1901" s="1">
        <f>S.FINANCIERO!T1902/S.FINANCIERO!T1901-1</f>
        <v>-0.00356066831</v>
      </c>
      <c r="L1901" s="1">
        <f>SUMPRODUCT(B1901:K1901, 'Ponderaciones e Índices.'!$A$4:$J$4)</f>
        <v>-0.01059207322</v>
      </c>
      <c r="M1901" s="1">
        <f>'S. MATERIALES'!B1902/'S. MATERIALES'!B1901-1</f>
        <v>0.01047806156</v>
      </c>
      <c r="N1901" s="3">
        <f>'S. MATERIALES'!D1902/'S. MATERIALES'!D1901-1</f>
        <v>0.00306122449</v>
      </c>
      <c r="O1901" s="1">
        <f>'S. MATERIALES'!F1902/'S. MATERIALES'!F1901-1</f>
        <v>0.01383660914</v>
      </c>
      <c r="P1901" s="1">
        <f>'S. MATERIALES'!H1902/'S. MATERIALES'!H1901-1</f>
        <v>0.01509307396</v>
      </c>
      <c r="Q1901" s="1">
        <f>'S. MATERIALES'!J1902/'S. MATERIALES'!J1901-1</f>
        <v>0.02261857314</v>
      </c>
      <c r="R1901" s="1">
        <f>'S. MATERIALES'!L1902/'S. MATERIALES'!L1901-1</f>
        <v>-0.001035840066</v>
      </c>
      <c r="S1901" s="1">
        <f>'S. MATERIALES'!N1902/'S. MATERIALES'!N1901-1</f>
        <v>0.006858710562</v>
      </c>
      <c r="T1901" s="1">
        <f>'S. MATERIALES'!P1902/'S. MATERIALES'!P1901-1</f>
        <v>-0.02311866006</v>
      </c>
      <c r="U1901" s="1">
        <f>'S. MATERIALES'!R1902/'S. MATERIALES'!R1901-1</f>
        <v>-0.01171875</v>
      </c>
      <c r="V1901" s="1">
        <f>'S. MATERIALES'!T1902/'S. MATERIALES'!T1901-1</f>
        <v>0.002346041056</v>
      </c>
      <c r="W1901" s="1">
        <f>SUMPRODUCT(M1901:V1901,'Ponderaciones e Índices.'!$A$8:$J$8)</f>
        <v>-0.001371365926</v>
      </c>
      <c r="X1901" s="1">
        <f>'S. ENERGÍA'!B1902/'S. ENERGÍA'!B1901-1</f>
        <v>-0.01504124212</v>
      </c>
      <c r="Y1901" s="1">
        <f>'S. ENERGÍA'!D1902/'S. ENERGÍA'!D1901-1</f>
        <v>-0.002557544757</v>
      </c>
      <c r="Z1901" s="1">
        <f>'S. ENERGÍA'!F1902/'S. ENERGÍA'!F1901-1</f>
        <v>0.003957329663</v>
      </c>
      <c r="AA1901" s="1">
        <f>'S. ENERGÍA'!H1902/'S. ENERGÍA'!H1901-1</f>
        <v>0.01853116916</v>
      </c>
      <c r="AB1901" s="1">
        <f>'S. ENERGÍA'!J1902/'S. ENERGÍA'!J1901-1</f>
        <v>-0.03419203747</v>
      </c>
      <c r="AC1901" s="1">
        <f>'S. ENERGÍA'!L1902/'S. ENERGÍA'!L1901-1</f>
        <v>-0.00838844975</v>
      </c>
      <c r="AD1901" s="1">
        <f>'S. ENERGÍA'!N1902/'S. ENERGÍA'!N1901-1</f>
        <v>0.01035940803</v>
      </c>
      <c r="AE1901" s="1">
        <f>'S. ENERGÍA'!P1902/'S. ENERGÍA'!P1901-1</f>
        <v>0.006712564544</v>
      </c>
      <c r="AF1901" s="1">
        <f>'S. ENERGÍA'!R1902/'S. ENERGÍA'!R1901-1</f>
        <v>-0.05019305019</v>
      </c>
      <c r="AG1901" s="1">
        <f>'S. ENERGÍA'!T1902/'S. ENERGÍA'!T1901-1</f>
        <v>-0.01230228471</v>
      </c>
      <c r="AH1901" s="1">
        <f>SUMPRODUCT(X1901:AG1901,'Ponderaciones e Índices.'!$A$12:$J$12)</f>
        <v>-0.01153911961</v>
      </c>
    </row>
    <row r="1902">
      <c r="A1902" s="1">
        <f>S.FINANCIERO!A1903</f>
        <v>44658</v>
      </c>
      <c r="B1902" s="1">
        <f>S.FINANCIERO!B1903/S.FINANCIERO!B1902-1</f>
        <v>-0.01152023332</v>
      </c>
      <c r="C1902" s="1">
        <f>S.FINANCIERO!D1903/S.FINANCIERO!D1902-1</f>
        <v>-0.0273350817</v>
      </c>
      <c r="D1902" s="1">
        <f>S.FINANCIERO!F1903/S.FINANCIERO!F1902-1</f>
        <v>-0.01619516195</v>
      </c>
      <c r="E1902" s="1">
        <f>S.FINANCIERO!H1903/S.FINANCIERO!H1902-1</f>
        <v>-0.005682463916</v>
      </c>
      <c r="F1902" s="1">
        <f>S.FINANCIERO!J1903/S.FINANCIERO!J1902-1</f>
        <v>-0.008007057067</v>
      </c>
      <c r="G1902" s="1">
        <f>S.FINANCIERO!L1903/S.FINANCIERO!L1902-1</f>
        <v>-0.002350929686</v>
      </c>
      <c r="H1902" s="1">
        <f>S.FINANCIERO!N1903/S.FINANCIERO!N1902-1</f>
        <v>-0.01390461583</v>
      </c>
      <c r="I1902" s="1">
        <f>S.FINANCIERO!P1903/S.FINANCIERO!P1902-1</f>
        <v>-0.005624296963</v>
      </c>
      <c r="J1902" s="1">
        <f>S.FINANCIERO!R1903/S.FINANCIERO!R1902-1</f>
        <v>-0.01196137772</v>
      </c>
      <c r="K1902" s="1">
        <f>S.FINANCIERO!T1903/S.FINANCIERO!T1902-1</f>
        <v>0.005497526113</v>
      </c>
      <c r="L1902" s="1">
        <f>SUMPRODUCT(B1902:K1902, 'Ponderaciones e Índices.'!$A$4:$J$4)</f>
        <v>-0.01186782788</v>
      </c>
      <c r="M1902" s="1">
        <f>'S. MATERIALES'!B1903/'S. MATERIALES'!B1902-1</f>
        <v>0.01523007129</v>
      </c>
      <c r="N1902" s="3">
        <f>'S. MATERIALES'!D1903/'S. MATERIALES'!D1902-1</f>
        <v>0.008011190234</v>
      </c>
      <c r="O1902" s="1">
        <f>'S. MATERIALES'!F1903/'S. MATERIALES'!F1902-1</f>
        <v>0.01559157479</v>
      </c>
      <c r="P1902" s="1">
        <f>'S. MATERIALES'!H1903/'S. MATERIALES'!H1902-1</f>
        <v>0.01767718487</v>
      </c>
      <c r="Q1902" s="1">
        <f>'S. MATERIALES'!J1903/'S. MATERIALES'!J1902-1</f>
        <v>0.007648835623</v>
      </c>
      <c r="R1902" s="1">
        <f>'S. MATERIALES'!L1903/'S. MATERIALES'!L1902-1</f>
        <v>0.03152218996</v>
      </c>
      <c r="S1902" s="1">
        <f>'S. MATERIALES'!N1903/'S. MATERIALES'!N1902-1</f>
        <v>0.0204359673</v>
      </c>
      <c r="T1902" s="1">
        <f>'S. MATERIALES'!P1903/'S. MATERIALES'!P1902-1</f>
        <v>0.003380825887</v>
      </c>
      <c r="U1902" s="1">
        <f>'S. MATERIALES'!R1903/'S. MATERIALES'!R1902-1</f>
        <v>0.004743083004</v>
      </c>
      <c r="V1902" s="1">
        <f>'S. MATERIALES'!T1903/'S. MATERIALES'!T1902-1</f>
        <v>0.01843183148</v>
      </c>
      <c r="W1902" s="1">
        <f>SUMPRODUCT(M1902:V1902,'Ponderaciones e Índices.'!$A$8:$J$8)</f>
        <v>0.01355827805</v>
      </c>
      <c r="X1902" s="1">
        <f>'S. ENERGÍA'!B1903/'S. ENERGÍA'!B1902-1</f>
        <v>0.01280788177</v>
      </c>
      <c r="Y1902" s="1">
        <f>'S. ENERGÍA'!D1903/'S. ENERGÍA'!D1902-1</f>
        <v>0.01717948718</v>
      </c>
      <c r="Z1902" s="1">
        <f>'S. ENERGÍA'!F1903/'S. ENERGÍA'!F1902-1</f>
        <v>-0.003770351328</v>
      </c>
      <c r="AA1902" s="1">
        <f>'S. ENERGÍA'!H1903/'S. ENERGÍA'!H1902-1</f>
        <v>0.001086543406</v>
      </c>
      <c r="AB1902" s="1">
        <f>'S. ENERGÍA'!J1903/'S. ENERGÍA'!J1902-1</f>
        <v>0.02424830262</v>
      </c>
      <c r="AC1902" s="1">
        <f>'S. ENERGÍA'!L1903/'S. ENERGÍA'!L1902-1</f>
        <v>0.01610541728</v>
      </c>
      <c r="AD1902" s="1">
        <f>'S. ENERGÍA'!N1903/'S. ENERGÍA'!N1902-1</f>
        <v>0.00920694706</v>
      </c>
      <c r="AE1902" s="1">
        <f>'S. ENERGÍA'!P1903/'S. ENERGÍA'!P1902-1</f>
        <v>0.02598734826</v>
      </c>
      <c r="AF1902" s="1">
        <f>'S. ENERGÍA'!R1903/'S. ENERGÍA'!R1902-1</f>
        <v>0.03048780488</v>
      </c>
      <c r="AG1902" s="1">
        <f>'S. ENERGÍA'!T1903/'S. ENERGÍA'!T1902-1</f>
        <v>0.01364175563</v>
      </c>
      <c r="AH1902" s="1">
        <f>SUMPRODUCT(X1902:AG1902,'Ponderaciones e Índices.'!$A$12:$J$12)</f>
        <v>0.01605732602</v>
      </c>
    </row>
    <row r="1903">
      <c r="A1903" s="1">
        <f>S.FINANCIERO!A1904</f>
        <v>44659</v>
      </c>
      <c r="B1903" s="1">
        <f>S.FINANCIERO!B1904/S.FINANCIERO!B1903-1</f>
        <v>0.008040126872</v>
      </c>
      <c r="C1903" s="1">
        <f>S.FINANCIERO!D1904/S.FINANCIERO!D1903-1</f>
        <v>0.003111065021</v>
      </c>
      <c r="D1903" s="1">
        <f>S.FINANCIERO!F1904/S.FINANCIERO!F1903-1</f>
        <v>0.006806973675</v>
      </c>
      <c r="E1903" s="1">
        <f>S.FINANCIERO!H1904/S.FINANCIERO!H1903-1</f>
        <v>0.001028688993</v>
      </c>
      <c r="F1903" s="1">
        <f>S.FINANCIERO!J1904/S.FINANCIERO!J1903-1</f>
        <v>0.003762227239</v>
      </c>
      <c r="G1903" s="1">
        <f>S.FINANCIERO!L1904/S.FINANCIERO!L1903-1</f>
        <v>0.01103256213</v>
      </c>
      <c r="H1903" s="1">
        <f>S.FINANCIERO!N1904/S.FINANCIERO!N1903-1</f>
        <v>-0.004514931898</v>
      </c>
      <c r="I1903" s="1">
        <f>S.FINANCIERO!P1904/S.FINANCIERO!P1903-1</f>
        <v>0.01583710407</v>
      </c>
      <c r="J1903" s="1">
        <f>S.FINANCIERO!R1904/S.FINANCIERO!R1903-1</f>
        <v>0.007876312719</v>
      </c>
      <c r="K1903" s="1">
        <f>S.FINANCIERO!T1904/S.FINANCIERO!T1903-1</f>
        <v>0.01421541826</v>
      </c>
      <c r="L1903" s="1">
        <f>SUMPRODUCT(B1903:K1903, 'Ponderaciones e Índices.'!$A$4:$J$4)</f>
        <v>0.005956397745</v>
      </c>
      <c r="M1903" s="1">
        <f>'S. MATERIALES'!B1904/'S. MATERIALES'!B1903-1</f>
        <v>0.0194701564</v>
      </c>
      <c r="N1903" s="3">
        <f>'S. MATERIALES'!D1904/'S. MATERIALES'!D1903-1</f>
        <v>0.0325469913</v>
      </c>
      <c r="O1903" s="1">
        <f>'S. MATERIALES'!F1904/'S. MATERIALES'!F1903-1</f>
        <v>0.003838052416</v>
      </c>
      <c r="P1903" s="1">
        <f>'S. MATERIALES'!H1904/'S. MATERIALES'!H1903-1</f>
        <v>0.01412337662</v>
      </c>
      <c r="Q1903" s="1">
        <f>'S. MATERIALES'!J1904/'S. MATERIALES'!J1903-1</f>
        <v>0.01092684814</v>
      </c>
      <c r="R1903" s="1">
        <f>'S. MATERIALES'!L1904/'S. MATERIALES'!L1903-1</f>
        <v>0.03679131484</v>
      </c>
      <c r="S1903" s="1">
        <f>'S. MATERIALES'!N1904/'S. MATERIALES'!N1903-1</f>
        <v>0.04272363151</v>
      </c>
      <c r="T1903" s="1">
        <f>'S. MATERIALES'!P1904/'S. MATERIALES'!P1903-1</f>
        <v>-0.01901323706</v>
      </c>
      <c r="U1903" s="1">
        <f>'S. MATERIALES'!R1904/'S. MATERIALES'!R1903-1</f>
        <v>0.002360346184</v>
      </c>
      <c r="V1903" s="1">
        <f>'S. MATERIALES'!T1904/'S. MATERIALES'!T1903-1</f>
        <v>0.03303648377</v>
      </c>
      <c r="W1903" s="1">
        <f>SUMPRODUCT(M1903:V1903,'Ponderaciones e Índices.'!$A$8:$J$8)</f>
        <v>0.01624221745</v>
      </c>
      <c r="X1903" s="1">
        <f>'S. ENERGÍA'!B1904/'S. ENERGÍA'!B1903-1</f>
        <v>0.003647859922</v>
      </c>
      <c r="Y1903" s="1">
        <f>'S. ENERGÍA'!D1904/'S. ENERGÍA'!D1903-1</f>
        <v>0.01840181497</v>
      </c>
      <c r="Z1903" s="1">
        <f>'S. ENERGÍA'!F1904/'S. ENERGÍA'!F1903-1</f>
        <v>0.009977636332</v>
      </c>
      <c r="AA1903" s="1">
        <f>'S. ENERGÍA'!H1904/'S. ENERGÍA'!H1903-1</f>
        <v>0.000678910884</v>
      </c>
      <c r="AB1903" s="1">
        <f>'S. ENERGÍA'!J1904/'S. ENERGÍA'!J1903-1</f>
        <v>0.04734848485</v>
      </c>
      <c r="AC1903" s="1">
        <f>'S. ENERGÍA'!L1904/'S. ENERGÍA'!L1903-1</f>
        <v>0.02833813641</v>
      </c>
      <c r="AD1903" s="1">
        <f>'S. ENERGÍA'!N1904/'S. ENERGÍA'!N1903-1</f>
        <v>0.009537632179</v>
      </c>
      <c r="AE1903" s="1">
        <f>'S. ENERGÍA'!P1904/'S. ENERGÍA'!P1903-1</f>
        <v>0.02116313948</v>
      </c>
      <c r="AF1903" s="1">
        <f>'S. ENERGÍA'!R1904/'S. ENERGÍA'!R1903-1</f>
        <v>0.02366863905</v>
      </c>
      <c r="AG1903" s="1">
        <f>'S. ENERGÍA'!T1904/'S. ENERGÍA'!T1903-1</f>
        <v>0.02516091281</v>
      </c>
      <c r="AH1903" s="1">
        <f>SUMPRODUCT(X1903:AG1903,'Ponderaciones e Índices.'!$A$12:$J$12)</f>
        <v>0.01831269186</v>
      </c>
    </row>
    <row r="1904">
      <c r="A1904" s="1">
        <f>S.FINANCIERO!A1905</f>
        <v>44662</v>
      </c>
      <c r="B1904" s="1">
        <f>S.FINANCIERO!B1905/S.FINANCIERO!B1904-1</f>
        <v>0.002414751939</v>
      </c>
      <c r="C1904" s="1">
        <f>S.FINANCIERO!D1905/S.FINANCIERO!D1904-1</f>
        <v>-0.0005169027189</v>
      </c>
      <c r="D1904" s="1">
        <f>S.FINANCIERO!F1905/S.FINANCIERO!F1904-1</f>
        <v>-0.00165574336</v>
      </c>
      <c r="E1904" s="1">
        <f>S.FINANCIERO!H1905/S.FINANCIERO!H1904-1</f>
        <v>-0.007079241836</v>
      </c>
      <c r="F1904" s="1">
        <f>S.FINANCIERO!J1905/S.FINANCIERO!J1904-1</f>
        <v>-0.003202943983</v>
      </c>
      <c r="G1904" s="1">
        <f>S.FINANCIERO!L1905/S.FINANCIERO!L1904-1</f>
        <v>0.004131793622</v>
      </c>
      <c r="H1904" s="1">
        <f>S.FINANCIERO!N1905/S.FINANCIERO!N1904-1</f>
        <v>-0.02280550436</v>
      </c>
      <c r="I1904" s="1">
        <f>S.FINANCIERO!P1905/S.FINANCIERO!P1904-1</f>
        <v>0</v>
      </c>
      <c r="J1904" s="1">
        <f>S.FINANCIERO!R1905/S.FINANCIERO!R1904-1</f>
        <v>0.01287988423</v>
      </c>
      <c r="K1904" s="1">
        <f>S.FINANCIERO!T1905/S.FINANCIERO!T1904-1</f>
        <v>0.004043126685</v>
      </c>
      <c r="L1904" s="1">
        <f>SUMPRODUCT(B1904:K1904, 'Ponderaciones e Índices.'!$A$4:$J$4)</f>
        <v>-0.002436737259</v>
      </c>
      <c r="M1904" s="1">
        <f>'S. MATERIALES'!B1905/'S. MATERIALES'!B1904-1</f>
        <v>0.005009392611</v>
      </c>
      <c r="N1904" s="3">
        <f>'S. MATERIALES'!D1905/'S. MATERIALES'!D1904-1</f>
        <v>-0.01453879047</v>
      </c>
      <c r="O1904" s="1">
        <f>'S. MATERIALES'!F1905/'S. MATERIALES'!F1904-1</f>
        <v>0.005740111171</v>
      </c>
      <c r="P1904" s="1">
        <f>'S. MATERIALES'!H1905/'S. MATERIALES'!H1904-1</f>
        <v>0.006563150312</v>
      </c>
      <c r="Q1904" s="1">
        <f>'S. MATERIALES'!J1905/'S. MATERIALES'!J1904-1</f>
        <v>0.001721746616</v>
      </c>
      <c r="R1904" s="1">
        <f>'S. MATERIALES'!L1905/'S. MATERIALES'!L1904-1</f>
        <v>-0.02928058949</v>
      </c>
      <c r="S1904" s="1">
        <f>'S. MATERIALES'!N1905/'S. MATERIALES'!N1904-1</f>
        <v>-0.01152368758</v>
      </c>
      <c r="T1904" s="1">
        <f>'S. MATERIALES'!P1905/'S. MATERIALES'!P1904-1</f>
        <v>-0.01717369971</v>
      </c>
      <c r="U1904" s="1">
        <f>'S. MATERIALES'!R1905/'S. MATERIALES'!R1904-1</f>
        <v>0.01491365777</v>
      </c>
      <c r="V1904" s="1">
        <f>'S. MATERIALES'!T1905/'S. MATERIALES'!T1904-1</f>
        <v>0.01195773081</v>
      </c>
      <c r="W1904" s="1">
        <f>SUMPRODUCT(M1904:V1904,'Ponderaciones e Índices.'!$A$8:$J$8)</f>
        <v>-0.00377281115</v>
      </c>
      <c r="X1904" s="1">
        <f>'S. ENERGÍA'!B1905/'S. ENERGÍA'!B1904-1</f>
        <v>-0.01865762055</v>
      </c>
      <c r="Y1904" s="1">
        <f>'S. ENERGÍA'!D1905/'S. ENERGÍA'!D1904-1</f>
        <v>-0.02400990099</v>
      </c>
      <c r="Z1904" s="1">
        <f>'S. ENERGÍA'!F1905/'S. ENERGÍA'!F1904-1</f>
        <v>-0.006813149378</v>
      </c>
      <c r="AA1904" s="1">
        <f>'S. ENERGÍA'!H1905/'S. ENERGÍA'!H1904-1</f>
        <v>-0.01870499316</v>
      </c>
      <c r="AB1904" s="1">
        <f>'S. ENERGÍA'!J1905/'S. ENERGÍA'!J1904-1</f>
        <v>-0.05831826401</v>
      </c>
      <c r="AC1904" s="1">
        <f>'S. ENERGÍA'!L1905/'S. ENERGÍA'!L1904-1</f>
        <v>-0.01447921532</v>
      </c>
      <c r="AD1904" s="1">
        <f>'S. ENERGÍA'!N1905/'S. ENERGÍA'!N1904-1</f>
        <v>0.006161429452</v>
      </c>
      <c r="AE1904" s="1">
        <f>'S. ENERGÍA'!P1905/'S. ENERGÍA'!P1904-1</f>
        <v>-0.01272845953</v>
      </c>
      <c r="AF1904" s="1">
        <f>'S. ENERGÍA'!R1905/'S. ENERGÍA'!R1904-1</f>
        <v>-0.03179190751</v>
      </c>
      <c r="AG1904" s="1">
        <f>'S. ENERGÍA'!T1905/'S. ENERGÍA'!T1904-1</f>
        <v>-0.01598173516</v>
      </c>
      <c r="AH1904" s="1">
        <f>SUMPRODUCT(X1904:AG1904,'Ponderaciones e Índices.'!$A$12:$J$12)</f>
        <v>-0.02385228773</v>
      </c>
    </row>
    <row r="1905">
      <c r="A1905" s="1">
        <f>S.FINANCIERO!A1906</f>
        <v>44663</v>
      </c>
      <c r="B1905" s="1">
        <f>S.FINANCIERO!B1906/S.FINANCIERO!B1905-1</f>
        <v>-0.003941893569</v>
      </c>
      <c r="C1905" s="1">
        <f>S.FINANCIERO!D1906/S.FINANCIERO!D1905-1</f>
        <v>-0.0216177079</v>
      </c>
      <c r="D1905" s="1">
        <f>S.FINANCIERO!F1906/S.FINANCIERO!F1905-1</f>
        <v>-0.01105659595</v>
      </c>
      <c r="E1905" s="1">
        <f>S.FINANCIERO!H1906/S.FINANCIERO!H1905-1</f>
        <v>-0.01391444342</v>
      </c>
      <c r="F1905" s="1">
        <f>S.FINANCIERO!J1906/S.FINANCIERO!J1905-1</f>
        <v>-0.008135639571</v>
      </c>
      <c r="G1905" s="1">
        <f>S.FINANCIERO!L1906/S.FINANCIERO!L1905-1</f>
        <v>-0.01107828656</v>
      </c>
      <c r="H1905" s="1">
        <f>S.FINANCIERO!N1906/S.FINANCIERO!N1905-1</f>
        <v>-0.01348378512</v>
      </c>
      <c r="I1905" s="1">
        <f>S.FINANCIERO!P1906/S.FINANCIERO!P1905-1</f>
        <v>-0.006681514477</v>
      </c>
      <c r="J1905" s="1">
        <f>S.FINANCIERO!R1906/S.FINANCIERO!R1905-1</f>
        <v>-0.0001428775539</v>
      </c>
      <c r="K1905" s="1">
        <f>S.FINANCIERO!T1906/S.FINANCIERO!T1905-1</f>
        <v>-0.009127516779</v>
      </c>
      <c r="L1905" s="1">
        <f>SUMPRODUCT(B1905:K1905, 'Ponderaciones e Índices.'!$A$4:$J$4)</f>
        <v>-0.01098428164</v>
      </c>
      <c r="M1905" s="1">
        <f>'S. MATERIALES'!B1906/'S. MATERIALES'!B1905-1</f>
        <v>0.002180685358</v>
      </c>
      <c r="N1905" s="3">
        <f>'S. MATERIALES'!D1906/'S. MATERIALES'!D1905-1</f>
        <v>0.01686089759</v>
      </c>
      <c r="O1905" s="1">
        <f>'S. MATERIALES'!F1906/'S. MATERIALES'!F1905-1</f>
        <v>0.03801556732</v>
      </c>
      <c r="P1905" s="1">
        <f>'S. MATERIALES'!H1906/'S. MATERIALES'!H1905-1</f>
        <v>0.006997455471</v>
      </c>
      <c r="Q1905" s="1">
        <f>'S. MATERIALES'!J1906/'S. MATERIALES'!J1905-1</f>
        <v>-0.00544282645</v>
      </c>
      <c r="R1905" s="1">
        <f>'S. MATERIALES'!L1906/'S. MATERIALES'!L1905-1</f>
        <v>0.01338393927</v>
      </c>
      <c r="S1905" s="1">
        <f>'S. MATERIALES'!N1906/'S. MATERIALES'!N1905-1</f>
        <v>0.02720207254</v>
      </c>
      <c r="T1905" s="1">
        <f>'S. MATERIALES'!P1906/'S. MATERIALES'!P1905-1</f>
        <v>-0.004992511233</v>
      </c>
      <c r="U1905" s="1">
        <f>'S. MATERIALES'!R1906/'S. MATERIALES'!R1905-1</f>
        <v>-0.006960556845</v>
      </c>
      <c r="V1905" s="1">
        <f>'S. MATERIALES'!T1906/'S. MATERIALES'!T1905-1</f>
        <v>0.01154163232</v>
      </c>
      <c r="W1905" s="1">
        <f>SUMPRODUCT(M1905:V1905,'Ponderaciones e Índices.'!$A$8:$J$8)</f>
        <v>0.005639836363</v>
      </c>
      <c r="X1905" s="1">
        <f>'S. ENERGÍA'!B1906/'S. ENERGÍA'!B1905-1</f>
        <v>0.0212345679</v>
      </c>
      <c r="Y1905" s="1">
        <f>'S. ENERGÍA'!D1906/'S. ENERGÍA'!D1905-1</f>
        <v>0.03347704793</v>
      </c>
      <c r="Z1905" s="1">
        <f>'S. ENERGÍA'!F1906/'S. ENERGÍA'!F1905-1</f>
        <v>0.0001714971703</v>
      </c>
      <c r="AA1905" s="1">
        <f>'S. ENERGÍA'!H1906/'S. ENERGÍA'!H1905-1</f>
        <v>-0.00303844451</v>
      </c>
      <c r="AB1905" s="1">
        <f>'S. ENERGÍA'!J1906/'S. ENERGÍA'!J1905-1</f>
        <v>0.03552568411</v>
      </c>
      <c r="AC1905" s="1">
        <f>'S. ENERGÍA'!L1906/'S. ENERGÍA'!L1905-1</f>
        <v>0.02211690363</v>
      </c>
      <c r="AD1905" s="1">
        <f>'S. ENERGÍA'!N1906/'S. ENERGÍA'!N1905-1</f>
        <v>0.006940191876</v>
      </c>
      <c r="AE1905" s="1">
        <f>'S. ENERGÍA'!P1906/'S. ENERGÍA'!P1905-1</f>
        <v>0.00479338843</v>
      </c>
      <c r="AF1905" s="1">
        <f>'S. ENERGÍA'!R1906/'S. ENERGÍA'!R1905-1</f>
        <v>0.04676616915</v>
      </c>
      <c r="AG1905" s="1">
        <f>'S. ENERGÍA'!T1906/'S. ENERGÍA'!T1905-1</f>
        <v>0.0156612529</v>
      </c>
      <c r="AH1905" s="1">
        <f>SUMPRODUCT(X1905:AG1905,'Ponderaciones e Índices.'!$A$12:$J$12)</f>
        <v>0.02566456649</v>
      </c>
    </row>
    <row r="1906">
      <c r="A1906" s="1">
        <f>S.FINANCIERO!A1907</f>
        <v>44664</v>
      </c>
      <c r="B1906" s="1">
        <f>S.FINANCIERO!B1907/S.FINANCIERO!B1906-1</f>
        <v>-0.0003664345914</v>
      </c>
      <c r="C1906" s="1">
        <f>S.FINANCIERO!D1907/S.FINANCIERO!D1906-1</f>
        <v>-0.008351834232</v>
      </c>
      <c r="D1906" s="1">
        <f>S.FINANCIERO!F1907/S.FINANCIERO!F1906-1</f>
        <v>-0.004751589686</v>
      </c>
      <c r="E1906" s="1">
        <f>S.FINANCIERO!H1907/S.FINANCIERO!H1906-1</f>
        <v>-0.005947521866</v>
      </c>
      <c r="F1906" s="1">
        <f>S.FINANCIERO!J1907/S.FINANCIERO!J1906-1</f>
        <v>-0.003446374414</v>
      </c>
      <c r="G1906" s="1">
        <f>S.FINANCIERO!L1907/S.FINANCIERO!L1906-1</f>
        <v>-0.0002133788542</v>
      </c>
      <c r="H1906" s="1">
        <f>S.FINANCIERO!N1907/S.FINANCIERO!N1906-1</f>
        <v>0.005732653827</v>
      </c>
      <c r="I1906" s="1">
        <f>S.FINANCIERO!P1907/S.FINANCIERO!P1906-1</f>
        <v>0.002615844544</v>
      </c>
      <c r="J1906" s="1">
        <f>S.FINANCIERO!R1907/S.FINANCIERO!R1906-1</f>
        <v>-0.006287510717</v>
      </c>
      <c r="K1906" s="1">
        <f>S.FINANCIERO!T1907/S.FINANCIERO!T1906-1</f>
        <v>-0.004063939312</v>
      </c>
      <c r="L1906" s="1">
        <f>SUMPRODUCT(B1906:K1906, 'Ponderaciones e Índices.'!$A$4:$J$4)</f>
        <v>-0.002394060621</v>
      </c>
      <c r="M1906" s="1">
        <f>'S. MATERIALES'!B1907/'S. MATERIALES'!B1906-1</f>
        <v>-0.0009325458502</v>
      </c>
      <c r="N1906" s="3">
        <f>'S. MATERIALES'!D1907/'S. MATERIALES'!D1906-1</f>
        <v>0.005608388198</v>
      </c>
      <c r="O1906" s="1">
        <f>'S. MATERIALES'!F1907/'S. MATERIALES'!F1906-1</f>
        <v>0.04121330422</v>
      </c>
      <c r="P1906" s="1">
        <f>'S. MATERIALES'!H1907/'S. MATERIALES'!H1906-1</f>
        <v>0.01721415035</v>
      </c>
      <c r="Q1906" s="1">
        <f>'S. MATERIALES'!J1907/'S. MATERIALES'!J1906-1</f>
        <v>0.005616629062</v>
      </c>
      <c r="R1906" s="1">
        <f>'S. MATERIALES'!L1907/'S. MATERIALES'!L1906-1</f>
        <v>0.07135817071</v>
      </c>
      <c r="S1906" s="1">
        <f>'S. MATERIALES'!N1907/'S. MATERIALES'!N1906-1</f>
        <v>-0.02648171501</v>
      </c>
      <c r="T1906" s="1">
        <f>'S. MATERIALES'!P1907/'S. MATERIALES'!P1906-1</f>
        <v>0.0393878575</v>
      </c>
      <c r="U1906" s="1">
        <f>'S. MATERIALES'!R1907/'S. MATERIALES'!R1906-1</f>
        <v>0.03348909657</v>
      </c>
      <c r="V1906" s="1">
        <f>'S. MATERIALES'!T1907/'S. MATERIALES'!T1906-1</f>
        <v>0.02200488998</v>
      </c>
      <c r="W1906" s="1">
        <f>SUMPRODUCT(M1906:V1906,'Ponderaciones e Índices.'!$A$8:$J$8)</f>
        <v>0.01973998213</v>
      </c>
      <c r="X1906" s="1">
        <f>'S. ENERGÍA'!B1907/'S. ENERGÍA'!B1906-1</f>
        <v>0.0169245648</v>
      </c>
      <c r="Y1906" s="1">
        <f>'S. ENERGÍA'!D1907/'S. ENERGÍA'!D1906-1</f>
        <v>0.009325153374</v>
      </c>
      <c r="Z1906" s="1">
        <f>'S. ENERGÍA'!F1907/'S. ENERGÍA'!F1906-1</f>
        <v>-0.0008573388203</v>
      </c>
      <c r="AA1906" s="1">
        <f>'S. ENERGÍA'!H1907/'S. ENERGÍA'!H1906-1</f>
        <v>0.002632523451</v>
      </c>
      <c r="AB1906" s="1">
        <f>'S. ENERGÍA'!J1907/'S. ENERGÍA'!J1906-1</f>
        <v>0.01947148818</v>
      </c>
      <c r="AC1906" s="1">
        <f>'S. ENERGÍA'!L1907/'S. ENERGÍA'!L1906-1</f>
        <v>-0.008964451314</v>
      </c>
      <c r="AD1906" s="1">
        <f>'S. ENERGÍA'!N1907/'S. ENERGÍA'!N1906-1</f>
        <v>0.01094668559</v>
      </c>
      <c r="AE1906" s="1">
        <f>'S. ENERGÍA'!P1907/'S. ENERGÍA'!P1906-1</f>
        <v>0.03586116138</v>
      </c>
      <c r="AF1906" s="1">
        <f>'S. ENERGÍA'!R1907/'S. ENERGÍA'!R1906-1</f>
        <v>0.0247148289</v>
      </c>
      <c r="AG1906" s="1">
        <f>'S. ENERGÍA'!T1907/'S. ENERGÍA'!T1906-1</f>
        <v>0.01656196459</v>
      </c>
      <c r="AH1906" s="1">
        <f>SUMPRODUCT(X1906:AG1906,'Ponderaciones e Índices.'!$A$12:$J$12)</f>
        <v>0.01284769116</v>
      </c>
    </row>
    <row r="1907">
      <c r="A1907" s="1">
        <f>S.FINANCIERO!A1908</f>
        <v>44665</v>
      </c>
      <c r="B1907" s="1">
        <f>S.FINANCIERO!B1908/S.FINANCIERO!B1907-1</f>
        <v>0.00146627566</v>
      </c>
      <c r="C1907" s="1">
        <f>S.FINANCIERO!D1908/S.FINANCIERO!D1907-1</f>
        <v>0.002025586354</v>
      </c>
      <c r="D1907" s="1">
        <f>S.FINANCIERO!F1908/S.FINANCIERO!F1907-1</f>
        <v>0.005687004142</v>
      </c>
      <c r="E1907" s="1">
        <f>S.FINANCIERO!H1908/S.FINANCIERO!H1907-1</f>
        <v>-0.0009385265134</v>
      </c>
      <c r="F1907" s="1">
        <f>S.FINANCIERO!J1908/S.FINANCIERO!J1907-1</f>
        <v>0.0004841610181</v>
      </c>
      <c r="G1907" s="1">
        <f>S.FINANCIERO!L1908/S.FINANCIERO!L1907-1</f>
        <v>0.005015473269</v>
      </c>
      <c r="H1907" s="1">
        <f>S.FINANCIERO!N1908/S.FINANCIERO!N1907-1</f>
        <v>0.006427346914</v>
      </c>
      <c r="I1907" s="1">
        <f>S.FINANCIERO!P1908/S.FINANCIERO!P1907-1</f>
        <v>0.003727171077</v>
      </c>
      <c r="J1907" s="1">
        <f>S.FINANCIERO!R1908/S.FINANCIERO!R1907-1</f>
        <v>-0.009490940466</v>
      </c>
      <c r="K1907" s="1">
        <f>S.FINANCIERO!T1908/S.FINANCIERO!T1907-1</f>
        <v>0</v>
      </c>
      <c r="L1907" s="1">
        <f>SUMPRODUCT(B1907:K1907, 'Ponderaciones e Índices.'!$A$4:$J$4)</f>
        <v>0.001962019098</v>
      </c>
      <c r="M1907" s="1">
        <f>'S. MATERIALES'!B1908/'S. MATERIALES'!B1907-1</f>
        <v>-0.01088985688</v>
      </c>
      <c r="N1907" s="3">
        <f>'S. MATERIALES'!D1908/'S. MATERIALES'!D1907-1</f>
        <v>0.006425800194</v>
      </c>
      <c r="O1907" s="1">
        <f>'S. MATERIALES'!F1908/'S. MATERIALES'!F1907-1</f>
        <v>0.02550324359</v>
      </c>
      <c r="P1907" s="1">
        <f>'S. MATERIALES'!H1908/'S. MATERIALES'!H1907-1</f>
        <v>0.004502406459</v>
      </c>
      <c r="Q1907" s="1">
        <f>'S. MATERIALES'!J1908/'S. MATERIALES'!J1907-1</f>
        <v>0.006396792057</v>
      </c>
      <c r="R1907" s="1">
        <f>'S. MATERIALES'!L1908/'S. MATERIALES'!L1907-1</f>
        <v>0.002023919043</v>
      </c>
      <c r="S1907" s="1">
        <f>'S. MATERIALES'!N1908/'S. MATERIALES'!N1907-1</f>
        <v>0.003886010363</v>
      </c>
      <c r="T1907" s="1">
        <f>'S. MATERIALES'!P1908/'S. MATERIALES'!P1907-1</f>
        <v>-0.01013758146</v>
      </c>
      <c r="U1907" s="1">
        <f>'S. MATERIALES'!R1908/'S. MATERIALES'!R1907-1</f>
        <v>0.02411454408</v>
      </c>
      <c r="V1907" s="1">
        <f>'S. MATERIALES'!T1908/'S. MATERIALES'!T1907-1</f>
        <v>0.001860712387</v>
      </c>
      <c r="W1907" s="1">
        <f>SUMPRODUCT(M1907:V1907,'Ponderaciones e Índices.'!$A$8:$J$8)</f>
        <v>0.003846089913</v>
      </c>
      <c r="X1907" s="1">
        <f>'S. ENERGÍA'!B1908/'S. ENERGÍA'!B1907-1</f>
        <v>0.01212553495</v>
      </c>
      <c r="Y1907" s="1">
        <f>'S. ENERGÍA'!D1908/'S. ENERGÍA'!D1907-1</f>
        <v>0.008995866764</v>
      </c>
      <c r="Z1907" s="1">
        <f>'S. ENERGÍA'!F1908/'S. ENERGÍA'!F1907-1</f>
        <v>0</v>
      </c>
      <c r="AA1907" s="1">
        <f>'S. ENERGÍA'!H1908/'S. ENERGÍA'!H1907-1</f>
        <v>0.001105760115</v>
      </c>
      <c r="AB1907" s="1">
        <f>'S. ENERGÍA'!J1908/'S. ENERGÍA'!J1907-1</f>
        <v>0.00272851296</v>
      </c>
      <c r="AC1907" s="1">
        <f>'S. ENERGÍA'!L1908/'S. ENERGÍA'!L1907-1</f>
        <v>-0.002027448534</v>
      </c>
      <c r="AD1907" s="1">
        <f>'S. ENERGÍA'!N1908/'S. ENERGÍA'!N1907-1</f>
        <v>0.004411469822</v>
      </c>
      <c r="AE1907" s="1">
        <f>'S. ENERGÍA'!P1908/'S. ENERGÍA'!P1907-1</f>
        <v>0.01572177227</v>
      </c>
      <c r="AF1907" s="1">
        <f>'S. ENERGÍA'!R1908/'S. ENERGÍA'!R1907-1</f>
        <v>0.007421150278</v>
      </c>
      <c r="AG1907" s="1">
        <f>'S. ENERGÍA'!T1908/'S. ENERGÍA'!T1907-1</f>
        <v>0.005617977528</v>
      </c>
      <c r="AH1907" s="1">
        <f>SUMPRODUCT(X1907:AG1907,'Ponderaciones e Índices.'!$A$12:$J$12)</f>
        <v>0.007035230611</v>
      </c>
    </row>
    <row r="1908">
      <c r="A1908" s="1">
        <f>S.FINANCIERO!A1909</f>
        <v>44666</v>
      </c>
      <c r="B1908" s="1">
        <f>S.FINANCIERO!B1909/S.FINANCIERO!B1908-1</f>
        <v>0</v>
      </c>
      <c r="C1908" s="1">
        <f>S.FINANCIERO!D1909/S.FINANCIERO!D1908-1</f>
        <v>0</v>
      </c>
      <c r="D1908" s="1">
        <f>S.FINANCIERO!F1909/S.FINANCIERO!F1908-1</f>
        <v>0</v>
      </c>
      <c r="E1908" s="1">
        <f>S.FINANCIERO!H1909/S.FINANCIERO!H1908-1</f>
        <v>0</v>
      </c>
      <c r="F1908" s="1">
        <f>S.FINANCIERO!J1909/S.FINANCIERO!J1908-1</f>
        <v>0</v>
      </c>
      <c r="G1908" s="1">
        <f>S.FINANCIERO!L1909/S.FINANCIERO!L1908-1</f>
        <v>0</v>
      </c>
      <c r="H1908" s="1">
        <f>S.FINANCIERO!N1909/S.FINANCIERO!N1908-1</f>
        <v>0</v>
      </c>
      <c r="I1908" s="1">
        <f>S.FINANCIERO!P1909/S.FINANCIERO!P1908-1</f>
        <v>0</v>
      </c>
      <c r="J1908" s="1">
        <f>S.FINANCIERO!R1909/S.FINANCIERO!R1908-1</f>
        <v>0</v>
      </c>
      <c r="K1908" s="1">
        <f>S.FINANCIERO!T1909/S.FINANCIERO!T1908-1</f>
        <v>0</v>
      </c>
      <c r="L1908" s="1">
        <f>SUMPRODUCT(B1908:K1908, 'Ponderaciones e Índices.'!$A$4:$J$4)</f>
        <v>0</v>
      </c>
      <c r="M1908" s="1">
        <f>'S. MATERIALES'!B1909/'S. MATERIALES'!B1908-1</f>
        <v>0</v>
      </c>
      <c r="N1908" s="3">
        <f>'S. MATERIALES'!D1909/'S. MATERIALES'!D1908-1</f>
        <v>0</v>
      </c>
      <c r="O1908" s="1">
        <f>'S. MATERIALES'!F1909/'S. MATERIALES'!F1908-1</f>
        <v>0</v>
      </c>
      <c r="P1908" s="1">
        <f>'S. MATERIALES'!H1909/'S. MATERIALES'!H1908-1</f>
        <v>0</v>
      </c>
      <c r="Q1908" s="1">
        <f>'S. MATERIALES'!J1909/'S. MATERIALES'!J1908-1</f>
        <v>0</v>
      </c>
      <c r="R1908" s="1">
        <f>'S. MATERIALES'!L1909/'S. MATERIALES'!L1908-1</f>
        <v>0</v>
      </c>
      <c r="S1908" s="1">
        <f>'S. MATERIALES'!N1909/'S. MATERIALES'!N1908-1</f>
        <v>0</v>
      </c>
      <c r="T1908" s="1">
        <f>'S. MATERIALES'!P1909/'S. MATERIALES'!P1908-1</f>
        <v>0</v>
      </c>
      <c r="U1908" s="1">
        <f>'S. MATERIALES'!R1909/'S. MATERIALES'!R1908-1</f>
        <v>0</v>
      </c>
      <c r="V1908" s="1">
        <f>'S. MATERIALES'!T1909/'S. MATERIALES'!T1908-1</f>
        <v>0</v>
      </c>
      <c r="W1908" s="1">
        <f>SUMPRODUCT(M1908:V1908,'Ponderaciones e Índices.'!$A$8:$J$8)</f>
        <v>0</v>
      </c>
      <c r="X1908" s="1">
        <f>'S. ENERGÍA'!B1909/'S. ENERGÍA'!B1908-1</f>
        <v>0</v>
      </c>
      <c r="Y1908" s="1">
        <f>'S. ENERGÍA'!D1909/'S. ENERGÍA'!D1908-1</f>
        <v>0</v>
      </c>
      <c r="Z1908" s="1">
        <f>'S. ENERGÍA'!F1909/'S. ENERGÍA'!F1908-1</f>
        <v>0</v>
      </c>
      <c r="AA1908" s="1">
        <f>'S. ENERGÍA'!H1909/'S. ENERGÍA'!H1908-1</f>
        <v>0</v>
      </c>
      <c r="AB1908" s="1">
        <f>'S. ENERGÍA'!J1909/'S. ENERGÍA'!J1908-1</f>
        <v>0</v>
      </c>
      <c r="AC1908" s="1">
        <f>'S. ENERGÍA'!L1909/'S. ENERGÍA'!L1908-1</f>
        <v>0</v>
      </c>
      <c r="AD1908" s="1">
        <f>'S. ENERGÍA'!N1909/'S. ENERGÍA'!N1908-1</f>
        <v>0</v>
      </c>
      <c r="AE1908" s="1">
        <f>'S. ENERGÍA'!P1909/'S. ENERGÍA'!P1908-1</f>
        <v>0</v>
      </c>
      <c r="AF1908" s="1">
        <f>'S. ENERGÍA'!R1909/'S. ENERGÍA'!R1908-1</f>
        <v>0</v>
      </c>
      <c r="AG1908" s="1">
        <f>'S. ENERGÍA'!T1909/'S. ENERGÍA'!T1908-1</f>
        <v>0</v>
      </c>
      <c r="AH1908" s="1">
        <f>SUMPRODUCT(X1908:AG1908,'Ponderaciones e Índices.'!$A$12:$J$12)</f>
        <v>0</v>
      </c>
    </row>
    <row r="1909">
      <c r="A1909" s="1">
        <f>S.FINANCIERO!A1910</f>
        <v>44669</v>
      </c>
      <c r="B1909" s="1">
        <f>S.FINANCIERO!B1910/S.FINANCIERO!B1909-1</f>
        <v>0.002562225476</v>
      </c>
      <c r="C1909" s="1">
        <f>S.FINANCIERO!D1910/S.FINANCIERO!D1909-1</f>
        <v>-0.003298223215</v>
      </c>
      <c r="D1909" s="1">
        <f>S.FINANCIERO!F1910/S.FINANCIERO!F1909-1</f>
        <v>-0.001535883831</v>
      </c>
      <c r="E1909" s="1">
        <f>S.FINANCIERO!H1910/S.FINANCIERO!H1909-1</f>
        <v>-0.006106153124</v>
      </c>
      <c r="F1909" s="1">
        <f>S.FINANCIERO!J1910/S.FINANCIERO!J1909-1</f>
        <v>0.001797442102</v>
      </c>
      <c r="G1909" s="1">
        <f>S.FINANCIERO!L1910/S.FINANCIERO!L1909-1</f>
        <v>-0.001274155872</v>
      </c>
      <c r="H1909" s="1">
        <f>S.FINANCIERO!N1910/S.FINANCIERO!N1909-1</f>
        <v>-0.01480912298</v>
      </c>
      <c r="I1909" s="1">
        <f>S.FINANCIERO!P1910/S.FINANCIERO!P1909-1</f>
        <v>-0.001113999257</v>
      </c>
      <c r="J1909" s="1">
        <f>S.FINANCIERO!R1910/S.FINANCIERO!R1909-1</f>
        <v>-0.005371660859</v>
      </c>
      <c r="K1909" s="1">
        <f>S.FINANCIERO!T1910/S.FINANCIERO!T1909-1</f>
        <v>-0.001904243743</v>
      </c>
      <c r="L1909" s="1">
        <f>SUMPRODUCT(B1909:K1909, 'Ponderaciones e Índices.'!$A$4:$J$4)</f>
        <v>-0.002925665215</v>
      </c>
      <c r="M1909" s="1">
        <f>'S. MATERIALES'!B1910/'S. MATERIALES'!B1909-1</f>
        <v>0.006920415225</v>
      </c>
      <c r="N1909" s="3">
        <f>'S. MATERIALES'!D1910/'S. MATERIALES'!D1909-1</f>
        <v>-0.0007228044814</v>
      </c>
      <c r="O1909" s="1">
        <f>'S. MATERIALES'!F1910/'S. MATERIALES'!F1909-1</f>
        <v>0</v>
      </c>
      <c r="P1909" s="1">
        <f>'S. MATERIALES'!H1910/'S. MATERIALES'!H1909-1</f>
        <v>-0.00370942813</v>
      </c>
      <c r="Q1909" s="1">
        <f>'S. MATERIALES'!J1910/'S. MATERIALES'!J1909-1</f>
        <v>-0.00237169149</v>
      </c>
      <c r="R1909" s="1">
        <f>'S. MATERIALES'!L1910/'S. MATERIALES'!L1909-1</f>
        <v>0.02864487697</v>
      </c>
      <c r="S1909" s="1">
        <f>'S. MATERIALES'!N1910/'S. MATERIALES'!N1909-1</f>
        <v>-0.006451612903</v>
      </c>
      <c r="T1909" s="1">
        <f>'S. MATERIALES'!P1910/'S. MATERIALES'!P1909-1</f>
        <v>0.04559863448</v>
      </c>
      <c r="U1909" s="1">
        <f>'S. MATERIALES'!R1910/'S. MATERIALES'!R1909-1</f>
        <v>0.0191317145</v>
      </c>
      <c r="V1909" s="1">
        <f>'S. MATERIALES'!T1910/'S. MATERIALES'!T1909-1</f>
        <v>-0.006898381534</v>
      </c>
      <c r="W1909" s="1">
        <f>SUMPRODUCT(M1909:V1909,'Ponderaciones e Índices.'!$A$8:$J$8)</f>
        <v>0.01413934854</v>
      </c>
      <c r="X1909" s="1">
        <f>'S. ENERGÍA'!B1910/'S. ENERGÍA'!B1909-1</f>
        <v>0.01503406155</v>
      </c>
      <c r="Y1909" s="1">
        <f>'S. ENERGÍA'!D1910/'S. ENERGÍA'!D1909-1</f>
        <v>0.02024096386</v>
      </c>
      <c r="Z1909" s="1">
        <f>'S. ENERGÍA'!F1910/'S. ENERGÍA'!F1909-1</f>
        <v>0.0003432297923</v>
      </c>
      <c r="AA1909" s="1">
        <f>'S. ENERGÍA'!H1910/'S. ENERGÍA'!H1909-1</f>
        <v>-0.002622711378</v>
      </c>
      <c r="AB1909" s="1">
        <f>'S. ENERGÍA'!J1910/'S. ENERGÍA'!J1909-1</f>
        <v>0.03673469388</v>
      </c>
      <c r="AC1909" s="1">
        <f>'S. ENERGÍA'!L1910/'S. ENERGÍA'!L1909-1</f>
        <v>0.01672136271</v>
      </c>
      <c r="AD1909" s="1">
        <f>'S. ENERGÍA'!N1910/'S. ENERGÍA'!N1909-1</f>
        <v>-0.003992812937</v>
      </c>
      <c r="AE1909" s="1">
        <f>'S. ENERGÍA'!P1910/'S. ENERGÍA'!P1909-1</f>
        <v>0.02923702314</v>
      </c>
      <c r="AF1909" s="1">
        <f>'S. ENERGÍA'!R1910/'S. ENERGÍA'!R1909-1</f>
        <v>0.03867403315</v>
      </c>
      <c r="AG1909" s="1">
        <f>'S. ENERGÍA'!T1910/'S. ENERGÍA'!T1909-1</f>
        <v>0.06592178771</v>
      </c>
      <c r="AH1909" s="1">
        <f>SUMPRODUCT(X1909:AG1909,'Ponderaciones e Índices.'!$A$12:$J$12)</f>
        <v>0.02212602072</v>
      </c>
    </row>
    <row r="1910">
      <c r="A1910" s="1">
        <f>S.FINANCIERO!A1911</f>
        <v>44670</v>
      </c>
      <c r="B1910" s="1">
        <f>S.FINANCIERO!B1911/S.FINANCIERO!B1910-1</f>
        <v>0.01292442497</v>
      </c>
      <c r="C1910" s="1">
        <f>S.FINANCIERO!D1911/S.FINANCIERO!D1910-1</f>
        <v>0.008219470538</v>
      </c>
      <c r="D1910" s="1">
        <f>S.FINANCIERO!F1911/S.FINANCIERO!F1910-1</f>
        <v>0.01062788421</v>
      </c>
      <c r="E1910" s="1">
        <f>S.FINANCIERO!H1911/S.FINANCIERO!H1910-1</f>
        <v>0.01405954631</v>
      </c>
      <c r="F1910" s="1">
        <f>S.FINANCIERO!J1911/S.FINANCIERO!J1910-1</f>
        <v>0.007452901801</v>
      </c>
      <c r="G1910" s="1">
        <f>S.FINANCIERO!L1911/S.FINANCIERO!L1910-1</f>
        <v>0.005847331491</v>
      </c>
      <c r="H1910" s="1">
        <f>S.FINANCIERO!N1911/S.FINANCIERO!N1910-1</f>
        <v>0.01959960839</v>
      </c>
      <c r="I1910" s="1">
        <f>S.FINANCIERO!P1911/S.FINANCIERO!P1910-1</f>
        <v>-0.0007434944238</v>
      </c>
      <c r="J1910" s="1">
        <f>S.FINANCIERO!R1911/S.FINANCIERO!R1910-1</f>
        <v>-0.0007298204642</v>
      </c>
      <c r="K1910" s="1">
        <f>S.FINANCIERO!T1911/S.FINANCIERO!T1910-1</f>
        <v>0.00872172254</v>
      </c>
      <c r="L1910" s="1">
        <f>SUMPRODUCT(B1910:K1910, 'Ponderaciones e Índices.'!$A$4:$J$4)</f>
        <v>0.008807871189</v>
      </c>
      <c r="M1910" s="1">
        <f>'S. MATERIALES'!B1911/'S. MATERIALES'!B1910-1</f>
        <v>-0.01437050922</v>
      </c>
      <c r="N1910" s="3">
        <f>'S. MATERIALES'!D1911/'S. MATERIALES'!D1910-1</f>
        <v>-0.02447257384</v>
      </c>
      <c r="O1910" s="1">
        <f>'S. MATERIALES'!F1911/'S. MATERIALES'!F1910-1</f>
        <v>-0.01714947647</v>
      </c>
      <c r="P1910" s="1">
        <f>'S. MATERIALES'!H1911/'S. MATERIALES'!H1910-1</f>
        <v>-0.006825938567</v>
      </c>
      <c r="Q1910" s="1">
        <f>'S. MATERIALES'!J1911/'S. MATERIALES'!J1910-1</f>
        <v>-0.009556865728</v>
      </c>
      <c r="R1910" s="1">
        <f>'S. MATERIALES'!L1911/'S. MATERIALES'!L1910-1</f>
        <v>-0.0273116744</v>
      </c>
      <c r="S1910" s="1">
        <f>'S. MATERIALES'!N1911/'S. MATERIALES'!N1910-1</f>
        <v>-0.01038961039</v>
      </c>
      <c r="T1910" s="1">
        <f>'S. MATERIALES'!P1911/'S. MATERIALES'!P1910-1</f>
        <v>-0.01702425373</v>
      </c>
      <c r="U1910" s="1">
        <f>'S. MATERIALES'!R1911/'S. MATERIALES'!R1910-1</f>
        <v>0.005054151625</v>
      </c>
      <c r="V1910" s="1">
        <f>'S. MATERIALES'!T1911/'S. MATERIALES'!T1910-1</f>
        <v>-0.0336628373</v>
      </c>
      <c r="W1910" s="1">
        <f>SUMPRODUCT(M1910:V1910,'Ponderaciones e Índices.'!$A$8:$J$8)</f>
        <v>-0.01168692501</v>
      </c>
      <c r="X1910" s="1">
        <f>'S. ENERGÍA'!B1911/'S. ENERGÍA'!B1910-1</f>
        <v>-0.005554269845</v>
      </c>
      <c r="Y1910" s="1">
        <f>'S. ENERGÍA'!D1911/'S. ENERGÍA'!D1910-1</f>
        <v>-0.002125649504</v>
      </c>
      <c r="Z1910" s="1">
        <f>'S. ENERGÍA'!F1911/'S. ENERGÍA'!F1910-1</f>
        <v>0.004803568365</v>
      </c>
      <c r="AA1910" s="1">
        <f>'S. ENERGÍA'!H1911/'S. ENERGÍA'!H1910-1</f>
        <v>0.001798645851</v>
      </c>
      <c r="AB1910" s="1">
        <f>'S. ENERGÍA'!J1911/'S. ENERGÍA'!J1910-1</f>
        <v>-0.009186351706</v>
      </c>
      <c r="AC1910" s="1">
        <f>'S. ENERGÍA'!L1911/'S. ENERGÍA'!L1910-1</f>
        <v>-0.01952044267</v>
      </c>
      <c r="AD1910" s="1">
        <f>'S. ENERGÍA'!N1911/'S. ENERGÍA'!N1910-1</f>
        <v>0.006814992985</v>
      </c>
      <c r="AE1910" s="1">
        <f>'S. ENERGÍA'!P1911/'S. ENERGÍA'!P1910-1</f>
        <v>-0.04010329637</v>
      </c>
      <c r="AF1910" s="1">
        <f>'S. ENERGÍA'!R1911/'S. ENERGÍA'!R1910-1</f>
        <v>-0.02393617021</v>
      </c>
      <c r="AG1910" s="1">
        <f>'S. ENERGÍA'!T1911/'S. ENERGÍA'!T1910-1</f>
        <v>-0.04559748428</v>
      </c>
      <c r="AH1910" s="1">
        <f>SUMPRODUCT(X1910:AG1910,'Ponderaciones e Índices.'!$A$12:$J$12)</f>
        <v>-0.008744718885</v>
      </c>
    </row>
    <row r="1911">
      <c r="A1911" s="1">
        <f>S.FINANCIERO!A1912</f>
        <v>44671</v>
      </c>
      <c r="B1911" s="1">
        <f>S.FINANCIERO!B1912/S.FINANCIERO!B1911-1</f>
        <v>0.002090542099</v>
      </c>
      <c r="C1911" s="1">
        <f>S.FINANCIERO!D1912/S.FINANCIERO!D1911-1</f>
        <v>0.007411328745</v>
      </c>
      <c r="D1911" s="1">
        <f>S.FINANCIERO!F1912/S.FINANCIERO!F1911-1</f>
        <v>0.01487477515</v>
      </c>
      <c r="E1911" s="1">
        <f>S.FINANCIERO!H1912/S.FINANCIERO!H1911-1</f>
        <v>0.003378771991</v>
      </c>
      <c r="F1911" s="1">
        <f>S.FINANCIERO!J1912/S.FINANCIERO!J1911-1</f>
        <v>0.009521200082</v>
      </c>
      <c r="G1911" s="1">
        <f>S.FINANCIERO!L1912/S.FINANCIERO!L1911-1</f>
        <v>0.008878554064</v>
      </c>
      <c r="H1911" s="1">
        <f>S.FINANCIERO!N1912/S.FINANCIERO!N1911-1</f>
        <v>0.002891317489</v>
      </c>
      <c r="I1911" s="1">
        <f>S.FINANCIERO!P1912/S.FINANCIERO!P1911-1</f>
        <v>-0.003348214286</v>
      </c>
      <c r="J1911" s="1">
        <f>S.FINANCIERO!R1912/S.FINANCIERO!R1911-1</f>
        <v>-0.003359626059</v>
      </c>
      <c r="K1911" s="1">
        <f>S.FINANCIERO!T1912/S.FINANCIERO!T1911-1</f>
        <v>0.006484733856</v>
      </c>
      <c r="L1911" s="1">
        <f>SUMPRODUCT(B1911:K1911, 'Ponderaciones e Índices.'!$A$4:$J$4)</f>
        <v>0.004540065075</v>
      </c>
      <c r="M1911" s="1">
        <f>'S. MATERIALES'!B1912/'S. MATERIALES'!B1911-1</f>
        <v>0.0006339144216</v>
      </c>
      <c r="N1911" s="3">
        <f>'S. MATERIALES'!D1912/'S. MATERIALES'!D1911-1</f>
        <v>0.002224419179</v>
      </c>
      <c r="O1911" s="1">
        <f>'S. MATERIALES'!F1912/'S. MATERIALES'!F1911-1</f>
        <v>0.006104747523</v>
      </c>
      <c r="P1911" s="1">
        <f>'S. MATERIALES'!H1912/'S. MATERIALES'!H1911-1</f>
        <v>0.009372071228</v>
      </c>
      <c r="Q1911" s="1">
        <f>'S. MATERIALES'!J1912/'S. MATERIALES'!J1911-1</f>
        <v>0.00748883875</v>
      </c>
      <c r="R1911" s="1">
        <f>'S. MATERIALES'!L1912/'S. MATERIALES'!L1911-1</f>
        <v>-0.002385758855</v>
      </c>
      <c r="S1911" s="1">
        <f>'S. MATERIALES'!N1912/'S. MATERIALES'!N1911-1</f>
        <v>-0.01706036745</v>
      </c>
      <c r="T1911" s="1">
        <f>'S. MATERIALES'!P1912/'S. MATERIALES'!P1911-1</f>
        <v>-0.0246737841</v>
      </c>
      <c r="U1911" s="1">
        <f>'S. MATERIALES'!R1912/'S. MATERIALES'!R1911-1</f>
        <v>-0.0150862069</v>
      </c>
      <c r="V1911" s="1">
        <f>'S. MATERIALES'!T1912/'S. MATERIALES'!T1911-1</f>
        <v>0.007741222007</v>
      </c>
      <c r="W1911" s="1">
        <f>SUMPRODUCT(M1911:V1911,'Ponderaciones e Índices.'!$A$8:$J$8)</f>
        <v>-0.008786023812</v>
      </c>
      <c r="X1911" s="1">
        <f>'S. ENERGÍA'!B1912/'S. ENERGÍA'!B1911-1</f>
        <v>0.004654410054</v>
      </c>
      <c r="Y1911" s="1">
        <f>'S. ENERGÍA'!D1912/'S. ENERGÍA'!D1911-1</f>
        <v>0.01715976331</v>
      </c>
      <c r="Z1911" s="1">
        <f>'S. ENERGÍA'!F1912/'S. ENERGÍA'!F1911-1</f>
        <v>-0.0005122076148</v>
      </c>
      <c r="AA1911" s="1">
        <f>'S. ENERGÍA'!H1912/'S. ENERGÍA'!H1911-1</f>
        <v>-0.00193340885</v>
      </c>
      <c r="AB1911" s="1">
        <f>'S. ENERGÍA'!J1912/'S. ENERGÍA'!J1911-1</f>
        <v>0.007505518764</v>
      </c>
      <c r="AC1911" s="1">
        <f>'S. ENERGÍA'!L1912/'S. ENERGÍA'!L1911-1</f>
        <v>0.009719391754</v>
      </c>
      <c r="AD1911" s="1">
        <f>'S. ENERGÍA'!N1912/'S. ENERGÍA'!N1911-1</f>
        <v>0.01592673701</v>
      </c>
      <c r="AE1911" s="1">
        <f>'S. ENERGÍA'!P1912/'S. ENERGÍA'!P1911-1</f>
        <v>0.04446906156</v>
      </c>
      <c r="AF1911" s="1">
        <f>'S. ENERGÍA'!R1912/'S. ENERGÍA'!R1911-1</f>
        <v>0.01634877384</v>
      </c>
      <c r="AG1911" s="1">
        <f>'S. ENERGÍA'!T1912/'S. ENERGÍA'!T1911-1</f>
        <v>0.01482701812</v>
      </c>
      <c r="AH1911" s="1">
        <f>SUMPRODUCT(X1911:AG1911,'Ponderaciones e Índices.'!$A$12:$J$12)</f>
        <v>0.01195744189</v>
      </c>
    </row>
    <row r="1912">
      <c r="A1912" s="1">
        <f>S.FINANCIERO!A1913</f>
        <v>44672</v>
      </c>
      <c r="B1912" s="1">
        <f>S.FINANCIERO!B1913/S.FINANCIERO!B1912-1</f>
        <v>-0.003165239911</v>
      </c>
      <c r="C1912" s="1">
        <f>S.FINANCIERO!D1913/S.FINANCIERO!D1912-1</f>
        <v>-0.005044666316</v>
      </c>
      <c r="D1912" s="1">
        <f>S.FINANCIERO!F1913/S.FINANCIERO!F1912-1</f>
        <v>-0.004499284205</v>
      </c>
      <c r="E1912" s="1">
        <f>S.FINANCIERO!H1913/S.FINANCIERO!H1912-1</f>
        <v>0.003483511379</v>
      </c>
      <c r="F1912" s="1">
        <f>S.FINANCIERO!J1913/S.FINANCIERO!J1912-1</f>
        <v>-0.001357036233</v>
      </c>
      <c r="G1912" s="1">
        <f>S.FINANCIERO!L1913/S.FINANCIERO!L1912-1</f>
        <v>-0.00628601362</v>
      </c>
      <c r="H1912" s="1">
        <f>S.FINANCIERO!N1913/S.FINANCIERO!N1912-1</f>
        <v>-0.01383351246</v>
      </c>
      <c r="I1912" s="1">
        <f>S.FINANCIERO!P1913/S.FINANCIERO!P1912-1</f>
        <v>-0.002239641657</v>
      </c>
      <c r="J1912" s="1">
        <f>S.FINANCIERO!R1913/S.FINANCIERO!R1912-1</f>
        <v>-0.003810640481</v>
      </c>
      <c r="K1912" s="1">
        <f>S.FINANCIERO!T1913/S.FINANCIERO!T1912-1</f>
        <v>-0.005369127517</v>
      </c>
      <c r="L1912" s="1">
        <f>SUMPRODUCT(B1912:K1912, 'Ponderaciones e Índices.'!$A$4:$J$4)</f>
        <v>-0.003830342267</v>
      </c>
      <c r="M1912" s="1">
        <f>'S. MATERIALES'!B1913/'S. MATERIALES'!B1912-1</f>
        <v>-0.03579347482</v>
      </c>
      <c r="N1912" s="3">
        <f>'S. MATERIALES'!D1913/'S. MATERIALES'!D1912-1</f>
        <v>-0.04254007398</v>
      </c>
      <c r="O1912" s="1">
        <f>'S. MATERIALES'!F1913/'S. MATERIALES'!F1912-1</f>
        <v>-0.04423110363</v>
      </c>
      <c r="P1912" s="1">
        <f>'S. MATERIALES'!H1913/'S. MATERIALES'!H1912-1</f>
        <v>-0.04410399257</v>
      </c>
      <c r="Q1912" s="1">
        <f>'S. MATERIALES'!J1913/'S. MATERIALES'!J1912-1</f>
        <v>-0.0261114023</v>
      </c>
      <c r="R1912" s="1">
        <f>'S. MATERIALES'!L1913/'S. MATERIALES'!L1912-1</f>
        <v>-0.07247976453</v>
      </c>
      <c r="S1912" s="1">
        <f>'S. MATERIALES'!N1913/'S. MATERIALES'!N1912-1</f>
        <v>-0.04272363151</v>
      </c>
      <c r="T1912" s="1">
        <f>'S. MATERIALES'!P1913/'S. MATERIALES'!P1912-1</f>
        <v>-0.04354171734</v>
      </c>
      <c r="U1912" s="1">
        <f>'S. MATERIALES'!R1913/'S. MATERIALES'!R1912-1</f>
        <v>-0.05178701678</v>
      </c>
      <c r="V1912" s="1">
        <f>'S. MATERIALES'!T1913/'S. MATERIALES'!T1912-1</f>
        <v>-0.05706447188</v>
      </c>
      <c r="W1912" s="1">
        <f>SUMPRODUCT(M1912:V1912,'Ponderaciones e Índices.'!$A$8:$J$8)</f>
        <v>-0.04723724312</v>
      </c>
      <c r="X1912" s="1">
        <f>'S. ENERGÍA'!B1913/'S. ENERGÍA'!B1912-1</f>
        <v>-0.02965022006</v>
      </c>
      <c r="Y1912" s="1">
        <f>'S. ENERGÍA'!D1913/'S. ENERGÍA'!D1912-1</f>
        <v>-0.0325770797</v>
      </c>
      <c r="Z1912" s="1">
        <f>'S. ENERGÍA'!F1913/'S. ENERGÍA'!F1912-1</f>
        <v>-0.004270584216</v>
      </c>
      <c r="AA1912" s="1">
        <f>'S. ENERGÍA'!H1913/'S. ENERGÍA'!H1912-1</f>
        <v>0.01245552142</v>
      </c>
      <c r="AB1912" s="1">
        <f>'S. ENERGÍA'!J1913/'S. ENERGÍA'!J1912-1</f>
        <v>-0.03987730061</v>
      </c>
      <c r="AC1912" s="1">
        <f>'S. ENERGÍA'!L1913/'S. ENERGÍA'!L1912-1</f>
        <v>-0.03105107902</v>
      </c>
      <c r="AD1912" s="1">
        <f>'S. ENERGÍA'!N1913/'S. ENERGÍA'!N1912-1</f>
        <v>-0.01920438957</v>
      </c>
      <c r="AE1912" s="1">
        <f>'S. ENERGÍA'!P1913/'S. ENERGÍA'!P1912-1</f>
        <v>-0.03333333333</v>
      </c>
      <c r="AF1912" s="1">
        <f>'S. ENERGÍA'!R1913/'S. ENERGÍA'!R1912-1</f>
        <v>-0.03932082216</v>
      </c>
      <c r="AG1912" s="1">
        <f>'S. ENERGÍA'!T1913/'S. ENERGÍA'!T1912-1</f>
        <v>-0.03896103896</v>
      </c>
      <c r="AH1912" s="1">
        <f>SUMPRODUCT(X1912:AG1912,'Ponderaciones e Índices.'!$A$12:$J$12)</f>
        <v>-0.0287400275</v>
      </c>
    </row>
    <row r="1913">
      <c r="A1913" s="1">
        <f>S.FINANCIERO!A1914</f>
        <v>44673</v>
      </c>
      <c r="B1913" s="1">
        <f>S.FINANCIERO!B1914/S.FINANCIERO!B1913-1</f>
        <v>-0.0419282673</v>
      </c>
      <c r="C1913" s="1">
        <f>S.FINANCIERO!D1914/S.FINANCIERO!D1913-1</f>
        <v>-0.01521073202</v>
      </c>
      <c r="D1913" s="1">
        <f>S.FINANCIERO!F1914/S.FINANCIERO!F1913-1</f>
        <v>-0.02335136616</v>
      </c>
      <c r="E1913" s="1">
        <f>S.FINANCIERO!H1914/S.FINANCIERO!H1913-1</f>
        <v>-0.01585281185</v>
      </c>
      <c r="F1913" s="1">
        <f>S.FINANCIERO!J1914/S.FINANCIERO!J1913-1</f>
        <v>-0.01963582008</v>
      </c>
      <c r="G1913" s="1">
        <f>S.FINANCIERO!L1914/S.FINANCIERO!L1913-1</f>
        <v>-0.01655245124</v>
      </c>
      <c r="H1913" s="1">
        <f>S.FINANCIERO!N1914/S.FINANCIERO!N1913-1</f>
        <v>-0.04048170224</v>
      </c>
      <c r="I1913" s="1">
        <f>S.FINANCIERO!P1914/S.FINANCIERO!P1913-1</f>
        <v>-0.02656191545</v>
      </c>
      <c r="J1913" s="1">
        <f>S.FINANCIERO!R1914/S.FINANCIERO!R1913-1</f>
        <v>-0.01986170369</v>
      </c>
      <c r="K1913" s="1">
        <f>S.FINANCIERO!T1914/S.FINANCIERO!T1913-1</f>
        <v>-0.01511470985</v>
      </c>
      <c r="L1913" s="1">
        <f>SUMPRODUCT(B1913:K1913, 'Ponderaciones e Índices.'!$A$4:$J$4)</f>
        <v>-0.02434580364</v>
      </c>
      <c r="M1913" s="1">
        <f>'S. MATERIALES'!B1914/'S. MATERIALES'!B1913-1</f>
        <v>-0.008541392904</v>
      </c>
      <c r="N1913" s="3">
        <f>'S. MATERIALES'!D1914/'S. MATERIALES'!D1913-1</f>
        <v>-0.02305215712</v>
      </c>
      <c r="O1913" s="1">
        <f>'S. MATERIALES'!F1914/'S. MATERIALES'!F1913-1</f>
        <v>-0.0217840933</v>
      </c>
      <c r="P1913" s="1">
        <f>'S. MATERIALES'!H1914/'S. MATERIALES'!H1913-1</f>
        <v>-0.009875344018</v>
      </c>
      <c r="Q1913" s="1">
        <f>'S. MATERIALES'!J1914/'S. MATERIALES'!J1913-1</f>
        <v>-0.01267185283</v>
      </c>
      <c r="R1913" s="1">
        <f>'S. MATERIALES'!L1914/'S. MATERIALES'!L1913-1</f>
        <v>-0.05989686632</v>
      </c>
      <c r="S1913" s="1">
        <f>'S. MATERIALES'!N1914/'S. MATERIALES'!N1913-1</f>
        <v>-0.03068340307</v>
      </c>
      <c r="T1913" s="1">
        <f>'S. MATERIALES'!P1914/'S. MATERIALES'!P1913-1</f>
        <v>-0.09079348932</v>
      </c>
      <c r="U1913" s="1">
        <f>'S. MATERIALES'!R1914/'S. MATERIALES'!R1913-1</f>
        <v>-0.05692307692</v>
      </c>
      <c r="V1913" s="1">
        <f>'S. MATERIALES'!T1914/'S. MATERIALES'!T1913-1</f>
        <v>-0.02240325866</v>
      </c>
      <c r="W1913" s="1">
        <f>SUMPRODUCT(M1913:V1913,'Ponderaciones e Índices.'!$A$8:$J$8)</f>
        <v>-0.04259396566</v>
      </c>
      <c r="X1913" s="1">
        <f>'S. ENERGÍA'!B1914/'S. ENERGÍA'!B1913-1</f>
        <v>-0.01885891621</v>
      </c>
      <c r="Y1913" s="1">
        <f>'S. ENERGÍA'!D1914/'S. ENERGÍA'!D1913-1</f>
        <v>-0.02309079976</v>
      </c>
      <c r="Z1913" s="1">
        <f>'S. ENERGÍA'!F1914/'S. ENERGÍA'!F1913-1</f>
        <v>-0.02092983359</v>
      </c>
      <c r="AA1913" s="1">
        <f>'S. ENERGÍA'!H1914/'S. ENERGÍA'!H1913-1</f>
        <v>-0.008885320688</v>
      </c>
      <c r="AB1913" s="1">
        <f>'S. ENERGÍA'!J1914/'S. ENERGÍA'!J1913-1</f>
        <v>0.002282062985</v>
      </c>
      <c r="AC1913" s="1">
        <f>'S. ENERGÍA'!L1914/'S. ENERGÍA'!L1913-1</f>
        <v>-0.01714468835</v>
      </c>
      <c r="AD1913" s="1">
        <f>'S. ENERGÍA'!N1914/'S. ENERGÍA'!N1913-1</f>
        <v>-0.02137862138</v>
      </c>
      <c r="AE1913" s="1">
        <f>'S. ENERGÍA'!P1914/'S. ENERGÍA'!P1913-1</f>
        <v>-0.01285266458</v>
      </c>
      <c r="AF1913" s="1">
        <f>'S. ENERGÍA'!R1914/'S. ENERGÍA'!R1913-1</f>
        <v>-0.02418604651</v>
      </c>
      <c r="AG1913" s="1">
        <f>'S. ENERGÍA'!T1914/'S. ENERGÍA'!T1913-1</f>
        <v>-0.0259009009</v>
      </c>
      <c r="AH1913" s="1">
        <f>SUMPRODUCT(X1913:AG1913,'Ponderaciones e Índices.'!$A$12:$J$12)</f>
        <v>-0.01851468282</v>
      </c>
    </row>
    <row r="1914">
      <c r="A1914" s="1">
        <f>S.FINANCIERO!A1915</f>
        <v>44676</v>
      </c>
      <c r="B1914" s="1">
        <f>S.FINANCIERO!B1915/S.FINANCIERO!B1914-1</f>
        <v>-0.008737571558</v>
      </c>
      <c r="C1914" s="1">
        <f>S.FINANCIERO!D1915/S.FINANCIERO!D1914-1</f>
        <v>-0.001823447388</v>
      </c>
      <c r="D1914" s="1">
        <f>S.FINANCIERO!F1915/S.FINANCIERO!F1914-1</f>
        <v>-0.008273734399</v>
      </c>
      <c r="E1914" s="1">
        <f>S.FINANCIERO!H1915/S.FINANCIERO!H1914-1</f>
        <v>-0.001410934744</v>
      </c>
      <c r="F1914" s="1">
        <f>S.FINANCIERO!J1915/S.FINANCIERO!J1914-1</f>
        <v>-0.003188024118</v>
      </c>
      <c r="G1914" s="1">
        <f>S.FINANCIERO!L1915/S.FINANCIERO!L1914-1</f>
        <v>-0.01168524871</v>
      </c>
      <c r="H1914" s="1">
        <f>S.FINANCIERO!N1915/S.FINANCIERO!N1914-1</f>
        <v>0.004264338238</v>
      </c>
      <c r="I1914" s="1">
        <f>S.FINANCIERO!P1915/S.FINANCIERO!P1914-1</f>
        <v>-0.009992313605</v>
      </c>
      <c r="J1914" s="1">
        <f>S.FINANCIERO!R1915/S.FINANCIERO!R1914-1</f>
        <v>-0.008706094266</v>
      </c>
      <c r="K1914" s="1">
        <f>S.FINANCIERO!T1915/S.FINANCIERO!T1914-1</f>
        <v>-0.008769525898</v>
      </c>
      <c r="L1914" s="1">
        <f>SUMPRODUCT(B1914:K1914, 'Ponderaciones e Índices.'!$A$4:$J$4)</f>
        <v>-0.005025429536</v>
      </c>
      <c r="M1914" s="1">
        <f>'S. MATERIALES'!B1915/'S. MATERIALES'!B1914-1</f>
        <v>-0.04108681246</v>
      </c>
      <c r="N1914" s="3">
        <f>'S. MATERIALES'!D1915/'S. MATERIALES'!D1914-1</f>
        <v>-0.03585552333</v>
      </c>
      <c r="O1914" s="1">
        <f>'S. MATERIALES'!F1915/'S. MATERIALES'!F1914-1</f>
        <v>-0.02689924529</v>
      </c>
      <c r="P1914" s="1">
        <f>'S. MATERIALES'!H1915/'S. MATERIALES'!H1914-1</f>
        <v>-0.03073904513</v>
      </c>
      <c r="Q1914" s="1">
        <f>'S. MATERIALES'!J1915/'S. MATERIALES'!J1914-1</f>
        <v>-0.01863230922</v>
      </c>
      <c r="R1914" s="1">
        <f>'S. MATERIALES'!L1915/'S. MATERIALES'!L1914-1</f>
        <v>-0.03628691983</v>
      </c>
      <c r="S1914" s="1">
        <f>'S. MATERIALES'!N1915/'S. MATERIALES'!N1914-1</f>
        <v>-0.02877697842</v>
      </c>
      <c r="T1914" s="1">
        <f>'S. MATERIALES'!P1915/'S. MATERIALES'!P1914-1</f>
        <v>-0.01062937063</v>
      </c>
      <c r="U1914" s="1">
        <f>'S. MATERIALES'!R1915/'S. MATERIALES'!R1914-1</f>
        <v>-0.02039151713</v>
      </c>
      <c r="V1914" s="1">
        <f>'S. MATERIALES'!T1915/'S. MATERIALES'!T1914-1</f>
        <v>-0.03511904762</v>
      </c>
      <c r="W1914" s="1">
        <f>SUMPRODUCT(M1914:V1914,'Ponderaciones e Índices.'!$A$8:$J$8)</f>
        <v>-0.02768568584</v>
      </c>
      <c r="X1914" s="1">
        <f>'S. ENERGÍA'!B1915/'S. ENERGÍA'!B1914-1</f>
        <v>-0.03211678832</v>
      </c>
      <c r="Y1914" s="1">
        <f>'S. ENERGÍA'!D1915/'S. ENERGÍA'!D1914-1</f>
        <v>-0.03914809799</v>
      </c>
      <c r="Z1914" s="1">
        <f>'S. ENERGÍA'!F1915/'S. ENERGÍA'!F1914-1</f>
        <v>-0.01559488348</v>
      </c>
      <c r="AA1914" s="1">
        <f>'S. ENERGÍA'!H1915/'S. ENERGÍA'!H1914-1</f>
        <v>-0.01848260074</v>
      </c>
      <c r="AB1914" s="1">
        <f>'S. ENERGÍA'!J1915/'S. ENERGÍA'!J1914-1</f>
        <v>-0.04644808743</v>
      </c>
      <c r="AC1914" s="1">
        <f>'S. ENERGÍA'!L1915/'S. ENERGÍA'!L1914-1</f>
        <v>-0.03162699707</v>
      </c>
      <c r="AD1914" s="1">
        <f>'S. ENERGÍA'!N1915/'S. ENERGÍA'!N1914-1</f>
        <v>-0.02102899143</v>
      </c>
      <c r="AE1914" s="1">
        <f>'S. ENERGÍA'!P1915/'S. ENERGÍA'!P1914-1</f>
        <v>0.004287075262</v>
      </c>
      <c r="AF1914" s="1">
        <f>'S. ENERGÍA'!R1915/'S. ENERGÍA'!R1914-1</f>
        <v>-0.04671115348</v>
      </c>
      <c r="AG1914" s="1">
        <f>'S. ENERGÍA'!T1915/'S. ENERGÍA'!T1914-1</f>
        <v>-0.0323699422</v>
      </c>
      <c r="AH1914" s="1">
        <f>SUMPRODUCT(X1914:AG1914,'Ponderaciones e Índices.'!$A$12:$J$12)</f>
        <v>-0.03443695306</v>
      </c>
    </row>
    <row r="1915">
      <c r="A1915" s="1">
        <f>S.FINANCIERO!A1916</f>
        <v>44677</v>
      </c>
      <c r="B1915" s="1">
        <f>S.FINANCIERO!B1916/S.FINANCIERO!B1915-1</f>
        <v>-0.01101823708</v>
      </c>
      <c r="C1915" s="1">
        <f>S.FINANCIERO!D1916/S.FINANCIERO!D1915-1</f>
        <v>-0.01816032667</v>
      </c>
      <c r="D1915" s="1">
        <f>S.FINANCIERO!F1916/S.FINANCIERO!F1915-1</f>
        <v>-0.01824095023</v>
      </c>
      <c r="E1915" s="1">
        <f>S.FINANCIERO!H1916/S.FINANCIERO!H1915-1</f>
        <v>-0.01695513953</v>
      </c>
      <c r="F1915" s="1">
        <f>S.FINANCIERO!J1916/S.FINANCIERO!J1915-1</f>
        <v>-0.004171591462</v>
      </c>
      <c r="G1915" s="1">
        <f>S.FINANCIERO!L1916/S.FINANCIERO!L1915-1</f>
        <v>-0.01833170626</v>
      </c>
      <c r="H1915" s="1">
        <f>S.FINANCIERO!N1916/S.FINANCIERO!N1915-1</f>
        <v>-0.03381829612</v>
      </c>
      <c r="I1915" s="1">
        <f>S.FINANCIERO!P1916/S.FINANCIERO!P1915-1</f>
        <v>-0.02406832298</v>
      </c>
      <c r="J1915" s="1">
        <f>S.FINANCIERO!R1916/S.FINANCIERO!R1915-1</f>
        <v>-0.02225923683</v>
      </c>
      <c r="K1915" s="1">
        <f>S.FINANCIERO!T1916/S.FINANCIERO!T1915-1</f>
        <v>-0.01548244401</v>
      </c>
      <c r="L1915" s="1">
        <f>SUMPRODUCT(B1915:K1915, 'Ponderaciones e Índices.'!$A$4:$J$4)</f>
        <v>-0.0180376624</v>
      </c>
      <c r="M1915" s="1">
        <f>'S. MATERIALES'!B1916/'S. MATERIALES'!B1915-1</f>
        <v>-0.009675190048</v>
      </c>
      <c r="N1915" s="3">
        <f>'S. MATERIALES'!D1916/'S. MATERIALES'!D1915-1</f>
        <v>-0.01859447635</v>
      </c>
      <c r="O1915" s="1">
        <f>'S. MATERIALES'!F1916/'S. MATERIALES'!F1915-1</f>
        <v>-0.046705093</v>
      </c>
      <c r="P1915" s="1">
        <f>'S. MATERIALES'!H1916/'S. MATERIALES'!H1915-1</f>
        <v>-0.0185560054</v>
      </c>
      <c r="Q1915" s="1">
        <f>'S. MATERIALES'!J1916/'S. MATERIALES'!J1915-1</f>
        <v>-0.01969299131</v>
      </c>
      <c r="R1915" s="1">
        <f>'S. MATERIALES'!L1916/'S. MATERIALES'!L1915-1</f>
        <v>-0.01313485114</v>
      </c>
      <c r="S1915" s="1">
        <f>'S. MATERIALES'!N1916/'S. MATERIALES'!N1915-1</f>
        <v>-0.04</v>
      </c>
      <c r="T1915" s="1">
        <f>'S. MATERIALES'!P1916/'S. MATERIALES'!P1915-1</f>
        <v>-0.04353972293</v>
      </c>
      <c r="U1915" s="1">
        <f>'S. MATERIALES'!R1916/'S. MATERIALES'!R1915-1</f>
        <v>-0.04746044963</v>
      </c>
      <c r="V1915" s="1">
        <f>'S. MATERIALES'!T1916/'S. MATERIALES'!T1915-1</f>
        <v>-0.02436767428</v>
      </c>
      <c r="W1915" s="1">
        <f>SUMPRODUCT(M1915:V1915,'Ponderaciones e Índices.'!$A$8:$J$8)</f>
        <v>-0.03013848324</v>
      </c>
      <c r="X1915" s="1">
        <f>'S. ENERGÍA'!B1916/'S. ENERGÍA'!B1915-1</f>
        <v>0.01960784314</v>
      </c>
      <c r="Y1915" s="1">
        <f>'S. ENERGÍA'!D1916/'S. ENERGÍA'!D1915-1</f>
        <v>-0.004099935939</v>
      </c>
      <c r="Z1915" s="1">
        <f>'S. ENERGÍA'!F1916/'S. ENERGÍA'!F1915-1</f>
        <v>-0.00177999288</v>
      </c>
      <c r="AA1915" s="1">
        <f>'S. ENERGÍA'!H1916/'S. ENERGÍA'!H1915-1</f>
        <v>-0.008993416141</v>
      </c>
      <c r="AB1915" s="1">
        <f>'S. ENERGÍA'!J1916/'S. ENERGÍA'!J1915-1</f>
        <v>0.006685768863</v>
      </c>
      <c r="AC1915" s="1">
        <f>'S. ENERGÍA'!L1916/'S. ENERGÍA'!L1915-1</f>
        <v>0.009932659933</v>
      </c>
      <c r="AD1915" s="1">
        <f>'S. ENERGÍA'!N1916/'S. ENERGÍA'!N1915-1</f>
        <v>-0.0008342022941</v>
      </c>
      <c r="AE1915" s="1">
        <f>'S. ENERGÍA'!P1916/'S. ENERGÍA'!P1915-1</f>
        <v>-0.002845849802</v>
      </c>
      <c r="AF1915" s="1">
        <f>'S. ENERGÍA'!R1916/'S. ENERGÍA'!R1915-1</f>
        <v>0.004</v>
      </c>
      <c r="AG1915" s="1">
        <f>'S. ENERGÍA'!T1916/'S. ENERGÍA'!T1915-1</f>
        <v>0.01015531661</v>
      </c>
      <c r="AH1915" s="1">
        <f>SUMPRODUCT(X1915:AG1915,'Ponderaciones e Índices.'!$A$12:$J$12)</f>
        <v>0.003032444792</v>
      </c>
    </row>
    <row r="1916">
      <c r="A1916" s="1">
        <f>S.FINANCIERO!A1917</f>
        <v>44678</v>
      </c>
      <c r="B1916" s="1">
        <f>S.FINANCIERO!B1917/S.FINANCIERO!B1916-1</f>
        <v>-0.003611217826</v>
      </c>
      <c r="C1916" s="1">
        <f>S.FINANCIERO!D1917/S.FINANCIERO!D1916-1</f>
        <v>-0.007770603043</v>
      </c>
      <c r="D1916" s="1">
        <f>S.FINANCIERO!F1917/S.FINANCIERO!F1916-1</f>
        <v>-0.006409333141</v>
      </c>
      <c r="E1916" s="1">
        <f>S.FINANCIERO!H1917/S.FINANCIERO!H1916-1</f>
        <v>-0.01832554797</v>
      </c>
      <c r="F1916" s="1">
        <f>S.FINANCIERO!J1917/S.FINANCIERO!J1916-1</f>
        <v>-0.01361446624</v>
      </c>
      <c r="G1916" s="1">
        <f>S.FINANCIERO!L1917/S.FINANCIERO!L1916-1</f>
        <v>-0.0129281768</v>
      </c>
      <c r="H1916" s="1">
        <f>S.FINANCIERO!N1917/S.FINANCIERO!N1916-1</f>
        <v>0.01255715058</v>
      </c>
      <c r="I1916" s="1">
        <f>S.FINANCIERO!P1917/S.FINANCIERO!P1916-1</f>
        <v>-0.009148766905</v>
      </c>
      <c r="J1916" s="1">
        <f>S.FINANCIERO!R1917/S.FINANCIERO!R1916-1</f>
        <v>-0.01130555986</v>
      </c>
      <c r="K1916" s="1">
        <f>S.FINANCIERO!T1917/S.FINANCIERO!T1916-1</f>
        <v>-0.007862959843</v>
      </c>
      <c r="L1916" s="1">
        <f>SUMPRODUCT(B1916:K1916, 'Ponderaciones e Índices.'!$A$4:$J$4)</f>
        <v>-0.007767112855</v>
      </c>
      <c r="M1916" s="1">
        <f>'S. MATERIALES'!B1917/'S. MATERIALES'!B1916-1</f>
        <v>-0.005233775297</v>
      </c>
      <c r="N1916" s="3">
        <f>'S. MATERIALES'!D1917/'S. MATERIALES'!D1916-1</f>
        <v>-0.01476734466</v>
      </c>
      <c r="O1916" s="1">
        <f>'S. MATERIALES'!F1917/'S. MATERIALES'!F1916-1</f>
        <v>0.005993584332</v>
      </c>
      <c r="P1916" s="1">
        <f>'S. MATERIALES'!H1917/'S. MATERIALES'!H1916-1</f>
        <v>-0.007218975593</v>
      </c>
      <c r="Q1916" s="1">
        <f>'S. MATERIALES'!J1917/'S. MATERIALES'!J1916-1</f>
        <v>-0.006335634079</v>
      </c>
      <c r="R1916" s="1">
        <f>'S. MATERIALES'!L1917/'S. MATERIALES'!L1916-1</f>
        <v>0.1171251109</v>
      </c>
      <c r="S1916" s="1">
        <f>'S. MATERIALES'!N1917/'S. MATERIALES'!N1916-1</f>
        <v>-0.003086419753</v>
      </c>
      <c r="T1916" s="1">
        <f>'S. MATERIALES'!P1917/'S. MATERIALES'!P1916-1</f>
        <v>0.05143363878</v>
      </c>
      <c r="U1916" s="1">
        <f>'S. MATERIALES'!R1917/'S. MATERIALES'!R1916-1</f>
        <v>0.07167832168</v>
      </c>
      <c r="V1916" s="1">
        <f>'S. MATERIALES'!T1917/'S. MATERIALES'!T1916-1</f>
        <v>-0.01201391084</v>
      </c>
      <c r="W1916" s="1">
        <f>SUMPRODUCT(M1916:V1916,'Ponderaciones e Índices.'!$A$8:$J$8)</f>
        <v>0.03478609824</v>
      </c>
      <c r="X1916" s="1">
        <f>'S. ENERGÍA'!B1917/'S. ENERGÍA'!B1916-1</f>
        <v>0.03920118343</v>
      </c>
      <c r="Y1916" s="1">
        <f>'S. ENERGÍA'!D1917/'S. ENERGÍA'!D1916-1</f>
        <v>0.01492345298</v>
      </c>
      <c r="Z1916" s="1">
        <f>'S. ENERGÍA'!F1917/'S. ENERGÍA'!F1916-1</f>
        <v>0.001426533524</v>
      </c>
      <c r="AA1916" s="1">
        <f>'S. ENERGÍA'!H1917/'S. ENERGÍA'!H1916-1</f>
        <v>0.00127641955</v>
      </c>
      <c r="AB1916" s="1">
        <f>'S. ENERGÍA'!J1917/'S. ENERGÍA'!J1916-1</f>
        <v>0.1038899431</v>
      </c>
      <c r="AC1916" s="1">
        <f>'S. ENERGÍA'!L1917/'S. ENERGÍA'!L1916-1</f>
        <v>0.04317386231</v>
      </c>
      <c r="AD1916" s="1">
        <f>'S. ENERGÍA'!N1917/'S. ENERGÍA'!N1916-1</f>
        <v>0.006470465456</v>
      </c>
      <c r="AE1916" s="1">
        <f>'S. ENERGÍA'!P1917/'S. ENERGÍA'!P1916-1</f>
        <v>0.02029491042</v>
      </c>
      <c r="AF1916" s="1">
        <f>'S. ENERGÍA'!R1917/'S. ENERGÍA'!R1916-1</f>
        <v>0.06075697211</v>
      </c>
      <c r="AG1916" s="1">
        <f>'S. ENERGÍA'!T1917/'S. ENERGÍA'!T1916-1</f>
        <v>0.01892371378</v>
      </c>
      <c r="AH1916" s="1">
        <f>SUMPRODUCT(X1916:AG1916,'Ponderaciones e Índices.'!$A$12:$J$12)</f>
        <v>0.03251569235</v>
      </c>
    </row>
    <row r="1917">
      <c r="A1917" s="1">
        <f>S.FINANCIERO!A1918</f>
        <v>44679</v>
      </c>
      <c r="B1917" s="1">
        <f>S.FINANCIERO!B1918/S.FINANCIERO!B1917-1</f>
        <v>0.01364898211</v>
      </c>
      <c r="C1917" s="1">
        <f>S.FINANCIERO!D1918/S.FINANCIERO!D1917-1</f>
        <v>0.03275976175</v>
      </c>
      <c r="D1917" s="1">
        <f>S.FINANCIERO!F1918/S.FINANCIERO!F1917-1</f>
        <v>0.01290135537</v>
      </c>
      <c r="E1917" s="1">
        <f>S.FINANCIERO!H1918/S.FINANCIERO!H1917-1</f>
        <v>0.001952171791</v>
      </c>
      <c r="F1917" s="1">
        <f>S.FINANCIERO!J1918/S.FINANCIERO!J1917-1</f>
        <v>0.01429784824</v>
      </c>
      <c r="G1917" s="1">
        <f>S.FINANCIERO!L1918/S.FINANCIERO!L1917-1</f>
        <v>0.01376917049</v>
      </c>
      <c r="H1917" s="1">
        <f>S.FINANCIERO!N1918/S.FINANCIERO!N1917-1</f>
        <v>0.02464793783</v>
      </c>
      <c r="I1917" s="1">
        <f>S.FINANCIERO!P1918/S.FINANCIERO!P1917-1</f>
        <v>0.0148534725</v>
      </c>
      <c r="J1917" s="1">
        <f>S.FINANCIERO!R1918/S.FINANCIERO!R1917-1</f>
        <v>0.01394110276</v>
      </c>
      <c r="K1917" s="1">
        <f>S.FINANCIERO!T1918/S.FINANCIERO!T1917-1</f>
        <v>0.005377865836</v>
      </c>
      <c r="L1917" s="1">
        <f>SUMPRODUCT(B1917:K1917, 'Ponderaciones e Índices.'!$A$4:$J$4)</f>
        <v>0.01676444812</v>
      </c>
      <c r="M1917" s="1">
        <f>'S. MATERIALES'!B1918/'S. MATERIALES'!B1917-1</f>
        <v>0.007015082427</v>
      </c>
      <c r="N1917" s="3">
        <f>'S. MATERIALES'!D1918/'S. MATERIALES'!D1917-1</f>
        <v>0.01131221719</v>
      </c>
      <c r="O1917" s="1">
        <f>'S. MATERIALES'!F1918/'S. MATERIALES'!F1917-1</f>
        <v>0.0258454309</v>
      </c>
      <c r="P1917" s="1">
        <f>'S. MATERIALES'!H1918/'S. MATERIALES'!H1917-1</f>
        <v>0.01004155125</v>
      </c>
      <c r="Q1917" s="1">
        <f>'S. MATERIALES'!J1918/'S. MATERIALES'!J1917-1</f>
        <v>0.01627702037</v>
      </c>
      <c r="R1917" s="1">
        <f>'S. MATERIALES'!L1918/'S. MATERIALES'!L1917-1</f>
        <v>-0.01151707705</v>
      </c>
      <c r="S1917" s="1">
        <f>'S. MATERIALES'!N1918/'S. MATERIALES'!N1917-1</f>
        <v>0.01547987616</v>
      </c>
      <c r="T1917" s="1">
        <f>'S. MATERIALES'!P1918/'S. MATERIALES'!P1917-1</f>
        <v>0.05004217037</v>
      </c>
      <c r="U1917" s="1">
        <f>'S. MATERIALES'!R1918/'S. MATERIALES'!R1917-1</f>
        <v>-0.03507340946</v>
      </c>
      <c r="V1917" s="1">
        <f>'S. MATERIALES'!T1918/'S. MATERIALES'!T1917-1</f>
        <v>0.02816</v>
      </c>
      <c r="W1917" s="1">
        <f>SUMPRODUCT(M1917:V1917,'Ponderaciones e Índices.'!$A$8:$J$8)</f>
        <v>0.004081098039</v>
      </c>
      <c r="X1917" s="1">
        <f>'S. ENERGÍA'!B1918/'S. ENERGÍA'!B1917-1</f>
        <v>0.1202846975</v>
      </c>
      <c r="Y1917" s="1">
        <f>'S. ENERGÍA'!D1918/'S. ENERGÍA'!D1917-1</f>
        <v>0.01597160603</v>
      </c>
      <c r="Z1917" s="1">
        <f>'S. ENERGÍA'!F1918/'S. ENERGÍA'!F1917-1</f>
        <v>0.01673789174</v>
      </c>
      <c r="AA1917" s="1">
        <f>'S. ENERGÍA'!H1918/'S. ENERGÍA'!H1917-1</f>
        <v>0.01501145759</v>
      </c>
      <c r="AB1917" s="1">
        <f>'S. ENERGÍA'!J1918/'S. ENERGÍA'!J1917-1</f>
        <v>0.06703910615</v>
      </c>
      <c r="AC1917" s="1">
        <f>'S. ENERGÍA'!L1918/'S. ENERGÍA'!L1917-1</f>
        <v>0.02460850112</v>
      </c>
      <c r="AD1917" s="1">
        <f>'S. ENERGÍA'!N1918/'S. ENERGÍA'!N1917-1</f>
        <v>0.02281211116</v>
      </c>
      <c r="AE1917" s="1">
        <f>'S. ENERGÍA'!P1918/'S. ENERGÍA'!P1917-1</f>
        <v>0.00777000777</v>
      </c>
      <c r="AF1917" s="1">
        <f>'S. ENERGÍA'!R1918/'S. ENERGÍA'!R1917-1</f>
        <v>0.01971830986</v>
      </c>
      <c r="AG1917" s="1">
        <f>'S. ENERGÍA'!T1918/'S. ENERGÍA'!T1917-1</f>
        <v>0.02147417295</v>
      </c>
      <c r="AH1917" s="1">
        <f>SUMPRODUCT(X1917:AG1917,'Ponderaciones e Índices.'!$A$12:$J$12)</f>
        <v>0.03925204898</v>
      </c>
    </row>
    <row r="1918">
      <c r="A1918" s="1">
        <f>S.FINANCIERO!A1919</f>
        <v>44680</v>
      </c>
      <c r="B1918" s="1">
        <f>S.FINANCIERO!B1919/S.FINANCIERO!B1918-1</f>
        <v>-0.01521491061</v>
      </c>
      <c r="C1918" s="1">
        <f>S.FINANCIERO!D1919/S.FINANCIERO!D1918-1</f>
        <v>-0.008971483499</v>
      </c>
      <c r="D1918" s="1">
        <f>S.FINANCIERO!F1919/S.FINANCIERO!F1918-1</f>
        <v>-0.02533094812</v>
      </c>
      <c r="E1918" s="1">
        <f>S.FINANCIERO!H1919/S.FINANCIERO!H1918-1</f>
        <v>-0.009376522163</v>
      </c>
      <c r="F1918" s="1">
        <f>S.FINANCIERO!J1919/S.FINANCIERO!J1918-1</f>
        <v>-0.008932309839</v>
      </c>
      <c r="G1918" s="1">
        <f>S.FINANCIERO!L1919/S.FINANCIERO!L1918-1</f>
        <v>-0.009275618375</v>
      </c>
      <c r="H1918" s="1">
        <f>S.FINANCIERO!N1919/S.FINANCIERO!N1918-1</f>
        <v>-0.03055873633</v>
      </c>
      <c r="I1918" s="1">
        <f>S.FINANCIERO!P1919/S.FINANCIERO!P1918-1</f>
        <v>-0.006329113924</v>
      </c>
      <c r="J1918" s="1">
        <f>S.FINANCIERO!R1919/S.FINANCIERO!R1918-1</f>
        <v>-0.01266800556</v>
      </c>
      <c r="K1918" s="1">
        <f>S.FINANCIERO!T1919/S.FINANCIERO!T1918-1</f>
        <v>-0.002252252252</v>
      </c>
      <c r="L1918" s="1">
        <f>SUMPRODUCT(B1918:K1918, 'Ponderaciones e Índices.'!$A$4:$J$4)</f>
        <v>-0.01281731607</v>
      </c>
      <c r="M1918" s="1">
        <f>'S. MATERIALES'!B1919/'S. MATERIALES'!B1918-1</f>
        <v>-0.002089864159</v>
      </c>
      <c r="N1918" s="3">
        <f>'S. MATERIALES'!D1919/'S. MATERIALES'!D1918-1</f>
        <v>0.04558165548</v>
      </c>
      <c r="O1918" s="1">
        <f>'S. MATERIALES'!F1919/'S. MATERIALES'!F1918-1</f>
        <v>0.002903885481</v>
      </c>
      <c r="P1918" s="1">
        <f>'S. MATERIALES'!H1919/'S. MATERIALES'!H1918-1</f>
        <v>-0.01302708262</v>
      </c>
      <c r="Q1918" s="1">
        <f>'S. MATERIALES'!J1919/'S. MATERIALES'!J1918-1</f>
        <v>-0.009028309105</v>
      </c>
      <c r="R1918" s="1">
        <f>'S. MATERIALES'!L1919/'S. MATERIALES'!L1918-1</f>
        <v>0.01807955002</v>
      </c>
      <c r="S1918" s="1">
        <f>'S. MATERIALES'!N1919/'S. MATERIALES'!N1918-1</f>
        <v>-0.01067073171</v>
      </c>
      <c r="T1918" s="1">
        <f>'S. MATERIALES'!P1919/'S. MATERIALES'!P1918-1</f>
        <v>-0.01392235609</v>
      </c>
      <c r="U1918" s="1">
        <f>'S. MATERIALES'!R1919/'S. MATERIALES'!R1918-1</f>
        <v>-0.008453085376</v>
      </c>
      <c r="V1918" s="1">
        <f>'S. MATERIALES'!T1919/'S. MATERIALES'!T1918-1</f>
        <v>-0.00871459695</v>
      </c>
      <c r="W1918" s="1">
        <f>SUMPRODUCT(M1918:V1918,'Ponderaciones e Índices.'!$A$8:$J$8)</f>
        <v>-0.002464605807</v>
      </c>
      <c r="X1918" s="1">
        <f>'S. ENERGÍA'!B1919/'S. ENERGÍA'!B1918-1</f>
        <v>-0.02202456586</v>
      </c>
      <c r="Y1918" s="1">
        <f>'S. ENERGÍA'!D1919/'S. ENERGÍA'!D1918-1</f>
        <v>-0.007985028072</v>
      </c>
      <c r="Z1918" s="1">
        <f>'S. ENERGÍA'!F1919/'S. ENERGÍA'!F1918-1</f>
        <v>-0.01821366025</v>
      </c>
      <c r="AA1918" s="1">
        <f>'S. ENERGÍA'!H1919/'S. ENERGÍA'!H1918-1</f>
        <v>-0.05190397275</v>
      </c>
      <c r="AB1918" s="1">
        <f>'S. ENERGÍA'!J1919/'S. ENERGÍA'!J1918-1</f>
        <v>-0.04349577124</v>
      </c>
      <c r="AC1918" s="1">
        <f>'S. ENERGÍA'!L1919/'S. ENERGÍA'!L1918-1</f>
        <v>0.008733624454</v>
      </c>
      <c r="AD1918" s="1">
        <f>'S. ENERGÍA'!N1919/'S. ENERGÍA'!N1918-1</f>
        <v>-0.01439578264</v>
      </c>
      <c r="AE1918" s="1">
        <f>'S. ENERGÍA'!P1919/'S. ENERGÍA'!P1918-1</f>
        <v>0.01079414032</v>
      </c>
      <c r="AF1918" s="1">
        <f>'S. ENERGÍA'!R1919/'S. ENERGÍA'!R1918-1</f>
        <v>-0.03038674033</v>
      </c>
      <c r="AG1918" s="1">
        <f>'S. ENERGÍA'!T1919/'S. ENERGÍA'!T1918-1</f>
        <v>0.01193181818</v>
      </c>
      <c r="AH1918" s="1">
        <f>SUMPRODUCT(X1918:AG1918,'Ponderaciones e Índices.'!$A$12:$J$12)</f>
        <v>-0.01817736129</v>
      </c>
    </row>
    <row r="1919">
      <c r="A1919" s="1">
        <f>S.FINANCIERO!A1920</f>
        <v>44683</v>
      </c>
      <c r="B1919" s="1">
        <f>S.FINANCIERO!B1920/S.FINANCIERO!B1919-1</f>
        <v>0.001931247586</v>
      </c>
      <c r="C1919" s="1">
        <f>S.FINANCIERO!D1920/S.FINANCIERO!D1919-1</f>
        <v>-0.001293242806</v>
      </c>
      <c r="D1919" s="1">
        <f>S.FINANCIERO!F1920/S.FINANCIERO!F1919-1</f>
        <v>-0.006240364144</v>
      </c>
      <c r="E1919" s="1">
        <f>S.FINANCIERO!H1920/S.FINANCIERO!H1919-1</f>
        <v>0.00381069453</v>
      </c>
      <c r="F1919" s="1">
        <f>S.FINANCIERO!J1920/S.FINANCIERO!J1919-1</f>
        <v>-0.001267427123</v>
      </c>
      <c r="G1919" s="1">
        <f>S.FINANCIERO!L1920/S.FINANCIERO!L1919-1</f>
        <v>0.0001114578689</v>
      </c>
      <c r="H1919" s="1">
        <f>S.FINANCIERO!N1920/S.FINANCIERO!N1919-1</f>
        <v>0.007959198997</v>
      </c>
      <c r="I1919" s="1">
        <f>S.FINANCIERO!P1920/S.FINANCIERO!P1919-1</f>
        <v>-0.00398089172</v>
      </c>
      <c r="J1919" s="1">
        <f>S.FINANCIERO!R1920/S.FINANCIERO!R1919-1</f>
        <v>-0.004850571116</v>
      </c>
      <c r="K1919" s="1">
        <f>S.FINANCIERO!T1920/S.FINANCIERO!T1919-1</f>
        <v>-0.01918735892</v>
      </c>
      <c r="L1919" s="1">
        <f>SUMPRODUCT(B1919:K1919, 'Ponderaciones e Índices.'!$A$4:$J$4)</f>
        <v>-0.0005595485944</v>
      </c>
      <c r="M1919" s="1">
        <f>'S. MATERIALES'!B1920/'S. MATERIALES'!B1919-1</f>
        <v>-0.004537521815</v>
      </c>
      <c r="N1919" s="3">
        <f>'S. MATERIALES'!D1920/'S. MATERIALES'!D1919-1</f>
        <v>-0.01002941963</v>
      </c>
      <c r="O1919" s="1">
        <f>'S. MATERIALES'!F1920/'S. MATERIALES'!F1919-1</f>
        <v>-0.03864034909</v>
      </c>
      <c r="P1919" s="1">
        <f>'S. MATERIALES'!H1920/'S. MATERIALES'!H1919-1</f>
        <v>-0.0114623133</v>
      </c>
      <c r="Q1919" s="1">
        <f>'S. MATERIALES'!J1920/'S. MATERIALES'!J1919-1</f>
        <v>-0.002573605106</v>
      </c>
      <c r="R1919" s="1">
        <f>'S. MATERIALES'!L1920/'S. MATERIALES'!L1919-1</f>
        <v>0.001973164957</v>
      </c>
      <c r="S1919" s="1">
        <f>'S. MATERIALES'!N1920/'S. MATERIALES'!N1919-1</f>
        <v>-0.01540832049</v>
      </c>
      <c r="T1919" s="1">
        <f>'S. MATERIALES'!P1920/'S. MATERIALES'!P1919-1</f>
        <v>-0.02796633179</v>
      </c>
      <c r="U1919" s="1">
        <f>'S. MATERIALES'!R1920/'S. MATERIALES'!R1919-1</f>
        <v>-0.000852514919</v>
      </c>
      <c r="V1919" s="1">
        <f>'S. MATERIALES'!T1920/'S. MATERIALES'!T1919-1</f>
        <v>-0.01318681319</v>
      </c>
      <c r="W1919" s="1">
        <f>SUMPRODUCT(M1919:V1919,'Ponderaciones e Índices.'!$A$8:$J$8)</f>
        <v>-0.009026996759</v>
      </c>
      <c r="X1919" s="1">
        <f>'S. ENERGÍA'!B1920/'S. ENERGÍA'!B1919-1</f>
        <v>0.005197055002</v>
      </c>
      <c r="Y1919" s="1">
        <f>'S. ENERGÍA'!D1920/'S. ENERGÍA'!D1919-1</f>
        <v>-0.008929694378</v>
      </c>
      <c r="Z1919" s="1">
        <f>'S. ENERGÍA'!F1920/'S. ENERGÍA'!F1919-1</f>
        <v>-0.002497324295</v>
      </c>
      <c r="AA1919" s="1">
        <f>'S. ENERGÍA'!H1920/'S. ENERGÍA'!H1919-1</f>
        <v>0.004856141258</v>
      </c>
      <c r="AB1919" s="1">
        <f>'S. ENERGÍA'!J1920/'S. ENERGÍA'!J1919-1</f>
        <v>-0.0004210526316</v>
      </c>
      <c r="AC1919" s="1">
        <f>'S. ENERGÍA'!L1920/'S. ENERGÍA'!L1919-1</f>
        <v>0.007575757576</v>
      </c>
      <c r="AD1919" s="1">
        <f>'S. ENERGÍA'!N1920/'S. ENERGÍA'!N1919-1</f>
        <v>-0.004320098745</v>
      </c>
      <c r="AE1919" s="1">
        <f>'S. ENERGÍA'!P1920/'S. ENERGÍA'!P1919-1</f>
        <v>0.007932875667</v>
      </c>
      <c r="AF1919" s="1">
        <f>'S. ENERGÍA'!R1920/'S. ENERGÍA'!R1919-1</f>
        <v>-0.02184235518</v>
      </c>
      <c r="AG1919" s="1">
        <f>'S. ENERGÍA'!T1920/'S. ENERGÍA'!T1919-1</f>
        <v>-0.02695115104</v>
      </c>
      <c r="AH1919" s="1">
        <f>SUMPRODUCT(X1919:AG1919,'Ponderaciones e Índices.'!$A$12:$J$12)</f>
        <v>-0.005850549739</v>
      </c>
    </row>
    <row r="1920">
      <c r="A1920" s="1">
        <f>S.FINANCIERO!A1921</f>
        <v>44684</v>
      </c>
      <c r="B1920" s="1">
        <f>S.FINANCIERO!B1921/S.FINANCIERO!B1920-1</f>
        <v>0.009791827294</v>
      </c>
      <c r="C1920" s="1">
        <f>S.FINANCIERO!D1921/S.FINANCIERO!D1920-1</f>
        <v>0.01079097874</v>
      </c>
      <c r="D1920" s="1">
        <f>S.FINANCIERO!F1921/S.FINANCIERO!F1920-1</f>
        <v>0.01765661939</v>
      </c>
      <c r="E1920" s="1">
        <f>S.FINANCIERO!H1921/S.FINANCIERO!H1920-1</f>
        <v>0.01371540534</v>
      </c>
      <c r="F1920" s="1">
        <f>S.FINANCIERO!J1921/S.FINANCIERO!J1920-1</f>
        <v>0.002397067118</v>
      </c>
      <c r="G1920" s="1">
        <f>S.FINANCIERO!L1921/S.FINANCIERO!L1920-1</f>
        <v>0.0218433077</v>
      </c>
      <c r="H1920" s="1">
        <f>S.FINANCIERO!N1921/S.FINANCIERO!N1920-1</f>
        <v>0.003558514936</v>
      </c>
      <c r="I1920" s="1">
        <f>S.FINANCIERO!P1921/S.FINANCIERO!P1920-1</f>
        <v>0.004396482814</v>
      </c>
      <c r="J1920" s="1">
        <f>S.FINANCIERO!R1921/S.FINANCIERO!R1920-1</f>
        <v>0.01289308176</v>
      </c>
      <c r="K1920" s="1">
        <f>S.FINANCIERO!T1921/S.FINANCIERO!T1920-1</f>
        <v>0.0005753739931</v>
      </c>
      <c r="L1920" s="1">
        <f>SUMPRODUCT(B1920:K1920, 'Ponderaciones e Índices.'!$A$4:$J$4)</f>
        <v>0.009413385017</v>
      </c>
      <c r="M1920" s="1">
        <f>'S. MATERIALES'!B1921/'S. MATERIALES'!B1920-1</f>
        <v>0.009467040673</v>
      </c>
      <c r="N1920" s="3">
        <f>'S. MATERIALES'!D1921/'S. MATERIALES'!D1920-1</f>
        <v>0.002296366338</v>
      </c>
      <c r="O1920" s="1">
        <f>'S. MATERIALES'!F1921/'S. MATERIALES'!F1920-1</f>
        <v>0.0291428935</v>
      </c>
      <c r="P1920" s="1">
        <f>'S. MATERIALES'!H1921/'S. MATERIALES'!H1920-1</f>
        <v>0.01546029515</v>
      </c>
      <c r="Q1920" s="1">
        <f>'S. MATERIALES'!J1921/'S. MATERIALES'!J1920-1</f>
        <v>0.008359995872</v>
      </c>
      <c r="R1920" s="1">
        <f>'S. MATERIALES'!L1921/'S. MATERIALES'!L1920-1</f>
        <v>0.02402520677</v>
      </c>
      <c r="S1920" s="1">
        <f>'S. MATERIALES'!N1921/'S. MATERIALES'!N1920-1</f>
        <v>0.01564945227</v>
      </c>
      <c r="T1920" s="1">
        <f>'S. MATERIALES'!P1921/'S. MATERIALES'!P1920-1</f>
        <v>0.01675977654</v>
      </c>
      <c r="U1920" s="1">
        <f>'S. MATERIALES'!R1921/'S. MATERIALES'!R1920-1</f>
        <v>-0.02303754266</v>
      </c>
      <c r="V1920" s="1">
        <f>'S. MATERIALES'!T1921/'S. MATERIALES'!T1920-1</f>
        <v>0.02831689469</v>
      </c>
      <c r="W1920" s="1">
        <f>SUMPRODUCT(M1920:V1920,'Ponderaciones e Índices.'!$A$8:$J$8)</f>
        <v>0.006346653892</v>
      </c>
      <c r="X1920" s="1">
        <f>'S. ENERGÍA'!B1921/'S. ENERGÍA'!B1920-1</f>
        <v>0.02391210685</v>
      </c>
      <c r="Y1920" s="1">
        <f>'S. ENERGÍA'!D1921/'S. ENERGÍA'!D1920-1</f>
        <v>0.04060913706</v>
      </c>
      <c r="Z1920" s="1">
        <f>'S. ENERGÍA'!F1921/'S. ENERGÍA'!F1920-1</f>
        <v>0.006795422031</v>
      </c>
      <c r="AA1920" s="1">
        <f>'S. ENERGÍA'!H1921/'S. ENERGÍA'!H1920-1</f>
        <v>0.01640311503</v>
      </c>
      <c r="AB1920" s="1">
        <f>'S. ENERGÍA'!J1921/'S. ENERGÍA'!J1920-1</f>
        <v>0.04675652906</v>
      </c>
      <c r="AC1920" s="1">
        <f>'S. ENERGÍA'!L1921/'S. ENERGÍA'!L1920-1</f>
        <v>0.0440386681</v>
      </c>
      <c r="AD1920" s="1">
        <f>'S. ENERGÍA'!N1921/'S. ENERGÍA'!N1920-1</f>
        <v>0.00867768595</v>
      </c>
      <c r="AE1920" s="1">
        <f>'S. ENERGÍA'!P1921/'S. ENERGÍA'!P1920-1</f>
        <v>0.04631451491</v>
      </c>
      <c r="AF1920" s="1">
        <f>'S. ENERGÍA'!R1921/'S. ENERGÍA'!R1920-1</f>
        <v>0.009708737864</v>
      </c>
      <c r="AG1920" s="1">
        <f>'S. ENERGÍA'!T1921/'S. ENERGÍA'!T1920-1</f>
        <v>0.04789382574</v>
      </c>
      <c r="AH1920" s="1">
        <f>SUMPRODUCT(X1920:AG1920,'Ponderaciones e Índices.'!$A$12:$J$12)</f>
        <v>0.0305931192</v>
      </c>
    </row>
    <row r="1921">
      <c r="A1921" s="1">
        <f>S.FINANCIERO!A1922</f>
        <v>44685</v>
      </c>
      <c r="B1921" s="1">
        <f>S.FINANCIERO!B1922/S.FINANCIERO!B1921-1</f>
        <v>0.01244559823</v>
      </c>
      <c r="C1921" s="1">
        <f>S.FINANCIERO!D1922/S.FINANCIERO!D1921-1</f>
        <v>0.006085192698</v>
      </c>
      <c r="D1921" s="1">
        <f>S.FINANCIERO!F1922/S.FINANCIERO!F1921-1</f>
        <v>0.003121597096</v>
      </c>
      <c r="E1921" s="1">
        <f>S.FINANCIERO!H1922/S.FINANCIERO!H1921-1</f>
        <v>0.007248127567</v>
      </c>
      <c r="F1921" s="1">
        <f>S.FINANCIERO!J1922/S.FINANCIERO!J1921-1</f>
        <v>0.0128006752</v>
      </c>
      <c r="G1921" s="1">
        <f>S.FINANCIERO!L1922/S.FINANCIERO!L1921-1</f>
        <v>0.01363289345</v>
      </c>
      <c r="H1921" s="1">
        <f>S.FINANCIERO!N1922/S.FINANCIERO!N1921-1</f>
        <v>0.01913128383</v>
      </c>
      <c r="I1921" s="1">
        <f>S.FINANCIERO!P1922/S.FINANCIERO!P1921-1</f>
        <v>0.0119379228</v>
      </c>
      <c r="J1921" s="1">
        <f>S.FINANCIERO!R1922/S.FINANCIERO!R1921-1</f>
        <v>0.01102142192</v>
      </c>
      <c r="K1921" s="1">
        <f>S.FINANCIERO!T1922/S.FINANCIERO!T1921-1</f>
        <v>0.01236342726</v>
      </c>
      <c r="L1921" s="1">
        <f>SUMPRODUCT(B1921:K1921, 'Ponderaciones e Índices.'!$A$4:$J$4)</f>
        <v>0.01073870476</v>
      </c>
      <c r="M1921" s="1">
        <f>'S. MATERIALES'!B1922/'S. MATERIALES'!B1921-1</f>
        <v>0.01945119833</v>
      </c>
      <c r="N1921" s="3">
        <f>'S. MATERIALES'!D1922/'S. MATERIALES'!D1921-1</f>
        <v>0.02547169811</v>
      </c>
      <c r="O1921" s="1">
        <f>'S. MATERIALES'!F1922/'S. MATERIALES'!F1921-1</f>
        <v>0.0800787288</v>
      </c>
      <c r="P1921" s="1">
        <f>'S. MATERIALES'!H1922/'S. MATERIALES'!H1921-1</f>
        <v>0.01020761246</v>
      </c>
      <c r="Q1921" s="1">
        <f>'S. MATERIALES'!J1922/'S. MATERIALES'!J1921-1</f>
        <v>0.01934493347</v>
      </c>
      <c r="R1921" s="1">
        <f>'S. MATERIALES'!L1922/'S. MATERIALES'!L1921-1</f>
        <v>0.04634615385</v>
      </c>
      <c r="S1921" s="1">
        <f>'S. MATERIALES'!N1922/'S. MATERIALES'!N1921-1</f>
        <v>0.01540832049</v>
      </c>
      <c r="T1921" s="1">
        <f>'S. MATERIALES'!P1922/'S. MATERIALES'!P1921-1</f>
        <v>0.001923076923</v>
      </c>
      <c r="U1921" s="1">
        <f>'S. MATERIALES'!R1922/'S. MATERIALES'!R1921-1</f>
        <v>0.02620087336</v>
      </c>
      <c r="V1921" s="1">
        <f>'S. MATERIALES'!T1922/'S. MATERIALES'!T1921-1</f>
        <v>0.0198019802</v>
      </c>
      <c r="W1921" s="1">
        <f>SUMPRODUCT(M1921:V1921,'Ponderaciones e Índices.'!$A$8:$J$8)</f>
        <v>0.02088683642</v>
      </c>
      <c r="X1921" s="1">
        <f>'S. ENERGÍA'!B1922/'S. ENERGÍA'!B1921-1</f>
        <v>0.001262360614</v>
      </c>
      <c r="Y1921" s="1">
        <f>'S. ENERGÍA'!D1922/'S. ENERGÍA'!D1921-1</f>
        <v>0.01975609756</v>
      </c>
      <c r="Z1921" s="1">
        <f>'S. ENERGÍA'!F1922/'S. ENERGÍA'!F1921-1</f>
        <v>0.02184724689</v>
      </c>
      <c r="AA1921" s="1">
        <f>'S. ENERGÍA'!H1922/'S. ENERGÍA'!H1921-1</f>
        <v>0.02780998357</v>
      </c>
      <c r="AB1921" s="1">
        <f>'S. ENERGÍA'!J1922/'S. ENERGÍA'!J1921-1</f>
        <v>0.03420523139</v>
      </c>
      <c r="AC1921" s="1">
        <f>'S. ENERGÍA'!L1922/'S. ENERGÍA'!L1921-1</f>
        <v>-0.00367430923</v>
      </c>
      <c r="AD1921" s="1">
        <f>'S. ENERGÍA'!N1922/'S. ENERGÍA'!N1921-1</f>
        <v>0.0196640721</v>
      </c>
      <c r="AE1921" s="1">
        <f>'S. ENERGÍA'!P1922/'S. ENERGÍA'!P1921-1</f>
        <v>0.03139013453</v>
      </c>
      <c r="AF1921" s="1">
        <f>'S. ENERGÍA'!R1922/'S. ENERGÍA'!R1921-1</f>
        <v>0.03557692308</v>
      </c>
      <c r="AG1921" s="1">
        <f>'S. ENERGÍA'!T1922/'S. ENERGÍA'!T1921-1</f>
        <v>0.0545154185</v>
      </c>
      <c r="AH1921" s="1">
        <f>SUMPRODUCT(X1921:AG1921,'Ponderaciones e Índices.'!$A$12:$J$12)</f>
        <v>0.0221824754</v>
      </c>
    </row>
    <row r="1922">
      <c r="A1922" s="1">
        <f>S.FINANCIERO!A1923</f>
        <v>44686</v>
      </c>
      <c r="B1922" s="1">
        <f>S.FINANCIERO!B1923/S.FINANCIERO!B1922-1</f>
        <v>-0.008521870287</v>
      </c>
      <c r="C1922" s="1">
        <f>S.FINANCIERO!D1923/S.FINANCIERO!D1922-1</f>
        <v>-0.009443972835</v>
      </c>
      <c r="D1922" s="1">
        <f>S.FINANCIERO!F1923/S.FINANCIERO!F1922-1</f>
        <v>-0.02185555073</v>
      </c>
      <c r="E1922" s="1">
        <f>S.FINANCIERO!H1923/S.FINANCIERO!H1922-1</f>
        <v>-0.01079395538</v>
      </c>
      <c r="F1922" s="1">
        <f>S.FINANCIERO!J1923/S.FINANCIERO!J1922-1</f>
        <v>-0.02701388889</v>
      </c>
      <c r="G1922" s="1">
        <f>S.FINANCIERO!L1923/S.FINANCIERO!L1922-1</f>
        <v>-0.008607703895</v>
      </c>
      <c r="H1922" s="1">
        <f>S.FINANCIERO!N1923/S.FINANCIERO!N1922-1</f>
        <v>-0.04390066253</v>
      </c>
      <c r="I1922" s="1">
        <f>S.FINANCIERO!P1923/S.FINANCIERO!P1922-1</f>
        <v>-0.02123476209</v>
      </c>
      <c r="J1922" s="1">
        <f>S.FINANCIERO!R1923/S.FINANCIERO!R1922-1</f>
        <v>-0.01827115001</v>
      </c>
      <c r="K1922" s="1">
        <f>S.FINANCIERO!T1923/S.FINANCIERO!T1922-1</f>
        <v>-0.02726498154</v>
      </c>
      <c r="L1922" s="1">
        <f>SUMPRODUCT(B1922:K1922, 'Ponderaciones e Índices.'!$A$4:$J$4)</f>
        <v>-0.01854811274</v>
      </c>
      <c r="M1922" s="1">
        <f>'S. MATERIALES'!B1923/'S. MATERIALES'!B1922-1</f>
        <v>-0.0132879046</v>
      </c>
      <c r="N1922" s="3">
        <f>'S. MATERIALES'!D1923/'S. MATERIALES'!D1922-1</f>
        <v>-0.02115915363</v>
      </c>
      <c r="O1922" s="1">
        <f>'S. MATERIALES'!F1923/'S. MATERIALES'!F1922-1</f>
        <v>-0.07323519029</v>
      </c>
      <c r="P1922" s="1">
        <f>'S. MATERIALES'!H1923/'S. MATERIALES'!H1922-1</f>
        <v>-0.02620311697</v>
      </c>
      <c r="Q1922" s="1">
        <f>'S. MATERIALES'!J1923/'S. MATERIALES'!J1922-1</f>
        <v>-0.02289386485</v>
      </c>
      <c r="R1922" s="1">
        <f>'S. MATERIALES'!L1923/'S. MATERIALES'!L1922-1</f>
        <v>-0.0387796361</v>
      </c>
      <c r="S1922" s="1">
        <f>'S. MATERIALES'!N1923/'S. MATERIALES'!N1922-1</f>
        <v>-0.03034901366</v>
      </c>
      <c r="T1922" s="1">
        <f>'S. MATERIALES'!P1923/'S. MATERIALES'!P1922-1</f>
        <v>-0.0622429394</v>
      </c>
      <c r="U1922" s="1">
        <f>'S. MATERIALES'!R1923/'S. MATERIALES'!R1922-1</f>
        <v>-0.05787234043</v>
      </c>
      <c r="V1922" s="1">
        <f>'S. MATERIALES'!T1923/'S. MATERIALES'!T1922-1</f>
        <v>-0.0385315534</v>
      </c>
      <c r="W1922" s="1">
        <f>SUMPRODUCT(M1922:V1922,'Ponderaciones e Índices.'!$A$8:$J$8)</f>
        <v>-0.03850834872</v>
      </c>
      <c r="X1922" s="1">
        <f>'S. ENERGÍA'!B1923/'S. ENERGÍA'!B1922-1</f>
        <v>-0.004412691742</v>
      </c>
      <c r="Y1922" s="1">
        <f>'S. ENERGÍA'!D1923/'S. ENERGÍA'!D1922-1</f>
        <v>-0.02056924181</v>
      </c>
      <c r="Z1922" s="1">
        <f>'S. ENERGÍA'!F1923/'S. ENERGÍA'!F1922-1</f>
        <v>-0.005214670607</v>
      </c>
      <c r="AA1922" s="1">
        <f>'S. ENERGÍA'!H1923/'S. ENERGÍA'!H1922-1</f>
        <v>-0.01219758049</v>
      </c>
      <c r="AB1922" s="1">
        <f>'S. ENERGÍA'!J1923/'S. ENERGÍA'!J1922-1</f>
        <v>0.006614785992</v>
      </c>
      <c r="AC1922" s="1">
        <f>'S. ENERGÍA'!L1923/'S. ENERGÍA'!L1922-1</f>
        <v>-0.006785661602</v>
      </c>
      <c r="AD1922" s="1">
        <f>'S. ENERGÍA'!N1923/'S. ENERGÍA'!N1922-1</f>
        <v>-0.01526717557</v>
      </c>
      <c r="AE1922" s="1">
        <f>'S. ENERGÍA'!P1923/'S. ENERGÍA'!P1922-1</f>
        <v>0.02103786816</v>
      </c>
      <c r="AF1922" s="1">
        <f>'S. ENERGÍA'!R1923/'S. ENERGÍA'!R1922-1</f>
        <v>-0.01578458682</v>
      </c>
      <c r="AG1922" s="1">
        <f>'S. ENERGÍA'!T1923/'S. ENERGÍA'!T1922-1</f>
        <v>-0.01462140992</v>
      </c>
      <c r="AH1922" s="1">
        <f>SUMPRODUCT(X1922:AG1922,'Ponderaciones e Índices.'!$A$12:$J$12)</f>
        <v>-0.01114112094</v>
      </c>
    </row>
    <row r="1923">
      <c r="A1923" s="1">
        <f>S.FINANCIERO!A1924</f>
        <v>44687</v>
      </c>
      <c r="B1923" s="1">
        <f>S.FINANCIERO!B1924/S.FINANCIERO!B1923-1</f>
        <v>-0.01429984027</v>
      </c>
      <c r="C1923" s="1">
        <f>S.FINANCIERO!D1924/S.FINANCIERO!D1923-1</f>
        <v>-0.00407070166</v>
      </c>
      <c r="D1923" s="1">
        <f>S.FINANCIERO!F1924/S.FINANCIERO!F1923-1</f>
        <v>-0.002589523528</v>
      </c>
      <c r="E1923" s="1">
        <f>S.FINANCIERO!H1924/S.FINANCIERO!H1923-1</f>
        <v>-0.004970902037</v>
      </c>
      <c r="F1923" s="1">
        <f>S.FINANCIERO!J1924/S.FINANCIERO!J1923-1</f>
        <v>-0.002069802298</v>
      </c>
      <c r="G1923" s="1">
        <f>S.FINANCIERO!L1924/S.FINANCIERO!L1923-1</f>
        <v>-0.01063598871</v>
      </c>
      <c r="H1923" s="1">
        <f>S.FINANCIERO!N1924/S.FINANCIERO!N1923-1</f>
        <v>-0.01171424051</v>
      </c>
      <c r="I1923" s="1">
        <f>S.FINANCIERO!P1924/S.FINANCIERO!P1923-1</f>
        <v>0.002812374448</v>
      </c>
      <c r="J1923" s="1">
        <f>S.FINANCIERO!R1924/S.FINANCIERO!R1923-1</f>
        <v>-0.004066312168</v>
      </c>
      <c r="K1923" s="1">
        <f>S.FINANCIERO!T1924/S.FINANCIERO!T1923-1</f>
        <v>-0.008175182482</v>
      </c>
      <c r="L1923" s="1">
        <f>SUMPRODUCT(B1923:K1923, 'Ponderaciones e Índices.'!$A$4:$J$4)</f>
        <v>-0.005417035937</v>
      </c>
      <c r="M1923" s="1">
        <f>'S. MATERIALES'!B1924/'S. MATERIALES'!B1923-1</f>
        <v>-0.002762430939</v>
      </c>
      <c r="N1923" s="3">
        <f>'S. MATERIALES'!D1924/'S. MATERIALES'!D1923-1</f>
        <v>-0.007653061224</v>
      </c>
      <c r="O1923" s="1">
        <f>'S. MATERIALES'!F1924/'S. MATERIALES'!F1923-1</f>
        <v>-0.005857706126</v>
      </c>
      <c r="P1923" s="1">
        <f>'S. MATERIALES'!H1924/'S. MATERIALES'!H1923-1</f>
        <v>0.0005276116778</v>
      </c>
      <c r="Q1923" s="1">
        <f>'S. MATERIALES'!J1924/'S. MATERIALES'!J1923-1</f>
        <v>-0.003288459562</v>
      </c>
      <c r="R1923" s="1">
        <f>'S. MATERIALES'!L1924/'S. MATERIALES'!L1923-1</f>
        <v>-0.01663479924</v>
      </c>
      <c r="S1923" s="1">
        <f>'S. MATERIALES'!N1924/'S. MATERIALES'!N1923-1</f>
        <v>-0.009389671362</v>
      </c>
      <c r="T1923" s="1">
        <f>'S. MATERIALES'!P1924/'S. MATERIALES'!P1923-1</f>
        <v>-0.03450292398</v>
      </c>
      <c r="U1923" s="1">
        <f>'S. MATERIALES'!R1924/'S. MATERIALES'!R1923-1</f>
        <v>-0.005420054201</v>
      </c>
      <c r="V1923" s="1">
        <f>'S. MATERIALES'!T1924/'S. MATERIALES'!T1923-1</f>
        <v>-0.01104449353</v>
      </c>
      <c r="W1923" s="1">
        <f>SUMPRODUCT(M1923:V1923,'Ponderaciones e Índices.'!$A$8:$J$8)</f>
        <v>-0.011002879</v>
      </c>
      <c r="X1923" s="1">
        <f>'S. ENERGÍA'!B1924/'S. ENERGÍA'!B1923-1</f>
        <v>0.006753904601</v>
      </c>
      <c r="Y1923" s="1">
        <f>'S. ENERGÍA'!D1924/'S. ENERGÍA'!D1923-1</f>
        <v>0.001709401709</v>
      </c>
      <c r="Z1923" s="1">
        <f>'S. ENERGÍA'!F1924/'S. ENERGÍA'!F1923-1</f>
        <v>0.02166695789</v>
      </c>
      <c r="AA1923" s="1">
        <f>'S. ENERGÍA'!H1924/'S. ENERGÍA'!H1923-1</f>
        <v>0.01376747809</v>
      </c>
      <c r="AB1923" s="1">
        <f>'S. ENERGÍA'!J1924/'S. ENERGÍA'!J1923-1</f>
        <v>0.01584847313</v>
      </c>
      <c r="AC1923" s="1">
        <f>'S. ENERGÍA'!L1924/'S. ENERGÍA'!L1923-1</f>
        <v>0.01024803208</v>
      </c>
      <c r="AD1923" s="1">
        <f>'S. ENERGÍA'!N1924/'S. ENERGÍA'!N1923-1</f>
        <v>0.0356997144</v>
      </c>
      <c r="AE1923" s="1">
        <f>'S. ENERGÍA'!P1924/'S. ENERGÍA'!P1923-1</f>
        <v>-0.01002747253</v>
      </c>
      <c r="AF1923" s="1">
        <f>'S. ENERGÍA'!R1924/'S. ENERGÍA'!R1923-1</f>
        <v>0.02358490566</v>
      </c>
      <c r="AG1923" s="1">
        <f>'S. ENERGÍA'!T1924/'S. ENERGÍA'!T1923-1</f>
        <v>-0.04451510334</v>
      </c>
      <c r="AH1923" s="1">
        <f>SUMPRODUCT(X1923:AG1923,'Ponderaciones e Índices.'!$A$12:$J$12)</f>
        <v>0.007417819253</v>
      </c>
    </row>
    <row r="1924">
      <c r="A1924" s="1">
        <f>S.FINANCIERO!A1925</f>
        <v>44690</v>
      </c>
      <c r="B1924" s="1">
        <f>S.FINANCIERO!B1925/S.FINANCIERO!B1924-1</f>
        <v>-0.01435295933</v>
      </c>
      <c r="C1924" s="1">
        <f>S.FINANCIERO!D1925/S.FINANCIERO!D1924-1</f>
        <v>-0.005162955792</v>
      </c>
      <c r="D1924" s="1">
        <f>S.FINANCIERO!F1925/S.FINANCIERO!F1924-1</f>
        <v>-0.01720940583</v>
      </c>
      <c r="E1924" s="1">
        <f>S.FINANCIERO!H1925/S.FINANCIERO!H1924-1</f>
        <v>-0.008163762642</v>
      </c>
      <c r="F1924" s="1">
        <f>S.FINANCIERO!J1925/S.FINANCIERO!J1924-1</f>
        <v>-0.003647546846</v>
      </c>
      <c r="G1924" s="1">
        <f>S.FINANCIERO!L1925/S.FINANCIERO!L1924-1</f>
        <v>-0.01930671347</v>
      </c>
      <c r="H1924" s="1">
        <f>S.FINANCIERO!N1925/S.FINANCIERO!N1924-1</f>
        <v>-0.0344445235</v>
      </c>
      <c r="I1924" s="1">
        <f>S.FINANCIERO!P1925/S.FINANCIERO!P1924-1</f>
        <v>-0.0172275641</v>
      </c>
      <c r="J1924" s="1">
        <f>S.FINANCIERO!R1925/S.FINANCIERO!R1924-1</f>
        <v>0.006595477387</v>
      </c>
      <c r="K1924" s="1">
        <f>S.FINANCIERO!T1925/S.FINANCIERO!T1924-1</f>
        <v>-0.006770680012</v>
      </c>
      <c r="L1924" s="1">
        <f>SUMPRODUCT(B1924:K1924, 'Ponderaciones e Índices.'!$A$4:$J$4)</f>
        <v>-0.01252254693</v>
      </c>
      <c r="M1924" s="1">
        <f>'S. MATERIALES'!B1925/'S. MATERIALES'!B1924-1</f>
        <v>-0.03289473684</v>
      </c>
      <c r="N1924" s="3">
        <f>'S. MATERIALES'!D1925/'S. MATERIALES'!D1924-1</f>
        <v>-0.04843728859</v>
      </c>
      <c r="O1924" s="1">
        <f>'S. MATERIALES'!F1925/'S. MATERIALES'!F1924-1</f>
        <v>-0.01374161213</v>
      </c>
      <c r="P1924" s="1">
        <f>'S. MATERIALES'!H1925/'S. MATERIALES'!H1924-1</f>
        <v>-0.02777289506</v>
      </c>
      <c r="Q1924" s="1">
        <f>'S. MATERIALES'!J1925/'S. MATERIALES'!J1924-1</f>
        <v>-0.05098463759</v>
      </c>
      <c r="R1924" s="1">
        <f>'S. MATERIALES'!L1925/'S. MATERIALES'!L1924-1</f>
        <v>-0.07369239743</v>
      </c>
      <c r="S1924" s="1">
        <f>'S. MATERIALES'!N1925/'S. MATERIALES'!N1924-1</f>
        <v>-0.06319115324</v>
      </c>
      <c r="T1924" s="1">
        <f>'S. MATERIALES'!P1925/'S. MATERIALES'!P1924-1</f>
        <v>-0.0539067232</v>
      </c>
      <c r="U1924" s="1">
        <f>'S. MATERIALES'!R1925/'S. MATERIALES'!R1924-1</f>
        <v>-0.04904632153</v>
      </c>
      <c r="V1924" s="1">
        <f>'S. MATERIALES'!T1925/'S. MATERIALES'!T1924-1</f>
        <v>-0.07275047862</v>
      </c>
      <c r="W1924" s="1">
        <f>SUMPRODUCT(M1924:V1924,'Ponderaciones e Índices.'!$A$8:$J$8)</f>
        <v>-0.05126485758</v>
      </c>
      <c r="X1924" s="1">
        <f>'S. ENERGÍA'!B1925/'S. ENERGÍA'!B1924-1</f>
        <v>-0.05073375262</v>
      </c>
      <c r="Y1924" s="1">
        <f>'S. ENERGÍA'!D1925/'S. ENERGÍA'!D1924-1</f>
        <v>-0.07167235495</v>
      </c>
      <c r="Z1924" s="1">
        <f>'S. ENERGÍA'!F1925/'S. ENERGÍA'!F1924-1</f>
        <v>-0.02941679494</v>
      </c>
      <c r="AA1924" s="1">
        <f>'S. ENERGÍA'!H1925/'S. ENERGÍA'!H1924-1</f>
        <v>-0.02464070126</v>
      </c>
      <c r="AB1924" s="1">
        <f>'S. ENERGÍA'!J1925/'S. ENERGÍA'!J1924-1</f>
        <v>-0.07305936073</v>
      </c>
      <c r="AC1924" s="1">
        <f>'S. ENERGÍA'!L1925/'S. ENERGÍA'!L1924-1</f>
        <v>-0.06806821523</v>
      </c>
      <c r="AD1924" s="1">
        <f>'S. ENERGÍA'!N1925/'S. ENERGÍA'!N1924-1</f>
        <v>-0.03092377388</v>
      </c>
      <c r="AE1924" s="1">
        <f>'S. ENERGÍA'!P1925/'S. ENERGÍA'!P1924-1</f>
        <v>-0.04606632441</v>
      </c>
      <c r="AF1924" s="1">
        <f>'S. ENERGÍA'!R1925/'S. ENERGÍA'!R1924-1</f>
        <v>-0.1087557604</v>
      </c>
      <c r="AG1924" s="1">
        <f>'S. ENERGÍA'!T1925/'S. ENERGÍA'!T1924-1</f>
        <v>-0.1153632834</v>
      </c>
      <c r="AH1924" s="1">
        <f>SUMPRODUCT(X1924:AG1924,'Ponderaciones e Índices.'!$A$12:$J$12)</f>
        <v>-0.06704074052</v>
      </c>
    </row>
    <row r="1925">
      <c r="A1925" s="1">
        <f>S.FINANCIERO!A1926</f>
        <v>44691</v>
      </c>
      <c r="B1925" s="1">
        <f>S.FINANCIERO!B1926/S.FINANCIERO!B1925-1</f>
        <v>-0.01064745948</v>
      </c>
      <c r="C1925" s="1">
        <f>S.FINANCIERO!D1926/S.FINANCIERO!D1925-1</f>
        <v>-0.005730349227</v>
      </c>
      <c r="D1925" s="1">
        <f>S.FINANCIERO!F1926/S.FINANCIERO!F1925-1</f>
        <v>-0.005962714167</v>
      </c>
      <c r="E1925" s="1">
        <f>S.FINANCIERO!H1926/S.FINANCIERO!H1925-1</f>
        <v>-0.00601965602</v>
      </c>
      <c r="F1925" s="1">
        <f>S.FINANCIERO!J1926/S.FINANCIERO!J1925-1</f>
        <v>-0.01098270045</v>
      </c>
      <c r="G1925" s="1">
        <f>S.FINANCIERO!L1926/S.FINANCIERO!L1925-1</f>
        <v>-0.003467561521</v>
      </c>
      <c r="H1925" s="1">
        <f>S.FINANCIERO!N1926/S.FINANCIERO!N1925-1</f>
        <v>0.01874857989</v>
      </c>
      <c r="I1925" s="1">
        <f>S.FINANCIERO!P1926/S.FINANCIERO!P1925-1</f>
        <v>0.006114961272</v>
      </c>
      <c r="J1925" s="1">
        <f>S.FINANCIERO!R1926/S.FINANCIERO!R1925-1</f>
        <v>-0.007956318253</v>
      </c>
      <c r="K1925" s="1">
        <f>S.FINANCIERO!T1926/S.FINANCIERO!T1925-1</f>
        <v>-0.01867219917</v>
      </c>
      <c r="L1925" s="1">
        <f>SUMPRODUCT(B1925:K1925, 'Ponderaciones e Índices.'!$A$4:$J$4)</f>
        <v>-0.003033395988</v>
      </c>
      <c r="M1925" s="1">
        <f>'S. MATERIALES'!B1926/'S. MATERIALES'!B1925-1</f>
        <v>-0.00716075904</v>
      </c>
      <c r="N1925" s="3">
        <f>'S. MATERIALES'!D1926/'S. MATERIALES'!D1925-1</f>
        <v>-0.009384331011</v>
      </c>
      <c r="O1925" s="1">
        <f>'S. MATERIALES'!F1926/'S. MATERIALES'!F1925-1</f>
        <v>0.02488424103</v>
      </c>
      <c r="P1925" s="1">
        <f>'S. MATERIALES'!H1926/'S. MATERIALES'!H1925-1</f>
        <v>-0.01952630627</v>
      </c>
      <c r="Q1925" s="1">
        <f>'S. MATERIALES'!J1926/'S. MATERIALES'!J1925-1</f>
        <v>-0.003965451681</v>
      </c>
      <c r="R1925" s="1">
        <f>'S. MATERIALES'!L1926/'S. MATERIALES'!L1925-1</f>
        <v>-0.005247691016</v>
      </c>
      <c r="S1925" s="1">
        <f>'S. MATERIALES'!N1926/'S. MATERIALES'!N1925-1</f>
        <v>-0.005059021922</v>
      </c>
      <c r="T1925" s="1">
        <f>'S. MATERIALES'!P1926/'S. MATERIALES'!P1925-1</f>
        <v>0.01536491677</v>
      </c>
      <c r="U1925" s="1">
        <f>'S. MATERIALES'!R1926/'S. MATERIALES'!R1925-1</f>
        <v>-0.03247373448</v>
      </c>
      <c r="V1925" s="1">
        <f>'S. MATERIALES'!T1926/'S. MATERIALES'!T1925-1</f>
        <v>-0.01514108741</v>
      </c>
      <c r="W1925" s="1">
        <f>SUMPRODUCT(M1925:V1925,'Ponderaciones e Índices.'!$A$8:$J$8)</f>
        <v>-0.00997747037</v>
      </c>
      <c r="X1925" s="1">
        <f>'S. ENERGÍA'!B1926/'S. ENERGÍA'!B1925-1</f>
        <v>-0.01258833922</v>
      </c>
      <c r="Y1925" s="1">
        <f>'S. ENERGÍA'!D1926/'S. ENERGÍA'!D1925-1</f>
        <v>-0.001050420168</v>
      </c>
      <c r="Z1925" s="1">
        <f>'S. ENERGÍA'!F1926/'S. ENERGÍA'!F1925-1</f>
        <v>-0.01462555066</v>
      </c>
      <c r="AA1925" s="1">
        <f>'S. ENERGÍA'!H1926/'S. ENERGÍA'!H1925-1</f>
        <v>0.002870747056</v>
      </c>
      <c r="AB1925" s="1">
        <f>'S. ENERGÍA'!J1926/'S. ENERGÍA'!J1925-1</f>
        <v>0.01354679803</v>
      </c>
      <c r="AC1925" s="1">
        <f>'S. ENERGÍA'!L1926/'S. ENERGÍA'!L1925-1</f>
        <v>-0.006941157911</v>
      </c>
      <c r="AD1925" s="1">
        <f>'S. ENERGÍA'!N1926/'S. ENERGÍA'!N1925-1</f>
        <v>-0.01443089431</v>
      </c>
      <c r="AE1925" s="1">
        <f>'S. ENERGÍA'!P1926/'S. ENERGÍA'!P1925-1</f>
        <v>-0.001745454545</v>
      </c>
      <c r="AF1925" s="1">
        <f>'S. ENERGÍA'!R1926/'S. ENERGÍA'!R1925-1</f>
        <v>-0.01551189245</v>
      </c>
      <c r="AG1925" s="1">
        <f>'S. ENERGÍA'!T1926/'S. ENERGÍA'!T1925-1</f>
        <v>-0.01379310345</v>
      </c>
      <c r="AH1925" s="1">
        <f>SUMPRODUCT(X1925:AG1925,'Ponderaciones e Índices.'!$A$12:$J$12)</f>
        <v>-0.005159224202</v>
      </c>
    </row>
    <row r="1926">
      <c r="A1926" s="1">
        <f>S.FINANCIERO!A1927</f>
        <v>44692</v>
      </c>
      <c r="B1926" s="1">
        <f>S.FINANCIERO!B1927/S.FINANCIERO!B1926-1</f>
        <v>0.0001582654111</v>
      </c>
      <c r="C1926" s="1">
        <f>S.FINANCIERO!D1927/S.FINANCIERO!D1926-1</f>
        <v>0.007720748151</v>
      </c>
      <c r="D1926" s="1">
        <f>S.FINANCIERO!F1927/S.FINANCIERO!F1926-1</f>
        <v>-0.003796507213</v>
      </c>
      <c r="E1926" s="1">
        <f>S.FINANCIERO!H1927/S.FINANCIERO!H1926-1</f>
        <v>-0.004078605858</v>
      </c>
      <c r="F1926" s="1">
        <f>S.FINANCIERO!J1927/S.FINANCIERO!J1926-1</f>
        <v>-0.01045144433</v>
      </c>
      <c r="G1926" s="1">
        <f>S.FINANCIERO!L1927/S.FINANCIERO!L1926-1</f>
        <v>-0.002132674823</v>
      </c>
      <c r="H1926" s="1">
        <f>S.FINANCIERO!N1927/S.FINANCIERO!N1926-1</f>
        <v>-0.008469365611</v>
      </c>
      <c r="I1926" s="1">
        <f>S.FINANCIERO!P1927/S.FINANCIERO!P1926-1</f>
        <v>-0.01337115073</v>
      </c>
      <c r="J1926" s="1">
        <f>S.FINANCIERO!R1927/S.FINANCIERO!R1926-1</f>
        <v>-0.01368139645</v>
      </c>
      <c r="K1926" s="1">
        <f>S.FINANCIERO!T1927/S.FINANCIERO!T1926-1</f>
        <v>-0.001812141347</v>
      </c>
      <c r="L1926" s="1">
        <f>SUMPRODUCT(B1926:K1926, 'Ponderaciones e Índices.'!$A$4:$J$4)</f>
        <v>-0.00437906725</v>
      </c>
      <c r="M1926" s="1">
        <f>'S. MATERIALES'!B1927/'S. MATERIALES'!B1926-1</f>
        <v>-0.006491164803</v>
      </c>
      <c r="N1926" s="3">
        <f>'S. MATERIALES'!D1927/'S. MATERIALES'!D1926-1</f>
        <v>-0.01033443376</v>
      </c>
      <c r="O1926" s="1">
        <f>'S. MATERIALES'!F1927/'S. MATERIALES'!F1926-1</f>
        <v>-0.03107231767</v>
      </c>
      <c r="P1926" s="1">
        <f>'S. MATERIALES'!H1927/'S. MATERIALES'!H1926-1</f>
        <v>-0.004978794025</v>
      </c>
      <c r="Q1926" s="1">
        <f>'S. MATERIALES'!J1927/'S. MATERIALES'!J1926-1</f>
        <v>-0.006544502618</v>
      </c>
      <c r="R1926" s="1">
        <f>'S. MATERIALES'!L1927/'S. MATERIALES'!L1926-1</f>
        <v>0.0164591686</v>
      </c>
      <c r="S1926" s="1">
        <f>'S. MATERIALES'!N1927/'S. MATERIALES'!N1926-1</f>
        <v>-0.05084745763</v>
      </c>
      <c r="T1926" s="1">
        <f>'S. MATERIALES'!P1927/'S. MATERIALES'!P1926-1</f>
        <v>0.04224464061</v>
      </c>
      <c r="U1926" s="1">
        <f>'S. MATERIALES'!R1927/'S. MATERIALES'!R1926-1</f>
        <v>-0.003948667325</v>
      </c>
      <c r="V1926" s="1">
        <f>'S. MATERIALES'!T1927/'S. MATERIALES'!T1926-1</f>
        <v>-0.003494060098</v>
      </c>
      <c r="W1926" s="1">
        <f>SUMPRODUCT(M1926:V1926,'Ponderaciones e Índices.'!$A$8:$J$8)</f>
        <v>-0.003185233214</v>
      </c>
      <c r="X1926" s="1">
        <f>'S. ENERGÍA'!B1927/'S. ENERGÍA'!B1926-1</f>
        <v>0.03444419593</v>
      </c>
      <c r="Y1926" s="1">
        <f>'S. ENERGÍA'!D1927/'S. ENERGÍA'!D1926-1</f>
        <v>-0.0005257623554</v>
      </c>
      <c r="Z1926" s="1">
        <f>'S. ENERGÍA'!F1927/'S. ENERGÍA'!F1926-1</f>
        <v>0.002503576538</v>
      </c>
      <c r="AA1926" s="1">
        <f>'S. ENERGÍA'!H1927/'S. ENERGÍA'!H1926-1</f>
        <v>-0.0005718774548</v>
      </c>
      <c r="AB1926" s="1">
        <f>'S. ENERGÍA'!J1927/'S. ENERGÍA'!J1926-1</f>
        <v>0.01741595788</v>
      </c>
      <c r="AC1926" s="1">
        <f>'S. ENERGÍA'!L1927/'S. ENERGÍA'!L1926-1</f>
        <v>-0.01127879269</v>
      </c>
      <c r="AD1926" s="1">
        <f>'S. ENERGÍA'!N1927/'S. ENERGÍA'!N1926-1</f>
        <v>0.005568158383</v>
      </c>
      <c r="AE1926" s="1">
        <f>'S. ENERGÍA'!P1927/'S. ENERGÍA'!P1926-1</f>
        <v>0.006119772694</v>
      </c>
      <c r="AF1926" s="1">
        <f>'S. ENERGÍA'!R1927/'S. ENERGÍA'!R1926-1</f>
        <v>0.03991596639</v>
      </c>
      <c r="AG1926" s="1">
        <f>'S. ENERGÍA'!T1927/'S. ENERGÍA'!T1926-1</f>
        <v>0.01080737444</v>
      </c>
      <c r="AH1926" s="1">
        <f>SUMPRODUCT(X1926:AG1926,'Ponderaciones e Índices.'!$A$12:$J$12)</f>
        <v>0.01256607531</v>
      </c>
    </row>
    <row r="1927">
      <c r="A1927" s="1">
        <f>S.FINANCIERO!A1928</f>
        <v>44693</v>
      </c>
      <c r="B1927" s="1">
        <f>S.FINANCIERO!B1928/S.FINANCIERO!B1927-1</f>
        <v>-0.008307619274</v>
      </c>
      <c r="C1927" s="1">
        <f>S.FINANCIERO!D1928/S.FINANCIERO!D1927-1</f>
        <v>-0.007553685119</v>
      </c>
      <c r="D1927" s="1">
        <f>S.FINANCIERO!F1928/S.FINANCIERO!F1927-1</f>
        <v>-0.003429878049</v>
      </c>
      <c r="E1927" s="1">
        <f>S.FINANCIERO!H1928/S.FINANCIERO!H1927-1</f>
        <v>-0.002978406552</v>
      </c>
      <c r="F1927" s="1">
        <f>S.FINANCIERO!J1928/S.FINANCIERO!J1927-1</f>
        <v>-0.008068065131</v>
      </c>
      <c r="G1927" s="1">
        <f>S.FINANCIERO!L1928/S.FINANCIERO!L1927-1</f>
        <v>-0.001012373453</v>
      </c>
      <c r="H1927" s="1">
        <f>S.FINANCIERO!N1928/S.FINANCIERO!N1927-1</f>
        <v>-0.02808732605</v>
      </c>
      <c r="I1927" s="1">
        <f>S.FINANCIERO!P1928/S.FINANCIERO!P1927-1</f>
        <v>-0.1022587269</v>
      </c>
      <c r="J1927" s="1">
        <f>S.FINANCIERO!R1928/S.FINANCIERO!R1927-1</f>
        <v>-0.02646683673</v>
      </c>
      <c r="K1927" s="1">
        <f>S.FINANCIERO!T1928/S.FINANCIERO!T1927-1</f>
        <v>-0.03055975794</v>
      </c>
      <c r="L1927" s="1">
        <f>SUMPRODUCT(B1927:K1927, 'Ponderaciones e Índices.'!$A$4:$J$4)</f>
        <v>-0.02399492966</v>
      </c>
      <c r="M1927" s="1">
        <f>'S. MATERIALES'!B1928/'S. MATERIALES'!B1927-1</f>
        <v>-0.03738656987</v>
      </c>
      <c r="N1927" s="3">
        <f>'S. MATERIALES'!D1928/'S. MATERIALES'!D1927-1</f>
        <v>-0.04307469181</v>
      </c>
      <c r="O1927" s="1">
        <f>'S. MATERIALES'!F1928/'S. MATERIALES'!F1927-1</f>
        <v>-0.04308612997</v>
      </c>
      <c r="P1927" s="1">
        <f>'S. MATERIALES'!H1928/'S. MATERIALES'!H1927-1</f>
        <v>-0.04818383988</v>
      </c>
      <c r="Q1927" s="1">
        <f>'S. MATERIALES'!J1928/'S. MATERIALES'!J1927-1</f>
        <v>-0.03178524374</v>
      </c>
      <c r="R1927" s="1">
        <f>'S. MATERIALES'!L1928/'S. MATERIALES'!L1927-1</f>
        <v>-0.03487647914</v>
      </c>
      <c r="S1927" s="1">
        <f>'S. MATERIALES'!N1928/'S. MATERIALES'!N1927-1</f>
        <v>-0.05714285714</v>
      </c>
      <c r="T1927" s="1">
        <f>'S. MATERIALES'!P1928/'S. MATERIALES'!P1927-1</f>
        <v>-0.02601330913</v>
      </c>
      <c r="U1927" s="1">
        <f>'S. MATERIALES'!R1928/'S. MATERIALES'!R1927-1</f>
        <v>-0.03171456888</v>
      </c>
      <c r="V1927" s="1">
        <f>'S. MATERIALES'!T1928/'S. MATERIALES'!T1927-1</f>
        <v>-0.03997194951</v>
      </c>
      <c r="W1927" s="1">
        <f>SUMPRODUCT(M1927:V1927,'Ponderaciones e Índices.'!$A$8:$J$8)</f>
        <v>-0.03824196099</v>
      </c>
      <c r="X1927" s="1">
        <f>'S. ENERGÍA'!B1928/'S. ENERGÍA'!B1927-1</f>
        <v>-0.005405405405</v>
      </c>
      <c r="Y1927" s="1">
        <f>'S. ENERGÍA'!D1928/'S. ENERGÍA'!D1927-1</f>
        <v>-0.01288795371</v>
      </c>
      <c r="Z1927" s="1">
        <f>'S. ENERGÍA'!F1928/'S. ENERGÍA'!F1927-1</f>
        <v>-0.008562254727</v>
      </c>
      <c r="AA1927" s="1">
        <f>'S. ENERGÍA'!H1928/'S. ENERGÍA'!H1927-1</f>
        <v>0.0160390231</v>
      </c>
      <c r="AB1927" s="1">
        <f>'S. ENERGÍA'!J1928/'S. ENERGÍA'!J1927-1</f>
        <v>-0.008359872611</v>
      </c>
      <c r="AC1927" s="1">
        <f>'S. ENERGÍA'!L1928/'S. ENERGÍA'!L1927-1</f>
        <v>-0.005784061697</v>
      </c>
      <c r="AD1927" s="1">
        <f>'S. ENERGÍA'!N1928/'S. ENERGÍA'!N1927-1</f>
        <v>-0.005332239541</v>
      </c>
      <c r="AE1927" s="1">
        <f>'S. ENERGÍA'!P1928/'S. ENERGÍA'!P1927-1</f>
        <v>-0.03186097031</v>
      </c>
      <c r="AF1927" s="1">
        <f>'S. ENERGÍA'!R1928/'S. ENERGÍA'!R1927-1</f>
        <v>-0.02424242424</v>
      </c>
      <c r="AG1927" s="1">
        <f>'S. ENERGÍA'!T1928/'S. ENERGÍA'!T1927-1</f>
        <v>0.004402515723</v>
      </c>
      <c r="AH1927" s="1">
        <f>SUMPRODUCT(X1927:AG1927,'Ponderaciones e Índices.'!$A$12:$J$12)</f>
        <v>-0.00930557787</v>
      </c>
    </row>
    <row r="1928">
      <c r="A1928" s="1">
        <f>S.FINANCIERO!A1929</f>
        <v>44694</v>
      </c>
      <c r="B1928" s="1">
        <f>S.FINANCIERO!B1929/S.FINANCIERO!B1928-1</f>
        <v>0.01021222275</v>
      </c>
      <c r="C1928" s="1">
        <f>S.FINANCIERO!D1929/S.FINANCIERO!D1928-1</f>
        <v>-0.0005436555398</v>
      </c>
      <c r="D1928" s="1">
        <f>S.FINANCIERO!F1929/S.FINANCIERO!F1928-1</f>
        <v>0.009636711281</v>
      </c>
      <c r="E1928" s="1">
        <f>S.FINANCIERO!H1929/S.FINANCIERO!H1928-1</f>
        <v>0.009086382873</v>
      </c>
      <c r="F1928" s="1">
        <f>S.FINANCIERO!J1929/S.FINANCIERO!J1928-1</f>
        <v>0.01515823721</v>
      </c>
      <c r="G1928" s="1">
        <f>S.FINANCIERO!L1929/S.FINANCIERO!L1928-1</f>
        <v>0.01294899223</v>
      </c>
      <c r="H1928" s="1">
        <f>S.FINANCIERO!N1929/S.FINANCIERO!N1928-1</f>
        <v>0.04225074593</v>
      </c>
      <c r="I1928" s="1">
        <f>S.FINANCIERO!P1929/S.FINANCIERO!P1928-1</f>
        <v>0.03019213175</v>
      </c>
      <c r="J1928" s="1">
        <f>S.FINANCIERO!R1929/S.FINANCIERO!R1928-1</f>
        <v>0.00786112021</v>
      </c>
      <c r="K1928" s="1">
        <f>S.FINANCIERO!T1929/S.FINANCIERO!T1928-1</f>
        <v>0.02996254682</v>
      </c>
      <c r="L1928" s="1">
        <f>SUMPRODUCT(B1928:K1928, 'Ponderaciones e Índices.'!$A$4:$J$4)</f>
        <v>0.01551015293</v>
      </c>
      <c r="M1928" s="1">
        <f>'S. MATERIALES'!B1929/'S. MATERIALES'!B1928-1</f>
        <v>-0.004901960784</v>
      </c>
      <c r="N1928" s="3">
        <f>'S. MATERIALES'!D1929/'S. MATERIALES'!D1928-1</f>
        <v>-0.008184298272</v>
      </c>
      <c r="O1928" s="1">
        <f>'S. MATERIALES'!F1929/'S. MATERIALES'!F1928-1</f>
        <v>0.0534015447</v>
      </c>
      <c r="P1928" s="1">
        <f>'S. MATERIALES'!H1929/'S. MATERIALES'!H1928-1</f>
        <v>-0.001557632399</v>
      </c>
      <c r="Q1928" s="1">
        <f>'S. MATERIALES'!J1929/'S. MATERIALES'!J1928-1</f>
        <v>-0.005783296479</v>
      </c>
      <c r="R1928" s="1">
        <f>'S. MATERIALES'!L1929/'S. MATERIALES'!L1928-1</f>
        <v>0.03355560336</v>
      </c>
      <c r="S1928" s="1">
        <f>'S. MATERIALES'!N1929/'S. MATERIALES'!N1928-1</f>
        <v>0.01515151515</v>
      </c>
      <c r="T1928" s="1">
        <f>'S. MATERIALES'!P1929/'S. MATERIALES'!P1928-1</f>
        <v>0.008695652174</v>
      </c>
      <c r="U1928" s="1">
        <f>'S. MATERIALES'!R1929/'S. MATERIALES'!R1928-1</f>
        <v>0.005117707267</v>
      </c>
      <c r="V1928" s="1">
        <f>'S. MATERIALES'!T1929/'S. MATERIALES'!T1928-1</f>
        <v>0.02118334551</v>
      </c>
      <c r="W1928" s="1">
        <f>SUMPRODUCT(M1928:V1928,'Ponderaciones e Índices.'!$A$8:$J$8)</f>
        <v>0.007880470843</v>
      </c>
      <c r="X1928" s="1">
        <f>'S. ENERGÍA'!B1929/'S. ENERGÍA'!B1928-1</f>
        <v>0.02</v>
      </c>
      <c r="Y1928" s="1">
        <f>'S. ENERGÍA'!D1929/'S. ENERGÍA'!D1928-1</f>
        <v>0.04742872369</v>
      </c>
      <c r="Z1928" s="1">
        <f>'S. ENERGÍA'!F1929/'S. ENERGÍA'!F1928-1</f>
        <v>0.01763224181</v>
      </c>
      <c r="AA1928" s="1">
        <f>'S. ENERGÍA'!H1929/'S. ENERGÍA'!H1928-1</f>
        <v>0.00845686242</v>
      </c>
      <c r="AB1928" s="1">
        <f>'S. ENERGÍA'!J1929/'S. ENERGÍA'!J1928-1</f>
        <v>0.0441589723</v>
      </c>
      <c r="AC1928" s="1">
        <f>'S. ENERGÍA'!L1929/'S. ENERGÍA'!L1928-1</f>
        <v>0.03894634777</v>
      </c>
      <c r="AD1928" s="1">
        <f>'S. ENERGÍA'!N1929/'S. ENERGÍA'!N1928-1</f>
        <v>0.01690721649</v>
      </c>
      <c r="AE1928" s="1">
        <f>'S. ENERGÍA'!P1929/'S. ENERGÍA'!P1928-1</f>
        <v>0.02961854899</v>
      </c>
      <c r="AF1928" s="1">
        <f>'S. ENERGÍA'!R1929/'S. ENERGÍA'!R1928-1</f>
        <v>0.05279503106</v>
      </c>
      <c r="AG1928" s="1">
        <f>'S. ENERGÍA'!T1929/'S. ENERGÍA'!T1928-1</f>
        <v>0.04696305573</v>
      </c>
      <c r="AH1928" s="1">
        <f>SUMPRODUCT(X1928:AG1928,'Ponderaciones e Índices.'!$A$12:$J$12)</f>
        <v>0.03688062394</v>
      </c>
    </row>
    <row r="1929">
      <c r="A1929" s="1">
        <f>S.FINANCIERO!A1930</f>
        <v>44697</v>
      </c>
      <c r="B1929" s="1">
        <f>S.FINANCIERO!B1930/S.FINANCIERO!B1929-1</f>
        <v>0.002132364555</v>
      </c>
      <c r="C1929" s="1">
        <f>S.FINANCIERO!D1930/S.FINANCIERO!D1929-1</f>
        <v>0.002393385553</v>
      </c>
      <c r="D1929" s="1">
        <f>S.FINANCIERO!F1930/S.FINANCIERO!F1929-1</f>
        <v>0.006438906143</v>
      </c>
      <c r="E1929" s="1">
        <f>S.FINANCIERO!H1930/S.FINANCIERO!H1929-1</f>
        <v>0.004687307265</v>
      </c>
      <c r="F1929" s="1">
        <f>S.FINANCIERO!J1930/S.FINANCIERO!J1929-1</f>
        <v>0.01041590793</v>
      </c>
      <c r="G1929" s="1">
        <f>S.FINANCIERO!L1930/S.FINANCIERO!L1929-1</f>
        <v>0.00922632281</v>
      </c>
      <c r="H1929" s="1">
        <f>S.FINANCIERO!N1930/S.FINANCIERO!N1929-1</f>
        <v>-0.004702274316</v>
      </c>
      <c r="I1929" s="1">
        <f>S.FINANCIERO!P1930/S.FINANCIERO!P1929-1</f>
        <v>-0.0008880994671</v>
      </c>
      <c r="J1929" s="1">
        <f>S.FINANCIERO!R1930/S.FINANCIERO!R1929-1</f>
        <v>-0.009912252194</v>
      </c>
      <c r="K1929" s="1">
        <f>S.FINANCIERO!T1930/S.FINANCIERO!T1929-1</f>
        <v>0.002424242424</v>
      </c>
      <c r="L1929" s="1">
        <f>SUMPRODUCT(B1929:K1929, 'Ponderaciones e Índices.'!$A$4:$J$4)</f>
        <v>0.002543190126</v>
      </c>
      <c r="M1929" s="1">
        <f>'S. MATERIALES'!B1930/'S. MATERIALES'!B1929-1</f>
        <v>-0.0003789314134</v>
      </c>
      <c r="N1929" s="3">
        <f>'S. MATERIALES'!D1930/'S. MATERIALES'!D1929-1</f>
        <v>0.01466992665</v>
      </c>
      <c r="O1929" s="1">
        <f>'S. MATERIALES'!F1930/'S. MATERIALES'!F1929-1</f>
        <v>0.01094025342</v>
      </c>
      <c r="P1929" s="1">
        <f>'S. MATERIALES'!H1930/'S. MATERIALES'!H1929-1</f>
        <v>-0.004485179407</v>
      </c>
      <c r="Q1929" s="1">
        <f>'S. MATERIALES'!J1930/'S. MATERIALES'!J1929-1</f>
        <v>-0.0003421727973</v>
      </c>
      <c r="R1929" s="1">
        <f>'S. MATERIALES'!L1930/'S. MATERIALES'!L1929-1</f>
        <v>0.0197710718</v>
      </c>
      <c r="S1929" s="1">
        <f>'S. MATERIALES'!N1930/'S. MATERIALES'!N1929-1</f>
        <v>0.02611940299</v>
      </c>
      <c r="T1929" s="1">
        <f>'S. MATERIALES'!P1930/'S. MATERIALES'!P1929-1</f>
        <v>0.05049261084</v>
      </c>
      <c r="U1929" s="1">
        <f>'S. MATERIALES'!R1930/'S. MATERIALES'!R1929-1</f>
        <v>0.04175152749</v>
      </c>
      <c r="V1929" s="1">
        <f>'S. MATERIALES'!T1930/'S. MATERIALES'!T1929-1</f>
        <v>-0.0007153075823</v>
      </c>
      <c r="W1929" s="1">
        <f>SUMPRODUCT(M1929:V1929,'Ponderaciones e Índices.'!$A$8:$J$8)</f>
        <v>0.02383678048</v>
      </c>
      <c r="X1929" s="1">
        <f>'S. ENERGÍA'!B1930/'S. ENERGÍA'!B1929-1</f>
        <v>0.02685421995</v>
      </c>
      <c r="Y1929" s="1">
        <f>'S. ENERGÍA'!D1930/'S. ENERGÍA'!D1929-1</f>
        <v>0.02900025439</v>
      </c>
      <c r="Z1929" s="1">
        <f>'S. ENERGÍA'!F1930/'S. ENERGÍA'!F1929-1</f>
        <v>0.01202263083</v>
      </c>
      <c r="AA1929" s="1">
        <f>'S. ENERGÍA'!H1930/'S. ENERGÍA'!H1929-1</f>
        <v>0.01187931974</v>
      </c>
      <c r="AB1929" s="1">
        <f>'S. ENERGÍA'!J1930/'S. ENERGÍA'!J1929-1</f>
        <v>0.01922337562</v>
      </c>
      <c r="AC1929" s="1">
        <f>'S. ENERGÍA'!L1930/'S. ENERGÍA'!L1929-1</f>
        <v>0.0143101571</v>
      </c>
      <c r="AD1929" s="1">
        <f>'S. ENERGÍA'!N1930/'S. ENERGÍA'!N1929-1</f>
        <v>0.01500405515</v>
      </c>
      <c r="AE1929" s="1">
        <f>'S. ENERGÍA'!P1930/'S. ENERGÍA'!P1929-1</f>
        <v>0.01772482929</v>
      </c>
      <c r="AF1929" s="1">
        <f>'S. ENERGÍA'!R1930/'S. ENERGÍA'!R1929-1</f>
        <v>0.02359882006</v>
      </c>
      <c r="AG1929" s="1">
        <f>'S. ENERGÍA'!T1930/'S. ENERGÍA'!T1929-1</f>
        <v>0.02631578947</v>
      </c>
      <c r="AH1929" s="1">
        <f>SUMPRODUCT(X1929:AG1929,'Ponderaciones e Índices.'!$A$12:$J$12)</f>
        <v>0.02338285056</v>
      </c>
    </row>
    <row r="1930">
      <c r="A1930" s="1">
        <f>S.FINANCIERO!A1931</f>
        <v>44698</v>
      </c>
      <c r="B1930" s="1">
        <f>S.FINANCIERO!B1931/S.FINANCIERO!B1930-1</f>
        <v>0.002600677752</v>
      </c>
      <c r="C1930" s="1">
        <f>S.FINANCIERO!D1931/S.FINANCIERO!D1930-1</f>
        <v>0.01888430649</v>
      </c>
      <c r="D1930" s="1">
        <f>S.FINANCIERO!F1931/S.FINANCIERO!F1930-1</f>
        <v>0.01701038687</v>
      </c>
      <c r="E1930" s="1">
        <f>S.FINANCIERO!H1931/S.FINANCIERO!H1930-1</f>
        <v>0.01485573972</v>
      </c>
      <c r="F1930" s="1">
        <f>S.FINANCIERO!J1931/S.FINANCIERO!J1930-1</f>
        <v>0.01686851211</v>
      </c>
      <c r="G1930" s="1">
        <f>S.FINANCIERO!L1931/S.FINANCIERO!L1930-1</f>
        <v>0.01795351911</v>
      </c>
      <c r="H1930" s="1">
        <f>S.FINANCIERO!N1931/S.FINANCIERO!N1930-1</f>
        <v>0.02150592747</v>
      </c>
      <c r="I1930" s="1">
        <f>S.FINANCIERO!P1931/S.FINANCIERO!P1930-1</f>
        <v>0.02222222222</v>
      </c>
      <c r="J1930" s="1">
        <f>S.FINANCIERO!R1931/S.FINANCIERO!R1930-1</f>
        <v>0.02822911538</v>
      </c>
      <c r="K1930" s="1">
        <f>S.FINANCIERO!T1931/S.FINANCIERO!T1930-1</f>
        <v>0.01813784764</v>
      </c>
      <c r="L1930" s="1">
        <f>SUMPRODUCT(B1930:K1930, 'Ponderaciones e Índices.'!$A$4:$J$4)</f>
        <v>0.01713012257</v>
      </c>
      <c r="M1930" s="1">
        <f>'S. MATERIALES'!B1931/'S. MATERIALES'!B1930-1</f>
        <v>-0.005307050796</v>
      </c>
      <c r="N1930" s="3">
        <f>'S. MATERIALES'!D1931/'S. MATERIALES'!D1930-1</f>
        <v>0.005120481928</v>
      </c>
      <c r="O1930" s="1">
        <f>'S. MATERIALES'!F1931/'S. MATERIALES'!F1930-1</f>
        <v>-0.004918083815</v>
      </c>
      <c r="P1930" s="1">
        <f>'S. MATERIALES'!H1931/'S. MATERIALES'!H1930-1</f>
        <v>0.01155729677</v>
      </c>
      <c r="Q1930" s="1">
        <f>'S. MATERIALES'!J1931/'S. MATERIALES'!J1930-1</f>
        <v>0.002396029437</v>
      </c>
      <c r="R1930" s="1">
        <f>'S. MATERIALES'!L1931/'S. MATERIALES'!L1930-1</f>
        <v>0.0512244898</v>
      </c>
      <c r="S1930" s="1">
        <f>'S. MATERIALES'!N1931/'S. MATERIALES'!N1930-1</f>
        <v>0.01636363636</v>
      </c>
      <c r="T1930" s="1">
        <f>'S. MATERIALES'!P1931/'S. MATERIALES'!P1930-1</f>
        <v>0.0723915592</v>
      </c>
      <c r="U1930" s="1">
        <f>'S. MATERIALES'!R1931/'S. MATERIALES'!R1930-1</f>
        <v>0.02834799609</v>
      </c>
      <c r="V1930" s="1">
        <f>'S. MATERIALES'!T1931/'S. MATERIALES'!T1930-1</f>
        <v>0.01288475304</v>
      </c>
      <c r="W1930" s="1">
        <f>SUMPRODUCT(M1930:V1930,'Ponderaciones e Índices.'!$A$8:$J$8)</f>
        <v>0.02626802118</v>
      </c>
      <c r="X1930" s="1">
        <f>'S. ENERGÍA'!B1931/'S. ENERGÍA'!B1930-1</f>
        <v>0.0195101702</v>
      </c>
      <c r="Y1930" s="1">
        <f>'S. ENERGÍA'!D1931/'S. ENERGÍA'!D1930-1</f>
        <v>0.0007416563659</v>
      </c>
      <c r="Z1930" s="1">
        <f>'S. ENERGÍA'!F1931/'S. ENERGÍA'!F1930-1</f>
        <v>0.005241090147</v>
      </c>
      <c r="AA1930" s="1">
        <f>'S. ENERGÍA'!H1931/'S. ENERGÍA'!H1930-1</f>
        <v>0.01187783148</v>
      </c>
      <c r="AB1930" s="1">
        <f>'S. ENERGÍA'!J1931/'S. ENERGÍA'!J1930-1</f>
        <v>0.01886080724</v>
      </c>
      <c r="AC1930" s="1">
        <f>'S. ENERGÍA'!L1931/'S. ENERGÍA'!L1930-1</f>
        <v>-0.00199355927</v>
      </c>
      <c r="AD1930" s="1">
        <f>'S. ENERGÍA'!N1931/'S. ENERGÍA'!N1930-1</f>
        <v>0.01258489812</v>
      </c>
      <c r="AE1930" s="1">
        <f>'S. ENERGÍA'!P1931/'S. ENERGÍA'!P1930-1</f>
        <v>0.03697359029</v>
      </c>
      <c r="AF1930" s="1">
        <f>'S. ENERGÍA'!R1931/'S. ENERGÍA'!R1930-1</f>
        <v>0.0153698367</v>
      </c>
      <c r="AG1930" s="1">
        <f>'S. ENERGÍA'!T1931/'S. ENERGÍA'!T1930-1</f>
        <v>0.04370629371</v>
      </c>
      <c r="AH1930" s="1">
        <f>SUMPRODUCT(X1930:AG1930,'Ponderaciones e Índices.'!$A$12:$J$12)</f>
        <v>0.01201901044</v>
      </c>
    </row>
    <row r="1931">
      <c r="A1931" s="1">
        <f>S.FINANCIERO!A1932</f>
        <v>44699</v>
      </c>
      <c r="B1931" s="1">
        <f>S.FINANCIERO!B1932/S.FINANCIERO!B1931-1</f>
        <v>-0.009825499135</v>
      </c>
      <c r="C1931" s="1">
        <f>S.FINANCIERO!D1932/S.FINANCIERO!D1931-1</f>
        <v>-0.01523221133</v>
      </c>
      <c r="D1931" s="1">
        <f>S.FINANCIERO!F1932/S.FINANCIERO!F1931-1</f>
        <v>-0.01946417999</v>
      </c>
      <c r="E1931" s="1">
        <f>S.FINANCIERO!H1932/S.FINANCIERO!H1931-1</f>
        <v>-0.02443745463</v>
      </c>
      <c r="F1931" s="1">
        <f>S.FINANCIERO!J1932/S.FINANCIERO!J1931-1</f>
        <v>-0.02126754573</v>
      </c>
      <c r="G1931" s="1">
        <f>S.FINANCIERO!L1932/S.FINANCIERO!L1931-1</f>
        <v>-0.0089807401</v>
      </c>
      <c r="H1931" s="1">
        <f>S.FINANCIERO!N1932/S.FINANCIERO!N1931-1</f>
        <v>-0.05661892098</v>
      </c>
      <c r="I1931" s="1">
        <f>S.FINANCIERO!P1932/S.FINANCIERO!P1931-1</f>
        <v>-0.01173913043</v>
      </c>
      <c r="J1931" s="1">
        <f>S.FINANCIERO!R1932/S.FINANCIERO!R1931-1</f>
        <v>-0.01101356744</v>
      </c>
      <c r="K1931" s="1">
        <f>S.FINANCIERO!T1932/S.FINANCIERO!T1931-1</f>
        <v>-0.01039192399</v>
      </c>
      <c r="L1931" s="1">
        <f>SUMPRODUCT(B1931:K1931, 'Ponderaciones e Índices.'!$A$4:$J$4)</f>
        <v>-0.01962875945</v>
      </c>
      <c r="M1931" s="1">
        <f>'S. MATERIALES'!B1932/'S. MATERIALES'!B1931-1</f>
        <v>-0.03010670732</v>
      </c>
      <c r="N1931" s="3">
        <f>'S. MATERIALES'!D1932/'S. MATERIALES'!D1931-1</f>
        <v>-0.01723104585</v>
      </c>
      <c r="O1931" s="1">
        <f>'S. MATERIALES'!F1932/'S. MATERIALES'!F1931-1</f>
        <v>-0.0217402638</v>
      </c>
      <c r="P1931" s="1">
        <f>'S. MATERIALES'!H1932/'S. MATERIALES'!H1931-1</f>
        <v>-0.01897753679</v>
      </c>
      <c r="Q1931" s="1">
        <f>'S. MATERIALES'!J1932/'S. MATERIALES'!J1931-1</f>
        <v>-0.02111433612</v>
      </c>
      <c r="R1931" s="1">
        <f>'S. MATERIALES'!L1932/'S. MATERIALES'!L1931-1</f>
        <v>-0.02038439138</v>
      </c>
      <c r="S1931" s="1">
        <f>'S. MATERIALES'!N1932/'S. MATERIALES'!N1931-1</f>
        <v>-0.01073345259</v>
      </c>
      <c r="T1931" s="1">
        <f>'S. MATERIALES'!P1932/'S. MATERIALES'!P1931-1</f>
        <v>-0.0546597431</v>
      </c>
      <c r="U1931" s="1">
        <f>'S. MATERIALES'!R1932/'S. MATERIALES'!R1931-1</f>
        <v>-0.036121673</v>
      </c>
      <c r="V1931" s="1">
        <f>'S. MATERIALES'!T1932/'S. MATERIALES'!T1931-1</f>
        <v>-0.0332155477</v>
      </c>
      <c r="W1931" s="1">
        <f>SUMPRODUCT(M1931:V1931,'Ponderaciones e Índices.'!$A$8:$J$8)</f>
        <v>-0.02911024084</v>
      </c>
      <c r="X1931" s="1">
        <f>'S. ENERGÍA'!B1932/'S. ENERGÍA'!B1931-1</f>
        <v>-0.01058631922</v>
      </c>
      <c r="Y1931" s="1">
        <f>'S. ENERGÍA'!D1932/'S. ENERGÍA'!D1931-1</f>
        <v>-0.02692687747</v>
      </c>
      <c r="Z1931" s="1">
        <f>'S. ENERGÍA'!F1932/'S. ENERGÍA'!F1931-1</f>
        <v>-0.009384775808</v>
      </c>
      <c r="AA1931" s="1">
        <f>'S. ENERGÍA'!H1932/'S. ENERGÍA'!H1931-1</f>
        <v>0.001639241094</v>
      </c>
      <c r="AB1931" s="1">
        <f>'S. ENERGÍA'!J1932/'S. ENERGÍA'!J1931-1</f>
        <v>-0.01110699741</v>
      </c>
      <c r="AC1931" s="1">
        <f>'S. ENERGÍA'!L1932/'S. ENERGÍA'!L1931-1</f>
        <v>-0.009373079287</v>
      </c>
      <c r="AD1931" s="1">
        <f>'S. ENERGÍA'!N1932/'S. ENERGÍA'!N1931-1</f>
        <v>-0.002367330834</v>
      </c>
      <c r="AE1931" s="1">
        <f>'S. ENERGÍA'!P1932/'S. ENERGÍA'!P1931-1</f>
        <v>-0.01844713656</v>
      </c>
      <c r="AF1931" s="1">
        <f>'S. ENERGÍA'!R1932/'S. ENERGÍA'!R1931-1</f>
        <v>-0.02270577105</v>
      </c>
      <c r="AG1931" s="1">
        <f>'S. ENERGÍA'!T1932/'S. ENERGÍA'!T1931-1</f>
        <v>-0.01563372418</v>
      </c>
      <c r="AH1931" s="1">
        <f>SUMPRODUCT(X1931:AG1931,'Ponderaciones e Índices.'!$A$12:$J$12)</f>
        <v>-0.01677480143</v>
      </c>
    </row>
    <row r="1932">
      <c r="A1932" s="1">
        <f>S.FINANCIERO!A1933</f>
        <v>44700</v>
      </c>
      <c r="B1932" s="1">
        <f>S.FINANCIERO!B1933/S.FINANCIERO!B1932-1</f>
        <v>0.008017782012</v>
      </c>
      <c r="C1932" s="1">
        <f>S.FINANCIERO!D1933/S.FINANCIERO!D1932-1</f>
        <v>-0.00746349378</v>
      </c>
      <c r="D1932" s="1">
        <f>S.FINANCIERO!F1933/S.FINANCIERO!F1932-1</f>
        <v>-0.01283115707</v>
      </c>
      <c r="E1932" s="1">
        <f>S.FINANCIERO!H1933/S.FINANCIERO!H1932-1</f>
        <v>-0.001984126984</v>
      </c>
      <c r="F1932" s="1">
        <f>S.FINANCIERO!J1933/S.FINANCIERO!J1932-1</f>
        <v>-0.007243227582</v>
      </c>
      <c r="G1932" s="1">
        <f>S.FINANCIERO!L1933/S.FINANCIERO!L1932-1</f>
        <v>0.005459111257</v>
      </c>
      <c r="H1932" s="1">
        <f>S.FINANCIERO!N1933/S.FINANCIERO!N1932-1</f>
        <v>0.003378949147</v>
      </c>
      <c r="I1932" s="1">
        <f>S.FINANCIERO!P1933/S.FINANCIERO!P1932-1</f>
        <v>-0.004399472063</v>
      </c>
      <c r="J1932" s="1">
        <f>S.FINANCIERO!R1933/S.FINANCIERO!R1932-1</f>
        <v>-0.003066494513</v>
      </c>
      <c r="K1932" s="1">
        <f>S.FINANCIERO!T1933/S.FINANCIERO!T1932-1</f>
        <v>-0.001800180018</v>
      </c>
      <c r="L1932" s="1">
        <f>SUMPRODUCT(B1932:K1932, 'Ponderaciones e Índices.'!$A$4:$J$4)</f>
        <v>-0.00243041819</v>
      </c>
      <c r="M1932" s="1">
        <f>'S. MATERIALES'!B1933/'S. MATERIALES'!B1932-1</f>
        <v>0.04400785855</v>
      </c>
      <c r="N1932" s="3">
        <f>'S. MATERIALES'!D1933/'S. MATERIALES'!D1932-1</f>
        <v>0.05564872694</v>
      </c>
      <c r="O1932" s="1">
        <f>'S. MATERIALES'!F1933/'S. MATERIALES'!F1932-1</f>
        <v>0.04646130889</v>
      </c>
      <c r="P1932" s="1">
        <f>'S. MATERIALES'!H1933/'S. MATERIALES'!H1932-1</f>
        <v>0.04776944335</v>
      </c>
      <c r="Q1932" s="1">
        <f>'S. MATERIALES'!J1933/'S. MATERIALES'!J1932-1</f>
        <v>0.03488372093</v>
      </c>
      <c r="R1932" s="1">
        <f>'S. MATERIALES'!L1933/'S. MATERIALES'!L1932-1</f>
        <v>0.02001585414</v>
      </c>
      <c r="S1932" s="1">
        <f>'S. MATERIALES'!N1933/'S. MATERIALES'!N1932-1</f>
        <v>0.04339963834</v>
      </c>
      <c r="T1932" s="1">
        <f>'S. MATERIALES'!P1933/'S. MATERIALES'!P1932-1</f>
        <v>0.05753107835</v>
      </c>
      <c r="U1932" s="1">
        <f>'S. MATERIALES'!R1933/'S. MATERIALES'!R1932-1</f>
        <v>0.0641025641</v>
      </c>
      <c r="V1932" s="1">
        <f>'S. MATERIALES'!T1933/'S. MATERIALES'!T1932-1</f>
        <v>0.05665204678</v>
      </c>
      <c r="W1932" s="1">
        <f>SUMPRODUCT(M1932:V1932,'Ponderaciones e Índices.'!$A$8:$J$8)</f>
        <v>0.04843436515</v>
      </c>
      <c r="X1932" s="1">
        <f>'S. ENERGÍA'!B1933/'S. ENERGÍA'!B1932-1</f>
        <v>-0.0006172839506</v>
      </c>
      <c r="Y1932" s="1">
        <f>'S. ENERGÍA'!D1933/'S. ENERGÍA'!D1932-1</f>
        <v>0.005204366591</v>
      </c>
      <c r="Z1932" s="1">
        <f>'S. ENERGÍA'!F1933/'S. ENERGÍA'!F1932-1</f>
        <v>-0.001052631579</v>
      </c>
      <c r="AA1932" s="1">
        <f>'S. ENERGÍA'!H1933/'S. ENERGÍA'!H1932-1</f>
        <v>-0.002725602714</v>
      </c>
      <c r="AB1932" s="1">
        <f>'S. ENERGÍA'!J1933/'S. ENERGÍA'!J1932-1</f>
        <v>0.01347809809</v>
      </c>
      <c r="AC1932" s="1">
        <f>'S. ENERGÍA'!L1933/'S. ENERGÍA'!L1932-1</f>
        <v>0.01163331782</v>
      </c>
      <c r="AD1932" s="1">
        <f>'S. ENERGÍA'!N1933/'S. ENERGÍA'!N1932-1</f>
        <v>-0.004350405379</v>
      </c>
      <c r="AE1932" s="1">
        <f>'S. ENERGÍA'!P1933/'S. ENERGÍA'!P1932-1</f>
        <v>0.01234221599</v>
      </c>
      <c r="AF1932" s="1">
        <f>'S. ENERGÍA'!R1933/'S. ENERGÍA'!R1932-1</f>
        <v>-0.005808325266</v>
      </c>
      <c r="AG1932" s="1">
        <f>'S. ENERGÍA'!T1933/'S. ENERGÍA'!T1932-1</f>
        <v>0.007941009643</v>
      </c>
      <c r="AH1932" s="1">
        <f>SUMPRODUCT(X1932:AG1932,'Ponderaciones e Índices.'!$A$12:$J$12)</f>
        <v>0.003051712509</v>
      </c>
    </row>
    <row r="1933">
      <c r="A1933" s="1">
        <f>S.FINANCIERO!A1934</f>
        <v>44701</v>
      </c>
      <c r="B1933" s="1">
        <f>S.FINANCIERO!B1934/S.FINANCIERO!B1933-1</f>
        <v>0.002126319105</v>
      </c>
      <c r="C1933" s="1">
        <f>S.FINANCIERO!D1934/S.FINANCIERO!D1933-1</f>
        <v>0.003705318221</v>
      </c>
      <c r="D1933" s="1">
        <f>S.FINANCIERO!F1934/S.FINANCIERO!F1933-1</f>
        <v>0.0009939597829</v>
      </c>
      <c r="E1933" s="1">
        <f>S.FINANCIERO!H1934/S.FINANCIERO!H1933-1</f>
        <v>-0.002982107356</v>
      </c>
      <c r="F1933" s="1">
        <f>S.FINANCIERO!J1934/S.FINANCIERO!J1933-1</f>
        <v>0.0005836859769</v>
      </c>
      <c r="G1933" s="1">
        <f>S.FINANCIERO!L1934/S.FINANCIERO!L1933-1</f>
        <v>-0.000542947117</v>
      </c>
      <c r="H1933" s="1">
        <f>S.FINANCIERO!N1934/S.FINANCIERO!N1933-1</f>
        <v>0.01836573061</v>
      </c>
      <c r="I1933" s="1">
        <f>S.FINANCIERO!P1934/S.FINANCIERO!P1933-1</f>
        <v>-0.01369863014</v>
      </c>
      <c r="J1933" s="1">
        <f>S.FINANCIERO!R1934/S.FINANCIERO!R1933-1</f>
        <v>-0.003399708596</v>
      </c>
      <c r="K1933" s="1">
        <f>S.FINANCIERO!T1934/S.FINANCIERO!T1933-1</f>
        <v>0.006913134956</v>
      </c>
      <c r="L1933" s="1">
        <f>SUMPRODUCT(B1933:K1933, 'Ponderaciones e Índices.'!$A$4:$J$4)</f>
        <v>0.0004948892105</v>
      </c>
      <c r="M1933" s="1">
        <f>'S. MATERIALES'!B1934/'S. MATERIALES'!B1933-1</f>
        <v>0.003010914565</v>
      </c>
      <c r="N1933" s="3">
        <f>'S. MATERIALES'!D1934/'S. MATERIALES'!D1933-1</f>
        <v>-0.001444251878</v>
      </c>
      <c r="O1933" s="1">
        <f>'S. MATERIALES'!F1934/'S. MATERIALES'!F1933-1</f>
        <v>0.008688212347</v>
      </c>
      <c r="P1933" s="1">
        <f>'S. MATERIALES'!H1934/'S. MATERIALES'!H1933-1</f>
        <v>0.005463451394</v>
      </c>
      <c r="Q1933" s="1">
        <f>'S. MATERIALES'!J1934/'S. MATERIALES'!J1933-1</f>
        <v>0.002528089888</v>
      </c>
      <c r="R1933" s="1">
        <f>'S. MATERIALES'!L1934/'S. MATERIALES'!L1933-1</f>
        <v>0.004662910433</v>
      </c>
      <c r="S1933" s="1">
        <f>'S. MATERIALES'!N1934/'S. MATERIALES'!N1933-1</f>
        <v>0.001733102253</v>
      </c>
      <c r="T1933" s="1">
        <f>'S. MATERIALES'!P1934/'S. MATERIALES'!P1933-1</f>
        <v>-0.006834335703</v>
      </c>
      <c r="U1933" s="1">
        <f>'S. MATERIALES'!R1934/'S. MATERIALES'!R1933-1</f>
        <v>-0.01297497683</v>
      </c>
      <c r="V1933" s="1">
        <f>'S. MATERIALES'!T1934/'S. MATERIALES'!T1933-1</f>
        <v>-0.0100311311</v>
      </c>
      <c r="W1933" s="1">
        <f>SUMPRODUCT(M1933:V1933,'Ponderaciones e Índices.'!$A$8:$J$8)</f>
        <v>-0.002407764455</v>
      </c>
      <c r="X1933" s="1">
        <f>'S. ENERGÍA'!B1934/'S. ENERGÍA'!B1933-1</f>
        <v>0.006176652254</v>
      </c>
      <c r="Y1933" s="1">
        <f>'S. ENERGÍA'!D1934/'S. ENERGÍA'!D1933-1</f>
        <v>0.001767899987</v>
      </c>
      <c r="Z1933" s="1">
        <f>'S. ENERGÍA'!F1934/'S. ENERGÍA'!F1933-1</f>
        <v>0.004039339656</v>
      </c>
      <c r="AA1933" s="1">
        <f>'S. ENERGÍA'!H1934/'S. ENERGÍA'!H1933-1</f>
        <v>0.002458546712</v>
      </c>
      <c r="AB1933" s="1">
        <f>'S. ENERGÍA'!J1934/'S. ENERGÍA'!J1933-1</f>
        <v>0.009974141116</v>
      </c>
      <c r="AC1933" s="1">
        <f>'S. ENERGÍA'!L1934/'S. ENERGÍA'!L1933-1</f>
        <v>0.02407237044</v>
      </c>
      <c r="AD1933" s="1">
        <f>'S. ENERGÍA'!N1934/'S. ENERGÍA'!N1933-1</f>
        <v>0.001191658391</v>
      </c>
      <c r="AE1933" s="1">
        <f>'S. ENERGÍA'!P1934/'S. ENERGÍA'!P1933-1</f>
        <v>0.006372956498</v>
      </c>
      <c r="AF1933" s="1">
        <f>'S. ENERGÍA'!R1934/'S. ENERGÍA'!R1933-1</f>
        <v>-0.02239532619</v>
      </c>
      <c r="AG1933" s="1">
        <f>'S. ENERGÍA'!T1934/'S. ENERGÍA'!T1933-1</f>
        <v>0.00787844682</v>
      </c>
      <c r="AH1933" s="1">
        <f>SUMPRODUCT(X1933:AG1933,'Ponderaciones e Índices.'!$A$12:$J$12)</f>
        <v>0.001850253634</v>
      </c>
    </row>
    <row r="1934">
      <c r="A1934" s="1">
        <f>S.FINANCIERO!A1935</f>
        <v>44704</v>
      </c>
      <c r="B1934" s="1">
        <f>S.FINANCIERO!B1935/S.FINANCIERO!B1934-1</f>
        <v>0</v>
      </c>
      <c r="C1934" s="1">
        <f>S.FINANCIERO!D1935/S.FINANCIERO!D1934-1</f>
        <v>0</v>
      </c>
      <c r="D1934" s="1">
        <f>S.FINANCIERO!F1935/S.FINANCIERO!F1934-1</f>
        <v>0</v>
      </c>
      <c r="E1934" s="1">
        <f>S.FINANCIERO!H1935/S.FINANCIERO!H1934-1</f>
        <v>0</v>
      </c>
      <c r="F1934" s="1">
        <f>S.FINANCIERO!J1935/S.FINANCIERO!J1934-1</f>
        <v>0</v>
      </c>
      <c r="G1934" s="1">
        <f>S.FINANCIERO!L1935/S.FINANCIERO!L1934-1</f>
        <v>0</v>
      </c>
      <c r="H1934" s="1">
        <f>S.FINANCIERO!N1935/S.FINANCIERO!N1934-1</f>
        <v>0</v>
      </c>
      <c r="I1934" s="1">
        <f>S.FINANCIERO!P1935/S.FINANCIERO!P1934-1</f>
        <v>0</v>
      </c>
      <c r="J1934" s="1">
        <f>S.FINANCIERO!R1935/S.FINANCIERO!R1934-1</f>
        <v>0</v>
      </c>
      <c r="K1934" s="1">
        <f>S.FINANCIERO!T1935/S.FINANCIERO!T1934-1</f>
        <v>0</v>
      </c>
      <c r="L1934" s="1">
        <f>SUMPRODUCT(B1934:K1934, 'Ponderaciones e Índices.'!$A$4:$J$4)</f>
        <v>0</v>
      </c>
      <c r="M1934" s="1">
        <f>'S. MATERIALES'!B1935/'S. MATERIALES'!B1934-1</f>
        <v>0</v>
      </c>
      <c r="N1934" s="3">
        <f>'S. MATERIALES'!D1935/'S. MATERIALES'!D1934-1</f>
        <v>0</v>
      </c>
      <c r="O1934" s="1">
        <f>'S. MATERIALES'!F1935/'S. MATERIALES'!F1934-1</f>
        <v>0</v>
      </c>
      <c r="P1934" s="1">
        <f>'S. MATERIALES'!H1935/'S. MATERIALES'!H1934-1</f>
        <v>0</v>
      </c>
      <c r="Q1934" s="1">
        <f>'S. MATERIALES'!J1935/'S. MATERIALES'!J1934-1</f>
        <v>0</v>
      </c>
      <c r="R1934" s="1">
        <f>'S. MATERIALES'!L1935/'S. MATERIALES'!L1934-1</f>
        <v>0</v>
      </c>
      <c r="S1934" s="1">
        <f>'S. MATERIALES'!N1935/'S. MATERIALES'!N1934-1</f>
        <v>0</v>
      </c>
      <c r="T1934" s="1">
        <f>'S. MATERIALES'!P1935/'S. MATERIALES'!P1934-1</f>
        <v>0</v>
      </c>
      <c r="U1934" s="1">
        <f>'S. MATERIALES'!R1935/'S. MATERIALES'!R1934-1</f>
        <v>0</v>
      </c>
      <c r="V1934" s="1">
        <f>'S. MATERIALES'!T1935/'S. MATERIALES'!T1934-1</f>
        <v>0</v>
      </c>
      <c r="W1934" s="1">
        <f>SUMPRODUCT(M1934:V1934,'Ponderaciones e Índices.'!$A$8:$J$8)</f>
        <v>0</v>
      </c>
      <c r="X1934" s="1">
        <f>'S. ENERGÍA'!B1935/'S. ENERGÍA'!B1934-1</f>
        <v>0</v>
      </c>
      <c r="Y1934" s="1">
        <f>'S. ENERGÍA'!D1935/'S. ENERGÍA'!D1934-1</f>
        <v>0</v>
      </c>
      <c r="Z1934" s="1">
        <f>'S. ENERGÍA'!F1935/'S. ENERGÍA'!F1934-1</f>
        <v>0</v>
      </c>
      <c r="AA1934" s="1">
        <f>'S. ENERGÍA'!H1935/'S. ENERGÍA'!H1934-1</f>
        <v>0</v>
      </c>
      <c r="AB1934" s="1">
        <f>'S. ENERGÍA'!J1935/'S. ENERGÍA'!J1934-1</f>
        <v>0</v>
      </c>
      <c r="AC1934" s="1">
        <f>'S. ENERGÍA'!L1935/'S. ENERGÍA'!L1934-1</f>
        <v>0</v>
      </c>
      <c r="AD1934" s="1">
        <f>'S. ENERGÍA'!N1935/'S. ENERGÍA'!N1934-1</f>
        <v>0</v>
      </c>
      <c r="AE1934" s="1">
        <f>'S. ENERGÍA'!P1935/'S. ENERGÍA'!P1934-1</f>
        <v>0</v>
      </c>
      <c r="AF1934" s="1">
        <f>'S. ENERGÍA'!R1935/'S. ENERGÍA'!R1934-1</f>
        <v>0</v>
      </c>
      <c r="AG1934" s="1">
        <f>'S. ENERGÍA'!T1935/'S. ENERGÍA'!T1934-1</f>
        <v>0</v>
      </c>
      <c r="AH1934" s="1">
        <f>SUMPRODUCT(X1934:AG1934,'Ponderaciones e Índices.'!$A$12:$J$12)</f>
        <v>0</v>
      </c>
    </row>
    <row r="1935">
      <c r="A1935" s="1">
        <f>S.FINANCIERO!A1936</f>
        <v>44705</v>
      </c>
      <c r="B1935" s="1">
        <f>S.FINANCIERO!B1936/S.FINANCIERO!B1935-1</f>
        <v>0.01076620825</v>
      </c>
      <c r="C1935" s="1">
        <f>S.FINANCIERO!D1936/S.FINANCIERO!D1935-1</f>
        <v>0.003474484256</v>
      </c>
      <c r="D1935" s="1">
        <f>S.FINANCIERO!F1936/S.FINANCIERO!F1935-1</f>
        <v>0.01626947754</v>
      </c>
      <c r="E1935" s="1">
        <f>S.FINANCIERO!H1936/S.FINANCIERO!H1935-1</f>
        <v>0.01607676969</v>
      </c>
      <c r="F1935" s="1">
        <f>S.FINANCIERO!J1936/S.FINANCIERO!J1935-1</f>
        <v>0.0158961645</v>
      </c>
      <c r="G1935" s="1">
        <f>S.FINANCIERO!L1936/S.FINANCIERO!L1935-1</f>
        <v>0.02433724468</v>
      </c>
      <c r="H1935" s="1">
        <f>S.FINANCIERO!N1936/S.FINANCIERO!N1935-1</f>
        <v>-0.007112763169</v>
      </c>
      <c r="I1935" s="1">
        <f>S.FINANCIERO!P1936/S.FINANCIERO!P1935-1</f>
        <v>0.00582437276</v>
      </c>
      <c r="J1935" s="1">
        <f>S.FINANCIERO!R1936/S.FINANCIERO!R1935-1</f>
        <v>0.01656920078</v>
      </c>
      <c r="K1935" s="1">
        <f>S.FINANCIERO!T1936/S.FINANCIERO!T1935-1</f>
        <v>0.01223880597</v>
      </c>
      <c r="L1935" s="1">
        <f>SUMPRODUCT(B1935:K1935, 'Ponderaciones e Índices.'!$A$4:$J$4)</f>
        <v>0.009835643811</v>
      </c>
      <c r="M1935" s="1">
        <f>'S. MATERIALES'!B1936/'S. MATERIALES'!B1935-1</f>
        <v>0.0243902439</v>
      </c>
      <c r="N1935" s="3">
        <f>'S. MATERIALES'!D1936/'S. MATERIALES'!D1935-1</f>
        <v>0.01967023431</v>
      </c>
      <c r="O1935" s="1">
        <f>'S. MATERIALES'!F1936/'S. MATERIALES'!F1935-1</f>
        <v>0.03445350998</v>
      </c>
      <c r="P1935" s="1">
        <f>'S. MATERIALES'!H1936/'S. MATERIALES'!H1935-1</f>
        <v>0.02585722316</v>
      </c>
      <c r="Q1935" s="1">
        <f>'S. MATERIALES'!J1936/'S. MATERIALES'!J1935-1</f>
        <v>0.01658727935</v>
      </c>
      <c r="R1935" s="1">
        <f>'S. MATERIALES'!L1936/'S. MATERIALES'!L1935-1</f>
        <v>0.01663121253</v>
      </c>
      <c r="S1935" s="1">
        <f>'S. MATERIALES'!N1936/'S. MATERIALES'!N1935-1</f>
        <v>0.02249134948</v>
      </c>
      <c r="T1935" s="1">
        <f>'S. MATERIALES'!P1936/'S. MATERIALES'!P1935-1</f>
        <v>-0.02257087806</v>
      </c>
      <c r="U1935" s="1">
        <f>'S. MATERIALES'!R1936/'S. MATERIALES'!R1935-1</f>
        <v>0.01314553991</v>
      </c>
      <c r="V1935" s="1">
        <f>'S. MATERIALES'!T1936/'S. MATERIALES'!T1935-1</f>
        <v>0.006988120196</v>
      </c>
      <c r="W1935" s="1">
        <f>SUMPRODUCT(M1935:V1935,'Ponderaciones e Índices.'!$A$8:$J$8)</f>
        <v>0.01301166744</v>
      </c>
      <c r="X1935" s="1">
        <f>'S. ENERGÍA'!B1936/'S. ENERGÍA'!B1935-1</f>
        <v>0.01514221404</v>
      </c>
      <c r="Y1935" s="1">
        <f>'S. ENERGÍA'!D1936/'S. ENERGÍA'!D1935-1</f>
        <v>0.0394554393</v>
      </c>
      <c r="Z1935" s="1">
        <f>'S. ENERGÍA'!F1936/'S. ENERGÍA'!F1935-1</f>
        <v>0.006821759664</v>
      </c>
      <c r="AA1935" s="1">
        <f>'S. ENERGÍA'!H1936/'S. ENERGÍA'!H1935-1</f>
        <v>0.00858904702</v>
      </c>
      <c r="AB1935" s="1">
        <f>'S. ENERGÍA'!J1936/'S. ENERGÍA'!J1935-1</f>
        <v>0.01499634236</v>
      </c>
      <c r="AC1935" s="1">
        <f>'S. ENERGÍA'!L1936/'S. ENERGÍA'!L1935-1</f>
        <v>0.00988171882</v>
      </c>
      <c r="AD1935" s="1">
        <f>'S. ENERGÍA'!N1936/'S. ENERGÍA'!N1935-1</f>
        <v>0.0001983733386</v>
      </c>
      <c r="AE1935" s="1">
        <f>'S. ENERGÍA'!P1936/'S. ENERGÍA'!P1935-1</f>
        <v>0.04171255507</v>
      </c>
      <c r="AF1935" s="1">
        <f>'S. ENERGÍA'!R1936/'S. ENERGÍA'!R1935-1</f>
        <v>0.01992031873</v>
      </c>
      <c r="AG1935" s="1">
        <f>'S. ENERGÍA'!T1936/'S. ENERGÍA'!T1935-1</f>
        <v>0.01675041876</v>
      </c>
      <c r="AH1935" s="1">
        <f>SUMPRODUCT(X1935:AG1935,'Ponderaciones e Índices.'!$A$12:$J$12)</f>
        <v>0.02287357243</v>
      </c>
    </row>
    <row r="1936">
      <c r="A1936" s="1">
        <f>S.FINANCIERO!A1937</f>
        <v>44706</v>
      </c>
      <c r="B1936" s="1">
        <f>S.FINANCIERO!B1937/S.FINANCIERO!B1936-1</f>
        <v>-0.0005442388431</v>
      </c>
      <c r="C1936" s="1">
        <f>S.FINANCIERO!D1937/S.FINANCIERO!D1936-1</f>
        <v>0.01449902618</v>
      </c>
      <c r="D1936" s="1">
        <f>S.FINANCIERO!F1937/S.FINANCIERO!F1936-1</f>
        <v>-0.002104472003</v>
      </c>
      <c r="E1936" s="1">
        <f>S.FINANCIERO!H1937/S.FINANCIERO!H1936-1</f>
        <v>0.02722924077</v>
      </c>
      <c r="F1936" s="1">
        <f>S.FINANCIERO!J1937/S.FINANCIERO!J1936-1</f>
        <v>0.006316393913</v>
      </c>
      <c r="G1936" s="1">
        <f>S.FINANCIERO!L1937/S.FINANCIERO!L1936-1</f>
        <v>0.003182011031</v>
      </c>
      <c r="H1936" s="1">
        <f>S.FINANCIERO!N1937/S.FINANCIERO!N1936-1</f>
        <v>0.004332768994</v>
      </c>
      <c r="I1936" s="1">
        <f>S.FINANCIERO!P1937/S.FINANCIERO!P1936-1</f>
        <v>0.01113585746</v>
      </c>
      <c r="J1936" s="1">
        <f>S.FINANCIERO!R1937/S.FINANCIERO!R1936-1</f>
        <v>-0.002396931927</v>
      </c>
      <c r="K1936" s="1">
        <f>S.FINANCIERO!T1937/S.FINANCIERO!T1936-1</f>
        <v>0.002948982601</v>
      </c>
      <c r="L1936" s="1">
        <f>SUMPRODUCT(B1936:K1936, 'Ponderaciones e Índices.'!$A$4:$J$4)</f>
        <v>0.008519378337</v>
      </c>
      <c r="M1936" s="1">
        <f>'S. MATERIALES'!B1937/'S. MATERIALES'!B1936-1</f>
        <v>-0.004029304029</v>
      </c>
      <c r="N1936" s="3">
        <f>'S. MATERIALES'!D1937/'S. MATERIALES'!D1936-1</f>
        <v>-0.004113475177</v>
      </c>
      <c r="O1936" s="1">
        <f>'S. MATERIALES'!F1937/'S. MATERIALES'!F1936-1</f>
        <v>0.01757057514</v>
      </c>
      <c r="P1936" s="1">
        <f>'S. MATERIALES'!H1937/'S. MATERIALES'!H1936-1</f>
        <v>-0.004383561644</v>
      </c>
      <c r="Q1936" s="1">
        <f>'S. MATERIALES'!J1937/'S. MATERIALES'!J1936-1</f>
        <v>-0.007551954137</v>
      </c>
      <c r="R1936" s="1">
        <f>'S. MATERIALES'!L1937/'S. MATERIALES'!L1936-1</f>
        <v>-0.004184896329</v>
      </c>
      <c r="S1936" s="1">
        <f>'S. MATERIALES'!N1937/'S. MATERIALES'!N1936-1</f>
        <v>-0.01015228426</v>
      </c>
      <c r="T1936" s="1">
        <f>'S. MATERIALES'!P1937/'S. MATERIALES'!P1936-1</f>
        <v>-0.02168403267</v>
      </c>
      <c r="U1936" s="1">
        <f>'S. MATERIALES'!R1937/'S. MATERIALES'!R1936-1</f>
        <v>0.008341056534</v>
      </c>
      <c r="V1936" s="1">
        <f>'S. MATERIALES'!T1937/'S. MATERIALES'!T1936-1</f>
        <v>-0.005898681471</v>
      </c>
      <c r="W1936" s="1">
        <f>SUMPRODUCT(M1936:V1936,'Ponderaciones e Índices.'!$A$8:$J$8)</f>
        <v>-0.004942251947</v>
      </c>
      <c r="X1936" s="1">
        <f>'S. ENERGÍA'!B1937/'S. ENERGÍA'!B1936-1</f>
        <v>0.01733521467</v>
      </c>
      <c r="Y1936" s="1">
        <f>'S. ENERGÍA'!D1937/'S. ENERGÍA'!D1936-1</f>
        <v>0.01018675722</v>
      </c>
      <c r="Z1936" s="1">
        <f>'S. ENERGÍA'!F1937/'S. ENERGÍA'!F1936-1</f>
        <v>0.004343293954</v>
      </c>
      <c r="AA1936" s="1">
        <f>'S. ENERGÍA'!H1937/'S. ENERGÍA'!H1936-1</f>
        <v>-0.01594877402</v>
      </c>
      <c r="AB1936" s="1">
        <f>'S. ENERGÍA'!J1937/'S. ENERGÍA'!J1936-1</f>
        <v>0.01225225225</v>
      </c>
      <c r="AC1936" s="1">
        <f>'S. ENERGÍA'!L1937/'S. ENERGÍA'!L1936-1</f>
        <v>0.0180874722</v>
      </c>
      <c r="AD1936" s="1">
        <f>'S. ENERGÍA'!N1937/'S. ENERGÍA'!N1936-1</f>
        <v>0.006148353828</v>
      </c>
      <c r="AE1936" s="1">
        <f>'S. ENERGÍA'!P1937/'S. ENERGÍA'!P1936-1</f>
        <v>0.00753270781</v>
      </c>
      <c r="AF1936" s="1">
        <f>'S. ENERGÍA'!R1937/'S. ENERGÍA'!R1936-1</f>
        <v>0.0595703125</v>
      </c>
      <c r="AG1936" s="1">
        <f>'S. ENERGÍA'!T1937/'S. ENERGÍA'!T1936-1</f>
        <v>0.03624382208</v>
      </c>
      <c r="AH1936" s="1">
        <f>SUMPRODUCT(X1936:AG1936,'Ponderaciones e Índices.'!$A$12:$J$12)</f>
        <v>0.01669415162</v>
      </c>
    </row>
    <row r="1937">
      <c r="A1937" s="1">
        <f>S.FINANCIERO!A1938</f>
        <v>44707</v>
      </c>
      <c r="B1937" s="1">
        <f>S.FINANCIERO!B1938/S.FINANCIERO!B1937-1</f>
        <v>-0.0000777907429</v>
      </c>
      <c r="C1937" s="1">
        <f>S.FINANCIERO!D1938/S.FINANCIERO!D1937-1</f>
        <v>0.01567832765</v>
      </c>
      <c r="D1937" s="1">
        <f>S.FINANCIERO!F1938/S.FINANCIERO!F1937-1</f>
        <v>0.01935678241</v>
      </c>
      <c r="E1937" s="1">
        <f>S.FINANCIERO!H1938/S.FINANCIERO!H1937-1</f>
        <v>0.006925373134</v>
      </c>
      <c r="F1937" s="1">
        <f>S.FINANCIERO!J1938/S.FINANCIERO!J1937-1</f>
        <v>-0.02039942939</v>
      </c>
      <c r="G1937" s="1">
        <f>S.FINANCIERO!L1938/S.FINANCIERO!L1937-1</f>
        <v>0.003171917953</v>
      </c>
      <c r="H1937" s="1">
        <f>S.FINANCIERO!N1938/S.FINANCIERO!N1937-1</f>
        <v>0.02356008082</v>
      </c>
      <c r="I1937" s="1">
        <f>S.FINANCIERO!P1938/S.FINANCIERO!P1937-1</f>
        <v>0.0154185022</v>
      </c>
      <c r="J1937" s="1">
        <f>S.FINANCIERO!R1938/S.FINANCIERO!R1937-1</f>
        <v>0.007848790646</v>
      </c>
      <c r="K1937" s="1">
        <f>S.FINANCIERO!T1938/S.FINANCIERO!T1937-1</f>
        <v>0.007938841517</v>
      </c>
      <c r="L1937" s="1">
        <f>SUMPRODUCT(B1937:K1937, 'Ponderaciones e Índices.'!$A$4:$J$4)</f>
        <v>0.007844133735</v>
      </c>
      <c r="M1937" s="1">
        <f>'S. MATERIALES'!B1938/'S. MATERIALES'!B1937-1</f>
        <v>-0.02905479956</v>
      </c>
      <c r="N1937" s="3">
        <f>'S. MATERIALES'!D1938/'S. MATERIALES'!D1937-1</f>
        <v>-0.02392821535</v>
      </c>
      <c r="O1937" s="1">
        <f>'S. MATERIALES'!F1938/'S. MATERIALES'!F1937-1</f>
        <v>-0.006360078278</v>
      </c>
      <c r="P1937" s="1">
        <f>'S. MATERIALES'!H1938/'S. MATERIALES'!H1937-1</f>
        <v>-0.007521555678</v>
      </c>
      <c r="Q1937" s="1">
        <f>'S. MATERIALES'!J1938/'S. MATERIALES'!J1937-1</f>
        <v>-0.00005554321262</v>
      </c>
      <c r="R1937" s="1">
        <f>'S. MATERIALES'!L1938/'S. MATERIALES'!L1937-1</f>
        <v>0.0305635148</v>
      </c>
      <c r="S1937" s="1">
        <f>'S. MATERIALES'!N1938/'S. MATERIALES'!N1937-1</f>
        <v>0</v>
      </c>
      <c r="T1937" s="1">
        <f>'S. MATERIALES'!P1938/'S. MATERIALES'!P1937-1</f>
        <v>0.004605641911</v>
      </c>
      <c r="U1937" s="1">
        <f>'S. MATERIALES'!R1938/'S. MATERIALES'!R1937-1</f>
        <v>0.004595588235</v>
      </c>
      <c r="V1937" s="1">
        <f>'S. MATERIALES'!T1938/'S. MATERIALES'!T1937-1</f>
        <v>0.00942408377</v>
      </c>
      <c r="W1937" s="1">
        <f>SUMPRODUCT(M1937:V1937,'Ponderaciones e Índices.'!$A$8:$J$8)</f>
        <v>-0.001311492287</v>
      </c>
      <c r="X1937" s="1">
        <f>'S. ENERGÍA'!B1938/'S. ENERGÍA'!B1937-1</f>
        <v>0.001386962552</v>
      </c>
      <c r="Y1937" s="1">
        <f>'S. ENERGÍA'!D1938/'S. ENERGÍA'!D1937-1</f>
        <v>0.009243697479</v>
      </c>
      <c r="Z1937" s="1">
        <f>'S. ENERGÍA'!F1938/'S. ENERGÍA'!F1937-1</f>
        <v>0.01349247535</v>
      </c>
      <c r="AA1937" s="1">
        <f>'S. ENERGÍA'!H1938/'S. ENERGÍA'!H1937-1</f>
        <v>0.001647863732</v>
      </c>
      <c r="AB1937" s="1">
        <f>'S. ENERGÍA'!J1938/'S. ENERGÍA'!J1937-1</f>
        <v>0.00177999288</v>
      </c>
      <c r="AC1937" s="1">
        <f>'S. ENERGÍA'!L1938/'S. ENERGÍA'!L1937-1</f>
        <v>0.004805591962</v>
      </c>
      <c r="AD1937" s="1">
        <f>'S. ENERGÍA'!N1938/'S. ENERGÍA'!N1937-1</f>
        <v>0.001774098167</v>
      </c>
      <c r="AE1937" s="1">
        <f>'S. ENERGÍA'!P1938/'S. ENERGÍA'!P1937-1</f>
        <v>0.002754459601</v>
      </c>
      <c r="AF1937" s="1">
        <f>'S. ENERGÍA'!R1938/'S. ENERGÍA'!R1937-1</f>
        <v>0.01290322581</v>
      </c>
      <c r="AG1937" s="1">
        <f>'S. ENERGÍA'!T1938/'S. ENERGÍA'!T1937-1</f>
        <v>-0.005829358771</v>
      </c>
      <c r="AH1937" s="1">
        <f>SUMPRODUCT(X1937:AG1937,'Ponderaciones e Índices.'!$A$12:$J$12)</f>
        <v>0.005924293813</v>
      </c>
    </row>
    <row r="1938">
      <c r="A1938" s="1">
        <f>S.FINANCIERO!A1939</f>
        <v>44708</v>
      </c>
      <c r="B1938" s="1">
        <f>S.FINANCIERO!B1939/S.FINANCIERO!B1938-1</f>
        <v>0.01874902754</v>
      </c>
      <c r="C1938" s="1">
        <f>S.FINANCIERO!D1939/S.FINANCIERO!D1938-1</f>
        <v>0.007980678358</v>
      </c>
      <c r="D1938" s="1">
        <f>S.FINANCIERO!F1939/S.FINANCIERO!F1938-1</f>
        <v>0.008718782326</v>
      </c>
      <c r="E1938" s="1">
        <f>S.FINANCIERO!H1939/S.FINANCIERO!H1938-1</f>
        <v>0.01150243093</v>
      </c>
      <c r="F1938" s="1">
        <f>S.FINANCIERO!J1939/S.FINANCIERO!J1938-1</f>
        <v>0.007426823941</v>
      </c>
      <c r="G1938" s="1">
        <f>S.FINANCIERO!L1939/S.FINANCIERO!L1938-1</f>
        <v>0.02339797639</v>
      </c>
      <c r="H1938" s="1">
        <f>S.FINANCIERO!N1939/S.FINANCIERO!N1938-1</f>
        <v>0.04214476633</v>
      </c>
      <c r="I1938" s="1">
        <f>S.FINANCIERO!P1939/S.FINANCIERO!P1938-1</f>
        <v>0.004772234273</v>
      </c>
      <c r="J1938" s="1">
        <f>S.FINANCIERO!R1939/S.FINANCIERO!R1938-1</f>
        <v>0.007310870947</v>
      </c>
      <c r="K1938" s="1">
        <f>S.FINANCIERO!T1939/S.FINANCIERO!T1938-1</f>
        <v>0.005542590432</v>
      </c>
      <c r="L1938" s="1">
        <f>SUMPRODUCT(B1938:K1938, 'Ponderaciones e Índices.'!$A$4:$J$4)</f>
        <v>0.01371629649</v>
      </c>
      <c r="M1938" s="1">
        <f>'S. MATERIALES'!B1939/'S. MATERIALES'!B1938-1</f>
        <v>-0.008333333333</v>
      </c>
      <c r="N1938" s="3">
        <f>'S. MATERIALES'!D1939/'S. MATERIALES'!D1938-1</f>
        <v>0.003210272873</v>
      </c>
      <c r="O1938" s="1">
        <f>'S. MATERIALES'!F1939/'S. MATERIALES'!F1938-1</f>
        <v>-0.04117550516</v>
      </c>
      <c r="P1938" s="1">
        <f>'S. MATERIALES'!H1939/'S. MATERIALES'!H1938-1</f>
        <v>-0.002402957486</v>
      </c>
      <c r="Q1938" s="1">
        <f>'S. MATERIALES'!J1939/'S. MATERIALES'!J1938-1</f>
        <v>0.006276731656</v>
      </c>
      <c r="R1938" s="1">
        <f>'S. MATERIALES'!L1939/'S. MATERIALES'!L1938-1</f>
        <v>0.01927710843</v>
      </c>
      <c r="S1938" s="1">
        <f>'S. MATERIALES'!N1939/'S. MATERIALES'!N1938-1</f>
        <v>-0.008547008547</v>
      </c>
      <c r="T1938" s="1">
        <f>'S. MATERIALES'!P1939/'S. MATERIALES'!P1938-1</f>
        <v>0.04126074499</v>
      </c>
      <c r="U1938" s="1">
        <f>'S. MATERIALES'!R1939/'S. MATERIALES'!R1938-1</f>
        <v>0.010978957</v>
      </c>
      <c r="V1938" s="1">
        <f>'S. MATERIALES'!T1939/'S. MATERIALES'!T1938-1</f>
        <v>-0.001037344398</v>
      </c>
      <c r="W1938" s="1">
        <f>SUMPRODUCT(M1938:V1938,'Ponderaciones e Índices.'!$A$8:$J$8)</f>
        <v>0.008138999489</v>
      </c>
      <c r="X1938" s="1">
        <f>'S. ENERGÍA'!B1939/'S. ENERGÍA'!B1938-1</f>
        <v>0.02216066482</v>
      </c>
      <c r="Y1938" s="1">
        <f>'S. ENERGÍA'!D1939/'S. ENERGÍA'!D1938-1</f>
        <v>0.01094326157</v>
      </c>
      <c r="Z1938" s="1">
        <f>'S. ENERGÍA'!F1939/'S. ENERGÍA'!F1938-1</f>
        <v>0.003242874211</v>
      </c>
      <c r="AA1938" s="1">
        <f>'S. ENERGÍA'!H1939/'S. ENERGÍA'!H1938-1</f>
        <v>0.002742422965</v>
      </c>
      <c r="AB1938" s="1">
        <f>'S. ENERGÍA'!J1939/'S. ENERGÍA'!J1938-1</f>
        <v>0.02345415778</v>
      </c>
      <c r="AC1938" s="1">
        <f>'S. ENERGÍA'!L1939/'S. ENERGÍA'!L1938-1</f>
        <v>0.02971014493</v>
      </c>
      <c r="AD1938" s="1">
        <f>'S. ENERGÍA'!N1939/'S. ENERGÍA'!N1938-1</f>
        <v>0.008854781582</v>
      </c>
      <c r="AE1938" s="1">
        <f>'S. ENERGÍA'!P1939/'S. ENERGÍA'!P1938-1</f>
        <v>0.01844342708</v>
      </c>
      <c r="AF1938" s="1">
        <f>'S. ENERGÍA'!R1939/'S. ENERGÍA'!R1938-1</f>
        <v>0.002729754322</v>
      </c>
      <c r="AG1938" s="1">
        <f>'S. ENERGÍA'!T1939/'S. ENERGÍA'!T1938-1</f>
        <v>0.01385927505</v>
      </c>
      <c r="AH1938" s="1">
        <f>SUMPRODUCT(X1938:AG1938,'Ponderaciones e Índices.'!$A$12:$J$12)</f>
        <v>0.01295162085</v>
      </c>
    </row>
    <row r="1939">
      <c r="A1939" s="1">
        <f>S.FINANCIERO!A1940</f>
        <v>44711</v>
      </c>
      <c r="B1939" s="1">
        <f>S.FINANCIERO!B1940/S.FINANCIERO!B1939-1</f>
        <v>0.008781977854</v>
      </c>
      <c r="C1939" s="1">
        <f>S.FINANCIERO!D1940/S.FINANCIERO!D1939-1</f>
        <v>0.009584331701</v>
      </c>
      <c r="D1939" s="1">
        <f>S.FINANCIERO!F1940/S.FINANCIERO!F1939-1</f>
        <v>0.006519191327</v>
      </c>
      <c r="E1939" s="1">
        <f>S.FINANCIERO!H1940/S.FINANCIERO!H1939-1</f>
        <v>0.001524032825</v>
      </c>
      <c r="F1939" s="1">
        <f>S.FINANCIERO!J1940/S.FINANCIERO!J1939-1</f>
        <v>0.0111303845</v>
      </c>
      <c r="G1939" s="1">
        <f>S.FINANCIERO!L1940/S.FINANCIERO!L1939-1</f>
        <v>-0.001647785788</v>
      </c>
      <c r="H1939" s="1">
        <f>S.FINANCIERO!N1940/S.FINANCIERO!N1939-1</f>
        <v>0.01369027058</v>
      </c>
      <c r="I1939" s="1">
        <f>S.FINANCIERO!P1940/S.FINANCIERO!P1939-1</f>
        <v>0.01079447323</v>
      </c>
      <c r="J1939" s="1">
        <f>S.FINANCIERO!R1940/S.FINANCIERO!R1939-1</f>
        <v>0.007573366993</v>
      </c>
      <c r="K1939" s="1">
        <f>S.FINANCIERO!T1940/S.FINANCIERO!T1939-1</f>
        <v>0.004641717435</v>
      </c>
      <c r="L1939" s="1">
        <f>SUMPRODUCT(B1939:K1939, 'Ponderaciones e Índices.'!$A$4:$J$4)</f>
        <v>0.008132528281</v>
      </c>
      <c r="M1939" s="1">
        <f>'S. MATERIALES'!B1940/'S. MATERIALES'!B1939-1</f>
        <v>0.01260504202</v>
      </c>
      <c r="N1939" s="3">
        <f>'S. MATERIALES'!D1940/'S. MATERIALES'!D1939-1</f>
        <v>0.006254545455</v>
      </c>
      <c r="O1939" s="1">
        <f>'S. MATERIALES'!F1940/'S. MATERIALES'!F1939-1</f>
        <v>-0.01240484917</v>
      </c>
      <c r="P1939" s="1">
        <f>'S. MATERIALES'!H1940/'S. MATERIALES'!H1939-1</f>
        <v>-0.005743931814</v>
      </c>
      <c r="Q1939" s="1">
        <f>'S. MATERIALES'!J1940/'S. MATERIALES'!J1939-1</f>
        <v>0.002759991168</v>
      </c>
      <c r="R1939" s="1">
        <f>'S. MATERIALES'!L1940/'S. MATERIALES'!L1939-1</f>
        <v>0.007819603564</v>
      </c>
      <c r="S1939" s="1">
        <f>'S. MATERIALES'!N1940/'S. MATERIALES'!N1939-1</f>
        <v>-0.005172413793</v>
      </c>
      <c r="T1939" s="1">
        <f>'S. MATERIALES'!P1940/'S. MATERIALES'!P1939-1</f>
        <v>0.01293340671</v>
      </c>
      <c r="U1939" s="1">
        <f>'S. MATERIALES'!R1940/'S. MATERIALES'!R1939-1</f>
        <v>0.01900452489</v>
      </c>
      <c r="V1939" s="1">
        <f>'S. MATERIALES'!T1940/'S. MATERIALES'!T1939-1</f>
        <v>-0.002422983731</v>
      </c>
      <c r="W1939" s="1">
        <f>SUMPRODUCT(M1939:V1939,'Ponderaciones e Índices.'!$A$8:$J$8)</f>
        <v>0.008479691006</v>
      </c>
      <c r="X1939" s="1">
        <f>'S. ENERGÍA'!B1940/'S. ENERGÍA'!B1939-1</f>
        <v>0.01742160279</v>
      </c>
      <c r="Y1939" s="1">
        <f>'S. ENERGÍA'!D1940/'S. ENERGÍA'!D1939-1</f>
        <v>0.02412048476</v>
      </c>
      <c r="Z1939" s="1">
        <f>'S. ENERGÍA'!F1940/'S. ENERGÍA'!F1939-1</f>
        <v>0.00969717591</v>
      </c>
      <c r="AA1939" s="1">
        <f>'S. ENERGÍA'!H1940/'S. ENERGÍA'!H1939-1</f>
        <v>0.003555999868</v>
      </c>
      <c r="AB1939" s="1">
        <f>'S. ENERGÍA'!J1940/'S. ENERGÍA'!J1939-1</f>
        <v>0.03402777778</v>
      </c>
      <c r="AC1939" s="1">
        <f>'S. ENERGÍA'!L1940/'S. ENERGÍA'!L1939-1</f>
        <v>0.01717100633</v>
      </c>
      <c r="AD1939" s="1">
        <f>'S. ENERGÍA'!N1940/'S. ENERGÍA'!N1939-1</f>
        <v>-0.005851375073</v>
      </c>
      <c r="AE1939" s="1">
        <f>'S. ENERGÍA'!P1940/'S. ENERGÍA'!P1939-1</f>
        <v>0.02491651683</v>
      </c>
      <c r="AF1939" s="1">
        <f>'S. ENERGÍA'!R1940/'S. ENERGÍA'!R1939-1</f>
        <v>0.01905626134</v>
      </c>
      <c r="AG1939" s="1">
        <f>'S. ENERGÍA'!T1940/'S. ENERGÍA'!T1939-1</f>
        <v>0.02839116719</v>
      </c>
      <c r="AH1939" s="1">
        <f>SUMPRODUCT(X1939:AG1939,'Ponderaciones e Índices.'!$A$12:$J$12)</f>
        <v>0.01997994795</v>
      </c>
    </row>
    <row r="1940">
      <c r="A1940" s="1">
        <f>S.FINANCIERO!A1941</f>
        <v>44712</v>
      </c>
      <c r="B1940" s="1">
        <f>S.FINANCIERO!B1941/S.FINANCIERO!B1940-1</f>
        <v>0.0005299015897</v>
      </c>
      <c r="C1940" s="1">
        <f>S.FINANCIERO!D1941/S.FINANCIERO!D1940-1</f>
        <v>-0.002579713136</v>
      </c>
      <c r="D1940" s="1">
        <f>S.FINANCIERO!F1941/S.FINANCIERO!F1940-1</f>
        <v>0.00130994833</v>
      </c>
      <c r="E1940" s="1">
        <f>S.FINANCIERO!H1941/S.FINANCIERO!H1940-1</f>
        <v>0.004096921456</v>
      </c>
      <c r="F1940" s="1">
        <f>S.FINANCIERO!J1941/S.FINANCIERO!J1940-1</f>
        <v>-0.005289492495</v>
      </c>
      <c r="G1940" s="1">
        <f>S.FINANCIERO!L1941/S.FINANCIERO!L1940-1</f>
        <v>0.001444192284</v>
      </c>
      <c r="H1940" s="1">
        <f>S.FINANCIERO!N1941/S.FINANCIERO!N1940-1</f>
        <v>-0.01856847533</v>
      </c>
      <c r="I1940" s="1">
        <f>S.FINANCIERO!P1941/S.FINANCIERO!P1940-1</f>
        <v>0.000854335754</v>
      </c>
      <c r="J1940" s="1">
        <f>S.FINANCIERO!R1941/S.FINANCIERO!R1940-1</f>
        <v>-0.03257124961</v>
      </c>
      <c r="K1940" s="1">
        <f>S.FINANCIERO!T1941/S.FINANCIERO!T1940-1</f>
        <v>0.00231013572</v>
      </c>
      <c r="L1940" s="1">
        <f>SUMPRODUCT(B1940:K1940, 'Ponderaciones e Índices.'!$A$4:$J$4)</f>
        <v>-0.003703314008</v>
      </c>
      <c r="M1940" s="1">
        <f>'S. MATERIALES'!B1941/'S. MATERIALES'!B1940-1</f>
        <v>-0.02263296869</v>
      </c>
      <c r="N1940" s="3">
        <f>'S. MATERIALES'!D1941/'S. MATERIALES'!D1940-1</f>
        <v>-0.03093379589</v>
      </c>
      <c r="O1940" s="1">
        <f>'S. MATERIALES'!F1941/'S. MATERIALES'!F1940-1</f>
        <v>-0.04541005669</v>
      </c>
      <c r="P1940" s="1">
        <f>'S. MATERIALES'!H1941/'S. MATERIALES'!H1940-1</f>
        <v>-0.02646291465</v>
      </c>
      <c r="Q1940" s="1">
        <f>'S. MATERIALES'!J1941/'S. MATERIALES'!J1940-1</f>
        <v>-0.01502807442</v>
      </c>
      <c r="R1940" s="1">
        <f>'S. MATERIALES'!L1941/'S. MATERIALES'!L1940-1</f>
        <v>-0.05377120173</v>
      </c>
      <c r="S1940" s="1">
        <f>'S. MATERIALES'!N1941/'S. MATERIALES'!N1940-1</f>
        <v>-0.01559792028</v>
      </c>
      <c r="T1940" s="1">
        <f>'S. MATERIALES'!P1941/'S. MATERIALES'!P1940-1</f>
        <v>-0.005161640858</v>
      </c>
      <c r="U1940" s="1">
        <f>'S. MATERIALES'!R1941/'S. MATERIALES'!R1940-1</f>
        <v>0</v>
      </c>
      <c r="V1940" s="1">
        <f>'S. MATERIALES'!T1941/'S. MATERIALES'!T1940-1</f>
        <v>-0.0346981263</v>
      </c>
      <c r="W1940" s="1">
        <f>SUMPRODUCT(M1940:V1940,'Ponderaciones e Índices.'!$A$8:$J$8)</f>
        <v>-0.0184632398</v>
      </c>
      <c r="X1940" s="1">
        <f>'S. ENERGÍA'!B1941/'S. ENERGÍA'!B1940-1</f>
        <v>-0.03120243531</v>
      </c>
      <c r="Y1940" s="1">
        <f>'S. ENERGÍA'!D1941/'S. ENERGÍA'!D1940-1</f>
        <v>-0.03825827206</v>
      </c>
      <c r="Z1940" s="1">
        <f>'S. ENERGÍA'!F1941/'S. ENERGÍA'!F1940-1</f>
        <v>-0.01331086773</v>
      </c>
      <c r="AA1940" s="1">
        <f>'S. ENERGÍA'!H1941/'S. ENERGÍA'!H1940-1</f>
        <v>-0.002453007702</v>
      </c>
      <c r="AB1940" s="1">
        <f>'S. ENERGÍA'!J1941/'S. ENERGÍA'!J1940-1</f>
        <v>-0.01544660846</v>
      </c>
      <c r="AC1940" s="1">
        <f>'S. ENERGÍA'!L1941/'S. ENERGÍA'!L1940-1</f>
        <v>-0.03666805037</v>
      </c>
      <c r="AD1940" s="1">
        <f>'S. ENERGÍA'!N1941/'S. ENERGÍA'!N1940-1</f>
        <v>0.0005885815185</v>
      </c>
      <c r="AE1940" s="1">
        <f>'S. ENERGÍA'!P1941/'S. ENERGÍA'!P1940-1</f>
        <v>-0.02155388471</v>
      </c>
      <c r="AF1940" s="1">
        <f>'S. ENERGÍA'!R1941/'S. ENERGÍA'!R1940-1</f>
        <v>0.0017809439</v>
      </c>
      <c r="AG1940" s="1">
        <f>'S. ENERGÍA'!T1941/'S. ENERGÍA'!T1940-1</f>
        <v>-0.02607361963</v>
      </c>
      <c r="AH1940" s="1">
        <f>SUMPRODUCT(X1940:AG1940,'Ponderaciones e Índices.'!$A$12:$J$12)</f>
        <v>-0.02346776021</v>
      </c>
    </row>
    <row r="1941">
      <c r="A1941" s="1">
        <f>S.FINANCIERO!A1942</f>
        <v>44713</v>
      </c>
      <c r="B1941" s="1">
        <f>S.FINANCIERO!B1942/S.FINANCIERO!B1941-1</f>
        <v>0.002118483771</v>
      </c>
      <c r="C1941" s="1">
        <f>S.FINANCIERO!D1942/S.FINANCIERO!D1941-1</f>
        <v>-0.006931512518</v>
      </c>
      <c r="D1941" s="1">
        <f>S.FINANCIERO!F1942/S.FINANCIERO!F1941-1</f>
        <v>-0.0002180391017</v>
      </c>
      <c r="E1941" s="1">
        <f>S.FINANCIERO!H1942/S.FINANCIERO!H1941-1</f>
        <v>-0.003497318722</v>
      </c>
      <c r="F1941" s="1">
        <f>S.FINANCIERO!J1942/S.FINANCIERO!J1941-1</f>
        <v>0.004886461627</v>
      </c>
      <c r="G1941" s="1">
        <f>S.FINANCIERO!L1942/S.FINANCIERO!L1941-1</f>
        <v>0.003914297487</v>
      </c>
      <c r="H1941" s="1">
        <f>S.FINANCIERO!N1942/S.FINANCIERO!N1941-1</f>
        <v>-0.01078650645</v>
      </c>
      <c r="I1941" s="1">
        <f>S.FINANCIERO!P1942/S.FINANCIERO!P1941-1</f>
        <v>-0.003841229193</v>
      </c>
      <c r="J1941" s="1">
        <f>S.FINANCIERO!R1942/S.FINANCIERO!R1941-1</f>
        <v>0.01213985108</v>
      </c>
      <c r="K1941" s="1">
        <f>S.FINANCIERO!T1942/S.FINANCIERO!T1941-1</f>
        <v>-0.03140305387</v>
      </c>
      <c r="L1941" s="1">
        <f>SUMPRODUCT(B1941:K1941, 'Ponderaciones e Índices.'!$A$4:$J$4)</f>
        <v>-0.002244526862</v>
      </c>
      <c r="M1941" s="1">
        <f>'S. MATERIALES'!B1942/'S. MATERIALES'!B1941-1</f>
        <v>-0.005789270552</v>
      </c>
      <c r="N1941" s="3">
        <f>'S. MATERIALES'!D1942/'S. MATERIALES'!D1941-1</f>
        <v>0.003579952267</v>
      </c>
      <c r="O1941" s="1">
        <f>'S. MATERIALES'!F1942/'S. MATERIALES'!F1941-1</f>
        <v>0.0131581758</v>
      </c>
      <c r="P1941" s="1">
        <f>'S. MATERIALES'!H1942/'S. MATERIALES'!H1941-1</f>
        <v>0.002679938744</v>
      </c>
      <c r="Q1941" s="1">
        <f>'S. MATERIALES'!J1942/'S. MATERIALES'!J1941-1</f>
        <v>0.006259431062</v>
      </c>
      <c r="R1941" s="1">
        <f>'S. MATERIALES'!L1942/'S. MATERIALES'!L1941-1</f>
        <v>0.02212051869</v>
      </c>
      <c r="S1941" s="1">
        <f>'S. MATERIALES'!N1942/'S. MATERIALES'!N1941-1</f>
        <v>-0.01408450704</v>
      </c>
      <c r="T1941" s="1">
        <f>'S. MATERIALES'!P1942/'S. MATERIALES'!P1941-1</f>
        <v>0.000546149645</v>
      </c>
      <c r="U1941" s="1">
        <f>'S. MATERIALES'!R1942/'S. MATERIALES'!R1941-1</f>
        <v>-0.02309058615</v>
      </c>
      <c r="V1941" s="1">
        <f>'S. MATERIALES'!T1942/'S. MATERIALES'!T1941-1</f>
        <v>0.005032350827</v>
      </c>
      <c r="W1941" s="1">
        <f>SUMPRODUCT(M1941:V1941,'Ponderaciones e Índices.'!$A$8:$J$8)</f>
        <v>-0.005007858806</v>
      </c>
      <c r="X1941" s="1">
        <f>'S. ENERGÍA'!B1942/'S. ENERGÍA'!B1941-1</f>
        <v>0.01708562451</v>
      </c>
      <c r="Y1941" s="1">
        <f>'S. ENERGÍA'!D1942/'S. ENERGÍA'!D1941-1</f>
        <v>0.02054712699</v>
      </c>
      <c r="Z1941" s="1">
        <f>'S. ENERGÍA'!F1942/'S. ENERGÍA'!F1941-1</f>
        <v>-0.006830601093</v>
      </c>
      <c r="AA1941" s="1">
        <f>'S. ENERGÍA'!H1942/'S. ENERGÍA'!H1941-1</f>
        <v>0.004234346488</v>
      </c>
      <c r="AB1941" s="1">
        <f>'S. ENERGÍA'!J1942/'S. ENERGÍA'!J1941-1</f>
        <v>0.02933151432</v>
      </c>
      <c r="AC1941" s="1">
        <f>'S. ENERGÍA'!L1942/'S. ENERGÍA'!L1941-1</f>
        <v>0.01364550417</v>
      </c>
      <c r="AD1941" s="1">
        <f>'S. ENERGÍA'!N1942/'S. ENERGÍA'!N1941-1</f>
        <v>0.01509803922</v>
      </c>
      <c r="AE1941" s="1">
        <f>'S. ENERGÍA'!P1942/'S. ENERGÍA'!P1941-1</f>
        <v>0.008452868852</v>
      </c>
      <c r="AF1941" s="1">
        <f>'S. ENERGÍA'!R1942/'S. ENERGÍA'!R1941-1</f>
        <v>0.01688888889</v>
      </c>
      <c r="AG1941" s="1">
        <f>'S. ENERGÍA'!T1942/'S. ENERGÍA'!T1941-1</f>
        <v>0.02047244094</v>
      </c>
      <c r="AH1941" s="1">
        <f>SUMPRODUCT(X1941:AG1941,'Ponderaciones e Índices.'!$A$12:$J$12)</f>
        <v>0.01700718526</v>
      </c>
    </row>
    <row r="1942">
      <c r="A1942" s="1">
        <f>S.FINANCIERO!A1943</f>
        <v>44714</v>
      </c>
      <c r="B1942" s="1">
        <f>S.FINANCIERO!B1943/S.FINANCIERO!B1942-1</f>
        <v>0.003171007928</v>
      </c>
      <c r="C1942" s="1">
        <f>S.FINANCIERO!D1943/S.FINANCIERO!D1942-1</f>
        <v>0.008542556516</v>
      </c>
      <c r="D1942" s="1">
        <f>S.FINANCIERO!F1943/S.FINANCIERO!F1942-1</f>
        <v>0.005379470776</v>
      </c>
      <c r="E1942" s="1">
        <f>S.FINANCIERO!H1943/S.FINANCIERO!H1942-1</f>
        <v>0.006434253627</v>
      </c>
      <c r="F1942" s="1">
        <f>S.FINANCIERO!J1943/S.FINANCIERO!J1942-1</f>
        <v>0.01501716247</v>
      </c>
      <c r="G1942" s="1">
        <f>S.FINANCIERO!L1943/S.FINANCIERO!L1942-1</f>
        <v>0.004206854094</v>
      </c>
      <c r="H1942" s="1">
        <f>S.FINANCIERO!N1943/S.FINANCIERO!N1942-1</f>
        <v>0.02086349663</v>
      </c>
      <c r="I1942" s="1">
        <f>S.FINANCIERO!P1943/S.FINANCIERO!P1942-1</f>
        <v>0.008568980291</v>
      </c>
      <c r="J1942" s="1">
        <f>S.FINANCIERO!R1943/S.FINANCIERO!R1942-1</f>
        <v>0.001279385895</v>
      </c>
      <c r="K1942" s="1">
        <f>S.FINANCIERO!T1943/S.FINANCIERO!T1942-1</f>
        <v>0.005948839976</v>
      </c>
      <c r="L1942" s="1">
        <f>SUMPRODUCT(B1942:K1942, 'Ponderaciones e Índices.'!$A$4:$J$4)</f>
        <v>0.008736588355</v>
      </c>
      <c r="M1942" s="1">
        <f>'S. MATERIALES'!B1943/'S. MATERIALES'!B1942-1</f>
        <v>0.0248447205</v>
      </c>
      <c r="N1942" s="3">
        <f>'S. MATERIALES'!D1943/'S. MATERIALES'!D1942-1</f>
        <v>0.03656361474</v>
      </c>
      <c r="O1942" s="1">
        <f>'S. MATERIALES'!F1943/'S. MATERIALES'!F1942-1</f>
        <v>0.06893171133</v>
      </c>
      <c r="P1942" s="1">
        <f>'S. MATERIALES'!H1943/'S. MATERIALES'!H1942-1</f>
        <v>0.04295532646</v>
      </c>
      <c r="Q1942" s="1">
        <f>'S. MATERIALES'!J1943/'S. MATERIALES'!J1942-1</f>
        <v>0.02810330464</v>
      </c>
      <c r="R1942" s="1">
        <f>'S. MATERIALES'!L1943/'S. MATERIALES'!L1942-1</f>
        <v>0.04160447761</v>
      </c>
      <c r="S1942" s="1">
        <f>'S. MATERIALES'!N1943/'S. MATERIALES'!N1942-1</f>
        <v>0.05535714286</v>
      </c>
      <c r="T1942" s="1">
        <f>'S. MATERIALES'!P1943/'S. MATERIALES'!P1942-1</f>
        <v>0.06195414847</v>
      </c>
      <c r="U1942" s="1">
        <f>'S. MATERIALES'!R1943/'S. MATERIALES'!R1942-1</f>
        <v>0.04181818182</v>
      </c>
      <c r="V1942" s="1">
        <f>'S. MATERIALES'!T1943/'S. MATERIALES'!T1942-1</f>
        <v>0.07939914163</v>
      </c>
      <c r="W1942" s="1">
        <f>SUMPRODUCT(M1942:V1942,'Ponderaciones e Índices.'!$A$8:$J$8)</f>
        <v>0.04417813392</v>
      </c>
      <c r="X1942" s="1">
        <f>'S. ENERGÍA'!B1943/'S. ENERGÍA'!B1942-1</f>
        <v>-0.01930874686</v>
      </c>
      <c r="Y1942" s="1">
        <f>'S. ENERGÍA'!D1943/'S. ENERGÍA'!D1942-1</f>
        <v>0.002926372469</v>
      </c>
      <c r="Z1942" s="1">
        <f>'S. ENERGÍA'!F1943/'S. ENERGÍA'!F1942-1</f>
        <v>0.01478679505</v>
      </c>
      <c r="AA1942" s="1">
        <f>'S. ENERGÍA'!H1943/'S. ENERGÍA'!H1942-1</f>
        <v>0.007753627841</v>
      </c>
      <c r="AB1942" s="1">
        <f>'S. ENERGÍA'!J1943/'S. ENERGÍA'!J1942-1</f>
        <v>-0.005301524188</v>
      </c>
      <c r="AC1942" s="1">
        <f>'S. ENERGÍA'!L1943/'S. ENERGÍA'!L1942-1</f>
        <v>-0.01941334845</v>
      </c>
      <c r="AD1942" s="1">
        <f>'S. ENERGÍA'!N1943/'S. ENERGÍA'!N1942-1</f>
        <v>0.01255553409</v>
      </c>
      <c r="AE1942" s="1">
        <f>'S. ENERGÍA'!P1943/'S. ENERGÍA'!P1942-1</f>
        <v>0.01003302007</v>
      </c>
      <c r="AF1942" s="1">
        <f>'S. ENERGÍA'!R1943/'S. ENERGÍA'!R1942-1</f>
        <v>0.01748251748</v>
      </c>
      <c r="AG1942" s="1">
        <f>'S. ENERGÍA'!T1943/'S. ENERGÍA'!T1942-1</f>
        <v>0.009773662551</v>
      </c>
      <c r="AH1942" s="1">
        <f>SUMPRODUCT(X1942:AG1942,'Ponderaciones e Índices.'!$A$12:$J$12)</f>
        <v>0.001442927956</v>
      </c>
    </row>
    <row r="1943">
      <c r="A1943" s="1">
        <f>S.FINANCIERO!A1944</f>
        <v>44715</v>
      </c>
      <c r="B1943" s="1">
        <f>S.FINANCIERO!B1944/S.FINANCIERO!B1943-1</f>
        <v>-0.007375630315</v>
      </c>
      <c r="C1943" s="1">
        <f>S.FINANCIERO!D1944/S.FINANCIERO!D1943-1</f>
        <v>-0.01322177461</v>
      </c>
      <c r="D1943" s="1">
        <f>S.FINANCIERO!F1944/S.FINANCIERO!F1943-1</f>
        <v>-0.009399855387</v>
      </c>
      <c r="E1943" s="1">
        <f>S.FINANCIERO!H1944/S.FINANCIERO!H1943-1</f>
        <v>-0.009066604673</v>
      </c>
      <c r="F1943" s="1">
        <f>S.FINANCIERO!J1944/S.FINANCIERO!J1943-1</f>
        <v>-0.008876990278</v>
      </c>
      <c r="G1943" s="1">
        <f>S.FINANCIERO!L1944/S.FINANCIERO!L1943-1</f>
        <v>-0.005721875958</v>
      </c>
      <c r="H1943" s="1">
        <f>S.FINANCIERO!N1944/S.FINANCIERO!N1943-1</f>
        <v>-0.02028238908</v>
      </c>
      <c r="I1943" s="1">
        <f>S.FINANCIERO!P1944/S.FINANCIERO!P1943-1</f>
        <v>-0.01104502974</v>
      </c>
      <c r="J1943" s="1">
        <f>S.FINANCIERO!R1944/S.FINANCIERO!R1943-1</f>
        <v>-0.003034659</v>
      </c>
      <c r="K1943" s="1">
        <f>S.FINANCIERO!T1944/S.FINANCIERO!T1943-1</f>
        <v>-0.02424600828</v>
      </c>
      <c r="L1943" s="1">
        <f>SUMPRODUCT(B1943:K1943, 'Ponderaciones e Índices.'!$A$4:$J$4)</f>
        <v>-0.01081447061</v>
      </c>
      <c r="M1943" s="1">
        <f>'S. MATERIALES'!B1944/'S. MATERIALES'!B1943-1</f>
        <v>-0.01363636364</v>
      </c>
      <c r="N1943" s="3">
        <f>'S. MATERIALES'!D1944/'S. MATERIALES'!D1943-1</f>
        <v>-0.02136507026</v>
      </c>
      <c r="O1943" s="1">
        <f>'S. MATERIALES'!F1944/'S. MATERIALES'!F1943-1</f>
        <v>-0.01588741728</v>
      </c>
      <c r="P1943" s="1">
        <f>'S. MATERIALES'!H1944/'S. MATERIALES'!H1943-1</f>
        <v>-0.02416254805</v>
      </c>
      <c r="Q1943" s="1">
        <f>'S. MATERIALES'!J1944/'S. MATERIALES'!J1943-1</f>
        <v>-0.02231105829</v>
      </c>
      <c r="R1943" s="1">
        <f>'S. MATERIALES'!L1944/'S. MATERIALES'!L1943-1</f>
        <v>-0.009493104066</v>
      </c>
      <c r="S1943" s="1">
        <f>'S. MATERIALES'!N1944/'S. MATERIALES'!N1943-1</f>
        <v>-0.03214890017</v>
      </c>
      <c r="T1943" s="1">
        <f>'S. MATERIALES'!P1944/'S. MATERIALES'!P1943-1</f>
        <v>-0.02338730403</v>
      </c>
      <c r="U1943" s="1">
        <f>'S. MATERIALES'!R1944/'S. MATERIALES'!R1943-1</f>
        <v>-0.02879581152</v>
      </c>
      <c r="V1943" s="1">
        <f>'S. MATERIALES'!T1944/'S. MATERIALES'!T1943-1</f>
        <v>-0.01656726309</v>
      </c>
      <c r="W1943" s="1">
        <f>SUMPRODUCT(M1943:V1943,'Ponderaciones e Índices.'!$A$8:$J$8)</f>
        <v>-0.02236374716</v>
      </c>
      <c r="X1943" s="1">
        <f>'S. ENERGÍA'!B1944/'S. ENERGÍA'!B1943-1</f>
        <v>0.01240401654</v>
      </c>
      <c r="Y1943" s="1">
        <f>'S. ENERGÍA'!D1944/'S. ENERGÍA'!D1943-1</f>
        <v>-0.006652661064</v>
      </c>
      <c r="Z1943" s="1">
        <f>'S. ENERGÍA'!F1944/'S. ENERGÍA'!F1943-1</f>
        <v>-0.001524906811</v>
      </c>
      <c r="AA1943" s="1">
        <f>'S. ENERGÍA'!H1944/'S. ENERGÍA'!H1943-1</f>
        <v>-0.002970616822</v>
      </c>
      <c r="AB1943" s="1">
        <f>'S. ENERGÍA'!J1944/'S. ENERGÍA'!J1943-1</f>
        <v>0.006995336442</v>
      </c>
      <c r="AC1943" s="1">
        <f>'S. ENERGÍA'!L1944/'S. ENERGÍA'!L1943-1</f>
        <v>0.007080924855</v>
      </c>
      <c r="AD1943" s="1">
        <f>'S. ENERGÍA'!N1944/'S. ENERGÍA'!N1943-1</f>
        <v>-0.003624570775</v>
      </c>
      <c r="AE1943" s="1">
        <f>'S. ENERGÍA'!P1944/'S. ENERGÍA'!P1943-1</f>
        <v>-0.03545831762</v>
      </c>
      <c r="AF1943" s="1">
        <f>'S. ENERGÍA'!R1944/'S. ENERGÍA'!R1943-1</f>
        <v>0.009450171821</v>
      </c>
      <c r="AG1943" s="1">
        <f>'S. ENERGÍA'!T1944/'S. ENERGÍA'!T1943-1</f>
        <v>0.01375445746</v>
      </c>
      <c r="AH1943" s="1">
        <f>SUMPRODUCT(X1943:AG1943,'Ponderaciones e Índices.'!$A$12:$J$12)</f>
        <v>0.001289840236</v>
      </c>
    </row>
    <row r="1944">
      <c r="A1944" s="1">
        <f>S.FINANCIERO!A1945</f>
        <v>44718</v>
      </c>
      <c r="B1944" s="1">
        <f>S.FINANCIERO!B1945/S.FINANCIERO!B1944-1</f>
        <v>0.004549245583</v>
      </c>
      <c r="C1944" s="1">
        <f>S.FINANCIERO!D1945/S.FINANCIERO!D1944-1</f>
        <v>0.003559091385</v>
      </c>
      <c r="D1944" s="1">
        <f>S.FINANCIERO!F1945/S.FINANCIERO!F1944-1</f>
        <v>0.008102189781</v>
      </c>
      <c r="E1944" s="1">
        <f>S.FINANCIERO!H1945/S.FINANCIERO!H1944-1</f>
        <v>-0.007507331378</v>
      </c>
      <c r="F1944" s="1">
        <f>S.FINANCIERO!J1945/S.FINANCIERO!J1944-1</f>
        <v>-0.0004264998578</v>
      </c>
      <c r="G1944" s="1">
        <f>S.FINANCIERO!L1945/S.FINANCIERO!L1944-1</f>
        <v>-0.002055287226</v>
      </c>
      <c r="H1944" s="1">
        <f>S.FINANCIERO!N1945/S.FINANCIERO!N1944-1</f>
        <v>0.007586059665</v>
      </c>
      <c r="I1944" s="1">
        <f>S.FINANCIERO!P1945/S.FINANCIERO!P1944-1</f>
        <v>0.01417525773</v>
      </c>
      <c r="J1944" s="1">
        <f>S.FINANCIERO!R1945/S.FINANCIERO!R1944-1</f>
        <v>0.006247997437</v>
      </c>
      <c r="K1944" s="1">
        <f>S.FINANCIERO!T1945/S.FINANCIERO!T1944-1</f>
        <v>0.01242424242</v>
      </c>
      <c r="L1944" s="1">
        <f>SUMPRODUCT(B1944:K1944, 'Ponderaciones e Índices.'!$A$4:$J$4)</f>
        <v>0.004141422284</v>
      </c>
      <c r="M1944" s="1">
        <f>'S. MATERIALES'!B1945/'S. MATERIALES'!B1944-1</f>
        <v>-0.01075268817</v>
      </c>
      <c r="N1944" s="3">
        <f>'S. MATERIALES'!D1945/'S. MATERIALES'!D1944-1</f>
        <v>-0.01626373626</v>
      </c>
      <c r="O1944" s="1">
        <f>'S. MATERIALES'!F1945/'S. MATERIALES'!F1944-1</f>
        <v>0.01614390219</v>
      </c>
      <c r="P1944" s="1">
        <f>'S. MATERIALES'!H1945/'S. MATERIALES'!H1944-1</f>
        <v>-0.01444381917</v>
      </c>
      <c r="Q1944" s="1">
        <f>'S. MATERIALES'!J1945/'S. MATERIALES'!J1944-1</f>
        <v>0.001049839761</v>
      </c>
      <c r="R1944" s="1">
        <f>'S. MATERIALES'!L1945/'S. MATERIALES'!L1944-1</f>
        <v>0.007594936709</v>
      </c>
      <c r="S1944" s="1">
        <f>'S. MATERIALES'!N1945/'S. MATERIALES'!N1944-1</f>
        <v>-0.01573426573</v>
      </c>
      <c r="T1944" s="1">
        <f>'S. MATERIALES'!P1945/'S. MATERIALES'!P1944-1</f>
        <v>0.003684210526</v>
      </c>
      <c r="U1944" s="1">
        <f>'S. MATERIALES'!R1945/'S. MATERIALES'!R1944-1</f>
        <v>0.001796945193</v>
      </c>
      <c r="V1944" s="1">
        <f>'S. MATERIALES'!T1945/'S. MATERIALES'!T1944-1</f>
        <v>-0.01617250674</v>
      </c>
      <c r="W1944" s="1">
        <f>SUMPRODUCT(M1944:V1944,'Ponderaciones e Índices.'!$A$8:$J$8)</f>
        <v>-0.004685130006</v>
      </c>
      <c r="X1944" s="1">
        <f>'S. ENERGÍA'!B1945/'S. ENERGÍA'!B1944-1</f>
        <v>0.01011279658</v>
      </c>
      <c r="Y1944" s="1">
        <f>'S. ENERGÍA'!D1945/'S. ENERGÍA'!D1944-1</f>
        <v>-0.0128069557</v>
      </c>
      <c r="Z1944" s="1">
        <f>'S. ENERGÍA'!F1945/'S. ENERGÍA'!F1944-1</f>
        <v>0.005769557102</v>
      </c>
      <c r="AA1944" s="1">
        <f>'S. ENERGÍA'!H1945/'S. ENERGÍA'!H1944-1</f>
        <v>-0.006091191029</v>
      </c>
      <c r="AB1944" s="1">
        <f>'S. ENERGÍA'!J1945/'S. ENERGÍA'!J1944-1</f>
        <v>-0.005954349983</v>
      </c>
      <c r="AC1944" s="1">
        <f>'S. ENERGÍA'!L1945/'S. ENERGÍA'!L1944-1</f>
        <v>0.005739704405</v>
      </c>
      <c r="AD1944" s="1">
        <f>'S. ENERGÍA'!N1945/'S. ENERGÍA'!N1944-1</f>
        <v>-0.001914608463</v>
      </c>
      <c r="AE1944" s="1">
        <f>'S. ENERGÍA'!P1945/'S. ENERGÍA'!P1944-1</f>
        <v>0.02085777604</v>
      </c>
      <c r="AF1944" s="1">
        <f>'S. ENERGÍA'!R1945/'S. ENERGÍA'!R1944-1</f>
        <v>0.0170212766</v>
      </c>
      <c r="AG1944" s="1">
        <f>'S. ENERGÍA'!T1945/'S. ENERGÍA'!T1944-1</f>
        <v>0.04472361809</v>
      </c>
      <c r="AH1944" s="1">
        <f>SUMPRODUCT(X1944:AG1944,'Ponderaciones e Índices.'!$A$12:$J$12)</f>
        <v>0.001697861318</v>
      </c>
    </row>
    <row r="1945">
      <c r="A1945" s="1">
        <f>S.FINANCIERO!A1946</f>
        <v>44719</v>
      </c>
      <c r="B1945" s="1">
        <f>S.FINANCIERO!B1946/S.FINANCIERO!B1945-1</f>
        <v>0.004528643671</v>
      </c>
      <c r="C1945" s="1">
        <f>S.FINANCIERO!D1946/S.FINANCIERO!D1945-1</f>
        <v>-0.0009387712527</v>
      </c>
      <c r="D1945" s="1">
        <f>S.FINANCIERO!F1946/S.FINANCIERO!F1945-1</f>
        <v>0.0006516544783</v>
      </c>
      <c r="E1945" s="1">
        <f>S.FINANCIERO!H1946/S.FINANCIERO!H1945-1</f>
        <v>0.008391443092</v>
      </c>
      <c r="F1945" s="1">
        <f>S.FINANCIERO!J1946/S.FINANCIERO!J1945-1</f>
        <v>0.001564500071</v>
      </c>
      <c r="G1945" s="1">
        <f>S.FINANCIERO!L1946/S.FINANCIERO!L1945-1</f>
        <v>-0.007208320461</v>
      </c>
      <c r="H1945" s="1">
        <f>S.FINANCIERO!N1946/S.FINANCIERO!N1945-1</f>
        <v>0.001880784937</v>
      </c>
      <c r="I1945" s="1">
        <f>S.FINANCIERO!P1946/S.FINANCIERO!P1945-1</f>
        <v>0.000847098687</v>
      </c>
      <c r="J1945" s="1">
        <f>S.FINANCIERO!R1946/S.FINANCIERO!R1945-1</f>
        <v>0.002865785703</v>
      </c>
      <c r="K1945" s="1">
        <f>S.FINANCIERO!T1946/S.FINANCIERO!T1945-1</f>
        <v>0.01137384017</v>
      </c>
      <c r="L1945" s="1">
        <f>SUMPRODUCT(B1945:K1945, 'Ponderaciones e Índices.'!$A$4:$J$4)</f>
        <v>0.00184370073</v>
      </c>
      <c r="M1945" s="1">
        <f>'S. MATERIALES'!B1946/'S. MATERIALES'!B1945-1</f>
        <v>0.008540372671</v>
      </c>
      <c r="N1945" s="3">
        <f>'S. MATERIALES'!D1946/'S. MATERIALES'!D1945-1</f>
        <v>-0.001787310098</v>
      </c>
      <c r="O1945" s="1">
        <f>'S. MATERIALES'!F1946/'S. MATERIALES'!F1945-1</f>
        <v>-0.01307679411</v>
      </c>
      <c r="P1945" s="1">
        <f>'S. MATERIALES'!H1946/'S. MATERIALES'!H1945-1</f>
        <v>0.008374571755</v>
      </c>
      <c r="Q1945" s="1">
        <f>'S. MATERIALES'!J1946/'S. MATERIALES'!J1945-1</f>
        <v>0.01164651984</v>
      </c>
      <c r="R1945" s="1">
        <f>'S. MATERIALES'!L1946/'S. MATERIALES'!L1945-1</f>
        <v>0.02835606604</v>
      </c>
      <c r="S1945" s="1">
        <f>'S. MATERIALES'!N1946/'S. MATERIALES'!N1945-1</f>
        <v>0</v>
      </c>
      <c r="T1945" s="1">
        <f>'S. MATERIALES'!P1946/'S. MATERIALES'!P1945-1</f>
        <v>-0.01678028317</v>
      </c>
      <c r="U1945" s="1">
        <f>'S. MATERIALES'!R1946/'S. MATERIALES'!R1945-1</f>
        <v>0.01524663677</v>
      </c>
      <c r="V1945" s="1">
        <f>'S. MATERIALES'!T1946/'S. MATERIALES'!T1945-1</f>
        <v>-0.003767123288</v>
      </c>
      <c r="W1945" s="1">
        <f>SUMPRODUCT(M1945:V1945,'Ponderaciones e Índices.'!$A$8:$J$8)</f>
        <v>0.006587682912</v>
      </c>
      <c r="X1945" s="1">
        <f>'S. ENERGÍA'!B1946/'S. ENERGÍA'!B1945-1</f>
        <v>0.01270696958</v>
      </c>
      <c r="Y1945" s="1">
        <f>'S. ENERGÍA'!D1946/'S. ENERGÍA'!D1945-1</f>
        <v>0.0233277791</v>
      </c>
      <c r="Z1945" s="1">
        <f>'S. ENERGÍA'!F1946/'S. ENERGÍA'!F1945-1</f>
        <v>0.004724143749</v>
      </c>
      <c r="AA1945" s="1">
        <f>'S. ENERGÍA'!H1946/'S. ENERGÍA'!H1945-1</f>
        <v>0.007354524251</v>
      </c>
      <c r="AB1945" s="1">
        <f>'S. ENERGÍA'!J1946/'S. ENERGÍA'!J1945-1</f>
        <v>0.02995008319</v>
      </c>
      <c r="AC1945" s="1">
        <f>'S. ENERGÍA'!L1946/'S. ENERGÍA'!L1945-1</f>
        <v>0.02368383507</v>
      </c>
      <c r="AD1945" s="1">
        <f>'S. ENERGÍA'!N1946/'S. ENERGÍA'!N1945-1</f>
        <v>0.01803184347</v>
      </c>
      <c r="AE1945" s="1">
        <f>'S. ENERGÍA'!P1946/'S. ENERGÍA'!P1945-1</f>
        <v>0.001021580896</v>
      </c>
      <c r="AF1945" s="1">
        <f>'S. ENERGÍA'!R1946/'S. ENERGÍA'!R1945-1</f>
        <v>0.02761506276</v>
      </c>
      <c r="AG1945" s="1">
        <f>'S. ENERGÍA'!T1946/'S. ENERGÍA'!T1945-1</f>
        <v>0.05339105339</v>
      </c>
      <c r="AH1945" s="1">
        <f>SUMPRODUCT(X1945:AG1945,'Ponderaciones e Índices.'!$A$12:$J$12)</f>
        <v>0.0215548555</v>
      </c>
    </row>
    <row r="1946">
      <c r="A1946" s="1">
        <f>S.FINANCIERO!A1947</f>
        <v>44720</v>
      </c>
      <c r="B1946" s="1">
        <f>S.FINANCIERO!B1947/S.FINANCIERO!B1946-1</f>
        <v>-0.009166729281</v>
      </c>
      <c r="C1946" s="1">
        <f>S.FINANCIERO!D1947/S.FINANCIERO!D1946-1</f>
        <v>-0.009709751514</v>
      </c>
      <c r="D1946" s="1">
        <f>S.FINANCIERO!F1947/S.FINANCIERO!F1946-1</f>
        <v>-0.01005788712</v>
      </c>
      <c r="E1946" s="1">
        <f>S.FINANCIERO!H1947/S.FINANCIERO!H1946-1</f>
        <v>-0.01054852321</v>
      </c>
      <c r="F1946" s="1">
        <f>S.FINANCIERO!J1947/S.FINANCIERO!J1946-1</f>
        <v>-0.00653223516</v>
      </c>
      <c r="G1946" s="1">
        <f>S.FINANCIERO!L1947/S.FINANCIERO!L1946-1</f>
        <v>-0.004667565605</v>
      </c>
      <c r="H1946" s="1">
        <f>S.FINANCIERO!N1947/S.FINANCIERO!N1946-1</f>
        <v>-0.01424453554</v>
      </c>
      <c r="I1946" s="1">
        <f>S.FINANCIERO!P1947/S.FINANCIERO!P1946-1</f>
        <v>-0.002962336014</v>
      </c>
      <c r="J1946" s="1">
        <f>S.FINANCIERO!R1947/S.FINANCIERO!R1946-1</f>
        <v>-0.007461501826</v>
      </c>
      <c r="K1946" s="1">
        <f>S.FINANCIERO!T1947/S.FINANCIERO!T1946-1</f>
        <v>-0.01035809411</v>
      </c>
      <c r="L1946" s="1">
        <f>SUMPRODUCT(B1946:K1946, 'Ponderaciones e Índices.'!$A$4:$J$4)</f>
        <v>-0.00839444754</v>
      </c>
      <c r="M1946" s="1">
        <f>'S. MATERIALES'!B1947/'S. MATERIALES'!B1946-1</f>
        <v>0.003849114704</v>
      </c>
      <c r="N1946" s="3">
        <f>'S. MATERIALES'!D1947/'S. MATERIALES'!D1946-1</f>
        <v>-0.00581915846</v>
      </c>
      <c r="O1946" s="1">
        <f>'S. MATERIALES'!F1947/'S. MATERIALES'!F1946-1</f>
        <v>0.00378715963</v>
      </c>
      <c r="P1946" s="1">
        <f>'S. MATERIALES'!H1947/'S. MATERIALES'!H1946-1</f>
        <v>-0.008871272178</v>
      </c>
      <c r="Q1946" s="1">
        <f>'S. MATERIALES'!J1947/'S. MATERIALES'!J1946-1</f>
        <v>-0.01151243998</v>
      </c>
      <c r="R1946" s="1">
        <f>'S. MATERIALES'!L1947/'S. MATERIALES'!L1946-1</f>
        <v>-0.01727748691</v>
      </c>
      <c r="S1946" s="1">
        <f>'S. MATERIALES'!N1947/'S. MATERIALES'!N1946-1</f>
        <v>-0.001776198934</v>
      </c>
      <c r="T1946" s="1">
        <f>'S. MATERIALES'!P1947/'S. MATERIALES'!P1946-1</f>
        <v>-0.03546666667</v>
      </c>
      <c r="U1946" s="1">
        <f>'S. MATERIALES'!R1947/'S. MATERIALES'!R1946-1</f>
        <v>-0.009717314488</v>
      </c>
      <c r="V1946" s="1">
        <f>'S. MATERIALES'!T1947/'S. MATERIALES'!T1946-1</f>
        <v>-0.00412512891</v>
      </c>
      <c r="W1946" s="1">
        <f>SUMPRODUCT(M1946:V1946,'Ponderaciones e Índices.'!$A$8:$J$8)</f>
        <v>-0.01039689255</v>
      </c>
      <c r="X1946" s="1">
        <f>'S. ENERGÍA'!B1947/'S. ENERGÍA'!B1946-1</f>
        <v>0.013878327</v>
      </c>
      <c r="Y1946" s="1">
        <f>'S. ENERGÍA'!D1947/'S. ENERGÍA'!D1946-1</f>
        <v>-0.002326122354</v>
      </c>
      <c r="Z1946" s="1">
        <f>'S. ENERGÍA'!F1947/'S. ENERGÍA'!F1946-1</f>
        <v>-0.0053736356</v>
      </c>
      <c r="AA1946" s="1">
        <f>'S. ENERGÍA'!H1947/'S. ENERGÍA'!H1946-1</f>
        <v>-0.003379546693</v>
      </c>
      <c r="AB1946" s="1">
        <f>'S. ENERGÍA'!J1947/'S. ENERGÍA'!J1946-1</f>
        <v>-0.005169628433</v>
      </c>
      <c r="AC1946" s="1">
        <f>'S. ENERGÍA'!L1947/'S. ENERGÍA'!L1946-1</f>
        <v>0.01101045296</v>
      </c>
      <c r="AD1946" s="1">
        <f>'S. ENERGÍA'!N1947/'S. ENERGÍA'!N1946-1</f>
        <v>-0.00263802525</v>
      </c>
      <c r="AE1946" s="1">
        <f>'S. ENERGÍA'!P1947/'S. ENERGÍA'!P1946-1</f>
        <v>-0.003699451461</v>
      </c>
      <c r="AF1946" s="1">
        <f>'S. ENERGÍA'!R1947/'S. ENERGÍA'!R1946-1</f>
        <v>0.02117263844</v>
      </c>
      <c r="AG1946" s="1">
        <f>'S. ENERGÍA'!T1947/'S. ENERGÍA'!T1946-1</f>
        <v>0.01095890411</v>
      </c>
      <c r="AH1946" s="1">
        <f>SUMPRODUCT(X1946:AG1946,'Ponderaciones e Índices.'!$A$12:$J$12)</f>
        <v>0.003600884829</v>
      </c>
    </row>
    <row r="1947">
      <c r="A1947" s="1">
        <f>S.FINANCIERO!A1948</f>
        <v>44721</v>
      </c>
      <c r="B1947" s="1">
        <f>S.FINANCIERO!B1948/S.FINANCIERO!B1947-1</f>
        <v>-0.00712823235</v>
      </c>
      <c r="C1947" s="1">
        <f>S.FINANCIERO!D1948/S.FINANCIERO!D1947-1</f>
        <v>-0.01665788086</v>
      </c>
      <c r="D1947" s="1">
        <f>S.FINANCIERO!F1948/S.FINANCIERO!F1947-1</f>
        <v>-0.01593450771</v>
      </c>
      <c r="E1947" s="1">
        <f>S.FINANCIERO!H1948/S.FINANCIERO!H1947-1</f>
        <v>-0.01303008766</v>
      </c>
      <c r="F1947" s="1">
        <f>S.FINANCIERO!J1948/S.FINANCIERO!J1947-1</f>
        <v>-0.02044025157</v>
      </c>
      <c r="G1947" s="1">
        <f>S.FINANCIERO!L1948/S.FINANCIERO!L1947-1</f>
        <v>-0.01219258024</v>
      </c>
      <c r="H1947" s="1">
        <f>S.FINANCIERO!N1948/S.FINANCIERO!N1947-1</f>
        <v>-0.0154055039</v>
      </c>
      <c r="I1947" s="1">
        <f>S.FINANCIERO!P1948/S.FINANCIERO!P1947-1</f>
        <v>-0.01061120543</v>
      </c>
      <c r="J1947" s="1">
        <f>S.FINANCIERO!R1948/S.FINANCIERO!R1947-1</f>
        <v>0.003678822777</v>
      </c>
      <c r="K1947" s="1">
        <f>S.FINANCIERO!T1948/S.FINANCIERO!T1947-1</f>
        <v>-0.00538277512</v>
      </c>
      <c r="L1947" s="1">
        <f>SUMPRODUCT(B1947:K1947, 'Ponderaciones e Índices.'!$A$4:$J$4)</f>
        <v>-0.01285484721</v>
      </c>
      <c r="M1947" s="1">
        <f>'S. MATERIALES'!B1948/'S. MATERIALES'!B1947-1</f>
        <v>-0.02108895706</v>
      </c>
      <c r="N1947" s="3">
        <f>'S. MATERIALES'!D1948/'S. MATERIALES'!D1947-1</f>
        <v>-0.02161188654</v>
      </c>
      <c r="O1947" s="1">
        <f>'S. MATERIALES'!F1948/'S. MATERIALES'!F1947-1</f>
        <v>-0.02359288829</v>
      </c>
      <c r="P1947" s="1">
        <f>'S. MATERIALES'!H1948/'S. MATERIALES'!H1947-1</f>
        <v>-0.0199961912</v>
      </c>
      <c r="Q1947" s="1">
        <f>'S. MATERIALES'!J1948/'S. MATERIALES'!J1947-1</f>
        <v>-0.008665893912</v>
      </c>
      <c r="R1947" s="1">
        <f>'S. MATERIALES'!L1948/'S. MATERIALES'!L1947-1</f>
        <v>-0.01260877286</v>
      </c>
      <c r="S1947" s="1">
        <f>'S. MATERIALES'!N1948/'S. MATERIALES'!N1947-1</f>
        <v>-0.0231316726</v>
      </c>
      <c r="T1947" s="1">
        <f>'S. MATERIALES'!P1948/'S. MATERIALES'!P1947-1</f>
        <v>-0.04534144318</v>
      </c>
      <c r="U1947" s="1">
        <f>'S. MATERIALES'!R1948/'S. MATERIALES'!R1947-1</f>
        <v>-0.02408563782</v>
      </c>
      <c r="V1947" s="1">
        <f>'S. MATERIALES'!T1948/'S. MATERIALES'!T1947-1</f>
        <v>-0.03141180532</v>
      </c>
      <c r="W1947" s="1">
        <f>SUMPRODUCT(M1947:V1947,'Ponderaciones e Índices.'!$A$8:$J$8)</f>
        <v>-0.02444335688</v>
      </c>
      <c r="X1947" s="1">
        <f>'S. ENERGÍA'!B1948/'S. ENERGÍA'!B1947-1</f>
        <v>-0.005250328146</v>
      </c>
      <c r="Y1947" s="1">
        <f>'S. ENERGÍA'!D1948/'S. ENERGÍA'!D1947-1</f>
        <v>-0.01294007927</v>
      </c>
      <c r="Z1947" s="1">
        <f>'S. ENERGÍA'!F1948/'S. ENERGÍA'!F1947-1</f>
        <v>-0.009792334965</v>
      </c>
      <c r="AA1947" s="1">
        <f>'S. ENERGÍA'!H1948/'S. ENERGÍA'!H1947-1</f>
        <v>-0.01356700552</v>
      </c>
      <c r="AB1947" s="1">
        <f>'S. ENERGÍA'!J1948/'S. ENERGÍA'!J1947-1</f>
        <v>-0.002923026957</v>
      </c>
      <c r="AC1947" s="1">
        <f>'S. ENERGÍA'!L1948/'S. ENERGÍA'!L1947-1</f>
        <v>-0.01626688723</v>
      </c>
      <c r="AD1947" s="1">
        <f>'S. ENERGÍA'!N1948/'S. ENERGÍA'!N1947-1</f>
        <v>-0.00982429624</v>
      </c>
      <c r="AE1947" s="1">
        <f>'S. ENERGÍA'!P1948/'S. ENERGÍA'!P1947-1</f>
        <v>-0.00985915493</v>
      </c>
      <c r="AF1947" s="1">
        <f>'S. ENERGÍA'!R1948/'S. ENERGÍA'!R1947-1</f>
        <v>-0.02472089314</v>
      </c>
      <c r="AG1947" s="1">
        <f>'S. ENERGÍA'!T1948/'S. ENERGÍA'!T1947-1</f>
        <v>-0.03026196929</v>
      </c>
      <c r="AH1947" s="1">
        <f>SUMPRODUCT(X1947:AG1947,'Ponderaciones e Índices.'!$A$12:$J$12)</f>
        <v>-0.01274049877</v>
      </c>
    </row>
    <row r="1948">
      <c r="A1948" s="1">
        <f>S.FINANCIERO!A1949</f>
        <v>44722</v>
      </c>
      <c r="B1948" s="1">
        <f>S.FINANCIERO!B1949/S.FINANCIERO!B1948-1</f>
        <v>-0.01817765218</v>
      </c>
      <c r="C1948" s="1">
        <f>S.FINANCIERO!D1949/S.FINANCIERO!D1948-1</f>
        <v>-0.01769057575</v>
      </c>
      <c r="D1948" s="1">
        <f>S.FINANCIERO!F1949/S.FINANCIERO!F1948-1</f>
        <v>-0.0233974597</v>
      </c>
      <c r="E1948" s="1">
        <f>S.FINANCIERO!H1949/S.FINANCIERO!H1948-1</f>
        <v>-0.01656265002</v>
      </c>
      <c r="F1948" s="1">
        <f>S.FINANCIERO!J1949/S.FINANCIERO!J1948-1</f>
        <v>-0.01751057931</v>
      </c>
      <c r="G1948" s="1">
        <f>S.FINANCIERO!L1949/S.FINANCIERO!L1948-1</f>
        <v>-0.0218377466</v>
      </c>
      <c r="H1948" s="1">
        <f>S.FINANCIERO!N1949/S.FINANCIERO!N1948-1</f>
        <v>-0.02774113054</v>
      </c>
      <c r="I1948" s="1">
        <f>S.FINANCIERO!P1949/S.FINANCIERO!P1948-1</f>
        <v>-0.02230802231</v>
      </c>
      <c r="J1948" s="1">
        <f>S.FINANCIERO!R1949/S.FINANCIERO!R1948-1</f>
        <v>-0.02517928287</v>
      </c>
      <c r="K1948" s="1">
        <f>S.FINANCIERO!T1949/S.FINANCIERO!T1948-1</f>
        <v>-0.02826217679</v>
      </c>
      <c r="L1948" s="1">
        <f>SUMPRODUCT(B1948:K1948, 'Ponderaciones e Índices.'!$A$4:$J$4)</f>
        <v>-0.02059675054</v>
      </c>
      <c r="M1948" s="1">
        <f>'S. MATERIALES'!B1949/'S. MATERIALES'!B1948-1</f>
        <v>0.05327066197</v>
      </c>
      <c r="N1948" s="3">
        <f>'S. MATERIALES'!D1949/'S. MATERIALES'!D1948-1</f>
        <v>0.05813775119</v>
      </c>
      <c r="O1948" s="1">
        <f>'S. MATERIALES'!F1949/'S. MATERIALES'!F1948-1</f>
        <v>0.08213368133</v>
      </c>
      <c r="P1948" s="1">
        <f>'S. MATERIALES'!H1949/'S. MATERIALES'!H1948-1</f>
        <v>0.04897007384</v>
      </c>
      <c r="Q1948" s="1">
        <f>'S. MATERIALES'!J1949/'S. MATERIALES'!J1948-1</f>
        <v>0.04393095768</v>
      </c>
      <c r="R1948" s="1">
        <f>'S. MATERIALES'!L1949/'S. MATERIALES'!L1948-1</f>
        <v>-0.0285971223</v>
      </c>
      <c r="S1948" s="1">
        <f>'S. MATERIALES'!N1949/'S. MATERIALES'!N1948-1</f>
        <v>0.05282331512</v>
      </c>
      <c r="T1948" s="1">
        <f>'S. MATERIALES'!P1949/'S. MATERIALES'!P1948-1</f>
        <v>-0.00810889082</v>
      </c>
      <c r="U1948" s="1">
        <f>'S. MATERIALES'!R1949/'S. MATERIALES'!R1948-1</f>
        <v>-0.01736745887</v>
      </c>
      <c r="V1948" s="1">
        <f>'S. MATERIALES'!T1949/'S. MATERIALES'!T1948-1</f>
        <v>0.06557377049</v>
      </c>
      <c r="W1948" s="1">
        <f>SUMPRODUCT(M1948:V1948,'Ponderaciones e Índices.'!$A$8:$J$8)</f>
        <v>0.01839721244</v>
      </c>
      <c r="X1948" s="1">
        <f>'S. ENERGÍA'!B1949/'S. ENERGÍA'!B1948-1</f>
        <v>-0.005089538172</v>
      </c>
      <c r="Y1948" s="1">
        <f>'S. ENERGÍA'!D1949/'S. ENERGÍA'!D1948-1</f>
        <v>-0.0217314279</v>
      </c>
      <c r="Z1948" s="1">
        <f>'S. ENERGÍA'!F1949/'S. ENERGÍA'!F1948-1</f>
        <v>-0.00716112532</v>
      </c>
      <c r="AA1948" s="1">
        <f>'S. ENERGÍA'!H1949/'S. ENERGÍA'!H1948-1</f>
        <v>-0.001237975035</v>
      </c>
      <c r="AB1948" s="1">
        <f>'S. ENERGÍA'!J1949/'S. ENERGÍA'!J1948-1</f>
        <v>-0.02117263844</v>
      </c>
      <c r="AC1948" s="1">
        <f>'S. ENERGÍA'!L1949/'S. ENERGÍA'!L1948-1</f>
        <v>-0.03040919283</v>
      </c>
      <c r="AD1948" s="1">
        <f>'S. ENERGÍA'!N1949/'S. ENERGÍA'!N1948-1</f>
        <v>-0.01507345926</v>
      </c>
      <c r="AE1948" s="1">
        <f>'S. ENERGÍA'!P1949/'S. ENERGÍA'!P1948-1</f>
        <v>-0.02263028579</v>
      </c>
      <c r="AF1948" s="1">
        <f>'S. ENERGÍA'!R1949/'S. ENERGÍA'!R1948-1</f>
        <v>-0.01635322976</v>
      </c>
      <c r="AG1948" s="1">
        <f>'S. ENERGÍA'!T1949/'S. ENERGÍA'!T1948-1</f>
        <v>-0.01117838845</v>
      </c>
      <c r="AH1948" s="1">
        <f>SUMPRODUCT(X1948:AG1948,'Ponderaciones e Índices.'!$A$12:$J$12)</f>
        <v>-0.01556191208</v>
      </c>
    </row>
    <row r="1949">
      <c r="A1949" s="1">
        <f>S.FINANCIERO!A1950</f>
        <v>44725</v>
      </c>
      <c r="B1949" s="1">
        <f>S.FINANCIERO!B1950/S.FINANCIERO!B1949-1</f>
        <v>-0.01454686892</v>
      </c>
      <c r="C1949" s="1">
        <f>S.FINANCIERO!D1950/S.FINANCIERO!D1949-1</f>
        <v>-0.01429818817</v>
      </c>
      <c r="D1949" s="1">
        <f>S.FINANCIERO!F1950/S.FINANCIERO!F1949-1</f>
        <v>-0.01658046851</v>
      </c>
      <c r="E1949" s="1">
        <f>S.FINANCIERO!H1950/S.FINANCIERO!H1949-1</f>
        <v>-0.01086160605</v>
      </c>
      <c r="F1949" s="1">
        <f>S.FINANCIERO!J1950/S.FINANCIERO!J1949-1</f>
        <v>-0.0256943413</v>
      </c>
      <c r="G1949" s="1">
        <f>S.FINANCIERO!L1950/S.FINANCIERO!L1949-1</f>
        <v>-0.02685504745</v>
      </c>
      <c r="H1949" s="1">
        <f>S.FINANCIERO!N1950/S.FINANCIERO!N1949-1</f>
        <v>-0.0326802402</v>
      </c>
      <c r="I1949" s="1">
        <f>S.FINANCIERO!P1950/S.FINANCIERO!P1949-1</f>
        <v>-0.03378674857</v>
      </c>
      <c r="J1949" s="1">
        <f>S.FINANCIERO!R1950/S.FINANCIERO!R1949-1</f>
        <v>-0.02076181135</v>
      </c>
      <c r="K1949" s="1">
        <f>S.FINANCIERO!T1950/S.FINANCIERO!T1949-1</f>
        <v>-0.02320544554</v>
      </c>
      <c r="L1949" s="1">
        <f>SUMPRODUCT(B1949:K1949, 'Ponderaciones e Índices.'!$A$4:$J$4)</f>
        <v>-0.02162495443</v>
      </c>
      <c r="M1949" s="1">
        <f>'S. MATERIALES'!B1950/'S. MATERIALES'!B1949-1</f>
        <v>-0.03495723317</v>
      </c>
      <c r="N1949" s="3">
        <f>'S. MATERIALES'!D1950/'S. MATERIALES'!D1949-1</f>
        <v>-0.05523340099</v>
      </c>
      <c r="O1949" s="1">
        <f>'S. MATERIALES'!F1950/'S. MATERIALES'!F1949-1</f>
        <v>-0.03750706614</v>
      </c>
      <c r="P1949" s="1">
        <f>'S. MATERIALES'!H1950/'S. MATERIALES'!H1949-1</f>
        <v>-0.04557243423</v>
      </c>
      <c r="Q1949" s="1">
        <f>'S. MATERIALES'!J1950/'S. MATERIALES'!J1949-1</f>
        <v>-0.03024161289</v>
      </c>
      <c r="R1949" s="1">
        <f>'S. MATERIALES'!L1950/'S. MATERIALES'!L1949-1</f>
        <v>-0.06147009813</v>
      </c>
      <c r="S1949" s="1">
        <f>'S. MATERIALES'!N1950/'S. MATERIALES'!N1949-1</f>
        <v>-0.04671280277</v>
      </c>
      <c r="T1949" s="1">
        <f>'S. MATERIALES'!P1950/'S. MATERIALES'!P1949-1</f>
        <v>-0.06335766423</v>
      </c>
      <c r="U1949" s="1">
        <f>'S. MATERIALES'!R1950/'S. MATERIALES'!R1949-1</f>
        <v>-0.0688372093</v>
      </c>
      <c r="V1949" s="1">
        <f>'S. MATERIALES'!T1950/'S. MATERIALES'!T1949-1</f>
        <v>-0.0745819398</v>
      </c>
      <c r="W1949" s="1">
        <f>SUMPRODUCT(M1949:V1949,'Ponderaciones e Índices.'!$A$8:$J$8)</f>
        <v>-0.05442248736</v>
      </c>
      <c r="X1949" s="1">
        <f>'S. ENERGÍA'!B1950/'S. ENERGÍA'!B1949-1</f>
        <v>-0.03296703297</v>
      </c>
      <c r="Y1949" s="1">
        <f>'S. ENERGÍA'!D1950/'S. ENERGÍA'!D1949-1</f>
        <v>-0.04141011711</v>
      </c>
      <c r="Z1949" s="1">
        <f>'S. ENERGÍA'!F1950/'S. ENERGÍA'!F1949-1</f>
        <v>-0.02558818478</v>
      </c>
      <c r="AA1949" s="1">
        <f>'S. ENERGÍA'!H1950/'S. ENERGÍA'!H1949-1</f>
        <v>-0.0239603236</v>
      </c>
      <c r="AB1949" s="1">
        <f>'S. ENERGÍA'!J1950/'S. ENERGÍA'!J1949-1</f>
        <v>-0.03227953411</v>
      </c>
      <c r="AC1949" s="1">
        <f>'S. ENERGÍA'!L1950/'S. ENERGÍA'!L1949-1</f>
        <v>0.01170689406</v>
      </c>
      <c r="AD1949" s="1">
        <f>'S. ENERGÍA'!N1950/'S. ENERGÍA'!N1949-1</f>
        <v>-0.02595893065</v>
      </c>
      <c r="AE1949" s="1">
        <f>'S. ENERGÍA'!P1950/'S. ENERGÍA'!P1949-1</f>
        <v>-0.005160095263</v>
      </c>
      <c r="AF1949" s="1">
        <f>'S. ENERGÍA'!R1950/'S. ENERGÍA'!R1949-1</f>
        <v>-0.03325020781</v>
      </c>
      <c r="AG1949" s="1">
        <f>'S. ENERGÍA'!T1950/'S. ENERGÍA'!T1949-1</f>
        <v>-0.03155911446</v>
      </c>
      <c r="AH1949" s="1">
        <f>SUMPRODUCT(X1949:AG1949,'Ponderaciones e Índices.'!$A$12:$J$12)</f>
        <v>-0.03228245579</v>
      </c>
    </row>
    <row r="1950">
      <c r="A1950" s="1">
        <f>S.FINANCIERO!A1951</f>
        <v>44726</v>
      </c>
      <c r="B1950" s="1">
        <f>S.FINANCIERO!B1951/S.FINANCIERO!B1950-1</f>
        <v>-0.005288916956</v>
      </c>
      <c r="C1950" s="1">
        <f>S.FINANCIERO!D1951/S.FINANCIERO!D1950-1</f>
        <v>-0.009854944081</v>
      </c>
      <c r="D1950" s="1">
        <f>S.FINANCIERO!F1951/S.FINANCIERO!F1950-1</f>
        <v>-0.006960556845</v>
      </c>
      <c r="E1950" s="1">
        <f>S.FINANCIERO!H1951/S.FINANCIERO!H1950-1</f>
        <v>-0.00481184454</v>
      </c>
      <c r="F1950" s="1">
        <f>S.FINANCIERO!J1951/S.FINANCIERO!J1950-1</f>
        <v>-0.008536585366</v>
      </c>
      <c r="G1950" s="1">
        <f>S.FINANCIERO!L1951/S.FINANCIERO!L1950-1</f>
        <v>-0.01252355093</v>
      </c>
      <c r="H1950" s="1">
        <f>S.FINANCIERO!N1951/S.FINANCIERO!N1950-1</f>
        <v>-0.001545604865</v>
      </c>
      <c r="I1950" s="1">
        <f>S.FINANCIERO!P1951/S.FINANCIERO!P1950-1</f>
        <v>-0.004995458674</v>
      </c>
      <c r="J1950" s="1">
        <f>S.FINANCIERO!R1951/S.FINANCIERO!R1950-1</f>
        <v>-0.009682804674</v>
      </c>
      <c r="K1950" s="1">
        <f>S.FINANCIERO!T1951/S.FINANCIERO!T1950-1</f>
        <v>0.008869179601</v>
      </c>
      <c r="L1950" s="1">
        <f>SUMPRODUCT(B1950:K1950, 'Ponderaciones e Índices.'!$A$4:$J$4)</f>
        <v>-0.006521048157</v>
      </c>
      <c r="M1950" s="1">
        <f>'S. MATERIALES'!B1951/'S. MATERIALES'!B1950-1</f>
        <v>-0.03622350674</v>
      </c>
      <c r="N1950" s="3">
        <f>'S. MATERIALES'!D1951/'S. MATERIALES'!D1950-1</f>
        <v>-0.03498542274</v>
      </c>
      <c r="O1950" s="1">
        <f>'S. MATERIALES'!F1951/'S. MATERIALES'!F1950-1</f>
        <v>-0.04080893509</v>
      </c>
      <c r="P1950" s="1">
        <f>'S. MATERIALES'!H1951/'S. MATERIALES'!H1950-1</f>
        <v>-0.02173913043</v>
      </c>
      <c r="Q1950" s="1">
        <f>'S. MATERIALES'!J1951/'S. MATERIALES'!J1950-1</f>
        <v>-0.0130898691</v>
      </c>
      <c r="R1950" s="1">
        <f>'S. MATERIALES'!L1951/'S. MATERIALES'!L1950-1</f>
        <v>0.009272045768</v>
      </c>
      <c r="S1950" s="1">
        <f>'S. MATERIALES'!N1951/'S. MATERIALES'!N1950-1</f>
        <v>-0.04537205082</v>
      </c>
      <c r="T1950" s="1">
        <f>'S. MATERIALES'!P1951/'S. MATERIALES'!P1950-1</f>
        <v>-0.004987531172</v>
      </c>
      <c r="U1950" s="1">
        <f>'S. MATERIALES'!R1951/'S. MATERIALES'!R1950-1</f>
        <v>-0.003996003996</v>
      </c>
      <c r="V1950" s="1">
        <f>'S. MATERIALES'!T1951/'S. MATERIALES'!T1950-1</f>
        <v>-0.02240693892</v>
      </c>
      <c r="W1950" s="1">
        <f>SUMPRODUCT(M1950:V1950,'Ponderaciones e Índices.'!$A$8:$J$8)</f>
        <v>-0.01838323439</v>
      </c>
      <c r="X1950" s="1">
        <f>'S. ENERGÍA'!B1951/'S. ENERGÍA'!B1950-1</f>
        <v>0</v>
      </c>
      <c r="Y1950" s="1">
        <f>'S. ENERGÍA'!D1951/'S. ENERGÍA'!D1950-1</f>
        <v>-0.01158690176</v>
      </c>
      <c r="Z1950" s="1">
        <f>'S. ENERGÍA'!F1951/'S. ENERGÍA'!F1950-1</f>
        <v>-0.01691928093</v>
      </c>
      <c r="AA1950" s="1">
        <f>'S. ENERGÍA'!H1951/'S. ENERGÍA'!H1950-1</f>
        <v>-0.009735156055</v>
      </c>
      <c r="AB1950" s="1">
        <f>'S. ENERGÍA'!J1951/'S. ENERGÍA'!J1950-1</f>
        <v>-0.01203576341</v>
      </c>
      <c r="AC1950" s="1">
        <f>'S. ENERGÍA'!L1951/'S. ENERGÍA'!L1950-1</f>
        <v>-0.01428571429</v>
      </c>
      <c r="AD1950" s="1">
        <f>'S. ENERGÍA'!N1951/'S. ENERGÍA'!N1950-1</f>
        <v>-0.009148766905</v>
      </c>
      <c r="AE1950" s="1">
        <f>'S. ENERGÍA'!P1951/'S. ENERGÍA'!P1950-1</f>
        <v>-0.06423726559</v>
      </c>
      <c r="AF1950" s="1">
        <f>'S. ENERGÍA'!R1951/'S. ENERGÍA'!R1950-1</f>
        <v>-0.02407566638</v>
      </c>
      <c r="AG1950" s="1">
        <f>'S. ENERGÍA'!T1951/'S. ENERGÍA'!T1950-1</f>
        <v>-0.04182879377</v>
      </c>
      <c r="AH1950" s="1">
        <f>SUMPRODUCT(X1950:AG1950,'Ponderaciones e Índices.'!$A$12:$J$12)</f>
        <v>-0.01430574295</v>
      </c>
    </row>
    <row r="1951">
      <c r="A1951" s="1">
        <f>S.FINANCIERO!A1952</f>
        <v>44727</v>
      </c>
      <c r="B1951" s="1">
        <f>S.FINANCIERO!B1952/S.FINANCIERO!B1951-1</f>
        <v>0.005555114673</v>
      </c>
      <c r="C1951" s="1">
        <f>S.FINANCIERO!D1952/S.FINANCIERO!D1951-1</f>
        <v>-0.002907626929</v>
      </c>
      <c r="D1951" s="1">
        <f>S.FINANCIERO!F1952/S.FINANCIERO!F1951-1</f>
        <v>0.007476635514</v>
      </c>
      <c r="E1951" s="1">
        <f>S.FINANCIERO!H1952/S.FINANCIERO!H1951-1</f>
        <v>0.004215224399</v>
      </c>
      <c r="F1951" s="1">
        <f>S.FINANCIERO!J1952/S.FINANCIERO!J1951-1</f>
        <v>0.0110701107</v>
      </c>
      <c r="G1951" s="1">
        <f>S.FINANCIERO!L1952/S.FINANCIERO!L1951-1</f>
        <v>0.009090909091</v>
      </c>
      <c r="H1951" s="1">
        <f>S.FINANCIERO!N1952/S.FINANCIERO!N1951-1</f>
        <v>0.01253973299</v>
      </c>
      <c r="I1951" s="1">
        <f>S.FINANCIERO!P1952/S.FINANCIERO!P1951-1</f>
        <v>0.01734367869</v>
      </c>
      <c r="J1951" s="1">
        <f>S.FINANCIERO!R1952/S.FINANCIERO!R1951-1</f>
        <v>0.006405933918</v>
      </c>
      <c r="K1951" s="1">
        <f>S.FINANCIERO!T1952/S.FINANCIERO!T1951-1</f>
        <v>-0.0003139717425</v>
      </c>
      <c r="L1951" s="1">
        <f>SUMPRODUCT(B1951:K1951, 'Ponderaciones e Índices.'!$A$4:$J$4)</f>
        <v>0.00735465387</v>
      </c>
      <c r="M1951" s="1">
        <f>'S. MATERIALES'!B1952/'S. MATERIALES'!B1951-1</f>
        <v>0.007996801279</v>
      </c>
      <c r="N1951" s="3">
        <f>'S. MATERIALES'!D1952/'S. MATERIALES'!D1951-1</f>
        <v>0.008904436317</v>
      </c>
      <c r="O1951" s="1">
        <f>'S. MATERIALES'!F1952/'S. MATERIALES'!F1951-1</f>
        <v>0.01836922135</v>
      </c>
      <c r="P1951" s="1">
        <f>'S. MATERIALES'!H1952/'S. MATERIALES'!H1951-1</f>
        <v>-0.006547619048</v>
      </c>
      <c r="Q1951" s="1">
        <f>'S. MATERIALES'!J1952/'S. MATERIALES'!J1951-1</f>
        <v>-0.003566651806</v>
      </c>
      <c r="R1951" s="1">
        <f>'S. MATERIALES'!L1952/'S. MATERIALES'!L1951-1</f>
        <v>0.0136825645</v>
      </c>
      <c r="S1951" s="1">
        <f>'S. MATERIALES'!N1952/'S. MATERIALES'!N1951-1</f>
        <v>0.005703422053</v>
      </c>
      <c r="T1951" s="1">
        <f>'S. MATERIALES'!P1952/'S. MATERIALES'!P1951-1</f>
        <v>-0.007518796992</v>
      </c>
      <c r="U1951" s="1">
        <f>'S. MATERIALES'!R1952/'S. MATERIALES'!R1951-1</f>
        <v>-0.004012036108</v>
      </c>
      <c r="V1951" s="1">
        <f>'S. MATERIALES'!T1952/'S. MATERIALES'!T1951-1</f>
        <v>0.01848428835</v>
      </c>
      <c r="W1951" s="1">
        <f>SUMPRODUCT(M1951:V1951,'Ponderaciones e Índices.'!$A$8:$J$8)</f>
        <v>0.002372665529</v>
      </c>
      <c r="X1951" s="1">
        <f>'S. ENERGÍA'!B1952/'S. ENERGÍA'!B1951-1</f>
        <v>-0.01978840125</v>
      </c>
      <c r="Y1951" s="1">
        <f>'S. ENERGÍA'!D1952/'S. ENERGÍA'!D1951-1</f>
        <v>-0.01656472987</v>
      </c>
      <c r="Z1951" s="1">
        <f>'S. ENERGÍA'!F1952/'S. ENERGÍA'!F1951-1</f>
        <v>-0.013087128</v>
      </c>
      <c r="AA1951" s="1">
        <f>'S. ENERGÍA'!H1952/'S. ENERGÍA'!H1951-1</f>
        <v>-0.01723763127</v>
      </c>
      <c r="AB1951" s="1">
        <f>'S. ENERGÍA'!J1952/'S. ENERGÍA'!J1951-1</f>
        <v>-0.03480682214</v>
      </c>
      <c r="AC1951" s="1">
        <f>'S. ENERGÍA'!L1952/'S. ENERGÍA'!L1951-1</f>
        <v>-0.01594202899</v>
      </c>
      <c r="AD1951" s="1">
        <f>'S. ENERGÍA'!N1952/'S. ENERGÍA'!N1951-1</f>
        <v>-0.02228020875</v>
      </c>
      <c r="AE1951" s="1">
        <f>'S. ENERGÍA'!P1952/'S. ENERGÍA'!P1951-1</f>
        <v>0.03283115406</v>
      </c>
      <c r="AF1951" s="1">
        <f>'S. ENERGÍA'!R1952/'S. ENERGÍA'!R1951-1</f>
        <v>-0.02643171806</v>
      </c>
      <c r="AG1951" s="1">
        <f>'S. ENERGÍA'!T1952/'S. ENERGÍA'!T1951-1</f>
        <v>-0.004060913706</v>
      </c>
      <c r="AH1951" s="1">
        <f>SUMPRODUCT(X1951:AG1951,'Ponderaciones e Índices.'!$A$12:$J$12)</f>
        <v>-0.01831527627</v>
      </c>
    </row>
    <row r="1952">
      <c r="A1952" s="1">
        <f>S.FINANCIERO!A1953</f>
        <v>44728</v>
      </c>
      <c r="B1952" s="1">
        <f>S.FINANCIERO!B1953/S.FINANCIERO!B1952-1</f>
        <v>-0.01531055165</v>
      </c>
      <c r="C1952" s="1">
        <f>S.FINANCIERO!D1953/S.FINANCIERO!D1952-1</f>
        <v>-0.03353521759</v>
      </c>
      <c r="D1952" s="1">
        <f>S.FINANCIERO!F1953/S.FINANCIERO!F1952-1</f>
        <v>-0.02295918367</v>
      </c>
      <c r="E1952" s="1">
        <f>S.FINANCIERO!H1953/S.FINANCIERO!H1952-1</f>
        <v>-0.01987654321</v>
      </c>
      <c r="F1952" s="1">
        <f>S.FINANCIERO!J1953/S.FINANCIERO!J1952-1</f>
        <v>-0.03026155718</v>
      </c>
      <c r="G1952" s="1">
        <f>S.FINANCIERO!L1953/S.FINANCIERO!L1952-1</f>
        <v>-0.04782560338</v>
      </c>
      <c r="H1952" s="1">
        <f>S.FINANCIERO!N1953/S.FINANCIERO!N1952-1</f>
        <v>-0.05275549765</v>
      </c>
      <c r="I1952" s="1">
        <f>S.FINANCIERO!P1953/S.FINANCIERO!P1952-1</f>
        <v>-0.03409600718</v>
      </c>
      <c r="J1952" s="1">
        <f>S.FINANCIERO!R1953/S.FINANCIERO!R1952-1</f>
        <v>-0.03852596315</v>
      </c>
      <c r="K1952" s="1">
        <f>S.FINANCIERO!T1953/S.FINANCIERO!T1952-1</f>
        <v>-0.03046482412</v>
      </c>
      <c r="L1952" s="1">
        <f>SUMPRODUCT(B1952:K1952, 'Ponderaciones e Índices.'!$A$4:$J$4)</f>
        <v>-0.03170297064</v>
      </c>
      <c r="M1952" s="1">
        <f>'S. MATERIALES'!B1953/'S. MATERIALES'!B1952-1</f>
        <v>0.02657675526</v>
      </c>
      <c r="N1952" s="3">
        <f>'S. MATERIALES'!D1953/'S. MATERIALES'!D1952-1</f>
        <v>0.04917257683</v>
      </c>
      <c r="O1952" s="1">
        <f>'S. MATERIALES'!F1953/'S. MATERIALES'!F1952-1</f>
        <v>0.02564385209</v>
      </c>
      <c r="P1952" s="1">
        <f>'S. MATERIALES'!H1953/'S. MATERIALES'!H1952-1</f>
        <v>0.005592170961</v>
      </c>
      <c r="Q1952" s="1">
        <f>'S. MATERIALES'!J1953/'S. MATERIALES'!J1952-1</f>
        <v>0.01157718121</v>
      </c>
      <c r="R1952" s="1">
        <f>'S. MATERIALES'!L1953/'S. MATERIALES'!L1952-1</f>
        <v>-0.06054762823</v>
      </c>
      <c r="S1952" s="1">
        <f>'S. MATERIALES'!N1953/'S. MATERIALES'!N1952-1</f>
        <v>0.01512287335</v>
      </c>
      <c r="T1952" s="1">
        <f>'S. MATERIALES'!P1953/'S. MATERIALES'!P1952-1</f>
        <v>-0.08491161616</v>
      </c>
      <c r="U1952" s="1">
        <f>'S. MATERIALES'!R1953/'S. MATERIALES'!R1952-1</f>
        <v>-0.04833836858</v>
      </c>
      <c r="V1952" s="1">
        <f>'S. MATERIALES'!T1953/'S. MATERIALES'!T1952-1</f>
        <v>0.01633393829</v>
      </c>
      <c r="W1952" s="1">
        <f>SUMPRODUCT(M1952:V1952,'Ponderaciones e Índices.'!$A$8:$J$8)</f>
        <v>-0.01973159714</v>
      </c>
      <c r="X1952" s="1">
        <f>'S. ENERGÍA'!B1953/'S. ENERGÍA'!B1952-1</f>
        <v>-0.04737157705</v>
      </c>
      <c r="Y1952" s="1">
        <f>'S. ENERGÍA'!D1953/'S. ENERGÍA'!D1952-1</f>
        <v>-0.06724540036</v>
      </c>
      <c r="Z1952" s="1">
        <f>'S. ENERGÍA'!F1953/'S. ENERGÍA'!F1952-1</f>
        <v>-0.03760217984</v>
      </c>
      <c r="AA1952" s="1">
        <f>'S. ENERGÍA'!H1953/'S. ENERGÍA'!H1952-1</f>
        <v>-0.03740334472</v>
      </c>
      <c r="AB1952" s="1">
        <f>'S. ENERGÍA'!J1953/'S. ENERGÍA'!J1952-1</f>
        <v>-0.0641904075</v>
      </c>
      <c r="AC1952" s="1">
        <f>'S. ENERGÍA'!L1953/'S. ENERGÍA'!L1952-1</f>
        <v>-0.0324005891</v>
      </c>
      <c r="AD1952" s="1">
        <f>'S. ENERGÍA'!N1953/'S. ENERGÍA'!N1952-1</f>
        <v>-0.03962225416</v>
      </c>
      <c r="AE1952" s="1">
        <f>'S. ENERGÍA'!P1953/'S. ENERGÍA'!P1952-1</f>
        <v>-0.01692582909</v>
      </c>
      <c r="AF1952" s="1">
        <f>'S. ENERGÍA'!R1953/'S. ENERGÍA'!R1952-1</f>
        <v>-0.05972850679</v>
      </c>
      <c r="AG1952" s="1">
        <f>'S. ENERGÍA'!T1953/'S. ENERGÍA'!T1952-1</f>
        <v>-0.05810397554</v>
      </c>
      <c r="AH1952" s="1">
        <f>SUMPRODUCT(X1952:AG1952,'Ponderaciones e Índices.'!$A$12:$J$12)</f>
        <v>-0.05508717618</v>
      </c>
    </row>
    <row r="1953">
      <c r="A1953" s="1">
        <f>S.FINANCIERO!A1954</f>
        <v>44729</v>
      </c>
      <c r="B1953" s="1">
        <f>S.FINANCIERO!B1954/S.FINANCIERO!B1953-1</f>
        <v>-0.001923539312</v>
      </c>
      <c r="C1953" s="1">
        <f>S.FINANCIERO!D1954/S.FINANCIERO!D1953-1</f>
        <v>0.00313334107</v>
      </c>
      <c r="D1953" s="1">
        <f>S.FINANCIERO!F1954/S.FINANCIERO!F1953-1</f>
        <v>-0.008624100008</v>
      </c>
      <c r="E1953" s="1">
        <f>S.FINANCIERO!H1954/S.FINANCIERO!H1953-1</f>
        <v>-0.001259604484</v>
      </c>
      <c r="F1953" s="1">
        <f>S.FINANCIERO!J1954/S.FINANCIERO!J1953-1</f>
        <v>0.00595891485</v>
      </c>
      <c r="G1953" s="1">
        <f>S.FINANCIERO!L1954/S.FINANCIERO!L1953-1</f>
        <v>0.001051279056</v>
      </c>
      <c r="H1953" s="1">
        <f>S.FINANCIERO!N1954/S.FINANCIERO!N1953-1</f>
        <v>0.0121760456</v>
      </c>
      <c r="I1953" s="1">
        <f>S.FINANCIERO!P1954/S.FINANCIERO!P1953-1</f>
        <v>-0.003715745471</v>
      </c>
      <c r="J1953" s="1">
        <f>S.FINANCIERO!R1954/S.FINANCIERO!R1953-1</f>
        <v>0.01445993031</v>
      </c>
      <c r="K1953" s="1">
        <f>S.FINANCIERO!T1954/S.FINANCIERO!T1953-1</f>
        <v>-0.01004211208</v>
      </c>
      <c r="L1953" s="1">
        <f>SUMPRODUCT(B1953:K1953, 'Ponderaciones e Índices.'!$A$4:$J$4)</f>
        <v>0.001547677553</v>
      </c>
      <c r="M1953" s="1">
        <f>'S. MATERIALES'!B1954/'S. MATERIALES'!B1953-1</f>
        <v>-0.01506955178</v>
      </c>
      <c r="N1953" s="3">
        <f>'S. MATERIALES'!D1954/'S. MATERIALES'!D1953-1</f>
        <v>-0.00721045516</v>
      </c>
      <c r="O1953" s="1">
        <f>'S. MATERIALES'!F1954/'S. MATERIALES'!F1953-1</f>
        <v>-0.02407449022</v>
      </c>
      <c r="P1953" s="1">
        <f>'S. MATERIALES'!H1954/'S. MATERIALES'!H1953-1</f>
        <v>-0.006951340616</v>
      </c>
      <c r="Q1953" s="1">
        <f>'S. MATERIALES'!J1954/'S. MATERIALES'!J1953-1</f>
        <v>0.0008846132581</v>
      </c>
      <c r="R1953" s="1">
        <f>'S. MATERIALES'!L1954/'S. MATERIALES'!L1953-1</f>
        <v>-0.0250410509</v>
      </c>
      <c r="S1953" s="1">
        <f>'S. MATERIALES'!N1954/'S. MATERIALES'!N1953-1</f>
        <v>0.01862197393</v>
      </c>
      <c r="T1953" s="1">
        <f>'S. MATERIALES'!P1954/'S. MATERIALES'!P1953-1</f>
        <v>-0.008623663332</v>
      </c>
      <c r="U1953" s="1">
        <f>'S. MATERIALES'!R1954/'S. MATERIALES'!R1953-1</f>
        <v>-0.005291005291</v>
      </c>
      <c r="V1953" s="1">
        <f>'S. MATERIALES'!T1954/'S. MATERIALES'!T1953-1</f>
        <v>-0.02285714286</v>
      </c>
      <c r="W1953" s="1">
        <f>SUMPRODUCT(M1953:V1953,'Ponderaciones e Índices.'!$A$8:$J$8)</f>
        <v>-0.006523769431</v>
      </c>
      <c r="X1953" s="1">
        <f>'S. ENERGÍA'!B1954/'S. ENERGÍA'!B1953-1</f>
        <v>-0.06168694922</v>
      </c>
      <c r="Y1953" s="1">
        <f>'S. ENERGÍA'!D1954/'S. ENERGÍA'!D1953-1</f>
        <v>-0.05056257814</v>
      </c>
      <c r="Z1953" s="1">
        <f>'S. ENERGÍA'!F1954/'S. ENERGÍA'!F1953-1</f>
        <v>-0.005096262741</v>
      </c>
      <c r="AA1953" s="1">
        <f>'S. ENERGÍA'!H1954/'S. ENERGÍA'!H1953-1</f>
        <v>-0.01626414102</v>
      </c>
      <c r="AB1953" s="1">
        <f>'S. ENERGÍA'!J1954/'S. ENERGÍA'!J1953-1</f>
        <v>-0.04393063584</v>
      </c>
      <c r="AC1953" s="1">
        <f>'S. ENERGÍA'!L1954/'S. ENERGÍA'!L1953-1</f>
        <v>-0.03789954338</v>
      </c>
      <c r="AD1953" s="1">
        <f>'S. ENERGÍA'!N1954/'S. ENERGÍA'!N1953-1</f>
        <v>-0.03014108593</v>
      </c>
      <c r="AE1953" s="1">
        <f>'S. ENERGÍA'!P1954/'S. ENERGÍA'!P1953-1</f>
        <v>-0.05515117581</v>
      </c>
      <c r="AF1953" s="1">
        <f>'S. ENERGÍA'!R1954/'S. ENERGÍA'!R1953-1</f>
        <v>-0.05967276227</v>
      </c>
      <c r="AG1953" s="1">
        <f>'S. ENERGÍA'!T1954/'S. ENERGÍA'!T1953-1</f>
        <v>-0.0670995671</v>
      </c>
      <c r="AH1953" s="1">
        <f>SUMPRODUCT(X1953:AG1953,'Ponderaciones e Índices.'!$A$12:$J$12)</f>
        <v>-0.04749576739</v>
      </c>
    </row>
    <row r="1954">
      <c r="A1954" s="1">
        <f>S.FINANCIERO!A1955</f>
        <v>44732</v>
      </c>
      <c r="B1954" s="1">
        <f>S.FINANCIERO!B1955/S.FINANCIERO!B1954-1</f>
        <v>0.01156347868</v>
      </c>
      <c r="C1954" s="1">
        <f>S.FINANCIERO!D1955/S.FINANCIERO!D1954-1</f>
        <v>0.01029615919</v>
      </c>
      <c r="D1954" s="1">
        <f>S.FINANCIERO!F1955/S.FINANCIERO!F1954-1</f>
        <v>0.01931364725</v>
      </c>
      <c r="E1954" s="1">
        <f>S.FINANCIERO!H1955/S.FINANCIERO!H1954-1</f>
        <v>0.0113507378</v>
      </c>
      <c r="F1954" s="1">
        <f>S.FINANCIERO!J1955/S.FINANCIERO!J1954-1</f>
        <v>0.02010911925</v>
      </c>
      <c r="G1954" s="1">
        <f>S.FINANCIERO!L1955/S.FINANCIERO!L1954-1</f>
        <v>0.03232205368</v>
      </c>
      <c r="H1954" s="1">
        <f>S.FINANCIERO!N1955/S.FINANCIERO!N1954-1</f>
        <v>0.006368404854</v>
      </c>
      <c r="I1954" s="1">
        <f>S.FINANCIERO!P1955/S.FINANCIERO!P1954-1</f>
        <v>0.02424242424</v>
      </c>
      <c r="J1954" s="1">
        <f>S.FINANCIERO!R1955/S.FINANCIERO!R1954-1</f>
        <v>0.01099089816</v>
      </c>
      <c r="K1954" s="1">
        <f>S.FINANCIERO!T1955/S.FINANCIERO!T1954-1</f>
        <v>0.02094240838</v>
      </c>
      <c r="L1954" s="1">
        <f>SUMPRODUCT(B1954:K1954, 'Ponderaciones e Índices.'!$A$4:$J$4)</f>
        <v>0.01585797307</v>
      </c>
      <c r="M1954" s="1">
        <f>'S. MATERIALES'!B1955/'S. MATERIALES'!B1954-1</f>
        <v>0.004707728521</v>
      </c>
      <c r="N1954" s="3">
        <f>'S. MATERIALES'!D1955/'S. MATERIALES'!D1954-1</f>
        <v>-0.009532455742</v>
      </c>
      <c r="O1954" s="1">
        <f>'S. MATERIALES'!F1955/'S. MATERIALES'!F1954-1</f>
        <v>0.01138309055</v>
      </c>
      <c r="P1954" s="1">
        <f>'S. MATERIALES'!H1955/'S. MATERIALES'!H1954-1</f>
        <v>0.0062</v>
      </c>
      <c r="Q1954" s="1">
        <f>'S. MATERIALES'!J1955/'S. MATERIALES'!J1954-1</f>
        <v>-0.003701044026</v>
      </c>
      <c r="R1954" s="1">
        <f>'S. MATERIALES'!L1955/'S. MATERIALES'!L1954-1</f>
        <v>0.03368421053</v>
      </c>
      <c r="S1954" s="1">
        <f>'S. MATERIALES'!N1955/'S. MATERIALES'!N1954-1</f>
        <v>-0.02925045704</v>
      </c>
      <c r="T1954" s="1">
        <f>'S. MATERIALES'!P1955/'S. MATERIALES'!P1954-1</f>
        <v>0.01217814892</v>
      </c>
      <c r="U1954" s="1">
        <f>'S. MATERIALES'!R1955/'S. MATERIALES'!R1954-1</f>
        <v>0.01808510638</v>
      </c>
      <c r="V1954" s="1">
        <f>'S. MATERIALES'!T1955/'S. MATERIALES'!T1954-1</f>
        <v>0.01571637427</v>
      </c>
      <c r="W1954" s="1">
        <f>SUMPRODUCT(M1954:V1954,'Ponderaciones e Índices.'!$A$8:$J$8)</f>
        <v>0.006218719905</v>
      </c>
      <c r="X1954" s="1">
        <f>'S. ENERGÍA'!B1955/'S. ENERGÍA'!B1954-1</f>
        <v>0.04561717352</v>
      </c>
      <c r="Y1954" s="1">
        <f>'S. ENERGÍA'!D1955/'S. ENERGÍA'!D1954-1</f>
        <v>0.01901975128</v>
      </c>
      <c r="Z1954" s="1">
        <f>'S. ENERGÍA'!F1955/'S. ENERGÍA'!F1954-1</f>
        <v>0.004363498387</v>
      </c>
      <c r="AA1954" s="1">
        <f>'S. ENERGÍA'!H1955/'S. ENERGÍA'!H1954-1</f>
        <v>0.02495416359</v>
      </c>
      <c r="AB1954" s="1">
        <f>'S. ENERGÍA'!J1955/'S. ENERGÍA'!J1954-1</f>
        <v>0.02095929061</v>
      </c>
      <c r="AC1954" s="1">
        <f>'S. ENERGÍA'!L1955/'S. ENERGÍA'!L1954-1</f>
        <v>0.02167378579</v>
      </c>
      <c r="AD1954" s="1">
        <f>'S. ENERGÍA'!N1955/'S. ENERGÍA'!N1954-1</f>
        <v>0.001322459775</v>
      </c>
      <c r="AE1954" s="1">
        <f>'S. ENERGÍA'!P1955/'S. ENERGÍA'!P1954-1</f>
        <v>0.01718518519</v>
      </c>
      <c r="AF1954" s="1">
        <f>'S. ENERGÍA'!R1955/'S. ENERGÍA'!R1954-1</f>
        <v>0.002047082907</v>
      </c>
      <c r="AG1954" s="1">
        <f>'S. ENERGÍA'!T1955/'S. ENERGÍA'!T1954-1</f>
        <v>0.01856148492</v>
      </c>
      <c r="AH1954" s="1">
        <f>SUMPRODUCT(X1954:AG1954,'Ponderaciones e Índices.'!$A$12:$J$12)</f>
        <v>0.02030785751</v>
      </c>
    </row>
    <row r="1955">
      <c r="A1955" s="1">
        <f>S.FINANCIERO!A1956</f>
        <v>44733</v>
      </c>
      <c r="B1955" s="1">
        <f>S.FINANCIERO!B1956/S.FINANCIERO!B1955-1</f>
        <v>0.003254743193</v>
      </c>
      <c r="C1955" s="1">
        <f>S.FINANCIERO!D1956/S.FINANCIERO!D1955-1</f>
        <v>0.002061147372</v>
      </c>
      <c r="D1955" s="1">
        <f>S.FINANCIERO!F1956/S.FINANCIERO!F1955-1</f>
        <v>-0.002818665832</v>
      </c>
      <c r="E1955" s="1">
        <f>S.FINANCIERO!H1956/S.FINANCIERO!H1955-1</f>
        <v>0</v>
      </c>
      <c r="F1955" s="1">
        <f>S.FINANCIERO!J1956/S.FINANCIERO!J1955-1</f>
        <v>-0.001375305623</v>
      </c>
      <c r="G1955" s="1">
        <f>S.FINANCIERO!L1956/S.FINANCIERO!L1955-1</f>
        <v>-0.007460155985</v>
      </c>
      <c r="H1955" s="1">
        <f>S.FINANCIERO!N1956/S.FINANCIERO!N1955-1</f>
        <v>-0.004216567597</v>
      </c>
      <c r="I1955" s="1">
        <f>S.FINANCIERO!P1956/S.FINANCIERO!P1955-1</f>
        <v>0.00728265817</v>
      </c>
      <c r="J1955" s="1">
        <f>S.FINANCIERO!R1956/S.FINANCIERO!R1955-1</f>
        <v>0.006794632241</v>
      </c>
      <c r="K1955" s="1">
        <f>S.FINANCIERO!T1956/S.FINANCIERO!T1955-1</f>
        <v>0.01121794872</v>
      </c>
      <c r="L1955" s="1">
        <f>SUMPRODUCT(B1955:K1955, 'Ponderaciones e Índices.'!$A$4:$J$4)</f>
        <v>0.001121836714</v>
      </c>
      <c r="M1955" s="1">
        <f>'S. MATERIALES'!B1956/'S. MATERIALES'!B1955-1</f>
        <v>-0.01210464662</v>
      </c>
      <c r="N1955" s="3">
        <f>'S. MATERIALES'!D1956/'S. MATERIALES'!D1955-1</f>
        <v>0.01512373969</v>
      </c>
      <c r="O1955" s="1">
        <f>'S. MATERIALES'!F1956/'S. MATERIALES'!F1955-1</f>
        <v>0.04127813744</v>
      </c>
      <c r="P1955" s="1">
        <f>'S. MATERIALES'!H1956/'S. MATERIALES'!H1955-1</f>
        <v>0.005565493938</v>
      </c>
      <c r="Q1955" s="1">
        <f>'S. MATERIALES'!J1956/'S. MATERIALES'!J1955-1</f>
        <v>0.005599911289</v>
      </c>
      <c r="R1955" s="1">
        <f>'S. MATERIALES'!L1956/'S. MATERIALES'!L1955-1</f>
        <v>-0.002036659878</v>
      </c>
      <c r="S1955" s="1">
        <f>'S. MATERIALES'!N1956/'S. MATERIALES'!N1955-1</f>
        <v>0.02448210923</v>
      </c>
      <c r="T1955" s="1">
        <f>'S. MATERIALES'!P1956/'S. MATERIALES'!P1955-1</f>
        <v>0.00137504297</v>
      </c>
      <c r="U1955" s="1">
        <f>'S. MATERIALES'!R1956/'S. MATERIALES'!R1955-1</f>
        <v>-0.001044932079</v>
      </c>
      <c r="V1955" s="1">
        <f>'S. MATERIALES'!T1956/'S. MATERIALES'!T1955-1</f>
        <v>-0.003238575027</v>
      </c>
      <c r="W1955" s="1">
        <f>SUMPRODUCT(M1955:V1955,'Ponderaciones e Índices.'!$A$8:$J$8)</f>
        <v>0.00290286669</v>
      </c>
      <c r="X1955" s="1">
        <f>'S. ENERGÍA'!B1956/'S. ENERGÍA'!B1955-1</f>
        <v>0.02908468777</v>
      </c>
      <c r="Y1955" s="1">
        <f>'S. ENERGÍA'!D1956/'S. ENERGÍA'!D1955-1</f>
        <v>0.01895190237</v>
      </c>
      <c r="Z1955" s="1">
        <f>'S. ENERGÍA'!F1956/'S. ENERGÍA'!F1955-1</f>
        <v>0.01227805062</v>
      </c>
      <c r="AA1955" s="1">
        <f>'S. ENERGÍA'!H1956/'S. ENERGÍA'!H1955-1</f>
        <v>0.0002984095753</v>
      </c>
      <c r="AB1955" s="1">
        <f>'S. ENERGÍA'!J1956/'S. ENERGÍA'!J1955-1</f>
        <v>0.02447690486</v>
      </c>
      <c r="AC1955" s="1">
        <f>'S. ENERGÍA'!L1956/'S. ENERGÍA'!L1955-1</f>
        <v>0.008671415299</v>
      </c>
      <c r="AD1955" s="1">
        <f>'S. ENERGÍA'!N1956/'S. ENERGÍA'!N1955-1</f>
        <v>0.01518820163</v>
      </c>
      <c r="AE1955" s="1">
        <f>'S. ENERGÍA'!P1956/'S. ENERGÍA'!P1955-1</f>
        <v>0.0123798427</v>
      </c>
      <c r="AF1955" s="1">
        <f>'S. ENERGÍA'!R1956/'S. ENERGÍA'!R1955-1</f>
        <v>0.01736465781</v>
      </c>
      <c r="AG1955" s="1">
        <f>'S. ENERGÍA'!T1956/'S. ENERGÍA'!T1955-1</f>
        <v>0.009111617312</v>
      </c>
      <c r="AH1955" s="1">
        <f>SUMPRODUCT(X1955:AG1955,'Ponderaciones e Índices.'!$A$12:$J$12)</f>
        <v>0.01816677408</v>
      </c>
    </row>
    <row r="1956">
      <c r="A1956" s="1">
        <f>S.FINANCIERO!A1957</f>
        <v>44734</v>
      </c>
      <c r="B1956" s="1">
        <f>S.FINANCIERO!B1957/S.FINANCIERO!B1956-1</f>
        <v>-0.009099541067</v>
      </c>
      <c r="C1956" s="1">
        <f>S.FINANCIERO!D1957/S.FINANCIERO!D1956-1</f>
        <v>-0.007656267855</v>
      </c>
      <c r="D1956" s="1">
        <f>S.FINANCIERO!F1957/S.FINANCIERO!F1956-1</f>
        <v>-0.01664572864</v>
      </c>
      <c r="E1956" s="1">
        <f>S.FINANCIERO!H1957/S.FINANCIERO!H1956-1</f>
        <v>-0.02805836139</v>
      </c>
      <c r="F1956" s="1">
        <f>S.FINANCIERO!J1957/S.FINANCIERO!J1956-1</f>
        <v>-0.01637337414</v>
      </c>
      <c r="G1956" s="1">
        <f>S.FINANCIERO!L1957/S.FINANCIERO!L1956-1</f>
        <v>-0.009793873135</v>
      </c>
      <c r="H1956" s="1">
        <f>S.FINANCIERO!N1957/S.FINANCIERO!N1956-1</f>
        <v>-0.005828865299</v>
      </c>
      <c r="I1956" s="1">
        <f>S.FINANCIERO!P1957/S.FINANCIERO!P1956-1</f>
        <v>-0.02033438771</v>
      </c>
      <c r="J1956" s="1">
        <f>S.FINANCIERO!R1957/S.FINANCIERO!R1956-1</f>
        <v>-0.01602834486</v>
      </c>
      <c r="K1956" s="1">
        <f>S.FINANCIERO!T1957/S.FINANCIERO!T1956-1</f>
        <v>-0.01870047544</v>
      </c>
      <c r="L1956" s="1">
        <f>SUMPRODUCT(B1956:K1956, 'Ponderaciones e Índices.'!$A$4:$J$4)</f>
        <v>-0.01442497166</v>
      </c>
      <c r="M1956" s="1">
        <f>'S. MATERIALES'!B1957/'S. MATERIALES'!B1956-1</f>
        <v>-0.007509881423</v>
      </c>
      <c r="N1956" s="3">
        <f>'S. MATERIALES'!D1957/'S. MATERIALES'!D1956-1</f>
        <v>-0.01625282167</v>
      </c>
      <c r="O1956" s="1">
        <f>'S. MATERIALES'!F1957/'S. MATERIALES'!F1956-1</f>
        <v>-0.03153281618</v>
      </c>
      <c r="P1956" s="1">
        <f>'S. MATERIALES'!H1957/'S. MATERIALES'!H1956-1</f>
        <v>-0.02075508994</v>
      </c>
      <c r="Q1956" s="1">
        <f>'S. MATERIALES'!J1957/'S. MATERIALES'!J1956-1</f>
        <v>-0.0007167668302</v>
      </c>
      <c r="R1956" s="1">
        <f>'S. MATERIALES'!L1957/'S. MATERIALES'!L1956-1</f>
        <v>-0.09551020408</v>
      </c>
      <c r="S1956" s="1">
        <f>'S. MATERIALES'!N1957/'S. MATERIALES'!N1956-1</f>
        <v>-0.005514705882</v>
      </c>
      <c r="T1956" s="1">
        <f>'S. MATERIALES'!P1957/'S. MATERIALES'!P1956-1</f>
        <v>-0.08994164092</v>
      </c>
      <c r="U1956" s="1">
        <f>'S. MATERIALES'!R1957/'S. MATERIALES'!R1956-1</f>
        <v>-0.05753138075</v>
      </c>
      <c r="V1956" s="1">
        <f>'S. MATERIALES'!T1957/'S. MATERIALES'!T1956-1</f>
        <v>-0.01949458484</v>
      </c>
      <c r="W1956" s="1">
        <f>SUMPRODUCT(M1956:V1956,'Ponderaciones e Índices.'!$A$8:$J$8)</f>
        <v>-0.0427005193</v>
      </c>
      <c r="X1956" s="1">
        <f>'S. ENERGÍA'!B1957/'S. ENERGÍA'!B1956-1</f>
        <v>-0.05216126351</v>
      </c>
      <c r="Y1956" s="1">
        <f>'S. ENERGÍA'!D1957/'S. ENERGÍA'!D1956-1</f>
        <v>-0.05086656334</v>
      </c>
      <c r="Z1956" s="1">
        <f>'S. ENERGÍA'!F1957/'S. ENERGÍA'!F1956-1</f>
        <v>-0.004478447472</v>
      </c>
      <c r="AA1956" s="1">
        <f>'S. ENERGÍA'!H1957/'S. ENERGÍA'!H1956-1</f>
        <v>-0.006718768952</v>
      </c>
      <c r="AB1956" s="1">
        <f>'S. ENERGÍA'!J1957/'S. ENERGÍA'!J1956-1</f>
        <v>-0.03159922929</v>
      </c>
      <c r="AC1956" s="1">
        <f>'S. ENERGÍA'!L1957/'S. ENERGÍA'!L1956-1</f>
        <v>-0.04528707399</v>
      </c>
      <c r="AD1956" s="1">
        <f>'S. ENERGÍA'!N1957/'S. ENERGÍA'!N1956-1</f>
        <v>-0.0249349523</v>
      </c>
      <c r="AE1956" s="1">
        <f>'S. ENERGÍA'!P1957/'S. ENERGÍA'!P1956-1</f>
        <v>-0.03927492447</v>
      </c>
      <c r="AF1956" s="1">
        <f>'S. ENERGÍA'!R1957/'S. ENERGÍA'!R1956-1</f>
        <v>-0.06124497992</v>
      </c>
      <c r="AG1956" s="1">
        <f>'S. ENERGÍA'!T1957/'S. ENERGÍA'!T1956-1</f>
        <v>-0.06715575621</v>
      </c>
      <c r="AH1956" s="1">
        <f>SUMPRODUCT(X1956:AG1956,'Ponderaciones e Índices.'!$A$12:$J$12)</f>
        <v>-0.04394709957</v>
      </c>
    </row>
    <row r="1957">
      <c r="A1957" s="1">
        <f>S.FINANCIERO!A1958</f>
        <v>44735</v>
      </c>
      <c r="B1957" s="1">
        <f>S.FINANCIERO!B1958/S.FINANCIERO!B1957-1</f>
        <v>-0.01501237723</v>
      </c>
      <c r="C1957" s="1">
        <f>S.FINANCIERO!D1958/S.FINANCIERO!D1957-1</f>
        <v>-0.03258866882</v>
      </c>
      <c r="D1957" s="1">
        <f>S.FINANCIERO!F1958/S.FINANCIERO!F1957-1</f>
        <v>-0.02642925583</v>
      </c>
      <c r="E1957" s="1">
        <f>S.FINANCIERO!H1958/S.FINANCIERO!H1957-1</f>
        <v>-0.02989479086</v>
      </c>
      <c r="F1957" s="1">
        <f>S.FINANCIERO!J1958/S.FINANCIERO!J1957-1</f>
        <v>-0.03080273802</v>
      </c>
      <c r="G1957" s="1">
        <f>S.FINANCIERO!L1958/S.FINANCIERO!L1957-1</f>
        <v>-0.04025301898</v>
      </c>
      <c r="H1957" s="1">
        <f>S.FINANCIERO!N1958/S.FINANCIERO!N1957-1</f>
        <v>0.02344230131</v>
      </c>
      <c r="I1957" s="1">
        <f>S.FINANCIERO!P1958/S.FINANCIERO!P1957-1</f>
        <v>-0.01153136531</v>
      </c>
      <c r="J1957" s="1">
        <f>S.FINANCIERO!R1958/S.FINANCIERO!R1957-1</f>
        <v>-0.007373113855</v>
      </c>
      <c r="K1957" s="1">
        <f>S.FINANCIERO!T1958/S.FINANCIERO!T1957-1</f>
        <v>-0.01291989664</v>
      </c>
      <c r="L1957" s="1">
        <f>SUMPRODUCT(B1957:K1957, 'Ponderaciones e Índices.'!$A$4:$J$4)</f>
        <v>-0.01940987874</v>
      </c>
      <c r="M1957" s="1">
        <f>'S. MATERIALES'!B1958/'S. MATERIALES'!B1957-1</f>
        <v>-0.04181600956</v>
      </c>
      <c r="N1957" s="3">
        <f>'S. MATERIALES'!D1958/'S. MATERIALES'!D1957-1</f>
        <v>-0.04298607924</v>
      </c>
      <c r="O1957" s="1">
        <f>'S. MATERIALES'!F1958/'S. MATERIALES'!F1957-1</f>
        <v>-0.1153472393</v>
      </c>
      <c r="P1957" s="1">
        <f>'S. MATERIALES'!H1958/'S. MATERIALES'!H1957-1</f>
        <v>-0.02603956399</v>
      </c>
      <c r="Q1957" s="1">
        <f>'S. MATERIALES'!J1958/'S. MATERIALES'!J1957-1</f>
        <v>-0.02725667623</v>
      </c>
      <c r="R1957" s="1">
        <f>'S. MATERIALES'!L1958/'S. MATERIALES'!L1957-1</f>
        <v>-0.0922833935</v>
      </c>
      <c r="S1957" s="1">
        <f>'S. MATERIALES'!N1958/'S. MATERIALES'!N1957-1</f>
        <v>-0.04990757856</v>
      </c>
      <c r="T1957" s="1">
        <f>'S. MATERIALES'!P1958/'S. MATERIALES'!P1957-1</f>
        <v>-0.1214635986</v>
      </c>
      <c r="U1957" s="1">
        <f>'S. MATERIALES'!R1958/'S. MATERIALES'!R1957-1</f>
        <v>-0.07880133185</v>
      </c>
      <c r="V1957" s="1">
        <f>'S. MATERIALES'!T1958/'S. MATERIALES'!T1957-1</f>
        <v>-0.01840942563</v>
      </c>
      <c r="W1957" s="1">
        <f>SUMPRODUCT(M1957:V1957,'Ponderaciones e Índices.'!$A$8:$J$8)</f>
        <v>-0.06748358542</v>
      </c>
      <c r="X1957" s="1">
        <f>'S. ENERGÍA'!B1958/'S. ENERGÍA'!B1957-1</f>
        <v>-0.06314404736</v>
      </c>
      <c r="Y1957" s="1">
        <f>'S. ENERGÍA'!D1958/'S. ENERGÍA'!D1957-1</f>
        <v>-0.04097387173</v>
      </c>
      <c r="Z1957" s="1">
        <f>'S. ENERGÍA'!F1958/'S. ENERGÍA'!F1957-1</f>
        <v>-0.007122774133</v>
      </c>
      <c r="AA1957" s="1">
        <f>'S. ENERGÍA'!H1958/'S. ENERGÍA'!H1957-1</f>
        <v>-0.0004521578988</v>
      </c>
      <c r="AB1957" s="1">
        <f>'S. ENERGÍA'!J1958/'S. ENERGÍA'!J1957-1</f>
        <v>-0.07998408277</v>
      </c>
      <c r="AC1957" s="1">
        <f>'S. ENERGÍA'!L1958/'S. ENERGÍA'!L1957-1</f>
        <v>-0.06367583213</v>
      </c>
      <c r="AD1957" s="1">
        <f>'S. ENERGÍA'!N1958/'S. ENERGÍA'!N1957-1</f>
        <v>-0.04024905493</v>
      </c>
      <c r="AE1957" s="1">
        <f>'S. ENERGÍA'!P1958/'S. ENERGÍA'!P1957-1</f>
        <v>-0.08056304283</v>
      </c>
      <c r="AF1957" s="1">
        <f>'S. ENERGÍA'!R1958/'S. ENERGÍA'!R1957-1</f>
        <v>-0.09625668449</v>
      </c>
      <c r="AG1957" s="1">
        <f>'S. ENERGÍA'!T1958/'S. ENERGÍA'!T1957-1</f>
        <v>-0.1040532365</v>
      </c>
      <c r="AH1957" s="1">
        <f>SUMPRODUCT(X1957:AG1957,'Ponderaciones e Índices.'!$A$12:$J$12)</f>
        <v>-0.05545964687</v>
      </c>
    </row>
    <row r="1958">
      <c r="A1958" s="1">
        <f>S.FINANCIERO!A1959</f>
        <v>44736</v>
      </c>
      <c r="B1958" s="1">
        <f>S.FINANCIERO!B1959/S.FINANCIERO!B1958-1</f>
        <v>0.00802594244</v>
      </c>
      <c r="C1958" s="1">
        <f>S.FINANCIERO!D1959/S.FINANCIERO!D1958-1</f>
        <v>-0.003213903107</v>
      </c>
      <c r="D1958" s="1">
        <f>S.FINANCIERO!F1959/S.FINANCIERO!F1958-1</f>
        <v>0.01008775527</v>
      </c>
      <c r="E1958" s="1">
        <f>S.FINANCIERO!H1959/S.FINANCIERO!H1958-1</f>
        <v>-0.0001322576379</v>
      </c>
      <c r="F1958" s="1">
        <f>S.FINANCIERO!J1959/S.FINANCIERO!J1958-1</f>
        <v>0.01524879615</v>
      </c>
      <c r="G1958" s="1">
        <f>S.FINANCIERO!L1959/S.FINANCIERO!L1958-1</f>
        <v>0.001797483523</v>
      </c>
      <c r="H1958" s="1">
        <f>S.FINANCIERO!N1959/S.FINANCIERO!N1958-1</f>
        <v>0.02151811748</v>
      </c>
      <c r="I1958" s="1">
        <f>S.FINANCIERO!P1959/S.FINANCIERO!P1958-1</f>
        <v>0.02286514232</v>
      </c>
      <c r="J1958" s="1">
        <f>S.FINANCIERO!R1959/S.FINANCIERO!R1958-1</f>
        <v>0.02003800311</v>
      </c>
      <c r="K1958" s="1">
        <f>S.FINANCIERO!T1959/S.FINANCIERO!T1958-1</f>
        <v>0.01897905759</v>
      </c>
      <c r="L1958" s="1">
        <f>SUMPRODUCT(B1958:K1958, 'Ponderaciones e Índices.'!$A$4:$J$4)</f>
        <v>0.01013577167</v>
      </c>
      <c r="M1958" s="1">
        <f>'S. MATERIALES'!B1959/'S. MATERIALES'!B1958-1</f>
        <v>0.00706566916</v>
      </c>
      <c r="N1958" s="3">
        <f>'S. MATERIALES'!D1959/'S. MATERIALES'!D1958-1</f>
        <v>0.01406649616</v>
      </c>
      <c r="O1958" s="1">
        <f>'S. MATERIALES'!F1959/'S. MATERIALES'!F1958-1</f>
        <v>0.02102658559</v>
      </c>
      <c r="P1958" s="1">
        <f>'S. MATERIALES'!H1959/'S. MATERIALES'!H1958-1</f>
        <v>0.02113989637</v>
      </c>
      <c r="Q1958" s="1">
        <f>'S. MATERIALES'!J1959/'S. MATERIALES'!J1958-1</f>
        <v>0.01315938741</v>
      </c>
      <c r="R1958" s="1">
        <f>'S. MATERIALES'!L1959/'S. MATERIALES'!L1958-1</f>
        <v>0.01565995526</v>
      </c>
      <c r="S1958" s="1">
        <f>'S. MATERIALES'!N1959/'S. MATERIALES'!N1958-1</f>
        <v>0.005836575875</v>
      </c>
      <c r="T1958" s="1">
        <f>'S. MATERIALES'!P1959/'S. MATERIALES'!P1958-1</f>
        <v>0.1112065264</v>
      </c>
      <c r="U1958" s="1">
        <f>'S. MATERIALES'!R1959/'S. MATERIALES'!R1958-1</f>
        <v>0.02168674699</v>
      </c>
      <c r="V1958" s="1">
        <f>'S. MATERIALES'!T1959/'S. MATERIALES'!T1958-1</f>
        <v>0.01950487622</v>
      </c>
      <c r="W1958" s="1">
        <f>SUMPRODUCT(M1958:V1958,'Ponderaciones e Índices.'!$A$8:$J$8)</f>
        <v>0.02819824171</v>
      </c>
      <c r="X1958" s="1">
        <f>'S. ENERGÍA'!B1959/'S. ENERGÍA'!B1958-1</f>
        <v>0.04259302598</v>
      </c>
      <c r="Y1958" s="1">
        <f>'S. ENERGÍA'!D1959/'S. ENERGÍA'!D1958-1</f>
        <v>0.008359133127</v>
      </c>
      <c r="Z1958" s="1">
        <f>'S. ENERGÍA'!F1959/'S. ENERGÍA'!F1958-1</f>
        <v>0.01661317727</v>
      </c>
      <c r="AA1958" s="1">
        <f>'S. ENERGÍA'!H1959/'S. ENERGÍA'!H1958-1</f>
        <v>0.004812541996</v>
      </c>
      <c r="AB1958" s="1">
        <f>'S. ENERGÍA'!J1959/'S. ENERGÍA'!J1958-1</f>
        <v>0.04887543253</v>
      </c>
      <c r="AC1958" s="1">
        <f>'S. ENERGÍA'!L1959/'S. ENERGÍA'!L1958-1</f>
        <v>0.03760947965</v>
      </c>
      <c r="AD1958" s="1">
        <f>'S. ENERGÍA'!N1959/'S. ENERGÍA'!N1958-1</f>
        <v>0.02525486562</v>
      </c>
      <c r="AE1958" s="1">
        <f>'S. ENERGÍA'!P1959/'S. ENERGÍA'!P1958-1</f>
        <v>0.04039087948</v>
      </c>
      <c r="AF1958" s="1">
        <f>'S. ENERGÍA'!R1959/'S. ENERGÍA'!R1958-1</f>
        <v>0.03668639053</v>
      </c>
      <c r="AG1958" s="1">
        <f>'S. ENERGÍA'!T1959/'S. ENERGÍA'!T1958-1</f>
        <v>0.01282916948</v>
      </c>
      <c r="AH1958" s="1">
        <f>SUMPRODUCT(X1958:AG1958,'Ponderaciones e Índices.'!$A$12:$J$12)</f>
        <v>0.02431364679</v>
      </c>
    </row>
    <row r="1959">
      <c r="A1959" s="1">
        <f>S.FINANCIERO!A1960</f>
        <v>44739</v>
      </c>
      <c r="B1959" s="1">
        <f>S.FINANCIERO!B1960/S.FINANCIERO!B1959-1</f>
        <v>0.003458259611</v>
      </c>
      <c r="C1959" s="1">
        <f>S.FINANCIERO!D1960/S.FINANCIERO!D1959-1</f>
        <v>0.01325531407</v>
      </c>
      <c r="D1959" s="1">
        <f>S.FINANCIERO!F1960/S.FINANCIERO!F1959-1</f>
        <v>0.0120168886</v>
      </c>
      <c r="E1959" s="1">
        <f>S.FINANCIERO!H1960/S.FINANCIERO!H1959-1</f>
        <v>0.01706349206</v>
      </c>
      <c r="F1959" s="1">
        <f>S.FINANCIERO!J1960/S.FINANCIERO!J1959-1</f>
        <v>-0.004268774704</v>
      </c>
      <c r="G1959" s="1">
        <f>S.FINANCIERO!L1960/S.FINANCIERO!L1959-1</f>
        <v>0.008732057416</v>
      </c>
      <c r="H1959" s="1">
        <f>S.FINANCIERO!N1960/S.FINANCIERO!N1959-1</f>
        <v>0.0005092530013</v>
      </c>
      <c r="I1959" s="1">
        <f>S.FINANCIERO!P1960/S.FINANCIERO!P1959-1</f>
        <v>0.009580291971</v>
      </c>
      <c r="J1959" s="1">
        <f>S.FINANCIERO!R1960/S.FINANCIERO!R1959-1</f>
        <v>0</v>
      </c>
      <c r="K1959" s="1">
        <f>S.FINANCIERO!T1960/S.FINANCIERO!T1959-1</f>
        <v>0.005459216442</v>
      </c>
      <c r="L1959" s="1">
        <f>SUMPRODUCT(B1959:K1959, 'Ponderaciones e Índices.'!$A$4:$J$4)</f>
        <v>0.007241766756</v>
      </c>
      <c r="M1959" s="1">
        <f>'S. MATERIALES'!B1960/'S. MATERIALES'!B1959-1</f>
        <v>0.01196863392</v>
      </c>
      <c r="N1959" s="3">
        <f>'S. MATERIALES'!D1960/'S. MATERIALES'!D1959-1</f>
        <v>0.01670870113</v>
      </c>
      <c r="O1959" s="1">
        <f>'S. MATERIALES'!F1960/'S. MATERIALES'!F1959-1</f>
        <v>-0.01750725394</v>
      </c>
      <c r="P1959" s="1">
        <f>'S. MATERIALES'!H1960/'S. MATERIALES'!H1959-1</f>
        <v>0.01359853866</v>
      </c>
      <c r="Q1959" s="1">
        <f>'S. MATERIALES'!J1960/'S. MATERIALES'!J1959-1</f>
        <v>0.006998096518</v>
      </c>
      <c r="R1959" s="1">
        <f>'S. MATERIALES'!L1960/'S. MATERIALES'!L1959-1</f>
        <v>0.03230543319</v>
      </c>
      <c r="S1959" s="1">
        <f>'S. MATERIALES'!N1960/'S. MATERIALES'!N1959-1</f>
        <v>0.01934235977</v>
      </c>
      <c r="T1959" s="1">
        <f>'S. MATERIALES'!P1960/'S. MATERIALES'!P1959-1</f>
        <v>0.03863987635</v>
      </c>
      <c r="U1959" s="1">
        <f>'S. MATERIALES'!R1960/'S. MATERIALES'!R1959-1</f>
        <v>0.04009433962</v>
      </c>
      <c r="V1959" s="1">
        <f>'S. MATERIALES'!T1960/'S. MATERIALES'!T1959-1</f>
        <v>0.01508462104</v>
      </c>
      <c r="W1959" s="1">
        <f>SUMPRODUCT(M1959:V1959,'Ponderaciones e Índices.'!$A$8:$J$8)</f>
        <v>0.02611767928</v>
      </c>
      <c r="X1959" s="1">
        <f>'S. ENERGÍA'!B1960/'S. ENERGÍA'!B1959-1</f>
        <v>0.03277216611</v>
      </c>
      <c r="Y1959" s="1">
        <f>'S. ENERGÍA'!D1960/'S. ENERGÍA'!D1959-1</f>
        <v>0.05526558182</v>
      </c>
      <c r="Z1959" s="1">
        <f>'S. ENERGÍA'!F1960/'S. ENERGÍA'!F1959-1</f>
        <v>0.008913649025</v>
      </c>
      <c r="AA1959" s="1">
        <f>'S. ENERGÍA'!H1960/'S. ENERGÍA'!H1959-1</f>
        <v>0.02200373301</v>
      </c>
      <c r="AB1959" s="1">
        <f>'S. ENERGÍA'!J1960/'S. ENERGÍA'!J1959-1</f>
        <v>0.0412371134</v>
      </c>
      <c r="AC1959" s="1">
        <f>'S. ENERGÍA'!L1960/'S. ENERGÍA'!L1959-1</f>
        <v>0.03161204899</v>
      </c>
      <c r="AD1959" s="1">
        <f>'S. ENERGÍA'!N1960/'S. ENERGÍA'!N1959-1</f>
        <v>0.02508474576</v>
      </c>
      <c r="AE1959" s="1">
        <f>'S. ENERGÍA'!P1960/'S. ENERGÍA'!P1959-1</f>
        <v>0.06465247339</v>
      </c>
      <c r="AF1959" s="1">
        <f>'S. ENERGÍA'!R1960/'S. ENERGÍA'!R1959-1</f>
        <v>0.05251141553</v>
      </c>
      <c r="AG1959" s="1">
        <f>'S. ENERGÍA'!T1960/'S. ENERGÍA'!T1959-1</f>
        <v>0.06666666667</v>
      </c>
      <c r="AH1959" s="1">
        <f>SUMPRODUCT(X1959:AG1959,'Ponderaciones e Índices.'!$A$12:$J$12)</f>
        <v>0.04367157068</v>
      </c>
    </row>
    <row r="1960">
      <c r="A1960" s="1">
        <f>S.FINANCIERO!A1961</f>
        <v>44740</v>
      </c>
      <c r="B1960" s="1">
        <f>S.FINANCIERO!B1961/S.FINANCIERO!B1960-1</f>
        <v>0.004568405867</v>
      </c>
      <c r="C1960" s="1">
        <f>S.FINANCIERO!D1961/S.FINANCIERO!D1960-1</f>
        <v>-0.0009428403064</v>
      </c>
      <c r="D1960" s="1">
        <f>S.FINANCIERO!F1961/S.FINANCIERO!F1960-1</f>
        <v>0.0003209242619</v>
      </c>
      <c r="E1960" s="1">
        <f>S.FINANCIERO!H1961/S.FINANCIERO!H1960-1</f>
        <v>-0.003251398101</v>
      </c>
      <c r="F1960" s="1">
        <f>S.FINANCIERO!J1961/S.FINANCIERO!J1960-1</f>
        <v>-0.001111463957</v>
      </c>
      <c r="G1960" s="1">
        <f>S.FINANCIERO!L1961/S.FINANCIERO!L1960-1</f>
        <v>0.004624688723</v>
      </c>
      <c r="H1960" s="1">
        <f>S.FINANCIERO!N1961/S.FINANCIERO!N1960-1</f>
        <v>-0.01443091666</v>
      </c>
      <c r="I1960" s="1">
        <f>S.FINANCIERO!P1961/S.FINANCIERO!P1960-1</f>
        <v>0.01671938545</v>
      </c>
      <c r="J1960" s="1">
        <f>S.FINANCIERO!R1961/S.FINANCIERO!R1960-1</f>
        <v>0.006265876376</v>
      </c>
      <c r="K1960" s="1">
        <f>S.FINANCIERO!T1961/S.FINANCIERO!T1960-1</f>
        <v>0.003832641329</v>
      </c>
      <c r="L1960" s="1">
        <f>SUMPRODUCT(B1960:K1960, 'Ponderaciones e Índices.'!$A$4:$J$4)</f>
        <v>0.001632011537</v>
      </c>
      <c r="M1960" s="1">
        <f>'S. MATERIALES'!B1961/'S. MATERIALES'!B1960-1</f>
        <v>-0.02569331158</v>
      </c>
      <c r="N1960" s="3">
        <f>'S. MATERIALES'!D1961/'S. MATERIALES'!D1960-1</f>
        <v>-0.03054263566</v>
      </c>
      <c r="O1960" s="1">
        <f>'S. MATERIALES'!F1961/'S. MATERIALES'!F1960-1</f>
        <v>-0.01362711264</v>
      </c>
      <c r="P1960" s="1">
        <f>'S. MATERIALES'!H1961/'S. MATERIALES'!H1960-1</f>
        <v>-0.02302763316</v>
      </c>
      <c r="Q1960" s="1">
        <f>'S. MATERIALES'!J1961/'S. MATERIALES'!J1960-1</f>
        <v>-0.01573358537</v>
      </c>
      <c r="R1960" s="1">
        <f>'S. MATERIALES'!L1961/'S. MATERIALES'!L1960-1</f>
        <v>0.0137505927</v>
      </c>
      <c r="S1960" s="1">
        <f>'S. MATERIALES'!N1961/'S. MATERIALES'!N1960-1</f>
        <v>-0.07020872865</v>
      </c>
      <c r="T1960" s="1">
        <f>'S. MATERIALES'!P1961/'S. MATERIALES'!P1960-1</f>
        <v>0.006324404762</v>
      </c>
      <c r="U1960" s="1">
        <f>'S. MATERIALES'!R1961/'S. MATERIALES'!R1960-1</f>
        <v>-0.01247165533</v>
      </c>
      <c r="V1960" s="1">
        <f>'S. MATERIALES'!T1961/'S. MATERIALES'!T1960-1</f>
        <v>-0.02682131207</v>
      </c>
      <c r="W1960" s="1">
        <f>SUMPRODUCT(M1960:V1960,'Ponderaciones e Índices.'!$A$8:$J$8)</f>
        <v>-0.02017537485</v>
      </c>
      <c r="X1960" s="1">
        <f>'S. ENERGÍA'!B1961/'S. ENERGÍA'!B1960-1</f>
        <v>0.02434253423</v>
      </c>
      <c r="Y1960" s="1">
        <f>'S. ENERGÍA'!D1961/'S. ENERGÍA'!D1960-1</f>
        <v>0.04495199302</v>
      </c>
      <c r="Z1960" s="1">
        <f>'S. ENERGÍA'!F1961/'S. ENERGÍA'!F1960-1</f>
        <v>0.007362414872</v>
      </c>
      <c r="AA1960" s="1">
        <f>'S. ENERGÍA'!H1961/'S. ENERGÍA'!H1960-1</f>
        <v>0.009811644717</v>
      </c>
      <c r="AB1960" s="1">
        <f>'S. ENERGÍA'!J1961/'S. ENERGÍA'!J1960-1</f>
        <v>0.03683168317</v>
      </c>
      <c r="AC1960" s="1">
        <f>'S. ENERGÍA'!L1961/'S. ENERGÍA'!L1960-1</f>
        <v>0.01941280282</v>
      </c>
      <c r="AD1960" s="1">
        <f>'S. ENERGÍA'!N1961/'S. ENERGÍA'!N1960-1</f>
        <v>0.01851851852</v>
      </c>
      <c r="AE1960" s="1">
        <f>'S. ENERGÍA'!P1961/'S. ENERGÍA'!P1960-1</f>
        <v>0.05322746655</v>
      </c>
      <c r="AF1960" s="1">
        <f>'S. ENERGÍA'!R1961/'S. ENERGÍA'!R1960-1</f>
        <v>0.05748373102</v>
      </c>
      <c r="AG1960" s="1">
        <f>'S. ENERGÍA'!T1961/'S. ENERGÍA'!T1960-1</f>
        <v>0.088125</v>
      </c>
      <c r="AH1960" s="1">
        <f>SUMPRODUCT(X1960:AG1960,'Ponderaciones e Índices.'!$A$12:$J$12)</f>
        <v>0.03829702401</v>
      </c>
    </row>
    <row r="1961">
      <c r="A1961" s="1">
        <f>S.FINANCIERO!A1962</f>
        <v>44741</v>
      </c>
      <c r="B1961" s="1">
        <f>S.FINANCIERO!B1962/S.FINANCIERO!B1961-1</f>
        <v>0.005584809319</v>
      </c>
      <c r="C1961" s="1">
        <f>S.FINANCIERO!D1962/S.FINANCIERO!D1961-1</f>
        <v>0.00141559514</v>
      </c>
      <c r="D1961" s="1">
        <f>S.FINANCIERO!F1962/S.FINANCIERO!F1961-1</f>
        <v>-0.00256657042</v>
      </c>
      <c r="E1961" s="1">
        <f>S.FINANCIERO!H1962/S.FINANCIERO!H1961-1</f>
        <v>0.004436325678</v>
      </c>
      <c r="F1961" s="1">
        <f>S.FINANCIERO!J1962/S.FINANCIERO!J1961-1</f>
        <v>-0.003973931013</v>
      </c>
      <c r="G1961" s="1">
        <f>S.FINANCIERO!L1962/S.FINANCIERO!L1961-1</f>
        <v>-0.002006610009</v>
      </c>
      <c r="H1961" s="1">
        <f>S.FINANCIERO!N1962/S.FINANCIERO!N1961-1</f>
        <v>-0.006548032721</v>
      </c>
      <c r="I1961" s="1">
        <f>S.FINANCIERO!P1962/S.FINANCIERO!P1961-1</f>
        <v>-0.008444444444</v>
      </c>
      <c r="J1961" s="1">
        <f>S.FINANCIERO!R1962/S.FINANCIERO!R1961-1</f>
        <v>-0.002356109054</v>
      </c>
      <c r="K1961" s="1">
        <f>S.FINANCIERO!T1962/S.FINANCIERO!T1961-1</f>
        <v>-0.001272669424</v>
      </c>
      <c r="L1961" s="1">
        <f>SUMPRODUCT(B1961:K1961, 'Ponderaciones e Índices.'!$A$4:$J$4)</f>
        <v>-0.001399741471</v>
      </c>
      <c r="M1961" s="1">
        <f>'S. MATERIALES'!B1962/'S. MATERIALES'!B1961-1</f>
        <v>-0.003348681457</v>
      </c>
      <c r="N1961" s="3">
        <f>'S. MATERIALES'!D1962/'S. MATERIALES'!D1961-1</f>
        <v>-0.01439309132</v>
      </c>
      <c r="O1961" s="1">
        <f>'S. MATERIALES'!F1962/'S. MATERIALES'!F1961-1</f>
        <v>-0.01381537633</v>
      </c>
      <c r="P1961" s="1">
        <f>'S. MATERIALES'!H1962/'S. MATERIALES'!H1961-1</f>
        <v>-0.008403361345</v>
      </c>
      <c r="Q1961" s="1">
        <f>'S. MATERIALES'!J1962/'S. MATERIALES'!J1961-1</f>
        <v>-0.0007342973339</v>
      </c>
      <c r="R1961" s="1">
        <f>'S. MATERIALES'!L1962/'S. MATERIALES'!L1961-1</f>
        <v>-0.04513564079</v>
      </c>
      <c r="S1961" s="1">
        <f>'S. MATERIALES'!N1962/'S. MATERIALES'!N1961-1</f>
        <v>-0.01836734694</v>
      </c>
      <c r="T1961" s="1">
        <f>'S. MATERIALES'!P1962/'S. MATERIALES'!P1961-1</f>
        <v>-0.04177449168</v>
      </c>
      <c r="U1961" s="1">
        <f>'S. MATERIALES'!R1962/'S. MATERIALES'!R1961-1</f>
        <v>-0.04822043628</v>
      </c>
      <c r="V1961" s="1">
        <f>'S. MATERIALES'!T1962/'S. MATERIALES'!T1961-1</f>
        <v>-0.01452513966</v>
      </c>
      <c r="W1961" s="1">
        <f>SUMPRODUCT(M1961:V1961,'Ponderaciones e Índices.'!$A$8:$J$8)</f>
        <v>-0.02770881033</v>
      </c>
      <c r="X1961" s="1">
        <f>'S. ENERGÍA'!B1962/'S. ENERGÍA'!B1961-1</f>
        <v>-0.03246339911</v>
      </c>
      <c r="Y1961" s="1">
        <f>'S. ENERGÍA'!D1962/'S. ENERGÍA'!D1961-1</f>
        <v>-0.02338855631</v>
      </c>
      <c r="Z1961" s="1">
        <f>'S. ENERGÍA'!F1962/'S. ENERGÍA'!F1961-1</f>
        <v>0.0001827151471</v>
      </c>
      <c r="AA1961" s="1">
        <f>'S. ENERGÍA'!H1962/'S. ENERGÍA'!H1961-1</f>
        <v>-0.02393017884</v>
      </c>
      <c r="AB1961" s="1">
        <f>'S. ENERGÍA'!J1962/'S. ENERGÍA'!J1961-1</f>
        <v>-0.04507257448</v>
      </c>
      <c r="AC1961" s="1">
        <f>'S. ENERGÍA'!L1962/'S. ENERGÍA'!L1961-1</f>
        <v>-0.03478124016</v>
      </c>
      <c r="AD1961" s="1">
        <f>'S. ENERGÍA'!N1962/'S. ENERGÍA'!N1961-1</f>
        <v>-0.009956709957</v>
      </c>
      <c r="AE1961" s="1">
        <f>'S. ENERGÍA'!P1962/'S. ENERGÍA'!P1961-1</f>
        <v>-0.04271953092</v>
      </c>
      <c r="AF1961" s="1">
        <f>'S. ENERGÍA'!R1962/'S. ENERGÍA'!R1961-1</f>
        <v>-0.06461538462</v>
      </c>
      <c r="AG1961" s="1">
        <f>'S. ENERGÍA'!T1962/'S. ENERGÍA'!T1961-1</f>
        <v>-0.04365307295</v>
      </c>
      <c r="AH1961" s="1">
        <f>SUMPRODUCT(X1961:AG1961,'Ponderaciones e Índices.'!$A$12:$J$12)</f>
        <v>-0.03184372675</v>
      </c>
    </row>
    <row r="1962">
      <c r="A1962" s="1">
        <f>S.FINANCIERO!A1963</f>
        <v>44742</v>
      </c>
      <c r="B1962" s="1">
        <f>S.FINANCIERO!B1963/S.FINANCIERO!B1962-1</f>
        <v>-0.01118692479</v>
      </c>
      <c r="C1962" s="1">
        <f>S.FINANCIERO!D1963/S.FINANCIERO!D1962-1</f>
        <v>-0.005654376252</v>
      </c>
      <c r="D1962" s="1">
        <f>S.FINANCIERO!F1963/S.FINANCIERO!F1962-1</f>
        <v>-0.004663879061</v>
      </c>
      <c r="E1962" s="1">
        <f>S.FINANCIERO!H1963/S.FINANCIERO!H1962-1</f>
        <v>-0.01039230969</v>
      </c>
      <c r="F1962" s="1">
        <f>S.FINANCIERO!J1963/S.FINANCIERO!J1962-1</f>
        <v>-0.002393871688</v>
      </c>
      <c r="G1962" s="1">
        <f>S.FINANCIERO!L1963/S.FINANCIERO!L1962-1</f>
        <v>-0.0009461856889</v>
      </c>
      <c r="H1962" s="1">
        <f>S.FINANCIERO!N1963/S.FINANCIERO!N1962-1</f>
        <v>-0.007107833699</v>
      </c>
      <c r="I1962" s="1">
        <f>S.FINANCIERO!P1963/S.FINANCIERO!P1962-1</f>
        <v>0.0004482294935</v>
      </c>
      <c r="J1962" s="1">
        <f>S.FINANCIERO!R1963/S.FINANCIERO!R1962-1</f>
        <v>-0.005060728745</v>
      </c>
      <c r="K1962" s="1">
        <f>S.FINANCIERO!T1963/S.FINANCIERO!T1962-1</f>
        <v>0.001274291176</v>
      </c>
      <c r="L1962" s="1">
        <f>SUMPRODUCT(B1962:K1962, 'Ponderaciones e Índices.'!$A$4:$J$4)</f>
        <v>-0.00517750172</v>
      </c>
      <c r="M1962" s="1">
        <f>'S. MATERIALES'!B1963/'S. MATERIALES'!B1962-1</f>
        <v>-0.04409911802</v>
      </c>
      <c r="N1962" s="3">
        <f>'S. MATERIALES'!D1963/'S. MATERIALES'!D1962-1</f>
        <v>-0.04397209151</v>
      </c>
      <c r="O1962" s="1">
        <f>'S. MATERIALES'!F1963/'S. MATERIALES'!F1962-1</f>
        <v>-0.004309560629</v>
      </c>
      <c r="P1962" s="1">
        <f>'S. MATERIALES'!H1963/'S. MATERIALES'!H1962-1</f>
        <v>-0.04133939644</v>
      </c>
      <c r="Q1962" s="1">
        <f>'S. MATERIALES'!J1963/'S. MATERIALES'!J1962-1</f>
        <v>-0.0429031711</v>
      </c>
      <c r="R1962" s="1">
        <f>'S. MATERIALES'!L1963/'S. MATERIALES'!L1962-1</f>
        <v>-0.03600293902</v>
      </c>
      <c r="S1962" s="1">
        <f>'S. MATERIALES'!N1963/'S. MATERIALES'!N1962-1</f>
        <v>-0.04573804574</v>
      </c>
      <c r="T1962" s="1">
        <f>'S. MATERIALES'!P1963/'S. MATERIALES'!P1962-1</f>
        <v>-0.05787037037</v>
      </c>
      <c r="U1962" s="1">
        <f>'S. MATERIALES'!R1963/'S. MATERIALES'!R1962-1</f>
        <v>-0.01568154403</v>
      </c>
      <c r="V1962" s="1">
        <f>'S. MATERIALES'!T1963/'S. MATERIALES'!T1962-1</f>
        <v>-0.04421768707</v>
      </c>
      <c r="W1962" s="1">
        <f>SUMPRODUCT(M1962:V1962,'Ponderaciones e Índices.'!$A$8:$J$8)</f>
        <v>-0.03869538068</v>
      </c>
      <c r="X1962" s="1">
        <f>'S. ENERGÍA'!B1963/'S. ENERGÍA'!B1962-1</f>
        <v>-0.009649122807</v>
      </c>
      <c r="Y1962" s="1">
        <f>'S. ENERGÍA'!D1963/'S. ENERGÍA'!D1962-1</f>
        <v>-0.01397006415</v>
      </c>
      <c r="Z1962" s="1">
        <f>'S. ENERGÍA'!F1963/'S. ENERGÍA'!F1962-1</f>
        <v>-0.006941907198</v>
      </c>
      <c r="AA1962" s="1">
        <f>'S. ENERGÍA'!H1963/'S. ENERGÍA'!H1962-1</f>
        <v>-0.009212380604</v>
      </c>
      <c r="AB1962" s="1">
        <f>'S. ENERGÍA'!J1963/'S. ENERGÍA'!J1962-1</f>
        <v>-0.0204</v>
      </c>
      <c r="AC1962" s="1">
        <f>'S. ENERGÍA'!L1963/'S. ENERGÍA'!L1962-1</f>
        <v>-0.01059840209</v>
      </c>
      <c r="AD1962" s="1">
        <f>'S. ENERGÍA'!N1963/'S. ENERGÍA'!N1962-1</f>
        <v>-0.005247048535</v>
      </c>
      <c r="AE1962" s="1">
        <f>'S. ENERGÍA'!P1963/'S. ENERGÍA'!P1962-1</f>
        <v>-0.02391716494</v>
      </c>
      <c r="AF1962" s="1">
        <f>'S. ENERGÍA'!R1963/'S. ENERGÍA'!R1962-1</f>
        <v>-0.01973684211</v>
      </c>
      <c r="AG1962" s="1">
        <f>'S. ENERGÍA'!T1963/'S. ENERGÍA'!T1962-1</f>
        <v>-0.02522522523</v>
      </c>
      <c r="AH1962" s="1">
        <f>SUMPRODUCT(X1962:AG1962,'Ponderaciones e Índices.'!$A$12:$J$12)</f>
        <v>-0.0142369862</v>
      </c>
    </row>
    <row r="1963">
      <c r="A1963" s="1">
        <f>S.FINANCIERO!A1964</f>
        <v>44743</v>
      </c>
      <c r="B1963" s="1">
        <f>S.FINANCIERO!B1964/S.FINANCIERO!B1963-1</f>
        <v>0</v>
      </c>
      <c r="C1963" s="1">
        <f>S.FINANCIERO!D1964/S.FINANCIERO!D1963-1</f>
        <v>0</v>
      </c>
      <c r="D1963" s="1">
        <f>S.FINANCIERO!F1964/S.FINANCIERO!F1963-1</f>
        <v>0</v>
      </c>
      <c r="E1963" s="1">
        <f>S.FINANCIERO!H1964/S.FINANCIERO!H1963-1</f>
        <v>0</v>
      </c>
      <c r="F1963" s="1">
        <f>S.FINANCIERO!J1964/S.FINANCIERO!J1963-1</f>
        <v>0</v>
      </c>
      <c r="G1963" s="1">
        <f>S.FINANCIERO!L1964/S.FINANCIERO!L1963-1</f>
        <v>0</v>
      </c>
      <c r="H1963" s="1">
        <f>S.FINANCIERO!N1964/S.FINANCIERO!N1963-1</f>
        <v>0</v>
      </c>
      <c r="I1963" s="1">
        <f>S.FINANCIERO!P1964/S.FINANCIERO!P1963-1</f>
        <v>0</v>
      </c>
      <c r="J1963" s="1">
        <f>S.FINANCIERO!R1964/S.FINANCIERO!R1963-1</f>
        <v>0</v>
      </c>
      <c r="K1963" s="1">
        <f>S.FINANCIERO!T1964/S.FINANCIERO!T1963-1</f>
        <v>0</v>
      </c>
      <c r="L1963" s="1">
        <f>SUMPRODUCT(B1963:K1963, 'Ponderaciones e Índices.'!$A$4:$J$4)</f>
        <v>0</v>
      </c>
      <c r="M1963" s="1">
        <f>'S. MATERIALES'!B1964/'S. MATERIALES'!B1963-1</f>
        <v>0</v>
      </c>
      <c r="N1963" s="3">
        <f>'S. MATERIALES'!D1964/'S. MATERIALES'!D1963-1</f>
        <v>0</v>
      </c>
      <c r="O1963" s="1">
        <f>'S. MATERIALES'!F1964/'S. MATERIALES'!F1963-1</f>
        <v>0</v>
      </c>
      <c r="P1963" s="1">
        <f>'S. MATERIALES'!H1964/'S. MATERIALES'!H1963-1</f>
        <v>0</v>
      </c>
      <c r="Q1963" s="1">
        <f>'S. MATERIALES'!J1964/'S. MATERIALES'!J1963-1</f>
        <v>0</v>
      </c>
      <c r="R1963" s="1">
        <f>'S. MATERIALES'!L1964/'S. MATERIALES'!L1963-1</f>
        <v>0</v>
      </c>
      <c r="S1963" s="1">
        <f>'S. MATERIALES'!N1964/'S. MATERIALES'!N1963-1</f>
        <v>0</v>
      </c>
      <c r="T1963" s="1">
        <f>'S. MATERIALES'!P1964/'S. MATERIALES'!P1963-1</f>
        <v>0</v>
      </c>
      <c r="U1963" s="1">
        <f>'S. MATERIALES'!R1964/'S. MATERIALES'!R1963-1</f>
        <v>0</v>
      </c>
      <c r="V1963" s="1">
        <f>'S. MATERIALES'!T1964/'S. MATERIALES'!T1963-1</f>
        <v>0</v>
      </c>
      <c r="W1963" s="1">
        <f>SUMPRODUCT(M1963:V1963,'Ponderaciones e Índices.'!$A$8:$J$8)</f>
        <v>0</v>
      </c>
      <c r="X1963" s="1">
        <f>'S. ENERGÍA'!B1964/'S. ENERGÍA'!B1963-1</f>
        <v>0</v>
      </c>
      <c r="Y1963" s="1">
        <f>'S. ENERGÍA'!D1964/'S. ENERGÍA'!D1963-1</f>
        <v>0</v>
      </c>
      <c r="Z1963" s="1">
        <f>'S. ENERGÍA'!F1964/'S. ENERGÍA'!F1963-1</f>
        <v>0</v>
      </c>
      <c r="AA1963" s="1">
        <f>'S. ENERGÍA'!H1964/'S. ENERGÍA'!H1963-1</f>
        <v>0</v>
      </c>
      <c r="AB1963" s="1">
        <f>'S. ENERGÍA'!J1964/'S. ENERGÍA'!J1963-1</f>
        <v>0</v>
      </c>
      <c r="AC1963" s="1">
        <f>'S. ENERGÍA'!L1964/'S. ENERGÍA'!L1963-1</f>
        <v>0</v>
      </c>
      <c r="AD1963" s="1">
        <f>'S. ENERGÍA'!N1964/'S. ENERGÍA'!N1963-1</f>
        <v>0</v>
      </c>
      <c r="AE1963" s="1">
        <f>'S. ENERGÍA'!P1964/'S. ENERGÍA'!P1963-1</f>
        <v>0</v>
      </c>
      <c r="AF1963" s="1">
        <f>'S. ENERGÍA'!R1964/'S. ENERGÍA'!R1963-1</f>
        <v>0</v>
      </c>
      <c r="AG1963" s="1">
        <f>'S. ENERGÍA'!T1964/'S. ENERGÍA'!T1963-1</f>
        <v>0</v>
      </c>
      <c r="AH1963" s="1">
        <f>SUMPRODUCT(X1963:AG1963,'Ponderaciones e Índices.'!$A$12:$J$12)</f>
        <v>0</v>
      </c>
    </row>
    <row r="1964">
      <c r="A1964" s="1">
        <f>S.FINANCIERO!A1965</f>
        <v>44746</v>
      </c>
      <c r="B1964" s="1">
        <f>S.FINANCIERO!B1965/S.FINANCIERO!B1964-1</f>
        <v>0.008505175319</v>
      </c>
      <c r="C1964" s="1">
        <f>S.FINANCIERO!D1965/S.FINANCIERO!D1964-1</f>
        <v>-0.0043833669</v>
      </c>
      <c r="D1964" s="1">
        <f>S.FINANCIERO!F1965/S.FINANCIERO!F1964-1</f>
        <v>0.008644369042</v>
      </c>
      <c r="E1964" s="1">
        <f>S.FINANCIERO!H1965/S.FINANCIERO!H1964-1</f>
        <v>-0.01430821738</v>
      </c>
      <c r="F1964" s="1">
        <f>S.FINANCIERO!J1965/S.FINANCIERO!J1964-1</f>
        <v>0.003039513678</v>
      </c>
      <c r="G1964" s="1">
        <f>S.FINANCIERO!L1965/S.FINANCIERO!L1964-1</f>
        <v>0.009470818042</v>
      </c>
      <c r="H1964" s="1">
        <f>S.FINANCIERO!N1965/S.FINANCIERO!N1964-1</f>
        <v>-0.004366332378</v>
      </c>
      <c r="I1964" s="1">
        <f>S.FINANCIERO!P1965/S.FINANCIERO!P1964-1</f>
        <v>0.01836917563</v>
      </c>
      <c r="J1964" s="1">
        <f>S.FINANCIERO!R1965/S.FINANCIERO!R1964-1</f>
        <v>0.01186842998</v>
      </c>
      <c r="K1964" s="1">
        <f>S.FINANCIERO!T1965/S.FINANCIERO!T1964-1</f>
        <v>0.01113585746</v>
      </c>
      <c r="L1964" s="1">
        <f>SUMPRODUCT(B1964:K1964, 'Ponderaciones e Índices.'!$A$4:$J$4)</f>
        <v>0.003371748803</v>
      </c>
      <c r="M1964" s="1">
        <f>'S. MATERIALES'!B1965/'S. MATERIALES'!B1964-1</f>
        <v>0.04305799649</v>
      </c>
      <c r="N1964" s="3">
        <f>'S. MATERIALES'!D1965/'S. MATERIALES'!D1964-1</f>
        <v>0.04633401222</v>
      </c>
      <c r="O1964" s="1">
        <f>'S. MATERIALES'!F1965/'S. MATERIALES'!F1964-1</f>
        <v>0.009741335008</v>
      </c>
      <c r="P1964" s="1">
        <f>'S. MATERIALES'!H1965/'S. MATERIALES'!H1964-1</f>
        <v>0.03600689953</v>
      </c>
      <c r="Q1964" s="1">
        <f>'S. MATERIALES'!J1965/'S. MATERIALES'!J1964-1</f>
        <v>0.04417670683</v>
      </c>
      <c r="R1964" s="1">
        <f>'S. MATERIALES'!L1965/'S. MATERIALES'!L1964-1</f>
        <v>-0.02591463415</v>
      </c>
      <c r="S1964" s="1">
        <f>'S. MATERIALES'!N1965/'S. MATERIALES'!N1964-1</f>
        <v>0.02396514161</v>
      </c>
      <c r="T1964" s="1">
        <f>'S. MATERIALES'!P1965/'S. MATERIALES'!P1964-1</f>
        <v>0.007371007371</v>
      </c>
      <c r="U1964" s="1">
        <f>'S. MATERIALES'!R1965/'S. MATERIALES'!R1964-1</f>
        <v>-0.02696078431</v>
      </c>
      <c r="V1964" s="1">
        <f>'S. MATERIALES'!T1965/'S. MATERIALES'!T1964-1</f>
        <v>0.03440094899</v>
      </c>
      <c r="W1964" s="1">
        <f>SUMPRODUCT(M1964:V1964,'Ponderaciones e Índices.'!$A$8:$J$8)</f>
        <v>0.0101357512</v>
      </c>
      <c r="X1964" s="1">
        <f>'S. ENERGÍA'!B1965/'S. ENERGÍA'!B1964-1</f>
        <v>0.01860053144</v>
      </c>
      <c r="Y1964" s="1">
        <f>'S. ENERGÍA'!D1965/'S. ENERGÍA'!D1964-1</f>
        <v>0.03874512072</v>
      </c>
      <c r="Z1964" s="1">
        <f>'S. ENERGÍA'!F1965/'S. ENERGÍA'!F1964-1</f>
        <v>0.0001839587932</v>
      </c>
      <c r="AA1964" s="1">
        <f>'S. ENERGÍA'!H1965/'S. ENERGÍA'!H1964-1</f>
        <v>0.004049782695</v>
      </c>
      <c r="AB1964" s="1">
        <f>'S. ENERGÍA'!J1965/'S. ENERGÍA'!J1964-1</f>
        <v>0.00694160882</v>
      </c>
      <c r="AC1964" s="1">
        <f>'S. ENERGÍA'!L1965/'S. ENERGÍA'!L1964-1</f>
        <v>0.009228740936</v>
      </c>
      <c r="AD1964" s="1">
        <f>'S. ENERGÍA'!N1965/'S. ENERGÍA'!N1964-1</f>
        <v>0.005494505495</v>
      </c>
      <c r="AE1964" s="1">
        <f>'S. ENERGÍA'!P1965/'S. ENERGÍA'!P1964-1</f>
        <v>0.01777976991</v>
      </c>
      <c r="AF1964" s="1">
        <f>'S. ENERGÍA'!R1965/'S. ENERGÍA'!R1964-1</f>
        <v>0.03467561521</v>
      </c>
      <c r="AG1964" s="1">
        <f>'S. ENERGÍA'!T1965/'S. ENERGÍA'!T1964-1</f>
        <v>0.01293900185</v>
      </c>
      <c r="AH1964" s="1">
        <f>SUMPRODUCT(X1964:AG1964,'Ponderaciones e Índices.'!$A$12:$J$12)</f>
        <v>0.02281466727</v>
      </c>
    </row>
    <row r="1965">
      <c r="A1965" s="1">
        <f>S.FINANCIERO!A1966</f>
        <v>44747</v>
      </c>
      <c r="B1965" s="1">
        <f>S.FINANCIERO!B1966/S.FINANCIERO!B1965-1</f>
        <v>-0.006523987589</v>
      </c>
      <c r="C1965" s="1">
        <f>S.FINANCIERO!D1966/S.FINANCIERO!D1965-1</f>
        <v>-0.002617801047</v>
      </c>
      <c r="D1965" s="1">
        <f>S.FINANCIERO!F1966/S.FINANCIERO!F1965-1</f>
        <v>-0.009851822187</v>
      </c>
      <c r="E1965" s="1">
        <f>S.FINANCIERO!H1966/S.FINANCIERO!H1965-1</f>
        <v>-0.004394726328</v>
      </c>
      <c r="F1965" s="1">
        <f>S.FINANCIERO!J1966/S.FINANCIERO!J1965-1</f>
        <v>-0.004625199362</v>
      </c>
      <c r="G1965" s="1">
        <f>S.FINANCIERO!L1966/S.FINANCIERO!L1965-1</f>
        <v>-0.004104608889</v>
      </c>
      <c r="H1965" s="1">
        <f>S.FINANCIERO!N1966/S.FINANCIERO!N1965-1</f>
        <v>0.0257837708</v>
      </c>
      <c r="I1965" s="1">
        <f>S.FINANCIERO!P1966/S.FINANCIERO!P1965-1</f>
        <v>-0.02199736032</v>
      </c>
      <c r="J1965" s="1">
        <f>S.FINANCIERO!R1966/S.FINANCIERO!R1965-1</f>
        <v>-0.01910187668</v>
      </c>
      <c r="K1965" s="1">
        <f>S.FINANCIERO!T1966/S.FINANCIERO!T1965-1</f>
        <v>-0.009754562618</v>
      </c>
      <c r="L1965" s="1">
        <f>SUMPRODUCT(B1965:K1965, 'Ponderaciones e Índices.'!$A$4:$J$4)</f>
        <v>-0.005121619222</v>
      </c>
      <c r="M1965" s="1">
        <f>'S. MATERIALES'!B1966/'S. MATERIALES'!B1965-1</f>
        <v>-0.04338668913</v>
      </c>
      <c r="N1965" s="3">
        <f>'S. MATERIALES'!D1966/'S. MATERIALES'!D1965-1</f>
        <v>-0.03714517437</v>
      </c>
      <c r="O1965" s="1">
        <f>'S. MATERIALES'!F1966/'S. MATERIALES'!F1965-1</f>
        <v>-0.06002171504</v>
      </c>
      <c r="P1965" s="1">
        <f>'S. MATERIALES'!H1966/'S. MATERIALES'!H1965-1</f>
        <v>-0.05015608741</v>
      </c>
      <c r="Q1965" s="1">
        <f>'S. MATERIALES'!J1966/'S. MATERIALES'!J1965-1</f>
        <v>-0.03156108597</v>
      </c>
      <c r="R1965" s="1">
        <f>'S. MATERIALES'!L1966/'S. MATERIALES'!L1965-1</f>
        <v>-0.03729786124</v>
      </c>
      <c r="S1965" s="1">
        <f>'S. MATERIALES'!N1966/'S. MATERIALES'!N1965-1</f>
        <v>-0.07234042553</v>
      </c>
      <c r="T1965" s="1">
        <f>'S. MATERIALES'!P1966/'S. MATERIALES'!P1965-1</f>
        <v>-0.05528455285</v>
      </c>
      <c r="U1965" s="1">
        <f>'S. MATERIALES'!R1966/'S. MATERIALES'!R1965-1</f>
        <v>-0.04659949622</v>
      </c>
      <c r="V1965" s="1">
        <f>'S. MATERIALES'!T1966/'S. MATERIALES'!T1965-1</f>
        <v>-0.06995412844</v>
      </c>
      <c r="W1965" s="1">
        <f>SUMPRODUCT(M1965:V1965,'Ponderaciones e Índices.'!$A$8:$J$8)</f>
        <v>-0.05008184619</v>
      </c>
      <c r="X1965" s="1">
        <f>'S. ENERGÍA'!B1966/'S. ENERGÍA'!B1965-1</f>
        <v>-0.05782608696</v>
      </c>
      <c r="Y1965" s="1">
        <f>'S. ENERGÍA'!D1966/'S. ENERGÍA'!D1965-1</f>
        <v>-0.06889352818</v>
      </c>
      <c r="Z1965" s="1">
        <f>'S. ENERGÍA'!F1966/'S. ENERGÍA'!F1965-1</f>
        <v>-0.006437373552</v>
      </c>
      <c r="AA1965" s="1">
        <f>'S. ENERGÍA'!H1966/'S. ENERGÍA'!H1965-1</f>
        <v>-0.00149368749</v>
      </c>
      <c r="AB1965" s="1">
        <f>'S. ENERGÍA'!J1966/'S. ENERGÍA'!J1965-1</f>
        <v>-0.06772100568</v>
      </c>
      <c r="AC1965" s="1">
        <f>'S. ENERGÍA'!L1966/'S. ENERGÍA'!L1965-1</f>
        <v>-0.05274330503</v>
      </c>
      <c r="AD1965" s="1">
        <f>'S. ENERGÍA'!N1966/'S. ENERGÍA'!N1965-1</f>
        <v>-0.02207650273</v>
      </c>
      <c r="AE1965" s="1">
        <f>'S. ENERGÍA'!P1966/'S. ENERGÍA'!P1965-1</f>
        <v>-0.05284791544</v>
      </c>
      <c r="AF1965" s="1">
        <f>'S. ENERGÍA'!R1966/'S. ENERGÍA'!R1965-1</f>
        <v>-0.07675675676</v>
      </c>
      <c r="AG1965" s="1">
        <f>'S. ENERGÍA'!T1966/'S. ENERGÍA'!T1965-1</f>
        <v>-0.08150851582</v>
      </c>
      <c r="AH1965" s="1">
        <f>SUMPRODUCT(X1965:AG1965,'Ponderaciones e Índices.'!$A$12:$J$12)</f>
        <v>-0.05749630751</v>
      </c>
    </row>
    <row r="1966">
      <c r="A1966" s="1">
        <f>S.FINANCIERO!A1967</f>
        <v>44748</v>
      </c>
      <c r="B1966" s="1">
        <f>S.FINANCIERO!B1967/S.FINANCIERO!B1966-1</f>
        <v>0.005365580203</v>
      </c>
      <c r="C1966" s="1">
        <f>S.FINANCIERO!D1967/S.FINANCIERO!D1966-1</f>
        <v>-0.007993319017</v>
      </c>
      <c r="D1966" s="1">
        <f>S.FINANCIERO!F1967/S.FINANCIERO!F1966-1</f>
        <v>0.006552337809</v>
      </c>
      <c r="E1966" s="1">
        <f>S.FINANCIERO!H1967/S.FINANCIERO!H1966-1</f>
        <v>0.0002675227394</v>
      </c>
      <c r="F1966" s="1">
        <f>S.FINANCIERO!J1967/S.FINANCIERO!J1966-1</f>
        <v>-0.001281845858</v>
      </c>
      <c r="G1966" s="1">
        <f>S.FINANCIERO!L1967/S.FINANCIERO!L1966-1</f>
        <v>-0.001766368347</v>
      </c>
      <c r="H1966" s="1">
        <f>S.FINANCIERO!N1967/S.FINANCIERO!N1966-1</f>
        <v>-0.005642315786</v>
      </c>
      <c r="I1966" s="1">
        <f>S.FINANCIERO!P1967/S.FINANCIERO!P1966-1</f>
        <v>-0.008547008547</v>
      </c>
      <c r="J1966" s="1">
        <f>S.FINANCIERO!R1967/S.FINANCIERO!R1966-1</f>
        <v>-0.006662111377</v>
      </c>
      <c r="K1966" s="1">
        <f>S.FINANCIERO!T1967/S.FINANCIERO!T1966-1</f>
        <v>-0.004130918335</v>
      </c>
      <c r="L1966" s="1">
        <f>SUMPRODUCT(B1966:K1966, 'Ponderaciones e Índices.'!$A$4:$J$4)</f>
        <v>-0.002762985594</v>
      </c>
      <c r="M1966" s="1">
        <f>'S. MATERIALES'!B1967/'S. MATERIALES'!B1966-1</f>
        <v>-0.01144870101</v>
      </c>
      <c r="N1966" s="3">
        <f>'S. MATERIALES'!D1967/'S. MATERIALES'!D1966-1</f>
        <v>-0.006401617251</v>
      </c>
      <c r="O1966" s="1">
        <f>'S. MATERIALES'!F1967/'S. MATERIALES'!F1966-1</f>
        <v>-0.02736099915</v>
      </c>
      <c r="P1966" s="1">
        <f>'S. MATERIALES'!H1967/'S. MATERIALES'!H1966-1</f>
        <v>-0.003724802805</v>
      </c>
      <c r="Q1966" s="1">
        <f>'S. MATERIALES'!J1967/'S. MATERIALES'!J1966-1</f>
        <v>0.0007592570961</v>
      </c>
      <c r="R1966" s="1">
        <f>'S. MATERIALES'!L1967/'S. MATERIALES'!L1966-1</f>
        <v>-0.02736385803</v>
      </c>
      <c r="S1966" s="1">
        <f>'S. MATERIALES'!N1967/'S. MATERIALES'!N1966-1</f>
        <v>-0.002293577982</v>
      </c>
      <c r="T1966" s="1">
        <f>'S. MATERIALES'!P1967/'S. MATERIALES'!P1966-1</f>
        <v>0.03700516351</v>
      </c>
      <c r="U1966" s="1">
        <f>'S. MATERIALES'!R1967/'S. MATERIALES'!R1966-1</f>
        <v>-0.001321003963</v>
      </c>
      <c r="V1966" s="1">
        <f>'S. MATERIALES'!T1967/'S. MATERIALES'!T1966-1</f>
        <v>0.009453349774</v>
      </c>
      <c r="W1966" s="1">
        <f>SUMPRODUCT(M1966:V1966,'Ponderaciones e Índices.'!$A$8:$J$8)</f>
        <v>-0.001022209561</v>
      </c>
      <c r="X1966" s="1">
        <f>'S. ENERGÍA'!B1967/'S. ENERGÍA'!B1966-1</f>
        <v>-0.02053530226</v>
      </c>
      <c r="Y1966" s="1">
        <f>'S. ENERGÍA'!D1967/'S. ENERGÍA'!D1966-1</f>
        <v>-0.05904334828</v>
      </c>
      <c r="Z1966" s="1">
        <f>'S. ENERGÍA'!F1967/'S. ENERGÍA'!F1966-1</f>
        <v>-0.003517215846</v>
      </c>
      <c r="AA1966" s="1">
        <f>'S. ENERGÍA'!H1967/'S. ENERGÍA'!H1966-1</f>
        <v>-0.007629037635</v>
      </c>
      <c r="AB1966" s="1">
        <f>'S. ENERGÍA'!J1967/'S. ENERGÍA'!J1966-1</f>
        <v>-0.02522836016</v>
      </c>
      <c r="AC1966" s="1">
        <f>'S. ENERGÍA'!L1967/'S. ENERGÍA'!L1966-1</f>
        <v>-0.04344078607</v>
      </c>
      <c r="AD1966" s="1">
        <f>'S. ENERGÍA'!N1967/'S. ENERGÍA'!N1966-1</f>
        <v>-0.01519892713</v>
      </c>
      <c r="AE1966" s="1">
        <f>'S. ENERGÍA'!P1967/'S. ENERGÍA'!P1966-1</f>
        <v>-0.0277433354</v>
      </c>
      <c r="AF1966" s="1">
        <f>'S. ENERGÍA'!R1967/'S. ENERGÍA'!R1966-1</f>
        <v>-0.03864168618</v>
      </c>
      <c r="AG1966" s="1">
        <f>'S. ENERGÍA'!T1967/'S. ENERGÍA'!T1966-1</f>
        <v>-0.03841059603</v>
      </c>
      <c r="AH1966" s="1">
        <f>SUMPRODUCT(X1966:AG1966,'Ponderaciones e Índices.'!$A$12:$J$12)</f>
        <v>-0.03595441028</v>
      </c>
    </row>
    <row r="1967">
      <c r="A1967" s="1">
        <f>S.FINANCIERO!A1968</f>
        <v>44749</v>
      </c>
      <c r="B1967" s="1">
        <f>S.FINANCIERO!B1968/S.FINANCIERO!B1967-1</f>
        <v>0.01545324199</v>
      </c>
      <c r="C1967" s="1">
        <f>S.FINANCIERO!D1968/S.FINANCIERO!D1967-1</f>
        <v>-0.007817197835</v>
      </c>
      <c r="D1967" s="1">
        <f>S.FINANCIERO!F1968/S.FINANCIERO!F1967-1</f>
        <v>0.01623402716</v>
      </c>
      <c r="E1967" s="1">
        <f>S.FINANCIERO!H1968/S.FINANCIERO!H1967-1</f>
        <v>0.007756084515</v>
      </c>
      <c r="F1967" s="1">
        <f>S.FINANCIERO!J1968/S.FINANCIERO!J1967-1</f>
        <v>0.01941280282</v>
      </c>
      <c r="G1967" s="1">
        <f>S.FINANCIERO!L1968/S.FINANCIERO!L1967-1</f>
        <v>0.02642444261</v>
      </c>
      <c r="H1967" s="1">
        <f>S.FINANCIERO!N1968/S.FINANCIERO!N1967-1</f>
        <v>0.02304421715</v>
      </c>
      <c r="I1967" s="1">
        <f>S.FINANCIERO!P1968/S.FINANCIERO!P1967-1</f>
        <v>0.03085299456</v>
      </c>
      <c r="J1967" s="1">
        <f>S.FINANCIERO!R1968/S.FINANCIERO!R1967-1</f>
        <v>0.01719690456</v>
      </c>
      <c r="K1967" s="1">
        <f>S.FINANCIERO!T1968/S.FINANCIERO!T1967-1</f>
        <v>0.01116783663</v>
      </c>
      <c r="L1967" s="1">
        <f>SUMPRODUCT(B1967:K1967, 'Ponderaciones e Índices.'!$A$4:$J$4)</f>
        <v>0.01485282818</v>
      </c>
      <c r="M1967" s="1">
        <f>'S. MATERIALES'!B1968/'S. MATERIALES'!B1967-1</f>
        <v>-0.002672605791</v>
      </c>
      <c r="N1967" s="3">
        <f>'S. MATERIALES'!D1968/'S. MATERIALES'!D1967-1</f>
        <v>-0.003560528993</v>
      </c>
      <c r="O1967" s="1">
        <f>'S. MATERIALES'!F1968/'S. MATERIALES'!F1967-1</f>
        <v>-0.001175204424</v>
      </c>
      <c r="P1967" s="1">
        <f>'S. MATERIALES'!H1968/'S. MATERIALES'!H1967-1</f>
        <v>0.007477457664</v>
      </c>
      <c r="Q1967" s="1">
        <f>'S. MATERIALES'!J1968/'S. MATERIALES'!J1967-1</f>
        <v>0.009629413481</v>
      </c>
      <c r="R1967" s="1">
        <f>'S. MATERIALES'!L1968/'S. MATERIALES'!L1967-1</f>
        <v>0.04122562674</v>
      </c>
      <c r="S1967" s="1">
        <f>'S. MATERIALES'!N1968/'S. MATERIALES'!N1967-1</f>
        <v>0.01149425287</v>
      </c>
      <c r="T1967" s="1">
        <f>'S. MATERIALES'!P1968/'S. MATERIALES'!P1967-1</f>
        <v>0.1082987552</v>
      </c>
      <c r="U1967" s="1">
        <f>'S. MATERIALES'!R1968/'S. MATERIALES'!R1967-1</f>
        <v>0.07142857143</v>
      </c>
      <c r="V1967" s="1">
        <f>'S. MATERIALES'!T1968/'S. MATERIALES'!T1967-1</f>
        <v>0.01221498371</v>
      </c>
      <c r="W1967" s="1">
        <f>SUMPRODUCT(M1967:V1967,'Ponderaciones e Índices.'!$A$8:$J$8)</f>
        <v>0.03910909911</v>
      </c>
      <c r="X1967" s="1">
        <f>'S. ENERGÍA'!B1968/'S. ENERGÍA'!B1967-1</f>
        <v>0.02025912839</v>
      </c>
      <c r="Y1967" s="1">
        <f>'S. ENERGÍA'!D1968/'S. ENERGÍA'!D1967-1</f>
        <v>0.02827640985</v>
      </c>
      <c r="Z1967" s="1">
        <f>'S. ENERGÍA'!F1968/'S. ENERGÍA'!F1967-1</f>
        <v>0.01263236114</v>
      </c>
      <c r="AA1967" s="1">
        <f>'S. ENERGÍA'!H1968/'S. ENERGÍA'!H1967-1</f>
        <v>0.007537110548</v>
      </c>
      <c r="AB1967" s="1">
        <f>'S. ENERGÍA'!J1968/'S. ENERGÍA'!J1967-1</f>
        <v>0.04997768853</v>
      </c>
      <c r="AC1967" s="1">
        <f>'S. ENERGÍA'!L1968/'S. ENERGÍA'!L1967-1</f>
        <v>0.03406019103</v>
      </c>
      <c r="AD1967" s="1">
        <f>'S. ENERGÍA'!N1968/'S. ENERGÍA'!N1967-1</f>
        <v>0.04153427145</v>
      </c>
      <c r="AE1967" s="1">
        <f>'S. ENERGÍA'!P1968/'S. ENERGÍA'!P1967-1</f>
        <v>0.05196875498</v>
      </c>
      <c r="AF1967" s="1">
        <f>'S. ENERGÍA'!R1968/'S. ENERGÍA'!R1967-1</f>
        <v>0.06211936663</v>
      </c>
      <c r="AG1967" s="1">
        <f>'S. ENERGÍA'!T1968/'S. ENERGÍA'!T1967-1</f>
        <v>0.06887052342</v>
      </c>
      <c r="AH1967" s="1">
        <f>SUMPRODUCT(X1967:AG1967,'Ponderaciones e Índices.'!$A$12:$J$12)</f>
        <v>0.03442839358</v>
      </c>
    </row>
    <row r="1968">
      <c r="A1968" s="1">
        <f>S.FINANCIERO!A1969</f>
        <v>44750</v>
      </c>
      <c r="B1968" s="1">
        <f>S.FINANCIERO!B1969/S.FINANCIERO!B1968-1</f>
        <v>0.0006275494195</v>
      </c>
      <c r="C1968" s="1">
        <f>S.FINANCIERO!D1969/S.FINANCIERO!D1968-1</f>
        <v>0.009454545455</v>
      </c>
      <c r="D1968" s="1">
        <f>S.FINANCIERO!F1969/S.FINANCIERO!F1968-1</f>
        <v>-0.001107156979</v>
      </c>
      <c r="E1968" s="1">
        <f>S.FINANCIERO!H1969/S.FINANCIERO!H1968-1</f>
        <v>0.003848195329</v>
      </c>
      <c r="F1968" s="1">
        <f>S.FINANCIERO!J1969/S.FINANCIERO!J1968-1</f>
        <v>0</v>
      </c>
      <c r="G1968" s="1">
        <f>S.FINANCIERO!L1969/S.FINANCIERO!L1968-1</f>
        <v>0.007585335019</v>
      </c>
      <c r="H1968" s="1">
        <f>S.FINANCIERO!N1969/S.FINANCIERO!N1968-1</f>
        <v>-0.009749177977</v>
      </c>
      <c r="I1968" s="1">
        <f>S.FINANCIERO!P1969/S.FINANCIERO!P1968-1</f>
        <v>0.00176056338</v>
      </c>
      <c r="J1968" s="1">
        <f>S.FINANCIERO!R1969/S.FINANCIERO!R1968-1</f>
        <v>-0.003888419273</v>
      </c>
      <c r="K1968" s="1">
        <f>S.FINANCIERO!T1969/S.FINANCIERO!T1968-1</f>
        <v>0.001262227832</v>
      </c>
      <c r="L1968" s="1">
        <f>SUMPRODUCT(B1968:K1968, 'Ponderaciones e Índices.'!$A$4:$J$4)</f>
        <v>0.001712620617</v>
      </c>
      <c r="M1968" s="1">
        <f>'S. MATERIALES'!B1969/'S. MATERIALES'!B1968-1</f>
        <v>-0.005359535507</v>
      </c>
      <c r="N1968" s="3">
        <f>'S. MATERIALES'!D1969/'S. MATERIALES'!D1968-1</f>
        <v>-0.003062787136</v>
      </c>
      <c r="O1968" s="1">
        <f>'S. MATERIALES'!F1969/'S. MATERIALES'!F1968-1</f>
        <v>-0.02112902826</v>
      </c>
      <c r="P1968" s="1">
        <f>'S. MATERIALES'!H1969/'S. MATERIALES'!H1968-1</f>
        <v>-0.004802444881</v>
      </c>
      <c r="Q1968" s="1">
        <f>'S. MATERIALES'!J1969/'S. MATERIALES'!J1968-1</f>
        <v>-0.005144508671</v>
      </c>
      <c r="R1968" s="1">
        <f>'S. MATERIALES'!L1969/'S. MATERIALES'!L1968-1</f>
        <v>-0.04333868379</v>
      </c>
      <c r="S1968" s="1">
        <f>'S. MATERIALES'!N1969/'S. MATERIALES'!N1968-1</f>
        <v>-0.01136363636</v>
      </c>
      <c r="T1968" s="1">
        <f>'S. MATERIALES'!P1969/'S. MATERIALES'!P1968-1</f>
        <v>-0.06402096593</v>
      </c>
      <c r="U1968" s="1">
        <f>'S. MATERIALES'!R1969/'S. MATERIALES'!R1968-1</f>
        <v>-0.02592592593</v>
      </c>
      <c r="V1968" s="1">
        <f>'S. MATERIALES'!T1969/'S. MATERIALES'!T1968-1</f>
        <v>-0.01327433628</v>
      </c>
      <c r="W1968" s="1">
        <f>SUMPRODUCT(M1968:V1968,'Ponderaciones e Índices.'!$A$8:$J$8)</f>
        <v>-0.02416355257</v>
      </c>
      <c r="X1968" s="1">
        <f>'S. ENERGÍA'!B1969/'S. ENERGÍA'!B1968-1</f>
        <v>-0.02031863311</v>
      </c>
      <c r="Y1968" s="1">
        <f>'S. ENERGÍA'!D1969/'S. ENERGÍA'!D1968-1</f>
        <v>-0.01220454194</v>
      </c>
      <c r="Z1968" s="1">
        <f>'S. ENERGÍA'!F1969/'S. ENERGÍA'!F1968-1</f>
        <v>0.00293524124</v>
      </c>
      <c r="AA1968" s="1">
        <f>'S. ENERGÍA'!H1969/'S. ENERGÍA'!H1968-1</f>
        <v>0.002992290991</v>
      </c>
      <c r="AB1968" s="1">
        <f>'S. ENERGÍA'!J1969/'S. ENERGÍA'!J1968-1</f>
        <v>-0.00807479813</v>
      </c>
      <c r="AC1968" s="1">
        <f>'S. ENERGÍA'!L1969/'S. ENERGÍA'!L1968-1</f>
        <v>0.001917044266</v>
      </c>
      <c r="AD1968" s="1">
        <f>'S. ENERGÍA'!N1969/'S. ENERGÍA'!N1968-1</f>
        <v>0.007844846372</v>
      </c>
      <c r="AE1968" s="1">
        <f>'S. ENERGÍA'!P1969/'S. ENERGÍA'!P1968-1</f>
        <v>0.00575844825</v>
      </c>
      <c r="AF1968" s="1">
        <f>'S. ENERGÍA'!R1969/'S. ENERGÍA'!R1968-1</f>
        <v>-0.006880733945</v>
      </c>
      <c r="AG1968" s="1">
        <f>'S. ENERGÍA'!T1969/'S. ENERGÍA'!T1968-1</f>
        <v>-0.001288659794</v>
      </c>
      <c r="AH1968" s="1">
        <f>SUMPRODUCT(X1968:AG1968,'Ponderaciones e Índices.'!$A$12:$J$12)</f>
        <v>-0.008213418294</v>
      </c>
    </row>
    <row r="1969">
      <c r="A1969" s="1">
        <f>S.FINANCIERO!A1970</f>
        <v>44753</v>
      </c>
      <c r="B1969" s="1">
        <f>S.FINANCIERO!B1970/S.FINANCIERO!B1969-1</f>
        <v>-0.00148949514</v>
      </c>
      <c r="C1969" s="1">
        <f>S.FINANCIERO!D1970/S.FINANCIERO!D1969-1</f>
        <v>-0.01729106628</v>
      </c>
      <c r="D1969" s="1">
        <f>S.FINANCIERO!F1970/S.FINANCIERO!F1969-1</f>
        <v>-0.005383580081</v>
      </c>
      <c r="E1969" s="1">
        <f>S.FINANCIERO!H1970/S.FINANCIERO!H1969-1</f>
        <v>-0.002775941837</v>
      </c>
      <c r="F1969" s="1">
        <f>S.FINANCIERO!J1970/S.FINANCIERO!J1969-1</f>
        <v>-0.00283286119</v>
      </c>
      <c r="G1969" s="1">
        <f>S.FINANCIERO!L1970/S.FINANCIERO!L1969-1</f>
        <v>-0.008098551386</v>
      </c>
      <c r="H1969" s="1">
        <f>S.FINANCIERO!N1970/S.FINANCIERO!N1969-1</f>
        <v>-0.01918141294</v>
      </c>
      <c r="I1969" s="1">
        <f>S.FINANCIERO!P1970/S.FINANCIERO!P1969-1</f>
        <v>-0.01318101933</v>
      </c>
      <c r="J1969" s="1">
        <f>S.FINANCIERO!R1970/S.FINANCIERO!R1969-1</f>
        <v>-0.0008486082824</v>
      </c>
      <c r="K1969" s="1">
        <f>S.FINANCIERO!T1970/S.FINANCIERO!T1969-1</f>
        <v>-0.002521273243</v>
      </c>
      <c r="L1969" s="1">
        <f>SUMPRODUCT(B1969:K1969, 'Ponderaciones e Índices.'!$A$4:$J$4)</f>
        <v>-0.008799908395</v>
      </c>
      <c r="M1969" s="1">
        <f>'S. MATERIALES'!B1970/'S. MATERIALES'!B1969-1</f>
        <v>-0.009429726089</v>
      </c>
      <c r="N1969" s="3">
        <f>'S. MATERIALES'!D1970/'S. MATERIALES'!D1969-1</f>
        <v>-0.003072196621</v>
      </c>
      <c r="O1969" s="1">
        <f>'S. MATERIALES'!F1970/'S. MATERIALES'!F1969-1</f>
        <v>0.005997267068</v>
      </c>
      <c r="P1969" s="1">
        <f>'S. MATERIALES'!H1970/'S. MATERIALES'!H1969-1</f>
        <v>-0.008115814872</v>
      </c>
      <c r="Q1969" s="1">
        <f>'S. MATERIALES'!J1970/'S. MATERIALES'!J1969-1</f>
        <v>-0.00336993783</v>
      </c>
      <c r="R1969" s="1">
        <f>'S. MATERIALES'!L1970/'S. MATERIALES'!L1969-1</f>
        <v>-0.04250559284</v>
      </c>
      <c r="S1969" s="1">
        <f>'S. MATERIALES'!N1970/'S. MATERIALES'!N1969-1</f>
        <v>-0.006896551724</v>
      </c>
      <c r="T1969" s="1">
        <f>'S. MATERIALES'!P1970/'S. MATERIALES'!P1969-1</f>
        <v>-0.0832</v>
      </c>
      <c r="U1969" s="1">
        <f>'S. MATERIALES'!R1970/'S. MATERIALES'!R1969-1</f>
        <v>-0.03422053232</v>
      </c>
      <c r="V1969" s="1">
        <f>'S. MATERIALES'!T1970/'S. MATERIALES'!T1969-1</f>
        <v>-0.01182225846</v>
      </c>
      <c r="W1969" s="1">
        <f>SUMPRODUCT(M1969:V1969,'Ponderaciones e Índices.'!$A$8:$J$8)</f>
        <v>-0.02882270362</v>
      </c>
      <c r="X1969" s="1">
        <f>'S. ENERGÍA'!B1970/'S. ENERGÍA'!B1969-1</f>
        <v>-0.02144708932</v>
      </c>
      <c r="Y1969" s="1">
        <f>'S. ENERGÍA'!D1970/'S. ENERGÍA'!D1969-1</f>
        <v>-0.003597122302</v>
      </c>
      <c r="Z1969" s="1">
        <f>'S. ENERGÍA'!F1970/'S. ENERGÍA'!F1969-1</f>
        <v>0.0009145783794</v>
      </c>
      <c r="AA1969" s="1">
        <f>'S. ENERGÍA'!H1970/'S. ENERGÍA'!H1969-1</f>
        <v>0.003281372806</v>
      </c>
      <c r="AB1969" s="1">
        <f>'S. ENERGÍA'!J1970/'S. ENERGÍA'!J1969-1</f>
        <v>-0.02570694087</v>
      </c>
      <c r="AC1969" s="1">
        <f>'S. ENERGÍA'!L1970/'S. ENERGÍA'!L1969-1</f>
        <v>-0.0126978605</v>
      </c>
      <c r="AD1969" s="1">
        <f>'S. ENERGÍA'!N1970/'S. ENERGÍA'!N1969-1</f>
        <v>-0.004324324324</v>
      </c>
      <c r="AE1969" s="1">
        <f>'S. ENERGÍA'!P1970/'S. ENERGÍA'!P1969-1</f>
        <v>-0.003917432575</v>
      </c>
      <c r="AF1969" s="1">
        <f>'S. ENERGÍA'!R1970/'S. ENERGÍA'!R1969-1</f>
        <v>-0.002309468822</v>
      </c>
      <c r="AG1969" s="1">
        <f>'S. ENERGÍA'!T1970/'S. ENERGÍA'!T1969-1</f>
        <v>-0.02322580645</v>
      </c>
      <c r="AH1969" s="1">
        <f>SUMPRODUCT(X1969:AG1969,'Ponderaciones e Índices.'!$A$12:$J$12)</f>
        <v>-0.009325522264</v>
      </c>
    </row>
    <row r="1970">
      <c r="A1970" s="1">
        <f>S.FINANCIERO!A1971</f>
        <v>44754</v>
      </c>
      <c r="B1970" s="1">
        <f>S.FINANCIERO!B1971/S.FINANCIERO!B1970-1</f>
        <v>0.002355342702</v>
      </c>
      <c r="C1970" s="1">
        <f>S.FINANCIERO!D1971/S.FINANCIERO!D1970-1</f>
        <v>-0.01234115347</v>
      </c>
      <c r="D1970" s="1">
        <f>S.FINANCIERO!F1971/S.FINANCIERO!F1970-1</f>
        <v>-0.003263551699</v>
      </c>
      <c r="E1970" s="1">
        <f>S.FINANCIERO!H1971/S.FINANCIERO!H1970-1</f>
        <v>-0.006495227996</v>
      </c>
      <c r="F1970" s="1">
        <f>S.FINANCIERO!J1971/S.FINANCIERO!J1970-1</f>
        <v>-0.004103535354</v>
      </c>
      <c r="G1970" s="1">
        <f>S.FINANCIERO!L1971/S.FINANCIERO!L1970-1</f>
        <v>0.001264949402</v>
      </c>
      <c r="H1970" s="1">
        <f>S.FINANCIERO!N1971/S.FINANCIERO!N1970-1</f>
        <v>0.01107541725</v>
      </c>
      <c r="I1970" s="1">
        <f>S.FINANCIERO!P1971/S.FINANCIERO!P1970-1</f>
        <v>0.0017809439</v>
      </c>
      <c r="J1970" s="1">
        <f>S.FINANCIERO!R1971/S.FINANCIERO!R1970-1</f>
        <v>0.001528792254</v>
      </c>
      <c r="K1970" s="1">
        <f>S.FINANCIERO!T1971/S.FINANCIERO!T1970-1</f>
        <v>-0.007266982622</v>
      </c>
      <c r="L1970" s="1">
        <f>SUMPRODUCT(B1970:K1970, 'Ponderaciones e Índices.'!$A$4:$J$4)</f>
        <v>-0.001941007307</v>
      </c>
      <c r="M1970" s="1">
        <f>'S. MATERIALES'!B1971/'S. MATERIALES'!B1970-1</f>
        <v>-0.03082502267</v>
      </c>
      <c r="N1970" s="3">
        <f>'S. MATERIALES'!D1971/'S. MATERIALES'!D1970-1</f>
        <v>-0.02140044513</v>
      </c>
      <c r="O1970" s="1">
        <f>'S. MATERIALES'!F1971/'S. MATERIALES'!F1970-1</f>
        <v>0.008338573764</v>
      </c>
      <c r="P1970" s="1">
        <f>'S. MATERIALES'!H1971/'S. MATERIALES'!H1970-1</f>
        <v>-0.002874834144</v>
      </c>
      <c r="Q1970" s="1">
        <f>'S. MATERIALES'!J1971/'S. MATERIALES'!J1970-1</f>
        <v>-0.01154317029</v>
      </c>
      <c r="R1970" s="1">
        <f>'S. MATERIALES'!L1971/'S. MATERIALES'!L1970-1</f>
        <v>-0.003212616822</v>
      </c>
      <c r="S1970" s="1">
        <f>'S. MATERIALES'!N1971/'S. MATERIALES'!N1970-1</f>
        <v>-0.01388888889</v>
      </c>
      <c r="T1970" s="1">
        <f>'S. MATERIALES'!P1971/'S. MATERIALES'!P1970-1</f>
        <v>-0.04319371728</v>
      </c>
      <c r="U1970" s="1">
        <f>'S. MATERIALES'!R1971/'S. MATERIALES'!R1970-1</f>
        <v>-0.02099737533</v>
      </c>
      <c r="V1970" s="1">
        <f>'S. MATERIALES'!T1971/'S. MATERIALES'!T1970-1</f>
        <v>-0.01856435644</v>
      </c>
      <c r="W1970" s="1">
        <f>SUMPRODUCT(M1970:V1970,'Ponderaciones e Índices.'!$A$8:$J$8)</f>
        <v>-0.02112691131</v>
      </c>
      <c r="X1970" s="1">
        <f>'S. ENERGÍA'!B1971/'S. ENERGÍA'!B1970-1</f>
        <v>-0.04359344894</v>
      </c>
      <c r="Y1970" s="1">
        <f>'S. ENERGÍA'!D1971/'S. ENERGÍA'!D1970-1</f>
        <v>-0.02071888244</v>
      </c>
      <c r="Z1970" s="1">
        <f>'S. ENERGÍA'!F1971/'S. ENERGÍA'!F1970-1</f>
        <v>-0.007675438596</v>
      </c>
      <c r="AA1970" s="1">
        <f>'S. ENERGÍA'!H1971/'S. ENERGÍA'!H1970-1</f>
        <v>-0.02914036336</v>
      </c>
      <c r="AB1970" s="1">
        <f>'S. ENERGÍA'!J1971/'S. ENERGÍA'!J1970-1</f>
        <v>-0.04309586631</v>
      </c>
      <c r="AC1970" s="1">
        <f>'S. ENERGÍA'!L1971/'S. ENERGÍA'!L1970-1</f>
        <v>-0.0221987315</v>
      </c>
      <c r="AD1970" s="1">
        <f>'S. ENERGÍA'!N1971/'S. ENERGÍA'!N1970-1</f>
        <v>-0.00542888165</v>
      </c>
      <c r="AE1970" s="1">
        <f>'S. ENERGÍA'!P1971/'S. ENERGÍA'!P1970-1</f>
        <v>-0.02707608531</v>
      </c>
      <c r="AF1970" s="1">
        <f>'S. ENERGÍA'!R1971/'S. ENERGÍA'!R1970-1</f>
        <v>-0.03009259259</v>
      </c>
      <c r="AG1970" s="1">
        <f>'S. ENERGÍA'!T1971/'S. ENERGÍA'!T1970-1</f>
        <v>-0.06208718626</v>
      </c>
      <c r="AH1970" s="1">
        <f>SUMPRODUCT(X1970:AG1970,'Ponderaciones e Índices.'!$A$12:$J$12)</f>
        <v>-0.02941068146</v>
      </c>
    </row>
    <row r="1971">
      <c r="A1971" s="1">
        <f>S.FINANCIERO!A1972</f>
        <v>44755</v>
      </c>
      <c r="B1971" s="1">
        <f>S.FINANCIERO!B1972/S.FINANCIERO!B1971-1</f>
        <v>-0.01033915564</v>
      </c>
      <c r="C1971" s="1">
        <f>S.FINANCIERO!D1972/S.FINANCIERO!D1971-1</f>
        <v>-0.01224792775</v>
      </c>
      <c r="D1971" s="1">
        <f>S.FINANCIERO!F1972/S.FINANCIERO!F1971-1</f>
        <v>-0.01661076505</v>
      </c>
      <c r="E1971" s="1">
        <f>S.FINANCIERO!H1972/S.FINANCIERO!H1971-1</f>
        <v>-0.01187458306</v>
      </c>
      <c r="F1971" s="1">
        <f>S.FINANCIERO!J1972/S.FINANCIERO!J1971-1</f>
        <v>-0.01743264659</v>
      </c>
      <c r="G1971" s="1">
        <f>S.FINANCIERO!L1972/S.FINANCIERO!L1971-1</f>
        <v>-0.007235557597</v>
      </c>
      <c r="H1971" s="1">
        <f>S.FINANCIERO!N1972/S.FINANCIERO!N1971-1</f>
        <v>-0.01951336951</v>
      </c>
      <c r="I1971" s="1">
        <f>S.FINANCIERO!P1972/S.FINANCIERO!P1971-1</f>
        <v>-0.003111111111</v>
      </c>
      <c r="J1971" s="1">
        <f>S.FINANCIERO!R1972/S.FINANCIERO!R1971-1</f>
        <v>-0.01509497965</v>
      </c>
      <c r="K1971" s="1">
        <f>S.FINANCIERO!T1972/S.FINANCIERO!T1971-1</f>
        <v>-0.01686823679</v>
      </c>
      <c r="L1971" s="1">
        <f>SUMPRODUCT(B1971:K1971, 'Ponderaciones e Índices.'!$A$4:$J$4)</f>
        <v>-0.01219517746</v>
      </c>
      <c r="M1971" s="1">
        <f>'S. MATERIALES'!B1972/'S. MATERIALES'!B1971-1</f>
        <v>0.000935453695</v>
      </c>
      <c r="N1971" s="3">
        <f>'S. MATERIALES'!D1972/'S. MATERIALES'!D1971-1</f>
        <v>0.01574527642</v>
      </c>
      <c r="O1971" s="1">
        <f>'S. MATERIALES'!F1972/'S. MATERIALES'!F1971-1</f>
        <v>0.0106394921</v>
      </c>
      <c r="P1971" s="1">
        <f>'S. MATERIALES'!H1972/'S. MATERIALES'!H1971-1</f>
        <v>0.008649367931</v>
      </c>
      <c r="Q1971" s="1">
        <f>'S. MATERIALES'!J1972/'S. MATERIALES'!J1971-1</f>
        <v>0.01616042465</v>
      </c>
      <c r="R1971" s="1">
        <f>'S. MATERIALES'!L1972/'S. MATERIALES'!L1971-1</f>
        <v>0.01025490771</v>
      </c>
      <c r="S1971" s="1">
        <f>'S. MATERIALES'!N1972/'S. MATERIALES'!N1971-1</f>
        <v>0.01643192488</v>
      </c>
      <c r="T1971" s="1">
        <f>'S. MATERIALES'!P1972/'S. MATERIALES'!P1971-1</f>
        <v>-0.01094391245</v>
      </c>
      <c r="U1971" s="1">
        <f>'S. MATERIALES'!R1972/'S. MATERIALES'!R1971-1</f>
        <v>-0.02010723861</v>
      </c>
      <c r="V1971" s="1">
        <f>'S. MATERIALES'!T1972/'S. MATERIALES'!T1971-1</f>
        <v>0.0193358554</v>
      </c>
      <c r="W1971" s="1">
        <f>SUMPRODUCT(M1971:V1971,'Ponderaciones e Índices.'!$A$8:$J$8)</f>
        <v>0.0002408360157</v>
      </c>
      <c r="X1971" s="1">
        <f>'S. ENERGÍA'!B1972/'S. ENERGÍA'!B1971-1</f>
        <v>-0.0007554772098</v>
      </c>
      <c r="Y1971" s="1">
        <f>'S. ENERGÍA'!D1972/'S. ENERGÍA'!D1971-1</f>
        <v>-0.01089918256</v>
      </c>
      <c r="Z1971" s="1">
        <f>'S. ENERGÍA'!F1972/'S. ENERGÍA'!F1971-1</f>
        <v>-0.005156537753</v>
      </c>
      <c r="AA1971" s="1">
        <f>'S. ENERGÍA'!H1972/'S. ENERGÍA'!H1971-1</f>
        <v>0.0116378564</v>
      </c>
      <c r="AB1971" s="1">
        <f>'S. ENERGÍA'!J1972/'S. ENERGÍA'!J1971-1</f>
        <v>-0.01930147059</v>
      </c>
      <c r="AC1971" s="1">
        <f>'S. ENERGÍA'!L1972/'S. ENERGÍA'!L1971-1</f>
        <v>-0.009189189189</v>
      </c>
      <c r="AD1971" s="1">
        <f>'S. ENERGÍA'!N1972/'S. ENERGÍA'!N1971-1</f>
        <v>-0.001091703057</v>
      </c>
      <c r="AE1971" s="1">
        <f>'S. ENERGÍA'!P1972/'S. ENERGÍA'!P1971-1</f>
        <v>0.02705223881</v>
      </c>
      <c r="AF1971" s="1">
        <f>'S. ENERGÍA'!R1972/'S. ENERGÍA'!R1971-1</f>
        <v>-0.005966587112</v>
      </c>
      <c r="AG1971" s="1">
        <f>'S. ENERGÍA'!T1972/'S. ENERGÍA'!T1971-1</f>
        <v>0.01830985915</v>
      </c>
      <c r="AH1971" s="1">
        <f>SUMPRODUCT(X1971:AG1971,'Ponderaciones e Índices.'!$A$12:$J$12)</f>
        <v>-0.004731325004</v>
      </c>
    </row>
    <row r="1972">
      <c r="A1972" s="1">
        <f>S.FINANCIERO!A1973</f>
        <v>44756</v>
      </c>
      <c r="B1972" s="1">
        <f>S.FINANCIERO!B1973/S.FINANCIERO!B1972-1</f>
        <v>-0.0562722596</v>
      </c>
      <c r="C1972" s="1">
        <f>S.FINANCIERO!D1973/S.FINANCIERO!D1972-1</f>
        <v>-0.02091683367</v>
      </c>
      <c r="D1972" s="1">
        <f>S.FINANCIERO!F1973/S.FINANCIERO!F1972-1</f>
        <v>-0.03077797629</v>
      </c>
      <c r="E1972" s="1">
        <f>S.FINANCIERO!H1973/S.FINANCIERO!H1972-1</f>
        <v>-0.03011072104</v>
      </c>
      <c r="F1972" s="1">
        <f>S.FINANCIERO!J1973/S.FINANCIERO!J1972-1</f>
        <v>-0.04483870968</v>
      </c>
      <c r="G1972" s="1">
        <f>S.FINANCIERO!L1973/S.FINANCIERO!L1972-1</f>
        <v>-0.03597871356</v>
      </c>
      <c r="H1972" s="1">
        <f>S.FINANCIERO!N1973/S.FINANCIERO!N1972-1</f>
        <v>-0.01012532268</v>
      </c>
      <c r="I1972" s="1">
        <f>S.FINANCIERO!P1973/S.FINANCIERO!P1972-1</f>
        <v>-0.02407489969</v>
      </c>
      <c r="J1972" s="1">
        <f>S.FINANCIERO!R1973/S.FINANCIERO!R1972-1</f>
        <v>-0.02531427587</v>
      </c>
      <c r="K1972" s="1">
        <f>S.FINANCIERO!T1973/S.FINANCIERO!T1972-1</f>
        <v>-0.02784072515</v>
      </c>
      <c r="L1972" s="1">
        <f>SUMPRODUCT(B1972:K1972, 'Ponderaciones e Índices.'!$A$4:$J$4)</f>
        <v>-0.03084590146</v>
      </c>
      <c r="M1972" s="1">
        <f>'S. MATERIALES'!B1973/'S. MATERIALES'!B1972-1</f>
        <v>-0.03411214953</v>
      </c>
      <c r="N1972" s="3">
        <f>'S. MATERIALES'!D1973/'S. MATERIALES'!D1972-1</f>
        <v>-0.02945229073</v>
      </c>
      <c r="O1972" s="1">
        <f>'S. MATERIALES'!F1973/'S. MATERIALES'!F1972-1</f>
        <v>-0.0397650137</v>
      </c>
      <c r="P1972" s="1">
        <f>'S. MATERIALES'!H1973/'S. MATERIALES'!H1972-1</f>
        <v>-0.01868953386</v>
      </c>
      <c r="Q1972" s="1">
        <f>'S. MATERIALES'!J1973/'S. MATERIALES'!J1972-1</f>
        <v>-0.02524812816</v>
      </c>
      <c r="R1972" s="1">
        <f>'S. MATERIALES'!L1973/'S. MATERIALES'!L1972-1</f>
        <v>-0.02204176334</v>
      </c>
      <c r="S1972" s="1">
        <f>'S. MATERIALES'!N1973/'S. MATERIALES'!N1972-1</f>
        <v>-0.05542725173</v>
      </c>
      <c r="T1972" s="1">
        <f>'S. MATERIALES'!P1973/'S. MATERIALES'!P1972-1</f>
        <v>-0.08206546796</v>
      </c>
      <c r="U1972" s="1">
        <f>'S. MATERIALES'!R1973/'S. MATERIALES'!R1972-1</f>
        <v>-0.02462380301</v>
      </c>
      <c r="V1972" s="1">
        <f>'S. MATERIALES'!T1973/'S. MATERIALES'!T1972-1</f>
        <v>-0.01360824742</v>
      </c>
      <c r="W1972" s="1">
        <f>SUMPRODUCT(M1972:V1972,'Ponderaciones e Índices.'!$A$8:$J$8)</f>
        <v>-0.0389624705</v>
      </c>
      <c r="X1972" s="1">
        <f>'S. ENERGÍA'!B1973/'S. ENERGÍA'!B1972-1</f>
        <v>-0.02419354839</v>
      </c>
      <c r="Y1972" s="1">
        <f>'S. ENERGÍA'!D1973/'S. ENERGÍA'!D1972-1</f>
        <v>-0.010046994</v>
      </c>
      <c r="Z1972" s="1">
        <f>'S. ENERGÍA'!F1973/'S. ENERGÍA'!F1972-1</f>
        <v>-0.003146982599</v>
      </c>
      <c r="AA1972" s="1">
        <f>'S. ENERGÍA'!H1973/'S. ENERGÍA'!H1972-1</f>
        <v>0.003330054238</v>
      </c>
      <c r="AB1972" s="1">
        <f>'S. ENERGÍA'!J1973/'S. ENERGÍA'!J1972-1</f>
        <v>-0.02577319588</v>
      </c>
      <c r="AC1972" s="1">
        <f>'S. ENERGÍA'!L1973/'S. ENERGÍA'!L1972-1</f>
        <v>-0.03164211675</v>
      </c>
      <c r="AD1972" s="1">
        <f>'S. ENERGÍA'!N1973/'S. ENERGÍA'!N1972-1</f>
        <v>-0.006775956284</v>
      </c>
      <c r="AE1972" s="1">
        <f>'S. ENERGÍA'!P1973/'S. ENERGÍA'!P1972-1</f>
        <v>-0.01907356948</v>
      </c>
      <c r="AF1972" s="1">
        <f>'S. ENERGÍA'!R1973/'S. ENERGÍA'!R1972-1</f>
        <v>-0.00600240096</v>
      </c>
      <c r="AG1972" s="1">
        <f>'S. ENERGÍA'!T1973/'S. ENERGÍA'!T1972-1</f>
        <v>-0.005532503458</v>
      </c>
      <c r="AH1972" s="1">
        <f>SUMPRODUCT(X1972:AG1972,'Ponderaciones e Índices.'!$A$12:$J$12)</f>
        <v>-0.01271671986</v>
      </c>
    </row>
    <row r="1973">
      <c r="A1973" s="1">
        <f>S.FINANCIERO!A1974</f>
        <v>44757</v>
      </c>
      <c r="B1973" s="1">
        <f>S.FINANCIERO!B1974/S.FINANCIERO!B1973-1</f>
        <v>-0.005115732976</v>
      </c>
      <c r="C1973" s="1">
        <f>S.FINANCIERO!D1974/S.FINANCIERO!D1973-1</f>
        <v>0.00921069464</v>
      </c>
      <c r="D1973" s="1">
        <f>S.FINANCIERO!F1974/S.FINANCIERO!F1973-1</f>
        <v>0.004105571848</v>
      </c>
      <c r="E1973" s="1">
        <f>S.FINANCIERO!H1974/S.FINANCIERO!H1973-1</f>
        <v>0.008213838229</v>
      </c>
      <c r="F1973" s="1">
        <f>S.FINANCIERO!J1974/S.FINANCIERO!J1973-1</f>
        <v>0.005572441743</v>
      </c>
      <c r="G1973" s="1">
        <f>S.FINANCIERO!L1974/S.FINANCIERO!L1973-1</f>
        <v>0.00624024961</v>
      </c>
      <c r="H1973" s="1">
        <f>S.FINANCIERO!N1974/S.FINANCIERO!N1973-1</f>
        <v>0.02733471068</v>
      </c>
      <c r="I1973" s="1">
        <f>S.FINANCIERO!P1974/S.FINANCIERO!P1973-1</f>
        <v>0.006395614436</v>
      </c>
      <c r="J1973" s="1">
        <f>S.FINANCIERO!R1974/S.FINANCIERO!R1973-1</f>
        <v>-0.001943462898</v>
      </c>
      <c r="K1973" s="1">
        <f>S.FINANCIERO!T1974/S.FINANCIERO!T1973-1</f>
        <v>0.005994005994</v>
      </c>
      <c r="L1973" s="1">
        <f>SUMPRODUCT(B1973:K1973, 'Ponderaciones e Índices.'!$A$4:$J$4)</f>
        <v>0.007086996602</v>
      </c>
      <c r="M1973" s="1">
        <f>'S. MATERIALES'!B1974/'S. MATERIALES'!B1973-1</f>
        <v>-0.01306240929</v>
      </c>
      <c r="N1973" s="3">
        <f>'S. MATERIALES'!D1974/'S. MATERIALES'!D1973-1</f>
        <v>-0.01455190772</v>
      </c>
      <c r="O1973" s="1">
        <f>'S. MATERIALES'!F1974/'S. MATERIALES'!F1973-1</f>
        <v>-0.04141175261</v>
      </c>
      <c r="P1973" s="1">
        <f>'S. MATERIALES'!H1974/'S. MATERIALES'!H1973-1</f>
        <v>-0.0132198073</v>
      </c>
      <c r="Q1973" s="1">
        <f>'S. MATERIALES'!J1974/'S. MATERIALES'!J1973-1</f>
        <v>-0.01321900679</v>
      </c>
      <c r="R1973" s="1">
        <f>'S. MATERIALES'!L1974/'S. MATERIALES'!L1973-1</f>
        <v>0.03795966785</v>
      </c>
      <c r="S1973" s="1">
        <f>'S. MATERIALES'!N1974/'S. MATERIALES'!N1973-1</f>
        <v>-0.02444987775</v>
      </c>
      <c r="T1973" s="1">
        <f>'S. MATERIALES'!P1974/'S. MATERIALES'!P1973-1</f>
        <v>0.02661978905</v>
      </c>
      <c r="U1973" s="1">
        <f>'S. MATERIALES'!R1974/'S. MATERIALES'!R1973-1</f>
        <v>0.01823281907</v>
      </c>
      <c r="V1973" s="1">
        <f>'S. MATERIALES'!T1974/'S. MATERIALES'!T1973-1</f>
        <v>-0.005434782609</v>
      </c>
      <c r="W1973" s="1">
        <f>SUMPRODUCT(M1973:V1973,'Ponderaciones e Índices.'!$A$8:$J$8)</f>
        <v>0.004195949286</v>
      </c>
      <c r="X1973" s="1">
        <f>'S. ENERGÍA'!B1974/'S. ENERGÍA'!B1973-1</f>
        <v>0.01549586777</v>
      </c>
      <c r="Y1973" s="1">
        <f>'S. ENERGÍA'!D1974/'S. ENERGÍA'!D1973-1</f>
        <v>0.008020952693</v>
      </c>
      <c r="Z1973" s="1">
        <f>'S. ENERGÍA'!F1974/'S. ENERGÍA'!F1973-1</f>
        <v>0.005013927577</v>
      </c>
      <c r="AA1973" s="1">
        <f>'S. ENERGÍA'!H1974/'S. ENERGÍA'!H1973-1</f>
        <v>0.001358074581</v>
      </c>
      <c r="AB1973" s="1">
        <f>'S. ENERGÍA'!J1974/'S. ENERGÍA'!J1973-1</f>
        <v>0.02116402116</v>
      </c>
      <c r="AC1973" s="1">
        <f>'S. ENERGÍA'!L1974/'S. ENERGÍA'!L1973-1</f>
        <v>0.01971830986</v>
      </c>
      <c r="AD1973" s="1">
        <f>'S. ENERGÍA'!N1974/'S. ENERGÍA'!N1973-1</f>
        <v>0.00264084507</v>
      </c>
      <c r="AE1973" s="1">
        <f>'S. ENERGÍA'!P1974/'S. ENERGÍA'!P1973-1</f>
        <v>-0.0112654321</v>
      </c>
      <c r="AF1973" s="1">
        <f>'S. ENERGÍA'!R1974/'S. ENERGÍA'!R1973-1</f>
        <v>0.01811594203</v>
      </c>
      <c r="AG1973" s="1">
        <f>'S. ENERGÍA'!T1974/'S. ENERGÍA'!T1973-1</f>
        <v>0.006954102921</v>
      </c>
      <c r="AH1973" s="1">
        <f>SUMPRODUCT(X1973:AG1973,'Ponderaciones e Índices.'!$A$12:$J$12)</f>
        <v>0.01076770544</v>
      </c>
    </row>
    <row r="1974">
      <c r="A1974" s="1">
        <f>S.FINANCIERO!A1975</f>
        <v>44760</v>
      </c>
      <c r="B1974" s="1">
        <f>S.FINANCIERO!B1975/S.FINANCIERO!B1974-1</f>
        <v>0.01744921184</v>
      </c>
      <c r="C1974" s="1">
        <f>S.FINANCIERO!D1975/S.FINANCIERO!D1974-1</f>
        <v>0.009760425909</v>
      </c>
      <c r="D1974" s="1">
        <f>S.FINANCIERO!F1975/S.FINANCIERO!F1974-1</f>
        <v>0.01176568758</v>
      </c>
      <c r="E1974" s="1">
        <f>S.FINANCIERO!H1975/S.FINANCIERO!H1974-1</f>
        <v>0.01270367302</v>
      </c>
      <c r="F1974" s="1">
        <f>S.FINANCIERO!J1975/S.FINANCIERO!J1974-1</f>
        <v>0.01528127624</v>
      </c>
      <c r="G1974" s="1">
        <f>S.FINANCIERO!L1975/S.FINANCIERO!L1974-1</f>
        <v>0.0152653548</v>
      </c>
      <c r="H1974" s="1">
        <f>S.FINANCIERO!N1975/S.FINANCIERO!N1974-1</f>
        <v>0.001204084356</v>
      </c>
      <c r="I1974" s="1">
        <f>S.FINANCIERO!P1975/S.FINANCIERO!P1974-1</f>
        <v>0.01770313209</v>
      </c>
      <c r="J1974" s="1">
        <f>S.FINANCIERO!R1975/S.FINANCIERO!R1974-1</f>
        <v>-0.003540449637</v>
      </c>
      <c r="K1974" s="1">
        <f>S.FINANCIERO!T1975/S.FINANCIERO!T1974-1</f>
        <v>0.006620324396</v>
      </c>
      <c r="L1974" s="1">
        <f>SUMPRODUCT(B1974:K1974, 'Ponderaciones e Índices.'!$A$4:$J$4)</f>
        <v>0.0118388961</v>
      </c>
      <c r="M1974" s="1">
        <f>'S. MATERIALES'!B1975/'S. MATERIALES'!B1974-1</f>
        <v>0.007352941176</v>
      </c>
      <c r="N1974" s="3">
        <f>'S. MATERIALES'!D1975/'S. MATERIALES'!D1974-1</f>
        <v>-0.001800828381</v>
      </c>
      <c r="O1974" s="1">
        <f>'S. MATERIALES'!F1975/'S. MATERIALES'!F1974-1</f>
        <v>0.02668204124</v>
      </c>
      <c r="P1974" s="1">
        <f>'S. MATERIALES'!H1975/'S. MATERIALES'!H1974-1</f>
        <v>-0.002270663034</v>
      </c>
      <c r="Q1974" s="1">
        <f>'S. MATERIALES'!J1975/'S. MATERIALES'!J1974-1</f>
        <v>-0.01249094859</v>
      </c>
      <c r="R1974" s="1">
        <f>'S. MATERIALES'!L1975/'S. MATERIALES'!L1974-1</f>
        <v>0.009428571429</v>
      </c>
      <c r="S1974" s="1">
        <f>'S. MATERIALES'!N1975/'S. MATERIALES'!N1974-1</f>
        <v>0.04511278195</v>
      </c>
      <c r="T1974" s="1">
        <f>'S. MATERIALES'!P1975/'S. MATERIALES'!P1974-1</f>
        <v>0.05675146771</v>
      </c>
      <c r="U1974" s="1">
        <f>'S. MATERIALES'!R1975/'S. MATERIALES'!R1974-1</f>
        <v>0.05371900826</v>
      </c>
      <c r="V1974" s="1">
        <f>'S. MATERIALES'!T1975/'S. MATERIALES'!T1974-1</f>
        <v>0.006725514922</v>
      </c>
      <c r="W1974" s="1">
        <f>SUMPRODUCT(M1974:V1974,'Ponderaciones e Índices.'!$A$8:$J$8)</f>
        <v>0.02961923691</v>
      </c>
      <c r="X1974" s="1">
        <f>'S. ENERGÍA'!B1975/'S. ENERGÍA'!B1974-1</f>
        <v>0.01068158698</v>
      </c>
      <c r="Y1974" s="1">
        <f>'S. ENERGÍA'!D1975/'S. ENERGÍA'!D1974-1</f>
        <v>0.02841831764</v>
      </c>
      <c r="Z1974" s="1">
        <f>'S. ENERGÍA'!F1975/'S. ENERGÍA'!F1974-1</f>
        <v>0.0184774575</v>
      </c>
      <c r="AA1974" s="1">
        <f>'S. ENERGÍA'!H1975/'S. ENERGÍA'!H1974-1</f>
        <v>0.0195876391</v>
      </c>
      <c r="AB1974" s="1">
        <f>'S. ENERGÍA'!J1975/'S. ENERGÍA'!J1974-1</f>
        <v>0.02873292511</v>
      </c>
      <c r="AC1974" s="1">
        <f>'S. ENERGÍA'!L1975/'S. ENERGÍA'!L1974-1</f>
        <v>0.01694290976</v>
      </c>
      <c r="AD1974" s="1">
        <f>'S. ENERGÍA'!N1975/'S. ENERGÍA'!N1974-1</f>
        <v>0.02546093064</v>
      </c>
      <c r="AE1974" s="1">
        <f>'S. ENERGÍA'!P1975/'S. ENERGÍA'!P1974-1</f>
        <v>0.07007960044</v>
      </c>
      <c r="AF1974" s="1">
        <f>'S. ENERGÍA'!R1975/'S. ENERGÍA'!R1974-1</f>
        <v>0.04744958482</v>
      </c>
      <c r="AG1974" s="1">
        <f>'S. ENERGÍA'!T1975/'S. ENERGÍA'!T1974-1</f>
        <v>0.08080110497</v>
      </c>
      <c r="AH1974" s="1">
        <f>SUMPRODUCT(X1974:AG1974,'Ponderaciones e Índices.'!$A$12:$J$12)</f>
        <v>0.03000773339</v>
      </c>
    </row>
    <row r="1975">
      <c r="A1975" s="1">
        <f>S.FINANCIERO!A1976</f>
        <v>44761</v>
      </c>
      <c r="B1975" s="1">
        <f>S.FINANCIERO!B1976/S.FINANCIERO!B1975-1</f>
        <v>0.02137531069</v>
      </c>
      <c r="C1975" s="1">
        <f>S.FINANCIERO!D1976/S.FINANCIERO!D1975-1</f>
        <v>0.02912377605</v>
      </c>
      <c r="D1975" s="1">
        <f>S.FINANCIERO!F1976/S.FINANCIERO!F1975-1</f>
        <v>0.02243298969</v>
      </c>
      <c r="E1975" s="1">
        <f>S.FINANCIERO!H1976/S.FINANCIERO!H1975-1</f>
        <v>0.01922552495</v>
      </c>
      <c r="F1975" s="1">
        <f>S.FINANCIERO!J1976/S.FINANCIERO!J1975-1</f>
        <v>0.02778696659</v>
      </c>
      <c r="G1975" s="1">
        <f>S.FINANCIERO!L1976/S.FINANCIERO!L1975-1</f>
        <v>0.03230353577</v>
      </c>
      <c r="H1975" s="1">
        <f>S.FINANCIERO!N1976/S.FINANCIERO!N1975-1</f>
        <v>0.03377853088</v>
      </c>
      <c r="I1975" s="1">
        <f>S.FINANCIERO!P1976/S.FINANCIERO!P1975-1</f>
        <v>0.01025869759</v>
      </c>
      <c r="J1975" s="1">
        <f>S.FINANCIERO!R1976/S.FINANCIERO!R1975-1</f>
        <v>0.02202877953</v>
      </c>
      <c r="K1975" s="1">
        <f>S.FINANCIERO!T1976/S.FINANCIERO!T1975-1</f>
        <v>0.01052285432</v>
      </c>
      <c r="L1975" s="1">
        <f>SUMPRODUCT(B1975:K1975, 'Ponderaciones e Índices.'!$A$4:$J$4)</f>
        <v>0.02349479706</v>
      </c>
      <c r="M1975" s="1">
        <f>'S. MATERIALES'!B1976/'S. MATERIALES'!B1975-1</f>
        <v>0.003892944039</v>
      </c>
      <c r="N1975" s="3">
        <f>'S. MATERIALES'!D1976/'S. MATERIALES'!D1975-1</f>
        <v>-0.002345300379</v>
      </c>
      <c r="O1975" s="1">
        <f>'S. MATERIALES'!F1976/'S. MATERIALES'!F1975-1</f>
        <v>0.008671577078</v>
      </c>
      <c r="P1975" s="1">
        <f>'S. MATERIALES'!H1976/'S. MATERIALES'!H1975-1</f>
        <v>-0.004096495221</v>
      </c>
      <c r="Q1975" s="1">
        <f>'S. MATERIALES'!J1976/'S. MATERIALES'!J1975-1</f>
        <v>-0.02395355943</v>
      </c>
      <c r="R1975" s="1">
        <f>'S. MATERIALES'!L1976/'S. MATERIALES'!L1975-1</f>
        <v>0.01018964053</v>
      </c>
      <c r="S1975" s="1">
        <f>'S. MATERIALES'!N1976/'S. MATERIALES'!N1975-1</f>
        <v>0.01678657074</v>
      </c>
      <c r="T1975" s="1">
        <f>'S. MATERIALES'!P1976/'S. MATERIALES'!P1975-1</f>
        <v>0.0125</v>
      </c>
      <c r="U1975" s="1">
        <f>'S. MATERIALES'!R1976/'S. MATERIALES'!R1975-1</f>
        <v>0.01176470588</v>
      </c>
      <c r="V1975" s="1">
        <f>'S. MATERIALES'!T1976/'S. MATERIALES'!T1975-1</f>
        <v>0.004175365344</v>
      </c>
      <c r="W1975" s="1">
        <f>SUMPRODUCT(M1975:V1975,'Ponderaciones e Índices.'!$A$8:$J$8)</f>
        <v>0.008123406649</v>
      </c>
      <c r="X1975" s="1">
        <f>'S. ENERGÍA'!B1976/'S. ENERGÍA'!B1975-1</f>
        <v>0.03145445395</v>
      </c>
      <c r="Y1975" s="1">
        <f>'S. ENERGÍA'!D1976/'S. ENERGÍA'!D1975-1</f>
        <v>0.01705352913</v>
      </c>
      <c r="Z1975" s="1">
        <f>'S. ENERGÍA'!F1976/'S. ENERGÍA'!F1975-1</f>
        <v>0.007801161103</v>
      </c>
      <c r="AA1975" s="1">
        <f>'S. ENERGÍA'!H1976/'S. ENERGÍA'!H1975-1</f>
        <v>0.008274678446</v>
      </c>
      <c r="AB1975" s="1">
        <f>'S. ENERGÍA'!J1976/'S. ENERGÍA'!J1975-1</f>
        <v>0.03571428571</v>
      </c>
      <c r="AC1975" s="1">
        <f>'S. ENERGÍA'!L1976/'S. ENERGÍA'!L1975-1</f>
        <v>0.04762767113</v>
      </c>
      <c r="AD1975" s="1">
        <f>'S. ENERGÍA'!N1976/'S. ENERGÍA'!N1975-1</f>
        <v>0.006421232877</v>
      </c>
      <c r="AE1975" s="1">
        <f>'S. ENERGÍA'!P1976/'S. ENERGÍA'!P1975-1</f>
        <v>-0.003354725788</v>
      </c>
      <c r="AF1975" s="1">
        <f>'S. ENERGÍA'!R1976/'S. ENERGÍA'!R1975-1</f>
        <v>0.04077010193</v>
      </c>
      <c r="AG1975" s="1">
        <f>'S. ENERGÍA'!T1976/'S. ENERGÍA'!T1975-1</f>
        <v>0.01214057508</v>
      </c>
      <c r="AH1975" s="1">
        <f>SUMPRODUCT(X1975:AG1975,'Ponderaciones e Índices.'!$A$12:$J$12)</f>
        <v>0.02269024297</v>
      </c>
    </row>
    <row r="1976">
      <c r="A1976" s="1">
        <f>S.FINANCIERO!A1977</f>
        <v>44762</v>
      </c>
      <c r="B1976" s="1">
        <f>S.FINANCIERO!B1977/S.FINANCIERO!B1976-1</f>
        <v>0.00340687865</v>
      </c>
      <c r="C1976" s="1">
        <f>S.FINANCIERO!D1977/S.FINANCIERO!D1976-1</f>
        <v>0.002195657477</v>
      </c>
      <c r="D1976" s="1">
        <f>S.FINANCIERO!F1977/S.FINANCIERO!F1976-1</f>
        <v>0.007179156247</v>
      </c>
      <c r="E1976" s="1">
        <f>S.FINANCIERO!H1977/S.FINANCIERO!H1976-1</f>
        <v>0.003344481605</v>
      </c>
      <c r="F1976" s="1">
        <f>S.FINANCIERO!J1977/S.FINANCIERO!J1976-1</f>
        <v>0.004184100418</v>
      </c>
      <c r="G1976" s="1">
        <f>S.FINANCIERO!L1977/S.FINANCIERO!L1976-1</f>
        <v>0.0127446518</v>
      </c>
      <c r="H1976" s="1">
        <f>S.FINANCIERO!N1977/S.FINANCIERO!N1976-1</f>
        <v>0.01592149448</v>
      </c>
      <c r="I1976" s="1">
        <f>S.FINANCIERO!P1977/S.FINANCIERO!P1976-1</f>
        <v>-0.002649006623</v>
      </c>
      <c r="J1976" s="1">
        <f>S.FINANCIERO!R1977/S.FINANCIERO!R1976-1</f>
        <v>-0.001738223536</v>
      </c>
      <c r="K1976" s="1">
        <f>S.FINANCIERO!T1977/S.FINANCIERO!T1976-1</f>
        <v>-0.004230393752</v>
      </c>
      <c r="L1976" s="1">
        <f>SUMPRODUCT(B1976:K1976, 'Ponderaciones e Índices.'!$A$4:$J$4)</f>
        <v>0.004146681549</v>
      </c>
      <c r="M1976" s="1">
        <f>'S. MATERIALES'!B1977/'S. MATERIALES'!B1976-1</f>
        <v>-0.03441589918</v>
      </c>
      <c r="N1976" s="3">
        <f>'S. MATERIALES'!D1977/'S. MATERIALES'!D1976-1</f>
        <v>-0.04412296564</v>
      </c>
      <c r="O1976" s="1">
        <f>'S. MATERIALES'!F1977/'S. MATERIALES'!F1976-1</f>
        <v>-0.02945517634</v>
      </c>
      <c r="P1976" s="1">
        <f>'S. MATERIALES'!H1977/'S. MATERIALES'!H1976-1</f>
        <v>-0.04913162706</v>
      </c>
      <c r="Q1976" s="1">
        <f>'S. MATERIALES'!J1977/'S. MATERIALES'!J1976-1</f>
        <v>-0.00801352282</v>
      </c>
      <c r="R1976" s="1">
        <f>'S. MATERIALES'!L1977/'S. MATERIALES'!L1976-1</f>
        <v>-0.02073409919</v>
      </c>
      <c r="S1976" s="1">
        <f>'S. MATERIALES'!N1977/'S. MATERIALES'!N1976-1</f>
        <v>-0.01886792453</v>
      </c>
      <c r="T1976" s="1">
        <f>'S. MATERIALES'!P1977/'S. MATERIALES'!P1976-1</f>
        <v>-0.07407407407</v>
      </c>
      <c r="U1976" s="1">
        <f>'S. MATERIALES'!R1977/'S. MATERIALES'!R1976-1</f>
        <v>-0.007751937984</v>
      </c>
      <c r="V1976" s="1">
        <f>'S. MATERIALES'!T1977/'S. MATERIALES'!T1976-1</f>
        <v>-0.03367983368</v>
      </c>
      <c r="W1976" s="1">
        <f>SUMPRODUCT(M1976:V1976,'Ponderaciones e Índices.'!$A$8:$J$8)</f>
        <v>-0.03083355186</v>
      </c>
      <c r="X1976" s="1">
        <f>'S. ENERGÍA'!B1977/'S. ENERGÍA'!B1976-1</f>
        <v>0.00121980971</v>
      </c>
      <c r="Y1976" s="1">
        <f>'S. ENERGÍA'!D1977/'S. ENERGÍA'!D1976-1</f>
        <v>0.02111473374</v>
      </c>
      <c r="Z1976" s="1">
        <f>'S. ENERGÍA'!F1977/'S. ENERGÍA'!F1976-1</f>
        <v>-0.001080108011</v>
      </c>
      <c r="AA1976" s="1">
        <f>'S. ENERGÍA'!H1977/'S. ENERGÍA'!H1976-1</f>
        <v>-0.004250595276</v>
      </c>
      <c r="AB1976" s="1">
        <f>'S. ENERGÍA'!J1977/'S. ENERGÍA'!J1976-1</f>
        <v>0.01061007958</v>
      </c>
      <c r="AC1976" s="1">
        <f>'S. ENERGÍA'!L1977/'S. ENERGÍA'!L1976-1</f>
        <v>0.008815903198</v>
      </c>
      <c r="AD1976" s="1">
        <f>'S. ENERGÍA'!N1977/'S. ENERGÍA'!N1976-1</f>
        <v>0.0002126754573</v>
      </c>
      <c r="AE1976" s="1">
        <f>'S. ENERGÍA'!P1977/'S. ENERGÍA'!P1976-1</f>
        <v>0.03205034392</v>
      </c>
      <c r="AF1976" s="1">
        <f>'S. ENERGÍA'!R1977/'S. ENERGÍA'!R1976-1</f>
        <v>0.01305767138</v>
      </c>
      <c r="AG1976" s="1">
        <f>'S. ENERGÍA'!T1977/'S. ENERGÍA'!T1976-1</f>
        <v>0.0321969697</v>
      </c>
      <c r="AH1976" s="1">
        <f>SUMPRODUCT(X1976:AG1976,'Ponderaciones e Índices.'!$A$12:$J$12)</f>
        <v>0.01245015952</v>
      </c>
    </row>
    <row r="1977">
      <c r="A1977" s="1">
        <f>S.FINANCIERO!A1978</f>
        <v>44763</v>
      </c>
      <c r="B1977" s="1">
        <f>S.FINANCIERO!B1978/S.FINANCIERO!B1977-1</f>
        <v>0.003071948262</v>
      </c>
      <c r="C1977" s="1">
        <f>S.FINANCIERO!D1978/S.FINANCIERO!D1977-1</f>
        <v>0.0009737098345</v>
      </c>
      <c r="D1977" s="1">
        <f>S.FINANCIERO!F1978/S.FINANCIERO!F1977-1</f>
        <v>0.004725292327</v>
      </c>
      <c r="E1977" s="1">
        <f>S.FINANCIERO!H1978/S.FINANCIERO!H1977-1</f>
        <v>0.004666666667</v>
      </c>
      <c r="F1977" s="1">
        <f>S.FINANCIERO!J1978/S.FINANCIERO!J1977-1</f>
        <v>0.004807692308</v>
      </c>
      <c r="G1977" s="1">
        <f>S.FINANCIERO!L1978/S.FINANCIERO!L1977-1</f>
        <v>0.001797752809</v>
      </c>
      <c r="H1977" s="1">
        <f>S.FINANCIERO!N1978/S.FINANCIERO!N1977-1</f>
        <v>0.009635227043</v>
      </c>
      <c r="I1977" s="1">
        <f>S.FINANCIERO!P1978/S.FINANCIERO!P1977-1</f>
        <v>0.0004426737494</v>
      </c>
      <c r="J1977" s="1">
        <f>S.FINANCIERO!R1978/S.FINANCIERO!R1977-1</f>
        <v>-0.002611875326</v>
      </c>
      <c r="K1977" s="1">
        <f>S.FINANCIERO!T1978/S.FINANCIERO!T1977-1</f>
        <v>0.003267973856</v>
      </c>
      <c r="L1977" s="1">
        <f>SUMPRODUCT(B1977:K1977, 'Ponderaciones e Índices.'!$A$4:$J$4)</f>
        <v>0.003137593825</v>
      </c>
      <c r="M1977" s="1">
        <f>'S. MATERIALES'!B1978/'S. MATERIALES'!B1977-1</f>
        <v>0.002510040161</v>
      </c>
      <c r="N1977" s="3">
        <f>'S. MATERIALES'!D1978/'S. MATERIALES'!D1977-1</f>
        <v>0.007377979569</v>
      </c>
      <c r="O1977" s="1">
        <f>'S. MATERIALES'!F1978/'S. MATERIALES'!F1977-1</f>
        <v>0.03792638839</v>
      </c>
      <c r="P1977" s="1">
        <f>'S. MATERIALES'!H1978/'S. MATERIALES'!H1977-1</f>
        <v>0.01201634223</v>
      </c>
      <c r="Q1977" s="1">
        <f>'S. MATERIALES'!J1978/'S. MATERIALES'!J1977-1</f>
        <v>0.01596718208</v>
      </c>
      <c r="R1977" s="1">
        <f>'S. MATERIALES'!L1978/'S. MATERIALES'!L1977-1</f>
        <v>-0.0200286123</v>
      </c>
      <c r="S1977" s="1">
        <f>'S. MATERIALES'!N1978/'S. MATERIALES'!N1977-1</f>
        <v>0.009615384615</v>
      </c>
      <c r="T1977" s="1">
        <f>'S. MATERIALES'!P1978/'S. MATERIALES'!P1977-1</f>
        <v>-0.01925925926</v>
      </c>
      <c r="U1977" s="1">
        <f>'S. MATERIALES'!R1978/'S. MATERIALES'!R1977-1</f>
        <v>-0.03645833333</v>
      </c>
      <c r="V1977" s="1">
        <f>'S. MATERIALES'!T1978/'S. MATERIALES'!T1977-1</f>
        <v>0.05292598967</v>
      </c>
      <c r="W1977" s="1">
        <f>SUMPRODUCT(M1977:V1977,'Ponderaciones e Índices.'!$A$8:$J$8)</f>
        <v>-0.008668853474</v>
      </c>
      <c r="X1977" s="1">
        <f>'S. ENERGÍA'!B1978/'S. ENERGÍA'!B1977-1</f>
        <v>-0.01632553606</v>
      </c>
      <c r="Y1977" s="1">
        <f>'S. ENERGÍA'!D1978/'S. ENERGÍA'!D1977-1</f>
        <v>-0.01231564543</v>
      </c>
      <c r="Z1977" s="1">
        <f>'S. ENERGÍA'!F1978/'S. ENERGÍA'!F1977-1</f>
        <v>-0.003604253019</v>
      </c>
      <c r="AA1977" s="1">
        <f>'S. ENERGÍA'!H1978/'S. ENERGÍA'!H1977-1</f>
        <v>0.0004427080809</v>
      </c>
      <c r="AB1977" s="1">
        <f>'S. ENERGÍA'!J1978/'S. ENERGÍA'!J1977-1</f>
        <v>-0.02449693788</v>
      </c>
      <c r="AC1977" s="1">
        <f>'S. ENERGÍA'!L1978/'S. ENERGÍA'!L1977-1</f>
        <v>-0.02810143934</v>
      </c>
      <c r="AD1977" s="1">
        <f>'S. ENERGÍA'!N1978/'S. ENERGÍA'!N1977-1</f>
        <v>-0.0008505209441</v>
      </c>
      <c r="AE1977" s="1">
        <f>'S. ENERGÍA'!P1978/'S. ENERGÍA'!P1977-1</f>
        <v>-0.02765173001</v>
      </c>
      <c r="AF1977" s="1">
        <f>'S. ENERGÍA'!R1978/'S. ENERGÍA'!R1977-1</f>
        <v>-0.03437164339</v>
      </c>
      <c r="AG1977" s="1">
        <f>'S. ENERGÍA'!T1978/'S. ENERGÍA'!T1977-1</f>
        <v>-0.02629969419</v>
      </c>
      <c r="AH1977" s="1">
        <f>SUMPRODUCT(X1977:AG1977,'Ponderaciones e Índices.'!$A$12:$J$12)</f>
        <v>-0.01656454079</v>
      </c>
    </row>
    <row r="1978">
      <c r="A1978" s="1">
        <f>S.FINANCIERO!A1979</f>
        <v>44764</v>
      </c>
      <c r="B1978" s="1">
        <f>S.FINANCIERO!B1979/S.FINANCIERO!B1978-1</f>
        <v>-0.003465506125</v>
      </c>
      <c r="C1978" s="1">
        <f>S.FINANCIERO!D1979/S.FINANCIERO!D1978-1</f>
        <v>-0.002553501946</v>
      </c>
      <c r="D1978" s="1">
        <f>S.FINANCIERO!F1979/S.FINANCIERO!F1978-1</f>
        <v>-0.001275408529</v>
      </c>
      <c r="E1978" s="1">
        <f>S.FINANCIERO!H1979/S.FINANCIERO!H1978-1</f>
        <v>-0.003450564035</v>
      </c>
      <c r="F1978" s="1">
        <f>S.FINANCIERO!J1979/S.FINANCIERO!J1978-1</f>
        <v>0.004146730463</v>
      </c>
      <c r="G1978" s="1">
        <f>S.FINANCIERO!L1979/S.FINANCIERO!L1978-1</f>
        <v>-0.002243158367</v>
      </c>
      <c r="H1978" s="1">
        <f>S.FINANCIERO!N1979/S.FINANCIERO!N1978-1</f>
        <v>0.002262375734</v>
      </c>
      <c r="I1978" s="1">
        <f>S.FINANCIERO!P1979/S.FINANCIERO!P1978-1</f>
        <v>-0.005752212389</v>
      </c>
      <c r="J1978" s="1">
        <f>S.FINANCIERO!R1979/S.FINANCIERO!R1978-1</f>
        <v>-0.0005237430168</v>
      </c>
      <c r="K1978" s="1">
        <f>S.FINANCIERO!T1979/S.FINANCIERO!T1978-1</f>
        <v>-0.002280130293</v>
      </c>
      <c r="L1978" s="1">
        <f>SUMPRODUCT(B1978:K1978, 'Ponderaciones e Índices.'!$A$4:$J$4)</f>
        <v>-0.001714524372</v>
      </c>
      <c r="M1978" s="1">
        <f>'S. MATERIALES'!B1979/'S. MATERIALES'!B1978-1</f>
        <v>-0.01101652479</v>
      </c>
      <c r="N1978" s="3">
        <f>'S. MATERIALES'!D1979/'S. MATERIALES'!D1978-1</f>
        <v>-0.0234741784</v>
      </c>
      <c r="O1978" s="1">
        <f>'S. MATERIALES'!F1979/'S. MATERIALES'!F1978-1</f>
        <v>-0.01339262763</v>
      </c>
      <c r="P1978" s="1">
        <f>'S. MATERIALES'!H1979/'S. MATERIALES'!H1978-1</f>
        <v>-0.00332462598</v>
      </c>
      <c r="Q1978" s="1">
        <f>'S. MATERIALES'!J1979/'S. MATERIALES'!J1978-1</f>
        <v>0.00006211951795</v>
      </c>
      <c r="R1978" s="1">
        <f>'S. MATERIALES'!L1979/'S. MATERIALES'!L1978-1</f>
        <v>-0.01927007299</v>
      </c>
      <c r="S1978" s="1">
        <f>'S. MATERIALES'!N1979/'S. MATERIALES'!N1978-1</f>
        <v>0</v>
      </c>
      <c r="T1978" s="1">
        <f>'S. MATERIALES'!P1979/'S. MATERIALES'!P1978-1</f>
        <v>0.001510574018</v>
      </c>
      <c r="U1978" s="1">
        <f>'S. MATERIALES'!R1979/'S. MATERIALES'!R1978-1</f>
        <v>-0.006756756757</v>
      </c>
      <c r="V1978" s="1">
        <f>'S. MATERIALES'!T1979/'S. MATERIALES'!T1978-1</f>
        <v>-0.008581937066</v>
      </c>
      <c r="W1978" s="1">
        <f>SUMPRODUCT(M1978:V1978,'Ponderaciones e Índices.'!$A$8:$J$8)</f>
        <v>-0.007336435732</v>
      </c>
      <c r="X1978" s="1">
        <f>'S. ENERGÍA'!B1979/'S. ENERGÍA'!B1978-1</f>
        <v>-0.01560564776</v>
      </c>
      <c r="Y1978" s="1">
        <f>'S. ENERGÍA'!D1979/'S. ENERGÍA'!D1978-1</f>
        <v>-0.007081280788</v>
      </c>
      <c r="Z1978" s="1">
        <f>'S. ENERGÍA'!F1979/'S. ENERGÍA'!F1978-1</f>
        <v>0.001627780792</v>
      </c>
      <c r="AA1978" s="1">
        <f>'S. ENERGÍA'!H1979/'S. ENERGÍA'!H1978-1</f>
        <v>0.00970942777</v>
      </c>
      <c r="AB1978" s="1">
        <f>'S. ENERGÍA'!J1979/'S. ENERGÍA'!J1978-1</f>
        <v>-0.02197309417</v>
      </c>
      <c r="AC1978" s="1">
        <f>'S. ENERGÍA'!L1979/'S. ENERGÍA'!L1978-1</f>
        <v>-0.01657263752</v>
      </c>
      <c r="AD1978" s="1">
        <f>'S. ENERGÍA'!N1979/'S. ENERGÍA'!N1978-1</f>
        <v>-0.01447116408</v>
      </c>
      <c r="AE1978" s="1">
        <f>'S. ENERGÍA'!P1979/'S. ENERGÍA'!P1978-1</f>
        <v>0.002916727432</v>
      </c>
      <c r="AF1978" s="1">
        <f>'S. ENERGÍA'!R1979/'S. ENERGÍA'!R1978-1</f>
        <v>-0.01557285873</v>
      </c>
      <c r="AG1978" s="1">
        <f>'S. ENERGÍA'!T1979/'S. ENERGÍA'!T1978-1</f>
        <v>-0.009422110553</v>
      </c>
      <c r="AH1978" s="1">
        <f>SUMPRODUCT(X1978:AG1978,'Ponderaciones e Índices.'!$A$12:$J$12)</f>
        <v>-0.009888766231</v>
      </c>
    </row>
    <row r="1979">
      <c r="A1979" s="1">
        <f>S.FINANCIERO!A1980</f>
        <v>44767</v>
      </c>
      <c r="B1979" s="1">
        <f>S.FINANCIERO!B1980/S.FINANCIERO!B1979-1</f>
        <v>-0.004448038819</v>
      </c>
      <c r="C1979" s="1">
        <f>S.FINANCIERO!D1980/S.FINANCIERO!D1979-1</f>
        <v>0.005363891259</v>
      </c>
      <c r="D1979" s="1">
        <f>S.FINANCIERO!F1980/S.FINANCIERO!F1979-1</f>
        <v>0.008859446085</v>
      </c>
      <c r="E1979" s="1">
        <f>S.FINANCIERO!H1980/S.FINANCIERO!H1979-1</f>
        <v>0.008656279132</v>
      </c>
      <c r="F1979" s="1">
        <f>S.FINANCIERO!J1980/S.FINANCIERO!J1979-1</f>
        <v>0.005241423126</v>
      </c>
      <c r="G1979" s="1">
        <f>S.FINANCIERO!L1980/S.FINANCIERO!L1979-1</f>
        <v>0.01079136691</v>
      </c>
      <c r="H1979" s="1">
        <f>S.FINANCIERO!N1980/S.FINANCIERO!N1979-1</f>
        <v>-0.0006449339838</v>
      </c>
      <c r="I1979" s="1">
        <f>S.FINANCIERO!P1980/S.FINANCIERO!P1979-1</f>
        <v>0.009345794393</v>
      </c>
      <c r="J1979" s="1">
        <f>S.FINANCIERO!R1980/S.FINANCIERO!R1979-1</f>
        <v>0.002445414847</v>
      </c>
      <c r="K1979" s="1">
        <f>S.FINANCIERO!T1980/S.FINANCIERO!T1979-1</f>
        <v>0.005550114267</v>
      </c>
      <c r="L1979" s="1">
        <f>SUMPRODUCT(B1979:K1979, 'Ponderaciones e Índices.'!$A$4:$J$4)</f>
        <v>0.004950414995</v>
      </c>
      <c r="M1979" s="1">
        <f>'S. MATERIALES'!B1980/'S. MATERIALES'!B1979-1</f>
        <v>-0.03088607595</v>
      </c>
      <c r="N1979" s="3">
        <f>'S. MATERIALES'!D1980/'S. MATERIALES'!D1979-1</f>
        <v>-0.05153846154</v>
      </c>
      <c r="O1979" s="1">
        <f>'S. MATERIALES'!F1980/'S. MATERIALES'!F1979-1</f>
        <v>-0.01976238243</v>
      </c>
      <c r="P1979" s="1">
        <f>'S. MATERIALES'!H1980/'S. MATERIALES'!H1979-1</f>
        <v>-0.02692399333</v>
      </c>
      <c r="Q1979" s="1">
        <f>'S. MATERIALES'!J1980/'S. MATERIALES'!J1979-1</f>
        <v>-0.01205043792</v>
      </c>
      <c r="R1979" s="1">
        <f>'S. MATERIALES'!L1980/'S. MATERIALES'!L1979-1</f>
        <v>0.0267936886</v>
      </c>
      <c r="S1979" s="1">
        <f>'S. MATERIALES'!N1980/'S. MATERIALES'!N1979-1</f>
        <v>-0.04761904762</v>
      </c>
      <c r="T1979" s="1">
        <f>'S. MATERIALES'!P1980/'S. MATERIALES'!P1979-1</f>
        <v>-0.01659125189</v>
      </c>
      <c r="U1979" s="1">
        <f>'S. MATERIALES'!R1980/'S. MATERIALES'!R1979-1</f>
        <v>-0.01496598639</v>
      </c>
      <c r="V1979" s="1">
        <f>'S. MATERIALES'!T1980/'S. MATERIALES'!T1979-1</f>
        <v>-0.03050288541</v>
      </c>
      <c r="W1979" s="1">
        <f>SUMPRODUCT(M1979:V1979,'Ponderaciones e Índices.'!$A$8:$J$8)</f>
        <v>-0.02124629344</v>
      </c>
      <c r="X1979" s="1">
        <f>'S. ENERGÍA'!B1980/'S. ENERGÍA'!B1979-1</f>
        <v>0.02918973327</v>
      </c>
      <c r="Y1979" s="1">
        <f>'S. ENERGÍA'!D1980/'S. ENERGÍA'!D1979-1</f>
        <v>0.02511627907</v>
      </c>
      <c r="Z1979" s="1">
        <f>'S. ENERGÍA'!F1980/'S. ENERGÍA'!F1979-1</f>
        <v>0.02004333694</v>
      </c>
      <c r="AA1979" s="1">
        <f>'S. ENERGÍA'!H1980/'S. ENERGÍA'!H1979-1</f>
        <v>0.0262282391</v>
      </c>
      <c r="AB1979" s="1">
        <f>'S. ENERGÍA'!J1980/'S. ENERGÍA'!J1979-1</f>
        <v>0.03897294819</v>
      </c>
      <c r="AC1979" s="1">
        <f>'S. ENERGÍA'!L1980/'S. ENERGÍA'!L1979-1</f>
        <v>0.02491932592</v>
      </c>
      <c r="AD1979" s="1">
        <f>'S. ENERGÍA'!N1980/'S. ENERGÍA'!N1979-1</f>
        <v>0.0265601382</v>
      </c>
      <c r="AE1979" s="1">
        <f>'S. ENERGÍA'!P1980/'S. ENERGÍA'!P1979-1</f>
        <v>0.03271775483</v>
      </c>
      <c r="AF1979" s="1">
        <f>'S. ENERGÍA'!R1980/'S. ENERGÍA'!R1979-1</f>
        <v>0.03389830508</v>
      </c>
      <c r="AG1979" s="1">
        <f>'S. ENERGÍA'!T1980/'S. ENERGÍA'!T1979-1</f>
        <v>0.05326569436</v>
      </c>
      <c r="AH1979" s="1">
        <f>SUMPRODUCT(X1979:AG1979,'Ponderaciones e Índices.'!$A$12:$J$12)</f>
        <v>0.02979232122</v>
      </c>
    </row>
    <row r="1980">
      <c r="A1980" s="1">
        <f>S.FINANCIERO!A1981</f>
        <v>44768</v>
      </c>
      <c r="B1980" s="1">
        <f>S.FINANCIERO!B1981/S.FINANCIERO!B1980-1</f>
        <v>-0.01445978879</v>
      </c>
      <c r="C1980" s="1">
        <f>S.FINANCIERO!D1981/S.FINANCIERO!D1980-1</f>
        <v>-0.01297441494</v>
      </c>
      <c r="D1980" s="1">
        <f>S.FINANCIERO!F1981/S.FINANCIERO!F1980-1</f>
        <v>-0.004430379747</v>
      </c>
      <c r="E1980" s="1">
        <f>S.FINANCIERO!H1981/S.FINANCIERO!H1980-1</f>
        <v>0.001584367573</v>
      </c>
      <c r="F1980" s="1">
        <f>S.FINANCIERO!J1981/S.FINANCIERO!J1980-1</f>
        <v>-0.003792068257</v>
      </c>
      <c r="G1980" s="1">
        <f>S.FINANCIERO!L1981/S.FINANCIERO!L1980-1</f>
        <v>-0.02335409253</v>
      </c>
      <c r="H1980" s="1">
        <f>S.FINANCIERO!N1981/S.FINANCIERO!N1980-1</f>
        <v>-0.01420666742</v>
      </c>
      <c r="I1980" s="1">
        <f>S.FINANCIERO!P1981/S.FINANCIERO!P1980-1</f>
        <v>-0.004850088183</v>
      </c>
      <c r="J1980" s="1">
        <f>S.FINANCIERO!R1981/S.FINANCIERO!R1980-1</f>
        <v>-0.002962188535</v>
      </c>
      <c r="K1980" s="1">
        <f>S.FINANCIERO!T1981/S.FINANCIERO!T1980-1</f>
        <v>-0.00487012987</v>
      </c>
      <c r="L1980" s="1">
        <f>SUMPRODUCT(B1980:K1980, 'Ponderaciones e Índices.'!$A$4:$J$4)</f>
        <v>-0.008687804867</v>
      </c>
      <c r="M1980" s="1">
        <f>'S. MATERIALES'!B1981/'S. MATERIALES'!B1980-1</f>
        <v>0.02925809822</v>
      </c>
      <c r="N1980" s="3">
        <f>'S. MATERIALES'!D1981/'S. MATERIALES'!D1980-1</f>
        <v>0.03163017032</v>
      </c>
      <c r="O1980" s="1">
        <f>'S. MATERIALES'!F1981/'S. MATERIALES'!F1980-1</f>
        <v>0.02016080803</v>
      </c>
      <c r="P1980" s="1">
        <f>'S. MATERIALES'!H1981/'S. MATERIALES'!H1980-1</f>
        <v>0.02399608227</v>
      </c>
      <c r="Q1980" s="1">
        <f>'S. MATERIALES'!J1981/'S. MATERIALES'!J1980-1</f>
        <v>0.01546683433</v>
      </c>
      <c r="R1980" s="1">
        <f>'S. MATERIALES'!L1981/'S. MATERIALES'!L1980-1</f>
        <v>-0.01043780806</v>
      </c>
      <c r="S1980" s="1">
        <f>'S. MATERIALES'!N1981/'S. MATERIALES'!N1980-1</f>
        <v>0.0075</v>
      </c>
      <c r="T1980" s="1">
        <f>'S. MATERIALES'!P1981/'S. MATERIALES'!P1980-1</f>
        <v>-0.02300613497</v>
      </c>
      <c r="U1980" s="1">
        <f>'S. MATERIALES'!R1981/'S. MATERIALES'!R1980-1</f>
        <v>-0.01933701657</v>
      </c>
      <c r="V1980" s="1">
        <f>'S. MATERIALES'!T1981/'S. MATERIALES'!T1980-1</f>
        <v>0.02636054422</v>
      </c>
      <c r="W1980" s="1">
        <f>SUMPRODUCT(M1980:V1980,'Ponderaciones e Índices.'!$A$8:$J$8)</f>
        <v>0.001706433497</v>
      </c>
      <c r="X1980" s="1">
        <f>'S. ENERGÍA'!B1981/'S. ENERGÍA'!B1980-1</f>
        <v>-0.009535452323</v>
      </c>
      <c r="Y1980" s="1">
        <f>'S. ENERGÍA'!D1981/'S. ENERGÍA'!D1980-1</f>
        <v>-0.007713248639</v>
      </c>
      <c r="Z1980" s="1">
        <f>'S. ENERGÍA'!F1981/'S. ENERGÍA'!F1980-1</f>
        <v>0</v>
      </c>
      <c r="AA1980" s="1">
        <f>'S. ENERGÍA'!H1981/'S. ENERGÍA'!H1980-1</f>
        <v>0.004117817588</v>
      </c>
      <c r="AB1980" s="1">
        <f>'S. ENERGÍA'!J1981/'S. ENERGÍA'!J1980-1</f>
        <v>-0.004413062665</v>
      </c>
      <c r="AC1980" s="1">
        <f>'S. ENERGÍA'!L1981/'S. ENERGÍA'!L1980-1</f>
        <v>-0.0006996676579</v>
      </c>
      <c r="AD1980" s="1">
        <f>'S. ENERGÍA'!N1981/'S. ENERGÍA'!N1980-1</f>
        <v>-0.001051745898</v>
      </c>
      <c r="AE1980" s="1">
        <f>'S. ENERGÍA'!P1981/'S. ENERGÍA'!P1980-1</f>
        <v>-0.008307519009</v>
      </c>
      <c r="AF1980" s="1">
        <f>'S. ENERGÍA'!R1981/'S. ENERGÍA'!R1980-1</f>
        <v>-0.005464480874</v>
      </c>
      <c r="AG1980" s="1">
        <f>'S. ENERGÍA'!T1981/'S. ENERGÍA'!T1980-1</f>
        <v>-0.01685731487</v>
      </c>
      <c r="AH1980" s="1">
        <f>SUMPRODUCT(X1980:AG1980,'Ponderaciones e Índices.'!$A$12:$J$12)</f>
        <v>-0.006180438973</v>
      </c>
    </row>
    <row r="1981">
      <c r="A1981" s="1">
        <f>S.FINANCIERO!A1982</f>
        <v>44769</v>
      </c>
      <c r="B1981" s="1">
        <f>S.FINANCIERO!B1982/S.FINANCIERO!B1981-1</f>
        <v>0.01096274316</v>
      </c>
      <c r="C1981" s="1">
        <f>S.FINANCIERO!D1982/S.FINANCIERO!D1981-1</f>
        <v>0.01277641278</v>
      </c>
      <c r="D1981" s="1">
        <f>S.FINANCIERO!F1982/S.FINANCIERO!F1981-1</f>
        <v>0.01168150032</v>
      </c>
      <c r="E1981" s="1">
        <f>S.FINANCIERO!H1982/S.FINANCIERO!H1981-1</f>
        <v>0.01107302926</v>
      </c>
      <c r="F1981" s="1">
        <f>S.FINANCIERO!J1982/S.FINANCIERO!J1981-1</f>
        <v>0.009992069786</v>
      </c>
      <c r="G1981" s="1">
        <f>S.FINANCIERO!L1982/S.FINANCIERO!L1981-1</f>
        <v>0.01366431337</v>
      </c>
      <c r="H1981" s="1">
        <f>S.FINANCIERO!N1982/S.FINANCIERO!N1981-1</f>
        <v>0.01555704401</v>
      </c>
      <c r="I1981" s="1">
        <f>S.FINANCIERO!P1982/S.FINANCIERO!P1981-1</f>
        <v>0.02082410279</v>
      </c>
      <c r="J1981" s="1">
        <f>S.FINANCIERO!R1982/S.FINANCIERO!R1981-1</f>
        <v>0.01013631597</v>
      </c>
      <c r="K1981" s="1">
        <f>S.FINANCIERO!T1982/S.FINANCIERO!T1981-1</f>
        <v>0.003588907015</v>
      </c>
      <c r="L1981" s="1">
        <f>SUMPRODUCT(B1981:K1981, 'Ponderaciones e Índices.'!$A$4:$J$4)</f>
        <v>0.01313202302</v>
      </c>
      <c r="M1981" s="1">
        <f>'S. MATERIALES'!B1982/'S. MATERIALES'!B1981-1</f>
        <v>0.006598984772</v>
      </c>
      <c r="N1981" s="3">
        <f>'S. MATERIALES'!D1982/'S. MATERIALES'!D1981-1</f>
        <v>-0.004323899371</v>
      </c>
      <c r="O1981" s="1">
        <f>'S. MATERIALES'!F1982/'S. MATERIALES'!F1981-1</f>
        <v>0.0172871994</v>
      </c>
      <c r="P1981" s="1">
        <f>'S. MATERIALES'!H1982/'S. MATERIALES'!H1981-1</f>
        <v>0.008130081301</v>
      </c>
      <c r="Q1981" s="1">
        <f>'S. MATERIALES'!J1982/'S. MATERIALES'!J1981-1</f>
        <v>0.004148349947</v>
      </c>
      <c r="R1981" s="1">
        <f>'S. MATERIALES'!L1982/'S. MATERIALES'!L1981-1</f>
        <v>0.02256079695</v>
      </c>
      <c r="S1981" s="1">
        <f>'S. MATERIALES'!N1982/'S. MATERIALES'!N1981-1</f>
        <v>0.02481389578</v>
      </c>
      <c r="T1981" s="1">
        <f>'S. MATERIALES'!P1982/'S. MATERIALES'!P1981-1</f>
        <v>0.06436420722</v>
      </c>
      <c r="U1981" s="1">
        <f>'S. MATERIALES'!R1982/'S. MATERIALES'!R1981-1</f>
        <v>0.01690140845</v>
      </c>
      <c r="V1981" s="1">
        <f>'S. MATERIALES'!T1982/'S. MATERIALES'!T1981-1</f>
        <v>0.02816901408</v>
      </c>
      <c r="W1981" s="1">
        <f>SUMPRODUCT(M1981:V1981,'Ponderaciones e Índices.'!$A$8:$J$8)</f>
        <v>0.02208744522</v>
      </c>
      <c r="X1981" s="1">
        <f>'S. ENERGÍA'!B1982/'S. ENERGÍA'!B1981-1</f>
        <v>0.02394470501</v>
      </c>
      <c r="Y1981" s="1">
        <f>'S. ENERGÍA'!D1982/'S. ENERGÍA'!D1981-1</f>
        <v>0.02682517909</v>
      </c>
      <c r="Z1981" s="1">
        <f>'S. ENERGÍA'!F1982/'S. ENERGÍA'!F1981-1</f>
        <v>0.01203752877</v>
      </c>
      <c r="AA1981" s="1">
        <f>'S. ENERGÍA'!H1982/'S. ENERGÍA'!H1981-1</f>
        <v>-0.002828121022</v>
      </c>
      <c r="AB1981" s="1">
        <f>'S. ENERGÍA'!J1982/'S. ENERGÍA'!J1981-1</f>
        <v>0.04742907801</v>
      </c>
      <c r="AC1981" s="1">
        <f>'S. ENERGÍA'!L1982/'S. ENERGÍA'!L1981-1</f>
        <v>0.01907929284</v>
      </c>
      <c r="AD1981" s="1">
        <f>'S. ENERGÍA'!N1982/'S. ENERGÍA'!N1981-1</f>
        <v>0.003790271636</v>
      </c>
      <c r="AE1981" s="1">
        <f>'S. ENERGÍA'!P1982/'S. ENERGÍA'!P1981-1</f>
        <v>0.04259548488</v>
      </c>
      <c r="AF1981" s="1">
        <f>'S. ENERGÍA'!R1982/'S. ENERGÍA'!R1981-1</f>
        <v>0.03296703297</v>
      </c>
      <c r="AG1981" s="1">
        <f>'S. ENERGÍA'!T1982/'S. ENERGÍA'!T1981-1</f>
        <v>0.0257195346</v>
      </c>
      <c r="AH1981" s="1">
        <f>SUMPRODUCT(X1981:AG1981,'Ponderaciones e Índices.'!$A$12:$J$12)</f>
        <v>0.02542215773</v>
      </c>
    </row>
    <row r="1982">
      <c r="A1982" s="1">
        <f>S.FINANCIERO!A1983</f>
        <v>44770</v>
      </c>
      <c r="B1982" s="1">
        <f>S.FINANCIERO!B1983/S.FINANCIERO!B1982-1</f>
        <v>0.008968609865</v>
      </c>
      <c r="C1982" s="1">
        <f>S.FINANCIERO!D1983/S.FINANCIERO!D1982-1</f>
        <v>-0.004488112567</v>
      </c>
      <c r="D1982" s="1">
        <f>S.FINANCIERO!F1983/S.FINANCIERO!F1982-1</f>
        <v>0.005419841332</v>
      </c>
      <c r="E1982" s="1">
        <f>S.FINANCIERO!H1983/S.FINANCIERO!H1982-1</f>
        <v>0.006518904824</v>
      </c>
      <c r="F1982" s="1">
        <f>S.FINANCIERO!J1983/S.FINANCIERO!J1982-1</f>
        <v>0.007537688442</v>
      </c>
      <c r="G1982" s="1">
        <f>S.FINANCIERO!L1983/S.FINANCIERO!L1982-1</f>
        <v>0.004268703662</v>
      </c>
      <c r="H1982" s="1">
        <f>S.FINANCIERO!N1983/S.FINANCIERO!N1982-1</f>
        <v>0.01644980303</v>
      </c>
      <c r="I1982" s="1">
        <f>S.FINANCIERO!P1983/S.FINANCIERO!P1982-1</f>
        <v>0.00390625</v>
      </c>
      <c r="J1982" s="1">
        <f>S.FINANCIERO!R1983/S.FINANCIERO!R1982-1</f>
        <v>0.01211072664</v>
      </c>
      <c r="K1982" s="1">
        <f>S.FINANCIERO!T1983/S.FINANCIERO!T1982-1</f>
        <v>-0.003901170351</v>
      </c>
      <c r="L1982" s="1">
        <f>SUMPRODUCT(B1982:K1982, 'Ponderaciones e Índices.'!$A$4:$J$4)</f>
        <v>0.005488546632</v>
      </c>
      <c r="M1982" s="1">
        <f>'S. MATERIALES'!B1983/'S. MATERIALES'!B1982-1</f>
        <v>0.01008572869</v>
      </c>
      <c r="N1982" s="3">
        <f>'S. MATERIALES'!D1983/'S. MATERIALES'!D1982-1</f>
        <v>0.06435057244</v>
      </c>
      <c r="O1982" s="1">
        <f>'S. MATERIALES'!F1983/'S. MATERIALES'!F1982-1</f>
        <v>0.02305062173</v>
      </c>
      <c r="P1982" s="1">
        <f>'S. MATERIALES'!H1983/'S. MATERIALES'!H1982-1</f>
        <v>0.01423149905</v>
      </c>
      <c r="Q1982" s="1">
        <f>'S. MATERIALES'!J1983/'S. MATERIALES'!J1982-1</f>
        <v>0.0004316191886</v>
      </c>
      <c r="R1982" s="1">
        <f>'S. MATERIALES'!L1983/'S. MATERIALES'!L1982-1</f>
        <v>0.006017191977</v>
      </c>
      <c r="S1982" s="1">
        <f>'S. MATERIALES'!N1983/'S. MATERIALES'!N1982-1</f>
        <v>0.04842615012</v>
      </c>
      <c r="T1982" s="1">
        <f>'S. MATERIALES'!P1983/'S. MATERIALES'!P1982-1</f>
        <v>0.04818092429</v>
      </c>
      <c r="U1982" s="1">
        <f>'S. MATERIALES'!R1983/'S. MATERIALES'!R1982-1</f>
        <v>-0.03047091413</v>
      </c>
      <c r="V1982" s="1">
        <f>'S. MATERIALES'!T1983/'S. MATERIALES'!T1982-1</f>
        <v>0.03787268332</v>
      </c>
      <c r="W1982" s="1">
        <f>SUMPRODUCT(M1982:V1982,'Ponderaciones e Índices.'!$A$8:$J$8)</f>
        <v>0.01586736132</v>
      </c>
      <c r="X1982" s="1">
        <f>'S. ENERGÍA'!B1983/'S. ENERGÍA'!B1982-1</f>
        <v>0.009884281581</v>
      </c>
      <c r="Y1982" s="1">
        <f>'S. ENERGÍA'!D1983/'S. ENERGÍA'!D1982-1</f>
        <v>0.01424966602</v>
      </c>
      <c r="Z1982" s="1">
        <f>'S. ENERGÍA'!F1983/'S. ENERGÍA'!F1982-1</f>
        <v>0.00314850446</v>
      </c>
      <c r="AA1982" s="1">
        <f>'S. ENERGÍA'!H1983/'S. ENERGÍA'!H1982-1</f>
        <v>-0.0157404323</v>
      </c>
      <c r="AB1982" s="1">
        <f>'S. ENERGÍA'!J1983/'S. ENERGÍA'!J1982-1</f>
        <v>0.03935674989</v>
      </c>
      <c r="AC1982" s="1">
        <f>'S. ENERGÍA'!L1983/'S. ENERGÍA'!L1982-1</f>
        <v>0.0144280316</v>
      </c>
      <c r="AD1982" s="1">
        <f>'S. ENERGÍA'!N1983/'S. ENERGÍA'!N1982-1</f>
        <v>-0.002727082022</v>
      </c>
      <c r="AE1982" s="1">
        <f>'S. ENERGÍA'!P1983/'S. ENERGÍA'!P1982-1</f>
        <v>0.06128285442</v>
      </c>
      <c r="AF1982" s="1">
        <f>'S. ENERGÍA'!R1983/'S. ENERGÍA'!R1982-1</f>
        <v>0.01063829787</v>
      </c>
      <c r="AG1982" s="1">
        <f>'S. ENERGÍA'!T1983/'S. ENERGÍA'!T1982-1</f>
        <v>0.02746268657</v>
      </c>
      <c r="AH1982" s="1">
        <f>SUMPRODUCT(X1982:AG1982,'Ponderaciones e Índices.'!$A$12:$J$12)</f>
        <v>0.01419388219</v>
      </c>
    </row>
    <row r="1983">
      <c r="A1983" s="1">
        <f>S.FINANCIERO!A1984</f>
        <v>44771</v>
      </c>
      <c r="B1983" s="1">
        <f>S.FINANCIERO!B1984/S.FINANCIERO!B1983-1</f>
        <v>0.00896969697</v>
      </c>
      <c r="C1983" s="1">
        <f>S.FINANCIERO!D1984/S.FINANCIERO!D1983-1</f>
        <v>0.0135250396</v>
      </c>
      <c r="D1983" s="1">
        <f>S.FINANCIERO!F1984/S.FINANCIERO!F1983-1</f>
        <v>-0.00265625</v>
      </c>
      <c r="E1983" s="1">
        <f>S.FINANCIERO!H1984/S.FINANCIERO!H1983-1</f>
        <v>0.01049222798</v>
      </c>
      <c r="F1983" s="1">
        <f>S.FINANCIERO!J1984/S.FINANCIERO!J1983-1</f>
        <v>0.008416458853</v>
      </c>
      <c r="G1983" s="1">
        <f>S.FINANCIERO!L1984/S.FINANCIERO!L1983-1</f>
        <v>0.005033557047</v>
      </c>
      <c r="H1983" s="1">
        <f>S.FINANCIERO!N1984/S.FINANCIERO!N1983-1</f>
        <v>0.008091793113</v>
      </c>
      <c r="I1983" s="1">
        <f>S.FINANCIERO!P1984/S.FINANCIERO!P1983-1</f>
        <v>0.01340250757</v>
      </c>
      <c r="J1983" s="1">
        <f>S.FINANCIERO!R1984/S.FINANCIERO!R1983-1</f>
        <v>0.01641025641</v>
      </c>
      <c r="K1983" s="1">
        <f>S.FINANCIERO!T1984/S.FINANCIERO!T1983-1</f>
        <v>0.01501305483</v>
      </c>
      <c r="L1983" s="1">
        <f>SUMPRODUCT(B1983:K1983, 'Ponderaciones e Índices.'!$A$4:$J$4)</f>
        <v>0.009856129772</v>
      </c>
      <c r="M1983" s="1">
        <f>'S. MATERIALES'!B1984/'S. MATERIALES'!B1983-1</f>
        <v>0.00748876685</v>
      </c>
      <c r="N1983" s="3">
        <f>'S. MATERIALES'!D1984/'S. MATERIALES'!D1983-1</f>
        <v>0.02114243323</v>
      </c>
      <c r="O1983" s="1">
        <f>'S. MATERIALES'!F1984/'S. MATERIALES'!F1983-1</f>
        <v>0.01423224724</v>
      </c>
      <c r="P1983" s="1">
        <f>'S. MATERIALES'!H1984/'S. MATERIALES'!H1983-1</f>
        <v>0.027595884</v>
      </c>
      <c r="Q1983" s="1">
        <f>'S. MATERIALES'!J1984/'S. MATERIALES'!J1983-1</f>
        <v>0.0106009245</v>
      </c>
      <c r="R1983" s="1">
        <f>'S. MATERIALES'!L1984/'S. MATERIALES'!L1983-1</f>
        <v>0.07234406152</v>
      </c>
      <c r="S1983" s="1">
        <f>'S. MATERIALES'!N1984/'S. MATERIALES'!N1983-1</f>
        <v>0.01154734411</v>
      </c>
      <c r="T1983" s="1">
        <f>'S. MATERIALES'!P1984/'S. MATERIALES'!P1983-1</f>
        <v>0.09756097561</v>
      </c>
      <c r="U1983" s="1">
        <f>'S. MATERIALES'!R1984/'S. MATERIALES'!R1983-1</f>
        <v>0.03571428571</v>
      </c>
      <c r="V1983" s="1">
        <f>'S. MATERIALES'!T1984/'S. MATERIALES'!T1983-1</f>
        <v>0.01164596273</v>
      </c>
      <c r="W1983" s="1">
        <f>SUMPRODUCT(M1983:V1983,'Ponderaciones e Índices.'!$A$8:$J$8)</f>
        <v>0.03783726271</v>
      </c>
      <c r="X1983" s="1">
        <f>'S. ENERGÍA'!B1984/'S. ENERGÍA'!B1983-1</f>
        <v>0.03747911196</v>
      </c>
      <c r="Y1983" s="1">
        <f>'S. ENERGÍA'!D1984/'S. ENERGÍA'!D1983-1</f>
        <v>0.03483096736</v>
      </c>
      <c r="Z1983" s="1">
        <f>'S. ENERGÍA'!F1984/'S. ENERGÍA'!F1983-1</f>
        <v>0.002789886661</v>
      </c>
      <c r="AA1983" s="1">
        <f>'S. ENERGÍA'!H1984/'S. ENERGÍA'!H1983-1</f>
        <v>-0.016423906</v>
      </c>
      <c r="AB1983" s="1">
        <f>'S. ENERGÍA'!J1984/'S. ENERGÍA'!J1983-1</f>
        <v>-0.00651465798</v>
      </c>
      <c r="AC1983" s="1">
        <f>'S. ENERGÍA'!L1984/'S. ENERGÍA'!L1983-1</f>
        <v>0.03911276668</v>
      </c>
      <c r="AD1983" s="1">
        <f>'S. ENERGÍA'!N1984/'S. ENERGÍA'!N1983-1</f>
        <v>0.02839713925</v>
      </c>
      <c r="AE1983" s="1">
        <f>'S. ENERGÍA'!P1984/'S. ENERGÍA'!P1983-1</f>
        <v>0.02951366611</v>
      </c>
      <c r="AF1983" s="1">
        <f>'S. ENERGÍA'!R1984/'S. ENERGÍA'!R1983-1</f>
        <v>0.03052631579</v>
      </c>
      <c r="AG1983" s="1">
        <f>'S. ENERGÍA'!T1984/'S. ENERGÍA'!T1983-1</f>
        <v>0.04299825683</v>
      </c>
      <c r="AH1983" s="1">
        <f>SUMPRODUCT(X1983:AG1983,'Ponderaciones e Índices.'!$A$12:$J$12)</f>
        <v>0.02542644758</v>
      </c>
    </row>
    <row r="1984">
      <c r="A1984" s="1">
        <f>S.FINANCIERO!A1985</f>
        <v>44774</v>
      </c>
      <c r="B1984" s="1">
        <f>S.FINANCIERO!B1985/S.FINANCIERO!B1984-1</f>
        <v>0</v>
      </c>
      <c r="C1984" s="1">
        <f>S.FINANCIERO!D1985/S.FINANCIERO!D1984-1</f>
        <v>0</v>
      </c>
      <c r="D1984" s="1">
        <f>S.FINANCIERO!F1985/S.FINANCIERO!F1984-1</f>
        <v>0</v>
      </c>
      <c r="E1984" s="1">
        <f>S.FINANCIERO!H1985/S.FINANCIERO!H1984-1</f>
        <v>0</v>
      </c>
      <c r="F1984" s="1">
        <f>S.FINANCIERO!J1985/S.FINANCIERO!J1984-1</f>
        <v>0</v>
      </c>
      <c r="G1984" s="1">
        <f>S.FINANCIERO!L1985/S.FINANCIERO!L1984-1</f>
        <v>0</v>
      </c>
      <c r="H1984" s="1">
        <f>S.FINANCIERO!N1985/S.FINANCIERO!N1984-1</f>
        <v>0</v>
      </c>
      <c r="I1984" s="1">
        <f>S.FINANCIERO!P1985/S.FINANCIERO!P1984-1</f>
        <v>0</v>
      </c>
      <c r="J1984" s="1">
        <f>S.FINANCIERO!R1985/S.FINANCIERO!R1984-1</f>
        <v>0</v>
      </c>
      <c r="K1984" s="1">
        <f>S.FINANCIERO!T1985/S.FINANCIERO!T1984-1</f>
        <v>0</v>
      </c>
      <c r="L1984" s="1">
        <f>SUMPRODUCT(B1984:K1984, 'Ponderaciones e Índices.'!$A$4:$J$4)</f>
        <v>0</v>
      </c>
      <c r="M1984" s="1">
        <f>'S. MATERIALES'!B1985/'S. MATERIALES'!B1984-1</f>
        <v>0</v>
      </c>
      <c r="N1984" s="3">
        <f>'S. MATERIALES'!D1985/'S. MATERIALES'!D1984-1</f>
        <v>0</v>
      </c>
      <c r="O1984" s="1">
        <f>'S. MATERIALES'!F1985/'S. MATERIALES'!F1984-1</f>
        <v>0</v>
      </c>
      <c r="P1984" s="1">
        <f>'S. MATERIALES'!H1985/'S. MATERIALES'!H1984-1</f>
        <v>0</v>
      </c>
      <c r="Q1984" s="1">
        <f>'S. MATERIALES'!J1985/'S. MATERIALES'!J1984-1</f>
        <v>0</v>
      </c>
      <c r="R1984" s="1">
        <f>'S. MATERIALES'!L1985/'S. MATERIALES'!L1984-1</f>
        <v>0</v>
      </c>
      <c r="S1984" s="1">
        <f>'S. MATERIALES'!N1985/'S. MATERIALES'!N1984-1</f>
        <v>0</v>
      </c>
      <c r="T1984" s="1">
        <f>'S. MATERIALES'!P1985/'S. MATERIALES'!P1984-1</f>
        <v>0</v>
      </c>
      <c r="U1984" s="1">
        <f>'S. MATERIALES'!R1985/'S. MATERIALES'!R1984-1</f>
        <v>0</v>
      </c>
      <c r="V1984" s="1">
        <f>'S. MATERIALES'!T1985/'S. MATERIALES'!T1984-1</f>
        <v>0</v>
      </c>
      <c r="W1984" s="1">
        <f>SUMPRODUCT(M1984:V1984,'Ponderaciones e Índices.'!$A$8:$J$8)</f>
        <v>0</v>
      </c>
      <c r="X1984" s="1">
        <f>'S. ENERGÍA'!B1985/'S. ENERGÍA'!B1984-1</f>
        <v>0</v>
      </c>
      <c r="Y1984" s="1">
        <f>'S. ENERGÍA'!D1985/'S. ENERGÍA'!D1984-1</f>
        <v>0</v>
      </c>
      <c r="Z1984" s="1">
        <f>'S. ENERGÍA'!F1985/'S. ENERGÍA'!F1984-1</f>
        <v>0</v>
      </c>
      <c r="AA1984" s="1">
        <f>'S. ENERGÍA'!H1985/'S. ENERGÍA'!H1984-1</f>
        <v>0</v>
      </c>
      <c r="AB1984" s="1">
        <f>'S. ENERGÍA'!J1985/'S. ENERGÍA'!J1984-1</f>
        <v>0</v>
      </c>
      <c r="AC1984" s="1">
        <f>'S. ENERGÍA'!L1985/'S. ENERGÍA'!L1984-1</f>
        <v>0</v>
      </c>
      <c r="AD1984" s="1">
        <f>'S. ENERGÍA'!N1985/'S. ENERGÍA'!N1984-1</f>
        <v>0</v>
      </c>
      <c r="AE1984" s="1">
        <f>'S. ENERGÍA'!P1985/'S. ENERGÍA'!P1984-1</f>
        <v>0</v>
      </c>
      <c r="AF1984" s="1">
        <f>'S. ENERGÍA'!R1985/'S. ENERGÍA'!R1984-1</f>
        <v>0</v>
      </c>
      <c r="AG1984" s="1">
        <f>'S. ENERGÍA'!T1985/'S. ENERGÍA'!T1984-1</f>
        <v>0</v>
      </c>
      <c r="AH1984" s="1">
        <f>SUMPRODUCT(X1984:AG1984,'Ponderaciones e Índices.'!$A$12:$J$12)</f>
        <v>0</v>
      </c>
    </row>
    <row r="1985">
      <c r="A1985" s="1">
        <f>S.FINANCIERO!A1986</f>
        <v>44775</v>
      </c>
      <c r="B1985" s="1">
        <f>S.FINANCIERO!B1986/S.FINANCIERO!B1985-1</f>
        <v>-0.002883229217</v>
      </c>
      <c r="C1985" s="1">
        <f>S.FINANCIERO!D1986/S.FINANCIERO!D1985-1</f>
        <v>-0.003366193797</v>
      </c>
      <c r="D1985" s="1">
        <f>S.FINANCIERO!F1986/S.FINANCIERO!F1985-1</f>
        <v>-0.01073163089</v>
      </c>
      <c r="E1985" s="1">
        <f>S.FINANCIERO!H1986/S.FINANCIERO!H1985-1</f>
        <v>-0.005255736444</v>
      </c>
      <c r="F1985" s="1">
        <f>S.FINANCIERO!J1986/S.FINANCIERO!J1985-1</f>
        <v>-0.00370942813</v>
      </c>
      <c r="G1985" s="1">
        <f>S.FINANCIERO!L1986/S.FINANCIERO!L1985-1</f>
        <v>0.008458542014</v>
      </c>
      <c r="H1985" s="1">
        <f>S.FINANCIERO!N1986/S.FINANCIERO!N1985-1</f>
        <v>-0.008341391242</v>
      </c>
      <c r="I1985" s="1">
        <f>S.FINANCIERO!P1986/S.FINANCIERO!P1985-1</f>
        <v>-0.008105802048</v>
      </c>
      <c r="J1985" s="1">
        <f>S.FINANCIERO!R1986/S.FINANCIERO!R1985-1</f>
        <v>-0.01580894719</v>
      </c>
      <c r="K1985" s="1">
        <f>S.FINANCIERO!T1986/S.FINANCIERO!T1985-1</f>
        <v>0.0006430868167</v>
      </c>
      <c r="L1985" s="1">
        <f>SUMPRODUCT(B1985:K1985, 'Ponderaciones e Índices.'!$A$4:$J$4)</f>
        <v>-0.005016086706</v>
      </c>
      <c r="M1985" s="1">
        <f>'S. MATERIALES'!B1986/'S. MATERIALES'!B1985-1</f>
        <v>-0.01040634291</v>
      </c>
      <c r="N1985" s="3">
        <f>'S. MATERIALES'!D1986/'S. MATERIALES'!D1985-1</f>
        <v>-0.01253178351</v>
      </c>
      <c r="O1985" s="1">
        <f>'S. MATERIALES'!F1986/'S. MATERIALES'!F1985-1</f>
        <v>-0.004677510922</v>
      </c>
      <c r="P1985" s="1">
        <f>'S. MATERIALES'!H1986/'S. MATERIALES'!H1985-1</f>
        <v>-0.01524806554</v>
      </c>
      <c r="Q1985" s="1">
        <f>'S. MATERIALES'!J1986/'S. MATERIALES'!J1985-1</f>
        <v>-0.01231932671</v>
      </c>
      <c r="R1985" s="1">
        <f>'S. MATERIALES'!L1986/'S. MATERIALES'!L1985-1</f>
        <v>-0.0406374502</v>
      </c>
      <c r="S1985" s="1">
        <f>'S. MATERIALES'!N1986/'S. MATERIALES'!N1985-1</f>
        <v>0.01369863014</v>
      </c>
      <c r="T1985" s="1">
        <f>'S. MATERIALES'!P1986/'S. MATERIALES'!P1985-1</f>
        <v>-0.08247863248</v>
      </c>
      <c r="U1985" s="1">
        <f>'S. MATERIALES'!R1986/'S. MATERIALES'!R1985-1</f>
        <v>-0.07172413793</v>
      </c>
      <c r="V1985" s="1">
        <f>'S. MATERIALES'!T1986/'S. MATERIALES'!T1985-1</f>
        <v>-0.008825786646</v>
      </c>
      <c r="W1985" s="1">
        <f>SUMPRODUCT(M1985:V1985,'Ponderaciones e Índices.'!$A$8:$J$8)</f>
        <v>-0.03503695136</v>
      </c>
      <c r="X1985" s="1">
        <f>'S. ENERGÍA'!B1986/'S. ENERGÍA'!B1985-1</f>
        <v>-0.01265531523</v>
      </c>
      <c r="Y1985" s="1">
        <f>'S. ENERGÍA'!D1986/'S. ENERGÍA'!D1985-1</f>
        <v>-0.01499080752</v>
      </c>
      <c r="Z1985" s="1">
        <f>'S. ENERGÍA'!F1986/'S. ENERGÍA'!F1985-1</f>
        <v>-0.01530168666</v>
      </c>
      <c r="AA1985" s="1">
        <f>'S. ENERGÍA'!H1986/'S. ENERGÍA'!H1985-1</f>
        <v>-0.03354423765</v>
      </c>
      <c r="AB1985" s="1">
        <f>'S. ENERGÍA'!J1986/'S. ENERGÍA'!J1985-1</f>
        <v>-0.02295081967</v>
      </c>
      <c r="AC1985" s="1">
        <f>'S. ENERGÍA'!L1986/'S. ENERGÍA'!L1985-1</f>
        <v>-0.03601108033</v>
      </c>
      <c r="AD1985" s="1">
        <f>'S. ENERGÍA'!N1986/'S. ENERGÍA'!N1985-1</f>
        <v>-0.01472693802</v>
      </c>
      <c r="AE1985" s="1">
        <f>'S. ENERGÍA'!P1986/'S. ENERGÍA'!P1985-1</f>
        <v>-0.03502430512</v>
      </c>
      <c r="AF1985" s="1">
        <f>'S. ENERGÍA'!R1986/'S. ENERGÍA'!R1985-1</f>
        <v>-0.02860061287</v>
      </c>
      <c r="AG1985" s="1">
        <f>'S. ENERGÍA'!T1986/'S. ENERGÍA'!T1985-1</f>
        <v>0.003342618384</v>
      </c>
      <c r="AH1985" s="1">
        <f>SUMPRODUCT(X1985:AG1985,'Ponderaciones e Índices.'!$A$12:$J$12)</f>
        <v>-0.01834604262</v>
      </c>
    </row>
    <row r="1986">
      <c r="A1986" s="1">
        <f>S.FINANCIERO!A1987</f>
        <v>44776</v>
      </c>
      <c r="B1986" s="1">
        <f>S.FINANCIERO!B1987/S.FINANCIERO!B1986-1</f>
        <v>0.01421686747</v>
      </c>
      <c r="C1986" s="1">
        <f>S.FINANCIERO!D1987/S.FINANCIERO!D1986-1</f>
        <v>0.01242460796</v>
      </c>
      <c r="D1986" s="1">
        <f>S.FINANCIERO!F1987/S.FINANCIERO!F1986-1</f>
        <v>0.009977036978</v>
      </c>
      <c r="E1986" s="1">
        <f>S.FINANCIERO!H1987/S.FINANCIERO!H1986-1</f>
        <v>0.005412371134</v>
      </c>
      <c r="F1986" s="1">
        <f>S.FINANCIERO!J1987/S.FINANCIERO!J1986-1</f>
        <v>0.007291343469</v>
      </c>
      <c r="G1986" s="1">
        <f>S.FINANCIERO!L1987/S.FINANCIERO!L1986-1</f>
        <v>0.002869440459</v>
      </c>
      <c r="H1986" s="1">
        <f>S.FINANCIERO!N1987/S.FINANCIERO!N1986-1</f>
        <v>0.01364821842</v>
      </c>
      <c r="I1986" s="1">
        <f>S.FINANCIERO!P1987/S.FINANCIERO!P1986-1</f>
        <v>0.009462365591</v>
      </c>
      <c r="J1986" s="1">
        <f>S.FINANCIERO!R1987/S.FINANCIERO!R1986-1</f>
        <v>0.01059466849</v>
      </c>
      <c r="K1986" s="1">
        <f>S.FINANCIERO!T1987/S.FINANCIERO!T1986-1</f>
        <v>0.001928020566</v>
      </c>
      <c r="L1986" s="1">
        <f>SUMPRODUCT(B1986:K1986, 'Ponderaciones e Índices.'!$A$4:$J$4)</f>
        <v>0.00973648017</v>
      </c>
      <c r="M1986" s="1">
        <f>'S. MATERIALES'!B1987/'S. MATERIALES'!B1986-1</f>
        <v>-0.0225338007</v>
      </c>
      <c r="N1986" s="3">
        <f>'S. MATERIALES'!D1987/'S. MATERIALES'!D1986-1</f>
        <v>0.006253448593</v>
      </c>
      <c r="O1986" s="1">
        <f>'S. MATERIALES'!F1987/'S. MATERIALES'!F1986-1</f>
        <v>-0.0152764517</v>
      </c>
      <c r="P1986" s="1">
        <f>'S. MATERIALES'!H1987/'S. MATERIALES'!H1986-1</f>
        <v>-0.02773284031</v>
      </c>
      <c r="Q1986" s="1">
        <f>'S. MATERIALES'!J1987/'S. MATERIALES'!J1986-1</f>
        <v>-0.01278172275</v>
      </c>
      <c r="R1986" s="1">
        <f>'S. MATERIALES'!L1987/'S. MATERIALES'!L1986-1</f>
        <v>-0.003322259136</v>
      </c>
      <c r="S1986" s="1">
        <f>'S. MATERIALES'!N1987/'S. MATERIALES'!N1986-1</f>
        <v>-0.03378378378</v>
      </c>
      <c r="T1986" s="1">
        <f>'S. MATERIALES'!P1987/'S. MATERIALES'!P1986-1</f>
        <v>-0.03726129483</v>
      </c>
      <c r="U1986" s="1">
        <f>'S. MATERIALES'!R1987/'S. MATERIALES'!R1986-1</f>
        <v>-0.01337295691</v>
      </c>
      <c r="V1986" s="1">
        <f>'S. MATERIALES'!T1987/'S. MATERIALES'!T1986-1</f>
        <v>-0.02555168409</v>
      </c>
      <c r="W1986" s="1">
        <f>SUMPRODUCT(M1986:V1986,'Ponderaciones e Índices.'!$A$8:$J$8)</f>
        <v>-0.02054974003</v>
      </c>
      <c r="X1986" s="1">
        <f>'S. ENERGÍA'!B1987/'S. ENERGÍA'!B1986-1</f>
        <v>-0.03728734561</v>
      </c>
      <c r="Y1986" s="1">
        <f>'S. ENERGÍA'!D1987/'S. ENERGÍA'!D1986-1</f>
        <v>-0.03948312994</v>
      </c>
      <c r="Z1986" s="1">
        <f>'S. ENERGÍA'!F1987/'S. ENERGÍA'!F1986-1</f>
        <v>0.001412678792</v>
      </c>
      <c r="AA1986" s="1">
        <f>'S. ENERGÍA'!H1987/'S. ENERGÍA'!H1986-1</f>
        <v>0.006365389319</v>
      </c>
      <c r="AB1986" s="1">
        <f>'S. ENERGÍA'!J1987/'S. ENERGÍA'!J1986-1</f>
        <v>-0.06040268456</v>
      </c>
      <c r="AC1986" s="1">
        <f>'S. ENERGÍA'!L1987/'S. ENERGÍA'!L1986-1</f>
        <v>-0.03803245436</v>
      </c>
      <c r="AD1986" s="1">
        <f>'S. ENERGÍA'!N1987/'S. ENERGÍA'!N1986-1</f>
        <v>-0.007058335063</v>
      </c>
      <c r="AE1986" s="1">
        <f>'S. ENERGÍA'!P1987/'S. ENERGÍA'!P1986-1</f>
        <v>-0.02195815035</v>
      </c>
      <c r="AF1986" s="1">
        <f>'S. ENERGÍA'!R1987/'S. ENERGÍA'!R1986-1</f>
        <v>-0.04942166141</v>
      </c>
      <c r="AG1986" s="1">
        <f>'S. ENERGÍA'!T1987/'S. ENERGÍA'!T1986-1</f>
        <v>-0.03498056635</v>
      </c>
      <c r="AH1986" s="1">
        <f>SUMPRODUCT(X1986:AG1986,'Ponderaciones e Índices.'!$A$12:$J$12)</f>
        <v>-0.03485485037</v>
      </c>
    </row>
    <row r="1987">
      <c r="A1987" s="1">
        <f>S.FINANCIERO!A1988</f>
        <v>44777</v>
      </c>
      <c r="B1987" s="1">
        <f>S.FINANCIERO!B1988/S.FINANCIERO!B1987-1</f>
        <v>0.001346321375</v>
      </c>
      <c r="C1987" s="1">
        <f>S.FINANCIERO!D1988/S.FINANCIERO!D1987-1</f>
        <v>-0.01072322173</v>
      </c>
      <c r="D1987" s="1">
        <f>S.FINANCIERO!F1988/S.FINANCIERO!F1987-1</f>
        <v>-0.004312034496</v>
      </c>
      <c r="E1987" s="1">
        <f>S.FINANCIERO!H1988/S.FINANCIERO!H1987-1</f>
        <v>0.001922583953</v>
      </c>
      <c r="F1987" s="1">
        <f>S.FINANCIERO!J1988/S.FINANCIERO!J1987-1</f>
        <v>-0.0006160480517</v>
      </c>
      <c r="G1987" s="1">
        <f>S.FINANCIERO!L1988/S.FINANCIERO!L1987-1</f>
        <v>-0.005942555299</v>
      </c>
      <c r="H1987" s="1">
        <f>S.FINANCIERO!N1988/S.FINANCIERO!N1987-1</f>
        <v>0.01205629167</v>
      </c>
      <c r="I1987" s="1">
        <f>S.FINANCIERO!P1988/S.FINANCIERO!P1987-1</f>
        <v>-0.002130379207</v>
      </c>
      <c r="J1987" s="1">
        <f>S.FINANCIERO!R1988/S.FINANCIERO!R1987-1</f>
        <v>0.02248900913</v>
      </c>
      <c r="K1987" s="1">
        <f>S.FINANCIERO!T1988/S.FINANCIERO!T1987-1</f>
        <v>-0.00416933932</v>
      </c>
      <c r="L1987" s="1">
        <f>SUMPRODUCT(B1987:K1987, 'Ponderaciones e Índices.'!$A$4:$J$4)</f>
        <v>-0.000305182892</v>
      </c>
      <c r="M1987" s="1">
        <f>'S. MATERIALES'!B1988/'S. MATERIALES'!B1987-1</f>
        <v>0.03944672131</v>
      </c>
      <c r="N1987" s="3">
        <f>'S. MATERIALES'!D1988/'S. MATERIALES'!D1987-1</f>
        <v>0.02869676476</v>
      </c>
      <c r="O1987" s="1">
        <f>'S. MATERIALES'!F1988/'S. MATERIALES'!F1987-1</f>
        <v>0.05608512246</v>
      </c>
      <c r="P1987" s="1">
        <f>'S. MATERIALES'!H1988/'S. MATERIALES'!H1987-1</f>
        <v>0.032564773</v>
      </c>
      <c r="Q1987" s="1">
        <f>'S. MATERIALES'!J1988/'S. MATERIALES'!J1987-1</f>
        <v>0.03896672504</v>
      </c>
      <c r="R1987" s="1">
        <f>'S. MATERIALES'!L1988/'S. MATERIALES'!L1987-1</f>
        <v>0.02777777778</v>
      </c>
      <c r="S1987" s="1">
        <f>'S. MATERIALES'!N1988/'S. MATERIALES'!N1987-1</f>
        <v>0.04662004662</v>
      </c>
      <c r="T1987" s="1">
        <f>'S. MATERIALES'!P1988/'S. MATERIALES'!P1987-1</f>
        <v>0.03628447025</v>
      </c>
      <c r="U1987" s="1">
        <f>'S. MATERIALES'!R1988/'S. MATERIALES'!R1987-1</f>
        <v>0.03012048193</v>
      </c>
      <c r="V1987" s="1">
        <f>'S. MATERIALES'!T1988/'S. MATERIALES'!T1987-1</f>
        <v>0.05482717521</v>
      </c>
      <c r="W1987" s="1">
        <f>SUMPRODUCT(M1987:V1987,'Ponderaciones e Índices.'!$A$8:$J$8)</f>
        <v>0.03587699171</v>
      </c>
      <c r="X1987" s="1">
        <f>'S. ENERGÍA'!B1988/'S. ENERGÍA'!B1987-1</f>
        <v>-0.04526748971</v>
      </c>
      <c r="Y1987" s="1">
        <f>'S. ENERGÍA'!D1988/'S. ENERGÍA'!D1987-1</f>
        <v>-0.02227204783</v>
      </c>
      <c r="Z1987" s="1">
        <f>'S. ENERGÍA'!F1988/'S. ENERGÍA'!F1987-1</f>
        <v>-0.01939693176</v>
      </c>
      <c r="AA1987" s="1">
        <f>'S. ENERGÍA'!H1988/'S. ENERGÍA'!H1987-1</f>
        <v>-0.01159551587</v>
      </c>
      <c r="AB1987" s="1">
        <f>'S. ENERGÍA'!J1988/'S. ENERGÍA'!J1987-1</f>
        <v>-0.07544642857</v>
      </c>
      <c r="AC1987" s="1">
        <f>'S. ENERGÍA'!L1988/'S. ENERGÍA'!L1987-1</f>
        <v>-0.05640484976</v>
      </c>
      <c r="AD1987" s="1">
        <f>'S. ENERGÍA'!N1988/'S. ENERGÍA'!N1987-1</f>
        <v>-0.02007108509</v>
      </c>
      <c r="AE1987" s="1">
        <f>'S. ENERGÍA'!P1988/'S. ENERGÍA'!P1987-1</f>
        <v>-0.04067617538</v>
      </c>
      <c r="AF1987" s="1">
        <f>'S. ENERGÍA'!R1988/'S. ENERGÍA'!R1987-1</f>
        <v>-0.05862831858</v>
      </c>
      <c r="AG1987" s="1">
        <f>'S. ENERGÍA'!T1988/'S. ENERGÍA'!T1987-1</f>
        <v>-0.04545454545</v>
      </c>
      <c r="AH1987" s="1">
        <f>SUMPRODUCT(X1987:AG1987,'Ponderaciones e Índices.'!$A$12:$J$12)</f>
        <v>-0.03754476395</v>
      </c>
    </row>
    <row r="1988">
      <c r="A1988" s="1">
        <f>S.FINANCIERO!A1989</f>
        <v>44778</v>
      </c>
      <c r="B1988" s="1">
        <f>S.FINANCIERO!B1989/S.FINANCIERO!B1988-1</f>
        <v>0.0002372666878</v>
      </c>
      <c r="C1988" s="1">
        <f>S.FINANCIERO!D1989/S.FINANCIERO!D1988-1</f>
        <v>0.004937974226</v>
      </c>
      <c r="D1988" s="1">
        <f>S.FINANCIERO!F1989/S.FINANCIERO!F1988-1</f>
        <v>0.007874015748</v>
      </c>
      <c r="E1988" s="1">
        <f>S.FINANCIERO!H1989/S.FINANCIERO!H1988-1</f>
        <v>0.003837789433</v>
      </c>
      <c r="F1988" s="1">
        <f>S.FINANCIERO!J1989/S.FINANCIERO!J1988-1</f>
        <v>0.005547850208</v>
      </c>
      <c r="G1988" s="1">
        <f>S.FINANCIERO!L1989/S.FINANCIERO!L1988-1</f>
        <v>0.008856415366</v>
      </c>
      <c r="H1988" s="1">
        <f>S.FINANCIERO!N1989/S.FINANCIERO!N1988-1</f>
        <v>-0.002167241162</v>
      </c>
      <c r="I1988" s="1">
        <f>S.FINANCIERO!P1989/S.FINANCIERO!P1988-1</f>
        <v>0.005550811272</v>
      </c>
      <c r="J1988" s="1">
        <f>S.FINANCIERO!R1989/S.FINANCIERO!R1988-1</f>
        <v>-0.001157598809</v>
      </c>
      <c r="K1988" s="1">
        <f>S.FINANCIERO!T1989/S.FINANCIERO!T1988-1</f>
        <v>0.001610305958</v>
      </c>
      <c r="L1988" s="1">
        <f>SUMPRODUCT(B1988:K1988, 'Ponderaciones e Índices.'!$A$4:$J$4)</f>
        <v>0.003754719858</v>
      </c>
      <c r="M1988" s="1">
        <f>'S. MATERIALES'!B1989/'S. MATERIALES'!B1988-1</f>
        <v>-0.007392804337</v>
      </c>
      <c r="N1988" s="3">
        <f>'S. MATERIALES'!D1989/'S. MATERIALES'!D1988-1</f>
        <v>-0.001243781095</v>
      </c>
      <c r="O1988" s="1">
        <f>'S. MATERIALES'!F1989/'S. MATERIALES'!F1988-1</f>
        <v>-0.003386233292</v>
      </c>
      <c r="P1988" s="1">
        <f>'S. MATERIALES'!H1989/'S. MATERIALES'!H1988-1</f>
        <v>0.004143646409</v>
      </c>
      <c r="Q1988" s="1">
        <f>'S. MATERIALES'!J1989/'S. MATERIALES'!J1988-1</f>
        <v>-0.002347841792</v>
      </c>
      <c r="R1988" s="1">
        <f>'S. MATERIALES'!L1989/'S. MATERIALES'!L1988-1</f>
        <v>0.05324324324</v>
      </c>
      <c r="S1988" s="1">
        <f>'S. MATERIALES'!N1989/'S. MATERIALES'!N1988-1</f>
        <v>-0.03563474388</v>
      </c>
      <c r="T1988" s="1">
        <f>'S. MATERIALES'!P1989/'S. MATERIALES'!P1988-1</f>
        <v>0.05088702148</v>
      </c>
      <c r="U1988" s="1">
        <f>'S. MATERIALES'!R1989/'S. MATERIALES'!R1988-1</f>
        <v>0.004385964912</v>
      </c>
      <c r="V1988" s="1">
        <f>'S. MATERIALES'!T1989/'S. MATERIALES'!T1988-1</f>
        <v>-0.004519774011</v>
      </c>
      <c r="W1988" s="1">
        <f>SUMPRODUCT(M1988:V1988,'Ponderaciones e Índices.'!$A$8:$J$8)</f>
        <v>0.007964248218</v>
      </c>
      <c r="X1988" s="1">
        <f>'S. ENERGÍA'!B1989/'S. ENERGÍA'!B1988-1</f>
        <v>-0.006085192698</v>
      </c>
      <c r="Y1988" s="1">
        <f>'S. ENERGÍA'!D1989/'S. ENERGÍA'!D1988-1</f>
        <v>0.02813025531</v>
      </c>
      <c r="Z1988" s="1">
        <f>'S. ENERGÍA'!F1989/'S. ENERGÍA'!F1988-1</f>
        <v>-0.00467541809</v>
      </c>
      <c r="AA1988" s="1">
        <f>'S. ENERGÍA'!H1989/'S. ENERGÍA'!H1988-1</f>
        <v>-0.03169224336</v>
      </c>
      <c r="AB1988" s="1">
        <f>'S. ENERGÍA'!J1989/'S. ENERGÍA'!J1988-1</f>
        <v>0.02655721873</v>
      </c>
      <c r="AC1988" s="1">
        <f>'S. ENERGÍA'!L1989/'S. ENERGÍA'!L1988-1</f>
        <v>0.02383612663</v>
      </c>
      <c r="AD1988" s="1">
        <f>'S. ENERGÍA'!N1989/'S. ENERGÍA'!N1988-1</f>
        <v>-0.02282910177</v>
      </c>
      <c r="AE1988" s="1">
        <f>'S. ENERGÍA'!P1989/'S. ENERGÍA'!P1988-1</f>
        <v>0.0009636563877</v>
      </c>
      <c r="AF1988" s="1">
        <f>'S. ENERGÍA'!R1989/'S. ENERGÍA'!R1988-1</f>
        <v>0.01762632197</v>
      </c>
      <c r="AG1988" s="1">
        <f>'S. ENERGÍA'!T1989/'S. ENERGÍA'!T1988-1</f>
        <v>0.01928872815</v>
      </c>
      <c r="AH1988" s="1">
        <f>SUMPRODUCT(X1988:AG1988,'Ponderaciones e Índices.'!$A$12:$J$12)</f>
        <v>0.01183178063</v>
      </c>
    </row>
    <row r="1989">
      <c r="A1989" s="1">
        <f>S.FINANCIERO!A1990</f>
        <v>44781</v>
      </c>
      <c r="B1989" s="1">
        <f>S.FINANCIERO!B1990/S.FINANCIERO!B1989-1</f>
        <v>-0.01478611528</v>
      </c>
      <c r="C1989" s="1">
        <f>S.FINANCIERO!D1990/S.FINANCIERO!D1989-1</f>
        <v>-0.002037392138</v>
      </c>
      <c r="D1989" s="1">
        <f>S.FINANCIERO!F1990/S.FINANCIERO!F1989-1</f>
        <v>-0.001875</v>
      </c>
      <c r="E1989" s="1">
        <f>S.FINANCIERO!H1990/S.FINANCIERO!H1989-1</f>
        <v>-0.0008920606601</v>
      </c>
      <c r="F1989" s="1">
        <f>S.FINANCIERO!J1990/S.FINANCIERO!J1989-1</f>
        <v>-0.005057471264</v>
      </c>
      <c r="G1989" s="1">
        <f>S.FINANCIERO!L1990/S.FINANCIERO!L1989-1</f>
        <v>-0.00592560079</v>
      </c>
      <c r="H1989" s="1">
        <f>S.FINANCIERO!N1990/S.FINANCIERO!N1989-1</f>
        <v>0.001707145624</v>
      </c>
      <c r="I1989" s="1">
        <f>S.FINANCIERO!P1990/S.FINANCIERO!P1989-1</f>
        <v>0.004246284501</v>
      </c>
      <c r="J1989" s="1">
        <f>S.FINANCIERO!R1990/S.FINANCIERO!R1989-1</f>
        <v>0.0009933774834</v>
      </c>
      <c r="K1989" s="1">
        <f>S.FINANCIERO!T1990/S.FINANCIERO!T1989-1</f>
        <v>0.006430868167</v>
      </c>
      <c r="L1989" s="1">
        <f>SUMPRODUCT(B1989:K1989, 'Ponderaciones e Índices.'!$A$4:$J$4)</f>
        <v>-0.002486230195</v>
      </c>
      <c r="M1989" s="1">
        <f>'S. MATERIALES'!B1990/'S. MATERIALES'!B1989-1</f>
        <v>0.03426017875</v>
      </c>
      <c r="N1989" s="3">
        <f>'S. MATERIALES'!D1990/'S. MATERIALES'!D1989-1</f>
        <v>0.03006582459</v>
      </c>
      <c r="O1989" s="1">
        <f>'S. MATERIALES'!F1990/'S. MATERIALES'!F1989-1</f>
        <v>0.04082072142</v>
      </c>
      <c r="P1989" s="1">
        <f>'S. MATERIALES'!H1990/'S. MATERIALES'!H1989-1</f>
        <v>0.01123337918</v>
      </c>
      <c r="Q1989" s="1">
        <f>'S. MATERIALES'!J1990/'S. MATERIALES'!J1989-1</f>
        <v>0.01526671494</v>
      </c>
      <c r="R1989" s="1">
        <f>'S. MATERIALES'!L1990/'S. MATERIALES'!L1989-1</f>
        <v>0.01950218116</v>
      </c>
      <c r="S1989" s="1">
        <f>'S. MATERIALES'!N1990/'S. MATERIALES'!N1989-1</f>
        <v>0.03002309469</v>
      </c>
      <c r="T1989" s="1">
        <f>'S. MATERIALES'!P1990/'S. MATERIALES'!P1989-1</f>
        <v>0.03909373612</v>
      </c>
      <c r="U1989" s="1">
        <f>'S. MATERIALES'!R1990/'S. MATERIALES'!R1989-1</f>
        <v>0.01164483261</v>
      </c>
      <c r="V1989" s="1">
        <f>'S. MATERIALES'!T1990/'S. MATERIALES'!T1989-1</f>
        <v>0.0128641695</v>
      </c>
      <c r="W1989" s="1">
        <f>SUMPRODUCT(M1989:V1989,'Ponderaciones e Índices.'!$A$8:$J$8)</f>
        <v>0.02468495051</v>
      </c>
      <c r="X1989" s="1">
        <f>'S. ENERGÍA'!B1990/'S. ENERGÍA'!B1989-1</f>
        <v>-0.00306122449</v>
      </c>
      <c r="Y1989" s="1">
        <f>'S. ENERGÍA'!D1990/'S. ENERGÍA'!D1989-1</f>
        <v>0.00282527881</v>
      </c>
      <c r="Z1989" s="1">
        <f>'S. ENERGÍA'!F1990/'S. ENERGÍA'!F1989-1</f>
        <v>0.009033423668</v>
      </c>
      <c r="AA1989" s="1">
        <f>'S. ENERGÍA'!H1990/'S. ENERGÍA'!H1989-1</f>
        <v>-0.004563615102</v>
      </c>
      <c r="AB1989" s="1">
        <f>'S. ENERGÍA'!J1990/'S. ENERGÍA'!J1989-1</f>
        <v>0.03433678269</v>
      </c>
      <c r="AC1989" s="1">
        <f>'S. ENERGÍA'!L1990/'S. ENERGÍA'!L1989-1</f>
        <v>-0.0134594398</v>
      </c>
      <c r="AD1989" s="1">
        <f>'S. ENERGÍA'!N1990/'S. ENERGÍA'!N1989-1</f>
        <v>0.01310043668</v>
      </c>
      <c r="AE1989" s="1">
        <f>'S. ENERGÍA'!P1990/'S. ENERGÍA'!P1989-1</f>
        <v>0.01306560308</v>
      </c>
      <c r="AF1989" s="1">
        <f>'S. ENERGÍA'!R1990/'S. ENERGÍA'!R1989-1</f>
        <v>0.01270207852</v>
      </c>
      <c r="AG1989" s="1">
        <f>'S. ENERGÍA'!T1990/'S. ENERGÍA'!T1989-1</f>
        <v>0.01301005322</v>
      </c>
      <c r="AH1989" s="1">
        <f>SUMPRODUCT(X1989:AG1989,'Ponderaciones e Índices.'!$A$12:$J$12)</f>
        <v>0.006890600456</v>
      </c>
    </row>
    <row r="1990">
      <c r="A1990" s="1">
        <f>S.FINANCIERO!A1991</f>
        <v>44782</v>
      </c>
      <c r="B1990" s="1">
        <f>S.FINANCIERO!B1991/S.FINANCIERO!B1990-1</f>
        <v>-0.003130016051</v>
      </c>
      <c r="C1990" s="1">
        <f>S.FINANCIERO!D1991/S.FINANCIERO!D1990-1</f>
        <v>-0.005884472199</v>
      </c>
      <c r="D1990" s="1">
        <f>S.FINANCIERO!F1991/S.FINANCIERO!F1990-1</f>
        <v>-0.005870381966</v>
      </c>
      <c r="E1990" s="1">
        <f>S.FINANCIERO!H1991/S.FINANCIERO!H1990-1</f>
        <v>-0.008673469388</v>
      </c>
      <c r="F1990" s="1">
        <f>S.FINANCIERO!J1991/S.FINANCIERO!J1990-1</f>
        <v>-0.004621072089</v>
      </c>
      <c r="G1990" s="1">
        <f>S.FINANCIERO!L1991/S.FINANCIERO!L1990-1</f>
        <v>0.0016558119</v>
      </c>
      <c r="H1990" s="1">
        <f>S.FINANCIERO!N1991/S.FINANCIERO!N1990-1</f>
        <v>0.001546701802</v>
      </c>
      <c r="I1990" s="1">
        <f>S.FINANCIERO!P1991/S.FINANCIERO!P1990-1</f>
        <v>-0.001268498943</v>
      </c>
      <c r="J1990" s="1">
        <f>S.FINANCIERO!R1991/S.FINANCIERO!R1990-1</f>
        <v>-0.006615944426</v>
      </c>
      <c r="K1990" s="1">
        <f>S.FINANCIERO!T1991/S.FINANCIERO!T1990-1</f>
        <v>-0.0003194888179</v>
      </c>
      <c r="L1990" s="1">
        <f>SUMPRODUCT(B1990:K1990, 'Ponderaciones e Índices.'!$A$4:$J$4)</f>
        <v>-0.003663988874</v>
      </c>
      <c r="M1990" s="1">
        <f>'S. MATERIALES'!B1991/'S. MATERIALES'!B1990-1</f>
        <v>0.01584253481</v>
      </c>
      <c r="N1990" s="3">
        <f>'S. MATERIALES'!D1991/'S. MATERIALES'!D1990-1</f>
        <v>-0.0003454231434</v>
      </c>
      <c r="O1990" s="1">
        <f>'S. MATERIALES'!F1991/'S. MATERIALES'!F1990-1</f>
        <v>-0.002183983356</v>
      </c>
      <c r="P1990" s="1">
        <f>'S. MATERIALES'!H1991/'S. MATERIALES'!H1990-1</f>
        <v>-0.002947177511</v>
      </c>
      <c r="Q1990" s="1">
        <f>'S. MATERIALES'!J1991/'S. MATERIALES'!J1990-1</f>
        <v>0.009093610698</v>
      </c>
      <c r="R1990" s="1">
        <f>'S. MATERIALES'!L1991/'S. MATERIALES'!L1990-1</f>
        <v>0.008809463881</v>
      </c>
      <c r="S1990" s="1">
        <f>'S. MATERIALES'!N1991/'S. MATERIALES'!N1990-1</f>
        <v>-0.002242152466</v>
      </c>
      <c r="T1990" s="1">
        <f>'S. MATERIALES'!P1991/'S. MATERIALES'!P1990-1</f>
        <v>-0.03420265071</v>
      </c>
      <c r="U1990" s="1">
        <f>'S. MATERIALES'!R1991/'S. MATERIALES'!R1990-1</f>
        <v>-0.01726618705</v>
      </c>
      <c r="V1990" s="1">
        <f>'S. MATERIALES'!T1991/'S. MATERIALES'!T1990-1</f>
        <v>0.006723944714</v>
      </c>
      <c r="W1990" s="1">
        <f>SUMPRODUCT(M1990:V1990,'Ponderaciones e Índices.'!$A$8:$J$8)</f>
        <v>-0.005241416861</v>
      </c>
      <c r="X1990" s="1">
        <f>'S. ENERGÍA'!B1991/'S. ENERGÍA'!B1990-1</f>
        <v>0.003582395087</v>
      </c>
      <c r="Y1990" s="1">
        <f>'S. ENERGÍA'!D1991/'S. ENERGÍA'!D1990-1</f>
        <v>0.006227758007</v>
      </c>
      <c r="Z1990" s="1">
        <f>'S. ENERGÍA'!F1991/'S. ENERGÍA'!F1990-1</f>
        <v>0.002506714414</v>
      </c>
      <c r="AA1990" s="1">
        <f>'S. ENERGÍA'!H1991/'S. ENERGÍA'!H1990-1</f>
        <v>-0.009642798268</v>
      </c>
      <c r="AB1990" s="1">
        <f>'S. ENERGÍA'!J1991/'S. ENERGÍA'!J1990-1</f>
        <v>-0.00181900864</v>
      </c>
      <c r="AC1990" s="1">
        <f>'S. ENERGÍA'!L1991/'S. ENERGÍA'!L1990-1</f>
        <v>0.03189528024</v>
      </c>
      <c r="AD1990" s="1">
        <f>'S. ENERGÍA'!N1991/'S. ENERGÍA'!N1990-1</f>
        <v>0.009698275862</v>
      </c>
      <c r="AE1990" s="1">
        <f>'S. ENERGÍA'!P1991/'S. ENERGÍA'!P1990-1</f>
        <v>0.008824327993</v>
      </c>
      <c r="AF1990" s="1">
        <f>'S. ENERGÍA'!R1991/'S. ENERGÍA'!R1990-1</f>
        <v>0</v>
      </c>
      <c r="AG1990" s="1">
        <f>'S. ENERGÍA'!T1991/'S. ENERGÍA'!T1990-1</f>
        <v>0.01167542323</v>
      </c>
      <c r="AH1990" s="1">
        <f>SUMPRODUCT(X1990:AG1990,'Ponderaciones e Índices.'!$A$12:$J$12)</f>
        <v>0.004334094765</v>
      </c>
    </row>
    <row r="1991">
      <c r="A1991" s="1">
        <f>S.FINANCIERO!A1992</f>
        <v>44783</v>
      </c>
      <c r="B1991" s="1">
        <f>S.FINANCIERO!B1992/S.FINANCIERO!B1991-1</f>
        <v>0.01360598986</v>
      </c>
      <c r="C1991" s="1">
        <f>S.FINANCIERO!D1992/S.FINANCIERO!D1991-1</f>
        <v>0.02343561247</v>
      </c>
      <c r="D1991" s="1">
        <f>S.FINANCIERO!F1992/S.FINANCIERO!F1991-1</f>
        <v>0.01747893867</v>
      </c>
      <c r="E1991" s="1">
        <f>S.FINANCIERO!H1992/S.FINANCIERO!H1991-1</f>
        <v>0.02213072568</v>
      </c>
      <c r="F1991" s="1">
        <f>S.FINANCIERO!J1992/S.FINANCIERO!J1991-1</f>
        <v>0.01965335809</v>
      </c>
      <c r="G1991" s="1">
        <f>S.FINANCIERO!L1992/S.FINANCIERO!L1991-1</f>
        <v>0.009477628389</v>
      </c>
      <c r="H1991" s="1">
        <f>S.FINANCIERO!N1992/S.FINANCIERO!N1991-1</f>
        <v>0.04651528584</v>
      </c>
      <c r="I1991" s="1">
        <f>S.FINANCIERO!P1992/S.FINANCIERO!P1991-1</f>
        <v>0.02413209145</v>
      </c>
      <c r="J1991" s="1">
        <f>S.FINANCIERO!R1992/S.FINANCIERO!R1991-1</f>
        <v>0.01132201132</v>
      </c>
      <c r="K1991" s="1">
        <f>S.FINANCIERO!T1992/S.FINANCIERO!T1991-1</f>
        <v>0.01534036433</v>
      </c>
      <c r="L1991" s="1">
        <f>SUMPRODUCT(B1991:K1991, 'Ponderaciones e Índices.'!$A$4:$J$4)</f>
        <v>0.02188151442</v>
      </c>
      <c r="M1991" s="1">
        <f>'S. MATERIALES'!B1992/'S. MATERIALES'!B1991-1</f>
        <v>-0.002835538752</v>
      </c>
      <c r="N1991" s="3">
        <f>'S. MATERIALES'!D1992/'S. MATERIALES'!D1991-1</f>
        <v>0.01382170007</v>
      </c>
      <c r="O1991" s="1">
        <f>'S. MATERIALES'!F1992/'S. MATERIALES'!F1991-1</f>
        <v>0.05567523356</v>
      </c>
      <c r="P1991" s="1">
        <f>'S. MATERIALES'!H1992/'S. MATERIALES'!H1991-1</f>
        <v>0.006593906321</v>
      </c>
      <c r="Q1991" s="1">
        <f>'S. MATERIALES'!J1992/'S. MATERIALES'!J1991-1</f>
        <v>0.007715867593</v>
      </c>
      <c r="R1991" s="1">
        <f>'S. MATERIALES'!L1992/'S. MATERIALES'!L1991-1</f>
        <v>0.03168662675</v>
      </c>
      <c r="S1991" s="1">
        <f>'S. MATERIALES'!N1992/'S. MATERIALES'!N1991-1</f>
        <v>0.008988764045</v>
      </c>
      <c r="T1991" s="1">
        <f>'S. MATERIALES'!P1992/'S. MATERIALES'!P1991-1</f>
        <v>0.07304116866</v>
      </c>
      <c r="U1991" s="1">
        <f>'S. MATERIALES'!R1992/'S. MATERIALES'!R1991-1</f>
        <v>0.02635431918</v>
      </c>
      <c r="V1991" s="1">
        <f>'S. MATERIALES'!T1992/'S. MATERIALES'!T1991-1</f>
        <v>0.00185528757</v>
      </c>
      <c r="W1991" s="1">
        <f>SUMPRODUCT(M1991:V1991,'Ponderaciones e Índices.'!$A$8:$J$8)</f>
        <v>0.02297442692</v>
      </c>
      <c r="X1991" s="1">
        <f>'S. ENERGÍA'!B1992/'S. ENERGÍA'!B1991-1</f>
        <v>0.004334523202</v>
      </c>
      <c r="Y1991" s="1">
        <f>'S. ENERGÍA'!D1992/'S. ENERGÍA'!D1991-1</f>
        <v>0.0144414972</v>
      </c>
      <c r="Z1991" s="1">
        <f>'S. ENERGÍA'!F1992/'S. ENERGÍA'!F1991-1</f>
        <v>0.0008930166101</v>
      </c>
      <c r="AA1991" s="1">
        <f>'S. ENERGÍA'!H1992/'S. ENERGÍA'!H1991-1</f>
        <v>0.00574529373</v>
      </c>
      <c r="AB1991" s="1">
        <f>'S. ENERGÍA'!J1992/'S. ENERGÍA'!J1991-1</f>
        <v>0.01138952164</v>
      </c>
      <c r="AC1991" s="1">
        <f>'S. ENERGÍA'!L1992/'S. ENERGÍA'!L1991-1</f>
        <v>0.001965338574</v>
      </c>
      <c r="AD1991" s="1">
        <f>'S. ENERGÍA'!N1992/'S. ENERGÍA'!N1991-1</f>
        <v>0.01152614728</v>
      </c>
      <c r="AE1991" s="1">
        <f>'S. ENERGÍA'!P1992/'S. ENERGÍA'!P1991-1</f>
        <v>0.009689140089</v>
      </c>
      <c r="AF1991" s="1">
        <f>'S. ENERGÍA'!R1992/'S. ENERGÍA'!R1991-1</f>
        <v>0.01140250855</v>
      </c>
      <c r="AG1991" s="1">
        <f>'S. ENERGÍA'!T1992/'S. ENERGÍA'!T1991-1</f>
        <v>0.00807847663</v>
      </c>
      <c r="AH1991" s="1">
        <f>SUMPRODUCT(X1991:AG1991,'Ponderaciones e Índices.'!$A$12:$J$12)</f>
        <v>0.009759832464</v>
      </c>
    </row>
    <row r="1992">
      <c r="A1992" s="1">
        <f>S.FINANCIERO!A1993</f>
        <v>44784</v>
      </c>
      <c r="B1992" s="1">
        <f>S.FINANCIERO!B1993/S.FINANCIERO!B1992-1</f>
        <v>0.007863383638</v>
      </c>
      <c r="C1992" s="1">
        <f>S.FINANCIERO!D1993/S.FINANCIERO!D1992-1</f>
        <v>0.003423040604</v>
      </c>
      <c r="D1992" s="1">
        <f>S.FINANCIERO!F1993/S.FINANCIERO!F1992-1</f>
        <v>0.008434574015</v>
      </c>
      <c r="E1992" s="1">
        <f>S.FINANCIERO!H1993/S.FINANCIERO!H1992-1</f>
        <v>0.003398791541</v>
      </c>
      <c r="F1992" s="1">
        <f>S.FINANCIERO!J1993/S.FINANCIERO!J1992-1</f>
        <v>0.01138260738</v>
      </c>
      <c r="G1992" s="1">
        <f>S.FINANCIERO!L1993/S.FINANCIERO!L1992-1</f>
        <v>0.01168122271</v>
      </c>
      <c r="H1992" s="1">
        <f>S.FINANCIERO!N1993/S.FINANCIERO!N1992-1</f>
        <v>0.01004003443</v>
      </c>
      <c r="I1992" s="1">
        <f>S.FINANCIERO!P1993/S.FINANCIERO!P1992-1</f>
        <v>-0.01240181893</v>
      </c>
      <c r="J1992" s="1">
        <f>S.FINANCIERO!R1993/S.FINANCIERO!R1992-1</f>
        <v>0.005762265393</v>
      </c>
      <c r="K1992" s="1">
        <f>S.FINANCIERO!T1993/S.FINANCIERO!T1992-1</f>
        <v>0.01196096947</v>
      </c>
      <c r="L1992" s="1">
        <f>SUMPRODUCT(B1992:K1992, 'Ponderaciones e Índices.'!$A$4:$J$4)</f>
        <v>0.004512293144</v>
      </c>
      <c r="M1992" s="1">
        <f>'S. MATERIALES'!B1993/'S. MATERIALES'!B1992-1</f>
        <v>-0.007109004739</v>
      </c>
      <c r="N1992" s="3">
        <f>'S. MATERIALES'!D1993/'S. MATERIALES'!D1992-1</f>
        <v>-0.02266530334</v>
      </c>
      <c r="O1992" s="1">
        <f>'S. MATERIALES'!F1993/'S. MATERIALES'!F1992-1</f>
        <v>-0.009308162375</v>
      </c>
      <c r="P1992" s="1">
        <f>'S. MATERIALES'!H1993/'S. MATERIALES'!H1992-1</f>
        <v>-0.02891348543</v>
      </c>
      <c r="Q1992" s="1">
        <f>'S. MATERIALES'!J1993/'S. MATERIALES'!J1992-1</f>
        <v>-0.02443158572</v>
      </c>
      <c r="R1992" s="1">
        <f>'S. MATERIALES'!L1993/'S. MATERIALES'!L1992-1</f>
        <v>0.02418379686</v>
      </c>
      <c r="S1992" s="1">
        <f>'S. MATERIALES'!N1993/'S. MATERIALES'!N1992-1</f>
        <v>0.002227171492</v>
      </c>
      <c r="T1992" s="1">
        <f>'S. MATERIALES'!P1993/'S. MATERIALES'!P1992-1</f>
        <v>0.008250825083</v>
      </c>
      <c r="U1992" s="1">
        <f>'S. MATERIALES'!R1993/'S. MATERIALES'!R1992-1</f>
        <v>0.01569186876</v>
      </c>
      <c r="V1992" s="1">
        <f>'S. MATERIALES'!T1993/'S. MATERIALES'!T1992-1</f>
        <v>-0.1581481481</v>
      </c>
      <c r="W1992" s="1">
        <f>SUMPRODUCT(M1992:V1992,'Ponderaciones e Índices.'!$A$8:$J$8)</f>
        <v>-0.0004213772213</v>
      </c>
      <c r="X1992" s="1">
        <f>'S. ENERGÍA'!B1993/'S. ENERGÍA'!B1992-1</f>
        <v>0.03249555725</v>
      </c>
      <c r="Y1992" s="1">
        <f>'S. ENERGÍA'!D1993/'S. ENERGÍA'!D1992-1</f>
        <v>0.03500871586</v>
      </c>
      <c r="Z1992" s="1">
        <f>'S. ENERGÍA'!F1993/'S. ENERGÍA'!F1992-1</f>
        <v>0.009635974304</v>
      </c>
      <c r="AA1992" s="1">
        <f>'S. ENERGÍA'!H1993/'S. ENERGÍA'!H1992-1</f>
        <v>0.02777318047</v>
      </c>
      <c r="AB1992" s="1">
        <f>'S. ENERGÍA'!J1993/'S. ENERGÍA'!J1992-1</f>
        <v>0.06756756757</v>
      </c>
      <c r="AC1992" s="1">
        <f>'S. ENERGÍA'!L1993/'S. ENERGÍA'!L1992-1</f>
        <v>0.04796718973</v>
      </c>
      <c r="AD1992" s="1">
        <f>'S. ENERGÍA'!N1993/'S. ENERGÍA'!N1992-1</f>
        <v>0.01244988394</v>
      </c>
      <c r="AE1992" s="1">
        <f>'S. ENERGÍA'!P1993/'S. ENERGÍA'!P1992-1</f>
        <v>0.01919232307</v>
      </c>
      <c r="AF1992" s="1">
        <f>'S. ENERGÍA'!R1993/'S. ENERGÍA'!R1992-1</f>
        <v>0.04847801578</v>
      </c>
      <c r="AG1992" s="1">
        <f>'S. ENERGÍA'!T1993/'S. ENERGÍA'!T1992-1</f>
        <v>0.0377790498</v>
      </c>
      <c r="AH1992" s="1">
        <f>SUMPRODUCT(X1992:AG1992,'Ponderaciones e Índices.'!$A$12:$J$12)</f>
        <v>0.03672334361</v>
      </c>
    </row>
    <row r="1993">
      <c r="A1993" s="1">
        <f>S.FINANCIERO!A1994</f>
        <v>44785</v>
      </c>
      <c r="B1993" s="1">
        <f>S.FINANCIERO!B1994/S.FINANCIERO!B1993-1</f>
        <v>0.008984159508</v>
      </c>
      <c r="C1993" s="1">
        <f>S.FINANCIERO!D1994/S.FINANCIERO!D1993-1</f>
        <v>0.01693918363</v>
      </c>
      <c r="D1993" s="1">
        <f>S.FINANCIERO!F1994/S.FINANCIERO!F1993-1</f>
        <v>0.01826273788</v>
      </c>
      <c r="E1993" s="1">
        <f>S.FINANCIERO!H1994/S.FINANCIERO!H1993-1</f>
        <v>0.008530924602</v>
      </c>
      <c r="F1993" s="1">
        <f>S.FINANCIERO!J1994/S.FINANCIERO!J1993-1</f>
        <v>0.00600240096</v>
      </c>
      <c r="G1993" s="1">
        <f>S.FINANCIERO!L1994/S.FINANCIERO!L1993-1</f>
        <v>0.006906226395</v>
      </c>
      <c r="H1993" s="1">
        <f>S.FINANCIERO!N1994/S.FINANCIERO!N1993-1</f>
        <v>0.002194210639</v>
      </c>
      <c r="I1993" s="1">
        <f>S.FINANCIERO!P1994/S.FINANCIERO!P1993-1</f>
        <v>0.02260359983</v>
      </c>
      <c r="J1993" s="1">
        <f>S.FINANCIERO!R1994/S.FINANCIERO!R1993-1</f>
        <v>0.01718775577</v>
      </c>
      <c r="K1993" s="1">
        <f>S.FINANCIERO!T1994/S.FINANCIERO!T1993-1</f>
        <v>0.01088646967</v>
      </c>
      <c r="L1993" s="1">
        <f>SUMPRODUCT(B1993:K1993, 'Ponderaciones e Índices.'!$A$4:$J$4)</f>
        <v>0.01222665486</v>
      </c>
      <c r="M1993" s="1">
        <f>'S. MATERIALES'!B1994/'S. MATERIALES'!B1993-1</f>
        <v>0.0200477327</v>
      </c>
      <c r="N1993" s="3">
        <f>'S. MATERIALES'!D1994/'S. MATERIALES'!D1993-1</f>
        <v>0.03086312119</v>
      </c>
      <c r="O1993" s="1">
        <f>'S. MATERIALES'!F1994/'S. MATERIALES'!F1993-1</f>
        <v>0.003139215967</v>
      </c>
      <c r="P1993" s="1">
        <f>'S. MATERIALES'!H1994/'S. MATERIALES'!H1993-1</f>
        <v>0.01256106071</v>
      </c>
      <c r="Q1993" s="1">
        <f>'S. MATERIALES'!J1994/'S. MATERIALES'!J1993-1</f>
        <v>0.02019052184</v>
      </c>
      <c r="R1993" s="1">
        <f>'S. MATERIALES'!L1994/'S. MATERIALES'!L1993-1</f>
        <v>0.03565525384</v>
      </c>
      <c r="S1993" s="1">
        <f>'S. MATERIALES'!N1994/'S. MATERIALES'!N1993-1</f>
        <v>0.03111111111</v>
      </c>
      <c r="T1993" s="1">
        <f>'S. MATERIALES'!P1994/'S. MATERIALES'!P1993-1</f>
        <v>0.02332242226</v>
      </c>
      <c r="U1993" s="1">
        <f>'S. MATERIALES'!R1994/'S. MATERIALES'!R1993-1</f>
        <v>0.03651685393</v>
      </c>
      <c r="V1993" s="1">
        <f>'S. MATERIALES'!T1994/'S. MATERIALES'!T1993-1</f>
        <v>0.01935767708</v>
      </c>
      <c r="W1993" s="1">
        <f>SUMPRODUCT(M1993:V1993,'Ponderaciones e Índices.'!$A$8:$J$8)</f>
        <v>0.02799514498</v>
      </c>
      <c r="X1993" s="1">
        <f>'S. ENERGÍA'!B1994/'S. ENERGÍA'!B1993-1</f>
        <v>0.02680108188</v>
      </c>
      <c r="Y1993" s="1">
        <f>'S. ENERGÍA'!D1994/'S. ENERGÍA'!D1993-1</f>
        <v>0.008561403509</v>
      </c>
      <c r="Z1993" s="1">
        <f>'S. ENERGÍA'!F1994/'S. ENERGÍA'!F1993-1</f>
        <v>-0.01820431248</v>
      </c>
      <c r="AA1993" s="1">
        <f>'S. ENERGÍA'!H1994/'S. ENERGÍA'!H1993-1</f>
        <v>0.008648205184</v>
      </c>
      <c r="AB1993" s="1">
        <f>'S. ENERGÍA'!J1994/'S. ENERGÍA'!J1993-1</f>
        <v>0.005907172996</v>
      </c>
      <c r="AC1993" s="1">
        <f>'S. ENERGÍA'!L1994/'S. ENERGÍA'!L1993-1</f>
        <v>0.001701548409</v>
      </c>
      <c r="AD1993" s="1">
        <f>'S. ENERGÍA'!N1994/'S. ENERGÍA'!N1993-1</f>
        <v>-0.0008336807003</v>
      </c>
      <c r="AE1993" s="1">
        <f>'S. ENERGÍA'!P1994/'S. ENERGÍA'!P1993-1</f>
        <v>-0.0001307702367</v>
      </c>
      <c r="AF1993" s="1">
        <f>'S. ENERGÍA'!R1994/'S. ENERGÍA'!R1993-1</f>
        <v>-0.004301075269</v>
      </c>
      <c r="AG1993" s="1">
        <f>'S. ENERGÍA'!T1994/'S. ENERGÍA'!T1993-1</f>
        <v>-0.007170435742</v>
      </c>
      <c r="AH1993" s="1">
        <f>SUMPRODUCT(X1993:AG1993,'Ponderaciones e Índices.'!$A$12:$J$12)</f>
        <v>0.006434145691</v>
      </c>
    </row>
    <row r="1994">
      <c r="A1994" s="1">
        <f>S.FINANCIERO!A1995</f>
        <v>44788</v>
      </c>
      <c r="B1994" s="1">
        <f>S.FINANCIERO!B1995/S.FINANCIERO!B1994-1</f>
        <v>0.003280481137</v>
      </c>
      <c r="C1994" s="1">
        <f>S.FINANCIERO!D1995/S.FINANCIERO!D1994-1</f>
        <v>0.007865818392</v>
      </c>
      <c r="D1994" s="1">
        <f>S.FINANCIERO!F1995/S.FINANCIERO!F1994-1</f>
        <v>0.004973624717</v>
      </c>
      <c r="E1994" s="1">
        <f>S.FINANCIERO!H1995/S.FINANCIERO!H1994-1</f>
        <v>0.009080731434</v>
      </c>
      <c r="F1994" s="1">
        <f>S.FINANCIERO!J1995/S.FINANCIERO!J1994-1</f>
        <v>0.002983293556</v>
      </c>
      <c r="G1994" s="1">
        <f>S.FINANCIERO!L1995/S.FINANCIERO!L1994-1</f>
        <v>0.004179616333</v>
      </c>
      <c r="H1994" s="1">
        <f>S.FINANCIERO!N1995/S.FINANCIERO!N1994-1</f>
        <v>0.0004373413963</v>
      </c>
      <c r="I1994" s="1">
        <f>S.FINANCIERO!P1995/S.FINANCIERO!P1994-1</f>
        <v>-0.002046663938</v>
      </c>
      <c r="J1994" s="1">
        <f>S.FINANCIERO!R1995/S.FINANCIERO!R1994-1</f>
        <v>-0.004023173479</v>
      </c>
      <c r="K1994" s="1">
        <f>S.FINANCIERO!T1995/S.FINANCIERO!T1994-1</f>
        <v>-0.003076923077</v>
      </c>
      <c r="L1994" s="1">
        <f>SUMPRODUCT(B1994:K1994, 'Ponderaciones e Índices.'!$A$4:$J$4)</f>
        <v>0.003317355509</v>
      </c>
      <c r="M1994" s="1">
        <f>'S. MATERIALES'!B1995/'S. MATERIALES'!B1994-1</f>
        <v>0.006083294338</v>
      </c>
      <c r="N1994" s="3">
        <f>'S. MATERIALES'!D1995/'S. MATERIALES'!D1994-1</f>
        <v>-0.007949932341</v>
      </c>
      <c r="O1994" s="1">
        <f>'S. MATERIALES'!F1995/'S. MATERIALES'!F1994-1</f>
        <v>-0.01145247716</v>
      </c>
      <c r="P1994" s="1">
        <f>'S. MATERIALES'!H1995/'S. MATERIALES'!H1994-1</f>
        <v>0.005743165633</v>
      </c>
      <c r="Q1994" s="1">
        <f>'S. MATERIALES'!J1995/'S. MATERIALES'!J1994-1</f>
        <v>0.003053793751</v>
      </c>
      <c r="R1994" s="1">
        <f>'S. MATERIALES'!L1995/'S. MATERIALES'!L1994-1</f>
        <v>-0.008435932513</v>
      </c>
      <c r="S1994" s="1">
        <f>'S. MATERIALES'!N1995/'S. MATERIALES'!N1994-1</f>
        <v>-0.01724137931</v>
      </c>
      <c r="T1994" s="1">
        <f>'S. MATERIALES'!P1995/'S. MATERIALES'!P1994-1</f>
        <v>-0.04398240704</v>
      </c>
      <c r="U1994" s="1">
        <f>'S. MATERIALES'!R1995/'S. MATERIALES'!R1994-1</f>
        <v>-0.01490514905</v>
      </c>
      <c r="V1994" s="1">
        <f>'S. MATERIALES'!T1995/'S. MATERIALES'!T1994-1</f>
        <v>-0.01122140699</v>
      </c>
      <c r="W1994" s="1">
        <f>SUMPRODUCT(M1994:V1994,'Ponderaciones e Índices.'!$A$8:$J$8)</f>
        <v>-0.01275526768</v>
      </c>
      <c r="X1994" s="1">
        <f>'S. ENERGÍA'!B1995/'S. ENERGÍA'!B1994-1</f>
        <v>-0.01077586207</v>
      </c>
      <c r="Y1994" s="1">
        <f>'S. ENERGÍA'!D1995/'S. ENERGÍA'!D1994-1</f>
        <v>-0.01697745616</v>
      </c>
      <c r="Z1994" s="1">
        <f>'S. ENERGÍA'!F1995/'S. ENERGÍA'!F1994-1</f>
        <v>-0.00702070207</v>
      </c>
      <c r="AA1994" s="1">
        <f>'S. ENERGÍA'!H1995/'S. ENERGÍA'!H1994-1</f>
        <v>-0.006890165717</v>
      </c>
      <c r="AB1994" s="1">
        <f>'S. ENERGÍA'!J1995/'S. ENERGÍA'!J1994-1</f>
        <v>-0.02265100671</v>
      </c>
      <c r="AC1994" s="1">
        <f>'S. ENERGÍA'!L1995/'S. ENERGÍA'!L1994-1</f>
        <v>-0.01358926448</v>
      </c>
      <c r="AD1994" s="1">
        <f>'S. ENERGÍA'!N1995/'S. ENERGÍA'!N1994-1</f>
        <v>-0.001251564456</v>
      </c>
      <c r="AE1994" s="1">
        <f>'S. ENERGÍA'!P1995/'S. ENERGÍA'!P1994-1</f>
        <v>-0.007454878368</v>
      </c>
      <c r="AF1994" s="1">
        <f>'S. ENERGÍA'!R1995/'S. ENERGÍA'!R1994-1</f>
        <v>-0.02483801296</v>
      </c>
      <c r="AG1994" s="1">
        <f>'S. ENERGÍA'!T1995/'S. ENERGÍA'!T1994-1</f>
        <v>-0.007777777778</v>
      </c>
      <c r="AH1994" s="1">
        <f>SUMPRODUCT(X1994:AG1994,'Ponderaciones e Índices.'!$A$12:$J$12)</f>
        <v>-0.01467524178</v>
      </c>
    </row>
    <row r="1995">
      <c r="A1995" s="1">
        <f>S.FINANCIERO!A1996</f>
        <v>44789</v>
      </c>
      <c r="B1995" s="1">
        <f>S.FINANCIERO!B1996/S.FINANCIERO!B1995-1</f>
        <v>0.006305955625</v>
      </c>
      <c r="C1995" s="1">
        <f>S.FINANCIERO!D1996/S.FINANCIERO!D1995-1</f>
        <v>0.01537931826</v>
      </c>
      <c r="D1995" s="1">
        <f>S.FINANCIERO!F1996/S.FINANCIERO!F1995-1</f>
        <v>0.0125974805</v>
      </c>
      <c r="E1995" s="1">
        <f>S.FINANCIERO!H1996/S.FINANCIERO!H1995-1</f>
        <v>0.006163708087</v>
      </c>
      <c r="F1995" s="1">
        <f>S.FINANCIERO!J1996/S.FINANCIERO!J1995-1</f>
        <v>0.01576442594</v>
      </c>
      <c r="G1995" s="1">
        <f>S.FINANCIERO!L1996/S.FINANCIERO!L1995-1</f>
        <v>0.007150480256</v>
      </c>
      <c r="H1995" s="1">
        <f>S.FINANCIERO!N1996/S.FINANCIERO!N1995-1</f>
        <v>-0.006122801431</v>
      </c>
      <c r="I1995" s="1">
        <f>S.FINANCIERO!P1996/S.FINANCIERO!P1995-1</f>
        <v>0.004101722724</v>
      </c>
      <c r="J1995" s="1">
        <f>S.FINANCIERO!R1996/S.FINANCIERO!R1995-1</f>
        <v>0.003716270803</v>
      </c>
      <c r="K1995" s="1">
        <f>S.FINANCIERO!T1996/S.FINANCIERO!T1995-1</f>
        <v>0.01203703704</v>
      </c>
      <c r="L1995" s="1">
        <f>SUMPRODUCT(B1995:K1995, 'Ponderaciones e Índices.'!$A$4:$J$4)</f>
        <v>0.007925747634</v>
      </c>
      <c r="M1995" s="1">
        <f>'S. MATERIALES'!B1996/'S. MATERIALES'!B1995-1</f>
        <v>0.006976744186</v>
      </c>
      <c r="N1995" s="3">
        <f>'S. MATERIALES'!D1996/'S. MATERIALES'!D1995-1</f>
        <v>-0.003921568627</v>
      </c>
      <c r="O1995" s="1">
        <f>'S. MATERIALES'!F1996/'S. MATERIALES'!F1995-1</f>
        <v>0.0242144198</v>
      </c>
      <c r="P1995" s="1">
        <f>'S. MATERIALES'!H1996/'S. MATERIALES'!H1995-1</f>
        <v>-0.007994518045</v>
      </c>
      <c r="Q1995" s="1">
        <f>'S. MATERIALES'!J1996/'S. MATERIALES'!J1995-1</f>
        <v>0.0002341920375</v>
      </c>
      <c r="R1995" s="1">
        <f>'S. MATERIALES'!L1996/'S. MATERIALES'!L1995-1</f>
        <v>0.02138422626</v>
      </c>
      <c r="S1995" s="1">
        <f>'S. MATERIALES'!N1996/'S. MATERIALES'!N1995-1</f>
        <v>-0.002192982456</v>
      </c>
      <c r="T1995" s="1">
        <f>'S. MATERIALES'!P1996/'S. MATERIALES'!P1995-1</f>
        <v>0.03722291928</v>
      </c>
      <c r="U1995" s="1">
        <f>'S. MATERIALES'!R1996/'S. MATERIALES'!R1995-1</f>
        <v>0.02888583219</v>
      </c>
      <c r="V1995" s="1">
        <f>'S. MATERIALES'!T1996/'S. MATERIALES'!T1995-1</f>
        <v>-0.01484068093</v>
      </c>
      <c r="W1995" s="1">
        <f>SUMPRODUCT(M1995:V1995,'Ponderaciones e Índices.'!$A$8:$J$8)</f>
        <v>0.01439823206</v>
      </c>
      <c r="X1995" s="1">
        <f>'S. ENERGÍA'!B1996/'S. ENERGÍA'!B1995-1</f>
        <v>-0.01113531832</v>
      </c>
      <c r="Y1995" s="1">
        <f>'S. ENERGÍA'!D1996/'S. ENERGÍA'!D1995-1</f>
        <v>-0.01245753114</v>
      </c>
      <c r="Z1995" s="1">
        <f>'S. ENERGÍA'!F1996/'S. ENERGÍA'!F1995-1</f>
        <v>0.005620014503</v>
      </c>
      <c r="AA1995" s="1">
        <f>'S. ENERGÍA'!H1996/'S. ENERGÍA'!H1995-1</f>
        <v>0.001387593895</v>
      </c>
      <c r="AB1995" s="1">
        <f>'S. ENERGÍA'!J1996/'S. ENERGÍA'!J1995-1</f>
        <v>-0.02317596567</v>
      </c>
      <c r="AC1995" s="1">
        <f>'S. ENERGÍA'!L1996/'S. ENERGÍA'!L1995-1</f>
        <v>-0.002410883417</v>
      </c>
      <c r="AD1995" s="1">
        <f>'S. ENERGÍA'!N1996/'S. ENERGÍA'!N1995-1</f>
        <v>0.000417710944</v>
      </c>
      <c r="AE1995" s="1">
        <f>'S. ENERGÍA'!P1996/'S. ENERGÍA'!P1995-1</f>
        <v>0.0003953089999</v>
      </c>
      <c r="AF1995" s="1">
        <f>'S. ENERGÍA'!R1996/'S. ENERGÍA'!R1995-1</f>
        <v>-0.0276854928</v>
      </c>
      <c r="AG1995" s="1">
        <f>'S. ENERGÍA'!T1996/'S. ENERGÍA'!T1995-1</f>
        <v>0.006159014558</v>
      </c>
      <c r="AH1995" s="1">
        <f>SUMPRODUCT(X1995:AG1995,'Ponderaciones e Índices.'!$A$12:$J$12)</f>
        <v>-0.0108939408</v>
      </c>
    </row>
    <row r="1996">
      <c r="A1996" s="1">
        <f>S.FINANCIERO!A1997</f>
        <v>44790</v>
      </c>
      <c r="B1996" s="1">
        <f>S.FINANCIERO!B1997/S.FINANCIERO!B1996-1</f>
        <v>-0.001469905617</v>
      </c>
      <c r="C1996" s="1">
        <f>S.FINANCIERO!D1997/S.FINANCIERO!D1996-1</f>
        <v>-0.002147620662</v>
      </c>
      <c r="D1996" s="1">
        <f>S.FINANCIERO!F1997/S.FINANCIERO!F1996-1</f>
        <v>-0.002962085308</v>
      </c>
      <c r="E1996" s="1">
        <f>S.FINANCIERO!H1997/S.FINANCIERO!H1996-1</f>
        <v>0.0007351139427</v>
      </c>
      <c r="F1996" s="1">
        <f>S.FINANCIERO!J1997/S.FINANCIERO!J1996-1</f>
        <v>0.001610541728</v>
      </c>
      <c r="G1996" s="1">
        <f>S.FINANCIERO!L1997/S.FINANCIERO!L1996-1</f>
        <v>0</v>
      </c>
      <c r="H1996" s="1">
        <f>S.FINANCIERO!N1997/S.FINANCIERO!N1996-1</f>
        <v>-0.006016621732</v>
      </c>
      <c r="I1996" s="1">
        <f>S.FINANCIERO!P1997/S.FINANCIERO!P1996-1</f>
        <v>-0.007761437908</v>
      </c>
      <c r="J1996" s="1">
        <f>S.FINANCIERO!R1997/S.FINANCIERO!R1996-1</f>
        <v>-0.001287830006</v>
      </c>
      <c r="K1996" s="1">
        <f>S.FINANCIERO!T1997/S.FINANCIERO!T1996-1</f>
        <v>0</v>
      </c>
      <c r="L1996" s="1">
        <f>SUMPRODUCT(B1996:K1996, 'Ponderaciones e Índices.'!$A$4:$J$4)</f>
        <v>-0.002308323335</v>
      </c>
      <c r="M1996" s="1">
        <f>'S. MATERIALES'!B1997/'S. MATERIALES'!B1996-1</f>
        <v>-0.02032332564</v>
      </c>
      <c r="N1996" s="3">
        <f>'S. MATERIALES'!D1997/'S. MATERIALES'!D1996-1</f>
        <v>-0.0364601164</v>
      </c>
      <c r="O1996" s="1">
        <f>'S. MATERIALES'!F1997/'S. MATERIALES'!F1996-1</f>
        <v>-0.03083213135</v>
      </c>
      <c r="P1996" s="1">
        <f>'S. MATERIALES'!H1997/'S. MATERIALES'!H1996-1</f>
        <v>-0.03338705964</v>
      </c>
      <c r="Q1996" s="1">
        <f>'S. MATERIALES'!J1997/'S. MATERIALES'!J1996-1</f>
        <v>-0.01779442753</v>
      </c>
      <c r="R1996" s="1">
        <f>'S. MATERIALES'!L1997/'S. MATERIALES'!L1996-1</f>
        <v>-0.006978838361</v>
      </c>
      <c r="S1996" s="1">
        <f>'S. MATERIALES'!N1997/'S. MATERIALES'!N1996-1</f>
        <v>-0.03516483516</v>
      </c>
      <c r="T1996" s="1">
        <f>'S. MATERIALES'!P1997/'S. MATERIALES'!P1996-1</f>
        <v>-0.03629032258</v>
      </c>
      <c r="U1996" s="1">
        <f>'S. MATERIALES'!R1997/'S. MATERIALES'!R1996-1</f>
        <v>-0.05614973262</v>
      </c>
      <c r="V1996" s="1">
        <f>'S. MATERIALES'!T1997/'S. MATERIALES'!T1996-1</f>
        <v>-0.04297740363</v>
      </c>
      <c r="W1996" s="1">
        <f>SUMPRODUCT(M1996:V1996,'Ponderaciones e Índices.'!$A$8:$J$8)</f>
        <v>-0.03368795981</v>
      </c>
      <c r="X1996" s="1">
        <f>'S. ENERGÍA'!B1997/'S. ENERGÍA'!B1996-1</f>
        <v>0.02105263158</v>
      </c>
      <c r="Y1996" s="1">
        <f>'S. ENERGÍA'!D1997/'S. ENERGÍA'!D1996-1</f>
        <v>0.009174311927</v>
      </c>
      <c r="Z1996" s="1">
        <f>'S. ENERGÍA'!F1997/'S. ENERGÍA'!F1996-1</f>
        <v>-0.004506940689</v>
      </c>
      <c r="AA1996" s="1">
        <f>'S. ENERGÍA'!H1997/'S. ENERGÍA'!H1996-1</f>
        <v>-0.01447012442</v>
      </c>
      <c r="AB1996" s="1">
        <f>'S. ENERGÍA'!J1997/'S. ENERGÍA'!J1996-1</f>
        <v>0.01669595782</v>
      </c>
      <c r="AC1996" s="1">
        <f>'S. ENERGÍA'!L1997/'S. ENERGÍA'!L1996-1</f>
        <v>0.02330398757</v>
      </c>
      <c r="AD1996" s="1">
        <f>'S. ENERGÍA'!N1997/'S. ENERGÍA'!N1996-1</f>
        <v>0.003340292276</v>
      </c>
      <c r="AE1996" s="1">
        <f>'S. ENERGÍA'!P1997/'S. ENERGÍA'!P1996-1</f>
        <v>0.01330347734</v>
      </c>
      <c r="AF1996" s="1">
        <f>'S. ENERGÍA'!R1997/'S. ENERGÍA'!R1996-1</f>
        <v>0.01936218679</v>
      </c>
      <c r="AG1996" s="1">
        <f>'S. ENERGÍA'!T1997/'S. ENERGÍA'!T1996-1</f>
        <v>0.008347245409</v>
      </c>
      <c r="AH1996" s="1">
        <f>SUMPRODUCT(X1996:AG1996,'Ponderaciones e Índices.'!$A$12:$J$12)</f>
        <v>0.01094208891</v>
      </c>
    </row>
    <row r="1997">
      <c r="A1997" s="1">
        <f>S.FINANCIERO!A1998</f>
        <v>44791</v>
      </c>
      <c r="B1997" s="1">
        <f>S.FINANCIERO!B1998/S.FINANCIERO!B1997-1</f>
        <v>0.004106298908</v>
      </c>
      <c r="C1997" s="1">
        <f>S.FINANCIERO!D1998/S.FINANCIERO!D1997-1</f>
        <v>0.001699139103</v>
      </c>
      <c r="D1997" s="1">
        <f>S.FINANCIERO!F1998/S.FINANCIERO!F1997-1</f>
        <v>0.006907308378</v>
      </c>
      <c r="E1997" s="1">
        <f>S.FINANCIERO!H1998/S.FINANCIERO!H1997-1</f>
        <v>0.001346718903</v>
      </c>
      <c r="F1997" s="1">
        <f>S.FINANCIERO!J1998/S.FINANCIERO!J1997-1</f>
        <v>0.0007308872972</v>
      </c>
      <c r="G1997" s="1">
        <f>S.FINANCIERO!L1998/S.FINANCIERO!L1997-1</f>
        <v>-0.004026703402</v>
      </c>
      <c r="H1997" s="1">
        <f>S.FINANCIERO!N1998/S.FINANCIERO!N1997-1</f>
        <v>0.0005900075663</v>
      </c>
      <c r="I1997" s="1">
        <f>S.FINANCIERO!P1998/S.FINANCIERO!P1997-1</f>
        <v>0.00288184438</v>
      </c>
      <c r="J1997" s="1">
        <f>S.FINANCIERO!R1998/S.FINANCIERO!R1997-1</f>
        <v>0.004352030948</v>
      </c>
      <c r="K1997" s="1">
        <f>S.FINANCIERO!T1998/S.FINANCIERO!T1997-1</f>
        <v>0.006404391583</v>
      </c>
      <c r="L1997" s="1">
        <f>SUMPRODUCT(B1997:K1997, 'Ponderaciones e Índices.'!$A$4:$J$4)</f>
        <v>0.002111746289</v>
      </c>
      <c r="M1997" s="1">
        <f>'S. MATERIALES'!B1998/'S. MATERIALES'!B1997-1</f>
        <v>-0.000471475719</v>
      </c>
      <c r="N1997" s="3">
        <f>'S. MATERIALES'!D1998/'S. MATERIALES'!D1997-1</f>
        <v>0.01492272162</v>
      </c>
      <c r="O1997" s="1">
        <f>'S. MATERIALES'!F1998/'S. MATERIALES'!F1997-1</f>
        <v>0.007418928899</v>
      </c>
      <c r="P1997" s="1">
        <f>'S. MATERIALES'!H1998/'S. MATERIALES'!H1997-1</f>
        <v>0.003573130062</v>
      </c>
      <c r="Q1997" s="1">
        <f>'S. MATERIALES'!J1998/'S. MATERIALES'!J1997-1</f>
        <v>0.003456495828</v>
      </c>
      <c r="R1997" s="1">
        <f>'S. MATERIALES'!L1998/'S. MATERIALES'!L1997-1</f>
        <v>0.01450918159</v>
      </c>
      <c r="S1997" s="1">
        <f>'S. MATERIALES'!N1998/'S. MATERIALES'!N1997-1</f>
        <v>0.02277904328</v>
      </c>
      <c r="T1997" s="1">
        <f>'S. MATERIALES'!P1998/'S. MATERIALES'!P1997-1</f>
        <v>0.03347280335</v>
      </c>
      <c r="U1997" s="1">
        <f>'S. MATERIALES'!R1998/'S. MATERIALES'!R1997-1</f>
        <v>0.004249291785</v>
      </c>
      <c r="V1997" s="1">
        <f>'S. MATERIALES'!T1998/'S. MATERIALES'!T1997-1</f>
        <v>0.005555555556</v>
      </c>
      <c r="W1997" s="1">
        <f>SUMPRODUCT(M1997:V1997,'Ponderaciones e Índices.'!$A$8:$J$8)</f>
        <v>0.01248121678</v>
      </c>
      <c r="X1997" s="1">
        <f>'S. ENERGÍA'!B1998/'S. ENERGÍA'!B1997-1</f>
        <v>0.02349556461</v>
      </c>
      <c r="Y1997" s="1">
        <f>'S. ENERGÍA'!D1998/'S. ENERGÍA'!D1997-1</f>
        <v>0.02869318182</v>
      </c>
      <c r="Z1997" s="1">
        <f>'S. ENERGÍA'!F1998/'S. ENERGÍA'!F1997-1</f>
        <v>0.01484969214</v>
      </c>
      <c r="AA1997" s="1">
        <f>'S. ENERGÍA'!H1998/'S. ENERGÍA'!H1997-1</f>
        <v>0.006248199613</v>
      </c>
      <c r="AB1997" s="1">
        <f>'S. ENERGÍA'!J1998/'S. ENERGÍA'!J1997-1</f>
        <v>0.04235090752</v>
      </c>
      <c r="AC1997" s="1">
        <f>'S. ENERGÍA'!L1998/'S. ENERGÍA'!L1997-1</f>
        <v>0.03407557355</v>
      </c>
      <c r="AD1997" s="1">
        <f>'S. ENERGÍA'!N1998/'S. ENERGÍA'!N1997-1</f>
        <v>0.01352476072</v>
      </c>
      <c r="AE1997" s="1">
        <f>'S. ENERGÍA'!P1998/'S. ENERGÍA'!P1997-1</f>
        <v>0.009359157676</v>
      </c>
      <c r="AF1997" s="1">
        <f>'S. ENERGÍA'!R1998/'S. ENERGÍA'!R1997-1</f>
        <v>0.03798882682</v>
      </c>
      <c r="AG1997" s="1">
        <f>'S. ENERGÍA'!T1998/'S. ENERGÍA'!T1997-1</f>
        <v>0.003311258278</v>
      </c>
      <c r="AH1997" s="1">
        <f>SUMPRODUCT(X1997:AG1997,'Ponderaciones e Índices.'!$A$12:$J$12)</f>
        <v>0.02567809049</v>
      </c>
    </row>
    <row r="1998">
      <c r="A1998" s="1">
        <f>S.FINANCIERO!A1999</f>
        <v>44792</v>
      </c>
      <c r="B1998" s="1">
        <f>S.FINANCIERO!B1999/S.FINANCIERO!B1998-1</f>
        <v>-0.00424382716</v>
      </c>
      <c r="C1998" s="1">
        <f>S.FINANCIERO!D1999/S.FINANCIERO!D1998-1</f>
        <v>-0.01232613367</v>
      </c>
      <c r="D1998" s="1">
        <f>S.FINANCIERO!F1999/S.FINANCIERO!F1998-1</f>
        <v>-0.01128568267</v>
      </c>
      <c r="E1998" s="1">
        <f>S.FINANCIERO!H1999/S.FINANCIERO!H1998-1</f>
        <v>-0.006724538452</v>
      </c>
      <c r="F1998" s="1">
        <f>S.FINANCIERO!J1999/S.FINANCIERO!J1998-1</f>
        <v>-0.008472100497</v>
      </c>
      <c r="G1998" s="1">
        <f>S.FINANCIERO!L1999/S.FINANCIERO!L1998-1</f>
        <v>0.002766251729</v>
      </c>
      <c r="H1998" s="1">
        <f>S.FINANCIERO!N1999/S.FINANCIERO!N1998-1</f>
        <v>-0.01002967408</v>
      </c>
      <c r="I1998" s="1">
        <f>S.FINANCIERO!P1999/S.FINANCIERO!P1998-1</f>
        <v>-0.008210180624</v>
      </c>
      <c r="J1998" s="1">
        <f>S.FINANCIERO!R1999/S.FINANCIERO!R1998-1</f>
        <v>-0.009308297224</v>
      </c>
      <c r="K1998" s="1">
        <f>S.FINANCIERO!T1999/S.FINANCIERO!T1998-1</f>
        <v>0.008181818182</v>
      </c>
      <c r="L1998" s="1">
        <f>SUMPRODUCT(B1998:K1998, 'Ponderaciones e Índices.'!$A$4:$J$4)</f>
        <v>-0.007626501148</v>
      </c>
      <c r="M1998" s="1">
        <f>'S. MATERIALES'!B1999/'S. MATERIALES'!B1998-1</f>
        <v>-0.01603773585</v>
      </c>
      <c r="N1998" s="3">
        <f>'S. MATERIALES'!D1999/'S. MATERIALES'!D1998-1</f>
        <v>-0.0054262209</v>
      </c>
      <c r="O1998" s="1">
        <f>'S. MATERIALES'!F1999/'S. MATERIALES'!F1998-1</f>
        <v>-0.03999822279</v>
      </c>
      <c r="P1998" s="1">
        <f>'S. MATERIALES'!H1999/'S. MATERIALES'!H1998-1</f>
        <v>-0.01495371469</v>
      </c>
      <c r="Q1998" s="1">
        <f>'S. MATERIALES'!J1999/'S. MATERIALES'!J1998-1</f>
        <v>-0.008136358237</v>
      </c>
      <c r="R1998" s="1">
        <f>'S. MATERIALES'!L1999/'S. MATERIALES'!L1998-1</f>
        <v>-0.01296089385</v>
      </c>
      <c r="S1998" s="1">
        <f>'S. MATERIALES'!N1999/'S. MATERIALES'!N1998-1</f>
        <v>0.01559020045</v>
      </c>
      <c r="T1998" s="1">
        <f>'S. MATERIALES'!P1999/'S. MATERIALES'!P1998-1</f>
        <v>-0.02388663968</v>
      </c>
      <c r="U1998" s="1">
        <f>'S. MATERIALES'!R1999/'S. MATERIALES'!R1998-1</f>
        <v>-0.03102961918</v>
      </c>
      <c r="V1998" s="1">
        <f>'S. MATERIALES'!T1999/'S. MATERIALES'!T1998-1</f>
        <v>-0.03683241252</v>
      </c>
      <c r="W1998" s="1">
        <f>SUMPRODUCT(M1998:V1998,'Ponderaciones e Índices.'!$A$8:$J$8)</f>
        <v>-0.01472631957</v>
      </c>
      <c r="X1998" s="1">
        <f>'S. ENERGÍA'!B1999/'S. ENERGÍA'!B1998-1</f>
        <v>-0.006324666198</v>
      </c>
      <c r="Y1998" s="1">
        <f>'S. ENERGÍA'!D1999/'S. ENERGÍA'!D1998-1</f>
        <v>-0.0002761668048</v>
      </c>
      <c r="Z1998" s="1">
        <f>'S. ENERGÍA'!F1999/'S. ENERGÍA'!F1998-1</f>
        <v>0.00374732334</v>
      </c>
      <c r="AA1998" s="1">
        <f>'S. ENERGÍA'!H1999/'S. ENERGÍA'!H1998-1</f>
        <v>-0.003724959615</v>
      </c>
      <c r="AB1998" s="1">
        <f>'S. ENERGÍA'!J1999/'S. ENERGÍA'!J1998-1</f>
        <v>-0.01990049751</v>
      </c>
      <c r="AC1998" s="1">
        <f>'S. ENERGÍA'!L1999/'S. ENERGÍA'!L1998-1</f>
        <v>0.003915171289</v>
      </c>
      <c r="AD1998" s="1">
        <f>'S. ENERGÍA'!N1999/'S. ENERGÍA'!N1998-1</f>
        <v>-0.002052966537</v>
      </c>
      <c r="AE1998" s="1">
        <f>'S. ENERGÍA'!P1999/'S. ENERGÍA'!P1998-1</f>
        <v>0.004249839021</v>
      </c>
      <c r="AF1998" s="1">
        <f>'S. ENERGÍA'!R1999/'S. ENERGÍA'!R1998-1</f>
        <v>-0.01184068891</v>
      </c>
      <c r="AG1998" s="1">
        <f>'S. ENERGÍA'!T1999/'S. ENERGÍA'!T1998-1</f>
        <v>0.00495049505</v>
      </c>
      <c r="AH1998" s="1">
        <f>SUMPRODUCT(X1998:AG1998,'Ponderaciones e Índices.'!$A$12:$J$12)</f>
        <v>-0.00414478261</v>
      </c>
    </row>
    <row r="1999">
      <c r="A1999" s="1">
        <f>S.FINANCIERO!A2000</f>
        <v>44795</v>
      </c>
      <c r="B1999" s="1">
        <f>S.FINANCIERO!B2000/S.FINANCIERO!B1999-1</f>
        <v>-0.01100348702</v>
      </c>
      <c r="C1999" s="1">
        <f>S.FINANCIERO!D2000/S.FINANCIERO!D1999-1</f>
        <v>-0.01786123197</v>
      </c>
      <c r="D1999" s="1">
        <f>S.FINANCIERO!F2000/S.FINANCIERO!F1999-1</f>
        <v>-0.01492091913</v>
      </c>
      <c r="E1999" s="1">
        <f>S.FINANCIERO!H2000/S.FINANCIERO!H1999-1</f>
        <v>-0.005662235352</v>
      </c>
      <c r="F1999" s="1">
        <f>S.FINANCIERO!J2000/S.FINANCIERO!J1999-1</f>
        <v>-0.01532115498</v>
      </c>
      <c r="G1999" s="1">
        <f>S.FINANCIERO!L2000/S.FINANCIERO!L1999-1</f>
        <v>-0.01305039788</v>
      </c>
      <c r="H1999" s="1">
        <f>S.FINANCIERO!N2000/S.FINANCIERO!N1999-1</f>
        <v>-0.008046569729</v>
      </c>
      <c r="I1999" s="1">
        <f>S.FINANCIERO!P2000/S.FINANCIERO!P1999-1</f>
        <v>-0.04180463576</v>
      </c>
      <c r="J1999" s="1">
        <f>S.FINANCIERO!R2000/S.FINANCIERO!R1999-1</f>
        <v>-0.0176575409</v>
      </c>
      <c r="K1999" s="1">
        <f>S.FINANCIERO!T2000/S.FINANCIERO!T1999-1</f>
        <v>-0.01893597836</v>
      </c>
      <c r="L1999" s="1">
        <f>SUMPRODUCT(B1999:K1999, 'Ponderaciones e Índices.'!$A$4:$J$4)</f>
        <v>-0.01727452796</v>
      </c>
      <c r="M1999" s="1">
        <f>'S. MATERIALES'!B2000/'S. MATERIALES'!B1999-1</f>
        <v>0.01102588686</v>
      </c>
      <c r="N1999" s="3">
        <f>'S. MATERIALES'!D2000/'S. MATERIALES'!D1999-1</f>
        <v>0.01724744808</v>
      </c>
      <c r="O1999" s="1">
        <f>'S. MATERIALES'!F2000/'S. MATERIALES'!F1999-1</f>
        <v>0.02412412644</v>
      </c>
      <c r="P1999" s="1">
        <f>'S. MATERIALES'!H2000/'S. MATERIALES'!H1999-1</f>
        <v>0.009397590361</v>
      </c>
      <c r="Q1999" s="1">
        <f>'S. MATERIALES'!J2000/'S. MATERIALES'!J1999-1</f>
        <v>0.005808035447</v>
      </c>
      <c r="R1999" s="1">
        <f>'S. MATERIALES'!L2000/'S. MATERIALES'!L1999-1</f>
        <v>0.007018338239</v>
      </c>
      <c r="S1999" s="1">
        <f>'S. MATERIALES'!N2000/'S. MATERIALES'!N1999-1</f>
        <v>-0.006578947368</v>
      </c>
      <c r="T1999" s="1">
        <f>'S. MATERIALES'!P2000/'S. MATERIALES'!P1999-1</f>
        <v>0.003732890917</v>
      </c>
      <c r="U1999" s="1">
        <f>'S. MATERIALES'!R2000/'S. MATERIALES'!R1999-1</f>
        <v>-0.008733624454</v>
      </c>
      <c r="V1999" s="1">
        <f>'S. MATERIALES'!T2000/'S. MATERIALES'!T1999-1</f>
        <v>-0.002390057361</v>
      </c>
      <c r="W1999" s="1">
        <f>SUMPRODUCT(M1999:V1999,'Ponderaciones e Índices.'!$A$8:$J$8)</f>
        <v>0.002056464146</v>
      </c>
      <c r="X1999" s="1">
        <f>'S. ENERGÍA'!B2000/'S. ENERGÍA'!B1999-1</f>
        <v>0.01013672796</v>
      </c>
      <c r="Y1999" s="1">
        <f>'S. ENERGÍA'!D2000/'S. ENERGÍA'!D1999-1</f>
        <v>-0.01477900552</v>
      </c>
      <c r="Z1999" s="1">
        <f>'S. ENERGÍA'!F2000/'S. ENERGÍA'!F1999-1</f>
        <v>-0.0032</v>
      </c>
      <c r="AA1999" s="1">
        <f>'S. ENERGÍA'!H2000/'S. ENERGÍA'!H1999-1</f>
        <v>0.01433467997</v>
      </c>
      <c r="AB1999" s="1">
        <f>'S. ENERGÍA'!J2000/'S. ENERGÍA'!J1999-1</f>
        <v>0.01099830795</v>
      </c>
      <c r="AC1999" s="1">
        <f>'S. ENERGÍA'!L2000/'S. ENERGÍA'!L1999-1</f>
        <v>0.01576210595</v>
      </c>
      <c r="AD1999" s="1">
        <f>'S. ENERGÍA'!N2000/'S. ENERGÍA'!N1999-1</f>
        <v>-0.006171569636</v>
      </c>
      <c r="AE1999" s="1">
        <f>'S. ENERGÍA'!P2000/'S. ENERGÍA'!P1999-1</f>
        <v>0.005770710439</v>
      </c>
      <c r="AF1999" s="1">
        <f>'S. ENERGÍA'!R2000/'S. ENERGÍA'!R1999-1</f>
        <v>0.007625272331</v>
      </c>
      <c r="AG1999" s="1">
        <f>'S. ENERGÍA'!T2000/'S. ENERGÍA'!T1999-1</f>
        <v>-0.004926108374</v>
      </c>
      <c r="AH1999" s="1">
        <f>SUMPRODUCT(X1999:AG1999,'Ponderaciones e Índices.'!$A$12:$J$12)</f>
        <v>-0.0005082588659</v>
      </c>
    </row>
    <row r="2000">
      <c r="A2000" s="1">
        <f>S.FINANCIERO!A2001</f>
        <v>44796</v>
      </c>
      <c r="B2000" s="1">
        <f>S.FINANCIERO!B2001/S.FINANCIERO!B2000-1</f>
        <v>-0.008853717778</v>
      </c>
      <c r="C2000" s="1">
        <f>S.FINANCIERO!D2001/S.FINANCIERO!D2000-1</f>
        <v>0.0001165772907</v>
      </c>
      <c r="D2000" s="1">
        <f>S.FINANCIERO!F2001/S.FINANCIERO!F2000-1</f>
        <v>-0.006740381703</v>
      </c>
      <c r="E2000" s="1">
        <f>S.FINANCIERO!H2001/S.FINANCIERO!H2000-1</f>
        <v>-0.05248823966</v>
      </c>
      <c r="F2000" s="1">
        <f>S.FINANCIERO!J2001/S.FINANCIERO!J2000-1</f>
        <v>-0.002842609216</v>
      </c>
      <c r="G2000" s="1">
        <f>S.FINANCIERO!L2001/S.FINANCIERO!L2000-1</f>
        <v>-0.007417759622</v>
      </c>
      <c r="H2000" s="1">
        <f>S.FINANCIERO!N2001/S.FINANCIERO!N2000-1</f>
        <v>-0.006010213471</v>
      </c>
      <c r="I2000" s="1">
        <f>S.FINANCIERO!P2001/S.FINANCIERO!P2000-1</f>
        <v>0.005615550756</v>
      </c>
      <c r="J2000" s="1">
        <f>S.FINANCIERO!R2001/S.FINANCIERO!R2000-1</f>
        <v>-0.01995382586</v>
      </c>
      <c r="K2000" s="1">
        <f>S.FINANCIERO!T2001/S.FINANCIERO!T2000-1</f>
        <v>0.005514705882</v>
      </c>
      <c r="L2000" s="1">
        <f>SUMPRODUCT(B2000:K2000, 'Ponderaciones e Índices.'!$A$4:$J$4)</f>
        <v>-0.009233144386</v>
      </c>
      <c r="M2000" s="1">
        <f>'S. MATERIALES'!B2001/'S. MATERIALES'!B2000-1</f>
        <v>-0.006164058796</v>
      </c>
      <c r="N2000" s="3">
        <f>'S. MATERIALES'!D2001/'S. MATERIALES'!D2000-1</f>
        <v>0.006920415225</v>
      </c>
      <c r="O2000" s="1">
        <f>'S. MATERIALES'!F2001/'S. MATERIALES'!F2000-1</f>
        <v>-0.02462915052</v>
      </c>
      <c r="P2000" s="1">
        <f>'S. MATERIALES'!H2001/'S. MATERIALES'!H2000-1</f>
        <v>0.005251850084</v>
      </c>
      <c r="Q2000" s="1">
        <f>'S. MATERIALES'!J2001/'S. MATERIALES'!J2000-1</f>
        <v>0.01214430289</v>
      </c>
      <c r="R2000" s="1">
        <f>'S. MATERIALES'!L2001/'S. MATERIALES'!L2000-1</f>
        <v>0.05035971223</v>
      </c>
      <c r="S2000" s="1">
        <f>'S. MATERIALES'!N2001/'S. MATERIALES'!N2000-1</f>
        <v>0.008830022075</v>
      </c>
      <c r="T2000" s="1">
        <f>'S. MATERIALES'!P2001/'S. MATERIALES'!P2000-1</f>
        <v>0.06033057851</v>
      </c>
      <c r="U2000" s="1">
        <f>'S. MATERIALES'!R2001/'S. MATERIALES'!R2000-1</f>
        <v>0.08370044053</v>
      </c>
      <c r="V2000" s="1">
        <f>'S. MATERIALES'!T2001/'S. MATERIALES'!T2000-1</f>
        <v>0.01293723047</v>
      </c>
      <c r="W2000" s="1">
        <f>SUMPRODUCT(M2000:V2000,'Ponderaciones e Índices.'!$A$8:$J$8)</f>
        <v>0.03545004775</v>
      </c>
      <c r="X2000" s="1">
        <f>'S. ENERGÍA'!B2001/'S. ENERGÍA'!B2000-1</f>
        <v>0.03663943991</v>
      </c>
      <c r="Y2000" s="1">
        <f>'S. ENERGÍA'!D2001/'S. ENERGÍA'!D2000-1</f>
        <v>0.01878592458</v>
      </c>
      <c r="Z2000" s="1">
        <f>'S. ENERGÍA'!F2001/'S. ENERGÍA'!F2000-1</f>
        <v>0.0101658641</v>
      </c>
      <c r="AA2000" s="1">
        <f>'S. ENERGÍA'!H2001/'S. ENERGÍA'!H2000-1</f>
        <v>0.01105983168</v>
      </c>
      <c r="AB2000" s="1">
        <f>'S. ENERGÍA'!J2001/'S. ENERGÍA'!J2000-1</f>
        <v>0.03472803347</v>
      </c>
      <c r="AC2000" s="1">
        <f>'S. ENERGÍA'!L2001/'S. ENERGÍA'!L2000-1</f>
        <v>0.03855383139</v>
      </c>
      <c r="AD2000" s="1">
        <f>'S. ENERGÍA'!N2001/'S. ENERGÍA'!N2000-1</f>
        <v>0.01283378183</v>
      </c>
      <c r="AE2000" s="1">
        <f>'S. ENERGÍA'!P2001/'S. ENERGÍA'!P2000-1</f>
        <v>0.03417059799</v>
      </c>
      <c r="AF2000" s="1">
        <f>'S. ENERGÍA'!R2001/'S. ENERGÍA'!R2000-1</f>
        <v>0.03243243243</v>
      </c>
      <c r="AG2000" s="1">
        <f>'S. ENERGÍA'!T2001/'S. ENERGÍA'!T2000-1</f>
        <v>0.03410341034</v>
      </c>
      <c r="AH2000" s="1">
        <f>SUMPRODUCT(X2000:AG2000,'Ponderaciones e Índices.'!$A$12:$J$12)</f>
        <v>0.02547040272</v>
      </c>
    </row>
    <row r="2001">
      <c r="A2001" s="1">
        <f>S.FINANCIERO!A2002</f>
        <v>44797</v>
      </c>
      <c r="B2001" s="1">
        <f>S.FINANCIERO!B2002/S.FINANCIERO!B2001-1</f>
        <v>-0.02608695652</v>
      </c>
      <c r="C2001" s="1">
        <f>S.FINANCIERO!D2002/S.FINANCIERO!D2001-1</f>
        <v>-0.004196293274</v>
      </c>
      <c r="D2001" s="1">
        <f>S.FINANCIERO!F2002/S.FINANCIERO!F2001-1</f>
        <v>-0.01585970263</v>
      </c>
      <c r="E2001" s="1">
        <f>S.FINANCIERO!H2002/S.FINANCIERO!H2001-1</f>
        <v>-0.02038149987</v>
      </c>
      <c r="F2001" s="1">
        <f>S.FINANCIERO!J2002/S.FINANCIERO!J2001-1</f>
        <v>-0.01710427607</v>
      </c>
      <c r="G2001" s="1">
        <f>S.FINANCIERO!L2002/S.FINANCIERO!L2001-1</f>
        <v>-0.009422722842</v>
      </c>
      <c r="H2001" s="1">
        <f>S.FINANCIERO!N2002/S.FINANCIERO!N2001-1</f>
        <v>-0.0003020480536</v>
      </c>
      <c r="I2001" s="1">
        <f>S.FINANCIERO!P2002/S.FINANCIERO!P2001-1</f>
        <v>-0.003865979381</v>
      </c>
      <c r="J2001" s="1">
        <f>S.FINANCIERO!R2002/S.FINANCIERO!R2001-1</f>
        <v>-0.004206629648</v>
      </c>
      <c r="K2001" s="1">
        <f>S.FINANCIERO!T2002/S.FINANCIERO!T2001-1</f>
        <v>-0.003960999391</v>
      </c>
      <c r="L2001" s="1">
        <f>SUMPRODUCT(B2001:K2001, 'Ponderaciones e Índices.'!$A$4:$J$4)</f>
        <v>-0.0111597531</v>
      </c>
      <c r="M2001" s="1">
        <f>'S. MATERIALES'!B2002/'S. MATERIALES'!B2001-1</f>
        <v>0.009064885496</v>
      </c>
      <c r="N2001" s="3">
        <f>'S. MATERIALES'!D2002/'S. MATERIALES'!D2001-1</f>
        <v>0.01872852234</v>
      </c>
      <c r="O2001" s="1">
        <f>'S. MATERIALES'!F2002/'S. MATERIALES'!F2001-1</f>
        <v>0.009880347028</v>
      </c>
      <c r="P2001" s="1">
        <f>'S. MATERIALES'!H2002/'S. MATERIALES'!H2001-1</f>
        <v>0.01068629779</v>
      </c>
      <c r="Q2001" s="1">
        <f>'S. MATERIALES'!J2002/'S. MATERIALES'!J2001-1</f>
        <v>0.009940007058</v>
      </c>
      <c r="R2001" s="1">
        <f>'S. MATERIALES'!L2002/'S. MATERIALES'!L2001-1</f>
        <v>-0.01305650685</v>
      </c>
      <c r="S2001" s="1">
        <f>'S. MATERIALES'!N2002/'S. MATERIALES'!N2001-1</f>
        <v>0.02625820569</v>
      </c>
      <c r="T2001" s="1">
        <f>'S. MATERIALES'!P2002/'S. MATERIALES'!P2001-1</f>
        <v>0.002727981294</v>
      </c>
      <c r="U2001" s="1">
        <f>'S. MATERIALES'!R2002/'S. MATERIALES'!R2001-1</f>
        <v>0.008130081301</v>
      </c>
      <c r="V2001" s="1">
        <f>'S. MATERIALES'!T2002/'S. MATERIALES'!T2001-1</f>
        <v>0.0156102176</v>
      </c>
      <c r="W2001" s="1">
        <f>SUMPRODUCT(M2001:V2001,'Ponderaciones e Índices.'!$A$8:$J$8)</f>
        <v>0.008804459368</v>
      </c>
      <c r="X2001" s="1">
        <f>'S. ENERGÍA'!B2002/'S. ENERGÍA'!B2001-1</f>
        <v>0.009230076542</v>
      </c>
      <c r="Y2001" s="1">
        <f>'S. ENERGÍA'!D2002/'S. ENERGÍA'!D2001-1</f>
        <v>0.009494977295</v>
      </c>
      <c r="Z2001" s="1">
        <f>'S. ENERGÍA'!F2002/'S. ENERGÍA'!F2001-1</f>
        <v>0.009710451977</v>
      </c>
      <c r="AA2001" s="1">
        <f>'S. ENERGÍA'!H2002/'S. ENERGÍA'!H2001-1</f>
        <v>0.00835548677</v>
      </c>
      <c r="AB2001" s="1">
        <f>'S. ENERGÍA'!J2002/'S. ENERGÍA'!J2001-1</f>
        <v>0.02021835827</v>
      </c>
      <c r="AC2001" s="1">
        <f>'S. ENERGÍA'!L2002/'S. ENERGÍA'!L2001-1</f>
        <v>0.007701786815</v>
      </c>
      <c r="AD2001" s="1">
        <f>'S. ENERGÍA'!N2002/'S. ENERGÍA'!N2001-1</f>
        <v>0.005722460658</v>
      </c>
      <c r="AE2001" s="1">
        <f>'S. ENERGÍA'!P2002/'S. ENERGÍA'!P2001-1</f>
        <v>-0.00998643817</v>
      </c>
      <c r="AF2001" s="1">
        <f>'S. ENERGÍA'!R2002/'S. ENERGÍA'!R2001-1</f>
        <v>0.01361256545</v>
      </c>
      <c r="AG2001" s="1">
        <f>'S. ENERGÍA'!T2002/'S. ENERGÍA'!T2001-1</f>
        <v>-0.008510638298</v>
      </c>
      <c r="AH2001" s="1">
        <f>SUMPRODUCT(X2001:AG2001,'Ponderaciones e Índices.'!$A$12:$J$12)</f>
        <v>0.009287268847</v>
      </c>
    </row>
    <row r="2002">
      <c r="A2002" s="1">
        <f>S.FINANCIERO!A2003</f>
        <v>44798</v>
      </c>
      <c r="B2002" s="1">
        <f>S.FINANCIERO!B2003/S.FINANCIERO!B2002-1</f>
        <v>0.02077922078</v>
      </c>
      <c r="C2002" s="1">
        <f>S.FINANCIERO!D2003/S.FINANCIERO!D2002-1</f>
        <v>0.007374458621</v>
      </c>
      <c r="D2002" s="1">
        <f>S.FINANCIERO!F2003/S.FINANCIERO!F2002-1</f>
        <v>0.003409002867</v>
      </c>
      <c r="E2002" s="1">
        <f>S.FINANCIERO!H2003/S.FINANCIERO!H2002-1</f>
        <v>0.009469191784</v>
      </c>
      <c r="F2002" s="1">
        <f>S.FINANCIERO!J2003/S.FINANCIERO!J2002-1</f>
        <v>-0.001984429858</v>
      </c>
      <c r="G2002" s="1">
        <f>S.FINANCIERO!L2003/S.FINANCIERO!L2002-1</f>
        <v>-0.003717472119</v>
      </c>
      <c r="H2002" s="1">
        <f>S.FINANCIERO!N2003/S.FINANCIERO!N2002-1</f>
        <v>0.006954799399</v>
      </c>
      <c r="I2002" s="1">
        <f>S.FINANCIERO!P2003/S.FINANCIERO!P2002-1</f>
        <v>0.01466149202</v>
      </c>
      <c r="J2002" s="1">
        <f>S.FINANCIERO!R2003/S.FINANCIERO!R2002-1</f>
        <v>0.01926326462</v>
      </c>
      <c r="K2002" s="1">
        <f>S.FINANCIERO!T2003/S.FINANCIERO!T2002-1</f>
        <v>0.008565310493</v>
      </c>
      <c r="L2002" s="1">
        <f>SUMPRODUCT(B2002:K2002, 'Ponderaciones e Índices.'!$A$4:$J$4)</f>
        <v>0.008775433081</v>
      </c>
      <c r="M2002" s="1">
        <f>'S. MATERIALES'!B2003/'S. MATERIALES'!B2002-1</f>
        <v>0</v>
      </c>
      <c r="N2002" s="3">
        <f>'S. MATERIALES'!D2003/'S. MATERIALES'!D2002-1</f>
        <v>-0.006746500253</v>
      </c>
      <c r="O2002" s="1">
        <f>'S. MATERIALES'!F2003/'S. MATERIALES'!F2002-1</f>
        <v>-0.003257403712</v>
      </c>
      <c r="P2002" s="1">
        <f>'S. MATERIALES'!H2003/'S. MATERIALES'!H2002-1</f>
        <v>-0.001409774436</v>
      </c>
      <c r="Q2002" s="1">
        <f>'S. MATERIALES'!J2003/'S. MATERIALES'!J2002-1</f>
        <v>-0.00355250131</v>
      </c>
      <c r="R2002" s="1">
        <f>'S. MATERIALES'!L2003/'S. MATERIALES'!L2002-1</f>
        <v>0.03014530471</v>
      </c>
      <c r="S2002" s="1">
        <f>'S. MATERIALES'!N2003/'S. MATERIALES'!N2002-1</f>
        <v>0.006396588486</v>
      </c>
      <c r="T2002" s="1">
        <f>'S. MATERIALES'!P2003/'S. MATERIALES'!P2002-1</f>
        <v>0.02992615624</v>
      </c>
      <c r="U2002" s="1">
        <f>'S. MATERIALES'!R2003/'S. MATERIALES'!R2002-1</f>
        <v>-0.01075268817</v>
      </c>
      <c r="V2002" s="1">
        <f>'S. MATERIALES'!T2003/'S. MATERIALES'!T2002-1</f>
        <v>0.002794597112</v>
      </c>
      <c r="W2002" s="1">
        <f>SUMPRODUCT(M2002:V2002,'Ponderaciones e Índices.'!$A$8:$J$8)</f>
        <v>0.00611421341</v>
      </c>
      <c r="X2002" s="1">
        <f>'S. ENERGÍA'!B2003/'S. ENERGÍA'!B2002-1</f>
        <v>0.005799687709</v>
      </c>
      <c r="Y2002" s="1">
        <f>'S. ENERGÍA'!D2003/'S. ENERGÍA'!D2002-1</f>
        <v>0.01717557252</v>
      </c>
      <c r="Z2002" s="1">
        <f>'S. ENERGÍA'!F2003/'S. ENERGÍA'!F2002-1</f>
        <v>0.002273124672</v>
      </c>
      <c r="AA2002" s="1">
        <f>'S. ENERGÍA'!H2003/'S. ENERGÍA'!H2002-1</f>
        <v>-0.007080527145</v>
      </c>
      <c r="AB2002" s="1">
        <f>'S. ENERGÍA'!J2003/'S. ENERGÍA'!J2002-1</f>
        <v>0.007927070947</v>
      </c>
      <c r="AC2002" s="1">
        <f>'S. ENERGÍA'!L2003/'S. ENERGÍA'!L2002-1</f>
        <v>0.01329868542</v>
      </c>
      <c r="AD2002" s="1">
        <f>'S. ENERGÍA'!N2003/'S. ENERGÍA'!N2002-1</f>
        <v>-0.002438528754</v>
      </c>
      <c r="AE2002" s="1">
        <f>'S. ENERGÍA'!P2003/'S. ENERGÍA'!P2002-1</f>
        <v>-0.004732254047</v>
      </c>
      <c r="AF2002" s="1">
        <f>'S. ENERGÍA'!R2003/'S. ENERGÍA'!R2002-1</f>
        <v>0.001033057851</v>
      </c>
      <c r="AG2002" s="1">
        <f>'S. ENERGÍA'!T2003/'S. ENERGÍA'!T2002-1</f>
        <v>-0.002145922747</v>
      </c>
      <c r="AH2002" s="1">
        <f>SUMPRODUCT(X2002:AG2002,'Ponderaciones e Índices.'!$A$12:$J$12)</f>
        <v>0.007456360412</v>
      </c>
    </row>
    <row r="2003">
      <c r="A2003" s="1">
        <f>S.FINANCIERO!A2004</f>
        <v>44799</v>
      </c>
      <c r="B2003" s="1">
        <f>S.FINANCIERO!B2004/S.FINANCIERO!B2003-1</f>
        <v>-0.006281806616</v>
      </c>
      <c r="C2003" s="1">
        <f>S.FINANCIERO!D2004/S.FINANCIERO!D2003-1</f>
        <v>0.009412038113</v>
      </c>
      <c r="D2003" s="1">
        <f>S.FINANCIERO!F2004/S.FINANCIERO!F2003-1</f>
        <v>-0.007566983245</v>
      </c>
      <c r="E2003" s="1">
        <f>S.FINANCIERO!H2004/S.FINANCIERO!H2003-1</f>
        <v>-0.01175848857</v>
      </c>
      <c r="F2003" s="1">
        <f>S.FINANCIERO!J2004/S.FINANCIERO!J2003-1</f>
        <v>-0.006729886816</v>
      </c>
      <c r="G2003" s="1">
        <f>S.FINANCIERO!L2004/S.FINANCIERO!L2003-1</f>
        <v>-0.01492537313</v>
      </c>
      <c r="H2003" s="1">
        <f>S.FINANCIERO!N2004/S.FINANCIERO!N2003-1</f>
        <v>-0.03753156802</v>
      </c>
      <c r="I2003" s="1">
        <f>S.FINANCIERO!P2004/S.FINANCIERO!P2003-1</f>
        <v>-0.01147471313</v>
      </c>
      <c r="J2003" s="1">
        <f>S.FINANCIERO!R2004/S.FINANCIERO!R2003-1</f>
        <v>-0.01873342175</v>
      </c>
      <c r="K2003" s="1">
        <f>S.FINANCIERO!T2004/S.FINANCIERO!T2003-1</f>
        <v>-0.005156202608</v>
      </c>
      <c r="L2003" s="1">
        <f>SUMPRODUCT(B2003:K2003, 'Ponderaciones e Índices.'!$A$4:$J$4)</f>
        <v>-0.009492634304</v>
      </c>
      <c r="M2003" s="1">
        <f>'S. MATERIALES'!B2004/'S. MATERIALES'!B2003-1</f>
        <v>-0.04728132388</v>
      </c>
      <c r="N2003" s="3">
        <f>'S. MATERIALES'!D2004/'S. MATERIALES'!D2003-1</f>
        <v>-0.03515028018</v>
      </c>
      <c r="O2003" s="1">
        <f>'S. MATERIALES'!F2004/'S. MATERIALES'!F2003-1</f>
        <v>-0.02944696325</v>
      </c>
      <c r="P2003" s="1">
        <f>'S. MATERIALES'!H2004/'S. MATERIALES'!H2003-1</f>
        <v>-0.02776470588</v>
      </c>
      <c r="Q2003" s="1">
        <f>'S. MATERIALES'!J2004/'S. MATERIALES'!J2003-1</f>
        <v>-0.03261250731</v>
      </c>
      <c r="R2003" s="1">
        <f>'S. MATERIALES'!L2004/'S. MATERIALES'!L2003-1</f>
        <v>-0.001263157895</v>
      </c>
      <c r="S2003" s="1">
        <f>'S. MATERIALES'!N2004/'S. MATERIALES'!N2003-1</f>
        <v>-0.05720338983</v>
      </c>
      <c r="T2003" s="1">
        <f>'S. MATERIALES'!P2004/'S. MATERIALES'!P2003-1</f>
        <v>-0.02528301887</v>
      </c>
      <c r="U2003" s="1">
        <f>'S. MATERIALES'!R2004/'S. MATERIALES'!R2003-1</f>
        <v>-0.01630434783</v>
      </c>
      <c r="V2003" s="1">
        <f>'S. MATERIALES'!T2004/'S. MATERIALES'!T2003-1</f>
        <v>-0.03947979563</v>
      </c>
      <c r="W2003" s="1">
        <f>SUMPRODUCT(M2003:V2003,'Ponderaciones e Índices.'!$A$8:$J$8)</f>
        <v>-0.03049506967</v>
      </c>
      <c r="X2003" s="1">
        <f>'S. ENERGÍA'!B2004/'S. ENERGÍA'!B2003-1</f>
        <v>-0.007984031936</v>
      </c>
      <c r="Y2003" s="1">
        <f>'S. ENERGÍA'!D2004/'S. ENERGÍA'!D2003-1</f>
        <v>-0.00616456714</v>
      </c>
      <c r="Z2003" s="1">
        <f>'S. ENERGÍA'!F2004/'S. ENERGÍA'!F2003-1</f>
        <v>-0.009071877181</v>
      </c>
      <c r="AA2003" s="1">
        <f>'S. ENERGÍA'!H2004/'S. ENERGÍA'!H2003-1</f>
        <v>-0.00258022604</v>
      </c>
      <c r="AB2003" s="1">
        <f>'S. ENERGÍA'!J2004/'S. ENERGÍA'!J2003-1</f>
        <v>-0.01179709005</v>
      </c>
      <c r="AC2003" s="1">
        <f>'S. ENERGÍA'!L2004/'S. ENERGÍA'!L2003-1</f>
        <v>-0.009503695882</v>
      </c>
      <c r="AD2003" s="1">
        <f>'S. ENERGÍA'!N2004/'S. ENERGÍA'!N2003-1</f>
        <v>-0.01650030556</v>
      </c>
      <c r="AE2003" s="1">
        <f>'S. ENERGÍA'!P2004/'S. ENERGÍA'!P2003-1</f>
        <v>-0.00538038038</v>
      </c>
      <c r="AF2003" s="1">
        <f>'S. ENERGÍA'!R2004/'S. ENERGÍA'!R2003-1</f>
        <v>-0.007223942208</v>
      </c>
      <c r="AG2003" s="1">
        <f>'S. ENERGÍA'!T2004/'S. ENERGÍA'!T2003-1</f>
        <v>-0.001075268817</v>
      </c>
      <c r="AH2003" s="1">
        <f>SUMPRODUCT(X2003:AG2003,'Ponderaciones e Índices.'!$A$12:$J$12)</f>
        <v>-0.007363374034</v>
      </c>
    </row>
    <row r="2004">
      <c r="A2004" s="1">
        <f>S.FINANCIERO!A2005</f>
        <v>44802</v>
      </c>
      <c r="B2004" s="1">
        <f>S.FINANCIERO!B2005/S.FINANCIERO!B2004-1</f>
        <v>0.0008001920461</v>
      </c>
      <c r="C2004" s="1">
        <f>S.FINANCIERO!D2005/S.FINANCIERO!D2004-1</f>
        <v>-0.008518475884</v>
      </c>
      <c r="D2004" s="1">
        <f>S.FINANCIERO!F2005/S.FINANCIERO!F2004-1</f>
        <v>-0.005913016416</v>
      </c>
      <c r="E2004" s="1">
        <f>S.FINANCIERO!H2005/S.FINANCIERO!H2004-1</f>
        <v>-0.006550802139</v>
      </c>
      <c r="F2004" s="1">
        <f>S.FINANCIERO!J2005/S.FINANCIERO!J2004-1</f>
        <v>-0.01278102864</v>
      </c>
      <c r="G2004" s="1">
        <f>S.FINANCIERO!L2005/S.FINANCIERO!L2004-1</f>
        <v>-0.005236185383</v>
      </c>
      <c r="H2004" s="1">
        <f>S.FINANCIERO!N2005/S.FINANCIERO!N2004-1</f>
        <v>-0.0007793827289</v>
      </c>
      <c r="I2004" s="1">
        <f>S.FINANCIERO!P2005/S.FINANCIERO!P2004-1</f>
        <v>-0.004729148753</v>
      </c>
      <c r="J2004" s="1">
        <f>S.FINANCIERO!R2005/S.FINANCIERO!R2004-1</f>
        <v>-0.00574421355</v>
      </c>
      <c r="K2004" s="1">
        <f>S.FINANCIERO!T2005/S.FINANCIERO!T2004-1</f>
        <v>-0.02835365854</v>
      </c>
      <c r="L2004" s="1">
        <f>SUMPRODUCT(B2004:K2004, 'Ponderaciones e Índices.'!$A$4:$J$4)</f>
        <v>-0.006175609801</v>
      </c>
      <c r="M2004" s="1">
        <f>'S. MATERIALES'!B2005/'S. MATERIALES'!B2004-1</f>
        <v>-0.009925558313</v>
      </c>
      <c r="N2004" s="3">
        <f>'S. MATERIALES'!D2005/'S. MATERIALES'!D2004-1</f>
        <v>-0.002991904259</v>
      </c>
      <c r="O2004" s="1">
        <f>'S. MATERIALES'!F2005/'S. MATERIALES'!F2004-1</f>
        <v>-0.01235431512</v>
      </c>
      <c r="P2004" s="1">
        <f>'S. MATERIALES'!H2005/'S. MATERIALES'!H2004-1</f>
        <v>-0.0133107454</v>
      </c>
      <c r="Q2004" s="1">
        <f>'S. MATERIALES'!J2005/'S. MATERIALES'!J2004-1</f>
        <v>-0.01492266796</v>
      </c>
      <c r="R2004" s="1">
        <f>'S. MATERIALES'!L2005/'S. MATERIALES'!L2004-1</f>
        <v>-0.02508431703</v>
      </c>
      <c r="S2004" s="1">
        <f>'S. MATERIALES'!N2005/'S. MATERIALES'!N2004-1</f>
        <v>-0.008988764045</v>
      </c>
      <c r="T2004" s="1">
        <f>'S. MATERIALES'!P2005/'S. MATERIALES'!P2004-1</f>
        <v>-0.004258614015</v>
      </c>
      <c r="U2004" s="1">
        <f>'S. MATERIALES'!R2005/'S. MATERIALES'!R2004-1</f>
        <v>-0.009668508287</v>
      </c>
      <c r="V2004" s="1">
        <f>'S. MATERIALES'!T2005/'S. MATERIALES'!T2004-1</f>
        <v>-0.0164410058</v>
      </c>
      <c r="W2004" s="1">
        <f>SUMPRODUCT(M2004:V2004,'Ponderaciones e Índices.'!$A$8:$J$8)</f>
        <v>-0.01083743113</v>
      </c>
      <c r="X2004" s="1">
        <f>'S. ENERGÍA'!B2005/'S. ENERGÍA'!B2004-1</f>
        <v>0.01341381623</v>
      </c>
      <c r="Y2004" s="1">
        <f>'S. ENERGÍA'!D2005/'S. ENERGÍA'!D2004-1</f>
        <v>0.0167206041</v>
      </c>
      <c r="Z2004" s="1">
        <f>'S. ENERGÍA'!F2005/'S. ENERGÍA'!F2004-1</f>
        <v>0.005985915493</v>
      </c>
      <c r="AA2004" s="1">
        <f>'S. ENERGÍA'!H2005/'S. ENERGÍA'!H2004-1</f>
        <v>0.009888340743</v>
      </c>
      <c r="AB2004" s="1">
        <f>'S. ENERGÍA'!J2005/'S. ENERGÍA'!J2004-1</f>
        <v>0.02904894548</v>
      </c>
      <c r="AC2004" s="1">
        <f>'S. ENERGÍA'!L2005/'S. ENERGÍA'!L2004-1</f>
        <v>0.03076454462</v>
      </c>
      <c r="AD2004" s="1">
        <f>'S. ENERGÍA'!N2005/'S. ENERGÍA'!N2004-1</f>
        <v>0.005592377796</v>
      </c>
      <c r="AE2004" s="1">
        <f>'S. ENERGÍA'!P2005/'S. ENERGÍA'!P2004-1</f>
        <v>-0.01320920871</v>
      </c>
      <c r="AF2004" s="1">
        <f>'S. ENERGÍA'!R2005/'S. ENERGÍA'!R2004-1</f>
        <v>0.04573804574</v>
      </c>
      <c r="AG2004" s="1">
        <f>'S. ENERGÍA'!T2005/'S. ENERGÍA'!T2004-1</f>
        <v>0.01345532831</v>
      </c>
      <c r="AH2004" s="1">
        <f>SUMPRODUCT(X2004:AG2004,'Ponderaciones e Índices.'!$A$12:$J$12)</f>
        <v>0.01880083417</v>
      </c>
    </row>
    <row r="2005">
      <c r="A2005" s="1">
        <f>S.FINANCIERO!A2006</f>
        <v>44803</v>
      </c>
      <c r="B2005" s="1">
        <f>S.FINANCIERO!B2006/S.FINANCIERO!B2005-1</f>
        <v>-0.01431198529</v>
      </c>
      <c r="C2005" s="1">
        <f>S.FINANCIERO!D2006/S.FINANCIERO!D2005-1</f>
        <v>-0.0001161035644</v>
      </c>
      <c r="D2005" s="1">
        <f>S.FINANCIERO!F2006/S.FINANCIERO!F2005-1</f>
        <v>-0.02567112781</v>
      </c>
      <c r="E2005" s="1">
        <f>S.FINANCIERO!H2006/S.FINANCIERO!H2005-1</f>
        <v>-0.01022742565</v>
      </c>
      <c r="F2005" s="1">
        <f>S.FINANCIERO!J2006/S.FINANCIERO!J2005-1</f>
        <v>-0.01185462486</v>
      </c>
      <c r="G2005" s="1">
        <f>S.FINANCIERO!L2006/S.FINANCIERO!L2005-1</f>
        <v>-0.0119834248</v>
      </c>
      <c r="H2005" s="1">
        <f>S.FINANCIERO!N2006/S.FINANCIERO!N2005-1</f>
        <v>-0.001718868262</v>
      </c>
      <c r="I2005" s="1">
        <f>S.FINANCIERO!P2006/S.FINANCIERO!P2005-1</f>
        <v>-0.01339092873</v>
      </c>
      <c r="J2005" s="1">
        <f>S.FINANCIERO!R2006/S.FINANCIERO!R2005-1</f>
        <v>-0.01053525913</v>
      </c>
      <c r="K2005" s="1">
        <f>S.FINANCIERO!T2006/S.FINANCIERO!T2005-1</f>
        <v>-0.009099466583</v>
      </c>
      <c r="L2005" s="1">
        <f>SUMPRODUCT(B2005:K2005, 'Ponderaciones e Índices.'!$A$4:$J$4)</f>
        <v>-0.009980073713</v>
      </c>
      <c r="M2005" s="1">
        <f>'S. MATERIALES'!B2006/'S. MATERIALES'!B2005-1</f>
        <v>-0.01604010025</v>
      </c>
      <c r="N2005" s="3">
        <f>'S. MATERIALES'!D2006/'S. MATERIALES'!D2005-1</f>
        <v>-0.02206531333</v>
      </c>
      <c r="O2005" s="1">
        <f>'S. MATERIALES'!F2006/'S. MATERIALES'!F2005-1</f>
        <v>0.004549765309</v>
      </c>
      <c r="P2005" s="1">
        <f>'S. MATERIALES'!H2006/'S. MATERIALES'!H2005-1</f>
        <v>-0.009075300466</v>
      </c>
      <c r="Q2005" s="1">
        <f>'S. MATERIALES'!J2006/'S. MATERIALES'!J2005-1</f>
        <v>-0.01613002147</v>
      </c>
      <c r="R2005" s="1">
        <f>'S. MATERIALES'!L2006/'S. MATERIALES'!L2005-1</f>
        <v>-0.04691891892</v>
      </c>
      <c r="S2005" s="1">
        <f>'S. MATERIALES'!N2006/'S. MATERIALES'!N2005-1</f>
        <v>-0.02494331066</v>
      </c>
      <c r="T2005" s="1">
        <f>'S. MATERIALES'!P2006/'S. MATERIALES'!P2005-1</f>
        <v>-0.06881804044</v>
      </c>
      <c r="U2005" s="1">
        <f>'S. MATERIALES'!R2006/'S. MATERIALES'!R2005-1</f>
        <v>-0.04741980474</v>
      </c>
      <c r="V2005" s="1">
        <f>'S. MATERIALES'!T2006/'S. MATERIALES'!T2005-1</f>
        <v>-0.02605703048</v>
      </c>
      <c r="W2005" s="1">
        <f>SUMPRODUCT(M2005:V2005,'Ponderaciones e Índices.'!$A$8:$J$8)</f>
        <v>-0.03607039281</v>
      </c>
      <c r="X2005" s="1">
        <f>'S. ENERGÍA'!B2006/'S. ENERGÍA'!B2005-1</f>
        <v>-0.04765056254</v>
      </c>
      <c r="Y2005" s="1">
        <f>'S. ENERGÍA'!D2006/'S. ENERGÍA'!D2005-1</f>
        <v>-0.03541114058</v>
      </c>
      <c r="Z2005" s="1">
        <f>'S. ENERGÍA'!F2006/'S. ENERGÍA'!F2005-1</f>
        <v>-0.02240112006</v>
      </c>
      <c r="AA2005" s="1">
        <f>'S. ENERGÍA'!H2006/'S. ENERGÍA'!H2005-1</f>
        <v>-0.02169315057</v>
      </c>
      <c r="AB2005" s="1">
        <f>'S. ENERGÍA'!J2006/'S. ENERGÍA'!J2005-1</f>
        <v>-0.0464037123</v>
      </c>
      <c r="AC2005" s="1">
        <f>'S. ENERGÍA'!L2006/'S. ENERGÍA'!L2005-1</f>
        <v>-0.03309692671</v>
      </c>
      <c r="AD2005" s="1">
        <f>'S. ENERGÍA'!N2006/'S. ENERGÍA'!N2005-1</f>
        <v>-0.02863027806</v>
      </c>
      <c r="AE2005" s="1">
        <f>'S. ENERGÍA'!P2006/'S. ENERGÍA'!P2005-1</f>
        <v>-0.007776644569</v>
      </c>
      <c r="AF2005" s="1">
        <f>'S. ENERGÍA'!R2006/'S. ENERGÍA'!R2005-1</f>
        <v>-0.03578528827</v>
      </c>
      <c r="AG2005" s="1">
        <f>'S. ENERGÍA'!T2006/'S. ENERGÍA'!T2005-1</f>
        <v>-0.0244291025</v>
      </c>
      <c r="AH2005" s="1">
        <f>SUMPRODUCT(X2005:AG2005,'Ponderaciones e Índices.'!$A$12:$J$12)</f>
        <v>-0.03526111456</v>
      </c>
    </row>
    <row r="2006">
      <c r="A2006" s="1">
        <f>S.FINANCIERO!A2007</f>
        <v>44804</v>
      </c>
      <c r="B2006" s="1">
        <f>S.FINANCIERO!B2007/S.FINANCIERO!B2006-1</f>
        <v>-0.009328358209</v>
      </c>
      <c r="C2006" s="1">
        <f>S.FINANCIERO!D2007/S.FINANCIERO!D2006-1</f>
        <v>-0.0189270785</v>
      </c>
      <c r="D2006" s="1">
        <f>S.FINANCIERO!F2007/S.FINANCIERO!F2006-1</f>
        <v>-0.02602618684</v>
      </c>
      <c r="E2006" s="1">
        <f>S.FINANCIERO!H2007/S.FINANCIERO!H2006-1</f>
        <v>-0.01264445955</v>
      </c>
      <c r="F2006" s="1">
        <f>S.FINANCIERO!J2007/S.FINANCIERO!J2006-1</f>
        <v>-0.01957379637</v>
      </c>
      <c r="G2006" s="1">
        <f>S.FINANCIERO!L2007/S.FINANCIERO!L2006-1</f>
        <v>-0.0150759465</v>
      </c>
      <c r="H2006" s="1">
        <f>S.FINANCIERO!N2007/S.FINANCIERO!N2006-1</f>
        <v>-0.01204121969</v>
      </c>
      <c r="I2006" s="1">
        <f>S.FINANCIERO!P2007/S.FINANCIERO!P2006-1</f>
        <v>-0.00700525394</v>
      </c>
      <c r="J2006" s="1">
        <f>S.FINANCIERO!R2007/S.FINANCIERO!R2006-1</f>
        <v>-0.006354113</v>
      </c>
      <c r="K2006" s="1">
        <f>S.FINANCIERO!T2007/S.FINANCIERO!T2006-1</f>
        <v>-0.02311589614</v>
      </c>
      <c r="L2006" s="1">
        <f>SUMPRODUCT(B2006:K2006, 'Ponderaciones e Índices.'!$A$4:$J$4)</f>
        <v>-0.01429207526</v>
      </c>
      <c r="M2006" s="1">
        <f>'S. MATERIALES'!B2007/'S. MATERIALES'!B2006-1</f>
        <v>-0.006622516556</v>
      </c>
      <c r="N2006" s="3">
        <f>'S. MATERIALES'!D2007/'S. MATERIALES'!D2006-1</f>
        <v>-0.02238267148</v>
      </c>
      <c r="O2006" s="1">
        <f>'S. MATERIALES'!F2007/'S. MATERIALES'!F2006-1</f>
        <v>-0.006799713193</v>
      </c>
      <c r="P2006" s="1">
        <f>'S. MATERIALES'!H2007/'S. MATERIALES'!H2006-1</f>
        <v>-0.007673267327</v>
      </c>
      <c r="Q2006" s="1">
        <f>'S. MATERIALES'!J2007/'S. MATERIALES'!J2006-1</f>
        <v>-0.01570876449</v>
      </c>
      <c r="R2006" s="1">
        <f>'S. MATERIALES'!L2007/'S. MATERIALES'!L2006-1</f>
        <v>0.009074410163</v>
      </c>
      <c r="S2006" s="1">
        <f>'S. MATERIALES'!N2007/'S. MATERIALES'!N2006-1</f>
        <v>0.002325581395</v>
      </c>
      <c r="T2006" s="1">
        <f>'S. MATERIALES'!P2007/'S. MATERIALES'!P2006-1</f>
        <v>-0.02964509395</v>
      </c>
      <c r="U2006" s="1">
        <f>'S. MATERIALES'!R2007/'S. MATERIALES'!R2006-1</f>
        <v>0</v>
      </c>
      <c r="V2006" s="1">
        <f>'S. MATERIALES'!T2007/'S. MATERIALES'!T2006-1</f>
        <v>-0.01362948006</v>
      </c>
      <c r="W2006" s="1">
        <f>SUMPRODUCT(M2006:V2006,'Ponderaciones e Índices.'!$A$8:$J$8)</f>
        <v>-0.006522698431</v>
      </c>
      <c r="X2006" s="1">
        <f>'S. ENERGÍA'!B2007/'S. ENERGÍA'!B2006-1</f>
        <v>-0.01436182534</v>
      </c>
      <c r="Y2006" s="1">
        <f>'S. ENERGÍA'!D2007/'S. ENERGÍA'!D2006-1</f>
        <v>-0.01003712361</v>
      </c>
      <c r="Z2006" s="1">
        <f>'S. ENERGÍA'!F2007/'S. ENERGÍA'!F2006-1</f>
        <v>-0.03043322592</v>
      </c>
      <c r="AA2006" s="1">
        <f>'S. ENERGÍA'!H2007/'S. ENERGÍA'!H2006-1</f>
        <v>-0.02432939084</v>
      </c>
      <c r="AB2006" s="1">
        <f>'S. ENERGÍA'!J2007/'S. ENERGÍA'!J2006-1</f>
        <v>-0.0008110300081</v>
      </c>
      <c r="AC2006" s="1">
        <f>'S. ENERGÍA'!L2007/'S. ENERGÍA'!L2006-1</f>
        <v>-0.01207212714</v>
      </c>
      <c r="AD2006" s="1">
        <f>'S. ENERGÍA'!N2007/'S. ENERGÍA'!N2006-1</f>
        <v>-0.0165394402</v>
      </c>
      <c r="AE2006" s="1">
        <f>'S. ENERGÍA'!P2007/'S. ENERGÍA'!P2006-1</f>
        <v>-0.002312732879</v>
      </c>
      <c r="AF2006" s="1">
        <f>'S. ENERGÍA'!R2007/'S. ENERGÍA'!R2006-1</f>
        <v>-0.01340206186</v>
      </c>
      <c r="AG2006" s="1">
        <f>'S. ENERGÍA'!T2007/'S. ENERGÍA'!T2006-1</f>
        <v>-0.01306477953</v>
      </c>
      <c r="AH2006" s="1">
        <f>SUMPRODUCT(X2006:AG2006,'Ponderaciones e Índices.'!$A$12:$J$12)</f>
        <v>-0.0126738858</v>
      </c>
    </row>
    <row r="2007">
      <c r="A2007" s="1">
        <f>S.FINANCIERO!A2008</f>
        <v>44805</v>
      </c>
      <c r="B2007" s="1">
        <f>S.FINANCIERO!B2008/S.FINANCIERO!B2007-1</f>
        <v>-0.001965119135</v>
      </c>
      <c r="C2007" s="1">
        <f>S.FINANCIERO!D2008/S.FINANCIERO!D2007-1</f>
        <v>0.001538643626</v>
      </c>
      <c r="D2007" s="1">
        <f>S.FINANCIERO!F2008/S.FINANCIERO!F2007-1</f>
        <v>0.0001649484536</v>
      </c>
      <c r="E2007" s="1">
        <f>S.FINANCIERO!H2008/S.FINANCIERO!H2007-1</f>
        <v>-0.0170751859</v>
      </c>
      <c r="F2007" s="1">
        <f>S.FINANCIERO!J2008/S.FINANCIERO!J2007-1</f>
        <v>-0.01175334085</v>
      </c>
      <c r="G2007" s="1">
        <f>S.FINANCIERO!L2008/S.FINANCIERO!L2007-1</f>
        <v>0.001035792381</v>
      </c>
      <c r="H2007" s="1">
        <f>S.FINANCIERO!N2008/S.FINANCIERO!N2007-1</f>
        <v>-0.01139419218</v>
      </c>
      <c r="I2007" s="1">
        <f>S.FINANCIERO!P2008/S.FINANCIERO!P2007-1</f>
        <v>-0.01322751323</v>
      </c>
      <c r="J2007" s="1">
        <f>S.FINANCIERO!R2008/S.FINANCIERO!R2007-1</f>
        <v>-0.006394745938</v>
      </c>
      <c r="K2007" s="1">
        <f>S.FINANCIERO!T2008/S.FINANCIERO!T2007-1</f>
        <v>-0.006482982172</v>
      </c>
      <c r="L2007" s="1">
        <f>SUMPRODUCT(B2007:K2007, 'Ponderaciones e Índices.'!$A$4:$J$4)</f>
        <v>-0.006922995775</v>
      </c>
      <c r="M2007" s="1">
        <f>'S. MATERIALES'!B2008/'S. MATERIALES'!B2007-1</f>
        <v>-0.01794871795</v>
      </c>
      <c r="N2007" s="3">
        <f>'S. MATERIALES'!D2008/'S. MATERIALES'!D2007-1</f>
        <v>-0.02548005908</v>
      </c>
      <c r="O2007" s="1">
        <f>'S. MATERIALES'!F2008/'S. MATERIALES'!F2007-1</f>
        <v>0.003417116868</v>
      </c>
      <c r="P2007" s="1">
        <f>'S. MATERIALES'!H2008/'S. MATERIALES'!H2007-1</f>
        <v>-0.02444499875</v>
      </c>
      <c r="Q2007" s="1">
        <f>'S. MATERIALES'!J2008/'S. MATERIALES'!J2007-1</f>
        <v>-0.01380620646</v>
      </c>
      <c r="R2007" s="1">
        <f>'S. MATERIALES'!L2008/'S. MATERIALES'!L2007-1</f>
        <v>-0.04856115108</v>
      </c>
      <c r="S2007" s="1">
        <f>'S. MATERIALES'!N2008/'S. MATERIALES'!N2007-1</f>
        <v>-0.05104408353</v>
      </c>
      <c r="T2007" s="1">
        <f>'S. MATERIALES'!P2008/'S. MATERIALES'!P2007-1</f>
        <v>-0.09595524957</v>
      </c>
      <c r="U2007" s="1">
        <f>'S. MATERIALES'!R2008/'S. MATERIALES'!R2007-1</f>
        <v>-0.06002928258</v>
      </c>
      <c r="V2007" s="1">
        <f>'S. MATERIALES'!T2008/'S. MATERIALES'!T2007-1</f>
        <v>-0.02405322416</v>
      </c>
      <c r="W2007" s="1">
        <f>SUMPRODUCT(M2007:V2007,'Ponderaciones e Índices.'!$A$8:$J$8)</f>
        <v>-0.04867484477</v>
      </c>
      <c r="X2007" s="1">
        <f>'S. ENERGÍA'!B2008/'S. ENERGÍA'!B2007-1</f>
        <v>-0.03760282021</v>
      </c>
      <c r="Y2007" s="1">
        <f>'S. ENERGÍA'!D2008/'S. ENERGÍA'!D2007-1</f>
        <v>-0.015</v>
      </c>
      <c r="Z2007" s="1">
        <f>'S. ENERGÍA'!F2008/'S. ENERGÍA'!F2007-1</f>
        <v>-0.004985228951</v>
      </c>
      <c r="AA2007" s="1">
        <f>'S. ENERGÍA'!H2008/'S. ENERGÍA'!H2007-1</f>
        <v>-0.006628597565</v>
      </c>
      <c r="AB2007" s="1">
        <f>'S. ENERGÍA'!J2008/'S. ENERGÍA'!J2007-1</f>
        <v>-0.02313311688</v>
      </c>
      <c r="AC2007" s="1">
        <f>'S. ENERGÍA'!L2008/'S. ENERGÍA'!L2007-1</f>
        <v>-0.02969837587</v>
      </c>
      <c r="AD2007" s="1">
        <f>'S. ENERGÍA'!N2008/'S. ENERGÍA'!N2007-1</f>
        <v>-0.0008624407072</v>
      </c>
      <c r="AE2007" s="1">
        <f>'S. ENERGÍA'!P2008/'S. ENERGÍA'!P2007-1</f>
        <v>-0.01326464907</v>
      </c>
      <c r="AF2007" s="1">
        <f>'S. ENERGÍA'!R2008/'S. ENERGÍA'!R2007-1</f>
        <v>-0.02298850575</v>
      </c>
      <c r="AG2007" s="1">
        <f>'S. ENERGÍA'!T2008/'S. ENERGÍA'!T2007-1</f>
        <v>-0.01820187534</v>
      </c>
      <c r="AH2007" s="1">
        <f>SUMPRODUCT(X2007:AG2007,'Ponderaciones e Índices.'!$A$12:$J$12)</f>
        <v>-0.01926882483</v>
      </c>
    </row>
    <row r="2008">
      <c r="A2008" s="1">
        <f>S.FINANCIERO!A2009</f>
        <v>44806</v>
      </c>
      <c r="B2008" s="1">
        <f>S.FINANCIERO!B2009/S.FINANCIERO!B2008-1</f>
        <v>0.009434736238</v>
      </c>
      <c r="C2008" s="1">
        <f>S.FINANCIERO!D2009/S.FINANCIERO!D2008-1</f>
        <v>0.01075395887</v>
      </c>
      <c r="D2008" s="1">
        <f>S.FINANCIERO!F2009/S.FINANCIERO!F2008-1</f>
        <v>0.003133503752</v>
      </c>
      <c r="E2008" s="1">
        <f>S.FINANCIERO!H2009/S.FINANCIERO!H2008-1</f>
        <v>0.0004202857943</v>
      </c>
      <c r="F2008" s="1">
        <f>S.FINANCIERO!J2009/S.FINANCIERO!J2008-1</f>
        <v>0.004724666015</v>
      </c>
      <c r="G2008" s="1">
        <f>S.FINANCIERO!L2009/S.FINANCIERO!L2008-1</f>
        <v>0.003908944585</v>
      </c>
      <c r="H2008" s="1">
        <f>S.FINANCIERO!N2009/S.FINANCIERO!N2008-1</f>
        <v>0.0009599658679</v>
      </c>
      <c r="I2008" s="1">
        <f>S.FINANCIERO!P2009/S.FINANCIERO!P2008-1</f>
        <v>0.008489722967</v>
      </c>
      <c r="J2008" s="1">
        <f>S.FINANCIERO!R2009/S.FINANCIERO!R2008-1</f>
        <v>0.004522525657</v>
      </c>
      <c r="K2008" s="1">
        <f>S.FINANCIERO!T2009/S.FINANCIERO!T2008-1</f>
        <v>0.01207177814</v>
      </c>
      <c r="L2008" s="1">
        <f>SUMPRODUCT(B2008:K2008, 'Ponderaciones e Índices.'!$A$4:$J$4)</f>
        <v>0.006016317066</v>
      </c>
      <c r="M2008" s="1">
        <f>'S. MATERIALES'!B2009/'S. MATERIALES'!B2008-1</f>
        <v>0.02245430809</v>
      </c>
      <c r="N2008" s="3">
        <f>'S. MATERIALES'!D2009/'S. MATERIALES'!D2008-1</f>
        <v>0.03524062145</v>
      </c>
      <c r="O2008" s="1">
        <f>'S. MATERIALES'!F2009/'S. MATERIALES'!F2008-1</f>
        <v>0.00796210804</v>
      </c>
      <c r="P2008" s="1">
        <f>'S. MATERIALES'!H2009/'S. MATERIALES'!H2008-1</f>
        <v>0.04755816927</v>
      </c>
      <c r="Q2008" s="1">
        <f>'S. MATERIALES'!J2009/'S. MATERIALES'!J2008-1</f>
        <v>0.02575134857</v>
      </c>
      <c r="R2008" s="1">
        <f>'S. MATERIALES'!L2009/'S. MATERIALES'!L2008-1</f>
        <v>0.01724952741</v>
      </c>
      <c r="S2008" s="1">
        <f>'S. MATERIALES'!N2009/'S. MATERIALES'!N2008-1</f>
        <v>0.05623471883</v>
      </c>
      <c r="T2008" s="1">
        <f>'S. MATERIALES'!P2009/'S. MATERIALES'!P2008-1</f>
        <v>0.01713469776</v>
      </c>
      <c r="U2008" s="1">
        <f>'S. MATERIALES'!R2009/'S. MATERIALES'!R2008-1</f>
        <v>0.03115264798</v>
      </c>
      <c r="V2008" s="1">
        <f>'S. MATERIALES'!T2009/'S. MATERIALES'!T2008-1</f>
        <v>0.03146303094</v>
      </c>
      <c r="W2008" s="1">
        <f>SUMPRODUCT(M2008:V2008,'Ponderaciones e Índices.'!$A$8:$J$8)</f>
        <v>0.03103397862</v>
      </c>
      <c r="X2008" s="1">
        <f>'S. ENERGÍA'!B2009/'S. ENERGÍA'!B2008-1</f>
        <v>0.02075702076</v>
      </c>
      <c r="Y2008" s="1">
        <f>'S. ENERGÍA'!D2009/'S. ENERGÍA'!D2008-1</f>
        <v>0.01903553299</v>
      </c>
      <c r="Z2008" s="1">
        <f>'S. ENERGÍA'!F2009/'S. ENERGÍA'!F2008-1</f>
        <v>0.006865837818</v>
      </c>
      <c r="AA2008" s="1">
        <f>'S. ENERGÍA'!H2009/'S. ENERGÍA'!H2008-1</f>
        <v>0.002699827337</v>
      </c>
      <c r="AB2008" s="1">
        <f>'S. ENERGÍA'!J2009/'S. ENERGÍA'!J2008-1</f>
        <v>0.03032820939</v>
      </c>
      <c r="AC2008" s="1">
        <f>'S. ENERGÍA'!L2009/'S. ENERGÍA'!L2008-1</f>
        <v>0.02454965726</v>
      </c>
      <c r="AD2008" s="1">
        <f>'S. ENERGÍA'!N2009/'S. ENERGÍA'!N2008-1</f>
        <v>0.003668536901</v>
      </c>
      <c r="AE2008" s="1">
        <f>'S. ENERGÍA'!P2009/'S. ENERGÍA'!P2008-1</f>
        <v>0.01644479248</v>
      </c>
      <c r="AF2008" s="1">
        <f>'S. ENERGÍA'!R2009/'S. ENERGÍA'!R2008-1</f>
        <v>0.005347593583</v>
      </c>
      <c r="AG2008" s="1">
        <f>'S. ENERGÍA'!T2009/'S. ENERGÍA'!T2008-1</f>
        <v>0.02247191011</v>
      </c>
      <c r="AH2008" s="1">
        <f>SUMPRODUCT(X2008:AG2008,'Ponderaciones e Índices.'!$A$12:$J$12)</f>
        <v>0.01672977084</v>
      </c>
    </row>
    <row r="2009">
      <c r="A2009" s="1">
        <f>S.FINANCIERO!A2010</f>
        <v>44809</v>
      </c>
      <c r="B2009" s="1">
        <f>S.FINANCIERO!B2010/S.FINANCIERO!B2009-1</f>
        <v>0</v>
      </c>
      <c r="C2009" s="1">
        <f>S.FINANCIERO!D2010/S.FINANCIERO!D2009-1</f>
        <v>0</v>
      </c>
      <c r="D2009" s="1">
        <f>S.FINANCIERO!F2010/S.FINANCIERO!F2009-1</f>
        <v>0</v>
      </c>
      <c r="E2009" s="1">
        <f>S.FINANCIERO!H2010/S.FINANCIERO!H2009-1</f>
        <v>0</v>
      </c>
      <c r="F2009" s="1">
        <f>S.FINANCIERO!J2010/S.FINANCIERO!J2009-1</f>
        <v>0</v>
      </c>
      <c r="G2009" s="1">
        <f>S.FINANCIERO!L2010/S.FINANCIERO!L2009-1</f>
        <v>0</v>
      </c>
      <c r="H2009" s="1">
        <f>S.FINANCIERO!N2010/S.FINANCIERO!N2009-1</f>
        <v>0</v>
      </c>
      <c r="I2009" s="1">
        <f>S.FINANCIERO!P2010/S.FINANCIERO!P2009-1</f>
        <v>0</v>
      </c>
      <c r="J2009" s="1">
        <f>S.FINANCIERO!R2010/S.FINANCIERO!R2009-1</f>
        <v>0</v>
      </c>
      <c r="K2009" s="1">
        <f>S.FINANCIERO!T2010/S.FINANCIERO!T2009-1</f>
        <v>0</v>
      </c>
      <c r="L2009" s="1">
        <f>SUMPRODUCT(B2009:K2009, 'Ponderaciones e Índices.'!$A$4:$J$4)</f>
        <v>0</v>
      </c>
      <c r="M2009" s="1">
        <f>'S. MATERIALES'!B2010/'S. MATERIALES'!B2009-1</f>
        <v>0</v>
      </c>
      <c r="N2009" s="3">
        <f>'S. MATERIALES'!D2010/'S. MATERIALES'!D2009-1</f>
        <v>0</v>
      </c>
      <c r="O2009" s="1">
        <f>'S. MATERIALES'!F2010/'S. MATERIALES'!F2009-1</f>
        <v>0</v>
      </c>
      <c r="P2009" s="1">
        <f>'S. MATERIALES'!H2010/'S. MATERIALES'!H2009-1</f>
        <v>0</v>
      </c>
      <c r="Q2009" s="1">
        <f>'S. MATERIALES'!J2010/'S. MATERIALES'!J2009-1</f>
        <v>0</v>
      </c>
      <c r="R2009" s="1">
        <f>'S. MATERIALES'!L2010/'S. MATERIALES'!L2009-1</f>
        <v>0</v>
      </c>
      <c r="S2009" s="1">
        <f>'S. MATERIALES'!N2010/'S. MATERIALES'!N2009-1</f>
        <v>0</v>
      </c>
      <c r="T2009" s="1">
        <f>'S. MATERIALES'!P2010/'S. MATERIALES'!P2009-1</f>
        <v>0</v>
      </c>
      <c r="U2009" s="1">
        <f>'S. MATERIALES'!R2010/'S. MATERIALES'!R2009-1</f>
        <v>0</v>
      </c>
      <c r="V2009" s="1">
        <f>'S. MATERIALES'!T2010/'S. MATERIALES'!T2009-1</f>
        <v>0</v>
      </c>
      <c r="W2009" s="1">
        <f>SUMPRODUCT(M2009:V2009,'Ponderaciones e Índices.'!$A$8:$J$8)</f>
        <v>0</v>
      </c>
      <c r="X2009" s="1">
        <f>'S. ENERGÍA'!B2010/'S. ENERGÍA'!B2009-1</f>
        <v>0</v>
      </c>
      <c r="Y2009" s="1">
        <f>'S. ENERGÍA'!D2010/'S. ENERGÍA'!D2009-1</f>
        <v>0</v>
      </c>
      <c r="Z2009" s="1">
        <f>'S. ENERGÍA'!F2010/'S. ENERGÍA'!F2009-1</f>
        <v>0</v>
      </c>
      <c r="AA2009" s="1">
        <f>'S. ENERGÍA'!H2010/'S. ENERGÍA'!H2009-1</f>
        <v>0</v>
      </c>
      <c r="AB2009" s="1">
        <f>'S. ENERGÍA'!J2010/'S. ENERGÍA'!J2009-1</f>
        <v>0</v>
      </c>
      <c r="AC2009" s="1">
        <f>'S. ENERGÍA'!L2010/'S. ENERGÍA'!L2009-1</f>
        <v>0</v>
      </c>
      <c r="AD2009" s="1">
        <f>'S. ENERGÍA'!N2010/'S. ENERGÍA'!N2009-1</f>
        <v>0</v>
      </c>
      <c r="AE2009" s="1">
        <f>'S. ENERGÍA'!P2010/'S. ENERGÍA'!P2009-1</f>
        <v>0</v>
      </c>
      <c r="AF2009" s="1">
        <f>'S. ENERGÍA'!R2010/'S. ENERGÍA'!R2009-1</f>
        <v>0</v>
      </c>
      <c r="AG2009" s="1">
        <f>'S. ENERGÍA'!T2010/'S. ENERGÍA'!T2009-1</f>
        <v>0</v>
      </c>
      <c r="AH2009" s="1">
        <f>SUMPRODUCT(X2009:AG2009,'Ponderaciones e Índices.'!$A$12:$J$12)</f>
        <v>0</v>
      </c>
    </row>
    <row r="2010">
      <c r="A2010" s="1">
        <f>S.FINANCIERO!A2011</f>
        <v>44810</v>
      </c>
      <c r="B2010" s="1">
        <f>S.FINANCIERO!B2011/S.FINANCIERO!B2010-1</f>
        <v>-0.004388816645</v>
      </c>
      <c r="C2010" s="1">
        <f>S.FINANCIERO!D2011/S.FINANCIERO!D2010-1</f>
        <v>-0.01660236174</v>
      </c>
      <c r="D2010" s="1">
        <f>S.FINANCIERO!F2011/S.FINANCIERO!F2010-1</f>
        <v>-0.009453349774</v>
      </c>
      <c r="E2010" s="1">
        <f>S.FINANCIERO!H2011/S.FINANCIERO!H2010-1</f>
        <v>-0.01022265789</v>
      </c>
      <c r="F2010" s="1">
        <f>S.FINANCIERO!J2011/S.FINANCIERO!J2010-1</f>
        <v>-0.005026755311</v>
      </c>
      <c r="G2010" s="1">
        <f>S.FINANCIERO!L2011/S.FINANCIERO!L2010-1</f>
        <v>-0.00480989464</v>
      </c>
      <c r="H2010" s="1">
        <f>S.FINANCIERO!N2011/S.FINANCIERO!N2010-1</f>
        <v>-0.006559395683</v>
      </c>
      <c r="I2010" s="1">
        <f>S.FINANCIERO!P2011/S.FINANCIERO!P2010-1</f>
        <v>-0.01284891449</v>
      </c>
      <c r="J2010" s="1">
        <f>S.FINANCIERO!R2011/S.FINANCIERO!R2010-1</f>
        <v>-0.009696969697</v>
      </c>
      <c r="K2010" s="1">
        <f>S.FINANCIERO!T2011/S.FINANCIERO!T2010-1</f>
        <v>-0.01257253385</v>
      </c>
      <c r="L2010" s="1">
        <f>SUMPRODUCT(B2010:K2010, 'Ponderaciones e Índices.'!$A$4:$J$4)</f>
        <v>-0.009571844438</v>
      </c>
      <c r="M2010" s="1">
        <f>'S. MATERIALES'!B2011/'S. MATERIALES'!B2010-1</f>
        <v>-0.006128702758</v>
      </c>
      <c r="N2010" s="3">
        <f>'S. MATERIALES'!D2011/'S. MATERIALES'!D2010-1</f>
        <v>-0.01281112738</v>
      </c>
      <c r="O2010" s="1">
        <f>'S. MATERIALES'!F2011/'S. MATERIALES'!F2010-1</f>
        <v>-0.006769055068</v>
      </c>
      <c r="P2010" s="1">
        <f>'S. MATERIALES'!H2011/'S. MATERIALES'!H2010-1</f>
        <v>-0.0104954845</v>
      </c>
      <c r="Q2010" s="1">
        <f>'S. MATERIALES'!J2011/'S. MATERIALES'!J2010-1</f>
        <v>-0.01452451011</v>
      </c>
      <c r="R2010" s="1">
        <f>'S. MATERIALES'!L2011/'S. MATERIALES'!L2010-1</f>
        <v>0.01114982578</v>
      </c>
      <c r="S2010" s="1">
        <f>'S. MATERIALES'!N2011/'S. MATERIALES'!N2010-1</f>
        <v>-0.002314814815</v>
      </c>
      <c r="T2010" s="1">
        <f>'S. MATERIALES'!P2011/'S. MATERIALES'!P2010-1</f>
        <v>-0.02526906879</v>
      </c>
      <c r="U2010" s="1">
        <f>'S. MATERIALES'!R2011/'S. MATERIALES'!R2010-1</f>
        <v>0.01057401813</v>
      </c>
      <c r="V2010" s="1">
        <f>'S. MATERIALES'!T2011/'S. MATERIALES'!T2010-1</f>
        <v>-0.01576004067</v>
      </c>
      <c r="W2010" s="1">
        <f>SUMPRODUCT(M2010:V2010,'Ponderaciones e Índices.'!$A$8:$J$8)</f>
        <v>-0.003549950164</v>
      </c>
      <c r="X2010" s="1">
        <f>'S. ENERGÍA'!B2011/'S. ENERGÍA'!B2010-1</f>
        <v>-0.02200956938</v>
      </c>
      <c r="Y2010" s="1">
        <f>'S. ENERGÍA'!D2011/'S. ENERGÍA'!D2010-1</f>
        <v>-0.02144735021</v>
      </c>
      <c r="Z2010" s="1">
        <f>'S. ENERGÍA'!F2011/'S. ENERGÍA'!F2010-1</f>
        <v>-0.00976778474</v>
      </c>
      <c r="AA2010" s="1">
        <f>'S. ENERGÍA'!H2011/'S. ENERGÍA'!H2010-1</f>
        <v>-0.01869657934</v>
      </c>
      <c r="AB2010" s="1">
        <f>'S. ENERGÍA'!J2011/'S. ENERGÍA'!J2010-1</f>
        <v>-0.03306451613</v>
      </c>
      <c r="AC2010" s="1">
        <f>'S. ENERGÍA'!L2011/'S. ENERGÍA'!L2010-1</f>
        <v>-0.0149369846</v>
      </c>
      <c r="AD2010" s="1">
        <f>'S. ENERGÍA'!N2011/'S. ENERGÍA'!N2010-1</f>
        <v>-0.021285745</v>
      </c>
      <c r="AE2010" s="1">
        <f>'S. ENERGÍA'!P2011/'S. ENERGÍA'!P2010-1</f>
        <v>0.0006420133539</v>
      </c>
      <c r="AF2010" s="1">
        <f>'S. ENERGÍA'!R2011/'S. ENERGÍA'!R2010-1</f>
        <v>-0.01170212766</v>
      </c>
      <c r="AG2010" s="1">
        <f>'S. ENERGÍA'!T2011/'S. ENERGÍA'!T2010-1</f>
        <v>-0.009340659341</v>
      </c>
      <c r="AH2010" s="1">
        <f>SUMPRODUCT(X2010:AG2010,'Ponderaciones e Índices.'!$A$12:$J$12)</f>
        <v>-0.01931290579</v>
      </c>
    </row>
    <row r="2011">
      <c r="A2011" s="1">
        <f>S.FINANCIERO!A2012</f>
        <v>44811</v>
      </c>
      <c r="B2011" s="1">
        <f>S.FINANCIERO!B2012/S.FINANCIERO!B2011-1</f>
        <v>0.01151020408</v>
      </c>
      <c r="C2011" s="1">
        <f>S.FINANCIERO!D2012/S.FINANCIERO!D2011-1</f>
        <v>0.01212697658</v>
      </c>
      <c r="D2011" s="1">
        <f>S.FINANCIERO!F2012/S.FINANCIERO!F2011-1</f>
        <v>0.007717842324</v>
      </c>
      <c r="E2011" s="1">
        <f>S.FINANCIERO!H2012/S.FINANCIERO!H2011-1</f>
        <v>0.003254102999</v>
      </c>
      <c r="F2011" s="1">
        <f>S.FINANCIERO!J2012/S.FINANCIERO!J2011-1</f>
        <v>0.007822685789</v>
      </c>
      <c r="G2011" s="1">
        <f>S.FINANCIERO!L2012/S.FINANCIERO!L2011-1</f>
        <v>0.007364787112</v>
      </c>
      <c r="H2011" s="1">
        <f>S.FINANCIERO!N2012/S.FINANCIERO!N2011-1</f>
        <v>0.01787438174</v>
      </c>
      <c r="I2011" s="1">
        <f>S.FINANCIERO!P2012/S.FINANCIERO!P2011-1</f>
        <v>0.00987432675</v>
      </c>
      <c r="J2011" s="1">
        <f>S.FINANCIERO!R2012/S.FINANCIERO!R2011-1</f>
        <v>0.007518796992</v>
      </c>
      <c r="K2011" s="1">
        <f>S.FINANCIERO!T2012/S.FINANCIERO!T2011-1</f>
        <v>0.01044727391</v>
      </c>
      <c r="L2011" s="1">
        <f>SUMPRODUCT(B2011:K2011, 'Ponderaciones e Índices.'!$A$4:$J$4)</f>
        <v>0.009831867935</v>
      </c>
      <c r="M2011" s="1">
        <f>'S. MATERIALES'!B2012/'S. MATERIALES'!B2011-1</f>
        <v>0.03494347379</v>
      </c>
      <c r="N2011" s="3">
        <f>'S. MATERIALES'!D2012/'S. MATERIALES'!D2011-1</f>
        <v>0.03114571746</v>
      </c>
      <c r="O2011" s="1">
        <f>'S. MATERIALES'!F2012/'S. MATERIALES'!F2011-1</f>
        <v>0.04086716972</v>
      </c>
      <c r="P2011" s="1">
        <f>'S. MATERIALES'!H2012/'S. MATERIALES'!H2011-1</f>
        <v>0.03626048347</v>
      </c>
      <c r="Q2011" s="1">
        <f>'S. MATERIALES'!J2012/'S. MATERIALES'!J2011-1</f>
        <v>0.02147258751</v>
      </c>
      <c r="R2011" s="1">
        <f>'S. MATERIALES'!L2012/'S. MATERIALES'!L2011-1</f>
        <v>-0.009648518263</v>
      </c>
      <c r="S2011" s="1">
        <f>'S. MATERIALES'!N2012/'S. MATERIALES'!N2011-1</f>
        <v>0.04176334107</v>
      </c>
      <c r="T2011" s="1">
        <f>'S. MATERIALES'!P2012/'S. MATERIALES'!P2011-1</f>
        <v>0.01392222756</v>
      </c>
      <c r="U2011" s="1">
        <f>'S. MATERIALES'!R2012/'S. MATERIALES'!R2011-1</f>
        <v>0.007473841555</v>
      </c>
      <c r="V2011" s="1">
        <f>'S. MATERIALES'!T2012/'S. MATERIALES'!T2011-1</f>
        <v>0.03564049587</v>
      </c>
      <c r="W2011" s="1">
        <f>SUMPRODUCT(M2011:V2011,'Ponderaciones e Índices.'!$A$8:$J$8)</f>
        <v>0.02086780748</v>
      </c>
      <c r="X2011" s="1">
        <f>'S. ENERGÍA'!B2012/'S. ENERGÍA'!B2011-1</f>
        <v>-0.02250489237</v>
      </c>
      <c r="Y2011" s="1">
        <f>'S. ENERGÍA'!D2012/'S. ENERGÍA'!D2011-1</f>
        <v>-0.02601809955</v>
      </c>
      <c r="Z2011" s="1">
        <f>'S. ENERGÍA'!F2012/'S. ENERGÍA'!F2011-1</f>
        <v>0.004839009864</v>
      </c>
      <c r="AA2011" s="1">
        <f>'S. ENERGÍA'!H2012/'S. ENERGÍA'!H2011-1</f>
        <v>0.01517807607</v>
      </c>
      <c r="AB2011" s="1">
        <f>'S. ENERGÍA'!J2012/'S. ENERGÍA'!J2011-1</f>
        <v>-0.03711426188</v>
      </c>
      <c r="AC2011" s="1">
        <f>'S. ENERGÍA'!L2012/'S. ENERGÍA'!L2011-1</f>
        <v>-0.03395987996</v>
      </c>
      <c r="AD2011" s="1">
        <f>'S. ENERGÍA'!N2012/'S. ENERGÍA'!N2011-1</f>
        <v>-0.003075571178</v>
      </c>
      <c r="AE2011" s="1">
        <f>'S. ENERGÍA'!P2012/'S. ENERGÍA'!P2011-1</f>
        <v>-0.01514179392</v>
      </c>
      <c r="AF2011" s="1">
        <f>'S. ENERGÍA'!R2012/'S. ENERGÍA'!R2011-1</f>
        <v>-0.04736275565</v>
      </c>
      <c r="AG2011" s="1">
        <f>'S. ENERGÍA'!T2012/'S. ENERGÍA'!T2011-1</f>
        <v>-0.0410427066</v>
      </c>
      <c r="AH2011" s="1">
        <f>SUMPRODUCT(X2011:AG2011,'Ponderaciones e Índices.'!$A$12:$J$12)</f>
        <v>-0.02435576886</v>
      </c>
    </row>
    <row r="2012">
      <c r="A2012" s="1">
        <f>S.FINANCIERO!A2013</f>
        <v>44812</v>
      </c>
      <c r="B2012" s="1">
        <f>S.FINANCIERO!B2013/S.FINANCIERO!B2012-1</f>
        <v>0.01396174643</v>
      </c>
      <c r="C2012" s="1">
        <f>S.FINANCIERO!D2013/S.FINANCIERO!D2012-1</f>
        <v>0.0128039469</v>
      </c>
      <c r="D2012" s="1">
        <f>S.FINANCIERO!F2013/S.FINANCIERO!F2012-1</f>
        <v>0.02429383184</v>
      </c>
      <c r="E2012" s="1">
        <f>S.FINANCIERO!H2013/S.FINANCIERO!H2012-1</f>
        <v>0.02397405161</v>
      </c>
      <c r="F2012" s="1">
        <f>S.FINANCIERO!J2013/S.FINANCIERO!J2012-1</f>
        <v>0.01730271669</v>
      </c>
      <c r="G2012" s="1">
        <f>S.FINANCIERO!L2013/S.FINANCIERO!L2012-1</f>
        <v>0.02250399817</v>
      </c>
      <c r="H2012" s="1">
        <f>S.FINANCIERO!N2013/S.FINANCIERO!N2012-1</f>
        <v>0.02340911952</v>
      </c>
      <c r="I2012" s="1">
        <f>S.FINANCIERO!P2013/S.FINANCIERO!P2012-1</f>
        <v>0.01066666667</v>
      </c>
      <c r="J2012" s="1">
        <f>S.FINANCIERO!R2013/S.FINANCIERO!R2012-1</f>
        <v>0.008156889969</v>
      </c>
      <c r="K2012" s="1">
        <f>S.FINANCIERO!T2013/S.FINANCIERO!T2012-1</f>
        <v>0.01873990307</v>
      </c>
      <c r="L2012" s="1">
        <f>SUMPRODUCT(B2012:K2012, 'Ponderaciones e Índices.'!$A$4:$J$4)</f>
        <v>0.01694597537</v>
      </c>
      <c r="M2012" s="1">
        <f>'S. MATERIALES'!B2013/'S. MATERIALES'!B2012-1</f>
        <v>0.01390268123</v>
      </c>
      <c r="N2012" s="3">
        <f>'S. MATERIALES'!D2013/'S. MATERIALES'!D2012-1</f>
        <v>0.0111470694</v>
      </c>
      <c r="O2012" s="1">
        <f>'S. MATERIALES'!F2013/'S. MATERIALES'!F2012-1</f>
        <v>0.005454419921</v>
      </c>
      <c r="P2012" s="1">
        <f>'S. MATERIALES'!H2013/'S. MATERIALES'!H2012-1</f>
        <v>0.009997619614</v>
      </c>
      <c r="Q2012" s="1">
        <f>'S. MATERIALES'!J2013/'S. MATERIALES'!J2012-1</f>
        <v>0.007525343616</v>
      </c>
      <c r="R2012" s="1">
        <f>'S. MATERIALES'!L2013/'S. MATERIALES'!L2012-1</f>
        <v>0.01113430759</v>
      </c>
      <c r="S2012" s="1">
        <f>'S. MATERIALES'!N2013/'S. MATERIALES'!N2012-1</f>
        <v>0.004454342984</v>
      </c>
      <c r="T2012" s="1">
        <f>'S. MATERIALES'!P2013/'S. MATERIALES'!P2012-1</f>
        <v>0.0790719697</v>
      </c>
      <c r="U2012" s="1">
        <f>'S. MATERIALES'!R2013/'S. MATERIALES'!R2012-1</f>
        <v>0.03115727003</v>
      </c>
      <c r="V2012" s="1">
        <f>'S. MATERIALES'!T2013/'S. MATERIALES'!T2012-1</f>
        <v>0.01047381546</v>
      </c>
      <c r="W2012" s="1">
        <f>SUMPRODUCT(M2012:V2012,'Ponderaciones e Índices.'!$A$8:$J$8)</f>
        <v>0.02479006367</v>
      </c>
      <c r="X2012" s="1">
        <f>'S. ENERGÍA'!B2013/'S. ENERGÍA'!B2012-1</f>
        <v>0.007757757758</v>
      </c>
      <c r="Y2012" s="1">
        <f>'S. ENERGÍA'!D2013/'S. ENERGÍA'!D2012-1</f>
        <v>0.01016260163</v>
      </c>
      <c r="Z2012" s="1">
        <f>'S. ENERGÍA'!F2013/'S. ENERGÍA'!F2012-1</f>
        <v>-0.002963511761</v>
      </c>
      <c r="AA2012" s="1">
        <f>'S. ENERGÍA'!H2013/'S. ENERGÍA'!H2012-1</f>
        <v>-0.007635333804</v>
      </c>
      <c r="AB2012" s="1">
        <f>'S. ENERGÍA'!J2013/'S. ENERGÍA'!J2012-1</f>
        <v>0.006063230836</v>
      </c>
      <c r="AC2012" s="1">
        <f>'S. ENERGÍA'!L2013/'S. ENERGÍA'!L2012-1</f>
        <v>0.01030085023</v>
      </c>
      <c r="AD2012" s="1">
        <f>'S. ENERGÍA'!N2013/'S. ENERGÍA'!N2012-1</f>
        <v>0.002644336712</v>
      </c>
      <c r="AE2012" s="1">
        <f>'S. ENERGÍA'!P2013/'S. ENERGÍA'!P2012-1</f>
        <v>0.0005211726384</v>
      </c>
      <c r="AF2012" s="1">
        <f>'S. ENERGÍA'!R2013/'S. ENERGÍA'!R2012-1</f>
        <v>0.01016949153</v>
      </c>
      <c r="AG2012" s="1">
        <f>'S. ENERGÍA'!T2013/'S. ENERGÍA'!T2012-1</f>
        <v>0.02891844997</v>
      </c>
      <c r="AH2012" s="1">
        <f>SUMPRODUCT(X2012:AG2012,'Ponderaciones e Índices.'!$A$12:$J$12)</f>
        <v>0.007896362028</v>
      </c>
    </row>
    <row r="2013">
      <c r="A2013" s="1">
        <f>S.FINANCIERO!A2014</f>
        <v>44813</v>
      </c>
      <c r="B2013" s="1">
        <f>S.FINANCIERO!B2014/S.FINANCIERO!B2013-1</f>
        <v>0.01623686724</v>
      </c>
      <c r="C2013" s="1">
        <f>S.FINANCIERO!D2014/S.FINANCIERO!D2013-1</f>
        <v>0.02145673858</v>
      </c>
      <c r="D2013" s="1">
        <f>S.FINANCIERO!F2014/S.FINANCIERO!F2013-1</f>
        <v>0.02460202605</v>
      </c>
      <c r="E2013" s="1">
        <f>S.FINANCIERO!H2014/S.FINANCIERO!H2013-1</f>
        <v>0.009915989533</v>
      </c>
      <c r="F2013" s="1">
        <f>S.FINANCIERO!J2014/S.FINANCIERO!J2013-1</f>
        <v>0.0141471944</v>
      </c>
      <c r="G2013" s="1">
        <f>S.FINANCIERO!L2014/S.FINANCIERO!L2013-1</f>
        <v>0.02312590772</v>
      </c>
      <c r="H2013" s="1">
        <f>S.FINANCIERO!N2014/S.FINANCIERO!N2013-1</f>
        <v>0.01190162922</v>
      </c>
      <c r="I2013" s="1">
        <f>S.FINANCIERO!P2014/S.FINANCIERO!P2013-1</f>
        <v>0.01802990325</v>
      </c>
      <c r="J2013" s="1">
        <f>S.FINANCIERO!R2014/S.FINANCIERO!R2013-1</f>
        <v>0.02186262696</v>
      </c>
      <c r="K2013" s="1">
        <f>S.FINANCIERO!T2014/S.FINANCIERO!T2013-1</f>
        <v>0.02061528703</v>
      </c>
      <c r="L2013" s="1">
        <f>SUMPRODUCT(B2013:K2013, 'Ponderaciones e Índices.'!$A$4:$J$4)</f>
        <v>0.01740414489</v>
      </c>
      <c r="M2013" s="1">
        <f>'S. MATERIALES'!B2014/'S. MATERIALES'!B2013-1</f>
        <v>0.01518119491</v>
      </c>
      <c r="N2013" s="3">
        <f>'S. MATERIALES'!D2014/'S. MATERIALES'!D2013-1</f>
        <v>0.02080369844</v>
      </c>
      <c r="O2013" s="1">
        <f>'S. MATERIALES'!F2014/'S. MATERIALES'!F2013-1</f>
        <v>0.05422541659</v>
      </c>
      <c r="P2013" s="1">
        <f>'S. MATERIALES'!H2014/'S. MATERIALES'!H2013-1</f>
        <v>0.01579071412</v>
      </c>
      <c r="Q2013" s="1">
        <f>'S. MATERIALES'!J2014/'S. MATERIALES'!J2013-1</f>
        <v>0.01259259259</v>
      </c>
      <c r="R2013" s="1">
        <f>'S. MATERIALES'!L2014/'S. MATERIALES'!L2013-1</f>
        <v>0.03188804772</v>
      </c>
      <c r="S2013" s="1">
        <f>'S. MATERIALES'!N2014/'S. MATERIALES'!N2013-1</f>
        <v>0.0243902439</v>
      </c>
      <c r="T2013" s="1">
        <f>'S. MATERIALES'!P2014/'S. MATERIALES'!P2013-1</f>
        <v>0.04519526108</v>
      </c>
      <c r="U2013" s="1">
        <f>'S. MATERIALES'!R2014/'S. MATERIALES'!R2013-1</f>
        <v>0.03884892086</v>
      </c>
      <c r="V2013" s="1">
        <f>'S. MATERIALES'!T2014/'S. MATERIALES'!T2013-1</f>
        <v>0.02073050346</v>
      </c>
      <c r="W2013" s="1">
        <f>SUMPRODUCT(M2013:V2013,'Ponderaciones e Índices.'!$A$8:$J$8)</f>
        <v>0.02887833596</v>
      </c>
      <c r="X2013" s="1">
        <f>'S. ENERGÍA'!B2014/'S. ENERGÍA'!B2013-1</f>
        <v>0.02408740998</v>
      </c>
      <c r="Y2013" s="1">
        <f>'S. ENERGÍA'!D2014/'S. ENERGÍA'!D2013-1</f>
        <v>0.02946248922</v>
      </c>
      <c r="Z2013" s="1">
        <f>'S. ENERGÍA'!F2014/'S. ENERGÍA'!F2013-1</f>
        <v>0.01188928107</v>
      </c>
      <c r="AA2013" s="1">
        <f>'S. ENERGÍA'!H2014/'S. ENERGÍA'!H2013-1</f>
        <v>0.01394541126</v>
      </c>
      <c r="AB2013" s="1">
        <f>'S. ENERGÍA'!J2014/'S. ENERGÍA'!J2013-1</f>
        <v>0.03486870426</v>
      </c>
      <c r="AC2013" s="1">
        <f>'S. ENERGÍA'!L2014/'S. ENERGÍA'!L2013-1</f>
        <v>0.02120084156</v>
      </c>
      <c r="AD2013" s="1">
        <f>'S. ENERGÍA'!N2014/'S. ENERGÍA'!N2013-1</f>
        <v>0.02813186813</v>
      </c>
      <c r="AE2013" s="1">
        <f>'S. ENERGÍA'!P2014/'S. ENERGÍA'!P2013-1</f>
        <v>0.01302252898</v>
      </c>
      <c r="AF2013" s="1">
        <f>'S. ENERGÍA'!R2014/'S. ENERGÍA'!R2013-1</f>
        <v>0.03467561521</v>
      </c>
      <c r="AG2013" s="1">
        <f>'S. ENERGÍA'!T2014/'S. ENERGÍA'!T2013-1</f>
        <v>0.02023608769</v>
      </c>
      <c r="AH2013" s="1">
        <f>SUMPRODUCT(X2013:AG2013,'Ponderaciones e Índices.'!$A$12:$J$12)</f>
        <v>0.02645943544</v>
      </c>
    </row>
    <row r="2014">
      <c r="A2014" s="1">
        <f>S.FINANCIERO!A2015</f>
        <v>44816</v>
      </c>
      <c r="B2014" s="1">
        <f>S.FINANCIERO!B2015/S.FINANCIERO!B2014-1</f>
        <v>0.009790100251</v>
      </c>
      <c r="C2014" s="1">
        <f>S.FINANCIERO!D2015/S.FINANCIERO!D2014-1</f>
        <v>0.01124105825</v>
      </c>
      <c r="D2014" s="1">
        <f>S.FINANCIERO!F2015/S.FINANCIERO!F2014-1</f>
        <v>0.009730069052</v>
      </c>
      <c r="E2014" s="1">
        <f>S.FINANCIERO!H2015/S.FINANCIERO!H2014-1</f>
        <v>-0.000136369835</v>
      </c>
      <c r="F2014" s="1">
        <f>S.FINANCIERO!J2015/S.FINANCIERO!J2014-1</f>
        <v>0.01128526646</v>
      </c>
      <c r="G2014" s="1">
        <f>S.FINANCIERO!L2015/S.FINANCIERO!L2014-1</f>
        <v>0.01070102642</v>
      </c>
      <c r="H2014" s="1">
        <f>S.FINANCIERO!N2015/S.FINANCIERO!N2014-1</f>
        <v>0.01817529121</v>
      </c>
      <c r="I2014" s="1">
        <f>S.FINANCIERO!P2015/S.FINANCIERO!P2014-1</f>
        <v>0.0120950324</v>
      </c>
      <c r="J2014" s="1">
        <f>S.FINANCIERO!R2015/S.FINANCIERO!R2014-1</f>
        <v>0.00724393531</v>
      </c>
      <c r="K2014" s="1">
        <f>S.FINANCIERO!T2015/S.FINANCIERO!T2014-1</f>
        <v>0.01274083282</v>
      </c>
      <c r="L2014" s="1">
        <f>SUMPRODUCT(B2014:K2014, 'Ponderaciones e Índices.'!$A$4:$J$4)</f>
        <v>0.01025505703</v>
      </c>
      <c r="M2014" s="1">
        <f>'S. MATERIALES'!B2015/'S. MATERIALES'!B2014-1</f>
        <v>-0.001929570671</v>
      </c>
      <c r="N2014" s="3">
        <f>'S. MATERIALES'!D2015/'S. MATERIALES'!D2014-1</f>
        <v>0.01410904024</v>
      </c>
      <c r="O2014" s="1">
        <f>'S. MATERIALES'!F2015/'S. MATERIALES'!F2014-1</f>
        <v>0.002062661485</v>
      </c>
      <c r="P2014" s="1">
        <f>'S. MATERIALES'!H2015/'S. MATERIALES'!H2014-1</f>
        <v>0.01670533643</v>
      </c>
      <c r="Q2014" s="1">
        <f>'S. MATERIALES'!J2015/'S. MATERIALES'!J2014-1</f>
        <v>-0.0007315288954</v>
      </c>
      <c r="R2014" s="1">
        <f>'S. MATERIALES'!L2015/'S. MATERIALES'!L2014-1</f>
        <v>0.005558025789</v>
      </c>
      <c r="S2014" s="1">
        <f>'S. MATERIALES'!N2015/'S. MATERIALES'!N2014-1</f>
        <v>0</v>
      </c>
      <c r="T2014" s="1">
        <f>'S. MATERIALES'!P2015/'S. MATERIALES'!P2014-1</f>
        <v>0.0449202351</v>
      </c>
      <c r="U2014" s="1">
        <f>'S. MATERIALES'!R2015/'S. MATERIALES'!R2014-1</f>
        <v>0.03878116343</v>
      </c>
      <c r="V2014" s="1">
        <f>'S. MATERIALES'!T2015/'S. MATERIALES'!T2014-1</f>
        <v>0.04061895551</v>
      </c>
      <c r="W2014" s="1">
        <f>SUMPRODUCT(M2014:V2014,'Ponderaciones e Índices.'!$A$8:$J$8)</f>
        <v>0.01839332401</v>
      </c>
      <c r="X2014" s="1">
        <f>'S. ENERGÍA'!B2015/'S. ENERGÍA'!B2014-1</f>
        <v>0.02109602328</v>
      </c>
      <c r="Y2014" s="1">
        <f>'S. ENERGÍA'!D2015/'S. ENERGÍA'!D2014-1</f>
        <v>0.01940527712</v>
      </c>
      <c r="Z2014" s="1">
        <f>'S. ENERGÍA'!F2015/'S. ENERGÍA'!F2014-1</f>
        <v>0.02331558656</v>
      </c>
      <c r="AA2014" s="1">
        <f>'S. ENERGÍA'!H2015/'S. ENERGÍA'!H2014-1</f>
        <v>0.01248687715</v>
      </c>
      <c r="AB2014" s="1">
        <f>'S. ENERGÍA'!J2015/'S. ENERGÍA'!J2014-1</f>
        <v>0.0149750416</v>
      </c>
      <c r="AC2014" s="1">
        <f>'S. ENERGÍA'!L2015/'S. ENERGÍA'!L2014-1</f>
        <v>0.003645007924</v>
      </c>
      <c r="AD2014" s="1">
        <f>'S. ENERGÍA'!N2015/'S. ENERGÍA'!N2014-1</f>
        <v>0.01688755879</v>
      </c>
      <c r="AE2014" s="1">
        <f>'S. ENERGÍA'!P2015/'S. ENERGÍA'!P2014-1</f>
        <v>0.03316621674</v>
      </c>
      <c r="AF2014" s="1">
        <f>'S. ENERGÍA'!R2015/'S. ENERGÍA'!R2014-1</f>
        <v>0.02378378378</v>
      </c>
      <c r="AG2014" s="1">
        <f>'S. ENERGÍA'!T2015/'S. ENERGÍA'!T2014-1</f>
        <v>0.02258953168</v>
      </c>
      <c r="AH2014" s="1">
        <f>SUMPRODUCT(X2014:AG2014,'Ponderaciones e Índices.'!$A$12:$J$12)</f>
        <v>0.01940085237</v>
      </c>
    </row>
    <row r="2015">
      <c r="A2015" s="1">
        <f>S.FINANCIERO!A2016</f>
        <v>44817</v>
      </c>
      <c r="B2015" s="1">
        <f>S.FINANCIERO!B2016/S.FINANCIERO!B2015-1</f>
        <v>-0.01582253936</v>
      </c>
      <c r="C2015" s="1">
        <f>S.FINANCIERO!D2016/S.FINANCIERO!D2015-1</f>
        <v>-0.02211991916</v>
      </c>
      <c r="D2015" s="1">
        <f>S.FINANCIERO!F2016/S.FINANCIERO!F2015-1</f>
        <v>-0.02199253963</v>
      </c>
      <c r="E2015" s="1">
        <f>S.FINANCIERO!H2016/S.FINANCIERO!H2015-1</f>
        <v>-0.01786688489</v>
      </c>
      <c r="F2015" s="1">
        <f>S.FINANCIERO!J2016/S.FINANCIERO!J2015-1</f>
        <v>-0.01720396776</v>
      </c>
      <c r="G2015" s="1">
        <f>S.FINANCIERO!L2016/S.FINANCIERO!L2015-1</f>
        <v>-0.006266205704</v>
      </c>
      <c r="H2015" s="1">
        <f>S.FINANCIERO!N2016/S.FINANCIERO!N2015-1</f>
        <v>-0.02475243402</v>
      </c>
      <c r="I2015" s="1">
        <f>S.FINANCIERO!P2016/S.FINANCIERO!P2015-1</f>
        <v>-0.01749893299</v>
      </c>
      <c r="J2015" s="1">
        <f>S.FINANCIERO!R2016/S.FINANCIERO!R2015-1</f>
        <v>-0.01940123767</v>
      </c>
      <c r="K2015" s="1">
        <f>S.FINANCIERO!T2016/S.FINANCIERO!T2015-1</f>
        <v>-0.01135317582</v>
      </c>
      <c r="L2015" s="1">
        <f>SUMPRODUCT(B2015:K2015, 'Ponderaciones e Índices.'!$A$4:$J$4)</f>
        <v>-0.01834137685</v>
      </c>
      <c r="M2015" s="1">
        <f>'S. MATERIALES'!B2016/'S. MATERIALES'!B2015-1</f>
        <v>-0.01159980667</v>
      </c>
      <c r="N2015" s="3">
        <f>'S. MATERIALES'!D2016/'S. MATERIALES'!D2015-1</f>
        <v>-0.03177602199</v>
      </c>
      <c r="O2015" s="1">
        <f>'S. MATERIALES'!F2016/'S. MATERIALES'!F2015-1</f>
        <v>-0.01129961865</v>
      </c>
      <c r="P2015" s="1">
        <f>'S. MATERIALES'!H2016/'S. MATERIALES'!H2015-1</f>
        <v>-0.02213601095</v>
      </c>
      <c r="Q2015" s="1">
        <f>'S. MATERIALES'!J2016/'S. MATERIALES'!J2015-1</f>
        <v>-0.02061981454</v>
      </c>
      <c r="R2015" s="1">
        <f>'S. MATERIALES'!L2016/'S. MATERIALES'!L2015-1</f>
        <v>-0.01658191466</v>
      </c>
      <c r="S2015" s="1">
        <f>'S. MATERIALES'!N2016/'S. MATERIALES'!N2015-1</f>
        <v>-0.03246753247</v>
      </c>
      <c r="T2015" s="1">
        <f>'S. MATERIALES'!P2016/'S. MATERIALES'!P2015-1</f>
        <v>-0.05624748895</v>
      </c>
      <c r="U2015" s="1">
        <f>'S. MATERIALES'!R2016/'S. MATERIALES'!R2015-1</f>
        <v>-0.03466666667</v>
      </c>
      <c r="V2015" s="1">
        <f>'S. MATERIALES'!T2016/'S. MATERIALES'!T2015-1</f>
        <v>-0.02834572491</v>
      </c>
      <c r="W2015" s="1">
        <f>SUMPRODUCT(M2015:V2015,'Ponderaciones e Índices.'!$A$8:$J$8)</f>
        <v>-0.02970605245</v>
      </c>
      <c r="X2015" s="1">
        <f>'S. ENERGÍA'!B2016/'S. ENERGÍA'!B2015-1</f>
        <v>-0.0121111375</v>
      </c>
      <c r="Y2015" s="1">
        <f>'S. ENERGÍA'!D2016/'S. ENERGÍA'!D2015-1</f>
        <v>-0.01177759518</v>
      </c>
      <c r="Z2015" s="1">
        <f>'S. ENERGÍA'!F2016/'S. ENERGÍA'!F2015-1</f>
        <v>-0.008252601363</v>
      </c>
      <c r="AA2015" s="1">
        <f>'S. ENERGÍA'!H2016/'S. ENERGÍA'!H2015-1</f>
        <v>-0.01202095698</v>
      </c>
      <c r="AB2015" s="1">
        <f>'S. ENERGÍA'!J2016/'S. ENERGÍA'!J2015-1</f>
        <v>-0.00368852459</v>
      </c>
      <c r="AC2015" s="1">
        <f>'S. ENERGÍA'!L2016/'S. ENERGÍA'!L2015-1</f>
        <v>-0.007895152376</v>
      </c>
      <c r="AD2015" s="1">
        <f>'S. ENERGÍA'!N2016/'S. ENERGÍA'!N2015-1</f>
        <v>-0.0128232079</v>
      </c>
      <c r="AE2015" s="1">
        <f>'S. ENERGÍA'!P2016/'S. ENERGÍA'!P2015-1</f>
        <v>-0.0006221226826</v>
      </c>
      <c r="AF2015" s="1">
        <f>'S. ENERGÍA'!R2016/'S. ENERGÍA'!R2015-1</f>
        <v>-0.01795142555</v>
      </c>
      <c r="AG2015" s="1">
        <f>'S. ENERGÍA'!T2016/'S. ENERGÍA'!T2015-1</f>
        <v>0.008620689655</v>
      </c>
      <c r="AH2015" s="1">
        <f>SUMPRODUCT(X2015:AG2015,'Ponderaciones e Índices.'!$A$12:$J$12)</f>
        <v>-0.01003920673</v>
      </c>
    </row>
    <row r="2016">
      <c r="A2016" s="1">
        <f>S.FINANCIERO!A2017</f>
        <v>44818</v>
      </c>
      <c r="B2016" s="1">
        <f>S.FINANCIERO!B2017/S.FINANCIERO!B2016-1</f>
        <v>0.0007092757507</v>
      </c>
      <c r="C2016" s="1">
        <f>S.FINANCIERO!D2017/S.FINANCIERO!D2016-1</f>
        <v>0.005970834769</v>
      </c>
      <c r="D2016" s="1">
        <f>S.FINANCIERO!F2017/S.FINANCIERO!F2016-1</f>
        <v>0.008502185141</v>
      </c>
      <c r="E2016" s="1">
        <f>S.FINANCIERO!H2017/S.FINANCIERO!H2016-1</f>
        <v>-0.009304263297</v>
      </c>
      <c r="F2016" s="1">
        <f>S.FINANCIERO!J2017/S.FINANCIERO!J2016-1</f>
        <v>0.0009462229932</v>
      </c>
      <c r="G2016" s="1">
        <f>S.FINANCIERO!L2017/S.FINANCIERO!L2016-1</f>
        <v>-0.003261578604</v>
      </c>
      <c r="H2016" s="1">
        <f>S.FINANCIERO!N2017/S.FINANCIERO!N2016-1</f>
        <v>0.006923035318</v>
      </c>
      <c r="I2016" s="1">
        <f>S.FINANCIERO!P2017/S.FINANCIERO!P2016-1</f>
        <v>-0.006950477845</v>
      </c>
      <c r="J2016" s="1">
        <f>S.FINANCIERO!R2017/S.FINANCIERO!R2016-1</f>
        <v>-0.008528057309</v>
      </c>
      <c r="K2016" s="1">
        <f>S.FINANCIERO!T2017/S.FINANCIERO!T2016-1</f>
        <v>-0.01272501552</v>
      </c>
      <c r="L2016" s="1">
        <f>SUMPRODUCT(B2016:K2016, 'Ponderaciones e Índices.'!$A$4:$J$4)</f>
        <v>-0.0005030244098</v>
      </c>
      <c r="M2016" s="1">
        <f>'S. MATERIALES'!B2017/'S. MATERIALES'!B2016-1</f>
        <v>0.003422982885</v>
      </c>
      <c r="N2016" s="3">
        <f>'S. MATERIALES'!D2017/'S. MATERIALES'!D2016-1</f>
        <v>0.004789781799</v>
      </c>
      <c r="O2016" s="1">
        <f>'S. MATERIALES'!F2017/'S. MATERIALES'!F2016-1</f>
        <v>0.004152924031</v>
      </c>
      <c r="P2016" s="1">
        <f>'S. MATERIALES'!H2017/'S. MATERIALES'!H2016-1</f>
        <v>0.004200700117</v>
      </c>
      <c r="Q2016" s="1">
        <f>'S. MATERIALES'!J2017/'S. MATERIALES'!J2016-1</f>
        <v>0.004858602218</v>
      </c>
      <c r="R2016" s="1">
        <f>'S. MATERIALES'!L2017/'S. MATERIALES'!L2016-1</f>
        <v>-0.003821942446</v>
      </c>
      <c r="S2016" s="1">
        <f>'S. MATERIALES'!N2017/'S. MATERIALES'!N2016-1</f>
        <v>-0.002237136465</v>
      </c>
      <c r="T2016" s="1">
        <f>'S. MATERIALES'!P2017/'S. MATERIALES'!P2016-1</f>
        <v>0.002554278416</v>
      </c>
      <c r="U2016" s="1">
        <f>'S. MATERIALES'!R2017/'S. MATERIALES'!R2016-1</f>
        <v>-0.02900552486</v>
      </c>
      <c r="V2016" s="1">
        <f>'S. MATERIALES'!T2017/'S. MATERIALES'!T2016-1</f>
        <v>0.01052128168</v>
      </c>
      <c r="W2016" s="1">
        <f>SUMPRODUCT(M2016:V2016,'Ponderaciones e Índices.'!$A$8:$J$8)</f>
        <v>-0.00547926916</v>
      </c>
      <c r="X2016" s="1">
        <f>'S. ENERGÍA'!B2017/'S. ENERGÍA'!B2016-1</f>
        <v>0.01875</v>
      </c>
      <c r="Y2016" s="1">
        <f>'S. ENERGÍA'!D2017/'S. ENERGÍA'!D2016-1</f>
        <v>0.02369733925</v>
      </c>
      <c r="Z2016" s="1">
        <f>'S. ENERGÍA'!F2017/'S. ENERGÍA'!F2016-1</f>
        <v>0.005426917511</v>
      </c>
      <c r="AA2016" s="1">
        <f>'S. ENERGÍA'!H2017/'S. ENERGÍA'!H2016-1</f>
        <v>0.008375154172</v>
      </c>
      <c r="AB2016" s="1">
        <f>'S. ENERGÍA'!J2017/'S. ENERGÍA'!J2016-1</f>
        <v>0.05183052242</v>
      </c>
      <c r="AC2016" s="1">
        <f>'S. ENERGÍA'!L2017/'S. ENERGÍA'!L2016-1</f>
        <v>0.01782587936</v>
      </c>
      <c r="AD2016" s="1">
        <f>'S. ENERGÍA'!N2017/'S. ENERGÍA'!N2016-1</f>
        <v>0.01298977853</v>
      </c>
      <c r="AE2016" s="1">
        <f>'S. ENERGÍA'!P2017/'S. ENERGÍA'!P2016-1</f>
        <v>0.04818227092</v>
      </c>
      <c r="AF2016" s="1">
        <f>'S. ENERGÍA'!R2017/'S. ENERGÍA'!R2016-1</f>
        <v>0.0376344086</v>
      </c>
      <c r="AG2016" s="1">
        <f>'S. ENERGÍA'!T2017/'S. ENERGÍA'!T2016-1</f>
        <v>0.03579059829</v>
      </c>
      <c r="AH2016" s="1">
        <f>SUMPRODUCT(X2016:AG2016,'Ponderaciones e Índices.'!$A$12:$J$12)</f>
        <v>0.02590128908</v>
      </c>
    </row>
    <row r="2017">
      <c r="A2017" s="1">
        <f>S.FINANCIERO!A2018</f>
        <v>44819</v>
      </c>
      <c r="B2017" s="1">
        <f>S.FINANCIERO!B2018/S.FINANCIERO!B2017-1</f>
        <v>0.00732398803</v>
      </c>
      <c r="C2017" s="1">
        <f>S.FINANCIERO!D2018/S.FINANCIERO!D2017-1</f>
        <v>0.004565688848</v>
      </c>
      <c r="D2017" s="1">
        <f>S.FINANCIERO!F2018/S.FINANCIERO!F2017-1</f>
        <v>0.007327450362</v>
      </c>
      <c r="E2017" s="1">
        <f>S.FINANCIERO!H2018/S.FINANCIERO!H2017-1</f>
        <v>0.0008410428932</v>
      </c>
      <c r="F2017" s="1">
        <f>S.FINANCIERO!J2018/S.FINANCIERO!J2017-1</f>
        <v>0.01039861352</v>
      </c>
      <c r="G2017" s="1">
        <f>S.FINANCIERO!L2018/S.FINANCIERO!L2017-1</f>
        <v>0.004035776614</v>
      </c>
      <c r="H2017" s="1">
        <f>S.FINANCIERO!N2018/S.FINANCIERO!N2017-1</f>
        <v>-0.01390353469</v>
      </c>
      <c r="I2017" s="1">
        <f>S.FINANCIERO!P2018/S.FINANCIERO!P2017-1</f>
        <v>0.001749781277</v>
      </c>
      <c r="J2017" s="1">
        <f>S.FINANCIERO!R2018/S.FINANCIERO!R2017-1</f>
        <v>0.001376225701</v>
      </c>
      <c r="K2017" s="1">
        <f>S.FINANCIERO!T2018/S.FINANCIERO!T2017-1</f>
        <v>-0.01005972964</v>
      </c>
      <c r="L2017" s="1">
        <f>SUMPRODUCT(B2017:K2017, 'Ponderaciones e Índices.'!$A$4:$J$4)</f>
        <v>0.00256844747</v>
      </c>
      <c r="M2017" s="1">
        <f>'S. MATERIALES'!B2018/'S. MATERIALES'!B2017-1</f>
        <v>-0.02485380117</v>
      </c>
      <c r="N2017" s="3">
        <f>'S. MATERIALES'!D2018/'S. MATERIALES'!D2017-1</f>
        <v>-0.04096045198</v>
      </c>
      <c r="O2017" s="1">
        <f>'S. MATERIALES'!F2018/'S. MATERIALES'!F2017-1</f>
        <v>-0.03412265386</v>
      </c>
      <c r="P2017" s="1">
        <f>'S. MATERIALES'!H2018/'S. MATERIALES'!H2017-1</f>
        <v>-0.02742272833</v>
      </c>
      <c r="Q2017" s="1">
        <f>'S. MATERIALES'!J2018/'S. MATERIALES'!J2017-1</f>
        <v>-0.03477560129</v>
      </c>
      <c r="R2017" s="1">
        <f>'S. MATERIALES'!L2018/'S. MATERIALES'!L2017-1</f>
        <v>-0.03340103814</v>
      </c>
      <c r="S2017" s="1">
        <f>'S. MATERIALES'!N2018/'S. MATERIALES'!N2017-1</f>
        <v>-0.02242152466</v>
      </c>
      <c r="T2017" s="1">
        <f>'S. MATERIALES'!P2018/'S. MATERIALES'!P2017-1</f>
        <v>-0.008917197452</v>
      </c>
      <c r="U2017" s="1">
        <f>'S. MATERIALES'!R2018/'S. MATERIALES'!R2017-1</f>
        <v>0.00426742532</v>
      </c>
      <c r="V2017" s="1">
        <f>'S. MATERIALES'!T2018/'S. MATERIALES'!T2017-1</f>
        <v>-0.0198769522</v>
      </c>
      <c r="W2017" s="1">
        <f>SUMPRODUCT(M2017:V2017,'Ponderaciones e Índices.'!$A$8:$J$8)</f>
        <v>-0.01788815364</v>
      </c>
      <c r="X2017" s="1">
        <f>'S. ENERGÍA'!B2018/'S. ENERGÍA'!B2017-1</f>
        <v>-0.02713544125</v>
      </c>
      <c r="Y2017" s="1">
        <f>'S. ENERGÍA'!D2018/'S. ENERGÍA'!D2017-1</f>
        <v>-0.03113577907</v>
      </c>
      <c r="Z2017" s="1">
        <f>'S. ENERGÍA'!F2018/'S. ENERGÍA'!F2017-1</f>
        <v>-0.003418495862</v>
      </c>
      <c r="AA2017" s="1">
        <f>'S. ENERGÍA'!H2018/'S. ENERGÍA'!H2017-1</f>
        <v>-0.009872784043</v>
      </c>
      <c r="AB2017" s="1">
        <f>'S. ENERGÍA'!J2018/'S. ENERGÍA'!J2017-1</f>
        <v>-0.02542041455</v>
      </c>
      <c r="AC2017" s="1">
        <f>'S. ENERGÍA'!L2018/'S. ENERGÍA'!L2017-1</f>
        <v>-0.0392494136</v>
      </c>
      <c r="AD2017" s="1">
        <f>'S. ENERGÍA'!N2018/'S. ENERGÍA'!N2017-1</f>
        <v>-0.00693714526</v>
      </c>
      <c r="AE2017" s="1">
        <f>'S. ENERGÍA'!P2018/'S. ENERGÍA'!P2017-1</f>
        <v>-0.02625014847</v>
      </c>
      <c r="AF2017" s="1">
        <f>'S. ENERGÍA'!R2018/'S. ENERGÍA'!R2017-1</f>
        <v>-0.02901554404</v>
      </c>
      <c r="AG2017" s="1">
        <f>'S. ENERGÍA'!T2018/'S. ENERGÍA'!T2017-1</f>
        <v>-0.01908200103</v>
      </c>
      <c r="AH2017" s="1">
        <f>SUMPRODUCT(X2017:AG2017,'Ponderaciones e Índices.'!$A$12:$J$12)</f>
        <v>-0.02501211992</v>
      </c>
    </row>
    <row r="2018">
      <c r="A2018" s="1">
        <f>S.FINANCIERO!A2019</f>
        <v>44820</v>
      </c>
      <c r="B2018" s="1">
        <f>S.FINANCIERO!B2019/S.FINANCIERO!B2018-1</f>
        <v>-0.01141427566</v>
      </c>
      <c r="C2018" s="1">
        <f>S.FINANCIERO!D2019/S.FINANCIERO!D2018-1</f>
        <v>-0.000908987615</v>
      </c>
      <c r="D2018" s="1">
        <f>S.FINANCIERO!F2019/S.FINANCIERO!F2018-1</f>
        <v>-0.008212749316</v>
      </c>
      <c r="E2018" s="1">
        <f>S.FINANCIERO!H2019/S.FINANCIERO!H2018-1</f>
        <v>-0.002100840336</v>
      </c>
      <c r="F2018" s="1">
        <f>S.FINANCIERO!J2019/S.FINANCIERO!J2018-1</f>
        <v>-0.01278652737</v>
      </c>
      <c r="G2018" s="1">
        <f>S.FINANCIERO!L2019/S.FINANCIERO!L2018-1</f>
        <v>-0.01205866377</v>
      </c>
      <c r="H2018" s="1">
        <f>S.FINANCIERO!N2019/S.FINANCIERO!N2018-1</f>
        <v>-0.01177162025</v>
      </c>
      <c r="I2018" s="1">
        <f>S.FINANCIERO!P2019/S.FINANCIERO!P2018-1</f>
        <v>-0.006986899563</v>
      </c>
      <c r="J2018" s="1">
        <f>S.FINANCIERO!R2019/S.FINANCIERO!R2018-1</f>
        <v>-0.008589589418</v>
      </c>
      <c r="K2018" s="1">
        <f>S.FINANCIERO!T2019/S.FINANCIERO!T2018-1</f>
        <v>-0.002222927914</v>
      </c>
      <c r="L2018" s="1">
        <f>SUMPRODUCT(B2018:K2018, 'Ponderaciones e Índices.'!$A$4:$J$4)</f>
        <v>-0.007527000123</v>
      </c>
      <c r="M2018" s="1">
        <f>'S. MATERIALES'!B2019/'S. MATERIALES'!B2018-1</f>
        <v>0.015992004</v>
      </c>
      <c r="N2018" s="3">
        <f>'S. MATERIALES'!D2019/'S. MATERIALES'!D2018-1</f>
        <v>0.01859351988</v>
      </c>
      <c r="O2018" s="1">
        <f>'S. MATERIALES'!F2019/'S. MATERIALES'!F2018-1</f>
        <v>0.001073288669</v>
      </c>
      <c r="P2018" s="1">
        <f>'S. MATERIALES'!H2019/'S. MATERIALES'!H2018-1</f>
        <v>0.01816009558</v>
      </c>
      <c r="Q2018" s="1">
        <f>'S. MATERIALES'!J2019/'S. MATERIALES'!J2018-1</f>
        <v>0.007899299981</v>
      </c>
      <c r="R2018" s="1">
        <f>'S. MATERIALES'!L2019/'S. MATERIALES'!L2018-1</f>
        <v>-0.006070511324</v>
      </c>
      <c r="S2018" s="1">
        <f>'S. MATERIALES'!N2019/'S. MATERIALES'!N2018-1</f>
        <v>-0.004587155963</v>
      </c>
      <c r="T2018" s="1">
        <f>'S. MATERIALES'!P2019/'S. MATERIALES'!P2018-1</f>
        <v>-0.0008568980291</v>
      </c>
      <c r="U2018" s="1">
        <f>'S. MATERIALES'!R2019/'S. MATERIALES'!R2018-1</f>
        <v>-0.001416430595</v>
      </c>
      <c r="V2018" s="1">
        <f>'S. MATERIALES'!T2019/'S. MATERIALES'!T2018-1</f>
        <v>0.008208594882</v>
      </c>
      <c r="W2018" s="1">
        <f>SUMPRODUCT(M2018:V2018,'Ponderaciones e Índices.'!$A$8:$J$8)</f>
        <v>0.003520004993</v>
      </c>
      <c r="X2018" s="1">
        <f>'S. ENERGÍA'!B2019/'S. ENERGÍA'!B2018-1</f>
        <v>-0.01067184089</v>
      </c>
      <c r="Y2018" s="1">
        <f>'S. ENERGÍA'!D2019/'S. ENERGÍA'!D2018-1</f>
        <v>0.0002794466955</v>
      </c>
      <c r="Z2018" s="1">
        <f>'S. ENERGÍA'!F2019/'S. ENERGÍA'!F2018-1</f>
        <v>-0.01751218632</v>
      </c>
      <c r="AA2018" s="1">
        <f>'S. ENERGÍA'!H2019/'S. ENERGÍA'!H2018-1</f>
        <v>-0.0125044305</v>
      </c>
      <c r="AB2018" s="1">
        <f>'S. ENERGÍA'!J2019/'S. ENERGÍA'!J2018-1</f>
        <v>-0.01364365971</v>
      </c>
      <c r="AC2018" s="1">
        <f>'S. ENERGÍA'!L2019/'S. ENERGÍA'!L2018-1</f>
        <v>-0.009602864583</v>
      </c>
      <c r="AD2018" s="1">
        <f>'S. ENERGÍA'!N2019/'S. ENERGÍA'!N2018-1</f>
        <v>-0.02032176122</v>
      </c>
      <c r="AE2018" s="1">
        <f>'S. ENERGÍA'!P2019/'S. ENERGÍA'!P2018-1</f>
        <v>-0.03805806294</v>
      </c>
      <c r="AF2018" s="1">
        <f>'S. ENERGÍA'!R2019/'S. ENERGÍA'!R2018-1</f>
        <v>-0.01387406617</v>
      </c>
      <c r="AG2018" s="1">
        <f>'S. ENERGÍA'!T2019/'S. ENERGÍA'!T2018-1</f>
        <v>-0.00683491062</v>
      </c>
      <c r="AH2018" s="1">
        <f>SUMPRODUCT(X2018:AG2018,'Ponderaciones e Índices.'!$A$12:$J$12)</f>
        <v>-0.008992543735</v>
      </c>
    </row>
    <row r="2019">
      <c r="A2019" s="1">
        <f>S.FINANCIERO!A2020</f>
        <v>44823</v>
      </c>
      <c r="B2019" s="1">
        <f>S.FINANCIERO!B2020/S.FINANCIERO!B2019-1</f>
        <v>0.009173586398</v>
      </c>
      <c r="C2019" s="1">
        <f>S.FINANCIERO!D2020/S.FINANCIERO!D2019-1</f>
        <v>0.004890253611</v>
      </c>
      <c r="D2019" s="1">
        <f>S.FINANCIERO!F2020/S.FINANCIERO!F2019-1</f>
        <v>0.005914826498</v>
      </c>
      <c r="E2019" s="1">
        <f>S.FINANCIERO!H2020/S.FINANCIERO!H2019-1</f>
        <v>0.004771929825</v>
      </c>
      <c r="F2019" s="1">
        <f>S.FINANCIERO!J2020/S.FINANCIERO!J2019-1</f>
        <v>0.0110567051</v>
      </c>
      <c r="G2019" s="1">
        <f>S.FINANCIERO!L2020/S.FINANCIERO!L2019-1</f>
        <v>0</v>
      </c>
      <c r="H2019" s="1">
        <f>S.FINANCIERO!N2020/S.FINANCIERO!N2019-1</f>
        <v>0.005015970455</v>
      </c>
      <c r="I2019" s="1">
        <f>S.FINANCIERO!P2020/S.FINANCIERO!P2019-1</f>
        <v>0.01583113456</v>
      </c>
      <c r="J2019" s="1">
        <f>S.FINANCIERO!R2020/S.FINANCIERO!R2019-1</f>
        <v>0.007970888927</v>
      </c>
      <c r="K2019" s="1">
        <f>S.FINANCIERO!T2020/S.FINANCIERO!T2019-1</f>
        <v>0.01177593889</v>
      </c>
      <c r="L2019" s="1">
        <f>SUMPRODUCT(B2019:K2019, 'Ponderaciones e Índices.'!$A$4:$J$4)</f>
        <v>0.007845676723</v>
      </c>
      <c r="M2019" s="1">
        <f>'S. MATERIALES'!B2020/'S. MATERIALES'!B2019-1</f>
        <v>0.008362026562</v>
      </c>
      <c r="N2019" s="3">
        <f>'S. MATERIALES'!D2020/'S. MATERIALES'!D2019-1</f>
        <v>0.004518344479</v>
      </c>
      <c r="O2019" s="1">
        <f>'S. MATERIALES'!F2020/'S. MATERIALES'!F2019-1</f>
        <v>0.02673573492</v>
      </c>
      <c r="P2019" s="1">
        <f>'S. MATERIALES'!H2020/'S. MATERIALES'!H2019-1</f>
        <v>0.008918094344</v>
      </c>
      <c r="Q2019" s="1">
        <f>'S. MATERIALES'!J2020/'S. MATERIALES'!J2019-1</f>
        <v>0.01835096215</v>
      </c>
      <c r="R2019" s="1">
        <f>'S. MATERIALES'!L2020/'S. MATERIALES'!L2019-1</f>
        <v>0.03711533944</v>
      </c>
      <c r="S2019" s="1">
        <f>'S. MATERIALES'!N2020/'S. MATERIALES'!N2019-1</f>
        <v>0.1082949309</v>
      </c>
      <c r="T2019" s="1">
        <f>'S. MATERIALES'!P2020/'S. MATERIALES'!P2019-1</f>
        <v>0.04030874786</v>
      </c>
      <c r="U2019" s="1">
        <f>'S. MATERIALES'!R2020/'S. MATERIALES'!R2019-1</f>
        <v>0.02978723404</v>
      </c>
      <c r="V2019" s="1">
        <f>'S. MATERIALES'!T2020/'S. MATERIALES'!T2019-1</f>
        <v>0.02634099617</v>
      </c>
      <c r="W2019" s="1">
        <f>SUMPRODUCT(M2019:V2019,'Ponderaciones e Índices.'!$A$8:$J$8)</f>
        <v>0.03780183878</v>
      </c>
      <c r="X2019" s="1">
        <f>'S. ENERGÍA'!B2020/'S. ENERGÍA'!B2019-1</f>
        <v>0.01421917137</v>
      </c>
      <c r="Y2019" s="1">
        <f>'S. ENERGÍA'!D2020/'S. ENERGÍA'!D2019-1</f>
        <v>-0.001396843135</v>
      </c>
      <c r="Z2019" s="1">
        <f>'S. ENERGÍA'!F2020/'S. ENERGÍA'!F2019-1</f>
        <v>0.006431459022</v>
      </c>
      <c r="AA2019" s="1">
        <f>'S. ENERGÍA'!H2020/'S. ENERGÍA'!H2019-1</f>
        <v>0.01057958086</v>
      </c>
      <c r="AB2019" s="1">
        <f>'S. ENERGÍA'!J2020/'S. ENERGÍA'!J2019-1</f>
        <v>0.01017087063</v>
      </c>
      <c r="AC2019" s="1">
        <f>'S. ENERGÍA'!L2020/'S. ENERGÍA'!L2019-1</f>
        <v>0.01643385374</v>
      </c>
      <c r="AD2019" s="1">
        <f>'S. ENERGÍA'!N2020/'S. ENERGÍA'!N2019-1</f>
        <v>0.007130509939</v>
      </c>
      <c r="AE2019" s="1">
        <f>'S. ENERGÍA'!P2020/'S. ENERGÍA'!P2019-1</f>
        <v>-0.003170174994</v>
      </c>
      <c r="AF2019" s="1">
        <f>'S. ENERGÍA'!R2020/'S. ENERGÍA'!R2019-1</f>
        <v>0.01406926407</v>
      </c>
      <c r="AG2019" s="1">
        <f>'S. ENERGÍA'!T2020/'S. ENERGÍA'!T2019-1</f>
        <v>-0.001588141874</v>
      </c>
      <c r="AH2019" s="1">
        <f>SUMPRODUCT(X2019:AG2019,'Ponderaciones e Índices.'!$A$12:$J$12)</f>
        <v>0.00626256371</v>
      </c>
    </row>
    <row r="2020">
      <c r="A2020" s="1">
        <f>S.FINANCIERO!A2021</f>
        <v>44824</v>
      </c>
      <c r="B2020" s="1">
        <f>S.FINANCIERO!B2021/S.FINANCIERO!B2020-1</f>
        <v>-0.002821095525</v>
      </c>
      <c r="C2020" s="1">
        <f>S.FINANCIERO!D2021/S.FINANCIERO!D2020-1</f>
        <v>-0.006450882752</v>
      </c>
      <c r="D2020" s="1">
        <f>S.FINANCIERO!F2021/S.FINANCIERO!F2020-1</f>
        <v>-0.01160329283</v>
      </c>
      <c r="E2020" s="1">
        <f>S.FINANCIERO!H2021/S.FINANCIERO!H2020-1</f>
        <v>-0.007123899986</v>
      </c>
      <c r="F2020" s="1">
        <f>S.FINANCIERO!J2021/S.FINANCIERO!J2020-1</f>
        <v>-0.01546633339</v>
      </c>
      <c r="G2020" s="1">
        <f>S.FINANCIERO!L2021/S.FINANCIERO!L2020-1</f>
        <v>-0.006707719375</v>
      </c>
      <c r="H2020" s="1">
        <f>S.FINANCIERO!N2021/S.FINANCIERO!N2020-1</f>
        <v>-0.0112317711</v>
      </c>
      <c r="I2020" s="1">
        <f>S.FINANCIERO!P2021/S.FINANCIERO!P2020-1</f>
        <v>-0.01904761905</v>
      </c>
      <c r="J2020" s="1">
        <f>S.FINANCIERO!R2021/S.FINANCIERO!R2020-1</f>
        <v>-0.01461234313</v>
      </c>
      <c r="K2020" s="1">
        <f>S.FINANCIERO!T2021/S.FINANCIERO!T2020-1</f>
        <v>-0.01918842403</v>
      </c>
      <c r="L2020" s="1">
        <f>SUMPRODUCT(B2020:K2020, 'Ponderaciones e Índices.'!$A$4:$J$4)</f>
        <v>-0.0105965563</v>
      </c>
      <c r="M2020" s="1">
        <f>'S. MATERIALES'!B2021/'S. MATERIALES'!B2020-1</f>
        <v>-0.02048780488</v>
      </c>
      <c r="N2020" s="3">
        <f>'S. MATERIALES'!D2021/'S. MATERIALES'!D2020-1</f>
        <v>-0.01097517092</v>
      </c>
      <c r="O2020" s="1">
        <f>'S. MATERIALES'!F2021/'S. MATERIALES'!F2020-1</f>
        <v>0.0104202161</v>
      </c>
      <c r="P2020" s="1">
        <f>'S. MATERIALES'!H2021/'S. MATERIALES'!H2020-1</f>
        <v>-0.01302628518</v>
      </c>
      <c r="Q2020" s="1">
        <f>'S. MATERIALES'!J2021/'S. MATERIALES'!J2020-1</f>
        <v>-0.006569891128</v>
      </c>
      <c r="R2020" s="1">
        <f>'S. MATERIALES'!L2021/'S. MATERIALES'!L2020-1</f>
        <v>-0.02151755379</v>
      </c>
      <c r="S2020" s="1">
        <f>'S. MATERIALES'!N2021/'S. MATERIALES'!N2020-1</f>
        <v>-0.02702702703</v>
      </c>
      <c r="T2020" s="1">
        <f>'S. MATERIALES'!P2021/'S. MATERIALES'!P2020-1</f>
        <v>-0.01071723001</v>
      </c>
      <c r="U2020" s="1">
        <f>'S. MATERIALES'!R2021/'S. MATERIALES'!R2020-1</f>
        <v>-0.02066115702</v>
      </c>
      <c r="V2020" s="1">
        <f>'S. MATERIALES'!T2021/'S. MATERIALES'!T2020-1</f>
        <v>-0.004199720019</v>
      </c>
      <c r="W2020" s="1">
        <f>SUMPRODUCT(M2020:V2020,'Ponderaciones e Índices.'!$A$8:$J$8)</f>
        <v>-0.01845845763</v>
      </c>
      <c r="X2020" s="1">
        <f>'S. ENERGÍA'!B2021/'S. ENERGÍA'!B2020-1</f>
        <v>0.008460236887</v>
      </c>
      <c r="Y2020" s="1">
        <f>'S. ENERGÍA'!D2021/'S. ENERGÍA'!D2020-1</f>
        <v>-0.0040565114</v>
      </c>
      <c r="Z2020" s="1">
        <f>'S. ENERGÍA'!F2021/'S. ENERGÍA'!F2020-1</f>
        <v>-0.007120686507</v>
      </c>
      <c r="AA2020" s="1">
        <f>'S. ENERGÍA'!H2021/'S. ENERGÍA'!H2020-1</f>
        <v>-0.001744514008</v>
      </c>
      <c r="AB2020" s="1">
        <f>'S. ENERGÍA'!J2021/'S. ENERGÍA'!J2020-1</f>
        <v>-0.01087394281</v>
      </c>
      <c r="AC2020" s="1">
        <f>'S. ENERGÍA'!L2021/'S. ENERGÍA'!L2020-1</f>
        <v>0.0009700889248</v>
      </c>
      <c r="AD2020" s="1">
        <f>'S. ENERGÍA'!N2021/'S. ENERGÍA'!N2020-1</f>
        <v>-0.00364728599</v>
      </c>
      <c r="AE2020" s="1">
        <f>'S. ENERGÍA'!P2021/'S. ENERGÍA'!P2020-1</f>
        <v>-0.01475639232</v>
      </c>
      <c r="AF2020" s="1">
        <f>'S. ENERGÍA'!R2021/'S. ENERGÍA'!R2020-1</f>
        <v>0.01921024546</v>
      </c>
      <c r="AG2020" s="1">
        <f>'S. ENERGÍA'!T2021/'S. ENERGÍA'!T2020-1</f>
        <v>-0.02014846235</v>
      </c>
      <c r="AH2020" s="1">
        <f>SUMPRODUCT(X2020:AG2020,'Ponderaciones e Índices.'!$A$12:$J$12)</f>
        <v>-0.001037567147</v>
      </c>
    </row>
    <row r="2021">
      <c r="A2021" s="1">
        <f>S.FINANCIERO!A2022</f>
        <v>44825</v>
      </c>
      <c r="B2021" s="1">
        <f>S.FINANCIERO!B2022/S.FINANCIERO!B2021-1</f>
        <v>-0.01265225933</v>
      </c>
      <c r="C2021" s="1">
        <f>S.FINANCIERO!D2022/S.FINANCIERO!D2021-1</f>
        <v>-0.01982002506</v>
      </c>
      <c r="D2021" s="1">
        <f>S.FINANCIERO!F2022/S.FINANCIERO!F2021-1</f>
        <v>-0.008725311335</v>
      </c>
      <c r="E2021" s="1">
        <f>S.FINANCIERO!H2022/S.FINANCIERO!H2021-1</f>
        <v>-0.01209904333</v>
      </c>
      <c r="F2021" s="1">
        <f>S.FINANCIERO!J2022/S.FINANCIERO!J2021-1</f>
        <v>-0.009044747699</v>
      </c>
      <c r="G2021" s="1">
        <f>S.FINANCIERO!L2022/S.FINANCIERO!L2021-1</f>
        <v>-0.01217757113</v>
      </c>
      <c r="H2021" s="1">
        <f>S.FINANCIERO!N2022/S.FINANCIERO!N2021-1</f>
        <v>-0.01451230086</v>
      </c>
      <c r="I2021" s="1">
        <f>S.FINANCIERO!P2022/S.FINANCIERO!P2021-1</f>
        <v>-0.006619593998</v>
      </c>
      <c r="J2021" s="1">
        <f>S.FINANCIERO!R2022/S.FINANCIERO!R2021-1</f>
        <v>-0.004361479414</v>
      </c>
      <c r="K2021" s="1">
        <f>S.FINANCIERO!T2022/S.FINANCIERO!T2021-1</f>
        <v>0.0009621552277</v>
      </c>
      <c r="L2021" s="1">
        <f>SUMPRODUCT(B2021:K2021, 'Ponderaciones e Índices.'!$A$4:$J$4)</f>
        <v>-0.01166551378</v>
      </c>
      <c r="M2021" s="1">
        <f>'S. MATERIALES'!B2022/'S. MATERIALES'!B2021-1</f>
        <v>0.01693227092</v>
      </c>
      <c r="N2021" s="3">
        <f>'S. MATERIALES'!D2022/'S. MATERIALES'!D2021-1</f>
        <v>0.006185191923</v>
      </c>
      <c r="O2021" s="1">
        <f>'S. MATERIALES'!F2022/'S. MATERIALES'!F2021-1</f>
        <v>0.01133532771</v>
      </c>
      <c r="P2021" s="1">
        <f>'S. MATERIALES'!H2022/'S. MATERIALES'!H2021-1</f>
        <v>0.004006599104</v>
      </c>
      <c r="Q2021" s="1">
        <f>'S. MATERIALES'!J2022/'S. MATERIALES'!J2021-1</f>
        <v>0.00648737167</v>
      </c>
      <c r="R2021" s="1">
        <f>'S. MATERIALES'!L2022/'S. MATERIALES'!L2021-1</f>
        <v>-0.04398148148</v>
      </c>
      <c r="S2021" s="1">
        <f>'S. MATERIALES'!N2022/'S. MATERIALES'!N2021-1</f>
        <v>0.01709401709</v>
      </c>
      <c r="T2021" s="1">
        <f>'S. MATERIALES'!P2022/'S. MATERIALES'!P2021-1</f>
        <v>-0.03041666667</v>
      </c>
      <c r="U2021" s="1">
        <f>'S. MATERIALES'!R2022/'S. MATERIALES'!R2021-1</f>
        <v>-0.001406469761</v>
      </c>
      <c r="V2021" s="1">
        <f>'S. MATERIALES'!T2022/'S. MATERIALES'!T2021-1</f>
        <v>0.008434864105</v>
      </c>
      <c r="W2021" s="1">
        <f>SUMPRODUCT(M2021:V2021,'Ponderaciones e Índices.'!$A$8:$J$8)</f>
        <v>-0.003445508732</v>
      </c>
      <c r="X2021" s="1">
        <f>'S. ENERGÍA'!B2022/'S. ENERGÍA'!B2021-1</f>
        <v>-0.02133269415</v>
      </c>
      <c r="Y2021" s="1">
        <f>'S. ENERGÍA'!D2022/'S. ENERGÍA'!D2021-1</f>
        <v>-0.02556179775</v>
      </c>
      <c r="Z2021" s="1">
        <f>'S. ENERGÍA'!F2022/'S. ENERGÍA'!F2021-1</f>
        <v>-0.007171754321</v>
      </c>
      <c r="AA2021" s="1">
        <f>'S. ENERGÍA'!H2022/'S. ENERGÍA'!H2021-1</f>
        <v>-0.004449134067</v>
      </c>
      <c r="AB2021" s="1">
        <f>'S. ENERGÍA'!J2022/'S. ENERGÍA'!J2021-1</f>
        <v>-0.0342019544</v>
      </c>
      <c r="AC2021" s="1">
        <f>'S. ENERGÍA'!L2022/'S. ENERGÍA'!L2021-1</f>
        <v>-0.01518333064</v>
      </c>
      <c r="AD2021" s="1">
        <f>'S. ENERGÍA'!N2022/'S. ENERGÍA'!N2021-1</f>
        <v>-0.006029285099</v>
      </c>
      <c r="AE2021" s="1">
        <f>'S. ENERGÍA'!P2022/'S. ENERGÍA'!P2021-1</f>
        <v>-0.0229825694</v>
      </c>
      <c r="AF2021" s="1">
        <f>'S. ENERGÍA'!R2022/'S. ENERGÍA'!R2021-1</f>
        <v>-0.005235602094</v>
      </c>
      <c r="AG2021" s="1">
        <f>'S. ENERGÍA'!T2022/'S. ENERGÍA'!T2021-1</f>
        <v>-0.02489177489</v>
      </c>
      <c r="AH2021" s="1">
        <f>SUMPRODUCT(X2021:AG2021,'Ponderaciones e Índices.'!$A$12:$J$12)</f>
        <v>-0.01964203687</v>
      </c>
    </row>
    <row r="2022">
      <c r="A2022" s="1">
        <f>S.FINANCIERO!A2023</f>
        <v>44826</v>
      </c>
      <c r="B2022" s="1">
        <f>S.FINANCIERO!B2023/S.FINANCIERO!B2022-1</f>
        <v>-0.005253104107</v>
      </c>
      <c r="C2022" s="1">
        <f>S.FINANCIERO!D2023/S.FINANCIERO!D2022-1</f>
        <v>0.001975595584</v>
      </c>
      <c r="D2022" s="1">
        <f>S.FINANCIERO!F2023/S.FINANCIERO!F2022-1</f>
        <v>-0.007521805233</v>
      </c>
      <c r="E2022" s="1">
        <f>S.FINANCIERO!H2023/S.FINANCIERO!H2022-1</f>
        <v>-0.004841925377</v>
      </c>
      <c r="F2022" s="1">
        <f>S.FINANCIERO!J2023/S.FINANCIERO!J2022-1</f>
        <v>-0.004003202562</v>
      </c>
      <c r="G2022" s="1">
        <f>S.FINANCIERO!L2023/S.FINANCIERO!L2022-1</f>
        <v>-0.006724195898</v>
      </c>
      <c r="H2022" s="1">
        <f>S.FINANCIERO!N2023/S.FINANCIERO!N2022-1</f>
        <v>-0.01552881511</v>
      </c>
      <c r="I2022" s="1">
        <f>S.FINANCIERO!P2023/S.FINANCIERO!P2022-1</f>
        <v>-0.01865837406</v>
      </c>
      <c r="J2022" s="1">
        <f>S.FINANCIERO!R2023/S.FINANCIERO!R2022-1</f>
        <v>-0.01384264938</v>
      </c>
      <c r="K2022" s="1">
        <f>S.FINANCIERO!T2023/S.FINANCIERO!T2022-1</f>
        <v>-0.009932713874</v>
      </c>
      <c r="L2022" s="1">
        <f>SUMPRODUCT(B2022:K2022, 'Ponderaciones e Índices.'!$A$4:$J$4)</f>
        <v>-0.007620514192</v>
      </c>
      <c r="M2022" s="1">
        <f>'S. MATERIALES'!B2023/'S. MATERIALES'!B2022-1</f>
        <v>-0.003917727718</v>
      </c>
      <c r="N2022" s="3">
        <f>'S. MATERIALES'!D2023/'S. MATERIALES'!D2022-1</f>
        <v>0.002169589586</v>
      </c>
      <c r="O2022" s="1">
        <f>'S. MATERIALES'!F2023/'S. MATERIALES'!F2022-1</f>
        <v>0.002043735949</v>
      </c>
      <c r="P2022" s="1">
        <f>'S. MATERIALES'!H2023/'S. MATERIALES'!H2022-1</f>
        <v>-0.005633802817</v>
      </c>
      <c r="Q2022" s="1">
        <f>'S. MATERIALES'!J2023/'S. MATERIALES'!J2022-1</f>
        <v>-0.002440550688</v>
      </c>
      <c r="R2022" s="1">
        <f>'S. MATERIALES'!L2023/'S. MATERIALES'!L2022-1</f>
        <v>0.02615012107</v>
      </c>
      <c r="S2022" s="1">
        <f>'S. MATERIALES'!N2023/'S. MATERIALES'!N2022-1</f>
        <v>0.002100840336</v>
      </c>
      <c r="T2022" s="1">
        <f>'S. MATERIALES'!P2023/'S. MATERIALES'!P2022-1</f>
        <v>-0.01203266008</v>
      </c>
      <c r="U2022" s="1">
        <f>'S. MATERIALES'!R2023/'S. MATERIALES'!R2022-1</f>
        <v>-0.002816901408</v>
      </c>
      <c r="V2022" s="1">
        <f>'S. MATERIALES'!T2023/'S. MATERIALES'!T2022-1</f>
        <v>-0.01626394052</v>
      </c>
      <c r="W2022" s="1">
        <f>SUMPRODUCT(M2022:V2022,'Ponderaciones e Índices.'!$A$8:$J$8)</f>
        <v>-0.0002075770374</v>
      </c>
      <c r="X2022" s="1">
        <f>'S. ENERGÍA'!B2023/'S. ENERGÍA'!B2022-1</f>
        <v>-0.002694097477</v>
      </c>
      <c r="Y2022" s="1">
        <f>'S. ENERGÍA'!D2023/'S. ENERGÍA'!D2022-1</f>
        <v>-0.01210723551</v>
      </c>
      <c r="Z2022" s="1">
        <f>'S. ENERGÍA'!F2023/'S. ENERGÍA'!F2022-1</f>
        <v>0.001111316911</v>
      </c>
      <c r="AA2022" s="1">
        <f>'S. ENERGÍA'!H2023/'S. ENERGÍA'!H2022-1</f>
        <v>-0.002394804658</v>
      </c>
      <c r="AB2022" s="1">
        <f>'S. ENERGÍA'!J2023/'S. ENERGÍA'!J2022-1</f>
        <v>-0.02782462057</v>
      </c>
      <c r="AC2022" s="1">
        <f>'S. ENERGÍA'!L2023/'S. ENERGÍA'!L2022-1</f>
        <v>-0.002132196162</v>
      </c>
      <c r="AD2022" s="1">
        <f>'S. ENERGÍA'!N2023/'S. ENERGÍA'!N2022-1</f>
        <v>-0.02014731369</v>
      </c>
      <c r="AE2022" s="1">
        <f>'S. ENERGÍA'!P2023/'S. ENERGÍA'!P2022-1</f>
        <v>-0.02880930355</v>
      </c>
      <c r="AF2022" s="1">
        <f>'S. ENERGÍA'!R2023/'S. ENERGÍA'!R2022-1</f>
        <v>-0.03473684211</v>
      </c>
      <c r="AG2022" s="1">
        <f>'S. ENERGÍA'!T2023/'S. ENERGÍA'!T2022-1</f>
        <v>-0.03551609323</v>
      </c>
      <c r="AH2022" s="1">
        <f>SUMPRODUCT(X2022:AG2022,'Ponderaciones e Índices.'!$A$12:$J$12)</f>
        <v>-0.01512341161</v>
      </c>
    </row>
    <row r="2023">
      <c r="A2023" s="1">
        <f>S.FINANCIERO!A2024</f>
        <v>44827</v>
      </c>
      <c r="B2023" s="1">
        <f>S.FINANCIERO!B2024/S.FINANCIERO!B2023-1</f>
        <v>-0.01264202272</v>
      </c>
      <c r="C2023" s="1">
        <f>S.FINANCIERO!D2024/S.FINANCIERO!D2023-1</f>
        <v>-0.02145673858</v>
      </c>
      <c r="D2023" s="1">
        <f>S.FINANCIERO!F2024/S.FINANCIERO!F2023-1</f>
        <v>-0.02047891639</v>
      </c>
      <c r="E2023" s="1">
        <f>S.FINANCIERO!H2024/S.FINANCIERO!H2023-1</f>
        <v>-0.007584430452</v>
      </c>
      <c r="F2023" s="1">
        <f>S.FINANCIERO!J2024/S.FINANCIERO!J2023-1</f>
        <v>-0.02138263666</v>
      </c>
      <c r="G2023" s="1">
        <f>S.FINANCIERO!L2024/S.FINANCIERO!L2023-1</f>
        <v>-0.03193049757</v>
      </c>
      <c r="H2023" s="1">
        <f>S.FINANCIERO!N2024/S.FINANCIERO!N2023-1</f>
        <v>-0.03138202477</v>
      </c>
      <c r="I2023" s="1">
        <f>S.FINANCIERO!P2024/S.FINANCIERO!P2023-1</f>
        <v>-0.02670891806</v>
      </c>
      <c r="J2023" s="1">
        <f>S.FINANCIERO!R2024/S.FINANCIERO!R2023-1</f>
        <v>-0.01723525231</v>
      </c>
      <c r="K2023" s="1">
        <f>S.FINANCIERO!T2024/S.FINANCIERO!T2023-1</f>
        <v>-0.01779935275</v>
      </c>
      <c r="L2023" s="1">
        <f>SUMPRODUCT(B2023:K2023, 'Ponderaciones e Índices.'!$A$4:$J$4)</f>
        <v>-0.02086110469</v>
      </c>
      <c r="M2023" s="1">
        <f>'S. MATERIALES'!B2024/'S. MATERIALES'!B2023-1</f>
        <v>-0.03146509341</v>
      </c>
      <c r="N2023" s="3">
        <f>'S. MATERIALES'!D2024/'S. MATERIALES'!D2023-1</f>
        <v>-0.04221540682</v>
      </c>
      <c r="O2023" s="1">
        <f>'S. MATERIALES'!F2024/'S. MATERIALES'!F2023-1</f>
        <v>-0.07019332954</v>
      </c>
      <c r="P2023" s="1">
        <f>'S. MATERIALES'!H2024/'S. MATERIALES'!H2023-1</f>
        <v>-0.03611898017</v>
      </c>
      <c r="Q2023" s="1">
        <f>'S. MATERIALES'!J2024/'S. MATERIALES'!J2023-1</f>
        <v>-0.02684900571</v>
      </c>
      <c r="R2023" s="1">
        <f>'S. MATERIALES'!L2024/'S. MATERIALES'!L2023-1</f>
        <v>-0.06488909863</v>
      </c>
      <c r="S2023" s="1">
        <f>'S. MATERIALES'!N2024/'S. MATERIALES'!N2023-1</f>
        <v>-0.05870020964</v>
      </c>
      <c r="T2023" s="1">
        <f>'S. MATERIALES'!P2024/'S. MATERIALES'!P2023-1</f>
        <v>-0.07003044802</v>
      </c>
      <c r="U2023" s="1">
        <f>'S. MATERIALES'!R2024/'S. MATERIALES'!R2023-1</f>
        <v>-0.09039548023</v>
      </c>
      <c r="V2023" s="1">
        <f>'S. MATERIALES'!T2024/'S. MATERIALES'!T2023-1</f>
        <v>-0.04912612187</v>
      </c>
      <c r="W2023" s="1">
        <f>SUMPRODUCT(M2023:V2023,'Ponderaciones e Índices.'!$A$8:$J$8)</f>
        <v>-0.06003263784</v>
      </c>
      <c r="X2023" s="1">
        <f>'S. ENERGÍA'!B2024/'S. ENERGÍA'!B2023-1</f>
        <v>-0.09258349705</v>
      </c>
      <c r="Y2023" s="1">
        <f>'S. ENERGÍA'!D2024/'S. ENERGÍA'!D2023-1</f>
        <v>-0.07032389845</v>
      </c>
      <c r="Z2023" s="1">
        <f>'S. ENERGÍA'!F2024/'S. ENERGÍA'!F2023-1</f>
        <v>-0.04458834413</v>
      </c>
      <c r="AA2023" s="1">
        <f>'S. ENERGÍA'!H2024/'S. ENERGÍA'!H2023-1</f>
        <v>-0.05279110443</v>
      </c>
      <c r="AB2023" s="1">
        <f>'S. ENERGÍA'!J2024/'S. ENERGÍA'!J2023-1</f>
        <v>-0.08889852559</v>
      </c>
      <c r="AC2023" s="1">
        <f>'S. ENERGÍA'!L2024/'S. ENERGÍA'!L2023-1</f>
        <v>-0.06163708087</v>
      </c>
      <c r="AD2023" s="1">
        <f>'S. ENERGÍA'!N2024/'S. ENERGÍA'!N2023-1</f>
        <v>-0.06035816936</v>
      </c>
      <c r="AE2023" s="1">
        <f>'S. ENERGÍA'!P2024/'S. ENERGÍA'!P2023-1</f>
        <v>-0.05606204926</v>
      </c>
      <c r="AF2023" s="1">
        <f>'S. ENERGÍA'!R2024/'S. ENERGÍA'!R2023-1</f>
        <v>-0.0719738277</v>
      </c>
      <c r="AG2023" s="1">
        <f>'S. ENERGÍA'!T2024/'S. ENERGÍA'!T2023-1</f>
        <v>-0.05983889528</v>
      </c>
      <c r="AH2023" s="1">
        <f>SUMPRODUCT(X2023:AG2023,'Ponderaciones e Índices.'!$A$12:$J$12)</f>
        <v>-0.07171008137</v>
      </c>
    </row>
    <row r="2024">
      <c r="A2024" s="1">
        <f>S.FINANCIERO!A2025</f>
        <v>44830</v>
      </c>
      <c r="B2024" s="1">
        <f>S.FINANCIERO!B2025/S.FINANCIERO!B2024-1</f>
        <v>0.00397082658</v>
      </c>
      <c r="C2024" s="1">
        <f>S.FINANCIERO!D2025/S.FINANCIERO!D2024-1</f>
        <v>0.006755955908</v>
      </c>
      <c r="D2024" s="1">
        <f>S.FINANCIERO!F2025/S.FINANCIERO!F2024-1</f>
        <v>0.006091036299</v>
      </c>
      <c r="E2024" s="1">
        <f>S.FINANCIERO!H2025/S.FINANCIERO!H2024-1</f>
        <v>-0.02956020187</v>
      </c>
      <c r="F2024" s="1">
        <f>S.FINANCIERO!J2025/S.FINANCIERO!J2024-1</f>
        <v>0.006571381633</v>
      </c>
      <c r="G2024" s="1">
        <f>S.FINANCIERO!L2025/S.FINANCIERO!L2024-1</f>
        <v>0.001748251748</v>
      </c>
      <c r="H2024" s="1">
        <f>S.FINANCIERO!N2025/S.FINANCIERO!N2024-1</f>
        <v>-0.0156106805</v>
      </c>
      <c r="I2024" s="1">
        <f>S.FINANCIERO!P2025/S.FINANCIERO!P2024-1</f>
        <v>0.003255813953</v>
      </c>
      <c r="J2024" s="1">
        <f>S.FINANCIERO!R2025/S.FINANCIERO!R2024-1</f>
        <v>-0.00253118785</v>
      </c>
      <c r="K2024" s="1">
        <f>S.FINANCIERO!T2025/S.FINANCIERO!T2024-1</f>
        <v>-0.008566721582</v>
      </c>
      <c r="L2024" s="1">
        <f>SUMPRODUCT(B2024:K2024, 'Ponderaciones e Índices.'!$A$4:$J$4)</f>
        <v>-0.001863194586</v>
      </c>
      <c r="M2024" s="1">
        <f>'S. MATERIALES'!B2025/'S. MATERIALES'!B2024-1</f>
        <v>-0.01116751269</v>
      </c>
      <c r="N2024" s="3">
        <f>'S. MATERIALES'!D2025/'S. MATERIALES'!D2024-1</f>
        <v>-0.0293840648</v>
      </c>
      <c r="O2024" s="1">
        <f>'S. MATERIALES'!F2025/'S. MATERIALES'!F2024-1</f>
        <v>-0.0295435129</v>
      </c>
      <c r="P2024" s="1">
        <f>'S. MATERIALES'!H2025/'S. MATERIALES'!H2024-1</f>
        <v>-0.02228753368</v>
      </c>
      <c r="Q2024" s="1">
        <f>'S. MATERIALES'!J2025/'S. MATERIALES'!J2024-1</f>
        <v>-0.0123767163</v>
      </c>
      <c r="R2024" s="1">
        <f>'S. MATERIALES'!L2025/'S. MATERIALES'!L2024-1</f>
        <v>-0.009084027252</v>
      </c>
      <c r="S2024" s="1">
        <f>'S. MATERIALES'!N2025/'S. MATERIALES'!N2024-1</f>
        <v>-0.01336302895</v>
      </c>
      <c r="T2024" s="1">
        <f>'S. MATERIALES'!P2025/'S. MATERIALES'!P2024-1</f>
        <v>-0.03274087933</v>
      </c>
      <c r="U2024" s="1">
        <f>'S. MATERIALES'!R2025/'S. MATERIALES'!R2024-1</f>
        <v>-0.0248447205</v>
      </c>
      <c r="V2024" s="1">
        <f>'S. MATERIALES'!T2025/'S. MATERIALES'!T2024-1</f>
        <v>-0.00695479384</v>
      </c>
      <c r="W2024" s="1">
        <f>SUMPRODUCT(M2024:V2024,'Ponderaciones e Índices.'!$A$8:$J$8)</f>
        <v>-0.01924908804</v>
      </c>
      <c r="X2024" s="1">
        <f>'S. ENERGÍA'!B2025/'S. ENERGÍA'!B2024-1</f>
        <v>-0.009742895805</v>
      </c>
      <c r="Y2024" s="1">
        <f>'S. ENERGÍA'!D2025/'S. ENERGÍA'!D2024-1</f>
        <v>-0.03499686127</v>
      </c>
      <c r="Z2024" s="1">
        <f>'S. ENERGÍA'!F2025/'S. ENERGÍA'!F2024-1</f>
        <v>-0.009682416731</v>
      </c>
      <c r="AA2024" s="1">
        <f>'S. ENERGÍA'!H2025/'S. ENERGÍA'!H2024-1</f>
        <v>-0.0194219396</v>
      </c>
      <c r="AB2024" s="1">
        <f>'S. ENERGÍA'!J2025/'S. ENERGÍA'!J2024-1</f>
        <v>-0.04616849119</v>
      </c>
      <c r="AC2024" s="1">
        <f>'S. ENERGÍA'!L2025/'S. ENERGÍA'!L2024-1</f>
        <v>-0.02872657208</v>
      </c>
      <c r="AD2024" s="1">
        <f>'S. ENERGÍA'!N2025/'S. ENERGÍA'!N2024-1</f>
        <v>-0.01976470588</v>
      </c>
      <c r="AE2024" s="1">
        <f>'S. ENERGÍA'!P2025/'S. ENERGÍA'!P2024-1</f>
        <v>-0.0295516794</v>
      </c>
      <c r="AF2024" s="1">
        <f>'S. ENERGÍA'!R2025/'S. ENERGÍA'!R2024-1</f>
        <v>-0.05522914219</v>
      </c>
      <c r="AG2024" s="1">
        <f>'S. ENERGÍA'!T2025/'S. ENERGÍA'!T2024-1</f>
        <v>-0.04895960832</v>
      </c>
      <c r="AH2024" s="1">
        <f>SUMPRODUCT(X2024:AG2024,'Ponderaciones e Índices.'!$A$12:$J$12)</f>
        <v>-0.03163884368</v>
      </c>
    </row>
    <row r="2025">
      <c r="A2025" s="1">
        <f>S.FINANCIERO!A2026</f>
        <v>44831</v>
      </c>
      <c r="B2025" s="1">
        <f>S.FINANCIERO!B2026/S.FINANCIERO!B2025-1</f>
        <v>-0.007103075309</v>
      </c>
      <c r="C2025" s="1">
        <f>S.FINANCIERO!D2026/S.FINANCIERO!D2025-1</f>
        <v>-0.006357428773</v>
      </c>
      <c r="D2025" s="1">
        <f>S.FINANCIERO!F2026/S.FINANCIERO!F2025-1</f>
        <v>-0.01276282418</v>
      </c>
      <c r="E2025" s="1">
        <f>S.FINANCIERO!H2026/S.FINANCIERO!H2025-1</f>
        <v>-0.008023774146</v>
      </c>
      <c r="F2025" s="1">
        <f>S.FINANCIERO!J2026/S.FINANCIERO!J2025-1</f>
        <v>-0.02252325771</v>
      </c>
      <c r="G2025" s="1">
        <f>S.FINANCIERO!L2026/S.FINANCIERO!L2025-1</f>
        <v>-0.004886561955</v>
      </c>
      <c r="H2025" s="1">
        <f>S.FINANCIERO!N2026/S.FINANCIERO!N2025-1</f>
        <v>-0.02779688831</v>
      </c>
      <c r="I2025" s="1">
        <f>S.FINANCIERO!P2026/S.FINANCIERO!P2025-1</f>
        <v>-0.004172461752</v>
      </c>
      <c r="J2025" s="1">
        <f>S.FINANCIERO!R2026/S.FINANCIERO!R2025-1</f>
        <v>-0.009244154432</v>
      </c>
      <c r="K2025" s="1">
        <f>S.FINANCIERO!T2026/S.FINANCIERO!T2025-1</f>
        <v>-0.002326354271</v>
      </c>
      <c r="L2025" s="1">
        <f>SUMPRODUCT(B2025:K2025, 'Ponderaciones e Índices.'!$A$4:$J$4)</f>
        <v>-0.01089973077</v>
      </c>
      <c r="M2025" s="1">
        <f>'S. MATERIALES'!B2026/'S. MATERIALES'!B2025-1</f>
        <v>-0.005646817248</v>
      </c>
      <c r="N2025" s="3">
        <f>'S. MATERIALES'!D2026/'S. MATERIALES'!D2025-1</f>
        <v>0.002910925674</v>
      </c>
      <c r="O2025" s="1">
        <f>'S. MATERIALES'!F2026/'S. MATERIALES'!F2025-1</f>
        <v>-0.03946037902</v>
      </c>
      <c r="P2025" s="1">
        <f>'S. MATERIALES'!H2026/'S. MATERIALES'!H2025-1</f>
        <v>0.01578156313</v>
      </c>
      <c r="Q2025" s="1">
        <f>'S. MATERIALES'!J2026/'S. MATERIALES'!J2025-1</f>
        <v>0.008746165394</v>
      </c>
      <c r="R2025" s="1">
        <f>'S. MATERIALES'!L2026/'S. MATERIALES'!L2025-1</f>
        <v>0.02139037433</v>
      </c>
      <c r="S2025" s="1">
        <f>'S. MATERIALES'!N2026/'S. MATERIALES'!N2025-1</f>
        <v>0.02031602709</v>
      </c>
      <c r="T2025" s="1">
        <f>'S. MATERIALES'!P2026/'S. MATERIALES'!P2025-1</f>
        <v>0.03046421663</v>
      </c>
      <c r="U2025" s="1">
        <f>'S. MATERIALES'!R2026/'S. MATERIALES'!R2025-1</f>
        <v>0.03343949045</v>
      </c>
      <c r="V2025" s="1">
        <f>'S. MATERIALES'!T2026/'S. MATERIALES'!T2025-1</f>
        <v>-0.0005002501251</v>
      </c>
      <c r="W2025" s="1">
        <f>SUMPRODUCT(M2025:V2025,'Ponderaciones e Índices.'!$A$8:$J$8)</f>
        <v>0.01821423006</v>
      </c>
      <c r="X2025" s="1">
        <f>'S. ENERGÍA'!B2026/'S. ENERGÍA'!B2025-1</f>
        <v>0.01448483192</v>
      </c>
      <c r="Y2025" s="1">
        <f>'S. ENERGÍA'!D2026/'S. ENERGÍA'!D2025-1</f>
        <v>0.01138396487</v>
      </c>
      <c r="Z2025" s="1">
        <f>'S. ENERGÍA'!F2026/'S. ENERGÍA'!F2025-1</f>
        <v>0.006257332812</v>
      </c>
      <c r="AA2025" s="1">
        <f>'S. ENERGÍA'!H2026/'S. ENERGÍA'!H2025-1</f>
        <v>-0.006889588856</v>
      </c>
      <c r="AB2025" s="1">
        <f>'S. ENERGÍA'!J2026/'S. ENERGÍA'!J2025-1</f>
        <v>0.01796407186</v>
      </c>
      <c r="AC2025" s="1">
        <f>'S. ENERGÍA'!L2026/'S. ENERGÍA'!L2025-1</f>
        <v>0.03733092876</v>
      </c>
      <c r="AD2025" s="1">
        <f>'S. ENERGÍA'!N2026/'S. ENERGÍA'!N2025-1</f>
        <v>0.01272203553</v>
      </c>
      <c r="AE2025" s="1">
        <f>'S. ENERGÍA'!P2026/'S. ENERGÍA'!P2025-1</f>
        <v>0.02421271539</v>
      </c>
      <c r="AF2025" s="1">
        <f>'S. ENERGÍA'!R2026/'S. ENERGÍA'!R2025-1</f>
        <v>0.0460199005</v>
      </c>
      <c r="AG2025" s="1">
        <f>'S. ENERGÍA'!T2026/'S. ENERGÍA'!T2025-1</f>
        <v>0.02123552124</v>
      </c>
      <c r="AH2025" s="1">
        <f>SUMPRODUCT(X2025:AG2025,'Ponderaciones e Índices.'!$A$12:$J$12)</f>
        <v>0.01682243453</v>
      </c>
    </row>
    <row r="2026">
      <c r="A2026" s="1">
        <f>S.FINANCIERO!A2027</f>
        <v>44832</v>
      </c>
      <c r="B2026" s="1">
        <f>S.FINANCIERO!B2027/S.FINANCIERO!B2026-1</f>
        <v>0.01390130884</v>
      </c>
      <c r="C2026" s="1">
        <f>S.FINANCIERO!D2027/S.FINANCIERO!D2026-1</f>
        <v>0.01255924171</v>
      </c>
      <c r="D2026" s="1">
        <f>S.FINANCIERO!F2027/S.FINANCIERO!F2026-1</f>
        <v>0.02113201293</v>
      </c>
      <c r="E2026" s="1">
        <f>S.FINANCIERO!H2027/S.FINANCIERO!H2026-1</f>
        <v>0.00209706411</v>
      </c>
      <c r="F2026" s="1">
        <f>S.FINANCIERO!J2027/S.FINANCIERO!J2026-1</f>
        <v>0.0192018701</v>
      </c>
      <c r="G2026" s="1">
        <f>S.FINANCIERO!L2027/S.FINANCIERO!L2026-1</f>
        <v>0.01847305039</v>
      </c>
      <c r="H2026" s="1">
        <f>S.FINANCIERO!N2027/S.FINANCIERO!N2026-1</f>
        <v>0.01157559193</v>
      </c>
      <c r="I2026" s="1">
        <f>S.FINANCIERO!P2027/S.FINANCIERO!P2026-1</f>
        <v>0.01769087523</v>
      </c>
      <c r="J2026" s="1">
        <f>S.FINANCIERO!R2027/S.FINANCIERO!R2026-1</f>
        <v>0.01335528723</v>
      </c>
      <c r="K2026" s="1">
        <f>S.FINANCIERO!T2027/S.FINANCIERO!T2026-1</f>
        <v>0.00399733511</v>
      </c>
      <c r="L2026" s="1">
        <f>SUMPRODUCT(B2026:K2026, 'Ponderaciones e Índices.'!$A$4:$J$4)</f>
        <v>0.01383531218</v>
      </c>
      <c r="M2026" s="1">
        <f>'S. MATERIALES'!B2027/'S. MATERIALES'!B2026-1</f>
        <v>0.05162622612</v>
      </c>
      <c r="N2026" s="3">
        <f>'S. MATERIALES'!D2027/'S. MATERIALES'!D2026-1</f>
        <v>0.07372291022</v>
      </c>
      <c r="O2026" s="1">
        <f>'S. MATERIALES'!F2027/'S. MATERIALES'!F2026-1</f>
        <v>0.04459884571</v>
      </c>
      <c r="P2026" s="1">
        <f>'S. MATERIALES'!H2027/'S. MATERIALES'!H2026-1</f>
        <v>0.05376078915</v>
      </c>
      <c r="Q2026" s="1">
        <f>'S. MATERIALES'!J2027/'S. MATERIALES'!J2026-1</f>
        <v>0.03869297962</v>
      </c>
      <c r="R2026" s="1">
        <f>'S. MATERIALES'!L2027/'S. MATERIALES'!L2026-1</f>
        <v>0.03864372974</v>
      </c>
      <c r="S2026" s="1">
        <f>'S. MATERIALES'!N2027/'S. MATERIALES'!N2026-1</f>
        <v>0.06415929204</v>
      </c>
      <c r="T2026" s="1">
        <f>'S. MATERIALES'!P2027/'S. MATERIALES'!P2026-1</f>
        <v>0.07320506804</v>
      </c>
      <c r="U2026" s="1">
        <f>'S. MATERIALES'!R2027/'S. MATERIALES'!R2026-1</f>
        <v>0.05238828968</v>
      </c>
      <c r="V2026" s="1">
        <f>'S. MATERIALES'!T2027/'S. MATERIALES'!T2026-1</f>
        <v>0.06256256256</v>
      </c>
      <c r="W2026" s="1">
        <f>SUMPRODUCT(M2026:V2026,'Ponderaciones e Índices.'!$A$8:$J$8)</f>
        <v>0.05664721584</v>
      </c>
      <c r="X2026" s="1">
        <f>'S. ENERGÍA'!B2027/'S. ENERGÍA'!B2026-1</f>
        <v>0.04471982759</v>
      </c>
      <c r="Y2026" s="1">
        <f>'S. ENERGÍA'!D2027/'S. ENERGÍA'!D2026-1</f>
        <v>0.02106447982</v>
      </c>
      <c r="Z2026" s="1">
        <f>'S. ENERGÍA'!F2027/'S. ENERGÍA'!F2026-1</f>
        <v>0.01884959192</v>
      </c>
      <c r="AA2026" s="1">
        <f>'S. ENERGÍA'!H2027/'S. ENERGÍA'!H2026-1</f>
        <v>0.005376282674</v>
      </c>
      <c r="AB2026" s="1">
        <f>'S. ENERGÍA'!J2027/'S. ENERGÍA'!J2026-1</f>
        <v>0.0431372549</v>
      </c>
      <c r="AC2026" s="1">
        <f>'S. ENERGÍA'!L2027/'S. ENERGÍA'!L2026-1</f>
        <v>0.04468011127</v>
      </c>
      <c r="AD2026" s="1">
        <f>'S. ENERGÍA'!N2027/'S. ENERGÍA'!N2026-1</f>
        <v>0.01564351742</v>
      </c>
      <c r="AE2026" s="1">
        <f>'S. ENERGÍA'!P2027/'S. ENERGÍA'!P2026-1</f>
        <v>0.05076142132</v>
      </c>
      <c r="AF2026" s="1">
        <f>'S. ENERGÍA'!R2027/'S. ENERGÍA'!R2026-1</f>
        <v>0.04994054697</v>
      </c>
      <c r="AG2026" s="1">
        <f>'S. ENERGÍA'!T2027/'S. ENERGÍA'!T2026-1</f>
        <v>0.04221802142</v>
      </c>
      <c r="AH2026" s="1">
        <f>SUMPRODUCT(X2026:AG2026,'Ponderaciones e Índices.'!$A$12:$J$12)</f>
        <v>0.03176230219</v>
      </c>
    </row>
    <row r="2027">
      <c r="A2027" s="1">
        <f>S.FINANCIERO!A2028</f>
        <v>44833</v>
      </c>
      <c r="B2027" s="1">
        <f>S.FINANCIERO!B2028/S.FINANCIERO!B2027-1</f>
        <v>-0.001202694035</v>
      </c>
      <c r="C2027" s="1">
        <f>S.FINANCIERO!D2028/S.FINANCIERO!D2027-1</f>
        <v>-0.004563538498</v>
      </c>
      <c r="D2027" s="1">
        <f>S.FINANCIERO!F2028/S.FINANCIERO!F2027-1</f>
        <v>-0.01598766434</v>
      </c>
      <c r="E2027" s="1">
        <f>S.FINANCIERO!H2028/S.FINANCIERO!H2027-1</f>
        <v>-0.01225710015</v>
      </c>
      <c r="F2027" s="1">
        <f>S.FINANCIERO!J2028/S.FINANCIERO!J2027-1</f>
        <v>-0.009338138925</v>
      </c>
      <c r="G2027" s="1">
        <f>S.FINANCIERO!L2028/S.FINANCIERO!L2027-1</f>
        <v>-0.01170933303</v>
      </c>
      <c r="H2027" s="1">
        <f>S.FINANCIERO!N2028/S.FINANCIERO!N2027-1</f>
        <v>-0.03329290051</v>
      </c>
      <c r="I2027" s="1">
        <f>S.FINANCIERO!P2028/S.FINANCIERO!P2027-1</f>
        <v>-0.01418115279</v>
      </c>
      <c r="J2027" s="1">
        <f>S.FINANCIERO!R2028/S.FINANCIERO!R2027-1</f>
        <v>-0.00667990612</v>
      </c>
      <c r="K2027" s="1">
        <f>S.FINANCIERO!T2028/S.FINANCIERO!T2027-1</f>
        <v>-0.0099535501</v>
      </c>
      <c r="L2027" s="1">
        <f>SUMPRODUCT(B2027:K2027, 'Ponderaciones e Índices.'!$A$4:$J$4)</f>
        <v>-0.01149773555</v>
      </c>
      <c r="M2027" s="1">
        <f>'S. MATERIALES'!B2028/'S. MATERIALES'!B2027-1</f>
        <v>0.01521845852</v>
      </c>
      <c r="N2027" s="3">
        <f>'S. MATERIALES'!D2028/'S. MATERIALES'!D2027-1</f>
        <v>0.02270679402</v>
      </c>
      <c r="O2027" s="1">
        <f>'S. MATERIALES'!F2028/'S. MATERIALES'!F2027-1</f>
        <v>0.02247963672</v>
      </c>
      <c r="P2027" s="1">
        <f>'S. MATERIALES'!H2028/'S. MATERIALES'!H2027-1</f>
        <v>0.01708401591</v>
      </c>
      <c r="Q2027" s="1">
        <f>'S. MATERIALES'!J2028/'S. MATERIALES'!J2027-1</f>
        <v>0.007973587491</v>
      </c>
      <c r="R2027" s="1">
        <f>'S. MATERIALES'!L2028/'S. MATERIALES'!L2027-1</f>
        <v>0.007201152184</v>
      </c>
      <c r="S2027" s="1">
        <f>'S. MATERIALES'!N2028/'S. MATERIALES'!N2027-1</f>
        <v>0.02494802495</v>
      </c>
      <c r="T2027" s="1">
        <f>'S. MATERIALES'!P2028/'S. MATERIALES'!P2027-1</f>
        <v>0.003935286401</v>
      </c>
      <c r="U2027" s="1">
        <f>'S. MATERIALES'!R2028/'S. MATERIALES'!R2027-1</f>
        <v>0.02049780381</v>
      </c>
      <c r="V2027" s="1">
        <f>'S. MATERIALES'!T2028/'S. MATERIALES'!T2027-1</f>
        <v>0.008478568064</v>
      </c>
      <c r="W2027" s="1">
        <f>SUMPRODUCT(M2027:V2027,'Ponderaciones e Índices.'!$A$8:$J$8)</f>
        <v>0.0155629393</v>
      </c>
      <c r="X2027" s="1">
        <f>'S. ENERGÍA'!B2028/'S. ENERGÍA'!B2027-1</f>
        <v>0.0007735946364</v>
      </c>
      <c r="Y2027" s="1">
        <f>'S. ENERGÍA'!D2028/'S. ENERGÍA'!D2027-1</f>
        <v>0.007244094488</v>
      </c>
      <c r="Z2027" s="1">
        <f>'S. ENERGÍA'!F2028/'S. ENERGÍA'!F2027-1</f>
        <v>-0.01430478734</v>
      </c>
      <c r="AA2027" s="1">
        <f>'S. ENERGÍA'!H2028/'S. ENERGÍA'!H2027-1</f>
        <v>-0.02587607509</v>
      </c>
      <c r="AB2027" s="1">
        <f>'S. ENERGÍA'!J2028/'S. ENERGÍA'!J2027-1</f>
        <v>0.004934210526</v>
      </c>
      <c r="AC2027" s="1">
        <f>'S. ENERGÍA'!L2028/'S. ENERGÍA'!L2027-1</f>
        <v>0.00748876685</v>
      </c>
      <c r="AD2027" s="1">
        <f>'S. ENERGÍA'!N2028/'S. ENERGÍA'!N2027-1</f>
        <v>-0.01306884481</v>
      </c>
      <c r="AE2027" s="1">
        <f>'S. ENERGÍA'!P2028/'S. ENERGÍA'!P2027-1</f>
        <v>0.006142167012</v>
      </c>
      <c r="AF2027" s="1">
        <f>'S. ENERGÍA'!R2028/'S. ENERGÍA'!R2027-1</f>
        <v>-0.00906002265</v>
      </c>
      <c r="AG2027" s="1">
        <f>'S. ENERGÍA'!T2028/'S. ENERGÍA'!T2027-1</f>
        <v>0.001511487304</v>
      </c>
      <c r="AH2027" s="1">
        <f>SUMPRODUCT(X2027:AG2027,'Ponderaciones e Índices.'!$A$12:$J$12)</f>
        <v>-0.0006122632639</v>
      </c>
    </row>
    <row r="2028">
      <c r="A2028" s="1">
        <f>S.FINANCIERO!A2029</f>
        <v>44834</v>
      </c>
      <c r="B2028" s="1">
        <f>S.FINANCIERO!B2029/S.FINANCIERO!B2028-1</f>
        <v>-0.001605522999</v>
      </c>
      <c r="C2028" s="1">
        <f>S.FINANCIERO!D2029/S.FINANCIERO!D2028-1</f>
        <v>-0.004114258846</v>
      </c>
      <c r="D2028" s="1">
        <f>S.FINANCIERO!F2029/S.FINANCIERO!F2028-1</f>
        <v>-0.001484536082</v>
      </c>
      <c r="E2028" s="1">
        <f>S.FINANCIERO!H2029/S.FINANCIERO!H2028-1</f>
        <v>-0.005750605327</v>
      </c>
      <c r="F2028" s="1">
        <f>S.FINANCIERO!J2029/S.FINANCIERO!J2028-1</f>
        <v>-0.0001653712585</v>
      </c>
      <c r="G2028" s="1">
        <f>S.FINANCIERO!L2029/S.FINANCIERO!L2028-1</f>
        <v>0.00569171797</v>
      </c>
      <c r="H2028" s="1">
        <f>S.FINANCIERO!N2029/S.FINANCIERO!N2028-1</f>
        <v>0.01363305926</v>
      </c>
      <c r="I2028" s="1">
        <f>S.FINANCIERO!P2029/S.FINANCIERO!P2028-1</f>
        <v>0.006032482599</v>
      </c>
      <c r="J2028" s="1">
        <f>S.FINANCIERO!R2029/S.FINANCIERO!R2028-1</f>
        <v>-0.001635768811</v>
      </c>
      <c r="K2028" s="1">
        <f>S.FINANCIERO!T2029/S.FINANCIERO!T2028-1</f>
        <v>-0.0006702412869</v>
      </c>
      <c r="L2028" s="1">
        <f>SUMPRODUCT(B2028:K2028, 'Ponderaciones e Índices.'!$A$4:$J$4)</f>
        <v>0.0008637101732</v>
      </c>
      <c r="M2028" s="1">
        <f>'S. MATERIALES'!B2029/'S. MATERIALES'!B2028-1</f>
        <v>0.03529980658</v>
      </c>
      <c r="N2028" s="3">
        <f>'S. MATERIALES'!D2029/'S. MATERIALES'!D2028-1</f>
        <v>0.02837004405</v>
      </c>
      <c r="O2028" s="1">
        <f>'S. MATERIALES'!F2029/'S. MATERIALES'!F2028-1</f>
        <v>0.05494034022</v>
      </c>
      <c r="P2028" s="1">
        <f>'S. MATERIALES'!H2029/'S. MATERIALES'!H2028-1</f>
        <v>0.02922227335</v>
      </c>
      <c r="Q2028" s="1">
        <f>'S. MATERIALES'!J2029/'S. MATERIALES'!J2028-1</f>
        <v>0.01971447995</v>
      </c>
      <c r="R2028" s="1">
        <f>'S. MATERIALES'!L2029/'S. MATERIALES'!L2028-1</f>
        <v>0.001191611058</v>
      </c>
      <c r="S2028" s="1">
        <f>'S. MATERIALES'!N2029/'S. MATERIALES'!N2028-1</f>
        <v>0.06085192698</v>
      </c>
      <c r="T2028" s="1">
        <f>'S. MATERIALES'!P2029/'S. MATERIALES'!P2028-1</f>
        <v>0.02134146341</v>
      </c>
      <c r="U2028" s="1">
        <f>'S. MATERIALES'!R2029/'S. MATERIALES'!R2028-1</f>
        <v>0.00143472023</v>
      </c>
      <c r="V2028" s="1">
        <f>'S. MATERIALES'!T2029/'S. MATERIALES'!T2028-1</f>
        <v>0.02568893041</v>
      </c>
      <c r="W2028" s="1">
        <f>SUMPRODUCT(M2028:V2028,'Ponderaciones e Índices.'!$A$8:$J$8)</f>
        <v>0.02416126379</v>
      </c>
      <c r="X2028" s="1">
        <f>'S. ENERGÍA'!B2029/'S. ENERGÍA'!B2028-1</f>
        <v>0.002318989951</v>
      </c>
      <c r="Y2028" s="1">
        <f>'S. ENERGÍA'!D2029/'S. ENERGÍA'!D2028-1</f>
        <v>0.005315822389</v>
      </c>
      <c r="Z2028" s="1">
        <f>'S. ENERGÍA'!F2029/'S. ENERGÍA'!F2028-1</f>
        <v>-0.008900928793</v>
      </c>
      <c r="AA2028" s="1">
        <f>'S. ENERGÍA'!H2029/'S. ENERGÍA'!H2028-1</f>
        <v>-0.01469784946</v>
      </c>
      <c r="AB2028" s="1">
        <f>'S. ENERGÍA'!J2029/'S. ENERGÍA'!J2028-1</f>
        <v>-0.007715688567</v>
      </c>
      <c r="AC2028" s="1">
        <f>'S. ENERGÍA'!L2029/'S. ENERGÍA'!L2028-1</f>
        <v>-0.01205814338</v>
      </c>
      <c r="AD2028" s="1">
        <f>'S. ENERGÍA'!N2029/'S. ENERGÍA'!N2028-1</f>
        <v>-0.007803263183</v>
      </c>
      <c r="AE2028" s="1">
        <f>'S. ENERGÍA'!P2029/'S. ENERGÍA'!P2028-1</f>
        <v>-0.01515879004</v>
      </c>
      <c r="AF2028" s="1">
        <f>'S. ENERGÍA'!R2029/'S. ENERGÍA'!R2028-1</f>
        <v>-0.001142857143</v>
      </c>
      <c r="AG2028" s="1">
        <f>'S. ENERGÍA'!T2029/'S. ENERGÍA'!T2028-1</f>
        <v>0.001509206158</v>
      </c>
      <c r="AH2028" s="1">
        <f>SUMPRODUCT(X2028:AG2028,'Ponderaciones e Índices.'!$A$12:$J$12)</f>
        <v>-0.001245438304</v>
      </c>
    </row>
    <row r="2029">
      <c r="A2029" s="1">
        <f>S.FINANCIERO!A2030</f>
        <v>44837</v>
      </c>
      <c r="B2029" s="1">
        <f>S.FINANCIERO!B2030/S.FINANCIERO!B2029-1</f>
        <v>0.008683766182</v>
      </c>
      <c r="C2029" s="1">
        <f>S.FINANCIERO!D2030/S.FINANCIERO!D2029-1</f>
        <v>0.01947592068</v>
      </c>
      <c r="D2029" s="1">
        <f>S.FINANCIERO!F2030/S.FINANCIERO!F2029-1</f>
        <v>0.01767572479</v>
      </c>
      <c r="E2029" s="1">
        <f>S.FINANCIERO!H2030/S.FINANCIERO!H2029-1</f>
        <v>-0.001826484018</v>
      </c>
      <c r="F2029" s="1">
        <f>S.FINANCIERO!J2030/S.FINANCIERO!J2029-1</f>
        <v>0.01819384717</v>
      </c>
      <c r="G2029" s="1">
        <f>S.FINANCIERO!L2030/S.FINANCIERO!L2029-1</f>
        <v>0.01593901594</v>
      </c>
      <c r="H2029" s="1">
        <f>S.FINANCIERO!N2030/S.FINANCIERO!N2029-1</f>
        <v>0.0175203039</v>
      </c>
      <c r="I2029" s="1">
        <f>S.FINANCIERO!P2030/S.FINANCIERO!P2029-1</f>
        <v>0.0147601476</v>
      </c>
      <c r="J2029" s="1">
        <f>S.FINANCIERO!R2030/S.FINANCIERO!R2029-1</f>
        <v>0.02239213545</v>
      </c>
      <c r="K2029" s="1">
        <f>S.FINANCIERO!T2030/S.FINANCIERO!T2029-1</f>
        <v>0.02146210597</v>
      </c>
      <c r="L2029" s="1">
        <f>SUMPRODUCT(B2029:K2029, 'Ponderaciones e Índices.'!$A$4:$J$4)</f>
        <v>0.0143860481</v>
      </c>
      <c r="M2029" s="1">
        <f>'S. MATERIALES'!B2030/'S. MATERIALES'!B2029-1</f>
        <v>0.01401214386</v>
      </c>
      <c r="N2029" s="3">
        <f>'S. MATERIALES'!D2030/'S. MATERIALES'!D2029-1</f>
        <v>0.02895819054</v>
      </c>
      <c r="O2029" s="1">
        <f>'S. MATERIALES'!F2030/'S. MATERIALES'!F2029-1</f>
        <v>0.05312331688</v>
      </c>
      <c r="P2029" s="1">
        <f>'S. MATERIALES'!H2030/'S. MATERIALES'!H2029-1</f>
        <v>0.02436843282</v>
      </c>
      <c r="Q2029" s="1">
        <f>'S. MATERIALES'!J2030/'S. MATERIALES'!J2029-1</f>
        <v>0.009939393939</v>
      </c>
      <c r="R2029" s="1">
        <f>'S. MATERIALES'!L2030/'S. MATERIALES'!L2029-1</f>
        <v>0.02666031897</v>
      </c>
      <c r="S2029" s="1">
        <f>'S. MATERIALES'!N2030/'S. MATERIALES'!N2029-1</f>
        <v>0.02868068834</v>
      </c>
      <c r="T2029" s="1">
        <f>'S. MATERIALES'!P2030/'S. MATERIALES'!P2029-1</f>
        <v>0.0328358209</v>
      </c>
      <c r="U2029" s="1">
        <f>'S. MATERIALES'!R2030/'S. MATERIALES'!R2029-1</f>
        <v>0.01719197708</v>
      </c>
      <c r="V2029" s="1">
        <f>'S. MATERIALES'!T2030/'S. MATERIALES'!T2029-1</f>
        <v>0.04735883424</v>
      </c>
      <c r="W2029" s="1">
        <f>SUMPRODUCT(M2029:V2029,'Ponderaciones e Índices.'!$A$8:$J$8)</f>
        <v>0.02355737395</v>
      </c>
      <c r="X2029" s="1">
        <f>'S. ENERGÍA'!B2030/'S. ENERGÍA'!B2029-1</f>
        <v>0.07377892031</v>
      </c>
      <c r="Y2029" s="1">
        <f>'S. ENERGÍA'!D2030/'S. ENERGÍA'!D2029-1</f>
        <v>0.06283048212</v>
      </c>
      <c r="Z2029" s="1">
        <f>'S. ENERGÍA'!F2030/'S. ENERGÍA'!F2029-1</f>
        <v>0.02479500195</v>
      </c>
      <c r="AA2029" s="1">
        <f>'S. ENERGÍA'!H2030/'S. ENERGÍA'!H2029-1</f>
        <v>0.03954086666</v>
      </c>
      <c r="AB2029" s="1">
        <f>'S. ENERGÍA'!J2030/'S. ENERGÍA'!J2029-1</f>
        <v>0.05419415646</v>
      </c>
      <c r="AC2029" s="1">
        <f>'S. ENERGÍA'!L2030/'S. ENERGÍA'!L2029-1</f>
        <v>0.05032603244</v>
      </c>
      <c r="AD2029" s="1">
        <f>'S. ENERGÍA'!N2030/'S. ENERGÍA'!N2029-1</f>
        <v>0.04647283127</v>
      </c>
      <c r="AE2029" s="1">
        <f>'S. ENERGÍA'!P2030/'S. ENERGÍA'!P2029-1</f>
        <v>0.03245577378</v>
      </c>
      <c r="AF2029" s="1">
        <f>'S. ENERGÍA'!R2030/'S. ENERGÍA'!R2029-1</f>
        <v>0.05835240275</v>
      </c>
      <c r="AG2029" s="1">
        <f>'S. ENERGÍA'!T2030/'S. ENERGÍA'!T2029-1</f>
        <v>0.04701627486</v>
      </c>
      <c r="AH2029" s="1">
        <f>SUMPRODUCT(X2029:AG2029,'Ponderaciones e Índices.'!$A$12:$J$12)</f>
        <v>0.05667610104</v>
      </c>
    </row>
    <row r="2030">
      <c r="A2030" s="1">
        <f>S.FINANCIERO!A2031</f>
        <v>44838</v>
      </c>
      <c r="B2030" s="1">
        <f>S.FINANCIERO!B2031/S.FINANCIERO!B2030-1</f>
        <v>0.02590673575</v>
      </c>
      <c r="C2030" s="1">
        <f>S.FINANCIERO!D2031/S.FINANCIERO!D2030-1</f>
        <v>0.01875651268</v>
      </c>
      <c r="D2030" s="1">
        <f>S.FINANCIERO!F2031/S.FINANCIERO!F2030-1</f>
        <v>0.01688174661</v>
      </c>
      <c r="E2030" s="1">
        <f>S.FINANCIERO!H2031/S.FINANCIERO!H2030-1</f>
        <v>0.02333028362</v>
      </c>
      <c r="F2030" s="1">
        <f>S.FINANCIERO!J2031/S.FINANCIERO!J2030-1</f>
        <v>0.01169590643</v>
      </c>
      <c r="G2030" s="1">
        <f>S.FINANCIERO!L2031/S.FINANCIERO!L2030-1</f>
        <v>0.02694406548</v>
      </c>
      <c r="H2030" s="1">
        <f>S.FINANCIERO!N2031/S.FINANCIERO!N2030-1</f>
        <v>0.04156287213</v>
      </c>
      <c r="I2030" s="1">
        <f>S.FINANCIERO!P2031/S.FINANCIERO!P2030-1</f>
        <v>0.03772727273</v>
      </c>
      <c r="J2030" s="1">
        <f>S.FINANCIERO!R2031/S.FINANCIERO!R2030-1</f>
        <v>0.03276353276</v>
      </c>
      <c r="K2030" s="1">
        <f>S.FINANCIERO!T2031/S.FINANCIERO!T2030-1</f>
        <v>0.03315824032</v>
      </c>
      <c r="L2030" s="1">
        <f>SUMPRODUCT(B2030:K2030, 'Ponderaciones e Índices.'!$A$4:$J$4)</f>
        <v>0.02590616625</v>
      </c>
      <c r="M2030" s="1">
        <f>'S. MATERIALES'!B2031/'S. MATERIALES'!B2030-1</f>
        <v>0</v>
      </c>
      <c r="N2030" s="3">
        <f>'S. MATERIALES'!D2031/'S. MATERIALES'!D2030-1</f>
        <v>0.02231473772</v>
      </c>
      <c r="O2030" s="1">
        <f>'S. MATERIALES'!F2031/'S. MATERIALES'!F2030-1</f>
        <v>0.02670911178</v>
      </c>
      <c r="P2030" s="1">
        <f>'S. MATERIALES'!H2031/'S. MATERIALES'!H2030-1</f>
        <v>0.02618943693</v>
      </c>
      <c r="Q2030" s="1">
        <f>'S. MATERIALES'!J2031/'S. MATERIALES'!J2030-1</f>
        <v>0.01728276524</v>
      </c>
      <c r="R2030" s="1">
        <f>'S. MATERIALES'!L2031/'S. MATERIALES'!L2030-1</f>
        <v>0.03246000464</v>
      </c>
      <c r="S2030" s="1">
        <f>'S. MATERIALES'!N2031/'S. MATERIALES'!N2030-1</f>
        <v>0.009293680297</v>
      </c>
      <c r="T2030" s="1">
        <f>'S. MATERIALES'!P2031/'S. MATERIALES'!P2030-1</f>
        <v>-0.01486374897</v>
      </c>
      <c r="U2030" s="1">
        <f>'S. MATERIALES'!R2031/'S. MATERIALES'!R2030-1</f>
        <v>0.01267605634</v>
      </c>
      <c r="V2030" s="1">
        <f>'S. MATERIALES'!T2031/'S. MATERIALES'!T2030-1</f>
        <v>0.01260869565</v>
      </c>
      <c r="W2030" s="1">
        <f>SUMPRODUCT(M2030:V2030,'Ponderaciones e Índices.'!$A$8:$J$8)</f>
        <v>0.009904044036</v>
      </c>
      <c r="X2030" s="1">
        <f>'S. ENERGÍA'!B2031/'S. ENERGÍA'!B2030-1</f>
        <v>0.03638975341</v>
      </c>
      <c r="Y2030" s="1">
        <f>'S. ENERGÍA'!D2031/'S. ENERGÍA'!D2030-1</f>
        <v>0.05867720222</v>
      </c>
      <c r="Z2030" s="1">
        <f>'S. ENERGÍA'!F2031/'S. ENERGÍA'!F2030-1</f>
        <v>0.01466946085</v>
      </c>
      <c r="AA2030" s="1">
        <f>'S. ENERGÍA'!H2031/'S. ENERGÍA'!H2030-1</f>
        <v>0.01452240421</v>
      </c>
      <c r="AB2030" s="1">
        <f>'S. ENERGÍA'!J2031/'S. ENERGÍA'!J2030-1</f>
        <v>0.04693786321</v>
      </c>
      <c r="AC2030" s="1">
        <f>'S. ENERGÍA'!L2031/'S. ENERGÍA'!L2030-1</f>
        <v>0.03199617956</v>
      </c>
      <c r="AD2030" s="1">
        <f>'S. ENERGÍA'!N2031/'S. ENERGÍA'!N2030-1</f>
        <v>0.01229788203</v>
      </c>
      <c r="AE2030" s="1">
        <f>'S. ENERGÍA'!P2031/'S. ENERGÍA'!P2030-1</f>
        <v>0.04276848354</v>
      </c>
      <c r="AF2030" s="1">
        <f>'S. ENERGÍA'!R2031/'S. ENERGÍA'!R2030-1</f>
        <v>0.03783783784</v>
      </c>
      <c r="AG2030" s="1">
        <f>'S. ENERGÍA'!T2031/'S. ENERGÍA'!T2030-1</f>
        <v>0.03742084053</v>
      </c>
      <c r="AH2030" s="1">
        <f>SUMPRODUCT(X2030:AG2030,'Ponderaciones e Índices.'!$A$12:$J$12)</f>
        <v>0.04146704923</v>
      </c>
    </row>
    <row r="2031">
      <c r="A2031" s="1">
        <f>S.FINANCIERO!A2032</f>
        <v>44839</v>
      </c>
      <c r="B2031" s="1">
        <f>S.FINANCIERO!B2032/S.FINANCIERO!B2031-1</f>
        <v>-0.004273504274</v>
      </c>
      <c r="C2031" s="1">
        <f>S.FINANCIERO!D2032/S.FINANCIERO!D2031-1</f>
        <v>-0.005796113195</v>
      </c>
      <c r="D2031" s="1">
        <f>S.FINANCIERO!F2032/S.FINANCIERO!F2031-1</f>
        <v>-0.004469630457</v>
      </c>
      <c r="E2031" s="1">
        <f>S.FINANCIERO!H2032/S.FINANCIERO!H2031-1</f>
        <v>-0.008195499925</v>
      </c>
      <c r="F2031" s="1">
        <f>S.FINANCIERO!J2032/S.FINANCIERO!J2031-1</f>
        <v>-0.0136480411</v>
      </c>
      <c r="G2031" s="1">
        <f>S.FINANCIERO!L2032/S.FINANCIERO!L2031-1</f>
        <v>-0.009299236134</v>
      </c>
      <c r="H2031" s="1">
        <f>S.FINANCIERO!N2032/S.FINANCIERO!N2031-1</f>
        <v>-0.01285442365</v>
      </c>
      <c r="I2031" s="1">
        <f>S.FINANCIERO!P2032/S.FINANCIERO!P2031-1</f>
        <v>-0.0188348664</v>
      </c>
      <c r="J2031" s="1">
        <f>S.FINANCIERO!R2032/S.FINANCIERO!R2031-1</f>
        <v>-0.01724137931</v>
      </c>
      <c r="K2031" s="1">
        <f>S.FINANCIERO!T2032/S.FINANCIERO!T2031-1</f>
        <v>-0.00826183667</v>
      </c>
      <c r="L2031" s="1">
        <f>SUMPRODUCT(B2031:K2031, 'Ponderaciones e Índices.'!$A$4:$J$4)</f>
        <v>-0.01027182117</v>
      </c>
      <c r="M2031" s="1">
        <f>'S. MATERIALES'!B2032/'S. MATERIALES'!B2031-1</f>
        <v>-0.001842468908</v>
      </c>
      <c r="N2031" s="3">
        <f>'S. MATERIALES'!D2032/'S. MATERIALES'!D2031-1</f>
        <v>-0.01482326112</v>
      </c>
      <c r="O2031" s="1">
        <f>'S. MATERIALES'!F2032/'S. MATERIALES'!F2031-1</f>
        <v>-0.002897254216</v>
      </c>
      <c r="P2031" s="1">
        <f>'S. MATERIALES'!H2032/'S. MATERIALES'!H2031-1</f>
        <v>-0.01254785198</v>
      </c>
      <c r="Q2031" s="1">
        <f>'S. MATERIALES'!J2032/'S. MATERIALES'!J2031-1</f>
        <v>-0.008258612553</v>
      </c>
      <c r="R2031" s="1">
        <f>'S. MATERIALES'!L2032/'S. MATERIALES'!L2031-1</f>
        <v>0.0031439479</v>
      </c>
      <c r="S2031" s="1">
        <f>'S. MATERIALES'!N2032/'S. MATERIALES'!N2031-1</f>
        <v>-0.01657458564</v>
      </c>
      <c r="T2031" s="1">
        <f>'S. MATERIALES'!P2032/'S. MATERIALES'!P2031-1</f>
        <v>0.01005867561</v>
      </c>
      <c r="U2031" s="1">
        <f>'S. MATERIALES'!R2032/'S. MATERIALES'!R2031-1</f>
        <v>-0.006954102921</v>
      </c>
      <c r="V2031" s="1">
        <f>'S. MATERIALES'!T2032/'S. MATERIALES'!T2031-1</f>
        <v>-0.007728638901</v>
      </c>
      <c r="W2031" s="1">
        <f>SUMPRODUCT(M2031:V2031,'Ponderaciones e Índices.'!$A$8:$J$8)</f>
        <v>-0.004749805818</v>
      </c>
      <c r="X2031" s="1">
        <f>'S. ENERGÍA'!B2032/'S. ENERGÍA'!B2031-1</f>
        <v>0.02171402171</v>
      </c>
      <c r="Y2031" s="1">
        <f>'S. ENERGÍA'!D2032/'S. ENERGÍA'!D2031-1</f>
        <v>0.006219765031</v>
      </c>
      <c r="Z2031" s="1">
        <f>'S. ENERGÍA'!F2032/'S. ENERGÍA'!F2031-1</f>
        <v>-0.00450619602</v>
      </c>
      <c r="AA2031" s="1">
        <f>'S. ENERGÍA'!H2032/'S. ENERGÍA'!H2031-1</f>
        <v>-0.01448475574</v>
      </c>
      <c r="AB2031" s="1">
        <f>'S. ENERGÍA'!J2032/'S. ENERGÍA'!J2031-1</f>
        <v>0.04654141759</v>
      </c>
      <c r="AC2031" s="1">
        <f>'S. ENERGÍA'!L2032/'S. ENERGÍA'!L2031-1</f>
        <v>0.0006169983033</v>
      </c>
      <c r="AD2031" s="1">
        <f>'S. ENERGÍA'!N2032/'S. ENERGÍA'!N2031-1</f>
        <v>0.0008998875141</v>
      </c>
      <c r="AE2031" s="1">
        <f>'S. ENERGÍA'!P2032/'S. ENERGÍA'!P2031-1</f>
        <v>-0.008151119162</v>
      </c>
      <c r="AF2031" s="1">
        <f>'S. ENERGÍA'!R2032/'S. ENERGÍA'!R2031-1</f>
        <v>0.028125</v>
      </c>
      <c r="AG2031" s="1">
        <f>'S. ENERGÍA'!T2032/'S. ENERGÍA'!T2031-1</f>
        <v>0.0244173141</v>
      </c>
      <c r="AH2031" s="1">
        <f>SUMPRODUCT(X2031:AG2031,'Ponderaciones e Índices.'!$A$12:$J$12)</f>
        <v>0.0136922256</v>
      </c>
    </row>
    <row r="2032">
      <c r="A2032" s="1">
        <f>S.FINANCIERO!A2033</f>
        <v>44840</v>
      </c>
      <c r="B2032" s="1">
        <f>S.FINANCIERO!B2033/S.FINANCIERO!B2032-1</f>
        <v>-0.02801404604</v>
      </c>
      <c r="C2032" s="1">
        <f>S.FINANCIERO!D2033/S.FINANCIERO!D2032-1</f>
        <v>-0.0462962963</v>
      </c>
      <c r="D2032" s="1">
        <f>S.FINANCIERO!F2033/S.FINANCIERO!F2032-1</f>
        <v>-0.02854164996</v>
      </c>
      <c r="E2032" s="1">
        <f>S.FINANCIERO!H2033/S.FINANCIERO!H2032-1</f>
        <v>-0.01847956731</v>
      </c>
      <c r="F2032" s="1">
        <f>S.FINANCIERO!J2033/S.FINANCIERO!J2032-1</f>
        <v>-0.02848770959</v>
      </c>
      <c r="G2032" s="1">
        <f>S.FINANCIERO!L2033/S.FINANCIERO!L2032-1</f>
        <v>-0.02000223489</v>
      </c>
      <c r="H2032" s="1">
        <f>S.FINANCIERO!N2033/S.FINANCIERO!N2032-1</f>
        <v>-0.02131382566</v>
      </c>
      <c r="I2032" s="1">
        <f>S.FINANCIERO!P2033/S.FINANCIERO!P2032-1</f>
        <v>-0.004910714286</v>
      </c>
      <c r="J2032" s="1">
        <f>S.FINANCIERO!R2033/S.FINANCIERO!R2032-1</f>
        <v>-0.01333333333</v>
      </c>
      <c r="K2032" s="1">
        <f>S.FINANCIERO!T2033/S.FINANCIERO!T2032-1</f>
        <v>-0.01377763537</v>
      </c>
      <c r="L2032" s="1">
        <f>SUMPRODUCT(B2032:K2032, 'Ponderaciones e Índices.'!$A$4:$J$4)</f>
        <v>-0.02446780063</v>
      </c>
      <c r="M2032" s="1">
        <f>'S. MATERIALES'!B2033/'S. MATERIALES'!B2032-1</f>
        <v>0.02445777573</v>
      </c>
      <c r="N2032" s="3">
        <f>'S. MATERIALES'!D2033/'S. MATERIALES'!D2032-1</f>
        <v>0.02678571429</v>
      </c>
      <c r="O2032" s="1">
        <f>'S. MATERIALES'!F2033/'S. MATERIALES'!F2032-1</f>
        <v>-0.008686432038</v>
      </c>
      <c r="P2032" s="1">
        <f>'S. MATERIALES'!H2033/'S. MATERIALES'!H2032-1</f>
        <v>0.02024553091</v>
      </c>
      <c r="Q2032" s="1">
        <f>'S. MATERIALES'!J2033/'S. MATERIALES'!J2032-1</f>
        <v>0.02617178206</v>
      </c>
      <c r="R2032" s="1">
        <f>'S. MATERIALES'!L2033/'S. MATERIALES'!L2032-1</f>
        <v>-0.006939780613</v>
      </c>
      <c r="S2032" s="1">
        <f>'S. MATERIALES'!N2033/'S. MATERIALES'!N2032-1</f>
        <v>0.005617977528</v>
      </c>
      <c r="T2032" s="1">
        <f>'S. MATERIALES'!P2033/'S. MATERIALES'!P2032-1</f>
        <v>-0.007053941909</v>
      </c>
      <c r="U2032" s="1">
        <f>'S. MATERIALES'!R2033/'S. MATERIALES'!R2032-1</f>
        <v>-0.01820728291</v>
      </c>
      <c r="V2032" s="1">
        <f>'S. MATERIALES'!T2033/'S. MATERIALES'!T2032-1</f>
        <v>0.02855906534</v>
      </c>
      <c r="W2032" s="1">
        <f>SUMPRODUCT(M2032:V2032,'Ponderaciones e Índices.'!$A$8:$J$8)</f>
        <v>0.003344751893</v>
      </c>
      <c r="X2032" s="1">
        <f>'S. ENERGÍA'!B2033/'S. ENERGÍA'!B2032-1</f>
        <v>0.01989599819</v>
      </c>
      <c r="Y2032" s="1">
        <f>'S. ENERGÍA'!D2033/'S. ENERGÍA'!D2032-1</f>
        <v>0.01978021978</v>
      </c>
      <c r="Z2032" s="1">
        <f>'S. ENERGÍA'!F2033/'S. ENERGÍA'!F2032-1</f>
        <v>-0.03526970954</v>
      </c>
      <c r="AA2032" s="1">
        <f>'S. ENERGÍA'!H2033/'S. ENERGÍA'!H2032-1</f>
        <v>-0.03233748213</v>
      </c>
      <c r="AB2032" s="1">
        <f>'S. ENERGÍA'!J2033/'S. ENERGÍA'!J2032-1</f>
        <v>0.04406364749</v>
      </c>
      <c r="AC2032" s="1">
        <f>'S. ENERGÍA'!L2033/'S. ENERGÍA'!L2032-1</f>
        <v>0.0169569909</v>
      </c>
      <c r="AD2032" s="1">
        <f>'S. ENERGÍA'!N2033/'S. ENERGÍA'!N2032-1</f>
        <v>-0.02292650034</v>
      </c>
      <c r="AE2032" s="1">
        <f>'S. ENERGÍA'!P2033/'S. ENERGÍA'!P2032-1</f>
        <v>0.0086094443</v>
      </c>
      <c r="AF2032" s="1">
        <f>'S. ENERGÍA'!R2033/'S. ENERGÍA'!R2032-1</f>
        <v>0.009118541033</v>
      </c>
      <c r="AG2032" s="1">
        <f>'S. ENERGÍA'!T2033/'S. ENERGÍA'!T2032-1</f>
        <v>0.004875406284</v>
      </c>
      <c r="AH2032" s="1">
        <f>SUMPRODUCT(X2032:AG2032,'Ponderaciones e Índices.'!$A$12:$J$12)</f>
        <v>0.01130066577</v>
      </c>
    </row>
    <row r="2033">
      <c r="A2033" s="1">
        <f>S.FINANCIERO!A2034</f>
        <v>44841</v>
      </c>
      <c r="B2033" s="1">
        <f>S.FINANCIERO!B2034/S.FINANCIERO!B2033-1</f>
        <v>-0.02850032113</v>
      </c>
      <c r="C2033" s="1">
        <f>S.FINANCIERO!D2034/S.FINANCIERO!D2033-1</f>
        <v>-0.01426345439</v>
      </c>
      <c r="D2033" s="1">
        <f>S.FINANCIERO!F2034/S.FINANCIERO!F2033-1</f>
        <v>-0.02657423455</v>
      </c>
      <c r="E2033" s="1">
        <f>S.FINANCIERO!H2034/S.FINANCIERO!H2033-1</f>
        <v>-0.007194244604</v>
      </c>
      <c r="F2033" s="1">
        <f>S.FINANCIERO!J2034/S.FINANCIERO!J2033-1</f>
        <v>-0.02010723861</v>
      </c>
      <c r="G2033" s="1">
        <f>S.FINANCIERO!L2034/S.FINANCIERO!L2033-1</f>
        <v>-0.02622576967</v>
      </c>
      <c r="H2033" s="1">
        <f>S.FINANCIERO!N2034/S.FINANCIERO!N2033-1</f>
        <v>-0.03992259839</v>
      </c>
      <c r="I2033" s="1">
        <f>S.FINANCIERO!P2034/S.FINANCIERO!P2033-1</f>
        <v>-0.01884253028</v>
      </c>
      <c r="J2033" s="1">
        <f>S.FINANCIERO!R2034/S.FINANCIERO!R2033-1</f>
        <v>-0.01422475107</v>
      </c>
      <c r="K2033" s="1">
        <f>S.FINANCIERO!T2034/S.FINANCIERO!T2033-1</f>
        <v>-0.02631578947</v>
      </c>
      <c r="L2033" s="1">
        <f>SUMPRODUCT(B2033:K2033, 'Ponderaciones e Índices.'!$A$4:$J$4)</f>
        <v>-0.0211879016</v>
      </c>
      <c r="M2033" s="1">
        <f>'S. MATERIALES'!B2034/'S. MATERIALES'!B2033-1</f>
        <v>-0.04144144144</v>
      </c>
      <c r="N2033" s="3">
        <f>'S. MATERIALES'!D2034/'S. MATERIALES'!D2033-1</f>
        <v>-0.05684380032</v>
      </c>
      <c r="O2033" s="1">
        <f>'S. MATERIALES'!F2034/'S. MATERIALES'!F2033-1</f>
        <v>-0.006829027481</v>
      </c>
      <c r="P2033" s="1">
        <f>'S. MATERIALES'!H2034/'S. MATERIALES'!H2033-1</f>
        <v>-0.06396453452</v>
      </c>
      <c r="Q2033" s="1">
        <f>'S. MATERIALES'!J2034/'S. MATERIALES'!J2033-1</f>
        <v>-0.04329932761</v>
      </c>
      <c r="R2033" s="1">
        <f>'S. MATERIALES'!L2034/'S. MATERIALES'!L2033-1</f>
        <v>-0.01036970243</v>
      </c>
      <c r="S2033" s="1">
        <f>'S. MATERIALES'!N2034/'S. MATERIALES'!N2033-1</f>
        <v>-0.04283054004</v>
      </c>
      <c r="T2033" s="1">
        <f>'S. MATERIALES'!P2034/'S. MATERIALES'!P2033-1</f>
        <v>-0.03175929795</v>
      </c>
      <c r="U2033" s="1">
        <f>'S. MATERIALES'!R2034/'S. MATERIALES'!R2033-1</f>
        <v>-0.05135520685</v>
      </c>
      <c r="V2033" s="1">
        <f>'S. MATERIALES'!T2034/'S. MATERIALES'!T2033-1</f>
        <v>-0.05384938999</v>
      </c>
      <c r="W2033" s="1">
        <f>SUMPRODUCT(M2033:V2033,'Ponderaciones e Índices.'!$A$8:$J$8)</f>
        <v>-0.04132029801</v>
      </c>
      <c r="X2033" s="1">
        <f>'S. ENERGÍA'!B2034/'S. ENERGÍA'!B2033-1</f>
        <v>-0.001551762359</v>
      </c>
      <c r="Y2033" s="1">
        <f>'S. ENERGÍA'!D2034/'S. ENERGÍA'!D2033-1</f>
        <v>0.0150862069</v>
      </c>
      <c r="Z2033" s="1">
        <f>'S. ENERGÍA'!F2034/'S. ENERGÍA'!F2033-1</f>
        <v>-0.005278592375</v>
      </c>
      <c r="AA2033" s="1">
        <f>'S. ENERGÍA'!H2034/'S. ENERGÍA'!H2033-1</f>
        <v>0.01125773123</v>
      </c>
      <c r="AB2033" s="1">
        <f>'S. ENERGÍA'!J2034/'S. ENERGÍA'!J2033-1</f>
        <v>-0.001953888238</v>
      </c>
      <c r="AC2033" s="1">
        <f>'S. ENERGÍA'!L2034/'S. ENERGÍA'!L2033-1</f>
        <v>-0.0159163256</v>
      </c>
      <c r="AD2033" s="1">
        <f>'S. ENERGÍA'!N2034/'S. ENERGÍA'!N2033-1</f>
        <v>0.002070393375</v>
      </c>
      <c r="AE2033" s="1">
        <f>'S. ENERGÍA'!P2034/'S. ENERGÍA'!P2033-1</f>
        <v>0.007113295396</v>
      </c>
      <c r="AF2033" s="1">
        <f>'S. ENERGÍA'!R2034/'S. ENERGÍA'!R2033-1</f>
        <v>-0.005020080321</v>
      </c>
      <c r="AG2033" s="1">
        <f>'S. ENERGÍA'!T2034/'S. ENERGÍA'!T2033-1</f>
        <v>-0.007008086253</v>
      </c>
      <c r="AH2033" s="1">
        <f>SUMPRODUCT(X2033:AG2033,'Ponderaciones e Índices.'!$A$12:$J$12)</f>
        <v>0.003843004137</v>
      </c>
    </row>
    <row r="2034">
      <c r="A2034" s="1">
        <f>S.FINANCIERO!A2035</f>
        <v>44844</v>
      </c>
      <c r="B2034" s="1">
        <f>S.FINANCIERO!B2035/S.FINANCIERO!B2034-1</f>
        <v>0</v>
      </c>
      <c r="C2034" s="1">
        <f>S.FINANCIERO!D2035/S.FINANCIERO!D2034-1</f>
        <v>0</v>
      </c>
      <c r="D2034" s="1">
        <f>S.FINANCIERO!F2035/S.FINANCIERO!F2034-1</f>
        <v>0</v>
      </c>
      <c r="E2034" s="1">
        <f>S.FINANCIERO!H2035/S.FINANCIERO!H2034-1</f>
        <v>0</v>
      </c>
      <c r="F2034" s="1">
        <f>S.FINANCIERO!J2035/S.FINANCIERO!J2034-1</f>
        <v>0</v>
      </c>
      <c r="G2034" s="1">
        <f>S.FINANCIERO!L2035/S.FINANCIERO!L2034-1</f>
        <v>0</v>
      </c>
      <c r="H2034" s="1">
        <f>S.FINANCIERO!N2035/S.FINANCIERO!N2034-1</f>
        <v>0</v>
      </c>
      <c r="I2034" s="1">
        <f>S.FINANCIERO!P2035/S.FINANCIERO!P2034-1</f>
        <v>0</v>
      </c>
      <c r="J2034" s="1">
        <f>S.FINANCIERO!R2035/S.FINANCIERO!R2034-1</f>
        <v>0</v>
      </c>
      <c r="K2034" s="1">
        <f>S.FINANCIERO!T2035/S.FINANCIERO!T2034-1</f>
        <v>0</v>
      </c>
      <c r="L2034" s="1">
        <f>SUMPRODUCT(B2034:K2034, 'Ponderaciones e Índices.'!$A$4:$J$4)</f>
        <v>0</v>
      </c>
      <c r="M2034" s="1">
        <f>'S. MATERIALES'!B2035/'S. MATERIALES'!B2034-1</f>
        <v>0</v>
      </c>
      <c r="N2034" s="3">
        <f>'S. MATERIALES'!D2035/'S. MATERIALES'!D2034-1</f>
        <v>0</v>
      </c>
      <c r="O2034" s="1">
        <f>'S. MATERIALES'!F2035/'S. MATERIALES'!F2034-1</f>
        <v>0</v>
      </c>
      <c r="P2034" s="1">
        <f>'S. MATERIALES'!H2035/'S. MATERIALES'!H2034-1</f>
        <v>0</v>
      </c>
      <c r="Q2034" s="1">
        <f>'S. MATERIALES'!J2035/'S. MATERIALES'!J2034-1</f>
        <v>0</v>
      </c>
      <c r="R2034" s="1">
        <f>'S. MATERIALES'!L2035/'S. MATERIALES'!L2034-1</f>
        <v>0</v>
      </c>
      <c r="S2034" s="1">
        <f>'S. MATERIALES'!N2035/'S. MATERIALES'!N2034-1</f>
        <v>0</v>
      </c>
      <c r="T2034" s="1">
        <f>'S. MATERIALES'!P2035/'S. MATERIALES'!P2034-1</f>
        <v>0</v>
      </c>
      <c r="U2034" s="1">
        <f>'S. MATERIALES'!R2035/'S. MATERIALES'!R2034-1</f>
        <v>0</v>
      </c>
      <c r="V2034" s="1">
        <f>'S. MATERIALES'!T2035/'S. MATERIALES'!T2034-1</f>
        <v>0</v>
      </c>
      <c r="W2034" s="1">
        <f>SUMPRODUCT(M2034:V2034,'Ponderaciones e Índices.'!$A$8:$J$8)</f>
        <v>0</v>
      </c>
      <c r="X2034" s="1">
        <f>'S. ENERGÍA'!B2035/'S. ENERGÍA'!B2034-1</f>
        <v>0</v>
      </c>
      <c r="Y2034" s="1">
        <f>'S. ENERGÍA'!D2035/'S. ENERGÍA'!D2034-1</f>
        <v>0</v>
      </c>
      <c r="Z2034" s="1">
        <f>'S. ENERGÍA'!F2035/'S. ENERGÍA'!F2034-1</f>
        <v>0</v>
      </c>
      <c r="AA2034" s="1">
        <f>'S. ENERGÍA'!H2035/'S. ENERGÍA'!H2034-1</f>
        <v>0</v>
      </c>
      <c r="AB2034" s="1">
        <f>'S. ENERGÍA'!J2035/'S. ENERGÍA'!J2034-1</f>
        <v>0</v>
      </c>
      <c r="AC2034" s="1">
        <f>'S. ENERGÍA'!L2035/'S. ENERGÍA'!L2034-1</f>
        <v>0</v>
      </c>
      <c r="AD2034" s="1">
        <f>'S. ENERGÍA'!N2035/'S. ENERGÍA'!N2034-1</f>
        <v>0</v>
      </c>
      <c r="AE2034" s="1">
        <f>'S. ENERGÍA'!P2035/'S. ENERGÍA'!P2034-1</f>
        <v>0</v>
      </c>
      <c r="AF2034" s="1">
        <f>'S. ENERGÍA'!R2035/'S. ENERGÍA'!R2034-1</f>
        <v>0</v>
      </c>
      <c r="AG2034" s="1">
        <f>'S. ENERGÍA'!T2035/'S. ENERGÍA'!T2034-1</f>
        <v>0</v>
      </c>
      <c r="AH2034" s="1">
        <f>SUMPRODUCT(X2034:AG2034,'Ponderaciones e Índices.'!$A$12:$J$12)</f>
        <v>0</v>
      </c>
    </row>
    <row r="2035">
      <c r="A2035" s="1">
        <f>S.FINANCIERO!A2036</f>
        <v>44845</v>
      </c>
      <c r="B2035" s="1">
        <f>S.FINANCIERO!B2036/S.FINANCIERO!B2035-1</f>
        <v>-0.02421287497</v>
      </c>
      <c r="C2035" s="1">
        <f>S.FINANCIERO!D2036/S.FINANCIERO!D2035-1</f>
        <v>-0.01714494163</v>
      </c>
      <c r="D2035" s="1">
        <f>S.FINANCIERO!F2036/S.FINANCIERO!F2035-1</f>
        <v>-0.02619754133</v>
      </c>
      <c r="E2035" s="1">
        <f>S.FINANCIERO!H2036/S.FINANCIERO!H2035-1</f>
        <v>-0.0123342584</v>
      </c>
      <c r="F2035" s="1">
        <f>S.FINANCIERO!J2036/S.FINANCIERO!J2035-1</f>
        <v>-0.04189466484</v>
      </c>
      <c r="G2035" s="1">
        <f>S.FINANCIERO!L2036/S.FINANCIERO!L2035-1</f>
        <v>-0.02669789227</v>
      </c>
      <c r="H2035" s="1">
        <f>S.FINANCIERO!N2036/S.FINANCIERO!N2035-1</f>
        <v>-0.03564611074</v>
      </c>
      <c r="I2035" s="1">
        <f>S.FINANCIERO!P2036/S.FINANCIERO!P2035-1</f>
        <v>-0.02789208962</v>
      </c>
      <c r="J2035" s="1">
        <f>S.FINANCIERO!R2036/S.FINANCIERO!R2035-1</f>
        <v>-0.01966089466</v>
      </c>
      <c r="K2035" s="1">
        <f>S.FINANCIERO!T2036/S.FINANCIERO!T2035-1</f>
        <v>-0.03136469803</v>
      </c>
      <c r="L2035" s="1">
        <f>SUMPRODUCT(B2035:K2035, 'Ponderaciones e Índices.'!$A$4:$J$4)</f>
        <v>-0.02571558561</v>
      </c>
      <c r="M2035" s="1">
        <f>'S. MATERIALES'!B2036/'S. MATERIALES'!B2035-1</f>
        <v>-0.02537593985</v>
      </c>
      <c r="N2035" s="3">
        <f>'S. MATERIALES'!D2036/'S. MATERIALES'!D2035-1</f>
        <v>-0.02219566331</v>
      </c>
      <c r="O2035" s="1">
        <f>'S. MATERIALES'!F2036/'S. MATERIALES'!F2035-1</f>
        <v>-0.03434885262</v>
      </c>
      <c r="P2035" s="1">
        <f>'S. MATERIALES'!H2036/'S. MATERIALES'!H2035-1</f>
        <v>-0.01285520974</v>
      </c>
      <c r="Q2035" s="1">
        <f>'S. MATERIALES'!J2036/'S. MATERIALES'!J2035-1</f>
        <v>-0.0175098455</v>
      </c>
      <c r="R2035" s="1">
        <f>'S. MATERIALES'!L2036/'S. MATERIALES'!L2035-1</f>
        <v>0.00159453303</v>
      </c>
      <c r="S2035" s="1">
        <f>'S. MATERIALES'!N2036/'S. MATERIALES'!N2035-1</f>
        <v>-0.02140077821</v>
      </c>
      <c r="T2035" s="1">
        <f>'S. MATERIALES'!P2036/'S. MATERIALES'!P2035-1</f>
        <v>0.009926629262</v>
      </c>
      <c r="U2035" s="1">
        <f>'S. MATERIALES'!R2036/'S. MATERIALES'!R2035-1</f>
        <v>-0.01804511278</v>
      </c>
      <c r="V2035" s="1">
        <f>'S. MATERIALES'!T2036/'S. MATERIALES'!T2035-1</f>
        <v>-0.02801244998</v>
      </c>
      <c r="W2035" s="1">
        <f>SUMPRODUCT(M2035:V2035,'Ponderaciones e Índices.'!$A$8:$J$8)</f>
        <v>-0.01350242478</v>
      </c>
      <c r="X2035" s="1">
        <f>'S. ENERGÍA'!B2036/'S. ENERGÍA'!B2035-1</f>
        <v>-0.04129662522</v>
      </c>
      <c r="Y2035" s="1">
        <f>'S. ENERGÍA'!D2036/'S. ENERGÍA'!D2035-1</f>
        <v>-0.03317409766</v>
      </c>
      <c r="Z2035" s="1">
        <f>'S. ENERGÍA'!F2036/'S. ENERGÍA'!F2035-1</f>
        <v>-0.02299528302</v>
      </c>
      <c r="AA2035" s="1">
        <f>'S. ENERGÍA'!H2036/'S. ENERGÍA'!H2035-1</f>
        <v>-0.02367891186</v>
      </c>
      <c r="AB2035" s="1">
        <f>'S. ENERGÍA'!J2036/'S. ENERGÍA'!J2035-1</f>
        <v>-0.07439310885</v>
      </c>
      <c r="AC2035" s="1">
        <f>'S. ENERGÍA'!L2036/'S. ENERGÍA'!L2035-1</f>
        <v>-0.03635243376</v>
      </c>
      <c r="AD2035" s="1">
        <f>'S. ENERGÍA'!N2036/'S. ENERGÍA'!N2035-1</f>
        <v>-0.02915518825</v>
      </c>
      <c r="AE2035" s="1">
        <f>'S. ENERGÍA'!P2036/'S. ENERGÍA'!P2035-1</f>
        <v>-0.004237832285</v>
      </c>
      <c r="AF2035" s="1">
        <f>'S. ENERGÍA'!R2036/'S. ENERGÍA'!R2035-1</f>
        <v>-0.03329969728</v>
      </c>
      <c r="AG2035" s="1">
        <f>'S. ENERGÍA'!T2036/'S. ENERGÍA'!T2035-1</f>
        <v>-0.02442996743</v>
      </c>
      <c r="AH2035" s="1">
        <f>SUMPRODUCT(X2035:AG2035,'Ponderaciones e Índices.'!$A$12:$J$12)</f>
        <v>-0.03627738749</v>
      </c>
    </row>
    <row r="2036">
      <c r="A2036" s="1">
        <f>S.FINANCIERO!A2037</f>
        <v>44846</v>
      </c>
      <c r="B2036" s="1">
        <f>S.FINANCIERO!B2037/S.FINANCIERO!B2036-1</f>
        <v>0.004996612466</v>
      </c>
      <c r="C2036" s="1">
        <f>S.FINANCIERO!D2037/S.FINANCIERO!D2036-1</f>
        <v>0.001855746629</v>
      </c>
      <c r="D2036" s="1">
        <f>S.FINANCIERO!F2037/S.FINANCIERO!F2036-1</f>
        <v>0.01175343897</v>
      </c>
      <c r="E2036" s="1">
        <f>S.FINANCIERO!H2037/S.FINANCIERO!H2036-1</f>
        <v>-0.0004683109585</v>
      </c>
      <c r="F2036" s="1">
        <f>S.FINANCIERO!J2037/S.FINANCIERO!J2036-1</f>
        <v>0.008923790826</v>
      </c>
      <c r="G2036" s="1">
        <f>S.FINANCIERO!L2037/S.FINANCIERO!L2036-1</f>
        <v>0.0114292589</v>
      </c>
      <c r="H2036" s="1">
        <f>S.FINANCIERO!N2037/S.FINANCIERO!N2036-1</f>
        <v>-0.008211473954</v>
      </c>
      <c r="I2036" s="1">
        <f>S.FINANCIERO!P2037/S.FINANCIERO!P2036-1</f>
        <v>-0.001411100659</v>
      </c>
      <c r="J2036" s="1">
        <f>S.FINANCIERO!R2037/S.FINANCIERO!R2036-1</f>
        <v>-0.006991720331</v>
      </c>
      <c r="K2036" s="1">
        <f>S.FINANCIERO!T2037/S.FINANCIERO!T2036-1</f>
        <v>-0.01274543576</v>
      </c>
      <c r="L2036" s="1">
        <f>SUMPRODUCT(B2036:K2036, 'Ponderaciones e Índices.'!$A$4:$J$4)</f>
        <v>0.001924586984</v>
      </c>
      <c r="M2036" s="1">
        <f>'S. MATERIALES'!B2037/'S. MATERIALES'!B2036-1</f>
        <v>0.004821600771</v>
      </c>
      <c r="N2036" s="3">
        <f>'S. MATERIALES'!D2037/'S. MATERIALES'!D2036-1</f>
        <v>0.01309586171</v>
      </c>
      <c r="O2036" s="1">
        <f>'S. MATERIALES'!F2037/'S. MATERIALES'!F2036-1</f>
        <v>0.003056267493</v>
      </c>
      <c r="P2036" s="1">
        <f>'S. MATERIALES'!H2037/'S. MATERIALES'!H2036-1</f>
        <v>0.01142334933</v>
      </c>
      <c r="Q2036" s="1">
        <f>'S. MATERIALES'!J2037/'S. MATERIALES'!J2036-1</f>
        <v>0.009003453379</v>
      </c>
      <c r="R2036" s="1">
        <f>'S. MATERIALES'!L2037/'S. MATERIALES'!L2036-1</f>
        <v>0.01751193996</v>
      </c>
      <c r="S2036" s="1">
        <f>'S. MATERIALES'!N2037/'S. MATERIALES'!N2036-1</f>
        <v>0.001988071571</v>
      </c>
      <c r="T2036" s="1">
        <f>'S. MATERIALES'!P2037/'S. MATERIALES'!P2036-1</f>
        <v>0.04871794872</v>
      </c>
      <c r="U2036" s="1">
        <f>'S. MATERIALES'!R2037/'S. MATERIALES'!R2036-1</f>
        <v>0.01837672282</v>
      </c>
      <c r="V2036" s="1">
        <f>'S. MATERIALES'!T2037/'S. MATERIALES'!T2036-1</f>
        <v>0.02424519671</v>
      </c>
      <c r="W2036" s="1">
        <f>SUMPRODUCT(M2036:V2036,'Ponderaciones e Índices.'!$A$8:$J$8)</f>
        <v>0.01681097482</v>
      </c>
      <c r="X2036" s="1">
        <f>'S. ENERGÍA'!B2037/'S. ENERGÍA'!B2036-1</f>
        <v>0.003242241779</v>
      </c>
      <c r="Y2036" s="1">
        <f>'S. ENERGÍA'!D2037/'S. ENERGÍA'!D2036-1</f>
        <v>-0.004803733187</v>
      </c>
      <c r="Z2036" s="1">
        <f>'S. ENERGÍA'!F2037/'S. ENERGÍA'!F2036-1</f>
        <v>-0.009052504526</v>
      </c>
      <c r="AA2036" s="1">
        <f>'S. ENERGÍA'!H2037/'S. ENERGÍA'!H2036-1</f>
        <v>-0.008324806533</v>
      </c>
      <c r="AB2036" s="1">
        <f>'S. ENERGÍA'!J2037/'S. ENERGÍA'!J2036-1</f>
        <v>0.00296108291</v>
      </c>
      <c r="AC2036" s="1">
        <f>'S. ENERGÍA'!L2037/'S. ENERGÍA'!L2036-1</f>
        <v>0.01310741688</v>
      </c>
      <c r="AD2036" s="1">
        <f>'S. ENERGÍA'!N2037/'S. ENERGÍA'!N2036-1</f>
        <v>-0.01158666351</v>
      </c>
      <c r="AE2036" s="1">
        <f>'S. ENERGÍA'!P2037/'S. ENERGÍA'!P2036-1</f>
        <v>-0.01276760382</v>
      </c>
      <c r="AF2036" s="1">
        <f>'S. ENERGÍA'!R2037/'S. ENERGÍA'!R2036-1</f>
        <v>0.008350730689</v>
      </c>
      <c r="AG2036" s="1">
        <f>'S. ENERGÍA'!T2037/'S. ENERGÍA'!T2036-1</f>
        <v>0.003895381191</v>
      </c>
      <c r="AH2036" s="1">
        <f>SUMPRODUCT(X2036:AG2036,'Ponderaciones e Índices.'!$A$12:$J$12)</f>
        <v>-0.001085881506</v>
      </c>
    </row>
    <row r="2037">
      <c r="A2037" s="1">
        <f>S.FINANCIERO!A2038</f>
        <v>44847</v>
      </c>
      <c r="B2037" s="1">
        <f>S.FINANCIERO!B2038/S.FINANCIERO!B2037-1</f>
        <v>0.02822954411</v>
      </c>
      <c r="C2037" s="1">
        <f>S.FINANCIERO!D2038/S.FINANCIERO!D2037-1</f>
        <v>0.04112126451</v>
      </c>
      <c r="D2037" s="1">
        <f>S.FINANCIERO!F2038/S.FINANCIERO!F2037-1</f>
        <v>0.02917132777</v>
      </c>
      <c r="E2037" s="1">
        <f>S.FINANCIERO!H2038/S.FINANCIERO!H2037-1</f>
        <v>0.02873652975</v>
      </c>
      <c r="F2037" s="1">
        <f>S.FINANCIERO!J2038/S.FINANCIERO!J2037-1</f>
        <v>0.02511940563</v>
      </c>
      <c r="G2037" s="1">
        <f>S.FINANCIERO!L2038/S.FINANCIERO!L2037-1</f>
        <v>0.02926132984</v>
      </c>
      <c r="H2037" s="1">
        <f>S.FINANCIERO!N2038/S.FINANCIERO!N2037-1</f>
        <v>0.01260902277</v>
      </c>
      <c r="I2037" s="1">
        <f>S.FINANCIERO!P2038/S.FINANCIERO!P2037-1</f>
        <v>0.02967498822</v>
      </c>
      <c r="J2037" s="1">
        <f>S.FINANCIERO!R2038/S.FINANCIERO!R2037-1</f>
        <v>0.02519918473</v>
      </c>
      <c r="K2037" s="1">
        <f>S.FINANCIERO!T2038/S.FINANCIERO!T2037-1</f>
        <v>0.02198185625</v>
      </c>
      <c r="L2037" s="1">
        <f>SUMPRODUCT(B2037:K2037, 'Ponderaciones e Índices.'!$A$4:$J$4)</f>
        <v>0.02861257068</v>
      </c>
      <c r="M2037" s="1">
        <f>'S. MATERIALES'!B2038/'S. MATERIALES'!B2037-1</f>
        <v>-0.03119001919</v>
      </c>
      <c r="N2037" s="3">
        <f>'S. MATERIALES'!D2038/'S. MATERIALES'!D2037-1</f>
        <v>-0.008273009307</v>
      </c>
      <c r="O2037" s="1">
        <f>'S. MATERIALES'!F2038/'S. MATERIALES'!F2037-1</f>
        <v>-0.01216643859</v>
      </c>
      <c r="P2037" s="1">
        <f>'S. MATERIALES'!H2038/'S. MATERIALES'!H2037-1</f>
        <v>-0.008583690987</v>
      </c>
      <c r="Q2037" s="1">
        <f>'S. MATERIALES'!J2038/'S. MATERIALES'!J2037-1</f>
        <v>-0.00006111722283</v>
      </c>
      <c r="R2037" s="1">
        <f>'S. MATERIALES'!L2038/'S. MATERIALES'!L2037-1</f>
        <v>0.02749217702</v>
      </c>
      <c r="S2037" s="1">
        <f>'S. MATERIALES'!N2038/'S. MATERIALES'!N2037-1</f>
        <v>-0.02976190476</v>
      </c>
      <c r="T2037" s="1">
        <f>'S. MATERIALES'!P2038/'S. MATERIALES'!P2037-1</f>
        <v>0.002037489813</v>
      </c>
      <c r="U2037" s="1">
        <f>'S. MATERIALES'!R2038/'S. MATERIALES'!R2037-1</f>
        <v>0.01052631579</v>
      </c>
      <c r="V2037" s="1">
        <f>'S. MATERIALES'!T2038/'S. MATERIALES'!T2037-1</f>
        <v>-0.01295221081</v>
      </c>
      <c r="W2037" s="1">
        <f>SUMPRODUCT(M2037:V2037,'Ponderaciones e Índices.'!$A$8:$J$8)</f>
        <v>-0.005497764069</v>
      </c>
      <c r="X2037" s="1">
        <f>'S. ENERGÍA'!B2038/'S. ENERGÍA'!B2037-1</f>
        <v>0.02469990766</v>
      </c>
      <c r="Y2037" s="1">
        <f>'S. ENERGÍA'!D2038/'S. ENERGÍA'!D2037-1</f>
        <v>0.03654668322</v>
      </c>
      <c r="Z2037" s="1">
        <f>'S. ENERGÍA'!F2038/'S. ENERGÍA'!F2037-1</f>
        <v>0.03735282176</v>
      </c>
      <c r="AA2037" s="1">
        <f>'S. ENERGÍA'!H2038/'S. ENERGÍA'!H2037-1</f>
        <v>0.03996994741</v>
      </c>
      <c r="AB2037" s="1">
        <f>'S. ENERGÍA'!J2038/'S. ENERGÍA'!J2037-1</f>
        <v>0.03078869675</v>
      </c>
      <c r="AC2037" s="1">
        <f>'S. ENERGÍA'!L2038/'S. ENERGÍA'!L2037-1</f>
        <v>0.04701798675</v>
      </c>
      <c r="AD2037" s="1">
        <f>'S. ENERGÍA'!N2038/'S. ENERGÍA'!N2037-1</f>
        <v>0.03612440191</v>
      </c>
      <c r="AE2037" s="1">
        <f>'S. ENERGÍA'!P2038/'S. ENERGÍA'!P2037-1</f>
        <v>0.03213585892</v>
      </c>
      <c r="AF2037" s="1">
        <f>'S. ENERGÍA'!R2038/'S. ENERGÍA'!R2037-1</f>
        <v>0.03830227743</v>
      </c>
      <c r="AG2037" s="1">
        <f>'S. ENERGÍA'!T2038/'S. ENERGÍA'!T2037-1</f>
        <v>0.0399113082</v>
      </c>
      <c r="AH2037" s="1">
        <f>SUMPRODUCT(X2037:AG2037,'Ponderaciones e Índices.'!$A$12:$J$12)</f>
        <v>0.03490892034</v>
      </c>
    </row>
    <row r="2038">
      <c r="A2038" s="1">
        <f>S.FINANCIERO!A2039</f>
        <v>44848</v>
      </c>
      <c r="B2038" s="1">
        <f>S.FINANCIERO!B2039/S.FINANCIERO!B2038-1</f>
        <v>-0.0006556302246</v>
      </c>
      <c r="C2038" s="1">
        <f>S.FINANCIERO!D2039/S.FINANCIERO!D2038-1</f>
        <v>0.007116593524</v>
      </c>
      <c r="D2038" s="1">
        <f>S.FINANCIERO!F2039/S.FINANCIERO!F2038-1</f>
        <v>-0.001923076923</v>
      </c>
      <c r="E2038" s="1">
        <f>S.FINANCIERO!H2039/S.FINANCIERO!H2038-1</f>
        <v>-0.006072567178</v>
      </c>
      <c r="F2038" s="1">
        <f>S.FINANCIERO!J2039/S.FINANCIERO!J2038-1</f>
        <v>-0.0008628127696</v>
      </c>
      <c r="G2038" s="1">
        <f>S.FINANCIERO!L2039/S.FINANCIERO!L2038-1</f>
        <v>-0.005084941639</v>
      </c>
      <c r="H2038" s="1">
        <f>S.FINANCIERO!N2039/S.FINANCIERO!N2038-1</f>
        <v>-0.02156056082</v>
      </c>
      <c r="I2038" s="1">
        <f>S.FINANCIERO!P2039/S.FINANCIERO!P2038-1</f>
        <v>-0.005946935041</v>
      </c>
      <c r="J2038" s="1">
        <f>S.FINANCIERO!R2039/S.FINANCIERO!R2038-1</f>
        <v>-0.009036688957</v>
      </c>
      <c r="K2038" s="1">
        <f>S.FINANCIERO!T2039/S.FINANCIERO!T2038-1</f>
        <v>-0.00409696142</v>
      </c>
      <c r="L2038" s="1">
        <f>SUMPRODUCT(B2038:K2038, 'Ponderaciones e Índices.'!$A$4:$J$4)</f>
        <v>-0.003769973316</v>
      </c>
      <c r="M2038" s="1">
        <f>'S. MATERIALES'!B2039/'S. MATERIALES'!B2038-1</f>
        <v>-0.02625061912</v>
      </c>
      <c r="N2038" s="3">
        <f>'S. MATERIALES'!D2039/'S. MATERIALES'!D2038-1</f>
        <v>-0.03163017032</v>
      </c>
      <c r="O2038" s="1">
        <f>'S. MATERIALES'!F2039/'S. MATERIALES'!F2038-1</f>
        <v>-0.04512002424</v>
      </c>
      <c r="P2038" s="1">
        <f>'S. MATERIALES'!H2039/'S. MATERIALES'!H2038-1</f>
        <v>-0.02870813397</v>
      </c>
      <c r="Q2038" s="1">
        <f>'S. MATERIALES'!J2039/'S. MATERIALES'!J2038-1</f>
        <v>-0.02310372227</v>
      </c>
      <c r="R2038" s="1">
        <f>'S. MATERIALES'!L2039/'S. MATERIALES'!L2038-1</f>
        <v>-0.03719817272</v>
      </c>
      <c r="S2038" s="1">
        <f>'S. MATERIALES'!N2039/'S. MATERIALES'!N2038-1</f>
        <v>-0.0490797546</v>
      </c>
      <c r="T2038" s="1">
        <f>'S. MATERIALES'!P2039/'S. MATERIALES'!P2038-1</f>
        <v>-0.01138674258</v>
      </c>
      <c r="U2038" s="1">
        <f>'S. MATERIALES'!R2039/'S. MATERIALES'!R2038-1</f>
        <v>-0.01785714286</v>
      </c>
      <c r="V2038" s="1">
        <f>'S. MATERIALES'!T2039/'S. MATERIALES'!T2038-1</f>
        <v>-0.03846153846</v>
      </c>
      <c r="W2038" s="1">
        <f>SUMPRODUCT(M2038:V2038,'Ponderaciones e Índices.'!$A$8:$J$8)</f>
        <v>-0.02783844037</v>
      </c>
      <c r="X2038" s="1">
        <f>'S. ENERGÍA'!B2039/'S. ENERGÍA'!B2038-1</f>
        <v>-0.03041225501</v>
      </c>
      <c r="Y2038" s="1">
        <f>'S. ENERGÍA'!D2039/'S. ENERGÍA'!D2038-1</f>
        <v>-0.02115486961</v>
      </c>
      <c r="Z2038" s="1">
        <f>'S. ENERGÍA'!F2039/'S. ENERGÍA'!F2038-1</f>
        <v>-0.02270058708</v>
      </c>
      <c r="AA2038" s="1">
        <f>'S. ENERGÍA'!H2039/'S. ENERGÍA'!H2038-1</f>
        <v>-0.01368781005</v>
      </c>
      <c r="AB2038" s="1">
        <f>'S. ENERGÍA'!J2039/'S. ENERGÍA'!J2038-1</f>
        <v>-0.058101473</v>
      </c>
      <c r="AC2038" s="1">
        <f>'S. ENERGÍA'!L2039/'S. ENERGÍA'!L2038-1</f>
        <v>-0.03375527426</v>
      </c>
      <c r="AD2038" s="1">
        <f>'S. ENERGÍA'!N2039/'S. ENERGÍA'!N2038-1</f>
        <v>-0.02332024937</v>
      </c>
      <c r="AE2038" s="1">
        <f>'S. ENERGÍA'!P2039/'S. ENERGÍA'!P2038-1</f>
        <v>-0.03164156436</v>
      </c>
      <c r="AF2038" s="1">
        <f>'S. ENERGÍA'!R2039/'S. ENERGÍA'!R2038-1</f>
        <v>-0.03190428714</v>
      </c>
      <c r="AG2038" s="1">
        <f>'S. ENERGÍA'!T2039/'S. ENERGÍA'!T2038-1</f>
        <v>-0.04104477612</v>
      </c>
      <c r="AH2038" s="1">
        <f>SUMPRODUCT(X2038:AG2038,'Ponderaciones e Índices.'!$A$12:$J$12)</f>
        <v>-0.02916837839</v>
      </c>
    </row>
    <row r="2039">
      <c r="A2039" s="1">
        <f>S.FINANCIERO!A2040</f>
        <v>44851</v>
      </c>
      <c r="B2039" s="1">
        <f>S.FINANCIERO!B2040/S.FINANCIERO!B2039-1</f>
        <v>0.01344923733</v>
      </c>
      <c r="C2039" s="1">
        <f>S.FINANCIERO!D2040/S.FINANCIERO!D2039-1</f>
        <v>0.005535272642</v>
      </c>
      <c r="D2039" s="1">
        <f>S.FINANCIERO!F2040/S.FINANCIERO!F2039-1</f>
        <v>0.02152969758</v>
      </c>
      <c r="E2039" s="1">
        <f>S.FINANCIERO!H2040/S.FINANCIERO!H2039-1</f>
        <v>0.01069191996</v>
      </c>
      <c r="F2039" s="1">
        <f>S.FINANCIERO!J2040/S.FINANCIERO!J2039-1</f>
        <v>0.02556131261</v>
      </c>
      <c r="G2039" s="1">
        <f>S.FINANCIERO!L2040/S.FINANCIERO!L2039-1</f>
        <v>0.02578696713</v>
      </c>
      <c r="H2039" s="1">
        <f>S.FINANCIERO!N2040/S.FINANCIERO!N2039-1</f>
        <v>0.01994740691</v>
      </c>
      <c r="I2039" s="1">
        <f>S.FINANCIERO!P2040/S.FINANCIERO!P2039-1</f>
        <v>0.01242521859</v>
      </c>
      <c r="J2039" s="1">
        <f>S.FINANCIERO!R2040/S.FINANCIERO!R2039-1</f>
        <v>0.02298012037</v>
      </c>
      <c r="K2039" s="1">
        <f>S.FINANCIERO!T2040/S.FINANCIERO!T2039-1</f>
        <v>0.02399725746</v>
      </c>
      <c r="L2039" s="1">
        <f>SUMPRODUCT(B2039:K2039, 'Ponderaciones e Índices.'!$A$4:$J$4)</f>
        <v>0.01587121438</v>
      </c>
      <c r="M2039" s="1">
        <f>'S. MATERIALES'!B2040/'S. MATERIALES'!B2039-1</f>
        <v>0.01983723296</v>
      </c>
      <c r="N2039" s="3">
        <f>'S. MATERIALES'!D2040/'S. MATERIALES'!D2039-1</f>
        <v>0.0195620962</v>
      </c>
      <c r="O2039" s="1">
        <f>'S. MATERIALES'!F2040/'S. MATERIALES'!F2039-1</f>
        <v>0.03328837457</v>
      </c>
      <c r="P2039" s="1">
        <f>'S. MATERIALES'!H2040/'S. MATERIALES'!H2039-1</f>
        <v>0.008913910392</v>
      </c>
      <c r="Q2039" s="1">
        <f>'S. MATERIALES'!J2040/'S. MATERIALES'!J2039-1</f>
        <v>0.02264906463</v>
      </c>
      <c r="R2039" s="1">
        <f>'S. MATERIALES'!L2040/'S. MATERIALES'!L2039-1</f>
        <v>0.0180750113</v>
      </c>
      <c r="S2039" s="1">
        <f>'S. MATERIALES'!N2040/'S. MATERIALES'!N2039-1</f>
        <v>0.004301075269</v>
      </c>
      <c r="T2039" s="1">
        <f>'S. MATERIALES'!P2040/'S. MATERIALES'!P2039-1</f>
        <v>-0.01398601399</v>
      </c>
      <c r="U2039" s="1">
        <f>'S. MATERIALES'!R2040/'S. MATERIALES'!R2039-1</f>
        <v>0.03787878788</v>
      </c>
      <c r="V2039" s="1">
        <f>'S. MATERIALES'!T2040/'S. MATERIALES'!T2039-1</f>
        <v>0.006117647059</v>
      </c>
      <c r="W2039" s="1">
        <f>SUMPRODUCT(M2039:V2039,'Ponderaciones e Índices.'!$A$8:$J$8)</f>
        <v>0.01534661019</v>
      </c>
      <c r="X2039" s="1">
        <f>'S. ENERGÍA'!B2040/'S. ENERGÍA'!B2039-1</f>
        <v>0.002091078067</v>
      </c>
      <c r="Y2039" s="1">
        <f>'S. ENERGÍA'!D2040/'S. ENERGÍA'!D2039-1</f>
        <v>-0.0006796248471</v>
      </c>
      <c r="Z2039" s="1">
        <f>'S. ENERGÍA'!F2040/'S. ENERGÍA'!F2039-1</f>
        <v>0.01802162595</v>
      </c>
      <c r="AA2039" s="1">
        <f>'S. ENERGÍA'!H2040/'S. ENERGÍA'!H2039-1</f>
        <v>0.01476844346</v>
      </c>
      <c r="AB2039" s="1">
        <f>'S. ENERGÍA'!J2040/'S. ENERGÍA'!J2039-1</f>
        <v>0.0112945265</v>
      </c>
      <c r="AC2039" s="1">
        <f>'S. ENERGÍA'!L2040/'S. ENERGÍA'!L2039-1</f>
        <v>0.004522769807</v>
      </c>
      <c r="AD2039" s="1">
        <f>'S. ENERGÍA'!N2040/'S. ENERGÍA'!N2039-1</f>
        <v>0.02151300236</v>
      </c>
      <c r="AE2039" s="1">
        <f>'S. ENERGÍA'!P2040/'S. ENERGÍA'!P2039-1</f>
        <v>-0.01450790746</v>
      </c>
      <c r="AF2039" s="1">
        <f>'S. ENERGÍA'!R2040/'S. ENERGÍA'!R2039-1</f>
        <v>0.005149330587</v>
      </c>
      <c r="AG2039" s="1">
        <f>'S. ENERGÍA'!T2040/'S. ENERGÍA'!T2039-1</f>
        <v>-0.01889938855</v>
      </c>
      <c r="AH2039" s="1">
        <f>SUMPRODUCT(X2039:AG2039,'Ponderaciones e Índices.'!$A$12:$J$12)</f>
        <v>0.003609597684</v>
      </c>
    </row>
    <row r="2040">
      <c r="A2040" s="1">
        <f>S.FINANCIERO!A2041</f>
        <v>44852</v>
      </c>
      <c r="B2040" s="1">
        <f>S.FINANCIERO!B2041/S.FINANCIERO!B2040-1</f>
        <v>0.005016993041</v>
      </c>
      <c r="C2040" s="1">
        <f>S.FINANCIERO!D2041/S.FINANCIERO!D2040-1</f>
        <v>0.01522604825</v>
      </c>
      <c r="D2040" s="1">
        <f>S.FINANCIERO!F2041/S.FINANCIERO!F2040-1</f>
        <v>0.01066098081</v>
      </c>
      <c r="E2040" s="1">
        <f>S.FINANCIERO!H2041/S.FINANCIERO!H2040-1</f>
        <v>0.006196161402</v>
      </c>
      <c r="F2040" s="1">
        <f>S.FINANCIERO!J2041/S.FINANCIERO!J2040-1</f>
        <v>0.007409902324</v>
      </c>
      <c r="G2040" s="1">
        <f>S.FINANCIERO!L2041/S.FINANCIERO!L2040-1</f>
        <v>0.009398709093</v>
      </c>
      <c r="H2040" s="1">
        <f>S.FINANCIERO!N2041/S.FINANCIERO!N2040-1</f>
        <v>0.0225353472</v>
      </c>
      <c r="I2040" s="1">
        <f>S.FINANCIERO!P2041/S.FINANCIERO!P2040-1</f>
        <v>0.003636363636</v>
      </c>
      <c r="J2040" s="1">
        <f>S.FINANCIERO!R2041/S.FINANCIERO!R2040-1</f>
        <v>0.003565697985</v>
      </c>
      <c r="K2040" s="1">
        <f>S.FINANCIERO!T2041/S.FINANCIERO!T2040-1</f>
        <v>0.002678272514</v>
      </c>
      <c r="L2040" s="1">
        <f>SUMPRODUCT(B2040:K2040, 'Ponderaciones e Índices.'!$A$4:$J$4)</f>
        <v>0.009376704631</v>
      </c>
      <c r="M2040" s="1">
        <f>'S. MATERIALES'!B2041/'S. MATERIALES'!B2040-1</f>
        <v>0.01296758105</v>
      </c>
      <c r="N2040" s="3">
        <f>'S. MATERIALES'!D2041/'S. MATERIALES'!D2040-1</f>
        <v>0.01056152086</v>
      </c>
      <c r="O2040" s="1">
        <f>'S. MATERIALES'!F2041/'S. MATERIALES'!F2040-1</f>
        <v>0.02287036834</v>
      </c>
      <c r="P2040" s="1">
        <f>'S. MATERIALES'!H2041/'S. MATERIALES'!H2040-1</f>
        <v>0.01813531737</v>
      </c>
      <c r="Q2040" s="1">
        <f>'S. MATERIALES'!J2041/'S. MATERIALES'!J2040-1</f>
        <v>-0.005261547874</v>
      </c>
      <c r="R2040" s="1">
        <f>'S. MATERIALES'!L2041/'S. MATERIALES'!L2040-1</f>
        <v>-0.00488237905</v>
      </c>
      <c r="S2040" s="1">
        <f>'S. MATERIALES'!N2041/'S. MATERIALES'!N2040-1</f>
        <v>0.01070663812</v>
      </c>
      <c r="T2040" s="1">
        <f>'S. MATERIALES'!P2041/'S. MATERIALES'!P2040-1</f>
        <v>-0.0450563204</v>
      </c>
      <c r="U2040" s="1">
        <f>'S. MATERIALES'!R2041/'S. MATERIALES'!R2040-1</f>
        <v>-0.02627737226</v>
      </c>
      <c r="V2040" s="1">
        <f>'S. MATERIALES'!T2041/'S. MATERIALES'!T2040-1</f>
        <v>0.01122544434</v>
      </c>
      <c r="W2040" s="1">
        <f>SUMPRODUCT(M2040:V2040,'Ponderaciones e Índices.'!$A$8:$J$8)</f>
        <v>-0.007200762484</v>
      </c>
      <c r="X2040" s="1">
        <f>'S. ENERGÍA'!B2041/'S. ENERGÍA'!B2040-1</f>
        <v>-0.008578715511</v>
      </c>
      <c r="Y2040" s="1">
        <f>'S. ENERGÍA'!D2041/'S. ENERGÍA'!D2040-1</f>
        <v>-0.004488574538</v>
      </c>
      <c r="Z2040" s="1">
        <f>'S. ENERGÍA'!F2041/'S. ENERGÍA'!F2040-1</f>
        <v>0.009047993706</v>
      </c>
      <c r="AA2040" s="1">
        <f>'S. ENERGÍA'!H2041/'S. ENERGÍA'!H2040-1</f>
        <v>0.02384650772</v>
      </c>
      <c r="AB2040" s="1">
        <f>'S. ENERGÍA'!J2041/'S. ENERGÍA'!J2040-1</f>
        <v>0.008591065292</v>
      </c>
      <c r="AC2040" s="1">
        <f>'S. ENERGÍA'!L2041/'S. ENERGÍA'!L2040-1</f>
        <v>0.001242043161</v>
      </c>
      <c r="AD2040" s="1">
        <f>'S. ENERGÍA'!N2041/'S. ENERGÍA'!N2040-1</f>
        <v>0.005785697755</v>
      </c>
      <c r="AE2040" s="1">
        <f>'S. ENERGÍA'!P2041/'S. ENERGÍA'!P2040-1</f>
        <v>-0.008885941645</v>
      </c>
      <c r="AF2040" s="1">
        <f>'S. ENERGÍA'!R2041/'S. ENERGÍA'!R2040-1</f>
        <v>-0.00512295082</v>
      </c>
      <c r="AG2040" s="1">
        <f>'S. ENERGÍA'!T2041/'S. ENERGÍA'!T2040-1</f>
        <v>-0.01019830028</v>
      </c>
      <c r="AH2040" s="1">
        <f>SUMPRODUCT(X2040:AG2040,'Ponderaciones e Índices.'!$A$12:$J$12)</f>
        <v>-0.00100724582</v>
      </c>
    </row>
    <row r="2041">
      <c r="A2041" s="1">
        <f>S.FINANCIERO!A2042</f>
        <v>44853</v>
      </c>
      <c r="B2041" s="1">
        <f>S.FINANCIERO!B2042/S.FINANCIERO!B2041-1</f>
        <v>-0.007407407407</v>
      </c>
      <c r="C2041" s="1">
        <f>S.FINANCIERO!D2042/S.FINANCIERO!D2041-1</f>
        <v>-0.01049838486</v>
      </c>
      <c r="D2041" s="1">
        <f>S.FINANCIERO!F2042/S.FINANCIERO!F2041-1</f>
        <v>-0.0188250568</v>
      </c>
      <c r="E2041" s="1">
        <f>S.FINANCIERO!H2042/S.FINANCIERO!H2041-1</f>
        <v>-0.0253829979</v>
      </c>
      <c r="F2041" s="1">
        <f>S.FINANCIERO!J2042/S.FINANCIERO!J2041-1</f>
        <v>-0.01253761284</v>
      </c>
      <c r="G2041" s="1">
        <f>S.FINANCIERO!L2042/S.FINANCIERO!L2041-1</f>
        <v>-0.00964774512</v>
      </c>
      <c r="H2041" s="1">
        <f>S.FINANCIERO!N2042/S.FINANCIERO!N2041-1</f>
        <v>-0.02786691836</v>
      </c>
      <c r="I2041" s="1">
        <f>S.FINANCIERO!P2042/S.FINANCIERO!P2041-1</f>
        <v>-0.006793478261</v>
      </c>
      <c r="J2041" s="1">
        <f>S.FINANCIERO!R2042/S.FINANCIERO!R2041-1</f>
        <v>-0.0007106057914</v>
      </c>
      <c r="K2041" s="1">
        <f>S.FINANCIERO!T2042/S.FINANCIERO!T2041-1</f>
        <v>-0.006010016694</v>
      </c>
      <c r="L2041" s="1">
        <f>SUMPRODUCT(B2041:K2041, 'Ponderaciones e Índices.'!$A$4:$J$4)</f>
        <v>-0.01326610552</v>
      </c>
      <c r="M2041" s="1">
        <f>'S. MATERIALES'!B2042/'S. MATERIALES'!B2041-1</f>
        <v>-0.01969473166</v>
      </c>
      <c r="N2041" s="3">
        <f>'S. MATERIALES'!D2042/'S. MATERIALES'!D2041-1</f>
        <v>-0.03117923707</v>
      </c>
      <c r="O2041" s="1">
        <f>'S. MATERIALES'!F2042/'S. MATERIALES'!F2041-1</f>
        <v>-0.05791894993</v>
      </c>
      <c r="P2041" s="1">
        <f>'S. MATERIALES'!H2042/'S. MATERIALES'!H2041-1</f>
        <v>-0.02283626399</v>
      </c>
      <c r="Q2041" s="1">
        <f>'S. MATERIALES'!J2042/'S. MATERIALES'!J2041-1</f>
        <v>-0.005658404576</v>
      </c>
      <c r="R2041" s="1">
        <f>'S. MATERIALES'!L2042/'S. MATERIALES'!L2041-1</f>
        <v>0.004237288136</v>
      </c>
      <c r="S2041" s="1">
        <f>'S. MATERIALES'!N2042/'S. MATERIALES'!N2041-1</f>
        <v>-0.02754237288</v>
      </c>
      <c r="T2041" s="1">
        <f>'S. MATERIALES'!P2042/'S. MATERIALES'!P2041-1</f>
        <v>0.004368719965</v>
      </c>
      <c r="U2041" s="1">
        <f>'S. MATERIALES'!R2042/'S. MATERIALES'!R2041-1</f>
        <v>-0.004497751124</v>
      </c>
      <c r="V2041" s="1">
        <f>'S. MATERIALES'!T2042/'S. MATERIALES'!T2041-1</f>
        <v>-0.02451433858</v>
      </c>
      <c r="W2041" s="1">
        <f>SUMPRODUCT(M2041:V2041,'Ponderaciones e Índices.'!$A$8:$J$8)</f>
        <v>-0.01174432365</v>
      </c>
      <c r="X2041" s="1">
        <f>'S. ENERGÍA'!B2042/'S. ENERGÍA'!B2041-1</f>
        <v>0.01730589336</v>
      </c>
      <c r="Y2041" s="1">
        <f>'S. ENERGÍA'!D2042/'S. ENERGÍA'!D2041-1</f>
        <v>0.04139909824</v>
      </c>
      <c r="Z2041" s="1">
        <f>'S. ENERGÍA'!F2042/'S. ENERGÍA'!F2041-1</f>
        <v>0.0009746588694</v>
      </c>
      <c r="AA2041" s="1">
        <f>'S. ENERGÍA'!H2042/'S. ENERGÍA'!H2041-1</f>
        <v>0.001028350128</v>
      </c>
      <c r="AB2041" s="1">
        <f>'S. ENERGÍA'!J2042/'S. ENERGÍA'!J2041-1</f>
        <v>0.04045996593</v>
      </c>
      <c r="AC2041" s="1">
        <f>'S. ENERGÍA'!L2042/'S. ENERGÍA'!L2041-1</f>
        <v>0.03985113971</v>
      </c>
      <c r="AD2041" s="1">
        <f>'S. ENERGÍA'!N2042/'S. ENERGÍA'!N2041-1</f>
        <v>0.01104463875</v>
      </c>
      <c r="AE2041" s="1">
        <f>'S. ENERGÍA'!P2042/'S. ENERGÍA'!P2041-1</f>
        <v>0.003613006825</v>
      </c>
      <c r="AF2041" s="1">
        <f>'S. ENERGÍA'!R2042/'S. ENERGÍA'!R2041-1</f>
        <v>0.04016477858</v>
      </c>
      <c r="AG2041" s="1">
        <f>'S. ENERGÍA'!T2042/'S. ENERGÍA'!T2041-1</f>
        <v>0.03606182026</v>
      </c>
      <c r="AH2041" s="1">
        <f>SUMPRODUCT(X2041:AG2041,'Ponderaciones e Índices.'!$A$12:$J$12)</f>
        <v>0.02962443293</v>
      </c>
    </row>
    <row r="2042">
      <c r="A2042" s="1">
        <f>S.FINANCIERO!A2043</f>
        <v>44854</v>
      </c>
      <c r="B2042" s="1">
        <f>S.FINANCIERO!B2043/S.FINANCIERO!B2042-1</f>
        <v>-0.01257300454</v>
      </c>
      <c r="C2042" s="1">
        <f>S.FINANCIERO!D2043/S.FINANCIERO!D2042-1</f>
        <v>-0.00991022502</v>
      </c>
      <c r="D2042" s="1">
        <f>S.FINANCIERO!F2043/S.FINANCIERO!F2042-1</f>
        <v>-0.005292755541</v>
      </c>
      <c r="E2042" s="1">
        <f>S.FINANCIERO!H2043/S.FINANCIERO!H2042-1</f>
        <v>-0.01386962552</v>
      </c>
      <c r="F2042" s="1">
        <f>S.FINANCIERO!J2043/S.FINANCIERO!J2042-1</f>
        <v>-0.01117318436</v>
      </c>
      <c r="G2042" s="1">
        <f>S.FINANCIERO!L2043/S.FINANCIERO!L2042-1</f>
        <v>-0.005210693249</v>
      </c>
      <c r="H2042" s="1">
        <f>S.FINANCIERO!N2043/S.FINANCIERO!N2042-1</f>
        <v>-0.025482588</v>
      </c>
      <c r="I2042" s="1">
        <f>S.FINANCIERO!P2043/S.FINANCIERO!P2042-1</f>
        <v>-0.01185590515</v>
      </c>
      <c r="J2042" s="1">
        <f>S.FINANCIERO!R2043/S.FINANCIERO!R2042-1</f>
        <v>-0.01351111111</v>
      </c>
      <c r="K2042" s="1">
        <f>S.FINANCIERO!T2043/S.FINANCIERO!T2042-1</f>
        <v>-0.006718172657</v>
      </c>
      <c r="L2042" s="1">
        <f>SUMPRODUCT(B2042:K2042, 'Ponderaciones e Índices.'!$A$4:$J$4)</f>
        <v>-0.01220552437</v>
      </c>
      <c r="M2042" s="1">
        <f>'S. MATERIALES'!B2043/'S. MATERIALES'!B2042-1</f>
        <v>0.004520341537</v>
      </c>
      <c r="N2042" s="3">
        <f>'S. MATERIALES'!D2043/'S. MATERIALES'!D2042-1</f>
        <v>0.01492268968</v>
      </c>
      <c r="O2042" s="1">
        <f>'S. MATERIALES'!F2043/'S. MATERIALES'!F2042-1</f>
        <v>0.02480364257</v>
      </c>
      <c r="P2042" s="1">
        <f>'S. MATERIALES'!H2043/'S. MATERIALES'!H2042-1</f>
        <v>0.0074783828</v>
      </c>
      <c r="Q2042" s="1">
        <f>'S. MATERIALES'!J2043/'S. MATERIALES'!J2042-1</f>
        <v>-0.005814313107</v>
      </c>
      <c r="R2042" s="1">
        <f>'S. MATERIALES'!L2043/'S. MATERIALES'!L2042-1</f>
        <v>0.009327115256</v>
      </c>
      <c r="S2042" s="1">
        <f>'S. MATERIALES'!N2043/'S. MATERIALES'!N2042-1</f>
        <v>0.02178649237</v>
      </c>
      <c r="T2042" s="1">
        <f>'S. MATERIALES'!P2043/'S. MATERIALES'!P2042-1</f>
        <v>0.0421922575</v>
      </c>
      <c r="U2042" s="1">
        <f>'S. MATERIALES'!R2043/'S. MATERIALES'!R2042-1</f>
        <v>0.007530120482</v>
      </c>
      <c r="V2042" s="1">
        <f>'S. MATERIALES'!T2043/'S. MATERIALES'!T2042-1</f>
        <v>0.01754385965</v>
      </c>
      <c r="W2042" s="1">
        <f>SUMPRODUCT(M2042:V2042,'Ponderaciones e Índices.'!$A$8:$J$8)</f>
        <v>0.01486142051</v>
      </c>
      <c r="X2042" s="1">
        <f>'S. ENERGÍA'!B2043/'S. ENERGÍA'!B2042-1</f>
        <v>0.01011494253</v>
      </c>
      <c r="Y2042" s="1">
        <f>'S. ENERGÍA'!D2043/'S. ENERGÍA'!D2042-1</f>
        <v>0.02505903962</v>
      </c>
      <c r="Z2042" s="1">
        <f>'S. ENERGÍA'!F2043/'S. ENERGÍA'!F2042-1</f>
        <v>-0.002921129503</v>
      </c>
      <c r="AA2042" s="1">
        <f>'S. ENERGÍA'!H2043/'S. ENERGÍA'!H2042-1</f>
        <v>-0.01078001078</v>
      </c>
      <c r="AB2042" s="1">
        <f>'S. ENERGÍA'!J2043/'S. ENERGÍA'!J2042-1</f>
        <v>0.03110929185</v>
      </c>
      <c r="AC2042" s="1">
        <f>'S. ENERGÍA'!L2043/'S. ENERGÍA'!L2042-1</f>
        <v>-0.003131524008</v>
      </c>
      <c r="AD2042" s="1">
        <f>'S. ENERGÍA'!N2043/'S. ENERGÍA'!N2042-1</f>
        <v>-0.005461993628</v>
      </c>
      <c r="AE2042" s="1">
        <f>'S. ENERGÍA'!P2043/'S. ENERGÍA'!P2042-1</f>
        <v>0.005866666667</v>
      </c>
      <c r="AF2042" s="1">
        <f>'S. ENERGÍA'!R2043/'S. ENERGÍA'!R2042-1</f>
        <v>0.01485148515</v>
      </c>
      <c r="AG2042" s="1">
        <f>'S. ENERGÍA'!T2043/'S. ENERGÍA'!T2042-1</f>
        <v>0.03259668508</v>
      </c>
      <c r="AH2042" s="1">
        <f>SUMPRODUCT(X2042:AG2042,'Ponderaciones e Índices.'!$A$12:$J$12)</f>
        <v>0.0157846469</v>
      </c>
    </row>
    <row r="2043">
      <c r="A2043" s="1">
        <f>S.FINANCIERO!A2044</f>
        <v>44855</v>
      </c>
      <c r="B2043" s="1">
        <f>S.FINANCIERO!B2044/S.FINANCIERO!B2043-1</f>
        <v>0.01642980366</v>
      </c>
      <c r="C2043" s="1">
        <f>S.FINANCIERO!D2044/S.FINANCIERO!D2043-1</f>
        <v>0.01577955723</v>
      </c>
      <c r="D2043" s="1">
        <f>S.FINANCIERO!F2044/S.FINANCIERO!F2043-1</f>
        <v>0.01895576987</v>
      </c>
      <c r="E2043" s="1">
        <f>S.FINANCIERO!H2044/S.FINANCIERO!H2043-1</f>
        <v>0.01343959994</v>
      </c>
      <c r="F2043" s="1">
        <f>S.FINANCIERO!J2044/S.FINANCIERO!J2043-1</f>
        <v>0.01797637391</v>
      </c>
      <c r="G2043" s="1">
        <f>S.FINANCIERO!L2044/S.FINANCIERO!L2043-1</f>
        <v>0.01480300615</v>
      </c>
      <c r="H2043" s="1">
        <f>S.FINANCIERO!N2044/S.FINANCIERO!N2043-1</f>
        <v>0.003074251719</v>
      </c>
      <c r="I2043" s="1">
        <f>S.FINANCIERO!P2044/S.FINANCIERO!P2043-1</f>
        <v>0.0179972312</v>
      </c>
      <c r="J2043" s="1">
        <f>S.FINANCIERO!R2044/S.FINANCIERO!R2043-1</f>
        <v>0.01495765003</v>
      </c>
      <c r="K2043" s="1">
        <f>S.FINANCIERO!T2044/S.FINANCIERO!T2043-1</f>
        <v>0.007101792357</v>
      </c>
      <c r="L2043" s="1">
        <f>SUMPRODUCT(B2043:K2043, 'Ponderaciones e Índices.'!$A$4:$J$4)</f>
        <v>0.0148126984</v>
      </c>
      <c r="M2043" s="1">
        <f>'S. MATERIALES'!B2044/'S. MATERIALES'!B2043-1</f>
        <v>0.0255</v>
      </c>
      <c r="N2043" s="3">
        <f>'S. MATERIALES'!D2044/'S. MATERIALES'!D2043-1</f>
        <v>0.04074402126</v>
      </c>
      <c r="O2043" s="1">
        <f>'S. MATERIALES'!F2044/'S. MATERIALES'!F2043-1</f>
        <v>0.04631840851</v>
      </c>
      <c r="P2043" s="1">
        <f>'S. MATERIALES'!H2044/'S. MATERIALES'!H2043-1</f>
        <v>0.03456274646</v>
      </c>
      <c r="Q2043" s="1">
        <f>'S. MATERIALES'!J2044/'S. MATERIALES'!J2043-1</f>
        <v>0.02861942388</v>
      </c>
      <c r="R2043" s="1">
        <f>'S. MATERIALES'!L2044/'S. MATERIALES'!L2043-1</f>
        <v>0.05720572057</v>
      </c>
      <c r="S2043" s="1">
        <f>'S. MATERIALES'!N2044/'S. MATERIALES'!N2043-1</f>
        <v>0.04690831557</v>
      </c>
      <c r="T2043" s="1">
        <f>'S. MATERIALES'!P2044/'S. MATERIALES'!P2043-1</f>
        <v>0.1151919866</v>
      </c>
      <c r="U2043" s="1">
        <f>'S. MATERIALES'!R2044/'S. MATERIALES'!R2043-1</f>
        <v>0.05979073244</v>
      </c>
      <c r="V2043" s="1">
        <f>'S. MATERIALES'!T2044/'S. MATERIALES'!T2043-1</f>
        <v>0.03122087605</v>
      </c>
      <c r="W2043" s="1">
        <f>SUMPRODUCT(M2043:V2043,'Ponderaciones e Índices.'!$A$8:$J$8)</f>
        <v>0.05531577877</v>
      </c>
      <c r="X2043" s="1">
        <f>'S. ENERGÍA'!B2044/'S. ENERGÍA'!B2043-1</f>
        <v>0.03550295858</v>
      </c>
      <c r="Y2043" s="1">
        <f>'S. ENERGÍA'!D2044/'S. ENERGÍA'!D2043-1</f>
        <v>0.02444643543</v>
      </c>
      <c r="Z2043" s="1">
        <f>'S. ENERGÍA'!F2044/'S. ENERGÍA'!F2043-1</f>
        <v>0.0091796875</v>
      </c>
      <c r="AA2043" s="1">
        <f>'S. ENERGÍA'!H2044/'S. ENERGÍA'!H2043-1</f>
        <v>0.01573870335</v>
      </c>
      <c r="AB2043" s="1">
        <f>'S. ENERGÍA'!J2044/'S. ENERGÍA'!J2043-1</f>
        <v>0.02262802699</v>
      </c>
      <c r="AC2043" s="1">
        <f>'S. ENERGÍA'!L2044/'S. ENERGÍA'!L2043-1</f>
        <v>0.0148092745</v>
      </c>
      <c r="AD2043" s="1">
        <f>'S. ENERGÍA'!N2044/'S. ENERGÍA'!N2043-1</f>
        <v>0.0118993135</v>
      </c>
      <c r="AE2043" s="1">
        <f>'S. ENERGÍA'!P2044/'S. ENERGÍA'!P2043-1</f>
        <v>-0.01418345705</v>
      </c>
      <c r="AF2043" s="1">
        <f>'S. ENERGÍA'!R2044/'S. ENERGÍA'!R2043-1</f>
        <v>0.01756097561</v>
      </c>
      <c r="AG2043" s="1">
        <f>'S. ENERGÍA'!T2044/'S. ENERGÍA'!T2043-1</f>
        <v>-0.02675227394</v>
      </c>
      <c r="AH2043" s="1">
        <f>SUMPRODUCT(X2043:AG2043,'Ponderaciones e Índices.'!$A$12:$J$12)</f>
        <v>0.01914577431</v>
      </c>
    </row>
    <row r="2044">
      <c r="A2044" s="1">
        <f>S.FINANCIERO!A2045</f>
        <v>44858</v>
      </c>
      <c r="B2044" s="1">
        <f>S.FINANCIERO!B2045/S.FINANCIERO!B2044-1</f>
        <v>0.006546512568</v>
      </c>
      <c r="C2044" s="1">
        <f>S.FINANCIERO!D2045/S.FINANCIERO!D2044-1</f>
        <v>0.003593786228</v>
      </c>
      <c r="D2044" s="1">
        <f>S.FINANCIERO!F2045/S.FINANCIERO!F2044-1</f>
        <v>0.005956266319</v>
      </c>
      <c r="E2044" s="1">
        <f>S.FINANCIERO!H2045/S.FINANCIERO!H2044-1</f>
        <v>-0.003084040093</v>
      </c>
      <c r="F2044" s="1">
        <f>S.FINANCIERO!J2045/S.FINANCIERO!J2044-1</f>
        <v>0.003531786075</v>
      </c>
      <c r="G2044" s="1">
        <f>S.FINANCIERO!L2045/S.FINANCIERO!L2044-1</f>
        <v>0.007854578097</v>
      </c>
      <c r="H2044" s="1">
        <f>S.FINANCIERO!N2045/S.FINANCIERO!N2044-1</f>
        <v>0.002302169502</v>
      </c>
      <c r="I2044" s="1">
        <f>S.FINANCIERO!P2045/S.FINANCIERO!P2044-1</f>
        <v>0.001359927471</v>
      </c>
      <c r="J2044" s="1">
        <f>S.FINANCIERO!R2045/S.FINANCIERO!R2044-1</f>
        <v>0.006747159091</v>
      </c>
      <c r="K2044" s="1">
        <f>S.FINANCIERO!T2045/S.FINANCIERO!T2044-1</f>
        <v>0.01678979181</v>
      </c>
      <c r="L2044" s="1">
        <f>SUMPRODUCT(B2044:K2044, 'Ponderaciones e Índices.'!$A$4:$J$4)</f>
        <v>0.003617944425</v>
      </c>
      <c r="M2044" s="1">
        <f>'S. MATERIALES'!B2045/'S. MATERIALES'!B2044-1</f>
        <v>0.005363237445</v>
      </c>
      <c r="N2044" s="3">
        <f>'S. MATERIALES'!D2045/'S. MATERIALES'!D2044-1</f>
        <v>-0.01225531915</v>
      </c>
      <c r="O2044" s="1">
        <f>'S. MATERIALES'!F2045/'S. MATERIALES'!F2044-1</f>
        <v>-0.02011698638</v>
      </c>
      <c r="P2044" s="1">
        <f>'S. MATERIALES'!H2045/'S. MATERIALES'!H2044-1</f>
        <v>0.003811659193</v>
      </c>
      <c r="Q2044" s="1">
        <f>'S. MATERIALES'!J2045/'S. MATERIALES'!J2044-1</f>
        <v>-0.0007863061755</v>
      </c>
      <c r="R2044" s="1">
        <f>'S. MATERIALES'!L2045/'S. MATERIALES'!L2044-1</f>
        <v>-0.02289281998</v>
      </c>
      <c r="S2044" s="1">
        <f>'S. MATERIALES'!N2045/'S. MATERIALES'!N2044-1</f>
        <v>-0.01629327902</v>
      </c>
      <c r="T2044" s="1">
        <f>'S. MATERIALES'!P2045/'S. MATERIALES'!P2044-1</f>
        <v>-0.08270958084</v>
      </c>
      <c r="U2044" s="1">
        <f>'S. MATERIALES'!R2045/'S. MATERIALES'!R2044-1</f>
        <v>-0.03102961918</v>
      </c>
      <c r="V2044" s="1">
        <f>'S. MATERIALES'!T2045/'S. MATERIALES'!T2044-1</f>
        <v>-0.02123813827</v>
      </c>
      <c r="W2044" s="1">
        <f>SUMPRODUCT(M2044:V2044,'Ponderaciones e Índices.'!$A$8:$J$8)</f>
        <v>-0.02448462222</v>
      </c>
      <c r="X2044" s="1">
        <f>'S. ENERGÍA'!B2045/'S. ENERGÍA'!B2044-1</f>
        <v>-0.001758241758</v>
      </c>
      <c r="Y2044" s="1">
        <f>'S. ENERGÍA'!D2045/'S. ENERGÍA'!D2044-1</f>
        <v>0.004997501249</v>
      </c>
      <c r="Z2044" s="1">
        <f>'S. ENERGÍA'!F2045/'S. ENERGÍA'!F2044-1</f>
        <v>0.0003870718018</v>
      </c>
      <c r="AA2044" s="1">
        <f>'S. ENERGÍA'!H2045/'S. ENERGÍA'!H2044-1</f>
        <v>-0.008853924268</v>
      </c>
      <c r="AB2044" s="1">
        <f>'S. ENERGÍA'!J2045/'S. ENERGÍA'!J2044-1</f>
        <v>0.01591614907</v>
      </c>
      <c r="AC2044" s="1">
        <f>'S. ENERGÍA'!L2045/'S. ENERGÍA'!L2044-1</f>
        <v>-0.01754127358</v>
      </c>
      <c r="AD2044" s="1">
        <f>'S. ENERGÍA'!N2045/'S. ENERGÍA'!N2044-1</f>
        <v>-0.01492537313</v>
      </c>
      <c r="AE2044" s="1">
        <f>'S. ENERGÍA'!P2045/'S. ENERGÍA'!P2044-1</f>
        <v>0.008471157725</v>
      </c>
      <c r="AF2044" s="1">
        <f>'S. ENERGÍA'!R2045/'S. ENERGÍA'!R2044-1</f>
        <v>-0.0009587727709</v>
      </c>
      <c r="AG2044" s="1">
        <f>'S. ENERGÍA'!T2045/'S. ENERGÍA'!T2044-1</f>
        <v>0.03463441451</v>
      </c>
      <c r="AH2044" s="1">
        <f>SUMPRODUCT(X2044:AG2044,'Ponderaciones e Índices.'!$A$12:$J$12)</f>
        <v>0.003293573666</v>
      </c>
    </row>
    <row r="2045">
      <c r="A2045" s="1">
        <f>S.FINANCIERO!A2046</f>
        <v>44859</v>
      </c>
      <c r="B2045" s="1">
        <f>S.FINANCIERO!B2046/S.FINANCIERO!B2045-1</f>
        <v>-0.005299502168</v>
      </c>
      <c r="C2045" s="1">
        <f>S.FINANCIERO!D2046/S.FINANCIERO!D2045-1</f>
        <v>0.008663509299</v>
      </c>
      <c r="D2045" s="1">
        <f>S.FINANCIERO!F2046/S.FINANCIERO!F2045-1</f>
        <v>0.01054424528</v>
      </c>
      <c r="E2045" s="1">
        <f>S.FINANCIERO!H2046/S.FINANCIERO!H2045-1</f>
        <v>0.01067285383</v>
      </c>
      <c r="F2045" s="1">
        <f>S.FINANCIERO!J2046/S.FINANCIERO!J2045-1</f>
        <v>0.007876654935</v>
      </c>
      <c r="G2045" s="1">
        <f>S.FINANCIERO!L2046/S.FINANCIERO!L2045-1</f>
        <v>0.01046537519</v>
      </c>
      <c r="H2045" s="1">
        <f>S.FINANCIERO!N2046/S.FINANCIERO!N2045-1</f>
        <v>0.02046312779</v>
      </c>
      <c r="I2045" s="1">
        <f>S.FINANCIERO!P2046/S.FINANCIERO!P2045-1</f>
        <v>0.008601177003</v>
      </c>
      <c r="J2045" s="1">
        <f>S.FINANCIERO!R2046/S.FINANCIERO!R2045-1</f>
        <v>0.00405643739</v>
      </c>
      <c r="K2045" s="1">
        <f>S.FINANCIERO!T2046/S.FINANCIERO!T2045-1</f>
        <v>0.001651254954</v>
      </c>
      <c r="L2045" s="1">
        <f>SUMPRODUCT(B2045:K2045, 'Ponderaciones e Índices.'!$A$4:$J$4)</f>
        <v>0.008110332998</v>
      </c>
      <c r="M2045" s="1">
        <f>'S. MATERIALES'!B2046/'S. MATERIALES'!B2045-1</f>
        <v>0.007274490786</v>
      </c>
      <c r="N2045" s="3">
        <f>'S. MATERIALES'!D2046/'S. MATERIALES'!D2045-1</f>
        <v>0.007754609685</v>
      </c>
      <c r="O2045" s="1">
        <f>'S. MATERIALES'!F2046/'S. MATERIALES'!F2045-1</f>
        <v>0.02258840354</v>
      </c>
      <c r="P2045" s="1">
        <f>'S. MATERIALES'!H2046/'S. MATERIALES'!H2045-1</f>
        <v>0.002233638597</v>
      </c>
      <c r="Q2045" s="1">
        <f>'S. MATERIALES'!J2046/'S. MATERIALES'!J2045-1</f>
        <v>0.007748184019</v>
      </c>
      <c r="R2045" s="1">
        <f>'S. MATERIALES'!L2046/'S. MATERIALES'!L2045-1</f>
        <v>-0.002129925453</v>
      </c>
      <c r="S2045" s="1">
        <f>'S. MATERIALES'!N2046/'S. MATERIALES'!N2045-1</f>
        <v>0.01242236025</v>
      </c>
      <c r="T2045" s="1">
        <f>'S. MATERIALES'!P2046/'S. MATERIALES'!P2045-1</f>
        <v>0.01876784986</v>
      </c>
      <c r="U2045" s="1">
        <f>'S. MATERIALES'!R2046/'S. MATERIALES'!R2045-1</f>
        <v>0.02765647744</v>
      </c>
      <c r="V2045" s="1">
        <f>'S. MATERIALES'!T2046/'S. MATERIALES'!T2045-1</f>
        <v>0.007386888273</v>
      </c>
      <c r="W2045" s="1">
        <f>SUMPRODUCT(M2045:V2045,'Ponderaciones e Índices.'!$A$8:$J$8)</f>
        <v>0.01296131372</v>
      </c>
      <c r="X2045" s="1">
        <f>'S. ENERGÍA'!B2046/'S. ENERGÍA'!B2045-1</f>
        <v>0.001100836636</v>
      </c>
      <c r="Y2045" s="1">
        <f>'S. ENERGÍA'!D2046/'S. ENERGÍA'!D2045-1</f>
        <v>0.00447538538</v>
      </c>
      <c r="Z2045" s="1">
        <f>'S. ENERGÍA'!F2046/'S. ENERGÍA'!F2045-1</f>
        <v>0.003869220352</v>
      </c>
      <c r="AA2045" s="1">
        <f>'S. ENERGÍA'!H2046/'S. ENERGÍA'!H2045-1</f>
        <v>-0.0008580372633</v>
      </c>
      <c r="AB2045" s="1">
        <f>'S. ENERGÍA'!J2046/'S. ENERGÍA'!J2045-1</f>
        <v>0.0137562094</v>
      </c>
      <c r="AC2045" s="1">
        <f>'S. ENERGÍA'!L2046/'S. ENERGÍA'!L2045-1</f>
        <v>-0.0127531883</v>
      </c>
      <c r="AD2045" s="1">
        <f>'S. ENERGÍA'!N2046/'S. ENERGÍA'!N2045-1</f>
        <v>0.002754820937</v>
      </c>
      <c r="AE2045" s="1">
        <f>'S. ENERGÍA'!P2046/'S. ENERGÍA'!P2045-1</f>
        <v>0.003066666667</v>
      </c>
      <c r="AF2045" s="1">
        <f>'S. ENERGÍA'!R2046/'S. ENERGÍA'!R2045-1</f>
        <v>-0.003838771593</v>
      </c>
      <c r="AG2045" s="1">
        <f>'S. ENERGÍA'!T2046/'S. ENERGÍA'!T2045-1</f>
        <v>-0.005844845909</v>
      </c>
      <c r="AH2045" s="1">
        <f>SUMPRODUCT(X2045:AG2045,'Ponderaciones e Índices.'!$A$12:$J$12)</f>
        <v>0.002300652711</v>
      </c>
    </row>
    <row r="2046">
      <c r="A2046" s="1">
        <f>S.FINANCIERO!A2047</f>
        <v>44860</v>
      </c>
      <c r="B2046" s="1">
        <f>S.FINANCIERO!B2047/S.FINANCIERO!B2046-1</f>
        <v>0.003793994188</v>
      </c>
      <c r="C2046" s="1">
        <f>S.FINANCIERO!D2047/S.FINANCIERO!D2046-1</f>
        <v>-0.00240494732</v>
      </c>
      <c r="D2046" s="1">
        <f>S.FINANCIERO!F2047/S.FINANCIERO!F2046-1</f>
        <v>0.011878963</v>
      </c>
      <c r="E2046" s="1">
        <f>S.FINANCIERO!H2047/S.FINANCIERO!H2046-1</f>
        <v>0.000765228038</v>
      </c>
      <c r="F2046" s="1">
        <f>S.FINANCIERO!J2047/S.FINANCIERO!J2046-1</f>
        <v>0.01114067177</v>
      </c>
      <c r="G2046" s="1">
        <f>S.FINANCIERO!L2047/S.FINANCIERO!L2046-1</f>
        <v>0.001322168356</v>
      </c>
      <c r="H2046" s="1">
        <f>S.FINANCIERO!N2047/S.FINANCIERO!N2046-1</f>
        <v>0.003183752458</v>
      </c>
      <c r="I2046" s="1">
        <f>S.FINANCIERO!P2047/S.FINANCIERO!P2046-1</f>
        <v>-0.006283662478</v>
      </c>
      <c r="J2046" s="1">
        <f>S.FINANCIERO!R2047/S.FINANCIERO!R2046-1</f>
        <v>-0.0001756543123</v>
      </c>
      <c r="K2046" s="1">
        <f>S.FINANCIERO!T2047/S.FINANCIERO!T2046-1</f>
        <v>-0.001648532806</v>
      </c>
      <c r="L2046" s="1">
        <f>SUMPRODUCT(B2046:K2046, 'Ponderaciones e Índices.'!$A$4:$J$4)</f>
        <v>0.001791379352</v>
      </c>
      <c r="M2046" s="1">
        <f>'S. MATERIALES'!B2047/'S. MATERIALES'!B2046-1</f>
        <v>0.02455464612</v>
      </c>
      <c r="N2046" s="3">
        <f>'S. MATERIALES'!D2047/'S. MATERIALES'!D2046-1</f>
        <v>0.04343365253</v>
      </c>
      <c r="O2046" s="1">
        <f>'S. MATERIALES'!F2047/'S. MATERIALES'!F2046-1</f>
        <v>0.03111591393</v>
      </c>
      <c r="P2046" s="1">
        <f>'S. MATERIALES'!H2047/'S. MATERIALES'!H2046-1</f>
        <v>0.02206373969</v>
      </c>
      <c r="Q2046" s="1">
        <f>'S. MATERIALES'!J2047/'S. MATERIALES'!J2046-1</f>
        <v>0.02054300817</v>
      </c>
      <c r="R2046" s="1">
        <f>'S. MATERIALES'!L2047/'S. MATERIALES'!L2046-1</f>
        <v>0.03457844184</v>
      </c>
      <c r="S2046" s="1">
        <f>'S. MATERIALES'!N2047/'S. MATERIALES'!N2046-1</f>
        <v>0.02862985685</v>
      </c>
      <c r="T2046" s="1">
        <f>'S. MATERIALES'!P2047/'S. MATERIALES'!P2046-1</f>
        <v>0.03043652383</v>
      </c>
      <c r="U2046" s="1">
        <f>'S. MATERIALES'!R2047/'S. MATERIALES'!R2046-1</f>
        <v>0.0552407932</v>
      </c>
      <c r="V2046" s="1">
        <f>'S. MATERIALES'!T2047/'S. MATERIALES'!T2046-1</f>
        <v>0.0316223648</v>
      </c>
      <c r="W2046" s="1">
        <f>SUMPRODUCT(M2046:V2046,'Ponderaciones e Índices.'!$A$8:$J$8)</f>
        <v>0.03517456428</v>
      </c>
      <c r="X2046" s="1">
        <f>'S. ENERGÍA'!B2047/'S. ENERGÍA'!B2046-1</f>
        <v>0.01693424236</v>
      </c>
      <c r="Y2046" s="1">
        <f>'S. ENERGÍA'!D2047/'S. ENERGÍA'!D2046-1</f>
        <v>0.008910891089</v>
      </c>
      <c r="Z2046" s="1">
        <f>'S. ENERGÍA'!F2047/'S. ENERGÍA'!F2046-1</f>
        <v>0.01040662941</v>
      </c>
      <c r="AA2046" s="1">
        <f>'S. ENERGÍA'!H2047/'S. ENERGÍA'!H2046-1</f>
        <v>0.0104883688</v>
      </c>
      <c r="AB2046" s="1">
        <f>'S. ENERGÍA'!J2047/'S. ENERGÍA'!J2046-1</f>
        <v>0.02186204297</v>
      </c>
      <c r="AC2046" s="1">
        <f>'S. ENERGÍA'!L2047/'S. ENERGÍA'!L2046-1</f>
        <v>0.01398176292</v>
      </c>
      <c r="AD2046" s="1">
        <f>'S. ENERGÍA'!N2047/'S. ENERGÍA'!N2046-1</f>
        <v>0.009844322344</v>
      </c>
      <c r="AE2046" s="1">
        <f>'S. ENERGÍA'!P2047/'S. ENERGÍA'!P2046-1</f>
        <v>0.03070583544</v>
      </c>
      <c r="AF2046" s="1">
        <f>'S. ENERGÍA'!R2047/'S. ENERGÍA'!R2046-1</f>
        <v>0.03468208092</v>
      </c>
      <c r="AG2046" s="1">
        <f>'S. ENERGÍA'!T2047/'S. ENERGÍA'!T2046-1</f>
        <v>0.01549973276</v>
      </c>
      <c r="AH2046" s="1">
        <f>SUMPRODUCT(X2046:AG2046,'Ponderaciones e Índices.'!$A$12:$J$12)</f>
        <v>0.0158071201</v>
      </c>
    </row>
    <row r="2047">
      <c r="A2047" s="1">
        <f>S.FINANCIERO!A2048</f>
        <v>44861</v>
      </c>
      <c r="B2047" s="1">
        <f>S.FINANCIERO!B2048/S.FINANCIERO!B2047-1</f>
        <v>0.002814636108</v>
      </c>
      <c r="C2047" s="1">
        <f>S.FINANCIERO!D2048/S.FINANCIERO!D2047-1</f>
        <v>0.001836758122</v>
      </c>
      <c r="D2047" s="1">
        <f>S.FINANCIERO!F2048/S.FINANCIERO!F2047-1</f>
        <v>0.0026175934</v>
      </c>
      <c r="E2047" s="1">
        <f>S.FINANCIERO!H2048/S.FINANCIERO!H2047-1</f>
        <v>0.007034714788</v>
      </c>
      <c r="F2047" s="1">
        <f>S.FINANCIERO!J2048/S.FINANCIERO!J2047-1</f>
        <v>0.00279559283</v>
      </c>
      <c r="G2047" s="1">
        <f>S.FINANCIERO!L2048/S.FINANCIERO!L2047-1</f>
        <v>-0.0001100352113</v>
      </c>
      <c r="H2047" s="1">
        <f>S.FINANCIERO!N2048/S.FINANCIERO!N2047-1</f>
        <v>0.008594433324</v>
      </c>
      <c r="I2047" s="1">
        <f>S.FINANCIERO!P2048/S.FINANCIERO!P2047-1</f>
        <v>0.004277326107</v>
      </c>
      <c r="J2047" s="1">
        <f>S.FINANCIERO!R2048/S.FINANCIERO!R2047-1</f>
        <v>0.007554462403</v>
      </c>
      <c r="K2047" s="1">
        <f>S.FINANCIERO!T2048/S.FINANCIERO!T2047-1</f>
        <v>0.02179656539</v>
      </c>
      <c r="L2047" s="1">
        <f>SUMPRODUCT(B2047:K2047, 'Ponderaciones e Índices.'!$A$4:$J$4)</f>
        <v>0.004381760666</v>
      </c>
      <c r="M2047" s="1">
        <f>'S. MATERIALES'!B2048/'S. MATERIALES'!B2047-1</f>
        <v>-0.01362781955</v>
      </c>
      <c r="N2047" s="3">
        <f>'S. MATERIALES'!D2048/'S. MATERIALES'!D2047-1</f>
        <v>-0.001638806949</v>
      </c>
      <c r="O2047" s="1">
        <f>'S. MATERIALES'!F2048/'S. MATERIALES'!F2047-1</f>
        <v>-0.00389412901</v>
      </c>
      <c r="P2047" s="1">
        <f>'S. MATERIALES'!H2048/'S. MATERIALES'!H2047-1</f>
        <v>-0.003270824248</v>
      </c>
      <c r="Q2047" s="1">
        <f>'S. MATERIALES'!J2048/'S. MATERIALES'!J2047-1</f>
        <v>-0.006474396704</v>
      </c>
      <c r="R2047" s="1">
        <f>'S. MATERIALES'!L2048/'S. MATERIALES'!L2047-1</f>
        <v>-0.04683309263</v>
      </c>
      <c r="S2047" s="1">
        <f>'S. MATERIALES'!N2048/'S. MATERIALES'!N2047-1</f>
        <v>-0.007952286282</v>
      </c>
      <c r="T2047" s="1">
        <f>'S. MATERIALES'!P2048/'S. MATERIALES'!P2047-1</f>
        <v>-0.005829770696</v>
      </c>
      <c r="U2047" s="1">
        <f>'S. MATERIALES'!R2048/'S. MATERIALES'!R2047-1</f>
        <v>-0.002684563758</v>
      </c>
      <c r="V2047" s="1">
        <f>'S. MATERIALES'!T2048/'S. MATERIALES'!T2047-1</f>
        <v>-0.01732563305</v>
      </c>
      <c r="W2047" s="1">
        <f>SUMPRODUCT(M2047:V2047,'Ponderaciones e Índices.'!$A$8:$J$8)</f>
        <v>-0.01165805515</v>
      </c>
      <c r="X2047" s="1">
        <f>'S. ENERGÍA'!B2048/'S. ENERGÍA'!B2047-1</f>
        <v>-0.01708477509</v>
      </c>
      <c r="Y2047" s="1">
        <f>'S. ENERGÍA'!D2048/'S. ENERGÍA'!D2047-1</f>
        <v>-0.001472031403</v>
      </c>
      <c r="Z2047" s="1">
        <f>'S. ENERGÍA'!F2048/'S. ENERGÍA'!F2047-1</f>
        <v>0.008582872401</v>
      </c>
      <c r="AA2047" s="1">
        <f>'S. ENERGÍA'!H2048/'S. ENERGÍA'!H2047-1</f>
        <v>0.02501204747</v>
      </c>
      <c r="AB2047" s="1">
        <f>'S. ENERGÍA'!J2048/'S. ENERGÍA'!J2047-1</f>
        <v>0.008852821837</v>
      </c>
      <c r="AC2047" s="1">
        <f>'S. ENERGÍA'!L2048/'S. ENERGÍA'!L2047-1</f>
        <v>0.01124100719</v>
      </c>
      <c r="AD2047" s="1">
        <f>'S. ENERGÍA'!N2048/'S. ENERGÍA'!N2047-1</f>
        <v>0.01178871004</v>
      </c>
      <c r="AE2047" s="1">
        <f>'S. ENERGÍA'!P2048/'S. ENERGÍA'!P2047-1</f>
        <v>-0.006706216147</v>
      </c>
      <c r="AF2047" s="1">
        <f>'S. ENERGÍA'!R2048/'S. ENERGÍA'!R2047-1</f>
        <v>-0.008379888268</v>
      </c>
      <c r="AG2047" s="1">
        <f>'S. ENERGÍA'!T2048/'S. ENERGÍA'!T2047-1</f>
        <v>-0.006842105263</v>
      </c>
      <c r="AH2047" s="1">
        <f>SUMPRODUCT(X2047:AG2047,'Ponderaciones e Índices.'!$A$12:$J$12)</f>
        <v>-0.0008448403162</v>
      </c>
    </row>
    <row r="2048">
      <c r="A2048" s="1">
        <f>S.FINANCIERO!A2049</f>
        <v>44862</v>
      </c>
      <c r="B2048" s="1">
        <f>S.FINANCIERO!B2049/S.FINANCIERO!B2048-1</f>
        <v>0.006976744186</v>
      </c>
      <c r="C2048" s="1">
        <f>S.FINANCIERO!D2049/S.FINANCIERO!D2048-1</f>
        <v>0.005041824224</v>
      </c>
      <c r="D2048" s="1">
        <f>S.FINANCIERO!F2049/S.FINANCIERO!F2048-1</f>
        <v>0.01107594937</v>
      </c>
      <c r="E2048" s="1">
        <f>S.FINANCIERO!H2049/S.FINANCIERO!H2048-1</f>
        <v>0.005770690964</v>
      </c>
      <c r="F2048" s="1">
        <f>S.FINANCIERO!J2049/S.FINANCIERO!J2048-1</f>
        <v>0.01033125615</v>
      </c>
      <c r="G2048" s="1">
        <f>S.FINANCIERO!L2049/S.FINANCIERO!L2048-1</f>
        <v>0.01463629361</v>
      </c>
      <c r="H2048" s="1">
        <f>S.FINANCIERO!N2049/S.FINANCIERO!N2048-1</f>
        <v>0.01296346442</v>
      </c>
      <c r="I2048" s="1">
        <f>S.FINANCIERO!P2049/S.FINANCIERO!P2048-1</f>
        <v>0.01912775976</v>
      </c>
      <c r="J2048" s="1">
        <f>S.FINANCIERO!R2049/S.FINANCIERO!R2048-1</f>
        <v>0.01429816914</v>
      </c>
      <c r="K2048" s="1">
        <f>S.FINANCIERO!T2049/S.FINANCIERO!T2048-1</f>
        <v>0.01034259858</v>
      </c>
      <c r="L2048" s="1">
        <f>SUMPRODUCT(B2048:K2048, 'Ponderaciones e Índices.'!$A$4:$J$4)</f>
        <v>0.01057242223</v>
      </c>
      <c r="M2048" s="1">
        <f>'S. MATERIALES'!B2049/'S. MATERIALES'!B2048-1</f>
        <v>-0.00905192949</v>
      </c>
      <c r="N2048" s="3">
        <f>'S. MATERIALES'!D2049/'S. MATERIALES'!D2048-1</f>
        <v>0.008535784636</v>
      </c>
      <c r="O2048" s="1">
        <f>'S. MATERIALES'!F2049/'S. MATERIALES'!F2048-1</f>
        <v>-0.003909352533</v>
      </c>
      <c r="P2048" s="1">
        <f>'S. MATERIALES'!H2049/'S. MATERIALES'!H2048-1</f>
        <v>-0.006344344782</v>
      </c>
      <c r="Q2048" s="1">
        <f>'S. MATERIALES'!J2049/'S. MATERIALES'!J2048-1</f>
        <v>0.005450236967</v>
      </c>
      <c r="R2048" s="1">
        <f>'S. MATERIALES'!L2049/'S. MATERIALES'!L2048-1</f>
        <v>-0.08181818182</v>
      </c>
      <c r="S2048" s="1">
        <f>'S. MATERIALES'!N2049/'S. MATERIALES'!N2048-1</f>
        <v>-0.002004008016</v>
      </c>
      <c r="T2048" s="1">
        <f>'S. MATERIALES'!P2049/'S. MATERIALES'!P2048-1</f>
        <v>-0.03440187647</v>
      </c>
      <c r="U2048" s="1">
        <f>'S. MATERIALES'!R2049/'S. MATERIALES'!R2048-1</f>
        <v>-0.0201884253</v>
      </c>
      <c r="V2048" s="1">
        <f>'S. MATERIALES'!T2049/'S. MATERIALES'!T2048-1</f>
        <v>-0.001356238698</v>
      </c>
      <c r="W2048" s="1">
        <f>SUMPRODUCT(M2048:V2048,'Ponderaciones e Índices.'!$A$8:$J$8)</f>
        <v>-0.02124531054</v>
      </c>
      <c r="X2048" s="1">
        <f>'S. ENERGÍA'!B2049/'S. ENERGÍA'!B2048-1</f>
        <v>0.00902090209</v>
      </c>
      <c r="Y2048" s="1">
        <f>'S. ENERGÍA'!D2049/'S. ENERGÍA'!D2048-1</f>
        <v>-0.0003685503686</v>
      </c>
      <c r="Z2048" s="1">
        <f>'S. ENERGÍA'!F2049/'S. ENERGÍA'!F2048-1</f>
        <v>0.004727685325</v>
      </c>
      <c r="AA2048" s="1">
        <f>'S. ENERGÍA'!H2049/'S. ENERGÍA'!H2048-1</f>
        <v>-0.01294706554</v>
      </c>
      <c r="AB2048" s="1">
        <f>'S. ENERGÍA'!J2049/'S. ENERGÍA'!J2048-1</f>
        <v>-0.005484460695</v>
      </c>
      <c r="AC2048" s="1">
        <f>'S. ENERGÍA'!L2049/'S. ENERGÍA'!L2048-1</f>
        <v>0.09129983696</v>
      </c>
      <c r="AD2048" s="1">
        <f>'S. ENERGÍA'!N2049/'S. ENERGÍA'!N2048-1</f>
        <v>-0.007394129509</v>
      </c>
      <c r="AE2048" s="1">
        <f>'S. ENERGÍA'!P2049/'S. ENERGÍA'!P2048-1</f>
        <v>-0.02674629966</v>
      </c>
      <c r="AF2048" s="1">
        <f>'S. ENERGÍA'!R2049/'S. ENERGÍA'!R2048-1</f>
        <v>-0.03098591549</v>
      </c>
      <c r="AG2048" s="1">
        <f>'S. ENERGÍA'!T2049/'S. ENERGÍA'!T2048-1</f>
        <v>-0.009538950715</v>
      </c>
      <c r="AH2048" s="1">
        <f>SUMPRODUCT(X2048:AG2048,'Ponderaciones e Índices.'!$A$12:$J$12)</f>
        <v>-0.001926997301</v>
      </c>
    </row>
    <row r="2049">
      <c r="A2049" s="1">
        <f>S.FINANCIERO!A2050</f>
        <v>44865</v>
      </c>
      <c r="B2049" s="1">
        <f>S.FINANCIERO!B2050/S.FINANCIERO!B2049-1</f>
        <v>0.003822569085</v>
      </c>
      <c r="C2049" s="1">
        <f>S.FINANCIERO!D2050/S.FINANCIERO!D2049-1</f>
        <v>-0.0124273173</v>
      </c>
      <c r="D2049" s="1">
        <f>S.FINANCIERO!F2050/S.FINANCIERO!F2049-1</f>
        <v>-0.01807511737</v>
      </c>
      <c r="E2049" s="1">
        <f>S.FINANCIERO!H2050/S.FINANCIERO!H2049-1</f>
        <v>-0.00483164729</v>
      </c>
      <c r="F2049" s="1">
        <f>S.FINANCIERO!J2050/S.FINANCIERO!J2049-1</f>
        <v>0.004220094141</v>
      </c>
      <c r="G2049" s="1">
        <f>S.FINANCIERO!L2050/S.FINANCIERO!L2049-1</f>
        <v>0.006073752711</v>
      </c>
      <c r="H2049" s="1">
        <f>S.FINANCIERO!N2050/S.FINANCIERO!N2049-1</f>
        <v>-0.01352846629</v>
      </c>
      <c r="I2049" s="1">
        <f>S.FINANCIERO!P2050/S.FINANCIERO!P2049-1</f>
        <v>-0.003530450132</v>
      </c>
      <c r="J2049" s="1">
        <f>S.FINANCIERO!R2050/S.FINANCIERO!R2049-1</f>
        <v>-0.005329207495</v>
      </c>
      <c r="K2049" s="1">
        <f>S.FINANCIERO!T2050/S.FINANCIERO!T2049-1</f>
        <v>0.008957133717</v>
      </c>
      <c r="L2049" s="1">
        <f>SUMPRODUCT(B2049:K2049, 'Ponderaciones e Índices.'!$A$4:$J$4)</f>
        <v>-0.004545994877</v>
      </c>
      <c r="M2049" s="1">
        <f>'S. MATERIALES'!B2050/'S. MATERIALES'!B2049-1</f>
        <v>-0.01105769231</v>
      </c>
      <c r="N2049" s="3">
        <f>'S. MATERIALES'!D2050/'S. MATERIALES'!D2049-1</f>
        <v>-0.02457682292</v>
      </c>
      <c r="O2049" s="1">
        <f>'S. MATERIALES'!F2050/'S. MATERIALES'!F2049-1</f>
        <v>-0.03434885262</v>
      </c>
      <c r="P2049" s="1">
        <f>'S. MATERIALES'!H2050/'S. MATERIALES'!H2049-1</f>
        <v>-0.01519154557</v>
      </c>
      <c r="Q2049" s="1">
        <f>'S. MATERIALES'!J2050/'S. MATERIALES'!J2049-1</f>
        <v>-0.008189959934</v>
      </c>
      <c r="R2049" s="1">
        <f>'S. MATERIALES'!L2050/'S. MATERIALES'!L2049-1</f>
        <v>-0.02239509665</v>
      </c>
      <c r="S2049" s="1">
        <f>'S. MATERIALES'!N2050/'S. MATERIALES'!N2049-1</f>
        <v>-0.008032128514</v>
      </c>
      <c r="T2049" s="1">
        <f>'S. MATERIALES'!P2050/'S. MATERIALES'!P2049-1</f>
        <v>-0.02712550607</v>
      </c>
      <c r="U2049" s="1">
        <f>'S. MATERIALES'!R2050/'S. MATERIALES'!R2049-1</f>
        <v>-0.01923076923</v>
      </c>
      <c r="V2049" s="1">
        <f>'S. MATERIALES'!T2050/'S. MATERIALES'!T2049-1</f>
        <v>-0.0153915799</v>
      </c>
      <c r="W2049" s="1">
        <f>SUMPRODUCT(M2049:V2049,'Ponderaciones e Índices.'!$A$8:$J$8)</f>
        <v>-0.01724502927</v>
      </c>
      <c r="X2049" s="1">
        <f>'S. ENERGÍA'!B2050/'S. ENERGÍA'!B2049-1</f>
        <v>0.01744439599</v>
      </c>
      <c r="Y2049" s="1">
        <f>'S. ENERGÍA'!D2050/'S. ENERGÍA'!D2049-1</f>
        <v>0.002580803736</v>
      </c>
      <c r="Z2049" s="1">
        <f>'S. ENERGÍA'!F2050/'S. ENERGÍA'!F2049-1</f>
        <v>-0.0009410878976</v>
      </c>
      <c r="AA2049" s="1">
        <f>'S. ENERGÍA'!H2050/'S. ENERGÍA'!H2049-1</f>
        <v>0.006389522733</v>
      </c>
      <c r="AB2049" s="1">
        <f>'S. ENERGÍA'!J2050/'S. ENERGÍA'!J2049-1</f>
        <v>0.0125</v>
      </c>
      <c r="AC2049" s="1">
        <f>'S. ENERGÍA'!L2050/'S. ENERGÍA'!L2049-1</f>
        <v>0.006519081896</v>
      </c>
      <c r="AD2049" s="1">
        <f>'S. ENERGÍA'!N2050/'S. ENERGÍA'!N2049-1</f>
        <v>0.01534988713</v>
      </c>
      <c r="AE2049" s="1">
        <f>'S. ENERGÍA'!P2050/'S. ENERGÍA'!P2049-1</f>
        <v>0.02401280683</v>
      </c>
      <c r="AF2049" s="1">
        <f>'S. ENERGÍA'!R2050/'S. ENERGÍA'!R2049-1</f>
        <v>0.02325581395</v>
      </c>
      <c r="AG2049" s="1">
        <f>'S. ENERGÍA'!T2050/'S. ENERGÍA'!T2049-1</f>
        <v>0.02621722846</v>
      </c>
      <c r="AH2049" s="1">
        <f>SUMPRODUCT(X2049:AG2049,'Ponderaciones e Índices.'!$A$12:$J$12)</f>
        <v>0.01095096894</v>
      </c>
    </row>
    <row r="2050">
      <c r="A2050" s="1">
        <f>S.FINANCIERO!A2051</f>
        <v>44866</v>
      </c>
      <c r="B2050" s="1">
        <f>S.FINANCIERO!B2051/S.FINANCIERO!B2050-1</f>
        <v>0.0001586671956</v>
      </c>
      <c r="C2050" s="1">
        <f>S.FINANCIERO!D2051/S.FINANCIERO!D2050-1</f>
        <v>0.01304548603</v>
      </c>
      <c r="D2050" s="1">
        <f>S.FINANCIERO!F2051/S.FINANCIERO!F2050-1</f>
        <v>-0.001753127739</v>
      </c>
      <c r="E2050" s="1">
        <f>S.FINANCIERO!H2051/S.FINANCIERO!H2050-1</f>
        <v>0.001213776362</v>
      </c>
      <c r="F2050" s="1">
        <f>S.FINANCIERO!J2051/S.FINANCIERO!J2050-1</f>
        <v>-0.0008081461128</v>
      </c>
      <c r="G2050" s="1">
        <f>S.FINANCIERO!L2051/S.FINANCIERO!L2050-1</f>
        <v>0.001078050884</v>
      </c>
      <c r="H2050" s="1">
        <f>S.FINANCIERO!N2051/S.FINANCIERO!N2050-1</f>
        <v>0.01112075382</v>
      </c>
      <c r="I2050" s="1">
        <f>S.FINANCIERO!P2051/S.FINANCIERO!P2050-1</f>
        <v>0.003985828167</v>
      </c>
      <c r="J2050" s="1">
        <f>S.FINANCIERO!R2051/S.FINANCIERO!R2050-1</f>
        <v>-0.003629450398</v>
      </c>
      <c r="K2050" s="1">
        <f>S.FINANCIERO!T2051/S.FINANCIERO!T2050-1</f>
        <v>0.005707038681</v>
      </c>
      <c r="L2050" s="1">
        <f>SUMPRODUCT(B2050:K2050, 'Ponderaciones e Índices.'!$A$4:$J$4)</f>
        <v>0.003946739758</v>
      </c>
      <c r="M2050" s="1">
        <f>'S. MATERIALES'!B2051/'S. MATERIALES'!B2050-1</f>
        <v>0.006319883325</v>
      </c>
      <c r="N2050" s="3">
        <f>'S. MATERIALES'!D2051/'S. MATERIALES'!D2050-1</f>
        <v>0.04021358251</v>
      </c>
      <c r="O2050" s="1">
        <f>'S. MATERIALES'!F2051/'S. MATERIALES'!F2050-1</f>
        <v>0.03048760871</v>
      </c>
      <c r="P2050" s="1">
        <f>'S. MATERIALES'!H2051/'S. MATERIALES'!H2050-1</f>
        <v>0.004918399285</v>
      </c>
      <c r="Q2050" s="1">
        <f>'S. MATERIALES'!J2051/'S. MATERIALES'!J2050-1</f>
        <v>0.01592110735</v>
      </c>
      <c r="R2050" s="1">
        <f>'S. MATERIALES'!L2051/'S. MATERIALES'!L2050-1</f>
        <v>0.02917771883</v>
      </c>
      <c r="S2050" s="1">
        <f>'S. MATERIALES'!N2051/'S. MATERIALES'!N2050-1</f>
        <v>0.02834008097</v>
      </c>
      <c r="T2050" s="1">
        <f>'S. MATERIALES'!P2051/'S. MATERIALES'!P2050-1</f>
        <v>0.08947149397</v>
      </c>
      <c r="U2050" s="1">
        <f>'S. MATERIALES'!R2051/'S. MATERIALES'!R2050-1</f>
        <v>0.07422969188</v>
      </c>
      <c r="V2050" s="1">
        <f>'S. MATERIALES'!T2051/'S. MATERIALES'!T2050-1</f>
        <v>0.02344827586</v>
      </c>
      <c r="W2050" s="1">
        <f>SUMPRODUCT(M2050:V2050,'Ponderaciones e Índices.'!$A$8:$J$8)</f>
        <v>0.04258701459</v>
      </c>
      <c r="X2050" s="1">
        <f>'S. ENERGÍA'!B2051/'S. ENERGÍA'!B2050-1</f>
        <v>0.02293184741</v>
      </c>
      <c r="Y2050" s="1">
        <f>'S. ENERGÍA'!D2051/'S. ENERGÍA'!D2050-1</f>
        <v>0.007967639127</v>
      </c>
      <c r="Z2050" s="1">
        <f>'S. ENERGÍA'!F2051/'S. ENERGÍA'!F2050-1</f>
        <v>-0.0009419743783</v>
      </c>
      <c r="AA2050" s="1">
        <f>'S. ENERGÍA'!H2051/'S. ENERGÍA'!H2050-1</f>
        <v>-0.003676194075</v>
      </c>
      <c r="AB2050" s="1">
        <f>'S. ENERGÍA'!J2051/'S. ENERGÍA'!J2050-1</f>
        <v>0.01416122004</v>
      </c>
      <c r="AC2050" s="1">
        <f>'S. ENERGÍA'!L2051/'S. ENERGÍA'!L2050-1</f>
        <v>0.01376332479</v>
      </c>
      <c r="AD2050" s="1">
        <f>'S. ENERGÍA'!N2051/'S. ENERGÍA'!N2050-1</f>
        <v>-0.009782125389</v>
      </c>
      <c r="AE2050" s="1">
        <f>'S. ENERGÍA'!P2051/'S. ENERGÍA'!P2050-1</f>
        <v>0.01029181866</v>
      </c>
      <c r="AF2050" s="1">
        <f>'S. ENERGÍA'!R2051/'S. ENERGÍA'!R2050-1</f>
        <v>0.004734848485</v>
      </c>
      <c r="AG2050" s="1">
        <f>'S. ENERGÍA'!T2051/'S. ENERGÍA'!T2050-1</f>
        <v>0.01511991658</v>
      </c>
      <c r="AH2050" s="1">
        <f>SUMPRODUCT(X2050:AG2050,'Ponderaciones e Índices.'!$A$12:$J$12)</f>
        <v>0.009223510502</v>
      </c>
    </row>
    <row r="2051">
      <c r="A2051" s="1">
        <f>S.FINANCIERO!A2052</f>
        <v>44867</v>
      </c>
      <c r="B2051" s="1">
        <f>S.FINANCIERO!B2052/S.FINANCIERO!B2051-1</f>
        <v>-0.002776235425</v>
      </c>
      <c r="C2051" s="1">
        <f>S.FINANCIERO!D2052/S.FINANCIERO!D2051-1</f>
        <v>-0.007977207977</v>
      </c>
      <c r="D2051" s="1">
        <f>S.FINANCIERO!F2052/S.FINANCIERO!F2051-1</f>
        <v>-0.00327293047</v>
      </c>
      <c r="E2051" s="1">
        <f>S.FINANCIERO!H2052/S.FINANCIERO!H2051-1</f>
        <v>-0.006819215033</v>
      </c>
      <c r="F2051" s="1">
        <f>S.FINANCIERO!J2052/S.FINANCIERO!J2051-1</f>
        <v>-0.006470397929</v>
      </c>
      <c r="G2051" s="1">
        <f>S.FINANCIERO!L2052/S.FINANCIERO!L2051-1</f>
        <v>-0.007538229593</v>
      </c>
      <c r="H2051" s="1">
        <f>S.FINANCIERO!N2052/S.FINANCIERO!N2051-1</f>
        <v>-0.02529777555</v>
      </c>
      <c r="I2051" s="1">
        <f>S.FINANCIERO!P2052/S.FINANCIERO!P2051-1</f>
        <v>-0.008822232025</v>
      </c>
      <c r="J2051" s="1">
        <f>S.FINANCIERO!R2052/S.FINANCIERO!R2051-1</f>
        <v>-0.009540329575</v>
      </c>
      <c r="K2051" s="1">
        <f>S.FINANCIERO!T2052/S.FINANCIERO!T2051-1</f>
        <v>0</v>
      </c>
      <c r="L2051" s="1">
        <f>SUMPRODUCT(B2051:K2051, 'Ponderaciones e Índices.'!$A$4:$J$4)</f>
        <v>-0.008437487013</v>
      </c>
      <c r="M2051" s="1">
        <f>'S. MATERIALES'!B2052/'S. MATERIALES'!B2051-1</f>
        <v>-0.05314009662</v>
      </c>
      <c r="N2051" s="3">
        <f>'S. MATERIALES'!D2052/'S. MATERIALES'!D2051-1</f>
        <v>-0.07106191851</v>
      </c>
      <c r="O2051" s="1">
        <f>'S. MATERIALES'!F2052/'S. MATERIALES'!F2051-1</f>
        <v>-0.04141777843</v>
      </c>
      <c r="P2051" s="1">
        <f>'S. MATERIALES'!H2052/'S. MATERIALES'!H2051-1</f>
        <v>-0.04627363737</v>
      </c>
      <c r="Q2051" s="1">
        <f>'S. MATERIALES'!J2052/'S. MATERIALES'!J2051-1</f>
        <v>-0.04543593942</v>
      </c>
      <c r="R2051" s="1">
        <f>'S. MATERIALES'!L2052/'S. MATERIALES'!L2051-1</f>
        <v>-0.02366447985</v>
      </c>
      <c r="S2051" s="1">
        <f>'S. MATERIALES'!N2052/'S. MATERIALES'!N2051-1</f>
        <v>-0.05905511811</v>
      </c>
      <c r="T2051" s="1">
        <f>'S. MATERIALES'!P2052/'S. MATERIALES'!P2051-1</f>
        <v>-0.03475935829</v>
      </c>
      <c r="U2051" s="1">
        <f>'S. MATERIALES'!R2052/'S. MATERIALES'!R2051-1</f>
        <v>-0.04041720991</v>
      </c>
      <c r="V2051" s="1">
        <f>'S. MATERIALES'!T2052/'S. MATERIALES'!T2051-1</f>
        <v>-0.04941599281</v>
      </c>
      <c r="W2051" s="1">
        <f>SUMPRODUCT(M2051:V2051,'Ponderaciones e Índices.'!$A$8:$J$8)</f>
        <v>-0.04521477711</v>
      </c>
      <c r="X2051" s="1">
        <f>'S. ENERGÍA'!B2052/'S. ENERGÍA'!B2051-1</f>
        <v>-0.0224177666</v>
      </c>
      <c r="Y2051" s="1">
        <f>'S. ENERGÍA'!D2052/'S. ENERGÍA'!D2051-1</f>
        <v>-0.001702541651</v>
      </c>
      <c r="Z2051" s="1">
        <f>'S. ENERGÍA'!F2052/'S. ENERGÍA'!F2051-1</f>
        <v>0.0007542900245</v>
      </c>
      <c r="AA2051" s="1">
        <f>'S. ENERGÍA'!H2052/'S. ENERGÍA'!H2051-1</f>
        <v>0.01241150748</v>
      </c>
      <c r="AB2051" s="1">
        <f>'S. ENERGÍA'!J2052/'S. ENERGÍA'!J2051-1</f>
        <v>-0.00358037952</v>
      </c>
      <c r="AC2051" s="1">
        <f>'S. ENERGÍA'!L2052/'S. ENERGÍA'!L2051-1</f>
        <v>-0.004924797019</v>
      </c>
      <c r="AD2051" s="1">
        <f>'S. ENERGÍA'!N2052/'S. ENERGÍA'!N2051-1</f>
        <v>0.007858105074</v>
      </c>
      <c r="AE2051" s="1">
        <f>'S. ENERGÍA'!P2052/'S. ENERGÍA'!P2051-1</f>
        <v>0.0107027724</v>
      </c>
      <c r="AF2051" s="1">
        <f>'S. ENERGÍA'!R2052/'S. ENERGÍA'!R2051-1</f>
        <v>0.006597549482</v>
      </c>
      <c r="AG2051" s="1">
        <f>'S. ENERGÍA'!T2052/'S. ENERGÍA'!T2051-1</f>
        <v>-0.006163328197</v>
      </c>
      <c r="AH2051" s="1">
        <f>SUMPRODUCT(X2051:AG2051,'Ponderaciones e Índices.'!$A$12:$J$12)</f>
        <v>-0.002868037733</v>
      </c>
    </row>
    <row r="2052">
      <c r="A2052" s="1">
        <f>S.FINANCIERO!A2053</f>
        <v>44868</v>
      </c>
      <c r="B2052" s="1">
        <f>S.FINANCIERO!B2053/S.FINANCIERO!B2052-1</f>
        <v>-0.002863506204</v>
      </c>
      <c r="C2052" s="1">
        <f>S.FINANCIERO!D2053/S.FINANCIERO!D2052-1</f>
        <v>-0.005054566341</v>
      </c>
      <c r="D2052" s="1">
        <f>S.FINANCIERO!F2053/S.FINANCIERO!F2052-1</f>
        <v>-0.008489508249</v>
      </c>
      <c r="E2052" s="1">
        <f>S.FINANCIERO!H2053/S.FINANCIERO!H2052-1</f>
        <v>-0.01113823619</v>
      </c>
      <c r="F2052" s="1">
        <f>S.FINANCIERO!J2053/S.FINANCIERO!J2052-1</f>
        <v>-0.00700097688</v>
      </c>
      <c r="G2052" s="1">
        <f>S.FINANCIERO!L2053/S.FINANCIERO!L2052-1</f>
        <v>-0.006510416667</v>
      </c>
      <c r="H2052" s="1">
        <f>S.FINANCIERO!N2053/S.FINANCIERO!N2052-1</f>
        <v>0.003198613354</v>
      </c>
      <c r="I2052" s="1">
        <f>S.FINANCIERO!P2053/S.FINANCIERO!P2052-1</f>
        <v>-0.01780151313</v>
      </c>
      <c r="J2052" s="1">
        <f>S.FINANCIERO!R2053/S.FINANCIERO!R2052-1</f>
        <v>0.03099824869</v>
      </c>
      <c r="K2052" s="1">
        <f>S.FINANCIERO!T2053/S.FINANCIERO!T2052-1</f>
        <v>-0.06368221942</v>
      </c>
      <c r="L2052" s="1">
        <f>SUMPRODUCT(B2052:K2052, 'Ponderaciones e Índices.'!$A$4:$J$4)</f>
        <v>-0.006600635355</v>
      </c>
      <c r="M2052" s="1">
        <f>'S. MATERIALES'!B2053/'S. MATERIALES'!B2052-1</f>
        <v>-0.08265306122</v>
      </c>
      <c r="N2052" s="3">
        <f>'S. MATERIALES'!D2053/'S. MATERIALES'!D2052-1</f>
        <v>-0.02486617165</v>
      </c>
      <c r="O2052" s="1">
        <f>'S. MATERIALES'!F2053/'S. MATERIALES'!F2052-1</f>
        <v>0.00719760297</v>
      </c>
      <c r="P2052" s="1">
        <f>'S. MATERIALES'!H2053/'S. MATERIALES'!H2052-1</f>
        <v>-0.01726148822</v>
      </c>
      <c r="Q2052" s="1">
        <f>'S. MATERIALES'!J2053/'S. MATERIALES'!J2052-1</f>
        <v>-0.01004655722</v>
      </c>
      <c r="R2052" s="1">
        <f>'S. MATERIALES'!L2053/'S. MATERIALES'!L2052-1</f>
        <v>0.01463882889</v>
      </c>
      <c r="S2052" s="1">
        <f>'S. MATERIALES'!N2053/'S. MATERIALES'!N2052-1</f>
        <v>-0.02928870293</v>
      </c>
      <c r="T2052" s="1">
        <f>'S. MATERIALES'!P2053/'S. MATERIALES'!P2052-1</f>
        <v>0.01028888009</v>
      </c>
      <c r="U2052" s="1">
        <f>'S. MATERIALES'!R2053/'S. MATERIALES'!R2052-1</f>
        <v>0.002717391304</v>
      </c>
      <c r="V2052" s="1">
        <f>'S. MATERIALES'!T2053/'S. MATERIALES'!T2052-1</f>
        <v>-0.01086956522</v>
      </c>
      <c r="W2052" s="1">
        <f>SUMPRODUCT(M2052:V2052,'Ponderaciones e Índices.'!$A$8:$J$8)</f>
        <v>-0.01822193514</v>
      </c>
      <c r="X2052" s="1">
        <f>'S. ENERGÍA'!B2053/'S. ENERGÍA'!B2052-1</f>
        <v>0.03879125589</v>
      </c>
      <c r="Y2052" s="1">
        <f>'S. ENERGÍA'!D2053/'S. ENERGÍA'!D2052-1</f>
        <v>0.004263613108</v>
      </c>
      <c r="Z2052" s="1">
        <f>'S. ENERGÍA'!F2053/'S. ENERGÍA'!F2052-1</f>
        <v>0.01036367062</v>
      </c>
      <c r="AA2052" s="1">
        <f>'S. ENERGÍA'!H2053/'S. ENERGÍA'!H2052-1</f>
        <v>-0.004970301855</v>
      </c>
      <c r="AB2052" s="1">
        <f>'S. ENERGÍA'!J2053/'S. ENERGÍA'!J2052-1</f>
        <v>0.03521379806</v>
      </c>
      <c r="AC2052" s="1">
        <f>'S. ENERGÍA'!L2053/'S. ENERGÍA'!L2052-1</f>
        <v>0.04012841091</v>
      </c>
      <c r="AD2052" s="1">
        <f>'S. ENERGÍA'!N2053/'S. ENERGÍA'!N2052-1</f>
        <v>0.008687903765</v>
      </c>
      <c r="AE2052" s="1">
        <f>'S. ENERGÍA'!P2053/'S. ENERGÍA'!P2052-1</f>
        <v>0.04044399081</v>
      </c>
      <c r="AF2052" s="1">
        <f>'S. ENERGÍA'!R2053/'S. ENERGÍA'!R2052-1</f>
        <v>0.02247191011</v>
      </c>
      <c r="AG2052" s="1">
        <f>'S. ENERGÍA'!T2053/'S. ENERGÍA'!T2052-1</f>
        <v>0.02118863049</v>
      </c>
      <c r="AH2052" s="1">
        <f>SUMPRODUCT(X2052:AG2052,'Ponderaciones e Índices.'!$A$12:$J$12)</f>
        <v>0.01806557382</v>
      </c>
    </row>
    <row r="2053">
      <c r="A2053" s="1">
        <f>S.FINANCIERO!A2054</f>
        <v>44869</v>
      </c>
      <c r="B2053" s="1">
        <f>S.FINANCIERO!B2054/S.FINANCIERO!B2053-1</f>
        <v>0.01563497128</v>
      </c>
      <c r="C2053" s="1">
        <f>S.FINANCIERO!D2054/S.FINANCIERO!D2053-1</f>
        <v>0.01570257476</v>
      </c>
      <c r="D2053" s="1">
        <f>S.FINANCIERO!F2054/S.FINANCIERO!F2053-1</f>
        <v>0.02479806139</v>
      </c>
      <c r="E2053" s="1">
        <f>S.FINANCIERO!H2054/S.FINANCIERO!H2053-1</f>
        <v>0.01604690634</v>
      </c>
      <c r="F2053" s="1">
        <f>S.FINANCIERO!J2054/S.FINANCIERO!J2053-1</f>
        <v>0.02377438924</v>
      </c>
      <c r="G2053" s="1">
        <f>S.FINANCIERO!L2054/S.FINANCIERO!L2053-1</f>
        <v>0.0245740498</v>
      </c>
      <c r="H2053" s="1">
        <f>S.FINANCIERO!N2054/S.FINANCIERO!N2053-1</f>
        <v>0.02193379616</v>
      </c>
      <c r="I2053" s="1">
        <f>S.FINANCIERO!P2054/S.FINANCIERO!P2053-1</f>
        <v>0.02401449932</v>
      </c>
      <c r="J2053" s="1">
        <f>S.FINANCIERO!R2054/S.FINANCIERO!R2053-1</f>
        <v>0.01834550705</v>
      </c>
      <c r="K2053" s="1">
        <f>S.FINANCIERO!T2054/S.FINANCIERO!T2053-1</f>
        <v>0.01313131313</v>
      </c>
      <c r="L2053" s="1">
        <f>SUMPRODUCT(B2053:K2053, 'Ponderaciones e Índices.'!$A$4:$J$4)</f>
        <v>0.0199128022</v>
      </c>
      <c r="M2053" s="1">
        <f>'S. MATERIALES'!B2054/'S. MATERIALES'!B2053-1</f>
        <v>0.06395995551</v>
      </c>
      <c r="N2053" s="3">
        <f>'S. MATERIALES'!D2054/'S. MATERIALES'!D2053-1</f>
        <v>0.03612537631</v>
      </c>
      <c r="O2053" s="1">
        <f>'S. MATERIALES'!F2054/'S. MATERIALES'!F2053-1</f>
        <v>0.09602595471</v>
      </c>
      <c r="P2053" s="1">
        <f>'S. MATERIALES'!H2054/'S. MATERIALES'!H2053-1</f>
        <v>0.09826726798</v>
      </c>
      <c r="Q2053" s="1">
        <f>'S. MATERIALES'!J2054/'S. MATERIALES'!J2053-1</f>
        <v>0.0603960396</v>
      </c>
      <c r="R2053" s="1">
        <f>'S. MATERIALES'!L2054/'S. MATERIALES'!L2053-1</f>
        <v>0.07876064333</v>
      </c>
      <c r="S2053" s="1">
        <f>'S. MATERIALES'!N2054/'S. MATERIALES'!N2053-1</f>
        <v>0.1271551724</v>
      </c>
      <c r="T2053" s="1">
        <f>'S. MATERIALES'!P2054/'S. MATERIALES'!P2053-1</f>
        <v>0.1453192323</v>
      </c>
      <c r="U2053" s="1">
        <f>'S. MATERIALES'!R2054/'S. MATERIALES'!R2053-1</f>
        <v>0.08943089431</v>
      </c>
      <c r="V2053" s="1">
        <f>'S. MATERIALES'!T2054/'S. MATERIALES'!T2053-1</f>
        <v>-0.03965599618</v>
      </c>
      <c r="W2053" s="1">
        <f>SUMPRODUCT(M2053:V2053,'Ponderaciones e Índices.'!$A$8:$J$8)</f>
        <v>0.09188653026</v>
      </c>
      <c r="X2053" s="1">
        <f>'S. ENERGÍA'!B2054/'S. ENERGÍA'!B2053-1</f>
        <v>0.004745203218</v>
      </c>
      <c r="Y2053" s="1">
        <f>'S. ENERGÍA'!D2054/'S. ENERGÍA'!D2053-1</f>
        <v>0.0001213003396</v>
      </c>
      <c r="Z2053" s="1">
        <f>'S. ENERGÍA'!F2054/'S. ENERGÍA'!F2053-1</f>
        <v>0.01025736665</v>
      </c>
      <c r="AA2053" s="1">
        <f>'S. ENERGÍA'!H2054/'S. ENERGÍA'!H2053-1</f>
        <v>0</v>
      </c>
      <c r="AB2053" s="1">
        <f>'S. ENERGÍA'!J2054/'S. ENERGÍA'!J2053-1</f>
        <v>-0.01110725443</v>
      </c>
      <c r="AC2053" s="1">
        <f>'S. ENERGÍA'!L2054/'S. ENERGÍA'!L2053-1</f>
        <v>-0.008230452675</v>
      </c>
      <c r="AD2053" s="1">
        <f>'S. ENERGÍA'!N2054/'S. ENERGÍA'!N2053-1</f>
        <v>0.01347173145</v>
      </c>
      <c r="AE2053" s="1">
        <f>'S. ENERGÍA'!P2054/'S. ENERGÍA'!P2053-1</f>
        <v>-0.002207234825</v>
      </c>
      <c r="AF2053" s="1">
        <f>'S. ENERGÍA'!R2054/'S. ENERGÍA'!R2053-1</f>
        <v>0.001831501832</v>
      </c>
      <c r="AG2053" s="1">
        <f>'S. ENERGÍA'!T2054/'S. ENERGÍA'!T2053-1</f>
        <v>-0.007085020243</v>
      </c>
      <c r="AH2053" s="1">
        <f>SUMPRODUCT(X2053:AG2053,'Ponderaciones e Índices.'!$A$12:$J$12)</f>
        <v>0.0003771565265</v>
      </c>
    </row>
    <row r="2054">
      <c r="A2054" s="1">
        <f>S.FINANCIERO!A2055</f>
        <v>44872</v>
      </c>
      <c r="B2054" s="1">
        <f>S.FINANCIERO!B2055/S.FINANCIERO!B2054-1</f>
        <v>0.00699026076</v>
      </c>
      <c r="C2054" s="1">
        <f>S.FINANCIERO!D2055/S.FINANCIERO!D2054-1</f>
        <v>0.004433329544</v>
      </c>
      <c r="D2054" s="1">
        <f>S.FINANCIERO!F2055/S.FINANCIERO!F2054-1</f>
        <v>0.007172696461</v>
      </c>
      <c r="E2054" s="1">
        <f>S.FINANCIERO!H2055/S.FINANCIERO!H2054-1</f>
        <v>0.005618830676</v>
      </c>
      <c r="F2054" s="1">
        <f>S.FINANCIERO!J2055/S.FINANCIERO!J2054-1</f>
        <v>0.0004804612428</v>
      </c>
      <c r="G2054" s="1">
        <f>S.FINANCIERO!L2055/S.FINANCIERO!L2054-1</f>
        <v>0.00959385993</v>
      </c>
      <c r="H2054" s="1">
        <f>S.FINANCIERO!N2055/S.FINANCIERO!N2054-1</f>
        <v>0.02017972996</v>
      </c>
      <c r="I2054" s="1">
        <f>S.FINANCIERO!P2055/S.FINANCIERO!P2054-1</f>
        <v>-0.007522123894</v>
      </c>
      <c r="J2054" s="1">
        <f>S.FINANCIERO!R2055/S.FINANCIERO!R2054-1</f>
        <v>-0.003836530442</v>
      </c>
      <c r="K2054" s="1">
        <f>S.FINANCIERO!T2055/S.FINANCIERO!T2054-1</f>
        <v>0.004985044865</v>
      </c>
      <c r="L2054" s="1">
        <f>SUMPRODUCT(B2054:K2054, 'Ponderaciones e Índices.'!$A$4:$J$4)</f>
        <v>0.004392441188</v>
      </c>
      <c r="M2054" s="1">
        <f>'S. MATERIALES'!B2055/'S. MATERIALES'!B2054-1</f>
        <v>0.02665969681</v>
      </c>
      <c r="N2054" s="3">
        <f>'S. MATERIALES'!D2055/'S. MATERIALES'!D2054-1</f>
        <v>-0.00666552726</v>
      </c>
      <c r="O2054" s="1">
        <f>'S. MATERIALES'!F2055/'S. MATERIALES'!F2054-1</f>
        <v>-0.001868497138</v>
      </c>
      <c r="P2054" s="1">
        <f>'S. MATERIALES'!H2055/'S. MATERIALES'!H2054-1</f>
        <v>-0.00194510482</v>
      </c>
      <c r="Q2054" s="1">
        <f>'S. MATERIALES'!J2055/'S. MATERIALES'!J2054-1</f>
        <v>-0.009745564893</v>
      </c>
      <c r="R2054" s="1">
        <f>'S. MATERIALES'!L2055/'S. MATERIALES'!L2054-1</f>
        <v>-0.01118175839</v>
      </c>
      <c r="S2054" s="1">
        <f>'S. MATERIALES'!N2055/'S. MATERIALES'!N2054-1</f>
        <v>0.005736137667</v>
      </c>
      <c r="T2054" s="1">
        <f>'S. MATERIALES'!P2055/'S. MATERIALES'!P2054-1</f>
        <v>-0.01641586867</v>
      </c>
      <c r="U2054" s="1">
        <f>'S. MATERIALES'!R2055/'S. MATERIALES'!R2054-1</f>
        <v>-0.03358208955</v>
      </c>
      <c r="V2054" s="1">
        <f>'S. MATERIALES'!T2055/'S. MATERIALES'!T2054-1</f>
        <v>0.008955223881</v>
      </c>
      <c r="W2054" s="1">
        <f>SUMPRODUCT(M2054:V2054,'Ponderaciones e Índices.'!$A$8:$J$8)</f>
        <v>-0.006360104072</v>
      </c>
      <c r="X2054" s="1">
        <f>'S. ENERGÍA'!B2055/'S. ENERGÍA'!B2054-1</f>
        <v>0.00205338809</v>
      </c>
      <c r="Y2054" s="1">
        <f>'S. ENERGÍA'!D2055/'S. ENERGÍA'!D2054-1</f>
        <v>0.000363856883</v>
      </c>
      <c r="Z2054" s="1">
        <f>'S. ENERGÍA'!F2055/'S. ENERGÍA'!F2054-1</f>
        <v>-0.006276536829</v>
      </c>
      <c r="AA2054" s="1">
        <f>'S. ENERGÍA'!H2055/'S. ENERGÍA'!H2054-1</f>
        <v>0.0009997569147</v>
      </c>
      <c r="AB2054" s="1">
        <f>'S. ENERGÍA'!J2055/'S. ENERGÍA'!J2054-1</f>
        <v>0.003159003159</v>
      </c>
      <c r="AC2054" s="1">
        <f>'S. ENERGÍA'!L2055/'S. ENERGÍA'!L2054-1</f>
        <v>-0.002074688797</v>
      </c>
      <c r="AD2054" s="1">
        <f>'S. ENERGÍA'!N2055/'S. ENERGÍA'!N2054-1</f>
        <v>-0.0006537371976</v>
      </c>
      <c r="AE2054" s="1">
        <f>'S. ENERGÍA'!P2055/'S. ENERGÍA'!P2054-1</f>
        <v>0.01130637827</v>
      </c>
      <c r="AF2054" s="1">
        <f>'S. ENERGÍA'!R2055/'S. ENERGÍA'!R2054-1</f>
        <v>0</v>
      </c>
      <c r="AG2054" s="1">
        <f>'S. ENERGÍA'!T2055/'S. ENERGÍA'!T2054-1</f>
        <v>-0.006116207951</v>
      </c>
      <c r="AH2054" s="1">
        <f>SUMPRODUCT(X2054:AG2054,'Ponderaciones e Índices.'!$A$12:$J$12)</f>
        <v>0.0002979544885</v>
      </c>
    </row>
    <row r="2055">
      <c r="A2055" s="1">
        <f>S.FINANCIERO!A2056</f>
        <v>44873</v>
      </c>
      <c r="B2055" s="1">
        <f>S.FINANCIERO!B2056/S.FINANCIERO!B2055-1</f>
        <v>0.003899851806</v>
      </c>
      <c r="C2055" s="1">
        <f>S.FINANCIERO!D2056/S.FINANCIERO!D2055-1</f>
        <v>0.0002263467632</v>
      </c>
      <c r="D2055" s="1">
        <f>S.FINANCIERO!F2056/S.FINANCIERO!F2055-1</f>
        <v>0.006104241665</v>
      </c>
      <c r="E2055" s="1">
        <f>S.FINANCIERO!H2056/S.FINANCIERO!H2055-1</f>
        <v>0.003926306252</v>
      </c>
      <c r="F2055" s="1">
        <f>S.FINANCIERO!J2056/S.FINANCIERO!J2055-1</f>
        <v>-0.0009604610213</v>
      </c>
      <c r="G2055" s="1">
        <f>S.FINANCIERO!L2056/S.FINANCIERO!L2055-1</f>
        <v>0.003273149615</v>
      </c>
      <c r="H2055" s="1">
        <f>S.FINANCIERO!N2056/S.FINANCIERO!N2055-1</f>
        <v>-0.002339457632</v>
      </c>
      <c r="I2055" s="1">
        <f>S.FINANCIERO!P2056/S.FINANCIERO!P2055-1</f>
        <v>0.004904146233</v>
      </c>
      <c r="J2055" s="1">
        <f>S.FINANCIERO!R2056/S.FINANCIERO!R2055-1</f>
        <v>0.005023442733</v>
      </c>
      <c r="K2055" s="1">
        <f>S.FINANCIERO!T2056/S.FINANCIERO!T2055-1</f>
        <v>-0.002645502646</v>
      </c>
      <c r="L2055" s="1">
        <f>SUMPRODUCT(B2055:K2055, 'Ponderaciones e Índices.'!$A$4:$J$4)</f>
        <v>0.00220463002</v>
      </c>
      <c r="M2055" s="1">
        <f>'S. MATERIALES'!B2056/'S. MATERIALES'!B2055-1</f>
        <v>0.06822810591</v>
      </c>
      <c r="N2055" s="3">
        <f>'S. MATERIALES'!D2056/'S. MATERIALES'!D2055-1</f>
        <v>0.05471438403</v>
      </c>
      <c r="O2055" s="1">
        <f>'S. MATERIALES'!F2056/'S. MATERIALES'!F2055-1</f>
        <v>0.02147867896</v>
      </c>
      <c r="P2055" s="1">
        <f>'S. MATERIALES'!H2056/'S. MATERIALES'!H2055-1</f>
        <v>0.0411433521</v>
      </c>
      <c r="Q2055" s="1">
        <f>'S. MATERIALES'!J2056/'S. MATERIALES'!J2055-1</f>
        <v>0.06099357652</v>
      </c>
      <c r="R2055" s="1">
        <f>'S. MATERIALES'!L2056/'S. MATERIALES'!L2055-1</f>
        <v>0.02416851441</v>
      </c>
      <c r="S2055" s="1">
        <f>'S. MATERIALES'!N2056/'S. MATERIALES'!N2055-1</f>
        <v>0.06844106464</v>
      </c>
      <c r="T2055" s="1">
        <f>'S. MATERIALES'!P2056/'S. MATERIALES'!P2055-1</f>
        <v>0.05945757997</v>
      </c>
      <c r="U2055" s="1">
        <f>'S. MATERIALES'!R2056/'S. MATERIALES'!R2055-1</f>
        <v>0.03088803089</v>
      </c>
      <c r="V2055" s="1">
        <f>'S. MATERIALES'!T2056/'S. MATERIALES'!T2055-1</f>
        <v>0.006903353057</v>
      </c>
      <c r="W2055" s="1">
        <f>SUMPRODUCT(M2055:V2055,'Ponderaciones e Índices.'!$A$8:$J$8)</f>
        <v>0.04907329139</v>
      </c>
      <c r="X2055" s="1">
        <f>'S. ENERGÍA'!B2056/'S. ENERGÍA'!B2055-1</f>
        <v>-0.00881147541</v>
      </c>
      <c r="Y2055" s="1">
        <f>'S. ENERGÍA'!D2056/'S. ENERGÍA'!D2055-1</f>
        <v>-0.01042677013</v>
      </c>
      <c r="Z2055" s="1">
        <f>'S. ENERGÍA'!F2056/'S. ENERGÍA'!F2055-1</f>
        <v>0.002043470184</v>
      </c>
      <c r="AA2055" s="1">
        <f>'S. ENERGÍA'!H2056/'S. ENERGÍA'!H2055-1</f>
        <v>0.0006646216769</v>
      </c>
      <c r="AB2055" s="1">
        <f>'S. ENERGÍA'!J2056/'S. ENERGÍA'!J2055-1</f>
        <v>0.001749475157</v>
      </c>
      <c r="AC2055" s="1">
        <f>'S. ENERGÍA'!L2056/'S. ENERGÍA'!L2055-1</f>
        <v>-0.01247401247</v>
      </c>
      <c r="AD2055" s="1">
        <f>'S. ENERGÍA'!N2056/'S. ENERGÍA'!N2055-1</f>
        <v>-0.0008722197994</v>
      </c>
      <c r="AE2055" s="1">
        <f>'S. ENERGÍA'!P2056/'S. ENERGÍA'!P2055-1</f>
        <v>-0.03815773484</v>
      </c>
      <c r="AF2055" s="1">
        <f>'S. ENERGÍA'!R2056/'S. ENERGÍA'!R2055-1</f>
        <v>0.01005484461</v>
      </c>
      <c r="AG2055" s="1">
        <f>'S. ENERGÍA'!T2056/'S. ENERGÍA'!T2055-1</f>
        <v>-0.0158974359</v>
      </c>
      <c r="AH2055" s="1">
        <f>SUMPRODUCT(X2055:AG2055,'Ponderaciones e Índices.'!$A$12:$J$12)</f>
        <v>-0.005669450321</v>
      </c>
    </row>
    <row r="2056">
      <c r="A2056" s="1">
        <f>S.FINANCIERO!A2057</f>
        <v>44874</v>
      </c>
      <c r="B2056" s="1">
        <f>S.FINANCIERO!B2057/S.FINANCIERO!B2056-1</f>
        <v>-0.008235568332</v>
      </c>
      <c r="C2056" s="1">
        <f>S.FINANCIERO!D2057/S.FINANCIERO!D2056-1</f>
        <v>-0.008825526137</v>
      </c>
      <c r="D2056" s="1">
        <f>S.FINANCIERO!F2057/S.FINANCIERO!F2056-1</f>
        <v>-0.01423459863</v>
      </c>
      <c r="E2056" s="1">
        <f>S.FINANCIERO!H2057/S.FINANCIERO!H2056-1</f>
        <v>-0.007069795427</v>
      </c>
      <c r="F2056" s="1">
        <f>S.FINANCIERO!J2057/S.FINANCIERO!J2056-1</f>
        <v>-0.01153661272</v>
      </c>
      <c r="G2056" s="1">
        <f>S.FINANCIERO!L2057/S.FINANCIERO!L2056-1</f>
        <v>-0.0006314460114</v>
      </c>
      <c r="H2056" s="1">
        <f>S.FINANCIERO!N2057/S.FINANCIERO!N2056-1</f>
        <v>-0.01117433971</v>
      </c>
      <c r="I2056" s="1">
        <f>S.FINANCIERO!P2057/S.FINANCIERO!P2056-1</f>
        <v>-0.01375332742</v>
      </c>
      <c r="J2056" s="1">
        <f>S.FINANCIERO!R2057/S.FINANCIERO!R2056-1</f>
        <v>-0.01699433522</v>
      </c>
      <c r="K2056" s="1">
        <f>S.FINANCIERO!T2057/S.FINANCIERO!T2056-1</f>
        <v>-0.005636604775</v>
      </c>
      <c r="L2056" s="1">
        <f>SUMPRODUCT(B2056:K2056, 'Ponderaciones e Índices.'!$A$4:$J$4)</f>
        <v>-0.01000192582</v>
      </c>
      <c r="M2056" s="1">
        <f>'S. MATERIALES'!B2057/'S. MATERIALES'!B2056-1</f>
        <v>-0.01096282173</v>
      </c>
      <c r="N2056" s="3">
        <f>'S. MATERIALES'!D2057/'S. MATERIALES'!D2056-1</f>
        <v>-0.0251223491</v>
      </c>
      <c r="O2056" s="1">
        <f>'S. MATERIALES'!F2057/'S. MATERIALES'!F2056-1</f>
        <v>-0.001832632432</v>
      </c>
      <c r="P2056" s="1">
        <f>'S. MATERIALES'!H2057/'S. MATERIALES'!H2056-1</f>
        <v>0.004159733777</v>
      </c>
      <c r="Q2056" s="1">
        <f>'S. MATERIALES'!J2057/'S. MATERIALES'!J2056-1</f>
        <v>-0.007331704066</v>
      </c>
      <c r="R2056" s="1">
        <f>'S. MATERIALES'!L2057/'S. MATERIALES'!L2056-1</f>
        <v>-0.04221693007</v>
      </c>
      <c r="S2056" s="1">
        <f>'S. MATERIALES'!N2057/'S. MATERIALES'!N2056-1</f>
        <v>-0.0231316726</v>
      </c>
      <c r="T2056" s="1">
        <f>'S. MATERIALES'!P2057/'S. MATERIALES'!P2056-1</f>
        <v>-0.05316704956</v>
      </c>
      <c r="U2056" s="1">
        <f>'S. MATERIALES'!R2057/'S. MATERIALES'!R2056-1</f>
        <v>-0.05493133583</v>
      </c>
      <c r="V2056" s="1">
        <f>'S. MATERIALES'!T2057/'S. MATERIALES'!T2056-1</f>
        <v>-0.09843290891</v>
      </c>
      <c r="W2056" s="1">
        <f>SUMPRODUCT(M2056:V2056,'Ponderaciones e Índices.'!$A$8:$J$8)</f>
        <v>-0.03434210169</v>
      </c>
      <c r="X2056" s="1">
        <f>'S. ENERGÍA'!B2057/'S. ENERGÍA'!B2056-1</f>
        <v>-0.03555923093</v>
      </c>
      <c r="Y2056" s="1">
        <f>'S. ENERGÍA'!D2057/'S. ENERGÍA'!D2056-1</f>
        <v>-0.02340112717</v>
      </c>
      <c r="Z2056" s="1">
        <f>'S. ENERGÍA'!F2057/'S. ENERGÍA'!F2056-1</f>
        <v>-0.01464590286</v>
      </c>
      <c r="AA2056" s="1">
        <f>'S. ENERGÍA'!H2057/'S. ENERGÍA'!H2056-1</f>
        <v>0.02493412938</v>
      </c>
      <c r="AB2056" s="1">
        <f>'S. ENERGÍA'!J2057/'S. ENERGÍA'!J2056-1</f>
        <v>-0.05413901502</v>
      </c>
      <c r="AC2056" s="1">
        <f>'S. ENERGÍA'!L2057/'S. ENERGÍA'!L2056-1</f>
        <v>-0.02052631579</v>
      </c>
      <c r="AD2056" s="1">
        <f>'S. ENERGÍA'!N2057/'S. ENERGÍA'!N2056-1</f>
        <v>-0.02487996508</v>
      </c>
      <c r="AE2056" s="1">
        <f>'S. ENERGÍA'!P2057/'S. ENERGÍA'!P2056-1</f>
        <v>-0.062539482</v>
      </c>
      <c r="AF2056" s="1">
        <f>'S. ENERGÍA'!R2057/'S. ENERGÍA'!R2056-1</f>
        <v>-0.0479638009</v>
      </c>
      <c r="AG2056" s="1">
        <f>'S. ENERGÍA'!T2057/'S. ENERGÍA'!T2056-1</f>
        <v>-0.06044815008</v>
      </c>
      <c r="AH2056" s="1">
        <f>SUMPRODUCT(X2056:AG2056,'Ponderaciones e Índices.'!$A$12:$J$12)</f>
        <v>-0.03067147041</v>
      </c>
    </row>
    <row r="2057">
      <c r="A2057" s="1">
        <f>S.FINANCIERO!A2058</f>
        <v>44875</v>
      </c>
      <c r="B2057" s="1">
        <f>S.FINANCIERO!B2058/S.FINANCIERO!B2057-1</f>
        <v>0.02538190364</v>
      </c>
      <c r="C2057" s="1">
        <f>S.FINANCIERO!D2058/S.FINANCIERO!D2057-1</f>
        <v>0.01929223744</v>
      </c>
      <c r="D2057" s="1">
        <f>S.FINANCIERO!F2058/S.FINANCIERO!F2057-1</f>
        <v>0.03700781188</v>
      </c>
      <c r="E2057" s="1">
        <f>S.FINANCIERO!H2058/S.FINANCIERO!H2057-1</f>
        <v>0.04590213604</v>
      </c>
      <c r="F2057" s="1">
        <f>S.FINANCIERO!J2058/S.FINANCIERO!J2057-1</f>
        <v>0.03647268601</v>
      </c>
      <c r="G2057" s="1">
        <f>S.FINANCIERO!L2058/S.FINANCIERO!L2057-1</f>
        <v>0.01548020219</v>
      </c>
      <c r="H2057" s="1">
        <f>S.FINANCIERO!N2058/S.FINANCIERO!N2057-1</f>
        <v>0.08567216742</v>
      </c>
      <c r="I2057" s="1">
        <f>S.FINANCIERO!P2058/S.FINANCIERO!P2057-1</f>
        <v>0.03688708952</v>
      </c>
      <c r="J2057" s="1">
        <f>S.FINANCIERO!R2058/S.FINANCIERO!R2057-1</f>
        <v>0.03474576271</v>
      </c>
      <c r="K2057" s="1">
        <f>S.FINANCIERO!T2058/S.FINANCIERO!T2057-1</f>
        <v>0.02634211404</v>
      </c>
      <c r="L2057" s="1">
        <f>SUMPRODUCT(B2057:K2057, 'Ponderaciones e Índices.'!$A$4:$J$4)</f>
        <v>0.03657054042</v>
      </c>
      <c r="M2057" s="1">
        <f>'S. MATERIALES'!B2058/'S. MATERIALES'!B2057-1</f>
        <v>0.05542168675</v>
      </c>
      <c r="N2057" s="3">
        <f>'S. MATERIALES'!D2058/'S. MATERIALES'!D2057-1</f>
        <v>0.06141231593</v>
      </c>
      <c r="O2057" s="1">
        <f>'S. MATERIALES'!F2058/'S. MATERIALES'!F2057-1</f>
        <v>0.1007382641</v>
      </c>
      <c r="P2057" s="1">
        <f>'S. MATERIALES'!H2058/'S. MATERIALES'!H2057-1</f>
        <v>0.04763877382</v>
      </c>
      <c r="Q2057" s="1">
        <f>'S. MATERIALES'!J2058/'S. MATERIALES'!J2057-1</f>
        <v>0.04112578335</v>
      </c>
      <c r="R2057" s="1">
        <f>'S. MATERIALES'!L2058/'S. MATERIALES'!L2057-1</f>
        <v>0.03413200723</v>
      </c>
      <c r="S2057" s="1">
        <f>'S. MATERIALES'!N2058/'S. MATERIALES'!N2057-1</f>
        <v>0.03460837887</v>
      </c>
      <c r="T2057" s="1">
        <f>'S. MATERIALES'!P2058/'S. MATERIALES'!P2057-1</f>
        <v>0.1129982669</v>
      </c>
      <c r="U2057" s="1">
        <f>'S. MATERIALES'!R2058/'S. MATERIALES'!R2057-1</f>
        <v>0.06737120211</v>
      </c>
      <c r="V2057" s="1">
        <f>'S. MATERIALES'!T2058/'S. MATERIALES'!T2057-1</f>
        <v>0.05594785443</v>
      </c>
      <c r="W2057" s="1">
        <f>SUMPRODUCT(M2057:V2057,'Ponderaciones e Índices.'!$A$8:$J$8)</f>
        <v>0.0601421996</v>
      </c>
      <c r="X2057" s="1">
        <f>'S. ENERGÍA'!B2058/'S. ENERGÍA'!B2057-1</f>
        <v>0.02250803859</v>
      </c>
      <c r="Y2057" s="1">
        <f>'S. ENERGÍA'!D2058/'S. ENERGÍA'!D2057-1</f>
        <v>0.01881821603</v>
      </c>
      <c r="Z2057" s="1">
        <f>'S. ENERGÍA'!F2058/'S. ENERGÍA'!F2057-1</f>
        <v>0.02577610536</v>
      </c>
      <c r="AA2057" s="1">
        <f>'S. ENERGÍA'!H2058/'S. ENERGÍA'!H2057-1</f>
        <v>0.02400353208</v>
      </c>
      <c r="AB2057" s="1">
        <f>'S. ENERGÍA'!J2058/'S. ENERGÍA'!J2057-1</f>
        <v>0.02695716396</v>
      </c>
      <c r="AC2057" s="1">
        <f>'S. ENERGÍA'!L2058/'S. ENERGÍA'!L2057-1</f>
        <v>0.01988178399</v>
      </c>
      <c r="AD2057" s="1">
        <f>'S. ENERGÍA'!N2058/'S. ENERGÍA'!N2057-1</f>
        <v>0.02641002686</v>
      </c>
      <c r="AE2057" s="1">
        <f>'S. ENERGÍA'!P2058/'S. ENERGÍA'!P2057-1</f>
        <v>0.04622641509</v>
      </c>
      <c r="AF2057" s="1">
        <f>'S. ENERGÍA'!R2058/'S. ENERGÍA'!R2057-1</f>
        <v>0.05228136882</v>
      </c>
      <c r="AG2057" s="1">
        <f>'S. ENERGÍA'!T2058/'S. ENERGÍA'!T2057-1</f>
        <v>0.03605102607</v>
      </c>
      <c r="AH2057" s="1">
        <f>SUMPRODUCT(X2057:AG2057,'Ponderaciones e Índices.'!$A$12:$J$12)</f>
        <v>0.02685987309</v>
      </c>
    </row>
    <row r="2058">
      <c r="A2058" s="1">
        <f>S.FINANCIERO!A2059</f>
        <v>44876</v>
      </c>
      <c r="B2058" s="1">
        <f>S.FINANCIERO!B2059/S.FINANCIERO!B2058-1</f>
        <v>0.006035602414</v>
      </c>
      <c r="C2058" s="1">
        <f>S.FINANCIERO!D2059/S.FINANCIERO!D2058-1</f>
        <v>-0.009519543062</v>
      </c>
      <c r="D2058" s="1">
        <f>S.FINANCIERO!F2059/S.FINANCIERO!F2058-1</f>
        <v>0.01072896058</v>
      </c>
      <c r="E2058" s="1">
        <f>S.FINANCIERO!H2059/S.FINANCIERO!H2058-1</f>
        <v>-0.005214368482</v>
      </c>
      <c r="F2058" s="1">
        <f>S.FINANCIERO!J2059/S.FINANCIERO!J2058-1</f>
        <v>0.01266812637</v>
      </c>
      <c r="G2058" s="1">
        <f>S.FINANCIERO!L2059/S.FINANCIERO!L2058-1</f>
        <v>0.003422171523</v>
      </c>
      <c r="H2058" s="1">
        <f>S.FINANCIERO!N2059/S.FINANCIERO!N2058-1</f>
        <v>0.04197414251</v>
      </c>
      <c r="I2058" s="1">
        <f>S.FINANCIERO!P2059/S.FINANCIERO!P2058-1</f>
        <v>0.02082429501</v>
      </c>
      <c r="J2058" s="1">
        <f>S.FINANCIERO!R2059/S.FINANCIERO!R2058-1</f>
        <v>0.007371007371</v>
      </c>
      <c r="K2058" s="1">
        <f>S.FINANCIERO!T2059/S.FINANCIERO!T2058-1</f>
        <v>0.01234567901</v>
      </c>
      <c r="L2058" s="1">
        <f>SUMPRODUCT(B2058:K2058, 'Ponderaciones e Índices.'!$A$4:$J$4)</f>
        <v>0.009042843839</v>
      </c>
      <c r="M2058" s="1">
        <f>'S. MATERIALES'!B2059/'S. MATERIALES'!B2058-1</f>
        <v>-0.004109589041</v>
      </c>
      <c r="N2058" s="3">
        <f>'S. MATERIALES'!D2059/'S. MATERIALES'!D2058-1</f>
        <v>0.01844553051</v>
      </c>
      <c r="O2058" s="1">
        <f>'S. MATERIALES'!F2059/'S. MATERIALES'!F2058-1</f>
        <v>0.02578328695</v>
      </c>
      <c r="P2058" s="1">
        <f>'S. MATERIALES'!H2059/'S. MATERIALES'!H2058-1</f>
        <v>-0.003954132068</v>
      </c>
      <c r="Q2058" s="1">
        <f>'S. MATERIALES'!J2059/'S. MATERIALES'!J2058-1</f>
        <v>0.009190089751</v>
      </c>
      <c r="R2058" s="1">
        <f>'S. MATERIALES'!L2059/'S. MATERIALES'!L2058-1</f>
        <v>0.01486338798</v>
      </c>
      <c r="S2058" s="1">
        <f>'S. MATERIALES'!N2059/'S. MATERIALES'!N2058-1</f>
        <v>0.003521126761</v>
      </c>
      <c r="T2058" s="1">
        <f>'S. MATERIALES'!P2059/'S. MATERIALES'!P2058-1</f>
        <v>0.04515727188</v>
      </c>
      <c r="U2058" s="1">
        <f>'S. MATERIALES'!R2059/'S. MATERIALES'!R2058-1</f>
        <v>0.02103960396</v>
      </c>
      <c r="V2058" s="1">
        <f>'S. MATERIALES'!T2059/'S. MATERIALES'!T2058-1</f>
        <v>0.0591563786</v>
      </c>
      <c r="W2058" s="1">
        <f>SUMPRODUCT(M2058:V2058,'Ponderaciones e Índices.'!$A$8:$J$8)</f>
        <v>0.01533749817</v>
      </c>
      <c r="X2058" s="1">
        <f>'S. ENERGÍA'!B2059/'S. ENERGÍA'!B2058-1</f>
        <v>0.02180293501</v>
      </c>
      <c r="Y2058" s="1">
        <f>'S. ENERGÍA'!D2059/'S. ENERGÍA'!D2058-1</f>
        <v>0.01145179165</v>
      </c>
      <c r="Z2058" s="1">
        <f>'S. ENERGÍA'!F2059/'S. ENERGÍA'!F2058-1</f>
        <v>0.01797505503</v>
      </c>
      <c r="AA2058" s="1">
        <f>'S. ENERGÍA'!H2059/'S. ENERGÍA'!H2058-1</f>
        <v>0.01393621608</v>
      </c>
      <c r="AB2058" s="1">
        <f>'S. ENERGÍA'!J2059/'S. ENERGÍA'!J2058-1</f>
        <v>0.03164329378</v>
      </c>
      <c r="AC2058" s="1">
        <f>'S. ENERGÍA'!L2059/'S. ENERGÍA'!L2058-1</f>
        <v>0.0105374078</v>
      </c>
      <c r="AD2058" s="1">
        <f>'S. ENERGÍA'!N2059/'S. ENERGÍA'!N2058-1</f>
        <v>0.01395551679</v>
      </c>
      <c r="AE2058" s="1">
        <f>'S. ENERGÍA'!P2059/'S. ENERGÍA'!P2058-1</f>
        <v>0.03104469921</v>
      </c>
      <c r="AF2058" s="1">
        <f>'S. ENERGÍA'!R2059/'S. ENERGÍA'!R2058-1</f>
        <v>0.03613369467</v>
      </c>
      <c r="AG2058" s="1">
        <f>'S. ENERGÍA'!T2059/'S. ENERGÍA'!T2058-1</f>
        <v>0.008029978587</v>
      </c>
      <c r="AH2058" s="1">
        <f>SUMPRODUCT(X2058:AG2058,'Ponderaciones e Índices.'!$A$12:$J$12)</f>
        <v>0.01897379889</v>
      </c>
    </row>
    <row r="2059">
      <c r="A2059" s="1">
        <f>S.FINANCIERO!A2060</f>
        <v>44879</v>
      </c>
      <c r="B2059" s="1">
        <f>S.FINANCIERO!B2060/S.FINANCIERO!B2059-1</f>
        <v>-0.0001518833536</v>
      </c>
      <c r="C2059" s="1">
        <f>S.FINANCIERO!D2060/S.FINANCIERO!D2059-1</f>
        <v>-0.006105834464</v>
      </c>
      <c r="D2059" s="1">
        <f>S.FINANCIERO!F2060/S.FINANCIERO!F2059-1</f>
        <v>-0.005044041256</v>
      </c>
      <c r="E2059" s="1">
        <f>S.FINANCIERO!H2060/S.FINANCIERO!H2059-1</f>
        <v>-0.002912055911</v>
      </c>
      <c r="F2059" s="1">
        <f>S.FINANCIERO!J2060/S.FINANCIERO!J2059-1</f>
        <v>-0.008030888031</v>
      </c>
      <c r="G2059" s="1">
        <f>S.FINANCIERO!L2060/S.FINANCIERO!L2059-1</f>
        <v>-0.006407606449</v>
      </c>
      <c r="H2059" s="1">
        <f>S.FINANCIERO!N2060/S.FINANCIERO!N2059-1</f>
        <v>-0.02207544357</v>
      </c>
      <c r="I2059" s="1">
        <f>S.FINANCIERO!P2060/S.FINANCIERO!P2059-1</f>
        <v>-0.005949851254</v>
      </c>
      <c r="J2059" s="1">
        <f>S.FINANCIERO!R2060/S.FINANCIERO!R2059-1</f>
        <v>-0.007642276423</v>
      </c>
      <c r="K2059" s="1">
        <f>S.FINANCIERO!T2060/S.FINANCIERO!T2059-1</f>
        <v>0.01155327343</v>
      </c>
      <c r="L2059" s="1">
        <f>SUMPRODUCT(B2059:K2059, 'Ponderaciones e Índices.'!$A$4:$J$4)</f>
        <v>-0.00646051935</v>
      </c>
      <c r="M2059" s="1">
        <f>'S. MATERIALES'!B2060/'S. MATERIALES'!B2059-1</f>
        <v>-0.01100412655</v>
      </c>
      <c r="N2059" s="3">
        <f>'S. MATERIALES'!D2060/'S. MATERIALES'!D2059-1</f>
        <v>0.002012383901</v>
      </c>
      <c r="O2059" s="1">
        <f>'S. MATERIALES'!F2060/'S. MATERIALES'!F2059-1</f>
        <v>0.001626044091</v>
      </c>
      <c r="P2059" s="1">
        <f>'S. MATERIALES'!H2060/'S. MATERIALES'!H2059-1</f>
        <v>-0.002580389043</v>
      </c>
      <c r="Q2059" s="1">
        <f>'S. MATERIALES'!J2060/'S. MATERIALES'!J2059-1</f>
        <v>-0.001491106614</v>
      </c>
      <c r="R2059" s="1">
        <f>'S. MATERIALES'!L2060/'S. MATERIALES'!L2059-1</f>
        <v>-0.02390695671</v>
      </c>
      <c r="S2059" s="1">
        <f>'S. MATERIALES'!N2060/'S. MATERIALES'!N2059-1</f>
        <v>-0.01228070175</v>
      </c>
      <c r="T2059" s="1">
        <f>'S. MATERIALES'!P2060/'S. MATERIALES'!P2059-1</f>
        <v>-0.008939213349</v>
      </c>
      <c r="U2059" s="1">
        <f>'S. MATERIALES'!R2060/'S. MATERIALES'!R2059-1</f>
        <v>0.006060606061</v>
      </c>
      <c r="V2059" s="1">
        <f>'S. MATERIALES'!T2060/'S. MATERIALES'!T2059-1</f>
        <v>-0.0111704711</v>
      </c>
      <c r="W2059" s="1">
        <f>SUMPRODUCT(M2059:V2059,'Ponderaciones e Índices.'!$A$8:$J$8)</f>
        <v>-0.007053556283</v>
      </c>
      <c r="X2059" s="1">
        <f>'S. ENERGÍA'!B2060/'S. ENERGÍA'!B2059-1</f>
        <v>-0.01066885515</v>
      </c>
      <c r="Y2059" s="1">
        <f>'S. ENERGÍA'!D2060/'S. ENERGÍA'!D2059-1</f>
        <v>-0.01314828342</v>
      </c>
      <c r="Z2059" s="1">
        <f>'S. ENERGÍA'!F2060/'S. ENERGÍA'!F2059-1</f>
        <v>-0.03693693694</v>
      </c>
      <c r="AA2059" s="1">
        <f>'S. ENERGÍA'!H2060/'S. ENERGÍA'!H2059-1</f>
        <v>-0.01421448265</v>
      </c>
      <c r="AB2059" s="1">
        <f>'S. ENERGÍA'!J2060/'S. ENERGÍA'!J2059-1</f>
        <v>-0.01638201464</v>
      </c>
      <c r="AC2059" s="1">
        <f>'S. ENERGÍA'!L2060/'S. ENERGÍA'!L2059-1</f>
        <v>-0.01824817518</v>
      </c>
      <c r="AD2059" s="1">
        <f>'S. ENERGÍA'!N2060/'S. ENERGÍA'!N2059-1</f>
        <v>-0.002795698925</v>
      </c>
      <c r="AE2059" s="1">
        <f>'S. ENERGÍA'!P2060/'S. ENERGÍA'!P2059-1</f>
        <v>-0.004122938531</v>
      </c>
      <c r="AF2059" s="1">
        <f>'S. ENERGÍA'!R2060/'S. ENERGÍA'!R2059-1</f>
        <v>-0.03748910201</v>
      </c>
      <c r="AG2059" s="1">
        <f>'S. ENERGÍA'!T2060/'S. ENERGÍA'!T2059-1</f>
        <v>-0.01327668614</v>
      </c>
      <c r="AH2059" s="1">
        <f>SUMPRODUCT(X2059:AG2059,'Ponderaciones e Índices.'!$A$12:$J$12)</f>
        <v>-0.01690579834</v>
      </c>
    </row>
    <row r="2060">
      <c r="A2060" s="1">
        <f>S.FINANCIERO!A2061</f>
        <v>44880</v>
      </c>
      <c r="B2060" s="1">
        <f>S.FINANCIERO!B2061/S.FINANCIERO!B2060-1</f>
        <v>0.0009114385539</v>
      </c>
      <c r="C2060" s="1">
        <f>S.FINANCIERO!D2061/S.FINANCIERO!D2060-1</f>
        <v>-0.00204778157</v>
      </c>
      <c r="D2060" s="1">
        <f>S.FINANCIERO!F2061/S.FINANCIERO!F2060-1</f>
        <v>0.001059322034</v>
      </c>
      <c r="E2060" s="1">
        <f>S.FINANCIERO!H2061/S.FINANCIERO!H2060-1</f>
        <v>0.015625</v>
      </c>
      <c r="F2060" s="1">
        <f>S.FINANCIERO!J2061/S.FINANCIERO!J2060-1</f>
        <v>-0.01650319165</v>
      </c>
      <c r="G2060" s="1">
        <f>S.FINANCIERO!L2061/S.FINANCIERO!L2060-1</f>
        <v>0.002288329519</v>
      </c>
      <c r="H2060" s="1">
        <f>S.FINANCIERO!N2061/S.FINANCIERO!N2060-1</f>
        <v>0.01499632563</v>
      </c>
      <c r="I2060" s="1">
        <f>S.FINANCIERO!P2061/S.FINANCIERO!P2060-1</f>
        <v>0.004275331338</v>
      </c>
      <c r="J2060" s="1">
        <f>S.FINANCIERO!R2061/S.FINANCIERO!R2060-1</f>
        <v>0.0009831230542</v>
      </c>
      <c r="K2060" s="1">
        <f>S.FINANCIERO!T2061/S.FINANCIERO!T2060-1</f>
        <v>0.01649746193</v>
      </c>
      <c r="L2060" s="1">
        <f>SUMPRODUCT(B2060:K2060, 'Ponderaciones e Índices.'!$A$4:$J$4)</f>
        <v>0.002369396139</v>
      </c>
      <c r="M2060" s="1">
        <f>'S. MATERIALES'!B2061/'S. MATERIALES'!B2060-1</f>
        <v>-0.0143718127</v>
      </c>
      <c r="N2060" s="3">
        <f>'S. MATERIALES'!D2061/'S. MATERIALES'!D2060-1</f>
        <v>-0.01282249343</v>
      </c>
      <c r="O2060" s="1">
        <f>'S. MATERIALES'!F2061/'S. MATERIALES'!F2060-1</f>
        <v>-0.01862642902</v>
      </c>
      <c r="P2060" s="1">
        <f>'S. MATERIALES'!H2061/'S. MATERIALES'!H2060-1</f>
        <v>-0.01154228856</v>
      </c>
      <c r="Q2060" s="1">
        <f>'S. MATERIALES'!J2061/'S. MATERIALES'!J2060-1</f>
        <v>-0.003893333333</v>
      </c>
      <c r="R2060" s="1">
        <f>'S. MATERIALES'!L2061/'S. MATERIALES'!L2060-1</f>
        <v>0.0125772286</v>
      </c>
      <c r="S2060" s="1">
        <f>'S. MATERIALES'!N2061/'S. MATERIALES'!N2060-1</f>
        <v>-0.01243339254</v>
      </c>
      <c r="T2060" s="1">
        <f>'S. MATERIALES'!P2061/'S. MATERIALES'!P2060-1</f>
        <v>-0.01202645821</v>
      </c>
      <c r="U2060" s="1">
        <f>'S. MATERIALES'!R2061/'S. MATERIALES'!R2060-1</f>
        <v>-0.004819277108</v>
      </c>
      <c r="V2060" s="1">
        <f>'S. MATERIALES'!T2061/'S. MATERIALES'!T2060-1</f>
        <v>-0.03143418468</v>
      </c>
      <c r="W2060" s="1">
        <f>SUMPRODUCT(M2060:V2060,'Ponderaciones e Índices.'!$A$8:$J$8)</f>
        <v>-0.008094460135</v>
      </c>
      <c r="X2060" s="1">
        <f>'S. ENERGÍA'!B2061/'S. ENERGÍA'!B2060-1</f>
        <v>0.02011613438</v>
      </c>
      <c r="Y2060" s="1">
        <f>'S. ENERGÍA'!D2061/'S. ENERGÍA'!D2060-1</f>
        <v>0.02146558105</v>
      </c>
      <c r="Z2060" s="1">
        <f>'S. ENERGÍA'!F2061/'S. ENERGÍA'!F2060-1</f>
        <v>0.002619270346</v>
      </c>
      <c r="AA2060" s="1">
        <f>'S. ENERGÍA'!H2061/'S. ENERGÍA'!H2060-1</f>
        <v>0.006973168347</v>
      </c>
      <c r="AB2060" s="1">
        <f>'S. ENERGÍA'!J2061/'S. ENERGÍA'!J2060-1</f>
        <v>0.01204819277</v>
      </c>
      <c r="AC2060" s="1">
        <f>'S. ENERGÍA'!L2061/'S. ENERGÍA'!L2060-1</f>
        <v>0.007966011683</v>
      </c>
      <c r="AD2060" s="1">
        <f>'S. ENERGÍA'!N2061/'S. ENERGÍA'!N2060-1</f>
        <v>0.00754798361</v>
      </c>
      <c r="AE2060" s="1">
        <f>'S. ENERGÍA'!P2061/'S. ENERGÍA'!P2060-1</f>
        <v>0.007652741187</v>
      </c>
      <c r="AF2060" s="1">
        <f>'S. ENERGÍA'!R2061/'S. ENERGÍA'!R2060-1</f>
        <v>0.02536231884</v>
      </c>
      <c r="AG2060" s="1">
        <f>'S. ENERGÍA'!T2061/'S. ENERGÍA'!T2060-1</f>
        <v>0.0215285253</v>
      </c>
      <c r="AH2060" s="1">
        <f>SUMPRODUCT(X2060:AG2060,'Ponderaciones e Índices.'!$A$12:$J$12)</f>
        <v>0.01728481982</v>
      </c>
    </row>
    <row r="2061">
      <c r="A2061" s="1">
        <f>S.FINANCIERO!A2062</f>
        <v>44881</v>
      </c>
      <c r="B2061" s="1">
        <f>S.FINANCIERO!B2062/S.FINANCIERO!B2061-1</f>
        <v>-0.001972985278</v>
      </c>
      <c r="C2061" s="1">
        <f>S.FINANCIERO!D2062/S.FINANCIERO!D2061-1</f>
        <v>0.004673962608</v>
      </c>
      <c r="D2061" s="1">
        <f>S.FINANCIERO!F2062/S.FINANCIERO!F2061-1</f>
        <v>-0.004232804233</v>
      </c>
      <c r="E2061" s="1">
        <f>S.FINANCIERO!H2062/S.FINANCIERO!H2061-1</f>
        <v>-0.01063982746</v>
      </c>
      <c r="F2061" s="1">
        <f>S.FINANCIERO!J2062/S.FINANCIERO!J2061-1</f>
        <v>0.001741332911</v>
      </c>
      <c r="G2061" s="1">
        <f>S.FINANCIERO!L2062/S.FINANCIERO!L2061-1</f>
        <v>-0.001349107513</v>
      </c>
      <c r="H2061" s="1">
        <f>S.FINANCIERO!N2062/S.FINANCIERO!N2061-1</f>
        <v>-0.008441860814</v>
      </c>
      <c r="I2061" s="1">
        <f>S.FINANCIERO!P2062/S.FINANCIERO!P2061-1</f>
        <v>-0.00681140911</v>
      </c>
      <c r="J2061" s="1">
        <f>S.FINANCIERO!R2062/S.FINANCIERO!R2061-1</f>
        <v>0.006711409396</v>
      </c>
      <c r="K2061" s="1">
        <f>S.FINANCIERO!T2062/S.FINANCIERO!T2061-1</f>
        <v>-0.01903870162</v>
      </c>
      <c r="L2061" s="1">
        <f>SUMPRODUCT(B2061:K2061, 'Ponderaciones e Índices.'!$A$4:$J$4)</f>
        <v>-0.002811375305</v>
      </c>
      <c r="M2061" s="1">
        <f>'S. MATERIALES'!B2062/'S. MATERIALES'!B2061-1</f>
        <v>-0.00987770461</v>
      </c>
      <c r="N2061" s="3">
        <f>'S. MATERIALES'!D2062/'S. MATERIALES'!D2061-1</f>
        <v>-0.003442879499</v>
      </c>
      <c r="O2061" s="1">
        <f>'S. MATERIALES'!F2062/'S. MATERIALES'!F2061-1</f>
        <v>-0.003299726619</v>
      </c>
      <c r="P2061" s="1">
        <f>'S. MATERIALES'!H2062/'S. MATERIALES'!H2061-1</f>
        <v>-0.001207972619</v>
      </c>
      <c r="Q2061" s="1">
        <f>'S. MATERIALES'!J2062/'S. MATERIALES'!J2061-1</f>
        <v>-0.004443968517</v>
      </c>
      <c r="R2061" s="1">
        <f>'S. MATERIALES'!L2062/'S. MATERIALES'!L2061-1</f>
        <v>-0.02985399869</v>
      </c>
      <c r="S2061" s="1">
        <f>'S. MATERIALES'!N2062/'S. MATERIALES'!N2061-1</f>
        <v>-0.008992805755</v>
      </c>
      <c r="T2061" s="1">
        <f>'S. MATERIALES'!P2062/'S. MATERIALES'!P2061-1</f>
        <v>-0.06329884358</v>
      </c>
      <c r="U2061" s="1">
        <f>'S. MATERIALES'!R2062/'S. MATERIALES'!R2061-1</f>
        <v>-0.03389830508</v>
      </c>
      <c r="V2061" s="1">
        <f>'S. MATERIALES'!T2062/'S. MATERIALES'!T2061-1</f>
        <v>-0.004563894523</v>
      </c>
      <c r="W2061" s="1">
        <f>SUMPRODUCT(M2061:V2061,'Ponderaciones e Índices.'!$A$8:$J$8)</f>
        <v>-0.02417482245</v>
      </c>
      <c r="X2061" s="1">
        <f>'S. ENERGÍA'!B2062/'S. ENERGÍA'!B2061-1</f>
        <v>-0.017889815</v>
      </c>
      <c r="Y2061" s="1">
        <f>'S. ENERGÍA'!D2062/'S. ENERGÍA'!D2061-1</f>
        <v>-0.0229468599</v>
      </c>
      <c r="Z2061" s="1">
        <f>'S. ENERGÍA'!F2062/'S. ENERGÍA'!F2061-1</f>
        <v>0.004291845494</v>
      </c>
      <c r="AA2061" s="1">
        <f>'S. ENERGÍA'!H2062/'S. ENERGÍA'!H2061-1</f>
        <v>0.01494834409</v>
      </c>
      <c r="AB2061" s="1">
        <f>'S. ENERGÍA'!J2062/'S. ENERGÍA'!J2061-1</f>
        <v>-0.0175070028</v>
      </c>
      <c r="AC2061" s="1">
        <f>'S. ENERGÍA'!L2062/'S. ENERGÍA'!L2061-1</f>
        <v>-0.007771338251</v>
      </c>
      <c r="AD2061" s="1">
        <f>'S. ENERGÍA'!N2062/'S. ENERGÍA'!N2061-1</f>
        <v>0.007705479452</v>
      </c>
      <c r="AE2061" s="1">
        <f>'S. ENERGÍA'!P2062/'S. ENERGÍA'!P2061-1</f>
        <v>-0.02925796813</v>
      </c>
      <c r="AF2061" s="1">
        <f>'S. ENERGÍA'!R2062/'S. ENERGÍA'!R2061-1</f>
        <v>-0.03975265018</v>
      </c>
      <c r="AG2061" s="1">
        <f>'S. ENERGÍA'!T2062/'S. ENERGÍA'!T2061-1</f>
        <v>-0.02370916754</v>
      </c>
      <c r="AH2061" s="1">
        <f>SUMPRODUCT(X2061:AG2061,'Ponderaciones e Índices.'!$A$12:$J$12)</f>
        <v>-0.01776683676</v>
      </c>
    </row>
    <row r="2062">
      <c r="A2062" s="1">
        <f>S.FINANCIERO!A2063</f>
        <v>44882</v>
      </c>
      <c r="B2062" s="1">
        <f>S.FINANCIERO!B2063/S.FINANCIERO!B2062-1</f>
        <v>0.006082725061</v>
      </c>
      <c r="C2062" s="1">
        <f>S.FINANCIERO!D2063/S.FINANCIERO!D2062-1</f>
        <v>0.006808124362</v>
      </c>
      <c r="D2062" s="1">
        <f>S.FINANCIERO!F2063/S.FINANCIERO!F2062-1</f>
        <v>-0.003871261576</v>
      </c>
      <c r="E2062" s="1">
        <f>S.FINANCIERO!H2063/S.FINANCIERO!H2062-1</f>
        <v>0</v>
      </c>
      <c r="F2062" s="1">
        <f>S.FINANCIERO!J2063/S.FINANCIERO!J2062-1</f>
        <v>-0.002844500632</v>
      </c>
      <c r="G2062" s="1">
        <f>S.FINANCIERO!L2063/S.FINANCIERO!L2062-1</f>
        <v>0.003117530916</v>
      </c>
      <c r="H2062" s="1">
        <f>S.FINANCIERO!N2063/S.FINANCIERO!N2062-1</f>
        <v>-0.01899077426</v>
      </c>
      <c r="I2062" s="1">
        <f>S.FINANCIERO!P2063/S.FINANCIERO!P2062-1</f>
        <v>0.003000428633</v>
      </c>
      <c r="J2062" s="1">
        <f>S.FINANCIERO!R2063/S.FINANCIERO!R2062-1</f>
        <v>0.00487804878</v>
      </c>
      <c r="K2062" s="1">
        <f>S.FINANCIERO!T2063/S.FINANCIERO!T2062-1</f>
        <v>-0.002863506204</v>
      </c>
      <c r="L2062" s="1">
        <f>SUMPRODUCT(B2062:K2062, 'Ponderaciones e Índices.'!$A$4:$J$4)</f>
        <v>0.0002275161317</v>
      </c>
      <c r="M2062" s="1">
        <f>'S. MATERIALES'!B2063/'S. MATERIALES'!B2062-1</f>
        <v>-0.01520190024</v>
      </c>
      <c r="N2062" s="3">
        <f>'S. MATERIALES'!D2063/'S. MATERIALES'!D2062-1</f>
        <v>-0.01209170854</v>
      </c>
      <c r="O2062" s="1">
        <f>'S. MATERIALES'!F2063/'S. MATERIALES'!F2062-1</f>
        <v>-0.03807685252</v>
      </c>
      <c r="P2062" s="1">
        <f>'S. MATERIALES'!H2063/'S. MATERIALES'!H2062-1</f>
        <v>-0.01914936505</v>
      </c>
      <c r="Q2062" s="1">
        <f>'S. MATERIALES'!J2063/'S. MATERIALES'!J2062-1</f>
        <v>-0.02226524685</v>
      </c>
      <c r="R2062" s="1">
        <f>'S. MATERIALES'!L2063/'S. MATERIALES'!L2062-1</f>
        <v>-0.01482479784</v>
      </c>
      <c r="S2062" s="1">
        <f>'S. MATERIALES'!N2063/'S. MATERIALES'!N2062-1</f>
        <v>-0.01270417423</v>
      </c>
      <c r="T2062" s="1">
        <f>'S. MATERIALES'!P2063/'S. MATERIALES'!P2062-1</f>
        <v>-0.04256010396</v>
      </c>
      <c r="U2062" s="1">
        <f>'S. MATERIALES'!R2063/'S. MATERIALES'!R2062-1</f>
        <v>-0.01253132832</v>
      </c>
      <c r="V2062" s="1">
        <f>'S. MATERIALES'!T2063/'S. MATERIALES'!T2062-1</f>
        <v>-0.02292409577</v>
      </c>
      <c r="W2062" s="1">
        <f>SUMPRODUCT(M2062:V2062,'Ponderaciones e Índices.'!$A$8:$J$8)</f>
        <v>-0.01862430401</v>
      </c>
      <c r="X2062" s="1">
        <f>'S. ENERGÍA'!B2063/'S. ENERGÍA'!B2062-1</f>
        <v>0.0006209894432</v>
      </c>
      <c r="Y2062" s="1">
        <f>'S. ENERGÍA'!D2063/'S. ENERGÍA'!D2062-1</f>
        <v>-0.0108776267</v>
      </c>
      <c r="Z2062" s="1">
        <f>'S. ENERGÍA'!F2063/'S. ENERGÍA'!F2062-1</f>
        <v>-0.002229654404</v>
      </c>
      <c r="AA2062" s="1">
        <f>'S. ENERGÍA'!H2063/'S. ENERGÍA'!H2062-1</f>
        <v>-0.007752122686</v>
      </c>
      <c r="AB2062" s="1">
        <f>'S. ENERGÍA'!J2063/'S. ENERGÍA'!J2062-1</f>
        <v>-0.01960085531</v>
      </c>
      <c r="AC2062" s="1">
        <f>'S. ENERGÍA'!L2063/'S. ENERGÍA'!L2062-1</f>
        <v>0.00199123855</v>
      </c>
      <c r="AD2062" s="1">
        <f>'S. ENERGÍA'!N2063/'S. ENERGÍA'!N2062-1</f>
        <v>-0.005947323704</v>
      </c>
      <c r="AE2062" s="1">
        <f>'S. ENERGÍA'!P2063/'S. ENERGÍA'!P2062-1</f>
        <v>0.01026035655</v>
      </c>
      <c r="AF2062" s="1">
        <f>'S. ENERGÍA'!R2063/'S. ENERGÍA'!R2062-1</f>
        <v>-0.01103955842</v>
      </c>
      <c r="AG2062" s="1">
        <f>'S. ENERGÍA'!T2063/'S. ENERGÍA'!T2062-1</f>
        <v>0.003777657852</v>
      </c>
      <c r="AH2062" s="1">
        <f>SUMPRODUCT(X2062:AG2062,'Ponderaciones e Índices.'!$A$12:$J$12)</f>
        <v>-0.007262514599</v>
      </c>
    </row>
    <row r="2063">
      <c r="A2063" s="1">
        <f>S.FINANCIERO!A2064</f>
        <v>44883</v>
      </c>
      <c r="B2063" s="1">
        <f>S.FINANCIERO!B2064/S.FINANCIERO!B2063-1</f>
        <v>0.002871825877</v>
      </c>
      <c r="C2063" s="1">
        <f>S.FINANCIERO!D2064/S.FINANCIERO!D2063-1</f>
        <v>0.007776400316</v>
      </c>
      <c r="D2063" s="1">
        <f>S.FINANCIERO!F2064/S.FINANCIERO!F2063-1</f>
        <v>0.007925017145</v>
      </c>
      <c r="E2063" s="1">
        <f>S.FINANCIERO!H2064/S.FINANCIERO!H2063-1</f>
        <v>0.003342537422</v>
      </c>
      <c r="F2063" s="1">
        <f>S.FINANCIERO!J2064/S.FINANCIERO!J2063-1</f>
        <v>0.007290015848</v>
      </c>
      <c r="G2063" s="1">
        <f>S.FINANCIERO!L2064/S.FINANCIERO!L2063-1</f>
        <v>0.008909147415</v>
      </c>
      <c r="H2063" s="1">
        <f>S.FINANCIERO!N2064/S.FINANCIERO!N2063-1</f>
        <v>-0.0008369699834</v>
      </c>
      <c r="I2063" s="1">
        <f>S.FINANCIERO!P2064/S.FINANCIERO!P2063-1</f>
        <v>0.007264957265</v>
      </c>
      <c r="J2063" s="1">
        <f>S.FINANCIERO!R2064/S.FINANCIERO!R2063-1</f>
        <v>0.0003236245955</v>
      </c>
      <c r="K2063" s="1">
        <f>S.FINANCIERO!T2064/S.FINANCIERO!T2063-1</f>
        <v>0.001595405233</v>
      </c>
      <c r="L2063" s="1">
        <f>SUMPRODUCT(B2063:K2063, 'Ponderaciones e Índices.'!$A$4:$J$4)</f>
        <v>0.005205201486</v>
      </c>
      <c r="M2063" s="1">
        <f>'S. MATERIALES'!B2064/'S. MATERIALES'!B2063-1</f>
        <v>0.008683068017</v>
      </c>
      <c r="N2063" s="3">
        <f>'S. MATERIALES'!D2064/'S. MATERIALES'!D2063-1</f>
        <v>0.01669051025</v>
      </c>
      <c r="O2063" s="1">
        <f>'S. MATERIALES'!F2064/'S. MATERIALES'!F2063-1</f>
        <v>-0.01118779513</v>
      </c>
      <c r="P2063" s="1">
        <f>'S. MATERIALES'!H2064/'S. MATERIALES'!H2063-1</f>
        <v>0.01829017674</v>
      </c>
      <c r="Q2063" s="1">
        <f>'S. MATERIALES'!J2064/'S. MATERIALES'!J2063-1</f>
        <v>0.02134213421</v>
      </c>
      <c r="R2063" s="1">
        <f>'S. MATERIALES'!L2064/'S. MATERIALES'!L2063-1</f>
        <v>0.002507979936</v>
      </c>
      <c r="S2063" s="1">
        <f>'S. MATERIALES'!N2064/'S. MATERIALES'!N2063-1</f>
        <v>0.001838235294</v>
      </c>
      <c r="T2063" s="1">
        <f>'S. MATERIALES'!P2064/'S. MATERIALES'!P2063-1</f>
        <v>0.001357312521</v>
      </c>
      <c r="U2063" s="1">
        <f>'S. MATERIALES'!R2064/'S. MATERIALES'!R2063-1</f>
        <v>-0.02538071066</v>
      </c>
      <c r="V2063" s="1">
        <f>'S. MATERIALES'!T2064/'S. MATERIALES'!T2063-1</f>
        <v>0.0354535975</v>
      </c>
      <c r="W2063" s="1">
        <f>SUMPRODUCT(M2063:V2063,'Ponderaciones e Índices.'!$A$8:$J$8)</f>
        <v>0.00005831854649</v>
      </c>
      <c r="X2063" s="1">
        <f>'S. ENERGÍA'!B2064/'S. ENERGÍA'!B2063-1</f>
        <v>-0.01406702524</v>
      </c>
      <c r="Y2063" s="1">
        <f>'S. ENERGÍA'!D2064/'S. ENERGÍA'!D2063-1</f>
        <v>-0.0008747813047</v>
      </c>
      <c r="Z2063" s="1">
        <f>'S. ENERGÍA'!F2064/'S. ENERGÍA'!F2063-1</f>
        <v>0.005027932961</v>
      </c>
      <c r="AA2063" s="1">
        <f>'S. ENERGÍA'!H2064/'S. ENERGÍA'!H2063-1</f>
        <v>0</v>
      </c>
      <c r="AB2063" s="1">
        <f>'S. ENERGÍA'!J2064/'S. ENERGÍA'!J2063-1</f>
        <v>-0.01381315885</v>
      </c>
      <c r="AC2063" s="1">
        <f>'S. ENERGÍA'!L2064/'S. ENERGÍA'!L2063-1</f>
        <v>0.001324854266</v>
      </c>
      <c r="AD2063" s="1">
        <f>'S. ENERGÍA'!N2064/'S. ENERGÍA'!N2063-1</f>
        <v>0.005769230769</v>
      </c>
      <c r="AE2063" s="1">
        <f>'S. ENERGÍA'!P2064/'S. ENERGÍA'!P2063-1</f>
        <v>0.01218738098</v>
      </c>
      <c r="AF2063" s="1">
        <f>'S. ENERGÍA'!R2064/'S. ENERGÍA'!R2063-1</f>
        <v>0.008372093023</v>
      </c>
      <c r="AG2063" s="1">
        <f>'S. ENERGÍA'!T2064/'S. ENERGÍA'!T2063-1</f>
        <v>0.01989247312</v>
      </c>
      <c r="AH2063" s="1">
        <f>SUMPRODUCT(X2063:AG2063,'Ponderaciones e Índices.'!$A$12:$J$12)</f>
        <v>-0.001035370416</v>
      </c>
    </row>
    <row r="2064">
      <c r="A2064" s="1">
        <f>S.FINANCIERO!A2065</f>
        <v>44886</v>
      </c>
      <c r="B2064" s="1">
        <f>S.FINANCIERO!B2065/S.FINANCIERO!B2064-1</f>
        <v>0.001883948757</v>
      </c>
      <c r="C2064" s="1">
        <f>S.FINANCIERO!D2065/S.FINANCIERO!D2064-1</f>
        <v>0.003802281369</v>
      </c>
      <c r="D2064" s="1">
        <f>S.FINANCIERO!F2065/S.FINANCIERO!F2064-1</f>
        <v>-0.00892114614</v>
      </c>
      <c r="E2064" s="1">
        <f>S.FINANCIERO!H2065/S.FINANCIERO!H2064-1</f>
        <v>0.01665701043</v>
      </c>
      <c r="F2064" s="1">
        <f>S.FINANCIERO!J2065/S.FINANCIERO!J2064-1</f>
        <v>0.00645059786</v>
      </c>
      <c r="G2064" s="1">
        <f>S.FINANCIERO!L2065/S.FINANCIERO!L2064-1</f>
        <v>0</v>
      </c>
      <c r="H2064" s="1">
        <f>S.FINANCIERO!N2065/S.FINANCIERO!N2064-1</f>
        <v>-0.009186562643</v>
      </c>
      <c r="I2064" s="1">
        <f>S.FINANCIERO!P2065/S.FINANCIERO!P2064-1</f>
        <v>-0.01187950785</v>
      </c>
      <c r="J2064" s="1">
        <f>S.FINANCIERO!R2065/S.FINANCIERO!R2064-1</f>
        <v>0.001132319638</v>
      </c>
      <c r="K2064" s="1">
        <f>S.FINANCIERO!T2065/S.FINANCIERO!T2064-1</f>
        <v>0.003185727939</v>
      </c>
      <c r="L2064" s="1">
        <f>SUMPRODUCT(B2064:K2064, 'Ponderaciones e Índices.'!$A$4:$J$4)</f>
        <v>0.0004467101924</v>
      </c>
      <c r="M2064" s="1">
        <f>'S. MATERIALES'!B2065/'S. MATERIALES'!B2064-1</f>
        <v>-0.01291248207</v>
      </c>
      <c r="N2064" s="3">
        <f>'S. MATERIALES'!D2065/'S. MATERIALES'!D2064-1</f>
        <v>-0.004221388368</v>
      </c>
      <c r="O2064" s="1">
        <f>'S. MATERIALES'!F2065/'S. MATERIALES'!F2064-1</f>
        <v>-0.03219822203</v>
      </c>
      <c r="P2064" s="1">
        <f>'S. MATERIALES'!H2065/'S. MATERIALES'!H2064-1</f>
        <v>0.003632694248</v>
      </c>
      <c r="Q2064" s="1">
        <f>'S. MATERIALES'!J2065/'S. MATERIALES'!J2064-1</f>
        <v>-0.005331753555</v>
      </c>
      <c r="R2064" s="1">
        <f>'S. MATERIALES'!L2065/'S. MATERIALES'!L2064-1</f>
        <v>-0.01137138958</v>
      </c>
      <c r="S2064" s="1">
        <f>'S. MATERIALES'!N2065/'S. MATERIALES'!N2064-1</f>
        <v>0</v>
      </c>
      <c r="T2064" s="1">
        <f>'S. MATERIALES'!P2065/'S. MATERIALES'!P2064-1</f>
        <v>0.01558793629</v>
      </c>
      <c r="U2064" s="1">
        <f>'S. MATERIALES'!R2065/'S. MATERIALES'!R2064-1</f>
        <v>-0.001302083333</v>
      </c>
      <c r="V2064" s="1">
        <f>'S. MATERIALES'!T2065/'S. MATERIALES'!T2064-1</f>
        <v>0.003524672709</v>
      </c>
      <c r="W2064" s="1">
        <f>SUMPRODUCT(M2064:V2064,'Ponderaciones e Índices.'!$A$8:$J$8)</f>
        <v>-0.001777908617</v>
      </c>
      <c r="X2064" s="1">
        <f>'S. ENERGÍA'!B2065/'S. ENERGÍA'!B2064-1</f>
        <v>-0.007133864876</v>
      </c>
      <c r="Y2064" s="1">
        <f>'S. ENERGÍA'!D2065/'S. ENERGÍA'!D2064-1</f>
        <v>-0.001250781739</v>
      </c>
      <c r="Z2064" s="1">
        <f>'S. ENERGÍA'!F2065/'S. ENERGÍA'!F2064-1</f>
        <v>0.002038169353</v>
      </c>
      <c r="AA2064" s="1">
        <f>'S. ENERGÍA'!H2065/'S. ENERGÍA'!H2064-1</f>
        <v>-0.003281157273</v>
      </c>
      <c r="AB2064" s="1">
        <f>'S. ENERGÍA'!J2065/'S. ENERGÍA'!J2064-1</f>
        <v>-0.02137854773</v>
      </c>
      <c r="AC2064" s="1">
        <f>'S. ENERGÍA'!L2065/'S. ENERGÍA'!L2064-1</f>
        <v>-0.004498544589</v>
      </c>
      <c r="AD2064" s="1">
        <f>'S. ENERGÍA'!N2065/'S. ENERGÍA'!N2064-1</f>
        <v>-0.005948587211</v>
      </c>
      <c r="AE2064" s="1">
        <f>'S. ENERGÍA'!P2065/'S. ENERGÍA'!P2064-1</f>
        <v>-0.01818637903</v>
      </c>
      <c r="AF2064" s="1">
        <f>'S. ENERGÍA'!R2065/'S. ENERGÍA'!R2064-1</f>
        <v>-0.02121771218</v>
      </c>
      <c r="AG2064" s="1">
        <f>'S. ENERGÍA'!T2065/'S. ENERGÍA'!T2064-1</f>
        <v>-0.02741170269</v>
      </c>
      <c r="AH2064" s="1">
        <f>SUMPRODUCT(X2064:AG2064,'Ponderaciones e Índices.'!$A$12:$J$12)</f>
        <v>-0.008691067669</v>
      </c>
    </row>
    <row r="2065">
      <c r="A2065" s="1">
        <f>S.FINANCIERO!A2066</f>
        <v>44887</v>
      </c>
      <c r="B2065" s="1">
        <f>S.FINANCIERO!B2066/S.FINANCIERO!B2065-1</f>
        <v>0.01414065438</v>
      </c>
      <c r="C2065" s="1">
        <f>S.FINANCIERO!D2066/S.FINANCIERO!D2065-1</f>
        <v>0.01091800357</v>
      </c>
      <c r="D2065" s="1">
        <f>S.FINANCIERO!F2066/S.FINANCIERO!F2065-1</f>
        <v>0.006865512243</v>
      </c>
      <c r="E2065" s="1">
        <f>S.FINANCIERO!H2066/S.FINANCIERO!H2065-1</f>
        <v>0.004559053996</v>
      </c>
      <c r="F2065" s="1">
        <f>S.FINANCIERO!J2066/S.FINANCIERO!J2065-1</f>
        <v>0.005002344849</v>
      </c>
      <c r="G2065" s="1">
        <f>S.FINANCIERO!L2066/S.FINANCIERO!L2065-1</f>
        <v>0.01180819386</v>
      </c>
      <c r="H2065" s="1">
        <f>S.FINANCIERO!N2066/S.FINANCIERO!N2065-1</f>
        <v>0.008092492762</v>
      </c>
      <c r="I2065" s="1">
        <f>S.FINANCIERO!P2066/S.FINANCIERO!P2065-1</f>
        <v>0.01459854015</v>
      </c>
      <c r="J2065" s="1">
        <f>S.FINANCIERO!R2066/S.FINANCIERO!R2065-1</f>
        <v>-0.002908385846</v>
      </c>
      <c r="K2065" s="1">
        <f>S.FINANCIERO!T2066/S.FINANCIERO!T2065-1</f>
        <v>0.01429025087</v>
      </c>
      <c r="L2065" s="1">
        <f>SUMPRODUCT(B2065:K2065, 'Ponderaciones e Índices.'!$A$4:$J$4)</f>
        <v>0.009269594872</v>
      </c>
      <c r="M2065" s="1">
        <f>'S. MATERIALES'!B2066/'S. MATERIALES'!B2065-1</f>
        <v>0.03779069767</v>
      </c>
      <c r="N2065" s="3">
        <f>'S. MATERIALES'!D2066/'S. MATERIALES'!D2065-1</f>
        <v>0.03140210394</v>
      </c>
      <c r="O2065" s="1">
        <f>'S. MATERIALES'!F2066/'S. MATERIALES'!F2065-1</f>
        <v>0.1618682507</v>
      </c>
      <c r="P2065" s="1">
        <f>'S. MATERIALES'!H2066/'S. MATERIALES'!H2065-1</f>
        <v>0.02573899055</v>
      </c>
      <c r="Q2065" s="1">
        <f>'S. MATERIALES'!J2066/'S. MATERIALES'!J2065-1</f>
        <v>0.03800963777</v>
      </c>
      <c r="R2065" s="1">
        <f>'S. MATERIALES'!L2066/'S. MATERIALES'!L2065-1</f>
        <v>0.02921555095</v>
      </c>
      <c r="S2065" s="1">
        <f>'S. MATERIALES'!N2066/'S. MATERIALES'!N2065-1</f>
        <v>0.03669724771</v>
      </c>
      <c r="T2065" s="1">
        <f>'S. MATERIALES'!P2066/'S. MATERIALES'!P2065-1</f>
        <v>0.04004004004</v>
      </c>
      <c r="U2065" s="1">
        <f>'S. MATERIALES'!R2066/'S. MATERIALES'!R2065-1</f>
        <v>0.02868318123</v>
      </c>
      <c r="V2065" s="1">
        <f>'S. MATERIALES'!T2066/'S. MATERIALES'!T2065-1</f>
        <v>0.05117912694</v>
      </c>
      <c r="W2065" s="1">
        <f>SUMPRODUCT(M2065:V2065,'Ponderaciones e Índices.'!$A$8:$J$8)</f>
        <v>0.0341849915</v>
      </c>
      <c r="X2065" s="1">
        <f>'S. ENERGÍA'!B2066/'S. ENERGÍA'!B2065-1</f>
        <v>0.02049873204</v>
      </c>
      <c r="Y2065" s="1">
        <f>'S. ENERGÍA'!D2066/'S. ENERGÍA'!D2065-1</f>
        <v>0.01715716969</v>
      </c>
      <c r="Z2065" s="1">
        <f>'S. ENERGÍA'!F2066/'S. ENERGÍA'!F2065-1</f>
        <v>0.01368343195</v>
      </c>
      <c r="AA2065" s="1">
        <f>'S. ENERGÍA'!H2066/'S. ENERGÍA'!H2065-1</f>
        <v>0.01661638958</v>
      </c>
      <c r="AB2065" s="1">
        <f>'S. ENERGÍA'!J2066/'S. ENERGÍA'!J2065-1</f>
        <v>0.03389830508</v>
      </c>
      <c r="AC2065" s="1">
        <f>'S. ENERGÍA'!L2066/'S. ENERGÍA'!L2065-1</f>
        <v>0.02179691653</v>
      </c>
      <c r="AD2065" s="1">
        <f>'S. ENERGÍA'!N2066/'S. ENERGÍA'!N2065-1</f>
        <v>0.014319299</v>
      </c>
      <c r="AE2065" s="1">
        <f>'S. ENERGÍA'!P2066/'S. ENERGÍA'!P2065-1</f>
        <v>0.02797649463</v>
      </c>
      <c r="AF2065" s="1">
        <f>'S. ENERGÍA'!R2066/'S. ENERGÍA'!R2065-1</f>
        <v>0.03675777568</v>
      </c>
      <c r="AG2065" s="1">
        <f>'S. ENERGÍA'!T2066/'S. ENERGÍA'!T2065-1</f>
        <v>0.03035230352</v>
      </c>
      <c r="AH2065" s="1">
        <f>SUMPRODUCT(X2065:AG2065,'Ponderaciones e Índices.'!$A$12:$J$12)</f>
        <v>0.02246330926</v>
      </c>
    </row>
    <row r="2066">
      <c r="A2066" s="1">
        <f>S.FINANCIERO!A2067</f>
        <v>44888</v>
      </c>
      <c r="B2066" s="1">
        <f>S.FINANCIERO!B2067/S.FINANCIERO!B2066-1</f>
        <v>-0.0009641771119</v>
      </c>
      <c r="C2066" s="1">
        <f>S.FINANCIERO!D2067/S.FINANCIERO!D2066-1</f>
        <v>0.002204099625</v>
      </c>
      <c r="D2066" s="1">
        <f>S.FINANCIERO!F2067/S.FINANCIERO!F2066-1</f>
        <v>0.005758011971</v>
      </c>
      <c r="E2066" s="1">
        <f>S.FINANCIERO!H2067/S.FINANCIERO!H2066-1</f>
        <v>0.005531130336</v>
      </c>
      <c r="F2066" s="1">
        <f>S.FINANCIERO!J2067/S.FINANCIERO!J2066-1</f>
        <v>0.006377352621</v>
      </c>
      <c r="G2066" s="1">
        <f>S.FINANCIERO!L2067/S.FINANCIERO!L2066-1</f>
        <v>0.004668155064</v>
      </c>
      <c r="H2066" s="1">
        <f>S.FINANCIERO!N2067/S.FINANCIERO!N2066-1</f>
        <v>0.01989861917</v>
      </c>
      <c r="I2066" s="1">
        <f>S.FINANCIERO!P2067/S.FINANCIERO!P2066-1</f>
        <v>0.007194244604</v>
      </c>
      <c r="J2066" s="1">
        <f>S.FINANCIERO!R2067/S.FINANCIERO!R2066-1</f>
        <v>0.002916869227</v>
      </c>
      <c r="K2066" s="1">
        <f>S.FINANCIERO!T2067/S.FINANCIERO!T2066-1</f>
        <v>0.002191609267</v>
      </c>
      <c r="L2066" s="1">
        <f>SUMPRODUCT(B2066:K2066, 'Ponderaciones e Índices.'!$A$4:$J$4)</f>
        <v>0.005704880647</v>
      </c>
      <c r="M2066" s="1">
        <f>'S. MATERIALES'!B2067/'S. MATERIALES'!B2066-1</f>
        <v>0.01400560224</v>
      </c>
      <c r="N2066" s="3">
        <f>'S. MATERIALES'!D2067/'S. MATERIALES'!D2066-1</f>
        <v>0.01187395342</v>
      </c>
      <c r="O2066" s="1">
        <f>'S. MATERIALES'!F2067/'S. MATERIALES'!F2066-1</f>
        <v>-0.007742567788</v>
      </c>
      <c r="P2066" s="1">
        <f>'S. MATERIALES'!H2067/'S. MATERIALES'!H2066-1</f>
        <v>0.009409919624</v>
      </c>
      <c r="Q2066" s="1">
        <f>'S. MATERIALES'!J2067/'S. MATERIALES'!J2066-1</f>
        <v>0.006363778624</v>
      </c>
      <c r="R2066" s="1">
        <f>'S. MATERIALES'!L2067/'S. MATERIALES'!L2066-1</f>
        <v>0.02481001341</v>
      </c>
      <c r="S2066" s="1">
        <f>'S. MATERIALES'!N2067/'S. MATERIALES'!N2066-1</f>
        <v>-0.01061946903</v>
      </c>
      <c r="T2066" s="1">
        <f>'S. MATERIALES'!P2067/'S. MATERIALES'!P2066-1</f>
        <v>0.0009624639076</v>
      </c>
      <c r="U2066" s="1">
        <f>'S. MATERIALES'!R2067/'S. MATERIALES'!R2066-1</f>
        <v>0.03041825095</v>
      </c>
      <c r="V2066" s="1">
        <f>'S. MATERIALES'!T2067/'S. MATERIALES'!T2066-1</f>
        <v>0.02100238663</v>
      </c>
      <c r="W2066" s="1">
        <f>SUMPRODUCT(M2066:V2066,'Ponderaciones e Índices.'!$A$8:$J$8)</f>
        <v>0.01266674256</v>
      </c>
      <c r="X2066" s="1">
        <f>'S. ENERGÍA'!B2067/'S. ENERGÍA'!B2066-1</f>
        <v>-0.01180368606</v>
      </c>
      <c r="Y2066" s="1">
        <f>'S. ENERGÍA'!D2067/'S. ENERGÍA'!D2066-1</f>
        <v>-0.01440531889</v>
      </c>
      <c r="Z2066" s="1">
        <f>'S. ENERGÍA'!F2067/'S. ENERGÍA'!F2066-1</f>
        <v>0.009850419555</v>
      </c>
      <c r="AA2066" s="1">
        <f>'S. ENERGÍA'!H2067/'S. ENERGÍA'!H2066-1</f>
        <v>0.004934246719</v>
      </c>
      <c r="AB2066" s="1">
        <f>'S. ENERGÍA'!J2067/'S. ENERGÍA'!J2066-1</f>
        <v>-0.01420765027</v>
      </c>
      <c r="AC2066" s="1">
        <f>'S. ENERGÍA'!L2067/'S. ENERGÍA'!L2066-1</f>
        <v>-0.005332986472</v>
      </c>
      <c r="AD2066" s="1">
        <f>'S. ENERGÍA'!N2067/'S. ENERGÍA'!N2066-1</f>
        <v>-0.0002107037505</v>
      </c>
      <c r="AE2066" s="1">
        <f>'S. ENERGÍA'!P2067/'S. ENERGÍA'!P2066-1</f>
        <v>-0.002733938114</v>
      </c>
      <c r="AF2066" s="1">
        <f>'S. ENERGÍA'!R2067/'S. ENERGÍA'!R2066-1</f>
        <v>-0.01454545455</v>
      </c>
      <c r="AG2066" s="1">
        <f>'S. ENERGÍA'!T2067/'S. ENERGÍA'!T2066-1</f>
        <v>-0.01209889532</v>
      </c>
      <c r="AH2066" s="1">
        <f>SUMPRODUCT(X2066:AG2066,'Ponderaciones e Índices.'!$A$12:$J$12)</f>
        <v>-0.009943103237</v>
      </c>
    </row>
    <row r="2067">
      <c r="A2067" s="1">
        <f>S.FINANCIERO!A2068</f>
        <v>44889</v>
      </c>
      <c r="B2067" s="1">
        <f>S.FINANCIERO!B2068/S.FINANCIERO!B2067-1</f>
        <v>0.0006681514477</v>
      </c>
      <c r="C2067" s="1">
        <f>S.FINANCIERO!D2068/S.FINANCIERO!D2067-1</f>
        <v>0.0002199252254</v>
      </c>
      <c r="D2067" s="1">
        <f>S.FINANCIERO!F2068/S.FINANCIERO!F2067-1</f>
        <v>-0.00286252354</v>
      </c>
      <c r="E2067" s="1">
        <f>S.FINANCIERO!H2068/S.FINANCIERO!H2067-1</f>
        <v>0.001833568406</v>
      </c>
      <c r="F2067" s="1">
        <f>S.FINANCIERO!J2068/S.FINANCIERO!J2067-1</f>
        <v>-0.0006182380216</v>
      </c>
      <c r="G2067" s="1">
        <f>S.FINANCIERO!L2068/S.FINANCIERO!L2067-1</f>
        <v>0.000101010101</v>
      </c>
      <c r="H2067" s="1">
        <f>S.FINANCIERO!N2068/S.FINANCIERO!N2067-1</f>
        <v>0.01147866298</v>
      </c>
      <c r="I2067" s="1">
        <f>S.FINANCIERO!P2068/S.FINANCIERO!P2067-1</f>
        <v>0.006722689076</v>
      </c>
      <c r="J2067" s="1">
        <f>S.FINANCIERO!R2068/S.FINANCIERO!R2067-1</f>
        <v>0.001454192923</v>
      </c>
      <c r="K2067" s="1">
        <f>S.FINANCIERO!T2068/S.FINANCIERO!T2067-1</f>
        <v>0.006248047485</v>
      </c>
      <c r="L2067" s="1">
        <f>SUMPRODUCT(B2067:K2067, 'Ponderaciones e Índices.'!$A$4:$J$4)</f>
        <v>0.00244339486</v>
      </c>
      <c r="M2067" s="1">
        <f>'S. MATERIALES'!B2068/'S. MATERIALES'!B2067-1</f>
        <v>0.0105893186</v>
      </c>
      <c r="N2067" s="3">
        <f>'S. MATERIALES'!D2068/'S. MATERIALES'!D2067-1</f>
        <v>0.01474349331</v>
      </c>
      <c r="O2067" s="1">
        <f>'S. MATERIALES'!F2068/'S. MATERIALES'!F2067-1</f>
        <v>-0.02963981167</v>
      </c>
      <c r="P2067" s="1">
        <f>'S. MATERIALES'!H2068/'S. MATERIALES'!H2067-1</f>
        <v>0.005437949116</v>
      </c>
      <c r="Q2067" s="1">
        <f>'S. MATERIALES'!J2068/'S. MATERIALES'!J2067-1</f>
        <v>0.0033690976</v>
      </c>
      <c r="R2067" s="1">
        <f>'S. MATERIALES'!L2068/'S. MATERIALES'!L2067-1</f>
        <v>-0.005016357688</v>
      </c>
      <c r="S2067" s="1">
        <f>'S. MATERIALES'!N2068/'S. MATERIALES'!N2067-1</f>
        <v>0.02146690519</v>
      </c>
      <c r="T2067" s="1">
        <f>'S. MATERIALES'!P2068/'S. MATERIALES'!P2067-1</f>
        <v>-0.001602564103</v>
      </c>
      <c r="U2067" s="1">
        <f>'S. MATERIALES'!R2068/'S. MATERIALES'!R2067-1</f>
        <v>0.012300123</v>
      </c>
      <c r="V2067" s="1">
        <f>'S. MATERIALES'!T2068/'S. MATERIALES'!T2067-1</f>
        <v>0.004207573633</v>
      </c>
      <c r="W2067" s="1">
        <f>SUMPRODUCT(M2067:V2067,'Ponderaciones e Índices.'!$A$8:$J$8)</f>
        <v>0.008532843736</v>
      </c>
      <c r="X2067" s="1">
        <f>'S. ENERGÍA'!B2068/'S. ENERGÍA'!B2067-1</f>
        <v>0.001886001676</v>
      </c>
      <c r="Y2067" s="1">
        <f>'S. ENERGÍA'!D2068/'S. ENERGÍA'!D2067-1</f>
        <v>0.003123048095</v>
      </c>
      <c r="Z2067" s="1">
        <f>'S. ENERGÍA'!F2068/'S. ENERGÍA'!F2067-1</f>
        <v>0.002528901734</v>
      </c>
      <c r="AA2067" s="1">
        <f>'S. ENERGÍA'!H2068/'S. ENERGÍA'!H2067-1</f>
        <v>0.001227925967</v>
      </c>
      <c r="AB2067" s="1">
        <f>'S. ENERGÍA'!J2068/'S. ENERGÍA'!J2067-1</f>
        <v>-0.0029563932</v>
      </c>
      <c r="AC2067" s="1">
        <f>'S. ENERGÍA'!L2068/'S. ENERGÍA'!L2067-1</f>
        <v>0.0006538511835</v>
      </c>
      <c r="AD2067" s="1">
        <f>'S. ENERGÍA'!N2068/'S. ENERGÍA'!N2067-1</f>
        <v>-0.0004214963119</v>
      </c>
      <c r="AE2067" s="1">
        <f>'S. ENERGÍA'!P2068/'S. ENERGÍA'!P2067-1</f>
        <v>0.002741433022</v>
      </c>
      <c r="AF2067" s="1">
        <f>'S. ENERGÍA'!R2068/'S. ENERGÍA'!R2067-1</f>
        <v>0.0009225092251</v>
      </c>
      <c r="AG2067" s="1">
        <f>'S. ENERGÍA'!T2068/'S. ENERGÍA'!T2067-1</f>
        <v>0.001597444089</v>
      </c>
      <c r="AH2067" s="1">
        <f>SUMPRODUCT(X2067:AG2067,'Ponderaciones e Índices.'!$A$12:$J$12)</f>
        <v>0.001553620111</v>
      </c>
    </row>
    <row r="2068">
      <c r="A2068" s="1">
        <f>S.FINANCIERO!A2069</f>
        <v>44890</v>
      </c>
      <c r="B2068" s="1">
        <f>S.FINANCIERO!B2069/S.FINANCIERO!B2068-1</f>
        <v>0.0001483789599</v>
      </c>
      <c r="C2068" s="1">
        <f>S.FINANCIERO!D2069/S.FINANCIERO!D2068-1</f>
        <v>0.0006596306069</v>
      </c>
      <c r="D2068" s="1">
        <f>S.FINANCIERO!F2069/S.FINANCIERO!F2068-1</f>
        <v>-0.001888645463</v>
      </c>
      <c r="E2068" s="1">
        <f>S.FINANCIERO!H2069/S.FINANCIERO!H2068-1</f>
        <v>0.004645924257</v>
      </c>
      <c r="F2068" s="1">
        <f>S.FINANCIERO!J2069/S.FINANCIERO!J2068-1</f>
        <v>0.00510361893</v>
      </c>
      <c r="G2068" s="1">
        <f>S.FINANCIERO!L2069/S.FINANCIERO!L2068-1</f>
        <v>0.001211998788</v>
      </c>
      <c r="H2068" s="1">
        <f>S.FINANCIERO!N2069/S.FINANCIERO!N2068-1</f>
        <v>0.006320665005</v>
      </c>
      <c r="I2068" s="1">
        <f>S.FINANCIERO!P2069/S.FINANCIERO!P2068-1</f>
        <v>0.002921535893</v>
      </c>
      <c r="J2068" s="1">
        <f>S.FINANCIERO!R2069/S.FINANCIERO!R2068-1</f>
        <v>0.007905776057</v>
      </c>
      <c r="K2068" s="1">
        <f>S.FINANCIERO!T2069/S.FINANCIERO!T2068-1</f>
        <v>0.0003104625893</v>
      </c>
      <c r="L2068" s="1">
        <f>SUMPRODUCT(B2068:K2068, 'Ponderaciones e Índices.'!$A$4:$J$4)</f>
        <v>0.002733704067</v>
      </c>
      <c r="M2068" s="1">
        <f>'S. MATERIALES'!B2069/'S. MATERIALES'!B2068-1</f>
        <v>-0.02004555809</v>
      </c>
      <c r="N2068" s="3">
        <f>'S. MATERIALES'!D2069/'S. MATERIALES'!D2068-1</f>
        <v>-0.01586360267</v>
      </c>
      <c r="O2068" s="1">
        <f>'S. MATERIALES'!F2069/'S. MATERIALES'!F2068-1</f>
        <v>0.01447099439</v>
      </c>
      <c r="P2068" s="1">
        <f>'S. MATERIALES'!H2069/'S. MATERIALES'!H2068-1</f>
        <v>-0.01139656172</v>
      </c>
      <c r="Q2068" s="1">
        <f>'S. MATERIALES'!J2069/'S. MATERIALES'!J2068-1</f>
        <v>-0.004235974791</v>
      </c>
      <c r="R2068" s="1">
        <f>'S. MATERIALES'!L2069/'S. MATERIALES'!L2068-1</f>
        <v>-0.007233669443</v>
      </c>
      <c r="S2068" s="1">
        <f>'S. MATERIALES'!N2069/'S. MATERIALES'!N2068-1</f>
        <v>-0.02451838879</v>
      </c>
      <c r="T2068" s="1">
        <f>'S. MATERIALES'!P2069/'S. MATERIALES'!P2068-1</f>
        <v>-0.005778491172</v>
      </c>
      <c r="U2068" s="1">
        <f>'S. MATERIALES'!R2069/'S. MATERIALES'!R2068-1</f>
        <v>-0.008505467801</v>
      </c>
      <c r="V2068" s="1">
        <f>'S. MATERIALES'!T2069/'S. MATERIALES'!T2068-1</f>
        <v>-0.01396648045</v>
      </c>
      <c r="W2068" s="1">
        <f>SUMPRODUCT(M2068:V2068,'Ponderaciones e Índices.'!$A$8:$J$8)</f>
        <v>-0.01309116976</v>
      </c>
      <c r="X2068" s="1">
        <f>'S. ENERGÍA'!B2069/'S. ENERGÍA'!B2068-1</f>
        <v>-0.008993934323</v>
      </c>
      <c r="Y2068" s="1">
        <f>'S. ENERGÍA'!D2069/'S. ENERGÍA'!D2068-1</f>
        <v>0.002739726027</v>
      </c>
      <c r="Z2068" s="1">
        <f>'S. ENERGÍA'!F2069/'S. ENERGÍA'!F2068-1</f>
        <v>0.007927927928</v>
      </c>
      <c r="AA2068" s="1">
        <f>'S. ENERGÍA'!H2069/'S. ENERGÍA'!H2068-1</f>
        <v>0.01103441547</v>
      </c>
      <c r="AB2068" s="1">
        <f>'S. ENERGÍA'!J2069/'S. ENERGÍA'!J2068-1</f>
        <v>0.004818383988</v>
      </c>
      <c r="AC2068" s="1">
        <f>'S. ENERGÍA'!L2069/'S. ENERGÍA'!L2068-1</f>
        <v>0.0006534239415</v>
      </c>
      <c r="AD2068" s="1">
        <f>'S. ENERGÍA'!N2069/'S. ENERGÍA'!N2068-1</f>
        <v>0.001686696184</v>
      </c>
      <c r="AE2068" s="1">
        <f>'S. ENERGÍA'!P2069/'S. ENERGÍA'!P2068-1</f>
        <v>-0.001118429228</v>
      </c>
      <c r="AF2068" s="1">
        <f>'S. ENERGÍA'!R2069/'S. ENERGÍA'!R2068-1</f>
        <v>0</v>
      </c>
      <c r="AG2068" s="1">
        <f>'S. ENERGÍA'!T2069/'S. ENERGÍA'!T2068-1</f>
        <v>-0.004253056885</v>
      </c>
      <c r="AH2068" s="1">
        <f>SUMPRODUCT(X2068:AG2068,'Ponderaciones e Índices.'!$A$12:$J$12)</f>
        <v>0.0009921641588</v>
      </c>
    </row>
    <row r="2069">
      <c r="A2069" s="1">
        <f>S.FINANCIERO!A2070</f>
        <v>44893</v>
      </c>
      <c r="B2069" s="1">
        <f>S.FINANCIERO!B2070/S.FINANCIERO!B2069-1</f>
        <v>-0.01186855575</v>
      </c>
      <c r="C2069" s="1">
        <f>S.FINANCIERO!D2070/S.FINANCIERO!D2069-1</f>
        <v>-0.01153592617</v>
      </c>
      <c r="D2069" s="1">
        <f>S.FINANCIERO!F2070/S.FINANCIERO!F2069-1</f>
        <v>-0.01581895247</v>
      </c>
      <c r="E2069" s="1">
        <f>S.FINANCIERO!H2070/S.FINANCIERO!H2069-1</f>
        <v>0.001821748879</v>
      </c>
      <c r="F2069" s="1">
        <f>S.FINANCIERO!J2070/S.FINANCIERO!J2069-1</f>
        <v>-0.009693799046</v>
      </c>
      <c r="G2069" s="1">
        <f>S.FINANCIERO!L2070/S.FINANCIERO!L2069-1</f>
        <v>-0.02037728236</v>
      </c>
      <c r="H2069" s="1">
        <f>S.FINANCIERO!N2070/S.FINANCIERO!N2069-1</f>
        <v>-0.01095219074</v>
      </c>
      <c r="I2069" s="1">
        <f>S.FINANCIERO!P2070/S.FINANCIERO!P2069-1</f>
        <v>-0.01706200583</v>
      </c>
      <c r="J2069" s="1">
        <f>S.FINANCIERO!R2070/S.FINANCIERO!R2069-1</f>
        <v>-0.006883303986</v>
      </c>
      <c r="K2069" s="1">
        <f>S.FINANCIERO!T2070/S.FINANCIERO!T2069-1</f>
        <v>-0.01272501552</v>
      </c>
      <c r="L2069" s="1">
        <f>SUMPRODUCT(B2069:K2069, 'Ponderaciones e Índices.'!$A$4:$J$4)</f>
        <v>-0.01124515017</v>
      </c>
      <c r="M2069" s="1">
        <f>'S. MATERIALES'!B2070/'S. MATERIALES'!B2069-1</f>
        <v>-0.02649930265</v>
      </c>
      <c r="N2069" s="3">
        <f>'S. MATERIALES'!D2070/'S. MATERIALES'!D2069-1</f>
        <v>-0.01491413076</v>
      </c>
      <c r="O2069" s="1">
        <f>'S. MATERIALES'!F2070/'S. MATERIALES'!F2069-1</f>
        <v>-0.04833733288</v>
      </c>
      <c r="P2069" s="1">
        <f>'S. MATERIALES'!H2070/'S. MATERIALES'!H2069-1</f>
        <v>-0.01445877296</v>
      </c>
      <c r="Q2069" s="1">
        <f>'S. MATERIALES'!J2070/'S. MATERIALES'!J2069-1</f>
        <v>-0.02427889604</v>
      </c>
      <c r="R2069" s="1">
        <f>'S. MATERIALES'!L2070/'S. MATERIALES'!L2069-1</f>
        <v>-0.01633914771</v>
      </c>
      <c r="S2069" s="1">
        <f>'S. MATERIALES'!N2070/'S. MATERIALES'!N2069-1</f>
        <v>-0.04488330341</v>
      </c>
      <c r="T2069" s="1">
        <f>'S. MATERIALES'!P2070/'S. MATERIALES'!P2069-1</f>
        <v>-0.02680012916</v>
      </c>
      <c r="U2069" s="1">
        <f>'S. MATERIALES'!R2070/'S. MATERIALES'!R2069-1</f>
        <v>-0.02818627451</v>
      </c>
      <c r="V2069" s="1">
        <f>'S. MATERIALES'!T2070/'S. MATERIALES'!T2069-1</f>
        <v>-0.04768649669</v>
      </c>
      <c r="W2069" s="1">
        <f>SUMPRODUCT(M2069:V2069,'Ponderaciones e Índices.'!$A$8:$J$8)</f>
        <v>-0.02758808142</v>
      </c>
      <c r="X2069" s="1">
        <f>'S. ENERGÍA'!B2070/'S. ENERGÍA'!B2069-1</f>
        <v>-0.02490502322</v>
      </c>
      <c r="Y2069" s="1">
        <f>'S. ENERGÍA'!D2070/'S. ENERGÍA'!D2069-1</f>
        <v>-0.01055638351</v>
      </c>
      <c r="Z2069" s="1">
        <f>'S. ENERGÍA'!F2070/'S. ENERGÍA'!F2069-1</f>
        <v>-0.00554165177</v>
      </c>
      <c r="AA2069" s="1">
        <f>'S. ENERGÍA'!H2070/'S. ENERGÍA'!H2069-1</f>
        <v>-0.008943844306</v>
      </c>
      <c r="AB2069" s="1">
        <f>'S. ENERGÍA'!J2070/'S. ENERGÍA'!J2069-1</f>
        <v>-0.0250829952</v>
      </c>
      <c r="AC2069" s="1">
        <f>'S. ENERGÍA'!L2070/'S. ENERGÍA'!L2069-1</f>
        <v>-0.008097165992</v>
      </c>
      <c r="AD2069" s="1">
        <f>'S. ENERGÍA'!N2070/'S. ENERGÍA'!N2069-1</f>
        <v>0.00168385603</v>
      </c>
      <c r="AE2069" s="1">
        <f>'S. ENERGÍA'!P2070/'S. ENERGÍA'!P2069-1</f>
        <v>-0.02202040309</v>
      </c>
      <c r="AF2069" s="1">
        <f>'S. ENERGÍA'!R2070/'S. ENERGÍA'!R2069-1</f>
        <v>-0.02211981567</v>
      </c>
      <c r="AG2069" s="1">
        <f>'S. ENERGÍA'!T2070/'S. ENERGÍA'!T2069-1</f>
        <v>0.004271222637</v>
      </c>
      <c r="AH2069" s="1">
        <f>SUMPRODUCT(X2069:AG2069,'Ponderaciones e Índices.'!$A$12:$J$12)</f>
        <v>-0.01413815902</v>
      </c>
    </row>
    <row r="2070">
      <c r="A2070" s="1">
        <f>S.FINANCIERO!A2071</f>
        <v>44894</v>
      </c>
      <c r="B2070" s="1">
        <f>S.FINANCIERO!B2071/S.FINANCIERO!B2070-1</f>
        <v>0.004203888597</v>
      </c>
      <c r="C2070" s="1">
        <f>S.FINANCIERO!D2071/S.FINANCIERO!D2070-1</f>
        <v>-0.004223630099</v>
      </c>
      <c r="D2070" s="1">
        <f>S.FINANCIERO!F2071/S.FINANCIERO!F2070-1</f>
        <v>0.003922171807</v>
      </c>
      <c r="E2070" s="1">
        <f>S.FINANCIERO!H2071/S.FINANCIERO!H2070-1</f>
        <v>-0.02545810603</v>
      </c>
      <c r="F2070" s="1">
        <f>S.FINANCIERO!J2071/S.FINANCIERO!J2070-1</f>
        <v>-0.002641392169</v>
      </c>
      <c r="G2070" s="1">
        <f>S.FINANCIERO!L2071/S.FINANCIERO!L2070-1</f>
        <v>0.01348985686</v>
      </c>
      <c r="H2070" s="1">
        <f>S.FINANCIERO!N2071/S.FINANCIERO!N2070-1</f>
        <v>-0.003258143853</v>
      </c>
      <c r="I2070" s="1">
        <f>S.FINANCIERO!P2071/S.FINANCIERO!P2070-1</f>
        <v>0.01397121084</v>
      </c>
      <c r="J2070" s="1">
        <f>S.FINANCIERO!R2071/S.FINANCIERO!R2070-1</f>
        <v>0.01015473888</v>
      </c>
      <c r="K2070" s="1">
        <f>S.FINANCIERO!T2071/S.FINANCIERO!T2070-1</f>
        <v>0.007230430682</v>
      </c>
      <c r="L2070" s="1">
        <f>SUMPRODUCT(B2070:K2070, 'Ponderaciones e Índices.'!$A$4:$J$4)</f>
        <v>0.00008976474448</v>
      </c>
      <c r="M2070" s="1">
        <f>'S. MATERIALES'!B2071/'S. MATERIALES'!B2070-1</f>
        <v>0.0305635148</v>
      </c>
      <c r="N2070" s="3">
        <f>'S. MATERIALES'!D2071/'S. MATERIALES'!D2070-1</f>
        <v>0.03624407402</v>
      </c>
      <c r="O2070" s="1">
        <f>'S. MATERIALES'!F2071/'S. MATERIALES'!F2070-1</f>
        <v>0.04912314613</v>
      </c>
      <c r="P2070" s="1">
        <f>'S. MATERIALES'!H2071/'S. MATERIALES'!H2070-1</f>
        <v>0.01625693894</v>
      </c>
      <c r="Q2070" s="1">
        <f>'S. MATERIALES'!J2071/'S. MATERIALES'!J2070-1</f>
        <v>0.02397915781</v>
      </c>
      <c r="R2070" s="1">
        <f>'S. MATERIALES'!L2071/'S. MATERIALES'!L2070-1</f>
        <v>0.07766554433</v>
      </c>
      <c r="S2070" s="1">
        <f>'S. MATERIALES'!N2071/'S. MATERIALES'!N2070-1</f>
        <v>0.02819548872</v>
      </c>
      <c r="T2070" s="1">
        <f>'S. MATERIALES'!P2071/'S. MATERIALES'!P2070-1</f>
        <v>0.03915063039</v>
      </c>
      <c r="U2070" s="1">
        <f>'S. MATERIALES'!R2071/'S. MATERIALES'!R2070-1</f>
        <v>0.03909205549</v>
      </c>
      <c r="V2070" s="1">
        <f>'S. MATERIALES'!T2071/'S. MATERIALES'!T2070-1</f>
        <v>0.02825979177</v>
      </c>
      <c r="W2070" s="1">
        <f>SUMPRODUCT(M2070:V2070,'Ponderaciones e Índices.'!$A$8:$J$8)</f>
        <v>0.03828732088</v>
      </c>
      <c r="X2070" s="1">
        <f>'S. ENERGÍA'!B2071/'S. ENERGÍA'!B2070-1</f>
        <v>-0.01666666667</v>
      </c>
      <c r="Y2070" s="1">
        <f>'S. ENERGÍA'!D2071/'S. ENERGÍA'!D2070-1</f>
        <v>0.01305384712</v>
      </c>
      <c r="Z2070" s="1">
        <f>'S. ENERGÍA'!F2071/'S. ENERGÍA'!F2070-1</f>
        <v>-0.001977350351</v>
      </c>
      <c r="AA2070" s="1">
        <f>'S. ENERGÍA'!H2071/'S. ENERGÍA'!H2070-1</f>
        <v>-0.06301576401</v>
      </c>
      <c r="AB2070" s="1">
        <f>'S. ENERGÍA'!J2071/'S. ENERGÍA'!J2070-1</f>
        <v>0.04729474082</v>
      </c>
      <c r="AC2070" s="1">
        <f>'S. ENERGÍA'!L2071/'S. ENERGÍA'!L2070-1</f>
        <v>0.0267281106</v>
      </c>
      <c r="AD2070" s="1">
        <f>'S. ENERGÍA'!N2071/'S. ENERGÍA'!N2070-1</f>
        <v>0.01533935701</v>
      </c>
      <c r="AE2070" s="1">
        <f>'S. ENERGÍA'!P2071/'S. ENERGÍA'!P2070-1</f>
        <v>0.03167535937</v>
      </c>
      <c r="AF2070" s="1">
        <f>'S. ENERGÍA'!R2071/'S. ENERGÍA'!R2070-1</f>
        <v>0.02356267672</v>
      </c>
      <c r="AG2070" s="1">
        <f>'S. ENERGÍA'!T2071/'S. ENERGÍA'!T2070-1</f>
        <v>0.02977139819</v>
      </c>
      <c r="AH2070" s="1">
        <f>SUMPRODUCT(X2070:AG2070,'Ponderaciones e Índices.'!$A$12:$J$12)</f>
        <v>0.009037261455</v>
      </c>
    </row>
    <row r="2071">
      <c r="A2071" s="1">
        <f>S.FINANCIERO!A2072</f>
        <v>44895</v>
      </c>
      <c r="B2071" s="1">
        <f>S.FINANCIERO!B2072/S.FINANCIERO!B2071-1</f>
        <v>0.0000747551768</v>
      </c>
      <c r="C2071" s="1">
        <f>S.FINANCIERO!D2072/S.FINANCIERO!D2071-1</f>
        <v>-0.0006697176024</v>
      </c>
      <c r="D2071" s="1">
        <f>S.FINANCIERO!F2072/S.FINANCIERO!F2071-1</f>
        <v>0.006434809254</v>
      </c>
      <c r="E2071" s="1">
        <f>S.FINANCIERO!H2072/S.FINANCIERO!H2071-1</f>
        <v>0.007320223913</v>
      </c>
      <c r="F2071" s="1">
        <f>S.FINANCIERO!J2072/S.FINANCIERO!J2071-1</f>
        <v>0.009347250351</v>
      </c>
      <c r="G2071" s="1">
        <f>S.FINANCIERO!L2072/S.FINANCIERO!L2071-1</f>
        <v>-0.02529973583</v>
      </c>
      <c r="H2071" s="1">
        <f>S.FINANCIERO!N2072/S.FINANCIERO!N2071-1</f>
        <v>0.03627424003</v>
      </c>
      <c r="I2071" s="1">
        <f>S.FINANCIERO!P2072/S.FINANCIERO!P2071-1</f>
        <v>0.01169102296</v>
      </c>
      <c r="J2071" s="1">
        <f>S.FINANCIERO!R2072/S.FINANCIERO!R2071-1</f>
        <v>0.01707355992</v>
      </c>
      <c r="K2071" s="1">
        <f>S.FINANCIERO!T2072/S.FINANCIERO!T2071-1</f>
        <v>0.001248439451</v>
      </c>
      <c r="L2071" s="1">
        <f>SUMPRODUCT(B2071:K2071, 'Ponderaciones e Índices.'!$A$4:$J$4)</f>
        <v>0.006925290768</v>
      </c>
      <c r="M2071" s="1">
        <f>'S. MATERIALES'!B2072/'S. MATERIALES'!B2071-1</f>
        <v>0.0171455051</v>
      </c>
      <c r="N2071" s="3">
        <f>'S. MATERIALES'!D2072/'S. MATERIALES'!D2071-1</f>
        <v>-0.000147579693</v>
      </c>
      <c r="O2071" s="1">
        <f>'S. MATERIALES'!F2072/'S. MATERIALES'!F2071-1</f>
        <v>0.05317946184</v>
      </c>
      <c r="P2071" s="1">
        <f>'S. MATERIALES'!H2072/'S. MATERIALES'!H2071-1</f>
        <v>0.02419040187</v>
      </c>
      <c r="Q2071" s="1">
        <f>'S. MATERIALES'!J2072/'S. MATERIALES'!J2071-1</f>
        <v>0.0202502726</v>
      </c>
      <c r="R2071" s="1">
        <f>'S. MATERIALES'!L2072/'S. MATERIALES'!L2071-1</f>
        <v>0.03853363883</v>
      </c>
      <c r="S2071" s="1">
        <f>'S. MATERIALES'!N2072/'S. MATERIALES'!N2071-1</f>
        <v>0.01645338208</v>
      </c>
      <c r="T2071" s="1">
        <f>'S. MATERIALES'!P2072/'S. MATERIALES'!P2071-1</f>
        <v>0.02107279693</v>
      </c>
      <c r="U2071" s="1">
        <f>'S. MATERIALES'!R2072/'S. MATERIALES'!R2071-1</f>
        <v>0.004854368932</v>
      </c>
      <c r="V2071" s="1">
        <f>'S. MATERIALES'!T2072/'S. MATERIALES'!T2071-1</f>
        <v>0.06509161041</v>
      </c>
      <c r="W2071" s="1">
        <f>SUMPRODUCT(M2071:V2071,'Ponderaciones e Índices.'!$A$8:$J$8)</f>
        <v>0.01806922661</v>
      </c>
      <c r="X2071" s="1">
        <f>'S. ENERGÍA'!B2072/'S. ENERGÍA'!B2071-1</f>
        <v>-0.0264142637</v>
      </c>
      <c r="Y2071" s="1">
        <f>'S. ENERGÍA'!D2072/'S. ENERGÍA'!D2071-1</f>
        <v>-0.004956015364</v>
      </c>
      <c r="Z2071" s="1">
        <f>'S. ENERGÍA'!F2072/'S. ENERGÍA'!F2071-1</f>
        <v>0.0005403458213</v>
      </c>
      <c r="AA2071" s="1">
        <f>'S. ENERGÍA'!H2072/'S. ENERGÍA'!H2071-1</f>
        <v>-0.02709720194</v>
      </c>
      <c r="AB2071" s="1">
        <f>'S. ENERGÍA'!J2072/'S. ENERGÍA'!J2071-1</f>
        <v>-0.0335982659</v>
      </c>
      <c r="AC2071" s="1">
        <f>'S. ENERGÍA'!L2072/'S. ENERGÍA'!L2071-1</f>
        <v>-0.01859451141</v>
      </c>
      <c r="AD2071" s="1">
        <f>'S. ENERGÍA'!N2072/'S. ENERGÍA'!N2071-1</f>
        <v>0.01634933775</v>
      </c>
      <c r="AE2071" s="1">
        <f>'S. ENERGÍA'!P2072/'S. ENERGÍA'!P2071-1</f>
        <v>0.009494451295</v>
      </c>
      <c r="AF2071" s="1">
        <f>'S. ENERGÍA'!R2072/'S. ENERGÍA'!R2071-1</f>
        <v>-0.01197053407</v>
      </c>
      <c r="AG2071" s="1">
        <f>'S. ENERGÍA'!T2072/'S. ENERGÍA'!T2071-1</f>
        <v>0.03149199793</v>
      </c>
      <c r="AH2071" s="1">
        <f>SUMPRODUCT(X2071:AG2071,'Ponderaciones e Índices.'!$A$12:$J$12)</f>
        <v>-0.01043663243</v>
      </c>
    </row>
    <row r="2072">
      <c r="A2072" s="1">
        <f>S.FINANCIERO!A2073</f>
        <v>44896</v>
      </c>
      <c r="B2072" s="1">
        <f>S.FINANCIERO!B2073/S.FINANCIERO!B2072-1</f>
        <v>0.00665271341</v>
      </c>
      <c r="C2072" s="1">
        <f>S.FINANCIERO!D2073/S.FINANCIERO!D2072-1</f>
        <v>0.02580140735</v>
      </c>
      <c r="D2072" s="1">
        <f>S.FINANCIERO!F2073/S.FINANCIERO!F2072-1</f>
        <v>0.01233064393</v>
      </c>
      <c r="E2072" s="1">
        <f>S.FINANCIERO!H2073/S.FINANCIERO!H2072-1</f>
        <v>-0.0002849814762</v>
      </c>
      <c r="F2072" s="1">
        <f>S.FINANCIERO!J2073/S.FINANCIERO!J2072-1</f>
        <v>-0.07686371354</v>
      </c>
      <c r="G2072" s="1">
        <f>S.FINANCIERO!L2073/S.FINANCIERO!L2072-1</f>
        <v>-0.0007296987387</v>
      </c>
      <c r="H2072" s="1">
        <f>S.FINANCIERO!N2073/S.FINANCIERO!N2072-1</f>
        <v>-0.01024806025</v>
      </c>
      <c r="I2072" s="1">
        <f>S.FINANCIERO!P2073/S.FINANCIERO!P2072-1</f>
        <v>0.004127115147</v>
      </c>
      <c r="J2072" s="1">
        <f>S.FINANCIERO!R2073/S.FINANCIERO!R2072-1</f>
        <v>0.0006275494195</v>
      </c>
      <c r="K2072" s="1">
        <f>S.FINANCIERO!T2073/S.FINANCIERO!T2072-1</f>
        <v>-0.0177680798</v>
      </c>
      <c r="L2072" s="1">
        <f>SUMPRODUCT(B2072:K2072, 'Ponderaciones e Índices.'!$A$4:$J$4)</f>
        <v>-0.004133524994</v>
      </c>
      <c r="M2072" s="1">
        <f>'S. MATERIALES'!B2073/'S. MATERIALES'!B2072-1</f>
        <v>0.04601366743</v>
      </c>
      <c r="N2072" s="3">
        <f>'S. MATERIALES'!D2073/'S. MATERIALES'!D2072-1</f>
        <v>0.03424354244</v>
      </c>
      <c r="O2072" s="1">
        <f>'S. MATERIALES'!F2073/'S. MATERIALES'!F2072-1</f>
        <v>0.03541751155</v>
      </c>
      <c r="P2072" s="1">
        <f>'S. MATERIALES'!H2073/'S. MATERIALES'!H2072-1</f>
        <v>0.02647619048</v>
      </c>
      <c r="Q2072" s="1">
        <f>'S. MATERIALES'!J2073/'S. MATERIALES'!J2072-1</f>
        <v>0.006514326429</v>
      </c>
      <c r="R2072" s="1">
        <f>'S. MATERIALES'!L2073/'S. MATERIALES'!L2072-1</f>
        <v>0.01704773365</v>
      </c>
      <c r="S2072" s="1">
        <f>'S. MATERIALES'!N2073/'S. MATERIALES'!N2072-1</f>
        <v>0.06294964029</v>
      </c>
      <c r="T2072" s="1">
        <f>'S. MATERIALES'!P2073/'S. MATERIALES'!P2072-1</f>
        <v>0.006566604128</v>
      </c>
      <c r="U2072" s="1">
        <f>'S. MATERIALES'!R2073/'S. MATERIALES'!R2072-1</f>
        <v>0.02536231884</v>
      </c>
      <c r="V2072" s="1">
        <f>'S. MATERIALES'!T2073/'S. MATERIALES'!T2072-1</f>
        <v>0.06473517429</v>
      </c>
      <c r="W2072" s="1">
        <f>SUMPRODUCT(M2072:V2072,'Ponderaciones e Índices.'!$A$8:$J$8)</f>
        <v>0.03212075297</v>
      </c>
      <c r="X2072" s="1">
        <f>'S. ENERGÍA'!B2073/'S. ENERGÍA'!B2072-1</f>
        <v>-0.02396563418</v>
      </c>
      <c r="Y2072" s="1">
        <f>'S. ENERGÍA'!D2073/'S. ENERGÍA'!D2072-1</f>
        <v>0.0003735524841</v>
      </c>
      <c r="Z2072" s="1">
        <f>'S. ENERGÍA'!F2073/'S. ENERGÍA'!F2072-1</f>
        <v>-0.009720972097</v>
      </c>
      <c r="AA2072" s="1">
        <f>'S. ENERGÍA'!H2073/'S. ENERGÍA'!H2072-1</f>
        <v>-0.01375835032</v>
      </c>
      <c r="AB2072" s="1">
        <f>'S. ENERGÍA'!J2073/'S. ENERGÍA'!J2072-1</f>
        <v>-0.01345794393</v>
      </c>
      <c r="AC2072" s="1">
        <f>'S. ENERGÍA'!L2073/'S. ENERGÍA'!L2072-1</f>
        <v>-0.01097608781</v>
      </c>
      <c r="AD2072" s="1">
        <f>'S. ENERGÍA'!N2073/'S. ENERGÍA'!N2072-1</f>
        <v>0.0006108735492</v>
      </c>
      <c r="AE2072" s="1">
        <f>'S. ENERGÍA'!P2073/'S. ENERGÍA'!P2072-1</f>
        <v>-0.01661170148</v>
      </c>
      <c r="AF2072" s="1">
        <f>'S. ENERGÍA'!R2073/'S. ENERGÍA'!R2072-1</f>
        <v>-0.005591798695</v>
      </c>
      <c r="AG2072" s="1">
        <f>'S. ENERGÍA'!T2073/'S. ENERGÍA'!T2072-1</f>
        <v>-0.01351351351</v>
      </c>
      <c r="AH2072" s="1">
        <f>SUMPRODUCT(X2072:AG2072,'Ponderaciones e Índices.'!$A$12:$J$12)</f>
        <v>-0.008742396962</v>
      </c>
    </row>
    <row r="2073">
      <c r="A2073" s="1">
        <f>S.FINANCIERO!A2074</f>
        <v>44897</v>
      </c>
      <c r="B2073" s="1">
        <f>S.FINANCIERO!B2074/S.FINANCIERO!B2073-1</f>
        <v>-0.003415757036</v>
      </c>
      <c r="C2073" s="1">
        <f>S.FINANCIERO!D2074/S.FINANCIERO!D2073-1</f>
        <v>0.005662020906</v>
      </c>
      <c r="D2073" s="1">
        <f>S.FINANCIERO!F2074/S.FINANCIERO!F2073-1</f>
        <v>0.01037593985</v>
      </c>
      <c r="E2073" s="1">
        <f>S.FINANCIERO!H2074/S.FINANCIERO!H2073-1</f>
        <v>-0.01738882554</v>
      </c>
      <c r="F2073" s="1">
        <f>S.FINANCIERO!J2074/S.FINANCIERO!J2073-1</f>
        <v>-0.005350275874</v>
      </c>
      <c r="G2073" s="1">
        <f>S.FINANCIERO!L2074/S.FINANCIERO!L2073-1</f>
        <v>-0.0003129563947</v>
      </c>
      <c r="H2073" s="1">
        <f>S.FINANCIERO!N2074/S.FINANCIERO!N2073-1</f>
        <v>-0.03217988897</v>
      </c>
      <c r="I2073" s="1">
        <f>S.FINANCIERO!P2074/S.FINANCIERO!P2073-1</f>
        <v>0.003288121661</v>
      </c>
      <c r="J2073" s="1">
        <f>S.FINANCIERO!R2074/S.FINANCIERO!R2073-1</f>
        <v>-0.003762935089</v>
      </c>
      <c r="K2073" s="1">
        <f>S.FINANCIERO!T2074/S.FINANCIERO!T2073-1</f>
        <v>0.01332910187</v>
      </c>
      <c r="L2073" s="1">
        <f>SUMPRODUCT(B2073:K2073, 'Ponderaciones e Índices.'!$A$4:$J$4)</f>
        <v>-0.004129575801</v>
      </c>
      <c r="M2073" s="1">
        <f>'S. MATERIALES'!B2074/'S. MATERIALES'!B2073-1</f>
        <v>-0.004355400697</v>
      </c>
      <c r="N2073" s="3">
        <f>'S. MATERIALES'!D2074/'S. MATERIALES'!D2073-1</f>
        <v>-0.005137719423</v>
      </c>
      <c r="O2073" s="1">
        <f>'S. MATERIALES'!F2074/'S. MATERIALES'!F2073-1</f>
        <v>0.01528288701</v>
      </c>
      <c r="P2073" s="1">
        <f>'S. MATERIALES'!H2074/'S. MATERIALES'!H2073-1</f>
        <v>-0.009834848766</v>
      </c>
      <c r="Q2073" s="1">
        <f>'S. MATERIALES'!J2074/'S. MATERIALES'!J2073-1</f>
        <v>-0.009556555595</v>
      </c>
      <c r="R2073" s="1">
        <f>'S. MATERIALES'!L2074/'S. MATERIALES'!L2073-1</f>
        <v>0.001577598107</v>
      </c>
      <c r="S2073" s="1">
        <f>'S. MATERIALES'!N2074/'S. MATERIALES'!N2073-1</f>
        <v>-0.008460236887</v>
      </c>
      <c r="T2073" s="1">
        <f>'S. MATERIALES'!P2074/'S. MATERIALES'!P2073-1</f>
        <v>0.01335818577</v>
      </c>
      <c r="U2073" s="1">
        <f>'S. MATERIALES'!R2074/'S. MATERIALES'!R2073-1</f>
        <v>0.007067137809</v>
      </c>
      <c r="V2073" s="1">
        <f>'S. MATERIALES'!T2074/'S. MATERIALES'!T2073-1</f>
        <v>-0.00212585034</v>
      </c>
      <c r="W2073" s="1">
        <f>SUMPRODUCT(M2073:V2073,'Ponderaciones e Índices.'!$A$8:$J$8)</f>
        <v>0.0004075784478</v>
      </c>
      <c r="X2073" s="1">
        <f>'S. ENERGÍA'!B2074/'S. ENERGÍA'!B2073-1</f>
        <v>-0.003937919852</v>
      </c>
      <c r="Y2073" s="1">
        <f>'S. ENERGÍA'!D2074/'S. ENERGÍA'!D2073-1</f>
        <v>0.004356484939</v>
      </c>
      <c r="Z2073" s="1">
        <f>'S. ENERGÍA'!F2074/'S. ENERGÍA'!F2073-1</f>
        <v>-0.005817124159</v>
      </c>
      <c r="AA2073" s="1">
        <f>'S. ENERGÍA'!H2074/'S. ENERGÍA'!H2073-1</f>
        <v>-0.01003785438</v>
      </c>
      <c r="AB2073" s="1">
        <f>'S. ENERGÍA'!J2074/'S. ENERGÍA'!J2073-1</f>
        <v>0.0170519136</v>
      </c>
      <c r="AC2073" s="1">
        <f>'S. ENERGÍA'!L2074/'S. ENERGÍA'!L2073-1</f>
        <v>-0.00449200687</v>
      </c>
      <c r="AD2073" s="1">
        <f>'S. ENERGÍA'!N2074/'S. ENERGÍA'!N2073-1</f>
        <v>-0.01526251526</v>
      </c>
      <c r="AE2073" s="1">
        <f>'S. ENERGÍA'!P2074/'S. ENERGÍA'!P2073-1</f>
        <v>-0.01502918892</v>
      </c>
      <c r="AF2073" s="1">
        <f>'S. ENERGÍA'!R2074/'S. ENERGÍA'!R2073-1</f>
        <v>0.01593252109</v>
      </c>
      <c r="AG2073" s="1">
        <f>'S. ENERGÍA'!T2074/'S. ENERGÍA'!T2073-1</f>
        <v>0.005580923389</v>
      </c>
      <c r="AH2073" s="1">
        <f>SUMPRODUCT(X2073:AG2073,'Ponderaciones e Índices.'!$A$12:$J$12)</f>
        <v>0.002578169509</v>
      </c>
    </row>
    <row r="2074">
      <c r="A2074" s="1">
        <f>S.FINANCIERO!A2075</f>
        <v>44900</v>
      </c>
      <c r="B2074" s="1">
        <f>S.FINANCIERO!B2075/S.FINANCIERO!B2074-1</f>
        <v>-0.003576484614</v>
      </c>
      <c r="C2074" s="1">
        <f>S.FINANCIERO!D2075/S.FINANCIERO!D2074-1</f>
        <v>-0.01190991771</v>
      </c>
      <c r="D2074" s="1">
        <f>S.FINANCIERO!F2075/S.FINANCIERO!F2074-1</f>
        <v>-0.01026938533</v>
      </c>
      <c r="E2074" s="1">
        <f>S.FINANCIERO!H2075/S.FINANCIERO!H2074-1</f>
        <v>-0.01363504497</v>
      </c>
      <c r="F2074" s="1">
        <f>S.FINANCIERO!J2075/S.FINANCIERO!J2074-1</f>
        <v>-0.01126239704</v>
      </c>
      <c r="G2074" s="1">
        <f>S.FINANCIERO!L2075/S.FINANCIERO!L2074-1</f>
        <v>-0.01387874361</v>
      </c>
      <c r="H2074" s="1">
        <f>S.FINANCIERO!N2075/S.FINANCIERO!N2074-1</f>
        <v>-0.01185297558</v>
      </c>
      <c r="I2074" s="1">
        <f>S.FINANCIERO!P2075/S.FINANCIERO!P2074-1</f>
        <v>-0.008193363376</v>
      </c>
      <c r="J2074" s="1">
        <f>S.FINANCIERO!R2075/S.FINANCIERO!R2074-1</f>
        <v>-0.0006295247088</v>
      </c>
      <c r="K2074" s="1">
        <f>S.FINANCIERO!T2075/S.FINANCIERO!T2074-1</f>
        <v>-0.01471969934</v>
      </c>
      <c r="L2074" s="1">
        <f>SUMPRODUCT(B2074:K2074, 'Ponderaciones e Índices.'!$A$4:$J$4)</f>
        <v>-0.009945799387</v>
      </c>
      <c r="M2074" s="1">
        <f>'S. MATERIALES'!B2075/'S. MATERIALES'!B2074-1</f>
        <v>-0.0157480315</v>
      </c>
      <c r="N2074" s="3">
        <f>'S. MATERIALES'!D2075/'S. MATERIALES'!D2074-1</f>
        <v>-0.01778797877</v>
      </c>
      <c r="O2074" s="1">
        <f>'S. MATERIALES'!F2075/'S. MATERIALES'!F2074-1</f>
        <v>-0.01003774555</v>
      </c>
      <c r="P2074" s="1">
        <f>'S. MATERIALES'!H2075/'S. MATERIALES'!H2074-1</f>
        <v>-0.009557721139</v>
      </c>
      <c r="Q2074" s="1">
        <f>'S. MATERIALES'!J2075/'S. MATERIALES'!J2074-1</f>
        <v>-0.00750459465</v>
      </c>
      <c r="R2074" s="1">
        <f>'S. MATERIALES'!L2075/'S. MATERIALES'!L2074-1</f>
        <v>-0.03091159677</v>
      </c>
      <c r="S2074" s="1">
        <f>'S. MATERIALES'!N2075/'S. MATERIALES'!N2074-1</f>
        <v>-0.02389078498</v>
      </c>
      <c r="T2074" s="1">
        <f>'S. MATERIALES'!P2075/'S. MATERIALES'!P2074-1</f>
        <v>0.008277130595</v>
      </c>
      <c r="U2074" s="1">
        <f>'S. MATERIALES'!R2075/'S. MATERIALES'!R2074-1</f>
        <v>-0.01403508772</v>
      </c>
      <c r="V2074" s="1">
        <f>'S. MATERIALES'!T2075/'S. MATERIALES'!T2074-1</f>
        <v>-0.0400511291</v>
      </c>
      <c r="W2074" s="1">
        <f>SUMPRODUCT(M2074:V2074,'Ponderaciones e Índices.'!$A$8:$J$8)</f>
        <v>-0.01499054253</v>
      </c>
      <c r="X2074" s="1">
        <f>'S. ENERGÍA'!B2075/'S. ENERGÍA'!B2074-1</f>
        <v>-0.01790697674</v>
      </c>
      <c r="Y2074" s="1">
        <f>'S. ENERGÍA'!D2075/'S. ENERGÍA'!D2074-1</f>
        <v>-0.0369314661</v>
      </c>
      <c r="Z2074" s="1">
        <f>'S. ENERGÍA'!F2075/'S. ENERGÍA'!F2074-1</f>
        <v>-0.007862497714</v>
      </c>
      <c r="AA2074" s="1">
        <f>'S. ENERGÍA'!H2075/'S. ENERGÍA'!H2074-1</f>
        <v>-0.007732532475</v>
      </c>
      <c r="AB2074" s="1">
        <f>'S. ENERGÍA'!J2075/'S. ENERGÍA'!J2074-1</f>
        <v>-0.02831594635</v>
      </c>
      <c r="AC2074" s="1">
        <f>'S. ENERGÍA'!L2075/'S. ENERGÍA'!L2074-1</f>
        <v>-0.03623092236</v>
      </c>
      <c r="AD2074" s="1">
        <f>'S. ENERGÍA'!N2075/'S. ENERGÍA'!N2074-1</f>
        <v>-0.01115933044</v>
      </c>
      <c r="AE2074" s="1">
        <f>'S. ENERGÍA'!P2075/'S. ENERGÍA'!P2074-1</f>
        <v>-0.01866330391</v>
      </c>
      <c r="AF2074" s="1">
        <f>'S. ENERGÍA'!R2075/'S. ENERGÍA'!R2074-1</f>
        <v>-0.02029520295</v>
      </c>
      <c r="AG2074" s="1">
        <f>'S. ENERGÍA'!T2075/'S. ENERGÍA'!T2074-1</f>
        <v>-0.0454086781</v>
      </c>
      <c r="AH2074" s="1">
        <f>SUMPRODUCT(X2074:AG2074,'Ponderaciones e Índices.'!$A$12:$J$12)</f>
        <v>-0.02627180733</v>
      </c>
    </row>
    <row r="2075">
      <c r="A2075" s="1">
        <f>S.FINANCIERO!A2076</f>
        <v>44901</v>
      </c>
      <c r="B2075" s="1">
        <f>S.FINANCIERO!B2076/S.FINANCIERO!B2075-1</f>
        <v>-0.01084274284</v>
      </c>
      <c r="C2075" s="1">
        <f>S.FINANCIERO!D2076/S.FINANCIERO!D2075-1</f>
        <v>-0.01282051282</v>
      </c>
      <c r="D2075" s="1">
        <f>S.FINANCIERO!F2076/S.FINANCIERO!F2075-1</f>
        <v>-0.0292481203</v>
      </c>
      <c r="E2075" s="1">
        <f>S.FINANCIERO!H2076/S.FINANCIERO!H2075-1</f>
        <v>0.005735294118</v>
      </c>
      <c r="F2075" s="1">
        <f>S.FINANCIERO!J2076/S.FINANCIERO!J2075-1</f>
        <v>0.0008500510031</v>
      </c>
      <c r="G2075" s="1">
        <f>S.FINANCIERO!L2076/S.FINANCIERO!L2075-1</f>
        <v>0.0002116402116</v>
      </c>
      <c r="H2075" s="1">
        <f>S.FINANCIERO!N2076/S.FINANCIERO!N2075-1</f>
        <v>-0.01399280476</v>
      </c>
      <c r="I2075" s="1">
        <f>S.FINANCIERO!P2076/S.FINANCIERO!P2075-1</f>
        <v>-0.002065262288</v>
      </c>
      <c r="J2075" s="1">
        <f>S.FINANCIERO!R2076/S.FINANCIERO!R2075-1</f>
        <v>-0.003779527559</v>
      </c>
      <c r="K2075" s="1">
        <f>S.FINANCIERO!T2076/S.FINANCIERO!T2075-1</f>
        <v>-0.007628734901</v>
      </c>
      <c r="L2075" s="1">
        <f>SUMPRODUCT(B2075:K2075, 'Ponderaciones e Índices.'!$A$4:$J$4)</f>
        <v>-0.006939149369</v>
      </c>
      <c r="M2075" s="1">
        <f>'S. MATERIALES'!B2076/'S. MATERIALES'!B2075-1</f>
        <v>-0.001333333333</v>
      </c>
      <c r="N2075" s="3">
        <f>'S. MATERIALES'!D2076/'S. MATERIALES'!D2075-1</f>
        <v>0.01226814663</v>
      </c>
      <c r="O2075" s="1">
        <f>'S. MATERIALES'!F2076/'S. MATERIALES'!F2075-1</f>
        <v>-0.02099729511</v>
      </c>
      <c r="P2075" s="1">
        <f>'S. MATERIALES'!H2076/'S. MATERIALES'!H2075-1</f>
        <v>0.002649006623</v>
      </c>
      <c r="Q2075" s="1">
        <f>'S. MATERIALES'!J2076/'S. MATERIALES'!J2075-1</f>
        <v>-0.00380638856</v>
      </c>
      <c r="R2075" s="1">
        <f>'S. MATERIALES'!L2076/'S. MATERIALES'!L2075-1</f>
        <v>0.01909792767</v>
      </c>
      <c r="S2075" s="1">
        <f>'S. MATERIALES'!N2076/'S. MATERIALES'!N2075-1</f>
        <v>-0.01223776224</v>
      </c>
      <c r="T2075" s="1">
        <f>'S. MATERIALES'!P2076/'S. MATERIALES'!P2075-1</f>
        <v>-0.03314077227</v>
      </c>
      <c r="U2075" s="1">
        <f>'S. MATERIALES'!R2076/'S. MATERIALES'!R2075-1</f>
        <v>-0.00118623962</v>
      </c>
      <c r="V2075" s="1">
        <f>'S. MATERIALES'!T2076/'S. MATERIALES'!T2075-1</f>
        <v>-0.005770084332</v>
      </c>
      <c r="W2075" s="1">
        <f>SUMPRODUCT(M2075:V2075,'Ponderaciones e Índices.'!$A$8:$J$8)</f>
        <v>-0.004348349718</v>
      </c>
      <c r="X2075" s="1">
        <f>'S. ENERGÍA'!B2076/'S. ENERGÍA'!B2075-1</f>
        <v>-0.03291498934</v>
      </c>
      <c r="Y2075" s="1">
        <f>'S. ENERGÍA'!D2076/'S. ENERGÍA'!D2075-1</f>
        <v>-0.02715223266</v>
      </c>
      <c r="Z2075" s="1">
        <f>'S. ENERGÍA'!F2076/'S. ENERGÍA'!F2075-1</f>
        <v>-0.008661997788</v>
      </c>
      <c r="AA2075" s="1">
        <f>'S. ENERGÍA'!H2076/'S. ENERGÍA'!H2075-1</f>
        <v>0.006060848024</v>
      </c>
      <c r="AB2075" s="1">
        <f>'S. ENERGÍA'!J2076/'S. ENERGÍA'!J2075-1</f>
        <v>-0.03604294479</v>
      </c>
      <c r="AC2075" s="1">
        <f>'S. ENERGÍA'!L2076/'S. ENERGÍA'!L2075-1</f>
        <v>-0.02698980997</v>
      </c>
      <c r="AD2075" s="1">
        <f>'S. ENERGÍA'!N2076/'S. ENERGÍA'!N2075-1</f>
        <v>-0.02006269592</v>
      </c>
      <c r="AE2075" s="1">
        <f>'S. ENERGÍA'!P2076/'S. ENERGÍA'!P2075-1</f>
        <v>-0.04356206631</v>
      </c>
      <c r="AF2075" s="1">
        <f>'S. ENERGÍA'!R2076/'S. ENERGÍA'!R2075-1</f>
        <v>-0.05649717514</v>
      </c>
      <c r="AG2075" s="1">
        <f>'S. ENERGÍA'!T2076/'S. ENERGÍA'!T2075-1</f>
        <v>-0.05496828753</v>
      </c>
      <c r="AH2075" s="1">
        <f>SUMPRODUCT(X2075:AG2075,'Ponderaciones e Índices.'!$A$12:$J$12)</f>
        <v>-0.03074806419</v>
      </c>
    </row>
    <row r="2076">
      <c r="A2076" s="1">
        <f>S.FINANCIERO!A2077</f>
        <v>44902</v>
      </c>
      <c r="B2076" s="1">
        <f>S.FINANCIERO!B2077/S.FINANCIERO!B2076-1</f>
        <v>-0.002948291503</v>
      </c>
      <c r="C2076" s="1">
        <f>S.FINANCIERO!D2077/S.FINANCIERO!D2076-1</f>
        <v>-0.008103008103</v>
      </c>
      <c r="D2076" s="1">
        <f>S.FINANCIERO!F2077/S.FINANCIERO!F2076-1</f>
        <v>-0.004414840059</v>
      </c>
      <c r="E2076" s="1">
        <f>S.FINANCIERO!H2077/S.FINANCIERO!H2076-1</f>
        <v>-0.006141248721</v>
      </c>
      <c r="F2076" s="1">
        <f>S.FINANCIERO!J2077/S.FINANCIERO!J2076-1</f>
        <v>0.001528792254</v>
      </c>
      <c r="G2076" s="1">
        <f>S.FINANCIERO!L2077/S.FINANCIERO!L2076-1</f>
        <v>-0.005924672027</v>
      </c>
      <c r="H2076" s="1">
        <f>S.FINANCIERO!N2077/S.FINANCIERO!N2076-1</f>
        <v>-0.0001688333615</v>
      </c>
      <c r="I2076" s="1">
        <f>S.FINANCIERO!P2077/S.FINANCIERO!P2076-1</f>
        <v>0.0004139072848</v>
      </c>
      <c r="J2076" s="1">
        <f>S.FINANCIERO!R2077/S.FINANCIERO!R2076-1</f>
        <v>-0.004426177679</v>
      </c>
      <c r="K2076" s="1">
        <f>S.FINANCIERO!T2077/S.FINANCIERO!T2076-1</f>
        <v>-0.009929532351</v>
      </c>
      <c r="L2076" s="1">
        <f>SUMPRODUCT(B2076:K2076, 'Ponderaciones e Índices.'!$A$4:$J$4)</f>
        <v>-0.003420045572</v>
      </c>
      <c r="M2076" s="1">
        <f>'S. MATERIALES'!B2077/'S. MATERIALES'!B2076-1</f>
        <v>0.02492211838</v>
      </c>
      <c r="N2076" s="3">
        <f>'S. MATERIALES'!D2077/'S. MATERIALES'!D2076-1</f>
        <v>0.02221901602</v>
      </c>
      <c r="O2076" s="1">
        <f>'S. MATERIALES'!F2077/'S. MATERIALES'!F2076-1</f>
        <v>0.0406787069</v>
      </c>
      <c r="P2076" s="1">
        <f>'S. MATERIALES'!H2077/'S. MATERIALES'!H2076-1</f>
        <v>0.01547461785</v>
      </c>
      <c r="Q2076" s="1">
        <f>'S. MATERIALES'!J2077/'S. MATERIALES'!J2076-1</f>
        <v>0.006351009449</v>
      </c>
      <c r="R2076" s="1">
        <f>'S. MATERIALES'!L2077/'S. MATERIALES'!L2076-1</f>
        <v>-0.01275917065</v>
      </c>
      <c r="S2076" s="1">
        <f>'S. MATERIALES'!N2077/'S. MATERIALES'!N2076-1</f>
        <v>0.02300884956</v>
      </c>
      <c r="T2076" s="1">
        <f>'S. MATERIALES'!P2077/'S. MATERIALES'!P2076-1</f>
        <v>-0.01823899371</v>
      </c>
      <c r="U2076" s="1">
        <f>'S. MATERIALES'!R2077/'S. MATERIALES'!R2076-1</f>
        <v>-0.00593824228</v>
      </c>
      <c r="V2076" s="1">
        <f>'S. MATERIALES'!T2077/'S. MATERIALES'!T2076-1</f>
        <v>0.03482142857</v>
      </c>
      <c r="W2076" s="1">
        <f>SUMPRODUCT(M2076:V2076,'Ponderaciones e Índices.'!$A$8:$J$8)</f>
        <v>0.005725469131</v>
      </c>
      <c r="X2076" s="1">
        <f>'S. ENERGÍA'!B2077/'S. ENERGÍA'!B2076-1</f>
        <v>-0.004407443683</v>
      </c>
      <c r="Y2076" s="1">
        <f>'S. ENERGÍA'!D2077/'S. ENERGÍA'!D2076-1</f>
        <v>-0.00753968254</v>
      </c>
      <c r="Z2076" s="1">
        <f>'S. ENERGÍA'!F2077/'S. ENERGÍA'!F2076-1</f>
        <v>-0.003532255066</v>
      </c>
      <c r="AA2076" s="1">
        <f>'S. ENERGÍA'!H2077/'S. ENERGÍA'!H2076-1</f>
        <v>-0.0006878475851</v>
      </c>
      <c r="AB2076" s="1">
        <f>'S. ENERGÍA'!J2077/'S. ENERGÍA'!J2076-1</f>
        <v>-0.007159904535</v>
      </c>
      <c r="AC2076" s="1">
        <f>'S. ENERGÍA'!L2077/'S. ENERGÍA'!L2076-1</f>
        <v>0.01033116332</v>
      </c>
      <c r="AD2076" s="1">
        <f>'S. ENERGÍA'!N2077/'S. ENERGÍA'!N2076-1</f>
        <v>-0.001706120708</v>
      </c>
      <c r="AE2076" s="1">
        <f>'S. ENERGÍA'!P2077/'S. ENERGÍA'!P2076-1</f>
        <v>-0.004299341663</v>
      </c>
      <c r="AF2076" s="1">
        <f>'S. ENERGÍA'!R2077/'S. ENERGÍA'!R2076-1</f>
        <v>-0.03193612774</v>
      </c>
      <c r="AG2076" s="1">
        <f>'S. ENERGÍA'!T2077/'S. ENERGÍA'!T2076-1</f>
        <v>-0.006711409396</v>
      </c>
      <c r="AH2076" s="1">
        <f>SUMPRODUCT(X2076:AG2076,'Ponderaciones e Índices.'!$A$12:$J$12)</f>
        <v>-0.008179636463</v>
      </c>
    </row>
    <row r="2077">
      <c r="A2077" s="1">
        <f>S.FINANCIERO!A2078</f>
        <v>44903</v>
      </c>
      <c r="B2077" s="1">
        <f>S.FINANCIERO!B2078/S.FINANCIERO!B2077-1</f>
        <v>-0.004549245583</v>
      </c>
      <c r="C2077" s="1">
        <f>S.FINANCIERO!D2078/S.FINANCIERO!D2077-1</f>
        <v>0.005931065354</v>
      </c>
      <c r="D2077" s="1">
        <f>S.FINANCIERO!F2078/S.FINANCIERO!F2077-1</f>
        <v>-0.02193869613</v>
      </c>
      <c r="E2077" s="1">
        <f>S.FINANCIERO!H2078/S.FINANCIERO!H2077-1</f>
        <v>0.002501103428</v>
      </c>
      <c r="F2077" s="1">
        <f>S.FINANCIERO!J2078/S.FINANCIERO!J2077-1</f>
        <v>-0.01289009498</v>
      </c>
      <c r="G2077" s="1">
        <f>S.FINANCIERO!L2078/S.FINANCIERO!L2077-1</f>
        <v>-0.002873563218</v>
      </c>
      <c r="H2077" s="1">
        <f>S.FINANCIERO!N2078/S.FINANCIERO!N2077-1</f>
        <v>0.000675447484</v>
      </c>
      <c r="I2077" s="1">
        <f>S.FINANCIERO!P2078/S.FINANCIERO!P2077-1</f>
        <v>-0.0045510964</v>
      </c>
      <c r="J2077" s="1">
        <f>S.FINANCIERO!R2078/S.FINANCIERO!R2077-1</f>
        <v>-0.003969514131</v>
      </c>
      <c r="K2077" s="1">
        <f>S.FINANCIERO!T2078/S.FINANCIERO!T2077-1</f>
        <v>-0.02264639275</v>
      </c>
      <c r="L2077" s="1">
        <f>SUMPRODUCT(B2077:K2077, 'Ponderaciones e Índices.'!$A$4:$J$4)</f>
        <v>-0.003867003867</v>
      </c>
      <c r="M2077" s="1">
        <f>'S. MATERIALES'!B2078/'S. MATERIALES'!B2077-1</f>
        <v>-0.009118541033</v>
      </c>
      <c r="N2077" s="3">
        <f>'S. MATERIALES'!D2078/'S. MATERIALES'!D2077-1</f>
        <v>-0.008045165843</v>
      </c>
      <c r="O2077" s="1">
        <f>'S. MATERIALES'!F2078/'S. MATERIALES'!F2077-1</f>
        <v>0.04548590799</v>
      </c>
      <c r="P2077" s="1">
        <f>'S. MATERIALES'!H2078/'S. MATERIALES'!H2077-1</f>
        <v>-0.003159264077</v>
      </c>
      <c r="Q2077" s="1">
        <f>'S. MATERIALES'!J2078/'S. MATERIALES'!J2077-1</f>
        <v>0.0002565418163</v>
      </c>
      <c r="R2077" s="1">
        <f>'S. MATERIALES'!L2078/'S. MATERIALES'!L2077-1</f>
        <v>0.02322294023</v>
      </c>
      <c r="S2077" s="1">
        <f>'S. MATERIALES'!N2078/'S. MATERIALES'!N2077-1</f>
        <v>-0.001730103806</v>
      </c>
      <c r="T2077" s="1">
        <f>'S. MATERIALES'!P2078/'S. MATERIALES'!P2077-1</f>
        <v>0.03010890455</v>
      </c>
      <c r="U2077" s="1">
        <f>'S. MATERIALES'!R2078/'S. MATERIALES'!R2077-1</f>
        <v>-0.00119474313</v>
      </c>
      <c r="V2077" s="1">
        <f>'S. MATERIALES'!T2078/'S. MATERIALES'!T2077-1</f>
        <v>-0.02415875755</v>
      </c>
      <c r="W2077" s="1">
        <f>SUMPRODUCT(M2077:V2077,'Ponderaciones e Índices.'!$A$8:$J$8)</f>
        <v>0.003992886657</v>
      </c>
      <c r="X2077" s="1">
        <f>'S. ENERGÍA'!B2078/'S. ENERGÍA'!B2077-1</f>
        <v>-0.0009837678308</v>
      </c>
      <c r="Y2077" s="1">
        <f>'S. ENERGÍA'!D2078/'S. ENERGÍA'!D2077-1</f>
        <v>-0.006130880981</v>
      </c>
      <c r="Z2077" s="1">
        <f>'S. ENERGÍA'!F2078/'S. ENERGÍA'!F2077-1</f>
        <v>-0.005410447761</v>
      </c>
      <c r="AA2077" s="1">
        <f>'S. ENERGÍA'!H2078/'S. ENERGÍA'!H2077-1</f>
        <v>-0.001034372559</v>
      </c>
      <c r="AB2077" s="1">
        <f>'S. ENERGÍA'!J2078/'S. ENERGÍA'!J2077-1</f>
        <v>-0.01842948718</v>
      </c>
      <c r="AC2077" s="1">
        <f>'S. ENERGÍA'!L2078/'S. ENERGÍA'!L2077-1</f>
        <v>-0.01232665639</v>
      </c>
      <c r="AD2077" s="1">
        <f>'S. ENERGÍA'!N2078/'S. ENERGÍA'!N2077-1</f>
        <v>-0.002563554796</v>
      </c>
      <c r="AE2077" s="1">
        <f>'S. ENERGÍA'!P2078/'S. ENERGÍA'!P2077-1</f>
        <v>0.01106463365</v>
      </c>
      <c r="AF2077" s="1">
        <f>'S. ENERGÍA'!R2078/'S. ENERGÍA'!R2077-1</f>
        <v>-0.01546391753</v>
      </c>
      <c r="AG2077" s="1">
        <f>'S. ENERGÍA'!T2078/'S. ENERGÍA'!T2077-1</f>
        <v>-0.002815315315</v>
      </c>
      <c r="AH2077" s="1">
        <f>SUMPRODUCT(X2077:AG2077,'Ponderaciones e Índices.'!$A$12:$J$12)</f>
        <v>-0.006722388324</v>
      </c>
    </row>
    <row r="2078">
      <c r="A2078" s="1">
        <f>S.FINANCIERO!A2079</f>
        <v>44904</v>
      </c>
      <c r="B2078" s="1">
        <f>S.FINANCIERO!B2079/S.FINANCIERO!B2078-1</f>
        <v>-0.002894356006</v>
      </c>
      <c r="C2078" s="1">
        <f>S.FINANCIERO!D2079/S.FINANCIERO!D2078-1</f>
        <v>0.005673601068</v>
      </c>
      <c r="D2078" s="1">
        <f>S.FINANCIERO!F2079/S.FINANCIERO!F2078-1</f>
        <v>0.003499840916</v>
      </c>
      <c r="E2078" s="1">
        <f>S.FINANCIERO!H2079/S.FINANCIERO!H2078-1</f>
        <v>0.007924860581</v>
      </c>
      <c r="F2078" s="1">
        <f>S.FINANCIERO!J2079/S.FINANCIERO!J2078-1</f>
        <v>0.005498281787</v>
      </c>
      <c r="G2078" s="1">
        <f>S.FINANCIERO!L2079/S.FINANCIERO!L2078-1</f>
        <v>0.01398228199</v>
      </c>
      <c r="H2078" s="1">
        <f>S.FINANCIERO!N2079/S.FINANCIERO!N2078-1</f>
        <v>-0.005740553243</v>
      </c>
      <c r="I2078" s="1">
        <f>S.FINANCIERO!P2079/S.FINANCIERO!P2078-1</f>
        <v>0.00540315877</v>
      </c>
      <c r="J2078" s="1">
        <f>S.FINANCIERO!R2079/S.FINANCIERO!R2078-1</f>
        <v>0.00828949466</v>
      </c>
      <c r="K2078" s="1">
        <f>S.FINANCIERO!T2079/S.FINANCIERO!T2078-1</f>
        <v>0.007944389275</v>
      </c>
      <c r="L2078" s="1">
        <f>SUMPRODUCT(B2078:K2078, 'Ponderaciones e Índices.'!$A$4:$J$4)</f>
        <v>0.004229810412</v>
      </c>
      <c r="M2078" s="1">
        <f>'S. MATERIALES'!B2079/'S. MATERIALES'!B2078-1</f>
        <v>-0.007011393514</v>
      </c>
      <c r="N2078" s="3">
        <f>'S. MATERIALES'!D2079/'S. MATERIALES'!D2078-1</f>
        <v>-0.01237905521</v>
      </c>
      <c r="O2078" s="1">
        <f>'S. MATERIALES'!F2079/'S. MATERIALES'!F2078-1</f>
        <v>-0.05166316363</v>
      </c>
      <c r="P2078" s="1">
        <f>'S. MATERIALES'!H2079/'S. MATERIALES'!H2078-1</f>
        <v>-0.007829977629</v>
      </c>
      <c r="Q2078" s="1">
        <f>'S. MATERIALES'!J2079/'S. MATERIALES'!J2078-1</f>
        <v>-0.01395229546</v>
      </c>
      <c r="R2078" s="1">
        <f>'S. MATERIALES'!L2079/'S. MATERIALES'!L2078-1</f>
        <v>-0.01203868167</v>
      </c>
      <c r="S2078" s="1">
        <f>'S. MATERIALES'!N2079/'S. MATERIALES'!N2078-1</f>
        <v>-0.005199306759</v>
      </c>
      <c r="T2078" s="1">
        <f>'S. MATERIALES'!P2079/'S. MATERIALES'!P2078-1</f>
        <v>0.01616915423</v>
      </c>
      <c r="U2078" s="1">
        <f>'S. MATERIALES'!R2079/'S. MATERIALES'!R2078-1</f>
        <v>-0.007177033493</v>
      </c>
      <c r="V2078" s="1">
        <f>'S. MATERIALES'!T2079/'S. MATERIALES'!T2078-1</f>
        <v>-0.00884173298</v>
      </c>
      <c r="W2078" s="1">
        <f>SUMPRODUCT(M2078:V2078,'Ponderaciones e Índices.'!$A$8:$J$8)</f>
        <v>-0.004650146686</v>
      </c>
      <c r="X2078" s="1">
        <f>'S. ENERGÍA'!B2079/'S. ENERGÍA'!B2078-1</f>
        <v>-0.005908419498</v>
      </c>
      <c r="Y2078" s="1">
        <f>'S. ENERGÍA'!D2079/'S. ENERGÍA'!D2078-1</f>
        <v>0.001072817487</v>
      </c>
      <c r="Z2078" s="1">
        <f>'S. ENERGÍA'!F2079/'S. ENERGÍA'!F2078-1</f>
        <v>0.001500656537</v>
      </c>
      <c r="AA2078" s="1">
        <f>'S. ENERGÍA'!H2079/'S. ENERGÍA'!H2078-1</f>
        <v>-0.004310246916</v>
      </c>
      <c r="AB2078" s="1">
        <f>'S. ENERGÍA'!J2079/'S. ENERGÍA'!J2078-1</f>
        <v>-0.01265306122</v>
      </c>
      <c r="AC2078" s="1">
        <f>'S. ENERGÍA'!L2079/'S. ENERGÍA'!L2078-1</f>
        <v>-0.03247766274</v>
      </c>
      <c r="AD2078" s="1">
        <f>'S. ENERGÍA'!N2079/'S. ENERGÍA'!N2078-1</f>
        <v>-0.01841936175</v>
      </c>
      <c r="AE2078" s="1">
        <f>'S. ENERGÍA'!P2079/'S. ENERGÍA'!P2078-1</f>
        <v>-0.01027625784</v>
      </c>
      <c r="AF2078" s="1">
        <f>'S. ENERGÍA'!R2079/'S. ENERGÍA'!R2078-1</f>
        <v>0</v>
      </c>
      <c r="AG2078" s="1">
        <f>'S. ENERGÍA'!T2079/'S. ENERGÍA'!T2078-1</f>
        <v>0.005081874647</v>
      </c>
      <c r="AH2078" s="1">
        <f>SUMPRODUCT(X2078:AG2078,'Ponderaciones e Índices.'!$A$12:$J$12)</f>
        <v>-0.003897480907</v>
      </c>
    </row>
    <row r="2079">
      <c r="A2079" s="1">
        <f>S.FINANCIERO!A2080</f>
        <v>44907</v>
      </c>
      <c r="B2079" s="1">
        <f>S.FINANCIERO!B2080/S.FINANCIERO!B2079-1</f>
        <v>0.004201359713</v>
      </c>
      <c r="C2079" s="1">
        <f>S.FINANCIERO!D2080/S.FINANCIERO!D2079-1</f>
        <v>0.007743362832</v>
      </c>
      <c r="D2079" s="1">
        <f>S.FINANCIERO!F2080/S.FINANCIERO!F2079-1</f>
        <v>-0.05675332911</v>
      </c>
      <c r="E2079" s="1">
        <f>S.FINANCIERO!H2080/S.FINANCIERO!H2079-1</f>
        <v>-0.007134536983</v>
      </c>
      <c r="F2079" s="1">
        <f>S.FINANCIERO!J2080/S.FINANCIERO!J2079-1</f>
        <v>-0.01486671224</v>
      </c>
      <c r="G2079" s="1">
        <f>S.FINANCIERO!L2080/S.FINANCIERO!L2079-1</f>
        <v>-0.002105263158</v>
      </c>
      <c r="H2079" s="1">
        <f>S.FINANCIERO!N2080/S.FINANCIERO!N2079-1</f>
        <v>-0.03425873834</v>
      </c>
      <c r="I2079" s="1">
        <f>S.FINANCIERO!P2080/S.FINANCIERO!P2079-1</f>
        <v>0.005787515502</v>
      </c>
      <c r="J2079" s="1">
        <f>S.FINANCIERO!R2080/S.FINANCIERO!R2079-1</f>
        <v>0.002371541502</v>
      </c>
      <c r="K2079" s="1">
        <f>S.FINANCIERO!T2080/S.FINANCIERO!T2079-1</f>
        <v>0.000328407225</v>
      </c>
      <c r="L2079" s="1">
        <f>SUMPRODUCT(B2079:K2079, 'Ponderaciones e Índices.'!$A$4:$J$4)</f>
        <v>-0.00742449919</v>
      </c>
      <c r="M2079" s="1">
        <f>'S. MATERIALES'!B2080/'S. MATERIALES'!B2079-1</f>
        <v>0.004854368932</v>
      </c>
      <c r="N2079" s="3">
        <f>'S. MATERIALES'!D2080/'S. MATERIALES'!D2079-1</f>
        <v>0.005906929837</v>
      </c>
      <c r="O2079" s="1">
        <f>'S. MATERIALES'!F2080/'S. MATERIALES'!F2079-1</f>
        <v>-0.0007186027337</v>
      </c>
      <c r="P2079" s="1">
        <f>'S. MATERIALES'!H2080/'S. MATERIALES'!H2079-1</f>
        <v>0.0005636978579</v>
      </c>
      <c r="Q2079" s="1">
        <f>'S. MATERIALES'!J2080/'S. MATERIALES'!J2079-1</f>
        <v>0.005566248765</v>
      </c>
      <c r="R2079" s="1">
        <f>'S. MATERIALES'!L2080/'S. MATERIALES'!L2079-1</f>
        <v>0.0009988014383</v>
      </c>
      <c r="S2079" s="1">
        <f>'S. MATERIALES'!N2080/'S. MATERIALES'!N2079-1</f>
        <v>0.005226480836</v>
      </c>
      <c r="T2079" s="1">
        <f>'S. MATERIALES'!P2080/'S. MATERIALES'!P2079-1</f>
        <v>-0.03977968176</v>
      </c>
      <c r="U2079" s="1">
        <f>'S. MATERIALES'!R2080/'S. MATERIALES'!R2079-1</f>
        <v>-0.01204819277</v>
      </c>
      <c r="V2079" s="1">
        <f>'S. MATERIALES'!T2080/'S. MATERIALES'!T2079-1</f>
        <v>-0.004014272971</v>
      </c>
      <c r="W2079" s="1">
        <f>SUMPRODUCT(M2079:V2079,'Ponderaciones e Índices.'!$A$8:$J$8)</f>
        <v>-0.006282824191</v>
      </c>
      <c r="X2079" s="1">
        <f>'S. ENERGÍA'!B2080/'S. ENERGÍA'!B2079-1</f>
        <v>0.02402179297</v>
      </c>
      <c r="Y2079" s="1">
        <f>'S. ENERGÍA'!D2080/'S. ENERGÍA'!D2079-1</f>
        <v>0.005894172806</v>
      </c>
      <c r="Z2079" s="1">
        <f>'S. ENERGÍA'!F2080/'S. ENERGÍA'!F2079-1</f>
        <v>0.004120621839</v>
      </c>
      <c r="AA2079" s="1">
        <f>'S. ENERGÍA'!H2080/'S. ENERGÍA'!H2079-1</f>
        <v>0.001904946587</v>
      </c>
      <c r="AB2079" s="1">
        <f>'S. ENERGÍA'!J2080/'S. ENERGÍA'!J2079-1</f>
        <v>0.004133939644</v>
      </c>
      <c r="AC2079" s="1">
        <f>'S. ENERGÍA'!L2080/'S. ENERGÍA'!L2079-1</f>
        <v>-0.02785107007</v>
      </c>
      <c r="AD2079" s="1">
        <f>'S. ENERGÍA'!N2080/'S. ENERGÍA'!N2079-1</f>
        <v>0.02051058259</v>
      </c>
      <c r="AE2079" s="1">
        <f>'S. ENERGÍA'!P2080/'S. ENERGÍA'!P2079-1</f>
        <v>0.003505933118</v>
      </c>
      <c r="AF2079" s="1">
        <f>'S. ENERGÍA'!R2080/'S. ENERGÍA'!R2079-1</f>
        <v>0.008376963351</v>
      </c>
      <c r="AG2079" s="1">
        <f>'S. ENERGÍA'!T2080/'S. ENERGÍA'!T2079-1</f>
        <v>0.002808988764</v>
      </c>
      <c r="AH2079" s="1">
        <f>SUMPRODUCT(X2079:AG2079,'Ponderaciones e Índices.'!$A$12:$J$12)</f>
        <v>0.00790337536</v>
      </c>
    </row>
    <row r="2080">
      <c r="A2080" s="1">
        <f>S.FINANCIERO!A2081</f>
        <v>44908</v>
      </c>
      <c r="B2080" s="1">
        <f>S.FINANCIERO!B2081/S.FINANCIERO!B2080-1</f>
        <v>-0.009888939601</v>
      </c>
      <c r="C2080" s="1">
        <f>S.FINANCIERO!D2081/S.FINANCIERO!D2080-1</f>
        <v>-0.0268935236</v>
      </c>
      <c r="D2080" s="1">
        <f>S.FINANCIERO!F2081/S.FINANCIERO!F2080-1</f>
        <v>0.03268907563</v>
      </c>
      <c r="E2080" s="1">
        <f>S.FINANCIERO!H2081/S.FINANCIERO!H2080-1</f>
        <v>-0.008065698783</v>
      </c>
      <c r="F2080" s="1">
        <f>S.FINANCIERO!J2081/S.FINANCIERO!J2080-1</f>
        <v>-0.02081526453</v>
      </c>
      <c r="G2080" s="1">
        <f>S.FINANCIERO!L2081/S.FINANCIERO!L2080-1</f>
        <v>-0.007911392405</v>
      </c>
      <c r="H2080" s="1">
        <f>S.FINANCIERO!N2081/S.FINANCIERO!N2080-1</f>
        <v>-0.00434150104</v>
      </c>
      <c r="I2080" s="1">
        <f>S.FINANCIERO!P2081/S.FINANCIERO!P2080-1</f>
        <v>0.003699136868</v>
      </c>
      <c r="J2080" s="1">
        <f>S.FINANCIERO!R2081/S.FINANCIERO!R2080-1</f>
        <v>0.004731861199</v>
      </c>
      <c r="K2080" s="1">
        <f>S.FINANCIERO!T2081/S.FINANCIERO!T2080-1</f>
        <v>0.0006565988181</v>
      </c>
      <c r="L2080" s="1">
        <f>SUMPRODUCT(B2080:K2080, 'Ponderaciones e Índices.'!$A$4:$J$4)</f>
        <v>-0.007310262117</v>
      </c>
      <c r="M2080" s="1">
        <f>'S. MATERIALES'!B2081/'S. MATERIALES'!B2080-1</f>
        <v>0.03908651735</v>
      </c>
      <c r="N2080" s="3">
        <f>'S. MATERIALES'!D2081/'S. MATERIALES'!D2080-1</f>
        <v>0.02678315669</v>
      </c>
      <c r="O2080" s="1">
        <f>'S. MATERIALES'!F2081/'S. MATERIALES'!F2080-1</f>
        <v>-0.08823217719</v>
      </c>
      <c r="P2080" s="1">
        <f>'S. MATERIALES'!H2081/'S. MATERIALES'!H2080-1</f>
        <v>0.0144600939</v>
      </c>
      <c r="Q2080" s="1">
        <f>'S. MATERIALES'!J2081/'S. MATERIALES'!J2080-1</f>
        <v>0.01101914123</v>
      </c>
      <c r="R2080" s="1">
        <f>'S. MATERIALES'!L2081/'S. MATERIALES'!L2080-1</f>
        <v>0.01416882858</v>
      </c>
      <c r="S2080" s="1">
        <f>'S. MATERIALES'!N2081/'S. MATERIALES'!N2080-1</f>
        <v>0.01906412478</v>
      </c>
      <c r="T2080" s="1">
        <f>'S. MATERIALES'!P2081/'S. MATERIALES'!P2080-1</f>
        <v>-0.005417463352</v>
      </c>
      <c r="U2080" s="1">
        <f>'S. MATERIALES'!R2081/'S. MATERIALES'!R2080-1</f>
        <v>0.04756097561</v>
      </c>
      <c r="V2080" s="1">
        <f>'S. MATERIALES'!T2081/'S. MATERIALES'!T2080-1</f>
        <v>0.008508732647</v>
      </c>
      <c r="W2080" s="1">
        <f>SUMPRODUCT(M2080:V2080,'Ponderaciones e Índices.'!$A$8:$J$8)</f>
        <v>0.02432433413</v>
      </c>
      <c r="X2080" s="1">
        <f>'S. ENERGÍA'!B2081/'S. ENERGÍA'!B2080-1</f>
        <v>0.01958887545</v>
      </c>
      <c r="Y2080" s="1">
        <f>'S. ENERGÍA'!D2081/'S. ENERGÍA'!D2080-1</f>
        <v>0.02077506992</v>
      </c>
      <c r="Z2080" s="1">
        <f>'S. ENERGÍA'!F2081/'S. ENERGÍA'!F2080-1</f>
        <v>0.007461294535</v>
      </c>
      <c r="AA2080" s="1">
        <f>'S. ENERGÍA'!H2081/'S. ENERGÍA'!H2080-1</f>
        <v>0.01330927266</v>
      </c>
      <c r="AB2080" s="1">
        <f>'S. ENERGÍA'!J2081/'S. ENERGÍA'!J2080-1</f>
        <v>0.02593659942</v>
      </c>
      <c r="AC2080" s="1">
        <f>'S. ENERGÍA'!L2081/'S. ENERGÍA'!L2080-1</f>
        <v>0.004071170084</v>
      </c>
      <c r="AD2080" s="1">
        <f>'S. ENERGÍA'!N2081/'S. ENERGÍA'!N2080-1</f>
        <v>0.01347017319</v>
      </c>
      <c r="AE2080" s="1">
        <f>'S. ENERGÍA'!P2081/'S. ENERGÍA'!P2080-1</f>
        <v>-0.0004031174415</v>
      </c>
      <c r="AF2080" s="1">
        <f>'S. ENERGÍA'!R2081/'S. ENERGÍA'!R2080-1</f>
        <v>0.01869158879</v>
      </c>
      <c r="AG2080" s="1">
        <f>'S. ENERGÍA'!T2081/'S. ENERGÍA'!T2080-1</f>
        <v>0.009523809524</v>
      </c>
      <c r="AH2080" s="1">
        <f>SUMPRODUCT(X2080:AG2080,'Ponderaciones e Índices.'!$A$12:$J$12)</f>
        <v>0.01760311495</v>
      </c>
    </row>
    <row r="2081">
      <c r="A2081" s="1">
        <f>S.FINANCIERO!A2082</f>
        <v>44909</v>
      </c>
      <c r="B2081" s="1">
        <f>S.FINANCIERO!B2082/S.FINANCIERO!B2081-1</f>
        <v>-0.005685310387</v>
      </c>
      <c r="C2081" s="1">
        <f>S.FINANCIERO!D2082/S.FINANCIERO!D2081-1</f>
        <v>-0.01297236323</v>
      </c>
      <c r="D2081" s="1">
        <f>S.FINANCIERO!F2082/S.FINANCIERO!F2081-1</f>
        <v>-0.004719667996</v>
      </c>
      <c r="E2081" s="1">
        <f>S.FINANCIERO!H2082/S.FINANCIERO!H2081-1</f>
        <v>-0.01507983442</v>
      </c>
      <c r="F2081" s="1">
        <f>S.FINANCIERO!J2082/S.FINANCIERO!J2081-1</f>
        <v>-0.006377325066</v>
      </c>
      <c r="G2081" s="1">
        <f>S.FINANCIERO!L2082/S.FINANCIERO!L2081-1</f>
        <v>-0.00552897395</v>
      </c>
      <c r="H2081" s="1">
        <f>S.FINANCIERO!N2082/S.FINANCIERO!N2081-1</f>
        <v>-0.00740685052</v>
      </c>
      <c r="I2081" s="1">
        <f>S.FINANCIERO!P2082/S.FINANCIERO!P2081-1</f>
        <v>-0.009828009828</v>
      </c>
      <c r="J2081" s="1">
        <f>S.FINANCIERO!R2082/S.FINANCIERO!R2081-1</f>
        <v>-0.008948194662</v>
      </c>
      <c r="K2081" s="1">
        <f>S.FINANCIERO!T2082/S.FINANCIERO!T2081-1</f>
        <v>-0.005249343832</v>
      </c>
      <c r="L2081" s="1">
        <f>SUMPRODUCT(B2081:K2081, 'Ponderaciones e Índices.'!$A$4:$J$4)</f>
        <v>-0.008999258593</v>
      </c>
      <c r="M2081" s="1">
        <f>'S. MATERIALES'!B2082/'S. MATERIALES'!B2081-1</f>
        <v>-0.002958579882</v>
      </c>
      <c r="N2081" s="3">
        <f>'S. MATERIALES'!D2082/'S. MATERIALES'!D2081-1</f>
        <v>-0.005440089273</v>
      </c>
      <c r="O2081" s="1">
        <f>'S. MATERIALES'!F2082/'S. MATERIALES'!F2081-1</f>
        <v>-0.01180572852</v>
      </c>
      <c r="P2081" s="1">
        <f>'S. MATERIALES'!H2082/'S. MATERIALES'!H2081-1</f>
        <v>-0.005183265457</v>
      </c>
      <c r="Q2081" s="1">
        <f>'S. MATERIALES'!J2082/'S. MATERIALES'!J2081-1</f>
        <v>-0.003018983779</v>
      </c>
      <c r="R2081" s="1">
        <f>'S. MATERIALES'!L2082/'S. MATERIALES'!L2081-1</f>
        <v>0.006493506494</v>
      </c>
      <c r="S2081" s="1">
        <f>'S. MATERIALES'!N2082/'S. MATERIALES'!N2081-1</f>
        <v>-0.01530612245</v>
      </c>
      <c r="T2081" s="1">
        <f>'S. MATERIALES'!P2082/'S. MATERIALES'!P2081-1</f>
        <v>0.035885934</v>
      </c>
      <c r="U2081" s="1">
        <f>'S. MATERIALES'!R2082/'S. MATERIALES'!R2081-1</f>
        <v>0.01862630966</v>
      </c>
      <c r="V2081" s="1">
        <f>'S. MATERIALES'!T2082/'S. MATERIALES'!T2081-1</f>
        <v>0</v>
      </c>
      <c r="W2081" s="1">
        <f>SUMPRODUCT(M2081:V2081,'Ponderaciones e Índices.'!$A$8:$J$8)</f>
        <v>0.006517813833</v>
      </c>
      <c r="X2081" s="1">
        <f>'S. ENERGÍA'!B2082/'S. ENERGÍA'!B2081-1</f>
        <v>0.0004743833017</v>
      </c>
      <c r="Y2081" s="1">
        <f>'S. ENERGÍA'!D2082/'S. ENERGÍA'!D2081-1</f>
        <v>-0.0100456621</v>
      </c>
      <c r="Z2081" s="1">
        <f>'S. ENERGÍA'!F2082/'S. ENERGÍA'!F2081-1</f>
        <v>-0.003332716164</v>
      </c>
      <c r="AA2081" s="1">
        <f>'S. ENERGÍA'!H2082/'S. ENERGÍA'!H2081-1</f>
        <v>-0.02081214947</v>
      </c>
      <c r="AB2081" s="1">
        <f>'S. ENERGÍA'!J2082/'S. ENERGÍA'!J2081-1</f>
        <v>0.005216693419</v>
      </c>
      <c r="AC2081" s="1">
        <f>'S. ENERGÍA'!L2082/'S. ENERGÍA'!L2081-1</f>
        <v>-0.0105120889</v>
      </c>
      <c r="AD2081" s="1">
        <f>'S. ENERGÍA'!N2082/'S. ENERGÍA'!N2081-1</f>
        <v>-0.01772151899</v>
      </c>
      <c r="AE2081" s="1">
        <f>'S. ENERGÍA'!P2082/'S. ENERGÍA'!P2081-1</f>
        <v>-0.008334453556</v>
      </c>
      <c r="AF2081" s="1">
        <f>'S. ENERGÍA'!R2082/'S. ENERGÍA'!R2081-1</f>
        <v>0.006116207951</v>
      </c>
      <c r="AG2081" s="1">
        <f>'S. ENERGÍA'!T2082/'S. ENERGÍA'!T2081-1</f>
        <v>0.008879023307</v>
      </c>
      <c r="AH2081" s="1">
        <f>SUMPRODUCT(X2081:AG2081,'Ponderaciones e Índices.'!$A$12:$J$12)</f>
        <v>-0.004448465843</v>
      </c>
    </row>
    <row r="2082">
      <c r="A2082" s="1">
        <f>S.FINANCIERO!A2083</f>
        <v>44910</v>
      </c>
      <c r="B2082" s="1">
        <f>S.FINANCIERO!B2083/S.FINANCIERO!B2082-1</f>
        <v>-0.009272137228</v>
      </c>
      <c r="C2082" s="1">
        <f>S.FINANCIERO!D2083/S.FINANCIERO!D2082-1</f>
        <v>-0.006857142857</v>
      </c>
      <c r="D2082" s="1">
        <f>S.FINANCIERO!F2083/S.FINANCIERO!F2082-1</f>
        <v>-0.01275447633</v>
      </c>
      <c r="E2082" s="1">
        <f>S.FINANCIERO!H2083/S.FINANCIERO!H2082-1</f>
        <v>-0.01681176824</v>
      </c>
      <c r="F2082" s="1">
        <f>S.FINANCIERO!J2083/S.FINANCIERO!J2082-1</f>
        <v>-0.007666250669</v>
      </c>
      <c r="G2082" s="1">
        <f>S.FINANCIERO!L2083/S.FINANCIERO!L2082-1</f>
        <v>-0.005559713461</v>
      </c>
      <c r="H2082" s="1">
        <f>S.FINANCIERO!N2083/S.FINANCIERO!N2082-1</f>
        <v>-0.007244777997</v>
      </c>
      <c r="I2082" s="1">
        <f>S.FINANCIERO!P2083/S.FINANCIERO!P2082-1</f>
        <v>-0.01033912324</v>
      </c>
      <c r="J2082" s="1">
        <f>S.FINANCIERO!R2083/S.FINANCIERO!R2082-1</f>
        <v>-0.01077142405</v>
      </c>
      <c r="K2082" s="1">
        <f>S.FINANCIERO!T2083/S.FINANCIERO!T2082-1</f>
        <v>-0.01055408971</v>
      </c>
      <c r="L2082" s="1">
        <f>SUMPRODUCT(B2082:K2082, 'Ponderaciones e Índices.'!$A$4:$J$4)</f>
        <v>-0.009582599015</v>
      </c>
      <c r="M2082" s="1">
        <f>'S. MATERIALES'!B2083/'S. MATERIALES'!B2082-1</f>
        <v>-0.03518440017</v>
      </c>
      <c r="N2082" s="3">
        <f>'S. MATERIALES'!D2083/'S. MATERIALES'!D2082-1</f>
        <v>-0.03281907433</v>
      </c>
      <c r="O2082" s="1">
        <f>'S. MATERIALES'!F2083/'S. MATERIALES'!F2082-1</f>
        <v>-0.01273649898</v>
      </c>
      <c r="P2082" s="1">
        <f>'S. MATERIALES'!H2083/'S. MATERIALES'!H2082-1</f>
        <v>-0.02288797916</v>
      </c>
      <c r="Q2082" s="1">
        <f>'S. MATERIALES'!J2083/'S. MATERIALES'!J2082-1</f>
        <v>-0.03413056867</v>
      </c>
      <c r="R2082" s="1">
        <f>'S. MATERIALES'!L2083/'S. MATERIALES'!L2082-1</f>
        <v>-0.009970674487</v>
      </c>
      <c r="S2082" s="1">
        <f>'S. MATERIALES'!N2083/'S. MATERIALES'!N2082-1</f>
        <v>-0.03626943005</v>
      </c>
      <c r="T2082" s="1">
        <f>'S. MATERIALES'!P2083/'S. MATERIALES'!P2082-1</f>
        <v>-0.1472316734</v>
      </c>
      <c r="U2082" s="1">
        <f>'S. MATERIALES'!R2083/'S. MATERIALES'!R2082-1</f>
        <v>-0.03314285714</v>
      </c>
      <c r="V2082" s="1">
        <f>'S. MATERIALES'!T2083/'S. MATERIALES'!T2082-1</f>
        <v>-0.04129662522</v>
      </c>
      <c r="W2082" s="1">
        <f>SUMPRODUCT(M2082:V2082,'Ponderaciones e Índices.'!$A$8:$J$8)</f>
        <v>-0.04731049004</v>
      </c>
      <c r="X2082" s="1">
        <f>'S. ENERGÍA'!B2083/'S. ENERGÍA'!B2082-1</f>
        <v>-0.0106685633</v>
      </c>
      <c r="Y2082" s="1">
        <f>'S. ENERGÍA'!D2083/'S. ENERGÍA'!D2082-1</f>
        <v>-0.02082235108</v>
      </c>
      <c r="Z2082" s="1">
        <f>'S. ENERGÍA'!F2083/'S. ENERGÍA'!F2082-1</f>
        <v>-0.01207505109</v>
      </c>
      <c r="AA2082" s="1">
        <f>'S. ENERGÍA'!H2083/'S. ENERGÍA'!H2082-1</f>
        <v>-0.0146337452</v>
      </c>
      <c r="AB2082" s="1">
        <f>'S. ENERGÍA'!J2083/'S. ENERGÍA'!J2082-1</f>
        <v>-0.007584830339</v>
      </c>
      <c r="AC2082" s="1">
        <f>'S. ENERGÍA'!L2083/'S. ENERGÍA'!L2082-1</f>
        <v>-0.01623918652</v>
      </c>
      <c r="AD2082" s="1">
        <f>'S. ENERGÍA'!N2083/'S. ENERGÍA'!N2082-1</f>
        <v>-0.02212199313</v>
      </c>
      <c r="AE2082" s="1">
        <f>'S. ENERGÍA'!P2083/'S. ENERGÍA'!P2082-1</f>
        <v>0.0004066693778</v>
      </c>
      <c r="AF2082" s="1">
        <f>'S. ENERGÍA'!R2083/'S. ENERGÍA'!R2082-1</f>
        <v>-0.009118541033</v>
      </c>
      <c r="AG2082" s="1">
        <f>'S. ENERGÍA'!T2083/'S. ENERGÍA'!T2082-1</f>
        <v>0</v>
      </c>
      <c r="AH2082" s="1">
        <f>SUMPRODUCT(X2082:AG2082,'Ponderaciones e Índices.'!$A$12:$J$12)</f>
        <v>-0.0137777952</v>
      </c>
    </row>
    <row r="2083">
      <c r="A2083" s="1">
        <f>S.FINANCIERO!A2084</f>
        <v>44911</v>
      </c>
      <c r="B2083" s="1">
        <f>S.FINANCIERO!B2084/S.FINANCIERO!B2083-1</f>
        <v>-0.002027764779</v>
      </c>
      <c r="C2083" s="1">
        <f>S.FINANCIERO!D2084/S.FINANCIERO!D2083-1</f>
        <v>-0.003107019563</v>
      </c>
      <c r="D2083" s="1">
        <f>S.FINANCIERO!F2084/S.FINANCIERO!F2083-1</f>
        <v>-0.0009937888199</v>
      </c>
      <c r="E2083" s="1">
        <f>S.FINANCIERO!H2084/S.FINANCIERO!H2083-1</f>
        <v>-0.003969465649</v>
      </c>
      <c r="F2083" s="1">
        <f>S.FINANCIERO!J2084/S.FINANCIERO!J2083-1</f>
        <v>-0.00323392023</v>
      </c>
      <c r="G2083" s="1">
        <f>S.FINANCIERO!L2084/S.FINANCIERO!L2083-1</f>
        <v>-0.006558434577</v>
      </c>
      <c r="H2083" s="1">
        <f>S.FINANCIERO!N2084/S.FINANCIERO!N2083-1</f>
        <v>-0.01813465487</v>
      </c>
      <c r="I2083" s="1">
        <f>S.FINANCIERO!P2084/S.FINANCIERO!P2083-1</f>
        <v>0.001671541997</v>
      </c>
      <c r="J2083" s="1">
        <f>S.FINANCIERO!R2084/S.FINANCIERO!R2083-1</f>
        <v>0.0008006405124</v>
      </c>
      <c r="K2083" s="1">
        <f>S.FINANCIERO!T2084/S.FINANCIERO!T2083-1</f>
        <v>0.001</v>
      </c>
      <c r="L2083" s="1">
        <f>SUMPRODUCT(B2083:K2083, 'Ponderaciones e Índices.'!$A$4:$J$4)</f>
        <v>-0.003717943003</v>
      </c>
      <c r="M2083" s="1">
        <f>'S. MATERIALES'!B2084/'S. MATERIALES'!B2083-1</f>
        <v>0.01669595782</v>
      </c>
      <c r="N2083" s="3">
        <f>'S. MATERIALES'!D2084/'S. MATERIALES'!D2083-1</f>
        <v>0.01435614849</v>
      </c>
      <c r="O2083" s="1">
        <f>'S. MATERIALES'!F2084/'S. MATERIALES'!F2083-1</f>
        <v>0</v>
      </c>
      <c r="P2083" s="1">
        <f>'S. MATERIALES'!H2084/'S. MATERIALES'!H2083-1</f>
        <v>0.01599695296</v>
      </c>
      <c r="Q2083" s="1">
        <f>'S. MATERIALES'!J2084/'S. MATERIALES'!J2083-1</f>
        <v>-0.03618683246</v>
      </c>
      <c r="R2083" s="1">
        <f>'S. MATERIALES'!L2084/'S. MATERIALES'!L2083-1</f>
        <v>0.009083728278</v>
      </c>
      <c r="S2083" s="1">
        <f>'S. MATERIALES'!N2084/'S. MATERIALES'!N2083-1</f>
        <v>0.007168458781</v>
      </c>
      <c r="T2083" s="1">
        <f>'S. MATERIALES'!P2084/'S. MATERIALES'!P2083-1</f>
        <v>-0.009793253536</v>
      </c>
      <c r="U2083" s="1">
        <f>'S. MATERIALES'!R2084/'S. MATERIALES'!R2083-1</f>
        <v>0.03073286052</v>
      </c>
      <c r="V2083" s="1">
        <f>'S. MATERIALES'!T2084/'S. MATERIALES'!T2083-1</f>
        <v>0.01343214451</v>
      </c>
      <c r="W2083" s="1">
        <f>SUMPRODUCT(M2083:V2083,'Ponderaciones e Índices.'!$A$8:$J$8)</f>
        <v>0.01183210412</v>
      </c>
      <c r="X2083" s="1">
        <f>'S. ENERGÍA'!B2084/'S. ENERGÍA'!B2083-1</f>
        <v>-0.01821231728</v>
      </c>
      <c r="Y2083" s="1">
        <f>'S. ENERGÍA'!D2084/'S. ENERGÍA'!D2083-1</f>
        <v>-0.0336473755</v>
      </c>
      <c r="Z2083" s="1">
        <f>'S. ENERGÍA'!F2084/'S. ENERGÍA'!F2083-1</f>
        <v>-0.01203459947</v>
      </c>
      <c r="AA2083" s="1">
        <f>'S. ENERGÍA'!H2084/'S. ENERGÍA'!H2083-1</f>
        <v>-0.0245745261</v>
      </c>
      <c r="AB2083" s="1">
        <f>'S. ENERGÍA'!J2084/'S. ENERGÍA'!J2083-1</f>
        <v>-0.02493966211</v>
      </c>
      <c r="AC2083" s="1">
        <f>'S. ENERGÍA'!L2084/'S. ENERGÍA'!L2083-1</f>
        <v>-0.01434742363</v>
      </c>
      <c r="AD2083" s="1">
        <f>'S. ENERGÍA'!N2084/'S. ENERGÍA'!N2083-1</f>
        <v>-0.0169119262</v>
      </c>
      <c r="AE2083" s="1">
        <f>'S. ENERGÍA'!P2084/'S. ENERGÍA'!P2083-1</f>
        <v>-0.03590785908</v>
      </c>
      <c r="AF2083" s="1">
        <f>'S. ENERGÍA'!R2084/'S. ENERGÍA'!R2083-1</f>
        <v>-0.01022494888</v>
      </c>
      <c r="AG2083" s="1">
        <f>'S. ENERGÍA'!T2084/'S. ENERGÍA'!T2083-1</f>
        <v>-0.0302530253</v>
      </c>
      <c r="AH2083" s="1">
        <f>SUMPRODUCT(X2083:AG2083,'Ponderaciones e Índices.'!$A$12:$J$12)</f>
        <v>-0.02415241817</v>
      </c>
    </row>
    <row r="2084">
      <c r="A2084" s="1">
        <f>S.FINANCIERO!A2085</f>
        <v>44914</v>
      </c>
      <c r="B2084" s="1">
        <f>S.FINANCIERO!B2085/S.FINANCIERO!B2084-1</f>
        <v>-0.009377930603</v>
      </c>
      <c r="C2084" s="1">
        <f>S.FINANCIERO!D2085/S.FINANCIERO!D2084-1</f>
        <v>-0.0002308669052</v>
      </c>
      <c r="D2084" s="1">
        <f>S.FINANCIERO!F2085/S.FINANCIERO!F2084-1</f>
        <v>-0.004476498383</v>
      </c>
      <c r="E2084" s="1">
        <f>S.FINANCIERO!H2085/S.FINANCIERO!H2084-1</f>
        <v>-0.01164929491</v>
      </c>
      <c r="F2084" s="1">
        <f>S.FINANCIERO!J2085/S.FINANCIERO!J2084-1</f>
        <v>-0.02036770007</v>
      </c>
      <c r="G2084" s="1">
        <f>S.FINANCIERO!L2085/S.FINANCIERO!L2084-1</f>
        <v>-0.01266233766</v>
      </c>
      <c r="H2084" s="1">
        <f>S.FINANCIERO!N2085/S.FINANCIERO!N2084-1</f>
        <v>-0.03490878378</v>
      </c>
      <c r="I2084" s="1">
        <f>S.FINANCIERO!P2085/S.FINANCIERO!P2084-1</f>
        <v>-0.002503128911</v>
      </c>
      <c r="J2084" s="1">
        <f>S.FINANCIERO!R2085/S.FINANCIERO!R2084-1</f>
        <v>-0.00944</v>
      </c>
      <c r="K2084" s="1">
        <f>S.FINANCIERO!T2085/S.FINANCIERO!T2084-1</f>
        <v>0.00666000666</v>
      </c>
      <c r="L2084" s="1">
        <f>SUMPRODUCT(B2084:K2084, 'Ponderaciones e Índices.'!$A$4:$J$4)</f>
        <v>-0.01052753548</v>
      </c>
      <c r="M2084" s="1">
        <f>'S. MATERIALES'!B2085/'S. MATERIALES'!B2084-1</f>
        <v>-0.02420051858</v>
      </c>
      <c r="N2084" s="3">
        <f>'S. MATERIALES'!D2085/'S. MATERIALES'!D2084-1</f>
        <v>-0.01872766262</v>
      </c>
      <c r="O2084" s="1">
        <f>'S. MATERIALES'!F2085/'S. MATERIALES'!F2084-1</f>
        <v>-0.04112771462</v>
      </c>
      <c r="P2084" s="1">
        <f>'S. MATERIALES'!H2085/'S. MATERIALES'!H2084-1</f>
        <v>-0.019868791</v>
      </c>
      <c r="Q2084" s="1">
        <f>'S. MATERIALES'!J2085/'S. MATERIALES'!J2084-1</f>
        <v>-0.007387804609</v>
      </c>
      <c r="R2084" s="1">
        <f>'S. MATERIALES'!L2085/'S. MATERIALES'!L2084-1</f>
        <v>-0.02504892368</v>
      </c>
      <c r="S2084" s="1">
        <f>'S. MATERIALES'!N2085/'S. MATERIALES'!N2084-1</f>
        <v>-0.01957295374</v>
      </c>
      <c r="T2084" s="1">
        <f>'S. MATERIALES'!P2085/'S. MATERIALES'!P2084-1</f>
        <v>0.008424908425</v>
      </c>
      <c r="U2084" s="1">
        <f>'S. MATERIALES'!R2085/'S. MATERIALES'!R2084-1</f>
        <v>-0.03669724771</v>
      </c>
      <c r="V2084" s="1">
        <f>'S. MATERIALES'!T2085/'S. MATERIALES'!T2084-1</f>
        <v>-0.021023766</v>
      </c>
      <c r="W2084" s="1">
        <f>SUMPRODUCT(M2084:V2084,'Ponderaciones e Índices.'!$A$8:$J$8)</f>
        <v>-0.02052365813</v>
      </c>
      <c r="X2084" s="1">
        <f>'S. ENERGÍA'!B2085/'S. ENERGÍA'!B2084-1</f>
        <v>-0.009030998291</v>
      </c>
      <c r="Y2084" s="1">
        <f>'S. ENERGÍA'!D2085/'S. ENERGÍA'!D2084-1</f>
        <v>0.01100278552</v>
      </c>
      <c r="Z2084" s="1">
        <f>'S. ENERGÍA'!F2085/'S. ENERGÍA'!F2084-1</f>
        <v>-0.01484583175</v>
      </c>
      <c r="AA2084" s="1">
        <f>'S. ENERGÍA'!H2085/'S. ENERGÍA'!H2084-1</f>
        <v>-0.01558934075</v>
      </c>
      <c r="AB2084" s="1">
        <f>'S. ENERGÍA'!J2085/'S. ENERGÍA'!J2084-1</f>
        <v>0.00495049505</v>
      </c>
      <c r="AC2084" s="1">
        <f>'S. ENERGÍA'!L2085/'S. ENERGÍA'!L2084-1</f>
        <v>0.001565190171</v>
      </c>
      <c r="AD2084" s="1">
        <f>'S. ENERGÍA'!N2085/'S. ENERGÍA'!N2084-1</f>
        <v>-0.008266309205</v>
      </c>
      <c r="AE2084" s="1">
        <f>'S. ENERGÍA'!P2085/'S. ENERGÍA'!P2084-1</f>
        <v>-0.002108222066</v>
      </c>
      <c r="AF2084" s="1">
        <f>'S. ENERGÍA'!R2085/'S. ENERGÍA'!R2084-1</f>
        <v>0</v>
      </c>
      <c r="AG2084" s="1">
        <f>'S. ENERGÍA'!T2085/'S. ENERGÍA'!T2084-1</f>
        <v>-0.01304594441</v>
      </c>
      <c r="AH2084" s="1">
        <f>SUMPRODUCT(X2084:AG2084,'Ponderaciones e Índices.'!$A$12:$J$12)</f>
        <v>-0.0002269813183</v>
      </c>
    </row>
    <row r="2085">
      <c r="A2085" s="1">
        <f>S.FINANCIERO!A2086</f>
        <v>44915</v>
      </c>
      <c r="B2085" s="1">
        <f>S.FINANCIERO!B2086/S.FINANCIERO!B2085-1</f>
        <v>0.005837803724</v>
      </c>
      <c r="C2085" s="1">
        <f>S.FINANCIERO!D2086/S.FINANCIERO!D2085-1</f>
        <v>0.01096871031</v>
      </c>
      <c r="D2085" s="1">
        <f>S.FINANCIERO!F2086/S.FINANCIERO!F2085-1</f>
        <v>0.01324006995</v>
      </c>
      <c r="E2085" s="1">
        <f>S.FINANCIERO!H2086/S.FINANCIERO!H2085-1</f>
        <v>0.01256203474</v>
      </c>
      <c r="F2085" s="1">
        <f>S.FINANCIERO!J2086/S.FINANCIERO!J2085-1</f>
        <v>0.01545538178</v>
      </c>
      <c r="G2085" s="1">
        <f>S.FINANCIERO!L2086/S.FINANCIERO!L2085-1</f>
        <v>0.008988271402</v>
      </c>
      <c r="H2085" s="1">
        <f>S.FINANCIERO!N2086/S.FINANCIERO!N2085-1</f>
        <v>-0.0193722061</v>
      </c>
      <c r="I2085" s="1">
        <f>S.FINANCIERO!P2086/S.FINANCIERO!P2085-1</f>
        <v>0.001672940192</v>
      </c>
      <c r="J2085" s="1">
        <f>S.FINANCIERO!R2086/S.FINANCIERO!R2085-1</f>
        <v>0.008237764497</v>
      </c>
      <c r="K2085" s="1">
        <f>S.FINANCIERO!T2086/S.FINANCIERO!T2085-1</f>
        <v>0.008931524975</v>
      </c>
      <c r="L2085" s="1">
        <f>SUMPRODUCT(B2085:K2085, 'Ponderaciones e Índices.'!$A$4:$J$4)</f>
        <v>0.006430267187</v>
      </c>
      <c r="M2085" s="1">
        <f>'S. MATERIALES'!B2086/'S. MATERIALES'!B2085-1</f>
        <v>0.03985828167</v>
      </c>
      <c r="N2085" s="3">
        <f>'S. MATERIALES'!D2086/'S. MATERIALES'!D2085-1</f>
        <v>0.03234265734</v>
      </c>
      <c r="O2085" s="1">
        <f>'S. MATERIALES'!F2086/'S. MATERIALES'!F2085-1</f>
        <v>0.04709839455</v>
      </c>
      <c r="P2085" s="1">
        <f>'S. MATERIALES'!H2086/'S. MATERIALES'!H2085-1</f>
        <v>0.04188181297</v>
      </c>
      <c r="Q2085" s="1">
        <f>'S. MATERIALES'!J2086/'S. MATERIALES'!J2085-1</f>
        <v>0.006165296601</v>
      </c>
      <c r="R2085" s="1">
        <f>'S. MATERIALES'!L2086/'S. MATERIALES'!L2085-1</f>
        <v>0.02509032517</v>
      </c>
      <c r="S2085" s="1">
        <f>'S. MATERIALES'!N2086/'S. MATERIALES'!N2085-1</f>
        <v>0.03811252269</v>
      </c>
      <c r="T2085" s="1">
        <f>'S. MATERIALES'!P2086/'S. MATERIALES'!P2085-1</f>
        <v>-0.05811841627</v>
      </c>
      <c r="U2085" s="1">
        <f>'S. MATERIALES'!R2086/'S. MATERIALES'!R2085-1</f>
        <v>0.0119047619</v>
      </c>
      <c r="V2085" s="1">
        <f>'S. MATERIALES'!T2086/'S. MATERIALES'!T2085-1</f>
        <v>0.06302521008</v>
      </c>
      <c r="W2085" s="1">
        <f>SUMPRODUCT(M2085:V2085,'Ponderaciones e Índices.'!$A$8:$J$8)</f>
        <v>0.01646092599</v>
      </c>
      <c r="X2085" s="1">
        <f>'S. ENERGÍA'!B2086/'S. ENERGÍA'!B2085-1</f>
        <v>0.01600985222</v>
      </c>
      <c r="Y2085" s="1">
        <f>'S. ENERGÍA'!D2086/'S. ENERGÍA'!D2085-1</f>
        <v>0.01033200165</v>
      </c>
      <c r="Z2085" s="1">
        <f>'S. ENERGÍA'!F2086/'S. ENERGÍA'!F2085-1</f>
        <v>0.01294435858</v>
      </c>
      <c r="AA2085" s="1">
        <f>'S. ENERGÍA'!H2086/'S. ENERGÍA'!H2085-1</f>
        <v>-0.004786236337</v>
      </c>
      <c r="AB2085" s="1">
        <f>'S. ENERGÍA'!J2086/'S. ENERGÍA'!J2085-1</f>
        <v>0.02586206897</v>
      </c>
      <c r="AC2085" s="1">
        <f>'S. ENERGÍA'!L2086/'S. ENERGÍA'!L2085-1</f>
        <v>-0.0007813720894</v>
      </c>
      <c r="AD2085" s="1">
        <f>'S. ENERGÍA'!N2086/'S. ENERGÍA'!N2085-1</f>
        <v>0.01486821356</v>
      </c>
      <c r="AE2085" s="1">
        <f>'S. ENERGÍA'!P2086/'S. ENERGÍA'!P2085-1</f>
        <v>-0.00323943662</v>
      </c>
      <c r="AF2085" s="1">
        <f>'S. ENERGÍA'!R2086/'S. ENERGÍA'!R2085-1</f>
        <v>0.01652892562</v>
      </c>
      <c r="AG2085" s="1">
        <f>'S. ENERGÍA'!T2086/'S. ENERGÍA'!T2085-1</f>
        <v>0.02011494253</v>
      </c>
      <c r="AH2085" s="1">
        <f>SUMPRODUCT(X2085:AG2085,'Ponderaciones e Índices.'!$A$12:$J$12)</f>
        <v>0.01281266332</v>
      </c>
    </row>
    <row r="2086">
      <c r="A2086" s="1">
        <f>S.FINANCIERO!A2087</f>
        <v>44916</v>
      </c>
      <c r="B2086" s="1">
        <f>S.FINANCIERO!B2087/S.FINANCIERO!B2086-1</f>
        <v>0.009176470588</v>
      </c>
      <c r="C2086" s="1">
        <f>S.FINANCIERO!D2087/S.FINANCIERO!D2086-1</f>
        <v>0.006167199635</v>
      </c>
      <c r="D2086" s="1">
        <f>S.FINANCIERO!F2087/S.FINANCIERO!F2086-1</f>
        <v>0.01175213675</v>
      </c>
      <c r="E2086" s="1">
        <f>S.FINANCIERO!H2087/S.FINANCIERO!H2086-1</f>
        <v>0.008730280288</v>
      </c>
      <c r="F2086" s="1">
        <f>S.FINANCIERO!J2087/S.FINANCIERO!J2086-1</f>
        <v>0.01177749592</v>
      </c>
      <c r="G2086" s="1">
        <f>S.FINANCIERO!L2087/S.FINANCIERO!L2086-1</f>
        <v>0.009777294948</v>
      </c>
      <c r="H2086" s="1">
        <f>S.FINANCIERO!N2087/S.FINANCIERO!N2086-1</f>
        <v>0.01761306237</v>
      </c>
      <c r="I2086" s="1">
        <f>S.FINANCIERO!P2087/S.FINANCIERO!P2086-1</f>
        <v>0.02045929019</v>
      </c>
      <c r="J2086" s="1">
        <f>S.FINANCIERO!R2087/S.FINANCIERO!R2086-1</f>
        <v>0.01634091637</v>
      </c>
      <c r="K2086" s="1">
        <f>S.FINANCIERO!T2087/S.FINANCIERO!T2086-1</f>
        <v>0.01278688525</v>
      </c>
      <c r="L2086" s="1">
        <f>SUMPRODUCT(B2086:K2086, 'Ponderaciones e Índices.'!$A$4:$J$4)</f>
        <v>0.01211027583</v>
      </c>
      <c r="M2086" s="1">
        <f>'S. MATERIALES'!B2087/'S. MATERIALES'!B2086-1</f>
        <v>0.01320272572</v>
      </c>
      <c r="N2086" s="3">
        <f>'S. MATERIALES'!D2087/'S. MATERIALES'!D2086-1</f>
        <v>0.004092576912</v>
      </c>
      <c r="O2086" s="1">
        <f>'S. MATERIALES'!F2087/'S. MATERIALES'!F2086-1</f>
        <v>0.0240960792</v>
      </c>
      <c r="P2086" s="1">
        <f>'S. MATERIALES'!H2087/'S. MATERIALES'!H2086-1</f>
        <v>-0.0001835535977</v>
      </c>
      <c r="Q2086" s="1">
        <f>'S. MATERIALES'!J2087/'S. MATERIALES'!J2086-1</f>
        <v>0.01225503726</v>
      </c>
      <c r="R2086" s="1">
        <f>'S. MATERIALES'!L2087/'S. MATERIALES'!L2086-1</f>
        <v>0.0289798316</v>
      </c>
      <c r="S2086" s="1">
        <f>'S. MATERIALES'!N2087/'S. MATERIALES'!N2086-1</f>
        <v>0.006993006993</v>
      </c>
      <c r="T2086" s="1">
        <f>'S. MATERIALES'!P2087/'S. MATERIALES'!P2086-1</f>
        <v>0.06633243347</v>
      </c>
      <c r="U2086" s="1">
        <f>'S. MATERIALES'!R2087/'S. MATERIALES'!R2086-1</f>
        <v>0.01882352941</v>
      </c>
      <c r="V2086" s="1">
        <f>'S. MATERIALES'!T2087/'S. MATERIALES'!T2086-1</f>
        <v>0.007026789635</v>
      </c>
      <c r="W2086" s="1">
        <f>SUMPRODUCT(M2086:V2086,'Ponderaciones e Índices.'!$A$8:$J$8)</f>
        <v>0.02161782285</v>
      </c>
      <c r="X2086" s="1">
        <f>'S. ENERGÍA'!B2087/'S. ENERGÍA'!B2086-1</f>
        <v>0.02521212121</v>
      </c>
      <c r="Y2086" s="1">
        <f>'S. ENERGÍA'!D2087/'S. ENERGÍA'!D2086-1</f>
        <v>0.02113444232</v>
      </c>
      <c r="Z2086" s="1">
        <f>'S. ENERGÍA'!F2087/'S. ENERGÍA'!F2086-1</f>
        <v>0.01945451078</v>
      </c>
      <c r="AA2086" s="1">
        <f>'S. ENERGÍA'!H2087/'S. ENERGÍA'!H2086-1</f>
        <v>0.01702126795</v>
      </c>
      <c r="AB2086" s="1">
        <f>'S. ENERGÍA'!J2087/'S. ENERGÍA'!J2086-1</f>
        <v>0.03761504602</v>
      </c>
      <c r="AC2086" s="1">
        <f>'S. ENERGÍA'!L2087/'S. ENERGÍA'!L2086-1</f>
        <v>0.02158273381</v>
      </c>
      <c r="AD2086" s="1">
        <f>'S. ENERGÍA'!N2087/'S. ENERGÍA'!N2086-1</f>
        <v>0.02264150943</v>
      </c>
      <c r="AE2086" s="1">
        <f>'S. ENERGÍA'!P2087/'S. ENERGÍA'!P2086-1</f>
        <v>0.009184682775</v>
      </c>
      <c r="AF2086" s="1">
        <f>'S. ENERGÍA'!R2087/'S. ENERGÍA'!R2086-1</f>
        <v>0.02845528455</v>
      </c>
      <c r="AG2086" s="1">
        <f>'S. ENERGÍA'!T2087/'S. ENERGÍA'!T2086-1</f>
        <v>0.02422535211</v>
      </c>
      <c r="AH2086" s="1">
        <f>SUMPRODUCT(X2086:AG2086,'Ponderaciones e Índices.'!$A$12:$J$12)</f>
        <v>0.0239439199</v>
      </c>
    </row>
    <row r="2087">
      <c r="A2087" s="1">
        <f>S.FINANCIERO!A2088</f>
        <v>44917</v>
      </c>
      <c r="B2087" s="1">
        <f>S.FINANCIERO!B2088/S.FINANCIERO!B2087-1</f>
        <v>-0.00730551022</v>
      </c>
      <c r="C2087" s="1">
        <f>S.FINANCIERO!D2088/S.FINANCIERO!D2087-1</f>
        <v>-0.003178206583</v>
      </c>
      <c r="D2087" s="1">
        <f>S.FINANCIERO!F2088/S.FINANCIERO!F2087-1</f>
        <v>-0.008285273333</v>
      </c>
      <c r="E2087" s="1">
        <f>S.FINANCIERO!H2088/S.FINANCIERO!H2087-1</f>
        <v>-0.000607348922</v>
      </c>
      <c r="F2087" s="1">
        <f>S.FINANCIERO!J2088/S.FINANCIERO!J2087-1</f>
        <v>-0.009312320917</v>
      </c>
      <c r="G2087" s="1">
        <f>S.FINANCIERO!L2088/S.FINANCIERO!L2087-1</f>
        <v>-0.01667563206</v>
      </c>
      <c r="H2087" s="1">
        <f>S.FINANCIERO!N2088/S.FINANCIERO!N2087-1</f>
        <v>-0.01029231724</v>
      </c>
      <c r="I2087" s="1">
        <f>S.FINANCIERO!P2088/S.FINANCIERO!P2087-1</f>
        <v>-0.01186579378</v>
      </c>
      <c r="J2087" s="1">
        <f>S.FINANCIERO!R2088/S.FINANCIERO!R2087-1</f>
        <v>-0.007881462799</v>
      </c>
      <c r="K2087" s="1">
        <f>S.FINANCIERO!T2088/S.FINANCIERO!T2087-1</f>
        <v>0.0003237293623</v>
      </c>
      <c r="L2087" s="1">
        <f>SUMPRODUCT(B2087:K2087, 'Ponderaciones e Índices.'!$A$4:$J$4)</f>
        <v>-0.007603330793</v>
      </c>
      <c r="M2087" s="1">
        <f>'S. MATERIALES'!B2088/'S. MATERIALES'!B2087-1</f>
        <v>-0.008827238335</v>
      </c>
      <c r="N2087" s="3">
        <f>'S. MATERIALES'!D2088/'S. MATERIALES'!D2087-1</f>
        <v>-0.006465214336</v>
      </c>
      <c r="O2087" s="1">
        <f>'S. MATERIALES'!F2088/'S. MATERIALES'!F2087-1</f>
        <v>0.007837522449</v>
      </c>
      <c r="P2087" s="1">
        <f>'S. MATERIALES'!H2088/'S. MATERIALES'!H2087-1</f>
        <v>-0.003488158619</v>
      </c>
      <c r="Q2087" s="1">
        <f>'S. MATERIALES'!J2088/'S. MATERIALES'!J2087-1</f>
        <v>0.001363363691</v>
      </c>
      <c r="R2087" s="1">
        <f>'S. MATERIALES'!L2088/'S. MATERIALES'!L2087-1</f>
        <v>-0.01636536632</v>
      </c>
      <c r="S2087" s="1">
        <f>'S. MATERIALES'!N2088/'S. MATERIALES'!N2087-1</f>
        <v>-0.01736111111</v>
      </c>
      <c r="T2087" s="1">
        <f>'S. MATERIALES'!P2088/'S. MATERIALES'!P2087-1</f>
        <v>-0.01808318264</v>
      </c>
      <c r="U2087" s="1">
        <f>'S. MATERIALES'!R2088/'S. MATERIALES'!R2087-1</f>
        <v>-0.0415704388</v>
      </c>
      <c r="V2087" s="1">
        <f>'S. MATERIALES'!T2088/'S. MATERIALES'!T2087-1</f>
        <v>-0.006541648495</v>
      </c>
      <c r="W2087" s="1">
        <f>SUMPRODUCT(M2087:V2087,'Ponderaciones e Índices.'!$A$8:$J$8)</f>
        <v>-0.01900048686</v>
      </c>
      <c r="X2087" s="1">
        <f>'S. ENERGÍA'!B2088/'S. ENERGÍA'!B2087-1</f>
        <v>-0.01749822653</v>
      </c>
      <c r="Y2087" s="1">
        <f>'S. ENERGÍA'!D2088/'S. ENERGÍA'!D2087-1</f>
        <v>-0.0301775938</v>
      </c>
      <c r="Z2087" s="1">
        <f>'S. ENERGÍA'!F2088/'S. ENERGÍA'!F2087-1</f>
        <v>-0.00935453695</v>
      </c>
      <c r="AA2087" s="1">
        <f>'S. ENERGÍA'!H2088/'S. ENERGÍA'!H2087-1</f>
        <v>-0.01600950546</v>
      </c>
      <c r="AB2087" s="1">
        <f>'S. ENERGÍA'!J2088/'S. ENERGÍA'!J2087-1</f>
        <v>-0.02892402622</v>
      </c>
      <c r="AC2087" s="1">
        <f>'S. ENERGÍA'!L2088/'S. ENERGÍA'!L2087-1</f>
        <v>-0.02357624005</v>
      </c>
      <c r="AD2087" s="1">
        <f>'S. ENERGÍA'!N2088/'S. ENERGÍA'!N2087-1</f>
        <v>-0.02062079444</v>
      </c>
      <c r="AE2087" s="1">
        <f>'S. ENERGÍA'!P2088/'S. ENERGÍA'!P2087-1</f>
        <v>-0.02576309157</v>
      </c>
      <c r="AF2087" s="1">
        <f>'S. ENERGÍA'!R2088/'S. ENERGÍA'!R2087-1</f>
        <v>-0.02173913043</v>
      </c>
      <c r="AG2087" s="1">
        <f>'S. ENERGÍA'!T2088/'S. ENERGÍA'!T2087-1</f>
        <v>-0.01595159516</v>
      </c>
      <c r="AH2087" s="1">
        <f>SUMPRODUCT(X2087:AG2087,'Ponderaciones e Índices.'!$A$12:$J$12)</f>
        <v>-0.0233113395</v>
      </c>
    </row>
    <row r="2088">
      <c r="A2088" s="1">
        <f>S.FINANCIERO!A2089</f>
        <v>44918</v>
      </c>
      <c r="B2088" s="1">
        <f>S.FINANCIERO!B2089/S.FINANCIERO!B2088-1</f>
        <v>0.00430595788</v>
      </c>
      <c r="C2088" s="1">
        <f>S.FINANCIERO!D2089/S.FINANCIERO!D2088-1</f>
        <v>0.005807333182</v>
      </c>
      <c r="D2088" s="1">
        <f>S.FINANCIERO!F2089/S.FINANCIERO!F2088-1</f>
        <v>0.005733475305</v>
      </c>
      <c r="E2088" s="1">
        <f>S.FINANCIERO!H2089/S.FINANCIERO!H2088-1</f>
        <v>0.008508052264</v>
      </c>
      <c r="F2088" s="1">
        <f>S.FINANCIERO!J2089/S.FINANCIERO!J2088-1</f>
        <v>-0.01084598698</v>
      </c>
      <c r="G2088" s="1">
        <f>S.FINANCIERO!L2089/S.FINANCIERO!L2088-1</f>
        <v>0.008424507659</v>
      </c>
      <c r="H2088" s="1">
        <f>S.FINANCIERO!N2089/S.FINANCIERO!N2088-1</f>
        <v>0.01890597697</v>
      </c>
      <c r="I2088" s="1">
        <f>S.FINANCIERO!P2089/S.FINANCIERO!P2088-1</f>
        <v>0.005797101449</v>
      </c>
      <c r="J2088" s="1">
        <f>S.FINANCIERO!R2089/S.FINANCIERO!R2088-1</f>
        <v>0.003177629488</v>
      </c>
      <c r="K2088" s="1">
        <f>S.FINANCIERO!T2089/S.FINANCIERO!T2088-1</f>
        <v>0.006472491909</v>
      </c>
      <c r="L2088" s="1">
        <f>SUMPRODUCT(B2088:K2088, 'Ponderaciones e Índices.'!$A$4:$J$4)</f>
        <v>0.005283223536</v>
      </c>
      <c r="M2088" s="1">
        <f>'S. MATERIALES'!B2089/'S. MATERIALES'!B2088-1</f>
        <v>0.001272264631</v>
      </c>
      <c r="N2088" s="3">
        <f>'S. MATERIALES'!D2089/'S. MATERIALES'!D2088-1</f>
        <v>0.01145848069</v>
      </c>
      <c r="O2088" s="1">
        <f>'S. MATERIALES'!F2089/'S. MATERIALES'!F2088-1</f>
        <v>0.01167717777</v>
      </c>
      <c r="P2088" s="1">
        <f>'S. MATERIALES'!H2089/'S. MATERIALES'!H2088-1</f>
        <v>0.006079587325</v>
      </c>
      <c r="Q2088" s="1">
        <f>'S. MATERIALES'!J2089/'S. MATERIALES'!J2088-1</f>
        <v>0.00560941074</v>
      </c>
      <c r="R2088" s="1">
        <f>'S. MATERIALES'!L2089/'S. MATERIALES'!L2088-1</f>
        <v>0.007351518669</v>
      </c>
      <c r="S2088" s="1">
        <f>'S. MATERIALES'!N2089/'S. MATERIALES'!N2088-1</f>
        <v>0.003533568905</v>
      </c>
      <c r="T2088" s="1">
        <f>'S. MATERIALES'!P2089/'S. MATERIALES'!P2088-1</f>
        <v>0.02578268877</v>
      </c>
      <c r="U2088" s="1">
        <f>'S. MATERIALES'!R2089/'S. MATERIALES'!R2088-1</f>
        <v>0.01204819277</v>
      </c>
      <c r="V2088" s="1">
        <f>'S. MATERIALES'!T2089/'S. MATERIALES'!T2088-1</f>
        <v>0.004389815628</v>
      </c>
      <c r="W2088" s="1">
        <f>SUMPRODUCT(M2088:V2088,'Ponderaciones e Índices.'!$A$8:$J$8)</f>
        <v>0.009483783328</v>
      </c>
      <c r="X2088" s="1">
        <f>'S. ENERGÍA'!B2089/'S. ENERGÍA'!B2088-1</f>
        <v>0.03032490975</v>
      </c>
      <c r="Y2088" s="1">
        <f>'S. ENERGÍA'!D2089/'S. ENERGÍA'!D2088-1</f>
        <v>0.04460966543</v>
      </c>
      <c r="Z2088" s="1">
        <f>'S. ENERGÍA'!F2089/'S. ENERGÍA'!F2088-1</f>
        <v>0.01397544854</v>
      </c>
      <c r="AA2088" s="1">
        <f>'S. ENERGÍA'!H2089/'S. ENERGÍA'!H2088-1</f>
        <v>0.02329385406</v>
      </c>
      <c r="AB2088" s="1">
        <f>'S. ENERGÍA'!J2089/'S. ENERGÍA'!J2088-1</f>
        <v>0.0420969023</v>
      </c>
      <c r="AC2088" s="1">
        <f>'S. ENERGÍA'!L2089/'S. ENERGÍA'!L2088-1</f>
        <v>0.02822201317</v>
      </c>
      <c r="AD2088" s="1">
        <f>'S. ENERGÍA'!N2089/'S. ENERGÍA'!N2088-1</f>
        <v>0.02039007092</v>
      </c>
      <c r="AE2088" s="1">
        <f>'S. ENERGÍA'!P2089/'S. ENERGÍA'!P2088-1</f>
        <v>0.02716297787</v>
      </c>
      <c r="AF2088" s="1">
        <f>'S. ENERGÍA'!R2089/'S. ENERGÍA'!R2088-1</f>
        <v>0.06161616162</v>
      </c>
      <c r="AG2088" s="1">
        <f>'S. ENERGÍA'!T2089/'S. ENERGÍA'!T2088-1</f>
        <v>0.0368921185</v>
      </c>
      <c r="AH2088" s="1">
        <f>SUMPRODUCT(X2088:AG2088,'Ponderaciones e Índices.'!$A$12:$J$12)</f>
        <v>0.0383434059</v>
      </c>
    </row>
    <row r="2089">
      <c r="A2089" s="1">
        <f>S.FINANCIERO!A2090</f>
        <v>44921</v>
      </c>
      <c r="B2089" s="1">
        <f>S.FINANCIERO!B2090/S.FINANCIERO!B2089-1</f>
        <v>0</v>
      </c>
      <c r="C2089" s="1">
        <f>S.FINANCIERO!D2090/S.FINANCIERO!D2089-1</f>
        <v>0</v>
      </c>
      <c r="D2089" s="1">
        <f>S.FINANCIERO!F2090/S.FINANCIERO!F2089-1</f>
        <v>0</v>
      </c>
      <c r="E2089" s="1">
        <f>S.FINANCIERO!H2090/S.FINANCIERO!H2089-1</f>
        <v>0</v>
      </c>
      <c r="F2089" s="1">
        <f>S.FINANCIERO!J2090/S.FINANCIERO!J2089-1</f>
        <v>0</v>
      </c>
      <c r="G2089" s="1">
        <f>S.FINANCIERO!L2090/S.FINANCIERO!L2089-1</f>
        <v>0</v>
      </c>
      <c r="H2089" s="1">
        <f>S.FINANCIERO!N2090/S.FINANCIERO!N2089-1</f>
        <v>0</v>
      </c>
      <c r="I2089" s="1">
        <f>S.FINANCIERO!P2090/S.FINANCIERO!P2089-1</f>
        <v>0</v>
      </c>
      <c r="J2089" s="1">
        <f>S.FINANCIERO!R2090/S.FINANCIERO!R2089-1</f>
        <v>0</v>
      </c>
      <c r="K2089" s="1">
        <f>S.FINANCIERO!T2090/S.FINANCIERO!T2089-1</f>
        <v>0</v>
      </c>
      <c r="L2089" s="1">
        <f>SUMPRODUCT(B2089:K2089, 'Ponderaciones e Índices.'!$A$4:$J$4)</f>
        <v>0</v>
      </c>
      <c r="M2089" s="1">
        <f>'S. MATERIALES'!B2090/'S. MATERIALES'!B2089-1</f>
        <v>0</v>
      </c>
      <c r="N2089" s="3">
        <f>'S. MATERIALES'!D2090/'S. MATERIALES'!D2089-1</f>
        <v>0</v>
      </c>
      <c r="O2089" s="1">
        <f>'S. MATERIALES'!F2090/'S. MATERIALES'!F2089-1</f>
        <v>0</v>
      </c>
      <c r="P2089" s="1">
        <f>'S. MATERIALES'!H2090/'S. MATERIALES'!H2089-1</f>
        <v>0</v>
      </c>
      <c r="Q2089" s="1">
        <f>'S. MATERIALES'!J2090/'S. MATERIALES'!J2089-1</f>
        <v>0</v>
      </c>
      <c r="R2089" s="1">
        <f>'S. MATERIALES'!L2090/'S. MATERIALES'!L2089-1</f>
        <v>0</v>
      </c>
      <c r="S2089" s="1">
        <f>'S. MATERIALES'!N2090/'S. MATERIALES'!N2089-1</f>
        <v>0</v>
      </c>
      <c r="T2089" s="1">
        <f>'S. MATERIALES'!P2090/'S. MATERIALES'!P2089-1</f>
        <v>0</v>
      </c>
      <c r="U2089" s="1">
        <f>'S. MATERIALES'!R2090/'S. MATERIALES'!R2089-1</f>
        <v>0</v>
      </c>
      <c r="V2089" s="1">
        <f>'S. MATERIALES'!T2090/'S. MATERIALES'!T2089-1</f>
        <v>0</v>
      </c>
      <c r="W2089" s="1">
        <f>SUMPRODUCT(M2089:V2089,'Ponderaciones e Índices.'!$A$8:$J$8)</f>
        <v>0</v>
      </c>
      <c r="X2089" s="1">
        <f>'S. ENERGÍA'!B2090/'S. ENERGÍA'!B2089-1</f>
        <v>0</v>
      </c>
      <c r="Y2089" s="1">
        <f>'S. ENERGÍA'!D2090/'S. ENERGÍA'!D2089-1</f>
        <v>0</v>
      </c>
      <c r="Z2089" s="1">
        <f>'S. ENERGÍA'!F2090/'S. ENERGÍA'!F2089-1</f>
        <v>0</v>
      </c>
      <c r="AA2089" s="1">
        <f>'S. ENERGÍA'!H2090/'S. ENERGÍA'!H2089-1</f>
        <v>0</v>
      </c>
      <c r="AB2089" s="1">
        <f>'S. ENERGÍA'!J2090/'S. ENERGÍA'!J2089-1</f>
        <v>0</v>
      </c>
      <c r="AC2089" s="1">
        <f>'S. ENERGÍA'!L2090/'S. ENERGÍA'!L2089-1</f>
        <v>0</v>
      </c>
      <c r="AD2089" s="1">
        <f>'S. ENERGÍA'!N2090/'S. ENERGÍA'!N2089-1</f>
        <v>0</v>
      </c>
      <c r="AE2089" s="1">
        <f>'S. ENERGÍA'!P2090/'S. ENERGÍA'!P2089-1</f>
        <v>0</v>
      </c>
      <c r="AF2089" s="1">
        <f>'S. ENERGÍA'!R2090/'S. ENERGÍA'!R2089-1</f>
        <v>0</v>
      </c>
      <c r="AG2089" s="1">
        <f>'S. ENERGÍA'!T2090/'S. ENERGÍA'!T2089-1</f>
        <v>0</v>
      </c>
      <c r="AH2089" s="1">
        <f>SUMPRODUCT(X2089:AG2089,'Ponderaciones e Índices.'!$A$12:$J$12)</f>
        <v>0</v>
      </c>
    </row>
    <row r="2090">
      <c r="A2090" s="1">
        <f>S.FINANCIERO!A2091</f>
        <v>44922</v>
      </c>
      <c r="B2090" s="1">
        <f>S.FINANCIERO!B2091/S.FINANCIERO!B2090-1</f>
        <v>0</v>
      </c>
      <c r="C2090" s="1">
        <f>S.FINANCIERO!D2091/S.FINANCIERO!D2090-1</f>
        <v>0</v>
      </c>
      <c r="D2090" s="1">
        <f>S.FINANCIERO!F2091/S.FINANCIERO!F2090-1</f>
        <v>0</v>
      </c>
      <c r="E2090" s="1">
        <f>S.FINANCIERO!H2091/S.FINANCIERO!H2090-1</f>
        <v>0</v>
      </c>
      <c r="F2090" s="1">
        <f>S.FINANCIERO!J2091/S.FINANCIERO!J2090-1</f>
        <v>0</v>
      </c>
      <c r="G2090" s="1">
        <f>S.FINANCIERO!L2091/S.FINANCIERO!L2090-1</f>
        <v>0</v>
      </c>
      <c r="H2090" s="1">
        <f>S.FINANCIERO!N2091/S.FINANCIERO!N2090-1</f>
        <v>0</v>
      </c>
      <c r="I2090" s="1">
        <f>S.FINANCIERO!P2091/S.FINANCIERO!P2090-1</f>
        <v>0</v>
      </c>
      <c r="J2090" s="1">
        <f>S.FINANCIERO!R2091/S.FINANCIERO!R2090-1</f>
        <v>0</v>
      </c>
      <c r="K2090" s="1">
        <f>S.FINANCIERO!T2091/S.FINANCIERO!T2090-1</f>
        <v>0</v>
      </c>
      <c r="L2090" s="1">
        <f>SUMPRODUCT(B2090:K2090, 'Ponderaciones e Índices.'!$A$4:$J$4)</f>
        <v>0</v>
      </c>
      <c r="M2090" s="1">
        <f>'S. MATERIALES'!B2091/'S. MATERIALES'!B2090-1</f>
        <v>0</v>
      </c>
      <c r="N2090" s="3">
        <f>'S. MATERIALES'!D2091/'S. MATERIALES'!D2090-1</f>
        <v>0</v>
      </c>
      <c r="O2090" s="1">
        <f>'S. MATERIALES'!F2091/'S. MATERIALES'!F2090-1</f>
        <v>0</v>
      </c>
      <c r="P2090" s="1">
        <f>'S. MATERIALES'!H2091/'S. MATERIALES'!H2090-1</f>
        <v>0</v>
      </c>
      <c r="Q2090" s="1">
        <f>'S. MATERIALES'!J2091/'S. MATERIALES'!J2090-1</f>
        <v>0</v>
      </c>
      <c r="R2090" s="1">
        <f>'S. MATERIALES'!L2091/'S. MATERIALES'!L2090-1</f>
        <v>0</v>
      </c>
      <c r="S2090" s="1">
        <f>'S. MATERIALES'!N2091/'S. MATERIALES'!N2090-1</f>
        <v>0</v>
      </c>
      <c r="T2090" s="1">
        <f>'S. MATERIALES'!P2091/'S. MATERIALES'!P2090-1</f>
        <v>0</v>
      </c>
      <c r="U2090" s="1">
        <f>'S. MATERIALES'!R2091/'S. MATERIALES'!R2090-1</f>
        <v>0</v>
      </c>
      <c r="V2090" s="1">
        <f>'S. MATERIALES'!T2091/'S. MATERIALES'!T2090-1</f>
        <v>0</v>
      </c>
      <c r="W2090" s="1">
        <f>SUMPRODUCT(M2090:V2090,'Ponderaciones e Índices.'!$A$8:$J$8)</f>
        <v>0</v>
      </c>
      <c r="X2090" s="1">
        <f>'S. ENERGÍA'!B2091/'S. ENERGÍA'!B2090-1</f>
        <v>0</v>
      </c>
      <c r="Y2090" s="1">
        <f>'S. ENERGÍA'!D2091/'S. ENERGÍA'!D2090-1</f>
        <v>0</v>
      </c>
      <c r="Z2090" s="1">
        <f>'S. ENERGÍA'!F2091/'S. ENERGÍA'!F2090-1</f>
        <v>0</v>
      </c>
      <c r="AA2090" s="1">
        <f>'S. ENERGÍA'!H2091/'S. ENERGÍA'!H2090-1</f>
        <v>0</v>
      </c>
      <c r="AB2090" s="1">
        <f>'S. ENERGÍA'!J2091/'S. ENERGÍA'!J2090-1</f>
        <v>0</v>
      </c>
      <c r="AC2090" s="1">
        <f>'S. ENERGÍA'!L2091/'S. ENERGÍA'!L2090-1</f>
        <v>0</v>
      </c>
      <c r="AD2090" s="1">
        <f>'S. ENERGÍA'!N2091/'S. ENERGÍA'!N2090-1</f>
        <v>0</v>
      </c>
      <c r="AE2090" s="1">
        <f>'S. ENERGÍA'!P2091/'S. ENERGÍA'!P2090-1</f>
        <v>0</v>
      </c>
      <c r="AF2090" s="1">
        <f>'S. ENERGÍA'!R2091/'S. ENERGÍA'!R2090-1</f>
        <v>0</v>
      </c>
      <c r="AG2090" s="1">
        <f>'S. ENERGÍA'!T2091/'S. ENERGÍA'!T2090-1</f>
        <v>0</v>
      </c>
      <c r="AH2090" s="1">
        <f>SUMPRODUCT(X2090:AG2090,'Ponderaciones e Índices.'!$A$12:$J$12)</f>
        <v>0</v>
      </c>
    </row>
    <row r="2091">
      <c r="A2091" s="1">
        <f>S.FINANCIERO!A2092</f>
        <v>44923</v>
      </c>
      <c r="B2091" s="1">
        <f>S.FINANCIERO!B2092/S.FINANCIERO!B2091-1</f>
        <v>-0.004443405051</v>
      </c>
      <c r="C2091" s="1">
        <f>S.FINANCIERO!D2092/S.FINANCIERO!D2091-1</f>
        <v>-0.008717310087</v>
      </c>
      <c r="D2091" s="1">
        <f>S.FINANCIERO!F2092/S.FINANCIERO!F2091-1</f>
        <v>-0.00635230882</v>
      </c>
      <c r="E2091" s="1">
        <f>S.FINANCIERO!H2092/S.FINANCIERO!H2091-1</f>
        <v>-0.01416089183</v>
      </c>
      <c r="F2091" s="1">
        <f>S.FINANCIERO!J2092/S.FINANCIERO!J2091-1</f>
        <v>-0.01736111111</v>
      </c>
      <c r="G2091" s="1">
        <f>S.FINANCIERO!L2092/S.FINANCIERO!L2091-1</f>
        <v>-0.01247694478</v>
      </c>
      <c r="H2091" s="1">
        <f>S.FINANCIERO!N2092/S.FINANCIERO!N2091-1</f>
        <v>-0.01971356712</v>
      </c>
      <c r="I2091" s="1">
        <f>S.FINANCIERO!P2092/S.FINANCIERO!P2091-1</f>
        <v>-0.01317414574</v>
      </c>
      <c r="J2091" s="1">
        <f>S.FINANCIERO!R2092/S.FINANCIERO!R2091-1</f>
        <v>-0.004276211593</v>
      </c>
      <c r="K2091" s="1">
        <f>S.FINANCIERO!T2092/S.FINANCIERO!T2091-1</f>
        <v>0.008360128617</v>
      </c>
      <c r="L2091" s="1">
        <f>SUMPRODUCT(B2091:K2091, 'Ponderaciones e Índices.'!$A$4:$J$4)</f>
        <v>-0.01115573539</v>
      </c>
      <c r="M2091" s="1">
        <f>'S. MATERIALES'!B2092/'S. MATERIALES'!B2091-1</f>
        <v>-0.008047437526</v>
      </c>
      <c r="N2091" s="3">
        <f>'S. MATERIALES'!D2092/'S. MATERIALES'!D2091-1</f>
        <v>-0.00951048951</v>
      </c>
      <c r="O2091" s="1">
        <f>'S. MATERIALES'!F2092/'S. MATERIALES'!F2091-1</f>
        <v>0.009229045926</v>
      </c>
      <c r="P2091" s="1">
        <f>'S. MATERIALES'!H2092/'S. MATERIALES'!H2091-1</f>
        <v>-0.008606482329</v>
      </c>
      <c r="Q2091" s="1">
        <f>'S. MATERIALES'!J2092/'S. MATERIALES'!J2091-1</f>
        <v>0.008123476848</v>
      </c>
      <c r="R2091" s="1">
        <f>'S. MATERIALES'!L2092/'S. MATERIALES'!L2091-1</f>
        <v>0</v>
      </c>
      <c r="S2091" s="1">
        <f>'S. MATERIALES'!N2092/'S. MATERIALES'!N2091-1</f>
        <v>-0.01936619718</v>
      </c>
      <c r="T2091" s="1">
        <f>'S. MATERIALES'!P2092/'S. MATERIALES'!P2091-1</f>
        <v>0.02944344704</v>
      </c>
      <c r="U2091" s="1">
        <f>'S. MATERIALES'!R2092/'S. MATERIALES'!R2091-1</f>
        <v>-0.007142857143</v>
      </c>
      <c r="V2091" s="1">
        <f>'S. MATERIALES'!T2092/'S. MATERIALES'!T2091-1</f>
        <v>-0.006555944056</v>
      </c>
      <c r="W2091" s="1">
        <f>SUMPRODUCT(M2091:V2091,'Ponderaciones e Índices.'!$A$8:$J$8)</f>
        <v>-0.002816449449</v>
      </c>
      <c r="X2091" s="1">
        <f>'S. ENERGÍA'!B2092/'S. ENERGÍA'!B2091-1</f>
        <v>-0.006774118197</v>
      </c>
      <c r="Y2091" s="1">
        <f>'S. ENERGÍA'!D2092/'S. ENERGÍA'!D2091-1</f>
        <v>-0.0233293792</v>
      </c>
      <c r="Z2091" s="1">
        <f>'S. ENERGÍA'!F2092/'S. ENERGÍA'!F2091-1</f>
        <v>-0.01601788042</v>
      </c>
      <c r="AA2091" s="1">
        <f>'S. ENERGÍA'!H2092/'S. ENERGÍA'!H2091-1</f>
        <v>-0.01644104033</v>
      </c>
      <c r="AB2091" s="1">
        <f>'S. ENERGÍA'!J2092/'S. ENERGÍA'!J2091-1</f>
        <v>-0.02553353659</v>
      </c>
      <c r="AC2091" s="1">
        <f>'S. ENERGÍA'!L2092/'S. ENERGÍA'!L2091-1</f>
        <v>-0.009911558402</v>
      </c>
      <c r="AD2091" s="1">
        <f>'S. ENERGÍA'!N2092/'S. ENERGÍA'!N2091-1</f>
        <v>-0.007602085143</v>
      </c>
      <c r="AE2091" s="1">
        <f>'S. ENERGÍA'!P2092/'S. ENERGÍA'!P2091-1</f>
        <v>-0.05009094725</v>
      </c>
      <c r="AF2091" s="1">
        <f>'S. ENERGÍA'!R2092/'S. ENERGÍA'!R2091-1</f>
        <v>-0.008563273073</v>
      </c>
      <c r="AG2091" s="1">
        <f>'S. ENERGÍA'!T2092/'S. ENERGÍA'!T2091-1</f>
        <v>-0.03881401617</v>
      </c>
      <c r="AH2091" s="1">
        <f>SUMPRODUCT(X2091:AG2091,'Ponderaciones e Índices.'!$A$12:$J$12)</f>
        <v>-0.01864466611</v>
      </c>
    </row>
    <row r="2092">
      <c r="A2092" s="1">
        <f>S.FINANCIERO!A2093</f>
        <v>44924</v>
      </c>
      <c r="B2092" s="1">
        <f>S.FINANCIERO!B2093/S.FINANCIERO!B2092-1</f>
        <v>0.007438728369</v>
      </c>
      <c r="C2092" s="1">
        <f>S.FINANCIERO!D2093/S.FINANCIERO!D2092-1</f>
        <v>0.01119232526</v>
      </c>
      <c r="D2092" s="1">
        <f>S.FINANCIERO!F2093/S.FINANCIERO!F2092-1</f>
        <v>0.01180231129</v>
      </c>
      <c r="E2092" s="1">
        <f>S.FINANCIERO!H2093/S.FINANCIERO!H2092-1</f>
        <v>0.01818459658</v>
      </c>
      <c r="F2092" s="1">
        <f>S.FINANCIERO!J2093/S.FINANCIERO!J2092-1</f>
        <v>0.02213129998</v>
      </c>
      <c r="G2092" s="1">
        <f>S.FINANCIERO!L2093/S.FINANCIERO!L2092-1</f>
        <v>0.00747088552</v>
      </c>
      <c r="H2092" s="1">
        <f>S.FINANCIERO!N2093/S.FINANCIERO!N2092-1</f>
        <v>0.02673172463</v>
      </c>
      <c r="I2092" s="1">
        <f>S.FINANCIERO!P2093/S.FINANCIERO!P2092-1</f>
        <v>0.01418439716</v>
      </c>
      <c r="J2092" s="1">
        <f>S.FINANCIERO!R2093/S.FINANCIERO!R2092-1</f>
        <v>0.007793860347</v>
      </c>
      <c r="K2092" s="1">
        <f>S.FINANCIERO!T2093/S.FINANCIERO!T2092-1</f>
        <v>0.007334183673</v>
      </c>
      <c r="L2092" s="1">
        <f>SUMPRODUCT(B2092:K2092, 'Ponderaciones e Índices.'!$A$4:$J$4)</f>
        <v>0.01444361995</v>
      </c>
      <c r="M2092" s="1">
        <f>'S. MATERIALES'!B2093/'S. MATERIALES'!B2092-1</f>
        <v>-0.001280956447</v>
      </c>
      <c r="N2092" s="3">
        <f>'S. MATERIALES'!D2093/'S. MATERIALES'!D2092-1</f>
        <v>-0.00296526405</v>
      </c>
      <c r="O2092" s="1">
        <f>'S. MATERIALES'!F2093/'S. MATERIALES'!F2092-1</f>
        <v>-0.006096433024</v>
      </c>
      <c r="P2092" s="1">
        <f>'S. MATERIALES'!H2093/'S. MATERIALES'!H2092-1</f>
        <v>-0.007942371629</v>
      </c>
      <c r="Q2092" s="1">
        <f>'S. MATERIALES'!J2093/'S. MATERIALES'!J2092-1</f>
        <v>-0.005640612409</v>
      </c>
      <c r="R2092" s="1">
        <f>'S. MATERIALES'!L2093/'S. MATERIALES'!L2092-1</f>
        <v>-0.009986556558</v>
      </c>
      <c r="S2092" s="1">
        <f>'S. MATERIALES'!N2093/'S. MATERIALES'!N2092-1</f>
        <v>0.005385996409</v>
      </c>
      <c r="T2092" s="1">
        <f>'S. MATERIALES'!P2093/'S. MATERIALES'!P2092-1</f>
        <v>0.02720613882</v>
      </c>
      <c r="U2092" s="1">
        <f>'S. MATERIALES'!R2093/'S. MATERIALES'!R2092-1</f>
        <v>0.01318944844</v>
      </c>
      <c r="V2092" s="1">
        <f>'S. MATERIALES'!T2093/'S. MATERIALES'!T2092-1</f>
        <v>0.001319841619</v>
      </c>
      <c r="W2092" s="1">
        <f>SUMPRODUCT(M2092:V2092,'Ponderaciones e Índices.'!$A$8:$J$8)</f>
        <v>0.005539574537</v>
      </c>
      <c r="X2092" s="1">
        <f>'S. ENERGÍA'!B2093/'S. ENERGÍA'!B2092-1</f>
        <v>-0.0002351834431</v>
      </c>
      <c r="Y2092" s="1">
        <f>'S. ENERGÍA'!D2093/'S. ENERGÍA'!D2092-1</f>
        <v>0.01781376518</v>
      </c>
      <c r="Z2092" s="1">
        <f>'S. ENERGÍA'!F2093/'S. ENERGÍA'!F2092-1</f>
        <v>0.007192882832</v>
      </c>
      <c r="AA2092" s="1">
        <f>'S. ENERGÍA'!H2093/'S. ENERGÍA'!H2092-1</f>
        <v>-0.01359247967</v>
      </c>
      <c r="AB2092" s="1">
        <f>'S. ENERGÍA'!J2093/'S. ENERGÍA'!J2092-1</f>
        <v>0.02190066484</v>
      </c>
      <c r="AC2092" s="1">
        <f>'S. ENERGÍA'!L2093/'S. ENERGÍA'!L2092-1</f>
        <v>0.01355305714</v>
      </c>
      <c r="AD2092" s="1">
        <f>'S. ENERGÍA'!N2093/'S. ENERGÍA'!N2092-1</f>
        <v>0.005909389363</v>
      </c>
      <c r="AE2092" s="1">
        <f>'S. ENERGÍA'!P2093/'S. ENERGÍA'!P2092-1</f>
        <v>0.01738105759</v>
      </c>
      <c r="AF2092" s="1">
        <f>'S. ENERGÍA'!R2093/'S. ENERGÍA'!R2092-1</f>
        <v>0.008637236084</v>
      </c>
      <c r="AG2092" s="1">
        <f>'S. ENERGÍA'!T2093/'S. ENERGÍA'!T2092-1</f>
        <v>0.01458216489</v>
      </c>
      <c r="AH2092" s="1">
        <f>SUMPRODUCT(X2092:AG2092,'Ponderaciones e Índices.'!$A$12:$J$12)</f>
        <v>0.01071410932</v>
      </c>
    </row>
    <row r="2093">
      <c r="A2093" s="1">
        <f>S.FINANCIERO!A2094</f>
        <v>44925</v>
      </c>
      <c r="B2093" s="1">
        <f>S.FINANCIERO!B2094/S.FINANCIERO!B2093-1</f>
        <v>-0.01057049588</v>
      </c>
      <c r="C2093" s="1">
        <f>S.FINANCIERO!D2094/S.FINANCIERO!D2093-1</f>
        <v>-0.009826067314</v>
      </c>
      <c r="D2093" s="1">
        <f>S.FINANCIERO!F2094/S.FINANCIERO!F2093-1</f>
        <v>-0.006399351964</v>
      </c>
      <c r="E2093" s="1">
        <f>S.FINANCIERO!H2094/S.FINANCIERO!H2093-1</f>
        <v>-0.003752063635</v>
      </c>
      <c r="F2093" s="1">
        <f>S.FINANCIERO!J2094/S.FINANCIERO!J2093-1</f>
        <v>-0.00345705968</v>
      </c>
      <c r="G2093" s="1">
        <f>S.FINANCIERO!L2094/S.FINANCIERO!L2093-1</f>
        <v>-0.005125408942</v>
      </c>
      <c r="H2093" s="1">
        <f>S.FINANCIERO!N2094/S.FINANCIERO!N2093-1</f>
        <v>-0.01889172683</v>
      </c>
      <c r="I2093" s="1">
        <f>S.FINANCIERO!P2094/S.FINANCIERO!P2093-1</f>
        <v>-0.00658165364</v>
      </c>
      <c r="J2093" s="1">
        <f>S.FINANCIERO!R2094/S.FINANCIERO!R2093-1</f>
        <v>-0.008049242424</v>
      </c>
      <c r="K2093" s="1">
        <f>S.FINANCIERO!T2094/S.FINANCIERO!T2093-1</f>
        <v>-0.009180120291</v>
      </c>
      <c r="L2093" s="1">
        <f>SUMPRODUCT(B2093:K2093, 'Ponderaciones e Índices.'!$A$4:$J$4)</f>
        <v>-0.008205880757</v>
      </c>
      <c r="M2093" s="1">
        <f>'S. MATERIALES'!B2094/'S. MATERIALES'!B2093-1</f>
        <v>-0.007695596409</v>
      </c>
      <c r="N2093" s="3">
        <f>'S. MATERIALES'!D2094/'S. MATERIALES'!D2093-1</f>
        <v>-0.003540574989</v>
      </c>
      <c r="O2093" s="1">
        <f>'S. MATERIALES'!F2094/'S. MATERIALES'!F2093-1</f>
        <v>0.01457390938</v>
      </c>
      <c r="P2093" s="1">
        <f>'S. MATERIALES'!H2094/'S. MATERIALES'!H2093-1</f>
        <v>-0.0150809905</v>
      </c>
      <c r="Q2093" s="1">
        <f>'S. MATERIALES'!J2094/'S. MATERIALES'!J2093-1</f>
        <v>-0.002863317126</v>
      </c>
      <c r="R2093" s="1">
        <f>'S. MATERIALES'!L2094/'S. MATERIALES'!L2093-1</f>
        <v>-0.006401551891</v>
      </c>
      <c r="S2093" s="1">
        <f>'S. MATERIALES'!N2094/'S. MATERIALES'!N2093-1</f>
        <v>-0.01428571429</v>
      </c>
      <c r="T2093" s="1">
        <f>'S. MATERIALES'!P2094/'S. MATERIALES'!P2093-1</f>
        <v>-0.03938879457</v>
      </c>
      <c r="U2093" s="1">
        <f>'S. MATERIALES'!R2094/'S. MATERIALES'!R2093-1</f>
        <v>-0.01656804734</v>
      </c>
      <c r="V2093" s="1">
        <f>'S. MATERIALES'!T2094/'S. MATERIALES'!T2093-1</f>
        <v>-0.02899824253</v>
      </c>
      <c r="W2093" s="1">
        <f>SUMPRODUCT(M2093:V2093,'Ponderaciones e Índices.'!$A$8:$J$8)</f>
        <v>-0.01574657491</v>
      </c>
      <c r="X2093" s="1">
        <f>'S. ENERGÍA'!B2094/'S. ENERGÍA'!B2093-1</f>
        <v>0.01035050576</v>
      </c>
      <c r="Y2093" s="1">
        <f>'S. ENERGÍA'!D2094/'S. ENERGÍA'!D2093-1</f>
        <v>-0.003049588968</v>
      </c>
      <c r="Z2093" s="1">
        <f>'S. ENERGÍA'!F2094/'S. ENERGÍA'!F2093-1</f>
        <v>-0.004698364969</v>
      </c>
      <c r="AA2093" s="1">
        <f>'S. ENERGÍA'!H2094/'S. ENERGÍA'!H2093-1</f>
        <v>0.005214689439</v>
      </c>
      <c r="AB2093" s="1">
        <f>'S. ENERGÍA'!J2094/'S. ENERGÍA'!J2093-1</f>
        <v>0.005357826253</v>
      </c>
      <c r="AC2093" s="1">
        <f>'S. ENERGÍA'!L2094/'S. ENERGÍA'!L2093-1</f>
        <v>0.002127336271</v>
      </c>
      <c r="AD2093" s="1">
        <f>'S. ENERGÍA'!N2094/'S. ENERGÍA'!N2093-1</f>
        <v>0</v>
      </c>
      <c r="AE2093" s="1">
        <f>'S. ENERGÍA'!P2094/'S. ENERGÍA'!P2093-1</f>
        <v>-0.0108585493</v>
      </c>
      <c r="AF2093" s="1">
        <f>'S. ENERGÍA'!R2094/'S. ENERGÍA'!R2093-1</f>
        <v>0.02188392008</v>
      </c>
      <c r="AG2093" s="1">
        <f>'S. ENERGÍA'!T2094/'S. ENERGÍA'!T2093-1</f>
        <v>0.008844665561</v>
      </c>
      <c r="AH2093" s="1">
        <f>SUMPRODUCT(X2093:AG2093,'Ponderaciones e Índices.'!$A$12:$J$12)</f>
        <v>0.004094246371</v>
      </c>
    </row>
    <row r="2094">
      <c r="A2094" s="1">
        <f>S.FINANCIERO!A2095</f>
        <v>44928</v>
      </c>
      <c r="B2094" s="1">
        <f>S.FINANCIERO!B2095/S.FINANCIERO!B2094-1</f>
        <v>0</v>
      </c>
      <c r="C2094" s="1">
        <f>S.FINANCIERO!D2095/S.FINANCIERO!D2094-1</f>
        <v>0</v>
      </c>
      <c r="D2094" s="1">
        <f>S.FINANCIERO!F2095/S.FINANCIERO!F2094-1</f>
        <v>0</v>
      </c>
      <c r="E2094" s="1">
        <f>S.FINANCIERO!H2095/S.FINANCIERO!H2094-1</f>
        <v>0</v>
      </c>
      <c r="F2094" s="1">
        <f>S.FINANCIERO!J2095/S.FINANCIERO!J2094-1</f>
        <v>0</v>
      </c>
      <c r="G2094" s="1">
        <f>S.FINANCIERO!L2095/S.FINANCIERO!L2094-1</f>
        <v>0</v>
      </c>
      <c r="H2094" s="1">
        <f>S.FINANCIERO!N2095/S.FINANCIERO!N2094-1</f>
        <v>0</v>
      </c>
      <c r="I2094" s="1">
        <f>S.FINANCIERO!P2095/S.FINANCIERO!P2094-1</f>
        <v>0</v>
      </c>
      <c r="J2094" s="1">
        <f>S.FINANCIERO!R2095/S.FINANCIERO!R2094-1</f>
        <v>0</v>
      </c>
      <c r="K2094" s="1">
        <f>S.FINANCIERO!T2095/S.FINANCIERO!T2094-1</f>
        <v>0</v>
      </c>
      <c r="L2094" s="1">
        <f>SUMPRODUCT(B2094:K2094, 'Ponderaciones e Índices.'!$A$4:$J$4)</f>
        <v>0</v>
      </c>
      <c r="M2094" s="1">
        <f>'S. MATERIALES'!B2095/'S. MATERIALES'!B2094-1</f>
        <v>0</v>
      </c>
      <c r="N2094" s="3">
        <f>'S. MATERIALES'!D2095/'S. MATERIALES'!D2094-1</f>
        <v>0</v>
      </c>
      <c r="O2094" s="1">
        <f>'S. MATERIALES'!F2095/'S. MATERIALES'!F2094-1</f>
        <v>0</v>
      </c>
      <c r="P2094" s="1">
        <f>'S. MATERIALES'!H2095/'S. MATERIALES'!H2094-1</f>
        <v>0</v>
      </c>
      <c r="Q2094" s="1">
        <f>'S. MATERIALES'!J2095/'S. MATERIALES'!J2094-1</f>
        <v>0</v>
      </c>
      <c r="R2094" s="1">
        <f>'S. MATERIALES'!L2095/'S. MATERIALES'!L2094-1</f>
        <v>0</v>
      </c>
      <c r="S2094" s="1">
        <f>'S. MATERIALES'!N2095/'S. MATERIALES'!N2094-1</f>
        <v>0</v>
      </c>
      <c r="T2094" s="1">
        <f>'S. MATERIALES'!P2095/'S. MATERIALES'!P2094-1</f>
        <v>0</v>
      </c>
      <c r="U2094" s="1">
        <f>'S. MATERIALES'!R2095/'S. MATERIALES'!R2094-1</f>
        <v>0</v>
      </c>
      <c r="V2094" s="1">
        <f>'S. MATERIALES'!T2095/'S. MATERIALES'!T2094-1</f>
        <v>0</v>
      </c>
      <c r="W2094" s="1">
        <f>SUMPRODUCT(M2094:V2094,'Ponderaciones e Índices.'!$A$8:$J$8)</f>
        <v>0</v>
      </c>
      <c r="X2094" s="1">
        <f>'S. ENERGÍA'!B2095/'S. ENERGÍA'!B2094-1</f>
        <v>0</v>
      </c>
      <c r="Y2094" s="1">
        <f>'S. ENERGÍA'!D2095/'S. ENERGÍA'!D2094-1</f>
        <v>0</v>
      </c>
      <c r="Z2094" s="1">
        <f>'S. ENERGÍA'!F2095/'S. ENERGÍA'!F2094-1</f>
        <v>0</v>
      </c>
      <c r="AA2094" s="1">
        <f>'S. ENERGÍA'!H2095/'S. ENERGÍA'!H2094-1</f>
        <v>0</v>
      </c>
      <c r="AB2094" s="1">
        <f>'S. ENERGÍA'!J2095/'S. ENERGÍA'!J2094-1</f>
        <v>0</v>
      </c>
      <c r="AC2094" s="1">
        <f>'S. ENERGÍA'!L2095/'S. ENERGÍA'!L2094-1</f>
        <v>0</v>
      </c>
      <c r="AD2094" s="1">
        <f>'S. ENERGÍA'!N2095/'S. ENERGÍA'!N2094-1</f>
        <v>0</v>
      </c>
      <c r="AE2094" s="1">
        <f>'S. ENERGÍA'!P2095/'S. ENERGÍA'!P2094-1</f>
        <v>0</v>
      </c>
      <c r="AF2094" s="1">
        <f>'S. ENERGÍA'!R2095/'S. ENERGÍA'!R2094-1</f>
        <v>0</v>
      </c>
      <c r="AG2094" s="1">
        <f>'S. ENERGÍA'!T2095/'S. ENERGÍA'!T2094-1</f>
        <v>0</v>
      </c>
      <c r="AH2094" s="1">
        <f>SUMPRODUCT(X2094:AG2094,'Ponderaciones e Índices.'!$A$12:$J$12)</f>
        <v>0</v>
      </c>
    </row>
    <row r="2095">
      <c r="A2095" s="1">
        <f>S.FINANCIERO!A2096</f>
        <v>44929</v>
      </c>
      <c r="B2095" s="1">
        <f>S.FINANCIERO!B2096/S.FINANCIERO!B2095-1</f>
        <v>0.005734485467</v>
      </c>
      <c r="C2095" s="1">
        <f>S.FINANCIERO!D2096/S.FINANCIERO!D2095-1</f>
        <v>0</v>
      </c>
      <c r="D2095" s="1">
        <f>S.FINANCIERO!F2096/S.FINANCIERO!F2095-1</f>
        <v>0.01467471058</v>
      </c>
      <c r="E2095" s="1">
        <f>S.FINANCIERO!H2096/S.FINANCIERO!H2095-1</f>
        <v>-0.01792708647</v>
      </c>
      <c r="F2095" s="1">
        <f>S.FINANCIERO!J2096/S.FINANCIERO!J2095-1</f>
        <v>0.01150264743</v>
      </c>
      <c r="G2095" s="1">
        <f>S.FINANCIERO!L2096/S.FINANCIERO!L2095-1</f>
        <v>0.004932587964</v>
      </c>
      <c r="H2095" s="1">
        <f>S.FINANCIERO!N2096/S.FINANCIERO!N2095-1</f>
        <v>0.01361905399</v>
      </c>
      <c r="I2095" s="1">
        <f>S.FINANCIERO!P2096/S.FINANCIERO!P2095-1</f>
        <v>0.008281573499</v>
      </c>
      <c r="J2095" s="1">
        <f>S.FINANCIERO!R2096/S.FINANCIERO!R2095-1</f>
        <v>0.00938743039</v>
      </c>
      <c r="K2095" s="1">
        <f>S.FINANCIERO!T2096/S.FINANCIERO!T2095-1</f>
        <v>0.007348242812</v>
      </c>
      <c r="L2095" s="1">
        <f>SUMPRODUCT(B2095:K2095, 'Ponderaciones e Índices.'!$A$4:$J$4)</f>
        <v>0.004645767621</v>
      </c>
      <c r="M2095" s="1">
        <f>'S. MATERIALES'!B2096/'S. MATERIALES'!B2095-1</f>
        <v>0.04997845756</v>
      </c>
      <c r="N2095" s="3">
        <f>'S. MATERIALES'!D2096/'S. MATERIALES'!D2095-1</f>
        <v>0.04036384309</v>
      </c>
      <c r="O2095" s="1">
        <f>'S. MATERIALES'!F2096/'S. MATERIALES'!F2095-1</f>
        <v>0.04157029144</v>
      </c>
      <c r="P2095" s="1">
        <f>'S. MATERIALES'!H2096/'S. MATERIALES'!H2095-1</f>
        <v>0.04820415879</v>
      </c>
      <c r="Q2095" s="1">
        <f>'S. MATERIALES'!J2096/'S. MATERIALES'!J2095-1</f>
        <v>0.023080674</v>
      </c>
      <c r="R2095" s="1">
        <f>'S. MATERIALES'!L2096/'S. MATERIALES'!L2095-1</f>
        <v>-0.02323311207</v>
      </c>
      <c r="S2095" s="1">
        <f>'S. MATERIALES'!N2096/'S. MATERIALES'!N2095-1</f>
        <v>0.05615942029</v>
      </c>
      <c r="T2095" s="1">
        <f>'S. MATERIALES'!P2096/'S. MATERIALES'!P2095-1</f>
        <v>-0.005655708731</v>
      </c>
      <c r="U2095" s="1">
        <f>'S. MATERIALES'!R2096/'S. MATERIALES'!R2095-1</f>
        <v>0.02888086643</v>
      </c>
      <c r="V2095" s="1">
        <f>'S. MATERIALES'!T2096/'S. MATERIALES'!T2095-1</f>
        <v>0.06380090498</v>
      </c>
      <c r="W2095" s="1">
        <f>SUMPRODUCT(M2095:V2095,'Ponderaciones e Índices.'!$A$8:$J$8)</f>
        <v>0.0280502759</v>
      </c>
      <c r="X2095" s="1">
        <f>'S. ENERGÍA'!B2096/'S. ENERGÍA'!B2095-1</f>
        <v>-0.03888242142</v>
      </c>
      <c r="Y2095" s="1">
        <f>'S. ENERGÍA'!D2096/'S. ENERGÍA'!D2095-1</f>
        <v>-0.05186859955</v>
      </c>
      <c r="Z2095" s="1">
        <f>'S. ENERGÍA'!F2096/'S. ENERGÍA'!F2095-1</f>
        <v>0.006986404834</v>
      </c>
      <c r="AA2095" s="1">
        <f>'S. ENERGÍA'!H2096/'S. ENERGÍA'!H2095-1</f>
        <v>-0.01259796724</v>
      </c>
      <c r="AB2095" s="1">
        <f>'S. ENERGÍA'!J2096/'S. ENERGÍA'!J2095-1</f>
        <v>-0.05024743053</v>
      </c>
      <c r="AC2095" s="1">
        <f>'S. ENERGÍA'!L2096/'S. ENERGÍA'!L2095-1</f>
        <v>-0.04018195603</v>
      </c>
      <c r="AD2095" s="1">
        <f>'S. ENERGÍA'!N2096/'S. ENERGÍA'!N2095-1</f>
        <v>-0.01871192341</v>
      </c>
      <c r="AE2095" s="1">
        <f>'S. ENERGÍA'!P2096/'S. ENERGÍA'!P2095-1</f>
        <v>-0.07011124122</v>
      </c>
      <c r="AF2095" s="1">
        <f>'S. ENERGÍA'!R2096/'S. ENERGÍA'!R2095-1</f>
        <v>-0.06797020484</v>
      </c>
      <c r="AG2095" s="1">
        <f>'S. ENERGÍA'!T2096/'S. ENERGÍA'!T2095-1</f>
        <v>-0.1101369863</v>
      </c>
      <c r="AH2095" s="1">
        <f>SUMPRODUCT(X2095:AG2095,'Ponderaciones e Índices.'!$A$12:$J$12)</f>
        <v>-0.04720793538</v>
      </c>
    </row>
    <row r="2096">
      <c r="A2096" s="1">
        <f>S.FINANCIERO!A2097</f>
        <v>44930</v>
      </c>
      <c r="B2096" s="1">
        <f>S.FINANCIERO!B2097/S.FINANCIERO!B2096-1</f>
        <v>0.008904163087</v>
      </c>
      <c r="C2096" s="1">
        <f>S.FINANCIERO!D2097/S.FINANCIERO!D2096-1</f>
        <v>0.01300330786</v>
      </c>
      <c r="D2096" s="1">
        <f>S.FINANCIERO!F2097/S.FINANCIERO!F2096-1</f>
        <v>0.01414108951</v>
      </c>
      <c r="E2096" s="1">
        <f>S.FINANCIERO!H2097/S.FINANCIERO!H2096-1</f>
        <v>0.01871452677</v>
      </c>
      <c r="F2096" s="1">
        <f>S.FINANCIERO!J2097/S.FINANCIERO!J2096-1</f>
        <v>0.01046931408</v>
      </c>
      <c r="G2096" s="1">
        <f>S.FINANCIERO!L2097/S.FINANCIERO!L2096-1</f>
        <v>0.01483420593</v>
      </c>
      <c r="H2096" s="1">
        <f>S.FINANCIERO!N2097/S.FINANCIERO!N2096-1</f>
        <v>0.02803640875</v>
      </c>
      <c r="I2096" s="1">
        <f>S.FINANCIERO!P2097/S.FINANCIERO!P2096-1</f>
        <v>0.01149897331</v>
      </c>
      <c r="J2096" s="1">
        <f>S.FINANCIERO!R2097/S.FINANCIERO!R2096-1</f>
        <v>0.009615384615</v>
      </c>
      <c r="K2096" s="1">
        <f>S.FINANCIERO!T2097/S.FINANCIERO!T2096-1</f>
        <v>0.01871233746</v>
      </c>
      <c r="L2096" s="1">
        <f>SUMPRODUCT(B2096:K2096, 'Ponderaciones e Índices.'!$A$4:$J$4)</f>
        <v>0.0143182077</v>
      </c>
      <c r="M2096" s="1">
        <f>'S. MATERIALES'!B2097/'S. MATERIALES'!B2096-1</f>
        <v>0.04431678293</v>
      </c>
      <c r="N2096" s="3">
        <f>'S. MATERIALES'!D2097/'S. MATERIALES'!D2096-1</f>
        <v>0.02199453552</v>
      </c>
      <c r="O2096" s="1">
        <f>'S. MATERIALES'!F2097/'S. MATERIALES'!F2096-1</f>
        <v>0.04063864002</v>
      </c>
      <c r="P2096" s="1">
        <f>'S. MATERIALES'!H2097/'S. MATERIALES'!H2096-1</f>
        <v>0.02001803427</v>
      </c>
      <c r="Q2096" s="1">
        <f>'S. MATERIALES'!J2097/'S. MATERIALES'!J2096-1</f>
        <v>0.01355716782</v>
      </c>
      <c r="R2096" s="1">
        <f>'S. MATERIALES'!L2097/'S. MATERIALES'!L2096-1</f>
        <v>-0.02598440935</v>
      </c>
      <c r="S2096" s="1">
        <f>'S. MATERIALES'!N2097/'S. MATERIALES'!N2096-1</f>
        <v>0.04802744425</v>
      </c>
      <c r="T2096" s="1">
        <f>'S. MATERIALES'!P2097/'S. MATERIALES'!P2096-1</f>
        <v>0.009953785994</v>
      </c>
      <c r="U2096" s="1">
        <f>'S. MATERIALES'!R2097/'S. MATERIALES'!R2096-1</f>
        <v>0.01403508772</v>
      </c>
      <c r="V2096" s="1">
        <f>'S. MATERIALES'!T2097/'S. MATERIALES'!T2096-1</f>
        <v>0.02552105487</v>
      </c>
      <c r="W2096" s="1">
        <f>SUMPRODUCT(M2096:V2096,'Ponderaciones e Índices.'!$A$8:$J$8)</f>
        <v>0.02038856759</v>
      </c>
      <c r="X2096" s="1">
        <f>'S. ENERGÍA'!B2097/'S. ENERGÍA'!B2096-1</f>
        <v>-0.02664728682</v>
      </c>
      <c r="Y2096" s="1">
        <f>'S. ENERGÍA'!D2097/'S. ENERGÍA'!D2096-1</f>
        <v>-0.01150231449</v>
      </c>
      <c r="Z2096" s="1">
        <f>'S. ENERGÍA'!F2097/'S. ENERGÍA'!F2096-1</f>
        <v>0.005625351584</v>
      </c>
      <c r="AA2096" s="1">
        <f>'S. ENERGÍA'!H2097/'S. ENERGÍA'!H2096-1</f>
        <v>-0.00431468579</v>
      </c>
      <c r="AB2096" s="1">
        <f>'S. ENERGÍA'!J2097/'S. ENERGÍA'!J2096-1</f>
        <v>-0.02084168337</v>
      </c>
      <c r="AC2096" s="1">
        <f>'S. ENERGÍA'!L2097/'S. ENERGÍA'!L2096-1</f>
        <v>-0.01879936809</v>
      </c>
      <c r="AD2096" s="1">
        <f>'S. ENERGÍA'!N2097/'S. ENERGÍA'!N2096-1</f>
        <v>-0.00288248337</v>
      </c>
      <c r="AE2096" s="1">
        <f>'S. ENERGÍA'!P2097/'S. ENERGÍA'!P2096-1</f>
        <v>-0.0122776641</v>
      </c>
      <c r="AF2096" s="1">
        <f>'S. ENERGÍA'!R2097/'S. ENERGÍA'!R2096-1</f>
        <v>-0.02697302697</v>
      </c>
      <c r="AG2096" s="1">
        <f>'S. ENERGÍA'!T2097/'S. ENERGÍA'!T2096-1</f>
        <v>-0.005541871921</v>
      </c>
      <c r="AH2096" s="1">
        <f>SUMPRODUCT(X2096:AG2096,'Ponderaciones e Índices.'!$A$12:$J$12)</f>
        <v>-0.01475429581</v>
      </c>
    </row>
    <row r="2097">
      <c r="A2097" s="1">
        <f>S.FINANCIERO!A2098</f>
        <v>44931</v>
      </c>
      <c r="B2097" s="1">
        <f>S.FINANCIERO!B2098/S.FINANCIERO!B2097-1</f>
        <v>-0.002941859565</v>
      </c>
      <c r="C2097" s="1">
        <f>S.FINANCIERO!D2098/S.FINANCIERO!D2097-1</f>
        <v>-0.02702398379</v>
      </c>
      <c r="D2097" s="1">
        <f>S.FINANCIERO!F2098/S.FINANCIERO!F2097-1</f>
        <v>-0.00182221518</v>
      </c>
      <c r="E2097" s="1">
        <f>S.FINANCIERO!H2098/S.FINANCIERO!H2097-1</f>
        <v>0.001656377052</v>
      </c>
      <c r="F2097" s="1">
        <f>S.FINANCIERO!J2098/S.FINANCIERO!J2097-1</f>
        <v>-0.001786352269</v>
      </c>
      <c r="G2097" s="1">
        <f>S.FINANCIERO!L2098/S.FINANCIERO!L2097-1</f>
        <v>-0.004191745486</v>
      </c>
      <c r="H2097" s="1">
        <f>S.FINANCIERO!N2098/S.FINANCIERO!N2097-1</f>
        <v>-0.01780594997</v>
      </c>
      <c r="I2097" s="1">
        <f>S.FINANCIERO!P2098/S.FINANCIERO!P2097-1</f>
        <v>-0.007714169712</v>
      </c>
      <c r="J2097" s="1">
        <f>S.FINANCIERO!R2098/S.FINANCIERO!R2097-1</f>
        <v>-0.01139734582</v>
      </c>
      <c r="K2097" s="1">
        <f>S.FINANCIERO!T2098/S.FINANCIERO!T2097-1</f>
        <v>0.01338729763</v>
      </c>
      <c r="L2097" s="1">
        <f>SUMPRODUCT(B2097:K2097, 'Ponderaciones e Índices.'!$A$4:$J$4)</f>
        <v>-0.008734936531</v>
      </c>
      <c r="M2097" s="1">
        <f>'S. MATERIALES'!B2098/'S. MATERIALES'!B2097-1</f>
        <v>0.001964636542</v>
      </c>
      <c r="N2097" s="3">
        <f>'S. MATERIALES'!D2098/'S. MATERIALES'!D2097-1</f>
        <v>-0.01015906964</v>
      </c>
      <c r="O2097" s="1">
        <f>'S. MATERIALES'!F2098/'S. MATERIALES'!F2097-1</f>
        <v>-0.007674930278</v>
      </c>
      <c r="P2097" s="1">
        <f>'S. MATERIALES'!H2098/'S. MATERIALES'!H2097-1</f>
        <v>0.007602545969</v>
      </c>
      <c r="Q2097" s="1">
        <f>'S. MATERIALES'!J2098/'S. MATERIALES'!J2097-1</f>
        <v>-0.008046397408</v>
      </c>
      <c r="R2097" s="1">
        <f>'S. MATERIALES'!L2098/'S. MATERIALES'!L2097-1</f>
        <v>0.05273958547</v>
      </c>
      <c r="S2097" s="1">
        <f>'S. MATERIALES'!N2098/'S. MATERIALES'!N2097-1</f>
        <v>-0.0147299509</v>
      </c>
      <c r="T2097" s="1">
        <f>'S. MATERIALES'!P2098/'S. MATERIALES'!P2097-1</f>
        <v>0.004223864836</v>
      </c>
      <c r="U2097" s="1">
        <f>'S. MATERIALES'!R2098/'S. MATERIALES'!R2097-1</f>
        <v>0.002306805075</v>
      </c>
      <c r="V2097" s="1">
        <f>'S. MATERIALES'!T2098/'S. MATERIALES'!T2097-1</f>
        <v>-0.02032351721</v>
      </c>
      <c r="W2097" s="1">
        <f>SUMPRODUCT(M2097:V2097,'Ponderaciones e Índices.'!$A$8:$J$8)</f>
        <v>0.004803606338</v>
      </c>
      <c r="X2097" s="1">
        <f>'S. ENERGÍA'!B2098/'S. ENERGÍA'!B2097-1</f>
        <v>0.02364360378</v>
      </c>
      <c r="Y2097" s="1">
        <f>'S. ENERGÍA'!D2098/'S. ENERGÍA'!D2097-1</f>
        <v>0.004682843763</v>
      </c>
      <c r="Z2097" s="1">
        <f>'S. ENERGÍA'!F2098/'S. ENERGÍA'!F2097-1</f>
        <v>0.002983404811</v>
      </c>
      <c r="AA2097" s="1">
        <f>'S. ENERGÍA'!H2098/'S. ENERGÍA'!H2097-1</f>
        <v>-0.01394335782</v>
      </c>
      <c r="AB2097" s="1">
        <f>'S. ENERGÍA'!J2098/'S. ENERGÍA'!J2097-1</f>
        <v>0.02251330332</v>
      </c>
      <c r="AC2097" s="1">
        <f>'S. ENERGÍA'!L2098/'S. ENERGÍA'!L2097-1</f>
        <v>0.01915955563</v>
      </c>
      <c r="AD2097" s="1">
        <f>'S. ENERGÍA'!N2098/'S. ENERGÍA'!N2097-1</f>
        <v>0.006004002668</v>
      </c>
      <c r="AE2097" s="1">
        <f>'S. ENERGÍA'!P2098/'S. ENERGÍA'!P2097-1</f>
        <v>-0.01099601594</v>
      </c>
      <c r="AF2097" s="1">
        <f>'S. ENERGÍA'!R2098/'S. ENERGÍA'!R2097-1</f>
        <v>0.004106776181</v>
      </c>
      <c r="AG2097" s="1">
        <f>'S. ENERGÍA'!T2098/'S. ENERGÍA'!T2097-1</f>
        <v>-0.01114551084</v>
      </c>
      <c r="AH2097" s="1">
        <f>SUMPRODUCT(X2097:AG2097,'Ponderaciones e Índices.'!$A$12:$J$12)</f>
        <v>0.007485079735</v>
      </c>
    </row>
    <row r="2098">
      <c r="A2098" s="1">
        <f>S.FINANCIERO!A2099</f>
        <v>44932</v>
      </c>
      <c r="B2098" s="1">
        <f>S.FINANCIERO!B2099/S.FINANCIERO!B2098-1</f>
        <v>0.01273390791</v>
      </c>
      <c r="C2098" s="1">
        <f>S.FINANCIERO!D2099/S.FINANCIERO!D2098-1</f>
        <v>0.0002314546927</v>
      </c>
      <c r="D2098" s="1">
        <f>S.FINANCIERO!F2099/S.FINANCIERO!F2098-1</f>
        <v>0.01492181919</v>
      </c>
      <c r="E2098" s="1">
        <f>S.FINANCIERO!H2099/S.FINANCIERO!H2098-1</f>
        <v>0.01007215875</v>
      </c>
      <c r="F2098" s="1">
        <f>S.FINANCIERO!J2099/S.FINANCIERO!J2098-1</f>
        <v>0.01216893343</v>
      </c>
      <c r="G2098" s="1">
        <f>S.FINANCIERO!L2099/S.FINANCIERO!L2098-1</f>
        <v>0.01424716676</v>
      </c>
      <c r="H2098" s="1">
        <f>S.FINANCIERO!N2099/S.FINANCIERO!N2098-1</f>
        <v>0.02662003972</v>
      </c>
      <c r="I2098" s="1">
        <f>S.FINANCIERO!P2099/S.FINANCIERO!P2098-1</f>
        <v>0.009819967267</v>
      </c>
      <c r="J2098" s="1">
        <f>S.FINANCIERO!R2099/S.FINANCIERO!R2098-1</f>
        <v>0.007106759318</v>
      </c>
      <c r="K2098" s="1">
        <f>S.FINANCIERO!T2099/S.FINANCIERO!T2098-1</f>
        <v>0.02273425499</v>
      </c>
      <c r="L2098" s="1">
        <f>SUMPRODUCT(B2098:K2098, 'Ponderaciones e Índices.'!$A$4:$J$4)</f>
        <v>0.01136454391</v>
      </c>
      <c r="M2098" s="1">
        <f>'S. MATERIALES'!B2099/'S. MATERIALES'!B2098-1</f>
        <v>0.004705882353</v>
      </c>
      <c r="N2098" s="3">
        <f>'S. MATERIALES'!D2099/'S. MATERIALES'!D2098-1</f>
        <v>0.00364618501</v>
      </c>
      <c r="O2098" s="1">
        <f>'S. MATERIALES'!F2099/'S. MATERIALES'!F2098-1</f>
        <v>-0.004916428137</v>
      </c>
      <c r="P2098" s="1">
        <f>'S. MATERIALES'!H2099/'S. MATERIALES'!H2098-1</f>
        <v>0.02123179505</v>
      </c>
      <c r="Q2098" s="1">
        <f>'S. MATERIALES'!J2099/'S. MATERIALES'!J2098-1</f>
        <v>-0.01006057414</v>
      </c>
      <c r="R2098" s="1">
        <f>'S. MATERIALES'!L2099/'S. MATERIALES'!L2098-1</f>
        <v>0.03313840156</v>
      </c>
      <c r="S2098" s="1">
        <f>'S. MATERIALES'!N2099/'S. MATERIALES'!N2098-1</f>
        <v>0.01993355482</v>
      </c>
      <c r="T2098" s="1">
        <f>'S. MATERIALES'!P2099/'S. MATERIALES'!P2098-1</f>
        <v>0.04591657904</v>
      </c>
      <c r="U2098" s="1">
        <f>'S. MATERIALES'!R2099/'S. MATERIALES'!R2098-1</f>
        <v>0.05293440736</v>
      </c>
      <c r="V2098" s="1">
        <f>'S. MATERIALES'!T2099/'S. MATERIALES'!T2098-1</f>
        <v>0.01100762066</v>
      </c>
      <c r="W2098" s="1">
        <f>SUMPRODUCT(M2098:V2098,'Ponderaciones e Índices.'!$A$8:$J$8)</f>
        <v>0.02822801471</v>
      </c>
      <c r="X2098" s="1">
        <f>'S. ENERGÍA'!B2099/'S. ENERGÍA'!B2098-1</f>
        <v>0.02504254802</v>
      </c>
      <c r="Y2098" s="1">
        <f>'S. ENERGÍA'!D2099/'S. ENERGÍA'!D2098-1</f>
        <v>0.03516949153</v>
      </c>
      <c r="Z2098" s="1">
        <f>'S. ENERGÍA'!F2099/'S. ENERGÍA'!F2098-1</f>
        <v>0.01245584681</v>
      </c>
      <c r="AA2098" s="1">
        <f>'S. ENERGÍA'!H2099/'S. ENERGÍA'!H2098-1</f>
        <v>0.03649769779</v>
      </c>
      <c r="AB2098" s="1">
        <f>'S. ENERGÍA'!J2099/'S. ENERGÍA'!J2098-1</f>
        <v>0.01561248999</v>
      </c>
      <c r="AC2098" s="1">
        <f>'S. ENERGÍA'!L2099/'S. ENERGÍA'!L2098-1</f>
        <v>0.0252764613</v>
      </c>
      <c r="AD2098" s="1">
        <f>'S. ENERGÍA'!N2099/'S. ENERGÍA'!N2098-1</f>
        <v>0.01480990274</v>
      </c>
      <c r="AE2098" s="1">
        <f>'S. ENERGÍA'!P2099/'S. ENERGÍA'!P2098-1</f>
        <v>0.0196583951</v>
      </c>
      <c r="AF2098" s="1">
        <f>'S. ENERGÍA'!R2099/'S. ENERGÍA'!R2098-1</f>
        <v>0.02965235174</v>
      </c>
      <c r="AG2098" s="1">
        <f>'S. ENERGÍA'!T2099/'S. ENERGÍA'!T2098-1</f>
        <v>0.0237946149</v>
      </c>
      <c r="AH2098" s="1">
        <f>SUMPRODUCT(X2098:AG2098,'Ponderaciones e Índices.'!$A$12:$J$12)</f>
        <v>0.02738191328</v>
      </c>
    </row>
    <row r="2099">
      <c r="A2099" s="1">
        <f>S.FINANCIERO!A2100</f>
        <v>44935</v>
      </c>
      <c r="B2099" s="1">
        <f>S.FINANCIERO!B2100/S.FINANCIERO!B2099-1</f>
        <v>0.007436939354</v>
      </c>
      <c r="C2099" s="1">
        <f>S.FINANCIERO!D2100/S.FINANCIERO!D2099-1</f>
        <v>-0.00451232211</v>
      </c>
      <c r="D2099" s="1">
        <f>S.FINANCIERO!F2100/S.FINANCIERO!F2099-1</f>
        <v>-0.001173066396</v>
      </c>
      <c r="E2099" s="1">
        <f>S.FINANCIERO!H2100/S.FINANCIERO!H2099-1</f>
        <v>0.001488316714</v>
      </c>
      <c r="F2099" s="1">
        <f>S.FINANCIERO!J2100/S.FINANCIERO!J2099-1</f>
        <v>0.00459688826</v>
      </c>
      <c r="G2099" s="1">
        <f>S.FINANCIERO!L2100/S.FINANCIERO!L2099-1</f>
        <v>0.002979674364</v>
      </c>
      <c r="H2099" s="1">
        <f>S.FINANCIERO!N2100/S.FINANCIERO!N2099-1</f>
        <v>0.01408134323</v>
      </c>
      <c r="I2099" s="1">
        <f>S.FINANCIERO!P2100/S.FINANCIERO!P2099-1</f>
        <v>-0.001215559157</v>
      </c>
      <c r="J2099" s="1">
        <f>S.FINANCIERO!R2100/S.FINANCIERO!R2099-1</f>
        <v>-0.01019288066</v>
      </c>
      <c r="K2099" s="1">
        <f>S.FINANCIERO!T2100/S.FINANCIERO!T2099-1</f>
        <v>0.006308200661</v>
      </c>
      <c r="L2099" s="1">
        <f>SUMPRODUCT(B2099:K2099, 'Ponderaciones e Índices.'!$A$4:$J$4)</f>
        <v>0.001901389856</v>
      </c>
      <c r="M2099" s="1">
        <f>'S. MATERIALES'!B2100/'S. MATERIALES'!B2099-1</f>
        <v>-0.008196721311</v>
      </c>
      <c r="N2099" s="3">
        <f>'S. MATERIALES'!D2100/'S. MATERIALES'!D2099-1</f>
        <v>-0.01453175457</v>
      </c>
      <c r="O2099" s="1">
        <f>'S. MATERIALES'!F2100/'S. MATERIALES'!F2099-1</f>
        <v>-0.0007079461365</v>
      </c>
      <c r="P2099" s="1">
        <f>'S. MATERIALES'!H2100/'S. MATERIALES'!H2099-1</f>
        <v>-0.01305841924</v>
      </c>
      <c r="Q2099" s="1">
        <f>'S. MATERIALES'!J2100/'S. MATERIALES'!J2099-1</f>
        <v>0.01154623816</v>
      </c>
      <c r="R2099" s="1">
        <f>'S. MATERIALES'!L2100/'S. MATERIALES'!L2099-1</f>
        <v>-0.001132075472</v>
      </c>
      <c r="S2099" s="1">
        <f>'S. MATERIALES'!N2100/'S. MATERIALES'!N2099-1</f>
        <v>-0.01465798046</v>
      </c>
      <c r="T2099" s="1">
        <f>'S. MATERIALES'!P2100/'S. MATERIALES'!P2099-1</f>
        <v>0.03853887399</v>
      </c>
      <c r="U2099" s="1">
        <f>'S. MATERIALES'!R2100/'S. MATERIALES'!R2099-1</f>
        <v>0.02513661202</v>
      </c>
      <c r="V2099" s="1">
        <f>'S. MATERIALES'!T2100/'S. MATERIALES'!T2099-1</f>
        <v>-0.01465661642</v>
      </c>
      <c r="W2099" s="1">
        <f>SUMPRODUCT(M2099:V2099,'Ponderaciones e Índices.'!$A$8:$J$8)</f>
        <v>0.005699905395</v>
      </c>
      <c r="X2099" s="1">
        <f>'S. ENERGÍA'!B2100/'S. ENERGÍA'!B2099-1</f>
        <v>0.0009487666034</v>
      </c>
      <c r="Y2099" s="1">
        <f>'S. ENERGÍA'!D2100/'S. ENERGÍA'!D2099-1</f>
        <v>0.008050211489</v>
      </c>
      <c r="Z2099" s="1">
        <f>'S. ENERGÍA'!F2100/'S. ENERGÍA'!F2099-1</f>
        <v>0.007712082262</v>
      </c>
      <c r="AA2099" s="1">
        <f>'S. ENERGÍA'!H2100/'S. ENERGÍA'!H2099-1</f>
        <v>0.009957216351</v>
      </c>
      <c r="AB2099" s="1">
        <f>'S. ENERGÍA'!J2100/'S. ENERGÍA'!J2099-1</f>
        <v>0.003547497044</v>
      </c>
      <c r="AC2099" s="1">
        <f>'S. ENERGÍA'!L2100/'S. ENERGÍA'!L2099-1</f>
        <v>-0.01171032357</v>
      </c>
      <c r="AD2099" s="1">
        <f>'S. ENERGÍA'!N2100/'S. ENERGÍA'!N2099-1</f>
        <v>0.008712698758</v>
      </c>
      <c r="AE2099" s="1">
        <f>'S. ENERGÍA'!P2100/'S. ENERGÍA'!P2099-1</f>
        <v>0.01548672566</v>
      </c>
      <c r="AF2099" s="1">
        <f>'S. ENERGÍA'!R2100/'S. ENERGÍA'!R2099-1</f>
        <v>0.02383316783</v>
      </c>
      <c r="AG2099" s="1">
        <f>'S. ENERGÍA'!T2100/'S. ENERGÍA'!T2099-1</f>
        <v>0.003058103976</v>
      </c>
      <c r="AH2099" s="1">
        <f>SUMPRODUCT(X2099:AG2099,'Ponderaciones e Índices.'!$A$12:$J$12)</f>
        <v>0.00765833028</v>
      </c>
    </row>
    <row r="2100">
      <c r="A2100" s="1">
        <f>S.FINANCIERO!A2101</f>
        <v>44936</v>
      </c>
      <c r="B2100" s="1">
        <f>S.FINANCIERO!B2101/S.FINANCIERO!B2100-1</f>
        <v>0.01141552511</v>
      </c>
      <c r="C2100" s="1">
        <f>S.FINANCIERO!D2101/S.FINANCIERO!D2100-1</f>
        <v>-0.0004649000465</v>
      </c>
      <c r="D2100" s="1">
        <f>S.FINANCIERO!F2101/S.FINANCIERO!F2100-1</f>
        <v>-0.0005480739117</v>
      </c>
      <c r="E2100" s="1">
        <f>S.FINANCIERO!H2101/S.FINANCIERO!H2100-1</f>
        <v>0.004755535741</v>
      </c>
      <c r="F2100" s="1">
        <f>S.FINANCIERO!J2101/S.FINANCIERO!J2100-1</f>
        <v>0.001231960577</v>
      </c>
      <c r="G2100" s="1">
        <f>S.FINANCIERO!L2101/S.FINANCIERO!L2100-1</f>
        <v>0.01061007958</v>
      </c>
      <c r="H2100" s="1">
        <f>S.FINANCIERO!N2101/S.FINANCIERO!N2100-1</f>
        <v>-0.003306145794</v>
      </c>
      <c r="I2100" s="1">
        <f>S.FINANCIERO!P2101/S.FINANCIERO!P2100-1</f>
        <v>0.004868154158</v>
      </c>
      <c r="J2100" s="1">
        <f>S.FINANCIERO!R2101/S.FINANCIERO!R2100-1</f>
        <v>-0.002851711027</v>
      </c>
      <c r="K2100" s="1">
        <f>S.FINANCIERO!T2101/S.FINANCIERO!T2100-1</f>
        <v>-0.002985074627</v>
      </c>
      <c r="L2100" s="1">
        <f>SUMPRODUCT(B2100:K2100, 'Ponderaciones e Índices.'!$A$4:$J$4)</f>
        <v>0.002930248994</v>
      </c>
      <c r="M2100" s="1">
        <f>'S. MATERIALES'!B2101/'S. MATERIALES'!B2100-1</f>
        <v>0.02518693428</v>
      </c>
      <c r="N2100" s="3">
        <f>'S. MATERIALES'!D2101/'S. MATERIALES'!D2100-1</f>
        <v>0.01269797925</v>
      </c>
      <c r="O2100" s="1">
        <f>'S. MATERIALES'!F2101/'S. MATERIALES'!F2100-1</f>
        <v>0.05229835342</v>
      </c>
      <c r="P2100" s="1">
        <f>'S. MATERIALES'!H2101/'S. MATERIALES'!H2100-1</f>
        <v>0.01601671309</v>
      </c>
      <c r="Q2100" s="1">
        <f>'S. MATERIALES'!J2101/'S. MATERIALES'!J2100-1</f>
        <v>0.01699016359</v>
      </c>
      <c r="R2100" s="1">
        <f>'S. MATERIALES'!L2101/'S. MATERIALES'!L2100-1</f>
        <v>0.002833396298</v>
      </c>
      <c r="S2100" s="1">
        <f>'S. MATERIALES'!N2101/'S. MATERIALES'!N2100-1</f>
        <v>0.02479338843</v>
      </c>
      <c r="T2100" s="1">
        <f>'S. MATERIALES'!P2101/'S. MATERIALES'!P2100-1</f>
        <v>-0.001613423685</v>
      </c>
      <c r="U2100" s="1">
        <f>'S. MATERIALES'!R2101/'S. MATERIALES'!R2100-1</f>
        <v>0.02025586354</v>
      </c>
      <c r="V2100" s="1">
        <f>'S. MATERIALES'!T2101/'S. MATERIALES'!T2100-1</f>
        <v>0.03187420314</v>
      </c>
      <c r="W2100" s="1">
        <f>SUMPRODUCT(M2100:V2100,'Ponderaciones e Índices.'!$A$8:$J$8)</f>
        <v>0.01602158042</v>
      </c>
      <c r="X2100" s="1">
        <f>'S. ENERGÍA'!B2101/'S. ENERGÍA'!B2100-1</f>
        <v>-0.01279620853</v>
      </c>
      <c r="Y2100" s="1">
        <f>'S. ENERGÍA'!D2101/'S. ENERGÍA'!D2100-1</f>
        <v>0.006632376827</v>
      </c>
      <c r="Z2100" s="1">
        <f>'S. ENERGÍA'!F2101/'S. ENERGÍA'!F2100-1</f>
        <v>0.002915451895</v>
      </c>
      <c r="AA2100" s="1">
        <f>'S. ENERGÍA'!H2101/'S. ENERGÍA'!H2100-1</f>
        <v>0.000547056914</v>
      </c>
      <c r="AB2100" s="1">
        <f>'S. ENERGÍA'!J2101/'S. ENERGÍA'!J2100-1</f>
        <v>-0.01178318932</v>
      </c>
      <c r="AC2100" s="1">
        <f>'S. ENERGÍA'!L2101/'S. ENERGÍA'!L2100-1</f>
        <v>0.0006236357967</v>
      </c>
      <c r="AD2100" s="1">
        <f>'S. ENERGÍA'!N2101/'S. ENERGÍA'!N2100-1</f>
        <v>0.00367091341</v>
      </c>
      <c r="AE2100" s="1">
        <f>'S. ENERGÍA'!P2101/'S. ENERGÍA'!P2100-1</f>
        <v>-0.01665110489</v>
      </c>
      <c r="AF2100" s="1">
        <f>'S. ENERGÍA'!R2101/'S. ENERGÍA'!R2100-1</f>
        <v>-0.003879728419</v>
      </c>
      <c r="AG2100" s="1">
        <f>'S. ENERGÍA'!T2101/'S. ENERGÍA'!T2100-1</f>
        <v>-0.03475609756</v>
      </c>
      <c r="AH2100" s="1">
        <f>SUMPRODUCT(X2100:AG2100,'Ponderaciones e Índices.'!$A$12:$J$12)</f>
        <v>-0.003428651347</v>
      </c>
    </row>
    <row r="2101">
      <c r="A2101" s="1">
        <f>S.FINANCIERO!A2102</f>
        <v>44937</v>
      </c>
      <c r="B2101" s="1">
        <f>S.FINANCIERO!B2102/S.FINANCIERO!B2101-1</f>
        <v>-0.000978179082</v>
      </c>
      <c r="C2101" s="1">
        <f>S.FINANCIERO!D2102/S.FINANCIERO!D2101-1</f>
        <v>0.005348837209</v>
      </c>
      <c r="D2101" s="1">
        <f>S.FINANCIERO!F2102/S.FINANCIERO!F2101-1</f>
        <v>0.0107324716</v>
      </c>
      <c r="E2101" s="1">
        <f>S.FINANCIERO!H2102/S.FINANCIERO!H2101-1</f>
        <v>0.001922792486</v>
      </c>
      <c r="F2101" s="1">
        <f>S.FINANCIERO!J2102/S.FINANCIERO!J2101-1</f>
        <v>0.00667955704</v>
      </c>
      <c r="G2101" s="1">
        <f>S.FINANCIERO!L2102/S.FINANCIERO!L2101-1</f>
        <v>0.01952755906</v>
      </c>
      <c r="H2101" s="1">
        <f>S.FINANCIERO!N2102/S.FINANCIERO!N2101-1</f>
        <v>0.02741925319</v>
      </c>
      <c r="I2101" s="1">
        <f>S.FINANCIERO!P2102/S.FINANCIERO!P2101-1</f>
        <v>0.01695599516</v>
      </c>
      <c r="J2101" s="1">
        <f>S.FINANCIERO!R2102/S.FINANCIERO!R2101-1</f>
        <v>0.01620591039</v>
      </c>
      <c r="K2101" s="1">
        <f>S.FINANCIERO!T2102/S.FINANCIERO!T2101-1</f>
        <v>0.004491017964</v>
      </c>
      <c r="L2101" s="1">
        <f>SUMPRODUCT(B2101:K2101, 'Ponderaciones e Índices.'!$A$4:$J$4)</f>
        <v>0.01015697361</v>
      </c>
      <c r="M2101" s="1">
        <f>'S. MATERIALES'!B2102/'S. MATERIALES'!B2101-1</f>
        <v>-0.009596928983</v>
      </c>
      <c r="N2101" s="3">
        <f>'S. MATERIALES'!D2102/'S. MATERIALES'!D2101-1</f>
        <v>-0.0122691115</v>
      </c>
      <c r="O2101" s="1">
        <f>'S. MATERIALES'!F2102/'S. MATERIALES'!F2101-1</f>
        <v>-0.02619251784</v>
      </c>
      <c r="P2101" s="1">
        <f>'S. MATERIALES'!H2102/'S. MATERIALES'!H2101-1</f>
        <v>-0.004626456477</v>
      </c>
      <c r="Q2101" s="1">
        <f>'S. MATERIALES'!J2102/'S. MATERIALES'!J2101-1</f>
        <v>0.001499948278</v>
      </c>
      <c r="R2101" s="1">
        <f>'S. MATERIALES'!L2102/'S. MATERIALES'!L2101-1</f>
        <v>0.02599359578</v>
      </c>
      <c r="S2101" s="1">
        <f>'S. MATERIALES'!N2102/'S. MATERIALES'!N2101-1</f>
        <v>-0.01129032258</v>
      </c>
      <c r="T2101" s="1">
        <f>'S. MATERIALES'!P2102/'S. MATERIALES'!P2101-1</f>
        <v>0.0009696186167</v>
      </c>
      <c r="U2101" s="1">
        <f>'S. MATERIALES'!R2102/'S. MATERIALES'!R2101-1</f>
        <v>0.01880877743</v>
      </c>
      <c r="V2101" s="1">
        <f>'S. MATERIALES'!T2102/'S. MATERIALES'!T2101-1</f>
        <v>0.008649093904</v>
      </c>
      <c r="W2101" s="1">
        <f>SUMPRODUCT(M2101:V2101,'Ponderaciones e Índices.'!$A$8:$J$8)</f>
        <v>0.00324468296</v>
      </c>
      <c r="X2101" s="1">
        <f>'S. ENERGÍA'!B2102/'S. ENERGÍA'!B2101-1</f>
        <v>0.01128180509</v>
      </c>
      <c r="Y2101" s="1">
        <f>'S. ENERGÍA'!D2102/'S. ENERGÍA'!D2101-1</f>
        <v>0.00524405002</v>
      </c>
      <c r="Z2101" s="1">
        <f>'S. ENERGÍA'!F2102/'S. ENERGÍA'!F2101-1</f>
        <v>0.007994186047</v>
      </c>
      <c r="AA2101" s="1">
        <f>'S. ENERGÍA'!H2102/'S. ENERGÍA'!H2101-1</f>
        <v>0.01824528797</v>
      </c>
      <c r="AB2101" s="1">
        <f>'S. ENERGÍA'!J2102/'S. ENERGÍA'!J2101-1</f>
        <v>-0.01470588235</v>
      </c>
      <c r="AC2101" s="1">
        <f>'S. ENERGÍA'!L2102/'S. ENERGÍA'!L2101-1</f>
        <v>-0.008258024307</v>
      </c>
      <c r="AD2101" s="1">
        <f>'S. ENERGÍA'!N2102/'S. ENERGÍA'!N2101-1</f>
        <v>0.01054216867</v>
      </c>
      <c r="AE2101" s="1">
        <f>'S. ENERGÍA'!P2102/'S. ENERGÍA'!P2101-1</f>
        <v>0.008070897294</v>
      </c>
      <c r="AF2101" s="1">
        <f>'S. ENERGÍA'!R2102/'S. ENERGÍA'!R2101-1</f>
        <v>0.001947419669</v>
      </c>
      <c r="AG2101" s="1">
        <f>'S. ENERGÍA'!T2102/'S. ENERGÍA'!T2101-1</f>
        <v>0.006317119394</v>
      </c>
      <c r="AH2101" s="1">
        <f>SUMPRODUCT(X2101:AG2101,'Ponderaciones e Índices.'!$A$12:$J$12)</f>
        <v>0.004722819972</v>
      </c>
    </row>
    <row r="2102">
      <c r="A2102" s="1">
        <f>S.FINANCIERO!A2103</f>
        <v>44938</v>
      </c>
      <c r="B2102" s="1">
        <f>S.FINANCIERO!B2103/S.FINANCIERO!B2102-1</f>
        <v>0.005121638924</v>
      </c>
      <c r="C2102" s="1">
        <f>S.FINANCIERO!D2103/S.FINANCIERO!D2102-1</f>
        <v>0.02012491325</v>
      </c>
      <c r="D2102" s="1">
        <f>S.FINANCIERO!F2103/S.FINANCIERO!F2102-1</f>
        <v>0.007595721594</v>
      </c>
      <c r="E2102" s="1">
        <f>S.FINANCIERO!H2103/S.FINANCIERO!H2102-1</f>
        <v>0.01210510776</v>
      </c>
      <c r="F2102" s="1">
        <f>S.FINANCIERO!J2103/S.FINANCIERO!J2102-1</f>
        <v>0.01065130086</v>
      </c>
      <c r="G2102" s="1">
        <f>S.FINANCIERO!L2103/S.FINANCIERO!L2102-1</f>
        <v>0.007002368448</v>
      </c>
      <c r="H2102" s="1">
        <f>S.FINANCIERO!N2103/S.FINANCIERO!N2102-1</f>
        <v>0.01076410973</v>
      </c>
      <c r="I2102" s="1">
        <f>S.FINANCIERO!P2103/S.FINANCIERO!P2102-1</f>
        <v>0.005557761016</v>
      </c>
      <c r="J2102" s="1">
        <f>S.FINANCIERO!R2103/S.FINANCIERO!R2102-1</f>
        <v>0.01141338336</v>
      </c>
      <c r="K2102" s="1">
        <f>S.FINANCIERO!T2103/S.FINANCIERO!T2102-1</f>
        <v>0.01341281669</v>
      </c>
      <c r="L2102" s="1">
        <f>SUMPRODUCT(B2102:K2102, 'Ponderaciones e Índices.'!$A$4:$J$4)</f>
        <v>0.01066119679</v>
      </c>
      <c r="M2102" s="1">
        <f>'S. MATERIALES'!B2103/'S. MATERIALES'!B2102-1</f>
        <v>0.007364341085</v>
      </c>
      <c r="N2102" s="3">
        <f>'S. MATERIALES'!D2103/'S. MATERIALES'!D2102-1</f>
        <v>0.007644007644</v>
      </c>
      <c r="O2102" s="1">
        <f>'S. MATERIALES'!F2103/'S. MATERIALES'!F2102-1</f>
        <v>0.0441370176</v>
      </c>
      <c r="P2102" s="1">
        <f>'S. MATERIALES'!H2103/'S. MATERIALES'!H2102-1</f>
        <v>0.01325529351</v>
      </c>
      <c r="Q2102" s="1">
        <f>'S. MATERIALES'!J2103/'S. MATERIALES'!J2102-1</f>
        <v>0.01699116872</v>
      </c>
      <c r="R2102" s="1">
        <f>'S. MATERIALES'!L2103/'S. MATERIALES'!L2102-1</f>
        <v>0.02074536442</v>
      </c>
      <c r="S2102" s="1">
        <f>'S. MATERIALES'!N2103/'S. MATERIALES'!N2102-1</f>
        <v>0.02120717781</v>
      </c>
      <c r="T2102" s="1">
        <f>'S. MATERIALES'!P2103/'S. MATERIALES'!P2102-1</f>
        <v>0.01097836616</v>
      </c>
      <c r="U2102" s="1">
        <f>'S. MATERIALES'!R2103/'S. MATERIALES'!R2102-1</f>
        <v>0.008205128205</v>
      </c>
      <c r="V2102" s="1">
        <f>'S. MATERIALES'!T2103/'S. MATERIALES'!T2102-1</f>
        <v>0.0106165782</v>
      </c>
      <c r="W2102" s="1">
        <f>SUMPRODUCT(M2102:V2102,'Ponderaciones e Índices.'!$A$8:$J$8)</f>
        <v>0.01271386897</v>
      </c>
      <c r="X2102" s="1">
        <f>'S. ENERGÍA'!B2103/'S. ENERGÍA'!B2102-1</f>
        <v>0.02444813672</v>
      </c>
      <c r="Y2102" s="1">
        <f>'S. ENERGÍA'!D2103/'S. ENERGÍA'!D2102-1</f>
        <v>0.01779026217</v>
      </c>
      <c r="Z2102" s="1">
        <f>'S. ENERGÍA'!F2103/'S. ENERGÍA'!F2102-1</f>
        <v>0.0102739726</v>
      </c>
      <c r="AA2102" s="1">
        <f>'S. ENERGÍA'!H2103/'S. ENERGÍA'!H2102-1</f>
        <v>0.01182493898</v>
      </c>
      <c r="AB2102" s="1">
        <f>'S. ENERGÍA'!J2103/'S. ENERGÍA'!J2102-1</f>
        <v>0.04195240016</v>
      </c>
      <c r="AC2102" s="1">
        <f>'S. ENERGÍA'!L2103/'S. ENERGÍA'!L2102-1</f>
        <v>0.01319717203</v>
      </c>
      <c r="AD2102" s="1">
        <f>'S. ENERGÍA'!N2103/'S. ENERGÍA'!N2102-1</f>
        <v>0.02129018522</v>
      </c>
      <c r="AE2102" s="1">
        <f>'S. ENERGÍA'!P2103/'S. ENERGÍA'!P2102-1</f>
        <v>0.05337519623</v>
      </c>
      <c r="AF2102" s="1">
        <f>'S. ENERGÍA'!R2103/'S. ENERGÍA'!R2102-1</f>
        <v>0.03109815355</v>
      </c>
      <c r="AG2102" s="1">
        <f>'S. ENERGÍA'!T2103/'S. ENERGÍA'!T2102-1</f>
        <v>0.04708097928</v>
      </c>
      <c r="AH2102" s="1">
        <f>SUMPRODUCT(X2102:AG2102,'Ponderaciones e Índices.'!$A$12:$J$12)</f>
        <v>0.02453453077</v>
      </c>
    </row>
    <row r="2103">
      <c r="A2103" s="1">
        <f>S.FINANCIERO!A2104</f>
        <v>44939</v>
      </c>
      <c r="B2103" s="1">
        <f>S.FINANCIERO!B2104/S.FINANCIERO!B2103-1</f>
        <v>0.006219557887</v>
      </c>
      <c r="C2103" s="1">
        <f>S.FINANCIERO!D2104/S.FINANCIERO!D2103-1</f>
        <v>0.007256235828</v>
      </c>
      <c r="D2103" s="1">
        <f>S.FINANCIERO!F2104/S.FINANCIERO!F2103-1</f>
        <v>0.009076923077</v>
      </c>
      <c r="E2103" s="1">
        <f>S.FINANCIERO!H2104/S.FINANCIERO!H2103-1</f>
        <v>0.009189031505</v>
      </c>
      <c r="F2103" s="1">
        <f>S.FINANCIERO!J2104/S.FINANCIERO!J2103-1</f>
        <v>0.01105736006</v>
      </c>
      <c r="G2103" s="1">
        <f>S.FINANCIERO!L2104/S.FINANCIERO!L2103-1</f>
        <v>0.003272318233</v>
      </c>
      <c r="H2103" s="1">
        <f>S.FINANCIERO!N2104/S.FINANCIERO!N2103-1</f>
        <v>0.0146933404</v>
      </c>
      <c r="I2103" s="1">
        <f>S.FINANCIERO!P2104/S.FINANCIERO!P2103-1</f>
        <v>0.000789577576</v>
      </c>
      <c r="J2103" s="1">
        <f>S.FINANCIERO!R2104/S.FINANCIERO!R2103-1</f>
        <v>-0.0007729169887</v>
      </c>
      <c r="K2103" s="1">
        <f>S.FINANCIERO!T2104/S.FINANCIERO!T2103-1</f>
        <v>0.001764705882</v>
      </c>
      <c r="L2103" s="1">
        <f>SUMPRODUCT(B2103:K2103, 'Ponderaciones e Índices.'!$A$4:$J$4)</f>
        <v>0.006954033109</v>
      </c>
      <c r="M2103" s="1">
        <f>'S. MATERIALES'!B2104/'S. MATERIALES'!B2103-1</f>
        <v>0.01192766449</v>
      </c>
      <c r="N2103" s="3">
        <f>'S. MATERIALES'!D2104/'S. MATERIALES'!D2103-1</f>
        <v>0.01598482796</v>
      </c>
      <c r="O2103" s="1">
        <f>'S. MATERIALES'!F2104/'S. MATERIALES'!F2103-1</f>
        <v>0.01320759977</v>
      </c>
      <c r="P2103" s="1">
        <f>'S. MATERIALES'!H2104/'S. MATERIALES'!H2103-1</f>
        <v>0.01291199456</v>
      </c>
      <c r="Q2103" s="1">
        <f>'S. MATERIALES'!J2104/'S. MATERIALES'!J2103-1</f>
        <v>-0.002234409913</v>
      </c>
      <c r="R2103" s="1">
        <f>'S. MATERIALES'!L2104/'S. MATERIALES'!L2103-1</f>
        <v>0.01079136691</v>
      </c>
      <c r="S2103" s="1">
        <f>'S. MATERIALES'!N2104/'S. MATERIALES'!N2103-1</f>
        <v>0.01757188498</v>
      </c>
      <c r="T2103" s="1">
        <f>'S. MATERIALES'!P2104/'S. MATERIALES'!P2103-1</f>
        <v>-0.002555094219</v>
      </c>
      <c r="U2103" s="1">
        <f>'S. MATERIALES'!R2104/'S. MATERIALES'!R2103-1</f>
        <v>-0.05900305188</v>
      </c>
      <c r="V2103" s="1">
        <f>'S. MATERIALES'!T2104/'S. MATERIALES'!T2103-1</f>
        <v>0.01777777778</v>
      </c>
      <c r="W2103" s="1">
        <f>SUMPRODUCT(M2103:V2103,'Ponderaciones e Índices.'!$A$8:$J$8)</f>
        <v>-0.005375118082</v>
      </c>
      <c r="X2103" s="1">
        <f>'S. ENERGÍA'!B2104/'S. ENERGÍA'!B2103-1</f>
        <v>0.00671918443</v>
      </c>
      <c r="Y2103" s="1">
        <f>'S. ENERGÍA'!D2104/'S. ENERGÍA'!D2103-1</f>
        <v>0.009593901958</v>
      </c>
      <c r="Z2103" s="1">
        <f>'S. ENERGÍA'!F2104/'S. ENERGÍA'!F2103-1</f>
        <v>-0.002319357716</v>
      </c>
      <c r="AA2103" s="1">
        <f>'S. ENERGÍA'!H2104/'S. ENERGÍA'!H2103-1</f>
        <v>0.01487474462</v>
      </c>
      <c r="AB2103" s="1">
        <f>'S. ENERGÍA'!J2104/'S. ENERGÍA'!J2103-1</f>
        <v>0.001935733643</v>
      </c>
      <c r="AC2103" s="1">
        <f>'S. ENERGÍA'!L2104/'S. ENERGÍA'!L2103-1</f>
        <v>0.01984803846</v>
      </c>
      <c r="AD2103" s="1">
        <f>'S. ENERGÍA'!N2104/'S. ENERGÍA'!N2103-1</f>
        <v>0.00604544507</v>
      </c>
      <c r="AE2103" s="1">
        <f>'S. ENERGÍA'!P2104/'S. ENERGÍA'!P2103-1</f>
        <v>-0.01535022355</v>
      </c>
      <c r="AF2103" s="1">
        <f>'S. ENERGÍA'!R2104/'S. ENERGÍA'!R2103-1</f>
        <v>0.003770028275</v>
      </c>
      <c r="AG2103" s="1">
        <f>'S. ENERGÍA'!T2104/'S. ENERGÍA'!T2103-1</f>
        <v>-0.0257793765</v>
      </c>
      <c r="AH2103" s="1">
        <f>SUMPRODUCT(X2103:AG2103,'Ponderaciones e Índices.'!$A$12:$J$12)</f>
        <v>0.004905212477</v>
      </c>
    </row>
    <row r="2104">
      <c r="A2104" s="1">
        <f>S.FINANCIERO!A2105</f>
        <v>44942</v>
      </c>
      <c r="B2104" s="1">
        <f>S.FINANCIERO!B2105/S.FINANCIERO!B2104-1</f>
        <v>0.003053321418</v>
      </c>
      <c r="C2104" s="1">
        <f>S.FINANCIERO!D2105/S.FINANCIERO!D2104-1</f>
        <v>0.002926609635</v>
      </c>
      <c r="D2104" s="1">
        <f>S.FINANCIERO!F2105/S.FINANCIERO!F2104-1</f>
        <v>0.004345174569</v>
      </c>
      <c r="E2104" s="1">
        <f>S.FINANCIERO!H2105/S.FINANCIERO!H2104-1</f>
        <v>0.005636652695</v>
      </c>
      <c r="F2104" s="1">
        <f>S.FINANCIERO!J2105/S.FINANCIERO!J2104-1</f>
        <v>0.001025290499</v>
      </c>
      <c r="G2104" s="1">
        <f>S.FINANCIERO!L2105/S.FINANCIERO!L2104-1</f>
        <v>-0.004586688411</v>
      </c>
      <c r="H2104" s="1">
        <f>S.FINANCIERO!N2105/S.FINANCIERO!N2104-1</f>
        <v>0.00860334879</v>
      </c>
      <c r="I2104" s="1">
        <f>S.FINANCIERO!P2105/S.FINANCIERO!P2104-1</f>
        <v>0.00157790927</v>
      </c>
      <c r="J2104" s="1">
        <f>S.FINANCIERO!R2105/S.FINANCIERO!R2104-1</f>
        <v>0.002320544554</v>
      </c>
      <c r="K2104" s="1">
        <f>S.FINANCIERO!T2105/S.FINANCIERO!T2104-1</f>
        <v>-0.002348796242</v>
      </c>
      <c r="L2104" s="1">
        <f>SUMPRODUCT(B2104:K2104, 'Ponderaciones e Índices.'!$A$4:$J$4)</f>
        <v>0.002844516916</v>
      </c>
      <c r="M2104" s="1">
        <f>'S. MATERIALES'!B2105/'S. MATERIALES'!B2104-1</f>
        <v>-0.007604562738</v>
      </c>
      <c r="N2104" s="3">
        <f>'S. MATERIALES'!D2105/'S. MATERIALES'!D2104-1</f>
        <v>-0.001466666667</v>
      </c>
      <c r="O2104" s="1">
        <f>'S. MATERIALES'!F2105/'S. MATERIALES'!F2104-1</f>
        <v>-0.01564251959</v>
      </c>
      <c r="P2104" s="1">
        <f>'S. MATERIALES'!H2105/'S. MATERIALES'!H2104-1</f>
        <v>-0.00452868165</v>
      </c>
      <c r="Q2104" s="1">
        <f>'S. MATERIALES'!J2105/'S. MATERIALES'!J2104-1</f>
        <v>-0.008957654723</v>
      </c>
      <c r="R2104" s="1">
        <f>'S. MATERIALES'!L2105/'S. MATERIALES'!L2104-1</f>
        <v>-0.02117437722</v>
      </c>
      <c r="S2104" s="1">
        <f>'S. MATERIALES'!N2105/'S. MATERIALES'!N2104-1</f>
        <v>0.001569858713</v>
      </c>
      <c r="T2104" s="1">
        <f>'S. MATERIALES'!P2105/'S. MATERIALES'!P2104-1</f>
        <v>-0.06147934678</v>
      </c>
      <c r="U2104" s="1">
        <f>'S. MATERIALES'!R2105/'S. MATERIALES'!R2104-1</f>
        <v>-0.03243243243</v>
      </c>
      <c r="V2104" s="1">
        <f>'S. MATERIALES'!T2105/'S. MATERIALES'!T2104-1</f>
        <v>0.008336641524</v>
      </c>
      <c r="W2104" s="1">
        <f>SUMPRODUCT(M2104:V2104,'Ponderaciones e Índices.'!$A$8:$J$8)</f>
        <v>-0.02041522684</v>
      </c>
      <c r="X2104" s="1">
        <f>'S. ENERGÍA'!B2105/'S. ENERGÍA'!B2104-1</f>
        <v>0.002301495972</v>
      </c>
      <c r="Y2104" s="1">
        <f>'S. ENERGÍA'!D2105/'S. ENERGÍA'!D2104-1</f>
        <v>-0.0002603488675</v>
      </c>
      <c r="Z2104" s="1">
        <f>'S. ENERGÍA'!F2105/'S. ENERGÍA'!F2104-1</f>
        <v>-0.002861230329</v>
      </c>
      <c r="AA2104" s="1">
        <f>'S. ENERGÍA'!H2105/'S. ENERGÍA'!H2104-1</f>
        <v>0.001744939961</v>
      </c>
      <c r="AB2104" s="1">
        <f>'S. ENERGÍA'!J2105/'S. ENERGÍA'!J2104-1</f>
        <v>-0.005023183926</v>
      </c>
      <c r="AC2104" s="1">
        <f>'S. ENERGÍA'!L2105/'S. ENERGÍA'!L2104-1</f>
        <v>0.000456135016</v>
      </c>
      <c r="AD2104" s="1">
        <f>'S. ENERGÍA'!N2105/'S. ENERGÍA'!N2104-1</f>
        <v>0.000828843763</v>
      </c>
      <c r="AE2104" s="1">
        <f>'S. ENERGÍA'!P2105/'S. ENERGÍA'!P2104-1</f>
        <v>0.02527622219</v>
      </c>
      <c r="AF2104" s="1">
        <f>'S. ENERGÍA'!R2105/'S. ENERGÍA'!R2104-1</f>
        <v>0.008450704225</v>
      </c>
      <c r="AG2104" s="1">
        <f>'S. ENERGÍA'!T2105/'S. ENERGÍA'!T2104-1</f>
        <v>0.008615384615</v>
      </c>
      <c r="AH2104" s="1">
        <f>SUMPRODUCT(X2104:AG2104,'Ponderaciones e Índices.'!$A$12:$J$12)</f>
        <v>0.001813414593</v>
      </c>
    </row>
    <row r="2105">
      <c r="A2105" s="1">
        <f>S.FINANCIERO!A2106</f>
        <v>44943</v>
      </c>
      <c r="B2105" s="1">
        <f>S.FINANCIERO!B2106/S.FINANCIERO!B2105-1</f>
        <v>0.004528918257</v>
      </c>
      <c r="C2105" s="1">
        <f>S.FINANCIERO!D2106/S.FINANCIERO!D2105-1</f>
        <v>0.009539842873</v>
      </c>
      <c r="D2105" s="1">
        <f>S.FINANCIERO!F2106/S.FINANCIERO!F2105-1</f>
        <v>0.001973434535</v>
      </c>
      <c r="E2105" s="1">
        <f>S.FINANCIERO!H2106/S.FINANCIERO!H2105-1</f>
        <v>0.001006036217</v>
      </c>
      <c r="F2105" s="1">
        <f>S.FINANCIERO!J2106/S.FINANCIERO!J2105-1</f>
        <v>0.005291908501</v>
      </c>
      <c r="G2105" s="1">
        <f>S.FINANCIERO!L2106/S.FINANCIERO!L2105-1</f>
        <v>0.002969485972</v>
      </c>
      <c r="H2105" s="1">
        <f>S.FINANCIERO!N2106/S.FINANCIERO!N2105-1</f>
        <v>-0.005827091136</v>
      </c>
      <c r="I2105" s="1">
        <f>S.FINANCIERO!P2106/S.FINANCIERO!P2105-1</f>
        <v>0.002756990941</v>
      </c>
      <c r="J2105" s="1">
        <f>S.FINANCIERO!R2106/S.FINANCIERO!R2105-1</f>
        <v>0.003086896126</v>
      </c>
      <c r="K2105" s="1">
        <f>S.FINANCIERO!T2106/S.FINANCIERO!T2105-1</f>
        <v>0.008534432019</v>
      </c>
      <c r="L2105" s="1">
        <f>SUMPRODUCT(B2105:K2105, 'Ponderaciones e Índices.'!$A$4:$J$4)</f>
        <v>0.003490068997</v>
      </c>
      <c r="M2105" s="1">
        <f>'S. MATERIALES'!B2106/'S. MATERIALES'!B2105-1</f>
        <v>-0.03754789272</v>
      </c>
      <c r="N2105" s="3">
        <f>'S. MATERIALES'!D2106/'S. MATERIALES'!D2105-1</f>
        <v>-0.02443583923</v>
      </c>
      <c r="O2105" s="1">
        <f>'S. MATERIALES'!F2106/'S. MATERIALES'!F2105-1</f>
        <v>-0.004633156067</v>
      </c>
      <c r="P2105" s="1">
        <f>'S. MATERIALES'!H2106/'S. MATERIALES'!H2105-1</f>
        <v>-0.005897219882</v>
      </c>
      <c r="Q2105" s="1">
        <f>'S. MATERIALES'!J2106/'S. MATERIALES'!J2105-1</f>
        <v>-0.02285332786</v>
      </c>
      <c r="R2105" s="1">
        <f>'S. MATERIALES'!L2106/'S. MATERIALES'!L2105-1</f>
        <v>-0.005817124159</v>
      </c>
      <c r="S2105" s="1">
        <f>'S. MATERIALES'!N2106/'S. MATERIALES'!N2105-1</f>
        <v>-0.0329153605</v>
      </c>
      <c r="T2105" s="1">
        <f>'S. MATERIALES'!P2106/'S. MATERIALES'!P2105-1</f>
        <v>0.008870692596</v>
      </c>
      <c r="U2105" s="1">
        <f>'S. MATERIALES'!R2106/'S. MATERIALES'!R2105-1</f>
        <v>0.004469273743</v>
      </c>
      <c r="V2105" s="1">
        <f>'S. MATERIALES'!T2106/'S. MATERIALES'!T2105-1</f>
        <v>-0.03070866142</v>
      </c>
      <c r="W2105" s="1">
        <f>SUMPRODUCT(M2105:V2105,'Ponderaciones e Índices.'!$A$8:$J$8)</f>
        <v>-0.01326516793</v>
      </c>
      <c r="X2105" s="1">
        <f>'S. ENERGÍA'!B2106/'S. ENERGÍA'!B2105-1</f>
        <v>0.01125143513</v>
      </c>
      <c r="Y2105" s="1">
        <f>'S. ENERGÍA'!D2106/'S. ENERGÍA'!D2105-1</f>
        <v>0.01888020833</v>
      </c>
      <c r="Z2105" s="1">
        <f>'S. ENERGÍA'!F2106/'S. ENERGÍA'!F2105-1</f>
        <v>0.001255380201</v>
      </c>
      <c r="AA2105" s="1">
        <f>'S. ENERGÍA'!H2106/'S. ENERGÍA'!H2105-1</f>
        <v>0.004007709487</v>
      </c>
      <c r="AB2105" s="1">
        <f>'S. ENERGÍA'!J2106/'S. ENERGÍA'!J2105-1</f>
        <v>-0.003495145631</v>
      </c>
      <c r="AC2105" s="1">
        <f>'S. ENERGÍA'!L2106/'S. ENERGÍA'!L2105-1</f>
        <v>0.01063829787</v>
      </c>
      <c r="AD2105" s="1">
        <f>'S. ENERGÍA'!N2106/'S. ENERGÍA'!N2105-1</f>
        <v>0.006004140787</v>
      </c>
      <c r="AE2105" s="1">
        <f>'S. ENERGÍA'!P2106/'S. ENERGÍA'!P2105-1</f>
        <v>0.02878653676</v>
      </c>
      <c r="AF2105" s="1">
        <f>'S. ENERGÍA'!R2106/'S. ENERGÍA'!R2105-1</f>
        <v>0.01396648045</v>
      </c>
      <c r="AG2105" s="1">
        <f>'S. ENERGÍA'!T2106/'S. ENERGÍA'!T2105-1</f>
        <v>0.03904820012</v>
      </c>
      <c r="AH2105" s="1">
        <f>SUMPRODUCT(X2105:AG2105,'Ponderaciones e Índices.'!$A$12:$J$12)</f>
        <v>0.01326824552</v>
      </c>
    </row>
    <row r="2106">
      <c r="A2106" s="1">
        <f>S.FINANCIERO!A2107</f>
        <v>44944</v>
      </c>
      <c r="B2106" s="1">
        <f>S.FINANCIERO!B2107/S.FINANCIERO!B2106-1</f>
        <v>-0.005395417591</v>
      </c>
      <c r="C2106" s="1">
        <f>S.FINANCIERO!D2107/S.FINANCIERO!D2106-1</f>
        <v>-0.01022790439</v>
      </c>
      <c r="D2106" s="1">
        <f>S.FINANCIERO!F2107/S.FINANCIERO!F2106-1</f>
        <v>-0.005151124915</v>
      </c>
      <c r="E2106" s="1">
        <f>S.FINANCIERO!H2107/S.FINANCIERO!H2106-1</f>
        <v>-0.005743000718</v>
      </c>
      <c r="F2106" s="1">
        <f>S.FINANCIERO!J2107/S.FINANCIERO!J2106-1</f>
        <v>-0.008490405841</v>
      </c>
      <c r="G2106" s="1">
        <f>S.FINANCIERO!L2107/S.FINANCIERO!L2106-1</f>
        <v>-0.002858601327</v>
      </c>
      <c r="H2106" s="1">
        <f>S.FINANCIERO!N2107/S.FINANCIERO!N2106-1</f>
        <v>0.006278784302</v>
      </c>
      <c r="I2106" s="1">
        <f>S.FINANCIERO!P2107/S.FINANCIERO!P2106-1</f>
        <v>-0.008641005499</v>
      </c>
      <c r="J2106" s="1">
        <f>S.FINANCIERO!R2107/S.FINANCIERO!R2106-1</f>
        <v>-0.005385443914</v>
      </c>
      <c r="K2106" s="1">
        <f>S.FINANCIERO!T2107/S.FINANCIERO!T2106-1</f>
        <v>0.0008754012256</v>
      </c>
      <c r="L2106" s="1">
        <f>SUMPRODUCT(B2106:K2106, 'Ponderaciones e Índices.'!$A$4:$J$4)</f>
        <v>-0.005614346274</v>
      </c>
      <c r="M2106" s="1">
        <f>'S. MATERIALES'!B2107/'S. MATERIALES'!B2106-1</f>
        <v>-0.01074840764</v>
      </c>
      <c r="N2106" s="3">
        <f>'S. MATERIALES'!D2107/'S. MATERIALES'!D2106-1</f>
        <v>0.00465370928</v>
      </c>
      <c r="O2106" s="1">
        <f>'S. MATERIALES'!F2107/'S. MATERIALES'!F2106-1</f>
        <v>0.004654722121</v>
      </c>
      <c r="P2106" s="1">
        <f>'S. MATERIALES'!H2107/'S. MATERIALES'!H2106-1</f>
        <v>0.006610169492</v>
      </c>
      <c r="Q2106" s="1">
        <f>'S. MATERIALES'!J2107/'S. MATERIALES'!J2106-1</f>
        <v>0.01949860724</v>
      </c>
      <c r="R2106" s="1">
        <f>'S. MATERIALES'!L2107/'S. MATERIALES'!L2106-1</f>
        <v>0.01426220516</v>
      </c>
      <c r="S2106" s="1">
        <f>'S. MATERIALES'!N2107/'S. MATERIALES'!N2106-1</f>
        <v>-0.001620745543</v>
      </c>
      <c r="T2106" s="1">
        <f>'S. MATERIALES'!P2107/'S. MATERIALES'!P2106-1</f>
        <v>0.01521812648</v>
      </c>
      <c r="U2106" s="1">
        <f>'S. MATERIALES'!R2107/'S. MATERIALES'!R2106-1</f>
        <v>0.03781979978</v>
      </c>
      <c r="V2106" s="1">
        <f>'S. MATERIALES'!T2107/'S. MATERIALES'!T2106-1</f>
        <v>-0.004061738424</v>
      </c>
      <c r="W2106" s="1">
        <f>SUMPRODUCT(M2106:V2106,'Ponderaciones e Índices.'!$A$8:$J$8)</f>
        <v>0.01150646462</v>
      </c>
      <c r="X2106" s="1">
        <f>'S. ENERGÍA'!B2107/'S. ENERGÍA'!B2106-1</f>
        <v>-0.007720254314</v>
      </c>
      <c r="Y2106" s="1">
        <f>'S. ENERGÍA'!D2107/'S. ENERGÍA'!D2106-1</f>
        <v>0.004856230032</v>
      </c>
      <c r="Z2106" s="1">
        <f>'S. ENERGÍA'!F2107/'S. ENERGÍA'!F2106-1</f>
        <v>-0.003761418592</v>
      </c>
      <c r="AA2106" s="1">
        <f>'S. ENERGÍA'!H2107/'S. ENERGÍA'!H2106-1</f>
        <v>0.001561643001</v>
      </c>
      <c r="AB2106" s="1">
        <f>'S. ENERGÍA'!J2107/'S. ENERGÍA'!J2106-1</f>
        <v>-0.02533125487</v>
      </c>
      <c r="AC2106" s="1">
        <f>'S. ENERGÍA'!L2107/'S. ENERGÍA'!L2106-1</f>
        <v>-0.004511278195</v>
      </c>
      <c r="AD2106" s="1">
        <f>'S. ENERGÍA'!N2107/'S. ENERGÍA'!N2106-1</f>
        <v>-0.004939287919</v>
      </c>
      <c r="AE2106" s="1">
        <f>'S. ENERGÍA'!P2107/'S. ENERGÍA'!P2106-1</f>
        <v>-0.02209786196</v>
      </c>
      <c r="AF2106" s="1">
        <f>'S. ENERGÍA'!R2107/'S. ENERGÍA'!R2106-1</f>
        <v>0.002754820937</v>
      </c>
      <c r="AG2106" s="1">
        <f>'S. ENERGÍA'!T2107/'S. ENERGÍA'!T2106-1</f>
        <v>-0.01644157369</v>
      </c>
      <c r="AH2106" s="1">
        <f>SUMPRODUCT(X2106:AG2106,'Ponderaciones e Índices.'!$A$12:$J$12)</f>
        <v>-0.003820244505</v>
      </c>
    </row>
    <row r="2107">
      <c r="A2107" s="1">
        <f>S.FINANCIERO!A2108</f>
        <v>44945</v>
      </c>
      <c r="B2107" s="1">
        <f>S.FINANCIERO!B2108/S.FINANCIERO!B2107-1</f>
        <v>-0.0007431076763</v>
      </c>
      <c r="C2107" s="1">
        <f>S.FINANCIERO!D2108/S.FINANCIERO!D2107-1</f>
        <v>-0.005166797709</v>
      </c>
      <c r="D2107" s="1">
        <f>S.FINANCIERO!F2108/S.FINANCIERO!F2107-1</f>
        <v>0.0002284321937</v>
      </c>
      <c r="E2107" s="1">
        <f>S.FINANCIERO!H2108/S.FINANCIERO!H2107-1</f>
        <v>-0.004187725632</v>
      </c>
      <c r="F2107" s="1">
        <f>S.FINANCIERO!J2108/S.FINANCIERO!J2107-1</f>
        <v>-0.0070217503</v>
      </c>
      <c r="G2107" s="1">
        <f>S.FINANCIERO!L2108/S.FINANCIERO!L2107-1</f>
        <v>-0.00348110986</v>
      </c>
      <c r="H2107" s="1">
        <f>S.FINANCIERO!N2108/S.FINANCIERO!N2107-1</f>
        <v>-0.002495842862</v>
      </c>
      <c r="I2107" s="1">
        <f>S.FINANCIERO!P2108/S.FINANCIERO!P2107-1</f>
        <v>-0.004358161648</v>
      </c>
      <c r="J2107" s="1">
        <f>S.FINANCIERO!R2108/S.FINANCIERO!R2107-1</f>
        <v>0.0001547029703</v>
      </c>
      <c r="K2107" s="1">
        <f>S.FINANCIERO!T2108/S.FINANCIERO!T2107-1</f>
        <v>-0.008163265306</v>
      </c>
      <c r="L2107" s="1">
        <f>SUMPRODUCT(B2107:K2107, 'Ponderaciones e Índices.'!$A$4:$J$4)</f>
        <v>-0.003636662589</v>
      </c>
      <c r="M2107" s="1">
        <f>'S. MATERIALES'!B2108/'S. MATERIALES'!B2107-1</f>
        <v>0.01488933602</v>
      </c>
      <c r="N2107" s="3">
        <f>'S. MATERIALES'!D2108/'S. MATERIALES'!D2107-1</f>
        <v>0.01852861035</v>
      </c>
      <c r="O2107" s="1">
        <f>'S. MATERIALES'!F2108/'S. MATERIALES'!F2107-1</f>
        <v>0.00331239212</v>
      </c>
      <c r="P2107" s="1">
        <f>'S. MATERIALES'!H2108/'S. MATERIALES'!H2107-1</f>
        <v>0.01936352921</v>
      </c>
      <c r="Q2107" s="1">
        <f>'S. MATERIALES'!J2108/'S. MATERIALES'!J2107-1</f>
        <v>0.0153624085</v>
      </c>
      <c r="R2107" s="1">
        <f>'S. MATERIALES'!L2108/'S. MATERIALES'!L2107-1</f>
        <v>0.01081665765</v>
      </c>
      <c r="S2107" s="1">
        <f>'S. MATERIALES'!N2108/'S. MATERIALES'!N2107-1</f>
        <v>0.02435064935</v>
      </c>
      <c r="T2107" s="1">
        <f>'S. MATERIALES'!P2108/'S. MATERIALES'!P2107-1</f>
        <v>-0.003664223851</v>
      </c>
      <c r="U2107" s="1">
        <f>'S. MATERIALES'!R2108/'S. MATERIALES'!R2107-1</f>
        <v>0.004287245445</v>
      </c>
      <c r="V2107" s="1">
        <f>'S. MATERIALES'!T2108/'S. MATERIALES'!T2107-1</f>
        <v>0.02079934747</v>
      </c>
      <c r="W2107" s="1">
        <f>SUMPRODUCT(M2107:V2107,'Ponderaciones e Índices.'!$A$8:$J$8)</f>
        <v>0.01142533206</v>
      </c>
      <c r="X2107" s="1">
        <f>'S. ENERGÍA'!B2108/'S. ENERGÍA'!B2107-1</f>
        <v>0.02036613272</v>
      </c>
      <c r="Y2107" s="1">
        <f>'S. ENERGÍA'!D2108/'S. ENERGÍA'!D2107-1</f>
        <v>0.01882233244</v>
      </c>
      <c r="Z2107" s="1">
        <f>'S. ENERGÍA'!F2108/'S. ENERGÍA'!F2107-1</f>
        <v>0.002157497303</v>
      </c>
      <c r="AA2107" s="1">
        <f>'S. ENERGÍA'!H2108/'S. ENERGÍA'!H2107-1</f>
        <v>0.003116514676</v>
      </c>
      <c r="AB2107" s="1">
        <f>'S. ENERGÍA'!J2108/'S. ENERGÍA'!J2107-1</f>
        <v>0.01479408237</v>
      </c>
      <c r="AC2107" s="1">
        <f>'S. ENERGÍA'!L2108/'S. ENERGÍA'!L2107-1</f>
        <v>0.03232628399</v>
      </c>
      <c r="AD2107" s="1">
        <f>'S. ENERGÍA'!N2108/'S. ENERGÍA'!N2107-1</f>
        <v>0.0002068252327</v>
      </c>
      <c r="AE2107" s="1">
        <f>'S. ENERGÍA'!P2108/'S. ENERGÍA'!P2107-1</f>
        <v>-0.004842259721</v>
      </c>
      <c r="AF2107" s="1">
        <f>'S. ENERGÍA'!R2108/'S. ENERGÍA'!R2107-1</f>
        <v>0.01648351648</v>
      </c>
      <c r="AG2107" s="1">
        <f>'S. ENERGÍA'!T2108/'S. ENERGÍA'!T2107-1</f>
        <v>-0.008955223881</v>
      </c>
      <c r="AH2107" s="1">
        <f>SUMPRODUCT(X2107:AG2107,'Ponderaciones e Índices.'!$A$12:$J$12)</f>
        <v>0.0138733105</v>
      </c>
    </row>
    <row r="2108">
      <c r="A2108" s="1">
        <f>S.FINANCIERO!A2109</f>
        <v>44946</v>
      </c>
      <c r="B2108" s="1">
        <f>S.FINANCIERO!B2109/S.FINANCIERO!B2108-1</f>
        <v>0.00178478471</v>
      </c>
      <c r="C2108" s="1">
        <f>S.FINANCIERO!D2109/S.FINANCIERO!D2108-1</f>
        <v>0.006887207858</v>
      </c>
      <c r="D2108" s="1">
        <f>S.FINANCIERO!F2109/S.FINANCIERO!F2108-1</f>
        <v>0.007079780755</v>
      </c>
      <c r="E2108" s="1">
        <f>S.FINANCIERO!H2109/S.FINANCIERO!H2108-1</f>
        <v>0.001305104408</v>
      </c>
      <c r="F2108" s="1">
        <f>S.FINANCIERO!J2109/S.FINANCIERO!J2108-1</f>
        <v>0.004484304933</v>
      </c>
      <c r="G2108" s="1">
        <f>S.FINANCIERO!L2109/S.FINANCIERO!L2108-1</f>
        <v>0.008938662283</v>
      </c>
      <c r="H2108" s="1">
        <f>S.FINANCIERO!N2109/S.FINANCIERO!N2108-1</f>
        <v>0.0104274504</v>
      </c>
      <c r="I2108" s="1">
        <f>S.FINANCIERO!P2109/S.FINANCIERO!P2108-1</f>
        <v>0.01472343812</v>
      </c>
      <c r="J2108" s="1">
        <f>S.FINANCIERO!R2109/S.FINANCIERO!R2108-1</f>
        <v>0.01376643465</v>
      </c>
      <c r="K2108" s="1">
        <f>S.FINANCIERO!T2109/S.FINANCIERO!T2108-1</f>
        <v>0.009994121105</v>
      </c>
      <c r="L2108" s="1">
        <f>SUMPRODUCT(B2108:K2108, 'Ponderaciones e Índices.'!$A$4:$J$4)</f>
        <v>0.007382002312</v>
      </c>
      <c r="M2108" s="1">
        <f>'S. MATERIALES'!B2109/'S. MATERIALES'!B2108-1</f>
        <v>0.005154639175</v>
      </c>
      <c r="N2108" s="3">
        <f>'S. MATERIALES'!D2109/'S. MATERIALES'!D2108-1</f>
        <v>0.006554307116</v>
      </c>
      <c r="O2108" s="1">
        <f>'S. MATERIALES'!F2109/'S. MATERIALES'!F2108-1</f>
        <v>-0.006602912804</v>
      </c>
      <c r="P2108" s="1">
        <f>'S. MATERIALES'!H2109/'S. MATERIALES'!H2108-1</f>
        <v>-0.001156260324</v>
      </c>
      <c r="Q2108" s="1">
        <f>'S. MATERIALES'!J2109/'S. MATERIALES'!J2108-1</f>
        <v>-0.001472380179</v>
      </c>
      <c r="R2108" s="1">
        <f>'S. MATERIALES'!L2109/'S. MATERIALES'!L2108-1</f>
        <v>0.009274121634</v>
      </c>
      <c r="S2108" s="1">
        <f>'S. MATERIALES'!N2109/'S. MATERIALES'!N2108-1</f>
        <v>0.001584786054</v>
      </c>
      <c r="T2108" s="1">
        <f>'S. MATERIALES'!P2109/'S. MATERIALES'!P2108-1</f>
        <v>0.02173186225</v>
      </c>
      <c r="U2108" s="1">
        <f>'S. MATERIALES'!R2109/'S. MATERIALES'!R2108-1</f>
        <v>0.01173959445</v>
      </c>
      <c r="V2108" s="1">
        <f>'S. MATERIALES'!T2109/'S. MATERIALES'!T2108-1</f>
        <v>0.01957650819</v>
      </c>
      <c r="W2108" s="1">
        <f>SUMPRODUCT(M2108:V2108,'Ponderaciones e Índices.'!$A$8:$J$8)</f>
        <v>0.008763516669</v>
      </c>
      <c r="X2108" s="1">
        <f>'S. ENERGÍA'!B2109/'S. ENERGÍA'!B2108-1</f>
        <v>-0.008970621216</v>
      </c>
      <c r="Y2108" s="1">
        <f>'S. ENERGÍA'!D2109/'S. ENERGÍA'!D2108-1</f>
        <v>0.007739358382</v>
      </c>
      <c r="Z2108" s="1">
        <f>'S. ENERGÍA'!F2109/'S. ENERGÍA'!F2108-1</f>
        <v>0.005023322569</v>
      </c>
      <c r="AA2108" s="1">
        <f>'S. ENERGÍA'!H2109/'S. ENERGÍA'!H2108-1</f>
        <v>0.001899356835</v>
      </c>
      <c r="AB2108" s="1">
        <f>'S. ENERGÍA'!J2109/'S. ENERGÍA'!J2108-1</f>
        <v>0.003546099291</v>
      </c>
      <c r="AC2108" s="1">
        <f>'S. ENERGÍA'!L2109/'S. ENERGÍA'!L2108-1</f>
        <v>-0.001902253439</v>
      </c>
      <c r="AD2108" s="1">
        <f>'S. ENERGÍA'!N2109/'S. ENERGÍA'!N2108-1</f>
        <v>-0.0002067824648</v>
      </c>
      <c r="AE2108" s="1">
        <f>'S. ENERGÍA'!P2109/'S. ENERGÍA'!P2108-1</f>
        <v>0.01164848127</v>
      </c>
      <c r="AF2108" s="1">
        <f>'S. ENERGÍA'!R2109/'S. ENERGÍA'!R2108-1</f>
        <v>0.005405405405</v>
      </c>
      <c r="AG2108" s="1">
        <f>'S. ENERGÍA'!T2109/'S. ENERGÍA'!T2108-1</f>
        <v>0.01626506024</v>
      </c>
      <c r="AH2108" s="1">
        <f>SUMPRODUCT(X2108:AG2108,'Ponderaciones e Índices.'!$A$12:$J$12)</f>
        <v>0.003693385763</v>
      </c>
    </row>
    <row r="2109">
      <c r="A2109" s="1">
        <f>S.FINANCIERO!A2110</f>
        <v>44949</v>
      </c>
      <c r="B2109" s="1">
        <f>S.FINANCIERO!B2110/S.FINANCIERO!B2109-1</f>
        <v>0.0001484670774</v>
      </c>
      <c r="C2109" s="1">
        <f>S.FINANCIERO!D2110/S.FINANCIERO!D2109-1</f>
        <v>0.005270239964</v>
      </c>
      <c r="D2109" s="1">
        <f>S.FINANCIERO!F2110/S.FINANCIERO!F2109-1</f>
        <v>0.00710560133</v>
      </c>
      <c r="E2109" s="1">
        <f>S.FINANCIERO!H2110/S.FINANCIERO!H2109-1</f>
        <v>0.00811006517</v>
      </c>
      <c r="F2109" s="1">
        <f>S.FINANCIERO!J2110/S.FINANCIERO!J2109-1</f>
        <v>0.007726648352</v>
      </c>
      <c r="G2109" s="1">
        <f>S.FINANCIERO!L2110/S.FINANCIERO!L2109-1</f>
        <v>0.0100814664</v>
      </c>
      <c r="H2109" s="1">
        <f>S.FINANCIERO!N2110/S.FINANCIERO!N2109-1</f>
        <v>0.0222863988</v>
      </c>
      <c r="I2109" s="1">
        <f>S.FINANCIERO!P2110/S.FINANCIERO!P2109-1</f>
        <v>0.003921568627</v>
      </c>
      <c r="J2109" s="1">
        <f>S.FINANCIERO!R2110/S.FINANCIERO!R2109-1</f>
        <v>-0.0007628928898</v>
      </c>
      <c r="K2109" s="1">
        <f>S.FINANCIERO!T2110/S.FINANCIERO!T2109-1</f>
        <v>-0.004947613504</v>
      </c>
      <c r="L2109" s="1">
        <f>SUMPRODUCT(B2109:K2109, 'Ponderaciones e Índices.'!$A$4:$J$4)</f>
        <v>0.006730027575</v>
      </c>
      <c r="M2109" s="1">
        <f>'S. MATERIALES'!B2110/'S. MATERIALES'!B2109-1</f>
        <v>0.0134122288</v>
      </c>
      <c r="N2109" s="3">
        <f>'S. MATERIALES'!D2110/'S. MATERIALES'!D2109-1</f>
        <v>0.002259136213</v>
      </c>
      <c r="O2109" s="1">
        <f>'S. MATERIALES'!F2110/'S. MATERIALES'!F2109-1</f>
        <v>-0.006639789658</v>
      </c>
      <c r="P2109" s="1">
        <f>'S. MATERIALES'!H2110/'S. MATERIALES'!H2109-1</f>
        <v>0.004134281462</v>
      </c>
      <c r="Q2109" s="1">
        <f>'S. MATERIALES'!J2110/'S. MATERIALES'!J2109-1</f>
        <v>-0.008643921289</v>
      </c>
      <c r="R2109" s="1">
        <f>'S. MATERIALES'!L2110/'S. MATERIALES'!L2109-1</f>
        <v>0.001236967662</v>
      </c>
      <c r="S2109" s="1">
        <f>'S. MATERIALES'!N2110/'S. MATERIALES'!N2109-1</f>
        <v>0.003164556962</v>
      </c>
      <c r="T2109" s="1">
        <f>'S. MATERIALES'!P2110/'S. MATERIALES'!P2109-1</f>
        <v>-0.01047120419</v>
      </c>
      <c r="U2109" s="1">
        <f>'S. MATERIALES'!R2110/'S. MATERIALES'!R2109-1</f>
        <v>-0.007383966245</v>
      </c>
      <c r="V2109" s="1">
        <f>'S. MATERIALES'!T2110/'S. MATERIALES'!T2109-1</f>
        <v>-0.01528213166</v>
      </c>
      <c r="W2109" s="1">
        <f>SUMPRODUCT(M2109:V2109,'Ponderaciones e Índices.'!$A$8:$J$8)</f>
        <v>-0.0003703130595</v>
      </c>
      <c r="X2109" s="1">
        <f>'S. ENERGÍA'!B2110/'S. ENERGÍA'!B2109-1</f>
        <v>0.01855623444</v>
      </c>
      <c r="Y2109" s="1">
        <f>'S. ENERGÍA'!D2110/'S. ENERGÍA'!D2109-1</f>
        <v>0.01176762046</v>
      </c>
      <c r="Z2109" s="1">
        <f>'S. ENERGÍA'!F2110/'S. ENERGÍA'!F2109-1</f>
        <v>-0.0001785076758</v>
      </c>
      <c r="AA2109" s="1">
        <f>'S. ENERGÍA'!H2110/'S. ENERGÍA'!H2109-1</f>
        <v>0.002758495428</v>
      </c>
      <c r="AB2109" s="1">
        <f>'S. ENERGÍA'!J2110/'S. ENERGÍA'!J2109-1</f>
        <v>0.008244994111</v>
      </c>
      <c r="AC2109" s="1">
        <f>'S. ENERGÍA'!L2110/'S. ENERGÍA'!L2109-1</f>
        <v>0.01040903093</v>
      </c>
      <c r="AD2109" s="1">
        <f>'S. ENERGÍA'!N2110/'S. ENERGÍA'!N2109-1</f>
        <v>-0.005791106515</v>
      </c>
      <c r="AE2109" s="1">
        <f>'S. ENERGÍA'!P2110/'S. ENERGÍA'!P2109-1</f>
        <v>-0.03468882087</v>
      </c>
      <c r="AF2109" s="1">
        <f>'S. ENERGÍA'!R2110/'S. ENERGÍA'!R2109-1</f>
        <v>0.02150537634</v>
      </c>
      <c r="AG2109" s="1">
        <f>'S. ENERGÍA'!T2110/'S. ENERGÍA'!T2109-1</f>
        <v>0.001778304683</v>
      </c>
      <c r="AH2109" s="1">
        <f>SUMPRODUCT(X2109:AG2109,'Ponderaciones e Índices.'!$A$12:$J$12)</f>
        <v>0.009864057443</v>
      </c>
    </row>
    <row r="2110">
      <c r="A2110" s="1">
        <f>S.FINANCIERO!A2111</f>
        <v>44950</v>
      </c>
      <c r="B2110" s="1">
        <f>S.FINANCIERO!B2111/S.FINANCIERO!B2110-1</f>
        <v>0.002894678245</v>
      </c>
      <c r="C2110" s="1">
        <f>S.FINANCIERO!D2111/S.FINANCIERO!D2110-1</f>
        <v>0.00245398773</v>
      </c>
      <c r="D2110" s="1">
        <f>S.FINANCIERO!F2111/S.FINANCIERO!F2110-1</f>
        <v>0.0002251745102</v>
      </c>
      <c r="E2110" s="1">
        <f>S.FINANCIERO!H2111/S.FINANCIERO!H2110-1</f>
        <v>-0.002729492889</v>
      </c>
      <c r="F2110" s="1">
        <f>S.FINANCIERO!J2111/S.FINANCIERO!J2110-1</f>
        <v>-0.005452376896</v>
      </c>
      <c r="G2110" s="1">
        <f>S.FINANCIERO!L2111/S.FINANCIERO!L2110-1</f>
        <v>0.0001008166146</v>
      </c>
      <c r="H2110" s="1">
        <f>S.FINANCIERO!N2111/S.FINANCIERO!N2110-1</f>
        <v>-0.008883721353</v>
      </c>
      <c r="I2110" s="1">
        <f>S.FINANCIERO!P2111/S.FINANCIERO!P2110-1</f>
        <v>0.00546875</v>
      </c>
      <c r="J2110" s="1">
        <f>S.FINANCIERO!R2111/S.FINANCIERO!R2110-1</f>
        <v>0.001526950679</v>
      </c>
      <c r="K2110" s="1">
        <f>S.FINANCIERO!T2111/S.FINANCIERO!T2110-1</f>
        <v>0.003509798187</v>
      </c>
      <c r="L2110" s="1">
        <f>SUMPRODUCT(B2110:K2110, 'Ponderaciones e Índices.'!$A$4:$J$4)</f>
        <v>-0.0001203294685</v>
      </c>
      <c r="M2110" s="1">
        <f>'S. MATERIALES'!B2111/'S. MATERIALES'!B2110-1</f>
        <v>0.01012066952</v>
      </c>
      <c r="N2110" s="3">
        <f>'S. MATERIALES'!D2111/'S. MATERIALES'!D2110-1</f>
        <v>0.01644126226</v>
      </c>
      <c r="O2110" s="1">
        <f>'S. MATERIALES'!F2111/'S. MATERIALES'!F2110-1</f>
        <v>0.003338556445</v>
      </c>
      <c r="P2110" s="1">
        <f>'S. MATERIALES'!H2111/'S. MATERIALES'!H2110-1</f>
        <v>0.006752305665</v>
      </c>
      <c r="Q2110" s="1">
        <f>'S. MATERIALES'!J2111/'S. MATERIALES'!J2110-1</f>
        <v>0.01672052111</v>
      </c>
      <c r="R2110" s="1">
        <f>'S. MATERIALES'!L2111/'S. MATERIALES'!L2110-1</f>
        <v>0.009001058948</v>
      </c>
      <c r="S2110" s="1">
        <f>'S. MATERIALES'!N2111/'S. MATERIALES'!N2110-1</f>
        <v>0.01577287066</v>
      </c>
      <c r="T2110" s="1">
        <f>'S. MATERIALES'!P2111/'S. MATERIALES'!P2110-1</f>
        <v>0.0128968254</v>
      </c>
      <c r="U2110" s="1">
        <f>'S. MATERIALES'!R2111/'S. MATERIALES'!R2110-1</f>
        <v>0.01275239107</v>
      </c>
      <c r="V2110" s="1">
        <f>'S. MATERIALES'!T2111/'S. MATERIALES'!T2110-1</f>
        <v>0.01313171508</v>
      </c>
      <c r="W2110" s="1">
        <f>SUMPRODUCT(M2110:V2110,'Ponderaciones e Índices.'!$A$8:$J$8)</f>
        <v>0.01225857898</v>
      </c>
      <c r="X2110" s="1">
        <f>'S. ENERGÍA'!B2111/'S. ENERGÍA'!B2110-1</f>
        <v>-0.005109975561</v>
      </c>
      <c r="Y2110" s="1">
        <f>'S. ENERGÍA'!D2111/'S. ENERGÍA'!D2110-1</f>
        <v>-0.00930460333</v>
      </c>
      <c r="Z2110" s="1">
        <f>'S. ENERGÍA'!F2111/'S. ENERGÍA'!F2110-1</f>
        <v>-0.008212819139</v>
      </c>
      <c r="AA2110" s="1">
        <f>'S. ENERGÍA'!H2111/'S. ENERGÍA'!H2110-1</f>
        <v>-0.01289039579</v>
      </c>
      <c r="AB2110" s="1">
        <f>'S. ENERGÍA'!J2111/'S. ENERGÍA'!J2110-1</f>
        <v>-0.005062305296</v>
      </c>
      <c r="AC2110" s="1">
        <f>'S. ENERGÍA'!L2111/'S. ENERGÍA'!L2110-1</f>
        <v>0.008270458503</v>
      </c>
      <c r="AD2110" s="1">
        <f>'S. ENERGÍA'!N2111/'S. ENERGÍA'!N2110-1</f>
        <v>-0.01040149782</v>
      </c>
      <c r="AE2110" s="1">
        <f>'S. ENERGÍA'!P2111/'S. ENERGÍA'!P2110-1</f>
        <v>-0.02732900498</v>
      </c>
      <c r="AF2110" s="1">
        <f>'S. ENERGÍA'!R2111/'S. ENERGÍA'!R2110-1</f>
        <v>-0.0201754386</v>
      </c>
      <c r="AG2110" s="1">
        <f>'S. ENERGÍA'!T2111/'S. ENERGÍA'!T2110-1</f>
        <v>-0.01420118343</v>
      </c>
      <c r="AH2110" s="1">
        <f>SUMPRODUCT(X2110:AG2110,'Ponderaciones e Índices.'!$A$12:$J$12)</f>
        <v>-0.009794950468</v>
      </c>
    </row>
    <row r="2111">
      <c r="A2111" s="1">
        <f>S.FINANCIERO!A2112</f>
        <v>44951</v>
      </c>
      <c r="B2111" s="1">
        <f>S.FINANCIERO!B2112/S.FINANCIERO!B2111-1</f>
        <v>-0.0120633511</v>
      </c>
      <c r="C2111" s="1">
        <f>S.FINANCIERO!D2112/S.FINANCIERO!D2111-1</f>
        <v>0.00267052409</v>
      </c>
      <c r="D2111" s="1">
        <f>S.FINANCIERO!F2112/S.FINANCIERO!F2111-1</f>
        <v>0.001650907999</v>
      </c>
      <c r="E2111" s="1">
        <f>S.FINANCIERO!H2112/S.FINANCIERO!H2111-1</f>
        <v>0.009939498704</v>
      </c>
      <c r="F2111" s="1">
        <f>S.FINANCIERO!J2112/S.FINANCIERO!J2111-1</f>
        <v>0.000342641768</v>
      </c>
      <c r="G2111" s="1">
        <f>S.FINANCIERO!L2112/S.FINANCIERO!L2111-1</f>
        <v>-0.005443548387</v>
      </c>
      <c r="H2111" s="1">
        <f>S.FINANCIERO!N2112/S.FINANCIERO!N2111-1</f>
        <v>0.005908356322</v>
      </c>
      <c r="I2111" s="1">
        <f>S.FINANCIERO!P2112/S.FINANCIERO!P2111-1</f>
        <v>0.01126651127</v>
      </c>
      <c r="J2111" s="1">
        <f>S.FINANCIERO!R2112/S.FINANCIERO!R2111-1</f>
        <v>0.0009147735935</v>
      </c>
      <c r="K2111" s="1">
        <f>S.FINANCIERO!T2112/S.FINANCIERO!T2111-1</f>
        <v>0.01194986884</v>
      </c>
      <c r="L2111" s="1">
        <f>SUMPRODUCT(B2111:K2111, 'Ponderaciones e Índices.'!$A$4:$J$4)</f>
        <v>0.002470655555</v>
      </c>
      <c r="M2111" s="1">
        <f>'S. MATERIALES'!B2112/'S. MATERIALES'!B2111-1</f>
        <v>0.0204238921</v>
      </c>
      <c r="N2111" s="3">
        <f>'S. MATERIALES'!D2112/'S. MATERIALES'!D2111-1</f>
        <v>0.01121836681</v>
      </c>
      <c r="O2111" s="1">
        <f>'S. MATERIALES'!F2112/'S. MATERIALES'!F2111-1</f>
        <v>0.00800557154</v>
      </c>
      <c r="P2111" s="1">
        <f>'S. MATERIALES'!H2112/'S. MATERIALES'!H2111-1</f>
        <v>0.01766726648</v>
      </c>
      <c r="Q2111" s="1">
        <f>'S. MATERIALES'!J2112/'S. MATERIALES'!J2111-1</f>
        <v>0.01891741916</v>
      </c>
      <c r="R2111" s="1">
        <f>'S. MATERIALES'!L2112/'S. MATERIALES'!L2111-1</f>
        <v>-0.03253454609</v>
      </c>
      <c r="S2111" s="1">
        <f>'S. MATERIALES'!N2112/'S. MATERIALES'!N2111-1</f>
        <v>0.01242236025</v>
      </c>
      <c r="T2111" s="1">
        <f>'S. MATERIALES'!P2112/'S. MATERIALES'!P2111-1</f>
        <v>0.007182500816</v>
      </c>
      <c r="U2111" s="1">
        <f>'S. MATERIALES'!R2112/'S. MATERIALES'!R2111-1</f>
        <v>0.002098635887</v>
      </c>
      <c r="V2111" s="1">
        <f>'S. MATERIALES'!T2112/'S. MATERIALES'!T2111-1</f>
        <v>0.008248232522</v>
      </c>
      <c r="W2111" s="1">
        <f>SUMPRODUCT(M2111:V2111,'Ponderaciones e Índices.'!$A$8:$J$8)</f>
        <v>0.005605690081</v>
      </c>
      <c r="X2111" s="1">
        <f>'S. ENERGÍA'!B2112/'S. ENERGÍA'!B2111-1</f>
        <v>-0.009602501117</v>
      </c>
      <c r="Y2111" s="1">
        <f>'S. ENERGÍA'!D2112/'S. ENERGÍA'!D2111-1</f>
        <v>-0.01421156698</v>
      </c>
      <c r="Z2111" s="1">
        <f>'S. ENERGÍA'!F2112/'S. ENERGÍA'!F2111-1</f>
        <v>-0.02466246625</v>
      </c>
      <c r="AA2111" s="1">
        <f>'S. ENERGÍA'!H2112/'S. ENERGÍA'!H2111-1</f>
        <v>-0.00191522913</v>
      </c>
      <c r="AB2111" s="1">
        <f>'S. ENERGÍA'!J2112/'S. ENERGÍA'!J2111-1</f>
        <v>0.002739726027</v>
      </c>
      <c r="AC2111" s="1">
        <f>'S. ENERGÍA'!L2112/'S. ENERGÍA'!L2111-1</f>
        <v>0.00417326234</v>
      </c>
      <c r="AD2111" s="1">
        <f>'S. ENERGÍA'!N2112/'S. ENERGÍA'!N2111-1</f>
        <v>-0.003573680891</v>
      </c>
      <c r="AE2111" s="1">
        <f>'S. ENERGÍA'!P2112/'S. ENERGÍA'!P2111-1</f>
        <v>-0.0260788575</v>
      </c>
      <c r="AF2111" s="1">
        <f>'S. ENERGÍA'!R2112/'S. ENERGÍA'!R2111-1</f>
        <v>-0.008057296329</v>
      </c>
      <c r="AG2111" s="1">
        <f>'S. ENERGÍA'!T2112/'S. ENERGÍA'!T2111-1</f>
        <v>-0.03301320528</v>
      </c>
      <c r="AH2111" s="1">
        <f>SUMPRODUCT(X2111:AG2111,'Ponderaciones e Índices.'!$A$12:$J$12)</f>
        <v>-0.01110584795</v>
      </c>
    </row>
    <row r="2112">
      <c r="A2112" s="1">
        <f>S.FINANCIERO!A2113</f>
        <v>44952</v>
      </c>
      <c r="B2112" s="1">
        <f>S.FINANCIERO!B2113/S.FINANCIERO!B2112-1</f>
        <v>0.01588133943</v>
      </c>
      <c r="C2112" s="1">
        <f>S.FINANCIERO!D2113/S.FINANCIERO!D2112-1</f>
        <v>0.007324381312</v>
      </c>
      <c r="D2112" s="1">
        <f>S.FINANCIERO!F2113/S.FINANCIERO!F2112-1</f>
        <v>0.01318549595</v>
      </c>
      <c r="E2112" s="1">
        <f>S.FINANCIERO!H2113/S.FINANCIERO!H2112-1</f>
        <v>0.01554699758</v>
      </c>
      <c r="F2112" s="1">
        <f>S.FINANCIERO!J2113/S.FINANCIERO!J2112-1</f>
        <v>0.006679225895</v>
      </c>
      <c r="G2112" s="1">
        <f>S.FINANCIERO!L2113/S.FINANCIERO!L2112-1</f>
        <v>0.005473342793</v>
      </c>
      <c r="H2112" s="1">
        <f>S.FINANCIERO!N2113/S.FINANCIERO!N2112-1</f>
        <v>0.009515074393</v>
      </c>
      <c r="I2112" s="1">
        <f>S.FINANCIERO!P2113/S.FINANCIERO!P2112-1</f>
        <v>0.01959277756</v>
      </c>
      <c r="J2112" s="1">
        <f>S.FINANCIERO!R2113/S.FINANCIERO!R2112-1</f>
        <v>0.01203351104</v>
      </c>
      <c r="K2112" s="1">
        <f>S.FINANCIERO!T2113/S.FINANCIERO!T2112-1</f>
        <v>0.004896313364</v>
      </c>
      <c r="L2112" s="1">
        <f>SUMPRODUCT(B2112:K2112, 'Ponderaciones e Índices.'!$A$4:$J$4)</f>
        <v>0.01179090555</v>
      </c>
      <c r="M2112" s="1">
        <f>'S. MATERIALES'!B2113/'S. MATERIALES'!B2112-1</f>
        <v>-0.0083081571</v>
      </c>
      <c r="N2112" s="3">
        <f>'S. MATERIALES'!D2113/'S. MATERIALES'!D2112-1</f>
        <v>-0.01844685243</v>
      </c>
      <c r="O2112" s="1">
        <f>'S. MATERIALES'!F2113/'S. MATERIALES'!F2112-1</f>
        <v>0.005953004069</v>
      </c>
      <c r="P2112" s="1">
        <f>'S. MATERIALES'!H2113/'S. MATERIALES'!H2112-1</f>
        <v>-0.01655682366</v>
      </c>
      <c r="Q2112" s="1">
        <f>'S. MATERIALES'!J2113/'S. MATERIALES'!J2112-1</f>
        <v>-0.02435884741</v>
      </c>
      <c r="R2112" s="1">
        <f>'S. MATERIALES'!L2113/'S. MATERIALES'!L2112-1</f>
        <v>0.003254384379</v>
      </c>
      <c r="S2112" s="1">
        <f>'S. MATERIALES'!N2113/'S. MATERIALES'!N2112-1</f>
        <v>-0.007668711656</v>
      </c>
      <c r="T2112" s="1">
        <f>'S. MATERIALES'!P2113/'S. MATERIALES'!P2112-1</f>
        <v>0.00453808752</v>
      </c>
      <c r="U2112" s="1">
        <f>'S. MATERIALES'!R2113/'S. MATERIALES'!R2112-1</f>
        <v>0.01047120419</v>
      </c>
      <c r="V2112" s="1">
        <f>'S. MATERIALES'!T2113/'S. MATERIALES'!T2112-1</f>
        <v>-0.02921698481</v>
      </c>
      <c r="W2112" s="1">
        <f>SUMPRODUCT(M2112:V2112,'Ponderaciones e Índices.'!$A$8:$J$8)</f>
        <v>-0.00266763599</v>
      </c>
      <c r="X2112" s="1">
        <f>'S. ENERGÍA'!B2113/'S. ENERGÍA'!B2112-1</f>
        <v>0.03923337091</v>
      </c>
      <c r="Y2112" s="1">
        <f>'S. ENERGÍA'!D2113/'S. ENERGÍA'!D2112-1</f>
        <v>0.01642221386</v>
      </c>
      <c r="Z2112" s="1">
        <f>'S. ENERGÍA'!F2113/'S. ENERGÍA'!F2112-1</f>
        <v>0.000369139904</v>
      </c>
      <c r="AA2112" s="1">
        <f>'S. ENERGÍA'!H2113/'S. ENERGÍA'!H2112-1</f>
        <v>0.004012080288</v>
      </c>
      <c r="AB2112" s="1">
        <f>'S. ENERGÍA'!J2113/'S. ENERGÍA'!J2112-1</f>
        <v>0.04839968774</v>
      </c>
      <c r="AC2112" s="1">
        <f>'S. ENERGÍA'!L2113/'S. ENERGÍA'!L2112-1</f>
        <v>0.03267411866</v>
      </c>
      <c r="AD2112" s="1">
        <f>'S. ENERGÍA'!N2113/'S. ENERGÍA'!N2112-1</f>
        <v>0.007805907173</v>
      </c>
      <c r="AE2112" s="1">
        <f>'S. ENERGÍA'!P2113/'S. ENERGÍA'!P2112-1</f>
        <v>0.01641695888</v>
      </c>
      <c r="AF2112" s="1">
        <f>'S. ENERGÍA'!R2113/'S. ENERGÍA'!R2112-1</f>
        <v>0.009025270758</v>
      </c>
      <c r="AG2112" s="1">
        <f>'S. ENERGÍA'!T2113/'S. ENERGÍA'!T2112-1</f>
        <v>0.002482929857</v>
      </c>
      <c r="AH2112" s="1">
        <f>SUMPRODUCT(X2112:AG2112,'Ponderaciones e Índices.'!$A$12:$J$12)</f>
        <v>0.02014934402</v>
      </c>
    </row>
    <row r="2113">
      <c r="A2113" s="1">
        <f>S.FINANCIERO!A2114</f>
        <v>44953</v>
      </c>
      <c r="B2113" s="1">
        <f>S.FINANCIERO!B2114/S.FINANCIERO!B2113-1</f>
        <v>-0.007079123958</v>
      </c>
      <c r="C2113" s="1">
        <f>S.FINANCIERO!D2114/S.FINANCIERO!D2113-1</f>
        <v>0.007381293379</v>
      </c>
      <c r="D2113" s="1">
        <f>S.FINANCIERO!F2114/S.FINANCIERO!F2113-1</f>
        <v>-0.01242236025</v>
      </c>
      <c r="E2113" s="1">
        <f>S.FINANCIERO!H2114/S.FINANCIERO!H2113-1</f>
        <v>-0.002528089888</v>
      </c>
      <c r="F2113" s="1">
        <f>S.FINANCIERO!J2114/S.FINANCIERO!J2113-1</f>
        <v>0.01173868663</v>
      </c>
      <c r="G2113" s="1">
        <f>S.FINANCIERO!L2114/S.FINANCIERO!L2113-1</f>
        <v>0.004838709677</v>
      </c>
      <c r="H2113" s="1">
        <f>S.FINANCIERO!N2114/S.FINANCIERO!N2113-1</f>
        <v>0.007220216606</v>
      </c>
      <c r="I2113" s="1">
        <f>S.FINANCIERO!P2114/S.FINANCIERO!P2113-1</f>
        <v>-0.0146948003</v>
      </c>
      <c r="J2113" s="1">
        <f>S.FINANCIERO!R2114/S.FINANCIERO!R2113-1</f>
        <v>-0.001053582179</v>
      </c>
      <c r="K2113" s="1">
        <f>S.FINANCIERO!T2114/S.FINANCIERO!T2113-1</f>
        <v>0.00917168243</v>
      </c>
      <c r="L2113" s="1">
        <f>SUMPRODUCT(B2113:K2113, 'Ponderaciones e Índices.'!$A$4:$J$4)</f>
        <v>-0.0002932883247</v>
      </c>
      <c r="M2113" s="1">
        <f>'S. MATERIALES'!B2114/'S. MATERIALES'!B2113-1</f>
        <v>-0.002665651181</v>
      </c>
      <c r="N2113" s="3">
        <f>'S. MATERIALES'!D2114/'S. MATERIALES'!D2113-1</f>
        <v>-0.004862662636</v>
      </c>
      <c r="O2113" s="1">
        <f>'S. MATERIALES'!F2114/'S. MATERIALES'!F2113-1</f>
        <v>-0.003288423915</v>
      </c>
      <c r="P2113" s="1">
        <f>'S. MATERIALES'!H2114/'S. MATERIALES'!H2113-1</f>
        <v>-0.006864988558</v>
      </c>
      <c r="Q2113" s="1">
        <f>'S. MATERIALES'!J2114/'S. MATERIALES'!J2113-1</f>
        <v>-0.007713386786</v>
      </c>
      <c r="R2113" s="1">
        <f>'S. MATERIALES'!L2114/'S. MATERIALES'!L2113-1</f>
        <v>-0.007929356641</v>
      </c>
      <c r="S2113" s="1">
        <f>'S. MATERIALES'!N2114/'S. MATERIALES'!N2113-1</f>
        <v>-0.01854714065</v>
      </c>
      <c r="T2113" s="1">
        <f>'S. MATERIALES'!P2114/'S. MATERIALES'!P2113-1</f>
        <v>-0.004840271055</v>
      </c>
      <c r="U2113" s="1">
        <f>'S. MATERIALES'!R2114/'S. MATERIALES'!R2113-1</f>
        <v>0.01865284974</v>
      </c>
      <c r="V2113" s="1">
        <f>'S. MATERIALES'!T2114/'S. MATERIALES'!T2113-1</f>
        <v>-0.008828250401</v>
      </c>
      <c r="W2113" s="1">
        <f>SUMPRODUCT(M2113:V2113,'Ponderaciones e Índices.'!$A$8:$J$8)</f>
        <v>-0.002023027706</v>
      </c>
      <c r="X2113" s="1">
        <f>'S. ENERGÍA'!B2114/'S. ENERGÍA'!B2113-1</f>
        <v>0.0006509004122</v>
      </c>
      <c r="Y2113" s="1">
        <f>'S. ENERGÍA'!D2114/'S. ENERGÍA'!D2113-1</f>
        <v>0.01961026147</v>
      </c>
      <c r="Z2113" s="1">
        <f>'S. ENERGÍA'!F2114/'S. ENERGÍA'!F2113-1</f>
        <v>0.0036900369</v>
      </c>
      <c r="AA2113" s="1">
        <f>'S. ENERGÍA'!H2114/'S. ENERGÍA'!H2113-1</f>
        <v>0.002605537626</v>
      </c>
      <c r="AB2113" s="1">
        <f>'S. ENERGÍA'!J2114/'S. ENERGÍA'!J2113-1</f>
        <v>0.01079672375</v>
      </c>
      <c r="AC2113" s="1">
        <f>'S. ENERGÍA'!L2114/'S. ENERGÍA'!L2113-1</f>
        <v>0.008742714405</v>
      </c>
      <c r="AD2113" s="1">
        <f>'S. ENERGÍA'!N2114/'S. ENERGÍA'!N2113-1</f>
        <v>-0.008373456144</v>
      </c>
      <c r="AE2113" s="1">
        <f>'S. ENERGÍA'!P2114/'S. ENERGÍA'!P2113-1</f>
        <v>0.01144738905</v>
      </c>
      <c r="AF2113" s="1">
        <f>'S. ENERGÍA'!R2114/'S. ENERGÍA'!R2113-1</f>
        <v>0.01699463327</v>
      </c>
      <c r="AG2113" s="1">
        <f>'S. ENERGÍA'!T2114/'S. ENERGÍA'!T2113-1</f>
        <v>-0.001857585139</v>
      </c>
      <c r="AH2113" s="1">
        <f>SUMPRODUCT(X2113:AG2113,'Ponderaciones e Índices.'!$A$12:$J$12)</f>
        <v>0.01029512683</v>
      </c>
    </row>
    <row r="2114">
      <c r="A2114" s="1">
        <f>S.FINANCIERO!A2115</f>
        <v>44956</v>
      </c>
      <c r="B2114" s="1">
        <f>S.FINANCIERO!B2115/S.FINANCIERO!B2114-1</f>
        <v>0.003119197921</v>
      </c>
      <c r="C2114" s="1">
        <f>S.FINANCIERO!D2115/S.FINANCIERO!D2114-1</f>
        <v>-0.008639545057</v>
      </c>
      <c r="D2114" s="1">
        <f>S.FINANCIERO!F2115/S.FINANCIERO!F2114-1</f>
        <v>-0.007412398922</v>
      </c>
      <c r="E2114" s="1">
        <f>S.FINANCIERO!H2115/S.FINANCIERO!H2114-1</f>
        <v>0.0004224162208</v>
      </c>
      <c r="F2114" s="1">
        <f>S.FINANCIERO!J2115/S.FINANCIERO!J2114-1</f>
        <v>0.004035648226</v>
      </c>
      <c r="G2114" s="1">
        <f>S.FINANCIERO!L2115/S.FINANCIERO!L2114-1</f>
        <v>0.0008025682183</v>
      </c>
      <c r="H2114" s="1">
        <f>S.FINANCIERO!N2115/S.FINANCIERO!N2114-1</f>
        <v>-0.02170549582</v>
      </c>
      <c r="I2114" s="1">
        <f>S.FINANCIERO!P2115/S.FINANCIERO!P2114-1</f>
        <v>-0.001529636711</v>
      </c>
      <c r="J2114" s="1">
        <f>S.FINANCIERO!R2115/S.FINANCIERO!R2114-1</f>
        <v>-0.002561398222</v>
      </c>
      <c r="K2114" s="1">
        <f>S.FINANCIERO!T2115/S.FINANCIERO!T2114-1</f>
        <v>-0.00454416359</v>
      </c>
      <c r="L2114" s="1">
        <f>SUMPRODUCT(B2114:K2114, 'Ponderaciones e Índices.'!$A$4:$J$4)</f>
        <v>-0.00369500838</v>
      </c>
      <c r="M2114" s="1">
        <f>'S. MATERIALES'!B2115/'S. MATERIALES'!B2114-1</f>
        <v>-0.004963726613</v>
      </c>
      <c r="N2114" s="3">
        <f>'S. MATERIALES'!D2115/'S. MATERIALES'!D2114-1</f>
        <v>-0.01003697834</v>
      </c>
      <c r="O2114" s="1">
        <f>'S. MATERIALES'!F2115/'S. MATERIALES'!F2114-1</f>
        <v>0.006591586157</v>
      </c>
      <c r="P2114" s="1">
        <f>'S. MATERIALES'!H2115/'S. MATERIALES'!H2114-1</f>
        <v>-0.00543120474</v>
      </c>
      <c r="Q2114" s="1">
        <f>'S. MATERIALES'!J2115/'S. MATERIALES'!J2114-1</f>
        <v>-0.007619924312</v>
      </c>
      <c r="R2114" s="1">
        <f>'S. MATERIALES'!L2115/'S. MATERIALES'!L2114-1</f>
        <v>0.005449591281</v>
      </c>
      <c r="S2114" s="1">
        <f>'S. MATERIALES'!N2115/'S. MATERIALES'!N2114-1</f>
        <v>-0.02204724409</v>
      </c>
      <c r="T2114" s="1">
        <f>'S. MATERIALES'!P2115/'S. MATERIALES'!P2114-1</f>
        <v>-0.01361867704</v>
      </c>
      <c r="U2114" s="1">
        <f>'S. MATERIALES'!R2115/'S. MATERIALES'!R2114-1</f>
        <v>-0.01424211597</v>
      </c>
      <c r="V2114" s="1">
        <f>'S. MATERIALES'!T2115/'S. MATERIALES'!T2114-1</f>
        <v>-0.01700404858</v>
      </c>
      <c r="W2114" s="1">
        <f>SUMPRODUCT(M2114:V2114,'Ponderaciones e Índices.'!$A$8:$J$8)</f>
        <v>-0.01040727064</v>
      </c>
      <c r="X2114" s="1">
        <f>'S. ENERGÍA'!B2115/'S. ENERGÍA'!B2114-1</f>
        <v>-0.01257588899</v>
      </c>
      <c r="Y2114" s="1">
        <f>'S. ENERGÍA'!D2115/'S. ENERGÍA'!D2114-1</f>
        <v>-0.02165235273</v>
      </c>
      <c r="Z2114" s="1">
        <f>'S. ENERGÍA'!F2115/'S. ENERGÍA'!F2114-1</f>
        <v>-0.002389705882</v>
      </c>
      <c r="AA2114" s="1">
        <f>'S. ENERGÍA'!H2115/'S. ENERGÍA'!H2114-1</f>
        <v>-0.01473078226</v>
      </c>
      <c r="AB2114" s="1">
        <f>'S. ENERGÍA'!J2115/'S. ENERGÍA'!J2114-1</f>
        <v>-0.02467771639</v>
      </c>
      <c r="AC2114" s="1">
        <f>'S. ENERGÍA'!L2115/'S. ENERGÍA'!L2114-1</f>
        <v>-0.028064383</v>
      </c>
      <c r="AD2114" s="1">
        <f>'S. ENERGÍA'!N2115/'S. ENERGÍA'!N2114-1</f>
        <v>-0.003588769263</v>
      </c>
      <c r="AE2114" s="1">
        <f>'S. ENERGÍA'!P2115/'S. ENERGÍA'!P2114-1</f>
        <v>-0.04263565891</v>
      </c>
      <c r="AF2114" s="1">
        <f>'S. ENERGÍA'!R2115/'S. ENERGÍA'!R2114-1</f>
        <v>-0.02286719437</v>
      </c>
      <c r="AG2114" s="1">
        <f>'S. ENERGÍA'!T2115/'S. ENERGÍA'!T2114-1</f>
        <v>-0.04652605459</v>
      </c>
      <c r="AH2114" s="1">
        <f>SUMPRODUCT(X2114:AG2114,'Ponderaciones e Índices.'!$A$12:$J$12)</f>
        <v>-0.02031517474</v>
      </c>
    </row>
    <row r="2115">
      <c r="A2115" s="1">
        <f>S.FINANCIERO!A2116</f>
        <v>44957</v>
      </c>
      <c r="B2115" s="1">
        <f>S.FINANCIERO!B2116/S.FINANCIERO!B2115-1</f>
        <v>0.008069889687</v>
      </c>
      <c r="C2115" s="1">
        <f>S.FINANCIERO!D2116/S.FINANCIERO!D2115-1</f>
        <v>0.0165471594</v>
      </c>
      <c r="D2115" s="1">
        <f>S.FINANCIERO!F2116/S.FINANCIERO!F2115-1</f>
        <v>0.01003243569</v>
      </c>
      <c r="E2115" s="1">
        <f>S.FINANCIERO!H2116/S.FINANCIERO!H2115-1</f>
        <v>0.01379310345</v>
      </c>
      <c r="F2115" s="1">
        <f>S.FINANCIERO!J2116/S.FINANCIERO!J2115-1</f>
        <v>0.01725004187</v>
      </c>
      <c r="G2115" s="1">
        <f>S.FINANCIERO!L2116/S.FINANCIERO!L2115-1</f>
        <v>0.00190457097</v>
      </c>
      <c r="H2115" s="1">
        <f>S.FINANCIERO!N2116/S.FINANCIERO!N2115-1</f>
        <v>0.007532065471</v>
      </c>
      <c r="I2115" s="1">
        <f>S.FINANCIERO!P2116/S.FINANCIERO!P2115-1</f>
        <v>0.008425890463</v>
      </c>
      <c r="J2115" s="1">
        <f>S.FINANCIERO!R2116/S.FINANCIERO!R2115-1</f>
        <v>0.00996978852</v>
      </c>
      <c r="K2115" s="1">
        <f>S.FINANCIERO!T2116/S.FINANCIERO!T2115-1</f>
        <v>0.006847360913</v>
      </c>
      <c r="L2115" s="1">
        <f>SUMPRODUCT(B2115:K2115, 'Ponderaciones e Índices.'!$A$4:$J$4)</f>
        <v>0.01111905959</v>
      </c>
      <c r="M2115" s="1">
        <f>'S. MATERIALES'!B2116/'S. MATERIALES'!B2115-1</f>
        <v>-0.001534919417</v>
      </c>
      <c r="N2115" s="3">
        <f>'S. MATERIALES'!D2116/'S. MATERIALES'!D2115-1</f>
        <v>0.002401280683</v>
      </c>
      <c r="O2115" s="1">
        <f>'S. MATERIALES'!F2116/'S. MATERIALES'!F2115-1</f>
        <v>0.009176088234</v>
      </c>
      <c r="P2115" s="1">
        <f>'S. MATERIALES'!H2116/'S. MATERIALES'!H2115-1</f>
        <v>0.006784709581</v>
      </c>
      <c r="Q2115" s="1">
        <f>'S. MATERIALES'!J2116/'S. MATERIALES'!J2115-1</f>
        <v>0.005771708323</v>
      </c>
      <c r="R2115" s="1">
        <f>'S. MATERIALES'!L2116/'S. MATERIALES'!L2115-1</f>
        <v>0.03992773261</v>
      </c>
      <c r="S2115" s="1">
        <f>'S. MATERIALES'!N2116/'S. MATERIALES'!N2115-1</f>
        <v>-0.003220611916</v>
      </c>
      <c r="T2115" s="1">
        <f>'S. MATERIALES'!P2116/'S. MATERIALES'!P2115-1</f>
        <v>0.01479289941</v>
      </c>
      <c r="U2115" s="1">
        <f>'S. MATERIALES'!R2116/'S. MATERIALES'!R2115-1</f>
        <v>0.03921568627</v>
      </c>
      <c r="V2115" s="1">
        <f>'S. MATERIALES'!T2116/'S. MATERIALES'!T2115-1</f>
        <v>-0.002883031301</v>
      </c>
      <c r="W2115" s="1">
        <f>SUMPRODUCT(M2115:V2115,'Ponderaciones e Índices.'!$A$8:$J$8)</f>
        <v>0.0157747197</v>
      </c>
      <c r="X2115" s="1">
        <f>'S. ENERGÍA'!B2116/'S. ENERGÍA'!B2115-1</f>
        <v>0.01405357927</v>
      </c>
      <c r="Y2115" s="1">
        <f>'S. ENERGÍA'!D2116/'S. ENERGÍA'!D2115-1</f>
        <v>0.009767556874</v>
      </c>
      <c r="Z2115" s="1">
        <f>'S. ENERGÍA'!F2116/'S. ENERGÍA'!F2115-1</f>
        <v>0.003869541183</v>
      </c>
      <c r="AA2115" s="1">
        <f>'S. ENERGÍA'!H2116/'S. ENERGÍA'!H2115-1</f>
        <v>0.008443861739</v>
      </c>
      <c r="AB2115" s="1">
        <f>'S. ENERGÍA'!J2116/'S. ENERGÍA'!J2115-1</f>
        <v>0.003776435045</v>
      </c>
      <c r="AC2115" s="1">
        <f>'S. ENERGÍA'!L2116/'S. ENERGÍA'!L2115-1</f>
        <v>0.02929936306</v>
      </c>
      <c r="AD2115" s="1">
        <f>'S. ENERGÍA'!N2116/'S. ENERGÍA'!N2115-1</f>
        <v>0.0002118644068</v>
      </c>
      <c r="AE2115" s="1">
        <f>'S. ENERGÍA'!P2116/'S. ENERGÍA'!P2115-1</f>
        <v>0.004210526316</v>
      </c>
      <c r="AF2115" s="1">
        <f>'S. ENERGÍA'!R2116/'S. ENERGÍA'!R2115-1</f>
        <v>-0.001800180018</v>
      </c>
      <c r="AG2115" s="1">
        <f>'S. ENERGÍA'!T2116/'S. ENERGÍA'!T2115-1</f>
        <v>0.005855562785</v>
      </c>
      <c r="AH2115" s="1">
        <f>SUMPRODUCT(X2115:AG2115,'Ponderaciones e Índices.'!$A$12:$J$12)</f>
        <v>0.007922931848</v>
      </c>
    </row>
    <row r="2116">
      <c r="A2116" s="1">
        <f>S.FINANCIERO!A2117</f>
        <v>44958</v>
      </c>
      <c r="B2116" s="1">
        <f>S.FINANCIERO!B2117/S.FINANCIERO!B2116-1</f>
        <v>0.002423619271</v>
      </c>
      <c r="C2116" s="1">
        <f>S.FINANCIERO!D2117/S.FINANCIERO!D2116-1</f>
        <v>-0.007162235486</v>
      </c>
      <c r="D2116" s="1">
        <f>S.FINANCIERO!F2117/S.FINANCIERO!F2116-1</f>
        <v>-0.0008961911875</v>
      </c>
      <c r="E2116" s="1">
        <f>S.FINANCIERO!H2117/S.FINANCIERO!H2116-1</f>
        <v>0.004442593364</v>
      </c>
      <c r="F2116" s="1">
        <f>S.FINANCIERO!J2117/S.FINANCIERO!J2116-1</f>
        <v>0.005597629239</v>
      </c>
      <c r="G2116" s="1">
        <f>S.FINANCIERO!L2117/S.FINANCIERO!L2116-1</f>
        <v>0.005702851426</v>
      </c>
      <c r="H2116" s="1">
        <f>S.FINANCIERO!N2117/S.FINANCIERO!N2116-1</f>
        <v>-0.005657575758</v>
      </c>
      <c r="I2116" s="1">
        <f>S.FINANCIERO!P2117/S.FINANCIERO!P2116-1</f>
        <v>0.0106342575</v>
      </c>
      <c r="J2116" s="1">
        <f>S.FINANCIERO!R2117/S.FINANCIERO!R2116-1</f>
        <v>0.003739156446</v>
      </c>
      <c r="K2116" s="1">
        <f>S.FINANCIERO!T2117/S.FINANCIERO!T2116-1</f>
        <v>-0.009351090961</v>
      </c>
      <c r="L2116" s="1">
        <f>SUMPRODUCT(B2116:K2116, 'Ponderaciones e Índices.'!$A$4:$J$4)</f>
        <v>0.001576192922</v>
      </c>
      <c r="M2116" s="1">
        <f>'S. MATERIALES'!B2117/'S. MATERIALES'!B2116-1</f>
        <v>0.0192159877</v>
      </c>
      <c r="N2116" s="3">
        <f>'S. MATERIALES'!D2117/'S. MATERIALES'!D2116-1</f>
        <v>0.0114453021</v>
      </c>
      <c r="O2116" s="1">
        <f>'S. MATERIALES'!F2117/'S. MATERIALES'!F2116-1</f>
        <v>0.01298461032</v>
      </c>
      <c r="P2116" s="1">
        <f>'S. MATERIALES'!H2117/'S. MATERIALES'!H2116-1</f>
        <v>0.0006574621959</v>
      </c>
      <c r="Q2116" s="1">
        <f>'S. MATERIALES'!J2117/'S. MATERIALES'!J2116-1</f>
        <v>0.01342419429</v>
      </c>
      <c r="R2116" s="1">
        <f>'S. MATERIALES'!L2117/'S. MATERIALES'!L2116-1</f>
        <v>0.01094510076</v>
      </c>
      <c r="S2116" s="1">
        <f>'S. MATERIALES'!N2117/'S. MATERIALES'!N2116-1</f>
        <v>0.02584814216</v>
      </c>
      <c r="T2116" s="1">
        <f>'S. MATERIALES'!P2117/'S. MATERIALES'!P2116-1</f>
        <v>-0.00583090379</v>
      </c>
      <c r="U2116" s="1">
        <f>'S. MATERIALES'!R2117/'S. MATERIALES'!R2116-1</f>
        <v>0.004965243297</v>
      </c>
      <c r="V2116" s="1">
        <f>'S. MATERIALES'!T2117/'S. MATERIALES'!T2116-1</f>
        <v>0.03056588187</v>
      </c>
      <c r="W2116" s="1">
        <f>SUMPRODUCT(M2116:V2116,'Ponderaciones e Índices.'!$A$8:$J$8)</f>
        <v>0.01080461519</v>
      </c>
      <c r="X2116" s="1">
        <f>'S. ENERGÍA'!B2117/'S. ENERGÍA'!B2116-1</f>
        <v>-0.01212646167</v>
      </c>
      <c r="Y2116" s="1">
        <f>'S. ENERGÍA'!D2117/'S. ENERGÍA'!D2116-1</f>
        <v>-0.03636586262</v>
      </c>
      <c r="Z2116" s="1">
        <f>'S. ENERGÍA'!F2117/'S. ENERGÍA'!F2116-1</f>
        <v>-0.006607929515</v>
      </c>
      <c r="AA2116" s="1">
        <f>'S. ENERGÍA'!H2117/'S. ENERGÍA'!H2116-1</f>
        <v>-0.056166996</v>
      </c>
      <c r="AB2116" s="1">
        <f>'S. ENERGÍA'!J2117/'S. ENERGÍA'!J2116-1</f>
        <v>-0.03724604966</v>
      </c>
      <c r="AC2116" s="1">
        <f>'S. ENERGÍA'!L2117/'S. ENERGÍA'!L2116-1</f>
        <v>-0.03286578658</v>
      </c>
      <c r="AD2116" s="1">
        <f>'S. ENERGÍA'!N2117/'S. ENERGÍA'!N2116-1</f>
        <v>-0.003812751536</v>
      </c>
      <c r="AE2116" s="1">
        <f>'S. ENERGÍA'!P2117/'S. ENERGÍA'!P2116-1</f>
        <v>-0.02580228995</v>
      </c>
      <c r="AF2116" s="1">
        <f>'S. ENERGÍA'!R2117/'S. ENERGÍA'!R2116-1</f>
        <v>-0.02885482417</v>
      </c>
      <c r="AG2116" s="1">
        <f>'S. ENERGÍA'!T2117/'S. ENERGÍA'!T2116-1</f>
        <v>-0.02846054334</v>
      </c>
      <c r="AH2116" s="1">
        <f>SUMPRODUCT(X2116:AG2116,'Ponderaciones e Índices.'!$A$12:$J$12)</f>
        <v>-0.02891999183</v>
      </c>
    </row>
    <row r="2117">
      <c r="A2117" s="1">
        <f>S.FINANCIERO!A2118</f>
        <v>44959</v>
      </c>
      <c r="B2117" s="1">
        <f>S.FINANCIERO!B2118/S.FINANCIERO!B2117-1</f>
        <v>-0.0007326544069</v>
      </c>
      <c r="C2117" s="1">
        <f>S.FINANCIERO!D2118/S.FINANCIERO!D2117-1</f>
        <v>0.005027871899</v>
      </c>
      <c r="D2117" s="1">
        <f>S.FINANCIERO!F2118/S.FINANCIERO!F2117-1</f>
        <v>-0.0013454926</v>
      </c>
      <c r="E2117" s="1">
        <f>S.FINANCIERO!H2118/S.FINANCIERO!H2117-1</f>
        <v>0.01437456807</v>
      </c>
      <c r="F2117" s="1">
        <f>S.FINANCIERO!J2118/S.FINANCIERO!J2117-1</f>
        <v>0.005239030779</v>
      </c>
      <c r="G2117" s="1">
        <f>S.FINANCIERO!L2118/S.FINANCIERO!L2117-1</f>
        <v>0.00119379228</v>
      </c>
      <c r="H2117" s="1">
        <f>S.FINANCIERO!N2118/S.FINANCIERO!N2117-1</f>
        <v>0.05119875173</v>
      </c>
      <c r="I2117" s="1">
        <f>S.FINANCIERO!P2118/S.FINANCIERO!P2117-1</f>
        <v>-0.01503194288</v>
      </c>
      <c r="J2117" s="1">
        <f>S.FINANCIERO!R2118/S.FINANCIERO!R2117-1</f>
        <v>-0.00327819997</v>
      </c>
      <c r="K2117" s="1">
        <f>S.FINANCIERO!T2118/S.FINANCIERO!T2117-1</f>
        <v>0.01458810069</v>
      </c>
      <c r="L2117" s="1">
        <f>SUMPRODUCT(B2117:K2117, 'Ponderaciones e Índices.'!$A$4:$J$4)</f>
        <v>0.00625276339</v>
      </c>
      <c r="M2117" s="1">
        <f>'S. MATERIALES'!B2118/'S. MATERIALES'!B2117-1</f>
        <v>-0.02790346908</v>
      </c>
      <c r="N2117" s="3">
        <f>'S. MATERIALES'!D2118/'S. MATERIALES'!D2117-1</f>
        <v>-0.03697368421</v>
      </c>
      <c r="O2117" s="1">
        <f>'S. MATERIALES'!F2118/'S. MATERIALES'!F2117-1</f>
        <v>-0.03589764403</v>
      </c>
      <c r="P2117" s="1">
        <f>'S. MATERIALES'!H2118/'S. MATERIALES'!H2117-1</f>
        <v>-0.0211892247</v>
      </c>
      <c r="Q2117" s="1">
        <f>'S. MATERIALES'!J2118/'S. MATERIALES'!J2117-1</f>
        <v>-0.01921229587</v>
      </c>
      <c r="R2117" s="1">
        <f>'S. MATERIALES'!L2118/'S. MATERIALES'!L2117-1</f>
        <v>-0.02251245919</v>
      </c>
      <c r="S2117" s="1">
        <f>'S. MATERIALES'!N2118/'S. MATERIALES'!N2117-1</f>
        <v>-0.03622047244</v>
      </c>
      <c r="T2117" s="1">
        <f>'S. MATERIALES'!P2118/'S. MATERIALES'!P2117-1</f>
        <v>-0.06810035842</v>
      </c>
      <c r="U2117" s="1">
        <f>'S. MATERIALES'!R2118/'S. MATERIALES'!R2117-1</f>
        <v>-0.0395256917</v>
      </c>
      <c r="V2117" s="1">
        <f>'S. MATERIALES'!T2118/'S. MATERIALES'!T2117-1</f>
        <v>-0.01482965932</v>
      </c>
      <c r="W2117" s="1">
        <f>SUMPRODUCT(M2117:V2117,'Ponderaciones e Índices.'!$A$8:$J$8)</f>
        <v>-0.03664555307</v>
      </c>
      <c r="X2117" s="1">
        <f>'S. ENERGÍA'!B2118/'S. ENERGÍA'!B2117-1</f>
        <v>-0.03748355984</v>
      </c>
      <c r="Y2117" s="1">
        <f>'S. ENERGÍA'!D2118/'S. ENERGÍA'!D2117-1</f>
        <v>-0.02058449809</v>
      </c>
      <c r="Z2117" s="1">
        <f>'S. ENERGÍA'!F2118/'S. ENERGÍA'!F2117-1</f>
        <v>-0.00258684405</v>
      </c>
      <c r="AA2117" s="1">
        <f>'S. ENERGÍA'!H2118/'S. ENERGÍA'!H2117-1</f>
        <v>0.02772198892</v>
      </c>
      <c r="AB2117" s="1">
        <f>'S. ENERGÍA'!J2118/'S. ENERGÍA'!J2117-1</f>
        <v>-0.04259476358</v>
      </c>
      <c r="AC2117" s="1">
        <f>'S. ENERGÍA'!L2118/'S. ENERGÍA'!L2117-1</f>
        <v>-0.03611545571</v>
      </c>
      <c r="AD2117" s="1">
        <f>'S. ENERGÍA'!N2118/'S. ENERGÍA'!N2117-1</f>
        <v>-0.01637252817</v>
      </c>
      <c r="AE2117" s="1">
        <f>'S. ENERGÍA'!P2118/'S. ENERGÍA'!P2117-1</f>
        <v>-0.01142195001</v>
      </c>
      <c r="AF2117" s="1">
        <f>'S. ENERGÍA'!R2118/'S. ENERGÍA'!R2117-1</f>
        <v>-0.03621169916</v>
      </c>
      <c r="AG2117" s="1">
        <f>'S. ENERGÍA'!T2118/'S. ENERGÍA'!T2117-1</f>
        <v>-0.01264980027</v>
      </c>
      <c r="AH2117" s="1">
        <f>SUMPRODUCT(X2117:AG2117,'Ponderaciones e Índices.'!$A$12:$J$12)</f>
        <v>-0.02283259448</v>
      </c>
    </row>
    <row r="2118">
      <c r="A2118" s="1">
        <f>S.FINANCIERO!A2119</f>
        <v>44960</v>
      </c>
      <c r="B2118" s="1">
        <f>S.FINANCIERO!B2119/S.FINANCIERO!B2118-1</f>
        <v>0.01290417186</v>
      </c>
      <c r="C2118" s="1">
        <f>S.FINANCIERO!D2119/S.FINANCIERO!D2118-1</f>
        <v>0.005111473627</v>
      </c>
      <c r="D2118" s="1">
        <f>S.FINANCIERO!F2119/S.FINANCIERO!F2118-1</f>
        <v>0.009580838323</v>
      </c>
      <c r="E2118" s="1">
        <f>S.FINANCIERO!H2119/S.FINANCIERO!H2118-1</f>
        <v>-0.0004087750375</v>
      </c>
      <c r="F2118" s="1">
        <f>S.FINANCIERO!J2119/S.FINANCIERO!J2118-1</f>
        <v>0.005863192182</v>
      </c>
      <c r="G2118" s="1">
        <f>S.FINANCIERO!L2119/S.FINANCIERO!L2118-1</f>
        <v>0.002881558029</v>
      </c>
      <c r="H2118" s="1">
        <f>S.FINANCIERO!N2119/S.FINANCIERO!N2118-1</f>
        <v>-0.02299866931</v>
      </c>
      <c r="I2118" s="1">
        <f>S.FINANCIERO!P2119/S.FINANCIERO!P2118-1</f>
        <v>0.0007630675315</v>
      </c>
      <c r="J2118" s="1">
        <f>S.FINANCIERO!R2119/S.FINANCIERO!R2118-1</f>
        <v>0.001494991778</v>
      </c>
      <c r="K2118" s="1">
        <f>S.FINANCIERO!T2119/S.FINANCIERO!T2118-1</f>
        <v>-0.002255427122</v>
      </c>
      <c r="L2118" s="1">
        <f>SUMPRODUCT(B2118:K2118, 'Ponderaciones e Índices.'!$A$4:$J$4)</f>
        <v>0.001844343103</v>
      </c>
      <c r="M2118" s="1">
        <f>'S. MATERIALES'!B2119/'S. MATERIALES'!B2118-1</f>
        <v>-0.04732350659</v>
      </c>
      <c r="N2118" s="3">
        <f>'S. MATERIALES'!D2119/'S. MATERIALES'!D2118-1</f>
        <v>-0.0396228993</v>
      </c>
      <c r="O2118" s="1">
        <f>'S. MATERIALES'!F2119/'S. MATERIALES'!F2118-1</f>
        <v>-0.02991650881</v>
      </c>
      <c r="P2118" s="1">
        <f>'S. MATERIALES'!H2119/'S. MATERIALES'!H2118-1</f>
        <v>-0.01107568384</v>
      </c>
      <c r="Q2118" s="1">
        <f>'S. MATERIALES'!J2119/'S. MATERIALES'!J2118-1</f>
        <v>-0.01788751998</v>
      </c>
      <c r="R2118" s="1">
        <f>'S. MATERIALES'!L2119/'S. MATERIALES'!L2118-1</f>
        <v>0.005977496484</v>
      </c>
      <c r="S2118" s="1">
        <f>'S. MATERIALES'!N2119/'S. MATERIALES'!N2118-1</f>
        <v>-0.03431372549</v>
      </c>
      <c r="T2118" s="1">
        <f>'S. MATERIALES'!P2119/'S. MATERIALES'!P2118-1</f>
        <v>-0.02447552448</v>
      </c>
      <c r="U2118" s="1">
        <f>'S. MATERIALES'!R2119/'S. MATERIALES'!R2118-1</f>
        <v>-0.001028806584</v>
      </c>
      <c r="V2118" s="1">
        <f>'S. MATERIALES'!T2119/'S. MATERIALES'!T2118-1</f>
        <v>-0.06509357201</v>
      </c>
      <c r="W2118" s="1">
        <f>SUMPRODUCT(M2118:V2118,'Ponderaciones e Índices.'!$A$8:$J$8)</f>
        <v>-0.02171123256</v>
      </c>
      <c r="X2118" s="1">
        <f>'S. ENERGÍA'!B2119/'S. ENERGÍA'!B2118-1</f>
        <v>0.005010248235</v>
      </c>
      <c r="Y2118" s="1">
        <f>'S. ENERGÍA'!D2119/'S. ENERGÍA'!D2118-1</f>
        <v>0.005967825636</v>
      </c>
      <c r="Z2118" s="1">
        <f>'S. ENERGÍA'!F2119/'S. ENERGÍA'!F2118-1</f>
        <v>0.007410151908</v>
      </c>
      <c r="AA2118" s="1">
        <f>'S. ENERGÍA'!H2119/'S. ENERGÍA'!H2118-1</f>
        <v>0.007911645397</v>
      </c>
      <c r="AB2118" s="1">
        <f>'S. ENERGÍA'!J2119/'S. ENERGÍA'!J2118-1</f>
        <v>0.02040816327</v>
      </c>
      <c r="AC2118" s="1">
        <f>'S. ENERGÍA'!L2119/'S. ENERGÍA'!L2118-1</f>
        <v>-0.003392830801</v>
      </c>
      <c r="AD2118" s="1">
        <f>'S. ENERGÍA'!N2119/'S. ENERGÍA'!N2118-1</f>
        <v>0.004323389537</v>
      </c>
      <c r="AE2118" s="1">
        <f>'S. ENERGÍA'!P2119/'S. ENERGÍA'!P2118-1</f>
        <v>0.01172136638</v>
      </c>
      <c r="AF2118" s="1">
        <f>'S. ENERGÍA'!R2119/'S. ENERGÍA'!R2118-1</f>
        <v>0.02119460501</v>
      </c>
      <c r="AG2118" s="1">
        <f>'S. ENERGÍA'!T2119/'S. ENERGÍA'!T2118-1</f>
        <v>0.0141604855</v>
      </c>
      <c r="AH2118" s="1">
        <f>SUMPRODUCT(X2118:AG2118,'Ponderaciones e Índices.'!$A$12:$J$12)</f>
        <v>0.009495978152</v>
      </c>
    </row>
    <row r="2119">
      <c r="A2119" s="1">
        <f>S.FINANCIERO!A2120</f>
        <v>44963</v>
      </c>
      <c r="B2119" s="1">
        <f>S.FINANCIERO!B2120/S.FINANCIERO!B2119-1</f>
        <v>-0.000217155266</v>
      </c>
      <c r="C2119" s="1">
        <f>S.FINANCIERO!D2120/S.FINANCIERO!D2119-1</f>
        <v>-0.007790521532</v>
      </c>
      <c r="D2119" s="1">
        <f>S.FINANCIERO!F2120/S.FINANCIERO!F2119-1</f>
        <v>0.004300118624</v>
      </c>
      <c r="E2119" s="1">
        <f>S.FINANCIERO!H2120/S.FINANCIERO!H2119-1</f>
        <v>-0.009814612868</v>
      </c>
      <c r="F2119" s="1">
        <f>S.FINANCIERO!J2120/S.FINANCIERO!J2119-1</f>
        <v>-0.005829015544</v>
      </c>
      <c r="G2119" s="1">
        <f>S.FINANCIERO!L2120/S.FINANCIERO!L2119-1</f>
        <v>-0.006539185574</v>
      </c>
      <c r="H2119" s="1">
        <f>S.FINANCIERO!N2120/S.FINANCIERO!N2119-1</f>
        <v>-0.03600296736</v>
      </c>
      <c r="I2119" s="1">
        <f>S.FINANCIERO!P2120/S.FINANCIERO!P2119-1</f>
        <v>-0.01486847122</v>
      </c>
      <c r="J2119" s="1">
        <f>S.FINANCIERO!R2120/S.FINANCIERO!R2119-1</f>
        <v>0.002836244216</v>
      </c>
      <c r="K2119" s="1">
        <f>S.FINANCIERO!T2120/S.FINANCIERO!T2119-1</f>
        <v>-0.006216445324</v>
      </c>
      <c r="L2119" s="1">
        <f>SUMPRODUCT(B2119:K2119, 'Ponderaciones e Índices.'!$A$4:$J$4)</f>
        <v>-0.009261381823</v>
      </c>
      <c r="M2119" s="1">
        <f>'S. MATERIALES'!B2120/'S. MATERIALES'!B2119-1</f>
        <v>0.003664495114</v>
      </c>
      <c r="N2119" s="3">
        <f>'S. MATERIALES'!D2120/'S. MATERIALES'!D2119-1</f>
        <v>0.002418551714</v>
      </c>
      <c r="O2119" s="1">
        <f>'S. MATERIALES'!F2120/'S. MATERIALES'!F2119-1</f>
        <v>-0.01987473421</v>
      </c>
      <c r="P2119" s="1">
        <f>'S. MATERIALES'!H2120/'S. MATERIALES'!H2119-1</f>
        <v>-0.00373324283</v>
      </c>
      <c r="Q2119" s="1">
        <f>'S. MATERIALES'!J2120/'S. MATERIALES'!J2119-1</f>
        <v>-0.03332983414</v>
      </c>
      <c r="R2119" s="1">
        <f>'S. MATERIALES'!L2120/'S. MATERIALES'!L2119-1</f>
        <v>-0.01712687871</v>
      </c>
      <c r="S2119" s="1">
        <f>'S. MATERIALES'!N2120/'S. MATERIALES'!N2119-1</f>
        <v>-0.01353637902</v>
      </c>
      <c r="T2119" s="1">
        <f>'S. MATERIALES'!P2120/'S. MATERIALES'!P2119-1</f>
        <v>-0.08064516129</v>
      </c>
      <c r="U2119" s="1">
        <f>'S. MATERIALES'!R2120/'S. MATERIALES'!R2119-1</f>
        <v>-0.02471678682</v>
      </c>
      <c r="V2119" s="1">
        <f>'S. MATERIALES'!T2120/'S. MATERIALES'!T2119-1</f>
        <v>-0.005657093124</v>
      </c>
      <c r="W2119" s="1">
        <f>SUMPRODUCT(M2119:V2119,'Ponderaciones e Índices.'!$A$8:$J$8)</f>
        <v>-0.02211940508</v>
      </c>
      <c r="X2119" s="1">
        <f>'S. ENERGÍA'!B2120/'S. ENERGÍA'!B2119-1</f>
        <v>-0.005665080444</v>
      </c>
      <c r="Y2119" s="1">
        <f>'S. ENERGÍA'!D2120/'S. ENERGÍA'!D2119-1</f>
        <v>0.002063451122</v>
      </c>
      <c r="Z2119" s="1">
        <f>'S. ENERGÍA'!F2120/'S. ENERGÍA'!F2119-1</f>
        <v>0.001103346819</v>
      </c>
      <c r="AA2119" s="1">
        <f>'S. ENERGÍA'!H2120/'S. ENERGÍA'!H2119-1</f>
        <v>0.004461391727</v>
      </c>
      <c r="AB2119" s="1">
        <f>'S. ENERGÍA'!J2120/'S. ENERGÍA'!J2119-1</f>
        <v>0.0012</v>
      </c>
      <c r="AC2119" s="1">
        <f>'S. ENERGÍA'!L2120/'S. ENERGÍA'!L2119-1</f>
        <v>-0.006364712848</v>
      </c>
      <c r="AD2119" s="1">
        <f>'S. ENERGÍA'!N2120/'S. ENERGÍA'!N2119-1</f>
        <v>0.0002152389152</v>
      </c>
      <c r="AE2119" s="1">
        <f>'S. ENERGÍA'!P2120/'S. ENERGÍA'!P2119-1</f>
        <v>-0.009268454154</v>
      </c>
      <c r="AF2119" s="1">
        <f>'S. ENERGÍA'!R2120/'S. ENERGÍA'!R2119-1</f>
        <v>-0.0009433962264</v>
      </c>
      <c r="AG2119" s="1">
        <f>'S. ENERGÍA'!T2120/'S. ENERGÍA'!T2119-1</f>
        <v>0</v>
      </c>
      <c r="AH2119" s="1">
        <f>SUMPRODUCT(X2119:AG2119,'Ponderaciones e Índices.'!$A$12:$J$12)</f>
        <v>-0.0002620944581</v>
      </c>
    </row>
    <row r="2120">
      <c r="A2120" s="1">
        <f>S.FINANCIERO!A2121</f>
        <v>44964</v>
      </c>
      <c r="B2120" s="1">
        <f>S.FINANCIERO!B2121/S.FINANCIERO!B2120-1</f>
        <v>0.003620040544</v>
      </c>
      <c r="C2120" s="1">
        <f>S.FINANCIERO!D2121/S.FINANCIERO!D2120-1</f>
        <v>0.01221374046</v>
      </c>
      <c r="D2120" s="1">
        <f>S.FINANCIERO!F2121/S.FINANCIERO!F2120-1</f>
        <v>0.009006348738</v>
      </c>
      <c r="E2120" s="1">
        <f>S.FINANCIERO!H2121/S.FINANCIERO!H2120-1</f>
        <v>0.015280837</v>
      </c>
      <c r="F2120" s="1">
        <f>S.FINANCIERO!J2121/S.FINANCIERO!J2120-1</f>
        <v>0.01237785016</v>
      </c>
      <c r="G2120" s="1">
        <f>S.FINANCIERO!L2121/S.FINANCIERO!L2120-1</f>
        <v>0.006582227984</v>
      </c>
      <c r="H2120" s="1">
        <f>S.FINANCIERO!N2121/S.FINANCIERO!N2120-1</f>
        <v>0.01292836761</v>
      </c>
      <c r="I2120" s="1">
        <f>S.FINANCIERO!P2121/S.FINANCIERO!P2120-1</f>
        <v>0.006191950464</v>
      </c>
      <c r="J2120" s="1">
        <f>S.FINANCIERO!R2121/S.FINANCIERO!R2120-1</f>
        <v>0.0004465614766</v>
      </c>
      <c r="K2120" s="1">
        <f>S.FINANCIERO!T2121/S.FINANCIERO!T2120-1</f>
        <v>0.005686664771</v>
      </c>
      <c r="L2120" s="1">
        <f>SUMPRODUCT(B2120:K2120, 'Ponderaciones e Índices.'!$A$4:$J$4)</f>
        <v>0.009351090745</v>
      </c>
      <c r="M2120" s="1">
        <f>'S. MATERIALES'!B2121/'S. MATERIALES'!B2120-1</f>
        <v>0.006490872211</v>
      </c>
      <c r="N2120" s="3">
        <f>'S. MATERIALES'!D2121/'S. MATERIALES'!D2120-1</f>
        <v>0.004115810389</v>
      </c>
      <c r="O2120" s="1">
        <f>'S. MATERIALES'!F2121/'S. MATERIALES'!F2120-1</f>
        <v>0.02097876297</v>
      </c>
      <c r="P2120" s="1">
        <f>'S. MATERIALES'!H2121/'S. MATERIALES'!H2120-1</f>
        <v>0.005450519503</v>
      </c>
      <c r="Q2120" s="1">
        <f>'S. MATERIALES'!J2121/'S. MATERIALES'!J2120-1</f>
        <v>0.001791822772</v>
      </c>
      <c r="R2120" s="1">
        <f>'S. MATERIALES'!L2121/'S. MATERIALES'!L2120-1</f>
        <v>0.02364864865</v>
      </c>
      <c r="S2120" s="1">
        <f>'S. MATERIALES'!N2121/'S. MATERIALES'!N2120-1</f>
        <v>0.008576329331</v>
      </c>
      <c r="T2120" s="1">
        <f>'S. MATERIALES'!P2121/'S. MATERIALES'!P2120-1</f>
        <v>0.07251461988</v>
      </c>
      <c r="U2120" s="1">
        <f>'S. MATERIALES'!R2121/'S. MATERIALES'!R2120-1</f>
        <v>0.01795142555</v>
      </c>
      <c r="V2120" s="1">
        <f>'S. MATERIALES'!T2121/'S. MATERIALES'!T2120-1</f>
        <v>-0.001312910284</v>
      </c>
      <c r="W2120" s="1">
        <f>SUMPRODUCT(M2120:V2120,'Ponderaciones e Índices.'!$A$8:$J$8)</f>
        <v>0.02066450194</v>
      </c>
      <c r="X2120" s="1">
        <f>'S. ENERGÍA'!B2121/'S. ENERGÍA'!B2120-1</f>
        <v>0.02347310848</v>
      </c>
      <c r="Y2120" s="1">
        <f>'S. ENERGÍA'!D2121/'S. ENERGÍA'!D2120-1</f>
        <v>0.02097812098</v>
      </c>
      <c r="Z2120" s="1">
        <f>'S. ENERGÍA'!F2121/'S. ENERGÍA'!F2120-1</f>
        <v>0.003490080823</v>
      </c>
      <c r="AA2120" s="1">
        <f>'S. ENERGÍA'!H2121/'S. ENERGÍA'!H2120-1</f>
        <v>-0.005328721477</v>
      </c>
      <c r="AB2120" s="1">
        <f>'S. ENERGÍA'!J2121/'S. ENERGÍA'!J2120-1</f>
        <v>0.04234918098</v>
      </c>
      <c r="AC2120" s="1">
        <f>'S. ENERGÍA'!L2121/'S. ENERGÍA'!L2120-1</f>
        <v>0.01966333979</v>
      </c>
      <c r="AD2120" s="1">
        <f>'S. ENERGÍA'!N2121/'S. ENERGÍA'!N2120-1</f>
        <v>0.00903808909</v>
      </c>
      <c r="AE2120" s="1">
        <f>'S. ENERGÍA'!P2121/'S. ENERGÍA'!P2120-1</f>
        <v>0.01921149348</v>
      </c>
      <c r="AF2120" s="1">
        <f>'S. ENERGÍA'!R2121/'S. ENERGÍA'!R2120-1</f>
        <v>0.02549575071</v>
      </c>
      <c r="AG2120" s="1">
        <f>'S. ENERGÍA'!T2121/'S. ENERGÍA'!T2120-1</f>
        <v>0.02925531915</v>
      </c>
      <c r="AH2120" s="1">
        <f>SUMPRODUCT(X2120:AG2120,'Ponderaciones e Índices.'!$A$12:$J$12)</f>
        <v>0.0211962852</v>
      </c>
    </row>
    <row r="2121">
      <c r="A2121" s="1">
        <f>S.FINANCIERO!A2122</f>
        <v>44965</v>
      </c>
      <c r="B2121" s="1">
        <f>S.FINANCIERO!B2122/S.FINANCIERO!B2121-1</f>
        <v>0.006708988602</v>
      </c>
      <c r="C2121" s="1">
        <f>S.FINANCIERO!D2122/S.FINANCIERO!D2121-1</f>
        <v>0.0006464124111</v>
      </c>
      <c r="D2121" s="1">
        <f>S.FINANCIERO!F2122/S.FINANCIERO!F2121-1</f>
        <v>-0.0002194907814</v>
      </c>
      <c r="E2121" s="1">
        <f>S.FINANCIERO!H2122/S.FINANCIERO!H2121-1</f>
        <v>-0.007186440678</v>
      </c>
      <c r="F2121" s="1">
        <f>S.FINANCIERO!J2122/S.FINANCIERO!J2121-1</f>
        <v>-0.002252252252</v>
      </c>
      <c r="G2121" s="1">
        <f>S.FINANCIERO!L2122/S.FINANCIERO!L2121-1</f>
        <v>0.002774199941</v>
      </c>
      <c r="H2121" s="1">
        <f>S.FINANCIERO!N2122/S.FINANCIERO!N2121-1</f>
        <v>0.001215557926</v>
      </c>
      <c r="I2121" s="1">
        <f>S.FINANCIERO!P2122/S.FINANCIERO!P2121-1</f>
        <v>0.003461538462</v>
      </c>
      <c r="J2121" s="1">
        <f>S.FINANCIERO!R2122/S.FINANCIERO!R2121-1</f>
        <v>0.003422109805</v>
      </c>
      <c r="K2121" s="1">
        <f>S.FINANCIERO!T2122/S.FINANCIERO!T2121-1</f>
        <v>-0.007350862313</v>
      </c>
      <c r="L2121" s="1">
        <f>SUMPRODUCT(B2121:K2121, 'Ponderaciones e Índices.'!$A$4:$J$4)</f>
        <v>0.0006594828165</v>
      </c>
      <c r="M2121" s="1">
        <f>'S. MATERIALES'!B2122/'S. MATERIALES'!B2121-1</f>
        <v>-0.005642885933</v>
      </c>
      <c r="N2121" s="3">
        <f>'S. MATERIALES'!D2122/'S. MATERIALES'!D2121-1</f>
        <v>0.001413427562</v>
      </c>
      <c r="O2121" s="1">
        <f>'S. MATERIALES'!F2122/'S. MATERIALES'!F2121-1</f>
        <v>0.0006793821958</v>
      </c>
      <c r="P2121" s="1">
        <f>'S. MATERIALES'!H2122/'S. MATERIALES'!H2121-1</f>
        <v>-0.00406572929</v>
      </c>
      <c r="Q2121" s="1">
        <f>'S. MATERIALES'!J2122/'S. MATERIALES'!J2121-1</f>
        <v>-0.001246612466</v>
      </c>
      <c r="R2121" s="1">
        <f>'S. MATERIALES'!L2122/'S. MATERIALES'!L2121-1</f>
        <v>-0.01337502171</v>
      </c>
      <c r="S2121" s="1">
        <f>'S. MATERIALES'!N2122/'S. MATERIALES'!N2121-1</f>
        <v>-0.01020408163</v>
      </c>
      <c r="T2121" s="1">
        <f>'S. MATERIALES'!P2122/'S. MATERIALES'!P2121-1</f>
        <v>-0.01926572156</v>
      </c>
      <c r="U2121" s="1">
        <f>'S. MATERIALES'!R2122/'S. MATERIALES'!R2121-1</f>
        <v>-0.01037344398</v>
      </c>
      <c r="V2121" s="1">
        <f>'S. MATERIALES'!T2122/'S. MATERIALES'!T2121-1</f>
        <v>-0.00657318142</v>
      </c>
      <c r="W2121" s="1">
        <f>SUMPRODUCT(M2121:V2121,'Ponderaciones e Índices.'!$A$8:$J$8)</f>
        <v>-0.00974863671</v>
      </c>
      <c r="X2121" s="1">
        <f>'S. ENERGÍA'!B2122/'S. ENERGÍA'!B2121-1</f>
        <v>-0.005121353819</v>
      </c>
      <c r="Y2121" s="1">
        <f>'S. ENERGÍA'!D2122/'S. ENERGÍA'!D2121-1</f>
        <v>0.005168284382</v>
      </c>
      <c r="Z2121" s="1">
        <f>'S. ENERGÍA'!F2122/'S. ENERGÍA'!F2121-1</f>
        <v>-0.02690829215</v>
      </c>
      <c r="AA2121" s="1">
        <f>'S. ENERGÍA'!H2122/'S. ENERGÍA'!H2121-1</f>
        <v>-0.008393642629</v>
      </c>
      <c r="AB2121" s="1">
        <f>'S. ENERGÍA'!J2122/'S. ENERGÍA'!J2121-1</f>
        <v>0.005749329245</v>
      </c>
      <c r="AC2121" s="1">
        <f>'S. ENERGÍA'!L2122/'S. ENERGÍA'!L2121-1</f>
        <v>0.01636230825</v>
      </c>
      <c r="AD2121" s="1">
        <f>'S. ENERGÍA'!N2122/'S. ENERGÍA'!N2121-1</f>
        <v>-0.01087651951</v>
      </c>
      <c r="AE2121" s="1">
        <f>'S. ENERGÍA'!P2122/'S. ENERGÍA'!P2121-1</f>
        <v>0.001966890674</v>
      </c>
      <c r="AF2121" s="1">
        <f>'S. ENERGÍA'!R2122/'S. ENERGÍA'!R2121-1</f>
        <v>-0.001841620626</v>
      </c>
      <c r="AG2121" s="1">
        <f>'S. ENERGÍA'!T2122/'S. ENERGÍA'!T2121-1</f>
        <v>-0.007751937984</v>
      </c>
      <c r="AH2121" s="1">
        <f>SUMPRODUCT(X2121:AG2121,'Ponderaciones e Índices.'!$A$12:$J$12)</f>
        <v>-0.00120693988</v>
      </c>
    </row>
    <row r="2122">
      <c r="A2122" s="1">
        <f>S.FINANCIERO!A2123</f>
        <v>44966</v>
      </c>
      <c r="B2122" s="1">
        <f>S.FINANCIERO!B2123/S.FINANCIERO!B2122-1</f>
        <v>-0.002149767109</v>
      </c>
      <c r="C2122" s="1">
        <f>S.FINANCIERO!D2123/S.FINANCIERO!D2122-1</f>
        <v>-0.002260981912</v>
      </c>
      <c r="D2122" s="1">
        <f>S.FINANCIERO!F2123/S.FINANCIERO!F2122-1</f>
        <v>-0.005708013172</v>
      </c>
      <c r="E2122" s="1">
        <f>S.FINANCIERO!H2123/S.FINANCIERO!H2122-1</f>
        <v>-0.001365747064</v>
      </c>
      <c r="F2122" s="1">
        <f>S.FINANCIERO!J2123/S.FINANCIERO!J2122-1</f>
        <v>-0.00757820058</v>
      </c>
      <c r="G2122" s="1">
        <f>S.FINANCIERO!L2123/S.FINANCIERO!L2122-1</f>
        <v>0.001877284853</v>
      </c>
      <c r="H2122" s="1">
        <f>S.FINANCIERO!N2123/S.FINANCIERO!N2122-1</f>
        <v>0.0002003235529</v>
      </c>
      <c r="I2122" s="1">
        <f>S.FINANCIERO!P2123/S.FINANCIERO!P2122-1</f>
        <v>0.001533154465</v>
      </c>
      <c r="J2122" s="1">
        <f>S.FINANCIERO!R2123/S.FINANCIERO!R2122-1</f>
        <v>0.01215895611</v>
      </c>
      <c r="K2122" s="1">
        <f>S.FINANCIERO!T2123/S.FINANCIERO!T2122-1</f>
        <v>0.02278553119</v>
      </c>
      <c r="L2122" s="1">
        <f>SUMPRODUCT(B2122:K2122, 'Ponderaciones e Índices.'!$A$4:$J$4)</f>
        <v>-0.0006708780153</v>
      </c>
      <c r="M2122" s="1">
        <f>'S. MATERIALES'!B2123/'S. MATERIALES'!B2122-1</f>
        <v>-0.02796919335</v>
      </c>
      <c r="N2122" s="3">
        <f>'S. MATERIALES'!D2123/'S. MATERIALES'!D2122-1</f>
        <v>-0.02060691602</v>
      </c>
      <c r="O2122" s="1">
        <f>'S. MATERIALES'!F2123/'S. MATERIALES'!F2122-1</f>
        <v>-0.0294319454</v>
      </c>
      <c r="P2122" s="1">
        <f>'S. MATERIALES'!H2123/'S. MATERIALES'!H2122-1</f>
        <v>-0.01054601123</v>
      </c>
      <c r="Q2122" s="1">
        <f>'S. MATERIALES'!J2123/'S. MATERIALES'!J2122-1</f>
        <v>-0.011504857</v>
      </c>
      <c r="R2122" s="1">
        <f>'S. MATERIALES'!L2123/'S. MATERIALES'!L2122-1</f>
        <v>-0.004049295775</v>
      </c>
      <c r="S2122" s="1">
        <f>'S. MATERIALES'!N2123/'S. MATERIALES'!N2122-1</f>
        <v>-0.01546391753</v>
      </c>
      <c r="T2122" s="1">
        <f>'S. MATERIALES'!P2123/'S. MATERIALES'!P2122-1</f>
        <v>-0.003706449222</v>
      </c>
      <c r="U2122" s="1">
        <f>'S. MATERIALES'!R2123/'S. MATERIALES'!R2122-1</f>
        <v>-0.03354297694</v>
      </c>
      <c r="V2122" s="1">
        <f>'S. MATERIALES'!T2123/'S. MATERIALES'!T2122-1</f>
        <v>-0.02029113366</v>
      </c>
      <c r="W2122" s="1">
        <f>SUMPRODUCT(M2122:V2122,'Ponderaciones e Índices.'!$A$8:$J$8)</f>
        <v>-0.01860078824</v>
      </c>
      <c r="X2122" s="1">
        <f>'S. ENERGÍA'!B2123/'S. ENERGÍA'!B2122-1</f>
        <v>-0.004923903312</v>
      </c>
      <c r="Y2122" s="1">
        <f>'S. ENERGÍA'!D2123/'S. ENERGÍA'!D2122-1</f>
        <v>-0.005267118134</v>
      </c>
      <c r="Z2122" s="1">
        <f>'S. ENERGÍA'!F2123/'S. ENERGÍA'!F2122-1</f>
        <v>-0.00489089541</v>
      </c>
      <c r="AA2122" s="1">
        <f>'S. ENERGÍA'!H2123/'S. ENERGÍA'!H2122-1</f>
        <v>-0.007923046815</v>
      </c>
      <c r="AB2122" s="1">
        <f>'S. ENERGÍA'!J2123/'S. ENERGÍA'!J2122-1</f>
        <v>-0.009527439024</v>
      </c>
      <c r="AC2122" s="1">
        <f>'S. ENERGÍA'!L2123/'S. ENERGÍA'!L2122-1</f>
        <v>0.0002874802357</v>
      </c>
      <c r="AD2122" s="1">
        <f>'S. ENERGÍA'!N2123/'S. ENERGÍA'!N2122-1</f>
        <v>-0.008408796895</v>
      </c>
      <c r="AE2122" s="1">
        <f>'S. ENERGÍA'!P2123/'S. ENERGÍA'!P2122-1</f>
        <v>-0.00441681662</v>
      </c>
      <c r="AF2122" s="1">
        <f>'S. ENERGÍA'!R2123/'S. ENERGÍA'!R2122-1</f>
        <v>-0.01568265683</v>
      </c>
      <c r="AG2122" s="1">
        <f>'S. ENERGÍA'!T2123/'S. ENERGÍA'!T2122-1</f>
        <v>-0.008463541667</v>
      </c>
      <c r="AH2122" s="1">
        <f>SUMPRODUCT(X2122:AG2122,'Ponderaciones e Índices.'!$A$12:$J$12)</f>
        <v>-0.007124428975</v>
      </c>
    </row>
    <row r="2123">
      <c r="A2123" s="1">
        <f>S.FINANCIERO!A2124</f>
        <v>44967</v>
      </c>
      <c r="B2123" s="1">
        <f>S.FINANCIERO!B2124/S.FINANCIERO!B2123-1</f>
        <v>-0.003447037702</v>
      </c>
      <c r="C2123" s="1">
        <f>S.FINANCIERO!D2124/S.FINANCIERO!D2123-1</f>
        <v>0.003668932772</v>
      </c>
      <c r="D2123" s="1">
        <f>S.FINANCIERO!F2124/S.FINANCIERO!F2123-1</f>
        <v>-0.003311989402</v>
      </c>
      <c r="E2123" s="1">
        <f>S.FINANCIERO!H2124/S.FINANCIERO!H2123-1</f>
        <v>0.006154266958</v>
      </c>
      <c r="F2123" s="1">
        <f>S.FINANCIERO!J2124/S.FINANCIERO!J2123-1</f>
        <v>0.001787164907</v>
      </c>
      <c r="G2123" s="1">
        <f>S.FINANCIERO!L2124/S.FINANCIERO!L2123-1</f>
        <v>-0.007396449704</v>
      </c>
      <c r="H2123" s="1">
        <f>S.FINANCIERO!N2124/S.FINANCIERO!N2123-1</f>
        <v>-0.01861118613</v>
      </c>
      <c r="I2123" s="1">
        <f>S.FINANCIERO!P2124/S.FINANCIERO!P2123-1</f>
        <v>-0.001530807501</v>
      </c>
      <c r="J2123" s="1">
        <f>S.FINANCIERO!R2124/S.FINANCIERO!R2123-1</f>
        <v>-0.009375915617</v>
      </c>
      <c r="K2123" s="1">
        <f>S.FINANCIERO!T2124/S.FINANCIERO!T2123-1</f>
        <v>-0.01002506266</v>
      </c>
      <c r="L2123" s="1">
        <f>SUMPRODUCT(B2123:K2123, 'Ponderaciones e Índices.'!$A$4:$J$4)</f>
        <v>-0.002410313496</v>
      </c>
      <c r="M2123" s="1">
        <f>'S. MATERIALES'!B2124/'S. MATERIALES'!B2123-1</f>
        <v>-0.001668056714</v>
      </c>
      <c r="N2123" s="3">
        <f>'S. MATERIALES'!D2124/'S. MATERIALES'!D2123-1</f>
        <v>-0.01484363741</v>
      </c>
      <c r="O2123" s="1">
        <f>'S. MATERIALES'!F2124/'S. MATERIALES'!F2123-1</f>
        <v>-0.01762911147</v>
      </c>
      <c r="P2123" s="1">
        <f>'S. MATERIALES'!H2124/'S. MATERIALES'!H2123-1</f>
        <v>-0.01151796459</v>
      </c>
      <c r="Q2123" s="1">
        <f>'S. MATERIALES'!J2124/'S. MATERIALES'!J2123-1</f>
        <v>-0.005050782322</v>
      </c>
      <c r="R2123" s="1">
        <f>'S. MATERIALES'!L2124/'S. MATERIALES'!L2123-1</f>
        <v>-0.03058158034</v>
      </c>
      <c r="S2123" s="1">
        <f>'S. MATERIALES'!N2124/'S. MATERIALES'!N2123-1</f>
        <v>-0.02443280977</v>
      </c>
      <c r="T2123" s="1">
        <f>'S. MATERIALES'!P2124/'S. MATERIALES'!P2123-1</f>
        <v>-0.0349702381</v>
      </c>
      <c r="U2123" s="1">
        <f>'S. MATERIALES'!R2124/'S. MATERIALES'!R2123-1</f>
        <v>-0.02928416486</v>
      </c>
      <c r="V2123" s="1">
        <f>'S. MATERIALES'!T2124/'S. MATERIALES'!T2123-1</f>
        <v>-0.01035569563</v>
      </c>
      <c r="W2123" s="1">
        <f>SUMPRODUCT(M2123:V2123,'Ponderaciones e Índices.'!$A$8:$J$8)</f>
        <v>-0.0216154769</v>
      </c>
      <c r="X2123" s="1">
        <f>'S. ENERGÍA'!B2124/'S. ENERGÍA'!B2123-1</f>
        <v>0.03188933873</v>
      </c>
      <c r="Y2123" s="1">
        <f>'S. ENERGÍA'!D2124/'S. ENERGÍA'!D2123-1</f>
        <v>0.02042360061</v>
      </c>
      <c r="Z2123" s="1">
        <f>'S. ENERGÍA'!F2124/'S. ENERGÍA'!F2123-1</f>
        <v>0.02079395085</v>
      </c>
      <c r="AA2123" s="1">
        <f>'S. ENERGÍA'!H2124/'S. ENERGÍA'!H2123-1</f>
        <v>0.006533720694</v>
      </c>
      <c r="AB2123" s="1">
        <f>'S. ENERGÍA'!J2124/'S. ENERGÍA'!J2123-1</f>
        <v>0.03116583301</v>
      </c>
      <c r="AC2123" s="1">
        <f>'S. ENERGÍA'!L2124/'S. ENERGÍA'!L2123-1</f>
        <v>0.03175743641</v>
      </c>
      <c r="AD2123" s="1">
        <f>'S. ENERGÍA'!N2124/'S. ENERGÍA'!N2123-1</f>
        <v>0.01326375299</v>
      </c>
      <c r="AE2123" s="1">
        <f>'S. ENERGÍA'!P2124/'S. ENERGÍA'!P2123-1</f>
        <v>0.01413079198</v>
      </c>
      <c r="AF2123" s="1">
        <f>'S. ENERGÍA'!R2124/'S. ENERGÍA'!R2123-1</f>
        <v>0.01499531396</v>
      </c>
      <c r="AG2123" s="1">
        <f>'S. ENERGÍA'!T2124/'S. ENERGÍA'!T2123-1</f>
        <v>0.02429415627</v>
      </c>
      <c r="AH2123" s="1">
        <f>SUMPRODUCT(X2123:AG2123,'Ponderaciones e Índices.'!$A$12:$J$12)</f>
        <v>0.0219966765</v>
      </c>
    </row>
    <row r="2124">
      <c r="A2124" s="1">
        <f>S.FINANCIERO!A2125</f>
        <v>44970</v>
      </c>
      <c r="B2124" s="1">
        <f>S.FINANCIERO!B2125/S.FINANCIERO!B2124-1</f>
        <v>0.001585357066</v>
      </c>
      <c r="C2124" s="1">
        <f>S.FINANCIERO!D2125/S.FINANCIERO!D2124-1</f>
        <v>0.005913342651</v>
      </c>
      <c r="D2124" s="1">
        <f>S.FINANCIERO!F2125/S.FINANCIERO!F2124-1</f>
        <v>0.0003692216807</v>
      </c>
      <c r="E2124" s="1">
        <f>S.FINANCIERO!H2125/S.FINANCIERO!H2124-1</f>
        <v>0.008019573196</v>
      </c>
      <c r="F2124" s="1">
        <f>S.FINANCIERO!J2125/S.FINANCIERO!J2124-1</f>
        <v>0.00859552384</v>
      </c>
      <c r="G2124" s="1">
        <f>S.FINANCIERO!L2125/S.FINANCIERO!L2124-1</f>
        <v>0.006159960258</v>
      </c>
      <c r="H2124" s="1">
        <f>S.FINANCIERO!N2125/S.FINANCIERO!N2124-1</f>
        <v>0.009894867038</v>
      </c>
      <c r="I2124" s="1">
        <f>S.FINANCIERO!P2125/S.FINANCIERO!P2124-1</f>
        <v>0.00421617478</v>
      </c>
      <c r="J2124" s="1">
        <f>S.FINANCIERO!R2125/S.FINANCIERO!R2124-1</f>
        <v>0.01360544218</v>
      </c>
      <c r="K2124" s="1">
        <f>S.FINANCIERO!T2125/S.FINANCIERO!T2124-1</f>
        <v>0.01181434599</v>
      </c>
      <c r="L2124" s="1">
        <f>SUMPRODUCT(B2124:K2124, 'Ponderaciones e Índices.'!$A$4:$J$4)</f>
        <v>0.006241263322</v>
      </c>
      <c r="M2124" s="1">
        <f>'S. MATERIALES'!B2125/'S. MATERIALES'!B2124-1</f>
        <v>-0.001670843776</v>
      </c>
      <c r="N2124" s="3">
        <f>'S. MATERIALES'!D2125/'S. MATERIALES'!D2124-1</f>
        <v>0.0005851375073</v>
      </c>
      <c r="O2124" s="1">
        <f>'S. MATERIALES'!F2125/'S. MATERIALES'!F2124-1</f>
        <v>-0.01579413837</v>
      </c>
      <c r="P2124" s="1">
        <f>'S. MATERIALES'!H2125/'S. MATERIALES'!H2124-1</f>
        <v>-0.002260869565</v>
      </c>
      <c r="Q2124" s="1">
        <f>'S. MATERIALES'!J2125/'S. MATERIALES'!J2124-1</f>
        <v>-0.004579815704</v>
      </c>
      <c r="R2124" s="1">
        <f>'S. MATERIALES'!L2125/'S. MATERIALES'!L2124-1</f>
        <v>0.01203501094</v>
      </c>
      <c r="S2124" s="1">
        <f>'S. MATERIALES'!N2125/'S. MATERIALES'!N2124-1</f>
        <v>-0.005366726297</v>
      </c>
      <c r="T2124" s="1">
        <f>'S. MATERIALES'!P2125/'S. MATERIALES'!P2124-1</f>
        <v>0.03122590594</v>
      </c>
      <c r="U2124" s="1">
        <f>'S. MATERIALES'!R2125/'S. MATERIALES'!R2124-1</f>
        <v>-0.00782122905</v>
      </c>
      <c r="V2124" s="1">
        <f>'S. MATERIALES'!T2125/'S. MATERIALES'!T2124-1</f>
        <v>-0.01319381256</v>
      </c>
      <c r="W2124" s="1">
        <f>SUMPRODUCT(M2124:V2124,'Ponderaciones e Índices.'!$A$8:$J$8)</f>
        <v>0.002570358916</v>
      </c>
      <c r="X2124" s="1">
        <f>'S. ENERGÍA'!B2125/'S. ENERGÍA'!B2124-1</f>
        <v>-0.003657542428</v>
      </c>
      <c r="Y2124" s="1">
        <f>'S. ENERGÍA'!D2125/'S. ENERGÍA'!D2124-1</f>
        <v>0.006548060292</v>
      </c>
      <c r="Z2124" s="1">
        <f>'S. ENERGÍA'!F2125/'S. ENERGÍA'!F2124-1</f>
        <v>0.01</v>
      </c>
      <c r="AA2124" s="1">
        <f>'S. ENERGÍA'!H2125/'S. ENERGÍA'!H2124-1</f>
        <v>0.003426793127</v>
      </c>
      <c r="AB2124" s="1">
        <f>'S. ENERGÍA'!J2125/'S. ENERGÍA'!J2124-1</f>
        <v>-0.009701492537</v>
      </c>
      <c r="AC2124" s="1">
        <f>'S. ENERGÍA'!L2125/'S. ENERGÍA'!L2124-1</f>
        <v>-0.008077994429</v>
      </c>
      <c r="AD2124" s="1">
        <f>'S. ENERGÍA'!N2125/'S. ENERGÍA'!N2124-1</f>
        <v>0.007725321888</v>
      </c>
      <c r="AE2124" s="1">
        <f>'S. ENERGÍA'!P2125/'S. ENERGÍA'!P2124-1</f>
        <v>-0.01117952041</v>
      </c>
      <c r="AF2124" s="1">
        <f>'S. ENERGÍA'!R2125/'S. ENERGÍA'!R2124-1</f>
        <v>0.007386888273</v>
      </c>
      <c r="AG2124" s="1">
        <f>'S. ENERGÍA'!T2125/'S. ENERGÍA'!T2124-1</f>
        <v>0.01666666667</v>
      </c>
      <c r="AH2124" s="1">
        <f>SUMPRODUCT(X2124:AG2124,'Ponderaciones e Índices.'!$A$12:$J$12)</f>
        <v>0.003051302479</v>
      </c>
    </row>
    <row r="2125">
      <c r="A2125" s="1">
        <f>S.FINANCIERO!A2126</f>
        <v>44971</v>
      </c>
      <c r="B2125" s="1">
        <f>S.FINANCIERO!B2126/S.FINANCIERO!B2125-1</f>
        <v>-0.00100726671</v>
      </c>
      <c r="C2125" s="1">
        <f>S.FINANCIERO!D2126/S.FINANCIERO!D2125-1</f>
        <v>-0.004382214622</v>
      </c>
      <c r="D2125" s="1">
        <f>S.FINANCIERO!F2126/S.FINANCIERO!F2125-1</f>
        <v>-0.001919244113</v>
      </c>
      <c r="E2125" s="1">
        <f>S.FINANCIERO!H2126/S.FINANCIERO!H2125-1</f>
        <v>-0.00283171521</v>
      </c>
      <c r="F2125" s="1">
        <f>S.FINANCIERO!J2126/S.FINANCIERO!J2125-1</f>
        <v>0.004341534009</v>
      </c>
      <c r="G2125" s="1">
        <f>S.FINANCIERO!L2126/S.FINANCIERO!L2125-1</f>
        <v>-0.003554853362</v>
      </c>
      <c r="H2125" s="1">
        <f>S.FINANCIERO!N2126/S.FINANCIERO!N2125-1</f>
        <v>-0.004491733007</v>
      </c>
      <c r="I2125" s="1">
        <f>S.FINANCIERO!P2126/S.FINANCIERO!P2125-1</f>
        <v>-0.003435114504</v>
      </c>
      <c r="J2125" s="1">
        <f>S.FINANCIERO!R2126/S.FINANCIERO!R2125-1</f>
        <v>-0.005544207762</v>
      </c>
      <c r="K2125" s="1">
        <f>S.FINANCIERO!T2126/S.FINANCIERO!T2125-1</f>
        <v>-0.001668056714</v>
      </c>
      <c r="L2125" s="1">
        <f>SUMPRODUCT(B2125:K2125, 'Ponderaciones e Índices.'!$A$4:$J$4)</f>
        <v>-0.002344607297</v>
      </c>
      <c r="M2125" s="1">
        <f>'S. MATERIALES'!B2126/'S. MATERIALES'!B2125-1</f>
        <v>-0.005020920502</v>
      </c>
      <c r="N2125" s="3">
        <f>'S. MATERIALES'!D2126/'S. MATERIALES'!D2125-1</f>
        <v>-0.003801169591</v>
      </c>
      <c r="O2125" s="1">
        <f>'S. MATERIALES'!F2126/'S. MATERIALES'!F2125-1</f>
        <v>0.01167587704</v>
      </c>
      <c r="P2125" s="1">
        <f>'S. MATERIALES'!H2126/'S. MATERIALES'!H2125-1</f>
        <v>0.0041833711</v>
      </c>
      <c r="Q2125" s="1">
        <f>'S. MATERIALES'!J2126/'S. MATERIALES'!J2125-1</f>
        <v>0.006097560976</v>
      </c>
      <c r="R2125" s="1">
        <f>'S. MATERIALES'!L2126/'S. MATERIALES'!L2125-1</f>
        <v>0.0154954955</v>
      </c>
      <c r="S2125" s="1">
        <f>'S. MATERIALES'!N2126/'S. MATERIALES'!N2125-1</f>
        <v>-0.005395683453</v>
      </c>
      <c r="T2125" s="1">
        <f>'S. MATERIALES'!P2126/'S. MATERIALES'!P2125-1</f>
        <v>0.01719626168</v>
      </c>
      <c r="U2125" s="1">
        <f>'S. MATERIALES'!R2126/'S. MATERIALES'!R2125-1</f>
        <v>0.01013513514</v>
      </c>
      <c r="V2125" s="1">
        <f>'S. MATERIALES'!T2126/'S. MATERIALES'!T2125-1</f>
        <v>0.01475334255</v>
      </c>
      <c r="W2125" s="1">
        <f>SUMPRODUCT(M2125:V2125,'Ponderaciones e Índices.'!$A$8:$J$8)</f>
        <v>0.00550048857</v>
      </c>
      <c r="X2125" s="1">
        <f>'S. ENERGÍA'!B2126/'S. ENERGÍA'!B2125-1</f>
        <v>0.01334500109</v>
      </c>
      <c r="Y2125" s="1">
        <f>'S. ENERGÍA'!D2126/'S. ENERGÍA'!D2125-1</f>
        <v>-0.01374739168</v>
      </c>
      <c r="Z2125" s="1">
        <f>'S. ENERGÍA'!F2126/'S. ENERGÍA'!F2125-1</f>
        <v>-0.02713604694</v>
      </c>
      <c r="AA2125" s="1">
        <f>'S. ENERGÍA'!H2126/'S. ENERGÍA'!H2125-1</f>
        <v>0.01401942912</v>
      </c>
      <c r="AB2125" s="1">
        <f>'S. ENERGÍA'!J2126/'S. ENERGÍA'!J2125-1</f>
        <v>0.0007535795026</v>
      </c>
      <c r="AC2125" s="1">
        <f>'S. ENERGÍA'!L2126/'S. ENERGÍA'!L2125-1</f>
        <v>-0.007862959843</v>
      </c>
      <c r="AD2125" s="1">
        <f>'S. ENERGÍA'!N2126/'S. ENERGÍA'!N2125-1</f>
        <v>0.002555366269</v>
      </c>
      <c r="AE2125" s="1">
        <f>'S. ENERGÍA'!P2126/'S. ENERGÍA'!P2125-1</f>
        <v>0.02883827626</v>
      </c>
      <c r="AF2125" s="1">
        <f>'S. ENERGÍA'!R2126/'S. ENERGÍA'!R2125-1</f>
        <v>0.008249312557</v>
      </c>
      <c r="AG2125" s="1">
        <f>'S. ENERGÍA'!T2126/'S. ENERGÍA'!T2125-1</f>
        <v>0.01765447667</v>
      </c>
      <c r="AH2125" s="1">
        <f>SUMPRODUCT(X2125:AG2125,'Ponderaciones e Índices.'!$A$12:$J$12)</f>
        <v>-0.0006587711793</v>
      </c>
    </row>
    <row r="2126">
      <c r="A2126" s="1">
        <f>S.FINANCIERO!A2127</f>
        <v>44972</v>
      </c>
      <c r="B2126" s="1">
        <f>S.FINANCIERO!B2127/S.FINANCIERO!B2126-1</f>
        <v>-0.001296362982</v>
      </c>
      <c r="C2126" s="1">
        <f>S.FINANCIERO!D2127/S.FINANCIERO!D2126-1</f>
        <v>-0.001395598497</v>
      </c>
      <c r="D2126" s="1">
        <f>S.FINANCIERO!F2127/S.FINANCIERO!F2126-1</f>
        <v>-0.001405221507</v>
      </c>
      <c r="E2126" s="1">
        <f>S.FINANCIERO!H2127/S.FINANCIERO!H2126-1</f>
        <v>-0.004192021636</v>
      </c>
      <c r="F2126" s="1">
        <f>S.FINANCIERO!J2127/S.FINANCIERO!J2126-1</f>
        <v>0</v>
      </c>
      <c r="G2126" s="1">
        <f>S.FINANCIERO!L2127/S.FINANCIERO!L2126-1</f>
        <v>-0.003963928253</v>
      </c>
      <c r="H2126" s="1">
        <f>S.FINANCIERO!N2127/S.FINANCIERO!N2126-1</f>
        <v>0.001436335284</v>
      </c>
      <c r="I2126" s="1">
        <f>S.FINANCIERO!P2127/S.FINANCIERO!P2126-1</f>
        <v>0.0007659900421</v>
      </c>
      <c r="J2126" s="1">
        <f>S.FINANCIERO!R2127/S.FINANCIERO!R2126-1</f>
        <v>-0.00264084507</v>
      </c>
      <c r="K2126" s="1">
        <f>S.FINANCIERO!T2127/S.FINANCIERO!T2126-1</f>
        <v>0.005291005291</v>
      </c>
      <c r="L2126" s="1">
        <f>SUMPRODUCT(B2126:K2126, 'Ponderaciones e Índices.'!$A$4:$J$4)</f>
        <v>-0.001022994367</v>
      </c>
      <c r="M2126" s="1">
        <f>'S. MATERIALES'!B2127/'S. MATERIALES'!B2126-1</f>
        <v>-0.03280067283</v>
      </c>
      <c r="N2126" s="3">
        <f>'S. MATERIALES'!D2127/'S. MATERIALES'!D2126-1</f>
        <v>-0.03434106252</v>
      </c>
      <c r="O2126" s="1">
        <f>'S. MATERIALES'!F2127/'S. MATERIALES'!F2126-1</f>
        <v>-0.03460815715</v>
      </c>
      <c r="P2126" s="1">
        <f>'S. MATERIALES'!H2127/'S. MATERIALES'!H2126-1</f>
        <v>-0.01475438292</v>
      </c>
      <c r="Q2126" s="1">
        <f>'S. MATERIALES'!J2127/'S. MATERIALES'!J2126-1</f>
        <v>-0.01013774105</v>
      </c>
      <c r="R2126" s="1">
        <f>'S. MATERIALES'!L2127/'S. MATERIALES'!L2126-1</f>
        <v>-0.001951738822</v>
      </c>
      <c r="S2126" s="1">
        <f>'S. MATERIALES'!N2127/'S. MATERIALES'!N2126-1</f>
        <v>-0.05244122966</v>
      </c>
      <c r="T2126" s="1">
        <f>'S. MATERIALES'!P2127/'S. MATERIALES'!P2126-1</f>
        <v>0.0003675119441</v>
      </c>
      <c r="U2126" s="1">
        <f>'S. MATERIALES'!R2127/'S. MATERIALES'!R2126-1</f>
        <v>-0.02118171683</v>
      </c>
      <c r="V2126" s="1">
        <f>'S. MATERIALES'!T2127/'S. MATERIALES'!T2126-1</f>
        <v>-0.02044525216</v>
      </c>
      <c r="W2126" s="1">
        <f>SUMPRODUCT(M2126:V2126,'Ponderaciones e Índices.'!$A$8:$J$8)</f>
        <v>-0.02274614404</v>
      </c>
      <c r="X2126" s="1">
        <f>'S. ENERGÍA'!B2127/'S. ENERGÍA'!B2126-1</f>
        <v>0.004965457686</v>
      </c>
      <c r="Y2126" s="1">
        <f>'S. ENERGÍA'!D2127/'S. ENERGÍA'!D2126-1</f>
        <v>-0.009583074051</v>
      </c>
      <c r="Z2126" s="1">
        <f>'S. ENERGÍA'!F2127/'S. ENERGÍA'!F2126-1</f>
        <v>-0.00320392009</v>
      </c>
      <c r="AA2126" s="1">
        <f>'S. ENERGÍA'!H2127/'S. ENERGÍA'!H2126-1</f>
        <v>0.004253133427</v>
      </c>
      <c r="AB2126" s="1">
        <f>'S. ENERGÍA'!J2127/'S. ENERGÍA'!J2126-1</f>
        <v>-0.02070783133</v>
      </c>
      <c r="AC2126" s="1">
        <f>'S. ENERGÍA'!L2127/'S. ENERGÍA'!L2126-1</f>
        <v>-0.01217095952</v>
      </c>
      <c r="AD2126" s="1">
        <f>'S. ENERGÍA'!N2127/'S. ENERGÍA'!N2126-1</f>
        <v>-0.009133389975</v>
      </c>
      <c r="AE2126" s="1">
        <f>'S. ENERGÍA'!P2127/'S. ENERGÍA'!P2126-1</f>
        <v>-0.01672240803</v>
      </c>
      <c r="AF2126" s="1">
        <f>'S. ENERGÍA'!R2127/'S. ENERGÍA'!R2126-1</f>
        <v>-0.02272727273</v>
      </c>
      <c r="AG2126" s="1">
        <f>'S. ENERGÍA'!T2127/'S. ENERGÍA'!T2126-1</f>
        <v>-0.02850061958</v>
      </c>
      <c r="AH2126" s="1">
        <f>SUMPRODUCT(X2126:AG2126,'Ponderaciones e Índices.'!$A$12:$J$12)</f>
        <v>-0.009894386445</v>
      </c>
    </row>
    <row r="2127">
      <c r="A2127" s="1">
        <f>S.FINANCIERO!A2128</f>
        <v>44973</v>
      </c>
      <c r="B2127" s="1">
        <f>S.FINANCIERO!B2128/S.FINANCIERO!B2127-1</f>
        <v>-0.0005047955578</v>
      </c>
      <c r="C2127" s="1">
        <f>S.FINANCIERO!D2128/S.FINANCIERO!D2127-1</f>
        <v>-0.003977639217</v>
      </c>
      <c r="D2127" s="1">
        <f>S.FINANCIERO!F2128/S.FINANCIERO!F2127-1</f>
        <v>0.0006665679159</v>
      </c>
      <c r="E2127" s="1">
        <f>S.FINANCIERO!H2128/S.FINANCIERO!H2127-1</f>
        <v>-0.002308527974</v>
      </c>
      <c r="F2127" s="1">
        <f>S.FINANCIERO!J2128/S.FINANCIERO!J2127-1</f>
        <v>-0.003682356708</v>
      </c>
      <c r="G2127" s="1">
        <f>S.FINANCIERO!L2128/S.FINANCIERO!L2127-1</f>
        <v>-0.0001989851756</v>
      </c>
      <c r="H2127" s="1">
        <f>S.FINANCIERO!N2128/S.FINANCIERO!N2127-1</f>
        <v>-0.007985257985</v>
      </c>
      <c r="I2127" s="1">
        <f>S.FINANCIERO!P2128/S.FINANCIERO!P2127-1</f>
        <v>0.03788748565</v>
      </c>
      <c r="J2127" s="1">
        <f>S.FINANCIERO!R2128/S.FINANCIERO!R2127-1</f>
        <v>0.003236245955</v>
      </c>
      <c r="K2127" s="1">
        <f>S.FINANCIERO!T2128/S.FINANCIERO!T2127-1</f>
        <v>0.0008310249307</v>
      </c>
      <c r="L2127" s="1">
        <f>SUMPRODUCT(B2127:K2127, 'Ponderaciones e Índices.'!$A$4:$J$4)</f>
        <v>0.003527345093</v>
      </c>
      <c r="M2127" s="1">
        <f>'S. MATERIALES'!B2128/'S. MATERIALES'!B2127-1</f>
        <v>-0.008695652174</v>
      </c>
      <c r="N2127" s="3">
        <f>'S. MATERIALES'!D2128/'S. MATERIALES'!D2127-1</f>
        <v>0.008358662614</v>
      </c>
      <c r="O2127" s="1">
        <f>'S. MATERIALES'!F2128/'S. MATERIALES'!F2127-1</f>
        <v>-0.008219458761</v>
      </c>
      <c r="P2127" s="1">
        <f>'S. MATERIALES'!H2128/'S. MATERIALES'!H2127-1</f>
        <v>0.00422832981</v>
      </c>
      <c r="Q2127" s="1">
        <f>'S. MATERIALES'!J2128/'S. MATERIALES'!J2127-1</f>
        <v>0.009907603251</v>
      </c>
      <c r="R2127" s="1">
        <f>'S. MATERIALES'!L2128/'S. MATERIALES'!L2127-1</f>
        <v>0.04977777778</v>
      </c>
      <c r="S2127" s="1">
        <f>'S. MATERIALES'!N2128/'S. MATERIALES'!N2127-1</f>
        <v>0.009541984733</v>
      </c>
      <c r="T2127" s="1">
        <f>'S. MATERIALES'!P2128/'S. MATERIALES'!P2127-1</f>
        <v>-0.01616458486</v>
      </c>
      <c r="U2127" s="1">
        <f>'S. MATERIALES'!R2128/'S. MATERIALES'!R2127-1</f>
        <v>0.01366742597</v>
      </c>
      <c r="V2127" s="1">
        <f>'S. MATERIALES'!T2128/'S. MATERIALES'!T2127-1</f>
        <v>0.01252319109</v>
      </c>
      <c r="W2127" s="1">
        <f>SUMPRODUCT(M2127:V2127,'Ponderaciones e Índices.'!$A$8:$J$8)</f>
        <v>0.008067282742</v>
      </c>
      <c r="X2127" s="1">
        <f>'S. ENERGÍA'!B2128/'S. ENERGÍA'!B2127-1</f>
        <v>-0.01890440387</v>
      </c>
      <c r="Y2127" s="1">
        <f>'S. ENERGÍA'!D2128/'S. ENERGÍA'!D2127-1</f>
        <v>-0.01130937421</v>
      </c>
      <c r="Z2127" s="1">
        <f>'S. ENERGÍA'!F2128/'S. ENERGÍA'!F2127-1</f>
        <v>-0.003403289847</v>
      </c>
      <c r="AA2127" s="1">
        <f>'S. ENERGÍA'!H2128/'S. ENERGÍA'!H2127-1</f>
        <v>0.006883524489</v>
      </c>
      <c r="AB2127" s="1">
        <f>'S. ENERGÍA'!J2128/'S. ENERGÍA'!J2127-1</f>
        <v>-0.04459823145</v>
      </c>
      <c r="AC2127" s="1">
        <f>'S. ENERGÍA'!L2128/'S. ENERGÍA'!L2127-1</f>
        <v>-0.008452722063</v>
      </c>
      <c r="AD2127" s="1">
        <f>'S. ENERGÍA'!N2128/'S. ENERGÍA'!N2127-1</f>
        <v>-0.003215434084</v>
      </c>
      <c r="AE2127" s="1">
        <f>'S. ENERGÍA'!P2128/'S. ENERGÍA'!P2127-1</f>
        <v>0.006316812439</v>
      </c>
      <c r="AF2127" s="1">
        <f>'S. ENERGÍA'!R2128/'S. ENERGÍA'!R2127-1</f>
        <v>-0.01395348837</v>
      </c>
      <c r="AG2127" s="1">
        <f>'S. ENERGÍA'!T2128/'S. ENERGÍA'!T2127-1</f>
        <v>-0.009566326531</v>
      </c>
      <c r="AH2127" s="1">
        <f>SUMPRODUCT(X2127:AG2127,'Ponderaciones e Índices.'!$A$12:$J$12)</f>
        <v>-0.01365734178</v>
      </c>
    </row>
    <row r="2128">
      <c r="A2128" s="1">
        <f>S.FINANCIERO!A2129</f>
        <v>44974</v>
      </c>
      <c r="B2128" s="1">
        <f>S.FINANCIERO!B2129/S.FINANCIERO!B2128-1</f>
        <v>0.001370851371</v>
      </c>
      <c r="C2128" s="1">
        <f>S.FINANCIERO!D2129/S.FINANCIERO!D2128-1</f>
        <v>0.002374527793</v>
      </c>
      <c r="D2128" s="1">
        <f>S.FINANCIERO!F2129/S.FINANCIERO!F2128-1</f>
        <v>0.0005180963659</v>
      </c>
      <c r="E2128" s="1">
        <f>S.FINANCIERO!H2129/S.FINANCIERO!H2128-1</f>
        <v>-0.007077718797</v>
      </c>
      <c r="F2128" s="1">
        <f>S.FINANCIERO!J2129/S.FINANCIERO!J2128-1</f>
        <v>0.004660131769</v>
      </c>
      <c r="G2128" s="1">
        <f>S.FINANCIERO!L2129/S.FINANCIERO!L2128-1</f>
        <v>0.01005075132</v>
      </c>
      <c r="H2128" s="1">
        <f>S.FINANCIERO!N2129/S.FINANCIERO!N2128-1</f>
        <v>-0.003922600619</v>
      </c>
      <c r="I2128" s="1">
        <f>S.FINANCIERO!P2129/S.FINANCIERO!P2128-1</f>
        <v>-0.001843657817</v>
      </c>
      <c r="J2128" s="1">
        <f>S.FINANCIERO!R2129/S.FINANCIERO!R2128-1</f>
        <v>0.009970674487</v>
      </c>
      <c r="K2128" s="1">
        <f>S.FINANCIERO!T2129/S.FINANCIERO!T2128-1</f>
        <v>0.006919457515</v>
      </c>
      <c r="L2128" s="1">
        <f>SUMPRODUCT(B2128:K2128, 'Ponderaciones e Índices.'!$A$4:$J$4)</f>
        <v>0.001029730797</v>
      </c>
      <c r="M2128" s="1">
        <f>'S. MATERIALES'!B2129/'S. MATERIALES'!B2128-1</f>
        <v>-0.0100877193</v>
      </c>
      <c r="N2128" s="3">
        <f>'S. MATERIALES'!D2129/'S. MATERIALES'!D2128-1</f>
        <v>-0.06088922381</v>
      </c>
      <c r="O2128" s="1">
        <f>'S. MATERIALES'!F2129/'S. MATERIALES'!F2128-1</f>
        <v>0.006030941351</v>
      </c>
      <c r="P2128" s="1">
        <f>'S. MATERIALES'!H2129/'S. MATERIALES'!H2128-1</f>
        <v>-0.0005263157895</v>
      </c>
      <c r="Q2128" s="1">
        <f>'S. MATERIALES'!J2129/'S. MATERIALES'!J2128-1</f>
        <v>-0.0162037037</v>
      </c>
      <c r="R2128" s="1">
        <f>'S. MATERIALES'!L2129/'S. MATERIALES'!L2128-1</f>
        <v>0.005927180356</v>
      </c>
      <c r="S2128" s="1">
        <f>'S. MATERIALES'!N2129/'S. MATERIALES'!N2128-1</f>
        <v>-0.01701323251</v>
      </c>
      <c r="T2128" s="1">
        <f>'S. MATERIALES'!P2129/'S. MATERIALES'!P2128-1</f>
        <v>-0.00784167289</v>
      </c>
      <c r="U2128" s="1">
        <f>'S. MATERIALES'!R2129/'S. MATERIALES'!R2128-1</f>
        <v>-0.01348314607</v>
      </c>
      <c r="V2128" s="1">
        <f>'S. MATERIALES'!T2129/'S. MATERIALES'!T2128-1</f>
        <v>0</v>
      </c>
      <c r="W2128" s="1">
        <f>SUMPRODUCT(M2128:V2128,'Ponderaciones e Índices.'!$A$8:$J$8)</f>
        <v>-0.01189789002</v>
      </c>
      <c r="X2128" s="1">
        <f>'S. ENERGÍA'!B2129/'S. ENERGÍA'!B2128-1</f>
        <v>-0.02364790891</v>
      </c>
      <c r="Y2128" s="1">
        <f>'S. ENERGÍA'!D2129/'S. ENERGÍA'!D2128-1</f>
        <v>-0.05376207422</v>
      </c>
      <c r="Z2128" s="1">
        <f>'S. ENERGÍA'!F2129/'S. ENERGÍA'!F2128-1</f>
        <v>-0.006260671599</v>
      </c>
      <c r="AA2128" s="1">
        <f>'S. ENERGÍA'!H2129/'S. ENERGÍA'!H2128-1</f>
        <v>-0.003680877715</v>
      </c>
      <c r="AB2128" s="1">
        <f>'S. ENERGÍA'!J2129/'S. ENERGÍA'!J2128-1</f>
        <v>-0.01368209256</v>
      </c>
      <c r="AC2128" s="1">
        <f>'S. ENERGÍA'!L2129/'S. ENERGÍA'!L2128-1</f>
        <v>-0.02369599769</v>
      </c>
      <c r="AD2128" s="1">
        <f>'S. ENERGÍA'!N2129/'S. ENERGÍA'!N2128-1</f>
        <v>-0.01591397849</v>
      </c>
      <c r="AE2128" s="1">
        <f>'S. ENERGÍA'!P2129/'S. ENERGÍA'!P2128-1</f>
        <v>-0.05102205054</v>
      </c>
      <c r="AF2128" s="1">
        <f>'S. ENERGÍA'!R2129/'S. ENERGÍA'!R2128-1</f>
        <v>-0.03867924528</v>
      </c>
      <c r="AG2128" s="1">
        <f>'S. ENERGÍA'!T2129/'S. ENERGÍA'!T2128-1</f>
        <v>-0.05151320026</v>
      </c>
      <c r="AH2128" s="1">
        <f>SUMPRODUCT(X2128:AG2128,'Ponderaciones e Índices.'!$A$12:$J$12)</f>
        <v>-0.03407043087</v>
      </c>
    </row>
    <row r="2129">
      <c r="A2129" s="1">
        <f>S.FINANCIERO!A2130</f>
        <v>44977</v>
      </c>
      <c r="B2129" s="1">
        <f>S.FINANCIERO!B2130/S.FINANCIERO!B2129-1</f>
        <v>0</v>
      </c>
      <c r="C2129" s="1">
        <f>S.FINANCIERO!D2130/S.FINANCIERO!D2129-1</f>
        <v>0</v>
      </c>
      <c r="D2129" s="1">
        <f>S.FINANCIERO!F2130/S.FINANCIERO!F2129-1</f>
        <v>0</v>
      </c>
      <c r="E2129" s="1">
        <f>S.FINANCIERO!H2130/S.FINANCIERO!H2129-1</f>
        <v>0</v>
      </c>
      <c r="F2129" s="1">
        <f>S.FINANCIERO!J2130/S.FINANCIERO!J2129-1</f>
        <v>0</v>
      </c>
      <c r="G2129" s="1">
        <f>S.FINANCIERO!L2130/S.FINANCIERO!L2129-1</f>
        <v>0</v>
      </c>
      <c r="H2129" s="1">
        <f>S.FINANCIERO!N2130/S.FINANCIERO!N2129-1</f>
        <v>0</v>
      </c>
      <c r="I2129" s="1">
        <f>S.FINANCIERO!P2130/S.FINANCIERO!P2129-1</f>
        <v>0</v>
      </c>
      <c r="J2129" s="1">
        <f>S.FINANCIERO!R2130/S.FINANCIERO!R2129-1</f>
        <v>0</v>
      </c>
      <c r="K2129" s="1">
        <f>S.FINANCIERO!T2130/S.FINANCIERO!T2129-1</f>
        <v>0</v>
      </c>
      <c r="L2129" s="1">
        <f>SUMPRODUCT(B2129:K2129, 'Ponderaciones e Índices.'!$A$4:$J$4)</f>
        <v>0</v>
      </c>
      <c r="M2129" s="1">
        <f>'S. MATERIALES'!B2130/'S. MATERIALES'!B2129-1</f>
        <v>0</v>
      </c>
      <c r="N2129" s="3">
        <f>'S. MATERIALES'!D2130/'S. MATERIALES'!D2129-1</f>
        <v>0</v>
      </c>
      <c r="O2129" s="1">
        <f>'S. MATERIALES'!F2130/'S. MATERIALES'!F2129-1</f>
        <v>0</v>
      </c>
      <c r="P2129" s="1">
        <f>'S. MATERIALES'!H2130/'S. MATERIALES'!H2129-1</f>
        <v>0</v>
      </c>
      <c r="Q2129" s="1">
        <f>'S. MATERIALES'!J2130/'S. MATERIALES'!J2129-1</f>
        <v>0</v>
      </c>
      <c r="R2129" s="1">
        <f>'S. MATERIALES'!L2130/'S. MATERIALES'!L2129-1</f>
        <v>0</v>
      </c>
      <c r="S2129" s="1">
        <f>'S. MATERIALES'!N2130/'S. MATERIALES'!N2129-1</f>
        <v>0</v>
      </c>
      <c r="T2129" s="1">
        <f>'S. MATERIALES'!P2130/'S. MATERIALES'!P2129-1</f>
        <v>0</v>
      </c>
      <c r="U2129" s="1">
        <f>'S. MATERIALES'!R2130/'S. MATERIALES'!R2129-1</f>
        <v>0</v>
      </c>
      <c r="V2129" s="1">
        <f>'S. MATERIALES'!T2130/'S. MATERIALES'!T2129-1</f>
        <v>0</v>
      </c>
      <c r="W2129" s="1">
        <f>SUMPRODUCT(M2129:V2129,'Ponderaciones e Índices.'!$A$8:$J$8)</f>
        <v>0</v>
      </c>
      <c r="X2129" s="1">
        <f>'S. ENERGÍA'!B2130/'S. ENERGÍA'!B2129-1</f>
        <v>0</v>
      </c>
      <c r="Y2129" s="1">
        <f>'S. ENERGÍA'!D2130/'S. ENERGÍA'!D2129-1</f>
        <v>0</v>
      </c>
      <c r="Z2129" s="1">
        <f>'S. ENERGÍA'!F2130/'S. ENERGÍA'!F2129-1</f>
        <v>0</v>
      </c>
      <c r="AA2129" s="1">
        <f>'S. ENERGÍA'!H2130/'S. ENERGÍA'!H2129-1</f>
        <v>0</v>
      </c>
      <c r="AB2129" s="1">
        <f>'S. ENERGÍA'!J2130/'S. ENERGÍA'!J2129-1</f>
        <v>0</v>
      </c>
      <c r="AC2129" s="1">
        <f>'S. ENERGÍA'!L2130/'S. ENERGÍA'!L2129-1</f>
        <v>0</v>
      </c>
      <c r="AD2129" s="1">
        <f>'S. ENERGÍA'!N2130/'S. ENERGÍA'!N2129-1</f>
        <v>0</v>
      </c>
      <c r="AE2129" s="1">
        <f>'S. ENERGÍA'!P2130/'S. ENERGÍA'!P2129-1</f>
        <v>0</v>
      </c>
      <c r="AF2129" s="1">
        <f>'S. ENERGÍA'!R2130/'S. ENERGÍA'!R2129-1</f>
        <v>0</v>
      </c>
      <c r="AG2129" s="1">
        <f>'S. ENERGÍA'!T2130/'S. ENERGÍA'!T2129-1</f>
        <v>0</v>
      </c>
      <c r="AH2129" s="1">
        <f>SUMPRODUCT(X2129:AG2129,'Ponderaciones e Índices.'!$A$12:$J$12)</f>
        <v>0</v>
      </c>
    </row>
    <row r="2130">
      <c r="A2130" s="1">
        <f>S.FINANCIERO!A2131</f>
        <v>44978</v>
      </c>
      <c r="B2130" s="1">
        <f>S.FINANCIERO!B2131/S.FINANCIERO!B2130-1</f>
        <v>-0.004034872829</v>
      </c>
      <c r="C2130" s="1">
        <f>S.FINANCIERO!D2131/S.FINANCIERO!D2130-1</f>
        <v>-0.009475611069</v>
      </c>
      <c r="D2130" s="1">
        <f>S.FINANCIERO!F2131/S.FINANCIERO!F2130-1</f>
        <v>-0.02034324604</v>
      </c>
      <c r="E2130" s="1">
        <f>S.FINANCIERO!H2131/S.FINANCIERO!H2130-1</f>
        <v>-0.01549006169</v>
      </c>
      <c r="F2130" s="1">
        <f>S.FINANCIERO!J2131/S.FINANCIERO!J2130-1</f>
        <v>-0.0175943698</v>
      </c>
      <c r="G2130" s="1">
        <f>S.FINANCIERO!L2131/S.FINANCIERO!L2130-1</f>
        <v>-0.01458128079</v>
      </c>
      <c r="H2130" s="1">
        <f>S.FINANCIERO!N2131/S.FINANCIERO!N2130-1</f>
        <v>-0.03294657371</v>
      </c>
      <c r="I2130" s="1">
        <f>S.FINANCIERO!P2131/S.FINANCIERO!P2130-1</f>
        <v>-0.01219061692</v>
      </c>
      <c r="J2130" s="1">
        <f>S.FINANCIERO!R2131/S.FINANCIERO!R2130-1</f>
        <v>-0.01742160279</v>
      </c>
      <c r="K2130" s="1">
        <f>S.FINANCIERO!T2131/S.FINANCIERO!T2130-1</f>
        <v>0.00192413414</v>
      </c>
      <c r="L2130" s="1">
        <f>SUMPRODUCT(B2130:K2130, 'Ponderaciones e Índices.'!$A$4:$J$4)</f>
        <v>-0.01454751205</v>
      </c>
      <c r="M2130" s="1">
        <f>'S. MATERIALES'!B2131/'S. MATERIALES'!B2130-1</f>
        <v>-0.004430660168</v>
      </c>
      <c r="N2130" s="3">
        <f>'S. MATERIALES'!D2131/'S. MATERIALES'!D2130-1</f>
        <v>0.01043171241</v>
      </c>
      <c r="O2130" s="1">
        <f>'S. MATERIALES'!F2131/'S. MATERIALES'!F2130-1</f>
        <v>-0.02021167364</v>
      </c>
      <c r="P2130" s="1">
        <f>'S. MATERIALES'!H2131/'S. MATERIALES'!H2130-1</f>
        <v>-0.003686150606</v>
      </c>
      <c r="Q2130" s="1">
        <f>'S. MATERIALES'!J2131/'S. MATERIALES'!J2130-1</f>
        <v>-0.01120448179</v>
      </c>
      <c r="R2130" s="1">
        <f>'S. MATERIALES'!L2131/'S. MATERIALES'!L2130-1</f>
        <v>-0.01296296296</v>
      </c>
      <c r="S2130" s="1">
        <f>'S. MATERIALES'!N2131/'S. MATERIALES'!N2130-1</f>
        <v>-0.01153846154</v>
      </c>
      <c r="T2130" s="1">
        <f>'S. MATERIALES'!P2131/'S. MATERIALES'!P2130-1</f>
        <v>0.001505457283</v>
      </c>
      <c r="U2130" s="1">
        <f>'S. MATERIALES'!R2131/'S. MATERIALES'!R2130-1</f>
        <v>-0.01708428246</v>
      </c>
      <c r="V2130" s="1">
        <f>'S. MATERIALES'!T2131/'S. MATERIALES'!T2130-1</f>
        <v>-0.02840128264</v>
      </c>
      <c r="W2130" s="1">
        <f>SUMPRODUCT(M2130:V2130,'Ponderaciones e Índices.'!$A$8:$J$8)</f>
        <v>-0.008403450065</v>
      </c>
      <c r="X2130" s="1">
        <f>'S. ENERGÍA'!B2131/'S. ENERGÍA'!B2130-1</f>
        <v>0.01906257008</v>
      </c>
      <c r="Y2130" s="1">
        <f>'S. ENERGÍA'!D2131/'S. ENERGÍA'!D2130-1</f>
        <v>0.003492276696</v>
      </c>
      <c r="Z2130" s="1">
        <f>'S. ENERGÍA'!F2131/'S. ENERGÍA'!F2130-1</f>
        <v>-0.01584574265</v>
      </c>
      <c r="AA2130" s="1">
        <f>'S. ENERGÍA'!H2131/'S. ENERGÍA'!H2130-1</f>
        <v>-0.04081691773</v>
      </c>
      <c r="AB2130" s="1">
        <f>'S. ENERGÍA'!J2131/'S. ENERGÍA'!J2130-1</f>
        <v>0.01754385965</v>
      </c>
      <c r="AC2130" s="1">
        <f>'S. ENERGÍA'!L2131/'S. ENERGÍA'!L2130-1</f>
        <v>0.00739973361</v>
      </c>
      <c r="AD2130" s="1">
        <f>'S. ENERGÍA'!N2131/'S. ENERGÍA'!N2130-1</f>
        <v>-0.02425699301</v>
      </c>
      <c r="AE2130" s="1">
        <f>'S. ENERGÍA'!P2131/'S. ENERGÍA'!P2130-1</f>
        <v>-0.04358887381</v>
      </c>
      <c r="AF2130" s="1">
        <f>'S. ENERGÍA'!R2131/'S. ENERGÍA'!R2130-1</f>
        <v>-0.003925417076</v>
      </c>
      <c r="AG2130" s="1">
        <f>'S. ENERGÍA'!T2131/'S. ENERGÍA'!T2130-1</f>
        <v>-0.02308214528</v>
      </c>
      <c r="AH2130" s="1">
        <f>SUMPRODUCT(X2130:AG2130,'Ponderaciones e Índices.'!$A$12:$J$12)</f>
        <v>-0.001122390223</v>
      </c>
    </row>
    <row r="2131">
      <c r="A2131" s="1">
        <f>S.FINANCIERO!A2132</f>
        <v>44979</v>
      </c>
      <c r="B2131" s="1">
        <f>S.FINANCIERO!B2132/S.FINANCIERO!B2131-1</f>
        <v>-0.0112131954</v>
      </c>
      <c r="C2131" s="1">
        <f>S.FINANCIERO!D2132/S.FINANCIERO!D2131-1</f>
        <v>-0.007174692901</v>
      </c>
      <c r="D2131" s="1">
        <f>S.FINANCIERO!F2132/S.FINANCIERO!F2131-1</f>
        <v>-0.008608321377</v>
      </c>
      <c r="E2131" s="1">
        <f>S.FINANCIERO!H2132/S.FINANCIERO!H2131-1</f>
        <v>-0.003480924534</v>
      </c>
      <c r="F2131" s="1">
        <f>S.FINANCIERO!J2132/S.FINANCIERO!J2131-1</f>
        <v>-0.002116574406</v>
      </c>
      <c r="G2131" s="1">
        <f>S.FINANCIERO!L2132/S.FINANCIERO!L2131-1</f>
        <v>-0.0099980004</v>
      </c>
      <c r="H2131" s="1">
        <f>S.FINANCIERO!N2132/S.FINANCIERO!N2131-1</f>
        <v>-0.008568682846</v>
      </c>
      <c r="I2131" s="1">
        <f>S.FINANCIERO!P2132/S.FINANCIERO!P2131-1</f>
        <v>0.006357516829</v>
      </c>
      <c r="J2131" s="1">
        <f>S.FINANCIERO!R2132/S.FINANCIERO!R2131-1</f>
        <v>-0.01167257683</v>
      </c>
      <c r="K2131" s="1">
        <f>S.FINANCIERO!T2132/S.FINANCIERO!T2131-1</f>
        <v>-0.0002743484225</v>
      </c>
      <c r="L2131" s="1">
        <f>SUMPRODUCT(B2131:K2131, 'Ponderaciones e Índices.'!$A$4:$J$4)</f>
        <v>-0.005136992176</v>
      </c>
      <c r="M2131" s="1">
        <f>'S. MATERIALES'!B2132/'S. MATERIALES'!B2131-1</f>
        <v>-0.02269692924</v>
      </c>
      <c r="N2131" s="3">
        <f>'S. MATERIALES'!D2132/'S. MATERIALES'!D2131-1</f>
        <v>-0.02271283355</v>
      </c>
      <c r="O2131" s="1">
        <f>'S. MATERIALES'!F2132/'S. MATERIALES'!F2131-1</f>
        <v>-0.003821009101</v>
      </c>
      <c r="P2131" s="1">
        <f>'S. MATERIALES'!H2132/'S. MATERIALES'!H2131-1</f>
        <v>-0.02061310782</v>
      </c>
      <c r="Q2131" s="1">
        <f>'S. MATERIALES'!J2132/'S. MATERIALES'!J2131-1</f>
        <v>-0.01875354108</v>
      </c>
      <c r="R2131" s="1">
        <f>'S. MATERIALES'!L2132/'S. MATERIALES'!L2131-1</f>
        <v>-0.02592529422</v>
      </c>
      <c r="S2131" s="1">
        <f>'S. MATERIALES'!N2132/'S. MATERIALES'!N2131-1</f>
        <v>-0.02529182879</v>
      </c>
      <c r="T2131" s="1">
        <f>'S. MATERIALES'!P2132/'S. MATERIALES'!P2131-1</f>
        <v>-0.02442690718</v>
      </c>
      <c r="U2131" s="1">
        <f>'S. MATERIALES'!R2132/'S. MATERIALES'!R2131-1</f>
        <v>-0.02665121669</v>
      </c>
      <c r="V2131" s="1">
        <f>'S. MATERIALES'!T2132/'S. MATERIALES'!T2131-1</f>
        <v>0.007072135785</v>
      </c>
      <c r="W2131" s="1">
        <f>SUMPRODUCT(M2131:V2131,'Ponderaciones e Índices.'!$A$8:$J$8)</f>
        <v>-0.0237439</v>
      </c>
      <c r="X2131" s="1">
        <f>'S. ENERGÍA'!B2132/'S. ENERGÍA'!B2131-1</f>
        <v>-0.02398767606</v>
      </c>
      <c r="Y2131" s="1">
        <f>'S. ENERGÍA'!D2132/'S. ENERGÍA'!D2131-1</f>
        <v>-0.003078570472</v>
      </c>
      <c r="Z2131" s="1">
        <f>'S. ENERGÍA'!F2132/'S. ENERGÍA'!F2131-1</f>
        <v>-0.005819592629</v>
      </c>
      <c r="AA2131" s="1">
        <f>'S. ENERGÍA'!H2132/'S. ENERGÍA'!H2131-1</f>
        <v>0.006787271098</v>
      </c>
      <c r="AB2131" s="1">
        <f>'S. ENERGÍA'!J2132/'S. ENERGÍA'!J2131-1</f>
        <v>-0.02726543705</v>
      </c>
      <c r="AC2131" s="1">
        <f>'S. ENERGÍA'!L2132/'S. ENERGÍA'!L2131-1</f>
        <v>-0.02027324813</v>
      </c>
      <c r="AD2131" s="1">
        <f>'S. ENERGÍA'!N2132/'S. ENERGÍA'!N2131-1</f>
        <v>-0.0006718924972</v>
      </c>
      <c r="AE2131" s="1">
        <f>'S. ENERGÍA'!P2132/'S. ENERGÍA'!P2131-1</f>
        <v>-0.0001773364072</v>
      </c>
      <c r="AF2131" s="1">
        <f>'S. ENERGÍA'!R2132/'S. ENERGÍA'!R2131-1</f>
        <v>-0.0118226601</v>
      </c>
      <c r="AG2131" s="1">
        <f>'S. ENERGÍA'!T2132/'S. ENERGÍA'!T2131-1</f>
        <v>0.01876302988</v>
      </c>
      <c r="AH2131" s="1">
        <f>SUMPRODUCT(X2131:AG2131,'Ponderaciones e Índices.'!$A$12:$J$12)</f>
        <v>-0.008657001843</v>
      </c>
    </row>
    <row r="2132">
      <c r="A2132" s="1">
        <f>S.FINANCIERO!A2133</f>
        <v>44980</v>
      </c>
      <c r="B2132" s="1">
        <f>S.FINANCIERO!B2133/S.FINANCIERO!B2132-1</f>
        <v>-0.005926251097</v>
      </c>
      <c r="C2132" s="1">
        <f>S.FINANCIERO!D2133/S.FINANCIERO!D2132-1</f>
        <v>-0.01007336034</v>
      </c>
      <c r="D2132" s="1">
        <f>S.FINANCIERO!F2133/S.FINANCIERO!F2132-1</f>
        <v>-0.006855053698</v>
      </c>
      <c r="E2132" s="1">
        <f>S.FINANCIERO!H2133/S.FINANCIERO!H2132-1</f>
        <v>-0.003632807042</v>
      </c>
      <c r="F2132" s="1">
        <f>S.FINANCIERO!J2133/S.FINANCIERO!J2132-1</f>
        <v>-0.0009789525208</v>
      </c>
      <c r="G2132" s="1">
        <f>S.FINANCIERO!L2133/S.FINANCIERO!L2132-1</f>
        <v>-0.002524742476</v>
      </c>
      <c r="H2132" s="1">
        <f>S.FINANCIERO!N2133/S.FINANCIERO!N2132-1</f>
        <v>-0.001731141419</v>
      </c>
      <c r="I2132" s="1">
        <f>S.FINANCIERO!P2133/S.FINANCIERO!P2132-1</f>
        <v>-0.007060572278</v>
      </c>
      <c r="J2132" s="1">
        <f>S.FINANCIERO!R2133/S.FINANCIERO!R2132-1</f>
        <v>-0.01315592764</v>
      </c>
      <c r="K2132" s="1">
        <f>S.FINANCIERO!T2133/S.FINANCIERO!T2132-1</f>
        <v>0.002744237102</v>
      </c>
      <c r="L2132" s="1">
        <f>SUMPRODUCT(B2132:K2132, 'Ponderaciones e Índices.'!$A$4:$J$4)</f>
        <v>-0.005512038269</v>
      </c>
      <c r="M2132" s="1">
        <f>'S. MATERIALES'!B2133/'S. MATERIALES'!B2132-1</f>
        <v>-0.008652094718</v>
      </c>
      <c r="N2132" s="3">
        <f>'S. MATERIALES'!D2133/'S. MATERIALES'!D2132-1</f>
        <v>-0.0009751340809</v>
      </c>
      <c r="O2132" s="1">
        <f>'S. MATERIALES'!F2133/'S. MATERIALES'!F2132-1</f>
        <v>0</v>
      </c>
      <c r="P2132" s="1">
        <f>'S. MATERIALES'!H2133/'S. MATERIALES'!H2132-1</f>
        <v>-0.006475984889</v>
      </c>
      <c r="Q2132" s="1">
        <f>'S. MATERIALES'!J2133/'S. MATERIALES'!J2132-1</f>
        <v>-0.02575206421</v>
      </c>
      <c r="R2132" s="1">
        <f>'S. MATERIALES'!L2133/'S. MATERIALES'!L2132-1</f>
        <v>-0.03659604272</v>
      </c>
      <c r="S2132" s="1">
        <f>'S. MATERIALES'!N2133/'S. MATERIALES'!N2132-1</f>
        <v>-0.0119760479</v>
      </c>
      <c r="T2132" s="1">
        <f>'S. MATERIALES'!P2133/'S. MATERIALES'!P2132-1</f>
        <v>0.02426810478</v>
      </c>
      <c r="U2132" s="1">
        <f>'S. MATERIALES'!R2133/'S. MATERIALES'!R2132-1</f>
        <v>0</v>
      </c>
      <c r="V2132" s="1">
        <f>'S. MATERIALES'!T2133/'S. MATERIALES'!T2132-1</f>
        <v>-0.03464419476</v>
      </c>
      <c r="W2132" s="1">
        <f>SUMPRODUCT(M2132:V2132,'Ponderaciones e Índices.'!$A$8:$J$8)</f>
        <v>-0.006242328034</v>
      </c>
      <c r="X2132" s="1">
        <f>'S. ENERGÍA'!B2133/'S. ENERGÍA'!B2132-1</f>
        <v>0.02006764374</v>
      </c>
      <c r="Y2132" s="1">
        <f>'S. ENERGÍA'!D2133/'S. ENERGÍA'!D2132-1</f>
        <v>0.01423200859</v>
      </c>
      <c r="Z2132" s="1">
        <f>'S. ENERGÍA'!F2133/'S. ENERGÍA'!F2132-1</f>
        <v>0.0001951219512</v>
      </c>
      <c r="AA2132" s="1">
        <f>'S. ENERGÍA'!H2133/'S. ENERGÍA'!H2132-1</f>
        <v>0.01111319985</v>
      </c>
      <c r="AB2132" s="1">
        <f>'S. ENERGÍA'!J2133/'S. ENERGÍA'!J2132-1</f>
        <v>0.008656224237</v>
      </c>
      <c r="AC2132" s="1">
        <f>'S. ENERGÍA'!L2133/'S. ENERGÍA'!L2132-1</f>
        <v>0.01184585395</v>
      </c>
      <c r="AD2132" s="1">
        <f>'S. ENERGÍA'!N2133/'S. ENERGÍA'!N2132-1</f>
        <v>0.01344688481</v>
      </c>
      <c r="AE2132" s="1">
        <f>'S. ENERGÍA'!P2133/'S. ENERGÍA'!P2132-1</f>
        <v>0.03015253636</v>
      </c>
      <c r="AF2132" s="1">
        <f>'S. ENERGÍA'!R2133/'S. ENERGÍA'!R2132-1</f>
        <v>0.01595214357</v>
      </c>
      <c r="AG2132" s="1">
        <f>'S. ENERGÍA'!T2133/'S. ENERGÍA'!T2132-1</f>
        <v>0.03137789905</v>
      </c>
      <c r="AH2132" s="1">
        <f>SUMPRODUCT(X2132:AG2132,'Ponderaciones e Índices.'!$A$12:$J$12)</f>
        <v>0.01497364148</v>
      </c>
    </row>
    <row r="2133">
      <c r="A2133" s="1">
        <f>S.FINANCIERO!A2134</f>
        <v>44981</v>
      </c>
      <c r="B2133" s="1">
        <f>S.FINANCIERO!B2134/S.FINANCIERO!B2133-1</f>
        <v>0.009935968205</v>
      </c>
      <c r="C2133" s="1">
        <f>S.FINANCIERO!D2134/S.FINANCIERO!D2133-1</f>
        <v>0.00774250636</v>
      </c>
      <c r="D2133" s="1">
        <f>S.FINANCIERO!F2134/S.FINANCIERO!F2133-1</f>
        <v>0.003757956899</v>
      </c>
      <c r="E2133" s="1">
        <f>S.FINANCIERO!H2134/S.FINANCIERO!H2133-1</f>
        <v>0.0004206983593</v>
      </c>
      <c r="F2133" s="1">
        <f>S.FINANCIERO!J2134/S.FINANCIERO!J2133-1</f>
        <v>0.02711089335</v>
      </c>
      <c r="G2133" s="1">
        <f>S.FINANCIERO!L2134/S.FINANCIERO!L2133-1</f>
        <v>0.00313860484</v>
      </c>
      <c r="H2133" s="1">
        <f>S.FINANCIERO!N2134/S.FINANCIERO!N2133-1</f>
        <v>-0.005195935479</v>
      </c>
      <c r="I2133" s="1">
        <f>S.FINANCIERO!P2134/S.FINANCIERO!P2133-1</f>
        <v>0.000748502994</v>
      </c>
      <c r="J2133" s="1">
        <f>S.FINANCIERO!R2134/S.FINANCIERO!R2133-1</f>
        <v>-0.0009089531889</v>
      </c>
      <c r="K2133" s="1">
        <f>S.FINANCIERO!T2134/S.FINANCIERO!T2133-1</f>
        <v>0.006841817187</v>
      </c>
      <c r="L2133" s="1">
        <f>SUMPRODUCT(B2133:K2133, 'Ponderaciones e Índices.'!$A$4:$J$4)</f>
        <v>0.006136587183</v>
      </c>
      <c r="M2133" s="1">
        <f>'S. MATERIALES'!B2134/'S. MATERIALES'!B2133-1</f>
        <v>-0.0009186954525</v>
      </c>
      <c r="N2133" s="3">
        <f>'S. MATERIALES'!D2134/'S. MATERIALES'!D2133-1</f>
        <v>0.005856515373</v>
      </c>
      <c r="O2133" s="1">
        <f>'S. MATERIALES'!F2134/'S. MATERIALES'!F2133-1</f>
        <v>0.02454340209</v>
      </c>
      <c r="P2133" s="1">
        <f>'S. MATERIALES'!H2134/'S. MATERIALES'!H2133-1</f>
        <v>-0.002715915263</v>
      </c>
      <c r="Q2133" s="1">
        <f>'S. MATERIALES'!J2134/'S. MATERIALES'!J2133-1</f>
        <v>0.011082795</v>
      </c>
      <c r="R2133" s="1">
        <f>'S. MATERIALES'!L2134/'S. MATERIALES'!L2133-1</f>
        <v>-0.04016721192</v>
      </c>
      <c r="S2133" s="1">
        <f>'S. MATERIALES'!N2134/'S. MATERIALES'!N2133-1</f>
        <v>-0.006060606061</v>
      </c>
      <c r="T2133" s="1">
        <f>'S. MATERIALES'!P2134/'S. MATERIALES'!P2133-1</f>
        <v>-0.0003760812335</v>
      </c>
      <c r="U2133" s="1">
        <f>'S. MATERIALES'!R2134/'S. MATERIALES'!R2133-1</f>
        <v>-0.03095238095</v>
      </c>
      <c r="V2133" s="1">
        <f>'S. MATERIALES'!T2134/'S. MATERIALES'!T2133-1</f>
        <v>-0.01794374394</v>
      </c>
      <c r="W2133" s="1">
        <f>SUMPRODUCT(M2133:V2133,'Ponderaciones e Índices.'!$A$8:$J$8)</f>
        <v>-0.01292931849</v>
      </c>
      <c r="X2133" s="1">
        <f>'S. ENERGÍA'!B2134/'S. ENERGÍA'!B2133-1</f>
        <v>0.0216622458</v>
      </c>
      <c r="Y2133" s="1">
        <f>'S. ENERGÍA'!D2134/'S. ENERGÍA'!D2133-1</f>
        <v>0.01919512841</v>
      </c>
      <c r="Z2133" s="1">
        <f>'S. ENERGÍA'!F2134/'S. ENERGÍA'!F2133-1</f>
        <v>0.003901677721</v>
      </c>
      <c r="AA2133" s="1">
        <f>'S. ENERGÍA'!H2134/'S. ENERGÍA'!H2133-1</f>
        <v>0.01441475653</v>
      </c>
      <c r="AB2133" s="1">
        <f>'S. ENERGÍA'!J2134/'S. ENERGÍA'!J2133-1</f>
        <v>0.01266857376</v>
      </c>
      <c r="AC2133" s="1">
        <f>'S. ENERGÍA'!L2134/'S. ENERGÍA'!L2133-1</f>
        <v>0.006372258447</v>
      </c>
      <c r="AD2133" s="1">
        <f>'S. ENERGÍA'!N2134/'S. ENERGÍA'!N2133-1</f>
        <v>-0.003980539584</v>
      </c>
      <c r="AE2133" s="1">
        <f>'S. ENERGÍA'!P2134/'S. ENERGÍA'!P2133-1</f>
        <v>0.03443526171</v>
      </c>
      <c r="AF2133" s="1">
        <f>'S. ENERGÍA'!R2134/'S. ENERGÍA'!R2133-1</f>
        <v>0.03729146222</v>
      </c>
      <c r="AG2133" s="1">
        <f>'S. ENERGÍA'!T2134/'S. ENERGÍA'!T2133-1</f>
        <v>0.01653439153</v>
      </c>
      <c r="AH2133" s="1">
        <f>SUMPRODUCT(X2133:AG2133,'Ponderaciones e Índices.'!$A$12:$J$12)</f>
        <v>0.01856803155</v>
      </c>
    </row>
    <row r="2134">
      <c r="A2134" s="1">
        <f>S.FINANCIERO!A2135</f>
        <v>44984</v>
      </c>
      <c r="B2134" s="1">
        <f>S.FINANCIERO!B2135/S.FINANCIERO!B2134-1</f>
        <v>0.005975805276</v>
      </c>
      <c r="C2134" s="1">
        <f>S.FINANCIERO!D2135/S.FINANCIERO!D2134-1</f>
        <v>-0.00614641642</v>
      </c>
      <c r="D2134" s="1">
        <f>S.FINANCIERO!F2135/S.FINANCIERO!F2134-1</f>
        <v>-0.0004584352078</v>
      </c>
      <c r="E2134" s="1">
        <f>S.FINANCIERO!H2135/S.FINANCIERO!H2134-1</f>
        <v>0.002663302495</v>
      </c>
      <c r="F2134" s="1">
        <f>S.FINANCIERO!J2135/S.FINANCIERO!J2134-1</f>
        <v>-0.003339163619</v>
      </c>
      <c r="G2134" s="1">
        <f>S.FINANCIERO!L2135/S.FINANCIERO!L2134-1</f>
        <v>0.006661283811</v>
      </c>
      <c r="H2134" s="1">
        <f>S.FINANCIERO!N2135/S.FINANCIERO!N2134-1</f>
        <v>-0.005438526048</v>
      </c>
      <c r="I2134" s="1">
        <f>S.FINANCIERO!P2135/S.FINANCIERO!P2134-1</f>
        <v>-0.006357516829</v>
      </c>
      <c r="J2134" s="1">
        <f>S.FINANCIERO!R2135/S.FINANCIERO!R2134-1</f>
        <v>0.008339651251</v>
      </c>
      <c r="K2134" s="1">
        <f>S.FINANCIERO!T2135/S.FINANCIERO!T2134-1</f>
        <v>-0.000815438978</v>
      </c>
      <c r="L2134" s="1">
        <f>SUMPRODUCT(B2134:K2134, 'Ponderaciones e Índices.'!$A$4:$J$4)</f>
        <v>-0.001084253556</v>
      </c>
      <c r="M2134" s="1">
        <f>'S. MATERIALES'!B2135/'S. MATERIALES'!B2134-1</f>
        <v>-0.00183908046</v>
      </c>
      <c r="N2134" s="3">
        <f>'S. MATERIALES'!D2135/'S. MATERIALES'!D2134-1</f>
        <v>0.008410156882</v>
      </c>
      <c r="O2134" s="1">
        <f>'S. MATERIALES'!F2135/'S. MATERIALES'!F2134-1</f>
        <v>0.03891477766</v>
      </c>
      <c r="P2134" s="1">
        <f>'S. MATERIALES'!H2135/'S. MATERIALES'!H2134-1</f>
        <v>0.01543209877</v>
      </c>
      <c r="Q2134" s="1">
        <f>'S. MATERIALES'!J2135/'S. MATERIALES'!J2134-1</f>
        <v>0.009613130129</v>
      </c>
      <c r="R2134" s="1">
        <f>'S. MATERIALES'!L2135/'S. MATERIALES'!L2134-1</f>
        <v>0.03124408256</v>
      </c>
      <c r="S2134" s="1">
        <f>'S. MATERIALES'!N2135/'S. MATERIALES'!N2134-1</f>
        <v>0.008130081301</v>
      </c>
      <c r="T2134" s="1">
        <f>'S. MATERIALES'!P2135/'S. MATERIALES'!P2134-1</f>
        <v>0.050413845</v>
      </c>
      <c r="U2134" s="1">
        <f>'S. MATERIALES'!R2135/'S. MATERIALES'!R2134-1</f>
        <v>0.01842751843</v>
      </c>
      <c r="V2134" s="1">
        <f>'S. MATERIALES'!T2135/'S. MATERIALES'!T2134-1</f>
        <v>-0.01580246914</v>
      </c>
      <c r="W2134" s="1">
        <f>SUMPRODUCT(M2134:V2134,'Ponderaciones e Índices.'!$A$8:$J$8)</f>
        <v>0.01778511119</v>
      </c>
      <c r="X2134" s="1">
        <f>'S. ENERGÍA'!B2135/'S. ENERGÍA'!B2134-1</f>
        <v>0.002163565556</v>
      </c>
      <c r="Y2134" s="1">
        <f>'S. ENERGÍA'!D2135/'S. ENERGÍA'!D2134-1</f>
        <v>0.006754123912</v>
      </c>
      <c r="Z2134" s="1">
        <f>'S. ENERGÍA'!F2135/'S. ENERGÍA'!F2134-1</f>
        <v>0.003303536728</v>
      </c>
      <c r="AA2134" s="1">
        <f>'S. ENERGÍA'!H2135/'S. ENERGÍA'!H2134-1</f>
        <v>-0.02007093263</v>
      </c>
      <c r="AB2134" s="1">
        <f>'S. ENERGÍA'!J2135/'S. ENERGÍA'!J2134-1</f>
        <v>0.01735270379</v>
      </c>
      <c r="AC2134" s="1">
        <f>'S. ENERGÍA'!L2135/'S. ENERGÍA'!L2134-1</f>
        <v>0.01236931233</v>
      </c>
      <c r="AD2134" s="1">
        <f>'S. ENERGÍA'!N2135/'S. ENERGÍA'!N2134-1</f>
        <v>0.01110124334</v>
      </c>
      <c r="AE2134" s="1">
        <f>'S. ENERGÍA'!P2135/'S. ENERGÍA'!P2134-1</f>
        <v>-0.003495339547</v>
      </c>
      <c r="AF2134" s="1">
        <f>'S. ENERGÍA'!R2135/'S. ENERGÍA'!R2134-1</f>
        <v>-0.0009460737938</v>
      </c>
      <c r="AG2134" s="1">
        <f>'S. ENERGÍA'!T2135/'S. ENERGÍA'!T2134-1</f>
        <v>-0.009759271308</v>
      </c>
      <c r="AH2134" s="1">
        <f>SUMPRODUCT(X2134:AG2134,'Ponderaciones e Índices.'!$A$12:$J$12)</f>
        <v>0.003467335788</v>
      </c>
    </row>
    <row r="2135">
      <c r="A2135" s="1">
        <f>S.FINANCIERO!A2136</f>
        <v>44985</v>
      </c>
      <c r="B2135" s="1">
        <f>S.FINANCIERO!B2136/S.FINANCIERO!B2135-1</f>
        <v>0.003622138511</v>
      </c>
      <c r="C2135" s="1">
        <f>S.FINANCIERO!D2136/S.FINANCIERO!D2135-1</f>
        <v>0.003313086692</v>
      </c>
      <c r="D2135" s="1">
        <f>S.FINANCIERO!F2136/S.FINANCIERO!F2135-1</f>
        <v>-0.01146613668</v>
      </c>
      <c r="E2135" s="1">
        <f>S.FINANCIERO!H2136/S.FINANCIERO!H2135-1</f>
        <v>-0.0571788061</v>
      </c>
      <c r="F2135" s="1">
        <f>S.FINANCIERO!J2136/S.FINANCIERO!J2135-1</f>
        <v>-0.004467134652</v>
      </c>
      <c r="G2135" s="1">
        <f>S.FINANCIERO!L2136/S.FINANCIERO!L2135-1</f>
        <v>0.004812512533</v>
      </c>
      <c r="H2135" s="1">
        <f>S.FINANCIERO!N2136/S.FINANCIERO!N2135-1</f>
        <v>-0.00656454424</v>
      </c>
      <c r="I2135" s="1">
        <f>S.FINANCIERO!P2136/S.FINANCIERO!P2135-1</f>
        <v>0.01543093715</v>
      </c>
      <c r="J2135" s="1">
        <f>S.FINANCIERO!R2136/S.FINANCIERO!R2135-1</f>
        <v>-0.008421052632</v>
      </c>
      <c r="K2135" s="1">
        <f>S.FINANCIERO!T2136/S.FINANCIERO!T2135-1</f>
        <v>0.01278563656</v>
      </c>
      <c r="L2135" s="1">
        <f>SUMPRODUCT(B2135:K2135, 'Ponderaciones e Índices.'!$A$4:$J$4)</f>
        <v>-0.005217269444</v>
      </c>
      <c r="M2135" s="1">
        <f>'S. MATERIALES'!B2136/'S. MATERIALES'!B2135-1</f>
        <v>0.01566098572</v>
      </c>
      <c r="N2135" s="3">
        <f>'S. MATERIALES'!D2136/'S. MATERIALES'!D2135-1</f>
        <v>0.007538091419</v>
      </c>
      <c r="O2135" s="1">
        <f>'S. MATERIALES'!F2136/'S. MATERIALES'!F2135-1</f>
        <v>0.01585105332</v>
      </c>
      <c r="P2135" s="1">
        <f>'S. MATERIALES'!H2136/'S. MATERIALES'!H2135-1</f>
        <v>0.01644913284</v>
      </c>
      <c r="Q2135" s="1">
        <f>'S. MATERIALES'!J2136/'S. MATERIALES'!J2135-1</f>
        <v>0.01120529494</v>
      </c>
      <c r="R2135" s="1">
        <f>'S. MATERIALES'!L2136/'S. MATERIALES'!L2135-1</f>
        <v>-0.003672420125</v>
      </c>
      <c r="S2135" s="1">
        <f>'S. MATERIALES'!N2136/'S. MATERIALES'!N2135-1</f>
        <v>0.01612903226</v>
      </c>
      <c r="T2135" s="1">
        <f>'S. MATERIALES'!P2136/'S. MATERIALES'!P2135-1</f>
        <v>0.06769340974</v>
      </c>
      <c r="U2135" s="1">
        <f>'S. MATERIALES'!R2136/'S. MATERIALES'!R2135-1</f>
        <v>0.03015681544</v>
      </c>
      <c r="V2135" s="1">
        <f>'S. MATERIALES'!T2136/'S. MATERIALES'!T2135-1</f>
        <v>0.01354741596</v>
      </c>
      <c r="W2135" s="1">
        <f>SUMPRODUCT(M2135:V2135,'Ponderaciones e Índices.'!$A$8:$J$8)</f>
        <v>0.02366771186</v>
      </c>
      <c r="X2135" s="1">
        <f>'S. ENERGÍA'!B2136/'S. ENERGÍA'!B2135-1</f>
        <v>-0.009930915371</v>
      </c>
      <c r="Y2135" s="1">
        <f>'S. ENERGÍA'!D2136/'S. ENERGÍA'!D2135-1</f>
        <v>-0.005160624436</v>
      </c>
      <c r="Z2135" s="1">
        <f>'S. ENERGÍA'!F2136/'S. ENERGÍA'!F2135-1</f>
        <v>-0.008522177029</v>
      </c>
      <c r="AA2135" s="1">
        <f>'S. ENERGÍA'!H2136/'S. ENERGÍA'!H2135-1</f>
        <v>-0.01558934075</v>
      </c>
      <c r="AB2135" s="1">
        <f>'S. ENERGÍA'!J2136/'S. ENERGÍA'!J2135-1</f>
        <v>-0.001983339944</v>
      </c>
      <c r="AC2135" s="1">
        <f>'S. ENERGÍA'!L2136/'S. ENERGÍA'!L2135-1</f>
        <v>-0.01832727273</v>
      </c>
      <c r="AD2135" s="1">
        <f>'S. ENERGÍA'!N2136/'S. ENERGÍA'!N2135-1</f>
        <v>-0.01624945103</v>
      </c>
      <c r="AE2135" s="1">
        <f>'S. ENERGÍA'!P2136/'S. ENERGÍA'!P2135-1</f>
        <v>-0.001169199933</v>
      </c>
      <c r="AF2135" s="1">
        <f>'S. ENERGÍA'!R2136/'S. ENERGÍA'!R2135-1</f>
        <v>-0.00946969697</v>
      </c>
      <c r="AG2135" s="1">
        <f>'S. ENERGÍA'!T2136/'S. ENERGÍA'!T2135-1</f>
        <v>-0.02693823916</v>
      </c>
      <c r="AH2135" s="1">
        <f>SUMPRODUCT(X2135:AG2135,'Ponderaciones e Índices.'!$A$12:$J$12)</f>
        <v>-0.009015887068</v>
      </c>
    </row>
    <row r="2136">
      <c r="A2136" s="1">
        <f>S.FINANCIERO!A2137</f>
        <v>44986</v>
      </c>
      <c r="B2136" s="1">
        <f>S.FINANCIERO!B2137/S.FINANCIERO!B2136-1</f>
        <v>-0.03551320918</v>
      </c>
      <c r="C2136" s="1">
        <f>S.FINANCIERO!D2137/S.FINANCIERO!D2136-1</f>
        <v>-0.002091359384</v>
      </c>
      <c r="D2136" s="1">
        <f>S.FINANCIERO!F2137/S.FINANCIERO!F2136-1</f>
        <v>0.008892669347</v>
      </c>
      <c r="E2136" s="1">
        <f>S.FINANCIERO!H2137/S.FINANCIERO!H2136-1</f>
        <v>0.01393831554</v>
      </c>
      <c r="F2136" s="1">
        <f>S.FINANCIERO!J2137/S.FINANCIERO!J2136-1</f>
        <v>0.000641025641</v>
      </c>
      <c r="G2136" s="1">
        <f>S.FINANCIERO!L2137/S.FINANCIERO!L2136-1</f>
        <v>0.0163639992</v>
      </c>
      <c r="H2136" s="1">
        <f>S.FINANCIERO!N2137/S.FINANCIERO!N2136-1</f>
        <v>-0.008150872081</v>
      </c>
      <c r="I2136" s="1">
        <f>S.FINANCIERO!P2137/S.FINANCIERO!P2136-1</f>
        <v>0.007783543365</v>
      </c>
      <c r="J2136" s="1">
        <f>S.FINANCIERO!R2137/S.FINANCIERO!R2136-1</f>
        <v>0.006672732787</v>
      </c>
      <c r="K2136" s="1">
        <f>S.FINANCIERO!T2137/S.FINANCIERO!T2136-1</f>
        <v>0.007520816546</v>
      </c>
      <c r="L2136" s="1">
        <f>SUMPRODUCT(B2136:K2136, 'Ponderaciones e Índices.'!$A$4:$J$4)</f>
        <v>-0.0005604427468</v>
      </c>
      <c r="M2136" s="1">
        <f>'S. MATERIALES'!B2137/'S. MATERIALES'!B2136-1</f>
        <v>0.007709750567</v>
      </c>
      <c r="N2136" s="3">
        <f>'S. MATERIALES'!D2137/'S. MATERIALES'!D2136-1</f>
        <v>0.01480420248</v>
      </c>
      <c r="O2136" s="1">
        <f>'S. MATERIALES'!F2137/'S. MATERIALES'!F2136-1</f>
        <v>0.04538923231</v>
      </c>
      <c r="P2136" s="1">
        <f>'S. MATERIALES'!H2137/'S. MATERIALES'!H2136-1</f>
        <v>-0.004045734389</v>
      </c>
      <c r="Q2136" s="1">
        <f>'S. MATERIALES'!J2137/'S. MATERIALES'!J2136-1</f>
        <v>0.04461158638</v>
      </c>
      <c r="R2136" s="1">
        <f>'S. MATERIALES'!L2137/'S. MATERIALES'!L2136-1</f>
        <v>0.04791743457</v>
      </c>
      <c r="S2136" s="1">
        <f>'S. MATERIALES'!N2137/'S. MATERIALES'!N2136-1</f>
        <v>0.01388888889</v>
      </c>
      <c r="T2136" s="1">
        <f>'S. MATERIALES'!P2137/'S. MATERIALES'!P2136-1</f>
        <v>0.03354579</v>
      </c>
      <c r="U2136" s="1">
        <f>'S. MATERIALES'!R2137/'S. MATERIALES'!R2136-1</f>
        <v>0.05269320843</v>
      </c>
      <c r="V2136" s="1">
        <f>'S. MATERIALES'!T2137/'S. MATERIALES'!T2136-1</f>
        <v>0.03316831683</v>
      </c>
      <c r="W2136" s="1">
        <f>SUMPRODUCT(M2136:V2136,'Ponderaciones e Índices.'!$A$8:$J$8)</f>
        <v>0.02874307423</v>
      </c>
      <c r="X2136" s="1">
        <f>'S. ENERGÍA'!B2137/'S. ENERGÍA'!B2136-1</f>
        <v>0.01940689054</v>
      </c>
      <c r="Y2136" s="1">
        <f>'S. ENERGÍA'!D2137/'S. ENERGÍA'!D2136-1</f>
        <v>0.02126831799</v>
      </c>
      <c r="Z2136" s="1">
        <f>'S. ENERGÍA'!F2137/'S. ENERGÍA'!F2136-1</f>
        <v>0.009962883376</v>
      </c>
      <c r="AA2136" s="1">
        <f>'S. ENERGÍA'!H2137/'S. ENERGÍA'!H2136-1</f>
        <v>0.01270535541</v>
      </c>
      <c r="AB2136" s="1">
        <f>'S. ENERGÍA'!J2137/'S. ENERGÍA'!J2136-1</f>
        <v>0.005166931638</v>
      </c>
      <c r="AC2136" s="1">
        <f>'S. ENERGÍA'!L2137/'S. ENERGÍA'!L2136-1</f>
        <v>0.0201511335</v>
      </c>
      <c r="AD2136" s="1">
        <f>'S. ENERGÍA'!N2137/'S. ENERGÍA'!N2136-1</f>
        <v>0.01316964286</v>
      </c>
      <c r="AE2136" s="1">
        <f>'S. ENERGÍA'!P2137/'S. ENERGÍA'!P2136-1</f>
        <v>0.04230769231</v>
      </c>
      <c r="AF2136" s="1">
        <f>'S. ENERGÍA'!R2137/'S. ENERGÍA'!R2136-1</f>
        <v>0.02390057361</v>
      </c>
      <c r="AG2136" s="1">
        <f>'S. ENERGÍA'!T2137/'S. ENERGÍA'!T2136-1</f>
        <v>0.03511141121</v>
      </c>
      <c r="AH2136" s="1">
        <f>SUMPRODUCT(X2136:AG2136,'Ponderaciones e Índices.'!$A$12:$J$12)</f>
        <v>0.01925044447</v>
      </c>
    </row>
    <row r="2137">
      <c r="A2137" s="1">
        <f>S.FINANCIERO!A2138</f>
        <v>44987</v>
      </c>
      <c r="B2137" s="1">
        <f>S.FINANCIERO!B2138/S.FINANCIERO!B2137-1</f>
        <v>0.01938332585</v>
      </c>
      <c r="C2137" s="1">
        <f>S.FINANCIERO!D2138/S.FINANCIERO!D2137-1</f>
        <v>-0.02426649018</v>
      </c>
      <c r="D2137" s="1">
        <f>S.FINANCIERO!F2138/S.FINANCIERO!F2137-1</f>
        <v>-0.01371962903</v>
      </c>
      <c r="E2137" s="1">
        <f>S.FINANCIERO!H2138/S.FINANCIERO!H2137-1</f>
        <v>0.005703422053</v>
      </c>
      <c r="F2137" s="1">
        <f>S.FINANCIERO!J2138/S.FINANCIERO!J2137-1</f>
        <v>-0.006566303652</v>
      </c>
      <c r="G2137" s="1">
        <f>S.FINANCIERO!L2138/S.FINANCIERO!L2137-1</f>
        <v>0.001276261535</v>
      </c>
      <c r="H2137" s="1">
        <f>S.FINANCIERO!N2138/S.FINANCIERO!N2137-1</f>
        <v>0.00399733511</v>
      </c>
      <c r="I2137" s="1">
        <f>S.FINANCIERO!P2138/S.FINANCIERO!P2137-1</f>
        <v>-0.001471129092</v>
      </c>
      <c r="J2137" s="1">
        <f>S.FINANCIERO!R2138/S.FINANCIERO!R2137-1</f>
        <v>-0.002259716782</v>
      </c>
      <c r="K2137" s="1">
        <f>S.FINANCIERO!T2138/S.FINANCIERO!T2137-1</f>
        <v>-0.01946147694</v>
      </c>
      <c r="L2137" s="1">
        <f>SUMPRODUCT(B2137:K2137, 'Ponderaciones e Índices.'!$A$4:$J$4)</f>
        <v>-0.003130856451</v>
      </c>
      <c r="M2137" s="1">
        <f>'S. MATERIALES'!B2138/'S. MATERIALES'!B2137-1</f>
        <v>0.001800180018</v>
      </c>
      <c r="N2137" s="3">
        <f>'S. MATERIALES'!D2138/'S. MATERIALES'!D2137-1</f>
        <v>0.004392156863</v>
      </c>
      <c r="O2137" s="1">
        <f>'S. MATERIALES'!F2138/'S. MATERIALES'!F2137-1</f>
        <v>0.007466693393</v>
      </c>
      <c r="P2137" s="1">
        <f>'S. MATERIALES'!H2138/'S. MATERIALES'!H2137-1</f>
        <v>-0.001412928294</v>
      </c>
      <c r="Q2137" s="1">
        <f>'S. MATERIALES'!J2138/'S. MATERIALES'!J2137-1</f>
        <v>0.006210838738</v>
      </c>
      <c r="R2137" s="1">
        <f>'S. MATERIALES'!L2138/'S. MATERIALES'!L2137-1</f>
        <v>-0.001934576152</v>
      </c>
      <c r="S2137" s="1">
        <f>'S. MATERIALES'!N2138/'S. MATERIALES'!N2137-1</f>
        <v>-0.00782778865</v>
      </c>
      <c r="T2137" s="1">
        <f>'S. MATERIALES'!P2138/'S. MATERIALES'!P2137-1</f>
        <v>-0.002596559559</v>
      </c>
      <c r="U2137" s="1">
        <f>'S. MATERIALES'!R2138/'S. MATERIALES'!R2137-1</f>
        <v>-0.002224694105</v>
      </c>
      <c r="V2137" s="1">
        <f>'S. MATERIALES'!T2138/'S. MATERIALES'!T2137-1</f>
        <v>0.002874940105</v>
      </c>
      <c r="W2137" s="1">
        <f>SUMPRODUCT(M2137:V2137,'Ponderaciones e Índices.'!$A$8:$J$8)</f>
        <v>-0.001650352688</v>
      </c>
      <c r="X2137" s="1">
        <f>'S. ENERGÍA'!B2138/'S. ENERGÍA'!B2137-1</f>
        <v>0.01112299465</v>
      </c>
      <c r="Y2137" s="1">
        <f>'S. ENERGÍA'!D2138/'S. ENERGÍA'!D2137-1</f>
        <v>0.0179047619</v>
      </c>
      <c r="Z2137" s="1">
        <f>'S. ENERGÍA'!F2138/'S. ENERGÍA'!F2137-1</f>
        <v>0.0166344294</v>
      </c>
      <c r="AA2137" s="1">
        <f>'S. ENERGÍA'!H2138/'S. ENERGÍA'!H2137-1</f>
        <v>0.008727880919</v>
      </c>
      <c r="AB2137" s="1">
        <f>'S. ENERGÍA'!J2138/'S. ENERGÍA'!J2137-1</f>
        <v>0.02491103203</v>
      </c>
      <c r="AC2137" s="1">
        <f>'S. ENERGÍA'!L2138/'S. ENERGÍA'!L2137-1</f>
        <v>0.01118373275</v>
      </c>
      <c r="AD2137" s="1">
        <f>'S. ENERGÍA'!N2138/'S. ENERGÍA'!N2137-1</f>
        <v>0.01520158625</v>
      </c>
      <c r="AE2137" s="1">
        <f>'S. ENERGÍA'!P2138/'S. ENERGÍA'!P2137-1</f>
        <v>-0.04813091609</v>
      </c>
      <c r="AF2137" s="1">
        <f>'S. ENERGÍA'!R2138/'S. ENERGÍA'!R2137-1</f>
        <v>0.01493930906</v>
      </c>
      <c r="AG2137" s="1">
        <f>'S. ENERGÍA'!T2138/'S. ENERGÍA'!T2137-1</f>
        <v>-0.006523157208</v>
      </c>
      <c r="AH2137" s="1">
        <f>SUMPRODUCT(X2137:AG2137,'Ponderaciones e Índices.'!$A$12:$J$12)</f>
        <v>0.0132608903</v>
      </c>
    </row>
    <row r="2138">
      <c r="A2138" s="1">
        <f>S.FINANCIERO!A2139</f>
        <v>44988</v>
      </c>
      <c r="B2138" s="1">
        <f>S.FINANCIERO!B2139/S.FINANCIERO!B2138-1</f>
        <v>0.003964466632</v>
      </c>
      <c r="C2138" s="1">
        <f>S.FINANCIERO!D2139/S.FINANCIERO!D2138-1</f>
        <v>0.006669681212</v>
      </c>
      <c r="D2138" s="1">
        <f>S.FINANCIERO!F2139/S.FINANCIERO!F2138-1</f>
        <v>0.0157755673</v>
      </c>
      <c r="E2138" s="1">
        <f>S.FINANCIERO!H2139/S.FINANCIERO!H2138-1</f>
        <v>0.017304057</v>
      </c>
      <c r="F2138" s="1">
        <f>S.FINANCIERO!J2139/S.FINANCIERO!J2138-1</f>
        <v>0.01692729325</v>
      </c>
      <c r="G2138" s="1">
        <f>S.FINANCIERO!L2139/S.FINANCIERO!L2138-1</f>
        <v>0.007353662124</v>
      </c>
      <c r="H2138" s="1">
        <f>S.FINANCIERO!N2139/S.FINANCIERO!N2138-1</f>
        <v>0.02455209025</v>
      </c>
      <c r="I2138" s="1">
        <f>S.FINANCIERO!P2139/S.FINANCIERO!P2138-1</f>
        <v>0.00847145488</v>
      </c>
      <c r="J2138" s="1">
        <f>S.FINANCIERO!R2139/S.FINANCIERO!R2138-1</f>
        <v>0.01162615129</v>
      </c>
      <c r="K2138" s="1">
        <f>S.FINANCIERO!T2139/S.FINANCIERO!T2138-1</f>
        <v>-0.007069059271</v>
      </c>
      <c r="L2138" s="1">
        <f>SUMPRODUCT(B2138:K2138, 'Ponderaciones e Índices.'!$A$4:$J$4)</f>
        <v>0.0115572149</v>
      </c>
      <c r="M2138" s="1">
        <f>'S. MATERIALES'!B2139/'S. MATERIALES'!B2138-1</f>
        <v>0.01033243486</v>
      </c>
      <c r="N2138" s="3">
        <f>'S. MATERIALES'!D2139/'S. MATERIALES'!D2138-1</f>
        <v>0.01265032016</v>
      </c>
      <c r="O2138" s="1">
        <f>'S. MATERIALES'!F2139/'S. MATERIALES'!F2138-1</f>
        <v>0.01952675336</v>
      </c>
      <c r="P2138" s="1">
        <f>'S. MATERIALES'!H2139/'S. MATERIALES'!H2138-1</f>
        <v>0.007958967103</v>
      </c>
      <c r="Q2138" s="1">
        <f>'S. MATERIALES'!J2139/'S. MATERIALES'!J2138-1</f>
        <v>0.01551319168</v>
      </c>
      <c r="R2138" s="1">
        <f>'S. MATERIALES'!L2139/'S. MATERIALES'!L2138-1</f>
        <v>0.01938325991</v>
      </c>
      <c r="S2138" s="1">
        <f>'S. MATERIALES'!N2139/'S. MATERIALES'!N2138-1</f>
        <v>0.005917159763</v>
      </c>
      <c r="T2138" s="1">
        <f>'S. MATERIALES'!P2139/'S. MATERIALES'!P2138-1</f>
        <v>0.02375528799</v>
      </c>
      <c r="U2138" s="1">
        <f>'S. MATERIALES'!R2139/'S. MATERIALES'!R2138-1</f>
        <v>0.03790412486</v>
      </c>
      <c r="V2138" s="1">
        <f>'S. MATERIALES'!T2139/'S. MATERIALES'!T2138-1</f>
        <v>0.04300047778</v>
      </c>
      <c r="W2138" s="1">
        <f>SUMPRODUCT(M2138:V2138,'Ponderaciones e Índices.'!$A$8:$J$8)</f>
        <v>0.01972972117</v>
      </c>
      <c r="X2138" s="1">
        <f>'S. ENERGÍA'!B2139/'S. ENERGÍA'!B2138-1</f>
        <v>0.01565474931</v>
      </c>
      <c r="Y2138" s="1">
        <f>'S. ENERGÍA'!D2139/'S. ENERGÍA'!D2138-1</f>
        <v>0.02108283433</v>
      </c>
      <c r="Z2138" s="1">
        <f>'S. ENERGÍA'!F2139/'S. ENERGÍA'!F2138-1</f>
        <v>0.005136986301</v>
      </c>
      <c r="AA2138" s="1">
        <f>'S. ENERGÍA'!H2139/'S. ENERGÍA'!H2138-1</f>
        <v>0.01261547533</v>
      </c>
      <c r="AB2138" s="1">
        <f>'S. ENERGÍA'!J2139/'S. ENERGÍA'!J2138-1</f>
        <v>0.01466049383</v>
      </c>
      <c r="AC2138" s="1">
        <f>'S. ENERGÍA'!L2139/'S. ENERGÍA'!L2138-1</f>
        <v>0.006463659868</v>
      </c>
      <c r="AD2138" s="1">
        <f>'S. ENERGÍA'!N2139/'S. ENERGÍA'!N2138-1</f>
        <v>0.008680555556</v>
      </c>
      <c r="AE2138" s="1">
        <f>'S. ENERGÍA'!P2139/'S. ENERGÍA'!P2138-1</f>
        <v>0.03236136862</v>
      </c>
      <c r="AF2138" s="1">
        <f>'S. ENERGÍA'!R2139/'S. ENERGÍA'!R2138-1</f>
        <v>0.01195952162</v>
      </c>
      <c r="AG2138" s="1">
        <f>'S. ENERGÍA'!T2139/'S. ENERGÍA'!T2138-1</f>
        <v>0.02757715036</v>
      </c>
      <c r="AH2138" s="1">
        <f>SUMPRODUCT(X2138:AG2138,'Ponderaciones e Índices.'!$A$12:$J$12)</f>
        <v>0.0165866678</v>
      </c>
    </row>
    <row r="2139">
      <c r="A2139" s="1">
        <f>S.FINANCIERO!A2140</f>
        <v>44991</v>
      </c>
      <c r="B2139" s="1">
        <f>S.FINANCIERO!B2140/S.FINANCIERO!B2139-1</f>
        <v>0.003363802559</v>
      </c>
      <c r="C2139" s="1">
        <f>S.FINANCIERO!D2140/S.FINANCIERO!D2139-1</f>
        <v>-0.003144300955</v>
      </c>
      <c r="D2139" s="1">
        <f>S.FINANCIERO!F2140/S.FINANCIERO!F2139-1</f>
        <v>-0.0006885471655</v>
      </c>
      <c r="E2139" s="1">
        <f>S.FINANCIERO!H2140/S.FINANCIERO!H2139-1</f>
        <v>0.004716981132</v>
      </c>
      <c r="F2139" s="1">
        <f>S.FINANCIERO!J2140/S.FINANCIERO!J2139-1</f>
        <v>-0.0004755865568</v>
      </c>
      <c r="G2139" s="1">
        <f>S.FINANCIERO!L2140/S.FINANCIERO!L2139-1</f>
        <v>-0.001946661476</v>
      </c>
      <c r="H2139" s="1">
        <f>S.FINANCIERO!N2140/S.FINANCIERO!N2139-1</f>
        <v>-0.01424870466</v>
      </c>
      <c r="I2139" s="1">
        <f>S.FINANCIERO!P2140/S.FINANCIERO!P2139-1</f>
        <v>-0.003287070855</v>
      </c>
      <c r="J2139" s="1">
        <f>S.FINANCIERO!R2140/S.FINANCIERO!R2139-1</f>
        <v>0.004179104478</v>
      </c>
      <c r="K2139" s="1">
        <f>S.FINANCIERO!T2140/S.FINANCIERO!T2139-1</f>
        <v>0.006571741512</v>
      </c>
      <c r="L2139" s="1">
        <f>SUMPRODUCT(B2139:K2139, 'Ponderaciones e Índices.'!$A$4:$J$4)</f>
        <v>-0.001397318899</v>
      </c>
      <c r="M2139" s="1">
        <f>'S. MATERIALES'!B2140/'S. MATERIALES'!B2139-1</f>
        <v>-0.01244997777</v>
      </c>
      <c r="N2139" s="3">
        <f>'S. MATERIALES'!D2140/'S. MATERIALES'!D2139-1</f>
        <v>-0.006323257249</v>
      </c>
      <c r="O2139" s="1">
        <f>'S. MATERIALES'!F2140/'S. MATERIALES'!F2139-1</f>
        <v>-0.01056607982</v>
      </c>
      <c r="P2139" s="1">
        <f>'S. MATERIALES'!H2140/'S. MATERIALES'!H2139-1</f>
        <v>-0.01456395859</v>
      </c>
      <c r="Q2139" s="1">
        <f>'S. MATERIALES'!J2140/'S. MATERIALES'!J2139-1</f>
        <v>-0.005378946802</v>
      </c>
      <c r="R2139" s="1">
        <f>'S. MATERIALES'!L2140/'S. MATERIALES'!L2139-1</f>
        <v>-0.03076923077</v>
      </c>
      <c r="S2139" s="1">
        <f>'S. MATERIALES'!N2140/'S. MATERIALES'!N2139-1</f>
        <v>-0.01960784314</v>
      </c>
      <c r="T2139" s="1">
        <f>'S. MATERIALES'!P2140/'S. MATERIALES'!P2139-1</f>
        <v>-0.00222504768</v>
      </c>
      <c r="U2139" s="1">
        <f>'S. MATERIALES'!R2140/'S. MATERIALES'!R2139-1</f>
        <v>-0.03114930183</v>
      </c>
      <c r="V2139" s="1">
        <f>'S. MATERIALES'!T2140/'S. MATERIALES'!T2139-1</f>
        <v>0.005497022446</v>
      </c>
      <c r="W2139" s="1">
        <f>SUMPRODUCT(M2139:V2139,'Ponderaciones e Índices.'!$A$8:$J$8)</f>
        <v>-0.01775649293</v>
      </c>
      <c r="X2139" s="1">
        <f>'S. ENERGÍA'!B2140/'S. ENERGÍA'!B2139-1</f>
        <v>-0.003749218913</v>
      </c>
      <c r="Y2139" s="1">
        <f>'S. ENERGÍA'!D2140/'S. ENERGÍA'!D2139-1</f>
        <v>-0.008185705559</v>
      </c>
      <c r="Z2139" s="1">
        <f>'S. ENERGÍA'!F2140/'S. ENERGÍA'!F2139-1</f>
        <v>0.0003785727806</v>
      </c>
      <c r="AA2139" s="1">
        <f>'S. ENERGÍA'!H2140/'S. ENERGÍA'!H2139-1</f>
        <v>-0.0008890417303</v>
      </c>
      <c r="AB2139" s="1">
        <f>'S. ENERGÍA'!J2140/'S. ENERGÍA'!J2139-1</f>
        <v>-0.006463878327</v>
      </c>
      <c r="AC2139" s="1">
        <f>'S. ENERGÍA'!L2140/'S. ENERGÍA'!L2139-1</f>
        <v>0.007849293564</v>
      </c>
      <c r="AD2139" s="1">
        <f>'S. ENERGÍA'!N2140/'S. ENERGÍA'!N2139-1</f>
        <v>0.001075731497</v>
      </c>
      <c r="AE2139" s="1">
        <f>'S. ENERGÍA'!P2140/'S. ENERGÍA'!P2139-1</f>
        <v>-0.02155102041</v>
      </c>
      <c r="AF2139" s="1">
        <f>'S. ENERGÍA'!R2140/'S. ENERGÍA'!R2139-1</f>
        <v>-0.01090909091</v>
      </c>
      <c r="AG2139" s="1">
        <f>'S. ENERGÍA'!T2140/'S. ENERGÍA'!T2139-1</f>
        <v>-0.006389776358</v>
      </c>
      <c r="AH2139" s="1">
        <f>SUMPRODUCT(X2139:AG2139,'Ponderaciones e Índices.'!$A$12:$J$12)</f>
        <v>-0.005907045358</v>
      </c>
    </row>
    <row r="2140">
      <c r="A2140" s="1">
        <f>S.FINANCIERO!A2141</f>
        <v>44992</v>
      </c>
      <c r="B2140" s="1">
        <f>S.FINANCIERO!B2141/S.FINANCIERO!B2140-1</f>
        <v>-0.004883026019</v>
      </c>
      <c r="C2140" s="1">
        <f>S.FINANCIERO!D2141/S.FINANCIERO!D2140-1</f>
        <v>-0.01689760054</v>
      </c>
      <c r="D2140" s="1">
        <f>S.FINANCIERO!F2141/S.FINANCIERO!F2140-1</f>
        <v>-0.02067064768</v>
      </c>
      <c r="E2140" s="1">
        <f>S.FINANCIERO!H2141/S.FINANCIERO!H2140-1</f>
        <v>-0.01778346849</v>
      </c>
      <c r="F2140" s="1">
        <f>S.FINANCIERO!J2141/S.FINANCIERO!J2140-1</f>
        <v>-0.02093576527</v>
      </c>
      <c r="G2140" s="1">
        <f>S.FINANCIERO!L2141/S.FINANCIERO!L2140-1</f>
        <v>-0.0002925687537</v>
      </c>
      <c r="H2140" s="1">
        <f>S.FINANCIERO!N2141/S.FINANCIERO!N2140-1</f>
        <v>-0.02825229961</v>
      </c>
      <c r="I2140" s="1">
        <f>S.FINANCIERO!P2141/S.FINANCIERO!P2140-1</f>
        <v>-0.006595822646</v>
      </c>
      <c r="J2140" s="1">
        <f>S.FINANCIERO!R2141/S.FINANCIERO!R2140-1</f>
        <v>-0.001189060642</v>
      </c>
      <c r="K2140" s="1">
        <f>S.FINANCIERO!T2141/S.FINANCIERO!T2140-1</f>
        <v>0.002176278564</v>
      </c>
      <c r="L2140" s="1">
        <f>SUMPRODUCT(B2140:K2140, 'Ponderaciones e Índices.'!$A$4:$J$4)</f>
        <v>-0.01354119456</v>
      </c>
      <c r="M2140" s="1">
        <f>'S. MATERIALES'!B2141/'S. MATERIALES'!B2140-1</f>
        <v>-0.02386312472</v>
      </c>
      <c r="N2140" s="3">
        <f>'S. MATERIALES'!D2141/'S. MATERIALES'!D2140-1</f>
        <v>-0.02948936831</v>
      </c>
      <c r="O2140" s="1">
        <f>'S. MATERIALES'!F2141/'S. MATERIALES'!F2140-1</f>
        <v>-0.04339189361</v>
      </c>
      <c r="P2140" s="1">
        <f>'S. MATERIALES'!H2141/'S. MATERIALES'!H2140-1</f>
        <v>-0.0478988604</v>
      </c>
      <c r="Q2140" s="1">
        <f>'S. MATERIALES'!J2141/'S. MATERIALES'!J2140-1</f>
        <v>-0.03196149478</v>
      </c>
      <c r="R2140" s="1">
        <f>'S. MATERIALES'!L2141/'S. MATERIALES'!L2140-1</f>
        <v>-0.03620474407</v>
      </c>
      <c r="S2140" s="1">
        <f>'S. MATERIALES'!N2141/'S. MATERIALES'!N2140-1</f>
        <v>-0.04</v>
      </c>
      <c r="T2140" s="1">
        <f>'S. MATERIALES'!P2141/'S. MATERIALES'!P2140-1</f>
        <v>-0.05097164702</v>
      </c>
      <c r="U2140" s="1">
        <f>'S. MATERIALES'!R2141/'S. MATERIALES'!R2140-1</f>
        <v>-0.044345898</v>
      </c>
      <c r="V2140" s="1">
        <f>'S. MATERIALES'!T2141/'S. MATERIALES'!T2140-1</f>
        <v>-0.04510250569</v>
      </c>
      <c r="W2140" s="1">
        <f>SUMPRODUCT(M2140:V2140,'Ponderaciones e Índices.'!$A$8:$J$8)</f>
        <v>-0.0391198788</v>
      </c>
      <c r="X2140" s="1">
        <f>'S. ENERGÍA'!B2141/'S. ENERGÍA'!B2140-1</f>
        <v>-0.01609868284</v>
      </c>
      <c r="Y2140" s="1">
        <f>'S. ENERGÍA'!D2141/'S. ENERGÍA'!D2140-1</f>
        <v>-0.02204976595</v>
      </c>
      <c r="Z2140" s="1">
        <f>'S. ENERGÍA'!F2141/'S. ENERGÍA'!F2140-1</f>
        <v>-0.002838221381</v>
      </c>
      <c r="AA2140" s="1">
        <f>'S. ENERGÍA'!H2141/'S. ENERGÍA'!H2140-1</f>
        <v>-0.004097142365</v>
      </c>
      <c r="AB2140" s="1">
        <f>'S. ENERGÍA'!J2141/'S. ENERGÍA'!J2140-1</f>
        <v>-0.02449292002</v>
      </c>
      <c r="AC2140" s="1">
        <f>'S. ENERGÍA'!L2141/'S. ENERGÍA'!L2140-1</f>
        <v>-0.009912206174</v>
      </c>
      <c r="AD2140" s="1">
        <f>'S. ENERGÍA'!N2141/'S. ENERGÍA'!N2140-1</f>
        <v>-0.004728132388</v>
      </c>
      <c r="AE2140" s="1">
        <f>'S. ENERGÍA'!P2141/'S. ENERGÍA'!P2140-1</f>
        <v>-0.0205239446</v>
      </c>
      <c r="AF2140" s="1">
        <f>'S. ENERGÍA'!R2141/'S. ENERGÍA'!R2140-1</f>
        <v>-0.04136029412</v>
      </c>
      <c r="AG2140" s="1">
        <f>'S. ENERGÍA'!T2141/'S. ENERGÍA'!T2140-1</f>
        <v>-0.006430868167</v>
      </c>
      <c r="AH2140" s="1">
        <f>SUMPRODUCT(X2140:AG2140,'Ponderaciones e Índices.'!$A$12:$J$12)</f>
        <v>-0.01919225194</v>
      </c>
    </row>
    <row r="2141">
      <c r="A2141" s="1">
        <f>S.FINANCIERO!A2142</f>
        <v>44993</v>
      </c>
      <c r="B2141" s="1">
        <f>S.FINANCIERO!B2142/S.FINANCIERO!B2141-1</f>
        <v>0.003808407793</v>
      </c>
      <c r="C2141" s="1">
        <f>S.FINANCIERO!D2142/S.FINANCIERO!D2141-1</f>
        <v>-0.0009166953134</v>
      </c>
      <c r="D2141" s="1">
        <f>S.FINANCIERO!F2142/S.FINANCIERO!F2141-1</f>
        <v>-0.004221388368</v>
      </c>
      <c r="E2141" s="1">
        <f>S.FINANCIERO!H2142/S.FINANCIERO!H2141-1</f>
        <v>-0.004779837775</v>
      </c>
      <c r="F2141" s="1">
        <f>S.FINANCIERO!J2142/S.FINANCIERO!J2141-1</f>
        <v>-0.005831848372</v>
      </c>
      <c r="G2141" s="1">
        <f>S.FINANCIERO!L2142/S.FINANCIERO!L2141-1</f>
        <v>0.009169837089</v>
      </c>
      <c r="H2141" s="1">
        <f>S.FINANCIERO!N2142/S.FINANCIERO!N2141-1</f>
        <v>0.008113590264</v>
      </c>
      <c r="I2141" s="1">
        <f>S.FINANCIERO!P2142/S.FINANCIERO!P2141-1</f>
        <v>-0.001844337883</v>
      </c>
      <c r="J2141" s="1">
        <f>S.FINANCIERO!R2142/S.FINANCIERO!R2141-1</f>
        <v>-0.009970238095</v>
      </c>
      <c r="K2141" s="1">
        <f>S.FINANCIERO!T2142/S.FINANCIERO!T2141-1</f>
        <v>-0.006786102063</v>
      </c>
      <c r="L2141" s="1">
        <f>SUMPRODUCT(B2141:K2141, 'Ponderaciones e Índices.'!$A$4:$J$4)</f>
        <v>-0.0007134798407</v>
      </c>
      <c r="M2141" s="1">
        <f>'S. MATERIALES'!B2142/'S. MATERIALES'!B2141-1</f>
        <v>-0.006457564576</v>
      </c>
      <c r="N2141" s="3">
        <f>'S. MATERIALES'!D2142/'S. MATERIALES'!D2141-1</f>
        <v>-0.01183431953</v>
      </c>
      <c r="O2141" s="1">
        <f>'S. MATERIALES'!F2142/'S. MATERIALES'!F2141-1</f>
        <v>-0.02861518976</v>
      </c>
      <c r="P2141" s="1">
        <f>'S. MATERIALES'!H2142/'S. MATERIALES'!H2141-1</f>
        <v>-0.001122124556</v>
      </c>
      <c r="Q2141" s="1">
        <f>'S. MATERIALES'!J2142/'S. MATERIALES'!J2141-1</f>
        <v>0.02284916201</v>
      </c>
      <c r="R2141" s="1">
        <f>'S. MATERIALES'!L2142/'S. MATERIALES'!L2141-1</f>
        <v>0.0005551443375</v>
      </c>
      <c r="S2141" s="1">
        <f>'S. MATERIALES'!N2142/'S. MATERIALES'!N2141-1</f>
        <v>-0.004166666667</v>
      </c>
      <c r="T2141" s="1">
        <f>'S. MATERIALES'!P2142/'S. MATERIALES'!P2141-1</f>
        <v>0.006713662303</v>
      </c>
      <c r="U2141" s="1">
        <f>'S. MATERIALES'!R2142/'S. MATERIALES'!R2141-1</f>
        <v>-0.009280742459</v>
      </c>
      <c r="V2141" s="1">
        <f>'S. MATERIALES'!T2142/'S. MATERIALES'!T2141-1</f>
        <v>-0.009064885496</v>
      </c>
      <c r="W2141" s="1">
        <f>SUMPRODUCT(M2141:V2141,'Ponderaciones e Índices.'!$A$8:$J$8)</f>
        <v>-0.003206399949</v>
      </c>
      <c r="X2141" s="1">
        <f>'S. ENERGÍA'!B2142/'S. ENERGÍA'!B2141-1</f>
        <v>0</v>
      </c>
      <c r="Y2141" s="1">
        <f>'S. ENERGÍA'!D2142/'S. ENERGÍA'!D2141-1</f>
        <v>0.00478649704</v>
      </c>
      <c r="Z2141" s="1">
        <f>'S. ENERGÍA'!F2142/'S. ENERGÍA'!F2141-1</f>
        <v>0.005123339658</v>
      </c>
      <c r="AA2141" s="1">
        <f>'S. ENERGÍA'!H2142/'S. ENERGÍA'!H2141-1</f>
        <v>-0.0003573974397</v>
      </c>
      <c r="AB2141" s="1">
        <f>'S. ENERGÍA'!J2142/'S. ENERGÍA'!J2141-1</f>
        <v>-0.0007846214202</v>
      </c>
      <c r="AC2141" s="1">
        <f>'S. ENERGÍA'!L2142/'S. ENERGÍA'!L2141-1</f>
        <v>0.008867276888</v>
      </c>
      <c r="AD2141" s="1">
        <f>'S. ENERGÍA'!N2142/'S. ENERGÍA'!N2141-1</f>
        <v>0.002591232995</v>
      </c>
      <c r="AE2141" s="1">
        <f>'S. ENERGÍA'!P2142/'S. ENERGÍA'!P2141-1</f>
        <v>-0.009028960818</v>
      </c>
      <c r="AF2141" s="1">
        <f>'S. ENERGÍA'!R2142/'S. ENERGÍA'!R2141-1</f>
        <v>0.01342281879</v>
      </c>
      <c r="AG2141" s="1">
        <f>'S. ENERGÍA'!T2142/'S. ENERGÍA'!T2141-1</f>
        <v>0.01035598706</v>
      </c>
      <c r="AH2141" s="1">
        <f>SUMPRODUCT(X2141:AG2141,'Ponderaciones e Índices.'!$A$12:$J$12)</f>
        <v>0.004143168987</v>
      </c>
    </row>
    <row r="2142">
      <c r="A2142" s="1">
        <f>S.FINANCIERO!A2143</f>
        <v>44994</v>
      </c>
      <c r="B2142" s="1">
        <f>S.FINANCIERO!B2143/S.FINANCIERO!B2142-1</f>
        <v>-0.01218444477</v>
      </c>
      <c r="C2142" s="1">
        <f>S.FINANCIERO!D2143/S.FINANCIERO!D2142-1</f>
        <v>-0.01800665214</v>
      </c>
      <c r="D2142" s="1">
        <f>S.FINANCIERO!F2143/S.FINANCIERO!F2142-1</f>
        <v>-0.01538703093</v>
      </c>
      <c r="E2142" s="1">
        <f>S.FINANCIERO!H2143/S.FINANCIERO!H2142-1</f>
        <v>-0.02052103042</v>
      </c>
      <c r="F2142" s="1">
        <f>S.FINANCIERO!J2143/S.FINANCIERO!J2142-1</f>
        <v>-0.04155124654</v>
      </c>
      <c r="G2142" s="1">
        <f>S.FINANCIERO!L2143/S.FINANCIERO!L2142-1</f>
        <v>-0.009859835669</v>
      </c>
      <c r="H2142" s="1">
        <f>S.FINANCIERO!N2143/S.FINANCIERO!N2142-1</f>
        <v>-0.02436955064</v>
      </c>
      <c r="I2142" s="1">
        <f>S.FINANCIERO!P2143/S.FINANCIERO!P2142-1</f>
        <v>-0.0229120473</v>
      </c>
      <c r="J2142" s="1">
        <f>S.FINANCIERO!R2143/S.FINANCIERO!R2142-1</f>
        <v>-0.01653389448</v>
      </c>
      <c r="K2142" s="1">
        <f>S.FINANCIERO!T2143/S.FINANCIERO!T2142-1</f>
        <v>-0.0122984422</v>
      </c>
      <c r="L2142" s="1">
        <f>SUMPRODUCT(B2142:K2142, 'Ponderaciones e Índices.'!$A$4:$J$4)</f>
        <v>-0.0208924075</v>
      </c>
      <c r="M2142" s="1">
        <f>'S. MATERIALES'!B2143/'S. MATERIALES'!B2142-1</f>
        <v>-0.0009285051068</v>
      </c>
      <c r="N2142" s="3">
        <f>'S. MATERIALES'!D2143/'S. MATERIALES'!D2142-1</f>
        <v>0.006149862437</v>
      </c>
      <c r="O2142" s="1">
        <f>'S. MATERIALES'!F2143/'S. MATERIALES'!F2142-1</f>
        <v>-0.02801024895</v>
      </c>
      <c r="P2142" s="1">
        <f>'S. MATERIALES'!H2143/'S. MATERIALES'!H2142-1</f>
        <v>0.01104662048</v>
      </c>
      <c r="Q2142" s="1">
        <f>'S. MATERIALES'!J2143/'S. MATERIALES'!J2142-1</f>
        <v>-0.0150745535</v>
      </c>
      <c r="R2142" s="1">
        <f>'S. MATERIALES'!L2143/'S. MATERIALES'!L2142-1</f>
        <v>-0.03181061587</v>
      </c>
      <c r="S2142" s="1">
        <f>'S. MATERIALES'!N2143/'S. MATERIALES'!N2142-1</f>
        <v>-0.01046025105</v>
      </c>
      <c r="T2142" s="1">
        <f>'S. MATERIALES'!P2143/'S. MATERIALES'!P2142-1</f>
        <v>-0.08402800934</v>
      </c>
      <c r="U2142" s="1">
        <f>'S. MATERIALES'!R2143/'S. MATERIALES'!R2142-1</f>
        <v>-0.0644028103</v>
      </c>
      <c r="V2142" s="1">
        <f>'S. MATERIALES'!T2143/'S. MATERIALES'!T2142-1</f>
        <v>0.01348098219</v>
      </c>
      <c r="W2142" s="1">
        <f>SUMPRODUCT(M2142:V2142,'Ponderaciones e Índices.'!$A$8:$J$8)</f>
        <v>-0.03158448178</v>
      </c>
      <c r="X2142" s="1">
        <f>'S. ENERGÍA'!B2143/'S. ENERGÍA'!B2142-1</f>
        <v>-0.008924776881</v>
      </c>
      <c r="Y2142" s="1">
        <f>'S. ENERGÍA'!D2143/'S. ENERGÍA'!D2142-1</f>
        <v>-0.005515858092</v>
      </c>
      <c r="Z2142" s="1">
        <f>'S. ENERGÍA'!F2143/'S. ENERGÍA'!F2142-1</f>
        <v>-0.007362658108</v>
      </c>
      <c r="AA2142" s="1">
        <f>'S. ENERGÍA'!H2143/'S. ENERGÍA'!H2142-1</f>
        <v>-0.02058127314</v>
      </c>
      <c r="AB2142" s="1">
        <f>'S. ENERGÍA'!J2143/'S. ENERGÍA'!J2142-1</f>
        <v>0.008637612878</v>
      </c>
      <c r="AC2142" s="1">
        <f>'S. ENERGÍA'!L2143/'S. ENERGÍA'!L2142-1</f>
        <v>-0.005812305075</v>
      </c>
      <c r="AD2142" s="1">
        <f>'S. ENERGÍA'!N2143/'S. ENERGÍA'!N2142-1</f>
        <v>-0.00796898557</v>
      </c>
      <c r="AE2142" s="1">
        <f>'S. ENERGÍA'!P2143/'S. ENERGÍA'!P2142-1</f>
        <v>0.003266288465</v>
      </c>
      <c r="AF2142" s="1">
        <f>'S. ENERGÍA'!R2143/'S. ENERGÍA'!R2142-1</f>
        <v>-0.001892147588</v>
      </c>
      <c r="AG2142" s="1">
        <f>'S. ENERGÍA'!T2143/'S. ENERGÍA'!T2142-1</f>
        <v>0.002562459962</v>
      </c>
      <c r="AH2142" s="1">
        <f>SUMPRODUCT(X2142:AG2142,'Ponderaciones e Índices.'!$A$12:$J$12)</f>
        <v>-0.004742248772</v>
      </c>
    </row>
    <row r="2143">
      <c r="A2143" s="1">
        <f>S.FINANCIERO!A2144</f>
        <v>44995</v>
      </c>
      <c r="B2143" s="1">
        <f>S.FINANCIERO!B2144/S.FINANCIERO!B2143-1</f>
        <v>-0.01684023931</v>
      </c>
      <c r="C2143" s="1">
        <f>S.FINANCIERO!D2144/S.FINANCIERO!D2143-1</f>
        <v>-0.02160710114</v>
      </c>
      <c r="D2143" s="1">
        <f>S.FINANCIERO!F2144/S.FINANCIERO!F2143-1</f>
        <v>-0.02647105725</v>
      </c>
      <c r="E2143" s="1">
        <f>S.FINANCIERO!H2144/S.FINANCIERO!H2143-1</f>
        <v>-0.02332838039</v>
      </c>
      <c r="F2143" s="1">
        <f>S.FINANCIERO!J2144/S.FINANCIERO!J2143-1</f>
        <v>-0.01887113227</v>
      </c>
      <c r="G2143" s="1">
        <f>S.FINANCIERO!L2144/S.FINANCIERO!L2143-1</f>
        <v>-0.01952552963</v>
      </c>
      <c r="H2143" s="1">
        <f>S.FINANCIERO!N2144/S.FINANCIERO!N2143-1</f>
        <v>-0.04926563848</v>
      </c>
      <c r="I2143" s="1">
        <f>S.FINANCIERO!P2144/S.FINANCIERO!P2143-1</f>
        <v>-0.01777609682</v>
      </c>
      <c r="J2143" s="1">
        <f>S.FINANCIERO!R2144/S.FINANCIERO!R2143-1</f>
        <v>-0.01757603546</v>
      </c>
      <c r="K2143" s="1">
        <f>S.FINANCIERO!T2144/S.FINANCIERO!T2143-1</f>
        <v>-0.01272827892</v>
      </c>
      <c r="L2143" s="1">
        <f>SUMPRODUCT(B2143:K2143, 'Ponderaciones e Índices.'!$A$4:$J$4)</f>
        <v>-0.02293059338</v>
      </c>
      <c r="M2143" s="1">
        <f>'S. MATERIALES'!B2144/'S. MATERIALES'!B2143-1</f>
        <v>0.02276951673</v>
      </c>
      <c r="N2143" s="3">
        <f>'S. MATERIALES'!D2144/'S. MATERIALES'!D2143-1</f>
        <v>0.01061605276</v>
      </c>
      <c r="O2143" s="1">
        <f>'S. MATERIALES'!F2144/'S. MATERIALES'!F2143-1</f>
        <v>-0.01848371172</v>
      </c>
      <c r="P2143" s="1">
        <f>'S. MATERIALES'!H2144/'S. MATERIALES'!H2143-1</f>
        <v>0.03611111111</v>
      </c>
      <c r="Q2143" s="1">
        <f>'S. MATERIALES'!J2144/'S. MATERIALES'!J2143-1</f>
        <v>0.0009427161315</v>
      </c>
      <c r="R2143" s="1">
        <f>'S. MATERIALES'!L2144/'S. MATERIALES'!L2143-1</f>
        <v>-0.02636103152</v>
      </c>
      <c r="S2143" s="1">
        <f>'S. MATERIALES'!N2144/'S. MATERIALES'!N2143-1</f>
        <v>0.02536997886</v>
      </c>
      <c r="T2143" s="1">
        <f>'S. MATERIALES'!P2144/'S. MATERIALES'!P2143-1</f>
        <v>-0.01710957408</v>
      </c>
      <c r="U2143" s="1">
        <f>'S. MATERIALES'!R2144/'S. MATERIALES'!R2143-1</f>
        <v>-0.006257822278</v>
      </c>
      <c r="V2143" s="1">
        <f>'S. MATERIALES'!T2144/'S. MATERIALES'!T2143-1</f>
        <v>0.02185273159</v>
      </c>
      <c r="W2143" s="1">
        <f>SUMPRODUCT(M2143:V2143,'Ponderaciones e Índices.'!$A$8:$J$8)</f>
        <v>0.004332770217</v>
      </c>
      <c r="X2143" s="1">
        <f>'S. ENERGÍA'!B2144/'S. ENERGÍA'!B2143-1</f>
        <v>-0.007933104631</v>
      </c>
      <c r="Y2143" s="1">
        <f>'S. ENERGÍA'!D2144/'S. ENERGÍA'!D2143-1</f>
        <v>-0.01752174461</v>
      </c>
      <c r="Z2143" s="1">
        <f>'S. ENERGÍA'!F2144/'S. ENERGÍA'!F2143-1</f>
        <v>-0.004184100418</v>
      </c>
      <c r="AA2143" s="1">
        <f>'S. ENERGÍA'!H2144/'S. ENERGÍA'!H2143-1</f>
        <v>-0.01808744068</v>
      </c>
      <c r="AB2143" s="1">
        <f>'S. ENERGÍA'!J2144/'S. ENERGÍA'!J2143-1</f>
        <v>-0.01206695212</v>
      </c>
      <c r="AC2143" s="1">
        <f>'S. ENERGÍA'!L2144/'S. ENERGÍA'!L2143-1</f>
        <v>-0.009553686012</v>
      </c>
      <c r="AD2143" s="1">
        <f>'S. ENERGÍA'!N2144/'S. ENERGÍA'!N2143-1</f>
        <v>-0.01476335215</v>
      </c>
      <c r="AE2143" s="1">
        <f>'S. ENERGÍA'!P2144/'S. ENERGÍA'!P2143-1</f>
        <v>-0.009595613434</v>
      </c>
      <c r="AF2143" s="1">
        <f>'S. ENERGÍA'!R2144/'S. ENERGÍA'!R2143-1</f>
        <v>-0.01421800948</v>
      </c>
      <c r="AG2143" s="1">
        <f>'S. ENERGÍA'!T2144/'S. ENERGÍA'!T2143-1</f>
        <v>-0.008306709265</v>
      </c>
      <c r="AH2143" s="1">
        <f>SUMPRODUCT(X2143:AG2143,'Ponderaciones e Índices.'!$A$12:$J$12)</f>
        <v>-0.01317881159</v>
      </c>
    </row>
    <row r="2144">
      <c r="A2144" s="1">
        <f>S.FINANCIERO!A2145</f>
        <v>44998</v>
      </c>
      <c r="B2144" s="1">
        <f>S.FINANCIERO!B2145/S.FINANCIERO!B2144-1</f>
        <v>-0.01382315378</v>
      </c>
      <c r="C2144" s="1">
        <f>S.FINANCIERO!D2145/S.FINANCIERO!D2144-1</f>
        <v>-0.03426047511</v>
      </c>
      <c r="D2144" s="1">
        <f>S.FINANCIERO!F2145/S.FINANCIERO!F2144-1</f>
        <v>-0.02022932023</v>
      </c>
      <c r="E2144" s="1">
        <f>S.FINANCIERO!H2145/S.FINANCIERO!H2144-1</f>
        <v>0.000456412597</v>
      </c>
      <c r="F2144" s="1">
        <f>S.FINANCIERO!J2145/S.FINANCIERO!J2144-1</f>
        <v>-0.01542193727</v>
      </c>
      <c r="G2144" s="1">
        <f>S.FINANCIERO!L2145/S.FINANCIERO!L2144-1</f>
        <v>-0.0218062332</v>
      </c>
      <c r="H2144" s="1">
        <f>S.FINANCIERO!N2145/S.FINANCIERO!N2144-1</f>
        <v>-0.0380802603</v>
      </c>
      <c r="I2144" s="1">
        <f>S.FINANCIERO!P2145/S.FINANCIERO!P2144-1</f>
        <v>-0.02425876011</v>
      </c>
      <c r="J2144" s="1">
        <f>S.FINANCIERO!R2145/S.FINANCIERO!R2144-1</f>
        <v>-0.0261356565</v>
      </c>
      <c r="K2144" s="1">
        <f>S.FINANCIERO!T2145/S.FINANCIERO!T2144-1</f>
        <v>-0.01121076233</v>
      </c>
      <c r="L2144" s="1">
        <f>SUMPRODUCT(B2144:K2144, 'Ponderaciones e Índices.'!$A$4:$J$4)</f>
        <v>-0.02146673456</v>
      </c>
      <c r="M2144" s="1">
        <f>'S. MATERIALES'!B2145/'S. MATERIALES'!B2144-1</f>
        <v>0.06224443435</v>
      </c>
      <c r="N2144" s="3">
        <f>'S. MATERIALES'!D2145/'S. MATERIALES'!D2144-1</f>
        <v>0.04376890021</v>
      </c>
      <c r="O2144" s="1">
        <f>'S. MATERIALES'!F2145/'S. MATERIALES'!F2144-1</f>
        <v>0.02184329088</v>
      </c>
      <c r="P2144" s="1">
        <f>'S. MATERIALES'!H2145/'S. MATERIALES'!H2144-1</f>
        <v>0.0618409294</v>
      </c>
      <c r="Q2144" s="1">
        <f>'S. MATERIALES'!J2145/'S. MATERIALES'!J2144-1</f>
        <v>0.03390581717</v>
      </c>
      <c r="R2144" s="1">
        <f>'S. MATERIALES'!L2145/'S. MATERIALES'!L2144-1</f>
        <v>-0.02982146361</v>
      </c>
      <c r="S2144" s="1">
        <f>'S. MATERIALES'!N2145/'S. MATERIALES'!N2144-1</f>
        <v>0.07216494845</v>
      </c>
      <c r="T2144" s="1">
        <f>'S. MATERIALES'!P2145/'S. MATERIALES'!P2144-1</f>
        <v>-0.01666666667</v>
      </c>
      <c r="U2144" s="1">
        <f>'S. MATERIALES'!R2145/'S. MATERIALES'!R2144-1</f>
        <v>0.006297229219</v>
      </c>
      <c r="V2144" s="1">
        <f>'S. MATERIALES'!T2145/'S. MATERIALES'!T2144-1</f>
        <v>0.0729893073</v>
      </c>
      <c r="W2144" s="1">
        <f>SUMPRODUCT(M2144:V2144,'Ponderaciones e Índices.'!$A$8:$J$8)</f>
        <v>0.02678566418</v>
      </c>
      <c r="X2144" s="1">
        <f>'S. ENERGÍA'!B2145/'S. ENERGÍA'!B2144-1</f>
        <v>-0.05208558461</v>
      </c>
      <c r="Y2144" s="1">
        <f>'S. ENERGÍA'!D2145/'S. ENERGÍA'!D2144-1</f>
        <v>-0.04105722351</v>
      </c>
      <c r="Z2144" s="1">
        <f>'S. ENERGÍA'!F2145/'S. ENERGÍA'!F2144-1</f>
        <v>0.002291825821</v>
      </c>
      <c r="AA2144" s="1">
        <f>'S. ENERGÍA'!H2145/'S. ENERGÍA'!H2144-1</f>
        <v>0.0007435247978</v>
      </c>
      <c r="AB2144" s="1">
        <f>'S. ENERGÍA'!J2145/'S. ENERGÍA'!J2144-1</f>
        <v>-0.05831363278</v>
      </c>
      <c r="AC2144" s="1">
        <f>'S. ENERGÍA'!L2145/'S. ENERGÍA'!L2144-1</f>
        <v>-0.04088684135</v>
      </c>
      <c r="AD2144" s="1">
        <f>'S. ENERGÍA'!N2145/'S. ENERGÍA'!N2144-1</f>
        <v>-0.01939180256</v>
      </c>
      <c r="AE2144" s="1">
        <f>'S. ENERGÍA'!P2145/'S. ENERGÍA'!P2144-1</f>
        <v>-0.04031141869</v>
      </c>
      <c r="AF2144" s="1">
        <f>'S. ENERGÍA'!R2145/'S. ENERGÍA'!R2144-1</f>
        <v>-0.02692307692</v>
      </c>
      <c r="AG2144" s="1">
        <f>'S. ENERGÍA'!T2145/'S. ENERGÍA'!T2144-1</f>
        <v>-0.03221649485</v>
      </c>
      <c r="AH2144" s="1">
        <f>SUMPRODUCT(X2144:AG2144,'Ponderaciones e Índices.'!$A$12:$J$12)</f>
        <v>-0.03618884022</v>
      </c>
    </row>
    <row r="2145">
      <c r="A2145" s="1">
        <f>S.FINANCIERO!A2146</f>
        <v>44999</v>
      </c>
      <c r="B2145" s="1">
        <f>S.FINANCIERO!B2146/S.FINANCIERO!B2145-1</f>
        <v>0.01135065133</v>
      </c>
      <c r="C2145" s="1">
        <f>S.FINANCIERO!D2146/S.FINANCIERO!D2145-1</f>
        <v>0.001236093943</v>
      </c>
      <c r="D2145" s="1">
        <f>S.FINANCIERO!F2146/S.FINANCIERO!F2145-1</f>
        <v>0.006938059015</v>
      </c>
      <c r="E2145" s="1">
        <f>S.FINANCIERO!H2146/S.FINANCIERO!H2145-1</f>
        <v>0.003649635036</v>
      </c>
      <c r="F2145" s="1">
        <f>S.FINANCIERO!J2146/S.FINANCIERO!J2145-1</f>
        <v>0.01038366772</v>
      </c>
      <c r="G2145" s="1">
        <f>S.FINANCIERO!L2146/S.FINANCIERO!L2145-1</f>
        <v>0.01832247557</v>
      </c>
      <c r="H2145" s="1">
        <f>S.FINANCIERO!N2146/S.FINANCIERO!N2145-1</f>
        <v>0.01027184882</v>
      </c>
      <c r="I2145" s="1">
        <f>S.FINANCIERO!P2146/S.FINANCIERO!P2145-1</f>
        <v>0.01499605367</v>
      </c>
      <c r="J2145" s="1">
        <f>S.FINANCIERO!R2146/S.FINANCIERO!R2145-1</f>
        <v>0.006549520767</v>
      </c>
      <c r="K2145" s="1">
        <f>S.FINANCIERO!T2146/S.FINANCIERO!T2145-1</f>
        <v>0.007653061224</v>
      </c>
      <c r="L2145" s="1">
        <f>SUMPRODUCT(B2145:K2145, 'Ponderaciones e Índices.'!$A$4:$J$4)</f>
        <v>0.008851875189</v>
      </c>
      <c r="M2145" s="1">
        <f>'S. MATERIALES'!B2146/'S. MATERIALES'!B2145-1</f>
        <v>-0.002138579983</v>
      </c>
      <c r="N2145" s="3">
        <f>'S. MATERIALES'!D2146/'S. MATERIALES'!D2145-1</f>
        <v>-0.001829826167</v>
      </c>
      <c r="O2145" s="1">
        <f>'S. MATERIALES'!F2146/'S. MATERIALES'!F2145-1</f>
        <v>0.006632970451</v>
      </c>
      <c r="P2145" s="1">
        <f>'S. MATERIALES'!H2146/'S. MATERIALES'!H2145-1</f>
        <v>0.01026763171</v>
      </c>
      <c r="Q2145" s="1">
        <f>'S. MATERIALES'!J2146/'S. MATERIALES'!J2145-1</f>
        <v>0.002411317115</v>
      </c>
      <c r="R2145" s="1">
        <f>'S. MATERIALES'!L2146/'S. MATERIALES'!L2145-1</f>
        <v>0.007886754297</v>
      </c>
      <c r="S2145" s="1">
        <f>'S. MATERIALES'!N2146/'S. MATERIALES'!N2145-1</f>
        <v>-0.003846153846</v>
      </c>
      <c r="T2145" s="1">
        <f>'S. MATERIALES'!P2146/'S. MATERIALES'!P2145-1</f>
        <v>0.02297551789</v>
      </c>
      <c r="U2145" s="1">
        <f>'S. MATERIALES'!R2146/'S. MATERIALES'!R2145-1</f>
        <v>0.006257822278</v>
      </c>
      <c r="V2145" s="1">
        <f>'S. MATERIALES'!T2146/'S. MATERIALES'!T2145-1</f>
        <v>0.01386481802</v>
      </c>
      <c r="W2145" s="1">
        <f>SUMPRODUCT(M2145:V2145,'Ponderaciones e Índices.'!$A$8:$J$8)</f>
        <v>0.005678766585</v>
      </c>
      <c r="X2145" s="1">
        <f>'S. ENERGÍA'!B2146/'S. ENERGÍA'!B2145-1</f>
        <v>-0.01937984496</v>
      </c>
      <c r="Y2145" s="1">
        <f>'S. ENERGÍA'!D2146/'S. ENERGÍA'!D2145-1</f>
        <v>-0.02020337169</v>
      </c>
      <c r="Z2145" s="1">
        <f>'S. ENERGÍA'!F2146/'S. ENERGÍA'!F2145-1</f>
        <v>-0.003429878049</v>
      </c>
      <c r="AA2145" s="1">
        <f>'S. ENERGÍA'!H2146/'S. ENERGÍA'!H2145-1</f>
        <v>0.007437888326</v>
      </c>
      <c r="AB2145" s="1">
        <f>'S. ENERGÍA'!J2146/'S. ENERGÍA'!J2145-1</f>
        <v>-0.02719665272</v>
      </c>
      <c r="AC2145" s="1">
        <f>'S. ENERGÍA'!L2146/'S. ENERGÍA'!L2145-1</f>
        <v>-0.0210147103</v>
      </c>
      <c r="AD2145" s="1">
        <f>'S. ENERGÍA'!N2146/'S. ENERGÍA'!N2145-1</f>
        <v>-0.01505617978</v>
      </c>
      <c r="AE2145" s="1">
        <f>'S. ENERGÍA'!P2146/'S. ENERGÍA'!P2145-1</f>
        <v>0.008653326122</v>
      </c>
      <c r="AF2145" s="1">
        <f>'S. ENERGÍA'!R2146/'S. ENERGÍA'!R2145-1</f>
        <v>0.006916996047</v>
      </c>
      <c r="AG2145" s="1">
        <f>'S. ENERGÍA'!T2146/'S. ENERGÍA'!T2145-1</f>
        <v>0.017310253</v>
      </c>
      <c r="AH2145" s="1">
        <f>SUMPRODUCT(X2145:AG2145,'Ponderaciones e Índices.'!$A$12:$J$12)</f>
        <v>-0.01187142701</v>
      </c>
    </row>
    <row r="2146">
      <c r="A2146" s="1">
        <f>S.FINANCIERO!A2147</f>
        <v>45000</v>
      </c>
      <c r="B2146" s="1">
        <f>S.FINANCIERO!B2147/S.FINANCIERO!B2146-1</f>
        <v>-0.01845435372</v>
      </c>
      <c r="C2146" s="1">
        <f>S.FINANCIERO!D2147/S.FINANCIERO!D2146-1</f>
        <v>-0.01975308642</v>
      </c>
      <c r="D2146" s="1">
        <f>S.FINANCIERO!F2147/S.FINANCIERO!F2146-1</f>
        <v>-0.01826332392</v>
      </c>
      <c r="E2146" s="1">
        <f>S.FINANCIERO!H2147/S.FINANCIERO!H2146-1</f>
        <v>-0.01181818182</v>
      </c>
      <c r="F2146" s="1">
        <f>S.FINANCIERO!J2147/S.FINANCIERO!J2146-1</f>
        <v>-0.01463159728</v>
      </c>
      <c r="G2146" s="1">
        <f>S.FINANCIERO!L2147/S.FINANCIERO!L2146-1</f>
        <v>-0.04198320672</v>
      </c>
      <c r="H2146" s="1">
        <f>S.FINANCIERO!N2147/S.FINANCIERO!N2146-1</f>
        <v>-0.01785714286</v>
      </c>
      <c r="I2146" s="1">
        <f>S.FINANCIERO!P2147/S.FINANCIERO!P2146-1</f>
        <v>-0.03265940902</v>
      </c>
      <c r="J2146" s="1">
        <f>S.FINANCIERO!R2147/S.FINANCIERO!R2146-1</f>
        <v>-0.02666243453</v>
      </c>
      <c r="K2146" s="1">
        <f>S.FINANCIERO!T2147/S.FINANCIERO!T2146-1</f>
        <v>-0.01265822785</v>
      </c>
      <c r="L2146" s="1">
        <f>SUMPRODUCT(B2146:K2146, 'Ponderaciones e Índices.'!$A$4:$J$4)</f>
        <v>-0.02135722342</v>
      </c>
      <c r="M2146" s="1">
        <f>'S. MATERIALES'!B2147/'S. MATERIALES'!B2146-1</f>
        <v>0.03086155165</v>
      </c>
      <c r="N2146" s="3">
        <f>'S. MATERIALES'!D2147/'S. MATERIALES'!D2146-1</f>
        <v>0.01267949893</v>
      </c>
      <c r="O2146" s="1">
        <f>'S. MATERIALES'!F2147/'S. MATERIALES'!F2146-1</f>
        <v>-0.008790835284</v>
      </c>
      <c r="P2146" s="1">
        <f>'S. MATERIALES'!H2147/'S. MATERIALES'!H2146-1</f>
        <v>0.008163945352</v>
      </c>
      <c r="Q2146" s="1">
        <f>'S. MATERIALES'!J2147/'S. MATERIALES'!J2146-1</f>
        <v>-0.003474635163</v>
      </c>
      <c r="R2146" s="1">
        <f>'S. MATERIALES'!L2147/'S. MATERIALES'!L2146-1</f>
        <v>-0.07102728732</v>
      </c>
      <c r="S2146" s="1">
        <f>'S. MATERIALES'!N2147/'S. MATERIALES'!N2146-1</f>
        <v>0.01544401544</v>
      </c>
      <c r="T2146" s="1">
        <f>'S. MATERIALES'!P2147/'S. MATERIALES'!P2146-1</f>
        <v>-0.08652430044</v>
      </c>
      <c r="U2146" s="1">
        <f>'S. MATERIALES'!R2147/'S. MATERIALES'!R2146-1</f>
        <v>-0.05597014925</v>
      </c>
      <c r="V2146" s="1">
        <f>'S. MATERIALES'!T2147/'S. MATERIALES'!T2146-1</f>
        <v>-0.01282051282</v>
      </c>
      <c r="W2146" s="1">
        <f>SUMPRODUCT(M2146:V2146,'Ponderaciones e Índices.'!$A$8:$J$8)</f>
        <v>-0.02517700715</v>
      </c>
      <c r="X2146" s="1">
        <f>'S. ENERGÍA'!B2147/'S. ENERGÍA'!B2146-1</f>
        <v>-0.0648686352</v>
      </c>
      <c r="Y2146" s="1">
        <f>'S. ENERGÍA'!D2147/'S. ENERGÍA'!D2146-1</f>
        <v>-0.04724839547</v>
      </c>
      <c r="Z2146" s="1">
        <f>'S. ENERGÍA'!F2147/'S. ENERGÍA'!F2146-1</f>
        <v>-0.03671128107</v>
      </c>
      <c r="AA2146" s="1">
        <f>'S. ENERGÍA'!H2147/'S. ENERGÍA'!H2146-1</f>
        <v>-0.05038819372</v>
      </c>
      <c r="AB2146" s="1">
        <f>'S. ENERGÍA'!J2147/'S. ENERGÍA'!J2146-1</f>
        <v>-0.06537634409</v>
      </c>
      <c r="AC2146" s="1">
        <f>'S. ENERGÍA'!L2147/'S. ENERGÍA'!L2146-1</f>
        <v>-0.03480527446</v>
      </c>
      <c r="AD2146" s="1">
        <f>'S. ENERGÍA'!N2147/'S. ENERGÍA'!N2146-1</f>
        <v>-0.03969883641</v>
      </c>
      <c r="AE2146" s="1">
        <f>'S. ENERGÍA'!P2147/'S. ENERGÍA'!P2146-1</f>
        <v>-0.04843610366</v>
      </c>
      <c r="AF2146" s="1">
        <f>'S. ENERGÍA'!R2147/'S. ENERGÍA'!R2146-1</f>
        <v>-0.05593719333</v>
      </c>
      <c r="AG2146" s="1">
        <f>'S. ENERGÍA'!T2147/'S. ENERGÍA'!T2146-1</f>
        <v>-0.02879581152</v>
      </c>
      <c r="AH2146" s="1">
        <f>SUMPRODUCT(X2146:AG2146,'Ponderaciones e Índices.'!$A$12:$J$12)</f>
        <v>-0.05081622994</v>
      </c>
    </row>
    <row r="2147">
      <c r="A2147" s="1">
        <f>S.FINANCIERO!A2148</f>
        <v>45001</v>
      </c>
      <c r="B2147" s="1">
        <f>S.FINANCIERO!B2148/S.FINANCIERO!B2147-1</f>
        <v>0.001458061546</v>
      </c>
      <c r="C2147" s="1">
        <f>S.FINANCIERO!D2148/S.FINANCIERO!D2147-1</f>
        <v>-0.0008816120907</v>
      </c>
      <c r="D2147" s="1">
        <f>S.FINANCIERO!F2148/S.FINANCIERO!F2147-1</f>
        <v>0.01014713343</v>
      </c>
      <c r="E2147" s="1">
        <f>S.FINANCIERO!H2148/S.FINANCIERO!H2147-1</f>
        <v>0.007666360012</v>
      </c>
      <c r="F2147" s="1">
        <f>S.FINANCIERO!J2148/S.FINANCIERO!J2147-1</f>
        <v>0.01219727771</v>
      </c>
      <c r="G2147" s="1">
        <f>S.FINANCIERO!L2148/S.FINANCIERO!L2147-1</f>
        <v>0.01304257095</v>
      </c>
      <c r="H2147" s="1">
        <f>S.FINANCIERO!N2148/S.FINANCIERO!N2147-1</f>
        <v>0.01893939394</v>
      </c>
      <c r="I2147" s="1">
        <f>S.FINANCIERO!P2148/S.FINANCIERO!P2147-1</f>
        <v>-0.003617363344</v>
      </c>
      <c r="J2147" s="1">
        <f>S.FINANCIERO!R2148/S.FINANCIERO!R2147-1</f>
        <v>0.003913256155</v>
      </c>
      <c r="K2147" s="1">
        <f>S.FINANCIERO!T2148/S.FINANCIERO!T2147-1</f>
        <v>0.004558404558</v>
      </c>
      <c r="L2147" s="1">
        <f>SUMPRODUCT(B2147:K2147, 'Ponderaciones e Índices.'!$A$4:$J$4)</f>
        <v>0.005725343187</v>
      </c>
      <c r="M2147" s="1">
        <f>'S. MATERIALES'!B2148/'S. MATERIALES'!B2147-1</f>
        <v>-0.0079002079</v>
      </c>
      <c r="N2147" s="3">
        <f>'S. MATERIALES'!D2148/'S. MATERIALES'!D2147-1</f>
        <v>-0.003469603258</v>
      </c>
      <c r="O2147" s="1">
        <f>'S. MATERIALES'!F2148/'S. MATERIALES'!F2147-1</f>
        <v>0.01255504033</v>
      </c>
      <c r="P2147" s="1">
        <f>'S. MATERIALES'!H2148/'S. MATERIALES'!H2147-1</f>
        <v>-0.01652619402</v>
      </c>
      <c r="Q2147" s="1">
        <f>'S. MATERIALES'!J2148/'S. MATERIALES'!J2147-1</f>
        <v>0.006598004506</v>
      </c>
      <c r="R2147" s="1">
        <f>'S. MATERIALES'!L2148/'S. MATERIALES'!L2147-1</f>
        <v>0.01295896328</v>
      </c>
      <c r="S2147" s="1">
        <f>'S. MATERIALES'!N2148/'S. MATERIALES'!N2147-1</f>
        <v>-0.007604562738</v>
      </c>
      <c r="T2147" s="1">
        <f>'S. MATERIALES'!P2148/'S. MATERIALES'!P2147-1</f>
        <v>0.04111245466</v>
      </c>
      <c r="U2147" s="1">
        <f>'S. MATERIALES'!R2148/'S. MATERIALES'!R2147-1</f>
        <v>0.01054018445</v>
      </c>
      <c r="V2147" s="1">
        <f>'S. MATERIALES'!T2148/'S. MATERIALES'!T2147-1</f>
        <v>-0.02077922078</v>
      </c>
      <c r="W2147" s="1">
        <f>SUMPRODUCT(M2147:V2147,'Ponderaciones e Índices.'!$A$8:$J$8)</f>
        <v>0.005844355917</v>
      </c>
      <c r="X2147" s="1">
        <f>'S. ENERGÍA'!B2148/'S. ENERGÍA'!B2147-1</f>
        <v>-0.004226752859</v>
      </c>
      <c r="Y2147" s="1">
        <f>'S. ENERGÍA'!D2148/'S. ENERGÍA'!D2147-1</f>
        <v>-0.0002866561559</v>
      </c>
      <c r="Z2147" s="1">
        <f>'S. ENERGÍA'!F2148/'S. ENERGÍA'!F2147-1</f>
        <v>0.007939658595</v>
      </c>
      <c r="AA2147" s="1">
        <f>'S. ENERGÍA'!H2148/'S. ENERGÍA'!H2147-1</f>
        <v>0</v>
      </c>
      <c r="AB2147" s="1">
        <f>'S. ENERGÍA'!J2148/'S. ENERGÍA'!J2147-1</f>
        <v>0.002300966406</v>
      </c>
      <c r="AC2147" s="1">
        <f>'S. ENERGÍA'!L2148/'S. ENERGÍA'!L2147-1</f>
        <v>-0.001588562351</v>
      </c>
      <c r="AD2147" s="1">
        <f>'S. ENERGÍA'!N2148/'S. ENERGÍA'!N2147-1</f>
        <v>0.002138275125</v>
      </c>
      <c r="AE2147" s="1">
        <f>'S. ENERGÍA'!P2148/'S. ENERGÍA'!P2147-1</f>
        <v>0.02272727273</v>
      </c>
      <c r="AF2147" s="1">
        <f>'S. ENERGÍA'!R2148/'S. ENERGÍA'!R2147-1</f>
        <v>0.002079002079</v>
      </c>
      <c r="AG2147" s="1">
        <f>'S. ENERGÍA'!T2148/'S. ENERGÍA'!T2147-1</f>
        <v>0.01684636119</v>
      </c>
      <c r="AH2147" s="1">
        <f>SUMPRODUCT(X2147:AG2147,'Ponderaciones e Índices.'!$A$12:$J$12)</f>
        <v>0.001690256832</v>
      </c>
    </row>
    <row r="2148">
      <c r="A2148" s="1">
        <f>S.FINANCIERO!A2149</f>
        <v>45002</v>
      </c>
      <c r="B2148" s="1">
        <f>S.FINANCIERO!B2149/S.FINANCIERO!B2148-1</f>
        <v>-0.02482758621</v>
      </c>
      <c r="C2148" s="1">
        <f>S.FINANCIERO!D2149/S.FINANCIERO!D2148-1</f>
        <v>-0.01802596748</v>
      </c>
      <c r="D2148" s="1">
        <f>S.FINANCIERO!F2149/S.FINANCIERO!F2148-1</f>
        <v>-0.0200066968</v>
      </c>
      <c r="E2148" s="1">
        <f>S.FINANCIERO!H2149/S.FINANCIERO!H2148-1</f>
        <v>0.001369446135</v>
      </c>
      <c r="F2148" s="1">
        <f>S.FINANCIERO!J2149/S.FINANCIERO!J2148-1</f>
        <v>-0.004191407614</v>
      </c>
      <c r="G2148" s="1">
        <f>S.FINANCIERO!L2149/S.FINANCIERO!L2148-1</f>
        <v>-0.03306210732</v>
      </c>
      <c r="H2148" s="1">
        <f>S.FINANCIERO!N2149/S.FINANCIERO!N2148-1</f>
        <v>-0.02627137546</v>
      </c>
      <c r="I2148" s="1">
        <f>S.FINANCIERO!P2149/S.FINANCIERO!P2148-1</f>
        <v>-0.02944735781</v>
      </c>
      <c r="J2148" s="1">
        <f>S.FINANCIERO!R2149/S.FINANCIERO!R2148-1</f>
        <v>-0.0164040929</v>
      </c>
      <c r="K2148" s="1">
        <f>S.FINANCIERO!T2149/S.FINANCIERO!T2148-1</f>
        <v>-0.02949517867</v>
      </c>
      <c r="L2148" s="1">
        <f>SUMPRODUCT(B2148:K2148, 'Ponderaciones e Índices.'!$A$4:$J$4)</f>
        <v>-0.01878402129</v>
      </c>
      <c r="M2148" s="1">
        <f>'S. MATERIALES'!B2149/'S. MATERIALES'!B2148-1</f>
        <v>0.04316848282</v>
      </c>
      <c r="N2148" s="3">
        <f>'S. MATERIALES'!D2149/'S. MATERIALES'!D2148-1</f>
        <v>0.05676657584</v>
      </c>
      <c r="O2148" s="1">
        <f>'S. MATERIALES'!F2149/'S. MATERIALES'!F2148-1</f>
        <v>0.02115819774</v>
      </c>
      <c r="P2148" s="1">
        <f>'S. MATERIALES'!H2149/'S. MATERIALES'!H2148-1</f>
        <v>0.04453033104</v>
      </c>
      <c r="Q2148" s="1">
        <f>'S. MATERIALES'!J2149/'S. MATERIALES'!J2148-1</f>
        <v>0.05041300293</v>
      </c>
      <c r="R2148" s="1">
        <f>'S. MATERIALES'!L2149/'S. MATERIALES'!L2148-1</f>
        <v>0.001492537313</v>
      </c>
      <c r="S2148" s="1">
        <f>'S. MATERIALES'!N2149/'S. MATERIALES'!N2148-1</f>
        <v>0.08620689655</v>
      </c>
      <c r="T2148" s="1">
        <f>'S. MATERIALES'!P2149/'S. MATERIALES'!P2148-1</f>
        <v>0.008904374758</v>
      </c>
      <c r="U2148" s="1">
        <f>'S. MATERIALES'!R2149/'S. MATERIALES'!R2148-1</f>
        <v>0.007822685789</v>
      </c>
      <c r="V2148" s="1">
        <f>'S. MATERIALES'!T2149/'S. MATERIALES'!T2148-1</f>
        <v>0.06719717065</v>
      </c>
      <c r="W2148" s="1">
        <f>SUMPRODUCT(M2148:V2148,'Ponderaciones e Índices.'!$A$8:$J$8)</f>
        <v>0.03352992011</v>
      </c>
      <c r="X2148" s="1">
        <f>'S. ENERGÍA'!B2149/'S. ENERGÍA'!B2148-1</f>
        <v>-0.0127340824</v>
      </c>
      <c r="Y2148" s="1">
        <f>'S. ENERGÍA'!D2149/'S. ENERGÍA'!D2148-1</f>
        <v>-0.01577060932</v>
      </c>
      <c r="Z2148" s="1">
        <f>'S. ENERGÍA'!F2149/'S. ENERGÍA'!F2148-1</f>
        <v>-0.01161874754</v>
      </c>
      <c r="AA2148" s="1">
        <f>'S. ENERGÍA'!H2149/'S. ENERGÍA'!H2148-1</f>
        <v>-0.008163038886</v>
      </c>
      <c r="AB2148" s="1">
        <f>'S. ENERGÍA'!J2149/'S. ENERGÍA'!J2148-1</f>
        <v>-0.0202020202</v>
      </c>
      <c r="AC2148" s="1">
        <f>'S. ENERGÍA'!L2149/'S. ENERGÍA'!L2148-1</f>
        <v>-0.02052505967</v>
      </c>
      <c r="AD2148" s="1">
        <f>'S. ENERGÍA'!N2149/'S. ENERGÍA'!N2148-1</f>
        <v>-0.01019440493</v>
      </c>
      <c r="AE2148" s="1">
        <f>'S. ENERGÍA'!P2149/'S. ENERGÍA'!P2148-1</f>
        <v>-0.01101928375</v>
      </c>
      <c r="AF2148" s="1">
        <f>'S. ENERGÍA'!R2149/'S. ENERGÍA'!R2148-1</f>
        <v>-0.01244813278</v>
      </c>
      <c r="AG2148" s="1">
        <f>'S. ENERGÍA'!T2149/'S. ENERGÍA'!T2148-1</f>
        <v>-0.01192842942</v>
      </c>
      <c r="AH2148" s="1">
        <f>SUMPRODUCT(X2148:AG2148,'Ponderaciones e Índices.'!$A$12:$J$12)</f>
        <v>-0.01418702671</v>
      </c>
    </row>
    <row r="2149">
      <c r="A2149" s="1">
        <f>S.FINANCIERO!A2150</f>
        <v>45005</v>
      </c>
      <c r="B2149" s="1">
        <f>S.FINANCIERO!B2150/S.FINANCIERO!B2149-1</f>
        <v>0.01013672796</v>
      </c>
      <c r="C2149" s="1">
        <f>S.FINANCIERO!D2150/S.FINANCIERO!D2149-1</f>
        <v>-0.001925545571</v>
      </c>
      <c r="D2149" s="1">
        <f>S.FINANCIERO!F2150/S.FINANCIERO!F2149-1</f>
        <v>0.0007687708209</v>
      </c>
      <c r="E2149" s="1">
        <f>S.FINANCIERO!H2150/S.FINANCIERO!H2149-1</f>
        <v>-0.000759762954</v>
      </c>
      <c r="F2149" s="1">
        <f>S.FINANCIERO!J2150/S.FINANCIERO!J2149-1</f>
        <v>-0.004209049456</v>
      </c>
      <c r="G2149" s="1">
        <f>S.FINANCIERO!L2150/S.FINANCIERO!L2149-1</f>
        <v>0.01704303366</v>
      </c>
      <c r="H2149" s="1">
        <f>S.FINANCIERO!N2150/S.FINANCIERO!N2149-1</f>
        <v>0.01196489179</v>
      </c>
      <c r="I2149" s="1">
        <f>S.FINANCIERO!P2150/S.FINANCIERO!P2149-1</f>
        <v>0.01496259352</v>
      </c>
      <c r="J2149" s="1">
        <f>S.FINANCIERO!R2150/S.FINANCIERO!R2149-1</f>
        <v>0.01651254954</v>
      </c>
      <c r="K2149" s="1">
        <f>S.FINANCIERO!T2150/S.FINANCIERO!T2149-1</f>
        <v>0.009643483343</v>
      </c>
      <c r="L2149" s="1">
        <f>SUMPRODUCT(B2149:K2149, 'Ponderaciones e Índices.'!$A$4:$J$4)</f>
        <v>0.00603081231</v>
      </c>
      <c r="M2149" s="1">
        <f>'S. MATERIALES'!B2150/'S. MATERIALES'!B2149-1</f>
        <v>0</v>
      </c>
      <c r="N2149" s="3">
        <f>'S. MATERIALES'!D2150/'S. MATERIALES'!D2149-1</f>
        <v>-0.004727116459</v>
      </c>
      <c r="O2149" s="1">
        <f>'S. MATERIALES'!F2150/'S. MATERIALES'!F2149-1</f>
        <v>0.04356510269</v>
      </c>
      <c r="P2149" s="1">
        <f>'S. MATERIALES'!H2150/'S. MATERIALES'!H2149-1</f>
        <v>0.01254826255</v>
      </c>
      <c r="Q2149" s="1">
        <f>'S. MATERIALES'!J2150/'S. MATERIALES'!J2149-1</f>
        <v>0.002638120846</v>
      </c>
      <c r="R2149" s="1">
        <f>'S. MATERIALES'!L2150/'S. MATERIALES'!L2149-1</f>
        <v>0.02597402597</v>
      </c>
      <c r="S2149" s="1">
        <f>'S. MATERIALES'!N2150/'S. MATERIALES'!N2149-1</f>
        <v>0.02645502646</v>
      </c>
      <c r="T2149" s="1">
        <f>'S. MATERIALES'!P2150/'S. MATERIALES'!P2149-1</f>
        <v>0.03146584804</v>
      </c>
      <c r="U2149" s="1">
        <f>'S. MATERIALES'!R2150/'S. MATERIALES'!R2149-1</f>
        <v>0.01681759379</v>
      </c>
      <c r="V2149" s="1">
        <f>'S. MATERIALES'!T2150/'S. MATERIALES'!T2149-1</f>
        <v>0.01035625518</v>
      </c>
      <c r="W2149" s="1">
        <f>SUMPRODUCT(M2149:V2149,'Ponderaciones e Índices.'!$A$8:$J$8)</f>
        <v>0.01668538906</v>
      </c>
      <c r="X2149" s="1">
        <f>'S. ENERGÍA'!B2150/'S. ENERGÍA'!B2149-1</f>
        <v>0.02706120384</v>
      </c>
      <c r="Y2149" s="1">
        <f>'S. ENERGÍA'!D2150/'S. ENERGÍA'!D2149-1</f>
        <v>0.02578295703</v>
      </c>
      <c r="Z2149" s="1">
        <f>'S. ENERGÍA'!F2150/'S. ENERGÍA'!F2149-1</f>
        <v>0.01095835824</v>
      </c>
      <c r="AA2149" s="1">
        <f>'S. ENERGÍA'!H2150/'S. ENERGÍA'!H2149-1</f>
        <v>0.01254108658</v>
      </c>
      <c r="AB2149" s="1">
        <f>'S. ENERGÍA'!J2150/'S. ENERGÍA'!J2149-1</f>
        <v>0.03842549203</v>
      </c>
      <c r="AC2149" s="1">
        <f>'S. ENERGÍA'!L2150/'S. ENERGÍA'!L2149-1</f>
        <v>0.03313840156</v>
      </c>
      <c r="AD2149" s="1">
        <f>'S. ENERGÍA'!N2150/'S. ENERGÍA'!N2149-1</f>
        <v>0.01317365269</v>
      </c>
      <c r="AE2149" s="1">
        <f>'S. ENERGÍA'!P2150/'S. ENERGÍA'!P2149-1</f>
        <v>0.0243268338</v>
      </c>
      <c r="AF2149" s="1">
        <f>'S. ENERGÍA'!R2150/'S. ENERGÍA'!R2149-1</f>
        <v>0.02100840336</v>
      </c>
      <c r="AG2149" s="1">
        <f>'S. ENERGÍA'!T2150/'S. ENERGÍA'!T2149-1</f>
        <v>0.03085177733</v>
      </c>
      <c r="AH2149" s="1">
        <f>SUMPRODUCT(X2149:AG2149,'Ponderaciones e Índices.'!$A$12:$J$12)</f>
        <v>0.02491585683</v>
      </c>
    </row>
    <row r="2150">
      <c r="A2150" s="1">
        <f>S.FINANCIERO!A2151</f>
        <v>45006</v>
      </c>
      <c r="B2150" s="1">
        <f>S.FINANCIERO!B2151/S.FINANCIERO!B2150-1</f>
        <v>0.009568261377</v>
      </c>
      <c r="C2150" s="1">
        <f>S.FINANCIERO!D2151/S.FINANCIERO!D2150-1</f>
        <v>0.009517684887</v>
      </c>
      <c r="D2150" s="1">
        <f>S.FINANCIERO!F2151/S.FINANCIERO!F2150-1</f>
        <v>0.01425401161</v>
      </c>
      <c r="E2150" s="1">
        <f>S.FINANCIERO!H2151/S.FINANCIERO!H2150-1</f>
        <v>0.01277372263</v>
      </c>
      <c r="F2150" s="1">
        <f>S.FINANCIERO!J2151/S.FINANCIERO!J2150-1</f>
        <v>0.01567453329</v>
      </c>
      <c r="G2150" s="1">
        <f>S.FINANCIERO!L2151/S.FINANCIERO!L2150-1</f>
        <v>0.01005446167</v>
      </c>
      <c r="H2150" s="1">
        <f>S.FINANCIERO!N2151/S.FINANCIERO!N2150-1</f>
        <v>0.02917375607</v>
      </c>
      <c r="I2150" s="1">
        <f>S.FINANCIERO!P2151/S.FINANCIERO!P2150-1</f>
        <v>0.01023751024</v>
      </c>
      <c r="J2150" s="1">
        <f>S.FINANCIERO!R2151/S.FINANCIERO!R2150-1</f>
        <v>0.01234567901</v>
      </c>
      <c r="K2150" s="1">
        <f>S.FINANCIERO!T2151/S.FINANCIERO!T2150-1</f>
        <v>0.004630969609</v>
      </c>
      <c r="L2150" s="1">
        <f>SUMPRODUCT(B2150:K2150, 'Ponderaciones e Índices.'!$A$4:$J$4)</f>
        <v>0.01317679999</v>
      </c>
      <c r="M2150" s="1">
        <f>'S. MATERIALES'!B2151/'S. MATERIALES'!B2150-1</f>
        <v>-0.02571313781</v>
      </c>
      <c r="N2150" s="3">
        <f>'S. MATERIALES'!D2151/'S. MATERIALES'!D2150-1</f>
        <v>-0.02302820956</v>
      </c>
      <c r="O2150" s="1">
        <f>'S. MATERIALES'!F2151/'S. MATERIALES'!F2150-1</f>
        <v>-0.02805965837</v>
      </c>
      <c r="P2150" s="1">
        <f>'S. MATERIALES'!H2151/'S. MATERIALES'!H2150-1</f>
        <v>-0.01811248808</v>
      </c>
      <c r="Q2150" s="1">
        <f>'S. MATERIALES'!J2151/'S. MATERIALES'!J2150-1</f>
        <v>-0.02352881648</v>
      </c>
      <c r="R2150" s="1">
        <f>'S. MATERIALES'!L2151/'S. MATERIALES'!L2150-1</f>
        <v>0.005187798298</v>
      </c>
      <c r="S2150" s="1">
        <f>'S. MATERIALES'!N2151/'S. MATERIALES'!N2150-1</f>
        <v>-0.02405498282</v>
      </c>
      <c r="T2150" s="1">
        <f>'S. MATERIALES'!P2151/'S. MATERIALES'!P2150-1</f>
        <v>0.03236607143</v>
      </c>
      <c r="U2150" s="1">
        <f>'S. MATERIALES'!R2151/'S. MATERIALES'!R2150-1</f>
        <v>0.01526717557</v>
      </c>
      <c r="V2150" s="1">
        <f>'S. MATERIALES'!T2151/'S. MATERIALES'!T2150-1</f>
        <v>-0.04100041</v>
      </c>
      <c r="W2150" s="1">
        <f>SUMPRODUCT(M2150:V2150,'Ponderaciones e Índices.'!$A$8:$J$8)</f>
        <v>-0.00358162838</v>
      </c>
      <c r="X2150" s="1">
        <f>'S. ENERGÍA'!B2151/'S. ENERGÍA'!B2150-1</f>
        <v>0.02757941394</v>
      </c>
      <c r="Y2150" s="1">
        <f>'S. ENERGÍA'!D2151/'S. ENERGÍA'!D2150-1</f>
        <v>0.02996307867</v>
      </c>
      <c r="Z2150" s="1">
        <f>'S. ENERGÍA'!F2151/'S. ENERGÍA'!F2150-1</f>
        <v>0.001970831691</v>
      </c>
      <c r="AA2150" s="1">
        <f>'S. ENERGÍA'!H2151/'S. ENERGÍA'!H2150-1</f>
        <v>0.01199909922</v>
      </c>
      <c r="AB2150" s="1">
        <f>'S. ENERGÍA'!J2151/'S. ENERGÍA'!J2150-1</f>
        <v>0.04422382671</v>
      </c>
      <c r="AC2150" s="1">
        <f>'S. ENERGÍA'!L2151/'S. ENERGÍA'!L2150-1</f>
        <v>0.02971698113</v>
      </c>
      <c r="AD2150" s="1">
        <f>'S. ENERGÍA'!N2151/'S. ENERGÍA'!N2150-1</f>
        <v>0.01371158392</v>
      </c>
      <c r="AE2150" s="1">
        <f>'S. ENERGÍA'!P2151/'S. ENERGÍA'!P2150-1</f>
        <v>0.01939811458</v>
      </c>
      <c r="AF2150" s="1">
        <f>'S. ENERGÍA'!R2151/'S. ENERGÍA'!R2150-1</f>
        <v>0.0462962963</v>
      </c>
      <c r="AG2150" s="1">
        <f>'S. ENERGÍA'!T2151/'S. ENERGÍA'!T2150-1</f>
        <v>0.01951854262</v>
      </c>
      <c r="AH2150" s="1">
        <f>SUMPRODUCT(X2150:AG2150,'Ponderaciones e Índices.'!$A$12:$J$12)</f>
        <v>0.02853077465</v>
      </c>
    </row>
    <row r="2151">
      <c r="A2151" s="1">
        <f>S.FINANCIERO!A2152</f>
        <v>45007</v>
      </c>
      <c r="B2151" s="1">
        <f>S.FINANCIERO!B2152/S.FINANCIERO!B2151-1</f>
        <v>-0.01379257204</v>
      </c>
      <c r="C2151" s="1">
        <f>S.FINANCIERO!D2152/S.FINANCIERO!D2151-1</f>
        <v>-0.005096190598</v>
      </c>
      <c r="D2151" s="1">
        <f>S.FINANCIERO!F2152/S.FINANCIERO!F2151-1</f>
        <v>-0.01068753682</v>
      </c>
      <c r="E2151" s="1">
        <f>S.FINANCIERO!H2152/S.FINANCIERO!H2151-1</f>
        <v>-0.001501501502</v>
      </c>
      <c r="F2151" s="1">
        <f>S.FINANCIERO!J2152/S.FINANCIERO!J2151-1</f>
        <v>-0.005028611063</v>
      </c>
      <c r="G2151" s="1">
        <f>S.FINANCIERO!L2152/S.FINANCIERO!L2151-1</f>
        <v>-0.009850684363</v>
      </c>
      <c r="H2151" s="1">
        <f>S.FINANCIERO!N2152/S.FINANCIERO!N2151-1</f>
        <v>-0.01930718475</v>
      </c>
      <c r="I2151" s="1">
        <f>S.FINANCIERO!P2152/S.FINANCIERO!P2151-1</f>
        <v>-0.008512363194</v>
      </c>
      <c r="J2151" s="1">
        <f>S.FINANCIERO!R2152/S.FINANCIERO!R2151-1</f>
        <v>-0.004813863928</v>
      </c>
      <c r="K2151" s="1">
        <f>S.FINANCIERO!T2152/S.FINANCIERO!T2151-1</f>
        <v>-0.003169115529</v>
      </c>
      <c r="L2151" s="1">
        <f>SUMPRODUCT(B2151:K2151, 'Ponderaciones e Índices.'!$A$4:$J$4)</f>
        <v>-0.008379591231</v>
      </c>
      <c r="M2151" s="1">
        <f>'S. MATERIALES'!B2152/'S. MATERIALES'!B2151-1</f>
        <v>0.01773195876</v>
      </c>
      <c r="N2151" s="3">
        <f>'S. MATERIALES'!D2152/'S. MATERIALES'!D2151-1</f>
        <v>0.01635238656</v>
      </c>
      <c r="O2151" s="1">
        <f>'S. MATERIALES'!F2152/'S. MATERIALES'!F2151-1</f>
        <v>0.04225310247</v>
      </c>
      <c r="P2151" s="1">
        <f>'S. MATERIALES'!H2152/'S. MATERIALES'!H2151-1</f>
        <v>0.01990291262</v>
      </c>
      <c r="Q2151" s="1">
        <f>'S. MATERIALES'!J2152/'S. MATERIALES'!J2151-1</f>
        <v>0.008912840709</v>
      </c>
      <c r="R2151" s="1">
        <f>'S. MATERIALES'!L2152/'S. MATERIALES'!L2151-1</f>
        <v>-0.01610239472</v>
      </c>
      <c r="S2151" s="1">
        <f>'S. MATERIALES'!N2152/'S. MATERIALES'!N2151-1</f>
        <v>0.01232394366</v>
      </c>
      <c r="T2151" s="1">
        <f>'S. MATERIALES'!P2152/'S. MATERIALES'!P2151-1</f>
        <v>0.01513513514</v>
      </c>
      <c r="U2151" s="1">
        <f>'S. MATERIALES'!R2152/'S. MATERIALES'!R2151-1</f>
        <v>0</v>
      </c>
      <c r="V2151" s="1">
        <f>'S. MATERIALES'!T2152/'S. MATERIALES'!T2151-1</f>
        <v>0.02479692176</v>
      </c>
      <c r="W2151" s="1">
        <f>SUMPRODUCT(M2151:V2151,'Ponderaciones e Índices.'!$A$8:$J$8)</f>
        <v>0.008387490335</v>
      </c>
      <c r="X2151" s="1">
        <f>'S. ENERGÍA'!B2152/'S. ENERGÍA'!B2151-1</f>
        <v>-0.01317996645</v>
      </c>
      <c r="Y2151" s="1">
        <f>'S. ENERGÍA'!D2152/'S. ENERGÍA'!D2151-1</f>
        <v>-0.01737212188</v>
      </c>
      <c r="Z2151" s="1">
        <f>'S. ENERGÍA'!F2152/'S. ENERGÍA'!F2151-1</f>
        <v>-0.01140833989</v>
      </c>
      <c r="AA2151" s="1">
        <f>'S. ENERGÍA'!H2152/'S. ENERGÍA'!H2151-1</f>
        <v>-0.005928413981</v>
      </c>
      <c r="AB2151" s="1">
        <f>'S. ENERGÍA'!J2152/'S. ENERGÍA'!J2151-1</f>
        <v>-0.0172860847</v>
      </c>
      <c r="AC2151" s="1">
        <f>'S. ENERGÍA'!L2152/'S. ENERGÍA'!L2151-1</f>
        <v>-0.01084134982</v>
      </c>
      <c r="AD2151" s="1">
        <f>'S. ENERGÍA'!N2152/'S. ENERGÍA'!N2151-1</f>
        <v>-0.006063432836</v>
      </c>
      <c r="AE2151" s="1">
        <f>'S. ENERGÍA'!P2152/'S. ENERGÍA'!P2151-1</f>
        <v>-0.02560910546</v>
      </c>
      <c r="AF2151" s="1">
        <f>'S. ENERGÍA'!R2152/'S. ENERGÍA'!R2151-1</f>
        <v>-0.003933136676</v>
      </c>
      <c r="AG2151" s="1">
        <f>'S. ENERGÍA'!T2152/'S. ENERGÍA'!T2151-1</f>
        <v>-0.01340140396</v>
      </c>
      <c r="AH2151" s="1">
        <f>SUMPRODUCT(X2151:AG2151,'Ponderaciones e Índices.'!$A$12:$J$12)</f>
        <v>-0.01328986818</v>
      </c>
    </row>
    <row r="2152">
      <c r="A2152" s="1">
        <f>S.FINANCIERO!A2153</f>
        <v>45008</v>
      </c>
      <c r="B2152" s="1">
        <f>S.FINANCIERO!B2153/S.FINANCIERO!B2152-1</f>
        <v>-0.007188061567</v>
      </c>
      <c r="C2152" s="1">
        <f>S.FINANCIERO!D2153/S.FINANCIERO!D2152-1</f>
        <v>-0.009732360097</v>
      </c>
      <c r="D2152" s="1">
        <f>S.FINANCIERO!F2153/S.FINANCIERO!F2152-1</f>
        <v>-0.01505614154</v>
      </c>
      <c r="E2152" s="1">
        <f>S.FINANCIERO!H2153/S.FINANCIERO!H2152-1</f>
        <v>-0.003609022556</v>
      </c>
      <c r="F2152" s="1">
        <f>S.FINANCIERO!J2153/S.FINANCIERO!J2152-1</f>
        <v>-0.0115022656</v>
      </c>
      <c r="G2152" s="1">
        <f>S.FINANCIERO!L2153/S.FINANCIERO!L2152-1</f>
        <v>-0.01403288302</v>
      </c>
      <c r="H2152" s="1">
        <f>S.FINANCIERO!N2153/S.FINANCIERO!N2152-1</f>
        <v>0.001996015445</v>
      </c>
      <c r="I2152" s="1">
        <f>S.FINANCIERO!P2153/S.FINANCIERO!P2152-1</f>
        <v>-0.003679476697</v>
      </c>
      <c r="J2152" s="1">
        <f>S.FINANCIERO!R2153/S.FINANCIERO!R2152-1</f>
        <v>-0.01209287327</v>
      </c>
      <c r="K2152" s="1">
        <f>S.FINANCIERO!T2153/S.FINANCIERO!T2152-1</f>
        <v>-0.000289017341</v>
      </c>
      <c r="L2152" s="1">
        <f>SUMPRODUCT(B2152:K2152, 'Ponderaciones e Índices.'!$A$4:$J$4)</f>
        <v>-0.007398006192</v>
      </c>
      <c r="M2152" s="1">
        <f>'S. MATERIALES'!B2153/'S. MATERIALES'!B2152-1</f>
        <v>0.01661264182</v>
      </c>
      <c r="N2152" s="3">
        <f>'S. MATERIALES'!D2153/'S. MATERIALES'!D2152-1</f>
        <v>0.01652413393</v>
      </c>
      <c r="O2152" s="1">
        <f>'S. MATERIALES'!F2153/'S. MATERIALES'!F2152-1</f>
        <v>0.02567448095</v>
      </c>
      <c r="P2152" s="1">
        <f>'S. MATERIALES'!H2153/'S. MATERIALES'!H2152-1</f>
        <v>0.01285102332</v>
      </c>
      <c r="Q2152" s="1">
        <f>'S. MATERIALES'!J2153/'S. MATERIALES'!J2152-1</f>
        <v>0.01145351823</v>
      </c>
      <c r="R2152" s="1">
        <f>'S. MATERIALES'!L2153/'S. MATERIALES'!L2152-1</f>
        <v>0.01300881242</v>
      </c>
      <c r="S2152" s="1">
        <f>'S. MATERIALES'!N2153/'S. MATERIALES'!N2152-1</f>
        <v>0.01043478261</v>
      </c>
      <c r="T2152" s="1">
        <f>'S. MATERIALES'!P2153/'S. MATERIALES'!P2152-1</f>
        <v>-0.001774937877</v>
      </c>
      <c r="U2152" s="1">
        <f>'S. MATERIALES'!R2153/'S. MATERIALES'!R2152-1</f>
        <v>-0.02255639098</v>
      </c>
      <c r="V2152" s="1">
        <f>'S. MATERIALES'!T2153/'S. MATERIALES'!T2152-1</f>
        <v>0.02878598248</v>
      </c>
      <c r="W2152" s="1">
        <f>SUMPRODUCT(M2152:V2152,'Ponderaciones e Índices.'!$A$8:$J$8)</f>
        <v>0.003553790962</v>
      </c>
      <c r="X2152" s="1">
        <f>'S. ENERGÍA'!B2153/'S. ENERGÍA'!B2152-1</f>
        <v>-0.01578436134</v>
      </c>
      <c r="Y2152" s="1">
        <f>'S. ENERGÍA'!D2153/'S. ENERGÍA'!D2152-1</f>
        <v>-0.009541181423</v>
      </c>
      <c r="Z2152" s="1">
        <f>'S. ENERGÍA'!F2153/'S. ENERGÍA'!F2152-1</f>
        <v>-0.005372065261</v>
      </c>
      <c r="AA2152" s="1">
        <f>'S. ENERGÍA'!H2153/'S. ENERGÍA'!H2152-1</f>
        <v>-0.01308059114</v>
      </c>
      <c r="AB2152" s="1">
        <f>'S. ENERGÍA'!J2153/'S. ENERGÍA'!J2152-1</f>
        <v>-0.0510114336</v>
      </c>
      <c r="AC2152" s="1">
        <f>'S. ENERGÍA'!L2153/'S. ENERGÍA'!L2152-1</f>
        <v>-0.01698054955</v>
      </c>
      <c r="AD2152" s="1">
        <f>'S. ENERGÍA'!N2153/'S. ENERGÍA'!N2152-1</f>
        <v>-0.01759737213</v>
      </c>
      <c r="AE2152" s="1">
        <f>'S. ENERGÍA'!P2153/'S. ENERGÍA'!P2152-1</f>
        <v>-0.00949078299</v>
      </c>
      <c r="AF2152" s="1">
        <f>'S. ENERGÍA'!R2153/'S. ENERGÍA'!R2152-1</f>
        <v>-0.001974333662</v>
      </c>
      <c r="AG2152" s="1">
        <f>'S. ENERGÍA'!T2153/'S. ENERGÍA'!T2152-1</f>
        <v>-0.01552393273</v>
      </c>
      <c r="AH2152" s="1">
        <f>SUMPRODUCT(X2152:AG2152,'Ponderaciones e Índices.'!$A$12:$J$12)</f>
        <v>-0.01485116825</v>
      </c>
    </row>
    <row r="2153">
      <c r="A2153" s="1">
        <f>S.FINANCIERO!A2154</f>
        <v>45009</v>
      </c>
      <c r="B2153" s="1">
        <f>S.FINANCIERO!B2154/S.FINANCIERO!B2153-1</f>
        <v>-0.002046116314</v>
      </c>
      <c r="C2153" s="1">
        <f>S.FINANCIERO!D2154/S.FINANCIERO!D2153-1</f>
        <v>0.004008793482</v>
      </c>
      <c r="D2153" s="1">
        <f>S.FINANCIERO!F2154/S.FINANCIERO!F2153-1</f>
        <v>0.001899991364</v>
      </c>
      <c r="E2153" s="1">
        <f>S.FINANCIERO!H2154/S.FINANCIERO!H2153-1</f>
        <v>-0.00498038032</v>
      </c>
      <c r="F2153" s="1">
        <f>S.FINANCIERO!J2154/S.FINANCIERO!J2153-1</f>
        <v>0.0005289139633</v>
      </c>
      <c r="G2153" s="1">
        <f>S.FINANCIERO!L2154/S.FINANCIERO!L2153-1</f>
        <v>-0.01571959639</v>
      </c>
      <c r="H2153" s="1">
        <f>S.FINANCIERO!N2154/S.FINANCIERO!N2153-1</f>
        <v>0.02312854622</v>
      </c>
      <c r="I2153" s="1">
        <f>S.FINANCIERO!P2154/S.FINANCIERO!P2153-1</f>
        <v>-0.001231021748</v>
      </c>
      <c r="J2153" s="1">
        <f>S.FINANCIERO!R2154/S.FINANCIERO!R2153-1</f>
        <v>0.002611392198</v>
      </c>
      <c r="K2153" s="1">
        <f>S.FINANCIERO!T2154/S.FINANCIERO!T2153-1</f>
        <v>-0.0005782017924</v>
      </c>
      <c r="L2153" s="1">
        <f>SUMPRODUCT(B2153:K2153, 'Ponderaciones e Índices.'!$A$4:$J$4)</f>
        <v>0.00127002103</v>
      </c>
      <c r="M2153" s="1">
        <f>'S. MATERIALES'!B2154/'S. MATERIALES'!B2153-1</f>
        <v>0.01275408529</v>
      </c>
      <c r="N2153" s="3">
        <f>'S. MATERIALES'!D2154/'S. MATERIALES'!D2153-1</f>
        <v>0.01183516327</v>
      </c>
      <c r="O2153" s="1">
        <f>'S. MATERIALES'!F2154/'S. MATERIALES'!F2153-1</f>
        <v>-0.001313804681</v>
      </c>
      <c r="P2153" s="1">
        <f>'S. MATERIALES'!H2154/'S. MATERIALES'!H2153-1</f>
        <v>0.01221804511</v>
      </c>
      <c r="Q2153" s="1">
        <f>'S. MATERIALES'!J2154/'S. MATERIALES'!J2153-1</f>
        <v>0.00710912507</v>
      </c>
      <c r="R2153" s="1">
        <f>'S. MATERIALES'!L2154/'S. MATERIALES'!L2153-1</f>
        <v>-0.001449875725</v>
      </c>
      <c r="S2153" s="1">
        <f>'S. MATERIALES'!N2154/'S. MATERIALES'!N2153-1</f>
        <v>0.03614457831</v>
      </c>
      <c r="T2153" s="1">
        <f>'S. MATERIALES'!P2154/'S. MATERIALES'!P2153-1</f>
        <v>0.007823613087</v>
      </c>
      <c r="U2153" s="1">
        <f>'S. MATERIALES'!R2154/'S. MATERIALES'!R2153-1</f>
        <v>0.00641025641</v>
      </c>
      <c r="V2153" s="1">
        <f>'S. MATERIALES'!T2154/'S. MATERIALES'!T2153-1</f>
        <v>0.003244120032</v>
      </c>
      <c r="W2153" s="1">
        <f>SUMPRODUCT(M2153:V2153,'Ponderaciones e Índices.'!$A$8:$J$8)</f>
        <v>0.01214131187</v>
      </c>
      <c r="X2153" s="1">
        <f>'S. ENERGÍA'!B2154/'S. ENERGÍA'!B2153-1</f>
        <v>-0.01825808043</v>
      </c>
      <c r="Y2153" s="1">
        <f>'S. ENERGÍA'!D2154/'S. ENERGÍA'!D2153-1</f>
        <v>0.0001416631251</v>
      </c>
      <c r="Z2153" s="1">
        <f>'S. ENERGÍA'!F2154/'S. ENERGÍA'!F2153-1</f>
        <v>0.008801760352</v>
      </c>
      <c r="AA2153" s="1">
        <f>'S. ENERGÍA'!H2154/'S. ENERGÍA'!H2153-1</f>
        <v>0.01364554535</v>
      </c>
      <c r="AB2153" s="1">
        <f>'S. ENERGÍA'!J2154/'S. ENERGÍA'!J2153-1</f>
        <v>-0.01204819277</v>
      </c>
      <c r="AC2153" s="1">
        <f>'S. ENERGÍA'!L2154/'S. ENERGÍA'!L2153-1</f>
        <v>-0.002826633166</v>
      </c>
      <c r="AD2153" s="1">
        <f>'S. ENERGÍA'!N2154/'S. ENERGÍA'!N2153-1</f>
        <v>0.001194172439</v>
      </c>
      <c r="AE2153" s="1">
        <f>'S. ENERGÍA'!P2154/'S. ENERGÍA'!P2153-1</f>
        <v>0.005896443707</v>
      </c>
      <c r="AF2153" s="1">
        <f>'S. ENERGÍA'!R2154/'S. ENERGÍA'!R2153-1</f>
        <v>0.003956478734</v>
      </c>
      <c r="AG2153" s="1">
        <f>'S. ENERGÍA'!T2154/'S. ENERGÍA'!T2153-1</f>
        <v>-0.002628120894</v>
      </c>
      <c r="AH2153" s="1">
        <f>SUMPRODUCT(X2153:AG2153,'Ponderaciones e Índices.'!$A$12:$J$12)</f>
        <v>-0.002323362156</v>
      </c>
    </row>
    <row r="2154">
      <c r="A2154" s="1">
        <f>S.FINANCIERO!A2155</f>
        <v>45012</v>
      </c>
      <c r="B2154" s="1">
        <f>S.FINANCIERO!B2155/S.FINANCIERO!B2154-1</f>
        <v>0.007097232079</v>
      </c>
      <c r="C2154" s="1">
        <f>S.FINANCIERO!D2155/S.FINANCIERO!D2154-1</f>
        <v>0.01931993818</v>
      </c>
      <c r="D2154" s="1">
        <f>S.FINANCIERO!F2155/S.FINANCIERO!F2154-1</f>
        <v>0.009826739074</v>
      </c>
      <c r="E2154" s="1">
        <f>S.FINANCIERO!H2155/S.FINANCIERO!H2154-1</f>
        <v>0.008645533141</v>
      </c>
      <c r="F2154" s="1">
        <f>S.FINANCIERO!J2155/S.FINANCIERO!J2154-1</f>
        <v>-0.008105726872</v>
      </c>
      <c r="G2154" s="1">
        <f>S.FINANCIERO!L2155/S.FINANCIERO!L2154-1</f>
        <v>0.01327290385</v>
      </c>
      <c r="H2154" s="1">
        <f>S.FINANCIERO!N2155/S.FINANCIERO!N2154-1</f>
        <v>-0.006078018865</v>
      </c>
      <c r="I2154" s="1">
        <f>S.FINANCIERO!P2155/S.FINANCIERO!P2154-1</f>
        <v>-0.0008216926869</v>
      </c>
      <c r="J2154" s="1">
        <f>S.FINANCIERO!R2155/S.FINANCIERO!R2154-1</f>
        <v>0.0109067231</v>
      </c>
      <c r="K2154" s="1">
        <f>S.FINANCIERO!T2155/S.FINANCIERO!T2154-1</f>
        <v>0.009835117154</v>
      </c>
      <c r="L2154" s="1">
        <f>SUMPRODUCT(B2154:K2154, 'Ponderaciones e Índices.'!$A$4:$J$4)</f>
        <v>0.005882236051</v>
      </c>
      <c r="M2154" s="1">
        <f>'S. MATERIALES'!B2155/'S. MATERIALES'!B2154-1</f>
        <v>-0.005903187721</v>
      </c>
      <c r="N2154" s="3">
        <f>'S. MATERIALES'!D2155/'S. MATERIALES'!D2154-1</f>
        <v>-0.008455467869</v>
      </c>
      <c r="O2154" s="1">
        <f>'S. MATERIALES'!F2155/'S. MATERIALES'!F2154-1</f>
        <v>0.001976779798</v>
      </c>
      <c r="P2154" s="1">
        <f>'S. MATERIALES'!H2155/'S. MATERIALES'!H2154-1</f>
        <v>-0.006963788301</v>
      </c>
      <c r="Q2154" s="1">
        <f>'S. MATERIALES'!J2155/'S. MATERIALES'!J2154-1</f>
        <v>-0.009227045833</v>
      </c>
      <c r="R2154" s="1">
        <f>'S. MATERIALES'!L2155/'S. MATERIALES'!L2154-1</f>
        <v>-0.005185646132</v>
      </c>
      <c r="S2154" s="1">
        <f>'S. MATERIALES'!N2155/'S. MATERIALES'!N2154-1</f>
        <v>-0.001661129568</v>
      </c>
      <c r="T2154" s="1">
        <f>'S. MATERIALES'!P2155/'S. MATERIALES'!P2154-1</f>
        <v>0.02117148906</v>
      </c>
      <c r="U2154" s="1">
        <f>'S. MATERIALES'!R2155/'S. MATERIALES'!R2154-1</f>
        <v>0.00127388535</v>
      </c>
      <c r="V2154" s="1">
        <f>'S. MATERIALES'!T2155/'S. MATERIALES'!T2154-1</f>
        <v>-0.002021018593</v>
      </c>
      <c r="W2154" s="1">
        <f>SUMPRODUCT(M2154:V2154,'Ponderaciones e Índices.'!$A$8:$J$8)</f>
        <v>0.0002215243119</v>
      </c>
      <c r="X2154" s="1">
        <f>'S. ENERGÍA'!B2155/'S. ENERGÍA'!B2154-1</f>
        <v>0.02085951244</v>
      </c>
      <c r="Y2154" s="1">
        <f>'S. ENERGÍA'!D2155/'S. ENERGÍA'!D2154-1</f>
        <v>0.01869688385</v>
      </c>
      <c r="Z2154" s="1">
        <f>'S. ENERGÍA'!F2155/'S. ENERGÍA'!F2154-1</f>
        <v>-0.002974419988</v>
      </c>
      <c r="AA2154" s="1">
        <f>'S. ENERGÍA'!H2155/'S. ENERGÍA'!H2154-1</f>
        <v>0.008460890547</v>
      </c>
      <c r="AB2154" s="1">
        <f>'S. ENERGÍA'!J2155/'S. ENERGÍA'!J2154-1</f>
        <v>0.04127579737</v>
      </c>
      <c r="AC2154" s="1">
        <f>'S. ENERGÍA'!L2155/'S. ENERGÍA'!L2154-1</f>
        <v>0.02047244094</v>
      </c>
      <c r="AD2154" s="1">
        <f>'S. ENERGÍA'!N2155/'S. ENERGÍA'!N2154-1</f>
        <v>0.01192748092</v>
      </c>
      <c r="AE2154" s="1">
        <f>'S. ENERGÍA'!P2155/'S. ENERGÍA'!P2154-1</f>
        <v>0.0126396776</v>
      </c>
      <c r="AF2154" s="1">
        <f>'S. ENERGÍA'!R2155/'S. ENERGÍA'!R2154-1</f>
        <v>0.02167487685</v>
      </c>
      <c r="AG2154" s="1">
        <f>'S. ENERGÍA'!T2155/'S. ENERGÍA'!T2154-1</f>
        <v>-0.0006587615283</v>
      </c>
      <c r="AH2154" s="1">
        <f>SUMPRODUCT(X2154:AG2154,'Ponderaciones e Índices.'!$A$12:$J$12)</f>
        <v>0.01828503887</v>
      </c>
    </row>
    <row r="2155">
      <c r="A2155" s="1">
        <f>S.FINANCIERO!A2156</f>
        <v>45013</v>
      </c>
      <c r="B2155" s="1">
        <f>S.FINANCIERO!B2156/S.FINANCIERO!B2155-1</f>
        <v>-0.004463237021</v>
      </c>
      <c r="C2155" s="1">
        <f>S.FINANCIERO!D2156/S.FINANCIERO!D2155-1</f>
        <v>0.009097801365</v>
      </c>
      <c r="D2155" s="1">
        <f>S.FINANCIERO!F2156/S.FINANCIERO!F2155-1</f>
        <v>0.0004268032437</v>
      </c>
      <c r="E2155" s="1">
        <f>S.FINANCIERO!H2156/S.FINANCIERO!H2155-1</f>
        <v>0.002406015038</v>
      </c>
      <c r="F2155" s="1">
        <f>S.FINANCIERO!J2156/S.FINANCIERO!J2155-1</f>
        <v>-0.005329543436</v>
      </c>
      <c r="G2155" s="1">
        <f>S.FINANCIERO!L2156/S.FINANCIERO!L2155-1</f>
        <v>-0.007348242812</v>
      </c>
      <c r="H2155" s="1">
        <f>S.FINANCIERO!N2156/S.FINANCIERO!N2155-1</f>
        <v>-0.001955245781</v>
      </c>
      <c r="I2155" s="1">
        <f>S.FINANCIERO!P2156/S.FINANCIERO!P2155-1</f>
        <v>-0.004523026316</v>
      </c>
      <c r="J2155" s="1">
        <f>S.FINANCIERO!R2156/S.FINANCIERO!R2155-1</f>
        <v>0</v>
      </c>
      <c r="K2155" s="1">
        <f>S.FINANCIERO!T2156/S.FINANCIERO!T2155-1</f>
        <v>-0.002291606989</v>
      </c>
      <c r="L2155" s="1">
        <f>SUMPRODUCT(B2155:K2155, 'Ponderaciones e Índices.'!$A$4:$J$4)</f>
        <v>-0.0007489586569</v>
      </c>
      <c r="M2155" s="1">
        <f>'S. MATERIALES'!B2156/'S. MATERIALES'!B2155-1</f>
        <v>0.006334125099</v>
      </c>
      <c r="N2155" s="3">
        <f>'S. MATERIALES'!D2156/'S. MATERIALES'!D2155-1</f>
        <v>0.009664582149</v>
      </c>
      <c r="O2155" s="1">
        <f>'S. MATERIALES'!F2156/'S. MATERIALES'!F2155-1</f>
        <v>0.02106952317</v>
      </c>
      <c r="P2155" s="1">
        <f>'S. MATERIALES'!H2156/'S. MATERIALES'!H2155-1</f>
        <v>0.01963534362</v>
      </c>
      <c r="Q2155" s="1">
        <f>'S. MATERIALES'!J2156/'S. MATERIALES'!J2155-1</f>
        <v>0.006870229008</v>
      </c>
      <c r="R2155" s="1">
        <f>'S. MATERIALES'!L2156/'S. MATERIALES'!L2155-1</f>
        <v>0.0002085070892</v>
      </c>
      <c r="S2155" s="1">
        <f>'S. MATERIALES'!N2156/'S. MATERIALES'!N2155-1</f>
        <v>0.04159733777</v>
      </c>
      <c r="T2155" s="1">
        <f>'S. MATERIALES'!P2156/'S. MATERIALES'!P2155-1</f>
        <v>0.008984105045</v>
      </c>
      <c r="U2155" s="1">
        <f>'S. MATERIALES'!R2156/'S. MATERIALES'!R2155-1</f>
        <v>0.06234096692</v>
      </c>
      <c r="V2155" s="1">
        <f>'S. MATERIALES'!T2156/'S. MATERIALES'!T2155-1</f>
        <v>0.01498582422</v>
      </c>
      <c r="W2155" s="1">
        <f>SUMPRODUCT(M2155:V2155,'Ponderaciones e Índices.'!$A$8:$J$8)</f>
        <v>0.025514354</v>
      </c>
      <c r="X2155" s="1">
        <f>'S. ENERGÍA'!B2156/'S. ENERGÍA'!B2155-1</f>
        <v>0.01206302314</v>
      </c>
      <c r="Y2155" s="1">
        <f>'S. ENERGÍA'!D2156/'S. ENERGÍA'!D2155-1</f>
        <v>0.01682424917</v>
      </c>
      <c r="Z2155" s="1">
        <f>'S. ENERGÍA'!F2156/'S. ENERGÍA'!F2155-1</f>
        <v>-0.006364359586</v>
      </c>
      <c r="AA2155" s="1">
        <f>'S. ENERGÍA'!H2156/'S. ENERGÍA'!H2155-1</f>
        <v>0.003432994848</v>
      </c>
      <c r="AB2155" s="1">
        <f>'S. ENERGÍA'!J2156/'S. ENERGÍA'!J2155-1</f>
        <v>0.02567567568</v>
      </c>
      <c r="AC2155" s="1">
        <f>'S. ENERGÍA'!L2156/'S. ENERGÍA'!L2155-1</f>
        <v>0.02438271605</v>
      </c>
      <c r="AD2155" s="1">
        <f>'S. ENERGÍA'!N2156/'S. ENERGÍA'!N2155-1</f>
        <v>0.006364922207</v>
      </c>
      <c r="AE2155" s="1">
        <f>'S. ENERGÍA'!P2156/'S. ENERGÍA'!P2155-1</f>
        <v>0.007054992764</v>
      </c>
      <c r="AF2155" s="1">
        <f>'S. ENERGÍA'!R2156/'S. ENERGÍA'!R2155-1</f>
        <v>0.01157184185</v>
      </c>
      <c r="AG2155" s="1">
        <f>'S. ENERGÍA'!T2156/'S. ENERGÍA'!T2155-1</f>
        <v>0.002636783125</v>
      </c>
      <c r="AH2155" s="1">
        <f>SUMPRODUCT(X2155:AG2155,'Ponderaciones e Índices.'!$A$12:$J$12)</f>
        <v>0.0128506391</v>
      </c>
    </row>
    <row r="2156">
      <c r="A2156" s="1">
        <f>S.FINANCIERO!A2157</f>
        <v>45014</v>
      </c>
      <c r="B2156" s="1">
        <f>S.FINANCIERO!B2157/S.FINANCIERO!B2156-1</f>
        <v>0.007708038383</v>
      </c>
      <c r="C2156" s="1">
        <f>S.FINANCIERO!D2157/S.FINANCIERO!D2156-1</f>
        <v>0.006010518407</v>
      </c>
      <c r="D2156" s="1">
        <f>S.FINANCIERO!F2157/S.FINANCIERO!F2156-1</f>
        <v>0.01587030717</v>
      </c>
      <c r="E2156" s="1">
        <f>S.FINANCIERO!H2157/S.FINANCIERO!H2156-1</f>
        <v>0.01755175518</v>
      </c>
      <c r="F2156" s="1">
        <f>S.FINANCIERO!J2157/S.FINANCIERO!J2156-1</f>
        <v>0.01232362922</v>
      </c>
      <c r="G2156" s="1">
        <f>S.FINANCIERO!L2157/S.FINANCIERO!L2156-1</f>
        <v>0.01963308658</v>
      </c>
      <c r="H2156" s="1">
        <f>S.FINANCIERO!N2157/S.FINANCIERO!N2156-1</f>
        <v>0.03724450227</v>
      </c>
      <c r="I2156" s="1">
        <f>S.FINANCIERO!P2157/S.FINANCIERO!P2156-1</f>
        <v>0.00702189178</v>
      </c>
      <c r="J2156" s="1">
        <f>S.FINANCIERO!R2157/S.FINANCIERO!R2156-1</f>
        <v>0.002576489533</v>
      </c>
      <c r="K2156" s="1">
        <f>S.FINANCIERO!T2157/S.FINANCIERO!T2156-1</f>
        <v>0.002583979328</v>
      </c>
      <c r="L2156" s="1">
        <f>SUMPRODUCT(B2156:K2156, 'Ponderaciones e Índices.'!$A$4:$J$4)</f>
        <v>0.01306812197</v>
      </c>
      <c r="M2156" s="1">
        <f>'S. MATERIALES'!B2157/'S. MATERIALES'!B2156-1</f>
        <v>-0.01101494886</v>
      </c>
      <c r="N2156" s="3">
        <f>'S. MATERIALES'!D2157/'S. MATERIALES'!D2156-1</f>
        <v>-0.01266891892</v>
      </c>
      <c r="O2156" s="1">
        <f>'S. MATERIALES'!F2157/'S. MATERIALES'!F2156-1</f>
        <v>-0.005803313263</v>
      </c>
      <c r="P2156" s="1">
        <f>'S. MATERIALES'!H2157/'S. MATERIALES'!H2156-1</f>
        <v>-0.002292526364</v>
      </c>
      <c r="Q2156" s="1">
        <f>'S. MATERIALES'!J2157/'S. MATERIALES'!J2156-1</f>
        <v>-0.007278241092</v>
      </c>
      <c r="R2156" s="1">
        <f>'S. MATERIALES'!L2157/'S. MATERIALES'!L2156-1</f>
        <v>0.006879299562</v>
      </c>
      <c r="S2156" s="1">
        <f>'S. MATERIALES'!N2157/'S. MATERIALES'!N2156-1</f>
        <v>0.02076677316</v>
      </c>
      <c r="T2156" s="1">
        <f>'S. MATERIALES'!P2157/'S. MATERIALES'!P2156-1</f>
        <v>0.02739726027</v>
      </c>
      <c r="U2156" s="1">
        <f>'S. MATERIALES'!R2157/'S. MATERIALES'!R2156-1</f>
        <v>0.0371257485</v>
      </c>
      <c r="V2156" s="1">
        <f>'S. MATERIALES'!T2157/'S. MATERIALES'!T2156-1</f>
        <v>-0.007581803671</v>
      </c>
      <c r="W2156" s="1">
        <f>SUMPRODUCT(M2156:V2156,'Ponderaciones e Índices.'!$A$8:$J$8)</f>
        <v>0.01335698024</v>
      </c>
      <c r="X2156" s="1">
        <f>'S. ENERGÍA'!B2157/'S. ENERGÍA'!B2156-1</f>
        <v>0.0124057407</v>
      </c>
      <c r="Y2156" s="1">
        <f>'S. ENERGÍA'!D2157/'S. ENERGÍA'!D2156-1</f>
        <v>0.01285382196</v>
      </c>
      <c r="Z2156" s="1">
        <f>'S. ENERGÍA'!F2157/'S. ENERGÍA'!F2156-1</f>
        <v>0.02702161729</v>
      </c>
      <c r="AA2156" s="1">
        <f>'S. ENERGÍA'!H2157/'S. ENERGÍA'!H2156-1</f>
        <v>0.02356490048</v>
      </c>
      <c r="AB2156" s="1">
        <f>'S. ENERGÍA'!J2157/'S. ENERGÍA'!J2156-1</f>
        <v>0.01888449715</v>
      </c>
      <c r="AC2156" s="1">
        <f>'S. ENERGÍA'!L2157/'S. ENERGÍA'!L2156-1</f>
        <v>0.0259114191</v>
      </c>
      <c r="AD2156" s="1">
        <f>'S. ENERGÍA'!N2157/'S. ENERGÍA'!N2156-1</f>
        <v>0.01194659171</v>
      </c>
      <c r="AE2156" s="1">
        <f>'S. ENERGÍA'!P2157/'S. ENERGÍA'!P2156-1</f>
        <v>-0.002694449434</v>
      </c>
      <c r="AF2156" s="1">
        <f>'S. ENERGÍA'!R2157/'S. ENERGÍA'!R2156-1</f>
        <v>0.00285986654</v>
      </c>
      <c r="AG2156" s="1">
        <f>'S. ENERGÍA'!T2157/'S. ENERGÍA'!T2156-1</f>
        <v>-0.01380670611</v>
      </c>
      <c r="AH2156" s="1">
        <f>SUMPRODUCT(X2156:AG2156,'Ponderaciones e Índices.'!$A$12:$J$12)</f>
        <v>0.01232233622</v>
      </c>
    </row>
    <row r="2157">
      <c r="A2157" s="1">
        <f>S.FINANCIERO!A2158</f>
        <v>45015</v>
      </c>
      <c r="B2157" s="1">
        <f>S.FINANCIERO!B2158/S.FINANCIERO!B2157-1</f>
        <v>0.002653762098</v>
      </c>
      <c r="C2157" s="1">
        <f>S.FINANCIERO!D2158/S.FINANCIERO!D2157-1</f>
        <v>0</v>
      </c>
      <c r="D2157" s="1">
        <f>S.FINANCIERO!F2158/S.FINANCIERO!F2157-1</f>
        <v>0.003191668067</v>
      </c>
      <c r="E2157" s="1">
        <f>S.FINANCIERO!H2158/S.FINANCIERO!H2157-1</f>
        <v>-0.000589709568</v>
      </c>
      <c r="F2157" s="1">
        <f>S.FINANCIERO!J2158/S.FINANCIERO!J2157-1</f>
        <v>0.002822865208</v>
      </c>
      <c r="G2157" s="1">
        <f>S.FINANCIERO!L2158/S.FINANCIERO!L2157-1</f>
        <v>0.01094276094</v>
      </c>
      <c r="H2157" s="1">
        <f>S.FINANCIERO!N2158/S.FINANCIERO!N2157-1</f>
        <v>0.01063075833</v>
      </c>
      <c r="I2157" s="1">
        <f>S.FINANCIERO!P2158/S.FINANCIERO!P2157-1</f>
        <v>0.007793273175</v>
      </c>
      <c r="J2157" s="1">
        <f>S.FINANCIERO!R2158/S.FINANCIERO!R2157-1</f>
        <v>0.00401541921</v>
      </c>
      <c r="K2157" s="1">
        <f>S.FINANCIERO!T2158/S.FINANCIERO!T2157-1</f>
        <v>0.014604811</v>
      </c>
      <c r="L2157" s="1">
        <f>SUMPRODUCT(B2157:K2157, 'Ponderaciones e Índices.'!$A$4:$J$4)</f>
        <v>0.004344933176</v>
      </c>
      <c r="M2157" s="1">
        <f>'S. MATERIALES'!B2158/'S. MATERIALES'!B2157-1</f>
        <v>0.0007955449483</v>
      </c>
      <c r="N2157" s="3">
        <f>'S. MATERIALES'!D2158/'S. MATERIALES'!D2157-1</f>
        <v>-0.008982035928</v>
      </c>
      <c r="O2157" s="1">
        <f>'S. MATERIALES'!F2158/'S. MATERIALES'!F2157-1</f>
        <v>0.02917909835</v>
      </c>
      <c r="P2157" s="1">
        <f>'S. MATERIALES'!H2158/'S. MATERIALES'!H2157-1</f>
        <v>-0.002604166667</v>
      </c>
      <c r="Q2157" s="1">
        <f>'S. MATERIALES'!J2158/'S. MATERIALES'!J2157-1</f>
        <v>0.00432768189</v>
      </c>
      <c r="R2157" s="1">
        <f>'S. MATERIALES'!L2158/'S. MATERIALES'!L2157-1</f>
        <v>0.01242236025</v>
      </c>
      <c r="S2157" s="1">
        <f>'S. MATERIALES'!N2158/'S. MATERIALES'!N2157-1</f>
        <v>0.001564945227</v>
      </c>
      <c r="T2157" s="1">
        <f>'S. MATERIALES'!P2158/'S. MATERIALES'!P2157-1</f>
        <v>0.025</v>
      </c>
      <c r="U2157" s="1">
        <f>'S. MATERIALES'!R2158/'S. MATERIALES'!R2157-1</f>
        <v>0.0311778291</v>
      </c>
      <c r="V2157" s="1">
        <f>'S. MATERIALES'!T2158/'S. MATERIALES'!T2157-1</f>
        <v>-0.0004020908725</v>
      </c>
      <c r="W2157" s="1">
        <f>SUMPRODUCT(M2157:V2157,'Ponderaciones e Índices.'!$A$8:$J$8)</f>
        <v>0.01205008654</v>
      </c>
      <c r="X2157" s="1">
        <f>'S. ENERGÍA'!B2158/'S. ENERGÍA'!B2157-1</f>
        <v>0.007688611245</v>
      </c>
      <c r="Y2157" s="1">
        <f>'S. ENERGÍA'!D2158/'S. ENERGÍA'!D2157-1</f>
        <v>0.003105170784</v>
      </c>
      <c r="Z2157" s="1">
        <f>'S. ENERGÍA'!F2158/'S. ENERGÍA'!F2157-1</f>
        <v>0.004092769441</v>
      </c>
      <c r="AA2157" s="1">
        <f>'S. ENERGÍA'!H2158/'S. ENERGÍA'!H2157-1</f>
        <v>-0.02246597901</v>
      </c>
      <c r="AB2157" s="1">
        <f>'S. ENERGÍA'!J2158/'S. ENERGÍA'!J2157-1</f>
        <v>0.01077586207</v>
      </c>
      <c r="AC2157" s="1">
        <f>'S. ENERGÍA'!L2158/'S. ENERGÍA'!L2157-1</f>
        <v>-0.001615271659</v>
      </c>
      <c r="AD2157" s="1">
        <f>'S. ENERGÍA'!N2158/'S. ENERGÍA'!N2157-1</f>
        <v>0.006481481481</v>
      </c>
      <c r="AE2157" s="1">
        <f>'S. ENERGÍA'!P2158/'S. ENERGÍA'!P2157-1</f>
        <v>0.00288184438</v>
      </c>
      <c r="AF2157" s="1">
        <f>'S. ENERGÍA'!R2158/'S. ENERGÍA'!R2157-1</f>
        <v>-0.00855513308</v>
      </c>
      <c r="AG2157" s="1">
        <f>'S. ENERGÍA'!T2158/'S. ENERGÍA'!T2157-1</f>
        <v>0.006666666667</v>
      </c>
      <c r="AH2157" s="1">
        <f>SUMPRODUCT(X2157:AG2157,'Ponderaciones e Índices.'!$A$12:$J$12)</f>
        <v>0.001874651801</v>
      </c>
    </row>
    <row r="2158">
      <c r="A2158" s="1">
        <f>S.FINANCIERO!A2159</f>
        <v>45016</v>
      </c>
      <c r="B2158" s="1">
        <f>S.FINANCIERO!B2159/S.FINANCIERO!B2158-1</f>
        <v>0.01323369142</v>
      </c>
      <c r="C2158" s="1">
        <f>S.FINANCIERO!D2159/S.FINANCIERO!D2158-1</f>
        <v>0.007592730894</v>
      </c>
      <c r="D2158" s="1">
        <f>S.FINANCIERO!F2159/S.FINANCIERO!F2158-1</f>
        <v>0.01138647019</v>
      </c>
      <c r="E2158" s="1">
        <f>S.FINANCIERO!H2159/S.FINANCIERO!H2158-1</f>
        <v>0.004277917097</v>
      </c>
      <c r="F2158" s="1">
        <f>S.FINANCIERO!J2159/S.FINANCIERO!J2158-1</f>
        <v>0.00457424349</v>
      </c>
      <c r="G2158" s="1">
        <f>S.FINANCIERO!L2159/S.FINANCIERO!L2158-1</f>
        <v>0.00614071607</v>
      </c>
      <c r="H2158" s="1">
        <f>S.FINANCIERO!N2159/S.FINANCIERO!N2158-1</f>
        <v>0.02921809257</v>
      </c>
      <c r="I2158" s="1">
        <f>S.FINANCIERO!P2159/S.FINANCIERO!P2158-1</f>
        <v>0.009361009361</v>
      </c>
      <c r="J2158" s="1">
        <f>S.FINANCIERO!R2159/S.FINANCIERO!R2158-1</f>
        <v>0.01007838746</v>
      </c>
      <c r="K2158" s="1">
        <f>S.FINANCIERO!T2159/S.FINANCIERO!T2158-1</f>
        <v>0.01100762066</v>
      </c>
      <c r="L2158" s="1">
        <f>SUMPRODUCT(B2158:K2158, 'Ponderaciones e Índices.'!$A$4:$J$4)</f>
        <v>0.01037819482</v>
      </c>
      <c r="M2158" s="1">
        <f>'S. MATERIALES'!B2159/'S. MATERIALES'!B2158-1</f>
        <v>-0.002782193959</v>
      </c>
      <c r="N2158" s="3">
        <f>'S. MATERIALES'!D2159/'S. MATERIALES'!D2158-1</f>
        <v>-0.009495036685</v>
      </c>
      <c r="O2158" s="1">
        <f>'S. MATERIALES'!F2159/'S. MATERIALES'!F2158-1</f>
        <v>-0.005671693396</v>
      </c>
      <c r="P2158" s="1">
        <f>'S. MATERIALES'!H2159/'S. MATERIALES'!H2158-1</f>
        <v>-0.0003071724773</v>
      </c>
      <c r="Q2158" s="1">
        <f>'S. MATERIALES'!J2159/'S. MATERIALES'!J2158-1</f>
        <v>-0.0006590286931</v>
      </c>
      <c r="R2158" s="1">
        <f>'S. MATERIALES'!L2159/'S. MATERIALES'!L2158-1</f>
        <v>0.007157464213</v>
      </c>
      <c r="S2158" s="1">
        <f>'S. MATERIALES'!N2159/'S. MATERIALES'!N2158-1</f>
        <v>-0.00625</v>
      </c>
      <c r="T2158" s="1">
        <f>'S. MATERIALES'!P2159/'S. MATERIALES'!P2158-1</f>
        <v>0.01040650407</v>
      </c>
      <c r="U2158" s="1">
        <f>'S. MATERIALES'!R2159/'S. MATERIALES'!R2158-1</f>
        <v>0.02799552072</v>
      </c>
      <c r="V2158" s="1">
        <f>'S. MATERIALES'!T2159/'S. MATERIALES'!T2158-1</f>
        <v>-0.01166532582</v>
      </c>
      <c r="W2158" s="1">
        <f>SUMPRODUCT(M2158:V2158,'Ponderaciones e Índices.'!$A$8:$J$8)</f>
        <v>0.006380196389</v>
      </c>
      <c r="X2158" s="1">
        <f>'S. ENERGÍA'!B2159/'S. ENERGÍA'!B2158-1</f>
        <v>0.0004768717215</v>
      </c>
      <c r="Y2158" s="1">
        <f>'S. ENERGÍA'!D2159/'S. ENERGÍA'!D2158-1</f>
        <v>0.006594885599</v>
      </c>
      <c r="Z2158" s="1">
        <f>'S. ENERGÍA'!F2159/'S. ENERGÍA'!F2158-1</f>
        <v>-0.002329192547</v>
      </c>
      <c r="AA2158" s="1">
        <f>'S. ENERGÍA'!H2159/'S. ENERGÍA'!H2158-1</f>
        <v>-0.001519921606</v>
      </c>
      <c r="AB2158" s="1">
        <f>'S. ENERGÍA'!J2159/'S. ENERGÍA'!J2158-1</f>
        <v>0.005543710021</v>
      </c>
      <c r="AC2158" s="1">
        <f>'S. ENERGÍA'!L2159/'S. ENERGÍA'!L2158-1</f>
        <v>0.01088395352</v>
      </c>
      <c r="AD2158" s="1">
        <f>'S. ENERGÍA'!N2159/'S. ENERGÍA'!N2158-1</f>
        <v>0.006899724011</v>
      </c>
      <c r="AE2158" s="1">
        <f>'S. ENERGÍA'!P2159/'S. ENERGÍA'!P2158-1</f>
        <v>0.01149425287</v>
      </c>
      <c r="AF2158" s="1">
        <f>'S. ENERGÍA'!R2159/'S. ENERGÍA'!R2158-1</f>
        <v>0.001917545542</v>
      </c>
      <c r="AG2158" s="1">
        <f>'S. ENERGÍA'!T2159/'S. ENERGÍA'!T2158-1</f>
        <v>0.01523178808</v>
      </c>
      <c r="AH2158" s="1">
        <f>SUMPRODUCT(X2158:AG2158,'Ponderaciones e Índices.'!$A$12:$J$12)</f>
        <v>0.00463536471</v>
      </c>
    </row>
    <row r="2159">
      <c r="A2159" s="1">
        <f>S.FINANCIERO!A2160</f>
        <v>45019</v>
      </c>
      <c r="B2159" s="1">
        <f>S.FINANCIERO!B2160/S.FINANCIERO!B2159-1</f>
        <v>0.005992624462</v>
      </c>
      <c r="C2159" s="1">
        <f>S.FINANCIERO!D2160/S.FINANCIERO!D2159-1</f>
        <v>0.0213712168</v>
      </c>
      <c r="D2159" s="1">
        <f>S.FINANCIERO!F2160/S.FINANCIERO!F2159-1</f>
        <v>0.005960264901</v>
      </c>
      <c r="E2159" s="1">
        <f>S.FINANCIERO!H2160/S.FINANCIERO!H2159-1</f>
        <v>-0.009988249119</v>
      </c>
      <c r="F2159" s="1">
        <f>S.FINANCIERO!J2160/S.FINANCIERO!J2159-1</f>
        <v>0.01085814361</v>
      </c>
      <c r="G2159" s="1">
        <f>S.FINANCIERO!L2160/S.FINANCIERO!L2159-1</f>
        <v>0.006827350781</v>
      </c>
      <c r="H2159" s="1">
        <f>S.FINANCIERO!N2160/S.FINANCIERO!N2159-1</f>
        <v>-0.01498979672</v>
      </c>
      <c r="I2159" s="1">
        <f>S.FINANCIERO!P2160/S.FINANCIERO!P2159-1</f>
        <v>0.006048387097</v>
      </c>
      <c r="J2159" s="1">
        <f>S.FINANCIERO!R2160/S.FINANCIERO!R2159-1</f>
        <v>0.006018371872</v>
      </c>
      <c r="K2159" s="1">
        <f>S.FINANCIERO!T2160/S.FINANCIERO!T2159-1</f>
        <v>0.006420993858</v>
      </c>
      <c r="L2159" s="1">
        <f>SUMPRODUCT(B2159:K2159, 'Ponderaciones e Índices.'!$A$4:$J$4)</f>
        <v>0.005318735809</v>
      </c>
      <c r="M2159" s="1">
        <f>'S. MATERIALES'!B2160/'S. MATERIALES'!B2159-1</f>
        <v>0.005579912316</v>
      </c>
      <c r="N2159" s="3">
        <f>'S. MATERIALES'!D2160/'S. MATERIALES'!D2159-1</f>
        <v>0.02454611474</v>
      </c>
      <c r="O2159" s="1">
        <f>'S. MATERIALES'!F2160/'S. MATERIALES'!F2159-1</f>
        <v>0.03802250858</v>
      </c>
      <c r="P2159" s="1">
        <f>'S. MATERIALES'!H2160/'S. MATERIALES'!H2159-1</f>
        <v>0.01413427562</v>
      </c>
      <c r="Q2159" s="1">
        <f>'S. MATERIALES'!J2160/'S. MATERIALES'!J2159-1</f>
        <v>0.0249074215</v>
      </c>
      <c r="R2159" s="1">
        <f>'S. MATERIALES'!L2160/'S. MATERIALES'!L2159-1</f>
        <v>0.1898477157</v>
      </c>
      <c r="S2159" s="1">
        <f>'S. MATERIALES'!N2160/'S. MATERIALES'!N2159-1</f>
        <v>0.009433962264</v>
      </c>
      <c r="T2159" s="1">
        <f>'S. MATERIALES'!P2160/'S. MATERIALES'!P2159-1</f>
        <v>0.03926617316</v>
      </c>
      <c r="U2159" s="1">
        <f>'S. MATERIALES'!R2160/'S. MATERIALES'!R2159-1</f>
        <v>0.006535947712</v>
      </c>
      <c r="V2159" s="1">
        <f>'S. MATERIALES'!T2160/'S. MATERIALES'!T2159-1</f>
        <v>0.00814000814</v>
      </c>
      <c r="W2159" s="1">
        <f>SUMPRODUCT(M2159:V2159,'Ponderaciones e Índices.'!$A$8:$J$8)</f>
        <v>0.0360484463</v>
      </c>
      <c r="X2159" s="1">
        <f>'S. ENERGÍA'!B2160/'S. ENERGÍA'!B2159-1</f>
        <v>0.06291706387</v>
      </c>
      <c r="Y2159" s="1">
        <f>'S. ENERGÍA'!D2160/'S. ENERGÍA'!D2159-1</f>
        <v>0.06163925659</v>
      </c>
      <c r="Z2159" s="1">
        <f>'S. ENERGÍA'!F2160/'S. ENERGÍA'!F2159-1</f>
        <v>0.01906614786</v>
      </c>
      <c r="AA2159" s="1">
        <f>'S. ENERGÍA'!H2160/'S. ENERGÍA'!H2159-1</f>
        <v>0.01369594133</v>
      </c>
      <c r="AB2159" s="1">
        <f>'S. ENERGÍA'!J2160/'S. ENERGÍA'!J2159-1</f>
        <v>0.08142493639</v>
      </c>
      <c r="AC2159" s="1">
        <f>'S. ENERGÍA'!L2160/'S. ENERGÍA'!L2159-1</f>
        <v>0.06125418304</v>
      </c>
      <c r="AD2159" s="1">
        <f>'S. ENERGÍA'!N2160/'S. ENERGÍA'!N2159-1</f>
        <v>0.01370488808</v>
      </c>
      <c r="AE2159" s="1">
        <f>'S. ENERGÍA'!P2160/'S. ENERGÍA'!P2159-1</f>
        <v>-0.01384943182</v>
      </c>
      <c r="AF2159" s="1">
        <f>'S. ENERGÍA'!R2160/'S. ENERGÍA'!R2159-1</f>
        <v>0.05741626794</v>
      </c>
      <c r="AG2159" s="1">
        <f>'S. ENERGÍA'!T2160/'S. ENERGÍA'!T2159-1</f>
        <v>0.04500978474</v>
      </c>
      <c r="AH2159" s="1">
        <f>SUMPRODUCT(X2159:AG2159,'Ponderaciones e Índices.'!$A$12:$J$12)</f>
        <v>0.05289369199</v>
      </c>
    </row>
    <row r="2160">
      <c r="A2160" s="1">
        <f>S.FINANCIERO!A2161</f>
        <v>45020</v>
      </c>
      <c r="B2160" s="1">
        <f>S.FINANCIERO!B2161/S.FINANCIERO!B2160-1</f>
        <v>-0.00366580113</v>
      </c>
      <c r="C2160" s="1">
        <f>S.FINANCIERO!D2161/S.FINANCIERO!D2160-1</f>
        <v>-0.01536042574</v>
      </c>
      <c r="D2160" s="1">
        <f>S.FINANCIERO!F2161/S.FINANCIERO!F2160-1</f>
        <v>-0.01184990125</v>
      </c>
      <c r="E2160" s="1">
        <f>S.FINANCIERO!H2161/S.FINANCIERO!H2160-1</f>
        <v>-0.004896142433</v>
      </c>
      <c r="F2160" s="1">
        <f>S.FINANCIERO!J2161/S.FINANCIERO!J2160-1</f>
        <v>-0.01004851005</v>
      </c>
      <c r="G2160" s="1">
        <f>S.FINANCIERO!L2161/S.FINANCIERO!L2160-1</f>
        <v>-0.002774067605</v>
      </c>
      <c r="H2160" s="1">
        <f>S.FINANCIERO!N2161/S.FINANCIERO!N2160-1</f>
        <v>-0.01198756282</v>
      </c>
      <c r="I2160" s="1">
        <f>S.FINANCIERO!P2161/S.FINANCIERO!P2160-1</f>
        <v>-0.006412825651</v>
      </c>
      <c r="J2160" s="1">
        <f>S.FINANCIERO!R2161/S.FINANCIERO!R2160-1</f>
        <v>-0.005510075567</v>
      </c>
      <c r="K2160" s="1">
        <f>S.FINANCIERO!T2161/S.FINANCIERO!T2160-1</f>
        <v>-0.001386962552</v>
      </c>
      <c r="L2160" s="1">
        <f>SUMPRODUCT(B2160:K2160, 'Ponderaciones e Índices.'!$A$4:$J$4)</f>
        <v>-0.008433317843</v>
      </c>
      <c r="M2160" s="1">
        <f>'S. MATERIALES'!B2161/'S. MATERIALES'!B2160-1</f>
        <v>0.04597701149</v>
      </c>
      <c r="N2160" s="3">
        <f>'S. MATERIALES'!D2161/'S. MATERIALES'!D2160-1</f>
        <v>0.0557130706</v>
      </c>
      <c r="O2160" s="1">
        <f>'S. MATERIALES'!F2161/'S. MATERIALES'!F2160-1</f>
        <v>0.00793666132</v>
      </c>
      <c r="P2160" s="1">
        <f>'S. MATERIALES'!H2161/'S. MATERIALES'!H2160-1</f>
        <v>0.01923950917</v>
      </c>
      <c r="Q2160" s="1">
        <f>'S. MATERIALES'!J2161/'S. MATERIALES'!J2160-1</f>
        <v>0.03019204118</v>
      </c>
      <c r="R2160" s="1">
        <f>'S. MATERIALES'!L2161/'S. MATERIALES'!L2160-1</f>
        <v>-0.005290102389</v>
      </c>
      <c r="S2160" s="1">
        <f>'S. MATERIALES'!N2161/'S. MATERIALES'!N2160-1</f>
        <v>0.06074766355</v>
      </c>
      <c r="T2160" s="1">
        <f>'S. MATERIALES'!P2161/'S. MATERIALES'!P2160-1</f>
        <v>-0.006193868071</v>
      </c>
      <c r="U2160" s="1">
        <f>'S. MATERIALES'!R2161/'S. MATERIALES'!R2160-1</f>
        <v>-0.04978354978</v>
      </c>
      <c r="V2160" s="1">
        <f>'S. MATERIALES'!T2161/'S. MATERIALES'!T2160-1</f>
        <v>0.03714170367</v>
      </c>
      <c r="W2160" s="1">
        <f>SUMPRODUCT(M2160:V2160,'Ponderaciones e Índices.'!$A$8:$J$8)</f>
        <v>0.01101221804</v>
      </c>
      <c r="X2160" s="1">
        <f>'S. ENERGÍA'!B2161/'S. ENERGÍA'!B2160-1</f>
        <v>-0.0235426009</v>
      </c>
      <c r="Y2160" s="1">
        <f>'S. ENERGÍA'!D2161/'S. ENERGÍA'!D2160-1</f>
        <v>0.0005037783375</v>
      </c>
      <c r="Z2160" s="1">
        <f>'S. ENERGÍA'!F2161/'S. ENERGÍA'!F2160-1</f>
        <v>-0.001145475372</v>
      </c>
      <c r="AA2160" s="1">
        <f>'S. ENERGÍA'!H2161/'S. ENERGÍA'!H2160-1</f>
        <v>0.009007951222</v>
      </c>
      <c r="AB2160" s="1">
        <f>'S. ENERGÍA'!J2161/'S. ENERGÍA'!J2160-1</f>
        <v>-0.01764705882</v>
      </c>
      <c r="AC2160" s="1">
        <f>'S. ENERGÍA'!L2161/'S. ENERGÍA'!L2160-1</f>
        <v>-0.003838771593</v>
      </c>
      <c r="AD2160" s="1">
        <f>'S. ENERGÍA'!N2161/'S. ENERGÍA'!N2160-1</f>
        <v>-0.00360522758</v>
      </c>
      <c r="AE2160" s="1">
        <f>'S. ENERGÍA'!P2161/'S. ENERGÍA'!P2160-1</f>
        <v>0.009002520706</v>
      </c>
      <c r="AF2160" s="1">
        <f>'S. ENERGÍA'!R2161/'S. ENERGÍA'!R2160-1</f>
        <v>-0.02986425339</v>
      </c>
      <c r="AG2160" s="1">
        <f>'S. ENERGÍA'!T2161/'S. ENERGÍA'!T2160-1</f>
        <v>-0.01435705368</v>
      </c>
      <c r="AH2160" s="1">
        <f>SUMPRODUCT(X2160:AG2160,'Ponderaciones e Índices.'!$A$12:$J$12)</f>
        <v>-0.009276586342</v>
      </c>
    </row>
    <row r="2161">
      <c r="A2161" s="1">
        <f>S.FINANCIERO!A2162</f>
        <v>45021</v>
      </c>
      <c r="B2161" s="1">
        <f>S.FINANCIERO!B2162/S.FINANCIERO!B2161-1</f>
        <v>-0.000996474015</v>
      </c>
      <c r="C2161" s="1">
        <f>S.FINANCIERO!D2162/S.FINANCIERO!D2161-1</f>
        <v>-0.02456700651</v>
      </c>
      <c r="D2161" s="1">
        <f>S.FINANCIERO!F2162/S.FINANCIERO!F2161-1</f>
        <v>-0.004830113258</v>
      </c>
      <c r="E2161" s="1">
        <f>S.FINANCIERO!H2162/S.FINANCIERO!H2161-1</f>
        <v>0.006411212166</v>
      </c>
      <c r="F2161" s="1">
        <f>S.FINANCIERO!J2162/S.FINANCIERO!J2161-1</f>
        <v>-0.005425271264</v>
      </c>
      <c r="G2161" s="1">
        <f>S.FINANCIERO!L2162/S.FINANCIERO!L2161-1</f>
        <v>-0.008036266227</v>
      </c>
      <c r="H2161" s="1">
        <f>S.FINANCIERO!N2162/S.FINANCIERO!N2161-1</f>
        <v>-0.00840139043</v>
      </c>
      <c r="I2161" s="1">
        <f>S.FINANCIERO!P2162/S.FINANCIERO!P2161-1</f>
        <v>0.007260992336</v>
      </c>
      <c r="J2161" s="1">
        <f>S.FINANCIERO!R2162/S.FINANCIERO!R2161-1</f>
        <v>-0.001583029919</v>
      </c>
      <c r="K2161" s="1">
        <f>S.FINANCIERO!T2162/S.FINANCIERO!T2161-1</f>
        <v>0.0075</v>
      </c>
      <c r="L2161" s="1">
        <f>SUMPRODUCT(B2161:K2161, 'Ponderaciones e Índices.'!$A$4:$J$4)</f>
        <v>-0.004891268027</v>
      </c>
      <c r="M2161" s="1">
        <f>'S. MATERIALES'!B2162/'S. MATERIALES'!B2161-1</f>
        <v>0.003789314134</v>
      </c>
      <c r="N2161" s="3">
        <f>'S. MATERIALES'!D2162/'S. MATERIALES'!D2161-1</f>
        <v>0.01114542769</v>
      </c>
      <c r="O2161" s="1">
        <f>'S. MATERIALES'!F2162/'S. MATERIALES'!F2161-1</f>
        <v>-0.006659806597</v>
      </c>
      <c r="P2161" s="1">
        <f>'S. MATERIALES'!H2162/'S. MATERIALES'!H2161-1</f>
        <v>-0.00564803805</v>
      </c>
      <c r="Q2161" s="1">
        <f>'S. MATERIALES'!J2162/'S. MATERIALES'!J2161-1</f>
        <v>-0.005909484001</v>
      </c>
      <c r="R2161" s="1">
        <f>'S. MATERIALES'!L2162/'S. MATERIALES'!L2161-1</f>
        <v>-0.0250471779</v>
      </c>
      <c r="S2161" s="1">
        <f>'S. MATERIALES'!N2162/'S. MATERIALES'!N2161-1</f>
        <v>-0.004405286344</v>
      </c>
      <c r="T2161" s="1">
        <f>'S. MATERIALES'!P2162/'S. MATERIALES'!P2161-1</f>
        <v>-0.009660330321</v>
      </c>
      <c r="U2161" s="1">
        <f>'S. MATERIALES'!R2162/'S. MATERIALES'!R2161-1</f>
        <v>0.03872437358</v>
      </c>
      <c r="V2161" s="1">
        <f>'S. MATERIALES'!T2162/'S. MATERIALES'!T2161-1</f>
        <v>-0.005060334761</v>
      </c>
      <c r="W2161" s="1">
        <f>SUMPRODUCT(M2161:V2161,'Ponderaciones e Índices.'!$A$8:$J$8)</f>
        <v>0.004217155828</v>
      </c>
      <c r="X2161" s="1">
        <f>'S. ENERGÍA'!B2162/'S. ENERGÍA'!B2161-1</f>
        <v>-0.01079219288</v>
      </c>
      <c r="Y2161" s="1">
        <f>'S. ENERGÍA'!D2162/'S. ENERGÍA'!D2161-1</f>
        <v>-0.001258811682</v>
      </c>
      <c r="Z2161" s="1">
        <f>'S. ENERGÍA'!F2162/'S. ENERGÍA'!F2161-1</f>
        <v>0.009747706422</v>
      </c>
      <c r="AA2161" s="1">
        <f>'S. ENERGÍA'!H2162/'S. ENERGÍA'!H2161-1</f>
        <v>0.01469276264</v>
      </c>
      <c r="AB2161" s="1">
        <f>'S. ENERGÍA'!J2162/'S. ENERGÍA'!J2161-1</f>
        <v>-0.01317365269</v>
      </c>
      <c r="AC2161" s="1">
        <f>'S. ENERGÍA'!L2162/'S. ENERGÍA'!L2161-1</f>
        <v>-0.001238645747</v>
      </c>
      <c r="AD2161" s="1">
        <f>'S. ENERGÍA'!N2162/'S. ENERGÍA'!N2161-1</f>
        <v>0.003844414292</v>
      </c>
      <c r="AE2161" s="1">
        <f>'S. ENERGÍA'!P2162/'S. ENERGÍA'!P2161-1</f>
        <v>-0.006067094932</v>
      </c>
      <c r="AF2161" s="1">
        <f>'S. ENERGÍA'!R2162/'S. ENERGÍA'!R2161-1</f>
        <v>0.008395522388</v>
      </c>
      <c r="AG2161" s="1">
        <f>'S. ENERGÍA'!T2162/'S. ENERGÍA'!T2161-1</f>
        <v>0.0006333122229</v>
      </c>
      <c r="AH2161" s="1">
        <f>SUMPRODUCT(X2161:AG2161,'Ponderaciones e Índices.'!$A$12:$J$12)</f>
        <v>-0.000995927875</v>
      </c>
    </row>
    <row r="2162">
      <c r="A2162" s="1">
        <f>S.FINANCIERO!A2163</f>
        <v>45022</v>
      </c>
      <c r="B2162" s="1">
        <f>S.FINANCIERO!B2163/S.FINANCIERO!B2162-1</f>
        <v>0.001688022712</v>
      </c>
      <c r="C2162" s="1">
        <f>S.FINANCIERO!D2163/S.FINANCIERO!D2162-1</f>
        <v>0.003022289384</v>
      </c>
      <c r="D2162" s="1">
        <f>S.FINANCIERO!F2163/S.FINANCIERO!F2162-1</f>
        <v>0.0001673640167</v>
      </c>
      <c r="E2162" s="1">
        <f>S.FINANCIERO!H2163/S.FINANCIERO!H2162-1</f>
        <v>-0.0002962962963</v>
      </c>
      <c r="F2162" s="1">
        <f>S.FINANCIERO!J2163/S.FINANCIERO!J2162-1</f>
        <v>0.003695231392</v>
      </c>
      <c r="G2162" s="1">
        <f>S.FINANCIERO!L2163/S.FINANCIERO!L2162-1</f>
        <v>0.008309098463</v>
      </c>
      <c r="H2162" s="1">
        <f>S.FINANCIERO!N2163/S.FINANCIERO!N2162-1</f>
        <v>0.00188161699</v>
      </c>
      <c r="I2162" s="1">
        <f>S.FINANCIERO!P2163/S.FINANCIERO!P2162-1</f>
        <v>0.004004805767</v>
      </c>
      <c r="J2162" s="1">
        <f>S.FINANCIERO!R2163/S.FINANCIERO!R2162-1</f>
        <v>0.001902647852</v>
      </c>
      <c r="K2162" s="1">
        <f>S.FINANCIERO!T2163/S.FINANCIERO!T2162-1</f>
        <v>0.009098428453</v>
      </c>
      <c r="L2162" s="1">
        <f>SUMPRODUCT(B2162:K2162, 'Ponderaciones e Índices.'!$A$4:$J$4)</f>
        <v>0.002816932767</v>
      </c>
      <c r="M2162" s="1">
        <f>'S. MATERIALES'!B2163/'S. MATERIALES'!B2162-1</f>
        <v>0.003775009438</v>
      </c>
      <c r="N2162" s="3">
        <f>'S. MATERIALES'!D2163/'S. MATERIALES'!D2162-1</f>
        <v>0.01288180611</v>
      </c>
      <c r="O2162" s="1">
        <f>'S. MATERIALES'!F2163/'S. MATERIALES'!F2162-1</f>
        <v>0.03658497352</v>
      </c>
      <c r="P2162" s="1">
        <f>'S. MATERIALES'!H2163/'S. MATERIALES'!H2162-1</f>
        <v>-0.0004484304933</v>
      </c>
      <c r="Q2162" s="1">
        <f>'S. MATERIALES'!J2163/'S. MATERIALES'!J2162-1</f>
        <v>0.003963075733</v>
      </c>
      <c r="R2162" s="1">
        <f>'S. MATERIALES'!L2163/'S. MATERIALES'!L2162-1</f>
        <v>0.0446947035</v>
      </c>
      <c r="S2162" s="1">
        <f>'S. MATERIALES'!N2163/'S. MATERIALES'!N2162-1</f>
        <v>0.002949852507</v>
      </c>
      <c r="T2162" s="1">
        <f>'S. MATERIALES'!P2163/'S. MATERIALES'!P2162-1</f>
        <v>-0.005978602895</v>
      </c>
      <c r="U2162" s="1">
        <f>'S. MATERIALES'!R2163/'S. MATERIALES'!R2162-1</f>
        <v>0.01535087719</v>
      </c>
      <c r="V2162" s="1">
        <f>'S. MATERIALES'!T2163/'S. MATERIALES'!T2162-1</f>
        <v>0.02464788732</v>
      </c>
      <c r="W2162" s="1">
        <f>SUMPRODUCT(M2162:V2162,'Ponderaciones e Índices.'!$A$8:$J$8)</f>
        <v>0.01055768875</v>
      </c>
      <c r="X2162" s="1">
        <f>'S. ENERGÍA'!B2163/'S. ENERGÍA'!B2162-1</f>
        <v>-0.010909935</v>
      </c>
      <c r="Y2162" s="1">
        <f>'S. ENERGÍA'!D2163/'S. ENERGÍA'!D2162-1</f>
        <v>-0.006049911772</v>
      </c>
      <c r="Z2162" s="1">
        <f>'S. ENERGÍA'!F2163/'S. ENERGÍA'!F2162-1</f>
        <v>-0.004921446148</v>
      </c>
      <c r="AA2162" s="1">
        <f>'S. ENERGÍA'!H2163/'S. ENERGÍA'!H2162-1</f>
        <v>0.006963362372</v>
      </c>
      <c r="AB2162" s="1">
        <f>'S. ENERGÍA'!J2163/'S. ENERGÍA'!J2162-1</f>
        <v>-0.02993527508</v>
      </c>
      <c r="AC2162" s="1">
        <f>'S. ENERGÍA'!L2163/'S. ENERGÍA'!L2162-1</f>
        <v>-0.004547333609</v>
      </c>
      <c r="AD2162" s="1">
        <f>'S. ENERGÍA'!N2163/'S. ENERGÍA'!N2162-1</f>
        <v>-0.002252759631</v>
      </c>
      <c r="AE2162" s="1">
        <f>'S. ENERGÍA'!P2163/'S. ENERGÍA'!P2162-1</f>
        <v>0.01921005386</v>
      </c>
      <c r="AF2162" s="1">
        <f>'S. ENERGÍA'!R2163/'S. ENERGÍA'!R2162-1</f>
        <v>-0.005550416281</v>
      </c>
      <c r="AG2162" s="1">
        <f>'S. ENERGÍA'!T2163/'S. ENERGÍA'!T2162-1</f>
        <v>-0.001265822785</v>
      </c>
      <c r="AH2162" s="1">
        <f>SUMPRODUCT(X2162:AG2162,'Ponderaciones e Índices.'!$A$12:$J$12)</f>
        <v>-0.007250071909</v>
      </c>
    </row>
    <row r="2163">
      <c r="A2163" s="1">
        <f>S.FINANCIERO!A2164</f>
        <v>45023</v>
      </c>
      <c r="B2163" s="1">
        <f>S.FINANCIERO!B2164/S.FINANCIERO!B2163-1</f>
        <v>0</v>
      </c>
      <c r="C2163" s="1">
        <f>S.FINANCIERO!D2164/S.FINANCIERO!D2163-1</f>
        <v>0</v>
      </c>
      <c r="D2163" s="1">
        <f>S.FINANCIERO!F2164/S.FINANCIERO!F2163-1</f>
        <v>0</v>
      </c>
      <c r="E2163" s="1">
        <f>S.FINANCIERO!H2164/S.FINANCIERO!H2163-1</f>
        <v>0</v>
      </c>
      <c r="F2163" s="1">
        <f>S.FINANCIERO!J2164/S.FINANCIERO!J2163-1</f>
        <v>0</v>
      </c>
      <c r="G2163" s="1">
        <f>S.FINANCIERO!L2164/S.FINANCIERO!L2163-1</f>
        <v>0</v>
      </c>
      <c r="H2163" s="1">
        <f>S.FINANCIERO!N2164/S.FINANCIERO!N2163-1</f>
        <v>0</v>
      </c>
      <c r="I2163" s="1">
        <f>S.FINANCIERO!P2164/S.FINANCIERO!P2163-1</f>
        <v>0</v>
      </c>
      <c r="J2163" s="1">
        <f>S.FINANCIERO!R2164/S.FINANCIERO!R2163-1</f>
        <v>0</v>
      </c>
      <c r="K2163" s="1">
        <f>S.FINANCIERO!T2164/S.FINANCIERO!T2163-1</f>
        <v>0</v>
      </c>
      <c r="L2163" s="1">
        <f>SUMPRODUCT(B2163:K2163, 'Ponderaciones e Índices.'!$A$4:$J$4)</f>
        <v>0</v>
      </c>
      <c r="M2163" s="1">
        <f>'S. MATERIALES'!B2164/'S. MATERIALES'!B2163-1</f>
        <v>0</v>
      </c>
      <c r="N2163" s="3">
        <f>'S. MATERIALES'!D2164/'S. MATERIALES'!D2163-1</f>
        <v>0</v>
      </c>
      <c r="O2163" s="1">
        <f>'S. MATERIALES'!F2164/'S. MATERIALES'!F2163-1</f>
        <v>0</v>
      </c>
      <c r="P2163" s="1">
        <f>'S. MATERIALES'!H2164/'S. MATERIALES'!H2163-1</f>
        <v>0</v>
      </c>
      <c r="Q2163" s="1">
        <f>'S. MATERIALES'!J2164/'S. MATERIALES'!J2163-1</f>
        <v>0</v>
      </c>
      <c r="R2163" s="1">
        <f>'S. MATERIALES'!L2164/'S. MATERIALES'!L2163-1</f>
        <v>0</v>
      </c>
      <c r="S2163" s="1">
        <f>'S. MATERIALES'!N2164/'S. MATERIALES'!N2163-1</f>
        <v>0</v>
      </c>
      <c r="T2163" s="1">
        <f>'S. MATERIALES'!P2164/'S. MATERIALES'!P2163-1</f>
        <v>0</v>
      </c>
      <c r="U2163" s="1">
        <f>'S. MATERIALES'!R2164/'S. MATERIALES'!R2163-1</f>
        <v>0</v>
      </c>
      <c r="V2163" s="1">
        <f>'S. MATERIALES'!T2164/'S. MATERIALES'!T2163-1</f>
        <v>0</v>
      </c>
      <c r="W2163" s="1">
        <f>SUMPRODUCT(M2163:V2163,'Ponderaciones e Índices.'!$A$8:$J$8)</f>
        <v>0</v>
      </c>
      <c r="X2163" s="1">
        <f>'S. ENERGÍA'!B2164/'S. ENERGÍA'!B2163-1</f>
        <v>0</v>
      </c>
      <c r="Y2163" s="1">
        <f>'S. ENERGÍA'!D2164/'S. ENERGÍA'!D2163-1</f>
        <v>0</v>
      </c>
      <c r="Z2163" s="1">
        <f>'S. ENERGÍA'!F2164/'S. ENERGÍA'!F2163-1</f>
        <v>0</v>
      </c>
      <c r="AA2163" s="1">
        <f>'S. ENERGÍA'!H2164/'S. ENERGÍA'!H2163-1</f>
        <v>0</v>
      </c>
      <c r="AB2163" s="1">
        <f>'S. ENERGÍA'!J2164/'S. ENERGÍA'!J2163-1</f>
        <v>0</v>
      </c>
      <c r="AC2163" s="1">
        <f>'S. ENERGÍA'!L2164/'S. ENERGÍA'!L2163-1</f>
        <v>0</v>
      </c>
      <c r="AD2163" s="1">
        <f>'S. ENERGÍA'!N2164/'S. ENERGÍA'!N2163-1</f>
        <v>0</v>
      </c>
      <c r="AE2163" s="1">
        <f>'S. ENERGÍA'!P2164/'S. ENERGÍA'!P2163-1</f>
        <v>0</v>
      </c>
      <c r="AF2163" s="1">
        <f>'S. ENERGÍA'!R2164/'S. ENERGÍA'!R2163-1</f>
        <v>0</v>
      </c>
      <c r="AG2163" s="1">
        <f>'S. ENERGÍA'!T2164/'S. ENERGÍA'!T2163-1</f>
        <v>0</v>
      </c>
      <c r="AH2163" s="1">
        <f>SUMPRODUCT(X2163:AG2163,'Ponderaciones e Índices.'!$A$12:$J$12)</f>
        <v>0</v>
      </c>
    </row>
    <row r="2164">
      <c r="A2164" s="1">
        <f>S.FINANCIERO!A2165</f>
        <v>45026</v>
      </c>
      <c r="B2164" s="1">
        <f>S.FINANCIERO!B2165/S.FINANCIERO!B2164-1</f>
        <v>0.004749138261</v>
      </c>
      <c r="C2164" s="1">
        <f>S.FINANCIERO!D2165/S.FINANCIERO!D2164-1</f>
        <v>0.004394224733</v>
      </c>
      <c r="D2164" s="1">
        <f>S.FINANCIERO!F2165/S.FINANCIERO!F2164-1</f>
        <v>0.008534136546</v>
      </c>
      <c r="E2164" s="1">
        <f>S.FINANCIERO!H2165/S.FINANCIERO!H2164-1</f>
        <v>0.00192649674</v>
      </c>
      <c r="F2164" s="1">
        <f>S.FINANCIERO!J2165/S.FINANCIERO!J2164-1</f>
        <v>0.004207573633</v>
      </c>
      <c r="G2164" s="1">
        <f>S.FINANCIERO!L2165/S.FINANCIERO!L2164-1</f>
        <v>0.006489493201</v>
      </c>
      <c r="H2164" s="1">
        <f>S.FINANCIERO!N2165/S.FINANCIERO!N2164-1</f>
        <v>-0.0004686398872</v>
      </c>
      <c r="I2164" s="1">
        <f>S.FINANCIERO!P2165/S.FINANCIERO!P2164-1</f>
        <v>0.006382130036</v>
      </c>
      <c r="J2164" s="1">
        <f>S.FINANCIERO!R2165/S.FINANCIERO!R2164-1</f>
        <v>0.006646621301</v>
      </c>
      <c r="K2164" s="1">
        <f>S.FINANCIERO!T2165/S.FINANCIERO!T2164-1</f>
        <v>0.005737704918</v>
      </c>
      <c r="L2164" s="1">
        <f>SUMPRODUCT(B2164:K2164, 'Ponderaciones e Índices.'!$A$4:$J$4)</f>
        <v>0.004500482065</v>
      </c>
      <c r="M2164" s="1">
        <f>'S. MATERIALES'!B2165/'S. MATERIALES'!B2164-1</f>
        <v>-0.01128243701</v>
      </c>
      <c r="N2164" s="3">
        <f>'S. MATERIALES'!D2165/'S. MATERIALES'!D2164-1</f>
        <v>-0.004457847122</v>
      </c>
      <c r="O2164" s="1">
        <f>'S. MATERIALES'!F2165/'S. MATERIALES'!F2164-1</f>
        <v>-0.01529437323</v>
      </c>
      <c r="P2164" s="1">
        <f>'S. MATERIALES'!H2165/'S. MATERIALES'!H2164-1</f>
        <v>-0.0152534769</v>
      </c>
      <c r="Q2164" s="1">
        <f>'S. MATERIALES'!J2165/'S. MATERIALES'!J2164-1</f>
        <v>-0.006691378231</v>
      </c>
      <c r="R2164" s="1">
        <f>'S. MATERIALES'!L2165/'S. MATERIALES'!L2164-1</f>
        <v>-0.0271180731</v>
      </c>
      <c r="S2164" s="1">
        <f>'S. MATERIALES'!N2165/'S. MATERIALES'!N2164-1</f>
        <v>-0.01176470588</v>
      </c>
      <c r="T2164" s="1">
        <f>'S. MATERIALES'!P2165/'S. MATERIALES'!P2164-1</f>
        <v>-0.01551123773</v>
      </c>
      <c r="U2164" s="1">
        <f>'S. MATERIALES'!R2165/'S. MATERIALES'!R2164-1</f>
        <v>0.002159827214</v>
      </c>
      <c r="V2164" s="1">
        <f>'S. MATERIALES'!T2165/'S. MATERIALES'!T2164-1</f>
        <v>-0.02023673158</v>
      </c>
      <c r="W2164" s="1">
        <f>SUMPRODUCT(M2164:V2164,'Ponderaciones e Índices.'!$A$8:$J$8)</f>
        <v>-0.01081474945</v>
      </c>
      <c r="X2164" s="1">
        <f>'S. ENERGÍA'!B2165/'S. ENERGÍA'!B2164-1</f>
        <v>0.008918094344</v>
      </c>
      <c r="Y2164" s="1">
        <f>'S. ENERGÍA'!D2165/'S. ENERGÍA'!D2164-1</f>
        <v>0.003423788993</v>
      </c>
      <c r="Z2164" s="1">
        <f>'S. ENERGÍA'!F2165/'S. ENERGÍA'!F2164-1</f>
        <v>0.003233783527</v>
      </c>
      <c r="AA2164" s="1">
        <f>'S. ENERGÍA'!H2165/'S. ENERGÍA'!H2164-1</f>
        <v>0.002549496395</v>
      </c>
      <c r="AB2164" s="1">
        <f>'S. ENERGÍA'!J2165/'S. ENERGÍA'!J2164-1</f>
        <v>0.0004170141785</v>
      </c>
      <c r="AC2164" s="1">
        <f>'S. ENERGÍA'!L2165/'S. ENERGÍA'!L2164-1</f>
        <v>0.009274640089</v>
      </c>
      <c r="AD2164" s="1">
        <f>'S. ENERGÍA'!N2165/'S. ENERGÍA'!N2164-1</f>
        <v>0.01083766087</v>
      </c>
      <c r="AE2164" s="1">
        <f>'S. ENERGÍA'!P2165/'S. ENERGÍA'!P2164-1</f>
        <v>0.02131407434</v>
      </c>
      <c r="AF2164" s="1">
        <f>'S. ENERGÍA'!R2165/'S. ENERGÍA'!R2164-1</f>
        <v>0.004651162791</v>
      </c>
      <c r="AG2164" s="1">
        <f>'S. ENERGÍA'!T2165/'S. ENERGÍA'!T2164-1</f>
        <v>0.01964512041</v>
      </c>
      <c r="AH2164" s="1">
        <f>SUMPRODUCT(X2164:AG2164,'Ponderaciones e Índices.'!$A$12:$J$12)</f>
        <v>0.005917064354</v>
      </c>
    </row>
    <row r="2165">
      <c r="A2165" s="1">
        <f>S.FINANCIERO!A2166</f>
        <v>45027</v>
      </c>
      <c r="B2165" s="1">
        <f>S.FINANCIERO!B2166/S.FINANCIERO!B2165-1</f>
        <v>0.00465045361</v>
      </c>
      <c r="C2165" s="1">
        <f>S.FINANCIERO!D2166/S.FINANCIERO!D2165-1</f>
        <v>0.01825</v>
      </c>
      <c r="D2165" s="1">
        <f>S.FINANCIERO!F2166/S.FINANCIERO!F2165-1</f>
        <v>-0.0005807200929</v>
      </c>
      <c r="E2165" s="1">
        <f>S.FINANCIERO!H2166/S.FINANCIERO!H2165-1</f>
        <v>0.006803727259</v>
      </c>
      <c r="F2165" s="1">
        <f>S.FINANCIERO!J2166/S.FINANCIERO!J2165-1</f>
        <v>0.008554469274</v>
      </c>
      <c r="G2165" s="1">
        <f>S.FINANCIERO!L2166/S.FINANCIERO!L2165-1</f>
        <v>-0.006652338553</v>
      </c>
      <c r="H2165" s="1">
        <f>S.FINANCIERO!N2166/S.FINANCIERO!N2165-1</f>
        <v>0.01010339588</v>
      </c>
      <c r="I2165" s="1">
        <f>S.FINANCIERO!P2166/S.FINANCIERO!P2165-1</f>
        <v>0.006341656758</v>
      </c>
      <c r="J2165" s="1">
        <f>S.FINANCIERO!R2166/S.FINANCIERO!R2165-1</f>
        <v>0.003615783682</v>
      </c>
      <c r="K2165" s="1">
        <f>S.FINANCIERO!T2166/S.FINANCIERO!T2165-1</f>
        <v>0.005161640858</v>
      </c>
      <c r="L2165" s="1">
        <f>SUMPRODUCT(B2165:K2165, 'Ponderaciones e Índices.'!$A$4:$J$4)</f>
        <v>0.007366391816</v>
      </c>
      <c r="M2165" s="1">
        <f>'S. MATERIALES'!B2166/'S. MATERIALES'!B2165-1</f>
        <v>-0.004564473184</v>
      </c>
      <c r="N2165" s="3">
        <f>'S. MATERIALES'!D2166/'S. MATERIALES'!D2165-1</f>
        <v>0.007770314764</v>
      </c>
      <c r="O2165" s="1">
        <f>'S. MATERIALES'!F2166/'S. MATERIALES'!F2165-1</f>
        <v>0.02031000813</v>
      </c>
      <c r="P2165" s="1">
        <f>'S. MATERIALES'!H2166/'S. MATERIALES'!H2165-1</f>
        <v>0.0132118451</v>
      </c>
      <c r="Q2165" s="1">
        <f>'S. MATERIALES'!J2166/'S. MATERIALES'!J2165-1</f>
        <v>0.004313269361</v>
      </c>
      <c r="R2165" s="1">
        <f>'S. MATERIALES'!L2166/'S. MATERIALES'!L2165-1</f>
        <v>0.009175900277</v>
      </c>
      <c r="S2165" s="1">
        <f>'S. MATERIALES'!N2166/'S. MATERIALES'!N2165-1</f>
        <v>0.02827380952</v>
      </c>
      <c r="T2165" s="1">
        <f>'S. MATERIALES'!P2166/'S. MATERIALES'!P2165-1</f>
        <v>0.05980707395</v>
      </c>
      <c r="U2165" s="1">
        <f>'S. MATERIALES'!R2166/'S. MATERIALES'!R2165-1</f>
        <v>0.04418103448</v>
      </c>
      <c r="V2165" s="1">
        <f>'S. MATERIALES'!T2166/'S. MATERIALES'!T2165-1</f>
        <v>-0.007404520655</v>
      </c>
      <c r="W2165" s="1">
        <f>SUMPRODUCT(M2165:V2165,'Ponderaciones e Índices.'!$A$8:$J$8)</f>
        <v>0.02483557133</v>
      </c>
      <c r="X2165" s="1">
        <f>'S. ENERGÍA'!B2166/'S. ENERGÍA'!B2165-1</f>
        <v>0.01256106071</v>
      </c>
      <c r="Y2165" s="1">
        <f>'S. ENERGÍA'!D2166/'S. ENERGÍA'!D2165-1</f>
        <v>0.009857197018</v>
      </c>
      <c r="Z2165" s="1">
        <f>'S. ENERGÍA'!F2166/'S. ENERGÍA'!F2165-1</f>
        <v>0.01194539249</v>
      </c>
      <c r="AA2165" s="1">
        <f>'S. ENERGÍA'!H2166/'S. ENERGÍA'!H2165-1</f>
        <v>0.008713207525</v>
      </c>
      <c r="AB2165" s="1">
        <f>'S. ENERGÍA'!J2166/'S. ENERGÍA'!J2165-1</f>
        <v>0.01125468945</v>
      </c>
      <c r="AC2165" s="1">
        <f>'S. ENERGÍA'!L2166/'S. ENERGÍA'!L2165-1</f>
        <v>0.01179536415</v>
      </c>
      <c r="AD2165" s="1">
        <f>'S. ENERGÍA'!N2166/'S. ENERGÍA'!N2165-1</f>
        <v>0.007147643511</v>
      </c>
      <c r="AE2165" s="1">
        <f>'S. ENERGÍA'!P2166/'S. ENERGÍA'!P2165-1</f>
        <v>0.02880303553</v>
      </c>
      <c r="AF2165" s="1">
        <f>'S. ENERGÍA'!R2166/'S. ENERGÍA'!R2165-1</f>
        <v>0.007407407407</v>
      </c>
      <c r="AG2165" s="1">
        <f>'S. ENERGÍA'!T2166/'S. ENERGÍA'!T2165-1</f>
        <v>0.04412678682</v>
      </c>
      <c r="AH2165" s="1">
        <f>SUMPRODUCT(X2165:AG2165,'Ponderaciones e Índices.'!$A$12:$J$12)</f>
        <v>0.01250606682</v>
      </c>
    </row>
    <row r="2166">
      <c r="A2166" s="1">
        <f>S.FINANCIERO!A2167</f>
        <v>45028</v>
      </c>
      <c r="B2166" s="1">
        <f>S.FINANCIERO!B2167/S.FINANCIERO!B2166-1</f>
        <v>0.0006829564426</v>
      </c>
      <c r="C2166" s="1">
        <f>S.FINANCIERO!D2167/S.FINANCIERO!D2166-1</f>
        <v>-0.008961453474</v>
      </c>
      <c r="D2166" s="1">
        <f>S.FINANCIERO!F2167/S.FINANCIERO!F2166-1</f>
        <v>0.00456545198</v>
      </c>
      <c r="E2166" s="1">
        <f>S.FINANCIERO!H2167/S.FINANCIERO!H2166-1</f>
        <v>-0.0004407227854</v>
      </c>
      <c r="F2166" s="1">
        <f>S.FINANCIERO!J2167/S.FINANCIERO!J2166-1</f>
        <v>-0.001557902025</v>
      </c>
      <c r="G2166" s="1">
        <f>S.FINANCIERO!L2167/S.FINANCIERO!L2166-1</f>
        <v>0.0004121162168</v>
      </c>
      <c r="H2166" s="1">
        <f>S.FINANCIERO!N2167/S.FINANCIERO!N2166-1</f>
        <v>0.002093999644</v>
      </c>
      <c r="I2166" s="1">
        <f>S.FINANCIERO!P2167/S.FINANCIERO!P2166-1</f>
        <v>0.001181567546</v>
      </c>
      <c r="J2166" s="1">
        <f>S.FINANCIERO!R2167/S.FINANCIERO!R2166-1</f>
        <v>0.002819548872</v>
      </c>
      <c r="K2166" s="1">
        <f>S.FINANCIERO!T2167/S.FINANCIERO!T2166-1</f>
        <v>0.005945945946</v>
      </c>
      <c r="L2166" s="1">
        <f>SUMPRODUCT(B2166:K2166, 'Ponderaciones e Índices.'!$A$4:$J$4)</f>
        <v>-0.000704168431</v>
      </c>
      <c r="M2166" s="1">
        <f>'S. MATERIALES'!B2167/'S. MATERIALES'!B2166-1</f>
        <v>0.008406572411</v>
      </c>
      <c r="N2166" s="3">
        <f>'S. MATERIALES'!D2167/'S. MATERIALES'!D2166-1</f>
        <v>0.01398327235</v>
      </c>
      <c r="O2166" s="1">
        <f>'S. MATERIALES'!F2167/'S. MATERIALES'!F2166-1</f>
        <v>0.002928402414</v>
      </c>
      <c r="P2166" s="1">
        <f>'S. MATERIALES'!H2167/'S. MATERIALES'!H2166-1</f>
        <v>0.02263189448</v>
      </c>
      <c r="Q2166" s="1">
        <f>'S. MATERIALES'!J2167/'S. MATERIALES'!J2166-1</f>
        <v>0.007769145394</v>
      </c>
      <c r="R2166" s="1">
        <f>'S. MATERIALES'!L2167/'S. MATERIALES'!L2166-1</f>
        <v>-0.008063132613</v>
      </c>
      <c r="S2166" s="1">
        <f>'S. MATERIALES'!N2167/'S. MATERIALES'!N2166-1</f>
        <v>0.004341534009</v>
      </c>
      <c r="T2166" s="1">
        <f>'S. MATERIALES'!P2167/'S. MATERIALES'!P2166-1</f>
        <v>-0.003944174757</v>
      </c>
      <c r="U2166" s="1">
        <f>'S. MATERIALES'!R2167/'S. MATERIALES'!R2166-1</f>
        <v>0.01754385965</v>
      </c>
      <c r="V2166" s="1">
        <f>'S. MATERIALES'!T2167/'S. MATERIALES'!T2166-1</f>
        <v>0.008637612878</v>
      </c>
      <c r="W2166" s="1">
        <f>SUMPRODUCT(M2166:V2166,'Ponderaciones e Índices.'!$A$8:$J$8)</f>
        <v>0.007241813728</v>
      </c>
      <c r="X2166" s="1">
        <f>'S. ENERGÍA'!B2167/'S. ENERGÍA'!B2166-1</f>
        <v>0.006891798759</v>
      </c>
      <c r="Y2166" s="1">
        <f>'S. ENERGÍA'!D2167/'S. ENERGÍA'!D2166-1</f>
        <v>0.004505068202</v>
      </c>
      <c r="Z2166" s="1">
        <f>'S. ENERGÍA'!F2167/'S. ENERGÍA'!F2166-1</f>
        <v>0</v>
      </c>
      <c r="AA2166" s="1">
        <f>'S. ENERGÍA'!H2167/'S. ENERGÍA'!H2166-1</f>
        <v>0.01673848488</v>
      </c>
      <c r="AB2166" s="1">
        <f>'S. ENERGÍA'!J2167/'S. ENERGÍA'!J2166-1</f>
        <v>0</v>
      </c>
      <c r="AC2166" s="1">
        <f>'S. ENERGÍA'!L2167/'S. ENERGÍA'!L2166-1</f>
        <v>0.006100040667</v>
      </c>
      <c r="AD2166" s="1">
        <f>'S. ENERGÍA'!N2167/'S. ENERGÍA'!N2166-1</f>
        <v>-0.0004435573298</v>
      </c>
      <c r="AE2166" s="1">
        <f>'S. ENERGÍA'!P2167/'S. ENERGÍA'!P2166-1</f>
        <v>-0.01123218776</v>
      </c>
      <c r="AF2166" s="1">
        <f>'S. ENERGÍA'!R2167/'S. ENERGÍA'!R2166-1</f>
        <v>0.002757352941</v>
      </c>
      <c r="AG2166" s="1">
        <f>'S. ENERGÍA'!T2167/'S. ENERGÍA'!T2166-1</f>
        <v>-0.01607142857</v>
      </c>
      <c r="AH2166" s="1">
        <f>SUMPRODUCT(X2166:AG2166,'Ponderaciones e Índices.'!$A$12:$J$12)</f>
        <v>0.003066397561</v>
      </c>
    </row>
    <row r="2167">
      <c r="A2167" s="1">
        <f>S.FINANCIERO!A2168</f>
        <v>45029</v>
      </c>
      <c r="B2167" s="1">
        <f>S.FINANCIERO!B2168/S.FINANCIERO!B2167-1</f>
        <v>0.001668309699</v>
      </c>
      <c r="C2167" s="1">
        <f>S.FINANCIERO!D2168/S.FINANCIERO!D2167-1</f>
        <v>0.001734175647</v>
      </c>
      <c r="D2167" s="1">
        <f>S.FINANCIERO!F2168/S.FINANCIERO!F2167-1</f>
        <v>0.001735250372</v>
      </c>
      <c r="E2167" s="1">
        <f>S.FINANCIERO!H2168/S.FINANCIERO!H2167-1</f>
        <v>0.006319811875</v>
      </c>
      <c r="F2167" s="1">
        <f>S.FINANCIERO!J2168/S.FINANCIERO!J2167-1</f>
        <v>0.000346740638</v>
      </c>
      <c r="G2167" s="1">
        <f>S.FINANCIERO!L2168/S.FINANCIERO!L2167-1</f>
        <v>0.002059732235</v>
      </c>
      <c r="H2167" s="1">
        <f>S.FINANCIERO!N2168/S.FINANCIERO!N2167-1</f>
        <v>0.01857675711</v>
      </c>
      <c r="I2167" s="1">
        <f>S.FINANCIERO!P2168/S.FINANCIERO!P2167-1</f>
        <v>0.004327301338</v>
      </c>
      <c r="J2167" s="1">
        <f>S.FINANCIERO!R2168/S.FINANCIERO!R2167-1</f>
        <v>-0.00109340831</v>
      </c>
      <c r="K2167" s="1">
        <f>S.FINANCIERO!T2168/S.FINANCIERO!T2167-1</f>
        <v>-0.001074691026</v>
      </c>
      <c r="L2167" s="1">
        <f>SUMPRODUCT(B2167:K2167, 'Ponderaciones e Índices.'!$A$4:$J$4)</f>
        <v>0.004015158501</v>
      </c>
      <c r="M2167" s="1">
        <f>'S. MATERIALES'!B2168/'S. MATERIALES'!B2167-1</f>
        <v>0.0140204623</v>
      </c>
      <c r="N2167" s="3">
        <f>'S. MATERIALES'!D2168/'S. MATERIALES'!D2167-1</f>
        <v>0.01894574043</v>
      </c>
      <c r="O2167" s="1">
        <f>'S. MATERIALES'!F2168/'S. MATERIALES'!F2167-1</f>
        <v>-0.0005852023876</v>
      </c>
      <c r="P2167" s="1">
        <f>'S. MATERIALES'!H2168/'S. MATERIALES'!H2167-1</f>
        <v>0.02066539645</v>
      </c>
      <c r="Q2167" s="1">
        <f>'S. MATERIALES'!J2168/'S. MATERIALES'!J2167-1</f>
        <v>0.002106876077</v>
      </c>
      <c r="R2167" s="1">
        <f>'S. MATERIALES'!L2168/'S. MATERIALES'!L2167-1</f>
        <v>0.02784503632</v>
      </c>
      <c r="S2167" s="1">
        <f>'S. MATERIALES'!N2168/'S. MATERIALES'!N2167-1</f>
        <v>0.02161383285</v>
      </c>
      <c r="T2167" s="1">
        <f>'S. MATERIALES'!P2168/'S. MATERIALES'!P2167-1</f>
        <v>0.06000609199</v>
      </c>
      <c r="U2167" s="1">
        <f>'S. MATERIALES'!R2168/'S. MATERIALES'!R2167-1</f>
        <v>0.03042596349</v>
      </c>
      <c r="V2167" s="1">
        <f>'S. MATERIALES'!T2168/'S. MATERIALES'!T2167-1</f>
        <v>0.01206695212</v>
      </c>
      <c r="W2167" s="1">
        <f>SUMPRODUCT(M2167:V2167,'Ponderaciones e Índices.'!$A$8:$J$8)</f>
        <v>0.02765925308</v>
      </c>
      <c r="X2167" s="1">
        <f>'S. ENERGÍA'!B2168/'S. ENERGÍA'!B2167-1</f>
        <v>-0.009810631987</v>
      </c>
      <c r="Y2167" s="1">
        <f>'S. ENERGÍA'!D2168/'S. ENERGÍA'!D2167-1</f>
        <v>0.02055562477</v>
      </c>
      <c r="Z2167" s="1">
        <f>'S. ENERGÍA'!F2168/'S. ENERGÍA'!F2167-1</f>
        <v>0.0009368559116</v>
      </c>
      <c r="AA2167" s="1">
        <f>'S. ENERGÍA'!H2168/'S. ENERGÍA'!H2167-1</f>
        <v>0.004780309787</v>
      </c>
      <c r="AB2167" s="1">
        <f>'S. ENERGÍA'!J2168/'S. ENERGÍA'!J2167-1</f>
        <v>-0.01731244847</v>
      </c>
      <c r="AC2167" s="1">
        <f>'S. ENERGÍA'!L2168/'S. ENERGÍA'!L2167-1</f>
        <v>-0.004446240905</v>
      </c>
      <c r="AD2167" s="1">
        <f>'S. ENERGÍA'!N2168/'S. ENERGÍA'!N2167-1</f>
        <v>0.003993787442</v>
      </c>
      <c r="AE2167" s="1">
        <f>'S. ENERGÍA'!P2168/'S. ENERGÍA'!P2167-1</f>
        <v>0.01763309596</v>
      </c>
      <c r="AF2167" s="1">
        <f>'S. ENERGÍA'!R2168/'S. ENERGÍA'!R2167-1</f>
        <v>0.001833180568</v>
      </c>
      <c r="AG2167" s="1">
        <f>'S. ENERGÍA'!T2168/'S. ENERGÍA'!T2167-1</f>
        <v>0</v>
      </c>
      <c r="AH2167" s="1">
        <f>SUMPRODUCT(X2167:AG2167,'Ponderaciones e Índices.'!$A$12:$J$12)</f>
        <v>0.004611964892</v>
      </c>
    </row>
    <row r="2168">
      <c r="A2168" s="1">
        <f>S.FINANCIERO!A2169</f>
        <v>45030</v>
      </c>
      <c r="B2168" s="1">
        <f>S.FINANCIERO!B2169/S.FINANCIERO!B2168-1</f>
        <v>0.004390945567</v>
      </c>
      <c r="C2168" s="1">
        <f>S.FINANCIERO!D2169/S.FINANCIERO!D2168-1</f>
        <v>0.005317175714</v>
      </c>
      <c r="D2168" s="1">
        <f>S.FINANCIERO!F2169/S.FINANCIERO!F2168-1</f>
        <v>0.002887074157</v>
      </c>
      <c r="E2168" s="1">
        <f>S.FINANCIERO!H2169/S.FINANCIERO!H2168-1</f>
        <v>-0.0001460493647</v>
      </c>
      <c r="F2168" s="1">
        <f>S.FINANCIERO!J2169/S.FINANCIERO!J2168-1</f>
        <v>0.004506065858</v>
      </c>
      <c r="G2168" s="1">
        <f>S.FINANCIERO!L2169/S.FINANCIERO!L2168-1</f>
        <v>0.008221993834</v>
      </c>
      <c r="H2168" s="1">
        <f>S.FINANCIERO!N2169/S.FINANCIERO!N2168-1</f>
        <v>-0.01025756752</v>
      </c>
      <c r="I2168" s="1">
        <f>S.FINANCIERO!P2169/S.FINANCIERO!P2168-1</f>
        <v>0.003133568351</v>
      </c>
      <c r="J2168" s="1">
        <f>S.FINANCIERO!R2169/S.FINANCIERO!R2168-1</f>
        <v>0.002501954652</v>
      </c>
      <c r="K2168" s="1">
        <f>S.FINANCIERO!T2169/S.FINANCIERO!T2168-1</f>
        <v>0.002689618074</v>
      </c>
      <c r="L2168" s="1">
        <f>SUMPRODUCT(B2168:K2168, 'Ponderaciones e Índices.'!$A$4:$J$4)</f>
        <v>0.002378983402</v>
      </c>
      <c r="M2168" s="1">
        <f>'S. MATERIALES'!B2169/'S. MATERIALES'!B2168-1</f>
        <v>-0.01756352765</v>
      </c>
      <c r="N2168" s="3">
        <f>'S. MATERIALES'!D2169/'S. MATERIALES'!D2168-1</f>
        <v>-0.01328105237</v>
      </c>
      <c r="O2168" s="1">
        <f>'S. MATERIALES'!F2169/'S. MATERIALES'!F2168-1</f>
        <v>-0.001164926468</v>
      </c>
      <c r="P2168" s="1">
        <f>'S. MATERIALES'!H2169/'S. MATERIALES'!H2168-1</f>
        <v>-0.02340608845</v>
      </c>
      <c r="Q2168" s="1">
        <f>'S. MATERIALES'!J2169/'S. MATERIALES'!J2168-1</f>
        <v>-0.002914755352</v>
      </c>
      <c r="R2168" s="1">
        <f>'S. MATERIALES'!L2169/'S. MATERIALES'!L2168-1</f>
        <v>0.01766784452</v>
      </c>
      <c r="S2168" s="1">
        <f>'S. MATERIALES'!N2169/'S. MATERIALES'!N2168-1</f>
        <v>0.007052186178</v>
      </c>
      <c r="T2168" s="1">
        <f>'S. MATERIALES'!P2169/'S. MATERIALES'!P2168-1</f>
        <v>-0.01034482759</v>
      </c>
      <c r="U2168" s="1">
        <f>'S. MATERIALES'!R2169/'S. MATERIALES'!R2168-1</f>
        <v>0.02854330709</v>
      </c>
      <c r="V2168" s="1">
        <f>'S. MATERIALES'!T2169/'S. MATERIALES'!T2168-1</f>
        <v>-0.03846153846</v>
      </c>
      <c r="W2168" s="1">
        <f>SUMPRODUCT(M2168:V2168,'Ponderaciones e Índices.'!$A$8:$J$8)</f>
        <v>0.001946768679</v>
      </c>
      <c r="X2168" s="1">
        <f>'S. ENERGÍA'!B2169/'S. ENERGÍA'!B2168-1</f>
        <v>0.004608294931</v>
      </c>
      <c r="Y2168" s="1">
        <f>'S. ENERGÍA'!D2169/'S. ENERGÍA'!D2168-1</f>
        <v>0.01135253906</v>
      </c>
      <c r="Z2168" s="1">
        <f>'S. ENERGÍA'!F2169/'S. ENERGÍA'!F2168-1</f>
        <v>0.002620741295</v>
      </c>
      <c r="AA2168" s="1">
        <f>'S. ENERGÍA'!H2169/'S. ENERGÍA'!H2168-1</f>
        <v>-0.003699685343</v>
      </c>
      <c r="AB2168" s="1">
        <f>'S. ENERGÍA'!J2169/'S. ENERGÍA'!J2168-1</f>
        <v>-0.01719798658</v>
      </c>
      <c r="AC2168" s="1">
        <f>'S. ENERGÍA'!L2169/'S. ENERGÍA'!L2168-1</f>
        <v>0.009744214373</v>
      </c>
      <c r="AD2168" s="1">
        <f>'S. ENERGÍA'!N2169/'S. ENERGÍA'!N2168-1</f>
        <v>0.001104972376</v>
      </c>
      <c r="AE2168" s="1">
        <f>'S. ENERGÍA'!P2169/'S. ENERGÍA'!P2168-1</f>
        <v>0.007830723092</v>
      </c>
      <c r="AF2168" s="1">
        <f>'S. ENERGÍA'!R2169/'S. ENERGÍA'!R2168-1</f>
        <v>0.009149130833</v>
      </c>
      <c r="AG2168" s="1">
        <f>'S. ENERGÍA'!T2169/'S. ENERGÍA'!T2168-1</f>
        <v>-0.00483968542</v>
      </c>
      <c r="AH2168" s="1">
        <f>SUMPRODUCT(X2168:AG2168,'Ponderaciones e Índices.'!$A$12:$J$12)</f>
        <v>0.004072252165</v>
      </c>
    </row>
    <row r="2169">
      <c r="A2169" s="1">
        <f>S.FINANCIERO!A2170</f>
        <v>45033</v>
      </c>
      <c r="B2169" s="1">
        <f>S.FINANCIERO!B2170/S.FINANCIERO!B2169-1</f>
        <v>0.003165749604</v>
      </c>
      <c r="C2169" s="1">
        <f>S.FINANCIERO!D2170/S.FINANCIERO!D2169-1</f>
        <v>0.0036900369</v>
      </c>
      <c r="D2169" s="1">
        <f>S.FINANCIERO!F2170/S.FINANCIERO!F2169-1</f>
        <v>0.01085704886</v>
      </c>
      <c r="E2169" s="1">
        <f>S.FINANCIERO!H2170/S.FINANCIERO!H2169-1</f>
        <v>0.002191060473</v>
      </c>
      <c r="F2169" s="1">
        <f>S.FINANCIERO!J2170/S.FINANCIERO!J2169-1</f>
        <v>0</v>
      </c>
      <c r="G2169" s="1">
        <f>S.FINANCIERO!L2170/S.FINANCIERO!L2169-1</f>
        <v>0.0001019367992</v>
      </c>
      <c r="H2169" s="1">
        <f>S.FINANCIERO!N2170/S.FINANCIERO!N2169-1</f>
        <v>0.01013241578</v>
      </c>
      <c r="I2169" s="1">
        <f>S.FINANCIERO!P2170/S.FINANCIERO!P2169-1</f>
        <v>0.008199921906</v>
      </c>
      <c r="J2169" s="1">
        <f>S.FINANCIERO!R2170/S.FINANCIERO!R2169-1</f>
        <v>0.006707221962</v>
      </c>
      <c r="K2169" s="1">
        <f>S.FINANCIERO!T2170/S.FINANCIERO!T2169-1</f>
        <v>-0.0005364806867</v>
      </c>
      <c r="L2169" s="1">
        <f>SUMPRODUCT(B2169:K2169, 'Ponderaciones e Índices.'!$A$4:$J$4)</f>
        <v>0.004634190448</v>
      </c>
      <c r="M2169" s="1">
        <f>'S. MATERIALES'!B2170/'S. MATERIALES'!B2169-1</f>
        <v>-0.01407379232</v>
      </c>
      <c r="N2169" s="3">
        <f>'S. MATERIALES'!D2170/'S. MATERIALES'!D2169-1</f>
        <v>-0.01294705807</v>
      </c>
      <c r="O2169" s="1">
        <f>'S. MATERIALES'!F2170/'S. MATERIALES'!F2169-1</f>
        <v>-0.01169987597</v>
      </c>
      <c r="P2169" s="1">
        <f>'S. MATERIALES'!H2170/'S. MATERIALES'!H2169-1</f>
        <v>-0.02073224526</v>
      </c>
      <c r="Q2169" s="1">
        <f>'S. MATERIALES'!J2170/'S. MATERIALES'!J2169-1</f>
        <v>-0.005511094072</v>
      </c>
      <c r="R2169" s="1">
        <f>'S. MATERIALES'!L2170/'S. MATERIALES'!L2169-1</f>
        <v>0.07721560847</v>
      </c>
      <c r="S2169" s="1">
        <f>'S. MATERIALES'!N2170/'S. MATERIALES'!N2169-1</f>
        <v>-0.03081232493</v>
      </c>
      <c r="T2169" s="1">
        <f>'S. MATERIALES'!P2170/'S. MATERIALES'!P2169-1</f>
        <v>0.0119047619</v>
      </c>
      <c r="U2169" s="1">
        <f>'S. MATERIALES'!R2170/'S. MATERIALES'!R2169-1</f>
        <v>0.02583732057</v>
      </c>
      <c r="V2169" s="1">
        <f>'S. MATERIALES'!T2170/'S. MATERIALES'!T2169-1</f>
        <v>-0.0456</v>
      </c>
      <c r="W2169" s="1">
        <f>SUMPRODUCT(M2169:V2169,'Ponderaciones e Índices.'!$A$8:$J$8)</f>
        <v>0.006357147048</v>
      </c>
      <c r="X2169" s="1">
        <f>'S. ENERGÍA'!B2170/'S. ENERGÍA'!B2169-1</f>
        <v>-0.006422018349</v>
      </c>
      <c r="Y2169" s="1">
        <f>'S. ENERGÍA'!D2170/'S. ENERGÍA'!D2169-1</f>
        <v>-0.007483403742</v>
      </c>
      <c r="Z2169" s="1">
        <f>'S. ENERGÍA'!F2170/'S. ENERGÍA'!F2169-1</f>
        <v>0.001493651979</v>
      </c>
      <c r="AA2169" s="1">
        <f>'S. ENERGÍA'!H2170/'S. ENERGÍA'!H2169-1</f>
        <v>0.002298324009</v>
      </c>
      <c r="AB2169" s="1">
        <f>'S. ENERGÍA'!J2170/'S. ENERGÍA'!J2169-1</f>
        <v>0.01152368758</v>
      </c>
      <c r="AC2169" s="1">
        <f>'S. ENERGÍA'!L2170/'S. ENERGÍA'!L2169-1</f>
        <v>-0.003350757271</v>
      </c>
      <c r="AD2169" s="1">
        <f>'S. ENERGÍA'!N2170/'S. ENERGÍA'!N2169-1</f>
        <v>-0.009271523179</v>
      </c>
      <c r="AE2169" s="1">
        <f>'S. ENERGÍA'!P2170/'S. ENERGÍA'!P2169-1</f>
        <v>0.01008431146</v>
      </c>
      <c r="AF2169" s="1">
        <f>'S. ENERGÍA'!R2170/'S. ENERGÍA'!R2169-1</f>
        <v>-0.001813236627</v>
      </c>
      <c r="AG2169" s="1">
        <f>'S. ENERGÍA'!T2170/'S. ENERGÍA'!T2169-1</f>
        <v>0.003647416413</v>
      </c>
      <c r="AH2169" s="1">
        <f>SUMPRODUCT(X2169:AG2169,'Ponderaciones e Índices.'!$A$12:$J$12)</f>
        <v>-0.002432532435</v>
      </c>
    </row>
    <row r="2170">
      <c r="A2170" s="1">
        <f>S.FINANCIERO!A2171</f>
        <v>45034</v>
      </c>
      <c r="B2170" s="1">
        <f>S.FINANCIERO!B2171/S.FINANCIERO!B2170-1</f>
        <v>0.009091592156</v>
      </c>
      <c r="C2170" s="1">
        <f>S.FINANCIERO!D2171/S.FINANCIERO!D2170-1</f>
        <v>0.02083333333</v>
      </c>
      <c r="D2170" s="1">
        <f>S.FINANCIERO!F2171/S.FINANCIERO!F2170-1</f>
        <v>0.005126118796</v>
      </c>
      <c r="E2170" s="1">
        <f>S.FINANCIERO!H2171/S.FINANCIERO!H2170-1</f>
        <v>0.006413059321</v>
      </c>
      <c r="F2170" s="1">
        <f>S.FINANCIERO!J2171/S.FINANCIERO!J2170-1</f>
        <v>0.003105590062</v>
      </c>
      <c r="G2170" s="1">
        <f>S.FINANCIERO!L2171/S.FINANCIERO!L2170-1</f>
        <v>0.008663744776</v>
      </c>
      <c r="H2170" s="1">
        <f>S.FINANCIERO!N2171/S.FINANCIERO!N2170-1</f>
        <v>0.002735978112</v>
      </c>
      <c r="I2170" s="1">
        <f>S.FINANCIERO!P2171/S.FINANCIERO!P2170-1</f>
        <v>0.01394268009</v>
      </c>
      <c r="J2170" s="1">
        <f>S.FINANCIERO!R2171/S.FINANCIERO!R2170-1</f>
        <v>0.006197706848</v>
      </c>
      <c r="K2170" s="1">
        <f>S.FINANCIERO!T2171/S.FINANCIERO!T2170-1</f>
        <v>0.005636070853</v>
      </c>
      <c r="L2170" s="1">
        <f>SUMPRODUCT(B2170:K2170, 'Ponderaciones e Índices.'!$A$4:$J$4)</f>
        <v>0.009622185249</v>
      </c>
      <c r="M2170" s="1">
        <f>'S. MATERIALES'!B2171/'S. MATERIALES'!B2170-1</f>
        <v>0.003858024691</v>
      </c>
      <c r="N2170" s="3">
        <f>'S. MATERIALES'!D2171/'S. MATERIALES'!D2170-1</f>
        <v>-0.003766233766</v>
      </c>
      <c r="O2170" s="1">
        <f>'S. MATERIALES'!F2171/'S. MATERIALES'!F2170-1</f>
        <v>0.01420481153</v>
      </c>
      <c r="P2170" s="1">
        <f>'S. MATERIALES'!H2171/'S. MATERIALES'!H2170-1</f>
        <v>0.006606606607</v>
      </c>
      <c r="Q2170" s="1">
        <f>'S. MATERIALES'!J2171/'S. MATERIALES'!J2170-1</f>
        <v>-0.001108326908</v>
      </c>
      <c r="R2170" s="1">
        <f>'S. MATERIALES'!L2171/'S. MATERIALES'!L2170-1</f>
        <v>-0.01089792786</v>
      </c>
      <c r="S2170" s="1">
        <f>'S. MATERIALES'!N2171/'S. MATERIALES'!N2170-1</f>
        <v>0.005780346821</v>
      </c>
      <c r="T2170" s="1">
        <f>'S. MATERIALES'!P2171/'S. MATERIALES'!P2170-1</f>
        <v>0.01492109039</v>
      </c>
      <c r="U2170" s="1">
        <f>'S. MATERIALES'!R2171/'S. MATERIALES'!R2170-1</f>
        <v>0.02985074627</v>
      </c>
      <c r="V2170" s="1">
        <f>'S. MATERIALES'!T2171/'S. MATERIALES'!T2170-1</f>
        <v>0.0008382229673</v>
      </c>
      <c r="W2170" s="1">
        <f>SUMPRODUCT(M2170:V2170,'Ponderaciones e Índices.'!$A$8:$J$8)</f>
        <v>0.009404048664</v>
      </c>
      <c r="X2170" s="1">
        <f>'S. ENERGÍA'!B2171/'S. ENERGÍA'!B2170-1</f>
        <v>-0.01939058172</v>
      </c>
      <c r="Y2170" s="1">
        <f>'S. ENERGÍA'!D2171/'S. ENERGÍA'!D2170-1</f>
        <v>-0.004742794601</v>
      </c>
      <c r="Z2170" s="1">
        <f>'S. ENERGÍA'!F2171/'S. ENERGÍA'!F2170-1</f>
        <v>-0.002237136465</v>
      </c>
      <c r="AA2170" s="1">
        <f>'S. ENERGÍA'!H2171/'S. ENERGÍA'!H2170-1</f>
        <v>-0.01464339527</v>
      </c>
      <c r="AB2170" s="1">
        <f>'S. ENERGÍA'!J2171/'S. ENERGÍA'!J2170-1</f>
        <v>0.0135021097</v>
      </c>
      <c r="AC2170" s="1">
        <f>'S. ENERGÍA'!L2171/'S. ENERGÍA'!L2170-1</f>
        <v>-0.01586874664</v>
      </c>
      <c r="AD2170" s="1">
        <f>'S. ENERGÍA'!N2171/'S. ENERGÍA'!N2170-1</f>
        <v>-0.007575757576</v>
      </c>
      <c r="AE2170" s="1">
        <f>'S. ENERGÍA'!P2171/'S. ENERGÍA'!P2170-1</f>
        <v>0.004582651391</v>
      </c>
      <c r="AF2170" s="1">
        <f>'S. ENERGÍA'!R2171/'S. ENERGÍA'!R2170-1</f>
        <v>0</v>
      </c>
      <c r="AG2170" s="1">
        <f>'S. ENERGÍA'!T2171/'S. ENERGÍA'!T2170-1</f>
        <v>0.004845548153</v>
      </c>
      <c r="AH2170" s="1">
        <f>SUMPRODUCT(X2170:AG2170,'Ponderaciones e Índices.'!$A$12:$J$12)</f>
        <v>-0.004909820273</v>
      </c>
    </row>
    <row r="2171">
      <c r="A2171" s="1">
        <f>S.FINANCIERO!A2172</f>
        <v>45035</v>
      </c>
      <c r="B2171" s="1">
        <f>S.FINANCIERO!B2172/S.FINANCIERO!B2171-1</f>
        <v>0.002903946389</v>
      </c>
      <c r="C2171" s="1">
        <f>S.FINANCIERO!D2172/S.FINANCIERO!D2171-1</f>
        <v>0.004201680672</v>
      </c>
      <c r="D2171" s="1">
        <f>S.FINANCIERO!F2172/S.FINANCIERO!F2171-1</f>
        <v>0.002752367846</v>
      </c>
      <c r="E2171" s="1">
        <f>S.FINANCIERO!H2172/S.FINANCIERO!H2171-1</f>
        <v>-0.0005792903693</v>
      </c>
      <c r="F2171" s="1">
        <f>S.FINANCIERO!J2172/S.FINANCIERO!J2171-1</f>
        <v>0.00515995872</v>
      </c>
      <c r="G2171" s="1">
        <f>S.FINANCIERO!L2172/S.FINANCIERO!L2171-1</f>
        <v>-0.001010509297</v>
      </c>
      <c r="H2171" s="1">
        <f>S.FINANCIERO!N2172/S.FINANCIERO!N2171-1</f>
        <v>0.01409618008</v>
      </c>
      <c r="I2171" s="1">
        <f>S.FINANCIERO!P2172/S.FINANCIERO!P2171-1</f>
        <v>0.001527883881</v>
      </c>
      <c r="J2171" s="1">
        <f>S.FINANCIERO!R2172/S.FINANCIERO!R2171-1</f>
        <v>0.003079765938</v>
      </c>
      <c r="K2171" s="1">
        <f>S.FINANCIERO!T2172/S.FINANCIERO!T2171-1</f>
        <v>0.002935681879</v>
      </c>
      <c r="L2171" s="1">
        <f>SUMPRODUCT(B2171:K2171, 'Ponderaciones e Índices.'!$A$4:$J$4)</f>
        <v>0.00366692929</v>
      </c>
      <c r="M2171" s="1">
        <f>'S. MATERIALES'!B2172/'S. MATERIALES'!B2171-1</f>
        <v>-0.004996156802</v>
      </c>
      <c r="N2171" s="3">
        <f>'S. MATERIALES'!D2172/'S. MATERIALES'!D2171-1</f>
        <v>-0.01212358232</v>
      </c>
      <c r="O2171" s="1">
        <f>'S. MATERIALES'!F2172/'S. MATERIALES'!F2171-1</f>
        <v>-0.01983599291</v>
      </c>
      <c r="P2171" s="1">
        <f>'S. MATERIALES'!H2172/'S. MATERIALES'!H2171-1</f>
        <v>-0.01297732697</v>
      </c>
      <c r="Q2171" s="1">
        <f>'S. MATERIALES'!J2172/'S. MATERIALES'!J2171-1</f>
        <v>-0.01181919051</v>
      </c>
      <c r="R2171" s="1">
        <f>'S. MATERIALES'!L2172/'S. MATERIALES'!L2171-1</f>
        <v>-0.00356921167</v>
      </c>
      <c r="S2171" s="1">
        <f>'S. MATERIALES'!N2172/'S. MATERIALES'!N2171-1</f>
        <v>-0.02011494253</v>
      </c>
      <c r="T2171" s="1">
        <f>'S. MATERIALES'!P2172/'S. MATERIALES'!P2171-1</f>
        <v>-0.03138252757</v>
      </c>
      <c r="U2171" s="1">
        <f>'S. MATERIALES'!R2172/'S. MATERIALES'!R2171-1</f>
        <v>-0.04166666667</v>
      </c>
      <c r="V2171" s="1">
        <f>'S. MATERIALES'!T2172/'S. MATERIALES'!T2171-1</f>
        <v>-0.01298157454</v>
      </c>
      <c r="W2171" s="1">
        <f>SUMPRODUCT(M2171:V2171,'Ponderaciones e Índices.'!$A$8:$J$8)</f>
        <v>-0.02066711254</v>
      </c>
      <c r="X2171" s="1">
        <f>'S. ENERGÍA'!B2172/'S. ENERGÍA'!B2171-1</f>
        <v>-0.02189265537</v>
      </c>
      <c r="Y2171" s="1">
        <f>'S. ENERGÍA'!D2172/'S. ENERGÍA'!D2171-1</f>
        <v>0.0007331378299</v>
      </c>
      <c r="Z2171" s="1">
        <f>'S. ENERGÍA'!F2172/'S. ENERGÍA'!F2171-1</f>
        <v>0</v>
      </c>
      <c r="AA2171" s="1">
        <f>'S. ENERGÍA'!H2172/'S. ENERGÍA'!H2171-1</f>
        <v>0.003402249691</v>
      </c>
      <c r="AB2171" s="1">
        <f>'S. ENERGÍA'!J2172/'S. ENERGÍA'!J2171-1</f>
        <v>-0.004579517069</v>
      </c>
      <c r="AC2171" s="1">
        <f>'S. ENERGÍA'!L2172/'S. ENERGÍA'!L2171-1</f>
        <v>-0.0097021044</v>
      </c>
      <c r="AD2171" s="1">
        <f>'S. ENERGÍA'!N2172/'S. ENERGÍA'!N2171-1</f>
        <v>0.0008980691513</v>
      </c>
      <c r="AE2171" s="1">
        <f>'S. ENERGÍA'!P2172/'S. ENERGÍA'!P2171-1</f>
        <v>-0.01270772239</v>
      </c>
      <c r="AF2171" s="1">
        <f>'S. ENERGÍA'!R2172/'S. ENERGÍA'!R2171-1</f>
        <v>-0.006357856494</v>
      </c>
      <c r="AG2171" s="1">
        <f>'S. ENERGÍA'!T2172/'S. ENERGÍA'!T2171-1</f>
        <v>0.001205545509</v>
      </c>
      <c r="AH2171" s="1">
        <f>SUMPRODUCT(X2171:AG2171,'Ponderaciones e Índices.'!$A$12:$J$12)</f>
        <v>-0.004792030677</v>
      </c>
    </row>
    <row r="2172">
      <c r="A2172" s="1">
        <f>S.FINANCIERO!A2173</f>
        <v>45036</v>
      </c>
      <c r="B2172" s="1">
        <f>S.FINANCIERO!B2173/S.FINANCIERO!B2172-1</f>
        <v>0.0004454673695</v>
      </c>
      <c r="C2172" s="1">
        <f>S.FINANCIERO!D2173/S.FINANCIERO!D2172-1</f>
        <v>-0.001793185894</v>
      </c>
      <c r="D2172" s="1">
        <f>S.FINANCIERO!F2173/S.FINANCIERO!F2172-1</f>
        <v>0.0005651085816</v>
      </c>
      <c r="E2172" s="1">
        <f>S.FINANCIERO!H2173/S.FINANCIERO!H2172-1</f>
        <v>-0.003187943776</v>
      </c>
      <c r="F2172" s="1">
        <f>S.FINANCIERO!J2173/S.FINANCIERO!J2172-1</f>
        <v>-0.004277891855</v>
      </c>
      <c r="G2172" s="1">
        <f>S.FINANCIERO!L2173/S.FINANCIERO!L2172-1</f>
        <v>0.00121383775</v>
      </c>
      <c r="H2172" s="1">
        <f>S.FINANCIERO!N2173/S.FINANCIERO!N2172-1</f>
        <v>0.004035878964</v>
      </c>
      <c r="I2172" s="1">
        <f>S.FINANCIERO!P2173/S.FINANCIERO!P2172-1</f>
        <v>-0.001906941266</v>
      </c>
      <c r="J2172" s="1">
        <f>S.FINANCIERO!R2173/S.FINANCIERO!R2172-1</f>
        <v>0.002763279091</v>
      </c>
      <c r="K2172" s="1">
        <f>S.FINANCIERO!T2173/S.FINANCIERO!T2172-1</f>
        <v>0.003193187866</v>
      </c>
      <c r="L2172" s="1">
        <f>SUMPRODUCT(B2172:K2172, 'Ponderaciones e Índices.'!$A$4:$J$4)</f>
        <v>-0.0006932258497</v>
      </c>
      <c r="M2172" s="1">
        <f>'S. MATERIALES'!B2173/'S. MATERIALES'!B2172-1</f>
        <v>-0.0007724990344</v>
      </c>
      <c r="N2172" s="3">
        <f>'S. MATERIALES'!D2173/'S. MATERIALES'!D2172-1</f>
        <v>0.009237265769</v>
      </c>
      <c r="O2172" s="1">
        <f>'S. MATERIALES'!F2173/'S. MATERIALES'!F2172-1</f>
        <v>0.002970918912</v>
      </c>
      <c r="P2172" s="1">
        <f>'S. MATERIALES'!H2173/'S. MATERIALES'!H2172-1</f>
        <v>0.0049871543</v>
      </c>
      <c r="Q2172" s="1">
        <f>'S. MATERIALES'!J2173/'S. MATERIALES'!J2172-1</f>
        <v>0.006346416715</v>
      </c>
      <c r="R2172" s="1">
        <f>'S. MATERIALES'!L2173/'S. MATERIALES'!L2172-1</f>
        <v>-0.02258215231</v>
      </c>
      <c r="S2172" s="1">
        <f>'S. MATERIALES'!N2173/'S. MATERIALES'!N2172-1</f>
        <v>0.004398826979</v>
      </c>
      <c r="T2172" s="1">
        <f>'S. MATERIALES'!P2173/'S. MATERIALES'!P2172-1</f>
        <v>-0.01576182137</v>
      </c>
      <c r="U2172" s="1">
        <f>'S. MATERIALES'!R2173/'S. MATERIALES'!R2172-1</f>
        <v>-0.01134215501</v>
      </c>
      <c r="V2172" s="1">
        <f>'S. MATERIALES'!T2173/'S. MATERIALES'!T2172-1</f>
        <v>-0.009333899024</v>
      </c>
      <c r="W2172" s="1">
        <f>SUMPRODUCT(M2172:V2172,'Ponderaciones e Índices.'!$A$8:$J$8)</f>
        <v>-0.006202445028</v>
      </c>
      <c r="X2172" s="1">
        <f>'S. ENERGÍA'!B2173/'S. ENERGÍA'!B2172-1</f>
        <v>-0.007460890493</v>
      </c>
      <c r="Y2172" s="1">
        <f>'S. ENERGÍA'!D2173/'S. ENERGÍA'!D2172-1</f>
        <v>-0.01660561661</v>
      </c>
      <c r="Z2172" s="1">
        <f>'S. ENERGÍA'!F2173/'S. ENERGÍA'!F2172-1</f>
        <v>-0.008408071749</v>
      </c>
      <c r="AA2172" s="1">
        <f>'S. ENERGÍA'!H2173/'S. ENERGÍA'!H2172-1</f>
        <v>0</v>
      </c>
      <c r="AB2172" s="1">
        <f>'S. ENERGÍA'!J2173/'S. ENERGÍA'!J2172-1</f>
        <v>-0.0004182350481</v>
      </c>
      <c r="AC2172" s="1">
        <f>'S. ENERGÍA'!L2173/'S. ENERGÍA'!L2172-1</f>
        <v>-0.009659169311</v>
      </c>
      <c r="AD2172" s="1">
        <f>'S. ENERGÍA'!N2173/'S. ENERGÍA'!N2172-1</f>
        <v>-0.007626738448</v>
      </c>
      <c r="AE2172" s="1">
        <f>'S. ENERGÍA'!P2173/'S. ENERGÍA'!P2172-1</f>
        <v>-0.005940594059</v>
      </c>
      <c r="AF2172" s="1">
        <f>'S. ENERGÍA'!R2173/'S. ENERGÍA'!R2172-1</f>
        <v>-0.02559414991</v>
      </c>
      <c r="AG2172" s="1">
        <f>'S. ENERGÍA'!T2173/'S. ENERGÍA'!T2172-1</f>
        <v>-0.01986754967</v>
      </c>
      <c r="AH2172" s="1">
        <f>SUMPRODUCT(X2172:AG2172,'Ponderaciones e Índices.'!$A$12:$J$12)</f>
        <v>-0.01223750674</v>
      </c>
    </row>
    <row r="2173">
      <c r="A2173" s="1">
        <f>S.FINANCIERO!A2174</f>
        <v>45037</v>
      </c>
      <c r="B2173" s="1">
        <f>S.FINANCIERO!B2174/S.FINANCIERO!B2173-1</f>
        <v>0.004081632653</v>
      </c>
      <c r="C2173" s="1">
        <f>S.FINANCIERO!D2174/S.FINANCIERO!D2173-1</f>
        <v>0.0005988023952</v>
      </c>
      <c r="D2173" s="1">
        <f>S.FINANCIERO!F2174/S.FINANCIERO!F2173-1</f>
        <v>-0.003872841698</v>
      </c>
      <c r="E2173" s="1">
        <f>S.FINANCIERO!H2174/S.FINANCIERO!H2173-1</f>
        <v>-0.008722197994</v>
      </c>
      <c r="F2173" s="1">
        <f>S.FINANCIERO!J2174/S.FINANCIERO!J2173-1</f>
        <v>-0.00842069084</v>
      </c>
      <c r="G2173" s="1">
        <f>S.FINANCIERO!L2174/S.FINANCIERO!L2173-1</f>
        <v>0.002424732269</v>
      </c>
      <c r="H2173" s="1">
        <f>S.FINANCIERO!N2174/S.FINANCIERO!N2173-1</f>
        <v>0.006699426864</v>
      </c>
      <c r="I2173" s="1">
        <f>S.FINANCIERO!P2174/S.FINANCIERO!P2173-1</f>
        <v>0.0007642338556</v>
      </c>
      <c r="J2173" s="1">
        <f>S.FINANCIERO!R2174/S.FINANCIERO!R2173-1</f>
        <v>-0.0007654623393</v>
      </c>
      <c r="K2173" s="1">
        <f>S.FINANCIERO!T2174/S.FINANCIERO!T2173-1</f>
        <v>0.004774535809</v>
      </c>
      <c r="L2173" s="1">
        <f>SUMPRODUCT(B2173:K2173, 'Ponderaciones e Índices.'!$A$4:$J$4)</f>
        <v>-0.0006795303392</v>
      </c>
      <c r="M2173" s="1">
        <f>'S. MATERIALES'!B2174/'S. MATERIALES'!B2173-1</f>
        <v>-0.002319288751</v>
      </c>
      <c r="N2173" s="3">
        <f>'S. MATERIALES'!D2174/'S. MATERIALES'!D2173-1</f>
        <v>-0.00405334728</v>
      </c>
      <c r="O2173" s="1">
        <f>'S. MATERIALES'!F2174/'S. MATERIALES'!F2173-1</f>
        <v>0.002373452403</v>
      </c>
      <c r="P2173" s="1">
        <f>'S. MATERIALES'!H2174/'S. MATERIALES'!H2173-1</f>
        <v>0.0001503759398</v>
      </c>
      <c r="Q2173" s="1">
        <f>'S. MATERIALES'!J2174/'S. MATERIALES'!J2173-1</f>
        <v>0.0008246822548</v>
      </c>
      <c r="R2173" s="1">
        <f>'S. MATERIALES'!L2174/'S. MATERIALES'!L2173-1</f>
        <v>-0.01195028681</v>
      </c>
      <c r="S2173" s="1">
        <f>'S. MATERIALES'!N2174/'S. MATERIALES'!N2173-1</f>
        <v>-0.01751824818</v>
      </c>
      <c r="T2173" s="1">
        <f>'S. MATERIALES'!P2174/'S. MATERIALES'!P2173-1</f>
        <v>-0.06020166074</v>
      </c>
      <c r="U2173" s="1">
        <f>'S. MATERIALES'!R2174/'S. MATERIALES'!R2173-1</f>
        <v>-0.02103250478</v>
      </c>
      <c r="V2173" s="1">
        <f>'S. MATERIALES'!T2174/'S. MATERIALES'!T2173-1</f>
        <v>-0.008565310493</v>
      </c>
      <c r="W2173" s="1">
        <f>SUMPRODUCT(M2173:V2173,'Ponderaciones e Índices.'!$A$8:$J$8)</f>
        <v>-0.01856488016</v>
      </c>
      <c r="X2173" s="1">
        <f>'S. ENERGÍA'!B2174/'S. ENERGÍA'!B2173-1</f>
        <v>-0.0009699321048</v>
      </c>
      <c r="Y2173" s="1">
        <f>'S. ENERGÍA'!D2174/'S. ENERGÍA'!D2173-1</f>
        <v>0.005587285821</v>
      </c>
      <c r="Z2173" s="1">
        <f>'S. ENERGÍA'!F2174/'S. ENERGÍA'!F2173-1</f>
        <v>0.003014886</v>
      </c>
      <c r="AA2173" s="1">
        <f>'S. ENERGÍA'!H2174/'S. ENERGÍA'!H2173-1</f>
        <v>-0.004638480584</v>
      </c>
      <c r="AB2173" s="1">
        <f>'S. ENERGÍA'!J2174/'S. ENERGÍA'!J2173-1</f>
        <v>-0.008786610879</v>
      </c>
      <c r="AC2173" s="1">
        <f>'S. ENERGÍA'!L2174/'S. ENERGÍA'!L2173-1</f>
        <v>0.00236867772</v>
      </c>
      <c r="AD2173" s="1">
        <f>'S. ENERGÍA'!N2174/'S. ENERGÍA'!N2173-1</f>
        <v>0.000226039783</v>
      </c>
      <c r="AE2173" s="1">
        <f>'S. ENERGÍA'!P2174/'S. ENERGÍA'!P2173-1</f>
        <v>-0.006142098274</v>
      </c>
      <c r="AF2173" s="1">
        <f>'S. ENERGÍA'!R2174/'S. ENERGÍA'!R2173-1</f>
        <v>0.005628517824</v>
      </c>
      <c r="AG2173" s="1">
        <f>'S. ENERGÍA'!T2174/'S. ENERGÍA'!T2173-1</f>
        <v>-0.005528255528</v>
      </c>
      <c r="AH2173" s="1">
        <f>SUMPRODUCT(X2173:AG2173,'Ponderaciones e Índices.'!$A$12:$J$12)</f>
        <v>0.0009948452155</v>
      </c>
    </row>
    <row r="2174">
      <c r="A2174" s="1">
        <f>S.FINANCIERO!A2175</f>
        <v>45040</v>
      </c>
      <c r="B2174" s="1">
        <f>S.FINANCIERO!B2175/S.FINANCIERO!B2174-1</f>
        <v>-0.01352549889</v>
      </c>
      <c r="C2174" s="1">
        <f>S.FINANCIERO!D2175/S.FINANCIERO!D2174-1</f>
        <v>-0.009814482346</v>
      </c>
      <c r="D2174" s="1">
        <f>S.FINANCIERO!F2175/S.FINANCIERO!F2174-1</f>
        <v>-0.001619957881</v>
      </c>
      <c r="E2174" s="1">
        <f>S.FINANCIERO!H2175/S.FINANCIERO!H2174-1</f>
        <v>-0.007919049714</v>
      </c>
      <c r="F2174" s="1">
        <f>S.FINANCIERO!J2175/S.FINANCIERO!J2174-1</f>
        <v>-0.006239168111</v>
      </c>
      <c r="G2174" s="1">
        <f>S.FINANCIERO!L2175/S.FINANCIERO!L2174-1</f>
        <v>-0.001914936505</v>
      </c>
      <c r="H2174" s="1">
        <f>S.FINANCIERO!N2175/S.FINANCIERO!N2174-1</f>
        <v>0.002219390217</v>
      </c>
      <c r="I2174" s="1">
        <f>S.FINANCIERO!P2175/S.FINANCIERO!P2174-1</f>
        <v>0.002290950745</v>
      </c>
      <c r="J2174" s="1">
        <f>S.FINANCIERO!R2175/S.FINANCIERO!R2174-1</f>
        <v>0.0006128389766</v>
      </c>
      <c r="K2174" s="1">
        <f>S.FINANCIERO!T2175/S.FINANCIERO!T2174-1</f>
        <v>0.0002639915523</v>
      </c>
      <c r="L2174" s="1">
        <f>SUMPRODUCT(B2174:K2174, 'Ponderaciones e Índices.'!$A$4:$J$4)</f>
        <v>-0.004743782906</v>
      </c>
      <c r="M2174" s="1">
        <f>'S. MATERIALES'!B2175/'S. MATERIALES'!B2174-1</f>
        <v>0.001162340178</v>
      </c>
      <c r="N2174" s="3">
        <f>'S. MATERIALES'!D2175/'S. MATERIALES'!D2174-1</f>
        <v>-0.001969279244</v>
      </c>
      <c r="O2174" s="1">
        <f>'S. MATERIALES'!F2175/'S. MATERIALES'!F2174-1</f>
        <v>0.01243892991</v>
      </c>
      <c r="P2174" s="1">
        <f>'S. MATERIALES'!H2175/'S. MATERIALES'!H2174-1</f>
        <v>0.005262366561</v>
      </c>
      <c r="Q2174" s="1">
        <f>'S. MATERIALES'!J2175/'S. MATERIALES'!J2174-1</f>
        <v>-0.002762832631</v>
      </c>
      <c r="R2174" s="1">
        <f>'S. MATERIALES'!L2175/'S. MATERIALES'!L2174-1</f>
        <v>-0.01177229479</v>
      </c>
      <c r="S2174" s="1">
        <f>'S. MATERIALES'!N2175/'S. MATERIALES'!N2174-1</f>
        <v>0.01040118871</v>
      </c>
      <c r="T2174" s="1">
        <f>'S. MATERIALES'!P2175/'S. MATERIALES'!P2174-1</f>
        <v>0.006942253077</v>
      </c>
      <c r="U2174" s="1">
        <f>'S. MATERIALES'!R2175/'S. MATERIALES'!R2174-1</f>
        <v>0.0146484375</v>
      </c>
      <c r="V2174" s="1">
        <f>'S. MATERIALES'!T2175/'S. MATERIALES'!T2174-1</f>
        <v>0.009503239741</v>
      </c>
      <c r="W2174" s="1">
        <f>SUMPRODUCT(M2174:V2174,'Ponderaciones e Índices.'!$A$8:$J$8)</f>
        <v>0.005123885127</v>
      </c>
      <c r="X2174" s="1">
        <f>'S. ENERGÍA'!B2175/'S. ENERGÍA'!B2174-1</f>
        <v>0.005582524272</v>
      </c>
      <c r="Y2174" s="1">
        <f>'S. ENERGÍA'!D2175/'S. ENERGÍA'!D2174-1</f>
        <v>0.01012470675</v>
      </c>
      <c r="Z2174" s="1">
        <f>'S. ENERGÍA'!F2175/'S. ENERGÍA'!F2174-1</f>
        <v>0.002254367838</v>
      </c>
      <c r="AA2174" s="1">
        <f>'S. ENERGÍA'!H2175/'S. ENERGÍA'!H2174-1</f>
        <v>-0.01595610693</v>
      </c>
      <c r="AB2174" s="1">
        <f>'S. ENERGÍA'!J2175/'S. ENERGÍA'!J2174-1</f>
        <v>0.02068383284</v>
      </c>
      <c r="AC2174" s="1">
        <f>'S. ENERGÍA'!L2175/'S. ENERGÍA'!L2174-1</f>
        <v>0.0002780094523</v>
      </c>
      <c r="AD2174" s="1">
        <f>'S. ENERGÍA'!N2175/'S. ENERGÍA'!N2174-1</f>
        <v>0.009717514124</v>
      </c>
      <c r="AE2174" s="1">
        <f>'S. ENERGÍA'!P2175/'S. ENERGÍA'!P2174-1</f>
        <v>0.01820611325</v>
      </c>
      <c r="AF2174" s="1">
        <f>'S. ENERGÍA'!R2175/'S. ENERGÍA'!R2174-1</f>
        <v>0.02145522388</v>
      </c>
      <c r="AG2174" s="1">
        <f>'S. ENERGÍA'!T2175/'S. ENERGÍA'!T2174-1</f>
        <v>0.01667696109</v>
      </c>
      <c r="AH2174" s="1">
        <f>SUMPRODUCT(X2174:AG2174,'Ponderaciones e Índices.'!$A$12:$J$12)</f>
        <v>0.009839795966</v>
      </c>
    </row>
    <row r="2175">
      <c r="A2175" s="1">
        <f>S.FINANCIERO!A2176</f>
        <v>45041</v>
      </c>
      <c r="B2175" s="1">
        <f>S.FINANCIERO!B2176/S.FINANCIERO!B2175-1</f>
        <v>-0.01281186784</v>
      </c>
      <c r="C2175" s="1">
        <f>S.FINANCIERO!D2176/S.FINANCIERO!D2175-1</f>
        <v>-0.01946089689</v>
      </c>
      <c r="D2175" s="1">
        <f>S.FINANCIERO!F2176/S.FINANCIERO!F2175-1</f>
        <v>-0.02060684731</v>
      </c>
      <c r="E2175" s="1">
        <f>S.FINANCIERO!H2176/S.FINANCIERO!H2175-1</f>
        <v>-0.01832963784</v>
      </c>
      <c r="F2175" s="1">
        <f>S.FINANCIERO!J2176/S.FINANCIERO!J2175-1</f>
        <v>-0.03191489362</v>
      </c>
      <c r="G2175" s="1">
        <f>S.FINANCIERO!L2176/S.FINANCIERO!L2175-1</f>
        <v>-0.01080480662</v>
      </c>
      <c r="H2175" s="1">
        <f>S.FINANCIERO!N2176/S.FINANCIERO!N2175-1</f>
        <v>-0.04161022576</v>
      </c>
      <c r="I2175" s="1">
        <f>S.FINANCIERO!P2176/S.FINANCIERO!P2175-1</f>
        <v>-0.01561904762</v>
      </c>
      <c r="J2175" s="1">
        <f>S.FINANCIERO!R2176/S.FINANCIERO!R2175-1</f>
        <v>-0.002909202266</v>
      </c>
      <c r="K2175" s="1">
        <f>S.FINANCIERO!T2176/S.FINANCIERO!T2175-1</f>
        <v>-0.0002639218791</v>
      </c>
      <c r="L2175" s="1">
        <f>SUMPRODUCT(B2175:K2175, 'Ponderaciones e Índices.'!$A$4:$J$4)</f>
        <v>-0.0199511218</v>
      </c>
      <c r="M2175" s="1">
        <f>'S. MATERIALES'!B2176/'S. MATERIALES'!B2175-1</f>
        <v>0.01160990712</v>
      </c>
      <c r="N2175" s="3">
        <f>'S. MATERIALES'!D2176/'S. MATERIALES'!D2175-1</f>
        <v>0.01026045777</v>
      </c>
      <c r="O2175" s="1">
        <f>'S. MATERIALES'!F2176/'S. MATERIALES'!F2175-1</f>
        <v>0.006429995125</v>
      </c>
      <c r="P2175" s="1">
        <f>'S. MATERIALES'!H2176/'S. MATERIALES'!H2175-1</f>
        <v>0.01061920431</v>
      </c>
      <c r="Q2175" s="1">
        <f>'S. MATERIALES'!J2176/'S. MATERIALES'!J2175-1</f>
        <v>0.01249149412</v>
      </c>
      <c r="R2175" s="1">
        <f>'S. MATERIALES'!L2176/'S. MATERIALES'!L2175-1</f>
        <v>-0.03785900783</v>
      </c>
      <c r="S2175" s="1">
        <f>'S. MATERIALES'!N2176/'S. MATERIALES'!N2175-1</f>
        <v>0.005882352941</v>
      </c>
      <c r="T2175" s="1">
        <f>'S. MATERIALES'!P2176/'S. MATERIALES'!P2175-1</f>
        <v>-0.0231902225</v>
      </c>
      <c r="U2175" s="1">
        <f>'S. MATERIALES'!R2176/'S. MATERIALES'!R2175-1</f>
        <v>-0.01443695861</v>
      </c>
      <c r="V2175" s="1">
        <f>'S. MATERIALES'!T2176/'S. MATERIALES'!T2175-1</f>
        <v>0.001283697047</v>
      </c>
      <c r="W2175" s="1">
        <f>SUMPRODUCT(M2175:V2175,'Ponderaciones e Índices.'!$A$8:$J$8)</f>
        <v>-0.006626128968</v>
      </c>
      <c r="X2175" s="1">
        <f>'S. ENERGÍA'!B2176/'S. ENERGÍA'!B2175-1</f>
        <v>-0.01737871108</v>
      </c>
      <c r="Y2175" s="1">
        <f>'S. ENERGÍA'!D2176/'S. ENERGÍA'!D2175-1</f>
        <v>-0.01527930571</v>
      </c>
      <c r="Z2175" s="1">
        <f>'S. ENERGÍA'!F2176/'S. ENERGÍA'!F2175-1</f>
        <v>0.002624179944</v>
      </c>
      <c r="AA2175" s="1">
        <f>'S. ENERGÍA'!H2176/'S. ENERGÍA'!H2175-1</f>
        <v>0.01129518675</v>
      </c>
      <c r="AB2175" s="1">
        <f>'S. ENERGÍA'!J2176/'S. ENERGÍA'!J2175-1</f>
        <v>-0.0417700579</v>
      </c>
      <c r="AC2175" s="1">
        <f>'S. ENERGÍA'!L2176/'S. ENERGÍA'!L2175-1</f>
        <v>-0.02042801556</v>
      </c>
      <c r="AD2175" s="1">
        <f>'S. ENERGÍA'!N2176/'S. ENERGÍA'!N2175-1</f>
        <v>-0.008952551477</v>
      </c>
      <c r="AE2175" s="1">
        <f>'S. ENERGÍA'!P2176/'S. ENERGÍA'!P2175-1</f>
        <v>-0.008694225722</v>
      </c>
      <c r="AF2175" s="1">
        <f>'S. ENERGÍA'!R2176/'S. ENERGÍA'!R2175-1</f>
        <v>-0.02648401826</v>
      </c>
      <c r="AG2175" s="1">
        <f>'S. ENERGÍA'!T2176/'S. ENERGÍA'!T2175-1</f>
        <v>0.0042527339</v>
      </c>
      <c r="AH2175" s="1">
        <f>SUMPRODUCT(X2175:AG2175,'Ponderaciones e Índices.'!$A$12:$J$12)</f>
        <v>-0.01548347706</v>
      </c>
    </row>
    <row r="2176">
      <c r="A2176" s="1">
        <f>S.FINANCIERO!A2177</f>
        <v>45042</v>
      </c>
      <c r="B2176" s="1">
        <f>S.FINANCIERO!B2177/S.FINANCIERO!B2176-1</f>
        <v>0.003870673953</v>
      </c>
      <c r="C2176" s="1">
        <f>S.FINANCIERO!D2177/S.FINANCIERO!D2176-1</f>
        <v>0.0002465483235</v>
      </c>
      <c r="D2176" s="1">
        <f>S.FINANCIERO!F2177/S.FINANCIERO!F2176-1</f>
        <v>0.006875414182</v>
      </c>
      <c r="E2176" s="1">
        <f>S.FINANCIERO!H2177/S.FINANCIERO!H2176-1</f>
        <v>0.002409275711</v>
      </c>
      <c r="F2176" s="1">
        <f>S.FINANCIERO!J2177/S.FINANCIERO!J2176-1</f>
        <v>0.008647090614</v>
      </c>
      <c r="G2176" s="1">
        <f>S.FINANCIERO!L2177/S.FINANCIERO!L2176-1</f>
        <v>0.0007145773785</v>
      </c>
      <c r="H2176" s="1">
        <f>S.FINANCIERO!N2177/S.FINANCIERO!N2176-1</f>
        <v>-0.02402075748</v>
      </c>
      <c r="I2176" s="1">
        <f>S.FINANCIERO!P2177/S.FINANCIERO!P2176-1</f>
        <v>0.002321981424</v>
      </c>
      <c r="J2176" s="1">
        <f>S.FINANCIERO!R2177/S.FINANCIERO!R2176-1</f>
        <v>0.001535626536</v>
      </c>
      <c r="K2176" s="1">
        <f>S.FINANCIERO!T2177/S.FINANCIERO!T2176-1</f>
        <v>0.007391763464</v>
      </c>
      <c r="L2176" s="1">
        <f>SUMPRODUCT(B2176:K2176, 'Ponderaciones e Índices.'!$A$4:$J$4)</f>
        <v>0.0005358519226</v>
      </c>
      <c r="M2176" s="1">
        <f>'S. MATERIALES'!B2177/'S. MATERIALES'!B2176-1</f>
        <v>-0.009563886764</v>
      </c>
      <c r="N2176" s="3">
        <f>'S. MATERIALES'!D2177/'S. MATERIALES'!D2176-1</f>
        <v>-0.006770833333</v>
      </c>
      <c r="O2176" s="1">
        <f>'S. MATERIALES'!F2177/'S. MATERIALES'!F2176-1</f>
        <v>0.001741316411</v>
      </c>
      <c r="P2176" s="1">
        <f>'S. MATERIALES'!H2177/'S. MATERIALES'!H2176-1</f>
        <v>-0.01494746189</v>
      </c>
      <c r="Q2176" s="1">
        <f>'S. MATERIALES'!J2177/'S. MATERIALES'!J2176-1</f>
        <v>-0.008304930152</v>
      </c>
      <c r="R2176" s="1">
        <f>'S. MATERIALES'!L2177/'S. MATERIALES'!L2176-1</f>
        <v>0.04053595658</v>
      </c>
      <c r="S2176" s="1">
        <f>'S. MATERIALES'!N2177/'S. MATERIALES'!N2176-1</f>
        <v>-0.002923976608</v>
      </c>
      <c r="T2176" s="1">
        <f>'S. MATERIALES'!P2177/'S. MATERIALES'!P2176-1</f>
        <v>0.03240295156</v>
      </c>
      <c r="U2176" s="1">
        <f>'S. MATERIALES'!R2177/'S. MATERIALES'!R2176-1</f>
        <v>0.017578125</v>
      </c>
      <c r="V2176" s="1">
        <f>'S. MATERIALES'!T2177/'S. MATERIALES'!T2176-1</f>
        <v>-0.01239316239</v>
      </c>
      <c r="W2176" s="1">
        <f>SUMPRODUCT(M2176:V2176,'Ponderaciones e Índices.'!$A$8:$J$8)</f>
        <v>0.009642431703</v>
      </c>
      <c r="X2176" s="1">
        <f>'S. ENERGÍA'!B2177/'S. ENERGÍA'!B2176-1</f>
        <v>-0.01915991157</v>
      </c>
      <c r="Y2176" s="1">
        <f>'S. ENERGÍA'!D2177/'S. ENERGÍA'!D2176-1</f>
        <v>-0.00359980139</v>
      </c>
      <c r="Z2176" s="1">
        <f>'S. ENERGÍA'!F2177/'S. ENERGÍA'!F2176-1</f>
        <v>-0.002617311647</v>
      </c>
      <c r="AA2176" s="1">
        <f>'S. ENERGÍA'!H2177/'S. ENERGÍA'!H2176-1</f>
        <v>-0.009367510145</v>
      </c>
      <c r="AB2176" s="1">
        <f>'S. ENERGÍA'!J2177/'S. ENERGÍA'!J2176-1</f>
        <v>-0.03668536901</v>
      </c>
      <c r="AC2176" s="1">
        <f>'S. ENERGÍA'!L2177/'S. ENERGÍA'!L2176-1</f>
        <v>-0.01560505036</v>
      </c>
      <c r="AD2176" s="1">
        <f>'S. ENERGÍA'!N2177/'S. ENERGÍA'!N2176-1</f>
        <v>-0.0027100271</v>
      </c>
      <c r="AE2176" s="1">
        <f>'S. ENERGÍA'!P2177/'S. ENERGÍA'!P2176-1</f>
        <v>-0.02796624193</v>
      </c>
      <c r="AF2176" s="1">
        <f>'S. ENERGÍA'!R2177/'S. ENERGÍA'!R2176-1</f>
        <v>-0.01688555347</v>
      </c>
      <c r="AG2176" s="1">
        <f>'S. ENERGÍA'!T2177/'S. ENERGÍA'!T2176-1</f>
        <v>-0.02056866304</v>
      </c>
      <c r="AH2176" s="1">
        <f>SUMPRODUCT(X2176:AG2176,'Ponderaciones e Índices.'!$A$12:$J$12)</f>
        <v>-0.01324980425</v>
      </c>
    </row>
    <row r="2177">
      <c r="A2177" s="1">
        <f>S.FINANCIERO!A2178</f>
        <v>45043</v>
      </c>
      <c r="B2177" s="1">
        <f>S.FINANCIERO!B2178/S.FINANCIERO!B2177-1</f>
        <v>0.009979587208</v>
      </c>
      <c r="C2177" s="1">
        <f>S.FINANCIERO!D2178/S.FINANCIERO!D2177-1</f>
        <v>0.01146167119</v>
      </c>
      <c r="D2177" s="1">
        <f>S.FINANCIERO!F2178/S.FINANCIERO!F2177-1</f>
        <v>0.00164541341</v>
      </c>
      <c r="E2177" s="1">
        <f>S.FINANCIERO!H2178/S.FINANCIERO!H2177-1</f>
        <v>0.01171698963</v>
      </c>
      <c r="F2177" s="1">
        <f>S.FINANCIERO!J2178/S.FINANCIERO!J2177-1</f>
        <v>0.01196642258</v>
      </c>
      <c r="G2177" s="1">
        <f>S.FINANCIERO!L2178/S.FINANCIERO!L2177-1</f>
        <v>0.02254411915</v>
      </c>
      <c r="H2177" s="1">
        <f>S.FINANCIERO!N2178/S.FINANCIERO!N2177-1</f>
        <v>0.02887130723</v>
      </c>
      <c r="I2177" s="1">
        <f>S.FINANCIERO!P2178/S.FINANCIERO!P2177-1</f>
        <v>0.01969111969</v>
      </c>
      <c r="J2177" s="1">
        <f>S.FINANCIERO!R2178/S.FINANCIERO!R2177-1</f>
        <v>0.01410610242</v>
      </c>
      <c r="K2177" s="1">
        <f>S.FINANCIERO!T2178/S.FINANCIERO!T2177-1</f>
        <v>0.01284067086</v>
      </c>
      <c r="L2177" s="1">
        <f>SUMPRODUCT(B2177:K2177, 'Ponderaciones e Índices.'!$A$4:$J$4)</f>
        <v>0.01459597192</v>
      </c>
      <c r="M2177" s="1">
        <f>'S. MATERIALES'!B2178/'S. MATERIALES'!B2177-1</f>
        <v>0.006179992275</v>
      </c>
      <c r="N2177" s="3">
        <f>'S. MATERIALES'!D2178/'S. MATERIALES'!D2177-1</f>
        <v>0.008390141584</v>
      </c>
      <c r="O2177" s="1">
        <f>'S. MATERIALES'!F2178/'S. MATERIALES'!F2177-1</f>
        <v>0.009285159047</v>
      </c>
      <c r="P2177" s="1">
        <f>'S. MATERIALES'!H2178/'S. MATERIALES'!H2177-1</f>
        <v>0.01893028846</v>
      </c>
      <c r="Q2177" s="1">
        <f>'S. MATERIALES'!J2178/'S. MATERIALES'!J2177-1</f>
        <v>0.009729886727</v>
      </c>
      <c r="R2177" s="1">
        <f>'S. MATERIALES'!L2178/'S. MATERIALES'!L2177-1</f>
        <v>0.01206193969</v>
      </c>
      <c r="S2177" s="1">
        <f>'S. MATERIALES'!N2178/'S. MATERIALES'!N2177-1</f>
        <v>0.01319648094</v>
      </c>
      <c r="T2177" s="1">
        <f>'S. MATERIALES'!P2178/'S. MATERIALES'!P2177-1</f>
        <v>0.02579241765</v>
      </c>
      <c r="U2177" s="1">
        <f>'S. MATERIALES'!R2178/'S. MATERIALES'!R2177-1</f>
        <v>0.006717850288</v>
      </c>
      <c r="V2177" s="1">
        <f>'S. MATERIALES'!T2178/'S. MATERIALES'!T2177-1</f>
        <v>0.03591518823</v>
      </c>
      <c r="W2177" s="1">
        <f>SUMPRODUCT(M2177:V2177,'Ponderaciones e Índices.'!$A$8:$J$8)</f>
        <v>0.01269586135</v>
      </c>
      <c r="X2177" s="1">
        <f>'S. ENERGÍA'!B2178/'S. ENERGÍA'!B2177-1</f>
        <v>0.03405960431</v>
      </c>
      <c r="Y2177" s="1">
        <f>'S. ENERGÍA'!D2178/'S. ENERGÍA'!D2177-1</f>
        <v>0.00772393173</v>
      </c>
      <c r="Z2177" s="1">
        <f>'S. ENERGÍA'!F2178/'S. ENERGÍA'!F2177-1</f>
        <v>0.001499531396</v>
      </c>
      <c r="AA2177" s="1">
        <f>'S. ENERGÍA'!H2178/'S. ENERGÍA'!H2177-1</f>
        <v>0.00254517943</v>
      </c>
      <c r="AB2177" s="1">
        <f>'S. ENERGÍA'!J2178/'S. ENERGÍA'!J2177-1</f>
        <v>-0.01926523297</v>
      </c>
      <c r="AC2177" s="1">
        <f>'S. ENERGÍA'!L2178/'S. ENERGÍA'!L2177-1</f>
        <v>0.00158524283</v>
      </c>
      <c r="AD2177" s="1">
        <f>'S. ENERGÍA'!N2178/'S. ENERGÍA'!N2177-1</f>
        <v>0.0009057971014</v>
      </c>
      <c r="AE2177" s="1">
        <f>'S. ENERGÍA'!P2178/'S. ENERGÍA'!P2177-1</f>
        <v>-0.005958461015</v>
      </c>
      <c r="AF2177" s="1">
        <f>'S. ENERGÍA'!R2178/'S. ENERGÍA'!R2177-1</f>
        <v>0.004770992366</v>
      </c>
      <c r="AG2177" s="1">
        <f>'S. ENERGÍA'!T2178/'S. ENERGÍA'!T2177-1</f>
        <v>-0.0006176652254</v>
      </c>
      <c r="AH2177" s="1">
        <f>SUMPRODUCT(X2177:AG2177,'Ponderaciones e Índices.'!$A$12:$J$12)</f>
        <v>0.006877404389</v>
      </c>
    </row>
    <row r="2178">
      <c r="A2178" s="1">
        <f>S.FINANCIERO!A2179</f>
        <v>45044</v>
      </c>
      <c r="B2178" s="1">
        <f>S.FINANCIERO!B2179/S.FINANCIERO!B2178-1</f>
        <v>0.00688674302</v>
      </c>
      <c r="C2178" s="1">
        <f>S.FINANCIERO!D2179/S.FINANCIERO!D2178-1</f>
        <v>0</v>
      </c>
      <c r="D2178" s="1">
        <f>S.FINANCIERO!F2179/S.FINANCIERO!F2178-1</f>
        <v>0.003121149897</v>
      </c>
      <c r="E2178" s="1">
        <f>S.FINANCIERO!H2179/S.FINANCIERO!H2178-1</f>
        <v>0.004157386785</v>
      </c>
      <c r="F2178" s="1">
        <f>S.FINANCIERO!J2179/S.FINANCIERO!J2178-1</f>
        <v>0.002470878927</v>
      </c>
      <c r="G2178" s="1">
        <f>S.FINANCIERO!L2179/S.FINANCIERO!L2178-1</f>
        <v>0.007881085395</v>
      </c>
      <c r="H2178" s="1">
        <f>S.FINANCIERO!N2179/S.FINANCIERO!N2178-1</f>
        <v>0.01103954572</v>
      </c>
      <c r="I2178" s="1">
        <f>S.FINANCIERO!P2179/S.FINANCIERO!P2178-1</f>
        <v>0.0128739114</v>
      </c>
      <c r="J2178" s="1">
        <f>S.FINANCIERO!R2179/S.FINANCIERO!R2178-1</f>
        <v>0.004838221953</v>
      </c>
      <c r="K2178" s="1">
        <f>S.FINANCIERO!T2179/S.FINANCIERO!T2178-1</f>
        <v>-0.003363518758</v>
      </c>
      <c r="L2178" s="1">
        <f>SUMPRODUCT(B2178:K2178, 'Ponderaciones e Índices.'!$A$4:$J$4)</f>
        <v>0.005616660824</v>
      </c>
      <c r="M2178" s="1">
        <f>'S. MATERIALES'!B2179/'S. MATERIALES'!B2178-1</f>
        <v>-0.01113243762</v>
      </c>
      <c r="N2178" s="3">
        <f>'S. MATERIALES'!D2179/'S. MATERIALES'!D2178-1</f>
        <v>-0.0007800312012</v>
      </c>
      <c r="O2178" s="1">
        <f>'S. MATERIALES'!F2179/'S. MATERIALES'!F2178-1</f>
        <v>-0.0126443334</v>
      </c>
      <c r="P2178" s="1">
        <f>'S. MATERIALES'!H2179/'S. MATERIALES'!H2178-1</f>
        <v>-0.01430256561</v>
      </c>
      <c r="Q2178" s="1">
        <f>'S. MATERIALES'!J2179/'S. MATERIALES'!J2178-1</f>
        <v>-0.01443022197</v>
      </c>
      <c r="R2178" s="1">
        <f>'S. MATERIALES'!L2179/'S. MATERIALES'!L2178-1</f>
        <v>0.01642776615</v>
      </c>
      <c r="S2178" s="1">
        <f>'S. MATERIALES'!N2179/'S. MATERIALES'!N2178-1</f>
        <v>-0.01157742402</v>
      </c>
      <c r="T2178" s="1">
        <f>'S. MATERIALES'!P2179/'S. MATERIALES'!P2178-1</f>
        <v>-0.001211754014</v>
      </c>
      <c r="U2178" s="1">
        <f>'S. MATERIALES'!R2179/'S. MATERIALES'!R2178-1</f>
        <v>-0.01334604385</v>
      </c>
      <c r="V2178" s="1">
        <f>'S. MATERIALES'!T2179/'S. MATERIALES'!T2178-1</f>
        <v>0.007518796992</v>
      </c>
      <c r="W2178" s="1">
        <f>SUMPRODUCT(M2178:V2178,'Ponderaciones e Índices.'!$A$8:$J$8)</f>
        <v>-0.006208926589</v>
      </c>
      <c r="X2178" s="1">
        <f>'S. ENERGÍA'!B2179/'S. ENERGÍA'!B2178-1</f>
        <v>0.02736740131</v>
      </c>
      <c r="Y2178" s="1">
        <f>'S. ENERGÍA'!D2179/'S. ENERGÍA'!D2178-1</f>
        <v>0.02064532081</v>
      </c>
      <c r="Z2178" s="1">
        <f>'S. ENERGÍA'!F2179/'S. ENERGÍA'!F2178-1</f>
        <v>0.008235073929</v>
      </c>
      <c r="AA2178" s="1">
        <f>'S. ENERGÍA'!H2179/'S. ENERGÍA'!H2178-1</f>
        <v>0.02140487673</v>
      </c>
      <c r="AB2178" s="1">
        <f>'S. ENERGÍA'!J2179/'S. ENERGÍA'!J2178-1</f>
        <v>0.03883051622</v>
      </c>
      <c r="AC2178" s="1">
        <f>'S. ENERGÍA'!L2179/'S. ENERGÍA'!L2178-1</f>
        <v>-0.006330935252</v>
      </c>
      <c r="AD2178" s="1">
        <f>'S. ENERGÍA'!N2179/'S. ENERGÍA'!N2178-1</f>
        <v>0.009049773756</v>
      </c>
      <c r="AE2178" s="1">
        <f>'S. ENERGÍA'!P2179/'S. ENERGÍA'!P2178-1</f>
        <v>0.0424730262</v>
      </c>
      <c r="AF2178" s="1">
        <f>'S. ENERGÍA'!R2179/'S. ENERGÍA'!R2178-1</f>
        <v>0.01424501425</v>
      </c>
      <c r="AG2178" s="1">
        <f>'S. ENERGÍA'!T2179/'S. ENERGÍA'!T2178-1</f>
        <v>0.04017305315</v>
      </c>
      <c r="AH2178" s="1">
        <f>SUMPRODUCT(X2178:AG2178,'Ponderaciones e Índices.'!$A$12:$J$12)</f>
        <v>0.02239463835</v>
      </c>
    </row>
    <row r="2179">
      <c r="A2179" s="1">
        <f>S.FINANCIERO!A2180</f>
        <v>45047</v>
      </c>
      <c r="B2179" s="1">
        <f>S.FINANCIERO!B2180/S.FINANCIERO!B2179-1</f>
        <v>-0.001040814809</v>
      </c>
      <c r="C2179" s="1">
        <f>S.FINANCIERO!D2180/S.FINANCIERO!D2179-1</f>
        <v>-0.0009747776289</v>
      </c>
      <c r="D2179" s="1">
        <f>S.FINANCIERO!F2180/S.FINANCIERO!F2179-1</f>
        <v>-0.003438958487</v>
      </c>
      <c r="E2179" s="1">
        <f>S.FINANCIERO!H2180/S.FINANCIERO!H2179-1</f>
        <v>-0.002217950614</v>
      </c>
      <c r="F2179" s="1">
        <f>S.FINANCIERO!J2180/S.FINANCIERO!J2179-1</f>
        <v>-0.004577464789</v>
      </c>
      <c r="G2179" s="1">
        <f>S.FINANCIERO!L2180/S.FINANCIERO!L2179-1</f>
        <v>0.001583688013</v>
      </c>
      <c r="H2179" s="1">
        <f>S.FINANCIERO!N2180/S.FINANCIERO!N2179-1</f>
        <v>-0.008871691456</v>
      </c>
      <c r="I2179" s="1">
        <f>S.FINANCIERO!P2180/S.FINANCIERO!P2179-1</f>
        <v>0.002990654206</v>
      </c>
      <c r="J2179" s="1">
        <f>S.FINANCIERO!R2180/S.FINANCIERO!R2179-1</f>
        <v>-0.0009027986759</v>
      </c>
      <c r="K2179" s="1">
        <f>S.FINANCIERO!T2180/S.FINANCIERO!T2179-1</f>
        <v>0.005711318795</v>
      </c>
      <c r="L2179" s="1">
        <f>SUMPRODUCT(B2179:K2179, 'Ponderaciones e Índices.'!$A$4:$J$4)</f>
        <v>-0.001637230838</v>
      </c>
      <c r="M2179" s="1">
        <f>'S. MATERIALES'!B2180/'S. MATERIALES'!B2179-1</f>
        <v>-0.0007763975155</v>
      </c>
      <c r="N2179" s="3">
        <f>'S. MATERIALES'!D2180/'S. MATERIALES'!D2179-1</f>
        <v>-0.01431173562</v>
      </c>
      <c r="O2179" s="1">
        <f>'S. MATERIALES'!F2180/'S. MATERIALES'!F2179-1</f>
        <v>0.0116392627</v>
      </c>
      <c r="P2179" s="1">
        <f>'S. MATERIALES'!H2180/'S. MATERIALES'!H2179-1</f>
        <v>-0.007778608826</v>
      </c>
      <c r="Q2179" s="1">
        <f>'S. MATERIALES'!J2180/'S. MATERIALES'!J2179-1</f>
        <v>0.01595485942</v>
      </c>
      <c r="R2179" s="1">
        <f>'S. MATERIALES'!L2180/'S. MATERIALES'!L2179-1</f>
        <v>-0.02313421011</v>
      </c>
      <c r="S2179" s="1">
        <f>'S. MATERIALES'!N2180/'S. MATERIALES'!N2179-1</f>
        <v>-0.005856515373</v>
      </c>
      <c r="T2179" s="1">
        <f>'S. MATERIALES'!P2180/'S. MATERIALES'!P2179-1</f>
        <v>0.03093721565</v>
      </c>
      <c r="U2179" s="1">
        <f>'S. MATERIALES'!R2180/'S. MATERIALES'!R2179-1</f>
        <v>0.01449275362</v>
      </c>
      <c r="V2179" s="1">
        <f>'S. MATERIALES'!T2180/'S. MATERIALES'!T2179-1</f>
        <v>-0.01451077944</v>
      </c>
      <c r="W2179" s="1">
        <f>SUMPRODUCT(M2179:V2179,'Ponderaciones e Índices.'!$A$8:$J$8)</f>
        <v>0.002710909202</v>
      </c>
      <c r="X2179" s="1">
        <f>'S. ENERGÍA'!B2180/'S. ENERGÍA'!B2179-1</f>
        <v>-0.01532296087</v>
      </c>
      <c r="Y2179" s="1">
        <f>'S. ENERGÍA'!D2180/'S. ENERGÍA'!D2179-1</f>
        <v>-0.01162790698</v>
      </c>
      <c r="Z2179" s="1">
        <f>'S. ENERGÍA'!F2180/'S. ENERGÍA'!F2179-1</f>
        <v>-0.005012066085</v>
      </c>
      <c r="AA2179" s="1">
        <f>'S. ENERGÍA'!H2180/'S. ENERGÍA'!H2179-1</f>
        <v>0.00106438558</v>
      </c>
      <c r="AB2179" s="1">
        <f>'S. ENERGÍA'!J2180/'S. ENERGÍA'!J2179-1</f>
        <v>-0.01978891821</v>
      </c>
      <c r="AC2179" s="1">
        <f>'S. ENERGÍA'!L2180/'S. ENERGÍA'!L2179-1</f>
        <v>-0.01708659137</v>
      </c>
      <c r="AD2179" s="1">
        <f>'S. ENERGÍA'!N2180/'S. ENERGÍA'!N2179-1</f>
        <v>0</v>
      </c>
      <c r="AE2179" s="1">
        <f>'S. ENERGÍA'!P2180/'S. ENERGÍA'!P2179-1</f>
        <v>0.002792837194</v>
      </c>
      <c r="AF2179" s="1">
        <f>'S. ENERGÍA'!R2180/'S. ENERGÍA'!R2179-1</f>
        <v>-0.02059925094</v>
      </c>
      <c r="AG2179" s="1">
        <f>'S. ENERGÍA'!T2180/'S. ENERGÍA'!T2179-1</f>
        <v>-0.01247771836</v>
      </c>
      <c r="AH2179" s="1">
        <f>SUMPRODUCT(X2179:AG2179,'Ponderaciones e Índices.'!$A$12:$J$12)</f>
        <v>-0.01225588654</v>
      </c>
    </row>
    <row r="2180">
      <c r="A2180" s="1">
        <f>S.FINANCIERO!A2181</f>
        <v>45048</v>
      </c>
      <c r="B2180" s="1">
        <f>S.FINANCIERO!B2181/S.FINANCIERO!B2180-1</f>
        <v>-0.02180546253</v>
      </c>
      <c r="C2180" s="1">
        <f>S.FINANCIERO!D2181/S.FINANCIERO!D2180-1</f>
        <v>-0.0110989145</v>
      </c>
      <c r="D2180" s="1">
        <f>S.FINANCIERO!F2181/S.FINANCIERO!F2180-1</f>
        <v>-0.02834606852</v>
      </c>
      <c r="E2180" s="1">
        <f>S.FINANCIERO!H2181/S.FINANCIERO!H2180-1</f>
        <v>-0.02296976882</v>
      </c>
      <c r="F2180" s="1">
        <f>S.FINANCIERO!J2181/S.FINANCIERO!J2180-1</f>
        <v>-0.02564556067</v>
      </c>
      <c r="G2180" s="1">
        <f>S.FINANCIERO!L2181/S.FINANCIERO!L2180-1</f>
        <v>-0.006127087657</v>
      </c>
      <c r="H2180" s="1">
        <f>S.FINANCIERO!N2181/S.FINANCIERO!N2180-1</f>
        <v>-0.03764283034</v>
      </c>
      <c r="I2180" s="1">
        <f>S.FINANCIERO!P2181/S.FINANCIERO!P2180-1</f>
        <v>-0.005590756616</v>
      </c>
      <c r="J2180" s="1">
        <f>S.FINANCIERO!R2181/S.FINANCIERO!R2180-1</f>
        <v>-0.01084337349</v>
      </c>
      <c r="K2180" s="1">
        <f>S.FINANCIERO!T2181/S.FINANCIERO!T2180-1</f>
        <v>0.003871966959</v>
      </c>
      <c r="L2180" s="1">
        <f>SUMPRODUCT(B2180:K2180, 'Ponderaciones e Índices.'!$A$4:$J$4)</f>
        <v>-0.01804491597</v>
      </c>
      <c r="M2180" s="1">
        <f>'S. MATERIALES'!B2181/'S. MATERIALES'!B2180-1</f>
        <v>0.04778554779</v>
      </c>
      <c r="N2180" s="3">
        <f>'S. MATERIALES'!D2181/'S. MATERIALES'!D2180-1</f>
        <v>0.04553854277</v>
      </c>
      <c r="O2180" s="1">
        <f>'S. MATERIALES'!F2181/'S. MATERIALES'!F2180-1</f>
        <v>0.02991997863</v>
      </c>
      <c r="P2180" s="1">
        <f>'S. MATERIALES'!H2181/'S. MATERIALES'!H2180-1</f>
        <v>0.04764058495</v>
      </c>
      <c r="Q2180" s="1">
        <f>'S. MATERIALES'!J2181/'S. MATERIALES'!J2180-1</f>
        <v>0.02642918702</v>
      </c>
      <c r="R2180" s="1">
        <f>'S. MATERIALES'!L2181/'S. MATERIALES'!L2180-1</f>
        <v>-0.02725060827</v>
      </c>
      <c r="S2180" s="1">
        <f>'S. MATERIALES'!N2181/'S. MATERIALES'!N2180-1</f>
        <v>0.0500736377</v>
      </c>
      <c r="T2180" s="1">
        <f>'S. MATERIALES'!P2181/'S. MATERIALES'!P2180-1</f>
        <v>-0.01088555457</v>
      </c>
      <c r="U2180" s="1">
        <f>'S. MATERIALES'!R2181/'S. MATERIALES'!R2180-1</f>
        <v>0.002857142857</v>
      </c>
      <c r="V2180" s="1">
        <f>'S. MATERIALES'!T2181/'S. MATERIALES'!T2180-1</f>
        <v>0.04291123265</v>
      </c>
      <c r="W2180" s="1">
        <f>SUMPRODUCT(M2180:V2180,'Ponderaciones e Índices.'!$A$8:$J$8)</f>
        <v>0.01946803781</v>
      </c>
      <c r="X2180" s="1">
        <f>'S. ENERGÍA'!B2181/'S. ENERGÍA'!B2180-1</f>
        <v>-0.04788125449</v>
      </c>
      <c r="Y2180" s="1">
        <f>'S. ENERGÍA'!D2181/'S. ENERGÍA'!D2180-1</f>
        <v>-0.04448529412</v>
      </c>
      <c r="Z2180" s="1">
        <f>'S. ENERGÍA'!F2181/'S. ENERGÍA'!F2180-1</f>
        <v>-0.0197761194</v>
      </c>
      <c r="AA2180" s="1">
        <f>'S. ENERGÍA'!H2181/'S. ENERGÍA'!H2180-1</f>
        <v>-0.02093208028</v>
      </c>
      <c r="AB2180" s="1">
        <f>'S. ENERGÍA'!J2181/'S. ENERGÍA'!J2180-1</f>
        <v>-0.05473306415</v>
      </c>
      <c r="AC2180" s="1">
        <f>'S. ENERGÍA'!L2181/'S. ENERGÍA'!L2180-1</f>
        <v>-0.06732469063</v>
      </c>
      <c r="AD2180" s="1">
        <f>'S. ENERGÍA'!N2181/'S. ENERGÍA'!N2180-1</f>
        <v>-0.03004484305</v>
      </c>
      <c r="AE2180" s="1">
        <f>'S. ENERGÍA'!P2181/'S. ENERGÍA'!P2180-1</f>
        <v>-0.03948230668</v>
      </c>
      <c r="AF2180" s="1">
        <f>'S. ENERGÍA'!R2181/'S. ENERGÍA'!R2180-1</f>
        <v>-0.04397705545</v>
      </c>
      <c r="AG2180" s="1">
        <f>'S. ENERGÍA'!T2181/'S. ENERGÍA'!T2180-1</f>
        <v>-0.0421179302</v>
      </c>
      <c r="AH2180" s="1">
        <f>SUMPRODUCT(X2180:AG2180,'Ponderaciones e Índices.'!$A$12:$J$12)</f>
        <v>-0.04286212901</v>
      </c>
    </row>
    <row r="2181">
      <c r="A2181" s="1">
        <f>S.FINANCIERO!A2182</f>
        <v>45049</v>
      </c>
      <c r="B2181" s="1">
        <f>S.FINANCIERO!B2182/S.FINANCIERO!B2181-1</f>
        <v>-0.002434570907</v>
      </c>
      <c r="C2181" s="1">
        <f>S.FINANCIERO!D2182/S.FINANCIERO!D2181-1</f>
        <v>0.004810064134</v>
      </c>
      <c r="D2181" s="1">
        <f>S.FINANCIERO!F2182/S.FINANCIERO!F2181-1</f>
        <v>-0.00008455944529</v>
      </c>
      <c r="E2181" s="1">
        <f>S.FINANCIERO!H2182/S.FINANCIERO!H2181-1</f>
        <v>0.00333687244</v>
      </c>
      <c r="F2181" s="1">
        <f>S.FINANCIERO!J2182/S.FINANCIERO!J2181-1</f>
        <v>0.001996732619</v>
      </c>
      <c r="G2181" s="1">
        <f>S.FINANCIERO!L2182/S.FINANCIERO!L2181-1</f>
        <v>-0.005468827682</v>
      </c>
      <c r="H2181" s="1">
        <f>S.FINANCIERO!N2182/S.FINANCIERO!N2181-1</f>
        <v>0.002386122569</v>
      </c>
      <c r="I2181" s="1">
        <f>S.FINANCIERO!P2182/S.FINANCIERO!P2181-1</f>
        <v>-0.00299850075</v>
      </c>
      <c r="J2181" s="1">
        <f>S.FINANCIERO!R2182/S.FINANCIERO!R2181-1</f>
        <v>-0.002283800244</v>
      </c>
      <c r="K2181" s="1">
        <f>S.FINANCIERO!T2182/S.FINANCIERO!T2181-1</f>
        <v>-0.01028542042</v>
      </c>
      <c r="L2181" s="1">
        <f>SUMPRODUCT(B2181:K2181, 'Ponderaciones e Índices.'!$A$4:$J$4)</f>
        <v>0.000243414498</v>
      </c>
      <c r="M2181" s="1">
        <f>'S. MATERIALES'!B2182/'S. MATERIALES'!B2181-1</f>
        <v>0.009269558769</v>
      </c>
      <c r="N2181" s="3">
        <f>'S. MATERIALES'!D2182/'S. MATERIALES'!D2181-1</f>
        <v>-0.001514960232</v>
      </c>
      <c r="O2181" s="1">
        <f>'S. MATERIALES'!F2182/'S. MATERIALES'!F2181-1</f>
        <v>0.01229116804</v>
      </c>
      <c r="P2181" s="1">
        <f>'S. MATERIALES'!H2182/'S. MATERIALES'!H2181-1</f>
        <v>-0.006619657505</v>
      </c>
      <c r="Q2181" s="1">
        <f>'S. MATERIALES'!J2182/'S. MATERIALES'!J2181-1</f>
        <v>-0.001492676556</v>
      </c>
      <c r="R2181" s="1">
        <f>'S. MATERIALES'!L2182/'S. MATERIALES'!L2181-1</f>
        <v>-0.01233950308</v>
      </c>
      <c r="S2181" s="1">
        <f>'S. MATERIALES'!N2182/'S. MATERIALES'!N2181-1</f>
        <v>0.009817671809</v>
      </c>
      <c r="T2181" s="1">
        <f>'S. MATERIALES'!P2182/'S. MATERIALES'!P2181-1</f>
        <v>-0.002676977989</v>
      </c>
      <c r="U2181" s="1">
        <f>'S. MATERIALES'!R2182/'S. MATERIALES'!R2181-1</f>
        <v>-0.009496676163</v>
      </c>
      <c r="V2181" s="1">
        <f>'S. MATERIALES'!T2182/'S. MATERIALES'!T2181-1</f>
        <v>-0.01411859621</v>
      </c>
      <c r="W2181" s="1">
        <f>SUMPRODUCT(M2181:V2181,'Ponderaciones e Índices.'!$A$8:$J$8)</f>
        <v>-0.001693699443</v>
      </c>
      <c r="X2181" s="1">
        <f>'S. ENERGÍA'!B2182/'S. ENERGÍA'!B2181-1</f>
        <v>-0.02011566507</v>
      </c>
      <c r="Y2181" s="1">
        <f>'S. ENERGÍA'!D2182/'S. ENERGÍA'!D2181-1</f>
        <v>-0.0196229319</v>
      </c>
      <c r="Z2181" s="1">
        <f>'S. ENERGÍA'!F2182/'S. ENERGÍA'!F2181-1</f>
        <v>0.007803578226</v>
      </c>
      <c r="AA2181" s="1">
        <f>'S. ENERGÍA'!H2182/'S. ENERGÍA'!H2181-1</f>
        <v>0.008333847154</v>
      </c>
      <c r="AB2181" s="1">
        <f>'S. ENERGÍA'!J2182/'S. ENERGÍA'!J2181-1</f>
        <v>-0.02040816327</v>
      </c>
      <c r="AC2181" s="1">
        <f>'S. ENERGÍA'!L2182/'S. ENERGÍA'!L2181-1</f>
        <v>-0.01721686937</v>
      </c>
      <c r="AD2181" s="1">
        <f>'S. ENERGÍA'!N2182/'S. ENERGÍA'!N2181-1</f>
        <v>-0.007397133611</v>
      </c>
      <c r="AE2181" s="1">
        <f>'S. ENERGÍA'!P2182/'S. ENERGÍA'!P2181-1</f>
        <v>-0.01210984138</v>
      </c>
      <c r="AF2181" s="1">
        <f>'S. ENERGÍA'!R2182/'S. ENERGÍA'!R2181-1</f>
        <v>-0.022</v>
      </c>
      <c r="AG2181" s="1">
        <f>'S. ENERGÍA'!T2182/'S. ENERGÍA'!T2181-1</f>
        <v>-0.01444723618</v>
      </c>
      <c r="AH2181" s="1">
        <f>SUMPRODUCT(X2181:AG2181,'Ponderaciones e Índices.'!$A$12:$J$12)</f>
        <v>-0.01550990277</v>
      </c>
    </row>
    <row r="2182">
      <c r="A2182" s="1">
        <f>S.FINANCIERO!A2183</f>
        <v>45050</v>
      </c>
      <c r="B2182" s="1">
        <f>S.FINANCIERO!B2183/S.FINANCIERO!B2182-1</f>
        <v>-0.01410921293</v>
      </c>
      <c r="C2182" s="1">
        <f>S.FINANCIERO!D2183/S.FINANCIERO!D2182-1</f>
        <v>0.002454891371</v>
      </c>
      <c r="D2182" s="1">
        <f>S.FINANCIERO!F2183/S.FINANCIERO!F2182-1</f>
        <v>-0.03255813953</v>
      </c>
      <c r="E2182" s="1">
        <f>S.FINANCIERO!H2183/S.FINANCIERO!H2182-1</f>
        <v>-0.007407407407</v>
      </c>
      <c r="F2182" s="1">
        <f>S.FINANCIERO!J2183/S.FINANCIERO!J2182-1</f>
        <v>-0.02155797101</v>
      </c>
      <c r="G2182" s="1">
        <f>S.FINANCIERO!L2183/S.FINANCIERO!L2182-1</f>
        <v>0.00099980004</v>
      </c>
      <c r="H2182" s="1">
        <f>S.FINANCIERO!N2183/S.FINANCIERO!N2182-1</f>
        <v>-0.02569593148</v>
      </c>
      <c r="I2182" s="1">
        <f>S.FINANCIERO!P2183/S.FINANCIERO!P2182-1</f>
        <v>-0.02030075188</v>
      </c>
      <c r="J2182" s="1">
        <f>S.FINANCIERO!R2183/S.FINANCIERO!R2182-1</f>
        <v>-0.01739661224</v>
      </c>
      <c r="K2182" s="1">
        <f>S.FINANCIERO!T2183/S.FINANCIERO!T2182-1</f>
        <v>-0.0007794232268</v>
      </c>
      <c r="L2182" s="1">
        <f>SUMPRODUCT(B2182:K2182, 'Ponderaciones e Índices.'!$A$4:$J$4)</f>
        <v>-0.01359062262</v>
      </c>
      <c r="M2182" s="1">
        <f>'S. MATERIALES'!B2183/'S. MATERIALES'!B2182-1</f>
        <v>0.01469507715</v>
      </c>
      <c r="N2182" s="3">
        <f>'S. MATERIALES'!D2183/'S. MATERIALES'!D2182-1</f>
        <v>0.03363257049</v>
      </c>
      <c r="O2182" s="1">
        <f>'S. MATERIALES'!F2183/'S. MATERIALES'!F2182-1</f>
        <v>0.0099348354</v>
      </c>
      <c r="P2182" s="1">
        <f>'S. MATERIALES'!H2183/'S. MATERIALES'!H2182-1</f>
        <v>0.008257279444</v>
      </c>
      <c r="Q2182" s="1">
        <f>'S. MATERIALES'!J2183/'S. MATERIALES'!J2182-1</f>
        <v>0.002335793703</v>
      </c>
      <c r="R2182" s="1">
        <f>'S. MATERIALES'!L2183/'S. MATERIALES'!L2182-1</f>
        <v>-0.02448083741</v>
      </c>
      <c r="S2182" s="1">
        <f>'S. MATERIALES'!N2183/'S. MATERIALES'!N2182-1</f>
        <v>0.002777777778</v>
      </c>
      <c r="T2182" s="1">
        <f>'S. MATERIALES'!P2183/'S. MATERIALES'!P2182-1</f>
        <v>0.00178944229</v>
      </c>
      <c r="U2182" s="1">
        <f>'S. MATERIALES'!R2183/'S. MATERIALES'!R2182-1</f>
        <v>-0.001917545542</v>
      </c>
      <c r="V2182" s="1">
        <f>'S. MATERIALES'!T2183/'S. MATERIALES'!T2182-1</f>
        <v>0.009410801964</v>
      </c>
      <c r="W2182" s="1">
        <f>SUMPRODUCT(M2182:V2182,'Ponderaciones e Índices.'!$A$8:$J$8)</f>
        <v>0.002604711272</v>
      </c>
      <c r="X2182" s="1">
        <f>'S. ENERGÍA'!B2183/'S. ENERGÍA'!B2182-1</f>
        <v>-0.009751090582</v>
      </c>
      <c r="Y2182" s="1">
        <f>'S. ENERGÍA'!D2183/'S. ENERGÍA'!D2182-1</f>
        <v>-0.02956567242</v>
      </c>
      <c r="Z2182" s="1">
        <f>'S. ENERGÍA'!F2183/'S. ENERGÍA'!F2182-1</f>
        <v>0.004343720491</v>
      </c>
      <c r="AA2182" s="1">
        <f>'S. ENERGÍA'!H2183/'S. ENERGÍA'!H2182-1</f>
        <v>-0.006288476977</v>
      </c>
      <c r="AB2182" s="1">
        <f>'S. ENERGÍA'!J2183/'S. ENERGÍA'!J2182-1</f>
        <v>0.0009689922481</v>
      </c>
      <c r="AC2182" s="1">
        <f>'S. ENERGÍA'!L2183/'S. ENERGÍA'!L2182-1</f>
        <v>-0.03134040501</v>
      </c>
      <c r="AD2182" s="1">
        <f>'S. ENERGÍA'!N2183/'S. ENERGÍA'!N2182-1</f>
        <v>0.0006986492781</v>
      </c>
      <c r="AE2182" s="1">
        <f>'S. ENERGÍA'!P2183/'S. ENERGÍA'!P2182-1</f>
        <v>0.006388121547</v>
      </c>
      <c r="AF2182" s="1">
        <f>'S. ENERGÍA'!R2183/'S. ENERGÍA'!R2182-1</f>
        <v>0.0081799591</v>
      </c>
      <c r="AG2182" s="1">
        <f>'S. ENERGÍA'!T2183/'S. ENERGÍA'!T2182-1</f>
        <v>0.02294455067</v>
      </c>
      <c r="AH2182" s="1">
        <f>SUMPRODUCT(X2182:AG2182,'Ponderaciones e Índices.'!$A$12:$J$12)</f>
        <v>-0.01023585785</v>
      </c>
    </row>
    <row r="2183">
      <c r="A2183" s="1">
        <f>S.FINANCIERO!A2184</f>
        <v>45051</v>
      </c>
      <c r="B2183" s="1">
        <f>S.FINANCIERO!B2184/S.FINANCIERO!B2183-1</f>
        <v>0.01330548464</v>
      </c>
      <c r="C2183" s="1">
        <f>S.FINANCIERO!D2184/S.FINANCIERO!D2183-1</f>
        <v>0.01995836905</v>
      </c>
      <c r="D2183" s="1">
        <f>S.FINANCIERO!F2184/S.FINANCIERO!F2183-1</f>
        <v>0.02910839161</v>
      </c>
      <c r="E2183" s="1">
        <f>S.FINANCIERO!H2184/S.FINANCIERO!H2183-1</f>
        <v>0.01949436491</v>
      </c>
      <c r="F2183" s="1">
        <f>S.FINANCIERO!J2184/S.FINANCIERO!J2183-1</f>
        <v>0.02869838919</v>
      </c>
      <c r="G2183" s="1">
        <f>S.FINANCIERO!L2184/S.FINANCIERO!L2183-1</f>
        <v>0.01438274071</v>
      </c>
      <c r="H2183" s="1">
        <f>S.FINANCIERO!N2184/S.FINANCIERO!N2183-1</f>
        <v>0.02515384615</v>
      </c>
      <c r="I2183" s="1">
        <f>S.FINANCIERO!P2184/S.FINANCIERO!P2183-1</f>
        <v>0.01650038373</v>
      </c>
      <c r="J2183" s="1">
        <f>S.FINANCIERO!R2184/S.FINANCIERO!R2183-1</f>
        <v>0.01149246777</v>
      </c>
      <c r="K2183" s="1">
        <f>S.FINANCIERO!T2184/S.FINANCIERO!T2183-1</f>
        <v>0.001820072803</v>
      </c>
      <c r="L2183" s="1">
        <f>SUMPRODUCT(B2183:K2183, 'Ponderaciones e Índices.'!$A$4:$J$4)</f>
        <v>0.01959598352</v>
      </c>
      <c r="M2183" s="1">
        <f>'S. MATERIALES'!B2184/'S. MATERIALES'!B2183-1</f>
        <v>-0.02063721941</v>
      </c>
      <c r="N2183" s="3">
        <f>'S. MATERIALES'!D2184/'S. MATERIALES'!D2183-1</f>
        <v>-0.02091743119</v>
      </c>
      <c r="O2183" s="1">
        <f>'S. MATERIALES'!F2184/'S. MATERIALES'!F2183-1</f>
        <v>0.01256450915</v>
      </c>
      <c r="P2183" s="1">
        <f>'S. MATERIALES'!H2184/'S. MATERIALES'!H2183-1</f>
        <v>0.001724137931</v>
      </c>
      <c r="Q2183" s="1">
        <f>'S. MATERIALES'!J2184/'S. MATERIALES'!J2183-1</f>
        <v>-0.007829977629</v>
      </c>
      <c r="R2183" s="1">
        <f>'S. MATERIALES'!L2184/'S. MATERIALES'!L2183-1</f>
        <v>0.01021114573</v>
      </c>
      <c r="S2183" s="1">
        <f>'S. MATERIALES'!N2184/'S. MATERIALES'!N2183-1</f>
        <v>-0.01385041551</v>
      </c>
      <c r="T2183" s="1">
        <f>'S. MATERIALES'!P2184/'S. MATERIALES'!P2183-1</f>
        <v>0.06579339089</v>
      </c>
      <c r="U2183" s="1">
        <f>'S. MATERIALES'!R2184/'S. MATERIALES'!R2183-1</f>
        <v>0.0288184438</v>
      </c>
      <c r="V2183" s="1">
        <f>'S. MATERIALES'!T2184/'S. MATERIALES'!T2183-1</f>
        <v>-0.01621402513</v>
      </c>
      <c r="W2183" s="1">
        <f>SUMPRODUCT(M2183:V2183,'Ponderaciones e Índices.'!$A$8:$J$8)</f>
        <v>0.00992038904</v>
      </c>
      <c r="X2183" s="1">
        <f>'S. ENERGÍA'!B2184/'S. ENERGÍA'!B2183-1</f>
        <v>0.0282456595</v>
      </c>
      <c r="Y2183" s="1">
        <f>'S. ENERGÍA'!D2184/'S. ENERGÍA'!D2183-1</f>
        <v>0.03922890267</v>
      </c>
      <c r="Z2183" s="1">
        <f>'S. ENERGÍA'!F2184/'S. ENERGÍA'!F2183-1</f>
        <v>0.002444528018</v>
      </c>
      <c r="AA2183" s="1">
        <f>'S. ENERGÍA'!H2184/'S. ENERGÍA'!H2183-1</f>
        <v>0.01157271856</v>
      </c>
      <c r="AB2183" s="1">
        <f>'S. ENERGÍA'!J2184/'S. ENERGÍA'!J2183-1</f>
        <v>0.03242981607</v>
      </c>
      <c r="AC2183" s="1">
        <f>'S. ENERGÍA'!L2184/'S. ENERGÍA'!L2183-1</f>
        <v>0.0343454455</v>
      </c>
      <c r="AD2183" s="1">
        <f>'S. ENERGÍA'!N2184/'S. ENERGÍA'!N2183-1</f>
        <v>0.01210146614</v>
      </c>
      <c r="AE2183" s="1">
        <f>'S. ENERGÍA'!P2184/'S. ENERGÍA'!P2183-1</f>
        <v>0.003259564248</v>
      </c>
      <c r="AF2183" s="1">
        <f>'S. ENERGÍA'!R2184/'S. ENERGÍA'!R2183-1</f>
        <v>0.02941176471</v>
      </c>
      <c r="AG2183" s="1">
        <f>'S. ENERGÍA'!T2184/'S. ENERGÍA'!T2183-1</f>
        <v>0.07476635514</v>
      </c>
      <c r="AH2183" s="1">
        <f>SUMPRODUCT(X2183:AG2183,'Ponderaciones e Índices.'!$A$12:$J$12)</f>
        <v>0.03138330465</v>
      </c>
    </row>
    <row r="2184">
      <c r="A2184" s="1">
        <f>S.FINANCIERO!A2185</f>
        <v>45054</v>
      </c>
      <c r="B2184" s="1">
        <f>S.FINANCIERO!B2185/S.FINANCIERO!B2184-1</f>
        <v>0.002748301397</v>
      </c>
      <c r="C2184" s="1">
        <f>S.FINANCIERO!D2185/S.FINANCIERO!D2184-1</f>
        <v>-0.01140456182</v>
      </c>
      <c r="D2184" s="1">
        <f>S.FINANCIERO!F2185/S.FINANCIERO!F2184-1</f>
        <v>0.002208443048</v>
      </c>
      <c r="E2184" s="1">
        <f>S.FINANCIERO!H2185/S.FINANCIERO!H2184-1</f>
        <v>0.005079175381</v>
      </c>
      <c r="F2184" s="1">
        <f>S.FINANCIERO!J2185/S.FINANCIERO!J2184-1</f>
        <v>0.001259899208</v>
      </c>
      <c r="G2184" s="1">
        <f>S.FINANCIERO!L2185/S.FINANCIERO!L2184-1</f>
        <v>-0.001378495471</v>
      </c>
      <c r="H2184" s="1">
        <f>S.FINANCIERO!N2185/S.FINANCIERO!N2184-1</f>
        <v>0.01429250322</v>
      </c>
      <c r="I2184" s="1">
        <f>S.FINANCIERO!P2185/S.FINANCIERO!P2184-1</f>
        <v>0.00906002265</v>
      </c>
      <c r="J2184" s="1">
        <f>S.FINANCIERO!R2185/S.FINANCIERO!R2184-1</f>
        <v>0.001688929833</v>
      </c>
      <c r="K2184" s="1">
        <f>S.FINANCIERO!T2185/S.FINANCIERO!T2184-1</f>
        <v>0.003633532312</v>
      </c>
      <c r="L2184" s="1">
        <f>SUMPRODUCT(B2184:K2184, 'Ponderaciones e Índices.'!$A$4:$J$4)</f>
        <v>0.002140214267</v>
      </c>
      <c r="M2184" s="1">
        <f>'S. MATERIALES'!B2185/'S. MATERIALES'!B2184-1</f>
        <v>-0.01811460259</v>
      </c>
      <c r="N2184" s="3">
        <f>'S. MATERIALES'!D2185/'S. MATERIALES'!D2184-1</f>
        <v>-0.007621189405</v>
      </c>
      <c r="O2184" s="1">
        <f>'S. MATERIALES'!F2185/'S. MATERIALES'!F2184-1</f>
        <v>0.002699255142</v>
      </c>
      <c r="P2184" s="1">
        <f>'S. MATERIALES'!H2185/'S. MATERIALES'!H2184-1</f>
        <v>-0.005163511188</v>
      </c>
      <c r="Q2184" s="1">
        <f>'S. MATERIALES'!J2185/'S. MATERIALES'!J2184-1</f>
        <v>0.001691093574</v>
      </c>
      <c r="R2184" s="1">
        <f>'S. MATERIALES'!L2185/'S. MATERIALES'!L2184-1</f>
        <v>0.01439095426</v>
      </c>
      <c r="S2184" s="1">
        <f>'S. MATERIALES'!N2185/'S. MATERIALES'!N2184-1</f>
        <v>0</v>
      </c>
      <c r="T2184" s="1">
        <f>'S. MATERIALES'!P2185/'S. MATERIALES'!P2184-1</f>
        <v>0.01229050279</v>
      </c>
      <c r="U2184" s="1">
        <f>'S. MATERIALES'!R2185/'S. MATERIALES'!R2184-1</f>
        <v>0.03921568627</v>
      </c>
      <c r="V2184" s="1">
        <f>'S. MATERIALES'!T2185/'S. MATERIALES'!T2184-1</f>
        <v>-0.01236093943</v>
      </c>
      <c r="W2184" s="1">
        <f>SUMPRODUCT(M2184:V2184,'Ponderaciones e Índices.'!$A$8:$J$8)</f>
        <v>0.008244547293</v>
      </c>
      <c r="X2184" s="1">
        <f>'S. ENERGÍA'!B2185/'S. ENERGÍA'!B2184-1</f>
        <v>0.01008064516</v>
      </c>
      <c r="Y2184" s="1">
        <f>'S. ENERGÍA'!D2185/'S. ENERGÍA'!D2184-1</f>
        <v>-0.008561421715</v>
      </c>
      <c r="Z2184" s="1">
        <f>'S. ENERGÍA'!F2185/'S. ENERGÍA'!F2184-1</f>
        <v>-0.004689551679</v>
      </c>
      <c r="AA2184" s="1">
        <f>'S. ENERGÍA'!H2185/'S. ENERGÍA'!H2184-1</f>
        <v>0.002682490811</v>
      </c>
      <c r="AB2184" s="1">
        <f>'S. ENERGÍA'!J2185/'S. ENERGÍA'!J2184-1</f>
        <v>0.01828410689</v>
      </c>
      <c r="AC2184" s="1">
        <f>'S. ENERGÍA'!L2185/'S. ENERGÍA'!L2184-1</f>
        <v>0.003689444979</v>
      </c>
      <c r="AD2184" s="1">
        <f>'S. ENERGÍA'!N2185/'S. ENERGÍA'!N2184-1</f>
        <v>-0.003679006668</v>
      </c>
      <c r="AE2184" s="1">
        <f>'S. ENERGÍA'!P2185/'S. ENERGÍA'!P2184-1</f>
        <v>-0.009917920657</v>
      </c>
      <c r="AF2184" s="1">
        <f>'S. ENERGÍA'!R2185/'S. ENERGÍA'!R2184-1</f>
        <v>-0.0039408867</v>
      </c>
      <c r="AG2184" s="1">
        <f>'S. ENERGÍA'!T2185/'S. ENERGÍA'!T2184-1</f>
        <v>-0.01333333333</v>
      </c>
      <c r="AH2184" s="1">
        <f>SUMPRODUCT(X2184:AG2184,'Ponderaciones e Índices.'!$A$12:$J$12)</f>
        <v>-0.0009650959871</v>
      </c>
    </row>
    <row r="2185">
      <c r="A2185" s="1">
        <f>S.FINANCIERO!A2186</f>
        <v>45055</v>
      </c>
      <c r="B2185" s="1">
        <f>S.FINANCIERO!B2186/S.FINANCIERO!B2185-1</f>
        <v>-0.01461743434</v>
      </c>
      <c r="C2185" s="1">
        <f>S.FINANCIERO!D2186/S.FINANCIERO!D2185-1</f>
        <v>-0.01214329083</v>
      </c>
      <c r="D2185" s="1">
        <f>S.FINANCIERO!F2186/S.FINANCIERO!F2185-1</f>
        <v>-0.003051106026</v>
      </c>
      <c r="E2185" s="1">
        <f>S.FINANCIERO!H2186/S.FINANCIERO!H2185-1</f>
        <v>-0.02080856124</v>
      </c>
      <c r="F2185" s="1">
        <f>S.FINANCIERO!J2186/S.FINANCIERO!J2185-1</f>
        <v>-0.008268919648</v>
      </c>
      <c r="G2185" s="1">
        <f>S.FINANCIERO!L2186/S.FINANCIERO!L2185-1</f>
        <v>-0.00236639716</v>
      </c>
      <c r="H2185" s="1">
        <f>S.FINANCIERO!N2186/S.FINANCIERO!N2185-1</f>
        <v>0.01150538809</v>
      </c>
      <c r="I2185" s="1">
        <f>S.FINANCIERO!P2186/S.FINANCIERO!P2185-1</f>
        <v>-0.002992891882</v>
      </c>
      <c r="J2185" s="1">
        <f>S.FINANCIERO!R2186/S.FINANCIERO!R2185-1</f>
        <v>-0.000766400981</v>
      </c>
      <c r="K2185" s="1">
        <f>S.FINANCIERO!T2186/S.FINANCIERO!T2185-1</f>
        <v>0.004913369537</v>
      </c>
      <c r="L2185" s="1">
        <f>SUMPRODUCT(B2185:K2185, 'Ponderaciones e Índices.'!$A$4:$J$4)</f>
        <v>-0.006977229592</v>
      </c>
      <c r="M2185" s="1">
        <f>'S. MATERIALES'!B2186/'S. MATERIALES'!B2185-1</f>
        <v>-0.002259036145</v>
      </c>
      <c r="N2185" s="3">
        <f>'S. MATERIALES'!D2186/'S. MATERIALES'!D2185-1</f>
        <v>0.0108271434</v>
      </c>
      <c r="O2185" s="1">
        <f>'S. MATERIALES'!F2186/'S. MATERIALES'!F2185-1</f>
        <v>0.03552402912</v>
      </c>
      <c r="P2185" s="1">
        <f>'S. MATERIALES'!H2186/'S. MATERIALES'!H2185-1</f>
        <v>0.001730103806</v>
      </c>
      <c r="Q2185" s="1">
        <f>'S. MATERIALES'!J2186/'S. MATERIALES'!J2185-1</f>
        <v>0.007643969237</v>
      </c>
      <c r="R2185" s="1">
        <f>'S. MATERIALES'!L2186/'S. MATERIALES'!L2185-1</f>
        <v>0.03310251647</v>
      </c>
      <c r="S2185" s="1">
        <f>'S. MATERIALES'!N2186/'S. MATERIALES'!N2185-1</f>
        <v>0.001404494382</v>
      </c>
      <c r="T2185" s="1">
        <f>'S. MATERIALES'!P2186/'S. MATERIALES'!P2185-1</f>
        <v>-0.02290286976</v>
      </c>
      <c r="U2185" s="1">
        <f>'S. MATERIALES'!R2186/'S. MATERIALES'!R2185-1</f>
        <v>-0.00539083558</v>
      </c>
      <c r="V2185" s="1">
        <f>'S. MATERIALES'!T2186/'S. MATERIALES'!T2185-1</f>
        <v>0</v>
      </c>
      <c r="W2185" s="1">
        <f>SUMPRODUCT(M2185:V2185,'Ponderaciones e Índices.'!$A$8:$J$8)</f>
        <v>0.0003035117033</v>
      </c>
      <c r="X2185" s="1">
        <f>'S. ENERGÍA'!B2186/'S. ENERGÍA'!B2185-1</f>
        <v>-0.00998003992</v>
      </c>
      <c r="Y2185" s="1">
        <f>'S. ENERGÍA'!D2186/'S. ENERGÍA'!D2185-1</f>
        <v>-0.001308386759</v>
      </c>
      <c r="Z2185" s="1">
        <f>'S. ENERGÍA'!F2186/'S. ENERGÍA'!F2185-1</f>
        <v>0.005465510743</v>
      </c>
      <c r="AA2185" s="1">
        <f>'S. ENERGÍA'!H2186/'S. ENERGÍA'!H2185-1</f>
        <v>0.002673357236</v>
      </c>
      <c r="AB2185" s="1">
        <f>'S. ENERGÍA'!J2186/'S. ENERGÍA'!J2185-1</f>
        <v>0.01289134438</v>
      </c>
      <c r="AC2185" s="1">
        <f>'S. ENERGÍA'!L2186/'S. ENERGÍA'!L2185-1</f>
        <v>0.01150711203</v>
      </c>
      <c r="AD2185" s="1">
        <f>'S. ENERGÍA'!N2186/'S. ENERGÍA'!N2185-1</f>
        <v>0.01153934918</v>
      </c>
      <c r="AE2185" s="1">
        <f>'S. ENERGÍA'!P2186/'S. ENERGÍA'!P2185-1</f>
        <v>0.02504317789</v>
      </c>
      <c r="AF2185" s="1">
        <f>'S. ENERGÍA'!R2186/'S. ENERGÍA'!R2185-1</f>
        <v>0.006923837784</v>
      </c>
      <c r="AG2185" s="1">
        <f>'S. ENERGÍA'!T2186/'S. ENERGÍA'!T2185-1</f>
        <v>0.008813160987</v>
      </c>
      <c r="AH2185" s="1">
        <f>SUMPRODUCT(X2185:AG2185,'Ponderaciones e Índices.'!$A$12:$J$12)</f>
        <v>0.002528083453</v>
      </c>
    </row>
    <row r="2186">
      <c r="A2186" s="1">
        <f>S.FINANCIERO!A2187</f>
        <v>45056</v>
      </c>
      <c r="B2186" s="1">
        <f>S.FINANCIERO!B2187/S.FINANCIERO!B2186-1</f>
        <v>-0.003631306498</v>
      </c>
      <c r="C2186" s="1">
        <f>S.FINANCIERO!D2187/S.FINANCIERO!D2186-1</f>
        <v>0.0098340504</v>
      </c>
      <c r="D2186" s="1">
        <f>S.FINANCIERO!F2187/S.FINANCIERO!F2186-1</f>
        <v>0.001275184902</v>
      </c>
      <c r="E2186" s="1">
        <f>S.FINANCIERO!H2187/S.FINANCIERO!H2186-1</f>
        <v>0.003187613843</v>
      </c>
      <c r="F2186" s="1">
        <f>S.FINANCIERO!J2187/S.FINANCIERO!J2186-1</f>
        <v>0.008519122712</v>
      </c>
      <c r="G2186" s="1">
        <f>S.FINANCIERO!L2187/S.FINANCIERO!L2186-1</f>
        <v>-0.006918363313</v>
      </c>
      <c r="H2186" s="1">
        <f>S.FINANCIERO!N2187/S.FINANCIERO!N2186-1</f>
        <v>-0.03320064221</v>
      </c>
      <c r="I2186" s="1">
        <f>S.FINANCIERO!P2187/S.FINANCIERO!P2186-1</f>
        <v>-0.01538461538</v>
      </c>
      <c r="J2186" s="1">
        <f>S.FINANCIERO!R2187/S.FINANCIERO!R2186-1</f>
        <v>-0.007363092499</v>
      </c>
      <c r="K2186" s="1">
        <f>S.FINANCIERO!T2187/S.FINANCIERO!T2186-1</f>
        <v>-0.02058672156</v>
      </c>
      <c r="L2186" s="1">
        <f>SUMPRODUCT(B2186:K2186, 'Ponderaciones e Índices.'!$A$4:$J$4)</f>
        <v>-0.004200429687</v>
      </c>
      <c r="M2186" s="1">
        <f>'S. MATERIALES'!B2187/'S. MATERIALES'!B2186-1</f>
        <v>-0.001886792453</v>
      </c>
      <c r="N2186" s="3">
        <f>'S. MATERIALES'!D2187/'S. MATERIALES'!D2186-1</f>
        <v>-0.01270394819</v>
      </c>
      <c r="O2186" s="1">
        <f>'S. MATERIALES'!F2187/'S. MATERIALES'!F2186-1</f>
        <v>-0.01039307202</v>
      </c>
      <c r="P2186" s="1">
        <f>'S. MATERIALES'!H2187/'S. MATERIALES'!H2186-1</f>
        <v>-0.002734599885</v>
      </c>
      <c r="Q2186" s="1">
        <f>'S. MATERIALES'!J2187/'S. MATERIALES'!J2186-1</f>
        <v>-0.008609857123</v>
      </c>
      <c r="R2186" s="1">
        <f>'S. MATERIALES'!L2187/'S. MATERIALES'!L2186-1</f>
        <v>-0.02092529017</v>
      </c>
      <c r="S2186" s="1">
        <f>'S. MATERIALES'!N2187/'S. MATERIALES'!N2186-1</f>
        <v>0.04067321178</v>
      </c>
      <c r="T2186" s="1">
        <f>'S. MATERIALES'!P2187/'S. MATERIALES'!P2186-1</f>
        <v>-0.05535159559</v>
      </c>
      <c r="U2186" s="1">
        <f>'S. MATERIALES'!R2187/'S. MATERIALES'!R2186-1</f>
        <v>-0.03613369467</v>
      </c>
      <c r="V2186" s="1">
        <f>'S. MATERIALES'!T2187/'S. MATERIALES'!T2186-1</f>
        <v>-0.02044221944</v>
      </c>
      <c r="W2186" s="1">
        <f>SUMPRODUCT(M2186:V2186,'Ponderaciones e Índices.'!$A$8:$J$8)</f>
        <v>-0.01420763468</v>
      </c>
      <c r="X2186" s="1">
        <f>'S. ENERGÍA'!B2187/'S. ENERGÍA'!B2186-1</f>
        <v>-0.01260080645</v>
      </c>
      <c r="Y2186" s="1">
        <f>'S. ENERGÍA'!D2187/'S. ENERGÍA'!D2186-1</f>
        <v>-0.008515655705</v>
      </c>
      <c r="Z2186" s="1">
        <f>'S. ENERGÍA'!F2187/'S. ENERGÍA'!F2186-1</f>
        <v>-0.003936269916</v>
      </c>
      <c r="AA2186" s="1">
        <f>'S. ENERGÍA'!H2187/'S. ENERGÍA'!H2186-1</f>
        <v>-0.008890684592</v>
      </c>
      <c r="AB2186" s="1">
        <f>'S. ENERGÍA'!J2187/'S. ENERGÍA'!J2186-1</f>
        <v>-0.01272727273</v>
      </c>
      <c r="AC2186" s="1">
        <f>'S. ENERGÍA'!L2187/'S. ENERGÍA'!L2186-1</f>
        <v>-0.01817032707</v>
      </c>
      <c r="AD2186" s="1">
        <f>'S. ENERGÍA'!N2187/'S. ENERGÍA'!N2186-1</f>
        <v>-0.01026694045</v>
      </c>
      <c r="AE2186" s="1">
        <f>'S. ENERGÍA'!P2187/'S. ENERGÍA'!P2186-1</f>
        <v>-0.05812973884</v>
      </c>
      <c r="AF2186" s="1">
        <f>'S. ENERGÍA'!R2187/'S. ENERGÍA'!R2186-1</f>
        <v>-0.01473477407</v>
      </c>
      <c r="AG2186" s="1">
        <f>'S. ENERGÍA'!T2187/'S. ENERGÍA'!T2186-1</f>
        <v>-0.008153756552</v>
      </c>
      <c r="AH2186" s="1">
        <f>SUMPRODUCT(X2186:AG2186,'Ponderaciones e Índices.'!$A$12:$J$12)</f>
        <v>-0.01161431692</v>
      </c>
    </row>
    <row r="2187">
      <c r="A2187" s="1">
        <f>S.FINANCIERO!A2188</f>
        <v>45057</v>
      </c>
      <c r="B2187" s="1">
        <f>S.FINANCIERO!B2188/S.FINANCIERO!B2187-1</f>
        <v>0.00682382134</v>
      </c>
      <c r="C2187" s="1">
        <f>S.FINANCIERO!D2188/S.FINANCIERO!D2187-1</f>
        <v>0.0002434570907</v>
      </c>
      <c r="D2187" s="1">
        <f>S.FINANCIERO!F2188/S.FINANCIERO!F2187-1</f>
        <v>0.002547121752</v>
      </c>
      <c r="E2187" s="1">
        <f>S.FINANCIERO!H2188/S.FINANCIERO!H2187-1</f>
        <v>0.007111514601</v>
      </c>
      <c r="F2187" s="1">
        <f>S.FINANCIERO!J2188/S.FINANCIERO!J2187-1</f>
        <v>0.01024442847</v>
      </c>
      <c r="G2187" s="1">
        <f>S.FINANCIERO!L2188/S.FINANCIERO!L2187-1</f>
        <v>0.005672770701</v>
      </c>
      <c r="H2187" s="1">
        <f>S.FINANCIERO!N2188/S.FINANCIERO!N2187-1</f>
        <v>0.01128602305</v>
      </c>
      <c r="I2187" s="1">
        <f>S.FINANCIERO!P2188/S.FINANCIERO!P2187-1</f>
        <v>-0.001905487805</v>
      </c>
      <c r="J2187" s="1">
        <f>S.FINANCIERO!R2188/S.FINANCIERO!R2187-1</f>
        <v>-0.002008963066</v>
      </c>
      <c r="K2187" s="1">
        <f>S.FINANCIERO!T2188/S.FINANCIERO!T2187-1</f>
        <v>-0.00394114556</v>
      </c>
      <c r="L2187" s="1">
        <f>SUMPRODUCT(B2187:K2187, 'Ponderaciones e Índices.'!$A$4:$J$4)</f>
        <v>0.00424361906</v>
      </c>
      <c r="M2187" s="1">
        <f>'S. MATERIALES'!B2188/'S. MATERIALES'!B2187-1</f>
        <v>-0.02948960302</v>
      </c>
      <c r="N2187" s="3">
        <f>'S. MATERIALES'!D2188/'S. MATERIALES'!D2187-1</f>
        <v>-0.0334300492</v>
      </c>
      <c r="O2187" s="1">
        <f>'S. MATERIALES'!F2188/'S. MATERIALES'!F2187-1</f>
        <v>-0.08298695397</v>
      </c>
      <c r="P2187" s="1">
        <f>'S. MATERIALES'!H2188/'S. MATERIALES'!H2187-1</f>
        <v>-0.02236975032</v>
      </c>
      <c r="Q2187" s="1">
        <f>'S. MATERIALES'!J2188/'S. MATERIALES'!J2187-1</f>
        <v>-0.0197634025</v>
      </c>
      <c r="R2187" s="1">
        <f>'S. MATERIALES'!L2188/'S. MATERIALES'!L2187-1</f>
        <v>-0.03155785607</v>
      </c>
      <c r="S2187" s="1">
        <f>'S. MATERIALES'!N2188/'S. MATERIALES'!N2187-1</f>
        <v>-0.02964959569</v>
      </c>
      <c r="T2187" s="1">
        <f>'S. MATERIALES'!P2188/'S. MATERIALES'!P2187-1</f>
        <v>-0.07533632287</v>
      </c>
      <c r="U2187" s="1">
        <f>'S. MATERIALES'!R2188/'S. MATERIALES'!R2187-1</f>
        <v>-0.04217432052</v>
      </c>
      <c r="V2187" s="1">
        <f>'S. MATERIALES'!T2188/'S. MATERIALES'!T2187-1</f>
        <v>-0.03023850085</v>
      </c>
      <c r="W2187" s="1">
        <f>SUMPRODUCT(M2187:V2187,'Ponderaciones e Índices.'!$A$8:$J$8)</f>
        <v>-0.0389214706</v>
      </c>
      <c r="X2187" s="1">
        <f>'S. ENERGÍA'!B2188/'S. ENERGÍA'!B2187-1</f>
        <v>-0.007912200102</v>
      </c>
      <c r="Y2187" s="1">
        <f>'S. ENERGÍA'!D2188/'S. ENERGÍA'!D2187-1</f>
        <v>-0.006474630021</v>
      </c>
      <c r="Z2187" s="1">
        <f>'S. ENERGÍA'!F2188/'S. ENERGÍA'!F2187-1</f>
        <v>0.001505457283</v>
      </c>
      <c r="AA2187" s="1">
        <f>'S. ENERGÍA'!H2188/'S. ENERGÍA'!H2187-1</f>
        <v>0.001973299408</v>
      </c>
      <c r="AB2187" s="1">
        <f>'S. ENERGÍA'!J2188/'S. ENERGÍA'!J2187-1</f>
        <v>-0.01427255985</v>
      </c>
      <c r="AC2187" s="1">
        <f>'S. ENERGÍA'!L2188/'S. ENERGÍA'!L2187-1</f>
        <v>-0.01577084004</v>
      </c>
      <c r="AD2187" s="1">
        <f>'S. ENERGÍA'!N2188/'S. ENERGÍA'!N2187-1</f>
        <v>-0.00530198248</v>
      </c>
      <c r="AE2187" s="1">
        <f>'S. ENERGÍA'!P2188/'S. ENERGÍA'!P2187-1</f>
        <v>-0.003577817531</v>
      </c>
      <c r="AF2187" s="1">
        <f>'S. ENERGÍA'!R2188/'S. ENERGÍA'!R2187-1</f>
        <v>-0.01595214357</v>
      </c>
      <c r="AG2187" s="1">
        <f>'S. ENERGÍA'!T2188/'S. ENERGÍA'!T2187-1</f>
        <v>0.0005871990605</v>
      </c>
      <c r="AH2187" s="1">
        <f>SUMPRODUCT(X2187:AG2187,'Ponderaciones e Índices.'!$A$12:$J$12)</f>
        <v>-0.007363885803</v>
      </c>
    </row>
    <row r="2188">
      <c r="A2188" s="1">
        <f>S.FINANCIERO!A2189</f>
        <v>45058</v>
      </c>
      <c r="B2188" s="1">
        <f>S.FINANCIERO!B2189/S.FINANCIERO!B2188-1</f>
        <v>0.0003850893407</v>
      </c>
      <c r="C2188" s="1">
        <f>S.FINANCIERO!D2189/S.FINANCIERO!D2188-1</f>
        <v>0.00194718267</v>
      </c>
      <c r="D2188" s="1">
        <f>S.FINANCIERO!F2189/S.FINANCIERO!F2188-1</f>
        <v>0.007029132791</v>
      </c>
      <c r="E2188" s="1">
        <f>S.FINANCIERO!H2189/S.FINANCIERO!H2188-1</f>
        <v>-0.0006009615385</v>
      </c>
      <c r="F2188" s="1">
        <f>S.FINANCIERO!J2189/S.FINANCIERO!J2188-1</f>
        <v>0.003913894325</v>
      </c>
      <c r="G2188" s="1">
        <f>S.FINANCIERO!L2189/S.FINANCIERO!L2188-1</f>
        <v>0.004156358238</v>
      </c>
      <c r="H2188" s="1">
        <f>S.FINANCIERO!N2189/S.FINANCIERO!N2188-1</f>
        <v>-0.02374498189</v>
      </c>
      <c r="I2188" s="1">
        <f>S.FINANCIERO!P2189/S.FINANCIERO!P2188-1</f>
        <v>-0.02329133257</v>
      </c>
      <c r="J2188" s="1">
        <f>S.FINANCIERO!R2189/S.FINANCIERO!R2188-1</f>
        <v>0.006039021369</v>
      </c>
      <c r="K2188" s="1">
        <f>S.FINANCIERO!T2189/S.FINANCIERO!T2188-1</f>
        <v>0.007913479293</v>
      </c>
      <c r="L2188" s="1">
        <f>SUMPRODUCT(B2188:K2188, 'Ponderaciones e Índices.'!$A$4:$J$4)</f>
        <v>-0.003820360485</v>
      </c>
      <c r="M2188" s="1">
        <f>'S. MATERIALES'!B2189/'S. MATERIALES'!B2188-1</f>
        <v>0.01285547332</v>
      </c>
      <c r="N2188" s="3">
        <f>'S. MATERIALES'!D2189/'S. MATERIALES'!D2188-1</f>
        <v>0.004437483686</v>
      </c>
      <c r="O2188" s="1">
        <f>'S. MATERIALES'!F2189/'S. MATERIALES'!F2188-1</f>
        <v>0.02176304211</v>
      </c>
      <c r="P2188" s="1">
        <f>'S. MATERIALES'!H2189/'S. MATERIALES'!H2188-1</f>
        <v>0.007528786537</v>
      </c>
      <c r="Q2188" s="1">
        <f>'S. MATERIALES'!J2189/'S. MATERIALES'!J2188-1</f>
        <v>0.01704899191</v>
      </c>
      <c r="R2188" s="1">
        <f>'S. MATERIALES'!L2189/'S. MATERIALES'!L2188-1</f>
        <v>0.01672413793</v>
      </c>
      <c r="S2188" s="1">
        <f>'S. MATERIALES'!N2189/'S. MATERIALES'!N2188-1</f>
        <v>-0.002777777778</v>
      </c>
      <c r="T2188" s="1">
        <f>'S. MATERIALES'!P2189/'S. MATERIALES'!P2188-1</f>
        <v>0.02909796314</v>
      </c>
      <c r="U2188" s="1">
        <f>'S. MATERIALES'!R2189/'S. MATERIALES'!R2188-1</f>
        <v>0.01369863014</v>
      </c>
      <c r="V2188" s="1">
        <f>'S. MATERIALES'!T2189/'S. MATERIALES'!T2188-1</f>
        <v>-0.02108036891</v>
      </c>
      <c r="W2188" s="1">
        <f>SUMPRODUCT(M2188:V2188,'Ponderaciones e Índices.'!$A$8:$J$8)</f>
        <v>0.01197110828</v>
      </c>
      <c r="X2188" s="1">
        <f>'S. ENERGÍA'!B2189/'S. ENERGÍA'!B2188-1</f>
        <v>0</v>
      </c>
      <c r="Y2188" s="1">
        <f>'S. ENERGÍA'!D2189/'S. ENERGÍA'!D2188-1</f>
        <v>0</v>
      </c>
      <c r="Z2188" s="1">
        <f>'S. ENERGÍA'!F2189/'S. ENERGÍA'!F2188-1</f>
        <v>-0.0201052236</v>
      </c>
      <c r="AA2188" s="1">
        <f>'S. ENERGÍA'!H2189/'S. ENERGÍA'!H2188-1</f>
        <v>0.001611695405</v>
      </c>
      <c r="AB2188" s="1">
        <f>'S. ENERGÍA'!J2189/'S. ENERGÍA'!J2188-1</f>
        <v>0.004203643157</v>
      </c>
      <c r="AC2188" s="1">
        <f>'S. ENERGÍA'!L2189/'S. ENERGÍA'!L2188-1</f>
        <v>0.002125572269</v>
      </c>
      <c r="AD2188" s="1">
        <f>'S. ENERGÍA'!N2189/'S. ENERGÍA'!N2188-1</f>
        <v>0.01274623407</v>
      </c>
      <c r="AE2188" s="1">
        <f>'S. ENERGÍA'!P2189/'S. ENERGÍA'!P2188-1</f>
        <v>0.004308797127</v>
      </c>
      <c r="AF2188" s="1">
        <f>'S. ENERGÍA'!R2189/'S. ENERGÍA'!R2188-1</f>
        <v>0.002026342452</v>
      </c>
      <c r="AG2188" s="1">
        <f>'S. ENERGÍA'!T2189/'S. ENERGÍA'!T2188-1</f>
        <v>-0.0005868544601</v>
      </c>
      <c r="AH2188" s="1">
        <f>SUMPRODUCT(X2188:AG2188,'Ponderaciones e Índices.'!$A$12:$J$12)</f>
        <v>0.0002573726597</v>
      </c>
    </row>
    <row r="2189">
      <c r="A2189" s="1">
        <f>S.FINANCIERO!A2190</f>
        <v>45061</v>
      </c>
      <c r="B2189" s="1">
        <f>S.FINANCIERO!B2190/S.FINANCIERO!B2189-1</f>
        <v>0.007929786743</v>
      </c>
      <c r="C2189" s="1">
        <f>S.FINANCIERO!D2190/S.FINANCIERO!D2189-1</f>
        <v>0.006680432406</v>
      </c>
      <c r="D2189" s="1">
        <f>S.FINANCIERO!F2190/S.FINANCIERO!F2189-1</f>
        <v>0.008746110504</v>
      </c>
      <c r="E2189" s="1">
        <f>S.FINANCIERO!H2190/S.FINANCIERO!H2189-1</f>
        <v>0.008568851473</v>
      </c>
      <c r="F2189" s="1">
        <f>S.FINANCIERO!J2190/S.FINANCIERO!J2189-1</f>
        <v>0.01151869573</v>
      </c>
      <c r="G2189" s="1">
        <f>S.FINANCIERO!L2190/S.FINANCIERO!L2189-1</f>
        <v>0.01231891199</v>
      </c>
      <c r="H2189" s="1">
        <f>S.FINANCIERO!N2190/S.FINANCIERO!N2189-1</f>
        <v>0.0009705655916</v>
      </c>
      <c r="I2189" s="1">
        <f>S.FINANCIERO!P2190/S.FINANCIERO!P2189-1</f>
        <v>0.01563721658</v>
      </c>
      <c r="J2189" s="1">
        <f>S.FINANCIERO!R2190/S.FINANCIERO!R2189-1</f>
        <v>0.02077882099</v>
      </c>
      <c r="K2189" s="1">
        <f>S.FINANCIERO!T2190/S.FINANCIERO!T2189-1</f>
        <v>-0.0005234231876</v>
      </c>
      <c r="L2189" s="1">
        <f>SUMPRODUCT(B2189:K2189, 'Ponderaciones e Índices.'!$A$4:$J$4)</f>
        <v>0.009472992595</v>
      </c>
      <c r="M2189" s="1">
        <f>'S. MATERIALES'!B2190/'S. MATERIALES'!B2189-1</f>
        <v>0.001923076923</v>
      </c>
      <c r="N2189" s="3">
        <f>'S. MATERIALES'!D2190/'S. MATERIALES'!D2189-1</f>
        <v>0.003768191268</v>
      </c>
      <c r="O2189" s="1">
        <f>'S. MATERIALES'!F2190/'S. MATERIALES'!F2189-1</f>
        <v>0.04036317393</v>
      </c>
      <c r="P2189" s="1">
        <f>'S. MATERIALES'!H2190/'S. MATERIALES'!H2189-1</f>
        <v>0.002344322344</v>
      </c>
      <c r="Q2189" s="1">
        <f>'S. MATERIALES'!J2190/'S. MATERIALES'!J2189-1</f>
        <v>0.000565051561</v>
      </c>
      <c r="R2189" s="1">
        <f>'S. MATERIALES'!L2190/'S. MATERIALES'!L2189-1</f>
        <v>0.02526708496</v>
      </c>
      <c r="S2189" s="1">
        <f>'S. MATERIALES'!N2190/'S. MATERIALES'!N2189-1</f>
        <v>0.0139275766</v>
      </c>
      <c r="T2189" s="1">
        <f>'S. MATERIALES'!P2190/'S. MATERIALES'!P2189-1</f>
        <v>0.03707194471</v>
      </c>
      <c r="U2189" s="1">
        <f>'S. MATERIALES'!R2190/'S. MATERIALES'!R2189-1</f>
        <v>0.01351351351</v>
      </c>
      <c r="V2189" s="1">
        <f>'S. MATERIALES'!T2190/'S. MATERIALES'!T2189-1</f>
        <v>0.003589053387</v>
      </c>
      <c r="W2189" s="1">
        <f>SUMPRODUCT(M2189:V2189,'Ponderaciones e Índices.'!$A$8:$J$8)</f>
        <v>0.01462252021</v>
      </c>
      <c r="X2189" s="1">
        <f>'S. ENERGÍA'!B2190/'S. ENERGÍA'!B2189-1</f>
        <v>0.007460766658</v>
      </c>
      <c r="Y2189" s="1">
        <f>'S. ENERGÍA'!D2190/'S. ENERGÍA'!D2189-1</f>
        <v>0.01223566964</v>
      </c>
      <c r="Z2189" s="1">
        <f>'S. ENERGÍA'!F2190/'S. ENERGÍA'!F2189-1</f>
        <v>-0.001725790988</v>
      </c>
      <c r="AA2189" s="1">
        <f>'S. ENERGÍA'!H2190/'S. ENERGÍA'!H2189-1</f>
        <v>0.0008948177103</v>
      </c>
      <c r="AB2189" s="1">
        <f>'S. ENERGÍA'!J2190/'S. ENERGÍA'!J2189-1</f>
        <v>0.01674418605</v>
      </c>
      <c r="AC2189" s="1">
        <f>'S. ENERGÍA'!L2190/'S. ENERGÍA'!L2189-1</f>
        <v>0.01272638277</v>
      </c>
      <c r="AD2189" s="1">
        <f>'S. ENERGÍA'!N2190/'S. ENERGÍA'!N2189-1</f>
        <v>-0.004576659039</v>
      </c>
      <c r="AE2189" s="1">
        <f>'S. ENERGÍA'!P2190/'S. ENERGÍA'!P2189-1</f>
        <v>0.03843403647</v>
      </c>
      <c r="AF2189" s="1">
        <f>'S. ENERGÍA'!R2190/'S. ENERGÍA'!R2189-1</f>
        <v>0.01921132457</v>
      </c>
      <c r="AG2189" s="1">
        <f>'S. ENERGÍA'!T2190/'S. ENERGÍA'!T2189-1</f>
        <v>0.01409277745</v>
      </c>
      <c r="AH2189" s="1">
        <f>SUMPRODUCT(X2189:AG2189,'Ponderaciones e Índices.'!$A$12:$J$12)</f>
        <v>0.01115281263</v>
      </c>
    </row>
    <row r="2190">
      <c r="A2190" s="1">
        <f>S.FINANCIERO!A2191</f>
        <v>45062</v>
      </c>
      <c r="B2190" s="1">
        <f>S.FINANCIERO!B2191/S.FINANCIERO!B2190-1</f>
        <v>-0.0200122212</v>
      </c>
      <c r="C2190" s="1">
        <f>S.FINANCIERO!D2191/S.FINANCIERO!D2190-1</f>
        <v>-0.01652992278</v>
      </c>
      <c r="D2190" s="1">
        <f>S.FINANCIERO!F2191/S.FINANCIERO!F2190-1</f>
        <v>-0.01433930805</v>
      </c>
      <c r="E2190" s="1">
        <f>S.FINANCIERO!H2191/S.FINANCIERO!H2190-1</f>
        <v>-0.01416008347</v>
      </c>
      <c r="F2190" s="1">
        <f>S.FINANCIERO!J2191/S.FINANCIERO!J2190-1</f>
        <v>-0.01734407849</v>
      </c>
      <c r="G2190" s="1">
        <f>S.FINANCIERO!L2191/S.FINANCIERO!L2190-1</f>
        <v>-0.006230529595</v>
      </c>
      <c r="H2190" s="1">
        <f>S.FINANCIERO!N2191/S.FINANCIERO!N2190-1</f>
        <v>-0.009962345033</v>
      </c>
      <c r="I2190" s="1">
        <f>S.FINANCIERO!P2191/S.FINANCIERO!P2190-1</f>
        <v>-0.007698229407</v>
      </c>
      <c r="J2190" s="1">
        <f>S.FINANCIERO!R2191/S.FINANCIERO!R2190-1</f>
        <v>-0.003618817853</v>
      </c>
      <c r="K2190" s="1">
        <f>S.FINANCIERO!T2191/S.FINANCIERO!T2190-1</f>
        <v>0.006808064938</v>
      </c>
      <c r="L2190" s="1">
        <f>SUMPRODUCT(B2190:K2190, 'Ponderaciones e Índices.'!$A$4:$J$4)</f>
        <v>-0.01279736384</v>
      </c>
      <c r="M2190" s="1">
        <f>'S. MATERIALES'!B2191/'S. MATERIALES'!B2190-1</f>
        <v>-0.02802303263</v>
      </c>
      <c r="N2190" s="3">
        <f>'S. MATERIALES'!D2191/'S. MATERIALES'!D2190-1</f>
        <v>-0.02511326861</v>
      </c>
      <c r="O2190" s="1">
        <f>'S. MATERIALES'!F2191/'S. MATERIALES'!F2190-1</f>
        <v>-0.01831837125</v>
      </c>
      <c r="P2190" s="1">
        <f>'S. MATERIALES'!H2191/'S. MATERIALES'!H2190-1</f>
        <v>-0.02192661892</v>
      </c>
      <c r="Q2190" s="1">
        <f>'S. MATERIALES'!J2191/'S. MATERIALES'!J2190-1</f>
        <v>-0.02225987105</v>
      </c>
      <c r="R2190" s="1">
        <f>'S. MATERIALES'!L2191/'S. MATERIALES'!L2190-1</f>
        <v>-0.03605689712</v>
      </c>
      <c r="S2190" s="1">
        <f>'S. MATERIALES'!N2191/'S. MATERIALES'!N2190-1</f>
        <v>-0.02335164835</v>
      </c>
      <c r="T2190" s="1">
        <f>'S. MATERIALES'!P2191/'S. MATERIALES'!P2190-1</f>
        <v>-0.02423508028</v>
      </c>
      <c r="U2190" s="1">
        <f>'S. MATERIALES'!R2191/'S. MATERIALES'!R2190-1</f>
        <v>-0.01142857143</v>
      </c>
      <c r="V2190" s="1">
        <f>'S. MATERIALES'!T2191/'S. MATERIALES'!T2190-1</f>
        <v>-0.02503352705</v>
      </c>
      <c r="W2190" s="1">
        <f>SUMPRODUCT(M2190:V2190,'Ponderaciones e Índices.'!$A$8:$J$8)</f>
        <v>-0.02315845258</v>
      </c>
      <c r="X2190" s="1">
        <f>'S. ENERGÍA'!B2191/'S. ENERGÍA'!B2190-1</f>
        <v>-0.03064351379</v>
      </c>
      <c r="Y2190" s="1">
        <f>'S. ENERGÍA'!D2191/'S. ENERGÍA'!D2190-1</f>
        <v>-0.02312442517</v>
      </c>
      <c r="Z2190" s="1">
        <f>'S. ENERGÍA'!F2191/'S. ENERGÍA'!F2190-1</f>
        <v>-0.0380330388</v>
      </c>
      <c r="AA2190" s="1">
        <f>'S. ENERGÍA'!H2191/'S. ENERGÍA'!H2190-1</f>
        <v>-0.03107691885</v>
      </c>
      <c r="AB2190" s="1">
        <f>'S. ENERGÍA'!J2191/'S. ENERGÍA'!J2190-1</f>
        <v>-0.01967063129</v>
      </c>
      <c r="AC2190" s="1">
        <f>'S. ENERGÍA'!L2191/'S. ENERGÍA'!L2190-1</f>
        <v>-0.01433864991</v>
      </c>
      <c r="AD2190" s="1">
        <f>'S. ENERGÍA'!N2191/'S. ENERGÍA'!N2190-1</f>
        <v>-0.03333333333</v>
      </c>
      <c r="AE2190" s="1">
        <f>'S. ENERGÍA'!P2191/'S. ENERGÍA'!P2190-1</f>
        <v>-0.02461697366</v>
      </c>
      <c r="AF2190" s="1">
        <f>'S. ENERGÍA'!R2191/'S. ENERGÍA'!R2190-1</f>
        <v>-0.0248015873</v>
      </c>
      <c r="AG2190" s="1">
        <f>'S. ENERGÍA'!T2191/'S. ENERGÍA'!T2190-1</f>
        <v>-0.01679212507</v>
      </c>
      <c r="AH2190" s="1">
        <f>SUMPRODUCT(X2190:AG2190,'Ponderaciones e Índices.'!$A$12:$J$12)</f>
        <v>-0.02544566846</v>
      </c>
    </row>
    <row r="2191">
      <c r="A2191" s="1">
        <f>S.FINANCIERO!A2192</f>
        <v>45063</v>
      </c>
      <c r="B2191" s="1">
        <f>S.FINANCIERO!B2192/S.FINANCIERO!B2191-1</f>
        <v>0.003507404521</v>
      </c>
      <c r="C2191" s="1">
        <f>S.FINANCIERO!D2192/S.FINANCIERO!D2191-1</f>
        <v>0.009324009324</v>
      </c>
      <c r="D2191" s="1">
        <f>S.FINANCIERO!F2192/S.FINANCIERO!F2191-1</f>
        <v>0.01184132623</v>
      </c>
      <c r="E2191" s="1">
        <f>S.FINANCIERO!H2192/S.FINANCIERO!H2191-1</f>
        <v>0.01209555488</v>
      </c>
      <c r="F2191" s="1">
        <f>S.FINANCIERO!J2192/S.FINANCIERO!J2191-1</f>
        <v>0.01247994295</v>
      </c>
      <c r="G2191" s="1">
        <f>S.FINANCIERO!L2192/S.FINANCIERO!L2191-1</f>
        <v>-0.002155172414</v>
      </c>
      <c r="H2191" s="1">
        <f>S.FINANCIERO!N2192/S.FINANCIERO!N2191-1</f>
        <v>0.04319955817</v>
      </c>
      <c r="I2191" s="1">
        <f>S.FINANCIERO!P2192/S.FINANCIERO!P2191-1</f>
        <v>0.008921644686</v>
      </c>
      <c r="J2191" s="1">
        <f>S.FINANCIERO!R2192/S.FINANCIERO!R2191-1</f>
        <v>0.006053268765</v>
      </c>
      <c r="K2191" s="1">
        <f>S.FINANCIERO!T2192/S.FINANCIERO!T2191-1</f>
        <v>0.003901170351</v>
      </c>
      <c r="L2191" s="1">
        <f>SUMPRODUCT(B2191:K2191, 'Ponderaciones e Índices.'!$A$4:$J$4)</f>
        <v>0.01180801362</v>
      </c>
      <c r="M2191" s="1">
        <f>'S. MATERIALES'!B2192/'S. MATERIALES'!B2191-1</f>
        <v>-0.02093206951</v>
      </c>
      <c r="N2191" s="3">
        <f>'S. MATERIALES'!D2192/'S. MATERIALES'!D2191-1</f>
        <v>-0.01593413889</v>
      </c>
      <c r="O2191" s="1">
        <f>'S. MATERIALES'!F2192/'S. MATERIALES'!F2191-1</f>
        <v>-0.04446130413</v>
      </c>
      <c r="P2191" s="1">
        <f>'S. MATERIALES'!H2192/'S. MATERIALES'!H2191-1</f>
        <v>-0.009116723958</v>
      </c>
      <c r="Q2191" s="1">
        <f>'S. MATERIALES'!J2192/'S. MATERIALES'!J2191-1</f>
        <v>-0.005583365422</v>
      </c>
      <c r="R2191" s="1">
        <f>'S. MATERIALES'!L2192/'S. MATERIALES'!L2191-1</f>
        <v>-0.006863417982</v>
      </c>
      <c r="S2191" s="1">
        <f>'S. MATERIALES'!N2192/'S. MATERIALES'!N2191-1</f>
        <v>-0.001406469761</v>
      </c>
      <c r="T2191" s="1">
        <f>'S. MATERIALES'!P2192/'S. MATERIALES'!P2191-1</f>
        <v>0.01521266687</v>
      </c>
      <c r="U2191" s="1">
        <f>'S. MATERIALES'!R2192/'S. MATERIALES'!R2191-1</f>
        <v>0.007707129094</v>
      </c>
      <c r="V2191" s="1">
        <f>'S. MATERIALES'!T2192/'S. MATERIALES'!T2191-1</f>
        <v>0.001834021091</v>
      </c>
      <c r="W2191" s="1">
        <f>SUMPRODUCT(M2191:V2191,'Ponderaciones e Índices.'!$A$8:$J$8)</f>
        <v>-0.002447123916</v>
      </c>
      <c r="X2191" s="1">
        <f>'S. ENERGÍA'!B2192/'S. ENERGÍA'!B2191-1</f>
        <v>0.01396206533</v>
      </c>
      <c r="Y2191" s="1">
        <f>'S. ENERGÍA'!D2192/'S. ENERGÍA'!D2191-1</f>
        <v>0.01331540013</v>
      </c>
      <c r="Z2191" s="1">
        <f>'S. ENERGÍA'!F2192/'S. ENERGÍA'!F2191-1</f>
        <v>-0.001597444089</v>
      </c>
      <c r="AA2191" s="1">
        <f>'S. ENERGÍA'!H2192/'S. ENERGÍA'!H2191-1</f>
        <v>0.002764029575</v>
      </c>
      <c r="AB2191" s="1">
        <f>'S. ENERGÍA'!J2192/'S. ENERGÍA'!J2191-1</f>
        <v>0.01586560896</v>
      </c>
      <c r="AC2191" s="1">
        <f>'S. ENERGÍA'!L2192/'S. ENERGÍA'!L2191-1</f>
        <v>0.01209545603</v>
      </c>
      <c r="AD2191" s="1">
        <f>'S. ENERGÍA'!N2192/'S. ENERGÍA'!N2191-1</f>
        <v>0.001664684899</v>
      </c>
      <c r="AE2191" s="1">
        <f>'S. ENERGÍA'!P2192/'S. ENERGÍA'!P2191-1</f>
        <v>0.01641369573</v>
      </c>
      <c r="AF2191" s="1">
        <f>'S. ENERGÍA'!R2192/'S. ENERGÍA'!R2191-1</f>
        <v>0.01627670397</v>
      </c>
      <c r="AG2191" s="1">
        <f>'S. ENERGÍA'!T2192/'S. ENERGÍA'!T2191-1</f>
        <v>0.01177856302</v>
      </c>
      <c r="AH2191" s="1">
        <f>SUMPRODUCT(X2191:AG2191,'Ponderaciones e Índices.'!$A$12:$J$12)</f>
        <v>0.01187798823</v>
      </c>
    </row>
    <row r="2192">
      <c r="A2192" s="1">
        <f>S.FINANCIERO!A2193</f>
        <v>45064</v>
      </c>
      <c r="B2192" s="1">
        <f>S.FINANCIERO!B2193/S.FINANCIERO!B2192-1</f>
        <v>-0.006601941748</v>
      </c>
      <c r="C2192" s="1">
        <f>S.FINANCIERO!D2193/S.FINANCIERO!D2192-1</f>
        <v>-0.0006077549532</v>
      </c>
      <c r="D2192" s="1">
        <f>S.FINANCIERO!F2193/S.FINANCIERO!F2192-1</f>
        <v>-0.004931873276</v>
      </c>
      <c r="E2192" s="1">
        <f>S.FINANCIERO!H2193/S.FINANCIERO!H2192-1</f>
        <v>0.00119510009</v>
      </c>
      <c r="F2192" s="1">
        <f>S.FINANCIERO!J2193/S.FINANCIERO!J2192-1</f>
        <v>-0.003873921465</v>
      </c>
      <c r="G2192" s="1">
        <f>S.FINANCIERO!L2193/S.FINANCIERO!L2192-1</f>
        <v>0.006381307677</v>
      </c>
      <c r="H2192" s="1">
        <f>S.FINANCIERO!N2193/S.FINANCIERO!N2192-1</f>
        <v>-0.02305767419</v>
      </c>
      <c r="I2192" s="1">
        <f>S.FINANCIERO!P2193/S.FINANCIERO!P2192-1</f>
        <v>0.0003844675125</v>
      </c>
      <c r="J2192" s="1">
        <f>S.FINANCIERO!R2193/S.FINANCIERO!R2192-1</f>
        <v>0.006317689531</v>
      </c>
      <c r="K2192" s="1">
        <f>S.FINANCIERO!T2193/S.FINANCIERO!T2192-1</f>
        <v>0.007772020725</v>
      </c>
      <c r="L2192" s="1">
        <f>SUMPRODUCT(B2192:K2192, 'Ponderaciones e Índices.'!$A$4:$J$4)</f>
        <v>-0.002990982913</v>
      </c>
      <c r="M2192" s="1">
        <f>'S. MATERIALES'!B2193/'S. MATERIALES'!B2192-1</f>
        <v>-0.03106091166</v>
      </c>
      <c r="N2192" s="3">
        <f>'S. MATERIALES'!D2193/'S. MATERIALES'!D2192-1</f>
        <v>-0.02077992174</v>
      </c>
      <c r="O2192" s="1">
        <f>'S. MATERIALES'!F2193/'S. MATERIALES'!F2192-1</f>
        <v>-0.01493423844</v>
      </c>
      <c r="P2192" s="1">
        <f>'S. MATERIALES'!H2193/'S. MATERIALES'!H2192-1</f>
        <v>-0.0257918552</v>
      </c>
      <c r="Q2192" s="1">
        <f>'S. MATERIALES'!J2193/'S. MATERIALES'!J2192-1</f>
        <v>-0.005517909003</v>
      </c>
      <c r="R2192" s="1">
        <f>'S. MATERIALES'!L2193/'S. MATERIALES'!L2192-1</f>
        <v>-0.01243953006</v>
      </c>
      <c r="S2192" s="1">
        <f>'S. MATERIALES'!N2193/'S. MATERIALES'!N2192-1</f>
        <v>-0.02816901408</v>
      </c>
      <c r="T2192" s="1">
        <f>'S. MATERIALES'!P2193/'S. MATERIALES'!P2192-1</f>
        <v>-0.03363914373</v>
      </c>
      <c r="U2192" s="1">
        <f>'S. MATERIALES'!R2193/'S. MATERIALES'!R2192-1</f>
        <v>0.0009560229446</v>
      </c>
      <c r="V2192" s="1">
        <f>'S. MATERIALES'!T2193/'S. MATERIALES'!T2192-1</f>
        <v>-0.03112128146</v>
      </c>
      <c r="W2192" s="1">
        <f>SUMPRODUCT(M2192:V2192,'Ponderaciones e Índices.'!$A$8:$J$8)</f>
        <v>-0.0198358213</v>
      </c>
      <c r="X2192" s="1">
        <f>'S. ENERGÍA'!B2193/'S. ENERGÍA'!B2192-1</f>
        <v>0.001039230969</v>
      </c>
      <c r="Y2192" s="1">
        <f>'S. ENERGÍA'!D2193/'S. ENERGÍA'!D2192-1</f>
        <v>0.004645606583</v>
      </c>
      <c r="Z2192" s="1">
        <f>'S. ENERGÍA'!F2193/'S. ENERGÍA'!F2192-1</f>
        <v>0</v>
      </c>
      <c r="AA2192" s="1">
        <f>'S. ENERGÍA'!H2193/'S. ENERGÍA'!H2192-1</f>
        <v>-0.005882091805</v>
      </c>
      <c r="AB2192" s="1">
        <f>'S. ENERGÍA'!J2193/'S. ENERGÍA'!J2192-1</f>
        <v>0.01791456132</v>
      </c>
      <c r="AC2192" s="1">
        <f>'S. ENERGÍA'!L2193/'S. ENERGÍA'!L2192-1</f>
        <v>0.01485788114</v>
      </c>
      <c r="AD2192" s="1">
        <f>'S. ENERGÍA'!N2193/'S. ENERGÍA'!N2192-1</f>
        <v>-0.006885090218</v>
      </c>
      <c r="AE2192" s="1">
        <f>'S. ENERGÍA'!P2193/'S. ENERGÍA'!P2192-1</f>
        <v>0.03125542629</v>
      </c>
      <c r="AF2192" s="1">
        <f>'S. ENERGÍA'!R2193/'S. ENERGÍA'!R2192-1</f>
        <v>0.006006006006</v>
      </c>
      <c r="AG2192" s="1">
        <f>'S. ENERGÍA'!T2193/'S. ENERGÍA'!T2192-1</f>
        <v>0.02095459837</v>
      </c>
      <c r="AH2192" s="1">
        <f>SUMPRODUCT(X2192:AG2192,'Ponderaciones e Índices.'!$A$12:$J$12)</f>
        <v>0.005977247563</v>
      </c>
    </row>
    <row r="2193">
      <c r="A2193" s="1">
        <f>S.FINANCIERO!A2194</f>
        <v>45065</v>
      </c>
      <c r="B2193" s="1">
        <f>S.FINANCIERO!B2194/S.FINANCIERO!B2193-1</f>
        <v>-0.005551211884</v>
      </c>
      <c r="C2193" s="1">
        <f>S.FINANCIERO!D2194/S.FINANCIERO!D2193-1</f>
        <v>0.0006081245439</v>
      </c>
      <c r="D2193" s="1">
        <f>S.FINANCIERO!F2194/S.FINANCIERO!F2193-1</f>
        <v>-0.008904569892</v>
      </c>
      <c r="E2193" s="1">
        <f>S.FINANCIERO!H2194/S.FINANCIERO!H2193-1</f>
        <v>-0.007311250373</v>
      </c>
      <c r="F2193" s="1">
        <f>S.FINANCIERO!J2194/S.FINANCIERO!J2193-1</f>
        <v>-0.007601202051</v>
      </c>
      <c r="G2193" s="1">
        <f>S.FINANCIERO!L2194/S.FINANCIERO!L2193-1</f>
        <v>0.002048580626</v>
      </c>
      <c r="H2193" s="1">
        <f>S.FINANCIERO!N2194/S.FINANCIERO!N2193-1</f>
        <v>0.002648121387</v>
      </c>
      <c r="I2193" s="1">
        <f>S.FINANCIERO!P2194/S.FINANCIERO!P2193-1</f>
        <v>0.004611837048</v>
      </c>
      <c r="J2193" s="1">
        <f>S.FINANCIERO!R2194/S.FINANCIERO!R2193-1</f>
        <v>0.004185351271</v>
      </c>
      <c r="K2193" s="1">
        <f>S.FINANCIERO!T2194/S.FINANCIERO!T2193-1</f>
        <v>0.003856041131</v>
      </c>
      <c r="L2193" s="1">
        <f>SUMPRODUCT(B2193:K2193, 'Ponderaciones e Índices.'!$A$4:$J$4)</f>
        <v>-0.001620925357</v>
      </c>
      <c r="M2193" s="1">
        <f>'S. MATERIALES'!B2194/'S. MATERIALES'!B2193-1</f>
        <v>0.004579517069</v>
      </c>
      <c r="N2193" s="3">
        <f>'S. MATERIALES'!D2194/'S. MATERIALES'!D2193-1</f>
        <v>0.006889899407</v>
      </c>
      <c r="O2193" s="1">
        <f>'S. MATERIALES'!F2194/'S. MATERIALES'!F2193-1</f>
        <v>0.008164847471</v>
      </c>
      <c r="P2193" s="1">
        <f>'S. MATERIALES'!H2194/'S. MATERIALES'!H2193-1</f>
        <v>0.005418795479</v>
      </c>
      <c r="Q2193" s="1">
        <f>'S. MATERIALES'!J2194/'S. MATERIALES'!J2193-1</f>
        <v>0.006521950745</v>
      </c>
      <c r="R2193" s="1">
        <f>'S. MATERIALES'!L2194/'S. MATERIALES'!L2193-1</f>
        <v>0.003498950315</v>
      </c>
      <c r="S2193" s="1">
        <f>'S. MATERIALES'!N2194/'S. MATERIALES'!N2193-1</f>
        <v>0.01014492754</v>
      </c>
      <c r="T2193" s="1">
        <f>'S. MATERIALES'!P2194/'S. MATERIALES'!P2193-1</f>
        <v>0.002215189873</v>
      </c>
      <c r="U2193" s="1">
        <f>'S. MATERIALES'!R2194/'S. MATERIALES'!R2193-1</f>
        <v>0.0152817574</v>
      </c>
      <c r="V2193" s="1">
        <f>'S. MATERIALES'!T2194/'S. MATERIALES'!T2193-1</f>
        <v>0.002834199339</v>
      </c>
      <c r="W2193" s="1">
        <f>SUMPRODUCT(M2193:V2193,'Ponderaciones e Índices.'!$A$8:$J$8)</f>
        <v>0.007612935491</v>
      </c>
      <c r="X2193" s="1">
        <f>'S. ENERGÍA'!B2194/'S. ENERGÍA'!B2193-1</f>
        <v>0.00778614067</v>
      </c>
      <c r="Y2193" s="1">
        <f>'S. ENERGÍA'!D2194/'S. ENERGÍA'!D2193-1</f>
        <v>0.01770379178</v>
      </c>
      <c r="Z2193" s="1">
        <f>'S. ENERGÍA'!F2194/'S. ENERGÍA'!F2193-1</f>
        <v>0.0014</v>
      </c>
      <c r="AA2193" s="1">
        <f>'S. ENERGÍA'!H2194/'S. ENERGÍA'!H2193-1</f>
        <v>0.005178044765</v>
      </c>
      <c r="AB2193" s="1">
        <f>'S. ENERGÍA'!J2194/'S. ENERGÍA'!J2193-1</f>
        <v>0.005866425993</v>
      </c>
      <c r="AC2193" s="1">
        <f>'S. ENERGÍA'!L2194/'S. ENERGÍA'!L2193-1</f>
        <v>0.006842775302</v>
      </c>
      <c r="AD2193" s="1">
        <f>'S. ENERGÍA'!N2194/'S. ENERGÍA'!N2193-1</f>
        <v>0.005020320344</v>
      </c>
      <c r="AE2193" s="1">
        <f>'S. ENERGÍA'!P2194/'S. ENERGÍA'!P2193-1</f>
        <v>0.02172082842</v>
      </c>
      <c r="AF2193" s="1">
        <f>'S. ENERGÍA'!R2194/'S. ENERGÍA'!R2193-1</f>
        <v>0.004975124378</v>
      </c>
      <c r="AG2193" s="1">
        <f>'S. ENERGÍA'!T2194/'S. ENERGÍA'!T2193-1</f>
        <v>0.01482326112</v>
      </c>
      <c r="AH2193" s="1">
        <f>SUMPRODUCT(X2193:AG2193,'Ponderaciones e Índices.'!$A$12:$J$12)</f>
        <v>0.01063408319</v>
      </c>
    </row>
    <row r="2194">
      <c r="A2194" s="1">
        <f>S.FINANCIERO!A2195</f>
        <v>45068</v>
      </c>
      <c r="B2194" s="1">
        <f>S.FINANCIERO!B2195/S.FINANCIERO!B2194-1</f>
        <v>0</v>
      </c>
      <c r="C2194" s="1">
        <f>S.FINANCIERO!D2195/S.FINANCIERO!D2194-1</f>
        <v>0</v>
      </c>
      <c r="D2194" s="1">
        <f>S.FINANCIERO!F2195/S.FINANCIERO!F2194-1</f>
        <v>0</v>
      </c>
      <c r="E2194" s="1">
        <f>S.FINANCIERO!H2195/S.FINANCIERO!H2194-1</f>
        <v>0</v>
      </c>
      <c r="F2194" s="1">
        <f>S.FINANCIERO!J2195/S.FINANCIERO!J2194-1</f>
        <v>0</v>
      </c>
      <c r="G2194" s="1">
        <f>S.FINANCIERO!L2195/S.FINANCIERO!L2194-1</f>
        <v>0</v>
      </c>
      <c r="H2194" s="1">
        <f>S.FINANCIERO!N2195/S.FINANCIERO!N2194-1</f>
        <v>0</v>
      </c>
      <c r="I2194" s="1">
        <f>S.FINANCIERO!P2195/S.FINANCIERO!P2194-1</f>
        <v>0</v>
      </c>
      <c r="J2194" s="1">
        <f>S.FINANCIERO!R2195/S.FINANCIERO!R2194-1</f>
        <v>0</v>
      </c>
      <c r="K2194" s="1">
        <f>S.FINANCIERO!T2195/S.FINANCIERO!T2194-1</f>
        <v>0</v>
      </c>
      <c r="L2194" s="1">
        <f>SUMPRODUCT(B2194:K2194, 'Ponderaciones e Índices.'!$A$4:$J$4)</f>
        <v>0</v>
      </c>
      <c r="M2194" s="1">
        <f>'S. MATERIALES'!B2195/'S. MATERIALES'!B2194-1</f>
        <v>0</v>
      </c>
      <c r="N2194" s="3">
        <f>'S. MATERIALES'!D2195/'S. MATERIALES'!D2194-1</f>
        <v>0</v>
      </c>
      <c r="O2194" s="1">
        <f>'S. MATERIALES'!F2195/'S. MATERIALES'!F2194-1</f>
        <v>0</v>
      </c>
      <c r="P2194" s="1">
        <f>'S. MATERIALES'!H2195/'S. MATERIALES'!H2194-1</f>
        <v>0</v>
      </c>
      <c r="Q2194" s="1">
        <f>'S. MATERIALES'!J2195/'S. MATERIALES'!J2194-1</f>
        <v>0</v>
      </c>
      <c r="R2194" s="1">
        <f>'S. MATERIALES'!L2195/'S. MATERIALES'!L2194-1</f>
        <v>0</v>
      </c>
      <c r="S2194" s="1">
        <f>'S. MATERIALES'!N2195/'S. MATERIALES'!N2194-1</f>
        <v>0</v>
      </c>
      <c r="T2194" s="1">
        <f>'S. MATERIALES'!P2195/'S. MATERIALES'!P2194-1</f>
        <v>0</v>
      </c>
      <c r="U2194" s="1">
        <f>'S. MATERIALES'!R2195/'S. MATERIALES'!R2194-1</f>
        <v>0</v>
      </c>
      <c r="V2194" s="1">
        <f>'S. MATERIALES'!T2195/'S. MATERIALES'!T2194-1</f>
        <v>0</v>
      </c>
      <c r="W2194" s="1">
        <f>SUMPRODUCT(M2194:V2194,'Ponderaciones e Índices.'!$A$8:$J$8)</f>
        <v>0</v>
      </c>
      <c r="X2194" s="1">
        <f>'S. ENERGÍA'!B2195/'S. ENERGÍA'!B2194-1</f>
        <v>0</v>
      </c>
      <c r="Y2194" s="1">
        <f>'S. ENERGÍA'!D2195/'S. ENERGÍA'!D2194-1</f>
        <v>0</v>
      </c>
      <c r="Z2194" s="1">
        <f>'S. ENERGÍA'!F2195/'S. ENERGÍA'!F2194-1</f>
        <v>0</v>
      </c>
      <c r="AA2194" s="1">
        <f>'S. ENERGÍA'!H2195/'S. ENERGÍA'!H2194-1</f>
        <v>0</v>
      </c>
      <c r="AB2194" s="1">
        <f>'S. ENERGÍA'!J2195/'S. ENERGÍA'!J2194-1</f>
        <v>0</v>
      </c>
      <c r="AC2194" s="1">
        <f>'S. ENERGÍA'!L2195/'S. ENERGÍA'!L2194-1</f>
        <v>0</v>
      </c>
      <c r="AD2194" s="1">
        <f>'S. ENERGÍA'!N2195/'S. ENERGÍA'!N2194-1</f>
        <v>0</v>
      </c>
      <c r="AE2194" s="1">
        <f>'S. ENERGÍA'!P2195/'S. ENERGÍA'!P2194-1</f>
        <v>0</v>
      </c>
      <c r="AF2194" s="1">
        <f>'S. ENERGÍA'!R2195/'S. ENERGÍA'!R2194-1</f>
        <v>0</v>
      </c>
      <c r="AG2194" s="1">
        <f>'S. ENERGÍA'!T2195/'S. ENERGÍA'!T2194-1</f>
        <v>0</v>
      </c>
      <c r="AH2194" s="1">
        <f>SUMPRODUCT(X2194:AG2194,'Ponderaciones e Índices.'!$A$12:$J$12)</f>
        <v>0</v>
      </c>
    </row>
    <row r="2195">
      <c r="A2195" s="1">
        <f>S.FINANCIERO!A2196</f>
        <v>45069</v>
      </c>
      <c r="B2195" s="1">
        <f>S.FINANCIERO!B2196/S.FINANCIERO!B2195-1</f>
        <v>-0.01029955185</v>
      </c>
      <c r="C2195" s="1">
        <f>S.FINANCIERO!D2196/S.FINANCIERO!D2195-1</f>
        <v>0.005348243588</v>
      </c>
      <c r="D2195" s="1">
        <f>S.FINANCIERO!F2196/S.FINANCIERO!F2195-1</f>
        <v>-0.004661807086</v>
      </c>
      <c r="E2195" s="1">
        <f>S.FINANCIERO!H2196/S.FINANCIERO!H2195-1</f>
        <v>-0.0003006162633</v>
      </c>
      <c r="F2195" s="1">
        <f>S.FINANCIERO!J2196/S.FINANCIERO!J2195-1</f>
        <v>0.001959387246</v>
      </c>
      <c r="G2195" s="1">
        <f>S.FINANCIERO!L2196/S.FINANCIERO!L2195-1</f>
        <v>-0.01401869159</v>
      </c>
      <c r="H2195" s="1">
        <f>S.FINANCIERO!N2196/S.FINANCIERO!N2195-1</f>
        <v>0.01897792335</v>
      </c>
      <c r="I2195" s="1">
        <f>S.FINANCIERO!P2196/S.FINANCIERO!P2195-1</f>
        <v>-0.02104055088</v>
      </c>
      <c r="J2195" s="1">
        <f>S.FINANCIERO!R2196/S.FINANCIERO!R2195-1</f>
        <v>-0.004167907115</v>
      </c>
      <c r="K2195" s="1">
        <f>S.FINANCIERO!T2196/S.FINANCIERO!T2195-1</f>
        <v>0.006914212548</v>
      </c>
      <c r="L2195" s="1">
        <f>SUMPRODUCT(B2195:K2195, 'Ponderaciones e Índices.'!$A$4:$J$4)</f>
        <v>-0.002685114394</v>
      </c>
      <c r="M2195" s="1">
        <f>'S. MATERIALES'!B2196/'S. MATERIALES'!B2195-1</f>
        <v>-0.006216328222</v>
      </c>
      <c r="N2195" s="3">
        <f>'S. MATERIALES'!D2196/'S. MATERIALES'!D2195-1</f>
        <v>-0.01149582592</v>
      </c>
      <c r="O2195" s="1">
        <f>'S. MATERIALES'!F2196/'S. MATERIALES'!F2195-1</f>
        <v>0.006365461725</v>
      </c>
      <c r="P2195" s="1">
        <f>'S. MATERIALES'!H2196/'S. MATERIALES'!H2195-1</f>
        <v>-0.04019094549</v>
      </c>
      <c r="Q2195" s="1">
        <f>'S. MATERIALES'!J2196/'S. MATERIALES'!J2195-1</f>
        <v>-0.01537717602</v>
      </c>
      <c r="R2195" s="1">
        <f>'S. MATERIALES'!L2196/'S. MATERIALES'!L2195-1</f>
        <v>-0.05020920502</v>
      </c>
      <c r="S2195" s="1">
        <f>'S. MATERIALES'!N2196/'S. MATERIALES'!N2195-1</f>
        <v>-0.02295552367</v>
      </c>
      <c r="T2195" s="1">
        <f>'S. MATERIALES'!P2196/'S. MATERIALES'!P2195-1</f>
        <v>-0.03378591727</v>
      </c>
      <c r="U2195" s="1">
        <f>'S. MATERIALES'!R2196/'S. MATERIALES'!R2195-1</f>
        <v>-0.02445907808</v>
      </c>
      <c r="V2195" s="1">
        <f>'S. MATERIALES'!T2196/'S. MATERIALES'!T2195-1</f>
        <v>0.00518134715</v>
      </c>
      <c r="W2195" s="1">
        <f>SUMPRODUCT(M2195:V2195,'Ponderaciones e Índices.'!$A$8:$J$8)</f>
        <v>-0.02490259645</v>
      </c>
      <c r="X2195" s="1">
        <f>'S. ENERGÍA'!B2196/'S. ENERGÍA'!B2195-1</f>
        <v>0.01339170744</v>
      </c>
      <c r="Y2195" s="1">
        <f>'S. ENERGÍA'!D2196/'S. ENERGÍA'!D2195-1</f>
        <v>0.01843437622</v>
      </c>
      <c r="Z2195" s="1">
        <f>'S. ENERGÍA'!F2196/'S. ENERGÍA'!F2195-1</f>
        <v>-0.009986019573</v>
      </c>
      <c r="AA2195" s="1">
        <f>'S. ENERGÍA'!H2196/'S. ENERGÍA'!H2195-1</f>
        <v>-0.004600087236</v>
      </c>
      <c r="AB2195" s="1">
        <f>'S. ENERGÍA'!J2196/'S. ENERGÍA'!J2195-1</f>
        <v>0.01076716016</v>
      </c>
      <c r="AC2195" s="1">
        <f>'S. ENERGÍA'!L2196/'S. ENERGÍA'!L2195-1</f>
        <v>0.0213371266</v>
      </c>
      <c r="AD2195" s="1">
        <f>'S. ENERGÍA'!N2196/'S. ENERGÍA'!N2195-1</f>
        <v>-0.006184586108</v>
      </c>
      <c r="AE2195" s="1">
        <f>'S. ENERGÍA'!P2196/'S. ENERGÍA'!P2195-1</f>
        <v>0.006097560976</v>
      </c>
      <c r="AF2195" s="1">
        <f>'S. ENERGÍA'!R2196/'S. ENERGÍA'!R2195-1</f>
        <v>0.01683168317</v>
      </c>
      <c r="AG2195" s="1">
        <f>'S. ENERGÍA'!T2196/'S. ENERGÍA'!T2195-1</f>
        <v>-0.006179775281</v>
      </c>
      <c r="AH2195" s="1">
        <f>SUMPRODUCT(X2195:AG2195,'Ponderaciones e Índices.'!$A$12:$J$12)</f>
        <v>0.01078207925</v>
      </c>
    </row>
    <row r="2196">
      <c r="A2196" s="1">
        <f>S.FINANCIERO!A2197</f>
        <v>45070</v>
      </c>
      <c r="B2196" s="1">
        <f>S.FINANCIERO!B2197/S.FINANCIERO!B2196-1</f>
        <v>-0.01692087703</v>
      </c>
      <c r="C2196" s="1">
        <f>S.FINANCIERO!D2197/S.FINANCIERO!D2196-1</f>
        <v>-0.01849836779</v>
      </c>
      <c r="D2196" s="1">
        <f>S.FINANCIERO!F2197/S.FINANCIERO!F2196-1</f>
        <v>-0.03125266116</v>
      </c>
      <c r="E2196" s="1">
        <f>S.FINANCIERO!H2197/S.FINANCIERO!H2196-1</f>
        <v>-0.01278003308</v>
      </c>
      <c r="F2196" s="1">
        <f>S.FINANCIERO!J2197/S.FINANCIERO!J2196-1</f>
        <v>-0.009244444444</v>
      </c>
      <c r="G2196" s="1">
        <f>S.FINANCIERO!L2197/S.FINANCIERO!L2196-1</f>
        <v>-0.02142575039</v>
      </c>
      <c r="H2196" s="1">
        <f>S.FINANCIERO!N2197/S.FINANCIERO!N2196-1</f>
        <v>-0.01885785007</v>
      </c>
      <c r="I2196" s="1">
        <f>S.FINANCIERO!P2197/S.FINANCIERO!P2196-1</f>
        <v>-0.02227432591</v>
      </c>
      <c r="J2196" s="1">
        <f>S.FINANCIERO!R2197/S.FINANCIERO!R2196-1</f>
        <v>-0.01434977578</v>
      </c>
      <c r="K2196" s="1">
        <f>S.FINANCIERO!T2197/S.FINANCIERO!T2196-1</f>
        <v>-0.009409969481</v>
      </c>
      <c r="L2196" s="1">
        <f>SUMPRODUCT(B2196:K2196, 'Ponderaciones e Índices.'!$A$4:$J$4)</f>
        <v>-0.01777726267</v>
      </c>
      <c r="M2196" s="1">
        <f>'S. MATERIALES'!B2197/'S. MATERIALES'!B2196-1</f>
        <v>-0.009174311927</v>
      </c>
      <c r="N2196" s="3">
        <f>'S. MATERIALES'!D2197/'S. MATERIALES'!D2196-1</f>
        <v>-0.02090544095</v>
      </c>
      <c r="O2196" s="1">
        <f>'S. MATERIALES'!F2197/'S. MATERIALES'!F2196-1</f>
        <v>-0.02069183</v>
      </c>
      <c r="P2196" s="1">
        <f>'S. MATERIALES'!H2197/'S. MATERIALES'!H2196-1</f>
        <v>-0.01957323921</v>
      </c>
      <c r="Q2196" s="1">
        <f>'S. MATERIALES'!J2197/'S. MATERIALES'!J2196-1</f>
        <v>-0.01492977114</v>
      </c>
      <c r="R2196" s="1">
        <f>'S. MATERIALES'!L2197/'S. MATERIALES'!L2196-1</f>
        <v>-0.02955212922</v>
      </c>
      <c r="S2196" s="1">
        <f>'S. MATERIALES'!N2197/'S. MATERIALES'!N2196-1</f>
        <v>-0.02496328928</v>
      </c>
      <c r="T2196" s="1">
        <f>'S. MATERIALES'!P2197/'S. MATERIALES'!P2196-1</f>
        <v>-0.03464052288</v>
      </c>
      <c r="U2196" s="1">
        <f>'S. MATERIALES'!R2197/'S. MATERIALES'!R2196-1</f>
        <v>-0.0231436837</v>
      </c>
      <c r="V2196" s="1">
        <f>'S. MATERIALES'!T2197/'S. MATERIALES'!T2196-1</f>
        <v>-0.02436738519</v>
      </c>
      <c r="W2196" s="1">
        <f>SUMPRODUCT(M2196:V2196,'Ponderaciones e Índices.'!$A$8:$J$8)</f>
        <v>-0.02289646418</v>
      </c>
      <c r="X2196" s="1">
        <f>'S. ENERGÍA'!B2197/'S. ENERGÍA'!B2196-1</f>
        <v>-0.0007623888183</v>
      </c>
      <c r="Y2196" s="1">
        <f>'S. ENERGÍA'!D2197/'S. ENERGÍA'!D2196-1</f>
        <v>-0.01249203314</v>
      </c>
      <c r="Z2196" s="1">
        <f>'S. ENERGÍA'!F2197/'S. ENERGÍA'!F2196-1</f>
        <v>0.004236433327</v>
      </c>
      <c r="AA2196" s="1">
        <f>'S. ENERGÍA'!H2197/'S. ENERGÍA'!H2196-1</f>
        <v>0.001848132595</v>
      </c>
      <c r="AB2196" s="1">
        <f>'S. ENERGÍA'!J2197/'S. ENERGÍA'!J2196-1</f>
        <v>0.01553484243</v>
      </c>
      <c r="AC2196" s="1">
        <f>'S. ENERGÍA'!L2197/'S. ENERGÍA'!L2196-1</f>
        <v>-0.01098731043</v>
      </c>
      <c r="AD2196" s="1">
        <f>'S. ENERGÍA'!N2197/'S. ENERGÍA'!N2196-1</f>
        <v>-0.003350885591</v>
      </c>
      <c r="AE2196" s="1">
        <f>'S. ENERGÍA'!P2197/'S. ENERGÍA'!P2196-1</f>
        <v>0.0006552006552</v>
      </c>
      <c r="AF2196" s="1">
        <f>'S. ENERGÍA'!R2197/'S. ENERGÍA'!R2196-1</f>
        <v>-0.02142161636</v>
      </c>
      <c r="AG2196" s="1">
        <f>'S. ENERGÍA'!T2197/'S. ENERGÍA'!T2196-1</f>
        <v>-0.01074053137</v>
      </c>
      <c r="AH2196" s="1">
        <f>SUMPRODUCT(X2196:AG2196,'Ponderaciones e Índices.'!$A$12:$J$12)</f>
        <v>-0.005941770251</v>
      </c>
    </row>
    <row r="2197">
      <c r="A2197" s="1">
        <f>S.FINANCIERO!A2198</f>
        <v>45071</v>
      </c>
      <c r="B2197" s="1">
        <f>S.FINANCIERO!B2198/S.FINANCIERO!B2197-1</f>
        <v>-0.01834343434</v>
      </c>
      <c r="C2197" s="1">
        <f>S.FINANCIERO!D2198/S.FINANCIERO!D2197-1</f>
        <v>-0.041882237</v>
      </c>
      <c r="D2197" s="1">
        <f>S.FINANCIERO!F2198/S.FINANCIERO!F2197-1</f>
        <v>-0.006680731364</v>
      </c>
      <c r="E2197" s="1">
        <f>S.FINANCIERO!H2198/S.FINANCIERO!H2197-1</f>
        <v>0.01614377094</v>
      </c>
      <c r="F2197" s="1">
        <f>S.FINANCIERO!J2198/S.FINANCIERO!J2197-1</f>
        <v>0.01704647407</v>
      </c>
      <c r="G2197" s="1">
        <f>S.FINANCIERO!L2198/S.FINANCIERO!L2197-1</f>
        <v>0.001311673898</v>
      </c>
      <c r="H2197" s="1">
        <f>S.FINANCIERO!N2198/S.FINANCIERO!N2197-1</f>
        <v>0.01297451589</v>
      </c>
      <c r="I2197" s="1">
        <f>S.FINANCIERO!P2198/S.FINANCIERO!P2197-1</f>
        <v>0.006794564349</v>
      </c>
      <c r="J2197" s="1">
        <f>S.FINANCIERO!R2198/S.FINANCIERO!R2197-1</f>
        <v>0.00576281468</v>
      </c>
      <c r="K2197" s="1">
        <f>S.FINANCIERO!T2198/S.FINANCIERO!T2197-1</f>
        <v>-0.0007702182285</v>
      </c>
      <c r="L2197" s="1">
        <f>SUMPRODUCT(B2197:K2197, 'Ponderaciones e Índices.'!$A$4:$J$4)</f>
        <v>-0.003372410282</v>
      </c>
      <c r="M2197" s="1">
        <f>'S. MATERIALES'!B2198/'S. MATERIALES'!B2197-1</f>
        <v>-0.01893939394</v>
      </c>
      <c r="N2197" s="3">
        <f>'S. MATERIALES'!D2198/'S. MATERIALES'!D2197-1</f>
        <v>-0.01484728507</v>
      </c>
      <c r="O2197" s="1">
        <f>'S. MATERIALES'!F2198/'S. MATERIALES'!F2197-1</f>
        <v>-0.002935275321</v>
      </c>
      <c r="P2197" s="1">
        <f>'S. MATERIALES'!H2198/'S. MATERIALES'!H2197-1</f>
        <v>-0.01227295042</v>
      </c>
      <c r="Q2197" s="1">
        <f>'S. MATERIALES'!J2198/'S. MATERIALES'!J2197-1</f>
        <v>-0.01061920431</v>
      </c>
      <c r="R2197" s="1">
        <f>'S. MATERIALES'!L2198/'S. MATERIALES'!L2197-1</f>
        <v>-0.03291091356</v>
      </c>
      <c r="S2197" s="1">
        <f>'S. MATERIALES'!N2198/'S. MATERIALES'!N2197-1</f>
        <v>-0.0406626506</v>
      </c>
      <c r="T2197" s="1">
        <f>'S. MATERIALES'!P2198/'S. MATERIALES'!P2197-1</f>
        <v>-0.002369668246</v>
      </c>
      <c r="U2197" s="1">
        <f>'S. MATERIALES'!R2198/'S. MATERIALES'!R2197-1</f>
        <v>-0.008884501481</v>
      </c>
      <c r="V2197" s="1">
        <f>'S. MATERIALES'!T2198/'S. MATERIALES'!T2197-1</f>
        <v>-0.02209414025</v>
      </c>
      <c r="W2197" s="1">
        <f>SUMPRODUCT(M2197:V2197,'Ponderaciones e Índices.'!$A$8:$J$8)</f>
        <v>-0.01856182249</v>
      </c>
      <c r="X2197" s="1">
        <f>'S. ENERGÍA'!B2198/'S. ENERGÍA'!B2197-1</f>
        <v>-0.01347914547</v>
      </c>
      <c r="Y2197" s="1">
        <f>'S. ENERGÍA'!D2198/'S. ENERGÍA'!D2197-1</f>
        <v>-0.02968891184</v>
      </c>
      <c r="Z2197" s="1">
        <f>'S. ENERGÍA'!F2198/'S. ENERGÍA'!F2197-1</f>
        <v>-0.01727601446</v>
      </c>
      <c r="AA2197" s="1">
        <f>'S. ENERGÍA'!H2198/'S. ENERGÍA'!H2197-1</f>
        <v>-0.00959215618</v>
      </c>
      <c r="AB2197" s="1">
        <f>'S. ENERGÍA'!J2198/'S. ENERGÍA'!J2197-1</f>
        <v>-0.02272727273</v>
      </c>
      <c r="AC2197" s="1">
        <f>'S. ENERGÍA'!L2198/'S. ENERGÍA'!L2197-1</f>
        <v>0.000625880144</v>
      </c>
      <c r="AD2197" s="1">
        <f>'S. ENERGÍA'!N2198/'S. ENERGÍA'!N2197-1</f>
        <v>0.0002401536984</v>
      </c>
      <c r="AE2197" s="1">
        <f>'S. ENERGÍA'!P2198/'S. ENERGÍA'!P2197-1</f>
        <v>-0.01816991324</v>
      </c>
      <c r="AF2197" s="1">
        <f>'S. ENERGÍA'!R2198/'S. ENERGÍA'!R2197-1</f>
        <v>-0.0407960199</v>
      </c>
      <c r="AG2197" s="1">
        <f>'S. ENERGÍA'!T2198/'S. ENERGÍA'!T2197-1</f>
        <v>-0.02114285714</v>
      </c>
      <c r="AH2197" s="1">
        <f>SUMPRODUCT(X2197:AG2197,'Ponderaciones e Índices.'!$A$12:$J$12)</f>
        <v>-0.02254165688</v>
      </c>
    </row>
    <row r="2198">
      <c r="A2198" s="1">
        <f>S.FINANCIERO!A2199</f>
        <v>45072</v>
      </c>
      <c r="B2198" s="1">
        <f>S.FINANCIERO!B2199/S.FINANCIERO!B2198-1</f>
        <v>0.01317089233</v>
      </c>
      <c r="C2198" s="1">
        <f>S.FINANCIERO!D2199/S.FINANCIERO!D2198-1</f>
        <v>0.00617125225</v>
      </c>
      <c r="D2198" s="1">
        <f>S.FINANCIERO!F2199/S.FINANCIERO!F2198-1</f>
        <v>0.01539823009</v>
      </c>
      <c r="E2198" s="1">
        <f>S.FINANCIERO!H2199/S.FINANCIERO!H2198-1</f>
        <v>0.001199040767</v>
      </c>
      <c r="F2198" s="1">
        <f>S.FINANCIERO!J2199/S.FINANCIERO!J2198-1</f>
        <v>0.01517290049</v>
      </c>
      <c r="G2198" s="1">
        <f>S.FINANCIERO!L2199/S.FINANCIERO!L2198-1</f>
        <v>0.00866586054</v>
      </c>
      <c r="H2198" s="1">
        <f>S.FINANCIERO!N2199/S.FINANCIERO!N2198-1</f>
        <v>0.01683940128</v>
      </c>
      <c r="I2198" s="1">
        <f>S.FINANCIERO!P2199/S.FINANCIERO!P2198-1</f>
        <v>0.01349741961</v>
      </c>
      <c r="J2198" s="1">
        <f>S.FINANCIERO!R2199/S.FINANCIERO!R2198-1</f>
        <v>0.009499396864</v>
      </c>
      <c r="K2198" s="1">
        <f>S.FINANCIERO!T2199/S.FINANCIERO!T2198-1</f>
        <v>0.007965056526</v>
      </c>
      <c r="L2198" s="1">
        <f>SUMPRODUCT(B2198:K2198, 'Ponderaciones e Índices.'!$A$4:$J$4)</f>
        <v>0.0107714505</v>
      </c>
      <c r="M2198" s="1">
        <f>'S. MATERIALES'!B2199/'S. MATERIALES'!B2198-1</f>
        <v>-0.007293007293</v>
      </c>
      <c r="N2198" s="3">
        <f>'S. MATERIALES'!D2199/'S. MATERIALES'!D2198-1</f>
        <v>-0.003157743649</v>
      </c>
      <c r="O2198" s="1">
        <f>'S. MATERIALES'!F2199/'S. MATERIALES'!F2198-1</f>
        <v>0.001763865598</v>
      </c>
      <c r="P2198" s="1">
        <f>'S. MATERIALES'!H2199/'S. MATERIALES'!H2198-1</f>
        <v>0.006792577866</v>
      </c>
      <c r="Q2198" s="1">
        <f>'S. MATERIALES'!J2199/'S. MATERIALES'!J2198-1</f>
        <v>-0.0002519526329</v>
      </c>
      <c r="R2198" s="1">
        <f>'S. MATERIALES'!L2199/'S. MATERIALES'!L2198-1</f>
        <v>0.02034030902</v>
      </c>
      <c r="S2198" s="1">
        <f>'S. MATERIALES'!N2199/'S. MATERIALES'!N2198-1</f>
        <v>0.01412872841</v>
      </c>
      <c r="T2198" s="1">
        <f>'S. MATERIALES'!P2199/'S. MATERIALES'!P2198-1</f>
        <v>0.03766542246</v>
      </c>
      <c r="U2198" s="1">
        <f>'S. MATERIALES'!R2199/'S. MATERIALES'!R2198-1</f>
        <v>0.009960159363</v>
      </c>
      <c r="V2198" s="1">
        <f>'S. MATERIALES'!T2199/'S. MATERIALES'!T2198-1</f>
        <v>-0.01424361493</v>
      </c>
      <c r="W2198" s="1">
        <f>SUMPRODUCT(M2198:V2198,'Ponderaciones e Índices.'!$A$8:$J$8)</f>
        <v>0.01116596325</v>
      </c>
      <c r="X2198" s="1">
        <f>'S. ENERGÍA'!B2199/'S. ENERGÍA'!B2198-1</f>
        <v>0.001804588812</v>
      </c>
      <c r="Y2198" s="1">
        <f>'S. ENERGÍA'!D2199/'S. ENERGÍA'!D2198-1</f>
        <v>0.008647066649</v>
      </c>
      <c r="Z2198" s="1">
        <f>'S. ENERGÍA'!F2199/'S. ENERGÍA'!F2198-1</f>
        <v>-0.001430907604</v>
      </c>
      <c r="AA2198" s="1">
        <f>'S. ENERGÍA'!H2199/'S. ENERGÍA'!H2198-1</f>
        <v>0.007822467205</v>
      </c>
      <c r="AB2198" s="1">
        <f>'S. ENERGÍA'!J2199/'S. ENERGÍA'!J2198-1</f>
        <v>0.01475849732</v>
      </c>
      <c r="AC2198" s="1">
        <f>'S. ENERGÍA'!L2199/'S. ENERGÍA'!L2198-1</f>
        <v>0.000625488663</v>
      </c>
      <c r="AD2198" s="1">
        <f>'S. ENERGÍA'!N2199/'S. ENERGÍA'!N2198-1</f>
        <v>0.006242496999</v>
      </c>
      <c r="AE2198" s="1">
        <f>'S. ENERGÍA'!P2199/'S. ENERGÍA'!P2198-1</f>
        <v>-0.009003001</v>
      </c>
      <c r="AF2198" s="1">
        <f>'S. ENERGÍA'!R2199/'S. ENERGÍA'!R2198-1</f>
        <v>0.001037344398</v>
      </c>
      <c r="AG2198" s="1">
        <f>'S. ENERGÍA'!T2199/'S. ENERGÍA'!T2198-1</f>
        <v>-0.01284296556</v>
      </c>
      <c r="AH2198" s="1">
        <f>SUMPRODUCT(X2198:AG2198,'Ponderaciones e Índices.'!$A$12:$J$12)</f>
        <v>0.004648671262</v>
      </c>
    </row>
    <row r="2199">
      <c r="A2199" s="1">
        <f>S.FINANCIERO!A2200</f>
        <v>45075</v>
      </c>
      <c r="B2199" s="1">
        <f>S.FINANCIERO!B2200/S.FINANCIERO!B2199-1</f>
        <v>0.003331166721</v>
      </c>
      <c r="C2199" s="1">
        <f>S.FINANCIERO!D2200/S.FINANCIERO!D2199-1</f>
        <v>0.01098901099</v>
      </c>
      <c r="D2199" s="1">
        <f>S.FINANCIERO!F2200/S.FINANCIERO!F2199-1</f>
        <v>0.002876067631</v>
      </c>
      <c r="E2199" s="1">
        <f>S.FINANCIERO!H2200/S.FINANCIERO!H2199-1</f>
        <v>0.00748502994</v>
      </c>
      <c r="F2199" s="1">
        <f>S.FINANCIERO!J2200/S.FINANCIERO!J2199-1</f>
        <v>0.001042752868</v>
      </c>
      <c r="G2199" s="1">
        <f>S.FINANCIERO!L2200/S.FINANCIERO!L2199-1</f>
        <v>0.003496503497</v>
      </c>
      <c r="H2199" s="1">
        <f>S.FINANCIERO!N2200/S.FINANCIERO!N2199-1</f>
        <v>-0.01353044087</v>
      </c>
      <c r="I2199" s="1">
        <f>S.FINANCIERO!P2200/S.FINANCIERO!P2199-1</f>
        <v>0.00509204857</v>
      </c>
      <c r="J2199" s="1">
        <f>S.FINANCIERO!R2200/S.FINANCIERO!R2199-1</f>
        <v>0.005825242718</v>
      </c>
      <c r="K2199" s="1">
        <f>S.FINANCIERO!T2200/S.FINANCIERO!T2199-1</f>
        <v>0.008921743564</v>
      </c>
      <c r="L2199" s="1">
        <f>SUMPRODUCT(B2199:K2199, 'Ponderaciones e Índices.'!$A$4:$J$4)</f>
        <v>0.003632119407</v>
      </c>
      <c r="M2199" s="1">
        <f>'S. MATERIALES'!B2200/'S. MATERIALES'!B2199-1</f>
        <v>-0.004321521175</v>
      </c>
      <c r="N2199" s="3">
        <f>'S. MATERIALES'!D2200/'S. MATERIALES'!D2199-1</f>
        <v>-0.00619150468</v>
      </c>
      <c r="O2199" s="1">
        <f>'S. MATERIALES'!F2200/'S. MATERIALES'!F2199-1</f>
        <v>0.00470569271</v>
      </c>
      <c r="P2199" s="1">
        <f>'S. MATERIALES'!H2200/'S. MATERIALES'!H2199-1</f>
        <v>-0.003291097581</v>
      </c>
      <c r="Q2199" s="1">
        <f>'S. MATERIALES'!J2200/'S. MATERIALES'!J2199-1</f>
        <v>-0.008165322581</v>
      </c>
      <c r="R2199" s="1">
        <f>'S. MATERIALES'!L2200/'S. MATERIALES'!L2199-1</f>
        <v>0.01073413839</v>
      </c>
      <c r="S2199" s="1">
        <f>'S. MATERIALES'!N2200/'S. MATERIALES'!N2199-1</f>
        <v>-0.001547987616</v>
      </c>
      <c r="T2199" s="1">
        <f>'S. MATERIALES'!P2200/'S. MATERIALES'!P2199-1</f>
        <v>-0.0003270111184</v>
      </c>
      <c r="U2199" s="1">
        <f>'S. MATERIALES'!R2200/'S. MATERIALES'!R2199-1</f>
        <v>0.001972386588</v>
      </c>
      <c r="V2199" s="1">
        <f>'S. MATERIALES'!T2200/'S. MATERIALES'!T2199-1</f>
        <v>0.008470353762</v>
      </c>
      <c r="W2199" s="1">
        <f>SUMPRODUCT(M2199:V2199,'Ponderaciones e Índices.'!$A$8:$J$8)</f>
        <v>0.00009768912024</v>
      </c>
      <c r="X2199" s="1">
        <f>'S. ENERGÍA'!B2200/'S. ENERGÍA'!B2199-1</f>
        <v>0.01235203294</v>
      </c>
      <c r="Y2199" s="1">
        <f>'S. ENERGÍA'!D2200/'S. ENERGÍA'!D2199-1</f>
        <v>0.004352413611</v>
      </c>
      <c r="Z2199" s="1">
        <f>'S. ENERGÍA'!F2200/'S. ENERGÍA'!F2199-1</f>
        <v>0.003889457523</v>
      </c>
      <c r="AA2199" s="1">
        <f>'S. ENERGÍA'!H2200/'S. ENERGÍA'!H2199-1</f>
        <v>0.002032742986</v>
      </c>
      <c r="AB2199" s="1">
        <f>'S. ENERGÍA'!J2200/'S. ENERGÍA'!J2199-1</f>
        <v>0.003966505068</v>
      </c>
      <c r="AC2199" s="1">
        <f>'S. ENERGÍA'!L2200/'S. ENERGÍA'!L2199-1</f>
        <v>-0.002500390686</v>
      </c>
      <c r="AD2199" s="1">
        <f>'S. ENERGÍA'!N2200/'S. ENERGÍA'!N2199-1</f>
        <v>0.008828441899</v>
      </c>
      <c r="AE2199" s="1">
        <f>'S. ENERGÍA'!P2200/'S. ENERGÍA'!P2199-1</f>
        <v>0.009253028264</v>
      </c>
      <c r="AF2199" s="1">
        <f>'S. ENERGÍA'!R2200/'S. ENERGÍA'!R2199-1</f>
        <v>0.00829015544</v>
      </c>
      <c r="AG2199" s="1">
        <f>'S. ENERGÍA'!T2200/'S. ENERGÍA'!T2199-1</f>
        <v>0.008279124778</v>
      </c>
      <c r="AH2199" s="1">
        <f>SUMPRODUCT(X2199:AG2199,'Ponderaciones e Índices.'!$A$12:$J$12)</f>
        <v>0.00619769781</v>
      </c>
    </row>
    <row r="2200">
      <c r="A2200" s="1">
        <f>S.FINANCIERO!A2201</f>
        <v>45076</v>
      </c>
      <c r="B2200" s="1">
        <f>S.FINANCIERO!B2201/S.FINANCIERO!B2200-1</f>
        <v>-0.003077172241</v>
      </c>
      <c r="C2200" s="1">
        <f>S.FINANCIERO!D2201/S.FINANCIERO!D2200-1</f>
        <v>-0.01971688574</v>
      </c>
      <c r="D2200" s="1">
        <f>S.FINANCIERO!F2201/S.FINANCIERO!F2200-1</f>
        <v>-0.009646302251</v>
      </c>
      <c r="E2200" s="1">
        <f>S.FINANCIERO!H2201/S.FINANCIERO!H2200-1</f>
        <v>-0.0132243685</v>
      </c>
      <c r="F2200" s="1">
        <f>S.FINANCIERO!J2201/S.FINANCIERO!J2200-1</f>
        <v>-0.009895833333</v>
      </c>
      <c r="G2200" s="1">
        <f>S.FINANCIERO!L2201/S.FINANCIERO!L2200-1</f>
        <v>-0.003285216526</v>
      </c>
      <c r="H2200" s="1">
        <f>S.FINANCIERO!N2201/S.FINANCIERO!N2200-1</f>
        <v>-0.01560654482</v>
      </c>
      <c r="I2200" s="1">
        <f>S.FINANCIERO!P2201/S.FINANCIERO!P2200-1</f>
        <v>-0.003897116134</v>
      </c>
      <c r="J2200" s="1">
        <f>S.FINANCIERO!R2201/S.FINANCIERO!R2200-1</f>
        <v>-0.02331452331</v>
      </c>
      <c r="K2200" s="1">
        <f>S.FINANCIERO!T2201/S.FINANCIERO!T2200-1</f>
        <v>-0.0229914098</v>
      </c>
      <c r="L2200" s="1">
        <f>SUMPRODUCT(B2200:K2200, 'Ponderaciones e Índices.'!$A$4:$J$4)</f>
        <v>-0.0113125911</v>
      </c>
      <c r="M2200" s="1">
        <f>'S. MATERIALES'!B2201/'S. MATERIALES'!B2200-1</f>
        <v>-0.01128472222</v>
      </c>
      <c r="N2200" s="3">
        <f>'S. MATERIALES'!D2201/'S. MATERIALES'!D2200-1</f>
        <v>-0.01028687337</v>
      </c>
      <c r="O2200" s="1">
        <f>'S. MATERIALES'!F2201/'S. MATERIALES'!F2200-1</f>
        <v>-0.01169987597</v>
      </c>
      <c r="P2200" s="1">
        <f>'S. MATERIALES'!H2201/'S. MATERIALES'!H2200-1</f>
        <v>-0.00957569754</v>
      </c>
      <c r="Q2200" s="1">
        <f>'S. MATERIALES'!J2201/'S. MATERIALES'!J2200-1</f>
        <v>-0.01326354304</v>
      </c>
      <c r="R2200" s="1">
        <f>'S. MATERIALES'!L2201/'S. MATERIALES'!L2200-1</f>
        <v>-0.01763701877</v>
      </c>
      <c r="S2200" s="1">
        <f>'S. MATERIALES'!N2201/'S. MATERIALES'!N2200-1</f>
        <v>-0.01705426357</v>
      </c>
      <c r="T2200" s="1">
        <f>'S. MATERIALES'!P2201/'S. MATERIALES'!P2200-1</f>
        <v>-0.02060843965</v>
      </c>
      <c r="U2200" s="1">
        <f>'S. MATERIALES'!R2201/'S. MATERIALES'!R2200-1</f>
        <v>-0.02362204724</v>
      </c>
      <c r="V2200" s="1">
        <f>'S. MATERIALES'!T2201/'S. MATERIALES'!T2200-1</f>
        <v>0.003458498024</v>
      </c>
      <c r="W2200" s="1">
        <f>SUMPRODUCT(M2200:V2200,'Ponderaciones e Índices.'!$A$8:$J$8)</f>
        <v>-0.01669439064</v>
      </c>
      <c r="X2200" s="1">
        <f>'S. ENERGÍA'!B2201/'S. ENERGÍA'!B2200-1</f>
        <v>-0.01372648704</v>
      </c>
      <c r="Y2200" s="1">
        <f>'S. ENERGÍA'!D2201/'S. ENERGÍA'!D2200-1</f>
        <v>-0.02219304005</v>
      </c>
      <c r="Z2200" s="1">
        <f>'S. ENERGÍA'!F2201/'S. ENERGÍA'!F2200-1</f>
        <v>-0.01223491028</v>
      </c>
      <c r="AA2200" s="1">
        <f>'S. ENERGÍA'!H2201/'S. ENERGÍA'!H2200-1</f>
        <v>-0.01549201105</v>
      </c>
      <c r="AB2200" s="1">
        <f>'S. ENERGÍA'!J2201/'S. ENERGÍA'!J2200-1</f>
        <v>-0.02546093064</v>
      </c>
      <c r="AC2200" s="1">
        <f>'S. ENERGÍA'!L2201/'S. ENERGÍA'!L2200-1</f>
        <v>-0.0070499765</v>
      </c>
      <c r="AD2200" s="1">
        <f>'S. ENERGÍA'!N2201/'S. ENERGÍA'!N2200-1</f>
        <v>-0.01442762535</v>
      </c>
      <c r="AE2200" s="1">
        <f>'S. ENERGÍA'!P2201/'S. ENERGÍA'!P2200-1</f>
        <v>-0.02550425071</v>
      </c>
      <c r="AF2200" s="1">
        <f>'S. ENERGÍA'!R2201/'S. ENERGÍA'!R2200-1</f>
        <v>-0.01849948613</v>
      </c>
      <c r="AG2200" s="1">
        <f>'S. ENERGÍA'!T2201/'S. ENERGÍA'!T2200-1</f>
        <v>-0.02052785924</v>
      </c>
      <c r="AH2200" s="1">
        <f>SUMPRODUCT(X2200:AG2200,'Ponderaciones e Índices.'!$A$12:$J$12)</f>
        <v>-0.01885133339</v>
      </c>
    </row>
    <row r="2201">
      <c r="A2201" s="1">
        <f>S.FINANCIERO!A2202</f>
        <v>45077</v>
      </c>
      <c r="B2201" s="1">
        <f>S.FINANCIERO!B2202/S.FINANCIERO!B2201-1</f>
        <v>-0.01364633255</v>
      </c>
      <c r="C2201" s="1">
        <f>S.FINANCIERO!D2202/S.FINANCIERO!D2201-1</f>
        <v>-0.009283135637</v>
      </c>
      <c r="D2201" s="1">
        <f>S.FINANCIERO!F2202/S.FINANCIERO!F2201-1</f>
        <v>-0.006493506494</v>
      </c>
      <c r="E2201" s="1">
        <f>S.FINANCIERO!H2202/S.FINANCIERO!H2201-1</f>
        <v>-0.01264869749</v>
      </c>
      <c r="F2201" s="1">
        <f>S.FINANCIERO!J2202/S.FINANCIERO!J2201-1</f>
        <v>-0.01858670875</v>
      </c>
      <c r="G2201" s="1">
        <f>S.FINANCIERO!L2202/S.FINANCIERO!L2201-1</f>
        <v>-0.02796644027</v>
      </c>
      <c r="H2201" s="1">
        <f>S.FINANCIERO!N2202/S.FINANCIERO!N2201-1</f>
        <v>-0.02065700295</v>
      </c>
      <c r="I2201" s="1">
        <f>S.FINANCIERO!P2202/S.FINANCIERO!P2201-1</f>
        <v>-0.01604068858</v>
      </c>
      <c r="J2201" s="1">
        <f>S.FINANCIERO!R2202/S.FINANCIERO!R2201-1</f>
        <v>-0.0003040900106</v>
      </c>
      <c r="K2201" s="1">
        <f>S.FINANCIERO!T2202/S.FINANCIERO!T2201-1</f>
        <v>-0.006206361521</v>
      </c>
      <c r="L2201" s="1">
        <f>SUMPRODUCT(B2201:K2201, 'Ponderaciones e Índices.'!$A$4:$J$4)</f>
        <v>-0.01410053103</v>
      </c>
      <c r="M2201" s="1">
        <f>'S. MATERIALES'!B2202/'S. MATERIALES'!B2201-1</f>
        <v>0.007023705004</v>
      </c>
      <c r="N2201" s="3">
        <f>'S. MATERIALES'!D2202/'S. MATERIALES'!D2201-1</f>
        <v>0.01127214171</v>
      </c>
      <c r="O2201" s="1">
        <f>'S. MATERIALES'!F2202/'S. MATERIALES'!F2201-1</f>
        <v>0.01775133151</v>
      </c>
      <c r="P2201" s="1">
        <f>'S. MATERIALES'!H2202/'S. MATERIALES'!H2201-1</f>
        <v>0.02550425071</v>
      </c>
      <c r="Q2201" s="1">
        <f>'S. MATERIALES'!J2202/'S. MATERIALES'!J2201-1</f>
        <v>0.01601689241</v>
      </c>
      <c r="R2201" s="1">
        <f>'S. MATERIALES'!L2202/'S. MATERIALES'!L2201-1</f>
        <v>0.02297297297</v>
      </c>
      <c r="S2201" s="1">
        <f>'S. MATERIALES'!N2202/'S. MATERIALES'!N2201-1</f>
        <v>0.009463722397</v>
      </c>
      <c r="T2201" s="1">
        <f>'S. MATERIALES'!P2202/'S. MATERIALES'!P2201-1</f>
        <v>-0.0501002004</v>
      </c>
      <c r="U2201" s="1">
        <f>'S. MATERIALES'!R2202/'S. MATERIALES'!R2201-1</f>
        <v>-0.04334677419</v>
      </c>
      <c r="V2201" s="1">
        <f>'S. MATERIALES'!T2202/'S. MATERIALES'!T2201-1</f>
        <v>0.01870999508</v>
      </c>
      <c r="W2201" s="1">
        <f>SUMPRODUCT(M2201:V2201,'Ponderaciones e Índices.'!$A$8:$J$8)</f>
        <v>-0.008375129736</v>
      </c>
      <c r="X2201" s="1">
        <f>'S. ENERGÍA'!B2202/'S. ENERGÍA'!B2201-1</f>
        <v>-0.01984536082</v>
      </c>
      <c r="Y2201" s="1">
        <f>'S. ENERGÍA'!D2202/'S. ENERGÍA'!D2201-1</f>
        <v>-0.0178619393</v>
      </c>
      <c r="Z2201" s="1">
        <f>'S. ENERGÍA'!F2202/'S. ENERGÍA'!F2201-1</f>
        <v>-0.01341866226</v>
      </c>
      <c r="AA2201" s="1">
        <f>'S. ENERGÍA'!H2202/'S. ENERGÍA'!H2201-1</f>
        <v>-0.01011557128</v>
      </c>
      <c r="AB2201" s="1">
        <f>'S. ENERGÍA'!J2202/'S. ENERGÍA'!J2201-1</f>
        <v>-0.02297297297</v>
      </c>
      <c r="AC2201" s="1">
        <f>'S. ENERGÍA'!L2202/'S. ENERGÍA'!L2201-1</f>
        <v>-0.02776901231</v>
      </c>
      <c r="AD2201" s="1">
        <f>'S. ENERGÍA'!N2202/'S. ENERGÍA'!N2201-1</f>
        <v>-0.01367890569</v>
      </c>
      <c r="AE2201" s="1">
        <f>'S. ENERGÍA'!P2202/'S. ENERGÍA'!P2201-1</f>
        <v>-0.02925076976</v>
      </c>
      <c r="AF2201" s="1">
        <f>'S. ENERGÍA'!R2202/'S. ENERGÍA'!R2201-1</f>
        <v>-0.02722513089</v>
      </c>
      <c r="AG2201" s="1">
        <f>'S. ENERGÍA'!T2202/'S. ENERGÍA'!T2201-1</f>
        <v>-0.02035928144</v>
      </c>
      <c r="AH2201" s="1">
        <f>SUMPRODUCT(X2201:AG2201,'Ponderaciones e Índices.'!$A$12:$J$12)</f>
        <v>-0.01956473016</v>
      </c>
    </row>
    <row r="2202">
      <c r="A2202" s="1">
        <f>S.FINANCIERO!A2203</f>
        <v>45078</v>
      </c>
      <c r="B2202" s="1">
        <f>S.FINANCIERO!B2203/S.FINANCIERO!B2202-1</f>
        <v>-0.001894095364</v>
      </c>
      <c r="C2202" s="1">
        <f>S.FINANCIERO!D2203/S.FINANCIERO!D2202-1</f>
        <v>0.005726184279</v>
      </c>
      <c r="D2202" s="1">
        <f>S.FINANCIERO!F2203/S.FINANCIERO!F2202-1</f>
        <v>0.003797915563</v>
      </c>
      <c r="E2202" s="1">
        <f>S.FINANCIERO!H2203/S.FINANCIERO!H2202-1</f>
        <v>0</v>
      </c>
      <c r="F2202" s="1">
        <f>S.FINANCIERO!J2203/S.FINANCIERO!J2202-1</f>
        <v>-0.009112024299</v>
      </c>
      <c r="G2202" s="1">
        <f>S.FINANCIERO!L2203/S.FINANCIERO!L2202-1</f>
        <v>-0.02096177559</v>
      </c>
      <c r="H2202" s="1">
        <f>S.FINANCIERO!N2203/S.FINANCIERO!N2202-1</f>
        <v>0.006869021339</v>
      </c>
      <c r="I2202" s="1">
        <f>S.FINANCIERO!P2203/S.FINANCIERO!P2202-1</f>
        <v>0.003976143141</v>
      </c>
      <c r="J2202" s="1">
        <f>S.FINANCIERO!R2203/S.FINANCIERO!R2202-1</f>
        <v>0.001368821293</v>
      </c>
      <c r="K2202" s="1">
        <f>S.FINANCIERO!T2203/S.FINANCIERO!T2202-1</f>
        <v>0.002081707</v>
      </c>
      <c r="L2202" s="1">
        <f>SUMPRODUCT(B2202:K2202, 'Ponderaciones e Índices.'!$A$4:$J$4)</f>
        <v>-0.000132116796</v>
      </c>
      <c r="M2202" s="1">
        <f>'S. MATERIALES'!B2203/'S. MATERIALES'!B2202-1</f>
        <v>0.0235396687</v>
      </c>
      <c r="N2202" s="3">
        <f>'S. MATERIALES'!D2203/'S. MATERIALES'!D2202-1</f>
        <v>0.01867400116</v>
      </c>
      <c r="O2202" s="1">
        <f>'S. MATERIALES'!F2203/'S. MATERIALES'!F2202-1</f>
        <v>0.01220858896</v>
      </c>
      <c r="P2202" s="1">
        <f>'S. MATERIALES'!H2203/'S. MATERIALES'!H2202-1</f>
        <v>0.01072821847</v>
      </c>
      <c r="Q2202" s="1">
        <f>'S. MATERIALES'!J2203/'S. MATERIALES'!J2202-1</f>
        <v>0.02017437145</v>
      </c>
      <c r="R2202" s="1">
        <f>'S. MATERIALES'!L2203/'S. MATERIALES'!L2202-1</f>
        <v>0.03944140404</v>
      </c>
      <c r="S2202" s="1">
        <f>'S. MATERIALES'!N2203/'S. MATERIALES'!N2202-1</f>
        <v>0.0265625</v>
      </c>
      <c r="T2202" s="1">
        <f>'S. MATERIALES'!P2203/'S. MATERIALES'!P2202-1</f>
        <v>0.01476793249</v>
      </c>
      <c r="U2202" s="1">
        <f>'S. MATERIALES'!R2203/'S. MATERIALES'!R2202-1</f>
        <v>0.01475237092</v>
      </c>
      <c r="V2202" s="1">
        <f>'S. MATERIALES'!T2203/'S. MATERIALES'!T2202-1</f>
        <v>0.02174963751</v>
      </c>
      <c r="W2202" s="1">
        <f>SUMPRODUCT(M2202:V2202,'Ponderaciones e Índices.'!$A$8:$J$8)</f>
        <v>0.02142731983</v>
      </c>
      <c r="X2202" s="1">
        <f>'S. ENERGÍA'!B2203/'S. ENERGÍA'!B2202-1</f>
        <v>0.01341046542</v>
      </c>
      <c r="Y2202" s="1">
        <f>'S. ENERGÍA'!D2203/'S. ENERGÍA'!D2202-1</f>
        <v>0.00943525229</v>
      </c>
      <c r="Z2202" s="1">
        <f>'S. ENERGÍA'!F2203/'S. ENERGÍA'!F2202-1</f>
        <v>0.01925088931</v>
      </c>
      <c r="AA2202" s="1">
        <f>'S. ENERGÍA'!H2203/'S. ENERGÍA'!H2202-1</f>
        <v>0.01665278242</v>
      </c>
      <c r="AB2202" s="1">
        <f>'S. ENERGÍA'!J2203/'S. ENERGÍA'!J2202-1</f>
        <v>0.02074688797</v>
      </c>
      <c r="AC2202" s="1">
        <f>'S. ENERGÍA'!L2203/'S. ENERGÍA'!L2202-1</f>
        <v>0.01720220708</v>
      </c>
      <c r="AD2202" s="1">
        <f>'S. ENERGÍA'!N2203/'S. ENERGÍA'!N2202-1</f>
        <v>0.0099756691</v>
      </c>
      <c r="AE2202" s="1">
        <f>'S. ENERGÍA'!P2203/'S. ENERGÍA'!P2202-1</f>
        <v>0.000704845815</v>
      </c>
      <c r="AF2202" s="1">
        <f>'S. ENERGÍA'!R2203/'S. ENERGÍA'!R2202-1</f>
        <v>0.005382131324</v>
      </c>
      <c r="AG2202" s="1">
        <f>'S. ENERGÍA'!T2203/'S. ENERGÍA'!T2202-1</f>
        <v>-0.00488997555</v>
      </c>
      <c r="AH2202" s="1">
        <f>SUMPRODUCT(X2202:AG2202,'Ponderaciones e Índices.'!$A$12:$J$12)</f>
        <v>0.01110512806</v>
      </c>
    </row>
    <row r="2203">
      <c r="A2203" s="1">
        <f>S.FINANCIERO!A2204</f>
        <v>45079</v>
      </c>
      <c r="B2203" s="1">
        <f>S.FINANCIERO!B2204/S.FINANCIERO!B2203-1</f>
        <v>0.02359735974</v>
      </c>
      <c r="C2203" s="1">
        <f>S.FINANCIERO!D2204/S.FINANCIERO!D2203-1</f>
        <v>0.01992753623</v>
      </c>
      <c r="D2203" s="1">
        <f>S.FINANCIERO!F2204/S.FINANCIERO!F2203-1</f>
        <v>0.02639683238</v>
      </c>
      <c r="E2203" s="1">
        <f>S.FINANCIERO!H2204/S.FINANCIERO!H2203-1</f>
        <v>0.01738599969</v>
      </c>
      <c r="F2203" s="1">
        <f>S.FINANCIERO!J2204/S.FINANCIERO!J2203-1</f>
        <v>0.03425892535</v>
      </c>
      <c r="G2203" s="1">
        <f>S.FINANCIERO!L2204/S.FINANCIERO!L2203-1</f>
        <v>0.03536943745</v>
      </c>
      <c r="H2203" s="1">
        <f>S.FINANCIERO!N2204/S.FINANCIERO!N2203-1</f>
        <v>0.01461630376</v>
      </c>
      <c r="I2203" s="1">
        <f>S.FINANCIERO!P2204/S.FINANCIERO!P2203-1</f>
        <v>0.02495049505</v>
      </c>
      <c r="J2203" s="1">
        <f>S.FINANCIERO!R2204/S.FINANCIERO!R2203-1</f>
        <v>0.02414945322</v>
      </c>
      <c r="K2203" s="1">
        <f>S.FINANCIERO!T2204/S.FINANCIERO!T2203-1</f>
        <v>0.00804985718</v>
      </c>
      <c r="L2203" s="1">
        <f>SUMPRODUCT(B2203:K2203, 'Ponderaciones e Índices.'!$A$4:$J$4)</f>
        <v>0.02351566243</v>
      </c>
      <c r="M2203" s="1">
        <f>'S. MATERIALES'!B2204/'S. MATERIALES'!B2203-1</f>
        <v>-0.01064735945</v>
      </c>
      <c r="N2203" s="3">
        <f>'S. MATERIALES'!D2204/'S. MATERIALES'!D2203-1</f>
        <v>-0.008952678698</v>
      </c>
      <c r="O2203" s="1">
        <f>'S. MATERIALES'!F2204/'S. MATERIALES'!F2203-1</f>
        <v>-0.03158979332</v>
      </c>
      <c r="P2203" s="1">
        <f>'S. MATERIALES'!H2204/'S. MATERIALES'!H2203-1</f>
        <v>-0.02074622065</v>
      </c>
      <c r="Q2203" s="1">
        <f>'S. MATERIALES'!J2204/'S. MATERIALES'!J2203-1</f>
        <v>-0.01515452648</v>
      </c>
      <c r="R2203" s="1">
        <f>'S. MATERIALES'!L2204/'S. MATERIALES'!L2203-1</f>
        <v>0.05682643428</v>
      </c>
      <c r="S2203" s="1">
        <f>'S. MATERIALES'!N2204/'S. MATERIALES'!N2203-1</f>
        <v>-0.009132420091</v>
      </c>
      <c r="T2203" s="1">
        <f>'S. MATERIALES'!P2204/'S. MATERIALES'!P2203-1</f>
        <v>0.04227304227</v>
      </c>
      <c r="U2203" s="1">
        <f>'S. MATERIALES'!R2204/'S. MATERIALES'!R2203-1</f>
        <v>0.04776739356</v>
      </c>
      <c r="V2203" s="1">
        <f>'S. MATERIALES'!T2204/'S. MATERIALES'!T2203-1</f>
        <v>-0.02790917692</v>
      </c>
      <c r="W2203" s="1">
        <f>SUMPRODUCT(M2203:V2203,'Ponderaciones e Índices.'!$A$8:$J$8)</f>
        <v>0.01761733159</v>
      </c>
      <c r="X2203" s="1">
        <f>'S. ENERGÍA'!B2204/'S. ENERGÍA'!B2203-1</f>
        <v>0.01842241827</v>
      </c>
      <c r="Y2203" s="1">
        <f>'S. ENERGÍA'!D2204/'S. ENERGÍA'!D2203-1</f>
        <v>0.01964237334</v>
      </c>
      <c r="Z2203" s="1">
        <f>'S. ENERGÍA'!F2204/'S. ENERGÍA'!F2203-1</f>
        <v>0.03182098132</v>
      </c>
      <c r="AA2203" s="1">
        <f>'S. ENERGÍA'!H2204/'S. ENERGÍA'!H2203-1</f>
        <v>0.02810920824</v>
      </c>
      <c r="AB2203" s="1">
        <f>'S. ENERGÍA'!J2204/'S. ENERGÍA'!J2203-1</f>
        <v>0.03071364047</v>
      </c>
      <c r="AC2203" s="1">
        <f>'S. ENERGÍA'!L2204/'S. ENERGÍA'!L2203-1</f>
        <v>0.0280791321</v>
      </c>
      <c r="AD2203" s="1">
        <f>'S. ENERGÍA'!N2204/'S. ENERGÍA'!N2203-1</f>
        <v>0.03589496507</v>
      </c>
      <c r="AE2203" s="1">
        <f>'S. ENERGÍA'!P2204/'S. ENERGÍA'!P2203-1</f>
        <v>0.05176967776</v>
      </c>
      <c r="AF2203" s="1">
        <f>'S. ENERGÍA'!R2204/'S. ENERGÍA'!R2203-1</f>
        <v>0.03854389722</v>
      </c>
      <c r="AG2203" s="1">
        <f>'S. ENERGÍA'!T2204/'S. ENERGÍA'!T2203-1</f>
        <v>0.0343980344</v>
      </c>
      <c r="AH2203" s="1">
        <f>SUMPRODUCT(X2203:AG2203,'Ponderaciones e Índices.'!$A$12:$J$12)</f>
        <v>0.0266209777</v>
      </c>
    </row>
    <row r="2204">
      <c r="A2204" s="1">
        <f>S.FINANCIERO!A2205</f>
        <v>45082</v>
      </c>
      <c r="B2204" s="1">
        <f>S.FINANCIERO!B2205/S.FINANCIERO!B2204-1</f>
        <v>-0.009189102047</v>
      </c>
      <c r="C2204" s="1">
        <f>S.FINANCIERO!D2205/S.FINANCIERO!D2204-1</f>
        <v>-0.015478305</v>
      </c>
      <c r="D2204" s="1">
        <f>S.FINANCIERO!F2205/S.FINANCIERO!F2204-1</f>
        <v>-0.01114444921</v>
      </c>
      <c r="E2204" s="1">
        <f>S.FINANCIERO!H2205/S.FINANCIERO!H2204-1</f>
        <v>-0.01229201019</v>
      </c>
      <c r="F2204" s="1">
        <f>S.FINANCIERO!J2205/S.FINANCIERO!J2204-1</f>
        <v>-0.01691073919</v>
      </c>
      <c r="G2204" s="1">
        <f>S.FINANCIERO!L2205/S.FINANCIERO!L2204-1</f>
        <v>-0.02118601115</v>
      </c>
      <c r="H2204" s="1">
        <f>S.FINANCIERO!N2205/S.FINANCIERO!N2204-1</f>
        <v>-0.0004825924579</v>
      </c>
      <c r="I2204" s="1">
        <f>S.FINANCIERO!P2205/S.FINANCIERO!P2204-1</f>
        <v>-0.006955177743</v>
      </c>
      <c r="J2204" s="1">
        <f>S.FINANCIERO!R2205/S.FINANCIERO!R2204-1</f>
        <v>-0.0002966038855</v>
      </c>
      <c r="K2204" s="1">
        <f>S.FINANCIERO!T2205/S.FINANCIERO!T2204-1</f>
        <v>-0.005667181865</v>
      </c>
      <c r="L2204" s="1">
        <f>SUMPRODUCT(B2204:K2204, 'Ponderaciones e Índices.'!$A$4:$J$4)</f>
        <v>-0.01081195997</v>
      </c>
      <c r="M2204" s="1">
        <f>'S. MATERIALES'!B2205/'S. MATERIALES'!B2204-1</f>
        <v>-0.005596211795</v>
      </c>
      <c r="N2204" s="3">
        <f>'S. MATERIALES'!D2205/'S. MATERIALES'!D2204-1</f>
        <v>0.003584743332</v>
      </c>
      <c r="O2204" s="1">
        <f>'S. MATERIALES'!F2205/'S. MATERIALES'!F2204-1</f>
        <v>0.007710698594</v>
      </c>
      <c r="P2204" s="1">
        <f>'S. MATERIALES'!H2205/'S. MATERIALES'!H2204-1</f>
        <v>0.01149614058</v>
      </c>
      <c r="Q2204" s="1">
        <f>'S. MATERIALES'!J2205/'S. MATERIALES'!J2204-1</f>
        <v>0.001664900863</v>
      </c>
      <c r="R2204" s="1">
        <f>'S. MATERIALES'!L2205/'S. MATERIALES'!L2204-1</f>
        <v>-0.04329153066</v>
      </c>
      <c r="S2204" s="1">
        <f>'S. MATERIALES'!N2205/'S. MATERIALES'!N2204-1</f>
        <v>0.004608294931</v>
      </c>
      <c r="T2204" s="1">
        <f>'S. MATERIALES'!P2205/'S. MATERIALES'!P2204-1</f>
        <v>-0.0232712766</v>
      </c>
      <c r="U2204" s="1">
        <f>'S. MATERIALES'!R2205/'S. MATERIALES'!R2204-1</f>
        <v>-0.017839445</v>
      </c>
      <c r="V2204" s="1">
        <f>'S. MATERIALES'!T2205/'S. MATERIALES'!T2204-1</f>
        <v>0.01411192214</v>
      </c>
      <c r="W2204" s="1">
        <f>SUMPRODUCT(M2204:V2204,'Ponderaciones e Índices.'!$A$8:$J$8)</f>
        <v>-0.01161222573</v>
      </c>
      <c r="X2204" s="1">
        <f>'S. ENERGÍA'!B2205/'S. ENERGÍA'!B2204-1</f>
        <v>0.002547770701</v>
      </c>
      <c r="Y2204" s="1">
        <f>'S. ENERGÍA'!D2205/'S. ENERGÍA'!D2204-1</f>
        <v>-0.01062840441</v>
      </c>
      <c r="Z2204" s="1">
        <f>'S. ENERGÍA'!F2205/'S. ENERGÍA'!F2204-1</f>
        <v>-0.00159172304</v>
      </c>
      <c r="AA2204" s="1">
        <f>'S. ENERGÍA'!H2205/'S. ENERGÍA'!H2204-1</f>
        <v>-0.008691538818</v>
      </c>
      <c r="AB2204" s="1">
        <f>'S. ENERGÍA'!J2205/'S. ENERGÍA'!J2204-1</f>
        <v>0.002191060473</v>
      </c>
      <c r="AC2204" s="1">
        <f>'S. ENERGÍA'!L2205/'S. ENERGÍA'!L2204-1</f>
        <v>-0.003258845438</v>
      </c>
      <c r="AD2204" s="1">
        <f>'S. ENERGÍA'!N2205/'S. ENERGÍA'!N2204-1</f>
        <v>-0.001627906977</v>
      </c>
      <c r="AE2204" s="1">
        <f>'S. ENERGÍA'!P2205/'S. ENERGÍA'!P2204-1</f>
        <v>-0.02611752888</v>
      </c>
      <c r="AF2204" s="1">
        <f>'S. ENERGÍA'!R2205/'S. ENERGÍA'!R2204-1</f>
        <v>-0.00618556701</v>
      </c>
      <c r="AG2204" s="1">
        <f>'S. ENERGÍA'!T2205/'S. ENERGÍA'!T2204-1</f>
        <v>-0.00593824228</v>
      </c>
      <c r="AH2204" s="1">
        <f>SUMPRODUCT(X2204:AG2204,'Ponderaciones e Índices.'!$A$12:$J$12)</f>
        <v>-0.00545809053</v>
      </c>
    </row>
    <row r="2205">
      <c r="A2205" s="1">
        <f>S.FINANCIERO!A2206</f>
        <v>45083</v>
      </c>
      <c r="B2205" s="1">
        <f>S.FINANCIERO!B2206/S.FINANCIERO!B2205-1</f>
        <v>0.006426944354</v>
      </c>
      <c r="C2205" s="1">
        <f>S.FINANCIERO!D2206/S.FINANCIERO!D2205-1</f>
        <v>0.005154639175</v>
      </c>
      <c r="D2205" s="1">
        <f>S.FINANCIERO!F2206/S.FINANCIERO!F2205-1</f>
        <v>0.01993931513</v>
      </c>
      <c r="E2205" s="1">
        <f>S.FINANCIERO!H2206/S.FINANCIERO!H2205-1</f>
        <v>0.009257853999</v>
      </c>
      <c r="F2205" s="1">
        <f>S.FINANCIERO!J2206/S.FINANCIERO!J2205-1</f>
        <v>0.01773364072</v>
      </c>
      <c r="G2205" s="1">
        <f>S.FINANCIERO!L2206/S.FINANCIERO!L2205-1</f>
        <v>0.007042253521</v>
      </c>
      <c r="H2205" s="1">
        <f>S.FINANCIERO!N2206/S.FINANCIERO!N2205-1</f>
        <v>0.02210187617</v>
      </c>
      <c r="I2205" s="1">
        <f>S.FINANCIERO!P2206/S.FINANCIERO!P2205-1</f>
        <v>0.005447470817</v>
      </c>
      <c r="J2205" s="1">
        <f>S.FINANCIERO!R2206/S.FINANCIERO!R2205-1</f>
        <v>0.005340453939</v>
      </c>
      <c r="K2205" s="1">
        <f>S.FINANCIERO!T2206/S.FINANCIERO!T2205-1</f>
        <v>-0.001813471503</v>
      </c>
      <c r="L2205" s="1">
        <f>SUMPRODUCT(B2205:K2205, 'Ponderaciones e Índices.'!$A$4:$J$4)</f>
        <v>0.01013505411</v>
      </c>
      <c r="M2205" s="1">
        <f>'S. MATERIALES'!B2206/'S. MATERIALES'!B2205-1</f>
        <v>-0.006926406926</v>
      </c>
      <c r="N2205" s="3">
        <f>'S. MATERIALES'!D2206/'S. MATERIALES'!D2205-1</f>
        <v>-0.003714816402</v>
      </c>
      <c r="O2205" s="1">
        <f>'S. MATERIALES'!F2206/'S. MATERIALES'!F2205-1</f>
        <v>0.01118564064</v>
      </c>
      <c r="P2205" s="1">
        <f>'S. MATERIALES'!H2206/'S. MATERIALES'!H2205-1</f>
        <v>0.003409644423</v>
      </c>
      <c r="Q2205" s="1">
        <f>'S. MATERIALES'!J2206/'S. MATERIALES'!J2205-1</f>
        <v>-0.001762868943</v>
      </c>
      <c r="R2205" s="1">
        <f>'S. MATERIALES'!L2206/'S. MATERIALES'!L2205-1</f>
        <v>0.02855090681</v>
      </c>
      <c r="S2205" s="1">
        <f>'S. MATERIALES'!N2206/'S. MATERIALES'!N2205-1</f>
        <v>-0.006116207951</v>
      </c>
      <c r="T2205" s="1">
        <f>'S. MATERIALES'!P2206/'S. MATERIALES'!P2205-1</f>
        <v>0.02382573179</v>
      </c>
      <c r="U2205" s="1">
        <f>'S. MATERIALES'!R2206/'S. MATERIALES'!R2205-1</f>
        <v>0.007063572149</v>
      </c>
      <c r="V2205" s="1">
        <f>'S. MATERIALES'!T2206/'S. MATERIALES'!T2205-1</f>
        <v>0.002879078695</v>
      </c>
      <c r="W2205" s="1">
        <f>SUMPRODUCT(M2205:V2205,'Ponderaciones e Índices.'!$A$8:$J$8)</f>
        <v>0.006407682329</v>
      </c>
      <c r="X2205" s="1">
        <f>'S. ENERGÍA'!B2206/'S. ENERGÍA'!B2205-1</f>
        <v>0.01118170267</v>
      </c>
      <c r="Y2205" s="1">
        <f>'S. ENERGÍA'!D2206/'S. ENERGÍA'!D2205-1</f>
        <v>0.005639854975</v>
      </c>
      <c r="Z2205" s="1">
        <f>'S. ENERGÍA'!F2206/'S. ENERGÍA'!F2205-1</f>
        <v>0.006775607812</v>
      </c>
      <c r="AA2205" s="1">
        <f>'S. ENERGÍA'!H2206/'S. ENERGÍA'!H2205-1</f>
        <v>0.006393856765</v>
      </c>
      <c r="AB2205" s="1">
        <f>'S. ENERGÍA'!J2206/'S. ENERGÍA'!J2205-1</f>
        <v>0.02229995627</v>
      </c>
      <c r="AC2205" s="1">
        <f>'S. ENERGÍA'!L2206/'S. ENERGÍA'!L2205-1</f>
        <v>0.01541335824</v>
      </c>
      <c r="AD2205" s="1">
        <f>'S. ENERGÍA'!N2206/'S. ENERGÍA'!N2205-1</f>
        <v>0.002562310738</v>
      </c>
      <c r="AE2205" s="1">
        <f>'S. ENERGÍA'!P2206/'S. ENERGÍA'!P2205-1</f>
        <v>0.0134089737</v>
      </c>
      <c r="AF2205" s="1">
        <f>'S. ENERGÍA'!R2206/'S. ENERGÍA'!R2205-1</f>
        <v>0.007261410788</v>
      </c>
      <c r="AG2205" s="1">
        <f>'S. ENERGÍA'!T2206/'S. ENERGÍA'!T2205-1</f>
        <v>0.01732377539</v>
      </c>
      <c r="AH2205" s="1">
        <f>SUMPRODUCT(X2205:AG2205,'Ponderaciones e Índices.'!$A$12:$J$12)</f>
        <v>0.009571968897</v>
      </c>
    </row>
    <row r="2206">
      <c r="A2206" s="1">
        <f>S.FINANCIERO!A2207</f>
        <v>45084</v>
      </c>
      <c r="B2206" s="1">
        <f>S.FINANCIERO!B2207/S.FINANCIERO!B2206-1</f>
        <v>-0.00501172096</v>
      </c>
      <c r="C2206" s="1">
        <f>S.FINANCIERO!D2207/S.FINANCIERO!D2206-1</f>
        <v>-0.001538461538</v>
      </c>
      <c r="D2206" s="1">
        <f>S.FINANCIERO!F2207/S.FINANCIERO!F2206-1</f>
        <v>-0.001189970251</v>
      </c>
      <c r="E2206" s="1">
        <f>S.FINANCIERO!H2207/S.FINANCIERO!H2206-1</f>
        <v>-0.001052631579</v>
      </c>
      <c r="F2206" s="1">
        <f>S.FINANCIERO!J2207/S.FINANCIERO!J2206-1</f>
        <v>0.0001742463844</v>
      </c>
      <c r="G2206" s="1">
        <f>S.FINANCIERO!L2207/S.FINANCIERO!L2206-1</f>
        <v>-0.008227067051</v>
      </c>
      <c r="H2206" s="1">
        <f>S.FINANCIERO!N2207/S.FINANCIERO!N2206-1</f>
        <v>0.002584015765</v>
      </c>
      <c r="I2206" s="1">
        <f>S.FINANCIERO!P2207/S.FINANCIERO!P2206-1</f>
        <v>0.003095975232</v>
      </c>
      <c r="J2206" s="1">
        <f>S.FINANCIERO!R2207/S.FINANCIERO!R2206-1</f>
        <v>-0.002213368747</v>
      </c>
      <c r="K2206" s="1">
        <f>S.FINANCIERO!T2207/S.FINANCIERO!T2206-1</f>
        <v>-0.004152608357</v>
      </c>
      <c r="L2206" s="1">
        <f>SUMPRODUCT(B2206:K2206, 'Ponderaciones e Índices.'!$A$4:$J$4)</f>
        <v>-0.001127775218</v>
      </c>
      <c r="M2206" s="1">
        <f>'S. MATERIALES'!B2207/'S. MATERIALES'!B2206-1</f>
        <v>-0.01089799477</v>
      </c>
      <c r="N2206" s="3">
        <f>'S. MATERIALES'!D2207/'S. MATERIALES'!D2206-1</f>
        <v>-0.02681772551</v>
      </c>
      <c r="O2206" s="1">
        <f>'S. MATERIALES'!F2207/'S. MATERIALES'!F2206-1</f>
        <v>-0.03957963528</v>
      </c>
      <c r="P2206" s="1">
        <f>'S. MATERIALES'!H2207/'S. MATERIALES'!H2206-1</f>
        <v>-0.02686084142</v>
      </c>
      <c r="Q2206" s="1">
        <f>'S. MATERIALES'!J2207/'S. MATERIALES'!J2206-1</f>
        <v>-0.01584338261</v>
      </c>
      <c r="R2206" s="1">
        <f>'S. MATERIALES'!L2207/'S. MATERIALES'!L2206-1</f>
        <v>0.002618715084</v>
      </c>
      <c r="S2206" s="1">
        <f>'S. MATERIALES'!N2207/'S. MATERIALES'!N2206-1</f>
        <v>-0.03230769231</v>
      </c>
      <c r="T2206" s="1">
        <f>'S. MATERIALES'!P2207/'S. MATERIALES'!P2206-1</f>
        <v>0.005319148936</v>
      </c>
      <c r="U2206" s="1">
        <f>'S. MATERIALES'!R2207/'S. MATERIALES'!R2206-1</f>
        <v>-0.01002004008</v>
      </c>
      <c r="V2206" s="1">
        <f>'S. MATERIALES'!T2207/'S. MATERIALES'!T2206-1</f>
        <v>-0.02009569378</v>
      </c>
      <c r="W2206" s="1">
        <f>SUMPRODUCT(M2206:V2206,'Ponderaciones e Índices.'!$A$8:$J$8)</f>
        <v>-0.01244207908</v>
      </c>
      <c r="X2206" s="1">
        <f>'S. ENERGÍA'!B2207/'S. ENERGÍA'!B2206-1</f>
        <v>0.01708972104</v>
      </c>
      <c r="Y2206" s="1">
        <f>'S. ENERGÍA'!D2207/'S. ENERGÍA'!D2206-1</f>
        <v>0.004005875284</v>
      </c>
      <c r="Z2206" s="1">
        <f>'S. ENERGÍA'!F2207/'S. ENERGÍA'!F2206-1</f>
        <v>0.003167062549</v>
      </c>
      <c r="AA2206" s="1">
        <f>'S. ENERGÍA'!H2207/'S. ENERGÍA'!H2206-1</f>
        <v>0.01070825921</v>
      </c>
      <c r="AB2206" s="1">
        <f>'S. ENERGÍA'!J2207/'S. ENERGÍA'!J2206-1</f>
        <v>0.005560307956</v>
      </c>
      <c r="AC2206" s="1">
        <f>'S. ENERGÍA'!L2207/'S. ENERGÍA'!L2206-1</f>
        <v>0.01763262803</v>
      </c>
      <c r="AD2206" s="1">
        <f>'S. ENERGÍA'!N2207/'S. ENERGÍA'!N2206-1</f>
        <v>0.01208178439</v>
      </c>
      <c r="AE2206" s="1">
        <f>'S. ENERGÍA'!P2207/'S. ENERGÍA'!P2206-1</f>
        <v>0.02968617472</v>
      </c>
      <c r="AF2206" s="1">
        <f>'S. ENERGÍA'!R2207/'S. ENERGÍA'!R2206-1</f>
        <v>0.003089598352</v>
      </c>
      <c r="AG2206" s="1">
        <f>'S. ENERGÍA'!T2207/'S. ENERGÍA'!T2206-1</f>
        <v>0.0252495596</v>
      </c>
      <c r="AH2206" s="1">
        <f>SUMPRODUCT(X2206:AG2206,'Ponderaciones e Índices.'!$A$12:$J$12)</f>
        <v>0.009146363298</v>
      </c>
    </row>
    <row r="2207">
      <c r="A2207" s="1">
        <f>S.FINANCIERO!A2208</f>
        <v>45085</v>
      </c>
      <c r="B2207" s="1">
        <f>S.FINANCIERO!B2208/S.FINANCIERO!B2207-1</f>
        <v>0.00170606873</v>
      </c>
      <c r="C2207" s="1">
        <f>S.FINANCIERO!D2208/S.FINANCIERO!D2207-1</f>
        <v>0.01399589111</v>
      </c>
      <c r="D2207" s="1">
        <f>S.FINANCIERO!F2208/S.FINANCIERO!F2207-1</f>
        <v>-0.001872181091</v>
      </c>
      <c r="E2207" s="1">
        <f>S.FINANCIERO!H2208/S.FINANCIERO!H2207-1</f>
        <v>-0.001806412765</v>
      </c>
      <c r="F2207" s="1">
        <f>S.FINANCIERO!J2208/S.FINANCIERO!J2207-1</f>
        <v>-0.001916376307</v>
      </c>
      <c r="G2207" s="1">
        <f>S.FINANCIERO!L2208/S.FINANCIERO!L2207-1</f>
        <v>-0.007051016176</v>
      </c>
      <c r="H2207" s="1">
        <f>S.FINANCIERO!N2208/S.FINANCIERO!N2207-1</f>
        <v>-0.0110161744</v>
      </c>
      <c r="I2207" s="1">
        <f>S.FINANCIERO!P2208/S.FINANCIERO!P2207-1</f>
        <v>-0.007330246914</v>
      </c>
      <c r="J2207" s="1">
        <f>S.FINANCIERO!R2208/S.FINANCIERO!R2207-1</f>
        <v>-0.003549245785</v>
      </c>
      <c r="K2207" s="1">
        <f>S.FINANCIERO!T2208/S.FINANCIERO!T2207-1</f>
        <v>-0.001824341934</v>
      </c>
      <c r="L2207" s="1">
        <f>SUMPRODUCT(B2207:K2207, 'Ponderaciones e Índices.'!$A$4:$J$4)</f>
        <v>-0.0008441941187</v>
      </c>
      <c r="M2207" s="1">
        <f>'S. MATERIALES'!B2208/'S. MATERIALES'!B2207-1</f>
        <v>0.007933010137</v>
      </c>
      <c r="N2207" s="3">
        <f>'S. MATERIALES'!D2208/'S. MATERIALES'!D2207-1</f>
        <v>0.01399941055</v>
      </c>
      <c r="O2207" s="1">
        <f>'S. MATERIALES'!F2208/'S. MATERIALES'!F2207-1</f>
        <v>-0.00727775042</v>
      </c>
      <c r="P2207" s="1">
        <f>'S. MATERIALES'!H2208/'S. MATERIALES'!H2207-1</f>
        <v>0.005986032591</v>
      </c>
      <c r="Q2207" s="1">
        <f>'S. MATERIALES'!J2208/'S. MATERIALES'!J2207-1</f>
        <v>0.008203024865</v>
      </c>
      <c r="R2207" s="1">
        <f>'S. MATERIALES'!L2208/'S. MATERIALES'!L2207-1</f>
        <v>-0.006965000871</v>
      </c>
      <c r="S2207" s="1">
        <f>'S. MATERIALES'!N2208/'S. MATERIALES'!N2207-1</f>
        <v>0.02702702703</v>
      </c>
      <c r="T2207" s="1">
        <f>'S. MATERIALES'!P2208/'S. MATERIALES'!P2207-1</f>
        <v>0.01091269841</v>
      </c>
      <c r="U2207" s="1">
        <f>'S. MATERIALES'!R2208/'S. MATERIALES'!R2207-1</f>
        <v>0.01619433198</v>
      </c>
      <c r="V2207" s="1">
        <f>'S. MATERIALES'!T2208/'S. MATERIALES'!T2207-1</f>
        <v>0.01708984375</v>
      </c>
      <c r="W2207" s="1">
        <f>SUMPRODUCT(M2207:V2207,'Ponderaciones e Índices.'!$A$8:$J$8)</f>
        <v>0.01185999816</v>
      </c>
      <c r="X2207" s="1">
        <f>'S. ENERGÍA'!B2208/'S. ENERGÍA'!B2207-1</f>
        <v>-0.001235483074</v>
      </c>
      <c r="Y2207" s="1">
        <f>'S. ENERGÍA'!D2208/'S. ENERGÍA'!D2207-1</f>
        <v>-0.002925921</v>
      </c>
      <c r="Z2207" s="1">
        <f>'S. ENERGÍA'!F2208/'S. ENERGÍA'!F2207-1</f>
        <v>0.009668508287</v>
      </c>
      <c r="AA2207" s="1">
        <f>'S. ENERGÍA'!H2208/'S. ENERGÍA'!H2207-1</f>
        <v>0</v>
      </c>
      <c r="AB2207" s="1">
        <f>'S. ENERGÍA'!J2208/'S. ENERGÍA'!J2207-1</f>
        <v>-0.01658868567</v>
      </c>
      <c r="AC2207" s="1">
        <f>'S. ENERGÍA'!L2208/'S. ENERGÍA'!L2207-1</f>
        <v>-0.0007533524183</v>
      </c>
      <c r="AD2207" s="1">
        <f>'S. ENERGÍA'!N2208/'S. ENERGÍA'!N2207-1</f>
        <v>-0.004361799816</v>
      </c>
      <c r="AE2207" s="1">
        <f>'S. ENERGÍA'!P2208/'S. ENERGÍA'!P2207-1</f>
        <v>-0.01103789127</v>
      </c>
      <c r="AF2207" s="1">
        <f>'S. ENERGÍA'!R2208/'S. ENERGÍA'!R2207-1</f>
        <v>-0.01848049281</v>
      </c>
      <c r="AG2207" s="1">
        <f>'S. ENERGÍA'!T2208/'S. ENERGÍA'!T2207-1</f>
        <v>-0.01030927835</v>
      </c>
      <c r="AH2207" s="1">
        <f>SUMPRODUCT(X2207:AG2207,'Ponderaciones e Índices.'!$A$12:$J$12)</f>
        <v>-0.005507175531</v>
      </c>
    </row>
    <row r="2208">
      <c r="A2208" s="1">
        <f>S.FINANCIERO!A2209</f>
        <v>45086</v>
      </c>
      <c r="B2208" s="1">
        <f>S.FINANCIERO!B2209/S.FINANCIERO!B2208-1</f>
        <v>0.005515004055</v>
      </c>
      <c r="C2208" s="1">
        <f>S.FINANCIERO!D2209/S.FINANCIERO!D2208-1</f>
        <v>0.001013042928</v>
      </c>
      <c r="D2208" s="1">
        <f>S.FINANCIERO!F2209/S.FINANCIERO!F2208-1</f>
        <v>-0.008099582232</v>
      </c>
      <c r="E2208" s="1">
        <f>S.FINANCIERO!H2209/S.FINANCIERO!H2208-1</f>
        <v>-0.002714522696</v>
      </c>
      <c r="F2208" s="1">
        <f>S.FINANCIERO!J2209/S.FINANCIERO!J2208-1</f>
        <v>-0.004189212777</v>
      </c>
      <c r="G2208" s="1">
        <f>S.FINANCIERO!L2209/S.FINANCIERO!L2208-1</f>
        <v>0.004803675856</v>
      </c>
      <c r="H2208" s="1">
        <f>S.FINANCIERO!N2209/S.FINANCIERO!N2208-1</f>
        <v>0.0004728603071</v>
      </c>
      <c r="I2208" s="1">
        <f>S.FINANCIERO!P2209/S.FINANCIERO!P2208-1</f>
        <v>-0.0003886513797</v>
      </c>
      <c r="J2208" s="1">
        <f>S.FINANCIERO!R2209/S.FINANCIERO!R2208-1</f>
        <v>0.0002968239834</v>
      </c>
      <c r="K2208" s="1">
        <f>S.FINANCIERO!T2209/S.FINANCIERO!T2208-1</f>
        <v>-0.006005221932</v>
      </c>
      <c r="L2208" s="1">
        <f>SUMPRODUCT(B2208:K2208, 'Ponderaciones e Índices.'!$A$4:$J$4)</f>
        <v>-0.0003260919472</v>
      </c>
      <c r="M2208" s="1">
        <f>'S. MATERIALES'!B2209/'S. MATERIALES'!B2208-1</f>
        <v>-0.008745080892</v>
      </c>
      <c r="N2208" s="3">
        <f>'S. MATERIALES'!D2209/'S. MATERIALES'!D2208-1</f>
        <v>-0.01133556169</v>
      </c>
      <c r="O2208" s="1">
        <f>'S. MATERIALES'!F2209/'S. MATERIALES'!F2208-1</f>
        <v>-0.004271109136</v>
      </c>
      <c r="P2208" s="1">
        <f>'S. MATERIALES'!H2209/'S. MATERIALES'!H2208-1</f>
        <v>-0.01041322314</v>
      </c>
      <c r="Q2208" s="1">
        <f>'S. MATERIALES'!J2209/'S. MATERIALES'!J2208-1</f>
        <v>-0.01022120519</v>
      </c>
      <c r="R2208" s="1">
        <f>'S. MATERIALES'!L2209/'S. MATERIALES'!L2208-1</f>
        <v>-0.005435735578</v>
      </c>
      <c r="S2208" s="1">
        <f>'S. MATERIALES'!N2209/'S. MATERIALES'!N2208-1</f>
        <v>0.001547987616</v>
      </c>
      <c r="T2208" s="1">
        <f>'S. MATERIALES'!P2209/'S. MATERIALES'!P2208-1</f>
        <v>-0.02944062807</v>
      </c>
      <c r="U2208" s="1">
        <f>'S. MATERIALES'!R2209/'S. MATERIALES'!R2208-1</f>
        <v>0.001992031873</v>
      </c>
      <c r="V2208" s="1">
        <f>'S. MATERIALES'!T2209/'S. MATERIALES'!T2208-1</f>
        <v>-0.01248199712</v>
      </c>
      <c r="W2208" s="1">
        <f>SUMPRODUCT(M2208:V2208,'Ponderaciones e Índices.'!$A$8:$J$8)</f>
        <v>-0.007671666287</v>
      </c>
      <c r="X2208" s="1">
        <f>'S. ENERGÍA'!B2209/'S. ENERGÍA'!B2208-1</f>
        <v>0.0002474022761</v>
      </c>
      <c r="Y2208" s="1">
        <f>'S. ENERGÍA'!D2209/'S. ENERGÍA'!D2208-1</f>
        <v>0.00400160064</v>
      </c>
      <c r="Z2208" s="1">
        <f>'S. ENERGÍA'!F2209/'S. ENERGÍA'!F2208-1</f>
        <v>-0.01074848544</v>
      </c>
      <c r="AA2208" s="1">
        <f>'S. ENERGÍA'!H2209/'S. ENERGÍA'!H2208-1</f>
        <v>-0.007902247873</v>
      </c>
      <c r="AB2208" s="1">
        <f>'S. ENERGÍA'!J2209/'S. ENERGÍA'!J2208-1</f>
        <v>0.003892733564</v>
      </c>
      <c r="AC2208" s="1">
        <f>'S. ENERGÍA'!L2209/'S. ENERGÍA'!L2208-1</f>
        <v>0.01070566948</v>
      </c>
      <c r="AD2208" s="1">
        <f>'S. ENERGÍA'!N2209/'S. ENERGÍA'!N2208-1</f>
        <v>-0.02467143187</v>
      </c>
      <c r="AE2208" s="1">
        <f>'S. ENERGÍA'!P2209/'S. ENERGÍA'!P2208-1</f>
        <v>0.00033316675</v>
      </c>
      <c r="AF2208" s="1">
        <f>'S. ENERGÍA'!R2209/'S. ENERGÍA'!R2208-1</f>
        <v>0.003138075314</v>
      </c>
      <c r="AG2208" s="1">
        <f>'S. ENERGÍA'!T2209/'S. ENERGÍA'!T2208-1</f>
        <v>0.005787037037</v>
      </c>
      <c r="AH2208" s="1">
        <f>SUMPRODUCT(X2208:AG2208,'Ponderaciones e Índices.'!$A$12:$J$12)</f>
        <v>0.0005887981898</v>
      </c>
    </row>
    <row r="2209">
      <c r="A2209" s="1">
        <f>S.FINANCIERO!A2210</f>
        <v>45089</v>
      </c>
      <c r="B2209" s="1">
        <f>S.FINANCIERO!B2210/S.FINANCIERO!B2209-1</f>
        <v>-0.00008065817067</v>
      </c>
      <c r="C2209" s="1">
        <f>S.FINANCIERO!D2210/S.FINANCIERO!D2209-1</f>
        <v>-0.002783048703</v>
      </c>
      <c r="D2209" s="1">
        <f>S.FINANCIERO!F2210/S.FINANCIERO!F2209-1</f>
        <v>0.0001719099192</v>
      </c>
      <c r="E2209" s="1">
        <f>S.FINANCIERO!H2210/S.FINANCIERO!H2209-1</f>
        <v>-0.005141388175</v>
      </c>
      <c r="F2209" s="1">
        <f>S.FINANCIERO!J2210/S.FINANCIERO!J2209-1</f>
        <v>-0.001051709027</v>
      </c>
      <c r="G2209" s="1">
        <f>S.FINANCIERO!L2210/S.FINANCIERO!L2209-1</f>
        <v>-0.0003117854916</v>
      </c>
      <c r="H2209" s="1">
        <f>S.FINANCIERO!N2210/S.FINANCIERO!N2209-1</f>
        <v>0.01303127221</v>
      </c>
      <c r="I2209" s="1">
        <f>S.FINANCIERO!P2210/S.FINANCIERO!P2209-1</f>
        <v>0.002721617418</v>
      </c>
      <c r="J2209" s="1">
        <f>S.FINANCIERO!R2210/S.FINANCIERO!R2209-1</f>
        <v>-0.00178041543</v>
      </c>
      <c r="K2209" s="1">
        <f>S.FINANCIERO!T2210/S.FINANCIERO!T2209-1</f>
        <v>0</v>
      </c>
      <c r="L2209" s="1">
        <f>SUMPRODUCT(B2209:K2209, 'Ponderaciones e Índices.'!$A$4:$J$4)</f>
        <v>0.0004097483369</v>
      </c>
      <c r="M2209" s="1">
        <f>'S. MATERIALES'!B2210/'S. MATERIALES'!B2209-1</f>
        <v>-0.003087781209</v>
      </c>
      <c r="N2209" s="3">
        <f>'S. MATERIALES'!D2210/'S. MATERIALES'!D2209-1</f>
        <v>-0.0002939879465</v>
      </c>
      <c r="O2209" s="1">
        <f>'S. MATERIALES'!F2210/'S. MATERIALES'!F2209-1</f>
        <v>-0.012874759</v>
      </c>
      <c r="P2209" s="1">
        <f>'S. MATERIALES'!H2210/'S. MATERIALES'!H2209-1</f>
        <v>0.005010856857</v>
      </c>
      <c r="Q2209" s="1">
        <f>'S. MATERIALES'!J2210/'S. MATERIALES'!J2209-1</f>
        <v>-0.0002568845047</v>
      </c>
      <c r="R2209" s="1">
        <f>'S. MATERIALES'!L2210/'S. MATERIALES'!L2209-1</f>
        <v>-0.01445698166</v>
      </c>
      <c r="S2209" s="1">
        <f>'S. MATERIALES'!N2210/'S. MATERIALES'!N2209-1</f>
        <v>0.001545595054</v>
      </c>
      <c r="T2209" s="1">
        <f>'S. MATERIALES'!P2210/'S. MATERIALES'!P2209-1</f>
        <v>-0.003033367037</v>
      </c>
      <c r="U2209" s="1">
        <f>'S. MATERIALES'!R2210/'S. MATERIALES'!R2209-1</f>
        <v>-0.01192842942</v>
      </c>
      <c r="V2209" s="1">
        <f>'S. MATERIALES'!T2210/'S. MATERIALES'!T2209-1</f>
        <v>0.002430724356</v>
      </c>
      <c r="W2209" s="1">
        <f>SUMPRODUCT(M2209:V2209,'Ponderaciones e Índices.'!$A$8:$J$8)</f>
        <v>-0.004847951433</v>
      </c>
      <c r="X2209" s="1">
        <f>'S. ENERGÍA'!B2210/'S. ENERGÍA'!B2209-1</f>
        <v>-0.01706653475</v>
      </c>
      <c r="Y2209" s="1">
        <f>'S. ENERGÍA'!D2210/'S. ENERGÍA'!D2209-1</f>
        <v>-0.02484389531</v>
      </c>
      <c r="Z2209" s="1">
        <f>'S. ENERGÍA'!F2210/'S. ENERGÍA'!F2209-1</f>
        <v>-0.009284867641</v>
      </c>
      <c r="AA2209" s="1">
        <f>'S. ENERGÍA'!H2210/'S. ENERGÍA'!H2209-1</f>
        <v>-0.01140240207</v>
      </c>
      <c r="AB2209" s="1">
        <f>'S. ENERGÍA'!J2210/'S. ENERGÍA'!J2209-1</f>
        <v>-0.03920723826</v>
      </c>
      <c r="AC2209" s="1">
        <f>'S. ENERGÍA'!L2210/'S. ENERGÍA'!L2209-1</f>
        <v>-0.01745487095</v>
      </c>
      <c r="AD2209" s="1">
        <f>'S. ENERGÍA'!N2210/'S. ENERGÍA'!N2209-1</f>
        <v>-0.009692671395</v>
      </c>
      <c r="AE2209" s="1">
        <f>'S. ENERGÍA'!P2210/'S. ENERGÍA'!P2209-1</f>
        <v>-0.007160699417</v>
      </c>
      <c r="AF2209" s="1">
        <f>'S. ENERGÍA'!R2210/'S. ENERGÍA'!R2209-1</f>
        <v>-0.02502606882</v>
      </c>
      <c r="AG2209" s="1">
        <f>'S. ENERGÍA'!T2210/'S. ENERGÍA'!T2209-1</f>
        <v>-0.01495972382</v>
      </c>
      <c r="AH2209" s="1">
        <f>SUMPRODUCT(X2209:AG2209,'Ponderaciones e Índices.'!$A$12:$J$12)</f>
        <v>-0.02140267238</v>
      </c>
    </row>
    <row r="2210">
      <c r="A2210" s="1">
        <f>S.FINANCIERO!A2211</f>
        <v>45090</v>
      </c>
      <c r="B2210" s="1">
        <f>S.FINANCIERO!B2211/S.FINANCIERO!B2210-1</f>
        <v>0.00685649754</v>
      </c>
      <c r="C2210" s="1">
        <f>S.FINANCIERO!D2211/S.FINANCIERO!D2210-1</f>
        <v>0.01281238107</v>
      </c>
      <c r="D2210" s="1">
        <f>S.FINANCIERO!F2211/S.FINANCIERO!F2210-1</f>
        <v>0.0161567549</v>
      </c>
      <c r="E2210" s="1">
        <f>S.FINANCIERO!H2211/S.FINANCIERO!H2210-1</f>
        <v>0.009575923393</v>
      </c>
      <c r="F2210" s="1">
        <f>S.FINANCIERO!J2211/S.FINANCIERO!J2210-1</f>
        <v>0.004913142657</v>
      </c>
      <c r="G2210" s="1">
        <f>S.FINANCIERO!L2211/S.FINANCIERO!L2210-1</f>
        <v>0.01632186298</v>
      </c>
      <c r="H2210" s="1">
        <f>S.FINANCIERO!N2211/S.FINANCIERO!N2210-1</f>
        <v>0.01753973627</v>
      </c>
      <c r="I2210" s="1">
        <f>S.FINANCIERO!P2211/S.FINANCIERO!P2210-1</f>
        <v>0.0003877471888</v>
      </c>
      <c r="J2210" s="1">
        <f>S.FINANCIERO!R2211/S.FINANCIERO!R2210-1</f>
        <v>0.006985731272</v>
      </c>
      <c r="K2210" s="1">
        <f>S.FINANCIERO!T2211/S.FINANCIERO!T2210-1</f>
        <v>0.003940110323</v>
      </c>
      <c r="L2210" s="1">
        <f>SUMPRODUCT(B2210:K2210, 'Ponderaciones e Índices.'!$A$4:$J$4)</f>
        <v>0.009347044837</v>
      </c>
      <c r="M2210" s="1">
        <f>'S. MATERIALES'!B2211/'S. MATERIALES'!B2210-1</f>
        <v>-0.01061946903</v>
      </c>
      <c r="N2210" s="3">
        <f>'S. MATERIALES'!D2211/'S. MATERIALES'!D2210-1</f>
        <v>-0.02029113366</v>
      </c>
      <c r="O2210" s="1">
        <f>'S. MATERIALES'!F2211/'S. MATERIALES'!F2210-1</f>
        <v>-0.0068359375</v>
      </c>
      <c r="P2210" s="1">
        <f>'S. MATERIALES'!H2211/'S. MATERIALES'!H2210-1</f>
        <v>-0.006647831145</v>
      </c>
      <c r="Q2210" s="1">
        <f>'S. MATERIALES'!J2211/'S. MATERIALES'!J2210-1</f>
        <v>-0.008582147078</v>
      </c>
      <c r="R2210" s="1">
        <f>'S. MATERIALES'!L2211/'S. MATERIALES'!L2210-1</f>
        <v>0.0259391771</v>
      </c>
      <c r="S2210" s="1">
        <f>'S. MATERIALES'!N2211/'S. MATERIALES'!N2210-1</f>
        <v>-0.003086419753</v>
      </c>
      <c r="T2210" s="1">
        <f>'S. MATERIALES'!P2211/'S. MATERIALES'!P2210-1</f>
        <v>0.02907369844</v>
      </c>
      <c r="U2210" s="1">
        <f>'S. MATERIALES'!R2211/'S. MATERIALES'!R2210-1</f>
        <v>0.02112676056</v>
      </c>
      <c r="V2210" s="1">
        <f>'S. MATERIALES'!T2211/'S. MATERIALES'!T2210-1</f>
        <v>-0.02473326867</v>
      </c>
      <c r="W2210" s="1">
        <f>SUMPRODUCT(M2210:V2210,'Ponderaciones e Índices.'!$A$8:$J$8)</f>
        <v>0.007454399949</v>
      </c>
      <c r="X2210" s="1">
        <f>'S. ENERGÍA'!B2211/'S. ENERGÍA'!B2210-1</f>
        <v>0.00629089079</v>
      </c>
      <c r="Y2210" s="1">
        <f>'S. ENERGÍA'!D2211/'S. ENERGÍA'!D2210-1</f>
        <v>0.01498637602</v>
      </c>
      <c r="Z2210" s="1">
        <f>'S. ENERGÍA'!F2211/'S. ENERGÍA'!F2210-1</f>
        <v>-0.004187437687</v>
      </c>
      <c r="AA2210" s="1">
        <f>'S. ENERGÍA'!H2211/'S. ENERGÍA'!H2210-1</f>
        <v>-0.002745309259</v>
      </c>
      <c r="AB2210" s="1">
        <f>'S. ENERGÍA'!J2211/'S. ENERGÍA'!J2210-1</f>
        <v>0.01210762332</v>
      </c>
      <c r="AC2210" s="1">
        <f>'S. ENERGÍA'!L2211/'S. ENERGÍA'!L2210-1</f>
        <v>0.01412086244</v>
      </c>
      <c r="AD2210" s="1">
        <f>'S. ENERGÍA'!N2211/'S. ENERGÍA'!N2210-1</f>
        <v>0.000716161375</v>
      </c>
      <c r="AE2210" s="1">
        <f>'S. ENERGÍA'!P2211/'S. ENERGÍA'!P2210-1</f>
        <v>0.007212344851</v>
      </c>
      <c r="AF2210" s="1">
        <f>'S. ENERGÍA'!R2211/'S. ENERGÍA'!R2210-1</f>
        <v>0.02139037433</v>
      </c>
      <c r="AG2210" s="1">
        <f>'S. ENERGÍA'!T2211/'S. ENERGÍA'!T2210-1</f>
        <v>0.009929906542</v>
      </c>
      <c r="AH2210" s="1">
        <f>SUMPRODUCT(X2210:AG2210,'Ponderaciones e Índices.'!$A$12:$J$12)</f>
        <v>0.01059500319</v>
      </c>
    </row>
    <row r="2211">
      <c r="A2211" s="1">
        <f>S.FINANCIERO!A2212</f>
        <v>45091</v>
      </c>
      <c r="B2211" s="1">
        <f>S.FINANCIERO!B2212/S.FINANCIERO!B2211-1</f>
        <v>0.002884153181</v>
      </c>
      <c r="C2211" s="1">
        <f>S.FINANCIERO!D2212/S.FINANCIERO!D2211-1</f>
        <v>0.001002004008</v>
      </c>
      <c r="D2211" s="1">
        <f>S.FINANCIERO!F2212/S.FINANCIERO!F2211-1</f>
        <v>0.0002537212449</v>
      </c>
      <c r="E2211" s="1">
        <f>S.FINANCIERO!H2212/S.FINANCIERO!H2211-1</f>
        <v>-0.001656127672</v>
      </c>
      <c r="F2211" s="1">
        <f>S.FINANCIERO!J2212/S.FINANCIERO!J2211-1</f>
        <v>0.006460625109</v>
      </c>
      <c r="G2211" s="1">
        <f>S.FINANCIERO!L2212/S.FINANCIERO!L2211-1</f>
        <v>0.01063829787</v>
      </c>
      <c r="H2211" s="1">
        <f>S.FINANCIERO!N2212/S.FINANCIERO!N2211-1</f>
        <v>0.01355893638</v>
      </c>
      <c r="I2211" s="1">
        <f>S.FINANCIERO!P2212/S.FINANCIERO!P2211-1</f>
        <v>-0.00503875969</v>
      </c>
      <c r="J2211" s="1">
        <f>S.FINANCIERO!R2212/S.FINANCIERO!R2211-1</f>
        <v>-0.005756457565</v>
      </c>
      <c r="K2211" s="1">
        <f>S.FINANCIERO!T2212/S.FINANCIERO!T2211-1</f>
        <v>0.00654107797</v>
      </c>
      <c r="L2211" s="1">
        <f>SUMPRODUCT(B2211:K2211, 'Ponderaciones e Índices.'!$A$4:$J$4)</f>
        <v>0.002378260806</v>
      </c>
      <c r="M2211" s="1">
        <f>'S. MATERIALES'!B2212/'S. MATERIALES'!B2211-1</f>
        <v>0.0004472271914</v>
      </c>
      <c r="N2211" s="3">
        <f>'S. MATERIALES'!D2212/'S. MATERIALES'!D2211-1</f>
        <v>0.00360198109</v>
      </c>
      <c r="O2211" s="1">
        <f>'S. MATERIALES'!F2212/'S. MATERIALES'!F2211-1</f>
        <v>0.008757168406</v>
      </c>
      <c r="P2211" s="1">
        <f>'S. MATERIALES'!H2212/'S. MATERIALES'!H2211-1</f>
        <v>-0.005688472478</v>
      </c>
      <c r="Q2211" s="1">
        <f>'S. MATERIALES'!J2212/'S. MATERIALES'!J2211-1</f>
        <v>0.0001555048725</v>
      </c>
      <c r="R2211" s="1">
        <f>'S. MATERIALES'!L2212/'S. MATERIALES'!L2211-1</f>
        <v>0.007497820401</v>
      </c>
      <c r="S2211" s="1">
        <f>'S. MATERIALES'!N2212/'S. MATERIALES'!N2211-1</f>
        <v>0.003095975232</v>
      </c>
      <c r="T2211" s="1">
        <f>'S. MATERIALES'!P2212/'S. MATERIALES'!P2211-1</f>
        <v>0.01708278581</v>
      </c>
      <c r="U2211" s="1">
        <f>'S. MATERIALES'!R2212/'S. MATERIALES'!R2211-1</f>
        <v>0.05714285714</v>
      </c>
      <c r="V2211" s="1">
        <f>'S. MATERIALES'!T2212/'S. MATERIALES'!T2211-1</f>
        <v>-0.0009945300845</v>
      </c>
      <c r="W2211" s="1">
        <f>SUMPRODUCT(M2211:V2211,'Ponderaciones e Índices.'!$A$8:$J$8)</f>
        <v>0.01669198234</v>
      </c>
      <c r="X2211" s="1">
        <f>'S. ENERGÍA'!B2212/'S. ENERGÍA'!B2211-1</f>
        <v>-0.007251812953</v>
      </c>
      <c r="Y2211" s="1">
        <f>'S. ENERGÍA'!D2212/'S. ENERGÍA'!D2211-1</f>
        <v>-0.007651006711</v>
      </c>
      <c r="Z2211" s="1">
        <f>'S. ENERGÍA'!F2212/'S. ENERGÍA'!F2211-1</f>
        <v>-0.01561874249</v>
      </c>
      <c r="AA2211" s="1">
        <f>'S. ENERGÍA'!H2212/'S. ENERGÍA'!H2211-1</f>
        <v>-0.0005521855666</v>
      </c>
      <c r="AB2211" s="1">
        <f>'S. ENERGÍA'!J2212/'S. ENERGÍA'!J2211-1</f>
        <v>-0.01816570669</v>
      </c>
      <c r="AC2211" s="1">
        <f>'S. ENERGÍA'!L2212/'S. ENERGÍA'!L2211-1</f>
        <v>-0.008983380746</v>
      </c>
      <c r="AD2211" s="1">
        <f>'S. ENERGÍA'!N2212/'S. ENERGÍA'!N2211-1</f>
        <v>-0.01860687023</v>
      </c>
      <c r="AE2211" s="1">
        <f>'S. ENERGÍA'!P2212/'S. ENERGÍA'!P2211-1</f>
        <v>-0.007993338884</v>
      </c>
      <c r="AF2211" s="1">
        <f>'S. ENERGÍA'!R2212/'S. ENERGÍA'!R2211-1</f>
        <v>-0.01151832461</v>
      </c>
      <c r="AG2211" s="1">
        <f>'S. ENERGÍA'!T2212/'S. ENERGÍA'!T2211-1</f>
        <v>-0.02024291498</v>
      </c>
      <c r="AH2211" s="1">
        <f>SUMPRODUCT(X2211:AG2211,'Ponderaciones e Índices.'!$A$12:$J$12)</f>
        <v>-0.01036933377</v>
      </c>
    </row>
    <row r="2212">
      <c r="A2212" s="1">
        <f>S.FINANCIERO!A2213</f>
        <v>45092</v>
      </c>
      <c r="B2212" s="1">
        <f>S.FINANCIERO!B2213/S.FINANCIERO!B2212-1</f>
        <v>0.005192522767</v>
      </c>
      <c r="C2212" s="1">
        <f>S.FINANCIERO!D2213/S.FINANCIERO!D2212-1</f>
        <v>0.008258258258</v>
      </c>
      <c r="D2212" s="1">
        <f>S.FINANCIERO!F2213/S.FINANCIERO!F2212-1</f>
        <v>0.00287477805</v>
      </c>
      <c r="E2212" s="1">
        <f>S.FINANCIERO!H2213/S.FINANCIERO!H2212-1</f>
        <v>0.005730659026</v>
      </c>
      <c r="F2212" s="1">
        <f>S.FINANCIERO!J2213/S.FINANCIERO!J2212-1</f>
        <v>0.007113115892</v>
      </c>
      <c r="G2212" s="1">
        <f>S.FINANCIERO!L2213/S.FINANCIERO!L2212-1</f>
        <v>0.006578947368</v>
      </c>
      <c r="H2212" s="1">
        <f>S.FINANCIERO!N2213/S.FINANCIERO!N2212-1</f>
        <v>0.001588435374</v>
      </c>
      <c r="I2212" s="1">
        <f>S.FINANCIERO!P2213/S.FINANCIERO!P2212-1</f>
        <v>-0.005453837164</v>
      </c>
      <c r="J2212" s="1">
        <f>S.FINANCIERO!R2213/S.FINANCIERO!R2212-1</f>
        <v>-0.001781472684</v>
      </c>
      <c r="K2212" s="1">
        <f>S.FINANCIERO!T2213/S.FINANCIERO!T2212-1</f>
        <v>-0.002339485313</v>
      </c>
      <c r="L2212" s="1">
        <f>SUMPRODUCT(B2212:K2212, 'Ponderaciones e Índices.'!$A$4:$J$4)</f>
        <v>0.003499698582</v>
      </c>
      <c r="M2212" s="1">
        <f>'S. MATERIALES'!B2213/'S. MATERIALES'!B2212-1</f>
        <v>-0.02592758158</v>
      </c>
      <c r="N2212" s="3">
        <f>'S. MATERIALES'!D2213/'S. MATERIALES'!D2212-1</f>
        <v>-0.003589053387</v>
      </c>
      <c r="O2212" s="1">
        <f>'S. MATERIALES'!F2213/'S. MATERIALES'!F2212-1</f>
        <v>-0.03223864974</v>
      </c>
      <c r="P2212" s="1">
        <f>'S. MATERIALES'!H2213/'S. MATERIALES'!H2212-1</f>
        <v>-0.006394077065</v>
      </c>
      <c r="Q2212" s="1">
        <f>'S. MATERIALES'!J2213/'S. MATERIALES'!J2212-1</f>
        <v>-0.007307592641</v>
      </c>
      <c r="R2212" s="1">
        <f>'S. MATERIALES'!L2213/'S. MATERIALES'!L2212-1</f>
        <v>-0.009518864659</v>
      </c>
      <c r="S2212" s="1">
        <f>'S. MATERIALES'!N2213/'S. MATERIALES'!N2212-1</f>
        <v>-0.006172839506</v>
      </c>
      <c r="T2212" s="1">
        <f>'S. MATERIALES'!P2213/'S. MATERIALES'!P2212-1</f>
        <v>0.07784237726</v>
      </c>
      <c r="U2212" s="1">
        <f>'S. MATERIALES'!R2213/'S. MATERIALES'!R2212-1</f>
        <v>0.02143522833</v>
      </c>
      <c r="V2212" s="1">
        <f>'S. MATERIALES'!T2213/'S. MATERIALES'!T2212-1</f>
        <v>-0.005973120956</v>
      </c>
      <c r="W2212" s="1">
        <f>SUMPRODUCT(M2212:V2212,'Ponderaciones e Índices.'!$A$8:$J$8)</f>
        <v>0.008536470886</v>
      </c>
      <c r="X2212" s="1">
        <f>'S. ENERGÍA'!B2213/'S. ENERGÍA'!B2212-1</f>
        <v>0.007304785894</v>
      </c>
      <c r="Y2212" s="1">
        <f>'S. ENERGÍA'!D2213/'S. ENERGÍA'!D2212-1</f>
        <v>-0.004463681861</v>
      </c>
      <c r="Z2212" s="1">
        <f>'S. ENERGÍA'!F2213/'S. ENERGÍA'!F2212-1</f>
        <v>0.001423921888</v>
      </c>
      <c r="AA2212" s="1">
        <f>'S. ENERGÍA'!H2213/'S. ENERGÍA'!H2212-1</f>
        <v>0.0003689992257</v>
      </c>
      <c r="AB2212" s="1">
        <f>'S. ENERGÍA'!J2213/'S. ENERGÍA'!J2212-1</f>
        <v>0.01173285199</v>
      </c>
      <c r="AC2212" s="1">
        <f>'S. ENERGÍA'!L2213/'S. ENERGÍA'!L2212-1</f>
        <v>0.0001510802236</v>
      </c>
      <c r="AD2212" s="1">
        <f>'S. ENERGÍA'!N2213/'S. ENERGÍA'!N2212-1</f>
        <v>-0.001215362178</v>
      </c>
      <c r="AE2212" s="1">
        <f>'S. ENERGÍA'!P2213/'S. ENERGÍA'!P2212-1</f>
        <v>0.02753063623</v>
      </c>
      <c r="AF2212" s="1">
        <f>'S. ENERGÍA'!R2213/'S. ENERGÍA'!R2212-1</f>
        <v>0.007415254237</v>
      </c>
      <c r="AG2212" s="1">
        <f>'S. ENERGÍA'!T2213/'S. ENERGÍA'!T2212-1</f>
        <v>0.01652892562</v>
      </c>
      <c r="AH2212" s="1">
        <f>SUMPRODUCT(X2212:AG2212,'Ponderaciones e Índices.'!$A$12:$J$12)</f>
        <v>0.003370601138</v>
      </c>
    </row>
    <row r="2213">
      <c r="A2213" s="1">
        <f>S.FINANCIERO!A2214</f>
        <v>45093</v>
      </c>
      <c r="B2213" s="1">
        <f>S.FINANCIERO!B2214/S.FINANCIERO!B2213-1</f>
        <v>0.0003973615195</v>
      </c>
      <c r="C2213" s="1">
        <f>S.FINANCIERO!D2214/S.FINANCIERO!D2213-1</f>
        <v>0.001613303549</v>
      </c>
      <c r="D2213" s="1">
        <f>S.FINANCIERO!F2214/S.FINANCIERO!F2213-1</f>
        <v>0.004131186241</v>
      </c>
      <c r="E2213" s="1">
        <f>S.FINANCIERO!H2214/S.FINANCIERO!H2213-1</f>
        <v>-0.007197480882</v>
      </c>
      <c r="F2213" s="1">
        <f>S.FINANCIERO!J2214/S.FINANCIERO!J2213-1</f>
        <v>0.003617571059</v>
      </c>
      <c r="G2213" s="1">
        <f>S.FINANCIERO!L2214/S.FINANCIERO!L2213-1</f>
        <v>-0.0002011060835</v>
      </c>
      <c r="H2213" s="1">
        <f>S.FINANCIERO!N2214/S.FINANCIERO!N2213-1</f>
        <v>0.002489243277</v>
      </c>
      <c r="I2213" s="1">
        <f>S.FINANCIERO!P2214/S.FINANCIERO!P2213-1</f>
        <v>-0.01919310615</v>
      </c>
      <c r="J2213" s="1">
        <f>S.FINANCIERO!R2214/S.FINANCIERO!R2213-1</f>
        <v>-0.0008923259964</v>
      </c>
      <c r="K2213" s="1">
        <f>S.FINANCIERO!T2214/S.FINANCIERO!T2213-1</f>
        <v>0.0005211047421</v>
      </c>
      <c r="L2213" s="1">
        <f>SUMPRODUCT(B2213:K2213, 'Ponderaciones e Índices.'!$A$4:$J$4)</f>
        <v>-0.002412408189</v>
      </c>
      <c r="M2213" s="1">
        <f>'S. MATERIALES'!B2214/'S. MATERIALES'!B2213-1</f>
        <v>0.01193207894</v>
      </c>
      <c r="N2213" s="3">
        <f>'S. MATERIALES'!D2214/'S. MATERIALES'!D2213-1</f>
        <v>0.01005553054</v>
      </c>
      <c r="O2213" s="1">
        <f>'S. MATERIALES'!F2214/'S. MATERIALES'!F2213-1</f>
        <v>0.02050266339</v>
      </c>
      <c r="P2213" s="1">
        <f>'S. MATERIALES'!H2214/'S. MATERIALES'!H2213-1</f>
        <v>0.002878916173</v>
      </c>
      <c r="Q2213" s="1">
        <f>'S. MATERIALES'!J2214/'S. MATERIALES'!J2213-1</f>
        <v>0.003706797536</v>
      </c>
      <c r="R2213" s="1">
        <f>'S. MATERIALES'!L2214/'S. MATERIALES'!L2213-1</f>
        <v>-0.03250043683</v>
      </c>
      <c r="S2213" s="1">
        <f>'S. MATERIALES'!N2214/'S. MATERIALES'!N2213-1</f>
        <v>0.003105590062</v>
      </c>
      <c r="T2213" s="1">
        <f>'S. MATERIALES'!P2214/'S. MATERIALES'!P2213-1</f>
        <v>-0.004195385076</v>
      </c>
      <c r="U2213" s="1">
        <f>'S. MATERIALES'!R2214/'S. MATERIALES'!R2213-1</f>
        <v>-0.006386861314</v>
      </c>
      <c r="V2213" s="1">
        <f>'S. MATERIALES'!T2214/'S. MATERIALES'!T2213-1</f>
        <v>0.008512769154</v>
      </c>
      <c r="W2213" s="1">
        <f>SUMPRODUCT(M2213:V2213,'Ponderaciones e Índices.'!$A$8:$J$8)</f>
        <v>-0.002354205786</v>
      </c>
      <c r="X2213" s="1">
        <f>'S. ENERGÍA'!B2214/'S. ENERGÍA'!B2213-1</f>
        <v>-0.006001500375</v>
      </c>
      <c r="Y2213" s="1">
        <f>'S. ENERGÍA'!D2214/'S. ENERGÍA'!D2213-1</f>
        <v>-0.01413043478</v>
      </c>
      <c r="Z2213" s="1">
        <f>'S. ENERGÍA'!F2214/'S. ENERGÍA'!F2213-1</f>
        <v>0.004875076173</v>
      </c>
      <c r="AA2213" s="1">
        <f>'S. ENERGÍA'!H2214/'S. ENERGÍA'!H2213-1</f>
        <v>-0.01303719471</v>
      </c>
      <c r="AB2213" s="1">
        <f>'S. ENERGÍA'!J2214/'S. ENERGÍA'!J2213-1</f>
        <v>-0.02007136485</v>
      </c>
      <c r="AC2213" s="1">
        <f>'S. ENERGÍA'!L2214/'S. ENERGÍA'!L2213-1</f>
        <v>-0.01223564955</v>
      </c>
      <c r="AD2213" s="1">
        <f>'S. ENERGÍA'!N2214/'S. ENERGÍA'!N2213-1</f>
        <v>0.002677050377</v>
      </c>
      <c r="AE2213" s="1">
        <f>'S. ENERGÍA'!P2214/'S. ENERGÍA'!P2213-1</f>
        <v>-0.001797091978</v>
      </c>
      <c r="AF2213" s="1">
        <f>'S. ENERGÍA'!R2214/'S. ENERGÍA'!R2213-1</f>
        <v>-0.005257623554</v>
      </c>
      <c r="AG2213" s="1">
        <f>'S. ENERGÍA'!T2214/'S. ENERGÍA'!T2213-1</f>
        <v>0.009291521487</v>
      </c>
      <c r="AH2213" s="1">
        <f>SUMPRODUCT(X2213:AG2213,'Ponderaciones e Índices.'!$A$12:$J$12)</f>
        <v>-0.008786000647</v>
      </c>
    </row>
    <row r="2214">
      <c r="A2214" s="1">
        <f>S.FINANCIERO!A2215</f>
        <v>45096</v>
      </c>
      <c r="B2214" s="1">
        <f>S.FINANCIERO!B2215/S.FINANCIERO!B2214-1</f>
        <v>-0.004130918335</v>
      </c>
      <c r="C2214" s="1">
        <f>S.FINANCIERO!D2215/S.FINANCIERO!D2214-1</f>
        <v>0.001982406145</v>
      </c>
      <c r="D2214" s="1">
        <f>S.FINANCIERO!F2215/S.FINANCIERO!F2214-1</f>
        <v>-0.00201511335</v>
      </c>
      <c r="E2214" s="1">
        <f>S.FINANCIERO!H2215/S.FINANCIERO!H2214-1</f>
        <v>0.004531037608</v>
      </c>
      <c r="F2214" s="1">
        <f>S.FINANCIERO!J2215/S.FINANCIERO!J2214-1</f>
        <v>0.001716443529</v>
      </c>
      <c r="G2214" s="1">
        <f>S.FINANCIERO!L2215/S.FINANCIERO!L2214-1</f>
        <v>-0.009353313889</v>
      </c>
      <c r="H2214" s="1">
        <f>S.FINANCIERO!N2215/S.FINANCIERO!N2214-1</f>
        <v>-0.01535569106</v>
      </c>
      <c r="I2214" s="1">
        <f>S.FINANCIERO!P2215/S.FINANCIERO!P2214-1</f>
        <v>0.001996805112</v>
      </c>
      <c r="J2214" s="1">
        <f>S.FINANCIERO!R2215/S.FINANCIERO!R2214-1</f>
        <v>-0.004912176243</v>
      </c>
      <c r="K2214" s="1">
        <f>S.FINANCIERO!T2215/S.FINANCIERO!T2214-1</f>
        <v>-0.004947916667</v>
      </c>
      <c r="L2214" s="1">
        <f>SUMPRODUCT(B2214:K2214, 'Ponderaciones e Índices.'!$A$4:$J$4)</f>
        <v>-0.001843024171</v>
      </c>
      <c r="M2214" s="1">
        <f>'S. MATERIALES'!B2215/'S. MATERIALES'!B2214-1</f>
        <v>-0.01405895692</v>
      </c>
      <c r="N2214" s="3">
        <f>'S. MATERIALES'!D2215/'S. MATERIALES'!D2214-1</f>
        <v>-0.01233283804</v>
      </c>
      <c r="O2214" s="1">
        <f>'S. MATERIALES'!F2215/'S. MATERIALES'!F2214-1</f>
        <v>-0.007531547047</v>
      </c>
      <c r="P2214" s="1">
        <f>'S. MATERIALES'!H2215/'S. MATERIALES'!H2214-1</f>
        <v>-0.004559270517</v>
      </c>
      <c r="Q2214" s="1">
        <f>'S. MATERIALES'!J2215/'S. MATERIALES'!J2214-1</f>
        <v>-0.003485045514</v>
      </c>
      <c r="R2214" s="1">
        <f>'S. MATERIALES'!L2215/'S. MATERIALES'!L2214-1</f>
        <v>0.006682318945</v>
      </c>
      <c r="S2214" s="1">
        <f>'S. MATERIALES'!N2215/'S. MATERIALES'!N2214-1</f>
        <v>-0.01547987616</v>
      </c>
      <c r="T2214" s="1">
        <f>'S. MATERIALES'!P2215/'S. MATERIALES'!P2214-1</f>
        <v>-0.00150466446</v>
      </c>
      <c r="U2214" s="1">
        <f>'S. MATERIALES'!R2215/'S. MATERIALES'!R2214-1</f>
        <v>0.0009182736455</v>
      </c>
      <c r="V2214" s="1">
        <f>'S. MATERIALES'!T2215/'S. MATERIALES'!T2214-1</f>
        <v>-0.0004965243297</v>
      </c>
      <c r="W2214" s="1">
        <f>SUMPRODUCT(M2214:V2214,'Ponderaciones e Índices.'!$A$8:$J$8)</f>
        <v>-0.00524317613</v>
      </c>
      <c r="X2214" s="1">
        <f>'S. ENERGÍA'!B2215/'S. ENERGÍA'!B2214-1</f>
        <v>-0.001509433962</v>
      </c>
      <c r="Y2214" s="1">
        <f>'S. ENERGÍA'!D2215/'S. ENERGÍA'!D2214-1</f>
        <v>-0.004685777288</v>
      </c>
      <c r="Z2214" s="1">
        <f>'S. ENERGÍA'!F2215/'S. ENERGÍA'!F2214-1</f>
        <v>0.002627855266</v>
      </c>
      <c r="AA2214" s="1">
        <f>'S. ENERGÍA'!H2215/'S. ENERGÍA'!H2214-1</f>
        <v>-0.005581526434</v>
      </c>
      <c r="AB2214" s="1">
        <f>'S. ENERGÍA'!J2215/'S. ENERGÍA'!J2214-1</f>
        <v>0.001365498407</v>
      </c>
      <c r="AC2214" s="1">
        <f>'S. ENERGÍA'!L2215/'S. ENERGÍA'!L2214-1</f>
        <v>-0.002905643065</v>
      </c>
      <c r="AD2214" s="1">
        <f>'S. ENERGÍA'!N2215/'S. ENERGÍA'!N2214-1</f>
        <v>0.001699029126</v>
      </c>
      <c r="AE2214" s="1">
        <f>'S. ENERGÍA'!P2215/'S. ENERGÍA'!P2214-1</f>
        <v>0.002454991817</v>
      </c>
      <c r="AF2214" s="1">
        <f>'S. ENERGÍA'!R2215/'S. ENERGÍA'!R2214-1</f>
        <v>-0.01162790698</v>
      </c>
      <c r="AG2214" s="1">
        <f>'S. ENERGÍA'!T2215/'S. ENERGÍA'!T2214-1</f>
        <v>0.001150747986</v>
      </c>
      <c r="AH2214" s="1">
        <f>SUMPRODUCT(X2214:AG2214,'Ponderaciones e Índices.'!$A$12:$J$12)</f>
        <v>-0.003138615828</v>
      </c>
    </row>
    <row r="2215">
      <c r="A2215" s="1">
        <f>S.FINANCIERO!A2216</f>
        <v>45097</v>
      </c>
      <c r="B2215" s="1">
        <f>S.FINANCIERO!B2216/S.FINANCIERO!B2215-1</f>
        <v>-0.004786215699</v>
      </c>
      <c r="C2215" s="1">
        <f>S.FINANCIERO!D2216/S.FINANCIERO!D2215-1</f>
        <v>-0.008037591196</v>
      </c>
      <c r="D2215" s="1">
        <f>S.FINANCIERO!F2216/S.FINANCIERO!F2215-1</f>
        <v>-0.00681474003</v>
      </c>
      <c r="E2215" s="1">
        <f>S.FINANCIERO!H2216/S.FINANCIERO!H2215-1</f>
        <v>-0.01849345963</v>
      </c>
      <c r="F2215" s="1">
        <f>S.FINANCIERO!J2216/S.FINANCIERO!J2215-1</f>
        <v>-0.02039067855</v>
      </c>
      <c r="G2215" s="1">
        <f>S.FINANCIERO!L2216/S.FINANCIERO!L2215-1</f>
        <v>-0.00345177665</v>
      </c>
      <c r="H2215" s="1">
        <f>S.FINANCIERO!N2216/S.FINANCIERO!N2215-1</f>
        <v>-0.005047012561</v>
      </c>
      <c r="I2215" s="1">
        <f>S.FINANCIERO!P2216/S.FINANCIERO!P2215-1</f>
        <v>-0.01235552013</v>
      </c>
      <c r="J2215" s="1">
        <f>S.FINANCIERO!R2216/S.FINANCIERO!R2215-1</f>
        <v>-0.002842183994</v>
      </c>
      <c r="K2215" s="1">
        <f>S.FINANCIERO!T2216/S.FINANCIERO!T2215-1</f>
        <v>-0.003140539126</v>
      </c>
      <c r="L2215" s="1">
        <f>SUMPRODUCT(B2215:K2215, 'Ponderaciones e Índices.'!$A$4:$J$4)</f>
        <v>-0.009936380907</v>
      </c>
      <c r="M2215" s="1">
        <f>'S. MATERIALES'!B2216/'S. MATERIALES'!B2215-1</f>
        <v>-0.02253909844</v>
      </c>
      <c r="N2215" s="3">
        <f>'S. MATERIALES'!D2216/'S. MATERIALES'!D2215-1</f>
        <v>-0.02963743042</v>
      </c>
      <c r="O2215" s="1">
        <f>'S. MATERIALES'!F2216/'S. MATERIALES'!F2215-1</f>
        <v>-0.03542061564</v>
      </c>
      <c r="P2215" s="1">
        <f>'S. MATERIALES'!H2216/'S. MATERIALES'!H2215-1</f>
        <v>-0.0352841391</v>
      </c>
      <c r="Q2215" s="1">
        <f>'S. MATERIALES'!J2216/'S. MATERIALES'!J2215-1</f>
        <v>-0.04389811045</v>
      </c>
      <c r="R2215" s="1">
        <f>'S. MATERIALES'!L2216/'S. MATERIALES'!L2215-1</f>
        <v>-0.02170792967</v>
      </c>
      <c r="S2215" s="1">
        <f>'S. MATERIALES'!N2216/'S. MATERIALES'!N2215-1</f>
        <v>-0.03301886792</v>
      </c>
      <c r="T2215" s="1">
        <f>'S. MATERIALES'!P2216/'S. MATERIALES'!P2215-1</f>
        <v>-0.01446654611</v>
      </c>
      <c r="U2215" s="1">
        <f>'S. MATERIALES'!R2216/'S. MATERIALES'!R2215-1</f>
        <v>-0.01651376147</v>
      </c>
      <c r="V2215" s="1">
        <f>'S. MATERIALES'!T2216/'S. MATERIALES'!T2215-1</f>
        <v>-0.04272230502</v>
      </c>
      <c r="W2215" s="1">
        <f>SUMPRODUCT(M2215:V2215,'Ponderaciones e Índices.'!$A$8:$J$8)</f>
        <v>-0.02384599723</v>
      </c>
      <c r="X2215" s="1">
        <f>'S. ENERGÍA'!B2216/'S. ENERGÍA'!B2215-1</f>
        <v>-0.02973041068</v>
      </c>
      <c r="Y2215" s="1">
        <f>'S. ENERGÍA'!D2216/'S. ENERGÍA'!D2215-1</f>
        <v>-0.02298532263</v>
      </c>
      <c r="Z2215" s="1">
        <f>'S. ENERGÍA'!F2216/'S. ENERGÍA'!F2215-1</f>
        <v>-0.01612903226</v>
      </c>
      <c r="AA2215" s="1">
        <f>'S. ENERGÍA'!H2216/'S. ENERGÍA'!H2215-1</f>
        <v>0.003179180067</v>
      </c>
      <c r="AB2215" s="1">
        <f>'S. ENERGÍA'!J2216/'S. ENERGÍA'!J2215-1</f>
        <v>-0.01590909091</v>
      </c>
      <c r="AC2215" s="1">
        <f>'S. ENERGÍA'!L2216/'S. ENERGÍA'!L2215-1</f>
        <v>-0.00782208589</v>
      </c>
      <c r="AD2215" s="1">
        <f>'S. ENERGÍA'!N2216/'S. ENERGÍA'!N2215-1</f>
        <v>-0.01017688394</v>
      </c>
      <c r="AE2215" s="1">
        <f>'S. ENERGÍA'!P2216/'S. ENERGÍA'!P2215-1</f>
        <v>-0.02008163265</v>
      </c>
      <c r="AF2215" s="1">
        <f>'S. ENERGÍA'!R2216/'S. ENERGÍA'!R2215-1</f>
        <v>-0.0128342246</v>
      </c>
      <c r="AG2215" s="1">
        <f>'S. ENERGÍA'!T2216/'S. ENERGÍA'!T2215-1</f>
        <v>-0.004022988506</v>
      </c>
      <c r="AH2215" s="1">
        <f>SUMPRODUCT(X2215:AG2215,'Ponderaciones e Índices.'!$A$12:$J$12)</f>
        <v>-0.01788601733</v>
      </c>
    </row>
    <row r="2216">
      <c r="A2216" s="1">
        <f>S.FINANCIERO!A2217</f>
        <v>45098</v>
      </c>
      <c r="B2216" s="1">
        <f>S.FINANCIERO!B2217/S.FINANCIERO!B2216-1</f>
        <v>-0.001362616223</v>
      </c>
      <c r="C2216" s="1">
        <f>S.FINANCIERO!D2217/S.FINANCIERO!D2216-1</f>
        <v>-0.005858888058</v>
      </c>
      <c r="D2216" s="1">
        <f>S.FINANCIERO!F2217/S.FINANCIERO!F2216-1</f>
        <v>-0.004489623041</v>
      </c>
      <c r="E2216" s="1">
        <f>S.FINANCIERO!H2217/S.FINANCIERO!H2216-1</f>
        <v>-0.01072303922</v>
      </c>
      <c r="F2216" s="1">
        <f>S.FINANCIERO!J2217/S.FINANCIERO!J2216-1</f>
        <v>-0.01014518104</v>
      </c>
      <c r="G2216" s="1">
        <f>S.FINANCIERO!L2217/S.FINANCIERO!L2216-1</f>
        <v>-0.003158109209</v>
      </c>
      <c r="H2216" s="1">
        <f>S.FINANCIERO!N2217/S.FINANCIERO!N2216-1</f>
        <v>-0.01567427386</v>
      </c>
      <c r="I2216" s="1">
        <f>S.FINANCIERO!P2217/S.FINANCIERO!P2216-1</f>
        <v>-0.006456820016</v>
      </c>
      <c r="J2216" s="1">
        <f>S.FINANCIERO!R2217/S.FINANCIERO!R2216-1</f>
        <v>-0.0007500750075</v>
      </c>
      <c r="K2216" s="1">
        <f>S.FINANCIERO!T2217/S.FINANCIERO!T2216-1</f>
        <v>-0.005250721974</v>
      </c>
      <c r="L2216" s="1">
        <f>SUMPRODUCT(B2216:K2216, 'Ponderaciones e Índices.'!$A$4:$J$4)</f>
        <v>-0.006929319397</v>
      </c>
      <c r="M2216" s="1">
        <f>'S. MATERIALES'!B2217/'S. MATERIALES'!B2216-1</f>
        <v>-0.002352941176</v>
      </c>
      <c r="N2216" s="3">
        <f>'S. MATERIALES'!D2217/'S. MATERIALES'!D2216-1</f>
        <v>0.002635658915</v>
      </c>
      <c r="O2216" s="1">
        <f>'S. MATERIALES'!F2217/'S. MATERIALES'!F2216-1</f>
        <v>0.01048982501</v>
      </c>
      <c r="P2216" s="1">
        <f>'S. MATERIALES'!H2217/'S. MATERIALES'!H2216-1</f>
        <v>-0.01213293476</v>
      </c>
      <c r="Q2216" s="1">
        <f>'S. MATERIALES'!J2217/'S. MATERIALES'!J2216-1</f>
        <v>-0.009826936725</v>
      </c>
      <c r="R2216" s="1">
        <f>'S. MATERIALES'!L2217/'S. MATERIALES'!L2216-1</f>
        <v>-0.004217861727</v>
      </c>
      <c r="S2216" s="1">
        <f>'S. MATERIALES'!N2217/'S. MATERIALES'!N2216-1</f>
        <v>-0.00162601626</v>
      </c>
      <c r="T2216" s="1">
        <f>'S. MATERIALES'!P2217/'S. MATERIALES'!P2216-1</f>
        <v>0.0122324159</v>
      </c>
      <c r="U2216" s="1">
        <f>'S. MATERIALES'!R2217/'S. MATERIALES'!R2216-1</f>
        <v>0.0009328358209</v>
      </c>
      <c r="V2216" s="1">
        <f>'S. MATERIALES'!T2217/'S. MATERIALES'!T2216-1</f>
        <v>-0.01712506487</v>
      </c>
      <c r="W2216" s="1">
        <f>SUMPRODUCT(M2216:V2216,'Ponderaciones e Índices.'!$A$8:$J$8)</f>
        <v>-0.0004427933695</v>
      </c>
      <c r="X2216" s="1">
        <f>'S. ENERGÍA'!B2217/'S. ENERGÍA'!B2216-1</f>
        <v>0.0127239678</v>
      </c>
      <c r="Y2216" s="1">
        <f>'S. ENERGÍA'!D2217/'S. ENERGÍA'!D2216-1</f>
        <v>0.02012471655</v>
      </c>
      <c r="Z2216" s="1">
        <f>'S. ENERGÍA'!F2217/'S. ENERGÍA'!F2216-1</f>
        <v>-0.00368852459</v>
      </c>
      <c r="AA2216" s="1">
        <f>'S. ENERGÍA'!H2217/'S. ENERGÍA'!H2216-1</f>
        <v>-0.002051319846</v>
      </c>
      <c r="AB2216" s="1">
        <f>'S. ENERGÍA'!J2217/'S. ENERGÍA'!J2216-1</f>
        <v>0.02309468822</v>
      </c>
      <c r="AC2216" s="1">
        <f>'S. ENERGÍA'!L2217/'S. ENERGÍA'!L2216-1</f>
        <v>0.01592208997</v>
      </c>
      <c r="AD2216" s="1">
        <f>'S. ENERGÍA'!N2217/'S. ENERGÍA'!N2216-1</f>
        <v>-0.001713586291</v>
      </c>
      <c r="AE2216" s="1">
        <f>'S. ENERGÍA'!P2217/'S. ENERGÍA'!P2216-1</f>
        <v>0.01166277907</v>
      </c>
      <c r="AF2216" s="1">
        <f>'S. ENERGÍA'!R2217/'S. ENERGÍA'!R2216-1</f>
        <v>0.01300108342</v>
      </c>
      <c r="AG2216" s="1">
        <f>'S. ENERGÍA'!T2217/'S. ENERGÍA'!T2216-1</f>
        <v>0.009809578765</v>
      </c>
      <c r="AH2216" s="1">
        <f>SUMPRODUCT(X2216:AG2216,'Ponderaciones e Índices.'!$A$12:$J$12)</f>
        <v>0.01366141789</v>
      </c>
    </row>
    <row r="2217">
      <c r="A2217" s="1">
        <f>S.FINANCIERO!A2218</f>
        <v>45099</v>
      </c>
      <c r="B2217" s="1">
        <f>S.FINANCIERO!B2218/S.FINANCIERO!B2217-1</f>
        <v>-0.007865799823</v>
      </c>
      <c r="C2217" s="1">
        <f>S.FINANCIERO!D2218/S.FINANCIERO!D2217-1</f>
        <v>-0.01404388715</v>
      </c>
      <c r="D2217" s="1">
        <f>S.FINANCIERO!F2218/S.FINANCIERO!F2217-1</f>
        <v>-0.001701837985</v>
      </c>
      <c r="E2217" s="1">
        <f>S.FINANCIERO!H2218/S.FINANCIERO!H2217-1</f>
        <v>-0.01037472902</v>
      </c>
      <c r="F2217" s="1">
        <f>S.FINANCIERO!J2218/S.FINANCIERO!J2217-1</f>
        <v>-0.01325322495</v>
      </c>
      <c r="G2217" s="1">
        <f>S.FINANCIERO!L2218/S.FINANCIERO!L2217-1</f>
        <v>-0.008686765457</v>
      </c>
      <c r="H2217" s="1">
        <f>S.FINANCIERO!N2218/S.FINANCIERO!N2217-1</f>
        <v>-0.02154798414</v>
      </c>
      <c r="I2217" s="1">
        <f>S.FINANCIERO!P2218/S.FINANCIERO!P2217-1</f>
        <v>-0.0134037368</v>
      </c>
      <c r="J2217" s="1">
        <f>S.FINANCIERO!R2218/S.FINANCIERO!R2217-1</f>
        <v>0.003452934995</v>
      </c>
      <c r="K2217" s="1">
        <f>S.FINANCIERO!T2218/S.FINANCIERO!T2217-1</f>
        <v>-0.01029295329</v>
      </c>
      <c r="L2217" s="1">
        <f>SUMPRODUCT(B2217:K2217, 'Ponderaciones e Índices.'!$A$4:$J$4)</f>
        <v>-0.01122168037</v>
      </c>
      <c r="M2217" s="1">
        <f>'S. MATERIALES'!B2218/'S. MATERIALES'!B2217-1</f>
        <v>0.01745283019</v>
      </c>
      <c r="N2217" s="3">
        <f>'S. MATERIALES'!D2218/'S. MATERIALES'!D2217-1</f>
        <v>-0.00201020566</v>
      </c>
      <c r="O2217" s="1">
        <f>'S. MATERIALES'!F2218/'S. MATERIALES'!F2217-1</f>
        <v>0.003245752789</v>
      </c>
      <c r="P2217" s="1">
        <f>'S. MATERIALES'!H2218/'S. MATERIALES'!H2217-1</f>
        <v>0.001423994304</v>
      </c>
      <c r="Q2217" s="1">
        <f>'S. MATERIALES'!J2218/'S. MATERIALES'!J2217-1</f>
        <v>0.004024921431</v>
      </c>
      <c r="R2217" s="1">
        <f>'S. MATERIALES'!L2218/'S. MATERIALES'!L2217-1</f>
        <v>-0.004604051565</v>
      </c>
      <c r="S2217" s="1">
        <f>'S. MATERIALES'!N2218/'S. MATERIALES'!N2217-1</f>
        <v>-0.01302931596</v>
      </c>
      <c r="T2217" s="1">
        <f>'S. MATERIALES'!P2218/'S. MATERIALES'!P2217-1</f>
        <v>-0.02567975831</v>
      </c>
      <c r="U2217" s="1">
        <f>'S. MATERIALES'!R2218/'S. MATERIALES'!R2217-1</f>
        <v>-0.009319664492</v>
      </c>
      <c r="V2217" s="1">
        <f>'S. MATERIALES'!T2218/'S. MATERIALES'!T2217-1</f>
        <v>-0.001583949314</v>
      </c>
      <c r="W2217" s="1">
        <f>SUMPRODUCT(M2217:V2217,'Ponderaciones e Índices.'!$A$8:$J$8)</f>
        <v>-0.00539240787</v>
      </c>
      <c r="X2217" s="1">
        <f>'S. ENERGÍA'!B2218/'S. ENERGÍA'!B2217-1</f>
        <v>-0.02794871795</v>
      </c>
      <c r="Y2217" s="1">
        <f>'S. ENERGÍA'!D2218/'S. ENERGÍA'!D2217-1</f>
        <v>-0.01319811059</v>
      </c>
      <c r="Z2217" s="1">
        <f>'S. ENERGÍA'!F2218/'S. ENERGÍA'!F2217-1</f>
        <v>-0.005553270259</v>
      </c>
      <c r="AA2217" s="1">
        <f>'S. ENERGÍA'!H2218/'S. ENERGÍA'!H2217-1</f>
        <v>-0.004484433722</v>
      </c>
      <c r="AB2217" s="1">
        <f>'S. ENERGÍA'!J2218/'S. ENERGÍA'!J2217-1</f>
        <v>-0.0316027088</v>
      </c>
      <c r="AC2217" s="1">
        <f>'S. ENERGÍA'!L2218/'S. ENERGÍA'!L2217-1</f>
        <v>-0.02115033475</v>
      </c>
      <c r="AD2217" s="1">
        <f>'S. ENERGÍA'!N2218/'S. ENERGÍA'!N2217-1</f>
        <v>-0.01078960275</v>
      </c>
      <c r="AE2217" s="1">
        <f>'S. ENERGÍA'!P2218/'S. ENERGÍA'!P2217-1</f>
        <v>-0.01004611331</v>
      </c>
      <c r="AF2217" s="1">
        <f>'S. ENERGÍA'!R2218/'S. ENERGÍA'!R2217-1</f>
        <v>-0.02780748663</v>
      </c>
      <c r="AG2217" s="1">
        <f>'S. ENERGÍA'!T2218/'S. ENERGÍA'!T2217-1</f>
        <v>0.001714285714</v>
      </c>
      <c r="AH2217" s="1">
        <f>SUMPRODUCT(X2217:AG2217,'Ponderaciones e Índices.'!$A$12:$J$12)</f>
        <v>-0.01739454734</v>
      </c>
    </row>
    <row r="2218">
      <c r="A2218" s="1">
        <f>S.FINANCIERO!A2219</f>
        <v>45100</v>
      </c>
      <c r="B2218" s="1">
        <f>S.FINANCIERO!B2219/S.FINANCIERO!B2218-1</f>
        <v>-0.01043604886</v>
      </c>
      <c r="C2218" s="1">
        <f>S.FINANCIERO!D2219/S.FINANCIERO!D2218-1</f>
        <v>-0.008012209081</v>
      </c>
      <c r="D2218" s="1">
        <f>S.FINANCIERO!F2219/S.FINANCIERO!F2218-1</f>
        <v>-0.01380838732</v>
      </c>
      <c r="E2218" s="1">
        <f>S.FINANCIERO!H2219/S.FINANCIERO!H2218-1</f>
        <v>-0.009857612267</v>
      </c>
      <c r="F2218" s="1">
        <f>S.FINANCIERO!J2219/S.FINANCIERO!J2218-1</f>
        <v>-0.01056590258</v>
      </c>
      <c r="G2218" s="1">
        <f>S.FINANCIERO!L2219/S.FINANCIERO!L2218-1</f>
        <v>-0.02453608247</v>
      </c>
      <c r="H2218" s="1">
        <f>S.FINANCIERO!N2219/S.FINANCIERO!N2218-1</f>
        <v>-0.009571576797</v>
      </c>
      <c r="I2218" s="1">
        <f>S.FINANCIERO!P2219/S.FINANCIERO!P2218-1</f>
        <v>-0.01111568547</v>
      </c>
      <c r="J2218" s="1">
        <f>S.FINANCIERO!R2219/S.FINANCIERO!R2218-1</f>
        <v>-0.0065828845</v>
      </c>
      <c r="K2218" s="1">
        <f>S.FINANCIERO!T2219/S.FINANCIERO!T2218-1</f>
        <v>-0.008266666667</v>
      </c>
      <c r="L2218" s="1">
        <f>SUMPRODUCT(B2218:K2218, 'Ponderaciones e Índices.'!$A$4:$J$4)</f>
        <v>-0.01093970572</v>
      </c>
      <c r="M2218" s="1">
        <f>'S. MATERIALES'!B2219/'S. MATERIALES'!B2218-1</f>
        <v>0.005563282337</v>
      </c>
      <c r="N2218" s="3">
        <f>'S. MATERIALES'!D2219/'S. MATERIALES'!D2218-1</f>
        <v>0.00387356678</v>
      </c>
      <c r="O2218" s="1">
        <f>'S. MATERIALES'!F2219/'S. MATERIALES'!F2218-1</f>
        <v>-0.002586836483</v>
      </c>
      <c r="P2218" s="1">
        <f>'S. MATERIALES'!H2219/'S. MATERIALES'!H2218-1</f>
        <v>-0.0008887308923</v>
      </c>
      <c r="Q2218" s="1">
        <f>'S. MATERIALES'!J2219/'S. MATERIALES'!J2218-1</f>
        <v>0.008182317408</v>
      </c>
      <c r="R2218" s="1">
        <f>'S. MATERIALES'!L2219/'S. MATERIALES'!L2218-1</f>
        <v>-0.03533765032</v>
      </c>
      <c r="S2218" s="1">
        <f>'S. MATERIALES'!N2219/'S. MATERIALES'!N2218-1</f>
        <v>0.00495049505</v>
      </c>
      <c r="T2218" s="1">
        <f>'S. MATERIALES'!P2219/'S. MATERIALES'!P2218-1</f>
        <v>-0.02170542636</v>
      </c>
      <c r="U2218" s="1">
        <f>'S. MATERIALES'!R2219/'S. MATERIALES'!R2218-1</f>
        <v>-0.03104421449</v>
      </c>
      <c r="V2218" s="1">
        <f>'S. MATERIALES'!T2219/'S. MATERIALES'!T2218-1</f>
        <v>0.007403490217</v>
      </c>
      <c r="W2218" s="1">
        <f>SUMPRODUCT(M2218:V2218,'Ponderaciones e Índices.'!$A$8:$J$8)</f>
        <v>-0.01217272393</v>
      </c>
      <c r="X2218" s="1">
        <f>'S. ENERGÍA'!B2219/'S. ENERGÍA'!B2218-1</f>
        <v>-0.009232392509</v>
      </c>
      <c r="Y2218" s="1">
        <f>'S. ENERGÍA'!D2219/'S. ENERGÍA'!D2218-1</f>
        <v>-0.009573419682</v>
      </c>
      <c r="Z2218" s="1">
        <f>'S. ENERGÍA'!F2219/'S. ENERGÍA'!F2218-1</f>
        <v>-0.01261633919</v>
      </c>
      <c r="AA2218" s="1">
        <f>'S. ENERGÍA'!H2219/'S. ENERGÍA'!H2218-1</f>
        <v>-0.02740697085</v>
      </c>
      <c r="AB2218" s="1">
        <f>'S. ENERGÍA'!J2219/'S. ENERGÍA'!J2218-1</f>
        <v>-0.01398601399</v>
      </c>
      <c r="AC2218" s="1">
        <f>'S. ENERGÍA'!L2219/'S. ENERGÍA'!L2218-1</f>
        <v>-0.01476760454</v>
      </c>
      <c r="AD2218" s="1">
        <f>'S. ENERGÍA'!N2219/'S. ENERGÍA'!N2218-1</f>
        <v>-0.0143777888</v>
      </c>
      <c r="AE2218" s="1">
        <f>'S. ENERGÍA'!P2219/'S. ENERGÍA'!P2218-1</f>
        <v>-0.0009981700216</v>
      </c>
      <c r="AF2218" s="1">
        <f>'S. ENERGÍA'!R2219/'S. ENERGÍA'!R2218-1</f>
        <v>-0.01540154015</v>
      </c>
      <c r="AG2218" s="1">
        <f>'S. ENERGÍA'!T2219/'S. ENERGÍA'!T2218-1</f>
        <v>0.02738163149</v>
      </c>
      <c r="AH2218" s="1">
        <f>SUMPRODUCT(X2218:AG2218,'Ponderaciones e Índices.'!$A$12:$J$12)</f>
        <v>-0.01010665144</v>
      </c>
    </row>
    <row r="2219">
      <c r="A2219" s="1">
        <f>S.FINANCIERO!A2220</f>
        <v>45103</v>
      </c>
      <c r="B2219" s="1">
        <f>S.FINANCIERO!B2220/S.FINANCIERO!B2219-1</f>
        <v>0.01062786135</v>
      </c>
      <c r="C2219" s="1">
        <f>S.FINANCIERO!D2220/S.FINANCIERO!D2219-1</f>
        <v>0.01641025641</v>
      </c>
      <c r="D2219" s="1">
        <f>S.FINANCIERO!F2220/S.FINANCIERO!F2219-1</f>
        <v>0.01443388073</v>
      </c>
      <c r="E2219" s="1">
        <f>S.FINANCIERO!H2220/S.FINANCIERO!H2219-1</f>
        <v>0.01201011378</v>
      </c>
      <c r="F2219" s="1">
        <f>S.FINANCIERO!J2220/S.FINANCIERO!J2219-1</f>
        <v>0.01990950226</v>
      </c>
      <c r="G2219" s="1">
        <f>S.FINANCIERO!L2220/S.FINANCIERO!L2219-1</f>
        <v>0.01722680194</v>
      </c>
      <c r="H2219" s="1">
        <f>S.FINANCIERO!N2220/S.FINANCIERO!N2219-1</f>
        <v>0.0004821163822</v>
      </c>
      <c r="I2219" s="1">
        <f>S.FINANCIERO!P2220/S.FINANCIERO!P2219-1</f>
        <v>0.003746877602</v>
      </c>
      <c r="J2219" s="1">
        <f>S.FINANCIERO!R2220/S.FINANCIERO!R2219-1</f>
        <v>0.01506024096</v>
      </c>
      <c r="K2219" s="1">
        <f>S.FINANCIERO!T2220/S.FINANCIERO!T2219-1</f>
        <v>0.006453347674</v>
      </c>
      <c r="L2219" s="1">
        <f>SUMPRODUCT(B2219:K2219, 'Ponderaciones e Índices.'!$A$4:$J$4)</f>
        <v>0.01172839968</v>
      </c>
      <c r="M2219" s="1">
        <f>'S. MATERIALES'!B2220/'S. MATERIALES'!B2219-1</f>
        <v>0.004149377593</v>
      </c>
      <c r="N2219" s="3">
        <f>'S. MATERIALES'!D2220/'S. MATERIALES'!D2219-1</f>
        <v>-0.001543448063</v>
      </c>
      <c r="O2219" s="1">
        <f>'S. MATERIALES'!F2220/'S. MATERIALES'!F2219-1</f>
        <v>0.003236799606</v>
      </c>
      <c r="P2219" s="1">
        <f>'S. MATERIALES'!H2220/'S. MATERIALES'!H2219-1</f>
        <v>0.0056929372</v>
      </c>
      <c r="Q2219" s="1">
        <f>'S. MATERIALES'!J2220/'S. MATERIALES'!J2219-1</f>
        <v>-0.002668990686</v>
      </c>
      <c r="R2219" s="1">
        <f>'S. MATERIALES'!L2220/'S. MATERIALES'!L2219-1</f>
        <v>0.01898734177</v>
      </c>
      <c r="S2219" s="1">
        <f>'S. MATERIALES'!N2220/'S. MATERIALES'!N2219-1</f>
        <v>0.004926108374</v>
      </c>
      <c r="T2219" s="1">
        <f>'S. MATERIALES'!P2220/'S. MATERIALES'!P2219-1</f>
        <v>0.006339144216</v>
      </c>
      <c r="U2219" s="1">
        <f>'S. MATERIALES'!R2220/'S. MATERIALES'!R2219-1</f>
        <v>0.01067961165</v>
      </c>
      <c r="V2219" s="1">
        <f>'S. MATERIALES'!T2220/'S. MATERIALES'!T2219-1</f>
        <v>0.009973753281</v>
      </c>
      <c r="W2219" s="1">
        <f>SUMPRODUCT(M2219:V2219,'Ponderaciones e Índices.'!$A$8:$J$8)</f>
        <v>0.007582474668</v>
      </c>
      <c r="X2219" s="1">
        <f>'S. ENERGÍA'!B2220/'S. ENERGÍA'!B2219-1</f>
        <v>0.01677316294</v>
      </c>
      <c r="Y2219" s="1">
        <f>'S. ENERGÍA'!D2220/'S. ENERGÍA'!D2219-1</f>
        <v>0.02217484009</v>
      </c>
      <c r="Z2219" s="1">
        <f>'S. ENERGÍA'!F2220/'S. ENERGÍA'!F2219-1</f>
        <v>0.01529116045</v>
      </c>
      <c r="AA2219" s="1">
        <f>'S. ENERGÍA'!H2220/'S. ENERGÍA'!H2219-1</f>
        <v>0.03609278399</v>
      </c>
      <c r="AB2219" s="1">
        <f>'S. ENERGÍA'!J2220/'S. ENERGÍA'!J2219-1</f>
        <v>0.02789598109</v>
      </c>
      <c r="AC2219" s="1">
        <f>'S. ENERGÍA'!L2220/'S. ENERGÍA'!L2219-1</f>
        <v>0.03849794888</v>
      </c>
      <c r="AD2219" s="1">
        <f>'S. ENERGÍA'!N2220/'S. ENERGÍA'!N2219-1</f>
        <v>0.01458752515</v>
      </c>
      <c r="AE2219" s="1">
        <f>'S. ENERGÍA'!P2220/'S. ENERGÍA'!P2219-1</f>
        <v>0.02514571191</v>
      </c>
      <c r="AF2219" s="1">
        <f>'S. ENERGÍA'!R2220/'S. ENERGÍA'!R2219-1</f>
        <v>0.01452513966</v>
      </c>
      <c r="AG2219" s="1">
        <f>'S. ENERGÍA'!T2220/'S. ENERGÍA'!T2219-1</f>
        <v>0.01277068295</v>
      </c>
      <c r="AH2219" s="1">
        <f>SUMPRODUCT(X2219:AG2219,'Ponderaciones e Índices.'!$A$12:$J$12)</f>
        <v>0.02122883328</v>
      </c>
    </row>
    <row r="2220">
      <c r="A2220" s="1">
        <f>S.FINANCIERO!A2221</f>
        <v>45104</v>
      </c>
      <c r="B2220" s="1">
        <f>S.FINANCIERO!B2221/S.FINANCIERO!B2220-1</f>
        <v>0.01302378256</v>
      </c>
      <c r="C2220" s="1">
        <f>S.FINANCIERO!D2221/S.FINANCIERO!D2220-1</f>
        <v>0.009712411705</v>
      </c>
      <c r="D2220" s="1">
        <f>S.FINANCIERO!F2221/S.FINANCIERO!F2220-1</f>
        <v>0.01184289001</v>
      </c>
      <c r="E2220" s="1">
        <f>S.FINANCIERO!H2221/S.FINANCIERO!H2220-1</f>
        <v>0.008432229856</v>
      </c>
      <c r="F2220" s="1">
        <f>S.FINANCIERO!J2221/S.FINANCIERO!J2220-1</f>
        <v>-0.009405501331</v>
      </c>
      <c r="G2220" s="1">
        <f>S.FINANCIERO!L2221/S.FINANCIERO!L2220-1</f>
        <v>0.008103896104</v>
      </c>
      <c r="H2220" s="1">
        <f>S.FINANCIERO!N2221/S.FINANCIERO!N2220-1</f>
        <v>0.02656884058</v>
      </c>
      <c r="I2220" s="1">
        <f>S.FINANCIERO!P2221/S.FINANCIERO!P2220-1</f>
        <v>0.01576109498</v>
      </c>
      <c r="J2220" s="1">
        <f>S.FINANCIERO!R2221/S.FINANCIERO!R2220-1</f>
        <v>0.004599406528</v>
      </c>
      <c r="K2220" s="1">
        <f>S.FINANCIERO!T2221/S.FINANCIERO!T2220-1</f>
        <v>0.01095378039</v>
      </c>
      <c r="L2220" s="1">
        <f>SUMPRODUCT(B2220:K2220, 'Ponderaciones e Índices.'!$A$4:$J$4)</f>
        <v>0.01005872446</v>
      </c>
      <c r="M2220" s="1">
        <f>'S. MATERIALES'!B2221/'S. MATERIALES'!B2220-1</f>
        <v>0.007805325987</v>
      </c>
      <c r="N2220" s="3">
        <f>'S. MATERIALES'!D2221/'S. MATERIALES'!D2220-1</f>
        <v>-0.001700417375</v>
      </c>
      <c r="O2220" s="1">
        <f>'S. MATERIALES'!F2221/'S. MATERIALES'!F2220-1</f>
        <v>-0.01292588929</v>
      </c>
      <c r="P2220" s="1">
        <f>'S. MATERIALES'!H2221/'S. MATERIALES'!H2220-1</f>
        <v>-0.003184150009</v>
      </c>
      <c r="Q2220" s="1">
        <f>'S. MATERIALES'!J2221/'S. MATERIALES'!J2220-1</f>
        <v>-0.001747678864</v>
      </c>
      <c r="R2220" s="1">
        <f>'S. MATERIALES'!L2221/'S. MATERIALES'!L2220-1</f>
        <v>0.02239789196</v>
      </c>
      <c r="S2220" s="1">
        <f>'S. MATERIALES'!N2221/'S. MATERIALES'!N2220-1</f>
        <v>-0.003267973856</v>
      </c>
      <c r="T2220" s="1">
        <f>'S. MATERIALES'!P2221/'S. MATERIALES'!P2220-1</f>
        <v>-0.02078740157</v>
      </c>
      <c r="U2220" s="1">
        <f>'S. MATERIALES'!R2221/'S. MATERIALES'!R2220-1</f>
        <v>-0.006724303554</v>
      </c>
      <c r="V2220" s="1">
        <f>'S. MATERIALES'!T2221/'S. MATERIALES'!T2220-1</f>
        <v>-0.01611226611</v>
      </c>
      <c r="W2220" s="1">
        <f>SUMPRODUCT(M2220:V2220,'Ponderaciones e Índices.'!$A$8:$J$8)</f>
        <v>-0.001703524847</v>
      </c>
      <c r="X2220" s="1">
        <f>'S. ENERGÍA'!B2221/'S. ENERGÍA'!B2220-1</f>
        <v>-0.004975124378</v>
      </c>
      <c r="Y2220" s="1">
        <f>'S. ENERGÍA'!D2221/'S. ENERGÍA'!D2220-1</f>
        <v>-0.0006953135864</v>
      </c>
      <c r="Z2220" s="1">
        <f>'S. ENERGÍA'!F2221/'S. ENERGÍA'!F2220-1</f>
        <v>-0.0012378791</v>
      </c>
      <c r="AA2220" s="1">
        <f>'S. ENERGÍA'!H2221/'S. ENERGÍA'!H2220-1</f>
        <v>-0.005402719355</v>
      </c>
      <c r="AB2220" s="1">
        <f>'S. ENERGÍA'!J2221/'S. ENERGÍA'!J2220-1</f>
        <v>-0.001379944802</v>
      </c>
      <c r="AC2220" s="1">
        <f>'S. ENERGÍA'!L2221/'S. ENERGÍA'!L2220-1</f>
        <v>-0.001975083561</v>
      </c>
      <c r="AD2220" s="1">
        <f>'S. ENERGÍA'!N2221/'S. ENERGÍA'!N2220-1</f>
        <v>0.0004957858205</v>
      </c>
      <c r="AE2220" s="1">
        <f>'S. ENERGÍA'!P2221/'S. ENERGÍA'!P2220-1</f>
        <v>0.002761533463</v>
      </c>
      <c r="AF2220" s="1">
        <f>'S. ENERGÍA'!R2221/'S. ENERGÍA'!R2220-1</f>
        <v>-0.00550660793</v>
      </c>
      <c r="AG2220" s="1">
        <f>'S. ENERGÍA'!T2221/'S. ENERGÍA'!T2220-1</f>
        <v>-0.02302631579</v>
      </c>
      <c r="AH2220" s="1">
        <f>SUMPRODUCT(X2220:AG2220,'Ponderaciones e Índices.'!$A$12:$J$12)</f>
        <v>-0.003507808549</v>
      </c>
    </row>
    <row r="2221">
      <c r="A2221" s="1">
        <f>S.FINANCIERO!A2222</f>
        <v>45105</v>
      </c>
      <c r="B2221" s="1">
        <f>S.FINANCIERO!B2222/S.FINANCIERO!B2221-1</f>
        <v>-0.002475445181</v>
      </c>
      <c r="C2221" s="1">
        <f>S.FINANCIERO!D2222/S.FINANCIERO!D2221-1</f>
        <v>0.005621486571</v>
      </c>
      <c r="D2221" s="1">
        <f>S.FINANCIERO!F2222/S.FINANCIERO!F2221-1</f>
        <v>-0.005304816437</v>
      </c>
      <c r="E2221" s="1">
        <f>S.FINANCIERO!H2222/S.FINANCIERO!H2221-1</f>
        <v>0.001083926912</v>
      </c>
      <c r="F2221" s="1">
        <f>S.FINANCIERO!J2222/S.FINANCIERO!J2221-1</f>
        <v>0.003403797922</v>
      </c>
      <c r="G2221" s="1">
        <f>S.FINANCIERO!L2222/S.FINANCIERO!L2221-1</f>
        <v>-0.00103060909</v>
      </c>
      <c r="H2221" s="1">
        <f>S.FINANCIERO!N2222/S.FINANCIERO!N2221-1</f>
        <v>0.01058824775</v>
      </c>
      <c r="I2221" s="1">
        <f>S.FINANCIERO!P2222/S.FINANCIERO!P2221-1</f>
        <v>0.007758268681</v>
      </c>
      <c r="J2221" s="1">
        <f>S.FINANCIERO!R2222/S.FINANCIERO!R2221-1</f>
        <v>0.001624575395</v>
      </c>
      <c r="K2221" s="1">
        <f>S.FINANCIERO!T2222/S.FINANCIERO!T2221-1</f>
        <v>0.002906976744</v>
      </c>
      <c r="L2221" s="1">
        <f>SUMPRODUCT(B2221:K2221, 'Ponderaciones e Índices.'!$A$4:$J$4)</f>
        <v>0.003139566299</v>
      </c>
      <c r="M2221" s="1">
        <f>'S. MATERIALES'!B2222/'S. MATERIALES'!B2221-1</f>
        <v>0.001366742597</v>
      </c>
      <c r="N2221" s="3">
        <f>'S. MATERIALES'!D2222/'S. MATERIALES'!D2221-1</f>
        <v>-0.005419634562</v>
      </c>
      <c r="O2221" s="1">
        <f>'S. MATERIALES'!F2222/'S. MATERIALES'!F2221-1</f>
        <v>0.0144081266</v>
      </c>
      <c r="P2221" s="1">
        <f>'S. MATERIALES'!H2222/'S. MATERIALES'!H2221-1</f>
        <v>0.0007098491571</v>
      </c>
      <c r="Q2221" s="1">
        <f>'S. MATERIALES'!J2222/'S. MATERIALES'!J2221-1</f>
        <v>-0.008425429478</v>
      </c>
      <c r="R2221" s="1">
        <f>'S. MATERIALES'!L2222/'S. MATERIALES'!L2221-1</f>
        <v>-0.003313696613</v>
      </c>
      <c r="S2221" s="1">
        <f>'S. MATERIALES'!N2222/'S. MATERIALES'!N2221-1</f>
        <v>0.001639344262</v>
      </c>
      <c r="T2221" s="1">
        <f>'S. MATERIALES'!P2222/'S. MATERIALES'!P2221-1</f>
        <v>-0.01511740109</v>
      </c>
      <c r="U2221" s="1">
        <f>'S. MATERIALES'!R2222/'S. MATERIALES'!R2221-1</f>
        <v>-0.009671179884</v>
      </c>
      <c r="V2221" s="1">
        <f>'S. MATERIALES'!T2222/'S. MATERIALES'!T2221-1</f>
        <v>-0.01056524036</v>
      </c>
      <c r="W2221" s="1">
        <f>SUMPRODUCT(M2221:V2221,'Ponderaciones e Índices.'!$A$8:$J$8)</f>
        <v>-0.004984700095</v>
      </c>
      <c r="X2221" s="1">
        <f>'S. ENERGÍA'!B2222/'S. ENERGÍA'!B2221-1</f>
        <v>0.01236842105</v>
      </c>
      <c r="Y2221" s="1">
        <f>'S. ENERGÍA'!D2222/'S. ENERGÍA'!D2221-1</f>
        <v>0.01391594768</v>
      </c>
      <c r="Z2221" s="1">
        <f>'S. ENERGÍA'!F2222/'S. ENERGÍA'!F2221-1</f>
        <v>0.005370791159</v>
      </c>
      <c r="AA2221" s="1">
        <f>'S. ENERGÍA'!H2222/'S. ENERGÍA'!H2221-1</f>
        <v>0.002997711623</v>
      </c>
      <c r="AB2221" s="1">
        <f>'S. ENERGÍA'!J2222/'S. ENERGÍA'!J2221-1</f>
        <v>0.01289728236</v>
      </c>
      <c r="AC2221" s="1">
        <f>'S. ENERGÍA'!L2222/'S. ENERGÍA'!L2221-1</f>
        <v>0.01659308875</v>
      </c>
      <c r="AD2221" s="1">
        <f>'S. ENERGÍA'!N2222/'S. ENERGÍA'!N2221-1</f>
        <v>0.008176412289</v>
      </c>
      <c r="AE2221" s="1">
        <f>'S. ENERGÍA'!P2222/'S. ENERGÍA'!P2221-1</f>
        <v>-0.01506560829</v>
      </c>
      <c r="AF2221" s="1">
        <f>'S. ENERGÍA'!R2222/'S. ENERGÍA'!R2221-1</f>
        <v>0.00553709856</v>
      </c>
      <c r="AG2221" s="1">
        <f>'S. ENERGÍA'!T2222/'S. ENERGÍA'!T2221-1</f>
        <v>-0.003928170595</v>
      </c>
      <c r="AH2221" s="1">
        <f>SUMPRODUCT(X2221:AG2221,'Ponderaciones e Índices.'!$A$12:$J$12)</f>
        <v>0.009522654791</v>
      </c>
    </row>
    <row r="2222">
      <c r="A2222" s="1">
        <f>S.FINANCIERO!A2223</f>
        <v>45106</v>
      </c>
      <c r="B2222" s="1">
        <f>S.FINANCIERO!B2223/S.FINANCIERO!B2222-1</f>
        <v>0.004723022735</v>
      </c>
      <c r="C2222" s="1">
        <f>S.FINANCIERO!D2223/S.FINANCIERO!D2222-1</f>
        <v>0.01192546584</v>
      </c>
      <c r="D2222" s="1">
        <f>S.FINANCIERO!F2223/S.FINANCIERO!F2222-1</f>
        <v>0.004317277576</v>
      </c>
      <c r="E2222" s="1">
        <f>S.FINANCIERO!H2223/S.FINANCIERO!H2222-1</f>
        <v>0.01376643465</v>
      </c>
      <c r="F2222" s="1">
        <f>S.FINANCIERO!J2223/S.FINANCIERO!J2222-1</f>
        <v>0.004999107302</v>
      </c>
      <c r="G2222" s="1">
        <f>S.FINANCIERO!L2223/S.FINANCIERO!L2222-1</f>
        <v>0.01052305788</v>
      </c>
      <c r="H2222" s="1">
        <f>S.FINANCIERO!N2223/S.FINANCIERO!N2222-1</f>
        <v>0.005821892691</v>
      </c>
      <c r="I2222" s="1">
        <f>S.FINANCIERO!P2223/S.FINANCIERO!P2222-1</f>
        <v>0.002025931929</v>
      </c>
      <c r="J2222" s="1">
        <f>S.FINANCIERO!R2223/S.FINANCIERO!R2222-1</f>
        <v>0.005603066942</v>
      </c>
      <c r="K2222" s="1">
        <f>S.FINANCIERO!T2223/S.FINANCIERO!T2222-1</f>
        <v>0.000790513834</v>
      </c>
      <c r="L2222" s="1">
        <f>SUMPRODUCT(B2222:K2222, 'Ponderaciones e Índices.'!$A$4:$J$4)</f>
        <v>0.007106774943</v>
      </c>
      <c r="M2222" s="1">
        <f>'S. MATERIALES'!B2223/'S. MATERIALES'!B2222-1</f>
        <v>0.001364877161</v>
      </c>
      <c r="N2222" s="3">
        <f>'S. MATERIALES'!D2223/'S. MATERIALES'!D2222-1</f>
        <v>0.01494628678</v>
      </c>
      <c r="O2222" s="1">
        <f>'S. MATERIALES'!F2223/'S. MATERIALES'!F2222-1</f>
        <v>0.01613815184</v>
      </c>
      <c r="P2222" s="1">
        <f>'S. MATERIALES'!H2223/'S. MATERIALES'!H2222-1</f>
        <v>-0.0007093456287</v>
      </c>
      <c r="Q2222" s="1">
        <f>'S. MATERIALES'!J2223/'S. MATERIALES'!J2222-1</f>
        <v>0.01384903995</v>
      </c>
      <c r="R2222" s="1">
        <f>'S. MATERIALES'!L2223/'S. MATERIALES'!L2222-1</f>
        <v>0.0009235315848</v>
      </c>
      <c r="S2222" s="1">
        <f>'S. MATERIALES'!N2223/'S. MATERIALES'!N2222-1</f>
        <v>0.04582651391</v>
      </c>
      <c r="T2222" s="1">
        <f>'S. MATERIALES'!P2223/'S. MATERIALES'!P2222-1</f>
        <v>-0.002612671457</v>
      </c>
      <c r="U2222" s="1">
        <f>'S. MATERIALES'!R2223/'S. MATERIALES'!R2222-1</f>
        <v>-0.0048828125</v>
      </c>
      <c r="V2222" s="1">
        <f>'S. MATERIALES'!T2223/'S. MATERIALES'!T2222-1</f>
        <v>0.008008542445</v>
      </c>
      <c r="W2222" s="1">
        <f>SUMPRODUCT(M2222:V2222,'Ponderaciones e Índices.'!$A$8:$J$8)</f>
        <v>0.007565018212</v>
      </c>
      <c r="X2222" s="1">
        <f>'S. ENERGÍA'!B2223/'S. ENERGÍA'!B2222-1</f>
        <v>0.004159085001</v>
      </c>
      <c r="Y2222" s="1">
        <f>'S. ENERGÍA'!D2223/'S. ENERGÍA'!D2222-1</f>
        <v>0.01194070821</v>
      </c>
      <c r="Z2222" s="1">
        <f>'S. ENERGÍA'!F2223/'S. ENERGÍA'!F2222-1</f>
        <v>0.007396753647</v>
      </c>
      <c r="AA2222" s="1">
        <f>'S. ENERGÍA'!H2223/'S. ENERGÍA'!H2222-1</f>
        <v>-0.01363182591</v>
      </c>
      <c r="AB2222" s="1">
        <f>'S. ENERGÍA'!J2223/'S. ENERGÍA'!J2222-1</f>
        <v>0.007276034561</v>
      </c>
      <c r="AC2222" s="1">
        <f>'S. ENERGÍA'!L2223/'S. ENERGÍA'!L2222-1</f>
        <v>0.01078167116</v>
      </c>
      <c r="AD2222" s="1">
        <f>'S. ENERGÍA'!N2223/'S. ENERGÍA'!N2222-1</f>
        <v>0.01105922831</v>
      </c>
      <c r="AE2222" s="1">
        <f>'S. ENERGÍA'!P2223/'S. ENERGÍA'!P2222-1</f>
        <v>0.01825657895</v>
      </c>
      <c r="AF2222" s="1">
        <f>'S. ENERGÍA'!R2223/'S. ENERGÍA'!R2222-1</f>
        <v>0.01211453744</v>
      </c>
      <c r="AG2222" s="1">
        <f>'S. ENERGÍA'!T2223/'S. ENERGÍA'!T2222-1</f>
        <v>-0.005070422535</v>
      </c>
      <c r="AH2222" s="1">
        <f>SUMPRODUCT(X2222:AG2222,'Ponderaciones e Índices.'!$A$12:$J$12)</f>
        <v>0.00740724853</v>
      </c>
    </row>
    <row r="2223">
      <c r="A2223" s="1">
        <f>S.FINANCIERO!A2224</f>
        <v>45107</v>
      </c>
      <c r="B2223" s="1">
        <f>S.FINANCIERO!B2224/S.FINANCIERO!B2223-1</f>
        <v>0.00860489204</v>
      </c>
      <c r="C2223" s="1">
        <f>S.FINANCIERO!D2224/S.FINANCIERO!D2223-1</f>
        <v>0.007979376381</v>
      </c>
      <c r="D2223" s="1">
        <f>S.FINANCIERO!F2224/S.FINANCIERO!F2223-1</f>
        <v>0.008428860418</v>
      </c>
      <c r="E2223" s="1">
        <f>S.FINANCIERO!H2224/S.FINANCIERO!H2223-1</f>
        <v>0.01129081477</v>
      </c>
      <c r="F2223" s="1">
        <f>S.FINANCIERO!J2224/S.FINANCIERO!J2223-1</f>
        <v>0.004796589092</v>
      </c>
      <c r="G2223" s="1">
        <f>S.FINANCIERO!L2224/S.FINANCIERO!L2223-1</f>
        <v>0.007656967841</v>
      </c>
      <c r="H2223" s="1">
        <f>S.FINANCIERO!N2224/S.FINANCIERO!N2223-1</f>
        <v>0.03240625</v>
      </c>
      <c r="I2223" s="1">
        <f>S.FINANCIERO!P2224/S.FINANCIERO!P2223-1</f>
        <v>0.01253538213</v>
      </c>
      <c r="J2223" s="1">
        <f>S.FINANCIERO!R2224/S.FINANCIERO!R2223-1</f>
        <v>0.01246334311</v>
      </c>
      <c r="K2223" s="1">
        <f>S.FINANCIERO!T2224/S.FINANCIERO!T2223-1</f>
        <v>0.01158504476</v>
      </c>
      <c r="L2223" s="1">
        <f>SUMPRODUCT(B2223:K2223, 'Ponderaciones e Índices.'!$A$4:$J$4)</f>
        <v>0.01153482274</v>
      </c>
      <c r="M2223" s="1">
        <f>'S. MATERIALES'!B2224/'S. MATERIALES'!B2223-1</f>
        <v>0.01908223535</v>
      </c>
      <c r="N2223" s="3">
        <f>'S. MATERIALES'!D2224/'S. MATERIALES'!D2223-1</f>
        <v>0.014726185</v>
      </c>
      <c r="O2223" s="1">
        <f>'S. MATERIALES'!F2224/'S. MATERIALES'!F2223-1</f>
        <v>0.006992303773</v>
      </c>
      <c r="P2223" s="1">
        <f>'S. MATERIALES'!H2224/'S. MATERIALES'!H2223-1</f>
        <v>0.01526175688</v>
      </c>
      <c r="Q2223" s="1">
        <f>'S. MATERIALES'!J2224/'S. MATERIALES'!J2223-1</f>
        <v>0.02753741497</v>
      </c>
      <c r="R2223" s="1">
        <f>'S. MATERIALES'!L2224/'S. MATERIALES'!L2223-1</f>
        <v>0.03007935043</v>
      </c>
      <c r="S2223" s="1">
        <f>'S. MATERIALES'!N2224/'S. MATERIALES'!N2223-1</f>
        <v>-0.009389671362</v>
      </c>
      <c r="T2223" s="1">
        <f>'S. MATERIALES'!P2224/'S. MATERIALES'!P2223-1</f>
        <v>0.0261951539</v>
      </c>
      <c r="U2223" s="1">
        <f>'S. MATERIALES'!R2224/'S. MATERIALES'!R2223-1</f>
        <v>0.01864573111</v>
      </c>
      <c r="V2223" s="1">
        <f>'S. MATERIALES'!T2224/'S. MATERIALES'!T2223-1</f>
        <v>0.02224576271</v>
      </c>
      <c r="W2223" s="1">
        <f>SUMPRODUCT(M2223:V2223,'Ponderaciones e Índices.'!$A$8:$J$8)</f>
        <v>0.0165932931</v>
      </c>
      <c r="X2223" s="1">
        <f>'S. ENERGÍA'!B2224/'S. ENERGÍA'!B2223-1</f>
        <v>0.005953921822</v>
      </c>
      <c r="Y2223" s="1">
        <f>'S. ENERGÍA'!D2224/'S. ENERGÍA'!D2223-1</f>
        <v>0.009629730096</v>
      </c>
      <c r="Z2223" s="1">
        <f>'S. ENERGÍA'!F2224/'S. ENERGÍA'!F2223-1</f>
        <v>0.003059351417</v>
      </c>
      <c r="AA2223" s="1">
        <f>'S. ENERGÍA'!H2224/'S. ENERGÍA'!H2223-1</f>
        <v>0.01363110194</v>
      </c>
      <c r="AB2223" s="1">
        <f>'S. ENERGÍA'!J2224/'S. ENERGÍA'!J2223-1</f>
        <v>0.0158013544</v>
      </c>
      <c r="AC2223" s="1">
        <f>'S. ENERGÍA'!L2224/'S. ENERGÍA'!L2223-1</f>
        <v>0.004148148148</v>
      </c>
      <c r="AD2223" s="1">
        <f>'S. ENERGÍA'!N2224/'S. ENERGÍA'!N2223-1</f>
        <v>0.01239669421</v>
      </c>
      <c r="AE2223" s="1">
        <f>'S. ENERGÍA'!P2224/'S. ENERGÍA'!P2223-1</f>
        <v>0.008237764497</v>
      </c>
      <c r="AF2223" s="1">
        <f>'S. ENERGÍA'!R2224/'S. ENERGÍA'!R2223-1</f>
        <v>0.008705114255</v>
      </c>
      <c r="AG2223" s="1">
        <f>'S. ENERGÍA'!T2224/'S. ENERGÍA'!T2223-1</f>
        <v>0.0005662514156</v>
      </c>
      <c r="AH2223" s="1">
        <f>SUMPRODUCT(X2223:AG2223,'Ponderaciones e Índices.'!$A$12:$J$12)</f>
        <v>0.008834007972</v>
      </c>
    </row>
    <row r="2224">
      <c r="A2224" s="1">
        <f>S.FINANCIERO!A2225</f>
        <v>45110</v>
      </c>
      <c r="B2224" s="1">
        <f>S.FINANCIERO!B2225/S.FINANCIERO!B2224-1</f>
        <v>0</v>
      </c>
      <c r="C2224" s="1">
        <f>S.FINANCIERO!D2225/S.FINANCIERO!D2224-1</f>
        <v>0</v>
      </c>
      <c r="D2224" s="1">
        <f>S.FINANCIERO!F2225/S.FINANCIERO!F2224-1</f>
        <v>0</v>
      </c>
      <c r="E2224" s="1">
        <f>S.FINANCIERO!H2225/S.FINANCIERO!H2224-1</f>
        <v>0</v>
      </c>
      <c r="F2224" s="1">
        <f>S.FINANCIERO!J2225/S.FINANCIERO!J2224-1</f>
        <v>0</v>
      </c>
      <c r="G2224" s="1">
        <f>S.FINANCIERO!L2225/S.FINANCIERO!L2224-1</f>
        <v>0</v>
      </c>
      <c r="H2224" s="1">
        <f>S.FINANCIERO!N2225/S.FINANCIERO!N2224-1</f>
        <v>0</v>
      </c>
      <c r="I2224" s="1">
        <f>S.FINANCIERO!P2225/S.FINANCIERO!P2224-1</f>
        <v>0</v>
      </c>
      <c r="J2224" s="1">
        <f>S.FINANCIERO!R2225/S.FINANCIERO!R2224-1</f>
        <v>0</v>
      </c>
      <c r="K2224" s="1">
        <f>S.FINANCIERO!T2225/S.FINANCIERO!T2224-1</f>
        <v>0</v>
      </c>
      <c r="L2224" s="1">
        <f>SUMPRODUCT(B2224:K2224, 'Ponderaciones e Índices.'!$A$4:$J$4)</f>
        <v>0</v>
      </c>
      <c r="M2224" s="1">
        <f>'S. MATERIALES'!B2225/'S. MATERIALES'!B2224-1</f>
        <v>0</v>
      </c>
      <c r="N2224" s="3">
        <f>'S. MATERIALES'!D2225/'S. MATERIALES'!D2224-1</f>
        <v>0</v>
      </c>
      <c r="O2224" s="1">
        <f>'S. MATERIALES'!F2225/'S. MATERIALES'!F2224-1</f>
        <v>0</v>
      </c>
      <c r="P2224" s="1">
        <f>'S. MATERIALES'!H2225/'S. MATERIALES'!H2224-1</f>
        <v>0</v>
      </c>
      <c r="Q2224" s="1">
        <f>'S. MATERIALES'!J2225/'S. MATERIALES'!J2224-1</f>
        <v>0</v>
      </c>
      <c r="R2224" s="1">
        <f>'S. MATERIALES'!L2225/'S. MATERIALES'!L2224-1</f>
        <v>0</v>
      </c>
      <c r="S2224" s="1">
        <f>'S. MATERIALES'!N2225/'S. MATERIALES'!N2224-1</f>
        <v>0</v>
      </c>
      <c r="T2224" s="1">
        <f>'S. MATERIALES'!P2225/'S. MATERIALES'!P2224-1</f>
        <v>0</v>
      </c>
      <c r="U2224" s="1">
        <f>'S. MATERIALES'!R2225/'S. MATERIALES'!R2224-1</f>
        <v>0</v>
      </c>
      <c r="V2224" s="1">
        <f>'S. MATERIALES'!T2225/'S. MATERIALES'!T2224-1</f>
        <v>0</v>
      </c>
      <c r="W2224" s="1">
        <f>SUMPRODUCT(M2224:V2224,'Ponderaciones e Índices.'!$A$8:$J$8)</f>
        <v>0</v>
      </c>
      <c r="X2224" s="1">
        <f>'S. ENERGÍA'!B2225/'S. ENERGÍA'!B2224-1</f>
        <v>0</v>
      </c>
      <c r="Y2224" s="1">
        <f>'S. ENERGÍA'!D2225/'S. ENERGÍA'!D2224-1</f>
        <v>0</v>
      </c>
      <c r="Z2224" s="1">
        <f>'S. ENERGÍA'!F2225/'S. ENERGÍA'!F2224-1</f>
        <v>0</v>
      </c>
      <c r="AA2224" s="1">
        <f>'S. ENERGÍA'!H2225/'S. ENERGÍA'!H2224-1</f>
        <v>0</v>
      </c>
      <c r="AB2224" s="1">
        <f>'S. ENERGÍA'!J2225/'S. ENERGÍA'!J2224-1</f>
        <v>0</v>
      </c>
      <c r="AC2224" s="1">
        <f>'S. ENERGÍA'!L2225/'S. ENERGÍA'!L2224-1</f>
        <v>0</v>
      </c>
      <c r="AD2224" s="1">
        <f>'S. ENERGÍA'!N2225/'S. ENERGÍA'!N2224-1</f>
        <v>0</v>
      </c>
      <c r="AE2224" s="1">
        <f>'S. ENERGÍA'!P2225/'S. ENERGÍA'!P2224-1</f>
        <v>0</v>
      </c>
      <c r="AF2224" s="1">
        <f>'S. ENERGÍA'!R2225/'S. ENERGÍA'!R2224-1</f>
        <v>0</v>
      </c>
      <c r="AG2224" s="1">
        <f>'S. ENERGÍA'!T2225/'S. ENERGÍA'!T2224-1</f>
        <v>0</v>
      </c>
      <c r="AH2224" s="1">
        <f>SUMPRODUCT(X2224:AG2224,'Ponderaciones e Índices.'!$A$12:$J$12)</f>
        <v>0</v>
      </c>
    </row>
    <row r="2225">
      <c r="A2225" s="1">
        <f>S.FINANCIERO!A2226</f>
        <v>45111</v>
      </c>
      <c r="B2225" s="1">
        <f>S.FINANCIERO!B2226/S.FINANCIERO!B2225-1</f>
        <v>0.001026937357</v>
      </c>
      <c r="C2225" s="1">
        <f>S.FINANCIERO!D2226/S.FINANCIERO!D2225-1</f>
        <v>0.01497990501</v>
      </c>
      <c r="D2225" s="1">
        <f>S.FINANCIERO!F2226/S.FINANCIERO!F2225-1</f>
        <v>0.003426947509</v>
      </c>
      <c r="E2225" s="1">
        <f>S.FINANCIERO!H2226/S.FINANCIERO!H2225-1</f>
        <v>-0.01478575739</v>
      </c>
      <c r="F2225" s="1">
        <f>S.FINANCIERO!J2226/S.FINANCIERO!J2225-1</f>
        <v>0.003359264498</v>
      </c>
      <c r="G2225" s="1">
        <f>S.FINANCIERO!L2226/S.FINANCIERO!L2225-1</f>
        <v>0.002431610942</v>
      </c>
      <c r="H2225" s="1">
        <f>S.FINANCIERO!N2226/S.FINANCIERO!N2225-1</f>
        <v>-0.01098431725</v>
      </c>
      <c r="I2225" s="1">
        <f>S.FINANCIERO!P2226/S.FINANCIERO!P2225-1</f>
        <v>0.003194888179</v>
      </c>
      <c r="J2225" s="1">
        <f>S.FINANCIERO!R2226/S.FINANCIERO!R2225-1</f>
        <v>-0.001737871108</v>
      </c>
      <c r="K2225" s="1">
        <f>S.FINANCIERO!T2226/S.FINANCIERO!T2225-1</f>
        <v>0.01067152525</v>
      </c>
      <c r="L2225" s="1">
        <f>SUMPRODUCT(B2225:K2225, 'Ponderaciones e Índices.'!$A$4:$J$4)</f>
        <v>0.001314833006</v>
      </c>
      <c r="M2225" s="1">
        <f>'S. MATERIALES'!B2226/'S. MATERIALES'!B2225-1</f>
        <v>0.001783325903</v>
      </c>
      <c r="N2225" s="3">
        <f>'S. MATERIALES'!D2226/'S. MATERIALES'!D2225-1</f>
        <v>-0.001965230537</v>
      </c>
      <c r="O2225" s="1">
        <f>'S. MATERIALES'!F2226/'S. MATERIALES'!F2225-1</f>
        <v>0.01702983216</v>
      </c>
      <c r="P2225" s="1">
        <f>'S. MATERIALES'!H2226/'S. MATERIALES'!H2225-1</f>
        <v>0.02499563013</v>
      </c>
      <c r="Q2225" s="1">
        <f>'S. MATERIALES'!J2226/'S. MATERIALES'!J2225-1</f>
        <v>-0.00164186219</v>
      </c>
      <c r="R2225" s="1">
        <f>'S. MATERIALES'!L2226/'S. MATERIALES'!L2225-1</f>
        <v>-0.0003582945181</v>
      </c>
      <c r="S2225" s="1">
        <f>'S. MATERIALES'!N2226/'S. MATERIALES'!N2225-1</f>
        <v>0.004739336493</v>
      </c>
      <c r="T2225" s="1">
        <f>'S. MATERIALES'!P2226/'S. MATERIALES'!P2225-1</f>
        <v>0.02935545629</v>
      </c>
      <c r="U2225" s="1">
        <f>'S. MATERIALES'!R2226/'S. MATERIALES'!R2225-1</f>
        <v>0.0009633911368</v>
      </c>
      <c r="V2225" s="1">
        <f>'S. MATERIALES'!T2226/'S. MATERIALES'!T2225-1</f>
        <v>0.01865284974</v>
      </c>
      <c r="W2225" s="1">
        <f>SUMPRODUCT(M2225:V2225,'Ponderaciones e Índices.'!$A$8:$J$8)</f>
        <v>0.007433900186</v>
      </c>
      <c r="X2225" s="1">
        <f>'S. ENERGÍA'!B2226/'S. ENERGÍA'!B2225-1</f>
        <v>0.01286670098</v>
      </c>
      <c r="Y2225" s="1">
        <f>'S. ENERGÍA'!D2226/'S. ENERGÍA'!D2225-1</f>
        <v>0.0005373455132</v>
      </c>
      <c r="Z2225" s="1">
        <f>'S. ENERGÍA'!F2226/'S. ENERGÍA'!F2225-1</f>
        <v>0.001016673444</v>
      </c>
      <c r="AA2225" s="1">
        <f>'S. ENERGÍA'!H2226/'S. ENERGÍA'!H2225-1</f>
        <v>-0.002429583096</v>
      </c>
      <c r="AB2225" s="1">
        <f>'S. ENERGÍA'!J2226/'S. ENERGÍA'!J2225-1</f>
        <v>0.01555555556</v>
      </c>
      <c r="AC2225" s="1">
        <f>'S. ENERGÍA'!L2226/'S. ENERGÍA'!L2225-1</f>
        <v>0.005016228976</v>
      </c>
      <c r="AD2225" s="1">
        <f>'S. ENERGÍA'!N2226/'S. ENERGÍA'!N2225-1</f>
        <v>0.001920768307</v>
      </c>
      <c r="AE2225" s="1">
        <f>'S. ENERGÍA'!P2226/'S. ENERGÍA'!P2225-1</f>
        <v>0.008170458186</v>
      </c>
      <c r="AF2225" s="1">
        <f>'S. ENERGÍA'!R2226/'S. ENERGÍA'!R2225-1</f>
        <v>0.005393743258</v>
      </c>
      <c r="AG2225" s="1">
        <f>'S. ENERGÍA'!T2226/'S. ENERGÍA'!T2225-1</f>
        <v>0.01924165252</v>
      </c>
      <c r="AH2225" s="1">
        <f>SUMPRODUCT(X2225:AG2225,'Ponderaciones e Índices.'!$A$12:$J$12)</f>
        <v>0.005908027397</v>
      </c>
    </row>
    <row r="2226">
      <c r="A2226" s="1">
        <f>S.FINANCIERO!A2227</f>
        <v>45112</v>
      </c>
      <c r="B2226" s="1">
        <f>S.FINANCIERO!B2227/S.FINANCIERO!B2226-1</f>
        <v>0.00165719697</v>
      </c>
      <c r="C2226" s="1">
        <f>S.FINANCIERO!D2227/S.FINANCIERO!D2226-1</f>
        <v>-0.001919846412</v>
      </c>
      <c r="D2226" s="1">
        <f>S.FINANCIERO!F2227/S.FINANCIERO!F2226-1</f>
        <v>0.003665139525</v>
      </c>
      <c r="E2226" s="1">
        <f>S.FINANCIERO!H2227/S.FINANCIERO!H2226-1</f>
        <v>-0.005513016845</v>
      </c>
      <c r="F2226" s="1">
        <f>S.FINANCIERO!J2227/S.FINANCIERO!J2226-1</f>
        <v>-0.00563876652</v>
      </c>
      <c r="G2226" s="1">
        <f>S.FINANCIERO!L2227/S.FINANCIERO!L2226-1</f>
        <v>-0.003436426117</v>
      </c>
      <c r="H2226" s="1">
        <f>S.FINANCIERO!N2227/S.FINANCIERO!N2226-1</f>
        <v>0.002944907113</v>
      </c>
      <c r="I2226" s="1">
        <f>S.FINANCIERO!P2227/S.FINANCIERO!P2226-1</f>
        <v>-0.01194267516</v>
      </c>
      <c r="J2226" s="1">
        <f>S.FINANCIERO!R2227/S.FINANCIERO!R2226-1</f>
        <v>-0.004497316118</v>
      </c>
      <c r="K2226" s="1">
        <f>S.FINANCIERO!T2227/S.FINANCIERO!T2226-1</f>
        <v>0.001030131342</v>
      </c>
      <c r="L2226" s="1">
        <f>SUMPRODUCT(B2226:K2226, 'Ponderaciones e Índices.'!$A$4:$J$4)</f>
        <v>-0.003110000621</v>
      </c>
      <c r="M2226" s="1">
        <f>'S. MATERIALES'!B2227/'S. MATERIALES'!B2226-1</f>
        <v>-0.01335113485</v>
      </c>
      <c r="N2226" s="3">
        <f>'S. MATERIALES'!D2227/'S. MATERIALES'!D2226-1</f>
        <v>-0.008179339594</v>
      </c>
      <c r="O2226" s="1">
        <f>'S. MATERIALES'!F2227/'S. MATERIALES'!F2226-1</f>
        <v>-0.01922560796</v>
      </c>
      <c r="P2226" s="1">
        <f>'S. MATERIALES'!H2227/'S. MATERIALES'!H2226-1</f>
        <v>-0.03001364256</v>
      </c>
      <c r="Q2226" s="1">
        <f>'S. MATERIALES'!J2227/'S. MATERIALES'!J2226-1</f>
        <v>-0.015066313</v>
      </c>
      <c r="R2226" s="1">
        <f>'S. MATERIALES'!L2227/'S. MATERIALES'!L2226-1</f>
        <v>-0.03046594982</v>
      </c>
      <c r="S2226" s="1">
        <f>'S. MATERIALES'!N2227/'S. MATERIALES'!N2226-1</f>
        <v>-0.00786163522</v>
      </c>
      <c r="T2226" s="1">
        <f>'S. MATERIALES'!P2227/'S. MATERIALES'!P2226-1</f>
        <v>-0.0003099814011</v>
      </c>
      <c r="U2226" s="1">
        <f>'S. MATERIALES'!R2227/'S. MATERIALES'!R2226-1</f>
        <v>0.01924927815</v>
      </c>
      <c r="V2226" s="1">
        <f>'S. MATERIALES'!T2227/'S. MATERIALES'!T2226-1</f>
        <v>-0.02848423194</v>
      </c>
      <c r="W2226" s="1">
        <f>SUMPRODUCT(M2226:V2226,'Ponderaciones e Índices.'!$A$8:$J$8)</f>
        <v>-0.006478841956</v>
      </c>
      <c r="X2226" s="1">
        <f>'S. ENERGÍA'!B2227/'S. ENERGÍA'!B2226-1</f>
        <v>-0.007113821138</v>
      </c>
      <c r="Y2226" s="1">
        <f>'S. ENERGÍA'!D2227/'S. ENERGÍA'!D2226-1</f>
        <v>-0.01020408163</v>
      </c>
      <c r="Z2226" s="1">
        <f>'S. ENERGÍA'!F2227/'S. ENERGÍA'!F2226-1</f>
        <v>-0.007515742433</v>
      </c>
      <c r="AA2226" s="1">
        <f>'S. ENERGÍA'!H2227/'S. ENERGÍA'!H2226-1</f>
        <v>-0.01216928063</v>
      </c>
      <c r="AB2226" s="1">
        <f>'S. ENERGÍA'!J2227/'S. ENERGÍA'!J2226-1</f>
        <v>-0.000875273523</v>
      </c>
      <c r="AC2226" s="1">
        <f>'S. ENERGÍA'!L2227/'S. ENERGÍA'!L2226-1</f>
        <v>-0.001174398121</v>
      </c>
      <c r="AD2226" s="1">
        <f>'S. ENERGÍA'!N2227/'S. ENERGÍA'!N2226-1</f>
        <v>-0.01317996645</v>
      </c>
      <c r="AE2226" s="1">
        <f>'S. ENERGÍA'!P2227/'S. ENERGÍA'!P2226-1</f>
        <v>-0.01589067218</v>
      </c>
      <c r="AF2226" s="1">
        <f>'S. ENERGÍA'!R2227/'S. ENERGÍA'!R2226-1</f>
        <v>0.005364806867</v>
      </c>
      <c r="AG2226" s="1">
        <f>'S. ENERGÍA'!T2227/'S. ENERGÍA'!T2226-1</f>
        <v>-0.002776235425</v>
      </c>
      <c r="AH2226" s="1">
        <f>SUMPRODUCT(X2226:AG2226,'Ponderaciones e Índices.'!$A$12:$J$12)</f>
        <v>-0.006465128745</v>
      </c>
    </row>
    <row r="2227">
      <c r="A2227" s="1">
        <f>S.FINANCIERO!A2228</f>
        <v>45113</v>
      </c>
      <c r="B2227" s="1">
        <f>S.FINANCIERO!B2228/S.FINANCIERO!B2227-1</f>
        <v>-0.01118726857</v>
      </c>
      <c r="C2227" s="1">
        <f>S.FINANCIERO!D2228/S.FINANCIERO!D2227-1</f>
        <v>-0.02115893244</v>
      </c>
      <c r="D2227" s="1">
        <f>S.FINANCIERO!F2228/S.FINANCIERO!F2227-1</f>
        <v>-0.01452402689</v>
      </c>
      <c r="E2227" s="1">
        <f>S.FINANCIERO!H2228/S.FINANCIERO!H2227-1</f>
        <v>-0.02879581152</v>
      </c>
      <c r="F2227" s="1">
        <f>S.FINANCIERO!J2228/S.FINANCIERO!J2227-1</f>
        <v>-0.008506113769</v>
      </c>
      <c r="G2227" s="1">
        <f>S.FINANCIERO!L2228/S.FINANCIERO!L2227-1</f>
        <v>-0.01034482759</v>
      </c>
      <c r="H2227" s="1">
        <f>S.FINANCIERO!N2228/S.FINANCIERO!N2227-1</f>
        <v>-0.03752038599</v>
      </c>
      <c r="I2227" s="1">
        <f>S.FINANCIERO!P2228/S.FINANCIERO!P2227-1</f>
        <v>-0.009669621273</v>
      </c>
      <c r="J2227" s="1">
        <f>S.FINANCIERO!R2228/S.FINANCIERO!R2227-1</f>
        <v>-0.01063829787</v>
      </c>
      <c r="K2227" s="1">
        <f>S.FINANCIERO!T2228/S.FINANCIERO!T2227-1</f>
        <v>-0.003344481605</v>
      </c>
      <c r="L2227" s="1">
        <f>SUMPRODUCT(B2227:K2227, 'Ponderaciones e Índices.'!$A$4:$J$4)</f>
        <v>-0.01709153906</v>
      </c>
      <c r="M2227" s="1">
        <f>'S. MATERIALES'!B2228/'S. MATERIALES'!B2227-1</f>
        <v>-0.02119981958</v>
      </c>
      <c r="N2227" s="3">
        <f>'S. MATERIALES'!D2228/'S. MATERIALES'!D2227-1</f>
        <v>-0.01588271228</v>
      </c>
      <c r="O2227" s="1">
        <f>'S. MATERIALES'!F2228/'S. MATERIALES'!F2227-1</f>
        <v>-0.01328857089</v>
      </c>
      <c r="P2227" s="1">
        <f>'S. MATERIALES'!H2228/'S. MATERIALES'!H2227-1</f>
        <v>-0.02689873418</v>
      </c>
      <c r="Q2227" s="1">
        <f>'S. MATERIALES'!J2228/'S. MATERIALES'!J2227-1</f>
        <v>-0.01055693203</v>
      </c>
      <c r="R2227" s="1">
        <f>'S. MATERIALES'!L2228/'S. MATERIALES'!L2227-1</f>
        <v>-0.03086876155</v>
      </c>
      <c r="S2227" s="1">
        <f>'S. MATERIALES'!N2228/'S. MATERIALES'!N2227-1</f>
        <v>-0.03645007924</v>
      </c>
      <c r="T2227" s="1">
        <f>'S. MATERIALES'!P2228/'S. MATERIALES'!P2227-1</f>
        <v>-0.02945736434</v>
      </c>
      <c r="U2227" s="1">
        <f>'S. MATERIALES'!R2228/'S. MATERIALES'!R2227-1</f>
        <v>-0.02077431539</v>
      </c>
      <c r="V2227" s="1">
        <f>'S. MATERIALES'!T2228/'S. MATERIALES'!T2227-1</f>
        <v>-0.01780104712</v>
      </c>
      <c r="W2227" s="1">
        <f>SUMPRODUCT(M2227:V2227,'Ponderaciones e Índices.'!$A$8:$J$8)</f>
        <v>-0.02561511314</v>
      </c>
      <c r="X2227" s="1">
        <f>'S. ENERGÍA'!B2228/'S. ENERGÍA'!B2227-1</f>
        <v>-0.02763561924</v>
      </c>
      <c r="Y2227" s="1">
        <f>'S. ENERGÍA'!D2228/'S. ENERGÍA'!D2227-1</f>
        <v>-0.0203472599</v>
      </c>
      <c r="Z2227" s="1">
        <f>'S. ENERGÍA'!F2228/'S. ENERGÍA'!F2227-1</f>
        <v>-0.007777322964</v>
      </c>
      <c r="AA2227" s="1">
        <f>'S. ENERGÍA'!H2228/'S. ENERGÍA'!H2227-1</f>
        <v>-0.007013681985</v>
      </c>
      <c r="AB2227" s="1">
        <f>'S. ENERGÍA'!J2228/'S. ENERGÍA'!J2227-1</f>
        <v>-0.01664476566</v>
      </c>
      <c r="AC2227" s="1">
        <f>'S. ENERGÍA'!L2228/'S. ENERGÍA'!L2227-1</f>
        <v>-0.03571428571</v>
      </c>
      <c r="AD2227" s="1">
        <f>'S. ENERGÍA'!N2228/'S. ENERGÍA'!N2227-1</f>
        <v>-0.01214181642</v>
      </c>
      <c r="AE2227" s="1">
        <f>'S. ENERGÍA'!P2228/'S. ENERGÍA'!P2227-1</f>
        <v>-0.007912158889</v>
      </c>
      <c r="AF2227" s="1">
        <f>'S. ENERGÍA'!R2228/'S. ENERGÍA'!R2227-1</f>
        <v>-0.01707577375</v>
      </c>
      <c r="AG2227" s="1">
        <f>'S. ENERGÍA'!T2228/'S. ENERGÍA'!T2227-1</f>
        <v>-0.006124721604</v>
      </c>
      <c r="AH2227" s="1">
        <f>SUMPRODUCT(X2227:AG2227,'Ponderaciones e Índices.'!$A$12:$J$12)</f>
        <v>-0.01819250576</v>
      </c>
    </row>
    <row r="2228">
      <c r="A2228" s="1">
        <f>S.FINANCIERO!A2229</f>
        <v>45114</v>
      </c>
      <c r="B2228" s="1">
        <f>S.FINANCIERO!B2229/S.FINANCIERO!B2228-1</f>
        <v>0.0000796749263</v>
      </c>
      <c r="C2228" s="1">
        <f>S.FINANCIERO!D2229/S.FINANCIERO!D2228-1</f>
        <v>-0.006632277082</v>
      </c>
      <c r="D2228" s="1">
        <f>S.FINANCIERO!F2229/S.FINANCIERO!F2228-1</f>
        <v>0.003452922351</v>
      </c>
      <c r="E2228" s="1">
        <f>S.FINANCIERO!H2229/S.FINANCIERO!H2228-1</f>
        <v>0.01395275091</v>
      </c>
      <c r="F2228" s="1">
        <f>S.FINANCIERO!J2229/S.FINANCIERO!J2228-1</f>
        <v>-0.001966041108</v>
      </c>
      <c r="G2228" s="1">
        <f>S.FINANCIERO!L2229/S.FINANCIERO!L2228-1</f>
        <v>0.006456241033</v>
      </c>
      <c r="H2228" s="1">
        <f>S.FINANCIERO!N2229/S.FINANCIERO!N2228-1</f>
        <v>0.01667330123</v>
      </c>
      <c r="I2228" s="1">
        <f>S.FINANCIERO!P2229/S.FINANCIERO!P2228-1</f>
        <v>0.0008136696501</v>
      </c>
      <c r="J2228" s="1">
        <f>S.FINANCIERO!R2229/S.FINANCIERO!R2228-1</f>
        <v>-0.003829724554</v>
      </c>
      <c r="K2228" s="1">
        <f>S.FINANCIERO!T2229/S.FINANCIERO!T2228-1</f>
        <v>-0.0007743933918</v>
      </c>
      <c r="L2228" s="1">
        <f>SUMPRODUCT(B2228:K2228, 'Ponderaciones e Índices.'!$A$4:$J$4)</f>
        <v>0.002551423485</v>
      </c>
      <c r="M2228" s="1">
        <f>'S. MATERIALES'!B2229/'S. MATERIALES'!B2228-1</f>
        <v>0.0004608294931</v>
      </c>
      <c r="N2228" s="3">
        <f>'S. MATERIALES'!D2229/'S. MATERIALES'!D2228-1</f>
        <v>-0.002793296089</v>
      </c>
      <c r="O2228" s="1">
        <f>'S. MATERIALES'!F2229/'S. MATERIALES'!F2228-1</f>
        <v>0.03846804251</v>
      </c>
      <c r="P2228" s="1">
        <f>'S. MATERIALES'!H2229/'S. MATERIALES'!H2228-1</f>
        <v>-0.002529358627</v>
      </c>
      <c r="Q2228" s="1">
        <f>'S. MATERIALES'!J2229/'S. MATERIALES'!J2228-1</f>
        <v>0.002994011976</v>
      </c>
      <c r="R2228" s="1">
        <f>'S. MATERIALES'!L2229/'S. MATERIALES'!L2228-1</f>
        <v>0.04234217051</v>
      </c>
      <c r="S2228" s="1">
        <f>'S. MATERIALES'!N2229/'S. MATERIALES'!N2228-1</f>
        <v>0.003289473684</v>
      </c>
      <c r="T2228" s="1">
        <f>'S. MATERIALES'!P2229/'S. MATERIALES'!P2228-1</f>
        <v>0.01725239617</v>
      </c>
      <c r="U2228" s="1">
        <f>'S. MATERIALES'!R2229/'S. MATERIALES'!R2228-1</f>
        <v>0.03567984571</v>
      </c>
      <c r="V2228" s="1">
        <f>'S. MATERIALES'!T2229/'S. MATERIALES'!T2228-1</f>
        <v>0.01918976546</v>
      </c>
      <c r="W2228" s="1">
        <f>SUMPRODUCT(M2228:V2228,'Ponderaciones e Índices.'!$A$8:$J$8)</f>
        <v>0.0165474162</v>
      </c>
      <c r="X2228" s="1">
        <f>'S. ENERGÍA'!B2229/'S. ENERGÍA'!B2228-1</f>
        <v>0.02157894737</v>
      </c>
      <c r="Y2228" s="1">
        <f>'S. ENERGÍA'!D2229/'S. ENERGÍA'!D2228-1</f>
        <v>0.02700083079</v>
      </c>
      <c r="Z2228" s="1">
        <f>'S. ENERGÍA'!F2229/'S. ENERGÍA'!F2228-1</f>
        <v>-0.002062706271</v>
      </c>
      <c r="AA2228" s="1">
        <f>'S. ENERGÍA'!H2229/'S. ENERGÍA'!H2228-1</f>
        <v>-0.007442468586</v>
      </c>
      <c r="AB2228" s="1">
        <f>'S. ENERGÍA'!J2229/'S. ENERGÍA'!J2228-1</f>
        <v>0.02538975501</v>
      </c>
      <c r="AC2228" s="1">
        <f>'S. ENERGÍA'!L2229/'S. ENERGÍA'!L2228-1</f>
        <v>-0.002895900015</v>
      </c>
      <c r="AD2228" s="1">
        <f>'S. ENERGÍA'!N2229/'S. ENERGÍA'!N2228-1</f>
        <v>-0.004424778761</v>
      </c>
      <c r="AE2228" s="1">
        <f>'S. ENERGÍA'!P2229/'S. ENERGÍA'!P2228-1</f>
        <v>0.04182942708</v>
      </c>
      <c r="AF2228" s="1">
        <f>'S. ENERGÍA'!R2229/'S. ENERGÍA'!R2228-1</f>
        <v>0.02931596091</v>
      </c>
      <c r="AG2228" s="1">
        <f>'S. ENERGÍA'!T2229/'S. ENERGÍA'!T2228-1</f>
        <v>0.02969187675</v>
      </c>
      <c r="AH2228" s="1">
        <f>SUMPRODUCT(X2228:AG2228,'Ponderaciones e Índices.'!$A$12:$J$12)</f>
        <v>0.02039301816</v>
      </c>
    </row>
    <row r="2229">
      <c r="A2229" s="1">
        <f>S.FINANCIERO!A2230</f>
        <v>45117</v>
      </c>
      <c r="B2229" s="1">
        <f>S.FINANCIERO!B2230/S.FINANCIERO!B2229-1</f>
        <v>-0.001991714468</v>
      </c>
      <c r="C2229" s="1">
        <f>S.FINANCIERO!D2230/S.FINANCIERO!D2229-1</f>
        <v>0.001854599407</v>
      </c>
      <c r="D2229" s="1">
        <f>S.FINANCIERO!F2230/S.FINANCIERO!F2229-1</f>
        <v>0.001846412086</v>
      </c>
      <c r="E2229" s="1">
        <f>S.FINANCIERO!H2230/S.FINANCIERO!H2229-1</f>
        <v>-0.003909304144</v>
      </c>
      <c r="F2229" s="1">
        <f>S.FINANCIERO!J2230/S.FINANCIERO!J2229-1</f>
        <v>-0.00393982808</v>
      </c>
      <c r="G2229" s="1">
        <f>S.FINANCIERO!L2230/S.FINANCIERO!L2229-1</f>
        <v>-0.003563791875</v>
      </c>
      <c r="H2229" s="1">
        <f>S.FINANCIERO!N2230/S.FINANCIERO!N2229-1</f>
        <v>-0.006004851005</v>
      </c>
      <c r="I2229" s="1">
        <f>S.FINANCIERO!P2230/S.FINANCIERO!P2229-1</f>
        <v>-0.008943089431</v>
      </c>
      <c r="J2229" s="1">
        <f>S.FINANCIERO!R2230/S.FINANCIERO!R2229-1</f>
        <v>-0.008428212332</v>
      </c>
      <c r="K2229" s="1">
        <f>S.FINANCIERO!T2230/S.FINANCIERO!T2229-1</f>
        <v>-0.009558253681</v>
      </c>
      <c r="L2229" s="1">
        <f>SUMPRODUCT(B2229:K2229, 'Ponderaciones e Índices.'!$A$4:$J$4)</f>
        <v>-0.003552279066</v>
      </c>
      <c r="M2229" s="1">
        <f>'S. MATERIALES'!B2230/'S. MATERIALES'!B2229-1</f>
        <v>0.01151543068</v>
      </c>
      <c r="N2229" s="3">
        <f>'S. MATERIALES'!D2230/'S. MATERIALES'!D2229-1</f>
        <v>0.02163087457</v>
      </c>
      <c r="O2229" s="1">
        <f>'S. MATERIALES'!F2230/'S. MATERIALES'!F2229-1</f>
        <v>0.02777415909</v>
      </c>
      <c r="P2229" s="1">
        <f>'S. MATERIALES'!H2230/'S. MATERIALES'!H2229-1</f>
        <v>0.01630139467</v>
      </c>
      <c r="Q2229" s="1">
        <f>'S. MATERIALES'!J2230/'S. MATERIALES'!J2229-1</f>
        <v>0.01416553596</v>
      </c>
      <c r="R2229" s="1">
        <f>'S. MATERIALES'!L2230/'S. MATERIALES'!L2229-1</f>
        <v>0.0142726441</v>
      </c>
      <c r="S2229" s="1">
        <f>'S. MATERIALES'!N2230/'S. MATERIALES'!N2229-1</f>
        <v>0.04426229508</v>
      </c>
      <c r="T2229" s="1">
        <f>'S. MATERIALES'!P2230/'S. MATERIALES'!P2229-1</f>
        <v>0.02355527638</v>
      </c>
      <c r="U2229" s="1">
        <f>'S. MATERIALES'!R2230/'S. MATERIALES'!R2229-1</f>
        <v>0.01396648045</v>
      </c>
      <c r="V2229" s="1">
        <f>'S. MATERIALES'!T2230/'S. MATERIALES'!T2229-1</f>
        <v>0.02719665272</v>
      </c>
      <c r="W2229" s="1">
        <f>SUMPRODUCT(M2229:V2229,'Ponderaciones e Índices.'!$A$8:$J$8)</f>
        <v>0.02071362886</v>
      </c>
      <c r="X2229" s="1">
        <f>'S. ENERGÍA'!B2230/'S. ENERGÍA'!B2229-1</f>
        <v>0.0002575991757</v>
      </c>
      <c r="Y2229" s="1">
        <f>'S. ENERGÍA'!D2230/'S. ENERGÍA'!D2229-1</f>
        <v>0.002966158824</v>
      </c>
      <c r="Z2229" s="1">
        <f>'S. ENERGÍA'!F2230/'S. ENERGÍA'!F2229-1</f>
        <v>-0.007647788342</v>
      </c>
      <c r="AA2229" s="1">
        <f>'S. ENERGÍA'!H2230/'S. ENERGÍA'!H2229-1</f>
        <v>-0.004232556274</v>
      </c>
      <c r="AB2229" s="1">
        <f>'S. ENERGÍA'!J2230/'S. ENERGÍA'!J2229-1</f>
        <v>0.003475238923</v>
      </c>
      <c r="AC2229" s="1">
        <f>'S. ENERGÍA'!L2230/'S. ENERGÍA'!L2229-1</f>
        <v>-0.01299296851</v>
      </c>
      <c r="AD2229" s="1">
        <f>'S. ENERGÍA'!N2230/'S. ENERGÍA'!N2229-1</f>
        <v>-0.006419753086</v>
      </c>
      <c r="AE2229" s="1">
        <f>'S. ENERGÍA'!P2230/'S. ENERGÍA'!P2229-1</f>
        <v>0.0106233401</v>
      </c>
      <c r="AF2229" s="1">
        <f>'S. ENERGÍA'!R2230/'S. ENERGÍA'!R2229-1</f>
        <v>0.003164556962</v>
      </c>
      <c r="AG2229" s="1">
        <f>'S. ENERGÍA'!T2230/'S. ENERGÍA'!T2229-1</f>
        <v>0.002720348205</v>
      </c>
      <c r="AH2229" s="1">
        <f>SUMPRODUCT(X2229:AG2229,'Ponderaciones e Índices.'!$A$12:$J$12)</f>
        <v>0.0007368519948</v>
      </c>
    </row>
    <row r="2230">
      <c r="A2230" s="1">
        <f>S.FINANCIERO!A2231</f>
        <v>45118</v>
      </c>
      <c r="B2230" s="1">
        <f>S.FINANCIERO!B2231/S.FINANCIERO!B2230-1</f>
        <v>0.004550171629</v>
      </c>
      <c r="C2230" s="1">
        <f>S.FINANCIERO!D2231/S.FINANCIERO!D2230-1</f>
        <v>0.00530667654</v>
      </c>
      <c r="D2230" s="1">
        <f>S.FINANCIERO!F2231/S.FINANCIERO!F2230-1</f>
        <v>0.003853564547</v>
      </c>
      <c r="E2230" s="1">
        <f>S.FINANCIERO!H2231/S.FINANCIERO!H2230-1</f>
        <v>0.0009419152276</v>
      </c>
      <c r="F2230" s="1">
        <f>S.FINANCIERO!J2231/S.FINANCIERO!J2230-1</f>
        <v>0</v>
      </c>
      <c r="G2230" s="1">
        <f>S.FINANCIERO!L2231/S.FINANCIERO!L2230-1</f>
        <v>0.003780911506</v>
      </c>
      <c r="H2230" s="1">
        <f>S.FINANCIERO!N2231/S.FINANCIERO!N2230-1</f>
        <v>-0.003719493703</v>
      </c>
      <c r="I2230" s="1">
        <f>S.FINANCIERO!P2231/S.FINANCIERO!P2230-1</f>
        <v>0.007383100902</v>
      </c>
      <c r="J2230" s="1">
        <f>S.FINANCIERO!R2231/S.FINANCIERO!R2230-1</f>
        <v>-0.00342976439</v>
      </c>
      <c r="K2230" s="1">
        <f>S.FINANCIERO!T2231/S.FINANCIERO!T2230-1</f>
        <v>0.0007824726135</v>
      </c>
      <c r="L2230" s="1">
        <f>SUMPRODUCT(B2230:K2230, 'Ponderaciones e Índices.'!$A$4:$J$4)</f>
        <v>0.002692661649</v>
      </c>
      <c r="M2230" s="1">
        <f>'S. MATERIALES'!B2231/'S. MATERIALES'!B2230-1</f>
        <v>0.006375227687</v>
      </c>
      <c r="N2230" s="3">
        <f>'S. MATERIALES'!D2231/'S. MATERIALES'!D2230-1</f>
        <v>0.006245239909</v>
      </c>
      <c r="O2230" s="1">
        <f>'S. MATERIALES'!F2231/'S. MATERIALES'!F2230-1</f>
        <v>0.001799883388</v>
      </c>
      <c r="P2230" s="1">
        <f>'S. MATERIALES'!H2231/'S. MATERIALES'!H2230-1</f>
        <v>-0.008019960791</v>
      </c>
      <c r="Q2230" s="1">
        <f>'S. MATERIALES'!J2231/'S. MATERIALES'!J2230-1</f>
        <v>-0.0004281280103</v>
      </c>
      <c r="R2230" s="1">
        <f>'S. MATERIALES'!L2231/'S. MATERIALES'!L2230-1</f>
        <v>-0.003066931265</v>
      </c>
      <c r="S2230" s="1">
        <f>'S. MATERIALES'!N2231/'S. MATERIALES'!N2230-1</f>
        <v>-0.006279434851</v>
      </c>
      <c r="T2230" s="1">
        <f>'S. MATERIALES'!P2231/'S. MATERIALES'!P2230-1</f>
        <v>0.004909481436</v>
      </c>
      <c r="U2230" s="1">
        <f>'S. MATERIALES'!R2231/'S. MATERIALES'!R2230-1</f>
        <v>0.007346189164</v>
      </c>
      <c r="V2230" s="1">
        <f>'S. MATERIALES'!T2231/'S. MATERIALES'!T2230-1</f>
        <v>0.008146639511</v>
      </c>
      <c r="W2230" s="1">
        <f>SUMPRODUCT(M2230:V2230,'Ponderaciones e Índices.'!$A$8:$J$8)</f>
        <v>0.002103738164</v>
      </c>
      <c r="X2230" s="1">
        <f>'S. ENERGÍA'!B2231/'S. ENERGÍA'!B2230-1</f>
        <v>0.004378058202</v>
      </c>
      <c r="Y2230" s="1">
        <f>'S. ENERGÍA'!D2231/'S. ENERGÍA'!D2230-1</f>
        <v>0.01384594704</v>
      </c>
      <c r="Z2230" s="1">
        <f>'S. ENERGÍA'!F2231/'S. ENERGÍA'!F2230-1</f>
        <v>0.002916059154</v>
      </c>
      <c r="AA2230" s="1">
        <f>'S. ENERGÍA'!H2231/'S. ENERGÍA'!H2230-1</f>
        <v>0.0005808727507</v>
      </c>
      <c r="AB2230" s="1">
        <f>'S. ENERGÍA'!J2231/'S. ENERGÍA'!J2230-1</f>
        <v>0.01428571429</v>
      </c>
      <c r="AC2230" s="1">
        <f>'S. ENERGÍA'!L2231/'S. ENERGÍA'!L2230-1</f>
        <v>0.01610655103</v>
      </c>
      <c r="AD2230" s="1">
        <f>'S. ENERGÍA'!N2231/'S. ENERGÍA'!N2230-1</f>
        <v>0.001491053678</v>
      </c>
      <c r="AE2230" s="1">
        <f>'S. ENERGÍA'!P2231/'S. ENERGÍA'!P2230-1</f>
        <v>0.0137579224</v>
      </c>
      <c r="AF2230" s="1">
        <f>'S. ENERGÍA'!R2231/'S. ENERGÍA'!R2230-1</f>
        <v>0.009463722397</v>
      </c>
      <c r="AG2230" s="1">
        <f>'S. ENERGÍA'!T2231/'S. ENERGÍA'!T2230-1</f>
        <v>0.01627780792</v>
      </c>
      <c r="AH2230" s="1">
        <f>SUMPRODUCT(X2230:AG2230,'Ponderaciones e Índices.'!$A$12:$J$12)</f>
        <v>0.009991334528</v>
      </c>
    </row>
    <row r="2231">
      <c r="A2231" s="1">
        <f>S.FINANCIERO!A2232</f>
        <v>45119</v>
      </c>
      <c r="B2231" s="1">
        <f>S.FINANCIERO!B2232/S.FINANCIERO!B2231-1</f>
        <v>0.001907183725</v>
      </c>
      <c r="C2231" s="1">
        <f>S.FINANCIERO!D2232/S.FINANCIERO!D2231-1</f>
        <v>0.007488337835</v>
      </c>
      <c r="D2231" s="1">
        <f>S.FINANCIERO!F2232/S.FINANCIERO!F2231-1</f>
        <v>0.00367186848</v>
      </c>
      <c r="E2231" s="1">
        <f>S.FINANCIERO!H2232/S.FINANCIERO!H2231-1</f>
        <v>0.01427227102</v>
      </c>
      <c r="F2231" s="1">
        <f>S.FINANCIERO!J2232/S.FINANCIERO!J2231-1</f>
        <v>0.002157497303</v>
      </c>
      <c r="G2231" s="1">
        <f>S.FINANCIERO!L2232/S.FINANCIERO!L2231-1</f>
        <v>0.01109640639</v>
      </c>
      <c r="H2231" s="1">
        <f>S.FINANCIERO!N2232/S.FINANCIERO!N2231-1</f>
        <v>0.01679496151</v>
      </c>
      <c r="I2231" s="1">
        <f>S.FINANCIERO!P2232/S.FINANCIERO!P2231-1</f>
        <v>0.001628664495</v>
      </c>
      <c r="J2231" s="1">
        <f>S.FINANCIERO!R2232/S.FINANCIERO!R2231-1</f>
        <v>0.002693401167</v>
      </c>
      <c r="K2231" s="1">
        <f>S.FINANCIERO!T2232/S.FINANCIERO!T2231-1</f>
        <v>0.005733646078</v>
      </c>
      <c r="L2231" s="1">
        <f>SUMPRODUCT(B2231:K2231, 'Ponderaciones e Índices.'!$A$4:$J$4)</f>
        <v>0.006710854579</v>
      </c>
      <c r="M2231" s="1">
        <f>'S. MATERIALES'!B2232/'S. MATERIALES'!B2231-1</f>
        <v>0.04253393665</v>
      </c>
      <c r="N2231" s="3">
        <f>'S. MATERIALES'!D2232/'S. MATERIALES'!D2231-1</f>
        <v>0.05116560702</v>
      </c>
      <c r="O2231" s="1">
        <f>'S. MATERIALES'!F2232/'S. MATERIALES'!F2231-1</f>
        <v>0.03357330837</v>
      </c>
      <c r="P2231" s="1">
        <f>'S. MATERIALES'!H2232/'S. MATERIALES'!H2231-1</f>
        <v>0.04437657204</v>
      </c>
      <c r="Q2231" s="1">
        <f>'S. MATERIALES'!J2232/'S. MATERIALES'!J2231-1</f>
        <v>0.0309990363</v>
      </c>
      <c r="R2231" s="1">
        <f>'S. MATERIALES'!L2232/'S. MATERIALES'!L2231-1</f>
        <v>0.002533478104</v>
      </c>
      <c r="S2231" s="1">
        <f>'S. MATERIALES'!N2232/'S. MATERIALES'!N2231-1</f>
        <v>0.05213270142</v>
      </c>
      <c r="T2231" s="1">
        <f>'S. MATERIALES'!P2232/'S. MATERIALES'!P2231-1</f>
        <v>0.04122137405</v>
      </c>
      <c r="U2231" s="1">
        <f>'S. MATERIALES'!R2232/'S. MATERIALES'!R2231-1</f>
        <v>0.05378304467</v>
      </c>
      <c r="V2231" s="1">
        <f>'S. MATERIALES'!T2232/'S. MATERIALES'!T2231-1</f>
        <v>0.05808080808</v>
      </c>
      <c r="W2231" s="1">
        <f>SUMPRODUCT(M2231:V2231,'Ponderaciones e Índices.'!$A$8:$J$8)</f>
        <v>0.04215768348</v>
      </c>
      <c r="X2231" s="1">
        <f>'S. ENERGÍA'!B2232/'S. ENERGÍA'!B2231-1</f>
        <v>0.004871794872</v>
      </c>
      <c r="Y2231" s="1">
        <f>'S. ENERGÍA'!D2232/'S. ENERGÍA'!D2231-1</f>
        <v>0.01007690268</v>
      </c>
      <c r="Z2231" s="1">
        <f>'S. ENERGÍA'!F2232/'S. ENERGÍA'!F2231-1</f>
        <v>0.009138110073</v>
      </c>
      <c r="AA2231" s="1">
        <f>'S. ENERGÍA'!H2232/'S. ENERGÍA'!H2231-1</f>
        <v>-0.003474738229</v>
      </c>
      <c r="AB2231" s="1">
        <f>'S. ENERGÍA'!J2232/'S. ENERGÍA'!J2231-1</f>
        <v>-0.01835253948</v>
      </c>
      <c r="AC2231" s="1">
        <f>'S. ENERGÍA'!L2232/'S. ENERGÍA'!L2231-1</f>
        <v>-0.01219326322</v>
      </c>
      <c r="AD2231" s="1">
        <f>'S. ENERGÍA'!N2232/'S. ENERGÍA'!N2231-1</f>
        <v>0.01439205955</v>
      </c>
      <c r="AE2231" s="1">
        <f>'S. ENERGÍA'!P2232/'S. ENERGÍA'!P2231-1</f>
        <v>0.001067398597</v>
      </c>
      <c r="AF2231" s="1">
        <f>'S. ENERGÍA'!R2232/'S. ENERGÍA'!R2231-1</f>
        <v>0.007291666667</v>
      </c>
      <c r="AG2231" s="1">
        <f>'S. ENERGÍA'!T2232/'S. ENERGÍA'!T2231-1</f>
        <v>0.01601708489</v>
      </c>
      <c r="AH2231" s="1">
        <f>SUMPRODUCT(X2231:AG2231,'Ponderaciones e Índices.'!$A$12:$J$12)</f>
        <v>0.0046386706</v>
      </c>
    </row>
    <row r="2232">
      <c r="A2232" s="1">
        <f>S.FINANCIERO!A2233</f>
        <v>45120</v>
      </c>
      <c r="B2232" s="1">
        <f>S.FINANCIERO!B2233/S.FINANCIERO!B2232-1</f>
        <v>0.01062817259</v>
      </c>
      <c r="C2232" s="1">
        <f>S.FINANCIERO!D2233/S.FINANCIERO!D2232-1</f>
        <v>0.01437797003</v>
      </c>
      <c r="D2232" s="1">
        <f>S.FINANCIERO!F2233/S.FINANCIERO!F2232-1</f>
        <v>0.01488317951</v>
      </c>
      <c r="E2232" s="1">
        <f>S.FINANCIERO!H2233/S.FINANCIERO!H2232-1</f>
        <v>0.01329828359</v>
      </c>
      <c r="F2232" s="1">
        <f>S.FINANCIERO!J2233/S.FINANCIERO!J2232-1</f>
        <v>0.01847865088</v>
      </c>
      <c r="G2232" s="1">
        <f>S.FINANCIERO!L2233/S.FINANCIERO!L2232-1</f>
        <v>0.001610954491</v>
      </c>
      <c r="H2232" s="1">
        <f>S.FINANCIERO!N2233/S.FINANCIERO!N2232-1</f>
        <v>0.04014796972</v>
      </c>
      <c r="I2232" s="1">
        <f>S.FINANCIERO!P2233/S.FINANCIERO!P2232-1</f>
        <v>0.01178861789</v>
      </c>
      <c r="J2232" s="1">
        <f>S.FINANCIERO!R2233/S.FINANCIERO!R2232-1</f>
        <v>0.003283092076</v>
      </c>
      <c r="K2232" s="1">
        <f>S.FINANCIERO!T2233/S.FINANCIERO!T2232-1</f>
        <v>0.002850479399</v>
      </c>
      <c r="L2232" s="1">
        <f>SUMPRODUCT(B2232:K2232, 'Ponderaciones e Índices.'!$A$4:$J$4)</f>
        <v>0.01488238079</v>
      </c>
      <c r="M2232" s="1">
        <f>'S. MATERIALES'!B2233/'S. MATERIALES'!B2232-1</f>
        <v>0.001302083333</v>
      </c>
      <c r="N2232" s="3">
        <f>'S. MATERIALES'!D2233/'S. MATERIALES'!D2232-1</f>
        <v>-0.0004320276498</v>
      </c>
      <c r="O2232" s="1">
        <f>'S. MATERIALES'!F2233/'S. MATERIALES'!F2232-1</f>
        <v>0.01856419736</v>
      </c>
      <c r="P2232" s="1">
        <f>'S. MATERIALES'!H2233/'S. MATERIALES'!H2232-1</f>
        <v>0.006020987442</v>
      </c>
      <c r="Q2232" s="1">
        <f>'S. MATERIALES'!J2233/'S. MATERIALES'!J2232-1</f>
        <v>-0.00186945007</v>
      </c>
      <c r="R2232" s="1">
        <f>'S. MATERIALES'!L2233/'S. MATERIALES'!L2232-1</f>
        <v>-0.003429602888</v>
      </c>
      <c r="S2232" s="1">
        <f>'S. MATERIALES'!N2233/'S. MATERIALES'!N2232-1</f>
        <v>0.006006006006</v>
      </c>
      <c r="T2232" s="1">
        <f>'S. MATERIALES'!P2233/'S. MATERIALES'!P2232-1</f>
        <v>0.02258064516</v>
      </c>
      <c r="U2232" s="1">
        <f>'S. MATERIALES'!R2233/'S. MATERIALES'!R2232-1</f>
        <v>-0.006920415225</v>
      </c>
      <c r="V2232" s="1">
        <f>'S. MATERIALES'!T2233/'S. MATERIALES'!T2232-1</f>
        <v>-0.01431980907</v>
      </c>
      <c r="W2232" s="1">
        <f>SUMPRODUCT(M2232:V2232,'Ponderaciones e Índices.'!$A$8:$J$8)</f>
        <v>0.002552830329</v>
      </c>
      <c r="X2232" s="1">
        <f>'S. ENERGÍA'!B2233/'S. ENERGÍA'!B2232-1</f>
        <v>-0.003317172748</v>
      </c>
      <c r="Y2232" s="1">
        <f>'S. ENERGÍA'!D2233/'S. ENERGÍA'!D2232-1</f>
        <v>0.008926227356</v>
      </c>
      <c r="Z2232" s="1">
        <f>'S. ENERGÍA'!F2233/'S. ENERGÍA'!F2232-1</f>
        <v>0.007408931879</v>
      </c>
      <c r="AA2232" s="1">
        <f>'S. ENERGÍA'!H2233/'S. ENERGÍA'!H2232-1</f>
        <v>0.01142795181</v>
      </c>
      <c r="AB2232" s="1">
        <f>'S. ENERGÍA'!J2233/'S. ENERGÍA'!J2232-1</f>
        <v>0.01043478261</v>
      </c>
      <c r="AC2232" s="1">
        <f>'S. ENERGÍA'!L2233/'S. ENERGÍA'!L2232-1</f>
        <v>0.01481252893</v>
      </c>
      <c r="AD2232" s="1">
        <f>'S. ENERGÍA'!N2233/'S. ENERGÍA'!N2232-1</f>
        <v>0.005626223092</v>
      </c>
      <c r="AE2232" s="1">
        <f>'S. ENERGÍA'!P2233/'S. ENERGÍA'!P2232-1</f>
        <v>0.003503427266</v>
      </c>
      <c r="AF2232" s="1">
        <f>'S. ENERGÍA'!R2233/'S. ENERGÍA'!R2232-1</f>
        <v>0.01758014478</v>
      </c>
      <c r="AG2232" s="1">
        <f>'S. ENERGÍA'!T2233/'S. ENERGÍA'!T2232-1</f>
        <v>-0.01944298476</v>
      </c>
      <c r="AH2232" s="1">
        <f>SUMPRODUCT(X2232:AG2232,'Ponderaciones e Índices.'!$A$12:$J$12)</f>
        <v>0.006505677494</v>
      </c>
    </row>
    <row r="2233">
      <c r="A2233" s="1">
        <f>S.FINANCIERO!A2234</f>
        <v>45121</v>
      </c>
      <c r="B2233" s="1">
        <f>S.FINANCIERO!B2234/S.FINANCIERO!B2233-1</f>
        <v>0.004551875687</v>
      </c>
      <c r="C2233" s="1">
        <f>S.FINANCIERO!D2234/S.FINANCIERO!D2233-1</f>
        <v>0.007567567568</v>
      </c>
      <c r="D2233" s="1">
        <f>S.FINANCIERO!F2234/S.FINANCIERO!F2233-1</f>
        <v>-0.005652957562</v>
      </c>
      <c r="E2233" s="1">
        <f>S.FINANCIERO!H2234/S.FINANCIERO!H2233-1</f>
        <v>-0.003204639097</v>
      </c>
      <c r="F2233" s="1">
        <f>S.FINANCIERO!J2234/S.FINANCIERO!J2233-1</f>
        <v>-0.001585344372</v>
      </c>
      <c r="G2233" s="1">
        <f>S.FINANCIERO!L2234/S.FINANCIERO!L2233-1</f>
        <v>0.00321672698</v>
      </c>
      <c r="H2233" s="1">
        <f>S.FINANCIERO!N2234/S.FINANCIERO!N2233-1</f>
        <v>0.002425008354</v>
      </c>
      <c r="I2233" s="1">
        <f>S.FINANCIERO!P2234/S.FINANCIERO!P2233-1</f>
        <v>0.001205303335</v>
      </c>
      <c r="J2233" s="1">
        <f>S.FINANCIERO!R2234/S.FINANCIERO!R2233-1</f>
        <v>0.004908522981</v>
      </c>
      <c r="K2233" s="1">
        <f>S.FINANCIERO!T2234/S.FINANCIERO!T2233-1</f>
        <v>0.004909560724</v>
      </c>
      <c r="L2233" s="1">
        <f>SUMPRODUCT(B2233:K2233, 'Ponderaciones e Índices.'!$A$4:$J$4)</f>
        <v>0.001919546862</v>
      </c>
      <c r="M2233" s="1">
        <f>'S. MATERIALES'!B2234/'S. MATERIALES'!B2233-1</f>
        <v>-0.005201560468</v>
      </c>
      <c r="N2233" s="3">
        <f>'S. MATERIALES'!D2234/'S. MATERIALES'!D2233-1</f>
        <v>0.002161071892</v>
      </c>
      <c r="O2233" s="1">
        <f>'S. MATERIALES'!F2234/'S. MATERIALES'!F2233-1</f>
        <v>0.01195827224</v>
      </c>
      <c r="P2233" s="1">
        <f>'S. MATERIALES'!H2234/'S. MATERIALES'!H2233-1</f>
        <v>0.01111491108</v>
      </c>
      <c r="Q2233" s="1">
        <f>'S. MATERIALES'!J2234/'S. MATERIALES'!J2233-1</f>
        <v>0.004110087925</v>
      </c>
      <c r="R2233" s="1">
        <f>'S. MATERIALES'!L2234/'S. MATERIALES'!L2233-1</f>
        <v>-0.005614924832</v>
      </c>
      <c r="S2233" s="1">
        <f>'S. MATERIALES'!N2234/'S. MATERIALES'!N2233-1</f>
        <v>0.001492537313</v>
      </c>
      <c r="T2233" s="1">
        <f>'S. MATERIALES'!P2234/'S. MATERIALES'!P2233-1</f>
        <v>-0.008316604531</v>
      </c>
      <c r="U2233" s="1">
        <f>'S. MATERIALES'!R2234/'S. MATERIALES'!R2233-1</f>
        <v>-0.02526132404</v>
      </c>
      <c r="V2233" s="1">
        <f>'S. MATERIALES'!T2234/'S. MATERIALES'!T2233-1</f>
        <v>0.01937046005</v>
      </c>
      <c r="W2233" s="1">
        <f>SUMPRODUCT(M2233:V2233,'Ponderaciones e Índices.'!$A$8:$J$8)</f>
        <v>-0.0068649382</v>
      </c>
      <c r="X2233" s="1">
        <f>'S. ENERGÍA'!B2234/'S. ENERGÍA'!B2233-1</f>
        <v>-0.02073732719</v>
      </c>
      <c r="Y2233" s="1">
        <f>'S. ENERGÍA'!D2234/'S. ENERGÍA'!D2233-1</f>
        <v>-0.02589123081</v>
      </c>
      <c r="Z2233" s="1">
        <f>'S. ENERGÍA'!F2234/'S. ENERGÍA'!F2233-1</f>
        <v>-0.006741573034</v>
      </c>
      <c r="AA2233" s="1">
        <f>'S. ENERGÍA'!H2234/'S. ENERGÍA'!H2233-1</f>
        <v>-0.0105336621</v>
      </c>
      <c r="AB2233" s="1">
        <f>'S. ENERGÍA'!J2234/'S. ENERGÍA'!J2233-1</f>
        <v>-0.01850258176</v>
      </c>
      <c r="AC2233" s="1">
        <f>'S. ENERGÍA'!L2234/'S. ENERGÍA'!L2233-1</f>
        <v>-0.01550859054</v>
      </c>
      <c r="AD2233" s="1">
        <f>'S. ENERGÍA'!N2234/'S. ENERGÍA'!N2233-1</f>
        <v>-0.008270493797</v>
      </c>
      <c r="AE2233" s="1">
        <f>'S. ENERGÍA'!P2234/'S. ENERGÍA'!P2233-1</f>
        <v>-0.02398299939</v>
      </c>
      <c r="AF2233" s="1">
        <f>'S. ENERGÍA'!R2234/'S. ENERGÍA'!R2233-1</f>
        <v>-0.02337398374</v>
      </c>
      <c r="AG2233" s="1">
        <f>'S. ENERGÍA'!T2234/'S. ENERGÍA'!T2233-1</f>
        <v>-0.02304394427</v>
      </c>
      <c r="AH2233" s="1">
        <f>SUMPRODUCT(X2233:AG2233,'Ponderaciones e Índices.'!$A$12:$J$12)</f>
        <v>-0.02054040696</v>
      </c>
    </row>
    <row r="2234">
      <c r="A2234" s="1">
        <f>S.FINANCIERO!A2235</f>
        <v>45124</v>
      </c>
      <c r="B2234" s="1">
        <f>S.FINANCIERO!B2235/S.FINANCIERO!B2234-1</f>
        <v>0.008359375</v>
      </c>
      <c r="C2234" s="1">
        <f>S.FINANCIERO!D2235/S.FINANCIERO!D2234-1</f>
        <v>0.004411063424</v>
      </c>
      <c r="D2234" s="1">
        <f>S.FINANCIERO!F2235/S.FINANCIERO!F2234-1</f>
        <v>0.002306995139</v>
      </c>
      <c r="E2234" s="1">
        <f>S.FINANCIERO!H2235/S.FINANCIERO!H2234-1</f>
        <v>0.003368034293</v>
      </c>
      <c r="F2234" s="1">
        <f>S.FINANCIERO!J2235/S.FINANCIERO!J2234-1</f>
        <v>0.00705716302</v>
      </c>
      <c r="G2234" s="1">
        <f>S.FINANCIERO!L2235/S.FINANCIERO!L2234-1</f>
        <v>0.008316633267</v>
      </c>
      <c r="H2234" s="1">
        <f>S.FINANCIERO!N2235/S.FINANCIERO!N2234-1</f>
        <v>-0.006821782178</v>
      </c>
      <c r="I2234" s="1">
        <f>S.FINANCIERO!P2235/S.FINANCIERO!P2234-1</f>
        <v>0.01725521669</v>
      </c>
      <c r="J2234" s="1">
        <f>S.FINANCIERO!R2235/S.FINANCIERO!R2234-1</f>
        <v>0.006512729426</v>
      </c>
      <c r="K2234" s="1">
        <f>S.FINANCIERO!T2235/S.FINANCIERO!T2234-1</f>
        <v>0.00591411674</v>
      </c>
      <c r="L2234" s="1">
        <f>SUMPRODUCT(B2234:K2234, 'Ponderaciones e Índices.'!$A$4:$J$4)</f>
        <v>0.006123420225</v>
      </c>
      <c r="M2234" s="1">
        <f>'S. MATERIALES'!B2235/'S. MATERIALES'!B2234-1</f>
        <v>-0.000871459695</v>
      </c>
      <c r="N2234" s="3">
        <f>'S. MATERIALES'!D2235/'S. MATERIALES'!D2234-1</f>
        <v>-0.002300172513</v>
      </c>
      <c r="O2234" s="1">
        <f>'S. MATERIALES'!F2235/'S. MATERIALES'!F2234-1</f>
        <v>0.0005641263168</v>
      </c>
      <c r="P2234" s="1">
        <f>'S. MATERIALES'!H2235/'S. MATERIALES'!H2234-1</f>
        <v>-0.00862506342</v>
      </c>
      <c r="Q2234" s="1">
        <f>'S. MATERIALES'!J2235/'S. MATERIALES'!J2234-1</f>
        <v>-0.001658031088</v>
      </c>
      <c r="R2234" s="1">
        <f>'S. MATERIALES'!L2235/'S. MATERIALES'!L2234-1</f>
        <v>0.0009107468124</v>
      </c>
      <c r="S2234" s="1">
        <f>'S. MATERIALES'!N2235/'S. MATERIALES'!N2234-1</f>
        <v>0</v>
      </c>
      <c r="T2234" s="1">
        <f>'S. MATERIALES'!P2235/'S. MATERIALES'!P2234-1</f>
        <v>-0.01388085599</v>
      </c>
      <c r="U2234" s="1">
        <f>'S. MATERIALES'!R2235/'S. MATERIALES'!R2234-1</f>
        <v>-0.004468275246</v>
      </c>
      <c r="V2234" s="1">
        <f>'S. MATERIALES'!T2235/'S. MATERIALES'!T2234-1</f>
        <v>0.008076009501</v>
      </c>
      <c r="W2234" s="1">
        <f>SUMPRODUCT(M2234:V2234,'Ponderaciones e Índices.'!$A$8:$J$8)</f>
        <v>-0.003646907763</v>
      </c>
      <c r="X2234" s="1">
        <f>'S. ENERGÍA'!B2235/'S. ENERGÍA'!B2234-1</f>
        <v>-0.009411764706</v>
      </c>
      <c r="Y2234" s="1">
        <f>'S. ENERGÍA'!D2235/'S. ENERGÍA'!D2234-1</f>
        <v>-0.01589421664</v>
      </c>
      <c r="Z2234" s="1">
        <f>'S. ENERGÍA'!F2235/'S. ENERGÍA'!F2234-1</f>
        <v>-0.01007815714</v>
      </c>
      <c r="AA2234" s="1">
        <f>'S. ENERGÍA'!H2235/'S. ENERGÍA'!H2234-1</f>
        <v>-0.0166432265</v>
      </c>
      <c r="AB2234" s="1">
        <f>'S. ENERGÍA'!J2235/'S. ENERGÍA'!J2234-1</f>
        <v>-0.02367382727</v>
      </c>
      <c r="AC2234" s="1">
        <f>'S. ENERGÍA'!L2235/'S. ENERGÍA'!L2234-1</f>
        <v>-0.007413127413</v>
      </c>
      <c r="AD2234" s="1">
        <f>'S. ENERGÍA'!N2235/'S. ENERGÍA'!N2234-1</f>
        <v>-0.01054697081</v>
      </c>
      <c r="AE2234" s="1">
        <f>'S. ENERGÍA'!P2235/'S. ENERGÍA'!P2234-1</f>
        <v>0.01197511664</v>
      </c>
      <c r="AF2234" s="1">
        <f>'S. ENERGÍA'!R2235/'S. ENERGÍA'!R2234-1</f>
        <v>-0.002081165453</v>
      </c>
      <c r="AG2234" s="1">
        <f>'S. ENERGÍA'!T2235/'S. ENERGÍA'!T2234-1</f>
        <v>0.003291278113</v>
      </c>
      <c r="AH2234" s="1">
        <f>SUMPRODUCT(X2234:AG2234,'Ponderaciones e Índices.'!$A$12:$J$12)</f>
        <v>-0.01151061604</v>
      </c>
    </row>
    <row r="2235">
      <c r="A2235" s="1">
        <f>S.FINANCIERO!A2236</f>
        <v>45125</v>
      </c>
      <c r="B2235" s="1">
        <f>S.FINANCIERO!B2236/S.FINANCIERO!B2235-1</f>
        <v>0.004571162935</v>
      </c>
      <c r="C2235" s="1">
        <f>S.FINANCIERO!D2236/S.FINANCIERO!D2235-1</f>
        <v>0.009020771513</v>
      </c>
      <c r="D2235" s="1">
        <f>S.FINANCIERO!F2236/S.FINANCIERO!F2235-1</f>
        <v>0.008631319359</v>
      </c>
      <c r="E2235" s="1">
        <f>S.FINANCIERO!H2236/S.FINANCIERO!H2235-1</f>
        <v>0.01129081477</v>
      </c>
      <c r="F2235" s="1">
        <f>S.FINANCIERO!J2236/S.FINANCIERO!J2235-1</f>
        <v>0.01086194814</v>
      </c>
      <c r="G2235" s="1">
        <f>S.FINANCIERO!L2236/S.FINANCIERO!L2235-1</f>
        <v>-0.002285600715</v>
      </c>
      <c r="H2235" s="1">
        <f>S.FINANCIERO!N2236/S.FINANCIERO!N2235-1</f>
        <v>0.02281903281</v>
      </c>
      <c r="I2235" s="1">
        <f>S.FINANCIERO!P2236/S.FINANCIERO!P2235-1</f>
        <v>0.0003944773176</v>
      </c>
      <c r="J2235" s="1">
        <f>S.FINANCIERO!R2236/S.FINANCIERO!R2235-1</f>
        <v>0.003970588235</v>
      </c>
      <c r="K2235" s="1">
        <f>S.FINANCIERO!T2236/S.FINANCIERO!T2235-1</f>
        <v>0.01073619632</v>
      </c>
      <c r="L2235" s="1">
        <f>SUMPRODUCT(B2235:K2235, 'Ponderaciones e Índices.'!$A$4:$J$4)</f>
        <v>0.008066726038</v>
      </c>
      <c r="M2235" s="1">
        <f>'S. MATERIALES'!B2236/'S. MATERIALES'!B2235-1</f>
        <v>0.01351940689</v>
      </c>
      <c r="N2235" s="3">
        <f>'S. MATERIALES'!D2236/'S. MATERIALES'!D2235-1</f>
        <v>0.0211815562</v>
      </c>
      <c r="O2235" s="1">
        <f>'S. MATERIALES'!F2236/'S. MATERIALES'!F2235-1</f>
        <v>0.04893262195</v>
      </c>
      <c r="P2235" s="1">
        <f>'S. MATERIALES'!H2236/'S. MATERIALES'!H2235-1</f>
        <v>0.009723643808</v>
      </c>
      <c r="Q2235" s="1">
        <f>'S. MATERIALES'!J2236/'S. MATERIALES'!J2235-1</f>
        <v>0.01364957442</v>
      </c>
      <c r="R2235" s="1">
        <f>'S. MATERIALES'!L2236/'S. MATERIALES'!L2235-1</f>
        <v>0.00982711556</v>
      </c>
      <c r="S2235" s="1">
        <f>'S. MATERIALES'!N2236/'S. MATERIALES'!N2235-1</f>
        <v>0.01490312966</v>
      </c>
      <c r="T2235" s="1">
        <f>'S. MATERIALES'!P2236/'S. MATERIALES'!P2235-1</f>
        <v>0.02580645161</v>
      </c>
      <c r="U2235" s="1">
        <f>'S. MATERIALES'!R2236/'S. MATERIALES'!R2235-1</f>
        <v>0.01615798923</v>
      </c>
      <c r="V2235" s="1">
        <f>'S. MATERIALES'!T2236/'S. MATERIALES'!T2235-1</f>
        <v>0.02639019793</v>
      </c>
      <c r="W2235" s="1">
        <f>SUMPRODUCT(M2235:V2235,'Ponderaciones e Índices.'!$A$8:$J$8)</f>
        <v>0.01620571132</v>
      </c>
      <c r="X2235" s="1">
        <f>'S. ENERGÍA'!B2236/'S. ENERGÍA'!B2235-1</f>
        <v>0.01689100026</v>
      </c>
      <c r="Y2235" s="1">
        <f>'S. ENERGÍA'!D2236/'S. ENERGÍA'!D2235-1</f>
        <v>0.02850162866</v>
      </c>
      <c r="Z2235" s="1">
        <f>'S. ENERGÍA'!F2236/'S. ENERGÍA'!F2235-1</f>
        <v>0.002077706212</v>
      </c>
      <c r="AA2235" s="1">
        <f>'S. ENERGÍA'!H2236/'S. ENERGÍA'!H2235-1</f>
        <v>-0.005314690149</v>
      </c>
      <c r="AB2235" s="1">
        <f>'S. ENERGÍA'!J2236/'S. ENERGÍA'!J2235-1</f>
        <v>0.01616524472</v>
      </c>
      <c r="AC2235" s="1">
        <f>'S. ENERGÍA'!L2236/'S. ENERGÍA'!L2235-1</f>
        <v>0.01011358332</v>
      </c>
      <c r="AD2235" s="1">
        <f>'S. ENERGÍA'!N2236/'S. ENERGÍA'!N2235-1</f>
        <v>0.009915716411</v>
      </c>
      <c r="AE2235" s="1">
        <f>'S. ENERGÍA'!P2236/'S. ENERGÍA'!P2235-1</f>
        <v>0.03211925619</v>
      </c>
      <c r="AF2235" s="1">
        <f>'S. ENERGÍA'!R2236/'S. ENERGÍA'!R2235-1</f>
        <v>0.0417101147</v>
      </c>
      <c r="AG2235" s="1">
        <f>'S. ENERGÍA'!T2236/'S. ENERGÍA'!T2235-1</f>
        <v>0.03335155823</v>
      </c>
      <c r="AH2235" s="1">
        <f>SUMPRODUCT(X2235:AG2235,'Ponderaciones e Índices.'!$A$12:$J$12)</f>
        <v>0.02203742554</v>
      </c>
    </row>
    <row r="2236">
      <c r="A2236" s="1">
        <f>S.FINANCIERO!A2237</f>
        <v>45126</v>
      </c>
      <c r="B2236" s="1">
        <f>S.FINANCIERO!B2237/S.FINANCIERO!B2236-1</f>
        <v>0.003933364183</v>
      </c>
      <c r="C2236" s="1">
        <f>S.FINANCIERO!D2237/S.FINANCIERO!D2236-1</f>
        <v>0.01152805552</v>
      </c>
      <c r="D2236" s="1">
        <f>S.FINANCIERO!F2237/S.FINANCIERO!F2236-1</f>
        <v>0.00554197229</v>
      </c>
      <c r="E2236" s="1">
        <f>S.FINANCIERO!H2237/S.FINANCIERO!H2236-1</f>
        <v>0.01116475558</v>
      </c>
      <c r="F2236" s="1">
        <f>S.FINANCIERO!J2237/S.FINANCIERO!J2236-1</f>
        <v>0.00294627383</v>
      </c>
      <c r="G2236" s="1">
        <f>S.FINANCIERO!L2237/S.FINANCIERO!L2236-1</f>
        <v>0.005478087649</v>
      </c>
      <c r="H2236" s="1">
        <f>S.FINANCIERO!N2237/S.FINANCIERO!N2236-1</f>
        <v>0.02036062378</v>
      </c>
      <c r="I2236" s="1">
        <f>S.FINANCIERO!P2237/S.FINANCIERO!P2236-1</f>
        <v>0.002760252366</v>
      </c>
      <c r="J2236" s="1">
        <f>S.FINANCIERO!R2237/S.FINANCIERO!R2236-1</f>
        <v>0.002197158342</v>
      </c>
      <c r="K2236" s="1">
        <f>S.FINANCIERO!T2237/S.FINANCIERO!T2236-1</f>
        <v>0.0005058168943</v>
      </c>
      <c r="L2236" s="1">
        <f>SUMPRODUCT(B2236:K2236, 'Ponderaciones e Índices.'!$A$4:$J$4)</f>
        <v>0.007537381758</v>
      </c>
      <c r="M2236" s="1">
        <f>'S. MATERIALES'!B2237/'S. MATERIALES'!B2236-1</f>
        <v>-0.000430292599</v>
      </c>
      <c r="N2236" s="3">
        <f>'S. MATERIALES'!D2237/'S. MATERIALES'!D2236-1</f>
        <v>-0.005361930295</v>
      </c>
      <c r="O2236" s="1">
        <f>'S. MATERIALES'!F2237/'S. MATERIALES'!F2236-1</f>
        <v>0.00160686198</v>
      </c>
      <c r="P2236" s="1">
        <f>'S. MATERIALES'!H2237/'S. MATERIALES'!H2236-1</f>
        <v>-0.001520527116</v>
      </c>
      <c r="Q2236" s="1">
        <f>'S. MATERIALES'!J2237/'S. MATERIALES'!J2236-1</f>
        <v>0.0004608058983</v>
      </c>
      <c r="R2236" s="1">
        <f>'S. MATERIALES'!L2237/'S. MATERIALES'!L2236-1</f>
        <v>0.002162551811</v>
      </c>
      <c r="S2236" s="1">
        <f>'S. MATERIALES'!N2237/'S. MATERIALES'!N2236-1</f>
        <v>-0.001468428781</v>
      </c>
      <c r="T2236" s="1">
        <f>'S. MATERIALES'!P2237/'S. MATERIALES'!P2236-1</f>
        <v>0.0154373928</v>
      </c>
      <c r="U2236" s="1">
        <f>'S. MATERIALES'!R2237/'S. MATERIALES'!R2236-1</f>
        <v>0.02385159011</v>
      </c>
      <c r="V2236" s="1">
        <f>'S. MATERIALES'!T2237/'S. MATERIALES'!T2236-1</f>
        <v>0.01928374656</v>
      </c>
      <c r="W2236" s="1">
        <f>SUMPRODUCT(M2236:V2236,'Ponderaciones e Índices.'!$A$8:$J$8)</f>
        <v>0.007600303033</v>
      </c>
      <c r="X2236" s="1">
        <f>'S. ENERGÍA'!B2237/'S. ENERGÍA'!B2236-1</f>
        <v>-0.004671684402</v>
      </c>
      <c r="Y2236" s="1">
        <f>'S. ENERGÍA'!D2237/'S. ENERGÍA'!D2236-1</f>
        <v>0.004090789126</v>
      </c>
      <c r="Z2236" s="1">
        <f>'S. ENERGÍA'!F2237/'S. ENERGÍA'!F2236-1</f>
        <v>0.005598175409</v>
      </c>
      <c r="AA2236" s="1">
        <f>'S. ENERGÍA'!H2237/'S. ENERGÍA'!H2236-1</f>
        <v>0.005145436222</v>
      </c>
      <c r="AB2236" s="1">
        <f>'S. ENERGÍA'!J2237/'S. ENERGÍA'!J2236-1</f>
        <v>-0.004860804242</v>
      </c>
      <c r="AC2236" s="1">
        <f>'S. ENERGÍA'!L2237/'S. ENERGÍA'!L2236-1</f>
        <v>-0.01540357363</v>
      </c>
      <c r="AD2236" s="1">
        <f>'S. ENERGÍA'!N2237/'S. ENERGÍA'!N2236-1</f>
        <v>0.0029455081</v>
      </c>
      <c r="AE2236" s="1">
        <f>'S. ENERGÍA'!P2237/'S. ENERGÍA'!P2236-1</f>
        <v>0.01399642644</v>
      </c>
      <c r="AF2236" s="1">
        <f>'S. ENERGÍA'!R2237/'S. ENERGÍA'!R2236-1</f>
        <v>-0.003003003003</v>
      </c>
      <c r="AG2236" s="1">
        <f>'S. ENERGÍA'!T2237/'S. ENERGÍA'!T2236-1</f>
        <v>0.02169312169</v>
      </c>
      <c r="AH2236" s="1">
        <f>SUMPRODUCT(X2236:AG2236,'Ponderaciones e Índices.'!$A$12:$J$12)</f>
        <v>0.00162375581</v>
      </c>
    </row>
    <row r="2237">
      <c r="A2237" s="1">
        <f>S.FINANCIERO!A2238</f>
        <v>45127</v>
      </c>
      <c r="B2237" s="1">
        <f>S.FINANCIERO!B2238/S.FINANCIERO!B2237-1</f>
        <v>0.001997388031</v>
      </c>
      <c r="C2237" s="1">
        <f>S.FINANCIERO!D2238/S.FINANCIERO!D2237-1</f>
        <v>-0.003023607396</v>
      </c>
      <c r="D2237" s="1">
        <f>S.FINANCIERO!F2238/S.FINANCIERO!F2237-1</f>
        <v>0.001621008267</v>
      </c>
      <c r="E2237" s="1">
        <f>S.FINANCIERO!H2238/S.FINANCIERO!H2237-1</f>
        <v>0.002834974634</v>
      </c>
      <c r="F2237" s="1">
        <f>S.FINANCIERO!J2238/S.FINANCIERO!J2237-1</f>
        <v>0.001555209953</v>
      </c>
      <c r="G2237" s="1">
        <f>S.FINANCIERO!L2238/S.FINANCIERO!L2237-1</f>
        <v>0</v>
      </c>
      <c r="H2237" s="1">
        <f>S.FINANCIERO!N2238/S.FINANCIERO!N2237-1</f>
        <v>-0.01209932912</v>
      </c>
      <c r="I2237" s="1">
        <f>S.FINANCIERO!P2238/S.FINANCIERO!P2237-1</f>
        <v>0.007471490366</v>
      </c>
      <c r="J2237" s="1">
        <f>S.FINANCIERO!R2238/S.FINANCIERO!R2237-1</f>
        <v>0.008038585209</v>
      </c>
      <c r="K2237" s="1">
        <f>S.FINANCIERO!T2238/S.FINANCIERO!T2237-1</f>
        <v>0.006066734075</v>
      </c>
      <c r="L2237" s="1">
        <f>SUMPRODUCT(B2237:K2237, 'Ponderaciones e Índices.'!$A$4:$J$4)</f>
        <v>0.000768538359</v>
      </c>
      <c r="M2237" s="1">
        <f>'S. MATERIALES'!B2238/'S. MATERIALES'!B2237-1</f>
        <v>-0.02066293586</v>
      </c>
      <c r="N2237" s="3">
        <f>'S. MATERIALES'!D2238/'S. MATERIALES'!D2237-1</f>
        <v>-0.02979145978</v>
      </c>
      <c r="O2237" s="1">
        <f>'S. MATERIALES'!F2238/'S. MATERIALES'!F2237-1</f>
        <v>-0.009637002474</v>
      </c>
      <c r="P2237" s="1">
        <f>'S. MATERIALES'!H2238/'S. MATERIALES'!H2237-1</f>
        <v>-0.02013536379</v>
      </c>
      <c r="Q2237" s="1">
        <f>'S. MATERIALES'!J2238/'S. MATERIALES'!J2237-1</f>
        <v>-0.01064483112</v>
      </c>
      <c r="R2237" s="1">
        <f>'S. MATERIALES'!L2238/'S. MATERIALES'!L2237-1</f>
        <v>-0.0001798237727</v>
      </c>
      <c r="S2237" s="1">
        <f>'S. MATERIALES'!N2238/'S. MATERIALES'!N2237-1</f>
        <v>-0.02647058824</v>
      </c>
      <c r="T2237" s="1">
        <f>'S. MATERIALES'!P2238/'S. MATERIALES'!P2237-1</f>
        <v>-0.004504504505</v>
      </c>
      <c r="U2237" s="1">
        <f>'S. MATERIALES'!R2238/'S. MATERIALES'!R2237-1</f>
        <v>-0.02243313201</v>
      </c>
      <c r="V2237" s="1">
        <f>'S. MATERIALES'!T2238/'S. MATERIALES'!T2237-1</f>
        <v>-0.03738738739</v>
      </c>
      <c r="W2237" s="1">
        <f>SUMPRODUCT(M2237:V2237,'Ponderaciones e Índices.'!$A$8:$J$8)</f>
        <v>-0.01768873001</v>
      </c>
      <c r="X2237" s="1">
        <f>'S. ENERGÍA'!B2238/'S. ENERGÍA'!B2237-1</f>
        <v>0</v>
      </c>
      <c r="Y2237" s="1">
        <f>'S. ENERGÍA'!D2238/'S. ENERGÍA'!D2237-1</f>
        <v>0.002234196346</v>
      </c>
      <c r="Z2237" s="1">
        <f>'S. ENERGÍA'!F2238/'S. ENERGÍA'!F2237-1</f>
        <v>0.01237113402</v>
      </c>
      <c r="AA2237" s="1">
        <f>'S. ENERGÍA'!H2238/'S. ENERGÍA'!H2237-1</f>
        <v>0.021654058</v>
      </c>
      <c r="AB2237" s="1">
        <f>'S. ENERGÍA'!J2238/'S. ENERGÍA'!J2237-1</f>
        <v>0.0008880994671</v>
      </c>
      <c r="AC2237" s="1">
        <f>'S. ENERGÍA'!L2238/'S. ENERGÍA'!L2237-1</f>
        <v>0.02080725907</v>
      </c>
      <c r="AD2237" s="1">
        <f>'S. ENERGÍA'!N2238/'S. ENERGÍA'!N2237-1</f>
        <v>0.004894762604</v>
      </c>
      <c r="AE2237" s="1">
        <f>'S. ENERGÍA'!P2238/'S. ENERGÍA'!P2237-1</f>
        <v>0.002936857562</v>
      </c>
      <c r="AF2237" s="1">
        <f>'S. ENERGÍA'!R2238/'S. ENERGÍA'!R2237-1</f>
        <v>0.005020080321</v>
      </c>
      <c r="AG2237" s="1">
        <f>'S. ENERGÍA'!T2238/'S. ENERGÍA'!T2237-1</f>
        <v>-0.006732263076</v>
      </c>
      <c r="AH2237" s="1">
        <f>SUMPRODUCT(X2237:AG2237,'Ponderaciones e Índices.'!$A$12:$J$12)</f>
        <v>0.00415922618</v>
      </c>
    </row>
    <row r="2238">
      <c r="A2238" s="1">
        <f>S.FINANCIERO!A2239</f>
        <v>45128</v>
      </c>
      <c r="B2238" s="1">
        <f>S.FINANCIERO!B2239/S.FINANCIERO!B2238-1</f>
        <v>0.004600168673</v>
      </c>
      <c r="C2238" s="1">
        <f>S.FINANCIERO!D2239/S.FINANCIERO!D2238-1</f>
        <v>0.005948909367</v>
      </c>
      <c r="D2238" s="1">
        <f>S.FINANCIERO!F2239/S.FINANCIERO!F2238-1</f>
        <v>-0.001537465609</v>
      </c>
      <c r="E2238" s="1">
        <f>S.FINANCIERO!H2239/S.FINANCIERO!H2238-1</f>
        <v>0.0007439369141</v>
      </c>
      <c r="F2238" s="1">
        <f>S.FINANCIERO!J2239/S.FINANCIERO!J2238-1</f>
        <v>-0.001035196687</v>
      </c>
      <c r="G2238" s="1">
        <f>S.FINANCIERO!L2239/S.FINANCIERO!L2238-1</f>
        <v>0.004457652303</v>
      </c>
      <c r="H2238" s="1">
        <f>S.FINANCIERO!N2239/S.FINANCIERO!N2238-1</f>
        <v>0.00794799318</v>
      </c>
      <c r="I2238" s="1">
        <f>S.FINANCIERO!P2239/S.FINANCIERO!P2238-1</f>
        <v>0.007025761124</v>
      </c>
      <c r="J2238" s="1">
        <f>S.FINANCIERO!R2239/S.FINANCIERO!R2238-1</f>
        <v>0.006959547629</v>
      </c>
      <c r="K2238" s="1">
        <f>S.FINANCIERO!T2239/S.FINANCIERO!T2238-1</f>
        <v>0.009296482412</v>
      </c>
      <c r="L2238" s="1">
        <f>SUMPRODUCT(B2238:K2238, 'Ponderaciones e Índices.'!$A$4:$J$4)</f>
        <v>0.00417195739</v>
      </c>
      <c r="M2238" s="1">
        <f>'S. MATERIALES'!B2239/'S. MATERIALES'!B2238-1</f>
        <v>0.009230769231</v>
      </c>
      <c r="N2238" s="3">
        <f>'S. MATERIALES'!D2239/'S. MATERIALES'!D2238-1</f>
        <v>0.006872349759</v>
      </c>
      <c r="O2238" s="1">
        <f>'S. MATERIALES'!F2239/'S. MATERIALES'!F2238-1</f>
        <v>-0.002161761351</v>
      </c>
      <c r="P2238" s="1">
        <f>'S. MATERIALES'!H2239/'S. MATERIALES'!H2238-1</f>
        <v>0.008288723882</v>
      </c>
      <c r="Q2238" s="1">
        <f>'S. MATERIALES'!J2239/'S. MATERIALES'!J2238-1</f>
        <v>0.0009828264018</v>
      </c>
      <c r="R2238" s="1">
        <f>'S. MATERIALES'!L2239/'S. MATERIALES'!L2238-1</f>
        <v>-0.001079136691</v>
      </c>
      <c r="S2238" s="1">
        <f>'S. MATERIALES'!N2239/'S. MATERIALES'!N2238-1</f>
        <v>0</v>
      </c>
      <c r="T2238" s="1">
        <f>'S. MATERIALES'!P2239/'S. MATERIALES'!P2238-1</f>
        <v>-0.01470588235</v>
      </c>
      <c r="U2238" s="1">
        <f>'S. MATERIALES'!R2239/'S. MATERIALES'!R2238-1</f>
        <v>-0.005295675199</v>
      </c>
      <c r="V2238" s="1">
        <f>'S. MATERIALES'!T2239/'S. MATERIALES'!T2238-1</f>
        <v>0.01169864296</v>
      </c>
      <c r="W2238" s="1">
        <f>SUMPRODUCT(M2238:V2238,'Ponderaciones e Índices.'!$A$8:$J$8)</f>
        <v>-0.0006556039557</v>
      </c>
      <c r="X2238" s="1">
        <f>'S. ENERGÍA'!B2239/'S. ENERGÍA'!B2238-1</f>
        <v>0.01564537158</v>
      </c>
      <c r="Y2238" s="1">
        <f>'S. ENERGÍA'!D2239/'S. ENERGÍA'!D2238-1</f>
        <v>0.0102281668</v>
      </c>
      <c r="Z2238" s="1">
        <f>'S. ENERGÍA'!F2239/'S. ENERGÍA'!F2238-1</f>
        <v>0.006720977597</v>
      </c>
      <c r="AA2238" s="1">
        <f>'S. ENERGÍA'!H2239/'S. ENERGÍA'!H2238-1</f>
        <v>0.006357894915</v>
      </c>
      <c r="AB2238" s="1">
        <f>'S. ENERGÍA'!J2239/'S. ENERGÍA'!J2238-1</f>
        <v>0.02085181899</v>
      </c>
      <c r="AC2238" s="1">
        <f>'S. ENERGÍA'!L2239/'S. ENERGÍA'!L2238-1</f>
        <v>0.02942528736</v>
      </c>
      <c r="AD2238" s="1">
        <f>'S. ENERGÍA'!N2239/'S. ENERGÍA'!N2238-1</f>
        <v>0.01339503166</v>
      </c>
      <c r="AE2238" s="1">
        <f>'S. ENERGÍA'!P2239/'S. ENERGÍA'!P2238-1</f>
        <v>-0.002928257687</v>
      </c>
      <c r="AF2238" s="1">
        <f>'S. ENERGÍA'!R2239/'S. ENERGÍA'!R2238-1</f>
        <v>0.00999000999</v>
      </c>
      <c r="AG2238" s="1">
        <f>'S. ENERGÍA'!T2239/'S. ENERGÍA'!T2238-1</f>
        <v>-0.003128258603</v>
      </c>
      <c r="AH2238" s="1">
        <f>SUMPRODUCT(X2238:AG2238,'Ponderaciones e Índices.'!$A$12:$J$12)</f>
        <v>0.01141153892</v>
      </c>
    </row>
    <row r="2239">
      <c r="A2239" s="1">
        <f>S.FINANCIERO!A2240</f>
        <v>45131</v>
      </c>
      <c r="B2239" s="1">
        <f>S.FINANCIERO!B2240/S.FINANCIERO!B2239-1</f>
        <v>0.007860795238</v>
      </c>
      <c r="C2239" s="1">
        <f>S.FINANCIERO!D2240/S.FINANCIERO!D2239-1</f>
        <v>0.0009276437848</v>
      </c>
      <c r="D2239" s="1">
        <f>S.FINANCIERO!F2240/S.FINANCIERO!F2239-1</f>
        <v>0.0002431315342</v>
      </c>
      <c r="E2239" s="1">
        <f>S.FINANCIERO!H2240/S.FINANCIERO!H2239-1</f>
        <v>-0.00223015165</v>
      </c>
      <c r="F2239" s="1">
        <f>S.FINANCIERO!J2240/S.FINANCIERO!J2239-1</f>
        <v>0.002936096718</v>
      </c>
      <c r="G2239" s="1">
        <f>S.FINANCIERO!L2240/S.FINANCIERO!L2239-1</f>
        <v>0.006213017751</v>
      </c>
      <c r="H2239" s="1">
        <f>S.FINANCIERO!N2240/S.FINANCIERO!N2239-1</f>
        <v>-0.003197615858</v>
      </c>
      <c r="I2239" s="1">
        <f>S.FINANCIERO!P2240/S.FINANCIERO!P2239-1</f>
        <v>0.004263565891</v>
      </c>
      <c r="J2239" s="1">
        <f>S.FINANCIERO!R2240/S.FINANCIERO!R2239-1</f>
        <v>-0.001439884809</v>
      </c>
      <c r="K2239" s="1">
        <f>S.FINANCIERO!T2240/S.FINANCIERO!T2239-1</f>
        <v>-0.005476723923</v>
      </c>
      <c r="L2239" s="1">
        <f>SUMPRODUCT(B2239:K2239, 'Ponderaciones e Índices.'!$A$4:$J$4)</f>
        <v>0.001806079415</v>
      </c>
      <c r="M2239" s="1">
        <f>'S. MATERIALES'!B2240/'S. MATERIALES'!B2239-1</f>
        <v>-0.003484320557</v>
      </c>
      <c r="N2239" s="3">
        <f>'S. MATERIALES'!D2240/'S. MATERIALES'!D2239-1</f>
        <v>-0.008713331397</v>
      </c>
      <c r="O2239" s="1">
        <f>'S. MATERIALES'!F2240/'S. MATERIALES'!F2239-1</f>
        <v>-0.01029489942</v>
      </c>
      <c r="P2239" s="1">
        <f>'S. MATERIALES'!H2240/'S. MATERIALES'!H2239-1</f>
        <v>0.004281555061</v>
      </c>
      <c r="Q2239" s="1">
        <f>'S. MATERIALES'!J2240/'S. MATERIALES'!J2239-1</f>
        <v>-0.004134153274</v>
      </c>
      <c r="R2239" s="1">
        <f>'S. MATERIALES'!L2240/'S. MATERIALES'!L2239-1</f>
        <v>0.01548433561</v>
      </c>
      <c r="S2239" s="1">
        <f>'S. MATERIALES'!N2240/'S. MATERIALES'!N2239-1</f>
        <v>-0.01208459215</v>
      </c>
      <c r="T2239" s="1">
        <f>'S. MATERIALES'!P2240/'S. MATERIALES'!P2239-1</f>
        <v>-0.005740528129</v>
      </c>
      <c r="U2239" s="1">
        <f>'S. MATERIALES'!R2240/'S. MATERIALES'!R2239-1</f>
        <v>-0.003549245785</v>
      </c>
      <c r="V2239" s="1">
        <f>'S. MATERIALES'!T2240/'S. MATERIALES'!T2239-1</f>
        <v>-0.02173913043</v>
      </c>
      <c r="W2239" s="1">
        <f>SUMPRODUCT(M2239:V2239,'Ponderaciones e Índices.'!$A$8:$J$8)</f>
        <v>-0.003097187321</v>
      </c>
      <c r="X2239" s="1">
        <f>'S. ENERGÍA'!B2240/'S. ENERGÍA'!B2239-1</f>
        <v>0.02182284981</v>
      </c>
      <c r="Y2239" s="1">
        <f>'S. ENERGÍA'!D2240/'S. ENERGÍA'!D2239-1</f>
        <v>0.02063862928</v>
      </c>
      <c r="Z2239" s="1">
        <f>'S. ENERGÍA'!F2240/'S. ENERGÍA'!F2239-1</f>
        <v>0.004450738418</v>
      </c>
      <c r="AA2239" s="1">
        <f>'S. ENERGÍA'!H2240/'S. ENERGÍA'!H2239-1</f>
        <v>-0.02565552202</v>
      </c>
      <c r="AB2239" s="1">
        <f>'S. ENERGÍA'!J2240/'S. ENERGÍA'!J2239-1</f>
        <v>0.02737940026</v>
      </c>
      <c r="AC2239" s="1">
        <f>'S. ENERGÍA'!L2240/'S. ENERGÍA'!L2239-1</f>
        <v>0.02575554563</v>
      </c>
      <c r="AD2239" s="1">
        <f>'S. ENERGÍA'!N2240/'S. ENERGÍA'!N2239-1</f>
        <v>0.006008171113</v>
      </c>
      <c r="AE2239" s="1">
        <f>'S. ENERGÍA'!P2240/'S. ENERGÍA'!P2239-1</f>
        <v>-0.001615271659</v>
      </c>
      <c r="AF2239" s="1">
        <f>'S. ENERGÍA'!R2240/'S. ENERGÍA'!R2239-1</f>
        <v>0.01483679525</v>
      </c>
      <c r="AG2239" s="1">
        <f>'S. ENERGÍA'!T2240/'S. ENERGÍA'!T2239-1</f>
        <v>0.01255230126</v>
      </c>
      <c r="AH2239" s="1">
        <f>SUMPRODUCT(X2239:AG2239,'Ponderaciones e Índices.'!$A$12:$J$12)</f>
        <v>0.01541579416</v>
      </c>
    </row>
    <row r="2240">
      <c r="A2240" s="1">
        <f>S.FINANCIERO!A2241</f>
        <v>45132</v>
      </c>
      <c r="B2240" s="1">
        <f>S.FINANCIERO!B2241/S.FINANCIERO!B2240-1</f>
        <v>-0.01552324701</v>
      </c>
      <c r="C2240" s="1">
        <f>S.FINANCIERO!D2241/S.FINANCIERO!D2240-1</f>
        <v>-0.01262743281</v>
      </c>
      <c r="D2240" s="1">
        <f>S.FINANCIERO!F2241/S.FINANCIERO!F2240-1</f>
        <v>0.002268676065</v>
      </c>
      <c r="E2240" s="1">
        <f>S.FINANCIERO!H2241/S.FINANCIERO!H2240-1</f>
        <v>-0.02607659067</v>
      </c>
      <c r="F2240" s="1">
        <f>S.FINANCIERO!J2241/S.FINANCIERO!J2240-1</f>
        <v>-0.01153779921</v>
      </c>
      <c r="G2240" s="1">
        <f>S.FINANCIERO!L2241/S.FINANCIERO!L2240-1</f>
        <v>0.0001960207782</v>
      </c>
      <c r="H2240" s="1">
        <f>S.FINANCIERO!N2241/S.FINANCIERO!N2240-1</f>
        <v>0.004705950284</v>
      </c>
      <c r="I2240" s="1">
        <f>S.FINANCIERO!P2241/S.FINANCIERO!P2240-1</f>
        <v>0.008490930143</v>
      </c>
      <c r="J2240" s="1">
        <f>S.FINANCIERO!R2241/S.FINANCIERO!R2240-1</f>
        <v>0.002883922134</v>
      </c>
      <c r="K2240" s="1">
        <f>S.FINANCIERO!T2241/S.FINANCIERO!T2240-1</f>
        <v>-0.001001251564</v>
      </c>
      <c r="L2240" s="1">
        <f>SUMPRODUCT(B2240:K2240, 'Ponderaciones e Índices.'!$A$4:$J$4)</f>
        <v>-0.00658754749</v>
      </c>
      <c r="M2240" s="1">
        <f>'S. MATERIALES'!B2241/'S. MATERIALES'!B2240-1</f>
        <v>0.009615384615</v>
      </c>
      <c r="N2240" s="3">
        <f>'S. MATERIALES'!D2241/'S. MATERIALES'!D2240-1</f>
        <v>0.009522414298</v>
      </c>
      <c r="O2240" s="1">
        <f>'S. MATERIALES'!F2241/'S. MATERIALES'!F2240-1</f>
        <v>0.0175176158</v>
      </c>
      <c r="P2240" s="1">
        <f>'S. MATERIALES'!H2241/'S. MATERIALES'!H2240-1</f>
        <v>0.0230218281</v>
      </c>
      <c r="Q2240" s="1">
        <f>'S. MATERIALES'!J2241/'S. MATERIALES'!J2240-1</f>
        <v>0.01271340356</v>
      </c>
      <c r="R2240" s="1">
        <f>'S. MATERIALES'!L2241/'S. MATERIALES'!L2240-1</f>
        <v>0.01985815603</v>
      </c>
      <c r="S2240" s="1">
        <f>'S. MATERIALES'!N2241/'S. MATERIALES'!N2240-1</f>
        <v>0.009174311927</v>
      </c>
      <c r="T2240" s="1">
        <f>'S. MATERIALES'!P2241/'S. MATERIALES'!P2240-1</f>
        <v>0.04272517321</v>
      </c>
      <c r="U2240" s="1">
        <f>'S. MATERIALES'!R2241/'S. MATERIALES'!R2240-1</f>
        <v>0.04719501336</v>
      </c>
      <c r="V2240" s="1">
        <f>'S. MATERIALES'!T2241/'S. MATERIALES'!T2240-1</f>
        <v>0.01371158392</v>
      </c>
      <c r="W2240" s="1">
        <f>SUMPRODUCT(M2240:V2240,'Ponderaciones e Índices.'!$A$8:$J$8)</f>
        <v>0.02515732433</v>
      </c>
      <c r="X2240" s="1">
        <f>'S. ENERGÍA'!B2241/'S. ENERGÍA'!B2240-1</f>
        <v>0.004522613065</v>
      </c>
      <c r="Y2240" s="1">
        <f>'S. ENERGÍA'!D2241/'S. ENERGÍA'!D2240-1</f>
        <v>0.01119165713</v>
      </c>
      <c r="Z2240" s="1">
        <f>'S. ENERGÍA'!F2241/'S. ENERGÍA'!F2240-1</f>
        <v>-0.006042296073</v>
      </c>
      <c r="AA2240" s="1">
        <f>'S. ENERGÍA'!H2241/'S. ENERGÍA'!H2240-1</f>
        <v>-0.04696536</v>
      </c>
      <c r="AB2240" s="1">
        <f>'S. ENERGÍA'!J2241/'S. ENERGÍA'!J2240-1</f>
        <v>0.0114213198</v>
      </c>
      <c r="AC2240" s="1">
        <f>'S. ENERGÍA'!L2241/'S. ENERGÍA'!L2240-1</f>
        <v>-0.001161103048</v>
      </c>
      <c r="AD2240" s="1">
        <f>'S. ENERGÍA'!N2241/'S. ENERGÍA'!N2240-1</f>
        <v>-0.004777830865</v>
      </c>
      <c r="AE2240" s="1">
        <f>'S. ENERGÍA'!P2241/'S. ENERGÍA'!P2240-1</f>
        <v>-0.006177379026</v>
      </c>
      <c r="AF2240" s="1">
        <f>'S. ENERGÍA'!R2241/'S. ENERGÍA'!R2240-1</f>
        <v>-0.004873294347</v>
      </c>
      <c r="AG2240" s="1">
        <f>'S. ENERGÍA'!T2241/'S. ENERGÍA'!T2240-1</f>
        <v>0.006714876033</v>
      </c>
      <c r="AH2240" s="1">
        <f>SUMPRODUCT(X2240:AG2240,'Ponderaciones e Índices.'!$A$12:$J$12)</f>
        <v>0.001698361436</v>
      </c>
    </row>
    <row r="2241">
      <c r="A2241" s="1">
        <f>S.FINANCIERO!A2242</f>
        <v>45133</v>
      </c>
      <c r="B2241" s="1">
        <f>S.FINANCIERO!B2242/S.FINANCIERO!B2241-1</f>
        <v>0.003922775171</v>
      </c>
      <c r="C2241" s="1">
        <f>S.FINANCIERO!D2242/S.FINANCIERO!D2241-1</f>
        <v>0.009034377567</v>
      </c>
      <c r="D2241" s="1">
        <f>S.FINANCIERO!F2242/S.FINANCIERO!F2241-1</f>
        <v>-0.002344381568</v>
      </c>
      <c r="E2241" s="1">
        <f>S.FINANCIERO!H2242/S.FINANCIERO!H2241-1</f>
        <v>0.00611995104</v>
      </c>
      <c r="F2241" s="1">
        <f>S.FINANCIERO!J2242/S.FINANCIERO!J2241-1</f>
        <v>0.003658536585</v>
      </c>
      <c r="G2241" s="1">
        <f>S.FINANCIERO!L2242/S.FINANCIERO!L2241-1</f>
        <v>0.003429691328</v>
      </c>
      <c r="H2241" s="1">
        <f>S.FINANCIERO!N2242/S.FINANCIERO!N2241-1</f>
        <v>-0.005108556833</v>
      </c>
      <c r="I2241" s="1">
        <f>S.FINANCIERO!P2242/S.FINANCIERO!P2241-1</f>
        <v>0.003827018752</v>
      </c>
      <c r="J2241" s="1">
        <f>S.FINANCIERO!R2242/S.FINANCIERO!R2241-1</f>
        <v>0.001150251618</v>
      </c>
      <c r="K2241" s="1">
        <f>S.FINANCIERO!T2242/S.FINANCIERO!T2241-1</f>
        <v>0.005762966675</v>
      </c>
      <c r="L2241" s="1">
        <f>SUMPRODUCT(B2241:K2241, 'Ponderaciones e Índices.'!$A$4:$J$4)</f>
        <v>0.00352787215</v>
      </c>
      <c r="M2241" s="1">
        <f>'S. MATERIALES'!B2242/'S. MATERIALES'!B2241-1</f>
        <v>-0.01471861472</v>
      </c>
      <c r="N2241" s="3">
        <f>'S. MATERIALES'!D2242/'S. MATERIALES'!D2241-1</f>
        <v>-0.0002902336381</v>
      </c>
      <c r="O2241" s="1">
        <f>'S. MATERIALES'!F2242/'S. MATERIALES'!F2241-1</f>
        <v>-0.01129571501</v>
      </c>
      <c r="P2241" s="1">
        <f>'S. MATERIALES'!H2242/'S. MATERIALES'!H2241-1</f>
        <v>-0.009834972495</v>
      </c>
      <c r="Q2241" s="1">
        <f>'S. MATERIALES'!J2242/'S. MATERIALES'!J2241-1</f>
        <v>-0.002869440459</v>
      </c>
      <c r="R2241" s="1">
        <f>'S. MATERIALES'!L2242/'S. MATERIALES'!L2241-1</f>
        <v>-0.03216272601</v>
      </c>
      <c r="S2241" s="1">
        <f>'S. MATERIALES'!N2242/'S. MATERIALES'!N2241-1</f>
        <v>-0.01363636364</v>
      </c>
      <c r="T2241" s="1">
        <f>'S. MATERIALES'!P2242/'S. MATERIALES'!P2241-1</f>
        <v>0.01965669989</v>
      </c>
      <c r="U2241" s="1">
        <f>'S. MATERIALES'!R2242/'S. MATERIALES'!R2241-1</f>
        <v>-0.01445578231</v>
      </c>
      <c r="V2241" s="1">
        <f>'S. MATERIALES'!T2242/'S. MATERIALES'!T2241-1</f>
        <v>-0.001399253731</v>
      </c>
      <c r="W2241" s="1">
        <f>SUMPRODUCT(M2241:V2241,'Ponderaciones e Índices.'!$A$8:$J$8)</f>
        <v>-0.009831517327</v>
      </c>
      <c r="X2241" s="1">
        <f>'S. ENERGÍA'!B2242/'S. ENERGÍA'!B2241-1</f>
        <v>0.004002001001</v>
      </c>
      <c r="Y2241" s="1">
        <f>'S. ENERGÍA'!D2242/'S. ENERGÍA'!D2241-1</f>
        <v>-0.004527732361</v>
      </c>
      <c r="Z2241" s="1">
        <f>'S. ENERGÍA'!F2242/'S. ENERGÍA'!F2241-1</f>
        <v>-0.0004052684904</v>
      </c>
      <c r="AA2241" s="1">
        <f>'S. ENERGÍA'!H2242/'S. ENERGÍA'!H2241-1</f>
        <v>0.009073748823</v>
      </c>
      <c r="AB2241" s="1">
        <f>'S. ENERGÍA'!J2242/'S. ENERGÍA'!J2241-1</f>
        <v>-0.004182350481</v>
      </c>
      <c r="AC2241" s="1">
        <f>'S. ENERGÍA'!L2242/'S. ENERGÍA'!L2241-1</f>
        <v>0.0008718395815</v>
      </c>
      <c r="AD2241" s="1">
        <f>'S. ENERGÍA'!N2242/'S. ENERGÍA'!N2241-1</f>
        <v>-0.001680268843</v>
      </c>
      <c r="AE2241" s="1">
        <f>'S. ENERGÍA'!P2242/'S. ENERGÍA'!P2241-1</f>
        <v>0.007843717626</v>
      </c>
      <c r="AF2241" s="1">
        <f>'S. ENERGÍA'!R2242/'S. ENERGÍA'!R2241-1</f>
        <v>0.01958863859</v>
      </c>
      <c r="AG2241" s="1">
        <f>'S. ENERGÍA'!T2242/'S. ENERGÍA'!T2241-1</f>
        <v>0.006670087224</v>
      </c>
      <c r="AH2241" s="1">
        <f>SUMPRODUCT(X2241:AG2241,'Ponderaciones e Índices.'!$A$12:$J$12)</f>
        <v>0.00203043487</v>
      </c>
    </row>
    <row r="2242">
      <c r="A2242" s="1">
        <f>S.FINANCIERO!A2243</f>
        <v>45134</v>
      </c>
      <c r="B2242" s="1">
        <f>S.FINANCIERO!B2243/S.FINANCIERO!B2242-1</f>
        <v>-0.002758197977</v>
      </c>
      <c r="C2242" s="1">
        <f>S.FINANCIERO!D2243/S.FINANCIERO!D2242-1</f>
        <v>-0.001162790698</v>
      </c>
      <c r="D2242" s="1">
        <f>S.FINANCIERO!F2243/S.FINANCIERO!F2242-1</f>
        <v>-0.01466655863</v>
      </c>
      <c r="E2242" s="1">
        <f>S.FINANCIERO!H2243/S.FINANCIERO!H2242-1</f>
        <v>0.0007603406326</v>
      </c>
      <c r="F2242" s="1">
        <f>S.FINANCIERO!J2243/S.FINANCIERO!J2242-1</f>
        <v>-0.001388647804</v>
      </c>
      <c r="G2242" s="1">
        <f>S.FINANCIERO!L2243/S.FINANCIERO!L2242-1</f>
        <v>0.00048828125</v>
      </c>
      <c r="H2242" s="1">
        <f>S.FINANCIERO!N2243/S.FINANCIERO!N2242-1</f>
        <v>-0.01412066752</v>
      </c>
      <c r="I2242" s="1">
        <f>S.FINANCIERO!P2243/S.FINANCIERO!P2242-1</f>
        <v>0.002668699962</v>
      </c>
      <c r="J2242" s="1">
        <f>S.FINANCIERO!R2243/S.FINANCIERO!R2242-1</f>
        <v>-0.00215424386</v>
      </c>
      <c r="K2242" s="1">
        <f>S.FINANCIERO!T2243/S.FINANCIERO!T2242-1</f>
        <v>0.004733432985</v>
      </c>
      <c r="L2242" s="1">
        <f>SUMPRODUCT(B2242:K2242, 'Ponderaciones e Índices.'!$A$4:$J$4)</f>
        <v>-0.002674991205</v>
      </c>
      <c r="M2242" s="1">
        <f>'S. MATERIALES'!B2243/'S. MATERIALES'!B2242-1</f>
        <v>-0.02416520211</v>
      </c>
      <c r="N2242" s="3">
        <f>'S. MATERIALES'!D2243/'S. MATERIALES'!D2242-1</f>
        <v>-0.02830599506</v>
      </c>
      <c r="O2242" s="1">
        <f>'S. MATERIALES'!F2243/'S. MATERIALES'!F2242-1</f>
        <v>-0.05876003973</v>
      </c>
      <c r="P2242" s="1">
        <f>'S. MATERIALES'!H2243/'S. MATERIALES'!H2242-1</f>
        <v>-0.02474747475</v>
      </c>
      <c r="Q2242" s="1">
        <f>'S. MATERIALES'!J2243/'S. MATERIALES'!J2242-1</f>
        <v>-0.02749229188</v>
      </c>
      <c r="R2242" s="1">
        <f>'S. MATERIALES'!L2243/'S. MATERIALES'!L2242-1</f>
        <v>0.001437039698</v>
      </c>
      <c r="S2242" s="1">
        <f>'S. MATERIALES'!N2243/'S. MATERIALES'!N2242-1</f>
        <v>-0.03072196621</v>
      </c>
      <c r="T2242" s="1">
        <f>'S. MATERIALES'!P2243/'S. MATERIALES'!P2242-1</f>
        <v>0.01792017377</v>
      </c>
      <c r="U2242" s="1">
        <f>'S. MATERIALES'!R2243/'S. MATERIALES'!R2242-1</f>
        <v>0.0008628127696</v>
      </c>
      <c r="V2242" s="1">
        <f>'S. MATERIALES'!T2243/'S. MATERIALES'!T2242-1</f>
        <v>-0.03829985988</v>
      </c>
      <c r="W2242" s="1">
        <f>SUMPRODUCT(M2242:V2242,'Ponderaciones e Índices.'!$A$8:$J$8)</f>
        <v>-0.01102976569</v>
      </c>
      <c r="X2242" s="1">
        <f>'S. ENERGÍA'!B2243/'S. ENERGÍA'!B2242-1</f>
        <v>-0.008968609865</v>
      </c>
      <c r="Y2242" s="1">
        <f>'S. ENERGÍA'!D2243/'S. ENERGÍA'!D2242-1</f>
        <v>-0.01023373342</v>
      </c>
      <c r="Z2242" s="1">
        <f>'S. ENERGÍA'!F2243/'S. ENERGÍA'!F2242-1</f>
        <v>-0.01378471518</v>
      </c>
      <c r="AA2242" s="1">
        <f>'S. ENERGÍA'!H2243/'S. ENERGÍA'!H2242-1</f>
        <v>-0.03351030543</v>
      </c>
      <c r="AB2242" s="1">
        <f>'S. ENERGÍA'!J2243/'S. ENERGÍA'!J2242-1</f>
        <v>0.02519949601</v>
      </c>
      <c r="AC2242" s="1">
        <f>'S. ENERGÍA'!L2243/'S. ENERGÍA'!L2242-1</f>
        <v>-0.009146341463</v>
      </c>
      <c r="AD2242" s="1">
        <f>'S. ENERGÍA'!N2243/'S. ENERGÍA'!N2242-1</f>
        <v>-0.01442654484</v>
      </c>
      <c r="AE2242" s="1">
        <f>'S. ENERGÍA'!P2243/'S. ENERGÍA'!P2242-1</f>
        <v>-0.01453744493</v>
      </c>
      <c r="AF2242" s="1">
        <f>'S. ENERGÍA'!R2243/'S. ENERGÍA'!R2242-1</f>
        <v>-0.003842459174</v>
      </c>
      <c r="AG2242" s="1">
        <f>'S. ENERGÍA'!T2243/'S. ENERGÍA'!T2242-1</f>
        <v>-0.004077471967</v>
      </c>
      <c r="AH2242" s="1">
        <f>SUMPRODUCT(X2242:AG2242,'Ponderaciones e Índices.'!$A$12:$J$12)</f>
        <v>-0.007273641487</v>
      </c>
    </row>
    <row r="2243">
      <c r="A2243" s="1">
        <f>S.FINANCIERO!A2244</f>
        <v>45135</v>
      </c>
      <c r="B2243" s="1">
        <f>S.FINANCIERO!B2244/S.FINANCIERO!B2243-1</f>
        <v>0.001152427781</v>
      </c>
      <c r="C2243" s="1">
        <f>S.FINANCIERO!D2244/S.FINANCIERO!D2243-1</f>
        <v>0.002095459837</v>
      </c>
      <c r="D2243" s="1">
        <f>S.FINANCIERO!F2244/S.FINANCIERO!F2243-1</f>
        <v>0.001233552632</v>
      </c>
      <c r="E2243" s="1">
        <f>S.FINANCIERO!H2244/S.FINANCIERO!H2243-1</f>
        <v>0.003646862179</v>
      </c>
      <c r="F2243" s="1">
        <f>S.FINANCIERO!J2244/S.FINANCIERO!J2243-1</f>
        <v>0.006257604728</v>
      </c>
      <c r="G2243" s="1">
        <f>S.FINANCIERO!L2244/S.FINANCIERO!L2243-1</f>
        <v>0.004197169351</v>
      </c>
      <c r="H2243" s="1">
        <f>S.FINANCIERO!N2244/S.FINANCIERO!N2243-1</f>
        <v>-0.003255208333</v>
      </c>
      <c r="I2243" s="1">
        <f>S.FINANCIERO!P2244/S.FINANCIERO!P2243-1</f>
        <v>0.0007604562738</v>
      </c>
      <c r="J2243" s="1">
        <f>S.FINANCIERO!R2244/S.FINANCIERO!R2243-1</f>
        <v>0.002158894646</v>
      </c>
      <c r="K2243" s="1">
        <f>S.FINANCIERO!T2244/S.FINANCIERO!T2243-1</f>
        <v>-0.009422266303</v>
      </c>
      <c r="L2243" s="1">
        <f>SUMPRODUCT(B2243:K2243, 'Ponderaciones e Índices.'!$A$4:$J$4)</f>
        <v>0.001760214017</v>
      </c>
      <c r="M2243" s="1">
        <f>'S. MATERIALES'!B2244/'S. MATERIALES'!B2243-1</f>
        <v>0.01215668618</v>
      </c>
      <c r="N2243" s="3">
        <f>'S. MATERIALES'!D2244/'S. MATERIALES'!D2243-1</f>
        <v>0.01478936361</v>
      </c>
      <c r="O2243" s="1">
        <f>'S. MATERIALES'!F2244/'S. MATERIALES'!F2243-1</f>
        <v>0.01098519043</v>
      </c>
      <c r="P2243" s="1">
        <f>'S. MATERIALES'!H2244/'S. MATERIALES'!H2243-1</f>
        <v>0.004315553254</v>
      </c>
      <c r="Q2243" s="1">
        <f>'S. MATERIALES'!J2244/'S. MATERIALES'!J2243-1</f>
        <v>0.007397622193</v>
      </c>
      <c r="R2243" s="1">
        <f>'S. MATERIALES'!L2244/'S. MATERIALES'!L2243-1</f>
        <v>0.03677130045</v>
      </c>
      <c r="S2243" s="1">
        <f>'S. MATERIALES'!N2244/'S. MATERIALES'!N2243-1</f>
        <v>0.01743264659</v>
      </c>
      <c r="T2243" s="1">
        <f>'S. MATERIALES'!P2244/'S. MATERIALES'!P2243-1</f>
        <v>0.01467057882</v>
      </c>
      <c r="U2243" s="1">
        <f>'S. MATERIALES'!R2244/'S. MATERIALES'!R2243-1</f>
        <v>0.01293103448</v>
      </c>
      <c r="V2243" s="1">
        <f>'S. MATERIALES'!T2244/'S. MATERIALES'!T2243-1</f>
        <v>0.01894123361</v>
      </c>
      <c r="W2243" s="1">
        <f>SUMPRODUCT(M2243:V2243,'Ponderaciones e Índices.'!$A$8:$J$8)</f>
        <v>0.01618589695</v>
      </c>
      <c r="X2243" s="1">
        <f>'S. ENERGÍA'!B2244/'S. ENERGÍA'!B2243-1</f>
        <v>0.02413273002</v>
      </c>
      <c r="Y2243" s="1">
        <f>'S. ENERGÍA'!D2244/'S. ENERGÍA'!D2243-1</f>
        <v>0.02080673985</v>
      </c>
      <c r="Z2243" s="1">
        <f>'S. ENERGÍA'!F2244/'S. ENERGÍA'!F2243-1</f>
        <v>-0.009455292909</v>
      </c>
      <c r="AA2243" s="1">
        <f>'S. ENERGÍA'!H2244/'S. ENERGÍA'!H2243-1</f>
        <v>-0.043340226</v>
      </c>
      <c r="AB2243" s="1">
        <f>'S. ENERGÍA'!J2244/'S. ENERGÍA'!J2243-1</f>
        <v>0.02376075379</v>
      </c>
      <c r="AC2243" s="1">
        <f>'S. ENERGÍA'!L2244/'S. ENERGÍA'!L2243-1</f>
        <v>0.04952380952</v>
      </c>
      <c r="AD2243" s="1">
        <f>'S. ENERGÍA'!N2244/'S. ENERGÍA'!N2243-1</f>
        <v>0.00878262991</v>
      </c>
      <c r="AE2243" s="1">
        <f>'S. ENERGÍA'!P2244/'S. ENERGÍA'!P2243-1</f>
        <v>0.02026523618</v>
      </c>
      <c r="AF2243" s="1">
        <f>'S. ENERGÍA'!R2244/'S. ENERGÍA'!R2243-1</f>
        <v>0.02025072324</v>
      </c>
      <c r="AG2243" s="1">
        <f>'S. ENERGÍA'!T2244/'S. ENERGÍA'!T2243-1</f>
        <v>0.02047082907</v>
      </c>
      <c r="AH2243" s="1">
        <f>SUMPRODUCT(X2243:AG2243,'Ponderaciones e Índices.'!$A$12:$J$12)</f>
        <v>0.01595514084</v>
      </c>
    </row>
    <row r="2244">
      <c r="A2244" s="1">
        <f>S.FINANCIERO!A2245</f>
        <v>45138</v>
      </c>
      <c r="B2244" s="1">
        <f>S.FINANCIERO!B2245/S.FINANCIERO!B2244-1</f>
        <v>0.003223083416</v>
      </c>
      <c r="C2244" s="1">
        <f>S.FINANCIERO!D2245/S.FINANCIERO!D2244-1</f>
        <v>0.01022304833</v>
      </c>
      <c r="D2244" s="1">
        <f>S.FINANCIERO!F2245/S.FINANCIERO!F2244-1</f>
        <v>0.006488706366</v>
      </c>
      <c r="E2244" s="1">
        <f>S.FINANCIERO!H2245/S.FINANCIERO!H2244-1</f>
        <v>0.005299015897</v>
      </c>
      <c r="F2244" s="1">
        <f>S.FINANCIERO!J2245/S.FINANCIERO!J2244-1</f>
        <v>0.003282086716</v>
      </c>
      <c r="G2244" s="1">
        <f>S.FINANCIERO!L2245/S.FINANCIERO!L2244-1</f>
        <v>0.003888024883</v>
      </c>
      <c r="H2244" s="1">
        <f>S.FINANCIERO!N2245/S.FINANCIERO!N2244-1</f>
        <v>0.002178314827</v>
      </c>
      <c r="I2244" s="1">
        <f>S.FINANCIERO!P2245/S.FINANCIERO!P2244-1</f>
        <v>0.001519756839</v>
      </c>
      <c r="J2244" s="1">
        <f>S.FINANCIERO!R2245/S.FINANCIERO!R2244-1</f>
        <v>-0.003303173919</v>
      </c>
      <c r="K2244" s="1">
        <f>S.FINANCIERO!T2245/S.FINANCIERO!T2244-1</f>
        <v>-0.00450563204</v>
      </c>
      <c r="L2244" s="1">
        <f>SUMPRODUCT(B2244:K2244, 'Ponderaciones e Índices.'!$A$4:$J$4)</f>
        <v>0.004108937002</v>
      </c>
      <c r="M2244" s="1">
        <f>'S. MATERIALES'!B2245/'S. MATERIALES'!B2244-1</f>
        <v>0.01334519573</v>
      </c>
      <c r="N2244" s="3">
        <f>'S. MATERIALES'!D2245/'S. MATERIALES'!D2244-1</f>
        <v>0.01766524363</v>
      </c>
      <c r="O2244" s="1">
        <f>'S. MATERIALES'!F2245/'S. MATERIALES'!F2244-1</f>
        <v>0.01085979403</v>
      </c>
      <c r="P2244" s="1">
        <f>'S. MATERIALES'!H2245/'S. MATERIALES'!H2244-1</f>
        <v>0.01632863527</v>
      </c>
      <c r="Q2244" s="1">
        <f>'S. MATERIALES'!J2245/'S. MATERIALES'!J2244-1</f>
        <v>0.009284028324</v>
      </c>
      <c r="R2244" s="1">
        <f>'S. MATERIALES'!L2245/'S. MATERIALES'!L2244-1</f>
        <v>0.01349480969</v>
      </c>
      <c r="S2244" s="1">
        <f>'S. MATERIALES'!N2245/'S. MATERIALES'!N2244-1</f>
        <v>0.02336448598</v>
      </c>
      <c r="T2244" s="1">
        <f>'S. MATERIALES'!P2245/'S. MATERIALES'!P2244-1</f>
        <v>0.02812828601</v>
      </c>
      <c r="U2244" s="1">
        <f>'S. MATERIALES'!R2245/'S. MATERIALES'!R2244-1</f>
        <v>0.003404255319</v>
      </c>
      <c r="V2244" s="1">
        <f>'S. MATERIALES'!T2245/'S. MATERIALES'!T2244-1</f>
        <v>0.06387035272</v>
      </c>
      <c r="W2244" s="1">
        <f>SUMPRODUCT(M2244:V2244,'Ponderaciones e Índices.'!$A$8:$J$8)</f>
        <v>0.01627883151</v>
      </c>
      <c r="X2244" s="1">
        <f>'S. ENERGÍA'!B2245/'S. ENERGÍA'!B2244-1</f>
        <v>0.01276386843</v>
      </c>
      <c r="Y2244" s="1">
        <f>'S. ENERGÍA'!D2245/'S. ENERGÍA'!D2244-1</f>
        <v>0.002751031637</v>
      </c>
      <c r="Z2244" s="1">
        <f>'S. ENERGÍA'!F2245/'S. ENERGÍA'!F2244-1</f>
        <v>0.006017846026</v>
      </c>
      <c r="AA2244" s="1">
        <f>'S. ENERGÍA'!H2245/'S. ENERGÍA'!H2244-1</f>
        <v>0.04441824472</v>
      </c>
      <c r="AB2244" s="1">
        <f>'S. ENERGÍA'!J2245/'S. ENERGÍA'!J2244-1</f>
        <v>0.003601440576</v>
      </c>
      <c r="AC2244" s="1">
        <f>'S. ENERGÍA'!L2245/'S. ENERGÍA'!L2244-1</f>
        <v>-0.008236772302</v>
      </c>
      <c r="AD2244" s="1">
        <f>'S. ENERGÍA'!N2245/'S. ENERGÍA'!N2244-1</f>
        <v>0.009673518742</v>
      </c>
      <c r="AE2244" s="1">
        <f>'S. ENERGÍA'!P2245/'S. ENERGÍA'!P2244-1</f>
        <v>-0.001898641741</v>
      </c>
      <c r="AF2244" s="1">
        <f>'S. ENERGÍA'!R2245/'S. ENERGÍA'!R2244-1</f>
        <v>-0.004725897921</v>
      </c>
      <c r="AG2244" s="1">
        <f>'S. ENERGÍA'!T2245/'S. ENERGÍA'!T2244-1</f>
        <v>-0.001003009027</v>
      </c>
      <c r="AH2244" s="1">
        <f>SUMPRODUCT(X2244:AG2244,'Ponderaciones e Índices.'!$A$12:$J$12)</f>
        <v>0.006133799502</v>
      </c>
    </row>
    <row r="2245">
      <c r="A2245" s="1">
        <f>S.FINANCIERO!A2246</f>
        <v>45139</v>
      </c>
      <c r="B2245" s="1">
        <f>S.FINANCIERO!B2246/S.FINANCIERO!B2245-1</f>
        <v>-0.008108314847</v>
      </c>
      <c r="C2245" s="1">
        <f>S.FINANCIERO!D2246/S.FINANCIERO!D2245-1</f>
        <v>-0.002759889604</v>
      </c>
      <c r="D2245" s="1">
        <f>S.FINANCIERO!F2246/S.FINANCIERO!F2245-1</f>
        <v>-0.01207768892</v>
      </c>
      <c r="E2245" s="1">
        <f>S.FINANCIERO!H2246/S.FINANCIERO!H2245-1</f>
        <v>-0.01295180723</v>
      </c>
      <c r="F2245" s="1">
        <f>S.FINANCIERO!J2246/S.FINANCIERO!J2245-1</f>
        <v>-0.01446280992</v>
      </c>
      <c r="G2245" s="1">
        <f>S.FINANCIERO!L2246/S.FINANCIERO!L2245-1</f>
        <v>-0.0008714175058</v>
      </c>
      <c r="H2245" s="1">
        <f>S.FINANCIERO!N2246/S.FINANCIERO!N2245-1</f>
        <v>-0.006735817146</v>
      </c>
      <c r="I2245" s="1">
        <f>S.FINANCIERO!P2246/S.FINANCIERO!P2245-1</f>
        <v>-0.003793626707</v>
      </c>
      <c r="J2245" s="1">
        <f>S.FINANCIERO!R2246/S.FINANCIERO!R2245-1</f>
        <v>0.001152737752</v>
      </c>
      <c r="K2245" s="1">
        <f>S.FINANCIERO!T2246/S.FINANCIERO!T2245-1</f>
        <v>0.004526024642</v>
      </c>
      <c r="L2245" s="1">
        <f>SUMPRODUCT(B2245:K2245, 'Ponderaciones e Índices.'!$A$4:$J$4)</f>
        <v>-0.006791627954</v>
      </c>
      <c r="M2245" s="1">
        <f>'S. MATERIALES'!B2246/'S. MATERIALES'!B2245-1</f>
        <v>-0.006145741879</v>
      </c>
      <c r="N2245" s="3">
        <f>'S. MATERIALES'!D2246/'S. MATERIALES'!D2245-1</f>
        <v>-0.02705048459</v>
      </c>
      <c r="O2245" s="1">
        <f>'S. MATERIALES'!F2246/'S. MATERIALES'!F2245-1</f>
        <v>-0.0113101242</v>
      </c>
      <c r="P2245" s="1">
        <f>'S. MATERIALES'!H2246/'S. MATERIALES'!H2245-1</f>
        <v>-0.01572805682</v>
      </c>
      <c r="Q2245" s="1">
        <f>'S. MATERIALES'!J2246/'S. MATERIALES'!J2245-1</f>
        <v>-0.01387589648</v>
      </c>
      <c r="R2245" s="1">
        <f>'S. MATERIALES'!L2246/'S. MATERIALES'!L2245-1</f>
        <v>-0.01621713896</v>
      </c>
      <c r="S2245" s="1">
        <f>'S. MATERIALES'!N2246/'S. MATERIALES'!N2245-1</f>
        <v>-0.03500761035</v>
      </c>
      <c r="T2245" s="1">
        <f>'S. MATERIALES'!P2246/'S. MATERIALES'!P2245-1</f>
        <v>-0.01943237024</v>
      </c>
      <c r="U2245" s="1">
        <f>'S. MATERIALES'!R2246/'S. MATERIALES'!R2245-1</f>
        <v>-0.003392705683</v>
      </c>
      <c r="V2245" s="1">
        <f>'S. MATERIALES'!T2246/'S. MATERIALES'!T2245-1</f>
        <v>-0.03001792115</v>
      </c>
      <c r="W2245" s="1">
        <f>SUMPRODUCT(M2245:V2245,'Ponderaciones e Índices.'!$A$8:$J$8)</f>
        <v>-0.01585111979</v>
      </c>
      <c r="X2245" s="1">
        <f>'S. ENERGÍA'!B2246/'S. ENERGÍA'!B2245-1</f>
        <v>-0.001454192923</v>
      </c>
      <c r="Y2245" s="1">
        <f>'S. ENERGÍA'!D2246/'S. ENERGÍA'!D2245-1</f>
        <v>-0.00236937274</v>
      </c>
      <c r="Z2245" s="1">
        <f>'S. ENERGÍA'!F2246/'S. ENERGÍA'!F2245-1</f>
        <v>-0.003712871287</v>
      </c>
      <c r="AA2245" s="1">
        <f>'S. ENERGÍA'!H2246/'S. ENERGÍA'!H2245-1</f>
        <v>0.002750111491</v>
      </c>
      <c r="AB2245" s="1">
        <f>'S. ENERGÍA'!J2246/'S. ENERGÍA'!J2245-1</f>
        <v>0.008373205742</v>
      </c>
      <c r="AC2245" s="1">
        <f>'S. ENERGÍA'!L2246/'S. ENERGÍA'!L2245-1</f>
        <v>0.0002815315315</v>
      </c>
      <c r="AD2245" s="1">
        <f>'S. ENERGÍA'!N2246/'S. ENERGÍA'!N2245-1</f>
        <v>-0.01005988024</v>
      </c>
      <c r="AE2245" s="1">
        <f>'S. ENERGÍA'!P2246/'S. ENERGÍA'!P2245-1</f>
        <v>0.001463271876</v>
      </c>
      <c r="AF2245" s="1">
        <f>'S. ENERGÍA'!R2246/'S. ENERGÍA'!R2245-1</f>
        <v>0.007597340931</v>
      </c>
      <c r="AG2245" s="1">
        <f>'S. ENERGÍA'!T2246/'S. ENERGÍA'!T2245-1</f>
        <v>-0.009036144578</v>
      </c>
      <c r="AH2245" s="1">
        <f>SUMPRODUCT(X2245:AG2245,'Ponderaciones e Índices.'!$A$12:$J$12)</f>
        <v>-0.000242243053</v>
      </c>
    </row>
    <row r="2246">
      <c r="A2246" s="1">
        <f>S.FINANCIERO!A2247</f>
        <v>45140</v>
      </c>
      <c r="B2246" s="1">
        <f>S.FINANCIERO!B2247/S.FINANCIERO!B2246-1</f>
        <v>-0.009100023136</v>
      </c>
      <c r="C2246" s="1">
        <f>S.FINANCIERO!D2247/S.FINANCIERO!D2246-1</f>
        <v>-0.009455719557</v>
      </c>
      <c r="D2246" s="1">
        <f>S.FINANCIERO!F2247/S.FINANCIERO!F2246-1</f>
        <v>-0.01569469684</v>
      </c>
      <c r="E2246" s="1">
        <f>S.FINANCIERO!H2247/S.FINANCIERO!H2246-1</f>
        <v>-0.01251144339</v>
      </c>
      <c r="F2246" s="1">
        <f>S.FINANCIERO!J2247/S.FINANCIERO!J2246-1</f>
        <v>-0.00751222921</v>
      </c>
      <c r="G2246" s="1">
        <f>S.FINANCIERO!L2247/S.FINANCIERO!L2246-1</f>
        <v>-0.004845430759</v>
      </c>
      <c r="H2246" s="1">
        <f>S.FINANCIERO!N2247/S.FINANCIERO!N2246-1</f>
        <v>-0.0249343832</v>
      </c>
      <c r="I2246" s="1">
        <f>S.FINANCIERO!P2247/S.FINANCIERO!P2246-1</f>
        <v>-0.02018278751</v>
      </c>
      <c r="J2246" s="1">
        <f>S.FINANCIERO!R2247/S.FINANCIERO!R2246-1</f>
        <v>-0.01223373633</v>
      </c>
      <c r="K2246" s="1">
        <f>S.FINANCIERO!T2247/S.FINANCIERO!T2246-1</f>
        <v>-0.003254067584</v>
      </c>
      <c r="L2246" s="1">
        <f>SUMPRODUCT(B2246:K2246, 'Ponderaciones e Índices.'!$A$4:$J$4)</f>
        <v>-0.0128209436</v>
      </c>
      <c r="M2246" s="1">
        <f>'S. MATERIALES'!B2247/'S. MATERIALES'!B2246-1</f>
        <v>-0.02252650177</v>
      </c>
      <c r="N2246" s="3">
        <f>'S. MATERIALES'!D2247/'S. MATERIALES'!D2246-1</f>
        <v>-0.03419565864</v>
      </c>
      <c r="O2246" s="1">
        <f>'S. MATERIALES'!F2247/'S. MATERIALES'!F2246-1</f>
        <v>-0.04176174436</v>
      </c>
      <c r="P2246" s="1">
        <f>'S. MATERIALES'!H2247/'S. MATERIALES'!H2246-1</f>
        <v>-0.03092783505</v>
      </c>
      <c r="Q2246" s="1">
        <f>'S. MATERIALES'!J2247/'S. MATERIALES'!J2246-1</f>
        <v>-0.02693017128</v>
      </c>
      <c r="R2246" s="1">
        <f>'S. MATERIALES'!L2247/'S. MATERIALES'!L2246-1</f>
        <v>-0.024292903</v>
      </c>
      <c r="S2246" s="1">
        <f>'S. MATERIALES'!N2247/'S. MATERIALES'!N2246-1</f>
        <v>-0.03785488959</v>
      </c>
      <c r="T2246" s="1">
        <f>'S. MATERIALES'!P2247/'S. MATERIALES'!P2246-1</f>
        <v>-0.04928292047</v>
      </c>
      <c r="U2246" s="1">
        <f>'S. MATERIALES'!R2247/'S. MATERIALES'!R2246-1</f>
        <v>-0.03744680851</v>
      </c>
      <c r="V2246" s="1">
        <f>'S. MATERIALES'!T2247/'S. MATERIALES'!T2246-1</f>
        <v>-0.03279445727</v>
      </c>
      <c r="W2246" s="1">
        <f>SUMPRODUCT(M2246:V2246,'Ponderaciones e Índices.'!$A$8:$J$8)</f>
        <v>-0.03404927273</v>
      </c>
      <c r="X2246" s="1">
        <f>'S. ENERGÍA'!B2247/'S. ENERGÍA'!B2246-1</f>
        <v>-0.02330097087</v>
      </c>
      <c r="Y2246" s="1">
        <f>'S. ENERGÍA'!D2247/'S. ENERGÍA'!D2246-1</f>
        <v>-0.0115</v>
      </c>
      <c r="Z2246" s="1">
        <f>'S. ENERGÍA'!F2247/'S. ENERGÍA'!F2246-1</f>
        <v>-0.0002070393375</v>
      </c>
      <c r="AA2246" s="1">
        <f>'S. ENERGÍA'!H2247/'S. ENERGÍA'!H2246-1</f>
        <v>0.01456063301</v>
      </c>
      <c r="AB2246" s="1">
        <f>'S. ENERGÍA'!J2247/'S. ENERGÍA'!J2246-1</f>
        <v>-0.01937524713</v>
      </c>
      <c r="AC2246" s="1">
        <f>'S. ENERGÍA'!L2247/'S. ENERGÍA'!L2246-1</f>
        <v>-0.01857585139</v>
      </c>
      <c r="AD2246" s="1">
        <f>'S. ENERGÍA'!N2247/'S. ENERGÍA'!N2246-1</f>
        <v>-0.01064601984</v>
      </c>
      <c r="AE2246" s="1">
        <f>'S. ENERGÍA'!P2247/'S. ENERGÍA'!P2246-1</f>
        <v>-0.004675628288</v>
      </c>
      <c r="AF2246" s="1">
        <f>'S. ENERGÍA'!R2247/'S. ENERGÍA'!R2246-1</f>
        <v>-0.004712535344</v>
      </c>
      <c r="AG2246" s="1">
        <f>'S. ENERGÍA'!T2247/'S. ENERGÍA'!T2246-1</f>
        <v>-0.001013171226</v>
      </c>
      <c r="AH2246" s="1">
        <f>SUMPRODUCT(X2246:AG2246,'Ponderaciones e Índices.'!$A$12:$J$12)</f>
        <v>-0.01050819885</v>
      </c>
    </row>
    <row r="2247">
      <c r="A2247" s="1">
        <f>S.FINANCIERO!A2248</f>
        <v>45141</v>
      </c>
      <c r="B2247" s="1">
        <f>S.FINANCIERO!B2248/S.FINANCIERO!B2247-1</f>
        <v>-0.006148338392</v>
      </c>
      <c r="C2247" s="1">
        <f>S.FINANCIERO!D2248/S.FINANCIERO!D2247-1</f>
        <v>0.0006984866123</v>
      </c>
      <c r="D2247" s="1">
        <f>S.FINANCIERO!F2248/S.FINANCIERO!F2247-1</f>
        <v>-0.003524672709</v>
      </c>
      <c r="E2247" s="1">
        <f>S.FINANCIERO!H2248/S.FINANCIERO!H2247-1</f>
        <v>-0.007416563659</v>
      </c>
      <c r="F2247" s="1">
        <f>S.FINANCIERO!J2248/S.FINANCIERO!J2247-1</f>
        <v>-0.00528076043</v>
      </c>
      <c r="G2247" s="1">
        <f>S.FINANCIERO!L2248/S.FINANCIERO!L2247-1</f>
        <v>-0.01704158146</v>
      </c>
      <c r="H2247" s="1">
        <f>S.FINANCIERO!N2248/S.FINANCIERO!N2247-1</f>
        <v>-0.02714333782</v>
      </c>
      <c r="I2247" s="1">
        <f>S.FINANCIERO!P2248/S.FINANCIERO!P2247-1</f>
        <v>-0.002331908278</v>
      </c>
      <c r="J2247" s="1">
        <f>S.FINANCIERO!R2248/S.FINANCIERO!R2247-1</f>
        <v>-0.00437126621</v>
      </c>
      <c r="K2247" s="1">
        <f>S.FINANCIERO!T2248/S.FINANCIERO!T2247-1</f>
        <v>0.002511300854</v>
      </c>
      <c r="L2247" s="1">
        <f>SUMPRODUCT(B2247:K2247, 'Ponderaciones e Índices.'!$A$4:$J$4)</f>
        <v>-0.006865144982</v>
      </c>
      <c r="M2247" s="1">
        <f>'S. MATERIALES'!B2248/'S. MATERIALES'!B2247-1</f>
        <v>-0.01491188432</v>
      </c>
      <c r="N2247" s="3">
        <f>'S. MATERIALES'!D2248/'S. MATERIALES'!D2247-1</f>
        <v>-0.006003694581</v>
      </c>
      <c r="O2247" s="1">
        <f>'S. MATERIALES'!F2248/'S. MATERIALES'!F2247-1</f>
        <v>-0.001196955952</v>
      </c>
      <c r="P2247" s="1">
        <f>'S. MATERIALES'!H2248/'S. MATERIALES'!H2247-1</f>
        <v>0.004078014184</v>
      </c>
      <c r="Q2247" s="1">
        <f>'S. MATERIALES'!J2248/'S. MATERIALES'!J2247-1</f>
        <v>0.003032928943</v>
      </c>
      <c r="R2247" s="1">
        <f>'S. MATERIALES'!L2248/'S. MATERIALES'!L2247-1</f>
        <v>0.0007113640405</v>
      </c>
      <c r="S2247" s="1">
        <f>'S. MATERIALES'!N2248/'S. MATERIALES'!N2247-1</f>
        <v>0.03606557377</v>
      </c>
      <c r="T2247" s="1">
        <f>'S. MATERIALES'!P2248/'S. MATERIALES'!P2247-1</f>
        <v>0.008776741635</v>
      </c>
      <c r="U2247" s="1">
        <f>'S. MATERIALES'!R2248/'S. MATERIALES'!R2247-1</f>
        <v>0.03978779841</v>
      </c>
      <c r="V2247" s="1">
        <f>'S. MATERIALES'!T2248/'S. MATERIALES'!T2247-1</f>
        <v>-0.01623686724</v>
      </c>
      <c r="W2247" s="1">
        <f>SUMPRODUCT(M2247:V2247,'Ponderaciones e Índices.'!$A$8:$J$8)</f>
        <v>0.01315529805</v>
      </c>
      <c r="X2247" s="1">
        <f>'S. ENERGÍA'!B2248/'S. ENERGÍA'!B2247-1</f>
        <v>0.006461232604</v>
      </c>
      <c r="Y2247" s="1">
        <f>'S. ENERGÍA'!D2248/'S. ENERGÍA'!D2247-1</f>
        <v>0.01163378857</v>
      </c>
      <c r="Z2247" s="1">
        <f>'S. ENERGÍA'!F2248/'S. ENERGÍA'!F2247-1</f>
        <v>-0.004555808656</v>
      </c>
      <c r="AA2247" s="1">
        <f>'S. ENERGÍA'!H2248/'S. ENERGÍA'!H2247-1</f>
        <v>0.009360773337</v>
      </c>
      <c r="AB2247" s="1">
        <f>'S. ENERGÍA'!J2248/'S. ENERGÍA'!J2247-1</f>
        <v>0.02580645161</v>
      </c>
      <c r="AC2247" s="1">
        <f>'S. ENERGÍA'!L2248/'S. ENERGÍA'!L2247-1</f>
        <v>0.003154574132</v>
      </c>
      <c r="AD2247" s="1">
        <f>'S. ENERGÍA'!N2248/'S. ENERGÍA'!N2247-1</f>
        <v>-0.002445585718</v>
      </c>
      <c r="AE2247" s="1">
        <f>'S. ENERGÍA'!P2248/'S. ENERGÍA'!P2247-1</f>
        <v>0.01849677041</v>
      </c>
      <c r="AF2247" s="1">
        <f>'S. ENERGÍA'!R2248/'S. ENERGÍA'!R2247-1</f>
        <v>0.02083333333</v>
      </c>
      <c r="AG2247" s="1">
        <f>'S. ENERGÍA'!T2248/'S. ENERGÍA'!T2247-1</f>
        <v>0.02839756592</v>
      </c>
      <c r="AH2247" s="1">
        <f>SUMPRODUCT(X2247:AG2247,'Ponderaciones e Índices.'!$A$12:$J$12)</f>
        <v>0.01240244135</v>
      </c>
    </row>
    <row r="2248">
      <c r="A2248" s="1">
        <f>S.FINANCIERO!A2249</f>
        <v>45142</v>
      </c>
      <c r="B2248" s="1">
        <f>S.FINANCIERO!B2249/S.FINANCIERO!B2248-1</f>
        <v>0.00430696946</v>
      </c>
      <c r="C2248" s="1">
        <f>S.FINANCIERO!D2249/S.FINANCIERO!D2248-1</f>
        <v>0.005118659842</v>
      </c>
      <c r="D2248" s="1">
        <f>S.FINANCIERO!F2249/S.FINANCIERO!F2248-1</f>
        <v>0.005895233283</v>
      </c>
      <c r="E2248" s="1">
        <f>S.FINANCIERO!H2249/S.FINANCIERO!H2248-1</f>
        <v>0.00202366127</v>
      </c>
      <c r="F2248" s="1">
        <f>S.FINANCIERO!J2249/S.FINANCIERO!J2248-1</f>
        <v>0.007963192355</v>
      </c>
      <c r="G2248" s="1">
        <f>S.FINANCIERO!L2249/S.FINANCIERO!L2248-1</f>
        <v>0.006835744006</v>
      </c>
      <c r="H2248" s="1">
        <f>S.FINANCIERO!N2249/S.FINANCIERO!N2248-1</f>
        <v>0.01913998056</v>
      </c>
      <c r="I2248" s="1">
        <f>S.FINANCIERO!P2249/S.FINANCIERO!P2248-1</f>
        <v>0.01246591352</v>
      </c>
      <c r="J2248" s="1">
        <f>S.FINANCIERO!R2249/S.FINANCIERO!R2248-1</f>
        <v>0.01009805356</v>
      </c>
      <c r="K2248" s="1">
        <f>S.FINANCIERO!T2249/S.FINANCIERO!T2248-1</f>
        <v>0.01177354709</v>
      </c>
      <c r="L2248" s="1">
        <f>SUMPRODUCT(B2248:K2248, 'Ponderaciones e Índices.'!$A$4:$J$4)</f>
        <v>0.008087827492</v>
      </c>
      <c r="M2248" s="1">
        <f>'S. MATERIALES'!B2249/'S. MATERIALES'!B2248-1</f>
        <v>0.01100917431</v>
      </c>
      <c r="N2248" s="3">
        <f>'S. MATERIALES'!D2249/'S. MATERIALES'!D2248-1</f>
        <v>0.006504568685</v>
      </c>
      <c r="O2248" s="1">
        <f>'S. MATERIALES'!F2249/'S. MATERIALES'!F2248-1</f>
        <v>0.01913009474</v>
      </c>
      <c r="P2248" s="1">
        <f>'S. MATERIALES'!H2249/'S. MATERIALES'!H2248-1</f>
        <v>0.03814232739</v>
      </c>
      <c r="Q2248" s="1">
        <f>'S. MATERIALES'!J2249/'S. MATERIALES'!J2248-1</f>
        <v>0.01177105832</v>
      </c>
      <c r="R2248" s="1">
        <f>'S. MATERIALES'!L2249/'S. MATERIALES'!L2248-1</f>
        <v>-0.002665718856</v>
      </c>
      <c r="S2248" s="1">
        <f>'S. MATERIALES'!N2249/'S. MATERIALES'!N2248-1</f>
        <v>0.05063291139</v>
      </c>
      <c r="T2248" s="1">
        <f>'S. MATERIALES'!P2249/'S. MATERIALES'!P2248-1</f>
        <v>0.007884719956</v>
      </c>
      <c r="U2248" s="1">
        <f>'S. MATERIALES'!R2249/'S. MATERIALES'!R2248-1</f>
        <v>-0.01105442177</v>
      </c>
      <c r="V2248" s="1">
        <f>'S. MATERIALES'!T2249/'S. MATERIALES'!T2248-1</f>
        <v>0.005825242718</v>
      </c>
      <c r="W2248" s="1">
        <f>SUMPRODUCT(M2248:V2248,'Ponderaciones e Índices.'!$A$8:$J$8)</f>
        <v>0.01168432647</v>
      </c>
      <c r="X2248" s="1">
        <f>'S. ENERGÍA'!B2249/'S. ENERGÍA'!B2248-1</f>
        <v>0.01432098765</v>
      </c>
      <c r="Y2248" s="1">
        <f>'S. ENERGÍA'!D2249/'S. ENERGÍA'!D2248-1</f>
        <v>0.018875</v>
      </c>
      <c r="Z2248" s="1">
        <f>'S. ENERGÍA'!F2249/'S. ENERGÍA'!F2248-1</f>
        <v>0.0002080299563</v>
      </c>
      <c r="AA2248" s="1">
        <f>'S. ENERGÍA'!H2249/'S. ENERGÍA'!H2248-1</f>
        <v>-0.007007496076</v>
      </c>
      <c r="AB2248" s="1">
        <f>'S. ENERGÍA'!J2249/'S. ENERGÍA'!J2248-1</f>
        <v>0.002358490566</v>
      </c>
      <c r="AC2248" s="1">
        <f>'S. ENERGÍA'!L2249/'S. ENERGÍA'!L2248-1</f>
        <v>0.01643796455</v>
      </c>
      <c r="AD2248" s="1">
        <f>'S. ENERGÍA'!N2249/'S. ENERGÍA'!N2248-1</f>
        <v>0.01225790635</v>
      </c>
      <c r="AE2248" s="1">
        <f>'S. ENERGÍA'!P2249/'S. ENERGÍA'!P2248-1</f>
        <v>-0.004324012684</v>
      </c>
      <c r="AF2248" s="1">
        <f>'S. ENERGÍA'!R2249/'S. ENERGÍA'!R2248-1</f>
        <v>0.004638218924</v>
      </c>
      <c r="AG2248" s="1">
        <f>'S. ENERGÍA'!T2249/'S. ENERGÍA'!T2248-1</f>
        <v>-0.004437869822</v>
      </c>
      <c r="AH2248" s="1">
        <f>SUMPRODUCT(X2248:AG2248,'Ponderaciones e Índices.'!$A$12:$J$12)</f>
        <v>0.009765525799</v>
      </c>
    </row>
    <row r="2249">
      <c r="A2249" s="1">
        <f>S.FINANCIERO!A2250</f>
        <v>45145</v>
      </c>
      <c r="B2249" s="1">
        <f>S.FINANCIERO!B2250/S.FINANCIERO!B2249-1</f>
        <v>0</v>
      </c>
      <c r="C2249" s="1">
        <f>S.FINANCIERO!D2250/S.FINANCIERO!D2249-1</f>
        <v>0</v>
      </c>
      <c r="D2249" s="1">
        <f>S.FINANCIERO!F2250/S.FINANCIERO!F2249-1</f>
        <v>0</v>
      </c>
      <c r="E2249" s="1">
        <f>S.FINANCIERO!H2250/S.FINANCIERO!H2249-1</f>
        <v>0</v>
      </c>
      <c r="F2249" s="1">
        <f>S.FINANCIERO!J2250/S.FINANCIERO!J2249-1</f>
        <v>0</v>
      </c>
      <c r="G2249" s="1">
        <f>S.FINANCIERO!L2250/S.FINANCIERO!L2249-1</f>
        <v>0</v>
      </c>
      <c r="H2249" s="1">
        <f>S.FINANCIERO!N2250/S.FINANCIERO!N2249-1</f>
        <v>0</v>
      </c>
      <c r="I2249" s="1">
        <f>S.FINANCIERO!P2250/S.FINANCIERO!P2249-1</f>
        <v>0</v>
      </c>
      <c r="J2249" s="1">
        <f>S.FINANCIERO!R2250/S.FINANCIERO!R2249-1</f>
        <v>0</v>
      </c>
      <c r="K2249" s="1">
        <f>S.FINANCIERO!T2250/S.FINANCIERO!T2249-1</f>
        <v>0</v>
      </c>
      <c r="L2249" s="1">
        <f>SUMPRODUCT(B2249:K2249, 'Ponderaciones e Índices.'!$A$4:$J$4)</f>
        <v>0</v>
      </c>
      <c r="M2249" s="1">
        <f>'S. MATERIALES'!B2250/'S. MATERIALES'!B2249-1</f>
        <v>0</v>
      </c>
      <c r="N2249" s="3">
        <f>'S. MATERIALES'!D2250/'S. MATERIALES'!D2249-1</f>
        <v>0</v>
      </c>
      <c r="O2249" s="1">
        <f>'S. MATERIALES'!F2250/'S. MATERIALES'!F2249-1</f>
        <v>0</v>
      </c>
      <c r="P2249" s="1">
        <f>'S. MATERIALES'!H2250/'S. MATERIALES'!H2249-1</f>
        <v>0</v>
      </c>
      <c r="Q2249" s="1">
        <f>'S. MATERIALES'!J2250/'S. MATERIALES'!J2249-1</f>
        <v>0</v>
      </c>
      <c r="R2249" s="1">
        <f>'S. MATERIALES'!L2250/'S. MATERIALES'!L2249-1</f>
        <v>0</v>
      </c>
      <c r="S2249" s="1">
        <f>'S. MATERIALES'!N2250/'S. MATERIALES'!N2249-1</f>
        <v>0</v>
      </c>
      <c r="T2249" s="1">
        <f>'S. MATERIALES'!P2250/'S. MATERIALES'!P2249-1</f>
        <v>0</v>
      </c>
      <c r="U2249" s="1">
        <f>'S. MATERIALES'!R2250/'S. MATERIALES'!R2249-1</f>
        <v>0</v>
      </c>
      <c r="V2249" s="1">
        <f>'S. MATERIALES'!T2250/'S. MATERIALES'!T2249-1</f>
        <v>0</v>
      </c>
      <c r="W2249" s="1">
        <f>SUMPRODUCT(M2249:V2249,'Ponderaciones e Índices.'!$A$8:$J$8)</f>
        <v>0</v>
      </c>
      <c r="X2249" s="1">
        <f>'S. ENERGÍA'!B2250/'S. ENERGÍA'!B2249-1</f>
        <v>0</v>
      </c>
      <c r="Y2249" s="1">
        <f>'S. ENERGÍA'!D2250/'S. ENERGÍA'!D2249-1</f>
        <v>0</v>
      </c>
      <c r="Z2249" s="1">
        <f>'S. ENERGÍA'!F2250/'S. ENERGÍA'!F2249-1</f>
        <v>0</v>
      </c>
      <c r="AA2249" s="1">
        <f>'S. ENERGÍA'!H2250/'S. ENERGÍA'!H2249-1</f>
        <v>0</v>
      </c>
      <c r="AB2249" s="1">
        <f>'S. ENERGÍA'!J2250/'S. ENERGÍA'!J2249-1</f>
        <v>0</v>
      </c>
      <c r="AC2249" s="1">
        <f>'S. ENERGÍA'!L2250/'S. ENERGÍA'!L2249-1</f>
        <v>0</v>
      </c>
      <c r="AD2249" s="1">
        <f>'S. ENERGÍA'!N2250/'S. ENERGÍA'!N2249-1</f>
        <v>0</v>
      </c>
      <c r="AE2249" s="1">
        <f>'S. ENERGÍA'!P2250/'S. ENERGÍA'!P2249-1</f>
        <v>0</v>
      </c>
      <c r="AF2249" s="1">
        <f>'S. ENERGÍA'!R2250/'S. ENERGÍA'!R2249-1</f>
        <v>0</v>
      </c>
      <c r="AG2249" s="1">
        <f>'S. ENERGÍA'!T2250/'S. ENERGÍA'!T2249-1</f>
        <v>0</v>
      </c>
      <c r="AH2249" s="1">
        <f>SUMPRODUCT(X2249:AG2249,'Ponderaciones e Índices.'!$A$12:$J$12)</f>
        <v>0</v>
      </c>
    </row>
    <row r="2250">
      <c r="A2250" s="1">
        <f>S.FINANCIERO!A2251</f>
        <v>45146</v>
      </c>
      <c r="B2250" s="1">
        <f>S.FINANCIERO!B2251/S.FINANCIERO!B2250-1</f>
        <v>-0.006003898635</v>
      </c>
      <c r="C2250" s="1">
        <f>S.FINANCIERO!D2251/S.FINANCIERO!D2250-1</f>
        <v>-0.01134259259</v>
      </c>
      <c r="D2250" s="1">
        <f>S.FINANCIERO!F2251/S.FINANCIERO!F2250-1</f>
        <v>-0.01004688547</v>
      </c>
      <c r="E2250" s="1">
        <f>S.FINANCIERO!H2251/S.FINANCIERO!H2250-1</f>
        <v>-0.008699704831</v>
      </c>
      <c r="F2250" s="1">
        <f>S.FINANCIERO!J2251/S.FINANCIERO!J2250-1</f>
        <v>-0.01000702247</v>
      </c>
      <c r="G2250" s="1">
        <f>S.FINANCIERO!L2251/S.FINANCIERO!L2250-1</f>
        <v>0.002558299715</v>
      </c>
      <c r="H2250" s="1">
        <f>S.FINANCIERO!N2251/S.FINANCIERO!N2250-1</f>
        <v>0.006108590375</v>
      </c>
      <c r="I2250" s="1">
        <f>S.FINANCIERO!P2251/S.FINANCIERO!P2250-1</f>
        <v>0.002693343594</v>
      </c>
      <c r="J2250" s="1">
        <f>S.FINANCIERO!R2251/S.FINANCIERO!R2250-1</f>
        <v>-0.007244277021</v>
      </c>
      <c r="K2250" s="1">
        <f>S.FINANCIERO!T2251/S.FINANCIERO!T2250-1</f>
        <v>0.001485516217</v>
      </c>
      <c r="L2250" s="1">
        <f>SUMPRODUCT(B2250:K2250, 'Ponderaciones e Índices.'!$A$4:$J$4)</f>
        <v>-0.004808266598</v>
      </c>
      <c r="M2250" s="1">
        <f>'S. MATERIALES'!B2251/'S. MATERIALES'!B2250-1</f>
        <v>-0.0009074410163</v>
      </c>
      <c r="N2250" s="3">
        <f>'S. MATERIALES'!D2251/'S. MATERIALES'!D2250-1</f>
        <v>-0.005231574088</v>
      </c>
      <c r="O2250" s="1">
        <f>'S. MATERIALES'!F2251/'S. MATERIALES'!F2250-1</f>
        <v>-0.008800648599</v>
      </c>
      <c r="P2250" s="1">
        <f>'S. MATERIALES'!H2251/'S. MATERIALES'!H2250-1</f>
        <v>-0.001700969553</v>
      </c>
      <c r="Q2250" s="1">
        <f>'S. MATERIALES'!J2251/'S. MATERIALES'!J2250-1</f>
        <v>-0.01334187213</v>
      </c>
      <c r="R2250" s="1">
        <f>'S. MATERIALES'!L2251/'S. MATERIALES'!L2250-1</f>
        <v>-0.0005345687812</v>
      </c>
      <c r="S2250" s="1">
        <f>'S. MATERIALES'!N2251/'S. MATERIALES'!N2250-1</f>
        <v>0.01957831325</v>
      </c>
      <c r="T2250" s="1">
        <f>'S. MATERIALES'!P2251/'S. MATERIALES'!P2250-1</f>
        <v>-0.0137577556</v>
      </c>
      <c r="U2250" s="1">
        <f>'S. MATERIALES'!R2251/'S. MATERIALES'!R2250-1</f>
        <v>-0.02063628547</v>
      </c>
      <c r="V2250" s="1">
        <f>'S. MATERIALES'!T2251/'S. MATERIALES'!T2250-1</f>
        <v>-0.00916988417</v>
      </c>
      <c r="W2250" s="1">
        <f>SUMPRODUCT(M2250:V2250,'Ponderaciones e Índices.'!$A$8:$J$8)</f>
        <v>-0.004743098539</v>
      </c>
      <c r="X2250" s="1">
        <f>'S. ENERGÍA'!B2251/'S. ENERGÍA'!B2250-1</f>
        <v>0.01582278481</v>
      </c>
      <c r="Y2250" s="1">
        <f>'S. ENERGÍA'!D2251/'S. ENERGÍA'!D2250-1</f>
        <v>0.003189792663</v>
      </c>
      <c r="Z2250" s="1">
        <f>'S. ENERGÍA'!F2251/'S. ENERGÍA'!F2250-1</f>
        <v>0.004367720466</v>
      </c>
      <c r="AA2250" s="1">
        <f>'S. ENERGÍA'!H2251/'S. ENERGÍA'!H2250-1</f>
        <v>0.007264236902</v>
      </c>
      <c r="AB2250" s="1">
        <f>'S. ENERGÍA'!J2251/'S. ENERGÍA'!J2250-1</f>
        <v>0.01294117647</v>
      </c>
      <c r="AC2250" s="1">
        <f>'S. ENERGÍA'!L2251/'S. ENERGÍA'!L2250-1</f>
        <v>0.01968780762</v>
      </c>
      <c r="AD2250" s="1">
        <f>'S. ENERGÍA'!N2251/'S. ENERGÍA'!N2250-1</f>
        <v>0.001695325745</v>
      </c>
      <c r="AE2250" s="1">
        <f>'S. ENERGÍA'!P2251/'S. ENERGÍA'!P2250-1</f>
        <v>0.001737116387</v>
      </c>
      <c r="AF2250" s="1">
        <f>'S. ENERGÍA'!R2251/'S. ENERGÍA'!R2250-1</f>
        <v>0.01385041551</v>
      </c>
      <c r="AG2250" s="1">
        <f>'S. ENERGÍA'!T2251/'S. ENERGÍA'!T2250-1</f>
        <v>0.005448241704</v>
      </c>
      <c r="AH2250" s="1">
        <f>SUMPRODUCT(X2250:AG2250,'Ponderaciones e Índices.'!$A$12:$J$12)</f>
        <v>0.00836877038</v>
      </c>
    </row>
    <row r="2251">
      <c r="A2251" s="1">
        <f>S.FINANCIERO!A2252</f>
        <v>45147</v>
      </c>
      <c r="B2251" s="1">
        <f>S.FINANCIERO!B2252/S.FINANCIERO!B2251-1</f>
        <v>0</v>
      </c>
      <c r="C2251" s="1">
        <f>S.FINANCIERO!D2252/S.FINANCIERO!D2251-1</f>
        <v>-0.001990166237</v>
      </c>
      <c r="D2251" s="1">
        <f>S.FINANCIERO!F2252/S.FINANCIERO!F2251-1</f>
        <v>0.001860622463</v>
      </c>
      <c r="E2251" s="1">
        <f>S.FINANCIERO!H2252/S.FINANCIERO!H2251-1</f>
        <v>0.0004701457452</v>
      </c>
      <c r="F2251" s="1">
        <f>S.FINANCIERO!J2252/S.FINANCIERO!J2251-1</f>
        <v>-0.01064018443</v>
      </c>
      <c r="G2251" s="1">
        <f>S.FINANCIERO!L2252/S.FINANCIERO!L2251-1</f>
        <v>0.005005397978</v>
      </c>
      <c r="H2251" s="1">
        <f>S.FINANCIERO!N2252/S.FINANCIERO!N2251-1</f>
        <v>-0.006523491653</v>
      </c>
      <c r="I2251" s="1">
        <f>S.FINANCIERO!P2252/S.FINANCIERO!P2251-1</f>
        <v>-0.007290867229</v>
      </c>
      <c r="J2251" s="1">
        <f>S.FINANCIERO!R2252/S.FINANCIERO!R2251-1</f>
        <v>-0.003648569761</v>
      </c>
      <c r="K2251" s="1">
        <f>S.FINANCIERO!T2252/S.FINANCIERO!T2251-1</f>
        <v>-0.004449938195</v>
      </c>
      <c r="L2251" s="1">
        <f>SUMPRODUCT(B2251:K2251, 'Ponderaciones e Índices.'!$A$4:$J$4)</f>
        <v>-0.003147010615</v>
      </c>
      <c r="M2251" s="1">
        <f>'S. MATERIALES'!B2252/'S. MATERIALES'!B2251-1</f>
        <v>0.00408719346</v>
      </c>
      <c r="N2251" s="3">
        <f>'S. MATERIALES'!D2252/'S. MATERIALES'!D2251-1</f>
        <v>0.005413766435</v>
      </c>
      <c r="O2251" s="1">
        <f>'S. MATERIALES'!F2252/'S. MATERIALES'!F2251-1</f>
        <v>-0.007099283828</v>
      </c>
      <c r="P2251" s="1">
        <f>'S. MATERIALES'!H2252/'S. MATERIALES'!H2251-1</f>
        <v>0.01141591413</v>
      </c>
      <c r="Q2251" s="1">
        <f>'S. MATERIALES'!J2252/'S. MATERIALES'!J2251-1</f>
        <v>0.0139009087</v>
      </c>
      <c r="R2251" s="1">
        <f>'S. MATERIALES'!L2252/'S. MATERIALES'!L2251-1</f>
        <v>-0.006774826172</v>
      </c>
      <c r="S2251" s="1">
        <f>'S. MATERIALES'!N2252/'S. MATERIALES'!N2251-1</f>
        <v>0.001477104874</v>
      </c>
      <c r="T2251" s="1">
        <f>'S. MATERIALES'!P2252/'S. MATERIALES'!P2251-1</f>
        <v>0.0002735229759</v>
      </c>
      <c r="U2251" s="1">
        <f>'S. MATERIALES'!R2252/'S. MATERIALES'!R2251-1</f>
        <v>-0.01492537313</v>
      </c>
      <c r="V2251" s="1">
        <f>'S. MATERIALES'!T2252/'S. MATERIALES'!T2251-1</f>
        <v>-0.01753531417</v>
      </c>
      <c r="W2251" s="1">
        <f>SUMPRODUCT(M2251:V2251,'Ponderaciones e Índices.'!$A$8:$J$8)</f>
        <v>-0.002146786751</v>
      </c>
      <c r="X2251" s="1">
        <f>'S. ENERGÍA'!B2252/'S. ENERGÍA'!B2251-1</f>
        <v>0.02084831057</v>
      </c>
      <c r="Y2251" s="1">
        <f>'S. ENERGÍA'!D2252/'S. ENERGÍA'!D2251-1</f>
        <v>0.006603888957</v>
      </c>
      <c r="Z2251" s="1">
        <f>'S. ENERGÍA'!F2252/'S. ENERGÍA'!F2251-1</f>
        <v>0.01408159039</v>
      </c>
      <c r="AA2251" s="1">
        <f>'S. ENERGÍA'!H2252/'S. ENERGÍA'!H2251-1</f>
        <v>0.007621175561</v>
      </c>
      <c r="AB2251" s="1">
        <f>'S. ENERGÍA'!J2252/'S. ENERGÍA'!J2251-1</f>
        <v>0.006581494386</v>
      </c>
      <c r="AC2251" s="1">
        <f>'S. ENERGÍA'!L2252/'S. ENERGÍA'!L2251-1</f>
        <v>0.003723624328</v>
      </c>
      <c r="AD2251" s="1">
        <f>'S. ENERGÍA'!N2252/'S. ENERGÍA'!N2251-1</f>
        <v>0.01257253385</v>
      </c>
      <c r="AE2251" s="1">
        <f>'S. ENERGÍA'!P2252/'S. ENERGÍA'!P2251-1</f>
        <v>0.01806358382</v>
      </c>
      <c r="AF2251" s="1">
        <f>'S. ENERGÍA'!R2252/'S. ENERGÍA'!R2251-1</f>
        <v>0.01366120219</v>
      </c>
      <c r="AG2251" s="1">
        <f>'S. ENERGÍA'!T2252/'S. ENERGÍA'!T2251-1</f>
        <v>0.01724137931</v>
      </c>
      <c r="AH2251" s="1">
        <f>SUMPRODUCT(X2251:AG2251,'Ponderaciones e Índices.'!$A$12:$J$12)</f>
        <v>0.01127722834</v>
      </c>
    </row>
    <row r="2252">
      <c r="A2252" s="1">
        <f>S.FINANCIERO!A2253</f>
        <v>45148</v>
      </c>
      <c r="B2252" s="1">
        <f>S.FINANCIERO!B2253/S.FINANCIERO!B2252-1</f>
        <v>0.001725760904</v>
      </c>
      <c r="C2252" s="1">
        <f>S.FINANCIERO!D2253/S.FINANCIERO!D2252-1</f>
        <v>0.007038123167</v>
      </c>
      <c r="D2252" s="1">
        <f>S.FINANCIERO!F2253/S.FINANCIERO!F2252-1</f>
        <v>-0.002110417018</v>
      </c>
      <c r="E2252" s="1">
        <f>S.FINANCIERO!H2253/S.FINANCIERO!H2252-1</f>
        <v>0.005639097744</v>
      </c>
      <c r="F2252" s="1">
        <f>S.FINANCIERO!J2253/S.FINANCIERO!J2252-1</f>
        <v>0.003764115433</v>
      </c>
      <c r="G2252" s="1">
        <f>S.FINANCIERO!L2253/S.FINANCIERO!L2252-1</f>
        <v>0.0044921875</v>
      </c>
      <c r="H2252" s="1">
        <f>S.FINANCIERO!N2253/S.FINANCIERO!N2252-1</f>
        <v>0.05070399582</v>
      </c>
      <c r="I2252" s="1">
        <f>S.FINANCIERO!P2253/S.FINANCIERO!P2252-1</f>
        <v>0.01120989563</v>
      </c>
      <c r="J2252" s="1">
        <f>S.FINANCIERO!R2253/S.FINANCIERO!R2252-1</f>
        <v>-0.005859088912</v>
      </c>
      <c r="K2252" s="1">
        <f>S.FINANCIERO!T2253/S.FINANCIERO!T2252-1</f>
        <v>-0.01663769556</v>
      </c>
      <c r="L2252" s="1">
        <f>SUMPRODUCT(B2252:K2252, 'Ponderaciones e Índices.'!$A$4:$J$4)</f>
        <v>0.008898085112</v>
      </c>
      <c r="M2252" s="1">
        <f>'S. MATERIALES'!B2253/'S. MATERIALES'!B2252-1</f>
        <v>0.01221166893</v>
      </c>
      <c r="N2252" s="3">
        <f>'S. MATERIALES'!D2253/'S. MATERIALES'!D2252-1</f>
        <v>0.001230769231</v>
      </c>
      <c r="O2252" s="1">
        <f>'S. MATERIALES'!F2253/'S. MATERIALES'!F2252-1</f>
        <v>-0.02979499434</v>
      </c>
      <c r="P2252" s="1">
        <f>'S. MATERIALES'!H2253/'S. MATERIALES'!H2252-1</f>
        <v>-0.002190026954</v>
      </c>
      <c r="Q2252" s="1">
        <f>'S. MATERIALES'!J2253/'S. MATERIALES'!J2252-1</f>
        <v>0.002400640171</v>
      </c>
      <c r="R2252" s="1">
        <f>'S. MATERIALES'!L2253/'S. MATERIALES'!L2252-1</f>
        <v>-0.01992460959</v>
      </c>
      <c r="S2252" s="1">
        <f>'S. MATERIALES'!N2253/'S. MATERIALES'!N2252-1</f>
        <v>0.001474926254</v>
      </c>
      <c r="T2252" s="1">
        <f>'S. MATERIALES'!P2253/'S. MATERIALES'!P2252-1</f>
        <v>-0.0133989609</v>
      </c>
      <c r="U2252" s="1">
        <f>'S. MATERIALES'!R2253/'S. MATERIALES'!R2252-1</f>
        <v>-0.02049910873</v>
      </c>
      <c r="V2252" s="1">
        <f>'S. MATERIALES'!T2253/'S. MATERIALES'!T2252-1</f>
        <v>0.03817550818</v>
      </c>
      <c r="W2252" s="1">
        <f>SUMPRODUCT(M2252:V2252,'Ponderaciones e Índices.'!$A$8:$J$8)</f>
        <v>-0.005891508815</v>
      </c>
      <c r="X2252" s="1">
        <f>'S. ENERGÍA'!B2253/'S. ENERGÍA'!B2252-1</f>
        <v>-0.004460093897</v>
      </c>
      <c r="Y2252" s="1">
        <f>'S. ENERGÍA'!D2253/'S. ENERGÍA'!D2252-1</f>
        <v>0.003523265703</v>
      </c>
      <c r="Z2252" s="1">
        <f>'S. ENERGÍA'!F2253/'S. ENERGÍA'!F2252-1</f>
        <v>0</v>
      </c>
      <c r="AA2252" s="1">
        <f>'S. ENERGÍA'!H2253/'S. ENERGÍA'!H2252-1</f>
        <v>-0.002657336065</v>
      </c>
      <c r="AB2252" s="1">
        <f>'S. ENERGÍA'!J2253/'S. ENERGÍA'!J2252-1</f>
        <v>0.002692307692</v>
      </c>
      <c r="AC2252" s="1">
        <f>'S. ENERGÍA'!L2253/'S. ENERGÍA'!L2252-1</f>
        <v>0.0098928277</v>
      </c>
      <c r="AD2252" s="1">
        <f>'S. ENERGÍA'!N2253/'S. ENERGÍA'!N2252-1</f>
        <v>0.002387774594</v>
      </c>
      <c r="AE2252" s="1">
        <f>'S. ENERGÍA'!P2253/'S. ENERGÍA'!P2252-1</f>
        <v>-0.005535841022</v>
      </c>
      <c r="AF2252" s="1">
        <f>'S. ENERGÍA'!R2253/'S. ENERGÍA'!R2252-1</f>
        <v>-0.007187780773</v>
      </c>
      <c r="AG2252" s="1">
        <f>'S. ENERGÍA'!T2253/'S. ENERGÍA'!T2252-1</f>
        <v>0.004842615012</v>
      </c>
      <c r="AH2252" s="1">
        <f>SUMPRODUCT(X2252:AG2252,'Ponderaciones e Índices.'!$A$12:$J$12)</f>
        <v>0.0003036260406</v>
      </c>
    </row>
    <row r="2253">
      <c r="A2253" s="1">
        <f>S.FINANCIERO!A2254</f>
        <v>45149</v>
      </c>
      <c r="B2253" s="1">
        <f>S.FINANCIERO!B2254/S.FINANCIERO!B2253-1</f>
        <v>-0.001018010963</v>
      </c>
      <c r="C2253" s="1">
        <f>S.FINANCIERO!D2254/S.FINANCIERO!D2253-1</f>
        <v>0.004775771695</v>
      </c>
      <c r="D2253" s="1">
        <f>S.FINANCIERO!F2254/S.FINANCIERO!F2253-1</f>
        <v>0.0008459521191</v>
      </c>
      <c r="E2253" s="1">
        <f>S.FINANCIERO!H2254/S.FINANCIERO!H2253-1</f>
        <v>0.006230529595</v>
      </c>
      <c r="F2253" s="1">
        <f>S.FINANCIERO!J2254/S.FINANCIERO!J2253-1</f>
        <v>0</v>
      </c>
      <c r="G2253" s="1">
        <f>S.FINANCIERO!L2254/S.FINANCIERO!L2253-1</f>
        <v>0.006999805561</v>
      </c>
      <c r="H2253" s="1">
        <f>S.FINANCIERO!N2254/S.FINANCIERO!N2253-1</f>
        <v>-0.004740408509</v>
      </c>
      <c r="I2253" s="1">
        <f>S.FINANCIERO!P2254/S.FINANCIERO!P2253-1</f>
        <v>0.0007645259939</v>
      </c>
      <c r="J2253" s="1">
        <f>S.FINANCIERO!R2254/S.FINANCIERO!R2253-1</f>
        <v>-0.0002946810078</v>
      </c>
      <c r="K2253" s="1">
        <f>S.FINANCIERO!T2254/S.FINANCIERO!T2253-1</f>
        <v>0.005050505051</v>
      </c>
      <c r="L2253" s="1">
        <f>SUMPRODUCT(B2253:K2253, 'Ponderaciones e Índices.'!$A$4:$J$4)</f>
        <v>0.001695516779</v>
      </c>
      <c r="M2253" s="1">
        <f>'S. MATERIALES'!B2254/'S. MATERIALES'!B2253-1</f>
        <v>0.01563896336</v>
      </c>
      <c r="N2253" s="3">
        <f>'S. MATERIALES'!D2254/'S. MATERIALES'!D2253-1</f>
        <v>0.01398279041</v>
      </c>
      <c r="O2253" s="1">
        <f>'S. MATERIALES'!F2254/'S. MATERIALES'!F2253-1</f>
        <v>-0.003072296185</v>
      </c>
      <c r="P2253" s="1">
        <f>'S. MATERIALES'!H2254/'S. MATERIALES'!H2253-1</f>
        <v>0.02768867128</v>
      </c>
      <c r="Q2253" s="1">
        <f>'S. MATERIALES'!J2254/'S. MATERIALES'!J2253-1</f>
        <v>0.02192655668</v>
      </c>
      <c r="R2253" s="1">
        <f>'S. MATERIALES'!L2254/'S. MATERIALES'!L2253-1</f>
        <v>-0.00641025641</v>
      </c>
      <c r="S2253" s="1">
        <f>'S. MATERIALES'!N2254/'S. MATERIALES'!N2253-1</f>
        <v>0.0058910162</v>
      </c>
      <c r="T2253" s="1">
        <f>'S. MATERIALES'!P2254/'S. MATERIALES'!P2253-1</f>
        <v>0.009700665188</v>
      </c>
      <c r="U2253" s="1">
        <f>'S. MATERIALES'!R2254/'S. MATERIALES'!R2253-1</f>
        <v>0.007279344859</v>
      </c>
      <c r="V2253" s="1">
        <f>'S. MATERIALES'!T2254/'S. MATERIALES'!T2253-1</f>
        <v>0.01910219675</v>
      </c>
      <c r="W2253" s="1">
        <f>SUMPRODUCT(M2253:V2253,'Ponderaciones e Índices.'!$A$8:$J$8)</f>
        <v>0.009556146954</v>
      </c>
      <c r="X2253" s="1">
        <f>'S. ENERGÍA'!B2254/'S. ENERGÍA'!B2253-1</f>
        <v>0.005894836124</v>
      </c>
      <c r="Y2253" s="1">
        <f>'S. ENERGÍA'!D2254/'S. ENERGÍA'!D2253-1</f>
        <v>0.007506053269</v>
      </c>
      <c r="Z2253" s="1">
        <f>'S. ENERGÍA'!F2254/'S. ENERGÍA'!F2253-1</f>
        <v>0.008372472943</v>
      </c>
      <c r="AA2253" s="1">
        <f>'S. ENERGÍA'!H2254/'S. ENERGÍA'!H2253-1</f>
        <v>0.0112742616</v>
      </c>
      <c r="AB2253" s="1">
        <f>'S. ENERGÍA'!J2254/'S. ENERGÍA'!J2253-1</f>
        <v>0.02032988109</v>
      </c>
      <c r="AC2253" s="1">
        <f>'S. ENERGÍA'!L2254/'S. ENERGÍA'!L2253-1</f>
        <v>0.01523809524</v>
      </c>
      <c r="AD2253" s="1">
        <f>'S. ENERGÍA'!N2254/'S. ENERGÍA'!N2253-1</f>
        <v>0.008813720819</v>
      </c>
      <c r="AE2253" s="1">
        <f>'S. ENERGÍA'!P2254/'S. ENERGÍA'!P2253-1</f>
        <v>-0.004852983157</v>
      </c>
      <c r="AF2253" s="1">
        <f>'S. ENERGÍA'!R2254/'S. ENERGÍA'!R2253-1</f>
        <v>0.01085972851</v>
      </c>
      <c r="AG2253" s="1">
        <f>'S. ENERGÍA'!T2254/'S. ENERGÍA'!T2253-1</f>
        <v>0.002891566265</v>
      </c>
      <c r="AH2253" s="1">
        <f>SUMPRODUCT(X2253:AG2253,'Ponderaciones e Índices.'!$A$12:$J$12)</f>
        <v>0.009008866044</v>
      </c>
    </row>
    <row r="2254">
      <c r="A2254" s="1">
        <f>S.FINANCIERO!A2255</f>
        <v>45152</v>
      </c>
      <c r="B2254" s="1">
        <f>S.FINANCIERO!B2255/S.FINANCIERO!B2254-1</f>
        <v>-0.005487183507</v>
      </c>
      <c r="C2254" s="1">
        <f>S.FINANCIERO!D2255/S.FINANCIERO!D2254-1</f>
        <v>-0.004753072108</v>
      </c>
      <c r="D2254" s="1">
        <f>S.FINANCIERO!F2255/S.FINANCIERO!F2254-1</f>
        <v>-0.004817851407</v>
      </c>
      <c r="E2254" s="1">
        <f>S.FINANCIERO!H2255/S.FINANCIERO!H2254-1</f>
        <v>-0.006191950464</v>
      </c>
      <c r="F2254" s="1">
        <f>S.FINANCIERO!J2255/S.FINANCIERO!J2254-1</f>
        <v>-0.006607142857</v>
      </c>
      <c r="G2254" s="1">
        <f>S.FINANCIERO!L2255/S.FINANCIERO!L2254-1</f>
        <v>-0.003282486967</v>
      </c>
      <c r="H2254" s="1">
        <f>S.FINANCIERO!N2255/S.FINANCIERO!N2254-1</f>
        <v>0.0002175324675</v>
      </c>
      <c r="I2254" s="1">
        <f>S.FINANCIERO!P2255/S.FINANCIERO!P2254-1</f>
        <v>-0.008021390374</v>
      </c>
      <c r="J2254" s="1">
        <f>S.FINANCIERO!R2255/S.FINANCIERO!R2254-1</f>
        <v>-0.008106116433</v>
      </c>
      <c r="K2254" s="1">
        <f>S.FINANCIERO!T2255/S.FINANCIERO!T2254-1</f>
        <v>-0.004522613065</v>
      </c>
      <c r="L2254" s="1">
        <f>SUMPRODUCT(B2254:K2254, 'Ponderaciones e Índices.'!$A$4:$J$4)</f>
        <v>-0.00528402127</v>
      </c>
      <c r="M2254" s="1">
        <f>'S. MATERIALES'!B2255/'S. MATERIALES'!B2254-1</f>
        <v>-0.0136383634</v>
      </c>
      <c r="N2254" s="3">
        <f>'S. MATERIALES'!D2255/'S. MATERIALES'!D2254-1</f>
        <v>-0.01803303531</v>
      </c>
      <c r="O2254" s="1">
        <f>'S. MATERIALES'!F2255/'S. MATERIALES'!F2254-1</f>
        <v>0.01170290232</v>
      </c>
      <c r="P2254" s="1">
        <f>'S. MATERIALES'!H2255/'S. MATERIALES'!H2254-1</f>
        <v>-0.02102842123</v>
      </c>
      <c r="Q2254" s="1">
        <f>'S. MATERIALES'!J2255/'S. MATERIALES'!J2254-1</f>
        <v>-0.005311946672</v>
      </c>
      <c r="R2254" s="1">
        <f>'S. MATERIALES'!L2255/'S. MATERIALES'!L2254-1</f>
        <v>-0.01179723502</v>
      </c>
      <c r="S2254" s="1">
        <f>'S. MATERIALES'!N2255/'S. MATERIALES'!N2254-1</f>
        <v>-0.01756954612</v>
      </c>
      <c r="T2254" s="1">
        <f>'S. MATERIALES'!P2255/'S. MATERIALES'!P2254-1</f>
        <v>-0.01866593467</v>
      </c>
      <c r="U2254" s="1">
        <f>'S. MATERIALES'!R2255/'S. MATERIALES'!R2254-1</f>
        <v>-0.04155374887</v>
      </c>
      <c r="V2254" s="1">
        <f>'S. MATERIALES'!T2255/'S. MATERIALES'!T2254-1</f>
        <v>-0.005154639175</v>
      </c>
      <c r="W2254" s="1">
        <f>SUMPRODUCT(M2254:V2254,'Ponderaciones e Índices.'!$A$8:$J$8)</f>
        <v>-0.02135855051</v>
      </c>
      <c r="X2254" s="1">
        <f>'S. ENERGÍA'!B2255/'S. ENERGÍA'!B2254-1</f>
        <v>-0.004219409283</v>
      </c>
      <c r="Y2254" s="1">
        <f>'S. ENERGÍA'!D2255/'S. ENERGÍA'!D2254-1</f>
        <v>-0.0006008171113</v>
      </c>
      <c r="Z2254" s="1">
        <f>'S. ENERGÍA'!F2255/'S. ENERGÍA'!F2254-1</f>
        <v>-0.0297691373</v>
      </c>
      <c r="AA2254" s="1">
        <f>'S. ENERGÍA'!H2255/'S. ENERGÍA'!H2254-1</f>
        <v>-0.004864425826</v>
      </c>
      <c r="AB2254" s="1">
        <f>'S. ENERGÍA'!J2255/'S. ENERGÍA'!J2254-1</f>
        <v>-0.003383458647</v>
      </c>
      <c r="AC2254" s="1">
        <f>'S. ENERGÍA'!L2255/'S. ENERGÍA'!L2254-1</f>
        <v>-0.002948271241</v>
      </c>
      <c r="AD2254" s="1">
        <f>'S. ENERGÍA'!N2255/'S. ENERGÍA'!N2254-1</f>
        <v>-0.007556080283</v>
      </c>
      <c r="AE2254" s="1">
        <f>'S. ENERGÍA'!P2255/'S. ENERGÍA'!P2254-1</f>
        <v>0.001290877797</v>
      </c>
      <c r="AF2254" s="1">
        <f>'S. ENERGÍA'!R2255/'S. ENERGÍA'!R2254-1</f>
        <v>-0.01342882722</v>
      </c>
      <c r="AG2254" s="1">
        <f>'S. ENERGÍA'!T2255/'S. ENERGÍA'!T2254-1</f>
        <v>-0.001922152811</v>
      </c>
      <c r="AH2254" s="1">
        <f>SUMPRODUCT(X2254:AG2254,'Ponderaciones e Índices.'!$A$12:$J$12)</f>
        <v>-0.005404661112</v>
      </c>
    </row>
    <row r="2255">
      <c r="A2255" s="1">
        <f>S.FINANCIERO!A2256</f>
        <v>45153</v>
      </c>
      <c r="B2255" s="1">
        <f>S.FINANCIERO!B2256/S.FINANCIERO!B2255-1</f>
        <v>-0.02230629779</v>
      </c>
      <c r="C2255" s="1">
        <f>S.FINANCIERO!D2256/S.FINANCIERO!D2255-1</f>
        <v>-0.01863715783</v>
      </c>
      <c r="D2255" s="1">
        <f>S.FINANCIERO!F2256/S.FINANCIERO!F2255-1</f>
        <v>-0.0226770851</v>
      </c>
      <c r="E2255" s="1">
        <f>S.FINANCIERO!H2256/S.FINANCIERO!H2255-1</f>
        <v>-0.01526479751</v>
      </c>
      <c r="F2255" s="1">
        <f>S.FINANCIERO!J2256/S.FINANCIERO!J2255-1</f>
        <v>-0.02714362754</v>
      </c>
      <c r="G2255" s="1">
        <f>S.FINANCIERO!L2256/S.FINANCIERO!L2255-1</f>
        <v>-0.01830685781</v>
      </c>
      <c r="H2255" s="1">
        <f>S.FINANCIERO!N2256/S.FINANCIERO!N2255-1</f>
        <v>-0.02120967192</v>
      </c>
      <c r="I2255" s="1">
        <f>S.FINANCIERO!P2256/S.FINANCIERO!P2255-1</f>
        <v>-0.02310358106</v>
      </c>
      <c r="J2255" s="1">
        <f>S.FINANCIERO!R2256/S.FINANCIERO!R2255-1</f>
        <v>-0.01946508172</v>
      </c>
      <c r="K2255" s="1">
        <f>S.FINANCIERO!T2256/S.FINANCIERO!T2255-1</f>
        <v>-0.01060070671</v>
      </c>
      <c r="L2255" s="1">
        <f>SUMPRODUCT(B2255:K2255, 'Ponderaciones e Índices.'!$A$4:$J$4)</f>
        <v>-0.02079745607</v>
      </c>
      <c r="M2255" s="1">
        <f>'S. MATERIALES'!B2256/'S. MATERIALES'!B2255-1</f>
        <v>-0.03612845674</v>
      </c>
      <c r="N2255" s="3">
        <f>'S. MATERIALES'!D2256/'S. MATERIALES'!D2255-1</f>
        <v>-0.02330246914</v>
      </c>
      <c r="O2255" s="1">
        <f>'S. MATERIALES'!F2256/'S. MATERIALES'!F2255-1</f>
        <v>-0.04141175261</v>
      </c>
      <c r="P2255" s="1">
        <f>'S. MATERIALES'!H2256/'S. MATERIALES'!H2255-1</f>
        <v>-0.03859708005</v>
      </c>
      <c r="Q2255" s="1">
        <f>'S. MATERIALES'!J2256/'S. MATERIALES'!J2255-1</f>
        <v>-0.0287434555</v>
      </c>
      <c r="R2255" s="1">
        <f>'S. MATERIALES'!L2256/'S. MATERIALES'!L2255-1</f>
        <v>-0.04551389666</v>
      </c>
      <c r="S2255" s="1">
        <f>'S. MATERIALES'!N2256/'S. MATERIALES'!N2255-1</f>
        <v>-0.03278688525</v>
      </c>
      <c r="T2255" s="1">
        <f>'S. MATERIALES'!P2256/'S. MATERIALES'!P2255-1</f>
        <v>-0.07104895105</v>
      </c>
      <c r="U2255" s="1">
        <f>'S. MATERIALES'!R2256/'S. MATERIALES'!R2255-1</f>
        <v>-0.04147031103</v>
      </c>
      <c r="V2255" s="1">
        <f>'S. MATERIALES'!T2256/'S. MATERIALES'!T2255-1</f>
        <v>-0.02025435704</v>
      </c>
      <c r="W2255" s="1">
        <f>SUMPRODUCT(M2255:V2255,'Ponderaciones e Índices.'!$A$8:$J$8)</f>
        <v>-0.04193919454</v>
      </c>
      <c r="X2255" s="1">
        <f>'S. ENERGÍA'!B2256/'S. ENERGÍA'!B2255-1</f>
        <v>-0.01224105461</v>
      </c>
      <c r="Y2255" s="1">
        <f>'S. ENERGÍA'!D2256/'S. ENERGÍA'!D2255-1</f>
        <v>-0.02921726584</v>
      </c>
      <c r="Z2255" s="1">
        <f>'S. ENERGÍA'!F2256/'S. ENERGÍA'!F2255-1</f>
        <v>-0.02191609267</v>
      </c>
      <c r="AA2255" s="1">
        <f>'S. ENERGÍA'!H2256/'S. ENERGÍA'!H2255-1</f>
        <v>-0.01650048412</v>
      </c>
      <c r="AB2255" s="1">
        <f>'S. ENERGÍA'!J2256/'S. ENERGÍA'!J2255-1</f>
        <v>-0.01659751037</v>
      </c>
      <c r="AC2255" s="1">
        <f>'S. ENERGÍA'!L2256/'S. ENERGÍA'!L2255-1</f>
        <v>-0.01827956989</v>
      </c>
      <c r="AD2255" s="1">
        <f>'S. ENERGÍA'!N2256/'S. ENERGÍA'!N2255-1</f>
        <v>-0.02474423031</v>
      </c>
      <c r="AE2255" s="1">
        <f>'S. ENERGÍA'!P2256/'S. ENERGÍA'!P2255-1</f>
        <v>-0.02320584443</v>
      </c>
      <c r="AF2255" s="1">
        <f>'S. ENERGÍA'!R2256/'S. ENERGÍA'!R2255-1</f>
        <v>-0.02359346642</v>
      </c>
      <c r="AG2255" s="1">
        <f>'S. ENERGÍA'!T2256/'S. ENERGÍA'!T2255-1</f>
        <v>-0.01781415503</v>
      </c>
      <c r="AH2255" s="1">
        <f>SUMPRODUCT(X2255:AG2255,'Ponderaciones e Índices.'!$A$12:$J$12)</f>
        <v>-0.02192274976</v>
      </c>
    </row>
    <row r="2256">
      <c r="A2256" s="1">
        <f>S.FINANCIERO!A2257</f>
        <v>45154</v>
      </c>
      <c r="B2256" s="1">
        <f>S.FINANCIERO!B2257/S.FINANCIERO!B2256-1</f>
        <v>-0.004998387617</v>
      </c>
      <c r="C2256" s="1">
        <f>S.FINANCIERO!D2257/S.FINANCIERO!D2256-1</f>
        <v>-0.0004747774481</v>
      </c>
      <c r="D2256" s="1">
        <f>S.FINANCIERO!F2257/S.FINANCIERO!F2256-1</f>
        <v>-0.005735639176</v>
      </c>
      <c r="E2256" s="1">
        <f>S.FINANCIERO!H2257/S.FINANCIERO!H2256-1</f>
        <v>-0.001107244543</v>
      </c>
      <c r="F2256" s="1">
        <f>S.FINANCIERO!J2257/S.FINANCIERO!J2256-1</f>
        <v>0.00184774575</v>
      </c>
      <c r="G2256" s="1">
        <f>S.FINANCIERO!L2257/S.FINANCIERO!L2256-1</f>
        <v>0.003354711396</v>
      </c>
      <c r="H2256" s="1">
        <f>S.FINANCIERO!N2257/S.FINANCIERO!N2256-1</f>
        <v>-0.003979663917</v>
      </c>
      <c r="I2256" s="1">
        <f>S.FINANCIERO!P2257/S.FINANCIERO!P2256-1</f>
        <v>-0.003547497044</v>
      </c>
      <c r="J2256" s="1">
        <f>S.FINANCIERO!R2257/S.FINANCIERO!R2256-1</f>
        <v>-0.00166691923</v>
      </c>
      <c r="K2256" s="1">
        <f>S.FINANCIERO!T2257/S.FINANCIERO!T2256-1</f>
        <v>-0.00306122449</v>
      </c>
      <c r="L2256" s="1">
        <f>SUMPRODUCT(B2256:K2256, 'Ponderaciones e Índices.'!$A$4:$J$4)</f>
        <v>-0.001868081309</v>
      </c>
      <c r="M2256" s="1">
        <f>'S. MATERIALES'!B2257/'S. MATERIALES'!B2256-1</f>
        <v>-0.01295696437</v>
      </c>
      <c r="N2256" s="3">
        <f>'S. MATERIALES'!D2257/'S. MATERIALES'!D2256-1</f>
        <v>-0.01769631853</v>
      </c>
      <c r="O2256" s="1">
        <f>'S. MATERIALES'!F2257/'S. MATERIALES'!F2256-1</f>
        <v>-0.008259365531</v>
      </c>
      <c r="P2256" s="1">
        <f>'S. MATERIALES'!H2257/'S. MATERIALES'!H2256-1</f>
        <v>-0.01954965963</v>
      </c>
      <c r="Q2256" s="1">
        <f>'S. MATERIALES'!J2257/'S. MATERIALES'!J2256-1</f>
        <v>0.009002210123</v>
      </c>
      <c r="R2256" s="1">
        <f>'S. MATERIALES'!L2257/'S. MATERIALES'!L2256-1</f>
        <v>-0.01582958765</v>
      </c>
      <c r="S2256" s="1">
        <f>'S. MATERIALES'!N2257/'S. MATERIALES'!N2256-1</f>
        <v>-0.02465331279</v>
      </c>
      <c r="T2256" s="1">
        <f>'S. MATERIALES'!P2257/'S. MATERIALES'!P2256-1</f>
        <v>0.0135501355</v>
      </c>
      <c r="U2256" s="1">
        <f>'S. MATERIALES'!R2257/'S. MATERIALES'!R2256-1</f>
        <v>-0.01081612586</v>
      </c>
      <c r="V2256" s="1">
        <f>'S. MATERIALES'!T2257/'S. MATERIALES'!T2256-1</f>
        <v>-0.008653846154</v>
      </c>
      <c r="W2256" s="1">
        <f>SUMPRODUCT(M2256:V2256,'Ponderaciones e Índices.'!$A$8:$J$8)</f>
        <v>-0.01082984519</v>
      </c>
      <c r="X2256" s="1">
        <f>'S. ENERGÍA'!B2257/'S. ENERGÍA'!B2256-1</f>
        <v>0.02716873213</v>
      </c>
      <c r="Y2256" s="1">
        <f>'S. ENERGÍA'!D2257/'S. ENERGÍA'!D2256-1</f>
        <v>0.001486252167</v>
      </c>
      <c r="Z2256" s="1">
        <f>'S. ENERGÍA'!F2257/'S. ENERGÍA'!F2256-1</f>
        <v>-0.0004268032437</v>
      </c>
      <c r="AA2256" s="1">
        <f>'S. ENERGÍA'!H2257/'S. ENERGÍA'!H2256-1</f>
        <v>0.001864399072</v>
      </c>
      <c r="AB2256" s="1">
        <f>'S. ENERGÍA'!J2257/'S. ENERGÍA'!J2256-1</f>
        <v>0.00191791331</v>
      </c>
      <c r="AC2256" s="1">
        <f>'S. ENERGÍA'!L2257/'S. ENERGÍA'!L2256-1</f>
        <v>0.005750273823</v>
      </c>
      <c r="AD2256" s="1">
        <f>'S. ENERGÍA'!N2257/'S. ENERGÍA'!N2256-1</f>
        <v>-0.003659429129</v>
      </c>
      <c r="AE2256" s="1">
        <f>'S. ENERGÍA'!P2257/'S. ENERGÍA'!P2256-1</f>
        <v>-0.01715794105</v>
      </c>
      <c r="AF2256" s="1">
        <f>'S. ENERGÍA'!R2257/'S. ENERGÍA'!R2256-1</f>
        <v>0.0009293680297</v>
      </c>
      <c r="AG2256" s="1">
        <f>'S. ENERGÍA'!T2257/'S. ENERGÍA'!T2256-1</f>
        <v>-0.005882352941</v>
      </c>
      <c r="AH2256" s="1">
        <f>SUMPRODUCT(X2256:AG2256,'Ponderaciones e Índices.'!$A$12:$J$12)</f>
        <v>0.004601183729</v>
      </c>
    </row>
    <row r="2257">
      <c r="A2257" s="1">
        <f>S.FINANCIERO!A2258</f>
        <v>45155</v>
      </c>
      <c r="B2257" s="1">
        <f>S.FINANCIERO!B2258/S.FINANCIERO!B2257-1</f>
        <v>-0.007535245503</v>
      </c>
      <c r="C2257" s="1">
        <f>S.FINANCIERO!D2258/S.FINANCIERO!D2257-1</f>
        <v>-0.002375014844</v>
      </c>
      <c r="D2257" s="1">
        <f>S.FINANCIERO!F2258/S.FINANCIERO!F2257-1</f>
        <v>-0.003845817673</v>
      </c>
      <c r="E2257" s="1">
        <f>S.FINANCIERO!H2258/S.FINANCIERO!H2257-1</f>
        <v>-0.005542359462</v>
      </c>
      <c r="F2257" s="1">
        <f>S.FINANCIERO!J2258/S.FINANCIERO!J2257-1</f>
        <v>-0.006455182589</v>
      </c>
      <c r="G2257" s="1">
        <f>S.FINANCIERO!L2258/S.FINANCIERO!L2257-1</f>
        <v>-0.01042383715</v>
      </c>
      <c r="H2257" s="1">
        <f>S.FINANCIERO!N2258/S.FINANCIERO!N2257-1</f>
        <v>-0.02241844886</v>
      </c>
      <c r="I2257" s="1">
        <f>S.FINANCIERO!P2258/S.FINANCIERO!P2257-1</f>
        <v>-0.004746835443</v>
      </c>
      <c r="J2257" s="1">
        <f>S.FINANCIERO!R2258/S.FINANCIERO!R2257-1</f>
        <v>-0.009259259259</v>
      </c>
      <c r="K2257" s="1">
        <f>S.FINANCIERO!T2258/S.FINANCIERO!T2257-1</f>
        <v>0.0007676560901</v>
      </c>
      <c r="L2257" s="1">
        <f>SUMPRODUCT(B2257:K2257, 'Ponderaciones e Índices.'!$A$4:$J$4)</f>
        <v>-0.0072236084</v>
      </c>
      <c r="M2257" s="1">
        <f>'S. MATERIALES'!B2258/'S. MATERIALES'!B2257-1</f>
        <v>-0.005625879044</v>
      </c>
      <c r="N2257" s="3">
        <f>'S. MATERIALES'!D2258/'S. MATERIALES'!D2257-1</f>
        <v>0.01174199775</v>
      </c>
      <c r="O2257" s="1">
        <f>'S. MATERIALES'!F2258/'S. MATERIALES'!F2257-1</f>
        <v>-0.0006421869508</v>
      </c>
      <c r="P2257" s="1">
        <f>'S. MATERIALES'!H2258/'S. MATERIALES'!H2257-1</f>
        <v>-0.006231084209</v>
      </c>
      <c r="Q2257" s="1">
        <f>'S. MATERIALES'!J2258/'S. MATERIALES'!J2257-1</f>
        <v>-0.01859172989</v>
      </c>
      <c r="R2257" s="1">
        <f>'S. MATERIALES'!L2258/'S. MATERIALES'!L2257-1</f>
        <v>0.0389197776</v>
      </c>
      <c r="S2257" s="1">
        <f>'S. MATERIALES'!N2258/'S. MATERIALES'!N2257-1</f>
        <v>0</v>
      </c>
      <c r="T2257" s="1">
        <f>'S. MATERIALES'!P2258/'S. MATERIALES'!P2257-1</f>
        <v>0.001485442662</v>
      </c>
      <c r="U2257" s="1">
        <f>'S. MATERIALES'!R2258/'S. MATERIALES'!R2257-1</f>
        <v>-0.01292246521</v>
      </c>
      <c r="V2257" s="1">
        <f>'S. MATERIALES'!T2258/'S. MATERIALES'!T2257-1</f>
        <v>0.01260911736</v>
      </c>
      <c r="W2257" s="1">
        <f>SUMPRODUCT(M2257:V2257,'Ponderaciones e Índices.'!$A$8:$J$8)</f>
        <v>0.001089380172</v>
      </c>
      <c r="X2257" s="1">
        <f>'S. ENERGÍA'!B2258/'S. ENERGÍA'!B2257-1</f>
        <v>0.02505800464</v>
      </c>
      <c r="Y2257" s="1">
        <f>'S. ENERGÍA'!D2258/'S. ENERGÍA'!D2257-1</f>
        <v>0.01249072471</v>
      </c>
      <c r="Z2257" s="1">
        <f>'S. ENERGÍA'!F2258/'S. ENERGÍA'!F2257-1</f>
        <v>0.008112724167</v>
      </c>
      <c r="AA2257" s="1">
        <f>'S. ENERGÍA'!H2258/'S. ENERGÍA'!H2257-1</f>
        <v>-0.002273965142</v>
      </c>
      <c r="AB2257" s="1">
        <f>'S. ENERGÍA'!J2258/'S. ENERGÍA'!J2257-1</f>
        <v>0.004594180704</v>
      </c>
      <c r="AC2257" s="1">
        <f>'S. ENERGÍA'!L2258/'S. ENERGÍA'!L2257-1</f>
        <v>0.02232507487</v>
      </c>
      <c r="AD2257" s="1">
        <f>'S. ENERGÍA'!N2258/'S. ENERGÍA'!N2257-1</f>
        <v>0.0166503428</v>
      </c>
      <c r="AE2257" s="1">
        <f>'S. ENERGÍA'!P2258/'S. ENERGÍA'!P2257-1</f>
        <v>0.01984482244</v>
      </c>
      <c r="AF2257" s="1">
        <f>'S. ENERGÍA'!R2258/'S. ENERGÍA'!R2257-1</f>
        <v>0.01485608171</v>
      </c>
      <c r="AG2257" s="1">
        <f>'S. ENERGÍA'!T2258/'S. ENERGÍA'!T2257-1</f>
        <v>0.01627218935</v>
      </c>
      <c r="AH2257" s="1">
        <f>SUMPRODUCT(X2257:AG2257,'Ponderaciones e Índices.'!$A$12:$J$12)</f>
        <v>0.01364759441</v>
      </c>
    </row>
    <row r="2258">
      <c r="A2258" s="1">
        <f>S.FINANCIERO!A2259</f>
        <v>45156</v>
      </c>
      <c r="B2258" s="1">
        <f>S.FINANCIERO!B2259/S.FINANCIERO!B2258-1</f>
        <v>-0.005633112907</v>
      </c>
      <c r="C2258" s="1">
        <f>S.FINANCIERO!D2259/S.FINANCIERO!D2258-1</f>
        <v>-0.0009522675872</v>
      </c>
      <c r="D2258" s="1">
        <f>S.FINANCIERO!F2259/S.FINANCIERO!F2258-1</f>
        <v>-0.006229709573</v>
      </c>
      <c r="E2258" s="1">
        <f>S.FINANCIERO!H2259/S.FINANCIERO!H2258-1</f>
        <v>-0.006050955414</v>
      </c>
      <c r="F2258" s="1">
        <f>S.FINANCIERO!J2259/S.FINANCIERO!J2258-1</f>
        <v>-0.002041952849</v>
      </c>
      <c r="G2258" s="1">
        <f>S.FINANCIERO!L2259/S.FINANCIERO!L2258-1</f>
        <v>-0.002981218325</v>
      </c>
      <c r="H2258" s="1">
        <f>S.FINANCIERO!N2259/S.FINANCIERO!N2258-1</f>
        <v>0.0179393733</v>
      </c>
      <c r="I2258" s="1">
        <f>S.FINANCIERO!P2259/S.FINANCIERO!P2258-1</f>
        <v>-0.02821939587</v>
      </c>
      <c r="J2258" s="1">
        <f>S.FINANCIERO!R2259/S.FINANCIERO!R2258-1</f>
        <v>-0.01164394055</v>
      </c>
      <c r="K2258" s="1">
        <f>S.FINANCIERO!T2259/S.FINANCIERO!T2258-1</f>
        <v>-0.01201738686</v>
      </c>
      <c r="L2258" s="1">
        <f>SUMPRODUCT(B2258:K2258, 'Ponderaciones e Índices.'!$A$4:$J$4)</f>
        <v>-0.005664921515</v>
      </c>
      <c r="M2258" s="1">
        <f>'S. MATERIALES'!B2259/'S. MATERIALES'!B2258-1</f>
        <v>-0.002828854314</v>
      </c>
      <c r="N2258" s="3">
        <f>'S. MATERIALES'!D2259/'S. MATERIALES'!D2258-1</f>
        <v>-0.004451510334</v>
      </c>
      <c r="O2258" s="1">
        <f>'S. MATERIALES'!F2259/'S. MATERIALES'!F2258-1</f>
        <v>-0.003199469686</v>
      </c>
      <c r="P2258" s="1">
        <f>'S. MATERIALES'!H2259/'S. MATERIALES'!H2258-1</f>
        <v>-0.003403797922</v>
      </c>
      <c r="Q2258" s="1">
        <f>'S. MATERIALES'!J2259/'S. MATERIALES'!J2258-1</f>
        <v>-0.0004899292324</v>
      </c>
      <c r="R2258" s="1">
        <f>'S. MATERIALES'!L2259/'S. MATERIALES'!L2258-1</f>
        <v>0.0120412844</v>
      </c>
      <c r="S2258" s="1">
        <f>'S. MATERIALES'!N2259/'S. MATERIALES'!N2258-1</f>
        <v>-0.01105845182</v>
      </c>
      <c r="T2258" s="1">
        <f>'S. MATERIALES'!P2259/'S. MATERIALES'!P2258-1</f>
        <v>-0.01097597152</v>
      </c>
      <c r="U2258" s="1">
        <f>'S. MATERIALES'!R2259/'S. MATERIALES'!R2258-1</f>
        <v>-0.01812688822</v>
      </c>
      <c r="V2258" s="1">
        <f>'S. MATERIALES'!T2259/'S. MATERIALES'!T2258-1</f>
        <v>-0.01149425287</v>
      </c>
      <c r="W2258" s="1">
        <f>SUMPRODUCT(M2258:V2258,'Ponderaciones e Índices.'!$A$8:$J$8)</f>
        <v>-0.007221388823</v>
      </c>
      <c r="X2258" s="1">
        <f>'S. ENERGÍA'!B2259/'S. ENERGÍA'!B2258-1</f>
        <v>0.01493888637</v>
      </c>
      <c r="Y2258" s="1">
        <f>'S. ENERGÍA'!D2259/'S. ENERGÍA'!D2258-1</f>
        <v>0.01978746794</v>
      </c>
      <c r="Z2258" s="1">
        <f>'S. ENERGÍA'!F2259/'S. ENERGÍA'!F2258-1</f>
        <v>0.0006353240152</v>
      </c>
      <c r="AA2258" s="1">
        <f>'S. ENERGÍA'!H2259/'S. ENERGÍA'!H2258-1</f>
        <v>0.003730341781</v>
      </c>
      <c r="AB2258" s="1">
        <f>'S. ENERGÍA'!J2259/'S. ENERGÍA'!J2258-1</f>
        <v>-0.001905487805</v>
      </c>
      <c r="AC2258" s="1">
        <f>'S. ENERGÍA'!L2259/'S. ENERGÍA'!L2258-1</f>
        <v>0.01358189081</v>
      </c>
      <c r="AD2258" s="1">
        <f>'S. ENERGÍA'!N2259/'S. ENERGÍA'!N2258-1</f>
        <v>-0.0004816955684</v>
      </c>
      <c r="AE2258" s="1">
        <f>'S. ENERGÍA'!P2259/'S. ENERGÍA'!P2258-1</f>
        <v>0.0133138259</v>
      </c>
      <c r="AF2258" s="1">
        <f>'S. ENERGÍA'!R2259/'S. ENERGÍA'!R2258-1</f>
        <v>0.004574565416</v>
      </c>
      <c r="AG2258" s="1">
        <f>'S. ENERGÍA'!T2259/'S. ENERGÍA'!T2258-1</f>
        <v>-0.001940805434</v>
      </c>
      <c r="AH2258" s="1">
        <f>SUMPRODUCT(X2258:AG2258,'Ponderaciones e Índices.'!$A$12:$J$12)</f>
        <v>0.01035495224</v>
      </c>
    </row>
    <row r="2259">
      <c r="A2259" s="1">
        <f>S.FINANCIERO!A2260</f>
        <v>45159</v>
      </c>
      <c r="B2259" s="1">
        <f>S.FINANCIERO!B2260/S.FINANCIERO!B2259-1</f>
        <v>-0.004597701149</v>
      </c>
      <c r="C2259" s="1">
        <f>S.FINANCIERO!D2260/S.FINANCIERO!D2259-1</f>
        <v>-0.004527582509</v>
      </c>
      <c r="D2259" s="1">
        <f>S.FINANCIERO!F2260/S.FINANCIERO!F2259-1</f>
        <v>-0.001500971217</v>
      </c>
      <c r="E2259" s="1">
        <f>S.FINANCIERO!H2260/S.FINANCIERO!H2259-1</f>
        <v>-0.005446972124</v>
      </c>
      <c r="F2259" s="1">
        <f>S.FINANCIERO!J2260/S.FINANCIERO!J2259-1</f>
        <v>-0.006138392857</v>
      </c>
      <c r="G2259" s="1">
        <f>S.FINANCIERO!L2260/S.FINANCIERO!L2259-1</f>
        <v>-0.008771055517</v>
      </c>
      <c r="H2259" s="1">
        <f>S.FINANCIERO!N2260/S.FINANCIERO!N2259-1</f>
        <v>-0.00936871585</v>
      </c>
      <c r="I2259" s="1">
        <f>S.FINANCIERO!P2260/S.FINANCIERO!P2259-1</f>
        <v>-0.006952965235</v>
      </c>
      <c r="J2259" s="1">
        <f>S.FINANCIERO!R2260/S.FINANCIERO!R2259-1</f>
        <v>-0.007440706867</v>
      </c>
      <c r="K2259" s="1">
        <f>S.FINANCIERO!T2260/S.FINANCIERO!T2259-1</f>
        <v>-0.005952380952</v>
      </c>
      <c r="L2259" s="1">
        <f>SUMPRODUCT(B2259:K2259, 'Ponderaciones e Índices.'!$A$4:$J$4)</f>
        <v>-0.005950528275</v>
      </c>
      <c r="M2259" s="1">
        <f>'S. MATERIALES'!B2260/'S. MATERIALES'!B2259-1</f>
        <v>0.005673758865</v>
      </c>
      <c r="N2259" s="3">
        <f>'S. MATERIALES'!D2260/'S. MATERIALES'!D2259-1</f>
        <v>0.007505589269</v>
      </c>
      <c r="O2259" s="1">
        <f>'S. MATERIALES'!F2260/'S. MATERIALES'!F2259-1</f>
        <v>0.005788387937</v>
      </c>
      <c r="P2259" s="1">
        <f>'S. MATERIALES'!H2260/'S. MATERIALES'!H2259-1</f>
        <v>0.005752291929</v>
      </c>
      <c r="Q2259" s="1">
        <f>'S. MATERIALES'!J2260/'S. MATERIALES'!J2259-1</f>
        <v>0.008768585589</v>
      </c>
      <c r="R2259" s="1">
        <f>'S. MATERIALES'!L2260/'S. MATERIALES'!L2259-1</f>
        <v>0.01227573182</v>
      </c>
      <c r="S2259" s="1">
        <f>'S. MATERIALES'!N2260/'S. MATERIALES'!N2259-1</f>
        <v>0.01916932907</v>
      </c>
      <c r="T2259" s="1">
        <f>'S. MATERIALES'!P2260/'S. MATERIALES'!P2259-1</f>
        <v>0.02339532094</v>
      </c>
      <c r="U2259" s="1">
        <f>'S. MATERIALES'!R2260/'S. MATERIALES'!R2259-1</f>
        <v>0.01948717949</v>
      </c>
      <c r="V2259" s="1">
        <f>'S. MATERIALES'!T2260/'S. MATERIALES'!T2259-1</f>
        <v>0.006782945736</v>
      </c>
      <c r="W2259" s="1">
        <f>SUMPRODUCT(M2259:V2259,'Ponderaciones e Índices.'!$A$8:$J$8)</f>
        <v>0.01455095003</v>
      </c>
      <c r="X2259" s="1">
        <f>'S. ENERGÍA'!B2260/'S. ENERGÍA'!B2259-1</f>
        <v>-0.01115075825</v>
      </c>
      <c r="Y2259" s="1">
        <f>'S. ENERGÍA'!D2260/'S. ENERGÍA'!D2259-1</f>
        <v>-0.0035932447</v>
      </c>
      <c r="Z2259" s="1">
        <f>'S. ENERGÍA'!F2260/'S. ENERGÍA'!F2259-1</f>
        <v>-0.004444444444</v>
      </c>
      <c r="AA2259" s="1">
        <f>'S. ENERGÍA'!H2260/'S. ENERGÍA'!H2259-1</f>
        <v>-0.001033362189</v>
      </c>
      <c r="AB2259" s="1">
        <f>'S. ENERGÍA'!J2260/'S. ENERGÍA'!J2259-1</f>
        <v>-0.007636502482</v>
      </c>
      <c r="AC2259" s="1">
        <f>'S. ENERGÍA'!L2260/'S. ENERGÍA'!L2259-1</f>
        <v>-0.00486074619</v>
      </c>
      <c r="AD2259" s="1">
        <f>'S. ENERGÍA'!N2260/'S. ENERGÍA'!N2259-1</f>
        <v>-0.001686746988</v>
      </c>
      <c r="AE2259" s="1">
        <f>'S. ENERGÍA'!P2260/'S. ENERGÍA'!P2259-1</f>
        <v>-0.005197805371</v>
      </c>
      <c r="AF2259" s="1">
        <f>'S. ENERGÍA'!R2260/'S. ENERGÍA'!R2259-1</f>
        <v>-0.009107468124</v>
      </c>
      <c r="AG2259" s="1">
        <f>'S. ENERGÍA'!T2260/'S. ENERGÍA'!T2259-1</f>
        <v>-0.008750607681</v>
      </c>
      <c r="AH2259" s="1">
        <f>SUMPRODUCT(X2259:AG2259,'Ponderaciones e Índices.'!$A$12:$J$12)</f>
        <v>-0.006040755988</v>
      </c>
    </row>
    <row r="2260">
      <c r="A2260" s="1">
        <f>S.FINANCIERO!A2261</f>
        <v>45160</v>
      </c>
      <c r="B2260" s="1">
        <f>S.FINANCIERO!B2261/S.FINANCIERO!B2260-1</f>
        <v>-0.01261959749</v>
      </c>
      <c r="C2260" s="1">
        <f>S.FINANCIERO!D2261/S.FINANCIERO!D2260-1</f>
        <v>-0.0118491921</v>
      </c>
      <c r="D2260" s="1">
        <f>S.FINANCIERO!F2261/S.FINANCIERO!F2260-1</f>
        <v>-0.01741975418</v>
      </c>
      <c r="E2260" s="1">
        <f>S.FINANCIERO!H2261/S.FINANCIERO!H2260-1</f>
        <v>-0.007409793814</v>
      </c>
      <c r="F2260" s="1">
        <f>S.FINANCIERO!J2261/S.FINANCIERO!J2260-1</f>
        <v>-0.004117536964</v>
      </c>
      <c r="G2260" s="1">
        <f>S.FINANCIERO!L2261/S.FINANCIERO!L2260-1</f>
        <v>-0.007943690297</v>
      </c>
      <c r="H2260" s="1">
        <f>S.FINANCIERO!N2261/S.FINANCIERO!N2260-1</f>
        <v>-0.02094120588</v>
      </c>
      <c r="I2260" s="1">
        <f>S.FINANCIERO!P2261/S.FINANCIERO!P2260-1</f>
        <v>-0.01812191104</v>
      </c>
      <c r="J2260" s="1">
        <f>S.FINANCIERO!R2261/S.FINANCIERO!R2260-1</f>
        <v>-0.006559425269</v>
      </c>
      <c r="K2260" s="1">
        <f>S.FINANCIERO!T2261/S.FINANCIERO!T2260-1</f>
        <v>-0.01640197865</v>
      </c>
      <c r="L2260" s="1">
        <f>SUMPRODUCT(B2260:K2260, 'Ponderaciones e Índices.'!$A$4:$J$4)</f>
        <v>-0.01229113652</v>
      </c>
      <c r="M2260" s="1">
        <f>'S. MATERIALES'!B2261/'S. MATERIALES'!B2260-1</f>
        <v>0.01034320639</v>
      </c>
      <c r="N2260" s="3">
        <f>'S. MATERIALES'!D2261/'S. MATERIALES'!D2260-1</f>
        <v>0.006023141544</v>
      </c>
      <c r="O2260" s="1">
        <f>'S. MATERIALES'!F2261/'S. MATERIALES'!F2260-1</f>
        <v>0.01854038336</v>
      </c>
      <c r="P2260" s="1">
        <f>'S. MATERIALES'!H2261/'S. MATERIALES'!H2260-1</f>
        <v>0.008579088472</v>
      </c>
      <c r="Q2260" s="1">
        <f>'S. MATERIALES'!J2261/'S. MATERIALES'!J2260-1</f>
        <v>0.01144584818</v>
      </c>
      <c r="R2260" s="1">
        <f>'S. MATERIALES'!L2261/'S. MATERIALES'!L2260-1</f>
        <v>0.02257462687</v>
      </c>
      <c r="S2260" s="1">
        <f>'S. MATERIALES'!N2261/'S. MATERIALES'!N2260-1</f>
        <v>0.01253918495</v>
      </c>
      <c r="T2260" s="1">
        <f>'S. MATERIALES'!P2261/'S. MATERIALES'!P2260-1</f>
        <v>-0.01172332943</v>
      </c>
      <c r="U2260" s="1">
        <f>'S. MATERIALES'!R2261/'S. MATERIALES'!R2260-1</f>
        <v>0</v>
      </c>
      <c r="V2260" s="1">
        <f>'S. MATERIALES'!T2261/'S. MATERIALES'!T2260-1</f>
        <v>0.007699711261</v>
      </c>
      <c r="W2260" s="1">
        <f>SUMPRODUCT(M2260:V2260,'Ponderaciones e Índices.'!$A$8:$J$8)</f>
        <v>0.006252249904</v>
      </c>
      <c r="X2260" s="1">
        <f>'S. ENERGÍA'!B2261/'S. ENERGÍA'!B2260-1</f>
        <v>-0.004059539919</v>
      </c>
      <c r="Y2260" s="1">
        <f>'S. ENERGÍA'!D2261/'S. ENERGÍA'!D2260-1</f>
        <v>-0.000961654045</v>
      </c>
      <c r="Z2260" s="1">
        <f>'S. ENERGÍA'!F2261/'S. ENERGÍA'!F2260-1</f>
        <v>-0.01147959184</v>
      </c>
      <c r="AA2260" s="1">
        <f>'S. ENERGÍA'!H2261/'S. ENERGÍA'!H2260-1</f>
        <v>-0.0113651315</v>
      </c>
      <c r="AB2260" s="1">
        <f>'S. ENERGÍA'!J2261/'S. ENERGÍA'!J2260-1</f>
        <v>-0.001539053482</v>
      </c>
      <c r="AC2260" s="1">
        <f>'S. ENERGÍA'!L2261/'S. ENERGÍA'!L2260-1</f>
        <v>-0.005676567657</v>
      </c>
      <c r="AD2260" s="1">
        <f>'S. ENERGÍA'!N2261/'S. ENERGÍA'!N2260-1</f>
        <v>-0.01013758146</v>
      </c>
      <c r="AE2260" s="1">
        <f>'S. ENERGÍA'!P2261/'S. ENERGÍA'!P2260-1</f>
        <v>-0.01204644412</v>
      </c>
      <c r="AF2260" s="1">
        <f>'S. ENERGÍA'!R2261/'S. ENERGÍA'!R2260-1</f>
        <v>0</v>
      </c>
      <c r="AG2260" s="1">
        <f>'S. ENERGÍA'!T2261/'S. ENERGÍA'!T2260-1</f>
        <v>-0.00637567435</v>
      </c>
      <c r="AH2260" s="1">
        <f>SUMPRODUCT(X2260:AG2260,'Ponderaciones e Índices.'!$A$12:$J$12)</f>
        <v>-0.003838740619</v>
      </c>
    </row>
    <row r="2261">
      <c r="A2261" s="1">
        <f>S.FINANCIERO!A2262</f>
        <v>45161</v>
      </c>
      <c r="B2261" s="1">
        <f>S.FINANCIERO!B2262/S.FINANCIERO!B2261-1</f>
        <v>0.004594436555</v>
      </c>
      <c r="C2261" s="1">
        <f>S.FINANCIERO!D2262/S.FINANCIERO!D2261-1</f>
        <v>0.009689922481</v>
      </c>
      <c r="D2261" s="1">
        <f>S.FINANCIERO!F2262/S.FINANCIERO!F2261-1</f>
        <v>0.0158387329</v>
      </c>
      <c r="E2261" s="1">
        <f>S.FINANCIERO!H2262/S.FINANCIERO!H2261-1</f>
        <v>0.01379422265</v>
      </c>
      <c r="F2261" s="1">
        <f>S.FINANCIERO!J2262/S.FINANCIERO!J2261-1</f>
        <v>0.006953580154</v>
      </c>
      <c r="G2261" s="1">
        <f>S.FINANCIERO!L2262/S.FINANCIERO!L2261-1</f>
        <v>0.01368335698</v>
      </c>
      <c r="H2261" s="1">
        <f>S.FINANCIERO!N2262/S.FINANCIERO!N2261-1</f>
        <v>0.01494823488</v>
      </c>
      <c r="I2261" s="1">
        <f>S.FINANCIERO!P2262/S.FINANCIERO!P2261-1</f>
        <v>0.01216442953</v>
      </c>
      <c r="J2261" s="1">
        <f>S.FINANCIERO!R2262/S.FINANCIERO!R2261-1</f>
        <v>0.01163339098</v>
      </c>
      <c r="K2261" s="1">
        <f>S.FINANCIERO!T2262/S.FINANCIERO!T2261-1</f>
        <v>0.0002646903123</v>
      </c>
      <c r="L2261" s="1">
        <f>SUMPRODUCT(B2261:K2261, 'Ponderaciones e Índices.'!$A$4:$J$4)</f>
        <v>0.01069113431</v>
      </c>
      <c r="M2261" s="1">
        <f>'S. MATERIALES'!B2262/'S. MATERIALES'!B2261-1</f>
        <v>0.0144253141</v>
      </c>
      <c r="N2261" s="3">
        <f>'S. MATERIALES'!D2262/'S. MATERIALES'!D2261-1</f>
        <v>0.02111233654</v>
      </c>
      <c r="O2261" s="1">
        <f>'S. MATERIALES'!F2262/'S. MATERIALES'!F2261-1</f>
        <v>0.02887424237</v>
      </c>
      <c r="P2261" s="1">
        <f>'S. MATERIALES'!H2262/'S. MATERIALES'!H2261-1</f>
        <v>0.0251639199</v>
      </c>
      <c r="Q2261" s="1">
        <f>'S. MATERIALES'!J2262/'S. MATERIALES'!J2261-1</f>
        <v>0.01430554073</v>
      </c>
      <c r="R2261" s="1">
        <f>'S. MATERIALES'!L2262/'S. MATERIALES'!L2261-1</f>
        <v>0.006020799124</v>
      </c>
      <c r="S2261" s="1">
        <f>'S. MATERIALES'!N2262/'S. MATERIALES'!N2261-1</f>
        <v>0.02631578947</v>
      </c>
      <c r="T2261" s="1">
        <f>'S. MATERIALES'!P2262/'S. MATERIALES'!P2261-1</f>
        <v>0.02787663108</v>
      </c>
      <c r="U2261" s="1">
        <f>'S. MATERIALES'!R2262/'S. MATERIALES'!R2261-1</f>
        <v>0.03018108652</v>
      </c>
      <c r="V2261" s="1">
        <f>'S. MATERIALES'!T2262/'S. MATERIALES'!T2261-1</f>
        <v>0.0405921681</v>
      </c>
      <c r="W2261" s="1">
        <f>SUMPRODUCT(M2261:V2261,'Ponderaciones e Índices.'!$A$8:$J$8)</f>
        <v>0.02247928018</v>
      </c>
      <c r="X2261" s="1">
        <f>'S. ENERGÍA'!B2262/'S. ENERGÍA'!B2261-1</f>
        <v>0.005434782609</v>
      </c>
      <c r="Y2261" s="1">
        <f>'S. ENERGÍA'!D2262/'S. ENERGÍA'!D2261-1</f>
        <v>-0.006377090603</v>
      </c>
      <c r="Z2261" s="1">
        <f>'S. ENERGÍA'!F2262/'S. ENERGÍA'!F2261-1</f>
        <v>0.002150537634</v>
      </c>
      <c r="AA2261" s="1">
        <f>'S. ENERGÍA'!H2262/'S. ENERGÍA'!H2261-1</f>
        <v>0.003134379044</v>
      </c>
      <c r="AB2261" s="1">
        <f>'S. ENERGÍA'!J2262/'S. ENERGÍA'!J2261-1</f>
        <v>-0.01541425819</v>
      </c>
      <c r="AC2261" s="1">
        <f>'S. ENERGÍA'!L2262/'S. ENERGÍA'!L2261-1</f>
        <v>-0.004912373871</v>
      </c>
      <c r="AD2261" s="1">
        <f>'S. ENERGÍA'!N2262/'S. ENERGÍA'!N2261-1</f>
        <v>0.0007315288954</v>
      </c>
      <c r="AE2261" s="1">
        <f>'S. ENERGÍA'!P2262/'S. ENERGÍA'!P2261-1</f>
        <v>-0.01395622154</v>
      </c>
      <c r="AF2261" s="1">
        <f>'S. ENERGÍA'!R2262/'S. ENERGÍA'!R2261-1</f>
        <v>-0.01286764706</v>
      </c>
      <c r="AG2261" s="1">
        <f>'S. ENERGÍA'!T2262/'S. ENERGÍA'!T2261-1</f>
        <v>-0.02566633761</v>
      </c>
      <c r="AH2261" s="1">
        <f>SUMPRODUCT(X2261:AG2261,'Ponderaciones e Índices.'!$A$12:$J$12)</f>
        <v>-0.005906638859</v>
      </c>
    </row>
    <row r="2262">
      <c r="A2262" s="1">
        <f>S.FINANCIERO!A2263</f>
        <v>45162</v>
      </c>
      <c r="B2262" s="1">
        <f>S.FINANCIERO!B2263/S.FINANCIERO!B2262-1</f>
        <v>0.01962414768</v>
      </c>
      <c r="C2262" s="1">
        <f>S.FINANCIERO!D2263/S.FINANCIERO!D2262-1</f>
        <v>-0.03130998081</v>
      </c>
      <c r="D2262" s="1">
        <f>S.FINANCIERO!F2263/S.FINANCIERO!F2262-1</f>
        <v>-0.002569099929</v>
      </c>
      <c r="E2262" s="1">
        <f>S.FINANCIERO!H2263/S.FINANCIERO!H2262-1</f>
        <v>-0.001120537858</v>
      </c>
      <c r="F2262" s="1">
        <f>S.FINANCIERO!J2263/S.FINANCIERO!J2262-1</f>
        <v>0.006345651362</v>
      </c>
      <c r="G2262" s="1">
        <f>S.FINANCIERO!L2263/S.FINANCIERO!L2262-1</f>
        <v>-0.006299370063</v>
      </c>
      <c r="H2262" s="1">
        <f>S.FINANCIERO!N2263/S.FINANCIERO!N2262-1</f>
        <v>-0.003171312033</v>
      </c>
      <c r="I2262" s="1">
        <f>S.FINANCIERO!P2263/S.FINANCIERO!P2262-1</f>
        <v>0.00828843763</v>
      </c>
      <c r="J2262" s="1">
        <f>S.FINANCIERO!R2263/S.FINANCIERO!R2262-1</f>
        <v>0.002797202797</v>
      </c>
      <c r="K2262" s="1">
        <f>S.FINANCIERO!T2263/S.FINANCIERO!T2262-1</f>
        <v>0.009790949987</v>
      </c>
      <c r="L2262" s="1">
        <f>SUMPRODUCT(B2262:K2262, 'Ponderaciones e Índices.'!$A$4:$J$4)</f>
        <v>-0.001669281838</v>
      </c>
      <c r="M2262" s="1">
        <f>'S. MATERIALES'!B2263/'S. MATERIALES'!B2262-1</f>
        <v>-0.005504587156</v>
      </c>
      <c r="N2262" s="3">
        <f>'S. MATERIALES'!D2263/'S. MATERIALES'!D2262-1</f>
        <v>0.002314457645</v>
      </c>
      <c r="O2262" s="1">
        <f>'S. MATERIALES'!F2263/'S. MATERIALES'!F2262-1</f>
        <v>-0.01525198939</v>
      </c>
      <c r="P2262" s="1">
        <f>'S. MATERIALES'!H2263/'S. MATERIALES'!H2262-1</f>
        <v>-0.007605877269</v>
      </c>
      <c r="Q2262" s="1">
        <f>'S. MATERIALES'!J2263/'S. MATERIALES'!J2262-1</f>
        <v>-0.001736659299</v>
      </c>
      <c r="R2262" s="1">
        <f>'S. MATERIALES'!L2263/'S. MATERIALES'!L2262-1</f>
        <v>-0.01976786362</v>
      </c>
      <c r="S2262" s="1">
        <f>'S. MATERIALES'!N2263/'S. MATERIALES'!N2262-1</f>
        <v>0.006033182504</v>
      </c>
      <c r="T2262" s="1">
        <f>'S. MATERIALES'!P2263/'S. MATERIALES'!P2262-1</f>
        <v>-0.03981534911</v>
      </c>
      <c r="U2262" s="1">
        <f>'S. MATERIALES'!R2263/'S. MATERIALES'!R2262-1</f>
        <v>-0.033203125</v>
      </c>
      <c r="V2262" s="1">
        <f>'S. MATERIALES'!T2263/'S. MATERIALES'!T2262-1</f>
        <v>-0.009178522258</v>
      </c>
      <c r="W2262" s="1">
        <f>SUMPRODUCT(M2262:V2262,'Ponderaciones e Índices.'!$A$8:$J$8)</f>
        <v>-0.01633476853</v>
      </c>
      <c r="X2262" s="1">
        <f>'S. ENERGÍA'!B2263/'S. ENERGÍA'!B2262-1</f>
        <v>-0.004279279279</v>
      </c>
      <c r="Y2262" s="1">
        <f>'S. ENERGÍA'!D2263/'S. ENERGÍA'!D2262-1</f>
        <v>-0.01247275369</v>
      </c>
      <c r="Z2262" s="1">
        <f>'S. ENERGÍA'!F2263/'S. ENERGÍA'!F2262-1</f>
        <v>-0.003862660944</v>
      </c>
      <c r="AA2262" s="1">
        <f>'S. ENERGÍA'!H2263/'S. ENERGÍA'!H2262-1</f>
        <v>-0.006875917818</v>
      </c>
      <c r="AB2262" s="1">
        <f>'S. ENERGÍA'!J2263/'S. ENERGÍA'!J2262-1</f>
        <v>-0.01761252446</v>
      </c>
      <c r="AC2262" s="1">
        <f>'S. ENERGÍA'!L2263/'S. ENERGÍA'!L2262-1</f>
        <v>-0.008672448299</v>
      </c>
      <c r="AD2262" s="1">
        <f>'S. ENERGÍA'!N2263/'S. ENERGÍA'!N2262-1</f>
        <v>-0.004142300195</v>
      </c>
      <c r="AE2262" s="1">
        <f>'S. ENERGÍA'!P2263/'S. ENERGÍA'!P2262-1</f>
        <v>-0.01802741359</v>
      </c>
      <c r="AF2262" s="1">
        <f>'S. ENERGÍA'!R2263/'S. ENERGÍA'!R2262-1</f>
        <v>-0.009310986965</v>
      </c>
      <c r="AG2262" s="1">
        <f>'S. ENERGÍA'!T2263/'S. ENERGÍA'!T2262-1</f>
        <v>-0.009118541033</v>
      </c>
      <c r="AH2262" s="1">
        <f>SUMPRODUCT(X2262:AG2262,'Ponderaciones e Índices.'!$A$12:$J$12)</f>
        <v>-0.009880731107</v>
      </c>
    </row>
    <row r="2263">
      <c r="A2263" s="1">
        <f>S.FINANCIERO!A2264</f>
        <v>45163</v>
      </c>
      <c r="B2263" s="1">
        <f>S.FINANCIERO!B2264/S.FINANCIERO!B2263-1</f>
        <v>-0.01304844234</v>
      </c>
      <c r="C2263" s="1">
        <f>S.FINANCIERO!D2264/S.FINANCIERO!D2263-1</f>
        <v>-0.004705882353</v>
      </c>
      <c r="D2263" s="1">
        <f>S.FINANCIERO!F2264/S.FINANCIERO!F2263-1</f>
        <v>-0.003819166889</v>
      </c>
      <c r="E2263" s="1">
        <f>S.FINANCIERO!H2264/S.FINANCIERO!H2263-1</f>
        <v>-0.004487179487</v>
      </c>
      <c r="F2263" s="1">
        <f>S.FINANCIERO!J2264/S.FINANCIERO!J2263-1</f>
        <v>0.001112759644</v>
      </c>
      <c r="G2263" s="1">
        <f>S.FINANCIERO!L2264/S.FINANCIERO!L2263-1</f>
        <v>-0.01227611189</v>
      </c>
      <c r="H2263" s="1">
        <f>S.FINANCIERO!N2264/S.FINANCIERO!N2263-1</f>
        <v>0.004091834403</v>
      </c>
      <c r="I2263" s="1">
        <f>S.FINANCIERO!P2264/S.FINANCIERO!P2263-1</f>
        <v>0</v>
      </c>
      <c r="J2263" s="1">
        <f>S.FINANCIERO!R2264/S.FINANCIERO!R2263-1</f>
        <v>0.000929800093</v>
      </c>
      <c r="K2263" s="1">
        <f>S.FINANCIERO!T2264/S.FINANCIERO!T2263-1</f>
        <v>0.001572327044</v>
      </c>
      <c r="L2263" s="1">
        <f>SUMPRODUCT(B2263:K2263, 'Ponderaciones e Índices.'!$A$4:$J$4)</f>
        <v>-0.003460781869</v>
      </c>
      <c r="M2263" s="1">
        <f>'S. MATERIALES'!B2264/'S. MATERIALES'!B2263-1</f>
        <v>-0.00184501845</v>
      </c>
      <c r="N2263" s="3">
        <f>'S. MATERIALES'!D2264/'S. MATERIALES'!D2263-1</f>
        <v>-0.009082512315</v>
      </c>
      <c r="O2263" s="1">
        <f>'S. MATERIALES'!F2264/'S. MATERIALES'!F2263-1</f>
        <v>-0.00372004838</v>
      </c>
      <c r="P2263" s="1">
        <f>'S. MATERIALES'!H2264/'S. MATERIALES'!H2263-1</f>
        <v>-0.002786970911</v>
      </c>
      <c r="Q2263" s="1">
        <f>'S. MATERIALES'!J2264/'S. MATERIALES'!J2263-1</f>
        <v>-0.007169592493</v>
      </c>
      <c r="R2263" s="1">
        <f>'S. MATERIALES'!L2264/'S. MATERIALES'!L2263-1</f>
        <v>0.006475485661</v>
      </c>
      <c r="S2263" s="1">
        <f>'S. MATERIALES'!N2264/'S. MATERIALES'!N2263-1</f>
        <v>-0.0179910045</v>
      </c>
      <c r="T2263" s="1">
        <f>'S. MATERIALES'!P2264/'S. MATERIALES'!P2263-1</f>
        <v>0.003305288462</v>
      </c>
      <c r="U2263" s="1">
        <f>'S. MATERIALES'!R2264/'S. MATERIALES'!R2263-1</f>
        <v>0.0101010101</v>
      </c>
      <c r="V2263" s="1">
        <f>'S. MATERIALES'!T2264/'S. MATERIALES'!T2263-1</f>
        <v>-0.01065308013</v>
      </c>
      <c r="W2263" s="1">
        <f>SUMPRODUCT(M2263:V2263,'Ponderaciones e Índices.'!$A$8:$J$8)</f>
        <v>-0.0007751799011</v>
      </c>
      <c r="X2263" s="1">
        <f>'S. ENERGÍA'!B2264/'S. ENERGÍA'!B2263-1</f>
        <v>0.01266681746</v>
      </c>
      <c r="Y2263" s="1">
        <f>'S. ENERGÍA'!D2264/'S. ENERGÍA'!D2263-1</f>
        <v>0.01545064378</v>
      </c>
      <c r="Z2263" s="1">
        <f>'S. ENERGÍA'!F2264/'S. ENERGÍA'!F2263-1</f>
        <v>0.007755277897</v>
      </c>
      <c r="AA2263" s="1">
        <f>'S. ENERGÍA'!H2264/'S. ENERGÍA'!H2263-1</f>
        <v>0.008602581465</v>
      </c>
      <c r="AB2263" s="1">
        <f>'S. ENERGÍA'!J2264/'S. ENERGÍA'!J2263-1</f>
        <v>0.02071713147</v>
      </c>
      <c r="AC2263" s="1">
        <f>'S. ENERGÍA'!L2264/'S. ENERGÍA'!L2263-1</f>
        <v>0.009825033647</v>
      </c>
      <c r="AD2263" s="1">
        <f>'S. ENERGÍA'!N2264/'S. ENERGÍA'!N2263-1</f>
        <v>0.01125519941</v>
      </c>
      <c r="AE2263" s="1">
        <f>'S. ENERGÍA'!P2264/'S. ENERGÍA'!P2263-1</f>
        <v>0.008648156577</v>
      </c>
      <c r="AF2263" s="1">
        <f>'S. ENERGÍA'!R2264/'S. ENERGÍA'!R2263-1</f>
        <v>0.01221804511</v>
      </c>
      <c r="AG2263" s="1">
        <f>'S. ENERGÍA'!T2264/'S. ENERGÍA'!T2263-1</f>
        <v>0.009202453988</v>
      </c>
      <c r="AH2263" s="1">
        <f>SUMPRODUCT(X2263:AG2263,'Ponderaciones e Índices.'!$A$12:$J$12)</f>
        <v>0.01338527289</v>
      </c>
    </row>
    <row r="2264">
      <c r="A2264" s="1">
        <f>S.FINANCIERO!A2265</f>
        <v>45166</v>
      </c>
      <c r="B2264" s="1">
        <f>S.FINANCIERO!B2265/S.FINANCIERO!B2264-1</f>
        <v>0.008263097009</v>
      </c>
      <c r="C2264" s="1">
        <f>S.FINANCIERO!D2265/S.FINANCIERO!D2264-1</f>
        <v>0.02065447306</v>
      </c>
      <c r="D2264" s="1">
        <f>S.FINANCIERO!F2265/S.FINANCIERO!F2264-1</f>
        <v>0.01587018545</v>
      </c>
      <c r="E2264" s="1">
        <f>S.FINANCIERO!H2265/S.FINANCIERO!H2264-1</f>
        <v>0.01126851256</v>
      </c>
      <c r="F2264" s="1">
        <f>S.FINANCIERO!J2265/S.FINANCIERO!J2264-1</f>
        <v>0.009818451278</v>
      </c>
      <c r="G2264" s="1">
        <f>S.FINANCIERO!L2265/S.FINANCIERO!L2264-1</f>
        <v>0.0130399348</v>
      </c>
      <c r="H2264" s="1">
        <f>S.FINANCIERO!N2265/S.FINANCIERO!N2264-1</f>
        <v>0.01380799886</v>
      </c>
      <c r="I2264" s="1">
        <f>S.FINANCIERO!P2265/S.FINANCIERO!P2264-1</f>
        <v>0.004932182491</v>
      </c>
      <c r="J2264" s="1">
        <f>S.FINANCIERO!R2265/S.FINANCIERO!R2264-1</f>
        <v>0.004644681839</v>
      </c>
      <c r="K2264" s="1">
        <f>S.FINANCIERO!T2265/S.FINANCIERO!T2264-1</f>
        <v>0.01046572475</v>
      </c>
      <c r="L2264" s="1">
        <f>SUMPRODUCT(B2264:K2264, 'Ponderaciones e Índices.'!$A$4:$J$4)</f>
        <v>0.01175822214</v>
      </c>
      <c r="M2264" s="1">
        <f>'S. MATERIALES'!B2265/'S. MATERIALES'!B2264-1</f>
        <v>0.01802218115</v>
      </c>
      <c r="N2264" s="3">
        <f>'S. MATERIALES'!D2265/'S. MATERIALES'!D2264-1</f>
        <v>0.02205996582</v>
      </c>
      <c r="O2264" s="1">
        <f>'S. MATERIALES'!F2265/'S. MATERIALES'!F2264-1</f>
        <v>0.02550103028</v>
      </c>
      <c r="P2264" s="1">
        <f>'S. MATERIALES'!H2265/'S. MATERIALES'!H2264-1</f>
        <v>0.02165938865</v>
      </c>
      <c r="Q2264" s="1">
        <f>'S. MATERIALES'!J2265/'S. MATERIALES'!J2264-1</f>
        <v>0.02012424999</v>
      </c>
      <c r="R2264" s="1">
        <f>'S. MATERIALES'!L2265/'S. MATERIALES'!L2264-1</f>
        <v>0.004779411765</v>
      </c>
      <c r="S2264" s="1">
        <f>'S. MATERIALES'!N2265/'S. MATERIALES'!N2264-1</f>
        <v>0.03511450382</v>
      </c>
      <c r="T2264" s="1">
        <f>'S. MATERIALES'!P2265/'S. MATERIALES'!P2264-1</f>
        <v>0.03054806828</v>
      </c>
      <c r="U2264" s="1">
        <f>'S. MATERIALES'!R2265/'S. MATERIALES'!R2264-1</f>
        <v>0.007</v>
      </c>
      <c r="V2264" s="1">
        <f>'S. MATERIALES'!T2265/'S. MATERIALES'!T2264-1</f>
        <v>0.02902621723</v>
      </c>
      <c r="W2264" s="1">
        <f>SUMPRODUCT(M2264:V2264,'Ponderaciones e Índices.'!$A$8:$J$8)</f>
        <v>0.0192550756</v>
      </c>
      <c r="X2264" s="1">
        <f>'S. ENERGÍA'!B2265/'S. ENERGÍA'!B2264-1</f>
        <v>0.009604645968</v>
      </c>
      <c r="Y2264" s="1">
        <f>'S. ENERGÍA'!D2265/'S. ENERGÍA'!D2264-1</f>
        <v>0.02475546432</v>
      </c>
      <c r="Z2264" s="1">
        <f>'S. ENERGÍA'!F2265/'S. ENERGÍA'!F2264-1</f>
        <v>0.008550662676</v>
      </c>
      <c r="AA2264" s="1">
        <f>'S. ENERGÍA'!H2265/'S. ENERGÍA'!H2264-1</f>
        <v>0.009152628298</v>
      </c>
      <c r="AB2264" s="1">
        <f>'S. ENERGÍA'!J2265/'S. ENERGÍA'!J2264-1</f>
        <v>0.007025761124</v>
      </c>
      <c r="AC2264" s="1">
        <f>'S. ENERGÍA'!L2265/'S. ENERGÍA'!L2264-1</f>
        <v>0.009996001599</v>
      </c>
      <c r="AD2264" s="1">
        <f>'S. ENERGÍA'!N2265/'S. ENERGÍA'!N2264-1</f>
        <v>0.007258649891</v>
      </c>
      <c r="AE2264" s="1">
        <f>'S. ENERGÍA'!P2265/'S. ENERGÍA'!P2264-1</f>
        <v>0.01624548736</v>
      </c>
      <c r="AF2264" s="1">
        <f>'S. ENERGÍA'!R2265/'S. ENERGÍA'!R2264-1</f>
        <v>0.01299907149</v>
      </c>
      <c r="AG2264" s="1">
        <f>'S. ENERGÍA'!T2265/'S. ENERGÍA'!T2264-1</f>
        <v>0.02127659574</v>
      </c>
      <c r="AH2264" s="1">
        <f>SUMPRODUCT(X2264:AG2264,'Ponderaciones e Índices.'!$A$12:$J$12)</f>
        <v>0.01548456969</v>
      </c>
    </row>
    <row r="2265">
      <c r="A2265" s="1">
        <f>S.FINANCIERO!A2266</f>
        <v>45167</v>
      </c>
      <c r="B2265" s="1">
        <f>S.FINANCIERO!B2266/S.FINANCIERO!B2265-1</f>
        <v>0.005245041796</v>
      </c>
      <c r="C2265" s="1">
        <f>S.FINANCIERO!D2266/S.FINANCIERO!D2265-1</f>
        <v>0.01487260758</v>
      </c>
      <c r="D2265" s="1">
        <f>S.FINANCIERO!F2266/S.FINANCIERO!F2265-1</f>
        <v>0.003159557662</v>
      </c>
      <c r="E2265" s="1">
        <f>S.FINANCIERO!H2266/S.FINANCIERO!H2265-1</f>
        <v>0.0270614454</v>
      </c>
      <c r="F2265" s="1">
        <f>S.FINANCIERO!J2266/S.FINANCIERO!J2265-1</f>
        <v>0.01375894331</v>
      </c>
      <c r="G2265" s="1">
        <f>S.FINANCIERO!L2266/S.FINANCIERO!L2265-1</f>
        <v>0.01035800483</v>
      </c>
      <c r="H2265" s="1">
        <f>S.FINANCIERO!N2266/S.FINANCIERO!N2265-1</f>
        <v>0.02903196632</v>
      </c>
      <c r="I2265" s="1">
        <f>S.FINANCIERO!P2266/S.FINANCIERO!P2265-1</f>
        <v>0.01881390593</v>
      </c>
      <c r="J2265" s="1">
        <f>S.FINANCIERO!R2266/S.FINANCIERO!R2265-1</f>
        <v>0.004160887656</v>
      </c>
      <c r="K2265" s="1">
        <f>S.FINANCIERO!T2266/S.FINANCIERO!T2265-1</f>
        <v>0.01242879337</v>
      </c>
      <c r="L2265" s="1">
        <f>SUMPRODUCT(B2265:K2265, 'Ponderaciones e Índices.'!$A$4:$J$4)</f>
        <v>0.01526076954</v>
      </c>
      <c r="M2265" s="1">
        <f>'S. MATERIALES'!B2266/'S. MATERIALES'!B2265-1</f>
        <v>0.006808896959</v>
      </c>
      <c r="N2265" s="3">
        <f>'S. MATERIALES'!D2266/'S. MATERIALES'!D2265-1</f>
        <v>0.01109591123</v>
      </c>
      <c r="O2265" s="1">
        <f>'S. MATERIALES'!F2266/'S. MATERIALES'!F2265-1</f>
        <v>0.01151837821</v>
      </c>
      <c r="P2265" s="1">
        <f>'S. MATERIALES'!H2266/'S. MATERIALES'!H2265-1</f>
        <v>0.0145323987</v>
      </c>
      <c r="Q2265" s="1">
        <f>'S. MATERIALES'!J2266/'S. MATERIALES'!J2265-1</f>
        <v>0.0165521549</v>
      </c>
      <c r="R2265" s="1">
        <f>'S. MATERIALES'!L2266/'S. MATERIALES'!L2265-1</f>
        <v>0.02103915112</v>
      </c>
      <c r="S2265" s="1">
        <f>'S. MATERIALES'!N2266/'S. MATERIALES'!N2265-1</f>
        <v>0.0191740413</v>
      </c>
      <c r="T2265" s="1">
        <f>'S. MATERIALES'!P2266/'S. MATERIALES'!P2265-1</f>
        <v>0.03371113049</v>
      </c>
      <c r="U2265" s="1">
        <f>'S. MATERIALES'!R2266/'S. MATERIALES'!R2265-1</f>
        <v>0.02284011917</v>
      </c>
      <c r="V2265" s="1">
        <f>'S. MATERIALES'!T2266/'S. MATERIALES'!T2265-1</f>
        <v>0.02502274795</v>
      </c>
      <c r="W2265" s="1">
        <f>SUMPRODUCT(M2265:V2265,'Ponderaciones e Índices.'!$A$8:$J$8)</f>
        <v>0.01946810485</v>
      </c>
      <c r="X2265" s="1">
        <f>'S. ENERGÍA'!B2266/'S. ENERGÍA'!B2265-1</f>
        <v>0.01681415929</v>
      </c>
      <c r="Y2265" s="1">
        <f>'S. ENERGÍA'!D2266/'S. ENERGÍA'!D2265-1</f>
        <v>0.02297902428</v>
      </c>
      <c r="Z2265" s="1">
        <f>'S. ENERGÍA'!F2266/'S. ENERGÍA'!F2265-1</f>
        <v>0.007630351844</v>
      </c>
      <c r="AA2265" s="1">
        <f>'S. ENERGÍA'!H2266/'S. ENERGÍA'!H2265-1</f>
        <v>0.007628163787</v>
      </c>
      <c r="AB2265" s="1">
        <f>'S. ENERGÍA'!J2266/'S. ENERGÍA'!J2265-1</f>
        <v>0.02248062016</v>
      </c>
      <c r="AC2265" s="1">
        <f>'S. ENERGÍA'!L2266/'S. ENERGÍA'!L2265-1</f>
        <v>0.01108471892</v>
      </c>
      <c r="AD2265" s="1">
        <f>'S. ENERGÍA'!N2266/'S. ENERGÍA'!N2265-1</f>
        <v>0.007206341581</v>
      </c>
      <c r="AE2265" s="1">
        <f>'S. ENERGÍA'!P2266/'S. ENERGÍA'!P2265-1</f>
        <v>0.01450562463</v>
      </c>
      <c r="AF2265" s="1">
        <f>'S. ENERGÍA'!R2266/'S. ENERGÍA'!R2265-1</f>
        <v>0.01191567369</v>
      </c>
      <c r="AG2265" s="1">
        <f>'S. ENERGÍA'!T2266/'S. ENERGÍA'!T2265-1</f>
        <v>0.01339285714</v>
      </c>
      <c r="AH2265" s="1">
        <f>SUMPRODUCT(X2265:AG2265,'Ponderaciones e Índices.'!$A$12:$J$12)</f>
        <v>0.01691594229</v>
      </c>
    </row>
    <row r="2266">
      <c r="A2266" s="1">
        <f>S.FINANCIERO!A2267</f>
        <v>45168</v>
      </c>
      <c r="B2266" s="1">
        <f>S.FINANCIERO!B2267/S.FINANCIERO!B2266-1</f>
        <v>0.002608837437</v>
      </c>
      <c r="C2266" s="1">
        <f>S.FINANCIERO!D2267/S.FINANCIERO!D2266-1</f>
        <v>0.002162162162</v>
      </c>
      <c r="D2266" s="1">
        <f>S.FINANCIERO!F2267/S.FINANCIERO!F2266-1</f>
        <v>0.01189851269</v>
      </c>
      <c r="E2266" s="1">
        <f>S.FINANCIERO!H2267/S.FINANCIERO!H2266-1</f>
        <v>-0.0006199628022</v>
      </c>
      <c r="F2266" s="1">
        <f>S.FINANCIERO!J2267/S.FINANCIERO!J2266-1</f>
        <v>0.00108577633</v>
      </c>
      <c r="G2266" s="1">
        <f>S.FINANCIERO!L2267/S.FINANCIERO!L2266-1</f>
        <v>-0.03911615408</v>
      </c>
      <c r="H2266" s="1">
        <f>S.FINANCIERO!N2267/S.FINANCIERO!N2266-1</f>
        <v>0.001520182292</v>
      </c>
      <c r="I2266" s="1">
        <f>S.FINANCIERO!P2267/S.FINANCIERO!P2266-1</f>
        <v>0.002007226014</v>
      </c>
      <c r="J2266" s="1">
        <f>S.FINANCIERO!R2267/S.FINANCIERO!R2266-1</f>
        <v>0.00445058318</v>
      </c>
      <c r="K2266" s="1">
        <f>S.FINANCIERO!T2267/S.FINANCIERO!T2266-1</f>
        <v>-0.01150895141</v>
      </c>
      <c r="L2266" s="1">
        <f>SUMPRODUCT(B2266:K2266, 'Ponderaciones e Índices.'!$A$4:$J$4)</f>
        <v>-0.0006633646465</v>
      </c>
      <c r="M2266" s="1">
        <f>'S. MATERIALES'!B2267/'S. MATERIALES'!B2266-1</f>
        <v>-0.002705139766</v>
      </c>
      <c r="N2266" s="3">
        <f>'S. MATERIALES'!D2267/'S. MATERIALES'!D2266-1</f>
        <v>-0.0003006614552</v>
      </c>
      <c r="O2266" s="1">
        <f>'S. MATERIALES'!F2267/'S. MATERIALES'!F2266-1</f>
        <v>-0.01738448302</v>
      </c>
      <c r="P2266" s="1">
        <f>'S. MATERIALES'!H2267/'S. MATERIALES'!H2266-1</f>
        <v>-0.001011122346</v>
      </c>
      <c r="Q2266" s="1">
        <f>'S. MATERIALES'!J2267/'S. MATERIALES'!J2266-1</f>
        <v>-0.000256016385</v>
      </c>
      <c r="R2266" s="1">
        <f>'S. MATERIALES'!L2267/'S. MATERIALES'!L2266-1</f>
        <v>-0.001075076151</v>
      </c>
      <c r="S2266" s="1">
        <f>'S. MATERIALES'!N2267/'S. MATERIALES'!N2266-1</f>
        <v>0.002894356006</v>
      </c>
      <c r="T2266" s="1">
        <f>'S. MATERIALES'!P2267/'S. MATERIALES'!P2266-1</f>
        <v>0.001405678943</v>
      </c>
      <c r="U2266" s="1">
        <f>'S. MATERIALES'!R2267/'S. MATERIALES'!R2266-1</f>
        <v>0.01067961165</v>
      </c>
      <c r="V2266" s="1">
        <f>'S. MATERIALES'!T2267/'S. MATERIALES'!T2266-1</f>
        <v>-0.01020861074</v>
      </c>
      <c r="W2266" s="1">
        <f>SUMPRODUCT(M2266:V2266,'Ponderaciones e Índices.'!$A$8:$J$8)</f>
        <v>0.00213708036</v>
      </c>
      <c r="X2266" s="1">
        <f>'S. ENERGÍA'!B2267/'S. ENERGÍA'!B2266-1</f>
        <v>0.007832898172</v>
      </c>
      <c r="Y2266" s="1">
        <f>'S. ENERGÍA'!D2267/'S. ENERGÍA'!D2266-1</f>
        <v>0.001958299735</v>
      </c>
      <c r="Z2266" s="1">
        <f>'S. ENERGÍA'!F2267/'S. ENERGÍA'!F2266-1</f>
        <v>0.003996634413</v>
      </c>
      <c r="AA2266" s="1">
        <f>'S. ENERGÍA'!H2267/'S. ENERGÍA'!H2266-1</f>
        <v>0.004500478344</v>
      </c>
      <c r="AB2266" s="1">
        <f>'S. ENERGÍA'!J2267/'S. ENERGÍA'!J2266-1</f>
        <v>0.01326762699</v>
      </c>
      <c r="AC2266" s="1">
        <f>'S. ENERGÍA'!L2267/'S. ENERGÍA'!L2266-1</f>
        <v>0.008091882015</v>
      </c>
      <c r="AD2266" s="1">
        <f>'S. ENERGÍA'!N2267/'S. ENERGÍA'!N2266-1</f>
        <v>0.005723825423</v>
      </c>
      <c r="AE2266" s="1">
        <f>'S. ENERGÍA'!P2267/'S. ENERGÍA'!P2266-1</f>
        <v>0.005106507149</v>
      </c>
      <c r="AF2266" s="1">
        <f>'S. ENERGÍA'!R2267/'S. ENERGÍA'!R2266-1</f>
        <v>-0.0009057971014</v>
      </c>
      <c r="AG2266" s="1">
        <f>'S. ENERGÍA'!T2267/'S. ENERGÍA'!T2266-1</f>
        <v>0.0004894762604</v>
      </c>
      <c r="AH2266" s="1">
        <f>SUMPRODUCT(X2266:AG2266,'Ponderaciones e Índices.'!$A$12:$J$12)</f>
        <v>0.004386144648</v>
      </c>
    </row>
    <row r="2267">
      <c r="A2267" s="1">
        <f>S.FINANCIERO!A2268</f>
        <v>45169</v>
      </c>
      <c r="B2267" s="1">
        <f>S.FINANCIERO!B2268/S.FINANCIERO!B2267-1</f>
        <v>-0.01008294032</v>
      </c>
      <c r="C2267" s="1">
        <f>S.FINANCIERO!D2268/S.FINANCIERO!D2267-1</f>
        <v>-0.01210595709</v>
      </c>
      <c r="D2267" s="1">
        <f>S.FINANCIERO!F2268/S.FINANCIERO!F2267-1</f>
        <v>0.007089745807</v>
      </c>
      <c r="E2267" s="1">
        <f>S.FINANCIERO!H2268/S.FINANCIERO!H2267-1</f>
        <v>-0.005583126551</v>
      </c>
      <c r="F2267" s="1">
        <f>S.FINANCIERO!J2268/S.FINANCIERO!J2267-1</f>
        <v>-0.03217642805</v>
      </c>
      <c r="G2267" s="1">
        <f>S.FINANCIERO!L2268/S.FINANCIERO!L2267-1</f>
        <v>-0.02454940957</v>
      </c>
      <c r="H2267" s="1">
        <f>S.FINANCIERO!N2268/S.FINANCIERO!N2267-1</f>
        <v>-0.0006500534669</v>
      </c>
      <c r="I2267" s="1">
        <f>S.FINANCIERO!P2268/S.FINANCIERO!P2267-1</f>
        <v>0.0008012820513</v>
      </c>
      <c r="J2267" s="1">
        <f>S.FINANCIERO!R2268/S.FINANCIERO!R2267-1</f>
        <v>0.007028265852</v>
      </c>
      <c r="K2267" s="1">
        <f>S.FINANCIERO!T2268/S.FINANCIERO!T2267-1</f>
        <v>0.004657179819</v>
      </c>
      <c r="L2267" s="1">
        <f>SUMPRODUCT(B2267:K2267, 'Ponderaciones e Índices.'!$A$4:$J$4)</f>
        <v>-0.008657542753</v>
      </c>
      <c r="M2267" s="1">
        <f>'S. MATERIALES'!B2268/'S. MATERIALES'!B2267-1</f>
        <v>-0.009945750452</v>
      </c>
      <c r="N2267" s="3">
        <f>'S. MATERIALES'!D2268/'S. MATERIALES'!D2267-1</f>
        <v>-0.01338345865</v>
      </c>
      <c r="O2267" s="1">
        <f>'S. MATERIALES'!F2268/'S. MATERIALES'!F2267-1</f>
        <v>-0.01158867915</v>
      </c>
      <c r="P2267" s="1">
        <f>'S. MATERIALES'!H2268/'S. MATERIALES'!H2267-1</f>
        <v>-0.005735492578</v>
      </c>
      <c r="Q2267" s="1">
        <f>'S. MATERIALES'!J2268/'S. MATERIALES'!J2267-1</f>
        <v>-0.003021766965</v>
      </c>
      <c r="R2267" s="1">
        <f>'S. MATERIALES'!L2268/'S. MATERIALES'!L2267-1</f>
        <v>0.0008968609865</v>
      </c>
      <c r="S2267" s="1">
        <f>'S. MATERIALES'!N2268/'S. MATERIALES'!N2267-1</f>
        <v>-0.0101010101</v>
      </c>
      <c r="T2267" s="1">
        <f>'S. MATERIALES'!P2268/'S. MATERIALES'!P2267-1</f>
        <v>0.01909039865</v>
      </c>
      <c r="U2267" s="1">
        <f>'S. MATERIALES'!R2268/'S. MATERIALES'!R2267-1</f>
        <v>0.01056676273</v>
      </c>
      <c r="V2267" s="1">
        <f>'S. MATERIALES'!T2268/'S. MATERIALES'!T2267-1</f>
        <v>0.001793721973</v>
      </c>
      <c r="W2267" s="1">
        <f>SUMPRODUCT(M2267:V2267,'Ponderaciones e Índices.'!$A$8:$J$8)</f>
        <v>0.0007262663449</v>
      </c>
      <c r="X2267" s="1">
        <f>'S. ENERGÍA'!B2268/'S. ENERGÍA'!B2267-1</f>
        <v>-0.01187392055</v>
      </c>
      <c r="Y2267" s="1">
        <f>'S. ENERGÍA'!D2268/'S. ENERGÍA'!D2267-1</f>
        <v>0.005058634169</v>
      </c>
      <c r="Z2267" s="1">
        <f>'S. ENERGÍA'!F2268/'S. ENERGÍA'!F2267-1</f>
        <v>-0.006075843285</v>
      </c>
      <c r="AA2267" s="1">
        <f>'S. ENERGÍA'!H2268/'S. ENERGÍA'!H2267-1</f>
        <v>-0.006110129893</v>
      </c>
      <c r="AB2267" s="1">
        <f>'S. ENERGÍA'!J2268/'S. ENERGÍA'!J2267-1</f>
        <v>0.009352787131</v>
      </c>
      <c r="AC2267" s="1">
        <f>'S. ENERGÍA'!L2268/'S. ENERGÍA'!L2267-1</f>
        <v>-0.006602796479</v>
      </c>
      <c r="AD2267" s="1">
        <f>'S. ENERGÍA'!N2268/'S. ENERGÍA'!N2267-1</f>
        <v>-0.004031301873</v>
      </c>
      <c r="AE2267" s="1">
        <f>'S. ENERGÍA'!P2268/'S. ENERGÍA'!P2267-1</f>
        <v>0.005806357962</v>
      </c>
      <c r="AF2267" s="1">
        <f>'S. ENERGÍA'!R2268/'S. ENERGÍA'!R2267-1</f>
        <v>0.001813236627</v>
      </c>
      <c r="AG2267" s="1">
        <f>'S. ENERGÍA'!T2268/'S. ENERGÍA'!T2267-1</f>
        <v>0.00831702544</v>
      </c>
      <c r="AH2267" s="1">
        <f>SUMPRODUCT(X2267:AG2267,'Ponderaciones e Índices.'!$A$12:$J$12)</f>
        <v>0.0004083756159</v>
      </c>
    </row>
    <row r="2268">
      <c r="A2268" s="1">
        <f>S.FINANCIERO!A2269</f>
        <v>45170</v>
      </c>
      <c r="B2268" s="1">
        <f>S.FINANCIERO!B2269/S.FINANCIERO!B2268-1</f>
        <v>0.009117792016</v>
      </c>
      <c r="C2268" s="1">
        <f>S.FINANCIERO!D2269/S.FINANCIERO!D2268-1</f>
        <v>0.01031303082</v>
      </c>
      <c r="D2268" s="1">
        <f>S.FINANCIERO!F2269/S.FINANCIERO!F2268-1</f>
        <v>0.005322802198</v>
      </c>
      <c r="E2268" s="1">
        <f>S.FINANCIERO!H2269/S.FINANCIERO!H2268-1</f>
        <v>0.02121023082</v>
      </c>
      <c r="F2268" s="1">
        <f>S.FINANCIERO!J2269/S.FINANCIERO!J2268-1</f>
        <v>0.01158012701</v>
      </c>
      <c r="G2268" s="1">
        <f>S.FINANCIERO!L2269/S.FINANCIERO!L2268-1</f>
        <v>0.007539556122</v>
      </c>
      <c r="H2268" s="1">
        <f>S.FINANCIERO!N2269/S.FINANCIERO!N2268-1</f>
        <v>0.02319923764</v>
      </c>
      <c r="I2268" s="1">
        <f>S.FINANCIERO!P2269/S.FINANCIERO!P2268-1</f>
        <v>0.01441152922</v>
      </c>
      <c r="J2268" s="1">
        <f>S.FINANCIERO!R2269/S.FINANCIERO!R2268-1</f>
        <v>0.01168259748</v>
      </c>
      <c r="K2268" s="1">
        <f>S.FINANCIERO!T2269/S.FINANCIERO!T2268-1</f>
        <v>0.01648210147</v>
      </c>
      <c r="L2268" s="1">
        <f>SUMPRODUCT(B2268:K2268, 'Ponderaciones e Índices.'!$A$4:$J$4)</f>
        <v>0.01318011685</v>
      </c>
      <c r="M2268" s="1">
        <f>'S. MATERIALES'!B2269/'S. MATERIALES'!B2268-1</f>
        <v>0.002283105023</v>
      </c>
      <c r="N2268" s="3">
        <f>'S. MATERIALES'!D2269/'S. MATERIALES'!D2268-1</f>
        <v>-0.002286236854</v>
      </c>
      <c r="O2268" s="1">
        <f>'S. MATERIALES'!F2269/'S. MATERIALES'!F2268-1</f>
        <v>-0.02099346031</v>
      </c>
      <c r="P2268" s="1">
        <f>'S. MATERIALES'!H2269/'S. MATERIALES'!H2268-1</f>
        <v>-0.003393281303</v>
      </c>
      <c r="Q2268" s="1">
        <f>'S. MATERIALES'!J2269/'S. MATERIALES'!J2268-1</f>
        <v>0.002825439227</v>
      </c>
      <c r="R2268" s="1">
        <f>'S. MATERIALES'!L2269/'S. MATERIALES'!L2268-1</f>
        <v>0.03584229391</v>
      </c>
      <c r="S2268" s="1">
        <f>'S. MATERIALES'!N2269/'S. MATERIALES'!N2268-1</f>
        <v>-0.002915451895</v>
      </c>
      <c r="T2268" s="1">
        <f>'S. MATERIALES'!P2269/'S. MATERIALES'!P2268-1</f>
        <v>0.0217630854</v>
      </c>
      <c r="U2268" s="1">
        <f>'S. MATERIALES'!R2269/'S. MATERIALES'!R2268-1</f>
        <v>0.02756653992</v>
      </c>
      <c r="V2268" s="1">
        <f>'S. MATERIALES'!T2269/'S. MATERIALES'!T2268-1</f>
        <v>-0.008952551477</v>
      </c>
      <c r="W2268" s="1">
        <f>SUMPRODUCT(M2268:V2268,'Ponderaciones e Índices.'!$A$8:$J$8)</f>
        <v>0.01318652057</v>
      </c>
      <c r="X2268" s="1">
        <f>'S. ENERGÍA'!B2269/'S. ENERGÍA'!B2268-1</f>
        <v>0.01485689316</v>
      </c>
      <c r="Y2268" s="1">
        <f>'S. ENERGÍA'!D2269/'S. ENERGÍA'!D2268-1</f>
        <v>0.01040951727</v>
      </c>
      <c r="Z2268" s="1">
        <f>'S. ENERGÍA'!F2269/'S. ENERGÍA'!F2268-1</f>
        <v>0.01770657673</v>
      </c>
      <c r="AA2268" s="1">
        <f>'S. ENERGÍA'!H2269/'S. ENERGÍA'!H2268-1</f>
        <v>0.01454931539</v>
      </c>
      <c r="AB2268" s="1">
        <f>'S. ENERGÍA'!J2269/'S. ENERGÍA'!J2268-1</f>
        <v>0.01593773165</v>
      </c>
      <c r="AC2268" s="1">
        <f>'S. ENERGÍA'!L2269/'S. ENERGÍA'!L2268-1</f>
        <v>0.02710804118</v>
      </c>
      <c r="AD2268" s="1">
        <f>'S. ENERGÍA'!N2269/'S. ENERGÍA'!N2268-1</f>
        <v>0.01214285714</v>
      </c>
      <c r="AE2268" s="1">
        <f>'S. ENERGÍA'!P2269/'S. ENERGÍA'!P2268-1</f>
        <v>0.02280271323</v>
      </c>
      <c r="AF2268" s="1">
        <f>'S. ENERGÍA'!R2269/'S. ENERGÍA'!R2268-1</f>
        <v>0.0479638009</v>
      </c>
      <c r="AG2268" s="1">
        <f>'S. ENERGÍA'!T2269/'S. ENERGÍA'!T2268-1</f>
        <v>0.02959728287</v>
      </c>
      <c r="AH2268" s="1">
        <f>SUMPRODUCT(X2268:AG2268,'Ponderaciones e Índices.'!$A$12:$J$12)</f>
        <v>0.0187321196</v>
      </c>
    </row>
    <row r="2269">
      <c r="A2269" s="1">
        <f>S.FINANCIERO!A2270</f>
        <v>45173</v>
      </c>
      <c r="B2269" s="1">
        <f>S.FINANCIERO!B2270/S.FINANCIERO!B2269-1</f>
        <v>0</v>
      </c>
      <c r="C2269" s="1">
        <f>S.FINANCIERO!D2270/S.FINANCIERO!D2269-1</f>
        <v>0</v>
      </c>
      <c r="D2269" s="1">
        <f>S.FINANCIERO!F2270/S.FINANCIERO!F2269-1</f>
        <v>0</v>
      </c>
      <c r="E2269" s="1">
        <f>S.FINANCIERO!H2270/S.FINANCIERO!H2269-1</f>
        <v>0</v>
      </c>
      <c r="F2269" s="1">
        <f>S.FINANCIERO!J2270/S.FINANCIERO!J2269-1</f>
        <v>0</v>
      </c>
      <c r="G2269" s="1">
        <f>S.FINANCIERO!L2270/S.FINANCIERO!L2269-1</f>
        <v>0</v>
      </c>
      <c r="H2269" s="1">
        <f>S.FINANCIERO!N2270/S.FINANCIERO!N2269-1</f>
        <v>0</v>
      </c>
      <c r="I2269" s="1">
        <f>S.FINANCIERO!P2270/S.FINANCIERO!P2269-1</f>
        <v>0</v>
      </c>
      <c r="J2269" s="1">
        <f>S.FINANCIERO!R2270/S.FINANCIERO!R2269-1</f>
        <v>0</v>
      </c>
      <c r="K2269" s="1">
        <f>S.FINANCIERO!T2270/S.FINANCIERO!T2269-1</f>
        <v>0</v>
      </c>
      <c r="L2269" s="1">
        <f>SUMPRODUCT(B2269:K2269, 'Ponderaciones e Índices.'!$A$4:$J$4)</f>
        <v>0</v>
      </c>
      <c r="M2269" s="1">
        <f>'S. MATERIALES'!B2270/'S. MATERIALES'!B2269-1</f>
        <v>0</v>
      </c>
      <c r="N2269" s="3">
        <f>'S. MATERIALES'!D2270/'S. MATERIALES'!D2269-1</f>
        <v>0</v>
      </c>
      <c r="O2269" s="1">
        <f>'S. MATERIALES'!F2270/'S. MATERIALES'!F2269-1</f>
        <v>0</v>
      </c>
      <c r="P2269" s="1">
        <f>'S. MATERIALES'!H2270/'S. MATERIALES'!H2269-1</f>
        <v>0</v>
      </c>
      <c r="Q2269" s="1">
        <f>'S. MATERIALES'!J2270/'S. MATERIALES'!J2269-1</f>
        <v>0</v>
      </c>
      <c r="R2269" s="1">
        <f>'S. MATERIALES'!L2270/'S. MATERIALES'!L2269-1</f>
        <v>0</v>
      </c>
      <c r="S2269" s="1">
        <f>'S. MATERIALES'!N2270/'S. MATERIALES'!N2269-1</f>
        <v>0</v>
      </c>
      <c r="T2269" s="1">
        <f>'S. MATERIALES'!P2270/'S. MATERIALES'!P2269-1</f>
        <v>0</v>
      </c>
      <c r="U2269" s="1">
        <f>'S. MATERIALES'!R2270/'S. MATERIALES'!R2269-1</f>
        <v>0</v>
      </c>
      <c r="V2269" s="1">
        <f>'S. MATERIALES'!T2270/'S. MATERIALES'!T2269-1</f>
        <v>0</v>
      </c>
      <c r="W2269" s="1">
        <f>SUMPRODUCT(M2269:V2269,'Ponderaciones e Índices.'!$A$8:$J$8)</f>
        <v>0</v>
      </c>
      <c r="X2269" s="1">
        <f>'S. ENERGÍA'!B2270/'S. ENERGÍA'!B2269-1</f>
        <v>0</v>
      </c>
      <c r="Y2269" s="1">
        <f>'S. ENERGÍA'!D2270/'S. ENERGÍA'!D2269-1</f>
        <v>0</v>
      </c>
      <c r="Z2269" s="1">
        <f>'S. ENERGÍA'!F2270/'S. ENERGÍA'!F2269-1</f>
        <v>0</v>
      </c>
      <c r="AA2269" s="1">
        <f>'S. ENERGÍA'!H2270/'S. ENERGÍA'!H2269-1</f>
        <v>0</v>
      </c>
      <c r="AB2269" s="1">
        <f>'S. ENERGÍA'!J2270/'S. ENERGÍA'!J2269-1</f>
        <v>0</v>
      </c>
      <c r="AC2269" s="1">
        <f>'S. ENERGÍA'!L2270/'S. ENERGÍA'!L2269-1</f>
        <v>0</v>
      </c>
      <c r="AD2269" s="1">
        <f>'S. ENERGÍA'!N2270/'S. ENERGÍA'!N2269-1</f>
        <v>0</v>
      </c>
      <c r="AE2269" s="1">
        <f>'S. ENERGÍA'!P2270/'S. ENERGÍA'!P2269-1</f>
        <v>0</v>
      </c>
      <c r="AF2269" s="1">
        <f>'S. ENERGÍA'!R2270/'S. ENERGÍA'!R2269-1</f>
        <v>0</v>
      </c>
      <c r="AG2269" s="1">
        <f>'S. ENERGÍA'!T2270/'S. ENERGÍA'!T2269-1</f>
        <v>0</v>
      </c>
      <c r="AH2269" s="1">
        <f>SUMPRODUCT(X2269:AG2269,'Ponderaciones e Índices.'!$A$12:$J$12)</f>
        <v>0</v>
      </c>
    </row>
    <row r="2270">
      <c r="A2270" s="1">
        <f>S.FINANCIERO!A2271</f>
        <v>45174</v>
      </c>
      <c r="B2270" s="1">
        <f>S.FINANCIERO!B2271/S.FINANCIERO!B2270-1</f>
        <v>-0.006756206756</v>
      </c>
      <c r="C2270" s="1">
        <f>S.FINANCIERO!D2271/S.FINANCIERO!D2270-1</f>
        <v>-0.006484928546</v>
      </c>
      <c r="D2270" s="1">
        <f>S.FINANCIERO!F2271/S.FINANCIERO!F2270-1</f>
        <v>-0.006660973527</v>
      </c>
      <c r="E2270" s="1">
        <f>S.FINANCIERO!H2271/S.FINANCIERO!H2270-1</f>
        <v>-0.01481368357</v>
      </c>
      <c r="F2270" s="1">
        <f>S.FINANCIERO!J2271/S.FINANCIERO!J2270-1</f>
        <v>-0.0005539143279</v>
      </c>
      <c r="G2270" s="1">
        <f>S.FINANCIERO!L2271/S.FINANCIERO!L2270-1</f>
        <v>-0.006745362563</v>
      </c>
      <c r="H2270" s="1">
        <f>S.FINANCIERO!N2271/S.FINANCIERO!N2270-1</f>
        <v>-0.02203750795</v>
      </c>
      <c r="I2270" s="1">
        <f>S.FINANCIERO!P2271/S.FINANCIERO!P2270-1</f>
        <v>-0.002367797948</v>
      </c>
      <c r="J2270" s="1">
        <f>S.FINANCIERO!R2271/S.FINANCIERO!R2270-1</f>
        <v>-0.002099580084</v>
      </c>
      <c r="K2270" s="1">
        <f>S.FINANCIERO!T2271/S.FINANCIERO!T2270-1</f>
        <v>0.0012667849</v>
      </c>
      <c r="L2270" s="1">
        <f>SUMPRODUCT(B2270:K2270, 'Ponderaciones e Índices.'!$A$4:$J$4)</f>
        <v>-0.007386296639</v>
      </c>
      <c r="M2270" s="1">
        <f>'S. MATERIALES'!B2271/'S. MATERIALES'!B2270-1</f>
        <v>-0.01047835991</v>
      </c>
      <c r="N2270" s="3">
        <f>'S. MATERIALES'!D2271/'S. MATERIALES'!D2270-1</f>
        <v>-0.01512373969</v>
      </c>
      <c r="O2270" s="1">
        <f>'S. MATERIALES'!F2271/'S. MATERIALES'!F2270-1</f>
        <v>-0.03467708132</v>
      </c>
      <c r="P2270" s="1">
        <f>'S. MATERIALES'!H2271/'S. MATERIALES'!H2270-1</f>
        <v>-0.02843037113</v>
      </c>
      <c r="Q2270" s="1">
        <f>'S. MATERIALES'!J2271/'S. MATERIALES'!J2270-1</f>
        <v>-0.01378003176</v>
      </c>
      <c r="R2270" s="1">
        <f>'S. MATERIALES'!L2271/'S. MATERIALES'!L2270-1</f>
        <v>-0.01280276817</v>
      </c>
      <c r="S2270" s="1">
        <f>'S. MATERIALES'!N2271/'S. MATERIALES'!N2270-1</f>
        <v>-0.02923976608</v>
      </c>
      <c r="T2270" s="1">
        <f>'S. MATERIALES'!P2271/'S. MATERIALES'!P2270-1</f>
        <v>-0.05877595039</v>
      </c>
      <c r="U2270" s="1">
        <f>'S. MATERIALES'!R2271/'S. MATERIALES'!R2270-1</f>
        <v>-0.006475485661</v>
      </c>
      <c r="V2270" s="1">
        <f>'S. MATERIALES'!T2271/'S. MATERIALES'!T2270-1</f>
        <v>-0.04787714544</v>
      </c>
      <c r="W2270" s="1">
        <f>SUMPRODUCT(M2270:V2270,'Ponderaciones e Índices.'!$A$8:$J$8)</f>
        <v>-0.02227270398</v>
      </c>
      <c r="X2270" s="1">
        <f>'S. ENERGÍA'!B2271/'S. ENERGÍA'!B2270-1</f>
        <v>0.008396124865</v>
      </c>
      <c r="Y2270" s="1">
        <f>'S. ENERGÍA'!D2271/'S. ENERGÍA'!D2270-1</f>
        <v>0.008717310087</v>
      </c>
      <c r="Z2270" s="1">
        <f>'S. ENERGÍA'!F2271/'S. ENERGÍA'!F2270-1</f>
        <v>-0.002485501243</v>
      </c>
      <c r="AA2270" s="1">
        <f>'S. ENERGÍA'!H2271/'S. ENERGÍA'!H2270-1</f>
        <v>0.001212793082</v>
      </c>
      <c r="AB2270" s="1">
        <f>'S. ENERGÍA'!J2271/'S. ENERGÍA'!J2270-1</f>
        <v>0.004742794601</v>
      </c>
      <c r="AC2270" s="1">
        <f>'S. ENERGÍA'!L2271/'S. ENERGÍA'!L2270-1</f>
        <v>-0.0002537749017</v>
      </c>
      <c r="AD2270" s="1">
        <f>'S. ENERGÍA'!N2271/'S. ENERGÍA'!N2270-1</f>
        <v>-0.001881910139</v>
      </c>
      <c r="AE2270" s="1">
        <f>'S. ENERGÍA'!P2271/'S. ENERGÍA'!P2270-1</f>
        <v>-0.0008466205729</v>
      </c>
      <c r="AF2270" s="1">
        <f>'S. ENERGÍA'!R2271/'S. ENERGÍA'!R2270-1</f>
        <v>0.007772020725</v>
      </c>
      <c r="AG2270" s="1">
        <f>'S. ENERGÍA'!T2271/'S. ENERGÍA'!T2270-1</f>
        <v>-0.003770028275</v>
      </c>
      <c r="AH2270" s="1">
        <f>SUMPRODUCT(X2270:AG2270,'Ponderaciones e Índices.'!$A$12:$J$12)</f>
        <v>0.005309262174</v>
      </c>
    </row>
    <row r="2271">
      <c r="A2271" s="1">
        <f>S.FINANCIERO!A2272</f>
        <v>45175</v>
      </c>
      <c r="B2271" s="1">
        <f>S.FINANCIERO!B2272/S.FINANCIERO!B2271-1</f>
        <v>-0.006392394689</v>
      </c>
      <c r="C2271" s="1">
        <f>S.FINANCIERO!D2272/S.FINANCIERO!D2271-1</f>
        <v>-0.01112051251</v>
      </c>
      <c r="D2271" s="1">
        <f>S.FINANCIERO!F2272/S.FINANCIERO!F2271-1</f>
        <v>-0.009800550206</v>
      </c>
      <c r="E2271" s="1">
        <f>S.FINANCIERO!H2272/S.FINANCIERO!H2271-1</f>
        <v>-0.002945279802</v>
      </c>
      <c r="F2271" s="1">
        <f>S.FINANCIERO!J2272/S.FINANCIERO!J2271-1</f>
        <v>-0.006465915389</v>
      </c>
      <c r="G2271" s="1">
        <f>S.FINANCIERO!L2272/S.FINANCIERO!L2271-1</f>
        <v>-0.01973684211</v>
      </c>
      <c r="H2271" s="1">
        <f>S.FINANCIERO!N2272/S.FINANCIERO!N2271-1</f>
        <v>-0.008236177426</v>
      </c>
      <c r="I2271" s="1">
        <f>S.FINANCIERO!P2272/S.FINANCIERO!P2271-1</f>
        <v>-0.001977848101</v>
      </c>
      <c r="J2271" s="1">
        <f>S.FINANCIERO!R2272/S.FINANCIERO!R2271-1</f>
        <v>0.0109708446</v>
      </c>
      <c r="K2271" s="1">
        <f>S.FINANCIERO!T2272/S.FINANCIERO!T2271-1</f>
        <v>0.003795546559</v>
      </c>
      <c r="L2271" s="1">
        <f>SUMPRODUCT(B2271:K2271, 'Ponderaciones e Índices.'!$A$4:$J$4)</f>
        <v>-0.006417261055</v>
      </c>
      <c r="M2271" s="1">
        <f>'S. MATERIALES'!B2272/'S. MATERIALES'!B2271-1</f>
        <v>-0.005524861878</v>
      </c>
      <c r="N2271" s="3">
        <f>'S. MATERIALES'!D2272/'S. MATERIALES'!D2271-1</f>
        <v>-0.004498216225</v>
      </c>
      <c r="O2271" s="1">
        <f>'S. MATERIALES'!F2272/'S. MATERIALES'!F2271-1</f>
        <v>-0.0006547705202</v>
      </c>
      <c r="P2271" s="1">
        <f>'S. MATERIALES'!H2272/'S. MATERIALES'!H2271-1</f>
        <v>0.0005256702295</v>
      </c>
      <c r="Q2271" s="1">
        <f>'S. MATERIALES'!J2272/'S. MATERIALES'!J2271-1</f>
        <v>-0.001038853106</v>
      </c>
      <c r="R2271" s="1">
        <f>'S. MATERIALES'!L2272/'S. MATERIALES'!L2271-1</f>
        <v>-0.01699964949</v>
      </c>
      <c r="S2271" s="1">
        <f>'S. MATERIALES'!N2272/'S. MATERIALES'!N2271-1</f>
        <v>-0.006024096386</v>
      </c>
      <c r="T2271" s="1">
        <f>'S. MATERIALES'!P2272/'S. MATERIALES'!P2271-1</f>
        <v>0.005156115726</v>
      </c>
      <c r="U2271" s="1">
        <f>'S. MATERIALES'!R2272/'S. MATERIALES'!R2271-1</f>
        <v>-0.005586592179</v>
      </c>
      <c r="V2271" s="1">
        <f>'S. MATERIALES'!T2272/'S. MATERIALES'!T2271-1</f>
        <v>0.00284629981</v>
      </c>
      <c r="W2271" s="1">
        <f>SUMPRODUCT(M2271:V2271,'Ponderaciones e Índices.'!$A$8:$J$8)</f>
        <v>-0.004692434576</v>
      </c>
      <c r="X2271" s="1">
        <f>'S. ENERGÍA'!B2272/'S. ENERGÍA'!B2271-1</f>
        <v>0.002988898377</v>
      </c>
      <c r="Y2271" s="1">
        <f>'S. ENERGÍA'!D2272/'S. ENERGÍA'!D2271-1</f>
        <v>0.001234567901</v>
      </c>
      <c r="Z2271" s="1">
        <f>'S. ENERGÍA'!F2272/'S. ENERGÍA'!F2271-1</f>
        <v>-0.05917774086</v>
      </c>
      <c r="AA2271" s="1">
        <f>'S. ENERGÍA'!H2272/'S. ENERGÍA'!H2271-1</f>
        <v>-0.02299744005</v>
      </c>
      <c r="AB2271" s="1">
        <f>'S. ENERGÍA'!J2272/'S. ENERGÍA'!J2271-1</f>
        <v>0.007262164125</v>
      </c>
      <c r="AC2271" s="1">
        <f>'S. ENERGÍA'!L2272/'S. ENERGÍA'!L2271-1</f>
        <v>0.004696027415</v>
      </c>
      <c r="AD2271" s="1">
        <f>'S. ENERGÍA'!N2272/'S. ENERGÍA'!N2271-1</f>
        <v>-0.02003299552</v>
      </c>
      <c r="AE2271" s="1">
        <f>'S. ENERGÍA'!P2272/'S. ENERGÍA'!P2271-1</f>
        <v>-0.002965682813</v>
      </c>
      <c r="AF2271" s="1">
        <f>'S. ENERGÍA'!R2272/'S. ENERGÍA'!R2271-1</f>
        <v>-0.002570694087</v>
      </c>
      <c r="AG2271" s="1">
        <f>'S. ENERGÍA'!T2272/'S. ENERGÍA'!T2271-1</f>
        <v>-0.002838221381</v>
      </c>
      <c r="AH2271" s="1">
        <f>SUMPRODUCT(X2271:AG2271,'Ponderaciones e Índices.'!$A$12:$J$12)</f>
        <v>-0.00466485409</v>
      </c>
    </row>
    <row r="2272">
      <c r="A2272" s="1">
        <f>S.FINANCIERO!A2273</f>
        <v>45176</v>
      </c>
      <c r="B2272" s="1">
        <f>S.FINANCIERO!B2273/S.FINANCIERO!B2272-1</f>
        <v>-0.00775321676</v>
      </c>
      <c r="C2272" s="1">
        <f>S.FINANCIERO!D2273/S.FINANCIERO!D2272-1</f>
        <v>-0.0125901479</v>
      </c>
      <c r="D2272" s="1">
        <f>S.FINANCIERO!F2273/S.FINANCIERO!F2272-1</f>
        <v>-0.005209237715</v>
      </c>
      <c r="E2272" s="1">
        <f>S.FINANCIERO!H2273/S.FINANCIERO!H2272-1</f>
        <v>-0.008084577114</v>
      </c>
      <c r="F2272" s="1">
        <f>S.FINANCIERO!J2273/S.FINANCIERO!J2272-1</f>
        <v>-0.0050204537</v>
      </c>
      <c r="G2272" s="1">
        <f>S.FINANCIERO!L2273/S.FINANCIERO!L2272-1</f>
        <v>-0.01136609656</v>
      </c>
      <c r="H2272" s="1">
        <f>S.FINANCIERO!N2273/S.FINANCIERO!N2272-1</f>
        <v>0.004588163194</v>
      </c>
      <c r="I2272" s="1">
        <f>S.FINANCIERO!P2273/S.FINANCIERO!P2272-1</f>
        <v>0.002774474832</v>
      </c>
      <c r="J2272" s="1">
        <f>S.FINANCIERO!R2273/S.FINANCIERO!R2272-1</f>
        <v>-0.0185818344</v>
      </c>
      <c r="K2272" s="1">
        <f>S.FINANCIERO!T2273/S.FINANCIERO!T2272-1</f>
        <v>-0.002520796572</v>
      </c>
      <c r="L2272" s="1">
        <f>SUMPRODUCT(B2272:K2272, 'Ponderaciones e Índices.'!$A$4:$J$4)</f>
        <v>-0.005974111015</v>
      </c>
      <c r="M2272" s="1">
        <f>'S. MATERIALES'!B2273/'S. MATERIALES'!B2272-1</f>
        <v>0.0009259259259</v>
      </c>
      <c r="N2272" s="3">
        <f>'S. MATERIALES'!D2273/'S. MATERIALES'!D2272-1</f>
        <v>0.00498597694</v>
      </c>
      <c r="O2272" s="1">
        <f>'S. MATERIALES'!F2273/'S. MATERIALES'!F2272-1</f>
        <v>-0.01568340759</v>
      </c>
      <c r="P2272" s="1">
        <f>'S. MATERIALES'!H2273/'S. MATERIALES'!H2272-1</f>
        <v>0.000700525394</v>
      </c>
      <c r="Q2272" s="1">
        <f>'S. MATERIALES'!J2273/'S. MATERIALES'!J2272-1</f>
        <v>-0.0006239600666</v>
      </c>
      <c r="R2272" s="1">
        <f>'S. MATERIALES'!L2273/'S. MATERIALES'!L2272-1</f>
        <v>-0.01925476912</v>
      </c>
      <c r="S2272" s="1">
        <f>'S. MATERIALES'!N2273/'S. MATERIALES'!N2272-1</f>
        <v>-0.01363636364</v>
      </c>
      <c r="T2272" s="1">
        <f>'S. MATERIALES'!P2273/'S. MATERIALES'!P2272-1</f>
        <v>-0.01481903676</v>
      </c>
      <c r="U2272" s="1">
        <f>'S. MATERIALES'!R2273/'S. MATERIALES'!R2272-1</f>
        <v>-0.03277153558</v>
      </c>
      <c r="V2272" s="1">
        <f>'S. MATERIALES'!T2273/'S. MATERIALES'!T2272-1</f>
        <v>-0.00756859035</v>
      </c>
      <c r="W2272" s="1">
        <f>SUMPRODUCT(M2272:V2272,'Ponderaciones e Índices.'!$A$8:$J$8)</f>
        <v>-0.0137811403</v>
      </c>
      <c r="X2272" s="1">
        <f>'S. ENERGÍA'!B2273/'S. ENERGÍA'!B2272-1</f>
        <v>-0.004682843763</v>
      </c>
      <c r="Y2272" s="1">
        <f>'S. ENERGÍA'!D2273/'S. ENERGÍA'!D2272-1</f>
        <v>0.001905615962</v>
      </c>
      <c r="Z2272" s="1">
        <f>'S. ENERGÍA'!F2273/'S. ENERGÍA'!F2272-1</f>
        <v>0.003531229309</v>
      </c>
      <c r="AA2272" s="1">
        <f>'S. ENERGÍA'!H2273/'S. ENERGÍA'!H2272-1</f>
        <v>0.002064884051</v>
      </c>
      <c r="AB2272" s="1">
        <f>'S. ENERGÍA'!J2273/'S. ENERGÍA'!J2272-1</f>
        <v>0.004325883201</v>
      </c>
      <c r="AC2272" s="1">
        <f>'S. ENERGÍA'!L2273/'S. ENERGÍA'!L2272-1</f>
        <v>-0.005684689237</v>
      </c>
      <c r="AD2272" s="1">
        <f>'S. ENERGÍA'!N2273/'S. ENERGÍA'!N2272-1</f>
        <v>0.01250601251</v>
      </c>
      <c r="AE2272" s="1">
        <f>'S. ENERGÍA'!P2273/'S. ENERGÍA'!P2272-1</f>
        <v>-0.008640226629</v>
      </c>
      <c r="AF2272" s="1">
        <f>'S. ENERGÍA'!R2273/'S. ENERGÍA'!R2272-1</f>
        <v>-0.001718213058</v>
      </c>
      <c r="AG2272" s="1">
        <f>'S. ENERGÍA'!T2273/'S. ENERGÍA'!T2272-1</f>
        <v>-0.009962049336</v>
      </c>
      <c r="AH2272" s="1">
        <f>SUMPRODUCT(X2272:AG2272,'Ponderaciones e Índices.'!$A$12:$J$12)</f>
        <v>0.00008735517253</v>
      </c>
    </row>
    <row r="2273">
      <c r="A2273" s="1">
        <f>S.FINANCIERO!A2274</f>
        <v>45177</v>
      </c>
      <c r="B2273" s="1">
        <f>S.FINANCIERO!B2274/S.FINANCIERO!B2273-1</f>
        <v>-0.001662510391</v>
      </c>
      <c r="C2273" s="1">
        <f>S.FINANCIERO!D2274/S.FINANCIERO!D2273-1</f>
        <v>-0.001856895271</v>
      </c>
      <c r="D2273" s="1">
        <f>S.FINANCIERO!F2274/S.FINANCIERO!F2273-1</f>
        <v>-0.003403735381</v>
      </c>
      <c r="E2273" s="1">
        <f>S.FINANCIERO!H2274/S.FINANCIERO!H2273-1</f>
        <v>-0.005172413793</v>
      </c>
      <c r="F2273" s="1">
        <f>S.FINANCIERO!J2274/S.FINANCIERO!J2273-1</f>
        <v>-0.005980190619</v>
      </c>
      <c r="G2273" s="1">
        <f>S.FINANCIERO!L2274/S.FINANCIERO!L2273-1</f>
        <v>0.01292017957</v>
      </c>
      <c r="H2273" s="1">
        <f>S.FINANCIERO!N2274/S.FINANCIERO!N2273-1</f>
        <v>0.01370162429</v>
      </c>
      <c r="I2273" s="1">
        <f>S.FINANCIERO!P2274/S.FINANCIERO!P2273-1</f>
        <v>-0.005928853755</v>
      </c>
      <c r="J2273" s="1">
        <f>S.FINANCIERO!R2274/S.FINANCIERO!R2273-1</f>
        <v>-0.007119054832</v>
      </c>
      <c r="K2273" s="1">
        <f>S.FINANCIERO!T2274/S.FINANCIERO!T2273-1</f>
        <v>0.001769016932</v>
      </c>
      <c r="L2273" s="1">
        <f>SUMPRODUCT(B2273:K2273, 'Ponderaciones e Índices.'!$A$4:$J$4)</f>
        <v>-0.001019470878</v>
      </c>
      <c r="M2273" s="1">
        <f>'S. MATERIALES'!B2274/'S. MATERIALES'!B2273-1</f>
        <v>-0.003237742831</v>
      </c>
      <c r="N2273" s="3">
        <f>'S. MATERIALES'!D2274/'S. MATERIALES'!D2273-1</f>
        <v>0.001860465116</v>
      </c>
      <c r="O2273" s="1">
        <f>'S. MATERIALES'!F2274/'S. MATERIALES'!F2273-1</f>
        <v>-0.017930213</v>
      </c>
      <c r="P2273" s="1">
        <f>'S. MATERIALES'!H2274/'S. MATERIALES'!H2273-1</f>
        <v>0.007350367518</v>
      </c>
      <c r="Q2273" s="1">
        <f>'S. MATERIALES'!J2274/'S. MATERIALES'!J2273-1</f>
        <v>-0.01165452653</v>
      </c>
      <c r="R2273" s="1">
        <f>'S. MATERIALES'!L2274/'S. MATERIALES'!L2273-1</f>
        <v>-0.00127249591</v>
      </c>
      <c r="S2273" s="1">
        <f>'S. MATERIALES'!N2274/'S. MATERIALES'!N2273-1</f>
        <v>0.00153609831</v>
      </c>
      <c r="T2273" s="1">
        <f>'S. MATERIALES'!P2274/'S. MATERIALES'!P2273-1</f>
        <v>-0.02140584322</v>
      </c>
      <c r="U2273" s="1">
        <f>'S. MATERIALES'!R2274/'S. MATERIALES'!R2273-1</f>
        <v>0.000968054211</v>
      </c>
      <c r="V2273" s="1">
        <f>'S. MATERIALES'!T2274/'S. MATERIALES'!T2273-1</f>
        <v>0.004289799809</v>
      </c>
      <c r="W2273" s="1">
        <f>SUMPRODUCT(M2273:V2273,'Ponderaciones e Índices.'!$A$8:$J$8)</f>
        <v>-0.00304730721</v>
      </c>
      <c r="X2273" s="1">
        <f>'S. ENERGÍA'!B2274/'S. ENERGÍA'!B2273-1</f>
        <v>0.001710863986</v>
      </c>
      <c r="Y2273" s="1">
        <f>'S. ENERGÍA'!D2274/'S. ENERGÍA'!D2273-1</f>
        <v>-0.008838666368</v>
      </c>
      <c r="Z2273" s="1">
        <f>'S. ENERGÍA'!F2274/'S. ENERGÍA'!F2273-1</f>
        <v>0.006597756763</v>
      </c>
      <c r="AA2273" s="1">
        <f>'S. ENERGÍA'!H2274/'S. ENERGÍA'!H2273-1</f>
        <v>0.01071481889</v>
      </c>
      <c r="AB2273" s="1">
        <f>'S. ENERGÍA'!J2274/'S. ENERGÍA'!J2273-1</f>
        <v>0.001076812635</v>
      </c>
      <c r="AC2273" s="1">
        <f>'S. ENERGÍA'!L2274/'S. ENERGÍA'!L2273-1</f>
        <v>0.003811459789</v>
      </c>
      <c r="AD2273" s="1">
        <f>'S. ENERGÍA'!N2274/'S. ENERGÍA'!N2273-1</f>
        <v>-0.007363420428</v>
      </c>
      <c r="AE2273" s="1">
        <f>'S. ENERGÍA'!P2274/'S. ENERGÍA'!P2273-1</f>
        <v>0.0001428775539</v>
      </c>
      <c r="AF2273" s="1">
        <f>'S. ENERGÍA'!R2274/'S. ENERGÍA'!R2273-1</f>
        <v>0</v>
      </c>
      <c r="AG2273" s="1">
        <f>'S. ENERGÍA'!T2274/'S. ENERGÍA'!T2273-1</f>
        <v>0.009583133685</v>
      </c>
      <c r="AH2273" s="1">
        <f>SUMPRODUCT(X2273:AG2273,'Ponderaciones e Índices.'!$A$12:$J$12)</f>
        <v>-0.001173143823</v>
      </c>
    </row>
    <row r="2274">
      <c r="A2274" s="1">
        <f>S.FINANCIERO!A2275</f>
        <v>45180</v>
      </c>
      <c r="B2274" s="1">
        <f>S.FINANCIERO!B2275/S.FINANCIERO!B2274-1</f>
        <v>0.002497918401</v>
      </c>
      <c r="C2274" s="1">
        <f>S.FINANCIERO!D2275/S.FINANCIERO!D2274-1</f>
        <v>0.01550291455</v>
      </c>
      <c r="D2274" s="1">
        <f>S.FINANCIERO!F2275/S.FINANCIERO!F2274-1</f>
        <v>0.01234784132</v>
      </c>
      <c r="E2274" s="1">
        <f>S.FINANCIERO!H2275/S.FINANCIERO!H2274-1</f>
        <v>0.007089963762</v>
      </c>
      <c r="F2274" s="1">
        <f>S.FINANCIERO!J2275/S.FINANCIERO!J2274-1</f>
        <v>0.01334837375</v>
      </c>
      <c r="G2274" s="1">
        <f>S.FINANCIERO!L2275/S.FINANCIERO!L2274-1</f>
        <v>0.009296292293</v>
      </c>
      <c r="H2274" s="1">
        <f>S.FINANCIERO!N2275/S.FINANCIERO!N2274-1</f>
        <v>0.01544734547</v>
      </c>
      <c r="I2274" s="1">
        <f>S.FINANCIERO!P2275/S.FINANCIERO!P2274-1</f>
        <v>0.01471172962</v>
      </c>
      <c r="J2274" s="1">
        <f>S.FINANCIERO!R2275/S.FINANCIERO!R2274-1</f>
        <v>0.01479786423</v>
      </c>
      <c r="K2274" s="1">
        <f>S.FINANCIERO!T2275/S.FINANCIERO!T2274-1</f>
        <v>0.01311806256</v>
      </c>
      <c r="L2274" s="1">
        <f>SUMPRODUCT(B2274:K2274, 'Ponderaciones e Índices.'!$A$4:$J$4)</f>
        <v>0.01175739104</v>
      </c>
      <c r="M2274" s="1">
        <f>'S. MATERIALES'!B2275/'S. MATERIALES'!B2274-1</f>
        <v>0.01252900232</v>
      </c>
      <c r="N2274" s="3">
        <f>'S. MATERIALES'!D2275/'S. MATERIALES'!D2274-1</f>
        <v>0.00959455277</v>
      </c>
      <c r="O2274" s="1">
        <f>'S. MATERIALES'!F2275/'S. MATERIALES'!F2274-1</f>
        <v>0.01623133397</v>
      </c>
      <c r="P2274" s="1">
        <f>'S. MATERIALES'!H2275/'S. MATERIALES'!H2274-1</f>
        <v>0.01772063933</v>
      </c>
      <c r="Q2274" s="1">
        <f>'S. MATERIALES'!J2275/'S. MATERIALES'!J2274-1</f>
        <v>0.00947567909</v>
      </c>
      <c r="R2274" s="1">
        <f>'S. MATERIALES'!L2275/'S. MATERIALES'!L2274-1</f>
        <v>0.03804149982</v>
      </c>
      <c r="S2274" s="1">
        <f>'S. MATERIALES'!N2275/'S. MATERIALES'!N2274-1</f>
        <v>0.001533742331</v>
      </c>
      <c r="T2274" s="1">
        <f>'S. MATERIALES'!P2275/'S. MATERIALES'!P2274-1</f>
        <v>0.04020100503</v>
      </c>
      <c r="U2274" s="1">
        <f>'S. MATERIALES'!R2275/'S. MATERIALES'!R2274-1</f>
        <v>0.02417794971</v>
      </c>
      <c r="V2274" s="1">
        <f>'S. MATERIALES'!T2275/'S. MATERIALES'!T2274-1</f>
        <v>0.01613668723</v>
      </c>
      <c r="W2274" s="1">
        <f>SUMPRODUCT(M2274:V2274,'Ponderaciones e Índices.'!$A$8:$J$8)</f>
        <v>0.02071943829</v>
      </c>
      <c r="X2274" s="1">
        <f>'S. ENERGÍA'!B2275/'S. ENERGÍA'!B2274-1</f>
        <v>-0.02177625961</v>
      </c>
      <c r="Y2274" s="1">
        <f>'S. ENERGÍA'!D2275/'S. ENERGÍA'!D2274-1</f>
        <v>-0.02855852805</v>
      </c>
      <c r="Z2274" s="1">
        <f>'S. ENERGÍA'!F2275/'S. ENERGÍA'!F2274-1</f>
        <v>0.0004369674459</v>
      </c>
      <c r="AA2274" s="1">
        <f>'S. ENERGÍA'!H2275/'S. ENERGÍA'!H2274-1</f>
        <v>-0.002446093077</v>
      </c>
      <c r="AB2274" s="1">
        <f>'S. ENERGÍA'!J2275/'S. ENERGÍA'!J2274-1</f>
        <v>-0.01936177842</v>
      </c>
      <c r="AC2274" s="1">
        <f>'S. ENERGÍA'!L2275/'S. ENERGÍA'!L2274-1</f>
        <v>-0.01037843311</v>
      </c>
      <c r="AD2274" s="1">
        <f>'S. ENERGÍA'!N2275/'S. ENERGÍA'!N2274-1</f>
        <v>-0.001435750179</v>
      </c>
      <c r="AE2274" s="1">
        <f>'S. ENERGÍA'!P2275/'S. ENERGÍA'!P2274-1</f>
        <v>-0.01414285714</v>
      </c>
      <c r="AF2274" s="1">
        <f>'S. ENERGÍA'!R2275/'S. ENERGÍA'!R2274-1</f>
        <v>-0.006024096386</v>
      </c>
      <c r="AG2274" s="1">
        <f>'S. ENERGÍA'!T2275/'S. ENERGÍA'!T2274-1</f>
        <v>-0.003322259136</v>
      </c>
      <c r="AH2274" s="1">
        <f>SUMPRODUCT(X2274:AG2274,'Ponderaciones e Índices.'!$A$12:$J$12)</f>
        <v>-0.0169367889</v>
      </c>
    </row>
    <row r="2275">
      <c r="A2275" s="1">
        <f>S.FINANCIERO!A2276</f>
        <v>45181</v>
      </c>
      <c r="B2275" s="1">
        <f>S.FINANCIERO!B2276/S.FINANCIERO!B2275-1</f>
        <v>0.006810631229</v>
      </c>
      <c r="C2275" s="1">
        <f>S.FINANCIERO!D2276/S.FINANCIERO!D2275-1</f>
        <v>0.003053248657</v>
      </c>
      <c r="D2275" s="1">
        <f>S.FINANCIERO!F2276/S.FINANCIERO!F2275-1</f>
        <v>0.005103806228</v>
      </c>
      <c r="E2275" s="1">
        <f>S.FINANCIERO!H2276/S.FINANCIERO!H2275-1</f>
        <v>0.002972465582</v>
      </c>
      <c r="F2275" s="1">
        <f>S.FINANCIERO!J2276/S.FINANCIERO!J2275-1</f>
        <v>0.003710575139</v>
      </c>
      <c r="G2275" s="1">
        <f>S.FINANCIERO!L2276/S.FINANCIERO!L2275-1</f>
        <v>0.009960372711</v>
      </c>
      <c r="H2275" s="1">
        <f>S.FINANCIERO!N2276/S.FINANCIERO!N2275-1</f>
        <v>-0.009716891736</v>
      </c>
      <c r="I2275" s="1">
        <f>S.FINANCIERO!P2276/S.FINANCIERO!P2275-1</f>
        <v>0.002351097179</v>
      </c>
      <c r="J2275" s="1">
        <f>S.FINANCIERO!R2276/S.FINANCIERO!R2275-1</f>
        <v>0.00375826819</v>
      </c>
      <c r="K2275" s="1">
        <f>S.FINANCIERO!T2276/S.FINANCIERO!T2275-1</f>
        <v>-0.005478087649</v>
      </c>
      <c r="L2275" s="1">
        <f>SUMPRODUCT(B2275:K2275, 'Ponderaciones e Índices.'!$A$4:$J$4)</f>
        <v>0.002656258188</v>
      </c>
      <c r="M2275" s="1">
        <f>'S. MATERIALES'!B2276/'S. MATERIALES'!B2275-1</f>
        <v>-0.001833180568</v>
      </c>
      <c r="N2275" s="3">
        <f>'S. MATERIALES'!D2276/'S. MATERIALES'!D2275-1</f>
        <v>-0.003832004905</v>
      </c>
      <c r="O2275" s="1">
        <f>'S. MATERIALES'!F2276/'S. MATERIALES'!F2275-1</f>
        <v>0.01131034289</v>
      </c>
      <c r="P2275" s="1">
        <f>'S. MATERIALES'!H2276/'S. MATERIALES'!H2275-1</f>
        <v>-0.003072721065</v>
      </c>
      <c r="Q2275" s="1">
        <f>'S. MATERIALES'!J2276/'S. MATERIALES'!J2275-1</f>
        <v>0.001408010013</v>
      </c>
      <c r="R2275" s="1">
        <f>'S. MATERIALES'!L2276/'S. MATERIALES'!L2275-1</f>
        <v>-0.00175346309</v>
      </c>
      <c r="S2275" s="1">
        <f>'S. MATERIALES'!N2276/'S. MATERIALES'!N2275-1</f>
        <v>0.02297090352</v>
      </c>
      <c r="T2275" s="1">
        <f>'S. MATERIALES'!P2276/'S. MATERIALES'!P2275-1</f>
        <v>-0.02557544757</v>
      </c>
      <c r="U2275" s="1">
        <f>'S. MATERIALES'!R2276/'S. MATERIALES'!R2275-1</f>
        <v>-0.02077431539</v>
      </c>
      <c r="V2275" s="1">
        <f>'S. MATERIALES'!T2276/'S. MATERIALES'!T2275-1</f>
        <v>0.004670714619</v>
      </c>
      <c r="W2275" s="1">
        <f>SUMPRODUCT(M2275:V2275,'Ponderaciones e Índices.'!$A$8:$J$8)</f>
        <v>-0.005551224068</v>
      </c>
      <c r="X2275" s="1">
        <f>'S. ENERGÍA'!B2276/'S. ENERGÍA'!B2275-1</f>
        <v>0.0253164557</v>
      </c>
      <c r="Y2275" s="1">
        <f>'S. ENERGÍA'!D2276/'S. ENERGÍA'!D2275-1</f>
        <v>0.01986985824</v>
      </c>
      <c r="Z2275" s="1">
        <f>'S. ENERGÍA'!F2276/'S. ENERGÍA'!F2275-1</f>
        <v>0.01091941472</v>
      </c>
      <c r="AA2275" s="1">
        <f>'S. ENERGÍA'!H2276/'S. ENERGÍA'!H2275-1</f>
        <v>0.007968735277</v>
      </c>
      <c r="AB2275" s="1">
        <f>'S. ENERGÍA'!J2276/'S. ENERGÍA'!J2275-1</f>
        <v>0.02193784278</v>
      </c>
      <c r="AC2275" s="1">
        <f>'S. ENERGÍA'!L2276/'S. ENERGÍA'!L2275-1</f>
        <v>0.01496355033</v>
      </c>
      <c r="AD2275" s="1">
        <f>'S. ENERGÍA'!N2276/'S. ENERGÍA'!N2275-1</f>
        <v>0.009106158639</v>
      </c>
      <c r="AE2275" s="1">
        <f>'S. ENERGÍA'!P2276/'S. ENERGÍA'!P2275-1</f>
        <v>0.01782350384</v>
      </c>
      <c r="AF2275" s="1">
        <f>'S. ENERGÍA'!R2276/'S. ENERGÍA'!R2275-1</f>
        <v>0.01212121212</v>
      </c>
      <c r="AG2275" s="1">
        <f>'S. ENERGÍA'!T2276/'S. ENERGÍA'!T2275-1</f>
        <v>0.02333333333</v>
      </c>
      <c r="AH2275" s="1">
        <f>SUMPRODUCT(X2275:AG2275,'Ponderaciones e Índices.'!$A$12:$J$12)</f>
        <v>0.01827014926</v>
      </c>
    </row>
    <row r="2276">
      <c r="A2276" s="1">
        <f>S.FINANCIERO!A2277</f>
        <v>45182</v>
      </c>
      <c r="B2276" s="1">
        <f>S.FINANCIERO!B2277/S.FINANCIERO!B2276-1</f>
        <v>0.006104603201</v>
      </c>
      <c r="C2276" s="1">
        <f>S.FINANCIERO!D2277/S.FINANCIERO!D2276-1</f>
        <v>0.007792524047</v>
      </c>
      <c r="D2276" s="1">
        <f>S.FINANCIERO!F2277/S.FINANCIERO!F2276-1</f>
        <v>0.01239349342</v>
      </c>
      <c r="E2276" s="1">
        <f>S.FINANCIERO!H2277/S.FINANCIERO!H2276-1</f>
        <v>0.01091873343</v>
      </c>
      <c r="F2276" s="1">
        <f>S.FINANCIERO!J2277/S.FINANCIERO!J2276-1</f>
        <v>0.008502772643</v>
      </c>
      <c r="G2276" s="1">
        <f>S.FINANCIERO!L2277/S.FINANCIERO!L2276-1</f>
        <v>-0.004453870626</v>
      </c>
      <c r="H2276" s="1">
        <f>S.FINANCIERO!N2277/S.FINANCIERO!N2276-1</f>
        <v>0.0183475375</v>
      </c>
      <c r="I2276" s="1">
        <f>S.FINANCIERO!P2277/S.FINANCIERO!P2276-1</f>
        <v>-0.001954652072</v>
      </c>
      <c r="J2276" s="1">
        <f>S.FINANCIERO!R2277/S.FINANCIERO!R2276-1</f>
        <v>0.001797214318</v>
      </c>
      <c r="K2276" s="1">
        <f>S.FINANCIERO!T2277/S.FINANCIERO!T2276-1</f>
        <v>-0.0002503755633</v>
      </c>
      <c r="L2276" s="1">
        <f>SUMPRODUCT(B2276:K2276, 'Ponderaciones e Índices.'!$A$4:$J$4)</f>
        <v>0.006675051551</v>
      </c>
      <c r="M2276" s="1">
        <f>'S. MATERIALES'!B2277/'S. MATERIALES'!B2276-1</f>
        <v>0.002295684114</v>
      </c>
      <c r="N2276" s="3">
        <f>'S. MATERIALES'!D2277/'S. MATERIALES'!D2276-1</f>
        <v>-0.01277119557</v>
      </c>
      <c r="O2276" s="1">
        <f>'S. MATERIALES'!F2277/'S. MATERIALES'!F2276-1</f>
        <v>-0.01184335668</v>
      </c>
      <c r="P2276" s="1">
        <f>'S. MATERIALES'!H2277/'S. MATERIALES'!H2276-1</f>
        <v>-0.01421232877</v>
      </c>
      <c r="Q2276" s="1">
        <f>'S. MATERIALES'!J2277/'S. MATERIALES'!J2276-1</f>
        <v>-0.006665625163</v>
      </c>
      <c r="R2276" s="1">
        <f>'S. MATERIALES'!L2277/'S. MATERIALES'!L2276-1</f>
        <v>0.005972246619</v>
      </c>
      <c r="S2276" s="1">
        <f>'S. MATERIALES'!N2277/'S. MATERIALES'!N2276-1</f>
        <v>0.001497005988</v>
      </c>
      <c r="T2276" s="1">
        <f>'S. MATERIALES'!P2277/'S. MATERIALES'!P2276-1</f>
        <v>-0.006415864684</v>
      </c>
      <c r="U2276" s="1">
        <f>'S. MATERIALES'!R2277/'S. MATERIALES'!R2276-1</f>
        <v>-0.01639344262</v>
      </c>
      <c r="V2276" s="1">
        <f>'S. MATERIALES'!T2277/'S. MATERIALES'!T2276-1</f>
        <v>0.001394700139</v>
      </c>
      <c r="W2276" s="1">
        <f>SUMPRODUCT(M2276:V2276,'Ponderaciones e Índices.'!$A$8:$J$8)</f>
        <v>-0.005104876461</v>
      </c>
      <c r="X2276" s="1">
        <f>'S. ENERGÍA'!B2277/'S. ENERGÍA'!B2276-1</f>
        <v>-0.007662835249</v>
      </c>
      <c r="Y2276" s="1">
        <f>'S. ENERGÍA'!D2277/'S. ENERGÍA'!D2276-1</f>
        <v>-0.007063917056</v>
      </c>
      <c r="Z2276" s="1">
        <f>'S. ENERGÍA'!F2277/'S. ENERGÍA'!F2276-1</f>
        <v>0.0043205876</v>
      </c>
      <c r="AA2276" s="1">
        <f>'S. ENERGÍA'!H2277/'S. ENERGÍA'!H2276-1</f>
        <v>0.001622545594</v>
      </c>
      <c r="AB2276" s="1">
        <f>'S. ENERGÍA'!J2277/'S. ENERGÍA'!J2276-1</f>
        <v>-0.006440071556</v>
      </c>
      <c r="AC2276" s="1">
        <f>'S. ENERGÍA'!L2277/'S. ENERGÍA'!L2276-1</f>
        <v>-0.008190524194</v>
      </c>
      <c r="AD2276" s="1">
        <f>'S. ENERGÍA'!N2277/'S. ENERGÍA'!N2276-1</f>
        <v>-0.006649251959</v>
      </c>
      <c r="AE2276" s="1">
        <f>'S. ENERGÍA'!P2277/'S. ENERGÍA'!P2276-1</f>
        <v>-0.008826879271</v>
      </c>
      <c r="AF2276" s="1">
        <f>'S. ENERGÍA'!R2277/'S. ENERGÍA'!R2276-1</f>
        <v>-0.005132591959</v>
      </c>
      <c r="AG2276" s="1">
        <f>'S. ENERGÍA'!T2277/'S. ENERGÍA'!T2276-1</f>
        <v>-0.01582131224</v>
      </c>
      <c r="AH2276" s="1">
        <f>SUMPRODUCT(X2276:AG2276,'Ponderaciones e Índices.'!$A$12:$J$12)</f>
        <v>-0.00616990741</v>
      </c>
    </row>
    <row r="2277">
      <c r="A2277" s="1">
        <f>S.FINANCIERO!A2278</f>
        <v>45183</v>
      </c>
      <c r="B2277" s="1">
        <f>S.FINANCIERO!B2278/S.FINANCIERO!B2277-1</f>
        <v>0.01229911446</v>
      </c>
      <c r="C2277" s="1">
        <f>S.FINANCIERO!D2278/S.FINANCIERO!D2277-1</f>
        <v>0.01401473964</v>
      </c>
      <c r="D2277" s="1">
        <f>S.FINANCIERO!F2278/S.FINANCIERO!F2277-1</f>
        <v>0.0120717504</v>
      </c>
      <c r="E2277" s="1">
        <f>S.FINANCIERO!H2278/S.FINANCIERO!H2277-1</f>
        <v>0.005708995525</v>
      </c>
      <c r="F2277" s="1">
        <f>S.FINANCIERO!J2278/S.FINANCIERO!J2277-1</f>
        <v>0.008431085044</v>
      </c>
      <c r="G2277" s="1">
        <f>S.FINANCIERO!L2278/S.FINANCIERO!L2277-1</f>
        <v>0.0005325948019</v>
      </c>
      <c r="H2277" s="1">
        <f>S.FINANCIERO!N2278/S.FINANCIERO!N2277-1</f>
        <v>0.02199874293</v>
      </c>
      <c r="I2277" s="1">
        <f>S.FINANCIERO!P2278/S.FINANCIERO!P2277-1</f>
        <v>0.01840971406</v>
      </c>
      <c r="J2277" s="1">
        <f>S.FINANCIERO!R2278/S.FINANCIERO!R2277-1</f>
        <v>0.0174914038</v>
      </c>
      <c r="K2277" s="1">
        <f>S.FINANCIERO!T2278/S.FINANCIERO!T2277-1</f>
        <v>0.008514901077</v>
      </c>
      <c r="L2277" s="1">
        <f>SUMPRODUCT(B2277:K2277, 'Ponderaciones e Índices.'!$A$4:$J$4)</f>
        <v>0.01259687142</v>
      </c>
      <c r="M2277" s="1">
        <f>'S. MATERIALES'!B2278/'S. MATERIALES'!B2277-1</f>
        <v>0.01053595969</v>
      </c>
      <c r="N2277" s="3">
        <f>'S. MATERIALES'!D2278/'S. MATERIALES'!D2277-1</f>
        <v>0.01324812968</v>
      </c>
      <c r="O2277" s="1">
        <f>'S. MATERIALES'!F2278/'S. MATERIALES'!F2277-1</f>
        <v>0.007320448781</v>
      </c>
      <c r="P2277" s="1">
        <f>'S. MATERIALES'!H2278/'S. MATERIALES'!H2277-1</f>
        <v>0.008511377454</v>
      </c>
      <c r="Q2277" s="1">
        <f>'S. MATERIALES'!J2278/'S. MATERIALES'!J2277-1</f>
        <v>0.006448230668</v>
      </c>
      <c r="R2277" s="1">
        <f>'S. MATERIALES'!L2278/'S. MATERIALES'!L2277-1</f>
        <v>0.03317618299</v>
      </c>
      <c r="S2277" s="1">
        <f>'S. MATERIALES'!N2278/'S. MATERIALES'!N2277-1</f>
        <v>0.0134529148</v>
      </c>
      <c r="T2277" s="1">
        <f>'S. MATERIALES'!P2278/'S. MATERIALES'!P2277-1</f>
        <v>0.04079835633</v>
      </c>
      <c r="U2277" s="1">
        <f>'S. MATERIALES'!R2278/'S. MATERIALES'!R2277-1</f>
        <v>0.02745098039</v>
      </c>
      <c r="V2277" s="1">
        <f>'S. MATERIALES'!T2278/'S. MATERIALES'!T2277-1</f>
        <v>0.01671309192</v>
      </c>
      <c r="W2277" s="1">
        <f>SUMPRODUCT(M2277:V2277,'Ponderaciones e Índices.'!$A$8:$J$8)</f>
        <v>0.02202752796</v>
      </c>
      <c r="X2277" s="1">
        <f>'S. ENERGÍA'!B2278/'S. ENERGÍA'!B2277-1</f>
        <v>0.007293007293</v>
      </c>
      <c r="Y2277" s="1">
        <f>'S. ENERGÍA'!D2278/'S. ENERGÍA'!D2277-1</f>
        <v>0.003098106713</v>
      </c>
      <c r="Z2277" s="1">
        <f>'S. ENERGÍA'!F2278/'S. ENERGÍA'!F2277-1</f>
        <v>0.02559690256</v>
      </c>
      <c r="AA2277" s="1">
        <f>'S. ENERGÍA'!H2278/'S. ENERGÍA'!H2277-1</f>
        <v>0.02530315117</v>
      </c>
      <c r="AB2277" s="1">
        <f>'S. ENERGÍA'!J2278/'S. ENERGÍA'!J2277-1</f>
        <v>0.01368383147</v>
      </c>
      <c r="AC2277" s="1">
        <f>'S. ENERGÍA'!L2278/'S. ENERGÍA'!L2277-1</f>
        <v>0.02629907254</v>
      </c>
      <c r="AD2277" s="1">
        <f>'S. ENERGÍA'!N2278/'S. ENERGÍA'!N2277-1</f>
        <v>0.002868754482</v>
      </c>
      <c r="AE2277" s="1">
        <f>'S. ENERGÍA'!P2278/'S. ENERGÍA'!P2277-1</f>
        <v>0.006176386096</v>
      </c>
      <c r="AF2277" s="1">
        <f>'S. ENERGÍA'!R2278/'S. ENERGÍA'!R2277-1</f>
        <v>0.01375752365</v>
      </c>
      <c r="AG2277" s="1">
        <f>'S. ENERGÍA'!T2278/'S. ENERGÍA'!T2277-1</f>
        <v>0.01985815603</v>
      </c>
      <c r="AH2277" s="1">
        <f>SUMPRODUCT(X2277:AG2277,'Ponderaciones e Índices.'!$A$12:$J$12)</f>
        <v>0.01064367952</v>
      </c>
    </row>
    <row r="2278">
      <c r="A2278" s="1">
        <f>S.FINANCIERO!A2279</f>
        <v>45184</v>
      </c>
      <c r="B2278" s="1">
        <f>S.FINANCIERO!B2279/S.FINANCIERO!B2278-1</f>
        <v>0.005345861008</v>
      </c>
      <c r="C2278" s="1">
        <f>S.FINANCIERO!D2279/S.FINANCIERO!D2278-1</f>
        <v>0.002025497438</v>
      </c>
      <c r="D2278" s="1">
        <f>S.FINANCIERO!F2279/S.FINANCIERO!F2278-1</f>
        <v>0.007979840403</v>
      </c>
      <c r="E2278" s="1">
        <f>S.FINANCIERO!H2279/S.FINANCIERO!H2278-1</f>
        <v>0.005523166616</v>
      </c>
      <c r="F2278" s="1">
        <f>S.FINANCIERO!J2279/S.FINANCIERO!J2278-1</f>
        <v>0.009814612868</v>
      </c>
      <c r="G2278" s="1">
        <f>S.FINANCIERO!L2279/S.FINANCIERO!L2278-1</f>
        <v>0.003406792292</v>
      </c>
      <c r="H2278" s="1">
        <f>S.FINANCIERO!N2279/S.FINANCIERO!N2278-1</f>
        <v>0</v>
      </c>
      <c r="I2278" s="1">
        <f>S.FINANCIERO!P2279/S.FINANCIERO!P2278-1</f>
        <v>0.008846153846</v>
      </c>
      <c r="J2278" s="1">
        <f>S.FINANCIERO!R2279/S.FINANCIERO!R2278-1</f>
        <v>0.005436379665</v>
      </c>
      <c r="K2278" s="1">
        <f>S.FINANCIERO!T2279/S.FINANCIERO!T2278-1</f>
        <v>0.00993295257</v>
      </c>
      <c r="L2278" s="1">
        <f>SUMPRODUCT(B2278:K2278, 'Ponderaciones e Índices.'!$A$4:$J$4)</f>
        <v>0.005468008873</v>
      </c>
      <c r="M2278" s="1">
        <f>'S. MATERIALES'!B2279/'S. MATERIALES'!B2278-1</f>
        <v>0.02039891206</v>
      </c>
      <c r="N2278" s="3">
        <f>'S. MATERIALES'!D2279/'S. MATERIALES'!D2278-1</f>
        <v>0.02153514844</v>
      </c>
      <c r="O2278" s="1">
        <f>'S. MATERIALES'!F2279/'S. MATERIALES'!F2278-1</f>
        <v>0.01454147284</v>
      </c>
      <c r="P2278" s="1">
        <f>'S. MATERIALES'!H2279/'S. MATERIALES'!H2278-1</f>
        <v>0.03031346883</v>
      </c>
      <c r="Q2278" s="1">
        <f>'S. MATERIALES'!J2279/'S. MATERIALES'!J2278-1</f>
        <v>0.01343889989</v>
      </c>
      <c r="R2278" s="1">
        <f>'S. MATERIALES'!L2279/'S. MATERIALES'!L2278-1</f>
        <v>0.00540814602</v>
      </c>
      <c r="S2278" s="1">
        <f>'S. MATERIALES'!N2279/'S. MATERIALES'!N2278-1</f>
        <v>0.03097345133</v>
      </c>
      <c r="T2278" s="1">
        <f>'S. MATERIALES'!P2279/'S. MATERIALES'!P2278-1</f>
        <v>0.01015228426</v>
      </c>
      <c r="U2278" s="1">
        <f>'S. MATERIALES'!R2279/'S. MATERIALES'!R2278-1</f>
        <v>0.01049618321</v>
      </c>
      <c r="V2278" s="1">
        <f>'S. MATERIALES'!T2279/'S. MATERIALES'!T2278-1</f>
        <v>0.03424657534</v>
      </c>
      <c r="W2278" s="1">
        <f>SUMPRODUCT(M2278:V2278,'Ponderaciones e Índices.'!$A$8:$J$8)</f>
        <v>0.0173430942</v>
      </c>
      <c r="X2278" s="1">
        <f>'S. ENERGÍA'!B2279/'S. ENERGÍA'!B2278-1</f>
        <v>0.01064735945</v>
      </c>
      <c r="Y2278" s="1">
        <f>'S. ENERGÍA'!D2279/'S. ENERGÍA'!D2278-1</f>
        <v>-0.003202928392</v>
      </c>
      <c r="Z2278" s="1">
        <f>'S. ENERGÍA'!F2279/'S. ENERGÍA'!F2278-1</f>
        <v>-0.001677852349</v>
      </c>
      <c r="AA2278" s="1">
        <f>'S. ENERGÍA'!H2279/'S. ENERGÍA'!H2278-1</f>
        <v>0.0005938319499</v>
      </c>
      <c r="AB2278" s="1">
        <f>'S. ENERGÍA'!J2279/'S. ENERGÍA'!J2278-1</f>
        <v>-0.002841918295</v>
      </c>
      <c r="AC2278" s="1">
        <f>'S. ENERGÍA'!L2279/'S. ENERGÍA'!L2278-1</f>
        <v>-0.009284476356</v>
      </c>
      <c r="AD2278" s="1">
        <f>'S. ENERGÍA'!N2279/'S. ENERGÍA'!N2278-1</f>
        <v>0.0004767580453</v>
      </c>
      <c r="AE2278" s="1">
        <f>'S. ENERGÍA'!P2279/'S. ENERGÍA'!P2278-1</f>
        <v>0.001570306924</v>
      </c>
      <c r="AF2278" s="1">
        <f>'S. ENERGÍA'!R2279/'S. ENERGÍA'!R2278-1</f>
        <v>0.004240882103</v>
      </c>
      <c r="AG2278" s="1">
        <f>'S. ENERGÍA'!T2279/'S. ENERGÍA'!T2278-1</f>
        <v>0.004636068614</v>
      </c>
      <c r="AH2278" s="1">
        <f>SUMPRODUCT(X2278:AG2278,'Ponderaciones e Índices.'!$A$12:$J$12)</f>
        <v>0.000796229423</v>
      </c>
    </row>
    <row r="2279">
      <c r="A2279" s="1">
        <f>S.FINANCIERO!A2280</f>
        <v>45187</v>
      </c>
      <c r="B2279" s="1">
        <f>S.FINANCIERO!B2280/S.FINANCIERO!B2279-1</f>
        <v>-0.006203673864</v>
      </c>
      <c r="C2279" s="1">
        <f>S.FINANCIERO!D2280/S.FINANCIERO!D2279-1</f>
        <v>-0.002972651605</v>
      </c>
      <c r="D2279" s="1">
        <f>S.FINANCIERO!F2280/S.FINANCIERO!F2279-1</f>
        <v>-0.005833333333</v>
      </c>
      <c r="E2279" s="1">
        <f>S.FINANCIERO!H2280/S.FINANCIERO!H2279-1</f>
        <v>-0.002441257247</v>
      </c>
      <c r="F2279" s="1">
        <f>S.FINANCIERO!J2280/S.FINANCIERO!J2279-1</f>
        <v>-0.006119510439</v>
      </c>
      <c r="G2279" s="1">
        <f>S.FINANCIERO!L2280/S.FINANCIERO!L2279-1</f>
        <v>0.008381962865</v>
      </c>
      <c r="H2279" s="1">
        <f>S.FINANCIERO!N2280/S.FINANCIERO!N2279-1</f>
        <v>-0.00655904059</v>
      </c>
      <c r="I2279" s="1">
        <f>S.FINANCIERO!P2280/S.FINANCIERO!P2279-1</f>
        <v>-0.004193671369</v>
      </c>
      <c r="J2279" s="1">
        <f>S.FINANCIERO!R2280/S.FINANCIERO!R2279-1</f>
        <v>-0.004822446295</v>
      </c>
      <c r="K2279" s="1">
        <f>S.FINANCIERO!T2280/S.FINANCIERO!T2279-1</f>
        <v>0.006884681583</v>
      </c>
      <c r="L2279" s="1">
        <f>SUMPRODUCT(B2279:K2279, 'Ponderaciones e Índices.'!$A$4:$J$4)</f>
        <v>-0.00354803208</v>
      </c>
      <c r="M2279" s="1">
        <f>'S. MATERIALES'!B2280/'S. MATERIALES'!B2279-1</f>
        <v>0.0004442470013</v>
      </c>
      <c r="N2279" s="3">
        <f>'S. MATERIALES'!D2280/'S. MATERIALES'!D2279-1</f>
        <v>0.01114290017</v>
      </c>
      <c r="O2279" s="1">
        <f>'S. MATERIALES'!F2280/'S. MATERIALES'!F2279-1</f>
        <v>0.01563917838</v>
      </c>
      <c r="P2279" s="1">
        <f>'S. MATERIALES'!H2280/'S. MATERIALES'!H2279-1</f>
        <v>0.003176195252</v>
      </c>
      <c r="Q2279" s="1">
        <f>'S. MATERIALES'!J2280/'S. MATERIALES'!J2279-1</f>
        <v>-0.001027960526</v>
      </c>
      <c r="R2279" s="1">
        <f>'S. MATERIALES'!L2280/'S. MATERIALES'!L2279-1</f>
        <v>-0.01680954782</v>
      </c>
      <c r="S2279" s="1">
        <f>'S. MATERIALES'!N2280/'S. MATERIALES'!N2279-1</f>
        <v>0.01144492132</v>
      </c>
      <c r="T2279" s="1">
        <f>'S. MATERIALES'!P2280/'S. MATERIALES'!P2279-1</f>
        <v>-0.006700167504</v>
      </c>
      <c r="U2279" s="1">
        <f>'S. MATERIALES'!R2280/'S. MATERIALES'!R2279-1</f>
        <v>-0.03116147309</v>
      </c>
      <c r="V2279" s="1">
        <f>'S. MATERIALES'!T2280/'S. MATERIALES'!T2279-1</f>
        <v>-0.004415011038</v>
      </c>
      <c r="W2279" s="1">
        <f>SUMPRODUCT(M2279:V2279,'Ponderaciones e Índices.'!$A$8:$J$8)</f>
        <v>-0.007392217026</v>
      </c>
      <c r="X2279" s="1">
        <f>'S. ENERGÍA'!B2280/'S. ENERGÍA'!B2279-1</f>
        <v>-0.008428150021</v>
      </c>
      <c r="Y2279" s="1">
        <f>'S. ENERGÍA'!D2280/'S. ENERGÍA'!D2279-1</f>
        <v>0.0006885471655</v>
      </c>
      <c r="Z2279" s="1">
        <f>'S. ENERGÍA'!F2280/'S. ENERGÍA'!F2279-1</f>
        <v>-0.006722689076</v>
      </c>
      <c r="AA2279" s="1">
        <f>'S. ENERGÍA'!H2280/'S. ENERGÍA'!H2279-1</f>
        <v>-0.008089948969</v>
      </c>
      <c r="AB2279" s="1">
        <f>'S. ENERGÍA'!J2280/'S. ENERGÍA'!J2279-1</f>
        <v>-0.007125044532</v>
      </c>
      <c r="AC2279" s="1">
        <f>'S. ENERGÍA'!L2280/'S. ENERGÍA'!L2279-1</f>
        <v>-0.009496438835</v>
      </c>
      <c r="AD2279" s="1">
        <f>'S. ENERGÍA'!N2280/'S. ENERGÍA'!N2279-1</f>
        <v>-0.004527043126</v>
      </c>
      <c r="AE2279" s="1">
        <f>'S. ENERGÍA'!P2280/'S. ENERGÍA'!P2279-1</f>
        <v>-0.004561003421</v>
      </c>
      <c r="AF2279" s="1">
        <f>'S. ENERGÍA'!R2280/'S. ENERGÍA'!R2279-1</f>
        <v>-0.01013513514</v>
      </c>
      <c r="AG2279" s="1">
        <f>'S. ENERGÍA'!T2280/'S. ENERGÍA'!T2279-1</f>
        <v>-0.009229349331</v>
      </c>
      <c r="AH2279" s="1">
        <f>SUMPRODUCT(X2279:AG2279,'Ponderaciones e Índices.'!$A$12:$J$12)</f>
        <v>-0.005097466003</v>
      </c>
    </row>
    <row r="2280">
      <c r="A2280" s="1">
        <f>S.FINANCIERO!A2281</f>
        <v>45188</v>
      </c>
      <c r="B2280" s="1">
        <f>S.FINANCIERO!B2281/S.FINANCIERO!B2280-1</f>
        <v>-0.00802594244</v>
      </c>
      <c r="C2280" s="1">
        <f>S.FINANCIERO!D2281/S.FINANCIERO!D2280-1</f>
        <v>-0.01085271318</v>
      </c>
      <c r="D2280" s="1">
        <f>S.FINANCIERO!F2281/S.FINANCIERO!F2280-1</f>
        <v>-0.01198658843</v>
      </c>
      <c r="E2280" s="1">
        <f>S.FINANCIERO!H2281/S.FINANCIERO!H2280-1</f>
        <v>-0.008412358519</v>
      </c>
      <c r="F2280" s="1">
        <f>S.FINANCIERO!J2281/S.FINANCIERO!J2280-1</f>
        <v>-0.004165157552</v>
      </c>
      <c r="G2280" s="1">
        <f>S.FINANCIERO!L2281/S.FINANCIERO!L2280-1</f>
        <v>-0.004103535354</v>
      </c>
      <c r="H2280" s="1">
        <f>S.FINANCIERO!N2281/S.FINANCIERO!N2280-1</f>
        <v>-0.02497005265</v>
      </c>
      <c r="I2280" s="1">
        <f>S.FINANCIERO!P2281/S.FINANCIERO!P2280-1</f>
        <v>0.008805513017</v>
      </c>
      <c r="J2280" s="1">
        <f>S.FINANCIERO!R2281/S.FINANCIERO!R2280-1</f>
        <v>-0.003524229075</v>
      </c>
      <c r="K2280" s="1">
        <f>S.FINANCIERO!T2281/S.FINANCIERO!T2280-1</f>
        <v>0.001221001221</v>
      </c>
      <c r="L2280" s="1">
        <f>SUMPRODUCT(B2280:K2280, 'Ponderaciones e Índices.'!$A$4:$J$4)</f>
        <v>-0.006907668436</v>
      </c>
      <c r="M2280" s="1">
        <f>'S. MATERIALES'!B2281/'S. MATERIALES'!B2280-1</f>
        <v>-0.02531083481</v>
      </c>
      <c r="N2280" s="3">
        <f>'S. MATERIALES'!D2281/'S. MATERIALES'!D2280-1</f>
        <v>-0.0139985108</v>
      </c>
      <c r="O2280" s="1">
        <f>'S. MATERIALES'!F2281/'S. MATERIALES'!F2280-1</f>
        <v>0.003208273827</v>
      </c>
      <c r="P2280" s="1">
        <f>'S. MATERIALES'!H2281/'S. MATERIALES'!H2280-1</f>
        <v>-0.01916347275</v>
      </c>
      <c r="Q2280" s="1">
        <f>'S. MATERIALES'!J2281/'S. MATERIALES'!J2280-1</f>
        <v>-0.009569870344</v>
      </c>
      <c r="R2280" s="1">
        <f>'S. MATERIALES'!L2281/'S. MATERIALES'!L2280-1</f>
        <v>-0.02273892973</v>
      </c>
      <c r="S2280" s="1">
        <f>'S. MATERIALES'!N2281/'S. MATERIALES'!N2280-1</f>
        <v>-0.01697312588</v>
      </c>
      <c r="T2280" s="1">
        <f>'S. MATERIALES'!P2281/'S. MATERIALES'!P2280-1</f>
        <v>-0.06127037662</v>
      </c>
      <c r="U2280" s="1">
        <f>'S. MATERIALES'!R2281/'S. MATERIALES'!R2280-1</f>
        <v>-0.02631578947</v>
      </c>
      <c r="V2280" s="1">
        <f>'S. MATERIALES'!T2281/'S. MATERIALES'!T2280-1</f>
        <v>-0.0354767184</v>
      </c>
      <c r="W2280" s="1">
        <f>SUMPRODUCT(M2280:V2280,'Ponderaciones e Índices.'!$A$8:$J$8)</f>
        <v>-0.02783175085</v>
      </c>
      <c r="X2280" s="1">
        <f>'S. ENERGÍA'!B2281/'S. ENERGÍA'!B2280-1</f>
        <v>-0.005099872503</v>
      </c>
      <c r="Y2280" s="1">
        <f>'S. ENERGÍA'!D2281/'S. ENERGÍA'!D2280-1</f>
        <v>-0.01444954128</v>
      </c>
      <c r="Z2280" s="1">
        <f>'S. ENERGÍA'!F2281/'S. ENERGÍA'!F2280-1</f>
        <v>-0.006345177665</v>
      </c>
      <c r="AA2280" s="1">
        <f>'S. ENERGÍA'!H2281/'S. ENERGÍA'!H2280-1</f>
        <v>-0.004775640956</v>
      </c>
      <c r="AB2280" s="1">
        <f>'S. ENERGÍA'!J2281/'S. ENERGÍA'!J2280-1</f>
        <v>-0.007176175099</v>
      </c>
      <c r="AC2280" s="1">
        <f>'S. ENERGÍA'!L2281/'S. ENERGÍA'!L2280-1</f>
        <v>-0.008073672259</v>
      </c>
      <c r="AD2280" s="1">
        <f>'S. ENERGÍA'!N2281/'S. ENERGÍA'!N2280-1</f>
        <v>-0.01029200574</v>
      </c>
      <c r="AE2280" s="1">
        <f>'S. ENERGÍA'!P2281/'S. ENERGÍA'!P2280-1</f>
        <v>-0.0126002291</v>
      </c>
      <c r="AF2280" s="1">
        <f>'S. ENERGÍA'!R2281/'S. ENERGÍA'!R2280-1</f>
        <v>-0.01194539249</v>
      </c>
      <c r="AG2280" s="1">
        <f>'S. ENERGÍA'!T2281/'S. ENERGÍA'!T2280-1</f>
        <v>-0.0004657661854</v>
      </c>
      <c r="AH2280" s="1">
        <f>SUMPRODUCT(X2280:AG2280,'Ponderaciones e Índices.'!$A$12:$J$12)</f>
        <v>-0.00956727794</v>
      </c>
    </row>
    <row r="2281">
      <c r="A2281" s="1">
        <f>S.FINANCIERO!A2282</f>
        <v>45189</v>
      </c>
      <c r="B2281" s="1">
        <f>S.FINANCIERO!B2282/S.FINANCIERO!B2281-1</f>
        <v>0.003350768225</v>
      </c>
      <c r="C2281" s="1">
        <f>S.FINANCIERO!D2282/S.FINANCIERO!D2281-1</f>
        <v>0.001085121775</v>
      </c>
      <c r="D2281" s="1">
        <f>S.FINANCIERO!F2282/S.FINANCIERO!F2281-1</f>
        <v>0.003902604564</v>
      </c>
      <c r="E2281" s="1">
        <f>S.FINANCIERO!H2282/S.FINANCIERO!H2281-1</f>
        <v>-0.00478173685</v>
      </c>
      <c r="F2281" s="1">
        <f>S.FINANCIERO!J2282/S.FINANCIERO!J2281-1</f>
        <v>0.003637024914</v>
      </c>
      <c r="G2281" s="1">
        <f>S.FINANCIERO!L2282/S.FINANCIERO!L2281-1</f>
        <v>-0.00264131009</v>
      </c>
      <c r="H2281" s="1">
        <f>S.FINANCIERO!N2282/S.FINANCIERO!N2281-1</f>
        <v>-0.003387301587</v>
      </c>
      <c r="I2281" s="1">
        <f>S.FINANCIERO!P2282/S.FINANCIERO!P2281-1</f>
        <v>-0.007210626186</v>
      </c>
      <c r="J2281" s="1">
        <f>S.FINANCIERO!R2282/S.FINANCIERO!R2281-1</f>
        <v>-0.0005894488653</v>
      </c>
      <c r="K2281" s="1">
        <f>S.FINANCIERO!T2282/S.FINANCIERO!T2281-1</f>
        <v>0.004634146341</v>
      </c>
      <c r="L2281" s="1">
        <f>SUMPRODUCT(B2281:K2281, 'Ponderaciones e Índices.'!$A$4:$J$4)</f>
        <v>-0.000751542539</v>
      </c>
      <c r="M2281" s="1">
        <f>'S. MATERIALES'!B2282/'S. MATERIALES'!B2281-1</f>
        <v>0.008200455581</v>
      </c>
      <c r="N2281" s="3">
        <f>'S. MATERIALES'!D2282/'S. MATERIALES'!D2281-1</f>
        <v>0.02220208428</v>
      </c>
      <c r="O2281" s="1">
        <f>'S. MATERIALES'!F2282/'S. MATERIALES'!F2281-1</f>
        <v>0.03005053401</v>
      </c>
      <c r="P2281" s="1">
        <f>'S. MATERIALES'!H2282/'S. MATERIALES'!H2281-1</f>
        <v>0.02157662249</v>
      </c>
      <c r="Q2281" s="1">
        <f>'S. MATERIALES'!J2282/'S. MATERIALES'!J2281-1</f>
        <v>0.005454545455</v>
      </c>
      <c r="R2281" s="1">
        <f>'S. MATERIALES'!L2282/'S. MATERIALES'!L2281-1</f>
        <v>-0.01014695591</v>
      </c>
      <c r="S2281" s="1">
        <f>'S. MATERIALES'!N2282/'S. MATERIALES'!N2281-1</f>
        <v>0.01438848921</v>
      </c>
      <c r="T2281" s="1">
        <f>'S. MATERIALES'!P2282/'S. MATERIALES'!P2281-1</f>
        <v>0.008982035928</v>
      </c>
      <c r="U2281" s="1">
        <f>'S. MATERIALES'!R2282/'S. MATERIALES'!R2281-1</f>
        <v>-0.005005005005</v>
      </c>
      <c r="V2281" s="1">
        <f>'S. MATERIALES'!T2282/'S. MATERIALES'!T2281-1</f>
        <v>0.001379310345</v>
      </c>
      <c r="W2281" s="1">
        <f>SUMPRODUCT(M2281:V2281,'Ponderaciones e Índices.'!$A$8:$J$8)</f>
        <v>0.00559188571</v>
      </c>
      <c r="X2281" s="1">
        <f>'S. ENERGÍA'!B2282/'S. ENERGÍA'!B2281-1</f>
        <v>-0.007902605724</v>
      </c>
      <c r="Y2281" s="1">
        <f>'S. ENERGÍA'!D2282/'S. ENERGÍA'!D2281-1</f>
        <v>-0.01559227368</v>
      </c>
      <c r="Z2281" s="1">
        <f>'S. ENERGÍA'!F2282/'S. ENERGÍA'!F2281-1</f>
        <v>0.002767134951</v>
      </c>
      <c r="AA2281" s="1">
        <f>'S. ENERGÍA'!H2282/'S. ENERGÍA'!H2281-1</f>
        <v>0.001000522202</v>
      </c>
      <c r="AB2281" s="1">
        <f>'S. ENERGÍA'!J2282/'S. ENERGÍA'!J2281-1</f>
        <v>-0.01915431876</v>
      </c>
      <c r="AC2281" s="1">
        <f>'S. ENERGÍA'!L2282/'S. ENERGÍA'!L2281-1</f>
        <v>-0.004705583111</v>
      </c>
      <c r="AD2281" s="1">
        <f>'S. ENERGÍA'!N2282/'S. ENERGÍA'!N2281-1</f>
        <v>-0.0009673518742</v>
      </c>
      <c r="AE2281" s="1">
        <f>'S. ENERGÍA'!P2282/'S. ENERGÍA'!P2281-1</f>
        <v>-0.01276102088</v>
      </c>
      <c r="AF2281" s="1">
        <f>'S. ENERGÍA'!R2282/'S. ENERGÍA'!R2281-1</f>
        <v>-0.008635578584</v>
      </c>
      <c r="AG2281" s="1">
        <f>'S. ENERGÍA'!T2282/'S. ENERGÍA'!T2281-1</f>
        <v>-0.02982292637</v>
      </c>
      <c r="AH2281" s="1">
        <f>SUMPRODUCT(X2281:AG2281,'Ponderaciones e Índices.'!$A$12:$J$12)</f>
        <v>-0.01145653573</v>
      </c>
    </row>
    <row r="2282">
      <c r="A2282" s="1">
        <f>S.FINANCIERO!A2283</f>
        <v>45190</v>
      </c>
      <c r="B2282" s="1">
        <f>S.FINANCIERO!B2283/S.FINANCIERO!B2282-1</f>
        <v>-0.0144172029</v>
      </c>
      <c r="C2282" s="1">
        <f>S.FINANCIERO!D2283/S.FINANCIERO!D2282-1</f>
        <v>-0.0143321691</v>
      </c>
      <c r="D2282" s="1">
        <f>S.FINANCIERO!F2283/S.FINANCIERO!F2282-1</f>
        <v>-0.01478914899</v>
      </c>
      <c r="E2282" s="1">
        <f>S.FINANCIERO!H2283/S.FINANCIERO!H2282-1</f>
        <v>-0.01689398636</v>
      </c>
      <c r="F2282" s="1">
        <f>S.FINANCIERO!J2283/S.FINANCIERO!J2282-1</f>
        <v>-0.01340822613</v>
      </c>
      <c r="G2282" s="1">
        <f>S.FINANCIERO!L2283/S.FINANCIERO!L2282-1</f>
        <v>-0.01525423729</v>
      </c>
      <c r="H2282" s="1">
        <f>S.FINANCIERO!N2283/S.FINANCIERO!N2282-1</f>
        <v>-0.05351460343</v>
      </c>
      <c r="I2282" s="1">
        <f>S.FINANCIERO!P2283/S.FINANCIERO!P2282-1</f>
        <v>-0.02331804281</v>
      </c>
      <c r="J2282" s="1">
        <f>S.FINANCIERO!R2283/S.FINANCIERO!R2282-1</f>
        <v>-0.01297552344</v>
      </c>
      <c r="K2282" s="1">
        <f>S.FINANCIERO!T2283/S.FINANCIERO!T2282-1</f>
        <v>-0.01335275552</v>
      </c>
      <c r="L2282" s="1">
        <f>SUMPRODUCT(B2282:K2282, 'Ponderaciones e Índices.'!$A$4:$J$4)</f>
        <v>-0.01986421408</v>
      </c>
      <c r="M2282" s="1">
        <f>'S. MATERIALES'!B2283/'S. MATERIALES'!B2282-1</f>
        <v>-0.02349751469</v>
      </c>
      <c r="N2282" s="3">
        <f>'S. MATERIALES'!D2283/'S. MATERIALES'!D2282-1</f>
        <v>-0.02186761229</v>
      </c>
      <c r="O2282" s="1">
        <f>'S. MATERIALES'!F2283/'S. MATERIALES'!F2282-1</f>
        <v>0.005587177657</v>
      </c>
      <c r="P2282" s="1">
        <f>'S. MATERIALES'!H2283/'S. MATERIALES'!H2282-1</f>
        <v>-0.02744054548</v>
      </c>
      <c r="Q2282" s="1">
        <f>'S. MATERIALES'!J2283/'S. MATERIALES'!J2282-1</f>
        <v>-0.02206148282</v>
      </c>
      <c r="R2282" s="1">
        <f>'S. MATERIALES'!L2283/'S. MATERIALES'!L2282-1</f>
        <v>-0.04294803818</v>
      </c>
      <c r="S2282" s="1">
        <f>'S. MATERIALES'!N2283/'S. MATERIALES'!N2282-1</f>
        <v>-0.04397163121</v>
      </c>
      <c r="T2282" s="1">
        <f>'S. MATERIALES'!P2283/'S. MATERIALES'!P2282-1</f>
        <v>-0.02997032641</v>
      </c>
      <c r="U2282" s="1">
        <f>'S. MATERIALES'!R2283/'S. MATERIALES'!R2282-1</f>
        <v>-0.01207243461</v>
      </c>
      <c r="V2282" s="1">
        <f>'S. MATERIALES'!T2283/'S. MATERIALES'!T2282-1</f>
        <v>-0.04407713499</v>
      </c>
      <c r="W2282" s="1">
        <f>SUMPRODUCT(M2282:V2282,'Ponderaciones e Índices.'!$A$8:$J$8)</f>
        <v>-0.02801564385</v>
      </c>
      <c r="X2282" s="1">
        <f>'S. ENERGÍA'!B2283/'S. ENERGÍA'!B2282-1</f>
        <v>-0.007319698601</v>
      </c>
      <c r="Y2282" s="1">
        <f>'S. ENERGÍA'!D2283/'S. ENERGÍA'!D2282-1</f>
        <v>-0.01737588652</v>
      </c>
      <c r="Z2282" s="1">
        <f>'S. ENERGÍA'!F2283/'S. ENERGÍA'!F2282-1</f>
        <v>-0.01783060921</v>
      </c>
      <c r="AA2282" s="1">
        <f>'S. ENERGÍA'!H2283/'S. ENERGÍA'!H2282-1</f>
        <v>-0.02635801306</v>
      </c>
      <c r="AB2282" s="1">
        <f>'S. ENERGÍA'!J2283/'S. ENERGÍA'!J2282-1</f>
        <v>-0.02100221076</v>
      </c>
      <c r="AC2282" s="1">
        <f>'S. ENERGÍA'!L2283/'S. ENERGÍA'!L2282-1</f>
        <v>-0.005366726297</v>
      </c>
      <c r="AD2282" s="1">
        <f>'S. ENERGÍA'!N2283/'S. ENERGÍA'!N2282-1</f>
        <v>-0.01815541031</v>
      </c>
      <c r="AE2282" s="1">
        <f>'S. ENERGÍA'!P2283/'S. ENERGÍA'!P2282-1</f>
        <v>-0.02071092832</v>
      </c>
      <c r="AF2282" s="1">
        <f>'S. ENERGÍA'!R2283/'S. ENERGÍA'!R2282-1</f>
        <v>-0.01480836237</v>
      </c>
      <c r="AG2282" s="1">
        <f>'S. ENERGÍA'!T2283/'S. ENERGÍA'!T2282-1</f>
        <v>-0.01344860711</v>
      </c>
      <c r="AH2282" s="1">
        <f>SUMPRODUCT(X2282:AG2282,'Ponderaciones e Índices.'!$A$12:$J$12)</f>
        <v>-0.01594097582</v>
      </c>
    </row>
    <row r="2283">
      <c r="A2283" s="1">
        <f>S.FINANCIERO!A2284</f>
        <v>45191</v>
      </c>
      <c r="B2283" s="1">
        <f>S.FINANCIERO!B2284/S.FINANCIERO!B2283-1</f>
        <v>-0.006033057851</v>
      </c>
      <c r="C2283" s="1">
        <f>S.FINANCIERO!D2284/S.FINANCIERO!D2283-1</f>
        <v>-0.0009775171065</v>
      </c>
      <c r="D2283" s="1">
        <f>S.FINANCIERO!F2284/S.FINANCIERO!F2283-1</f>
        <v>-0.008406244639</v>
      </c>
      <c r="E2283" s="1">
        <f>S.FINANCIERO!H2284/S.FINANCIERO!H2283-1</f>
        <v>-0.001576541069</v>
      </c>
      <c r="F2283" s="1">
        <f>S.FINANCIERO!J2284/S.FINANCIERO!J2283-1</f>
        <v>-0.007529843893</v>
      </c>
      <c r="G2283" s="1">
        <f>S.FINANCIERO!L2284/S.FINANCIERO!L2283-1</f>
        <v>-0.01323149742</v>
      </c>
      <c r="H2283" s="1">
        <f>S.FINANCIERO!N2284/S.FINANCIERO!N2283-1</f>
        <v>-0.007178603521</v>
      </c>
      <c r="I2283" s="1">
        <f>S.FINANCIERO!P2284/S.FINANCIERO!P2283-1</f>
        <v>-0.0003913894325</v>
      </c>
      <c r="J2283" s="1">
        <f>S.FINANCIERO!R2284/S.FINANCIERO!R2283-1</f>
        <v>0.002240812668</v>
      </c>
      <c r="K2283" s="1">
        <f>S.FINANCIERO!T2284/S.FINANCIERO!T2283-1</f>
        <v>-0.0007381889764</v>
      </c>
      <c r="L2283" s="1">
        <f>SUMPRODUCT(B2283:K2283, 'Ponderaciones e Índices.'!$A$4:$J$4)</f>
        <v>-0.00423049153</v>
      </c>
      <c r="M2283" s="1">
        <f>'S. MATERIALES'!B2284/'S. MATERIALES'!B2283-1</f>
        <v>-0.01434521055</v>
      </c>
      <c r="N2283" s="3">
        <f>'S. MATERIALES'!D2284/'S. MATERIALES'!D2283-1</f>
        <v>-0.0004531722054</v>
      </c>
      <c r="O2283" s="1">
        <f>'S. MATERIALES'!F2284/'S. MATERIALES'!F2283-1</f>
        <v>0.003080951512</v>
      </c>
      <c r="P2283" s="1">
        <f>'S. MATERIALES'!H2284/'S. MATERIALES'!H2283-1</f>
        <v>-0.0008549931601</v>
      </c>
      <c r="Q2283" s="1">
        <f>'S. MATERIALES'!J2284/'S. MATERIALES'!J2283-1</f>
        <v>0.002324598478</v>
      </c>
      <c r="R2283" s="1">
        <f>'S. MATERIALES'!L2284/'S. MATERIALES'!L2283-1</f>
        <v>-0.004432132964</v>
      </c>
      <c r="S2283" s="1">
        <f>'S. MATERIALES'!N2284/'S. MATERIALES'!N2283-1</f>
        <v>-0.00296735905</v>
      </c>
      <c r="T2283" s="1">
        <f>'S. MATERIALES'!P2284/'S. MATERIALES'!P2283-1</f>
        <v>-0.0159070052</v>
      </c>
      <c r="U2283" s="1">
        <f>'S. MATERIALES'!R2284/'S. MATERIALES'!R2283-1</f>
        <v>-0.007128309572</v>
      </c>
      <c r="V2283" s="1">
        <f>'S. MATERIALES'!T2284/'S. MATERIALES'!T2283-1</f>
        <v>-0.0144092219</v>
      </c>
      <c r="W2283" s="1">
        <f>SUMPRODUCT(M2283:V2283,'Ponderaciones e Índices.'!$A$8:$J$8)</f>
        <v>-0.007759738862</v>
      </c>
      <c r="X2283" s="1">
        <f>'S. ENERGÍA'!B2284/'S. ENERGÍA'!B2283-1</f>
        <v>-0.009542398612</v>
      </c>
      <c r="Y2283" s="1">
        <f>'S. ENERGÍA'!D2284/'S. ENERGÍA'!D2283-1</f>
        <v>0</v>
      </c>
      <c r="Z2283" s="1">
        <f>'S. ENERGÍA'!F2284/'S. ENERGÍA'!F2283-1</f>
        <v>0.005186946185</v>
      </c>
      <c r="AA2283" s="1">
        <f>'S. ENERGÍA'!H2284/'S. ENERGÍA'!H2283-1</f>
        <v>0.006152730908</v>
      </c>
      <c r="AB2283" s="1">
        <f>'S. ENERGÍA'!J2284/'S. ENERGÍA'!J2283-1</f>
        <v>0.001129092962</v>
      </c>
      <c r="AC2283" s="1">
        <f>'S. ENERGÍA'!L2284/'S. ENERGÍA'!L2283-1</f>
        <v>0.01194758479</v>
      </c>
      <c r="AD2283" s="1">
        <f>'S. ENERGÍA'!N2284/'S. ENERGÍA'!N2283-1</f>
        <v>0.007642998028</v>
      </c>
      <c r="AE2283" s="1">
        <f>'S. ENERGÍA'!P2284/'S. ENERGÍA'!P2283-1</f>
        <v>0.004649767512</v>
      </c>
      <c r="AF2283" s="1">
        <f>'S. ENERGÍA'!R2284/'S. ENERGÍA'!R2283-1</f>
        <v>0.002652519894</v>
      </c>
      <c r="AG2283" s="1">
        <f>'S. ENERGÍA'!T2284/'S. ENERGÍA'!T2283-1</f>
        <v>0.00535540409</v>
      </c>
      <c r="AH2283" s="1">
        <f>SUMPRODUCT(X2283:AG2283,'Ponderaciones e Índices.'!$A$12:$J$12)</f>
        <v>0.0007159425278</v>
      </c>
    </row>
    <row r="2284">
      <c r="A2284" s="1">
        <f>S.FINANCIERO!A2285</f>
        <v>45194</v>
      </c>
      <c r="B2284" s="1">
        <f>S.FINANCIERO!B2285/S.FINANCIERO!B2284-1</f>
        <v>0.001247193814</v>
      </c>
      <c r="C2284" s="1">
        <f>S.FINANCIERO!D2285/S.FINANCIERO!D2284-1</f>
        <v>0.008072407045</v>
      </c>
      <c r="D2284" s="1">
        <f>S.FINANCIERO!F2285/S.FINANCIERO!F2284-1</f>
        <v>0.001730103806</v>
      </c>
      <c r="E2284" s="1">
        <f>S.FINANCIERO!H2285/S.FINANCIERO!H2284-1</f>
        <v>-0.01200063161</v>
      </c>
      <c r="F2284" s="1">
        <f>S.FINANCIERO!J2285/S.FINANCIERO!J2284-1</f>
        <v>0</v>
      </c>
      <c r="G2284" s="1">
        <f>S.FINANCIERO!L2285/S.FINANCIERO!L2284-1</f>
        <v>-0.005886841818</v>
      </c>
      <c r="H2284" s="1">
        <f>S.FINANCIERO!N2285/S.FINANCIERO!N2284-1</f>
        <v>-0.003616949153</v>
      </c>
      <c r="I2284" s="1">
        <f>S.FINANCIERO!P2285/S.FINANCIERO!P2284-1</f>
        <v>-0.007830853563</v>
      </c>
      <c r="J2284" s="1">
        <f>S.FINANCIERO!R2285/S.FINANCIERO!R2284-1</f>
        <v>-0.003875391265</v>
      </c>
      <c r="K2284" s="1">
        <f>S.FINANCIERO!T2285/S.FINANCIERO!T2284-1</f>
        <v>-0.005909874415</v>
      </c>
      <c r="L2284" s="1">
        <f>SUMPRODUCT(B2284:K2284, 'Ponderaciones e Índices.'!$A$4:$J$4)</f>
        <v>-0.001981652514</v>
      </c>
      <c r="M2284" s="1">
        <f>'S. MATERIALES'!B2285/'S. MATERIALES'!B2284-1</f>
        <v>-0.01690140845</v>
      </c>
      <c r="N2284" s="3">
        <f>'S. MATERIALES'!D2285/'S. MATERIALES'!D2284-1</f>
        <v>-0.01163669337</v>
      </c>
      <c r="O2284" s="1">
        <f>'S. MATERIALES'!F2285/'S. MATERIALES'!F2284-1</f>
        <v>-0.007383260713</v>
      </c>
      <c r="P2284" s="1">
        <f>'S. MATERIALES'!H2285/'S. MATERIALES'!H2284-1</f>
        <v>-0.01779907582</v>
      </c>
      <c r="Q2284" s="1">
        <f>'S. MATERIALES'!J2285/'S. MATERIALES'!J2284-1</f>
        <v>-0.02050390048</v>
      </c>
      <c r="R2284" s="1">
        <f>'S. MATERIALES'!L2285/'S. MATERIALES'!L2284-1</f>
        <v>0.02374327583</v>
      </c>
      <c r="S2284" s="1">
        <f>'S. MATERIALES'!N2285/'S. MATERIALES'!N2284-1</f>
        <v>-0.0193452381</v>
      </c>
      <c r="T2284" s="1">
        <f>'S. MATERIALES'!P2285/'S. MATERIALES'!P2284-1</f>
        <v>-0.002175940317</v>
      </c>
      <c r="U2284" s="1">
        <f>'S. MATERIALES'!R2285/'S. MATERIALES'!R2284-1</f>
        <v>0.0358974359</v>
      </c>
      <c r="V2284" s="1">
        <f>'S. MATERIALES'!T2285/'S. MATERIALES'!T2284-1</f>
        <v>-0.01364522417</v>
      </c>
      <c r="W2284" s="1">
        <f>SUMPRODUCT(M2284:V2284,'Ponderaciones e Índices.'!$A$8:$J$8)</f>
        <v>0.001940079495</v>
      </c>
      <c r="X2284" s="1">
        <f>'S. ENERGÍA'!B2285/'S. ENERGÍA'!B2284-1</f>
        <v>0.008539522663</v>
      </c>
      <c r="Y2284" s="1">
        <f>'S. ENERGÍA'!D2285/'S. ENERGÍA'!D2284-1</f>
        <v>0.02369782269</v>
      </c>
      <c r="Z2284" s="1">
        <f>'S. ENERGÍA'!F2285/'S. ENERGÍA'!F2284-1</f>
        <v>-0.003010105354</v>
      </c>
      <c r="AA2284" s="1">
        <f>'S. ENERGÍA'!H2285/'S. ENERGÍA'!H2284-1</f>
        <v>0</v>
      </c>
      <c r="AB2284" s="1">
        <f>'S. ENERGÍA'!J2285/'S. ENERGÍA'!J2284-1</f>
        <v>0.02218045113</v>
      </c>
      <c r="AC2284" s="1">
        <f>'S. ENERGÍA'!L2285/'S. ENERGÍA'!L2284-1</f>
        <v>0.03021454869</v>
      </c>
      <c r="AD2284" s="1">
        <f>'S. ENERGÍA'!N2285/'S. ENERGÍA'!N2284-1</f>
        <v>0.002936138977</v>
      </c>
      <c r="AE2284" s="1">
        <f>'S. ENERGÍA'!P2285/'S. ENERGÍA'!P2284-1</f>
        <v>0.02015527023</v>
      </c>
      <c r="AF2284" s="1">
        <f>'S. ENERGÍA'!R2285/'S. ENERGÍA'!R2284-1</f>
        <v>0.01587301587</v>
      </c>
      <c r="AG2284" s="1">
        <f>'S. ENERGÍA'!T2285/'S. ENERGÍA'!T2284-1</f>
        <v>0.02421307506</v>
      </c>
      <c r="AH2284" s="1">
        <f>SUMPRODUCT(X2284:AG2284,'Ponderaciones e Índices.'!$A$12:$J$12)</f>
        <v>0.01627088445</v>
      </c>
    </row>
    <row r="2285">
      <c r="A2285" s="1">
        <f>S.FINANCIERO!A2286</f>
        <v>45195</v>
      </c>
      <c r="B2285" s="1">
        <f>S.FINANCIERO!B2286/S.FINANCIERO!B2285-1</f>
        <v>-0.01295465869</v>
      </c>
      <c r="C2285" s="1">
        <f>S.FINANCIERO!D2286/S.FINANCIERO!D2285-1</f>
        <v>-0.01261829653</v>
      </c>
      <c r="D2285" s="1">
        <f>S.FINANCIERO!F2286/S.FINANCIERO!F2285-1</f>
        <v>-0.01027633851</v>
      </c>
      <c r="E2285" s="1">
        <f>S.FINANCIERO!H2286/S.FINANCIERO!H2285-1</f>
        <v>-0.008790155026</v>
      </c>
      <c r="F2285" s="1">
        <f>S.FINANCIERO!J2286/S.FINANCIERO!J2285-1</f>
        <v>-0.004626202813</v>
      </c>
      <c r="G2285" s="1">
        <f>S.FINANCIERO!L2286/S.FINANCIERO!L2285-1</f>
        <v>-0.01897137844</v>
      </c>
      <c r="H2285" s="1">
        <f>S.FINANCIERO!N2286/S.FINANCIERO!N2285-1</f>
        <v>-0.02177366951</v>
      </c>
      <c r="I2285" s="1">
        <f>S.FINANCIERO!P2286/S.FINANCIERO!P2285-1</f>
        <v>-0.01223362273</v>
      </c>
      <c r="J2285" s="1">
        <f>S.FINANCIERO!R2286/S.FINANCIERO!R2285-1</f>
        <v>-0.007780936705</v>
      </c>
      <c r="K2285" s="1">
        <f>S.FINANCIERO!T2286/S.FINANCIERO!T2285-1</f>
        <v>-0.006935843448</v>
      </c>
      <c r="L2285" s="1">
        <f>SUMPRODUCT(B2285:K2285, 'Ponderaciones e Índices.'!$A$4:$J$4)</f>
        <v>-0.01201407339</v>
      </c>
      <c r="M2285" s="1">
        <f>'S. MATERIALES'!B2286/'S. MATERIALES'!B2285-1</f>
        <v>-0.01862464183</v>
      </c>
      <c r="N2285" s="3">
        <f>'S. MATERIALES'!D2286/'S. MATERIALES'!D2285-1</f>
        <v>-0.02828746177</v>
      </c>
      <c r="O2285" s="1">
        <f>'S. MATERIALES'!F2286/'S. MATERIALES'!F2285-1</f>
        <v>-0.006201753238</v>
      </c>
      <c r="P2285" s="1">
        <f>'S. MATERIALES'!H2286/'S. MATERIALES'!H2285-1</f>
        <v>-0.02056107336</v>
      </c>
      <c r="Q2285" s="1">
        <f>'S. MATERIALES'!J2286/'S. MATERIALES'!J2285-1</f>
        <v>-0.0266372491</v>
      </c>
      <c r="R2285" s="1">
        <f>'S. MATERIALES'!L2286/'S. MATERIALES'!L2285-1</f>
        <v>-0.01159630368</v>
      </c>
      <c r="S2285" s="1">
        <f>'S. MATERIALES'!N2286/'S. MATERIALES'!N2285-1</f>
        <v>-0.02731411229</v>
      </c>
      <c r="T2285" s="1">
        <f>'S. MATERIALES'!P2286/'S. MATERIALES'!P2285-1</f>
        <v>-0.02679127726</v>
      </c>
      <c r="U2285" s="1">
        <f>'S. MATERIALES'!R2286/'S. MATERIALES'!R2285-1</f>
        <v>-0.05841584158</v>
      </c>
      <c r="V2285" s="1">
        <f>'S. MATERIALES'!T2286/'S. MATERIALES'!T2285-1</f>
        <v>-0.0459486166</v>
      </c>
      <c r="W2285" s="1">
        <f>SUMPRODUCT(M2285:V2285,'Ponderaciones e Índices.'!$A$8:$J$8)</f>
        <v>-0.03077530946</v>
      </c>
      <c r="X2285" s="1">
        <f>'S. ENERGÍA'!B2286/'S. ENERGÍA'!B2285-1</f>
        <v>0.002605297438</v>
      </c>
      <c r="Y2285" s="1">
        <f>'S. ENERGÍA'!D2286/'S. ENERGÍA'!D2285-1</f>
        <v>0.02361927145</v>
      </c>
      <c r="Z2285" s="1">
        <f>'S. ENERGÍA'!F2286/'S. ENERGÍA'!F2285-1</f>
        <v>-0.01768384732</v>
      </c>
      <c r="AA2285" s="1">
        <f>'S. ENERGÍA'!H2286/'S. ENERGÍA'!H2285-1</f>
        <v>-0.01691778952</v>
      </c>
      <c r="AB2285" s="1">
        <f>'S. ENERGÍA'!J2286/'S. ENERGÍA'!J2285-1</f>
        <v>0.01176903273</v>
      </c>
      <c r="AC2285" s="1">
        <f>'S. ENERGÍA'!L2286/'S. ENERGÍA'!L2285-1</f>
        <v>0.005914972274</v>
      </c>
      <c r="AD2285" s="1">
        <f>'S. ENERGÍA'!N2286/'S. ENERGÍA'!N2285-1</f>
        <v>-0.01536960234</v>
      </c>
      <c r="AE2285" s="1">
        <f>'S. ENERGÍA'!P2286/'S. ENERGÍA'!P2285-1</f>
        <v>-0.003805063662</v>
      </c>
      <c r="AF2285" s="1">
        <f>'S. ENERGÍA'!R2286/'S. ENERGÍA'!R2285-1</f>
        <v>-0.001736111111</v>
      </c>
      <c r="AG2285" s="1">
        <f>'S. ENERGÍA'!T2286/'S. ENERGÍA'!T2285-1</f>
        <v>0.009456264775</v>
      </c>
      <c r="AH2285" s="1">
        <f>SUMPRODUCT(X2285:AG2285,'Ponderaciones e Índices.'!$A$12:$J$12)</f>
        <v>0.007216313356</v>
      </c>
    </row>
    <row r="2286">
      <c r="A2286" s="1">
        <f>S.FINANCIERO!A2287</f>
        <v>45196</v>
      </c>
      <c r="B2286" s="1">
        <f>S.FINANCIERO!B2287/S.FINANCIERO!B2286-1</f>
        <v>-0.0131246845</v>
      </c>
      <c r="C2286" s="1">
        <f>S.FINANCIERO!D2287/S.FINANCIERO!D2286-1</f>
        <v>-0.001843204719</v>
      </c>
      <c r="D2286" s="1">
        <f>S.FINANCIERO!F2287/S.FINANCIERO!F2286-1</f>
        <v>-0.01160457203</v>
      </c>
      <c r="E2286" s="1">
        <f>S.FINANCIERO!H2287/S.FINANCIERO!H2286-1</f>
        <v>-0.00757820058</v>
      </c>
      <c r="F2286" s="1">
        <f>S.FINANCIERO!J2287/S.FINANCIERO!J2286-1</f>
        <v>-0.03309165272</v>
      </c>
      <c r="G2286" s="1">
        <f>S.FINANCIERO!L2287/S.FINANCIERO!L2286-1</f>
        <v>-0.007712944333</v>
      </c>
      <c r="H2286" s="1">
        <f>S.FINANCIERO!N2287/S.FINANCIERO!N2286-1</f>
        <v>-0.01483655789</v>
      </c>
      <c r="I2286" s="1">
        <f>S.FINANCIERO!P2287/S.FINANCIERO!P2286-1</f>
        <v>-0.01598082301</v>
      </c>
      <c r="J2286" s="1">
        <f>S.FINANCIERO!R2287/S.FINANCIERO!R2286-1</f>
        <v>-0.01342180667</v>
      </c>
      <c r="K2286" s="1">
        <f>S.FINANCIERO!T2287/S.FINANCIERO!T2286-1</f>
        <v>-0.02195061112</v>
      </c>
      <c r="L2286" s="1">
        <f>SUMPRODUCT(B2286:K2286, 'Ponderaciones e Índices.'!$A$4:$J$4)</f>
        <v>-0.01329609713</v>
      </c>
      <c r="M2286" s="1">
        <f>'S. MATERIALES'!B2287/'S. MATERIALES'!B2286-1</f>
        <v>-0.03746958637</v>
      </c>
      <c r="N2286" s="3">
        <f>'S. MATERIALES'!D2287/'S. MATERIALES'!D2286-1</f>
        <v>-0.03965381589</v>
      </c>
      <c r="O2286" s="1">
        <f>'S. MATERIALES'!F2287/'S. MATERIALES'!F2286-1</f>
        <v>-0.04553952288</v>
      </c>
      <c r="P2286" s="1">
        <f>'S. MATERIALES'!H2287/'S. MATERIALES'!H2286-1</f>
        <v>-0.03344600605</v>
      </c>
      <c r="Q2286" s="1">
        <f>'S. MATERIALES'!J2287/'S. MATERIALES'!J2286-1</f>
        <v>-0.01564573198</v>
      </c>
      <c r="R2286" s="1">
        <f>'S. MATERIALES'!L2287/'S. MATERIALES'!L2286-1</f>
        <v>0.005316223648</v>
      </c>
      <c r="S2286" s="1">
        <f>'S. MATERIALES'!N2287/'S. MATERIALES'!N2286-1</f>
        <v>-0.03744149766</v>
      </c>
      <c r="T2286" s="1">
        <f>'S. MATERIALES'!P2287/'S. MATERIALES'!P2286-1</f>
        <v>-0.02784891165</v>
      </c>
      <c r="U2286" s="1">
        <f>'S. MATERIALES'!R2287/'S. MATERIALES'!R2286-1</f>
        <v>0.008412197687</v>
      </c>
      <c r="V2286" s="1">
        <f>'S. MATERIALES'!T2287/'S. MATERIALES'!T2286-1</f>
        <v>-0.01035732781</v>
      </c>
      <c r="W2286" s="1">
        <f>SUMPRODUCT(M2286:V2286,'Ponderaciones e Índices.'!$A$8:$J$8)</f>
        <v>-0.01921708392</v>
      </c>
      <c r="X2286" s="1">
        <f>'S. ENERGÍA'!B2287/'S. ENERGÍA'!B2286-1</f>
        <v>0.02728453876</v>
      </c>
      <c r="Y2286" s="1">
        <f>'S. ENERGÍA'!D2287/'S. ENERGÍA'!D2286-1</f>
        <v>0.02284467914</v>
      </c>
      <c r="Z2286" s="1">
        <f>'S. ENERGÍA'!F2287/'S. ENERGÍA'!F2286-1</f>
        <v>-0.003073545554</v>
      </c>
      <c r="AA2286" s="1">
        <f>'S. ENERGÍA'!H2287/'S. ENERGÍA'!H2286-1</f>
        <v>0.01057435162</v>
      </c>
      <c r="AB2286" s="1">
        <f>'S. ENERGÍA'!J2287/'S. ENERGÍA'!J2286-1</f>
        <v>0.02980734278</v>
      </c>
      <c r="AC2286" s="1">
        <f>'S. ENERGÍA'!L2287/'S. ENERGÍA'!L2286-1</f>
        <v>0.03319857895</v>
      </c>
      <c r="AD2286" s="1">
        <f>'S. ENERGÍA'!N2287/'S. ENERGÍA'!N2286-1</f>
        <v>0.005203171457</v>
      </c>
      <c r="AE2286" s="1">
        <f>'S. ENERGÍA'!P2287/'S. ENERGÍA'!P2286-1</f>
        <v>0.008961363302</v>
      </c>
      <c r="AF2286" s="1">
        <f>'S. ENERGÍA'!R2287/'S. ENERGÍA'!R2286-1</f>
        <v>0.02608695652</v>
      </c>
      <c r="AG2286" s="1">
        <f>'S. ENERGÍA'!T2287/'S. ENERGÍA'!T2286-1</f>
        <v>0.01592505855</v>
      </c>
      <c r="AH2286" s="1">
        <f>SUMPRODUCT(X2286:AG2286,'Ponderaciones e Índices.'!$A$12:$J$12)</f>
        <v>0.02114348363</v>
      </c>
    </row>
    <row r="2287">
      <c r="A2287" s="1">
        <f>S.FINANCIERO!A2288</f>
        <v>45197</v>
      </c>
      <c r="B2287" s="1">
        <f>S.FINANCIERO!B2288/S.FINANCIERO!B2287-1</f>
        <v>0.01244671782</v>
      </c>
      <c r="C2287" s="1">
        <f>S.FINANCIERO!D2288/S.FINANCIERO!D2287-1</f>
        <v>0.008986827527</v>
      </c>
      <c r="D2287" s="1">
        <f>S.FINANCIERO!F2288/S.FINANCIERO!F2287-1</f>
        <v>0.01235875706</v>
      </c>
      <c r="E2287" s="1">
        <f>S.FINANCIERO!H2288/S.FINANCIERO!H2287-1</f>
        <v>0.007311129163</v>
      </c>
      <c r="F2287" s="1">
        <f>S.FINANCIERO!J2288/S.FINANCIERO!J2287-1</f>
        <v>0.01403576235</v>
      </c>
      <c r="G2287" s="1">
        <f>S.FINANCIERO!L2288/S.FINANCIERO!L2287-1</f>
        <v>0.02376929143</v>
      </c>
      <c r="H2287" s="1">
        <f>S.FINANCIERO!N2288/S.FINANCIERO!N2287-1</f>
        <v>0.01859023465</v>
      </c>
      <c r="I2287" s="1">
        <f>S.FINANCIERO!P2288/S.FINANCIERO!P2287-1</f>
        <v>0.01096224117</v>
      </c>
      <c r="J2287" s="1">
        <f>S.FINANCIERO!R2288/S.FINANCIERO!R2287-1</f>
        <v>0.009782940997</v>
      </c>
      <c r="K2287" s="1">
        <f>S.FINANCIERO!T2288/S.FINANCIERO!T2287-1</f>
        <v>0.002295332823</v>
      </c>
      <c r="L2287" s="1">
        <f>SUMPRODUCT(B2287:K2287, 'Ponderaciones e Índices.'!$A$4:$J$4)</f>
        <v>0.01226203726</v>
      </c>
      <c r="M2287" s="1">
        <f>'S. MATERIALES'!B2288/'S. MATERIALES'!B2287-1</f>
        <v>-0.006066734075</v>
      </c>
      <c r="N2287" s="3">
        <f>'S. MATERIALES'!D2288/'S. MATERIALES'!D2287-1</f>
        <v>0.008028838276</v>
      </c>
      <c r="O2287" s="1">
        <f>'S. MATERIALES'!F2288/'S. MATERIALES'!F2287-1</f>
        <v>0.001310399051</v>
      </c>
      <c r="P2287" s="1">
        <f>'S. MATERIALES'!H2288/'S. MATERIALES'!H2287-1</f>
        <v>0.004969630039</v>
      </c>
      <c r="Q2287" s="1">
        <f>'S. MATERIALES'!J2288/'S. MATERIALES'!J2287-1</f>
        <v>0.01381634372</v>
      </c>
      <c r="R2287" s="1">
        <f>'S. MATERIALES'!L2288/'S. MATERIALES'!L2287-1</f>
        <v>0.045404814</v>
      </c>
      <c r="S2287" s="1">
        <f>'S. MATERIALES'!N2288/'S. MATERIALES'!N2287-1</f>
        <v>0.004862236629</v>
      </c>
      <c r="T2287" s="1">
        <f>'S. MATERIALES'!P2288/'S. MATERIALES'!P2287-1</f>
        <v>0.01679288772</v>
      </c>
      <c r="U2287" s="1">
        <f>'S. MATERIALES'!R2288/'S. MATERIALES'!R2287-1</f>
        <v>0.02189781022</v>
      </c>
      <c r="V2287" s="1">
        <f>'S. MATERIALES'!T2288/'S. MATERIALES'!T2287-1</f>
        <v>0.01412872841</v>
      </c>
      <c r="W2287" s="1">
        <f>SUMPRODUCT(M2287:V2287,'Ponderaciones e Índices.'!$A$8:$J$8)</f>
        <v>0.01409982344</v>
      </c>
      <c r="X2287" s="1">
        <f>'S. ENERGÍA'!B2288/'S. ENERGÍA'!B2287-1</f>
        <v>0.001686340641</v>
      </c>
      <c r="Y2287" s="1">
        <f>'S. ENERGÍA'!D2288/'S. ENERGÍA'!D2287-1</f>
        <v>0.001795735129</v>
      </c>
      <c r="Z2287" s="1">
        <f>'S. ENERGÍA'!F2288/'S. ENERGÍA'!F2287-1</f>
        <v>-0.003083021361</v>
      </c>
      <c r="AA2287" s="1">
        <f>'S. ENERGÍA'!H2288/'S. ENERGÍA'!H2287-1</f>
        <v>-0.04164986903</v>
      </c>
      <c r="AB2287" s="1">
        <f>'S. ENERGÍA'!J2288/'S. ENERGÍA'!J2287-1</f>
        <v>0.00458877515</v>
      </c>
      <c r="AC2287" s="1">
        <f>'S. ENERGÍA'!L2288/'S. ENERGÍA'!L2287-1</f>
        <v>-0.004268437278</v>
      </c>
      <c r="AD2287" s="1">
        <f>'S. ENERGÍA'!N2288/'S. ENERGÍA'!N2287-1</f>
        <v>0.004683263495</v>
      </c>
      <c r="AE2287" s="1">
        <f>'S. ENERGÍA'!P2288/'S. ENERGÍA'!P2287-1</f>
        <v>0.009464181712</v>
      </c>
      <c r="AF2287" s="1">
        <f>'S. ENERGÍA'!R2288/'S. ENERGÍA'!R2287-1</f>
        <v>-0.01355932203</v>
      </c>
      <c r="AG2287" s="1">
        <f>'S. ENERGÍA'!T2288/'S. ENERGÍA'!T2287-1</f>
        <v>0.002305209774</v>
      </c>
      <c r="AH2287" s="1">
        <f>SUMPRODUCT(X2287:AG2287,'Ponderaciones e Índices.'!$A$12:$J$12)</f>
        <v>-0.002690427258</v>
      </c>
    </row>
    <row r="2288">
      <c r="A2288" s="1">
        <f>S.FINANCIERO!A2289</f>
        <v>45198</v>
      </c>
      <c r="B2288" s="1">
        <f>S.FINANCIERO!B2289/S.FINANCIERO!B2288-1</f>
        <v>-0.000505220613</v>
      </c>
      <c r="C2288" s="1">
        <f>S.FINANCIERO!D2289/S.FINANCIERO!D2288-1</f>
        <v>-0.00158613958</v>
      </c>
      <c r="D2288" s="1">
        <f>S.FINANCIERO!F2289/S.FINANCIERO!F2288-1</f>
        <v>-0.0008719916289</v>
      </c>
      <c r="E2288" s="1">
        <f>S.FINANCIERO!H2289/S.FINANCIERO!H2288-1</f>
        <v>-0.01806451613</v>
      </c>
      <c r="F2288" s="1">
        <f>S.FINANCIERO!J2289/S.FINANCIERO!J2288-1</f>
        <v>-0.005877891543</v>
      </c>
      <c r="G2288" s="1">
        <f>S.FINANCIERO!L2289/S.FINANCIERO!L2288-1</f>
        <v>-0.007152288732</v>
      </c>
      <c r="H2288" s="1">
        <f>S.FINANCIERO!N2289/S.FINANCIERO!N2288-1</f>
        <v>-0.01871536358</v>
      </c>
      <c r="I2288" s="1">
        <f>S.FINANCIERO!P2289/S.FINANCIERO!P2288-1</f>
        <v>-0.003212851406</v>
      </c>
      <c r="J2288" s="1">
        <f>S.FINANCIERO!R2289/S.FINANCIERO!R2288-1</f>
        <v>0.003178928247</v>
      </c>
      <c r="K2288" s="1">
        <f>S.FINANCIERO!T2289/S.FINANCIERO!T2288-1</f>
        <v>-0.01119592875</v>
      </c>
      <c r="L2288" s="1">
        <f>SUMPRODUCT(B2288:K2288, 'Ponderaciones e Índices.'!$A$4:$J$4)</f>
        <v>-0.006201286174</v>
      </c>
      <c r="M2288" s="1">
        <f>'S. MATERIALES'!B2289/'S. MATERIALES'!B2288-1</f>
        <v>0.003560528993</v>
      </c>
      <c r="N2288" s="3">
        <f>'S. MATERIALES'!D2289/'S. MATERIALES'!D2288-1</f>
        <v>0.003250975293</v>
      </c>
      <c r="O2288" s="1">
        <f>'S. MATERIALES'!F2289/'S. MATERIALES'!F2288-1</f>
        <v>-0.004566618911</v>
      </c>
      <c r="P2288" s="1">
        <f>'S. MATERIALES'!H2289/'S. MATERIALES'!H2288-1</f>
        <v>0.009523809524</v>
      </c>
      <c r="Q2288" s="1">
        <f>'S. MATERIALES'!J2289/'S. MATERIALES'!J2288-1</f>
        <v>0.004542684616</v>
      </c>
      <c r="R2288" s="1">
        <f>'S. MATERIALES'!L2289/'S. MATERIALES'!L2288-1</f>
        <v>0.01971044828</v>
      </c>
      <c r="S2288" s="1">
        <f>'S. MATERIALES'!N2289/'S. MATERIALES'!N2288-1</f>
        <v>-0.001612903226</v>
      </c>
      <c r="T2288" s="1">
        <f>'S. MATERIALES'!P2289/'S. MATERIALES'!P2288-1</f>
        <v>0.03918393782</v>
      </c>
      <c r="U2288" s="1">
        <f>'S. MATERIALES'!R2289/'S. MATERIALES'!R2288-1</f>
        <v>0.03265306122</v>
      </c>
      <c r="V2288" s="1">
        <f>'S. MATERIALES'!T2289/'S. MATERIALES'!T2288-1</f>
        <v>0.01444788442</v>
      </c>
      <c r="W2288" s="1">
        <f>SUMPRODUCT(M2288:V2288,'Ponderaciones e Índices.'!$A$8:$J$8)</f>
        <v>0.01707880756</v>
      </c>
      <c r="X2288" s="1">
        <f>'S. ENERGÍA'!B2289/'S. ENERGÍA'!B2288-1</f>
        <v>-0.01704545455</v>
      </c>
      <c r="Y2288" s="1">
        <f>'S. ENERGÍA'!D2289/'S. ENERGÍA'!D2288-1</f>
        <v>-0.01590858167</v>
      </c>
      <c r="Z2288" s="1">
        <f>'S. ENERGÍA'!F2289/'S. ENERGÍA'!F2288-1</f>
        <v>-0.004859730506</v>
      </c>
      <c r="AA2288" s="1">
        <f>'S. ENERGÍA'!H2289/'S. ENERGÍA'!H2288-1</f>
        <v>0</v>
      </c>
      <c r="AB2288" s="1">
        <f>'S. ENERGÍA'!J2289/'S. ENERGÍA'!J2288-1</f>
        <v>-0.006324666198</v>
      </c>
      <c r="AC2288" s="1">
        <f>'S. ENERGÍA'!L2289/'S. ENERGÍA'!L2288-1</f>
        <v>-0.003810431055</v>
      </c>
      <c r="AD2288" s="1">
        <f>'S. ENERGÍA'!N2289/'S. ENERGÍA'!N2288-1</f>
        <v>0.001962708538</v>
      </c>
      <c r="AE2288" s="1">
        <f>'S. ENERGÍA'!P2289/'S. ENERGÍA'!P2288-1</f>
        <v>-0.01413529497</v>
      </c>
      <c r="AF2288" s="1">
        <f>'S. ENERGÍA'!R2289/'S. ENERGÍA'!R2288-1</f>
        <v>-0.014604811</v>
      </c>
      <c r="AG2288" s="1">
        <f>'S. ENERGÍA'!T2289/'S. ENERGÍA'!T2288-1</f>
        <v>-0.002759889604</v>
      </c>
      <c r="AH2288" s="1">
        <f>SUMPRODUCT(X2288:AG2288,'Ponderaciones e Índices.'!$A$12:$J$12)</f>
        <v>-0.01130745202</v>
      </c>
    </row>
    <row r="2289">
      <c r="A2289" s="1">
        <f>S.FINANCIERO!A2290</f>
        <v>45201</v>
      </c>
      <c r="B2289" s="1">
        <f>S.FINANCIERO!B2290/S.FINANCIERO!B2289-1</f>
        <v>-0.02316764954</v>
      </c>
      <c r="C2289" s="1">
        <f>S.FINANCIERO!D2290/S.FINANCIERO!D2289-1</f>
        <v>-0.017353049</v>
      </c>
      <c r="D2289" s="1">
        <f>S.FINANCIERO!F2290/S.FINANCIERO!F2289-1</f>
        <v>-0.02565892826</v>
      </c>
      <c r="E2289" s="1">
        <f>S.FINANCIERO!H2290/S.FINANCIERO!H2289-1</f>
        <v>-0.02168199737</v>
      </c>
      <c r="F2289" s="1">
        <f>S.FINANCIERO!J2290/S.FINANCIERO!J2289-1</f>
        <v>-0.01850085829</v>
      </c>
      <c r="G2289" s="1">
        <f>S.FINANCIERO!L2290/S.FINANCIERO!L2289-1</f>
        <v>-0.01673501053</v>
      </c>
      <c r="H2289" s="1">
        <f>S.FINANCIERO!N2290/S.FINANCIERO!N2289-1</f>
        <v>-0.02966803587</v>
      </c>
      <c r="I2289" s="1">
        <f>S.FINANCIERO!P2290/S.FINANCIERO!P2289-1</f>
        <v>-0.01571313457</v>
      </c>
      <c r="J2289" s="1">
        <f>S.FINANCIERO!R2290/S.FINANCIERO!R2289-1</f>
        <v>-0.01327901011</v>
      </c>
      <c r="K2289" s="1">
        <f>S.FINANCIERO!T2290/S.FINANCIERO!T2289-1</f>
        <v>-0.01415337108</v>
      </c>
      <c r="L2289" s="1">
        <f>SUMPRODUCT(B2289:K2289, 'Ponderaciones e Índices.'!$A$4:$J$4)</f>
        <v>-0.02001396815</v>
      </c>
      <c r="M2289" s="1">
        <f>'S. MATERIALES'!B2290/'S. MATERIALES'!B2289-1</f>
        <v>-0.01520527116</v>
      </c>
      <c r="N2289" s="3">
        <f>'S. MATERIALES'!D2290/'S. MATERIALES'!D2289-1</f>
        <v>-0.03013609851</v>
      </c>
      <c r="O2289" s="1">
        <f>'S. MATERIALES'!F2290/'S. MATERIALES'!F2289-1</f>
        <v>-0.02492371351</v>
      </c>
      <c r="P2289" s="1">
        <f>'S. MATERIALES'!H2290/'S. MATERIALES'!H2289-1</f>
        <v>-0.03410740203</v>
      </c>
      <c r="Q2289" s="1">
        <f>'S. MATERIALES'!J2290/'S. MATERIALES'!J2289-1</f>
        <v>-0.01847460431</v>
      </c>
      <c r="R2289" s="1">
        <f>'S. MATERIALES'!L2290/'S. MATERIALES'!L2289-1</f>
        <v>-0.02771125556</v>
      </c>
      <c r="S2289" s="1">
        <f>'S. MATERIALES'!N2290/'S. MATERIALES'!N2289-1</f>
        <v>-0.03877221325</v>
      </c>
      <c r="T2289" s="1">
        <f>'S. MATERIALES'!P2290/'S. MATERIALES'!P2289-1</f>
        <v>-0.0445621689</v>
      </c>
      <c r="U2289" s="1">
        <f>'S. MATERIALES'!R2290/'S. MATERIALES'!R2289-1</f>
        <v>-0.0395256917</v>
      </c>
      <c r="V2289" s="1">
        <f>'S. MATERIALES'!T2290/'S. MATERIALES'!T2289-1</f>
        <v>-0.0478128179</v>
      </c>
      <c r="W2289" s="1">
        <f>SUMPRODUCT(M2289:V2289,'Ponderaciones e Índices.'!$A$8:$J$8)</f>
        <v>-0.03315184135</v>
      </c>
      <c r="X2289" s="1">
        <f>'S. ENERGÍA'!B2290/'S. ENERGÍA'!B2289-1</f>
        <v>-0.01948190966</v>
      </c>
      <c r="Y2289" s="1">
        <f>'S. ENERGÍA'!D2290/'S. ENERGÍA'!D2289-1</f>
        <v>-0.01764571949</v>
      </c>
      <c r="Z2289" s="1">
        <f>'S. ENERGÍA'!F2290/'S. ENERGÍA'!F2289-1</f>
        <v>-0.02863485017</v>
      </c>
      <c r="AA2289" s="1">
        <f>'S. ENERGÍA'!H2290/'S. ENERGÍA'!H2289-1</f>
        <v>-0.02055377211</v>
      </c>
      <c r="AB2289" s="1">
        <f>'S. ENERGÍA'!J2290/'S. ENERGÍA'!J2289-1</f>
        <v>-0.02828854314</v>
      </c>
      <c r="AC2289" s="1">
        <f>'S. ENERGÍA'!L2290/'S. ENERGÍA'!L2289-1</f>
        <v>-0.02103753287</v>
      </c>
      <c r="AD2289" s="1">
        <f>'S. ENERGÍA'!N2290/'S. ENERGÍA'!N2289-1</f>
        <v>-0.02179236043</v>
      </c>
      <c r="AE2289" s="1">
        <f>'S. ENERGÍA'!P2290/'S. ENERGÍA'!P2289-1</f>
        <v>-0.01916605706</v>
      </c>
      <c r="AF2289" s="1">
        <f>'S. ENERGÍA'!R2290/'S. ENERGÍA'!R2289-1</f>
        <v>-0.04097646033</v>
      </c>
      <c r="AG2289" s="1">
        <f>'S. ENERGÍA'!T2290/'S. ENERGÍA'!T2289-1</f>
        <v>-0.03274907749</v>
      </c>
      <c r="AH2289" s="1">
        <f>SUMPRODUCT(X2289:AG2289,'Ponderaciones e Índices.'!$A$12:$J$12)</f>
        <v>-0.02376172885</v>
      </c>
    </row>
    <row r="2290">
      <c r="A2290" s="1">
        <f>S.FINANCIERO!A2291</f>
        <v>45202</v>
      </c>
      <c r="B2290" s="1">
        <f>S.FINANCIERO!B2291/S.FINANCIERO!B2290-1</f>
        <v>-0.02423458387</v>
      </c>
      <c r="C2290" s="1">
        <f>S.FINANCIERO!D2291/S.FINANCIERO!D2290-1</f>
        <v>-0.009451560751</v>
      </c>
      <c r="D2290" s="1">
        <f>S.FINANCIERO!F2291/S.FINANCIERO!F2290-1</f>
        <v>-0.01612325331</v>
      </c>
      <c r="E2290" s="1">
        <f>S.FINANCIERO!H2291/S.FINANCIERO!H2290-1</f>
        <v>-0.02367360645</v>
      </c>
      <c r="F2290" s="1">
        <f>S.FINANCIERO!J2291/S.FINANCIERO!J2290-1</f>
        <v>-0.02137582588</v>
      </c>
      <c r="G2290" s="1">
        <f>S.FINANCIERO!L2291/S.FINANCIERO!L2290-1</f>
        <v>-0.0138638413</v>
      </c>
      <c r="H2290" s="1">
        <f>S.FINANCIERO!N2291/S.FINANCIERO!N2290-1</f>
        <v>0.001943705343</v>
      </c>
      <c r="I2290" s="1">
        <f>S.FINANCIERO!P2291/S.FINANCIERO!P2290-1</f>
        <v>-0.009823986901</v>
      </c>
      <c r="J2290" s="1">
        <f>S.FINANCIERO!R2291/S.FINANCIERO!R2290-1</f>
        <v>-0.01529285824</v>
      </c>
      <c r="K2290" s="1">
        <f>S.FINANCIERO!T2291/S.FINANCIERO!T2290-1</f>
        <v>-0.02218741843</v>
      </c>
      <c r="L2290" s="1">
        <f>SUMPRODUCT(B2290:K2290, 'Ponderaciones e Índices.'!$A$4:$J$4)</f>
        <v>-0.01467721037</v>
      </c>
      <c r="M2290" s="1">
        <f>'S. MATERIALES'!B2291/'S. MATERIALES'!B2290-1</f>
        <v>0.0005146680391</v>
      </c>
      <c r="N2290" s="3">
        <f>'S. MATERIALES'!D2291/'S. MATERIALES'!D2290-1</f>
        <v>0.01336451721</v>
      </c>
      <c r="O2290" s="1">
        <f>'S. MATERIALES'!F2291/'S. MATERIALES'!F2290-1</f>
        <v>0.0006741461407</v>
      </c>
      <c r="P2290" s="1">
        <f>'S. MATERIALES'!H2291/'S. MATERIALES'!H2290-1</f>
        <v>0.01051840721</v>
      </c>
      <c r="Q2290" s="1">
        <f>'S. MATERIALES'!J2291/'S. MATERIALES'!J2290-1</f>
        <v>0.003314979211</v>
      </c>
      <c r="R2290" s="1">
        <f>'S. MATERIALES'!L2291/'S. MATERIALES'!L2290-1</f>
        <v>-0.03694581281</v>
      </c>
      <c r="S2290" s="1">
        <f>'S. MATERIALES'!N2291/'S. MATERIALES'!N2290-1</f>
        <v>0.02352941176</v>
      </c>
      <c r="T2290" s="1">
        <f>'S. MATERIALES'!P2291/'S. MATERIALES'!P2290-1</f>
        <v>-0.02250489237</v>
      </c>
      <c r="U2290" s="1">
        <f>'S. MATERIALES'!R2291/'S. MATERIALES'!R2290-1</f>
        <v>-0.05452674897</v>
      </c>
      <c r="V2290" s="1">
        <f>'S. MATERIALES'!T2291/'S. MATERIALES'!T2290-1</f>
        <v>0.005876068376</v>
      </c>
      <c r="W2290" s="1">
        <f>SUMPRODUCT(M2290:V2290,'Ponderaciones e Índices.'!$A$8:$J$8)</f>
        <v>-0.01455784103</v>
      </c>
      <c r="X2290" s="1">
        <f>'S. ENERGÍA'!B2291/'S. ENERGÍA'!B2290-1</f>
        <v>0.003930131004</v>
      </c>
      <c r="Y2290" s="1">
        <f>'S. ENERGÍA'!D2291/'S. ENERGÍA'!D2290-1</f>
        <v>0.005099084483</v>
      </c>
      <c r="Z2290" s="1">
        <f>'S. ENERGÍA'!F2291/'S. ENERGÍA'!F2290-1</f>
        <v>-0.01096892139</v>
      </c>
      <c r="AA2290" s="1">
        <f>'S. ENERGÍA'!H2291/'S. ENERGÍA'!H2290-1</f>
        <v>0.005465818241</v>
      </c>
      <c r="AB2290" s="1">
        <f>'S. ENERGÍA'!J2291/'S. ENERGÍA'!J2290-1</f>
        <v>-0.001455604076</v>
      </c>
      <c r="AC2290" s="1">
        <f>'S. ENERGÍA'!L2291/'S. ENERGÍA'!L2290-1</f>
        <v>-0.001465201465</v>
      </c>
      <c r="AD2290" s="1">
        <f>'S. ENERGÍA'!N2291/'S. ENERGÍA'!N2290-1</f>
        <v>-0.01326658323</v>
      </c>
      <c r="AE2290" s="1">
        <f>'S. ENERGÍA'!P2291/'S. ENERGÍA'!P2290-1</f>
        <v>-0.001193317422</v>
      </c>
      <c r="AF2290" s="1">
        <f>'S. ENERGÍA'!R2291/'S. ENERGÍA'!R2290-1</f>
        <v>0.002727272727</v>
      </c>
      <c r="AG2290" s="1">
        <f>'S. ENERGÍA'!T2291/'S. ENERGÍA'!T2290-1</f>
        <v>-0.0004768717215</v>
      </c>
      <c r="AH2290" s="1">
        <f>SUMPRODUCT(X2290:AG2290,'Ponderaciones e Índices.'!$A$12:$J$12)</f>
        <v>0.001539617429</v>
      </c>
    </row>
    <row r="2291">
      <c r="A2291" s="1">
        <f>S.FINANCIERO!A2292</f>
        <v>45203</v>
      </c>
      <c r="B2291" s="1">
        <f>S.FINANCIERO!B2292/S.FINANCIERO!B2291-1</f>
        <v>0.009280537387</v>
      </c>
      <c r="C2291" s="1">
        <f>S.FINANCIERO!D2292/S.FINANCIERO!D2291-1</f>
        <v>-0.002008788449</v>
      </c>
      <c r="D2291" s="1">
        <f>S.FINANCIERO!F2292/S.FINANCIERO!F2291-1</f>
        <v>0.003732702112</v>
      </c>
      <c r="E2291" s="1">
        <f>S.FINANCIERO!H2292/S.FINANCIERO!H2291-1</f>
        <v>0.01668099742</v>
      </c>
      <c r="F2291" s="1">
        <f>S.FINANCIERO!J2292/S.FINANCIERO!J2291-1</f>
        <v>0.01151707705</v>
      </c>
      <c r="G2291" s="1">
        <f>S.FINANCIERO!L2292/S.FINANCIERO!L2291-1</f>
        <v>0.000114298777</v>
      </c>
      <c r="H2291" s="1">
        <f>S.FINANCIERO!N2292/S.FINANCIERO!N2291-1</f>
        <v>0.008718807558</v>
      </c>
      <c r="I2291" s="1">
        <f>S.FINANCIERO!P2292/S.FINANCIERO!P2291-1</f>
        <v>0.004960727573</v>
      </c>
      <c r="J2291" s="1">
        <f>S.FINANCIERO!R2292/S.FINANCIERO!R2291-1</f>
        <v>0.007143966454</v>
      </c>
      <c r="K2291" s="1">
        <f>S.FINANCIERO!T2292/S.FINANCIERO!T2291-1</f>
        <v>0.004004271223</v>
      </c>
      <c r="L2291" s="1">
        <f>SUMPRODUCT(B2291:K2291, 'Ponderaciones e Índices.'!$A$4:$J$4)</f>
        <v>0.006526530844</v>
      </c>
      <c r="M2291" s="1">
        <f>'S. MATERIALES'!B2292/'S. MATERIALES'!B2291-1</f>
        <v>0.003600823045</v>
      </c>
      <c r="N2291" s="3">
        <f>'S. MATERIALES'!D2292/'S. MATERIALES'!D2291-1</f>
        <v>-0.01714474118</v>
      </c>
      <c r="O2291" s="1">
        <f>'S. MATERIALES'!F2292/'S. MATERIALES'!F2291-1</f>
        <v>-0.00941041315</v>
      </c>
      <c r="P2291" s="1">
        <f>'S. MATERIALES'!H2292/'S. MATERIALES'!H2291-1</f>
        <v>-0.00873605948</v>
      </c>
      <c r="Q2291" s="1">
        <f>'S. MATERIALES'!J2292/'S. MATERIALES'!J2291-1</f>
        <v>-0.0113120905</v>
      </c>
      <c r="R2291" s="1">
        <f>'S. MATERIALES'!L2292/'S. MATERIALES'!L2291-1</f>
        <v>-0.0109609061</v>
      </c>
      <c r="S2291" s="1">
        <f>'S. MATERIALES'!N2292/'S. MATERIALES'!N2291-1</f>
        <v>-0.008210180624</v>
      </c>
      <c r="T2291" s="1">
        <f>'S. MATERIALES'!P2292/'S. MATERIALES'!P2291-1</f>
        <v>-0.008341675008</v>
      </c>
      <c r="U2291" s="1">
        <f>'S. MATERIALES'!R2292/'S. MATERIALES'!R2291-1</f>
        <v>-0.02720348205</v>
      </c>
      <c r="V2291" s="1">
        <f>'S. MATERIALES'!T2292/'S. MATERIALES'!T2291-1</f>
        <v>0.001593202337</v>
      </c>
      <c r="W2291" s="1">
        <f>SUMPRODUCT(M2291:V2291,'Ponderaciones e Índices.'!$A$8:$J$8)</f>
        <v>-0.01121588318</v>
      </c>
      <c r="X2291" s="1">
        <f>'S. ENERGÍA'!B2292/'S. ENERGÍA'!B2291-1</f>
        <v>-0.04784688995</v>
      </c>
      <c r="Y2291" s="1">
        <f>'S. ENERGÍA'!D2292/'S. ENERGÍA'!D2291-1</f>
        <v>-0.04646604404</v>
      </c>
      <c r="Z2291" s="1">
        <f>'S. ENERGÍA'!F2292/'S. ENERGÍA'!F2291-1</f>
        <v>-0.003696857671</v>
      </c>
      <c r="AA2291" s="1">
        <f>'S. ENERGÍA'!H2292/'S. ENERGÍA'!H2291-1</f>
        <v>-0.01674024579</v>
      </c>
      <c r="AB2291" s="1">
        <f>'S. ENERGÍA'!J2292/'S. ENERGÍA'!J2291-1</f>
        <v>-0.04045189504</v>
      </c>
      <c r="AC2291" s="1">
        <f>'S. ENERGÍA'!L2292/'S. ENERGÍA'!L2291-1</f>
        <v>-0.03876253363</v>
      </c>
      <c r="AD2291" s="1">
        <f>'S. ENERGÍA'!N2292/'S. ENERGÍA'!N2291-1</f>
        <v>-0.004819888382</v>
      </c>
      <c r="AE2291" s="1">
        <f>'S. ENERGÍA'!P2292/'S. ENERGÍA'!P2291-1</f>
        <v>-0.02045997611</v>
      </c>
      <c r="AF2291" s="1">
        <f>'S. ENERGÍA'!R2292/'S. ENERGÍA'!R2291-1</f>
        <v>-0.03173164098</v>
      </c>
      <c r="AG2291" s="1">
        <f>'S. ENERGÍA'!T2292/'S. ENERGÍA'!T2291-1</f>
        <v>-0.03244274809</v>
      </c>
      <c r="AH2291" s="1">
        <f>SUMPRODUCT(X2291:AG2291,'Ponderaciones e Índices.'!$A$12:$J$12)</f>
        <v>-0.0363853452</v>
      </c>
    </row>
    <row r="2292">
      <c r="A2292" s="1">
        <f>S.FINANCIERO!A2293</f>
        <v>45204</v>
      </c>
      <c r="B2292" s="1">
        <f>S.FINANCIERO!B2293/S.FINANCIERO!B2292-1</f>
        <v>0.007706454155</v>
      </c>
      <c r="C2292" s="1">
        <f>S.FINANCIERO!D2293/S.FINANCIERO!D2292-1</f>
        <v>-0.001258019877</v>
      </c>
      <c r="D2292" s="1">
        <f>S.FINANCIERO!F2293/S.FINANCIERO!F2292-1</f>
        <v>0.005079365079</v>
      </c>
      <c r="E2292" s="1">
        <f>S.FINANCIERO!H2293/S.FINANCIERO!H2292-1</f>
        <v>0.009641407307</v>
      </c>
      <c r="F2292" s="1">
        <f>S.FINANCIERO!J2293/S.FINANCIERO!J2292-1</f>
        <v>0.004318806439</v>
      </c>
      <c r="G2292" s="1">
        <f>S.FINANCIERO!L2293/S.FINANCIERO!L2292-1</f>
        <v>0.009257142857</v>
      </c>
      <c r="H2292" s="1">
        <f>S.FINANCIERO!N2293/S.FINANCIERO!N2292-1</f>
        <v>-0.01296517051</v>
      </c>
      <c r="I2292" s="1">
        <f>S.FINANCIERO!P2293/S.FINANCIERO!P2292-1</f>
        <v>0.01275195393</v>
      </c>
      <c r="J2292" s="1">
        <f>S.FINANCIERO!R2293/S.FINANCIERO!R2292-1</f>
        <v>0.009868928296</v>
      </c>
      <c r="K2292" s="1">
        <f>S.FINANCIERO!T2293/S.FINANCIERO!T2292-1</f>
        <v>0.009571922361</v>
      </c>
      <c r="L2292" s="1">
        <f>SUMPRODUCT(B2292:K2292, 'Ponderaciones e Índices.'!$A$4:$J$4)</f>
        <v>0.004669513209</v>
      </c>
      <c r="M2292" s="1">
        <f>'S. MATERIALES'!B2293/'S. MATERIALES'!B2292-1</f>
        <v>0.01025115325</v>
      </c>
      <c r="N2292" s="3">
        <f>'S. MATERIALES'!D2293/'S. MATERIALES'!D2292-1</f>
        <v>0.01995974505</v>
      </c>
      <c r="O2292" s="1">
        <f>'S. MATERIALES'!F2293/'S. MATERIALES'!F2292-1</f>
        <v>0.005433576496</v>
      </c>
      <c r="P2292" s="1">
        <f>'S. MATERIALES'!H2293/'S. MATERIALES'!H2292-1</f>
        <v>0.00731295706</v>
      </c>
      <c r="Q2292" s="1">
        <f>'S. MATERIALES'!J2293/'S. MATERIALES'!J2292-1</f>
        <v>0.0145001416</v>
      </c>
      <c r="R2292" s="1">
        <f>'S. MATERIALES'!L2293/'S. MATERIALES'!L2292-1</f>
        <v>0.01292944219</v>
      </c>
      <c r="S2292" s="1">
        <f>'S. MATERIALES'!N2293/'S. MATERIALES'!N2292-1</f>
        <v>0.01158940397</v>
      </c>
      <c r="T2292" s="1">
        <f>'S. MATERIALES'!P2293/'S. MATERIALES'!P2292-1</f>
        <v>0.0006729475101</v>
      </c>
      <c r="U2292" s="1">
        <f>'S. MATERIALES'!R2293/'S. MATERIALES'!R2292-1</f>
        <v>0.03355704698</v>
      </c>
      <c r="V2292" s="1">
        <f>'S. MATERIALES'!T2293/'S. MATERIALES'!T2292-1</f>
        <v>0.004241781548</v>
      </c>
      <c r="W2292" s="1">
        <f>SUMPRODUCT(M2292:V2292,'Ponderaciones e Índices.'!$A$8:$J$8)</f>
        <v>0.01499088763</v>
      </c>
      <c r="X2292" s="1">
        <f>'S. ENERGÍA'!B2293/'S. ENERGÍA'!B2292-1</f>
        <v>0.001142074006</v>
      </c>
      <c r="Y2292" s="1">
        <f>'S. ENERGÍA'!D2293/'S. ENERGÍA'!D2292-1</f>
        <v>0.002418379686</v>
      </c>
      <c r="Z2292" s="1">
        <f>'S. ENERGÍA'!F2293/'S. ENERGÍA'!F2292-1</f>
        <v>0.009276437848</v>
      </c>
      <c r="AA2292" s="1">
        <f>'S. ENERGÍA'!H2293/'S. ENERGÍA'!H2292-1</f>
        <v>0.01459342046</v>
      </c>
      <c r="AB2292" s="1">
        <f>'S. ENERGÍA'!J2293/'S. ENERGÍA'!J2292-1</f>
        <v>-0.002278769464</v>
      </c>
      <c r="AC2292" s="1">
        <f>'S. ENERGÍA'!L2293/'S. ENERGÍA'!L2292-1</f>
        <v>-0.0106856634</v>
      </c>
      <c r="AD2292" s="1">
        <f>'S. ENERGÍA'!N2293/'S. ENERGÍA'!N2292-1</f>
        <v>0.005353046138</v>
      </c>
      <c r="AE2292" s="1">
        <f>'S. ENERGÍA'!P2293/'S. ENERGÍA'!P2292-1</f>
        <v>0.00655587742</v>
      </c>
      <c r="AF2292" s="1">
        <f>'S. ENERGÍA'!R2293/'S. ENERGÍA'!R2292-1</f>
        <v>0.007490636704</v>
      </c>
      <c r="AG2292" s="1">
        <f>'S. ENERGÍA'!T2293/'S. ENERGÍA'!T2292-1</f>
        <v>0.003944773176</v>
      </c>
      <c r="AH2292" s="1">
        <f>SUMPRODUCT(X2292:AG2292,'Ponderaciones e Índices.'!$A$12:$J$12)</f>
        <v>0.0034104616</v>
      </c>
    </row>
    <row r="2293">
      <c r="A2293" s="1">
        <f>S.FINANCIERO!A2294</f>
        <v>45205</v>
      </c>
      <c r="B2293" s="1">
        <f>S.FINANCIERO!B2294/S.FINANCIERO!B2293-1</f>
        <v>-0.001477361606</v>
      </c>
      <c r="C2293" s="1">
        <f>S.FINANCIERO!D2294/S.FINANCIERO!D2293-1</f>
        <v>0.005164378385</v>
      </c>
      <c r="D2293" s="1">
        <f>S.FINANCIERO!F2294/S.FINANCIERO!F2293-1</f>
        <v>-0.0003609782511</v>
      </c>
      <c r="E2293" s="1">
        <f>S.FINANCIERO!H2294/S.FINANCIERO!H2293-1</f>
        <v>-0.004690902999</v>
      </c>
      <c r="F2293" s="1">
        <f>S.FINANCIERO!J2294/S.FINANCIERO!J2293-1</f>
        <v>-0.00136825645</v>
      </c>
      <c r="G2293" s="1">
        <f>S.FINANCIERO!L2294/S.FINANCIERO!L2293-1</f>
        <v>0.00430302344</v>
      </c>
      <c r="H2293" s="1">
        <f>S.FINANCIERO!N2294/S.FINANCIERO!N2293-1</f>
        <v>0.01556553689</v>
      </c>
      <c r="I2293" s="1">
        <f>S.FINANCIERO!P2294/S.FINANCIERO!P2293-1</f>
        <v>0.01137286759</v>
      </c>
      <c r="J2293" s="1">
        <f>S.FINANCIERO!R2294/S.FINANCIERO!R2293-1</f>
        <v>0.01007787448</v>
      </c>
      <c r="K2293" s="1">
        <f>S.FINANCIERO!T2294/S.FINANCIERO!T2293-1</f>
        <v>0.01474848565</v>
      </c>
      <c r="L2293" s="1">
        <f>SUMPRODUCT(B2293:K2293, 'Ponderaciones e Índices.'!$A$4:$J$4)</f>
        <v>0.004360295123</v>
      </c>
      <c r="M2293" s="1">
        <f>'S. MATERIALES'!B2294/'S. MATERIALES'!B2293-1</f>
        <v>0.01217656012</v>
      </c>
      <c r="N2293" s="3">
        <f>'S. MATERIALES'!D2294/'S. MATERIALES'!D2293-1</f>
        <v>0.01249794442</v>
      </c>
      <c r="O2293" s="1">
        <f>'S. MATERIALES'!F2294/'S. MATERIALES'!F2293-1</f>
        <v>0.01079418424</v>
      </c>
      <c r="P2293" s="1">
        <f>'S. MATERIALES'!H2294/'S. MATERIALES'!H2293-1</f>
        <v>0.009679821296</v>
      </c>
      <c r="Q2293" s="1">
        <f>'S. MATERIALES'!J2294/'S. MATERIALES'!J2293-1</f>
        <v>0.008765563062</v>
      </c>
      <c r="R2293" s="1">
        <f>'S. MATERIALES'!L2294/'S. MATERIALES'!L2293-1</f>
        <v>0.01969365427</v>
      </c>
      <c r="S2293" s="1">
        <f>'S. MATERIALES'!N2294/'S. MATERIALES'!N2293-1</f>
        <v>0.02618657938</v>
      </c>
      <c r="T2293" s="1">
        <f>'S. MATERIALES'!P2294/'S. MATERIALES'!P2293-1</f>
        <v>0.0184936113</v>
      </c>
      <c r="U2293" s="1">
        <f>'S. MATERIALES'!R2294/'S. MATERIALES'!R2293-1</f>
        <v>0.04004329004</v>
      </c>
      <c r="V2293" s="1">
        <f>'S. MATERIALES'!T2294/'S. MATERIALES'!T2293-1</f>
        <v>0.001583949314</v>
      </c>
      <c r="W2293" s="1">
        <f>SUMPRODUCT(M2293:V2293,'Ponderaciones e Índices.'!$A$8:$J$8)</f>
        <v>0.02206718906</v>
      </c>
      <c r="X2293" s="1">
        <f>'S. ENERGÍA'!B2294/'S. ENERGÍA'!B2293-1</f>
        <v>0.004563084645</v>
      </c>
      <c r="Y2293" s="1">
        <f>'S. ENERGÍA'!D2294/'S. ENERGÍA'!D2293-1</f>
        <v>0.01278648975</v>
      </c>
      <c r="Z2293" s="1">
        <f>'S. ENERGÍA'!F2294/'S. ENERGÍA'!F2293-1</f>
        <v>-0.001148897059</v>
      </c>
      <c r="AA2293" s="1">
        <f>'S. ENERGÍA'!H2294/'S. ENERGÍA'!H2293-1</f>
        <v>-0.003487637783</v>
      </c>
      <c r="AB2293" s="1">
        <f>'S. ENERGÍA'!J2294/'S. ENERGÍA'!J2293-1</f>
        <v>0.008755234107</v>
      </c>
      <c r="AC2293" s="1">
        <f>'S. ENERGÍA'!L2294/'S. ENERGÍA'!L2293-1</f>
        <v>0.007329304359</v>
      </c>
      <c r="AD2293" s="1">
        <f>'S. ENERGÍA'!N2294/'S. ENERGÍA'!N2293-1</f>
        <v>0.006085192698</v>
      </c>
      <c r="AE2293" s="1">
        <f>'S. ENERGÍA'!P2294/'S. ENERGÍA'!P2293-1</f>
        <v>0.02544683429</v>
      </c>
      <c r="AF2293" s="1">
        <f>'S. ENERGÍA'!R2294/'S. ENERGÍA'!R2293-1</f>
        <v>0.006505576208</v>
      </c>
      <c r="AG2293" s="1">
        <f>'S. ENERGÍA'!T2294/'S. ENERGÍA'!T2293-1</f>
        <v>0.03388998035</v>
      </c>
      <c r="AH2293" s="1">
        <f>SUMPRODUCT(X2293:AG2293,'Ponderaciones e Índices.'!$A$12:$J$12)</f>
        <v>0.009417457638</v>
      </c>
    </row>
    <row r="2294">
      <c r="A2294" s="1">
        <f>S.FINANCIERO!A2295</f>
        <v>45208</v>
      </c>
      <c r="B2294" s="1">
        <f>S.FINANCIERO!B2295/S.FINANCIERO!B2294-1</f>
        <v>0</v>
      </c>
      <c r="C2294" s="1">
        <f>S.FINANCIERO!D2295/S.FINANCIERO!D2294-1</f>
        <v>0</v>
      </c>
      <c r="D2294" s="1">
        <f>S.FINANCIERO!F2295/S.FINANCIERO!F2294-1</f>
        <v>0</v>
      </c>
      <c r="E2294" s="1">
        <f>S.FINANCIERO!H2295/S.FINANCIERO!H2294-1</f>
        <v>0</v>
      </c>
      <c r="F2294" s="1">
        <f>S.FINANCIERO!J2295/S.FINANCIERO!J2294-1</f>
        <v>0</v>
      </c>
      <c r="G2294" s="1">
        <f>S.FINANCIERO!L2295/S.FINANCIERO!L2294-1</f>
        <v>0</v>
      </c>
      <c r="H2294" s="1">
        <f>S.FINANCIERO!N2295/S.FINANCIERO!N2294-1</f>
        <v>0</v>
      </c>
      <c r="I2294" s="1">
        <f>S.FINANCIERO!P2295/S.FINANCIERO!P2294-1</f>
        <v>0</v>
      </c>
      <c r="J2294" s="1">
        <f>S.FINANCIERO!R2295/S.FINANCIERO!R2294-1</f>
        <v>0</v>
      </c>
      <c r="K2294" s="1">
        <f>S.FINANCIERO!T2295/S.FINANCIERO!T2294-1</f>
        <v>0</v>
      </c>
      <c r="L2294" s="1">
        <f>SUMPRODUCT(B2294:K2294, 'Ponderaciones e Índices.'!$A$4:$J$4)</f>
        <v>0</v>
      </c>
      <c r="M2294" s="1">
        <f>'S. MATERIALES'!B2295/'S. MATERIALES'!B2294-1</f>
        <v>0</v>
      </c>
      <c r="N2294" s="3">
        <f>'S. MATERIALES'!D2295/'S. MATERIALES'!D2294-1</f>
        <v>0</v>
      </c>
      <c r="O2294" s="1">
        <f>'S. MATERIALES'!F2295/'S. MATERIALES'!F2294-1</f>
        <v>0</v>
      </c>
      <c r="P2294" s="1">
        <f>'S. MATERIALES'!H2295/'S. MATERIALES'!H2294-1</f>
        <v>0</v>
      </c>
      <c r="Q2294" s="1">
        <f>'S. MATERIALES'!J2295/'S. MATERIALES'!J2294-1</f>
        <v>0</v>
      </c>
      <c r="R2294" s="1">
        <f>'S. MATERIALES'!L2295/'S. MATERIALES'!L2294-1</f>
        <v>0</v>
      </c>
      <c r="S2294" s="1">
        <f>'S. MATERIALES'!N2295/'S. MATERIALES'!N2294-1</f>
        <v>0</v>
      </c>
      <c r="T2294" s="1">
        <f>'S. MATERIALES'!P2295/'S. MATERIALES'!P2294-1</f>
        <v>0</v>
      </c>
      <c r="U2294" s="1">
        <f>'S. MATERIALES'!R2295/'S. MATERIALES'!R2294-1</f>
        <v>0</v>
      </c>
      <c r="V2294" s="1">
        <f>'S. MATERIALES'!T2295/'S. MATERIALES'!T2294-1</f>
        <v>0</v>
      </c>
      <c r="W2294" s="1">
        <f>SUMPRODUCT(M2294:V2294,'Ponderaciones e Índices.'!$A$8:$J$8)</f>
        <v>0</v>
      </c>
      <c r="X2294" s="1">
        <f>'S. ENERGÍA'!B2295/'S. ENERGÍA'!B2294-1</f>
        <v>0</v>
      </c>
      <c r="Y2294" s="1">
        <f>'S. ENERGÍA'!D2295/'S. ENERGÍA'!D2294-1</f>
        <v>0</v>
      </c>
      <c r="Z2294" s="1">
        <f>'S. ENERGÍA'!F2295/'S. ENERGÍA'!F2294-1</f>
        <v>0</v>
      </c>
      <c r="AA2294" s="1">
        <f>'S. ENERGÍA'!H2295/'S. ENERGÍA'!H2294-1</f>
        <v>0</v>
      </c>
      <c r="AB2294" s="1">
        <f>'S. ENERGÍA'!J2295/'S. ENERGÍA'!J2294-1</f>
        <v>0</v>
      </c>
      <c r="AC2294" s="1">
        <f>'S. ENERGÍA'!L2295/'S. ENERGÍA'!L2294-1</f>
        <v>0</v>
      </c>
      <c r="AD2294" s="1">
        <f>'S. ENERGÍA'!N2295/'S. ENERGÍA'!N2294-1</f>
        <v>0</v>
      </c>
      <c r="AE2294" s="1">
        <f>'S. ENERGÍA'!P2295/'S. ENERGÍA'!P2294-1</f>
        <v>0</v>
      </c>
      <c r="AF2294" s="1">
        <f>'S. ENERGÍA'!R2295/'S. ENERGÍA'!R2294-1</f>
        <v>0</v>
      </c>
      <c r="AG2294" s="1">
        <f>'S. ENERGÍA'!T2295/'S. ENERGÍA'!T2294-1</f>
        <v>0</v>
      </c>
      <c r="AH2294" s="1">
        <f>SUMPRODUCT(X2294:AG2294,'Ponderaciones e Índices.'!$A$12:$J$12)</f>
        <v>0</v>
      </c>
    </row>
    <row r="2295">
      <c r="A2295" s="1">
        <f>S.FINANCIERO!A2296</f>
        <v>45209</v>
      </c>
      <c r="B2295" s="1">
        <f>S.FINANCIERO!B2296/S.FINANCIERO!B2295-1</f>
        <v>0.005308964317</v>
      </c>
      <c r="C2295" s="1">
        <f>S.FINANCIERO!D2296/S.FINANCIERO!D2295-1</f>
        <v>0.009022556391</v>
      </c>
      <c r="D2295" s="1">
        <f>S.FINANCIERO!F2296/S.FINANCIERO!F2295-1</f>
        <v>0.003881917487</v>
      </c>
      <c r="E2295" s="1">
        <f>S.FINANCIERO!H2296/S.FINANCIERO!H2295-1</f>
        <v>0.01245581552</v>
      </c>
      <c r="F2295" s="1">
        <f>S.FINANCIERO!J2296/S.FINANCIERO!J2295-1</f>
        <v>0.01135251517</v>
      </c>
      <c r="G2295" s="1">
        <f>S.FINANCIERO!L2296/S.FINANCIERO!L2295-1</f>
        <v>-0.003044311647</v>
      </c>
      <c r="H2295" s="1">
        <f>S.FINANCIERO!N2296/S.FINANCIERO!N2295-1</f>
        <v>0.04766592535</v>
      </c>
      <c r="I2295" s="1">
        <f>S.FINANCIERO!P2296/S.FINANCIERO!P2295-1</f>
        <v>0.007228915663</v>
      </c>
      <c r="J2295" s="1">
        <f>S.FINANCIERO!R2296/S.FINANCIERO!R2295-1</f>
        <v>0.0009070294785</v>
      </c>
      <c r="K2295" s="1">
        <f>S.FINANCIERO!T2296/S.FINANCIERO!T2295-1</f>
        <v>0.003114456268</v>
      </c>
      <c r="L2295" s="1">
        <f>SUMPRODUCT(B2295:K2295, 'Ponderaciones e Índices.'!$A$4:$J$4)</f>
        <v>0.01119882741</v>
      </c>
      <c r="M2295" s="1">
        <f>'S. MATERIALES'!B2296/'S. MATERIALES'!B2295-1</f>
        <v>0.01704260652</v>
      </c>
      <c r="N2295" s="3">
        <f>'S. MATERIALES'!D2296/'S. MATERIALES'!D2295-1</f>
        <v>0.03102160143</v>
      </c>
      <c r="O2295" s="1">
        <f>'S. MATERIALES'!F2296/'S. MATERIALES'!F2295-1</f>
        <v>0.01267944943</v>
      </c>
      <c r="P2295" s="1">
        <f>'S. MATERIALES'!H2296/'S. MATERIALES'!H2295-1</f>
        <v>0.01935840708</v>
      </c>
      <c r="Q2295" s="1">
        <f>'S. MATERIALES'!J2296/'S. MATERIALES'!J2295-1</f>
        <v>0.008634049148</v>
      </c>
      <c r="R2295" s="1">
        <f>'S. MATERIALES'!L2296/'S. MATERIALES'!L2295-1</f>
        <v>0.0080472103</v>
      </c>
      <c r="S2295" s="1">
        <f>'S. MATERIALES'!N2296/'S. MATERIALES'!N2295-1</f>
        <v>0.04306220096</v>
      </c>
      <c r="T2295" s="1">
        <f>'S. MATERIALES'!P2296/'S. MATERIALES'!P2295-1</f>
        <v>0.01716738197</v>
      </c>
      <c r="U2295" s="1">
        <f>'S. MATERIALES'!R2296/'S. MATERIALES'!R2295-1</f>
        <v>0.03329864724</v>
      </c>
      <c r="V2295" s="1">
        <f>'S. MATERIALES'!T2296/'S. MATERIALES'!T2295-1</f>
        <v>0.02266736953</v>
      </c>
      <c r="W2295" s="1">
        <f>SUMPRODUCT(M2295:V2295,'Ponderaciones e Índices.'!$A$8:$J$8)</f>
        <v>0.02462098903</v>
      </c>
      <c r="X2295" s="1">
        <f>'S. ENERGÍA'!B2296/'S. ENERGÍA'!B2295-1</f>
        <v>0.04610492846</v>
      </c>
      <c r="Y2295" s="1">
        <f>'S. ENERGÍA'!D2296/'S. ENERGÍA'!D2295-1</f>
        <v>0.05454978561</v>
      </c>
      <c r="Z2295" s="1">
        <f>'S. ENERGÍA'!F2296/'S. ENERGÍA'!F2295-1</f>
        <v>0.01265240396</v>
      </c>
      <c r="AA2295" s="1">
        <f>'S. ENERGÍA'!H2296/'S. ENERGÍA'!H2295-1</f>
        <v>0.02602318827</v>
      </c>
      <c r="AB2295" s="1">
        <f>'S. ENERGÍA'!J2296/'S. ENERGÍA'!J2295-1</f>
        <v>0.04150943396</v>
      </c>
      <c r="AC2295" s="1">
        <f>'S. ENERGÍA'!L2296/'S. ENERGÍA'!L2295-1</f>
        <v>0.04595353587</v>
      </c>
      <c r="AD2295" s="1">
        <f>'S. ENERGÍA'!N2296/'S. ENERGÍA'!N2295-1</f>
        <v>0.03074596774</v>
      </c>
      <c r="AE2295" s="1">
        <f>'S. ENERGÍA'!P2296/'S. ENERGÍA'!P2295-1</f>
        <v>0.03072378139</v>
      </c>
      <c r="AF2295" s="1">
        <f>'S. ENERGÍA'!R2296/'S. ENERGÍA'!R2295-1</f>
        <v>0.01569713758</v>
      </c>
      <c r="AG2295" s="1">
        <f>'S. ENERGÍA'!T2296/'S. ENERGÍA'!T2295-1</f>
        <v>0.02850356295</v>
      </c>
      <c r="AH2295" s="1">
        <f>SUMPRODUCT(X2295:AG2295,'Ponderaciones e Índices.'!$A$12:$J$12)</f>
        <v>0.03962495047</v>
      </c>
    </row>
    <row r="2296">
      <c r="A2296" s="1">
        <f>S.FINANCIERO!A2297</f>
        <v>45210</v>
      </c>
      <c r="B2296" s="1">
        <f>S.FINANCIERO!B2297/S.FINANCIERO!B2296-1</f>
        <v>0.007531815427</v>
      </c>
      <c r="C2296" s="1">
        <f>S.FINANCIERO!D2297/S.FINANCIERO!D2296-1</f>
        <v>0.01018380527</v>
      </c>
      <c r="D2296" s="1">
        <f>S.FINANCIERO!F2297/S.FINANCIERO!F2296-1</f>
        <v>0.00809352518</v>
      </c>
      <c r="E2296" s="1">
        <f>S.FINANCIERO!H2297/S.FINANCIERO!H2296-1</f>
        <v>0.006317539485</v>
      </c>
      <c r="F2296" s="1">
        <f>S.FINANCIERO!J2297/S.FINANCIERO!J2296-1</f>
        <v>0.00425778982</v>
      </c>
      <c r="G2296" s="1">
        <f>S.FINANCIERO!L2297/S.FINANCIERO!L2296-1</f>
        <v>0.01176204479</v>
      </c>
      <c r="H2296" s="1">
        <f>S.FINANCIERO!N2297/S.FINANCIERO!N2296-1</f>
        <v>0.03612139918</v>
      </c>
      <c r="I2296" s="1">
        <f>S.FINANCIERO!P2297/S.FINANCIERO!P2296-1</f>
        <v>0.01754385965</v>
      </c>
      <c r="J2296" s="1">
        <f>S.FINANCIERO!R2297/S.FINANCIERO!R2296-1</f>
        <v>0.02099380758</v>
      </c>
      <c r="K2296" s="1">
        <f>S.FINANCIERO!T2297/S.FINANCIERO!T2296-1</f>
        <v>0.008020698577</v>
      </c>
      <c r="L2296" s="1">
        <f>SUMPRODUCT(B2296:K2296, 'Ponderaciones e Índices.'!$A$4:$J$4)</f>
        <v>0.01285938101</v>
      </c>
      <c r="M2296" s="1">
        <f>'S. MATERIALES'!B2297/'S. MATERIALES'!B2296-1</f>
        <v>0.0197141449</v>
      </c>
      <c r="N2296" s="3">
        <f>'S. MATERIALES'!D2297/'S. MATERIALES'!D2296-1</f>
        <v>0.01827347196</v>
      </c>
      <c r="O2296" s="1">
        <f>'S. MATERIALES'!F2297/'S. MATERIALES'!F2296-1</f>
        <v>0.0184610676</v>
      </c>
      <c r="P2296" s="1">
        <f>'S. MATERIALES'!H2297/'S. MATERIALES'!H2296-1</f>
        <v>0.02098028577</v>
      </c>
      <c r="Q2296" s="1">
        <f>'S. MATERIALES'!J2297/'S. MATERIALES'!J2296-1</f>
        <v>0.02090649693</v>
      </c>
      <c r="R2296" s="1">
        <f>'S. MATERIALES'!L2297/'S. MATERIALES'!L2296-1</f>
        <v>-0.007628171013</v>
      </c>
      <c r="S2296" s="1">
        <f>'S. MATERIALES'!N2297/'S. MATERIALES'!N2296-1</f>
        <v>0.0244648318</v>
      </c>
      <c r="T2296" s="1">
        <f>'S. MATERIALES'!P2297/'S. MATERIALES'!P2296-1</f>
        <v>0.02239532619</v>
      </c>
      <c r="U2296" s="1">
        <f>'S. MATERIALES'!R2297/'S. MATERIALES'!R2296-1</f>
        <v>-0.02114803625</v>
      </c>
      <c r="V2296" s="1">
        <f>'S. MATERIALES'!T2297/'S. MATERIALES'!T2296-1</f>
        <v>0.0206185567</v>
      </c>
      <c r="W2296" s="1">
        <f>SUMPRODUCT(M2296:V2296,'Ponderaciones e Índices.'!$A$8:$J$8)</f>
        <v>0.00837339014</v>
      </c>
      <c r="X2296" s="1">
        <f>'S. ENERGÍA'!B2297/'S. ENERGÍA'!B2296-1</f>
        <v>-0.003907946157</v>
      </c>
      <c r="Y2296" s="1">
        <f>'S. ENERGÍA'!D2297/'S. ENERGÍA'!D2296-1</f>
        <v>0.0003388299074</v>
      </c>
      <c r="Z2296" s="1">
        <f>'S. ENERGÍA'!F2297/'S. ENERGÍA'!F2296-1</f>
        <v>0.01340299864</v>
      </c>
      <c r="AA2296" s="1">
        <f>'S. ENERGÍA'!H2297/'S. ENERGÍA'!H2296-1</f>
        <v>0.0159838664</v>
      </c>
      <c r="AB2296" s="1">
        <f>'S. ENERGÍA'!J2297/'S. ENERGÍA'!J2296-1</f>
        <v>0.009057971014</v>
      </c>
      <c r="AC2296" s="1">
        <f>'S. ENERGÍA'!L2297/'S. ENERGÍA'!L2296-1</f>
        <v>0.0001220405175</v>
      </c>
      <c r="AD2296" s="1">
        <f>'S. ENERGÍA'!N2297/'S. ENERGÍA'!N2296-1</f>
        <v>0.01124694377</v>
      </c>
      <c r="AE2296" s="1">
        <f>'S. ENERGÍA'!P2297/'S. ENERGÍA'!P2296-1</f>
        <v>-0.009314989968</v>
      </c>
      <c r="AF2296" s="1">
        <f>'S. ENERGÍA'!R2297/'S. ENERGÍA'!R2296-1</f>
        <v>0.002727272727</v>
      </c>
      <c r="AG2296" s="1">
        <f>'S. ENERGÍA'!T2297/'S. ENERGÍA'!T2296-1</f>
        <v>0.0009237875289</v>
      </c>
      <c r="AH2296" s="1">
        <f>SUMPRODUCT(X2296:AG2296,'Ponderaciones e Índices.'!$A$12:$J$12)</f>
        <v>0.002906531216</v>
      </c>
    </row>
    <row r="2297">
      <c r="A2297" s="1">
        <f>S.FINANCIERO!A2298</f>
        <v>45211</v>
      </c>
      <c r="B2297" s="1">
        <f>S.FINANCIERO!B2298/S.FINANCIERO!B2297-1</f>
        <v>-0.007131809589</v>
      </c>
      <c r="C2297" s="1">
        <f>S.FINANCIERO!D2298/S.FINANCIERO!D2297-1</f>
        <v>-0.005901155643</v>
      </c>
      <c r="D2297" s="1">
        <f>S.FINANCIERO!F2298/S.FINANCIERO!F2297-1</f>
        <v>-0.007136485281</v>
      </c>
      <c r="E2297" s="1">
        <f>S.FINANCIERO!H2298/S.FINANCIERO!H2297-1</f>
        <v>-0.01040806212</v>
      </c>
      <c r="F2297" s="1">
        <f>S.FINANCIERO!J2298/S.FINANCIERO!J2297-1</f>
        <v>-0.007130468298</v>
      </c>
      <c r="G2297" s="1">
        <f>S.FINANCIERO!L2298/S.FINANCIERO!L2297-1</f>
        <v>-0.01106639839</v>
      </c>
      <c r="H2297" s="1">
        <f>S.FINANCIERO!N2298/S.FINANCIERO!N2297-1</f>
        <v>-0.01853488364</v>
      </c>
      <c r="I2297" s="1">
        <f>S.FINANCIERO!P2298/S.FINANCIERO!P2297-1</f>
        <v>-0.009796238245</v>
      </c>
      <c r="J2297" s="1">
        <f>S.FINANCIERO!R2298/S.FINANCIERO!R2297-1</f>
        <v>-0.008875739645</v>
      </c>
      <c r="K2297" s="1">
        <f>S.FINANCIERO!T2298/S.FINANCIERO!T2297-1</f>
        <v>-0.002310061602</v>
      </c>
      <c r="L2297" s="1">
        <f>SUMPRODUCT(B2297:K2297, 'Ponderaciones e Índices.'!$A$4:$J$4)</f>
        <v>-0.009111582615</v>
      </c>
      <c r="M2297" s="1">
        <f>'S. MATERIALES'!B2298/'S. MATERIALES'!B2297-1</f>
        <v>0.0009666505558</v>
      </c>
      <c r="N2297" s="3">
        <f>'S. MATERIALES'!D2298/'S. MATERIALES'!D2297-1</f>
        <v>-0.009900990099</v>
      </c>
      <c r="O2297" s="1">
        <f>'S. MATERIALES'!F2298/'S. MATERIALES'!F2297-1</f>
        <v>-0.01424024697</v>
      </c>
      <c r="P2297" s="1">
        <f>'S. MATERIALES'!H2298/'S. MATERIALES'!H2297-1</f>
        <v>-0.0124003543</v>
      </c>
      <c r="Q2297" s="1">
        <f>'S. MATERIALES'!J2298/'S. MATERIALES'!J2297-1</f>
        <v>-0.01074979844</v>
      </c>
      <c r="R2297" s="1">
        <f>'S. MATERIALES'!L2298/'S. MATERIALES'!L2297-1</f>
        <v>-0.0364676439</v>
      </c>
      <c r="S2297" s="1">
        <f>'S. MATERIALES'!N2298/'S. MATERIALES'!N2297-1</f>
        <v>-0.007462686567</v>
      </c>
      <c r="T2297" s="1">
        <f>'S. MATERIALES'!P2298/'S. MATERIALES'!P2297-1</f>
        <v>-0.02095238095</v>
      </c>
      <c r="U2297" s="1">
        <f>'S. MATERIALES'!R2298/'S. MATERIALES'!R2297-1</f>
        <v>-0.03189300412</v>
      </c>
      <c r="V2297" s="1">
        <f>'S. MATERIALES'!T2298/'S. MATERIALES'!T2297-1</f>
        <v>-0.03939393939</v>
      </c>
      <c r="W2297" s="1">
        <f>SUMPRODUCT(M2297:V2297,'Ponderaciones e Índices.'!$A$8:$J$8)</f>
        <v>-0.01824363938</v>
      </c>
      <c r="X2297" s="1">
        <f>'S. ENERGÍA'!B2298/'S. ENERGÍA'!B2297-1</f>
        <v>0.01111595466</v>
      </c>
      <c r="Y2297" s="1">
        <f>'S. ENERGÍA'!D2298/'S. ENERGÍA'!D2297-1</f>
        <v>0.01027435926</v>
      </c>
      <c r="Z2297" s="1">
        <f>'S. ENERGÍA'!F2298/'S. ENERGÍA'!F2297-1</f>
        <v>-0.001344989913</v>
      </c>
      <c r="AA2297" s="1">
        <f>'S. ENERGÍA'!H2298/'S. ENERGÍA'!H2297-1</f>
        <v>-0.001257302602</v>
      </c>
      <c r="AB2297" s="1">
        <f>'S. ENERGÍA'!J2298/'S. ENERGÍA'!J2297-1</f>
        <v>0.008617594255</v>
      </c>
      <c r="AC2297" s="1">
        <f>'S. ENERGÍA'!L2298/'S. ENERGÍA'!L2297-1</f>
        <v>0.01427699817</v>
      </c>
      <c r="AD2297" s="1">
        <f>'S. ENERGÍA'!N2298/'S. ENERGÍA'!N2297-1</f>
        <v>0.003384912959</v>
      </c>
      <c r="AE2297" s="1">
        <f>'S. ENERGÍA'!P2298/'S. ENERGÍA'!P2297-1</f>
        <v>0.006798784898</v>
      </c>
      <c r="AF2297" s="1">
        <f>'S. ENERGÍA'!R2298/'S. ENERGÍA'!R2297-1</f>
        <v>-0.009972801451</v>
      </c>
      <c r="AG2297" s="1">
        <f>'S. ENERGÍA'!T2298/'S. ENERGÍA'!T2297-1</f>
        <v>0.006460544532</v>
      </c>
      <c r="AH2297" s="1">
        <f>SUMPRODUCT(X2297:AG2297,'Ponderaciones e Índices.'!$A$12:$J$12)</f>
        <v>0.005976769151</v>
      </c>
    </row>
    <row r="2298">
      <c r="A2298" s="1">
        <f>S.FINANCIERO!A2299</f>
        <v>45212</v>
      </c>
      <c r="B2298" s="1">
        <f>S.FINANCIERO!B2299/S.FINANCIERO!B2298-1</f>
        <v>-0.008740804846</v>
      </c>
      <c r="C2298" s="1">
        <f>S.FINANCIERO!D2299/S.FINANCIERO!D2298-1</f>
        <v>-0.006307197626</v>
      </c>
      <c r="D2298" s="1">
        <f>S.FINANCIERO!F2299/S.FINANCIERO!F2298-1</f>
        <v>-0.01203953279</v>
      </c>
      <c r="E2298" s="1">
        <f>S.FINANCIERO!H2299/S.FINANCIERO!H2298-1</f>
        <v>-0.009348914858</v>
      </c>
      <c r="F2298" s="1">
        <f>S.FINANCIERO!J2299/S.FINANCIERO!J2298-1</f>
        <v>-0.009704968944</v>
      </c>
      <c r="G2298" s="1">
        <f>S.FINANCIERO!L2299/S.FINANCIERO!L2298-1</f>
        <v>-0.00825138465</v>
      </c>
      <c r="H2298" s="1">
        <f>S.FINANCIERO!N2299/S.FINANCIERO!N2298-1</f>
        <v>-0.01258881811</v>
      </c>
      <c r="I2298" s="1">
        <f>S.FINANCIERO!P2299/S.FINANCIERO!P2298-1</f>
        <v>-0.008310249307</v>
      </c>
      <c r="J2298" s="1">
        <f>S.FINANCIERO!R2299/S.FINANCIERO!R2298-1</f>
        <v>-0.00447761194</v>
      </c>
      <c r="K2298" s="1">
        <f>S.FINANCIERO!T2299/S.FINANCIERO!T2298-1</f>
        <v>-0.002315410342</v>
      </c>
      <c r="L2298" s="1">
        <f>SUMPRODUCT(B2298:K2298, 'Ponderaciones e Índices.'!$A$4:$J$4)</f>
        <v>-0.008681006824</v>
      </c>
      <c r="M2298" s="1">
        <f>'S. MATERIALES'!B2299/'S. MATERIALES'!B2298-1</f>
        <v>0.03814582327</v>
      </c>
      <c r="N2298" s="3">
        <f>'S. MATERIALES'!D2299/'S. MATERIALES'!D2298-1</f>
        <v>0.03703125</v>
      </c>
      <c r="O2298" s="1">
        <f>'S. MATERIALES'!F2299/'S. MATERIALES'!F2298-1</f>
        <v>0.0866688376</v>
      </c>
      <c r="P2298" s="1">
        <f>'S. MATERIALES'!H2299/'S. MATERIALES'!H2298-1</f>
        <v>0.04053811659</v>
      </c>
      <c r="Q2298" s="1">
        <f>'S. MATERIALES'!J2299/'S. MATERIALES'!J2298-1</f>
        <v>0.0304808476</v>
      </c>
      <c r="R2298" s="1">
        <f>'S. MATERIALES'!L2299/'S. MATERIALES'!L2298-1</f>
        <v>-0.01391465677</v>
      </c>
      <c r="S2298" s="1">
        <f>'S. MATERIALES'!N2299/'S. MATERIALES'!N2298-1</f>
        <v>0.05263157895</v>
      </c>
      <c r="T2298" s="1">
        <f>'S. MATERIALES'!P2299/'S. MATERIALES'!P2298-1</f>
        <v>0.001621271077</v>
      </c>
      <c r="U2298" s="1">
        <f>'S. MATERIALES'!R2299/'S. MATERIALES'!R2298-1</f>
        <v>-0.01594048884</v>
      </c>
      <c r="V2298" s="1">
        <f>'S. MATERIALES'!T2299/'S. MATERIALES'!T2298-1</f>
        <v>0.06729758149</v>
      </c>
      <c r="W2298" s="1">
        <f>SUMPRODUCT(M2298:V2298,'Ponderaciones e Índices.'!$A$8:$J$8)</f>
        <v>0.01717542112</v>
      </c>
      <c r="X2298" s="1">
        <f>'S. ENERGÍA'!B2299/'S. ENERGÍA'!B2298-1</f>
        <v>0.007544729468</v>
      </c>
      <c r="Y2298" s="1">
        <f>'S. ENERGÍA'!D2299/'S. ENERGÍA'!D2298-1</f>
        <v>0.01911041574</v>
      </c>
      <c r="Z2298" s="1">
        <f>'S. ENERGÍA'!F2299/'S. ENERGÍA'!F2298-1</f>
        <v>0.003367003367</v>
      </c>
      <c r="AA2298" s="1">
        <f>'S. ENERGÍA'!H2299/'S. ENERGÍA'!H2298-1</f>
        <v>0.006089224079</v>
      </c>
      <c r="AB2298" s="1">
        <f>'S. ENERGÍA'!J2299/'S. ENERGÍA'!J2298-1</f>
        <v>0.02563189747</v>
      </c>
      <c r="AC2298" s="1">
        <f>'S. ENERGÍA'!L2299/'S. ENERGÍA'!L2298-1</f>
        <v>-0.00156400385</v>
      </c>
      <c r="AD2298" s="1">
        <f>'S. ENERGÍA'!N2299/'S. ENERGÍA'!N2298-1</f>
        <v>0.003855421687</v>
      </c>
      <c r="AE2298" s="1">
        <f>'S. ENERGÍA'!P2299/'S. ENERGÍA'!P2298-1</f>
        <v>-0.002011494253</v>
      </c>
      <c r="AF2298" s="1">
        <f>'S. ENERGÍA'!R2299/'S. ENERGÍA'!R2298-1</f>
        <v>0.01556776557</v>
      </c>
      <c r="AG2298" s="1">
        <f>'S. ENERGÍA'!T2299/'S. ENERGÍA'!T2298-1</f>
        <v>0.01329665291</v>
      </c>
      <c r="AH2298" s="1">
        <f>SUMPRODUCT(X2298:AG2298,'Ponderaciones e Índices.'!$A$12:$J$12)</f>
        <v>0.01354699392</v>
      </c>
    </row>
    <row r="2299">
      <c r="A2299" s="1">
        <f>S.FINANCIERO!A2300</f>
        <v>45215</v>
      </c>
      <c r="B2299" s="1">
        <f>S.FINANCIERO!B2300/S.FINANCIERO!B2299-1</f>
        <v>0.01449275362</v>
      </c>
      <c r="C2299" s="1">
        <f>S.FINANCIERO!D2300/S.FINANCIERO!D2299-1</f>
        <v>0.01107654014</v>
      </c>
      <c r="D2299" s="1">
        <f>S.FINANCIERO!F2300/S.FINANCIERO!F2299-1</f>
        <v>0.0160058203</v>
      </c>
      <c r="E2299" s="1">
        <f>S.FINANCIERO!H2300/S.FINANCIERO!H2299-1</f>
        <v>0.01263902932</v>
      </c>
      <c r="F2299" s="1">
        <f>S.FINANCIERO!J2300/S.FINANCIERO!J2299-1</f>
        <v>0.01724813799</v>
      </c>
      <c r="G2299" s="1">
        <f>S.FINANCIERO!L2300/S.FINANCIERO!L2299-1</f>
        <v>0.01185320264</v>
      </c>
      <c r="H2299" s="1">
        <f>S.FINANCIERO!N2300/S.FINANCIERO!N2299-1</f>
        <v>0.0168476776</v>
      </c>
      <c r="I2299" s="1">
        <f>S.FINANCIERO!P2300/S.FINANCIERO!P2299-1</f>
        <v>0.007182761373</v>
      </c>
      <c r="J2299" s="1">
        <f>S.FINANCIERO!R2300/S.FINANCIERO!R2299-1</f>
        <v>0.003898050975</v>
      </c>
      <c r="K2299" s="1">
        <f>S.FINANCIERO!T2300/S.FINANCIERO!T2299-1</f>
        <v>0.009798865395</v>
      </c>
      <c r="L2299" s="1">
        <f>SUMPRODUCT(B2299:K2299, 'Ponderaciones e Índices.'!$A$4:$J$4)</f>
        <v>0.01247283612</v>
      </c>
      <c r="M2299" s="1">
        <f>'S. MATERIALES'!B2300/'S. MATERIALES'!B2299-1</f>
        <v>0.001395348837</v>
      </c>
      <c r="N2299" s="3">
        <f>'S. MATERIALES'!D2300/'S. MATERIALES'!D2299-1</f>
        <v>-0.01145095676</v>
      </c>
      <c r="O2299" s="1">
        <f>'S. MATERIALES'!F2300/'S. MATERIALES'!F2299-1</f>
        <v>0.02175465442</v>
      </c>
      <c r="P2299" s="1">
        <f>'S. MATERIALES'!H2300/'S. MATERIALES'!H2299-1</f>
        <v>0.001206688502</v>
      </c>
      <c r="Q2299" s="1">
        <f>'S. MATERIALES'!J2300/'S. MATERIALES'!J2299-1</f>
        <v>0.0002636296531</v>
      </c>
      <c r="R2299" s="1">
        <f>'S. MATERIALES'!L2300/'S. MATERIALES'!L2299-1</f>
        <v>0.02765757291</v>
      </c>
      <c r="S2299" s="1">
        <f>'S. MATERIALES'!N2300/'S. MATERIALES'!N2299-1</f>
        <v>-0.001428571429</v>
      </c>
      <c r="T2299" s="1">
        <f>'S. MATERIALES'!P2300/'S. MATERIALES'!P2299-1</f>
        <v>0.02751699579</v>
      </c>
      <c r="U2299" s="1">
        <f>'S. MATERIALES'!R2300/'S. MATERIALES'!R2299-1</f>
        <v>0.006479481641</v>
      </c>
      <c r="V2299" s="1">
        <f>'S. MATERIALES'!T2300/'S. MATERIALES'!T2299-1</f>
        <v>-0.002955665025</v>
      </c>
      <c r="W2299" s="1">
        <f>SUMPRODUCT(M2299:V2299,'Ponderaciones e Índices.'!$A$8:$J$8)</f>
        <v>0.00826335017</v>
      </c>
      <c r="X2299" s="1">
        <f>'S. ENERGÍA'!B2300/'S. ENERGÍA'!B2299-1</f>
        <v>-0.00106974754</v>
      </c>
      <c r="Y2299" s="1">
        <f>'S. ENERGÍA'!D2300/'S. ENERGÍA'!D2299-1</f>
        <v>0.006470007676</v>
      </c>
      <c r="Z2299" s="1">
        <f>'S. ENERGÍA'!F2300/'S. ENERGÍA'!F2299-1</f>
        <v>0.009172259508</v>
      </c>
      <c r="AA2299" s="1">
        <f>'S. ENERGÍA'!H2300/'S. ENERGÍA'!H2299-1</f>
        <v>0.004594851017</v>
      </c>
      <c r="AB2299" s="1">
        <f>'S. ENERGÍA'!J2300/'S. ENERGÍA'!J2299-1</f>
        <v>-0.007636237418</v>
      </c>
      <c r="AC2299" s="1">
        <f>'S. ENERGÍA'!L2300/'S. ENERGÍA'!L2299-1</f>
        <v>0.001084468008</v>
      </c>
      <c r="AD2299" s="1">
        <f>'S. ENERGÍA'!N2300/'S. ENERGÍA'!N2299-1</f>
        <v>0.01272203553</v>
      </c>
      <c r="AE2299" s="1">
        <f>'S. ENERGÍA'!P2300/'S. ENERGÍA'!P2299-1</f>
        <v>0.03167290527</v>
      </c>
      <c r="AF2299" s="1">
        <f>'S. ENERGÍA'!R2300/'S. ENERGÍA'!R2299-1</f>
        <v>0.009918845807</v>
      </c>
      <c r="AG2299" s="1">
        <f>'S. ENERGÍA'!T2300/'S. ENERGÍA'!T2299-1</f>
        <v>-0.007692307692</v>
      </c>
      <c r="AH2299" s="1">
        <f>SUMPRODUCT(X2299:AG2299,'Ponderaciones e Índices.'!$A$12:$J$12)</f>
        <v>0.004140419409</v>
      </c>
    </row>
    <row r="2300">
      <c r="A2300" s="1">
        <f>S.FINANCIERO!A2301</f>
        <v>45216</v>
      </c>
      <c r="B2300" s="1">
        <f>S.FINANCIERO!B2301/S.FINANCIERO!B2300-1</f>
        <v>-0.005765920826</v>
      </c>
      <c r="C2300" s="1">
        <f>S.FINANCIERO!D2301/S.FINANCIERO!D2300-1</f>
        <v>0.005908419498</v>
      </c>
      <c r="D2300" s="1">
        <f>S.FINANCIERO!F2301/S.FINANCIERO!F2300-1</f>
        <v>0.002506265664</v>
      </c>
      <c r="E2300" s="1">
        <f>S.FINANCIERO!H2301/S.FINANCIERO!H2300-1</f>
        <v>-0.002329838575</v>
      </c>
      <c r="F2300" s="1">
        <f>S.FINANCIERO!J2301/S.FINANCIERO!J2300-1</f>
        <v>0.004431599229</v>
      </c>
      <c r="G2300" s="1">
        <f>S.FINANCIERO!L2301/S.FINANCIERO!L2300-1</f>
        <v>-0.003942329353</v>
      </c>
      <c r="H2300" s="1">
        <f>S.FINANCIERO!N2301/S.FINANCIERO!N2300-1</f>
        <v>0.009854466922</v>
      </c>
      <c r="I2300" s="1">
        <f>S.FINANCIERO!P2301/S.FINANCIERO!P2300-1</f>
        <v>0.003169572108</v>
      </c>
      <c r="J2300" s="1">
        <f>S.FINANCIERO!R2301/S.FINANCIERO!R2300-1</f>
        <v>0.0008960573477</v>
      </c>
      <c r="K2300" s="1">
        <f>S.FINANCIERO!T2301/S.FINANCIERO!T2300-1</f>
        <v>0.00102145046</v>
      </c>
      <c r="L2300" s="1">
        <f>SUMPRODUCT(B2300:K2300, 'Ponderaciones e Índices.'!$A$4:$J$4)</f>
        <v>0.002017179176</v>
      </c>
      <c r="M2300" s="1">
        <f>'S. MATERIALES'!B2301/'S. MATERIALES'!B2300-1</f>
        <v>0.03994426382</v>
      </c>
      <c r="N2300" s="3">
        <f>'S. MATERIALES'!D2301/'S. MATERIALES'!D2300-1</f>
        <v>0.02560585277</v>
      </c>
      <c r="O2300" s="1">
        <f>'S. MATERIALES'!F2301/'S. MATERIALES'!F2300-1</f>
        <v>0.02779372488</v>
      </c>
      <c r="P2300" s="1">
        <f>'S. MATERIALES'!H2301/'S. MATERIALES'!H2300-1</f>
        <v>0.01342975207</v>
      </c>
      <c r="Q2300" s="1">
        <f>'S. MATERIALES'!J2301/'S. MATERIALES'!J2300-1</f>
        <v>0.01323072057</v>
      </c>
      <c r="R2300" s="1">
        <f>'S. MATERIALES'!L2301/'S. MATERIALES'!L2300-1</f>
        <v>0.02343463933</v>
      </c>
      <c r="S2300" s="1">
        <f>'S. MATERIALES'!N2301/'S. MATERIALES'!N2300-1</f>
        <v>0.03862660944</v>
      </c>
      <c r="T2300" s="1">
        <f>'S. MATERIALES'!P2301/'S. MATERIALES'!P2300-1</f>
        <v>0.008821676118</v>
      </c>
      <c r="U2300" s="1">
        <f>'S. MATERIALES'!R2301/'S. MATERIALES'!R2300-1</f>
        <v>-0.00321888412</v>
      </c>
      <c r="V2300" s="1">
        <f>'S. MATERIALES'!T2301/'S. MATERIALES'!T2300-1</f>
        <v>0.01976284585</v>
      </c>
      <c r="W2300" s="1">
        <f>SUMPRODUCT(M2300:V2300,'Ponderaciones e Índices.'!$A$8:$J$8)</f>
        <v>0.01971187678</v>
      </c>
      <c r="X2300" s="1">
        <f>'S. ENERGÍA'!B2301/'S. ENERGÍA'!B2300-1</f>
        <v>0.004069393874</v>
      </c>
      <c r="Y2300" s="1">
        <f>'S. ENERGÍA'!D2301/'S. ENERGÍA'!D2300-1</f>
        <v>-0.003159729789</v>
      </c>
      <c r="Z2300" s="1">
        <f>'S. ENERGÍA'!F2301/'S. ENERGÍA'!F2300-1</f>
        <v>-0.01507426291</v>
      </c>
      <c r="AA2300" s="1">
        <f>'S. ENERGÍA'!H2301/'S. ENERGÍA'!H2300-1</f>
        <v>-0.00478142544</v>
      </c>
      <c r="AB2300" s="1">
        <f>'S. ENERGÍA'!J2301/'S. ENERGÍA'!J2300-1</f>
        <v>0.006995452956</v>
      </c>
      <c r="AC2300" s="1">
        <f>'S. ENERGÍA'!L2301/'S. ENERGÍA'!L2300-1</f>
        <v>0.003009147809</v>
      </c>
      <c r="AD2300" s="1">
        <f>'S. ENERGÍA'!N2301/'S. ENERGÍA'!N2300-1</f>
        <v>0.003318321877</v>
      </c>
      <c r="AE2300" s="1">
        <f>'S. ENERGÍA'!P2301/'S. ENERGÍA'!P2300-1</f>
        <v>0.02037398828</v>
      </c>
      <c r="AF2300" s="1">
        <f>'S. ENERGÍA'!R2301/'S. ENERGÍA'!R2300-1</f>
        <v>0.002678571429</v>
      </c>
      <c r="AG2300" s="1">
        <f>'S. ENERGÍA'!T2301/'S. ENERGÍA'!T2300-1</f>
        <v>-0.002735978112</v>
      </c>
      <c r="AH2300" s="1">
        <f>SUMPRODUCT(X2300:AG2300,'Ponderaciones e Índices.'!$A$12:$J$12)</f>
        <v>-0.0000292726596</v>
      </c>
    </row>
    <row r="2301">
      <c r="A2301" s="1">
        <f>S.FINANCIERO!A2302</f>
        <v>45217</v>
      </c>
      <c r="B2301" s="1">
        <f>S.FINANCIERO!B2302/S.FINANCIERO!B2301-1</f>
        <v>-0.01627282957</v>
      </c>
      <c r="C2301" s="1">
        <f>S.FINANCIERO!D2302/S.FINANCIERO!D2301-1</f>
        <v>-0.01639745472</v>
      </c>
      <c r="D2301" s="1">
        <f>S.FINANCIERO!F2302/S.FINANCIERO!F2301-1</f>
        <v>-0.02285714286</v>
      </c>
      <c r="E2301" s="1">
        <f>S.FINANCIERO!H2302/S.FINANCIERO!H2301-1</f>
        <v>-0.02168473728</v>
      </c>
      <c r="F2301" s="1">
        <f>S.FINANCIERO!J2302/S.FINANCIERO!J2301-1</f>
        <v>-0.02301937464</v>
      </c>
      <c r="G2301" s="1">
        <f>S.FINANCIERO!L2302/S.FINANCIERO!L2301-1</f>
        <v>-0.01786723962</v>
      </c>
      <c r="H2301" s="1">
        <f>S.FINANCIERO!N2302/S.FINANCIERO!N2301-1</f>
        <v>-0.02572280962</v>
      </c>
      <c r="I2301" s="1">
        <f>S.FINANCIERO!P2302/S.FINANCIERO!P2301-1</f>
        <v>-0.01816745656</v>
      </c>
      <c r="J2301" s="1">
        <f>S.FINANCIERO!R2302/S.FINANCIERO!R2301-1</f>
        <v>-0.0153685467</v>
      </c>
      <c r="K2301" s="1">
        <f>S.FINANCIERO!T2302/S.FINANCIERO!T2301-1</f>
        <v>-0.003316326531</v>
      </c>
      <c r="L2301" s="1">
        <f>SUMPRODUCT(B2301:K2301, 'Ponderaciones e Índices.'!$A$4:$J$4)</f>
        <v>-0.01924321927</v>
      </c>
      <c r="M2301" s="1">
        <f>'S. MATERIALES'!B2302/'S. MATERIALES'!B2301-1</f>
        <v>0.01205895489</v>
      </c>
      <c r="N2301" s="3">
        <f>'S. MATERIALES'!D2302/'S. MATERIALES'!D2301-1</f>
        <v>0.004012483281</v>
      </c>
      <c r="O2301" s="1">
        <f>'S. MATERIALES'!F2302/'S. MATERIALES'!F2301-1</f>
        <v>0.02013891419</v>
      </c>
      <c r="P2301" s="1">
        <f>'S. MATERIALES'!H2302/'S. MATERIALES'!H2301-1</f>
        <v>0.001529051988</v>
      </c>
      <c r="Q2301" s="1">
        <f>'S. MATERIALES'!J2302/'S. MATERIALES'!J2301-1</f>
        <v>-0.002497138695</v>
      </c>
      <c r="R2301" s="1">
        <f>'S. MATERIALES'!L2302/'S. MATERIALES'!L2301-1</f>
        <v>0.006082289803</v>
      </c>
      <c r="S2301" s="1">
        <f>'S. MATERIALES'!N2302/'S. MATERIALES'!N2301-1</f>
        <v>0.004132231405</v>
      </c>
      <c r="T2301" s="1">
        <f>'S. MATERIALES'!P2302/'S. MATERIALES'!P2301-1</f>
        <v>-0.03435352904</v>
      </c>
      <c r="U2301" s="1">
        <f>'S. MATERIALES'!R2302/'S. MATERIALES'!R2301-1</f>
        <v>-0.02368137783</v>
      </c>
      <c r="V2301" s="1">
        <f>'S. MATERIALES'!T2302/'S. MATERIALES'!T2301-1</f>
        <v>0.008236434109</v>
      </c>
      <c r="W2301" s="1">
        <f>SUMPRODUCT(M2301:V2301,'Ponderaciones e Índices.'!$A$8:$J$8)</f>
        <v>-0.00638440016</v>
      </c>
      <c r="X2301" s="1">
        <f>'S. ENERGÍA'!B2302/'S. ENERGÍA'!B2301-1</f>
        <v>0.009598976109</v>
      </c>
      <c r="Y2301" s="1">
        <f>'S. ENERGÍA'!D2302/'S. ENERGÍA'!D2301-1</f>
        <v>0.002076729697</v>
      </c>
      <c r="Z2301" s="1">
        <f>'S. ENERGÍA'!F2302/'S. ENERGÍA'!F2301-1</f>
        <v>-0.007202340761</v>
      </c>
      <c r="AA2301" s="1">
        <f>'S. ENERGÍA'!H2302/'S. ENERGÍA'!H2301-1</f>
        <v>-0.01002138599</v>
      </c>
      <c r="AB2301" s="1">
        <f>'S. ENERGÍA'!J2302/'S. ENERGÍA'!J2301-1</f>
        <v>0.009030913512</v>
      </c>
      <c r="AC2301" s="1">
        <f>'S. ENERGÍA'!L2302/'S. ENERGÍA'!L2301-1</f>
        <v>0.003720148806</v>
      </c>
      <c r="AD2301" s="1">
        <f>'S. ENERGÍA'!N2302/'S. ENERGÍA'!N2301-1</f>
        <v>-0.009685802032</v>
      </c>
      <c r="AE2301" s="1">
        <f>'S. ENERGÍA'!P2302/'S. ENERGÍA'!P2301-1</f>
        <v>-0.0124452954</v>
      </c>
      <c r="AF2301" s="1">
        <f>'S. ENERGÍA'!R2302/'S. ENERGÍA'!R2301-1</f>
        <v>-0.0008904719501</v>
      </c>
      <c r="AG2301" s="1">
        <f>'S. ENERGÍA'!T2302/'S. ENERGÍA'!T2301-1</f>
        <v>0.01691815272</v>
      </c>
      <c r="AH2301" s="1">
        <f>SUMPRODUCT(X2301:AG2301,'Ponderaciones e Índices.'!$A$12:$J$12)</f>
        <v>0.002345129604</v>
      </c>
    </row>
    <row r="2302">
      <c r="A2302" s="1">
        <f>S.FINANCIERO!A2303</f>
        <v>45218</v>
      </c>
      <c r="B2302" s="1">
        <f>S.FINANCIERO!B2303/S.FINANCIERO!B2302-1</f>
        <v>-0.005455345359</v>
      </c>
      <c r="C2302" s="1">
        <f>S.FINANCIERO!D2303/S.FINANCIERO!D2302-1</f>
        <v>-0.005722816621</v>
      </c>
      <c r="D2302" s="1">
        <f>S.FINANCIERO!F2303/S.FINANCIERO!F2302-1</f>
        <v>-0.009137426901</v>
      </c>
      <c r="E2302" s="1">
        <f>S.FINANCIERO!H2303/S.FINANCIERO!H2302-1</f>
        <v>-0.00716112532</v>
      </c>
      <c r="F2302" s="1">
        <f>S.FINANCIERO!J2303/S.FINANCIERO!J2302-1</f>
        <v>-0.01197722364</v>
      </c>
      <c r="G2302" s="1">
        <f>S.FINANCIERO!L2303/S.FINANCIERO!L2302-1</f>
        <v>0.01957397812</v>
      </c>
      <c r="H2302" s="1">
        <f>S.FINANCIERO!N2303/S.FINANCIERO!N2302-1</f>
        <v>-0.02594449925</v>
      </c>
      <c r="I2302" s="1">
        <f>S.FINANCIERO!P2303/S.FINANCIERO!P2302-1</f>
        <v>-0.01729686243</v>
      </c>
      <c r="J2302" s="1">
        <f>S.FINANCIERO!R2303/S.FINANCIERO!R2302-1</f>
        <v>-0.02833762691</v>
      </c>
      <c r="K2302" s="1">
        <f>S.FINANCIERO!T2303/S.FINANCIERO!T2302-1</f>
        <v>-0.01100588687</v>
      </c>
      <c r="L2302" s="1">
        <f>SUMPRODUCT(B2302:K2302, 'Ponderaciones e Índices.'!$A$4:$J$4)</f>
        <v>-0.01015032389</v>
      </c>
      <c r="M2302" s="1">
        <f>'S. MATERIALES'!B2303/'S. MATERIALES'!B2302-1</f>
        <v>0.003530450132</v>
      </c>
      <c r="N2302" s="3">
        <f>'S. MATERIALES'!D2303/'S. MATERIALES'!D2302-1</f>
        <v>0.007548845471</v>
      </c>
      <c r="O2302" s="1">
        <f>'S. MATERIALES'!F2303/'S. MATERIALES'!F2302-1</f>
        <v>0.006201531933</v>
      </c>
      <c r="P2302" s="1">
        <f>'S. MATERIALES'!H2303/'S. MATERIALES'!H2302-1</f>
        <v>0</v>
      </c>
      <c r="Q2302" s="1">
        <f>'S. MATERIALES'!J2303/'S. MATERIALES'!J2302-1</f>
        <v>-0.01246479608</v>
      </c>
      <c r="R2302" s="1">
        <f>'S. MATERIALES'!L2303/'S. MATERIALES'!L2302-1</f>
        <v>-0.0259601707</v>
      </c>
      <c r="S2302" s="1">
        <f>'S. MATERIALES'!N2303/'S. MATERIALES'!N2302-1</f>
        <v>0.009602194787</v>
      </c>
      <c r="T2302" s="1">
        <f>'S. MATERIALES'!P2303/'S. MATERIALES'!P2302-1</f>
        <v>0.0009702457956</v>
      </c>
      <c r="U2302" s="1">
        <f>'S. MATERIALES'!R2303/'S. MATERIALES'!R2302-1</f>
        <v>-0.01212789416</v>
      </c>
      <c r="V2302" s="1">
        <f>'S. MATERIALES'!T2303/'S. MATERIALES'!T2302-1</f>
        <v>0.003844305622</v>
      </c>
      <c r="W2302" s="1">
        <f>SUMPRODUCT(M2302:V2302,'Ponderaciones e Índices.'!$A$8:$J$8)</f>
        <v>-0.003418680248</v>
      </c>
      <c r="X2302" s="1">
        <f>'S. ENERGÍA'!B2303/'S. ENERGÍA'!B2302-1</f>
        <v>-0.0008451299387</v>
      </c>
      <c r="Y2302" s="1">
        <f>'S. ENERGÍA'!D2303/'S. ENERGÍA'!D2302-1</f>
        <v>-0.005780977312</v>
      </c>
      <c r="Z2302" s="1">
        <f>'S. ENERGÍA'!F2303/'S. ENERGÍA'!F2302-1</f>
        <v>-0.002040353661</v>
      </c>
      <c r="AA2302" s="1">
        <f>'S. ENERGÍA'!H2303/'S. ENERGÍA'!H2302-1</f>
        <v>-0.001266511536</v>
      </c>
      <c r="AB2302" s="1">
        <f>'S. ENERGÍA'!J2303/'S. ENERGÍA'!J2302-1</f>
        <v>-0.0006884681583</v>
      </c>
      <c r="AC2302" s="1">
        <f>'S. ENERGÍA'!L2303/'S. ENERGÍA'!L2302-1</f>
        <v>-0.0007173601148</v>
      </c>
      <c r="AD2302" s="1">
        <f>'S. ENERGÍA'!N2303/'S. ENERGÍA'!N2302-1</f>
        <v>0.00715648855</v>
      </c>
      <c r="AE2302" s="1">
        <f>'S. ENERGÍA'!P2303/'S. ENERGÍA'!P2302-1</f>
        <v>0.01481789226</v>
      </c>
      <c r="AF2302" s="1">
        <f>'S. ENERGÍA'!R2303/'S. ENERGÍA'!R2302-1</f>
        <v>0.007130124777</v>
      </c>
      <c r="AG2302" s="1">
        <f>'S. ENERGÍA'!T2303/'S. ENERGÍA'!T2302-1</f>
        <v>0.01528776978</v>
      </c>
      <c r="AH2302" s="1">
        <f>SUMPRODUCT(X2302:AG2302,'Ponderaciones e Índices.'!$A$12:$J$12)</f>
        <v>-0.00005250358202</v>
      </c>
    </row>
    <row r="2303">
      <c r="A2303" s="1">
        <f>S.FINANCIERO!A2304</f>
        <v>45219</v>
      </c>
      <c r="B2303" s="1">
        <f>S.FINANCIERO!B2304/S.FINANCIERO!B2303-1</f>
        <v>-0.01725205698</v>
      </c>
      <c r="C2303" s="1">
        <f>S.FINANCIERO!D2304/S.FINANCIERO!D2303-1</f>
        <v>-0.01514014014</v>
      </c>
      <c r="D2303" s="1">
        <f>S.FINANCIERO!F2304/S.FINANCIERO!F2303-1</f>
        <v>-0.02001106603</v>
      </c>
      <c r="E2303" s="1">
        <f>S.FINANCIERO!H2304/S.FINANCIERO!H2303-1</f>
        <v>-0.02661858149</v>
      </c>
      <c r="F2303" s="1">
        <f>S.FINANCIERO!J2304/S.FINANCIERO!J2303-1</f>
        <v>-0.03279014308</v>
      </c>
      <c r="G2303" s="1">
        <f>S.FINANCIERO!L2304/S.FINANCIERO!L2303-1</f>
        <v>-0.03839638622</v>
      </c>
      <c r="H2303" s="1">
        <f>S.FINANCIERO!N2304/S.FINANCIERO!N2303-1</f>
        <v>-0.01565188744</v>
      </c>
      <c r="I2303" s="1">
        <f>S.FINANCIERO!P2304/S.FINANCIERO!P2303-1</f>
        <v>-0.02251330332</v>
      </c>
      <c r="J2303" s="1">
        <f>S.FINANCIERO!R2304/S.FINANCIERO!R2303-1</f>
        <v>-0.01606363069</v>
      </c>
      <c r="K2303" s="1">
        <f>S.FINANCIERO!T2304/S.FINANCIERO!T2303-1</f>
        <v>-0.0284679089</v>
      </c>
      <c r="L2303" s="1">
        <f>SUMPRODUCT(B2303:K2303, 'Ponderaciones e Índices.'!$A$4:$J$4)</f>
        <v>-0.02233641807</v>
      </c>
      <c r="M2303" s="1">
        <f>'S. MATERIALES'!B2304/'S. MATERIALES'!B2303-1</f>
        <v>0.01890941073</v>
      </c>
      <c r="N2303" s="3">
        <f>'S. MATERIALES'!D2304/'S. MATERIALES'!D2303-1</f>
        <v>0.003525782283</v>
      </c>
      <c r="O2303" s="1">
        <f>'S. MATERIALES'!F2304/'S. MATERIALES'!F2303-1</f>
        <v>0.001123828113</v>
      </c>
      <c r="P2303" s="1">
        <f>'S. MATERIALES'!H2304/'S. MATERIALES'!H2303-1</f>
        <v>0.003731976251</v>
      </c>
      <c r="Q2303" s="1">
        <f>'S. MATERIALES'!J2304/'S. MATERIALES'!J2303-1</f>
        <v>0.005914972274</v>
      </c>
      <c r="R2303" s="1">
        <f>'S. MATERIALES'!L2304/'S. MATERIALES'!L2303-1</f>
        <v>-0.01515151515</v>
      </c>
      <c r="S2303" s="1">
        <f>'S. MATERIALES'!N2304/'S. MATERIALES'!N2303-1</f>
        <v>-0.004076086957</v>
      </c>
      <c r="T2303" s="1">
        <f>'S. MATERIALES'!P2304/'S. MATERIALES'!P2303-1</f>
        <v>-0.03134087237</v>
      </c>
      <c r="U2303" s="1">
        <f>'S. MATERIALES'!R2304/'S. MATERIALES'!R2303-1</f>
        <v>-0.03013392857</v>
      </c>
      <c r="V2303" s="1">
        <f>'S. MATERIALES'!T2304/'S. MATERIALES'!T2303-1</f>
        <v>0.004308281474</v>
      </c>
      <c r="W2303" s="1">
        <f>SUMPRODUCT(M2303:V2303,'Ponderaciones e Índices.'!$A$8:$J$8)</f>
        <v>-0.009870844409</v>
      </c>
      <c r="X2303" s="1">
        <f>'S. ENERGÍA'!B2304/'S. ENERGÍA'!B2303-1</f>
        <v>-0.01670543455</v>
      </c>
      <c r="Y2303" s="1">
        <f>'S. ENERGÍA'!D2304/'S. ENERGÍA'!D2303-1</f>
        <v>-0.01513987932</v>
      </c>
      <c r="Z2303" s="1">
        <f>'S. ENERGÍA'!F2304/'S. ENERGÍA'!F2303-1</f>
        <v>-0.008859609269</v>
      </c>
      <c r="AA2303" s="1">
        <f>'S. ENERGÍA'!H2304/'S. ENERGÍA'!H2303-1</f>
        <v>-0.01773973683</v>
      </c>
      <c r="AB2303" s="1">
        <f>'S. ENERGÍA'!J2304/'S. ENERGÍA'!J2303-1</f>
        <v>-0.02549087151</v>
      </c>
      <c r="AC2303" s="1">
        <f>'S. ENERGÍA'!L2304/'S. ENERGÍA'!L2303-1</f>
        <v>-0.01854510648</v>
      </c>
      <c r="AD2303" s="1">
        <f>'S. ENERGÍA'!N2304/'S. ENERGÍA'!N2303-1</f>
        <v>-0.007105637139</v>
      </c>
      <c r="AE2303" s="1">
        <f>'S. ENERGÍA'!P2304/'S. ENERGÍA'!P2303-1</f>
        <v>-0.005731441048</v>
      </c>
      <c r="AF2303" s="1">
        <f>'S. ENERGÍA'!R2304/'S. ENERGÍA'!R2303-1</f>
        <v>-0.007079646018</v>
      </c>
      <c r="AG2303" s="1">
        <f>'S. ENERGÍA'!T2304/'S. ENERGÍA'!T2303-1</f>
        <v>-0.004871567759</v>
      </c>
      <c r="AH2303" s="1">
        <f>SUMPRODUCT(X2303:AG2303,'Ponderaciones e Índices.'!$A$12:$J$12)</f>
        <v>-0.0142795773</v>
      </c>
    </row>
    <row r="2304">
      <c r="A2304" s="1">
        <f>S.FINANCIERO!A2305</f>
        <v>45222</v>
      </c>
      <c r="B2304" s="1">
        <f>S.FINANCIERO!B2305/S.FINANCIERO!B2304-1</f>
        <v>0.002250630176</v>
      </c>
      <c r="C2304" s="1">
        <f>S.FINANCIERO!D2305/S.FINANCIERO!D2304-1</f>
        <v>-0.002032778554</v>
      </c>
      <c r="D2304" s="1">
        <f>S.FINANCIERO!F2305/S.FINANCIERO!F2304-1</f>
        <v>-0.001881998683</v>
      </c>
      <c r="E2304" s="1">
        <f>S.FINANCIERO!H2305/S.FINANCIERO!H2304-1</f>
        <v>-0.000352858151</v>
      </c>
      <c r="F2304" s="1">
        <f>S.FINANCIERO!J2305/S.FINANCIERO!J2304-1</f>
        <v>0.001849188412</v>
      </c>
      <c r="G2304" s="1">
        <f>S.FINANCIERO!L2305/S.FINANCIERO!L2304-1</f>
        <v>-0.0009395184968</v>
      </c>
      <c r="H2304" s="1">
        <f>S.FINANCIERO!N2305/S.FINANCIERO!N2304-1</f>
        <v>-0.0007120808069</v>
      </c>
      <c r="I2304" s="1">
        <f>S.FINANCIERO!P2305/S.FINANCIERO!P2304-1</f>
        <v>0.003768844221</v>
      </c>
      <c r="J2304" s="1">
        <f>S.FINANCIERO!R2305/S.FINANCIERO!R2304-1</f>
        <v>-0.001426533524</v>
      </c>
      <c r="K2304" s="1">
        <f>S.FINANCIERO!T2305/S.FINANCIERO!T2304-1</f>
        <v>-0.009323388386</v>
      </c>
      <c r="L2304" s="1">
        <f>SUMPRODUCT(B2304:K2304, 'Ponderaciones e Índices.'!$A$4:$J$4)</f>
        <v>0.0001293450928</v>
      </c>
      <c r="M2304" s="1">
        <f>'S. MATERIALES'!B2305/'S. MATERIALES'!B2304-1</f>
        <v>-0.02157962883</v>
      </c>
      <c r="N2304" s="3">
        <f>'S. MATERIALES'!D2305/'S. MATERIALES'!D2304-1</f>
        <v>-0.00995461865</v>
      </c>
      <c r="O2304" s="1">
        <f>'S. MATERIALES'!F2305/'S. MATERIALES'!F2304-1</f>
        <v>0.006156391244</v>
      </c>
      <c r="P2304" s="1">
        <f>'S. MATERIALES'!H2305/'S. MATERIALES'!H2304-1</f>
        <v>0.008619232719</v>
      </c>
      <c r="Q2304" s="1">
        <f>'S. MATERIALES'!J2305/'S. MATERIALES'!J2304-1</f>
        <v>0.0008925290072</v>
      </c>
      <c r="R2304" s="1">
        <f>'S. MATERIALES'!L2305/'S. MATERIALES'!L2304-1</f>
        <v>-0.01334569045</v>
      </c>
      <c r="S2304" s="1">
        <f>'S. MATERIALES'!N2305/'S. MATERIALES'!N2304-1</f>
        <v>0</v>
      </c>
      <c r="T2304" s="1">
        <f>'S. MATERIALES'!P2305/'S. MATERIALES'!P2304-1</f>
        <v>-0.01834556371</v>
      </c>
      <c r="U2304" s="1">
        <f>'S. MATERIALES'!R2305/'S. MATERIALES'!R2304-1</f>
        <v>-0.005753739931</v>
      </c>
      <c r="V2304" s="1">
        <f>'S. MATERIALES'!T2305/'S. MATERIALES'!T2304-1</f>
        <v>-0.009056244042</v>
      </c>
      <c r="W2304" s="1">
        <f>SUMPRODUCT(M2304:V2304,'Ponderaciones e Índices.'!$A$8:$J$8)</f>
        <v>-0.009521926029</v>
      </c>
      <c r="X2304" s="1">
        <f>'S. ENERGÍA'!B2305/'S. ENERGÍA'!B2304-1</f>
        <v>-0.01333333333</v>
      </c>
      <c r="Y2304" s="1">
        <f>'S. ENERGÍA'!D2305/'S. ENERGÍA'!D2304-1</f>
        <v>-0.01336749471</v>
      </c>
      <c r="Z2304" s="1">
        <f>'S. ENERGÍA'!F2305/'S. ENERGÍA'!F2304-1</f>
        <v>0.008022003209</v>
      </c>
      <c r="AA2304" s="1">
        <f>'S. ENERGÍA'!H2305/'S. ENERGÍA'!H2304-1</f>
        <v>0.001720573241</v>
      </c>
      <c r="AB2304" s="1">
        <f>'S. ENERGÍA'!J2305/'S. ENERGÍA'!J2304-1</f>
        <v>-0.02226935313</v>
      </c>
      <c r="AC2304" s="1">
        <f>'S. ENERGÍA'!L2305/'S. ENERGÍA'!L2304-1</f>
        <v>-0.0199926856</v>
      </c>
      <c r="AD2304" s="1">
        <f>'S. ENERGÍA'!N2305/'S. ENERGÍA'!N2304-1</f>
        <v>0.004532442748</v>
      </c>
      <c r="AE2304" s="1">
        <f>'S. ENERGÍA'!P2305/'S. ENERGÍA'!P2304-1</f>
        <v>-0.006862475981</v>
      </c>
      <c r="AF2304" s="1">
        <f>'S. ENERGÍA'!R2305/'S. ENERGÍA'!R2304-1</f>
        <v>-0.01158645276</v>
      </c>
      <c r="AG2304" s="1">
        <f>'S. ENERGÍA'!T2305/'S. ENERGÍA'!T2304-1</f>
        <v>-0.01335113485</v>
      </c>
      <c r="AH2304" s="1">
        <f>SUMPRODUCT(X2304:AG2304,'Ponderaciones e Índices.'!$A$12:$J$12)</f>
        <v>-0.01107567923</v>
      </c>
    </row>
    <row r="2305">
      <c r="A2305" s="1">
        <f>S.FINANCIERO!A2306</f>
        <v>45223</v>
      </c>
      <c r="B2305" s="1">
        <f>S.FINANCIERO!B2306/S.FINANCIERO!B2305-1</f>
        <v>-0.008533189616</v>
      </c>
      <c r="C2305" s="1">
        <f>S.FINANCIERO!D2306/S.FINANCIERO!D2305-1</f>
        <v>-0.02189688097</v>
      </c>
      <c r="D2305" s="1">
        <f>S.FINANCIERO!F2306/S.FINANCIERO!F2305-1</f>
        <v>-0.01027623268</v>
      </c>
      <c r="E2305" s="1">
        <f>S.FINANCIERO!H2306/S.FINANCIERO!H2305-1</f>
        <v>-0.00829509354</v>
      </c>
      <c r="F2305" s="1">
        <f>S.FINANCIERO!J2306/S.FINANCIERO!J2305-1</f>
        <v>-0.01004922067</v>
      </c>
      <c r="G2305" s="1">
        <f>S.FINANCIERO!L2306/S.FINANCIERO!L2305-1</f>
        <v>-0.001175502527</v>
      </c>
      <c r="H2305" s="1">
        <f>S.FINANCIERO!N2306/S.FINANCIERO!N2305-1</f>
        <v>0.008551058728</v>
      </c>
      <c r="I2305" s="1">
        <f>S.FINANCIERO!P2306/S.FINANCIERO!P2305-1</f>
        <v>-0.002920317063</v>
      </c>
      <c r="J2305" s="1">
        <f>S.FINANCIERO!R2306/S.FINANCIERO!R2305-1</f>
        <v>-0.005714285714</v>
      </c>
      <c r="K2305" s="1">
        <f>S.FINANCIERO!T2306/S.FINANCIERO!T2305-1</f>
        <v>0.005646679215</v>
      </c>
      <c r="L2305" s="1">
        <f>SUMPRODUCT(B2305:K2305, 'Ponderaciones e Índices.'!$A$4:$J$4)</f>
        <v>-0.007602196629</v>
      </c>
      <c r="M2305" s="1">
        <f>'S. MATERIALES'!B2306/'S. MATERIALES'!B2305-1</f>
        <v>0.002646669607</v>
      </c>
      <c r="N2305" s="3">
        <f>'S. MATERIALES'!D2306/'S. MATERIALES'!D2305-1</f>
        <v>0.00384444773</v>
      </c>
      <c r="O2305" s="1">
        <f>'S. MATERIALES'!F2306/'S. MATERIALES'!F2305-1</f>
        <v>-0.02225523644</v>
      </c>
      <c r="P2305" s="1">
        <f>'S. MATERIALES'!H2306/'S. MATERIALES'!H2305-1</f>
        <v>0.004524128686</v>
      </c>
      <c r="Q2305" s="1">
        <f>'S. MATERIALES'!J2306/'S. MATERIALES'!J2305-1</f>
        <v>-0.003776751993</v>
      </c>
      <c r="R2305" s="1">
        <f>'S. MATERIALES'!L2306/'S. MATERIALES'!L2305-1</f>
        <v>-0.09111403344</v>
      </c>
      <c r="S2305" s="1">
        <f>'S. MATERIALES'!N2306/'S. MATERIALES'!N2305-1</f>
        <v>0.01227830832</v>
      </c>
      <c r="T2305" s="1">
        <f>'S. MATERIALES'!P2306/'S. MATERIALES'!P2305-1</f>
        <v>0.00577641862</v>
      </c>
      <c r="U2305" s="1">
        <f>'S. MATERIALES'!R2306/'S. MATERIALES'!R2305-1</f>
        <v>0.02314814815</v>
      </c>
      <c r="V2305" s="1">
        <f>'S. MATERIALES'!T2306/'S. MATERIALES'!T2305-1</f>
        <v>0.006734006734</v>
      </c>
      <c r="W2305" s="1">
        <f>SUMPRODUCT(M2305:V2305,'Ponderaciones e Índices.'!$A$8:$J$8)</f>
        <v>-0.002090276893</v>
      </c>
      <c r="X2305" s="1">
        <f>'S. ENERGÍA'!B2306/'S. ENERGÍA'!B2305-1</f>
        <v>-0.01591107236</v>
      </c>
      <c r="Y2305" s="1">
        <f>'S. ENERGÍA'!D2306/'S. ENERGÍA'!D2305-1</f>
        <v>-0.01309698544</v>
      </c>
      <c r="Z2305" s="1">
        <f>'S. ENERGÍA'!F2306/'S. ENERGÍA'!F2305-1</f>
        <v>0.003638017281</v>
      </c>
      <c r="AA2305" s="1">
        <f>'S. ENERGÍA'!H2306/'S. ENERGÍA'!H2305-1</f>
        <v>0.003004064322</v>
      </c>
      <c r="AB2305" s="1">
        <f>'S. ENERGÍA'!J2306/'S. ENERGÍA'!J2305-1</f>
        <v>-0.02349963847</v>
      </c>
      <c r="AC2305" s="1">
        <f>'S. ENERGÍA'!L2306/'S. ENERGÍA'!L2305-1</f>
        <v>-0.0119417838</v>
      </c>
      <c r="AD2305" s="1">
        <f>'S. ENERGÍA'!N2306/'S. ENERGÍA'!N2305-1</f>
        <v>0.0004749465685</v>
      </c>
      <c r="AE2305" s="1">
        <f>'S. ENERGÍA'!P2306/'S. ENERGÍA'!P2305-1</f>
        <v>-0.01755113322</v>
      </c>
      <c r="AF2305" s="1">
        <f>'S. ENERGÍA'!R2306/'S. ENERGÍA'!R2305-1</f>
        <v>-0.003606853021</v>
      </c>
      <c r="AG2305" s="1">
        <f>'S. ENERGÍA'!T2306/'S. ENERGÍA'!T2305-1</f>
        <v>-0.01804239964</v>
      </c>
      <c r="AH2305" s="1">
        <f>SUMPRODUCT(X2305:AG2305,'Ponderaciones e Índices.'!$A$12:$J$12)</f>
        <v>-0.01121762066</v>
      </c>
    </row>
    <row r="2306">
      <c r="A2306" s="1">
        <f>S.FINANCIERO!A2307</f>
        <v>45224</v>
      </c>
      <c r="B2306" s="1">
        <f>S.FINANCIERO!B2307/S.FINANCIERO!B2306-1</f>
        <v>-0.01150570756</v>
      </c>
      <c r="C2306" s="1">
        <f>S.FINANCIERO!D2307/S.FINANCIERO!D2306-1</f>
        <v>0.001171417415</v>
      </c>
      <c r="D2306" s="1">
        <f>S.FINANCIERO!F2307/S.FINANCIERO!F2306-1</f>
        <v>-0.002000381025</v>
      </c>
      <c r="E2306" s="1">
        <f>S.FINANCIERO!H2307/S.FINANCIERO!H2306-1</f>
        <v>-0.003915287418</v>
      </c>
      <c r="F2306" s="1">
        <f>S.FINANCIERO!J2307/S.FINANCIERO!J2306-1</f>
        <v>-0.003521856225</v>
      </c>
      <c r="G2306" s="1">
        <f>S.FINANCIERO!L2307/S.FINANCIERO!L2306-1</f>
        <v>0.003177592091</v>
      </c>
      <c r="H2306" s="1">
        <f>S.FINANCIERO!N2307/S.FINANCIERO!N2306-1</f>
        <v>-0.03085488595</v>
      </c>
      <c r="I2306" s="1">
        <f>S.FINANCIERO!P2307/S.FINANCIERO!P2306-1</f>
        <v>-0.0008368200837</v>
      </c>
      <c r="J2306" s="1">
        <f>S.FINANCIERO!R2307/S.FINANCIERO!R2306-1</f>
        <v>0.00159642401</v>
      </c>
      <c r="K2306" s="1">
        <f>S.FINANCIERO!T2307/S.FINANCIERO!T2306-1</f>
        <v>0.008021390374</v>
      </c>
      <c r="L2306" s="1">
        <f>SUMPRODUCT(B2306:K2306, 'Ponderaciones e Índices.'!$A$4:$J$4)</f>
        <v>-0.005076511852</v>
      </c>
      <c r="M2306" s="1">
        <f>'S. MATERIALES'!B2307/'S. MATERIALES'!B2306-1</f>
        <v>0.006159260889</v>
      </c>
      <c r="N2306" s="3">
        <f>'S. MATERIALES'!D2307/'S. MATERIALES'!D2306-1</f>
        <v>-0.007659449109</v>
      </c>
      <c r="O2306" s="1">
        <f>'S. MATERIALES'!F2307/'S. MATERIALES'!F2306-1</f>
        <v>-0.01764490382</v>
      </c>
      <c r="P2306" s="1">
        <f>'S. MATERIALES'!H2307/'S. MATERIALES'!H2306-1</f>
        <v>-0.0001668056714</v>
      </c>
      <c r="Q2306" s="1">
        <f>'S. MATERIALES'!J2307/'S. MATERIALES'!J2306-1</f>
        <v>-0.001474304971</v>
      </c>
      <c r="R2306" s="1">
        <f>'S. MATERIALES'!L2307/'S. MATERIALES'!L2306-1</f>
        <v>0.002480363787</v>
      </c>
      <c r="S2306" s="1">
        <f>'S. MATERIALES'!N2307/'S. MATERIALES'!N2306-1</f>
        <v>-0.01078167116</v>
      </c>
      <c r="T2306" s="1">
        <f>'S. MATERIALES'!P2307/'S. MATERIALES'!P2306-1</f>
        <v>-0.02972972973</v>
      </c>
      <c r="U2306" s="1">
        <f>'S. MATERIALES'!R2307/'S. MATERIALES'!R2306-1</f>
        <v>-0.02375565611</v>
      </c>
      <c r="V2306" s="1">
        <f>'S. MATERIALES'!T2307/'S. MATERIALES'!T2306-1</f>
        <v>-0.01146679408</v>
      </c>
      <c r="W2306" s="1">
        <f>SUMPRODUCT(M2306:V2306,'Ponderaciones e Índices.'!$A$8:$J$8)</f>
        <v>-0.01080568555</v>
      </c>
      <c r="X2306" s="1">
        <f>'S. ENERGÍA'!B2307/'S. ENERGÍA'!B2306-1</f>
        <v>0.01439645626</v>
      </c>
      <c r="Y2306" s="1">
        <f>'S. ENERGÍA'!D2307/'S. ENERGÍA'!D2306-1</f>
        <v>0.01452923007</v>
      </c>
      <c r="Z2306" s="1">
        <f>'S. ENERGÍA'!F2307/'S. ENERGÍA'!F2306-1</f>
        <v>0.008835523335</v>
      </c>
      <c r="AA2306" s="1">
        <f>'S. ENERGÍA'!H2307/'S. ENERGÍA'!H2306-1</f>
        <v>0.01412262156</v>
      </c>
      <c r="AB2306" s="1">
        <f>'S. ENERGÍA'!J2307/'S. ENERGÍA'!J2306-1</f>
        <v>0.0118474639</v>
      </c>
      <c r="AC2306" s="1">
        <f>'S. ENERGÍA'!L2307/'S. ENERGÍA'!L2306-1</f>
        <v>0.01787737631</v>
      </c>
      <c r="AD2306" s="1">
        <f>'S. ENERGÍA'!N2307/'S. ENERGÍA'!N2306-1</f>
        <v>0.002373605507</v>
      </c>
      <c r="AE2306" s="1">
        <f>'S. ENERGÍA'!P2307/'S. ENERGÍA'!P2306-1</f>
        <v>0.008018005345</v>
      </c>
      <c r="AF2306" s="1">
        <f>'S. ENERGÍA'!R2307/'S. ENERGÍA'!R2306-1</f>
        <v>0.01719457014</v>
      </c>
      <c r="AG2306" s="1">
        <f>'S. ENERGÍA'!T2307/'S. ENERGÍA'!T2306-1</f>
        <v>0.01607717042</v>
      </c>
      <c r="AH2306" s="1">
        <f>SUMPRODUCT(X2306:AG2306,'Ponderaciones e Índices.'!$A$12:$J$12)</f>
        <v>0.01367774231</v>
      </c>
    </row>
    <row r="2307">
      <c r="A2307" s="1">
        <f>S.FINANCIERO!A2308</f>
        <v>45225</v>
      </c>
      <c r="B2307" s="1">
        <f>S.FINANCIERO!B2308/S.FINANCIERO!B2307-1</f>
        <v>0.01063147283</v>
      </c>
      <c r="C2307" s="1">
        <f>S.FINANCIERO!D2308/S.FINANCIERO!D2307-1</f>
        <v>0.00637025481</v>
      </c>
      <c r="D2307" s="1">
        <f>S.FINANCIERO!F2308/S.FINANCIERO!F2307-1</f>
        <v>0.01231268493</v>
      </c>
      <c r="E2307" s="1">
        <f>S.FINANCIERO!H2308/S.FINANCIERO!H2307-1</f>
        <v>0.002680007147</v>
      </c>
      <c r="F2307" s="1">
        <f>S.FINANCIERO!J2308/S.FINANCIERO!J2307-1</f>
        <v>0.007068607069</v>
      </c>
      <c r="G2307" s="1">
        <f>S.FINANCIERO!L2308/S.FINANCIERO!L2307-1</f>
        <v>0.00786015955</v>
      </c>
      <c r="H2307" s="1">
        <f>S.FINANCIERO!N2308/S.FINANCIERO!N2307-1</f>
        <v>0.006320785323</v>
      </c>
      <c r="I2307" s="1">
        <f>S.FINANCIERO!P2308/S.FINANCIERO!P2307-1</f>
        <v>0.00837520938</v>
      </c>
      <c r="J2307" s="1">
        <f>S.FINANCIERO!R2308/S.FINANCIERO!R2307-1</f>
        <v>0.0007969397514</v>
      </c>
      <c r="K2307" s="1">
        <f>S.FINANCIERO!T2308/S.FINANCIERO!T2307-1</f>
        <v>0.003713527851</v>
      </c>
      <c r="L2307" s="1">
        <f>SUMPRODUCT(B2307:K2307, 'Ponderaciones e Índices.'!$A$4:$J$4)</f>
        <v>0.007034140242</v>
      </c>
      <c r="M2307" s="1">
        <f>'S. MATERIALES'!B2308/'S. MATERIALES'!B2307-1</f>
        <v>-0.01486663752</v>
      </c>
      <c r="N2307" s="3">
        <f>'S. MATERIALES'!D2308/'S. MATERIALES'!D2307-1</f>
        <v>-0.02701499184</v>
      </c>
      <c r="O2307" s="1">
        <f>'S. MATERIALES'!F2308/'S. MATERIALES'!F2307-1</f>
        <v>-0.0133277088</v>
      </c>
      <c r="P2307" s="1">
        <f>'S. MATERIALES'!H2308/'S. MATERIALES'!H2307-1</f>
        <v>-0.01351351351</v>
      </c>
      <c r="Q2307" s="1">
        <f>'S. MATERIALES'!J2308/'S. MATERIALES'!J2307-1</f>
        <v>-0.02362370808</v>
      </c>
      <c r="R2307" s="1">
        <f>'S. MATERIALES'!L2308/'S. MATERIALES'!L2307-1</f>
        <v>0.03010309278</v>
      </c>
      <c r="S2307" s="1">
        <f>'S. MATERIALES'!N2308/'S. MATERIALES'!N2307-1</f>
        <v>-0.0136239782</v>
      </c>
      <c r="T2307" s="1">
        <f>'S. MATERIALES'!P2308/'S. MATERIALES'!P2307-1</f>
        <v>-0.02576601671</v>
      </c>
      <c r="U2307" s="1">
        <f>'S. MATERIALES'!R2308/'S. MATERIALES'!R2307-1</f>
        <v>0.01042873696</v>
      </c>
      <c r="V2307" s="1">
        <f>'S. MATERIALES'!T2308/'S. MATERIALES'!T2307-1</f>
        <v>0.004833252779</v>
      </c>
      <c r="W2307" s="1">
        <f>SUMPRODUCT(M2307:V2307,'Ponderaciones e Índices.'!$A$8:$J$8)</f>
        <v>-0.005510580365</v>
      </c>
      <c r="X2307" s="1">
        <f>'S. ENERGÍA'!B2308/'S. ENERGÍA'!B2307-1</f>
        <v>-0.01375545852</v>
      </c>
      <c r="Y2307" s="1">
        <f>'S. ENERGÍA'!D2308/'S. ENERGÍA'!D2307-1</f>
        <v>0.0006765899865</v>
      </c>
      <c r="Z2307" s="1">
        <f>'S. ENERGÍA'!F2308/'S. ENERGÍA'!F2307-1</f>
        <v>-0.006063328093</v>
      </c>
      <c r="AA2307" s="1">
        <f>'S. ENERGÍA'!H2308/'S. ENERGÍA'!H2307-1</f>
        <v>-0.00105394337</v>
      </c>
      <c r="AB2307" s="1">
        <f>'S. ENERGÍA'!J2308/'S. ENERGÍA'!J2307-1</f>
        <v>-0.009513355287</v>
      </c>
      <c r="AC2307" s="1">
        <f>'S. ENERGÍA'!L2308/'S. ENERGÍA'!L2307-1</f>
        <v>0.005565862709</v>
      </c>
      <c r="AD2307" s="1">
        <f>'S. ENERGÍA'!N2308/'S. ENERGÍA'!N2307-1</f>
        <v>0.00473596969</v>
      </c>
      <c r="AE2307" s="1">
        <f>'S. ENERGÍA'!P2308/'S. ENERGÍA'!P2307-1</f>
        <v>0.004744627407</v>
      </c>
      <c r="AF2307" s="1">
        <f>'S. ENERGÍA'!R2308/'S. ENERGÍA'!R2307-1</f>
        <v>-0.04715302491</v>
      </c>
      <c r="AG2307" s="1">
        <f>'S. ENERGÍA'!T2308/'S. ENERGÍA'!T2307-1</f>
        <v>-0.00452079566</v>
      </c>
      <c r="AH2307" s="1">
        <f>SUMPRODUCT(X2307:AG2307,'Ponderaciones e Índices.'!$A$12:$J$12)</f>
        <v>-0.008630599419</v>
      </c>
    </row>
    <row r="2308">
      <c r="A2308" s="1">
        <f>S.FINANCIERO!A2309</f>
        <v>45226</v>
      </c>
      <c r="B2308" s="1">
        <f>S.FINANCIERO!B2309/S.FINANCIERO!B2308-1</f>
        <v>-0.01632356942</v>
      </c>
      <c r="C2308" s="1">
        <f>S.FINANCIERO!D2309/S.FINANCIERO!D2308-1</f>
        <v>-0.01614778452</v>
      </c>
      <c r="D2308" s="1">
        <f>S.FINANCIERO!F2309/S.FINANCIERO!F2308-1</f>
        <v>-0.02941731096</v>
      </c>
      <c r="E2308" s="1">
        <f>S.FINANCIERO!H2309/S.FINANCIERO!H2308-1</f>
        <v>-0.01265146115</v>
      </c>
      <c r="F2308" s="1">
        <f>S.FINANCIERO!J2309/S.FINANCIERO!J2308-1</f>
        <v>-0.005986787779</v>
      </c>
      <c r="G2308" s="1">
        <f>S.FINANCIERO!L2309/S.FINANCIERO!L2308-1</f>
        <v>-0.003492026539</v>
      </c>
      <c r="H2308" s="1">
        <f>S.FINANCIERO!N2309/S.FINANCIERO!N2308-1</f>
        <v>-0.02366816751</v>
      </c>
      <c r="I2308" s="1">
        <f>S.FINANCIERO!P2309/S.FINANCIERO!P2308-1</f>
        <v>-0.01204318937</v>
      </c>
      <c r="J2308" s="1">
        <f>S.FINANCIERO!R2309/S.FINANCIERO!R2308-1</f>
        <v>-0.01194457716</v>
      </c>
      <c r="K2308" s="1">
        <f>S.FINANCIERO!T2309/S.FINANCIERO!T2308-1</f>
        <v>-0.01506342495</v>
      </c>
      <c r="L2308" s="1">
        <f>SUMPRODUCT(B2308:K2308, 'Ponderaciones e Índices.'!$A$4:$J$4)</f>
        <v>-0.01450110128</v>
      </c>
      <c r="M2308" s="1">
        <f>'S. MATERIALES'!B2309/'S. MATERIALES'!B2308-1</f>
        <v>0.006213936973</v>
      </c>
      <c r="N2308" s="3">
        <f>'S. MATERIALES'!D2309/'S. MATERIALES'!D2308-1</f>
        <v>0.03173150267</v>
      </c>
      <c r="O2308" s="1">
        <f>'S. MATERIALES'!F2309/'S. MATERIALES'!F2308-1</f>
        <v>0.0129190961</v>
      </c>
      <c r="P2308" s="1">
        <f>'S. MATERIALES'!H2309/'S. MATERIALES'!H2308-1</f>
        <v>0.02080162354</v>
      </c>
      <c r="Q2308" s="1">
        <f>'S. MATERIALES'!J2309/'S. MATERIALES'!J2308-1</f>
        <v>0.02970403975</v>
      </c>
      <c r="R2308" s="1">
        <f>'S. MATERIALES'!L2309/'S. MATERIALES'!L2308-1</f>
        <v>0.005204163331</v>
      </c>
      <c r="S2308" s="1">
        <f>'S. MATERIALES'!N2309/'S. MATERIALES'!N2308-1</f>
        <v>0.01933701657</v>
      </c>
      <c r="T2308" s="1">
        <f>'S. MATERIALES'!P2309/'S. MATERIALES'!P2308-1</f>
        <v>-0.0007147962831</v>
      </c>
      <c r="U2308" s="1">
        <f>'S. MATERIALES'!R2309/'S. MATERIALES'!R2308-1</f>
        <v>0.008027522936</v>
      </c>
      <c r="V2308" s="1">
        <f>'S. MATERIALES'!T2309/'S. MATERIALES'!T2308-1</f>
        <v>0.008177008177</v>
      </c>
      <c r="W2308" s="1">
        <f>SUMPRODUCT(M2308:V2308,'Ponderaciones e Índices.'!$A$8:$J$8)</f>
        <v>0.01069658897</v>
      </c>
      <c r="X2308" s="1">
        <f>'S. ENERGÍA'!B2309/'S. ENERGÍA'!B2308-1</f>
        <v>-0.002435244631</v>
      </c>
      <c r="Y2308" s="1">
        <f>'S. ENERGÍA'!D2309/'S. ENERGÍA'!D2308-1</f>
        <v>-0.008338967771</v>
      </c>
      <c r="Z2308" s="1">
        <f>'S. ENERGÍA'!F2309/'S. ENERGÍA'!F2308-1</f>
        <v>-0.01717126073</v>
      </c>
      <c r="AA2308" s="1">
        <f>'S. ENERGÍA'!H2309/'S. ENERGÍA'!H2308-1</f>
        <v>-0.00823870685</v>
      </c>
      <c r="AB2308" s="1">
        <f>'S. ENERGÍA'!J2309/'S. ENERGÍA'!J2308-1</f>
        <v>-0.009974141116</v>
      </c>
      <c r="AC2308" s="1">
        <f>'S. ENERGÍA'!L2309/'S. ENERGÍA'!L2308-1</f>
        <v>-0.01808118081</v>
      </c>
      <c r="AD2308" s="1">
        <f>'S. ENERGÍA'!N2309/'S. ENERGÍA'!N2308-1</f>
        <v>-0.005185010606</v>
      </c>
      <c r="AE2308" s="1">
        <f>'S. ENERGÍA'!P2309/'S. ENERGÍA'!P2308-1</f>
        <v>-0.003888888889</v>
      </c>
      <c r="AF2308" s="1">
        <f>'S. ENERGÍA'!R2309/'S. ENERGÍA'!R2308-1</f>
        <v>0</v>
      </c>
      <c r="AG2308" s="1">
        <f>'S. ENERGÍA'!T2309/'S. ENERGÍA'!T2308-1</f>
        <v>-0.0009082652134</v>
      </c>
      <c r="AH2308" s="1">
        <f>SUMPRODUCT(X2308:AG2308,'Ponderaciones e Índices.'!$A$12:$J$12)</f>
        <v>-0.006765436025</v>
      </c>
    </row>
    <row r="2309">
      <c r="A2309" s="1">
        <f>S.FINANCIERO!A2310</f>
        <v>45229</v>
      </c>
      <c r="B2309" s="1">
        <f>S.FINANCIERO!B2310/S.FINANCIERO!B2309-1</f>
        <v>0.01521157924</v>
      </c>
      <c r="C2309" s="1">
        <f>S.FINANCIERO!D2310/S.FINANCIERO!D2309-1</f>
        <v>0.01352415966</v>
      </c>
      <c r="D2309" s="1">
        <f>S.FINANCIERO!F2310/S.FINANCIERO!F2309-1</f>
        <v>0.01544589081</v>
      </c>
      <c r="E2309" s="1">
        <f>S.FINANCIERO!H2310/S.FINANCIERO!H2309-1</f>
        <v>0.01371593575</v>
      </c>
      <c r="F2309" s="1">
        <f>S.FINANCIERO!J2310/S.FINANCIERO!J2309-1</f>
        <v>0.01308411215</v>
      </c>
      <c r="G2309" s="1">
        <f>S.FINANCIERO!L2310/S.FINANCIERO!L2309-1</f>
        <v>0.02009111085</v>
      </c>
      <c r="H2309" s="1">
        <f>S.FINANCIERO!N2310/S.FINANCIERO!N2309-1</f>
        <v>-0.003954988814</v>
      </c>
      <c r="I2309" s="1">
        <f>S.FINANCIERO!P2310/S.FINANCIERO!P2309-1</f>
        <v>0.01681378731</v>
      </c>
      <c r="J2309" s="1">
        <f>S.FINANCIERO!R2310/S.FINANCIERO!R2309-1</f>
        <v>0.01370083817</v>
      </c>
      <c r="K2309" s="1">
        <f>S.FINANCIERO!T2310/S.FINANCIERO!T2309-1</f>
        <v>0.0225382345</v>
      </c>
      <c r="L2309" s="1">
        <f>SUMPRODUCT(B2309:K2309, 'Ponderaciones e Índices.'!$A$4:$J$4)</f>
        <v>0.01319968986</v>
      </c>
      <c r="M2309" s="1">
        <f>'S. MATERIALES'!B2310/'S. MATERIALES'!B2309-1</f>
        <v>-0.01852668725</v>
      </c>
      <c r="N2309" s="3">
        <f>'S. MATERIALES'!D2310/'S. MATERIALES'!D2309-1</f>
        <v>-0.02691113411</v>
      </c>
      <c r="O2309" s="1">
        <f>'S. MATERIALES'!F2310/'S. MATERIALES'!F2309-1</f>
        <v>-0.006374102304</v>
      </c>
      <c r="P2309" s="1">
        <f>'S. MATERIALES'!H2310/'S. MATERIALES'!H2309-1</f>
        <v>-0.004804506296</v>
      </c>
      <c r="Q2309" s="1">
        <f>'S. MATERIALES'!J2310/'S. MATERIALES'!J2309-1</f>
        <v>-0.0833420749</v>
      </c>
      <c r="R2309" s="1">
        <f>'S. MATERIALES'!L2310/'S. MATERIALES'!L2309-1</f>
        <v>-0.02508960573</v>
      </c>
      <c r="S2309" s="1">
        <f>'S. MATERIALES'!N2310/'S. MATERIALES'!N2309-1</f>
        <v>-0.0108401084</v>
      </c>
      <c r="T2309" s="1">
        <f>'S. MATERIALES'!P2310/'S. MATERIALES'!P2309-1</f>
        <v>-0.2846924177</v>
      </c>
      <c r="U2309" s="1">
        <f>'S. MATERIALES'!R2310/'S. MATERIALES'!R2309-1</f>
        <v>-0.009101251422</v>
      </c>
      <c r="V2309" s="1">
        <f>'S. MATERIALES'!T2310/'S. MATERIALES'!T2309-1</f>
        <v>-0.0143129771</v>
      </c>
      <c r="W2309" s="1">
        <f>SUMPRODUCT(M2309:V2309,'Ponderaciones e Índices.'!$A$8:$J$8)</f>
        <v>-0.05607482069</v>
      </c>
      <c r="X2309" s="1">
        <f>'S. ENERGÍA'!B2310/'S. ENERGÍA'!B2309-1</f>
        <v>-0.004216600089</v>
      </c>
      <c r="Y2309" s="1">
        <f>'S. ENERGÍA'!D2310/'S. ENERGÍA'!D2309-1</f>
        <v>0.001136363636</v>
      </c>
      <c r="Z2309" s="1">
        <f>'S. ENERGÍA'!F2310/'S. ENERGÍA'!F2309-1</f>
        <v>0.0124137931</v>
      </c>
      <c r="AA2309" s="1">
        <f>'S. ENERGÍA'!H2310/'S. ENERGÍA'!H2309-1</f>
        <v>0.008732674934</v>
      </c>
      <c r="AB2309" s="1">
        <f>'S. ENERGÍA'!J2310/'S. ENERGÍA'!J2309-1</f>
        <v>-0.01305970149</v>
      </c>
      <c r="AC2309" s="1">
        <f>'S. ENERGÍA'!L2310/'S. ENERGÍA'!L2309-1</f>
        <v>0.0008768633346</v>
      </c>
      <c r="AD2309" s="1">
        <f>'S. ENERGÍA'!N2310/'S. ENERGÍA'!N2309-1</f>
        <v>0.002132196162</v>
      </c>
      <c r="AE2309" s="1">
        <f>'S. ENERGÍA'!P2310/'S. ENERGÍA'!P2309-1</f>
        <v>0.01171221417</v>
      </c>
      <c r="AF2309" s="1">
        <f>'S. ENERGÍA'!R2310/'S. ENERGÍA'!R2309-1</f>
        <v>-0.005602240896</v>
      </c>
      <c r="AG2309" s="1">
        <f>'S. ENERGÍA'!T2310/'S. ENERGÍA'!T2309-1</f>
        <v>-0.003636363636</v>
      </c>
      <c r="AH2309" s="1">
        <f>SUMPRODUCT(X2309:AG2309,'Ponderaciones e Índices.'!$A$12:$J$12)</f>
        <v>-0.000782536068</v>
      </c>
    </row>
    <row r="2310">
      <c r="A2310" s="1">
        <f>S.FINANCIERO!A2311</f>
        <v>45230</v>
      </c>
      <c r="B2310" s="1">
        <f>S.FINANCIERO!B2311/S.FINANCIERO!B2310-1</f>
        <v>0.005811841627</v>
      </c>
      <c r="C2310" s="1">
        <f>S.FINANCIERO!D2311/S.FINANCIERO!D2310-1</f>
        <v>0.003497862417</v>
      </c>
      <c r="D2310" s="1">
        <f>S.FINANCIERO!F2311/S.FINANCIERO!F2310-1</f>
        <v>0.002487324213</v>
      </c>
      <c r="E2310" s="1">
        <f>S.FINANCIERO!H2311/S.FINANCIERO!H2310-1</f>
        <v>-0.0003560619548</v>
      </c>
      <c r="F2310" s="1">
        <f>S.FINANCIERO!J2311/S.FINANCIERO!J2310-1</f>
        <v>0.00266502665</v>
      </c>
      <c r="G2310" s="1">
        <f>S.FINANCIERO!L2311/S.FINANCIERO!L2310-1</f>
        <v>-0.01271040879</v>
      </c>
      <c r="H2310" s="1">
        <f>S.FINANCIERO!N2311/S.FINANCIERO!N2310-1</f>
        <v>0.003225722342</v>
      </c>
      <c r="I2310" s="1">
        <f>S.FINANCIERO!P2311/S.FINANCIERO!P2310-1</f>
        <v>-0.002066969822</v>
      </c>
      <c r="J2310" s="1">
        <f>S.FINANCIERO!R2311/S.FINANCIERO!R2310-1</f>
        <v>0.007155350612</v>
      </c>
      <c r="K2310" s="1">
        <f>S.FINANCIERO!T2311/S.FINANCIERO!T2310-1</f>
        <v>0.00813434794</v>
      </c>
      <c r="L2310" s="1">
        <f>SUMPRODUCT(B2310:K2310, 'Ponderaciones e Índices.'!$A$4:$J$4)</f>
        <v>0.001485751646</v>
      </c>
      <c r="M2310" s="1">
        <f>'S. MATERIALES'!B2311/'S. MATERIALES'!B2310-1</f>
        <v>-0.004494382022</v>
      </c>
      <c r="N2310" s="3">
        <f>'S. MATERIALES'!D2311/'S. MATERIALES'!D2310-1</f>
        <v>-0.01170034949</v>
      </c>
      <c r="O2310" s="1">
        <f>'S. MATERIALES'!F2311/'S. MATERIALES'!F2310-1</f>
        <v>-0.02450871749</v>
      </c>
      <c r="P2310" s="1">
        <f>'S. MATERIALES'!H2311/'S. MATERIALES'!H2310-1</f>
        <v>-0.02497086732</v>
      </c>
      <c r="Q2310" s="1">
        <f>'S. MATERIALES'!J2311/'S. MATERIALES'!J2310-1</f>
        <v>-0.03473136122</v>
      </c>
      <c r="R2310" s="1">
        <f>'S. MATERIALES'!L2311/'S. MATERIALES'!L2310-1</f>
        <v>0.0008169934641</v>
      </c>
      <c r="S2310" s="1">
        <f>'S. MATERIALES'!N2311/'S. MATERIALES'!N2310-1</f>
        <v>-0.008219178082</v>
      </c>
      <c r="T2310" s="1">
        <f>'S. MATERIALES'!P2311/'S. MATERIALES'!P2310-1</f>
        <v>-0.1965</v>
      </c>
      <c r="U2310" s="1">
        <f>'S. MATERIALES'!R2311/'S. MATERIALES'!R2310-1</f>
        <v>-0.005740528129</v>
      </c>
      <c r="V2310" s="1">
        <f>'S. MATERIALES'!T2311/'S. MATERIALES'!T2310-1</f>
        <v>-0.01936108422</v>
      </c>
      <c r="W2310" s="1">
        <f>SUMPRODUCT(M2310:V2310,'Ponderaciones e Índices.'!$A$8:$J$8)</f>
        <v>-0.03568971643</v>
      </c>
      <c r="X2310" s="1">
        <f>'S. ENERGÍA'!B2311/'S. ENERGÍA'!B2310-1</f>
        <v>0.00089146423</v>
      </c>
      <c r="Y2310" s="1">
        <f>'S. ENERGÍA'!D2311/'S. ENERGÍA'!D2310-1</f>
        <v>-0.0004540295119</v>
      </c>
      <c r="Z2310" s="1">
        <f>'S. ENERGÍA'!F2311/'S. ENERGÍA'!F2310-1</f>
        <v>0.009082652134</v>
      </c>
      <c r="AA2310" s="1">
        <f>'S. ENERGÍA'!H2311/'S. ENERGÍA'!H2310-1</f>
        <v>0.008446153454</v>
      </c>
      <c r="AB2310" s="1">
        <f>'S. ENERGÍA'!J2311/'S. ENERGÍA'!J2310-1</f>
        <v>-0.001134215501</v>
      </c>
      <c r="AC2310" s="1">
        <f>'S. ENERGÍA'!L2311/'S. ENERGÍA'!L2310-1</f>
        <v>-0.01088861076</v>
      </c>
      <c r="AD2310" s="1">
        <f>'S. ENERGÍA'!N2311/'S. ENERGÍA'!N2310-1</f>
        <v>0.008983451537</v>
      </c>
      <c r="AE2310" s="1">
        <f>'S. ENERGÍA'!P2311/'S. ENERGÍA'!P2310-1</f>
        <v>0.01061190739</v>
      </c>
      <c r="AF2310" s="1">
        <f>'S. ENERGÍA'!R2311/'S. ENERGÍA'!R2310-1</f>
        <v>0.005633802817</v>
      </c>
      <c r="AG2310" s="1">
        <f>'S. ENERGÍA'!T2311/'S. ENERGÍA'!T2310-1</f>
        <v>0.0177919708</v>
      </c>
      <c r="AH2310" s="1">
        <f>SUMPRODUCT(X2310:AG2310,'Ponderaciones e Índices.'!$A$12:$J$12)</f>
        <v>0.00290896799</v>
      </c>
    </row>
    <row r="2311">
      <c r="A2311" s="1">
        <f>S.FINANCIERO!A2312</f>
        <v>45231</v>
      </c>
      <c r="B2311" s="1">
        <f>S.FINANCIERO!B2312/S.FINANCIERO!B2311-1</f>
        <v>0.003611412062</v>
      </c>
      <c r="C2311" s="1">
        <f>S.FINANCIERO!D2312/S.FINANCIERO!D2311-1</f>
        <v>0.0003872966692</v>
      </c>
      <c r="D2311" s="1">
        <f>S.FINANCIERO!F2312/S.FINANCIERO!F2311-1</f>
        <v>0.0001908579063</v>
      </c>
      <c r="E2311" s="1">
        <f>S.FINANCIERO!H2312/S.FINANCIERO!H2311-1</f>
        <v>0.006233303651</v>
      </c>
      <c r="F2311" s="1">
        <f>S.FINANCIERO!J2312/S.FINANCIERO!J2311-1</f>
        <v>0.006338172153</v>
      </c>
      <c r="G2311" s="1">
        <f>S.FINANCIERO!L2312/S.FINANCIERO!L2311-1</f>
        <v>0.003247506379</v>
      </c>
      <c r="H2311" s="1">
        <f>S.FINANCIERO!N2312/S.FINANCIERO!N2311-1</f>
        <v>0.04777357398</v>
      </c>
      <c r="I2311" s="1">
        <f>S.FINANCIERO!P2312/S.FINANCIERO!P2311-1</f>
        <v>0.01574150787</v>
      </c>
      <c r="J2311" s="1">
        <f>S.FINANCIERO!R2312/S.FINANCIERO!R2311-1</f>
        <v>0.00994632144</v>
      </c>
      <c r="K2311" s="1">
        <f>S.FINANCIERO!T2312/S.FINANCIERO!T2311-1</f>
        <v>0.01587714732</v>
      </c>
      <c r="L2311" s="1">
        <f>SUMPRODUCT(B2311:K2311, 'Ponderaciones e Índices.'!$A$4:$J$4)</f>
        <v>0.01031631763</v>
      </c>
      <c r="M2311" s="1">
        <f>'S. MATERIALES'!B2312/'S. MATERIALES'!B2311-1</f>
        <v>0.004063205418</v>
      </c>
      <c r="N2311" s="3">
        <f>'S. MATERIALES'!D2312/'S. MATERIALES'!D2311-1</f>
        <v>0.002152521525</v>
      </c>
      <c r="O2311" s="1">
        <f>'S. MATERIALES'!F2312/'S. MATERIALES'!F2311-1</f>
        <v>0.007775274375</v>
      </c>
      <c r="P2311" s="1">
        <f>'S. MATERIALES'!H2312/'S. MATERIALES'!H2311-1</f>
        <v>0.01826873826</v>
      </c>
      <c r="Q2311" s="1">
        <f>'S. MATERIALES'!J2312/'S. MATERIALES'!J2311-1</f>
        <v>-0.01713100178</v>
      </c>
      <c r="R2311" s="1">
        <f>'S. MATERIALES'!L2312/'S. MATERIALES'!L2311-1</f>
        <v>0.00306122449</v>
      </c>
      <c r="S2311" s="1">
        <f>'S. MATERIALES'!N2312/'S. MATERIALES'!N2311-1</f>
        <v>0.01104972376</v>
      </c>
      <c r="T2311" s="1">
        <f>'S. MATERIALES'!P2312/'S. MATERIALES'!P2311-1</f>
        <v>-0.08027380212</v>
      </c>
      <c r="U2311" s="1">
        <f>'S. MATERIALES'!R2312/'S. MATERIALES'!R2311-1</f>
        <v>0.009237875289</v>
      </c>
      <c r="V2311" s="1">
        <f>'S. MATERIALES'!T2312/'S. MATERIALES'!T2311-1</f>
        <v>0.002961500494</v>
      </c>
      <c r="W2311" s="1">
        <f>SUMPRODUCT(M2311:V2311,'Ponderaciones e Índices.'!$A$8:$J$8)</f>
        <v>-0.005863135508</v>
      </c>
      <c r="X2311" s="1">
        <f>'S. ENERGÍA'!B2312/'S. ENERGÍA'!B2311-1</f>
        <v>0.01002004008</v>
      </c>
      <c r="Y2311" s="1">
        <f>'S. ENERGÍA'!D2312/'S. ENERGÍA'!D2311-1</f>
        <v>0.01873722462</v>
      </c>
      <c r="Z2311" s="1">
        <f>'S. ENERGÍA'!F2312/'S. ENERGÍA'!F2311-1</f>
        <v>0.01080108011</v>
      </c>
      <c r="AA2311" s="1">
        <f>'S. ENERGÍA'!H2312/'S. ENERGÍA'!H2311-1</f>
        <v>0.01591420488</v>
      </c>
      <c r="AB2311" s="1">
        <f>'S. ENERGÍA'!J2312/'S. ENERGÍA'!J2311-1</f>
        <v>-0.002271006813</v>
      </c>
      <c r="AC2311" s="1">
        <f>'S. ENERGÍA'!L2312/'S. ENERGÍA'!L2311-1</f>
        <v>0.0174617234</v>
      </c>
      <c r="AD2311" s="1">
        <f>'S. ENERGÍA'!N2312/'S. ENERGÍA'!N2311-1</f>
        <v>0.004686035614</v>
      </c>
      <c r="AE2311" s="1">
        <f>'S. ENERGÍA'!P2312/'S. ENERGÍA'!P2311-1</f>
        <v>0.00327287604</v>
      </c>
      <c r="AF2311" s="1">
        <f>'S. ENERGÍA'!R2312/'S. ENERGÍA'!R2311-1</f>
        <v>0</v>
      </c>
      <c r="AG2311" s="1">
        <f>'S. ENERGÍA'!T2312/'S. ENERGÍA'!T2311-1</f>
        <v>0.01030927835</v>
      </c>
      <c r="AH2311" s="1">
        <f>SUMPRODUCT(X2311:AG2311,'Ponderaciones e Índices.'!$A$12:$J$12)</f>
        <v>0.01083693788</v>
      </c>
    </row>
    <row r="2312">
      <c r="A2312" s="1">
        <f>S.FINANCIERO!A2313</f>
        <v>45232</v>
      </c>
      <c r="B2312" s="1">
        <f>S.FINANCIERO!B2313/S.FINANCIERO!B2312-1</f>
        <v>0.03265563152</v>
      </c>
      <c r="C2312" s="1">
        <f>S.FINANCIERO!D2313/S.FINANCIERO!D2312-1</f>
        <v>0.02993934701</v>
      </c>
      <c r="D2312" s="1">
        <f>S.FINANCIERO!F2313/S.FINANCIERO!F2312-1</f>
        <v>0.02995897338</v>
      </c>
      <c r="E2312" s="1">
        <f>S.FINANCIERO!H2313/S.FINANCIERO!H2312-1</f>
        <v>0.04212389381</v>
      </c>
      <c r="F2312" s="1">
        <f>S.FINANCIERO!J2313/S.FINANCIERO!J2312-1</f>
        <v>0.04286875254</v>
      </c>
      <c r="G2312" s="1">
        <f>S.FINANCIERO!L2313/S.FINANCIERO!L2312-1</f>
        <v>0.02300578035</v>
      </c>
      <c r="H2312" s="1">
        <f>S.FINANCIERO!N2313/S.FINANCIERO!N2312-1</f>
        <v>0.04252303331</v>
      </c>
      <c r="I2312" s="1">
        <f>S.FINANCIERO!P2313/S.FINANCIERO!P2312-1</f>
        <v>0.02691680261</v>
      </c>
      <c r="J2312" s="1">
        <f>S.FINANCIERO!R2313/S.FINANCIERO!R2312-1</f>
        <v>0.01985305612</v>
      </c>
      <c r="K2312" s="1">
        <f>S.FINANCIERO!T2313/S.FINANCIERO!T2312-1</f>
        <v>0.005380476556</v>
      </c>
      <c r="L2312" s="1">
        <f>SUMPRODUCT(B2312:K2312, 'Ponderaciones e Índices.'!$A$4:$J$4)</f>
        <v>0.03261720676</v>
      </c>
      <c r="M2312" s="1">
        <f>'S. MATERIALES'!B2313/'S. MATERIALES'!B2312-1</f>
        <v>-0.007194244604</v>
      </c>
      <c r="N2312" s="3">
        <f>'S. MATERIALES'!D2313/'S. MATERIALES'!D2312-1</f>
        <v>0.003068425898</v>
      </c>
      <c r="O2312" s="1">
        <f>'S. MATERIALES'!F2313/'S. MATERIALES'!F2312-1</f>
        <v>-0.0005886662951</v>
      </c>
      <c r="P2312" s="1">
        <f>'S. MATERIALES'!H2313/'S. MATERIALES'!H2312-1</f>
        <v>-0.003521126761</v>
      </c>
      <c r="Q2312" s="1">
        <f>'S. MATERIALES'!J2313/'S. MATERIALES'!J2312-1</f>
        <v>0.01170013871</v>
      </c>
      <c r="R2312" s="1">
        <f>'S. MATERIALES'!L2313/'S. MATERIALES'!L2312-1</f>
        <v>0.03194303154</v>
      </c>
      <c r="S2312" s="1">
        <f>'S. MATERIALES'!N2313/'S. MATERIALES'!N2312-1</f>
        <v>-0.004098360656</v>
      </c>
      <c r="T2312" s="1">
        <f>'S. MATERIALES'!P2313/'S. MATERIALES'!P2312-1</f>
        <v>0.06359945873</v>
      </c>
      <c r="U2312" s="1">
        <f>'S. MATERIALES'!R2313/'S. MATERIALES'!R2312-1</f>
        <v>0.03432494279</v>
      </c>
      <c r="V2312" s="1">
        <f>'S. MATERIALES'!T2313/'S. MATERIALES'!T2312-1</f>
        <v>-0.02362204724</v>
      </c>
      <c r="W2312" s="1">
        <f>SUMPRODUCT(M2312:V2312,'Ponderaciones e Índices.'!$A$8:$J$8)</f>
        <v>0.01876963416</v>
      </c>
      <c r="X2312" s="1">
        <f>'S. ENERGÍA'!B2313/'S. ENERGÍA'!B2312-1</f>
        <v>0.03505291005</v>
      </c>
      <c r="Y2312" s="1">
        <f>'S. ENERGÍA'!D2313/'S. ENERGÍA'!D2312-1</f>
        <v>0.04046371642</v>
      </c>
      <c r="Z2312" s="1">
        <f>'S. ENERGÍA'!F2313/'S. ENERGÍA'!F2312-1</f>
        <v>0.02537845058</v>
      </c>
      <c r="AA2312" s="1">
        <f>'S. ENERGÍA'!H2313/'S. ENERGÍA'!H2312-1</f>
        <v>0.02576203544</v>
      </c>
      <c r="AB2312" s="1">
        <f>'S. ENERGÍA'!J2313/'S. ENERGÍA'!J2312-1</f>
        <v>0.01479514416</v>
      </c>
      <c r="AC2312" s="1">
        <f>'S. ENERGÍA'!L2313/'S. ENERGÍA'!L2312-1</f>
        <v>0.0006218132073</v>
      </c>
      <c r="AD2312" s="1">
        <f>'S. ENERGÍA'!N2313/'S. ENERGÍA'!N2312-1</f>
        <v>0.01725746269</v>
      </c>
      <c r="AE2312" s="1">
        <f>'S. ENERGÍA'!P2313/'S. ENERGÍA'!P2312-1</f>
        <v>-0.003669974174</v>
      </c>
      <c r="AF2312" s="1">
        <f>'S. ENERGÍA'!R2313/'S. ENERGÍA'!R2312-1</f>
        <v>0.008403361345</v>
      </c>
      <c r="AG2312" s="1">
        <f>'S. ENERGÍA'!T2313/'S. ENERGÍA'!T2312-1</f>
        <v>0.01952085182</v>
      </c>
      <c r="AH2312" s="1">
        <f>SUMPRODUCT(X2312:AG2312,'Ponderaciones e Índices.'!$A$12:$J$12)</f>
        <v>0.02686116147</v>
      </c>
    </row>
    <row r="2313">
      <c r="A2313" s="1">
        <f>S.FINANCIERO!A2314</f>
        <v>45233</v>
      </c>
      <c r="B2313" s="1">
        <f>S.FINANCIERO!B2314/S.FINANCIERO!B2313-1</f>
        <v>0.0109765659</v>
      </c>
      <c r="C2313" s="1">
        <f>S.FINANCIERO!D2314/S.FINANCIERO!D2313-1</f>
        <v>0.01465981707</v>
      </c>
      <c r="D2313" s="1">
        <f>S.FINANCIERO!F2314/S.FINANCIERO!F2313-1</f>
        <v>0.01426586383</v>
      </c>
      <c r="E2313" s="1">
        <f>S.FINANCIERO!H2314/S.FINANCIERO!H2313-1</f>
        <v>0.004925271739</v>
      </c>
      <c r="F2313" s="1">
        <f>S.FINANCIERO!J2314/S.FINANCIERO!J2313-1</f>
        <v>0.00954607442</v>
      </c>
      <c r="G2313" s="1">
        <f>S.FINANCIERO!L2314/S.FINANCIERO!L2313-1</f>
        <v>0.001921121031</v>
      </c>
      <c r="H2313" s="1">
        <f>S.FINANCIERO!N2314/S.FINANCIERO!N2313-1</f>
        <v>0.02855200544</v>
      </c>
      <c r="I2313" s="1">
        <f>S.FINANCIERO!P2314/S.FINANCIERO!P2313-1</f>
        <v>0.01191421763</v>
      </c>
      <c r="J2313" s="1">
        <f>S.FINANCIERO!R2314/S.FINANCIERO!R2313-1</f>
        <v>0.005518087063</v>
      </c>
      <c r="K2313" s="1">
        <f>S.FINANCIERO!T2314/S.FINANCIERO!T2313-1</f>
        <v>0.02319062181</v>
      </c>
      <c r="L2313" s="1">
        <f>SUMPRODUCT(B2313:K2313, 'Ponderaciones e Índices.'!$A$4:$J$4)</f>
        <v>0.01226816846</v>
      </c>
      <c r="M2313" s="1">
        <f>'S. MATERIALES'!B2314/'S. MATERIALES'!B2313-1</f>
        <v>0.02083333333</v>
      </c>
      <c r="N2313" s="3">
        <f>'S. MATERIALES'!D2314/'S. MATERIALES'!D2313-1</f>
        <v>0.03319057816</v>
      </c>
      <c r="O2313" s="1">
        <f>'S. MATERIALES'!F2314/'S. MATERIALES'!F2313-1</f>
        <v>0.01840352405</v>
      </c>
      <c r="P2313" s="1">
        <f>'S. MATERIALES'!H2314/'S. MATERIALES'!H2313-1</f>
        <v>0.03297997644</v>
      </c>
      <c r="Q2313" s="1">
        <f>'S. MATERIALES'!J2314/'S. MATERIALES'!J2313-1</f>
        <v>0.01597615499</v>
      </c>
      <c r="R2313" s="1">
        <f>'S. MATERIALES'!L2314/'S. MATERIALES'!L2313-1</f>
        <v>0.003154574132</v>
      </c>
      <c r="S2313" s="1">
        <f>'S. MATERIALES'!N2314/'S. MATERIALES'!N2313-1</f>
        <v>0.03978052126</v>
      </c>
      <c r="T2313" s="1">
        <f>'S. MATERIALES'!P2314/'S. MATERIALES'!P2313-1</f>
        <v>0.1106870229</v>
      </c>
      <c r="U2313" s="1">
        <f>'S. MATERIALES'!R2314/'S. MATERIALES'!R2313-1</f>
        <v>-0.01991150442</v>
      </c>
      <c r="V2313" s="1">
        <f>'S. MATERIALES'!T2314/'S. MATERIALES'!T2313-1</f>
        <v>0.05745967742</v>
      </c>
      <c r="W2313" s="1">
        <f>SUMPRODUCT(M2313:V2313,'Ponderaciones e Índices.'!$A$8:$J$8)</f>
        <v>0.02778804429</v>
      </c>
      <c r="X2313" s="1">
        <f>'S. ENERGÍA'!B2314/'S. ENERGÍA'!B2313-1</f>
        <v>-0.0178913738</v>
      </c>
      <c r="Y2313" s="1">
        <f>'S. ENERGÍA'!D2314/'S. ENERGÍA'!D2313-1</f>
        <v>-0.01917720163</v>
      </c>
      <c r="Z2313" s="1">
        <f>'S. ENERGÍA'!F2314/'S. ENERGÍA'!F2313-1</f>
        <v>0.004342162397</v>
      </c>
      <c r="AA2313" s="1">
        <f>'S. ENERGÍA'!H2314/'S. ENERGÍA'!H2313-1</f>
        <v>0.003012832106</v>
      </c>
      <c r="AB2313" s="1">
        <f>'S. ENERGÍA'!J2314/'S. ENERGÍA'!J2313-1</f>
        <v>-0.02168224299</v>
      </c>
      <c r="AC2313" s="1">
        <f>'S. ENERGÍA'!L2314/'S. ENERGÍA'!L2313-1</f>
        <v>-0.0243599304</v>
      </c>
      <c r="AD2313" s="1">
        <f>'S. ENERGÍA'!N2314/'S. ENERGÍA'!N2313-1</f>
        <v>0.007794589638</v>
      </c>
      <c r="AE2313" s="1">
        <f>'S. ENERGÍA'!P2314/'S. ENERGÍA'!P2313-1</f>
        <v>-0.005729877217</v>
      </c>
      <c r="AF2313" s="1">
        <f>'S. ENERGÍA'!R2314/'S. ENERGÍA'!R2313-1</f>
        <v>-0.01296296296</v>
      </c>
      <c r="AG2313" s="1">
        <f>'S. ENERGÍA'!T2314/'S. ENERGÍA'!T2313-1</f>
        <v>0.02001740644</v>
      </c>
      <c r="AH2313" s="1">
        <f>SUMPRODUCT(X2313:AG2313,'Ponderaciones e Índices.'!$A$12:$J$12)</f>
        <v>-0.01212874932</v>
      </c>
    </row>
    <row r="2314">
      <c r="A2314" s="1">
        <f>S.FINANCIERO!A2315</f>
        <v>45236</v>
      </c>
      <c r="B2314" s="1">
        <f>S.FINANCIERO!B2315/S.FINANCIERO!B2314-1</f>
        <v>0.001464885825</v>
      </c>
      <c r="C2314" s="1">
        <f>S.FINANCIERO!D2315/S.FINANCIERO!D2314-1</f>
        <v>0.00456902939</v>
      </c>
      <c r="D2314" s="1">
        <f>S.FINANCIERO!F2315/S.FINANCIERO!F2314-1</f>
        <v>-0.008128596219</v>
      </c>
      <c r="E2314" s="1">
        <f>S.FINANCIERO!H2315/S.FINANCIERO!H2314-1</f>
        <v>0.001183031942</v>
      </c>
      <c r="F2314" s="1">
        <f>S.FINANCIERO!J2315/S.FINANCIERO!J2314-1</f>
        <v>0.001929756851</v>
      </c>
      <c r="G2314" s="1">
        <f>S.FINANCIERO!L2315/S.FINANCIERO!L2314-1</f>
        <v>-0.004962779156</v>
      </c>
      <c r="H2314" s="1">
        <f>S.FINANCIERO!N2315/S.FINANCIERO!N2314-1</f>
        <v>-0.02269332452</v>
      </c>
      <c r="I2314" s="1">
        <f>S.FINANCIERO!P2315/S.FINANCIERO!P2314-1</f>
        <v>-0.003532182104</v>
      </c>
      <c r="J2314" s="1">
        <f>S.FINANCIERO!R2315/S.FINANCIERO!R2314-1</f>
        <v>-0.003963414634</v>
      </c>
      <c r="K2314" s="1">
        <f>S.FINANCIERO!T2315/S.FINANCIERO!T2314-1</f>
        <v>0.000498132005</v>
      </c>
      <c r="L2314" s="1">
        <f>SUMPRODUCT(B2314:K2314, 'Ponderaciones e Índices.'!$A$4:$J$4)</f>
        <v>-0.002582812344</v>
      </c>
      <c r="M2314" s="1">
        <f>'S. MATERIALES'!B2315/'S. MATERIALES'!B2314-1</f>
        <v>-0.009316770186</v>
      </c>
      <c r="N2314" s="3">
        <f>'S. MATERIALES'!D2315/'S. MATERIALES'!D2314-1</f>
        <v>-0.00325684678</v>
      </c>
      <c r="O2314" s="1">
        <f>'S. MATERIALES'!F2315/'S. MATERIALES'!F2314-1</f>
        <v>-0.006411281887</v>
      </c>
      <c r="P2314" s="1">
        <f>'S. MATERIALES'!H2315/'S. MATERIALES'!H2314-1</f>
        <v>-0.006352826193</v>
      </c>
      <c r="Q2314" s="1">
        <f>'S. MATERIALES'!J2315/'S. MATERIALES'!J2314-1</f>
        <v>0</v>
      </c>
      <c r="R2314" s="1">
        <f>'S. MATERIALES'!L2315/'S. MATERIALES'!L2314-1</f>
        <v>-0.008058176101</v>
      </c>
      <c r="S2314" s="1">
        <f>'S. MATERIALES'!N2315/'S. MATERIALES'!N2314-1</f>
        <v>-0.01055408971</v>
      </c>
      <c r="T2314" s="1">
        <f>'S. MATERIALES'!P2315/'S. MATERIALES'!P2314-1</f>
        <v>-0.02691867125</v>
      </c>
      <c r="U2314" s="1">
        <f>'S. MATERIALES'!R2315/'S. MATERIALES'!R2314-1</f>
        <v>0.003386004515</v>
      </c>
      <c r="V2314" s="1">
        <f>'S. MATERIALES'!T2315/'S. MATERIALES'!T2314-1</f>
        <v>-0.006196377502</v>
      </c>
      <c r="W2314" s="1">
        <f>SUMPRODUCT(M2314:V2314,'Ponderaciones e Índices.'!$A$8:$J$8)</f>
        <v>-0.008201381049</v>
      </c>
      <c r="X2314" s="1">
        <f>'S. ENERGÍA'!B2315/'S. ENERGÍA'!B2314-1</f>
        <v>-0.001951854262</v>
      </c>
      <c r="Y2314" s="1">
        <f>'S. ENERGÍA'!D2315/'S. ENERGÍA'!D2314-1</f>
        <v>0.001419989077</v>
      </c>
      <c r="Z2314" s="1">
        <f>'S. ENERGÍA'!F2315/'S. ENERGÍA'!F2314-1</f>
        <v>0.002810203199</v>
      </c>
      <c r="AA2314" s="1">
        <f>'S. ENERGÍA'!H2315/'S. ENERGÍA'!H2314-1</f>
        <v>-0.004006508928</v>
      </c>
      <c r="AB2314" s="1">
        <f>'S. ENERGÍA'!J2315/'S. ENERGÍA'!J2314-1</f>
        <v>-0.01528467711</v>
      </c>
      <c r="AC2314" s="1">
        <f>'S. ENERGÍA'!L2315/'S. ENERGÍA'!L2314-1</f>
        <v>0.000127388535</v>
      </c>
      <c r="AD2314" s="1">
        <f>'S. ENERGÍA'!N2315/'S. ENERGÍA'!N2314-1</f>
        <v>0.004777070064</v>
      </c>
      <c r="AE2314" s="1">
        <f>'S. ENERGÍA'!P2315/'S. ENERGÍA'!P2314-1</f>
        <v>-0.02209110867</v>
      </c>
      <c r="AF2314" s="1">
        <f>'S. ENERGÍA'!R2315/'S. ENERGÍA'!R2314-1</f>
        <v>-0.0243902439</v>
      </c>
      <c r="AG2314" s="1">
        <f>'S. ENERGÍA'!T2315/'S. ENERGÍA'!T2314-1</f>
        <v>-0.03114334471</v>
      </c>
      <c r="AH2314" s="1">
        <f>SUMPRODUCT(X2314:AG2314,'Ponderaciones e Índices.'!$A$12:$J$12)</f>
        <v>-0.006367804569</v>
      </c>
    </row>
    <row r="2315">
      <c r="A2315" s="1">
        <f>S.FINANCIERO!A2316</f>
        <v>45237</v>
      </c>
      <c r="B2315" s="1">
        <f>S.FINANCIERO!B2316/S.FINANCIERO!B2315-1</f>
        <v>-0.003785923249</v>
      </c>
      <c r="C2315" s="1">
        <f>S.FINANCIERO!D2316/S.FINANCIERO!D2315-1</f>
        <v>-0.00503995083</v>
      </c>
      <c r="D2315" s="1">
        <f>S.FINANCIERO!F2316/S.FINANCIERO!F2315-1</f>
        <v>-0.008839779006</v>
      </c>
      <c r="E2315" s="1">
        <f>S.FINANCIERO!H2316/S.FINANCIERO!H2315-1</f>
        <v>-0.001856853477</v>
      </c>
      <c r="F2315" s="1">
        <f>S.FINANCIERO!J2316/S.FINANCIERO!J2315-1</f>
        <v>-0.004237288136</v>
      </c>
      <c r="G2315" s="1">
        <f>S.FINANCIERO!L2316/S.FINANCIERO!L2315-1</f>
        <v>-0.01122194514</v>
      </c>
      <c r="H2315" s="1">
        <f>S.FINANCIERO!N2316/S.FINANCIERO!N2315-1</f>
        <v>-0.00721258703</v>
      </c>
      <c r="I2315" s="1">
        <f>S.FINANCIERO!P2316/S.FINANCIERO!P2315-1</f>
        <v>-0.00945254037</v>
      </c>
      <c r="J2315" s="1">
        <f>S.FINANCIERO!R2316/S.FINANCIERO!R2315-1</f>
        <v>-0.007346189164</v>
      </c>
      <c r="K2315" s="1">
        <f>S.FINANCIERO!T2316/S.FINANCIERO!T2315-1</f>
        <v>-0.01543440378</v>
      </c>
      <c r="L2315" s="1">
        <f>SUMPRODUCT(B2315:K2315, 'Ponderaciones e Índices.'!$A$4:$J$4)</f>
        <v>-0.006318606506</v>
      </c>
      <c r="M2315" s="1">
        <f>'S. MATERIALES'!B2316/'S. MATERIALES'!B2315-1</f>
        <v>-0.02866099418</v>
      </c>
      <c r="N2315" s="3">
        <f>'S. MATERIALES'!D2316/'S. MATERIALES'!D2315-1</f>
        <v>-0.01529778702</v>
      </c>
      <c r="O2315" s="1">
        <f>'S. MATERIALES'!F2316/'S. MATERIALES'!F2315-1</f>
        <v>-0.02347601001</v>
      </c>
      <c r="P2315" s="1">
        <f>'S. MATERIALES'!H2316/'S. MATERIALES'!H2315-1</f>
        <v>-0.02196721311</v>
      </c>
      <c r="Q2315" s="1">
        <f>'S. MATERIALES'!J2316/'S. MATERIALES'!J2315-1</f>
        <v>-0.01026814528</v>
      </c>
      <c r="R2315" s="1">
        <f>'S. MATERIALES'!L2316/'S. MATERIALES'!L2315-1</f>
        <v>-0.03507033882</v>
      </c>
      <c r="S2315" s="1">
        <f>'S. MATERIALES'!N2316/'S. MATERIALES'!N2315-1</f>
        <v>-0.01733333333</v>
      </c>
      <c r="T2315" s="1">
        <f>'S. MATERIALES'!P2316/'S. MATERIALES'!P2315-1</f>
        <v>-0.0223660977</v>
      </c>
      <c r="U2315" s="1">
        <f>'S. MATERIALES'!R2316/'S. MATERIALES'!R2315-1</f>
        <v>-0.0449943757</v>
      </c>
      <c r="V2315" s="1">
        <f>'S. MATERIALES'!T2316/'S. MATERIALES'!T2315-1</f>
        <v>-0.01007194245</v>
      </c>
      <c r="W2315" s="1">
        <f>SUMPRODUCT(M2315:V2315,'Ponderaciones e Índices.'!$A$8:$J$8)</f>
        <v>-0.02828777623</v>
      </c>
      <c r="X2315" s="1">
        <f>'S. ENERGÍA'!B2316/'S. ENERGÍA'!B2315-1</f>
        <v>-0.04172099087</v>
      </c>
      <c r="Y2315" s="1">
        <f>'S. ENERGÍA'!D2316/'S. ENERGÍA'!D2315-1</f>
        <v>-0.0419938918</v>
      </c>
      <c r="Z2315" s="1">
        <f>'S. ENERGÍA'!F2316/'S. ENERGÍA'!F2315-1</f>
        <v>-0.001724509593</v>
      </c>
      <c r="AA2315" s="1">
        <f>'S. ENERGÍA'!H2316/'S. ENERGÍA'!H2315-1</f>
        <v>-0.00583302792</v>
      </c>
      <c r="AB2315" s="1">
        <f>'S. ENERGÍA'!J2316/'S. ENERGÍA'!J2315-1</f>
        <v>-0.04501358168</v>
      </c>
      <c r="AC2315" s="1">
        <f>'S. ENERGÍA'!L2316/'S. ENERGÍA'!L2315-1</f>
        <v>-0.02012482486</v>
      </c>
      <c r="AD2315" s="1">
        <f>'S. ENERGÍA'!N2316/'S. ENERGÍA'!N2315-1</f>
        <v>-0.006339144216</v>
      </c>
      <c r="AE2315" s="1">
        <f>'S. ENERGÍA'!P2316/'S. ENERGÍA'!P2315-1</f>
        <v>-0.02104672373</v>
      </c>
      <c r="AF2315" s="1">
        <f>'S. ENERGÍA'!R2316/'S. ENERGÍA'!R2315-1</f>
        <v>-0.04230769231</v>
      </c>
      <c r="AG2315" s="1">
        <f>'S. ENERGÍA'!T2316/'S. ENERGÍA'!T2315-1</f>
        <v>-0.0308234258</v>
      </c>
      <c r="AH2315" s="1">
        <f>SUMPRODUCT(X2315:AG2315,'Ponderaciones e Índices.'!$A$12:$J$12)</f>
        <v>-0.03413706231</v>
      </c>
    </row>
    <row r="2316">
      <c r="A2316" s="1">
        <f>S.FINANCIERO!A2317</f>
        <v>45238</v>
      </c>
      <c r="B2316" s="1">
        <f>S.FINANCIERO!B2317/S.FINANCIERO!B2316-1</f>
        <v>0.001900155467</v>
      </c>
      <c r="C2316" s="1">
        <f>S.FINANCIERO!D2317/S.FINANCIERO!D2316-1</f>
        <v>0.0007412898443</v>
      </c>
      <c r="D2316" s="1">
        <f>S.FINANCIERO!F2317/S.FINANCIERO!F2316-1</f>
        <v>-0.007989594946</v>
      </c>
      <c r="E2316" s="1">
        <f>S.FINANCIERO!H2317/S.FINANCIERO!H2316-1</f>
        <v>-0.008455944529</v>
      </c>
      <c r="F2316" s="1">
        <f>S.FINANCIERO!J2317/S.FINANCIERO!J2316-1</f>
        <v>-0.000580270793</v>
      </c>
      <c r="G2316" s="1">
        <f>S.FINANCIERO!L2317/S.FINANCIERO!L2316-1</f>
        <v>0.01180786427</v>
      </c>
      <c r="H2316" s="1">
        <f>S.FINANCIERO!N2317/S.FINANCIERO!N2316-1</f>
        <v>0.007264986376</v>
      </c>
      <c r="I2316" s="1">
        <f>S.FINANCIERO!P2317/S.FINANCIERO!P2316-1</f>
        <v>-0.009145129225</v>
      </c>
      <c r="J2316" s="1">
        <f>S.FINANCIERO!R2317/S.FINANCIERO!R2316-1</f>
        <v>-0.00215849522</v>
      </c>
      <c r="K2316" s="1">
        <f>S.FINANCIERO!T2317/S.FINANCIERO!T2316-1</f>
        <v>-0.01087231353</v>
      </c>
      <c r="L2316" s="1">
        <f>SUMPRODUCT(B2316:K2316, 'Ponderaciones e Índices.'!$A$4:$J$4)</f>
        <v>-0.001401729052</v>
      </c>
      <c r="M2316" s="1">
        <f>'S. MATERIALES'!B2317/'S. MATERIALES'!B2316-1</f>
        <v>-0.03411710466</v>
      </c>
      <c r="N2316" s="3">
        <f>'S. MATERIALES'!D2317/'S. MATERIALES'!D2316-1</f>
        <v>-0.0233785822</v>
      </c>
      <c r="O2316" s="1">
        <f>'S. MATERIALES'!F2317/'S. MATERIALES'!F2316-1</f>
        <v>-0.0162213922</v>
      </c>
      <c r="P2316" s="1">
        <f>'S. MATERIALES'!H2317/'S. MATERIALES'!H2316-1</f>
        <v>-0.01910828025</v>
      </c>
      <c r="Q2316" s="1">
        <f>'S. MATERIALES'!J2317/'S. MATERIALES'!J2316-1</f>
        <v>-0.01588807209</v>
      </c>
      <c r="R2316" s="1">
        <f>'S. MATERIALES'!L2317/'S. MATERIALES'!L2316-1</f>
        <v>-0.0227926078</v>
      </c>
      <c r="S2316" s="1">
        <f>'S. MATERIALES'!N2317/'S. MATERIALES'!N2316-1</f>
        <v>-0.01763907734</v>
      </c>
      <c r="T2316" s="1">
        <f>'S. MATERIALES'!P2317/'S. MATERIALES'!P2316-1</f>
        <v>-0.06140878989</v>
      </c>
      <c r="U2316" s="1">
        <f>'S. MATERIALES'!R2317/'S. MATERIALES'!R2316-1</f>
        <v>-0.03297997644</v>
      </c>
      <c r="V2316" s="1">
        <f>'S. MATERIALES'!T2317/'S. MATERIALES'!T2316-1</f>
        <v>-0.08914728682</v>
      </c>
      <c r="W2316" s="1">
        <f>SUMPRODUCT(M2316:V2316,'Ponderaciones e Índices.'!$A$8:$J$8)</f>
        <v>-0.03287522608</v>
      </c>
      <c r="X2316" s="1">
        <f>'S. ENERGÍA'!B2317/'S. ENERGÍA'!B2316-1</f>
        <v>-0.01836734694</v>
      </c>
      <c r="Y2316" s="1">
        <f>'S. ENERGÍA'!D2317/'S. ENERGÍA'!D2316-1</f>
        <v>-0.02015256746</v>
      </c>
      <c r="Z2316" s="1">
        <f>'S. ENERGÍA'!F2317/'S. ENERGÍA'!F2316-1</f>
        <v>-0.0004318721658</v>
      </c>
      <c r="AA2316" s="1">
        <f>'S. ENERGÍA'!H2317/'S. ENERGÍA'!H2316-1</f>
        <v>0.008294544033</v>
      </c>
      <c r="AB2316" s="1">
        <f>'S. ENERGÍA'!J2317/'S. ENERGÍA'!J2316-1</f>
        <v>-0.01787891101</v>
      </c>
      <c r="AC2316" s="1">
        <f>'S. ENERGÍA'!L2317/'S. ENERGÍA'!L2316-1</f>
        <v>-0.01832835045</v>
      </c>
      <c r="AD2316" s="1">
        <f>'S. ENERGÍA'!N2317/'S. ENERGÍA'!N2316-1</f>
        <v>-0.0009113693324</v>
      </c>
      <c r="AE2316" s="1">
        <f>'S. ENERGÍA'!P2317/'S. ENERGÍA'!P2316-1</f>
        <v>-0.02078257131</v>
      </c>
      <c r="AF2316" s="1">
        <f>'S. ENERGÍA'!R2317/'S. ENERGÍA'!R2316-1</f>
        <v>-0.02208835341</v>
      </c>
      <c r="AG2316" s="1">
        <f>'S. ENERGÍA'!T2317/'S. ENERGÍA'!T2316-1</f>
        <v>-0.02635165834</v>
      </c>
      <c r="AH2316" s="1">
        <f>SUMPRODUCT(X2316:AG2316,'Ponderaciones e Índices.'!$A$12:$J$12)</f>
        <v>-0.01627274801</v>
      </c>
    </row>
    <row r="2317">
      <c r="A2317" s="1">
        <f>S.FINANCIERO!A2318</f>
        <v>45239</v>
      </c>
      <c r="B2317" s="1">
        <f>S.FINANCIERO!B2318/S.FINANCIERO!B2317-1</f>
        <v>0.002068965517</v>
      </c>
      <c r="C2317" s="1">
        <f>S.FINANCIERO!D2318/S.FINANCIERO!D2317-1</f>
        <v>0.005432098765</v>
      </c>
      <c r="D2317" s="1">
        <f>S.FINANCIERO!F2318/S.FINANCIERO!F2317-1</f>
        <v>0.001685708934</v>
      </c>
      <c r="E2317" s="1">
        <f>S.FINANCIERO!H2318/S.FINANCIERO!H2317-1</f>
        <v>0.005969640116</v>
      </c>
      <c r="F2317" s="1">
        <f>S.FINANCIERO!J2318/S.FINANCIERO!J2317-1</f>
        <v>0.002903038514</v>
      </c>
      <c r="G2317" s="1">
        <f>S.FINANCIERO!L2318/S.FINANCIERO!L2317-1</f>
        <v>0.008610922275</v>
      </c>
      <c r="H2317" s="1">
        <f>S.FINANCIERO!N2318/S.FINANCIERO!N2317-1</f>
        <v>0.00383453994</v>
      </c>
      <c r="I2317" s="1">
        <f>S.FINANCIERO!P2318/S.FINANCIERO!P2317-1</f>
        <v>0.03009630819</v>
      </c>
      <c r="J2317" s="1">
        <f>S.FINANCIERO!R2318/S.FINANCIERO!R2317-1</f>
        <v>0.0118974042</v>
      </c>
      <c r="K2317" s="1">
        <f>S.FINANCIERO!T2318/S.FINANCIERO!T2317-1</f>
        <v>0.01840490798</v>
      </c>
      <c r="L2317" s="1">
        <f>SUMPRODUCT(B2317:K2317, 'Ponderaciones e Índices.'!$A$4:$J$4)</f>
        <v>0.00881006201</v>
      </c>
      <c r="M2317" s="1">
        <f>'S. MATERIALES'!B2318/'S. MATERIALES'!B2317-1</f>
        <v>0.009069212411</v>
      </c>
      <c r="N2317" s="3">
        <f>'S. MATERIALES'!D2318/'S. MATERIALES'!D2317-1</f>
        <v>0.009420849421</v>
      </c>
      <c r="O2317" s="1">
        <f>'S. MATERIALES'!F2318/'S. MATERIALES'!F2317-1</f>
        <v>-0.04520578851</v>
      </c>
      <c r="P2317" s="1">
        <f>'S. MATERIALES'!H2318/'S. MATERIALES'!H2317-1</f>
        <v>0.01332877649</v>
      </c>
      <c r="Q2317" s="1">
        <f>'S. MATERIALES'!J2318/'S. MATERIALES'!J2317-1</f>
        <v>-0.000843373494</v>
      </c>
      <c r="R2317" s="1">
        <f>'S. MATERIALES'!L2318/'S. MATERIALES'!L2317-1</f>
        <v>-0.0004202563564</v>
      </c>
      <c r="S2317" s="1">
        <f>'S. MATERIALES'!N2318/'S. MATERIALES'!N2317-1</f>
        <v>0.0317679558</v>
      </c>
      <c r="T2317" s="1">
        <f>'S. MATERIALES'!P2318/'S. MATERIALES'!P2317-1</f>
        <v>0.08017960231</v>
      </c>
      <c r="U2317" s="1">
        <f>'S. MATERIALES'!R2318/'S. MATERIALES'!R2317-1</f>
        <v>0.006090133983</v>
      </c>
      <c r="V2317" s="1">
        <f>'S. MATERIALES'!T2318/'S. MATERIALES'!T2317-1</f>
        <v>0.006382978723</v>
      </c>
      <c r="W2317" s="1">
        <f>SUMPRODUCT(M2317:V2317,'Ponderaciones e Índices.'!$A$8:$J$8)</f>
        <v>0.02113263054</v>
      </c>
      <c r="X2317" s="1">
        <f>'S. ENERGÍA'!B2318/'S. ENERGÍA'!B2317-1</f>
        <v>0.03696003696</v>
      </c>
      <c r="Y2317" s="1">
        <f>'S. ENERGÍA'!D2318/'S. ENERGÍA'!D2317-1</f>
        <v>0.02010225424</v>
      </c>
      <c r="Z2317" s="1">
        <f>'S. ENERGÍA'!F2318/'S. ENERGÍA'!F2317-1</f>
        <v>-0.00367249946</v>
      </c>
      <c r="AA2317" s="1">
        <f>'S. ENERGÍA'!H2318/'S. ENERGÍA'!H2317-1</f>
        <v>-0.002808178296</v>
      </c>
      <c r="AB2317" s="1">
        <f>'S. ENERGÍA'!J2318/'S. ENERGÍA'!J2317-1</f>
        <v>0.001241208109</v>
      </c>
      <c r="AC2317" s="1">
        <f>'S. ENERGÍA'!L2318/'S. ENERGÍA'!L2317-1</f>
        <v>0.0009269067797</v>
      </c>
      <c r="AD2317" s="1">
        <f>'S. ENERGÍA'!N2318/'S. ENERGÍA'!N2317-1</f>
        <v>0.002736602052</v>
      </c>
      <c r="AE2317" s="1">
        <f>'S. ENERGÍA'!P2318/'S. ENERGÍA'!P2317-1</f>
        <v>-0.003951990632</v>
      </c>
      <c r="AF2317" s="1">
        <f>'S. ENERGÍA'!R2318/'S. ENERGÍA'!R2317-1</f>
        <v>-0.006160164271</v>
      </c>
      <c r="AG2317" s="1">
        <f>'S. ENERGÍA'!T2318/'S. ENERGÍA'!T2317-1</f>
        <v>-0.003733084461</v>
      </c>
      <c r="AH2317" s="1">
        <f>SUMPRODUCT(X2317:AG2317,'Ponderaciones e Índices.'!$A$12:$J$12)</f>
        <v>0.0116566635</v>
      </c>
    </row>
    <row r="2318">
      <c r="A2318" s="1">
        <f>S.FINANCIERO!A2319</f>
        <v>45240</v>
      </c>
      <c r="B2318" s="1">
        <f>S.FINANCIERO!B2319/S.FINANCIERO!B2318-1</f>
        <v>0.004645560908</v>
      </c>
      <c r="C2318" s="1">
        <f>S.FINANCIERO!D2319/S.FINANCIERO!D2318-1</f>
        <v>0.006385068762</v>
      </c>
      <c r="D2318" s="1">
        <f>S.FINANCIERO!F2319/S.FINANCIERO!F2318-1</f>
        <v>0.003365744203</v>
      </c>
      <c r="E2318" s="1">
        <f>S.FINANCIERO!H2319/S.FINANCIERO!H2318-1</f>
        <v>-0.000508646999</v>
      </c>
      <c r="F2318" s="1">
        <f>S.FINANCIERO!J2319/S.FINANCIERO!J2318-1</f>
        <v>0.003087610961</v>
      </c>
      <c r="G2318" s="1">
        <f>S.FINANCIERO!L2319/S.FINANCIERO!L2318-1</f>
        <v>-0.004156369355</v>
      </c>
      <c r="H2318" s="1">
        <f>S.FINANCIERO!N2319/S.FINANCIERO!N2318-1</f>
        <v>-0.006962713943</v>
      </c>
      <c r="I2318" s="1">
        <f>S.FINANCIERO!P2319/S.FINANCIERO!P2318-1</f>
        <v>0.003895597974</v>
      </c>
      <c r="J2318" s="1">
        <f>S.FINANCIERO!R2319/S.FINANCIERO!R2318-1</f>
        <v>0.003511986563</v>
      </c>
      <c r="K2318" s="1">
        <f>S.FINANCIERO!T2319/S.FINANCIERO!T2318-1</f>
        <v>0.01832329317</v>
      </c>
      <c r="L2318" s="1">
        <f>SUMPRODUCT(B2318:K2318, 'Ponderaciones e Índices.'!$A$4:$J$4)</f>
        <v>0.002406305197</v>
      </c>
      <c r="M2318" s="1">
        <f>'S. MATERIALES'!B2319/'S. MATERIALES'!B2318-1</f>
        <v>-0.00756859035</v>
      </c>
      <c r="N2318" s="3">
        <f>'S. MATERIALES'!D2319/'S. MATERIALES'!D2318-1</f>
        <v>-0.007037943696</v>
      </c>
      <c r="O2318" s="1">
        <f>'S. MATERIALES'!F2319/'S. MATERIALES'!F2318-1</f>
        <v>-0.03326987213</v>
      </c>
      <c r="P2318" s="1">
        <f>'S. MATERIALES'!H2319/'S. MATERIALES'!H2318-1</f>
        <v>0.0001686340641</v>
      </c>
      <c r="Q2318" s="1">
        <f>'S. MATERIALES'!J2319/'S. MATERIALES'!J2318-1</f>
        <v>-0.007054142048</v>
      </c>
      <c r="R2318" s="1">
        <f>'S. MATERIALES'!L2319/'S. MATERIALES'!L2318-1</f>
        <v>0.02564641581</v>
      </c>
      <c r="S2318" s="1">
        <f>'S. MATERIALES'!N2319/'S. MATERIALES'!N2318-1</f>
        <v>-0.04283801874</v>
      </c>
      <c r="T2318" s="1">
        <f>'S. MATERIALES'!P2319/'S. MATERIALES'!P2318-1</f>
        <v>-0.03503562945</v>
      </c>
      <c r="U2318" s="1">
        <f>'S. MATERIALES'!R2319/'S. MATERIALES'!R2318-1</f>
        <v>0.01210653753</v>
      </c>
      <c r="V2318" s="1">
        <f>'S. MATERIALES'!T2319/'S. MATERIALES'!T2318-1</f>
        <v>-0.02854122622</v>
      </c>
      <c r="W2318" s="1">
        <f>SUMPRODUCT(M2318:V2318,'Ponderaciones e Índices.'!$A$8:$J$8)</f>
        <v>-0.008662658782</v>
      </c>
      <c r="X2318" s="1">
        <f>'S. ENERGÍA'!B2319/'S. ENERGÍA'!B2318-1</f>
        <v>0.01982624192</v>
      </c>
      <c r="Y2318" s="1">
        <f>'S. ENERGÍA'!D2319/'S. ENERGÍA'!D2318-1</f>
        <v>0.0148080647</v>
      </c>
      <c r="Z2318" s="1">
        <f>'S. ENERGÍA'!F2319/'S. ENERGÍA'!F2318-1</f>
        <v>-0.0004336513443</v>
      </c>
      <c r="AA2318" s="1">
        <f>'S. ENERGÍA'!H2319/'S. ENERGÍA'!H2318-1</f>
        <v>-0.004225233901</v>
      </c>
      <c r="AB2318" s="1">
        <f>'S. ENERGÍA'!J2319/'S. ENERGÍA'!J2318-1</f>
        <v>0.02975206612</v>
      </c>
      <c r="AC2318" s="1">
        <f>'S. ENERGÍA'!L2319/'S. ENERGÍA'!L2318-1</f>
        <v>0.02235745469</v>
      </c>
      <c r="AD2318" s="1">
        <f>'S. ENERGÍA'!N2319/'S. ENERGÍA'!N2318-1</f>
        <v>-0.000682283375</v>
      </c>
      <c r="AE2318" s="1">
        <f>'S. ENERGÍA'!P2319/'S. ENERGÍA'!P2318-1</f>
        <v>0.005290227774</v>
      </c>
      <c r="AF2318" s="1">
        <f>'S. ENERGÍA'!R2319/'S. ENERGÍA'!R2318-1</f>
        <v>0.00826446281</v>
      </c>
      <c r="AG2318" s="1">
        <f>'S. ENERGÍA'!T2319/'S. ENERGÍA'!T2318-1</f>
        <v>0.01592505855</v>
      </c>
      <c r="AH2318" s="1">
        <f>SUMPRODUCT(X2318:AG2318,'Ponderaciones e Índices.'!$A$12:$J$12)</f>
        <v>0.01364766362</v>
      </c>
    </row>
    <row r="2319">
      <c r="A2319" s="1">
        <f>S.FINANCIERO!A2320</f>
        <v>45243</v>
      </c>
      <c r="B2319" s="1">
        <f>S.FINANCIERO!B2320/S.FINANCIERO!B2319-1</f>
        <v>0.0008563110122</v>
      </c>
      <c r="C2319" s="1">
        <f>S.FINANCIERO!D2320/S.FINANCIERO!D2319-1</f>
        <v>0.007686676428</v>
      </c>
      <c r="D2319" s="1">
        <f>S.FINANCIERO!F2320/S.FINANCIERO!F2319-1</f>
        <v>0.003913529631</v>
      </c>
      <c r="E2319" s="1">
        <f>S.FINANCIERO!H2320/S.FINANCIERO!H2319-1</f>
        <v>0.003392705683</v>
      </c>
      <c r="F2319" s="1">
        <f>S.FINANCIERO!J2320/S.FINANCIERO!J2319-1</f>
        <v>0.003270488649</v>
      </c>
      <c r="G2319" s="1">
        <f>S.FINANCIERO!L2320/S.FINANCIERO!L2319-1</f>
        <v>-0.01737168641</v>
      </c>
      <c r="H2319" s="1">
        <f>S.FINANCIERO!N2320/S.FINANCIERO!N2319-1</f>
        <v>0.005200135685</v>
      </c>
      <c r="I2319" s="1">
        <f>S.FINANCIERO!P2320/S.FINANCIERO!P2319-1</f>
        <v>-0.001552192472</v>
      </c>
      <c r="J2319" s="1">
        <f>S.FINANCIERO!R2320/S.FINANCIERO!R2319-1</f>
        <v>0.005021302495</v>
      </c>
      <c r="K2319" s="1">
        <f>S.FINANCIERO!T2320/S.FINANCIERO!T2319-1</f>
        <v>0.0108454523</v>
      </c>
      <c r="L2319" s="1">
        <f>SUMPRODUCT(B2319:K2319, 'Ponderaciones e Índices.'!$A$4:$J$4)</f>
        <v>0.002112842808</v>
      </c>
      <c r="M2319" s="1">
        <f>'S. MATERIALES'!B2320/'S. MATERIALES'!B2319-1</f>
        <v>-0.004766444233</v>
      </c>
      <c r="N2319" s="3">
        <f>'S. MATERIALES'!D2320/'S. MATERIALES'!D2319-1</f>
        <v>-0.007704160247</v>
      </c>
      <c r="O2319" s="1">
        <f>'S. MATERIALES'!F2320/'S. MATERIALES'!F2319-1</f>
        <v>0.007276841208</v>
      </c>
      <c r="P2319" s="1">
        <f>'S. MATERIALES'!H2320/'S. MATERIALES'!H2319-1</f>
        <v>0.007924464677</v>
      </c>
      <c r="Q2319" s="1">
        <f>'S. MATERIALES'!J2320/'S. MATERIALES'!J2319-1</f>
        <v>-0.01123322606</v>
      </c>
      <c r="R2319" s="1">
        <f>'S. MATERIALES'!L2320/'S. MATERIALES'!L2319-1</f>
        <v>0.03115392498</v>
      </c>
      <c r="S2319" s="1">
        <f>'S. MATERIALES'!N2320/'S. MATERIALES'!N2319-1</f>
        <v>-0.005594405594</v>
      </c>
      <c r="T2319" s="1">
        <f>'S. MATERIALES'!P2320/'S. MATERIALES'!P2319-1</f>
        <v>-0.03692307692</v>
      </c>
      <c r="U2319" s="1">
        <f>'S. MATERIALES'!R2320/'S. MATERIALES'!R2319-1</f>
        <v>0.01794258373</v>
      </c>
      <c r="V2319" s="1">
        <f>'S. MATERIALES'!T2320/'S. MATERIALES'!T2319-1</f>
        <v>-0.01088139282</v>
      </c>
      <c r="W2319" s="1">
        <f>SUMPRODUCT(M2319:V2319,'Ponderaciones e Índices.'!$A$8:$J$8)</f>
        <v>0.0002773792676</v>
      </c>
      <c r="X2319" s="1">
        <f>'S. ENERGÍA'!B2320/'S. ENERGÍA'!B2319-1</f>
        <v>0.01638269987</v>
      </c>
      <c r="Y2319" s="1">
        <f>'S. ENERGÍA'!D2320/'S. ENERGÍA'!D2319-1</f>
        <v>0.009540913683</v>
      </c>
      <c r="Z2319" s="1">
        <f>'S. ENERGÍA'!F2320/'S. ENERGÍA'!F2319-1</f>
        <v>0.01193058568</v>
      </c>
      <c r="AA2319" s="1">
        <f>'S. ENERGÍA'!H2320/'S. ENERGÍA'!H2319-1</f>
        <v>0.0008073764038</v>
      </c>
      <c r="AB2319" s="1">
        <f>'S. ENERGÍA'!J2320/'S. ENERGÍA'!J2319-1</f>
        <v>0.005617977528</v>
      </c>
      <c r="AC2319" s="1">
        <f>'S. ENERGÍA'!L2320/'S. ENERGÍA'!L2319-1</f>
        <v>0.01384575569</v>
      </c>
      <c r="AD2319" s="1">
        <f>'S. ENERGÍA'!N2320/'S. ENERGÍA'!N2319-1</f>
        <v>0.00523441056</v>
      </c>
      <c r="AE2319" s="1">
        <f>'S. ENERGÍA'!P2320/'S. ENERGÍA'!P2319-1</f>
        <v>-0.00774740535</v>
      </c>
      <c r="AF2319" s="1">
        <f>'S. ENERGÍA'!R2320/'S. ENERGÍA'!R2319-1</f>
        <v>0</v>
      </c>
      <c r="AG2319" s="1">
        <f>'S. ENERGÍA'!T2320/'S. ENERGÍA'!T2319-1</f>
        <v>0.004610419548</v>
      </c>
      <c r="AH2319" s="1">
        <f>SUMPRODUCT(X2319:AG2319,'Ponderaciones e Índices.'!$A$12:$J$12)</f>
        <v>0.007984949283</v>
      </c>
    </row>
    <row r="2320">
      <c r="A2320" s="1">
        <f>S.FINANCIERO!A2321</f>
        <v>45244</v>
      </c>
      <c r="B2320" s="1">
        <f>S.FINANCIERO!B2321/S.FINANCIERO!B2320-1</f>
        <v>0.01933607118</v>
      </c>
      <c r="C2320" s="1">
        <f>S.FINANCIERO!D2321/S.FINANCIERO!D2320-1</f>
        <v>0.01222908342</v>
      </c>
      <c r="D2320" s="1">
        <f>S.FINANCIERO!F2321/S.FINANCIERO!F2320-1</f>
        <v>0.0228327455</v>
      </c>
      <c r="E2320" s="1">
        <f>S.FINANCIERO!H2321/S.FINANCIERO!H2320-1</f>
        <v>0.01825866441</v>
      </c>
      <c r="F2320" s="1">
        <f>S.FINANCIERO!J2321/S.FINANCIERO!J2320-1</f>
        <v>0.02166826462</v>
      </c>
      <c r="G2320" s="1">
        <f>S.FINANCIERO!L2321/S.FINANCIERO!L2320-1</f>
        <v>0.03306164619</v>
      </c>
      <c r="H2320" s="1">
        <f>S.FINANCIERO!N2321/S.FINANCIERO!N2320-1</f>
        <v>0.05961873973</v>
      </c>
      <c r="I2320" s="1">
        <f>S.FINANCIERO!P2321/S.FINANCIERO!P2320-1</f>
        <v>0.008938981733</v>
      </c>
      <c r="J2320" s="1">
        <f>S.FINANCIERO!R2321/S.FINANCIERO!R2320-1</f>
        <v>0.0376987131</v>
      </c>
      <c r="K2320" s="1">
        <f>S.FINANCIERO!T2321/S.FINANCIERO!T2320-1</f>
        <v>0.02194586686</v>
      </c>
      <c r="L2320" s="1">
        <f>SUMPRODUCT(B2320:K2320, 'Ponderaciones e Índices.'!$A$4:$J$4)</f>
        <v>0.02299621894</v>
      </c>
      <c r="M2320" s="1">
        <f>'S. MATERIALES'!B2321/'S. MATERIALES'!B2320-1</f>
        <v>0.03017241379</v>
      </c>
      <c r="N2320" s="3">
        <f>'S. MATERIALES'!D2321/'S. MATERIALES'!D2320-1</f>
        <v>0.02531055901</v>
      </c>
      <c r="O2320" s="1">
        <f>'S. MATERIALES'!F2321/'S. MATERIALES'!F2320-1</f>
        <v>0.02102803738</v>
      </c>
      <c r="P2320" s="1">
        <f>'S. MATERIALES'!H2321/'S. MATERIALES'!H2320-1</f>
        <v>0.02659752426</v>
      </c>
      <c r="Q2320" s="1">
        <f>'S. MATERIALES'!J2321/'S. MATERIALES'!J2320-1</f>
        <v>0.01946696143</v>
      </c>
      <c r="R2320" s="1">
        <f>'S. MATERIALES'!L2321/'S. MATERIALES'!L2320-1</f>
        <v>-0.00318028225</v>
      </c>
      <c r="S2320" s="1">
        <f>'S. MATERIALES'!N2321/'S. MATERIALES'!N2320-1</f>
        <v>0.02250351617</v>
      </c>
      <c r="T2320" s="1">
        <f>'S. MATERIALES'!P2321/'S. MATERIALES'!P2320-1</f>
        <v>-0.01086261981</v>
      </c>
      <c r="U2320" s="1">
        <f>'S. MATERIALES'!R2321/'S. MATERIALES'!R2320-1</f>
        <v>0.05287896592</v>
      </c>
      <c r="V2320" s="1">
        <f>'S. MATERIALES'!T2321/'S. MATERIALES'!T2320-1</f>
        <v>0.05720572057</v>
      </c>
      <c r="W2320" s="1">
        <f>SUMPRODUCT(M2320:V2320,'Ponderaciones e Índices.'!$A$8:$J$8)</f>
        <v>0.02376605518</v>
      </c>
      <c r="X2320" s="1">
        <f>'S. ENERGÍA'!B2321/'S. ENERGÍA'!B2320-1</f>
        <v>-0.01160541586</v>
      </c>
      <c r="Y2320" s="1">
        <f>'S. ENERGÍA'!D2321/'S. ENERGÍA'!D2320-1</f>
        <v>0.009450744941</v>
      </c>
      <c r="Z2320" s="1">
        <f>'S. ENERGÍA'!F2321/'S. ENERGÍA'!F2320-1</f>
        <v>-0.02336548767</v>
      </c>
      <c r="AA2320" s="1">
        <f>'S. ENERGÍA'!H2321/'S. ENERGÍA'!H2320-1</f>
        <v>0.005653724344</v>
      </c>
      <c r="AB2320" s="1">
        <f>'S. ENERGÍA'!J2321/'S. ENERGÍA'!J2320-1</f>
        <v>-0.004788507582</v>
      </c>
      <c r="AC2320" s="1">
        <f>'S. ENERGÍA'!L2321/'S. ENERGÍA'!L2320-1</f>
        <v>-0.007019783025</v>
      </c>
      <c r="AD2320" s="1">
        <f>'S. ENERGÍA'!N2321/'S. ENERGÍA'!N2320-1</f>
        <v>0</v>
      </c>
      <c r="AE2320" s="1">
        <f>'S. ENERGÍA'!P2321/'S. ENERGÍA'!P2320-1</f>
        <v>-0.003535651149</v>
      </c>
      <c r="AF2320" s="1">
        <f>'S. ENERGÍA'!R2321/'S. ENERGÍA'!R2320-1</f>
        <v>-0.003073770492</v>
      </c>
      <c r="AG2320" s="1">
        <f>'S. ENERGÍA'!T2321/'S. ENERGÍA'!T2320-1</f>
        <v>0.007801743919</v>
      </c>
      <c r="AH2320" s="1">
        <f>SUMPRODUCT(X2320:AG2320,'Ponderaciones e Índices.'!$A$12:$J$12)</f>
        <v>-0.000445656199</v>
      </c>
    </row>
    <row r="2321">
      <c r="A2321" s="1">
        <f>S.FINANCIERO!A2322</f>
        <v>45245</v>
      </c>
      <c r="B2321" s="1">
        <f>S.FINANCIERO!B2322/S.FINANCIERO!B2321-1</f>
        <v>0.008897095854</v>
      </c>
      <c r="C2321" s="1">
        <f>S.FINANCIERO!D2322/S.FINANCIERO!D2321-1</f>
        <v>0.002990430622</v>
      </c>
      <c r="D2321" s="1">
        <f>S.FINANCIERO!F2322/S.FINANCIERO!F2321-1</f>
        <v>0.00834845735</v>
      </c>
      <c r="E2321" s="1">
        <f>S.FINANCIERO!H2322/S.FINANCIERO!H2321-1</f>
        <v>0.00464884609</v>
      </c>
      <c r="F2321" s="1">
        <f>S.FINANCIERO!J2322/S.FINANCIERO!J2321-1</f>
        <v>0.004504504505</v>
      </c>
      <c r="G2321" s="1">
        <f>S.FINANCIERO!L2322/S.FINANCIERO!L2321-1</f>
        <v>0.007556395155</v>
      </c>
      <c r="H2321" s="1">
        <f>S.FINANCIERO!N2322/S.FINANCIERO!N2321-1</f>
        <v>0.0002133757962</v>
      </c>
      <c r="I2321" s="1">
        <f>S.FINANCIERO!P2322/S.FINANCIERO!P2321-1</f>
        <v>0.0003852080123</v>
      </c>
      <c r="J2321" s="1">
        <f>S.FINANCIERO!R2322/S.FINANCIERO!R2321-1</f>
        <v>0.006565509192</v>
      </c>
      <c r="K2321" s="1">
        <f>S.FINANCIERO!T2322/S.FINANCIERO!T2321-1</f>
        <v>0.007874015748</v>
      </c>
      <c r="L2321" s="1">
        <f>SUMPRODUCT(B2321:K2321, 'Ponderaciones e Índices.'!$A$4:$J$4)</f>
        <v>0.004420037896</v>
      </c>
      <c r="M2321" s="1">
        <f>'S. MATERIALES'!B2322/'S. MATERIALES'!B2321-1</f>
        <v>-0.006973500697</v>
      </c>
      <c r="N2321" s="3">
        <f>'S. MATERIALES'!D2322/'S. MATERIALES'!D2321-1</f>
        <v>-0.009389671362</v>
      </c>
      <c r="O2321" s="1">
        <f>'S. MATERIALES'!F2322/'S. MATERIALES'!F2321-1</f>
        <v>-0.01480284378</v>
      </c>
      <c r="P2321" s="1">
        <f>'S. MATERIALES'!H2322/'S. MATERIALES'!H2321-1</f>
        <v>-0.006191950464</v>
      </c>
      <c r="Q2321" s="1">
        <f>'S. MATERIALES'!J2322/'S. MATERIALES'!J2321-1</f>
        <v>-0.009939160292</v>
      </c>
      <c r="R2321" s="1">
        <f>'S. MATERIALES'!L2322/'S. MATERIALES'!L2321-1</f>
        <v>-0.02851445663</v>
      </c>
      <c r="S2321" s="1">
        <f>'S. MATERIALES'!N2322/'S. MATERIALES'!N2321-1</f>
        <v>-0.001375515818</v>
      </c>
      <c r="T2321" s="1">
        <f>'S. MATERIALES'!P2322/'S. MATERIALES'!P2321-1</f>
        <v>0.02325581395</v>
      </c>
      <c r="U2321" s="1">
        <f>'S. MATERIALES'!R2322/'S. MATERIALES'!R2321-1</f>
        <v>0.015625</v>
      </c>
      <c r="V2321" s="1">
        <f>'S. MATERIALES'!T2322/'S. MATERIALES'!T2321-1</f>
        <v>0.002081165453</v>
      </c>
      <c r="W2321" s="1">
        <f>SUMPRODUCT(M2321:V2321,'Ponderaciones e Índices.'!$A$8:$J$8)</f>
        <v>0.0008164444892</v>
      </c>
      <c r="X2321" s="1">
        <f>'S. ENERGÍA'!B2322/'S. ENERGÍA'!B2321-1</f>
        <v>-0.00782778865</v>
      </c>
      <c r="Y2321" s="1">
        <f>'S. ENERGÍA'!D2322/'S. ENERGÍA'!D2321-1</f>
        <v>-0.01475933473</v>
      </c>
      <c r="Z2321" s="1">
        <f>'S. ENERGÍA'!F2322/'S. ENERGÍA'!F2321-1</f>
        <v>0.003511852502</v>
      </c>
      <c r="AA2321" s="1">
        <f>'S. ENERGÍA'!H2322/'S. ENERGÍA'!H2321-1</f>
        <v>0.004616998488</v>
      </c>
      <c r="AB2321" s="1">
        <f>'S. ENERGÍA'!J2322/'S. ENERGÍA'!J2321-1</f>
        <v>-0.01724137931</v>
      </c>
      <c r="AC2321" s="1">
        <f>'S. ENERGÍA'!L2322/'S. ENERGÍA'!L2321-1</f>
        <v>-0.008997429306</v>
      </c>
      <c r="AD2321" s="1">
        <f>'S. ENERGÍA'!N2322/'S. ENERGÍA'!N2321-1</f>
        <v>-0.001358388046</v>
      </c>
      <c r="AE2321" s="1">
        <f>'S. ENERGÍA'!P2322/'S. ENERGÍA'!P2321-1</f>
        <v>0.001774098167</v>
      </c>
      <c r="AF2321" s="1">
        <f>'S. ENERGÍA'!R2322/'S. ENERGÍA'!R2321-1</f>
        <v>-0.007194244604</v>
      </c>
      <c r="AG2321" s="1">
        <f>'S. ENERGÍA'!T2322/'S. ENERGÍA'!T2321-1</f>
        <v>-0.01366120219</v>
      </c>
      <c r="AH2321" s="1">
        <f>SUMPRODUCT(X2321:AG2321,'Ponderaciones e Índices.'!$A$12:$J$12)</f>
        <v>-0.009430835567</v>
      </c>
    </row>
    <row r="2322">
      <c r="A2322" s="1">
        <f>S.FINANCIERO!A2323</f>
        <v>45246</v>
      </c>
      <c r="B2322" s="1">
        <f>S.FINANCIERO!B2323/S.FINANCIERO!B2322-1</f>
        <v>-0.003660565724</v>
      </c>
      <c r="C2322" s="1">
        <f>S.FINANCIERO!D2323/S.FINANCIERO!D2322-1</f>
        <v>-0.0005963029219</v>
      </c>
      <c r="D2322" s="1">
        <f>S.FINANCIERO!F2323/S.FINANCIERO!F2322-1</f>
        <v>-0.000629949604</v>
      </c>
      <c r="E2322" s="1">
        <f>S.FINANCIERO!H2323/S.FINANCIERO!H2322-1</f>
        <v>0.0009915716411</v>
      </c>
      <c r="F2322" s="1">
        <f>S.FINANCIERO!J2323/S.FINANCIERO!J2322-1</f>
        <v>0.001307922272</v>
      </c>
      <c r="G2322" s="1">
        <f>S.FINANCIERO!L2323/S.FINANCIERO!L2322-1</f>
        <v>-0.001654350943</v>
      </c>
      <c r="H2322" s="1">
        <f>S.FINANCIERO!N2323/S.FINANCIERO!N2322-1</f>
        <v>-0.003820840776</v>
      </c>
      <c r="I2322" s="1">
        <f>S.FINANCIERO!P2323/S.FINANCIERO!P2322-1</f>
        <v>-0.003080477474</v>
      </c>
      <c r="J2322" s="1">
        <f>S.FINANCIERO!R2323/S.FINANCIERO!R2322-1</f>
        <v>0.002754022322</v>
      </c>
      <c r="K2322" s="1">
        <f>S.FINANCIERO!T2323/S.FINANCIERO!T2322-1</f>
        <v>0.00615530303</v>
      </c>
      <c r="L2322" s="1">
        <f>SUMPRODUCT(B2322:K2322, 'Ponderaciones e Índices.'!$A$4:$J$4)</f>
        <v>-0.001018748046</v>
      </c>
      <c r="M2322" s="1">
        <f>'S. MATERIALES'!B2323/'S. MATERIALES'!B2322-1</f>
        <v>0.02294007491</v>
      </c>
      <c r="N2322" s="3">
        <f>'S. MATERIALES'!D2323/'S. MATERIALES'!D2322-1</f>
        <v>0.02522550069</v>
      </c>
      <c r="O2322" s="1">
        <f>'S. MATERIALES'!F2323/'S. MATERIALES'!F2322-1</f>
        <v>0.006533920559</v>
      </c>
      <c r="P2322" s="1">
        <f>'S. MATERIALES'!H2323/'S. MATERIALES'!H2322-1</f>
        <v>0.0350877193</v>
      </c>
      <c r="Q2322" s="1">
        <f>'S. MATERIALES'!J2323/'S. MATERIALES'!J2322-1</f>
        <v>0.01344609394</v>
      </c>
      <c r="R2322" s="1">
        <f>'S. MATERIALES'!L2323/'S. MATERIALES'!L2322-1</f>
        <v>-0.002873563218</v>
      </c>
      <c r="S2322" s="1">
        <f>'S. MATERIALES'!N2323/'S. MATERIALES'!N2322-1</f>
        <v>0.03168044077</v>
      </c>
      <c r="T2322" s="1">
        <f>'S. MATERIALES'!P2323/'S. MATERIALES'!P2322-1</f>
        <v>-0.04734848485</v>
      </c>
      <c r="U2322" s="1">
        <f>'S. MATERIALES'!R2323/'S. MATERIALES'!R2322-1</f>
        <v>-0.01648351648</v>
      </c>
      <c r="V2322" s="1">
        <f>'S. MATERIALES'!T2323/'S. MATERIALES'!T2322-1</f>
        <v>0.02699896158</v>
      </c>
      <c r="W2322" s="1">
        <f>SUMPRODUCT(M2322:V2322,'Ponderaciones e Índices.'!$A$8:$J$8)</f>
        <v>0.00277024362</v>
      </c>
      <c r="X2322" s="1">
        <f>'S. ENERGÍA'!B2323/'S. ENERGÍA'!B2322-1</f>
        <v>-0.02323033092</v>
      </c>
      <c r="Y2322" s="1">
        <f>'S. ENERGÍA'!D2323/'S. ENERGÍA'!D2322-1</f>
        <v>-0.0148686417</v>
      </c>
      <c r="Z2322" s="1">
        <f>'S. ENERGÍA'!F2323/'S. ENERGÍA'!F2322-1</f>
        <v>-0.009186351706</v>
      </c>
      <c r="AA2322" s="1">
        <f>'S. ENERGÍA'!H2323/'S. ENERGÍA'!H2322-1</f>
        <v>-0.005793534319</v>
      </c>
      <c r="AB2322" s="1">
        <f>'S. ENERGÍA'!J2323/'S. ENERGÍA'!J2322-1</f>
        <v>-0.01958384333</v>
      </c>
      <c r="AC2322" s="1">
        <f>'S. ENERGÍA'!L2323/'S. ENERGÍA'!L2322-1</f>
        <v>-0.008171206226</v>
      </c>
      <c r="AD2322" s="1">
        <f>'S. ENERGÍA'!N2323/'S. ENERGÍA'!N2322-1</f>
        <v>-0.007481296758</v>
      </c>
      <c r="AE2322" s="1">
        <f>'S. ENERGÍA'!P2323/'S. ENERGÍA'!P2322-1</f>
        <v>-0.01652892562</v>
      </c>
      <c r="AF2322" s="1">
        <f>'S. ENERGÍA'!R2323/'S. ENERGÍA'!R2322-1</f>
        <v>-0.01345755694</v>
      </c>
      <c r="AG2322" s="1">
        <f>'S. ENERGÍA'!T2323/'S. ENERGÍA'!T2322-1</f>
        <v>-0.02031394275</v>
      </c>
      <c r="AH2322" s="1">
        <f>SUMPRODUCT(X2322:AG2322,'Ponderaciones e Índices.'!$A$12:$J$12)</f>
        <v>-0.01541730014</v>
      </c>
    </row>
    <row r="2323">
      <c r="A2323" s="1">
        <f>S.FINANCIERO!A2324</f>
        <v>45247</v>
      </c>
      <c r="B2323" s="1">
        <f>S.FINANCIERO!B2324/S.FINANCIERO!B2323-1</f>
        <v>0.006095524382</v>
      </c>
      <c r="C2323" s="1">
        <f>S.FINANCIERO!D2324/S.FINANCIERO!D2323-1</f>
        <v>0.01169451074</v>
      </c>
      <c r="D2323" s="1">
        <f>S.FINANCIERO!F2324/S.FINANCIERO!F2323-1</f>
        <v>0.00882485367</v>
      </c>
      <c r="E2323" s="1">
        <f>S.FINANCIERO!H2324/S.FINANCIERO!H2323-1</f>
        <v>0.008585108139</v>
      </c>
      <c r="F2323" s="1">
        <f>S.FINANCIERO!J2324/S.FINANCIERO!J2323-1</f>
        <v>0.01175592461</v>
      </c>
      <c r="G2323" s="1">
        <f>S.FINANCIERO!L2324/S.FINANCIERO!L2323-1</f>
        <v>0.009058771542</v>
      </c>
      <c r="H2323" s="1">
        <f>S.FINANCIERO!N2324/S.FINANCIERO!N2323-1</f>
        <v>-0.01022798825</v>
      </c>
      <c r="I2323" s="1">
        <f>S.FINANCIERO!P2324/S.FINANCIERO!P2323-1</f>
        <v>0.01544998069</v>
      </c>
      <c r="J2323" s="1">
        <f>S.FINANCIERO!R2324/S.FINANCIERO!R2323-1</f>
        <v>0.004336513443</v>
      </c>
      <c r="K2323" s="1">
        <f>S.FINANCIERO!T2324/S.FINANCIERO!T2323-1</f>
        <v>0.004941176471</v>
      </c>
      <c r="L2323" s="1">
        <f>SUMPRODUCT(B2323:K2323, 'Ponderaciones e Índices.'!$A$4:$J$4)</f>
        <v>0.008053417607</v>
      </c>
      <c r="M2323" s="1">
        <f>'S. MATERIALES'!B2324/'S. MATERIALES'!B2323-1</f>
        <v>-0.01372997712</v>
      </c>
      <c r="N2323" s="3">
        <f>'S. MATERIALES'!D2324/'S. MATERIALES'!D2323-1</f>
        <v>-0.01028929317</v>
      </c>
      <c r="O2323" s="1">
        <f>'S. MATERIALES'!F2324/'S. MATERIALES'!F2323-1</f>
        <v>-0.01427720372</v>
      </c>
      <c r="P2323" s="1">
        <f>'S. MATERIALES'!H2324/'S. MATERIALES'!H2323-1</f>
        <v>-0.006652938381</v>
      </c>
      <c r="Q2323" s="1">
        <f>'S. MATERIALES'!J2324/'S. MATERIALES'!J2323-1</f>
        <v>-0.008464909648</v>
      </c>
      <c r="R2323" s="1">
        <f>'S. MATERIALES'!L2324/'S. MATERIALES'!L2323-1</f>
        <v>0.01687937423</v>
      </c>
      <c r="S2323" s="1">
        <f>'S. MATERIALES'!N2324/'S. MATERIALES'!N2323-1</f>
        <v>-0.02536715621</v>
      </c>
      <c r="T2323" s="1">
        <f>'S. MATERIALES'!P2324/'S. MATERIALES'!P2323-1</f>
        <v>0.01457919152</v>
      </c>
      <c r="U2323" s="1">
        <f>'S. MATERIALES'!R2324/'S. MATERIALES'!R2323-1</f>
        <v>0.003351955307</v>
      </c>
      <c r="V2323" s="1">
        <f>'S. MATERIALES'!T2324/'S. MATERIALES'!T2323-1</f>
        <v>-0.007077856421</v>
      </c>
      <c r="W2323" s="1">
        <f>SUMPRODUCT(M2323:V2323,'Ponderaciones e Índices.'!$A$8:$J$8)</f>
        <v>-0.002930391649</v>
      </c>
      <c r="X2323" s="1">
        <f>'S. ENERGÍA'!B2324/'S. ENERGÍA'!B2323-1</f>
        <v>0.03948844514</v>
      </c>
      <c r="Y2323" s="1">
        <f>'S. ENERGÍA'!D2324/'S. ENERGÍA'!D2323-1</f>
        <v>0.03586019065</v>
      </c>
      <c r="Z2323" s="1">
        <f>'S. ENERGÍA'!F2324/'S. ENERGÍA'!F2323-1</f>
        <v>0.02030905077</v>
      </c>
      <c r="AA2323" s="1">
        <f>'S. ENERGÍA'!H2324/'S. ENERGÍA'!H2323-1</f>
        <v>0.01185758541</v>
      </c>
      <c r="AB2323" s="1">
        <f>'S. ENERGÍA'!J2324/'S. ENERGÍA'!J2323-1</f>
        <v>0.03204327923</v>
      </c>
      <c r="AC2323" s="1">
        <f>'S. ENERGÍA'!L2324/'S. ENERGÍA'!L2323-1</f>
        <v>0.03452334249</v>
      </c>
      <c r="AD2323" s="1">
        <f>'S. ENERGÍA'!N2324/'S. ENERGÍA'!N2323-1</f>
        <v>0.01576062129</v>
      </c>
      <c r="AE2323" s="1">
        <f>'S. ENERGÍA'!P2324/'S. ENERGÍA'!P2323-1</f>
        <v>-0.00450180072</v>
      </c>
      <c r="AF2323" s="1">
        <f>'S. ENERGÍA'!R2324/'S. ENERGÍA'!R2323-1</f>
        <v>0.01364113326</v>
      </c>
      <c r="AG2323" s="1">
        <f>'S. ENERGÍA'!T2324/'S. ENERGÍA'!T2323-1</f>
        <v>0.008482563619</v>
      </c>
      <c r="AH2323" s="1">
        <f>SUMPRODUCT(X2323:AG2323,'Ponderaciones e Índices.'!$A$12:$J$12)</f>
        <v>0.02758360298</v>
      </c>
    </row>
    <row r="2324">
      <c r="A2324" s="1">
        <f>S.FINANCIERO!A2325</f>
        <v>45250</v>
      </c>
      <c r="B2324" s="1">
        <f>S.FINANCIERO!B2325/S.FINANCIERO!B2324-1</f>
        <v>0.0003319777575</v>
      </c>
      <c r="C2324" s="1">
        <f>S.FINANCIERO!D2325/S.FINANCIERO!D2324-1</f>
        <v>0.003774475112</v>
      </c>
      <c r="D2324" s="1">
        <f>S.FINANCIERO!F2325/S.FINANCIERO!F2324-1</f>
        <v>-0.003124163171</v>
      </c>
      <c r="E2324" s="1">
        <f>S.FINANCIERO!H2325/S.FINANCIERO!H2324-1</f>
        <v>-0.001636929121</v>
      </c>
      <c r="F2324" s="1">
        <f>S.FINANCIERO!J2325/S.FINANCIERO!J2324-1</f>
        <v>0.001475470306</v>
      </c>
      <c r="G2324" s="1">
        <f>S.FINANCIERO!L2325/S.FINANCIERO!L2324-1</f>
        <v>-0.003941318152</v>
      </c>
      <c r="H2324" s="1">
        <f>S.FINANCIERO!N2325/S.FINANCIERO!N2324-1</f>
        <v>0.02238856578</v>
      </c>
      <c r="I2324" s="1">
        <f>S.FINANCIERO!P2325/S.FINANCIERO!P2324-1</f>
        <v>0.007607455306</v>
      </c>
      <c r="J2324" s="1">
        <f>S.FINANCIERO!R2325/S.FINANCIERO!R2324-1</f>
        <v>0.004173862982</v>
      </c>
      <c r="K2324" s="1">
        <f>S.FINANCIERO!T2325/S.FINANCIERO!T2324-1</f>
        <v>0.01404823226</v>
      </c>
      <c r="L2324" s="1">
        <f>SUMPRODUCT(B2324:K2324, 'Ponderaciones e Índices.'!$A$4:$J$4)</f>
        <v>0.004123805778</v>
      </c>
      <c r="M2324" s="1">
        <f>'S. MATERIALES'!B2325/'S. MATERIALES'!B2324-1</f>
        <v>0.006496519722</v>
      </c>
      <c r="N2324" s="3">
        <f>'S. MATERIALES'!D2325/'S. MATERIALES'!D2324-1</f>
        <v>0.004821455477</v>
      </c>
      <c r="O2324" s="1">
        <f>'S. MATERIALES'!F2325/'S. MATERIALES'!F2324-1</f>
        <v>-0.008558408358</v>
      </c>
      <c r="P2324" s="1">
        <f>'S. MATERIALES'!H2325/'S. MATERIALES'!H2324-1</f>
        <v>0.003827140807</v>
      </c>
      <c r="Q2324" s="1">
        <f>'S. MATERIALES'!J2325/'S. MATERIALES'!J2324-1</f>
        <v>-0.02082828772</v>
      </c>
      <c r="R2324" s="1">
        <f>'S. MATERIALES'!L2325/'S. MATERIALES'!L2324-1</f>
        <v>0.01032388664</v>
      </c>
      <c r="S2324" s="1">
        <f>'S. MATERIALES'!N2325/'S. MATERIALES'!N2324-1</f>
        <v>0.001369863014</v>
      </c>
      <c r="T2324" s="1">
        <f>'S. MATERIALES'!P2325/'S. MATERIALES'!P2324-1</f>
        <v>-0.03527106466</v>
      </c>
      <c r="U2324" s="1">
        <f>'S. MATERIALES'!R2325/'S. MATERIALES'!R2324-1</f>
        <v>0.05011135857</v>
      </c>
      <c r="V2324" s="1">
        <f>'S. MATERIALES'!T2325/'S. MATERIALES'!T2324-1</f>
        <v>-0.003054989817</v>
      </c>
      <c r="W2324" s="1">
        <f>SUMPRODUCT(M2324:V2324,'Ponderaciones e Índices.'!$A$8:$J$8)</f>
        <v>0.008636291725</v>
      </c>
      <c r="X2324" s="1">
        <f>'S. ENERGÍA'!B2325/'S. ENERGÍA'!B2324-1</f>
        <v>-0.008417871789</v>
      </c>
      <c r="Y2324" s="1">
        <f>'S. ENERGÍA'!D2325/'S. ENERGÍA'!D2324-1</f>
        <v>0.002957931639</v>
      </c>
      <c r="Z2324" s="1">
        <f>'S. ENERGÍA'!F2325/'S. ENERGÍA'!F2324-1</f>
        <v>0.0002163565556</v>
      </c>
      <c r="AA2324" s="1">
        <f>'S. ENERGÍA'!H2325/'S. ENERGÍA'!H2324-1</f>
        <v>0.002383413362</v>
      </c>
      <c r="AB2324" s="1">
        <f>'S. ENERGÍA'!J2325/'S. ENERGÍA'!J2324-1</f>
        <v>0.004838709677</v>
      </c>
      <c r="AC2324" s="1">
        <f>'S. ENERGÍA'!L2325/'S. ENERGÍA'!L2324-1</f>
        <v>0.001896094046</v>
      </c>
      <c r="AD2324" s="1">
        <f>'S. ENERGÍA'!N2325/'S. ENERGÍA'!N2324-1</f>
        <v>0.005621767484</v>
      </c>
      <c r="AE2324" s="1">
        <f>'S. ENERGÍA'!P2325/'S. ENERGÍA'!P2324-1</f>
        <v>0.0078384082</v>
      </c>
      <c r="AF2324" s="1">
        <f>'S. ENERGÍA'!R2325/'S. ENERGÍA'!R2324-1</f>
        <v>0.003105590062</v>
      </c>
      <c r="AG2324" s="1">
        <f>'S. ENERGÍA'!T2325/'S. ENERGÍA'!T2324-1</f>
        <v>0.01028037383</v>
      </c>
      <c r="AH2324" s="1">
        <f>SUMPRODUCT(X2324:AG2324,'Ponderaciones e Índices.'!$A$12:$J$12)</f>
        <v>0.001727569849</v>
      </c>
    </row>
    <row r="2325">
      <c r="A2325" s="1">
        <f>S.FINANCIERO!A2326</f>
        <v>45251</v>
      </c>
      <c r="B2325" s="1">
        <f>S.FINANCIERO!B2326/S.FINANCIERO!B2325-1</f>
        <v>-0.006222517216</v>
      </c>
      <c r="C2325" s="1">
        <f>S.FINANCIERO!D2326/S.FINANCIERO!D2325-1</f>
        <v>-0.009753231492</v>
      </c>
      <c r="D2325" s="1">
        <f>S.FINANCIERO!F2326/S.FINANCIERO!F2325-1</f>
        <v>-0.008954154728</v>
      </c>
      <c r="E2325" s="1">
        <f>S.FINANCIERO!H2326/S.FINANCIERO!H2325-1</f>
        <v>-0.009509755698</v>
      </c>
      <c r="F2325" s="1">
        <f>S.FINANCIERO!J2326/S.FINANCIERO!J2325-1</f>
        <v>-0.0167587477</v>
      </c>
      <c r="G2325" s="1">
        <f>S.FINANCIERO!L2326/S.FINANCIERO!L2325-1</f>
        <v>-0.007584084414</v>
      </c>
      <c r="H2325" s="1">
        <f>S.FINANCIERO!N2326/S.FINANCIERO!N2325-1</f>
        <v>-0.02126658244</v>
      </c>
      <c r="I2325" s="1">
        <f>S.FINANCIERO!P2326/S.FINANCIERO!P2325-1</f>
        <v>-0.01359003398</v>
      </c>
      <c r="J2325" s="1">
        <f>S.FINANCIERO!R2326/S.FINANCIERO!R2325-1</f>
        <v>-0.004299842339</v>
      </c>
      <c r="K2325" s="1">
        <f>S.FINANCIERO!T2326/S.FINANCIERO!T2325-1</f>
        <v>0.00600323251</v>
      </c>
      <c r="L2325" s="1">
        <f>SUMPRODUCT(B2325:K2325, 'Ponderaciones e Índices.'!$A$4:$J$4)</f>
        <v>-0.01106021573</v>
      </c>
      <c r="M2325" s="1">
        <f>'S. MATERIALES'!B2326/'S. MATERIALES'!B2325-1</f>
        <v>0.02305209774</v>
      </c>
      <c r="N2325" s="3">
        <f>'S. MATERIALES'!D2326/'S. MATERIALES'!D2325-1</f>
        <v>0.01769380717</v>
      </c>
      <c r="O2325" s="1">
        <f>'S. MATERIALES'!F2326/'S. MATERIALES'!F2325-1</f>
        <v>0.01261911435</v>
      </c>
      <c r="P2325" s="1">
        <f>'S. MATERIALES'!H2326/'S. MATERIALES'!H2325-1</f>
        <v>0.02239872915</v>
      </c>
      <c r="Q2325" s="1">
        <f>'S. MATERIALES'!J2326/'S. MATERIALES'!J2325-1</f>
        <v>-0.009646302251</v>
      </c>
      <c r="R2325" s="1">
        <f>'S. MATERIALES'!L2326/'S. MATERIALES'!L2325-1</f>
        <v>-0.005810458826</v>
      </c>
      <c r="S2325" s="1">
        <f>'S. MATERIALES'!N2326/'S. MATERIALES'!N2325-1</f>
        <v>0.01915184679</v>
      </c>
      <c r="T2325" s="1">
        <f>'S. MATERIALES'!P2326/'S. MATERIALES'!P2325-1</f>
        <v>-0.03926878808</v>
      </c>
      <c r="U2325" s="1">
        <f>'S. MATERIALES'!R2326/'S. MATERIALES'!R2325-1</f>
        <v>0.007423117709</v>
      </c>
      <c r="V2325" s="1">
        <f>'S. MATERIALES'!T2326/'S. MATERIALES'!T2325-1</f>
        <v>0.02145045965</v>
      </c>
      <c r="W2325" s="1">
        <f>SUMPRODUCT(M2325:V2325,'Ponderaciones e Índices.'!$A$8:$J$8)</f>
        <v>0.005001969788</v>
      </c>
      <c r="X2325" s="1">
        <f>'S. ENERGÍA'!B2326/'S. ENERGÍA'!B2325-1</f>
        <v>-0.01131911189</v>
      </c>
      <c r="Y2325" s="1">
        <f>'S. ENERGÍA'!D2326/'S. ENERGÍA'!D2325-1</f>
        <v>-0.01103222283</v>
      </c>
      <c r="Z2325" s="1">
        <f>'S. ENERGÍA'!F2326/'S. ENERGÍA'!F2325-1</f>
        <v>0.002812026822</v>
      </c>
      <c r="AA2325" s="1">
        <f>'S. ENERGÍA'!H2326/'S. ENERGÍA'!H2325-1</f>
        <v>0.003171778567</v>
      </c>
      <c r="AB2325" s="1">
        <f>'S. ENERGÍA'!J2326/'S. ENERGÍA'!J2325-1</f>
        <v>-0.01284109149</v>
      </c>
      <c r="AC2325" s="1">
        <f>'S. ENERGÍA'!L2326/'S. ENERGÍA'!L2325-1</f>
        <v>-0.004794347716</v>
      </c>
      <c r="AD2325" s="1">
        <f>'S. ENERGÍA'!N2326/'S. ENERGÍA'!N2325-1</f>
        <v>-0.00156529517</v>
      </c>
      <c r="AE2325" s="1">
        <f>'S. ENERGÍA'!P2326/'S. ENERGÍA'!P2325-1</f>
        <v>0.0001495662579</v>
      </c>
      <c r="AF2325" s="1">
        <f>'S. ENERGÍA'!R2326/'S. ENERGÍA'!R2325-1</f>
        <v>-0.00515995872</v>
      </c>
      <c r="AG2325" s="1">
        <f>'S. ENERGÍA'!T2326/'S. ENERGÍA'!T2325-1</f>
        <v>-0.003237742831</v>
      </c>
      <c r="AH2325" s="1">
        <f>SUMPRODUCT(X2325:AG2325,'Ponderaciones e Índices.'!$A$12:$J$12)</f>
        <v>-0.007513900202</v>
      </c>
    </row>
    <row r="2326">
      <c r="A2326" s="1">
        <f>S.FINANCIERO!A2327</f>
        <v>45252</v>
      </c>
      <c r="B2326" s="1">
        <f>S.FINANCIERO!B2327/S.FINANCIERO!B2326-1</f>
        <v>-0.006762397729</v>
      </c>
      <c r="C2326" s="1">
        <f>S.FINANCIERO!D2327/S.FINANCIERO!D2326-1</f>
        <v>-0.01079862347</v>
      </c>
      <c r="D2326" s="1">
        <f>S.FINANCIERO!F2327/S.FINANCIERO!F2326-1</f>
        <v>-0.002258764004</v>
      </c>
      <c r="E2326" s="1">
        <f>S.FINANCIERO!H2327/S.FINANCIERO!H2326-1</f>
        <v>-0.003972852177</v>
      </c>
      <c r="F2326" s="1">
        <f>S.FINANCIERO!J2327/S.FINANCIERO!J2326-1</f>
        <v>0.005244427795</v>
      </c>
      <c r="G2326" s="1">
        <f>S.FINANCIERO!L2327/S.FINANCIERO!L2326-1</f>
        <v>-0.004430169454</v>
      </c>
      <c r="H2326" s="1">
        <f>S.FINANCIERO!N2327/S.FINANCIERO!N2326-1</f>
        <v>0.01118544408</v>
      </c>
      <c r="I2326" s="1">
        <f>S.FINANCIERO!P2327/S.FINANCIERO!P2326-1</f>
        <v>-0.001530807501</v>
      </c>
      <c r="J2326" s="1">
        <f>S.FINANCIERO!R2327/S.FINANCIERO!R2326-1</f>
        <v>0.004750251907</v>
      </c>
      <c r="K2326" s="1">
        <f>S.FINANCIERO!T2327/S.FINANCIERO!T2326-1</f>
        <v>-0.0002295157218</v>
      </c>
      <c r="L2326" s="1">
        <f>SUMPRODUCT(B2326:K2326, 'Ponderaciones e Índices.'!$A$4:$J$4)</f>
        <v>-0.001862547692</v>
      </c>
      <c r="M2326" s="1">
        <f>'S. MATERIALES'!B2327/'S. MATERIALES'!B2326-1</f>
        <v>0.000901306895</v>
      </c>
      <c r="N2326" s="3">
        <f>'S. MATERIALES'!D2327/'S. MATERIALES'!D2326-1</f>
        <v>0.0004420215117</v>
      </c>
      <c r="O2326" s="1">
        <f>'S. MATERIALES'!F2327/'S. MATERIALES'!F2326-1</f>
        <v>-0.005902256419</v>
      </c>
      <c r="P2326" s="1">
        <f>'S. MATERIALES'!H2327/'S. MATERIALES'!H2326-1</f>
        <v>0.005593536358</v>
      </c>
      <c r="Q2326" s="1">
        <f>'S. MATERIALES'!J2327/'S. MATERIALES'!J2326-1</f>
        <v>0.01367382617</v>
      </c>
      <c r="R2326" s="1">
        <f>'S. MATERIALES'!L2327/'S. MATERIALES'!L2326-1</f>
        <v>0.003224506247</v>
      </c>
      <c r="S2326" s="1">
        <f>'S. MATERIALES'!N2327/'S. MATERIALES'!N2326-1</f>
        <v>0.02013422819</v>
      </c>
      <c r="T2326" s="1">
        <f>'S. MATERIALES'!P2327/'S. MATERIALES'!P2326-1</f>
        <v>-0.02889358703</v>
      </c>
      <c r="U2326" s="1">
        <f>'S. MATERIALES'!R2327/'S. MATERIALES'!R2326-1</f>
        <v>-0.01368421053</v>
      </c>
      <c r="V2326" s="1">
        <f>'S. MATERIALES'!T2327/'S. MATERIALES'!T2326-1</f>
        <v>-0.0145</v>
      </c>
      <c r="W2326" s="1">
        <f>SUMPRODUCT(M2326:V2326,'Ponderaciones e Índices.'!$A$8:$J$8)</f>
        <v>-0.003094616135</v>
      </c>
      <c r="X2326" s="1">
        <f>'S. ENERGÍA'!B2327/'S. ENERGÍA'!B2326-1</f>
        <v>-0.008146191105</v>
      </c>
      <c r="Y2326" s="1">
        <f>'S. ENERGÍA'!D2327/'S. ENERGÍA'!D2326-1</f>
        <v>-0.01866578308</v>
      </c>
      <c r="Z2326" s="1">
        <f>'S. ENERGÍA'!F2327/'S. ENERGÍA'!F2326-1</f>
        <v>0.001725625539</v>
      </c>
      <c r="AA2326" s="1">
        <f>'S. ENERGÍA'!H2327/'S. ENERGÍA'!H2326-1</f>
        <v>0.004148441786</v>
      </c>
      <c r="AB2326" s="1">
        <f>'S. ENERGÍA'!J2327/'S. ENERGÍA'!J2326-1</f>
        <v>-0.02520325203</v>
      </c>
      <c r="AC2326" s="1">
        <f>'S. ENERGÍA'!L2327/'S. ENERGÍA'!L2326-1</f>
        <v>-0.01090263692</v>
      </c>
      <c r="AD2326" s="1">
        <f>'S. ENERGÍA'!N2327/'S. ENERGÍA'!N2326-1</f>
        <v>0.003807390817</v>
      </c>
      <c r="AE2326" s="1">
        <f>'S. ENERGÍA'!P2327/'S. ENERGÍA'!P2326-1</f>
        <v>-0.005383580081</v>
      </c>
      <c r="AF2326" s="1">
        <f>'S. ENERGÍA'!R2327/'S. ENERGÍA'!R2326-1</f>
        <v>-0.01037344398</v>
      </c>
      <c r="AG2326" s="1">
        <f>'S. ENERGÍA'!T2327/'S. ENERGÍA'!T2326-1</f>
        <v>-0.01577726218</v>
      </c>
      <c r="AH2326" s="1">
        <f>SUMPRODUCT(X2326:AG2326,'Ponderaciones e Índices.'!$A$12:$J$12)</f>
        <v>-0.01225186471</v>
      </c>
    </row>
    <row r="2327">
      <c r="A2327" s="1">
        <f>S.FINANCIERO!A2328</f>
        <v>45253</v>
      </c>
      <c r="B2327" s="1">
        <f>S.FINANCIERO!B2328/S.FINANCIERO!B2327-1</f>
        <v>-0.002605698916</v>
      </c>
      <c r="C2327" s="1">
        <f>S.FINANCIERO!D2328/S.FINANCIERO!D2327-1</f>
        <v>-0.002519193858</v>
      </c>
      <c r="D2327" s="1">
        <f>S.FINANCIERO!F2328/S.FINANCIERO!F2327-1</f>
        <v>-0.001992212261</v>
      </c>
      <c r="E2327" s="1">
        <f>S.FINANCIERO!H2328/S.FINANCIERO!H2327-1</f>
        <v>0</v>
      </c>
      <c r="F2327" s="1">
        <f>S.FINANCIERO!J2328/S.FINANCIERO!J2327-1</f>
        <v>-0.0003726476616</v>
      </c>
      <c r="G2327" s="1">
        <f>S.FINANCIERO!L2328/S.FINANCIERO!L2327-1</f>
        <v>-0.003114918233</v>
      </c>
      <c r="H2327" s="1">
        <f>S.FINANCIERO!N2328/S.FINANCIERO!N2327-1</f>
        <v>-0.005317026933</v>
      </c>
      <c r="I2327" s="1">
        <f>S.FINANCIERO!P2328/S.FINANCIERO!P2327-1</f>
        <v>0.004982752012</v>
      </c>
      <c r="J2327" s="1">
        <f>S.FINANCIERO!R2328/S.FINANCIERO!R2327-1</f>
        <v>-0.002148997135</v>
      </c>
      <c r="K2327" s="1">
        <f>S.FINANCIERO!T2328/S.FINANCIERO!T2327-1</f>
        <v>0.002754820937</v>
      </c>
      <c r="L2327" s="1">
        <f>SUMPRODUCT(B2327:K2327, 'Ponderaciones e Índices.'!$A$4:$J$4)</f>
        <v>-0.001016730301</v>
      </c>
      <c r="M2327" s="1">
        <f>'S. MATERIALES'!B2328/'S. MATERIALES'!B2327-1</f>
        <v>-0.008104457452</v>
      </c>
      <c r="N2327" s="3">
        <f>'S. MATERIALES'!D2328/'S. MATERIALES'!D2327-1</f>
        <v>-0.003387334315</v>
      </c>
      <c r="O2327" s="1">
        <f>'S. MATERIALES'!F2328/'S. MATERIALES'!F2327-1</f>
        <v>-0.01055906674</v>
      </c>
      <c r="P2327" s="1">
        <f>'S. MATERIALES'!H2328/'S. MATERIALES'!H2327-1</f>
        <v>-0.0010815822</v>
      </c>
      <c r="Q2327" s="1">
        <f>'S. MATERIALES'!J2328/'S. MATERIALES'!J2327-1</f>
        <v>-0.009300893132</v>
      </c>
      <c r="R2327" s="1">
        <f>'S. MATERIALES'!L2328/'S. MATERIALES'!L2327-1</f>
        <v>0.00683005223</v>
      </c>
      <c r="S2327" s="1">
        <f>'S. MATERIALES'!N2328/'S. MATERIALES'!N2327-1</f>
        <v>-0.003947368421</v>
      </c>
      <c r="T2327" s="1">
        <f>'S. MATERIALES'!P2328/'S. MATERIALES'!P2327-1</f>
        <v>-0.008708272859</v>
      </c>
      <c r="U2327" s="1">
        <f>'S. MATERIALES'!R2328/'S. MATERIALES'!R2327-1</f>
        <v>0.006403415155</v>
      </c>
      <c r="V2327" s="1">
        <f>'S. MATERIALES'!T2328/'S. MATERIALES'!T2327-1</f>
        <v>-0.001522070015</v>
      </c>
      <c r="W2327" s="1">
        <f>SUMPRODUCT(M2327:V2327,'Ponderaciones e Índices.'!$A$8:$J$8)</f>
        <v>-0.001605753245</v>
      </c>
      <c r="X2327" s="1">
        <f>'S. ENERGÍA'!B2328/'S. ENERGÍA'!B2327-1</f>
        <v>-0.007769145394</v>
      </c>
      <c r="Y2327" s="1">
        <f>'S. ENERGÍA'!D2328/'S. ENERGÍA'!D2327-1</f>
        <v>0.005402363534</v>
      </c>
      <c r="Z2327" s="1">
        <f>'S. ENERGÍA'!F2328/'S. ENERGÍA'!F2327-1</f>
        <v>0.0002153316107</v>
      </c>
      <c r="AA2327" s="1">
        <f>'S. ENERGÍA'!H2328/'S. ENERGÍA'!H2327-1</f>
        <v>-0.003738257208</v>
      </c>
      <c r="AB2327" s="1">
        <f>'S. ENERGÍA'!J2328/'S. ENERGÍA'!J2327-1</f>
        <v>0.007506255213</v>
      </c>
      <c r="AC2327" s="1">
        <f>'S. ENERGÍA'!L2328/'S. ENERGÍA'!L2327-1</f>
        <v>0.009997436555</v>
      </c>
      <c r="AD2327" s="1">
        <f>'S. ENERGÍA'!N2328/'S. ENERGÍA'!N2327-1</f>
        <v>0.0046854083</v>
      </c>
      <c r="AE2327" s="1">
        <f>'S. ENERGÍA'!P2328/'S. ENERGÍA'!P2327-1</f>
        <v>0.001353179973</v>
      </c>
      <c r="AF2327" s="1">
        <f>'S. ENERGÍA'!R2328/'S. ENERGÍA'!R2327-1</f>
        <v>0.004192872117</v>
      </c>
      <c r="AG2327" s="1">
        <f>'S. ENERGÍA'!T2328/'S. ENERGÍA'!T2327-1</f>
        <v>0.007543611504</v>
      </c>
      <c r="AH2327" s="1">
        <f>SUMPRODUCT(X2327:AG2327,'Ponderaciones e Índices.'!$A$12:$J$12)</f>
        <v>0.002576836377</v>
      </c>
    </row>
    <row r="2328">
      <c r="A2328" s="1">
        <f>S.FINANCIERO!A2329</f>
        <v>45254</v>
      </c>
      <c r="B2328" s="1">
        <f>S.FINANCIERO!B2329/S.FINANCIERO!B2328-1</f>
        <v>0.002528231923</v>
      </c>
      <c r="C2328" s="1">
        <f>S.FINANCIERO!D2329/S.FINANCIERO!D2328-1</f>
        <v>0.002405291642</v>
      </c>
      <c r="D2328" s="1">
        <f>S.FINANCIERO!F2329/S.FINANCIERO!F2328-1</f>
        <v>0.002631340169</v>
      </c>
      <c r="E2328" s="1">
        <f>S.FINANCIERO!H2329/S.FINANCIERO!H2328-1</f>
        <v>-0.0006647831145</v>
      </c>
      <c r="F2328" s="1">
        <f>S.FINANCIERO!J2329/S.FINANCIERO!J2328-1</f>
        <v>0.0007455731594</v>
      </c>
      <c r="G2328" s="1">
        <f>S.FINANCIERO!L2329/S.FINANCIERO!L2328-1</f>
        <v>0.006584086597</v>
      </c>
      <c r="H2328" s="1">
        <f>S.FINANCIERO!N2329/S.FINANCIERO!N2328-1</f>
        <v>-0.00705881598</v>
      </c>
      <c r="I2328" s="1">
        <f>S.FINANCIERO!P2329/S.FINANCIERO!P2328-1</f>
        <v>0.006483600305</v>
      </c>
      <c r="J2328" s="1">
        <f>S.FINANCIERO!R2329/S.FINANCIERO!R2328-1</f>
        <v>0.003589375449</v>
      </c>
      <c r="K2328" s="1">
        <f>S.FINANCIERO!T2329/S.FINANCIERO!T2328-1</f>
        <v>-0.001373626374</v>
      </c>
      <c r="L2328" s="1">
        <f>SUMPRODUCT(B2328:K2328, 'Ponderaciones e Índices.'!$A$4:$J$4)</f>
        <v>0.00177360719</v>
      </c>
      <c r="M2328" s="1">
        <f>'S. MATERIALES'!B2329/'S. MATERIALES'!B2328-1</f>
        <v>0.0009078529278</v>
      </c>
      <c r="N2328" s="3">
        <f>'S. MATERIALES'!D2329/'S. MATERIALES'!D2328-1</f>
        <v>-0.0002955519433</v>
      </c>
      <c r="O2328" s="1">
        <f>'S. MATERIALES'!F2329/'S. MATERIALES'!F2328-1</f>
        <v>0.01200132254</v>
      </c>
      <c r="P2328" s="1">
        <f>'S. MATERIALES'!H2329/'S. MATERIALES'!H2328-1</f>
        <v>-0.01036349575</v>
      </c>
      <c r="Q2328" s="1">
        <f>'S. MATERIALES'!J2329/'S. MATERIALES'!J2328-1</f>
        <v>-0.006839094753</v>
      </c>
      <c r="R2328" s="1">
        <f>'S. MATERIALES'!L2329/'S. MATERIALES'!L2328-1</f>
        <v>-0.00798084597</v>
      </c>
      <c r="S2328" s="1">
        <f>'S. MATERIALES'!N2329/'S. MATERIALES'!N2328-1</f>
        <v>0.006605019815</v>
      </c>
      <c r="T2328" s="1">
        <f>'S. MATERIALES'!P2329/'S. MATERIALES'!P2328-1</f>
        <v>-0.02562225476</v>
      </c>
      <c r="U2328" s="1">
        <f>'S. MATERIALES'!R2329/'S. MATERIALES'!R2328-1</f>
        <v>-0.004241781548</v>
      </c>
      <c r="V2328" s="1">
        <f>'S. MATERIALES'!T2329/'S. MATERIALES'!T2328-1</f>
        <v>0.01473577236</v>
      </c>
      <c r="W2328" s="1">
        <f>SUMPRODUCT(M2328:V2328,'Ponderaciones e Índices.'!$A$8:$J$8)</f>
        <v>-0.005008873232</v>
      </c>
      <c r="X2328" s="1">
        <f>'S. ENERGÍA'!B2329/'S. ENERGÍA'!B2328-1</f>
        <v>-0.001118568233</v>
      </c>
      <c r="Y2328" s="1">
        <f>'S. ENERGÍA'!D2329/'S. ENERGÍA'!D2328-1</f>
        <v>-0.0005597223777</v>
      </c>
      <c r="Z2328" s="1">
        <f>'S. ENERGÍA'!F2329/'S. ENERGÍA'!F2328-1</f>
        <v>0.002583423036</v>
      </c>
      <c r="AA2328" s="1">
        <f>'S. ENERGÍA'!H2329/'S. ENERGÍA'!H2328-1</f>
        <v>-0.0007890418561</v>
      </c>
      <c r="AB2328" s="1">
        <f>'S. ENERGÍA'!J2329/'S. ENERGÍA'!J2328-1</f>
        <v>-0.002897350993</v>
      </c>
      <c r="AC2328" s="1">
        <f>'S. ENERGÍA'!L2329/'S. ENERGÍA'!L2328-1</f>
        <v>0.0008883248731</v>
      </c>
      <c r="AD2328" s="1">
        <f>'S. ENERGÍA'!N2329/'S. ENERGÍA'!N2328-1</f>
        <v>-0.0004441483455</v>
      </c>
      <c r="AE2328" s="1">
        <f>'S. ENERGÍA'!P2329/'S. ENERGÍA'!P2328-1</f>
        <v>0.003303303303</v>
      </c>
      <c r="AF2328" s="1">
        <f>'S. ENERGÍA'!R2329/'S. ENERGÍA'!R2328-1</f>
        <v>0.002087682672</v>
      </c>
      <c r="AG2328" s="1">
        <f>'S. ENERGÍA'!T2329/'S. ENERGÍA'!T2328-1</f>
        <v>0.001403837155</v>
      </c>
      <c r="AH2328" s="1">
        <f>SUMPRODUCT(X2328:AG2328,'Ponderaciones e Índices.'!$A$12:$J$12)</f>
        <v>-0.0001580243735</v>
      </c>
    </row>
    <row r="2329">
      <c r="A2329" s="1">
        <f>S.FINANCIERO!A2330</f>
        <v>45257</v>
      </c>
      <c r="B2329" s="1">
        <f>S.FINANCIERO!B2330/S.FINANCIERO!B2329-1</f>
        <v>-0.006977135171</v>
      </c>
      <c r="C2329" s="1">
        <f>S.FINANCIERO!D2330/S.FINANCIERO!D2329-1</f>
        <v>-0.003359328134</v>
      </c>
      <c r="D2329" s="1">
        <f>S.FINANCIERO!F2330/S.FINANCIERO!F2329-1</f>
        <v>-0.006787330317</v>
      </c>
      <c r="E2329" s="1">
        <f>S.FINANCIERO!H2330/S.FINANCIERO!H2329-1</f>
        <v>0.001995676035</v>
      </c>
      <c r="F2329" s="1">
        <f>S.FINANCIERO!J2330/S.FINANCIERO!J2329-1</f>
        <v>-0.01508660831</v>
      </c>
      <c r="G2329" s="1">
        <f>S.FINANCIERO!L2330/S.FINANCIERO!L2329-1</f>
        <v>-0.000110864745</v>
      </c>
      <c r="H2329" s="1">
        <f>S.FINANCIERO!N2330/S.FINANCIERO!N2329-1</f>
        <v>-0.001725547474</v>
      </c>
      <c r="I2329" s="1">
        <f>S.FINANCIERO!P2330/S.FINANCIERO!P2329-1</f>
        <v>-0.004168245548</v>
      </c>
      <c r="J2329" s="1">
        <f>S.FINANCIERO!R2330/S.FINANCIERO!R2329-1</f>
        <v>-0.003576537911</v>
      </c>
      <c r="K2329" s="1">
        <f>S.FINANCIERO!T2330/S.FINANCIERO!T2329-1</f>
        <v>-0.0002292526364</v>
      </c>
      <c r="L2329" s="1">
        <f>SUMPRODUCT(B2329:K2329, 'Ponderaciones e Índices.'!$A$4:$J$4)</f>
        <v>-0.004539797499</v>
      </c>
      <c r="M2329" s="1">
        <f>'S. MATERIALES'!B2330/'S. MATERIALES'!B2329-1</f>
        <v>0.02267573696</v>
      </c>
      <c r="N2329" s="3">
        <f>'S. MATERIALES'!D2330/'S. MATERIALES'!D2329-1</f>
        <v>0.022172949</v>
      </c>
      <c r="O2329" s="1">
        <f>'S. MATERIALES'!F2330/'S. MATERIALES'!F2329-1</f>
        <v>0.04742904412</v>
      </c>
      <c r="P2329" s="1">
        <f>'S. MATERIALES'!H2330/'S. MATERIALES'!H2329-1</f>
        <v>0.01328540169</v>
      </c>
      <c r="Q2329" s="1">
        <f>'S. MATERIALES'!J2330/'S. MATERIALES'!J2329-1</f>
        <v>-0.006385376236</v>
      </c>
      <c r="R2329" s="1">
        <f>'S. MATERIALES'!L2330/'S. MATERIALES'!L2329-1</f>
        <v>-0.02413515688</v>
      </c>
      <c r="S2329" s="1">
        <f>'S. MATERIALES'!N2330/'S. MATERIALES'!N2329-1</f>
        <v>0.02099737533</v>
      </c>
      <c r="T2329" s="1">
        <f>'S. MATERIALES'!P2330/'S. MATERIALES'!P2329-1</f>
        <v>-0.04282494365</v>
      </c>
      <c r="U2329" s="1">
        <f>'S. MATERIALES'!R2330/'S. MATERIALES'!R2329-1</f>
        <v>-0.05431309904</v>
      </c>
      <c r="V2329" s="1">
        <f>'S. MATERIALES'!T2330/'S. MATERIALES'!T2329-1</f>
        <v>0.02353530295</v>
      </c>
      <c r="W2329" s="1">
        <f>SUMPRODUCT(M2329:V2329,'Ponderaciones e Índices.'!$A$8:$J$8)</f>
        <v>-0.0115864975</v>
      </c>
      <c r="X2329" s="1">
        <f>'S. ENERGÍA'!B2330/'S. ENERGÍA'!B2329-1</f>
        <v>-0.01590145577</v>
      </c>
      <c r="Y2329" s="1">
        <f>'S. ENERGÍA'!D2330/'S. ENERGÍA'!D2329-1</f>
        <v>-0.02497759857</v>
      </c>
      <c r="Z2329" s="1">
        <f>'S. ENERGÍA'!F2330/'S. ENERGÍA'!F2329-1</f>
        <v>-0.007515567962</v>
      </c>
      <c r="AA2329" s="1">
        <f>'S. ENERGÍA'!H2330/'S. ENERGÍA'!H2329-1</f>
        <v>-0.01363690599</v>
      </c>
      <c r="AB2329" s="1">
        <f>'S. ENERGÍA'!J2330/'S. ENERGÍA'!J2329-1</f>
        <v>-0.009547530095</v>
      </c>
      <c r="AC2329" s="1">
        <f>'S. ENERGÍA'!L2330/'S. ENERGÍA'!L2329-1</f>
        <v>-0.009002155446</v>
      </c>
      <c r="AD2329" s="1">
        <f>'S. ENERGÍA'!N2330/'S. ENERGÍA'!N2329-1</f>
        <v>-0.0008886914019</v>
      </c>
      <c r="AE2329" s="1">
        <f>'S. ENERGÍA'!P2330/'S. ENERGÍA'!P2329-1</f>
        <v>-0.01002693804</v>
      </c>
      <c r="AF2329" s="1">
        <f>'S. ENERGÍA'!R2330/'S. ENERGÍA'!R2329-1</f>
        <v>-0.01875</v>
      </c>
      <c r="AG2329" s="1">
        <f>'S. ENERGÍA'!T2330/'S. ENERGÍA'!T2329-1</f>
        <v>-0.002336448598</v>
      </c>
      <c r="AH2329" s="1">
        <f>SUMPRODUCT(X2329:AG2329,'Ponderaciones e Índices.'!$A$12:$J$12)</f>
        <v>-0.01622224786</v>
      </c>
    </row>
    <row r="2330">
      <c r="A2330" s="1">
        <f>S.FINANCIERO!A2331</f>
        <v>45258</v>
      </c>
      <c r="B2330" s="1">
        <f>S.FINANCIERO!B2331/S.FINANCIERO!B2330-1</f>
        <v>-0.00685685262</v>
      </c>
      <c r="C2330" s="1">
        <f>S.FINANCIERO!D2331/S.FINANCIERO!D2330-1</f>
        <v>-0.005537498495</v>
      </c>
      <c r="D2330" s="1">
        <f>S.FINANCIERO!F2331/S.FINANCIERO!F2330-1</f>
        <v>-0.01111617312</v>
      </c>
      <c r="E2330" s="1">
        <f>S.FINANCIERO!H2331/S.FINANCIERO!H2330-1</f>
        <v>-0.0444813278</v>
      </c>
      <c r="F2330" s="1">
        <f>S.FINANCIERO!J2331/S.FINANCIERO!J2330-1</f>
        <v>-0.009266263238</v>
      </c>
      <c r="G2330" s="1">
        <f>S.FINANCIERO!L2331/S.FINANCIERO!L2330-1</f>
        <v>-0.02394944007</v>
      </c>
      <c r="H2330" s="1">
        <f>S.FINANCIERO!N2331/S.FINANCIERO!N2330-1</f>
        <v>0.01812690778</v>
      </c>
      <c r="I2330" s="1">
        <f>S.FINANCIERO!P2331/S.FINANCIERO!P2330-1</f>
        <v>-0.002283105023</v>
      </c>
      <c r="J2330" s="1">
        <f>S.FINANCIERO!R2331/S.FINANCIERO!R2330-1</f>
        <v>-0.01579325197</v>
      </c>
      <c r="K2330" s="1">
        <f>S.FINANCIERO!T2331/S.FINANCIERO!T2330-1</f>
        <v>-0.002293052052</v>
      </c>
      <c r="L2330" s="1">
        <f>SUMPRODUCT(B2330:K2330, 'Ponderaciones e Índices.'!$A$4:$J$4)</f>
        <v>-0.009922938492</v>
      </c>
      <c r="M2330" s="1">
        <f>'S. MATERIALES'!B2331/'S. MATERIALES'!B2330-1</f>
        <v>0.04966740576</v>
      </c>
      <c r="N2330" s="3">
        <f>'S. MATERIALES'!D2331/'S. MATERIALES'!D2330-1</f>
        <v>0.04830079537</v>
      </c>
      <c r="O2330" s="1">
        <f>'S. MATERIALES'!F2331/'S. MATERIALES'!F2330-1</f>
        <v>0.01446774622</v>
      </c>
      <c r="P2330" s="1">
        <f>'S. MATERIALES'!H2331/'S. MATERIALES'!H2330-1</f>
        <v>0.02899892025</v>
      </c>
      <c r="Q2330" s="1">
        <f>'S. MATERIALES'!J2331/'S. MATERIALES'!J2330-1</f>
        <v>0.01039566532</v>
      </c>
      <c r="R2330" s="1">
        <f>'S. MATERIALES'!L2331/'S. MATERIALES'!L2330-1</f>
        <v>0.02782357791</v>
      </c>
      <c r="S2330" s="1">
        <f>'S. MATERIALES'!N2331/'S. MATERIALES'!N2330-1</f>
        <v>0.02827763496</v>
      </c>
      <c r="T2330" s="1">
        <f>'S. MATERIALES'!P2331/'S. MATERIALES'!P2330-1</f>
        <v>-0.007849293564</v>
      </c>
      <c r="U2330" s="1">
        <f>'S. MATERIALES'!R2331/'S. MATERIALES'!R2330-1</f>
        <v>0.04054054054</v>
      </c>
      <c r="V2330" s="1">
        <f>'S. MATERIALES'!T2331/'S. MATERIALES'!T2330-1</f>
        <v>0.03718199609</v>
      </c>
      <c r="W2330" s="1">
        <f>SUMPRODUCT(M2330:V2330,'Ponderaciones e Índices.'!$A$8:$J$8)</f>
        <v>0.03031360717</v>
      </c>
      <c r="X2330" s="1">
        <f>'S. ENERGÍA'!B2331/'S. ENERGÍA'!B2330-1</f>
        <v>0.01319981793</v>
      </c>
      <c r="Y2330" s="1">
        <f>'S. ENERGÍA'!D2331/'S. ENERGÍA'!D2330-1</f>
        <v>0.01941412981</v>
      </c>
      <c r="Z2330" s="1">
        <f>'S. ENERGÍA'!F2331/'S. ENERGÍA'!F2330-1</f>
        <v>0.003245348334</v>
      </c>
      <c r="AA2330" s="1">
        <f>'S. ENERGÍA'!H2331/'S. ENERGÍA'!H2330-1</f>
        <v>0.01502631585</v>
      </c>
      <c r="AB2330" s="1">
        <f>'S. ENERGÍA'!J2331/'S. ENERGÍA'!J2330-1</f>
        <v>0.005029337804</v>
      </c>
      <c r="AC2330" s="1">
        <f>'S. ENERGÍA'!L2331/'S. ENERGÍA'!L2330-1</f>
        <v>0.004094165814</v>
      </c>
      <c r="AD2330" s="1">
        <f>'S. ENERGÍA'!N2331/'S. ENERGÍA'!N2330-1</f>
        <v>0.0008894818768</v>
      </c>
      <c r="AE2330" s="1">
        <f>'S. ENERGÍA'!P2331/'S. ENERGÍA'!P2330-1</f>
        <v>-0.008465608466</v>
      </c>
      <c r="AF2330" s="1">
        <f>'S. ENERGÍA'!R2331/'S. ENERGÍA'!R2330-1</f>
        <v>-0.007430997877</v>
      </c>
      <c r="AG2330" s="1">
        <f>'S. ENERGÍA'!T2331/'S. ENERGÍA'!T2330-1</f>
        <v>0.01170960187</v>
      </c>
      <c r="AH2330" s="1">
        <f>SUMPRODUCT(X2330:AG2330,'Ponderaciones e Índices.'!$A$12:$J$12)</f>
        <v>0.01016565757</v>
      </c>
    </row>
    <row r="2331">
      <c r="A2331" s="1">
        <f>S.FINANCIERO!A2332</f>
        <v>45259</v>
      </c>
      <c r="B2331" s="1">
        <f>S.FINANCIERO!B2332/S.FINANCIERO!B2331-1</f>
        <v>0.01270030685</v>
      </c>
      <c r="C2331" s="1">
        <f>S.FINANCIERO!D2332/S.FINANCIERO!D2331-1</f>
        <v>0.008352499697</v>
      </c>
      <c r="D2331" s="1">
        <f>S.FINANCIERO!F2332/S.FINANCIERO!F2331-1</f>
        <v>0.01446604625</v>
      </c>
      <c r="E2331" s="1">
        <f>S.FINANCIERO!H2332/S.FINANCIERO!H2331-1</f>
        <v>0.03717213827</v>
      </c>
      <c r="F2331" s="1">
        <f>S.FINANCIERO!J2332/S.FINANCIERO!J2331-1</f>
        <v>0.01851498378</v>
      </c>
      <c r="G2331" s="1">
        <f>S.FINANCIERO!L2332/S.FINANCIERO!L2331-1</f>
        <v>0.01692604794</v>
      </c>
      <c r="H2331" s="1">
        <f>S.FINANCIERO!N2332/S.FINANCIERO!N2331-1</f>
        <v>0.02501168399</v>
      </c>
      <c r="I2331" s="1">
        <f>S.FINANCIERO!P2332/S.FINANCIERO!P2331-1</f>
        <v>0.0007627765065</v>
      </c>
      <c r="J2331" s="1">
        <f>S.FINANCIERO!R2332/S.FINANCIERO!R2331-1</f>
        <v>-0.002479941648</v>
      </c>
      <c r="K2331" s="1">
        <f>S.FINANCIERO!T2332/S.FINANCIERO!T2331-1</f>
        <v>-0.01057228223</v>
      </c>
      <c r="L2331" s="1">
        <f>SUMPRODUCT(B2331:K2331, 'Ponderaciones e Índices.'!$A$4:$J$4)</f>
        <v>0.01416283305</v>
      </c>
      <c r="M2331" s="1">
        <f>'S. MATERIALES'!B2332/'S. MATERIALES'!B2331-1</f>
        <v>-0.001267427123</v>
      </c>
      <c r="N2331" s="3">
        <f>'S. MATERIALES'!D2332/'S. MATERIALES'!D2331-1</f>
        <v>0.001517450683</v>
      </c>
      <c r="O2331" s="1">
        <f>'S. MATERIALES'!F2332/'S. MATERIALES'!F2331-1</f>
        <v>0.01239696454</v>
      </c>
      <c r="P2331" s="1">
        <f>'S. MATERIALES'!H2332/'S. MATERIALES'!H2331-1</f>
        <v>-0.00044970769</v>
      </c>
      <c r="Q2331" s="1">
        <f>'S. MATERIALES'!J2332/'S. MATERIALES'!J2331-1</f>
        <v>-0.03354742159</v>
      </c>
      <c r="R2331" s="1">
        <f>'S. MATERIALES'!L2332/'S. MATERIALES'!L2331-1</f>
        <v>0.01062763184</v>
      </c>
      <c r="S2331" s="1">
        <f>'S. MATERIALES'!N2332/'S. MATERIALES'!N2331-1</f>
        <v>-0.00875</v>
      </c>
      <c r="T2331" s="1">
        <f>'S. MATERIALES'!P2332/'S. MATERIALES'!P2331-1</f>
        <v>-0.1012658228</v>
      </c>
      <c r="U2331" s="1">
        <f>'S. MATERIALES'!R2332/'S. MATERIALES'!R2331-1</f>
        <v>0.007575757576</v>
      </c>
      <c r="V2331" s="1">
        <f>'S. MATERIALES'!T2332/'S. MATERIALES'!T2331-1</f>
        <v>0.003773584906</v>
      </c>
      <c r="W2331" s="1">
        <f>SUMPRODUCT(M2331:V2331,'Ponderaciones e Índices.'!$A$8:$J$8)</f>
        <v>-0.01415612451</v>
      </c>
      <c r="X2331" s="1">
        <f>'S. ENERGÍA'!B2332/'S. ENERGÍA'!B2331-1</f>
        <v>0.006963162624</v>
      </c>
      <c r="Y2331" s="1">
        <f>'S. ENERGÍA'!D2332/'S. ENERGÍA'!D2331-1</f>
        <v>0.01622718053</v>
      </c>
      <c r="Z2331" s="1">
        <f>'S. ENERGÍA'!F2332/'S. ENERGÍA'!F2331-1</f>
        <v>0.0118611171</v>
      </c>
      <c r="AA2331" s="1">
        <f>'S. ENERGÍA'!H2332/'S. ENERGÍA'!H2331-1</f>
        <v>-0.004933900468</v>
      </c>
      <c r="AB2331" s="1">
        <f>'S. ENERGÍA'!J2332/'S. ENERGÍA'!J2331-1</f>
        <v>0.001251042535</v>
      </c>
      <c r="AC2331" s="1">
        <f>'S. ENERGÍA'!L2332/'S. ENERGÍA'!L2331-1</f>
        <v>-0.003185524975</v>
      </c>
      <c r="AD2331" s="1">
        <f>'S. ENERGÍA'!N2332/'S. ENERGÍA'!N2331-1</f>
        <v>0.0006665185514</v>
      </c>
      <c r="AE2331" s="1">
        <f>'S. ENERGÍA'!P2332/'S. ENERGÍA'!P2331-1</f>
        <v>-0.003964018905</v>
      </c>
      <c r="AF2331" s="1">
        <f>'S. ENERGÍA'!R2332/'S. ENERGÍA'!R2331-1</f>
        <v>0.008556149733</v>
      </c>
      <c r="AG2331" s="1">
        <f>'S. ENERGÍA'!T2332/'S. ENERGÍA'!T2331-1</f>
        <v>0.003703703704</v>
      </c>
      <c r="AH2331" s="1">
        <f>SUMPRODUCT(X2331:AG2331,'Ponderaciones e Índices.'!$A$12:$J$12)</f>
        <v>0.008176308787</v>
      </c>
    </row>
    <row r="2332">
      <c r="A2332" s="1">
        <f>S.FINANCIERO!A2333</f>
        <v>45260</v>
      </c>
      <c r="B2332" s="1">
        <f>S.FINANCIERO!B2333/S.FINANCIERO!B2332-1</f>
        <v>0.03206800774</v>
      </c>
      <c r="C2332" s="1">
        <f>S.FINANCIERO!D2333/S.FINANCIERO!D2332-1</f>
        <v>-0.006722689076</v>
      </c>
      <c r="D2332" s="1">
        <f>S.FINANCIERO!F2333/S.FINANCIERO!F2332-1</f>
        <v>0.01271571299</v>
      </c>
      <c r="E2332" s="1">
        <f>S.FINANCIERO!H2333/S.FINANCIERO!H2332-1</f>
        <v>0.01658013733</v>
      </c>
      <c r="F2332" s="1">
        <f>S.FINANCIERO!J2333/S.FINANCIERO!J2332-1</f>
        <v>0.05134932534</v>
      </c>
      <c r="G2332" s="1">
        <f>S.FINANCIERO!L2333/S.FINANCIERO!L2332-1</f>
        <v>0.004468275246</v>
      </c>
      <c r="H2332" s="1">
        <f>S.FINANCIERO!N2333/S.FINANCIERO!N2332-1</f>
        <v>-0.01033808933</v>
      </c>
      <c r="I2332" s="1">
        <f>S.FINANCIERO!P2333/S.FINANCIERO!P2332-1</f>
        <v>0.01295731707</v>
      </c>
      <c r="J2332" s="1">
        <f>S.FINANCIERO!R2333/S.FINANCIERO!R2332-1</f>
        <v>0.002047382276</v>
      </c>
      <c r="K2332" s="1">
        <f>S.FINANCIERO!T2333/S.FINANCIERO!T2332-1</f>
        <v>0.007433217189</v>
      </c>
      <c r="L2332" s="1">
        <f>SUMPRODUCT(B2332:K2332, 'Ponderaciones e Índices.'!$A$4:$J$4)</f>
        <v>0.01344427799</v>
      </c>
      <c r="M2332" s="1">
        <f>'S. MATERIALES'!B2333/'S. MATERIALES'!B2332-1</f>
        <v>0.01099830795</v>
      </c>
      <c r="N2332" s="3">
        <f>'S. MATERIALES'!D2333/'S. MATERIALES'!D2332-1</f>
        <v>0.003443526171</v>
      </c>
      <c r="O2332" s="1">
        <f>'S. MATERIALES'!F2333/'S. MATERIALES'!F2332-1</f>
        <v>-0.001835158799</v>
      </c>
      <c r="P2332" s="1">
        <f>'S. MATERIALES'!H2333/'S. MATERIALES'!H2332-1</f>
        <v>-0.004949010198</v>
      </c>
      <c r="Q2332" s="1">
        <f>'S. MATERIALES'!J2333/'S. MATERIALES'!J2332-1</f>
        <v>-0.01942060778</v>
      </c>
      <c r="R2332" s="1">
        <f>'S. MATERIALES'!L2333/'S. MATERIALES'!L2332-1</f>
        <v>0.01388888889</v>
      </c>
      <c r="S2332" s="1">
        <f>'S. MATERIALES'!N2333/'S. MATERIALES'!N2332-1</f>
        <v>0.008827238335</v>
      </c>
      <c r="T2332" s="1">
        <f>'S. MATERIALES'!P2333/'S. MATERIALES'!P2332-1</f>
        <v>-0.02200704225</v>
      </c>
      <c r="U2332" s="1">
        <f>'S. MATERIALES'!R2333/'S. MATERIALES'!R2332-1</f>
        <v>0.009667024705</v>
      </c>
      <c r="V2332" s="1">
        <f>'S. MATERIALES'!T2333/'S. MATERIALES'!T2332-1</f>
        <v>0.000469924812</v>
      </c>
      <c r="W2332" s="1">
        <f>SUMPRODUCT(M2332:V2332,'Ponderaciones e Índices.'!$A$8:$J$8)</f>
        <v>0.003332734217</v>
      </c>
      <c r="X2332" s="1">
        <f>'S. ENERGÍA'!B2333/'S. ENERGÍA'!B2332-1</f>
        <v>-0.002676778943</v>
      </c>
      <c r="Y2332" s="1">
        <f>'S. ENERGÍA'!D2333/'S. ENERGÍA'!D2332-1</f>
        <v>0.004768241295</v>
      </c>
      <c r="Z2332" s="1">
        <f>'S. ENERGÍA'!F2333/'S. ENERGÍA'!F2332-1</f>
        <v>0.009803921569</v>
      </c>
      <c r="AA2332" s="1">
        <f>'S. ENERGÍA'!H2333/'S. ENERGÍA'!H2332-1</f>
        <v>0.009522585928</v>
      </c>
      <c r="AB2332" s="1">
        <f>'S. ENERGÍA'!J2333/'S. ENERGÍA'!J2332-1</f>
        <v>0.002498958767</v>
      </c>
      <c r="AC2332" s="1">
        <f>'S. ENERGÍA'!L2333/'S. ENERGÍA'!L2332-1</f>
        <v>-0.0227534194</v>
      </c>
      <c r="AD2332" s="1">
        <f>'S. ENERGÍA'!N2333/'S. ENERGÍA'!N2332-1</f>
        <v>0.007770870337</v>
      </c>
      <c r="AE2332" s="1">
        <f>'S. ENERGÍA'!P2333/'S. ENERGÍA'!P2332-1</f>
        <v>0.005357416195</v>
      </c>
      <c r="AF2332" s="1">
        <f>'S. ENERGÍA'!R2333/'S. ENERGÍA'!R2332-1</f>
        <v>-0.005302226935</v>
      </c>
      <c r="AG2332" s="1">
        <f>'S. ENERGÍA'!T2333/'S. ENERGÍA'!T2332-1</f>
        <v>-0.00184501845</v>
      </c>
      <c r="AH2332" s="1">
        <f>SUMPRODUCT(X2332:AG2332,'Ponderaciones e Índices.'!$A$12:$J$12)</f>
        <v>0.001666835503</v>
      </c>
    </row>
    <row r="2333">
      <c r="A2333" s="1">
        <f>S.FINANCIERO!A2334</f>
        <v>45261</v>
      </c>
      <c r="B2333" s="1">
        <f>S.FINANCIERO!B2334/S.FINANCIERO!B2333-1</f>
        <v>0.002609688468</v>
      </c>
      <c r="C2333" s="1">
        <f>S.FINANCIERO!D2334/S.FINANCIERO!D2333-1</f>
        <v>-0.01003142374</v>
      </c>
      <c r="D2333" s="1">
        <f>S.FINANCIERO!F2334/S.FINANCIERO!F2333-1</f>
        <v>0.01937219731</v>
      </c>
      <c r="E2333" s="1">
        <f>S.FINANCIERO!H2334/S.FINANCIERO!H2333-1</f>
        <v>0.004942339374</v>
      </c>
      <c r="F2333" s="1">
        <f>S.FINANCIERO!J2334/S.FINANCIERO!J2333-1</f>
        <v>0.008021390374</v>
      </c>
      <c r="G2333" s="1">
        <f>S.FINANCIERO!L2334/S.FINANCIERO!L2333-1</f>
        <v>0.04848754448</v>
      </c>
      <c r="H2333" s="1">
        <f>S.FINANCIERO!N2334/S.FINANCIERO!N2333-1</f>
        <v>0.01943165542</v>
      </c>
      <c r="I2333" s="1">
        <f>S.FINANCIERO!P2334/S.FINANCIERO!P2333-1</f>
        <v>0.001881113619</v>
      </c>
      <c r="J2333" s="1">
        <f>S.FINANCIERO!R2334/S.FINANCIERO!R2333-1</f>
        <v>0.004524226503</v>
      </c>
      <c r="K2333" s="1">
        <f>S.FINANCIERO!T2334/S.FINANCIERO!T2333-1</f>
        <v>0.007608946276</v>
      </c>
      <c r="L2333" s="1">
        <f>SUMPRODUCT(B2333:K2333, 'Ponderaciones e Índices.'!$A$4:$J$4)</f>
        <v>0.007490188793</v>
      </c>
      <c r="M2333" s="1">
        <f>'S. MATERIALES'!B2334/'S. MATERIALES'!B2333-1</f>
        <v>0.001673640167</v>
      </c>
      <c r="N2333" s="3">
        <f>'S. MATERIALES'!D2334/'S. MATERIALES'!D2333-1</f>
        <v>0.00754975978</v>
      </c>
      <c r="O2333" s="1">
        <f>'S. MATERIALES'!F2334/'S. MATERIALES'!F2333-1</f>
        <v>0.01778974694</v>
      </c>
      <c r="P2333" s="1">
        <f>'S. MATERIALES'!H2334/'S. MATERIALES'!H2333-1</f>
        <v>0.007385079126</v>
      </c>
      <c r="Q2333" s="1">
        <f>'S. MATERIALES'!J2334/'S. MATERIALES'!J2333-1</f>
        <v>0.004803263587</v>
      </c>
      <c r="R2333" s="1">
        <f>'S. MATERIALES'!L2334/'S. MATERIALES'!L2333-1</f>
        <v>0.02622309198</v>
      </c>
      <c r="S2333" s="1">
        <f>'S. MATERIALES'!N2334/'S. MATERIALES'!N2333-1</f>
        <v>0.0025</v>
      </c>
      <c r="T2333" s="1">
        <f>'S. MATERIALES'!P2334/'S. MATERIALES'!P2333-1</f>
        <v>0.008100810081</v>
      </c>
      <c r="U2333" s="1">
        <f>'S. MATERIALES'!R2334/'S. MATERIALES'!R2333-1</f>
        <v>0.04255319149</v>
      </c>
      <c r="V2333" s="1">
        <f>'S. MATERIALES'!T2334/'S. MATERIALES'!T2333-1</f>
        <v>0.02583372475</v>
      </c>
      <c r="W2333" s="1">
        <f>SUMPRODUCT(M2333:V2333,'Ponderaciones e Índices.'!$A$8:$J$8)</f>
        <v>0.01628371518</v>
      </c>
      <c r="X2333" s="1">
        <f>'S. ENERGÍA'!B2334/'S. ENERGÍA'!B2333-1</f>
        <v>-0.004025944979</v>
      </c>
      <c r="Y2333" s="1">
        <f>'S. ENERGÍA'!D2334/'S. ENERGÍA'!D2333-1</f>
        <v>0.01125703565</v>
      </c>
      <c r="Z2333" s="1">
        <f>'S. ENERGÍA'!F2334/'S. ENERGÍA'!F2333-1</f>
        <v>0.001899535669</v>
      </c>
      <c r="AA2333" s="1">
        <f>'S. ENERGÍA'!H2334/'S. ENERGÍA'!H2333-1</f>
        <v>0.003339107026</v>
      </c>
      <c r="AB2333" s="1">
        <f>'S. ENERGÍA'!J2334/'S. ENERGÍA'!J2333-1</f>
        <v>-0.00664727877</v>
      </c>
      <c r="AC2333" s="1">
        <f>'S. ENERGÍA'!L2334/'S. ENERGÍA'!L2333-1</f>
        <v>0.00837148463</v>
      </c>
      <c r="AD2333" s="1">
        <f>'S. ENERGÍA'!N2334/'S. ENERGÍA'!N2333-1</f>
        <v>0.006168759639</v>
      </c>
      <c r="AE2333" s="1">
        <f>'S. ENERGÍA'!P2334/'S. ENERGÍA'!P2333-1</f>
        <v>-0.002588306943</v>
      </c>
      <c r="AF2333" s="1">
        <f>'S. ENERGÍA'!R2334/'S. ENERGÍA'!R2333-1</f>
        <v>-0.001066098081</v>
      </c>
      <c r="AG2333" s="1">
        <f>'S. ENERGÍA'!T2334/'S. ENERGÍA'!T2333-1</f>
        <v>0.02264325323</v>
      </c>
      <c r="AH2333" s="1">
        <f>SUMPRODUCT(X2333:AG2333,'Ponderaciones e Índices.'!$A$12:$J$12)</f>
        <v>0.004422214103</v>
      </c>
    </row>
    <row r="2334">
      <c r="A2334" s="1">
        <f>S.FINANCIERO!A2335</f>
        <v>45264</v>
      </c>
      <c r="B2334" s="1">
        <f>S.FINANCIERO!B2335/S.FINANCIERO!B2334-1</f>
        <v>0.00252155523</v>
      </c>
      <c r="C2334" s="1">
        <f>S.FINANCIERO!D2335/S.FINANCIERO!D2334-1</f>
        <v>0.004395067757</v>
      </c>
      <c r="D2334" s="1">
        <f>S.FINANCIERO!F2335/S.FINANCIERO!F2334-1</f>
        <v>0.005014956889</v>
      </c>
      <c r="E2334" s="1">
        <f>S.FINANCIERO!H2335/S.FINANCIERO!H2334-1</f>
        <v>-0.004098360656</v>
      </c>
      <c r="F2334" s="1">
        <f>S.FINANCIERO!J2335/S.FINANCIERO!J2334-1</f>
        <v>0.006896551724</v>
      </c>
      <c r="G2334" s="1">
        <f>S.FINANCIERO!L2335/S.FINANCIERO!L2334-1</f>
        <v>-0.008591429784</v>
      </c>
      <c r="H2334" s="1">
        <f>S.FINANCIERO!N2335/S.FINANCIERO!N2334-1</f>
        <v>0.003074397341</v>
      </c>
      <c r="I2334" s="1">
        <f>S.FINANCIERO!P2335/S.FINANCIERO!P2334-1</f>
        <v>0.008636875704</v>
      </c>
      <c r="J2334" s="1">
        <f>S.FINANCIERO!R2335/S.FINANCIERO!R2334-1</f>
        <v>0.007845416243</v>
      </c>
      <c r="K2334" s="1">
        <f>S.FINANCIERO!T2335/S.FINANCIERO!T2334-1</f>
        <v>-0.004347826087</v>
      </c>
      <c r="L2334" s="1">
        <f>SUMPRODUCT(B2334:K2334, 'Ponderaciones e Índices.'!$A$4:$J$4)</f>
        <v>0.003096808744</v>
      </c>
      <c r="M2334" s="1">
        <f>'S. MATERIALES'!B2335/'S. MATERIALES'!B2334-1</f>
        <v>-0.009189640769</v>
      </c>
      <c r="N2334" s="3">
        <f>'S. MATERIALES'!D2335/'S. MATERIALES'!D2334-1</f>
        <v>-0.01321525886</v>
      </c>
      <c r="O2334" s="1">
        <f>'S. MATERIALES'!F2335/'S. MATERIALES'!F2334-1</f>
        <v>-0.01265750323</v>
      </c>
      <c r="P2334" s="1">
        <f>'S. MATERIALES'!H2335/'S. MATERIALES'!H2334-1</f>
        <v>-0.009425493716</v>
      </c>
      <c r="Q2334" s="1">
        <f>'S. MATERIALES'!J2335/'S. MATERIALES'!J2334-1</f>
        <v>-0.02396699627</v>
      </c>
      <c r="R2334" s="1">
        <f>'S. MATERIALES'!L2335/'S. MATERIALES'!L2334-1</f>
        <v>-0.03299008391</v>
      </c>
      <c r="S2334" s="1">
        <f>'S. MATERIALES'!N2335/'S. MATERIALES'!N2334-1</f>
        <v>-0.008728179551</v>
      </c>
      <c r="T2334" s="1">
        <f>'S. MATERIALES'!P2335/'S. MATERIALES'!P2334-1</f>
        <v>-0.01517857143</v>
      </c>
      <c r="U2334" s="1">
        <f>'S. MATERIALES'!R2335/'S. MATERIALES'!R2334-1</f>
        <v>-0.02448979592</v>
      </c>
      <c r="V2334" s="1">
        <f>'S. MATERIALES'!T2335/'S. MATERIALES'!T2334-1</f>
        <v>-0.01373626374</v>
      </c>
      <c r="W2334" s="1">
        <f>SUMPRODUCT(M2334:V2334,'Ponderaciones e Índices.'!$A$8:$J$8)</f>
        <v>-0.0170871604</v>
      </c>
      <c r="X2334" s="1">
        <f>'S. ENERGÍA'!B2335/'S. ENERGÍA'!B2334-1</f>
        <v>-0.009207275994</v>
      </c>
      <c r="Y2334" s="1">
        <f>'S. ENERGÍA'!D2335/'S. ENERGÍA'!D2334-1</f>
        <v>-0.01429662774</v>
      </c>
      <c r="Z2334" s="1">
        <f>'S. ENERGÍA'!F2335/'S. ENERGÍA'!F2334-1</f>
        <v>0.002949231093</v>
      </c>
      <c r="AA2334" s="1">
        <f>'S. ENERGÍA'!H2335/'S. ENERGÍA'!H2334-1</f>
        <v>0.01096862269</v>
      </c>
      <c r="AB2334" s="1">
        <f>'S. ENERGÍA'!J2335/'S. ENERGÍA'!J2334-1</f>
        <v>-0.02802174822</v>
      </c>
      <c r="AC2334" s="1">
        <f>'S. ENERGÍA'!L2335/'S. ENERGÍA'!L2334-1</f>
        <v>0.0003891555325</v>
      </c>
      <c r="AD2334" s="1">
        <f>'S. ENERGÍA'!N2335/'S. ENERGÍA'!N2334-1</f>
        <v>0.00481716663</v>
      </c>
      <c r="AE2334" s="1">
        <f>'S. ENERGÍA'!P2335/'S. ENERGÍA'!P2334-1</f>
        <v>-0.01099068844</v>
      </c>
      <c r="AF2334" s="1">
        <f>'S. ENERGÍA'!R2335/'S. ENERGÍA'!R2334-1</f>
        <v>-0.008537886873</v>
      </c>
      <c r="AG2334" s="1">
        <f>'S. ENERGÍA'!T2335/'S. ENERGÍA'!T2334-1</f>
        <v>-0.03208314505</v>
      </c>
      <c r="AH2334" s="1">
        <f>SUMPRODUCT(X2334:AG2334,'Ponderaciones e Índices.'!$A$12:$J$12)</f>
        <v>-0.01113916912</v>
      </c>
    </row>
    <row r="2335">
      <c r="A2335" s="1">
        <f>S.FINANCIERO!A2336</f>
        <v>45265</v>
      </c>
      <c r="B2335" s="1">
        <f>S.FINANCIERO!B2336/S.FINANCIERO!B2335-1</f>
        <v>0.006085192698</v>
      </c>
      <c r="C2335" s="1">
        <f>S.FINANCIERO!D2336/S.FINANCIERO!D2335-1</f>
        <v>-0.003038774766</v>
      </c>
      <c r="D2335" s="1">
        <f>S.FINANCIERO!F2336/S.FINANCIERO!F2335-1</f>
        <v>0.01339402959</v>
      </c>
      <c r="E2335" s="1">
        <f>S.FINANCIERO!H2336/S.FINANCIERO!H2335-1</f>
        <v>-0.008065843621</v>
      </c>
      <c r="F2335" s="1">
        <f>S.FINANCIERO!J2336/S.FINANCIERO!J2335-1</f>
        <v>0.009659290481</v>
      </c>
      <c r="G2335" s="1">
        <f>S.FINANCIERO!L2336/S.FINANCIERO!L2335-1</f>
        <v>0.007275061517</v>
      </c>
      <c r="H2335" s="1">
        <f>S.FINANCIERO!N2336/S.FINANCIERO!N2335-1</f>
        <v>-0.01246525085</v>
      </c>
      <c r="I2335" s="1">
        <f>S.FINANCIERO!P2336/S.FINANCIERO!P2335-1</f>
        <v>0.002606105733</v>
      </c>
      <c r="J2335" s="1">
        <f>S.FINANCIERO!R2336/S.FINANCIERO!R2335-1</f>
        <v>0.003892172409</v>
      </c>
      <c r="K2335" s="1">
        <f>S.FINANCIERO!T2336/S.FINANCIERO!T2335-1</f>
        <v>0.007124798897</v>
      </c>
      <c r="L2335" s="1">
        <f>SUMPRODUCT(B2335:K2335, 'Ponderaciones e Índices.'!$A$4:$J$4)</f>
        <v>0.001381605703</v>
      </c>
      <c r="M2335" s="1">
        <f>'S. MATERIALES'!B2336/'S. MATERIALES'!B2335-1</f>
        <v>-0.001686340641</v>
      </c>
      <c r="N2335" s="3">
        <f>'S. MATERIALES'!D2336/'S. MATERIALES'!D2335-1</f>
        <v>-0.007041281237</v>
      </c>
      <c r="O2335" s="1">
        <f>'S. MATERIALES'!F2336/'S. MATERIALES'!F2335-1</f>
        <v>0.006107106275</v>
      </c>
      <c r="P2335" s="1">
        <f>'S. MATERIALES'!H2336/'S. MATERIALES'!H2335-1</f>
        <v>-0.01178069778</v>
      </c>
      <c r="Q2335" s="1">
        <f>'S. MATERIALES'!J2336/'S. MATERIALES'!J2335-1</f>
        <v>-0.02019456558</v>
      </c>
      <c r="R2335" s="1">
        <f>'S. MATERIALES'!L2336/'S. MATERIALES'!L2335-1</f>
        <v>-0.01853677776</v>
      </c>
      <c r="S2335" s="1">
        <f>'S. MATERIALES'!N2336/'S. MATERIALES'!N2335-1</f>
        <v>-0.007547169811</v>
      </c>
      <c r="T2335" s="1">
        <f>'S. MATERIALES'!P2336/'S. MATERIALES'!P2335-1</f>
        <v>-0.004533091568</v>
      </c>
      <c r="U2335" s="1">
        <f>'S. MATERIALES'!R2336/'S. MATERIALES'!R2335-1</f>
        <v>-0.01359832636</v>
      </c>
      <c r="V2335" s="1">
        <f>'S. MATERIALES'!T2336/'S. MATERIALES'!T2335-1</f>
        <v>-0.02878365831</v>
      </c>
      <c r="W2335" s="1">
        <f>SUMPRODUCT(M2335:V2335,'Ponderaciones e Índices.'!$A$8:$J$8)</f>
        <v>-0.009807213815</v>
      </c>
      <c r="X2335" s="1">
        <f>'S. ENERGÍA'!B2336/'S. ENERGÍA'!B2335-1</f>
        <v>-0.01337262013</v>
      </c>
      <c r="Y2335" s="1">
        <f>'S. ENERGÍA'!D2336/'S. ENERGÍA'!D2335-1</f>
        <v>-0.001107174491</v>
      </c>
      <c r="Z2335" s="1">
        <f>'S. ENERGÍA'!F2336/'S. ENERGÍA'!F2335-1</f>
        <v>0.001470279353</v>
      </c>
      <c r="AA2335" s="1">
        <f>'S. ENERGÍA'!H2336/'S. ENERGÍA'!H2335-1</f>
        <v>-0.001356733802</v>
      </c>
      <c r="AB2335" s="1">
        <f>'S. ENERGÍA'!J2336/'S. ENERGÍA'!J2335-1</f>
        <v>-0.02280550775</v>
      </c>
      <c r="AC2335" s="1">
        <f>'S. ENERGÍA'!L2336/'S. ENERGÍA'!L2335-1</f>
        <v>-0.003501037344</v>
      </c>
      <c r="AD2335" s="1">
        <f>'S. ENERGÍA'!N2336/'S. ENERGÍA'!N2335-1</f>
        <v>-0.004576160384</v>
      </c>
      <c r="AE2335" s="1">
        <f>'S. ENERGÍA'!P2336/'S. ENERGÍA'!P2335-1</f>
        <v>-0.01003241241</v>
      </c>
      <c r="AF2335" s="1">
        <f>'S. ENERGÍA'!R2336/'S. ENERGÍA'!R2335-1</f>
        <v>-0.0182992465</v>
      </c>
      <c r="AG2335" s="1">
        <f>'S. ENERGÍA'!T2336/'S. ENERGÍA'!T2335-1</f>
        <v>-0.02054154995</v>
      </c>
      <c r="AH2335" s="1">
        <f>SUMPRODUCT(X2335:AG2335,'Ponderaciones e Índices.'!$A$12:$J$12)</f>
        <v>-0.008704965663</v>
      </c>
    </row>
    <row r="2336">
      <c r="A2336" s="1">
        <f>S.FINANCIERO!A2337</f>
        <v>45266</v>
      </c>
      <c r="B2336" s="1">
        <f>S.FINANCIERO!B2337/S.FINANCIERO!B2336-1</f>
        <v>-0.001370967742</v>
      </c>
      <c r="C2336" s="1">
        <f>S.FINANCIERO!D2337/S.FINANCIERO!D2336-1</f>
        <v>0.002926115582</v>
      </c>
      <c r="D2336" s="1">
        <f>S.FINANCIERO!F2337/S.FINANCIERO!F2336-1</f>
        <v>0.008206634416</v>
      </c>
      <c r="E2336" s="1">
        <f>S.FINANCIERO!H2337/S.FINANCIERO!H2336-1</f>
        <v>-0.008297378029</v>
      </c>
      <c r="F2336" s="1">
        <f>S.FINANCIERO!J2337/S.FINANCIERO!J2336-1</f>
        <v>0.003652809184</v>
      </c>
      <c r="G2336" s="1">
        <f>S.FINANCIERO!L2337/S.FINANCIERO!L2336-1</f>
        <v>-0.00244291025</v>
      </c>
      <c r="H2336" s="1">
        <f>S.FINANCIERO!N2337/S.FINANCIERO!N2336-1</f>
        <v>0.003103662322</v>
      </c>
      <c r="I2336" s="1">
        <f>S.FINANCIERO!P2337/S.FINANCIERO!P2336-1</f>
        <v>-0.004084663944</v>
      </c>
      <c r="J2336" s="1">
        <f>S.FINANCIERO!R2337/S.FINANCIERO!R2336-1</f>
        <v>-0.009620907524</v>
      </c>
      <c r="K2336" s="1">
        <f>S.FINANCIERO!T2337/S.FINANCIERO!T2336-1</f>
        <v>-0.003879507074</v>
      </c>
      <c r="L2336" s="1">
        <f>SUMPRODUCT(B2336:K2336, 'Ponderaciones e Índices.'!$A$4:$J$4)</f>
        <v>-0.0006340805321</v>
      </c>
      <c r="M2336" s="1">
        <f>'S. MATERIALES'!B2337/'S. MATERIALES'!B2336-1</f>
        <v>-0.003378378378</v>
      </c>
      <c r="N2336" s="3">
        <f>'S. MATERIALES'!D2337/'S. MATERIALES'!D2336-1</f>
        <v>-0.0004171301446</v>
      </c>
      <c r="O2336" s="1">
        <f>'S. MATERIALES'!F2337/'S. MATERIALES'!F2336-1</f>
        <v>0.00424518335</v>
      </c>
      <c r="P2336" s="1">
        <f>'S. MATERIALES'!H2337/'S. MATERIALES'!H2336-1</f>
        <v>-0.003515207092</v>
      </c>
      <c r="Q2336" s="1">
        <f>'S. MATERIALES'!J2337/'S. MATERIALES'!J2336-1</f>
        <v>-0.004382360997</v>
      </c>
      <c r="R2336" s="1">
        <f>'S. MATERIALES'!L2337/'S. MATERIALES'!L2336-1</f>
        <v>0.001607394012</v>
      </c>
      <c r="S2336" s="1">
        <f>'S. MATERIALES'!N2337/'S. MATERIALES'!N2336-1</f>
        <v>0.01394169835</v>
      </c>
      <c r="T2336" s="1">
        <f>'S. MATERIALES'!P2337/'S. MATERIALES'!P2336-1</f>
        <v>-0.04735883424</v>
      </c>
      <c r="U2336" s="1">
        <f>'S. MATERIALES'!R2337/'S. MATERIALES'!R2336-1</f>
        <v>-0.005302226935</v>
      </c>
      <c r="V2336" s="1">
        <f>'S. MATERIALES'!T2337/'S. MATERIALES'!T2336-1</f>
        <v>-0.002390057361</v>
      </c>
      <c r="W2336" s="1">
        <f>SUMPRODUCT(M2336:V2336,'Ponderaciones e Índices.'!$A$8:$J$8)</f>
        <v>-0.006696418332</v>
      </c>
      <c r="X2336" s="1">
        <f>'S. ENERGÍA'!B2337/'S. ENERGÍA'!B2336-1</f>
        <v>-0.05513439008</v>
      </c>
      <c r="Y2336" s="1">
        <f>'S. ENERGÍA'!D2337/'S. ENERGÍA'!D2336-1</f>
        <v>-0.05686100643</v>
      </c>
      <c r="Z2336" s="1">
        <f>'S. ENERGÍA'!F2337/'S. ENERGÍA'!F2336-1</f>
        <v>-0.006501677852</v>
      </c>
      <c r="AA2336" s="1">
        <f>'S. ENERGÍA'!H2337/'S. ENERGÍA'!H2336-1</f>
        <v>-0.0007751129131</v>
      </c>
      <c r="AB2336" s="1">
        <f>'S. ENERGÍA'!J2337/'S. ENERGÍA'!J2336-1</f>
        <v>-0.03038309115</v>
      </c>
      <c r="AC2336" s="1">
        <f>'S. ENERGÍA'!L2337/'S. ENERGÍA'!L2336-1</f>
        <v>-0.02576447625</v>
      </c>
      <c r="AD2336" s="1">
        <f>'S. ENERGÍA'!N2337/'S. ENERGÍA'!N2336-1</f>
        <v>-0.009632224168</v>
      </c>
      <c r="AE2336" s="1">
        <f>'S. ENERGÍA'!P2337/'S. ENERGÍA'!P2336-1</f>
        <v>-0.02213907078</v>
      </c>
      <c r="AF2336" s="1">
        <f>'S. ENERGÍA'!R2337/'S. ENERGÍA'!R2336-1</f>
        <v>-0.01425438596</v>
      </c>
      <c r="AG2336" s="1">
        <f>'S. ENERGÍA'!T2337/'S. ENERGÍA'!T2336-1</f>
        <v>-0.02430886559</v>
      </c>
      <c r="AH2336" s="1">
        <f>SUMPRODUCT(X2336:AG2336,'Ponderaciones e Índices.'!$A$12:$J$12)</f>
        <v>-0.03653561748</v>
      </c>
    </row>
    <row r="2337">
      <c r="A2337" s="1">
        <f>S.FINANCIERO!A2338</f>
        <v>45267</v>
      </c>
      <c r="B2337" s="1">
        <f>S.FINANCIERO!B2338/S.FINANCIERO!B2337-1</f>
        <v>0.003472502625</v>
      </c>
      <c r="C2337" s="1">
        <f>S.FINANCIERO!D2338/S.FINANCIERO!D2337-1</f>
        <v>-0.0192073912</v>
      </c>
      <c r="D2337" s="1">
        <f>S.FINANCIERO!F2338/S.FINANCIERO!F2337-1</f>
        <v>0.002484791363</v>
      </c>
      <c r="E2337" s="1">
        <f>S.FINANCIERO!H2338/S.FINANCIERO!H2337-1</f>
        <v>0.006358768407</v>
      </c>
      <c r="F2337" s="1">
        <f>S.FINANCIERO!J2338/S.FINANCIERO!J2337-1</f>
        <v>0.004506065858</v>
      </c>
      <c r="G2337" s="1">
        <f>S.FINANCIERO!L2338/S.FINANCIERO!L2337-1</f>
        <v>0.001703577513</v>
      </c>
      <c r="H2337" s="1">
        <f>S.FINANCIERO!N2338/S.FINANCIERO!N2337-1</f>
        <v>0.00515779703</v>
      </c>
      <c r="I2337" s="1">
        <f>S.FINANCIERO!P2338/S.FINANCIERO!P2337-1</f>
        <v>0.007457121551</v>
      </c>
      <c r="J2337" s="1">
        <f>S.FINANCIERO!R2338/S.FINANCIERO!R2337-1</f>
        <v>0.005654632449</v>
      </c>
      <c r="K2337" s="1">
        <f>S.FINANCIERO!T2338/S.FINANCIERO!T2337-1</f>
        <v>0.002520045819</v>
      </c>
      <c r="L2337" s="1">
        <f>SUMPRODUCT(B2337:K2337, 'Ponderaciones e Índices.'!$A$4:$J$4)</f>
        <v>0.0006606809633</v>
      </c>
      <c r="M2337" s="1">
        <f>'S. MATERIALES'!B2338/'S. MATERIALES'!B2337-1</f>
        <v>-0.007627118644</v>
      </c>
      <c r="N2337" s="3">
        <f>'S. MATERIALES'!D2338/'S. MATERIALES'!D2337-1</f>
        <v>-0.006815968841</v>
      </c>
      <c r="O2337" s="1">
        <f>'S. MATERIALES'!F2338/'S. MATERIALES'!F2337-1</f>
        <v>0.005438663606</v>
      </c>
      <c r="P2337" s="1">
        <f>'S. MATERIALES'!H2338/'S. MATERIALES'!H2337-1</f>
        <v>-0.002760736196</v>
      </c>
      <c r="Q2337" s="1">
        <f>'S. MATERIALES'!J2338/'S. MATERIALES'!J2337-1</f>
        <v>0.004539202201</v>
      </c>
      <c r="R2337" s="1">
        <f>'S. MATERIALES'!L2338/'S. MATERIALES'!L2337-1</f>
        <v>0.01584754263</v>
      </c>
      <c r="S2337" s="1">
        <f>'S. MATERIALES'!N2338/'S. MATERIALES'!N2337-1</f>
        <v>-0.01</v>
      </c>
      <c r="T2337" s="1">
        <f>'S. MATERIALES'!P2338/'S. MATERIALES'!P2337-1</f>
        <v>0.003824091778</v>
      </c>
      <c r="U2337" s="1">
        <f>'S. MATERIALES'!R2338/'S. MATERIALES'!R2337-1</f>
        <v>0.02345415778</v>
      </c>
      <c r="V2337" s="1">
        <f>'S. MATERIALES'!T2338/'S. MATERIALES'!T2337-1</f>
        <v>-0.006708193579</v>
      </c>
      <c r="W2337" s="1">
        <f>SUMPRODUCT(M2337:V2337,'Ponderaciones e Índices.'!$A$8:$J$8)</f>
        <v>0.004268492977</v>
      </c>
      <c r="X2337" s="1">
        <f>'S. ENERGÍA'!B2338/'S. ENERGÍA'!B2337-1</f>
        <v>-0.0002431315342</v>
      </c>
      <c r="Y2337" s="1">
        <f>'S. ENERGÍA'!D2338/'S. ENERGÍA'!D2337-1</f>
        <v>-0.02138911741</v>
      </c>
      <c r="Z2337" s="1">
        <f>'S. ENERGÍA'!F2338/'S. ENERGÍA'!F2337-1</f>
        <v>-0.00147772852</v>
      </c>
      <c r="AA2337" s="1">
        <f>'S. ENERGÍA'!H2338/'S. ENERGÍA'!H2337-1</f>
        <v>0.004464618696</v>
      </c>
      <c r="AB2337" s="1">
        <f>'S. ENERGÍA'!J2338/'S. ENERGÍA'!J2337-1</f>
        <v>-0.009536784741</v>
      </c>
      <c r="AC2337" s="1">
        <f>'S. ENERGÍA'!L2338/'S. ENERGÍA'!L2337-1</f>
        <v>-0.0283157473</v>
      </c>
      <c r="AD2337" s="1">
        <f>'S. ENERGÍA'!N2338/'S. ENERGÍA'!N2337-1</f>
        <v>-0.001547303271</v>
      </c>
      <c r="AE2337" s="1">
        <f>'S. ENERGÍA'!P2338/'S. ENERGÍA'!P2337-1</f>
        <v>-0.01052295918</v>
      </c>
      <c r="AF2337" s="1">
        <f>'S. ENERGÍA'!R2338/'S. ENERGÍA'!R2337-1</f>
        <v>0.005561735261</v>
      </c>
      <c r="AG2337" s="1">
        <f>'S. ENERGÍA'!T2338/'S. ENERGÍA'!T2337-1</f>
        <v>-0.01123595506</v>
      </c>
      <c r="AH2337" s="1">
        <f>SUMPRODUCT(X2337:AG2337,'Ponderaciones e Índices.'!$A$12:$J$12)</f>
        <v>-0.009267623795</v>
      </c>
    </row>
    <row r="2338">
      <c r="A2338" s="1">
        <f>S.FINANCIERO!A2339</f>
        <v>45268</v>
      </c>
      <c r="B2338" s="1">
        <f>S.FINANCIERO!B2339/S.FINANCIERO!B2338-1</f>
        <v>0.0078866892</v>
      </c>
      <c r="C2338" s="1">
        <f>S.FINANCIERO!D2339/S.FINANCIERO!D2338-1</f>
        <v>0.004090233019</v>
      </c>
      <c r="D2338" s="1">
        <f>S.FINANCIERO!F2339/S.FINANCIERO!F2338-1</f>
        <v>0.01282051282</v>
      </c>
      <c r="E2338" s="1">
        <f>S.FINANCIERO!H2339/S.FINANCIERO!H2338-1</f>
        <v>0.01263717991</v>
      </c>
      <c r="F2338" s="1">
        <f>S.FINANCIERO!J2339/S.FINANCIERO!J2338-1</f>
        <v>0.00845410628</v>
      </c>
      <c r="G2338" s="1">
        <f>S.FINANCIERO!L2339/S.FINANCIERO!L2338-1</f>
        <v>0.004995748299</v>
      </c>
      <c r="H2338" s="1">
        <f>S.FINANCIERO!N2339/S.FINANCIERO!N2338-1</f>
        <v>0.0008187966152</v>
      </c>
      <c r="I2338" s="1">
        <f>S.FINANCIERO!P2339/S.FINANCIERO!P2338-1</f>
        <v>0.00222057735</v>
      </c>
      <c r="J2338" s="1">
        <f>S.FINANCIERO!R2339/S.FINANCIERO!R2338-1</f>
        <v>0.007785467128</v>
      </c>
      <c r="K2338" s="1">
        <f>S.FINANCIERO!T2339/S.FINANCIERO!T2338-1</f>
        <v>0.003427787934</v>
      </c>
      <c r="L2338" s="1">
        <f>SUMPRODUCT(B2338:K2338, 'Ponderaciones e Índices.'!$A$4:$J$4)</f>
        <v>0.006339028196</v>
      </c>
      <c r="M2338" s="1">
        <f>'S. MATERIALES'!B2339/'S. MATERIALES'!B2338-1</f>
        <v>-0.02519214347</v>
      </c>
      <c r="N2338" s="3">
        <f>'S. MATERIALES'!D2339/'S. MATERIALES'!D2338-1</f>
        <v>-0.02464985994</v>
      </c>
      <c r="O2338" s="1">
        <f>'S. MATERIALES'!F2339/'S. MATERIALES'!F2338-1</f>
        <v>-0.03184668945</v>
      </c>
      <c r="P2338" s="1">
        <f>'S. MATERIALES'!H2339/'S. MATERIALES'!H2338-1</f>
        <v>-0.01122731467</v>
      </c>
      <c r="Q2338" s="1">
        <f>'S. MATERIALES'!J2339/'S. MATERIALES'!J2338-1</f>
        <v>0.009037381898</v>
      </c>
      <c r="R2338" s="1">
        <f>'S. MATERIALES'!L2339/'S. MATERIALES'!L2338-1</f>
        <v>0.03909952607</v>
      </c>
      <c r="S2338" s="1">
        <f>'S. MATERIALES'!N2339/'S. MATERIALES'!N2338-1</f>
        <v>-0.01515151515</v>
      </c>
      <c r="T2338" s="1">
        <f>'S. MATERIALES'!P2339/'S. MATERIALES'!P2338-1</f>
        <v>-0.01047619048</v>
      </c>
      <c r="U2338" s="1">
        <f>'S. MATERIALES'!R2339/'S. MATERIALES'!R2338-1</f>
        <v>0.03020833333</v>
      </c>
      <c r="V2338" s="1">
        <f>'S. MATERIALES'!T2339/'S. MATERIALES'!T2338-1</f>
        <v>-0.02556681138</v>
      </c>
      <c r="W2338" s="1">
        <f>SUMPRODUCT(M2338:V2338,'Ponderaciones e Índices.'!$A$8:$J$8)</f>
        <v>0.0007331640944</v>
      </c>
      <c r="X2338" s="1">
        <f>'S. ENERGÍA'!B2339/'S. ENERGÍA'!B2338-1</f>
        <v>0.01726653696</v>
      </c>
      <c r="Y2338" s="1">
        <f>'S. ENERGÍA'!D2339/'S. ENERGÍA'!D2338-1</f>
        <v>0.01837396421</v>
      </c>
      <c r="Z2338" s="1">
        <f>'S. ENERGÍA'!F2339/'S. ENERGÍA'!F2338-1</f>
        <v>0.003382663848</v>
      </c>
      <c r="AA2338" s="1">
        <f>'S. ENERGÍA'!H2339/'S. ENERGÍA'!H2338-1</f>
        <v>-0.001739720796</v>
      </c>
      <c r="AB2338" s="1">
        <f>'S. ENERGÍA'!J2339/'S. ENERGÍA'!J2338-1</f>
        <v>0.02934433746</v>
      </c>
      <c r="AC2338" s="1">
        <f>'S. ENERGÍA'!L2339/'S. ENERGÍA'!L2338-1</f>
        <v>0.03532646048</v>
      </c>
      <c r="AD2338" s="1">
        <f>'S. ENERGÍA'!N2339/'S. ENERGÍA'!N2338-1</f>
        <v>0.005977418641</v>
      </c>
      <c r="AE2338" s="1">
        <f>'S. ENERGÍA'!P2339/'S. ENERGÍA'!P2338-1</f>
        <v>0.002578150177</v>
      </c>
      <c r="AF2338" s="1">
        <f>'S. ENERGÍA'!R2339/'S. ENERGÍA'!R2338-1</f>
        <v>0.006637168142</v>
      </c>
      <c r="AG2338" s="1">
        <f>'S. ENERGÍA'!T2339/'S. ENERGÍA'!T2338-1</f>
        <v>0.01037549407</v>
      </c>
      <c r="AH2338" s="1">
        <f>SUMPRODUCT(X2338:AG2338,'Ponderaciones e Índices.'!$A$12:$J$12)</f>
        <v>0.01493652344</v>
      </c>
    </row>
    <row r="2339">
      <c r="A2339" s="1">
        <f>S.FINANCIERO!A2340</f>
        <v>45271</v>
      </c>
      <c r="B2339" s="1">
        <f>S.FINANCIERO!B2340/S.FINANCIERO!B2339-1</f>
        <v>0.00183647397</v>
      </c>
      <c r="C2339" s="1">
        <f>S.FINANCIERO!D2340/S.FINANCIERO!D2339-1</f>
        <v>0.008887791631</v>
      </c>
      <c r="D2339" s="1">
        <f>S.FINANCIERO!F2340/S.FINANCIERO!F2339-1</f>
        <v>0.00641350211</v>
      </c>
      <c r="E2339" s="1">
        <f>S.FINANCIERO!H2340/S.FINANCIERO!H2339-1</f>
        <v>0.0006568144499</v>
      </c>
      <c r="F2339" s="1">
        <f>S.FINANCIERO!J2340/S.FINANCIERO!J2339-1</f>
        <v>-0.003421727973</v>
      </c>
      <c r="G2339" s="1">
        <f>S.FINANCIERO!L2340/S.FINANCIERO!L2339-1</f>
        <v>0.005076679006</v>
      </c>
      <c r="H2339" s="1">
        <f>S.FINANCIERO!N2340/S.FINANCIERO!N2339-1</f>
        <v>0.009639132294</v>
      </c>
      <c r="I2339" s="1">
        <f>S.FINANCIERO!P2340/S.FINANCIERO!P2339-1</f>
        <v>0.03212703102</v>
      </c>
      <c r="J2339" s="1">
        <f>S.FINANCIERO!R2340/S.FINANCIERO!R2339-1</f>
        <v>0.004864091559</v>
      </c>
      <c r="K2339" s="1">
        <f>S.FINANCIERO!T2340/S.FINANCIERO!T2339-1</f>
        <v>0.0002277385561</v>
      </c>
      <c r="L2339" s="1">
        <f>SUMPRODUCT(B2339:K2339, 'Ponderaciones e Índices.'!$A$4:$J$4)</f>
        <v>0.008213552685</v>
      </c>
      <c r="M2339" s="1">
        <f>'S. MATERIALES'!B2340/'S. MATERIALES'!B2339-1</f>
        <v>-0.009636443276</v>
      </c>
      <c r="N2339" s="3">
        <f>'S. MATERIALES'!D2340/'S. MATERIALES'!D2339-1</f>
        <v>-0.003015508329</v>
      </c>
      <c r="O2339" s="1">
        <f>'S. MATERIALES'!F2340/'S. MATERIALES'!F2339-1</f>
        <v>-0.01924399526</v>
      </c>
      <c r="P2339" s="1">
        <f>'S. MATERIALES'!H2340/'S. MATERIALES'!H2339-1</f>
        <v>0.007777259294</v>
      </c>
      <c r="Q2339" s="1">
        <f>'S. MATERIALES'!J2340/'S. MATERIALES'!J2339-1</f>
        <v>-0.01241688153</v>
      </c>
      <c r="R2339" s="1">
        <f>'S. MATERIALES'!L2340/'S. MATERIALES'!L2339-1</f>
        <v>-0.02337514253</v>
      </c>
      <c r="S2339" s="1">
        <f>'S. MATERIALES'!N2340/'S. MATERIALES'!N2339-1</f>
        <v>-0.003846153846</v>
      </c>
      <c r="T2339" s="1">
        <f>'S. MATERIALES'!P2340/'S. MATERIALES'!P2339-1</f>
        <v>-0.04716073147</v>
      </c>
      <c r="U2339" s="1">
        <f>'S. MATERIALES'!R2340/'S. MATERIALES'!R2339-1</f>
        <v>-0.002022244692</v>
      </c>
      <c r="V2339" s="1">
        <f>'S. MATERIALES'!T2340/'S. MATERIALES'!T2339-1</f>
        <v>-0.005940594059</v>
      </c>
      <c r="W2339" s="1">
        <f>SUMPRODUCT(M2339:V2339,'Ponderaciones e Índices.'!$A$8:$J$8)</f>
        <v>-0.01263803433</v>
      </c>
      <c r="X2339" s="1">
        <f>'S. ENERGÍA'!B2340/'S. ENERGÍA'!B2339-1</f>
        <v>-0.01769065264</v>
      </c>
      <c r="Y2339" s="1">
        <f>'S. ENERGÍA'!D2340/'S. ENERGÍA'!D2339-1</f>
        <v>-0.0002358490566</v>
      </c>
      <c r="Z2339" s="1">
        <f>'S. ENERGÍA'!F2340/'S. ENERGÍA'!F2339-1</f>
        <v>0.0006321112516</v>
      </c>
      <c r="AA2339" s="1">
        <f>'S. ENERGÍA'!H2340/'S. ENERGÍA'!H2339-1</f>
        <v>0.01123012837</v>
      </c>
      <c r="AB2339" s="1">
        <f>'S. ENERGÍA'!J2340/'S. ENERGÍA'!J2339-1</f>
        <v>-0.02271714922</v>
      </c>
      <c r="AC2339" s="1">
        <f>'S. ENERGÍA'!L2340/'S. ENERGÍA'!L2339-1</f>
        <v>-0.0209771641</v>
      </c>
      <c r="AD2339" s="1">
        <f>'S. ENERGÍA'!N2340/'S. ENERGÍA'!N2339-1</f>
        <v>0.001980633803</v>
      </c>
      <c r="AE2339" s="1">
        <f>'S. ENERGÍA'!P2340/'S. ENERGÍA'!P2339-1</f>
        <v>-0.02973320476</v>
      </c>
      <c r="AF2339" s="1">
        <f>'S. ENERGÍA'!R2340/'S. ENERGÍA'!R2339-1</f>
        <v>-0.00989010989</v>
      </c>
      <c r="AG2339" s="1">
        <f>'S. ENERGÍA'!T2340/'S. ENERGÍA'!T2339-1</f>
        <v>-0.01369193154</v>
      </c>
      <c r="AH2339" s="1">
        <f>SUMPRODUCT(X2339:AG2339,'Ponderaciones e Índices.'!$A$12:$J$12)</f>
        <v>-0.007714124671</v>
      </c>
    </row>
    <row r="2340">
      <c r="A2340" s="1">
        <f>S.FINANCIERO!A2341</f>
        <v>45272</v>
      </c>
      <c r="B2340" s="1">
        <f>S.FINANCIERO!B2341/S.FINANCIERO!B2340-1</f>
        <v>0.0004782019606</v>
      </c>
      <c r="C2340" s="1">
        <f>S.FINANCIERO!D2341/S.FINANCIERO!D2340-1</f>
        <v>-0.008197724214</v>
      </c>
      <c r="D2340" s="1">
        <f>S.FINANCIERO!F2341/S.FINANCIERO!F2340-1</f>
        <v>-0.001090055341</v>
      </c>
      <c r="E2340" s="1">
        <f>S.FINANCIERO!H2341/S.FINANCIERO!H2340-1</f>
        <v>0</v>
      </c>
      <c r="F2340" s="1">
        <f>S.FINANCIERO!J2341/S.FINANCIERO!J2340-1</f>
        <v>0.006008583691</v>
      </c>
      <c r="G2340" s="1">
        <f>S.FINANCIERO!L2341/S.FINANCIERO!L2340-1</f>
        <v>-0.001052299274</v>
      </c>
      <c r="H2340" s="1">
        <f>S.FINANCIERO!N2341/S.FINANCIERO!N2340-1</f>
        <v>0.00243704058</v>
      </c>
      <c r="I2340" s="1">
        <f>S.FINANCIERO!P2341/S.FINANCIERO!P2340-1</f>
        <v>0.01610017889</v>
      </c>
      <c r="J2340" s="1">
        <f>S.FINANCIERO!R2341/S.FINANCIERO!R2340-1</f>
        <v>-0.002135535308</v>
      </c>
      <c r="K2340" s="1">
        <f>S.FINANCIERO!T2341/S.FINANCIERO!T2340-1</f>
        <v>-0.001138433515</v>
      </c>
      <c r="L2340" s="1">
        <f>SUMPRODUCT(B2340:K2340, 'Ponderaciones e Índices.'!$A$4:$J$4)</f>
        <v>0.001726014875</v>
      </c>
      <c r="M2340" s="1">
        <f>'S. MATERIALES'!B2341/'S. MATERIALES'!B2340-1</f>
        <v>-0.01680672269</v>
      </c>
      <c r="N2340" s="3">
        <f>'S. MATERIALES'!D2341/'S. MATERIALES'!D2340-1</f>
        <v>-0.01526717557</v>
      </c>
      <c r="O2340" s="1">
        <f>'S. MATERIALES'!F2341/'S. MATERIALES'!F2340-1</f>
        <v>-0.008862441813</v>
      </c>
      <c r="P2340" s="1">
        <f>'S. MATERIALES'!H2341/'S. MATERIALES'!H2340-1</f>
        <v>-0.02731903071</v>
      </c>
      <c r="Q2340" s="1">
        <f>'S. MATERIALES'!J2341/'S. MATERIALES'!J2340-1</f>
        <v>-0.03057368602</v>
      </c>
      <c r="R2340" s="1">
        <f>'S. MATERIALES'!L2341/'S. MATERIALES'!L2340-1</f>
        <v>0.007978205877</v>
      </c>
      <c r="S2340" s="1">
        <f>'S. MATERIALES'!N2341/'S. MATERIALES'!N2340-1</f>
        <v>-0.01673101673</v>
      </c>
      <c r="T2340" s="1">
        <f>'S. MATERIALES'!P2341/'S. MATERIALES'!P2340-1</f>
        <v>-0.02525252525</v>
      </c>
      <c r="U2340" s="1">
        <f>'S. MATERIALES'!R2341/'S. MATERIALES'!R2340-1</f>
        <v>-0.00506585613</v>
      </c>
      <c r="V2340" s="1">
        <f>'S. MATERIALES'!T2341/'S. MATERIALES'!T2340-1</f>
        <v>-0.02938247012</v>
      </c>
      <c r="W2340" s="1">
        <f>SUMPRODUCT(M2340:V2340,'Ponderaciones e Índices.'!$A$8:$J$8)</f>
        <v>-0.01359211122</v>
      </c>
      <c r="X2340" s="1">
        <f>'S. ENERGÍA'!B2341/'S. ENERGÍA'!B2340-1</f>
        <v>-0.02092966659</v>
      </c>
      <c r="Y2340" s="1">
        <f>'S. ENERGÍA'!D2341/'S. ENERGÍA'!D2340-1</f>
        <v>-0.01474404341</v>
      </c>
      <c r="Z2340" s="1">
        <f>'S. ENERGÍA'!F2341/'S. ENERGÍA'!F2340-1</f>
        <v>-0.007369972626</v>
      </c>
      <c r="AA2340" s="1">
        <f>'S. ENERGÍA'!H2341/'S. ENERGÍA'!H2340-1</f>
        <v>-0.008041126178</v>
      </c>
      <c r="AB2340" s="1">
        <f>'S. ENERGÍA'!J2341/'S. ENERGÍA'!J2340-1</f>
        <v>-0.02415679125</v>
      </c>
      <c r="AC2340" s="1">
        <f>'S. ENERGÍA'!L2341/'S. ENERGÍA'!L2340-1</f>
        <v>-0.01396799566</v>
      </c>
      <c r="AD2340" s="1">
        <f>'S. ENERGÍA'!N2341/'S. ENERGÍA'!N2340-1</f>
        <v>-0.004831978915</v>
      </c>
      <c r="AE2340" s="1">
        <f>'S. ENERGÍA'!P2341/'S. ENERGÍA'!P2340-1</f>
        <v>-0.03842968362</v>
      </c>
      <c r="AF2340" s="1">
        <f>'S. ENERGÍA'!R2341/'S. ENERGÍA'!R2340-1</f>
        <v>-0.03107658158</v>
      </c>
      <c r="AG2340" s="1">
        <f>'S. ENERGÍA'!T2341/'S. ENERGÍA'!T2340-1</f>
        <v>-0.04759543877</v>
      </c>
      <c r="AH2340" s="1">
        <f>SUMPRODUCT(X2340:AG2340,'Ponderaciones e Índices.'!$A$12:$J$12)</f>
        <v>-0.01965614259</v>
      </c>
    </row>
    <row r="2341">
      <c r="A2341" s="1">
        <f>S.FINANCIERO!A2342</f>
        <v>45273</v>
      </c>
      <c r="B2341" s="1">
        <f>S.FINANCIERO!B2342/S.FINANCIERO!B2341-1</f>
        <v>0.02461562973</v>
      </c>
      <c r="C2341" s="1">
        <f>S.FINANCIERO!D2342/S.FINANCIERO!D2341-1</f>
        <v>0.01887490748</v>
      </c>
      <c r="D2341" s="1">
        <f>S.FINANCIERO!F2342/S.FINANCIERO!F2341-1</f>
        <v>0.02241249056</v>
      </c>
      <c r="E2341" s="1">
        <f>S.FINANCIERO!H2342/S.FINANCIERO!H2341-1</f>
        <v>0.01788644568</v>
      </c>
      <c r="F2341" s="1">
        <f>S.FINANCIERO!J2342/S.FINANCIERO!J2341-1</f>
        <v>0.02457337884</v>
      </c>
      <c r="G2341" s="1">
        <f>S.FINANCIERO!L2342/S.FINANCIERO!L2341-1</f>
        <v>0.01980406615</v>
      </c>
      <c r="H2341" s="1">
        <f>S.FINANCIERO!N2342/S.FINANCIERO!N2341-1</f>
        <v>0.04537981627</v>
      </c>
      <c r="I2341" s="1">
        <f>S.FINANCIERO!P2342/S.FINANCIERO!P2341-1</f>
        <v>-0.0007042253521</v>
      </c>
      <c r="J2341" s="1">
        <f>S.FINANCIERO!R2342/S.FINANCIERO!R2341-1</f>
        <v>0.00627764303</v>
      </c>
      <c r="K2341" s="1">
        <f>S.FINANCIERO!T2342/S.FINANCIERO!T2341-1</f>
        <v>0.001823569638</v>
      </c>
      <c r="L2341" s="1">
        <f>SUMPRODUCT(B2341:K2341, 'Ponderaciones e Índices.'!$A$4:$J$4)</f>
        <v>0.01929877466</v>
      </c>
      <c r="M2341" s="1">
        <f>'S. MATERIALES'!B2342/'S. MATERIALES'!B2341-1</f>
        <v>0.05802968961</v>
      </c>
      <c r="N2341" s="3">
        <f>'S. MATERIALES'!D2342/'S. MATERIALES'!D2341-1</f>
        <v>0.05718882551</v>
      </c>
      <c r="O2341" s="1">
        <f>'S. MATERIALES'!F2342/'S. MATERIALES'!F2341-1</f>
        <v>0.07407382451</v>
      </c>
      <c r="P2341" s="1">
        <f>'S. MATERIALES'!H2342/'S. MATERIALES'!H2341-1</f>
        <v>0.03744842907</v>
      </c>
      <c r="Q2341" s="1">
        <f>'S. MATERIALES'!J2342/'S. MATERIALES'!J2341-1</f>
        <v>0.04386959603</v>
      </c>
      <c r="R2341" s="1">
        <f>'S. MATERIALES'!L2342/'S. MATERIALES'!L2341-1</f>
        <v>0.01872586873</v>
      </c>
      <c r="S2341" s="1">
        <f>'S. MATERIALES'!N2342/'S. MATERIALES'!N2341-1</f>
        <v>0.05890052356</v>
      </c>
      <c r="T2341" s="1">
        <f>'S. MATERIALES'!P2342/'S. MATERIALES'!P2341-1</f>
        <v>0.09844559585</v>
      </c>
      <c r="U2341" s="1">
        <f>'S. MATERIALES'!R2342/'S. MATERIALES'!R2341-1</f>
        <v>0.0366598778</v>
      </c>
      <c r="V2341" s="1">
        <f>'S. MATERIALES'!T2342/'S. MATERIALES'!T2341-1</f>
        <v>0.075423294</v>
      </c>
      <c r="W2341" s="1">
        <f>SUMPRODUCT(M2341:V2341,'Ponderaciones e Índices.'!$A$8:$J$8)</f>
        <v>0.05307908506</v>
      </c>
      <c r="X2341" s="1">
        <f>'S. ENERGÍA'!B2342/'S. ENERGÍA'!B2341-1</f>
        <v>0.02286850609</v>
      </c>
      <c r="Y2341" s="1">
        <f>'S. ENERGÍA'!D2342/'S. ENERGÍA'!D2341-1</f>
        <v>0.02609840776</v>
      </c>
      <c r="Z2341" s="1">
        <f>'S. ENERGÍA'!F2342/'S. ENERGÍA'!F2341-1</f>
        <v>0.01718285957</v>
      </c>
      <c r="AA2341" s="1">
        <f>'S. ENERGÍA'!H2342/'S. ENERGÍA'!H2341-1</f>
        <v>0.01042209595</v>
      </c>
      <c r="AB2341" s="1">
        <f>'S. ENERGÍA'!J2342/'S. ENERGÍA'!J2341-1</f>
        <v>0.02195235871</v>
      </c>
      <c r="AC2341" s="1">
        <f>'S. ENERGÍA'!L2342/'S. ENERGÍA'!L2341-1</f>
        <v>0.01636638702</v>
      </c>
      <c r="AD2341" s="1">
        <f>'S. ENERGÍA'!N2342/'S. ENERGÍA'!N2341-1</f>
        <v>0.01831825204</v>
      </c>
      <c r="AE2341" s="1">
        <f>'S. ENERGÍA'!P2342/'S. ENERGÍA'!P2341-1</f>
        <v>0.03359173127</v>
      </c>
      <c r="AF2341" s="1">
        <f>'S. ENERGÍA'!R2342/'S. ENERGÍA'!R2341-1</f>
        <v>0.01374570447</v>
      </c>
      <c r="AG2341" s="1">
        <f>'S. ENERGÍA'!T2342/'S. ENERGÍA'!T2341-1</f>
        <v>0.02758979698</v>
      </c>
      <c r="AH2341" s="1">
        <f>SUMPRODUCT(X2341:AG2341,'Ponderaciones e Índices.'!$A$12:$J$12)</f>
        <v>0.02176593147</v>
      </c>
    </row>
    <row r="2342">
      <c r="A2342" s="1">
        <f>S.FINANCIERO!A2343</f>
        <v>45274</v>
      </c>
      <c r="B2342" s="1">
        <f>S.FINANCIERO!B2343/S.FINANCIERO!B2342-1</f>
        <v>0.01741564298</v>
      </c>
      <c r="C2342" s="1">
        <f>S.FINANCIERO!D2343/S.FINANCIERO!D2342-1</f>
        <v>0.02131008597</v>
      </c>
      <c r="D2342" s="1">
        <f>S.FINANCIERO!F2343/S.FINANCIERO!F2342-1</f>
        <v>0.0211001642</v>
      </c>
      <c r="E2342" s="1">
        <f>S.FINANCIERO!H2343/S.FINANCIERO!H2342-1</f>
        <v>0.01837820409</v>
      </c>
      <c r="F2342" s="1">
        <f>S.FINANCIERO!J2343/S.FINANCIERO!J2342-1</f>
        <v>0.01499000666</v>
      </c>
      <c r="G2342" s="1">
        <f>S.FINANCIERO!L2343/S.FINANCIERO!L2342-1</f>
        <v>0.01993595703</v>
      </c>
      <c r="H2342" s="1">
        <f>S.FINANCIERO!N2343/S.FINANCIERO!N2342-1</f>
        <v>0.01744186047</v>
      </c>
      <c r="I2342" s="1">
        <f>S.FINANCIERO!P2343/S.FINANCIERO!P2342-1</f>
        <v>0.009866102889</v>
      </c>
      <c r="J2342" s="1">
        <f>S.FINANCIERO!R2343/S.FINANCIERO!R2342-1</f>
        <v>-0.01219339288</v>
      </c>
      <c r="K2342" s="1">
        <f>S.FINANCIERO!T2343/S.FINANCIERO!T2342-1</f>
        <v>-0.001365187713</v>
      </c>
      <c r="L2342" s="1">
        <f>SUMPRODUCT(B2342:K2342, 'Ponderaciones e Índices.'!$A$4:$J$4)</f>
        <v>0.01533338419</v>
      </c>
      <c r="M2342" s="1">
        <f>'S. MATERIALES'!B2343/'S. MATERIALES'!B2342-1</f>
        <v>0.006802721088</v>
      </c>
      <c r="N2342" s="3">
        <f>'S. MATERIALES'!D2343/'S. MATERIALES'!D2342-1</f>
        <v>0.0114831212</v>
      </c>
      <c r="O2342" s="1">
        <f>'S. MATERIALES'!F2343/'S. MATERIALES'!F2342-1</f>
        <v>0.001781692482</v>
      </c>
      <c r="P2342" s="1">
        <f>'S. MATERIALES'!H2343/'S. MATERIALES'!H2342-1</f>
        <v>0.006576934842</v>
      </c>
      <c r="Q2342" s="1">
        <f>'S. MATERIALES'!J2343/'S. MATERIALES'!J2342-1</f>
        <v>0.02030008826</v>
      </c>
      <c r="R2342" s="1">
        <f>'S. MATERIALES'!L2343/'S. MATERIALES'!L2342-1</f>
        <v>0.04680689786</v>
      </c>
      <c r="S2342" s="1">
        <f>'S. MATERIALES'!N2343/'S. MATERIALES'!N2342-1</f>
        <v>0.01483312732</v>
      </c>
      <c r="T2342" s="1">
        <f>'S. MATERIALES'!P2343/'S. MATERIALES'!P2342-1</f>
        <v>-0.02830188679</v>
      </c>
      <c r="U2342" s="1">
        <f>'S. MATERIALES'!R2343/'S. MATERIALES'!R2342-1</f>
        <v>0.06188605108</v>
      </c>
      <c r="V2342" s="1">
        <f>'S. MATERIALES'!T2343/'S. MATERIALES'!T2342-1</f>
        <v>0.007633587786</v>
      </c>
      <c r="W2342" s="1">
        <f>SUMPRODUCT(M2342:V2342,'Ponderaciones e Índices.'!$A$8:$J$8)</f>
        <v>0.02087481769</v>
      </c>
      <c r="X2342" s="1">
        <f>'S. ENERGÍA'!B2343/'S. ENERGÍA'!B2342-1</f>
        <v>0.01871202916</v>
      </c>
      <c r="Y2342" s="1">
        <f>'S. ENERGÍA'!D2343/'S. ENERGÍA'!D2342-1</f>
        <v>0.01131723253</v>
      </c>
      <c r="Z2342" s="1">
        <f>'S. ENERGÍA'!F2343/'S. ENERGÍA'!F2342-1</f>
        <v>-0.005005213764</v>
      </c>
      <c r="AA2342" s="1">
        <f>'S. ENERGÍA'!H2343/'S. ENERGÍA'!H2342-1</f>
        <v>0.001528631969</v>
      </c>
      <c r="AB2342" s="1">
        <f>'S. ENERGÍA'!J2343/'S. ENERGÍA'!J2342-1</f>
        <v>0.02468007313</v>
      </c>
      <c r="AC2342" s="1">
        <f>'S. ENERGÍA'!L2343/'S. ENERGÍA'!L2342-1</f>
        <v>0.0250338295</v>
      </c>
      <c r="AD2342" s="1">
        <f>'S. ENERGÍA'!N2343/'S. ENERGÍA'!N2342-1</f>
        <v>-0.02904204595</v>
      </c>
      <c r="AE2342" s="1">
        <f>'S. ENERGÍA'!P2343/'S. ENERGÍA'!P2342-1</f>
        <v>0.0025</v>
      </c>
      <c r="AF2342" s="1">
        <f>'S. ENERGÍA'!R2343/'S. ENERGÍA'!R2342-1</f>
        <v>0.03728813559</v>
      </c>
      <c r="AG2342" s="1">
        <f>'S. ENERGÍA'!T2343/'S. ENERGÍA'!T2342-1</f>
        <v>-0.001013171226</v>
      </c>
      <c r="AH2342" s="1">
        <f>SUMPRODUCT(X2342:AG2342,'Ponderaciones e Índices.'!$A$12:$J$12)</f>
        <v>0.01305488293</v>
      </c>
    </row>
    <row r="2343">
      <c r="A2343" s="1">
        <f>S.FINANCIERO!A2344</f>
        <v>45275</v>
      </c>
      <c r="B2343" s="1">
        <f>S.FINANCIERO!B2344/S.FINANCIERO!B2343-1</f>
        <v>0.00405012991</v>
      </c>
      <c r="C2343" s="1">
        <f>S.FINANCIERO!D2344/S.FINANCIERO!D2343-1</f>
        <v>-0.009839952579</v>
      </c>
      <c r="D2343" s="1">
        <f>S.FINANCIERO!F2344/S.FINANCIERO!F2343-1</f>
        <v>-0.005065530273</v>
      </c>
      <c r="E2343" s="1">
        <f>S.FINANCIERO!H2344/S.FINANCIERO!H2343-1</f>
        <v>-0.01867975305</v>
      </c>
      <c r="F2343" s="1">
        <f>S.FINANCIERO!J2344/S.FINANCIERO!J2343-1</f>
        <v>-0.0008204791598</v>
      </c>
      <c r="G2343" s="1">
        <f>S.FINANCIERO!L2344/S.FINANCIERO!L2343-1</f>
        <v>-0.0014178651</v>
      </c>
      <c r="H2343" s="1">
        <f>S.FINANCIERO!N2344/S.FINANCIERO!N2343-1</f>
        <v>-0.01904857143</v>
      </c>
      <c r="I2343" s="1">
        <f>S.FINANCIERO!P2344/S.FINANCIERO!P2343-1</f>
        <v>-0.01081646895</v>
      </c>
      <c r="J2343" s="1">
        <f>S.FINANCIERO!R2344/S.FINANCIERO!R2343-1</f>
        <v>-0.01779819147</v>
      </c>
      <c r="K2343" s="1">
        <f>S.FINANCIERO!T2344/S.FINANCIERO!T2343-1</f>
        <v>-0.02027796765</v>
      </c>
      <c r="L2343" s="1">
        <f>SUMPRODUCT(B2343:K2343, 'Ponderaciones e Índices.'!$A$4:$J$4)</f>
        <v>-0.008816937248</v>
      </c>
      <c r="M2343" s="1">
        <f>'S. MATERIALES'!B2344/'S. MATERIALES'!B2343-1</f>
        <v>-0.01140202703</v>
      </c>
      <c r="N2343" s="3">
        <f>'S. MATERIALES'!D2344/'S. MATERIALES'!D2343-1</f>
        <v>-0.01231021748</v>
      </c>
      <c r="O2343" s="1">
        <f>'S. MATERIALES'!F2344/'S. MATERIALES'!F2343-1</f>
        <v>-0.02195600033</v>
      </c>
      <c r="P2343" s="1">
        <f>'S. MATERIALES'!H2344/'S. MATERIALES'!H2343-1</f>
        <v>-0.007901534721</v>
      </c>
      <c r="Q2343" s="1">
        <f>'S. MATERIALES'!J2344/'S. MATERIALES'!J2343-1</f>
        <v>-0.01197764174</v>
      </c>
      <c r="R2343" s="1">
        <f>'S. MATERIALES'!L2344/'S. MATERIALES'!L2343-1</f>
        <v>0.006517016655</v>
      </c>
      <c r="S2343" s="1">
        <f>'S. MATERIALES'!N2344/'S. MATERIALES'!N2343-1</f>
        <v>-0.01461632156</v>
      </c>
      <c r="T2343" s="1">
        <f>'S. MATERIALES'!P2344/'S. MATERIALES'!P2343-1</f>
        <v>0.0009708737864</v>
      </c>
      <c r="U2343" s="1">
        <f>'S. MATERIALES'!R2344/'S. MATERIALES'!R2343-1</f>
        <v>-0.007400555042</v>
      </c>
      <c r="V2343" s="1">
        <f>'S. MATERIALES'!T2344/'S. MATERIALES'!T2343-1</f>
        <v>-0.01373106061</v>
      </c>
      <c r="W2343" s="1">
        <f>SUMPRODUCT(M2343:V2343,'Ponderaciones e Índices.'!$A$8:$J$8)</f>
        <v>-0.006929253283</v>
      </c>
      <c r="X2343" s="1">
        <f>'S. ENERGÍA'!B2344/'S. ENERGÍA'!B2343-1</f>
        <v>-0.01216603053</v>
      </c>
      <c r="Y2343" s="1">
        <f>'S. ENERGÍA'!D2344/'S. ENERGÍA'!D2343-1</f>
        <v>-0.03726349792</v>
      </c>
      <c r="Z2343" s="1">
        <f>'S. ENERGÍA'!F2344/'S. ENERGÍA'!F2343-1</f>
        <v>-0.007335988262</v>
      </c>
      <c r="AA2343" s="1">
        <f>'S. ENERGÍA'!H2344/'S. ENERGÍA'!H2343-1</f>
        <v>-0.008200977334</v>
      </c>
      <c r="AB2343" s="1">
        <f>'S. ENERGÍA'!J2344/'S. ENERGÍA'!J2343-1</f>
        <v>-0.02988403211</v>
      </c>
      <c r="AC2343" s="1">
        <f>'S. ENERGÍA'!L2344/'S. ENERGÍA'!L2343-1</f>
        <v>-0.02336633663</v>
      </c>
      <c r="AD2343" s="1">
        <f>'S. ENERGÍA'!N2344/'S. ENERGÍA'!N2343-1</f>
        <v>-0.004241071429</v>
      </c>
      <c r="AE2343" s="1">
        <f>'S. ENERGÍA'!P2344/'S. ENERGÍA'!P2343-1</f>
        <v>-0.02610141313</v>
      </c>
      <c r="AF2343" s="1">
        <f>'S. ENERGÍA'!R2344/'S. ENERGÍA'!R2343-1</f>
        <v>-0.02178649237</v>
      </c>
      <c r="AG2343" s="1">
        <f>'S. ENERGÍA'!T2344/'S. ENERGÍA'!T2343-1</f>
        <v>-0.02789046653</v>
      </c>
      <c r="AH2343" s="1">
        <f>SUMPRODUCT(X2343:AG2343,'Ponderaciones e Índices.'!$A$12:$J$12)</f>
        <v>-0.02426822131</v>
      </c>
    </row>
    <row r="2344">
      <c r="A2344" s="1">
        <f>S.FINANCIERO!A2345</f>
        <v>45278</v>
      </c>
      <c r="B2344" s="1">
        <f>S.FINANCIERO!B2345/S.FINANCIERO!B2344-1</f>
        <v>0.007687038587</v>
      </c>
      <c r="C2344" s="1">
        <f>S.FINANCIERO!D2345/S.FINANCIERO!D2344-1</f>
        <v>-0.00622605364</v>
      </c>
      <c r="D2344" s="1">
        <f>S.FINANCIERO!F2345/S.FINANCIERO!F2344-1</f>
        <v>0.01761758526</v>
      </c>
      <c r="E2344" s="1">
        <f>S.FINANCIERO!H2345/S.FINANCIERO!H2344-1</f>
        <v>0.006452653654</v>
      </c>
      <c r="F2344" s="1">
        <f>S.FINANCIERO!J2345/S.FINANCIERO!J2344-1</f>
        <v>0.0003284611595</v>
      </c>
      <c r="G2344" s="1">
        <f>S.FINANCIERO!L2345/S.FINANCIERO!L2344-1</f>
        <v>0.006997971602</v>
      </c>
      <c r="H2344" s="1">
        <f>S.FINANCIERO!N2345/S.FINANCIERO!N2344-1</f>
        <v>0</v>
      </c>
      <c r="I2344" s="1">
        <f>S.FINANCIERO!P2345/S.FINANCIERO!P2344-1</f>
        <v>-0.004232804233</v>
      </c>
      <c r="J2344" s="1">
        <f>S.FINANCIERO!R2345/S.FINANCIERO!R2344-1</f>
        <v>-0.001022943154</v>
      </c>
      <c r="K2344" s="1">
        <f>S.FINANCIERO!T2345/S.FINANCIERO!T2344-1</f>
        <v>-0.002093023256</v>
      </c>
      <c r="L2344" s="1">
        <f>SUMPRODUCT(B2344:K2344, 'Ponderaciones e Índices.'!$A$4:$J$4)</f>
        <v>0.001675708793</v>
      </c>
      <c r="M2344" s="1">
        <f>'S. MATERIALES'!B2345/'S. MATERIALES'!B2344-1</f>
        <v>0.01409653994</v>
      </c>
      <c r="N2344" s="3">
        <f>'S. MATERIALES'!D2345/'S. MATERIALES'!D2344-1</f>
        <v>0.009555463232</v>
      </c>
      <c r="O2344" s="1">
        <f>'S. MATERIALES'!F2345/'S. MATERIALES'!F2344-1</f>
        <v>0.003643302151</v>
      </c>
      <c r="P2344" s="1">
        <f>'S. MATERIALES'!H2345/'S. MATERIALES'!H2344-1</f>
        <v>0.001837953745</v>
      </c>
      <c r="Q2344" s="1">
        <f>'S. MATERIALES'!J2345/'S. MATERIALES'!J2344-1</f>
        <v>-0.004849137931</v>
      </c>
      <c r="R2344" s="1">
        <f>'S. MATERIALES'!L2345/'S. MATERIALES'!L2344-1</f>
        <v>-0.003057553957</v>
      </c>
      <c r="S2344" s="1">
        <f>'S. MATERIALES'!N2345/'S. MATERIALES'!N2344-1</f>
        <v>0</v>
      </c>
      <c r="T2344" s="1">
        <f>'S. MATERIALES'!P2345/'S. MATERIALES'!P2344-1</f>
        <v>0.006789524733</v>
      </c>
      <c r="U2344" s="1">
        <f>'S. MATERIALES'!R2345/'S. MATERIALES'!R2344-1</f>
        <v>-0.009319664492</v>
      </c>
      <c r="V2344" s="1">
        <f>'S. MATERIALES'!T2345/'S. MATERIALES'!T2344-1</f>
        <v>-0.007681228997</v>
      </c>
      <c r="W2344" s="1">
        <f>SUMPRODUCT(M2344:V2344,'Ponderaciones e Índices.'!$A$8:$J$8)</f>
        <v>0.001354815155</v>
      </c>
      <c r="X2344" s="1">
        <f>'S. ENERGÍA'!B2345/'S. ENERGÍA'!B2344-1</f>
        <v>0.01738710456</v>
      </c>
      <c r="Y2344" s="1">
        <f>'S. ENERGÍA'!D2345/'S. ENERGÍA'!D2344-1</f>
        <v>0.0209706411</v>
      </c>
      <c r="Z2344" s="1">
        <f>'S. ENERGÍA'!F2345/'S. ENERGÍA'!F2344-1</f>
        <v>0.004222972973</v>
      </c>
      <c r="AA2344" s="1">
        <f>'S. ENERGÍA'!H2345/'S. ENERGÍA'!H2344-1</f>
        <v>0.004230445273</v>
      </c>
      <c r="AB2344" s="1">
        <f>'S. ENERGÍA'!J2345/'S. ENERGÍA'!J2344-1</f>
        <v>0.009655172414</v>
      </c>
      <c r="AC2344" s="1">
        <f>'S. ENERGÍA'!L2345/'S. ENERGÍA'!L2344-1</f>
        <v>0.02433090024</v>
      </c>
      <c r="AD2344" s="1">
        <f>'S. ENERGÍA'!N2345/'S. ENERGÍA'!N2344-1</f>
        <v>-0.003586639767</v>
      </c>
      <c r="AE2344" s="1">
        <f>'S. ENERGÍA'!P2345/'S. ENERGÍA'!P2344-1</f>
        <v>0.01485148515</v>
      </c>
      <c r="AF2344" s="1">
        <f>'S. ENERGÍA'!R2345/'S. ENERGÍA'!R2344-1</f>
        <v>0.007795100223</v>
      </c>
      <c r="AG2344" s="1">
        <f>'S. ENERGÍA'!T2345/'S. ENERGÍA'!T2344-1</f>
        <v>0.01095461659</v>
      </c>
      <c r="AH2344" s="1">
        <f>SUMPRODUCT(X2344:AG2344,'Ponderaciones e Índices.'!$A$12:$J$12)</f>
        <v>0.01392840284</v>
      </c>
    </row>
    <row r="2345">
      <c r="A2345" s="1">
        <f>S.FINANCIERO!A2346</f>
        <v>45279</v>
      </c>
      <c r="B2345" s="1">
        <f>S.FINANCIERO!B2346/S.FINANCIERO!B2345-1</f>
        <v>0.007401812689</v>
      </c>
      <c r="C2345" s="1">
        <f>S.FINANCIERO!D2346/S.FINANCIERO!D2345-1</f>
        <v>0.01951807229</v>
      </c>
      <c r="D2345" s="1">
        <f>S.FINANCIERO!F2346/S.FINANCIERO!F2345-1</f>
        <v>0.01786848793</v>
      </c>
      <c r="E2345" s="1">
        <f>S.FINANCIERO!H2346/S.FINANCIERO!H2345-1</f>
        <v>0.009616925789</v>
      </c>
      <c r="F2345" s="1">
        <f>S.FINANCIERO!J2346/S.FINANCIERO!J2345-1</f>
        <v>0.01986537514</v>
      </c>
      <c r="G2345" s="1">
        <f>S.FINANCIERO!L2346/S.FINANCIERO!L2345-1</f>
        <v>0.01692013294</v>
      </c>
      <c r="H2345" s="1">
        <f>S.FINANCIERO!N2346/S.FINANCIERO!N2345-1</f>
        <v>0.0186407948</v>
      </c>
      <c r="I2345" s="1">
        <f>S.FINANCIERO!P2346/S.FINANCIERO!P2345-1</f>
        <v>0.02550478215</v>
      </c>
      <c r="J2345" s="1">
        <f>S.FINANCIERO!R2346/S.FINANCIERO!R2345-1</f>
        <v>-0.001462843768</v>
      </c>
      <c r="K2345" s="1">
        <f>S.FINANCIERO!T2346/S.FINANCIERO!T2345-1</f>
        <v>0.008622698672</v>
      </c>
      <c r="L2345" s="1">
        <f>SUMPRODUCT(B2345:K2345, 'Ponderaciones e Índices.'!$A$4:$J$4)</f>
        <v>0.01609059387</v>
      </c>
      <c r="M2345" s="1">
        <f>'S. MATERIALES'!B2346/'S. MATERIALES'!B2345-1</f>
        <v>0.01600673968</v>
      </c>
      <c r="N2345" s="3">
        <f>'S. MATERIALES'!D2346/'S. MATERIALES'!D2345-1</f>
        <v>0.01412894376</v>
      </c>
      <c r="O2345" s="1">
        <f>'S. MATERIALES'!F2346/'S. MATERIALES'!F2345-1</f>
        <v>0.01873732025</v>
      </c>
      <c r="P2345" s="1">
        <f>'S. MATERIALES'!H2346/'S. MATERIALES'!H2345-1</f>
        <v>0.01865158233</v>
      </c>
      <c r="Q2345" s="1">
        <f>'S. MATERIALES'!J2346/'S. MATERIALES'!J2345-1</f>
        <v>0.007850568489</v>
      </c>
      <c r="R2345" s="1">
        <f>'S. MATERIALES'!L2346/'S. MATERIALES'!L2345-1</f>
        <v>0.02128811113</v>
      </c>
      <c r="S2345" s="1">
        <f>'S. MATERIALES'!N2346/'S. MATERIALES'!N2345-1</f>
        <v>0.01854140915</v>
      </c>
      <c r="T2345" s="1">
        <f>'S. MATERIALES'!P2346/'S. MATERIALES'!P2345-1</f>
        <v>0.04335260116</v>
      </c>
      <c r="U2345" s="1">
        <f>'S. MATERIALES'!R2346/'S. MATERIALES'!R2345-1</f>
        <v>0.03010348071</v>
      </c>
      <c r="V2345" s="1">
        <f>'S. MATERIALES'!T2346/'S. MATERIALES'!T2345-1</f>
        <v>0.04208998549</v>
      </c>
      <c r="W2345" s="1">
        <f>SUMPRODUCT(M2345:V2345,'Ponderaciones e Índices.'!$A$8:$J$8)</f>
        <v>0.02462609148</v>
      </c>
      <c r="X2345" s="1">
        <f>'S. ENERGÍA'!B2346/'S. ENERGÍA'!B2345-1</f>
        <v>0.016377878</v>
      </c>
      <c r="Y2345" s="1">
        <f>'S. ENERGÍA'!D2346/'S. ENERGÍA'!D2345-1</f>
        <v>0.006572769953</v>
      </c>
      <c r="Z2345" s="1">
        <f>'S. ENERGÍA'!F2346/'S. ENERGÍA'!F2345-1</f>
        <v>0.007148864592</v>
      </c>
      <c r="AA2345" s="1">
        <f>'S. ENERGÍA'!H2346/'S. ENERGÍA'!H2345-1</f>
        <v>0.006318935997</v>
      </c>
      <c r="AB2345" s="1">
        <f>'S. ENERGÍA'!J2346/'S. ENERGÍA'!J2345-1</f>
        <v>0.02367941712</v>
      </c>
      <c r="AC2345" s="1">
        <f>'S. ENERGÍA'!L2346/'S. ENERGÍA'!L2345-1</f>
        <v>0.008313539192</v>
      </c>
      <c r="AD2345" s="1">
        <f>'S. ENERGÍA'!N2346/'S. ENERGÍA'!N2345-1</f>
        <v>0.008998875141</v>
      </c>
      <c r="AE2345" s="1">
        <f>'S. ENERGÍA'!P2346/'S. ENERGÍA'!P2345-1</f>
        <v>0.009251471825</v>
      </c>
      <c r="AF2345" s="1">
        <f>'S. ENERGÍA'!R2346/'S. ENERGÍA'!R2345-1</f>
        <v>0.01215469613</v>
      </c>
      <c r="AG2345" s="1">
        <f>'S. ENERGÍA'!T2346/'S. ENERGÍA'!T2345-1</f>
        <v>0.01754385965</v>
      </c>
      <c r="AH2345" s="1">
        <f>SUMPRODUCT(X2345:AG2345,'Ponderaciones e Índices.'!$A$12:$J$12)</f>
        <v>0.01142582466</v>
      </c>
    </row>
    <row r="2346">
      <c r="A2346" s="1">
        <f>S.FINANCIERO!A2347</f>
        <v>45280</v>
      </c>
      <c r="B2346" s="1">
        <f>S.FINANCIERO!B2347/S.FINANCIERO!B2346-1</f>
        <v>-0.007872244714</v>
      </c>
      <c r="C2346" s="1">
        <f>S.FINANCIERO!D2347/S.FINANCIERO!D2346-1</f>
        <v>-0.0148900969</v>
      </c>
      <c r="D2346" s="1">
        <f>S.FINANCIERO!F2347/S.FINANCIERO!F2346-1</f>
        <v>-0.005929624717</v>
      </c>
      <c r="E2346" s="1">
        <f>S.FINANCIERO!H2347/S.FINANCIERO!H2346-1</f>
        <v>-0.01016034291</v>
      </c>
      <c r="F2346" s="1">
        <f>S.FINANCIERO!J2347/S.FINANCIERO!J2346-1</f>
        <v>0.006600128783</v>
      </c>
      <c r="G2346" s="1">
        <f>S.FINANCIERO!L2347/S.FINANCIERO!L2346-1</f>
        <v>-0.006932752303</v>
      </c>
      <c r="H2346" s="1">
        <f>S.FINANCIERO!N2347/S.FINANCIERO!N2346-1</f>
        <v>-0.004574918581</v>
      </c>
      <c r="I2346" s="1">
        <f>S.FINANCIERO!P2347/S.FINANCIERO!P2346-1</f>
        <v>-0.001381692573</v>
      </c>
      <c r="J2346" s="1">
        <f>S.FINANCIERO!R2347/S.FINANCIERO!R2346-1</f>
        <v>-0.01377087606</v>
      </c>
      <c r="K2346" s="1">
        <f>S.FINANCIERO!T2347/S.FINANCIERO!T2346-1</f>
        <v>-0.01085951941</v>
      </c>
      <c r="L2346" s="1">
        <f>SUMPRODUCT(B2346:K2346, 'Ponderaciones e Índices.'!$A$4:$J$4)</f>
        <v>-0.006444000731</v>
      </c>
      <c r="M2346" s="1">
        <f>'S. MATERIALES'!B2347/'S. MATERIALES'!B2346-1</f>
        <v>-0.01533996683</v>
      </c>
      <c r="N2346" s="3">
        <f>'S. MATERIALES'!D2347/'S. MATERIALES'!D2346-1</f>
        <v>-0.02231840931</v>
      </c>
      <c r="O2346" s="1">
        <f>'S. MATERIALES'!F2347/'S. MATERIALES'!F2346-1</f>
        <v>-0.004746904805</v>
      </c>
      <c r="P2346" s="1">
        <f>'S. MATERIALES'!H2347/'S. MATERIALES'!H2346-1</f>
        <v>-0.02146180399</v>
      </c>
      <c r="Q2346" s="1">
        <f>'S. MATERIALES'!J2347/'S. MATERIALES'!J2346-1</f>
        <v>-0.02370400215</v>
      </c>
      <c r="R2346" s="1">
        <f>'S. MATERIALES'!L2347/'S. MATERIALES'!L2346-1</f>
        <v>-0.02172760996</v>
      </c>
      <c r="S2346" s="1">
        <f>'S. MATERIALES'!N2347/'S. MATERIALES'!N2346-1</f>
        <v>-0.02548543689</v>
      </c>
      <c r="T2346" s="1">
        <f>'S. MATERIALES'!P2347/'S. MATERIALES'!P2346-1</f>
        <v>-0.04247460757</v>
      </c>
      <c r="U2346" s="1">
        <f>'S. MATERIALES'!R2347/'S. MATERIALES'!R2346-1</f>
        <v>-0.02100456621</v>
      </c>
      <c r="V2346" s="1">
        <f>'S. MATERIALES'!T2347/'S. MATERIALES'!T2346-1</f>
        <v>-0.0139275766</v>
      </c>
      <c r="W2346" s="1">
        <f>SUMPRODUCT(M2346:V2346,'Ponderaciones e Índices.'!$A$8:$J$8)</f>
        <v>-0.02395860674</v>
      </c>
      <c r="X2346" s="1">
        <f>'S. ENERGÍA'!B2347/'S. ENERGÍA'!B2346-1</f>
        <v>-0.008407286315</v>
      </c>
      <c r="Y2346" s="1">
        <f>'S. ENERGÍA'!D2347/'S. ENERGÍA'!D2346-1</f>
        <v>-0.005480410448</v>
      </c>
      <c r="Z2346" s="1">
        <f>'S. ENERGÍA'!F2347/'S. ENERGÍA'!F2346-1</f>
        <v>-0.01294363257</v>
      </c>
      <c r="AA2346" s="1">
        <f>'S. ENERGÍA'!H2347/'S. ENERGÍA'!H2346-1</f>
        <v>-0.003425809295</v>
      </c>
      <c r="AB2346" s="1">
        <f>'S. ENERGÍA'!J2347/'S. ENERGÍA'!J2346-1</f>
        <v>-0.01690391459</v>
      </c>
      <c r="AC2346" s="1">
        <f>'S. ENERGÍA'!L2347/'S. ENERGÍA'!L2346-1</f>
        <v>-0.02015443005</v>
      </c>
      <c r="AD2346" s="1">
        <f>'S. ENERGÍA'!N2347/'S. ENERGÍA'!N2346-1</f>
        <v>0.003344481605</v>
      </c>
      <c r="AE2346" s="1">
        <f>'S. ENERGÍA'!P2347/'S. ENERGÍA'!P2346-1</f>
        <v>-0.014</v>
      </c>
      <c r="AF2346" s="1">
        <f>'S. ENERGÍA'!R2347/'S. ENERGÍA'!R2346-1</f>
        <v>-0.01419213974</v>
      </c>
      <c r="AG2346" s="1">
        <f>'S. ENERGÍA'!T2347/'S. ENERGÍA'!T2346-1</f>
        <v>-0.01622718053</v>
      </c>
      <c r="AH2346" s="1">
        <f>SUMPRODUCT(X2346:AG2346,'Ponderaciones e Índices.'!$A$12:$J$12)</f>
        <v>-0.009339768885</v>
      </c>
    </row>
    <row r="2347">
      <c r="A2347" s="1">
        <f>S.FINANCIERO!A2348</f>
        <v>45281</v>
      </c>
      <c r="B2347" s="1">
        <f>S.FINANCIERO!B2348/S.FINANCIERO!B2347-1</f>
        <v>0.005743217713</v>
      </c>
      <c r="C2347" s="1">
        <f>S.FINANCIERO!D2348/S.FINANCIERO!D2347-1</f>
        <v>0.0165547025</v>
      </c>
      <c r="D2347" s="1">
        <f>S.FINANCIERO!F2348/S.FINANCIERO!F2347-1</f>
        <v>0.01373518562</v>
      </c>
      <c r="E2347" s="1">
        <f>S.FINANCIERO!H2348/S.FINANCIERO!H2347-1</f>
        <v>0.009141940658</v>
      </c>
      <c r="F2347" s="1">
        <f>S.FINANCIERO!J2348/S.FINANCIERO!J2347-1</f>
        <v>0.01247401247</v>
      </c>
      <c r="G2347" s="1">
        <f>S.FINANCIERO!L2348/S.FINANCIERO!L2347-1</f>
        <v>-0.01186795652</v>
      </c>
      <c r="H2347" s="1">
        <f>S.FINANCIERO!N2348/S.FINANCIERO!N2347-1</f>
        <v>0.01436232704</v>
      </c>
      <c r="I2347" s="1">
        <f>S.FINANCIERO!P2348/S.FINANCIERO!P2347-1</f>
        <v>0.001037703217</v>
      </c>
      <c r="J2347" s="1">
        <f>S.FINANCIERO!R2348/S.FINANCIERO!R2347-1</f>
        <v>0.001039809863</v>
      </c>
      <c r="K2347" s="1">
        <f>S.FINANCIERO!T2348/S.FINANCIERO!T2347-1</f>
        <v>-0.001401541696</v>
      </c>
      <c r="L2347" s="1">
        <f>SUMPRODUCT(B2347:K2347, 'Ponderaciones e Índices.'!$A$4:$J$4)</f>
        <v>0.007987832715</v>
      </c>
      <c r="M2347" s="1">
        <f>'S. MATERIALES'!B2348/'S. MATERIALES'!B2347-1</f>
        <v>0.004210526316</v>
      </c>
      <c r="N2347" s="3">
        <f>'S. MATERIALES'!D2348/'S. MATERIALES'!D2347-1</f>
        <v>0.004150525733</v>
      </c>
      <c r="O2347" s="1">
        <f>'S. MATERIALES'!F2348/'S. MATERIALES'!F2347-1</f>
        <v>0.009545383042</v>
      </c>
      <c r="P2347" s="1">
        <f>'S. MATERIALES'!H2348/'S. MATERIALES'!H2347-1</f>
        <v>0.009049079755</v>
      </c>
      <c r="Q2347" s="1">
        <f>'S. MATERIALES'!J2348/'S. MATERIALES'!J2347-1</f>
        <v>0.003439026068</v>
      </c>
      <c r="R2347" s="1">
        <f>'S. MATERIALES'!L2348/'S. MATERIALES'!L2347-1</f>
        <v>0.0171542073</v>
      </c>
      <c r="S2347" s="1">
        <f>'S. MATERIALES'!N2348/'S. MATERIALES'!N2347-1</f>
        <v>0.01120797011</v>
      </c>
      <c r="T2347" s="1">
        <f>'S. MATERIALES'!P2348/'S. MATERIALES'!P2347-1</f>
        <v>0.02410800386</v>
      </c>
      <c r="U2347" s="1">
        <f>'S. MATERIALES'!R2348/'S. MATERIALES'!R2347-1</f>
        <v>0.02052238806</v>
      </c>
      <c r="V2347" s="1">
        <f>'S. MATERIALES'!T2348/'S. MATERIALES'!T2347-1</f>
        <v>0.02966101695</v>
      </c>
      <c r="W2347" s="1">
        <f>SUMPRODUCT(M2347:V2347,'Ponderaciones e Índices.'!$A$8:$J$8)</f>
        <v>0.01432638659</v>
      </c>
      <c r="X2347" s="1">
        <f>'S. ENERGÍA'!B2348/'S. ENERGÍA'!B2347-1</f>
        <v>0.0002355157796</v>
      </c>
      <c r="Y2347" s="1">
        <f>'S. ENERGÍA'!D2348/'S. ENERGÍA'!D2347-1</f>
        <v>0.009848751319</v>
      </c>
      <c r="Z2347" s="1">
        <f>'S. ENERGÍA'!F2348/'S. ENERGÍA'!F2347-1</f>
        <v>0.005710659898</v>
      </c>
      <c r="AA2347" s="1">
        <f>'S. ENERGÍA'!H2348/'S. ENERGÍA'!H2347-1</f>
        <v>0.008210380251</v>
      </c>
      <c r="AB2347" s="1">
        <f>'S. ENERGÍA'!J2348/'S. ENERGÍA'!J2347-1</f>
        <v>0.001357466063</v>
      </c>
      <c r="AC2347" s="1">
        <f>'S. ENERGÍA'!L2348/'S. ENERGÍA'!L2347-1</f>
        <v>-0.001335648457</v>
      </c>
      <c r="AD2347" s="1">
        <f>'S. ENERGÍA'!N2348/'S. ENERGÍA'!N2347-1</f>
        <v>0.005777777778</v>
      </c>
      <c r="AE2347" s="1">
        <f>'S. ENERGÍA'!P2348/'S. ENERGÍA'!P2347-1</f>
        <v>0.007775524003</v>
      </c>
      <c r="AF2347" s="1">
        <f>'S. ENERGÍA'!R2348/'S. ENERGÍA'!R2347-1</f>
        <v>0.006644518272</v>
      </c>
      <c r="AG2347" s="1">
        <f>'S. ENERGÍA'!T2348/'S. ENERGÍA'!T2347-1</f>
        <v>0.01494845361</v>
      </c>
      <c r="AH2347" s="1">
        <f>SUMPRODUCT(X2347:AG2347,'Ponderaciones e Índices.'!$A$12:$J$12)</f>
        <v>0.006386305868</v>
      </c>
    </row>
    <row r="2348">
      <c r="A2348" s="1">
        <f>S.FINANCIERO!A2349</f>
        <v>45282</v>
      </c>
      <c r="B2348" s="1">
        <f>S.FINANCIERO!B2349/S.FINANCIERO!B2348-1</f>
        <v>0.004357953265</v>
      </c>
      <c r="C2348" s="1">
        <f>S.FINANCIERO!D2349/S.FINANCIERO!D2348-1</f>
        <v>0.004484304933</v>
      </c>
      <c r="D2348" s="1">
        <f>S.FINANCIERO!F2349/S.FINANCIERO!F2348-1</f>
        <v>0.008129451843</v>
      </c>
      <c r="E2348" s="1">
        <f>S.FINANCIERO!H2349/S.FINANCIERO!H2348-1</f>
        <v>0.006357279085</v>
      </c>
      <c r="F2348" s="1">
        <f>S.FINANCIERO!J2349/S.FINANCIERO!J2348-1</f>
        <v>0.01358395198</v>
      </c>
      <c r="G2348" s="1">
        <f>S.FINANCIERO!L2349/S.FINANCIERO!L2348-1</f>
        <v>0.009386354461</v>
      </c>
      <c r="H2348" s="1">
        <f>S.FINANCIERO!N2349/S.FINANCIERO!N2348-1</f>
        <v>0.002455165617</v>
      </c>
      <c r="I2348" s="1">
        <f>S.FINANCIERO!P2349/S.FINANCIERO!P2348-1</f>
        <v>0.004146510021</v>
      </c>
      <c r="J2348" s="1">
        <f>S.FINANCIERO!R2349/S.FINANCIERO!R2348-1</f>
        <v>0.00133550972</v>
      </c>
      <c r="K2348" s="1">
        <f>S.FINANCIERO!T2349/S.FINANCIERO!T2348-1</f>
        <v>0.002339181287</v>
      </c>
      <c r="L2348" s="1">
        <f>SUMPRODUCT(B2348:K2348, 'Ponderaciones e Índices.'!$A$4:$J$4)</f>
        <v>0.005935473542</v>
      </c>
      <c r="M2348" s="1">
        <f>'S. MATERIALES'!B2349/'S. MATERIALES'!B2348-1</f>
        <v>0.01132075472</v>
      </c>
      <c r="N2348" s="3">
        <f>'S. MATERIALES'!D2349/'S. MATERIALES'!D2348-1</f>
        <v>0.01047120419</v>
      </c>
      <c r="O2348" s="1">
        <f>'S. MATERIALES'!F2349/'S. MATERIALES'!F2348-1</f>
        <v>0.01004101171</v>
      </c>
      <c r="P2348" s="1">
        <f>'S. MATERIALES'!H2349/'S. MATERIALES'!H2348-1</f>
        <v>0.00531995744</v>
      </c>
      <c r="Q2348" s="1">
        <f>'S. MATERIALES'!J2349/'S. MATERIALES'!J2348-1</f>
        <v>0.01130989101</v>
      </c>
      <c r="R2348" s="1">
        <f>'S. MATERIALES'!L2349/'S. MATERIALES'!L2348-1</f>
        <v>-0.00940884076</v>
      </c>
      <c r="S2348" s="1">
        <f>'S. MATERIALES'!N2349/'S. MATERIALES'!N2348-1</f>
        <v>0.008620689655</v>
      </c>
      <c r="T2348" s="1">
        <f>'S. MATERIALES'!P2349/'S. MATERIALES'!P2348-1</f>
        <v>0.04048964218</v>
      </c>
      <c r="U2348" s="1">
        <f>'S. MATERIALES'!R2349/'S. MATERIALES'!R2348-1</f>
        <v>-0.0009140767824</v>
      </c>
      <c r="V2348" s="1">
        <f>'S. MATERIALES'!T2349/'S. MATERIALES'!T2348-1</f>
        <v>0.01280292638</v>
      </c>
      <c r="W2348" s="1">
        <f>SUMPRODUCT(M2348:V2348,'Ponderaciones e Índices.'!$A$8:$J$8)</f>
        <v>0.009453902663</v>
      </c>
      <c r="X2348" s="1">
        <f>'S. ENERGÍA'!B2349/'S. ENERGÍA'!B2348-1</f>
        <v>-0.0002354603249</v>
      </c>
      <c r="Y2348" s="1">
        <f>'S. ENERGÍA'!D2349/'S. ENERGÍA'!D2348-1</f>
        <v>0.004063624753</v>
      </c>
      <c r="Z2348" s="1">
        <f>'S. ENERGÍA'!F2349/'S. ENERGÍA'!F2348-1</f>
        <v>0.005678233438</v>
      </c>
      <c r="AA2348" s="1">
        <f>'S. ENERGÍA'!H2349/'S. ENERGÍA'!H2348-1</f>
        <v>0.003977164051</v>
      </c>
      <c r="AB2348" s="1">
        <f>'S. ENERGÍA'!J2349/'S. ENERGÍA'!J2348-1</f>
        <v>0.001355625847</v>
      </c>
      <c r="AC2348" s="1">
        <f>'S. ENERGÍA'!L2349/'S. ENERGÍA'!L2348-1</f>
        <v>0.00387856092</v>
      </c>
      <c r="AD2348" s="1">
        <f>'S. ENERGÍA'!N2349/'S. ENERGÍA'!N2348-1</f>
        <v>0.006407423774</v>
      </c>
      <c r="AE2348" s="1">
        <f>'S. ENERGÍA'!P2349/'S. ENERGÍA'!P2348-1</f>
        <v>-0.00419322375</v>
      </c>
      <c r="AF2348" s="1">
        <f>'S. ENERGÍA'!R2349/'S. ENERGÍA'!R2348-1</f>
        <v>0.002200220022</v>
      </c>
      <c r="AG2348" s="1">
        <f>'S. ENERGÍA'!T2349/'S. ENERGÍA'!T2348-1</f>
        <v>-0.001523616049</v>
      </c>
      <c r="AH2348" s="1">
        <f>SUMPRODUCT(X2348:AG2348,'Ponderaciones e Índices.'!$A$12:$J$12)</f>
        <v>0.002554890184</v>
      </c>
    </row>
    <row r="2349">
      <c r="A2349" s="1">
        <f>S.FINANCIERO!A2350</f>
        <v>45285</v>
      </c>
      <c r="B2349" s="1">
        <f>S.FINANCIERO!B2350/S.FINANCIERO!B2349-1</f>
        <v>0</v>
      </c>
      <c r="C2349" s="1">
        <f>S.FINANCIERO!D2350/S.FINANCIERO!D2349-1</f>
        <v>0</v>
      </c>
      <c r="D2349" s="1">
        <f>S.FINANCIERO!F2350/S.FINANCIERO!F2349-1</f>
        <v>0</v>
      </c>
      <c r="E2349" s="1">
        <f>S.FINANCIERO!H2350/S.FINANCIERO!H2349-1</f>
        <v>0</v>
      </c>
      <c r="F2349" s="1">
        <f>S.FINANCIERO!J2350/S.FINANCIERO!J2349-1</f>
        <v>0</v>
      </c>
      <c r="G2349" s="1">
        <f>S.FINANCIERO!L2350/S.FINANCIERO!L2349-1</f>
        <v>0</v>
      </c>
      <c r="H2349" s="1">
        <f>S.FINANCIERO!N2350/S.FINANCIERO!N2349-1</f>
        <v>0</v>
      </c>
      <c r="I2349" s="1">
        <f>S.FINANCIERO!P2350/S.FINANCIERO!P2349-1</f>
        <v>0</v>
      </c>
      <c r="J2349" s="1">
        <f>S.FINANCIERO!R2350/S.FINANCIERO!R2349-1</f>
        <v>0</v>
      </c>
      <c r="K2349" s="1">
        <f>S.FINANCIERO!T2350/S.FINANCIERO!T2349-1</f>
        <v>0</v>
      </c>
      <c r="L2349" s="1">
        <f>SUMPRODUCT(B2349:K2349, 'Ponderaciones e Índices.'!$A$4:$J$4)</f>
        <v>0</v>
      </c>
      <c r="M2349" s="1">
        <f>'S. MATERIALES'!B2350/'S. MATERIALES'!B2349-1</f>
        <v>0</v>
      </c>
      <c r="N2349" s="3">
        <f>'S. MATERIALES'!D2350/'S. MATERIALES'!D2349-1</f>
        <v>0</v>
      </c>
      <c r="O2349" s="1">
        <f>'S. MATERIALES'!F2350/'S. MATERIALES'!F2349-1</f>
        <v>0</v>
      </c>
      <c r="P2349" s="1">
        <f>'S. MATERIALES'!H2350/'S. MATERIALES'!H2349-1</f>
        <v>0</v>
      </c>
      <c r="Q2349" s="1">
        <f>'S. MATERIALES'!J2350/'S. MATERIALES'!J2349-1</f>
        <v>0</v>
      </c>
      <c r="R2349" s="1">
        <f>'S. MATERIALES'!L2350/'S. MATERIALES'!L2349-1</f>
        <v>0</v>
      </c>
      <c r="S2349" s="1">
        <f>'S. MATERIALES'!N2350/'S. MATERIALES'!N2349-1</f>
        <v>0</v>
      </c>
      <c r="T2349" s="1">
        <f>'S. MATERIALES'!P2350/'S. MATERIALES'!P2349-1</f>
        <v>0</v>
      </c>
      <c r="U2349" s="1">
        <f>'S. MATERIALES'!R2350/'S. MATERIALES'!R2349-1</f>
        <v>0</v>
      </c>
      <c r="V2349" s="1">
        <f>'S. MATERIALES'!T2350/'S. MATERIALES'!T2349-1</f>
        <v>0</v>
      </c>
      <c r="W2349" s="1">
        <f>SUMPRODUCT(M2349:V2349,'Ponderaciones e Índices.'!$A$8:$J$8)</f>
        <v>0</v>
      </c>
      <c r="X2349" s="1">
        <f>'S. ENERGÍA'!B2350/'S. ENERGÍA'!B2349-1</f>
        <v>0</v>
      </c>
      <c r="Y2349" s="1">
        <f>'S. ENERGÍA'!D2350/'S. ENERGÍA'!D2349-1</f>
        <v>0</v>
      </c>
      <c r="Z2349" s="1">
        <f>'S. ENERGÍA'!F2350/'S. ENERGÍA'!F2349-1</f>
        <v>0</v>
      </c>
      <c r="AA2349" s="1">
        <f>'S. ENERGÍA'!H2350/'S. ENERGÍA'!H2349-1</f>
        <v>0</v>
      </c>
      <c r="AB2349" s="1">
        <f>'S. ENERGÍA'!J2350/'S. ENERGÍA'!J2349-1</f>
        <v>0</v>
      </c>
      <c r="AC2349" s="1">
        <f>'S. ENERGÍA'!L2350/'S. ENERGÍA'!L2349-1</f>
        <v>0</v>
      </c>
      <c r="AD2349" s="1">
        <f>'S. ENERGÍA'!N2350/'S. ENERGÍA'!N2349-1</f>
        <v>0</v>
      </c>
      <c r="AE2349" s="1">
        <f>'S. ENERGÍA'!P2350/'S. ENERGÍA'!P2349-1</f>
        <v>0</v>
      </c>
      <c r="AF2349" s="1">
        <f>'S. ENERGÍA'!R2350/'S. ENERGÍA'!R2349-1</f>
        <v>0</v>
      </c>
      <c r="AG2349" s="1">
        <f>'S. ENERGÍA'!T2350/'S. ENERGÍA'!T2349-1</f>
        <v>0</v>
      </c>
      <c r="AH2349" s="1">
        <f>SUMPRODUCT(X2349:AG2349,'Ponderaciones e Índices.'!$A$12:$J$12)</f>
        <v>0</v>
      </c>
    </row>
    <row r="2350">
      <c r="A2350" s="1">
        <f>S.FINANCIERO!A2351</f>
        <v>45286</v>
      </c>
      <c r="B2350" s="1">
        <f>S.FINANCIERO!B2351/S.FINANCIERO!B2350-1</f>
        <v>0</v>
      </c>
      <c r="C2350" s="1">
        <f>S.FINANCIERO!D2351/S.FINANCIERO!D2350-1</f>
        <v>0</v>
      </c>
      <c r="D2350" s="1">
        <f>S.FINANCIERO!F2351/S.FINANCIERO!F2350-1</f>
        <v>0</v>
      </c>
      <c r="E2350" s="1">
        <f>S.FINANCIERO!H2351/S.FINANCIERO!H2350-1</f>
        <v>0</v>
      </c>
      <c r="F2350" s="1">
        <f>S.FINANCIERO!J2351/S.FINANCIERO!J2350-1</f>
        <v>0</v>
      </c>
      <c r="G2350" s="1">
        <f>S.FINANCIERO!L2351/S.FINANCIERO!L2350-1</f>
        <v>0</v>
      </c>
      <c r="H2350" s="1">
        <f>S.FINANCIERO!N2351/S.FINANCIERO!N2350-1</f>
        <v>0</v>
      </c>
      <c r="I2350" s="1">
        <f>S.FINANCIERO!P2351/S.FINANCIERO!P2350-1</f>
        <v>0</v>
      </c>
      <c r="J2350" s="1">
        <f>S.FINANCIERO!R2351/S.FINANCIERO!R2350-1</f>
        <v>0</v>
      </c>
      <c r="K2350" s="1">
        <f>S.FINANCIERO!T2351/S.FINANCIERO!T2350-1</f>
        <v>0</v>
      </c>
      <c r="L2350" s="1">
        <f>SUMPRODUCT(B2350:K2350, 'Ponderaciones e Índices.'!$A$4:$J$4)</f>
        <v>0</v>
      </c>
      <c r="M2350" s="1">
        <f>'S. MATERIALES'!B2351/'S. MATERIALES'!B2350-1</f>
        <v>0</v>
      </c>
      <c r="N2350" s="3">
        <f>'S. MATERIALES'!D2351/'S. MATERIALES'!D2350-1</f>
        <v>0</v>
      </c>
      <c r="O2350" s="1">
        <f>'S. MATERIALES'!F2351/'S. MATERIALES'!F2350-1</f>
        <v>0</v>
      </c>
      <c r="P2350" s="1">
        <f>'S. MATERIALES'!H2351/'S. MATERIALES'!H2350-1</f>
        <v>0</v>
      </c>
      <c r="Q2350" s="1">
        <f>'S. MATERIALES'!J2351/'S. MATERIALES'!J2350-1</f>
        <v>0</v>
      </c>
      <c r="R2350" s="1">
        <f>'S. MATERIALES'!L2351/'S. MATERIALES'!L2350-1</f>
        <v>0</v>
      </c>
      <c r="S2350" s="1">
        <f>'S. MATERIALES'!N2351/'S. MATERIALES'!N2350-1</f>
        <v>0</v>
      </c>
      <c r="T2350" s="1">
        <f>'S. MATERIALES'!P2351/'S. MATERIALES'!P2350-1</f>
        <v>0</v>
      </c>
      <c r="U2350" s="1">
        <f>'S. MATERIALES'!R2351/'S. MATERIALES'!R2350-1</f>
        <v>0</v>
      </c>
      <c r="V2350" s="1">
        <f>'S. MATERIALES'!T2351/'S. MATERIALES'!T2350-1</f>
        <v>0</v>
      </c>
      <c r="W2350" s="1">
        <f>SUMPRODUCT(M2350:V2350,'Ponderaciones e Índices.'!$A$8:$J$8)</f>
        <v>0</v>
      </c>
      <c r="X2350" s="1">
        <f>'S. ENERGÍA'!B2351/'S. ENERGÍA'!B2350-1</f>
        <v>0</v>
      </c>
      <c r="Y2350" s="1">
        <f>'S. ENERGÍA'!D2351/'S. ENERGÍA'!D2350-1</f>
        <v>0</v>
      </c>
      <c r="Z2350" s="1">
        <f>'S. ENERGÍA'!F2351/'S. ENERGÍA'!F2350-1</f>
        <v>0</v>
      </c>
      <c r="AA2350" s="1">
        <f>'S. ENERGÍA'!H2351/'S. ENERGÍA'!H2350-1</f>
        <v>0</v>
      </c>
      <c r="AB2350" s="1">
        <f>'S. ENERGÍA'!J2351/'S. ENERGÍA'!J2350-1</f>
        <v>0</v>
      </c>
      <c r="AC2350" s="1">
        <f>'S. ENERGÍA'!L2351/'S. ENERGÍA'!L2350-1</f>
        <v>0</v>
      </c>
      <c r="AD2350" s="1">
        <f>'S. ENERGÍA'!N2351/'S. ENERGÍA'!N2350-1</f>
        <v>0</v>
      </c>
      <c r="AE2350" s="1">
        <f>'S. ENERGÍA'!P2351/'S. ENERGÍA'!P2350-1</f>
        <v>0</v>
      </c>
      <c r="AF2350" s="1">
        <f>'S. ENERGÍA'!R2351/'S. ENERGÍA'!R2350-1</f>
        <v>0</v>
      </c>
      <c r="AG2350" s="1">
        <f>'S. ENERGÍA'!T2351/'S. ENERGÍA'!T2350-1</f>
        <v>0</v>
      </c>
      <c r="AH2350" s="1">
        <f>SUMPRODUCT(X2350:AG2350,'Ponderaciones e Índices.'!$A$12:$J$12)</f>
        <v>0</v>
      </c>
    </row>
    <row r="2351">
      <c r="A2351" s="1">
        <f>S.FINANCIERO!A2352</f>
        <v>45287</v>
      </c>
      <c r="B2351" s="1">
        <f>S.FINANCIERO!B2352/S.FINANCIERO!B2351-1</f>
        <v>0.00418942171</v>
      </c>
      <c r="C2351" s="1">
        <f>S.FINANCIERO!D2352/S.FINANCIERO!D2351-1</f>
        <v>0.005639097744</v>
      </c>
      <c r="D2351" s="1">
        <f>S.FINANCIERO!F2352/S.FINANCIERO!F2351-1</f>
        <v>0.009753475156</v>
      </c>
      <c r="E2351" s="1">
        <f>S.FINANCIERO!H2352/S.FINANCIERO!H2351-1</f>
        <v>0.009159823121</v>
      </c>
      <c r="F2351" s="1">
        <f>S.FINANCIERO!J2352/S.FINANCIERO!J2351-1</f>
        <v>-0.007635966963</v>
      </c>
      <c r="G2351" s="1">
        <f>S.FINANCIERO!L2352/S.FINANCIERO!L2351-1</f>
        <v>0.00499950005</v>
      </c>
      <c r="H2351" s="1">
        <f>S.FINANCIERO!N2352/S.FINANCIERO!N2351-1</f>
        <v>0.01355932203</v>
      </c>
      <c r="I2351" s="1">
        <f>S.FINANCIERO!P2352/S.FINANCIERO!P2351-1</f>
        <v>0.003785271851</v>
      </c>
      <c r="J2351" s="1">
        <f>S.FINANCIERO!R2352/S.FINANCIERO!R2351-1</f>
        <v>0.007854179016</v>
      </c>
      <c r="K2351" s="1">
        <f>S.FINANCIERO!T2352/S.FINANCIERO!T2351-1</f>
        <v>0.009801633606</v>
      </c>
      <c r="L2351" s="1">
        <f>SUMPRODUCT(B2351:K2351, 'Ponderaciones e Índices.'!$A$4:$J$4)</f>
        <v>0.005219653848</v>
      </c>
      <c r="M2351" s="1">
        <f>'S. MATERIALES'!B2352/'S. MATERIALES'!B2351-1</f>
        <v>0.01119402985</v>
      </c>
      <c r="N2351" s="3">
        <f>'S. MATERIALES'!D2352/'S. MATERIALES'!D2351-1</f>
        <v>0.009271884374</v>
      </c>
      <c r="O2351" s="1">
        <f>'S. MATERIALES'!F2352/'S. MATERIALES'!F2351-1</f>
        <v>0.001752513067</v>
      </c>
      <c r="P2351" s="1">
        <f>'S. MATERIALES'!H2352/'S. MATERIALES'!H2351-1</f>
        <v>0.007559721802</v>
      </c>
      <c r="Q2351" s="1">
        <f>'S. MATERIALES'!J2352/'S. MATERIALES'!J2351-1</f>
        <v>0.00745560526</v>
      </c>
      <c r="R2351" s="1">
        <f>'S. MATERIALES'!L2352/'S. MATERIALES'!L2351-1</f>
        <v>0.01093189964</v>
      </c>
      <c r="S2351" s="1">
        <f>'S. MATERIALES'!N2352/'S. MATERIALES'!N2351-1</f>
        <v>0.004884004884</v>
      </c>
      <c r="T2351" s="1">
        <f>'S. MATERIALES'!P2352/'S. MATERIALES'!P2351-1</f>
        <v>0.01719457014</v>
      </c>
      <c r="U2351" s="1">
        <f>'S. MATERIALES'!R2352/'S. MATERIALES'!R2351-1</f>
        <v>0.009149130833</v>
      </c>
      <c r="V2351" s="1">
        <f>'S. MATERIALES'!T2352/'S. MATERIALES'!T2351-1</f>
        <v>0.007674943567</v>
      </c>
      <c r="W2351" s="1">
        <f>SUMPRODUCT(M2351:V2351,'Ponderaciones e Índices.'!$A$8:$J$8)</f>
        <v>0.01002981664</v>
      </c>
      <c r="X2351" s="1">
        <f>'S. ENERGÍA'!B2352/'S. ENERGÍA'!B2351-1</f>
        <v>0.006358926048</v>
      </c>
      <c r="Y2351" s="1">
        <f>'S. ENERGÍA'!D2352/'S. ENERGÍA'!D2351-1</f>
        <v>0.01618871415</v>
      </c>
      <c r="Z2351" s="1">
        <f>'S. ENERGÍA'!F2352/'S. ENERGÍA'!F2351-1</f>
        <v>0.00209117524</v>
      </c>
      <c r="AA2351" s="1">
        <f>'S. ENERGÍA'!H2352/'S. ENERGÍA'!H2351-1</f>
        <v>0.007169052554</v>
      </c>
      <c r="AB2351" s="1">
        <f>'S. ENERGÍA'!J2352/'S. ENERGÍA'!J2351-1</f>
        <v>0.00857400722</v>
      </c>
      <c r="AC2351" s="1">
        <f>'S. ENERGÍA'!L2352/'S. ENERGÍA'!L2351-1</f>
        <v>0.009725552891</v>
      </c>
      <c r="AD2351" s="1">
        <f>'S. ENERGÍA'!N2352/'S. ENERGÍA'!N2351-1</f>
        <v>0.004390779363</v>
      </c>
      <c r="AE2351" s="1">
        <f>'S. ENERGÍA'!P2352/'S. ENERGÍA'!P2351-1</f>
        <v>0.002863399023</v>
      </c>
      <c r="AF2351" s="1">
        <f>'S. ENERGÍA'!R2352/'S. ENERGÍA'!R2351-1</f>
        <v>-0.004390779363</v>
      </c>
      <c r="AG2351" s="1">
        <f>'S. ENERGÍA'!T2352/'S. ENERGÍA'!T2351-1</f>
        <v>0.01220752798</v>
      </c>
      <c r="AH2351" s="1">
        <f>SUMPRODUCT(X2351:AG2351,'Ponderaciones e Índices.'!$A$12:$J$12)</f>
        <v>0.008730334114</v>
      </c>
    </row>
    <row r="2352">
      <c r="A2352" s="1">
        <f>S.FINANCIERO!A2353</f>
        <v>45288</v>
      </c>
      <c r="B2352" s="1">
        <f>S.FINANCIERO!B2353/S.FINANCIERO!B2352-1</f>
        <v>-0.001415480891</v>
      </c>
      <c r="C2352" s="1">
        <f>S.FINANCIERO!D2353/S.FINANCIERO!D2352-1</f>
        <v>-0.004088785047</v>
      </c>
      <c r="D2352" s="1">
        <f>S.FINANCIERO!F2353/S.FINANCIERO!F2352-1</f>
        <v>-0.006084575601</v>
      </c>
      <c r="E2352" s="1">
        <f>S.FINANCIERO!H2353/S.FINANCIERO!H2352-1</f>
        <v>0.005946791862</v>
      </c>
      <c r="F2352" s="1">
        <f>S.FINANCIERO!J2353/S.FINANCIERO!J2352-1</f>
        <v>-0.002826633166</v>
      </c>
      <c r="G2352" s="1">
        <f>S.FINANCIERO!L2353/S.FINANCIERO!L2352-1</f>
        <v>0.002686299871</v>
      </c>
      <c r="H2352" s="1">
        <f>S.FINANCIERO!N2353/S.FINANCIERO!N2352-1</f>
        <v>-0.01151895206</v>
      </c>
      <c r="I2352" s="1">
        <f>S.FINANCIERO!P2353/S.FINANCIERO!P2352-1</f>
        <v>0.001714089818</v>
      </c>
      <c r="J2352" s="1">
        <f>S.FINANCIERO!R2353/S.FINANCIERO!R2352-1</f>
        <v>0.001617409205</v>
      </c>
      <c r="K2352" s="1">
        <f>S.FINANCIERO!T2353/S.FINANCIERO!T2352-1</f>
        <v>0.007857638086</v>
      </c>
      <c r="L2352" s="1">
        <f>SUMPRODUCT(B2352:K2352, 'Ponderaciones e Índices.'!$A$4:$J$4)</f>
        <v>-0.001449153102</v>
      </c>
      <c r="M2352" s="1">
        <f>'S. MATERIALES'!B2353/'S. MATERIALES'!B2352-1</f>
        <v>-0.0192701927</v>
      </c>
      <c r="N2352" s="3">
        <f>'S. MATERIALES'!D2353/'S. MATERIALES'!D2352-1</f>
        <v>-0.01796811673</v>
      </c>
      <c r="O2352" s="1">
        <f>'S. MATERIALES'!F2353/'S. MATERIALES'!F2352-1</f>
        <v>-0.02627250719</v>
      </c>
      <c r="P2352" s="1">
        <f>'S. MATERIALES'!H2353/'S. MATERIALES'!H2352-1</f>
        <v>-0.01530612245</v>
      </c>
      <c r="Q2352" s="1">
        <f>'S. MATERIALES'!J2353/'S. MATERIALES'!J2352-1</f>
        <v>-0.01009149623</v>
      </c>
      <c r="R2352" s="1">
        <f>'S. MATERIALES'!L2353/'S. MATERIALES'!L2352-1</f>
        <v>-0.001063641198</v>
      </c>
      <c r="S2352" s="1">
        <f>'S. MATERIALES'!N2353/'S. MATERIALES'!N2352-1</f>
        <v>-0.02187120292</v>
      </c>
      <c r="T2352" s="1">
        <f>'S. MATERIALES'!P2353/'S. MATERIALES'!P2352-1</f>
        <v>-0.01690391459</v>
      </c>
      <c r="U2352" s="1">
        <f>'S. MATERIALES'!R2353/'S. MATERIALES'!R2352-1</f>
        <v>-0.01813236627</v>
      </c>
      <c r="V2352" s="1">
        <f>'S. MATERIALES'!T2353/'S. MATERIALES'!T2352-1</f>
        <v>-0.02016129032</v>
      </c>
      <c r="W2352" s="1">
        <f>SUMPRODUCT(M2352:V2352,'Ponderaciones e Índices.'!$A$8:$J$8)</f>
        <v>-0.01631284059</v>
      </c>
      <c r="X2352" s="1">
        <f>'S. ENERGÍA'!B2353/'S. ENERGÍA'!B2352-1</f>
        <v>-0.01240346361</v>
      </c>
      <c r="Y2352" s="1">
        <f>'S. ENERGÍA'!D2353/'S. ENERGÍA'!D2352-1</f>
        <v>-0.01638598088</v>
      </c>
      <c r="Z2352" s="1">
        <f>'S. ENERGÍA'!F2353/'S. ENERGÍA'!F2352-1</f>
        <v>-0.00438230384</v>
      </c>
      <c r="AA2352" s="1">
        <f>'S. ENERGÍA'!H2353/'S. ENERGÍA'!H2352-1</f>
        <v>-0.02959263607</v>
      </c>
      <c r="AB2352" s="1">
        <f>'S. ENERGÍA'!J2353/'S. ENERGÍA'!J2352-1</f>
        <v>-0.01342281879</v>
      </c>
      <c r="AC2352" s="1">
        <f>'S. ENERGÍA'!L2353/'S. ENERGÍA'!L2352-1</f>
        <v>-0.01293046576</v>
      </c>
      <c r="AD2352" s="1">
        <f>'S. ENERGÍA'!N2353/'S. ENERGÍA'!N2352-1</f>
        <v>-0.004590163934</v>
      </c>
      <c r="AE2352" s="1">
        <f>'S. ENERGÍA'!P2353/'S. ENERGÍA'!P2352-1</f>
        <v>-0.004198857911</v>
      </c>
      <c r="AF2352" s="1">
        <f>'S. ENERGÍA'!R2353/'S. ENERGÍA'!R2352-1</f>
        <v>-0.01874310915</v>
      </c>
      <c r="AG2352" s="1">
        <f>'S. ENERGÍA'!T2353/'S. ENERGÍA'!T2352-1</f>
        <v>-0.01005025126</v>
      </c>
      <c r="AH2352" s="1">
        <f>SUMPRODUCT(X2352:AG2352,'Ponderaciones e Índices.'!$A$12:$J$12)</f>
        <v>-0.01457480754</v>
      </c>
    </row>
    <row r="2353">
      <c r="A2353" s="1">
        <f>S.FINANCIERO!A2354</f>
        <v>45289</v>
      </c>
      <c r="B2353" s="1">
        <f>S.FINANCIERO!B2354/S.FINANCIERO!B2353-1</f>
        <v>-0.0002984183826</v>
      </c>
      <c r="C2353" s="1">
        <f>S.FINANCIERO!D2354/S.FINANCIERO!D2353-1</f>
        <v>0.004340175953</v>
      </c>
      <c r="D2353" s="1">
        <f>S.FINANCIERO!F2354/S.FINANCIERO!F2353-1</f>
        <v>0.01400367309</v>
      </c>
      <c r="E2353" s="1">
        <f>S.FINANCIERO!H2354/S.FINANCIERO!H2353-1</f>
        <v>0.003422526447</v>
      </c>
      <c r="F2353" s="1">
        <f>S.FINANCIERO!J2354/S.FINANCIERO!J2353-1</f>
        <v>0.004251968504</v>
      </c>
      <c r="G2353" s="1">
        <f>S.FINANCIERO!L2354/S.FINANCIERO!L2353-1</f>
        <v>0.002182972812</v>
      </c>
      <c r="H2353" s="1">
        <f>S.FINANCIERO!N2354/S.FINANCIERO!N2353-1</f>
        <v>-0.0009417284382</v>
      </c>
      <c r="I2353" s="1">
        <f>S.FINANCIERO!P2354/S.FINANCIERO!P2353-1</f>
        <v>0.00205338809</v>
      </c>
      <c r="J2353" s="1">
        <f>S.FINANCIERO!R2354/S.FINANCIERO!R2353-1</f>
        <v>0.008807985907</v>
      </c>
      <c r="K2353" s="1">
        <f>S.FINANCIERO!T2354/S.FINANCIERO!T2353-1</f>
        <v>0.005732630131</v>
      </c>
      <c r="L2353" s="1">
        <f>SUMPRODUCT(B2353:K2353, 'Ponderaciones e Índices.'!$A$4:$J$4)</f>
        <v>0.003542940719</v>
      </c>
      <c r="M2353" s="1">
        <f>'S. MATERIALES'!B2354/'S. MATERIALES'!B2353-1</f>
        <v>0.0008361204013</v>
      </c>
      <c r="N2353" s="3">
        <f>'S. MATERIALES'!D2354/'S. MATERIALES'!D2353-1</f>
        <v>-0.0005502820195</v>
      </c>
      <c r="O2353" s="1">
        <f>'S. MATERIALES'!F2354/'S. MATERIALES'!F2353-1</f>
        <v>-0.008388582418</v>
      </c>
      <c r="P2353" s="1">
        <f>'S. MATERIALES'!H2354/'S. MATERIALES'!H2353-1</f>
        <v>-0.003809814081</v>
      </c>
      <c r="Q2353" s="1">
        <f>'S. MATERIALES'!J2354/'S. MATERIALES'!J2353-1</f>
        <v>-0.002514611934</v>
      </c>
      <c r="R2353" s="1">
        <f>'S. MATERIALES'!L2354/'S. MATERIALES'!L2353-1</f>
        <v>-0.006033717835</v>
      </c>
      <c r="S2353" s="1">
        <f>'S. MATERIALES'!N2354/'S. MATERIALES'!N2353-1</f>
        <v>-0.003726708075</v>
      </c>
      <c r="T2353" s="1">
        <f>'S. MATERIALES'!P2354/'S. MATERIALES'!P2353-1</f>
        <v>-0.01809954751</v>
      </c>
      <c r="U2353" s="1">
        <f>'S. MATERIALES'!R2354/'S. MATERIALES'!R2353-1</f>
        <v>0.0009233610342</v>
      </c>
      <c r="V2353" s="1">
        <f>'S. MATERIALES'!T2354/'S. MATERIALES'!T2353-1</f>
        <v>-0.0109739369</v>
      </c>
      <c r="W2353" s="1">
        <f>SUMPRODUCT(M2353:V2353,'Ponderaciones e Índices.'!$A$8:$J$8)</f>
        <v>-0.004214850239</v>
      </c>
      <c r="X2353" s="1">
        <f>'S. ENERGÍA'!B2354/'S. ENERGÍA'!B2353-1</f>
        <v>0.006161137441</v>
      </c>
      <c r="Y2353" s="1">
        <f>'S. ENERGÍA'!D2354/'S. ENERGÍA'!D2353-1</f>
        <v>-0.0003470615456</v>
      </c>
      <c r="Z2353" s="1">
        <f>'S. ENERGÍA'!F2354/'S. ENERGÍA'!F2353-1</f>
        <v>0.003982393628</v>
      </c>
      <c r="AA2353" s="1">
        <f>'S. ENERGÍA'!H2354/'S. ENERGÍA'!H2353-1</f>
        <v>-0.0009661467272</v>
      </c>
      <c r="AB2353" s="1">
        <f>'S. ENERGÍA'!J2354/'S. ENERGÍA'!J2353-1</f>
        <v>0.001360544218</v>
      </c>
      <c r="AC2353" s="1">
        <f>'S. ENERGÍA'!L2354/'S. ENERGÍA'!L2353-1</f>
        <v>0.008956021922</v>
      </c>
      <c r="AD2353" s="1">
        <f>'S. ENERGÍA'!N2354/'S. ENERGÍA'!N2353-1</f>
        <v>0.0008783487044</v>
      </c>
      <c r="AE2353" s="1">
        <f>'S. ENERGÍA'!P2354/'S. ENERGÍA'!P2353-1</f>
        <v>0.00505987519</v>
      </c>
      <c r="AF2353" s="1">
        <f>'S. ENERGÍA'!R2354/'S. ENERGÍA'!R2353-1</f>
        <v>-0.003370786517</v>
      </c>
      <c r="AG2353" s="1">
        <f>'S. ENERGÍA'!T2354/'S. ENERGÍA'!T2353-1</f>
        <v>-0.00152284264</v>
      </c>
      <c r="AH2353" s="1">
        <f>SUMPRODUCT(X2353:AG2353,'Ponderaciones e Índices.'!$A$12:$J$12)</f>
        <v>0.001168497012</v>
      </c>
    </row>
    <row r="2354">
      <c r="A2354" s="1">
        <f>S.FINANCIERO!A2355</f>
        <v>45292</v>
      </c>
      <c r="B2354" s="1">
        <f>S.FINANCIERO!B2355/S.FINANCIERO!B2354-1</f>
        <v>0</v>
      </c>
      <c r="C2354" s="1">
        <f>S.FINANCIERO!D2355/S.FINANCIERO!D2354-1</f>
        <v>0</v>
      </c>
      <c r="D2354" s="1">
        <f>S.FINANCIERO!F2355/S.FINANCIERO!F2354-1</f>
        <v>0</v>
      </c>
      <c r="E2354" s="1">
        <f>S.FINANCIERO!H2355/S.FINANCIERO!H2354-1</f>
        <v>0</v>
      </c>
      <c r="F2354" s="1">
        <f>S.FINANCIERO!J2355/S.FINANCIERO!J2354-1</f>
        <v>0</v>
      </c>
      <c r="G2354" s="1">
        <f>S.FINANCIERO!L2355/S.FINANCIERO!L2354-1</f>
        <v>0</v>
      </c>
      <c r="H2354" s="1">
        <f>S.FINANCIERO!N2355/S.FINANCIERO!N2354-1</f>
        <v>0</v>
      </c>
      <c r="I2354" s="1">
        <f>S.FINANCIERO!P2355/S.FINANCIERO!P2354-1</f>
        <v>0</v>
      </c>
      <c r="J2354" s="1">
        <f>S.FINANCIERO!R2355/S.FINANCIERO!R2354-1</f>
        <v>0</v>
      </c>
      <c r="K2354" s="1">
        <f>S.FINANCIERO!T2355/S.FINANCIERO!T2354-1</f>
        <v>0</v>
      </c>
      <c r="L2354" s="1">
        <f>SUMPRODUCT(B2354:K2354, 'Ponderaciones e Índices.'!$A$4:$J$4)</f>
        <v>0</v>
      </c>
      <c r="M2354" s="1">
        <f>'S. MATERIALES'!B2355/'S. MATERIALES'!B2354-1</f>
        <v>0</v>
      </c>
      <c r="N2354" s="3">
        <f>'S. MATERIALES'!D2355/'S. MATERIALES'!D2354-1</f>
        <v>0</v>
      </c>
      <c r="O2354" s="1">
        <f>'S. MATERIALES'!F2355/'S. MATERIALES'!F2354-1</f>
        <v>0</v>
      </c>
      <c r="P2354" s="1">
        <f>'S. MATERIALES'!H2355/'S. MATERIALES'!H2354-1</f>
        <v>0</v>
      </c>
      <c r="Q2354" s="1">
        <f>'S. MATERIALES'!J2355/'S. MATERIALES'!J2354-1</f>
        <v>0</v>
      </c>
      <c r="R2354" s="1">
        <f>'S. MATERIALES'!L2355/'S. MATERIALES'!L2354-1</f>
        <v>0</v>
      </c>
      <c r="S2354" s="1">
        <f>'S. MATERIALES'!N2355/'S. MATERIALES'!N2354-1</f>
        <v>0</v>
      </c>
      <c r="T2354" s="1">
        <f>'S. MATERIALES'!P2355/'S. MATERIALES'!P2354-1</f>
        <v>0</v>
      </c>
      <c r="U2354" s="1">
        <f>'S. MATERIALES'!R2355/'S. MATERIALES'!R2354-1</f>
        <v>0</v>
      </c>
      <c r="V2354" s="1">
        <f>'S. MATERIALES'!T2355/'S. MATERIALES'!T2354-1</f>
        <v>0</v>
      </c>
      <c r="W2354" s="1">
        <f>SUMPRODUCT(M2354:V2354,'Ponderaciones e Índices.'!$A$8:$J$8)</f>
        <v>0</v>
      </c>
      <c r="X2354" s="1">
        <f>'S. ENERGÍA'!B2355/'S. ENERGÍA'!B2354-1</f>
        <v>0</v>
      </c>
      <c r="Y2354" s="1">
        <f>'S. ENERGÍA'!D2355/'S. ENERGÍA'!D2354-1</f>
        <v>0</v>
      </c>
      <c r="Z2354" s="1">
        <f>'S. ENERGÍA'!F2355/'S. ENERGÍA'!F2354-1</f>
        <v>0</v>
      </c>
      <c r="AA2354" s="1">
        <f>'S. ENERGÍA'!H2355/'S. ENERGÍA'!H2354-1</f>
        <v>0</v>
      </c>
      <c r="AB2354" s="1">
        <f>'S. ENERGÍA'!J2355/'S. ENERGÍA'!J2354-1</f>
        <v>0</v>
      </c>
      <c r="AC2354" s="1">
        <f>'S. ENERGÍA'!L2355/'S. ENERGÍA'!L2354-1</f>
        <v>0</v>
      </c>
      <c r="AD2354" s="1">
        <f>'S. ENERGÍA'!N2355/'S. ENERGÍA'!N2354-1</f>
        <v>0</v>
      </c>
      <c r="AE2354" s="1">
        <f>'S. ENERGÍA'!P2355/'S. ENERGÍA'!P2354-1</f>
        <v>0</v>
      </c>
      <c r="AF2354" s="1">
        <f>'S. ENERGÍA'!R2355/'S. ENERGÍA'!R2354-1</f>
        <v>0</v>
      </c>
      <c r="AG2354" s="1">
        <f>'S. ENERGÍA'!T2355/'S. ENERGÍA'!T2354-1</f>
        <v>0</v>
      </c>
      <c r="AH2354" s="1">
        <f>SUMPRODUCT(X2354:AG2354,'Ponderaciones e Índices.'!$A$12:$J$12)</f>
        <v>0</v>
      </c>
    </row>
    <row r="2355">
      <c r="A2355" s="1">
        <f>S.FINANCIERO!A2356</f>
        <v>45293</v>
      </c>
      <c r="B2355" s="1">
        <f>S.FINANCIERO!B2356/S.FINANCIERO!B2355-1</f>
        <v>-0.0003731343284</v>
      </c>
      <c r="C2355" s="1">
        <f>S.FINANCIERO!D2356/S.FINANCIERO!D2355-1</f>
        <v>0.0008175659893</v>
      </c>
      <c r="D2355" s="1">
        <f>S.FINANCIERO!F2356/S.FINANCIERO!F2355-1</f>
        <v>-0.01524413252</v>
      </c>
      <c r="E2355" s="1">
        <f>S.FINANCIERO!H2356/S.FINANCIERO!H2355-1</f>
        <v>-0.01813953488</v>
      </c>
      <c r="F2355" s="1">
        <f>S.FINANCIERO!J2356/S.FINANCIERO!J2355-1</f>
        <v>0</v>
      </c>
      <c r="G2355" s="1">
        <f>S.FINANCIERO!L2356/S.FINANCIERO!L2355-1</f>
        <v>-0.004851485149</v>
      </c>
      <c r="H2355" s="1">
        <f>S.FINANCIERO!N2356/S.FINANCIERO!N2355-1</f>
        <v>-0.02539983575</v>
      </c>
      <c r="I2355" s="1">
        <f>S.FINANCIERO!P2356/S.FINANCIERO!P2355-1</f>
        <v>-0.006147540984</v>
      </c>
      <c r="J2355" s="1">
        <f>S.FINANCIERO!R2356/S.FINANCIERO!R2355-1</f>
        <v>-0.00480209546</v>
      </c>
      <c r="K2355" s="1">
        <f>S.FINANCIERO!T2356/S.FINANCIERO!T2355-1</f>
        <v>-0.00227998176</v>
      </c>
      <c r="L2355" s="1">
        <f>SUMPRODUCT(B2355:K2355, 'Ponderaciones e Índices.'!$A$4:$J$4)</f>
        <v>-0.00722340205</v>
      </c>
      <c r="M2355" s="1">
        <f>'S. MATERIALES'!B2356/'S. MATERIALES'!B2355-1</f>
        <v>-0.004594820384</v>
      </c>
      <c r="N2355" s="3">
        <f>'S. MATERIALES'!D2356/'S. MATERIALES'!D2355-1</f>
        <v>-0.008258774948</v>
      </c>
      <c r="O2355" s="1">
        <f>'S. MATERIALES'!F2356/'S. MATERIALES'!F2355-1</f>
        <v>-0.01451392699</v>
      </c>
      <c r="P2355" s="1">
        <f>'S. MATERIALES'!H2356/'S. MATERIALES'!H2355-1</f>
        <v>-0.01223802968</v>
      </c>
      <c r="Q2355" s="1">
        <f>'S. MATERIALES'!J2356/'S. MATERIALES'!J2355-1</f>
        <v>0.01219595285</v>
      </c>
      <c r="R2355" s="1">
        <f>'S. MATERIALES'!L2356/'S. MATERIALES'!L2355-1</f>
        <v>-0.02445991787</v>
      </c>
      <c r="S2355" s="1">
        <f>'S. MATERIALES'!N2356/'S. MATERIALES'!N2355-1</f>
        <v>-0.01496259352</v>
      </c>
      <c r="T2355" s="1">
        <f>'S. MATERIALES'!P2356/'S. MATERIALES'!P2355-1</f>
        <v>0.1032258065</v>
      </c>
      <c r="U2355" s="1">
        <f>'S. MATERIALES'!R2356/'S. MATERIALES'!R2355-1</f>
        <v>-0.00184501845</v>
      </c>
      <c r="V2355" s="1">
        <f>'S. MATERIALES'!T2356/'S. MATERIALES'!T2355-1</f>
        <v>-0.01849283403</v>
      </c>
      <c r="W2355" s="1">
        <f>SUMPRODUCT(M2355:V2355,'Ponderaciones e Índices.'!$A$8:$J$8)</f>
        <v>0.007130539465</v>
      </c>
      <c r="X2355" s="1">
        <f>'S. ENERGÍA'!B2356/'S. ENERGÍA'!B2355-1</f>
        <v>0.008007536505</v>
      </c>
      <c r="Y2355" s="1">
        <f>'S. ENERGÍA'!D2356/'S. ENERGÍA'!D2355-1</f>
        <v>0.01226709872</v>
      </c>
      <c r="Z2355" s="1">
        <f>'S. ENERGÍA'!F2356/'S. ENERGÍA'!F2355-1</f>
        <v>0.01252609603</v>
      </c>
      <c r="AA2355" s="1">
        <f>'S. ENERGÍA'!H2356/'S. ENERGÍA'!H2355-1</f>
        <v>0.01139925603</v>
      </c>
      <c r="AB2355" s="1">
        <f>'S. ENERGÍA'!J2356/'S. ENERGÍA'!J2355-1</f>
        <v>0.0009057971014</v>
      </c>
      <c r="AC2355" s="1">
        <f>'S. ENERGÍA'!L2356/'S. ENERGÍA'!L2355-1</f>
        <v>0.02225755167</v>
      </c>
      <c r="AD2355" s="1">
        <f>'S. ENERGÍA'!N2356/'S. ENERGÍA'!N2355-1</f>
        <v>0.001096972356</v>
      </c>
      <c r="AE2355" s="1">
        <f>'S. ENERGÍA'!P2356/'S. ENERGÍA'!P2355-1</f>
        <v>-0.001845947307</v>
      </c>
      <c r="AF2355" s="1">
        <f>'S. ENERGÍA'!R2356/'S. ENERGÍA'!R2355-1</f>
        <v>0.01014656144</v>
      </c>
      <c r="AG2355" s="1">
        <f>'S. ENERGÍA'!T2356/'S. ENERGÍA'!T2355-1</f>
        <v>-0.00406710727</v>
      </c>
      <c r="AH2355" s="1">
        <f>SUMPRODUCT(X2355:AG2355,'Ponderaciones e Índices.'!$A$12:$J$12)</f>
        <v>0.008708115968</v>
      </c>
    </row>
    <row r="2356">
      <c r="A2356" s="1">
        <f>S.FINANCIERO!A2357</f>
        <v>45294</v>
      </c>
      <c r="B2356" s="1">
        <f>S.FINANCIERO!B2357/S.FINANCIERO!B2356-1</f>
        <v>-0.002762224711</v>
      </c>
      <c r="C2356" s="1">
        <f>S.FINANCIERO!D2357/S.FINANCIERO!D2356-1</f>
        <v>-0.008402380675</v>
      </c>
      <c r="D2356" s="1">
        <f>S.FINANCIERO!F2357/S.FINANCIERO!F2356-1</f>
        <v>-0.008046593609</v>
      </c>
      <c r="E2356" s="1">
        <f>S.FINANCIERO!H2357/S.FINANCIERO!H2356-1</f>
        <v>-0.009632085899</v>
      </c>
      <c r="F2356" s="1">
        <f>S.FINANCIERO!J2357/S.FINANCIERO!J2356-1</f>
        <v>-0.009408812921</v>
      </c>
      <c r="G2356" s="1">
        <f>S.FINANCIERO!L2357/S.FINANCIERO!L2356-1</f>
        <v>-0.004377673863</v>
      </c>
      <c r="H2356" s="1">
        <f>S.FINANCIERO!N2357/S.FINANCIERO!N2356-1</f>
        <v>-0.01505792959</v>
      </c>
      <c r="I2356" s="1">
        <f>S.FINANCIERO!P2357/S.FINANCIERO!P2356-1</f>
        <v>-0.00824742268</v>
      </c>
      <c r="J2356" s="1">
        <f>S.FINANCIERO!R2357/S.FINANCIERO!R2356-1</f>
        <v>-0.0008773212458</v>
      </c>
      <c r="K2356" s="1">
        <f>S.FINANCIERO!T2357/S.FINANCIERO!T2356-1</f>
        <v>-0.003884826325</v>
      </c>
      <c r="L2356" s="1">
        <f>SUMPRODUCT(B2356:K2356, 'Ponderaciones e Índices.'!$A$4:$J$4)</f>
        <v>-0.007840176226</v>
      </c>
      <c r="M2356" s="1">
        <f>'S. MATERIALES'!B2357/'S. MATERIALES'!B2356-1</f>
        <v>-0.02895509862</v>
      </c>
      <c r="N2356" s="3">
        <f>'S. MATERIALES'!D2357/'S. MATERIALES'!D2356-1</f>
        <v>-0.02567661346</v>
      </c>
      <c r="O2356" s="1">
        <f>'S. MATERIALES'!F2357/'S. MATERIALES'!F2356-1</f>
        <v>-0.03864803102</v>
      </c>
      <c r="P2356" s="1">
        <f>'S. MATERIALES'!H2357/'S. MATERIALES'!H2356-1</f>
        <v>-0.01595168035</v>
      </c>
      <c r="Q2356" s="1">
        <f>'S. MATERIALES'!J2357/'S. MATERIALES'!J2356-1</f>
        <v>0.0101642434</v>
      </c>
      <c r="R2356" s="1">
        <f>'S. MATERIALES'!L2357/'S. MATERIALES'!L2356-1</f>
        <v>-0.00878477306</v>
      </c>
      <c r="S2356" s="1">
        <f>'S. MATERIALES'!N2357/'S. MATERIALES'!N2356-1</f>
        <v>-0.03544303797</v>
      </c>
      <c r="T2356" s="1">
        <f>'S. MATERIALES'!P2357/'S. MATERIALES'!P2356-1</f>
        <v>0.1144527987</v>
      </c>
      <c r="U2356" s="1">
        <f>'S. MATERIALES'!R2357/'S. MATERIALES'!R2356-1</f>
        <v>-0.009242144177</v>
      </c>
      <c r="V2356" s="1">
        <f>'S. MATERIALES'!T2357/'S. MATERIALES'!T2356-1</f>
        <v>-0.04286387188</v>
      </c>
      <c r="W2356" s="1">
        <f>SUMPRODUCT(M2356:V2356,'Ponderaciones e Índices.'!$A$8:$J$8)</f>
        <v>-0.0003547192813</v>
      </c>
      <c r="X2356" s="1">
        <f>'S. ENERGÍA'!B2357/'S. ENERGÍA'!B2356-1</f>
        <v>0.06051401869</v>
      </c>
      <c r="Y2356" s="1">
        <f>'S. ENERGÍA'!D2357/'S. ENERGÍA'!D2356-1</f>
        <v>0.03121070081</v>
      </c>
      <c r="Z2356" s="1">
        <f>'S. ENERGÍA'!F2357/'S. ENERGÍA'!F2356-1</f>
        <v>0.004329896907</v>
      </c>
      <c r="AA2356" s="1">
        <f>'S. ENERGÍA'!H2357/'S. ENERGÍA'!H2356-1</f>
        <v>0.008404330495</v>
      </c>
      <c r="AB2356" s="1">
        <f>'S. ENERGÍA'!J2357/'S. ENERGÍA'!J2356-1</f>
        <v>0.02760180995</v>
      </c>
      <c r="AC2356" s="1">
        <f>'S. ENERGÍA'!L2357/'S. ENERGÍA'!L2356-1</f>
        <v>0.03421461897</v>
      </c>
      <c r="AD2356" s="1">
        <f>'S. ENERGÍA'!N2357/'S. ENERGÍA'!N2356-1</f>
        <v>0.008108700416</v>
      </c>
      <c r="AE2356" s="1">
        <f>'S. ENERGÍA'!P2357/'S. ENERGÍA'!P2356-1</f>
        <v>0.03749159381</v>
      </c>
      <c r="AF2356" s="1">
        <f>'S. ENERGÍA'!R2357/'S. ENERGÍA'!R2356-1</f>
        <v>0.004464285714</v>
      </c>
      <c r="AG2356" s="1">
        <f>'S. ENERGÍA'!T2357/'S. ENERGÍA'!T2356-1</f>
        <v>0.02552322614</v>
      </c>
      <c r="AH2356" s="1">
        <f>SUMPRODUCT(X2356:AG2356,'Ponderaciones e Índices.'!$A$12:$J$12)</f>
        <v>0.02830245125</v>
      </c>
    </row>
    <row r="2357">
      <c r="A2357" s="1">
        <f>S.FINANCIERO!A2358</f>
        <v>45295</v>
      </c>
      <c r="B2357" s="1">
        <f>S.FINANCIERO!B2358/S.FINANCIERO!B2357-1</f>
        <v>0.001422368618</v>
      </c>
      <c r="C2357" s="1">
        <f>S.FINANCIERO!D2358/S.FINANCIERO!D2357-1</f>
        <v>0.004236789455</v>
      </c>
      <c r="D2357" s="1">
        <f>S.FINANCIERO!F2358/S.FINANCIERO!F2357-1</f>
        <v>0.001158838072</v>
      </c>
      <c r="E2357" s="1">
        <f>S.FINANCIERO!H2358/S.FINANCIERO!H2357-1</f>
        <v>0.005899234694</v>
      </c>
      <c r="F2357" s="1">
        <f>S.FINANCIERO!J2358/S.FINANCIERO!J2357-1</f>
        <v>0.00332436283</v>
      </c>
      <c r="G2357" s="1">
        <f>S.FINANCIERO!L2358/S.FINANCIERO!L2357-1</f>
        <v>0.002198461077</v>
      </c>
      <c r="H2357" s="1">
        <f>S.FINANCIERO!N2358/S.FINANCIERO!N2357-1</f>
        <v>0.008626037462</v>
      </c>
      <c r="I2357" s="1">
        <f>S.FINANCIERO!P2358/S.FINANCIERO!P2357-1</f>
        <v>0.00103950104</v>
      </c>
      <c r="J2357" s="1">
        <f>S.FINANCIERO!R2358/S.FINANCIERO!R2357-1</f>
        <v>0.00248792624</v>
      </c>
      <c r="K2357" s="1">
        <f>S.FINANCIERO!T2358/S.FINANCIERO!T2357-1</f>
        <v>0.0009176416609</v>
      </c>
      <c r="L2357" s="1">
        <f>SUMPRODUCT(B2357:K2357, 'Ponderaciones e Índices.'!$A$4:$J$4)</f>
        <v>0.003424316373</v>
      </c>
      <c r="M2357" s="1">
        <f>'S. MATERIALES'!B2358/'S. MATERIALES'!B2357-1</f>
        <v>0.002592912705</v>
      </c>
      <c r="N2357" s="3">
        <f>'S. MATERIALES'!D2358/'S. MATERIALES'!D2357-1</f>
        <v>0.0007122507123</v>
      </c>
      <c r="O2357" s="1">
        <f>'S. MATERIALES'!F2358/'S. MATERIALES'!F2357-1</f>
        <v>0.002552171366</v>
      </c>
      <c r="P2357" s="1">
        <f>'S. MATERIALES'!H2358/'S. MATERIALES'!H2357-1</f>
        <v>0.008026440038</v>
      </c>
      <c r="Q2357" s="1">
        <f>'S. MATERIALES'!J2358/'S. MATERIALES'!J2357-1</f>
        <v>-0.00966215766</v>
      </c>
      <c r="R2357" s="1">
        <f>'S. MATERIALES'!L2358/'S. MATERIALES'!L2357-1</f>
        <v>-0.007570162482</v>
      </c>
      <c r="S2357" s="1">
        <f>'S. MATERIALES'!N2358/'S. MATERIALES'!N2357-1</f>
        <v>0.01049868766</v>
      </c>
      <c r="T2357" s="1">
        <f>'S. MATERIALES'!P2358/'S. MATERIALES'!P2357-1</f>
        <v>-0.02173913043</v>
      </c>
      <c r="U2357" s="1">
        <f>'S. MATERIALES'!R2358/'S. MATERIALES'!R2357-1</f>
        <v>0.01212686567</v>
      </c>
      <c r="V2357" s="1">
        <f>'S. MATERIALES'!T2358/'S. MATERIALES'!T2357-1</f>
        <v>0.01820866142</v>
      </c>
      <c r="W2357" s="1">
        <f>SUMPRODUCT(M2357:V2357,'Ponderaciones e Índices.'!$A$8:$J$8)</f>
        <v>0.001459270512</v>
      </c>
      <c r="X2357" s="1">
        <f>'S. ENERGÍA'!B2358/'S. ENERGÍA'!B2357-1</f>
        <v>-0.008592200925</v>
      </c>
      <c r="Y2357" s="1">
        <f>'S. ENERGÍA'!D2358/'S. ENERGÍA'!D2357-1</f>
        <v>-0.01352549889</v>
      </c>
      <c r="Z2357" s="1">
        <f>'S. ENERGÍA'!F2358/'S. ENERGÍA'!F2357-1</f>
        <v>0.001642373229</v>
      </c>
      <c r="AA2357" s="1">
        <f>'S. ENERGÍA'!H2358/'S. ENERGÍA'!H2357-1</f>
        <v>0.005493808548</v>
      </c>
      <c r="AB2357" s="1">
        <f>'S. ENERGÍA'!J2358/'S. ENERGÍA'!J2357-1</f>
        <v>-0.035667107</v>
      </c>
      <c r="AC2357" s="1">
        <f>'S. ENERGÍA'!L2358/'S. ENERGÍA'!L2357-1</f>
        <v>-0.01290726817</v>
      </c>
      <c r="AD2357" s="1">
        <f>'S. ENERGÍA'!N2358/'S. ENERGÍA'!N2357-1</f>
        <v>-0.0002173913043</v>
      </c>
      <c r="AE2357" s="1">
        <f>'S. ENERGÍA'!P2358/'S. ENERGÍA'!P2357-1</f>
        <v>0.005671690164</v>
      </c>
      <c r="AF2357" s="1">
        <f>'S. ENERGÍA'!R2358/'S. ENERGÍA'!R2357-1</f>
        <v>-0.01111111111</v>
      </c>
      <c r="AG2357" s="1">
        <f>'S. ENERGÍA'!T2358/'S. ENERGÍA'!T2357-1</f>
        <v>0.006968641115</v>
      </c>
      <c r="AH2357" s="1">
        <f>SUMPRODUCT(X2357:AG2357,'Ponderaciones e Índices.'!$A$12:$J$12)</f>
        <v>-0.01037797364</v>
      </c>
    </row>
    <row r="2358">
      <c r="A2358" s="1">
        <f>S.FINANCIERO!A2359</f>
        <v>45296</v>
      </c>
      <c r="B2358" s="1">
        <f>S.FINANCIERO!B2359/S.FINANCIERO!B2358-1</f>
        <v>0.006428945204</v>
      </c>
      <c r="C2358" s="1">
        <f>S.FINANCIERO!D2359/S.FINANCIERO!D2358-1</f>
        <v>0.008789405836</v>
      </c>
      <c r="D2358" s="1">
        <f>S.FINANCIERO!F2359/S.FINANCIERO!F2358-1</f>
        <v>0.006404815186</v>
      </c>
      <c r="E2358" s="1">
        <f>S.FINANCIERO!H2359/S.FINANCIERO!H2358-1</f>
        <v>0.005072119195</v>
      </c>
      <c r="F2358" s="1">
        <f>S.FINANCIERO!J2359/S.FINANCIERO!J2358-1</f>
        <v>0.005364468287</v>
      </c>
      <c r="G2358" s="1">
        <f>S.FINANCIERO!L2359/S.FINANCIERO!L2358-1</f>
        <v>0.003789011866</v>
      </c>
      <c r="H2358" s="1">
        <f>S.FINANCIERO!N2359/S.FINANCIERO!N2358-1</f>
        <v>-0.0001952971285</v>
      </c>
      <c r="I2358" s="1">
        <f>S.FINANCIERO!P2359/S.FINANCIERO!P2358-1</f>
        <v>0.008653513326</v>
      </c>
      <c r="J2358" s="1">
        <f>S.FINANCIERO!R2359/S.FINANCIERO!R2358-1</f>
        <v>-0.0002919708029</v>
      </c>
      <c r="K2358" s="1">
        <f>S.FINANCIERO!T2359/S.FINANCIERO!T2358-1</f>
        <v>-0.006417602567</v>
      </c>
      <c r="L2358" s="1">
        <f>SUMPRODUCT(B2358:K2358, 'Ponderaciones e Índices.'!$A$4:$J$4)</f>
        <v>0.00540199649</v>
      </c>
      <c r="M2358" s="1">
        <f>'S. MATERIALES'!B2359/'S. MATERIALES'!B2358-1</f>
        <v>0.007327586207</v>
      </c>
      <c r="N2358" s="3">
        <f>'S. MATERIALES'!D2359/'S. MATERIALES'!D2358-1</f>
        <v>0.001423487544</v>
      </c>
      <c r="O2358" s="1">
        <f>'S. MATERIALES'!F2359/'S. MATERIALES'!F2358-1</f>
        <v>0.001907576572</v>
      </c>
      <c r="P2358" s="1">
        <f>'S. MATERIALES'!H2359/'S. MATERIALES'!H2358-1</f>
        <v>-0.006245120999</v>
      </c>
      <c r="Q2358" s="1">
        <f>'S. MATERIALES'!J2359/'S. MATERIALES'!J2358-1</f>
        <v>-0.01063113982</v>
      </c>
      <c r="R2358" s="1">
        <f>'S. MATERIALES'!L2359/'S. MATERIALES'!L2358-1</f>
        <v>0.003720930233</v>
      </c>
      <c r="S2358" s="1">
        <f>'S. MATERIALES'!N2359/'S. MATERIALES'!N2358-1</f>
        <v>-0.007792207792</v>
      </c>
      <c r="T2358" s="1">
        <f>'S. MATERIALES'!P2359/'S. MATERIALES'!P2358-1</f>
        <v>-0.02835249042</v>
      </c>
      <c r="U2358" s="1">
        <f>'S. MATERIALES'!R2359/'S. MATERIALES'!R2358-1</f>
        <v>0.007373271889</v>
      </c>
      <c r="V2358" s="1">
        <f>'S. MATERIALES'!T2359/'S. MATERIALES'!T2358-1</f>
        <v>0.001449975834</v>
      </c>
      <c r="W2358" s="1">
        <f>SUMPRODUCT(M2358:V2358,'Ponderaciones e Índices.'!$A$8:$J$8)</f>
        <v>-0.002575730553</v>
      </c>
      <c r="X2358" s="1">
        <f>'S. ENERGÍA'!B2359/'S. ENERGÍA'!B2358-1</f>
        <v>0.003555555556</v>
      </c>
      <c r="Y2358" s="1">
        <f>'S. ENERGÍA'!D2359/'S. ENERGÍA'!D2358-1</f>
        <v>0.006967857946</v>
      </c>
      <c r="Z2358" s="1">
        <f>'S. ENERGÍA'!F2359/'S. ENERGÍA'!F2358-1</f>
        <v>0.005533920885</v>
      </c>
      <c r="AA2358" s="1">
        <f>'S. ENERGÍA'!H2359/'S. ENERGÍA'!H2358-1</f>
        <v>0.006216562196</v>
      </c>
      <c r="AB2358" s="1">
        <f>'S. ENERGÍA'!J2359/'S. ENERGÍA'!J2358-1</f>
        <v>0.006392694064</v>
      </c>
      <c r="AC2358" s="1">
        <f>'S. ENERGÍA'!L2359/'S. ENERGÍA'!L2358-1</f>
        <v>-0.002158182049</v>
      </c>
      <c r="AD2358" s="1">
        <f>'S. ENERGÍA'!N2359/'S. ENERGÍA'!N2358-1</f>
        <v>-0.0006523157208</v>
      </c>
      <c r="AE2358" s="1">
        <f>'S. ENERGÍA'!P2359/'S. ENERGÍA'!P2358-1</f>
        <v>0.002255881405</v>
      </c>
      <c r="AF2358" s="1">
        <f>'S. ENERGÍA'!R2359/'S. ENERGÍA'!R2358-1</f>
        <v>0.002247191011</v>
      </c>
      <c r="AG2358" s="1">
        <f>'S. ENERGÍA'!T2359/'S. ENERGÍA'!T2358-1</f>
        <v>0.008897676718</v>
      </c>
      <c r="AH2358" s="1">
        <f>SUMPRODUCT(X2358:AG2358,'Ponderaciones e Índices.'!$A$12:$J$12)</f>
        <v>0.005042471757</v>
      </c>
    </row>
    <row r="2359">
      <c r="A2359" s="1">
        <f>S.FINANCIERO!A2360</f>
        <v>45299</v>
      </c>
      <c r="B2359" s="1">
        <f>S.FINANCIERO!B2360/S.FINANCIERO!B2359-1</f>
        <v>0.00497660254</v>
      </c>
      <c r="C2359" s="1">
        <f>S.FINANCIERO!D2360/S.FINANCIERO!D2359-1</f>
        <v>0.009409851301</v>
      </c>
      <c r="D2359" s="1">
        <f>S.FINANCIERO!F2360/S.FINANCIERO!F2359-1</f>
        <v>0.009814445637</v>
      </c>
      <c r="E2359" s="1">
        <f>S.FINANCIERO!H2360/S.FINANCIERO!H2359-1</f>
        <v>0.01230089891</v>
      </c>
      <c r="F2359" s="1">
        <f>S.FINANCIERO!J2360/S.FINANCIERO!J2359-1</f>
        <v>0.005335844319</v>
      </c>
      <c r="G2359" s="1">
        <f>S.FINANCIERO!L2360/S.FINANCIERO!L2359-1</f>
        <v>0.009138770239</v>
      </c>
      <c r="H2359" s="1">
        <f>S.FINANCIERO!N2360/S.FINANCIERO!N2359-1</f>
        <v>0.0106909621</v>
      </c>
      <c r="I2359" s="1">
        <f>S.FINANCIERO!P2360/S.FINANCIERO!P2359-1</f>
        <v>0.00377487989</v>
      </c>
      <c r="J2359" s="1">
        <f>S.FINANCIERO!R2360/S.FINANCIERO!R2359-1</f>
        <v>0.003504672897</v>
      </c>
      <c r="K2359" s="1">
        <f>S.FINANCIERO!T2360/S.FINANCIERO!T2359-1</f>
        <v>0.00184544406</v>
      </c>
      <c r="L2359" s="1">
        <f>SUMPRODUCT(B2359:K2359, 'Ponderaciones e Índices.'!$A$4:$J$4)</f>
        <v>0.007536145055</v>
      </c>
      <c r="M2359" s="1">
        <f>'S. MATERIALES'!B2360/'S. MATERIALES'!B2359-1</f>
        <v>0.01112537441</v>
      </c>
      <c r="N2359" s="3">
        <f>'S. MATERIALES'!D2360/'S. MATERIALES'!D2359-1</f>
        <v>-0.004264392324</v>
      </c>
      <c r="O2359" s="1">
        <f>'S. MATERIALES'!F2360/'S. MATERIALES'!F2359-1</f>
        <v>-0.007622482637</v>
      </c>
      <c r="P2359" s="1">
        <f>'S. MATERIALES'!H2360/'S. MATERIALES'!H2359-1</f>
        <v>0.004241948154</v>
      </c>
      <c r="Q2359" s="1">
        <f>'S. MATERIALES'!J2360/'S. MATERIALES'!J2359-1</f>
        <v>-0.007072905332</v>
      </c>
      <c r="R2359" s="1">
        <f>'S. MATERIALES'!L2360/'S. MATERIALES'!L2359-1</f>
        <v>-0.005560704356</v>
      </c>
      <c r="S2359" s="1">
        <f>'S. MATERIALES'!N2360/'S. MATERIALES'!N2359-1</f>
        <v>-0.006544502618</v>
      </c>
      <c r="T2359" s="1">
        <f>'S. MATERIALES'!P2360/'S. MATERIALES'!P2359-1</f>
        <v>0.01971608833</v>
      </c>
      <c r="U2359" s="1">
        <f>'S. MATERIALES'!R2360/'S. MATERIALES'!R2359-1</f>
        <v>-0.00274473925</v>
      </c>
      <c r="V2359" s="1">
        <f>'S. MATERIALES'!T2360/'S. MATERIALES'!T2359-1</f>
        <v>-0.005308880309</v>
      </c>
      <c r="W2359" s="1">
        <f>SUMPRODUCT(M2359:V2359,'Ponderaciones e Índices.'!$A$8:$J$8)</f>
        <v>0.002192952514</v>
      </c>
      <c r="X2359" s="1">
        <f>'S. ENERGÍA'!B2360/'S. ENERGÍA'!B2359-1</f>
        <v>-0.02280779451</v>
      </c>
      <c r="Y2359" s="1">
        <f>'S. ENERGÍA'!D2360/'S. ENERGÍA'!D2359-1</f>
        <v>-0.02410714286</v>
      </c>
      <c r="Z2359" s="1">
        <f>'S. ENERGÍA'!F2360/'S. ENERGÍA'!F2359-1</f>
        <v>0.01263758663</v>
      </c>
      <c r="AA2359" s="1">
        <f>'S. ENERGÍA'!H2360/'S. ENERGÍA'!H2359-1</f>
        <v>0.004494885449</v>
      </c>
      <c r="AB2359" s="1">
        <f>'S. ENERGÍA'!J2360/'S. ENERGÍA'!J2359-1</f>
        <v>-0.01315789474</v>
      </c>
      <c r="AC2359" s="1">
        <f>'S. ENERGÍA'!L2360/'S. ENERGÍA'!L2359-1</f>
        <v>-0.02315521628</v>
      </c>
      <c r="AD2359" s="1">
        <f>'S. ENERGÍA'!N2360/'S. ENERGÍA'!N2359-1</f>
        <v>-0.001958224543</v>
      </c>
      <c r="AE2359" s="1">
        <f>'S. ENERGÍA'!P2360/'S. ENERGÍA'!P2359-1</f>
        <v>-0.007234726688</v>
      </c>
      <c r="AF2359" s="1">
        <f>'S. ENERGÍA'!R2360/'S. ENERGÍA'!R2359-1</f>
        <v>0.0033632287</v>
      </c>
      <c r="AG2359" s="1">
        <f>'S. ENERGÍA'!T2360/'S. ENERGÍA'!T2359-1</f>
        <v>-0.01322880941</v>
      </c>
      <c r="AH2359" s="1">
        <f>SUMPRODUCT(X2359:AG2359,'Ponderaciones e Índices.'!$A$12:$J$12)</f>
        <v>-0.01350727217</v>
      </c>
    </row>
    <row r="2360">
      <c r="A2360" s="1">
        <f>S.FINANCIERO!A2361</f>
        <v>45300</v>
      </c>
      <c r="B2360" s="1">
        <f>S.FINANCIERO!B2361/S.FINANCIERO!B2360-1</f>
        <v>0.00140428677</v>
      </c>
      <c r="C2360" s="1">
        <f>S.FINANCIERO!D2361/S.FINANCIERO!D2360-1</f>
        <v>-0.04396363218</v>
      </c>
      <c r="D2360" s="1">
        <f>S.FINANCIERO!F2361/S.FINANCIERO!F2360-1</f>
        <v>-0.01404707669</v>
      </c>
      <c r="E2360" s="1">
        <f>S.FINANCIERO!H2361/S.FINANCIERO!H2360-1</f>
        <v>-0.008879887833</v>
      </c>
      <c r="F2360" s="1">
        <f>S.FINANCIERO!J2361/S.FINANCIERO!J2360-1</f>
        <v>-0.00499531689</v>
      </c>
      <c r="G2360" s="1">
        <f>S.FINANCIERO!L2361/S.FINANCIERO!L2360-1</f>
        <v>-0.008071660597</v>
      </c>
      <c r="H2360" s="1">
        <f>S.FINANCIERO!N2361/S.FINANCIERO!N2360-1</f>
        <v>0.008460568788</v>
      </c>
      <c r="I2360" s="1">
        <f>S.FINANCIERO!P2361/S.FINANCIERO!P2360-1</f>
        <v>-0.01333333333</v>
      </c>
      <c r="J2360" s="1">
        <f>S.FINANCIERO!R2361/S.FINANCIERO!R2360-1</f>
        <v>-0.006984866123</v>
      </c>
      <c r="K2360" s="1">
        <f>S.FINANCIERO!T2361/S.FINANCIERO!T2360-1</f>
        <v>0.002072300253</v>
      </c>
      <c r="L2360" s="1">
        <f>SUMPRODUCT(B2360:K2360, 'Ponderaciones e Índices.'!$A$4:$J$4)</f>
        <v>-0.01205728033</v>
      </c>
      <c r="M2360" s="1">
        <f>'S. MATERIALES'!B2361/'S. MATERIALES'!B2360-1</f>
        <v>-0.01269572577</v>
      </c>
      <c r="N2360" s="3">
        <f>'S. MATERIALES'!D2361/'S. MATERIALES'!D2360-1</f>
        <v>-0.01356174161</v>
      </c>
      <c r="O2360" s="1">
        <f>'S. MATERIALES'!F2361/'S. MATERIALES'!F2360-1</f>
        <v>-0.007681031163</v>
      </c>
      <c r="P2360" s="1">
        <f>'S. MATERIALES'!H2361/'S. MATERIALES'!H2360-1</f>
        <v>-0.0009386733417</v>
      </c>
      <c r="Q2360" s="1">
        <f>'S. MATERIALES'!J2361/'S. MATERIALES'!J2360-1</f>
        <v>-0.01904109589</v>
      </c>
      <c r="R2360" s="1">
        <f>'S. MATERIALES'!L2361/'S. MATERIALES'!L2360-1</f>
        <v>-0.02516309413</v>
      </c>
      <c r="S2360" s="1">
        <f>'S. MATERIALES'!N2361/'S. MATERIALES'!N2360-1</f>
        <v>-0.01054018445</v>
      </c>
      <c r="T2360" s="1">
        <f>'S. MATERIALES'!P2361/'S. MATERIALES'!P2360-1</f>
        <v>-0.02861562258</v>
      </c>
      <c r="U2360" s="1">
        <f>'S. MATERIALES'!R2361/'S. MATERIALES'!R2360-1</f>
        <v>-0.03394495413</v>
      </c>
      <c r="V2360" s="1">
        <f>'S. MATERIALES'!T2361/'S. MATERIALES'!T2360-1</f>
        <v>-0.01358563804</v>
      </c>
      <c r="W2360" s="1">
        <f>SUMPRODUCT(M2360:V2360,'Ponderaciones e Índices.'!$A$8:$J$8)</f>
        <v>-0.02044509961</v>
      </c>
      <c r="X2360" s="1">
        <f>'S. ENERGÍA'!B2361/'S. ENERGÍA'!B2360-1</f>
        <v>-0.007251302969</v>
      </c>
      <c r="Y2360" s="1">
        <f>'S. ENERGÍA'!D2361/'S. ENERGÍA'!D2360-1</f>
        <v>-0.002058554437</v>
      </c>
      <c r="Z2360" s="1">
        <f>'S. ENERGÍA'!F2361/'S. ENERGÍA'!F2360-1</f>
        <v>-0.01006441224</v>
      </c>
      <c r="AA2360" s="1">
        <f>'S. ENERGÍA'!H2361/'S. ENERGÍA'!H2360-1</f>
        <v>-0.01193067889</v>
      </c>
      <c r="AB2360" s="1">
        <f>'S. ENERGÍA'!J2361/'S. ENERGÍA'!J2360-1</f>
        <v>-0.004597701149</v>
      </c>
      <c r="AC2360" s="1">
        <f>'S. ENERGÍA'!L2361/'S. ENERGÍA'!L2360-1</f>
        <v>0.01484761657</v>
      </c>
      <c r="AD2360" s="1">
        <f>'S. ENERGÍA'!N2361/'S. ENERGÍA'!N2360-1</f>
        <v>-0.01090037061</v>
      </c>
      <c r="AE2360" s="1">
        <f>'S. ENERGÍA'!P2361/'S. ENERGÍA'!P2360-1</f>
        <v>0.0008097165992</v>
      </c>
      <c r="AF2360" s="1">
        <f>'S. ENERGÍA'!R2361/'S. ENERGÍA'!R2360-1</f>
        <v>-0.0156424581</v>
      </c>
      <c r="AG2360" s="1">
        <f>'S. ENERGÍA'!T2361/'S. ENERGÍA'!T2360-1</f>
        <v>0.009433962264</v>
      </c>
      <c r="AH2360" s="1">
        <f>SUMPRODUCT(X2360:AG2360,'Ponderaciones e Índices.'!$A$12:$J$12)</f>
        <v>-0.004996976723</v>
      </c>
    </row>
    <row r="2361">
      <c r="A2361" s="1">
        <f>S.FINANCIERO!A2362</f>
        <v>45301</v>
      </c>
      <c r="B2361" s="1">
        <f>S.FINANCIERO!B2362/S.FINANCIERO!B2361-1</f>
        <v>-0.002878441213</v>
      </c>
      <c r="C2361" s="1">
        <f>S.FINANCIERO!D2362/S.FINANCIERO!D2361-1</f>
        <v>-0.01408450704</v>
      </c>
      <c r="D2361" s="1">
        <f>S.FINANCIERO!F2362/S.FINANCIERO!F2361-1</f>
        <v>-0.01617250674</v>
      </c>
      <c r="E2361" s="1">
        <f>S.FINANCIERO!H2362/S.FINANCIERO!H2361-1</f>
        <v>-0.0003143665514</v>
      </c>
      <c r="F2361" s="1">
        <f>S.FINANCIERO!J2362/S.FINANCIERO!J2361-1</f>
        <v>-0.01051145278</v>
      </c>
      <c r="G2361" s="1">
        <f>S.FINANCIERO!L2362/S.FINANCIERO!L2361-1</f>
        <v>0.003175548278</v>
      </c>
      <c r="H2361" s="1">
        <f>S.FINANCIERO!N2362/S.FINANCIERO!N2361-1</f>
        <v>0.01353832952</v>
      </c>
      <c r="I2361" s="1">
        <f>S.FINANCIERO!P2362/S.FINANCIERO!P2361-1</f>
        <v>0.002425502426</v>
      </c>
      <c r="J2361" s="1">
        <f>S.FINANCIERO!R2362/S.FINANCIERO!R2361-1</f>
        <v>0.003516998828</v>
      </c>
      <c r="K2361" s="1">
        <f>S.FINANCIERO!T2362/S.FINANCIERO!T2361-1</f>
        <v>-0.004595588235</v>
      </c>
      <c r="L2361" s="1">
        <f>SUMPRODUCT(B2361:K2361, 'Ponderaciones e Índices.'!$A$4:$J$4)</f>
        <v>-0.003234285141</v>
      </c>
      <c r="M2361" s="1">
        <f>'S. MATERIALES'!B2362/'S. MATERIALES'!B2361-1</f>
        <v>-0.001285897985</v>
      </c>
      <c r="N2361" s="3">
        <f>'S. MATERIALES'!D2362/'S. MATERIALES'!D2361-1</f>
        <v>0.007670043415</v>
      </c>
      <c r="O2361" s="1">
        <f>'S. MATERIALES'!F2362/'S. MATERIALES'!F2361-1</f>
        <v>-0.03032200967</v>
      </c>
      <c r="P2361" s="1">
        <f>'S. MATERIALES'!H2362/'S. MATERIALES'!H2361-1</f>
        <v>0.01111807078</v>
      </c>
      <c r="Q2361" s="1">
        <f>'S. MATERIALES'!J2362/'S. MATERIALES'!J2361-1</f>
        <v>-0.009146767211</v>
      </c>
      <c r="R2361" s="1">
        <f>'S. MATERIALES'!L2362/'S. MATERIALES'!L2361-1</f>
        <v>-0.009560229446</v>
      </c>
      <c r="S2361" s="1">
        <f>'S. MATERIALES'!N2362/'S. MATERIALES'!N2361-1</f>
        <v>0.001331557923</v>
      </c>
      <c r="T2361" s="1">
        <f>'S. MATERIALES'!P2362/'S. MATERIALES'!P2361-1</f>
        <v>-0.001592356688</v>
      </c>
      <c r="U2361" s="1">
        <f>'S. MATERIALES'!R2362/'S. MATERIALES'!R2361-1</f>
        <v>0.008547008547</v>
      </c>
      <c r="V2361" s="1">
        <f>'S. MATERIALES'!T2362/'S. MATERIALES'!T2361-1</f>
        <v>-0.01082144614</v>
      </c>
      <c r="W2361" s="1">
        <f>SUMPRODUCT(M2361:V2361,'Ponderaciones e Índices.'!$A$8:$J$8)</f>
        <v>0.001161837573</v>
      </c>
      <c r="X2361" s="1">
        <f>'S. ENERGÍA'!B2362/'S. ENERGÍA'!B2361-1</f>
        <v>-0.009586852317</v>
      </c>
      <c r="Y2361" s="1">
        <f>'S. ENERGÍA'!D2362/'S. ENERGÍA'!D2361-1</f>
        <v>-0.01042860417</v>
      </c>
      <c r="Z2361" s="1">
        <f>'S. ENERGÍA'!F2362/'S. ENERGÍA'!F2361-1</f>
        <v>0.003456689711</v>
      </c>
      <c r="AA2361" s="1">
        <f>'S. ENERGÍA'!H2362/'S. ENERGÍA'!H2361-1</f>
        <v>0.0009442772862</v>
      </c>
      <c r="AB2361" s="1">
        <f>'S. ENERGÍA'!J2362/'S. ENERGÍA'!J2361-1</f>
        <v>-0.002771362587</v>
      </c>
      <c r="AC2361" s="1">
        <f>'S. ENERGÍA'!L2362/'S. ENERGÍA'!L2361-1</f>
        <v>-0.006031827515</v>
      </c>
      <c r="AD2361" s="1">
        <f>'S. ENERGÍA'!N2362/'S. ENERGÍA'!N2361-1</f>
        <v>0.01102049813</v>
      </c>
      <c r="AE2361" s="1">
        <f>'S. ENERGÍA'!P2362/'S. ENERGÍA'!P2361-1</f>
        <v>-0.02605177994</v>
      </c>
      <c r="AF2361" s="1">
        <f>'S. ENERGÍA'!R2362/'S. ENERGÍA'!R2361-1</f>
        <v>-0.00227014756</v>
      </c>
      <c r="AG2361" s="1">
        <f>'S. ENERGÍA'!T2362/'S. ENERGÍA'!T2361-1</f>
        <v>0.01032956222</v>
      </c>
      <c r="AH2361" s="1">
        <f>SUMPRODUCT(X2361:AG2361,'Ponderaciones e Índices.'!$A$12:$J$12)</f>
        <v>-0.005110299671</v>
      </c>
    </row>
    <row r="2362">
      <c r="A2362" s="1">
        <f>S.FINANCIERO!A2363</f>
        <v>45302</v>
      </c>
      <c r="B2362" s="1">
        <f>S.FINANCIERO!B2363/S.FINANCIERO!B2362-1</f>
        <v>-0.01317542561</v>
      </c>
      <c r="C2362" s="1">
        <f>S.FINANCIERO!D2363/S.FINANCIERO!D2362-1</f>
        <v>-0.01343101343</v>
      </c>
      <c r="D2362" s="1">
        <f>S.FINANCIERO!F2363/S.FINANCIERO!F2362-1</f>
        <v>-0.007123287671</v>
      </c>
      <c r="E2362" s="1">
        <f>S.FINANCIERO!H2363/S.FINANCIERO!H2362-1</f>
        <v>-0.0141509434</v>
      </c>
      <c r="F2362" s="1">
        <f>S.FINANCIERO!J2363/S.FINANCIERO!J2362-1</f>
        <v>-0.01712383066</v>
      </c>
      <c r="G2362" s="1">
        <f>S.FINANCIERO!L2363/S.FINANCIERO!L2362-1</f>
        <v>-0.002670887328</v>
      </c>
      <c r="H2362" s="1">
        <f>S.FINANCIERO!N2363/S.FINANCIERO!N2362-1</f>
        <v>-0.01128881589</v>
      </c>
      <c r="I2362" s="1">
        <f>S.FINANCIERO!P2363/S.FINANCIERO!P2362-1</f>
        <v>-0.005530591082</v>
      </c>
      <c r="J2362" s="1">
        <f>S.FINANCIERO!R2363/S.FINANCIERO!R2362-1</f>
        <v>-0.002482476636</v>
      </c>
      <c r="K2362" s="1">
        <f>S.FINANCIERO!T2363/S.FINANCIERO!T2362-1</f>
        <v>-0.003462603878</v>
      </c>
      <c r="L2362" s="1">
        <f>SUMPRODUCT(B2362:K2362, 'Ponderaciones e Índices.'!$A$4:$J$4)</f>
        <v>-0.01060351765</v>
      </c>
      <c r="M2362" s="1">
        <f>'S. MATERIALES'!B2363/'S. MATERIALES'!B2362-1</f>
        <v>-0.01373390558</v>
      </c>
      <c r="N2362" s="3">
        <f>'S. MATERIALES'!D2363/'S. MATERIALES'!D2362-1</f>
        <v>-0.006606347839</v>
      </c>
      <c r="O2362" s="1">
        <f>'S. MATERIALES'!F2363/'S. MATERIALES'!F2362-1</f>
        <v>0.003987755904</v>
      </c>
      <c r="P2362" s="1">
        <f>'S. MATERIALES'!H2363/'S. MATERIALES'!H2362-1</f>
        <v>-0.009137370296</v>
      </c>
      <c r="Q2362" s="1">
        <f>'S. MATERIALES'!J2363/'S. MATERIALES'!J2362-1</f>
        <v>-0.0002818687901</v>
      </c>
      <c r="R2362" s="1">
        <f>'S. MATERIALES'!L2363/'S. MATERIALES'!L2362-1</f>
        <v>-0.001930501931</v>
      </c>
      <c r="S2362" s="1">
        <f>'S. MATERIALES'!N2363/'S. MATERIALES'!N2362-1</f>
        <v>0.002659574468</v>
      </c>
      <c r="T2362" s="1">
        <f>'S. MATERIALES'!P2363/'S. MATERIALES'!P2362-1</f>
        <v>0.01594896332</v>
      </c>
      <c r="U2362" s="1">
        <f>'S. MATERIALES'!R2363/'S. MATERIALES'!R2362-1</f>
        <v>-0.009416195857</v>
      </c>
      <c r="V2362" s="1">
        <f>'S. MATERIALES'!T2363/'S. MATERIALES'!T2362-1</f>
        <v>-0.01790154152</v>
      </c>
      <c r="W2362" s="1">
        <f>SUMPRODUCT(M2362:V2362,'Ponderaciones e Índices.'!$A$8:$J$8)</f>
        <v>-0.003355015866</v>
      </c>
      <c r="X2362" s="1">
        <f>'S. ENERGÍA'!B2363/'S. ENERGÍA'!B2362-1</f>
        <v>0.008066374741</v>
      </c>
      <c r="Y2362" s="1">
        <f>'S. ENERGÍA'!D2363/'S. ENERGÍA'!D2362-1</f>
        <v>0.008917197452</v>
      </c>
      <c r="Z2362" s="1">
        <f>'S. ENERGÍA'!F2363/'S. ENERGÍA'!F2362-1</f>
        <v>-0.00506585613</v>
      </c>
      <c r="AA2362" s="1">
        <f>'S. ENERGÍA'!H2363/'S. ENERGÍA'!H2362-1</f>
        <v>-0.006030639372</v>
      </c>
      <c r="AB2362" s="1">
        <f>'S. ENERGÍA'!J2363/'S. ENERGÍA'!J2362-1</f>
        <v>-0.01435849931</v>
      </c>
      <c r="AC2362" s="1">
        <f>'S. ENERGÍA'!L2363/'S. ENERGÍA'!L2362-1</f>
        <v>0.01071659135</v>
      </c>
      <c r="AD2362" s="1">
        <f>'S. ENERGÍA'!N2363/'S. ENERGÍA'!N2362-1</f>
        <v>0.002616088947</v>
      </c>
      <c r="AE2362" s="1">
        <f>'S. ENERGÍA'!P2363/'S. ENERGÍA'!P2362-1</f>
        <v>0.01378966606</v>
      </c>
      <c r="AF2362" s="1">
        <f>'S. ENERGÍA'!R2363/'S. ENERGÍA'!R2362-1</f>
        <v>0.006825938567</v>
      </c>
      <c r="AG2362" s="1">
        <f>'S. ENERGÍA'!T2363/'S. ENERGÍA'!T2362-1</f>
        <v>0.03018500487</v>
      </c>
      <c r="AH2362" s="1">
        <f>SUMPRODUCT(X2362:AG2362,'Ponderaciones e Índices.'!$A$12:$J$12)</f>
        <v>0.005406868009</v>
      </c>
    </row>
    <row r="2363">
      <c r="A2363" s="1">
        <f>S.FINANCIERO!A2364</f>
        <v>45303</v>
      </c>
      <c r="B2363" s="1">
        <f>S.FINANCIERO!B2364/S.FINANCIERO!B2363-1</f>
        <v>-0.008400840084</v>
      </c>
      <c r="C2363" s="1">
        <f>S.FINANCIERO!D2364/S.FINANCIERO!D2363-1</f>
        <v>-0.003836633663</v>
      </c>
      <c r="D2363" s="1">
        <f>S.FINANCIERO!F2364/S.FINANCIERO!F2363-1</f>
        <v>-0.003232418795</v>
      </c>
      <c r="E2363" s="1">
        <f>S.FINANCIERO!H2364/S.FINANCIERO!H2363-1</f>
        <v>0.003349282297</v>
      </c>
      <c r="F2363" s="1">
        <f>S.FINANCIERO!J2364/S.FINANCIERO!J2363-1</f>
        <v>-0.003871592192</v>
      </c>
      <c r="G2363" s="1">
        <f>S.FINANCIERO!L2364/S.FINANCIERO!L2363-1</f>
        <v>-0.01081134695</v>
      </c>
      <c r="H2363" s="1">
        <f>S.FINANCIERO!N2364/S.FINANCIERO!N2363-1</f>
        <v>-0.0007592776016</v>
      </c>
      <c r="I2363" s="1">
        <f>S.FINANCIERO!P2364/S.FINANCIERO!P2363-1</f>
        <v>-0.005561348627</v>
      </c>
      <c r="J2363" s="1">
        <f>S.FINANCIERO!R2364/S.FINANCIERO!R2363-1</f>
        <v>0.000585565803</v>
      </c>
      <c r="K2363" s="1">
        <f>S.FINANCIERO!T2364/S.FINANCIERO!T2363-1</f>
        <v>-0.001389854065</v>
      </c>
      <c r="L2363" s="1">
        <f>SUMPRODUCT(B2363:K2363, 'Ponderaciones e Índices.'!$A$4:$J$4)</f>
        <v>-0.003676708417</v>
      </c>
      <c r="M2363" s="1">
        <f>'S. MATERIALES'!B2364/'S. MATERIALES'!B2363-1</f>
        <v>0.02872062663</v>
      </c>
      <c r="N2363" s="3">
        <f>'S. MATERIALES'!D2364/'S. MATERIALES'!D2363-1</f>
        <v>0.01893884632</v>
      </c>
      <c r="O2363" s="1">
        <f>'S. MATERIALES'!F2364/'S. MATERIALES'!F2363-1</f>
        <v>0.01988056278</v>
      </c>
      <c r="P2363" s="1">
        <f>'S. MATERIALES'!H2364/'S. MATERIALES'!H2363-1</f>
        <v>0.01594248203</v>
      </c>
      <c r="Q2363" s="1">
        <f>'S. MATERIALES'!J2364/'S. MATERIALES'!J2363-1</f>
        <v>0.03623035173</v>
      </c>
      <c r="R2363" s="1">
        <f>'S. MATERIALES'!L2364/'S. MATERIALES'!L2363-1</f>
        <v>-0.01295938104</v>
      </c>
      <c r="S2363" s="1">
        <f>'S. MATERIALES'!N2364/'S. MATERIALES'!N2363-1</f>
        <v>0.0450928382</v>
      </c>
      <c r="T2363" s="1">
        <f>'S. MATERIALES'!P2364/'S. MATERIALES'!P2363-1</f>
        <v>0.03218210361</v>
      </c>
      <c r="U2363" s="1">
        <f>'S. MATERIALES'!R2364/'S. MATERIALES'!R2363-1</f>
        <v>0.01425855513</v>
      </c>
      <c r="V2363" s="1">
        <f>'S. MATERIALES'!T2364/'S. MATERIALES'!T2363-1</f>
        <v>0.05164556962</v>
      </c>
      <c r="W2363" s="1">
        <f>SUMPRODUCT(M2363:V2363,'Ponderaciones e Índices.'!$A$8:$J$8)</f>
        <v>0.02277712037</v>
      </c>
      <c r="X2363" s="1">
        <f>'S. ENERGÍA'!B2364/'S. ENERGÍA'!B2363-1</f>
        <v>0.004801097394</v>
      </c>
      <c r="Y2363" s="1">
        <f>'S. ENERGÍA'!D2364/'S. ENERGÍA'!D2363-1</f>
        <v>0.003558310376</v>
      </c>
      <c r="Z2363" s="1">
        <f>'S. ENERGÍA'!F2364/'S. ENERGÍA'!F2363-1</f>
        <v>0.005295315682</v>
      </c>
      <c r="AA2363" s="1">
        <f>'S. ENERGÍA'!H2364/'S. ENERGÍA'!H2363-1</f>
        <v>0.003221979394</v>
      </c>
      <c r="AB2363" s="1">
        <f>'S. ENERGÍA'!J2364/'S. ENERGÍA'!J2363-1</f>
        <v>-0.01785714286</v>
      </c>
      <c r="AC2363" s="1">
        <f>'S. ENERGÍA'!L2364/'S. ENERGÍA'!L2363-1</f>
        <v>-0.004087889627</v>
      </c>
      <c r="AD2363" s="1">
        <f>'S. ENERGÍA'!N2364/'S. ENERGÍA'!N2363-1</f>
        <v>0.004566210046</v>
      </c>
      <c r="AE2363" s="1">
        <f>'S. ENERGÍA'!P2364/'S. ENERGÍA'!P2363-1</f>
        <v>0.02130449033</v>
      </c>
      <c r="AF2363" s="1">
        <f>'S. ENERGÍA'!R2364/'S. ENERGÍA'!R2363-1</f>
        <v>0</v>
      </c>
      <c r="AG2363" s="1">
        <f>'S. ENERGÍA'!T2364/'S. ENERGÍA'!T2363-1</f>
        <v>0.03071833648</v>
      </c>
      <c r="AH2363" s="1">
        <f>SUMPRODUCT(X2363:AG2363,'Ponderaciones e Índices.'!$A$12:$J$12)</f>
        <v>0.002954914492</v>
      </c>
    </row>
    <row r="2364">
      <c r="A2364" s="1">
        <f>S.FINANCIERO!A2365</f>
        <v>45306</v>
      </c>
      <c r="B2364" s="1">
        <f>S.FINANCIERO!B2365/S.FINANCIERO!B2364-1</f>
        <v>0.00189107413</v>
      </c>
      <c r="C2364" s="1">
        <f>S.FINANCIERO!D2365/S.FINANCIERO!D2364-1</f>
        <v>0.01229966455</v>
      </c>
      <c r="D2364" s="1">
        <f>S.FINANCIERO!F2365/S.FINANCIERO!F2364-1</f>
        <v>0.00648580242</v>
      </c>
      <c r="E2364" s="1">
        <f>S.FINANCIERO!H2365/S.FINANCIERO!H2364-1</f>
        <v>0.0004768717215</v>
      </c>
      <c r="F2364" s="1">
        <f>S.FINANCIERO!J2365/S.FINANCIERO!J2364-1</f>
        <v>-0.0006477732794</v>
      </c>
      <c r="G2364" s="1">
        <f>S.FINANCIERO!L2365/S.FINANCIERO!L2364-1</f>
        <v>0.003810287777</v>
      </c>
      <c r="H2364" s="1">
        <f>S.FINANCIERO!N2365/S.FINANCIERO!N2364-1</f>
        <v>0.0009512464757</v>
      </c>
      <c r="I2364" s="1">
        <f>S.FINANCIERO!P2365/S.FINANCIERO!P2364-1</f>
        <v>0.007340090877</v>
      </c>
      <c r="J2364" s="1">
        <f>S.FINANCIERO!R2365/S.FINANCIERO!R2364-1</f>
        <v>-0.0001463057791</v>
      </c>
      <c r="K2364" s="1">
        <f>S.FINANCIERO!T2365/S.FINANCIERO!T2364-1</f>
        <v>0</v>
      </c>
      <c r="L2364" s="1">
        <f>SUMPRODUCT(B2364:K2364, 'Ponderaciones e Índices.'!$A$4:$J$4)</f>
        <v>0.00424086439</v>
      </c>
      <c r="M2364" s="1">
        <f>'S. MATERIALES'!B2365/'S. MATERIALES'!B2364-1</f>
        <v>-0.0004230118443</v>
      </c>
      <c r="N2364" s="3">
        <f>'S. MATERIALES'!D2365/'S. MATERIALES'!D2364-1</f>
        <v>-0.006242905789</v>
      </c>
      <c r="O2364" s="1">
        <f>'S. MATERIALES'!F2365/'S. MATERIALES'!F2364-1</f>
        <v>-0.003894492173</v>
      </c>
      <c r="P2364" s="1">
        <f>'S. MATERIALES'!H2365/'S. MATERIALES'!H2364-1</f>
        <v>-0.004153846154</v>
      </c>
      <c r="Q2364" s="1">
        <f>'S. MATERIALES'!J2365/'S. MATERIALES'!J2364-1</f>
        <v>0.003129038841</v>
      </c>
      <c r="R2364" s="1">
        <f>'S. MATERIALES'!L2365/'S. MATERIALES'!L2364-1</f>
        <v>0.0007838526357</v>
      </c>
      <c r="S2364" s="1">
        <f>'S. MATERIALES'!N2365/'S. MATERIALES'!N2364-1</f>
        <v>-0.008883248731</v>
      </c>
      <c r="T2364" s="1">
        <f>'S. MATERIALES'!P2365/'S. MATERIALES'!P2364-1</f>
        <v>0.01901140684</v>
      </c>
      <c r="U2364" s="1">
        <f>'S. MATERIALES'!R2365/'S. MATERIALES'!R2364-1</f>
        <v>0.01405810684</v>
      </c>
      <c r="V2364" s="1">
        <f>'S. MATERIALES'!T2365/'S. MATERIALES'!T2364-1</f>
        <v>-0.007221954742</v>
      </c>
      <c r="W2364" s="1">
        <f>SUMPRODUCT(M2364:V2364,'Ponderaciones e Índices.'!$A$8:$J$8)</f>
        <v>0.003843771639</v>
      </c>
      <c r="X2364" s="1">
        <f>'S. ENERGÍA'!B2365/'S. ENERGÍA'!B2364-1</f>
        <v>-0.001137656428</v>
      </c>
      <c r="Y2364" s="1">
        <f>'S. ENERGÍA'!D2365/'S. ENERGÍA'!D2364-1</f>
        <v>0.01223836212</v>
      </c>
      <c r="Z2364" s="1">
        <f>'S. ENERGÍA'!F2365/'S. ENERGÍA'!F2364-1</f>
        <v>0.001620745543</v>
      </c>
      <c r="AA2364" s="1">
        <f>'S. ENERGÍA'!H2365/'S. ENERGÍA'!H2364-1</f>
        <v>0.008506259362</v>
      </c>
      <c r="AB2364" s="1">
        <f>'S. ENERGÍA'!J2365/'S. ENERGÍA'!J2364-1</f>
        <v>0.01052631579</v>
      </c>
      <c r="AC2364" s="1">
        <f>'S. ENERGÍA'!L2365/'S. ENERGÍA'!L2364-1</f>
        <v>0.007183170857</v>
      </c>
      <c r="AD2364" s="1">
        <f>'S. ENERGÍA'!N2365/'S. ENERGÍA'!N2364-1</f>
        <v>0.0002164502165</v>
      </c>
      <c r="AE2364" s="1">
        <f>'S. ENERGÍA'!P2365/'S. ENERGÍA'!P2364-1</f>
        <v>0.0003209242619</v>
      </c>
      <c r="AF2364" s="1">
        <f>'S. ENERGÍA'!R2365/'S. ENERGÍA'!R2364-1</f>
        <v>0.01016949153</v>
      </c>
      <c r="AG2364" s="1">
        <f>'S. ENERGÍA'!T2365/'S. ENERGÍA'!T2364-1</f>
        <v>0.02888583219</v>
      </c>
      <c r="AH2364" s="1">
        <f>SUMPRODUCT(X2364:AG2364,'Ponderaciones e Índices.'!$A$12:$J$12)</f>
        <v>0.008728755629</v>
      </c>
    </row>
    <row r="2365">
      <c r="A2365" s="1">
        <f>S.FINANCIERO!A2366</f>
        <v>45307</v>
      </c>
      <c r="B2365" s="1">
        <f>S.FINANCIERO!B2366/S.FINANCIERO!B2365-1</f>
        <v>0.004152510381</v>
      </c>
      <c r="C2365" s="1">
        <f>S.FINANCIERO!D2366/S.FINANCIERO!D2365-1</f>
        <v>-0.01202749141</v>
      </c>
      <c r="D2365" s="1">
        <f>S.FINANCIERO!F2366/S.FINANCIERO!F2365-1</f>
        <v>0.001571709234</v>
      </c>
      <c r="E2365" s="1">
        <f>S.FINANCIERO!H2366/S.FINANCIERO!H2365-1</f>
        <v>-0.004607562758</v>
      </c>
      <c r="F2365" s="1">
        <f>S.FINANCIERO!J2366/S.FINANCIERO!J2365-1</f>
        <v>0.004699400421</v>
      </c>
      <c r="G2365" s="1">
        <f>S.FINANCIERO!L2366/S.FINANCIERO!L2365-1</f>
        <v>-0.004694835681</v>
      </c>
      <c r="H2365" s="1">
        <f>S.FINANCIERO!N2366/S.FINANCIERO!N2365-1</f>
        <v>-0.0001912100457</v>
      </c>
      <c r="I2365" s="1">
        <f>S.FINANCIERO!P2366/S.FINANCIERO!P2365-1</f>
        <v>-0.004857737682</v>
      </c>
      <c r="J2365" s="1">
        <f>S.FINANCIERO!R2366/S.FINANCIERO!R2365-1</f>
        <v>0.001170617501</v>
      </c>
      <c r="K2365" s="1">
        <f>S.FINANCIERO!T2366/S.FINANCIERO!T2365-1</f>
        <v>0.00162375319</v>
      </c>
      <c r="L2365" s="1">
        <f>SUMPRODUCT(B2365:K2365, 'Ponderaciones e Índices.'!$A$4:$J$4)</f>
        <v>-0.002383393266</v>
      </c>
      <c r="M2365" s="1">
        <f>'S. MATERIALES'!B2366/'S. MATERIALES'!B2365-1</f>
        <v>-0.08802369869</v>
      </c>
      <c r="N2365" s="3">
        <f>'S. MATERIALES'!D2366/'S. MATERIALES'!D2365-1</f>
        <v>-0.03183894917</v>
      </c>
      <c r="O2365" s="1">
        <f>'S. MATERIALES'!F2366/'S. MATERIALES'!F2365-1</f>
        <v>-0.03522876672</v>
      </c>
      <c r="P2365" s="1">
        <f>'S. MATERIALES'!H2366/'S. MATERIALES'!H2365-1</f>
        <v>-0.002935269581</v>
      </c>
      <c r="Q2365" s="1">
        <f>'S. MATERIALES'!J2366/'S. MATERIALES'!J2365-1</f>
        <v>0.001763070455</v>
      </c>
      <c r="R2365" s="1">
        <f>'S. MATERIALES'!L2366/'S. MATERIALES'!L2365-1</f>
        <v>-0.001174858038</v>
      </c>
      <c r="S2365" s="1">
        <f>'S. MATERIALES'!N2366/'S. MATERIALES'!N2365-1</f>
        <v>-0.02560819462</v>
      </c>
      <c r="T2365" s="1">
        <f>'S. MATERIALES'!P2366/'S. MATERIALES'!P2365-1</f>
        <v>0.01268656716</v>
      </c>
      <c r="U2365" s="1">
        <f>'S. MATERIALES'!R2366/'S. MATERIALES'!R2365-1</f>
        <v>-0.04436229205</v>
      </c>
      <c r="V2365" s="1">
        <f>'S. MATERIALES'!T2366/'S. MATERIALES'!T2365-1</f>
        <v>-0.03782735209</v>
      </c>
      <c r="W2365" s="1">
        <f>SUMPRODUCT(M2365:V2365,'Ponderaciones e Índices.'!$A$8:$J$8)</f>
        <v>-0.03053827696</v>
      </c>
      <c r="X2365" s="1">
        <f>'S. ENERGÍA'!B2366/'S. ENERGÍA'!B2365-1</f>
        <v>-0.01662870159</v>
      </c>
      <c r="Y2365" s="1">
        <f>'S. ENERGÍA'!D2366/'S. ENERGÍA'!D2365-1</f>
        <v>-0.03096045198</v>
      </c>
      <c r="Z2365" s="1">
        <f>'S. ENERGÍA'!F2366/'S. ENERGÍA'!F2365-1</f>
        <v>0.0006067961165</v>
      </c>
      <c r="AA2365" s="1">
        <f>'S. ENERGÍA'!H2366/'S. ENERGÍA'!H2365-1</f>
        <v>-0.001125287493</v>
      </c>
      <c r="AB2365" s="1">
        <f>'S. ENERGÍA'!J2366/'S. ENERGÍA'!J2365-1</f>
        <v>-0.02272727273</v>
      </c>
      <c r="AC2365" s="1">
        <f>'S. ENERGÍA'!L2366/'S. ENERGÍA'!L2365-1</f>
        <v>-0.009551706572</v>
      </c>
      <c r="AD2365" s="1">
        <f>'S. ENERGÍA'!N2366/'S. ENERGÍA'!N2365-1</f>
        <v>-0.007141311404</v>
      </c>
      <c r="AE2365" s="1">
        <f>'S. ENERGÍA'!P2366/'S. ENERGÍA'!P2365-1</f>
        <v>-0.06400384986</v>
      </c>
      <c r="AF2365" s="1">
        <f>'S. ENERGÍA'!R2366/'S. ENERGÍA'!R2365-1</f>
        <v>-0.02460850112</v>
      </c>
      <c r="AG2365" s="1">
        <f>'S. ENERGÍA'!T2366/'S. ENERGÍA'!T2365-1</f>
        <v>-0.0610516934</v>
      </c>
      <c r="AH2365" s="1">
        <f>SUMPRODUCT(X2365:AG2365,'Ponderaciones e Índices.'!$A$12:$J$12)</f>
        <v>-0.02393285523</v>
      </c>
    </row>
    <row r="2366">
      <c r="A2366" s="1">
        <f>S.FINANCIERO!A2367</f>
        <v>45308</v>
      </c>
      <c r="B2366" s="1">
        <f>S.FINANCIERO!B2367/S.FINANCIERO!B2366-1</f>
        <v>-0.00962406015</v>
      </c>
      <c r="C2366" s="1">
        <f>S.FINANCIERO!D2367/S.FINANCIERO!D2366-1</f>
        <v>-0.007701863354</v>
      </c>
      <c r="D2366" s="1">
        <f>S.FINANCIERO!F2367/S.FINANCIERO!F2366-1</f>
        <v>-0.01224009415</v>
      </c>
      <c r="E2366" s="1">
        <f>S.FINANCIERO!H2367/S.FINANCIERO!H2366-1</f>
        <v>-0.0106943336</v>
      </c>
      <c r="F2366" s="1">
        <f>S.FINANCIERO!J2367/S.FINANCIERO!J2366-1</f>
        <v>-0.004838709677</v>
      </c>
      <c r="G2366" s="1">
        <f>S.FINANCIERO!L2367/S.FINANCIERO!L2366-1</f>
        <v>-0.01545564031</v>
      </c>
      <c r="H2366" s="1">
        <f>S.FINANCIERO!N2367/S.FINANCIERO!N2366-1</f>
        <v>-0.01046432965</v>
      </c>
      <c r="I2366" s="1">
        <f>S.FINANCIERO!P2367/S.FINANCIERO!P2366-1</f>
        <v>-0.01011157601</v>
      </c>
      <c r="J2366" s="1">
        <f>S.FINANCIERO!R2367/S.FINANCIERO!R2366-1</f>
        <v>-0.01213095586</v>
      </c>
      <c r="K2366" s="1">
        <f>S.FINANCIERO!T2367/S.FINANCIERO!T2366-1</f>
        <v>-0.004400185271</v>
      </c>
      <c r="L2366" s="1">
        <f>SUMPRODUCT(B2366:K2366, 'Ponderaciones e Índices.'!$A$4:$J$4)</f>
        <v>-0.009580317082</v>
      </c>
      <c r="M2366" s="1">
        <f>'S. MATERIALES'!B2367/'S. MATERIALES'!B2366-1</f>
        <v>-0.02459396752</v>
      </c>
      <c r="N2366" s="3">
        <f>'S. MATERIALES'!D2367/'S. MATERIALES'!D2366-1</f>
        <v>-0.02389028167</v>
      </c>
      <c r="O2366" s="1">
        <f>'S. MATERIALES'!F2367/'S. MATERIALES'!F2366-1</f>
        <v>-0.02028381647</v>
      </c>
      <c r="P2366" s="1">
        <f>'S. MATERIALES'!H2367/'S. MATERIALES'!H2366-1</f>
        <v>-0.03625658506</v>
      </c>
      <c r="Q2366" s="1">
        <f>'S. MATERIALES'!J2367/'S. MATERIALES'!J2366-1</f>
        <v>-0.01766736614</v>
      </c>
      <c r="R2366" s="1">
        <f>'S. MATERIALES'!L2367/'S. MATERIALES'!L2366-1</f>
        <v>-0.02195647912</v>
      </c>
      <c r="S2366" s="1">
        <f>'S. MATERIALES'!N2367/'S. MATERIALES'!N2366-1</f>
        <v>-0.03416557162</v>
      </c>
      <c r="T2366" s="1">
        <f>'S. MATERIALES'!P2367/'S. MATERIALES'!P2366-1</f>
        <v>-0.06705969049</v>
      </c>
      <c r="U2366" s="1">
        <f>'S. MATERIALES'!R2367/'S. MATERIALES'!R2366-1</f>
        <v>-0.02611218569</v>
      </c>
      <c r="V2366" s="1">
        <f>'S. MATERIALES'!T2367/'S. MATERIALES'!T2366-1</f>
        <v>-0.06703629032</v>
      </c>
      <c r="W2366" s="1">
        <f>SUMPRODUCT(M2366:V2366,'Ponderaciones e Índices.'!$A$8:$J$8)</f>
        <v>-0.0337719619</v>
      </c>
      <c r="X2366" s="1">
        <f>'S. ENERGÍA'!B2367/'S. ENERGÍA'!B2366-1</f>
        <v>-0.014130183</v>
      </c>
      <c r="Y2366" s="1">
        <f>'S. ENERGÍA'!D2367/'S. ENERGÍA'!D2366-1</f>
        <v>-0.008628731343</v>
      </c>
      <c r="Z2366" s="1">
        <f>'S. ENERGÍA'!F2367/'S. ENERGÍA'!F2366-1</f>
        <v>-0.01414998989</v>
      </c>
      <c r="AA2366" s="1">
        <f>'S. ENERGÍA'!H2367/'S. ENERGÍA'!H2366-1</f>
        <v>-0.01425802851</v>
      </c>
      <c r="AB2366" s="1">
        <f>'S. ENERGÍA'!J2367/'S. ENERGÍA'!J2366-1</f>
        <v>-0.02470930233</v>
      </c>
      <c r="AC2366" s="1">
        <f>'S. ENERGÍA'!L2367/'S. ENERGÍA'!L2366-1</f>
        <v>-0.04050405041</v>
      </c>
      <c r="AD2366" s="1">
        <f>'S. ENERGÍA'!N2367/'S. ENERGÍA'!N2366-1</f>
        <v>-0.009808195292</v>
      </c>
      <c r="AE2366" s="1">
        <f>'S. ENERGÍA'!P2367/'S. ENERGÍA'!P2366-1</f>
        <v>-0.005998286204</v>
      </c>
      <c r="AF2366" s="1">
        <f>'S. ENERGÍA'!R2367/'S. ENERGÍA'!R2366-1</f>
        <v>-0.01949541284</v>
      </c>
      <c r="AG2366" s="1">
        <f>'S. ENERGÍA'!T2367/'S. ENERGÍA'!T2366-1</f>
        <v>-0.02088277171</v>
      </c>
      <c r="AH2366" s="1">
        <f>SUMPRODUCT(X2366:AG2366,'Ponderaciones e Índices.'!$A$12:$J$12)</f>
        <v>-0.0148304356</v>
      </c>
    </row>
    <row r="2367">
      <c r="A2367" s="1">
        <f>S.FINANCIERO!A2368</f>
        <v>45309</v>
      </c>
      <c r="B2367" s="1">
        <f>S.FINANCIERO!B2368/S.FINANCIERO!B2367-1</f>
        <v>0.005238384452</v>
      </c>
      <c r="C2367" s="1">
        <f>S.FINANCIERO!D2368/S.FINANCIERO!D2367-1</f>
        <v>0.004006009014</v>
      </c>
      <c r="D2367" s="1">
        <f>S.FINANCIERO!F2368/S.FINANCIERO!F2367-1</f>
        <v>0.004210024625</v>
      </c>
      <c r="E2367" s="1">
        <f>S.FINANCIERO!H2368/S.FINANCIERO!H2367-1</f>
        <v>-0.01080993869</v>
      </c>
      <c r="F2367" s="1">
        <f>S.FINANCIERO!J2368/S.FINANCIERO!J2367-1</f>
        <v>-0.0113452188</v>
      </c>
      <c r="G2367" s="1">
        <f>S.FINANCIERO!L2368/S.FINANCIERO!L2367-1</f>
        <v>0.01997961264</v>
      </c>
      <c r="H2367" s="1">
        <f>S.FINANCIERO!N2368/S.FINANCIERO!N2367-1</f>
        <v>0.006152878699</v>
      </c>
      <c r="I2367" s="1">
        <f>S.FINANCIERO!P2368/S.FINANCIERO!P2367-1</f>
        <v>-0.001761183515</v>
      </c>
      <c r="J2367" s="1">
        <f>S.FINANCIERO!R2368/S.FINANCIERO!R2367-1</f>
        <v>0.007101642255</v>
      </c>
      <c r="K2367" s="1">
        <f>S.FINANCIERO!T2368/S.FINANCIERO!T2367-1</f>
        <v>-0.004187020237</v>
      </c>
      <c r="L2367" s="1">
        <f>SUMPRODUCT(B2367:K2367, 'Ponderaciones e Índices.'!$A$4:$J$4)</f>
        <v>0.0009914372554</v>
      </c>
      <c r="M2367" s="1">
        <f>'S. MATERIALES'!B2368/'S. MATERIALES'!B2367-1</f>
        <v>-0.003330161751</v>
      </c>
      <c r="N2367" s="3">
        <f>'S. MATERIALES'!D2368/'S. MATERIALES'!D2367-1</f>
        <v>0.001964042907</v>
      </c>
      <c r="O2367" s="1">
        <f>'S. MATERIALES'!F2368/'S. MATERIALES'!F2367-1</f>
        <v>0.01104734995</v>
      </c>
      <c r="P2367" s="1">
        <f>'S. MATERIALES'!H2368/'S. MATERIALES'!H2367-1</f>
        <v>0.00578778135</v>
      </c>
      <c r="Q2367" s="1">
        <f>'S. MATERIALES'!J2368/'S. MATERIALES'!J2367-1</f>
        <v>0.001171444322</v>
      </c>
      <c r="R2367" s="1">
        <f>'S. MATERIALES'!L2368/'S. MATERIALES'!L2367-1</f>
        <v>0.008618961716</v>
      </c>
      <c r="S2367" s="1">
        <f>'S. MATERIALES'!N2368/'S. MATERIALES'!N2367-1</f>
        <v>-0.004081632653</v>
      </c>
      <c r="T2367" s="1">
        <f>'S. MATERIALES'!P2368/'S. MATERIALES'!P2367-1</f>
        <v>-0.01579778831</v>
      </c>
      <c r="U2367" s="1">
        <f>'S. MATERIALES'!R2368/'S. MATERIALES'!R2367-1</f>
        <v>-0.01489572989</v>
      </c>
      <c r="V2367" s="1">
        <f>'S. MATERIALES'!T2368/'S. MATERIALES'!T2367-1</f>
        <v>0.0005402485143</v>
      </c>
      <c r="W2367" s="1">
        <f>SUMPRODUCT(M2367:V2367,'Ponderaciones e Índices.'!$A$8:$J$8)</f>
        <v>-0.005292219163</v>
      </c>
      <c r="X2367" s="1">
        <f>'S. ENERGÍA'!B2368/'S. ENERGÍA'!B2367-1</f>
        <v>-0.00352443609</v>
      </c>
      <c r="Y2367" s="1">
        <f>'S. ENERGÍA'!D2368/'S. ENERGÍA'!D2367-1</f>
        <v>-0.005998588567</v>
      </c>
      <c r="Z2367" s="1">
        <f>'S. ENERGÍA'!F2368/'S. ENERGÍA'!F2367-1</f>
        <v>-0.009842116055</v>
      </c>
      <c r="AA2367" s="1">
        <f>'S. ENERGÍA'!H2368/'S. ENERGÍA'!H2367-1</f>
        <v>-0.004377094529</v>
      </c>
      <c r="AB2367" s="1">
        <f>'S. ENERGÍA'!J2368/'S. ENERGÍA'!J2367-1</f>
        <v>-0.0009935419771</v>
      </c>
      <c r="AC2367" s="1">
        <f>'S. ENERGÍA'!L2368/'S. ENERGÍA'!L2367-1</f>
        <v>0.004020369874</v>
      </c>
      <c r="AD2367" s="1">
        <f>'S. ENERGÍA'!N2368/'S. ENERGÍA'!N2367-1</f>
        <v>-0.001981069778</v>
      </c>
      <c r="AE2367" s="1">
        <f>'S. ENERGÍA'!P2368/'S. ENERGÍA'!P2367-1</f>
        <v>-0.008448275862</v>
      </c>
      <c r="AF2367" s="1">
        <f>'S. ENERGÍA'!R2368/'S. ENERGÍA'!R2367-1</f>
        <v>-0.009356725146</v>
      </c>
      <c r="AG2367" s="1">
        <f>'S. ENERGÍA'!T2368/'S. ENERGÍA'!T2367-1</f>
        <v>-0.003877847794</v>
      </c>
      <c r="AH2367" s="1">
        <f>SUMPRODUCT(X2367:AG2367,'Ponderaciones e Índices.'!$A$12:$J$12)</f>
        <v>-0.005038586148</v>
      </c>
    </row>
    <row r="2368">
      <c r="A2368" s="1">
        <f>S.FINANCIERO!A2369</f>
        <v>45310</v>
      </c>
      <c r="B2368" s="1">
        <f>S.FINANCIERO!B2369/S.FINANCIERO!B2368-1</f>
        <v>0.01057321955</v>
      </c>
      <c r="C2368" s="1">
        <f>S.FINANCIERO!D2369/S.FINANCIERO!D2368-1</f>
        <v>0.01209476309</v>
      </c>
      <c r="D2368" s="1">
        <f>S.FINANCIERO!F2369/S.FINANCIERO!F2368-1</f>
        <v>0.01843062807</v>
      </c>
      <c r="E2368" s="1">
        <f>S.FINANCIERO!H2369/S.FINANCIERO!H2368-1</f>
        <v>0.01158049258</v>
      </c>
      <c r="F2368" s="1">
        <f>S.FINANCIERO!J2369/S.FINANCIERO!J2368-1</f>
        <v>0.01131147541</v>
      </c>
      <c r="G2368" s="1">
        <f>S.FINANCIERO!L2369/S.FINANCIERO!L2368-1</f>
        <v>0.001199280432</v>
      </c>
      <c r="H2368" s="1">
        <f>S.FINANCIERO!N2369/S.FINANCIERO!N2368-1</f>
        <v>0.02293577982</v>
      </c>
      <c r="I2368" s="1">
        <f>S.FINANCIERO!P2369/S.FINANCIERO!P2368-1</f>
        <v>0.004587155963</v>
      </c>
      <c r="J2368" s="1">
        <f>S.FINANCIERO!R2369/S.FINANCIERO!R2368-1</f>
        <v>0.0060232114</v>
      </c>
      <c r="K2368" s="1">
        <f>S.FINANCIERO!T2369/S.FINANCIERO!T2368-1</f>
        <v>0.0009343611306</v>
      </c>
      <c r="L2368" s="1">
        <f>SUMPRODUCT(B2368:K2368, 'Ponderaciones e Índices.'!$A$4:$J$4)</f>
        <v>0.01089098528</v>
      </c>
      <c r="M2368" s="1">
        <f>'S. MATERIALES'!B2369/'S. MATERIALES'!B2368-1</f>
        <v>0.001431980907</v>
      </c>
      <c r="N2368" s="3">
        <f>'S. MATERIALES'!D2369/'S. MATERIALES'!D2368-1</f>
        <v>-0.0004523522316</v>
      </c>
      <c r="O2368" s="1">
        <f>'S. MATERIALES'!F2369/'S. MATERIALES'!F2368-1</f>
        <v>0</v>
      </c>
      <c r="P2368" s="1">
        <f>'S. MATERIALES'!H2369/'S. MATERIALES'!H2368-1</f>
        <v>-0.007992327366</v>
      </c>
      <c r="Q2368" s="1">
        <f>'S. MATERIALES'!J2369/'S. MATERIALES'!J2368-1</f>
        <v>-0.004817950306</v>
      </c>
      <c r="R2368" s="1">
        <f>'S. MATERIALES'!L2369/'S. MATERIALES'!L2368-1</f>
        <v>0.02722575517</v>
      </c>
      <c r="S2368" s="1">
        <f>'S. MATERIALES'!N2369/'S. MATERIALES'!N2368-1</f>
        <v>-0.008196721311</v>
      </c>
      <c r="T2368" s="1">
        <f>'S. MATERIALES'!P2369/'S. MATERIALES'!P2368-1</f>
        <v>0.007223113965</v>
      </c>
      <c r="U2368" s="1">
        <f>'S. MATERIALES'!R2369/'S. MATERIALES'!R2368-1</f>
        <v>0.02822580645</v>
      </c>
      <c r="V2368" s="1">
        <f>'S. MATERIALES'!T2369/'S. MATERIALES'!T2368-1</f>
        <v>-0.01349892009</v>
      </c>
      <c r="W2368" s="1">
        <f>SUMPRODUCT(M2368:V2368,'Ponderaciones e Índices.'!$A$8:$J$8)</f>
        <v>0.008706520164</v>
      </c>
      <c r="X2368" s="1">
        <f>'S. ENERGÍA'!B2369/'S. ENERGÍA'!B2368-1</f>
        <v>-0.002593727894</v>
      </c>
      <c r="Y2368" s="1">
        <f>'S. ENERGÍA'!D2369/'S. ENERGÍA'!D2368-1</f>
        <v>0.0004733167672</v>
      </c>
      <c r="Z2368" s="1">
        <f>'S. ENERGÍA'!F2369/'S. ENERGÍA'!F2368-1</f>
        <v>0.001035411058</v>
      </c>
      <c r="AA2368" s="1">
        <f>'S. ENERGÍA'!H2369/'S. ENERGÍA'!H2368-1</f>
        <v>-0.004398436205</v>
      </c>
      <c r="AB2368" s="1">
        <f>'S. ENERGÍA'!J2369/'S. ENERGÍA'!J2368-1</f>
        <v>-0.002486325211</v>
      </c>
      <c r="AC2368" s="1">
        <f>'S. ENERGÍA'!L2369/'S. ENERGÍA'!L2368-1</f>
        <v>-0.0002669514148</v>
      </c>
      <c r="AD2368" s="1">
        <f>'S. ENERGÍA'!N2369/'S. ENERGÍA'!N2368-1</f>
        <v>0.0002205558006</v>
      </c>
      <c r="AE2368" s="1">
        <f>'S. ENERGÍA'!P2369/'S. ENERGÍA'!P2368-1</f>
        <v>-0.00347765606</v>
      </c>
      <c r="AF2368" s="1">
        <f>'S. ENERGÍA'!R2369/'S. ENERGÍA'!R2368-1</f>
        <v>0.001180637544</v>
      </c>
      <c r="AG2368" s="1">
        <f>'S. ENERGÍA'!T2369/'S. ENERGÍA'!T2368-1</f>
        <v>-0.001946472019</v>
      </c>
      <c r="AH2368" s="1">
        <f>SUMPRODUCT(X2368:AG2368,'Ponderaciones e Índices.'!$A$12:$J$12)</f>
        <v>-0.0007922800923</v>
      </c>
    </row>
    <row r="2369">
      <c r="A2369" s="1">
        <f>S.FINANCIERO!A2370</f>
        <v>45313</v>
      </c>
      <c r="B2369" s="1">
        <f>S.FINANCIERO!B2370/S.FINANCIERO!B2369-1</f>
        <v>-0.002989313205</v>
      </c>
      <c r="C2369" s="1">
        <f>S.FINANCIERO!D2370/S.FINANCIERO!D2369-1</f>
        <v>0.007022298879</v>
      </c>
      <c r="D2369" s="1">
        <f>S.FINANCIERO!F2370/S.FINANCIERO!F2369-1</f>
        <v>0.004893203883</v>
      </c>
      <c r="E2369" s="1">
        <f>S.FINANCIERO!H2370/S.FINANCIERO!H2369-1</f>
        <v>-0.003547242825</v>
      </c>
      <c r="F2369" s="1">
        <f>S.FINANCIERO!J2370/S.FINANCIERO!J2369-1</f>
        <v>-0.005673528935</v>
      </c>
      <c r="G2369" s="1">
        <f>S.FINANCIERO!L2370/S.FINANCIERO!L2369-1</f>
        <v>-0.0004991016171</v>
      </c>
      <c r="H2369" s="1">
        <f>S.FINANCIERO!N2370/S.FINANCIERO!N2369-1</f>
        <v>0.01289237668</v>
      </c>
      <c r="I2369" s="1">
        <f>S.FINANCIERO!P2370/S.FINANCIERO!P2369-1</f>
        <v>0.01369863014</v>
      </c>
      <c r="J2369" s="1">
        <f>S.FINANCIERO!R2370/S.FINANCIERO!R2369-1</f>
        <v>0.001752336449</v>
      </c>
      <c r="K2369" s="1">
        <f>S.FINANCIERO!T2370/S.FINANCIERO!T2369-1</f>
        <v>0</v>
      </c>
      <c r="L2369" s="1">
        <f>SUMPRODUCT(B2369:K2369, 'Ponderaciones e Índices.'!$A$4:$J$4)</f>
        <v>0.00346881016</v>
      </c>
      <c r="M2369" s="1">
        <f>'S. MATERIALES'!B2370/'S. MATERIALES'!B2369-1</f>
        <v>0.002383222116</v>
      </c>
      <c r="N2369" s="3">
        <f>'S. MATERIALES'!D2370/'S. MATERIALES'!D2369-1</f>
        <v>0.004073012521</v>
      </c>
      <c r="O2369" s="1">
        <f>'S. MATERIALES'!F2370/'S. MATERIALES'!F2369-1</f>
        <v>-0.007512514856</v>
      </c>
      <c r="P2369" s="1">
        <f>'S. MATERIALES'!H2370/'S. MATERIALES'!H2369-1</f>
        <v>0.001933612633</v>
      </c>
      <c r="Q2369" s="1">
        <f>'S. MATERIALES'!J2370/'S. MATERIALES'!J2369-1</f>
        <v>0.002351476589</v>
      </c>
      <c r="R2369" s="1">
        <f>'S. MATERIALES'!L2370/'S. MATERIALES'!L2369-1</f>
        <v>-0.005029986458</v>
      </c>
      <c r="S2369" s="1">
        <f>'S. MATERIALES'!N2370/'S. MATERIALES'!N2369-1</f>
        <v>0.00826446281</v>
      </c>
      <c r="T2369" s="1">
        <f>'S. MATERIALES'!P2370/'S. MATERIALES'!P2369-1</f>
        <v>-0.03585657371</v>
      </c>
      <c r="U2369" s="1">
        <f>'S. MATERIALES'!R2370/'S. MATERIALES'!R2369-1</f>
        <v>-0.02058823529</v>
      </c>
      <c r="V2369" s="1">
        <f>'S. MATERIALES'!T2370/'S. MATERIALES'!T2369-1</f>
        <v>0.01477832512</v>
      </c>
      <c r="W2369" s="1">
        <f>SUMPRODUCT(M2369:V2369,'Ponderaciones e Índices.'!$A$8:$J$8)</f>
        <v>-0.008030997004</v>
      </c>
      <c r="X2369" s="1">
        <f>'S. ENERGÍA'!B2370/'S. ENERGÍA'!B2369-1</f>
        <v>0.01016548463</v>
      </c>
      <c r="Y2369" s="1">
        <f>'S. ENERGÍA'!D2370/'S. ENERGÍA'!D2369-1</f>
        <v>-0.005085748078</v>
      </c>
      <c r="Z2369" s="1">
        <f>'S. ENERGÍA'!F2370/'S. ENERGÍA'!F2369-1</f>
        <v>-0.001241208109</v>
      </c>
      <c r="AA2369" s="1">
        <f>'S. ENERGÍA'!H2370/'S. ENERGÍA'!H2369-1</f>
        <v>0.003073116136</v>
      </c>
      <c r="AB2369" s="1">
        <f>'S. ENERGÍA'!J2370/'S. ENERGÍA'!J2369-1</f>
        <v>0.007477567298</v>
      </c>
      <c r="AC2369" s="1">
        <f>'S. ENERGÍA'!L2370/'S. ENERGÍA'!L2369-1</f>
        <v>-0.006809078772</v>
      </c>
      <c r="AD2369" s="1">
        <f>'S. ENERGÍA'!N2370/'S. ENERGÍA'!N2369-1</f>
        <v>0.003969128997</v>
      </c>
      <c r="AE2369" s="1">
        <f>'S. ENERGÍA'!P2370/'S. ENERGÍA'!P2369-1</f>
        <v>-0.01587855523</v>
      </c>
      <c r="AF2369" s="1">
        <f>'S. ENERGÍA'!R2370/'S. ENERGÍA'!R2369-1</f>
        <v>0.009433962264</v>
      </c>
      <c r="AG2369" s="1">
        <f>'S. ENERGÍA'!T2370/'S. ENERGÍA'!T2369-1</f>
        <v>-0.01608971234</v>
      </c>
      <c r="AH2369" s="1">
        <f>SUMPRODUCT(X2369:AG2369,'Ponderaciones e Índices.'!$A$12:$J$12)</f>
        <v>0.0005997211183</v>
      </c>
    </row>
    <row r="2370">
      <c r="A2370" s="1">
        <f>S.FINANCIERO!A2371</f>
        <v>45314</v>
      </c>
      <c r="B2370" s="1">
        <f>S.FINANCIERO!B2371/S.FINANCIERO!B2370-1</f>
        <v>0.002473577693</v>
      </c>
      <c r="C2370" s="1">
        <f>S.FINANCIERO!D2371/S.FINANCIERO!D2370-1</f>
        <v>-0.002079765109</v>
      </c>
      <c r="D2370" s="1">
        <f>S.FINANCIERO!F2371/S.FINANCIERO!F2370-1</f>
        <v>-0.005255835523</v>
      </c>
      <c r="E2370" s="1">
        <f>S.FINANCIERO!H2371/S.FINANCIERO!H2370-1</f>
        <v>-0.01051779935</v>
      </c>
      <c r="F2370" s="1">
        <f>S.FINANCIERO!J2371/S.FINANCIERO!J2370-1</f>
        <v>-0.005705901532</v>
      </c>
      <c r="G2370" s="1">
        <f>S.FINANCIERO!L2371/S.FINANCIERO!L2370-1</f>
        <v>0.00898831519</v>
      </c>
      <c r="H2370" s="1">
        <f>S.FINANCIERO!N2371/S.FINANCIERO!N2370-1</f>
        <v>-0.0001853901494</v>
      </c>
      <c r="I2370" s="1">
        <f>S.FINANCIERO!P2371/S.FINANCIERO!P2370-1</f>
        <v>0.004158004158</v>
      </c>
      <c r="J2370" s="1">
        <f>S.FINANCIERO!R2371/S.FINANCIERO!R2370-1</f>
        <v>-0.001603498542</v>
      </c>
      <c r="K2370" s="1">
        <f>S.FINANCIERO!T2371/S.FINANCIERO!T2370-1</f>
        <v>0.01563593932</v>
      </c>
      <c r="L2370" s="1">
        <f>SUMPRODUCT(B2370:K2370, 'Ponderaciones e Índices.'!$A$4:$J$4)</f>
        <v>-0.000874818877</v>
      </c>
      <c r="M2370" s="1">
        <f>'S. MATERIALES'!B2371/'S. MATERIALES'!B2370-1</f>
        <v>0.02567760342</v>
      </c>
      <c r="N2370" s="3">
        <f>'S. MATERIALES'!D2371/'S. MATERIALES'!D2370-1</f>
        <v>0.021484375</v>
      </c>
      <c r="O2370" s="1">
        <f>'S. MATERIALES'!F2371/'S. MATERIALES'!F2370-1</f>
        <v>0.0254441477</v>
      </c>
      <c r="P2370" s="1">
        <f>'S. MATERIALES'!H2371/'S. MATERIALES'!H2370-1</f>
        <v>0.02380186555</v>
      </c>
      <c r="Q2370" s="1">
        <f>'S. MATERIALES'!J2371/'S. MATERIALES'!J2370-1</f>
        <v>0.02173463051</v>
      </c>
      <c r="R2370" s="1">
        <f>'S. MATERIALES'!L2371/'S. MATERIALES'!L2370-1</f>
        <v>0.02255492903</v>
      </c>
      <c r="S2370" s="1">
        <f>'S. MATERIALES'!N2371/'S. MATERIALES'!N2370-1</f>
        <v>0.02322404372</v>
      </c>
      <c r="T2370" s="1">
        <f>'S. MATERIALES'!P2371/'S. MATERIALES'!P2370-1</f>
        <v>0.04297520661</v>
      </c>
      <c r="U2370" s="1">
        <f>'S. MATERIALES'!R2371/'S. MATERIALES'!R2370-1</f>
        <v>0.05505505506</v>
      </c>
      <c r="V2370" s="1">
        <f>'S. MATERIALES'!T2371/'S. MATERIALES'!T2370-1</f>
        <v>0.0188781014</v>
      </c>
      <c r="W2370" s="1">
        <f>SUMPRODUCT(M2370:V2370,'Ponderaciones e Índices.'!$A$8:$J$8)</f>
        <v>0.03343889988</v>
      </c>
      <c r="X2370" s="1">
        <f>'S. ENERGÍA'!B2371/'S. ENERGÍA'!B2370-1</f>
        <v>-0.006084717997</v>
      </c>
      <c r="Y2370" s="1">
        <f>'S. ENERGÍA'!D2371/'S. ENERGÍA'!D2370-1</f>
        <v>0.004041844983</v>
      </c>
      <c r="Z2370" s="1">
        <f>'S. ENERGÍA'!F2371/'S. ENERGÍA'!F2370-1</f>
        <v>-0.0002071251036</v>
      </c>
      <c r="AA2370" s="1">
        <f>'S. ENERGÍA'!H2371/'S. ENERGÍA'!H2370-1</f>
        <v>0.005551644796</v>
      </c>
      <c r="AB2370" s="1">
        <f>'S. ENERGÍA'!J2371/'S. ENERGÍA'!J2370-1</f>
        <v>0.009896091044</v>
      </c>
      <c r="AC2370" s="1">
        <f>'S. ENERGÍA'!L2371/'S. ENERGÍA'!L2370-1</f>
        <v>-0.002016400054</v>
      </c>
      <c r="AD2370" s="1">
        <f>'S. ENERGÍA'!N2371/'S. ENERGÍA'!N2370-1</f>
        <v>0.006369426752</v>
      </c>
      <c r="AE2370" s="1">
        <f>'S. ENERGÍA'!P2371/'S. ENERGÍA'!P2370-1</f>
        <v>0.02145390071</v>
      </c>
      <c r="AF2370" s="1">
        <f>'S. ENERGÍA'!R2371/'S. ENERGÍA'!R2370-1</f>
        <v>0.002336448598</v>
      </c>
      <c r="AG2370" s="1">
        <f>'S. ENERGÍA'!T2371/'S. ENERGÍA'!T2370-1</f>
        <v>0.02675916749</v>
      </c>
      <c r="AH2370" s="1">
        <f>SUMPRODUCT(X2370:AG2370,'Ponderaciones e Índices.'!$A$12:$J$12)</f>
        <v>0.00423081256</v>
      </c>
    </row>
    <row r="2371">
      <c r="A2371" s="1">
        <f>S.FINANCIERO!A2372</f>
        <v>45315</v>
      </c>
      <c r="B2371" s="1">
        <f>S.FINANCIERO!B2372/S.FINANCIERO!B2371-1</f>
        <v>-0.00859877374</v>
      </c>
      <c r="C2371" s="1">
        <f>S.FINANCIERO!D2372/S.FINANCIERO!D2371-1</f>
        <v>0.007846021822</v>
      </c>
      <c r="D2371" s="1">
        <f>S.FINANCIERO!F2372/S.FINANCIERO!F2371-1</f>
        <v>0.01041181041</v>
      </c>
      <c r="E2371" s="1">
        <f>S.FINANCIERO!H2372/S.FINANCIERO!H2371-1</f>
        <v>0.008503679477</v>
      </c>
      <c r="F2371" s="1">
        <f>S.FINANCIERO!J2372/S.FINANCIERO!J2371-1</f>
        <v>0.007870142646</v>
      </c>
      <c r="G2371" s="1">
        <f>S.FINANCIERO!L2372/S.FINANCIERO!L2371-1</f>
        <v>0.0121746016</v>
      </c>
      <c r="H2371" s="1">
        <f>S.FINANCIERO!N2372/S.FINANCIERO!N2371-1</f>
        <v>0.004059966845</v>
      </c>
      <c r="I2371" s="1">
        <f>S.FINANCIERO!P2372/S.FINANCIERO!P2371-1</f>
        <v>0.008971704624</v>
      </c>
      <c r="J2371" s="1">
        <f>S.FINANCIERO!R2372/S.FINANCIERO!R2371-1</f>
        <v>0.009928456709</v>
      </c>
      <c r="K2371" s="1">
        <f>S.FINANCIERO!T2372/S.FINANCIERO!T2371-1</f>
        <v>0.007352941176</v>
      </c>
      <c r="L2371" s="1">
        <f>SUMPRODUCT(B2371:K2371, 'Ponderaciones e Índices.'!$A$4:$J$4)</f>
        <v>0.006204794422</v>
      </c>
      <c r="M2371" s="1">
        <f>'S. MATERIALES'!B2372/'S. MATERIALES'!B2371-1</f>
        <v>-0.02549837738</v>
      </c>
      <c r="N2371" s="3">
        <f>'S. MATERIALES'!D2372/'S. MATERIALES'!D2371-1</f>
        <v>-0.02603324018</v>
      </c>
      <c r="O2371" s="1">
        <f>'S. MATERIALES'!F2372/'S. MATERIALES'!F2371-1</f>
        <v>0.01811065974</v>
      </c>
      <c r="P2371" s="1">
        <f>'S. MATERIALES'!H2372/'S. MATERIALES'!H2371-1</f>
        <v>-0.02262016965</v>
      </c>
      <c r="Q2371" s="1">
        <f>'S. MATERIALES'!J2372/'S. MATERIALES'!J2371-1</f>
        <v>-0.01728795246</v>
      </c>
      <c r="R2371" s="1">
        <f>'S. MATERIALES'!L2372/'S. MATERIALES'!L2371-1</f>
        <v>0.02681118083</v>
      </c>
      <c r="S2371" s="1">
        <f>'S. MATERIALES'!N2372/'S. MATERIALES'!N2371-1</f>
        <v>-0.02136181575</v>
      </c>
      <c r="T2371" s="1">
        <f>'S. MATERIALES'!P2372/'S. MATERIALES'!P2371-1</f>
        <v>-0.01505546751</v>
      </c>
      <c r="U2371" s="1">
        <f>'S. MATERIALES'!R2372/'S. MATERIALES'!R2371-1</f>
        <v>0.04174573055</v>
      </c>
      <c r="V2371" s="1">
        <f>'S. MATERIALES'!T2372/'S. MATERIALES'!T2371-1</f>
        <v>-0.01799894124</v>
      </c>
      <c r="W2371" s="1">
        <f>SUMPRODUCT(M2371:V2371,'Ponderaciones e Índices.'!$A$8:$J$8)</f>
        <v>-0.001173991859</v>
      </c>
      <c r="X2371" s="1">
        <f>'S. ENERGÍA'!B2372/'S. ENERGÍA'!B2371-1</f>
        <v>0.01365669885</v>
      </c>
      <c r="Y2371" s="1">
        <f>'S. ENERGÍA'!D2372/'S. ENERGÍA'!D2371-1</f>
        <v>0.01030073408</v>
      </c>
      <c r="Z2371" s="1">
        <f>'S. ENERGÍA'!F2372/'S. ENERGÍA'!F2371-1</f>
        <v>-0.004972032318</v>
      </c>
      <c r="AA2371" s="1">
        <f>'S. ENERGÍA'!H2372/'S. ENERGÍA'!H2371-1</f>
        <v>-0.01028133666</v>
      </c>
      <c r="AB2371" s="1">
        <f>'S. ENERGÍA'!J2372/'S. ENERGÍA'!J2371-1</f>
        <v>0.02351788339</v>
      </c>
      <c r="AC2371" s="1">
        <f>'S. ENERGÍA'!L2372/'S. ENERGÍA'!L2371-1</f>
        <v>0.01333512931</v>
      </c>
      <c r="AD2371" s="1">
        <f>'S. ENERGÍA'!N2372/'S. ENERGÍA'!N2371-1</f>
        <v>0.00960279354</v>
      </c>
      <c r="AE2371" s="1">
        <f>'S. ENERGÍA'!P2372/'S. ENERGÍA'!P2371-1</f>
        <v>0.01544870682</v>
      </c>
      <c r="AF2371" s="1">
        <f>'S. ENERGÍA'!R2372/'S. ENERGÍA'!R2371-1</f>
        <v>0.01748251748</v>
      </c>
      <c r="AG2371" s="1">
        <f>'S. ENERGÍA'!T2372/'S. ENERGÍA'!T2371-1</f>
        <v>0.03040540541</v>
      </c>
      <c r="AH2371" s="1">
        <f>SUMPRODUCT(X2371:AG2371,'Ponderaciones e Índices.'!$A$12:$J$12)</f>
        <v>0.01208803948</v>
      </c>
    </row>
    <row r="2372">
      <c r="A2372" s="1">
        <f>S.FINANCIERO!A2373</f>
        <v>45316</v>
      </c>
      <c r="B2372" s="1">
        <f>S.FINANCIERO!B2373/S.FINANCIERO!B2372-1</f>
        <v>-0.001885511728</v>
      </c>
      <c r="C2372" s="1">
        <f>S.FINANCIERO!D2373/S.FINANCIERO!D2372-1</f>
        <v>0.003770830799</v>
      </c>
      <c r="D2372" s="1">
        <f>S.FINANCIERO!F2373/S.FINANCIERO!F2372-1</f>
        <v>0.001922485389</v>
      </c>
      <c r="E2372" s="1">
        <f>S.FINANCIERO!H2373/S.FINANCIERO!H2372-1</f>
        <v>0.003080914545</v>
      </c>
      <c r="F2372" s="1">
        <f>S.FINANCIERO!J2373/S.FINANCIERO!J2372-1</f>
        <v>0.006507239304</v>
      </c>
      <c r="G2372" s="1">
        <f>S.FINANCIERO!L2373/S.FINANCIERO!L2372-1</f>
        <v>0.0002933698416</v>
      </c>
      <c r="H2372" s="1">
        <f>S.FINANCIERO!N2373/S.FINANCIERO!N2372-1</f>
        <v>0.01286383682</v>
      </c>
      <c r="I2372" s="1">
        <f>S.FINANCIERO!P2373/S.FINANCIERO!P2372-1</f>
        <v>0.009917920657</v>
      </c>
      <c r="J2372" s="1">
        <f>S.FINANCIERO!R2373/S.FINANCIERO!R2372-1</f>
        <v>-0.0008674280758</v>
      </c>
      <c r="K2372" s="1">
        <f>S.FINANCIERO!T2373/S.FINANCIERO!T2372-1</f>
        <v>0.005930656934</v>
      </c>
      <c r="L2372" s="1">
        <f>SUMPRODUCT(B2372:K2372, 'Ponderaciones e Índices.'!$A$4:$J$4)</f>
        <v>0.004598742164</v>
      </c>
      <c r="M2372" s="1">
        <f>'S. MATERIALES'!B2373/'S. MATERIALES'!B2372-1</f>
        <v>0.000475737393</v>
      </c>
      <c r="N2372" s="3">
        <f>'S. MATERIALES'!D2373/'S. MATERIALES'!D2372-1</f>
        <v>0.01298701299</v>
      </c>
      <c r="O2372" s="1">
        <f>'S. MATERIALES'!F2373/'S. MATERIALES'!F2372-1</f>
        <v>0.04874980015</v>
      </c>
      <c r="P2372" s="1">
        <f>'S. MATERIALES'!H2373/'S. MATERIALES'!H2372-1</f>
        <v>0.01317904211</v>
      </c>
      <c r="Q2372" s="1">
        <f>'S. MATERIALES'!J2373/'S. MATERIALES'!J2372-1</f>
        <v>0.01168224299</v>
      </c>
      <c r="R2372" s="1">
        <f>'S. MATERIALES'!L2373/'S. MATERIALES'!L2372-1</f>
        <v>0.01074074074</v>
      </c>
      <c r="S2372" s="1">
        <f>'S. MATERIALES'!N2373/'S. MATERIALES'!N2372-1</f>
        <v>0.0204638472</v>
      </c>
      <c r="T2372" s="1">
        <f>'S. MATERIALES'!P2373/'S. MATERIALES'!P2372-1</f>
        <v>0.002413515688</v>
      </c>
      <c r="U2372" s="1">
        <f>'S. MATERIALES'!R2373/'S. MATERIALES'!R2372-1</f>
        <v>0.0009107468124</v>
      </c>
      <c r="V2372" s="1">
        <f>'S. MATERIALES'!T2373/'S. MATERIALES'!T2372-1</f>
        <v>0.01617250674</v>
      </c>
      <c r="W2372" s="1">
        <f>SUMPRODUCT(M2372:V2372,'Ponderaciones e Índices.'!$A$8:$J$8)</f>
        <v>0.007565755965</v>
      </c>
      <c r="X2372" s="1">
        <f>'S. ENERGÍA'!B2373/'S. ENERGÍA'!B2372-1</f>
        <v>0.01091753775</v>
      </c>
      <c r="Y2372" s="1">
        <f>'S. ENERGÍA'!D2373/'S. ENERGÍA'!D2372-1</f>
        <v>0.01734442752</v>
      </c>
      <c r="Z2372" s="1">
        <f>'S. ENERGÍA'!F2373/'S. ENERGÍA'!F2372-1</f>
        <v>-0.000624609619</v>
      </c>
      <c r="AA2372" s="1">
        <f>'S. ENERGÍA'!H2373/'S. ENERGÍA'!H2372-1</f>
        <v>0.008080368737</v>
      </c>
      <c r="AB2372" s="1">
        <f>'S. ENERGÍA'!J2373/'S. ENERGÍA'!J2372-1</f>
        <v>0.0229775012</v>
      </c>
      <c r="AC2372" s="1">
        <f>'S. ENERGÍA'!L2373/'S. ENERGÍA'!L2372-1</f>
        <v>0.01674863751</v>
      </c>
      <c r="AD2372" s="1">
        <f>'S. ENERGÍA'!N2373/'S. ENERGÍA'!N2372-1</f>
        <v>0.005188067445</v>
      </c>
      <c r="AE2372" s="1">
        <f>'S. ENERGÍA'!P2373/'S. ENERGÍA'!P2372-1</f>
        <v>0.01333333333</v>
      </c>
      <c r="AF2372" s="1">
        <f>'S. ENERGÍA'!R2373/'S. ENERGÍA'!R2372-1</f>
        <v>0.02405498282</v>
      </c>
      <c r="AG2372" s="1">
        <f>'S. ENERGÍA'!T2373/'S. ENERGÍA'!T2372-1</f>
        <v>0.01451990632</v>
      </c>
      <c r="AH2372" s="1">
        <f>SUMPRODUCT(X2372:AG2372,'Ponderaciones e Índices.'!$A$12:$J$12)</f>
        <v>0.01517033644</v>
      </c>
    </row>
    <row r="2373">
      <c r="A2373" s="1">
        <f>S.FINANCIERO!A2374</f>
        <v>45317</v>
      </c>
      <c r="B2373" s="1">
        <f>S.FINANCIERO!B2374/S.FINANCIERO!B2373-1</f>
        <v>0.004911591356</v>
      </c>
      <c r="C2373" s="1">
        <f>S.FINANCIERO!D2374/S.FINANCIERO!D2373-1</f>
        <v>-0.003514299564</v>
      </c>
      <c r="D2373" s="1">
        <f>S.FINANCIERO!F2374/S.FINANCIERO!F2373-1</f>
        <v>-0.0007675186123</v>
      </c>
      <c r="E2373" s="1">
        <f>S.FINANCIERO!H2374/S.FINANCIERO!H2373-1</f>
        <v>0.008406078241</v>
      </c>
      <c r="F2373" s="1">
        <f>S.FINANCIERO!J2374/S.FINANCIERO!J2373-1</f>
        <v>-0.005333764345</v>
      </c>
      <c r="G2373" s="1">
        <f>S.FINANCIERO!L2374/S.FINANCIERO!L2373-1</f>
        <v>-0.0007820901359</v>
      </c>
      <c r="H2373" s="1">
        <f>S.FINANCIERO!N2374/S.FINANCIERO!N2373-1</f>
        <v>-0.009434860817</v>
      </c>
      <c r="I2373" s="1">
        <f>S.FINANCIERO!P2374/S.FINANCIERO!P2373-1</f>
        <v>-0.004740941416</v>
      </c>
      <c r="J2373" s="1">
        <f>S.FINANCIERO!R2374/S.FINANCIERO!R2373-1</f>
        <v>0</v>
      </c>
      <c r="K2373" s="1">
        <f>S.FINANCIERO!T2374/S.FINANCIERO!T2373-1</f>
        <v>0.006575963719</v>
      </c>
      <c r="L2373" s="1">
        <f>SUMPRODUCT(B2373:K2373, 'Ponderaciones e Índices.'!$A$4:$J$4)</f>
        <v>-0.001288711606</v>
      </c>
      <c r="M2373" s="1">
        <f>'S. MATERIALES'!B2374/'S. MATERIALES'!B2373-1</f>
        <v>-0.006657156443</v>
      </c>
      <c r="N2373" s="3">
        <f>'S. MATERIALES'!D2374/'S. MATERIALES'!D2373-1</f>
        <v>-0.0102862254</v>
      </c>
      <c r="O2373" s="1">
        <f>'S. MATERIALES'!F2374/'S. MATERIALES'!F2373-1</f>
        <v>0.03894743819</v>
      </c>
      <c r="P2373" s="1">
        <f>'S. MATERIALES'!H2374/'S. MATERIALES'!H2373-1</f>
        <v>-0.002855329949</v>
      </c>
      <c r="Q2373" s="1">
        <f>'S. MATERIALES'!J2374/'S. MATERIALES'!J2373-1</f>
        <v>-0.01175112077</v>
      </c>
      <c r="R2373" s="1">
        <f>'S. MATERIALES'!L2374/'S. MATERIALES'!L2373-1</f>
        <v>-0.009344082081</v>
      </c>
      <c r="S2373" s="1">
        <f>'S. MATERIALES'!N2374/'S. MATERIALES'!N2373-1</f>
        <v>-0.002673796791</v>
      </c>
      <c r="T2373" s="1">
        <f>'S. MATERIALES'!P2374/'S. MATERIALES'!P2373-1</f>
        <v>0.01926163724</v>
      </c>
      <c r="U2373" s="1">
        <f>'S. MATERIALES'!R2374/'S. MATERIALES'!R2373-1</f>
        <v>0.003639672429</v>
      </c>
      <c r="V2373" s="1">
        <f>'S. MATERIALES'!T2374/'S. MATERIALES'!T2373-1</f>
        <v>-0.0100795756</v>
      </c>
      <c r="W2373" s="1">
        <f>SUMPRODUCT(M2373:V2373,'Ponderaciones e Índices.'!$A$8:$J$8)</f>
        <v>-0.0003361502299</v>
      </c>
      <c r="X2373" s="1">
        <f>'S. ENERGÍA'!B2374/'S. ENERGÍA'!B2373-1</f>
        <v>0.01148897059</v>
      </c>
      <c r="Y2373" s="1">
        <f>'S. ENERGÍA'!D2374/'S. ENERGÍA'!D2373-1</f>
        <v>-0.003571017164</v>
      </c>
      <c r="Z2373" s="1">
        <f>'S. ENERGÍA'!F2374/'S. ENERGÍA'!F2373-1</f>
        <v>0.005416666667</v>
      </c>
      <c r="AA2373" s="1">
        <f>'S. ENERGÍA'!H2374/'S. ENERGÍA'!H2373-1</f>
        <v>0.0101121807</v>
      </c>
      <c r="AB2373" s="1">
        <f>'S. ENERGÍA'!J2374/'S. ENERGÍA'!J2373-1</f>
        <v>0.01918577445</v>
      </c>
      <c r="AC2373" s="1">
        <f>'S. ENERGÍA'!L2374/'S. ENERGÍA'!L2373-1</f>
        <v>0.008236370767</v>
      </c>
      <c r="AD2373" s="1">
        <f>'S. ENERGÍA'!N2374/'S. ENERGÍA'!N2373-1</f>
        <v>0.003010752688</v>
      </c>
      <c r="AE2373" s="1">
        <f>'S. ENERGÍA'!P2374/'S. ENERGÍA'!P2373-1</f>
        <v>-0.005229419703</v>
      </c>
      <c r="AF2373" s="1">
        <f>'S. ENERGÍA'!R2374/'S. ENERGÍA'!R2373-1</f>
        <v>0.001118568233</v>
      </c>
      <c r="AG2373" s="1">
        <f>'S. ENERGÍA'!T2374/'S. ENERGÍA'!T2373-1</f>
        <v>-0.006925207756</v>
      </c>
      <c r="AH2373" s="1">
        <f>SUMPRODUCT(X2373:AG2373,'Ponderaciones e Índices.'!$A$12:$J$12)</f>
        <v>0.003630586904</v>
      </c>
    </row>
    <row r="2374">
      <c r="A2374" s="1">
        <f>S.FINANCIERO!A2375</f>
        <v>45320</v>
      </c>
      <c r="B2374" s="1">
        <f>S.FINANCIERO!B2375/S.FINANCIERO!B2374-1</f>
        <v>-0.001127904354</v>
      </c>
      <c r="C2374" s="1">
        <f>S.FINANCIERO!D2375/S.FINANCIERO!D2374-1</f>
        <v>0.006810166606</v>
      </c>
      <c r="D2374" s="1">
        <f>S.FINANCIERO!F2375/S.FINANCIERO!F2374-1</f>
        <v>-0.008756432906</v>
      </c>
      <c r="E2374" s="1">
        <f>S.FINANCIERO!H2375/S.FINANCIERO!H2374-1</f>
        <v>0.005610772684</v>
      </c>
      <c r="F2374" s="1">
        <f>S.FINANCIERO!J2375/S.FINANCIERO!J2374-1</f>
        <v>0.00747481313</v>
      </c>
      <c r="G2374" s="1">
        <f>S.FINANCIERO!L2375/S.FINANCIERO!L2374-1</f>
        <v>0.01125134527</v>
      </c>
      <c r="H2374" s="1">
        <f>S.FINANCIERO!N2375/S.FINANCIERO!N2374-1</f>
        <v>0.008057692308</v>
      </c>
      <c r="I2374" s="1">
        <f>S.FINANCIERO!P2375/S.FINANCIERO!P2374-1</f>
        <v>-0.002041510718</v>
      </c>
      <c r="J2374" s="1">
        <f>S.FINANCIERO!R2375/S.FINANCIERO!R2374-1</f>
        <v>0.003617421502</v>
      </c>
      <c r="K2374" s="1">
        <f>S.FINANCIERO!T2375/S.FINANCIERO!T2374-1</f>
        <v>-0.002703311557</v>
      </c>
      <c r="L2374" s="1">
        <f>SUMPRODUCT(B2374:K2374, 'Ponderaciones e Índices.'!$A$4:$J$4)</f>
        <v>0.003414730366</v>
      </c>
      <c r="M2374" s="1">
        <f>'S. MATERIALES'!B2375/'S. MATERIALES'!B2374-1</f>
        <v>0.008137865007</v>
      </c>
      <c r="N2374" s="3">
        <f>'S. MATERIALES'!D2375/'S. MATERIALES'!D2374-1</f>
        <v>0.008435005272</v>
      </c>
      <c r="O2374" s="1">
        <f>'S. MATERIALES'!F2375/'S. MATERIALES'!F2374-1</f>
        <v>-0.02660354969</v>
      </c>
      <c r="P2374" s="1">
        <f>'S. MATERIALES'!H2375/'S. MATERIALES'!H2374-1</f>
        <v>0.01829462297</v>
      </c>
      <c r="Q2374" s="1">
        <f>'S. MATERIALES'!J2375/'S. MATERIALES'!J2374-1</f>
        <v>0.009828854217</v>
      </c>
      <c r="R2374" s="1">
        <f>'S. MATERIALES'!L2375/'S. MATERIALES'!L2374-1</f>
        <v>0.005548363233</v>
      </c>
      <c r="S2374" s="1">
        <f>'S. MATERIALES'!N2375/'S. MATERIALES'!N2374-1</f>
        <v>0.001340482574</v>
      </c>
      <c r="T2374" s="1">
        <f>'S. MATERIALES'!P2375/'S. MATERIALES'!P2374-1</f>
        <v>0.0007874015748</v>
      </c>
      <c r="U2374" s="1">
        <f>'S. MATERIALES'!R2375/'S. MATERIALES'!R2374-1</f>
        <v>0.01359927471</v>
      </c>
      <c r="V2374" s="1">
        <f>'S. MATERIALES'!T2375/'S. MATERIALES'!T2374-1</f>
        <v>-0.02250803859</v>
      </c>
      <c r="W2374" s="1">
        <f>SUMPRODUCT(M2374:V2374,'Ponderaciones e Índices.'!$A$8:$J$8)</f>
        <v>0.006919288862</v>
      </c>
      <c r="X2374" s="1">
        <f>'S. ENERGÍA'!B2375/'S. ENERGÍA'!B2374-1</f>
        <v>-0.001590186279</v>
      </c>
      <c r="Y2374" s="1">
        <f>'S. ENERGÍA'!D2375/'S. ENERGÍA'!D2374-1</f>
        <v>-0.009710982659</v>
      </c>
      <c r="Z2374" s="1">
        <f>'S. ENERGÍA'!F2375/'S. ENERGÍA'!F2374-1</f>
        <v>-0.001864898467</v>
      </c>
      <c r="AA2374" s="1">
        <f>'S. ENERGÍA'!H2375/'S. ENERGÍA'!H2374-1</f>
        <v>0.002832426514</v>
      </c>
      <c r="AB2374" s="1">
        <f>'S. ENERGÍA'!J2375/'S. ENERGÍA'!J2374-1</f>
        <v>-0.00826446281</v>
      </c>
      <c r="AC2374" s="1">
        <f>'S. ENERGÍA'!L2375/'S. ENERGÍA'!L2374-1</f>
        <v>-0.005705394191</v>
      </c>
      <c r="AD2374" s="1">
        <f>'S. ENERGÍA'!N2375/'S. ENERGÍA'!N2374-1</f>
        <v>-0.0006432246998</v>
      </c>
      <c r="AE2374" s="1">
        <f>'S. ENERGÍA'!P2375/'S. ENERGÍA'!P2374-1</f>
        <v>-0.006613532305</v>
      </c>
      <c r="AF2374" s="1">
        <f>'S. ENERGÍA'!R2375/'S. ENERGÍA'!R2374-1</f>
        <v>-0.0156424581</v>
      </c>
      <c r="AG2374" s="1">
        <f>'S. ENERGÍA'!T2375/'S. ENERGÍA'!T2374-1</f>
        <v>-0.01534170153</v>
      </c>
      <c r="AH2374" s="1">
        <f>SUMPRODUCT(X2374:AG2374,'Ponderaciones e Índices.'!$A$12:$J$12)</f>
        <v>-0.007358586685</v>
      </c>
    </row>
    <row r="2375">
      <c r="A2375" s="1">
        <f>S.FINANCIERO!A2376</f>
        <v>45321</v>
      </c>
      <c r="B2375" s="1">
        <f>S.FINANCIERO!B2376/S.FINANCIERO!B2375-1</f>
        <v>0.001881963264</v>
      </c>
      <c r="C2375" s="1">
        <f>S.FINANCIERO!D2376/S.FINANCIERO!D2375-1</f>
        <v>0</v>
      </c>
      <c r="D2375" s="1">
        <f>S.FINANCIERO!F2376/S.FINANCIERO!F2375-1</f>
        <v>-0.004649360713</v>
      </c>
      <c r="E2375" s="1">
        <f>S.FINANCIERO!H2376/S.FINANCIERO!H2375-1</f>
        <v>0.002550613741</v>
      </c>
      <c r="F2375" s="1">
        <f>S.FINANCIERO!J2376/S.FINANCIERO!J2375-1</f>
        <v>-0.006451612903</v>
      </c>
      <c r="G2375" s="1">
        <f>S.FINANCIERO!L2376/S.FINANCIERO!L2375-1</f>
        <v>0.000193498452</v>
      </c>
      <c r="H2375" s="1">
        <f>S.FINANCIERO!N2376/S.FINANCIERO!N2375-1</f>
        <v>-0.002905162523</v>
      </c>
      <c r="I2375" s="1">
        <f>S.FINANCIERO!P2376/S.FINANCIERO!P2375-1</f>
        <v>0.01534265257</v>
      </c>
      <c r="J2375" s="1">
        <f>S.FINANCIERO!R2376/S.FINANCIERO!R2375-1</f>
        <v>0.002162629758</v>
      </c>
      <c r="K2375" s="1">
        <f>S.FINANCIERO!T2376/S.FINANCIERO!T2375-1</f>
        <v>0.01716738197</v>
      </c>
      <c r="L2375" s="1">
        <f>SUMPRODUCT(B2375:K2375, 'Ponderaciones e Índices.'!$A$4:$J$4)</f>
        <v>0.001889343501</v>
      </c>
      <c r="M2375" s="1">
        <f>'S. MATERIALES'!B2376/'S. MATERIALES'!B2375-1</f>
        <v>-0.002374169041</v>
      </c>
      <c r="N2375" s="3">
        <f>'S. MATERIALES'!D2376/'S. MATERIALES'!D2375-1</f>
        <v>-0.008961911875</v>
      </c>
      <c r="O2375" s="1">
        <f>'S. MATERIALES'!F2376/'S. MATERIALES'!F2375-1</f>
        <v>-0.01491060193</v>
      </c>
      <c r="P2375" s="1">
        <f>'S. MATERIALES'!H2376/'S. MATERIALES'!H2375-1</f>
        <v>-0.007655053898</v>
      </c>
      <c r="Q2375" s="1">
        <f>'S. MATERIALES'!J2376/'S. MATERIALES'!J2375-1</f>
        <v>-0.01436155731</v>
      </c>
      <c r="R2375" s="1">
        <f>'S. MATERIALES'!L2376/'S. MATERIALES'!L2375-1</f>
        <v>0.001655324628</v>
      </c>
      <c r="S2375" s="1">
        <f>'S. MATERIALES'!N2376/'S. MATERIALES'!N2375-1</f>
        <v>-0.01070950469</v>
      </c>
      <c r="T2375" s="1">
        <f>'S. MATERIALES'!P2376/'S. MATERIALES'!P2375-1</f>
        <v>0.007081038552</v>
      </c>
      <c r="U2375" s="1">
        <f>'S. MATERIALES'!R2376/'S. MATERIALES'!R2375-1</f>
        <v>-0.002683363148</v>
      </c>
      <c r="V2375" s="1">
        <f>'S. MATERIALES'!T2376/'S. MATERIALES'!T2375-1</f>
        <v>-0.001644736842</v>
      </c>
      <c r="W2375" s="1">
        <f>SUMPRODUCT(M2375:V2375,'Ponderaciones e Índices.'!$A$8:$J$8)</f>
        <v>-0.002958708507</v>
      </c>
      <c r="X2375" s="1">
        <f>'S. ENERGÍA'!B2376/'S. ENERGÍA'!B2375-1</f>
        <v>0.02320819113</v>
      </c>
      <c r="Y2375" s="1">
        <f>'S. ENERGÍA'!D2376/'S. ENERGÍA'!D2375-1</f>
        <v>0.01692738735</v>
      </c>
      <c r="Z2375" s="1">
        <f>'S. ENERGÍA'!F2376/'S. ENERGÍA'!F2375-1</f>
        <v>-0.0006227942703</v>
      </c>
      <c r="AA2375" s="1">
        <f>'S. ENERGÍA'!H2376/'S. ENERGÍA'!H2375-1</f>
        <v>0.005086448956</v>
      </c>
      <c r="AB2375" s="1">
        <f>'S. ENERGÍA'!J2376/'S. ENERGÍA'!J2375-1</f>
        <v>0.01990740741</v>
      </c>
      <c r="AC2375" s="1">
        <f>'S. ENERGÍA'!L2376/'S. ENERGÍA'!L2375-1</f>
        <v>0.02842983829</v>
      </c>
      <c r="AD2375" s="1">
        <f>'S. ENERGÍA'!N2376/'S. ENERGÍA'!N2375-1</f>
        <v>0.001501823643</v>
      </c>
      <c r="AE2375" s="1">
        <f>'S. ENERGÍA'!P2376/'S. ENERGÍA'!P2375-1</f>
        <v>-0.008535336292</v>
      </c>
      <c r="AF2375" s="1">
        <f>'S. ENERGÍA'!R2376/'S. ENERGÍA'!R2375-1</f>
        <v>0</v>
      </c>
      <c r="AG2375" s="1">
        <f>'S. ENERGÍA'!T2376/'S. ENERGÍA'!T2375-1</f>
        <v>-0.002360717658</v>
      </c>
      <c r="AH2375" s="1">
        <f>SUMPRODUCT(X2375:AG2375,'Ponderaciones e Índices.'!$A$12:$J$12)</f>
        <v>0.01248268121</v>
      </c>
    </row>
    <row r="2376">
      <c r="A2376" s="1">
        <f>S.FINANCIERO!A2377</f>
        <v>45322</v>
      </c>
      <c r="B2376" s="1">
        <f>S.FINANCIERO!B2377/S.FINANCIERO!B2376-1</f>
        <v>-0.01412577955</v>
      </c>
      <c r="C2376" s="1">
        <f>S.FINANCIERO!D2377/S.FINANCIERO!D2376-1</f>
        <v>-0.01352820389</v>
      </c>
      <c r="D2376" s="1">
        <f>S.FINANCIERO!F2377/S.FINANCIERO!F2376-1</f>
        <v>-0.01409108603</v>
      </c>
      <c r="E2376" s="1">
        <f>S.FINANCIERO!H2377/S.FINANCIERO!H2376-1</f>
        <v>-0.0003180155828</v>
      </c>
      <c r="F2376" s="1">
        <f>S.FINANCIERO!J2377/S.FINANCIERO!J2376-1</f>
        <v>-0.01363636364</v>
      </c>
      <c r="G2376" s="1">
        <f>S.FINANCIERO!L2377/S.FINANCIERO!L2376-1</f>
        <v>-0.02476301025</v>
      </c>
      <c r="H2376" s="1">
        <f>S.FINANCIERO!N2377/S.FINANCIERO!N2376-1</f>
        <v>-0.02769858992</v>
      </c>
      <c r="I2376" s="1">
        <f>S.FINANCIERO!P2377/S.FINANCIERO!P2376-1</f>
        <v>-0.002014775017</v>
      </c>
      <c r="J2376" s="1">
        <f>S.FINANCIERO!R2377/S.FINANCIERO!R2376-1</f>
        <v>0.00258955546</v>
      </c>
      <c r="K2376" s="1">
        <f>S.FINANCIERO!T2377/S.FINANCIERO!T2376-1</f>
        <v>-0.003553186764</v>
      </c>
      <c r="L2376" s="1">
        <f>SUMPRODUCT(B2376:K2376, 'Ponderaciones e Índices.'!$A$4:$J$4)</f>
        <v>-0.01159845557</v>
      </c>
      <c r="M2376" s="1">
        <f>'S. MATERIALES'!B2377/'S. MATERIALES'!B2376-1</f>
        <v>-0.0004759638267</v>
      </c>
      <c r="N2376" s="3">
        <f>'S. MATERIALES'!D2377/'S. MATERIALES'!D2376-1</f>
        <v>-0.004069329314</v>
      </c>
      <c r="O2376" s="1">
        <f>'S. MATERIALES'!F2377/'S. MATERIALES'!F2376-1</f>
        <v>0</v>
      </c>
      <c r="P2376" s="1">
        <f>'S. MATERIALES'!H2377/'S. MATERIALES'!H2376-1</f>
        <v>-0.007871536524</v>
      </c>
      <c r="Q2376" s="1">
        <f>'S. MATERIALES'!J2377/'S. MATERIALES'!J2376-1</f>
        <v>0.004488640287</v>
      </c>
      <c r="R2376" s="1">
        <f>'S. MATERIALES'!L2377/'S. MATERIALES'!L2376-1</f>
        <v>-0.01193536541</v>
      </c>
      <c r="S2376" s="1">
        <f>'S. MATERIALES'!N2377/'S. MATERIALES'!N2376-1</f>
        <v>0.002706359946</v>
      </c>
      <c r="T2376" s="1">
        <f>'S. MATERIALES'!P2377/'S. MATERIALES'!P2376-1</f>
        <v>-0.046875</v>
      </c>
      <c r="U2376" s="1">
        <f>'S. MATERIALES'!R2377/'S. MATERIALES'!R2376-1</f>
        <v>-0.01524663677</v>
      </c>
      <c r="V2376" s="1">
        <f>'S. MATERIALES'!T2377/'S. MATERIALES'!T2376-1</f>
        <v>-0.0005491488193</v>
      </c>
      <c r="W2376" s="1">
        <f>SUMPRODUCT(M2376:V2376,'Ponderaciones e Índices.'!$A$8:$J$8)</f>
        <v>-0.01202692469</v>
      </c>
      <c r="X2376" s="1">
        <f>'S. ENERGÍA'!B2377/'S. ENERGÍA'!B2376-1</f>
        <v>-0.01000667111</v>
      </c>
      <c r="Y2376" s="1">
        <f>'S. ENERGÍA'!D2377/'S. ENERGÍA'!D2376-1</f>
        <v>-0.01228331994</v>
      </c>
      <c r="Z2376" s="1">
        <f>'S. ENERGÍA'!F2377/'S. ENERGÍA'!F2376-1</f>
        <v>-0.007478188617</v>
      </c>
      <c r="AA2376" s="1">
        <f>'S. ENERGÍA'!H2377/'S. ENERGÍA'!H2376-1</f>
        <v>-0.005996733169</v>
      </c>
      <c r="AB2376" s="1">
        <f>'S. ENERGÍA'!J2377/'S. ENERGÍA'!J2376-1</f>
        <v>-0.0113481616</v>
      </c>
      <c r="AC2376" s="1">
        <f>'S. ENERGÍA'!L2377/'S. ENERGÍA'!L2376-1</f>
        <v>-0.01661171697</v>
      </c>
      <c r="AD2376" s="1">
        <f>'S. ENERGÍA'!N2377/'S. ENERGÍA'!N2376-1</f>
        <v>-0.007926306769</v>
      </c>
      <c r="AE2376" s="1">
        <f>'S. ENERGÍA'!P2377/'S. ENERGÍA'!P2376-1</f>
        <v>0.0008608815427</v>
      </c>
      <c r="AF2376" s="1">
        <f>'S. ENERGÍA'!R2377/'S. ENERGÍA'!R2376-1</f>
        <v>-0.01248581158</v>
      </c>
      <c r="AG2376" s="1">
        <f>'S. ENERGÍA'!T2377/'S. ENERGÍA'!T2376-1</f>
        <v>-0.01183151917</v>
      </c>
      <c r="AH2376" s="1">
        <f>SUMPRODUCT(X2376:AG2376,'Ponderaciones e Índices.'!$A$12:$J$12)</f>
        <v>-0.01075649381</v>
      </c>
    </row>
    <row r="2377">
      <c r="A2377" s="1">
        <f>S.FINANCIERO!A2378</f>
        <v>45323</v>
      </c>
      <c r="B2377" s="1">
        <f>S.FINANCIERO!B2378/S.FINANCIERO!B2377-1</f>
        <v>0.00213398369</v>
      </c>
      <c r="C2377" s="1">
        <f>S.FINANCIERO!D2378/S.FINANCIERO!D2377-1</f>
        <v>-0.007469082895</v>
      </c>
      <c r="D2377" s="1">
        <f>S.FINANCIERO!F2378/S.FINANCIERO!F2377-1</f>
        <v>-0.00489576753</v>
      </c>
      <c r="E2377" s="1">
        <f>S.FINANCIERO!H2378/S.FINANCIERO!H2377-1</f>
        <v>0.008907268968</v>
      </c>
      <c r="F2377" s="1">
        <f>S.FINANCIERO!J2378/S.FINANCIERO!J2377-1</f>
        <v>0.004772876893</v>
      </c>
      <c r="G2377" s="1">
        <f>S.FINANCIERO!L2378/S.FINANCIERO!L2377-1</f>
        <v>0.02449910732</v>
      </c>
      <c r="H2377" s="1">
        <f>S.FINANCIERO!N2378/S.FINANCIERO!N2377-1</f>
        <v>-0.01667823902</v>
      </c>
      <c r="I2377" s="1">
        <f>S.FINANCIERO!P2378/S.FINANCIERO!P2377-1</f>
        <v>-0.01413189771</v>
      </c>
      <c r="J2377" s="1">
        <f>S.FINANCIERO!R2378/S.FINANCIERO!R2377-1</f>
        <v>-0.001865403932</v>
      </c>
      <c r="K2377" s="1">
        <f>S.FINANCIERO!T2378/S.FINANCIERO!T2377-1</f>
        <v>-0.00624024961</v>
      </c>
      <c r="L2377" s="1">
        <f>SUMPRODUCT(B2377:K2377, 'Ponderaciones e Índices.'!$A$4:$J$4)</f>
        <v>-0.00208315803</v>
      </c>
      <c r="M2377" s="1">
        <f>'S. MATERIALES'!B2378/'S. MATERIALES'!B2377-1</f>
        <v>0.01428571429</v>
      </c>
      <c r="N2377" s="3">
        <f>'S. MATERIALES'!D2378/'S. MATERIALES'!D2377-1</f>
        <v>0.02542372881</v>
      </c>
      <c r="O2377" s="1">
        <f>'S. MATERIALES'!F2378/'S. MATERIALES'!F2377-1</f>
        <v>0.05170291615</v>
      </c>
      <c r="P2377" s="1">
        <f>'S. MATERIALES'!H2378/'S. MATERIALES'!H2377-1</f>
        <v>0.02094573151</v>
      </c>
      <c r="Q2377" s="1">
        <f>'S. MATERIALES'!J2378/'S. MATERIALES'!J2377-1</f>
        <v>0.01945552042</v>
      </c>
      <c r="R2377" s="1">
        <f>'S. MATERIALES'!L2378/'S. MATERIALES'!L2377-1</f>
        <v>0.004274298458</v>
      </c>
      <c r="S2377" s="1">
        <f>'S. MATERIALES'!N2378/'S. MATERIALES'!N2377-1</f>
        <v>0.03778677463</v>
      </c>
      <c r="T2377" s="1">
        <f>'S. MATERIALES'!P2378/'S. MATERIALES'!P2377-1</f>
        <v>0.03360655738</v>
      </c>
      <c r="U2377" s="1">
        <f>'S. MATERIALES'!R2378/'S. MATERIALES'!R2377-1</f>
        <v>0.009107468124</v>
      </c>
      <c r="V2377" s="1">
        <f>'S. MATERIALES'!T2378/'S. MATERIALES'!T2377-1</f>
        <v>0.03516483516</v>
      </c>
      <c r="W2377" s="1">
        <f>SUMPRODUCT(M2377:V2377,'Ponderaciones e Índices.'!$A$8:$J$8)</f>
        <v>0.02019286363</v>
      </c>
      <c r="X2377" s="1">
        <f>'S. ENERGÍA'!B2378/'S. ENERGÍA'!B2377-1</f>
        <v>-0.0141509434</v>
      </c>
      <c r="Y2377" s="1">
        <f>'S. ENERGÍA'!D2378/'S. ENERGÍA'!D2377-1</f>
        <v>-0.01813110181</v>
      </c>
      <c r="Z2377" s="1">
        <f>'S. ENERGÍA'!F2378/'S. ENERGÍA'!F2377-1</f>
        <v>0.003557974048</v>
      </c>
      <c r="AA2377" s="1">
        <f>'S. ENERGÍA'!H2378/'S. ENERGÍA'!H2377-1</f>
        <v>0.004712500233</v>
      </c>
      <c r="AB2377" s="1">
        <f>'S. ENERGÍA'!J2378/'S. ENERGÍA'!J2377-1</f>
        <v>-0.00826446281</v>
      </c>
      <c r="AC2377" s="1">
        <f>'S. ENERGÍA'!L2378/'S. ENERGÍA'!L2377-1</f>
        <v>-0.01212121212</v>
      </c>
      <c r="AD2377" s="1">
        <f>'S. ENERGÍA'!N2378/'S. ENERGÍA'!N2377-1</f>
        <v>-0.003454977327</v>
      </c>
      <c r="AE2377" s="1">
        <f>'S. ENERGÍA'!P2378/'S. ENERGÍA'!P2377-1</f>
        <v>-0.004300705316</v>
      </c>
      <c r="AF2377" s="1">
        <f>'S. ENERGÍA'!R2378/'S. ENERGÍA'!R2377-1</f>
        <v>-0.02183908046</v>
      </c>
      <c r="AG2377" s="1">
        <f>'S. ENERGÍA'!T2378/'S. ENERGÍA'!T2377-1</f>
        <v>-0.005268199234</v>
      </c>
      <c r="AH2377" s="1">
        <f>SUMPRODUCT(X2377:AG2377,'Ponderaciones e Índices.'!$A$12:$J$12)</f>
        <v>-0.01222789638</v>
      </c>
    </row>
    <row r="2378">
      <c r="A2378" s="1">
        <f>S.FINANCIERO!A2379</f>
        <v>45324</v>
      </c>
      <c r="B2378" s="1">
        <f>S.FINANCIERO!B2379/S.FINANCIERO!B2378-1</f>
        <v>-0.00205338809</v>
      </c>
      <c r="C2378" s="1">
        <f>S.FINANCIERO!D2379/S.FINANCIERO!D2378-1</f>
        <v>0.0004934616334</v>
      </c>
      <c r="D2378" s="1">
        <f>S.FINANCIERO!F2379/S.FINANCIERO!F2378-1</f>
        <v>-0.001745754642</v>
      </c>
      <c r="E2378" s="1">
        <f>S.FINANCIERO!H2379/S.FINANCIERO!H2378-1</f>
        <v>-0.00504493142</v>
      </c>
      <c r="F2378" s="1">
        <f>S.FINANCIERO!J2379/S.FINANCIERO!J2378-1</f>
        <v>0.0003276003276</v>
      </c>
      <c r="G2378" s="1">
        <f>S.FINANCIERO!L2379/S.FINANCIERO!L2378-1</f>
        <v>-0.005712072805</v>
      </c>
      <c r="H2378" s="1">
        <f>S.FINANCIERO!N2379/S.FINANCIERO!N2378-1</f>
        <v>0.004002287021</v>
      </c>
      <c r="I2378" s="1">
        <f>S.FINANCIERO!P2379/S.FINANCIERO!P2378-1</f>
        <v>0.004778156997</v>
      </c>
      <c r="J2378" s="1">
        <f>S.FINANCIERO!R2379/S.FINANCIERO!R2378-1</f>
        <v>-0.001006325474</v>
      </c>
      <c r="K2378" s="1">
        <f>S.FINANCIERO!T2379/S.FINANCIERO!T2378-1</f>
        <v>0.001121327652</v>
      </c>
      <c r="L2378" s="1">
        <f>SUMPRODUCT(B2378:K2378, 'Ponderaciones e Índices.'!$A$4:$J$4)</f>
        <v>-0.0001483472277</v>
      </c>
      <c r="M2378" s="1">
        <f>'S. MATERIALES'!B2379/'S. MATERIALES'!B2378-1</f>
        <v>-0.02582159624</v>
      </c>
      <c r="N2378" s="3">
        <f>'S. MATERIALES'!D2379/'S. MATERIALES'!D2378-1</f>
        <v>-0.03423848878</v>
      </c>
      <c r="O2378" s="1">
        <f>'S. MATERIALES'!F2379/'S. MATERIALES'!F2378-1</f>
        <v>-0.02217976618</v>
      </c>
      <c r="P2378" s="1">
        <f>'S. MATERIALES'!H2379/'S. MATERIALES'!H2378-1</f>
        <v>-0.01258936898</v>
      </c>
      <c r="Q2378" s="1">
        <f>'S. MATERIALES'!J2379/'S. MATERIALES'!J2378-1</f>
        <v>-0.02670443051</v>
      </c>
      <c r="R2378" s="1">
        <f>'S. MATERIALES'!L2379/'S. MATERIALES'!L2378-1</f>
        <v>-0.01110288675</v>
      </c>
      <c r="S2378" s="1">
        <f>'S. MATERIALES'!N2379/'S. MATERIALES'!N2378-1</f>
        <v>-0.03771131339</v>
      </c>
      <c r="T2378" s="1">
        <f>'S. MATERIALES'!P2379/'S. MATERIALES'!P2378-1</f>
        <v>-0.01665344964</v>
      </c>
      <c r="U2378" s="1">
        <f>'S. MATERIALES'!R2379/'S. MATERIALES'!R2378-1</f>
        <v>0.005415162455</v>
      </c>
      <c r="V2378" s="1">
        <f>'S. MATERIALES'!T2379/'S. MATERIALES'!T2378-1</f>
        <v>-0.02547770701</v>
      </c>
      <c r="W2378" s="1">
        <f>SUMPRODUCT(M2378:V2378,'Ponderaciones e Índices.'!$A$8:$J$8)</f>
        <v>-0.01717206572</v>
      </c>
      <c r="X2378" s="1">
        <f>'S. ENERGÍA'!B2379/'S. ENERGÍA'!B2378-1</f>
        <v>-0.01503759398</v>
      </c>
      <c r="Y2378" s="1">
        <f>'S. ENERGÍA'!D2379/'S. ENERGÍA'!D2378-1</f>
        <v>-0.03385416667</v>
      </c>
      <c r="Z2378" s="1">
        <f>'S. ENERGÍA'!F2379/'S. ENERGÍA'!F2378-1</f>
        <v>-0.009176225235</v>
      </c>
      <c r="AA2378" s="1">
        <f>'S. ENERGÍA'!H2379/'S. ENERGÍA'!H2378-1</f>
        <v>-0.0133234458</v>
      </c>
      <c r="AB2378" s="1">
        <f>'S. ENERGÍA'!J2379/'S. ENERGÍA'!J2378-1</f>
        <v>-0.0125</v>
      </c>
      <c r="AC2378" s="1">
        <f>'S. ENERGÍA'!L2379/'S. ENERGÍA'!L2378-1</f>
        <v>-0.008876125832</v>
      </c>
      <c r="AD2378" s="1">
        <f>'S. ENERGÍA'!N2379/'S. ENERGÍA'!N2378-1</f>
        <v>-0.004333694475</v>
      </c>
      <c r="AE2378" s="1">
        <f>'S. ENERGÍA'!P2379/'S. ENERGÍA'!P2378-1</f>
        <v>-0.03075328265</v>
      </c>
      <c r="AF2378" s="1">
        <f>'S. ENERGÍA'!R2379/'S. ENERGÍA'!R2378-1</f>
        <v>-0.02467685076</v>
      </c>
      <c r="AG2378" s="1">
        <f>'S. ENERGÍA'!T2379/'S. ENERGÍA'!T2378-1</f>
        <v>-0.02022147328</v>
      </c>
      <c r="AH2378" s="1">
        <f>SUMPRODUCT(X2378:AG2378,'Ponderaciones e Índices.'!$A$12:$J$12)</f>
        <v>-0.02178892351</v>
      </c>
    </row>
    <row r="2379">
      <c r="A2379" s="1">
        <f>S.FINANCIERO!A2380</f>
        <v>45327</v>
      </c>
      <c r="B2379" s="1">
        <f>S.FINANCIERO!B2380/S.FINANCIERO!B2379-1</f>
        <v>-0.005258344765</v>
      </c>
      <c r="C2379" s="1">
        <f>S.FINANCIERO!D2380/S.FINANCIERO!D2379-1</f>
        <v>-0.0120838471</v>
      </c>
      <c r="D2379" s="1">
        <f>S.FINANCIERO!F2380/S.FINANCIERO!F2379-1</f>
        <v>-0.007392686804</v>
      </c>
      <c r="E2379" s="1">
        <f>S.FINANCIERO!H2380/S.FINANCIERO!H2379-1</f>
        <v>-0.008239581683</v>
      </c>
      <c r="F2379" s="1">
        <f>S.FINANCIERO!J2380/S.FINANCIERO!J2379-1</f>
        <v>-0.005567381693</v>
      </c>
      <c r="G2379" s="1">
        <f>S.FINANCIERO!L2380/S.FINANCIERO!L2379-1</f>
        <v>-0.006523855891</v>
      </c>
      <c r="H2379" s="1">
        <f>S.FINANCIERO!N2380/S.FINANCIERO!N2379-1</f>
        <v>-0.0093023918</v>
      </c>
      <c r="I2379" s="1">
        <f>S.FINANCIERO!P2380/S.FINANCIERO!P2379-1</f>
        <v>0.004755434783</v>
      </c>
      <c r="J2379" s="1">
        <f>S.FINANCIERO!R2380/S.FINANCIERO!R2379-1</f>
        <v>-0.00489279033</v>
      </c>
      <c r="K2379" s="1">
        <f>S.FINANCIERO!T2380/S.FINANCIERO!T2379-1</f>
        <v>-0.005600358423</v>
      </c>
      <c r="L2379" s="1">
        <f>SUMPRODUCT(B2379:K2379, 'Ponderaciones e Índices.'!$A$4:$J$4)</f>
        <v>-0.005986851865</v>
      </c>
      <c r="M2379" s="1">
        <f>'S. MATERIALES'!B2380/'S. MATERIALES'!B2379-1</f>
        <v>-0.01108433735</v>
      </c>
      <c r="N2379" s="3">
        <f>'S. MATERIALES'!D2380/'S. MATERIALES'!D2379-1</f>
        <v>-0.01757334963</v>
      </c>
      <c r="O2379" s="1">
        <f>'S. MATERIALES'!F2380/'S. MATERIALES'!F2379-1</f>
        <v>-0.03740149839</v>
      </c>
      <c r="P2379" s="1">
        <f>'S. MATERIALES'!H2380/'S. MATERIALES'!H2379-1</f>
        <v>-0.009286951047</v>
      </c>
      <c r="Q2379" s="1">
        <f>'S. MATERIALES'!J2380/'S. MATERIALES'!J2379-1</f>
        <v>-0.01247141966</v>
      </c>
      <c r="R2379" s="1">
        <f>'S. MATERIALES'!L2380/'S. MATERIALES'!L2379-1</f>
        <v>-0.02488772455</v>
      </c>
      <c r="S2379" s="1">
        <f>'S. MATERIALES'!N2380/'S. MATERIALES'!N2379-1</f>
        <v>-0.01351351351</v>
      </c>
      <c r="T2379" s="1">
        <f>'S. MATERIALES'!P2380/'S. MATERIALES'!P2379-1</f>
        <v>-0.006451612903</v>
      </c>
      <c r="U2379" s="1">
        <f>'S. MATERIALES'!R2380/'S. MATERIALES'!R2379-1</f>
        <v>-0.005385996409</v>
      </c>
      <c r="V2379" s="1">
        <f>'S. MATERIALES'!T2380/'S. MATERIALES'!T2379-1</f>
        <v>-0.03267973856</v>
      </c>
      <c r="W2379" s="1">
        <f>SUMPRODUCT(M2379:V2379,'Ponderaciones e Índices.'!$A$8:$J$8)</f>
        <v>-0.01198466414</v>
      </c>
      <c r="X2379" s="1">
        <f>'S. ENERGÍA'!B2380/'S. ENERGÍA'!B2379-1</f>
        <v>-0.003238491788</v>
      </c>
      <c r="Y2379" s="1">
        <f>'S. ENERGÍA'!D2380/'S. ENERGÍA'!D2379-1</f>
        <v>-0.005145797599</v>
      </c>
      <c r="Z2379" s="1">
        <f>'S. ENERGÍA'!F2380/'S. ENERGÍA'!F2379-1</f>
        <v>-0.01452325826</v>
      </c>
      <c r="AA2379" s="1">
        <f>'S. ENERGÍA'!H2380/'S. ENERGÍA'!H2379-1</f>
        <v>-0.02320289274</v>
      </c>
      <c r="AB2379" s="1">
        <f>'S. ENERGÍA'!J2380/'S. ENERGÍA'!J2379-1</f>
        <v>-0.0004688232536</v>
      </c>
      <c r="AC2379" s="1">
        <f>'S. ENERGÍA'!L2380/'S. ENERGÍA'!L2379-1</f>
        <v>0.006189911761</v>
      </c>
      <c r="AD2379" s="1">
        <f>'S. ENERGÍA'!N2380/'S. ENERGÍA'!N2379-1</f>
        <v>-0.0119695321</v>
      </c>
      <c r="AE2379" s="1">
        <f>'S. ENERGÍA'!P2380/'S. ENERGÍA'!P2379-1</f>
        <v>-0.0311942959</v>
      </c>
      <c r="AF2379" s="1">
        <f>'S. ENERGÍA'!R2380/'S. ENERGÍA'!R2379-1</f>
        <v>-0.001204819277</v>
      </c>
      <c r="AG2379" s="1">
        <f>'S. ENERGÍA'!T2380/'S. ENERGÍA'!T2379-1</f>
        <v>-0.007862407862</v>
      </c>
      <c r="AH2379" s="1">
        <f>SUMPRODUCT(X2379:AG2379,'Ponderaciones e Índices.'!$A$12:$J$12)</f>
        <v>-0.00633699149</v>
      </c>
    </row>
    <row r="2380">
      <c r="A2380" s="1">
        <f>S.FINANCIERO!A2381</f>
        <v>45328</v>
      </c>
      <c r="B2380" s="1">
        <f>S.FINANCIERO!B2381/S.FINANCIERO!B2380-1</f>
        <v>0.001532214817</v>
      </c>
      <c r="C2380" s="1">
        <f>S.FINANCIERO!D2381/S.FINANCIERO!D2380-1</f>
        <v>0.006864702946</v>
      </c>
      <c r="D2380" s="1">
        <f>S.FINANCIERO!F2381/S.FINANCIERO!F2380-1</f>
        <v>-0.005846079923</v>
      </c>
      <c r="E2380" s="1">
        <f>S.FINANCIERO!H2381/S.FINANCIERO!H2380-1</f>
        <v>0.006071257389</v>
      </c>
      <c r="F2380" s="1">
        <f>S.FINANCIERO!J2381/S.FINANCIERO!J2380-1</f>
        <v>-0.003457928536</v>
      </c>
      <c r="G2380" s="1">
        <f>S.FINANCIERO!L2381/S.FINANCIERO!L2380-1</f>
        <v>-0.001274135058</v>
      </c>
      <c r="H2380" s="1">
        <f>S.FINANCIERO!N2381/S.FINANCIERO!N2380-1</f>
        <v>0.0249099683</v>
      </c>
      <c r="I2380" s="1">
        <f>S.FINANCIERO!P2381/S.FINANCIERO!P2380-1</f>
        <v>0.01453684922</v>
      </c>
      <c r="J2380" s="1">
        <f>S.FINANCIERO!R2381/S.FINANCIERO!R2380-1</f>
        <v>0.02010122921</v>
      </c>
      <c r="K2380" s="1">
        <f>S.FINANCIERO!T2381/S.FINANCIERO!T2380-1</f>
        <v>0.004280243298</v>
      </c>
      <c r="L2380" s="1">
        <f>SUMPRODUCT(B2380:K2380, 'Ponderaciones e Índices.'!$A$4:$J$4)</f>
        <v>0.006964546799</v>
      </c>
      <c r="M2380" s="1">
        <f>'S. MATERIALES'!B2381/'S. MATERIALES'!B2380-1</f>
        <v>-0.0126705653</v>
      </c>
      <c r="N2380" s="3">
        <f>'S. MATERIALES'!D2381/'S. MATERIALES'!D2380-1</f>
        <v>0.00264426816</v>
      </c>
      <c r="O2380" s="1">
        <f>'S. MATERIALES'!F2381/'S. MATERIALES'!F2380-1</f>
        <v>-0.004456094364</v>
      </c>
      <c r="P2380" s="1">
        <f>'S. MATERIALES'!H2381/'S. MATERIALES'!H2380-1</f>
        <v>0.006196377502</v>
      </c>
      <c r="Q2380" s="1">
        <f>'S. MATERIALES'!J2381/'S. MATERIALES'!J2380-1</f>
        <v>0.01143618887</v>
      </c>
      <c r="R2380" s="1">
        <f>'S. MATERIALES'!L2381/'S. MATERIALES'!L2380-1</f>
        <v>0.001919017463</v>
      </c>
      <c r="S2380" s="1">
        <f>'S. MATERIALES'!N2381/'S. MATERIALES'!N2380-1</f>
        <v>0.005479452055</v>
      </c>
      <c r="T2380" s="1">
        <f>'S. MATERIALES'!P2381/'S. MATERIALES'!P2380-1</f>
        <v>0.01623376623</v>
      </c>
      <c r="U2380" s="1">
        <f>'S. MATERIALES'!R2381/'S. MATERIALES'!R2380-1</f>
        <v>0.006317689531</v>
      </c>
      <c r="V2380" s="1">
        <f>'S. MATERIALES'!T2381/'S. MATERIALES'!T2380-1</f>
        <v>0.01182432432</v>
      </c>
      <c r="W2380" s="1">
        <f>SUMPRODUCT(M2380:V2380,'Ponderaciones e Índices.'!$A$8:$J$8)</f>
        <v>0.003808443881</v>
      </c>
      <c r="X2380" s="1">
        <f>'S. ENERGÍA'!B2381/'S. ENERGÍA'!B2380-1</f>
        <v>0.0009282896264</v>
      </c>
      <c r="Y2380" s="1">
        <f>'S. ENERGÍA'!D2381/'S. ENERGÍA'!D2380-1</f>
        <v>0.01268472906</v>
      </c>
      <c r="Z2380" s="1">
        <f>'S. ENERGÍA'!F2381/'S. ENERGÍA'!F2380-1</f>
        <v>-0.001708671508</v>
      </c>
      <c r="AA2380" s="1">
        <f>'S. ENERGÍA'!H2381/'S. ENERGÍA'!H2380-1</f>
        <v>-0.001361466023</v>
      </c>
      <c r="AB2380" s="1">
        <f>'S. ENERGÍA'!J2381/'S. ENERGÍA'!J2380-1</f>
        <v>0.002814258912</v>
      </c>
      <c r="AC2380" s="1">
        <f>'S. ENERGÍA'!L2381/'S. ENERGÍA'!L2380-1</f>
        <v>0.0140052356</v>
      </c>
      <c r="AD2380" s="1">
        <f>'S. ENERGÍA'!N2381/'S. ENERGÍA'!N2380-1</f>
        <v>-0.002202643172</v>
      </c>
      <c r="AE2380" s="1">
        <f>'S. ENERGÍA'!P2381/'S. ENERGÍA'!P2380-1</f>
        <v>0.01122355106</v>
      </c>
      <c r="AF2380" s="1">
        <f>'S. ENERGÍA'!R2381/'S. ENERGÍA'!R2380-1</f>
        <v>0.008443908323</v>
      </c>
      <c r="AG2380" s="1">
        <f>'S. ENERGÍA'!T2381/'S. ENERGÍA'!T2380-1</f>
        <v>-0.005448241704</v>
      </c>
      <c r="AH2380" s="1">
        <f>SUMPRODUCT(X2380:AG2380,'Ponderaciones e Índices.'!$A$12:$J$12)</f>
        <v>0.005834403891</v>
      </c>
    </row>
    <row r="2381">
      <c r="A2381" s="1">
        <f>S.FINANCIERO!A2382</f>
        <v>45329</v>
      </c>
      <c r="B2381" s="1">
        <f>S.FINANCIERO!B2382/S.FINANCIERO!B2381-1</f>
        <v>-0.0006119482904</v>
      </c>
      <c r="C2381" s="1">
        <f>S.FINANCIERO!D2382/S.FINANCIERO!D2381-1</f>
        <v>-0.01103260196</v>
      </c>
      <c r="D2381" s="1">
        <f>S.FINANCIERO!F2382/S.FINANCIERO!F2381-1</f>
        <v>-0.004511035927</v>
      </c>
      <c r="E2381" s="1">
        <f>S.FINANCIERO!H2382/S.FINANCIERO!H2381-1</f>
        <v>-0.006828648563</v>
      </c>
      <c r="F2381" s="1">
        <f>S.FINANCIERO!J2382/S.FINANCIERO!J2381-1</f>
        <v>-0.00363516193</v>
      </c>
      <c r="G2381" s="1">
        <f>S.FINANCIERO!L2382/S.FINANCIERO!L2381-1</f>
        <v>-0.0003925417076</v>
      </c>
      <c r="H2381" s="1">
        <f>S.FINANCIERO!N2382/S.FINANCIERO!N2381-1</f>
        <v>-0.0001878855861</v>
      </c>
      <c r="I2381" s="1">
        <f>S.FINANCIERO!P2382/S.FINANCIERO!P2381-1</f>
        <v>-0.0003332222592</v>
      </c>
      <c r="J2381" s="1">
        <f>S.FINANCIERO!R2382/S.FINANCIERO!R2381-1</f>
        <v>0.002835270768</v>
      </c>
      <c r="K2381" s="1">
        <f>S.FINANCIERO!T2382/S.FINANCIERO!T2381-1</f>
        <v>0.004710632571</v>
      </c>
      <c r="L2381" s="1">
        <f>SUMPRODUCT(B2381:K2381, 'Ponderaciones e Índices.'!$A$4:$J$4)</f>
        <v>-0.003404856847</v>
      </c>
      <c r="M2381" s="1">
        <f>'S. MATERIALES'!B2382/'S. MATERIALES'!B2381-1</f>
        <v>-0.006416584403</v>
      </c>
      <c r="N2381" s="3">
        <f>'S. MATERIALES'!D2382/'S. MATERIALES'!D2381-1</f>
        <v>-0.007601613404</v>
      </c>
      <c r="O2381" s="1">
        <f>'S. MATERIALES'!F2382/'S. MATERIALES'!F2381-1</f>
        <v>0.01023480644</v>
      </c>
      <c r="P2381" s="1">
        <f>'S. MATERIALES'!H2382/'S. MATERIALES'!H2381-1</f>
        <v>-0.008053055424</v>
      </c>
      <c r="Q2381" s="1">
        <f>'S. MATERIALES'!J2382/'S. MATERIALES'!J2381-1</f>
        <v>0.007630410655</v>
      </c>
      <c r="R2381" s="1">
        <f>'S. MATERIALES'!L2382/'S. MATERIALES'!L2381-1</f>
        <v>-0.008810572687</v>
      </c>
      <c r="S2381" s="1">
        <f>'S. MATERIALES'!N2382/'S. MATERIALES'!N2381-1</f>
        <v>-0.0136239782</v>
      </c>
      <c r="T2381" s="1">
        <f>'S. MATERIALES'!P2382/'S. MATERIALES'!P2381-1</f>
        <v>-0.03354632588</v>
      </c>
      <c r="U2381" s="1">
        <f>'S. MATERIALES'!R2382/'S. MATERIALES'!R2381-1</f>
        <v>-0.008071748879</v>
      </c>
      <c r="V2381" s="1">
        <f>'S. MATERIALES'!T2382/'S. MATERIALES'!T2381-1</f>
        <v>-0.01057317752</v>
      </c>
      <c r="W2381" s="1">
        <f>SUMPRODUCT(M2381:V2381,'Ponderaciones e Índices.'!$A$8:$J$8)</f>
        <v>-0.01204761723</v>
      </c>
      <c r="X2381" s="1">
        <f>'S. ENERGÍA'!B2382/'S. ENERGÍA'!B2381-1</f>
        <v>0.002782286112</v>
      </c>
      <c r="Y2381" s="1">
        <f>'S. ENERGÍA'!D2382/'S. ENERGÍA'!D2381-1</f>
        <v>-0.01191779156</v>
      </c>
      <c r="Z2381" s="1">
        <f>'S. ENERGÍA'!F2382/'S. ENERGÍA'!F2381-1</f>
        <v>-0.008344030809</v>
      </c>
      <c r="AA2381" s="1">
        <f>'S. ENERGÍA'!H2382/'S. ENERGÍA'!H2381-1</f>
        <v>-0.008969675178</v>
      </c>
      <c r="AB2381" s="1">
        <f>'S. ENERGÍA'!J2382/'S. ENERGÍA'!J2381-1</f>
        <v>0.002806361085</v>
      </c>
      <c r="AC2381" s="1">
        <f>'S. ENERGÍA'!L2382/'S. ENERGÍA'!L2381-1</f>
        <v>-0.00697044017</v>
      </c>
      <c r="AD2381" s="1">
        <f>'S. ENERGÍA'!N2382/'S. ENERGÍA'!N2381-1</f>
        <v>0.001986754967</v>
      </c>
      <c r="AE2381" s="1">
        <f>'S. ENERGÍA'!P2382/'S. ENERGÍA'!P2381-1</f>
        <v>0.01892285298</v>
      </c>
      <c r="AF2381" s="1">
        <f>'S. ENERGÍA'!R2382/'S. ENERGÍA'!R2381-1</f>
        <v>-0.01076555024</v>
      </c>
      <c r="AG2381" s="1">
        <f>'S. ENERGÍA'!T2382/'S. ENERGÍA'!T2381-1</f>
        <v>0.003984063745</v>
      </c>
      <c r="AH2381" s="1">
        <f>SUMPRODUCT(X2381:AG2381,'Ponderaciones e Índices.'!$A$12:$J$12)</f>
        <v>-0.005096707512</v>
      </c>
    </row>
    <row r="2382">
      <c r="A2382" s="1">
        <f>S.FINANCIERO!A2383</f>
        <v>45330</v>
      </c>
      <c r="B2382" s="1">
        <f>S.FINANCIERO!B2383/S.FINANCIERO!B2382-1</f>
        <v>-0.003444316877</v>
      </c>
      <c r="C2382" s="1">
        <f>S.FINANCIERO!D2383/S.FINANCIERO!D2382-1</f>
        <v>-0.00363499624</v>
      </c>
      <c r="D2382" s="1">
        <f>S.FINANCIERO!F2383/S.FINANCIERO!F2382-1</f>
        <v>0.0005664346982</v>
      </c>
      <c r="E2382" s="1">
        <f>S.FINANCIERO!H2383/S.FINANCIERO!H2382-1</f>
        <v>-0.01327150624</v>
      </c>
      <c r="F2382" s="1">
        <f>S.FINANCIERO!J2383/S.FINANCIERO!J2382-1</f>
        <v>-0.003648424544</v>
      </c>
      <c r="G2382" s="1">
        <f>S.FINANCIERO!L2383/S.FINANCIERO!L2382-1</f>
        <v>-0.0006872177499</v>
      </c>
      <c r="H2382" s="1">
        <f>S.FINANCIERO!N2383/S.FINANCIERO!N2382-1</f>
        <v>0.01963352621</v>
      </c>
      <c r="I2382" s="1">
        <f>S.FINANCIERO!P2383/S.FINANCIERO!P2382-1</f>
        <v>0.008333333333</v>
      </c>
      <c r="J2382" s="1">
        <f>S.FINANCIERO!R2383/S.FINANCIERO!R2382-1</f>
        <v>0.004099519367</v>
      </c>
      <c r="K2382" s="1">
        <f>S.FINANCIERO!T2383/S.FINANCIERO!T2382-1</f>
        <v>-0.01763786559</v>
      </c>
      <c r="L2382" s="1">
        <f>SUMPRODUCT(B2382:K2382, 'Ponderaciones e Índices.'!$A$4:$J$4)</f>
        <v>-0.00002041601737</v>
      </c>
      <c r="M2382" s="1">
        <f>'S. MATERIALES'!B2383/'S. MATERIALES'!B2382-1</f>
        <v>-0.008941877794</v>
      </c>
      <c r="N2382" s="3">
        <f>'S. MATERIALES'!D2383/'S. MATERIALES'!D2382-1</f>
        <v>-0.007816163827</v>
      </c>
      <c r="O2382" s="1">
        <f>'S. MATERIALES'!F2383/'S. MATERIALES'!F2382-1</f>
        <v>0.003167644582</v>
      </c>
      <c r="P2382" s="1">
        <f>'S. MATERIALES'!H2383/'S. MATERIALES'!H2382-1</f>
        <v>-0.01687360713</v>
      </c>
      <c r="Q2382" s="1">
        <f>'S. MATERIALES'!J2383/'S. MATERIALES'!J2382-1</f>
        <v>0.005576208178</v>
      </c>
      <c r="R2382" s="1">
        <f>'S. MATERIALES'!L2383/'S. MATERIALES'!L2382-1</f>
        <v>-0.01352657005</v>
      </c>
      <c r="S2382" s="1">
        <f>'S. MATERIALES'!N2383/'S. MATERIALES'!N2382-1</f>
        <v>-0.009668508287</v>
      </c>
      <c r="T2382" s="1">
        <f>'S. MATERIALES'!P2383/'S. MATERIALES'!P2382-1</f>
        <v>0.009917355372</v>
      </c>
      <c r="U2382" s="1">
        <f>'S. MATERIALES'!R2383/'S. MATERIALES'!R2382-1</f>
        <v>-0.006329113924</v>
      </c>
      <c r="V2382" s="1">
        <f>'S. MATERIALES'!T2383/'S. MATERIALES'!T2382-1</f>
        <v>-0.007311586052</v>
      </c>
      <c r="W2382" s="1">
        <f>SUMPRODUCT(M2382:V2382,'Ponderaciones e Índices.'!$A$8:$J$8)</f>
        <v>-0.006280277657</v>
      </c>
      <c r="X2382" s="1">
        <f>'S. ENERGÍA'!B2383/'S. ENERGÍA'!B2382-1</f>
        <v>0.00323699422</v>
      </c>
      <c r="Y2382" s="1">
        <f>'S. ENERGÍA'!D2383/'S. ENERGÍA'!D2382-1</f>
        <v>0.003446153846</v>
      </c>
      <c r="Z2382" s="1">
        <f>'S. ENERGÍA'!F2383/'S. ENERGÍA'!F2382-1</f>
        <v>-0.003236245955</v>
      </c>
      <c r="AA2382" s="1">
        <f>'S. ENERGÍA'!H2383/'S. ENERGÍA'!H2382-1</f>
        <v>-0.00826260663</v>
      </c>
      <c r="AB2382" s="1">
        <f>'S. ENERGÍA'!J2383/'S. ENERGÍA'!J2382-1</f>
        <v>0.02332089552</v>
      </c>
      <c r="AC2382" s="1">
        <f>'S. ENERGÍA'!L2383/'S. ENERGÍA'!L2382-1</f>
        <v>0.03041726245</v>
      </c>
      <c r="AD2382" s="1">
        <f>'S. ENERGÍA'!N2383/'S. ENERGÍA'!N2382-1</f>
        <v>0.0006609385327</v>
      </c>
      <c r="AE2382" s="1">
        <f>'S. ENERGÍA'!P2383/'S. ENERGÍA'!P2382-1</f>
        <v>0.01</v>
      </c>
      <c r="AF2382" s="1">
        <f>'S. ENERGÍA'!R2383/'S. ENERGÍA'!R2382-1</f>
        <v>0.0169286578</v>
      </c>
      <c r="AG2382" s="1">
        <f>'S. ENERGÍA'!T2383/'S. ENERGÍA'!T2382-1</f>
        <v>0.01636904762</v>
      </c>
      <c r="AH2382" s="1">
        <f>SUMPRODUCT(X2382:AG2382,'Ponderaciones e Índices.'!$A$12:$J$12)</f>
        <v>0.007475115478</v>
      </c>
    </row>
    <row r="2383">
      <c r="A2383" s="1">
        <f>S.FINANCIERO!A2384</f>
        <v>45331</v>
      </c>
      <c r="B2383" s="1">
        <f>S.FINANCIERO!B2384/S.FINANCIERO!B2383-1</f>
        <v>0.006221198157</v>
      </c>
      <c r="C2383" s="1">
        <f>S.FINANCIERO!D2384/S.FINANCIERO!D2383-1</f>
        <v>0.004906277519</v>
      </c>
      <c r="D2383" s="1">
        <f>S.FINANCIERO!F2384/S.FINANCIERO!F2383-1</f>
        <v>0.008168216741</v>
      </c>
      <c r="E2383" s="1">
        <f>S.FINANCIERO!H2384/S.FINANCIERO!H2383-1</f>
        <v>0.02511748501</v>
      </c>
      <c r="F2383" s="1">
        <f>S.FINANCIERO!J2384/S.FINANCIERO!J2383-1</f>
        <v>0.0103195739</v>
      </c>
      <c r="G2383" s="1">
        <f>S.FINANCIERO!L2384/S.FINANCIERO!L2383-1</f>
        <v>0.005894488653</v>
      </c>
      <c r="H2383" s="1">
        <f>S.FINANCIERO!N2384/S.FINANCIERO!N2383-1</f>
        <v>0.006786178971</v>
      </c>
      <c r="I2383" s="1">
        <f>S.FINANCIERO!P2384/S.FINANCIERO!P2383-1</f>
        <v>0.005289256198</v>
      </c>
      <c r="J2383" s="1">
        <f>S.FINANCIERO!R2384/S.FINANCIERO!R2383-1</f>
        <v>0.006194565676</v>
      </c>
      <c r="K2383" s="1">
        <f>S.FINANCIERO!T2384/S.FINANCIERO!T2383-1</f>
        <v>-0.02909090909</v>
      </c>
      <c r="L2383" s="1">
        <f>SUMPRODUCT(B2383:K2383, 'Ponderaciones e Índices.'!$A$4:$J$4)</f>
        <v>0.007968451668</v>
      </c>
      <c r="M2383" s="1">
        <f>'S. MATERIALES'!B2384/'S. MATERIALES'!B2383-1</f>
        <v>-0.01152882206</v>
      </c>
      <c r="N2383" s="3">
        <f>'S. MATERIALES'!D2384/'S. MATERIALES'!D2383-1</f>
        <v>-0.01197416102</v>
      </c>
      <c r="O2383" s="1">
        <f>'S. MATERIALES'!F2384/'S. MATERIALES'!F2383-1</f>
        <v>-0.008840066084</v>
      </c>
      <c r="P2383" s="1">
        <f>'S. MATERIALES'!H2384/'S. MATERIALES'!H2383-1</f>
        <v>-0.008743523316</v>
      </c>
      <c r="Q2383" s="1">
        <f>'S. MATERIALES'!J2384/'S. MATERIALES'!J2383-1</f>
        <v>0.00273841309</v>
      </c>
      <c r="R2383" s="1">
        <f>'S. MATERIALES'!L2384/'S. MATERIALES'!L2383-1</f>
        <v>-0.02428991185</v>
      </c>
      <c r="S2383" s="1">
        <f>'S. MATERIALES'!N2384/'S. MATERIALES'!N2383-1</f>
        <v>-0.03068340307</v>
      </c>
      <c r="T2383" s="1">
        <f>'S. MATERIALES'!P2384/'S. MATERIALES'!P2383-1</f>
        <v>-0.01309328969</v>
      </c>
      <c r="U2383" s="1">
        <f>'S. MATERIALES'!R2384/'S. MATERIALES'!R2383-1</f>
        <v>0.002729754322</v>
      </c>
      <c r="V2383" s="1">
        <f>'S. MATERIALES'!T2384/'S. MATERIALES'!T2383-1</f>
        <v>-0.009065155807</v>
      </c>
      <c r="W2383" s="1">
        <f>SUMPRODUCT(M2383:V2383,'Ponderaciones e Índices.'!$A$8:$J$8)</f>
        <v>-0.01255208692</v>
      </c>
      <c r="X2383" s="1">
        <f>'S. ENERGÍA'!B2384/'S. ENERGÍA'!B2383-1</f>
        <v>-0.003917953445</v>
      </c>
      <c r="Y2383" s="1">
        <f>'S. ENERGÍA'!D2384/'S. ENERGÍA'!D2383-1</f>
        <v>0.004047589844</v>
      </c>
      <c r="Z2383" s="1">
        <f>'S. ENERGÍA'!F2384/'S. ENERGÍA'!F2383-1</f>
        <v>-0.002380952381</v>
      </c>
      <c r="AA2383" s="1">
        <f>'S. ENERGÍA'!H2384/'S. ENERGÍA'!H2383-1</f>
        <v>0.001389300211</v>
      </c>
      <c r="AB2383" s="1">
        <f>'S. ENERGÍA'!J2384/'S. ENERGÍA'!J2383-1</f>
        <v>-0.004557885141</v>
      </c>
      <c r="AC2383" s="1">
        <f>'S. ENERGÍA'!L2384/'S. ENERGÍA'!L2383-1</f>
        <v>-0.009713636937</v>
      </c>
      <c r="AD2383" s="1">
        <f>'S. ENERGÍA'!N2384/'S. ENERGÍA'!N2383-1</f>
        <v>-0.005284015852</v>
      </c>
      <c r="AE2383" s="1">
        <f>'S. ENERGÍA'!P2384/'S. ENERGÍA'!P2383-1</f>
        <v>-0.01538189533</v>
      </c>
      <c r="AF2383" s="1">
        <f>'S. ENERGÍA'!R2384/'S. ENERGÍA'!R2383-1</f>
        <v>0.002378121284</v>
      </c>
      <c r="AG2383" s="1">
        <f>'S. ENERGÍA'!T2384/'S. ENERGÍA'!T2383-1</f>
        <v>0.04001952172</v>
      </c>
      <c r="AH2383" s="1">
        <f>SUMPRODUCT(X2383:AG2383,'Ponderaciones e Índices.'!$A$12:$J$12)</f>
        <v>0.001812661095</v>
      </c>
    </row>
    <row r="2384">
      <c r="A2384" s="1">
        <f>S.FINANCIERO!A2385</f>
        <v>45334</v>
      </c>
      <c r="B2384" s="1">
        <f>S.FINANCIERO!B2385/S.FINANCIERO!B2384-1</f>
        <v>0.003587512404</v>
      </c>
      <c r="C2384" s="1">
        <f>S.FINANCIERO!D2385/S.FINANCIERO!D2384-1</f>
        <v>0.0001251877817</v>
      </c>
      <c r="D2384" s="1">
        <f>S.FINANCIERO!F2385/S.FINANCIERO!F2384-1</f>
        <v>0.0122733836</v>
      </c>
      <c r="E2384" s="1">
        <f>S.FINANCIERO!H2385/S.FINANCIERO!H2384-1</f>
        <v>0.006955422068</v>
      </c>
      <c r="F2384" s="1">
        <f>S.FINANCIERO!J2385/S.FINANCIERO!J2384-1</f>
        <v>0.009555189456</v>
      </c>
      <c r="G2384" s="1">
        <f>S.FINANCIERO!L2385/S.FINANCIERO!L2384-1</f>
        <v>0.002050981541</v>
      </c>
      <c r="H2384" s="1">
        <f>S.FINANCIERO!N2385/S.FINANCIERO!N2384-1</f>
        <v>0.003461748634</v>
      </c>
      <c r="I2384" s="1">
        <f>S.FINANCIERO!P2385/S.FINANCIERO!P2384-1</f>
        <v>0.001644195988</v>
      </c>
      <c r="J2384" s="1">
        <f>S.FINANCIERO!R2385/S.FINANCIERO!R2384-1</f>
        <v>-0.005596753883</v>
      </c>
      <c r="K2384" s="1">
        <f>S.FINANCIERO!T2385/S.FINANCIERO!T2384-1</f>
        <v>-0.00936329588</v>
      </c>
      <c r="L2384" s="1">
        <f>SUMPRODUCT(B2384:K2384, 'Ponderaciones e Índices.'!$A$4:$J$4)</f>
        <v>0.003574400582</v>
      </c>
      <c r="M2384" s="1">
        <f>'S. MATERIALES'!B2385/'S. MATERIALES'!B2384-1</f>
        <v>0.00354969574</v>
      </c>
      <c r="N2384" s="3">
        <f>'S. MATERIALES'!D2385/'S. MATERIALES'!D2384-1</f>
        <v>0.006059639611</v>
      </c>
      <c r="O2384" s="1">
        <f>'S. MATERIALES'!F2385/'S. MATERIALES'!F2384-1</f>
        <v>-0.02738851363</v>
      </c>
      <c r="P2384" s="1">
        <f>'S. MATERIALES'!H2385/'S. MATERIALES'!H2384-1</f>
        <v>0</v>
      </c>
      <c r="Q2384" s="1">
        <f>'S. MATERIALES'!J2385/'S. MATERIALES'!J2384-1</f>
        <v>0.003481941695</v>
      </c>
      <c r="R2384" s="1">
        <f>'S. MATERIALES'!L2385/'S. MATERIALES'!L2384-1</f>
        <v>0.01726560932</v>
      </c>
      <c r="S2384" s="1">
        <f>'S. MATERIALES'!N2385/'S. MATERIALES'!N2384-1</f>
        <v>0.007194244604</v>
      </c>
      <c r="T2384" s="1">
        <f>'S. MATERIALES'!P2385/'S. MATERIALES'!P2384-1</f>
        <v>0.003316749585</v>
      </c>
      <c r="U2384" s="1">
        <f>'S. MATERIALES'!R2385/'S. MATERIALES'!R2384-1</f>
        <v>0.009074410163</v>
      </c>
      <c r="V2384" s="1">
        <f>'S. MATERIALES'!T2385/'S. MATERIALES'!T2384-1</f>
        <v>0.01086335049</v>
      </c>
      <c r="W2384" s="1">
        <f>SUMPRODUCT(M2384:V2384,'Ponderaciones e Índices.'!$A$8:$J$8)</f>
        <v>0.007025077786</v>
      </c>
      <c r="X2384" s="1">
        <f>'S. ENERGÍA'!B2385/'S. ENERGÍA'!B2384-1</f>
        <v>0.007635354003</v>
      </c>
      <c r="Y2384" s="1">
        <f>'S. ENERGÍA'!D2385/'S. ENERGÍA'!D2384-1</f>
        <v>0.002565355485</v>
      </c>
      <c r="Z2384" s="1">
        <f>'S. ENERGÍA'!F2385/'S. ENERGÍA'!F2384-1</f>
        <v>0.01822521154</v>
      </c>
      <c r="AA2384" s="1">
        <f>'S. ENERGÍA'!H2385/'S. ENERGÍA'!H2384-1</f>
        <v>0.02040394727</v>
      </c>
      <c r="AB2384" s="1">
        <f>'S. ENERGÍA'!J2385/'S. ENERGÍA'!J2384-1</f>
        <v>0.02014652015</v>
      </c>
      <c r="AC2384" s="1">
        <f>'S. ENERGÍA'!L2385/'S. ENERGÍA'!L2384-1</f>
        <v>0.02535031847</v>
      </c>
      <c r="AD2384" s="1">
        <f>'S. ENERGÍA'!N2385/'S. ENERGÍA'!N2384-1</f>
        <v>0.009296148738</v>
      </c>
      <c r="AE2384" s="1">
        <f>'S. ENERGÍA'!P2385/'S. ENERGÍA'!P2384-1</f>
        <v>0.005566529</v>
      </c>
      <c r="AF2384" s="1">
        <f>'S. ENERGÍA'!R2385/'S. ENERGÍA'!R2384-1</f>
        <v>0.03202846975</v>
      </c>
      <c r="AG2384" s="1">
        <f>'S. ENERGÍA'!T2385/'S. ENERGÍA'!T2384-1</f>
        <v>0.0281557954</v>
      </c>
      <c r="AH2384" s="1">
        <f>SUMPRODUCT(X2384:AG2384,'Ponderaciones e Índices.'!$A$12:$J$12)</f>
        <v>0.01323800538</v>
      </c>
    </row>
    <row r="2385">
      <c r="A2385" s="1">
        <f>S.FINANCIERO!A2386</f>
        <v>45335</v>
      </c>
      <c r="B2385" s="1">
        <f>S.FINANCIERO!B2386/S.FINANCIERO!B2385-1</f>
        <v>-0.02236081533</v>
      </c>
      <c r="C2385" s="1">
        <f>S.FINANCIERO!D2386/S.FINANCIERO!D2385-1</f>
        <v>-0.0161472024</v>
      </c>
      <c r="D2385" s="1">
        <f>S.FINANCIERO!F2386/S.FINANCIERO!F2385-1</f>
        <v>-0.02575481417</v>
      </c>
      <c r="E2385" s="1">
        <f>S.FINANCIERO!H2386/S.FINANCIERO!H2385-1</f>
        <v>-0.01350078493</v>
      </c>
      <c r="F2385" s="1">
        <f>S.FINANCIERO!J2386/S.FINANCIERO!J2385-1</f>
        <v>-0.01925587467</v>
      </c>
      <c r="G2385" s="1">
        <f>S.FINANCIERO!L2386/S.FINANCIERO!L2385-1</f>
        <v>-0.01325536062</v>
      </c>
      <c r="H2385" s="1">
        <f>S.FINANCIERO!N2386/S.FINANCIERO!N2385-1</f>
        <v>-0.03594115453</v>
      </c>
      <c r="I2385" s="1">
        <f>S.FINANCIERO!P2386/S.FINANCIERO!P2385-1</f>
        <v>-0.0108338805</v>
      </c>
      <c r="J2385" s="1">
        <f>S.FINANCIERO!R2386/S.FINANCIERO!R2385-1</f>
        <v>-0.01083438863</v>
      </c>
      <c r="K2385" s="1">
        <f>S.FINANCIERO!T2386/S.FINANCIERO!T2385-1</f>
        <v>-0.01086956522</v>
      </c>
      <c r="L2385" s="1">
        <f>SUMPRODUCT(B2385:K2385, 'Ponderaciones e Índices.'!$A$4:$J$4)</f>
        <v>-0.01832937297</v>
      </c>
      <c r="M2385" s="1">
        <f>'S. MATERIALES'!B2386/'S. MATERIALES'!B2385-1</f>
        <v>-0.03082364831</v>
      </c>
      <c r="N2385" s="3">
        <f>'S. MATERIALES'!D2386/'S. MATERIALES'!D2385-1</f>
        <v>-0.03265176732</v>
      </c>
      <c r="O2385" s="1">
        <f>'S. MATERIALES'!F2386/'S. MATERIALES'!F2385-1</f>
        <v>-0.05304401907</v>
      </c>
      <c r="P2385" s="1">
        <f>'S. MATERIALES'!H2386/'S. MATERIALES'!H2385-1</f>
        <v>-0.04050963737</v>
      </c>
      <c r="Q2385" s="1">
        <f>'S. MATERIALES'!J2386/'S. MATERIALES'!J2385-1</f>
        <v>-0.01585249694</v>
      </c>
      <c r="R2385" s="1">
        <f>'S. MATERIALES'!L2386/'S. MATERIALES'!L2385-1</f>
        <v>-0.008880994671</v>
      </c>
      <c r="S2385" s="1">
        <f>'S. MATERIALES'!N2386/'S. MATERIALES'!N2385-1</f>
        <v>-0.04428571429</v>
      </c>
      <c r="T2385" s="1">
        <f>'S. MATERIALES'!P2386/'S. MATERIALES'!P2385-1</f>
        <v>-0.03884297521</v>
      </c>
      <c r="U2385" s="1">
        <f>'S. MATERIALES'!R2386/'S. MATERIALES'!R2385-1</f>
        <v>-0.01258992806</v>
      </c>
      <c r="V2385" s="1">
        <f>'S. MATERIALES'!T2386/'S. MATERIALES'!T2385-1</f>
        <v>-0.05995475113</v>
      </c>
      <c r="W2385" s="1">
        <f>SUMPRODUCT(M2385:V2385,'Ponderaciones e Índices.'!$A$8:$J$8)</f>
        <v>-0.02834908192</v>
      </c>
      <c r="X2385" s="1">
        <f>'S. ENERGÍA'!B2386/'S. ENERGÍA'!B2385-1</f>
        <v>-0.01584385763</v>
      </c>
      <c r="Y2385" s="1">
        <f>'S. ENERGÍA'!D2386/'S. ENERGÍA'!D2385-1</f>
        <v>-0.01791153893</v>
      </c>
      <c r="Z2385" s="1">
        <f>'S. ENERGÍA'!F2386/'S. ENERGÍA'!F2385-1</f>
        <v>-0.01193266567</v>
      </c>
      <c r="AA2385" s="1">
        <f>'S. ENERGÍA'!H2386/'S. ENERGÍA'!H2385-1</f>
        <v>-0.01067885646</v>
      </c>
      <c r="AB2385" s="1">
        <f>'S. ENERGÍA'!J2386/'S. ENERGÍA'!J2385-1</f>
        <v>-0.01211849192</v>
      </c>
      <c r="AC2385" s="1">
        <f>'S. ENERGÍA'!L2386/'S. ENERGÍA'!L2385-1</f>
        <v>-0.01217542552</v>
      </c>
      <c r="AD2385" s="1">
        <f>'S. ENERGÍA'!N2386/'S. ENERGÍA'!N2385-1</f>
        <v>-0.01228070175</v>
      </c>
      <c r="AE2385" s="1">
        <f>'S. ENERGÍA'!P2386/'S. ENERGÍA'!P2385-1</f>
        <v>-0.02660714286</v>
      </c>
      <c r="AF2385" s="1">
        <f>'S. ENERGÍA'!R2386/'S. ENERGÍA'!R2385-1</f>
        <v>-0.01149425287</v>
      </c>
      <c r="AG2385" s="1">
        <f>'S. ENERGÍA'!T2386/'S. ENERGÍA'!T2385-1</f>
        <v>-0.02053856686</v>
      </c>
      <c r="AH2385" s="1">
        <f>SUMPRODUCT(X2385:AG2385,'Ponderaciones e Índices.'!$A$12:$J$12)</f>
        <v>-0.01532550535</v>
      </c>
    </row>
    <row r="2386">
      <c r="A2386" s="1">
        <f>S.FINANCIERO!A2387</f>
        <v>45336</v>
      </c>
      <c r="B2386" s="1">
        <f>S.FINANCIERO!B2387/S.FINANCIERO!B2386-1</f>
        <v>0.01952699549</v>
      </c>
      <c r="C2386" s="1">
        <f>S.FINANCIERO!D2387/S.FINANCIERO!D2386-1</f>
        <v>0.01106870229</v>
      </c>
      <c r="D2386" s="1">
        <f>S.FINANCIERO!F2387/S.FINANCIERO!F2386-1</f>
        <v>0.01968439889</v>
      </c>
      <c r="E2386" s="1">
        <f>S.FINANCIERO!H2387/S.FINANCIERO!H2386-1</f>
        <v>0.008593252705</v>
      </c>
      <c r="F2386" s="1">
        <f>S.FINANCIERO!J2387/S.FINANCIERO!J2386-1</f>
        <v>0.01214642263</v>
      </c>
      <c r="G2386" s="1">
        <f>S.FINANCIERO!L2387/S.FINANCIERO!L2386-1</f>
        <v>0.01056894508</v>
      </c>
      <c r="H2386" s="1">
        <f>S.FINANCIERO!N2387/S.FINANCIERO!N2386-1</f>
        <v>0.01129729684</v>
      </c>
      <c r="I2386" s="1">
        <f>S.FINANCIERO!P2387/S.FINANCIERO!P2386-1</f>
        <v>0.01792233654</v>
      </c>
      <c r="J2386" s="1">
        <f>S.FINANCIERO!R2387/S.FINANCIERO!R2386-1</f>
        <v>0.01322901849</v>
      </c>
      <c r="K2386" s="1">
        <f>S.FINANCIERO!T2387/S.FINANCIERO!T2386-1</f>
        <v>-0.006450071667</v>
      </c>
      <c r="L2386" s="1">
        <f>SUMPRODUCT(B2386:K2386, 'Ponderaciones e Índices.'!$A$4:$J$4)</f>
        <v>0.01330695897</v>
      </c>
      <c r="M2386" s="1">
        <f>'S. MATERIALES'!B2387/'S. MATERIALES'!B2386-1</f>
        <v>-0.009384775808</v>
      </c>
      <c r="N2386" s="3">
        <f>'S. MATERIALES'!D2387/'S. MATERIALES'!D2386-1</f>
        <v>0.005079469114</v>
      </c>
      <c r="O2386" s="1">
        <f>'S. MATERIALES'!F2387/'S. MATERIALES'!F2386-1</f>
        <v>0.02627814995</v>
      </c>
      <c r="P2386" s="1">
        <f>'S. MATERIALES'!H2387/'S. MATERIALES'!H2386-1</f>
        <v>-0.003234593122</v>
      </c>
      <c r="Q2386" s="1">
        <f>'S. MATERIALES'!J2387/'S. MATERIALES'!J2386-1</f>
        <v>-0.003456619426</v>
      </c>
      <c r="R2386" s="1">
        <f>'S. MATERIALES'!L2387/'S. MATERIALES'!L2386-1</f>
        <v>0.0159299084</v>
      </c>
      <c r="S2386" s="1">
        <f>'S. MATERIALES'!N2387/'S. MATERIALES'!N2386-1</f>
        <v>0.01046337818</v>
      </c>
      <c r="T2386" s="1">
        <f>'S. MATERIALES'!P2387/'S. MATERIALES'!P2386-1</f>
        <v>0.006878761823</v>
      </c>
      <c r="U2386" s="1">
        <f>'S. MATERIALES'!R2387/'S. MATERIALES'!R2386-1</f>
        <v>0</v>
      </c>
      <c r="V2386" s="1">
        <f>'S. MATERIALES'!T2387/'S. MATERIALES'!T2386-1</f>
        <v>0.009626955475</v>
      </c>
      <c r="W2386" s="1">
        <f>SUMPRODUCT(M2386:V2386,'Ponderaciones e Índices.'!$A$8:$J$8)</f>
        <v>0.0032125514</v>
      </c>
      <c r="X2386" s="1">
        <f>'S. ENERGÍA'!B2387/'S. ENERGÍA'!B2386-1</f>
        <v>-0.003733084461</v>
      </c>
      <c r="Y2386" s="1">
        <f>'S. ENERGÍA'!D2387/'S. ENERGÍA'!D2386-1</f>
        <v>0.009925558313</v>
      </c>
      <c r="Z2386" s="1">
        <f>'S. ENERGÍA'!F2387/'S. ENERGÍA'!F2386-1</f>
        <v>-0.02652577097</v>
      </c>
      <c r="AA2386" s="1">
        <f>'S. ENERGÍA'!H2387/'S. ENERGÍA'!H2386-1</f>
        <v>-0.002354416092</v>
      </c>
      <c r="AB2386" s="1">
        <f>'S. ENERGÍA'!J2387/'S. ENERGÍA'!J2386-1</f>
        <v>-0.001817355747</v>
      </c>
      <c r="AC2386" s="1">
        <f>'S. ENERGÍA'!L2387/'S. ENERGÍA'!L2386-1</f>
        <v>0.004653502704</v>
      </c>
      <c r="AD2386" s="1">
        <f>'S. ENERGÍA'!N2387/'S. ENERGÍA'!N2386-1</f>
        <v>0.006660746004</v>
      </c>
      <c r="AE2386" s="1">
        <f>'S. ENERGÍA'!P2387/'S. ENERGÍA'!P2386-1</f>
        <v>-0.00953953403</v>
      </c>
      <c r="AF2386" s="1">
        <f>'S. ENERGÍA'!R2387/'S. ENERGÍA'!R2386-1</f>
        <v>-0.02325581395</v>
      </c>
      <c r="AG2386" s="1">
        <f>'S. ENERGÍA'!T2387/'S. ENERGÍA'!T2386-1</f>
        <v>-0.003727865797</v>
      </c>
      <c r="AH2386" s="1">
        <f>SUMPRODUCT(X2386:AG2386,'Ponderaciones e Índices.'!$A$12:$J$12)</f>
        <v>-0.001868064005</v>
      </c>
    </row>
    <row r="2387">
      <c r="A2387" s="1">
        <f>S.FINANCIERO!A2388</f>
        <v>45337</v>
      </c>
      <c r="B2387" s="1">
        <f>S.FINANCIERO!B2388/S.FINANCIERO!B2387-1</f>
        <v>0.00679130103</v>
      </c>
      <c r="C2387" s="1">
        <f>S.FINANCIERO!D2388/S.FINANCIERO!D2387-1</f>
        <v>0.01283503209</v>
      </c>
      <c r="D2387" s="1">
        <f>S.FINANCIERO!F2388/S.FINANCIERO!F2387-1</f>
        <v>0.01571474154</v>
      </c>
      <c r="E2387" s="1">
        <f>S.FINANCIERO!H2388/S.FINANCIERO!H2387-1</f>
        <v>0.003786683496</v>
      </c>
      <c r="F2387" s="1">
        <f>S.FINANCIERO!J2388/S.FINANCIERO!J2387-1</f>
        <v>0.011836265</v>
      </c>
      <c r="G2387" s="1">
        <f>S.FINANCIERO!L2388/S.FINANCIERO!L2387-1</f>
        <v>0.00821034112</v>
      </c>
      <c r="H2387" s="1">
        <f>S.FINANCIERO!N2388/S.FINANCIERO!N2387-1</f>
        <v>0.01563953115</v>
      </c>
      <c r="I2387" s="1">
        <f>S.FINANCIERO!P2388/S.FINANCIERO!P2387-1</f>
        <v>0.08738180633</v>
      </c>
      <c r="J2387" s="1">
        <f>S.FINANCIERO!R2388/S.FINANCIERO!R2387-1</f>
        <v>0.0112312228</v>
      </c>
      <c r="K2387" s="1">
        <f>S.FINANCIERO!T2388/S.FINANCIERO!T2387-1</f>
        <v>-0.003366193797</v>
      </c>
      <c r="L2387" s="1">
        <f>SUMPRODUCT(B2387:K2387, 'Ponderaciones e Índices.'!$A$4:$J$4)</f>
        <v>0.02165648491</v>
      </c>
      <c r="M2387" s="1">
        <f>'S. MATERIALES'!B2388/'S. MATERIALES'!B2387-1</f>
        <v>0.03473684211</v>
      </c>
      <c r="N2387" s="3">
        <f>'S. MATERIALES'!D2388/'S. MATERIALES'!D2387-1</f>
        <v>0.02412781219</v>
      </c>
      <c r="O2387" s="1">
        <f>'S. MATERIALES'!F2388/'S. MATERIALES'!F2387-1</f>
        <v>0.04380132968</v>
      </c>
      <c r="P2387" s="1">
        <f>'S. MATERIALES'!H2388/'S. MATERIALES'!H2387-1</f>
        <v>0.01981212639</v>
      </c>
      <c r="Q2387" s="1">
        <f>'S. MATERIALES'!J2388/'S. MATERIALES'!J2387-1</f>
        <v>0.03059313215</v>
      </c>
      <c r="R2387" s="1">
        <f>'S. MATERIALES'!L2388/'S. MATERIALES'!L2387-1</f>
        <v>0.009996079969</v>
      </c>
      <c r="S2387" s="1">
        <f>'S. MATERIALES'!N2388/'S. MATERIALES'!N2387-1</f>
        <v>0.02218934911</v>
      </c>
      <c r="T2387" s="1">
        <f>'S. MATERIALES'!P2388/'S. MATERIALES'!P2387-1</f>
        <v>0.01793339026</v>
      </c>
      <c r="U2387" s="1">
        <f>'S. MATERIALES'!R2388/'S. MATERIALES'!R2387-1</f>
        <v>0.01275045537</v>
      </c>
      <c r="V2387" s="1">
        <f>'S. MATERIALES'!T2388/'S. MATERIALES'!T2387-1</f>
        <v>0.03814064362</v>
      </c>
      <c r="W2387" s="1">
        <f>SUMPRODUCT(M2387:V2387,'Ponderaciones e Índices.'!$A$8:$J$8)</f>
        <v>0.02069739416</v>
      </c>
      <c r="X2387" s="1">
        <f>'S. ENERGÍA'!B2388/'S. ENERGÍA'!B2387-1</f>
        <v>0.04402810304</v>
      </c>
      <c r="Y2387" s="1">
        <f>'S. ENERGÍA'!D2388/'S. ENERGÍA'!D2387-1</f>
        <v>0.04115479115</v>
      </c>
      <c r="Z2387" s="1">
        <f>'S. ENERGÍA'!F2388/'S. ENERGÍA'!F2387-1</f>
        <v>0.01484271156</v>
      </c>
      <c r="AA2387" s="1">
        <f>'S. ENERGÍA'!H2388/'S. ENERGÍA'!H2387-1</f>
        <v>0.02281810507</v>
      </c>
      <c r="AB2387" s="1">
        <f>'S. ENERGÍA'!J2388/'S. ENERGÍA'!J2387-1</f>
        <v>0.07009558489</v>
      </c>
      <c r="AC2387" s="1">
        <f>'S. ENERGÍA'!L2388/'S. ENERGÍA'!L2387-1</f>
        <v>0.017776665</v>
      </c>
      <c r="AD2387" s="1">
        <f>'S. ENERGÍA'!N2388/'S. ENERGÍA'!N2387-1</f>
        <v>0.007940008822</v>
      </c>
      <c r="AE2387" s="1">
        <f>'S. ENERGÍA'!P2388/'S. ENERGÍA'!P2387-1</f>
        <v>0.04519355436</v>
      </c>
      <c r="AF2387" s="1">
        <f>'S. ENERGÍA'!R2388/'S. ENERGÍA'!R2387-1</f>
        <v>0.04285714286</v>
      </c>
      <c r="AG2387" s="1">
        <f>'S. ENERGÍA'!T2388/'S. ENERGÍA'!T2387-1</f>
        <v>0.03274087933</v>
      </c>
      <c r="AH2387" s="1">
        <f>SUMPRODUCT(X2387:AG2387,'Ponderaciones e Índices.'!$A$12:$J$12)</f>
        <v>0.03943801492</v>
      </c>
    </row>
    <row r="2388">
      <c r="A2388" s="1">
        <f>S.FINANCIERO!A2389</f>
        <v>45338</v>
      </c>
      <c r="B2388" s="1">
        <f>S.FINANCIERO!B2389/S.FINANCIERO!B2388-1</f>
        <v>0</v>
      </c>
      <c r="C2388" s="1">
        <f>S.FINANCIERO!D2389/S.FINANCIERO!D2388-1</f>
        <v>0.004721083364</v>
      </c>
      <c r="D2388" s="1">
        <f>S.FINANCIERO!F2389/S.FINANCIERO!F2388-1</f>
        <v>-0.00235608262</v>
      </c>
      <c r="E2388" s="1">
        <f>S.FINANCIERO!H2389/S.FINANCIERO!H2388-1</f>
        <v>0.003772398617</v>
      </c>
      <c r="F2388" s="1">
        <f>S.FINANCIERO!J2389/S.FINANCIERO!J2388-1</f>
        <v>0.006173842405</v>
      </c>
      <c r="G2388" s="1">
        <f>S.FINANCIERO!L2389/S.FINANCIERO!L2388-1</f>
        <v>0.005428986912</v>
      </c>
      <c r="H2388" s="1">
        <f>S.FINANCIERO!N2389/S.FINANCIERO!N2388-1</f>
        <v>-0.001468376289</v>
      </c>
      <c r="I2388" s="1">
        <f>S.FINANCIERO!P2389/S.FINANCIERO!P2388-1</f>
        <v>-0.001499250375</v>
      </c>
      <c r="J2388" s="1">
        <f>S.FINANCIERO!R2389/S.FINANCIERO!R2388-1</f>
        <v>0.01027349715</v>
      </c>
      <c r="K2388" s="1">
        <f>S.FINANCIERO!T2389/S.FINANCIERO!T2388-1</f>
        <v>0.007961399276</v>
      </c>
      <c r="L2388" s="1">
        <f>SUMPRODUCT(B2388:K2388, 'Ponderaciones e Índices.'!$A$4:$J$4)</f>
        <v>0.002542354804</v>
      </c>
      <c r="M2388" s="1">
        <f>'S. MATERIALES'!B2389/'S. MATERIALES'!B2388-1</f>
        <v>0.004069175992</v>
      </c>
      <c r="N2388" s="3">
        <f>'S. MATERIALES'!D2389/'S. MATERIALES'!D2388-1</f>
        <v>0.02610633556</v>
      </c>
      <c r="O2388" s="1">
        <f>'S. MATERIALES'!F2389/'S. MATERIALES'!F2388-1</f>
        <v>0.02517796928</v>
      </c>
      <c r="P2388" s="1">
        <f>'S. MATERIALES'!H2389/'S. MATERIALES'!H2388-1</f>
        <v>0.003349522693</v>
      </c>
      <c r="Q2388" s="1">
        <f>'S. MATERIALES'!J2389/'S. MATERIALES'!J2388-1</f>
        <v>-0.009693053312</v>
      </c>
      <c r="R2388" s="1">
        <f>'S. MATERIALES'!L2389/'S. MATERIALES'!L2388-1</f>
        <v>0.0133902581</v>
      </c>
      <c r="S2388" s="1">
        <f>'S. MATERIALES'!N2389/'S. MATERIALES'!N2388-1</f>
        <v>-0.01157742402</v>
      </c>
      <c r="T2388" s="1">
        <f>'S. MATERIALES'!P2389/'S. MATERIALES'!P2388-1</f>
        <v>0.01677852349</v>
      </c>
      <c r="U2388" s="1">
        <f>'S. MATERIALES'!R2389/'S. MATERIALES'!R2388-1</f>
        <v>0.05125899281</v>
      </c>
      <c r="V2388" s="1">
        <f>'S. MATERIALES'!T2389/'S. MATERIALES'!T2388-1</f>
        <v>0.01435132032</v>
      </c>
      <c r="W2388" s="1">
        <f>SUMPRODUCT(M2388:V2388,'Ponderaciones e Índices.'!$A$8:$J$8)</f>
        <v>0.01629920863</v>
      </c>
      <c r="X2388" s="1">
        <f>'S. ENERGÍA'!B2389/'S. ENERGÍA'!B2388-1</f>
        <v>0</v>
      </c>
      <c r="Y2388" s="1">
        <f>'S. ENERGÍA'!D2389/'S. ENERGÍA'!D2388-1</f>
        <v>0.004837758112</v>
      </c>
      <c r="Z2388" s="1">
        <f>'S. ENERGÍA'!F2389/'S. ENERGÍA'!F2388-1</f>
        <v>0.01418904169</v>
      </c>
      <c r="AA2388" s="1">
        <f>'S. ENERGÍA'!H2389/'S. ENERGÍA'!H2388-1</f>
        <v>0.02538267164</v>
      </c>
      <c r="AB2388" s="1">
        <f>'S. ENERGÍA'!J2389/'S. ENERGÍA'!J2388-1</f>
        <v>-0.0004253509145</v>
      </c>
      <c r="AC2388" s="1">
        <f>'S. ENERGÍA'!L2389/'S. ENERGÍA'!L2388-1</f>
        <v>-0.006765067651</v>
      </c>
      <c r="AD2388" s="1">
        <f>'S. ENERGÍA'!N2389/'S. ENERGÍA'!N2388-1</f>
        <v>0.004595185996</v>
      </c>
      <c r="AE2388" s="1">
        <f>'S. ENERGÍA'!P2389/'S. ENERGÍA'!P2388-1</f>
        <v>0.01417685628</v>
      </c>
      <c r="AF2388" s="1">
        <f>'S. ENERGÍA'!R2389/'S. ENERGÍA'!R2388-1</f>
        <v>0.004566210046</v>
      </c>
      <c r="AG2388" s="1">
        <f>'S. ENERGÍA'!T2389/'S. ENERGÍA'!T2388-1</f>
        <v>0.01449275362</v>
      </c>
      <c r="AH2388" s="1">
        <f>SUMPRODUCT(X2388:AG2388,'Ponderaciones e Índices.'!$A$12:$J$12)</f>
        <v>0.005753544526</v>
      </c>
    </row>
    <row r="2389">
      <c r="A2389" s="1">
        <f>S.FINANCIERO!A2390</f>
        <v>45341</v>
      </c>
      <c r="B2389" s="1">
        <f>S.FINANCIERO!B2390/S.FINANCIERO!B2389-1</f>
        <v>0</v>
      </c>
      <c r="C2389" s="1">
        <f>S.FINANCIERO!D2390/S.FINANCIERO!D2389-1</f>
        <v>0</v>
      </c>
      <c r="D2389" s="1">
        <f>S.FINANCIERO!F2390/S.FINANCIERO!F2389-1</f>
        <v>0</v>
      </c>
      <c r="E2389" s="1">
        <f>S.FINANCIERO!H2390/S.FINANCIERO!H2389-1</f>
        <v>0</v>
      </c>
      <c r="F2389" s="1">
        <f>S.FINANCIERO!J2390/S.FINANCIERO!J2389-1</f>
        <v>0</v>
      </c>
      <c r="G2389" s="1">
        <f>S.FINANCIERO!L2390/S.FINANCIERO!L2389-1</f>
        <v>0</v>
      </c>
      <c r="H2389" s="1">
        <f>S.FINANCIERO!N2390/S.FINANCIERO!N2389-1</f>
        <v>0</v>
      </c>
      <c r="I2389" s="1">
        <f>S.FINANCIERO!P2390/S.FINANCIERO!P2389-1</f>
        <v>0</v>
      </c>
      <c r="J2389" s="1">
        <f>S.FINANCIERO!R2390/S.FINANCIERO!R2389-1</f>
        <v>0</v>
      </c>
      <c r="K2389" s="1">
        <f>S.FINANCIERO!T2390/S.FINANCIERO!T2389-1</f>
        <v>0</v>
      </c>
      <c r="L2389" s="1">
        <f>SUMPRODUCT(B2389:K2389, 'Ponderaciones e Índices.'!$A$4:$J$4)</f>
        <v>0</v>
      </c>
      <c r="M2389" s="1">
        <f>'S. MATERIALES'!B2390/'S. MATERIALES'!B2389-1</f>
        <v>0</v>
      </c>
      <c r="N2389" s="3">
        <f>'S. MATERIALES'!D2390/'S. MATERIALES'!D2389-1</f>
        <v>0</v>
      </c>
      <c r="O2389" s="1">
        <f>'S. MATERIALES'!F2390/'S. MATERIALES'!F2389-1</f>
        <v>0</v>
      </c>
      <c r="P2389" s="1">
        <f>'S. MATERIALES'!H2390/'S. MATERIALES'!H2389-1</f>
        <v>0</v>
      </c>
      <c r="Q2389" s="1">
        <f>'S. MATERIALES'!J2390/'S. MATERIALES'!J2389-1</f>
        <v>0</v>
      </c>
      <c r="R2389" s="1">
        <f>'S. MATERIALES'!L2390/'S. MATERIALES'!L2389-1</f>
        <v>0</v>
      </c>
      <c r="S2389" s="1">
        <f>'S. MATERIALES'!N2390/'S. MATERIALES'!N2389-1</f>
        <v>0</v>
      </c>
      <c r="T2389" s="1">
        <f>'S. MATERIALES'!P2390/'S. MATERIALES'!P2389-1</f>
        <v>0</v>
      </c>
      <c r="U2389" s="1">
        <f>'S. MATERIALES'!R2390/'S. MATERIALES'!R2389-1</f>
        <v>0</v>
      </c>
      <c r="V2389" s="1">
        <f>'S. MATERIALES'!T2390/'S. MATERIALES'!T2389-1</f>
        <v>0</v>
      </c>
      <c r="W2389" s="1">
        <f>SUMPRODUCT(M2389:V2389,'Ponderaciones e Índices.'!$A$8:$J$8)</f>
        <v>0</v>
      </c>
      <c r="X2389" s="1">
        <f>'S. ENERGÍA'!B2390/'S. ENERGÍA'!B2389-1</f>
        <v>0</v>
      </c>
      <c r="Y2389" s="1">
        <f>'S. ENERGÍA'!D2390/'S. ENERGÍA'!D2389-1</f>
        <v>0</v>
      </c>
      <c r="Z2389" s="1">
        <f>'S. ENERGÍA'!F2390/'S. ENERGÍA'!F2389-1</f>
        <v>0</v>
      </c>
      <c r="AA2389" s="1">
        <f>'S. ENERGÍA'!H2390/'S. ENERGÍA'!H2389-1</f>
        <v>0</v>
      </c>
      <c r="AB2389" s="1">
        <f>'S. ENERGÍA'!J2390/'S. ENERGÍA'!J2389-1</f>
        <v>0</v>
      </c>
      <c r="AC2389" s="1">
        <f>'S. ENERGÍA'!L2390/'S. ENERGÍA'!L2389-1</f>
        <v>0</v>
      </c>
      <c r="AD2389" s="1">
        <f>'S. ENERGÍA'!N2390/'S. ENERGÍA'!N2389-1</f>
        <v>0</v>
      </c>
      <c r="AE2389" s="1">
        <f>'S. ENERGÍA'!P2390/'S. ENERGÍA'!P2389-1</f>
        <v>0</v>
      </c>
      <c r="AF2389" s="1">
        <f>'S. ENERGÍA'!R2390/'S. ENERGÍA'!R2389-1</f>
        <v>0</v>
      </c>
      <c r="AG2389" s="1">
        <f>'S. ENERGÍA'!T2390/'S. ENERGÍA'!T2389-1</f>
        <v>0</v>
      </c>
      <c r="AH2389" s="1">
        <f>SUMPRODUCT(X2389:AG2389,'Ponderaciones e Índices.'!$A$12:$J$12)</f>
        <v>0</v>
      </c>
    </row>
    <row r="2390">
      <c r="A2390" s="1">
        <f>S.FINANCIERO!A2391</f>
        <v>45342</v>
      </c>
      <c r="B2390" s="1">
        <f>S.FINANCIERO!B2391/S.FINANCIERO!B2390-1</f>
        <v>0.004623313627</v>
      </c>
      <c r="C2390" s="1">
        <f>S.FINANCIERO!D2391/S.FINANCIERO!D2390-1</f>
        <v>-0.002596760232</v>
      </c>
      <c r="D2390" s="1">
        <f>S.FINANCIERO!F2391/S.FINANCIERO!F2390-1</f>
        <v>0.007006219003</v>
      </c>
      <c r="E2390" s="1">
        <f>S.FINANCIERO!H2391/S.FINANCIERO!H2390-1</f>
        <v>0.004227998747</v>
      </c>
      <c r="F2390" s="1">
        <f>S.FINANCIERO!J2391/S.FINANCIERO!J2390-1</f>
        <v>0.0143710641</v>
      </c>
      <c r="G2390" s="1">
        <f>S.FINANCIERO!L2391/S.FINANCIERO!L2390-1</f>
        <v>0.007424549224</v>
      </c>
      <c r="H2390" s="1">
        <f>S.FINANCIERO!N2391/S.FINANCIERO!N2390-1</f>
        <v>0.003304574357</v>
      </c>
      <c r="I2390" s="1">
        <f>S.FINANCIERO!P2391/S.FINANCIERO!P2390-1</f>
        <v>-0.009309309309</v>
      </c>
      <c r="J2390" s="1">
        <f>S.FINANCIERO!R2391/S.FINANCIERO!R2390-1</f>
        <v>0.009069671568</v>
      </c>
      <c r="K2390" s="1">
        <f>S.FINANCIERO!T2391/S.FINANCIERO!T2390-1</f>
        <v>0.01244614648</v>
      </c>
      <c r="L2390" s="1">
        <f>SUMPRODUCT(B2390:K2390, 'Ponderaciones e Índices.'!$A$4:$J$4)</f>
        <v>0.003077289594</v>
      </c>
      <c r="M2390" s="1">
        <f>'S. MATERIALES'!B2391/'S. MATERIALES'!B2390-1</f>
        <v>0.009625126646</v>
      </c>
      <c r="N2390" s="3">
        <f>'S. MATERIALES'!D2391/'S. MATERIALES'!D2390-1</f>
        <v>0.02016754576</v>
      </c>
      <c r="O2390" s="1">
        <f>'S. MATERIALES'!F2391/'S. MATERIALES'!F2390-1</f>
        <v>-0.005668113043</v>
      </c>
      <c r="P2390" s="1">
        <f>'S. MATERIALES'!H2391/'S. MATERIALES'!H2390-1</f>
        <v>-0.002169921549</v>
      </c>
      <c r="Q2390" s="1">
        <f>'S. MATERIALES'!J2391/'S. MATERIALES'!J2390-1</f>
        <v>-0.007001087548</v>
      </c>
      <c r="R2390" s="1">
        <f>'S. MATERIALES'!L2391/'S. MATERIALES'!L2390-1</f>
        <v>-0.01838376101</v>
      </c>
      <c r="S2390" s="1">
        <f>'S. MATERIALES'!N2391/'S. MATERIALES'!N2390-1</f>
        <v>0.00439238653</v>
      </c>
      <c r="T2390" s="1">
        <f>'S. MATERIALES'!P2391/'S. MATERIALES'!P2390-1</f>
        <v>-0.04207920792</v>
      </c>
      <c r="U2390" s="1">
        <f>'S. MATERIALES'!R2391/'S. MATERIALES'!R2390-1</f>
        <v>-0.03165098375</v>
      </c>
      <c r="V2390" s="1">
        <f>'S. MATERIALES'!T2391/'S. MATERIALES'!T2390-1</f>
        <v>-0.01018675722</v>
      </c>
      <c r="W2390" s="1">
        <f>SUMPRODUCT(M2390:V2390,'Ponderaciones e Índices.'!$A$8:$J$8)</f>
        <v>-0.01253958933</v>
      </c>
      <c r="X2390" s="1">
        <f>'S. ENERGÍA'!B2391/'S. ENERGÍA'!B2390-1</f>
        <v>-0.01031852849</v>
      </c>
      <c r="Y2390" s="1">
        <f>'S. ENERGÍA'!D2391/'S. ENERGÍA'!D2390-1</f>
        <v>0.003170502583</v>
      </c>
      <c r="Z2390" s="1">
        <f>'S. ENERGÍA'!F2391/'S. ENERGÍA'!F2390-1</f>
        <v>0.002152389152</v>
      </c>
      <c r="AA2390" s="1">
        <f>'S. ENERGÍA'!H2391/'S. ENERGÍA'!H2390-1</f>
        <v>0.006940026722</v>
      </c>
      <c r="AB2390" s="1">
        <f>'S. ENERGÍA'!J2391/'S. ENERGÍA'!J2390-1</f>
        <v>-0.01106382979</v>
      </c>
      <c r="AC2390" s="1">
        <f>'S. ENERGÍA'!L2391/'S. ENERGÍA'!L2390-1</f>
        <v>-0.01126934985</v>
      </c>
      <c r="AD2390" s="1">
        <f>'S. ENERGÍA'!N2391/'S. ENERGÍA'!N2390-1</f>
        <v>-0.008930516227</v>
      </c>
      <c r="AE2390" s="1">
        <f>'S. ENERGÍA'!P2391/'S. ENERGÍA'!P2390-1</f>
        <v>-0.004018871221</v>
      </c>
      <c r="AF2390" s="1">
        <f>'S. ENERGÍA'!R2391/'S. ENERGÍA'!R2390-1</f>
        <v>0.01931818182</v>
      </c>
      <c r="AG2390" s="1">
        <f>'S. ENERGÍA'!T2391/'S. ENERGÍA'!T2390-1</f>
        <v>-0.01830357143</v>
      </c>
      <c r="AH2390" s="1">
        <f>SUMPRODUCT(X2390:AG2390,'Ponderaciones e Índices.'!$A$12:$J$12)</f>
        <v>-0.0007889422254</v>
      </c>
    </row>
    <row r="2391">
      <c r="A2391" s="1">
        <f>S.FINANCIERO!A2392</f>
        <v>45343</v>
      </c>
      <c r="B2391" s="1">
        <f>S.FINANCIERO!B2392/S.FINANCIERO!B2391-1</f>
        <v>-0.004828366654</v>
      </c>
      <c r="C2391" s="1">
        <f>S.FINANCIERO!D2392/S.FINANCIERO!D2391-1</f>
        <v>-0.004215224399</v>
      </c>
      <c r="D2391" s="1">
        <f>S.FINANCIERO!F2392/S.FINANCIERO!F2391-1</f>
        <v>-0.004455909944</v>
      </c>
      <c r="E2391" s="1">
        <f>S.FINANCIERO!H2392/S.FINANCIERO!H2391-1</f>
        <v>-0.003586464993</v>
      </c>
      <c r="F2391" s="1">
        <f>S.FINANCIERO!J2392/S.FINANCIERO!J2391-1</f>
        <v>-0.004297994269</v>
      </c>
      <c r="G2391" s="1">
        <f>S.FINANCIERO!L2392/S.FINANCIERO!L2391-1</f>
        <v>-0.005647013783</v>
      </c>
      <c r="H2391" s="1">
        <f>S.FINANCIERO!N2392/S.FINANCIERO!N2391-1</f>
        <v>-0.0126258121</v>
      </c>
      <c r="I2391" s="1">
        <f>S.FINANCIERO!P2392/S.FINANCIERO!P2391-1</f>
        <v>-0.01758108518</v>
      </c>
      <c r="J2391" s="1">
        <f>S.FINANCIERO!R2392/S.FINANCIERO!R2391-1</f>
        <v>-0.01225657088</v>
      </c>
      <c r="K2391" s="1">
        <f>S.FINANCIERO!T2392/S.FINANCIERO!T2391-1</f>
        <v>0.004255319149</v>
      </c>
      <c r="L2391" s="1">
        <f>SUMPRODUCT(B2391:K2391, 'Ponderaciones e Índices.'!$A$4:$J$4)</f>
        <v>-0.007395734888</v>
      </c>
      <c r="M2391" s="1">
        <f>'S. MATERIALES'!B2392/'S. MATERIALES'!B2391-1</f>
        <v>-0.0005017561465</v>
      </c>
      <c r="N2391" s="3">
        <f>'S. MATERIALES'!D2392/'S. MATERIALES'!D2391-1</f>
        <v>0.001368613139</v>
      </c>
      <c r="O2391" s="1">
        <f>'S. MATERIALES'!F2392/'S. MATERIALES'!F2391-1</f>
        <v>0</v>
      </c>
      <c r="P2391" s="1">
        <f>'S. MATERIALES'!H2392/'S. MATERIALES'!H2391-1</f>
        <v>-0.07995985279</v>
      </c>
      <c r="Q2391" s="1">
        <f>'S. MATERIALES'!J2392/'S. MATERIALES'!J2391-1</f>
        <v>-0.008419467452</v>
      </c>
      <c r="R2391" s="1">
        <f>'S. MATERIALES'!L2392/'S. MATERIALES'!L2391-1</f>
        <v>0.003511509949</v>
      </c>
      <c r="S2391" s="1">
        <f>'S. MATERIALES'!N2392/'S. MATERIALES'!N2391-1</f>
        <v>-0.02186588921</v>
      </c>
      <c r="T2391" s="1">
        <f>'S. MATERIALES'!P2392/'S. MATERIALES'!P2391-1</f>
        <v>0.02583979328</v>
      </c>
      <c r="U2391" s="1">
        <f>'S. MATERIALES'!R2392/'S. MATERIALES'!R2391-1</f>
        <v>-0.01943462898</v>
      </c>
      <c r="V2391" s="1">
        <f>'S. MATERIALES'!T2392/'S. MATERIALES'!T2391-1</f>
        <v>-0.002287021155</v>
      </c>
      <c r="W2391" s="1">
        <f>SUMPRODUCT(M2391:V2391,'Ponderaciones e Índices.'!$A$8:$J$8)</f>
        <v>-0.009204751029</v>
      </c>
      <c r="X2391" s="1">
        <f>'S. ENERGÍA'!B2392/'S. ENERGÍA'!B2391-1</f>
        <v>0.02787851315</v>
      </c>
      <c r="Y2391" s="1">
        <f>'S. ENERGÍA'!D2392/'S. ENERGÍA'!D2391-1</f>
        <v>0.02891255999</v>
      </c>
      <c r="Z2391" s="1">
        <f>'S. ENERGÍA'!F2392/'S. ENERGÍA'!F2391-1</f>
        <v>0.009020618557</v>
      </c>
      <c r="AA2391" s="1">
        <f>'S. ENERGÍA'!H2392/'S. ENERGÍA'!H2391-1</f>
        <v>0.00242075305</v>
      </c>
      <c r="AB2391" s="1">
        <f>'S. ENERGÍA'!J2392/'S. ENERGÍA'!J2391-1</f>
        <v>0.01678141136</v>
      </c>
      <c r="AC2391" s="1">
        <f>'S. ENERGÍA'!L2392/'S. ENERGÍA'!L2391-1</f>
        <v>0.03068637275</v>
      </c>
      <c r="AD2391" s="1">
        <f>'S. ENERGÍA'!N2392/'S. ENERGÍA'!N2391-1</f>
        <v>0.01604395604</v>
      </c>
      <c r="AE2391" s="1">
        <f>'S. ENERGÍA'!P2392/'S. ENERGÍA'!P2391-1</f>
        <v>0.04263157895</v>
      </c>
      <c r="AF2391" s="1">
        <f>'S. ENERGÍA'!R2392/'S. ENERGÍA'!R2391-1</f>
        <v>0.02452619844</v>
      </c>
      <c r="AG2391" s="1">
        <f>'S. ENERGÍA'!T2392/'S. ENERGÍA'!T2391-1</f>
        <v>0.04502046385</v>
      </c>
      <c r="AH2391" s="1">
        <f>SUMPRODUCT(X2391:AG2391,'Ponderaciones e Índices.'!$A$12:$J$12)</f>
        <v>0.02477924996</v>
      </c>
    </row>
    <row r="2392">
      <c r="A2392" s="1">
        <f>S.FINANCIERO!A2393</f>
        <v>45344</v>
      </c>
      <c r="B2392" s="1">
        <f>S.FINANCIERO!B2393/S.FINANCIERO!B2392-1</f>
        <v>0.002956561292</v>
      </c>
      <c r="C2392" s="1">
        <f>S.FINANCIERO!D2393/S.FINANCIERO!D2392-1</f>
        <v>0.007594621514</v>
      </c>
      <c r="D2392" s="1">
        <f>S.FINANCIERO!F2393/S.FINANCIERO!F2392-1</f>
        <v>0.003533568905</v>
      </c>
      <c r="E2392" s="1">
        <f>S.FINANCIERO!H2393/S.FINANCIERO!H2392-1</f>
        <v>-0.0001564945227</v>
      </c>
      <c r="F2392" s="1">
        <f>S.FINANCIERO!J2393/S.FINANCIERO!J2392-1</f>
        <v>0.008473221423</v>
      </c>
      <c r="G2392" s="1">
        <f>S.FINANCIERO!L2393/S.FINANCIERO!L2392-1</f>
        <v>0.01010684378</v>
      </c>
      <c r="H2392" s="1">
        <f>S.FINANCIERO!N2393/S.FINANCIERO!N2392-1</f>
        <v>0.02724242702</v>
      </c>
      <c r="I2392" s="1">
        <f>S.FINANCIERO!P2393/S.FINANCIERO!P2392-1</f>
        <v>0.00956494909</v>
      </c>
      <c r="J2392" s="1">
        <f>S.FINANCIERO!R2393/S.FINANCIERO!R2392-1</f>
        <v>0.01792361781</v>
      </c>
      <c r="K2392" s="1">
        <f>S.FINANCIERO!T2393/S.FINANCIERO!T2392-1</f>
        <v>0.01106403013</v>
      </c>
      <c r="L2392" s="1">
        <f>SUMPRODUCT(B2392:K2392, 'Ponderaciones e Índices.'!$A$4:$J$4)</f>
        <v>0.008986267054</v>
      </c>
      <c r="M2392" s="1">
        <f>'S. MATERIALES'!B2393/'S. MATERIALES'!B2392-1</f>
        <v>-0.02510040161</v>
      </c>
      <c r="N2392" s="3">
        <f>'S. MATERIALES'!D2393/'S. MATERIALES'!D2392-1</f>
        <v>-0.01397114655</v>
      </c>
      <c r="O2392" s="1">
        <f>'S. MATERIALES'!F2393/'S. MATERIALES'!F2392-1</f>
        <v>-0.03672863845</v>
      </c>
      <c r="P2392" s="1">
        <f>'S. MATERIALES'!H2393/'S. MATERIALES'!H2392-1</f>
        <v>-0.02927272727</v>
      </c>
      <c r="Q2392" s="1">
        <f>'S. MATERIALES'!J2393/'S. MATERIALES'!J2392-1</f>
        <v>-0.009802567997</v>
      </c>
      <c r="R2392" s="1">
        <f>'S. MATERIALES'!L2393/'S. MATERIALES'!L2392-1</f>
        <v>0.01302488336</v>
      </c>
      <c r="S2392" s="1">
        <f>'S. MATERIALES'!N2393/'S. MATERIALES'!N2392-1</f>
        <v>-0.01043219076</v>
      </c>
      <c r="T2392" s="1">
        <f>'S. MATERIALES'!P2393/'S. MATERIALES'!P2392-1</f>
        <v>0.05037783375</v>
      </c>
      <c r="U2392" s="1">
        <f>'S. MATERIALES'!R2393/'S. MATERIALES'!R2392-1</f>
        <v>-0.03603603604</v>
      </c>
      <c r="V2392" s="1">
        <f>'S. MATERIALES'!T2393/'S. MATERIALES'!T2392-1</f>
        <v>-0.02406876791</v>
      </c>
      <c r="W2392" s="1">
        <f>SUMPRODUCT(M2392:V2392,'Ponderaciones e Índices.'!$A$8:$J$8)</f>
        <v>-0.008777431929</v>
      </c>
      <c r="X2392" s="1">
        <f>'S. ENERGÍA'!B2393/'S. ENERGÍA'!B2392-1</f>
        <v>-0.002866593164</v>
      </c>
      <c r="Y2392" s="1">
        <f>'S. ENERGÍA'!D2393/'S. ENERGÍA'!D2392-1</f>
        <v>0.01672354949</v>
      </c>
      <c r="Z2392" s="1">
        <f>'S. ENERGÍA'!F2393/'S. ENERGÍA'!F2392-1</f>
        <v>0.001915708812</v>
      </c>
      <c r="AA2392" s="1">
        <f>'S. ENERGÍA'!H2393/'S. ENERGÍA'!H2392-1</f>
        <v>-0.0007424207813</v>
      </c>
      <c r="AB2392" s="1">
        <f>'S. ENERGÍA'!J2393/'S. ENERGÍA'!J2392-1</f>
        <v>0.00465509945</v>
      </c>
      <c r="AC2392" s="1">
        <f>'S. ENERGÍA'!L2393/'S. ENERGÍA'!L2392-1</f>
        <v>0.009357151537</v>
      </c>
      <c r="AD2392" s="1">
        <f>'S. ENERGÍA'!N2393/'S. ENERGÍA'!N2392-1</f>
        <v>0.004326195111</v>
      </c>
      <c r="AE2392" s="1">
        <f>'S. ENERGÍA'!P2393/'S. ENERGÍA'!P2392-1</f>
        <v>0.001850917045</v>
      </c>
      <c r="AF2392" s="1">
        <f>'S. ENERGÍA'!R2393/'S. ENERGÍA'!R2392-1</f>
        <v>0.04134929271</v>
      </c>
      <c r="AG2392" s="1">
        <f>'S. ENERGÍA'!T2393/'S. ENERGÍA'!T2392-1</f>
        <v>-0.006962576153</v>
      </c>
      <c r="AH2392" s="1">
        <f>SUMPRODUCT(X2392:AG2392,'Ponderaciones e Índices.'!$A$12:$J$12)</f>
        <v>0.01067881731</v>
      </c>
    </row>
    <row r="2393">
      <c r="A2393" s="1">
        <f>S.FINANCIERO!A2394</f>
        <v>45345</v>
      </c>
      <c r="B2393" s="1">
        <f>S.FINANCIERO!B2394/S.FINANCIERO!B2393-1</f>
        <v>0.006953892668</v>
      </c>
      <c r="C2393" s="1">
        <f>S.FINANCIERO!D2394/S.FINANCIERO!D2393-1</f>
        <v>0.008525886569</v>
      </c>
      <c r="D2393" s="1">
        <f>S.FINANCIERO!F2394/S.FINANCIERO!F2393-1</f>
        <v>0.002660406886</v>
      </c>
      <c r="E2393" s="1">
        <f>S.FINANCIERO!H2394/S.FINANCIERO!H2393-1</f>
        <v>0.005791203631</v>
      </c>
      <c r="F2393" s="1">
        <f>S.FINANCIERO!J2394/S.FINANCIERO!J2393-1</f>
        <v>0.004755865568</v>
      </c>
      <c r="G2393" s="1">
        <f>S.FINANCIERO!L2394/S.FINANCIERO!L2393-1</f>
        <v>-0.002572898799</v>
      </c>
      <c r="H2393" s="1">
        <f>S.FINANCIERO!N2394/S.FINANCIERO!N2393-1</f>
        <v>0.00523363272</v>
      </c>
      <c r="I2393" s="1">
        <f>S.FINANCIERO!P2394/S.FINANCIERO!P2393-1</f>
        <v>0.002750611247</v>
      </c>
      <c r="J2393" s="1">
        <f>S.FINANCIERO!R2394/S.FINANCIERO!R2393-1</f>
        <v>0.008126777733</v>
      </c>
      <c r="K2393" s="1">
        <f>S.FINANCIERO!T2394/S.FINANCIERO!T2393-1</f>
        <v>-0.008614668219</v>
      </c>
      <c r="L2393" s="1">
        <f>SUMPRODUCT(B2393:K2393, 'Ponderaciones e Índices.'!$A$4:$J$4)</f>
        <v>0.004785772327</v>
      </c>
      <c r="M2393" s="1">
        <f>'S. MATERIALES'!B2394/'S. MATERIALES'!B2393-1</f>
        <v>0.01956745623</v>
      </c>
      <c r="N2393" s="3">
        <f>'S. MATERIALES'!D2394/'S. MATERIALES'!D2393-1</f>
        <v>0.03188048668</v>
      </c>
      <c r="O2393" s="1">
        <f>'S. MATERIALES'!F2394/'S. MATERIALES'!F2393-1</f>
        <v>0.07165850342</v>
      </c>
      <c r="P2393" s="1">
        <f>'S. MATERIALES'!H2394/'S. MATERIALES'!H2393-1</f>
        <v>0.008053942686</v>
      </c>
      <c r="Q2393" s="1">
        <f>'S. MATERIALES'!J2394/'S. MATERIALES'!J2393-1</f>
        <v>0.01387339654</v>
      </c>
      <c r="R2393" s="1">
        <f>'S. MATERIALES'!L2394/'S. MATERIALES'!L2393-1</f>
        <v>0.02667434274</v>
      </c>
      <c r="S2393" s="1">
        <f>'S. MATERIALES'!N2394/'S. MATERIALES'!N2393-1</f>
        <v>0.01355421687</v>
      </c>
      <c r="T2393" s="1">
        <f>'S. MATERIALES'!P2394/'S. MATERIALES'!P2393-1</f>
        <v>-0.007194244604</v>
      </c>
      <c r="U2393" s="1">
        <f>'S. MATERIALES'!R2394/'S. MATERIALES'!R2393-1</f>
        <v>0.02429906542</v>
      </c>
      <c r="V2393" s="1">
        <f>'S. MATERIALES'!T2394/'S. MATERIALES'!T2393-1</f>
        <v>0.02055196712</v>
      </c>
      <c r="W2393" s="1">
        <f>SUMPRODUCT(M2393:V2393,'Ponderaciones e Índices.'!$A$8:$J$8)</f>
        <v>0.0165362814</v>
      </c>
      <c r="X2393" s="1">
        <f>'S. ENERGÍA'!B2394/'S. ENERGÍA'!B2393-1</f>
        <v>0.01260504202</v>
      </c>
      <c r="Y2393" s="1">
        <f>'S. ENERGÍA'!D2394/'S. ENERGÍA'!D2393-1</f>
        <v>-0.01320353586</v>
      </c>
      <c r="Z2393" s="1">
        <f>'S. ENERGÍA'!F2394/'S. ENERGÍA'!F2393-1</f>
        <v>-0.001487146803</v>
      </c>
      <c r="AA2393" s="1">
        <f>'S. ENERGÍA'!H2394/'S. ENERGÍA'!H2393-1</f>
        <v>-0.001487985892</v>
      </c>
      <c r="AB2393" s="1">
        <f>'S. ENERGÍA'!J2394/'S. ENERGÍA'!J2393-1</f>
        <v>0.001684919966</v>
      </c>
      <c r="AC2393" s="1">
        <f>'S. ENERGÍA'!L2394/'S. ENERGÍA'!L2393-1</f>
        <v>0.002167108115</v>
      </c>
      <c r="AD2393" s="1">
        <f>'S. ENERGÍA'!N2394/'S. ENERGÍA'!N2393-1</f>
        <v>0.0092612535</v>
      </c>
      <c r="AE2393" s="1">
        <f>'S. ENERGÍA'!P2394/'S. ENERGÍA'!P2393-1</f>
        <v>-0.003862949278</v>
      </c>
      <c r="AF2393" s="1">
        <f>'S. ENERGÍA'!R2394/'S. ENERGÍA'!R2393-1</f>
        <v>-0.01776384535</v>
      </c>
      <c r="AG2393" s="1">
        <f>'S. ENERGÍA'!T2394/'S. ENERGÍA'!T2393-1</f>
        <v>-0.00657318142</v>
      </c>
      <c r="AH2393" s="1">
        <f>SUMPRODUCT(X2393:AG2393,'Ponderaciones e Índices.'!$A$12:$J$12)</f>
        <v>-0.004477657787</v>
      </c>
    </row>
    <row r="2394">
      <c r="A2394" s="1">
        <f>S.FINANCIERO!A2395</f>
        <v>45348</v>
      </c>
      <c r="B2394" s="1">
        <f>S.FINANCIERO!B2395/S.FINANCIERO!B2394-1</f>
        <v>-0.006755742381</v>
      </c>
      <c r="C2394" s="1">
        <f>S.FINANCIERO!D2395/S.FINANCIERO!D2394-1</f>
        <v>-0.01090419015</v>
      </c>
      <c r="D2394" s="1">
        <f>S.FINANCIERO!F2395/S.FINANCIERO!F2394-1</f>
        <v>-0.01022319338</v>
      </c>
      <c r="E2394" s="1">
        <f>S.FINANCIERO!H2395/S.FINANCIERO!H2394-1</f>
        <v>-0.006069094304</v>
      </c>
      <c r="F2394" s="1">
        <f>S.FINANCIERO!J2395/S.FINANCIERO!J2394-1</f>
        <v>-0.008993373304</v>
      </c>
      <c r="G2394" s="1">
        <f>S.FINANCIERO!L2395/S.FINANCIERO!L2394-1</f>
        <v>-0.001241998662</v>
      </c>
      <c r="H2394" s="1">
        <f>S.FINANCIERO!N2395/S.FINANCIERO!N2394-1</f>
        <v>-0.01166725443</v>
      </c>
      <c r="I2394" s="1">
        <f>S.FINANCIERO!P2395/S.FINANCIERO!P2394-1</f>
        <v>-0.002133495885</v>
      </c>
      <c r="J2394" s="1">
        <f>S.FINANCIERO!R2395/S.FINANCIERO!R2394-1</f>
        <v>-0.00577724036</v>
      </c>
      <c r="K2394" s="1">
        <f>S.FINANCIERO!T2395/S.FINANCIERO!T2394-1</f>
        <v>-0.007984969469</v>
      </c>
      <c r="L2394" s="1">
        <f>SUMPRODUCT(B2394:K2394, 'Ponderaciones e Índices.'!$A$4:$J$4)</f>
        <v>-0.007330104456</v>
      </c>
      <c r="M2394" s="1">
        <f>'S. MATERIALES'!B2395/'S. MATERIALES'!B2394-1</f>
        <v>-0.0005050505051</v>
      </c>
      <c r="N2394" s="3">
        <f>'S. MATERIALES'!D2395/'S. MATERIALES'!D2394-1</f>
        <v>-0.01462686567</v>
      </c>
      <c r="O2394" s="1">
        <f>'S. MATERIALES'!F2395/'S. MATERIALES'!F2394-1</f>
        <v>-0.0521457102</v>
      </c>
      <c r="P2394" s="1">
        <f>'S. MATERIALES'!H2395/'S. MATERIALES'!H2394-1</f>
        <v>-0.01672240803</v>
      </c>
      <c r="Q2394" s="1">
        <f>'S. MATERIALES'!J2395/'S. MATERIALES'!J2394-1</f>
        <v>-0.008182630819</v>
      </c>
      <c r="R2394" s="1">
        <f>'S. MATERIALES'!L2395/'S. MATERIALES'!L2394-1</f>
        <v>-0.02037383178</v>
      </c>
      <c r="S2394" s="1">
        <f>'S. MATERIALES'!N2395/'S. MATERIALES'!N2394-1</f>
        <v>-0.01337295691</v>
      </c>
      <c r="T2394" s="1">
        <f>'S. MATERIALES'!P2395/'S. MATERIALES'!P2394-1</f>
        <v>-0.01207729469</v>
      </c>
      <c r="U2394" s="1">
        <f>'S. MATERIALES'!R2395/'S. MATERIALES'!R2394-1</f>
        <v>-0.02281021898</v>
      </c>
      <c r="V2394" s="1">
        <f>'S. MATERIALES'!T2395/'S. MATERIALES'!T2394-1</f>
        <v>-0.02128883774</v>
      </c>
      <c r="W2394" s="1">
        <f>SUMPRODUCT(M2394:V2394,'Ponderaciones e Índices.'!$A$8:$J$8)</f>
        <v>-0.01430584549</v>
      </c>
      <c r="X2394" s="1">
        <f>'S. ENERGÍA'!B2395/'S. ENERGÍA'!B2394-1</f>
        <v>-0.002402271238</v>
      </c>
      <c r="Y2394" s="1">
        <f>'S. ENERGÍA'!D2395/'S. ENERGÍA'!D2394-1</f>
        <v>0.008957931738</v>
      </c>
      <c r="Z2394" s="1">
        <f>'S. ENERGÍA'!F2395/'S. ENERGÍA'!F2394-1</f>
        <v>-0.0114893617</v>
      </c>
      <c r="AA2394" s="1">
        <f>'S. ENERGÍA'!H2395/'S. ENERGÍA'!H2394-1</f>
        <v>-0.01135947833</v>
      </c>
      <c r="AB2394" s="1">
        <f>'S. ENERGÍA'!J2395/'S. ENERGÍA'!J2394-1</f>
        <v>0.006307821699</v>
      </c>
      <c r="AC2394" s="1">
        <f>'S. ENERGÍA'!L2395/'S. ENERGÍA'!L2394-1</f>
        <v>0.01597789524</v>
      </c>
      <c r="AD2394" s="1">
        <f>'S. ENERGÍA'!N2395/'S. ENERGÍA'!N2394-1</f>
        <v>-0.001280409731</v>
      </c>
      <c r="AE2394" s="1">
        <f>'S. ENERGÍA'!P2395/'S. ENERGÍA'!P2394-1</f>
        <v>0.004889563311</v>
      </c>
      <c r="AF2394" s="1">
        <f>'S. ENERGÍA'!R2395/'S. ENERGÍA'!R2394-1</f>
        <v>-0.002127659574</v>
      </c>
      <c r="AG2394" s="1">
        <f>'S. ENERGÍA'!T2395/'S. ENERGÍA'!T2394-1</f>
        <v>-0.003087781209</v>
      </c>
      <c r="AH2394" s="1">
        <f>SUMPRODUCT(X2394:AG2394,'Ponderaciones e Índices.'!$A$12:$J$12)</f>
        <v>0.002015098918</v>
      </c>
    </row>
    <row r="2395">
      <c r="A2395" s="1">
        <f>S.FINANCIERO!A2396</f>
        <v>45349</v>
      </c>
      <c r="B2395" s="1">
        <f>S.FINANCIERO!B2396/S.FINANCIERO!B2395-1</f>
        <v>-0.008313180169</v>
      </c>
      <c r="C2395" s="1">
        <f>S.FINANCIERO!D2396/S.FINANCIERO!D2395-1</f>
        <v>-0.0001238696891</v>
      </c>
      <c r="D2395" s="1">
        <f>S.FINANCIERO!F2396/S.FINANCIERO!F2395-1</f>
        <v>-0.03563825593</v>
      </c>
      <c r="E2395" s="1">
        <f>S.FINANCIERO!H2396/S.FINANCIERO!H2395-1</f>
        <v>0.03178330985</v>
      </c>
      <c r="F2395" s="1">
        <f>S.FINANCIERO!J2396/S.FINANCIERO!J2395-1</f>
        <v>0.001273682535</v>
      </c>
      <c r="G2395" s="1">
        <f>S.FINANCIERO!L2396/S.FINANCIERO!L2395-1</f>
        <v>-0.008322173331</v>
      </c>
      <c r="H2395" s="1">
        <f>S.FINANCIERO!N2396/S.FINANCIERO!N2395-1</f>
        <v>0.01343927133</v>
      </c>
      <c r="I2395" s="1">
        <f>S.FINANCIERO!P2396/S.FINANCIERO!P2395-1</f>
        <v>-0.003665241295</v>
      </c>
      <c r="J2395" s="1">
        <f>S.FINANCIERO!R2396/S.FINANCIERO!R2395-1</f>
        <v>-0.01445945946</v>
      </c>
      <c r="K2395" s="1">
        <f>S.FINANCIERO!T2396/S.FINANCIERO!T2395-1</f>
        <v>0.004971590909</v>
      </c>
      <c r="L2395" s="1">
        <f>SUMPRODUCT(B2395:K2395, 'Ponderaciones e Índices.'!$A$4:$J$4)</f>
        <v>-0.00004015940249</v>
      </c>
      <c r="M2395" s="1">
        <f>'S. MATERIALES'!B2396/'S. MATERIALES'!B2395-1</f>
        <v>-0.007579585649</v>
      </c>
      <c r="N2395" s="3">
        <f>'S. MATERIALES'!D2396/'S. MATERIALES'!D2395-1</f>
        <v>-0.01196607089</v>
      </c>
      <c r="O2395" s="1">
        <f>'S. MATERIALES'!F2396/'S. MATERIALES'!F2395-1</f>
        <v>-0.0006488361928</v>
      </c>
      <c r="P2395" s="1">
        <f>'S. MATERIALES'!H2396/'S. MATERIALES'!H2395-1</f>
        <v>0.01001511716</v>
      </c>
      <c r="Q2395" s="1">
        <f>'S. MATERIALES'!J2396/'S. MATERIALES'!J2395-1</f>
        <v>-0.01442041043</v>
      </c>
      <c r="R2395" s="1">
        <f>'S. MATERIALES'!L2396/'S. MATERIALES'!L2395-1</f>
        <v>-0.0104941805</v>
      </c>
      <c r="S2395" s="1">
        <f>'S. MATERIALES'!N2396/'S. MATERIALES'!N2395-1</f>
        <v>-0.01054216867</v>
      </c>
      <c r="T2395" s="1">
        <f>'S. MATERIALES'!P2396/'S. MATERIALES'!P2395-1</f>
        <v>0.01140994295</v>
      </c>
      <c r="U2395" s="1">
        <f>'S. MATERIALES'!R2396/'S. MATERIALES'!R2395-1</f>
        <v>0.01960784314</v>
      </c>
      <c r="V2395" s="1">
        <f>'S. MATERIALES'!T2396/'S. MATERIALES'!T2395-1</f>
        <v>-0.007054673721</v>
      </c>
      <c r="W2395" s="1">
        <f>SUMPRODUCT(M2395:V2395,'Ponderaciones e Índices.'!$A$8:$J$8)</f>
        <v>0.001234724614</v>
      </c>
      <c r="X2395" s="1">
        <f>'S. ENERGÍA'!B2396/'S. ENERGÍA'!B2395-1</f>
        <v>-0.003940455342</v>
      </c>
      <c r="Y2395" s="1">
        <f>'S. ENERGÍA'!D2396/'S. ENERGÍA'!D2395-1</f>
        <v>0.005619240279</v>
      </c>
      <c r="Z2395" s="1">
        <f>'S. ENERGÍA'!F2396/'S. ENERGÍA'!F2395-1</f>
        <v>0.004089539389</v>
      </c>
      <c r="AA2395" s="1">
        <f>'S. ENERGÍA'!H2396/'S. ENERGÍA'!H2395-1</f>
        <v>0.004521977181</v>
      </c>
      <c r="AB2395" s="1">
        <f>'S. ENERGÍA'!J2396/'S. ENERGÍA'!J2395-1</f>
        <v>-0.007939824488</v>
      </c>
      <c r="AC2395" s="1">
        <f>'S. ENERGÍA'!L2396/'S. ENERGÍA'!L2395-1</f>
        <v>0.008868393047</v>
      </c>
      <c r="AD2395" s="1">
        <f>'S. ENERGÍA'!N2396/'S. ENERGÍA'!N2395-1</f>
        <v>0.008547008547</v>
      </c>
      <c r="AE2395" s="1">
        <f>'S. ENERGÍA'!P2396/'S. ENERGÍA'!P2395-1</f>
        <v>0.006879194631</v>
      </c>
      <c r="AF2395" s="1">
        <f>'S. ENERGÍA'!R2396/'S. ENERGÍA'!R2395-1</f>
        <v>0.007462686567</v>
      </c>
      <c r="AG2395" s="1">
        <f>'S. ENERGÍA'!T2396/'S. ENERGÍA'!T2395-1</f>
        <v>0.02566371681</v>
      </c>
      <c r="AH2395" s="1">
        <f>SUMPRODUCT(X2395:AG2395,'Ponderaciones e Índices.'!$A$12:$J$12)</f>
        <v>0.004102673843</v>
      </c>
    </row>
    <row r="2396">
      <c r="A2396" s="1">
        <f>S.FINANCIERO!A2397</f>
        <v>45350</v>
      </c>
      <c r="B2396" s="1">
        <f>S.FINANCIERO!B2397/S.FINANCIERO!B2396-1</f>
        <v>-0.002210028959</v>
      </c>
      <c r="C2396" s="1">
        <f>S.FINANCIERO!D2397/S.FINANCIERO!D2396-1</f>
        <v>-0.001362735382</v>
      </c>
      <c r="D2396" s="1">
        <f>S.FINANCIERO!F2397/S.FINANCIERO!F2396-1</f>
        <v>-0.006050200311</v>
      </c>
      <c r="E2396" s="1">
        <f>S.FINANCIERO!H2397/S.FINANCIERO!H2396-1</f>
        <v>-0.0124430956</v>
      </c>
      <c r="F2396" s="1">
        <f>S.FINANCIERO!J2397/S.FINANCIERO!J2396-1</f>
        <v>-0.0009540467483</v>
      </c>
      <c r="G2396" s="1">
        <f>S.FINANCIERO!L2397/S.FINANCIERO!L2396-1</f>
        <v>0.02315038102</v>
      </c>
      <c r="H2396" s="1">
        <f>S.FINANCIERO!N2397/S.FINANCIERO!N2396-1</f>
        <v>-0.005197988534</v>
      </c>
      <c r="I2396" s="1">
        <f>S.FINANCIERO!P2397/S.FINANCIERO!P2396-1</f>
        <v>-0.01164929491</v>
      </c>
      <c r="J2396" s="1">
        <f>S.FINANCIERO!R2397/S.FINANCIERO!R2396-1</f>
        <v>0.002056766763</v>
      </c>
      <c r="K2396" s="1">
        <f>S.FINANCIERO!T2397/S.FINANCIERO!T2396-1</f>
        <v>-0.009422850412</v>
      </c>
      <c r="L2396" s="1">
        <f>SUMPRODUCT(B2396:K2396, 'Ponderaciones e Índices.'!$A$4:$J$4)</f>
        <v>-0.003283826878</v>
      </c>
      <c r="M2396" s="1">
        <f>'S. MATERIALES'!B2397/'S. MATERIALES'!B2396-1</f>
        <v>-0.01221995927</v>
      </c>
      <c r="N2396" s="3">
        <f>'S. MATERIALES'!D2397/'S. MATERIALES'!D2396-1</f>
        <v>-0.0009198221677</v>
      </c>
      <c r="O2396" s="1">
        <f>'S. MATERIALES'!F2397/'S. MATERIALES'!F2396-1</f>
        <v>-0.00129168062</v>
      </c>
      <c r="P2396" s="1">
        <f>'S. MATERIALES'!H2397/'S. MATERIALES'!H2396-1</f>
        <v>0.009915809167</v>
      </c>
      <c r="Q2396" s="1">
        <f>'S. MATERIALES'!J2397/'S. MATERIALES'!J2396-1</f>
        <v>0.002391671356</v>
      </c>
      <c r="R2396" s="1">
        <f>'S. MATERIALES'!L2397/'S. MATERIALES'!L2396-1</f>
        <v>-0.01928268415</v>
      </c>
      <c r="S2396" s="1">
        <f>'S. MATERIALES'!N2397/'S. MATERIALES'!N2396-1</f>
        <v>-0.01065449011</v>
      </c>
      <c r="T2396" s="1">
        <f>'S. MATERIALES'!P2397/'S. MATERIALES'!P2396-1</f>
        <v>0.004834810637</v>
      </c>
      <c r="U2396" s="1">
        <f>'S. MATERIALES'!R2397/'S. MATERIALES'!R2396-1</f>
        <v>-0.03021978022</v>
      </c>
      <c r="V2396" s="1">
        <f>'S. MATERIALES'!T2397/'S. MATERIALES'!T2396-1</f>
        <v>-0.01835405565</v>
      </c>
      <c r="W2396" s="1">
        <f>SUMPRODUCT(M2396:V2396,'Ponderaciones e Índices.'!$A$8:$J$8)</f>
        <v>-0.01200917819</v>
      </c>
      <c r="X2396" s="1">
        <f>'S. ENERGÍA'!B2397/'S. ENERGÍA'!B2396-1</f>
        <v>0.01010989011</v>
      </c>
      <c r="Y2396" s="1">
        <f>'S. ENERGÍA'!D2397/'S. ENERGÍA'!D2396-1</f>
        <v>0.004805543138</v>
      </c>
      <c r="Z2396" s="1">
        <f>'S. ENERGÍA'!F2397/'S. ENERGÍA'!F2396-1</f>
        <v>0.0004287245445</v>
      </c>
      <c r="AA2396" s="1">
        <f>'S. ENERGÍA'!H2397/'S. ENERGÍA'!H2396-1</f>
        <v>0.001123861473</v>
      </c>
      <c r="AB2396" s="1">
        <f>'S. ENERGÍA'!J2397/'S. ENERGÍA'!J2396-1</f>
        <v>-0.01347935973</v>
      </c>
      <c r="AC2396" s="1">
        <f>'S. ENERGÍA'!L2397/'S. ENERGÍA'!L2396-1</f>
        <v>-0.01195499297</v>
      </c>
      <c r="AD2396" s="1">
        <f>'S. ENERGÍA'!N2397/'S. ENERGÍA'!N2396-1</f>
        <v>-0.0008474576271</v>
      </c>
      <c r="AE2396" s="1">
        <f>'S. ENERGÍA'!P2397/'S. ENERGÍA'!P2396-1</f>
        <v>0.01316447259</v>
      </c>
      <c r="AF2396" s="1">
        <f>'S. ENERGÍA'!R2397/'S. ENERGÍA'!R2396-1</f>
        <v>-0.006349206349</v>
      </c>
      <c r="AG2396" s="1">
        <f>'S. ENERGÍA'!T2397/'S. ENERGÍA'!T2396-1</f>
        <v>0.006039689387</v>
      </c>
      <c r="AH2396" s="1">
        <f>SUMPRODUCT(X2396:AG2396,'Ponderaciones e Índices.'!$A$12:$J$12)</f>
        <v>0.001466391008</v>
      </c>
    </row>
    <row r="2397">
      <c r="A2397" s="1">
        <f>S.FINANCIERO!A2398</f>
        <v>45351</v>
      </c>
      <c r="B2397" s="1">
        <f>S.FINANCIERO!B2398/S.FINANCIERO!B2397-1</f>
        <v>0.006644772016</v>
      </c>
      <c r="C2397" s="1">
        <f>S.FINANCIERO!D2398/S.FINANCIERO!D2397-1</f>
        <v>0.01091675971</v>
      </c>
      <c r="D2397" s="1">
        <f>S.FINANCIERO!F2398/S.FINANCIERO!F2397-1</f>
        <v>0.01044665625</v>
      </c>
      <c r="E2397" s="1">
        <f>S.FINANCIERO!H2398/S.FINANCIERO!H2397-1</f>
        <v>0.01121696374</v>
      </c>
      <c r="F2397" s="1">
        <f>S.FINANCIERO!J2398/S.FINANCIERO!J2397-1</f>
        <v>0.02212318956</v>
      </c>
      <c r="G2397" s="1">
        <f>S.FINANCIERO!L2398/S.FINANCIERO!L2397-1</f>
        <v>-0.001319883096</v>
      </c>
      <c r="H2397" s="1">
        <f>S.FINANCIERO!N2398/S.FINANCIERO!N2397-1</f>
        <v>0.007205518016</v>
      </c>
      <c r="I2397" s="1">
        <f>S.FINANCIERO!P2398/S.FINANCIERO!P2397-1</f>
        <v>-0.0009305210918</v>
      </c>
      <c r="J2397" s="1">
        <f>S.FINANCIERO!R2398/S.FINANCIERO!R2397-1</f>
        <v>-0.01368363437</v>
      </c>
      <c r="K2397" s="1">
        <f>S.FINANCIERO!T2398/S.FINANCIERO!T2397-1</f>
        <v>-0.00594530321</v>
      </c>
      <c r="L2397" s="1">
        <f>SUMPRODUCT(B2397:K2397, 'Ponderaciones e Índices.'!$A$4:$J$4)</f>
        <v>0.007187657007</v>
      </c>
      <c r="M2397" s="1">
        <f>'S. MATERIALES'!B2398/'S. MATERIALES'!B2397-1</f>
        <v>0.02010309278</v>
      </c>
      <c r="N2397" s="3">
        <f>'S. MATERIALES'!D2398/'S. MATERIALES'!D2397-1</f>
        <v>0.0009206690195</v>
      </c>
      <c r="O2397" s="1">
        <f>'S. MATERIALES'!F2398/'S. MATERIALES'!F2397-1</f>
        <v>0.02529220157</v>
      </c>
      <c r="P2397" s="1">
        <f>'S. MATERIALES'!H2398/'S. MATERIALES'!H2397-1</f>
        <v>0.03612449055</v>
      </c>
      <c r="Q2397" s="1">
        <f>'S. MATERIALES'!J2398/'S. MATERIALES'!J2397-1</f>
        <v>-0.002877192982</v>
      </c>
      <c r="R2397" s="1">
        <f>'S. MATERIALES'!L2398/'S. MATERIALES'!L2397-1</f>
        <v>0.0235941801</v>
      </c>
      <c r="S2397" s="1">
        <f>'S. MATERIALES'!N2398/'S. MATERIALES'!N2397-1</f>
        <v>0.02153846154</v>
      </c>
      <c r="T2397" s="1">
        <f>'S. MATERIALES'!P2398/'S. MATERIALES'!P2397-1</f>
        <v>0.03047313553</v>
      </c>
      <c r="U2397" s="1">
        <f>'S. MATERIALES'!R2398/'S. MATERIALES'!R2397-1</f>
        <v>0.01322001889</v>
      </c>
      <c r="V2397" s="1">
        <f>'S. MATERIALES'!T2398/'S. MATERIALES'!T2397-1</f>
        <v>0.01568154403</v>
      </c>
      <c r="W2397" s="1">
        <f>SUMPRODUCT(M2397:V2397,'Ponderaciones e Índices.'!$A$8:$J$8)</f>
        <v>0.01996083735</v>
      </c>
      <c r="X2397" s="1">
        <f>'S. ENERGÍA'!B2398/'S. ENERGÍA'!B2397-1</f>
        <v>0.01457789382</v>
      </c>
      <c r="Y2397" s="1">
        <f>'S. ENERGÍA'!D2398/'S. ENERGÍA'!D2397-1</f>
        <v>0.05149594038</v>
      </c>
      <c r="Z2397" s="1">
        <f>'S. ENERGÍA'!F2398/'S. ENERGÍA'!F2397-1</f>
        <v>-0.0004285408185</v>
      </c>
      <c r="AA2397" s="1">
        <f>'S. ENERGÍA'!H2398/'S. ENERGÍA'!H2397-1</f>
        <v>0.00543206729</v>
      </c>
      <c r="AB2397" s="1">
        <f>'S. ENERGÍA'!J2398/'S. ENERGÍA'!J2397-1</f>
        <v>0.009820666097</v>
      </c>
      <c r="AC2397" s="1">
        <f>'S. ENERGÍA'!L2398/'S. ENERGÍA'!L2397-1</f>
        <v>0.007354685647</v>
      </c>
      <c r="AD2397" s="1">
        <f>'S. ENERGÍA'!N2398/'S. ENERGÍA'!N2397-1</f>
        <v>0.001484308736</v>
      </c>
      <c r="AE2397" s="1">
        <f>'S. ENERGÍA'!P2398/'S. ENERGÍA'!P2397-1</f>
        <v>0.01019736842</v>
      </c>
      <c r="AF2397" s="1">
        <f>'S. ENERGÍA'!R2398/'S. ENERGÍA'!R2397-1</f>
        <v>0.003194888179</v>
      </c>
      <c r="AG2397" s="1">
        <f>'S. ENERGÍA'!T2398/'S. ENERGÍA'!T2397-1</f>
        <v>-0.002572898799</v>
      </c>
      <c r="AH2397" s="1">
        <f>SUMPRODUCT(X2397:AG2397,'Ponderaciones e Índices.'!$A$12:$J$12)</f>
        <v>0.0219025351</v>
      </c>
    </row>
    <row r="2398">
      <c r="A2398" s="1">
        <f>S.FINANCIERO!A2399</f>
        <v>45352</v>
      </c>
      <c r="B2398" s="1">
        <f>S.FINANCIERO!B2399/S.FINANCIERO!B2398-1</f>
        <v>0.001062215478</v>
      </c>
      <c r="C2398" s="1">
        <f>S.FINANCIERO!D2399/S.FINANCIERO!D2398-1</f>
        <v>-0.002208859983</v>
      </c>
      <c r="D2398" s="1">
        <f>S.FINANCIERO!F2399/S.FINANCIERO!F2398-1</f>
        <v>0.001872354282</v>
      </c>
      <c r="E2398" s="1">
        <f>S.FINANCIERO!H2399/S.FINANCIERO!H2398-1</f>
        <v>0.002583194043</v>
      </c>
      <c r="F2398" s="1">
        <f>S.FINANCIERO!J2399/S.FINANCIERO!J2398-1</f>
        <v>0.02413578325</v>
      </c>
      <c r="G2398" s="1">
        <f>S.FINANCIERO!L2399/S.FINANCIERO!L2398-1</f>
        <v>0.007363353158</v>
      </c>
      <c r="H2398" s="1">
        <f>S.FINANCIERO!N2399/S.FINANCIERO!N2398-1</f>
        <v>0.00643776824</v>
      </c>
      <c r="I2398" s="1">
        <f>S.FINANCIERO!P2399/S.FINANCIERO!P2398-1</f>
        <v>0.005277864017</v>
      </c>
      <c r="J2398" s="1">
        <f>S.FINANCIERO!R2399/S.FINANCIERO!R2398-1</f>
        <v>0.005965593785</v>
      </c>
      <c r="K2398" s="1">
        <f>S.FINANCIERO!T2399/S.FINANCIERO!T2398-1</f>
        <v>0.003110047847</v>
      </c>
      <c r="L2398" s="1">
        <f>SUMPRODUCT(B2398:K2398, 'Ponderaciones e Índices.'!$A$4:$J$4)</f>
        <v>0.005456569927</v>
      </c>
      <c r="M2398" s="1">
        <f>'S. MATERIALES'!B2399/'S. MATERIALES'!B2398-1</f>
        <v>0.02425467408</v>
      </c>
      <c r="N2398" s="3">
        <f>'S. MATERIALES'!D2399/'S. MATERIALES'!D2398-1</f>
        <v>0.0314272574</v>
      </c>
      <c r="O2398" s="1">
        <f>'S. MATERIALES'!F2399/'S. MATERIALES'!F2398-1</f>
        <v>0.02972742078</v>
      </c>
      <c r="P2398" s="1">
        <f>'S. MATERIALES'!H2399/'S. MATERIALES'!H2398-1</f>
        <v>0.01787949222</v>
      </c>
      <c r="Q2398" s="1">
        <f>'S. MATERIALES'!J2399/'S. MATERIALES'!J2398-1</f>
        <v>0.0212541347</v>
      </c>
      <c r="R2398" s="1">
        <f>'S. MATERIALES'!L2399/'S. MATERIALES'!L2398-1</f>
        <v>0.02132155206</v>
      </c>
      <c r="S2398" s="1">
        <f>'S. MATERIALES'!N2399/'S. MATERIALES'!N2398-1</f>
        <v>0.03614457831</v>
      </c>
      <c r="T2398" s="1">
        <f>'S. MATERIALES'!P2399/'S. MATERIALES'!P2398-1</f>
        <v>0.003891050584</v>
      </c>
      <c r="U2398" s="1">
        <f>'S. MATERIALES'!R2399/'S. MATERIALES'!R2398-1</f>
        <v>0.008387698043</v>
      </c>
      <c r="V2398" s="1">
        <f>'S. MATERIALES'!T2399/'S. MATERIALES'!T2398-1</f>
        <v>0.03741092637</v>
      </c>
      <c r="W2398" s="1">
        <f>SUMPRODUCT(M2398:V2398,'Ponderaciones e Índices.'!$A$8:$J$8)</f>
        <v>0.01944389293</v>
      </c>
      <c r="X2398" s="1">
        <f>'S. ENERGÍA'!B2399/'S. ENERGÍA'!B2398-1</f>
        <v>0.01651297448</v>
      </c>
      <c r="Y2398" s="1">
        <f>'S. ENERGÍA'!D2399/'S. ENERGÍA'!D2398-1</f>
        <v>0.03342500529</v>
      </c>
      <c r="Z2398" s="1">
        <f>'S. ENERGÍA'!F2399/'S. ENERGÍA'!F2398-1</f>
        <v>0.0115755627</v>
      </c>
      <c r="AA2398" s="1">
        <f>'S. ENERGÍA'!H2399/'S. ENERGÍA'!H2398-1</f>
        <v>0.004470228808</v>
      </c>
      <c r="AB2398" s="1">
        <f>'S. ENERGÍA'!J2399/'S. ENERGÍA'!J2398-1</f>
        <v>0.01479915433</v>
      </c>
      <c r="AC2398" s="1">
        <f>'S. ENERGÍA'!L2399/'S. ENERGÍA'!L2398-1</f>
        <v>0.01471973622</v>
      </c>
      <c r="AD2398" s="1">
        <f>'S. ENERGÍA'!N2399/'S. ENERGÍA'!N2398-1</f>
        <v>0.005504975651</v>
      </c>
      <c r="AE2398" s="1">
        <f>'S. ENERGÍA'!P2399/'S. ENERGÍA'!P2398-1</f>
        <v>0.01481602084</v>
      </c>
      <c r="AF2398" s="1">
        <f>'S. ENERGÍA'!R2399/'S. ENERGÍA'!R2398-1</f>
        <v>0.02016985138</v>
      </c>
      <c r="AG2398" s="1">
        <f>'S. ENERGÍA'!T2399/'S. ENERGÍA'!T2398-1</f>
        <v>0.006018916595</v>
      </c>
      <c r="AH2398" s="1">
        <f>SUMPRODUCT(X2398:AG2398,'Ponderaciones e Índices.'!$A$12:$J$12)</f>
        <v>0.02023921174</v>
      </c>
    </row>
    <row r="2399">
      <c r="A2399" s="1">
        <f>S.FINANCIERO!A2400</f>
        <v>45355</v>
      </c>
      <c r="B2399" s="1">
        <f>S.FINANCIERO!B2400/S.FINANCIERO!B2399-1</f>
        <v>-0.00022737608</v>
      </c>
      <c r="C2399" s="1">
        <f>S.FINANCIERO!D2400/S.FINANCIERO!D2399-1</f>
        <v>-0.01328249908</v>
      </c>
      <c r="D2399" s="1">
        <f>S.FINANCIERO!F2400/S.FINANCIERO!F2399-1</f>
        <v>0.007800438775</v>
      </c>
      <c r="E2399" s="1">
        <f>S.FINANCIERO!H2400/S.FINANCIERO!H2399-1</f>
        <v>0.01030615338</v>
      </c>
      <c r="F2399" s="1">
        <f>S.FINANCIERO!J2400/S.FINANCIERO!J2399-1</f>
        <v>0.0007602250266</v>
      </c>
      <c r="G2399" s="1">
        <f>S.FINANCIERO!L2400/S.FINANCIERO!L2399-1</f>
        <v>0.009090057164</v>
      </c>
      <c r="H2399" s="1">
        <f>S.FINANCIERO!N2400/S.FINANCIERO!N2399-1</f>
        <v>-0.002665245203</v>
      </c>
      <c r="I2399" s="1">
        <f>S.FINANCIERO!P2400/S.FINANCIERO!P2399-1</f>
        <v>0.005250154416</v>
      </c>
      <c r="J2399" s="1">
        <f>S.FINANCIERO!R2400/S.FINANCIERO!R2399-1</f>
        <v>-0.003034064267</v>
      </c>
      <c r="K2399" s="1">
        <f>S.FINANCIERO!T2400/S.FINANCIERO!T2399-1</f>
        <v>0.01240162175</v>
      </c>
      <c r="L2399" s="1">
        <f>SUMPRODUCT(B2399:K2399, 'Ponderaciones e Índices.'!$A$4:$J$4)</f>
        <v>0.0007628445802</v>
      </c>
      <c r="M2399" s="1">
        <f>'S. MATERIALES'!B2400/'S. MATERIALES'!B2399-1</f>
        <v>0.0350271337</v>
      </c>
      <c r="N2399" s="3">
        <f>'S. MATERIALES'!D2400/'S. MATERIALES'!D2399-1</f>
        <v>0.048156956</v>
      </c>
      <c r="O2399" s="1">
        <f>'S. MATERIALES'!F2400/'S. MATERIALES'!F2399-1</f>
        <v>0.05528188642</v>
      </c>
      <c r="P2399" s="1">
        <f>'S. MATERIALES'!H2400/'S. MATERIALES'!H2399-1</f>
        <v>0.01967328298</v>
      </c>
      <c r="Q2399" s="1">
        <f>'S. MATERIALES'!J2400/'S. MATERIALES'!J2399-1</f>
        <v>0.02363724071</v>
      </c>
      <c r="R2399" s="1">
        <f>'S. MATERIALES'!L2400/'S. MATERIALES'!L2399-1</f>
        <v>0.006394583412</v>
      </c>
      <c r="S2399" s="1">
        <f>'S. MATERIALES'!N2400/'S. MATERIALES'!N2399-1</f>
        <v>0.05668604651</v>
      </c>
      <c r="T2399" s="1">
        <f>'S. MATERIALES'!P2400/'S. MATERIALES'!P2399-1</f>
        <v>0.05891472868</v>
      </c>
      <c r="U2399" s="1">
        <f>'S. MATERIALES'!R2400/'S. MATERIALES'!R2399-1</f>
        <v>-0.0009242144177</v>
      </c>
      <c r="V2399" s="1">
        <f>'S. MATERIALES'!T2400/'S. MATERIALES'!T2399-1</f>
        <v>0.03835145965</v>
      </c>
      <c r="W2399" s="1">
        <f>SUMPRODUCT(M2399:V2399,'Ponderaciones e Índices.'!$A$8:$J$8)</f>
        <v>0.02992282745</v>
      </c>
      <c r="X2399" s="1">
        <f>'S. ENERGÍA'!B2400/'S. ENERGÍA'!B2399-1</f>
        <v>-0.01898734177</v>
      </c>
      <c r="Y2399" s="1">
        <f>'S. ENERGÍA'!D2400/'S. ENERGÍA'!D2399-1</f>
        <v>-0.02006141249</v>
      </c>
      <c r="Z2399" s="1">
        <f>'S. ENERGÍA'!F2400/'S. ENERGÍA'!F2399-1</f>
        <v>-0.001059546514</v>
      </c>
      <c r="AA2399" s="1">
        <f>'S. ENERGÍA'!H2400/'S. ENERGÍA'!H2399-1</f>
        <v>0.001484123543</v>
      </c>
      <c r="AB2399" s="1">
        <f>'S. ENERGÍA'!J2400/'S. ENERGÍA'!J2399-1</f>
        <v>-0.0125</v>
      </c>
      <c r="AC2399" s="1">
        <f>'S. ENERGÍA'!L2400/'S. ENERGÍA'!L2399-1</f>
        <v>-0.01578275502</v>
      </c>
      <c r="AD2399" s="1">
        <f>'S. ENERGÍA'!N2400/'S. ENERGÍA'!N2399-1</f>
        <v>-0.01031796168</v>
      </c>
      <c r="AE2399" s="1">
        <f>'S. ENERGÍA'!P2400/'S. ENERGÍA'!P2399-1</f>
        <v>0.007540510188</v>
      </c>
      <c r="AF2399" s="1">
        <f>'S. ENERGÍA'!R2400/'S. ENERGÍA'!R2399-1</f>
        <v>0.002081165453</v>
      </c>
      <c r="AG2399" s="1">
        <f>'S. ENERGÍA'!T2400/'S. ENERGÍA'!T2399-1</f>
        <v>0.002991452991</v>
      </c>
      <c r="AH2399" s="1">
        <f>SUMPRODUCT(X2399:AG2399,'Ponderaciones e Índices.'!$A$12:$J$12)</f>
        <v>-0.01149883633</v>
      </c>
    </row>
    <row r="2400">
      <c r="A2400" s="1">
        <f>S.FINANCIERO!A2401</f>
        <v>45356</v>
      </c>
      <c r="B2400" s="1">
        <f>S.FINANCIERO!B2401/S.FINANCIERO!B2400-1</f>
        <v>0.009172920931</v>
      </c>
      <c r="C2400" s="1">
        <f>S.FINANCIERO!D2401/S.FINANCIERO!D2400-1</f>
        <v>0.003489966347</v>
      </c>
      <c r="D2400" s="1">
        <f>S.FINANCIERO!F2401/S.FINANCIERO!F2400-1</f>
        <v>0.002015641377</v>
      </c>
      <c r="E2400" s="1">
        <f>S.FINANCIERO!H2401/S.FINANCIERO!H2400-1</f>
        <v>0.008700870087</v>
      </c>
      <c r="F2400" s="1">
        <f>S.FINANCIERO!J2401/S.FINANCIERO!J2400-1</f>
        <v>0.006836827712</v>
      </c>
      <c r="G2400" s="1">
        <f>S.FINANCIERO!L2401/S.FINANCIERO!L2400-1</f>
        <v>0.0005572065379</v>
      </c>
      <c r="H2400" s="1">
        <f>S.FINANCIERO!N2401/S.FINANCIERO!N2400-1</f>
        <v>-0.00088989845</v>
      </c>
      <c r="I2400" s="1">
        <f>S.FINANCIERO!P2401/S.FINANCIERO!P2400-1</f>
        <v>0.003686635945</v>
      </c>
      <c r="J2400" s="1">
        <f>S.FINANCIERO!R2401/S.FINANCIERO!R2400-1</f>
        <v>0.009406556924</v>
      </c>
      <c r="K2400" s="1">
        <f>S.FINANCIERO!T2401/S.FINANCIERO!T2400-1</f>
        <v>0.009658421673</v>
      </c>
      <c r="L2400" s="1">
        <f>SUMPRODUCT(B2400:K2400, 'Ponderaciones e Índices.'!$A$4:$J$4)</f>
        <v>0.004935410993</v>
      </c>
      <c r="M2400" s="1">
        <f>'S. MATERIALES'!B2401/'S. MATERIALES'!B2400-1</f>
        <v>0.007149666349</v>
      </c>
      <c r="N2400" s="3">
        <f>'S. MATERIALES'!D2401/'S. MATERIALES'!D2400-1</f>
        <v>0.01730005672</v>
      </c>
      <c r="O2400" s="1">
        <f>'S. MATERIALES'!F2401/'S. MATERIALES'!F2400-1</f>
        <v>0.01571146913</v>
      </c>
      <c r="P2400" s="1">
        <f>'S. MATERIALES'!H2401/'S. MATERIALES'!H2400-1</f>
        <v>0.0005167958656</v>
      </c>
      <c r="Q2400" s="1">
        <f>'S. MATERIALES'!J2401/'S. MATERIALES'!J2400-1</f>
        <v>0.03009290427</v>
      </c>
      <c r="R2400" s="1">
        <f>'S. MATERIALES'!L2401/'S. MATERIALES'!L2400-1</f>
        <v>-0.01681928611</v>
      </c>
      <c r="S2400" s="1">
        <f>'S. MATERIALES'!N2401/'S. MATERIALES'!N2400-1</f>
        <v>-0.02751031637</v>
      </c>
      <c r="T2400" s="1">
        <f>'S. MATERIALES'!P2401/'S. MATERIALES'!P2400-1</f>
        <v>0.01830161054</v>
      </c>
      <c r="U2400" s="1">
        <f>'S. MATERIALES'!R2401/'S. MATERIALES'!R2400-1</f>
        <v>-0.0009250693802</v>
      </c>
      <c r="V2400" s="1">
        <f>'S. MATERIALES'!T2401/'S. MATERIALES'!T2400-1</f>
        <v>-0.01102535832</v>
      </c>
      <c r="W2400" s="1">
        <f>SUMPRODUCT(M2400:V2400,'Ponderaciones e Índices.'!$A$8:$J$8)</f>
        <v>-0.001090547122</v>
      </c>
      <c r="X2400" s="1">
        <f>'S. ENERGÍA'!B2401/'S. ENERGÍA'!B2400-1</f>
        <v>0.009247311828</v>
      </c>
      <c r="Y2400" s="1">
        <f>'S. ENERGÍA'!D2401/'S. ENERGÍA'!D2400-1</f>
        <v>0.01274284521</v>
      </c>
      <c r="Z2400" s="1">
        <f>'S. ENERGÍA'!F2401/'S. ENERGÍA'!F2400-1</f>
        <v>0.003182011031</v>
      </c>
      <c r="AA2400" s="1">
        <f>'S. ENERGÍA'!H2401/'S. ENERGÍA'!H2400-1</f>
        <v>0.005185718235</v>
      </c>
      <c r="AB2400" s="1">
        <f>'S. ENERGÍA'!J2401/'S. ENERGÍA'!J2400-1</f>
        <v>0.006329113924</v>
      </c>
      <c r="AC2400" s="1">
        <f>'S. ENERGÍA'!L2401/'S. ENERGÍA'!L2400-1</f>
        <v>0.01473882797</v>
      </c>
      <c r="AD2400" s="1">
        <f>'S. ENERGÍA'!N2401/'S. ENERGÍA'!N2400-1</f>
        <v>0.002978723404</v>
      </c>
      <c r="AE2400" s="1">
        <f>'S. ENERGÍA'!P2401/'S. ENERGÍA'!P2400-1</f>
        <v>0.009076433121</v>
      </c>
      <c r="AF2400" s="1">
        <f>'S. ENERGÍA'!R2401/'S. ENERGÍA'!R2400-1</f>
        <v>-0.002076843198</v>
      </c>
      <c r="AG2400" s="1">
        <f>'S. ENERGÍA'!T2401/'S. ENERGÍA'!T2400-1</f>
        <v>0.01320835109</v>
      </c>
      <c r="AH2400" s="1">
        <f>SUMPRODUCT(X2400:AG2400,'Ponderaciones e Índices.'!$A$12:$J$12)</f>
        <v>0.008306697519</v>
      </c>
    </row>
    <row r="2401">
      <c r="A2401" s="1">
        <f>S.FINANCIERO!A2402</f>
        <v>45357</v>
      </c>
      <c r="B2401" s="1">
        <f>S.FINANCIERO!B2402/S.FINANCIERO!B2401-1</f>
        <v>-0.002253605769</v>
      </c>
      <c r="C2401" s="1">
        <f>S.FINANCIERO!D2402/S.FINANCIERO!D2401-1</f>
        <v>0.01440814806</v>
      </c>
      <c r="D2401" s="1">
        <f>S.FINANCIERO!F2402/S.FINANCIERO!F2401-1</f>
        <v>0.00587383328</v>
      </c>
      <c r="E2401" s="1">
        <f>S.FINANCIERO!H2402/S.FINANCIERO!H2401-1</f>
        <v>-0.001189767995</v>
      </c>
      <c r="F2401" s="1">
        <f>S.FINANCIERO!J2402/S.FINANCIERO!J2401-1</f>
        <v>0.000905387053</v>
      </c>
      <c r="G2401" s="1">
        <f>S.FINANCIERO!L2402/S.FINANCIERO!L2401-1</f>
        <v>0.001949136811</v>
      </c>
      <c r="H2401" s="1">
        <f>S.FINANCIERO!N2402/S.FINANCIERO!N2401-1</f>
        <v>0.002851281338</v>
      </c>
      <c r="I2401" s="1">
        <f>S.FINANCIERO!P2402/S.FINANCIERO!P2401-1</f>
        <v>-0.00887664524</v>
      </c>
      <c r="J2401" s="1">
        <f>S.FINANCIERO!R2402/S.FINANCIERO!R2401-1</f>
        <v>0.004933534329</v>
      </c>
      <c r="K2401" s="1">
        <f>S.FINANCIERO!T2402/S.FINANCIERO!T2401-1</f>
        <v>0.004199720019</v>
      </c>
      <c r="L2401" s="1">
        <f>SUMPRODUCT(B2401:K2401, 'Ponderaciones e Índices.'!$A$4:$J$4)</f>
        <v>0.002049656969</v>
      </c>
      <c r="M2401" s="1">
        <f>'S. MATERIALES'!B2402/'S. MATERIALES'!B2401-1</f>
        <v>0.006152389967</v>
      </c>
      <c r="N2401" s="3">
        <f>'S. MATERIALES'!D2402/'S. MATERIALES'!D2401-1</f>
        <v>0.01170894898</v>
      </c>
      <c r="O2401" s="1">
        <f>'S. MATERIALES'!F2402/'S. MATERIALES'!F2401-1</f>
        <v>0.01146526858</v>
      </c>
      <c r="P2401" s="1">
        <f>'S. MATERIALES'!H2402/'S. MATERIALES'!H2401-1</f>
        <v>0.02083333333</v>
      </c>
      <c r="Q2401" s="1">
        <f>'S. MATERIALES'!J2402/'S. MATERIALES'!J2401-1</f>
        <v>-0.03254689236</v>
      </c>
      <c r="R2401" s="1">
        <f>'S. MATERIALES'!L2402/'S. MATERIALES'!L2401-1</f>
        <v>0.01596654628</v>
      </c>
      <c r="S2401" s="1">
        <f>'S. MATERIALES'!N2402/'S. MATERIALES'!N2401-1</f>
        <v>0.02121640736</v>
      </c>
      <c r="T2401" s="1">
        <f>'S. MATERIALES'!P2402/'S. MATERIALES'!P2401-1</f>
        <v>-0.03235082674</v>
      </c>
      <c r="U2401" s="1">
        <f>'S. MATERIALES'!R2402/'S. MATERIALES'!R2401-1</f>
        <v>0.0537037037</v>
      </c>
      <c r="V2401" s="1">
        <f>'S. MATERIALES'!T2402/'S. MATERIALES'!T2401-1</f>
        <v>0.01560758082</v>
      </c>
      <c r="W2401" s="1">
        <f>SUMPRODUCT(M2401:V2401,'Ponderaciones e Índices.'!$A$8:$J$8)</f>
        <v>0.01528900918</v>
      </c>
      <c r="X2401" s="1">
        <f>'S. ENERGÍA'!B2402/'S. ENERGÍA'!B2401-1</f>
        <v>0.005753249521</v>
      </c>
      <c r="Y2401" s="1">
        <f>'S. ENERGÍA'!D2402/'S. ENERGÍA'!D2401-1</f>
        <v>0.001547029703</v>
      </c>
      <c r="Z2401" s="1">
        <f>'S. ENERGÍA'!F2402/'S. ENERGÍA'!F2401-1</f>
        <v>0.001691689575</v>
      </c>
      <c r="AA2401" s="1">
        <f>'S. ENERGÍA'!H2402/'S. ENERGÍA'!H2401-1</f>
        <v>-0.002580493813</v>
      </c>
      <c r="AB2401" s="1">
        <f>'S. ENERGÍA'!J2402/'S. ENERGÍA'!J2401-1</f>
        <v>0.01299790356</v>
      </c>
      <c r="AC2401" s="1">
        <f>'S. ENERGÍA'!L2402/'S. ENERGÍA'!L2401-1</f>
        <v>0.002556356031</v>
      </c>
      <c r="AD2401" s="1">
        <f>'S. ENERGÍA'!N2402/'S. ENERGÍA'!N2401-1</f>
        <v>0.007636826474</v>
      </c>
      <c r="AE2401" s="1">
        <f>'S. ENERGÍA'!P2402/'S. ENERGÍA'!P2401-1</f>
        <v>-0.004891904687</v>
      </c>
      <c r="AF2401" s="1">
        <f>'S. ENERGÍA'!R2402/'S. ENERGÍA'!R2401-1</f>
        <v>0.01352757544</v>
      </c>
      <c r="AG2401" s="1">
        <f>'S. ENERGÍA'!T2402/'S. ENERGÍA'!T2401-1</f>
        <v>-0.008410428932</v>
      </c>
      <c r="AH2401" s="1">
        <f>SUMPRODUCT(X2401:AG2401,'Ponderaciones e Índices.'!$A$12:$J$12)</f>
        <v>0.004129764925</v>
      </c>
    </row>
    <row r="2402">
      <c r="A2402" s="1">
        <f>S.FINANCIERO!A2403</f>
        <v>45358</v>
      </c>
      <c r="B2402" s="1">
        <f>S.FINANCIERO!B2403/S.FINANCIERO!B2402-1</f>
        <v>0.007453696732</v>
      </c>
      <c r="C2402" s="1">
        <f>S.FINANCIERO!D2403/S.FINANCIERO!D2402-1</f>
        <v>0.001346883801</v>
      </c>
      <c r="D2402" s="1">
        <f>S.FINANCIERO!F2403/S.FINANCIERO!F2402-1</f>
        <v>0.01047916167</v>
      </c>
      <c r="E2402" s="1">
        <f>S.FINANCIERO!H2403/S.FINANCIERO!H2402-1</f>
        <v>0.004913639071</v>
      </c>
      <c r="F2402" s="1">
        <f>S.FINANCIERO!J2403/S.FINANCIERO!J2402-1</f>
        <v>0.00346751093</v>
      </c>
      <c r="G2402" s="1">
        <f>S.FINANCIERO!L2403/S.FINANCIERO!L2402-1</f>
        <v>-0.0002779064382</v>
      </c>
      <c r="H2402" s="1">
        <f>S.FINANCIERO!N2403/S.FINANCIERO!N2402-1</f>
        <v>0.01049254133</v>
      </c>
      <c r="I2402" s="1">
        <f>S.FINANCIERO!P2403/S.FINANCIERO!P2402-1</f>
        <v>-0.004014823965</v>
      </c>
      <c r="J2402" s="1">
        <f>S.FINANCIERO!R2403/S.FINANCIERO!R2402-1</f>
        <v>0.01200054548</v>
      </c>
      <c r="K2402" s="1">
        <f>S.FINANCIERO!T2403/S.FINANCIERO!T2402-1</f>
        <v>0.01672862454</v>
      </c>
      <c r="L2402" s="1">
        <f>SUMPRODUCT(B2402:K2402, 'Ponderaciones e Índices.'!$A$4:$J$4)</f>
        <v>0.004332074511</v>
      </c>
      <c r="M2402" s="1">
        <f>'S. MATERIALES'!B2403/'S. MATERIALES'!B2402-1</f>
        <v>0.007055503293</v>
      </c>
      <c r="N2402" s="3">
        <f>'S. MATERIALES'!D2403/'S. MATERIALES'!D2402-1</f>
        <v>0.006888950124</v>
      </c>
      <c r="O2402" s="1">
        <f>'S. MATERIALES'!F2403/'S. MATERIALES'!F2402-1</f>
        <v>-0.003969748603</v>
      </c>
      <c r="P2402" s="1">
        <f>'S. MATERIALES'!H2403/'S. MATERIALES'!H2402-1</f>
        <v>0.004385225164</v>
      </c>
      <c r="Q2402" s="1">
        <f>'S. MATERIALES'!J2403/'S. MATERIALES'!J2402-1</f>
        <v>0.02067148551</v>
      </c>
      <c r="R2402" s="1">
        <f>'S. MATERIALES'!L2403/'S. MATERIALES'!L2402-1</f>
        <v>0.03648269411</v>
      </c>
      <c r="S2402" s="1">
        <f>'S. MATERIALES'!N2403/'S. MATERIALES'!N2402-1</f>
        <v>0.009695290859</v>
      </c>
      <c r="T2402" s="1">
        <f>'S. MATERIALES'!P2403/'S. MATERIALES'!P2402-1</f>
        <v>-0.03789004458</v>
      </c>
      <c r="U2402" s="1">
        <f>'S. MATERIALES'!R2403/'S. MATERIALES'!R2402-1</f>
        <v>0.01405975395</v>
      </c>
      <c r="V2402" s="1">
        <f>'S. MATERIALES'!T2403/'S. MATERIALES'!T2402-1</f>
        <v>0.03402854007</v>
      </c>
      <c r="W2402" s="1">
        <f>SUMPRODUCT(M2402:V2402,'Ponderaciones e Índices.'!$A$8:$J$8)</f>
        <v>0.006811709033</v>
      </c>
      <c r="X2402" s="1">
        <f>'S. ENERGÍA'!B2403/'S. ENERGÍA'!B2402-1</f>
        <v>-0.008050847458</v>
      </c>
      <c r="Y2402" s="1">
        <f>'S. ENERGÍA'!D2403/'S. ENERGÍA'!D2402-1</f>
        <v>-0.0006178560395</v>
      </c>
      <c r="Z2402" s="1">
        <f>'S. ENERGÍA'!F2403/'S. ENERGÍA'!F2402-1</f>
        <v>0.01435507705</v>
      </c>
      <c r="AA2402" s="1">
        <f>'S. ENERGÍA'!H2403/'S. ENERGÍA'!H2402-1</f>
        <v>0.001293584994</v>
      </c>
      <c r="AB2402" s="1">
        <f>'S. ENERGÍA'!J2403/'S. ENERGÍA'!J2402-1</f>
        <v>-0.0008278145695</v>
      </c>
      <c r="AC2402" s="1">
        <f>'S. ENERGÍA'!L2403/'S. ENERGÍA'!L2402-1</f>
        <v>0.005563282337</v>
      </c>
      <c r="AD2402" s="1">
        <f>'S. ENERGÍA'!N2403/'S. ENERGÍA'!N2402-1</f>
        <v>0.007368421053</v>
      </c>
      <c r="AE2402" s="1">
        <f>'S. ENERGÍA'!P2403/'S. ENERGÍA'!P2402-1</f>
        <v>-0.01046622265</v>
      </c>
      <c r="AF2402" s="1">
        <f>'S. ENERGÍA'!R2403/'S. ENERGÍA'!R2402-1</f>
        <v>-0.0112936345</v>
      </c>
      <c r="AG2402" s="1">
        <f>'S. ENERGÍA'!T2403/'S. ENERGÍA'!T2402-1</f>
        <v>-0.005937234945</v>
      </c>
      <c r="AH2402" s="1">
        <f>SUMPRODUCT(X2402:AG2402,'Ponderaciones e Índices.'!$A$12:$J$12)</f>
        <v>-0.002033838727</v>
      </c>
    </row>
    <row r="2403">
      <c r="A2403" s="1">
        <f>S.FINANCIERO!A2404</f>
        <v>45359</v>
      </c>
      <c r="B2403" s="1">
        <f>S.FINANCIERO!B2404/S.FINANCIERO!B2403-1</f>
        <v>0.001270458112</v>
      </c>
      <c r="C2403" s="1">
        <f>S.FINANCIERO!D2404/S.FINANCIERO!D2403-1</f>
        <v>-0.004891171436</v>
      </c>
      <c r="D2403" s="1">
        <f>S.FINANCIERO!F2404/S.FINANCIERO!F2403-1</f>
        <v>0.004670677644</v>
      </c>
      <c r="E2403" s="1">
        <f>S.FINANCIERO!H2404/S.FINANCIERO!H2403-1</f>
        <v>0.002222551489</v>
      </c>
      <c r="F2403" s="1">
        <f>S.FINANCIERO!J2404/S.FINANCIERO!J2403-1</f>
        <v>0.005408653846</v>
      </c>
      <c r="G2403" s="1">
        <f>S.FINANCIERO!L2404/S.FINANCIERO!L2403-1</f>
        <v>0.008339510749</v>
      </c>
      <c r="H2403" s="1">
        <f>S.FINANCIERO!N2404/S.FINANCIERO!N2403-1</f>
        <v>-0.01038359108</v>
      </c>
      <c r="I2403" s="1">
        <f>S.FINANCIERO!P2404/S.FINANCIERO!P2403-1</f>
        <v>-0.006511627907</v>
      </c>
      <c r="J2403" s="1">
        <f>S.FINANCIERO!R2404/S.FINANCIERO!R2403-1</f>
        <v>0</v>
      </c>
      <c r="K2403" s="1">
        <f>S.FINANCIERO!T2404/S.FINANCIERO!T2403-1</f>
        <v>-0.01485374771</v>
      </c>
      <c r="L2403" s="1">
        <f>SUMPRODUCT(B2403:K2403, 'Ponderaciones e Índices.'!$A$4:$J$4)</f>
        <v>-0.001213817284</v>
      </c>
      <c r="M2403" s="1">
        <f>'S. MATERIALES'!B2404/'S. MATERIALES'!B2403-1</f>
        <v>-0.005604857543</v>
      </c>
      <c r="N2403" s="3">
        <f>'S. MATERIALES'!D2404/'S. MATERIALES'!D2403-1</f>
        <v>0.006568144499</v>
      </c>
      <c r="O2403" s="1">
        <f>'S. MATERIALES'!F2404/'S. MATERIALES'!F2403-1</f>
        <v>-0.01080425688</v>
      </c>
      <c r="P2403" s="1">
        <f>'S. MATERIALES'!H2404/'S. MATERIALES'!H2403-1</f>
        <v>0.01326616289</v>
      </c>
      <c r="Q2403" s="1">
        <f>'S. MATERIALES'!J2404/'S. MATERIALES'!J2403-1</f>
        <v>0.02733470117</v>
      </c>
      <c r="R2403" s="1">
        <f>'S. MATERIALES'!L2404/'S. MATERIALES'!L2403-1</f>
        <v>0.006859205776</v>
      </c>
      <c r="S2403" s="1">
        <f>'S. MATERIALES'!N2404/'S. MATERIALES'!N2403-1</f>
        <v>-0.00548696845</v>
      </c>
      <c r="T2403" s="1">
        <f>'S. MATERIALES'!P2404/'S. MATERIALES'!P2403-1</f>
        <v>0.02702702703</v>
      </c>
      <c r="U2403" s="1">
        <f>'S. MATERIALES'!R2404/'S. MATERIALES'!R2403-1</f>
        <v>0.00259965338</v>
      </c>
      <c r="V2403" s="1">
        <f>'S. MATERIALES'!T2404/'S. MATERIALES'!T2403-1</f>
        <v>-0.007961783439</v>
      </c>
      <c r="W2403" s="1">
        <f>SUMPRODUCT(M2403:V2403,'Ponderaciones e Índices.'!$A$8:$J$8)</f>
        <v>0.005320483979</v>
      </c>
      <c r="X2403" s="1">
        <f>'S. ENERGÍA'!B2404/'S. ENERGÍA'!B2403-1</f>
        <v>-0.006621102093</v>
      </c>
      <c r="Y2403" s="1">
        <f>'S. ENERGÍA'!D2404/'S. ENERGÍA'!D2403-1</f>
        <v>-0.003400309119</v>
      </c>
      <c r="Z2403" s="1">
        <f>'S. ENERGÍA'!F2404/'S. ENERGÍA'!F2403-1</f>
        <v>0.006451612903</v>
      </c>
      <c r="AA2403" s="1">
        <f>'S. ENERGÍA'!H2404/'S. ENERGÍA'!H2403-1</f>
        <v>0.001291913794</v>
      </c>
      <c r="AB2403" s="1">
        <f>'S. ENERGÍA'!J2404/'S. ENERGÍA'!J2403-1</f>
        <v>-0.01242750621</v>
      </c>
      <c r="AC2403" s="1">
        <f>'S. ENERGÍA'!L2404/'S. ENERGÍA'!L2403-1</f>
        <v>-0.001267865376</v>
      </c>
      <c r="AD2403" s="1">
        <f>'S. ENERGÍA'!N2404/'S. ENERGÍA'!N2403-1</f>
        <v>0</v>
      </c>
      <c r="AE2403" s="1">
        <f>'S. ENERGÍA'!P2404/'S. ENERGÍA'!P2403-1</f>
        <v>-0.02067307692</v>
      </c>
      <c r="AF2403" s="1">
        <f>'S. ENERGÍA'!R2404/'S. ENERGÍA'!R2403-1</f>
        <v>-0.005192107996</v>
      </c>
      <c r="AG2403" s="1">
        <f>'S. ENERGÍA'!T2404/'S. ENERGÍA'!T2403-1</f>
        <v>0</v>
      </c>
      <c r="AH2403" s="1">
        <f>SUMPRODUCT(X2403:AG2403,'Ponderaciones e Índices.'!$A$12:$J$12)</f>
        <v>-0.004160066925</v>
      </c>
    </row>
    <row r="2404">
      <c r="A2404" s="1">
        <f>S.FINANCIERO!A2405</f>
        <v>45362</v>
      </c>
      <c r="B2404" s="1">
        <f>S.FINANCIERO!B2405/S.FINANCIERO!B2404-1</f>
        <v>0.006642782505</v>
      </c>
      <c r="C2404" s="1">
        <f>S.FINANCIERO!D2405/S.FINANCIERO!D2404-1</f>
        <v>0.002211845662</v>
      </c>
      <c r="D2404" s="1">
        <f>S.FINANCIERO!F2405/S.FINANCIERO!F2404-1</f>
        <v>0.003309431881</v>
      </c>
      <c r="E2404" s="1">
        <f>S.FINANCIERO!H2405/S.FINANCIERO!H2404-1</f>
        <v>-0.004583086931</v>
      </c>
      <c r="F2404" s="1">
        <f>S.FINANCIERO!J2405/S.FINANCIERO!J2404-1</f>
        <v>-0.001046025105</v>
      </c>
      <c r="G2404" s="1">
        <f>S.FINANCIERO!L2405/S.FINANCIERO!L2404-1</f>
        <v>0.009281382099</v>
      </c>
      <c r="H2404" s="1">
        <f>S.FINANCIERO!N2405/S.FINANCIERO!N2404-1</f>
        <v>0.008534858228</v>
      </c>
      <c r="I2404" s="1">
        <f>S.FINANCIERO!P2405/S.FINANCIERO!P2404-1</f>
        <v>0.001872659176</v>
      </c>
      <c r="J2404" s="1">
        <f>S.FINANCIERO!R2405/S.FINANCIERO!R2404-1</f>
        <v>-0.002290796389</v>
      </c>
      <c r="K2404" s="1">
        <f>S.FINANCIERO!T2405/S.FINANCIERO!T2404-1</f>
        <v>-0.006495012758</v>
      </c>
      <c r="L2404" s="1">
        <f>SUMPRODUCT(B2404:K2404, 'Ponderaciones e Índices.'!$A$4:$J$4)</f>
        <v>0.002315197108</v>
      </c>
      <c r="M2404" s="1">
        <f>'S. MATERIALES'!B2405/'S. MATERIALES'!B2404-1</f>
        <v>0.005636449037</v>
      </c>
      <c r="N2404" s="3">
        <f>'S. MATERIALES'!D2405/'S. MATERIALES'!D2404-1</f>
        <v>0.01984774334</v>
      </c>
      <c r="O2404" s="1">
        <f>'S. MATERIALES'!F2405/'S. MATERIALES'!F2404-1</f>
        <v>-0.004599486654</v>
      </c>
      <c r="P2404" s="1">
        <f>'S. MATERIALES'!H2405/'S. MATERIALES'!H2404-1</f>
        <v>0.004474643686</v>
      </c>
      <c r="Q2404" s="1">
        <f>'S. MATERIALES'!J2405/'S. MATERIALES'!J2404-1</f>
        <v>-0.01204741657</v>
      </c>
      <c r="R2404" s="1">
        <f>'S. MATERIALES'!L2405/'S. MATERIALES'!L2404-1</f>
        <v>0.003764790247</v>
      </c>
      <c r="S2404" s="1">
        <f>'S. MATERIALES'!N2405/'S. MATERIALES'!N2404-1</f>
        <v>0.03862068966</v>
      </c>
      <c r="T2404" s="1">
        <f>'S. MATERIALES'!P2405/'S. MATERIALES'!P2404-1</f>
        <v>-0.01729323308</v>
      </c>
      <c r="U2404" s="1">
        <f>'S. MATERIALES'!R2405/'S. MATERIALES'!R2404-1</f>
        <v>0.004321521175</v>
      </c>
      <c r="V2404" s="1">
        <f>'S. MATERIALES'!T2405/'S. MATERIALES'!T2404-1</f>
        <v>0.01337613697</v>
      </c>
      <c r="W2404" s="1">
        <f>SUMPRODUCT(M2404:V2404,'Ponderaciones e Índices.'!$A$8:$J$8)</f>
        <v>0.007434053246</v>
      </c>
      <c r="X2404" s="1">
        <f>'S. ENERGÍA'!B2405/'S. ENERGÍA'!B2404-1</f>
        <v>0.007525263384</v>
      </c>
      <c r="Y2404" s="1">
        <f>'S. ENERGÍA'!D2405/'S. ENERGÍA'!D2404-1</f>
        <v>0.005583126551</v>
      </c>
      <c r="Z2404" s="1">
        <f>'S. ENERGÍA'!F2405/'S. ENERGÍA'!F2404-1</f>
        <v>0.004342431762</v>
      </c>
      <c r="AA2404" s="1">
        <f>'S. ENERGÍA'!H2405/'S. ENERGÍA'!H2404-1</f>
        <v>0.009211715765</v>
      </c>
      <c r="AB2404" s="1">
        <f>'S. ENERGÍA'!J2405/'S. ENERGÍA'!J2404-1</f>
        <v>0.007130872483</v>
      </c>
      <c r="AC2404" s="1">
        <f>'S. ENERGÍA'!L2405/'S. ENERGÍA'!L2404-1</f>
        <v>0.01961915753</v>
      </c>
      <c r="AD2404" s="1">
        <f>'S. ENERGÍA'!N2405/'S. ENERGÍA'!N2404-1</f>
        <v>0.006060606061</v>
      </c>
      <c r="AE2404" s="1">
        <f>'S. ENERGÍA'!P2405/'S. ENERGÍA'!P2404-1</f>
        <v>-0.02012763868</v>
      </c>
      <c r="AF2404" s="1">
        <f>'S. ENERGÍA'!R2405/'S. ENERGÍA'!R2404-1</f>
        <v>-0.003131524008</v>
      </c>
      <c r="AG2404" s="1">
        <f>'S. ENERGÍA'!T2405/'S. ENERGÍA'!T2404-1</f>
        <v>-0.02431740614</v>
      </c>
      <c r="AH2404" s="1">
        <f>SUMPRODUCT(X2404:AG2404,'Ponderaciones e Índices.'!$A$12:$J$12)</f>
        <v>0.003409413589</v>
      </c>
    </row>
    <row r="2405">
      <c r="A2405" s="1">
        <f>S.FINANCIERO!A2406</f>
        <v>45363</v>
      </c>
      <c r="B2405" s="1">
        <f>S.FINANCIERO!B2406/S.FINANCIERO!B2405-1</f>
        <v>0.006302365241</v>
      </c>
      <c r="C2405" s="1">
        <f>S.FINANCIERO!D2406/S.FINANCIERO!D2405-1</f>
        <v>-0.0003678273664</v>
      </c>
      <c r="D2405" s="1">
        <f>S.FINANCIERO!F2406/S.FINANCIERO!F2405-1</f>
        <v>0.001884866096</v>
      </c>
      <c r="E2405" s="1">
        <f>S.FINANCIERO!H2406/S.FINANCIERO!H2405-1</f>
        <v>0.001188177633</v>
      </c>
      <c r="F2405" s="1">
        <f>S.FINANCIERO!J2406/S.FINANCIERO!J2405-1</f>
        <v>0.0007479431563</v>
      </c>
      <c r="G2405" s="1">
        <f>S.FINANCIERO!L2406/S.FINANCIERO!L2405-1</f>
        <v>0.003095693344</v>
      </c>
      <c r="H2405" s="1">
        <f>S.FINANCIERO!N2406/S.FINANCIERO!N2405-1</f>
        <v>0.001586743289</v>
      </c>
      <c r="I2405" s="1">
        <f>S.FINANCIERO!P2406/S.FINANCIERO!P2405-1</f>
        <v>0.004672897196</v>
      </c>
      <c r="J2405" s="1">
        <f>S.FINANCIERO!R2406/S.FINANCIERO!R2405-1</f>
        <v>-0.0009454349001</v>
      </c>
      <c r="K2405" s="1">
        <f>S.FINANCIERO!T2406/S.FINANCIERO!T2405-1</f>
        <v>-0.007471398552</v>
      </c>
      <c r="L2405" s="1">
        <f>SUMPRODUCT(B2405:K2405, 'Ponderaciones e Índices.'!$A$4:$J$4)</f>
        <v>0.001947852014</v>
      </c>
      <c r="M2405" s="1">
        <f>'S. MATERIALES'!B2406/'S. MATERIALES'!B2405-1</f>
        <v>-0.01401214386</v>
      </c>
      <c r="N2405" s="3">
        <f>'S. MATERIALES'!D2406/'S. MATERIALES'!D2405-1</f>
        <v>-0.004932018128</v>
      </c>
      <c r="O2405" s="1">
        <f>'S. MATERIALES'!F2406/'S. MATERIALES'!F2405-1</f>
        <v>-0.01675780131</v>
      </c>
      <c r="P2405" s="1">
        <f>'S. MATERIALES'!H2406/'S. MATERIALES'!H2405-1</f>
        <v>-0.006269592476</v>
      </c>
      <c r="Q2405" s="1">
        <f>'S. MATERIALES'!J2406/'S. MATERIALES'!J2405-1</f>
        <v>-0.002999673948</v>
      </c>
      <c r="R2405" s="1">
        <f>'S. MATERIALES'!L2406/'S. MATERIALES'!L2405-1</f>
        <v>0.01768172888</v>
      </c>
      <c r="S2405" s="1">
        <f>'S. MATERIALES'!N2406/'S. MATERIALES'!N2405-1</f>
        <v>-0.01726427623</v>
      </c>
      <c r="T2405" s="1">
        <f>'S. MATERIALES'!P2406/'S. MATERIALES'!P2405-1</f>
        <v>0.01071155318</v>
      </c>
      <c r="U2405" s="1">
        <f>'S. MATERIALES'!R2406/'S. MATERIALES'!R2405-1</f>
        <v>-0.0008605851979</v>
      </c>
      <c r="V2405" s="1">
        <f>'S. MATERIALES'!T2406/'S. MATERIALES'!T2405-1</f>
        <v>-0.005279831045</v>
      </c>
      <c r="W2405" s="1">
        <f>SUMPRODUCT(M2405:V2405,'Ponderaciones e Índices.'!$A$8:$J$8)</f>
        <v>-0.002587971679</v>
      </c>
      <c r="X2405" s="1">
        <f>'S. ENERGÍA'!B2406/'S. ENERGÍA'!B2405-1</f>
        <v>0.00810926163</v>
      </c>
      <c r="Y2405" s="1">
        <f>'S. ENERGÍA'!D2406/'S. ENERGÍA'!D2405-1</f>
        <v>-0.000102817191</v>
      </c>
      <c r="Z2405" s="1">
        <f>'S. ENERGÍA'!F2406/'S. ENERGÍA'!F2405-1</f>
        <v>0.002470660902</v>
      </c>
      <c r="AA2405" s="1">
        <f>'S. ENERGÍA'!H2406/'S. ENERGÍA'!H2405-1</f>
        <v>0.002190231527</v>
      </c>
      <c r="AB2405" s="1">
        <f>'S. ENERGÍA'!J2406/'S. ENERGÍA'!J2405-1</f>
        <v>0.007496876302</v>
      </c>
      <c r="AC2405" s="1">
        <f>'S. ENERGÍA'!L2406/'S. ENERGÍA'!L2405-1</f>
        <v>0.01007357102</v>
      </c>
      <c r="AD2405" s="1">
        <f>'S. ENERGÍA'!N2406/'S. ENERGÍA'!N2405-1</f>
        <v>0</v>
      </c>
      <c r="AE2405" s="1">
        <f>'S. ENERGÍA'!P2406/'S. ENERGÍA'!P2405-1</f>
        <v>0.004843019372</v>
      </c>
      <c r="AF2405" s="1">
        <f>'S. ENERGÍA'!R2406/'S. ENERGÍA'!R2405-1</f>
        <v>-0.008376963351</v>
      </c>
      <c r="AG2405" s="1">
        <f>'S. ENERGÍA'!T2406/'S. ENERGÍA'!T2405-1</f>
        <v>-0.002186270223</v>
      </c>
      <c r="AH2405" s="1">
        <f>SUMPRODUCT(X2405:AG2405,'Ponderaciones e Índices.'!$A$12:$J$12)</f>
        <v>0.001688380451</v>
      </c>
    </row>
    <row r="2406">
      <c r="A2406" s="1">
        <f>S.FINANCIERO!A2407</f>
        <v>45364</v>
      </c>
      <c r="B2406" s="1">
        <f>S.FINANCIERO!B2407/S.FINANCIERO!B2406-1</f>
        <v>0.003315649867</v>
      </c>
      <c r="C2406" s="1">
        <f>S.FINANCIERO!D2407/S.FINANCIERO!D2406-1</f>
        <v>0.00478351527</v>
      </c>
      <c r="D2406" s="1">
        <f>S.FINANCIERO!F2407/S.FINANCIERO!F2406-1</f>
        <v>0.008857881947</v>
      </c>
      <c r="E2406" s="1">
        <f>S.FINANCIERO!H2407/S.FINANCIERO!H2406-1</f>
        <v>0.004450378282</v>
      </c>
      <c r="F2406" s="1">
        <f>S.FINANCIERO!J2407/S.FINANCIERO!J2406-1</f>
        <v>0.004633781764</v>
      </c>
      <c r="G2406" s="1">
        <f>S.FINANCIERO!L2407/S.FINANCIERO!L2406-1</f>
        <v>0.007806117818</v>
      </c>
      <c r="H2406" s="1">
        <f>S.FINANCIERO!N2407/S.FINANCIERO!N2406-1</f>
        <v>-0.003342724294</v>
      </c>
      <c r="I2406" s="1">
        <f>S.FINANCIERO!P2407/S.FINANCIERO!P2406-1</f>
        <v>0.01426356589</v>
      </c>
      <c r="J2406" s="1">
        <f>S.FINANCIERO!R2407/S.FINANCIERO!R2406-1</f>
        <v>0.004461268082</v>
      </c>
      <c r="K2406" s="1">
        <f>S.FINANCIERO!T2407/S.FINANCIERO!T2406-1</f>
        <v>0.0004704775347</v>
      </c>
      <c r="L2406" s="1">
        <f>SUMPRODUCT(B2406:K2406, 'Ponderaciones e Índices.'!$A$4:$J$4)</f>
        <v>0.005496798908</v>
      </c>
      <c r="M2406" s="1">
        <f>'S. MATERIALES'!B2407/'S. MATERIALES'!B2406-1</f>
        <v>0.02036949313</v>
      </c>
      <c r="N2406" s="3">
        <f>'S. MATERIALES'!D2407/'S. MATERIALES'!D2406-1</f>
        <v>0.01473543202</v>
      </c>
      <c r="O2406" s="1">
        <f>'S. MATERIALES'!F2407/'S. MATERIALES'!F2406-1</f>
        <v>0.01175493199</v>
      </c>
      <c r="P2406" s="1">
        <f>'S. MATERIALES'!H2407/'S. MATERIALES'!H2406-1</f>
        <v>0.02008965632</v>
      </c>
      <c r="Q2406" s="1">
        <f>'S. MATERIALES'!J2407/'S. MATERIALES'!J2406-1</f>
        <v>0.023480934</v>
      </c>
      <c r="R2406" s="1">
        <f>'S. MATERIALES'!L2407/'S. MATERIALES'!L2406-1</f>
        <v>0.08037908038</v>
      </c>
      <c r="S2406" s="1">
        <f>'S. MATERIALES'!N2407/'S. MATERIALES'!N2406-1</f>
        <v>0.04054054054</v>
      </c>
      <c r="T2406" s="1">
        <f>'S. MATERIALES'!P2407/'S. MATERIALES'!P2406-1</f>
        <v>0.1226343679</v>
      </c>
      <c r="U2406" s="1">
        <f>'S. MATERIALES'!R2407/'S. MATERIALES'!R2406-1</f>
        <v>0.0947459087</v>
      </c>
      <c r="V2406" s="1">
        <f>'S. MATERIALES'!T2407/'S. MATERIALES'!T2406-1</f>
        <v>0.02229299363</v>
      </c>
      <c r="W2406" s="1">
        <f>SUMPRODUCT(M2406:V2406,'Ponderaciones e Índices.'!$A$8:$J$8)</f>
        <v>0.06236328077</v>
      </c>
      <c r="X2406" s="1">
        <f>'S. ENERGÍA'!B2407/'S. ENERGÍA'!B2406-1</f>
        <v>0.01418289585</v>
      </c>
      <c r="Y2406" s="1">
        <f>'S. ENERGÍA'!D2407/'S. ENERGÍA'!D2406-1</f>
        <v>0.02406169666</v>
      </c>
      <c r="Z2406" s="1">
        <f>'S. ENERGÍA'!F2407/'S. ENERGÍA'!F2406-1</f>
        <v>-0.0004107619634</v>
      </c>
      <c r="AA2406" s="1">
        <f>'S. ENERGÍA'!H2407/'S. ENERGÍA'!H2406-1</f>
        <v>0.002549352464</v>
      </c>
      <c r="AB2406" s="1">
        <f>'S. ENERGÍA'!J2407/'S. ENERGÍA'!J2406-1</f>
        <v>0.02604381976</v>
      </c>
      <c r="AC2406" s="1">
        <f>'S. ENERGÍA'!L2407/'S. ENERGÍA'!L2406-1</f>
        <v>0.01277454056</v>
      </c>
      <c r="AD2406" s="1">
        <f>'S. ENERGÍA'!N2407/'S. ENERGÍA'!N2406-1</f>
        <v>0.005400914001</v>
      </c>
      <c r="AE2406" s="1">
        <f>'S. ENERGÍA'!P2407/'S. ENERGÍA'!P2406-1</f>
        <v>-0.0001661957786</v>
      </c>
      <c r="AF2406" s="1">
        <f>'S. ENERGÍA'!R2407/'S. ENERGÍA'!R2406-1</f>
        <v>0.01055966209</v>
      </c>
      <c r="AG2406" s="1">
        <f>'S. ENERGÍA'!T2407/'S. ENERGÍA'!T2406-1</f>
        <v>0.01489921122</v>
      </c>
      <c r="AH2406" s="1">
        <f>SUMPRODUCT(X2406:AG2406,'Ponderaciones e Índices.'!$A$12:$J$12)</f>
        <v>0.01596485824</v>
      </c>
    </row>
    <row r="2407">
      <c r="A2407" s="1">
        <f>S.FINANCIERO!A2408</f>
        <v>45365</v>
      </c>
      <c r="B2407" s="1">
        <f>S.FINANCIERO!B2408/S.FINANCIERO!B2407-1</f>
        <v>-0.00866563854</v>
      </c>
      <c r="C2407" s="1">
        <f>S.FINANCIERO!D2408/S.FINANCIERO!D2407-1</f>
        <v>-0.007690429687</v>
      </c>
      <c r="D2407" s="1">
        <f>S.FINANCIERO!F2408/S.FINANCIERO!F2407-1</f>
        <v>-0.01398601399</v>
      </c>
      <c r="E2407" s="1">
        <f>S.FINANCIERO!H2408/S.FINANCIERO!H2407-1</f>
        <v>-0.01092896175</v>
      </c>
      <c r="F2407" s="1">
        <f>S.FINANCIERO!J2408/S.FINANCIERO!J2407-1</f>
        <v>-0.009076030353</v>
      </c>
      <c r="G2407" s="1">
        <f>S.FINANCIERO!L2408/S.FINANCIERO!L2407-1</f>
        <v>-0.00045032874</v>
      </c>
      <c r="H2407" s="1">
        <f>S.FINANCIERO!N2408/S.FINANCIERO!N2407-1</f>
        <v>-0.01907451512</v>
      </c>
      <c r="I2407" s="1">
        <f>S.FINANCIERO!P2408/S.FINANCIERO!P2407-1</f>
        <v>0.0009171507184</v>
      </c>
      <c r="J2407" s="1">
        <f>S.FINANCIERO!R2408/S.FINANCIERO!R2407-1</f>
        <v>-0.006056527591</v>
      </c>
      <c r="K2407" s="1">
        <f>S.FINANCIERO!T2408/S.FINANCIERO!T2407-1</f>
        <v>0.01410768869</v>
      </c>
      <c r="L2407" s="1">
        <f>SUMPRODUCT(B2407:K2407, 'Ponderaciones e Índices.'!$A$4:$J$4)</f>
        <v>-0.007636026568</v>
      </c>
      <c r="M2407" s="1">
        <f>'S. MATERIALES'!B2408/'S. MATERIALES'!B2407-1</f>
        <v>-0.01021355617</v>
      </c>
      <c r="N2407" s="3">
        <f>'S. MATERIALES'!D2408/'S. MATERIALES'!D2407-1</f>
        <v>-0.006336633663</v>
      </c>
      <c r="O2407" s="1">
        <f>'S. MATERIALES'!F2408/'S. MATERIALES'!F2407-1</f>
        <v>0.0005821435137</v>
      </c>
      <c r="P2407" s="1">
        <f>'S. MATERIALES'!H2408/'S. MATERIALES'!H2407-1</f>
        <v>-0.00830078125</v>
      </c>
      <c r="Q2407" s="1">
        <f>'S. MATERIALES'!J2408/'S. MATERIALES'!J2407-1</f>
        <v>-0.01028885481</v>
      </c>
      <c r="R2407" s="1">
        <f>'S. MATERIALES'!L2408/'S. MATERIALES'!L2407-1</f>
        <v>-0.01624431449</v>
      </c>
      <c r="S2407" s="1">
        <f>'S. MATERIALES'!N2408/'S. MATERIALES'!N2407-1</f>
        <v>-0.01038961039</v>
      </c>
      <c r="T2407" s="1">
        <f>'S. MATERIALES'!P2408/'S. MATERIALES'!P2407-1</f>
        <v>-0.05192178018</v>
      </c>
      <c r="U2407" s="1">
        <f>'S. MATERIALES'!R2408/'S. MATERIALES'!R2407-1</f>
        <v>0.01652242329</v>
      </c>
      <c r="V2407" s="1">
        <f>'S. MATERIALES'!T2408/'S. MATERIALES'!T2407-1</f>
        <v>-0.005711318795</v>
      </c>
      <c r="W2407" s="1">
        <f>SUMPRODUCT(M2407:V2407,'Ponderaciones e Índices.'!$A$8:$J$8)</f>
        <v>-0.010580291</v>
      </c>
      <c r="X2407" s="1">
        <f>'S. ENERGÍA'!B2408/'S. ENERGÍA'!B2407-1</f>
        <v>0.01878522229</v>
      </c>
      <c r="Y2407" s="1">
        <f>'S. ENERGÍA'!D2408/'S. ENERGÍA'!D2407-1</f>
        <v>0.0002008233758</v>
      </c>
      <c r="Z2407" s="1">
        <f>'S. ENERGÍA'!F2408/'S. ENERGÍA'!F2407-1</f>
        <v>-0.008424080542</v>
      </c>
      <c r="AA2407" s="1">
        <f>'S. ENERGÍA'!H2408/'S. ENERGÍA'!H2407-1</f>
        <v>-0.006721153885</v>
      </c>
      <c r="AB2407" s="1">
        <f>'S. ENERGÍA'!J2408/'S. ENERGÍA'!J2407-1</f>
        <v>0.01692183723</v>
      </c>
      <c r="AC2407" s="1">
        <f>'S. ENERGÍA'!L2408/'S. ENERGÍA'!L2407-1</f>
        <v>0.01515822085</v>
      </c>
      <c r="AD2407" s="1">
        <f>'S. ENERGÍA'!N2408/'S. ENERGÍA'!N2407-1</f>
        <v>-0.02045454545</v>
      </c>
      <c r="AE2407" s="1">
        <f>'S. ENERGÍA'!P2408/'S. ENERGÍA'!P2407-1</f>
        <v>0.004820478723</v>
      </c>
      <c r="AF2407" s="1">
        <f>'S. ENERGÍA'!R2408/'S. ENERGÍA'!R2407-1</f>
        <v>0.02089864159</v>
      </c>
      <c r="AG2407" s="1">
        <f>'S. ENERGÍA'!T2408/'S. ENERGÍA'!T2407-1</f>
        <v>-0.002158894646</v>
      </c>
      <c r="AH2407" s="1">
        <f>SUMPRODUCT(X2407:AG2407,'Ponderaciones e Índices.'!$A$12:$J$12)</f>
        <v>0.005914442566</v>
      </c>
    </row>
    <row r="2408">
      <c r="A2408" s="1">
        <f>S.FINANCIERO!A2409</f>
        <v>45366</v>
      </c>
      <c r="B2408" s="1">
        <f>S.FINANCIERO!B2409/S.FINANCIERO!B2408-1</f>
        <v>-0.002666864212</v>
      </c>
      <c r="C2408" s="1">
        <f>S.FINANCIERO!D2409/S.FINANCIERO!D2408-1</f>
        <v>0.0009841308894</v>
      </c>
      <c r="D2408" s="1">
        <f>S.FINANCIERO!F2409/S.FINANCIERO!F2408-1</f>
        <v>0.001654846336</v>
      </c>
      <c r="E2408" s="1">
        <f>S.FINANCIERO!H2409/S.FINANCIERO!H2408-1</f>
        <v>0.007018067792</v>
      </c>
      <c r="F2408" s="1">
        <f>S.FINANCIERO!J2409/S.FINANCIERO!J2408-1</f>
        <v>0.001351351351</v>
      </c>
      <c r="G2408" s="1">
        <f>S.FINANCIERO!L2409/S.FINANCIERO!L2408-1</f>
        <v>-0.006848080735</v>
      </c>
      <c r="H2408" s="1">
        <f>S.FINANCIERO!N2409/S.FINANCIERO!N2408-1</f>
        <v>-0.0005401507561</v>
      </c>
      <c r="I2408" s="1">
        <f>S.FINANCIERO!P2409/S.FINANCIERO!P2408-1</f>
        <v>-0.002138057422</v>
      </c>
      <c r="J2408" s="1">
        <f>S.FINANCIERO!R2409/S.FINANCIERO!R2408-1</f>
        <v>0.001624915369</v>
      </c>
      <c r="K2408" s="1">
        <f>S.FINANCIERO!T2409/S.FINANCIERO!T2408-1</f>
        <v>-0.01507071644</v>
      </c>
      <c r="L2408" s="1">
        <f>SUMPRODUCT(B2408:K2408, 'Ponderaciones e Índices.'!$A$4:$J$4)</f>
        <v>-0.0001515778231</v>
      </c>
      <c r="M2408" s="1">
        <f>'S. MATERIALES'!B2409/'S. MATERIALES'!B2408-1</f>
        <v>0.001407129456</v>
      </c>
      <c r="N2408" s="3">
        <f>'S. MATERIALES'!D2409/'S. MATERIALES'!D2408-1</f>
        <v>0.006775607812</v>
      </c>
      <c r="O2408" s="1">
        <f>'S. MATERIALES'!F2409/'S. MATERIALES'!F2408-1</f>
        <v>0.008702575252</v>
      </c>
      <c r="P2408" s="1">
        <f>'S. MATERIALES'!H2409/'S. MATERIALES'!H2408-1</f>
        <v>-0.01312982111</v>
      </c>
      <c r="Q2408" s="1">
        <f>'S. MATERIALES'!J2409/'S. MATERIALES'!J2408-1</f>
        <v>0.0006457028475</v>
      </c>
      <c r="R2408" s="1">
        <f>'S. MATERIALES'!L2409/'S. MATERIALES'!L2408-1</f>
        <v>0.003797886394</v>
      </c>
      <c r="S2408" s="1">
        <f>'S. MATERIALES'!N2409/'S. MATERIALES'!N2408-1</f>
        <v>0.01049868766</v>
      </c>
      <c r="T2408" s="1">
        <f>'S. MATERIALES'!P2409/'S. MATERIALES'!P2408-1</f>
        <v>0.06756756757</v>
      </c>
      <c r="U2408" s="1">
        <f>'S. MATERIALES'!R2409/'S. MATERIALES'!R2408-1</f>
        <v>0.05108359133</v>
      </c>
      <c r="V2408" s="1">
        <f>'S. MATERIALES'!T2409/'S. MATERIALES'!T2408-1</f>
        <v>0.02767624021</v>
      </c>
      <c r="W2408" s="1">
        <f>SUMPRODUCT(M2408:V2408,'Ponderaciones e Índices.'!$A$8:$J$8)</f>
        <v>0.02391016392</v>
      </c>
      <c r="X2408" s="1">
        <f>'S. ENERGÍA'!B2409/'S. ENERGÍA'!B2408-1</f>
        <v>0.00102438025</v>
      </c>
      <c r="Y2408" s="1">
        <f>'S. ENERGÍA'!D2409/'S. ENERGÍA'!D2408-1</f>
        <v>-0.01335207309</v>
      </c>
      <c r="Z2408" s="1">
        <f>'S. ENERGÍA'!F2409/'S. ENERGÍA'!F2408-1</f>
        <v>-0.003315375052</v>
      </c>
      <c r="AA2408" s="1">
        <f>'S. ENERGÍA'!H2409/'S. ENERGÍA'!H2408-1</f>
        <v>-0.003292961095</v>
      </c>
      <c r="AB2408" s="1">
        <f>'S. ENERGÍA'!J2409/'S. ENERGÍA'!J2408-1</f>
        <v>-0.002377179081</v>
      </c>
      <c r="AC2408" s="1">
        <f>'S. ENERGÍA'!L2409/'S. ENERGÍA'!L2408-1</f>
        <v>-0.004250681199</v>
      </c>
      <c r="AD2408" s="1">
        <f>'S. ENERGÍA'!N2409/'S. ENERGÍA'!N2408-1</f>
        <v>-0.000632777895</v>
      </c>
      <c r="AE2408" s="1">
        <f>'S. ENERGÍA'!P2409/'S. ENERGÍA'!P2408-1</f>
        <v>0.01819685691</v>
      </c>
      <c r="AF2408" s="1">
        <f>'S. ENERGÍA'!R2409/'S. ENERGÍA'!R2408-1</f>
        <v>0.01740020471</v>
      </c>
      <c r="AG2408" s="1">
        <f>'S. ENERGÍA'!T2409/'S. ENERGÍA'!T2408-1</f>
        <v>0.009519688447</v>
      </c>
      <c r="AH2408" s="1">
        <f>SUMPRODUCT(X2408:AG2408,'Ponderaciones e Índices.'!$A$12:$J$12)</f>
        <v>-0.002202564217</v>
      </c>
    </row>
    <row r="2409">
      <c r="A2409" s="1">
        <f>S.FINANCIERO!A2410</f>
        <v>45369</v>
      </c>
      <c r="B2409" s="1">
        <f>S.FINANCIERO!B2410/S.FINANCIERO!B2409-1</f>
        <v>-0.002154051846</v>
      </c>
      <c r="C2409" s="1">
        <f>S.FINANCIERO!D2410/S.FINANCIERO!D2409-1</f>
        <v>-0.01401007742</v>
      </c>
      <c r="D2409" s="1">
        <f>S.FINANCIERO!F2410/S.FINANCIERO!F2409-1</f>
        <v>0.0004720320982</v>
      </c>
      <c r="E2409" s="1">
        <f>S.FINANCIERO!H2410/S.FINANCIERO!H2409-1</f>
        <v>-0.002372479241</v>
      </c>
      <c r="F2409" s="1">
        <f>S.FINANCIERO!J2410/S.FINANCIERO!J2409-1</f>
        <v>0.007197480882</v>
      </c>
      <c r="G2409" s="1">
        <f>S.FINANCIERO!L2410/S.FINANCIERO!L2409-1</f>
        <v>0.01061513337</v>
      </c>
      <c r="H2409" s="1">
        <f>S.FINANCIERO!N2410/S.FINANCIERO!N2409-1</f>
        <v>0</v>
      </c>
      <c r="I2409" s="1">
        <f>S.FINANCIERO!P2410/S.FINANCIERO!P2409-1</f>
        <v>-0.002142638506</v>
      </c>
      <c r="J2409" s="1">
        <f>S.FINANCIERO!R2410/S.FINANCIERO!R2409-1</f>
        <v>-0.001487089361</v>
      </c>
      <c r="K2409" s="1">
        <f>S.FINANCIERO!T2410/S.FINANCIERO!T2409-1</f>
        <v>0.002118644068</v>
      </c>
      <c r="L2409" s="1">
        <f>SUMPRODUCT(B2409:K2409, 'Ponderaciones e Índices.'!$A$4:$J$4)</f>
        <v>-0.00168049475</v>
      </c>
      <c r="M2409" s="1">
        <f>'S. MATERIALES'!B2410/'S. MATERIALES'!B2409-1</f>
        <v>-0.008430913349</v>
      </c>
      <c r="N2409" s="3">
        <f>'S. MATERIALES'!D2410/'S. MATERIALES'!D2409-1</f>
        <v>-0.01240432832</v>
      </c>
      <c r="O2409" s="1">
        <f>'S. MATERIALES'!F2410/'S. MATERIALES'!F2409-1</f>
        <v>0.009781064442</v>
      </c>
      <c r="P2409" s="1">
        <f>'S. MATERIALES'!H2410/'S. MATERIALES'!H2409-1</f>
        <v>-0.005654415433</v>
      </c>
      <c r="Q2409" s="1">
        <f>'S. MATERIALES'!J2410/'S. MATERIALES'!J2409-1</f>
        <v>0.01780989869</v>
      </c>
      <c r="R2409" s="1">
        <f>'S. MATERIALES'!L2410/'S. MATERIALES'!L2409-1</f>
        <v>-0.01135055108</v>
      </c>
      <c r="S2409" s="1">
        <f>'S. MATERIALES'!N2410/'S. MATERIALES'!N2409-1</f>
        <v>-0.006493506494</v>
      </c>
      <c r="T2409" s="1">
        <f>'S. MATERIALES'!P2410/'S. MATERIALES'!P2409-1</f>
        <v>-0.02131912059</v>
      </c>
      <c r="U2409" s="1">
        <f>'S. MATERIALES'!R2410/'S. MATERIALES'!R2409-1</f>
        <v>-0.02577319588</v>
      </c>
      <c r="V2409" s="1">
        <f>'S. MATERIALES'!T2410/'S. MATERIALES'!T2409-1</f>
        <v>-0.0243902439</v>
      </c>
      <c r="W2409" s="1">
        <f>SUMPRODUCT(M2409:V2409,'Ponderaciones e Índices.'!$A$8:$J$8)</f>
        <v>-0.01390977652</v>
      </c>
      <c r="X2409" s="1">
        <f>'S. ENERGÍA'!B2410/'S. ENERGÍA'!B2409-1</f>
        <v>0.006139991813</v>
      </c>
      <c r="Y2409" s="1">
        <f>'S. ENERGÍA'!D2410/'S. ENERGÍA'!D2409-1</f>
        <v>0.01098901099</v>
      </c>
      <c r="Z2409" s="1">
        <f>'S. ENERGÍA'!F2410/'S. ENERGÍA'!F2409-1</f>
        <v>-0.0002079002079</v>
      </c>
      <c r="AA2409" s="1">
        <f>'S. ENERGÍA'!H2410/'S. ENERGÍA'!H2409-1</f>
        <v>0.0005499685732</v>
      </c>
      <c r="AB2409" s="1">
        <f>'S. ENERGÍA'!J2410/'S. ENERGÍA'!J2409-1</f>
        <v>0.01906274821</v>
      </c>
      <c r="AC2409" s="1">
        <f>'S. ENERGÍA'!L2410/'S. ENERGÍA'!L2409-1</f>
        <v>0.002189141856</v>
      </c>
      <c r="AD2409" s="1">
        <f>'S. ENERGÍA'!N2410/'S. ENERGÍA'!N2409-1</f>
        <v>-0.002110595188</v>
      </c>
      <c r="AE2409" s="1">
        <f>'S. ENERGÍA'!P2410/'S. ENERGÍA'!P2409-1</f>
        <v>-0.01023558083</v>
      </c>
      <c r="AF2409" s="1">
        <f>'S. ENERGÍA'!R2410/'S. ENERGÍA'!R2409-1</f>
        <v>0.008048289738</v>
      </c>
      <c r="AG2409" s="1">
        <f>'S. ENERGÍA'!T2410/'S. ENERGÍA'!T2409-1</f>
        <v>0.0145735105</v>
      </c>
      <c r="AH2409" s="1">
        <f>SUMPRODUCT(X2409:AG2409,'Ponderaciones e Índices.'!$A$12:$J$12)</f>
        <v>0.008183235714</v>
      </c>
    </row>
    <row r="2410">
      <c r="A2410" s="1">
        <f>S.FINANCIERO!A2411</f>
        <v>45370</v>
      </c>
      <c r="B2410" s="1">
        <f>S.FINANCIERO!B2411/S.FINANCIERO!B2410-1</f>
        <v>-0.001935387822</v>
      </c>
      <c r="C2410" s="1">
        <f>S.FINANCIERO!D2411/S.FINANCIERO!D2410-1</f>
        <v>0.007353857659</v>
      </c>
      <c r="D2410" s="1">
        <f>S.FINANCIERO!F2411/S.FINANCIERO!F2410-1</f>
        <v>0.003302665723</v>
      </c>
      <c r="E2410" s="1">
        <f>S.FINANCIERO!H2411/S.FINANCIERO!H2410-1</f>
        <v>0.0002972651605</v>
      </c>
      <c r="F2410" s="1">
        <f>S.FINANCIERO!J2411/S.FINANCIERO!J2410-1</f>
        <v>0.004317403603</v>
      </c>
      <c r="G2410" s="1">
        <f>S.FINANCIERO!L2411/S.FINANCIERO!L2410-1</f>
        <v>0.002603465302</v>
      </c>
      <c r="H2410" s="1">
        <f>S.FINANCIERO!N2411/S.FINANCIERO!N2410-1</f>
        <v>0.005582772849</v>
      </c>
      <c r="I2410" s="1">
        <f>S.FINANCIERO!P2411/S.FINANCIERO!P2410-1</f>
        <v>0.007055214724</v>
      </c>
      <c r="J2410" s="1">
        <f>S.FINANCIERO!R2411/S.FINANCIERO!R2410-1</f>
        <v>0.003655564582</v>
      </c>
      <c r="K2410" s="1">
        <f>S.FINANCIERO!T2411/S.FINANCIERO!T2410-1</f>
        <v>0.0140944327</v>
      </c>
      <c r="L2410" s="1">
        <f>SUMPRODUCT(B2410:K2410, 'Ponderaciones e Índices.'!$A$4:$J$4)</f>
        <v>0.004112603078</v>
      </c>
      <c r="M2410" s="1">
        <f>'S. MATERIALES'!B2411/'S. MATERIALES'!B2410-1</f>
        <v>-0.02220122815</v>
      </c>
      <c r="N2410" s="3">
        <f>'S. MATERIALES'!D2411/'S. MATERIALES'!D2410-1</f>
        <v>-0.01469802245</v>
      </c>
      <c r="O2410" s="1">
        <f>'S. MATERIALES'!F2411/'S. MATERIALES'!F2410-1</f>
        <v>-0.007978739395</v>
      </c>
      <c r="P2410" s="1">
        <f>'S. MATERIALES'!H2411/'S. MATERIALES'!H2410-1</f>
        <v>-0.01572169259</v>
      </c>
      <c r="Q2410" s="1">
        <f>'S. MATERIALES'!J2411/'S. MATERIALES'!J2410-1</f>
        <v>-0.01623026691</v>
      </c>
      <c r="R2410" s="1">
        <f>'S. MATERIALES'!L2411/'S. MATERIALES'!L2410-1</f>
        <v>-0.01613976705</v>
      </c>
      <c r="S2410" s="1">
        <f>'S. MATERIALES'!N2411/'S. MATERIALES'!N2410-1</f>
        <v>-0.02091503268</v>
      </c>
      <c r="T2410" s="1">
        <f>'S. MATERIALES'!P2411/'S. MATERIALES'!P2410-1</f>
        <v>-0.007488087134</v>
      </c>
      <c r="U2410" s="1">
        <f>'S. MATERIALES'!R2411/'S. MATERIALES'!R2410-1</f>
        <v>-0.01058201058</v>
      </c>
      <c r="V2410" s="1">
        <f>'S. MATERIALES'!T2411/'S. MATERIALES'!T2410-1</f>
        <v>-0.03229166667</v>
      </c>
      <c r="W2410" s="1">
        <f>SUMPRODUCT(M2410:V2410,'Ponderaciones e Índices.'!$A$8:$J$8)</f>
        <v>-0.01566124543</v>
      </c>
      <c r="X2410" s="1">
        <f>'S. ENERGÍA'!B2411/'S. ENERGÍA'!B2410-1</f>
        <v>0.0008136696501</v>
      </c>
      <c r="Y2410" s="1">
        <f>'S. ENERGÍA'!D2411/'S. ENERGÍA'!D2410-1</f>
        <v>-0.0006038647343</v>
      </c>
      <c r="Z2410" s="1">
        <f>'S. ENERGÍA'!F2411/'S. ENERGÍA'!F2410-1</f>
        <v>0.007901850697</v>
      </c>
      <c r="AA2410" s="1">
        <f>'S. ENERGÍA'!H2411/'S. ENERGÍA'!H2410-1</f>
        <v>0.002017456434</v>
      </c>
      <c r="AB2410" s="1">
        <f>'S. ENERGÍA'!J2411/'S. ENERGÍA'!J2410-1</f>
        <v>0.008183943882</v>
      </c>
      <c r="AC2410" s="1">
        <f>'S. ENERGÍA'!L2411/'S. ENERGÍA'!L2410-1</f>
        <v>-0.003167321975</v>
      </c>
      <c r="AD2410" s="1">
        <f>'S. ENERGÍA'!N2411/'S. ENERGÍA'!N2410-1</f>
        <v>0.005076142132</v>
      </c>
      <c r="AE2410" s="1">
        <f>'S. ENERGÍA'!P2411/'S. ENERGÍA'!P2410-1</f>
        <v>0.0008207485227</v>
      </c>
      <c r="AF2410" s="1">
        <f>'S. ENERGÍA'!R2411/'S. ENERGÍA'!R2410-1</f>
        <v>0.01497005988</v>
      </c>
      <c r="AG2410" s="1">
        <f>'S. ENERGÍA'!T2411/'S. ENERGÍA'!T2410-1</f>
        <v>0.005069708492</v>
      </c>
      <c r="AH2410" s="1">
        <f>SUMPRODUCT(X2410:AG2410,'Ponderaciones e Índices.'!$A$12:$J$12)</f>
        <v>0.003534704569</v>
      </c>
    </row>
    <row r="2411">
      <c r="A2411" s="1">
        <f>S.FINANCIERO!A2412</f>
        <v>45371</v>
      </c>
      <c r="B2411" s="1">
        <f>S.FINANCIERO!B2412/S.FINANCIERO!B2411-1</f>
        <v>0.009546539379</v>
      </c>
      <c r="C2411" s="1">
        <f>S.FINANCIERO!D2412/S.FINANCIERO!D2411-1</f>
        <v>0.003711952487</v>
      </c>
      <c r="D2411" s="1">
        <f>S.FINANCIERO!F2412/S.FINANCIERO!F2411-1</f>
        <v>0.01528332941</v>
      </c>
      <c r="E2411" s="1">
        <f>S.FINANCIERO!H2412/S.FINANCIERO!H2411-1</f>
        <v>0.008023774146</v>
      </c>
      <c r="F2411" s="1">
        <f>S.FINANCIERO!J2412/S.FINANCIERO!J2411-1</f>
        <v>0.005781203676</v>
      </c>
      <c r="G2411" s="1">
        <f>S.FINANCIERO!L2412/S.FINANCIERO!L2411-1</f>
        <v>0.009491404011</v>
      </c>
      <c r="H2411" s="1">
        <f>S.FINANCIERO!N2412/S.FINANCIERO!N2411-1</f>
        <v>0.01791563769</v>
      </c>
      <c r="I2411" s="1">
        <f>S.FINANCIERO!P2412/S.FINANCIERO!P2411-1</f>
        <v>0.001218397807</v>
      </c>
      <c r="J2411" s="1">
        <f>S.FINANCIERO!R2412/S.FINANCIERO!R2411-1</f>
        <v>0.00215837043</v>
      </c>
      <c r="K2411" s="1">
        <f>S.FINANCIERO!T2412/S.FINANCIERO!T2411-1</f>
        <v>0.004632846884</v>
      </c>
      <c r="L2411" s="1">
        <f>SUMPRODUCT(B2411:K2411, 'Ponderaciones e Índices.'!$A$4:$J$4)</f>
        <v>0.007436904807</v>
      </c>
      <c r="M2411" s="1">
        <f>'S. MATERIALES'!B2412/'S. MATERIALES'!B2411-1</f>
        <v>0.02270531401</v>
      </c>
      <c r="N2411" s="3">
        <f>'S. MATERIALES'!D2412/'S. MATERIALES'!D2411-1</f>
        <v>0.0226471386</v>
      </c>
      <c r="O2411" s="1">
        <f>'S. MATERIALES'!F2412/'S. MATERIALES'!F2411-1</f>
        <v>0.05456694345</v>
      </c>
      <c r="P2411" s="1">
        <f>'S. MATERIALES'!H2412/'S. MATERIALES'!H2411-1</f>
        <v>0.03449447749</v>
      </c>
      <c r="Q2411" s="1">
        <f>'S. MATERIALES'!J2412/'S. MATERIALES'!J2411-1</f>
        <v>0.02049365212</v>
      </c>
      <c r="R2411" s="1">
        <f>'S. MATERIALES'!L2412/'S. MATERIALES'!L2411-1</f>
        <v>0.0268899036</v>
      </c>
      <c r="S2411" s="1">
        <f>'S. MATERIALES'!N2412/'S. MATERIALES'!N2411-1</f>
        <v>0.04138851802</v>
      </c>
      <c r="T2411" s="1">
        <f>'S. MATERIALES'!P2412/'S. MATERIALES'!P2411-1</f>
        <v>0.008230452675</v>
      </c>
      <c r="U2411" s="1">
        <f>'S. MATERIALES'!R2412/'S. MATERIALES'!R2411-1</f>
        <v>0.04278074866</v>
      </c>
      <c r="V2411" s="1">
        <f>'S. MATERIALES'!T2412/'S. MATERIALES'!T2411-1</f>
        <v>0.03390742734</v>
      </c>
      <c r="W2411" s="1">
        <f>SUMPRODUCT(M2411:V2411,'Ponderaciones e Índices.'!$A$8:$J$8)</f>
        <v>0.02960840243</v>
      </c>
      <c r="X2411" s="1">
        <f>'S. ENERGÍA'!B2412/'S. ENERGÍA'!B2411-1</f>
        <v>-0.00325203252</v>
      </c>
      <c r="Y2411" s="1">
        <f>'S. ENERGÍA'!D2412/'S. ENERGÍA'!D2411-1</f>
        <v>0.00221550856</v>
      </c>
      <c r="Z2411" s="1">
        <f>'S. ENERGÍA'!F2412/'S. ENERGÍA'!F2411-1</f>
        <v>0.0006189395502</v>
      </c>
      <c r="AA2411" s="1">
        <f>'S. ENERGÍA'!H2412/'S. ENERGÍA'!H2411-1</f>
        <v>-0.01079838527</v>
      </c>
      <c r="AB2411" s="1">
        <f>'S. ENERGÍA'!J2412/'S. ENERGÍA'!J2411-1</f>
        <v>0.003865481252</v>
      </c>
      <c r="AC2411" s="1">
        <f>'S. ENERGÍA'!L2412/'S. ENERGÍA'!L2411-1</f>
        <v>-0.005587816369</v>
      </c>
      <c r="AD2411" s="1">
        <f>'S. ENERGÍA'!N2412/'S. ENERGÍA'!N2411-1</f>
        <v>-0.005892255892</v>
      </c>
      <c r="AE2411" s="1">
        <f>'S. ENERGÍA'!P2412/'S. ENERGÍA'!P2411-1</f>
        <v>0</v>
      </c>
      <c r="AF2411" s="1">
        <f>'S. ENERGÍA'!R2412/'S. ENERGÍA'!R2411-1</f>
        <v>-0.007866273353</v>
      </c>
      <c r="AG2411" s="1">
        <f>'S. ENERGÍA'!T2412/'S. ENERGÍA'!T2411-1</f>
        <v>-0.001261034048</v>
      </c>
      <c r="AH2411" s="1">
        <f>SUMPRODUCT(X2411:AG2411,'Ponderaciones e Índices.'!$A$12:$J$12)</f>
        <v>-0.001463430761</v>
      </c>
    </row>
    <row r="2412">
      <c r="A2412" s="1">
        <f>S.FINANCIERO!A2413</f>
        <v>45372</v>
      </c>
      <c r="B2412" s="1">
        <f>S.FINANCIERO!B2413/S.FINANCIERO!B2412-1</f>
        <v>0.008643617021</v>
      </c>
      <c r="C2412" s="1">
        <f>S.FINANCIERO!D2413/S.FINANCIERO!D2412-1</f>
        <v>0.003821499014</v>
      </c>
      <c r="D2412" s="1">
        <f>S.FINANCIERO!F2413/S.FINANCIERO!F2412-1</f>
        <v>0.007410838351</v>
      </c>
      <c r="E2412" s="1">
        <f>S.FINANCIERO!H2413/S.FINANCIERO!H2412-1</f>
        <v>0.006780660377</v>
      </c>
      <c r="F2412" s="1">
        <f>S.FINANCIERO!J2413/S.FINANCIERO!J2412-1</f>
        <v>0.009285187915</v>
      </c>
      <c r="G2412" s="1">
        <f>S.FINANCIERO!L2413/S.FINANCIERO!L2412-1</f>
        <v>0.01720773461</v>
      </c>
      <c r="H2412" s="1">
        <f>S.FINANCIERO!N2413/S.FINANCIERO!N2412-1</f>
        <v>0.008798838437</v>
      </c>
      <c r="I2412" s="1">
        <f>S.FINANCIERO!P2413/S.FINANCIERO!P2412-1</f>
        <v>0.00030422878</v>
      </c>
      <c r="J2412" s="1">
        <f>S.FINANCIERO!R2413/S.FINANCIERO!R2412-1</f>
        <v>0.003095975232</v>
      </c>
      <c r="K2412" s="1">
        <f>S.FINANCIERO!T2413/S.FINANCIERO!T2412-1</f>
        <v>-0.0004611482592</v>
      </c>
      <c r="L2412" s="1">
        <f>SUMPRODUCT(B2412:K2412, 'Ponderaciones e Índices.'!$A$4:$J$4)</f>
        <v>0.006473758462</v>
      </c>
      <c r="M2412" s="1">
        <f>'S. MATERIALES'!B2413/'S. MATERIALES'!B2412-1</f>
        <v>0.0108644308</v>
      </c>
      <c r="N2412" s="3">
        <f>'S. MATERIALES'!D2413/'S. MATERIALES'!D2412-1</f>
        <v>0.01180214826</v>
      </c>
      <c r="O2412" s="1">
        <f>'S. MATERIALES'!F2413/'S. MATERIALES'!F2412-1</f>
        <v>0.01470748823</v>
      </c>
      <c r="P2412" s="1">
        <f>'S. MATERIALES'!H2413/'S. MATERIALES'!H2412-1</f>
        <v>0.009198423127</v>
      </c>
      <c r="Q2412" s="1">
        <f>'S. MATERIALES'!J2413/'S. MATERIALES'!J2412-1</f>
        <v>-0.003536469845</v>
      </c>
      <c r="R2412" s="1">
        <f>'S. MATERIALES'!L2413/'S. MATERIALES'!L2412-1</f>
        <v>-0.002799736495</v>
      </c>
      <c r="S2412" s="1">
        <f>'S. MATERIALES'!N2413/'S. MATERIALES'!N2412-1</f>
        <v>-0.00641025641</v>
      </c>
      <c r="T2412" s="1">
        <f>'S. MATERIALES'!P2413/'S. MATERIALES'!P2412-1</f>
        <v>-0.05782312925</v>
      </c>
      <c r="U2412" s="1">
        <f>'S. MATERIALES'!R2413/'S. MATERIALES'!R2412-1</f>
        <v>-0.03076923077</v>
      </c>
      <c r="V2412" s="1">
        <f>'S. MATERIALES'!T2413/'S. MATERIALES'!T2412-1</f>
        <v>-0.0145757418</v>
      </c>
      <c r="W2412" s="1">
        <f>SUMPRODUCT(M2412:V2412,'Ponderaciones e Índices.'!$A$8:$J$8)</f>
        <v>-0.01394985624</v>
      </c>
      <c r="X2412" s="1">
        <f>'S. ENERGÍA'!B2413/'S. ENERGÍA'!B2412-1</f>
        <v>-0.001019575856</v>
      </c>
      <c r="Y2412" s="1">
        <f>'S. ENERGÍA'!D2413/'S. ENERGÍA'!D2412-1</f>
        <v>0.009646302251</v>
      </c>
      <c r="Z2412" s="1">
        <f>'S. ENERGÍA'!F2413/'S. ENERGÍA'!F2412-1</f>
        <v>-0.001649484536</v>
      </c>
      <c r="AA2412" s="1">
        <f>'S. ENERGÍA'!H2413/'S. ENERGÍA'!H2412-1</f>
        <v>0.01147284239</v>
      </c>
      <c r="AB2412" s="1">
        <f>'S. ENERGÍA'!J2413/'S. ENERGÍA'!J2412-1</f>
        <v>0.006546014632</v>
      </c>
      <c r="AC2412" s="1">
        <f>'S. ENERGÍA'!L2413/'S. ENERGÍA'!L2412-1</f>
        <v>0.006831203173</v>
      </c>
      <c r="AD2412" s="1">
        <f>'S. ENERGÍA'!N2413/'S. ENERGÍA'!N2412-1</f>
        <v>0.0004233700254</v>
      </c>
      <c r="AE2412" s="1">
        <f>'S. ENERGÍA'!P2413/'S. ENERGÍA'!P2412-1</f>
        <v>-0.01295719206</v>
      </c>
      <c r="AF2412" s="1">
        <f>'S. ENERGÍA'!R2413/'S. ENERGÍA'!R2412-1</f>
        <v>0.01288404361</v>
      </c>
      <c r="AG2412" s="1">
        <f>'S. ENERGÍA'!T2413/'S. ENERGÍA'!T2412-1</f>
        <v>-0.01430976431</v>
      </c>
      <c r="AH2412" s="1">
        <f>SUMPRODUCT(X2412:AG2412,'Ponderaciones e Índices.'!$A$12:$J$12)</f>
        <v>0.005048786522</v>
      </c>
    </row>
    <row r="2413">
      <c r="A2413" s="1">
        <f>S.FINANCIERO!A2414</f>
        <v>45373</v>
      </c>
      <c r="B2413" s="1">
        <f>S.FINANCIERO!B2414/S.FINANCIERO!B2413-1</f>
        <v>-0.009301984912</v>
      </c>
      <c r="C2413" s="1">
        <f>S.FINANCIERO!D2414/S.FINANCIERO!D2413-1</f>
        <v>-0.001964877809</v>
      </c>
      <c r="D2413" s="1">
        <f>S.FINANCIERO!F2414/S.FINANCIERO!F2413-1</f>
        <v>-0.003831417625</v>
      </c>
      <c r="E2413" s="1">
        <f>S.FINANCIERO!H2414/S.FINANCIERO!H2413-1</f>
        <v>0.001171303075</v>
      </c>
      <c r="F2413" s="1">
        <f>S.FINANCIERO!J2414/S.FINANCIERO!J2413-1</f>
        <v>-0.002920560748</v>
      </c>
      <c r="G2413" s="1">
        <f>S.FINANCIERO!L2414/S.FINANCIERO!L2413-1</f>
        <v>-0.0006975933031</v>
      </c>
      <c r="H2413" s="1">
        <f>S.FINANCIERO!N2414/S.FINANCIERO!N2413-1</f>
        <v>-0.008897425765</v>
      </c>
      <c r="I2413" s="1">
        <f>S.FINANCIERO!P2414/S.FINANCIERO!P2413-1</f>
        <v>-0.006690997567</v>
      </c>
      <c r="J2413" s="1">
        <f>S.FINANCIERO!R2414/S.FINANCIERO!R2413-1</f>
        <v>-0.009661835749</v>
      </c>
      <c r="K2413" s="1">
        <f>S.FINANCIERO!T2414/S.FINANCIERO!T2413-1</f>
        <v>-0.008765859285</v>
      </c>
      <c r="L2413" s="1">
        <f>SUMPRODUCT(B2413:K2413, 'Ponderaciones e Índices.'!$A$4:$J$4)</f>
        <v>-0.004622926211</v>
      </c>
      <c r="M2413" s="1">
        <f>'S. MATERIALES'!B2414/'S. MATERIALES'!B2413-1</f>
        <v>-0.01308411215</v>
      </c>
      <c r="N2413" s="3">
        <f>'S. MATERIALES'!D2414/'S. MATERIALES'!D2413-1</f>
        <v>-0.007208387942</v>
      </c>
      <c r="O2413" s="1">
        <f>'S. MATERIALES'!F2414/'S. MATERIALES'!F2413-1</f>
        <v>-0.02200484843</v>
      </c>
      <c r="P2413" s="1">
        <f>'S. MATERIALES'!H2414/'S. MATERIALES'!H2413-1</f>
        <v>-0.00537109375</v>
      </c>
      <c r="Q2413" s="1">
        <f>'S. MATERIALES'!J2414/'S. MATERIALES'!J2413-1</f>
        <v>-0.01318207744</v>
      </c>
      <c r="R2413" s="1">
        <f>'S. MATERIALES'!L2414/'S. MATERIALES'!L2413-1</f>
        <v>-0.01998348472</v>
      </c>
      <c r="S2413" s="1">
        <f>'S. MATERIALES'!N2414/'S. MATERIALES'!N2413-1</f>
        <v>-0.007741935484</v>
      </c>
      <c r="T2413" s="1">
        <f>'S. MATERIALES'!P2414/'S. MATERIALES'!P2413-1</f>
        <v>-0.01660649819</v>
      </c>
      <c r="U2413" s="1">
        <f>'S. MATERIALES'!R2414/'S. MATERIALES'!R2413-1</f>
        <v>0.005291005291</v>
      </c>
      <c r="V2413" s="1">
        <f>'S. MATERIALES'!T2414/'S. MATERIALES'!T2413-1</f>
        <v>-0.004754358162</v>
      </c>
      <c r="W2413" s="1">
        <f>SUMPRODUCT(M2413:V2413,'Ponderaciones e Índices.'!$A$8:$J$8)</f>
        <v>-0.008441070413</v>
      </c>
      <c r="X2413" s="1">
        <f>'S. ENERGÍA'!B2414/'S. ENERGÍA'!B2413-1</f>
        <v>-0.002245356195</v>
      </c>
      <c r="Y2413" s="1">
        <f>'S. ENERGÍA'!D2414/'S. ENERGÍA'!D2413-1</f>
        <v>0.003085191083</v>
      </c>
      <c r="Z2413" s="1">
        <f>'S. ENERGÍA'!F2414/'S. ENERGÍA'!F2413-1</f>
        <v>-0.004337050805</v>
      </c>
      <c r="AA2413" s="1">
        <f>'S. ENERGÍA'!H2414/'S. ENERGÍA'!H2413-1</f>
        <v>0.005671354638</v>
      </c>
      <c r="AB2413" s="1">
        <f>'S. ENERGÍA'!J2414/'S. ENERGÍA'!J2413-1</f>
        <v>0.008033664881</v>
      </c>
      <c r="AC2413" s="1">
        <f>'S. ENERGÍA'!L2414/'S. ENERGÍA'!L2413-1</f>
        <v>0.008535784636</v>
      </c>
      <c r="AD2413" s="1">
        <f>'S. ENERGÍA'!N2414/'S. ENERGÍA'!N2413-1</f>
        <v>0.0006347862886</v>
      </c>
      <c r="AE2413" s="1">
        <f>'S. ENERGÍA'!P2414/'S. ENERGÍA'!P2413-1</f>
        <v>-0.00913924892</v>
      </c>
      <c r="AF2413" s="1">
        <f>'S. ENERGÍA'!R2414/'S. ENERGÍA'!R2413-1</f>
        <v>-0.009784735812</v>
      </c>
      <c r="AG2413" s="1">
        <f>'S. ENERGÍA'!T2414/'S. ENERGÍA'!T2413-1</f>
        <v>0.00683176772</v>
      </c>
      <c r="AH2413" s="1">
        <f>SUMPRODUCT(X2413:AG2413,'Ponderaciones e Índices.'!$A$12:$J$12)</f>
        <v>0.0009492751569</v>
      </c>
    </row>
    <row r="2414">
      <c r="A2414" s="1">
        <f>S.FINANCIERO!A2415</f>
        <v>45376</v>
      </c>
      <c r="B2414" s="1">
        <f>S.FINANCIERO!B2415/S.FINANCIERO!B2414-1</f>
        <v>-0.001404702055</v>
      </c>
      <c r="C2414" s="1">
        <f>S.FINANCIERO!D2415/S.FINANCIERO!D2414-1</f>
        <v>-0.003814445675</v>
      </c>
      <c r="D2414" s="1">
        <f>S.FINANCIERO!F2415/S.FINANCIERO!F2414-1</f>
        <v>-0.0003076923077</v>
      </c>
      <c r="E2414" s="1">
        <f>S.FINANCIERO!H2415/S.FINANCIERO!H2414-1</f>
        <v>-0.0002924831822</v>
      </c>
      <c r="F2414" s="1">
        <f>S.FINANCIERO!J2415/S.FINANCIERO!J2414-1</f>
        <v>0.0005858230814</v>
      </c>
      <c r="G2414" s="1">
        <f>S.FINANCIERO!L2415/S.FINANCIERO!L2414-1</f>
        <v>0</v>
      </c>
      <c r="H2414" s="1">
        <f>S.FINANCIERO!N2415/S.FINANCIERO!N2414-1</f>
        <v>-0.008800395001</v>
      </c>
      <c r="I2414" s="1">
        <f>S.FINANCIERO!P2415/S.FINANCIERO!P2414-1</f>
        <v>0.009797917942</v>
      </c>
      <c r="J2414" s="1">
        <f>S.FINANCIERO!R2415/S.FINANCIERO!R2414-1</f>
        <v>-0.00433604336</v>
      </c>
      <c r="K2414" s="1">
        <f>S.FINANCIERO!T2415/S.FINANCIERO!T2414-1</f>
        <v>-0.01373050966</v>
      </c>
      <c r="L2414" s="1">
        <f>SUMPRODUCT(B2414:K2414, 'Ponderaciones e Índices.'!$A$4:$J$4)</f>
        <v>-0.0007887895405</v>
      </c>
      <c r="M2414" s="1">
        <f>'S. MATERIALES'!B2415/'S. MATERIALES'!B2414-1</f>
        <v>0.000946969697</v>
      </c>
      <c r="N2414" s="3">
        <f>'S. MATERIALES'!D2415/'S. MATERIALES'!D2414-1</f>
        <v>0.004884488449</v>
      </c>
      <c r="O2414" s="1">
        <f>'S. MATERIALES'!F2415/'S. MATERIALES'!F2414-1</f>
        <v>0.02194976458</v>
      </c>
      <c r="P2414" s="1">
        <f>'S. MATERIALES'!H2415/'S. MATERIALES'!H2414-1</f>
        <v>-0.001636393389</v>
      </c>
      <c r="Q2414" s="1">
        <f>'S. MATERIALES'!J2415/'S. MATERIALES'!J2414-1</f>
        <v>0.001412882923</v>
      </c>
      <c r="R2414" s="1">
        <f>'S. MATERIALES'!L2415/'S. MATERIALES'!L2414-1</f>
        <v>-0.01196494776</v>
      </c>
      <c r="S2414" s="1">
        <f>'S. MATERIALES'!N2415/'S. MATERIALES'!N2414-1</f>
        <v>0.005201560468</v>
      </c>
      <c r="T2414" s="1">
        <f>'S. MATERIALES'!P2415/'S. MATERIALES'!P2414-1</f>
        <v>0.002202643172</v>
      </c>
      <c r="U2414" s="1">
        <f>'S. MATERIALES'!R2415/'S. MATERIALES'!R2414-1</f>
        <v>-0.01203007519</v>
      </c>
      <c r="V2414" s="1">
        <f>'S. MATERIALES'!T2415/'S. MATERIALES'!T2414-1</f>
        <v>0.01539278132</v>
      </c>
      <c r="W2414" s="1">
        <f>SUMPRODUCT(M2414:V2414,'Ponderaciones e Índices.'!$A$8:$J$8)</f>
        <v>-0.002278171098</v>
      </c>
      <c r="X2414" s="1">
        <f>'S. ENERGÍA'!B2415/'S. ENERGÍA'!B2414-1</f>
        <v>0.0218903437</v>
      </c>
      <c r="Y2414" s="1">
        <f>'S. ENERGÍA'!D2415/'S. ENERGÍA'!D2414-1</f>
        <v>0.02143069749</v>
      </c>
      <c r="Z2414" s="1">
        <f>'S. ENERGÍA'!F2415/'S. ENERGÍA'!F2414-1</f>
        <v>0.01182327318</v>
      </c>
      <c r="AA2414" s="1">
        <f>'S. ENERGÍA'!H2415/'S. ENERGÍA'!H2414-1</f>
        <v>0.000908609827</v>
      </c>
      <c r="AB2414" s="1">
        <f>'S. ENERGÍA'!J2415/'S. ENERGÍA'!J2414-1</f>
        <v>0.02277039848</v>
      </c>
      <c r="AC2414" s="1">
        <f>'S. ENERGÍA'!L2415/'S. ENERGÍA'!L2414-1</f>
        <v>0.01671006944</v>
      </c>
      <c r="AD2414" s="1">
        <f>'S. ENERGÍA'!N2415/'S. ENERGÍA'!N2414-1</f>
        <v>0.0008458447875</v>
      </c>
      <c r="AE2414" s="1">
        <f>'S. ENERGÍA'!P2415/'S. ENERGÍA'!P2414-1</f>
        <v>0.01945329532</v>
      </c>
      <c r="AF2414" s="1">
        <f>'S. ENERGÍA'!R2415/'S. ENERGÍA'!R2414-1</f>
        <v>0.01976284585</v>
      </c>
      <c r="AG2414" s="1">
        <f>'S. ENERGÍA'!T2415/'S. ENERGÍA'!T2414-1</f>
        <v>0.008481764207</v>
      </c>
      <c r="AH2414" s="1">
        <f>SUMPRODUCT(X2414:AG2414,'Ponderaciones e Índices.'!$A$12:$J$12)</f>
        <v>0.01771356606</v>
      </c>
    </row>
    <row r="2415">
      <c r="A2415" s="1">
        <f>S.FINANCIERO!A2416</f>
        <v>45377</v>
      </c>
      <c r="B2415" s="1">
        <f>S.FINANCIERO!B2416/S.FINANCIERO!B2415-1</f>
        <v>-0.002591248982</v>
      </c>
      <c r="C2415" s="1">
        <f>S.FINANCIERO!D2416/S.FINANCIERO!D2415-1</f>
        <v>0.0009881422925</v>
      </c>
      <c r="D2415" s="1">
        <f>S.FINANCIERO!F2416/S.FINANCIERO!F2415-1</f>
        <v>0.003000923361</v>
      </c>
      <c r="E2415" s="1">
        <f>S.FINANCIERO!H2416/S.FINANCIERO!H2415-1</f>
        <v>0.001462843768</v>
      </c>
      <c r="F2415" s="1">
        <f>S.FINANCIERO!J2416/S.FINANCIERO!J2415-1</f>
        <v>0.0004391100703</v>
      </c>
      <c r="G2415" s="1">
        <f>S.FINANCIERO!L2416/S.FINANCIERO!L2415-1</f>
        <v>-0.007591623037</v>
      </c>
      <c r="H2415" s="1">
        <f>S.FINANCIERO!N2416/S.FINANCIERO!N2415-1</f>
        <v>-0.01047682472</v>
      </c>
      <c r="I2415" s="1">
        <f>S.FINANCIERO!P2416/S.FINANCIERO!P2415-1</f>
        <v>-0.004244996968</v>
      </c>
      <c r="J2415" s="1">
        <f>S.FINANCIERO!R2416/S.FINANCIERO!R2415-1</f>
        <v>0.003810560697</v>
      </c>
      <c r="K2415" s="1">
        <f>S.FINANCIERO!T2416/S.FINANCIERO!T2415-1</f>
        <v>0.009438414346</v>
      </c>
      <c r="L2415" s="1">
        <f>SUMPRODUCT(B2415:K2415, 'Ponderaciones e Índices.'!$A$4:$J$4)</f>
        <v>-0.001540287296</v>
      </c>
      <c r="M2415" s="1">
        <f>'S. MATERIALES'!B2416/'S. MATERIALES'!B2415-1</f>
        <v>-0.001892147588</v>
      </c>
      <c r="N2415" s="3">
        <f>'S. MATERIALES'!D2416/'S. MATERIALES'!D2415-1</f>
        <v>0.0001313715187</v>
      </c>
      <c r="O2415" s="1">
        <f>'S. MATERIALES'!F2416/'S. MATERIALES'!F2415-1</f>
        <v>-0.007514578623</v>
      </c>
      <c r="P2415" s="1">
        <f>'S. MATERIALES'!H2416/'S. MATERIALES'!H2415-1</f>
        <v>-0.005572856909</v>
      </c>
      <c r="Q2415" s="1">
        <f>'S. MATERIALES'!J2416/'S. MATERIALES'!J2415-1</f>
        <v>-0.008978387738</v>
      </c>
      <c r="R2415" s="1">
        <f>'S. MATERIALES'!L2416/'S. MATERIALES'!L2415-1</f>
        <v>-0.0022172949</v>
      </c>
      <c r="S2415" s="1">
        <f>'S. MATERIALES'!N2416/'S. MATERIALES'!N2415-1</f>
        <v>0</v>
      </c>
      <c r="T2415" s="1">
        <f>'S. MATERIALES'!P2416/'S. MATERIALES'!P2415-1</f>
        <v>-0.02417582418</v>
      </c>
      <c r="U2415" s="1">
        <f>'S. MATERIALES'!R2416/'S. MATERIALES'!R2415-1</f>
        <v>-0.0007610350076</v>
      </c>
      <c r="V2415" s="1">
        <f>'S. MATERIALES'!T2416/'S. MATERIALES'!T2415-1</f>
        <v>-0.01202300052</v>
      </c>
      <c r="W2415" s="1">
        <f>SUMPRODUCT(M2415:V2415,'Ponderaciones e Índices.'!$A$8:$J$8)</f>
        <v>-0.005170440927</v>
      </c>
      <c r="X2415" s="1">
        <f>'S. ENERGÍA'!B2416/'S. ENERGÍA'!B2415-1</f>
        <v>-0.009209209209</v>
      </c>
      <c r="Y2415" s="1">
        <f>'S. ENERGÍA'!D2416/'S. ENERGÍA'!D2415-1</f>
        <v>-0.008839242351</v>
      </c>
      <c r="Z2415" s="1">
        <f>'S. ENERGÍA'!F2416/'S. ENERGÍA'!F2415-1</f>
        <v>-0.008200082001</v>
      </c>
      <c r="AA2415" s="1">
        <f>'S. ENERGÍA'!H2416/'S. ENERGÍA'!H2415-1</f>
        <v>-0.001999122142</v>
      </c>
      <c r="AB2415" s="1">
        <f>'S. ENERGÍA'!J2416/'S. ENERGÍA'!J2415-1</f>
        <v>0.002597402597</v>
      </c>
      <c r="AC2415" s="1">
        <f>'S. ENERGÍA'!L2416/'S. ENERGÍA'!L2415-1</f>
        <v>-0.006510138741</v>
      </c>
      <c r="AD2415" s="1">
        <f>'S. ENERGÍA'!N2416/'S. ENERGÍA'!N2415-1</f>
        <v>-0.0002112824847</v>
      </c>
      <c r="AE2415" s="1">
        <f>'S. ENERGÍA'!P2416/'S. ENERGÍA'!P2415-1</f>
        <v>-0.002467511104</v>
      </c>
      <c r="AF2415" s="1">
        <f>'S. ENERGÍA'!R2416/'S. ENERGÍA'!R2415-1</f>
        <v>-0.01065891473</v>
      </c>
      <c r="AG2415" s="1">
        <f>'S. ENERGÍA'!T2416/'S. ENERGÍA'!T2415-1</f>
        <v>-0.007569386039</v>
      </c>
      <c r="AH2415" s="1">
        <f>SUMPRODUCT(X2415:AG2415,'Ponderaciones e Índices.'!$A$12:$J$12)</f>
        <v>-0.006774887338</v>
      </c>
    </row>
    <row r="2416">
      <c r="A2416" s="1">
        <f>S.FINANCIERO!A2417</f>
        <v>45378</v>
      </c>
      <c r="B2416" s="1">
        <f>S.FINANCIERO!B2417/S.FINANCIERO!B2416-1</f>
        <v>0.0112084323</v>
      </c>
      <c r="C2416" s="1">
        <f>S.FINANCIERO!D2417/S.FINANCIERO!D2416-1</f>
        <v>0.01517769003</v>
      </c>
      <c r="D2416" s="1">
        <f>S.FINANCIERO!F2417/S.FINANCIERO!F2416-1</f>
        <v>0.003222094361</v>
      </c>
      <c r="E2416" s="1">
        <f>S.FINANCIERO!H2417/S.FINANCIERO!H2416-1</f>
        <v>0.01402278703</v>
      </c>
      <c r="F2416" s="1">
        <f>S.FINANCIERO!J2417/S.FINANCIERO!J2416-1</f>
        <v>-0.006583760059</v>
      </c>
      <c r="G2416" s="1">
        <f>S.FINANCIERO!L2417/S.FINANCIERO!L2416-1</f>
        <v>0.007385914007</v>
      </c>
      <c r="H2416" s="1">
        <f>S.FINANCIERO!N2417/S.FINANCIERO!N2416-1</f>
        <v>0.01202260228</v>
      </c>
      <c r="I2416" s="1">
        <f>S.FINANCIERO!P2417/S.FINANCIERO!P2416-1</f>
        <v>0.01796589525</v>
      </c>
      <c r="J2416" s="1">
        <f>S.FINANCIERO!R2417/S.FINANCIERO!R2416-1</f>
        <v>0.0005422993492</v>
      </c>
      <c r="K2416" s="1">
        <f>S.FINANCIERO!T2417/S.FINANCIERO!T2416-1</f>
        <v>0.00327255727</v>
      </c>
      <c r="L2416" s="1">
        <f>SUMPRODUCT(B2416:K2416, 'Ponderaciones e Índices.'!$A$4:$J$4)</f>
        <v>0.009597273111</v>
      </c>
      <c r="M2416" s="1">
        <f>'S. MATERIALES'!B2417/'S. MATERIALES'!B2416-1</f>
        <v>0.04218009479</v>
      </c>
      <c r="N2416" s="3">
        <f>'S. MATERIALES'!D2417/'S. MATERIALES'!D2416-1</f>
        <v>0.03099960594</v>
      </c>
      <c r="O2416" s="1">
        <f>'S. MATERIALES'!F2417/'S. MATERIALES'!F2416-1</f>
        <v>0.02218339414</v>
      </c>
      <c r="P2416" s="1">
        <f>'S. MATERIALES'!H2417/'S. MATERIALES'!H2416-1</f>
        <v>0.03494313499</v>
      </c>
      <c r="Q2416" s="1">
        <f>'S. MATERIALES'!J2417/'S. MATERIALES'!J2416-1</f>
        <v>0.02976768265</v>
      </c>
      <c r="R2416" s="1">
        <f>'S. MATERIALES'!L2417/'S. MATERIALES'!L2416-1</f>
        <v>0.01897435897</v>
      </c>
      <c r="S2416" s="1">
        <f>'S. MATERIALES'!N2417/'S. MATERIALES'!N2416-1</f>
        <v>0.03492884864</v>
      </c>
      <c r="T2416" s="1">
        <f>'S. MATERIALES'!P2417/'S. MATERIALES'!P2416-1</f>
        <v>0.06831831832</v>
      </c>
      <c r="U2416" s="1">
        <f>'S. MATERIALES'!R2417/'S. MATERIALES'!R2416-1</f>
        <v>0.01904036558</v>
      </c>
      <c r="V2416" s="1">
        <f>'S. MATERIALES'!T2417/'S. MATERIALES'!T2416-1</f>
        <v>0.04814814815</v>
      </c>
      <c r="W2416" s="1">
        <f>SUMPRODUCT(M2416:V2416,'Ponderaciones e Índices.'!$A$8:$J$8)</f>
        <v>0.03543700469</v>
      </c>
      <c r="X2416" s="1">
        <f>'S. ENERGÍA'!B2417/'S. ENERGÍA'!B2416-1</f>
        <v>0.0002020610224</v>
      </c>
      <c r="Y2416" s="1">
        <f>'S. ENERGÍA'!D2417/'S. ENERGÍA'!D2416-1</f>
        <v>0.00392003136</v>
      </c>
      <c r="Z2416" s="1">
        <f>'S. ENERGÍA'!F2417/'S. ENERGÍA'!F2416-1</f>
        <v>0.008887970236</v>
      </c>
      <c r="AA2416" s="1">
        <f>'S. ENERGÍA'!H2417/'S. ENERGÍA'!H2416-1</f>
        <v>-0.02021518618</v>
      </c>
      <c r="AB2416" s="1">
        <f>'S. ENERGÍA'!J2417/'S. ENERGÍA'!J2416-1</f>
        <v>-0.003330866025</v>
      </c>
      <c r="AC2416" s="1">
        <f>'S. ENERGÍA'!L2417/'S. ENERGÍA'!L2416-1</f>
        <v>0.002148458481</v>
      </c>
      <c r="AD2416" s="1">
        <f>'S. ENERGÍA'!N2417/'S. ENERGÍA'!N2416-1</f>
        <v>0.006128486898</v>
      </c>
      <c r="AE2416" s="1">
        <f>'S. ENERGÍA'!P2417/'S. ENERGÍA'!P2416-1</f>
        <v>0.02589050132</v>
      </c>
      <c r="AF2416" s="1">
        <f>'S. ENERGÍA'!R2417/'S. ENERGÍA'!R2416-1</f>
        <v>-0.001958863859</v>
      </c>
      <c r="AG2416" s="1">
        <f>'S. ENERGÍA'!T2417/'S. ENERGÍA'!T2416-1</f>
        <v>0.01652542373</v>
      </c>
      <c r="AH2416" s="1">
        <f>SUMPRODUCT(X2416:AG2416,'Ponderaciones e Índices.'!$A$12:$J$12)</f>
        <v>0.001879374972</v>
      </c>
    </row>
    <row r="2417">
      <c r="A2417" s="1">
        <f>S.FINANCIERO!A2418</f>
        <v>45379</v>
      </c>
      <c r="B2417" s="1">
        <f>S.FINANCIERO!B2418/S.FINANCIERO!B2417-1</f>
        <v>0.002862805549</v>
      </c>
      <c r="C2417" s="1">
        <f>S.FINANCIERO!D2418/S.FINANCIERO!D2417-1</f>
        <v>-0.006320651513</v>
      </c>
      <c r="D2417" s="1">
        <f>S.FINANCIERO!F2418/S.FINANCIERO!F2417-1</f>
        <v>0.01131758048</v>
      </c>
      <c r="E2417" s="1">
        <f>S.FINANCIERO!H2418/S.FINANCIERO!H2417-1</f>
        <v>0.00936329588</v>
      </c>
      <c r="F2417" s="1">
        <f>S.FINANCIERO!J2418/S.FINANCIERO!J2417-1</f>
        <v>0.01134020619</v>
      </c>
      <c r="G2417" s="1">
        <f>S.FINANCIERO!L2418/S.FINANCIERO!L2417-1</f>
        <v>-0.004451427075</v>
      </c>
      <c r="H2417" s="1">
        <f>S.FINANCIERO!N2418/S.FINANCIERO!N2417-1</f>
        <v>0.005144533733</v>
      </c>
      <c r="I2417" s="1">
        <f>S.FINANCIERO!P2418/S.FINANCIERO!P2417-1</f>
        <v>0.01196530063</v>
      </c>
      <c r="J2417" s="1">
        <f>S.FINANCIERO!R2418/S.FINANCIERO!R2417-1</f>
        <v>0.001490514905</v>
      </c>
      <c r="K2417" s="1">
        <f>S.FINANCIERO!T2418/S.FINANCIERO!T2417-1</f>
        <v>0.009319664492</v>
      </c>
      <c r="L2417" s="1">
        <f>SUMPRODUCT(B2417:K2417, 'Ponderaciones e Índices.'!$A$4:$J$4)</f>
        <v>0.004815015363</v>
      </c>
      <c r="M2417" s="1">
        <f>'S. MATERIALES'!B2418/'S. MATERIALES'!B2417-1</f>
        <v>0.02455661664</v>
      </c>
      <c r="N2417" s="3">
        <f>'S. MATERIALES'!D2418/'S. MATERIALES'!D2417-1</f>
        <v>0.02904828641</v>
      </c>
      <c r="O2417" s="1">
        <f>'S. MATERIALES'!F2418/'S. MATERIALES'!F2417-1</f>
        <v>0.007943424051</v>
      </c>
      <c r="P2417" s="1">
        <f>'S. MATERIALES'!H2418/'S. MATERIALES'!H2417-1</f>
        <v>0.01608536391</v>
      </c>
      <c r="Q2417" s="1">
        <f>'S. MATERIALES'!J2418/'S. MATERIALES'!J2417-1</f>
        <v>0.0142650663</v>
      </c>
      <c r="R2417" s="1">
        <f>'S. MATERIALES'!L2418/'S. MATERIALES'!L2417-1</f>
        <v>0.03908740144</v>
      </c>
      <c r="S2417" s="1">
        <f>'S. MATERIALES'!N2418/'S. MATERIALES'!N2417-1</f>
        <v>0.03875</v>
      </c>
      <c r="T2417" s="1">
        <f>'S. MATERIALES'!P2418/'S. MATERIALES'!P2417-1</f>
        <v>0.02319044273</v>
      </c>
      <c r="U2417" s="1">
        <f>'S. MATERIALES'!R2418/'S. MATERIALES'!R2417-1</f>
        <v>0.03587443946</v>
      </c>
      <c r="V2417" s="1">
        <f>'S. MATERIALES'!T2418/'S. MATERIALES'!T2417-1</f>
        <v>0.03079252903</v>
      </c>
      <c r="W2417" s="1">
        <f>SUMPRODUCT(M2417:V2417,'Ponderaciones e Índices.'!$A$8:$J$8)</f>
        <v>0.03046918237</v>
      </c>
      <c r="X2417" s="1">
        <f>'S. ENERGÍA'!B2418/'S. ENERGÍA'!B2417-1</f>
        <v>0.009898989899</v>
      </c>
      <c r="Y2417" s="1">
        <f>'S. ENERGÍA'!D2418/'S. ENERGÍA'!D2417-1</f>
        <v>0.008688012495</v>
      </c>
      <c r="Z2417" s="1">
        <f>'S. ENERGÍA'!F2418/'S. ENERGÍA'!F2417-1</f>
        <v>0.00512190125</v>
      </c>
      <c r="AA2417" s="1">
        <f>'S. ENERGÍA'!H2418/'S. ENERGÍA'!H2417-1</f>
        <v>0.0118953859</v>
      </c>
      <c r="AB2417" s="1">
        <f>'S. ENERGÍA'!J2418/'S. ENERGÍA'!J2417-1</f>
        <v>0.004455997029</v>
      </c>
      <c r="AC2417" s="1">
        <f>'S. ENERGÍA'!L2418/'S. ENERGÍA'!L2417-1</f>
        <v>0.001500696752</v>
      </c>
      <c r="AD2417" s="1">
        <f>'S. ENERGÍA'!N2418/'S. ENERGÍA'!N2417-1</f>
        <v>0.004200798152</v>
      </c>
      <c r="AE2417" s="1">
        <f>'S. ENERGÍA'!P2418/'S. ENERGÍA'!P2417-1</f>
        <v>0.01800353641</v>
      </c>
      <c r="AF2417" s="1">
        <f>'S. ENERGÍA'!R2418/'S. ENERGÍA'!R2417-1</f>
        <v>0.005888125613</v>
      </c>
      <c r="AG2417" s="1">
        <f>'S. ENERGÍA'!T2418/'S. ENERGÍA'!T2417-1</f>
        <v>0.006669445602</v>
      </c>
      <c r="AH2417" s="1">
        <f>SUMPRODUCT(X2417:AG2417,'Ponderaciones e Índices.'!$A$12:$J$12)</f>
        <v>0.007796662369</v>
      </c>
    </row>
    <row r="2418">
      <c r="A2418" s="1">
        <f>S.FINANCIERO!A2419</f>
        <v>45380</v>
      </c>
      <c r="B2418" s="1">
        <f>S.FINANCIERO!B2419/S.FINANCIERO!B2418-1</f>
        <v>0</v>
      </c>
      <c r="C2418" s="1">
        <f>S.FINANCIERO!D2419/S.FINANCIERO!D2418-1</f>
        <v>0</v>
      </c>
      <c r="D2418" s="1">
        <f>S.FINANCIERO!F2419/S.FINANCIERO!F2418-1</f>
        <v>0</v>
      </c>
      <c r="E2418" s="1">
        <f>S.FINANCIERO!H2419/S.FINANCIERO!H2418-1</f>
        <v>0</v>
      </c>
      <c r="F2418" s="1">
        <f>S.FINANCIERO!J2419/S.FINANCIERO!J2418-1</f>
        <v>0</v>
      </c>
      <c r="G2418" s="1">
        <f>S.FINANCIERO!L2419/S.FINANCIERO!L2418-1</f>
        <v>0</v>
      </c>
      <c r="H2418" s="1">
        <f>S.FINANCIERO!N2419/S.FINANCIERO!N2418-1</f>
        <v>0</v>
      </c>
      <c r="I2418" s="1">
        <f>S.FINANCIERO!P2419/S.FINANCIERO!P2418-1</f>
        <v>0</v>
      </c>
      <c r="J2418" s="1">
        <f>S.FINANCIERO!R2419/S.FINANCIERO!R2418-1</f>
        <v>0</v>
      </c>
      <c r="K2418" s="1">
        <f>S.FINANCIERO!T2419/S.FINANCIERO!T2418-1</f>
        <v>0</v>
      </c>
      <c r="L2418" s="1">
        <f>SUMPRODUCT(B2418:K2418, 'Ponderaciones e Índices.'!$A$4:$J$4)</f>
        <v>0</v>
      </c>
      <c r="M2418" s="1">
        <f>'S. MATERIALES'!B2419/'S. MATERIALES'!B2418-1</f>
        <v>0</v>
      </c>
      <c r="N2418" s="3">
        <f>'S. MATERIALES'!D2419/'S. MATERIALES'!D2418-1</f>
        <v>0</v>
      </c>
      <c r="O2418" s="1">
        <f>'S. MATERIALES'!F2419/'S. MATERIALES'!F2418-1</f>
        <v>0</v>
      </c>
      <c r="P2418" s="1">
        <f>'S. MATERIALES'!H2419/'S. MATERIALES'!H2418-1</f>
        <v>0</v>
      </c>
      <c r="Q2418" s="1">
        <f>'S. MATERIALES'!J2419/'S. MATERIALES'!J2418-1</f>
        <v>0</v>
      </c>
      <c r="R2418" s="1">
        <f>'S. MATERIALES'!L2419/'S. MATERIALES'!L2418-1</f>
        <v>0</v>
      </c>
      <c r="S2418" s="1">
        <f>'S. MATERIALES'!N2419/'S. MATERIALES'!N2418-1</f>
        <v>0</v>
      </c>
      <c r="T2418" s="1">
        <f>'S. MATERIALES'!P2419/'S. MATERIALES'!P2418-1</f>
        <v>0</v>
      </c>
      <c r="U2418" s="1">
        <f>'S. MATERIALES'!R2419/'S. MATERIALES'!R2418-1</f>
        <v>0</v>
      </c>
      <c r="V2418" s="1">
        <f>'S. MATERIALES'!T2419/'S. MATERIALES'!T2418-1</f>
        <v>0</v>
      </c>
      <c r="W2418" s="1">
        <f>SUMPRODUCT(M2418:V2418,'Ponderaciones e Índices.'!$A$8:$J$8)</f>
        <v>0</v>
      </c>
      <c r="X2418" s="1">
        <f>'S. ENERGÍA'!B2419/'S. ENERGÍA'!B2418-1</f>
        <v>0</v>
      </c>
      <c r="Y2418" s="1">
        <f>'S. ENERGÍA'!D2419/'S. ENERGÍA'!D2418-1</f>
        <v>0</v>
      </c>
      <c r="Z2418" s="1">
        <f>'S. ENERGÍA'!F2419/'S. ENERGÍA'!F2418-1</f>
        <v>0</v>
      </c>
      <c r="AA2418" s="1">
        <f>'S. ENERGÍA'!H2419/'S. ENERGÍA'!H2418-1</f>
        <v>0</v>
      </c>
      <c r="AB2418" s="1">
        <f>'S. ENERGÍA'!J2419/'S. ENERGÍA'!J2418-1</f>
        <v>0</v>
      </c>
      <c r="AC2418" s="1">
        <f>'S. ENERGÍA'!L2419/'S. ENERGÍA'!L2418-1</f>
        <v>0</v>
      </c>
      <c r="AD2418" s="1">
        <f>'S. ENERGÍA'!N2419/'S. ENERGÍA'!N2418-1</f>
        <v>0</v>
      </c>
      <c r="AE2418" s="1">
        <f>'S. ENERGÍA'!P2419/'S. ENERGÍA'!P2418-1</f>
        <v>0</v>
      </c>
      <c r="AF2418" s="1">
        <f>'S. ENERGÍA'!R2419/'S. ENERGÍA'!R2418-1</f>
        <v>0</v>
      </c>
      <c r="AG2418" s="1">
        <f>'S. ENERGÍA'!T2419/'S. ENERGÍA'!T2418-1</f>
        <v>0</v>
      </c>
      <c r="AH2418" s="1">
        <f>SUMPRODUCT(X2418:AG2418,'Ponderaciones e Índices.'!$A$12:$J$12)</f>
        <v>0</v>
      </c>
    </row>
    <row r="2419">
      <c r="A2419" s="1">
        <f>S.FINANCIERO!A2420</f>
        <v>45383</v>
      </c>
      <c r="B2419" s="1">
        <f>S.FINANCIERO!B2420/S.FINANCIERO!B2419-1</f>
        <v>-0.00395256917</v>
      </c>
      <c r="C2419" s="1">
        <f>S.FINANCIERO!D2420/S.FINANCIERO!D2419-1</f>
        <v>0.001590214067</v>
      </c>
      <c r="D2419" s="1">
        <f>S.FINANCIERO!F2420/S.FINANCIERO!F2419-1</f>
        <v>0.001890359168</v>
      </c>
      <c r="E2419" s="1">
        <f>S.FINANCIERO!H2420/S.FINANCIERO!H2419-1</f>
        <v>-0.02383330955</v>
      </c>
      <c r="F2419" s="1">
        <f>S.FINANCIERO!J2420/S.FINANCIERO!J2419-1</f>
        <v>-0.005096839959</v>
      </c>
      <c r="G2419" s="1">
        <f>S.FINANCIERO!L2420/S.FINANCIERO!L2419-1</f>
        <v>-0.003682272488</v>
      </c>
      <c r="H2419" s="1">
        <f>S.FINANCIERO!N2420/S.FINANCIERO!N2419-1</f>
        <v>-0.01340948006</v>
      </c>
      <c r="I2419" s="1">
        <f>S.FINANCIERO!P2420/S.FINANCIERO!P2419-1</f>
        <v>-0.01330180313</v>
      </c>
      <c r="J2419" s="1">
        <f>S.FINANCIERO!R2420/S.FINANCIERO!R2419-1</f>
        <v>-0.008929779462</v>
      </c>
      <c r="K2419" s="1">
        <f>S.FINANCIERO!T2420/S.FINANCIERO!T2419-1</f>
        <v>-0.0004616805171</v>
      </c>
      <c r="L2419" s="1">
        <f>SUMPRODUCT(B2419:K2419, 'Ponderaciones e Índices.'!$A$4:$J$4)</f>
        <v>-0.007553014103</v>
      </c>
      <c r="M2419" s="1">
        <f>'S. MATERIALES'!B2420/'S. MATERIALES'!B2419-1</f>
        <v>0.01642254771</v>
      </c>
      <c r="N2419" s="3">
        <f>'S. MATERIALES'!D2420/'S. MATERIALES'!D2419-1</f>
        <v>0.03033304445</v>
      </c>
      <c r="O2419" s="1">
        <f>'S. MATERIALES'!F2420/'S. MATERIALES'!F2419-1</f>
        <v>0.02153094138</v>
      </c>
      <c r="P2419" s="1">
        <f>'S. MATERIALES'!H2420/'S. MATERIALES'!H2419-1</f>
        <v>0.01661442006</v>
      </c>
      <c r="Q2419" s="1">
        <f>'S. MATERIALES'!J2420/'S. MATERIALES'!J2419-1</f>
        <v>0.01790582404</v>
      </c>
      <c r="R2419" s="1">
        <f>'S. MATERIALES'!L2420/'S. MATERIALES'!L2419-1</f>
        <v>0.01323861802</v>
      </c>
      <c r="S2419" s="1">
        <f>'S. MATERIALES'!N2420/'S. MATERIALES'!N2419-1</f>
        <v>0.006016847172</v>
      </c>
      <c r="T2419" s="1">
        <f>'S. MATERIALES'!P2420/'S. MATERIALES'!P2419-1</f>
        <v>-0.0006868131868</v>
      </c>
      <c r="U2419" s="1">
        <f>'S. MATERIALES'!R2420/'S. MATERIALES'!R2419-1</f>
        <v>0.02164502165</v>
      </c>
      <c r="V2419" s="1">
        <f>'S. MATERIALES'!T2420/'S. MATERIALES'!T2419-1</f>
        <v>0.01371204701</v>
      </c>
      <c r="W2419" s="1">
        <f>SUMPRODUCT(M2419:V2419,'Ponderaciones e Índices.'!$A$8:$J$8)</f>
        <v>0.01385658972</v>
      </c>
      <c r="X2419" s="1">
        <f>'S. ENERGÍA'!B2420/'S. ENERGÍA'!B2419-1</f>
        <v>0.01300260052</v>
      </c>
      <c r="Y2419" s="1">
        <f>'S. ENERGÍA'!D2420/'S. ENERGÍA'!D2419-1</f>
        <v>0.01316171489</v>
      </c>
      <c r="Z2419" s="1">
        <f>'S. ENERGÍA'!F2420/'S. ENERGÍA'!F2419-1</f>
        <v>-0.009172441908</v>
      </c>
      <c r="AA2419" s="1">
        <f>'S. ENERGÍA'!H2420/'S. ENERGÍA'!H2419-1</f>
        <v>0.003857352562</v>
      </c>
      <c r="AB2419" s="1">
        <f>'S. ENERGÍA'!J2420/'S. ENERGÍA'!J2419-1</f>
        <v>0.009242144177</v>
      </c>
      <c r="AC2419" s="1">
        <f>'S. ENERGÍA'!L2420/'S. ENERGÍA'!L2419-1</f>
        <v>0.01348603232</v>
      </c>
      <c r="AD2419" s="1">
        <f>'S. ENERGÍA'!N2420/'S. ENERGÍA'!N2419-1</f>
        <v>0.0062748379</v>
      </c>
      <c r="AE2419" s="1">
        <f>'S. ENERGÍA'!P2420/'S. ENERGÍA'!P2419-1</f>
        <v>0.009947891994</v>
      </c>
      <c r="AF2419" s="1">
        <f>'S. ENERGÍA'!R2420/'S. ENERGÍA'!R2419-1</f>
        <v>0.01365853659</v>
      </c>
      <c r="AG2419" s="1">
        <f>'S. ENERGÍA'!T2420/'S. ENERGÍA'!T2419-1</f>
        <v>0.01076604555</v>
      </c>
      <c r="AH2419" s="1">
        <f>SUMPRODUCT(X2419:AG2419,'Ponderaciones e Índices.'!$A$12:$J$12)</f>
        <v>0.01033816207</v>
      </c>
    </row>
    <row r="2420">
      <c r="A2420" s="1">
        <f>S.FINANCIERO!A2421</f>
        <v>45384</v>
      </c>
      <c r="B2420" s="1">
        <f>S.FINANCIERO!B2421/S.FINANCIERO!B2420-1</f>
        <v>-0.008083480306</v>
      </c>
      <c r="C2420" s="1">
        <f>S.FINANCIERO!D2421/S.FINANCIERO!D2420-1</f>
        <v>-0.01538837323</v>
      </c>
      <c r="D2420" s="1">
        <f>S.FINANCIERO!F2421/S.FINANCIERO!F2420-1</f>
        <v>-0.0119245283</v>
      </c>
      <c r="E2420" s="1">
        <f>S.FINANCIERO!H2421/S.FINANCIERO!H2420-1</f>
        <v>-0.009795321637</v>
      </c>
      <c r="F2420" s="1">
        <f>S.FINANCIERO!J2421/S.FINANCIERO!J2420-1</f>
        <v>-0.01009953162</v>
      </c>
      <c r="G2420" s="1">
        <f>S.FINANCIERO!L2421/S.FINANCIERO!L2420-1</f>
        <v>-0.009591693066</v>
      </c>
      <c r="H2420" s="1">
        <f>S.FINANCIERO!N2421/S.FINANCIERO!N2420-1</f>
        <v>-0.01770386266</v>
      </c>
      <c r="I2420" s="1">
        <f>S.FINANCIERO!P2421/S.FINANCIERO!P2420-1</f>
        <v>-0.006590772918</v>
      </c>
      <c r="J2420" s="1">
        <f>S.FINANCIERO!R2421/S.FINANCIERO!R2420-1</f>
        <v>-0.01105802048</v>
      </c>
      <c r="K2420" s="1">
        <f>S.FINANCIERO!T2421/S.FINANCIERO!T2420-1</f>
        <v>-0.0009237875289</v>
      </c>
      <c r="L2420" s="1">
        <f>SUMPRODUCT(B2420:K2420, 'Ponderaciones e Índices.'!$A$4:$J$4)</f>
        <v>-0.01092441883</v>
      </c>
      <c r="M2420" s="1">
        <f>'S. MATERIALES'!B2421/'S. MATERIALES'!B2420-1</f>
        <v>0.01790393013</v>
      </c>
      <c r="N2420" s="3">
        <f>'S. MATERIALES'!D2421/'S. MATERIALES'!D2420-1</f>
        <v>-0.009132420091</v>
      </c>
      <c r="O2420" s="1">
        <f>'S. MATERIALES'!F2421/'S. MATERIALES'!F2420-1</f>
        <v>-0.01953635737</v>
      </c>
      <c r="P2420" s="1">
        <f>'S. MATERIALES'!H2421/'S. MATERIALES'!H2420-1</f>
        <v>0.02929386371</v>
      </c>
      <c r="Q2420" s="1">
        <f>'S. MATERIALES'!J2421/'S. MATERIALES'!J2420-1</f>
        <v>-0.009982348287</v>
      </c>
      <c r="R2420" s="1">
        <f>'S. MATERIALES'!L2421/'S. MATERIALES'!L2420-1</f>
        <v>0.002071383047</v>
      </c>
      <c r="S2420" s="1">
        <f>'S. MATERIALES'!N2421/'S. MATERIALES'!N2420-1</f>
        <v>0.01555023923</v>
      </c>
      <c r="T2420" s="1">
        <f>'S. MATERIALES'!P2421/'S. MATERIALES'!P2420-1</f>
        <v>0.01374570447</v>
      </c>
      <c r="U2420" s="1">
        <f>'S. MATERIALES'!R2421/'S. MATERIALES'!R2420-1</f>
        <v>0.02683615819</v>
      </c>
      <c r="V2420" s="1">
        <f>'S. MATERIALES'!T2421/'S. MATERIALES'!T2420-1</f>
        <v>0.0347826087</v>
      </c>
      <c r="W2420" s="1">
        <f>SUMPRODUCT(M2420:V2420,'Ponderaciones e Índices.'!$A$8:$J$8)</f>
        <v>0.01573897117</v>
      </c>
      <c r="X2420" s="1">
        <f>'S. ENERGÍA'!B2421/'S. ENERGÍA'!B2420-1</f>
        <v>0.01777251185</v>
      </c>
      <c r="Y2420" s="1">
        <f>'S. ENERGÍA'!D2421/'S. ENERGÍA'!D2420-1</f>
        <v>0.01442353615</v>
      </c>
      <c r="Z2420" s="1">
        <f>'S. ENERGÍA'!F2421/'S. ENERGÍA'!F2420-1</f>
        <v>-0.0002057189879</v>
      </c>
      <c r="AA2420" s="1">
        <f>'S. ENERGÍA'!H2421/'S. ENERGÍA'!H2420-1</f>
        <v>-0.007134693451</v>
      </c>
      <c r="AB2420" s="1">
        <f>'S. ENERGÍA'!J2421/'S. ENERGÍA'!J2420-1</f>
        <v>0.01684981685</v>
      </c>
      <c r="AC2420" s="1">
        <f>'S. ENERGÍA'!L2421/'S. ENERGÍA'!L2420-1</f>
        <v>0.01837575246</v>
      </c>
      <c r="AD2420" s="1">
        <f>'S. ENERGÍA'!N2421/'S. ENERGÍA'!N2420-1</f>
        <v>-0.003117854916</v>
      </c>
      <c r="AE2420" s="1">
        <f>'S. ENERGÍA'!P2421/'S. ENERGÍA'!P2420-1</f>
        <v>-0.02204502814</v>
      </c>
      <c r="AF2420" s="1">
        <f>'S. ENERGÍA'!R2421/'S. ENERGÍA'!R2420-1</f>
        <v>0.01539942252</v>
      </c>
      <c r="AG2420" s="1">
        <f>'S. ENERGÍA'!T2421/'S. ENERGÍA'!T2420-1</f>
        <v>-0.001638672675</v>
      </c>
      <c r="AH2420" s="1">
        <f>SUMPRODUCT(X2420:AG2420,'Ponderaciones e Índices.'!$A$12:$J$12)</f>
        <v>0.01065029134</v>
      </c>
    </row>
    <row r="2421">
      <c r="A2421" s="1">
        <f>S.FINANCIERO!A2422</f>
        <v>45385</v>
      </c>
      <c r="B2421" s="1">
        <f>S.FINANCIERO!B2422/S.FINANCIERO!B2421-1</f>
        <v>0.005260038524</v>
      </c>
      <c r="C2421" s="1">
        <f>S.FINANCIERO!D2422/S.FINANCIERO!D2421-1</f>
        <v>0.0006201935004</v>
      </c>
      <c r="D2421" s="1">
        <f>S.FINANCIERO!F2422/S.FINANCIERO!F2421-1</f>
        <v>0.002749770852</v>
      </c>
      <c r="E2421" s="1">
        <f>S.FINANCIERO!H2422/S.FINANCIERO!H2421-1</f>
        <v>0.003691126532</v>
      </c>
      <c r="F2421" s="1">
        <f>S.FINANCIERO!J2422/S.FINANCIERO!J2421-1</f>
        <v>-0.001774360491</v>
      </c>
      <c r="G2421" s="1">
        <f>S.FINANCIERO!L2422/S.FINANCIERO!L2421-1</f>
        <v>0.00328742781</v>
      </c>
      <c r="H2421" s="1">
        <f>S.FINANCIERO!N2422/S.FINANCIERO!N2421-1</f>
        <v>0.003823047515</v>
      </c>
      <c r="I2421" s="1">
        <f>S.FINANCIERO!P2422/S.FINANCIERO!P2421-1</f>
        <v>0.001809408926</v>
      </c>
      <c r="J2421" s="1">
        <f>S.FINANCIERO!R2422/S.FINANCIERO!R2421-1</f>
        <v>-0.002898950856</v>
      </c>
      <c r="K2421" s="1">
        <f>S.FINANCIERO!T2422/S.FINANCIERO!T2421-1</f>
        <v>-0.01618122977</v>
      </c>
      <c r="L2421" s="1">
        <f>SUMPRODUCT(B2421:K2421, 'Ponderaciones e Índices.'!$A$4:$J$4)</f>
        <v>0.001561462651</v>
      </c>
      <c r="M2421" s="1">
        <f>'S. MATERIALES'!B2422/'S. MATERIALES'!B2421-1</f>
        <v>0.01115401115</v>
      </c>
      <c r="N2421" s="3">
        <f>'S. MATERIALES'!D2422/'S. MATERIALES'!D2421-1</f>
        <v>0.01249090468</v>
      </c>
      <c r="O2421" s="1">
        <f>'S. MATERIALES'!F2422/'S. MATERIALES'!F2421-1</f>
        <v>0.01835415721</v>
      </c>
      <c r="P2421" s="1">
        <f>'S. MATERIALES'!H2422/'S. MATERIALES'!H2421-1</f>
        <v>0.03565008987</v>
      </c>
      <c r="Q2421" s="1">
        <f>'S. MATERIALES'!J2422/'S. MATERIALES'!J2421-1</f>
        <v>0.002090378113</v>
      </c>
      <c r="R2421" s="1">
        <f>'S. MATERIALES'!L2422/'S. MATERIALES'!L2421-1</f>
        <v>0.02941644141</v>
      </c>
      <c r="S2421" s="1">
        <f>'S. MATERIALES'!N2422/'S. MATERIALES'!N2421-1</f>
        <v>0.02120141343</v>
      </c>
      <c r="T2421" s="1">
        <f>'S. MATERIALES'!P2422/'S. MATERIALES'!P2421-1</f>
        <v>0.02847457627</v>
      </c>
      <c r="U2421" s="1">
        <f>'S. MATERIALES'!R2422/'S. MATERIALES'!R2421-1</f>
        <v>-0.002063273728</v>
      </c>
      <c r="V2421" s="1">
        <f>'S. MATERIALES'!T2422/'S. MATERIALES'!T2421-1</f>
        <v>0.06676003735</v>
      </c>
      <c r="W2421" s="1">
        <f>SUMPRODUCT(M2421:V2421,'Ponderaciones e Índices.'!$A$8:$J$8)</f>
        <v>0.01715819912</v>
      </c>
      <c r="X2421" s="1">
        <f>'S. ENERGÍA'!B2422/'S. ENERGÍA'!B2421-1</f>
        <v>0.01105937136</v>
      </c>
      <c r="Y2421" s="1">
        <f>'S. ENERGÍA'!D2422/'S. ENERGÍA'!D2421-1</f>
        <v>0.0115819209</v>
      </c>
      <c r="Z2421" s="1">
        <f>'S. ENERGÍA'!F2422/'S. ENERGÍA'!F2421-1</f>
        <v>-0.004320987654</v>
      </c>
      <c r="AA2421" s="1">
        <f>'S. ENERGÍA'!H2422/'S. ENERGÍA'!H2421-1</f>
        <v>-0.02027323654</v>
      </c>
      <c r="AB2421" s="1">
        <f>'S. ENERGÍA'!J2422/'S. ENERGÍA'!J2421-1</f>
        <v>0.02233429395</v>
      </c>
      <c r="AC2421" s="1">
        <f>'S. ENERGÍA'!L2422/'S. ENERGÍA'!L2421-1</f>
        <v>0.0146220056</v>
      </c>
      <c r="AD2421" s="1">
        <f>'S. ENERGÍA'!N2422/'S. ENERGÍA'!N2421-1</f>
        <v>0.003544620517</v>
      </c>
      <c r="AE2421" s="1">
        <f>'S. ENERGÍA'!P2422/'S. ENERGÍA'!P2421-1</f>
        <v>0.01886490807</v>
      </c>
      <c r="AF2421" s="1">
        <f>'S. ENERGÍA'!R2422/'S. ENERGÍA'!R2421-1</f>
        <v>0.009478672986</v>
      </c>
      <c r="AG2421" s="1">
        <f>'S. ENERGÍA'!T2422/'S. ENERGÍA'!T2421-1</f>
        <v>0.02215839146</v>
      </c>
      <c r="AH2421" s="1">
        <f>SUMPRODUCT(X2421:AG2421,'Ponderaciones e Índices.'!$A$12:$J$12)</f>
        <v>0.009837390961</v>
      </c>
    </row>
    <row r="2422">
      <c r="A2422" s="1">
        <f>S.FINANCIERO!A2423</f>
        <v>45386</v>
      </c>
      <c r="B2422" s="1">
        <f>S.FINANCIERO!B2423/S.FINANCIERO!B2422-1</f>
        <v>0.007959319036</v>
      </c>
      <c r="C2422" s="1">
        <f>S.FINANCIERO!D2423/S.FINANCIERO!D2422-1</f>
        <v>0.004710549151</v>
      </c>
      <c r="D2422" s="1">
        <f>S.FINANCIERO!F2423/S.FINANCIERO!F2422-1</f>
        <v>-0.002742230347</v>
      </c>
      <c r="E2422" s="1">
        <f>S.FINANCIERO!H2423/S.FINANCIERO!H2422-1</f>
        <v>-0.004707266843</v>
      </c>
      <c r="F2422" s="1">
        <f>S.FINANCIERO!J2423/S.FINANCIERO!J2422-1</f>
        <v>-0.007110057769</v>
      </c>
      <c r="G2422" s="1">
        <f>S.FINANCIERO!L2423/S.FINANCIERO!L2422-1</f>
        <v>-0.00398512221</v>
      </c>
      <c r="H2422" s="1">
        <f>S.FINANCIERO!N2423/S.FINANCIERO!N2422-1</f>
        <v>-0.01432807399</v>
      </c>
      <c r="I2422" s="1">
        <f>S.FINANCIERO!P2423/S.FINANCIERO!P2422-1</f>
        <v>-0.009331727875</v>
      </c>
      <c r="J2422" s="1">
        <f>S.FINANCIERO!R2423/S.FINANCIERO!R2422-1</f>
        <v>-0.002907379205</v>
      </c>
      <c r="K2422" s="1">
        <f>S.FINANCIERO!T2423/S.FINANCIERO!T2422-1</f>
        <v>-0.008693609023</v>
      </c>
      <c r="L2422" s="1">
        <f>SUMPRODUCT(B2422:K2422, 'Ponderaciones e Índices.'!$A$4:$J$4)</f>
        <v>-0.003248848299</v>
      </c>
      <c r="M2422" s="1">
        <f>'S. MATERIALES'!B2423/'S. MATERIALES'!B2422-1</f>
        <v>-0.0008485362749</v>
      </c>
      <c r="N2422" s="3">
        <f>'S. MATERIALES'!D2423/'S. MATERIALES'!D2422-1</f>
        <v>-0.01688825009</v>
      </c>
      <c r="O2422" s="1">
        <f>'S. MATERIALES'!F2423/'S. MATERIALES'!F2422-1</f>
        <v>-0.03501975125</v>
      </c>
      <c r="P2422" s="1">
        <f>'S. MATERIALES'!H2423/'S. MATERIALES'!H2422-1</f>
        <v>-0.01923633208</v>
      </c>
      <c r="Q2422" s="1">
        <f>'S. MATERIALES'!J2423/'S. MATERIALES'!J2422-1</f>
        <v>-0.009509785876</v>
      </c>
      <c r="R2422" s="1">
        <f>'S. MATERIALES'!L2423/'S. MATERIALES'!L2422-1</f>
        <v>-0.01791782515</v>
      </c>
      <c r="S2422" s="1">
        <f>'S. MATERIALES'!N2423/'S. MATERIALES'!N2422-1</f>
        <v>-0.0184544406</v>
      </c>
      <c r="T2422" s="1">
        <f>'S. MATERIALES'!P2423/'S. MATERIALES'!P2422-1</f>
        <v>-0.001318391562</v>
      </c>
      <c r="U2422" s="1">
        <f>'S. MATERIALES'!R2423/'S. MATERIALES'!R2422-1</f>
        <v>0.05651274983</v>
      </c>
      <c r="V2422" s="1">
        <f>'S. MATERIALES'!T2423/'S. MATERIALES'!T2422-1</f>
        <v>-0.01006564551</v>
      </c>
      <c r="W2422" s="1">
        <f>SUMPRODUCT(M2422:V2422,'Ponderaciones e Índices.'!$A$8:$J$8)</f>
        <v>0.004509764109</v>
      </c>
      <c r="X2422" s="1">
        <f>'S. ENERGÍA'!B2423/'S. ENERGÍA'!B2422-1</f>
        <v>0.002878526195</v>
      </c>
      <c r="Y2422" s="1">
        <f>'S. ENERGÍA'!D2423/'S. ENERGÍA'!D2422-1</f>
        <v>0.009866890068</v>
      </c>
      <c r="Z2422" s="1">
        <f>'S. ENERGÍA'!F2423/'S. ENERGÍA'!F2422-1</f>
        <v>-0.002273196942</v>
      </c>
      <c r="AA2422" s="1">
        <f>'S. ENERGÍA'!H2423/'S. ENERGÍA'!H2422-1</f>
        <v>-0.01185068019</v>
      </c>
      <c r="AB2422" s="1">
        <f>'S. ENERGÍA'!J2423/'S. ENERGÍA'!J2422-1</f>
        <v>0.008456659619</v>
      </c>
      <c r="AC2422" s="1">
        <f>'S. ENERGÍA'!L2423/'S. ENERGÍA'!L2422-1</f>
        <v>-0.001430907604</v>
      </c>
      <c r="AD2422" s="1">
        <f>'S. ENERGÍA'!N2423/'S. ENERGÍA'!N2422-1</f>
        <v>0.005402036152</v>
      </c>
      <c r="AE2422" s="1">
        <f>'S. ENERGÍA'!P2423/'S. ENERGÍA'!P2422-1</f>
        <v>0.01035619018</v>
      </c>
      <c r="AF2422" s="1">
        <f>'S. ENERGÍA'!R2423/'S. ENERGÍA'!R2422-1</f>
        <v>-0.01126760563</v>
      </c>
      <c r="AG2422" s="1">
        <f>'S. ENERGÍA'!T2423/'S. ENERGÍA'!T2422-1</f>
        <v>0.01686069851</v>
      </c>
      <c r="AH2422" s="1">
        <f>SUMPRODUCT(X2422:AG2422,'Ponderaciones e Índices.'!$A$12:$J$12)</f>
        <v>0.003839686057</v>
      </c>
    </row>
    <row r="2423">
      <c r="A2423" s="1">
        <f>S.FINANCIERO!A2424</f>
        <v>45387</v>
      </c>
      <c r="B2423" s="1">
        <f>S.FINANCIERO!B2424/S.FINANCIERO!B2423-1</f>
        <v>0.01710901513</v>
      </c>
      <c r="C2423" s="1">
        <f>S.FINANCIERO!D2424/S.FINANCIERO!D2423-1</f>
        <v>-0.005181986428</v>
      </c>
      <c r="D2423" s="1">
        <f>S.FINANCIERO!F2424/S.FINANCIERO!F2423-1</f>
        <v>0.008631225176</v>
      </c>
      <c r="E2423" s="1">
        <f>S.FINANCIERO!H2424/S.FINANCIERO!H2423-1</f>
        <v>0.004138338753</v>
      </c>
      <c r="F2423" s="1">
        <f>S.FINANCIERO!J2424/S.FINANCIERO!J2423-1</f>
        <v>0.007757720424</v>
      </c>
      <c r="G2423" s="1">
        <f>S.FINANCIERO!L2424/S.FINANCIERO!L2423-1</f>
        <v>0.003111940962</v>
      </c>
      <c r="H2423" s="1">
        <f>S.FINANCIERO!N2424/S.FINANCIERO!N2423-1</f>
        <v>0.008097523549</v>
      </c>
      <c r="I2423" s="1">
        <f>S.FINANCIERO!P2424/S.FINANCIERO!P2423-1</f>
        <v>0.006684898207</v>
      </c>
      <c r="J2423" s="1">
        <f>S.FINANCIERO!R2424/S.FINANCIERO!R2423-1</f>
        <v>0.007914468203</v>
      </c>
      <c r="K2423" s="1">
        <f>S.FINANCIERO!T2424/S.FINANCIERO!T2423-1</f>
        <v>0.005214505807</v>
      </c>
      <c r="L2423" s="1">
        <f>SUMPRODUCT(B2423:K2423, 'Ponderaciones e Índices.'!$A$4:$J$4)</f>
        <v>0.00583637009</v>
      </c>
      <c r="M2423" s="1">
        <f>'S. MATERIALES'!B2424/'S. MATERIALES'!B2423-1</f>
        <v>0.02972399151</v>
      </c>
      <c r="N2423" s="3">
        <f>'S. MATERIALES'!D2424/'S. MATERIALES'!D2423-1</f>
        <v>0.02668128655</v>
      </c>
      <c r="O2423" s="1">
        <f>'S. MATERIALES'!F2424/'S. MATERIALES'!F2423-1</f>
        <v>-0.003733234231</v>
      </c>
      <c r="P2423" s="1">
        <f>'S. MATERIALES'!H2424/'S. MATERIALES'!H2423-1</f>
        <v>0.01371479133</v>
      </c>
      <c r="Q2423" s="1">
        <f>'S. MATERIALES'!J2424/'S. MATERIALES'!J2423-1</f>
        <v>0.02985629336</v>
      </c>
      <c r="R2423" s="1">
        <f>'S. MATERIALES'!L2424/'S. MATERIALES'!L2423-1</f>
        <v>-0.001572821642</v>
      </c>
      <c r="S2423" s="1">
        <f>'S. MATERIALES'!N2424/'S. MATERIALES'!N2423-1</f>
        <v>0.02350176263</v>
      </c>
      <c r="T2423" s="1">
        <f>'S. MATERIALES'!P2424/'S. MATERIALES'!P2423-1</f>
        <v>0.007260726073</v>
      </c>
      <c r="U2423" s="1">
        <f>'S. MATERIALES'!R2424/'S. MATERIALES'!R2423-1</f>
        <v>0.03783431181</v>
      </c>
      <c r="V2423" s="1">
        <f>'S. MATERIALES'!T2424/'S. MATERIALES'!T2423-1</f>
        <v>0.05437665782</v>
      </c>
      <c r="W2423" s="1">
        <f>SUMPRODUCT(M2423:V2423,'Ponderaciones e Índices.'!$A$8:$J$8)</f>
        <v>0.02271205899</v>
      </c>
      <c r="X2423" s="1">
        <f>'S. ENERGÍA'!B2424/'S. ENERGÍA'!B2423-1</f>
        <v>0.01415996938</v>
      </c>
      <c r="Y2423" s="1">
        <f>'S. ENERGÍA'!D2424/'S. ENERGÍA'!D2423-1</f>
        <v>0.01686791409</v>
      </c>
      <c r="Z2423" s="1">
        <f>'S. ENERGÍA'!F2424/'S. ENERGÍA'!F2423-1</f>
        <v>-0.004971002486</v>
      </c>
      <c r="AA2423" s="1">
        <f>'S. ENERGÍA'!H2424/'S. ENERGÍA'!H2423-1</f>
        <v>-0.01142231426</v>
      </c>
      <c r="AB2423" s="1">
        <f>'S. ENERGÍA'!J2424/'S. ENERGÍA'!J2423-1</f>
        <v>0.01502445842</v>
      </c>
      <c r="AC2423" s="1">
        <f>'S. ENERGÍA'!L2424/'S. ENERGÍA'!L2423-1</f>
        <v>0.01371545548</v>
      </c>
      <c r="AD2423" s="1">
        <f>'S. ENERGÍA'!N2424/'S. ENERGÍA'!N2423-1</f>
        <v>0.006199628022</v>
      </c>
      <c r="AE2423" s="1">
        <f>'S. ENERGÍA'!P2424/'S. ENERGÍA'!P2423-1</f>
        <v>-0.00434850132</v>
      </c>
      <c r="AF2423" s="1">
        <f>'S. ENERGÍA'!R2424/'S. ENERGÍA'!R2423-1</f>
        <v>0.002849002849</v>
      </c>
      <c r="AG2423" s="1">
        <f>'S. ENERGÍA'!T2424/'S. ENERGÍA'!T2423-1</f>
        <v>0.02566127122</v>
      </c>
      <c r="AH2423" s="1">
        <f>SUMPRODUCT(X2423:AG2423,'Ponderaciones e Índices.'!$A$12:$J$12)</f>
        <v>0.01088158708</v>
      </c>
    </row>
    <row r="2424">
      <c r="A2424" s="1">
        <f>S.FINANCIERO!A2425</f>
        <v>45390</v>
      </c>
      <c r="B2424" s="1">
        <f>S.FINANCIERO!B2425/S.FINANCIERO!B2424-1</f>
        <v>0.006038386888</v>
      </c>
      <c r="C2424" s="1">
        <f>S.FINANCIERO!D2425/S.FINANCIERO!D2424-1</f>
        <v>-0.009549795362</v>
      </c>
      <c r="D2424" s="1">
        <f>S.FINANCIERO!F2425/S.FINANCIERO!F2424-1</f>
        <v>0.007800075729</v>
      </c>
      <c r="E2424" s="1">
        <f>S.FINANCIERO!H2425/S.FINANCIERO!H2424-1</f>
        <v>0.006623491316</v>
      </c>
      <c r="F2424" s="1">
        <f>S.FINANCIERO!J2425/S.FINANCIERO!J2424-1</f>
        <v>0.00858623242</v>
      </c>
      <c r="G2424" s="1">
        <f>S.FINANCIERO!L2425/S.FINANCIERO!L2424-1</f>
        <v>0.007002304556</v>
      </c>
      <c r="H2424" s="1">
        <f>S.FINANCIERO!N2425/S.FINANCIERO!N2424-1</f>
        <v>0.004380357382</v>
      </c>
      <c r="I2424" s="1">
        <f>S.FINANCIERO!P2425/S.FINANCIERO!P2424-1</f>
        <v>0.009658919408</v>
      </c>
      <c r="J2424" s="1">
        <f>S.FINANCIERO!R2425/S.FINANCIERO!R2424-1</f>
        <v>-0.002617440419</v>
      </c>
      <c r="K2424" s="1">
        <f>S.FINANCIERO!T2425/S.FINANCIERO!T2424-1</f>
        <v>-0.006130629568</v>
      </c>
      <c r="L2424" s="1">
        <f>SUMPRODUCT(B2424:K2424, 'Ponderaciones e Índices.'!$A$4:$J$4)</f>
        <v>0.003571666863</v>
      </c>
      <c r="M2424" s="1">
        <f>'S. MATERIALES'!B2425/'S. MATERIALES'!B2424-1</f>
        <v>-0.009072164948</v>
      </c>
      <c r="N2424" s="3">
        <f>'S. MATERIALES'!D2425/'S. MATERIALES'!D2424-1</f>
        <v>-0.01447727542</v>
      </c>
      <c r="O2424" s="1">
        <f>'S. MATERIALES'!F2425/'S. MATERIALES'!F2424-1</f>
        <v>0.008568311941</v>
      </c>
      <c r="P2424" s="1">
        <f>'S. MATERIALES'!H2425/'S. MATERIALES'!H2424-1</f>
        <v>-0.01120162933</v>
      </c>
      <c r="Q2424" s="1">
        <f>'S. MATERIALES'!J2425/'S. MATERIALES'!J2424-1</f>
        <v>-0.0189462288</v>
      </c>
      <c r="R2424" s="1">
        <f>'S. MATERIALES'!L2425/'S. MATERIALES'!L2424-1</f>
        <v>0.00456836799</v>
      </c>
      <c r="S2424" s="1">
        <f>'S. MATERIALES'!N2425/'S. MATERIALES'!N2424-1</f>
        <v>-0.002296211251</v>
      </c>
      <c r="T2424" s="1">
        <f>'S. MATERIALES'!P2425/'S. MATERIALES'!P2424-1</f>
        <v>0.007863695937</v>
      </c>
      <c r="U2424" s="1">
        <f>'S. MATERIALES'!R2425/'S. MATERIALES'!R2424-1</f>
        <v>0.005028284098</v>
      </c>
      <c r="V2424" s="1">
        <f>'S. MATERIALES'!T2425/'S. MATERIALES'!T2424-1</f>
        <v>0.03060796646</v>
      </c>
      <c r="W2424" s="1">
        <f>SUMPRODUCT(M2424:V2424,'Ponderaciones e Índices.'!$A$8:$J$8)</f>
        <v>-0.0005280335215</v>
      </c>
      <c r="X2424" s="1">
        <f>'S. ENERGÍA'!B2425/'S. ENERGÍA'!B2424-1</f>
        <v>-0.008679245283</v>
      </c>
      <c r="Y2424" s="1">
        <f>'S. ENERGÍA'!D2425/'S. ENERGÍA'!D2424-1</f>
        <v>-0.007432922408</v>
      </c>
      <c r="Z2424" s="1">
        <f>'S. ENERGÍA'!F2425/'S. ENERGÍA'!F2424-1</f>
        <v>-0.004163197336</v>
      </c>
      <c r="AA2424" s="1">
        <f>'S. ENERGÍA'!H2425/'S. ENERGÍA'!H2424-1</f>
        <v>-0.004428510731</v>
      </c>
      <c r="AB2424" s="1">
        <f>'S. ENERGÍA'!J2425/'S. ENERGÍA'!J2424-1</f>
        <v>0.003098106713</v>
      </c>
      <c r="AC2424" s="1">
        <f>'S. ENERGÍA'!L2425/'S. ENERGÍA'!L2424-1</f>
        <v>0.002625201939</v>
      </c>
      <c r="AD2424" s="1">
        <f>'S. ENERGÍA'!N2425/'S. ENERGÍA'!N2424-1</f>
        <v>0.001026904909</v>
      </c>
      <c r="AE2424" s="1">
        <f>'S. ENERGÍA'!P2425/'S. ENERGÍA'!P2424-1</f>
        <v>0.01840586492</v>
      </c>
      <c r="AF2424" s="1">
        <f>'S. ENERGÍA'!R2425/'S. ENERGÍA'!R2424-1</f>
        <v>-0.008522727273</v>
      </c>
      <c r="AG2424" s="1">
        <f>'S. ENERGÍA'!T2425/'S. ENERGÍA'!T2424-1</f>
        <v>-0.0103926097</v>
      </c>
      <c r="AH2424" s="1">
        <f>SUMPRODUCT(X2424:AG2424,'Ponderaciones e Índices.'!$A$12:$J$12)</f>
        <v>-0.005147219552</v>
      </c>
    </row>
    <row r="2425">
      <c r="A2425" s="1">
        <f>S.FINANCIERO!A2426</f>
        <v>45391</v>
      </c>
      <c r="B2425" s="1">
        <f>S.FINANCIERO!B2426/S.FINANCIERO!B2425-1</f>
        <v>-0.003358342265</v>
      </c>
      <c r="C2425" s="1">
        <f>S.FINANCIERO!D2426/S.FINANCIERO!D2425-1</f>
        <v>0.004007012271</v>
      </c>
      <c r="D2425" s="1">
        <f>S.FINANCIERO!F2426/S.FINANCIERO!F2425-1</f>
        <v>0.003381424707</v>
      </c>
      <c r="E2425" s="1">
        <f>S.FINANCIERO!H2426/S.FINANCIERO!H2425-1</f>
        <v>0.002047082907</v>
      </c>
      <c r="F2425" s="1">
        <f>S.FINANCIERO!J2426/S.FINANCIERO!J2425-1</f>
        <v>0.0001467782181</v>
      </c>
      <c r="G2425" s="1">
        <f>S.FINANCIERO!L2426/S.FINANCIERO!L2425-1</f>
        <v>0.001584367573</v>
      </c>
      <c r="H2425" s="1">
        <f>S.FINANCIERO!N2426/S.FINANCIERO!N2425-1</f>
        <v>0.013808819</v>
      </c>
      <c r="I2425" s="1">
        <f>S.FINANCIERO!P2426/S.FINANCIERO!P2425-1</f>
        <v>0</v>
      </c>
      <c r="J2425" s="1">
        <f>S.FINANCIERO!R2426/S.FINANCIERO!R2425-1</f>
        <v>-0.003038674033</v>
      </c>
      <c r="K2425" s="1">
        <f>S.FINANCIERO!T2426/S.FINANCIERO!T2425-1</f>
        <v>-0.01494661922</v>
      </c>
      <c r="L2425" s="1">
        <f>SUMPRODUCT(B2425:K2425, 'Ponderaciones e Índices.'!$A$4:$J$4)</f>
        <v>0.001805825392</v>
      </c>
      <c r="M2425" s="1">
        <f>'S. MATERIALES'!B2426/'S. MATERIALES'!B2425-1</f>
        <v>0.01706200583</v>
      </c>
      <c r="N2425" s="3">
        <f>'S. MATERIALES'!D2426/'S. MATERIALES'!D2425-1</f>
        <v>0.01685731487</v>
      </c>
      <c r="O2425" s="1">
        <f>'S. MATERIALES'!F2426/'S. MATERIALES'!F2425-1</f>
        <v>0.01699664326</v>
      </c>
      <c r="P2425" s="1">
        <f>'S. MATERIALES'!H2426/'S. MATERIALES'!H2425-1</f>
        <v>0.01794909519</v>
      </c>
      <c r="Q2425" s="1">
        <f>'S. MATERIALES'!J2426/'S. MATERIALES'!J2425-1</f>
        <v>0.0134878303</v>
      </c>
      <c r="R2425" s="1">
        <f>'S. MATERIALES'!L2426/'S. MATERIALES'!L2425-1</f>
        <v>0.04594636977</v>
      </c>
      <c r="S2425" s="1">
        <f>'S. MATERIALES'!N2426/'S. MATERIALES'!N2425-1</f>
        <v>0.008055235903</v>
      </c>
      <c r="T2425" s="1">
        <f>'S. MATERIALES'!P2426/'S. MATERIALES'!P2425-1</f>
        <v>0.05006501951</v>
      </c>
      <c r="U2425" s="1">
        <f>'S. MATERIALES'!R2426/'S. MATERIALES'!R2425-1</f>
        <v>0.02814258912</v>
      </c>
      <c r="V2425" s="1">
        <f>'S. MATERIALES'!T2426/'S. MATERIALES'!T2425-1</f>
        <v>0.06631407648</v>
      </c>
      <c r="W2425" s="1">
        <f>SUMPRODUCT(M2425:V2425,'Ponderaciones e Índices.'!$A$8:$J$8)</f>
        <v>0.02745015297</v>
      </c>
      <c r="X2425" s="1">
        <f>'S. ENERGÍA'!B2426/'S. ENERGÍA'!B2425-1</f>
        <v>0.0009516558812</v>
      </c>
      <c r="Y2425" s="1">
        <f>'S. ENERGÍA'!D2426/'S. ENERGÍA'!D2425-1</f>
        <v>0.01360730594</v>
      </c>
      <c r="Z2425" s="1">
        <f>'S. ENERGÍA'!F2426/'S. ENERGÍA'!F2425-1</f>
        <v>0.001254180602</v>
      </c>
      <c r="AA2425" s="1">
        <f>'S. ENERGÍA'!H2426/'S. ENERGÍA'!H2425-1</f>
        <v>0.005996059247</v>
      </c>
      <c r="AB2425" s="1">
        <f>'S. ENERGÍA'!J2426/'S. ENERGÍA'!J2425-1</f>
        <v>0.004461221688</v>
      </c>
      <c r="AC2425" s="1">
        <f>'S. ENERGÍA'!L2426/'S. ENERGÍA'!L2425-1</f>
        <v>-0.007452165156</v>
      </c>
      <c r="AD2425" s="1">
        <f>'S. ENERGÍA'!N2426/'S. ENERGÍA'!N2425-1</f>
        <v>-0.01128436602</v>
      </c>
      <c r="AE2425" s="1">
        <f>'S. ENERGÍA'!P2426/'S. ENERGÍA'!P2425-1</f>
        <v>0.01975800276</v>
      </c>
      <c r="AF2425" s="1">
        <f>'S. ENERGÍA'!R2426/'S. ENERGÍA'!R2425-1</f>
        <v>-0.003820439351</v>
      </c>
      <c r="AG2425" s="1">
        <f>'S. ENERGÍA'!T2426/'S. ENERGÍA'!T2425-1</f>
        <v>-0.01127965772</v>
      </c>
      <c r="AH2425" s="1">
        <f>SUMPRODUCT(X2425:AG2425,'Ponderaciones e Índices.'!$A$12:$J$12)</f>
        <v>0.004344316485</v>
      </c>
    </row>
    <row r="2426">
      <c r="A2426" s="1">
        <f>S.FINANCIERO!A2427</f>
        <v>45392</v>
      </c>
      <c r="B2426" s="1">
        <f>S.FINANCIERO!B2427/S.FINANCIERO!B2426-1</f>
        <v>-0.01003728133</v>
      </c>
      <c r="C2426" s="1">
        <f>S.FINANCIERO!D2427/S.FINANCIERO!D2426-1</f>
        <v>-0.01771015216</v>
      </c>
      <c r="D2426" s="1">
        <f>S.FINANCIERO!F2427/S.FINANCIERO!F2426-1</f>
        <v>-0.02104396016</v>
      </c>
      <c r="E2426" s="1">
        <f>S.FINANCIERO!H2427/S.FINANCIERO!H2426-1</f>
        <v>-0.02174230264</v>
      </c>
      <c r="F2426" s="1">
        <f>S.FINANCIERO!J2427/S.FINANCIERO!J2426-1</f>
        <v>-0.01438215439</v>
      </c>
      <c r="G2426" s="1">
        <f>S.FINANCIERO!L2427/S.FINANCIERO!L2426-1</f>
        <v>-0.006327445294</v>
      </c>
      <c r="H2426" s="1">
        <f>S.FINANCIERO!N2427/S.FINANCIERO!N2426-1</f>
        <v>-0.03961197312</v>
      </c>
      <c r="I2426" s="1">
        <f>S.FINANCIERO!P2427/S.FINANCIERO!P2426-1</f>
        <v>-0.01405082212</v>
      </c>
      <c r="J2426" s="1">
        <f>S.FINANCIERO!R2427/S.FINANCIERO!R2426-1</f>
        <v>-0.005680243835</v>
      </c>
      <c r="K2426" s="1">
        <f>S.FINANCIERO!T2427/S.FINANCIERO!T2426-1</f>
        <v>-0.01300578035</v>
      </c>
      <c r="L2426" s="1">
        <f>SUMPRODUCT(B2426:K2426, 'Ponderaciones e Índices.'!$A$4:$J$4)</f>
        <v>-0.01725045733</v>
      </c>
      <c r="M2426" s="1">
        <f>'S. MATERIALES'!B2427/'S. MATERIALES'!B2426-1</f>
        <v>0.001636661211</v>
      </c>
      <c r="N2426" s="3">
        <f>'S. MATERIALES'!D2427/'S. MATERIALES'!D2426-1</f>
        <v>-0.007815275311</v>
      </c>
      <c r="O2426" s="1">
        <f>'S. MATERIALES'!F2427/'S. MATERIALES'!F2426-1</f>
        <v>-0.01462420101</v>
      </c>
      <c r="P2426" s="1">
        <f>'S. MATERIALES'!H2427/'S. MATERIALES'!H2426-1</f>
        <v>0.01401936696</v>
      </c>
      <c r="Q2426" s="1">
        <f>'S. MATERIALES'!J2427/'S. MATERIALES'!J2426-1</f>
        <v>0.006170225637</v>
      </c>
      <c r="R2426" s="1">
        <f>'S. MATERIALES'!L2427/'S. MATERIALES'!L2426-1</f>
        <v>0.01244377811</v>
      </c>
      <c r="S2426" s="1">
        <f>'S. MATERIALES'!N2427/'S. MATERIALES'!N2426-1</f>
        <v>-0.003424657534</v>
      </c>
      <c r="T2426" s="1">
        <f>'S. MATERIALES'!P2427/'S. MATERIALES'!P2426-1</f>
        <v>-0.005572755418</v>
      </c>
      <c r="U2426" s="1">
        <f>'S. MATERIALES'!R2427/'S. MATERIALES'!R2426-1</f>
        <v>-0.03588807786</v>
      </c>
      <c r="V2426" s="1">
        <f>'S. MATERIALES'!T2427/'S. MATERIALES'!T2426-1</f>
        <v>-0.005723006486</v>
      </c>
      <c r="W2426" s="1">
        <f>SUMPRODUCT(M2426:V2426,'Ponderaciones e Índices.'!$A$8:$J$8)</f>
        <v>-0.007156856819</v>
      </c>
      <c r="X2426" s="1">
        <f>'S. ENERGÍA'!B2427/'S. ENERGÍA'!B2426-1</f>
        <v>0.02224757558</v>
      </c>
      <c r="Y2426" s="1">
        <f>'S. ENERGÍA'!D2427/'S. ENERGÍA'!D2426-1</f>
        <v>0.01459590954</v>
      </c>
      <c r="Z2426" s="1">
        <f>'S. ENERGÍA'!F2427/'S. ENERGÍA'!F2426-1</f>
        <v>-0.01377870564</v>
      </c>
      <c r="AA2426" s="1">
        <f>'S. ENERGÍA'!H2427/'S. ENERGÍA'!H2426-1</f>
        <v>-0.02134233854</v>
      </c>
      <c r="AB2426" s="1">
        <f>'S. ENERGÍA'!J2427/'S. ENERGÍA'!J2426-1</f>
        <v>0.01844892381</v>
      </c>
      <c r="AC2426" s="1">
        <f>'S. ENERGÍA'!L2427/'S. ENERGÍA'!L2426-1</f>
        <v>0.02465503247</v>
      </c>
      <c r="AD2426" s="1">
        <f>'S. ENERGÍA'!N2427/'S. ENERGÍA'!N2426-1</f>
        <v>-0.001452583524</v>
      </c>
      <c r="AE2426" s="1">
        <f>'S. ENERGÍA'!P2427/'S. ENERGÍA'!P2426-1</f>
        <v>0.01697206368</v>
      </c>
      <c r="AF2426" s="1">
        <f>'S. ENERGÍA'!R2427/'S. ENERGÍA'!R2426-1</f>
        <v>0.01054650048</v>
      </c>
      <c r="AG2426" s="1">
        <f>'S. ENERGÍA'!T2427/'S. ENERGÍA'!T2426-1</f>
        <v>0.02832415421</v>
      </c>
      <c r="AH2426" s="1">
        <f>SUMPRODUCT(X2426:AG2426,'Ponderaciones e Índices.'!$A$12:$J$12)</f>
        <v>0.01215770181</v>
      </c>
    </row>
    <row r="2427">
      <c r="A2427" s="1">
        <f>S.FINANCIERO!A2428</f>
        <v>45393</v>
      </c>
      <c r="B2427" s="1">
        <f>S.FINANCIERO!B2428/S.FINANCIERO!B2427-1</f>
        <v>-0.006011008111</v>
      </c>
      <c r="C2427" s="1">
        <f>S.FINANCIERO!D2428/S.FINANCIERO!D2427-1</f>
        <v>0.003809040122</v>
      </c>
      <c r="D2427" s="1">
        <f>S.FINANCIERO!F2428/S.FINANCIERO!F2427-1</f>
        <v>-0.008108935129</v>
      </c>
      <c r="E2427" s="1">
        <f>S.FINANCIERO!H2428/S.FINANCIERO!H2427-1</f>
        <v>-0.0008949880668</v>
      </c>
      <c r="F2427" s="1">
        <f>S.FINANCIERO!J2428/S.FINANCIERO!J2427-1</f>
        <v>-0.009380583681</v>
      </c>
      <c r="G2427" s="1">
        <f>S.FINANCIERO!L2428/S.FINANCIERO!L2427-1</f>
        <v>-0.007959671</v>
      </c>
      <c r="H2427" s="1">
        <f>S.FINANCIERO!N2428/S.FINANCIERO!N2427-1</f>
        <v>0.01418533035</v>
      </c>
      <c r="I2427" s="1">
        <f>S.FINANCIERO!P2428/S.FINANCIERO!P2427-1</f>
        <v>-0.01607034566</v>
      </c>
      <c r="J2427" s="1">
        <f>S.FINANCIERO!R2428/S.FINANCIERO!R2427-1</f>
        <v>-0.01490873624</v>
      </c>
      <c r="K2427" s="1">
        <f>S.FINANCIERO!T2428/S.FINANCIERO!T2427-1</f>
        <v>-0.01195705222</v>
      </c>
      <c r="L2427" s="1">
        <f>SUMPRODUCT(B2427:K2427, 'Ponderaciones e Índices.'!$A$4:$J$4)</f>
        <v>-0.004403468927</v>
      </c>
      <c r="M2427" s="1">
        <f>'S. MATERIALES'!B2428/'S. MATERIALES'!B2427-1</f>
        <v>0.007761437908</v>
      </c>
      <c r="N2427" s="3">
        <f>'S. MATERIALES'!D2428/'S. MATERIALES'!D2427-1</f>
        <v>0.006922067072</v>
      </c>
      <c r="O2427" s="1">
        <f>'S. MATERIALES'!F2428/'S. MATERIALES'!F2427-1</f>
        <v>-0.00476440786</v>
      </c>
      <c r="P2427" s="1">
        <f>'S. MATERIALES'!H2428/'S. MATERIALES'!H2427-1</f>
        <v>0.02636830103</v>
      </c>
      <c r="Q2427" s="1">
        <f>'S. MATERIALES'!J2428/'S. MATERIALES'!J2427-1</f>
        <v>-0.002224493477</v>
      </c>
      <c r="R2427" s="1">
        <f>'S. MATERIALES'!L2428/'S. MATERIALES'!L2427-1</f>
        <v>-0.01599289205</v>
      </c>
      <c r="S2427" s="1">
        <f>'S. MATERIALES'!N2428/'S. MATERIALES'!N2427-1</f>
        <v>0.01489117984</v>
      </c>
      <c r="T2427" s="1">
        <f>'S. MATERIALES'!P2428/'S. MATERIALES'!P2427-1</f>
        <v>-0.007471980075</v>
      </c>
      <c r="U2427" s="1">
        <f>'S. MATERIALES'!R2428/'S. MATERIALES'!R2427-1</f>
        <v>-0.01892744479</v>
      </c>
      <c r="V2427" s="1">
        <f>'S. MATERIALES'!T2428/'S. MATERIALES'!T2427-1</f>
        <v>0.03031465848</v>
      </c>
      <c r="W2427" s="1">
        <f>SUMPRODUCT(M2427:V2427,'Ponderaciones e Índices.'!$A$8:$J$8)</f>
        <v>-0.0008751150059</v>
      </c>
      <c r="X2427" s="1">
        <f>'S. ENERGÍA'!B2428/'S. ENERGÍA'!B2427-1</f>
        <v>-0.02399553571</v>
      </c>
      <c r="Y2427" s="1">
        <f>'S. ENERGÍA'!D2428/'S. ENERGÍA'!D2427-1</f>
        <v>-0.02060207797</v>
      </c>
      <c r="Z2427" s="1">
        <f>'S. ENERGÍA'!F2428/'S. ENERGÍA'!F2427-1</f>
        <v>0.0006350550381</v>
      </c>
      <c r="AA2427" s="1">
        <f>'S. ENERGÍA'!H2428/'S. ENERGÍA'!H2427-1</f>
        <v>-0.01100308828</v>
      </c>
      <c r="AB2427" s="1">
        <f>'S. ENERGÍA'!J2428/'S. ENERGÍA'!J2427-1</f>
        <v>-0.0315330426</v>
      </c>
      <c r="AC2427" s="1">
        <f>'S. ENERGÍA'!L2428/'S. ENERGÍA'!L2427-1</f>
        <v>-0.03525101495</v>
      </c>
      <c r="AD2427" s="1">
        <f>'S. ENERGÍA'!N2428/'S. ENERGÍA'!N2427-1</f>
        <v>-0.002285951787</v>
      </c>
      <c r="AE2427" s="1">
        <f>'S. ENERGÍA'!P2428/'S. ENERGÍA'!P2427-1</f>
        <v>-0.01668881997</v>
      </c>
      <c r="AF2427" s="1">
        <f>'S. ENERGÍA'!R2428/'S. ENERGÍA'!R2427-1</f>
        <v>-0.006641366224</v>
      </c>
      <c r="AG2427" s="1">
        <f>'S. ENERGÍA'!T2428/'S. ENERGÍA'!T2427-1</f>
        <v>-0.01530221882</v>
      </c>
      <c r="AH2427" s="1">
        <f>SUMPRODUCT(X2427:AG2427,'Ponderaciones e Índices.'!$A$12:$J$12)</f>
        <v>-0.0180359184</v>
      </c>
    </row>
    <row r="2428">
      <c r="A2428" s="1">
        <f>S.FINANCIERO!A2429</f>
        <v>45394</v>
      </c>
      <c r="B2428" s="1">
        <f>S.FINANCIERO!B2429/S.FINANCIERO!B2428-1</f>
        <v>-0.01158469945</v>
      </c>
      <c r="C2428" s="1">
        <f>S.FINANCIERO!D2429/S.FINANCIERO!D2428-1</f>
        <v>-0.009739438401</v>
      </c>
      <c r="D2428" s="1">
        <f>S.FINANCIERO!F2429/S.FINANCIERO!F2428-1</f>
        <v>-0.01164584297</v>
      </c>
      <c r="E2428" s="1">
        <f>S.FINANCIERO!H2429/S.FINANCIERO!H2428-1</f>
        <v>-0.008659301284</v>
      </c>
      <c r="F2428" s="1">
        <f>S.FINANCIERO!J2429/S.FINANCIERO!J2428-1</f>
        <v>-0.005711709003</v>
      </c>
      <c r="G2428" s="1">
        <f>S.FINANCIERO!L2429/S.FINANCIERO!L2428-1</f>
        <v>-0.010787198</v>
      </c>
      <c r="H2428" s="1">
        <f>S.FINANCIERO!N2429/S.FINANCIERO!N2428-1</f>
        <v>-0.00386455294</v>
      </c>
      <c r="I2428" s="1">
        <f>S.FINANCIERO!P2429/S.FINANCIERO!P2428-1</f>
        <v>-0.01540832049</v>
      </c>
      <c r="J2428" s="1">
        <f>S.FINANCIERO!R2429/S.FINANCIERO!R2428-1</f>
        <v>-0.006930693069</v>
      </c>
      <c r="K2428" s="1">
        <f>S.FINANCIERO!T2429/S.FINANCIERO!T2428-1</f>
        <v>-0.003210669301</v>
      </c>
      <c r="L2428" s="1">
        <f>SUMPRODUCT(B2428:K2428, 'Ponderaciones e Índices.'!$A$4:$J$4)</f>
        <v>-0.009512141186</v>
      </c>
      <c r="M2428" s="1">
        <f>'S. MATERIALES'!B2429/'S. MATERIALES'!B2428-1</f>
        <v>-0.004053506283</v>
      </c>
      <c r="N2428" s="3">
        <f>'S. MATERIALES'!D2429/'S. MATERIALES'!D2428-1</f>
        <v>0.003200189641</v>
      </c>
      <c r="O2428" s="1">
        <f>'S. MATERIALES'!F2429/'S. MATERIALES'!F2428-1</f>
        <v>-0.01810938676</v>
      </c>
      <c r="P2428" s="1">
        <f>'S. MATERIALES'!H2429/'S. MATERIALES'!H2428-1</f>
        <v>-0.009304263297</v>
      </c>
      <c r="Q2428" s="1">
        <f>'S. MATERIALES'!J2429/'S. MATERIALES'!J2428-1</f>
        <v>-0.01994456496</v>
      </c>
      <c r="R2428" s="1">
        <f>'S. MATERIALES'!L2429/'S. MATERIALES'!L2428-1</f>
        <v>-0.00662151994</v>
      </c>
      <c r="S2428" s="1">
        <f>'S. MATERIALES'!N2429/'S. MATERIALES'!N2428-1</f>
        <v>-0.009029345372</v>
      </c>
      <c r="T2428" s="1">
        <f>'S. MATERIALES'!P2429/'S. MATERIALES'!P2428-1</f>
        <v>-0.04203262233</v>
      </c>
      <c r="U2428" s="1">
        <f>'S. MATERIALES'!R2429/'S. MATERIALES'!R2428-1</f>
        <v>0.006430868167</v>
      </c>
      <c r="V2428" s="1">
        <f>'S. MATERIALES'!T2429/'S. MATERIALES'!T2428-1</f>
        <v>-0.01638733706</v>
      </c>
      <c r="W2428" s="1">
        <f>SUMPRODUCT(M2428:V2428,'Ponderaciones e Índices.'!$A$8:$J$8)</f>
        <v>-0.008986606322</v>
      </c>
      <c r="X2428" s="1">
        <f>'S. ENERGÍA'!B2429/'S. ENERGÍA'!B2428-1</f>
        <v>-0.01048218029</v>
      </c>
      <c r="Y2428" s="1">
        <f>'S. ENERGÍA'!D2429/'S. ENERGÍA'!D2428-1</f>
        <v>-0.01187777677</v>
      </c>
      <c r="Z2428" s="1">
        <f>'S. ENERGÍA'!F2429/'S. ENERGÍA'!F2428-1</f>
        <v>-0.004231013328</v>
      </c>
      <c r="AA2428" s="1">
        <f>'S. ENERGÍA'!H2429/'S. ENERGÍA'!H2428-1</f>
        <v>-0.01211768349</v>
      </c>
      <c r="AB2428" s="1">
        <f>'S. ENERGÍA'!J2429/'S. ENERGÍA'!J2428-1</f>
        <v>0.0006927606512</v>
      </c>
      <c r="AC2428" s="1">
        <f>'S. ENERGÍA'!L2429/'S. ENERGÍA'!L2428-1</f>
        <v>-0.01108488145</v>
      </c>
      <c r="AD2428" s="1">
        <f>'S. ENERGÍA'!N2429/'S. ENERGÍA'!N2428-1</f>
        <v>-0.003749218913</v>
      </c>
      <c r="AE2428" s="1">
        <f>'S. ENERGÍA'!P2429/'S. ENERGÍA'!P2428-1</f>
        <v>-0.01381796335</v>
      </c>
      <c r="AF2428" s="1">
        <f>'S. ENERGÍA'!R2429/'S. ENERGÍA'!R2428-1</f>
        <v>0.0152817574</v>
      </c>
      <c r="AG2428" s="1">
        <f>'S. ENERGÍA'!T2429/'S. ENERGÍA'!T2428-1</f>
        <v>-0.007381507382</v>
      </c>
      <c r="AH2428" s="1">
        <f>SUMPRODUCT(X2428:AG2428,'Ponderaciones e Índices.'!$A$12:$J$12)</f>
        <v>-0.006178401858</v>
      </c>
    </row>
    <row r="2429">
      <c r="A2429" s="1">
        <f>S.FINANCIERO!A2430</f>
        <v>45397</v>
      </c>
      <c r="B2429" s="1">
        <f>S.FINANCIERO!B2430/S.FINANCIERO!B2429-1</f>
        <v>-0.004938817632</v>
      </c>
      <c r="C2429" s="1">
        <f>S.FINANCIERO!D2430/S.FINANCIERO!D2429-1</f>
        <v>-0.004470558181</v>
      </c>
      <c r="D2429" s="1">
        <f>S.FINANCIERO!F2430/S.FINANCIERO!F2429-1</f>
        <v>-0.002419040187</v>
      </c>
      <c r="E2429" s="1">
        <f>S.FINANCIERO!H2430/S.FINANCIERO!H2429-1</f>
        <v>-0.0140060241</v>
      </c>
      <c r="F2429" s="1">
        <f>S.FINANCIERO!J2430/S.FINANCIERO!J2429-1</f>
        <v>-0.006953892668</v>
      </c>
      <c r="G2429" s="1">
        <f>S.FINANCIERO!L2430/S.FINANCIERO!L2429-1</f>
        <v>-0.002433309301</v>
      </c>
      <c r="H2429" s="1">
        <f>S.FINANCIERO!N2430/S.FINANCIERO!N2429-1</f>
        <v>-0.007390534463</v>
      </c>
      <c r="I2429" s="1">
        <f>S.FINANCIERO!P2430/S.FINANCIERO!P2429-1</f>
        <v>-0.008450704225</v>
      </c>
      <c r="J2429" s="1">
        <f>S.FINANCIERO!R2430/S.FINANCIERO!R2429-1</f>
        <v>-0.003703176186</v>
      </c>
      <c r="K2429" s="1">
        <f>S.FINANCIERO!T2430/S.FINANCIERO!T2429-1</f>
        <v>-0.003468780971</v>
      </c>
      <c r="L2429" s="1">
        <f>SUMPRODUCT(B2429:K2429, 'Ponderaciones e Índices.'!$A$4:$J$4)</f>
        <v>-0.006494818612</v>
      </c>
      <c r="M2429" s="1">
        <f>'S. MATERIALES'!B2430/'S. MATERIALES'!B2429-1</f>
        <v>-0.02442002442</v>
      </c>
      <c r="N2429" s="3">
        <f>'S. MATERIALES'!D2430/'S. MATERIALES'!D2429-1</f>
        <v>0.000354442344</v>
      </c>
      <c r="O2429" s="1">
        <f>'S. MATERIALES'!F2430/'S. MATERIALES'!F2429-1</f>
        <v>-0.001081538875</v>
      </c>
      <c r="P2429" s="1">
        <f>'S. MATERIALES'!H2430/'S. MATERIALES'!H2429-1</f>
        <v>-0.01163442669</v>
      </c>
      <c r="Q2429" s="1">
        <f>'S. MATERIALES'!J2430/'S. MATERIALES'!J2429-1</f>
        <v>-0.01303412235</v>
      </c>
      <c r="R2429" s="1">
        <f>'S. MATERIALES'!L2430/'S. MATERIALES'!L2429-1</f>
        <v>-0.002575367369</v>
      </c>
      <c r="S2429" s="1">
        <f>'S. MATERIALES'!N2430/'S. MATERIALES'!N2429-1</f>
        <v>0.006833712984</v>
      </c>
      <c r="T2429" s="1">
        <f>'S. MATERIALES'!P2430/'S. MATERIALES'!P2429-1</f>
        <v>-0.02685003274</v>
      </c>
      <c r="U2429" s="1">
        <f>'S. MATERIALES'!R2430/'S. MATERIALES'!R2429-1</f>
        <v>-0.01533546326</v>
      </c>
      <c r="V2429" s="1">
        <f>'S. MATERIALES'!T2430/'S. MATERIALES'!T2429-1</f>
        <v>-0.004165088981</v>
      </c>
      <c r="W2429" s="1">
        <f>SUMPRODUCT(M2429:V2429,'Ponderaciones e Índices.'!$A$8:$J$8)</f>
        <v>-0.01204065594</v>
      </c>
      <c r="X2429" s="1">
        <f>'S. ENERGÍA'!B2430/'S. ENERGÍA'!B2429-1</f>
        <v>-0.01290446841</v>
      </c>
      <c r="Y2429" s="1">
        <f>'S. ENERGÍA'!D2430/'S. ENERGÍA'!D2429-1</f>
        <v>-0.01954487062</v>
      </c>
      <c r="Z2429" s="1">
        <f>'S. ENERGÍA'!F2430/'S. ENERGÍA'!F2429-1</f>
        <v>-0.01210962396</v>
      </c>
      <c r="AA2429" s="1">
        <f>'S. ENERGÍA'!H2430/'S. ENERGÍA'!H2429-1</f>
        <v>-0.01226632291</v>
      </c>
      <c r="AB2429" s="1">
        <f>'S. ENERGÍA'!J2430/'S. ENERGÍA'!J2429-1</f>
        <v>-0.01903772932</v>
      </c>
      <c r="AC2429" s="1">
        <f>'S. ENERGÍA'!L2430/'S. ENERGÍA'!L2429-1</f>
        <v>-0.01837052413</v>
      </c>
      <c r="AD2429" s="1">
        <f>'S. ENERGÍA'!N2430/'S. ENERGÍA'!N2429-1</f>
        <v>-0.006063140289</v>
      </c>
      <c r="AE2429" s="1">
        <f>'S. ENERGÍA'!P2430/'S. ENERGÍA'!P2429-1</f>
        <v>-0.01446847396</v>
      </c>
      <c r="AF2429" s="1">
        <f>'S. ENERGÍA'!R2430/'S. ENERGÍA'!R2429-1</f>
        <v>-0.01317027281</v>
      </c>
      <c r="AG2429" s="1">
        <f>'S. ENERGÍA'!T2430/'S. ENERGÍA'!T2429-1</f>
        <v>-0.01409001957</v>
      </c>
      <c r="AH2429" s="1">
        <f>SUMPRODUCT(X2429:AG2429,'Ponderaciones e Índices.'!$A$12:$J$12)</f>
        <v>-0.01570344972</v>
      </c>
    </row>
    <row r="2430">
      <c r="A2430" s="1">
        <f>S.FINANCIERO!A2431</f>
        <v>45398</v>
      </c>
      <c r="B2430" s="1">
        <f>S.FINANCIERO!B2431/S.FINANCIERO!B2430-1</f>
        <v>-0.01392695755</v>
      </c>
      <c r="C2430" s="1">
        <f>S.FINANCIERO!D2431/S.FINANCIERO!D2430-1</f>
        <v>-0.005388760585</v>
      </c>
      <c r="D2430" s="1">
        <f>S.FINANCIERO!F2431/S.FINANCIERO!F2430-1</f>
        <v>-0.01494055069</v>
      </c>
      <c r="E2430" s="1">
        <f>S.FINANCIERO!H2431/S.FINANCIERO!H2430-1</f>
        <v>-0.02123109821</v>
      </c>
      <c r="F2430" s="1">
        <f>S.FINANCIERO!J2431/S.FINANCIERO!J2430-1</f>
        <v>-0.0114172629</v>
      </c>
      <c r="G2430" s="1">
        <f>S.FINANCIERO!L2431/S.FINANCIERO!L2430-1</f>
        <v>0.001084108772</v>
      </c>
      <c r="H2430" s="1">
        <f>S.FINANCIERO!N2431/S.FINANCIERO!N2430-1</f>
        <v>-0.004095477387</v>
      </c>
      <c r="I2430" s="1">
        <f>S.FINANCIERO!P2431/S.FINANCIERO!P2430-1</f>
        <v>-0.006628787879</v>
      </c>
      <c r="J2430" s="1">
        <f>S.FINANCIERO!R2431/S.FINANCIERO!R2430-1</f>
        <v>-0.006004288778</v>
      </c>
      <c r="K2430" s="1">
        <f>S.FINANCIERO!T2431/S.FINANCIERO!T2430-1</f>
        <v>0.002734957732</v>
      </c>
      <c r="L2430" s="1">
        <f>SUMPRODUCT(B2430:K2430, 'Ponderaciones e Índices.'!$A$4:$J$4)</f>
        <v>-0.009190020098</v>
      </c>
      <c r="M2430" s="1">
        <f>'S. MATERIALES'!B2431/'S. MATERIALES'!B2430-1</f>
        <v>-0.05131414268</v>
      </c>
      <c r="N2430" s="3">
        <f>'S. MATERIALES'!D2431/'S. MATERIALES'!D2430-1</f>
        <v>0.007440651943</v>
      </c>
      <c r="O2430" s="1">
        <f>'S. MATERIALES'!F2431/'S. MATERIALES'!F2430-1</f>
        <v>0.02605950894</v>
      </c>
      <c r="P2430" s="1">
        <f>'S. MATERIALES'!H2431/'S. MATERIALES'!H2430-1</f>
        <v>0.004538363353</v>
      </c>
      <c r="Q2430" s="1">
        <f>'S. MATERIALES'!J2431/'S. MATERIALES'!J2430-1</f>
        <v>0.008035881144</v>
      </c>
      <c r="R2430" s="1">
        <f>'S. MATERIALES'!L2431/'S. MATERIALES'!L2430-1</f>
        <v>-0.01108748481</v>
      </c>
      <c r="S2430" s="1">
        <f>'S. MATERIALES'!N2431/'S. MATERIALES'!N2430-1</f>
        <v>-0.01357466063</v>
      </c>
      <c r="T2430" s="1">
        <f>'S. MATERIALES'!P2431/'S. MATERIALES'!P2430-1</f>
        <v>0.04104979812</v>
      </c>
      <c r="U2430" s="1">
        <f>'S. MATERIALES'!R2431/'S. MATERIALES'!R2430-1</f>
        <v>-0.01232965607</v>
      </c>
      <c r="V2430" s="1">
        <f>'S. MATERIALES'!T2431/'S. MATERIALES'!T2430-1</f>
        <v>-0.01292775665</v>
      </c>
      <c r="W2430" s="1">
        <f>SUMPRODUCT(M2430:V2430,'Ponderaciones e Índices.'!$A$8:$J$8)</f>
        <v>-0.008522563613</v>
      </c>
      <c r="X2430" s="1">
        <f>'S. ENERGÍA'!B2431/'S. ENERGÍA'!B2430-1</f>
        <v>0.01307317073</v>
      </c>
      <c r="Y2430" s="1">
        <f>'S. ENERGÍA'!D2431/'S. ENERGÍA'!D2430-1</f>
        <v>-0.006551240056</v>
      </c>
      <c r="Z2430" s="1">
        <f>'S. ENERGÍA'!F2431/'S. ENERGÍA'!F2430-1</f>
        <v>-0.02043010753</v>
      </c>
      <c r="AA2430" s="1">
        <f>'S. ENERGÍA'!H2431/'S. ENERGÍA'!H2430-1</f>
        <v>-0.01139959595</v>
      </c>
      <c r="AB2430" s="1">
        <f>'S. ENERGÍA'!J2431/'S. ENERGÍA'!J2430-1</f>
        <v>0.006351446718</v>
      </c>
      <c r="AC2430" s="1">
        <f>'S. ENERGÍA'!L2431/'S. ENERGÍA'!L2430-1</f>
        <v>0.01659970395</v>
      </c>
      <c r="AD2430" s="1">
        <f>'S. ENERGÍA'!N2431/'S. ENERGÍA'!N2430-1</f>
        <v>-0.00567942785</v>
      </c>
      <c r="AE2430" s="1">
        <f>'S. ENERGÍA'!P2431/'S. ENERGÍA'!P2430-1</f>
        <v>0.007726781023</v>
      </c>
      <c r="AF2430" s="1">
        <f>'S. ENERGÍA'!R2431/'S. ENERGÍA'!R2430-1</f>
        <v>0</v>
      </c>
      <c r="AG2430" s="1">
        <f>'S. ENERGÍA'!T2431/'S. ENERGÍA'!T2430-1</f>
        <v>0.0107185391</v>
      </c>
      <c r="AH2430" s="1">
        <f>SUMPRODUCT(X2430:AG2430,'Ponderaciones e Índices.'!$A$12:$J$12)</f>
        <v>-0.0003533974004</v>
      </c>
    </row>
    <row r="2431">
      <c r="A2431" s="1">
        <f>S.FINANCIERO!A2432</f>
        <v>45399</v>
      </c>
      <c r="B2431" s="1">
        <f>S.FINANCIERO!B2432/S.FINANCIERO!B2431-1</f>
        <v>0.00142739088</v>
      </c>
      <c r="C2431" s="1">
        <f>S.FINANCIERO!D2432/S.FINANCIERO!D2431-1</f>
        <v>0.009803921569</v>
      </c>
      <c r="D2431" s="1">
        <f>S.FINANCIERO!F2432/S.FINANCIERO!F2431-1</f>
        <v>-0.005241006909</v>
      </c>
      <c r="E2431" s="1">
        <f>S.FINANCIERO!H2432/S.FINANCIERO!H2431-1</f>
        <v>0.002808988764</v>
      </c>
      <c r="F2431" s="1">
        <f>S.FINANCIERO!J2432/S.FINANCIERO!J2431-1</f>
        <v>-0.002155836156</v>
      </c>
      <c r="G2431" s="1">
        <f>S.FINANCIERO!L2432/S.FINANCIERO!L2431-1</f>
        <v>-0.003429293385</v>
      </c>
      <c r="H2431" s="1">
        <f>S.FINANCIERO!N2432/S.FINANCIERO!N2431-1</f>
        <v>0.003924503761</v>
      </c>
      <c r="I2431" s="1">
        <f>S.FINANCIERO!P2432/S.FINANCIERO!P2431-1</f>
        <v>-0.0009532888465</v>
      </c>
      <c r="J2431" s="1">
        <f>S.FINANCIERO!R2432/S.FINANCIERO!R2431-1</f>
        <v>-0.005321443981</v>
      </c>
      <c r="K2431" s="1">
        <f>S.FINANCIERO!T2432/S.FINANCIERO!T2431-1</f>
        <v>-0.006446813786</v>
      </c>
      <c r="L2431" s="1">
        <f>SUMPRODUCT(B2431:K2431, 'Ponderaciones e Índices.'!$A$4:$J$4)</f>
        <v>0.001195560292</v>
      </c>
      <c r="M2431" s="1">
        <f>'S. MATERIALES'!B2432/'S. MATERIALES'!B2431-1</f>
        <v>0.01231310466</v>
      </c>
      <c r="N2431" s="3">
        <f>'S. MATERIALES'!D2432/'S. MATERIALES'!D2431-1</f>
        <v>0.009144196952</v>
      </c>
      <c r="O2431" s="1">
        <f>'S. MATERIALES'!F2432/'S. MATERIALES'!F2431-1</f>
        <v>0.013226435</v>
      </c>
      <c r="P2431" s="1">
        <f>'S. MATERIALES'!H2432/'S. MATERIALES'!H2431-1</f>
        <v>0.02385994635</v>
      </c>
      <c r="Q2431" s="1">
        <f>'S. MATERIALES'!J2432/'S. MATERIALES'!J2431-1</f>
        <v>0.02527499691</v>
      </c>
      <c r="R2431" s="1">
        <f>'S. MATERIALES'!L2432/'S. MATERIALES'!L2431-1</f>
        <v>-0.001535862387</v>
      </c>
      <c r="S2431" s="1">
        <f>'S. MATERIALES'!N2432/'S. MATERIALES'!N2431-1</f>
        <v>0.01376146789</v>
      </c>
      <c r="T2431" s="1">
        <f>'S. MATERIALES'!P2432/'S. MATERIALES'!P2431-1</f>
        <v>-0.04460245637</v>
      </c>
      <c r="U2431" s="1">
        <f>'S. MATERIALES'!R2432/'S. MATERIALES'!R2431-1</f>
        <v>0.02759526938</v>
      </c>
      <c r="V2431" s="1">
        <f>'S. MATERIALES'!T2432/'S. MATERIALES'!T2431-1</f>
        <v>0.003852080123</v>
      </c>
      <c r="W2431" s="1">
        <f>SUMPRODUCT(M2431:V2431,'Ponderaciones e Índices.'!$A$8:$J$8)</f>
        <v>0.006741791014</v>
      </c>
      <c r="X2431" s="1">
        <f>'S. ENERGÍA'!B2432/'S. ENERGÍA'!B2431-1</f>
        <v>0.00500770416</v>
      </c>
      <c r="Y2431" s="1">
        <f>'S. ENERGÍA'!D2432/'S. ENERGÍA'!D2431-1</f>
        <v>0.001413094677</v>
      </c>
      <c r="Z2431" s="1">
        <f>'S. ENERGÍA'!F2432/'S. ENERGÍA'!F2431-1</f>
        <v>0.007464324918</v>
      </c>
      <c r="AA2431" s="1">
        <f>'S. ENERGÍA'!H2432/'S. ENERGÍA'!H2431-1</f>
        <v>-0.004118714834</v>
      </c>
      <c r="AB2431" s="1">
        <f>'S. ENERGÍA'!J2432/'S. ENERGÍA'!J2431-1</f>
        <v>0.001402524544</v>
      </c>
      <c r="AC2431" s="1">
        <f>'S. ENERGÍA'!L2432/'S. ENERGÍA'!L2431-1</f>
        <v>-0.007176287051</v>
      </c>
      <c r="AD2431" s="1">
        <f>'S. ENERGÍA'!N2432/'S. ENERGÍA'!N2431-1</f>
        <v>-0.005500317326</v>
      </c>
      <c r="AE2431" s="1">
        <f>'S. ENERGÍA'!P2432/'S. ENERGÍA'!P2431-1</f>
        <v>0.0004600521392</v>
      </c>
      <c r="AF2431" s="1">
        <f>'S. ENERGÍA'!R2432/'S. ENERGÍA'!R2431-1</f>
        <v>-0.009532888465</v>
      </c>
      <c r="AG2431" s="1">
        <f>'S. ENERGÍA'!T2432/'S. ENERGÍA'!T2431-1</f>
        <v>-0.01531814611</v>
      </c>
      <c r="AH2431" s="1">
        <f>SUMPRODUCT(X2431:AG2431,'Ponderaciones e Índices.'!$A$12:$J$12)</f>
        <v>-0.0008023406279</v>
      </c>
    </row>
    <row r="2432">
      <c r="A2432" s="1">
        <f>S.FINANCIERO!A2433</f>
        <v>45400</v>
      </c>
      <c r="B2432" s="1">
        <f>S.FINANCIERO!B2433/S.FINANCIERO!B2432-1</f>
        <v>0.001650412603</v>
      </c>
      <c r="C2432" s="1">
        <f>S.FINANCIERO!D2433/S.FINANCIERO!D2432-1</f>
        <v>0.007281553398</v>
      </c>
      <c r="D2432" s="1">
        <f>S.FINANCIERO!F2433/S.FINANCIERO!F2432-1</f>
        <v>0.000718448152</v>
      </c>
      <c r="E2432" s="1">
        <f>S.FINANCIERO!H2433/S.FINANCIERO!H2432-1</f>
        <v>-0.001867413632</v>
      </c>
      <c r="F2432" s="1">
        <f>S.FINANCIERO!J2433/S.FINANCIERO!J2432-1</f>
        <v>0.003395061728</v>
      </c>
      <c r="G2432" s="1">
        <f>S.FINANCIERO!L2433/S.FINANCIERO!L2432-1</f>
        <v>-0.002807208186</v>
      </c>
      <c r="H2432" s="1">
        <f>S.FINANCIERO!N2433/S.FINANCIERO!N2432-1</f>
        <v>-0.01098195363</v>
      </c>
      <c r="I2432" s="1">
        <f>S.FINANCIERO!P2433/S.FINANCIERO!P2432-1</f>
        <v>0.004770992366</v>
      </c>
      <c r="J2432" s="1">
        <f>S.FINANCIERO!R2433/S.FINANCIERO!R2432-1</f>
        <v>0.009253903991</v>
      </c>
      <c r="K2432" s="1">
        <f>S.FINANCIERO!T2433/S.FINANCIERO!T2432-1</f>
        <v>0.005739955079</v>
      </c>
      <c r="L2432" s="1">
        <f>SUMPRODUCT(B2432:K2432, 'Ponderaciones e Índices.'!$A$4:$J$4)</f>
        <v>0.001700215663</v>
      </c>
      <c r="M2432" s="1">
        <f>'S. MATERIALES'!B2433/'S. MATERIALES'!B2432-1</f>
        <v>0.01563857515</v>
      </c>
      <c r="N2432" s="3">
        <f>'S. MATERIALES'!D2433/'S. MATERIALES'!D2432-1</f>
        <v>0.01521840149</v>
      </c>
      <c r="O2432" s="1">
        <f>'S. MATERIALES'!F2433/'S. MATERIALES'!F2432-1</f>
        <v>0.03133127617</v>
      </c>
      <c r="P2432" s="1">
        <f>'S. MATERIALES'!H2433/'S. MATERIALES'!H2432-1</f>
        <v>0.000137892995</v>
      </c>
      <c r="Q2432" s="1">
        <f>'S. MATERIALES'!J2433/'S. MATERIALES'!J2432-1</f>
        <v>0.009764330058</v>
      </c>
      <c r="R2432" s="1">
        <f>'S. MATERIALES'!L2433/'S. MATERIALES'!L2432-1</f>
        <v>0.01122904169</v>
      </c>
      <c r="S2432" s="1">
        <f>'S. MATERIALES'!N2433/'S. MATERIALES'!N2432-1</f>
        <v>0.01131221719</v>
      </c>
      <c r="T2432" s="1">
        <f>'S. MATERIALES'!P2433/'S. MATERIALES'!P2432-1</f>
        <v>0.08863328823</v>
      </c>
      <c r="U2432" s="1">
        <f>'S. MATERIALES'!R2433/'S. MATERIALES'!R2432-1</f>
        <v>0.02621483376</v>
      </c>
      <c r="V2432" s="1">
        <f>'S. MATERIALES'!T2433/'S. MATERIALES'!T2432-1</f>
        <v>0.007674597084</v>
      </c>
      <c r="W2432" s="1">
        <f>SUMPRODUCT(M2432:V2432,'Ponderaciones e Índices.'!$A$8:$J$8)</f>
        <v>0.02611158244</v>
      </c>
      <c r="X2432" s="1">
        <f>'S. ENERGÍA'!B2433/'S. ENERGÍA'!B2432-1</f>
        <v>0.004024530471</v>
      </c>
      <c r="Y2432" s="1">
        <f>'S. ENERGÍA'!D2433/'S. ENERGÍA'!D2432-1</f>
        <v>-0.004327375353</v>
      </c>
      <c r="Z2432" s="1">
        <f>'S. ENERGÍA'!F2433/'S. ENERGÍA'!F2432-1</f>
        <v>0.01721507954</v>
      </c>
      <c r="AA2432" s="1">
        <f>'S. ENERGÍA'!H2433/'S. ENERGÍA'!H2432-1</f>
        <v>0.003722627903</v>
      </c>
      <c r="AB2432" s="1">
        <f>'S. ENERGÍA'!J2433/'S. ENERGÍA'!J2432-1</f>
        <v>-0.004551820728</v>
      </c>
      <c r="AC2432" s="1">
        <f>'S. ENERGÍA'!L2433/'S. ENERGÍA'!L2432-1</f>
        <v>-0.009951812277</v>
      </c>
      <c r="AD2432" s="1">
        <f>'S. ENERGÍA'!N2433/'S. ENERGÍA'!N2432-1</f>
        <v>0.004041693257</v>
      </c>
      <c r="AE2432" s="1">
        <f>'S. ENERGÍA'!P2433/'S. ENERGÍA'!P2432-1</f>
        <v>-0.01716738197</v>
      </c>
      <c r="AF2432" s="1">
        <f>'S. ENERGÍA'!R2433/'S. ENERGÍA'!R2432-1</f>
        <v>-0.005774783446</v>
      </c>
      <c r="AG2432" s="1">
        <f>'S. ENERGÍA'!T2433/'S. ENERGÍA'!T2432-1</f>
        <v>-0.003988831272</v>
      </c>
      <c r="AH2432" s="1">
        <f>SUMPRODUCT(X2432:AG2432,'Ponderaciones e Índices.'!$A$12:$J$12)</f>
        <v>-0.001439030381</v>
      </c>
    </row>
    <row r="2433">
      <c r="A2433" s="1">
        <f>S.FINANCIERO!A2434</f>
        <v>45401</v>
      </c>
      <c r="B2433" s="1">
        <f>S.FINANCIERO!B2434/S.FINANCIERO!B2433-1</f>
        <v>0.007863990413</v>
      </c>
      <c r="C2433" s="1">
        <f>S.FINANCIERO!D2434/S.FINANCIERO!D2433-1</f>
        <v>0.01306277743</v>
      </c>
      <c r="D2433" s="1">
        <f>S.FINANCIERO!F2434/S.FINANCIERO!F2433-1</f>
        <v>0.01108806637</v>
      </c>
      <c r="E2433" s="1">
        <f>S.FINANCIERO!H2434/S.FINANCIERO!H2433-1</f>
        <v>0.002182725288</v>
      </c>
      <c r="F2433" s="1">
        <f>S.FINANCIERO!J2434/S.FINANCIERO!J2433-1</f>
        <v>0.006305752076</v>
      </c>
      <c r="G2433" s="1">
        <f>S.FINANCIERO!L2434/S.FINANCIERO!L2433-1</f>
        <v>0</v>
      </c>
      <c r="H2433" s="1">
        <f>S.FINANCIERO!N2434/S.FINANCIERO!N2433-1</f>
        <v>0.009223602484</v>
      </c>
      <c r="I2433" s="1">
        <f>S.FINANCIERO!P2434/S.FINANCIERO!P2433-1</f>
        <v>0.004115226337</v>
      </c>
      <c r="J2433" s="1">
        <f>S.FINANCIERO!R2434/S.FINANCIERO!R2433-1</f>
        <v>0.007163323782</v>
      </c>
      <c r="K2433" s="1">
        <f>S.FINANCIERO!T2434/S.FINANCIERO!T2433-1</f>
        <v>-0.0009925558313</v>
      </c>
      <c r="L2433" s="1">
        <f>SUMPRODUCT(B2433:K2433, 'Ponderaciones e Índices.'!$A$4:$J$4)</f>
        <v>0.006950530858</v>
      </c>
      <c r="M2433" s="1">
        <f>'S. MATERIALES'!B2434/'S. MATERIALES'!B2433-1</f>
        <v>0.006415739949</v>
      </c>
      <c r="N2433" s="3">
        <f>'S. MATERIALES'!D2434/'S. MATERIALES'!D2433-1</f>
        <v>0.005034901018</v>
      </c>
      <c r="O2433" s="1">
        <f>'S. MATERIALES'!F2434/'S. MATERIALES'!F2433-1</f>
        <v>0.02177211673</v>
      </c>
      <c r="P2433" s="1">
        <f>'S. MATERIALES'!H2434/'S. MATERIALES'!H2433-1</f>
        <v>-0.002068109748</v>
      </c>
      <c r="Q2433" s="1">
        <f>'S. MATERIALES'!J2434/'S. MATERIALES'!J2433-1</f>
        <v>-0.003163612487</v>
      </c>
      <c r="R2433" s="1">
        <f>'S. MATERIALES'!L2434/'S. MATERIALES'!L2433-1</f>
        <v>-0.01323395193</v>
      </c>
      <c r="S2433" s="1">
        <f>'S. MATERIALES'!N2434/'S. MATERIALES'!N2433-1</f>
        <v>0.04138702461</v>
      </c>
      <c r="T2433" s="1">
        <f>'S. MATERIALES'!P2434/'S. MATERIALES'!P2433-1</f>
        <v>-0.008079552517</v>
      </c>
      <c r="U2433" s="1">
        <f>'S. MATERIALES'!R2434/'S. MATERIALES'!R2433-1</f>
        <v>-0.01246105919</v>
      </c>
      <c r="V2433" s="1">
        <f>'S. MATERIALES'!T2434/'S. MATERIALES'!T2433-1</f>
        <v>-0.000761614623</v>
      </c>
      <c r="W2433" s="1">
        <f>SUMPRODUCT(M2433:V2433,'Ponderaciones e Índices.'!$A$8:$J$8)</f>
        <v>0.002209065898</v>
      </c>
      <c r="X2433" s="1">
        <f>'S. ENERGÍA'!B2434/'S. ENERGÍA'!B2433-1</f>
        <v>0.01145256728</v>
      </c>
      <c r="Y2433" s="1">
        <f>'S. ENERGÍA'!D2434/'S. ENERGÍA'!D2433-1</f>
        <v>-0.005007558579</v>
      </c>
      <c r="Z2433" s="1">
        <f>'S. ENERGÍA'!F2434/'S. ENERGÍA'!F2433-1</f>
        <v>0.02763496144</v>
      </c>
      <c r="AA2433" s="1">
        <f>'S. ENERGÍA'!H2434/'S. ENERGÍA'!H2433-1</f>
        <v>0.01050681948</v>
      </c>
      <c r="AB2433" s="1">
        <f>'S. ENERGÍA'!J2434/'S. ENERGÍA'!J2433-1</f>
        <v>0.009145269082</v>
      </c>
      <c r="AC2433" s="1">
        <f>'S. ENERGÍA'!L2434/'S. ENERGÍA'!L2433-1</f>
        <v>0.01185059782</v>
      </c>
      <c r="AD2433" s="1">
        <f>'S. ENERGÍA'!N2434/'S. ENERGÍA'!N2433-1</f>
        <v>0.01652542373</v>
      </c>
      <c r="AE2433" s="1">
        <f>'S. ENERGÍA'!P2434/'S. ENERGÍA'!P2433-1</f>
        <v>0.01559575795</v>
      </c>
      <c r="AF2433" s="1">
        <f>'S. ENERGÍA'!R2434/'S. ENERGÍA'!R2433-1</f>
        <v>0.004840271055</v>
      </c>
      <c r="AG2433" s="1">
        <f>'S. ENERGÍA'!T2434/'S. ENERGÍA'!T2433-1</f>
        <v>0</v>
      </c>
      <c r="AH2433" s="1">
        <f>SUMPRODUCT(X2433:AG2433,'Ponderaciones e Índices.'!$A$12:$J$12)</f>
        <v>0.005485157722</v>
      </c>
    </row>
    <row r="2434">
      <c r="A2434" s="1">
        <f>S.FINANCIERO!A2435</f>
        <v>45404</v>
      </c>
      <c r="B2434" s="1">
        <f>S.FINANCIERO!B2435/S.FINANCIERO!B2434-1</f>
        <v>0.0101062644</v>
      </c>
      <c r="C2434" s="1">
        <f>S.FINANCIERO!D2435/S.FINANCIERO!D2434-1</f>
        <v>0.003880821232</v>
      </c>
      <c r="D2434" s="1">
        <f>S.FINANCIERO!F2435/S.FINANCIERO!F2434-1</f>
        <v>0.005128205128</v>
      </c>
      <c r="E2434" s="1">
        <f>S.FINANCIERO!H2435/S.FINANCIERO!H2434-1</f>
        <v>0.003578095831</v>
      </c>
      <c r="F2434" s="1">
        <f>S.FINANCIERO!J2435/S.FINANCIERO!J2434-1</f>
        <v>-0.001681186</v>
      </c>
      <c r="G2434" s="1">
        <f>S.FINANCIERO!L2435/S.FINANCIERO!L2434-1</f>
        <v>0.01089720305</v>
      </c>
      <c r="H2434" s="1">
        <f>S.FINANCIERO!N2435/S.FINANCIERO!N2434-1</f>
        <v>0.01230882851</v>
      </c>
      <c r="I2434" s="1">
        <f>S.FINANCIERO!P2435/S.FINANCIERO!P2434-1</f>
        <v>0.0132408575</v>
      </c>
      <c r="J2434" s="1">
        <f>S.FINANCIERO!R2435/S.FINANCIERO!R2434-1</f>
        <v>0.005405405405</v>
      </c>
      <c r="K2434" s="1">
        <f>S.FINANCIERO!T2435/S.FINANCIERO!T2434-1</f>
        <v>-0.0009935419771</v>
      </c>
      <c r="L2434" s="1">
        <f>SUMPRODUCT(B2434:K2434, 'Ponderaciones e Índices.'!$A$4:$J$4)</f>
        <v>0.006729766572</v>
      </c>
      <c r="M2434" s="1">
        <f>'S. MATERIALES'!B2435/'S. MATERIALES'!B2434-1</f>
        <v>-0.04334891628</v>
      </c>
      <c r="N2434" s="3">
        <f>'S. MATERIALES'!D2435/'S. MATERIALES'!D2434-1</f>
        <v>-0.02880564727</v>
      </c>
      <c r="O2434" s="1">
        <f>'S. MATERIALES'!F2435/'S. MATERIALES'!F2434-1</f>
        <v>-0.06293106604</v>
      </c>
      <c r="P2434" s="1">
        <f>'S. MATERIALES'!H2435/'S. MATERIALES'!H2434-1</f>
        <v>-0.02473058856</v>
      </c>
      <c r="Q2434" s="1">
        <f>'S. MATERIALES'!J2435/'S. MATERIALES'!J2434-1</f>
        <v>-0.02994011976</v>
      </c>
      <c r="R2434" s="1">
        <f>'S. MATERIALES'!L2435/'S. MATERIALES'!L2434-1</f>
        <v>-0.03144751041</v>
      </c>
      <c r="S2434" s="1">
        <f>'S. MATERIALES'!N2435/'S. MATERIALES'!N2434-1</f>
        <v>-0.04511278195</v>
      </c>
      <c r="T2434" s="1">
        <f>'S. MATERIALES'!P2435/'S. MATERIALES'!P2434-1</f>
        <v>-0.001879699248</v>
      </c>
      <c r="U2434" s="1">
        <f>'S. MATERIALES'!R2435/'S. MATERIALES'!R2434-1</f>
        <v>-0.003785488959</v>
      </c>
      <c r="V2434" s="1">
        <f>'S. MATERIALES'!T2435/'S. MATERIALES'!T2434-1</f>
        <v>-0.04801829268</v>
      </c>
      <c r="W2434" s="1">
        <f>SUMPRODUCT(M2434:V2434,'Ponderaciones e Índices.'!$A$8:$J$8)</f>
        <v>-0.02491617158</v>
      </c>
      <c r="X2434" s="1">
        <f>'S. ENERGÍA'!B2435/'S. ENERGÍA'!B2434-1</f>
        <v>0.01037931685</v>
      </c>
      <c r="Y2434" s="1">
        <f>'S. ENERGÍA'!D2435/'S. ENERGÍA'!D2434-1</f>
        <v>-0.001329408413</v>
      </c>
      <c r="Z2434" s="1">
        <f>'S. ENERGÍA'!F2435/'S. ENERGÍA'!F2434-1</f>
        <v>0.009589326662</v>
      </c>
      <c r="AA2434" s="1">
        <f>'S. ENERGÍA'!H2435/'S. ENERGÍA'!H2434-1</f>
        <v>0.002853402263</v>
      </c>
      <c r="AB2434" s="1">
        <f>'S. ENERGÍA'!J2435/'S. ENERGÍA'!J2434-1</f>
        <v>0.008713837574</v>
      </c>
      <c r="AC2434" s="1">
        <f>'S. ENERGÍA'!L2435/'S. ENERGÍA'!L2434-1</f>
        <v>0.00899299383</v>
      </c>
      <c r="AD2434" s="1">
        <f>'S. ENERGÍA'!N2435/'S. ENERGÍA'!N2434-1</f>
        <v>0.002084201751</v>
      </c>
      <c r="AE2434" s="1">
        <f>'S. ENERGÍA'!P2435/'S. ENERGÍA'!P2434-1</f>
        <v>0.008906633907</v>
      </c>
      <c r="AF2434" s="1">
        <f>'S. ENERGÍA'!R2435/'S. ENERGÍA'!R2434-1</f>
        <v>-0.0009633911368</v>
      </c>
      <c r="AG2434" s="1">
        <f>'S. ENERGÍA'!T2435/'S. ENERGÍA'!T2434-1</f>
        <v>-0.00120144173</v>
      </c>
      <c r="AH2434" s="1">
        <f>SUMPRODUCT(X2434:AG2434,'Ponderaciones e Índices.'!$A$12:$J$12)</f>
        <v>0.00330463915</v>
      </c>
    </row>
    <row r="2435">
      <c r="A2435" s="1">
        <f>S.FINANCIERO!A2436</f>
        <v>45405</v>
      </c>
      <c r="B2435" s="1">
        <f>S.FINANCIERO!B2436/S.FINANCIERO!B2435-1</f>
        <v>0.003531229309</v>
      </c>
      <c r="C2435" s="1">
        <f>S.FINANCIERO!D2436/S.FINANCIERO!D2435-1</f>
        <v>0.003990522509</v>
      </c>
      <c r="D2435" s="1">
        <f>S.FINANCIERO!F2436/S.FINANCIERO!F2435-1</f>
        <v>0.00557299843</v>
      </c>
      <c r="E2435" s="1">
        <f>S.FINANCIERO!H2436/S.FINANCIERO!H2435-1</f>
        <v>0.001395132538</v>
      </c>
      <c r="F2435" s="1">
        <f>S.FINANCIERO!J2436/S.FINANCIERO!J2435-1</f>
        <v>0.004439681568</v>
      </c>
      <c r="G2435" s="1">
        <f>S.FINANCIERO!L2436/S.FINANCIERO!L2435-1</f>
        <v>0.002335609055</v>
      </c>
      <c r="H2435" s="1">
        <f>S.FINANCIERO!N2436/S.FINANCIERO!N2435-1</f>
        <v>0.01639552653</v>
      </c>
      <c r="I2435" s="1">
        <f>S.FINANCIERO!P2436/S.FINANCIERO!P2435-1</f>
        <v>0.002177971375</v>
      </c>
      <c r="J2435" s="1">
        <f>S.FINANCIERO!R2436/S.FINANCIERO!R2435-1</f>
        <v>0.002122241087</v>
      </c>
      <c r="K2435" s="1">
        <f>S.FINANCIERO!T2436/S.FINANCIERO!T2435-1</f>
        <v>0.001243162606</v>
      </c>
      <c r="L2435" s="1">
        <f>SUMPRODUCT(B2435:K2435, 'Ponderaciones e Índices.'!$A$4:$J$4)</f>
        <v>0.004525413577</v>
      </c>
      <c r="M2435" s="1">
        <f>'S. MATERIALES'!B2436/'S. MATERIALES'!B2435-1</f>
        <v>0.01288316304</v>
      </c>
      <c r="N2435" s="3">
        <f>'S. MATERIALES'!D2436/'S. MATERIALES'!D2435-1</f>
        <v>0.007737397421</v>
      </c>
      <c r="O2435" s="1">
        <f>'S. MATERIALES'!F2436/'S. MATERIALES'!F2435-1</f>
        <v>0.004754305101</v>
      </c>
      <c r="P2435" s="1">
        <f>'S. MATERIALES'!H2436/'S. MATERIALES'!H2435-1</f>
        <v>0.01515795438</v>
      </c>
      <c r="Q2435" s="1">
        <f>'S. MATERIALES'!J2436/'S. MATERIALES'!J2435-1</f>
        <v>0.006666666667</v>
      </c>
      <c r="R2435" s="1">
        <f>'S. MATERIALES'!L2436/'S. MATERIALES'!L2435-1</f>
        <v>-0.01002705714</v>
      </c>
      <c r="S2435" s="1">
        <f>'S. MATERIALES'!N2436/'S. MATERIALES'!N2435-1</f>
        <v>0.008998875141</v>
      </c>
      <c r="T2435" s="1">
        <f>'S. MATERIALES'!P2436/'S. MATERIALES'!P2435-1</f>
        <v>-0.02573760201</v>
      </c>
      <c r="U2435" s="1">
        <f>'S. MATERIALES'!R2436/'S. MATERIALES'!R2435-1</f>
        <v>-0.03419886004</v>
      </c>
      <c r="V2435" s="1">
        <f>'S. MATERIALES'!T2436/'S. MATERIALES'!T2435-1</f>
        <v>0.01761409127</v>
      </c>
      <c r="W2435" s="1">
        <f>SUMPRODUCT(M2435:V2435,'Ponderaciones e Índices.'!$A$8:$J$8)</f>
        <v>-0.007007804705</v>
      </c>
      <c r="X2435" s="1">
        <f>'S. ENERGÍA'!B2436/'S. ENERGÍA'!B2435-1</f>
        <v>-0.001307433694</v>
      </c>
      <c r="Y2435" s="1">
        <f>'S. ENERGÍA'!D2436/'S. ENERGÍA'!D2435-1</f>
        <v>0.0008557573453</v>
      </c>
      <c r="Z2435" s="1">
        <f>'S. ENERGÍA'!F2436/'S. ENERGÍA'!F2435-1</f>
        <v>-0.0004129671691</v>
      </c>
      <c r="AA2435" s="1">
        <f>'S. ENERGÍA'!H2436/'S. ENERGÍA'!H2435-1</f>
        <v>0.0004061502756</v>
      </c>
      <c r="AB2435" s="1">
        <f>'S. ENERGÍA'!J2436/'S. ENERGÍA'!J2435-1</f>
        <v>0.003455425017</v>
      </c>
      <c r="AC2435" s="1">
        <f>'S. ENERGÍA'!L2436/'S. ENERGÍA'!L2435-1</f>
        <v>0.0002072753653</v>
      </c>
      <c r="AD2435" s="1">
        <f>'S. ENERGÍA'!N2436/'S. ENERGÍA'!N2435-1</f>
        <v>0.008735440932</v>
      </c>
      <c r="AE2435" s="1">
        <f>'S. ENERGÍA'!P2436/'S. ENERGÍA'!P2435-1</f>
        <v>0.00700152207</v>
      </c>
      <c r="AF2435" s="1">
        <f>'S. ENERGÍA'!R2436/'S. ENERGÍA'!R2435-1</f>
        <v>0.02700096432</v>
      </c>
      <c r="AG2435" s="1">
        <f>'S. ENERGÍA'!T2436/'S. ENERGÍA'!T2435-1</f>
        <v>0.01403368083</v>
      </c>
      <c r="AH2435" s="1">
        <f>SUMPRODUCT(X2435:AG2435,'Ponderaciones e Índices.'!$A$12:$J$12)</f>
        <v>0.004899832443</v>
      </c>
    </row>
    <row r="2436">
      <c r="A2436" s="1">
        <f>S.FINANCIERO!A2437</f>
        <v>45406</v>
      </c>
      <c r="B2436" s="1">
        <f>S.FINANCIERO!B2437/S.FINANCIERO!B2436-1</f>
        <v>-0.02272560663</v>
      </c>
      <c r="C2436" s="1">
        <f>S.FINANCIERO!D2437/S.FINANCIERO!D2436-1</f>
        <v>-0.001738914421</v>
      </c>
      <c r="D2436" s="1">
        <f>S.FINANCIERO!F2437/S.FINANCIERO!F2436-1</f>
        <v>-0.006791038951</v>
      </c>
      <c r="E2436" s="1">
        <f>S.FINANCIERO!H2437/S.FINANCIERO!H2436-1</f>
        <v>-0.007430340557</v>
      </c>
      <c r="F2436" s="1">
        <f>S.FINANCIERO!J2437/S.FINANCIERO!J2436-1</f>
        <v>-0.006858710562</v>
      </c>
      <c r="G2436" s="1">
        <f>S.FINANCIERO!L2437/S.FINANCIERO!L2436-1</f>
        <v>0.001971679512</v>
      </c>
      <c r="H2436" s="1">
        <f>S.FINANCIERO!N2437/S.FINANCIERO!N2436-1</f>
        <v>0.006343121262</v>
      </c>
      <c r="I2436" s="1">
        <f>S.FINANCIERO!P2437/S.FINANCIERO!P2436-1</f>
        <v>-0.001862775536</v>
      </c>
      <c r="J2436" s="1">
        <f>S.FINANCIERO!R2437/S.FINANCIERO!R2436-1</f>
        <v>0.0004235493435</v>
      </c>
      <c r="K2436" s="1">
        <f>S.FINANCIERO!T2437/S.FINANCIERO!T2436-1</f>
        <v>0.003973181028</v>
      </c>
      <c r="L2436" s="1">
        <f>SUMPRODUCT(B2436:K2436, 'Ponderaciones e Índices.'!$A$4:$J$4)</f>
        <v>-0.004737535931</v>
      </c>
      <c r="M2436" s="1">
        <f>'S. MATERIALES'!B2437/'S. MATERIALES'!B2436-1</f>
        <v>-0.007456140351</v>
      </c>
      <c r="N2436" s="3">
        <f>'S. MATERIALES'!D2437/'S. MATERIALES'!D2436-1</f>
        <v>0.01512331317</v>
      </c>
      <c r="O2436" s="1">
        <f>'S. MATERIALES'!F2437/'S. MATERIALES'!F2436-1</f>
        <v>-0.006842239723</v>
      </c>
      <c r="P2436" s="1">
        <f>'S. MATERIALES'!H2437/'S. MATERIALES'!H2436-1</f>
        <v>0.004605079542</v>
      </c>
      <c r="Q2436" s="1">
        <f>'S. MATERIALES'!J2437/'S. MATERIALES'!J2436-1</f>
        <v>-0.0004905567819</v>
      </c>
      <c r="R2436" s="1">
        <f>'S. MATERIALES'!L2437/'S. MATERIALES'!L2436-1</f>
        <v>0.001768488746</v>
      </c>
      <c r="S2436" s="1">
        <f>'S. MATERIALES'!N2437/'S. MATERIALES'!N2436-1</f>
        <v>0.007803790412</v>
      </c>
      <c r="T2436" s="1">
        <f>'S. MATERIALES'!P2437/'S. MATERIALES'!P2436-1</f>
        <v>0.02706185567</v>
      </c>
      <c r="U2436" s="1">
        <f>'S. MATERIALES'!R2437/'S. MATERIALES'!R2436-1</f>
        <v>0.004590163934</v>
      </c>
      <c r="V2436" s="1">
        <f>'S. MATERIALES'!T2437/'S. MATERIALES'!T2436-1</f>
        <v>0.003933910307</v>
      </c>
      <c r="W2436" s="1">
        <f>SUMPRODUCT(M2436:V2436,'Ponderaciones e Índices.'!$A$8:$J$8)</f>
        <v>0.006378899737</v>
      </c>
      <c r="X2436" s="1">
        <f>'S. ENERGÍA'!B2437/'S. ENERGÍA'!B2436-1</f>
        <v>0.005984664298</v>
      </c>
      <c r="Y2436" s="1">
        <f>'S. ENERGÍA'!D2437/'S. ENERGÍA'!D2436-1</f>
        <v>0.001615048451</v>
      </c>
      <c r="Z2436" s="1">
        <f>'S. ENERGÍA'!F2437/'S. ENERGÍA'!F2436-1</f>
        <v>0.009295600083</v>
      </c>
      <c r="AA2436" s="1">
        <f>'S. ENERGÍA'!H2437/'S. ENERGÍA'!H2436-1</f>
        <v>-0.003047121073</v>
      </c>
      <c r="AB2436" s="1">
        <f>'S. ENERGÍA'!J2437/'S. ENERGÍA'!J2436-1</f>
        <v>0.002066115702</v>
      </c>
      <c r="AC2436" s="1">
        <f>'S. ENERGÍA'!L2437/'S. ENERGÍA'!L2436-1</f>
        <v>0.004144648223</v>
      </c>
      <c r="AD2436" s="1">
        <f>'S. ENERGÍA'!N2437/'S. ENERGÍA'!N2436-1</f>
        <v>0.002680412371</v>
      </c>
      <c r="AE2436" s="1">
        <f>'S. ENERGÍA'!P2437/'S. ENERGÍA'!P2436-1</f>
        <v>0.0009068923821</v>
      </c>
      <c r="AF2436" s="1">
        <f>'S. ENERGÍA'!R2437/'S. ENERGÍA'!R2436-1</f>
        <v>0.009389671362</v>
      </c>
      <c r="AG2436" s="1">
        <f>'S. ENERGÍA'!T2437/'S. ENERGÍA'!T2436-1</f>
        <v>-0.002372479241</v>
      </c>
      <c r="AH2436" s="1">
        <f>SUMPRODUCT(X2436:AG2436,'Ponderaciones e Índices.'!$A$12:$J$12)</f>
        <v>0.00331939178</v>
      </c>
    </row>
    <row r="2437">
      <c r="A2437" s="1">
        <f>S.FINANCIERO!A2438</f>
        <v>45407</v>
      </c>
      <c r="B2437" s="1">
        <f>S.FINANCIERO!B2438/S.FINANCIERO!B2437-1</f>
        <v>0.0008251444003</v>
      </c>
      <c r="C2437" s="1">
        <f>S.FINANCIERO!D2438/S.FINANCIERO!D2437-1</f>
        <v>0.004852556924</v>
      </c>
      <c r="D2437" s="1">
        <f>S.FINANCIERO!F2438/S.FINANCIERO!F2437-1</f>
        <v>-0.004322540082</v>
      </c>
      <c r="E2437" s="1">
        <f>S.FINANCIERO!H2438/S.FINANCIERO!H2437-1</f>
        <v>-0.01512788522</v>
      </c>
      <c r="F2437" s="1">
        <f>S.FINANCIERO!J2438/S.FINANCIERO!J2437-1</f>
        <v>-0.006138735421</v>
      </c>
      <c r="G2437" s="1">
        <f>S.FINANCIERO!L2438/S.FINANCIERO!L2437-1</f>
        <v>0.002325581395</v>
      </c>
      <c r="H2437" s="1">
        <f>S.FINANCIERO!N2438/S.FINANCIERO!N2437-1</f>
        <v>-0.01008556384</v>
      </c>
      <c r="I2437" s="1">
        <f>S.FINANCIERO!P2438/S.FINANCIERO!P2437-1</f>
        <v>-0.006531881804</v>
      </c>
      <c r="J2437" s="1">
        <f>S.FINANCIERO!R2438/S.FINANCIERO!R2437-1</f>
        <v>-0.01016088061</v>
      </c>
      <c r="K2437" s="1">
        <f>S.FINANCIERO!T2438/S.FINANCIERO!T2437-1</f>
        <v>-0.005936186</v>
      </c>
      <c r="L2437" s="1">
        <f>SUMPRODUCT(B2437:K2437, 'Ponderaciones e Índices.'!$A$4:$J$4)</f>
        <v>-0.004356734912</v>
      </c>
      <c r="M2437" s="1">
        <f>'S. MATERIALES'!B2438/'S. MATERIALES'!B2437-1</f>
        <v>0.03093239063</v>
      </c>
      <c r="N2437" s="3">
        <f>'S. MATERIALES'!D2438/'S. MATERIALES'!D2437-1</f>
        <v>0.01673160669</v>
      </c>
      <c r="O2437" s="1">
        <f>'S. MATERIALES'!F2438/'S. MATERIALES'!F2437-1</f>
        <v>0.02543813539</v>
      </c>
      <c r="P2437" s="1">
        <f>'S. MATERIALES'!H2438/'S. MATERIALES'!H2437-1</f>
        <v>0.0197249618</v>
      </c>
      <c r="Q2437" s="1">
        <f>'S. MATERIALES'!J2438/'S. MATERIALES'!J2437-1</f>
        <v>0.01914110429</v>
      </c>
      <c r="R2437" s="1">
        <f>'S. MATERIALES'!L2438/'S. MATERIALES'!L2437-1</f>
        <v>0.08570052961</v>
      </c>
      <c r="S2437" s="1">
        <f>'S. MATERIALES'!N2438/'S. MATERIALES'!N2437-1</f>
        <v>0.01769911504</v>
      </c>
      <c r="T2437" s="1">
        <f>'S. MATERIALES'!P2438/'S. MATERIALES'!P2437-1</f>
        <v>0.01882057716</v>
      </c>
      <c r="U2437" s="1">
        <f>'S. MATERIALES'!R2438/'S. MATERIALES'!R2437-1</f>
        <v>0.02088772846</v>
      </c>
      <c r="V2437" s="1">
        <f>'S. MATERIALES'!T2438/'S. MATERIALES'!T2437-1</f>
        <v>0.01528213166</v>
      </c>
      <c r="W2437" s="1">
        <f>SUMPRODUCT(M2437:V2437,'Ponderaciones e Índices.'!$A$8:$J$8)</f>
        <v>0.02924336439</v>
      </c>
      <c r="X2437" s="1">
        <f>'S. ENERGÍA'!B2438/'S. ENERGÍA'!B2437-1</f>
        <v>0.001673173452</v>
      </c>
      <c r="Y2437" s="1">
        <f>'S. ENERGÍA'!D2438/'S. ENERGÍA'!D2437-1</f>
        <v>0.002371241582</v>
      </c>
      <c r="Z2437" s="1">
        <f>'S. ENERGÍA'!F2438/'S. ENERGÍA'!F2437-1</f>
        <v>0.01350798199</v>
      </c>
      <c r="AA2437" s="1">
        <f>'S. ENERGÍA'!H2438/'S. ENERGÍA'!H2437-1</f>
        <v>0.005502029419</v>
      </c>
      <c r="AB2437" s="1">
        <f>'S. ENERGÍA'!J2438/'S. ENERGÍA'!J2437-1</f>
        <v>-0.0003436426117</v>
      </c>
      <c r="AC2437" s="1">
        <f>'S. ENERGÍA'!L2438/'S. ENERGÍA'!L2437-1</f>
        <v>0.004643483645</v>
      </c>
      <c r="AD2437" s="1">
        <f>'S. ENERGÍA'!N2438/'S. ENERGÍA'!N2437-1</f>
        <v>0.003084515731</v>
      </c>
      <c r="AE2437" s="1">
        <f>'S. ENERGÍA'!P2438/'S. ENERGÍA'!P2437-1</f>
        <v>0.02959830867</v>
      </c>
      <c r="AF2437" s="1">
        <f>'S. ENERGÍA'!R2438/'S. ENERGÍA'!R2437-1</f>
        <v>0.0111627907</v>
      </c>
      <c r="AG2437" s="1">
        <f>'S. ENERGÍA'!T2438/'S. ENERGÍA'!T2437-1</f>
        <v>0.02338485929</v>
      </c>
      <c r="AH2437" s="1">
        <f>SUMPRODUCT(X2437:AG2437,'Ponderaciones e Índices.'!$A$12:$J$12)</f>
        <v>0.005787353882</v>
      </c>
    </row>
    <row r="2438">
      <c r="A2438" s="1">
        <f>S.FINANCIERO!A2439</f>
        <v>45408</v>
      </c>
      <c r="B2438" s="1">
        <f>S.FINANCIERO!B2439/S.FINANCIERO!B2438-1</f>
        <v>0.00539649228</v>
      </c>
      <c r="C2438" s="1">
        <f>S.FINANCIERO!D2439/S.FINANCIERO!D2438-1</f>
        <v>0.005448241704</v>
      </c>
      <c r="D2438" s="1">
        <f>S.FINANCIERO!F2439/S.FINANCIERO!F2438-1</f>
        <v>-0.01941747573</v>
      </c>
      <c r="E2438" s="1">
        <f>S.FINANCIERO!H2439/S.FINANCIERO!H2438-1</f>
        <v>0.007442596991</v>
      </c>
      <c r="F2438" s="1">
        <f>S.FINANCIERO!J2439/S.FINANCIERO!J2438-1</f>
        <v>0.009419394688</v>
      </c>
      <c r="G2438" s="1">
        <f>S.FINANCIERO!L2439/S.FINANCIERO!L2438-1</f>
        <v>-0.001160092807</v>
      </c>
      <c r="H2438" s="1">
        <f>S.FINANCIERO!N2439/S.FINANCIERO!N2438-1</f>
        <v>0.01746724891</v>
      </c>
      <c r="I2438" s="1">
        <f>S.FINANCIERO!P2439/S.FINANCIERO!P2438-1</f>
        <v>0.004070131497</v>
      </c>
      <c r="J2438" s="1">
        <f>S.FINANCIERO!R2439/S.FINANCIERO!R2438-1</f>
        <v>0.00755631594</v>
      </c>
      <c r="K2438" s="1">
        <f>S.FINANCIERO!T2439/S.FINANCIERO!T2438-1</f>
        <v>0.006469270963</v>
      </c>
      <c r="L2438" s="1">
        <f>SUMPRODUCT(B2438:K2438, 'Ponderaciones e Índices.'!$A$4:$J$4)</f>
        <v>0.005117251068</v>
      </c>
      <c r="M2438" s="1">
        <f>'S. MATERIALES'!B2439/'S. MATERIALES'!B2438-1</f>
        <v>0.001285897985</v>
      </c>
      <c r="N2438" s="3">
        <f>'S. MATERIALES'!D2439/'S. MATERIALES'!D2438-1</f>
        <v>0.009355275023</v>
      </c>
      <c r="O2438" s="1">
        <f>'S. MATERIALES'!F2439/'S. MATERIALES'!F2438-1</f>
        <v>0.002066802999</v>
      </c>
      <c r="P2438" s="1">
        <f>'S. MATERIALES'!H2439/'S. MATERIALES'!H2438-1</f>
        <v>0.005176406484</v>
      </c>
      <c r="Q2438" s="1">
        <f>'S. MATERIALES'!J2439/'S. MATERIALES'!J2438-1</f>
        <v>0.01113652781</v>
      </c>
      <c r="R2438" s="1">
        <f>'S. MATERIALES'!L2439/'S. MATERIALES'!L2438-1</f>
        <v>0.0177383592</v>
      </c>
      <c r="S2438" s="1">
        <f>'S. MATERIALES'!N2439/'S. MATERIALES'!N2438-1</f>
        <v>0.001086956522</v>
      </c>
      <c r="T2438" s="1">
        <f>'S. MATERIALES'!P2439/'S. MATERIALES'!P2438-1</f>
        <v>0.125</v>
      </c>
      <c r="U2438" s="1">
        <f>'S. MATERIALES'!R2439/'S. MATERIALES'!R2438-1</f>
        <v>0.04028132992</v>
      </c>
      <c r="V2438" s="1">
        <f>'S. MATERIALES'!T2439/'S. MATERIALES'!T2438-1</f>
        <v>0.002701659591</v>
      </c>
      <c r="W2438" s="1">
        <f>SUMPRODUCT(M2438:V2438,'Ponderaciones e Índices.'!$A$8:$J$8)</f>
        <v>0.0311320632</v>
      </c>
      <c r="X2438" s="1">
        <f>'S. ENERGÍA'!B2439/'S. ENERGÍA'!B2438-1</f>
        <v>-0.0001855976244</v>
      </c>
      <c r="Y2438" s="1">
        <f>'S. ENERGÍA'!D2439/'S. ENERGÍA'!D2438-1</f>
        <v>0.007948523846</v>
      </c>
      <c r="Z2438" s="1">
        <f>'S. ENERGÍA'!F2439/'S. ENERGÍA'!F2438-1</f>
        <v>-0.0113085622</v>
      </c>
      <c r="AA2438" s="1">
        <f>'S. ENERGÍA'!H2439/'S. ENERGÍA'!H2438-1</f>
        <v>-0.0006074969124</v>
      </c>
      <c r="AB2438" s="1">
        <f>'S. ENERGÍA'!J2439/'S. ENERGÍA'!J2438-1</f>
        <v>0.007906497078</v>
      </c>
      <c r="AC2438" s="1">
        <f>'S. ENERGÍA'!L2439/'S. ENERGÍA'!L2438-1</f>
        <v>-0.008216926869</v>
      </c>
      <c r="AD2438" s="1">
        <f>'S. ENERGÍA'!N2439/'S. ENERGÍA'!N2438-1</f>
        <v>0.0036900369</v>
      </c>
      <c r="AE2438" s="1">
        <f>'S. ENERGÍA'!P2439/'S. ENERGÍA'!P2438-1</f>
        <v>-0.006160164271</v>
      </c>
      <c r="AF2438" s="1">
        <f>'S. ENERGÍA'!R2439/'S. ENERGÍA'!R2438-1</f>
        <v>-0.009199632015</v>
      </c>
      <c r="AG2438" s="1">
        <f>'S. ENERGÍA'!T2439/'S. ENERGÍA'!T2438-1</f>
        <v>-0.003485670023</v>
      </c>
      <c r="AH2438" s="1">
        <f>SUMPRODUCT(X2438:AG2438,'Ponderaciones e Índices.'!$A$12:$J$12)</f>
        <v>0.001247279513</v>
      </c>
    </row>
    <row r="2439">
      <c r="A2439" s="1">
        <f>S.FINANCIERO!A2440</f>
        <v>45411</v>
      </c>
      <c r="B2439" s="1">
        <f>S.FINANCIERO!B2440/S.FINANCIERO!B2439-1</f>
        <v>-0.0009691367228</v>
      </c>
      <c r="C2439" s="1">
        <f>S.FINANCIERO!D2440/S.FINANCIERO!D2439-1</f>
        <v>-0.00184729064</v>
      </c>
      <c r="D2439" s="1">
        <f>S.FINANCIERO!F2440/S.FINANCIERO!F2439-1</f>
        <v>-0.00668115592</v>
      </c>
      <c r="E2439" s="1">
        <f>S.FINANCIERO!H2440/S.FINANCIERO!H2439-1</f>
        <v>-0.00220056586</v>
      </c>
      <c r="F2439" s="1">
        <f>S.FINANCIERO!J2440/S.FINANCIERO!J2439-1</f>
        <v>-0.008872571516</v>
      </c>
      <c r="G2439" s="1">
        <f>S.FINANCIERO!L2440/S.FINANCIERO!L2439-1</f>
        <v>-0.003752345216</v>
      </c>
      <c r="H2439" s="1">
        <f>S.FINANCIERO!N2440/S.FINANCIERO!N2439-1</f>
        <v>0.00303916309</v>
      </c>
      <c r="I2439" s="1">
        <f>S.FINANCIERO!P2440/S.FINANCIERO!P2439-1</f>
        <v>0.006236357967</v>
      </c>
      <c r="J2439" s="1">
        <f>S.FINANCIERO!R2440/S.FINANCIERO!R2439-1</f>
        <v>-0.00212254139</v>
      </c>
      <c r="K2439" s="1">
        <f>S.FINANCIERO!T2440/S.FINANCIERO!T2439-1</f>
        <v>0.00543881335</v>
      </c>
      <c r="L2439" s="1">
        <f>SUMPRODUCT(B2439:K2439, 'Ponderaciones e Índices.'!$A$4:$J$4)</f>
        <v>-0.001269206507</v>
      </c>
      <c r="M2439" s="1">
        <f>'S. MATERIALES'!B2440/'S. MATERIALES'!B2439-1</f>
        <v>0.01412671233</v>
      </c>
      <c r="N2439" s="3">
        <f>'S. MATERIALES'!D2440/'S. MATERIALES'!D2439-1</f>
        <v>0.004355108878</v>
      </c>
      <c r="O2439" s="1">
        <f>'S. MATERIALES'!F2440/'S. MATERIALES'!F2439-1</f>
        <v>0.005159071367</v>
      </c>
      <c r="P2439" s="1">
        <f>'S. MATERIALES'!H2440/'S. MATERIALES'!H2439-1</f>
        <v>-0.007995663369</v>
      </c>
      <c r="Q2439" s="1">
        <f>'S. MATERIALES'!J2440/'S. MATERIALES'!J2439-1</f>
        <v>0.003631600881</v>
      </c>
      <c r="R2439" s="1">
        <f>'S. MATERIALES'!L2440/'S. MATERIALES'!L2439-1</f>
        <v>0.01336238199</v>
      </c>
      <c r="S2439" s="1">
        <f>'S. MATERIALES'!N2440/'S. MATERIALES'!N2439-1</f>
        <v>0.01520086862</v>
      </c>
      <c r="T2439" s="1">
        <f>'S. MATERIALES'!P2440/'S. MATERIALES'!P2439-1</f>
        <v>-0.03831417625</v>
      </c>
      <c r="U2439" s="1">
        <f>'S. MATERIALES'!R2440/'S. MATERIALES'!R2439-1</f>
        <v>0.01290719115</v>
      </c>
      <c r="V2439" s="1">
        <f>'S. MATERIALES'!T2440/'S. MATERIALES'!T2439-1</f>
        <v>0.01270207852</v>
      </c>
      <c r="W2439" s="1">
        <f>SUMPRODUCT(M2439:V2439,'Ponderaciones e Índices.'!$A$8:$J$8)</f>
        <v>0.00392793366</v>
      </c>
      <c r="X2439" s="1">
        <f>'S. ENERGÍA'!B2440/'S. ENERGÍA'!B2439-1</f>
        <v>0.007054018934</v>
      </c>
      <c r="Y2439" s="1">
        <f>'S. ENERGÍA'!D2440/'S. ENERGÍA'!D2439-1</f>
        <v>0.002910251596</v>
      </c>
      <c r="Z2439" s="1">
        <f>'S. ENERGÍA'!F2440/'S. ENERGÍA'!F2439-1</f>
        <v>0.003880718954</v>
      </c>
      <c r="AA2439" s="1">
        <f>'S. ENERGÍA'!H2440/'S. ENERGÍA'!H2439-1</f>
        <v>-0.003041557562</v>
      </c>
      <c r="AB2439" s="1">
        <f>'S. ENERGÍA'!J2440/'S. ENERGÍA'!J2439-1</f>
        <v>0.003751705321</v>
      </c>
      <c r="AC2439" s="1">
        <f>'S. ENERGÍA'!L2440/'S. ENERGÍA'!L2439-1</f>
        <v>0.006835128418</v>
      </c>
      <c r="AD2439" s="1">
        <f>'S. ENERGÍA'!N2440/'S. ENERGÍA'!N2439-1</f>
        <v>0.00714869281</v>
      </c>
      <c r="AE2439" s="1">
        <f>'S. ENERGÍA'!P2440/'S. ENERGÍA'!P2439-1</f>
        <v>0.02007083825</v>
      </c>
      <c r="AF2439" s="1">
        <f>'S. ENERGÍA'!R2440/'S. ENERGÍA'!R2439-1</f>
        <v>-0.01207056639</v>
      </c>
      <c r="AG2439" s="1">
        <f>'S. ENERGÍA'!T2440/'S. ENERGÍA'!T2439-1</f>
        <v>0.009327633113</v>
      </c>
      <c r="AH2439" s="1">
        <f>SUMPRODUCT(X2439:AG2439,'Ponderaciones e Índices.'!$A$12:$J$12)</f>
        <v>0.002678364113</v>
      </c>
    </row>
    <row r="2440">
      <c r="A2440" s="1">
        <f>S.FINANCIERO!A2441</f>
        <v>45412</v>
      </c>
      <c r="B2440" s="1">
        <f>S.FINANCIERO!B2441/S.FINANCIERO!B2440-1</f>
        <v>-0.004477277815</v>
      </c>
      <c r="C2440" s="1">
        <f>S.FINANCIERO!D2441/S.FINANCIERO!D2440-1</f>
        <v>0.007649599013</v>
      </c>
      <c r="D2440" s="1">
        <f>S.FINANCIERO!F2441/S.FINANCIERO!F2440-1</f>
        <v>-0.0006482982172</v>
      </c>
      <c r="E2440" s="1">
        <f>S.FINANCIERO!H2441/S.FINANCIERO!H2440-1</f>
        <v>-0.003780718336</v>
      </c>
      <c r="F2440" s="1">
        <f>S.FINANCIERO!J2441/S.FINANCIERO!J2440-1</f>
        <v>-0.008180274734</v>
      </c>
      <c r="G2440" s="1">
        <f>S.FINANCIERO!L2441/S.FINANCIERO!L2440-1</f>
        <v>-0.008698771411</v>
      </c>
      <c r="H2440" s="1">
        <f>S.FINANCIERO!N2441/S.FINANCIERO!N2440-1</f>
        <v>-0.01551080006</v>
      </c>
      <c r="I2440" s="1">
        <f>S.FINANCIERO!P2441/S.FINANCIERO!P2440-1</f>
        <v>-0.004958165479</v>
      </c>
      <c r="J2440" s="1">
        <f>S.FINANCIERO!R2441/S.FINANCIERO!R2440-1</f>
        <v>-0.003261486103</v>
      </c>
      <c r="K2440" s="1">
        <f>S.FINANCIERO!T2441/S.FINANCIERO!T2440-1</f>
        <v>0.0009835259405</v>
      </c>
      <c r="L2440" s="1">
        <f>SUMPRODUCT(B2440:K2440, 'Ponderaciones e Índices.'!$A$4:$J$4)</f>
        <v>-0.003783799368</v>
      </c>
      <c r="M2440" s="1">
        <f>'S. MATERIALES'!B2441/'S. MATERIALES'!B2440-1</f>
        <v>-0.03250316589</v>
      </c>
      <c r="N2440" s="3">
        <f>'S. MATERIALES'!D2441/'S. MATERIALES'!D2440-1</f>
        <v>-0.03068712475</v>
      </c>
      <c r="O2440" s="1">
        <f>'S. MATERIALES'!F2441/'S. MATERIALES'!F2440-1</f>
        <v>-0.04002122338</v>
      </c>
      <c r="P2440" s="1">
        <f>'S. MATERIALES'!H2441/'S. MATERIALES'!H2440-1</f>
        <v>-0.01857923497</v>
      </c>
      <c r="Q2440" s="1">
        <f>'S. MATERIALES'!J2441/'S. MATERIALES'!J2440-1</f>
        <v>-0.01696523906</v>
      </c>
      <c r="R2440" s="1">
        <f>'S. MATERIALES'!L2441/'S. MATERIALES'!L2440-1</f>
        <v>-0.02981224022</v>
      </c>
      <c r="S2440" s="1">
        <f>'S. MATERIALES'!N2441/'S. MATERIALES'!N2440-1</f>
        <v>-0.05026737968</v>
      </c>
      <c r="T2440" s="1">
        <f>'S. MATERIALES'!P2441/'S. MATERIALES'!P2440-1</f>
        <v>-0.005122367672</v>
      </c>
      <c r="U2440" s="1">
        <f>'S. MATERIALES'!R2441/'S. MATERIALES'!R2440-1</f>
        <v>-0.0442961165</v>
      </c>
      <c r="V2440" s="1">
        <f>'S. MATERIALES'!T2441/'S. MATERIALES'!T2440-1</f>
        <v>-0.03496769289</v>
      </c>
      <c r="W2440" s="1">
        <f>SUMPRODUCT(M2440:V2440,'Ponderaciones e Índices.'!$A$8:$J$8)</f>
        <v>-0.03229435737</v>
      </c>
      <c r="X2440" s="1">
        <f>'S. ENERGÍA'!B2441/'S. ENERGÍA'!B2440-1</f>
        <v>-0.03170506912</v>
      </c>
      <c r="Y2440" s="1">
        <f>'S. ENERGÍA'!D2441/'S. ENERGÍA'!D2440-1</f>
        <v>-0.02349527286</v>
      </c>
      <c r="Z2440" s="1">
        <f>'S. ENERGÍA'!F2441/'S. ENERGÍA'!F2440-1</f>
        <v>-0.004069175992</v>
      </c>
      <c r="AA2440" s="1">
        <f>'S. ENERGÍA'!H2441/'S. ENERGÍA'!H2440-1</f>
        <v>0.003457317318</v>
      </c>
      <c r="AB2440" s="1">
        <f>'S. ENERGÍA'!J2441/'S. ENERGÍA'!J2440-1</f>
        <v>-0.03907577302</v>
      </c>
      <c r="AC2440" s="1">
        <f>'S. ENERGÍA'!L2441/'S. ENERGÍA'!L2440-1</f>
        <v>-0.02643488994</v>
      </c>
      <c r="AD2440" s="1">
        <f>'S. ENERGÍA'!N2441/'S. ENERGÍA'!N2440-1</f>
        <v>-0.01764348002</v>
      </c>
      <c r="AE2440" s="1">
        <f>'S. ENERGÍA'!P2441/'S. ENERGÍA'!P2440-1</f>
        <v>-0.02662037037</v>
      </c>
      <c r="AF2440" s="1">
        <f>'S. ENERGÍA'!R2441/'S. ENERGÍA'!R2440-1</f>
        <v>-0.01879699248</v>
      </c>
      <c r="AG2440" s="1">
        <f>'S. ENERGÍA'!T2441/'S. ENERGÍA'!T2440-1</f>
        <v>-0.04004620716</v>
      </c>
      <c r="AH2440" s="1">
        <f>SUMPRODUCT(X2440:AG2440,'Ponderaciones e Índices.'!$A$12:$J$12)</f>
        <v>-0.02379740591</v>
      </c>
    </row>
    <row r="2441">
      <c r="A2441" s="1">
        <f>S.FINANCIERO!A2442</f>
        <v>45413</v>
      </c>
      <c r="B2441" s="1">
        <f>S.FINANCIERO!B2442/S.FINANCIERO!B2441-1</f>
        <v>0.00352297429</v>
      </c>
      <c r="C2441" s="1">
        <f>S.FINANCIERO!D2442/S.FINANCIERO!D2441-1</f>
        <v>-0.01114240235</v>
      </c>
      <c r="D2441" s="1">
        <f>S.FINANCIERO!F2442/S.FINANCIERO!F2441-1</f>
        <v>0.0001621796951</v>
      </c>
      <c r="E2441" s="1">
        <f>S.FINANCIERO!H2442/S.FINANCIERO!H2441-1</f>
        <v>0.006957621758</v>
      </c>
      <c r="F2441" s="1">
        <f>S.FINANCIERO!J2442/S.FINANCIERO!J2441-1</f>
        <v>0.003890445067</v>
      </c>
      <c r="G2441" s="1">
        <f>S.FINANCIERO!L2442/S.FINANCIERO!L2441-1</f>
        <v>0.009951148905</v>
      </c>
      <c r="H2441" s="1">
        <f>S.FINANCIERO!N2442/S.FINANCIERO!N2441-1</f>
        <v>0.02082671209</v>
      </c>
      <c r="I2441" s="1">
        <f>S.FINANCIERO!P2442/S.FINANCIERO!P2441-1</f>
        <v>0.009965742759</v>
      </c>
      <c r="J2441" s="1">
        <f>S.FINANCIERO!R2442/S.FINANCIERO!R2441-1</f>
        <v>0.007824726135</v>
      </c>
      <c r="K2441" s="1">
        <f>S.FINANCIERO!T2442/S.FINANCIERO!T2441-1</f>
        <v>0.00122819946</v>
      </c>
      <c r="L2441" s="1">
        <f>SUMPRODUCT(B2441:K2441, 'Ponderaciones e Índices.'!$A$4:$J$4)</f>
        <v>0.004514663509</v>
      </c>
      <c r="M2441" s="1">
        <f>'S. MATERIALES'!B2442/'S. MATERIALES'!B2441-1</f>
        <v>-0.01745200698</v>
      </c>
      <c r="N2441" s="3">
        <f>'S. MATERIALES'!D2442/'S. MATERIALES'!D2441-1</f>
        <v>0.01410874054</v>
      </c>
      <c r="O2441" s="1">
        <f>'S. MATERIALES'!F2442/'S. MATERIALES'!F2441-1</f>
        <v>0.00427499859</v>
      </c>
      <c r="P2441" s="1">
        <f>'S. MATERIALES'!H2442/'S. MATERIALES'!H2441-1</f>
        <v>0.01405902004</v>
      </c>
      <c r="Q2441" s="1">
        <f>'S. MATERIALES'!J2442/'S. MATERIALES'!J2441-1</f>
        <v>0.01128409365</v>
      </c>
      <c r="R2441" s="1">
        <f>'S. MATERIALES'!L2442/'S. MATERIALES'!L2441-1</f>
        <v>-0.01610282169</v>
      </c>
      <c r="S2441" s="1">
        <f>'S. MATERIALES'!N2442/'S. MATERIALES'!N2441-1</f>
        <v>0.007882882883</v>
      </c>
      <c r="T2441" s="1">
        <f>'S. MATERIALES'!P2442/'S. MATERIALES'!P2441-1</f>
        <v>-0.01086956522</v>
      </c>
      <c r="U2441" s="1">
        <f>'S. MATERIALES'!R2442/'S. MATERIALES'!R2441-1</f>
        <v>-0.0253968254</v>
      </c>
      <c r="V2441" s="1">
        <f>'S. MATERIALES'!T2442/'S. MATERIALES'!T2441-1</f>
        <v>0.007089405278</v>
      </c>
      <c r="W2441" s="1">
        <f>SUMPRODUCT(M2441:V2441,'Ponderaciones e Índices.'!$A$8:$J$8)</f>
        <v>-0.008856649099</v>
      </c>
      <c r="X2441" s="1">
        <f>'S. ENERGÍA'!B2442/'S. ENERGÍA'!B2441-1</f>
        <v>-0.01408718827</v>
      </c>
      <c r="Y2441" s="1">
        <f>'S. ENERGÍA'!D2442/'S. ENERGÍA'!D2441-1</f>
        <v>-0.01246165644</v>
      </c>
      <c r="Z2441" s="1">
        <f>'S. ENERGÍA'!F2442/'S. ENERGÍA'!F2441-1</f>
        <v>0.0008171603677</v>
      </c>
      <c r="AA2441" s="1">
        <f>'S. ENERGÍA'!H2442/'S. ENERGÍA'!H2441-1</f>
        <v>-0.003445405458</v>
      </c>
      <c r="AB2441" s="1">
        <f>'S. ENERGÍA'!J2442/'S. ENERGÍA'!J2441-1</f>
        <v>-0.01025459689</v>
      </c>
      <c r="AC2441" s="1">
        <f>'S. ENERGÍA'!L2442/'S. ENERGÍA'!L2441-1</f>
        <v>-0.0206022187</v>
      </c>
      <c r="AD2441" s="1">
        <f>'S. ENERGÍA'!N2442/'S. ENERGÍA'!N2441-1</f>
        <v>-0.01341866226</v>
      </c>
      <c r="AE2441" s="1">
        <f>'S. ENERGÍA'!P2442/'S. ENERGÍA'!P2441-1</f>
        <v>-0.02214625446</v>
      </c>
      <c r="AF2441" s="1">
        <f>'S. ENERGÍA'!R2442/'S. ENERGÍA'!R2441-1</f>
        <v>-0.04214559387</v>
      </c>
      <c r="AG2441" s="1">
        <f>'S. ENERGÍA'!T2442/'S. ENERGÍA'!T2441-1</f>
        <v>-0.02005615724</v>
      </c>
      <c r="AH2441" s="1">
        <f>SUMPRODUCT(X2441:AG2441,'Ponderaciones e Índices.'!$A$12:$J$12)</f>
        <v>-0.01550470339</v>
      </c>
    </row>
    <row r="2442">
      <c r="A2442" s="1">
        <f>S.FINANCIERO!A2443</f>
        <v>45414</v>
      </c>
      <c r="B2442" s="1">
        <f>S.FINANCIERO!B2443/S.FINANCIERO!B2442-1</f>
        <v>0.01389303854</v>
      </c>
      <c r="C2442" s="1">
        <f>S.FINANCIERO!D2443/S.FINANCIERO!D2442-1</f>
        <v>-0.01684001981</v>
      </c>
      <c r="D2442" s="1">
        <f>S.FINANCIERO!F2443/S.FINANCIERO!F2442-1</f>
        <v>-0.003405221339</v>
      </c>
      <c r="E2442" s="1">
        <f>S.FINANCIERO!H2443/S.FINANCIERO!H2442-1</f>
        <v>-0.005967336683</v>
      </c>
      <c r="F2442" s="1">
        <f>S.FINANCIERO!J2443/S.FINANCIERO!J2442-1</f>
        <v>0.002945279802</v>
      </c>
      <c r="G2442" s="1">
        <f>S.FINANCIERO!L2443/S.FINANCIERO!L2442-1</f>
        <v>0.008867789323</v>
      </c>
      <c r="H2442" s="1">
        <f>S.FINANCIERO!N2443/S.FINANCIERO!N2442-1</f>
        <v>0.01046567323</v>
      </c>
      <c r="I2442" s="1">
        <f>S.FINANCIERO!P2443/S.FINANCIERO!P2442-1</f>
        <v>-0.0003083564601</v>
      </c>
      <c r="J2442" s="1">
        <f>S.FINANCIERO!R2443/S.FINANCIERO!R2442-1</f>
        <v>0.005223037832</v>
      </c>
      <c r="K2442" s="1">
        <f>S.FINANCIERO!T2443/S.FINANCIERO!T2442-1</f>
        <v>0.02355250245</v>
      </c>
      <c r="L2442" s="1">
        <f>SUMPRODUCT(B2442:K2442, 'Ponderaciones e Índices.'!$A$4:$J$4)</f>
        <v>0.0006592571037</v>
      </c>
      <c r="M2442" s="1">
        <f>'S. MATERIALES'!B2443/'S. MATERIALES'!B2442-1</f>
        <v>0.00621669627</v>
      </c>
      <c r="N2442" s="3">
        <f>'S. MATERIALES'!D2443/'S. MATERIALES'!D2442-1</f>
        <v>0.007239000113</v>
      </c>
      <c r="O2442" s="1">
        <f>'S. MATERIALES'!F2443/'S. MATERIALES'!F2442-1</f>
        <v>-0.01223689826</v>
      </c>
      <c r="P2442" s="1">
        <f>'S. MATERIALES'!H2443/'S. MATERIALES'!H2442-1</f>
        <v>-0.004529855868</v>
      </c>
      <c r="Q2442" s="1">
        <f>'S. MATERIALES'!J2443/'S. MATERIALES'!J2442-1</f>
        <v>-0.01306760547</v>
      </c>
      <c r="R2442" s="1">
        <f>'S. MATERIALES'!L2443/'S. MATERIALES'!L2442-1</f>
        <v>-0.004804804805</v>
      </c>
      <c r="S2442" s="1">
        <f>'S. MATERIALES'!N2443/'S. MATERIALES'!N2442-1</f>
        <v>0.001117318436</v>
      </c>
      <c r="T2442" s="1">
        <f>'S. MATERIALES'!P2443/'S. MATERIALES'!P2442-1</f>
        <v>-0.03238866397</v>
      </c>
      <c r="U2442" s="1">
        <f>'S. MATERIALES'!R2443/'S. MATERIALES'!R2442-1</f>
        <v>-0.02084690554</v>
      </c>
      <c r="V2442" s="1">
        <f>'S. MATERIALES'!T2443/'S. MATERIALES'!T2442-1</f>
        <v>-0.01642549863</v>
      </c>
      <c r="W2442" s="1">
        <f>SUMPRODUCT(M2442:V2442,'Ponderaciones e Índices.'!$A$8:$J$8)</f>
        <v>-0.009357381295</v>
      </c>
      <c r="X2442" s="1">
        <f>'S. ENERGÍA'!B2443/'S. ENERGÍA'!B2442-1</f>
        <v>0.004634099247</v>
      </c>
      <c r="Y2442" s="1">
        <f>'S. ENERGÍA'!D2443/'S. ENERGÍA'!D2442-1</f>
        <v>-0.006115317414</v>
      </c>
      <c r="Z2442" s="1">
        <f>'S. ENERGÍA'!F2443/'S. ENERGÍA'!F2442-1</f>
        <v>0.0171463564</v>
      </c>
      <c r="AA2442" s="1">
        <f>'S. ENERGÍA'!H2443/'S. ENERGÍA'!H2442-1</f>
        <v>0.01342725563</v>
      </c>
      <c r="AB2442" s="1">
        <f>'S. ENERGÍA'!J2443/'S. ENERGÍA'!J2442-1</f>
        <v>0.006430868167</v>
      </c>
      <c r="AC2442" s="1">
        <f>'S. ENERGÍA'!L2443/'S. ENERGÍA'!L2442-1</f>
        <v>0.005717367853</v>
      </c>
      <c r="AD2442" s="1">
        <f>'S. ENERGÍA'!N2443/'S. ENERGÍA'!N2442-1</f>
        <v>0.01234567901</v>
      </c>
      <c r="AE2442" s="1">
        <f>'S. ENERGÍA'!P2443/'S. ENERGÍA'!P2442-1</f>
        <v>-0.0075999392</v>
      </c>
      <c r="AF2442" s="1">
        <f>'S. ENERGÍA'!R2443/'S. ENERGÍA'!R2442-1</f>
        <v>0.003</v>
      </c>
      <c r="AG2442" s="1">
        <f>'S. ENERGÍA'!T2443/'S. ENERGÍA'!T2442-1</f>
        <v>0.01719197708</v>
      </c>
      <c r="AH2442" s="1">
        <f>SUMPRODUCT(X2442:AG2442,'Ponderaciones e Índices.'!$A$12:$J$12)</f>
        <v>0.003101920663</v>
      </c>
    </row>
    <row r="2443">
      <c r="A2443" s="1">
        <f>S.FINANCIERO!A2444</f>
        <v>45415</v>
      </c>
      <c r="B2443" s="1">
        <f>S.FINANCIERO!B2444/S.FINANCIERO!B2443-1</f>
        <v>0.01944894652</v>
      </c>
      <c r="C2443" s="1">
        <f>S.FINANCIERO!D2444/S.FINANCIERO!D2443-1</f>
        <v>-0.05793450882</v>
      </c>
      <c r="D2443" s="1">
        <f>S.FINANCIERO!F2444/S.FINANCIERO!F2443-1</f>
        <v>0.01521314676</v>
      </c>
      <c r="E2443" s="1">
        <f>S.FINANCIERO!H2444/S.FINANCIERO!H2443-1</f>
        <v>0.0131121643</v>
      </c>
      <c r="F2443" s="1">
        <f>S.FINANCIERO!J2444/S.FINANCIERO!J2443-1</f>
        <v>0.01251931994</v>
      </c>
      <c r="G2443" s="1">
        <f>S.FINANCIERO!L2444/S.FINANCIERO!L2443-1</f>
        <v>0.008168338808</v>
      </c>
      <c r="H2443" s="1">
        <f>S.FINANCIERO!N2444/S.FINANCIERO!N2443-1</f>
        <v>0.02458042888</v>
      </c>
      <c r="I2443" s="1">
        <f>S.FINANCIERO!P2444/S.FINANCIERO!P2443-1</f>
        <v>0.01357186922</v>
      </c>
      <c r="J2443" s="1">
        <f>S.FINANCIERO!R2444/S.FINANCIERO!R2443-1</f>
        <v>0.007583204606</v>
      </c>
      <c r="K2443" s="1">
        <f>S.FINANCIERO!T2444/S.FINANCIERO!T2443-1</f>
        <v>0.01222435283</v>
      </c>
      <c r="L2443" s="1">
        <f>SUMPRODUCT(B2443:K2443, 'Ponderaciones e Índices.'!$A$4:$J$4)</f>
        <v>0.002258942143</v>
      </c>
      <c r="M2443" s="1">
        <f>'S. MATERIALES'!B2444/'S. MATERIALES'!B2443-1</f>
        <v>-0.006178287732</v>
      </c>
      <c r="N2443" s="3">
        <f>'S. MATERIALES'!D2444/'S. MATERIALES'!D2443-1</f>
        <v>-0.0005614823133</v>
      </c>
      <c r="O2443" s="1">
        <f>'S. MATERIALES'!F2444/'S. MATERIALES'!F2443-1</f>
        <v>-0.006469989596</v>
      </c>
      <c r="P2443" s="1">
        <f>'S. MATERIALES'!H2444/'S. MATERIALES'!H2443-1</f>
        <v>-0.006067291782</v>
      </c>
      <c r="Q2443" s="1">
        <f>'S. MATERIALES'!J2444/'S. MATERIALES'!J2443-1</f>
        <v>0.01916565901</v>
      </c>
      <c r="R2443" s="1">
        <f>'S. MATERIALES'!L2444/'S. MATERIALES'!L2443-1</f>
        <v>0.01735063368</v>
      </c>
      <c r="S2443" s="1">
        <f>'S. MATERIALES'!N2444/'S. MATERIALES'!N2443-1</f>
        <v>0.006696428571</v>
      </c>
      <c r="T2443" s="1">
        <f>'S. MATERIALES'!P2444/'S. MATERIALES'!P2443-1</f>
        <v>0.1105797968</v>
      </c>
      <c r="U2443" s="1">
        <f>'S. MATERIALES'!R2444/'S. MATERIALES'!R2443-1</f>
        <v>0.007984031936</v>
      </c>
      <c r="V2443" s="1">
        <f>'S. MATERIALES'!T2444/'S. MATERIALES'!T2443-1</f>
        <v>-0.007157057654</v>
      </c>
      <c r="W2443" s="1">
        <f>SUMPRODUCT(M2443:V2443,'Ponderaciones e Índices.'!$A$8:$J$8)</f>
        <v>0.0199808378</v>
      </c>
      <c r="X2443" s="1">
        <f>'S. ENERGÍA'!B2444/'S. ENERGÍA'!B2443-1</f>
        <v>0.004420526619</v>
      </c>
      <c r="Y2443" s="1">
        <f>'S. ENERGÍA'!D2444/'S. ENERGÍA'!D2443-1</f>
        <v>-0.002832307843</v>
      </c>
      <c r="Z2443" s="1">
        <f>'S. ENERGÍA'!F2444/'S. ENERGÍA'!F2443-1</f>
        <v>-0.002006823199</v>
      </c>
      <c r="AA2443" s="1">
        <f>'S. ENERGÍA'!H2444/'S. ENERGÍA'!H2443-1</f>
        <v>0.03071681381</v>
      </c>
      <c r="AB2443" s="1">
        <f>'S. ENERGÍA'!J2444/'S. ENERGÍA'!J2443-1</f>
        <v>-0.004969826056</v>
      </c>
      <c r="AC2443" s="1">
        <f>'S. ENERGÍA'!L2444/'S. ENERGÍA'!L2443-1</f>
        <v>-0.001287139333</v>
      </c>
      <c r="AD2443" s="1">
        <f>'S. ENERGÍA'!N2444/'S. ENERGÍA'!N2443-1</f>
        <v>0.003513848698</v>
      </c>
      <c r="AE2443" s="1">
        <f>'S. ENERGÍA'!P2444/'S. ENERGÍA'!P2443-1</f>
        <v>-0.007811303416</v>
      </c>
      <c r="AF2443" s="1">
        <f>'S. ENERGÍA'!R2444/'S. ENERGÍA'!R2443-1</f>
        <v>-0.0109670987</v>
      </c>
      <c r="AG2443" s="1">
        <f>'S. ENERGÍA'!T2444/'S. ENERGÍA'!T2443-1</f>
        <v>-0.009255533199</v>
      </c>
      <c r="AH2443" s="1">
        <f>SUMPRODUCT(X2443:AG2443,'Ponderaciones e Índices.'!$A$12:$J$12)</f>
        <v>-0.0007351444948</v>
      </c>
    </row>
    <row r="2444">
      <c r="A2444" s="1">
        <f>S.FINANCIERO!A2445</f>
        <v>45418</v>
      </c>
      <c r="B2444" s="1">
        <f>S.FINANCIERO!B2445/S.FINANCIERO!B2444-1</f>
        <v>0.005492123139</v>
      </c>
      <c r="C2444" s="1">
        <f>S.FINANCIERO!D2445/S.FINANCIERO!D2444-1</f>
        <v>0.004411764706</v>
      </c>
      <c r="D2444" s="1">
        <f>S.FINANCIERO!F2445/S.FINANCIERO!F2444-1</f>
        <v>0.01915217566</v>
      </c>
      <c r="E2444" s="1">
        <f>S.FINANCIERO!H2445/S.FINANCIERO!H2444-1</f>
        <v>0.01075939498</v>
      </c>
      <c r="F2444" s="1">
        <f>S.FINANCIERO!J2445/S.FINANCIERO!J2444-1</f>
        <v>0.009158907037</v>
      </c>
      <c r="G2444" s="1">
        <f>S.FINANCIERO!L2445/S.FINANCIERO!L2444-1</f>
        <v>0.00510788199</v>
      </c>
      <c r="H2444" s="1">
        <f>S.FINANCIERO!N2445/S.FINANCIERO!N2444-1</f>
        <v>0.02296005572</v>
      </c>
      <c r="I2444" s="1">
        <f>S.FINANCIERO!P2445/S.FINANCIERO!P2444-1</f>
        <v>0.01704199635</v>
      </c>
      <c r="J2444" s="1">
        <f>S.FINANCIERO!R2445/S.FINANCIERO!R2444-1</f>
        <v>0.01254355401</v>
      </c>
      <c r="K2444" s="1">
        <f>S.FINANCIERO!T2445/S.FINANCIERO!T2444-1</f>
        <v>0.02604783329</v>
      </c>
      <c r="L2444" s="1">
        <f>SUMPRODUCT(B2444:K2444, 'Ponderaciones e Índices.'!$A$4:$J$4)</f>
        <v>0.0115974108</v>
      </c>
      <c r="M2444" s="1">
        <f>'S. MATERIALES'!B2445/'S. MATERIALES'!B2444-1</f>
        <v>0.01198934281</v>
      </c>
      <c r="N2444" s="3">
        <f>'S. MATERIALES'!D2445/'S. MATERIALES'!D2444-1</f>
        <v>0.01561797753</v>
      </c>
      <c r="O2444" s="1">
        <f>'S. MATERIALES'!F2445/'S. MATERIALES'!F2444-1</f>
        <v>0.01789975451</v>
      </c>
      <c r="P2444" s="1">
        <f>'S. MATERIALES'!H2445/'S. MATERIALES'!H2444-1</f>
        <v>0.01942286349</v>
      </c>
      <c r="Q2444" s="1">
        <f>'S. MATERIALES'!J2445/'S. MATERIALES'!J2444-1</f>
        <v>0.02325443436</v>
      </c>
      <c r="R2444" s="1">
        <f>'S. MATERIALES'!L2445/'S. MATERIALES'!L2444-1</f>
        <v>0.01082604182</v>
      </c>
      <c r="S2444" s="1">
        <f>'S. MATERIALES'!N2445/'S. MATERIALES'!N2444-1</f>
        <v>0.022172949</v>
      </c>
      <c r="T2444" s="1">
        <f>'S. MATERIALES'!P2445/'S. MATERIALES'!P2444-1</f>
        <v>-0.01130247578</v>
      </c>
      <c r="U2444" s="1">
        <f>'S. MATERIALES'!R2445/'S. MATERIALES'!R2444-1</f>
        <v>0.04554455446</v>
      </c>
      <c r="V2444" s="1">
        <f>'S. MATERIALES'!T2445/'S. MATERIALES'!T2444-1</f>
        <v>0.03323988787</v>
      </c>
      <c r="W2444" s="1">
        <f>SUMPRODUCT(M2444:V2444,'Ponderaciones e Índices.'!$A$8:$J$8)</f>
        <v>0.01909718897</v>
      </c>
      <c r="X2444" s="1">
        <f>'S. ENERGÍA'!B2445/'S. ENERGÍA'!B2444-1</f>
        <v>0.01664753157</v>
      </c>
      <c r="Y2444" s="1">
        <f>'S. ENERGÍA'!D2445/'S. ENERGÍA'!D2444-1</f>
        <v>0.01733594515</v>
      </c>
      <c r="Z2444" s="1">
        <f>'S. ENERGÍA'!F2445/'S. ENERGÍA'!F2444-1</f>
        <v>0.00824452041</v>
      </c>
      <c r="AA2444" s="1">
        <f>'S. ENERGÍA'!H2445/'S. ENERGÍA'!H2444-1</f>
        <v>0.0009749923027</v>
      </c>
      <c r="AB2444" s="1">
        <f>'S. ENERGÍA'!J2445/'S. ENERGÍA'!J2444-1</f>
        <v>0.008919015341</v>
      </c>
      <c r="AC2444" s="1">
        <f>'S. ENERGÍA'!L2445/'S. ENERGÍA'!L2444-1</f>
        <v>0.01675437654</v>
      </c>
      <c r="AD2444" s="1">
        <f>'S. ENERGÍA'!N2445/'S. ENERGÍA'!N2444-1</f>
        <v>0.01009268795</v>
      </c>
      <c r="AE2444" s="1">
        <f>'S. ENERGÍA'!P2445/'S. ENERGÍA'!P2444-1</f>
        <v>0.03288051868</v>
      </c>
      <c r="AF2444" s="1">
        <f>'S. ENERGÍA'!R2445/'S. ENERGÍA'!R2444-1</f>
        <v>0.02318548387</v>
      </c>
      <c r="AG2444" s="1">
        <f>'S. ENERGÍA'!T2445/'S. ENERGÍA'!T2444-1</f>
        <v>0.03371242892</v>
      </c>
      <c r="AH2444" s="1">
        <f>SUMPRODUCT(X2444:AG2444,'Ponderaciones e Índices.'!$A$12:$J$12)</f>
        <v>0.01636549013</v>
      </c>
    </row>
    <row r="2445">
      <c r="A2445" s="1">
        <f>S.FINANCIERO!A2446</f>
        <v>45419</v>
      </c>
      <c r="B2445" s="1">
        <f>S.FINANCIERO!B2446/S.FINANCIERO!B2445-1</f>
        <v>-0.003521632888</v>
      </c>
      <c r="C2445" s="1">
        <f>S.FINANCIERO!D2446/S.FINANCIERO!D2445-1</f>
        <v>0.009982696659</v>
      </c>
      <c r="D2445" s="1">
        <f>S.FINANCIERO!F2446/S.FINANCIERO!F2445-1</f>
        <v>-0.006762069508</v>
      </c>
      <c r="E2445" s="1">
        <f>S.FINANCIERO!H2446/S.FINANCIERO!H2445-1</f>
        <v>-0.002005553841</v>
      </c>
      <c r="F2445" s="1">
        <f>S.FINANCIERO!J2446/S.FINANCIERO!J2445-1</f>
        <v>-0.003932839207</v>
      </c>
      <c r="G2445" s="1">
        <f>S.FINANCIERO!L2446/S.FINANCIERO!L2445-1</f>
        <v>-0.004556207833</v>
      </c>
      <c r="H2445" s="1">
        <f>S.FINANCIERO!N2446/S.FINANCIERO!N2445-1</f>
        <v>0.006364321608</v>
      </c>
      <c r="I2445" s="1">
        <f>S.FINANCIERO!P2446/S.FINANCIERO!P2445-1</f>
        <v>-0.003590664273</v>
      </c>
      <c r="J2445" s="1">
        <f>S.FINANCIERO!R2446/S.FINANCIERO!R2445-1</f>
        <v>-0.001789401239</v>
      </c>
      <c r="K2445" s="1">
        <f>S.FINANCIERO!T2446/S.FINANCIERO!T2445-1</f>
        <v>-0.01015462728</v>
      </c>
      <c r="L2445" s="1">
        <f>SUMPRODUCT(B2445:K2445, 'Ponderaciones e Índices.'!$A$4:$J$4)</f>
        <v>-0.0004092072912</v>
      </c>
      <c r="M2445" s="1">
        <f>'S. MATERIALES'!B2446/'S. MATERIALES'!B2445-1</f>
        <v>0.00877577885</v>
      </c>
      <c r="N2445" s="3">
        <f>'S. MATERIALES'!D2446/'S. MATERIALES'!D2445-1</f>
        <v>0.0005531585352</v>
      </c>
      <c r="O2445" s="1">
        <f>'S. MATERIALES'!F2446/'S. MATERIALES'!F2445-1</f>
        <v>0.005323843736</v>
      </c>
      <c r="P2445" s="1">
        <f>'S. MATERIALES'!H2446/'S. MATERIALES'!H2445-1</f>
        <v>0.005715841045</v>
      </c>
      <c r="Q2445" s="1">
        <f>'S. MATERIALES'!J2446/'S. MATERIALES'!J2445-1</f>
        <v>0.002898718766</v>
      </c>
      <c r="R2445" s="1">
        <f>'S. MATERIALES'!L2446/'S. MATERIALES'!L2445-1</f>
        <v>0.01393779343</v>
      </c>
      <c r="S2445" s="1">
        <f>'S. MATERIALES'!N2446/'S. MATERIALES'!N2445-1</f>
        <v>0.02169197397</v>
      </c>
      <c r="T2445" s="1">
        <f>'S. MATERIALES'!P2446/'S. MATERIALES'!P2445-1</f>
        <v>0.006532389766</v>
      </c>
      <c r="U2445" s="1">
        <f>'S. MATERIALES'!R2446/'S. MATERIALES'!R2445-1</f>
        <v>0.02398989899</v>
      </c>
      <c r="V2445" s="1">
        <f>'S. MATERIALES'!T2446/'S. MATERIALES'!T2445-1</f>
        <v>0.005426356589</v>
      </c>
      <c r="W2445" s="1">
        <f>SUMPRODUCT(M2445:V2445,'Ponderaciones e Índices.'!$A$8:$J$8)</f>
        <v>0.01365770099</v>
      </c>
      <c r="X2445" s="1">
        <f>'S. ENERGÍA'!B2446/'S. ENERGÍA'!B2445-1</f>
        <v>0.004517221909</v>
      </c>
      <c r="Y2445" s="1">
        <f>'S. ENERGÍA'!D2446/'S. ENERGÍA'!D2445-1</f>
        <v>0.009338596322</v>
      </c>
      <c r="Z2445" s="1">
        <f>'S. ENERGÍA'!F2446/'S. ENERGÍA'!F2445-1</f>
        <v>0.008775428799</v>
      </c>
      <c r="AA2445" s="1">
        <f>'S. ENERGÍA'!H2446/'S. ENERGÍA'!H2445-1</f>
        <v>0.001166287872</v>
      </c>
      <c r="AB2445" s="1">
        <f>'S. ENERGÍA'!J2446/'S. ENERGÍA'!J2445-1</f>
        <v>0</v>
      </c>
      <c r="AC2445" s="1">
        <f>'S. ENERGÍA'!L2446/'S. ENERGÍA'!L2445-1</f>
        <v>0.001795711419</v>
      </c>
      <c r="AD2445" s="1">
        <f>'S. ENERGÍA'!N2446/'S. ENERGÍA'!N2445-1</f>
        <v>0.008360522023</v>
      </c>
      <c r="AE2445" s="1">
        <f>'S. ENERGÍA'!P2446/'S. ENERGÍA'!P2445-1</f>
        <v>0.003586907787</v>
      </c>
      <c r="AF2445" s="1">
        <f>'S. ENERGÍA'!R2446/'S. ENERGÍA'!R2445-1</f>
        <v>0.008866995074</v>
      </c>
      <c r="AG2445" s="1">
        <f>'S. ENERGÍA'!T2446/'S. ENERGÍA'!T2445-1</f>
        <v>-0.0007858546169</v>
      </c>
      <c r="AH2445" s="1">
        <f>SUMPRODUCT(X2445:AG2445,'Ponderaciones e Índices.'!$A$12:$J$12)</f>
        <v>0.00599070402</v>
      </c>
    </row>
    <row r="2446">
      <c r="A2446" s="1">
        <f>S.FINANCIERO!A2447</f>
        <v>45420</v>
      </c>
      <c r="B2446" s="1">
        <f>S.FINANCIERO!B2447/S.FINANCIERO!B2446-1</f>
        <v>0.008943382618</v>
      </c>
      <c r="C2446" s="1">
        <f>S.FINANCIERO!D2447/S.FINANCIERO!D2446-1</f>
        <v>0.01344227728</v>
      </c>
      <c r="D2446" s="1">
        <f>S.FINANCIERO!F2447/S.FINANCIERO!F2446-1</f>
        <v>0.009816339455</v>
      </c>
      <c r="E2446" s="1">
        <f>S.FINANCIERO!H2447/S.FINANCIERO!H2446-1</f>
        <v>0.01468542279</v>
      </c>
      <c r="F2446" s="1">
        <f>S.FINANCIERO!J2447/S.FINANCIERO!J2446-1</f>
        <v>0.01336370539</v>
      </c>
      <c r="G2446" s="1">
        <f>S.FINANCIERO!L2447/S.FINANCIERO!L2446-1</f>
        <v>0.008009858287</v>
      </c>
      <c r="H2446" s="1">
        <f>S.FINANCIERO!N2447/S.FINANCIERO!N2446-1</f>
        <v>0.004661288833</v>
      </c>
      <c r="I2446" s="1">
        <f>S.FINANCIERO!P2447/S.FINANCIERO!P2446-1</f>
        <v>0.009009009009</v>
      </c>
      <c r="J2446" s="1">
        <f>S.FINANCIERO!R2447/S.FINANCIERO!R2446-1</f>
        <v>0.004550468836</v>
      </c>
      <c r="K2446" s="1">
        <f>S.FINANCIERO!T2447/S.FINANCIERO!T2446-1</f>
        <v>-0.002564700396</v>
      </c>
      <c r="L2446" s="1">
        <f>SUMPRODUCT(B2446:K2446, 'Ponderaciones e Índices.'!$A$4:$J$4)</f>
        <v>0.0100377974</v>
      </c>
      <c r="M2446" s="1">
        <f>'S. MATERIALES'!B2447/'S. MATERIALES'!B2446-1</f>
        <v>-0.0004349717268</v>
      </c>
      <c r="N2446" s="3">
        <f>'S. MATERIALES'!D2447/'S. MATERIALES'!D2446-1</f>
        <v>0.00718708536</v>
      </c>
      <c r="O2446" s="1">
        <f>'S. MATERIALES'!F2447/'S. MATERIALES'!F2446-1</f>
        <v>0.006889378502</v>
      </c>
      <c r="P2446" s="1">
        <f>'S. MATERIALES'!H2447/'S. MATERIALES'!H2446-1</f>
        <v>0.0100135318</v>
      </c>
      <c r="Q2446" s="1">
        <f>'S. MATERIALES'!J2447/'S. MATERIALES'!J2446-1</f>
        <v>0.003063760911</v>
      </c>
      <c r="R2446" s="1">
        <f>'S. MATERIALES'!L2447/'S. MATERIALES'!L2446-1</f>
        <v>-0.01403559543</v>
      </c>
      <c r="S2446" s="1">
        <f>'S. MATERIALES'!N2447/'S. MATERIALES'!N2446-1</f>
        <v>0.03503184713</v>
      </c>
      <c r="T2446" s="1">
        <f>'S. MATERIALES'!P2447/'S. MATERIALES'!P2446-1</f>
        <v>-0.007030827474</v>
      </c>
      <c r="U2446" s="1">
        <f>'S. MATERIALES'!R2447/'S. MATERIALES'!R2446-1</f>
        <v>-0.02281134402</v>
      </c>
      <c r="V2446" s="1">
        <f>'S. MATERIALES'!T2447/'S. MATERIALES'!T2446-1</f>
        <v>-0.01310717039</v>
      </c>
      <c r="W2446" s="1">
        <f>SUMPRODUCT(M2446:V2446,'Ponderaciones e Índices.'!$A$8:$J$8)</f>
        <v>-0.001475595789</v>
      </c>
      <c r="X2446" s="1">
        <f>'S. ENERGÍA'!B2447/'S. ENERGÍA'!B2446-1</f>
        <v>0.005621135469</v>
      </c>
      <c r="Y2446" s="1">
        <f>'S. ENERGÍA'!D2447/'S. ENERGÍA'!D2446-1</f>
        <v>0.009347577261</v>
      </c>
      <c r="Z2446" s="1">
        <f>'S. ENERGÍA'!F2447/'S. ENERGÍA'!F2446-1</f>
        <v>0.01126927639</v>
      </c>
      <c r="AA2446" s="1">
        <f>'S. ENERGÍA'!H2447/'S. ENERGÍA'!H2446-1</f>
        <v>0.01069131936</v>
      </c>
      <c r="AB2446" s="1">
        <f>'S. ENERGÍA'!J2447/'S. ENERGÍA'!J2446-1</f>
        <v>0.007779349364</v>
      </c>
      <c r="AC2446" s="1">
        <f>'S. ENERGÍA'!L2447/'S. ENERGÍA'!L2446-1</f>
        <v>0.008857022353</v>
      </c>
      <c r="AD2446" s="1">
        <f>'S. ENERGÍA'!N2447/'S. ENERGÍA'!N2446-1</f>
        <v>0.01274014156</v>
      </c>
      <c r="AE2446" s="1">
        <f>'S. ENERGÍA'!P2447/'S. ENERGÍA'!P2446-1</f>
        <v>-0.01146686523</v>
      </c>
      <c r="AF2446" s="1">
        <f>'S. ENERGÍA'!R2447/'S. ENERGÍA'!R2446-1</f>
        <v>-0.0009765625</v>
      </c>
      <c r="AG2446" s="1">
        <f>'S. ENERGÍA'!T2447/'S. ENERGÍA'!T2446-1</f>
        <v>0.01140385372</v>
      </c>
      <c r="AH2446" s="1">
        <f>SUMPRODUCT(X2446:AG2446,'Ponderaciones e Índices.'!$A$12:$J$12)</f>
        <v>0.0073472952</v>
      </c>
    </row>
    <row r="2447">
      <c r="A2447" s="1">
        <f>S.FINANCIERO!A2448</f>
        <v>45421</v>
      </c>
      <c r="B2447" s="1">
        <f>S.FINANCIERO!B2448/S.FINANCIERO!B2447-1</f>
        <v>0.007648866967</v>
      </c>
      <c r="C2447" s="1">
        <f>S.FINANCIERO!D2448/S.FINANCIERO!D2447-1</f>
        <v>-0.001820546164</v>
      </c>
      <c r="D2447" s="1">
        <f>S.FINANCIERO!F2448/S.FINANCIERO!F2447-1</f>
        <v>-0.001019128253</v>
      </c>
      <c r="E2447" s="1">
        <f>S.FINANCIERO!H2448/S.FINANCIERO!H2447-1</f>
        <v>-0.001371115174</v>
      </c>
      <c r="F2447" s="1">
        <f>S.FINANCIERO!J2448/S.FINANCIERO!J2447-1</f>
        <v>0.006743593586</v>
      </c>
      <c r="G2447" s="1">
        <f>S.FINANCIERO!L2448/S.FINANCIERO!L2447-1</f>
        <v>0.006461753406</v>
      </c>
      <c r="H2447" s="1">
        <f>S.FINANCIERO!N2448/S.FINANCIERO!N2447-1</f>
        <v>0.002154572565</v>
      </c>
      <c r="I2447" s="1">
        <f>S.FINANCIERO!P2448/S.FINANCIERO!P2447-1</f>
        <v>0.04732142857</v>
      </c>
      <c r="J2447" s="1">
        <f>S.FINANCIERO!R2448/S.FINANCIERO!R2447-1</f>
        <v>0.007961564859</v>
      </c>
      <c r="K2447" s="1">
        <f>S.FINANCIERO!T2448/S.FINANCIERO!T2447-1</f>
        <v>0.006077606358</v>
      </c>
      <c r="L2447" s="1">
        <f>SUMPRODUCT(B2447:K2447, 'Ponderaciones e Índices.'!$A$4:$J$4)</f>
        <v>0.009439005998</v>
      </c>
      <c r="M2447" s="1">
        <f>'S. MATERIALES'!B2448/'S. MATERIALES'!B2447-1</f>
        <v>0.01392515231</v>
      </c>
      <c r="N2447" s="3">
        <f>'S. MATERIALES'!D2448/'S. MATERIALES'!D2447-1</f>
        <v>0.02261499616</v>
      </c>
      <c r="O2447" s="1">
        <f>'S. MATERIALES'!F2448/'S. MATERIALES'!F2447-1</f>
        <v>0.04368592342</v>
      </c>
      <c r="P2447" s="1">
        <f>'S. MATERIALES'!H2448/'S. MATERIALES'!H2447-1</f>
        <v>0.02344587353</v>
      </c>
      <c r="Q2447" s="1">
        <f>'S. MATERIALES'!J2448/'S. MATERIALES'!J2447-1</f>
        <v>0.004264638082</v>
      </c>
      <c r="R2447" s="1">
        <f>'S. MATERIALES'!L2448/'S. MATERIALES'!L2447-1</f>
        <v>0.03023187555</v>
      </c>
      <c r="S2447" s="1">
        <f>'S. MATERIALES'!N2448/'S. MATERIALES'!N2447-1</f>
        <v>0.05743589744</v>
      </c>
      <c r="T2447" s="1">
        <f>'S. MATERIALES'!P2448/'S. MATERIALES'!P2447-1</f>
        <v>-0.01579520697</v>
      </c>
      <c r="U2447" s="1">
        <f>'S. MATERIALES'!R2448/'S. MATERIALES'!R2447-1</f>
        <v>0.005678233438</v>
      </c>
      <c r="V2447" s="1">
        <f>'S. MATERIALES'!T2448/'S. MATERIALES'!T2447-1</f>
        <v>0.1046875</v>
      </c>
      <c r="W2447" s="1">
        <f>SUMPRODUCT(M2447:V2447,'Ponderaciones e Índices.'!$A$8:$J$8)</f>
        <v>0.01948625692</v>
      </c>
      <c r="X2447" s="1">
        <f>'S. ENERGÍA'!B2448/'S. ENERGÍA'!B2447-1</f>
        <v>0.02347680268</v>
      </c>
      <c r="Y2447" s="1">
        <f>'S. ENERGÍA'!D2448/'S. ENERGÍA'!D2447-1</f>
        <v>0.002457002457</v>
      </c>
      <c r="Z2447" s="1">
        <f>'S. ENERGÍA'!F2448/'S. ENERGÍA'!F2447-1</f>
        <v>-0.0001955034213</v>
      </c>
      <c r="AA2447" s="1">
        <f>'S. ENERGÍA'!H2448/'S. ENERGÍA'!H2447-1</f>
        <v>0.003846243158</v>
      </c>
      <c r="AB2447" s="1">
        <f>'S. ENERGÍA'!J2448/'S. ENERGÍA'!J2447-1</f>
        <v>-0.002807017544</v>
      </c>
      <c r="AC2447" s="1">
        <f>'S. ENERGÍA'!L2448/'S. ENERGÍA'!L2447-1</f>
        <v>0.001776755853</v>
      </c>
      <c r="AD2447" s="1">
        <f>'S. ENERGÍA'!N2448/'S. ENERGÍA'!N2447-1</f>
        <v>0.0007987220447</v>
      </c>
      <c r="AE2447" s="1">
        <f>'S. ENERGÍA'!P2448/'S. ENERGÍA'!P2447-1</f>
        <v>0.01491413076</v>
      </c>
      <c r="AF2447" s="1">
        <f>'S. ENERGÍA'!R2448/'S. ENERGÍA'!R2447-1</f>
        <v>0.009775171065</v>
      </c>
      <c r="AG2447" s="1">
        <f>'S. ENERGÍA'!T2448/'S. ENERGÍA'!T2447-1</f>
        <v>0.005054432348</v>
      </c>
      <c r="AH2447" s="1">
        <f>SUMPRODUCT(X2447:AG2447,'Ponderaciones e Índices.'!$A$12:$J$12)</f>
        <v>0.006444200383</v>
      </c>
    </row>
    <row r="2448">
      <c r="A2448" s="1">
        <f>S.FINANCIERO!A2449</f>
        <v>45422</v>
      </c>
      <c r="B2448" s="1">
        <f>S.FINANCIERO!B2449/S.FINANCIERO!B2448-1</f>
        <v>0.0008513053348</v>
      </c>
      <c r="C2448" s="1">
        <f>S.FINANCIERO!D2449/S.FINANCIERO!D2448-1</f>
        <v>0.008077123502</v>
      </c>
      <c r="D2448" s="1">
        <f>S.FINANCIERO!F2449/S.FINANCIERO!F2448-1</f>
        <v>0.005728635329</v>
      </c>
      <c r="E2448" s="1">
        <f>S.FINANCIERO!H2449/S.FINANCIERO!H2448-1</f>
        <v>0.001830663616</v>
      </c>
      <c r="F2448" s="1">
        <f>S.FINANCIERO!J2449/S.FINANCIERO!J2448-1</f>
        <v>0.005507591545</v>
      </c>
      <c r="G2448" s="1">
        <f>S.FINANCIERO!L2449/S.FINANCIERO!L2448-1</f>
        <v>0.006593787958</v>
      </c>
      <c r="H2448" s="1">
        <f>S.FINANCIERO!N2449/S.FINANCIERO!N2448-1</f>
        <v>-0.0004959493338</v>
      </c>
      <c r="I2448" s="1">
        <f>S.FINANCIERO!P2449/S.FINANCIERO!P2448-1</f>
        <v>0.01278772379</v>
      </c>
      <c r="J2448" s="1">
        <f>S.FINANCIERO!R2449/S.FINANCIERO!R2448-1</f>
        <v>-0.0670025875</v>
      </c>
      <c r="K2448" s="1">
        <f>S.FINANCIERO!T2449/S.FINANCIERO!T2448-1</f>
        <v>0.005576208178</v>
      </c>
      <c r="L2448" s="1">
        <f>SUMPRODUCT(B2448:K2448, 'Ponderaciones e Índices.'!$A$4:$J$4)</f>
        <v>0.001872547932</v>
      </c>
      <c r="M2448" s="1">
        <f>'S. MATERIALES'!B2449/'S. MATERIALES'!B2448-1</f>
        <v>-0.00686695279</v>
      </c>
      <c r="N2448" s="3">
        <f>'S. MATERIALES'!D2449/'S. MATERIALES'!D2448-1</f>
        <v>0.004079441761</v>
      </c>
      <c r="O2448" s="1">
        <f>'S. MATERIALES'!F2449/'S. MATERIALES'!F2448-1</f>
        <v>0.02319554714</v>
      </c>
      <c r="P2448" s="1">
        <f>'S. MATERIALES'!H2449/'S. MATERIALES'!H2448-1</f>
        <v>-0.01675611991</v>
      </c>
      <c r="Q2448" s="1">
        <f>'S. MATERIALES'!J2449/'S. MATERIALES'!J2448-1</f>
        <v>0.002811890279</v>
      </c>
      <c r="R2448" s="1">
        <f>'S. MATERIALES'!L2449/'S. MATERIALES'!L2448-1</f>
        <v>0.007122507123</v>
      </c>
      <c r="S2448" s="1">
        <f>'S. MATERIALES'!N2449/'S. MATERIALES'!N2448-1</f>
        <v>0.006789524733</v>
      </c>
      <c r="T2448" s="1">
        <f>'S. MATERIALES'!P2449/'S. MATERIALES'!P2448-1</f>
        <v>0.009407858329</v>
      </c>
      <c r="U2448" s="1">
        <f>'S. MATERIALES'!R2449/'S. MATERIALES'!R2448-1</f>
        <v>0.007528230866</v>
      </c>
      <c r="V2448" s="1">
        <f>'S. MATERIALES'!T2449/'S. MATERIALES'!T2448-1</f>
        <v>-0.01485148515</v>
      </c>
      <c r="W2448" s="1">
        <f>SUMPRODUCT(M2448:V2448,'Ponderaciones e Índices.'!$A$8:$J$8)</f>
        <v>0.002760718891</v>
      </c>
      <c r="X2448" s="1">
        <f>'S. ENERGÍA'!B2449/'S. ENERGÍA'!B2448-1</f>
        <v>-0.002548698343</v>
      </c>
      <c r="Y2448" s="1">
        <f>'S. ENERGÍA'!D2449/'S. ENERGÍA'!D2448-1</f>
        <v>-0.01404600302</v>
      </c>
      <c r="Z2448" s="1">
        <f>'S. ENERGÍA'!F2449/'S. ENERGÍA'!F2448-1</f>
        <v>0.003128666406</v>
      </c>
      <c r="AA2448" s="1">
        <f>'S. ENERGÍA'!H2449/'S. ENERGÍA'!H2448-1</f>
        <v>0.0111096858</v>
      </c>
      <c r="AB2448" s="1">
        <f>'S. ENERGÍA'!J2449/'S. ENERGÍA'!J2448-1</f>
        <v>-0.01231527094</v>
      </c>
      <c r="AC2448" s="1">
        <f>'S. ENERGÍA'!L2449/'S. ENERGÍA'!L2448-1</f>
        <v>-0.004277516954</v>
      </c>
      <c r="AD2448" s="1">
        <f>'S. ENERGÍA'!N2449/'S. ENERGÍA'!N2448-1</f>
        <v>0.004588986433</v>
      </c>
      <c r="AE2448" s="1">
        <f>'S. ENERGÍA'!P2449/'S. ENERGÍA'!P2448-1</f>
        <v>-0.03384295681</v>
      </c>
      <c r="AF2448" s="1">
        <f>'S. ENERGÍA'!R2449/'S. ENERGÍA'!R2448-1</f>
        <v>-0.01355275895</v>
      </c>
      <c r="AG2448" s="1">
        <f>'S. ENERGÍA'!T2449/'S. ENERGÍA'!T2448-1</f>
        <v>-0.01315280464</v>
      </c>
      <c r="AH2448" s="1">
        <f>SUMPRODUCT(X2448:AG2448,'Ponderaciones e Índices.'!$A$12:$J$12)</f>
        <v>-0.008560583994</v>
      </c>
    </row>
    <row r="2449">
      <c r="A2449" s="1">
        <f>S.FINANCIERO!A2450</f>
        <v>45425</v>
      </c>
      <c r="B2449" s="1">
        <f>S.FINANCIERO!B2450/S.FINANCIERO!B2449-1</f>
        <v>0.01346753615</v>
      </c>
      <c r="C2449" s="1">
        <f>S.FINANCIERO!D2450/S.FINANCIERO!D2449-1</f>
        <v>0.002843111915</v>
      </c>
      <c r="D2449" s="1">
        <f>S.FINANCIERO!F2450/S.FINANCIERO!F2449-1</f>
        <v>0.003511235955</v>
      </c>
      <c r="E2449" s="1">
        <f>S.FINANCIERO!H2450/S.FINANCIERO!H2449-1</f>
        <v>0.00182731841</v>
      </c>
      <c r="F2449" s="1">
        <f>S.FINANCIERO!J2450/S.FINANCIERO!J2449-1</f>
        <v>-0.00236861584</v>
      </c>
      <c r="G2449" s="1">
        <f>S.FINANCIERO!L2450/S.FINANCIERO!L2449-1</f>
        <v>-0.005430098259</v>
      </c>
      <c r="H2449" s="1">
        <f>S.FINANCIERO!N2450/S.FINANCIERO!N2449-1</f>
        <v>-0.005624375104</v>
      </c>
      <c r="I2449" s="1">
        <f>S.FINANCIERO!P2450/S.FINANCIERO!P2449-1</f>
        <v>-0.0140291807</v>
      </c>
      <c r="J2449" s="1">
        <f>S.FINANCIERO!R2450/S.FINANCIERO!R2449-1</f>
        <v>0.01109327106</v>
      </c>
      <c r="K2449" s="1">
        <f>S.FINANCIERO!T2450/S.FINANCIERO!T2449-1</f>
        <v>-0.006007393715</v>
      </c>
      <c r="L2449" s="1">
        <f>SUMPRODUCT(B2449:K2449, 'Ponderaciones e Índices.'!$A$4:$J$4)</f>
        <v>-0.0002411852184</v>
      </c>
      <c r="M2449" s="1">
        <f>'S. MATERIALES'!B2450/'S. MATERIALES'!B2449-1</f>
        <v>0.0004321521175</v>
      </c>
      <c r="N2449" s="3">
        <f>'S. MATERIALES'!D2450/'S. MATERIALES'!D2449-1</f>
        <v>-0.00962258099</v>
      </c>
      <c r="O2449" s="1">
        <f>'S. MATERIALES'!F2450/'S. MATERIALES'!F2449-1</f>
        <v>-0.03745520925</v>
      </c>
      <c r="P2449" s="1">
        <f>'S. MATERIALES'!H2450/'S. MATERIALES'!H2449-1</f>
        <v>-0.007056317401</v>
      </c>
      <c r="Q2449" s="1">
        <f>'S. MATERIALES'!J2450/'S. MATERIALES'!J2449-1</f>
        <v>-0.01493562232</v>
      </c>
      <c r="R2449" s="1">
        <f>'S. MATERIALES'!L2450/'S. MATERIALES'!L2449-1</f>
        <v>-0.005657708628</v>
      </c>
      <c r="S2449" s="1">
        <f>'S. MATERIALES'!N2450/'S. MATERIALES'!N2449-1</f>
        <v>-0.0009633911368</v>
      </c>
      <c r="T2449" s="1">
        <f>'S. MATERIALES'!P2450/'S. MATERIALES'!P2449-1</f>
        <v>-0.01480263158</v>
      </c>
      <c r="U2449" s="1">
        <f>'S. MATERIALES'!R2450/'S. MATERIALES'!R2449-1</f>
        <v>-0.0006226650062</v>
      </c>
      <c r="V2449" s="1">
        <f>'S. MATERIALES'!T2450/'S. MATERIALES'!T2449-1</f>
        <v>-0.02045944006</v>
      </c>
      <c r="W2449" s="1">
        <f>SUMPRODUCT(M2449:V2449,'Ponderaciones e Índices.'!$A$8:$J$8)</f>
        <v>-0.004986263614</v>
      </c>
      <c r="X2449" s="1">
        <f>'S. ENERGÍA'!B2450/'S. ENERGÍA'!B2449-1</f>
        <v>-0.01058587333</v>
      </c>
      <c r="Y2449" s="1">
        <f>'S. ENERGÍA'!D2450/'S. ENERGÍA'!D2449-1</f>
        <v>-0.001338560092</v>
      </c>
      <c r="Z2449" s="1">
        <f>'S. ENERGÍA'!F2450/'S. ENERGÍA'!F2449-1</f>
        <v>0.007407407407</v>
      </c>
      <c r="AA2449" s="1">
        <f>'S. ENERGÍA'!H2450/'S. ENERGÍA'!H2449-1</f>
        <v>0.0003785247518</v>
      </c>
      <c r="AB2449" s="1">
        <f>'S. ENERGÍA'!J2450/'S. ENERGÍA'!J2449-1</f>
        <v>-0.004987531172</v>
      </c>
      <c r="AC2449" s="1">
        <f>'S. ENERGÍA'!L2450/'S. ENERGÍA'!L2449-1</f>
        <v>-0.003248113998</v>
      </c>
      <c r="AD2449" s="1">
        <f>'S. ENERGÍA'!N2450/'S. ENERGÍA'!N2449-1</f>
        <v>0.0007944389275</v>
      </c>
      <c r="AE2449" s="1">
        <f>'S. ENERGÍA'!P2450/'S. ENERGÍA'!P2449-1</f>
        <v>0.01336610847</v>
      </c>
      <c r="AF2449" s="1">
        <f>'S. ENERGÍA'!R2450/'S. ENERGÍA'!R2449-1</f>
        <v>0.003925417076</v>
      </c>
      <c r="AG2449" s="1">
        <f>'S. ENERGÍA'!T2450/'S. ENERGÍA'!T2449-1</f>
        <v>0.00588004704</v>
      </c>
      <c r="AH2449" s="1">
        <f>SUMPRODUCT(X2449:AG2449,'Ponderaciones e Índices.'!$A$12:$J$12)</f>
        <v>-0.001184667754</v>
      </c>
    </row>
    <row r="2450">
      <c r="A2450" s="1">
        <f>S.FINANCIERO!A2451</f>
        <v>45426</v>
      </c>
      <c r="B2450" s="1">
        <f>S.FINANCIERO!B2451/S.FINANCIERO!B2450-1</f>
        <v>-0.004895789621</v>
      </c>
      <c r="C2450" s="1">
        <f>S.FINANCIERO!D2451/S.FINANCIERO!D2450-1</f>
        <v>-0.002577319588</v>
      </c>
      <c r="D2450" s="1">
        <f>S.FINANCIERO!F2451/S.FINANCIERO!F2450-1</f>
        <v>0.002254879092</v>
      </c>
      <c r="E2450" s="1">
        <f>S.FINANCIERO!H2451/S.FINANCIERO!H2450-1</f>
        <v>-0.002887976896</v>
      </c>
      <c r="F2450" s="1">
        <f>S.FINANCIERO!J2451/S.FINANCIERO!J2450-1</f>
        <v>-0.007419498442</v>
      </c>
      <c r="G2450" s="1">
        <f>S.FINANCIERO!L2451/S.FINANCIERO!L2450-1</f>
        <v>0.001733252448</v>
      </c>
      <c r="H2450" s="1">
        <f>S.FINANCIERO!N2451/S.FINANCIERO!N2450-1</f>
        <v>0.01330588822</v>
      </c>
      <c r="I2450" s="1">
        <f>S.FINANCIERO!P2451/S.FINANCIERO!P2450-1</f>
        <v>0.01024473534</v>
      </c>
      <c r="J2450" s="1">
        <f>S.FINANCIERO!R2451/S.FINANCIERO!R2450-1</f>
        <v>0.0005774505558</v>
      </c>
      <c r="K2450" s="1">
        <f>S.FINANCIERO!T2451/S.FINANCIERO!T2450-1</f>
        <v>-0.009762900976</v>
      </c>
      <c r="L2450" s="1">
        <f>SUMPRODUCT(B2450:K2450, 'Ponderaciones e Índices.'!$A$4:$J$4)</f>
        <v>0.000652311857</v>
      </c>
      <c r="M2450" s="1">
        <f>'S. MATERIALES'!B2451/'S. MATERIALES'!B2450-1</f>
        <v>0.01079913607</v>
      </c>
      <c r="N2450" s="3">
        <f>'S. MATERIALES'!D2451/'S. MATERIALES'!D2450-1</f>
        <v>0.01165928965</v>
      </c>
      <c r="O2450" s="1">
        <f>'S. MATERIALES'!F2451/'S. MATERIALES'!F2450-1</f>
        <v>0.02355185027</v>
      </c>
      <c r="P2450" s="1">
        <f>'S. MATERIALES'!H2451/'S. MATERIALES'!H2450-1</f>
        <v>0.01300616787</v>
      </c>
      <c r="Q2450" s="1">
        <f>'S. MATERIALES'!J2451/'S. MATERIALES'!J2450-1</f>
        <v>0.005634948298</v>
      </c>
      <c r="R2450" s="1">
        <f>'S. MATERIALES'!L2451/'S. MATERIALES'!L2450-1</f>
        <v>0.02019914651</v>
      </c>
      <c r="S2450" s="1">
        <f>'S. MATERIALES'!N2451/'S. MATERIALES'!N2450-1</f>
        <v>0.02603664417</v>
      </c>
      <c r="T2450" s="1">
        <f>'S. MATERIALES'!P2451/'S. MATERIALES'!P2450-1</f>
        <v>0.08681135225</v>
      </c>
      <c r="U2450" s="1">
        <f>'S. MATERIALES'!R2451/'S. MATERIALES'!R2450-1</f>
        <v>0.05607476636</v>
      </c>
      <c r="V2450" s="1">
        <f>'S. MATERIALES'!T2451/'S. MATERIALES'!T2450-1</f>
        <v>0.01868816416</v>
      </c>
      <c r="W2450" s="1">
        <f>SUMPRODUCT(M2450:V2450,'Ponderaciones e Índices.'!$A$8:$J$8)</f>
        <v>0.03592392171</v>
      </c>
      <c r="X2450" s="1">
        <f>'S. ENERGÍA'!B2451/'S. ENERGÍA'!B2450-1</f>
        <v>-0.01309721454</v>
      </c>
      <c r="Y2450" s="1">
        <f>'S. ENERGÍA'!D2451/'S. ENERGÍA'!D2450-1</f>
        <v>-0.00909526089</v>
      </c>
      <c r="Z2450" s="1">
        <f>'S. ENERGÍA'!F2451/'S. ENERGÍA'!F2450-1</f>
        <v>-0.02283281734</v>
      </c>
      <c r="AA2450" s="1">
        <f>'S. ENERGÍA'!H2451/'S. ENERGÍA'!H2450-1</f>
        <v>0.0005696513069</v>
      </c>
      <c r="AB2450" s="1">
        <f>'S. ENERGÍA'!J2451/'S. ENERGÍA'!J2450-1</f>
        <v>-0.01360544218</v>
      </c>
      <c r="AC2450" s="1">
        <f>'S. ENERGÍA'!L2451/'S. ENERGÍA'!L2450-1</f>
        <v>-0.00998633449</v>
      </c>
      <c r="AD2450" s="1">
        <f>'S. ENERGÍA'!N2451/'S. ENERGÍA'!N2450-1</f>
        <v>0.00416749355</v>
      </c>
      <c r="AE2450" s="1">
        <f>'S. ENERGÍA'!P2451/'S. ENERGÍA'!P2450-1</f>
        <v>-0.006064281383</v>
      </c>
      <c r="AF2450" s="1">
        <f>'S. ENERGÍA'!R2451/'S. ENERGÍA'!R2450-1</f>
        <v>0</v>
      </c>
      <c r="AG2450" s="1">
        <f>'S. ENERGÍA'!T2451/'S. ENERGÍA'!T2450-1</f>
        <v>-0.01792673422</v>
      </c>
      <c r="AH2450" s="1">
        <f>SUMPRODUCT(X2450:AG2450,'Ponderaciones e Índices.'!$A$12:$J$12)</f>
        <v>-0.009221774037</v>
      </c>
    </row>
    <row r="2451">
      <c r="A2451" s="1">
        <f>S.FINANCIERO!A2452</f>
        <v>45427</v>
      </c>
      <c r="B2451" s="1">
        <f>S.FINANCIERO!B2452/S.FINANCIERO!B2451-1</f>
        <v>0.008715209446</v>
      </c>
      <c r="C2451" s="1">
        <f>S.FINANCIERO!D2452/S.FINANCIERO!D2451-1</f>
        <v>-0.000645994832</v>
      </c>
      <c r="D2451" s="1">
        <f>S.FINANCIERO!F2452/S.FINANCIERO!F2451-1</f>
        <v>0.005120248254</v>
      </c>
      <c r="E2451" s="1">
        <f>S.FINANCIERO!H2452/S.FINANCIERO!H2451-1</f>
        <v>0.005945121951</v>
      </c>
      <c r="F2451" s="1">
        <f>S.FINANCIERO!J2452/S.FINANCIERO!J2451-1</f>
        <v>0.001195993422</v>
      </c>
      <c r="G2451" s="1">
        <f>S.FINANCIERO!L2452/S.FINANCIERO!L2451-1</f>
        <v>0.00337399429</v>
      </c>
      <c r="H2451" s="1">
        <f>S.FINANCIERO!N2452/S.FINANCIERO!N2451-1</f>
        <v>0.0004924495178</v>
      </c>
      <c r="I2451" s="1">
        <f>S.FINANCIERO!P2452/S.FINANCIERO!P2451-1</f>
        <v>0.001408450704</v>
      </c>
      <c r="J2451" s="1">
        <f>S.FINANCIERO!R2452/S.FINANCIERO!R2451-1</f>
        <v>-0.002019910547</v>
      </c>
      <c r="K2451" s="1">
        <f>S.FINANCIERO!T2452/S.FINANCIERO!T2451-1</f>
        <v>-0.004929577465</v>
      </c>
      <c r="L2451" s="1">
        <f>SUMPRODUCT(B2451:K2451, 'Ponderaciones e Índices.'!$A$4:$J$4)</f>
        <v>0.002469130156</v>
      </c>
      <c r="M2451" s="1">
        <f>'S. MATERIALES'!B2452/'S. MATERIALES'!B2451-1</f>
        <v>0.01367521368</v>
      </c>
      <c r="N2451" s="3">
        <f>'S. MATERIALES'!D2452/'S. MATERIALES'!D2451-1</f>
        <v>0.003308078113</v>
      </c>
      <c r="O2451" s="1">
        <f>'S. MATERIALES'!F2452/'S. MATERIALES'!F2451-1</f>
        <v>0.01050992399</v>
      </c>
      <c r="P2451" s="1">
        <f>'S. MATERIALES'!H2452/'S. MATERIALES'!H2451-1</f>
        <v>0.007147584381</v>
      </c>
      <c r="Q2451" s="1">
        <f>'S. MATERIALES'!J2452/'S. MATERIALES'!J2451-1</f>
        <v>-0.0150771186</v>
      </c>
      <c r="R2451" s="1">
        <f>'S. MATERIALES'!L2452/'S. MATERIALES'!L2451-1</f>
        <v>-0.01073619632</v>
      </c>
      <c r="S2451" s="1">
        <f>'S. MATERIALES'!N2452/'S. MATERIALES'!N2451-1</f>
        <v>0.00469924812</v>
      </c>
      <c r="T2451" s="1">
        <f>'S. MATERIALES'!P2452/'S. MATERIALES'!P2451-1</f>
        <v>-0.04761904762</v>
      </c>
      <c r="U2451" s="1">
        <f>'S. MATERIALES'!R2452/'S. MATERIALES'!R2451-1</f>
        <v>-0.01356932153</v>
      </c>
      <c r="V2451" s="1">
        <f>'S. MATERIALES'!T2452/'S. MATERIALES'!T2451-1</f>
        <v>0.02194244604</v>
      </c>
      <c r="W2451" s="1">
        <f>SUMPRODUCT(M2451:V2451,'Ponderaciones e Índices.'!$A$8:$J$8)</f>
        <v>-0.007456955791</v>
      </c>
      <c r="X2451" s="1">
        <f>'S. ENERGÍA'!B2452/'S. ENERGÍA'!B2451-1</f>
        <v>0.001682242991</v>
      </c>
      <c r="Y2451" s="1">
        <f>'S. ENERGÍA'!D2452/'S. ENERGÍA'!D2451-1</f>
        <v>-0.0002898550725</v>
      </c>
      <c r="Z2451" s="1">
        <f>'S. ENERGÍA'!F2452/'S. ENERGÍA'!F2451-1</f>
        <v>-0.003366336634</v>
      </c>
      <c r="AA2451" s="1">
        <f>'S. ENERGÍA'!H2452/'S. ENERGÍA'!H2451-1</f>
        <v>0.002649240551</v>
      </c>
      <c r="AB2451" s="1">
        <f>'S. ENERGÍA'!J2452/'S. ENERGÍA'!J2451-1</f>
        <v>-0.003629764065</v>
      </c>
      <c r="AC2451" s="1">
        <f>'S. ENERGÍA'!L2452/'S. ENERGÍA'!L2451-1</f>
        <v>-0.0004247186239</v>
      </c>
      <c r="AD2451" s="1">
        <f>'S. ENERGÍA'!N2452/'S. ENERGÍA'!N2451-1</f>
        <v>0.001581027668</v>
      </c>
      <c r="AE2451" s="1">
        <f>'S. ENERGÍA'!P2452/'S. ENERGÍA'!P2451-1</f>
        <v>0.002287980476</v>
      </c>
      <c r="AF2451" s="1">
        <f>'S. ENERGÍA'!R2452/'S. ENERGÍA'!R2451-1</f>
        <v>0.01270772239</v>
      </c>
      <c r="AG2451" s="1">
        <f>'S. ENERGÍA'!T2452/'S. ENERGÍA'!T2451-1</f>
        <v>0.01547619048</v>
      </c>
      <c r="AH2451" s="1">
        <f>SUMPRODUCT(X2451:AG2451,'Ponderaciones e Índices.'!$A$12:$J$12)</f>
        <v>0.002214371576</v>
      </c>
    </row>
    <row r="2452">
      <c r="A2452" s="1">
        <f>S.FINANCIERO!A2453</f>
        <v>45428</v>
      </c>
      <c r="B2452" s="1">
        <f>S.FINANCIERO!B2453/S.FINANCIERO!B2452-1</f>
        <v>0.005574136009</v>
      </c>
      <c r="C2452" s="1">
        <f>S.FINANCIERO!D2453/S.FINANCIERO!D2452-1</f>
        <v>0.001551389787</v>
      </c>
      <c r="D2452" s="1">
        <f>S.FINANCIERO!F2453/S.FINANCIERO!F2452-1</f>
        <v>-0.007255325718</v>
      </c>
      <c r="E2452" s="1">
        <f>S.FINANCIERO!H2453/S.FINANCIERO!H2452-1</f>
        <v>-0.004394605243</v>
      </c>
      <c r="F2452" s="1">
        <f>S.FINANCIERO!J2453/S.FINANCIERO!J2452-1</f>
        <v>-0.005226220696</v>
      </c>
      <c r="G2452" s="1">
        <f>S.FINANCIERO!L2453/S.FINANCIERO!L2452-1</f>
        <v>-0.004828418693</v>
      </c>
      <c r="H2452" s="1">
        <f>S.FINANCIERO!N2453/S.FINANCIERO!N2452-1</f>
        <v>-0.002788353395</v>
      </c>
      <c r="I2452" s="1">
        <f>S.FINANCIERO!P2453/S.FINANCIERO!P2452-1</f>
        <v>0.01153305204</v>
      </c>
      <c r="J2452" s="1">
        <f>S.FINANCIERO!R2453/S.FINANCIERO!R2452-1</f>
        <v>0.01301142114</v>
      </c>
      <c r="K2452" s="1">
        <f>S.FINANCIERO!T2453/S.FINANCIERO!T2452-1</f>
        <v>0.005425807974</v>
      </c>
      <c r="L2452" s="1">
        <f>SUMPRODUCT(B2452:K2452, 'Ponderaciones e Índices.'!$A$4:$J$4)</f>
        <v>0.001165426679</v>
      </c>
      <c r="M2452" s="1">
        <f>'S. MATERIALES'!B2453/'S. MATERIALES'!B2452-1</f>
        <v>0.005059021922</v>
      </c>
      <c r="N2452" s="3">
        <f>'S. MATERIALES'!D2453/'S. MATERIALES'!D2452-1</f>
        <v>-0.003403531164</v>
      </c>
      <c r="O2452" s="1">
        <f>'S. MATERIALES'!F2453/'S. MATERIALES'!F2452-1</f>
        <v>-0.01336774086</v>
      </c>
      <c r="P2452" s="1">
        <f>'S. MATERIALES'!H2453/'S. MATERIALES'!H2452-1</f>
        <v>-0.000262846629</v>
      </c>
      <c r="Q2452" s="1">
        <f>'S. MATERIALES'!J2453/'S. MATERIALES'!J2452-1</f>
        <v>0.003519061584</v>
      </c>
      <c r="R2452" s="1">
        <f>'S. MATERIALES'!L2453/'S. MATERIALES'!L2452-1</f>
        <v>-0.004510218464</v>
      </c>
      <c r="S2452" s="1">
        <f>'S. MATERIALES'!N2453/'S. MATERIALES'!N2452-1</f>
        <v>-0.00187090739</v>
      </c>
      <c r="T2452" s="1">
        <f>'S. MATERIALES'!P2453/'S. MATERIALES'!P2452-1</f>
        <v>-0.02849462366</v>
      </c>
      <c r="U2452" s="1">
        <f>'S. MATERIALES'!R2453/'S. MATERIALES'!R2452-1</f>
        <v>0.001794258373</v>
      </c>
      <c r="V2452" s="1">
        <f>'S. MATERIALES'!T2453/'S. MATERIALES'!T2452-1</f>
        <v>-0.01231960577</v>
      </c>
      <c r="W2452" s="1">
        <f>SUMPRODUCT(M2452:V2452,'Ponderaciones e Índices.'!$A$8:$J$8)</f>
        <v>-0.004123682215</v>
      </c>
      <c r="X2452" s="1">
        <f>'S. ENERGÍA'!B2453/'S. ENERGÍA'!B2452-1</f>
        <v>0.01063631274</v>
      </c>
      <c r="Y2452" s="1">
        <f>'S. ENERGÍA'!D2453/'S. ENERGÍA'!D2452-1</f>
        <v>-0.002802744757</v>
      </c>
      <c r="Z2452" s="1">
        <f>'S. ENERGÍA'!F2453/'S. ENERGÍA'!F2452-1</f>
        <v>-0.005364593682</v>
      </c>
      <c r="AA2452" s="1">
        <f>'S. ENERGÍA'!H2453/'S. ENERGÍA'!H2452-1</f>
        <v>0.005286553586</v>
      </c>
      <c r="AB2452" s="1">
        <f>'S. ENERGÍA'!J2453/'S. ENERGÍA'!J2452-1</f>
        <v>-0.008743169399</v>
      </c>
      <c r="AC2452" s="1">
        <f>'S. ENERGÍA'!L2453/'S. ENERGÍA'!L2452-1</f>
        <v>0.001805821117</v>
      </c>
      <c r="AD2452" s="1">
        <f>'S. ENERGÍA'!N2453/'S. ENERGÍA'!N2452-1</f>
        <v>-0.002959747435</v>
      </c>
      <c r="AE2452" s="1">
        <f>'S. ENERGÍA'!P2453/'S. ENERGÍA'!P2452-1</f>
        <v>0.0031958606</v>
      </c>
      <c r="AF2452" s="1">
        <f>'S. ENERGÍA'!R2453/'S. ENERGÍA'!R2452-1</f>
        <v>0</v>
      </c>
      <c r="AG2452" s="1">
        <f>'S. ENERGÍA'!T2453/'S. ENERGÍA'!T2452-1</f>
        <v>-0.005861664713</v>
      </c>
      <c r="AH2452" s="1">
        <f>SUMPRODUCT(X2452:AG2452,'Ponderaciones e Índices.'!$A$12:$J$12)</f>
        <v>-0.0004277771048</v>
      </c>
    </row>
    <row r="2453">
      <c r="A2453" s="1">
        <f>S.FINANCIERO!A2454</f>
        <v>45429</v>
      </c>
      <c r="B2453" s="1">
        <f>S.FINANCIERO!B2454/S.FINANCIERO!B2453-1</f>
        <v>0.006166851441</v>
      </c>
      <c r="C2453" s="1">
        <f>S.FINANCIERO!D2454/S.FINANCIERO!D2453-1</f>
        <v>0.006195946818</v>
      </c>
      <c r="D2453" s="1">
        <f>S.FINANCIERO!F2454/S.FINANCIERO!F2453-1</f>
        <v>0.007852589022</v>
      </c>
      <c r="E2453" s="1">
        <f>S.FINANCIERO!H2454/S.FINANCIERO!H2453-1</f>
        <v>0.003500761035</v>
      </c>
      <c r="F2453" s="1">
        <f>S.FINANCIERO!J2454/S.FINANCIERO!J2453-1</f>
        <v>0.00930651456</v>
      </c>
      <c r="G2453" s="1">
        <f>S.FINANCIERO!L2454/S.FINANCIERO!L2453-1</f>
        <v>0.002079362329</v>
      </c>
      <c r="H2453" s="1">
        <f>S.FINANCIERO!N2454/S.FINANCIERO!N2453-1</f>
        <v>-0.004114017769</v>
      </c>
      <c r="I2453" s="1">
        <f>S.FINANCIERO!P2454/S.FINANCIERO!P2453-1</f>
        <v>0.010567297</v>
      </c>
      <c r="J2453" s="1">
        <f>S.FINANCIERO!R2454/S.FINANCIERO!R2453-1</f>
        <v>0.004281432853</v>
      </c>
      <c r="K2453" s="1">
        <f>S.FINANCIERO!T2454/S.FINANCIERO!T2453-1</f>
        <v>0.003519474425</v>
      </c>
      <c r="L2453" s="1">
        <f>SUMPRODUCT(B2453:K2453, 'Ponderaciones e Índices.'!$A$4:$J$4)</f>
        <v>0.005532332468</v>
      </c>
      <c r="M2453" s="1">
        <f>'S. MATERIALES'!B2454/'S. MATERIALES'!B2453-1</f>
        <v>0.01929530201</v>
      </c>
      <c r="N2453" s="3">
        <f>'S. MATERIALES'!D2454/'S. MATERIALES'!D2453-1</f>
        <v>0.01921024546</v>
      </c>
      <c r="O2453" s="1">
        <f>'S. MATERIALES'!F2454/'S. MATERIALES'!F2453-1</f>
        <v>0.007025922318</v>
      </c>
      <c r="P2453" s="1">
        <f>'S. MATERIALES'!H2454/'S. MATERIALES'!H2453-1</f>
        <v>0.0199815959</v>
      </c>
      <c r="Q2453" s="1">
        <f>'S. MATERIALES'!J2454/'S. MATERIALES'!J2453-1</f>
        <v>0.02133255406</v>
      </c>
      <c r="R2453" s="1">
        <f>'S. MATERIALES'!L2454/'S. MATERIALES'!L2453-1</f>
        <v>0.03666997027</v>
      </c>
      <c r="S2453" s="1">
        <f>'S. MATERIALES'!N2454/'S. MATERIALES'!N2453-1</f>
        <v>0.01968134958</v>
      </c>
      <c r="T2453" s="1">
        <f>'S. MATERIALES'!P2454/'S. MATERIALES'!P2453-1</f>
        <v>0.07526286663</v>
      </c>
      <c r="U2453" s="1">
        <f>'S. MATERIALES'!R2454/'S. MATERIALES'!R2453-1</f>
        <v>0.0447761194</v>
      </c>
      <c r="V2453" s="1">
        <f>'S. MATERIALES'!T2454/'S. MATERIALES'!T2453-1</f>
        <v>0.04846756949</v>
      </c>
      <c r="W2453" s="1">
        <f>SUMPRODUCT(M2453:V2453,'Ponderaciones e Índices.'!$A$8:$J$8)</f>
        <v>0.03608162887</v>
      </c>
      <c r="X2453" s="1">
        <f>'S. ENERGÍA'!B2454/'S. ENERGÍA'!B2453-1</f>
        <v>0.007570162482</v>
      </c>
      <c r="Y2453" s="1">
        <f>'S. ENERGÍA'!D2454/'S. ENERGÍA'!D2453-1</f>
        <v>0.01666989727</v>
      </c>
      <c r="Z2453" s="1">
        <f>'S. ENERGÍA'!F2454/'S. ENERGÍA'!F2453-1</f>
        <v>-0.0001997602877</v>
      </c>
      <c r="AA2453" s="1">
        <f>'S. ENERGÍA'!H2454/'S. ENERGÍA'!H2453-1</f>
        <v>-0.005633936375</v>
      </c>
      <c r="AB2453" s="1">
        <f>'S. ENERGÍA'!J2454/'S. ENERGÍA'!J2453-1</f>
        <v>0.009555310548</v>
      </c>
      <c r="AC2453" s="1">
        <f>'S. ENERGÍA'!L2454/'S. ENERGÍA'!L2453-1</f>
        <v>0.009861096384</v>
      </c>
      <c r="AD2453" s="1">
        <f>'S. ENERGÍA'!N2454/'S. ENERGÍA'!N2453-1</f>
        <v>-0.003364338017</v>
      </c>
      <c r="AE2453" s="1">
        <f>'S. ENERGÍA'!P2454/'S. ENERGÍA'!P2453-1</f>
        <v>0.0229065534</v>
      </c>
      <c r="AF2453" s="1">
        <f>'S. ENERGÍA'!R2454/'S. ENERGÍA'!R2453-1</f>
        <v>0.01158301158</v>
      </c>
      <c r="AG2453" s="1">
        <f>'S. ENERGÍA'!T2454/'S. ENERGÍA'!T2453-1</f>
        <v>0.01218553459</v>
      </c>
      <c r="AH2453" s="1">
        <f>SUMPRODUCT(X2453:AG2453,'Ponderaciones e Índices.'!$A$12:$J$12)</f>
        <v>0.01020488401</v>
      </c>
    </row>
    <row r="2454">
      <c r="A2454" s="1">
        <f>S.FINANCIERO!A2455</f>
        <v>45432</v>
      </c>
      <c r="B2454" s="1">
        <f>S.FINANCIERO!B2455/S.FINANCIERO!B2454-1</f>
        <v>0</v>
      </c>
      <c r="C2454" s="1">
        <f>S.FINANCIERO!D2455/S.FINANCIERO!D2454-1</f>
        <v>0</v>
      </c>
      <c r="D2454" s="1">
        <f>S.FINANCIERO!F2455/S.FINANCIERO!F2454-1</f>
        <v>0</v>
      </c>
      <c r="E2454" s="1">
        <f>S.FINANCIERO!H2455/S.FINANCIERO!H2454-1</f>
        <v>0</v>
      </c>
      <c r="F2454" s="1">
        <f>S.FINANCIERO!J2455/S.FINANCIERO!J2454-1</f>
        <v>0</v>
      </c>
      <c r="G2454" s="1">
        <f>S.FINANCIERO!L2455/S.FINANCIERO!L2454-1</f>
        <v>0</v>
      </c>
      <c r="H2454" s="1">
        <f>S.FINANCIERO!N2455/S.FINANCIERO!N2454-1</f>
        <v>0</v>
      </c>
      <c r="I2454" s="1">
        <f>S.FINANCIERO!P2455/S.FINANCIERO!P2454-1</f>
        <v>0</v>
      </c>
      <c r="J2454" s="1">
        <f>S.FINANCIERO!R2455/S.FINANCIERO!R2454-1</f>
        <v>0</v>
      </c>
      <c r="K2454" s="1">
        <f>S.FINANCIERO!T2455/S.FINANCIERO!T2454-1</f>
        <v>0</v>
      </c>
      <c r="L2454" s="1">
        <f>SUMPRODUCT(B2454:K2454, 'Ponderaciones e Índices.'!$A$4:$J$4)</f>
        <v>0</v>
      </c>
      <c r="M2454" s="1">
        <f>'S. MATERIALES'!B2455/'S. MATERIALES'!B2454-1</f>
        <v>0</v>
      </c>
      <c r="N2454" s="3">
        <f>'S. MATERIALES'!D2455/'S. MATERIALES'!D2454-1</f>
        <v>0</v>
      </c>
      <c r="O2454" s="1">
        <f>'S. MATERIALES'!F2455/'S. MATERIALES'!F2454-1</f>
        <v>0</v>
      </c>
      <c r="P2454" s="1">
        <f>'S. MATERIALES'!H2455/'S. MATERIALES'!H2454-1</f>
        <v>0</v>
      </c>
      <c r="Q2454" s="1">
        <f>'S. MATERIALES'!J2455/'S. MATERIALES'!J2454-1</f>
        <v>0</v>
      </c>
      <c r="R2454" s="1">
        <f>'S. MATERIALES'!L2455/'S. MATERIALES'!L2454-1</f>
        <v>0</v>
      </c>
      <c r="S2454" s="1">
        <f>'S. MATERIALES'!N2455/'S. MATERIALES'!N2454-1</f>
        <v>0</v>
      </c>
      <c r="T2454" s="1">
        <f>'S. MATERIALES'!P2455/'S. MATERIALES'!P2454-1</f>
        <v>0</v>
      </c>
      <c r="U2454" s="1">
        <f>'S. MATERIALES'!R2455/'S. MATERIALES'!R2454-1</f>
        <v>0</v>
      </c>
      <c r="V2454" s="1">
        <f>'S. MATERIALES'!T2455/'S. MATERIALES'!T2454-1</f>
        <v>0</v>
      </c>
      <c r="W2454" s="1">
        <f>SUMPRODUCT(M2454:V2454,'Ponderaciones e Índices.'!$A$8:$J$8)</f>
        <v>0</v>
      </c>
      <c r="X2454" s="1">
        <f>'S. ENERGÍA'!B2455/'S. ENERGÍA'!B2454-1</f>
        <v>0</v>
      </c>
      <c r="Y2454" s="1">
        <f>'S. ENERGÍA'!D2455/'S. ENERGÍA'!D2454-1</f>
        <v>0</v>
      </c>
      <c r="Z2454" s="1">
        <f>'S. ENERGÍA'!F2455/'S. ENERGÍA'!F2454-1</f>
        <v>0</v>
      </c>
      <c r="AA2454" s="1">
        <f>'S. ENERGÍA'!H2455/'S. ENERGÍA'!H2454-1</f>
        <v>0</v>
      </c>
      <c r="AB2454" s="1">
        <f>'S. ENERGÍA'!J2455/'S. ENERGÍA'!J2454-1</f>
        <v>0</v>
      </c>
      <c r="AC2454" s="1">
        <f>'S. ENERGÍA'!L2455/'S. ENERGÍA'!L2454-1</f>
        <v>0</v>
      </c>
      <c r="AD2454" s="1">
        <f>'S. ENERGÍA'!N2455/'S. ENERGÍA'!N2454-1</f>
        <v>0</v>
      </c>
      <c r="AE2454" s="1">
        <f>'S. ENERGÍA'!P2455/'S. ENERGÍA'!P2454-1</f>
        <v>0</v>
      </c>
      <c r="AF2454" s="1">
        <f>'S. ENERGÍA'!R2455/'S. ENERGÍA'!R2454-1</f>
        <v>0</v>
      </c>
      <c r="AG2454" s="1">
        <f>'S. ENERGÍA'!T2455/'S. ENERGÍA'!T2454-1</f>
        <v>0</v>
      </c>
      <c r="AH2454" s="1">
        <f>SUMPRODUCT(X2454:AG2454,'Ponderaciones e Índices.'!$A$12:$J$12)</f>
        <v>0</v>
      </c>
    </row>
    <row r="2455">
      <c r="A2455" s="1">
        <f>S.FINANCIERO!A2456</f>
        <v>45433</v>
      </c>
      <c r="B2455" s="1">
        <f>S.FINANCIERO!B2456/S.FINANCIERO!B2455-1</f>
        <v>-0.00468287308</v>
      </c>
      <c r="C2455" s="1">
        <f>S.FINANCIERO!D2456/S.FINANCIERO!D2455-1</f>
        <v>-0.004105195638</v>
      </c>
      <c r="D2455" s="1">
        <f>S.FINANCIERO!F2456/S.FINANCIERO!F2455-1</f>
        <v>-0.00354856129</v>
      </c>
      <c r="E2455" s="1">
        <f>S.FINANCIERO!H2456/S.FINANCIERO!H2455-1</f>
        <v>0.004246928561</v>
      </c>
      <c r="F2455" s="1">
        <f>S.FINANCIERO!J2456/S.FINANCIERO!J2455-1</f>
        <v>-0.003271861987</v>
      </c>
      <c r="G2455" s="1">
        <f>S.FINANCIERO!L2456/S.FINANCIERO!L2455-1</f>
        <v>-0.002507349127</v>
      </c>
      <c r="H2455" s="1">
        <f>S.FINANCIERO!N2456/S.FINANCIERO!N2455-1</f>
        <v>0.00495622415</v>
      </c>
      <c r="I2455" s="1">
        <f>S.FINANCIERO!P2456/S.FINANCIERO!P2455-1</f>
        <v>-0.009356081453</v>
      </c>
      <c r="J2455" s="1">
        <f>S.FINANCIERO!R2456/S.FINANCIERO!R2455-1</f>
        <v>-0.00653687651</v>
      </c>
      <c r="K2455" s="1">
        <f>S.FINANCIERO!T2456/S.FINANCIERO!T2455-1</f>
        <v>0.005845218611</v>
      </c>
      <c r="L2455" s="1">
        <f>SUMPRODUCT(B2455:K2455, 'Ponderaciones e Índices.'!$A$4:$J$4)</f>
        <v>-0.002703691999</v>
      </c>
      <c r="M2455" s="1">
        <f>'S. MATERIALES'!B2456/'S. MATERIALES'!B2455-1</f>
        <v>0.0004115226337</v>
      </c>
      <c r="N2455" s="3">
        <f>'S. MATERIALES'!D2456/'S. MATERIALES'!D2455-1</f>
        <v>0.00219895288</v>
      </c>
      <c r="O2455" s="1">
        <f>'S. MATERIALES'!F2456/'S. MATERIALES'!F2455-1</f>
        <v>0.0224186247</v>
      </c>
      <c r="P2455" s="1">
        <f>'S. MATERIALES'!H2456/'S. MATERIALES'!H2455-1</f>
        <v>0.0171413842</v>
      </c>
      <c r="Q2455" s="1">
        <f>'S. MATERIALES'!J2456/'S. MATERIALES'!J2455-1</f>
        <v>0.002804005722</v>
      </c>
      <c r="R2455" s="1">
        <f>'S. MATERIALES'!L2456/'S. MATERIALES'!L2455-1</f>
        <v>-0.004780114723</v>
      </c>
      <c r="S2455" s="1">
        <f>'S. MATERIALES'!N2456/'S. MATERIALES'!N2455-1</f>
        <v>0.03033088235</v>
      </c>
      <c r="T2455" s="1">
        <f>'S. MATERIALES'!P2456/'S. MATERIALES'!P2455-1</f>
        <v>0.02933607823</v>
      </c>
      <c r="U2455" s="1">
        <f>'S. MATERIALES'!R2456/'S. MATERIALES'!R2455-1</f>
        <v>0.01657142857</v>
      </c>
      <c r="V2455" s="1">
        <f>'S. MATERIALES'!T2456/'S. MATERIALES'!T2455-1</f>
        <v>0.0305914344</v>
      </c>
      <c r="W2455" s="1">
        <f>SUMPRODUCT(M2455:V2455,'Ponderaciones e Índices.'!$A$8:$J$8)</f>
        <v>0.01436174987</v>
      </c>
      <c r="X2455" s="1">
        <f>'S. ENERGÍA'!B2456/'S. ENERGÍA'!B2455-1</f>
        <v>0.02675462708</v>
      </c>
      <c r="Y2455" s="1">
        <f>'S. ENERGÍA'!D2456/'S. ENERGÍA'!D2455-1</f>
        <v>0.003813155386</v>
      </c>
      <c r="Z2455" s="1">
        <f>'S. ENERGÍA'!F2456/'S. ENERGÍA'!F2455-1</f>
        <v>0.002997002997</v>
      </c>
      <c r="AA2455" s="1">
        <f>'S. ENERGÍA'!H2456/'S. ENERGÍA'!H2455-1</f>
        <v>0.009254441157</v>
      </c>
      <c r="AB2455" s="1">
        <f>'S. ENERGÍA'!J2456/'S. ENERGÍA'!J2455-1</f>
        <v>0.006916636331</v>
      </c>
      <c r="AC2455" s="1">
        <f>'S. ENERGÍA'!L2456/'S. ENERGÍA'!L2455-1</f>
        <v>-0.001784964301</v>
      </c>
      <c r="AD2455" s="1">
        <f>'S. ENERGÍA'!N2456/'S. ENERGÍA'!N2455-1</f>
        <v>0.005957108817</v>
      </c>
      <c r="AE2455" s="1">
        <f>'S. ENERGÍA'!P2456/'S. ENERGÍA'!P2455-1</f>
        <v>0.000593207771</v>
      </c>
      <c r="AF2455" s="1">
        <f>'S. ENERGÍA'!R2456/'S. ENERGÍA'!R2455-1</f>
        <v>-0.004770992366</v>
      </c>
      <c r="AG2455" s="1">
        <f>'S. ENERGÍA'!T2456/'S. ENERGÍA'!T2455-1</f>
        <v>-0.001553398058</v>
      </c>
      <c r="AH2455" s="1">
        <f>SUMPRODUCT(X2455:AG2455,'Ponderaciones e Índices.'!$A$12:$J$12)</f>
        <v>0.006701945956</v>
      </c>
    </row>
    <row r="2456">
      <c r="A2456" s="1">
        <f>S.FINANCIERO!A2457</f>
        <v>45434</v>
      </c>
      <c r="B2456" s="1">
        <f>S.FINANCIERO!B2457/S.FINANCIERO!B2456-1</f>
        <v>0.003321109804</v>
      </c>
      <c r="C2456" s="1">
        <f>S.FINANCIERO!D2457/S.FINANCIERO!D2456-1</f>
        <v>-0.008115419297</v>
      </c>
      <c r="D2456" s="1">
        <f>S.FINANCIERO!F2457/S.FINANCIERO!F2456-1</f>
        <v>0.001316095069</v>
      </c>
      <c r="E2456" s="1">
        <f>S.FINANCIERO!H2457/S.FINANCIERO!H2456-1</f>
        <v>-0.01585863163</v>
      </c>
      <c r="F2456" s="1">
        <f>S.FINANCIERO!J2457/S.FINANCIERO!J2456-1</f>
        <v>-0.01074306177</v>
      </c>
      <c r="G2456" s="1">
        <f>S.FINANCIERO!L2457/S.FINANCIERO!L2456-1</f>
        <v>-0.01291496923</v>
      </c>
      <c r="H2456" s="1">
        <f>S.FINANCIERO!N2457/S.FINANCIERO!N2456-1</f>
        <v>-0.001479534341</v>
      </c>
      <c r="I2456" s="1">
        <f>S.FINANCIERO!P2457/S.FINANCIERO!P2456-1</f>
        <v>-0.0005555555556</v>
      </c>
      <c r="J2456" s="1">
        <f>S.FINANCIERO!R2457/S.FINANCIERO!R2456-1</f>
        <v>-0.006293806322</v>
      </c>
      <c r="K2456" s="1">
        <f>S.FINANCIERO!T2457/S.FINANCIERO!T2456-1</f>
        <v>-0.003951650395</v>
      </c>
      <c r="L2456" s="1">
        <f>SUMPRODUCT(B2456:K2456, 'Ponderaciones e Índices.'!$A$4:$J$4)</f>
        <v>-0.005595030506</v>
      </c>
      <c r="M2456" s="1">
        <f>'S. MATERIALES'!B2457/'S. MATERIALES'!B2456-1</f>
        <v>-0.02550390786</v>
      </c>
      <c r="N2456" s="3">
        <f>'S. MATERIALES'!D2457/'S. MATERIALES'!D2456-1</f>
        <v>-0.02737436005</v>
      </c>
      <c r="O2456" s="1">
        <f>'S. MATERIALES'!F2457/'S. MATERIALES'!F2456-1</f>
        <v>-0.02436453207</v>
      </c>
      <c r="P2456" s="1">
        <f>'S. MATERIALES'!H2457/'S. MATERIALES'!H2456-1</f>
        <v>-0.01837303599</v>
      </c>
      <c r="Q2456" s="1">
        <f>'S. MATERIALES'!J2457/'S. MATERIALES'!J2456-1</f>
        <v>-0.02756220041</v>
      </c>
      <c r="R2456" s="1">
        <f>'S. MATERIALES'!L2457/'S. MATERIALES'!L2456-1</f>
        <v>-0.04816797036</v>
      </c>
      <c r="S2456" s="1">
        <f>'S. MATERIALES'!N2457/'S. MATERIALES'!N2456-1</f>
        <v>-0.03389830508</v>
      </c>
      <c r="T2456" s="1">
        <f>'S. MATERIALES'!P2457/'S. MATERIALES'!P2456-1</f>
        <v>-0.067</v>
      </c>
      <c r="U2456" s="1">
        <f>'S. MATERIALES'!R2457/'S. MATERIALES'!R2456-1</f>
        <v>-0.07982012366</v>
      </c>
      <c r="V2456" s="1">
        <f>'S. MATERIALES'!T2457/'S. MATERIALES'!T2456-1</f>
        <v>-0.03759894459</v>
      </c>
      <c r="W2456" s="1">
        <f>SUMPRODUCT(M2456:V2456,'Ponderaciones e Índices.'!$A$8:$J$8)</f>
        <v>-0.04785584294</v>
      </c>
      <c r="X2456" s="1">
        <f>'S. ENERGÍA'!B2457/'S. ENERGÍA'!B2456-1</f>
        <v>-0.01070854899</v>
      </c>
      <c r="Y2456" s="1">
        <f>'S. ENERGÍA'!D2457/'S. ENERGÍA'!D2456-1</f>
        <v>-0.01946818613</v>
      </c>
      <c r="Z2456" s="1">
        <f>'S. ENERGÍA'!F2457/'S. ENERGÍA'!F2456-1</f>
        <v>-0.001593625498</v>
      </c>
      <c r="AA2456" s="1">
        <f>'S. ENERGÍA'!H2457/'S. ENERGÍA'!H2456-1</f>
        <v>-0.005426979194</v>
      </c>
      <c r="AB2456" s="1">
        <f>'S. ENERGÍA'!J2457/'S. ENERGÍA'!J2456-1</f>
        <v>-0.01084598698</v>
      </c>
      <c r="AC2456" s="1">
        <f>'S. ENERGÍA'!L2457/'S. ENERGÍA'!L2456-1</f>
        <v>-0.01914378879</v>
      </c>
      <c r="AD2456" s="1">
        <f>'S. ENERGÍA'!N2457/'S. ENERGÍA'!N2456-1</f>
        <v>-0.01046190288</v>
      </c>
      <c r="AE2456" s="1">
        <f>'S. ENERGÍA'!P2457/'S. ENERGÍA'!P2456-1</f>
        <v>0.01259819179</v>
      </c>
      <c r="AF2456" s="1">
        <f>'S. ENERGÍA'!R2457/'S. ENERGÍA'!R2456-1</f>
        <v>-0.002876318313</v>
      </c>
      <c r="AG2456" s="1">
        <f>'S. ENERGÍA'!T2457/'S. ENERGÍA'!T2456-1</f>
        <v>-0.01050175029</v>
      </c>
      <c r="AH2456" s="1">
        <f>SUMPRODUCT(X2456:AG2456,'Ponderaciones e Índices.'!$A$12:$J$12)</f>
        <v>-0.01158844126</v>
      </c>
    </row>
    <row r="2457">
      <c r="A2457" s="1">
        <f>S.FINANCIERO!A2458</f>
        <v>45435</v>
      </c>
      <c r="B2457" s="1">
        <f>S.FINANCIERO!B2458/S.FINANCIERO!B2457-1</f>
        <v>-0.009240742018</v>
      </c>
      <c r="C2457" s="1">
        <f>S.FINANCIERO!D2458/S.FINANCIERO!D2457-1</f>
        <v>-0.01844155844</v>
      </c>
      <c r="D2457" s="1">
        <f>S.FINANCIERO!F2458/S.FINANCIERO!F2457-1</f>
        <v>0.004097726921</v>
      </c>
      <c r="E2457" s="1">
        <f>S.FINANCIERO!H2458/S.FINANCIERO!H2457-1</f>
        <v>-0.002762430939</v>
      </c>
      <c r="F2457" s="1">
        <f>S.FINANCIERO!J2458/S.FINANCIERO!J2457-1</f>
        <v>-0.001659125189</v>
      </c>
      <c r="G2457" s="1">
        <f>S.FINANCIERO!L2458/S.FINANCIERO!L2457-1</f>
        <v>0.0007024938532</v>
      </c>
      <c r="H2457" s="1">
        <f>S.FINANCIERO!N2458/S.FINANCIERO!N2457-1</f>
        <v>-0.0006568987956</v>
      </c>
      <c r="I2457" s="1">
        <f>S.FINANCIERO!P2458/S.FINANCIERO!P2457-1</f>
        <v>-0.001667593107</v>
      </c>
      <c r="J2457" s="1">
        <f>S.FINANCIERO!R2458/S.FINANCIERO!R2457-1</f>
        <v>-0.00518209299</v>
      </c>
      <c r="K2457" s="1">
        <f>S.FINANCIERO!T2458/S.FINANCIERO!T2457-1</f>
        <v>-0.001633605601</v>
      </c>
      <c r="L2457" s="1">
        <f>SUMPRODUCT(B2457:K2457, 'Ponderaciones e Índices.'!$A$4:$J$4)</f>
        <v>-0.005164623226</v>
      </c>
      <c r="M2457" s="1">
        <f>'S. MATERIALES'!B2458/'S. MATERIALES'!B2457-1</f>
        <v>-0.0168847615</v>
      </c>
      <c r="N2457" s="3">
        <f>'S. MATERIALES'!D2458/'S. MATERIALES'!D2457-1</f>
        <v>-0.006767644215</v>
      </c>
      <c r="O2457" s="1">
        <f>'S. MATERIALES'!F2458/'S. MATERIALES'!F2457-1</f>
        <v>-0.02797206483</v>
      </c>
      <c r="P2457" s="1">
        <f>'S. MATERIALES'!H2458/'S. MATERIALES'!H2457-1</f>
        <v>-0.01290822254</v>
      </c>
      <c r="Q2457" s="1">
        <f>'S. MATERIALES'!J2458/'S. MATERIALES'!J2457-1</f>
        <v>-0.02276861687</v>
      </c>
      <c r="R2457" s="1">
        <f>'S. MATERIALES'!L2458/'S. MATERIALES'!L2457-1</f>
        <v>-0.002018454441</v>
      </c>
      <c r="S2457" s="1">
        <f>'S. MATERIALES'!N2458/'S. MATERIALES'!N2457-1</f>
        <v>0</v>
      </c>
      <c r="T2457" s="1">
        <f>'S. MATERIALES'!P2458/'S. MATERIALES'!P2457-1</f>
        <v>-0.04876741693</v>
      </c>
      <c r="U2457" s="1">
        <f>'S. MATERIALES'!R2458/'S. MATERIALES'!R2457-1</f>
        <v>-0.007941356139</v>
      </c>
      <c r="V2457" s="1">
        <f>'S. MATERIALES'!T2458/'S. MATERIALES'!T2457-1</f>
        <v>-0.01953392735</v>
      </c>
      <c r="W2457" s="1">
        <f>SUMPRODUCT(M2457:V2457,'Ponderaciones e Índices.'!$A$8:$J$8)</f>
        <v>-0.01441216019</v>
      </c>
      <c r="X2457" s="1">
        <f>'S. ENERGÍA'!B2458/'S. ENERGÍA'!B2457-1</f>
        <v>-0.005051416201</v>
      </c>
      <c r="Y2457" s="1">
        <f>'S. ENERGÍA'!D2458/'S. ENERGÍA'!D2457-1</f>
        <v>0.002905569007</v>
      </c>
      <c r="Z2457" s="1">
        <f>'S. ENERGÍA'!F2458/'S. ENERGÍA'!F2457-1</f>
        <v>-0.013367917</v>
      </c>
      <c r="AA2457" s="1">
        <f>'S. ENERGÍA'!H2458/'S. ENERGÍA'!H2457-1</f>
        <v>-0.01486415316</v>
      </c>
      <c r="AB2457" s="1">
        <f>'S. ENERGÍA'!J2458/'S. ENERGÍA'!J2457-1</f>
        <v>0.001461988304</v>
      </c>
      <c r="AC2457" s="1">
        <f>'S. ENERGÍA'!L2458/'S. ENERGÍA'!L2457-1</f>
        <v>0.002573726542</v>
      </c>
      <c r="AD2457" s="1">
        <f>'S. ENERGÍA'!N2458/'S. ENERGÍA'!N2457-1</f>
        <v>-0.006782365849</v>
      </c>
      <c r="AE2457" s="1">
        <f>'S. ENERGÍA'!P2458/'S. ENERGÍA'!P2457-1</f>
        <v>-0.01975995316</v>
      </c>
      <c r="AF2457" s="1">
        <f>'S. ENERGÍA'!R2458/'S. ENERGÍA'!R2457-1</f>
        <v>-0.01153846154</v>
      </c>
      <c r="AG2457" s="1">
        <f>'S. ENERGÍA'!T2458/'S. ENERGÍA'!T2457-1</f>
        <v>-0.01493710692</v>
      </c>
      <c r="AH2457" s="1">
        <f>SUMPRODUCT(X2457:AG2457,'Ponderaciones e Índices.'!$A$12:$J$12)</f>
        <v>-0.004305604489</v>
      </c>
    </row>
    <row r="2458">
      <c r="A2458" s="1">
        <f>S.FINANCIERO!A2459</f>
        <v>45436</v>
      </c>
      <c r="B2458" s="1">
        <f>S.FINANCIERO!B2459/S.FINANCIERO!B2458-1</f>
        <v>0.001740098838</v>
      </c>
      <c r="C2458" s="1">
        <f>S.FINANCIERO!D2459/S.FINANCIERO!D2458-1</f>
        <v>0.02249272294</v>
      </c>
      <c r="D2458" s="1">
        <f>S.FINANCIERO!F2459/S.FINANCIERO!F2458-1</f>
        <v>0.004697004697</v>
      </c>
      <c r="E2458" s="1">
        <f>S.FINANCIERO!H2459/S.FINANCIERO!H2458-1</f>
        <v>0.004462911665</v>
      </c>
      <c r="F2458" s="1">
        <f>S.FINANCIERO!J2459/S.FINANCIERO!J2458-1</f>
        <v>0.003021604472</v>
      </c>
      <c r="G2458" s="1">
        <f>S.FINANCIERO!L2459/S.FINANCIERO!L2458-1</f>
        <v>0.006581256581</v>
      </c>
      <c r="H2458" s="1">
        <f>S.FINANCIERO!N2459/S.FINANCIERO!N2458-1</f>
        <v>0.008401970015</v>
      </c>
      <c r="I2458" s="1">
        <f>S.FINANCIERO!P2459/S.FINANCIERO!P2458-1</f>
        <v>0.01085746102</v>
      </c>
      <c r="J2458" s="1">
        <f>S.FINANCIERO!R2459/S.FINANCIERO!R2458-1</f>
        <v>0.009260599045</v>
      </c>
      <c r="K2458" s="1">
        <f>S.FINANCIERO!T2459/S.FINANCIERO!T2458-1</f>
        <v>-0.002571294998</v>
      </c>
      <c r="L2458" s="1">
        <f>SUMPRODUCT(B2458:K2458, 'Ponderaciones e Índices.'!$A$4:$J$4)</f>
        <v>0.008667116434</v>
      </c>
      <c r="M2458" s="1">
        <f>'S. MATERIALES'!B2459/'S. MATERIALES'!B2458-1</f>
        <v>-0.0008587376556</v>
      </c>
      <c r="N2458" s="3">
        <f>'S. MATERIALES'!D2459/'S. MATERIALES'!D2458-1</f>
        <v>0.0007570841445</v>
      </c>
      <c r="O2458" s="1">
        <f>'S. MATERIALES'!F2459/'S. MATERIALES'!F2458-1</f>
        <v>0.01181554946</v>
      </c>
      <c r="P2458" s="1">
        <f>'S. MATERIALES'!H2459/'S. MATERIALES'!H2458-1</f>
        <v>0.007976984438</v>
      </c>
      <c r="Q2458" s="1">
        <f>'S. MATERIALES'!J2459/'S. MATERIALES'!J2458-1</f>
        <v>0.001140935567</v>
      </c>
      <c r="R2458" s="1">
        <f>'S. MATERIALES'!L2459/'S. MATERIALES'!L2458-1</f>
        <v>0.01401329096</v>
      </c>
      <c r="S2458" s="1">
        <f>'S. MATERIALES'!N2459/'S. MATERIALES'!N2458-1</f>
        <v>0.01939058172</v>
      </c>
      <c r="T2458" s="1">
        <f>'S. MATERIALES'!P2459/'S. MATERIALES'!P2458-1</f>
        <v>0.01971830986</v>
      </c>
      <c r="U2458" s="1">
        <f>'S. MATERIALES'!R2459/'S. MATERIALES'!R2458-1</f>
        <v>0.01908866995</v>
      </c>
      <c r="V2458" s="1">
        <f>'S. MATERIALES'!T2459/'S. MATERIALES'!T2458-1</f>
        <v>0.006641034603</v>
      </c>
      <c r="W2458" s="1">
        <f>SUMPRODUCT(M2458:V2458,'Ponderaciones e Índices.'!$A$8:$J$8)</f>
        <v>0.01259170514</v>
      </c>
      <c r="X2458" s="1">
        <f>'S. ENERGÍA'!B2459/'S. ENERGÍA'!B2458-1</f>
        <v>-0.001631912965</v>
      </c>
      <c r="Y2458" s="1">
        <f>'S. ENERGÍA'!D2459/'S. ENERGÍA'!D2458-1</f>
        <v>0.0107194592</v>
      </c>
      <c r="Z2458" s="1">
        <f>'S. ENERGÍA'!F2459/'S. ENERGÍA'!F2458-1</f>
        <v>0.001617795753</v>
      </c>
      <c r="AA2458" s="1">
        <f>'S. ENERGÍA'!H2459/'S. ENERGÍA'!H2458-1</f>
        <v>0.001337559855</v>
      </c>
      <c r="AB2458" s="1">
        <f>'S. ENERGÍA'!J2459/'S. ENERGÍA'!J2458-1</f>
        <v>0.01277372263</v>
      </c>
      <c r="AC2458" s="1">
        <f>'S. ENERGÍA'!L2459/'S. ENERGÍA'!L2458-1</f>
        <v>0.0101615146</v>
      </c>
      <c r="AD2458" s="1">
        <f>'S. ENERGÍA'!N2459/'S. ENERGÍA'!N2458-1</f>
        <v>0.001807591886</v>
      </c>
      <c r="AE2458" s="1">
        <f>'S. ENERGÍA'!P2459/'S. ENERGÍA'!P2458-1</f>
        <v>0.001493205913</v>
      </c>
      <c r="AF2458" s="1">
        <f>'S. ENERGÍA'!R2459/'S. ENERGÍA'!R2458-1</f>
        <v>0.006809338521</v>
      </c>
      <c r="AG2458" s="1">
        <f>'S. ENERGÍA'!T2459/'S. ENERGÍA'!T2458-1</f>
        <v>-0.0003990422985</v>
      </c>
      <c r="AH2458" s="1">
        <f>SUMPRODUCT(X2458:AG2458,'Ponderaciones e Índices.'!$A$12:$J$12)</f>
        <v>0.006071377505</v>
      </c>
    </row>
    <row r="2459">
      <c r="A2459" s="1">
        <f>S.FINANCIERO!A2460</f>
        <v>45439</v>
      </c>
      <c r="B2459" s="1">
        <f>S.FINANCIERO!B2460/S.FINANCIERO!B2459-1</f>
        <v>0.001598110061</v>
      </c>
      <c r="C2459" s="1">
        <f>S.FINANCIERO!D2460/S.FINANCIERO!D2459-1</f>
        <v>-0.004011387164</v>
      </c>
      <c r="D2459" s="1">
        <f>S.FINANCIERO!F2460/S.FINANCIERO!F2459-1</f>
        <v>0.002605763335</v>
      </c>
      <c r="E2459" s="1">
        <f>S.FINANCIERO!H2460/S.FINANCIERO!H2459-1</f>
        <v>0.004902711812</v>
      </c>
      <c r="F2459" s="1">
        <f>S.FINANCIERO!J2460/S.FINANCIERO!J2459-1</f>
        <v>0.0004518752824</v>
      </c>
      <c r="G2459" s="1">
        <f>S.FINANCIERO!L2460/S.FINANCIERO!L2459-1</f>
        <v>-0.006451050475</v>
      </c>
      <c r="H2459" s="1">
        <f>S.FINANCIERO!N2460/S.FINANCIERO!N2459-1</f>
        <v>-0.009150458136</v>
      </c>
      <c r="I2459" s="1">
        <f>S.FINANCIERO!P2460/S.FINANCIERO!P2459-1</f>
        <v>0.005783530708</v>
      </c>
      <c r="J2459" s="1">
        <f>S.FINANCIERO!R2460/S.FINANCIERO!R2459-1</f>
        <v>0.006451612903</v>
      </c>
      <c r="K2459" s="1">
        <f>S.FINANCIERO!T2460/S.FINANCIERO!T2459-1</f>
        <v>0.0004687133818</v>
      </c>
      <c r="L2459" s="1">
        <f>SUMPRODUCT(B2459:K2459, 'Ponderaciones e Índices.'!$A$4:$J$4)</f>
        <v>0.0001293098335</v>
      </c>
      <c r="M2459" s="1">
        <f>'S. MATERIALES'!B2460/'S. MATERIALES'!B2459-1</f>
        <v>0.01590030082</v>
      </c>
      <c r="N2459" s="3">
        <f>'S. MATERIALES'!D2460/'S. MATERIALES'!D2459-1</f>
        <v>0.01404949746</v>
      </c>
      <c r="O2459" s="1">
        <f>'S. MATERIALES'!F2460/'S. MATERIALES'!F2459-1</f>
        <v>0.02285674475</v>
      </c>
      <c r="P2459" s="1">
        <f>'S. MATERIALES'!H2460/'S. MATERIALES'!H2459-1</f>
        <v>0.007784120394</v>
      </c>
      <c r="Q2459" s="1">
        <f>'S. MATERIALES'!J2460/'S. MATERIALES'!J2459-1</f>
        <v>0.009057101727</v>
      </c>
      <c r="R2459" s="1">
        <f>'S. MATERIALES'!L2460/'S. MATERIALES'!L2459-1</f>
        <v>0.004986465308</v>
      </c>
      <c r="S2459" s="1">
        <f>'S. MATERIALES'!N2460/'S. MATERIALES'!N2459-1</f>
        <v>0.00634057971</v>
      </c>
      <c r="T2459" s="1">
        <f>'S. MATERIALES'!P2460/'S. MATERIALES'!P2459-1</f>
        <v>0.008839779006</v>
      </c>
      <c r="U2459" s="1">
        <f>'S. MATERIALES'!R2460/'S. MATERIALES'!R2459-1</f>
        <v>0.00664652568</v>
      </c>
      <c r="V2459" s="1">
        <f>'S. MATERIALES'!T2460/'S. MATERIALES'!T2459-1</f>
        <v>0.03958333333</v>
      </c>
      <c r="W2459" s="1">
        <f>SUMPRODUCT(M2459:V2459,'Ponderaciones e Índices.'!$A$8:$J$8)</f>
        <v>0.0096166387</v>
      </c>
      <c r="X2459" s="1">
        <f>'S. ENERGÍA'!B2460/'S. ENERGÍA'!B2459-1</f>
        <v>0.003995641119</v>
      </c>
      <c r="Y2459" s="1">
        <f>'S. ENERGÍA'!D2460/'S. ENERGÍA'!D2459-1</f>
        <v>0.001337664819</v>
      </c>
      <c r="Z2459" s="1">
        <f>'S. ENERGÍA'!F2460/'S. ENERGÍA'!F2459-1</f>
        <v>0.0008075913588</v>
      </c>
      <c r="AA2459" s="1">
        <f>'S. ENERGÍA'!H2460/'S. ENERGÍA'!H2459-1</f>
        <v>0.002478927027</v>
      </c>
      <c r="AB2459" s="1">
        <f>'S. ENERGÍA'!J2460/'S. ENERGÍA'!J2459-1</f>
        <v>0.002522522523</v>
      </c>
      <c r="AC2459" s="1">
        <f>'S. ENERGÍA'!L2460/'S. ENERGÍA'!L2459-1</f>
        <v>-0.0006353240152</v>
      </c>
      <c r="AD2459" s="1">
        <f>'S. ENERGÍA'!N2460/'S. ENERGÍA'!N2459-1</f>
        <v>-0.002405773857</v>
      </c>
      <c r="AE2459" s="1">
        <f>'S. ENERGÍA'!P2460/'S. ENERGÍA'!P2459-1</f>
        <v>0.002683763232</v>
      </c>
      <c r="AF2459" s="1">
        <f>'S. ENERGÍA'!R2460/'S. ENERGÍA'!R2459-1</f>
        <v>0.0038647343</v>
      </c>
      <c r="AG2459" s="1">
        <f>'S. ENERGÍA'!T2460/'S. ENERGÍA'!T2459-1</f>
        <v>0.004790419162</v>
      </c>
      <c r="AH2459" s="1">
        <f>SUMPRODUCT(X2459:AG2459,'Ponderaciones e Índices.'!$A$12:$J$12)</f>
        <v>0.002222010325</v>
      </c>
    </row>
    <row r="2460">
      <c r="A2460" s="1">
        <f>S.FINANCIERO!A2461</f>
        <v>45440</v>
      </c>
      <c r="B2460" s="1">
        <f>S.FINANCIERO!B2461/S.FINANCIERO!B2460-1</f>
        <v>-0.005827263267</v>
      </c>
      <c r="C2460" s="1">
        <f>S.FINANCIERO!D2461/S.FINANCIERO!D2460-1</f>
        <v>-0.01546056905</v>
      </c>
      <c r="D2460" s="1">
        <f>S.FINANCIERO!F2461/S.FINANCIERO!F2460-1</f>
        <v>0.002140345513</v>
      </c>
      <c r="E2460" s="1">
        <f>S.FINANCIERO!H2461/S.FINANCIERO!H2460-1</f>
        <v>-0.008385424607</v>
      </c>
      <c r="F2460" s="1">
        <f>S.FINANCIERO!J2461/S.FINANCIERO!J2460-1</f>
        <v>-0.003161698284</v>
      </c>
      <c r="G2460" s="1">
        <f>S.FINANCIERO!L2461/S.FINANCIERO!L2460-1</f>
        <v>-0.007896814951</v>
      </c>
      <c r="H2460" s="1">
        <f>S.FINANCIERO!N2461/S.FINANCIERO!N2460-1</f>
        <v>-0.0201146085</v>
      </c>
      <c r="I2460" s="1">
        <f>S.FINANCIERO!P2461/S.FINANCIERO!P2460-1</f>
        <v>-0.01971522453</v>
      </c>
      <c r="J2460" s="1">
        <f>S.FINANCIERO!R2461/S.FINANCIERO!R2460-1</f>
        <v>-0.01766381766</v>
      </c>
      <c r="K2460" s="1">
        <f>S.FINANCIERO!T2461/S.FINANCIERO!T2460-1</f>
        <v>-0.01194659171</v>
      </c>
      <c r="L2460" s="1">
        <f>SUMPRODUCT(B2460:K2460, 'Ponderaciones e Índices.'!$A$4:$J$4)</f>
        <v>-0.01129325877</v>
      </c>
      <c r="M2460" s="1">
        <f>'S. MATERIALES'!B2461/'S. MATERIALES'!B2460-1</f>
        <v>0.006768189509</v>
      </c>
      <c r="N2460" s="3">
        <f>'S. MATERIALES'!D2461/'S. MATERIALES'!D2460-1</f>
        <v>0.002557817329</v>
      </c>
      <c r="O2460" s="1">
        <f>'S. MATERIALES'!F2461/'S. MATERIALES'!F2460-1</f>
        <v>0.01539332083</v>
      </c>
      <c r="P2460" s="1">
        <f>'S. MATERIALES'!H2461/'S. MATERIALES'!H2460-1</f>
        <v>0.009140061792</v>
      </c>
      <c r="Q2460" s="1">
        <f>'S. MATERIALES'!J2461/'S. MATERIALES'!J2460-1</f>
        <v>0.01278012245</v>
      </c>
      <c r="R2460" s="1">
        <f>'S. MATERIALES'!L2461/'S. MATERIALES'!L2460-1</f>
        <v>0.02083924015</v>
      </c>
      <c r="S2460" s="1">
        <f>'S. MATERIALES'!N2461/'S. MATERIALES'!N2460-1</f>
        <v>0.005400540054</v>
      </c>
      <c r="T2460" s="1">
        <f>'S. MATERIALES'!P2461/'S. MATERIALES'!P2460-1</f>
        <v>0.01314348302</v>
      </c>
      <c r="U2460" s="1">
        <f>'S. MATERIALES'!R2461/'S. MATERIALES'!R2460-1</f>
        <v>0.01860744298</v>
      </c>
      <c r="V2460" s="1">
        <f>'S. MATERIALES'!T2461/'S. MATERIALES'!T2460-1</f>
        <v>0.03239812959</v>
      </c>
      <c r="W2460" s="1">
        <f>SUMPRODUCT(M2460:V2460,'Ponderaciones e Índices.'!$A$8:$J$8)</f>
        <v>0.01249647261</v>
      </c>
      <c r="X2460" s="1">
        <f>'S. ENERGÍA'!B2461/'S. ENERGÍA'!B2460-1</f>
        <v>0.004703328509</v>
      </c>
      <c r="Y2460" s="1">
        <f>'S. ENERGÍA'!D2461/'S. ENERGÍA'!D2460-1</f>
        <v>0.008301526718</v>
      </c>
      <c r="Z2460" s="1">
        <f>'S. ENERGÍA'!F2461/'S. ENERGÍA'!F2460-1</f>
        <v>-0.004841638088</v>
      </c>
      <c r="AA2460" s="1">
        <f>'S. ENERGÍA'!H2461/'S. ENERGÍA'!H2460-1</f>
        <v>-0.005517846327</v>
      </c>
      <c r="AB2460" s="1">
        <f>'S. ENERGÍA'!J2461/'S. ENERGÍA'!J2460-1</f>
        <v>0.02875629044</v>
      </c>
      <c r="AC2460" s="1">
        <f>'S. ENERGÍA'!L2461/'S. ENERGÍA'!L2460-1</f>
        <v>0.02309811401</v>
      </c>
      <c r="AD2460" s="1">
        <f>'S. ENERGÍA'!N2461/'S. ENERGÍA'!N2460-1</f>
        <v>0.008440514469</v>
      </c>
      <c r="AE2460" s="1">
        <f>'S. ENERGÍA'!P2461/'S. ENERGÍA'!P2460-1</f>
        <v>0.002973977695</v>
      </c>
      <c r="AF2460" s="1">
        <f>'S. ENERGÍA'!R2461/'S. ENERGÍA'!R2460-1</f>
        <v>0.02791145332</v>
      </c>
      <c r="AG2460" s="1">
        <f>'S. ENERGÍA'!T2461/'S. ENERGÍA'!T2460-1</f>
        <v>0.01390544299</v>
      </c>
      <c r="AH2460" s="1">
        <f>SUMPRODUCT(X2460:AG2460,'Ponderaciones e Índices.'!$A$12:$J$12)</f>
        <v>0.01107411606</v>
      </c>
    </row>
    <row r="2461">
      <c r="A2461" s="1">
        <f>S.FINANCIERO!A2462</f>
        <v>45441</v>
      </c>
      <c r="B2461" s="1">
        <f>S.FINANCIERO!B2462/S.FINANCIERO!B2461-1</f>
        <v>-0.01639801828</v>
      </c>
      <c r="C2461" s="1">
        <f>S.FINANCIERO!D2462/S.FINANCIERO!D2461-1</f>
        <v>-0.01055687516</v>
      </c>
      <c r="D2461" s="1">
        <f>S.FINANCIERO!F2462/S.FINANCIERO!F2461-1</f>
        <v>-0.08863463005</v>
      </c>
      <c r="E2461" s="1">
        <f>S.FINANCIERO!H2462/S.FINANCIERO!H2461-1</f>
        <v>-0.02352398524</v>
      </c>
      <c r="F2461" s="1">
        <f>S.FINANCIERO!J2462/S.FINANCIERO!J2461-1</f>
        <v>-0.02341036097</v>
      </c>
      <c r="G2461" s="1">
        <f>S.FINANCIERO!L2462/S.FINANCIERO!L2461-1</f>
        <v>0.02494030247</v>
      </c>
      <c r="H2461" s="1">
        <f>S.FINANCIERO!N2462/S.FINANCIERO!N2461-1</f>
        <v>-0.03180212014</v>
      </c>
      <c r="I2461" s="1">
        <f>S.FINANCIERO!P2462/S.FINANCIERO!P2461-1</f>
        <v>-0.01815642458</v>
      </c>
      <c r="J2461" s="1">
        <f>S.FINANCIERO!R2462/S.FINANCIERO!R2461-1</f>
        <v>-0.02204176334</v>
      </c>
      <c r="K2461" s="1">
        <f>S.FINANCIERO!T2462/S.FINANCIERO!T2461-1</f>
        <v>-0.0004741583689</v>
      </c>
      <c r="L2461" s="1">
        <f>SUMPRODUCT(B2461:K2461, 'Ponderaciones e Índices.'!$A$4:$J$4)</f>
        <v>-0.02107147305</v>
      </c>
      <c r="M2461" s="1">
        <f>'S. MATERIALES'!B2462/'S. MATERIALES'!B2461-1</f>
        <v>-0.02394957983</v>
      </c>
      <c r="N2461" s="3">
        <f>'S. MATERIALES'!D2462/'S. MATERIALES'!D2461-1</f>
        <v>-0.01690230679</v>
      </c>
      <c r="O2461" s="1">
        <f>'S. MATERIALES'!F2462/'S. MATERIALES'!F2461-1</f>
        <v>-0.01320433437</v>
      </c>
      <c r="P2461" s="1">
        <f>'S. MATERIALES'!H2462/'S. MATERIALES'!H2461-1</f>
        <v>-0.02041076668</v>
      </c>
      <c r="Q2461" s="1">
        <f>'S. MATERIALES'!J2462/'S. MATERIALES'!J2461-1</f>
        <v>-0.01690339242</v>
      </c>
      <c r="R2461" s="1">
        <f>'S. MATERIALES'!L2462/'S. MATERIALES'!L2461-1</f>
        <v>-0.01694209138</v>
      </c>
      <c r="S2461" s="1">
        <f>'S. MATERIALES'!N2462/'S. MATERIALES'!N2461-1</f>
        <v>-0.0205908684</v>
      </c>
      <c r="T2461" s="1">
        <f>'S. MATERIALES'!P2462/'S. MATERIALES'!P2461-1</f>
        <v>-0.04378378378</v>
      </c>
      <c r="U2461" s="1">
        <f>'S. MATERIALES'!R2462/'S. MATERIALES'!R2461-1</f>
        <v>-0.03712433707</v>
      </c>
      <c r="V2461" s="1">
        <f>'S. MATERIALES'!T2462/'S. MATERIALES'!T2461-1</f>
        <v>-0.01714655451</v>
      </c>
      <c r="W2461" s="1">
        <f>SUMPRODUCT(M2461:V2461,'Ponderaciones e Índices.'!$A$8:$J$8)</f>
        <v>-0.02743643561</v>
      </c>
      <c r="X2461" s="1">
        <f>'S. ENERGÍA'!B2462/'S. ENERGÍA'!B2461-1</f>
        <v>-0.01926539431</v>
      </c>
      <c r="Y2461" s="1">
        <f>'S. ENERGÍA'!D2462/'S. ENERGÍA'!D2461-1</f>
        <v>-0.02498343901</v>
      </c>
      <c r="Z2461" s="1">
        <f>'S. ENERGÍA'!F2462/'S. ENERGÍA'!F2461-1</f>
        <v>-0.00810865599</v>
      </c>
      <c r="AA2461" s="1">
        <f>'S. ENERGÍA'!H2462/'S. ENERGÍA'!H2461-1</f>
        <v>-0.01358344114</v>
      </c>
      <c r="AB2461" s="1">
        <f>'S. ENERGÍA'!J2462/'S. ENERGÍA'!J2461-1</f>
        <v>-0.01118099231</v>
      </c>
      <c r="AC2461" s="1">
        <f>'S. ENERGÍA'!L2462/'S. ENERGÍA'!L2461-1</f>
        <v>-0.01657000829</v>
      </c>
      <c r="AD2461" s="1">
        <f>'S. ENERGÍA'!N2462/'S. ENERGÍA'!N2461-1</f>
        <v>-0.005579912316</v>
      </c>
      <c r="AE2461" s="1">
        <f>'S. ENERGÍA'!P2462/'S. ENERGÍA'!P2461-1</f>
        <v>-0.01927353595</v>
      </c>
      <c r="AF2461" s="1">
        <f>'S. ENERGÍA'!R2462/'S. ENERGÍA'!R2461-1</f>
        <v>-0.01029962547</v>
      </c>
      <c r="AG2461" s="1">
        <f>'S. ENERGÍA'!T2462/'S. ENERGÍA'!T2461-1</f>
        <v>-0.01293103448</v>
      </c>
      <c r="AH2461" s="1">
        <f>SUMPRODUCT(X2461:AG2461,'Ponderaciones e Índices.'!$A$12:$J$12)</f>
        <v>-0.01724813063</v>
      </c>
    </row>
    <row r="2462">
      <c r="A2462" s="1">
        <f>S.FINANCIERO!A2463</f>
        <v>45442</v>
      </c>
      <c r="B2462" s="1">
        <f>S.FINANCIERO!B2463/S.FINANCIERO!B2462-1</f>
        <v>0.05185868331</v>
      </c>
      <c r="C2462" s="1">
        <f>S.FINANCIERO!D2463/S.FINANCIERO!D2462-1</f>
        <v>0.002534009069</v>
      </c>
      <c r="D2462" s="1">
        <f>S.FINANCIERO!F2463/S.FINANCIERO!F2462-1</f>
        <v>0.002845664546</v>
      </c>
      <c r="E2462" s="1">
        <f>S.FINANCIERO!H2463/S.FINANCIERO!H2462-1</f>
        <v>0.009604786648</v>
      </c>
      <c r="F2462" s="1">
        <f>S.FINANCIERO!J2463/S.FINANCIERO!J2462-1</f>
        <v>0.0705227343</v>
      </c>
      <c r="G2462" s="1">
        <f>S.FINANCIERO!L2463/S.FINANCIERO!L2462-1</f>
        <v>0.001208042109</v>
      </c>
      <c r="H2462" s="1">
        <f>S.FINANCIERO!N2463/S.FINANCIERO!N2462-1</f>
        <v>0.01459854015</v>
      </c>
      <c r="I2462" s="1">
        <f>S.FINANCIERO!P2463/S.FINANCIERO!P2462-1</f>
        <v>-0.001991465149</v>
      </c>
      <c r="J2462" s="1">
        <f>S.FINANCIERO!R2463/S.FINANCIERO!R2462-1</f>
        <v>-0.002224199288</v>
      </c>
      <c r="K2462" s="1">
        <f>S.FINANCIERO!T2463/S.FINANCIERO!T2462-1</f>
        <v>-0.009013282732</v>
      </c>
      <c r="L2462" s="1">
        <f>SUMPRODUCT(B2462:K2462, 'Ponderaciones e Índices.'!$A$4:$J$4)</f>
        <v>0.01792389823</v>
      </c>
      <c r="M2462" s="1">
        <f>'S. MATERIALES'!B2463/'S. MATERIALES'!B2462-1</f>
        <v>0.008179078777</v>
      </c>
      <c r="N2462" s="3">
        <f>'S. MATERIALES'!D2463/'S. MATERIALES'!D2462-1</f>
        <v>0.01503027682</v>
      </c>
      <c r="O2462" s="1">
        <f>'S. MATERIALES'!F2463/'S. MATERIALES'!F2462-1</f>
        <v>-0.04013783655</v>
      </c>
      <c r="P2462" s="1">
        <f>'S. MATERIALES'!H2463/'S. MATERIALES'!H2462-1</f>
        <v>0.0009115770283</v>
      </c>
      <c r="Q2462" s="1">
        <f>'S. MATERIALES'!J2463/'S. MATERIALES'!J2462-1</f>
        <v>0.0151641791</v>
      </c>
      <c r="R2462" s="1">
        <f>'S. MATERIALES'!L2463/'S. MATERIALES'!L2462-1</f>
        <v>-0.006356830061</v>
      </c>
      <c r="S2462" s="1">
        <f>'S. MATERIALES'!N2463/'S. MATERIALES'!N2462-1</f>
        <v>0.01462522852</v>
      </c>
      <c r="T2462" s="1">
        <f>'S. MATERIALES'!P2463/'S. MATERIALES'!P2462-1</f>
        <v>0.007348784624</v>
      </c>
      <c r="U2462" s="1">
        <f>'S. MATERIALES'!R2463/'S. MATERIALES'!R2462-1</f>
        <v>-0.02080783354</v>
      </c>
      <c r="V2462" s="1">
        <f>'S. MATERIALES'!T2463/'S. MATERIALES'!T2462-1</f>
        <v>0.0009874917709</v>
      </c>
      <c r="W2462" s="1">
        <f>SUMPRODUCT(M2462:V2462,'Ponderaciones e Índices.'!$A$8:$J$8)</f>
        <v>0.0006559959657</v>
      </c>
      <c r="X2462" s="1">
        <f>'S. ENERGÍA'!B2463/'S. ENERGÍA'!B2462-1</f>
        <v>0.001835872958</v>
      </c>
      <c r="Y2462" s="1">
        <f>'S. ENERGÍA'!D2463/'S. ENERGÍA'!D2462-1</f>
        <v>0.006308842085</v>
      </c>
      <c r="Z2462" s="1">
        <f>'S. ENERGÍA'!F2463/'S. ENERGÍA'!F2462-1</f>
        <v>-0.0002043735949</v>
      </c>
      <c r="AA2462" s="1">
        <f>'S. ENERGÍA'!H2463/'S. ENERGÍA'!H2462-1</f>
        <v>0.004849904194</v>
      </c>
      <c r="AB2462" s="1">
        <f>'S. ENERGÍA'!J2463/'S. ENERGÍA'!J2462-1</f>
        <v>-0.003886925795</v>
      </c>
      <c r="AC2462" s="1">
        <f>'S. ENERGÍA'!L2463/'S. ENERGÍA'!L2462-1</f>
        <v>-0.001368997473</v>
      </c>
      <c r="AD2462" s="1">
        <f>'S. ENERGÍA'!N2463/'S. ENERGÍA'!N2462-1</f>
        <v>-0.006412825651</v>
      </c>
      <c r="AE2462" s="1">
        <f>'S. ENERGÍA'!P2463/'S. ENERGÍA'!P2462-1</f>
        <v>0.009372637944</v>
      </c>
      <c r="AF2462" s="1">
        <f>'S. ENERGÍA'!R2463/'S. ENERGÍA'!R2462-1</f>
        <v>-0.0009460737938</v>
      </c>
      <c r="AG2462" s="1">
        <f>'S. ENERGÍA'!T2463/'S. ENERGÍA'!T2462-1</f>
        <v>0.01786423184</v>
      </c>
      <c r="AH2462" s="1">
        <f>SUMPRODUCT(X2462:AG2462,'Ponderaciones e Índices.'!$A$12:$J$12)</f>
        <v>0.003117031218</v>
      </c>
    </row>
    <row r="2463">
      <c r="A2463" s="1">
        <f>S.FINANCIERO!A2464</f>
        <v>45443</v>
      </c>
      <c r="B2463" s="1">
        <f>S.FINANCIERO!B2464/S.FINANCIERO!B2463-1</f>
        <v>0.004788561408</v>
      </c>
      <c r="C2463" s="1">
        <f>S.FINANCIERO!D2464/S.FINANCIERO!D2463-1</f>
        <v>0.01370227484</v>
      </c>
      <c r="D2463" s="1">
        <f>S.FINANCIERO!F2464/S.FINANCIERO!F2463-1</f>
        <v>0.01443832415</v>
      </c>
      <c r="E2463" s="1">
        <f>S.FINANCIERO!H2464/S.FINANCIERO!H2463-1</f>
        <v>0.006238303182</v>
      </c>
      <c r="F2463" s="1">
        <f>S.FINANCIERO!J2464/S.FINANCIERO!J2463-1</f>
        <v>-0.02614851199</v>
      </c>
      <c r="G2463" s="1">
        <f>S.FINANCIERO!L2464/S.FINANCIERO!L2463-1</f>
        <v>0.003964491942</v>
      </c>
      <c r="H2463" s="1">
        <f>S.FINANCIERO!N2464/S.FINANCIERO!N2463-1</f>
        <v>0.003769270298</v>
      </c>
      <c r="I2463" s="1">
        <f>S.FINANCIERO!P2464/S.FINANCIERO!P2463-1</f>
        <v>0.009122006842</v>
      </c>
      <c r="J2463" s="1">
        <f>S.FINANCIERO!R2464/S.FINANCIERO!R2463-1</f>
        <v>0.01515827017</v>
      </c>
      <c r="K2463" s="1">
        <f>S.FINANCIERO!T2464/S.FINANCIERO!T2463-1</f>
        <v>-0.02154140737</v>
      </c>
      <c r="L2463" s="1">
        <f>SUMPRODUCT(B2463:K2463, 'Ponderaciones e Índices.'!$A$4:$J$4)</f>
        <v>0.003804487506</v>
      </c>
      <c r="M2463" s="1">
        <f>'S. MATERIALES'!B2464/'S. MATERIALES'!B2463-1</f>
        <v>-0.004269854825</v>
      </c>
      <c r="N2463" s="3">
        <f>'S. MATERIALES'!D2464/'S. MATERIALES'!D2463-1</f>
        <v>-0.009161606477</v>
      </c>
      <c r="O2463" s="1">
        <f>'S. MATERIALES'!F2464/'S. MATERIALES'!F2463-1</f>
        <v>0.03923405878</v>
      </c>
      <c r="P2463" s="1">
        <f>'S. MATERIALES'!H2464/'S. MATERIALES'!H2463-1</f>
        <v>-0.02667187093</v>
      </c>
      <c r="Q2463" s="1">
        <f>'S. MATERIALES'!J2464/'S. MATERIALES'!J2463-1</f>
        <v>-0.01382027758</v>
      </c>
      <c r="R2463" s="1">
        <f>'S. MATERIALES'!L2464/'S. MATERIALES'!L2463-1</f>
        <v>0.00781916406</v>
      </c>
      <c r="S2463" s="1">
        <f>'S. MATERIALES'!N2464/'S. MATERIALES'!N2463-1</f>
        <v>-0.002702702703</v>
      </c>
      <c r="T2463" s="1">
        <f>'S. MATERIALES'!P2464/'S. MATERIALES'!P2463-1</f>
        <v>-0.01739618406</v>
      </c>
      <c r="U2463" s="1">
        <f>'S. MATERIALES'!R2464/'S. MATERIALES'!R2463-1</f>
        <v>-0.020625</v>
      </c>
      <c r="V2463" s="1">
        <f>'S. MATERIALES'!T2464/'S. MATERIALES'!T2463-1</f>
        <v>-0.01315356791</v>
      </c>
      <c r="W2463" s="1">
        <f>SUMPRODUCT(M2463:V2463,'Ponderaciones e Índices.'!$A$8:$J$8)</f>
        <v>-0.01027842645</v>
      </c>
      <c r="X2463" s="1">
        <f>'S. ENERGÍA'!B2464/'S. ENERGÍA'!B2463-1</f>
        <v>0.01887483966</v>
      </c>
      <c r="Y2463" s="1">
        <f>'S. ENERGÍA'!D2464/'S. ENERGÍA'!D2463-1</f>
        <v>0.009837962963</v>
      </c>
      <c r="Z2463" s="1">
        <f>'S. ENERGÍA'!F2464/'S. ENERGÍA'!F2463-1</f>
        <v>0.01860179886</v>
      </c>
      <c r="AA2463" s="1">
        <f>'S. ENERGÍA'!H2464/'S. ENERGÍA'!H2463-1</f>
        <v>0.01447525097</v>
      </c>
      <c r="AB2463" s="1">
        <f>'S. ENERGÍA'!J2464/'S. ENERGÍA'!J2463-1</f>
        <v>0.007804185882</v>
      </c>
      <c r="AC2463" s="1">
        <f>'S. ENERGÍA'!L2464/'S. ENERGÍA'!L2463-1</f>
        <v>0.0155014236</v>
      </c>
      <c r="AD2463" s="1">
        <f>'S. ENERGÍA'!N2464/'S. ENERGÍA'!N2463-1</f>
        <v>0.02117789431</v>
      </c>
      <c r="AE2463" s="1">
        <f>'S. ENERGÍA'!P2464/'S. ENERGÍA'!P2463-1</f>
        <v>0.01258050022</v>
      </c>
      <c r="AF2463" s="1">
        <f>'S. ENERGÍA'!R2464/'S. ENERGÍA'!R2463-1</f>
        <v>0.01041666667</v>
      </c>
      <c r="AG2463" s="1">
        <f>'S. ENERGÍA'!T2464/'S. ENERGÍA'!T2463-1</f>
        <v>0.005850234009</v>
      </c>
      <c r="AH2463" s="1">
        <f>SUMPRODUCT(X2463:AG2463,'Ponderaciones e Índices.'!$A$12:$J$12)</f>
        <v>0.0125121761</v>
      </c>
    </row>
    <row r="2464">
      <c r="A2464" s="1">
        <f>S.FINANCIERO!A2465</f>
        <v>45446</v>
      </c>
      <c r="B2464" s="1">
        <f>S.FINANCIERO!B2465/S.FINANCIERO!B2464-1</f>
        <v>-0.00604107934</v>
      </c>
      <c r="C2464" s="1">
        <f>S.FINANCIERO!D2465/S.FINANCIERO!D2464-1</f>
        <v>-0.01023622047</v>
      </c>
      <c r="D2464" s="1">
        <f>S.FINANCIERO!F2465/S.FINANCIERO!F2464-1</f>
        <v>-0.002221308104</v>
      </c>
      <c r="E2464" s="1">
        <f>S.FINANCIERO!H2465/S.FINANCIERO!H2464-1</f>
        <v>-0.002169869808</v>
      </c>
      <c r="F2464" s="1">
        <f>S.FINANCIERO!J2465/S.FINANCIERO!J2464-1</f>
        <v>0.01038421599</v>
      </c>
      <c r="G2464" s="1">
        <f>S.FINANCIERO!L2465/S.FINANCIERO!L2464-1</f>
        <v>0.006094943772</v>
      </c>
      <c r="H2464" s="1">
        <f>S.FINANCIERO!N2465/S.FINANCIERO!N2464-1</f>
        <v>0.01655118042</v>
      </c>
      <c r="I2464" s="1">
        <f>S.FINANCIERO!P2465/S.FINANCIERO!P2464-1</f>
        <v>-0.002259887006</v>
      </c>
      <c r="J2464" s="1">
        <f>S.FINANCIERO!R2465/S.FINANCIERO!R2464-1</f>
        <v>-0.007465963988</v>
      </c>
      <c r="K2464" s="1">
        <f>S.FINANCIERO!T2465/S.FINANCIERO!T2464-1</f>
        <v>0.00415851272</v>
      </c>
      <c r="L2464" s="1">
        <f>SUMPRODUCT(B2464:K2464, 'Ponderaciones e Índices.'!$A$4:$J$4)</f>
        <v>-0.0001809561344</v>
      </c>
      <c r="M2464" s="1">
        <f>'S. MATERIALES'!B2465/'S. MATERIALES'!B2464-1</f>
        <v>0.01886792453</v>
      </c>
      <c r="N2464" s="3">
        <f>'S. MATERIALES'!D2465/'S. MATERIALES'!D2464-1</f>
        <v>0.006020857972</v>
      </c>
      <c r="O2464" s="1">
        <f>'S. MATERIALES'!F2465/'S. MATERIALES'!F2464-1</f>
        <v>-0.001488727086</v>
      </c>
      <c r="P2464" s="1">
        <f>'S. MATERIALES'!H2465/'S. MATERIALES'!H2464-1</f>
        <v>0.004277503008</v>
      </c>
      <c r="Q2464" s="1">
        <f>'S. MATERIALES'!J2465/'S. MATERIALES'!J2464-1</f>
        <v>0.009541415708</v>
      </c>
      <c r="R2464" s="1">
        <f>'S. MATERIALES'!L2465/'S. MATERIALES'!L2464-1</f>
        <v>-0.01015658062</v>
      </c>
      <c r="S2464" s="1">
        <f>'S. MATERIALES'!N2465/'S. MATERIALES'!N2464-1</f>
        <v>-0.003613369467</v>
      </c>
      <c r="T2464" s="1">
        <f>'S. MATERIALES'!P2465/'S. MATERIALES'!P2464-1</f>
        <v>-0.01085094232</v>
      </c>
      <c r="U2464" s="1">
        <f>'S. MATERIALES'!R2465/'S. MATERIALES'!R2464-1</f>
        <v>-0.005105296745</v>
      </c>
      <c r="V2464" s="1">
        <f>'S. MATERIALES'!T2465/'S. MATERIALES'!T2464-1</f>
        <v>-0.01332889037</v>
      </c>
      <c r="W2464" s="1">
        <f>SUMPRODUCT(M2464:V2464,'Ponderaciones e Índices.'!$A$8:$J$8)</f>
        <v>-0.0006616889717</v>
      </c>
      <c r="X2464" s="1">
        <f>'S. ENERGÍA'!B2465/'S. ENERGÍA'!B2464-1</f>
        <v>-0.04676258993</v>
      </c>
      <c r="Y2464" s="1">
        <f>'S. ENERGÍA'!D2465/'S. ENERGÍA'!D2464-1</f>
        <v>-0.04508118434</v>
      </c>
      <c r="Z2464" s="1">
        <f>'S. ENERGÍA'!F2465/'S. ENERGÍA'!F2464-1</f>
        <v>-0.002809552478</v>
      </c>
      <c r="AA2464" s="1">
        <f>'S. ENERGÍA'!H2465/'S. ENERGÍA'!H2464-1</f>
        <v>-0.004755539776</v>
      </c>
      <c r="AB2464" s="1">
        <f>'S. ENERGÍA'!J2465/'S. ENERGÍA'!J2464-1</f>
        <v>-0.06054206265</v>
      </c>
      <c r="AC2464" s="1">
        <f>'S. ENERGÍA'!L2465/'S. ENERGÍA'!L2464-1</f>
        <v>-0.05784008307</v>
      </c>
      <c r="AD2464" s="1">
        <f>'S. ENERGÍA'!N2465/'S. ENERGÍA'!N2464-1</f>
        <v>-0.006912897492</v>
      </c>
      <c r="AE2464" s="1">
        <f>'S. ENERGÍA'!P2465/'S. ENERGÍA'!P2464-1</f>
        <v>-0.015530247</v>
      </c>
      <c r="AF2464" s="1">
        <f>'S. ENERGÍA'!R2465/'S. ENERGÍA'!R2464-1</f>
        <v>-0.05154639175</v>
      </c>
      <c r="AG2464" s="1">
        <f>'S. ENERGÍA'!T2465/'S. ENERGÍA'!T2464-1</f>
        <v>-0.07561070182</v>
      </c>
      <c r="AH2464" s="1">
        <f>SUMPRODUCT(X2464:AG2464,'Ponderaciones e Índices.'!$A$12:$J$12)</f>
        <v>-0.04226681915</v>
      </c>
    </row>
    <row r="2465">
      <c r="A2465" s="1">
        <f>S.FINANCIERO!A2466</f>
        <v>45447</v>
      </c>
      <c r="B2465" s="1">
        <f>S.FINANCIERO!B2466/S.FINANCIERO!B2465-1</f>
        <v>-0.007631010265</v>
      </c>
      <c r="C2465" s="1">
        <f>S.FINANCIERO!D2466/S.FINANCIERO!D2465-1</f>
        <v>0.009016176081</v>
      </c>
      <c r="D2465" s="1">
        <f>S.FINANCIERO!F2466/S.FINANCIERO!F2465-1</f>
        <v>-0.01253298153</v>
      </c>
      <c r="E2465" s="1">
        <f>S.FINANCIERO!H2466/S.FINANCIERO!H2465-1</f>
        <v>0.002951227089</v>
      </c>
      <c r="F2465" s="1">
        <f>S.FINANCIERO!J2466/S.FINANCIERO!J2465-1</f>
        <v>-0.007047423286</v>
      </c>
      <c r="G2465" s="1">
        <f>S.FINANCIERO!L2466/S.FINANCIERO!L2465-1</f>
        <v>0.008276450512</v>
      </c>
      <c r="H2465" s="1">
        <f>S.FINANCIERO!N2466/S.FINANCIERO!N2465-1</f>
        <v>-0.02182140492</v>
      </c>
      <c r="I2465" s="1">
        <f>S.FINANCIERO!P2466/S.FINANCIERO!P2465-1</f>
        <v>0</v>
      </c>
      <c r="J2465" s="1">
        <f>S.FINANCIERO!R2466/S.FINANCIERO!R2465-1</f>
        <v>0.0001474926254</v>
      </c>
      <c r="K2465" s="1">
        <f>S.FINANCIERO!T2466/S.FINANCIERO!T2465-1</f>
        <v>0.01242387333</v>
      </c>
      <c r="L2465" s="1">
        <f>SUMPRODUCT(B2465:K2465, 'Ponderaciones e Índices.'!$A$4:$J$4)</f>
        <v>-0.00217366718</v>
      </c>
      <c r="M2465" s="1">
        <f>'S. MATERIALES'!B2466/'S. MATERIALES'!B2465-1</f>
        <v>-0.05134680135</v>
      </c>
      <c r="N2465" s="3">
        <f>'S. MATERIALES'!D2466/'S. MATERIALES'!D2465-1</f>
        <v>-0.04980228706</v>
      </c>
      <c r="O2465" s="1">
        <f>'S. MATERIALES'!F2466/'S. MATERIALES'!F2465-1</f>
        <v>-0.02636980728</v>
      </c>
      <c r="P2465" s="1">
        <f>'S. MATERIALES'!H2466/'S. MATERIALES'!H2465-1</f>
        <v>-0.03899906828</v>
      </c>
      <c r="Q2465" s="1">
        <f>'S. MATERIALES'!J2466/'S. MATERIALES'!J2465-1</f>
        <v>-0.03963612736</v>
      </c>
      <c r="R2465" s="1">
        <f>'S. MATERIALES'!L2466/'S. MATERIALES'!L2465-1</f>
        <v>-0.05914208351</v>
      </c>
      <c r="S2465" s="1">
        <f>'S. MATERIALES'!N2466/'S. MATERIALES'!N2465-1</f>
        <v>-0.04986400725</v>
      </c>
      <c r="T2465" s="1">
        <f>'S. MATERIALES'!P2466/'S. MATERIALES'!P2465-1</f>
        <v>-0.06408775982</v>
      </c>
      <c r="U2465" s="1">
        <f>'S. MATERIALES'!R2466/'S. MATERIALES'!R2465-1</f>
        <v>-0.03784477229</v>
      </c>
      <c r="V2465" s="1">
        <f>'S. MATERIALES'!T2466/'S. MATERIALES'!T2465-1</f>
        <v>-0.06619385343</v>
      </c>
      <c r="W2465" s="1">
        <f>SUMPRODUCT(M2465:V2465,'Ponderaciones e Índices.'!$A$8:$J$8)</f>
        <v>-0.04993138316</v>
      </c>
      <c r="X2465" s="1">
        <f>'S. ENERGÍA'!B2466/'S. ENERGÍA'!B2465-1</f>
        <v>-0.02886792453</v>
      </c>
      <c r="Y2465" s="1">
        <f>'S. ENERGÍA'!D2466/'S. ENERGÍA'!D2465-1</f>
        <v>-0.01910382076</v>
      </c>
      <c r="Z2465" s="1">
        <f>'S. ENERGÍA'!F2466/'S. ENERGÍA'!F2465-1</f>
        <v>-0.00845240491</v>
      </c>
      <c r="AA2465" s="1">
        <f>'S. ENERGÍA'!H2466/'S. ENERGÍA'!H2465-1</f>
        <v>0.00917460071</v>
      </c>
      <c r="AB2465" s="1">
        <f>'S. ENERGÍA'!J2466/'S. ENERGÍA'!J2465-1</f>
        <v>-0.01648557512</v>
      </c>
      <c r="AC2465" s="1">
        <f>'S. ENERGÍA'!L2466/'S. ENERGÍA'!L2465-1</f>
        <v>-0.01807560895</v>
      </c>
      <c r="AD2465" s="1">
        <f>'S. ENERGÍA'!N2466/'S. ENERGÍA'!N2465-1</f>
        <v>-0.001789976134</v>
      </c>
      <c r="AE2465" s="1">
        <f>'S. ENERGÍA'!P2466/'S. ENERGÍA'!P2465-1</f>
        <v>-0.01923076923</v>
      </c>
      <c r="AF2465" s="1">
        <f>'S. ENERGÍA'!R2466/'S. ENERGÍA'!R2465-1</f>
        <v>-0.0266798419</v>
      </c>
      <c r="AG2465" s="1">
        <f>'S. ENERGÍA'!T2466/'S. ENERGÍA'!T2465-1</f>
        <v>0.03691275168</v>
      </c>
      <c r="AH2465" s="1">
        <f>SUMPRODUCT(X2465:AG2465,'Ponderaciones e Índices.'!$A$12:$J$12)</f>
        <v>-0.01490267432</v>
      </c>
    </row>
    <row r="2466">
      <c r="A2466" s="1">
        <f>S.FINANCIERO!A2467</f>
        <v>45448</v>
      </c>
      <c r="B2466" s="1">
        <f>S.FINANCIERO!B2467/S.FINANCIERO!B2466-1</f>
        <v>-0.001769309289</v>
      </c>
      <c r="C2466" s="1">
        <f>S.FINANCIERO!D2467/S.FINANCIERO!D2466-1</f>
        <v>0.006833114323</v>
      </c>
      <c r="D2466" s="1">
        <f>S.FINANCIERO!F2467/S.FINANCIERO!F2466-1</f>
        <v>-0.007598530394</v>
      </c>
      <c r="E2466" s="1">
        <f>S.FINANCIERO!H2467/S.FINANCIERO!H2466-1</f>
        <v>0.006504568685</v>
      </c>
      <c r="F2466" s="1">
        <f>S.FINANCIERO!J2467/S.FINANCIERO!J2466-1</f>
        <v>-0.002070087239</v>
      </c>
      <c r="G2466" s="1">
        <f>S.FINANCIERO!L2467/S.FINANCIERO!L2466-1</f>
        <v>-0.003892696962</v>
      </c>
      <c r="H2466" s="1">
        <f>S.FINANCIERO!N2467/S.FINANCIERO!N2466-1</f>
        <v>0.01321347759</v>
      </c>
      <c r="I2466" s="1">
        <f>S.FINANCIERO!P2467/S.FINANCIERO!P2466-1</f>
        <v>0.0005662514156</v>
      </c>
      <c r="J2466" s="1">
        <f>S.FINANCIERO!R2467/S.FINANCIERO!R2466-1</f>
        <v>-0.000884825247</v>
      </c>
      <c r="K2466" s="1">
        <f>S.FINANCIERO!T2467/S.FINANCIERO!T2466-1</f>
        <v>-0.03368623677</v>
      </c>
      <c r="L2466" s="1">
        <f>SUMPRODUCT(B2466:K2466, 'Ponderaciones e Índices.'!$A$4:$J$4)</f>
        <v>0.001320910341</v>
      </c>
      <c r="M2466" s="1">
        <f>'S. MATERIALES'!B2467/'S. MATERIALES'!B2466-1</f>
        <v>0.01464063886</v>
      </c>
      <c r="N2466" s="3">
        <f>'S. MATERIALES'!D2467/'S. MATERIALES'!D2466-1</f>
        <v>0.01799572602</v>
      </c>
      <c r="O2466" s="1">
        <f>'S. MATERIALES'!F2467/'S. MATERIALES'!F2466-1</f>
        <v>0.01431036342</v>
      </c>
      <c r="P2466" s="1">
        <f>'S. MATERIALES'!H2467/'S. MATERIALES'!H2466-1</f>
        <v>0.0175900277</v>
      </c>
      <c r="Q2466" s="1">
        <f>'S. MATERIALES'!J2467/'S. MATERIALES'!J2466-1</f>
        <v>0.01347029155</v>
      </c>
      <c r="R2466" s="1">
        <f>'S. MATERIALES'!L2467/'S. MATERIALES'!L2466-1</f>
        <v>0.02681005756</v>
      </c>
      <c r="S2466" s="1">
        <f>'S. MATERIALES'!N2467/'S. MATERIALES'!N2466-1</f>
        <v>0.02958015267</v>
      </c>
      <c r="T2466" s="1">
        <f>'S. MATERIALES'!P2467/'S. MATERIALES'!P2466-1</f>
        <v>0.0573719926</v>
      </c>
      <c r="U2466" s="1">
        <f>'S. MATERIALES'!R2467/'S. MATERIALES'!R2466-1</f>
        <v>0.028</v>
      </c>
      <c r="V2466" s="1">
        <f>'S. MATERIALES'!T2467/'S. MATERIALES'!T2466-1</f>
        <v>0.02025316456</v>
      </c>
      <c r="W2466" s="1">
        <f>SUMPRODUCT(M2466:V2466,'Ponderaciones e Índices.'!$A$8:$J$8)</f>
        <v>0.02823081147</v>
      </c>
      <c r="X2466" s="1">
        <f>'S. ENERGÍA'!B2467/'S. ENERGÍA'!B2466-1</f>
        <v>0.004662910433</v>
      </c>
      <c r="Y2466" s="1">
        <f>'S. ENERGÍA'!D2467/'S. ENERGÍA'!D2466-1</f>
        <v>-0.001631487713</v>
      </c>
      <c r="Z2466" s="1">
        <f>'S. ENERGÍA'!F2467/'S. ENERGÍA'!F2466-1</f>
        <v>0.009133346864</v>
      </c>
      <c r="AA2466" s="1">
        <f>'S. ENERGÍA'!H2467/'S. ENERGÍA'!H2466-1</f>
        <v>0.03239309219</v>
      </c>
      <c r="AB2466" s="1">
        <f>'S. ENERGÍA'!J2467/'S. ENERGÍA'!J2466-1</f>
        <v>-0.001904761905</v>
      </c>
      <c r="AC2466" s="1">
        <f>'S. ENERGÍA'!L2467/'S. ENERGÍA'!L2466-1</f>
        <v>-0.001122460433</v>
      </c>
      <c r="AD2466" s="1">
        <f>'S. ENERGÍA'!N2467/'S. ENERGÍA'!N2466-1</f>
        <v>0.0003984857541</v>
      </c>
      <c r="AE2466" s="1">
        <f>'S. ENERGÍA'!P2467/'S. ENERGÍA'!P2466-1</f>
        <v>0.007046568627</v>
      </c>
      <c r="AF2466" s="1">
        <f>'S. ENERGÍA'!R2467/'S. ENERGÍA'!R2466-1</f>
        <v>0.02030456853</v>
      </c>
      <c r="AG2466" s="1">
        <f>'S. ENERGÍA'!T2467/'S. ENERGÍA'!T2466-1</f>
        <v>0.01051779935</v>
      </c>
      <c r="AH2466" s="1">
        <f>SUMPRODUCT(X2466:AG2466,'Ponderaciones e Índices.'!$A$12:$J$12)</f>
        <v>0.005749078504</v>
      </c>
    </row>
    <row r="2467">
      <c r="A2467" s="1">
        <f>S.FINANCIERO!A2468</f>
        <v>45449</v>
      </c>
      <c r="B2467" s="1">
        <f>S.FINANCIERO!B2468/S.FINANCIERO!B2467-1</f>
        <v>0.00293135183</v>
      </c>
      <c r="C2467" s="1">
        <f>S.FINANCIERO!D2468/S.FINANCIERO!D2467-1</f>
        <v>-0.0006525711303</v>
      </c>
      <c r="D2467" s="1">
        <f>S.FINANCIERO!F2468/S.FINANCIERO!F2467-1</f>
        <v>-0.004795961296</v>
      </c>
      <c r="E2467" s="1">
        <f>S.FINANCIERO!H2468/S.FINANCIERO!H2467-1</f>
        <v>-0.004308355132</v>
      </c>
      <c r="F2467" s="1">
        <f>S.FINANCIERO!J2468/S.FINANCIERO!J2467-1</f>
        <v>-0.002963401985</v>
      </c>
      <c r="G2467" s="1">
        <f>S.FINANCIERO!L2468/S.FINANCIERO!L2467-1</f>
        <v>0.002718545578</v>
      </c>
      <c r="H2467" s="1">
        <f>S.FINANCIERO!N2468/S.FINANCIERO!N2467-1</f>
        <v>-0.01998729675</v>
      </c>
      <c r="I2467" s="1">
        <f>S.FINANCIERO!P2468/S.FINANCIERO!P2467-1</f>
        <v>0.001131861913</v>
      </c>
      <c r="J2467" s="1">
        <f>S.FINANCIERO!R2468/S.FINANCIERO!R2467-1</f>
        <v>-0.006346863469</v>
      </c>
      <c r="K2467" s="1">
        <f>S.FINANCIERO!T2468/S.FINANCIERO!T2467-1</f>
        <v>-0.01494023904</v>
      </c>
      <c r="L2467" s="1">
        <f>SUMPRODUCT(B2467:K2467, 'Ponderaciones e Índices.'!$A$4:$J$4)</f>
        <v>-0.003279112285</v>
      </c>
      <c r="M2467" s="1">
        <f>'S. MATERIALES'!B2468/'S. MATERIALES'!B2467-1</f>
        <v>0.03541757761</v>
      </c>
      <c r="N2467" s="3">
        <f>'S. MATERIALES'!D2468/'S. MATERIALES'!D2467-1</f>
        <v>0.03767539498</v>
      </c>
      <c r="O2467" s="1">
        <f>'S. MATERIALES'!F2468/'S. MATERIALES'!F2467-1</f>
        <v>0.03022635211</v>
      </c>
      <c r="P2467" s="1">
        <f>'S. MATERIALES'!H2468/'S. MATERIALES'!H2467-1</f>
        <v>0.03443582415</v>
      </c>
      <c r="Q2467" s="1">
        <f>'S. MATERIALES'!J2468/'S. MATERIALES'!J2467-1</f>
        <v>0.03107361777</v>
      </c>
      <c r="R2467" s="1">
        <f>'S. MATERIALES'!L2468/'S. MATERIALES'!L2467-1</f>
        <v>0.02950287653</v>
      </c>
      <c r="S2467" s="1">
        <f>'S. MATERIALES'!N2468/'S. MATERIALES'!N2467-1</f>
        <v>0.01297497683</v>
      </c>
      <c r="T2467" s="1">
        <f>'S. MATERIALES'!P2468/'S. MATERIALES'!P2467-1</f>
        <v>0.007584597433</v>
      </c>
      <c r="U2467" s="1">
        <f>'S. MATERIALES'!R2468/'S. MATERIALES'!R2467-1</f>
        <v>0.0233463035</v>
      </c>
      <c r="V2467" s="1">
        <f>'S. MATERIALES'!T2468/'S. MATERIALES'!T2467-1</f>
        <v>0.04679191776</v>
      </c>
      <c r="W2467" s="1">
        <f>SUMPRODUCT(M2467:V2467,'Ponderaciones e Índices.'!$A$8:$J$8)</f>
        <v>0.02450993811</v>
      </c>
      <c r="X2467" s="1">
        <f>'S. ENERGÍA'!B2468/'S. ENERGÍA'!B2467-1</f>
        <v>0.01469735061</v>
      </c>
      <c r="Y2467" s="1">
        <f>'S. ENERGÍA'!D2468/'S. ENERGÍA'!D2467-1</f>
        <v>0.003676846083</v>
      </c>
      <c r="Z2467" s="1">
        <f>'S. ENERGÍA'!F2468/'S. ENERGÍA'!F2467-1</f>
        <v>-0.004827031376</v>
      </c>
      <c r="AA2467" s="1">
        <f>'S. ENERGÍA'!H2468/'S. ENERGÍA'!H2467-1</f>
        <v>0.005871298715</v>
      </c>
      <c r="AB2467" s="1">
        <f>'S. ENERGÍA'!J2468/'S. ENERGÍA'!J2467-1</f>
        <v>-0.007251908397</v>
      </c>
      <c r="AC2467" s="1">
        <f>'S. ENERGÍA'!L2468/'S. ENERGÍA'!L2467-1</f>
        <v>0.009888751545</v>
      </c>
      <c r="AD2467" s="1">
        <f>'S. ENERGÍA'!N2468/'S. ENERGÍA'!N2467-1</f>
        <v>0.01692889863</v>
      </c>
      <c r="AE2467" s="1">
        <f>'S. ENERGÍA'!P2468/'S. ENERGÍA'!P2467-1</f>
        <v>0.02053544265</v>
      </c>
      <c r="AF2467" s="1">
        <f>'S. ENERGÍA'!R2468/'S. ENERGÍA'!R2467-1</f>
        <v>0.01592039801</v>
      </c>
      <c r="AG2467" s="1">
        <f>'S. ENERGÍA'!T2468/'S. ENERGÍA'!T2467-1</f>
        <v>0.0164131305</v>
      </c>
      <c r="AH2467" s="1">
        <f>SUMPRODUCT(X2467:AG2467,'Ponderaciones e Índices.'!$A$12:$J$12)</f>
        <v>0.007274277387</v>
      </c>
    </row>
    <row r="2468">
      <c r="A2468" s="1">
        <f>S.FINANCIERO!A2469</f>
        <v>45450</v>
      </c>
      <c r="B2468" s="1">
        <f>S.FINANCIERO!B2469/S.FINANCIERO!B2468-1</f>
        <v>-0.00523382273</v>
      </c>
      <c r="C2468" s="1">
        <f>S.FINANCIERO!D2469/S.FINANCIERO!D2468-1</f>
        <v>-0.001567193418</v>
      </c>
      <c r="D2468" s="1">
        <f>S.FINANCIERO!F2469/S.FINANCIERO!F2468-1</f>
        <v>-0.0116672303</v>
      </c>
      <c r="E2468" s="1">
        <f>S.FINANCIERO!H2469/S.FINANCIERO!H2468-1</f>
        <v>-0.001699891825</v>
      </c>
      <c r="F2468" s="1">
        <f>S.FINANCIERO!J2469/S.FINANCIERO!J2468-1</f>
        <v>0.001486104919</v>
      </c>
      <c r="G2468" s="1">
        <f>S.FINANCIERO!L2469/S.FINANCIERO!L2468-1</f>
        <v>-0.002457002457</v>
      </c>
      <c r="H2468" s="1">
        <f>S.FINANCIERO!N2469/S.FINANCIERO!N2468-1</f>
        <v>-0.01244384069</v>
      </c>
      <c r="I2468" s="1">
        <f>S.FINANCIERO!P2469/S.FINANCIERO!P2468-1</f>
        <v>0.005935556812</v>
      </c>
      <c r="J2468" s="1">
        <f>S.FINANCIERO!R2469/S.FINANCIERO!R2468-1</f>
        <v>0.002970885324</v>
      </c>
      <c r="K2468" s="1">
        <f>S.FINANCIERO!T2469/S.FINANCIERO!T2468-1</f>
        <v>0.009100101112</v>
      </c>
      <c r="L2468" s="1">
        <f>SUMPRODUCT(B2468:K2468, 'Ponderaciones e Índices.'!$A$4:$J$4)</f>
        <v>-0.001978113423</v>
      </c>
      <c r="M2468" s="1">
        <f>'S. MATERIALES'!B2469/'S. MATERIALES'!B2468-1</f>
        <v>-0.06123310811</v>
      </c>
      <c r="N2468" s="3">
        <f>'S. MATERIALES'!D2469/'S. MATERIALES'!D2468-1</f>
        <v>-0.06675894378</v>
      </c>
      <c r="O2468" s="1">
        <f>'S. MATERIALES'!F2469/'S. MATERIALES'!F2468-1</f>
        <v>-0.061124871</v>
      </c>
      <c r="P2468" s="1">
        <f>'S. MATERIALES'!H2469/'S. MATERIALES'!H2468-1</f>
        <v>-0.04802631579</v>
      </c>
      <c r="Q2468" s="1">
        <f>'S. MATERIALES'!J2469/'S. MATERIALES'!J2468-1</f>
        <v>-0.04744246277</v>
      </c>
      <c r="R2468" s="1">
        <f>'S. MATERIALES'!L2469/'S. MATERIALES'!L2468-1</f>
        <v>-0.03109327984</v>
      </c>
      <c r="S2468" s="1">
        <f>'S. MATERIALES'!N2469/'S. MATERIALES'!N2468-1</f>
        <v>-0.06861848124</v>
      </c>
      <c r="T2468" s="1">
        <f>'S. MATERIALES'!P2469/'S. MATERIALES'!P2468-1</f>
        <v>-0.02026635785</v>
      </c>
      <c r="U2468" s="1">
        <f>'S. MATERIALES'!R2469/'S. MATERIALES'!R2468-1</f>
        <v>-0.03802281369</v>
      </c>
      <c r="V2468" s="1">
        <f>'S. MATERIALES'!T2469/'S. MATERIALES'!T2468-1</f>
        <v>-0.07314595327</v>
      </c>
      <c r="W2468" s="1">
        <f>SUMPRODUCT(M2468:V2468,'Ponderaciones e Índices.'!$A$8:$J$8)</f>
        <v>-0.0468553781</v>
      </c>
      <c r="X2468" s="1">
        <f>'S. ENERGÍA'!B2469/'S. ENERGÍA'!B2468-1</f>
        <v>0.004383457214</v>
      </c>
      <c r="Y2468" s="1">
        <f>'S. ENERGÍA'!D2469/'S. ENERGÍA'!D2468-1</f>
        <v>-0.01556934975</v>
      </c>
      <c r="Z2468" s="1">
        <f>'S. ENERGÍA'!F2469/'S. ENERGÍA'!F2468-1</f>
        <v>-0.005456750202</v>
      </c>
      <c r="AA2468" s="1">
        <f>'S. ENERGÍA'!H2469/'S. ENERGÍA'!H2468-1</f>
        <v>-0.01167405556</v>
      </c>
      <c r="AB2468" s="1">
        <f>'S. ENERGÍA'!J2469/'S. ENERGÍA'!J2468-1</f>
        <v>0.0003844675125</v>
      </c>
      <c r="AC2468" s="1">
        <f>'S. ENERGÍA'!L2469/'S. ENERGÍA'!L2468-1</f>
        <v>-0.01090464004</v>
      </c>
      <c r="AD2468" s="1">
        <f>'S. ENERGÍA'!N2469/'S. ENERGÍA'!N2468-1</f>
        <v>-0.001762632197</v>
      </c>
      <c r="AE2468" s="1">
        <f>'S. ENERGÍA'!P2469/'S. ENERGÍA'!P2468-1</f>
        <v>-0.00715456849</v>
      </c>
      <c r="AF2468" s="1">
        <f>'S. ENERGÍA'!R2469/'S. ENERGÍA'!R2468-1</f>
        <v>-0.01077375122</v>
      </c>
      <c r="AG2468" s="1">
        <f>'S. ENERGÍA'!T2469/'S. ENERGÍA'!T2468-1</f>
        <v>-0.01378495471</v>
      </c>
      <c r="AH2468" s="1">
        <f>SUMPRODUCT(X2468:AG2468,'Ponderaciones e Índices.'!$A$12:$J$12)</f>
        <v>-0.00822007758</v>
      </c>
    </row>
    <row r="2469">
      <c r="A2469" s="1">
        <f>S.FINANCIERO!A2470</f>
        <v>45453</v>
      </c>
      <c r="B2469" s="1">
        <f>S.FINANCIERO!B2470/S.FINANCIERO!B2469-1</f>
        <v>-0.0009566108644</v>
      </c>
      <c r="C2469" s="1">
        <f>S.FINANCIERO!D2470/S.FINANCIERO!D2469-1</f>
        <v>-0.006540222368</v>
      </c>
      <c r="D2469" s="1">
        <f>S.FINANCIERO!F2470/S.FINANCIERO!F2469-1</f>
        <v>-0.005645851155</v>
      </c>
      <c r="E2469" s="1">
        <f>S.FINANCIERO!H2470/S.FINANCIERO!H2469-1</f>
        <v>-0.0113003096</v>
      </c>
      <c r="F2469" s="1">
        <f>S.FINANCIERO!J2470/S.FINANCIERO!J2469-1</f>
        <v>-0.004154919127</v>
      </c>
      <c r="G2469" s="1">
        <f>S.FINANCIERO!L2470/S.FINANCIERO!L2469-1</f>
        <v>-0.000594530321</v>
      </c>
      <c r="H2469" s="1">
        <f>S.FINANCIERO!N2470/S.FINANCIERO!N2469-1</f>
        <v>0.003326044212</v>
      </c>
      <c r="I2469" s="1">
        <f>S.FINANCIERO!P2470/S.FINANCIERO!P2469-1</f>
        <v>0.01461084574</v>
      </c>
      <c r="J2469" s="1">
        <f>S.FINANCIERO!R2470/S.FINANCIERO!R2469-1</f>
        <v>0.008145734597</v>
      </c>
      <c r="K2469" s="1">
        <f>S.FINANCIERO!T2470/S.FINANCIERO!T2469-1</f>
        <v>0.01327655311</v>
      </c>
      <c r="L2469" s="1">
        <f>SUMPRODUCT(B2469:K2469, 'Ponderaciones e Índices.'!$A$4:$J$4)</f>
        <v>-0.0003270942075</v>
      </c>
      <c r="M2469" s="1">
        <f>'S. MATERIALES'!B2470/'S. MATERIALES'!B2469-1</f>
        <v>0.0179937022</v>
      </c>
      <c r="N2469" s="3">
        <f>'S. MATERIALES'!D2470/'S. MATERIALES'!D2469-1</f>
        <v>0.02327438677</v>
      </c>
      <c r="O2469" s="1">
        <f>'S. MATERIALES'!F2470/'S. MATERIALES'!F2469-1</f>
        <v>0.01718566231</v>
      </c>
      <c r="P2469" s="1">
        <f>'S. MATERIALES'!H2470/'S. MATERIALES'!H2469-1</f>
        <v>0.02225293711</v>
      </c>
      <c r="Q2469" s="1">
        <f>'S. MATERIALES'!J2470/'S. MATERIALES'!J2469-1</f>
        <v>0.02070073534</v>
      </c>
      <c r="R2469" s="1">
        <f>'S. MATERIALES'!L2470/'S. MATERIALES'!L2469-1</f>
        <v>0.007098491571</v>
      </c>
      <c r="S2469" s="1">
        <f>'S. MATERIALES'!N2470/'S. MATERIALES'!N2469-1</f>
        <v>0.01866404715</v>
      </c>
      <c r="T2469" s="1">
        <f>'S. MATERIALES'!P2470/'S. MATERIALES'!P2469-1</f>
        <v>0.008865248227</v>
      </c>
      <c r="U2469" s="1">
        <f>'S. MATERIALES'!R2470/'S. MATERIALES'!R2469-1</f>
        <v>0.01515151515</v>
      </c>
      <c r="V2469" s="1">
        <f>'S. MATERIALES'!T2470/'S. MATERIALES'!T2469-1</f>
        <v>0.008037997808</v>
      </c>
      <c r="W2469" s="1">
        <f>SUMPRODUCT(M2469:V2469,'Ponderaciones e Índices.'!$A$8:$J$8)</f>
        <v>0.01524506389</v>
      </c>
      <c r="X2469" s="1">
        <f>'S. ENERGÍA'!B2470/'S. ENERGÍA'!B2469-1</f>
        <v>-0.003605313093</v>
      </c>
      <c r="Y2469" s="1">
        <f>'S. ENERGÍA'!D2470/'S. ENERGÍA'!D2469-1</f>
        <v>0.008993177589</v>
      </c>
      <c r="Z2469" s="1">
        <f>'S. ENERGÍA'!F2470/'S. ENERGÍA'!F2469-1</f>
        <v>-0.002641739484</v>
      </c>
      <c r="AA2469" s="1">
        <f>'S. ENERGÍA'!H2470/'S. ENERGÍA'!H2469-1</f>
        <v>-0.00830685944</v>
      </c>
      <c r="AB2469" s="1">
        <f>'S. ENERGÍA'!J2470/'S. ENERGÍA'!J2469-1</f>
        <v>0.02574942352</v>
      </c>
      <c r="AC2469" s="1">
        <f>'S. ENERGÍA'!L2470/'S. ENERGÍA'!L2469-1</f>
        <v>0.017999775</v>
      </c>
      <c r="AD2469" s="1">
        <f>'S. ENERGÍA'!N2470/'S. ENERGÍA'!N2469-1</f>
        <v>0.006474396704</v>
      </c>
      <c r="AE2469" s="1">
        <f>'S. ENERGÍA'!P2470/'S. ENERGÍA'!P2469-1</f>
        <v>0.01276084672</v>
      </c>
      <c r="AF2469" s="1">
        <f>'S. ENERGÍA'!R2470/'S. ENERGÍA'!R2469-1</f>
        <v>0.0297029703</v>
      </c>
      <c r="AG2469" s="1">
        <f>'S. ENERGÍA'!T2470/'S. ENERGÍA'!T2469-1</f>
        <v>0.009185303514</v>
      </c>
      <c r="AH2469" s="1">
        <f>SUMPRODUCT(X2469:AG2469,'Ponderaciones e Índices.'!$A$12:$J$12)</f>
        <v>0.00952743889</v>
      </c>
    </row>
    <row r="2470">
      <c r="A2470" s="1">
        <f>S.FINANCIERO!A2471</f>
        <v>45454</v>
      </c>
      <c r="B2470" s="1">
        <f>S.FINANCIERO!B2471/S.FINANCIERO!B2470-1</f>
        <v>-0.009028110252</v>
      </c>
      <c r="C2470" s="1">
        <f>S.FINANCIERO!D2471/S.FINANCIERO!D2470-1</f>
        <v>-0.00710994075</v>
      </c>
      <c r="D2470" s="1">
        <f>S.FINANCIERO!F2471/S.FINANCIERO!F2470-1</f>
        <v>-0.01161390227</v>
      </c>
      <c r="E2470" s="1">
        <f>S.FINANCIERO!H2471/S.FINANCIERO!H2470-1</f>
        <v>-0.002348520432</v>
      </c>
      <c r="F2470" s="1">
        <f>S.FINANCIERO!J2471/S.FINANCIERO!J2470-1</f>
        <v>-0.01534793622</v>
      </c>
      <c r="G2470" s="1">
        <f>S.FINANCIERO!L2471/S.FINANCIERO!L2470-1</f>
        <v>-0.01130279595</v>
      </c>
      <c r="H2470" s="1">
        <f>S.FINANCIERO!N2471/S.FINANCIERO!N2470-1</f>
        <v>-0.01290685505</v>
      </c>
      <c r="I2470" s="1">
        <f>S.FINANCIERO!P2471/S.FINANCIERO!P2470-1</f>
        <v>-0.01744669067</v>
      </c>
      <c r="J2470" s="1">
        <f>S.FINANCIERO!R2471/S.FINANCIERO!R2470-1</f>
        <v>-0.01410312913</v>
      </c>
      <c r="K2470" s="1">
        <f>S.FINANCIERO!T2471/S.FINANCIERO!T2470-1</f>
        <v>0.0007416563659</v>
      </c>
      <c r="L2470" s="1">
        <f>SUMPRODUCT(B2470:K2470, 'Ponderaciones e Índices.'!$A$4:$J$4)</f>
        <v>-0.01070629824</v>
      </c>
      <c r="M2470" s="1">
        <f>'S. MATERIALES'!B2471/'S. MATERIALES'!B2470-1</f>
        <v>-0.01634997791</v>
      </c>
      <c r="N2470" s="3">
        <f>'S. MATERIALES'!D2471/'S. MATERIALES'!D2470-1</f>
        <v>-0.008139145947</v>
      </c>
      <c r="O2470" s="1">
        <f>'S. MATERIALES'!F2471/'S. MATERIALES'!F2470-1</f>
        <v>-0.01894305736</v>
      </c>
      <c r="P2470" s="1">
        <f>'S. MATERIALES'!H2471/'S. MATERIALES'!H2470-1</f>
        <v>-0.008518117902</v>
      </c>
      <c r="Q2470" s="1">
        <f>'S. MATERIALES'!J2471/'S. MATERIALES'!J2470-1</f>
        <v>-0.01126044315</v>
      </c>
      <c r="R2470" s="1">
        <f>'S. MATERIALES'!L2471/'S. MATERIALES'!L2470-1</f>
        <v>-0.02599118943</v>
      </c>
      <c r="S2470" s="1">
        <f>'S. MATERIALES'!N2471/'S. MATERIALES'!N2470-1</f>
        <v>-0.004821600771</v>
      </c>
      <c r="T2470" s="1">
        <f>'S. MATERIALES'!P2471/'S. MATERIALES'!P2470-1</f>
        <v>-0.00410076157</v>
      </c>
      <c r="U2470" s="1">
        <f>'S. MATERIALES'!R2471/'S. MATERIALES'!R2470-1</f>
        <v>-0.02985074627</v>
      </c>
      <c r="V2470" s="1">
        <f>'S. MATERIALES'!T2471/'S. MATERIALES'!T2470-1</f>
        <v>0.0003624501631</v>
      </c>
      <c r="W2470" s="1">
        <f>SUMPRODUCT(M2470:V2470,'Ponderaciones e Índices.'!$A$8:$J$8)</f>
        <v>-0.01546525832</v>
      </c>
      <c r="X2470" s="1">
        <f>'S. ENERGÍA'!B2471/'S. ENERGÍA'!B2470-1</f>
        <v>-0.002094839078</v>
      </c>
      <c r="Y2470" s="1">
        <f>'S. ENERGÍA'!D2471/'S. ENERGÍA'!D2470-1</f>
        <v>0.002356315951</v>
      </c>
      <c r="Z2470" s="1">
        <f>'S. ENERGÍA'!F2471/'S. ENERGÍA'!F2470-1</f>
        <v>-0.005704971475</v>
      </c>
      <c r="AA2470" s="1">
        <f>'S. ENERGÍA'!H2471/'S. ENERGÍA'!H2470-1</f>
        <v>-0.008002566051</v>
      </c>
      <c r="AB2470" s="1">
        <f>'S. ENERGÍA'!J2471/'S. ENERGÍA'!J2470-1</f>
        <v>-0.006369426752</v>
      </c>
      <c r="AC2470" s="1">
        <f>'S. ENERGÍA'!L2471/'S. ENERGÍA'!L2470-1</f>
        <v>-0.002210188971</v>
      </c>
      <c r="AD2470" s="1">
        <f>'S. ENERGÍA'!N2471/'S. ENERGÍA'!N2470-1</f>
        <v>-0.004093567251</v>
      </c>
      <c r="AE2470" s="1">
        <f>'S. ENERGÍA'!P2471/'S. ENERGÍA'!P2470-1</f>
        <v>-0.003409427809</v>
      </c>
      <c r="AF2470" s="1">
        <f>'S. ENERGÍA'!R2471/'S. ENERGÍA'!R2470-1</f>
        <v>-0.02403846154</v>
      </c>
      <c r="AG2470" s="1">
        <f>'S. ENERGÍA'!T2471/'S. ENERGÍA'!T2470-1</f>
        <v>-0.002770083102</v>
      </c>
      <c r="AH2470" s="1">
        <f>SUMPRODUCT(X2470:AG2470,'Ponderaciones e Índices.'!$A$12:$J$12)</f>
        <v>-0.004331733225</v>
      </c>
    </row>
    <row r="2471">
      <c r="A2471" s="1">
        <f>S.FINANCIERO!A2472</f>
        <v>45455</v>
      </c>
      <c r="B2471" s="1">
        <f>S.FINANCIERO!B2472/S.FINANCIERO!B2471-1</f>
        <v>-0.0004141072538</v>
      </c>
      <c r="C2471" s="1">
        <f>S.FINANCIERO!D2472/S.FINANCIERO!D2471-1</f>
        <v>0.004508685851</v>
      </c>
      <c r="D2471" s="1">
        <f>S.FINANCIERO!F2472/S.FINANCIERO!F2471-1</f>
        <v>0.01453564279</v>
      </c>
      <c r="E2471" s="1">
        <f>S.FINANCIERO!H2472/S.FINANCIERO!H2471-1</f>
        <v>0.0196170747</v>
      </c>
      <c r="F2471" s="1">
        <f>S.FINANCIERO!J2472/S.FINANCIERO!J2471-1</f>
        <v>0.01134987893</v>
      </c>
      <c r="G2471" s="1">
        <f>S.FINANCIERO!L2472/S.FINANCIERO!L2471-1</f>
        <v>-0.05887914733</v>
      </c>
      <c r="H2471" s="1">
        <f>S.FINANCIERO!N2472/S.FINANCIERO!N2471-1</f>
        <v>0.01678651989</v>
      </c>
      <c r="I2471" s="1">
        <f>S.FINANCIERO!P2472/S.FINANCIERO!P2471-1</f>
        <v>-0.001409244645</v>
      </c>
      <c r="J2471" s="1">
        <f>S.FINANCIERO!R2472/S.FINANCIERO!R2471-1</f>
        <v>-0.007748472657</v>
      </c>
      <c r="K2471" s="1">
        <f>S.FINANCIERO!T2472/S.FINANCIERO!T2471-1</f>
        <v>-0.01556324111</v>
      </c>
      <c r="L2471" s="1">
        <f>SUMPRODUCT(B2471:K2471, 'Ponderaciones e Índices.'!$A$4:$J$4)</f>
        <v>0.002178058559</v>
      </c>
      <c r="M2471" s="1">
        <f>'S. MATERIALES'!B2472/'S. MATERIALES'!B2471-1</f>
        <v>0.01078167116</v>
      </c>
      <c r="N2471" s="3">
        <f>'S. MATERIALES'!D2472/'S. MATERIALES'!D2471-1</f>
        <v>0.01270233813</v>
      </c>
      <c r="O2471" s="1">
        <f>'S. MATERIALES'!F2472/'S. MATERIALES'!F2471-1</f>
        <v>0.001564091973</v>
      </c>
      <c r="P2471" s="1">
        <f>'S. MATERIALES'!H2472/'S. MATERIALES'!H2471-1</f>
        <v>0.00190917769</v>
      </c>
      <c r="Q2471" s="1">
        <f>'S. MATERIALES'!J2472/'S. MATERIALES'!J2471-1</f>
        <v>0.001836884644</v>
      </c>
      <c r="R2471" s="1">
        <f>'S. MATERIALES'!L2472/'S. MATERIALES'!L2471-1</f>
        <v>-0.00723654455</v>
      </c>
      <c r="S2471" s="1">
        <f>'S. MATERIALES'!N2472/'S. MATERIALES'!N2471-1</f>
        <v>-0.002906976744</v>
      </c>
      <c r="T2471" s="1">
        <f>'S. MATERIALES'!P2472/'S. MATERIALES'!P2471-1</f>
        <v>-0.01176470588</v>
      </c>
      <c r="U2471" s="1">
        <f>'S. MATERIALES'!R2472/'S. MATERIALES'!R2471-1</f>
        <v>-0.0127090301</v>
      </c>
      <c r="V2471" s="1">
        <f>'S. MATERIALES'!T2472/'S. MATERIALES'!T2471-1</f>
        <v>0.009420289855</v>
      </c>
      <c r="W2471" s="1">
        <f>SUMPRODUCT(M2471:V2471,'Ponderaciones e Índices.'!$A$8:$J$8)</f>
        <v>-0.002943327471</v>
      </c>
      <c r="X2471" s="1">
        <f>'S. ENERGÍA'!B2472/'S. ENERGÍA'!B2471-1</f>
        <v>-0.003053435115</v>
      </c>
      <c r="Y2471" s="1">
        <f>'S. ENERGÍA'!D2472/'S. ENERGÍA'!D2471-1</f>
        <v>-0.007767784137</v>
      </c>
      <c r="Z2471" s="1">
        <f>'S. ENERGÍA'!F2472/'S. ENERGÍA'!F2471-1</f>
        <v>0.002663934426</v>
      </c>
      <c r="AA2471" s="1">
        <f>'S. ENERGÍA'!H2472/'S. ENERGÍA'!H2471-1</f>
        <v>0.00675521212</v>
      </c>
      <c r="AB2471" s="1">
        <f>'S. ENERGÍA'!J2472/'S. ENERGÍA'!J2471-1</f>
        <v>-0.00754147813</v>
      </c>
      <c r="AC2471" s="1">
        <f>'S. ENERGÍA'!L2472/'S. ENERGÍA'!L2471-1</f>
        <v>-0.001772067782</v>
      </c>
      <c r="AD2471" s="1">
        <f>'S. ENERGÍA'!N2472/'S. ENERGÍA'!N2471-1</f>
        <v>0.003131728323</v>
      </c>
      <c r="AE2471" s="1">
        <f>'S. ENERGÍA'!P2472/'S. ENERGÍA'!P2471-1</f>
        <v>-0.02156775249</v>
      </c>
      <c r="AF2471" s="1">
        <f>'S. ENERGÍA'!R2472/'S. ENERGÍA'!R2471-1</f>
        <v>-0.01280788177</v>
      </c>
      <c r="AG2471" s="1">
        <f>'S. ENERGÍA'!T2472/'S. ENERGÍA'!T2471-1</f>
        <v>-0.02579365079</v>
      </c>
      <c r="AH2471" s="1">
        <f>SUMPRODUCT(X2471:AG2471,'Ponderaciones e Índices.'!$A$12:$J$12)</f>
        <v>-0.006649570483</v>
      </c>
    </row>
    <row r="2472">
      <c r="A2472" s="1">
        <f>S.FINANCIERO!A2473</f>
        <v>45456</v>
      </c>
      <c r="B2472" s="1">
        <f>S.FINANCIERO!B2473/S.FINANCIERO!B2472-1</f>
        <v>-0.009804598495</v>
      </c>
      <c r="C2472" s="1">
        <f>S.FINANCIERO!D2473/S.FINANCIERO!D2472-1</f>
        <v>-0.01570957096</v>
      </c>
      <c r="D2472" s="1">
        <f>S.FINANCIERO!F2473/S.FINANCIERO!F2472-1</f>
        <v>-0.004461221688</v>
      </c>
      <c r="E2472" s="1">
        <f>S.FINANCIERO!H2473/S.FINANCIERO!H2472-1</f>
        <v>-0.005541018932</v>
      </c>
      <c r="F2472" s="1">
        <f>S.FINANCIERO!J2473/S.FINANCIERO!J2472-1</f>
        <v>-0.01331737244</v>
      </c>
      <c r="G2472" s="1">
        <f>S.FINANCIERO!L2473/S.FINANCIERO!L2472-1</f>
        <v>-0.01570919719</v>
      </c>
      <c r="H2472" s="1">
        <f>S.FINANCIERO!N2473/S.FINANCIERO!N2472-1</f>
        <v>-0.02050834202</v>
      </c>
      <c r="I2472" s="1">
        <f>S.FINANCIERO!P2473/S.FINANCIERO!P2472-1</f>
        <v>-0.02314422806</v>
      </c>
      <c r="J2472" s="1">
        <f>S.FINANCIERO!R2473/S.FINANCIERO!R2472-1</f>
        <v>-0.0210241778</v>
      </c>
      <c r="K2472" s="1">
        <f>S.FINANCIERO!T2473/S.FINANCIERO!T2472-1</f>
        <v>-0.02132998745</v>
      </c>
      <c r="L2472" s="1">
        <f>SUMPRODUCT(B2472:K2472, 'Ponderaciones e Índices.'!$A$4:$J$4)</f>
        <v>-0.01467063379</v>
      </c>
      <c r="M2472" s="1">
        <f>'S. MATERIALES'!B2473/'S. MATERIALES'!B2472-1</f>
        <v>-0.01955555556</v>
      </c>
      <c r="N2472" s="3">
        <f>'S. MATERIALES'!D2473/'S. MATERIALES'!D2472-1</f>
        <v>-0.02353202353</v>
      </c>
      <c r="O2472" s="1">
        <f>'S. MATERIALES'!F2473/'S. MATERIALES'!F2472-1</f>
        <v>-0.02553626711</v>
      </c>
      <c r="P2472" s="1">
        <f>'S. MATERIALES'!H2473/'S. MATERIALES'!H2472-1</f>
        <v>-0.01143323806</v>
      </c>
      <c r="Q2472" s="1">
        <f>'S. MATERIALES'!J2473/'S. MATERIALES'!J2472-1</f>
        <v>-0.01967974575</v>
      </c>
      <c r="R2472" s="1">
        <f>'S. MATERIALES'!L2473/'S. MATERIALES'!L2472-1</f>
        <v>-0.009719058466</v>
      </c>
      <c r="S2472" s="1">
        <f>'S. MATERIALES'!N2473/'S. MATERIALES'!N2472-1</f>
        <v>-0.01457725948</v>
      </c>
      <c r="T2472" s="1">
        <f>'S. MATERIALES'!P2473/'S. MATERIALES'!P2472-1</f>
        <v>-0.03511904762</v>
      </c>
      <c r="U2472" s="1">
        <f>'S. MATERIALES'!R2473/'S. MATERIALES'!R2472-1</f>
        <v>0.004742547425</v>
      </c>
      <c r="V2472" s="1">
        <f>'S. MATERIALES'!T2473/'S. MATERIALES'!T2472-1</f>
        <v>-0.02512562814</v>
      </c>
      <c r="W2472" s="1">
        <f>SUMPRODUCT(M2472:V2472,'Ponderaciones e Índices.'!$A$8:$J$8)</f>
        <v>-0.01418546618</v>
      </c>
      <c r="X2472" s="1">
        <f>'S. ENERGÍA'!B2473/'S. ENERGÍA'!B2472-1</f>
        <v>-0.02928790199</v>
      </c>
      <c r="Y2472" s="1">
        <f>'S. ENERGÍA'!D2473/'S. ENERGÍA'!D2472-1</f>
        <v>-0.03440461475</v>
      </c>
      <c r="Z2472" s="1">
        <f>'S. ENERGÍA'!F2473/'S. ENERGÍA'!F2472-1</f>
        <v>-0.006948702228</v>
      </c>
      <c r="AA2472" s="1">
        <f>'S. ENERGÍA'!H2473/'S. ENERGÍA'!H2472-1</f>
        <v>-0.002610309084</v>
      </c>
      <c r="AB2472" s="1">
        <f>'S. ENERGÍA'!J2473/'S. ENERGÍA'!J2472-1</f>
        <v>-0.03951367781</v>
      </c>
      <c r="AC2472" s="1">
        <f>'S. ENERGÍA'!L2473/'S. ENERGÍA'!L2472-1</f>
        <v>-0.01852879175</v>
      </c>
      <c r="AD2472" s="1">
        <f>'S. ENERGÍA'!N2473/'S. ENERGÍA'!N2472-1</f>
        <v>-0.005658536585</v>
      </c>
      <c r="AE2472" s="1">
        <f>'S. ENERGÍA'!P2473/'S. ENERGÍA'!P2472-1</f>
        <v>-0.03481301307</v>
      </c>
      <c r="AF2472" s="1">
        <f>'S. ENERGÍA'!R2473/'S. ENERGÍA'!R2472-1</f>
        <v>-0.02395209581</v>
      </c>
      <c r="AG2472" s="1">
        <f>'S. ENERGÍA'!T2473/'S. ENERGÍA'!T2472-1</f>
        <v>-0.03299389002</v>
      </c>
      <c r="AH2472" s="1">
        <f>SUMPRODUCT(X2472:AG2472,'Ponderaciones e Índices.'!$A$12:$J$12)</f>
        <v>-0.0273284243</v>
      </c>
    </row>
    <row r="2473">
      <c r="A2473" s="1">
        <f>S.FINANCIERO!A2474</f>
        <v>45457</v>
      </c>
      <c r="B2473" s="1">
        <f>S.FINANCIERO!B2474/S.FINANCIERO!B2473-1</f>
        <v>-0.003765427794</v>
      </c>
      <c r="C2473" s="1">
        <f>S.FINANCIERO!D2474/S.FINANCIERO!D2473-1</f>
        <v>-0.000402360515</v>
      </c>
      <c r="D2473" s="1">
        <f>S.FINANCIERO!F2474/S.FINANCIERO!F2473-1</f>
        <v>-0.01016890727</v>
      </c>
      <c r="E2473" s="1">
        <f>S.FINANCIERO!H2474/S.FINANCIERO!H2473-1</f>
        <v>-0.01408450704</v>
      </c>
      <c r="F2473" s="1">
        <f>S.FINANCIERO!J2474/S.FINANCIERO!J2473-1</f>
        <v>-0.009554140127</v>
      </c>
      <c r="G2473" s="1">
        <f>S.FINANCIERO!L2474/S.FINANCIERO!L2473-1</f>
        <v>-0.01243388698</v>
      </c>
      <c r="H2473" s="1">
        <f>S.FINANCIERO!N2474/S.FINANCIERO!N2473-1</f>
        <v>-0.002129171513</v>
      </c>
      <c r="I2473" s="1">
        <f>S.FINANCIERO!P2474/S.FINANCIERO!P2473-1</f>
        <v>-0.003178272176</v>
      </c>
      <c r="J2473" s="1">
        <f>S.FINANCIERO!R2474/S.FINANCIERO!R2473-1</f>
        <v>0.002300966406</v>
      </c>
      <c r="K2473" s="1">
        <f>S.FINANCIERO!T2474/S.FINANCIERO!T2473-1</f>
        <v>0.005384615385</v>
      </c>
      <c r="L2473" s="1">
        <f>SUMPRODUCT(B2473:K2473, 'Ponderaciones e Índices.'!$A$4:$J$4)</f>
        <v>-0.005387736656</v>
      </c>
      <c r="M2473" s="1">
        <f>'S. MATERIALES'!B2474/'S. MATERIALES'!B2473-1</f>
        <v>-0.002266545784</v>
      </c>
      <c r="N2473" s="3">
        <f>'S. MATERIALES'!D2474/'S. MATERIALES'!D2473-1</f>
        <v>0.003410253496</v>
      </c>
      <c r="O2473" s="1">
        <f>'S. MATERIALES'!F2474/'S. MATERIALES'!F2473-1</f>
        <v>0.0096267246</v>
      </c>
      <c r="P2473" s="1">
        <f>'S. MATERIALES'!H2474/'S. MATERIALES'!H2473-1</f>
        <v>0.0009637890679</v>
      </c>
      <c r="Q2473" s="1">
        <f>'S. MATERIALES'!J2474/'S. MATERIALES'!J2473-1</f>
        <v>-0.005673316708</v>
      </c>
      <c r="R2473" s="1">
        <f>'S. MATERIALES'!L2474/'S. MATERIALES'!L2473-1</f>
        <v>0.006134028523</v>
      </c>
      <c r="S2473" s="1">
        <f>'S. MATERIALES'!N2474/'S. MATERIALES'!N2473-1</f>
        <v>0.004930966469</v>
      </c>
      <c r="T2473" s="1">
        <f>'S. MATERIALES'!P2474/'S. MATERIALES'!P2473-1</f>
        <v>0.01727328809</v>
      </c>
      <c r="U2473" s="1">
        <f>'S. MATERIALES'!R2474/'S. MATERIALES'!R2473-1</f>
        <v>-0.008766014835</v>
      </c>
      <c r="V2473" s="1">
        <f>'S. MATERIALES'!T2474/'S. MATERIALES'!T2473-1</f>
        <v>0.005522827688</v>
      </c>
      <c r="W2473" s="1">
        <f>SUMPRODUCT(M2473:V2473,'Ponderaciones e Índices.'!$A$8:$J$8)</f>
        <v>0.001923548956</v>
      </c>
      <c r="X2473" s="1">
        <f>'S. ENERGÍA'!B2474/'S. ENERGÍA'!B2473-1</f>
        <v>-0.008873989351</v>
      </c>
      <c r="Y2473" s="1">
        <f>'S. ENERGÍA'!D2474/'S. ENERGÍA'!D2473-1</f>
        <v>-0.005333902283</v>
      </c>
      <c r="Z2473" s="1">
        <f>'S. ENERGÍA'!F2474/'S. ENERGÍA'!F2473-1</f>
        <v>-0.008026342869</v>
      </c>
      <c r="AA2473" s="1">
        <f>'S. ENERGÍA'!H2474/'S. ENERGÍA'!H2473-1</f>
        <v>-0.00504353355</v>
      </c>
      <c r="AB2473" s="1">
        <f>'S. ENERGÍA'!J2474/'S. ENERGÍA'!J2473-1</f>
        <v>-0.01344936709</v>
      </c>
      <c r="AC2473" s="1">
        <f>'S. ENERGÍA'!L2474/'S. ENERGÍA'!L2473-1</f>
        <v>-0.003956590549</v>
      </c>
      <c r="AD2473" s="1">
        <f>'S. ENERGÍA'!N2474/'S. ENERGÍA'!N2473-1</f>
        <v>-0.0007849293564</v>
      </c>
      <c r="AE2473" s="1">
        <f>'S. ENERGÍA'!P2474/'S. ENERGÍA'!P2473-1</f>
        <v>-0.005670184281</v>
      </c>
      <c r="AF2473" s="1">
        <f>'S. ENERGÍA'!R2474/'S. ENERGÍA'!R2473-1</f>
        <v>-0.003067484663</v>
      </c>
      <c r="AG2473" s="1">
        <f>'S. ENERGÍA'!T2474/'S. ENERGÍA'!T2473-1</f>
        <v>0.008845829823</v>
      </c>
      <c r="AH2473" s="1">
        <f>SUMPRODUCT(X2473:AG2473,'Ponderaciones e Índices.'!$A$12:$J$12)</f>
        <v>-0.005598123148</v>
      </c>
    </row>
    <row r="2474">
      <c r="A2474" s="1">
        <f>S.FINANCIERO!A2475</f>
        <v>45460</v>
      </c>
      <c r="B2474" s="1">
        <f>S.FINANCIERO!B2475/S.FINANCIERO!B2474-1</f>
        <v>-0.004129628333</v>
      </c>
      <c r="C2474" s="1">
        <f>S.FINANCIERO!D2475/S.FINANCIERO!D2474-1</f>
        <v>-0.008721320274</v>
      </c>
      <c r="D2474" s="1">
        <f>S.FINANCIERO!F2475/S.FINANCIERO!F2474-1</f>
        <v>0.0009576876197</v>
      </c>
      <c r="E2474" s="1">
        <f>S.FINANCIERO!H2475/S.FINANCIERO!H2474-1</f>
        <v>-0.0007849293564</v>
      </c>
      <c r="F2474" s="1">
        <f>S.FINANCIERO!J2475/S.FINANCIERO!J2474-1</f>
        <v>-0.00244985454</v>
      </c>
      <c r="G2474" s="1">
        <f>S.FINANCIERO!L2475/S.FINANCIERO!L2474-1</f>
        <v>-0.002067086348</v>
      </c>
      <c r="H2474" s="1">
        <f>S.FINANCIERO!N2475/S.FINANCIERO!N2474-1</f>
        <v>0.002491111745</v>
      </c>
      <c r="I2474" s="1">
        <f>S.FINANCIERO!P2475/S.FINANCIERO!P2474-1</f>
        <v>0.01391304348</v>
      </c>
      <c r="J2474" s="1">
        <f>S.FINANCIERO!R2475/S.FINANCIERO!R2474-1</f>
        <v>0.004744413835</v>
      </c>
      <c r="K2474" s="1">
        <f>S.FINANCIERO!T2475/S.FINANCIERO!T2474-1</f>
        <v>0.0007651109411</v>
      </c>
      <c r="L2474" s="1">
        <f>SUMPRODUCT(B2474:K2474, 'Ponderaciones e Índices.'!$A$4:$J$4)</f>
        <v>0.00006534577415</v>
      </c>
      <c r="M2474" s="1">
        <f>'S. MATERIALES'!B2475/'S. MATERIALES'!B2474-1</f>
        <v>0.006360745116</v>
      </c>
      <c r="N2474" s="3">
        <f>'S. MATERIALES'!D2475/'S. MATERIALES'!D2474-1</f>
        <v>-0.0003398663192</v>
      </c>
      <c r="O2474" s="1">
        <f>'S. MATERIALES'!F2475/'S. MATERIALES'!F2474-1</f>
        <v>0.01430240162</v>
      </c>
      <c r="P2474" s="1">
        <f>'S. MATERIALES'!H2475/'S. MATERIALES'!H2474-1</f>
        <v>-0.005089408528</v>
      </c>
      <c r="Q2474" s="1">
        <f>'S. MATERIALES'!J2475/'S. MATERIALES'!J2474-1</f>
        <v>-0.00119129726</v>
      </c>
      <c r="R2474" s="1">
        <f>'S. MATERIALES'!L2475/'S. MATERIALES'!L2474-1</f>
        <v>-0.0009144947417</v>
      </c>
      <c r="S2474" s="1">
        <f>'S. MATERIALES'!N2475/'S. MATERIALES'!N2474-1</f>
        <v>-0.002944062807</v>
      </c>
      <c r="T2474" s="1">
        <f>'S. MATERIALES'!P2475/'S. MATERIALES'!P2474-1</f>
        <v>-0.01819284415</v>
      </c>
      <c r="U2474" s="1">
        <f>'S. MATERIALES'!R2475/'S. MATERIALES'!R2474-1</f>
        <v>-0.01360544218</v>
      </c>
      <c r="V2474" s="1">
        <f>'S. MATERIALES'!T2475/'S. MATERIALES'!T2474-1</f>
        <v>-0.0139143171</v>
      </c>
      <c r="W2474" s="1">
        <f>SUMPRODUCT(M2474:V2474,'Ponderaciones e Índices.'!$A$8:$J$8)</f>
        <v>-0.005853862784</v>
      </c>
      <c r="X2474" s="1">
        <f>'S. ENERGÍA'!B2475/'S. ENERGÍA'!B2474-1</f>
        <v>-0.005769996021</v>
      </c>
      <c r="Y2474" s="1">
        <f>'S. ENERGÍA'!D2475/'S. ENERGÍA'!D2474-1</f>
        <v>-0.007936507937</v>
      </c>
      <c r="Z2474" s="1">
        <f>'S. ENERGÍA'!F2475/'S. ENERGÍA'!F2474-1</f>
        <v>-0.007676348548</v>
      </c>
      <c r="AA2474" s="1">
        <f>'S. ENERGÍA'!H2475/'S. ENERGÍA'!H2474-1</f>
        <v>-0.01502383033</v>
      </c>
      <c r="AB2474" s="1">
        <f>'S. ENERGÍA'!J2475/'S. ENERGÍA'!J2474-1</f>
        <v>0.004811547715</v>
      </c>
      <c r="AC2474" s="1">
        <f>'S. ENERGÍA'!L2475/'S. ENERGÍA'!L2474-1</f>
        <v>0.004766768812</v>
      </c>
      <c r="AD2474" s="1">
        <f>'S. ENERGÍA'!N2475/'S. ENERGÍA'!N2474-1</f>
        <v>-0.02690494894</v>
      </c>
      <c r="AE2474" s="1">
        <f>'S. ENERGÍA'!P2475/'S. ENERGÍA'!P2474-1</f>
        <v>0.0006336131792</v>
      </c>
      <c r="AF2474" s="1">
        <f>'S. ENERGÍA'!R2475/'S. ENERGÍA'!R2474-1</f>
        <v>0.003076923077</v>
      </c>
      <c r="AG2474" s="1">
        <f>'S. ENERGÍA'!T2475/'S. ENERGÍA'!T2474-1</f>
        <v>0.002505219207</v>
      </c>
      <c r="AH2474" s="1">
        <f>SUMPRODUCT(X2474:AG2474,'Ponderaciones e Índices.'!$A$12:$J$12)</f>
        <v>-0.005082981726</v>
      </c>
    </row>
    <row r="2475">
      <c r="A2475" s="1">
        <f>S.FINANCIERO!A2476</f>
        <v>45461</v>
      </c>
      <c r="B2475" s="1">
        <f>S.FINANCIERO!B2476/S.FINANCIERO!B2475-1</f>
        <v>0.0007731234186</v>
      </c>
      <c r="C2475" s="1">
        <f>S.FINANCIERO!D2476/S.FINANCIERO!D2475-1</f>
        <v>0.007173795344</v>
      </c>
      <c r="D2475" s="1">
        <f>S.FINANCIERO!F2476/S.FINANCIERO!F2475-1</f>
        <v>0.004609898234</v>
      </c>
      <c r="E2475" s="1">
        <f>S.FINANCIERO!H2476/S.FINANCIERO!H2475-1</f>
        <v>-0.00361351139</v>
      </c>
      <c r="F2475" s="1">
        <f>S.FINANCIERO!J2476/S.FINANCIERO!J2475-1</f>
        <v>0.007521105142</v>
      </c>
      <c r="G2475" s="1">
        <f>S.FINANCIERO!L2476/S.FINANCIERO!L2475-1</f>
        <v>0.01186328971</v>
      </c>
      <c r="H2475" s="1">
        <f>S.FINANCIERO!N2476/S.FINANCIERO!N2475-1</f>
        <v>0.006385237331</v>
      </c>
      <c r="I2475" s="1">
        <f>S.FINANCIERO!P2476/S.FINANCIERO!P2475-1</f>
        <v>0.001143510577</v>
      </c>
      <c r="J2475" s="1">
        <f>S.FINANCIERO!R2476/S.FINANCIERO!R2475-1</f>
        <v>0.008834729627</v>
      </c>
      <c r="K2475" s="1">
        <f>S.FINANCIERO!T2476/S.FINANCIERO!T2475-1</f>
        <v>-0.000254841998</v>
      </c>
      <c r="L2475" s="1">
        <f>SUMPRODUCT(B2475:K2475, 'Ponderaciones e Índices.'!$A$4:$J$4)</f>
        <v>0.004235563456</v>
      </c>
      <c r="M2475" s="1">
        <f>'S. MATERIALES'!B2476/'S. MATERIALES'!B2475-1</f>
        <v>0.01896162528</v>
      </c>
      <c r="N2475" s="3">
        <f>'S. MATERIALES'!D2476/'S. MATERIALES'!D2475-1</f>
        <v>0.004986400725</v>
      </c>
      <c r="O2475" s="1">
        <f>'S. MATERIALES'!F2476/'S. MATERIALES'!F2475-1</f>
        <v>0.01827749614</v>
      </c>
      <c r="P2475" s="1">
        <f>'S. MATERIALES'!H2476/'S. MATERIALES'!H2475-1</f>
        <v>-0.0004147656574</v>
      </c>
      <c r="Q2475" s="1">
        <f>'S. MATERIALES'!J2476/'S. MATERIALES'!J2475-1</f>
        <v>0.001192718142</v>
      </c>
      <c r="R2475" s="1">
        <f>'S. MATERIALES'!L2476/'S. MATERIALES'!L2475-1</f>
        <v>-0.006254767353</v>
      </c>
      <c r="S2475" s="1">
        <f>'S. MATERIALES'!N2476/'S. MATERIALES'!N2475-1</f>
        <v>0.01476377953</v>
      </c>
      <c r="T2475" s="1">
        <f>'S. MATERIALES'!P2476/'S. MATERIALES'!P2475-1</f>
        <v>0.03088326127</v>
      </c>
      <c r="U2475" s="1">
        <f>'S. MATERIALES'!R2476/'S. MATERIALES'!R2475-1</f>
        <v>-0.002068965517</v>
      </c>
      <c r="V2475" s="1">
        <f>'S. MATERIALES'!T2476/'S. MATERIALES'!T2475-1</f>
        <v>0.01522465652</v>
      </c>
      <c r="W2475" s="1">
        <f>SUMPRODUCT(M2475:V2475,'Ponderaciones e Índices.'!$A$8:$J$8)</f>
        <v>0.009584082055</v>
      </c>
      <c r="X2475" s="1">
        <f>'S. ENERGÍA'!B2476/'S. ENERGÍA'!B2475-1</f>
        <v>0.01620972584</v>
      </c>
      <c r="Y2475" s="1">
        <f>'S. ENERGÍA'!D2476/'S. ENERGÍA'!D2475-1</f>
        <v>0.02205405405</v>
      </c>
      <c r="Z2475" s="1">
        <f>'S. ENERGÍA'!F2476/'S. ENERGÍA'!F2475-1</f>
        <v>-0.001672590424</v>
      </c>
      <c r="AA2475" s="1">
        <f>'S. ENERGÍA'!H2476/'S. ENERGÍA'!H2475-1</f>
        <v>-0.002860981817</v>
      </c>
      <c r="AB2475" s="1">
        <f>'S. ENERGÍA'!J2476/'S. ENERGÍA'!J2475-1</f>
        <v>0.02154828412</v>
      </c>
      <c r="AC2475" s="1">
        <f>'S. ENERGÍA'!L2476/'S. ENERGÍA'!L2475-1</f>
        <v>0.01524906811</v>
      </c>
      <c r="AD2475" s="1">
        <f>'S. ENERGÍA'!N2476/'S. ENERGÍA'!N2475-1</f>
        <v>0.00282542886</v>
      </c>
      <c r="AE2475" s="1">
        <f>'S. ENERGÍA'!P2476/'S. ENERGÍA'!P2475-1</f>
        <v>0.01060630046</v>
      </c>
      <c r="AF2475" s="1">
        <f>'S. ENERGÍA'!R2476/'S. ENERGÍA'!R2475-1</f>
        <v>0.02556237219</v>
      </c>
      <c r="AG2475" s="1">
        <f>'S. ENERGÍA'!T2476/'S. ENERGÍA'!T2475-1</f>
        <v>0.008329862557</v>
      </c>
      <c r="AH2475" s="1">
        <f>SUMPRODUCT(X2475:AG2475,'Ponderaciones e Índices.'!$A$12:$J$12)</f>
        <v>0.01631470246</v>
      </c>
    </row>
    <row r="2476">
      <c r="A2476" s="1">
        <f>S.FINANCIERO!A2477</f>
        <v>45462</v>
      </c>
      <c r="B2476" s="1">
        <f>S.FINANCIERO!B2477/S.FINANCIERO!B2476-1</f>
        <v>-0.00442446801</v>
      </c>
      <c r="C2476" s="1">
        <f>S.FINANCIERO!D2477/S.FINANCIERO!D2476-1</f>
        <v>-0.005913183712</v>
      </c>
      <c r="D2476" s="1">
        <f>S.FINANCIERO!F2477/S.FINANCIERO!F2476-1</f>
        <v>0.002251082251</v>
      </c>
      <c r="E2476" s="1">
        <f>S.FINANCIERO!H2477/S.FINANCIERO!H2476-1</f>
        <v>-0.005676442763</v>
      </c>
      <c r="F2476" s="1">
        <f>S.FINANCIERO!J2477/S.FINANCIERO!J2476-1</f>
        <v>0.0004570383912</v>
      </c>
      <c r="G2476" s="1">
        <f>S.FINANCIERO!L2477/S.FINANCIERO!L2476-1</f>
        <v>-0.005024658044</v>
      </c>
      <c r="H2476" s="1">
        <f>S.FINANCIERO!N2477/S.FINANCIERO!N2476-1</f>
        <v>-0.0255560226</v>
      </c>
      <c r="I2476" s="1">
        <f>S.FINANCIERO!P2477/S.FINANCIERO!P2476-1</f>
        <v>0.001427755568</v>
      </c>
      <c r="J2476" s="1">
        <f>S.FINANCIERO!R2477/S.FINANCIERO!R2476-1</f>
        <v>-0.005435603201</v>
      </c>
      <c r="K2476" s="1">
        <f>S.FINANCIERO!T2477/S.FINANCIERO!T2476-1</f>
        <v>-0.001274534795</v>
      </c>
      <c r="L2476" s="1">
        <f>SUMPRODUCT(B2476:K2476, 'Ponderaciones e Índices.'!$A$4:$J$4)</f>
        <v>-0.005075733821</v>
      </c>
      <c r="M2476" s="1">
        <f>'S. MATERIALES'!B2477/'S. MATERIALES'!B2476-1</f>
        <v>0.002215330084</v>
      </c>
      <c r="N2476" s="3">
        <f>'S. MATERIALES'!D2477/'S. MATERIALES'!D2476-1</f>
        <v>-0.0002255299955</v>
      </c>
      <c r="O2476" s="1">
        <f>'S. MATERIALES'!F2477/'S. MATERIALES'!F2476-1</f>
        <v>0.001536821485</v>
      </c>
      <c r="P2476" s="1">
        <f>'S. MATERIALES'!H2477/'S. MATERIALES'!H2476-1</f>
        <v>0.00193637621</v>
      </c>
      <c r="Q2476" s="1">
        <f>'S. MATERIALES'!J2477/'S. MATERIALES'!J2476-1</f>
        <v>-0.002257194808</v>
      </c>
      <c r="R2476" s="1">
        <f>'S. MATERIALES'!L2477/'S. MATERIALES'!L2476-1</f>
        <v>-0.01028553884</v>
      </c>
      <c r="S2476" s="1">
        <f>'S. MATERIALES'!N2477/'S. MATERIALES'!N2476-1</f>
        <v>0.0009699321048</v>
      </c>
      <c r="T2476" s="1">
        <f>'S. MATERIALES'!P2477/'S. MATERIALES'!P2476-1</f>
        <v>0.00958657879</v>
      </c>
      <c r="U2476" s="1">
        <f>'S. MATERIALES'!R2477/'S. MATERIALES'!R2476-1</f>
        <v>0.0193503801</v>
      </c>
      <c r="V2476" s="1">
        <f>'S. MATERIALES'!T2477/'S. MATERIALES'!T2476-1</f>
        <v>-0.001463057791</v>
      </c>
      <c r="W2476" s="1">
        <f>SUMPRODUCT(M2476:V2476,'Ponderaciones e Índices.'!$A$8:$J$8)</f>
        <v>0.005074791502</v>
      </c>
      <c r="X2476" s="1">
        <f>'S. ENERGÍA'!B2477/'S. ENERGÍA'!B2476-1</f>
        <v>0</v>
      </c>
      <c r="Y2476" s="1">
        <f>'S. ENERGÍA'!D2477/'S. ENERGÍA'!D2476-1</f>
        <v>-0.0008462026655</v>
      </c>
      <c r="Z2476" s="1">
        <f>'S. ENERGÍA'!F2477/'S. ENERGÍA'!F2476-1</f>
        <v>-0.003769633508</v>
      </c>
      <c r="AA2476" s="1">
        <f>'S. ENERGÍA'!H2477/'S. ENERGÍA'!H2476-1</f>
        <v>-0.0001909995152</v>
      </c>
      <c r="AB2476" s="1">
        <f>'S. ENERGÍA'!J2477/'S. ENERGÍA'!J2476-1</f>
        <v>-0.0015625</v>
      </c>
      <c r="AC2476" s="1">
        <f>'S. ENERGÍA'!L2477/'S. ENERGÍA'!L2476-1</f>
        <v>0.001335113485</v>
      </c>
      <c r="AD2476" s="1">
        <f>'S. ENERGÍA'!N2477/'S. ENERGÍA'!N2476-1</f>
        <v>-0.003018716039</v>
      </c>
      <c r="AE2476" s="1">
        <f>'S. ENERGÍA'!P2477/'S. ENERGÍA'!P2476-1</f>
        <v>-0.01018170426</v>
      </c>
      <c r="AF2476" s="1">
        <f>'S. ENERGÍA'!R2477/'S. ENERGÍA'!R2476-1</f>
        <v>-0.007976071785</v>
      </c>
      <c r="AG2476" s="1">
        <f>'S. ENERGÍA'!T2477/'S. ENERGÍA'!T2476-1</f>
        <v>-0.002478314746</v>
      </c>
      <c r="AH2476" s="1">
        <f>SUMPRODUCT(X2476:AG2476,'Ponderaciones e Índices.'!$A$12:$J$12)</f>
        <v>-0.002078150362</v>
      </c>
    </row>
    <row r="2477">
      <c r="A2477" s="1">
        <f>S.FINANCIERO!A2478</f>
        <v>45463</v>
      </c>
      <c r="B2477" s="1">
        <f>S.FINANCIERO!B2478/S.FINANCIERO!B2477-1</f>
        <v>-0.001693002257</v>
      </c>
      <c r="C2477" s="1">
        <f>S.FINANCIERO!D2478/S.FINANCIERO!D2477-1</f>
        <v>-0.0005407597675</v>
      </c>
      <c r="D2477" s="1">
        <f>S.FINANCIERO!F2478/S.FINANCIERO!F2477-1</f>
        <v>-0.008984105045</v>
      </c>
      <c r="E2477" s="1">
        <f>S.FINANCIERO!H2478/S.FINANCIERO!H2477-1</f>
        <v>-0.01665080875</v>
      </c>
      <c r="F2477" s="1">
        <f>S.FINANCIERO!J2478/S.FINANCIERO!J2477-1</f>
        <v>-0.0120298462</v>
      </c>
      <c r="G2477" s="1">
        <f>S.FINANCIERO!L2478/S.FINANCIERO!L2477-1</f>
        <v>-0.0006546338726</v>
      </c>
      <c r="H2477" s="1">
        <f>S.FINANCIERO!N2478/S.FINANCIERO!N2477-1</f>
        <v>0.009948453608</v>
      </c>
      <c r="I2477" s="1">
        <f>S.FINANCIERO!P2478/S.FINANCIERO!P2477-1</f>
        <v>0.004277159966</v>
      </c>
      <c r="J2477" s="1">
        <f>S.FINANCIERO!R2478/S.FINANCIERO!R2477-1</f>
        <v>0.001214513436</v>
      </c>
      <c r="K2477" s="1">
        <f>S.FINANCIERO!T2478/S.FINANCIERO!T2477-1</f>
        <v>-0.008677896886</v>
      </c>
      <c r="L2477" s="1">
        <f>SUMPRODUCT(B2477:K2477, 'Ponderaciones e Índices.'!$A$4:$J$4)</f>
        <v>-0.002891015713</v>
      </c>
      <c r="M2477" s="1">
        <f>'S. MATERIALES'!B2478/'S. MATERIALES'!B2477-1</f>
        <v>0.02608311229</v>
      </c>
      <c r="N2477" s="3">
        <f>'S. MATERIALES'!D2478/'S. MATERIALES'!D2477-1</f>
        <v>0.01996390706</v>
      </c>
      <c r="O2477" s="1">
        <f>'S. MATERIALES'!F2478/'S. MATERIALES'!F2477-1</f>
        <v>0.02560500538</v>
      </c>
      <c r="P2477" s="1">
        <f>'S. MATERIALES'!H2478/'S. MATERIALES'!H2477-1</f>
        <v>0.01808393153</v>
      </c>
      <c r="Q2477" s="1">
        <f>'S. MATERIALES'!J2478/'S. MATERIALES'!J2477-1</f>
        <v>0.01036888079</v>
      </c>
      <c r="R2477" s="1">
        <f>'S. MATERIALES'!L2478/'S. MATERIALES'!L2477-1</f>
        <v>0.01938886304</v>
      </c>
      <c r="S2477" s="1">
        <f>'S. MATERIALES'!N2478/'S. MATERIALES'!N2477-1</f>
        <v>0.02034883721</v>
      </c>
      <c r="T2477" s="1">
        <f>'S. MATERIALES'!P2478/'S. MATERIALES'!P2477-1</f>
        <v>0.01364985163</v>
      </c>
      <c r="U2477" s="1">
        <f>'S. MATERIALES'!R2478/'S. MATERIALES'!R2477-1</f>
        <v>0.01220338983</v>
      </c>
      <c r="V2477" s="1">
        <f>'S. MATERIALES'!T2478/'S. MATERIALES'!T2477-1</f>
        <v>0.0380952381</v>
      </c>
      <c r="W2477" s="1">
        <f>SUMPRODUCT(M2477:V2477,'Ponderaciones e Índices.'!$A$8:$J$8)</f>
        <v>0.01835850773</v>
      </c>
      <c r="X2477" s="1">
        <f>'S. ENERGÍA'!B2478/'S. ENERGÍA'!B2477-1</f>
        <v>0.001575423395</v>
      </c>
      <c r="Y2477" s="1">
        <f>'S. ENERGÍA'!D2478/'S. ENERGÍA'!D2477-1</f>
        <v>0.01376243913</v>
      </c>
      <c r="Z2477" s="1">
        <f>'S. ENERGÍA'!F2478/'S. ENERGÍA'!F2477-1</f>
        <v>-0.000420433046</v>
      </c>
      <c r="AA2477" s="1">
        <f>'S. ENERGÍA'!H2478/'S. ENERGÍA'!H2477-1</f>
        <v>-0.001337252021</v>
      </c>
      <c r="AB2477" s="1">
        <f>'S. ENERGÍA'!J2478/'S. ENERGÍA'!J2477-1</f>
        <v>0.007433489828</v>
      </c>
      <c r="AC2477" s="1">
        <f>'S. ENERGÍA'!L2478/'S. ENERGÍA'!L2477-1</f>
        <v>0.012</v>
      </c>
      <c r="AD2477" s="1">
        <f>'S. ENERGÍA'!N2478/'S. ENERGÍA'!N2477-1</f>
        <v>0.0006055712556</v>
      </c>
      <c r="AE2477" s="1">
        <f>'S. ENERGÍA'!P2478/'S. ENERGÍA'!P2477-1</f>
        <v>-0.01250197816</v>
      </c>
      <c r="AF2477" s="1">
        <f>'S. ENERGÍA'!R2478/'S. ENERGÍA'!R2477-1</f>
        <v>0.002010050251</v>
      </c>
      <c r="AG2477" s="1">
        <f>'S. ENERGÍA'!T2478/'S. ENERGÍA'!T2477-1</f>
        <v>0.001242236025</v>
      </c>
      <c r="AH2477" s="1">
        <f>SUMPRODUCT(X2477:AG2477,'Ponderaciones e Índices.'!$A$12:$J$12)</f>
        <v>0.005987447678</v>
      </c>
    </row>
    <row r="2478">
      <c r="A2478" s="1">
        <f>S.FINANCIERO!A2479</f>
        <v>45464</v>
      </c>
      <c r="B2478" s="1">
        <f>S.FINANCIERO!B2479/S.FINANCIERO!B2478-1</f>
        <v>0.003603730921</v>
      </c>
      <c r="C2478" s="1">
        <f>S.FINANCIERO!D2479/S.FINANCIERO!D2478-1</f>
        <v>0.0004057892601</v>
      </c>
      <c r="D2478" s="1">
        <f>S.FINANCIERO!F2479/S.FINANCIERO!F2478-1</f>
        <v>0.001394700139</v>
      </c>
      <c r="E2478" s="1">
        <f>S.FINANCIERO!H2479/S.FINANCIERO!H2478-1</f>
        <v>-0.00290275762</v>
      </c>
      <c r="F2478" s="1">
        <f>S.FINANCIERO!J2479/S.FINANCIERO!J2478-1</f>
        <v>0.002466091245</v>
      </c>
      <c r="G2478" s="1">
        <f>S.FINANCIERO!L2479/S.FINANCIERO!L2478-1</f>
        <v>-0.004398278121</v>
      </c>
      <c r="H2478" s="1">
        <f>S.FINANCIERO!N2479/S.FINANCIERO!N2478-1</f>
        <v>-0.003940719967</v>
      </c>
      <c r="I2478" s="1">
        <f>S.FINANCIERO!P2479/S.FINANCIERO!P2478-1</f>
        <v>-0.001419647927</v>
      </c>
      <c r="J2478" s="1">
        <f>S.FINANCIERO!R2479/S.FINANCIERO!R2478-1</f>
        <v>0.006368460955</v>
      </c>
      <c r="K2478" s="1">
        <f>S.FINANCIERO!T2479/S.FINANCIERO!T2478-1</f>
        <v>0.013130793</v>
      </c>
      <c r="L2478" s="1">
        <f>SUMPRODUCT(B2478:K2478, 'Ponderaciones e Índices.'!$A$4:$J$4)</f>
        <v>0.000276550219</v>
      </c>
      <c r="M2478" s="1">
        <f>'S. MATERIALES'!B2479/'S. MATERIALES'!B2478-1</f>
        <v>-0.02283498492</v>
      </c>
      <c r="N2478" s="3">
        <f>'S. MATERIALES'!D2479/'S. MATERIALES'!D2478-1</f>
        <v>-0.01282760146</v>
      </c>
      <c r="O2478" s="1">
        <f>'S. MATERIALES'!F2479/'S. MATERIALES'!F2478-1</f>
        <v>0.002491834369</v>
      </c>
      <c r="P2478" s="1">
        <f>'S. MATERIALES'!H2479/'S. MATERIALES'!H2478-1</f>
        <v>-0.01586440678</v>
      </c>
      <c r="Q2478" s="1">
        <f>'S. MATERIALES'!J2479/'S. MATERIALES'!J2478-1</f>
        <v>-0.006033088693</v>
      </c>
      <c r="R2478" s="1">
        <f>'S. MATERIALES'!L2479/'S. MATERIALES'!L2478-1</f>
        <v>-0.01582471089</v>
      </c>
      <c r="S2478" s="1">
        <f>'S. MATERIALES'!N2479/'S. MATERIALES'!N2478-1</f>
        <v>-0.009496676163</v>
      </c>
      <c r="T2478" s="1">
        <f>'S. MATERIALES'!P2479/'S. MATERIALES'!P2478-1</f>
        <v>0.002927400468</v>
      </c>
      <c r="U2478" s="1">
        <f>'S. MATERIALES'!R2479/'S. MATERIALES'!R2478-1</f>
        <v>-0.0281312793</v>
      </c>
      <c r="V2478" s="1">
        <f>'S. MATERIALES'!T2479/'S. MATERIALES'!T2478-1</f>
        <v>-0.0179957657</v>
      </c>
      <c r="W2478" s="1">
        <f>SUMPRODUCT(M2478:V2478,'Ponderaciones e Índices.'!$A$8:$J$8)</f>
        <v>-0.01565139306</v>
      </c>
      <c r="X2478" s="1">
        <f>'S. ENERGÍA'!B2479/'S. ENERGÍA'!B2478-1</f>
        <v>-0.01238694455</v>
      </c>
      <c r="Y2478" s="1">
        <f>'S. ENERGÍA'!D2479/'S. ENERGÍA'!D2478-1</f>
        <v>-0.0142021721</v>
      </c>
      <c r="Z2478" s="1">
        <f>'S. ENERGÍA'!F2479/'S. ENERGÍA'!F2478-1</f>
        <v>-0.001051524711</v>
      </c>
      <c r="AA2478" s="1">
        <f>'S. ENERGÍA'!H2479/'S. ENERGÍA'!H2478-1</f>
        <v>0.009383809145</v>
      </c>
      <c r="AB2478" s="1">
        <f>'S. ENERGÍA'!J2479/'S. ENERGÍA'!J2478-1</f>
        <v>-0.006601941748</v>
      </c>
      <c r="AC2478" s="1">
        <f>'S. ENERGÍA'!L2479/'S. ENERGÍA'!L2478-1</f>
        <v>-0.005819060167</v>
      </c>
      <c r="AD2478" s="1">
        <f>'S. ENERGÍA'!N2479/'S. ENERGÍA'!N2478-1</f>
        <v>-0.007464192052</v>
      </c>
      <c r="AE2478" s="1">
        <f>'S. ENERGÍA'!P2479/'S. ENERGÍA'!P2478-1</f>
        <v>-0.0296474359</v>
      </c>
      <c r="AF2478" s="1">
        <f>'S. ENERGÍA'!R2479/'S. ENERGÍA'!R2478-1</f>
        <v>-0.01203610832</v>
      </c>
      <c r="AG2478" s="1">
        <f>'S. ENERGÍA'!T2479/'S. ENERGÍA'!T2478-1</f>
        <v>-0.01323407775</v>
      </c>
      <c r="AH2478" s="1">
        <f>SUMPRODUCT(X2478:AG2478,'Ponderaciones e Índices.'!$A$12:$J$12)</f>
        <v>-0.0102930268</v>
      </c>
    </row>
    <row r="2479">
      <c r="A2479" s="1">
        <f>S.FINANCIERO!A2480</f>
        <v>45467</v>
      </c>
      <c r="B2479" s="1">
        <f>S.FINANCIERO!B2480/S.FINANCIERO!B2479-1</f>
        <v>0.02175596705</v>
      </c>
      <c r="C2479" s="1">
        <f>S.FINANCIERO!D2480/S.FINANCIERO!D2479-1</f>
        <v>0.019605192</v>
      </c>
      <c r="D2479" s="1">
        <f>S.FINANCIERO!F2480/S.FINANCIERO!F2479-1</f>
        <v>0.01323119777</v>
      </c>
      <c r="E2479" s="1">
        <f>S.FINANCIERO!H2480/S.FINANCIERO!H2479-1</f>
        <v>0.0163351124</v>
      </c>
      <c r="F2479" s="1">
        <f>S.FINANCIERO!J2480/S.FINANCIERO!J2479-1</f>
        <v>0.01706642066</v>
      </c>
      <c r="G2479" s="1">
        <f>S.FINANCIERO!L2480/S.FINANCIERO!L2479-1</f>
        <v>0.003101795282</v>
      </c>
      <c r="H2479" s="1">
        <f>S.FINANCIERO!N2480/S.FINANCIERO!N2479-1</f>
        <v>0.0167206041</v>
      </c>
      <c r="I2479" s="1">
        <f>S.FINANCIERO!P2480/S.FINANCIERO!P2479-1</f>
        <v>0.01762866079</v>
      </c>
      <c r="J2479" s="1">
        <f>S.FINANCIERO!R2480/S.FINANCIERO!R2479-1</f>
        <v>0.01054693386</v>
      </c>
      <c r="K2479" s="1">
        <f>S.FINANCIERO!T2480/S.FINANCIERO!T2479-1</f>
        <v>-0.006607369759</v>
      </c>
      <c r="L2479" s="1">
        <f>SUMPRODUCT(B2479:K2479, 'Ponderaciones e Índices.'!$A$4:$J$4)</f>
        <v>0.01598846353</v>
      </c>
      <c r="M2479" s="1">
        <f>'S. MATERIALES'!B2480/'S. MATERIALES'!B2479-1</f>
        <v>0.006613756614</v>
      </c>
      <c r="N2479" s="3">
        <f>'S. MATERIALES'!D2480/'S. MATERIALES'!D2479-1</f>
        <v>0.00470482805</v>
      </c>
      <c r="O2479" s="1">
        <f>'S. MATERIALES'!F2480/'S. MATERIALES'!F2479-1</f>
        <v>0.01245447809</v>
      </c>
      <c r="P2479" s="1">
        <f>'S. MATERIALES'!H2480/'S. MATERIALES'!H2479-1</f>
        <v>0.003582254064</v>
      </c>
      <c r="Q2479" s="1">
        <f>'S. MATERIALES'!J2480/'S. MATERIALES'!J2479-1</f>
        <v>0.01213941556</v>
      </c>
      <c r="R2479" s="1">
        <f>'S. MATERIALES'!L2480/'S. MATERIALES'!L2479-1</f>
        <v>0.01762523191</v>
      </c>
      <c r="S2479" s="1">
        <f>'S. MATERIALES'!N2480/'S. MATERIALES'!N2479-1</f>
        <v>0.002876318313</v>
      </c>
      <c r="T2479" s="1">
        <f>'S. MATERIALES'!P2480/'S. MATERIALES'!P2479-1</f>
        <v>0.06129597198</v>
      </c>
      <c r="U2479" s="1">
        <f>'S. MATERIALES'!R2480/'S. MATERIALES'!R2479-1</f>
        <v>0.03790489318</v>
      </c>
      <c r="V2479" s="1">
        <f>'S. MATERIALES'!T2480/'S. MATERIALES'!T2479-1</f>
        <v>-0.00467121811</v>
      </c>
      <c r="W2479" s="1">
        <f>SUMPRODUCT(M2479:V2479,'Ponderaciones e Índices.'!$A$8:$J$8)</f>
        <v>0.02200946346</v>
      </c>
      <c r="X2479" s="1">
        <f>'S. ENERGÍA'!B2480/'S. ENERGÍA'!B2479-1</f>
        <v>0.03065896874</v>
      </c>
      <c r="Y2479" s="1">
        <f>'S. ENERGÍA'!D2480/'S. ENERGÍA'!D2479-1</f>
        <v>0.03241525424</v>
      </c>
      <c r="Z2479" s="1">
        <f>'S. ENERGÍA'!F2480/'S. ENERGÍA'!F2479-1</f>
        <v>0.009894736842</v>
      </c>
      <c r="AA2479" s="1">
        <f>'S. ENERGÍA'!H2480/'S. ENERGÍA'!H2479-1</f>
        <v>0.01289941001</v>
      </c>
      <c r="AB2479" s="1">
        <f>'S. ENERGÍA'!J2480/'S. ENERGÍA'!J2479-1</f>
        <v>0.02853792025</v>
      </c>
      <c r="AC2479" s="1">
        <f>'S. ENERGÍA'!L2480/'S. ENERGÍA'!L2479-1</f>
        <v>0.03754831585</v>
      </c>
      <c r="AD2479" s="1">
        <f>'S. ENERGÍA'!N2480/'S. ENERGÍA'!N2479-1</f>
        <v>0.01666666667</v>
      </c>
      <c r="AE2479" s="1">
        <f>'S. ENERGÍA'!P2480/'S. ENERGÍA'!P2479-1</f>
        <v>0.03848059455</v>
      </c>
      <c r="AF2479" s="1">
        <f>'S. ENERGÍA'!R2480/'S. ENERGÍA'!R2479-1</f>
        <v>0.0385786802</v>
      </c>
      <c r="AG2479" s="1">
        <f>'S. ENERGÍA'!T2480/'S. ENERGÍA'!T2479-1</f>
        <v>0.04149203688</v>
      </c>
      <c r="AH2479" s="1">
        <f>SUMPRODUCT(X2479:AG2479,'Ponderaciones e Índices.'!$A$12:$J$12)</f>
        <v>0.02994152502</v>
      </c>
    </row>
    <row r="2480">
      <c r="A2480" s="1">
        <f>S.FINANCIERO!A2481</f>
        <v>45468</v>
      </c>
      <c r="B2480" s="1">
        <f>S.FINANCIERO!B2481/S.FINANCIERO!B2480-1</f>
        <v>0.0008269018743</v>
      </c>
      <c r="C2480" s="1">
        <f>S.FINANCIERO!D2481/S.FINANCIERO!D2480-1</f>
        <v>0.005834769924</v>
      </c>
      <c r="D2480" s="1">
        <f>S.FINANCIERO!F2481/S.FINANCIERO!F2480-1</f>
        <v>-0.004810996564</v>
      </c>
      <c r="E2480" s="1">
        <f>S.FINANCIERO!H2481/S.FINANCIERO!H2480-1</f>
        <v>-0.004614894971</v>
      </c>
      <c r="F2480" s="1">
        <f>S.FINANCIERO!J2481/S.FINANCIERO!J2480-1</f>
        <v>0.001058201058</v>
      </c>
      <c r="G2480" s="1">
        <f>S.FINANCIERO!L2481/S.FINANCIERO!L2480-1</f>
        <v>0.01714767616</v>
      </c>
      <c r="H2480" s="1">
        <f>S.FINANCIERO!N2481/S.FINANCIERO!N2480-1</f>
        <v>-0.001413793103</v>
      </c>
      <c r="I2480" s="1">
        <f>S.FINANCIERO!P2481/S.FINANCIERO!P2480-1</f>
        <v>0.01061749092</v>
      </c>
      <c r="J2480" s="1">
        <f>S.FINANCIERO!R2481/S.FINANCIERO!R2480-1</f>
        <v>-0.004323840763</v>
      </c>
      <c r="K2480" s="1">
        <f>S.FINANCIERO!T2481/S.FINANCIERO!T2480-1</f>
        <v>0.006139677667</v>
      </c>
      <c r="L2480" s="1">
        <f>SUMPRODUCT(B2480:K2480, 'Ponderaciones e Índices.'!$A$4:$J$4)</f>
        <v>0.002890688145</v>
      </c>
      <c r="M2480" s="1">
        <f>'S. MATERIALES'!B2481/'S. MATERIALES'!B2480-1</f>
        <v>-0.007446342532</v>
      </c>
      <c r="N2480" s="3">
        <f>'S. MATERIALES'!D2481/'S. MATERIALES'!D2480-1</f>
        <v>-0.01215297135</v>
      </c>
      <c r="O2480" s="1">
        <f>'S. MATERIALES'!F2481/'S. MATERIALES'!F2480-1</f>
        <v>-0.02312327743</v>
      </c>
      <c r="P2480" s="1">
        <f>'S. MATERIALES'!H2481/'S. MATERIALES'!H2480-1</f>
        <v>-0.001372872048</v>
      </c>
      <c r="Q2480" s="1">
        <f>'S. MATERIALES'!J2481/'S. MATERIALES'!J2480-1</f>
        <v>-0.004389489954</v>
      </c>
      <c r="R2480" s="1">
        <f>'S. MATERIALES'!L2481/'S. MATERIALES'!L2480-1</f>
        <v>-0.0127620784</v>
      </c>
      <c r="S2480" s="1">
        <f>'S. MATERIALES'!N2481/'S. MATERIALES'!N2480-1</f>
        <v>-0.002868068834</v>
      </c>
      <c r="T2480" s="1">
        <f>'S. MATERIALES'!P2481/'S. MATERIALES'!P2480-1</f>
        <v>0.006050605061</v>
      </c>
      <c r="U2480" s="1">
        <f>'S. MATERIALES'!R2481/'S. MATERIALES'!R2480-1</f>
        <v>-0.02523240372</v>
      </c>
      <c r="V2480" s="1">
        <f>'S. MATERIALES'!T2481/'S. MATERIALES'!T2480-1</f>
        <v>-0.02490974729</v>
      </c>
      <c r="W2480" s="1">
        <f>SUMPRODUCT(M2480:V2480,'Ponderaciones e Índices.'!$A$8:$J$8)</f>
        <v>-0.009585606914</v>
      </c>
      <c r="X2480" s="1">
        <f>'S. ENERGÍA'!B2481/'S. ENERGÍA'!B2480-1</f>
        <v>-0.004249565385</v>
      </c>
      <c r="Y2480" s="1">
        <f>'S. ENERGÍA'!D2481/'S. ENERGÍA'!D2480-1</f>
        <v>-0.007387646214</v>
      </c>
      <c r="Z2480" s="1">
        <f>'S. ENERGÍA'!F2481/'S. ENERGÍA'!F2480-1</f>
        <v>-0.004169272462</v>
      </c>
      <c r="AA2480" s="1">
        <f>'S. ENERGÍA'!H2481/'S. ENERGÍA'!H2480-1</f>
        <v>0.002060155725</v>
      </c>
      <c r="AB2480" s="1">
        <f>'S. ENERGÍA'!J2481/'S. ENERGÍA'!J2480-1</f>
        <v>0.002660585329</v>
      </c>
      <c r="AC2480" s="1">
        <f>'S. ENERGÍA'!L2481/'S. ENERGÍA'!L2480-1</f>
        <v>-0.003831825439</v>
      </c>
      <c r="AD2480" s="1">
        <f>'S. ENERGÍA'!N2481/'S. ENERGÍA'!N2480-1</f>
        <v>0.00299880048</v>
      </c>
      <c r="AE2480" s="1">
        <f>'S. ENERGÍA'!P2481/'S. ENERGÍA'!P2480-1</f>
        <v>-0.002544529262</v>
      </c>
      <c r="AF2480" s="1">
        <f>'S. ENERGÍA'!R2481/'S. ENERGÍA'!R2480-1</f>
        <v>-0.01661779081</v>
      </c>
      <c r="AG2480" s="1">
        <f>'S. ENERGÍA'!T2481/'S. ENERGÍA'!T2480-1</f>
        <v>-0.008048289738</v>
      </c>
      <c r="AH2480" s="1">
        <f>SUMPRODUCT(X2480:AG2480,'Ponderaciones e Índices.'!$A$12:$J$12)</f>
        <v>-0.005457969444</v>
      </c>
    </row>
    <row r="2481">
      <c r="A2481" s="1">
        <f>S.FINANCIERO!A2482</f>
        <v>45469</v>
      </c>
      <c r="B2481" s="1">
        <f>S.FINANCIERO!B2482/S.FINANCIERO!B2481-1</f>
        <v>-0.00364913247</v>
      </c>
      <c r="C2481" s="1">
        <f>S.FINANCIERO!D2482/S.FINANCIERO!D2481-1</f>
        <v>-0.01199736322</v>
      </c>
      <c r="D2481" s="1">
        <f>S.FINANCIERO!F2482/S.FINANCIERO!F2481-1</f>
        <v>-0.001467541436</v>
      </c>
      <c r="E2481" s="1">
        <f>S.FINANCIERO!H2482/S.FINANCIERO!H2481-1</f>
        <v>-0.003517186251</v>
      </c>
      <c r="F2481" s="1">
        <f>S.FINANCIERO!J2482/S.FINANCIERO!J2481-1</f>
        <v>-0.004077318031</v>
      </c>
      <c r="G2481" s="1">
        <f>S.FINANCIERO!L2482/S.FINANCIERO!L2481-1</f>
        <v>-0.001381851681</v>
      </c>
      <c r="H2481" s="1">
        <f>S.FINANCIERO!N2482/S.FINANCIERO!N2481-1</f>
        <v>-0.007968825953</v>
      </c>
      <c r="I2481" s="1">
        <f>S.FINANCIERO!P2482/S.FINANCIERO!P2481-1</f>
        <v>-0.01935305502</v>
      </c>
      <c r="J2481" s="1">
        <f>S.FINANCIERO!R2482/S.FINANCIERO!R2481-1</f>
        <v>-0.002994908655</v>
      </c>
      <c r="K2481" s="1">
        <f>S.FINANCIERO!T2482/S.FINANCIERO!T2481-1</f>
        <v>-0.002288329519</v>
      </c>
      <c r="L2481" s="1">
        <f>SUMPRODUCT(B2481:K2481, 'Ponderaciones e Índices.'!$A$4:$J$4)</f>
        <v>-0.007528526515</v>
      </c>
      <c r="M2481" s="1">
        <f>'S. MATERIALES'!B2482/'S. MATERIALES'!B2481-1</f>
        <v>0.0158870256</v>
      </c>
      <c r="N2481" s="3">
        <f>'S. MATERIALES'!D2482/'S. MATERIALES'!D2481-1</f>
        <v>0.01072234763</v>
      </c>
      <c r="O2481" s="1">
        <f>'S. MATERIALES'!F2482/'S. MATERIALES'!F2481-1</f>
        <v>0.006545949163</v>
      </c>
      <c r="P2481" s="1">
        <f>'S. MATERIALES'!H2482/'S. MATERIALES'!H2481-1</f>
        <v>-0.004536706076</v>
      </c>
      <c r="Q2481" s="1">
        <f>'S. MATERIALES'!J2482/'S. MATERIALES'!J2481-1</f>
        <v>0.009500745156</v>
      </c>
      <c r="R2481" s="1">
        <f>'S. MATERIALES'!L2482/'S. MATERIALES'!L2481-1</f>
        <v>0.01738996614</v>
      </c>
      <c r="S2481" s="1">
        <f>'S. MATERIALES'!N2482/'S. MATERIALES'!N2481-1</f>
        <v>0.03451581975</v>
      </c>
      <c r="T2481" s="1">
        <f>'S. MATERIALES'!P2482/'S. MATERIALES'!P2481-1</f>
        <v>0.07381082559</v>
      </c>
      <c r="U2481" s="1">
        <f>'S. MATERIALES'!R2482/'S. MATERIALES'!R2481-1</f>
        <v>0.03542234332</v>
      </c>
      <c r="V2481" s="1">
        <f>'S. MATERIALES'!T2482/'S. MATERIALES'!T2481-1</f>
        <v>0.02036282858</v>
      </c>
      <c r="W2481" s="1">
        <f>SUMPRODUCT(M2481:V2481,'Ponderaciones e Índices.'!$A$8:$J$8)</f>
        <v>0.03017323354</v>
      </c>
      <c r="X2481" s="1">
        <f>'S. ENERGÍA'!B2482/'S. ENERGÍA'!B2481-1</f>
        <v>-0.008535402522</v>
      </c>
      <c r="Y2481" s="1">
        <f>'S. ENERGÍA'!D2482/'S. ENERGÍA'!D2481-1</f>
        <v>-0.0004134794294</v>
      </c>
      <c r="Z2481" s="1">
        <f>'S. ENERGÍA'!F2482/'S. ENERGÍA'!F2481-1</f>
        <v>0.01381620264</v>
      </c>
      <c r="AA2481" s="1">
        <f>'S. ENERGÍA'!H2482/'S. ENERGÍA'!H2481-1</f>
        <v>-0.012897719</v>
      </c>
      <c r="AB2481" s="1">
        <f>'S. ENERGÍA'!J2482/'S. ENERGÍA'!J2481-1</f>
        <v>0.004169825625</v>
      </c>
      <c r="AC2481" s="1">
        <f>'S. ENERGÍA'!L2482/'S. ENERGÍA'!L2481-1</f>
        <v>-0.005769847206</v>
      </c>
      <c r="AD2481" s="1">
        <f>'S. ENERGÍA'!N2482/'S. ENERGÍA'!N2481-1</f>
        <v>0.002790512258</v>
      </c>
      <c r="AE2481" s="1">
        <f>'S. ENERGÍA'!P2482/'S. ENERGÍA'!P2481-1</f>
        <v>-0.01482780612</v>
      </c>
      <c r="AF2481" s="1">
        <f>'S. ENERGÍA'!R2482/'S. ENERGÍA'!R2481-1</f>
        <v>-0.004970178926</v>
      </c>
      <c r="AG2481" s="1">
        <f>'S. ENERGÍA'!T2482/'S. ENERGÍA'!T2481-1</f>
        <v>-0.006085192698</v>
      </c>
      <c r="AH2481" s="1">
        <f>SUMPRODUCT(X2481:AG2481,'Ponderaciones e Índices.'!$A$12:$J$12)</f>
        <v>-0.002426730726</v>
      </c>
    </row>
    <row r="2482">
      <c r="A2482" s="1">
        <f>S.FINANCIERO!A2483</f>
        <v>45470</v>
      </c>
      <c r="B2482" s="1">
        <f>S.FINANCIERO!B2483/S.FINANCIERO!B2482-1</f>
        <v>0.004768157004</v>
      </c>
      <c r="C2482" s="1">
        <f>S.FINANCIERO!D2483/S.FINANCIERO!D2482-1</f>
        <v>0.002535361623</v>
      </c>
      <c r="D2482" s="1">
        <f>S.FINANCIERO!F2483/S.FINANCIERO!F2482-1</f>
        <v>-0.01400536008</v>
      </c>
      <c r="E2482" s="1">
        <f>S.FINANCIERO!H2483/S.FINANCIERO!H2482-1</f>
        <v>0.001123054709</v>
      </c>
      <c r="F2482" s="1">
        <f>S.FINANCIERO!J2483/S.FINANCIERO!J2482-1</f>
        <v>0.007581501137</v>
      </c>
      <c r="G2482" s="1">
        <f>S.FINANCIERO!L2483/S.FINANCIERO!L2482-1</f>
        <v>0.004612546125</v>
      </c>
      <c r="H2482" s="1">
        <f>S.FINANCIERO!N2483/S.FINANCIERO!N2482-1</f>
        <v>0.01660119903</v>
      </c>
      <c r="I2482" s="1">
        <f>S.FINANCIERO!P2483/S.FINANCIERO!P2482-1</f>
        <v>0.023118128</v>
      </c>
      <c r="J2482" s="1">
        <f>S.FINANCIERO!R2483/S.FINANCIERO!R2482-1</f>
        <v>0.006458395915</v>
      </c>
      <c r="K2482" s="1">
        <f>S.FINANCIERO!T2483/S.FINANCIERO!T2482-1</f>
        <v>0.01019367992</v>
      </c>
      <c r="L2482" s="1">
        <f>SUMPRODUCT(B2482:K2482, 'Ponderaciones e Índices.'!$A$4:$J$4)</f>
        <v>0.007098685786</v>
      </c>
      <c r="M2482" s="1">
        <f>'S. MATERIALES'!B2483/'S. MATERIALES'!B2482-1</f>
        <v>0.002172024327</v>
      </c>
      <c r="N2482" s="3">
        <f>'S. MATERIALES'!D2483/'S. MATERIALES'!D2482-1</f>
        <v>0.01552205472</v>
      </c>
      <c r="O2482" s="1">
        <f>'S. MATERIALES'!F2483/'S. MATERIALES'!F2482-1</f>
        <v>0.01200907939</v>
      </c>
      <c r="P2482" s="1">
        <f>'S. MATERIALES'!H2483/'S. MATERIALES'!H2482-1</f>
        <v>0.002347742025</v>
      </c>
      <c r="Q2482" s="1">
        <f>'S. MATERIALES'!J2483/'S. MATERIALES'!J2482-1</f>
        <v>0.01340960817</v>
      </c>
      <c r="R2482" s="1">
        <f>'S. MATERIALES'!L2483/'S. MATERIALES'!L2482-1</f>
        <v>-0.005899258811</v>
      </c>
      <c r="S2482" s="1">
        <f>'S. MATERIALES'!N2483/'S. MATERIALES'!N2482-1</f>
        <v>0.0546802595</v>
      </c>
      <c r="T2482" s="1">
        <f>'S. MATERIALES'!P2483/'S. MATERIALES'!P2482-1</f>
        <v>-0.01374745418</v>
      </c>
      <c r="U2482" s="1">
        <f>'S. MATERIALES'!R2483/'S. MATERIALES'!R2482-1</f>
        <v>-0.01907894737</v>
      </c>
      <c r="V2482" s="1">
        <f>'S. MATERIALES'!T2483/'S. MATERIALES'!T2482-1</f>
        <v>0.004716981132</v>
      </c>
      <c r="W2482" s="1">
        <f>SUMPRODUCT(M2482:V2482,'Ponderaciones e Índices.'!$A$8:$J$8)</f>
        <v>0.003606881799</v>
      </c>
      <c r="X2482" s="1">
        <f>'S. ENERGÍA'!B2483/'S. ENERGÍA'!B2482-1</f>
        <v>0.01819604774</v>
      </c>
      <c r="Y2482" s="1">
        <f>'S. ENERGÍA'!D2483/'S. ENERGÍA'!D2482-1</f>
        <v>0.009927611169</v>
      </c>
      <c r="Z2482" s="1">
        <f>'S. ENERGÍA'!F2483/'S. ENERGÍA'!F2482-1</f>
        <v>-0.003097253768</v>
      </c>
      <c r="AA2482" s="1">
        <f>'S. ENERGÍA'!H2483/'S. ENERGÍA'!H2482-1</f>
        <v>-0.0001891549761</v>
      </c>
      <c r="AB2482" s="1">
        <f>'S. ENERGÍA'!J2483/'S. ENERGÍA'!J2482-1</f>
        <v>0.01661004153</v>
      </c>
      <c r="AC2482" s="1">
        <f>'S. ENERGÍA'!L2483/'S. ENERGÍA'!L2482-1</f>
        <v>0.01536808168</v>
      </c>
      <c r="AD2482" s="1">
        <f>'S. ENERGÍA'!N2483/'S. ENERGÍA'!N2482-1</f>
        <v>0.01232359372</v>
      </c>
      <c r="AE2482" s="1">
        <f>'S. ENERGÍA'!P2483/'S. ENERGÍA'!P2482-1</f>
        <v>0.006635377893</v>
      </c>
      <c r="AF2482" s="1">
        <f>'S. ENERGÍA'!R2483/'S. ENERGÍA'!R2482-1</f>
        <v>0.00999000999</v>
      </c>
      <c r="AG2482" s="1">
        <f>'S. ENERGÍA'!T2483/'S. ENERGÍA'!T2482-1</f>
        <v>0.01183673469</v>
      </c>
      <c r="AH2482" s="1">
        <f>SUMPRODUCT(X2482:AG2482,'Ponderaciones e Índices.'!$A$12:$J$12)</f>
        <v>0.0108299156</v>
      </c>
    </row>
    <row r="2483">
      <c r="A2483" s="1">
        <f>S.FINANCIERO!A2484</f>
        <v>45471</v>
      </c>
      <c r="B2483" s="1">
        <f>S.FINANCIERO!B2484/S.FINANCIERO!B2483-1</f>
        <v>0.001719394773</v>
      </c>
      <c r="C2483" s="1">
        <f>S.FINANCIERO!D2484/S.FINANCIERO!D2483-1</f>
        <v>0.0009317183549</v>
      </c>
      <c r="D2483" s="1">
        <f>S.FINANCIERO!F2484/S.FINANCIERO!F2483-1</f>
        <v>0.006839105655</v>
      </c>
      <c r="E2483" s="1">
        <f>S.FINANCIERO!H2484/S.FINANCIERO!H2483-1</f>
        <v>0.002884615385</v>
      </c>
      <c r="F2483" s="1">
        <f>S.FINANCIERO!J2484/S.FINANCIERO!J2483-1</f>
        <v>-0.02106847254</v>
      </c>
      <c r="G2483" s="1">
        <f>S.FINANCIERO!L2484/S.FINANCIERO!L2483-1</f>
        <v>-0.003581267218</v>
      </c>
      <c r="H2483" s="1">
        <f>S.FINANCIERO!N2484/S.FINANCIERO!N2483-1</f>
        <v>-0.0008797182794</v>
      </c>
      <c r="I2483" s="1">
        <f>S.FINANCIERO!P2484/S.FINANCIERO!P2483-1</f>
        <v>0.003857812069</v>
      </c>
      <c r="J2483" s="1">
        <f>S.FINANCIERO!R2484/S.FINANCIERO!R2483-1</f>
        <v>0.001044620206</v>
      </c>
      <c r="K2483" s="1">
        <f>S.FINANCIERO!T2484/S.FINANCIERO!T2483-1</f>
        <v>0.006811301715</v>
      </c>
      <c r="L2483" s="1">
        <f>SUMPRODUCT(B2483:K2483, 'Ponderaciones e Índices.'!$A$4:$J$4)</f>
        <v>-0.0009541073446</v>
      </c>
      <c r="M2483" s="1">
        <f>'S. MATERIALES'!B2484/'S. MATERIALES'!B2483-1</f>
        <v>-0.01083658431</v>
      </c>
      <c r="N2483" s="3">
        <f>'S. MATERIALES'!D2484/'S. MATERIALES'!D2483-1</f>
        <v>-0.01605454146</v>
      </c>
      <c r="O2483" s="1">
        <f>'S. MATERIALES'!F2484/'S. MATERIALES'!F2483-1</f>
        <v>-0.0009910544298</v>
      </c>
      <c r="P2483" s="1">
        <f>'S. MATERIALES'!H2484/'S. MATERIALES'!H2483-1</f>
        <v>-0.01171121521</v>
      </c>
      <c r="Q2483" s="1">
        <f>'S. MATERIALES'!J2484/'S. MATERIALES'!J2483-1</f>
        <v>-0.01547799697</v>
      </c>
      <c r="R2483" s="1">
        <f>'S. MATERIALES'!L2484/'S. MATERIALES'!L2483-1</f>
        <v>-0.002434570907</v>
      </c>
      <c r="S2483" s="1">
        <f>'S. MATERIALES'!N2484/'S. MATERIALES'!N2483-1</f>
        <v>0.0008787346221</v>
      </c>
      <c r="T2483" s="1">
        <f>'S. MATERIALES'!P2484/'S. MATERIALES'!P2483-1</f>
        <v>-0.07537429014</v>
      </c>
      <c r="U2483" s="1">
        <f>'S. MATERIALES'!R2484/'S. MATERIALES'!R2483-1</f>
        <v>0.0234741784</v>
      </c>
      <c r="V2483" s="1">
        <f>'S. MATERIALES'!T2484/'S. MATERIALES'!T2483-1</f>
        <v>-0.01805706031</v>
      </c>
      <c r="W2483" s="1">
        <f>SUMPRODUCT(M2483:V2483,'Ponderaciones e Índices.'!$A$8:$J$8)</f>
        <v>-0.01025423267</v>
      </c>
      <c r="X2483" s="1">
        <f>'S. ENERGÍA'!B2484/'S. ENERGÍA'!B2483-1</f>
        <v>0.002113758647</v>
      </c>
      <c r="Y2483" s="1">
        <f>'S. ENERGÍA'!D2484/'S. ENERGÍA'!D2483-1</f>
        <v>-0.00204792136</v>
      </c>
      <c r="Z2483" s="1">
        <f>'S. ENERGÍA'!F2484/'S. ENERGÍA'!F2483-1</f>
        <v>0.008077879039</v>
      </c>
      <c r="AA2483" s="1">
        <f>'S. ENERGÍA'!H2484/'S. ENERGÍA'!H2483-1</f>
        <v>-0.01780264285</v>
      </c>
      <c r="AB2483" s="1">
        <f>'S. ENERGÍA'!J2484/'S. ENERGÍA'!J2483-1</f>
        <v>-0.001856665429</v>
      </c>
      <c r="AC2483" s="1">
        <f>'S. ENERGÍA'!L2484/'S. ENERGÍA'!L2483-1</f>
        <v>-0.01270110076</v>
      </c>
      <c r="AD2483" s="1">
        <f>'S. ENERGÍA'!N2484/'S. ENERGÍA'!N2483-1</f>
        <v>-0.003337914785</v>
      </c>
      <c r="AE2483" s="1">
        <f>'S. ENERGÍA'!P2484/'S. ENERGÍA'!P2483-1</f>
        <v>-0.002411575563</v>
      </c>
      <c r="AF2483" s="1">
        <f>'S. ENERGÍA'!R2484/'S. ENERGÍA'!R2483-1</f>
        <v>-0.009891196835</v>
      </c>
      <c r="AG2483" s="1">
        <f>'S. ENERGÍA'!T2484/'S. ENERGÍA'!T2483-1</f>
        <v>-0.0153287616</v>
      </c>
      <c r="AH2483" s="1">
        <f>SUMPRODUCT(X2483:AG2483,'Ponderaciones e Índices.'!$A$12:$J$12)</f>
        <v>-0.003823466778</v>
      </c>
    </row>
    <row r="2484">
      <c r="A2484" s="1">
        <f>S.FINANCIERO!A2485</f>
        <v>45474</v>
      </c>
      <c r="B2484" s="1">
        <f>S.FINANCIERO!B2485/S.FINANCIERO!B2484-1</f>
        <v>0</v>
      </c>
      <c r="C2484" s="1">
        <f>S.FINANCIERO!D2485/S.FINANCIERO!D2484-1</f>
        <v>0</v>
      </c>
      <c r="D2484" s="1">
        <f>S.FINANCIERO!F2485/S.FINANCIERO!F2484-1</f>
        <v>0</v>
      </c>
      <c r="E2484" s="1">
        <f>S.FINANCIERO!H2485/S.FINANCIERO!H2484-1</f>
        <v>0</v>
      </c>
      <c r="F2484" s="1">
        <f>S.FINANCIERO!J2485/S.FINANCIERO!J2484-1</f>
        <v>0</v>
      </c>
      <c r="G2484" s="1">
        <f>S.FINANCIERO!L2485/S.FINANCIERO!L2484-1</f>
        <v>0</v>
      </c>
      <c r="H2484" s="1">
        <f>S.FINANCIERO!N2485/S.FINANCIERO!N2484-1</f>
        <v>0</v>
      </c>
      <c r="I2484" s="1">
        <f>S.FINANCIERO!P2485/S.FINANCIERO!P2484-1</f>
        <v>0</v>
      </c>
      <c r="J2484" s="1">
        <f>S.FINANCIERO!R2485/S.FINANCIERO!R2484-1</f>
        <v>0</v>
      </c>
      <c r="K2484" s="1">
        <f>S.FINANCIERO!T2485/S.FINANCIERO!T2484-1</f>
        <v>0</v>
      </c>
      <c r="L2484" s="1">
        <f>SUMPRODUCT(B2484:K2484, 'Ponderaciones e Índices.'!$A$4:$J$4)</f>
        <v>0</v>
      </c>
      <c r="M2484" s="1">
        <f>'S. MATERIALES'!B2485/'S. MATERIALES'!B2484-1</f>
        <v>0</v>
      </c>
      <c r="N2484" s="3">
        <f>'S. MATERIALES'!D2485/'S. MATERIALES'!D2484-1</f>
        <v>0</v>
      </c>
      <c r="O2484" s="1">
        <f>'S. MATERIALES'!F2485/'S. MATERIALES'!F2484-1</f>
        <v>0</v>
      </c>
      <c r="P2484" s="1">
        <f>'S. MATERIALES'!H2485/'S. MATERIALES'!H2484-1</f>
        <v>0</v>
      </c>
      <c r="Q2484" s="1">
        <f>'S. MATERIALES'!J2485/'S. MATERIALES'!J2484-1</f>
        <v>0</v>
      </c>
      <c r="R2484" s="1">
        <f>'S. MATERIALES'!L2485/'S. MATERIALES'!L2484-1</f>
        <v>0</v>
      </c>
      <c r="S2484" s="1">
        <f>'S. MATERIALES'!N2485/'S. MATERIALES'!N2484-1</f>
        <v>0</v>
      </c>
      <c r="T2484" s="1">
        <f>'S. MATERIALES'!P2485/'S. MATERIALES'!P2484-1</f>
        <v>0</v>
      </c>
      <c r="U2484" s="1">
        <f>'S. MATERIALES'!R2485/'S. MATERIALES'!R2484-1</f>
        <v>0</v>
      </c>
      <c r="V2484" s="1">
        <f>'S. MATERIALES'!T2485/'S. MATERIALES'!T2484-1</f>
        <v>0</v>
      </c>
      <c r="W2484" s="1">
        <f>SUMPRODUCT(M2484:V2484,'Ponderaciones e Índices.'!$A$8:$J$8)</f>
        <v>0</v>
      </c>
      <c r="X2484" s="1">
        <f>'S. ENERGÍA'!B2485/'S. ENERGÍA'!B2484-1</f>
        <v>0</v>
      </c>
      <c r="Y2484" s="1">
        <f>'S. ENERGÍA'!D2485/'S. ENERGÍA'!D2484-1</f>
        <v>0</v>
      </c>
      <c r="Z2484" s="1">
        <f>'S. ENERGÍA'!F2485/'S. ENERGÍA'!F2484-1</f>
        <v>0</v>
      </c>
      <c r="AA2484" s="1">
        <f>'S. ENERGÍA'!H2485/'S. ENERGÍA'!H2484-1</f>
        <v>0</v>
      </c>
      <c r="AB2484" s="1">
        <f>'S. ENERGÍA'!J2485/'S. ENERGÍA'!J2484-1</f>
        <v>0</v>
      </c>
      <c r="AC2484" s="1">
        <f>'S. ENERGÍA'!L2485/'S. ENERGÍA'!L2484-1</f>
        <v>0</v>
      </c>
      <c r="AD2484" s="1">
        <f>'S. ENERGÍA'!N2485/'S. ENERGÍA'!N2484-1</f>
        <v>0</v>
      </c>
      <c r="AE2484" s="1">
        <f>'S. ENERGÍA'!P2485/'S. ENERGÍA'!P2484-1</f>
        <v>0</v>
      </c>
      <c r="AF2484" s="1">
        <f>'S. ENERGÍA'!R2485/'S. ENERGÍA'!R2484-1</f>
        <v>0</v>
      </c>
      <c r="AG2484" s="1">
        <f>'S. ENERGÍA'!T2485/'S. ENERGÍA'!T2484-1</f>
        <v>0</v>
      </c>
      <c r="AH2484" s="1">
        <f>SUMPRODUCT(X2484:AG2484,'Ponderaciones e Índices.'!$A$12:$J$12)</f>
        <v>0</v>
      </c>
    </row>
    <row r="2485">
      <c r="A2485" s="1">
        <f>S.FINANCIERO!A2486</f>
        <v>45475</v>
      </c>
      <c r="B2485" s="1">
        <f>S.FINANCIERO!B2486/S.FINANCIERO!B2485-1</f>
        <v>0.009062821833</v>
      </c>
      <c r="C2485" s="1">
        <f>S.FINANCIERO!D2486/S.FINANCIERO!D2485-1</f>
        <v>0.00585106383</v>
      </c>
      <c r="D2485" s="1">
        <f>S.FINANCIERO!F2486/S.FINANCIERO!F2485-1</f>
        <v>0.003657580772</v>
      </c>
      <c r="E2485" s="1">
        <f>S.FINANCIERO!H2486/S.FINANCIERO!H2485-1</f>
        <v>-0.0003195909236</v>
      </c>
      <c r="F2485" s="1">
        <f>S.FINANCIERO!J2486/S.FINANCIERO!J2485-1</f>
        <v>0.009992313605</v>
      </c>
      <c r="G2485" s="1">
        <f>S.FINANCIERO!L2486/S.FINANCIERO!L2485-1</f>
        <v>0.006543175744</v>
      </c>
      <c r="H2485" s="1">
        <f>S.FINANCIERO!N2486/S.FINANCIERO!N2485-1</f>
        <v>0.01159930721</v>
      </c>
      <c r="I2485" s="1">
        <f>S.FINANCIERO!P2486/S.FINANCIERO!P2485-1</f>
        <v>-0.007685973099</v>
      </c>
      <c r="J2485" s="1">
        <f>S.FINANCIERO!R2486/S.FINANCIERO!R2485-1</f>
        <v>-0.001639833035</v>
      </c>
      <c r="K2485" s="1">
        <f>S.FINANCIERO!T2486/S.FINANCIERO!T2485-1</f>
        <v>-0.003758456527</v>
      </c>
      <c r="L2485" s="1">
        <f>SUMPRODUCT(B2485:K2485, 'Ponderaciones e Índices.'!$A$4:$J$4)</f>
        <v>0.003933767295</v>
      </c>
      <c r="M2485" s="1">
        <f>'S. MATERIALES'!B2486/'S. MATERIALES'!B2485-1</f>
        <v>-0.004820333041</v>
      </c>
      <c r="N2485" s="3">
        <f>'S. MATERIALES'!D2486/'S. MATERIALES'!D2485-1</f>
        <v>0.003240947698</v>
      </c>
      <c r="O2485" s="1">
        <f>'S. MATERIALES'!F2486/'S. MATERIALES'!F2485-1</f>
        <v>-0.01385197755</v>
      </c>
      <c r="P2485" s="1">
        <f>'S. MATERIALES'!H2486/'S. MATERIALES'!H2485-1</f>
        <v>0.002788233654</v>
      </c>
      <c r="Q2485" s="1">
        <f>'S. MATERIALES'!J2486/'S. MATERIALES'!J2485-1</f>
        <v>0.005117139334</v>
      </c>
      <c r="R2485" s="1">
        <f>'S. MATERIALES'!L2486/'S. MATERIALES'!L2485-1</f>
        <v>0.01189749847</v>
      </c>
      <c r="S2485" s="1">
        <f>'S. MATERIALES'!N2486/'S. MATERIALES'!N2485-1</f>
        <v>-0.0377524144</v>
      </c>
      <c r="T2485" s="1">
        <f>'S. MATERIALES'!P2486/'S. MATERIALES'!P2485-1</f>
        <v>0.03405918481</v>
      </c>
      <c r="U2485" s="1">
        <f>'S. MATERIALES'!R2486/'S. MATERIALES'!R2485-1</f>
        <v>-0.01834862385</v>
      </c>
      <c r="V2485" s="1">
        <f>'S. MATERIALES'!T2486/'S. MATERIALES'!T2485-1</f>
        <v>0.0007355645458</v>
      </c>
      <c r="W2485" s="1">
        <f>SUMPRODUCT(M2485:V2485,'Ponderaciones e Índices.'!$A$8:$J$8)</f>
        <v>-0.00407670035</v>
      </c>
      <c r="X2485" s="1">
        <f>'S. ENERGÍA'!B2486/'S. ENERGÍA'!B2485-1</f>
        <v>0.01610738255</v>
      </c>
      <c r="Y2485" s="1">
        <f>'S. ENERGÍA'!D2486/'S. ENERGÍA'!D2485-1</f>
        <v>0.01128668172</v>
      </c>
      <c r="Z2485" s="1">
        <f>'S. ENERGÍA'!F2486/'S. ENERGÍA'!F2485-1</f>
        <v>0.005342099856</v>
      </c>
      <c r="AA2485" s="1">
        <f>'S. ENERGÍA'!H2486/'S. ENERGÍA'!H2485-1</f>
        <v>-0.005012350958</v>
      </c>
      <c r="AB2485" s="1">
        <f>'S. ENERGÍA'!J2486/'S. ENERGÍA'!J2485-1</f>
        <v>0.0271577381</v>
      </c>
      <c r="AC2485" s="1">
        <f>'S. ENERGÍA'!L2486/'S. ENERGÍA'!L2485-1</f>
        <v>0.006753859348</v>
      </c>
      <c r="AD2485" s="1">
        <f>'S. ENERGÍA'!N2486/'S. ENERGÍA'!N2485-1</f>
        <v>0.009062253743</v>
      </c>
      <c r="AE2485" s="1">
        <f>'S. ENERGÍA'!P2486/'S. ENERGÍA'!P2485-1</f>
        <v>0.006446414182</v>
      </c>
      <c r="AF2485" s="1">
        <f>'S. ENERGÍA'!R2486/'S. ENERGÍA'!R2485-1</f>
        <v>0.01698301698</v>
      </c>
      <c r="AG2485" s="1">
        <f>'S. ENERGÍA'!T2486/'S. ENERGÍA'!T2485-1</f>
        <v>0.02212208111</v>
      </c>
      <c r="AH2485" s="1">
        <f>SUMPRODUCT(X2485:AG2485,'Ponderaciones e Índices.'!$A$12:$J$12)</f>
        <v>0.01319166102</v>
      </c>
    </row>
    <row r="2486">
      <c r="A2486" s="1">
        <f>S.FINANCIERO!A2487</f>
        <v>45476</v>
      </c>
      <c r="B2486" s="1">
        <f>S.FINANCIERO!B2487/S.FINANCIERO!B2486-1</f>
        <v>0.01530924679</v>
      </c>
      <c r="C2486" s="1">
        <f>S.FINANCIERO!D2487/S.FINANCIERO!D2486-1</f>
        <v>0.005288207298</v>
      </c>
      <c r="D2486" s="1">
        <f>S.FINANCIERO!F2487/S.FINANCIERO!F2486-1</f>
        <v>0.007462039046</v>
      </c>
      <c r="E2486" s="1">
        <f>S.FINANCIERO!H2487/S.FINANCIERO!H2486-1</f>
        <v>-0.005115089514</v>
      </c>
      <c r="F2486" s="1">
        <f>S.FINANCIERO!J2487/S.FINANCIERO!J2486-1</f>
        <v>0.008219178082</v>
      </c>
      <c r="G2486" s="1">
        <f>S.FINANCIERO!L2487/S.FINANCIERO!L2486-1</f>
        <v>0.009155832265</v>
      </c>
      <c r="H2486" s="1">
        <f>S.FINANCIERO!N2487/S.FINANCIERO!N2486-1</f>
        <v>0.02849377041</v>
      </c>
      <c r="I2486" s="1">
        <f>S.FINANCIERO!P2487/S.FINANCIERO!P2486-1</f>
        <v>0.01189488243</v>
      </c>
      <c r="J2486" s="1">
        <f>S.FINANCIERO!R2487/S.FINANCIERO!R2486-1</f>
        <v>0.009407197253</v>
      </c>
      <c r="K2486" s="1">
        <f>S.FINANCIERO!T2487/S.FINANCIERO!T2486-1</f>
        <v>0.004778672032</v>
      </c>
      <c r="L2486" s="1">
        <f>SUMPRODUCT(B2486:K2486, 'Ponderaciones e Índices.'!$A$4:$J$4)</f>
        <v>0.009649277599</v>
      </c>
      <c r="M2486" s="1">
        <f>'S. MATERIALES'!B2487/'S. MATERIALES'!B2486-1</f>
        <v>0.04447380009</v>
      </c>
      <c r="N2486" s="3">
        <f>'S. MATERIALES'!D2487/'S. MATERIALES'!D2486-1</f>
        <v>0.03876573466</v>
      </c>
      <c r="O2486" s="1">
        <f>'S. MATERIALES'!F2487/'S. MATERIALES'!F2486-1</f>
        <v>0.02107247236</v>
      </c>
      <c r="P2486" s="1">
        <f>'S. MATERIALES'!H2487/'S. MATERIALES'!H2486-1</f>
        <v>0.03378284443</v>
      </c>
      <c r="Q2486" s="1">
        <f>'S. MATERIALES'!J2487/'S. MATERIALES'!J2486-1</f>
        <v>0.0246580384</v>
      </c>
      <c r="R2486" s="1">
        <f>'S. MATERIALES'!L2487/'S. MATERIALES'!L2486-1</f>
        <v>0.03768465481</v>
      </c>
      <c r="S2486" s="1">
        <f>'S. MATERIALES'!N2487/'S. MATERIALES'!N2486-1</f>
        <v>0.02919708029</v>
      </c>
      <c r="T2486" s="1">
        <f>'S. MATERIALES'!P2487/'S. MATERIALES'!P2486-1</f>
        <v>0.03455723542</v>
      </c>
      <c r="U2486" s="1">
        <f>'S. MATERIALES'!R2487/'S. MATERIALES'!R2486-1</f>
        <v>0.05740987984</v>
      </c>
      <c r="V2486" s="1">
        <f>'S. MATERIALES'!T2487/'S. MATERIALES'!T2486-1</f>
        <v>0.04924660051</v>
      </c>
      <c r="W2486" s="1">
        <f>SUMPRODUCT(M2486:V2486,'Ponderaciones e Índices.'!$A$8:$J$8)</f>
        <v>0.04117159422</v>
      </c>
      <c r="X2486" s="1">
        <f>'S. ENERGÍA'!B2487/'S. ENERGÍA'!B2486-1</f>
        <v>0.00811473863</v>
      </c>
      <c r="Y2486" s="1">
        <f>'S. ENERGÍA'!D2487/'S. ENERGÍA'!D2486-1</f>
        <v>0.01095779221</v>
      </c>
      <c r="Z2486" s="1">
        <f>'S. ENERGÍA'!F2487/'S. ENERGÍA'!F2486-1</f>
        <v>-0.002043735949</v>
      </c>
      <c r="AA2486" s="1">
        <f>'S. ENERGÍA'!H2487/'S. ENERGÍA'!H2486-1</f>
        <v>0.01085169072</v>
      </c>
      <c r="AB2486" s="1">
        <f>'S. ENERGÍA'!J2487/'S. ENERGÍA'!J2486-1</f>
        <v>-0.005432814198</v>
      </c>
      <c r="AC2486" s="1">
        <f>'S. ENERGÍA'!L2487/'S. ENERGÍA'!L2486-1</f>
        <v>0.01575976999</v>
      </c>
      <c r="AD2486" s="1">
        <f>'S. ENERGÍA'!N2487/'S. ENERGÍA'!N2486-1</f>
        <v>-0.0005857087075</v>
      </c>
      <c r="AE2486" s="1">
        <f>'S. ENERGÍA'!P2487/'S. ENERGÍA'!P2486-1</f>
        <v>-0.005444355484</v>
      </c>
      <c r="AF2486" s="1">
        <f>'S. ENERGÍA'!R2487/'S. ENERGÍA'!R2486-1</f>
        <v>-0.0009823182711</v>
      </c>
      <c r="AG2486" s="1">
        <f>'S. ENERGÍA'!T2487/'S. ENERGÍA'!T2486-1</f>
        <v>0.0120240481</v>
      </c>
      <c r="AH2486" s="1">
        <f>SUMPRODUCT(X2486:AG2486,'Ponderaciones e Índices.'!$A$12:$J$12)</f>
        <v>0.005956480987</v>
      </c>
    </row>
    <row r="2487">
      <c r="A2487" s="1">
        <f>S.FINANCIERO!A2488</f>
        <v>45477</v>
      </c>
      <c r="B2487" s="1">
        <f>S.FINANCIERO!B2488/S.FINANCIERO!B2487-1</f>
        <v>0.002278514944</v>
      </c>
      <c r="C2487" s="1">
        <f>S.FINANCIERO!D2488/S.FINANCIERO!D2487-1</f>
        <v>-0.002235665439</v>
      </c>
      <c r="D2487" s="1">
        <f>S.FINANCIERO!F2488/S.FINANCIERO!F2487-1</f>
        <v>-0.0002583756782</v>
      </c>
      <c r="E2487" s="1">
        <f>S.FINANCIERO!H2488/S.FINANCIERO!H2487-1</f>
        <v>-0.002892030848</v>
      </c>
      <c r="F2487" s="1">
        <f>S.FINANCIERO!J2488/S.FINANCIERO!J2487-1</f>
        <v>0</v>
      </c>
      <c r="G2487" s="1">
        <f>S.FINANCIERO!L2488/S.FINANCIERO!L2487-1</f>
        <v>0.006532389766</v>
      </c>
      <c r="H2487" s="1">
        <f>S.FINANCIERO!N2488/S.FINANCIERO!N2487-1</f>
        <v>-0.007940871672</v>
      </c>
      <c r="I2487" s="1">
        <f>S.FINANCIERO!P2488/S.FINANCIERO!P2487-1</f>
        <v>0.004100601422</v>
      </c>
      <c r="J2487" s="1">
        <f>S.FINANCIERO!R2488/S.FINANCIERO!R2487-1</f>
        <v>-0.001627218935</v>
      </c>
      <c r="K2487" s="1">
        <f>S.FINANCIERO!T2488/S.FINANCIERO!T2487-1</f>
        <v>-0.005506883605</v>
      </c>
      <c r="L2487" s="1">
        <f>SUMPRODUCT(B2487:K2487, 'Ponderaciones e Índices.'!$A$4:$J$4)</f>
        <v>-0.0004154824969</v>
      </c>
      <c r="M2487" s="1">
        <f>'S. MATERIALES'!B2488/'S. MATERIALES'!B2487-1</f>
        <v>-0.001264755481</v>
      </c>
      <c r="N2487" s="3">
        <f>'S. MATERIALES'!D2488/'S. MATERIALES'!D2487-1</f>
        <v>0.002573726542</v>
      </c>
      <c r="O2487" s="1">
        <f>'S. MATERIALES'!F2488/'S. MATERIALES'!F2487-1</f>
        <v>0.006388318503</v>
      </c>
      <c r="P2487" s="1">
        <f>'S. MATERIALES'!H2488/'S. MATERIALES'!H2487-1</f>
        <v>0.003765465304</v>
      </c>
      <c r="Q2487" s="1">
        <f>'S. MATERIALES'!J2488/'S. MATERIALES'!J2487-1</f>
        <v>0.0001197246333</v>
      </c>
      <c r="R2487" s="1">
        <f>'S. MATERIALES'!L2488/'S. MATERIALES'!L2487-1</f>
        <v>0.001597908193</v>
      </c>
      <c r="S2487" s="1">
        <f>'S. MATERIALES'!N2488/'S. MATERIALES'!N2487-1</f>
        <v>0.004432624113</v>
      </c>
      <c r="T2487" s="1">
        <f>'S. MATERIALES'!P2488/'S. MATERIALES'!P2487-1</f>
        <v>-0.0005219206681</v>
      </c>
      <c r="U2487" s="1">
        <f>'S. MATERIALES'!R2488/'S. MATERIALES'!R2487-1</f>
        <v>0.003787878788</v>
      </c>
      <c r="V2487" s="1">
        <f>'S. MATERIALES'!T2488/'S. MATERIALES'!T2487-1</f>
        <v>0.000350262697</v>
      </c>
      <c r="W2487" s="1">
        <f>SUMPRODUCT(M2487:V2487,'Ponderaciones e Índices.'!$A$8:$J$8)</f>
        <v>0.001875712994</v>
      </c>
      <c r="X2487" s="1">
        <f>'S. ENERGÍA'!B2488/'S. ENERGÍA'!B2487-1</f>
        <v>-0.0001871958068</v>
      </c>
      <c r="Y2487" s="1">
        <f>'S. ENERGÍA'!D2488/'S. ENERGÍA'!D2487-1</f>
        <v>0</v>
      </c>
      <c r="Z2487" s="1">
        <f>'S. ENERGÍA'!F2488/'S. ENERGÍA'!F2487-1</f>
        <v>0.002457505632</v>
      </c>
      <c r="AA2487" s="1">
        <f>'S. ENERGÍA'!H2488/'S. ENERGÍA'!H2487-1</f>
        <v>0.0005745360569</v>
      </c>
      <c r="AB2487" s="1">
        <f>'S. ENERGÍA'!J2488/'S. ENERGÍA'!J2487-1</f>
        <v>0.004369992717</v>
      </c>
      <c r="AC2487" s="1">
        <f>'S. ENERGÍA'!L2488/'S. ENERGÍA'!L2487-1</f>
        <v>0.010063948</v>
      </c>
      <c r="AD2487" s="1">
        <f>'S. ENERGÍA'!N2488/'S. ENERGÍA'!N2487-1</f>
        <v>0.003320961125</v>
      </c>
      <c r="AE2487" s="1">
        <f>'S. ENERGÍA'!P2488/'S. ENERGÍA'!P2487-1</f>
        <v>0.008372242795</v>
      </c>
      <c r="AF2487" s="1">
        <f>'S. ENERGÍA'!R2488/'S. ENERGÍA'!R2487-1</f>
        <v>0.005899705015</v>
      </c>
      <c r="AG2487" s="1">
        <f>'S. ENERGÍA'!T2488/'S. ENERGÍA'!T2487-1</f>
        <v>0</v>
      </c>
      <c r="AH2487" s="1">
        <f>SUMPRODUCT(X2487:AG2487,'Ponderaciones e Índices.'!$A$12:$J$12)</f>
        <v>0.00195439353</v>
      </c>
    </row>
    <row r="2488">
      <c r="A2488" s="1">
        <f>S.FINANCIERO!A2489</f>
        <v>45478</v>
      </c>
      <c r="B2488" s="1">
        <f>S.FINANCIERO!B2489/S.FINANCIERO!B2488-1</f>
        <v>-0.009026477668</v>
      </c>
      <c r="C2488" s="1">
        <f>S.FINANCIERO!D2489/S.FINANCIERO!D2488-1</f>
        <v>-0.008303677343</v>
      </c>
      <c r="D2488" s="1">
        <f>S.FINANCIERO!F2489/S.FINANCIERO!F2488-1</f>
        <v>-0.01671261199</v>
      </c>
      <c r="E2488" s="1">
        <f>S.FINANCIERO!H2489/S.FINANCIERO!H2488-1</f>
        <v>-0.00741218176</v>
      </c>
      <c r="F2488" s="1">
        <f>S.FINANCIERO!J2489/S.FINANCIERO!J2488-1</f>
        <v>-0.007095410628</v>
      </c>
      <c r="G2488" s="1">
        <f>S.FINANCIERO!L2489/S.FINANCIERO!L2488-1</f>
        <v>-0.009825130701</v>
      </c>
      <c r="H2488" s="1">
        <f>S.FINANCIERO!N2489/S.FINANCIERO!N2488-1</f>
        <v>-0.01293888382</v>
      </c>
      <c r="I2488" s="1">
        <f>S.FINANCIERO!P2489/S.FINANCIERO!P2488-1</f>
        <v>-0.01089028042</v>
      </c>
      <c r="J2488" s="1">
        <f>S.FINANCIERO!R2489/S.FINANCIERO!R2488-1</f>
        <v>-0.01140909764</v>
      </c>
      <c r="K2488" s="1">
        <f>S.FINANCIERO!T2489/S.FINANCIERO!T2488-1</f>
        <v>-0.003272086584</v>
      </c>
      <c r="L2488" s="1">
        <f>SUMPRODUCT(B2488:K2488, 'Ponderaciones e Índices.'!$A$4:$J$4)</f>
        <v>-0.009736102075</v>
      </c>
      <c r="M2488" s="1">
        <f>'S. MATERIALES'!B2489/'S. MATERIALES'!B2488-1</f>
        <v>0.003799071338</v>
      </c>
      <c r="N2488" s="3">
        <f>'S. MATERIALES'!D2489/'S. MATERIALES'!D2488-1</f>
        <v>0.01764894641</v>
      </c>
      <c r="O2488" s="1">
        <f>'S. MATERIALES'!F2489/'S. MATERIALES'!F2488-1</f>
        <v>0.01611158055</v>
      </c>
      <c r="P2488" s="1">
        <f>'S. MATERIALES'!H2489/'S. MATERIALES'!H2488-1</f>
        <v>0.01889067524</v>
      </c>
      <c r="Q2488" s="1">
        <f>'S. MATERIALES'!J2489/'S. MATERIALES'!J2488-1</f>
        <v>0.009756389537</v>
      </c>
      <c r="R2488" s="1">
        <f>'S. MATERIALES'!L2489/'S. MATERIALES'!L2488-1</f>
        <v>-0.003045685279</v>
      </c>
      <c r="S2488" s="1">
        <f>'S. MATERIALES'!N2489/'S. MATERIALES'!N2488-1</f>
        <v>0.0185348632</v>
      </c>
      <c r="T2488" s="1">
        <f>'S. MATERIALES'!P2489/'S. MATERIALES'!P2488-1</f>
        <v>-0.008877284595</v>
      </c>
      <c r="U2488" s="1">
        <f>'S. MATERIALES'!R2489/'S. MATERIALES'!R2488-1</f>
        <v>0.003773584906</v>
      </c>
      <c r="V2488" s="1">
        <f>'S. MATERIALES'!T2489/'S. MATERIALES'!T2488-1</f>
        <v>0.02661064426</v>
      </c>
      <c r="W2488" s="1">
        <f>SUMPRODUCT(M2488:V2488,'Ponderaciones e Índices.'!$A$8:$J$8)</f>
        <v>0.005911814506</v>
      </c>
      <c r="X2488" s="1">
        <f>'S. ENERGÍA'!B2489/'S. ENERGÍA'!B2488-1</f>
        <v>-0.03613555514</v>
      </c>
      <c r="Y2488" s="1">
        <f>'S. ENERGÍA'!D2489/'S. ENERGÍA'!D2488-1</f>
        <v>-0.01545564031</v>
      </c>
      <c r="Z2488" s="1">
        <f>'S. ENERGÍA'!F2489/'S. ENERGÍA'!F2488-1</f>
        <v>-0.009397344229</v>
      </c>
      <c r="AA2488" s="1">
        <f>'S. ENERGÍA'!H2489/'S. ENERGÍA'!H2488-1</f>
        <v>-0.01207094916</v>
      </c>
      <c r="AB2488" s="1">
        <f>'S. ENERGÍA'!J2489/'S. ENERGÍA'!J2488-1</f>
        <v>-0.02900652647</v>
      </c>
      <c r="AC2488" s="1">
        <f>'S. ENERGÍA'!L2489/'S. ENERGÍA'!L2488-1</f>
        <v>-0.02864556305</v>
      </c>
      <c r="AD2488" s="1">
        <f>'S. ENERGÍA'!N2489/'S. ENERGÍA'!N2488-1</f>
        <v>-0.005257009346</v>
      </c>
      <c r="AE2488" s="1">
        <f>'S. ENERGÍA'!P2489/'S. ENERGÍA'!P2488-1</f>
        <v>-0.01293309915</v>
      </c>
      <c r="AF2488" s="1">
        <f>'S. ENERGÍA'!R2489/'S. ENERGÍA'!R2488-1</f>
        <v>-0.007820136852</v>
      </c>
      <c r="AG2488" s="1">
        <f>'S. ENERGÍA'!T2489/'S. ENERGÍA'!T2488-1</f>
        <v>-0.01663366337</v>
      </c>
      <c r="AH2488" s="1">
        <f>SUMPRODUCT(X2488:AG2488,'Ponderaciones e Índices.'!$A$12:$J$12)</f>
        <v>-0.01871650276</v>
      </c>
    </row>
    <row r="2489">
      <c r="A2489" s="1">
        <f>S.FINANCIERO!A2490</f>
        <v>45481</v>
      </c>
      <c r="B2489" s="1">
        <f>S.FINANCIERO!B2490/S.FINANCIERO!B2489-1</f>
        <v>0.006004992915</v>
      </c>
      <c r="C2489" s="1">
        <f>S.FINANCIERO!D2490/S.FINANCIERO!D2489-1</f>
        <v>0.008506113769</v>
      </c>
      <c r="D2489" s="1">
        <f>S.FINANCIERO!F2490/S.FINANCIERO!F2489-1</f>
        <v>0.006746101279</v>
      </c>
      <c r="E2489" s="1">
        <f>S.FINANCIERO!H2490/S.FINANCIERO!H2489-1</f>
        <v>0.001948051948</v>
      </c>
      <c r="F2489" s="1">
        <f>S.FINANCIERO!J2490/S.FINANCIERO!J2489-1</f>
        <v>0.001520450053</v>
      </c>
      <c r="G2489" s="1">
        <f>S.FINANCIERO!L2490/S.FINANCIERO!L2489-1</f>
        <v>0.005461993628</v>
      </c>
      <c r="H2489" s="1">
        <f>S.FINANCIERO!N2490/S.FINANCIERO!N2489-1</f>
        <v>0.005692594711</v>
      </c>
      <c r="I2489" s="1">
        <f>S.FINANCIERO!P2490/S.FINANCIERO!P2489-1</f>
        <v>0.01431323975</v>
      </c>
      <c r="J2489" s="1">
        <f>S.FINANCIERO!R2490/S.FINANCIERO!R2489-1</f>
        <v>0.004946043165</v>
      </c>
      <c r="K2489" s="1">
        <f>S.FINANCIERO!T2490/S.FINANCIERO!T2489-1</f>
        <v>-0.0005050505051</v>
      </c>
      <c r="L2489" s="1">
        <f>SUMPRODUCT(B2489:K2489, 'Ponderaciones e Índices.'!$A$4:$J$4)</f>
        <v>0.006429620408</v>
      </c>
      <c r="M2489" s="1">
        <f>'S. MATERIALES'!B2490/'S. MATERIALES'!B2489-1</f>
        <v>-0.00252312868</v>
      </c>
      <c r="N2489" s="3">
        <f>'S. MATERIALES'!D2490/'S. MATERIALES'!D2489-1</f>
        <v>0.002522598276</v>
      </c>
      <c r="O2489" s="1">
        <f>'S. MATERIALES'!F2490/'S. MATERIALES'!F2489-1</f>
        <v>0.05286216286</v>
      </c>
      <c r="P2489" s="1">
        <f>'S. MATERIALES'!H2490/'S. MATERIALES'!H2489-1</f>
        <v>0.006969099277</v>
      </c>
      <c r="Q2489" s="1">
        <f>'S. MATERIALES'!J2490/'S. MATERIALES'!J2489-1</f>
        <v>-0.007587433314</v>
      </c>
      <c r="R2489" s="1">
        <f>'S. MATERIALES'!L2490/'S. MATERIALES'!L2489-1</f>
        <v>-0.03185917952</v>
      </c>
      <c r="S2489" s="1">
        <f>'S. MATERIALES'!N2490/'S. MATERIALES'!N2489-1</f>
        <v>0.01473136915</v>
      </c>
      <c r="T2489" s="1">
        <f>'S. MATERIALES'!P2490/'S. MATERIALES'!P2489-1</f>
        <v>-0.04636459431</v>
      </c>
      <c r="U2489" s="1">
        <f>'S. MATERIALES'!R2490/'S. MATERIALES'!R2489-1</f>
        <v>-0.009398496241</v>
      </c>
      <c r="V2489" s="1">
        <f>'S. MATERIALES'!T2490/'S. MATERIALES'!T2489-1</f>
        <v>0.00272851296</v>
      </c>
      <c r="W2489" s="1">
        <f>SUMPRODUCT(M2489:V2489,'Ponderaciones e Índices.'!$A$8:$J$8)</f>
        <v>-0.01031461844</v>
      </c>
      <c r="X2489" s="1">
        <f>'S. ENERGÍA'!B2490/'S. ENERGÍA'!B2489-1</f>
        <v>0.004467754468</v>
      </c>
      <c r="Y2489" s="1">
        <f>'S. ENERGÍA'!D2490/'S. ENERGÍA'!D2489-1</f>
        <v>0.0004077471967</v>
      </c>
      <c r="Z2489" s="1">
        <f>'S. ENERGÍA'!F2490/'S. ENERGÍA'!F2489-1</f>
        <v>-0.004949474118</v>
      </c>
      <c r="AA2489" s="1">
        <f>'S. ENERGÍA'!H2490/'S. ENERGÍA'!H2489-1</f>
        <v>-0.00969767937</v>
      </c>
      <c r="AB2489" s="1">
        <f>'S. ENERGÍA'!J2490/'S. ENERGÍA'!J2489-1</f>
        <v>-0.003360716953</v>
      </c>
      <c r="AC2489" s="1">
        <f>'S. ENERGÍA'!L2490/'S. ENERGÍA'!L2489-1</f>
        <v>-0.003632866759</v>
      </c>
      <c r="AD2489" s="1">
        <f>'S. ENERGÍA'!N2490/'S. ENERGÍA'!N2489-1</f>
        <v>-0.005480524564</v>
      </c>
      <c r="AE2489" s="1">
        <f>'S. ENERGÍA'!P2490/'S. ENERGÍA'!P2489-1</f>
        <v>0.0006470397929</v>
      </c>
      <c r="AF2489" s="1">
        <f>'S. ENERGÍA'!R2490/'S. ENERGÍA'!R2489-1</f>
        <v>0</v>
      </c>
      <c r="AG2489" s="1">
        <f>'S. ENERGÍA'!T2490/'S. ENERGÍA'!T2489-1</f>
        <v>-0.002013693113</v>
      </c>
      <c r="AH2489" s="1">
        <f>SUMPRODUCT(X2489:AG2489,'Ponderaciones e Índices.'!$A$12:$J$12)</f>
        <v>-0.0008665966785</v>
      </c>
    </row>
    <row r="2490">
      <c r="A2490" s="1">
        <f>S.FINANCIERO!A2491</f>
        <v>45482</v>
      </c>
      <c r="B2490" s="1">
        <f>S.FINANCIERO!B2491/S.FINANCIERO!B2490-1</f>
        <v>0.002280348759</v>
      </c>
      <c r="C2490" s="1">
        <f>S.FINANCIERO!D2491/S.FINANCIERO!D2490-1</f>
        <v>0.003294675804</v>
      </c>
      <c r="D2490" s="1">
        <f>S.FINANCIERO!F2491/S.FINANCIERO!F2490-1</f>
        <v>0.003480985119</v>
      </c>
      <c r="E2490" s="1">
        <f>S.FINANCIERO!H2491/S.FINANCIERO!H2490-1</f>
        <v>0.009559300065</v>
      </c>
      <c r="F2490" s="1">
        <f>S.FINANCIERO!J2491/S.FINANCIERO!J2490-1</f>
        <v>0.004706239563</v>
      </c>
      <c r="G2490" s="1">
        <f>S.FINANCIERO!L2491/S.FINANCIERO!L2490-1</f>
        <v>0.01511996378</v>
      </c>
      <c r="H2490" s="1">
        <f>S.FINANCIERO!N2491/S.FINANCIERO!N2490-1</f>
        <v>0.006174951823</v>
      </c>
      <c r="I2490" s="1">
        <f>S.FINANCIERO!P2491/S.FINANCIERO!P2490-1</f>
        <v>-0.002985074627</v>
      </c>
      <c r="J2490" s="1">
        <f>S.FINANCIERO!R2491/S.FINANCIERO!R2490-1</f>
        <v>-0.0008948545861</v>
      </c>
      <c r="K2490" s="1">
        <f>S.FINANCIERO!T2491/S.FINANCIERO!T2490-1</f>
        <v>0.00252652855</v>
      </c>
      <c r="L2490" s="1">
        <f>SUMPRODUCT(B2490:K2490, 'Ponderaciones e Índices.'!$A$4:$J$4)</f>
        <v>0.004037433292</v>
      </c>
      <c r="M2490" s="1">
        <f>'S. MATERIALES'!B2491/'S. MATERIALES'!B2490-1</f>
        <v>0.002951096121</v>
      </c>
      <c r="N2490" s="3">
        <f>'S. MATERIALES'!D2491/'S. MATERIALES'!D2490-1</f>
        <v>0.003669532397</v>
      </c>
      <c r="O2490" s="1">
        <f>'S. MATERIALES'!F2491/'S. MATERIALES'!F2490-1</f>
        <v>0.004108150802</v>
      </c>
      <c r="P2490" s="1">
        <f>'S. MATERIALES'!H2491/'S. MATERIALES'!H2490-1</f>
        <v>-0.001697571167</v>
      </c>
      <c r="Q2490" s="1">
        <f>'S. MATERIALES'!J2491/'S. MATERIALES'!J2490-1</f>
        <v>-0.0008362202843</v>
      </c>
      <c r="R2490" s="1">
        <f>'S. MATERIALES'!L2491/'S. MATERIALES'!L2490-1</f>
        <v>-0.01066867017</v>
      </c>
      <c r="S2490" s="1">
        <f>'S. MATERIALES'!N2491/'S. MATERIALES'!N2490-1</f>
        <v>0.000853970965</v>
      </c>
      <c r="T2490" s="1">
        <f>'S. MATERIALES'!P2491/'S. MATERIALES'!P2490-1</f>
        <v>-0.01657458564</v>
      </c>
      <c r="U2490" s="1">
        <f>'S. MATERIALES'!R2491/'S. MATERIALES'!R2490-1</f>
        <v>0.006325110689</v>
      </c>
      <c r="V2490" s="1">
        <f>'S. MATERIALES'!T2491/'S. MATERIALES'!T2490-1</f>
        <v>-0.002040816327</v>
      </c>
      <c r="W2490" s="1">
        <f>SUMPRODUCT(M2490:V2490,'Ponderaciones e Índices.'!$A$8:$J$8)</f>
        <v>-0.001602999749</v>
      </c>
      <c r="X2490" s="1">
        <f>'S. ENERGÍA'!B2491/'S. ENERGÍA'!B2490-1</f>
        <v>-0.01198994392</v>
      </c>
      <c r="Y2490" s="1">
        <f>'S. ENERGÍA'!D2491/'S. ENERGÍA'!D2490-1</f>
        <v>-0.01508049725</v>
      </c>
      <c r="Z2490" s="1">
        <f>'S. ENERGÍA'!F2491/'S. ENERGÍA'!F2490-1</f>
        <v>-0.000621761658</v>
      </c>
      <c r="AA2490" s="1">
        <f>'S. ENERGÍA'!H2491/'S. ENERGÍA'!H2490-1</f>
        <v>0.000980339464</v>
      </c>
      <c r="AB2490" s="1">
        <f>'S. ENERGÍA'!J2491/'S. ENERGÍA'!J2490-1</f>
        <v>-0.01611090296</v>
      </c>
      <c r="AC2490" s="1">
        <f>'S. ENERGÍA'!L2491/'S. ENERGÍA'!L2490-1</f>
        <v>-0.01136729223</v>
      </c>
      <c r="AD2490" s="1">
        <f>'S. ENERGÍA'!N2491/'S. ENERGÍA'!N2490-1</f>
        <v>-0.001968116512</v>
      </c>
      <c r="AE2490" s="1">
        <f>'S. ENERGÍA'!P2491/'S. ENERGÍA'!P2490-1</f>
        <v>-0.01762043324</v>
      </c>
      <c r="AF2490" s="1">
        <f>'S. ENERGÍA'!R2491/'S. ENERGÍA'!R2490-1</f>
        <v>-0.01674876847</v>
      </c>
      <c r="AG2490" s="1">
        <f>'S. ENERGÍA'!T2491/'S. ENERGÍA'!T2490-1</f>
        <v>-0.03268765133</v>
      </c>
      <c r="AH2490" s="1">
        <f>SUMPRODUCT(X2490:AG2490,'Ponderaciones e Índices.'!$A$12:$J$12)</f>
        <v>-0.01330969537</v>
      </c>
    </row>
    <row r="2491">
      <c r="A2491" s="1">
        <f>S.FINANCIERO!A2492</f>
        <v>45483</v>
      </c>
      <c r="B2491" s="1">
        <f>S.FINANCIERO!B2492/S.FINANCIERO!B2491-1</f>
        <v>0.009502141328</v>
      </c>
      <c r="C2491" s="1">
        <f>S.FINANCIERO!D2492/S.FINANCIERO!D2491-1</f>
        <v>-0.001707605412</v>
      </c>
      <c r="D2491" s="1">
        <f>S.FINANCIERO!F2492/S.FINANCIERO!F2491-1</f>
        <v>0.007631601769</v>
      </c>
      <c r="E2491" s="1">
        <f>S.FINANCIERO!H2492/S.FINANCIERO!H2491-1</f>
        <v>0.012357567</v>
      </c>
      <c r="F2491" s="1">
        <f>S.FINANCIERO!J2492/S.FINANCIERO!J2491-1</f>
        <v>0.008763977032</v>
      </c>
      <c r="G2491" s="1">
        <f>S.FINANCIERO!L2492/S.FINANCIERO!L2491-1</f>
        <v>0.01114876918</v>
      </c>
      <c r="H2491" s="1">
        <f>S.FINANCIERO!N2492/S.FINANCIERO!N2491-1</f>
        <v>0.02352538056</v>
      </c>
      <c r="I2491" s="1">
        <f>S.FINANCIERO!P2492/S.FINANCIERO!P2491-1</f>
        <v>0.007348938487</v>
      </c>
      <c r="J2491" s="1">
        <f>S.FINANCIERO!R2492/S.FINANCIERO!R2491-1</f>
        <v>0.01224063293</v>
      </c>
      <c r="K2491" s="1">
        <f>S.FINANCIERO!T2492/S.FINANCIERO!T2491-1</f>
        <v>0.0007560483871</v>
      </c>
      <c r="L2491" s="1">
        <f>SUMPRODUCT(B2491:K2491, 'Ponderaciones e Índices.'!$A$4:$J$4)</f>
        <v>0.008840130103</v>
      </c>
      <c r="M2491" s="1">
        <f>'S. MATERIALES'!B2492/'S. MATERIALES'!B2491-1</f>
        <v>0.0193358554</v>
      </c>
      <c r="N2491" s="3">
        <f>'S. MATERIALES'!D2492/'S. MATERIALES'!D2491-1</f>
        <v>0.04241094746</v>
      </c>
      <c r="O2491" s="1">
        <f>'S. MATERIALES'!F2492/'S. MATERIALES'!F2491-1</f>
        <v>0.02499892081</v>
      </c>
      <c r="P2491" s="1">
        <f>'S. MATERIALES'!H2492/'S. MATERIALES'!H2491-1</f>
        <v>0.03911052976</v>
      </c>
      <c r="Q2491" s="1">
        <f>'S. MATERIALES'!J2492/'S. MATERIALES'!J2491-1</f>
        <v>0.02301530368</v>
      </c>
      <c r="R2491" s="1">
        <f>'S. MATERIALES'!L2492/'S. MATERIALES'!L2491-1</f>
        <v>0.02733900365</v>
      </c>
      <c r="S2491" s="1">
        <f>'S. MATERIALES'!N2492/'S. MATERIALES'!N2491-1</f>
        <v>0.03839590444</v>
      </c>
      <c r="T2491" s="1">
        <f>'S. MATERIALES'!P2492/'S. MATERIALES'!P2491-1</f>
        <v>0.02865168539</v>
      </c>
      <c r="U2491" s="1">
        <f>'S. MATERIALES'!R2492/'S. MATERIALES'!R2491-1</f>
        <v>0.008170961659</v>
      </c>
      <c r="V2491" s="1">
        <f>'S. MATERIALES'!T2492/'S. MATERIALES'!T2491-1</f>
        <v>0.05112474438</v>
      </c>
      <c r="W2491" s="1">
        <f>SUMPRODUCT(M2491:V2491,'Ponderaciones e Índices.'!$A$8:$J$8)</f>
        <v>0.02560154617</v>
      </c>
      <c r="X2491" s="1">
        <f>'S. ENERGÍA'!B2492/'S. ENERGÍA'!B2491-1</f>
        <v>0.01037385007</v>
      </c>
      <c r="Y2491" s="1">
        <f>'S. ENERGÍA'!D2492/'S. ENERGÍA'!D2491-1</f>
        <v>0.01531140079</v>
      </c>
      <c r="Z2491" s="1">
        <f>'S. ENERGÍA'!F2492/'S. ENERGÍA'!F2491-1</f>
        <v>0.009954375778</v>
      </c>
      <c r="AA2491" s="1">
        <f>'S. ENERGÍA'!H2492/'S. ENERGÍA'!H2491-1</f>
        <v>0.02484745522</v>
      </c>
      <c r="AB2491" s="1">
        <f>'S. ENERGÍA'!J2492/'S. ENERGÍA'!J2491-1</f>
        <v>0.01904036558</v>
      </c>
      <c r="AC2491" s="1">
        <f>'S. ENERGÍA'!L2492/'S. ENERGÍA'!L2491-1</f>
        <v>0.02104349713</v>
      </c>
      <c r="AD2491" s="1">
        <f>'S. ENERGÍA'!N2492/'S. ENERGÍA'!N2491-1</f>
        <v>0.01005718793</v>
      </c>
      <c r="AE2491" s="1">
        <f>'S. ENERGÍA'!P2492/'S. ENERGÍA'!P2491-1</f>
        <v>0.01201250617</v>
      </c>
      <c r="AF2491" s="1">
        <f>'S. ENERGÍA'!R2492/'S. ENERGÍA'!R2491-1</f>
        <v>0.01503006012</v>
      </c>
      <c r="AG2491" s="1">
        <f>'S. ENERGÍA'!T2492/'S. ENERGÍA'!T2491-1</f>
        <v>-0.0104297038</v>
      </c>
      <c r="AH2491" s="1">
        <f>SUMPRODUCT(X2491:AG2491,'Ponderaciones e Índices.'!$A$12:$J$12)</f>
        <v>0.01360054418</v>
      </c>
    </row>
    <row r="2492">
      <c r="A2492" s="1">
        <f>S.FINANCIERO!A2493</f>
        <v>45484</v>
      </c>
      <c r="B2492" s="1">
        <f>S.FINANCIERO!B2493/S.FINANCIERO!B2492-1</f>
        <v>-0.003314331168</v>
      </c>
      <c r="C2492" s="1">
        <f>S.FINANCIERO!D2493/S.FINANCIERO!D2492-1</f>
        <v>0.009736842105</v>
      </c>
      <c r="D2492" s="1">
        <f>S.FINANCIERO!F2493/S.FINANCIERO!F2492-1</f>
        <v>0.005938548928</v>
      </c>
      <c r="E2492" s="1">
        <f>S.FINANCIERO!H2493/S.FINANCIERO!H2492-1</f>
        <v>0.01268230818</v>
      </c>
      <c r="F2492" s="1">
        <f>S.FINANCIERO!J2493/S.FINANCIERO!J2492-1</f>
        <v>0.007339724386</v>
      </c>
      <c r="G2492" s="1">
        <f>S.FINANCIERO!L2493/S.FINANCIERO!L2492-1</f>
        <v>-0.003087236482</v>
      </c>
      <c r="H2492" s="1">
        <f>S.FINANCIERO!N2493/S.FINANCIERO!N2492-1</f>
        <v>0.02065121531</v>
      </c>
      <c r="I2492" s="1">
        <f>S.FINANCIERO!P2493/S.FINANCIERO!P2492-1</f>
        <v>0.002431775196</v>
      </c>
      <c r="J2492" s="1">
        <f>S.FINANCIERO!R2493/S.FINANCIERO!R2492-1</f>
        <v>0.006341247604</v>
      </c>
      <c r="K2492" s="1">
        <f>S.FINANCIERO!T2493/S.FINANCIERO!T2492-1</f>
        <v>-0.0002518257366</v>
      </c>
      <c r="L2492" s="1">
        <f>SUMPRODUCT(B2492:K2492, 'Ponderaciones e Índices.'!$A$4:$J$4)</f>
        <v>0.006642272489</v>
      </c>
      <c r="M2492" s="1">
        <f>'S. MATERIALES'!B2493/'S. MATERIALES'!B2492-1</f>
        <v>0.02020618557</v>
      </c>
      <c r="N2492" s="3">
        <f>'S. MATERIALES'!D2493/'S. MATERIALES'!D2492-1</f>
        <v>0.01964124662</v>
      </c>
      <c r="O2492" s="1">
        <f>'S. MATERIALES'!F2493/'S. MATERIALES'!F2492-1</f>
        <v>0.02838077501</v>
      </c>
      <c r="P2492" s="1">
        <f>'S. MATERIALES'!H2493/'S. MATERIALES'!H2492-1</f>
        <v>0.01724572004</v>
      </c>
      <c r="Q2492" s="1">
        <f>'S. MATERIALES'!J2493/'S. MATERIALES'!J2492-1</f>
        <v>0.01530999825</v>
      </c>
      <c r="R2492" s="1">
        <f>'S. MATERIALES'!L2493/'S. MATERIALES'!L2492-1</f>
        <v>-0.002069781195</v>
      </c>
      <c r="S2492" s="1">
        <f>'S. MATERIALES'!N2493/'S. MATERIALES'!N2492-1</f>
        <v>0.02958093673</v>
      </c>
      <c r="T2492" s="1">
        <f>'S. MATERIALES'!P2493/'S. MATERIALES'!P2492-1</f>
        <v>0.01966138722</v>
      </c>
      <c r="U2492" s="1">
        <f>'S. MATERIALES'!R2493/'S. MATERIALES'!R2492-1</f>
        <v>-0.01683291771</v>
      </c>
      <c r="V2492" s="1">
        <f>'S. MATERIALES'!T2493/'S. MATERIALES'!T2492-1</f>
        <v>0.06095979248</v>
      </c>
      <c r="W2492" s="1">
        <f>SUMPRODUCT(M2492:V2492,'Ponderaciones e Índices.'!$A$8:$J$8)</f>
        <v>0.01107711808</v>
      </c>
      <c r="X2492" s="1">
        <f>'S. ENERGÍA'!B2493/'S. ENERGÍA'!B2492-1</f>
        <v>0.009298721426</v>
      </c>
      <c r="Y2492" s="1">
        <f>'S. ENERGÍA'!D2493/'S. ENERGÍA'!D2492-1</f>
        <v>0.01609944977</v>
      </c>
      <c r="Z2492" s="1">
        <f>'S. ENERGÍA'!F2493/'S. ENERGÍA'!F2492-1</f>
        <v>-0.001848049281</v>
      </c>
      <c r="AA2492" s="1">
        <f>'S. ENERGÍA'!H2493/'S. ENERGÍA'!H2492-1</f>
        <v>0.01145503699</v>
      </c>
      <c r="AB2492" s="1">
        <f>'S. ENERGÍA'!J2493/'S. ENERGÍA'!J2492-1</f>
        <v>0.01233183857</v>
      </c>
      <c r="AC2492" s="1">
        <f>'S. ENERGÍA'!L2493/'S. ENERGÍA'!L2492-1</f>
        <v>0.0154042282</v>
      </c>
      <c r="AD2492" s="1">
        <f>'S. ENERGÍA'!N2493/'S. ENERGÍA'!N2492-1</f>
        <v>-0.001561889887</v>
      </c>
      <c r="AE2492" s="1">
        <f>'S. ENERGÍA'!P2493/'S. ENERGÍA'!P2492-1</f>
        <v>0.005691056911</v>
      </c>
      <c r="AF2492" s="1">
        <f>'S. ENERGÍA'!R2493/'S. ENERGÍA'!R2492-1</f>
        <v>0.01382033564</v>
      </c>
      <c r="AG2492" s="1">
        <f>'S. ENERGÍA'!T2493/'S. ENERGÍA'!T2492-1</f>
        <v>0.009274873524</v>
      </c>
      <c r="AH2492" s="1">
        <f>SUMPRODUCT(X2492:AG2492,'Ponderaciones e Índices.'!$A$12:$J$12)</f>
        <v>0.01153861434</v>
      </c>
    </row>
    <row r="2493">
      <c r="A2493" s="1">
        <f>S.FINANCIERO!A2494</f>
        <v>45485</v>
      </c>
      <c r="B2493" s="1">
        <f>S.FINANCIERO!B2494/S.FINANCIERO!B2493-1</f>
        <v>0.008113860069</v>
      </c>
      <c r="C2493" s="1">
        <f>S.FINANCIERO!D2494/S.FINANCIERO!D2493-1</f>
        <v>0.008209538702</v>
      </c>
      <c r="D2493" s="1">
        <f>S.FINANCIERO!F2494/S.FINANCIERO!F2493-1</f>
        <v>0.01035249829</v>
      </c>
      <c r="E2493" s="1">
        <f>S.FINANCIERO!H2494/S.FINANCIERO!H2493-1</f>
        <v>0.004383218535</v>
      </c>
      <c r="F2493" s="1">
        <f>S.FINANCIERO!J2494/S.FINANCIERO!J2493-1</f>
        <v>-0.003866171004</v>
      </c>
      <c r="G2493" s="1">
        <f>S.FINANCIERO!L2494/S.FINANCIERO!L2493-1</f>
        <v>0.005574234649</v>
      </c>
      <c r="H2493" s="1">
        <f>S.FINANCIERO!N2494/S.FINANCIERO!N2493-1</f>
        <v>0.02366271513</v>
      </c>
      <c r="I2493" s="1">
        <f>S.FINANCIERO!P2494/S.FINANCIERO!P2493-1</f>
        <v>-0.00269541779</v>
      </c>
      <c r="J2493" s="1">
        <f>S.FINANCIERO!R2494/S.FINANCIERO!R2493-1</f>
        <v>0.003663540445</v>
      </c>
      <c r="K2493" s="1">
        <f>S.FINANCIERO!T2494/S.FINANCIERO!T2493-1</f>
        <v>0.009319899244</v>
      </c>
      <c r="L2493" s="1">
        <f>SUMPRODUCT(B2493:K2493, 'Ponderaciones e Índices.'!$A$4:$J$4)</f>
        <v>0.005997061364</v>
      </c>
      <c r="M2493" s="1">
        <f>'S. MATERIALES'!B2494/'S. MATERIALES'!B2493-1</f>
        <v>0.02061438965</v>
      </c>
      <c r="N2493" s="3">
        <f>'S. MATERIALES'!D2494/'S. MATERIALES'!D2493-1</f>
        <v>0.006388206388</v>
      </c>
      <c r="O2493" s="1">
        <f>'S. MATERIALES'!F2494/'S. MATERIALES'!F2493-1</f>
        <v>0.01164420338</v>
      </c>
      <c r="P2493" s="1">
        <f>'S. MATERIALES'!H2494/'S. MATERIALES'!H2493-1</f>
        <v>0.00494988244</v>
      </c>
      <c r="Q2493" s="1">
        <f>'S. MATERIALES'!J2494/'S. MATERIALES'!J2493-1</f>
        <v>0.0130647482</v>
      </c>
      <c r="R2493" s="1">
        <f>'S. MATERIALES'!L2494/'S. MATERIALES'!L2493-1</f>
        <v>0.02503703704</v>
      </c>
      <c r="S2493" s="1">
        <f>'S. MATERIALES'!N2494/'S. MATERIALES'!N2493-1</f>
        <v>0.001596169194</v>
      </c>
      <c r="T2493" s="1">
        <f>'S. MATERIALES'!P2494/'S. MATERIALES'!P2493-1</f>
        <v>0.02463845742</v>
      </c>
      <c r="U2493" s="1">
        <f>'S. MATERIALES'!R2494/'S. MATERIALES'!R2493-1</f>
        <v>0.01838934686</v>
      </c>
      <c r="V2493" s="1">
        <f>'S. MATERIALES'!T2494/'S. MATERIALES'!T2493-1</f>
        <v>-0.01161369193</v>
      </c>
      <c r="W2493" s="1">
        <f>SUMPRODUCT(M2493:V2493,'Ponderaciones e Índices.'!$A$8:$J$8)</f>
        <v>0.01545643597</v>
      </c>
      <c r="X2493" s="1">
        <f>'S. ENERGÍA'!B2494/'S. ENERGÍA'!B2493-1</f>
        <v>0.001535508637</v>
      </c>
      <c r="Y2493" s="1">
        <f>'S. ENERGÍA'!D2494/'S. ENERGÍA'!D2493-1</f>
        <v>-0.0174488568</v>
      </c>
      <c r="Z2493" s="1">
        <f>'S. ENERGÍA'!F2494/'S. ENERGÍA'!F2493-1</f>
        <v>0.01296029624</v>
      </c>
      <c r="AA2493" s="1">
        <f>'S. ENERGÍA'!H2494/'S. ENERGÍA'!H2493-1</f>
        <v>0.003586553842</v>
      </c>
      <c r="AB2493" s="1">
        <f>'S. ENERGÍA'!J2494/'S. ENERGÍA'!J2493-1</f>
        <v>0.002214839424</v>
      </c>
      <c r="AC2493" s="1">
        <f>'S. ENERGÍA'!L2494/'S. ENERGÍA'!L2493-1</f>
        <v>0.004080351538</v>
      </c>
      <c r="AD2493" s="1">
        <f>'S. ENERGÍA'!N2494/'S. ENERGÍA'!N2493-1</f>
        <v>0.006843957763</v>
      </c>
      <c r="AE2493" s="1">
        <f>'S. ENERGÍA'!P2494/'S. ENERGÍA'!P2493-1</f>
        <v>-0.0004850444624</v>
      </c>
      <c r="AF2493" s="1">
        <f>'S. ENERGÍA'!R2494/'S. ENERGÍA'!R2493-1</f>
        <v>-0.002921129503</v>
      </c>
      <c r="AG2493" s="1">
        <f>'S. ENERGÍA'!T2494/'S. ENERGÍA'!T2493-1</f>
        <v>-0.002506265664</v>
      </c>
      <c r="AH2493" s="1">
        <f>SUMPRODUCT(X2493:AG2493,'Ponderaciones e Índices.'!$A$12:$J$12)</f>
        <v>-0.004473692554</v>
      </c>
    </row>
    <row r="2494">
      <c r="A2494" s="1">
        <f>S.FINANCIERO!A2495</f>
        <v>45488</v>
      </c>
      <c r="B2494" s="1">
        <f>S.FINANCIERO!B2495/S.FINANCIERO!B2494-1</f>
        <v>-0.0004618023486</v>
      </c>
      <c r="C2494" s="1">
        <f>S.FINANCIERO!D2495/S.FINANCIERO!D2494-1</f>
        <v>0.01176166473</v>
      </c>
      <c r="D2494" s="1">
        <f>S.FINANCIERO!F2495/S.FINANCIERO!F2494-1</f>
        <v>0.004318739944</v>
      </c>
      <c r="E2494" s="1">
        <f>S.FINANCIERO!H2495/S.FINANCIERO!H2494-1</f>
        <v>0.004831670823</v>
      </c>
      <c r="F2494" s="1">
        <f>S.FINANCIERO!J2495/S.FINANCIERO!J2494-1</f>
        <v>0.01791312136</v>
      </c>
      <c r="G2494" s="1">
        <f>S.FINANCIERO!L2495/S.FINANCIERO!L2494-1</f>
        <v>-0.006775186978</v>
      </c>
      <c r="H2494" s="1">
        <f>S.FINANCIERO!N2495/S.FINANCIERO!N2494-1</f>
        <v>0.00462219034</v>
      </c>
      <c r="I2494" s="1">
        <f>S.FINANCIERO!P2495/S.FINANCIERO!P2494-1</f>
        <v>0.001081081081</v>
      </c>
      <c r="J2494" s="1">
        <f>S.FINANCIERO!R2495/S.FINANCIERO!R2494-1</f>
        <v>0.007592349248</v>
      </c>
      <c r="K2494" s="1">
        <f>S.FINANCIERO!T2495/S.FINANCIERO!T2494-1</f>
        <v>0.0002495632643</v>
      </c>
      <c r="L2494" s="1">
        <f>SUMPRODUCT(B2494:K2494, 'Ponderaciones e Índices.'!$A$4:$J$4)</f>
        <v>0.005602277952</v>
      </c>
      <c r="M2494" s="1">
        <f>'S. MATERIALES'!B2495/'S. MATERIALES'!B2494-1</f>
        <v>-0.005148514851</v>
      </c>
      <c r="N2494" s="3">
        <f>'S. MATERIALES'!D2495/'S. MATERIALES'!D2494-1</f>
        <v>-0.00166015625</v>
      </c>
      <c r="O2494" s="1">
        <f>'S. MATERIALES'!F2495/'S. MATERIALES'!F2494-1</f>
        <v>-0.01491959969</v>
      </c>
      <c r="P2494" s="1">
        <f>'S. MATERIALES'!H2495/'S. MATERIALES'!H2494-1</f>
        <v>0.001723925625</v>
      </c>
      <c r="Q2494" s="1">
        <f>'S. MATERIALES'!J2495/'S. MATERIALES'!J2494-1</f>
        <v>-0.01056698102</v>
      </c>
      <c r="R2494" s="1">
        <f>'S. MATERIALES'!L2495/'S. MATERIALES'!L2494-1</f>
        <v>-0.0115623645</v>
      </c>
      <c r="S2494" s="1">
        <f>'S. MATERIALES'!N2495/'S. MATERIALES'!N2494-1</f>
        <v>-0.004780876494</v>
      </c>
      <c r="T2494" s="1">
        <f>'S. MATERIALES'!P2495/'S. MATERIALES'!P2494-1</f>
        <v>-0.03972817564</v>
      </c>
      <c r="U2494" s="1">
        <f>'S. MATERIALES'!R2495/'S. MATERIALES'!R2494-1</f>
        <v>-0.02117061021</v>
      </c>
      <c r="V2494" s="1">
        <f>'S. MATERIALES'!T2495/'S. MATERIALES'!T2494-1</f>
        <v>-0.01886209029</v>
      </c>
      <c r="W2494" s="1">
        <f>SUMPRODUCT(M2494:V2494,'Ponderaciones e Índices.'!$A$8:$J$8)</f>
        <v>-0.01433408157</v>
      </c>
      <c r="X2494" s="1">
        <f>'S. ENERGÍA'!B2495/'S. ENERGÍA'!B2494-1</f>
        <v>0.01820620928</v>
      </c>
      <c r="Y2494" s="1">
        <f>'S. ENERGÍA'!D2495/'S. ENERGÍA'!D2494-1</f>
        <v>0.02327005511</v>
      </c>
      <c r="Z2494" s="1">
        <f>'S. ENERGÍA'!F2495/'S. ENERGÍA'!F2494-1</f>
        <v>-0.007311129163</v>
      </c>
      <c r="AA2494" s="1">
        <f>'S. ENERGÍA'!H2495/'S. ENERGÍA'!H2494-1</f>
        <v>0.006959598817</v>
      </c>
      <c r="AB2494" s="1">
        <f>'S. ENERGÍA'!J2495/'S. ENERGÍA'!J2494-1</f>
        <v>0.04162062615</v>
      </c>
      <c r="AC2494" s="1">
        <f>'S. ENERGÍA'!L2495/'S. ENERGÍA'!L2494-1</f>
        <v>0.0197978535</v>
      </c>
      <c r="AD2494" s="1">
        <f>'S. ENERGÍA'!N2495/'S. ENERGÍA'!N2494-1</f>
        <v>-0.003301611963</v>
      </c>
      <c r="AE2494" s="1">
        <f>'S. ENERGÍA'!P2495/'S. ENERGÍA'!P2494-1</f>
        <v>-0.002588159172</v>
      </c>
      <c r="AF2494" s="1">
        <f>'S. ENERGÍA'!R2495/'S. ENERGÍA'!R2494-1</f>
        <v>0.0078125</v>
      </c>
      <c r="AG2494" s="1">
        <f>'S. ENERGÍA'!T2495/'S. ENERGÍA'!T2494-1</f>
        <v>0.002931323283</v>
      </c>
      <c r="AH2494" s="1">
        <f>SUMPRODUCT(X2494:AG2494,'Ponderaciones e Índices.'!$A$12:$J$12)</f>
        <v>0.01662543821</v>
      </c>
    </row>
    <row r="2495">
      <c r="A2495" s="1">
        <f>S.FINANCIERO!A2496</f>
        <v>45489</v>
      </c>
      <c r="B2495" s="1">
        <f>S.FINANCIERO!B2496/S.FINANCIERO!B2495-1</f>
        <v>-0.002706092007</v>
      </c>
      <c r="C2495" s="1">
        <f>S.FINANCIERO!D2496/S.FINANCIERO!D2495-1</f>
        <v>0.01967296883</v>
      </c>
      <c r="D2495" s="1">
        <f>S.FINANCIERO!F2496/S.FINANCIERO!F2495-1</f>
        <v>0.01146711636</v>
      </c>
      <c r="E2495" s="1">
        <f>S.FINANCIERO!H2496/S.FINANCIERO!H2495-1</f>
        <v>0.01644175586</v>
      </c>
      <c r="F2495" s="1">
        <f>S.FINANCIERO!J2496/S.FINANCIERO!J2495-1</f>
        <v>0.00718580437</v>
      </c>
      <c r="G2495" s="1">
        <f>S.FINANCIERO!L2496/S.FINANCIERO!L2495-1</f>
        <v>-0.01532600992</v>
      </c>
      <c r="H2495" s="1">
        <f>S.FINANCIERO!N2496/S.FINANCIERO!N2495-1</f>
        <v>0.02808634409</v>
      </c>
      <c r="I2495" s="1">
        <f>S.FINANCIERO!P2496/S.FINANCIERO!P2495-1</f>
        <v>-0.01295896328</v>
      </c>
      <c r="J2495" s="1">
        <f>S.FINANCIERO!R2496/S.FINANCIERO!R2495-1</f>
        <v>0.005941167947</v>
      </c>
      <c r="K2495" s="1">
        <f>S.FINANCIERO!T2496/S.FINANCIERO!T2495-1</f>
        <v>0.02295409182</v>
      </c>
      <c r="L2495" s="1">
        <f>SUMPRODUCT(B2495:K2495, 'Ponderaciones e Índices.'!$A$4:$J$4)</f>
        <v>0.007383088283</v>
      </c>
      <c r="M2495" s="1">
        <f>'S. MATERIALES'!B2496/'S. MATERIALES'!B2495-1</f>
        <v>0.04777070064</v>
      </c>
      <c r="N2495" s="3">
        <f>'S. MATERIALES'!D2496/'S. MATERIALES'!D2495-1</f>
        <v>0.02259610682</v>
      </c>
      <c r="O2495" s="1">
        <f>'S. MATERIALES'!F2496/'S. MATERIALES'!F2495-1</f>
        <v>0.01514556546</v>
      </c>
      <c r="P2495" s="1">
        <f>'S. MATERIALES'!H2496/'S. MATERIALES'!H2495-1</f>
        <v>0.04437615243</v>
      </c>
      <c r="Q2495" s="1">
        <f>'S. MATERIALES'!J2496/'S. MATERIALES'!J2495-1</f>
        <v>0.02853697749</v>
      </c>
      <c r="R2495" s="1">
        <f>'S. MATERIALES'!L2496/'S. MATERIALES'!L2495-1</f>
        <v>-0.004240386021</v>
      </c>
      <c r="S2495" s="1">
        <f>'S. MATERIALES'!N2496/'S. MATERIALES'!N2495-1</f>
        <v>0.02081665332</v>
      </c>
      <c r="T2495" s="1">
        <f>'S. MATERIALES'!P2496/'S. MATERIALES'!P2495-1</f>
        <v>-0.03483941208</v>
      </c>
      <c r="U2495" s="1">
        <f>'S. MATERIALES'!R2496/'S. MATERIALES'!R2495-1</f>
        <v>-0.01590330789</v>
      </c>
      <c r="V2495" s="1">
        <f>'S. MATERIALES'!T2496/'S. MATERIALES'!T2495-1</f>
        <v>0.04223132682</v>
      </c>
      <c r="W2495" s="1">
        <f>SUMPRODUCT(M2495:V2495,'Ponderaciones e Índices.'!$A$8:$J$8)</f>
        <v>0.008356650476</v>
      </c>
      <c r="X2495" s="1">
        <f>'S. ENERGÍA'!B2496/'S. ENERGÍA'!B2495-1</f>
        <v>-0.01185770751</v>
      </c>
      <c r="Y2495" s="1">
        <f>'S. ENERGÍA'!D2496/'S. ENERGÍA'!D2495-1</f>
        <v>-0.02154398564</v>
      </c>
      <c r="Z2495" s="1">
        <f>'S. ENERGÍA'!F2496/'S. ENERGÍA'!F2495-1</f>
        <v>0.006955810147</v>
      </c>
      <c r="AA2495" s="1">
        <f>'S. ENERGÍA'!H2496/'S. ENERGÍA'!H2495-1</f>
        <v>0.01979751424</v>
      </c>
      <c r="AB2495" s="1">
        <f>'S. ENERGÍA'!J2496/'S. ENERGÍA'!J2495-1</f>
        <v>-0.01343705799</v>
      </c>
      <c r="AC2495" s="1">
        <f>'S. ENERGÍA'!L2496/'S. ENERGÍA'!L2495-1</f>
        <v>-0.01297639726</v>
      </c>
      <c r="AD2495" s="1">
        <f>'S. ENERGÍA'!N2496/'S. ENERGÍA'!N2495-1</f>
        <v>0.0007794232268</v>
      </c>
      <c r="AE2495" s="1">
        <f>'S. ENERGÍA'!P2496/'S. ENERGÍA'!P2495-1</f>
        <v>-0.00762244567</v>
      </c>
      <c r="AF2495" s="1">
        <f>'S. ENERGÍA'!R2496/'S. ENERGÍA'!R2495-1</f>
        <v>-0.003875968992</v>
      </c>
      <c r="AG2495" s="1">
        <f>'S. ENERGÍA'!T2496/'S. ENERGÍA'!T2495-1</f>
        <v>-0.008350730689</v>
      </c>
      <c r="AH2495" s="1">
        <f>SUMPRODUCT(X2495:AG2495,'Ponderaciones e Índices.'!$A$12:$J$12)</f>
        <v>-0.01036943403</v>
      </c>
    </row>
    <row r="2496">
      <c r="A2496" s="1">
        <f>S.FINANCIERO!A2497</f>
        <v>45490</v>
      </c>
      <c r="B2496" s="1">
        <f>S.FINANCIERO!B2497/S.FINANCIERO!B2496-1</f>
        <v>0.01469225678</v>
      </c>
      <c r="C2496" s="1">
        <f>S.FINANCIERO!D2497/S.FINANCIERO!D2496-1</f>
        <v>0.002129792032</v>
      </c>
      <c r="D2496" s="1">
        <f>S.FINANCIERO!F2497/S.FINANCIERO!F2496-1</f>
        <v>-0.0045015005</v>
      </c>
      <c r="E2496" s="1">
        <f>S.FINANCIERO!H2497/S.FINANCIERO!H2496-1</f>
        <v>-0.01052952846</v>
      </c>
      <c r="F2496" s="1">
        <f>S.FINANCIERO!J2497/S.FINANCIERO!J2496-1</f>
        <v>-0.003640069889</v>
      </c>
      <c r="G2496" s="1">
        <f>S.FINANCIERO!L2497/S.FINANCIERO!L2496-1</f>
        <v>0.003058929375</v>
      </c>
      <c r="H2496" s="1">
        <f>S.FINANCIERO!N2497/S.FINANCIERO!N2496-1</f>
        <v>-0.01280985708</v>
      </c>
      <c r="I2496" s="1">
        <f>S.FINANCIERO!P2497/S.FINANCIERO!P2496-1</f>
        <v>-0.009299781182</v>
      </c>
      <c r="J2496" s="1">
        <f>S.FINANCIERO!R2497/S.FINANCIERO!R2496-1</f>
        <v>-0.003025064823</v>
      </c>
      <c r="K2496" s="1">
        <f>S.FINANCIERO!T2497/S.FINANCIERO!T2496-1</f>
        <v>0.01341463415</v>
      </c>
      <c r="L2496" s="1">
        <f>SUMPRODUCT(B2496:K2496, 'Ponderaciones e Índices.'!$A$4:$J$4)</f>
        <v>-0.002106304958</v>
      </c>
      <c r="M2496" s="1">
        <f>'S. MATERIALES'!B2497/'S. MATERIALES'!B2496-1</f>
        <v>-0.01785714286</v>
      </c>
      <c r="N2496" s="3">
        <f>'S. MATERIALES'!D2497/'S. MATERIALES'!D2496-1</f>
        <v>-0.01147885977</v>
      </c>
      <c r="O2496" s="1">
        <f>'S. MATERIALES'!F2497/'S. MATERIALES'!F2496-1</f>
        <v>-0.002132013944</v>
      </c>
      <c r="P2496" s="1">
        <f>'S. MATERIALES'!H2497/'S. MATERIALES'!H2496-1</f>
        <v>-0.01141713748</v>
      </c>
      <c r="Q2496" s="1">
        <f>'S. MATERIALES'!J2497/'S. MATERIALES'!J2496-1</f>
        <v>-0.02545637247</v>
      </c>
      <c r="R2496" s="1">
        <f>'S. MATERIALES'!L2497/'S. MATERIALES'!L2496-1</f>
        <v>-0.0281938326</v>
      </c>
      <c r="S2496" s="1">
        <f>'S. MATERIALES'!N2497/'S. MATERIALES'!N2496-1</f>
        <v>-0.02666666667</v>
      </c>
      <c r="T2496" s="1">
        <f>'S. MATERIALES'!P2497/'S. MATERIALES'!P2496-1</f>
        <v>-0.02086858432</v>
      </c>
      <c r="U2496" s="1">
        <f>'S. MATERIALES'!R2497/'S. MATERIALES'!R2496-1</f>
        <v>-0.02844214609</v>
      </c>
      <c r="V2496" s="1">
        <f>'S. MATERIALES'!T2497/'S. MATERIALES'!T2496-1</f>
        <v>-0.02419110977</v>
      </c>
      <c r="W2496" s="1">
        <f>SUMPRODUCT(M2496:V2496,'Ponderaciones e Índices.'!$A$8:$J$8)</f>
        <v>-0.02287193984</v>
      </c>
      <c r="X2496" s="1">
        <f>'S. ENERGÍA'!B2497/'S. ENERGÍA'!B2496-1</f>
        <v>0.01276190476</v>
      </c>
      <c r="Y2496" s="1">
        <f>'S. ENERGÍA'!D2497/'S. ENERGÍA'!D2496-1</f>
        <v>-0.004485219164</v>
      </c>
      <c r="Z2496" s="1">
        <f>'S. ENERGÍA'!F2497/'S. ENERGÍA'!F2496-1</f>
        <v>0.007314099959</v>
      </c>
      <c r="AA2496" s="1">
        <f>'S. ENERGÍA'!H2497/'S. ENERGÍA'!H2496-1</f>
        <v>0.004577859805</v>
      </c>
      <c r="AB2496" s="1">
        <f>'S. ENERGÍA'!J2497/'S. ENERGÍA'!J2496-1</f>
        <v>0.006093189964</v>
      </c>
      <c r="AC2496" s="1">
        <f>'S. ENERGÍA'!L2497/'S. ENERGÍA'!L2496-1</f>
        <v>-0.0002070393375</v>
      </c>
      <c r="AD2496" s="1">
        <f>'S. ENERGÍA'!N2497/'S. ENERGÍA'!N2496-1</f>
        <v>0.003894080997</v>
      </c>
      <c r="AE2496" s="1">
        <f>'S. ENERGÍA'!P2497/'S. ENERGÍA'!P2496-1</f>
        <v>-0.02712861579</v>
      </c>
      <c r="AF2496" s="1">
        <f>'S. ENERGÍA'!R2497/'S. ENERGÍA'!R2496-1</f>
        <v>-0.007782101167</v>
      </c>
      <c r="AG2496" s="1">
        <f>'S. ENERGÍA'!T2497/'S. ENERGÍA'!T2496-1</f>
        <v>-0.009684210526</v>
      </c>
      <c r="AH2496" s="1">
        <f>SUMPRODUCT(X2496:AG2496,'Ponderaciones e Índices.'!$A$12:$J$12)</f>
        <v>0.000001504262867</v>
      </c>
    </row>
    <row r="2497">
      <c r="A2497" s="1">
        <f>S.FINANCIERO!A2498</f>
        <v>45491</v>
      </c>
      <c r="B2497" s="1">
        <f>S.FINANCIERO!B2498/S.FINANCIERO!B2497-1</f>
        <v>0.002804591704</v>
      </c>
      <c r="C2497" s="1">
        <f>S.FINANCIERO!D2498/S.FINANCIERO!D2497-1</f>
        <v>-0.003500437555</v>
      </c>
      <c r="D2497" s="1">
        <f>S.FINANCIERO!F2498/S.FINANCIERO!F2497-1</f>
        <v>-0.003600736895</v>
      </c>
      <c r="E2497" s="1">
        <f>S.FINANCIERO!H2498/S.FINANCIERO!H2497-1</f>
        <v>0.001233806292</v>
      </c>
      <c r="F2497" s="1">
        <f>S.FINANCIERO!J2498/S.FINANCIERO!J2497-1</f>
        <v>0.003361098933</v>
      </c>
      <c r="G2497" s="1">
        <f>S.FINANCIERO!L2498/S.FINANCIERO!L2497-1</f>
        <v>-0.0003587765719</v>
      </c>
      <c r="H2497" s="1">
        <f>S.FINANCIERO!N2498/S.FINANCIERO!N2497-1</f>
        <v>-0.009537992495</v>
      </c>
      <c r="I2497" s="1">
        <f>S.FINANCIERO!P2498/S.FINANCIERO!P2497-1</f>
        <v>-0.01049144119</v>
      </c>
      <c r="J2497" s="1">
        <f>S.FINANCIERO!R2498/S.FINANCIERO!R2497-1</f>
        <v>-0.009391706401</v>
      </c>
      <c r="K2497" s="1">
        <f>S.FINANCIERO!T2498/S.FINANCIERO!T2497-1</f>
        <v>-0.01660649819</v>
      </c>
      <c r="L2497" s="1">
        <f>SUMPRODUCT(B2497:K2497, 'Ponderaciones e Índices.'!$A$4:$J$4)</f>
        <v>-0.003332731501</v>
      </c>
      <c r="M2497" s="1">
        <f>'S. MATERIALES'!B2498/'S. MATERIALES'!B2497-1</f>
        <v>-0.0166344294</v>
      </c>
      <c r="N2497" s="3">
        <f>'S. MATERIALES'!D2498/'S. MATERIALES'!D2497-1</f>
        <v>-0.005709309077</v>
      </c>
      <c r="O2497" s="1">
        <f>'S. MATERIALES'!F2498/'S. MATERIALES'!F2497-1</f>
        <v>0.01793996872</v>
      </c>
      <c r="P2497" s="1">
        <f>'S. MATERIALES'!H2498/'S. MATERIALES'!H2497-1</f>
        <v>-0.005000595309</v>
      </c>
      <c r="Q2497" s="1">
        <f>'S. MATERIALES'!J2498/'S. MATERIALES'!J2497-1</f>
        <v>-0.008649825285</v>
      </c>
      <c r="R2497" s="1">
        <f>'S. MATERIALES'!L2498/'S. MATERIALES'!L2497-1</f>
        <v>-0.04729525536</v>
      </c>
      <c r="S2497" s="1">
        <f>'S. MATERIALES'!N2498/'S. MATERIALES'!N2497-1</f>
        <v>-0.01531023368</v>
      </c>
      <c r="T2497" s="1">
        <f>'S. MATERIALES'!P2498/'S. MATERIALES'!P2497-1</f>
        <v>-0.0564516129</v>
      </c>
      <c r="U2497" s="1">
        <f>'S. MATERIALES'!R2498/'S. MATERIALES'!R2497-1</f>
        <v>-0.06121091151</v>
      </c>
      <c r="V2497" s="1">
        <f>'S. MATERIALES'!T2498/'S. MATERIALES'!T2497-1</f>
        <v>-0.02541059808</v>
      </c>
      <c r="W2497" s="1">
        <f>SUMPRODUCT(M2497:V2497,'Ponderaciones e Índices.'!$A$8:$J$8)</f>
        <v>-0.03453894332</v>
      </c>
      <c r="X2497" s="1">
        <f>'S. ENERGÍA'!B2498/'S. ENERGÍA'!B2497-1</f>
        <v>0.001128455896</v>
      </c>
      <c r="Y2497" s="1">
        <f>'S. ENERGÍA'!D2498/'S. ENERGÍA'!D2497-1</f>
        <v>0.001843129224</v>
      </c>
      <c r="Z2497" s="1">
        <f>'S. ENERGÍA'!F2498/'S. ENERGÍA'!F2497-1</f>
        <v>0.003227107705</v>
      </c>
      <c r="AA2497" s="1">
        <f>'S. ENERGÍA'!H2498/'S. ENERGÍA'!H2497-1</f>
        <v>0.007841159483</v>
      </c>
      <c r="AB2497" s="1">
        <f>'S. ENERGÍA'!J2498/'S. ENERGÍA'!J2497-1</f>
        <v>-0.01282508016</v>
      </c>
      <c r="AC2497" s="1">
        <f>'S. ENERGÍA'!L2498/'S. ENERGÍA'!L2497-1</f>
        <v>-0.009629322841</v>
      </c>
      <c r="AD2497" s="1">
        <f>'S. ENERGÍA'!N2498/'S. ENERGÍA'!N2497-1</f>
        <v>0.006206361521</v>
      </c>
      <c r="AE2497" s="1">
        <f>'S. ENERGÍA'!P2498/'S. ENERGÍA'!P2497-1</f>
        <v>0.01478246262</v>
      </c>
      <c r="AF2497" s="1">
        <f>'S. ENERGÍA'!R2498/'S. ENERGÍA'!R2497-1</f>
        <v>0.0009803921569</v>
      </c>
      <c r="AG2497" s="1">
        <f>'S. ENERGÍA'!T2498/'S. ENERGÍA'!T2497-1</f>
        <v>0.007653061224</v>
      </c>
      <c r="AH2497" s="1">
        <f>SUMPRODUCT(X2497:AG2497,'Ponderaciones e Índices.'!$A$12:$J$12)</f>
        <v>0.001041420715</v>
      </c>
    </row>
    <row r="2498">
      <c r="A2498" s="1">
        <f>S.FINANCIERO!A2499</f>
        <v>45492</v>
      </c>
      <c r="B2498" s="1">
        <f>S.FINANCIERO!B2499/S.FINANCIERO!B2498-1</f>
        <v>-0.007219512195</v>
      </c>
      <c r="C2498" s="1">
        <f>S.FINANCIERO!D2499/S.FINANCIERO!D2498-1</f>
        <v>-0.003638188433</v>
      </c>
      <c r="D2498" s="1">
        <f>S.FINANCIERO!F2499/S.FINANCIERO!F2498-1</f>
        <v>0.003949911757</v>
      </c>
      <c r="E2498" s="1">
        <f>S.FINANCIERO!H2499/S.FINANCIERO!H2498-1</f>
        <v>-0.01170671596</v>
      </c>
      <c r="F2498" s="1">
        <f>S.FINANCIERO!J2499/S.FINANCIERO!J2498-1</f>
        <v>0.0001456452083</v>
      </c>
      <c r="G2498" s="1">
        <f>S.FINANCIERO!L2499/S.FINANCIERO!L2498-1</f>
        <v>0.009421265141</v>
      </c>
      <c r="H2498" s="1">
        <f>S.FINANCIERO!N2499/S.FINANCIERO!N2498-1</f>
        <v>-0.001262037302</v>
      </c>
      <c r="I2498" s="1">
        <f>S.FINANCIERO!P2499/S.FINANCIERO!P2498-1</f>
        <v>-0.006138392857</v>
      </c>
      <c r="J2498" s="1">
        <f>S.FINANCIERO!R2499/S.FINANCIERO!R2498-1</f>
        <v>-0.008168028005</v>
      </c>
      <c r="K2498" s="1">
        <f>S.FINANCIERO!T2499/S.FINANCIERO!T2498-1</f>
        <v>-0.001468428781</v>
      </c>
      <c r="L2498" s="1">
        <f>SUMPRODUCT(B2498:K2498, 'Ponderaciones e Índices.'!$A$4:$J$4)</f>
        <v>-0.003448371042</v>
      </c>
      <c r="M2498" s="1">
        <f>'S. MATERIALES'!B2499/'S. MATERIALES'!B2498-1</f>
        <v>-0.00590086546</v>
      </c>
      <c r="N2498" s="3">
        <f>'S. MATERIALES'!D2499/'S. MATERIALES'!D2498-1</f>
        <v>-0.00895377129</v>
      </c>
      <c r="O2498" s="1">
        <f>'S. MATERIALES'!F2499/'S. MATERIALES'!F2498-1</f>
        <v>-0.02140095912</v>
      </c>
      <c r="P2498" s="1">
        <f>'S. MATERIALES'!H2499/'S. MATERIALES'!H2498-1</f>
        <v>-0.01340193849</v>
      </c>
      <c r="Q2498" s="1">
        <f>'S. MATERIALES'!J2499/'S. MATERIALES'!J2498-1</f>
        <v>-0.01155668554</v>
      </c>
      <c r="R2498" s="1">
        <f>'S. MATERIALES'!L2499/'S. MATERIALES'!L2498-1</f>
        <v>0.01855670103</v>
      </c>
      <c r="S2498" s="1">
        <f>'S. MATERIALES'!N2499/'S. MATERIALES'!N2498-1</f>
        <v>-0.00736497545</v>
      </c>
      <c r="T2498" s="1">
        <f>'S. MATERIALES'!P2499/'S. MATERIALES'!P2498-1</f>
        <v>0.01098901099</v>
      </c>
      <c r="U2498" s="1">
        <f>'S. MATERIALES'!R2499/'S. MATERIALES'!R2498-1</f>
        <v>0.01984408221</v>
      </c>
      <c r="V2498" s="1">
        <f>'S. MATERIALES'!T2499/'S. MATERIALES'!T2498-1</f>
        <v>-0.01589825119</v>
      </c>
      <c r="W2498" s="1">
        <f>SUMPRODUCT(M2498:V2498,'Ponderaciones e Índices.'!$A$8:$J$8)</f>
        <v>0.004054387623</v>
      </c>
      <c r="X2498" s="1">
        <f>'S. ENERGÍA'!B2499/'S. ENERGÍA'!B2498-1</f>
        <v>-0.007138831486</v>
      </c>
      <c r="Y2498" s="1">
        <f>'S. ENERGÍA'!D2499/'S. ENERGÍA'!D2498-1</f>
        <v>-0.01226492232</v>
      </c>
      <c r="Z2498" s="1">
        <f>'S. ENERGÍA'!F2499/'S. ENERGÍA'!F2498-1</f>
        <v>0.00864495376</v>
      </c>
      <c r="AA2498" s="1">
        <f>'S. ENERGÍA'!H2499/'S. ENERGÍA'!H2498-1</f>
        <v>0.02044127255</v>
      </c>
      <c r="AB2498" s="1">
        <f>'S. ENERGÍA'!J2499/'S. ENERGÍA'!J2498-1</f>
        <v>-0.01226993865</v>
      </c>
      <c r="AC2498" s="1">
        <f>'S. ENERGÍA'!L2499/'S. ENERGÍA'!L2498-1</f>
        <v>-0.004181913225</v>
      </c>
      <c r="AD2498" s="1">
        <f>'S. ENERGÍA'!N2499/'S. ENERGÍA'!N2498-1</f>
        <v>0.002505782575</v>
      </c>
      <c r="AE2498" s="1">
        <f>'S. ENERGÍA'!P2499/'S. ENERGÍA'!P2498-1</f>
        <v>-0.0006621420295</v>
      </c>
      <c r="AF2498" s="1">
        <f>'S. ENERGÍA'!R2499/'S. ENERGÍA'!R2498-1</f>
        <v>-0.0009794319295</v>
      </c>
      <c r="AG2498" s="1">
        <f>'S. ENERGÍA'!T2499/'S. ENERGÍA'!T2498-1</f>
        <v>-0.008860759494</v>
      </c>
      <c r="AH2498" s="1">
        <f>SUMPRODUCT(X2498:AG2498,'Ponderaciones e Índices.'!$A$12:$J$12)</f>
        <v>-0.005370374666</v>
      </c>
    </row>
    <row r="2499">
      <c r="A2499" s="1">
        <f>S.FINANCIERO!A2500</f>
        <v>45495</v>
      </c>
      <c r="B2499" s="1">
        <f>S.FINANCIERO!B2500/S.FINANCIERO!B2499-1</f>
        <v>0.006027253669</v>
      </c>
      <c r="C2499" s="1">
        <f>S.FINANCIERO!D2500/S.FINANCIERO!D2499-1</f>
        <v>0.007554772098</v>
      </c>
      <c r="D2499" s="1">
        <f>S.FINANCIERO!F2500/S.FINANCIERO!F2499-1</f>
        <v>0.006864222334</v>
      </c>
      <c r="E2499" s="1">
        <f>S.FINANCIERO!H2500/S.FINANCIERO!H2499-1</f>
        <v>-0.001558603491</v>
      </c>
      <c r="F2499" s="1">
        <f>S.FINANCIERO!J2500/S.FINANCIERO!J2499-1</f>
        <v>0.01485364788</v>
      </c>
      <c r="G2499" s="1">
        <f>S.FINANCIERO!L2500/S.FINANCIERO!L2499-1</f>
        <v>0.008266666667</v>
      </c>
      <c r="H2499" s="1">
        <f>S.FINANCIERO!N2500/S.FINANCIERO!N2499-1</f>
        <v>0.01896633476</v>
      </c>
      <c r="I2499" s="1">
        <f>S.FINANCIERO!P2500/S.FINANCIERO!P2499-1</f>
        <v>0.01235261089</v>
      </c>
      <c r="J2499" s="1">
        <f>S.FINANCIERO!R2500/S.FINANCIERO!R2499-1</f>
        <v>0.01220588235</v>
      </c>
      <c r="K2499" s="1">
        <f>S.FINANCIERO!T2500/S.FINANCIERO!T2499-1</f>
        <v>-0.001225490196</v>
      </c>
      <c r="L2499" s="1">
        <f>SUMPRODUCT(B2499:K2499, 'Ponderaciones e Índices.'!$A$4:$J$4)</f>
        <v>0.00910522236</v>
      </c>
      <c r="M2499" s="1">
        <f>'S. MATERIALES'!B2500/'S. MATERIALES'!B2499-1</f>
        <v>-0.000791452315</v>
      </c>
      <c r="N2499" s="3">
        <f>'S. MATERIALES'!D2500/'S. MATERIALES'!D2499-1</f>
        <v>0.009623882942</v>
      </c>
      <c r="O2499" s="1">
        <f>'S. MATERIALES'!F2500/'S. MATERIALES'!F2499-1</f>
        <v>-0.01286436981</v>
      </c>
      <c r="P2499" s="1">
        <f>'S. MATERIALES'!H2500/'S. MATERIALES'!H2499-1</f>
        <v>0.0006064281383</v>
      </c>
      <c r="Q2499" s="1">
        <f>'S. MATERIALES'!J2500/'S. MATERIALES'!J2499-1</f>
        <v>-0.0007599672629</v>
      </c>
      <c r="R2499" s="1">
        <f>'S. MATERIALES'!L2500/'S. MATERIALES'!L2499-1</f>
        <v>-0.01635004671</v>
      </c>
      <c r="S2499" s="1">
        <f>'S. MATERIALES'!N2500/'S. MATERIALES'!N2499-1</f>
        <v>0.01071723001</v>
      </c>
      <c r="T2499" s="1">
        <f>'S. MATERIALES'!P2500/'S. MATERIALES'!P2499-1</f>
        <v>-0.004830917874</v>
      </c>
      <c r="U2499" s="1">
        <f>'S. MATERIALES'!R2500/'S. MATERIALES'!R2499-1</f>
        <v>-0.02779708131</v>
      </c>
      <c r="V2499" s="1">
        <f>'S. MATERIALES'!T2500/'S. MATERIALES'!T2499-1</f>
        <v>0.01583198708</v>
      </c>
      <c r="W2499" s="1">
        <f>SUMPRODUCT(M2499:V2499,'Ponderaciones e Índices.'!$A$8:$J$8)</f>
        <v>-0.006504035574</v>
      </c>
      <c r="X2499" s="1">
        <f>'S. ENERGÍA'!B2500/'S. ENERGÍA'!B2499-1</f>
        <v>0.008703878903</v>
      </c>
      <c r="Y2499" s="1">
        <f>'S. ENERGÍA'!D2500/'S. ENERGÍA'!D2499-1</f>
        <v>0.007864238411</v>
      </c>
      <c r="Z2499" s="1">
        <f>'S. ENERGÍA'!F2500/'S. ENERGÍA'!F2499-1</f>
        <v>0.006776958342</v>
      </c>
      <c r="AA2499" s="1">
        <f>'S. ENERGÍA'!H2500/'S. ENERGÍA'!H2499-1</f>
        <v>0.01577596457</v>
      </c>
      <c r="AB2499" s="1">
        <f>'S. ENERGÍA'!J2500/'S. ENERGÍA'!J2499-1</f>
        <v>0.004749725977</v>
      </c>
      <c r="AC2499" s="1">
        <f>'S. ENERGÍA'!L2500/'S. ENERGÍA'!L2499-1</f>
        <v>0.01480314961</v>
      </c>
      <c r="AD2499" s="1">
        <f>'S. ENERGÍA'!N2500/'S. ENERGÍA'!N2499-1</f>
        <v>0.009613535858</v>
      </c>
      <c r="AE2499" s="1">
        <f>'S. ENERGÍA'!P2500/'S. ENERGÍA'!P2499-1</f>
        <v>0.01590193805</v>
      </c>
      <c r="AF2499" s="1">
        <f>'S. ENERGÍA'!R2500/'S. ENERGÍA'!R2499-1</f>
        <v>-0.0009803921569</v>
      </c>
      <c r="AG2499" s="1">
        <f>'S. ENERGÍA'!T2500/'S. ENERGÍA'!T2499-1</f>
        <v>0.00681140911</v>
      </c>
      <c r="AH2499" s="1">
        <f>SUMPRODUCT(X2499:AG2499,'Ponderaciones e Índices.'!$A$12:$J$12)</f>
        <v>0.007533848274</v>
      </c>
    </row>
    <row r="2500">
      <c r="A2500" s="1">
        <f>S.FINANCIERO!A2501</f>
        <v>45496</v>
      </c>
      <c r="B2500" s="1">
        <f>S.FINANCIERO!B2501/S.FINANCIERO!B2500-1</f>
        <v>-0.008530867413</v>
      </c>
      <c r="C2500" s="1">
        <f>S.FINANCIERO!D2501/S.FINANCIERO!D2500-1</f>
        <v>-0.001749562609</v>
      </c>
      <c r="D2500" s="1">
        <f>S.FINANCIERO!F2501/S.FINANCIERO!F2500-1</f>
        <v>0.002078483538</v>
      </c>
      <c r="E2500" s="1">
        <f>S.FINANCIERO!H2501/S.FINANCIERO!H2500-1</f>
        <v>-0.007805182641</v>
      </c>
      <c r="F2500" s="1">
        <f>S.FINANCIERO!J2501/S.FINANCIERO!J2500-1</f>
        <v>0.001578418711</v>
      </c>
      <c r="G2500" s="1">
        <f>S.FINANCIERO!L2501/S.FINANCIERO!L2500-1</f>
        <v>-0.004143524641</v>
      </c>
      <c r="H2500" s="1">
        <f>S.FINANCIERO!N2501/S.FINANCIERO!N2500-1</f>
        <v>0.005583992555</v>
      </c>
      <c r="I2500" s="1">
        <f>S.FINANCIERO!P2501/S.FINANCIERO!P2500-1</f>
        <v>-0.001941209096</v>
      </c>
      <c r="J2500" s="1">
        <f>S.FINANCIERO!R2501/S.FINANCIERO!R2500-1</f>
        <v>-0.005811419439</v>
      </c>
      <c r="K2500" s="1">
        <f>S.FINANCIERO!T2501/S.FINANCIERO!T2500-1</f>
        <v>0.009325153374</v>
      </c>
      <c r="L2500" s="1">
        <f>SUMPRODUCT(B2500:K2500, 'Ponderaciones e Índices.'!$A$4:$J$4)</f>
        <v>-0.002040491633</v>
      </c>
      <c r="M2500" s="1">
        <f>'S. MATERIALES'!B2501/'S. MATERIALES'!B2500-1</f>
        <v>0.01425742574</v>
      </c>
      <c r="N2500" s="3">
        <f>'S. MATERIALES'!D2501/'S. MATERIALES'!D2500-1</f>
        <v>0.01069934831</v>
      </c>
      <c r="O2500" s="1">
        <f>'S. MATERIALES'!F2501/'S. MATERIALES'!F2500-1</f>
        <v>0.001301826683</v>
      </c>
      <c r="P2500" s="1">
        <f>'S. MATERIALES'!H2501/'S. MATERIALES'!H2500-1</f>
        <v>0.007757575758</v>
      </c>
      <c r="Q2500" s="1">
        <f>'S. MATERIALES'!J2501/'S. MATERIALES'!J2500-1</f>
        <v>0.005674837653</v>
      </c>
      <c r="R2500" s="1">
        <f>'S. MATERIALES'!L2501/'S. MATERIALES'!L2500-1</f>
        <v>-0.001266423935</v>
      </c>
      <c r="S2500" s="1">
        <f>'S. MATERIALES'!N2501/'S. MATERIALES'!N2500-1</f>
        <v>0.0163132137</v>
      </c>
      <c r="T2500" s="1">
        <f>'S. MATERIALES'!P2501/'S. MATERIALES'!P2500-1</f>
        <v>-0.008495145631</v>
      </c>
      <c r="U2500" s="1">
        <f>'S. MATERIALES'!R2501/'S. MATERIALES'!R2500-1</f>
        <v>0.005003573981</v>
      </c>
      <c r="V2500" s="1">
        <f>'S. MATERIALES'!T2501/'S. MATERIALES'!T2500-1</f>
        <v>0.004134860051</v>
      </c>
      <c r="W2500" s="1">
        <f>SUMPRODUCT(M2500:V2500,'Ponderaciones e Índices.'!$A$8:$J$8)</f>
        <v>0.006186841558</v>
      </c>
      <c r="X2500" s="1">
        <f>'S. ENERGÍA'!B2501/'S. ENERGÍA'!B2500-1</f>
        <v>-0.01556931157</v>
      </c>
      <c r="Y2500" s="1">
        <f>'S. ENERGÍA'!D2501/'S. ENERGÍA'!D2500-1</f>
        <v>-0.01745379877</v>
      </c>
      <c r="Z2500" s="1">
        <f>'S. ENERGÍA'!F2501/'S. ENERGÍA'!F2500-1</f>
        <v>-0.005147495545</v>
      </c>
      <c r="AA2500" s="1">
        <f>'S. ENERGÍA'!H2501/'S. ENERGÍA'!H2500-1</f>
        <v>-0.00418781969</v>
      </c>
      <c r="AB2500" s="1">
        <f>'S. ENERGÍA'!J2501/'S. ENERGÍA'!J2500-1</f>
        <v>-0.02472727273</v>
      </c>
      <c r="AC2500" s="1">
        <f>'S. ENERGÍA'!L2501/'S. ENERGÍA'!L2500-1</f>
        <v>-0.01148355059</v>
      </c>
      <c r="AD2500" s="1">
        <f>'S. ENERGÍA'!N2501/'S. ENERGÍA'!N2500-1</f>
        <v>0.0070462769</v>
      </c>
      <c r="AE2500" s="1">
        <f>'S. ENERGÍA'!P2501/'S. ENERGÍA'!P2500-1</f>
        <v>-0.004565465514</v>
      </c>
      <c r="AF2500" s="1">
        <f>'S. ENERGÍA'!R2501/'S. ENERGÍA'!R2500-1</f>
        <v>-0.02257114818</v>
      </c>
      <c r="AG2500" s="1">
        <f>'S. ENERGÍA'!T2501/'S. ENERGÍA'!T2500-1</f>
        <v>0.005073995772</v>
      </c>
      <c r="AH2500" s="1">
        <f>SUMPRODUCT(X2500:AG2500,'Ponderaciones e Índices.'!$A$12:$J$12)</f>
        <v>-0.01406021194</v>
      </c>
    </row>
    <row r="2501">
      <c r="A2501" s="1">
        <f>S.FINANCIERO!A2502</f>
        <v>45497</v>
      </c>
      <c r="B2501" s="1">
        <f>S.FINANCIERO!B2502/S.FINANCIERO!B2501-1</f>
        <v>-0.00026272578</v>
      </c>
      <c r="C2501" s="1">
        <f>S.FINANCIERO!D2502/S.FINANCIERO!D2501-1</f>
        <v>-0.006885327992</v>
      </c>
      <c r="D2501" s="1">
        <f>S.FINANCIERO!F2502/S.FINANCIERO!F2501-1</f>
        <v>-0.01144943168</v>
      </c>
      <c r="E2501" s="1">
        <f>S.FINANCIERO!H2502/S.FINANCIERO!H2501-1</f>
        <v>-0.00582127124</v>
      </c>
      <c r="F2501" s="1">
        <f>S.FINANCIERO!J2502/S.FINANCIERO!J2501-1</f>
        <v>-0.007736389685</v>
      </c>
      <c r="G2501" s="1">
        <f>S.FINANCIERO!L2502/S.FINANCIERO!L2501-1</f>
        <v>0.001504957507</v>
      </c>
      <c r="H2501" s="1">
        <f>S.FINANCIERO!N2502/S.FINANCIERO!N2501-1</f>
        <v>-0.02298241555</v>
      </c>
      <c r="I2501" s="1">
        <f>S.FINANCIERO!P2502/S.FINANCIERO!P2501-1</f>
        <v>-0.01472631286</v>
      </c>
      <c r="J2501" s="1">
        <f>S.FINANCIERO!R2502/S.FINANCIERO!R2501-1</f>
        <v>-0.002776559988</v>
      </c>
      <c r="K2501" s="1">
        <f>S.FINANCIERO!T2502/S.FINANCIERO!T2501-1</f>
        <v>0.00291757841</v>
      </c>
      <c r="L2501" s="1">
        <f>SUMPRODUCT(B2501:K2501, 'Ponderaciones e Índices.'!$A$4:$J$4)</f>
        <v>-0.008158155649</v>
      </c>
      <c r="M2501" s="1">
        <f>'S. MATERIALES'!B2502/'S. MATERIALES'!B2501-1</f>
        <v>-0.004295197189</v>
      </c>
      <c r="N2501" s="3">
        <f>'S. MATERIALES'!D2502/'S. MATERIALES'!D2501-1</f>
        <v>-0.008083918776</v>
      </c>
      <c r="O2501" s="1">
        <f>'S. MATERIALES'!F2502/'S. MATERIALES'!F2501-1</f>
        <v>-0.01735038157</v>
      </c>
      <c r="P2501" s="1">
        <f>'S. MATERIALES'!H2502/'S. MATERIALES'!H2501-1</f>
        <v>-0.004209766659</v>
      </c>
      <c r="Q2501" s="1">
        <f>'S. MATERIALES'!J2502/'S. MATERIALES'!J2501-1</f>
        <v>0.009889470622</v>
      </c>
      <c r="R2501" s="1">
        <f>'S. MATERIALES'!L2502/'S. MATERIALES'!L2501-1</f>
        <v>-0.01157077191</v>
      </c>
      <c r="S2501" s="1">
        <f>'S. MATERIALES'!N2502/'S. MATERIALES'!N2501-1</f>
        <v>-0.01926163724</v>
      </c>
      <c r="T2501" s="1">
        <f>'S. MATERIALES'!P2502/'S. MATERIALES'!P2501-1</f>
        <v>0.02753977968</v>
      </c>
      <c r="U2501" s="1">
        <f>'S. MATERIALES'!R2502/'S. MATERIALES'!R2501-1</f>
        <v>-0.01422475107</v>
      </c>
      <c r="V2501" s="1">
        <f>'S. MATERIALES'!T2502/'S. MATERIALES'!T2501-1</f>
        <v>-0.006968641115</v>
      </c>
      <c r="W2501" s="1">
        <f>SUMPRODUCT(M2501:V2501,'Ponderaciones e Índices.'!$A$8:$J$8)</f>
        <v>-0.005063901093</v>
      </c>
      <c r="X2501" s="1">
        <f>'S. ENERGÍA'!B2502/'S. ENERGÍA'!B2501-1</f>
        <v>0.001143292683</v>
      </c>
      <c r="Y2501" s="1">
        <f>'S. ENERGÍA'!D2502/'S. ENERGÍA'!D2501-1</f>
        <v>-0.005433646813</v>
      </c>
      <c r="Z2501" s="1">
        <f>'S. ENERGÍA'!F2502/'S. ENERGÍA'!F2501-1</f>
        <v>0.004975124378</v>
      </c>
      <c r="AA2501" s="1">
        <f>'S. ENERGÍA'!H2502/'S. ENERGÍA'!H2501-1</f>
        <v>0.002102715639</v>
      </c>
      <c r="AB2501" s="1">
        <f>'S. ENERGÍA'!J2502/'S. ENERGÍA'!J2501-1</f>
        <v>0.0003728560776</v>
      </c>
      <c r="AC2501" s="1">
        <f>'S. ENERGÍA'!L2502/'S. ENERGÍA'!L2501-1</f>
        <v>0.01077969649</v>
      </c>
      <c r="AD2501" s="1">
        <f>'S. ENERGÍA'!N2502/'S. ENERGÍA'!N2501-1</f>
        <v>-0.000378214826</v>
      </c>
      <c r="AE2501" s="1">
        <f>'S. ENERGÍA'!P2502/'S. ENERGÍA'!P2501-1</f>
        <v>-0.02145782146</v>
      </c>
      <c r="AF2501" s="1">
        <f>'S. ENERGÍA'!R2502/'S. ENERGÍA'!R2501-1</f>
        <v>-0.002008032129</v>
      </c>
      <c r="AG2501" s="1">
        <f>'S. ENERGÍA'!T2502/'S. ENERGÍA'!T2501-1</f>
        <v>-0.0248212032</v>
      </c>
      <c r="AH2501" s="1">
        <f>SUMPRODUCT(X2501:AG2501,'Ponderaciones e Índices.'!$A$12:$J$12)</f>
        <v>-0.002970377037</v>
      </c>
    </row>
    <row r="2502">
      <c r="A2502" s="1">
        <f>S.FINANCIERO!A2503</f>
        <v>45498</v>
      </c>
      <c r="B2502" s="1">
        <f>S.FINANCIERO!B2503/S.FINANCIERO!B2502-1</f>
        <v>-0.004533210696</v>
      </c>
      <c r="C2502" s="1">
        <f>S.FINANCIERO!D2503/S.FINANCIERO!D2502-1</f>
        <v>0.00894995588</v>
      </c>
      <c r="D2502" s="1">
        <f>S.FINANCIERO!F2503/S.FINANCIERO!F2502-1</f>
        <v>0.009232060428</v>
      </c>
      <c r="E2502" s="1">
        <f>S.FINANCIERO!H2503/S.FINANCIERO!H2502-1</f>
        <v>-0.003639816427</v>
      </c>
      <c r="F2502" s="1">
        <f>S.FINANCIERO!J2503/S.FINANCIERO!J2502-1</f>
        <v>0.009096159399</v>
      </c>
      <c r="G2502" s="1">
        <f>S.FINANCIERO!L2503/S.FINANCIERO!L2502-1</f>
        <v>0.0009723327146</v>
      </c>
      <c r="H2502" s="1">
        <f>S.FINANCIERO!N2503/S.FINANCIERO!N2502-1</f>
        <v>0.01104988076</v>
      </c>
      <c r="I2502" s="1">
        <f>S.FINANCIERO!P2503/S.FINANCIERO!P2502-1</f>
        <v>0.006768189509</v>
      </c>
      <c r="J2502" s="1">
        <f>S.FINANCIERO!R2503/S.FINANCIERO!R2502-1</f>
        <v>0.00468933177</v>
      </c>
      <c r="K2502" s="1">
        <f>S.FINANCIERO!T2503/S.FINANCIERO!T2502-1</f>
        <v>0.005575757576</v>
      </c>
      <c r="L2502" s="1">
        <f>SUMPRODUCT(B2502:K2502, 'Ponderaciones e Índices.'!$A$4:$J$4)</f>
        <v>0.004871676366</v>
      </c>
      <c r="M2502" s="1">
        <f>'S. MATERIALES'!B2503/'S. MATERIALES'!B2502-1</f>
        <v>-0.03843137255</v>
      </c>
      <c r="N2502" s="3">
        <f>'S. MATERIALES'!D2503/'S. MATERIALES'!D2502-1</f>
        <v>-0.019986417</v>
      </c>
      <c r="O2502" s="1">
        <f>'S. MATERIALES'!F2503/'S. MATERIALES'!F2502-1</f>
        <v>-0.02031223066</v>
      </c>
      <c r="P2502" s="1">
        <f>'S. MATERIALES'!H2503/'S. MATERIALES'!H2502-1</f>
        <v>-0.01884285542</v>
      </c>
      <c r="Q2502" s="1">
        <f>'S. MATERIALES'!J2503/'S. MATERIALES'!J2502-1</f>
        <v>-0.01048387097</v>
      </c>
      <c r="R2502" s="1">
        <f>'S. MATERIALES'!L2503/'S. MATERIALES'!L2502-1</f>
        <v>0.01298909557</v>
      </c>
      <c r="S2502" s="1">
        <f>'S. MATERIALES'!N2503/'S. MATERIALES'!N2502-1</f>
        <v>-0.03436988543</v>
      </c>
      <c r="T2502" s="1">
        <f>'S. MATERIALES'!P2503/'S. MATERIALES'!P2502-1</f>
        <v>-0.006551518761</v>
      </c>
      <c r="U2502" s="1">
        <f>'S. MATERIALES'!R2503/'S. MATERIALES'!R2502-1</f>
        <v>0.008658008658</v>
      </c>
      <c r="V2502" s="1">
        <f>'S. MATERIALES'!T2503/'S. MATERIALES'!T2502-1</f>
        <v>-0.05550239234</v>
      </c>
      <c r="W2502" s="1">
        <f>SUMPRODUCT(M2502:V2502,'Ponderaciones e Índices.'!$A$8:$J$8)</f>
        <v>-0.01347861208</v>
      </c>
      <c r="X2502" s="1">
        <f>'S. ENERGÍA'!B2503/'S. ENERGÍA'!B2502-1</f>
        <v>0.01256185763</v>
      </c>
      <c r="Y2502" s="1">
        <f>'S. ENERGÍA'!D2503/'S. ENERGÍA'!D2502-1</f>
        <v>0.0002101281782</v>
      </c>
      <c r="Z2502" s="1">
        <f>'S. ENERGÍA'!F2503/'S. ENERGÍA'!F2502-1</f>
        <v>-0.00495049505</v>
      </c>
      <c r="AA2502" s="1">
        <f>'S. ENERGÍA'!H2503/'S. ENERGÍA'!H2502-1</f>
        <v>0.003497812427</v>
      </c>
      <c r="AB2502" s="1">
        <f>'S. ENERGÍA'!J2503/'S. ENERGÍA'!J2502-1</f>
        <v>0.01975400671</v>
      </c>
      <c r="AC2502" s="1">
        <f>'S. ENERGÍA'!L2503/'S. ENERGÍA'!L2502-1</f>
        <v>0.009836405053</v>
      </c>
      <c r="AD2502" s="1">
        <f>'S. ENERGÍA'!N2503/'S. ENERGÍA'!N2502-1</f>
        <v>-0.003405221339</v>
      </c>
      <c r="AE2502" s="1">
        <f>'S. ENERGÍA'!P2503/'S. ENERGÍA'!P2502-1</f>
        <v>-0.005523937061</v>
      </c>
      <c r="AF2502" s="1">
        <f>'S. ENERGÍA'!R2503/'S. ENERGÍA'!R2502-1</f>
        <v>0.03722334004</v>
      </c>
      <c r="AG2502" s="1">
        <f>'S. ENERGÍA'!T2503/'S. ENERGÍA'!T2502-1</f>
        <v>-0.0008628127696</v>
      </c>
      <c r="AH2502" s="1">
        <f>SUMPRODUCT(X2502:AG2502,'Ponderaciones e Índices.'!$A$12:$J$12)</f>
        <v>0.008371396018</v>
      </c>
    </row>
    <row r="2503">
      <c r="A2503" s="1">
        <f>S.FINANCIERO!A2504</f>
        <v>45499</v>
      </c>
      <c r="B2503" s="1">
        <f>S.FINANCIERO!B2504/S.FINANCIERO!B2503-1</f>
        <v>0.01062565998</v>
      </c>
      <c r="C2503" s="1">
        <f>S.FINANCIERO!D2504/S.FINANCIERO!D2503-1</f>
        <v>0.005122438781</v>
      </c>
      <c r="D2503" s="1">
        <f>S.FINANCIERO!F2504/S.FINANCIERO!F2503-1</f>
        <v>0.005072765073</v>
      </c>
      <c r="E2503" s="1">
        <f>S.FINANCIERO!H2504/S.FINANCIERO!H2503-1</f>
        <v>0.006988564168</v>
      </c>
      <c r="F2503" s="1">
        <f>S.FINANCIERO!J2504/S.FINANCIERO!J2503-1</f>
        <v>0.0133066247</v>
      </c>
      <c r="G2503" s="1">
        <f>S.FINANCIERO!L2504/S.FINANCIERO!L2503-1</f>
        <v>0.006623101378</v>
      </c>
      <c r="H2503" s="1">
        <f>S.FINANCIERO!N2504/S.FINANCIERO!N2503-1</f>
        <v>0.0209260001</v>
      </c>
      <c r="I2503" s="1">
        <f>S.FINANCIERO!P2504/S.FINANCIERO!P2503-1</f>
        <v>0.00756302521</v>
      </c>
      <c r="J2503" s="1">
        <f>S.FINANCIERO!R2504/S.FINANCIERO!R2503-1</f>
        <v>0.006709451575</v>
      </c>
      <c r="K2503" s="1">
        <f>S.FINANCIERO!T2504/S.FINANCIERO!T2503-1</f>
        <v>0.0004821600771</v>
      </c>
      <c r="L2503" s="1">
        <f>SUMPRODUCT(B2503:K2503, 'Ponderaciones e Índices.'!$A$4:$J$4)</f>
        <v>0.009089973766</v>
      </c>
      <c r="M2503" s="1">
        <f>'S. MATERIALES'!B2504/'S. MATERIALES'!B2503-1</f>
        <v>0.003670473083</v>
      </c>
      <c r="N2503" s="3">
        <f>'S. MATERIALES'!D2504/'S. MATERIALES'!D2503-1</f>
        <v>0.005247005247</v>
      </c>
      <c r="O2503" s="1">
        <f>'S. MATERIALES'!F2504/'S. MATERIALES'!F2503-1</f>
        <v>0.01081844509</v>
      </c>
      <c r="P2503" s="1">
        <f>'S. MATERIALES'!H2504/'S. MATERIALES'!H2503-1</f>
        <v>-0.007017111904</v>
      </c>
      <c r="Q2503" s="1">
        <f>'S. MATERIALES'!J2504/'S. MATERIALES'!J2503-1</f>
        <v>0.003958551636</v>
      </c>
      <c r="R2503" s="1">
        <f>'S. MATERIALES'!L2504/'S. MATERIALES'!L2503-1</f>
        <v>0.03894253601</v>
      </c>
      <c r="S2503" s="1">
        <f>'S. MATERIALES'!N2504/'S. MATERIALES'!N2503-1</f>
        <v>0.01016949153</v>
      </c>
      <c r="T2503" s="1">
        <f>'S. MATERIALES'!P2504/'S. MATERIALES'!P2503-1</f>
        <v>0.005395683453</v>
      </c>
      <c r="U2503" s="1">
        <f>'S. MATERIALES'!R2504/'S. MATERIALES'!R2503-1</f>
        <v>0.007153075823</v>
      </c>
      <c r="V2503" s="1">
        <f>'S. MATERIALES'!T2504/'S. MATERIALES'!T2503-1</f>
        <v>0.003714961162</v>
      </c>
      <c r="W2503" s="1">
        <f>SUMPRODUCT(M2503:V2503,'Ponderaciones e Índices.'!$A$8:$J$8)</f>
        <v>0.009448367252</v>
      </c>
      <c r="X2503" s="1">
        <f>'S. ENERGÍA'!B2504/'S. ENERGÍA'!B2503-1</f>
        <v>0.0005639097744</v>
      </c>
      <c r="Y2503" s="1">
        <f>'S. ENERGÍA'!D2504/'S. ENERGÍA'!D2503-1</f>
        <v>0.0006302521008</v>
      </c>
      <c r="Z2503" s="1">
        <f>'S. ENERGÍA'!F2504/'S. ENERGÍA'!F2503-1</f>
        <v>0.009353233831</v>
      </c>
      <c r="AA2503" s="1">
        <f>'S. ENERGÍA'!H2504/'S. ENERGÍA'!H2503-1</f>
        <v>0.01150331249</v>
      </c>
      <c r="AB2503" s="1">
        <f>'S. ENERGÍA'!J2504/'S. ENERGÍA'!J2503-1</f>
        <v>-0.000730994152</v>
      </c>
      <c r="AC2503" s="1">
        <f>'S. ENERGÍA'!L2504/'S. ENERGÍA'!L2503-1</f>
        <v>0.006459550907</v>
      </c>
      <c r="AD2503" s="1">
        <f>'S. ENERGÍA'!N2504/'S. ENERGÍA'!N2503-1</f>
        <v>0.004935459377</v>
      </c>
      <c r="AE2503" s="1">
        <f>'S. ENERGÍA'!P2504/'S. ENERGÍA'!P2503-1</f>
        <v>0.00757448241</v>
      </c>
      <c r="AF2503" s="1">
        <f>'S. ENERGÍA'!R2504/'S. ENERGÍA'!R2503-1</f>
        <v>0.01648884578</v>
      </c>
      <c r="AG2503" s="1">
        <f>'S. ENERGÍA'!T2504/'S. ENERGÍA'!T2503-1</f>
        <v>0.01295336788</v>
      </c>
      <c r="AH2503" s="1">
        <f>SUMPRODUCT(X2503:AG2503,'Ponderaciones e Índices.'!$A$12:$J$12)</f>
        <v>0.004775112526</v>
      </c>
    </row>
    <row r="2504">
      <c r="A2504" s="1">
        <f>S.FINANCIERO!A2505</f>
        <v>45502</v>
      </c>
      <c r="B2504" s="1">
        <f>S.FINANCIERO!B2505/S.FINANCIERO!B2504-1</f>
        <v>-0.002873375563</v>
      </c>
      <c r="C2504" s="1">
        <f>S.FINANCIERO!D2505/S.FINANCIERO!D2504-1</f>
        <v>-0.005344934742</v>
      </c>
      <c r="D2504" s="1">
        <f>S.FINANCIERO!F2505/S.FINANCIERO!F2504-1</f>
        <v>-0.00008274036075</v>
      </c>
      <c r="E2504" s="1">
        <f>S.FINANCIERO!H2505/S.FINANCIERO!H2504-1</f>
        <v>0.003627760252</v>
      </c>
      <c r="F2504" s="1">
        <f>S.FINANCIERO!J2505/S.FINANCIERO!J2504-1</f>
        <v>-0.00437729455</v>
      </c>
      <c r="G2504" s="1">
        <f>S.FINANCIERO!L2505/S.FINANCIERO!L2504-1</f>
        <v>0.003684533731</v>
      </c>
      <c r="H2504" s="1">
        <f>S.FINANCIERO!N2505/S.FINANCIERO!N2504-1</f>
        <v>0.006575400294</v>
      </c>
      <c r="I2504" s="1">
        <f>S.FINANCIERO!P2505/S.FINANCIERO!P2504-1</f>
        <v>-0.002780094523</v>
      </c>
      <c r="J2504" s="1">
        <f>S.FINANCIERO!R2505/S.FINANCIERO!R2504-1</f>
        <v>-0.005070993915</v>
      </c>
      <c r="K2504" s="1">
        <f>S.FINANCIERO!T2505/S.FINANCIERO!T2504-1</f>
        <v>0.002409638554</v>
      </c>
      <c r="L2504" s="1">
        <f>SUMPRODUCT(B2504:K2504, 'Ponderaciones e Índices.'!$A$4:$J$4)</f>
        <v>-0.001095385288</v>
      </c>
      <c r="M2504" s="1">
        <f>'S. MATERIALES'!B2505/'S. MATERIALES'!B2504-1</f>
        <v>0.0121901666</v>
      </c>
      <c r="N2504" s="3">
        <f>'S. MATERIALES'!D2505/'S. MATERIALES'!D2504-1</f>
        <v>0.01664368722</v>
      </c>
      <c r="O2504" s="1">
        <f>'S. MATERIALES'!F2505/'S. MATERIALES'!F2504-1</f>
        <v>0.01426393933</v>
      </c>
      <c r="P2504" s="1">
        <f>'S. MATERIALES'!H2505/'S. MATERIALES'!H2504-1</f>
        <v>0.007066699727</v>
      </c>
      <c r="Q2504" s="1">
        <f>'S. MATERIALES'!J2505/'S. MATERIALES'!J2504-1</f>
        <v>0.01113301635</v>
      </c>
      <c r="R2504" s="1">
        <f>'S. MATERIALES'!L2505/'S. MATERIALES'!L2504-1</f>
        <v>0.003352125552</v>
      </c>
      <c r="S2504" s="1">
        <f>'S. MATERIALES'!N2505/'S. MATERIALES'!N2504-1</f>
        <v>0.01761744966</v>
      </c>
      <c r="T2504" s="1">
        <f>'S. MATERIALES'!P2505/'S. MATERIALES'!P2504-1</f>
        <v>-0.0137149672</v>
      </c>
      <c r="U2504" s="1">
        <f>'S. MATERIALES'!R2505/'S. MATERIALES'!R2504-1</f>
        <v>0.01065340909</v>
      </c>
      <c r="V2504" s="1">
        <f>'S. MATERIALES'!T2505/'S. MATERIALES'!T2504-1</f>
        <v>0.01244952894</v>
      </c>
      <c r="W2504" s="1">
        <f>SUMPRODUCT(M2504:V2504,'Ponderaciones e Índices.'!$A$8:$J$8)</f>
        <v>0.00775049394</v>
      </c>
      <c r="X2504" s="1">
        <f>'S. ENERGÍA'!B2505/'S. ENERGÍA'!B2504-1</f>
        <v>-0.003757279729</v>
      </c>
      <c r="Y2504" s="1">
        <f>'S. ENERGÍA'!D2505/'S. ENERGÍA'!D2504-1</f>
        <v>-0.008188116733</v>
      </c>
      <c r="Z2504" s="1">
        <f>'S. ENERGÍA'!F2505/'S. ENERGÍA'!F2504-1</f>
        <v>0.002365930599</v>
      </c>
      <c r="AA2504" s="1">
        <f>'S. ENERGÍA'!H2505/'S. ENERGÍA'!H2504-1</f>
        <v>-0.000172109878</v>
      </c>
      <c r="AB2504" s="1">
        <f>'S. ENERGÍA'!J2505/'S. ENERGÍA'!J2504-1</f>
        <v>-0.01133869788</v>
      </c>
      <c r="AC2504" s="1">
        <f>'S. ENERGÍA'!L2505/'S. ENERGÍA'!L2504-1</f>
        <v>-0.02628361858</v>
      </c>
      <c r="AD2504" s="1">
        <f>'S. ENERGÍA'!N2505/'S. ENERGÍA'!N2504-1</f>
        <v>-0.004155647903</v>
      </c>
      <c r="AE2504" s="1">
        <f>'S. ENERGÍA'!P2505/'S. ENERGÍA'!P2504-1</f>
        <v>-0.01486802539</v>
      </c>
      <c r="AF2504" s="1">
        <f>'S. ENERGÍA'!R2505/'S. ENERGÍA'!R2504-1</f>
        <v>0.0009541984733</v>
      </c>
      <c r="AG2504" s="1">
        <f>'S. ENERGÍA'!T2505/'S. ENERGÍA'!T2504-1</f>
        <v>-0.01108269395</v>
      </c>
      <c r="AH2504" s="1">
        <f>SUMPRODUCT(X2504:AG2504,'Ponderaciones e Índices.'!$A$12:$J$12)</f>
        <v>-0.006300567795</v>
      </c>
    </row>
    <row r="2505">
      <c r="A2505" s="1">
        <f>S.FINANCIERO!A2506</f>
        <v>45503</v>
      </c>
      <c r="B2505" s="1">
        <f>S.FINANCIERO!B2506/S.FINANCIERO!B2505-1</f>
        <v>0.007924553016</v>
      </c>
      <c r="C2505" s="1">
        <f>S.FINANCIERO!D2506/S.FINANCIERO!D2505-1</f>
        <v>0.02174456386</v>
      </c>
      <c r="D2505" s="1">
        <f>S.FINANCIERO!F2506/S.FINANCIERO!F2505-1</f>
        <v>-0.05395117915</v>
      </c>
      <c r="E2505" s="1">
        <f>S.FINANCIERO!H2506/S.FINANCIERO!H2505-1</f>
        <v>0.009115197234</v>
      </c>
      <c r="F2505" s="1">
        <f>S.FINANCIERO!J2506/S.FINANCIERO!J2505-1</f>
        <v>0.006949368884</v>
      </c>
      <c r="G2505" s="1">
        <f>S.FINANCIERO!L2506/S.FINANCIERO!L2505-1</f>
        <v>0.00576872651</v>
      </c>
      <c r="H2505" s="1">
        <f>S.FINANCIERO!N2506/S.FINANCIERO!N2505-1</f>
        <v>0.006534726132</v>
      </c>
      <c r="I2505" s="1">
        <f>S.FINANCIERO!P2506/S.FINANCIERO!P2505-1</f>
        <v>0.007527181489</v>
      </c>
      <c r="J2505" s="1">
        <f>S.FINANCIERO!R2506/S.FINANCIERO!R2505-1</f>
        <v>0.006698703946</v>
      </c>
      <c r="K2505" s="1">
        <f>S.FINANCIERO!T2506/S.FINANCIERO!T2505-1</f>
        <v>-0.002884615385</v>
      </c>
      <c r="L2505" s="1">
        <f>SUMPRODUCT(B2505:K2505, 'Ponderaciones e Índices.'!$A$4:$J$4)</f>
        <v>0.005359511237</v>
      </c>
      <c r="M2505" s="1">
        <f>'S. MATERIALES'!B2506/'S. MATERIALES'!B2505-1</f>
        <v>0.00883179446</v>
      </c>
      <c r="N2505" s="3">
        <f>'S. MATERIALES'!D2506/'S. MATERIALES'!D2505-1</f>
        <v>0.008040298363</v>
      </c>
      <c r="O2505" s="1">
        <f>'S. MATERIALES'!F2506/'S. MATERIALES'!F2505-1</f>
        <v>0.001757917587</v>
      </c>
      <c r="P2505" s="1">
        <f>'S. MATERIALES'!H2506/'S. MATERIALES'!H2505-1</f>
        <v>0.004062538471</v>
      </c>
      <c r="Q2505" s="1">
        <f>'S. MATERIALES'!J2506/'S. MATERIALES'!J2505-1</f>
        <v>0.00997820851</v>
      </c>
      <c r="R2505" s="1">
        <f>'S. MATERIALES'!L2506/'S. MATERIALES'!L2505-1</f>
        <v>-0.001974183751</v>
      </c>
      <c r="S2505" s="1">
        <f>'S. MATERIALES'!N2506/'S. MATERIALES'!N2505-1</f>
        <v>-0.002473206925</v>
      </c>
      <c r="T2505" s="1">
        <f>'S. MATERIALES'!P2506/'S. MATERIALES'!P2505-1</f>
        <v>-0.03264812576</v>
      </c>
      <c r="U2505" s="1">
        <f>'S. MATERIALES'!R2506/'S. MATERIALES'!R2505-1</f>
        <v>-0.02529866479</v>
      </c>
      <c r="V2505" s="1">
        <f>'S. MATERIALES'!T2506/'S. MATERIALES'!T2505-1</f>
        <v>0.01894317049</v>
      </c>
      <c r="W2505" s="1">
        <f>SUMPRODUCT(M2505:V2505,'Ponderaciones e Índices.'!$A$8:$J$8)</f>
        <v>-0.008164421067</v>
      </c>
      <c r="X2505" s="1">
        <f>'S. ENERGÍA'!B2506/'S. ENERGÍA'!B2505-1</f>
        <v>0.003582877616</v>
      </c>
      <c r="Y2505" s="1">
        <f>'S. ENERGÍA'!D2506/'S. ENERGÍA'!D2505-1</f>
        <v>0.00550381033</v>
      </c>
      <c r="Z2505" s="1">
        <f>'S. ENERGÍA'!F2506/'S. ENERGÍA'!F2505-1</f>
        <v>0.01376868607</v>
      </c>
      <c r="AA2505" s="1">
        <f>'S. ENERGÍA'!H2506/'S. ENERGÍA'!H2505-1</f>
        <v>0.0005164185146</v>
      </c>
      <c r="AB2505" s="1">
        <f>'S. ENERGÍA'!J2506/'S. ENERGÍA'!J2505-1</f>
        <v>0.002219755827</v>
      </c>
      <c r="AC2505" s="1">
        <f>'S. ENERGÍA'!L2506/'S. ENERGÍA'!L2505-1</f>
        <v>0.009939317849</v>
      </c>
      <c r="AD2505" s="1">
        <f>'S. ENERGÍA'!N2506/'S. ENERGÍA'!N2505-1</f>
        <v>0.009104704097</v>
      </c>
      <c r="AE2505" s="1">
        <f>'S. ENERGÍA'!P2506/'S. ENERGÍA'!P2505-1</f>
        <v>0.003561132779</v>
      </c>
      <c r="AF2505" s="1">
        <f>'S. ENERGÍA'!R2506/'S. ENERGÍA'!R2505-1</f>
        <v>-0.00285986654</v>
      </c>
      <c r="AG2505" s="1">
        <f>'S. ENERGÍA'!T2506/'S. ENERGÍA'!T2505-1</f>
        <v>-0.01034482759</v>
      </c>
      <c r="AH2505" s="1">
        <f>SUMPRODUCT(X2505:AG2505,'Ponderaciones e Índices.'!$A$12:$J$12)</f>
        <v>0.003430648503</v>
      </c>
    </row>
    <row r="2506">
      <c r="A2506" s="1">
        <f>S.FINANCIERO!A2507</f>
        <v>45504</v>
      </c>
      <c r="B2506" s="1">
        <f>S.FINANCIERO!B2507/S.FINANCIERO!B2506-1</f>
        <v>0.002469135802</v>
      </c>
      <c r="C2506" s="1">
        <f>S.FINANCIERO!D2507/S.FINANCIERO!D2506-1</f>
        <v>-0.002813111546</v>
      </c>
      <c r="D2506" s="1">
        <f>S.FINANCIERO!F2507/S.FINANCIERO!F2506-1</f>
        <v>0.01854281466</v>
      </c>
      <c r="E2506" s="1">
        <f>S.FINANCIERO!H2507/S.FINANCIERO!H2506-1</f>
        <v>0.004049213518</v>
      </c>
      <c r="F2506" s="1">
        <f>S.FINANCIERO!J2507/S.FINANCIERO!J2506-1</f>
        <v>0.005633802817</v>
      </c>
      <c r="G2506" s="1">
        <f>S.FINANCIERO!L2507/S.FINANCIERO!L2506-1</f>
        <v>0.003563048579</v>
      </c>
      <c r="H2506" s="1">
        <f>S.FINANCIERO!N2507/S.FINANCIERO!N2506-1</f>
        <v>0.01645606884</v>
      </c>
      <c r="I2506" s="1">
        <f>S.FINANCIERO!P2507/S.FINANCIERO!P2506-1</f>
        <v>0.0177089098</v>
      </c>
      <c r="J2506" s="1">
        <f>S.FINANCIERO!R2507/S.FINANCIERO!R2506-1</f>
        <v>-0.008534644872</v>
      </c>
      <c r="K2506" s="1">
        <f>S.FINANCIERO!T2507/S.FINANCIERO!T2506-1</f>
        <v>0.008919961427</v>
      </c>
      <c r="L2506" s="1">
        <f>SUMPRODUCT(B2506:K2506, 'Ponderaciones e Índices.'!$A$4:$J$4)</f>
        <v>0.006602206732</v>
      </c>
      <c r="M2506" s="1">
        <f>'S. MATERIALES'!B2507/'S. MATERIALES'!B2506-1</f>
        <v>0.0179068842</v>
      </c>
      <c r="N2506" s="3">
        <f>'S. MATERIALES'!D2507/'S. MATERIALES'!D2506-1</f>
        <v>0.02373630598</v>
      </c>
      <c r="O2506" s="1">
        <f>'S. MATERIALES'!F2507/'S. MATERIALES'!F2506-1</f>
        <v>0.04694987846</v>
      </c>
      <c r="P2506" s="1">
        <f>'S. MATERIALES'!H2507/'S. MATERIALES'!H2506-1</f>
        <v>0.01213830309</v>
      </c>
      <c r="Q2506" s="1">
        <f>'S. MATERIALES'!J2507/'S. MATERIALES'!J2506-1</f>
        <v>0.01022030434</v>
      </c>
      <c r="R2506" s="1">
        <f>'S. MATERIALES'!L2507/'S. MATERIALES'!L2506-1</f>
        <v>0.02982349361</v>
      </c>
      <c r="S2506" s="1">
        <f>'S. MATERIALES'!N2507/'S. MATERIALES'!N2506-1</f>
        <v>0.03719008264</v>
      </c>
      <c r="T2506" s="1">
        <f>'S. MATERIALES'!P2507/'S. MATERIALES'!P2506-1</f>
        <v>0.05625</v>
      </c>
      <c r="U2506" s="1">
        <f>'S. MATERIALES'!R2507/'S. MATERIALES'!R2506-1</f>
        <v>0.005046863735</v>
      </c>
      <c r="V2506" s="1">
        <f>'S. MATERIALES'!T2507/'S. MATERIALES'!T2506-1</f>
        <v>0.03685583823</v>
      </c>
      <c r="W2506" s="1">
        <f>SUMPRODUCT(M2506:V2506,'Ponderaciones e Índices.'!$A$8:$J$8)</f>
        <v>0.02533209839</v>
      </c>
      <c r="X2506" s="1">
        <f>'S. ENERGÍA'!B2507/'S. ENERGÍA'!B2506-1</f>
        <v>0.01935362646</v>
      </c>
      <c r="Y2506" s="1">
        <f>'S. ENERGÍA'!D2507/'S. ENERGÍA'!D2506-1</f>
        <v>0.03157894737</v>
      </c>
      <c r="Z2506" s="1">
        <f>'S. ENERGÍA'!F2507/'S. ENERGÍA'!F2506-1</f>
        <v>0.002522312767</v>
      </c>
      <c r="AA2506" s="1">
        <f>'S. ENERGÍA'!H2507/'S. ENERGÍA'!H2506-1</f>
        <v>0.009644289998</v>
      </c>
      <c r="AB2506" s="1">
        <f>'S. ENERGÍA'!J2507/'S. ENERGÍA'!J2506-1</f>
        <v>0.02473237357</v>
      </c>
      <c r="AC2506" s="1">
        <f>'S. ENERGÍA'!L2507/'S. ENERGÍA'!L2506-1</f>
        <v>0.0246555475</v>
      </c>
      <c r="AD2506" s="1">
        <f>'S. ENERGÍA'!N2507/'S. ENERGÍA'!N2506-1</f>
        <v>0.005827067669</v>
      </c>
      <c r="AE2506" s="1">
        <f>'S. ENERGÍA'!P2507/'S. ENERGÍA'!P2506-1</f>
        <v>0.02652923285</v>
      </c>
      <c r="AF2506" s="1">
        <f>'S. ENERGÍA'!R2507/'S. ENERGÍA'!R2506-1</f>
        <v>0.05162523901</v>
      </c>
      <c r="AG2506" s="1">
        <f>'S. ENERGÍA'!T2507/'S. ENERGÍA'!T2506-1</f>
        <v>0.04050522648</v>
      </c>
      <c r="AH2506" s="1">
        <f>SUMPRODUCT(X2506:AG2506,'Ponderaciones e Índices.'!$A$12:$J$12)</f>
        <v>0.02706308348</v>
      </c>
    </row>
    <row r="2507">
      <c r="A2507" s="1">
        <f>S.FINANCIERO!A2508</f>
        <v>45505</v>
      </c>
      <c r="B2507" s="1">
        <f>S.FINANCIERO!B2508/S.FINANCIERO!B2507-1</f>
        <v>-0.01238008815</v>
      </c>
      <c r="C2507" s="1">
        <f>S.FINANCIERO!D2508/S.FINANCIERO!D2507-1</f>
        <v>-0.01177480682</v>
      </c>
      <c r="D2507" s="1">
        <f>S.FINANCIERO!F2508/S.FINANCIERO!F2507-1</f>
        <v>-0.01511378274</v>
      </c>
      <c r="E2507" s="1">
        <f>S.FINANCIERO!H2508/S.FINANCIERO!H2507-1</f>
        <v>-0.01008220878</v>
      </c>
      <c r="F2507" s="1">
        <f>S.FINANCIERO!J2508/S.FINANCIERO!J2507-1</f>
        <v>-0.01834733894</v>
      </c>
      <c r="G2507" s="1">
        <f>S.FINANCIERO!L2508/S.FINANCIERO!L2507-1</f>
        <v>-0.002338067198</v>
      </c>
      <c r="H2507" s="1">
        <f>S.FINANCIERO!N2508/S.FINANCIERO!N2507-1</f>
        <v>-0.01990344579</v>
      </c>
      <c r="I2507" s="1">
        <f>S.FINANCIERO!P2508/S.FINANCIERO!P2507-1</f>
        <v>-0.03153887983</v>
      </c>
      <c r="J2507" s="1">
        <f>S.FINANCIERO!R2508/S.FINANCIERO!R2507-1</f>
        <v>-0.01765392472</v>
      </c>
      <c r="K2507" s="1">
        <f>S.FINANCIERO!T2508/S.FINANCIERO!T2507-1</f>
        <v>-0.01266427718</v>
      </c>
      <c r="L2507" s="1">
        <f>SUMPRODUCT(B2507:K2507, 'Ponderaciones e Índices.'!$A$4:$J$4)</f>
        <v>-0.01611310176</v>
      </c>
      <c r="M2507" s="1">
        <f>'S. MATERIALES'!B2508/'S. MATERIALES'!B2507-1</f>
        <v>-0.0109460516</v>
      </c>
      <c r="N2507" s="3">
        <f>'S. MATERIALES'!D2508/'S. MATERIALES'!D2507-1</f>
        <v>-0.008823805501</v>
      </c>
      <c r="O2507" s="1">
        <f>'S. MATERIALES'!F2508/'S. MATERIALES'!F2507-1</f>
        <v>-0.005028414745</v>
      </c>
      <c r="P2507" s="1">
        <f>'S. MATERIALES'!H2508/'S. MATERIALES'!H2507-1</f>
        <v>-0.01744397335</v>
      </c>
      <c r="Q2507" s="1">
        <f>'S. MATERIALES'!J2508/'S. MATERIALES'!J2507-1</f>
        <v>-0.009217625899</v>
      </c>
      <c r="R2507" s="1">
        <f>'S. MATERIALES'!L2508/'S. MATERIALES'!L2507-1</f>
        <v>-0.03368794326</v>
      </c>
      <c r="S2507" s="1">
        <f>'S. MATERIALES'!N2508/'S. MATERIALES'!N2507-1</f>
        <v>0.01274900398</v>
      </c>
      <c r="T2507" s="1">
        <f>'S. MATERIALES'!P2508/'S. MATERIALES'!P2507-1</f>
        <v>-0.05443786982</v>
      </c>
      <c r="U2507" s="1">
        <f>'S. MATERIALES'!R2508/'S. MATERIALES'!R2507-1</f>
        <v>-0.04304160689</v>
      </c>
      <c r="V2507" s="1">
        <f>'S. MATERIALES'!T2508/'S. MATERIALES'!T2507-1</f>
        <v>-0.03334381881</v>
      </c>
      <c r="W2507" s="1">
        <f>SUMPRODUCT(M2507:V2507,'Ponderaciones e Índices.'!$A$8:$J$8)</f>
        <v>-0.02424194295</v>
      </c>
      <c r="X2507" s="1">
        <f>'S. ENERGÍA'!B2508/'S. ENERGÍA'!B2507-1</f>
        <v>-0.01493087558</v>
      </c>
      <c r="Y2507" s="1">
        <f>'S. ENERGÍA'!D2508/'S. ENERGÍA'!D2507-1</f>
        <v>-0.0106122449</v>
      </c>
      <c r="Z2507" s="1">
        <f>'S. ENERGÍA'!F2508/'S. ENERGÍA'!F2507-1</f>
        <v>0.009289723244</v>
      </c>
      <c r="AA2507" s="1">
        <f>'S. ENERGÍA'!H2508/'S. ENERGÍA'!H2507-1</f>
        <v>0.01859498329</v>
      </c>
      <c r="AB2507" s="1">
        <f>'S. ENERGÍA'!J2508/'S. ENERGÍA'!J2507-1</f>
        <v>-0.05727665706</v>
      </c>
      <c r="AC2507" s="1">
        <f>'S. ENERGÍA'!L2508/'S. ENERGÍA'!L2507-1</f>
        <v>-0.02982509352</v>
      </c>
      <c r="AD2507" s="1">
        <f>'S. ENERGÍA'!N2508/'S. ENERGÍA'!N2507-1</f>
        <v>-0.002803214352</v>
      </c>
      <c r="AE2507" s="1">
        <f>'S. ENERGÍA'!P2508/'S. ENERGÍA'!P2507-1</f>
        <v>-0.03440329218</v>
      </c>
      <c r="AF2507" s="1">
        <f>'S. ENERGÍA'!R2508/'S. ENERGÍA'!R2507-1</f>
        <v>-0.06272727273</v>
      </c>
      <c r="AG2507" s="1">
        <f>'S. ENERGÍA'!T2508/'S. ENERGÍA'!T2507-1</f>
        <v>-0.0209292591</v>
      </c>
      <c r="AH2507" s="1">
        <f>SUMPRODUCT(X2507:AG2507,'Ponderaciones e Índices.'!$A$12:$J$12)</f>
        <v>-0.02046580404</v>
      </c>
    </row>
    <row r="2508">
      <c r="A2508" s="1">
        <f>S.FINANCIERO!A2509</f>
        <v>45506</v>
      </c>
      <c r="B2508" s="1">
        <f>S.FINANCIERO!B2509/S.FINANCIERO!B2508-1</f>
        <v>-0.02237973354</v>
      </c>
      <c r="C2508" s="1">
        <f>S.FINANCIERO!D2509/S.FINANCIERO!D2508-1</f>
        <v>-0.02345786273</v>
      </c>
      <c r="D2508" s="1">
        <f>S.FINANCIERO!F2509/S.FINANCIERO!F2508-1</f>
        <v>-0.02328014648</v>
      </c>
      <c r="E2508" s="1">
        <f>S.FINANCIERO!H2509/S.FINANCIERO!H2508-1</f>
        <v>-0.006581009088</v>
      </c>
      <c r="F2508" s="1">
        <f>S.FINANCIERO!J2509/S.FINANCIERO!J2508-1</f>
        <v>-0.01512341276</v>
      </c>
      <c r="G2508" s="1">
        <f>S.FINANCIERO!L2509/S.FINANCIERO!L2508-1</f>
        <v>-0.02022393889</v>
      </c>
      <c r="H2508" s="1">
        <f>S.FINANCIERO!N2509/S.FINANCIERO!N2508-1</f>
        <v>-0.04727992672</v>
      </c>
      <c r="I2508" s="1">
        <f>S.FINANCIERO!P2509/S.FINANCIERO!P2508-1</f>
        <v>-0.03733857383</v>
      </c>
      <c r="J2508" s="1">
        <f>S.FINANCIERO!R2509/S.FINANCIERO!R2508-1</f>
        <v>-0.0109906431</v>
      </c>
      <c r="K2508" s="1">
        <f>S.FINANCIERO!T2509/S.FINANCIERO!T2508-1</f>
        <v>-0.005566311713</v>
      </c>
      <c r="L2508" s="1">
        <f>SUMPRODUCT(B2508:K2508, 'Ponderaciones e Índices.'!$A$4:$J$4)</f>
        <v>-0.02355742305</v>
      </c>
      <c r="M2508" s="1">
        <f>'S. MATERIALES'!B2509/'S. MATERIALES'!B2508-1</f>
        <v>-0.01897233202</v>
      </c>
      <c r="N2508" s="3">
        <f>'S. MATERIALES'!D2509/'S. MATERIALES'!D2508-1</f>
        <v>-0.01373236102</v>
      </c>
      <c r="O2508" s="1">
        <f>'S. MATERIALES'!F2509/'S. MATERIALES'!F2508-1</f>
        <v>0.00968983634</v>
      </c>
      <c r="P2508" s="1">
        <f>'S. MATERIALES'!H2509/'S. MATERIALES'!H2508-1</f>
        <v>-0.01405498705</v>
      </c>
      <c r="Q2508" s="1">
        <f>'S. MATERIALES'!J2509/'S. MATERIALES'!J2508-1</f>
        <v>-0.01684819605</v>
      </c>
      <c r="R2508" s="1">
        <f>'S. MATERIALES'!L2509/'S. MATERIALES'!L2508-1</f>
        <v>-0.04373088685</v>
      </c>
      <c r="S2508" s="1">
        <f>'S. MATERIALES'!N2509/'S. MATERIALES'!N2508-1</f>
        <v>-0.0448465775</v>
      </c>
      <c r="T2508" s="1">
        <f>'S. MATERIALES'!P2509/'S. MATERIALES'!P2508-1</f>
        <v>-0.03128911139</v>
      </c>
      <c r="U2508" s="1">
        <f>'S. MATERIALES'!R2509/'S. MATERIALES'!R2508-1</f>
        <v>-0.01874062969</v>
      </c>
      <c r="V2508" s="1">
        <f>'S. MATERIALES'!T2509/'S. MATERIALES'!T2508-1</f>
        <v>-0.05271721445</v>
      </c>
      <c r="W2508" s="1">
        <f>SUMPRODUCT(M2508:V2508,'Ponderaciones e Índices.'!$A$8:$J$8)</f>
        <v>-0.0278464046</v>
      </c>
      <c r="X2508" s="1">
        <f>'S. ENERGÍA'!B2509/'S. ENERGÍA'!B2508-1</f>
        <v>-0.04696856287</v>
      </c>
      <c r="Y2508" s="1">
        <f>'S. ENERGÍA'!D2509/'S. ENERGÍA'!D2508-1</f>
        <v>-0.04599834983</v>
      </c>
      <c r="Z2508" s="1">
        <f>'S. ENERGÍA'!F2509/'S. ENERGÍA'!F2508-1</f>
        <v>0.008820709492</v>
      </c>
      <c r="AA2508" s="1">
        <f>'S. ENERGÍA'!H2509/'S. ENERGÍA'!H2508-1</f>
        <v>-0.007033799373</v>
      </c>
      <c r="AB2508" s="1">
        <f>'S. ENERGÍA'!J2509/'S. ENERGÍA'!J2508-1</f>
        <v>-0.05235001911</v>
      </c>
      <c r="AC2508" s="1">
        <f>'S. ENERGÍA'!L2509/'S. ENERGÍA'!L2508-1</f>
        <v>-0.01521467278</v>
      </c>
      <c r="AD2508" s="1">
        <f>'S. ENERGÍA'!N2509/'S. ENERGÍA'!N2508-1</f>
        <v>-0.007871064468</v>
      </c>
      <c r="AE2508" s="1">
        <f>'S. ENERGÍA'!P2509/'S. ENERGÍA'!P2508-1</f>
        <v>-0.03000340948</v>
      </c>
      <c r="AF2508" s="1">
        <f>'S. ENERGÍA'!R2509/'S. ENERGÍA'!R2508-1</f>
        <v>-0.0417070805</v>
      </c>
      <c r="AG2508" s="1">
        <f>'S. ENERGÍA'!T2509/'S. ENERGÍA'!T2508-1</f>
        <v>-0.01667379222</v>
      </c>
      <c r="AH2508" s="1">
        <f>SUMPRODUCT(X2508:AG2508,'Ponderaciones e Índices.'!$A$12:$J$12)</f>
        <v>-0.03580369347</v>
      </c>
    </row>
    <row r="2509">
      <c r="A2509" s="1">
        <f>S.FINANCIERO!A2510</f>
        <v>45509</v>
      </c>
      <c r="B2509" s="1">
        <f>S.FINANCIERO!B2510/S.FINANCIERO!B2509-1</f>
        <v>0</v>
      </c>
      <c r="C2509" s="1">
        <f>S.FINANCIERO!D2510/S.FINANCIERO!D2509-1</f>
        <v>0</v>
      </c>
      <c r="D2509" s="1">
        <f>S.FINANCIERO!F2510/S.FINANCIERO!F2509-1</f>
        <v>0</v>
      </c>
      <c r="E2509" s="1">
        <f>S.FINANCIERO!H2510/S.FINANCIERO!H2509-1</f>
        <v>0</v>
      </c>
      <c r="F2509" s="1">
        <f>S.FINANCIERO!J2510/S.FINANCIERO!J2509-1</f>
        <v>0</v>
      </c>
      <c r="G2509" s="1">
        <f>S.FINANCIERO!L2510/S.FINANCIERO!L2509-1</f>
        <v>0</v>
      </c>
      <c r="H2509" s="1">
        <f>S.FINANCIERO!N2510/S.FINANCIERO!N2509-1</f>
        <v>0</v>
      </c>
      <c r="I2509" s="1">
        <f>S.FINANCIERO!P2510/S.FINANCIERO!P2509-1</f>
        <v>0</v>
      </c>
      <c r="J2509" s="1">
        <f>S.FINANCIERO!R2510/S.FINANCIERO!R2509-1</f>
        <v>0</v>
      </c>
      <c r="K2509" s="1">
        <f>S.FINANCIERO!T2510/S.FINANCIERO!T2509-1</f>
        <v>0</v>
      </c>
      <c r="L2509" s="1">
        <f>SUMPRODUCT(B2509:K2509, 'Ponderaciones e Índices.'!$A$4:$J$4)</f>
        <v>0</v>
      </c>
      <c r="M2509" s="1">
        <f>'S. MATERIALES'!B2510/'S. MATERIALES'!B2509-1</f>
        <v>0</v>
      </c>
      <c r="N2509" s="3">
        <f>'S. MATERIALES'!D2510/'S. MATERIALES'!D2509-1</f>
        <v>0</v>
      </c>
      <c r="O2509" s="1">
        <f>'S. MATERIALES'!F2510/'S. MATERIALES'!F2509-1</f>
        <v>0</v>
      </c>
      <c r="P2509" s="1">
        <f>'S. MATERIALES'!H2510/'S. MATERIALES'!H2509-1</f>
        <v>0</v>
      </c>
      <c r="Q2509" s="1">
        <f>'S. MATERIALES'!J2510/'S. MATERIALES'!J2509-1</f>
        <v>0</v>
      </c>
      <c r="R2509" s="1">
        <f>'S. MATERIALES'!L2510/'S. MATERIALES'!L2509-1</f>
        <v>0</v>
      </c>
      <c r="S2509" s="1">
        <f>'S. MATERIALES'!N2510/'S. MATERIALES'!N2509-1</f>
        <v>0</v>
      </c>
      <c r="T2509" s="1">
        <f>'S. MATERIALES'!P2510/'S. MATERIALES'!P2509-1</f>
        <v>0</v>
      </c>
      <c r="U2509" s="1">
        <f>'S. MATERIALES'!R2510/'S. MATERIALES'!R2509-1</f>
        <v>0</v>
      </c>
      <c r="V2509" s="1">
        <f>'S. MATERIALES'!T2510/'S. MATERIALES'!T2509-1</f>
        <v>0</v>
      </c>
      <c r="W2509" s="1">
        <f>SUMPRODUCT(M2509:V2509,'Ponderaciones e Índices.'!$A$8:$J$8)</f>
        <v>0</v>
      </c>
      <c r="X2509" s="1">
        <f>'S. ENERGÍA'!B2510/'S. ENERGÍA'!B2509-1</f>
        <v>0</v>
      </c>
      <c r="Y2509" s="1">
        <f>'S. ENERGÍA'!D2510/'S. ENERGÍA'!D2509-1</f>
        <v>0</v>
      </c>
      <c r="Z2509" s="1">
        <f>'S. ENERGÍA'!F2510/'S. ENERGÍA'!F2509-1</f>
        <v>0</v>
      </c>
      <c r="AA2509" s="1">
        <f>'S. ENERGÍA'!H2510/'S. ENERGÍA'!H2509-1</f>
        <v>0</v>
      </c>
      <c r="AB2509" s="1">
        <f>'S. ENERGÍA'!J2510/'S. ENERGÍA'!J2509-1</f>
        <v>0</v>
      </c>
      <c r="AC2509" s="1">
        <f>'S. ENERGÍA'!L2510/'S. ENERGÍA'!L2509-1</f>
        <v>0</v>
      </c>
      <c r="AD2509" s="1">
        <f>'S. ENERGÍA'!N2510/'S. ENERGÍA'!N2509-1</f>
        <v>0</v>
      </c>
      <c r="AE2509" s="1">
        <f>'S. ENERGÍA'!P2510/'S. ENERGÍA'!P2509-1</f>
        <v>0</v>
      </c>
      <c r="AF2509" s="1">
        <f>'S. ENERGÍA'!R2510/'S. ENERGÍA'!R2509-1</f>
        <v>0</v>
      </c>
      <c r="AG2509" s="1">
        <f>'S. ENERGÍA'!T2510/'S. ENERGÍA'!T2509-1</f>
        <v>0</v>
      </c>
      <c r="AH2509" s="1">
        <f>SUMPRODUCT(X2509:AG2509,'Ponderaciones e Índices.'!$A$12:$J$12)</f>
        <v>0</v>
      </c>
    </row>
    <row r="2510">
      <c r="A2510" s="1">
        <f>S.FINANCIERO!A2511</f>
        <v>45510</v>
      </c>
      <c r="B2510" s="1">
        <f>S.FINANCIERO!B2511/S.FINANCIERO!B2510-1</f>
        <v>-0.01087540279</v>
      </c>
      <c r="C2510" s="1">
        <f>S.FINANCIERO!D2511/S.FINANCIERO!D2510-1</f>
        <v>-0.017412303</v>
      </c>
      <c r="D2510" s="1">
        <f>S.FINANCIERO!F2511/S.FINANCIERO!F2510-1</f>
        <v>-0.004463488663</v>
      </c>
      <c r="E2510" s="1">
        <f>S.FINANCIERO!H2511/S.FINANCIERO!H2510-1</f>
        <v>-0.01388012618</v>
      </c>
      <c r="F2510" s="1">
        <f>S.FINANCIERO!J2511/S.FINANCIERO!J2510-1</f>
        <v>-0.005939446617</v>
      </c>
      <c r="G2510" s="1">
        <f>S.FINANCIERO!L2511/S.FINANCIERO!L2510-1</f>
        <v>-0.007973068746</v>
      </c>
      <c r="H2510" s="1">
        <f>S.FINANCIERO!N2511/S.FINANCIERO!N2510-1</f>
        <v>-0.02083586833</v>
      </c>
      <c r="I2510" s="1">
        <f>S.FINANCIERO!P2511/S.FINANCIERO!P2510-1</f>
        <v>-0.008748906387</v>
      </c>
      <c r="J2510" s="1">
        <f>S.FINANCIERO!R2511/S.FINANCIERO!R2510-1</f>
        <v>-0.01651899685</v>
      </c>
      <c r="K2510" s="1">
        <f>S.FINANCIERO!T2511/S.FINANCIERO!T2510-1</f>
        <v>-0.01143830616</v>
      </c>
      <c r="L2510" s="1">
        <f>SUMPRODUCT(B2510:K2510, 'Ponderaciones e Índices.'!$A$4:$J$4)</f>
        <v>-0.01210343159</v>
      </c>
      <c r="M2510" s="1">
        <f>'S. MATERIALES'!B2511/'S. MATERIALES'!B2510-1</f>
        <v>-0.03464947623</v>
      </c>
      <c r="N2510" s="3">
        <f>'S. MATERIALES'!D2511/'S. MATERIALES'!D2510-1</f>
        <v>-0.008546187824</v>
      </c>
      <c r="O2510" s="1">
        <f>'S. MATERIALES'!F2511/'S. MATERIALES'!F2510-1</f>
        <v>-0.06466424251</v>
      </c>
      <c r="P2510" s="1">
        <f>'S. MATERIALES'!H2511/'S. MATERIALES'!H2510-1</f>
        <v>-0.05326997624</v>
      </c>
      <c r="Q2510" s="1">
        <f>'S. MATERIALES'!J2511/'S. MATERIALES'!J2510-1</f>
        <v>-0.04321735618</v>
      </c>
      <c r="R2510" s="1">
        <f>'S. MATERIALES'!L2511/'S. MATERIALES'!L2510-1</f>
        <v>-0.005596418292</v>
      </c>
      <c r="S2510" s="1">
        <f>'S. MATERIALES'!N2511/'S. MATERIALES'!N2510-1</f>
        <v>-0.02635914333</v>
      </c>
      <c r="T2510" s="1">
        <f>'S. MATERIALES'!P2511/'S. MATERIALES'!P2510-1</f>
        <v>-0.03552971576</v>
      </c>
      <c r="U2510" s="1">
        <f>'S. MATERIALES'!R2511/'S. MATERIALES'!R2510-1</f>
        <v>-0.02673796791</v>
      </c>
      <c r="V2510" s="1">
        <f>'S. MATERIALES'!T2511/'S. MATERIALES'!T2510-1</f>
        <v>-0.04397114394</v>
      </c>
      <c r="W2510" s="1">
        <f>SUMPRODUCT(M2510:V2510,'Ponderaciones e Índices.'!$A$8:$J$8)</f>
        <v>-0.02833676654</v>
      </c>
      <c r="X2510" s="1">
        <f>'S. ENERGÍA'!B2511/'S. ENERGÍA'!B2510-1</f>
        <v>-0.005105046142</v>
      </c>
      <c r="Y2510" s="1">
        <f>'S. ENERGÍA'!D2511/'S. ENERGÍA'!D2510-1</f>
        <v>-0.009081081081</v>
      </c>
      <c r="Z2510" s="1">
        <f>'S. ENERGÍA'!F2511/'S. ENERGÍA'!F2510-1</f>
        <v>0.002851168979</v>
      </c>
      <c r="AA2510" s="1">
        <f>'S. ENERGÍA'!H2511/'S. ENERGÍA'!H2510-1</f>
        <v>-0.001349702566</v>
      </c>
      <c r="AB2510" s="1">
        <f>'S. ENERGÍA'!J2511/'S. ENERGÍA'!J2510-1</f>
        <v>0.0008064516129</v>
      </c>
      <c r="AC2510" s="1">
        <f>'S. ENERGÍA'!L2511/'S. ENERGÍA'!L2510-1</f>
        <v>-0.004021164021</v>
      </c>
      <c r="AD2510" s="1">
        <f>'S. ENERGÍA'!N2511/'S. ENERGÍA'!N2510-1</f>
        <v>-0.009822440499</v>
      </c>
      <c r="AE2510" s="1">
        <f>'S. ENERGÍA'!P2511/'S. ENERGÍA'!P2510-1</f>
        <v>-0.003866432337</v>
      </c>
      <c r="AF2510" s="1">
        <f>'S. ENERGÍA'!R2511/'S. ENERGÍA'!R2510-1</f>
        <v>0</v>
      </c>
      <c r="AG2510" s="1">
        <f>'S. ENERGÍA'!T2511/'S. ENERGÍA'!T2510-1</f>
        <v>0.008260869565</v>
      </c>
      <c r="AH2510" s="1">
        <f>SUMPRODUCT(X2510:AG2510,'Ponderaciones e Índices.'!$A$12:$J$12)</f>
        <v>-0.003925578413</v>
      </c>
    </row>
    <row r="2511">
      <c r="A2511" s="1">
        <f>S.FINANCIERO!A2512</f>
        <v>45511</v>
      </c>
      <c r="B2511" s="1">
        <f>S.FINANCIERO!B2512/S.FINANCIERO!B2511-1</f>
        <v>0.001628885571</v>
      </c>
      <c r="C2511" s="1">
        <f>S.FINANCIERO!D2512/S.FINANCIERO!D2511-1</f>
        <v>-0.00633811926</v>
      </c>
      <c r="D2511" s="1">
        <f>S.FINANCIERO!F2512/S.FINANCIERO!F2511-1</f>
        <v>-0.01093974175</v>
      </c>
      <c r="E2511" s="1">
        <f>S.FINANCIERO!H2512/S.FINANCIERO!H2511-1</f>
        <v>0.001119641715</v>
      </c>
      <c r="F2511" s="1">
        <f>S.FINANCIERO!J2512/S.FINANCIERO!J2511-1</f>
        <v>-0.006120664529</v>
      </c>
      <c r="G2511" s="1">
        <f>S.FINANCIERO!L2512/S.FINANCIERO!L2511-1</f>
        <v>0.001696731559</v>
      </c>
      <c r="H2511" s="1">
        <f>S.FINANCIERO!N2512/S.FINANCIERO!N2511-1</f>
        <v>-0.04158625731</v>
      </c>
      <c r="I2511" s="1">
        <f>S.FINANCIERO!P2512/S.FINANCIERO!P2511-1</f>
        <v>-0.02353633422</v>
      </c>
      <c r="J2511" s="1">
        <f>S.FINANCIERO!R2512/S.FINANCIERO!R2511-1</f>
        <v>-0.01129943503</v>
      </c>
      <c r="K2511" s="1">
        <f>S.FINANCIERO!T2512/S.FINANCIERO!T2511-1</f>
        <v>-0.02708025603</v>
      </c>
      <c r="L2511" s="1">
        <f>SUMPRODUCT(B2511:K2511, 'Ponderaciones e Índices.'!$A$4:$J$4)</f>
        <v>-0.01104988996</v>
      </c>
      <c r="M2511" s="1">
        <f>'S. MATERIALES'!B2512/'S. MATERIALES'!B2511-1</f>
        <v>-0.03505843072</v>
      </c>
      <c r="N2511" s="3">
        <f>'S. MATERIALES'!D2512/'S. MATERIALES'!D2511-1</f>
        <v>-0.03786924939</v>
      </c>
      <c r="O2511" s="1">
        <f>'S. MATERIALES'!F2512/'S. MATERIALES'!F2511-1</f>
        <v>-0.02899246478</v>
      </c>
      <c r="P2511" s="1">
        <f>'S. MATERIALES'!H2512/'S. MATERIALES'!H2511-1</f>
        <v>-0.03011491216</v>
      </c>
      <c r="Q2511" s="1">
        <f>'S. MATERIALES'!J2512/'S. MATERIALES'!J2511-1</f>
        <v>-0.02008201664</v>
      </c>
      <c r="R2511" s="1">
        <f>'S. MATERIALES'!L2512/'S. MATERIALES'!L2511-1</f>
        <v>-0.03730503296</v>
      </c>
      <c r="S2511" s="1">
        <f>'S. MATERIALES'!N2512/'S. MATERIALES'!N2511-1</f>
        <v>-0.05499153976</v>
      </c>
      <c r="T2511" s="1">
        <f>'S. MATERIALES'!P2512/'S. MATERIALES'!P2511-1</f>
        <v>-0.02880107167</v>
      </c>
      <c r="U2511" s="1">
        <f>'S. MATERIALES'!R2512/'S. MATERIALES'!R2511-1</f>
        <v>-0.05337519623</v>
      </c>
      <c r="V2511" s="1">
        <f>'S. MATERIALES'!T2512/'S. MATERIALES'!T2511-1</f>
        <v>-0.03844771829</v>
      </c>
      <c r="W2511" s="1">
        <f>SUMPRODUCT(M2511:V2511,'Ponderaciones e Índices.'!$A$8:$J$8)</f>
        <v>-0.04121994716</v>
      </c>
      <c r="X2511" s="1">
        <f>'S. ENERGÍA'!B2512/'S. ENERGÍA'!B2511-1</f>
        <v>0.0499309256</v>
      </c>
      <c r="Y2511" s="1">
        <f>'S. ENERGÍA'!D2512/'S. ENERGÍA'!D2511-1</f>
        <v>0.006327732926</v>
      </c>
      <c r="Z2511" s="1">
        <f>'S. ENERGÍA'!F2512/'S. ENERGÍA'!F2511-1</f>
        <v>0.00246398787</v>
      </c>
      <c r="AA2511" s="1">
        <f>'S. ENERGÍA'!H2512/'S. ENERGÍA'!H2511-1</f>
        <v>0.0005061272919</v>
      </c>
      <c r="AB2511" s="1">
        <f>'S. ENERGÍA'!J2512/'S. ENERGÍA'!J2511-1</f>
        <v>-0.006446414182</v>
      </c>
      <c r="AC2511" s="1">
        <f>'S. ENERGÍA'!L2512/'S. ENERGÍA'!L2511-1</f>
        <v>0.01593710157</v>
      </c>
      <c r="AD2511" s="1">
        <f>'S. ENERGÍA'!N2512/'S. ENERGÍA'!N2511-1</f>
        <v>0.004769172072</v>
      </c>
      <c r="AE2511" s="1">
        <f>'S. ENERGÍA'!P2512/'S. ENERGÍA'!P2511-1</f>
        <v>0.02399435427</v>
      </c>
      <c r="AF2511" s="1">
        <f>'S. ENERGÍA'!R2512/'S. ENERGÍA'!R2511-1</f>
        <v>-0.001012145749</v>
      </c>
      <c r="AG2511" s="1">
        <f>'S. ENERGÍA'!T2512/'S. ENERGÍA'!T2511-1</f>
        <v>-0.008193186718</v>
      </c>
      <c r="AH2511" s="1">
        <f>SUMPRODUCT(X2511:AG2511,'Ponderaciones e Índices.'!$A$12:$J$12)</f>
        <v>0.01046651301</v>
      </c>
    </row>
    <row r="2512">
      <c r="A2512" s="1">
        <f>S.FINANCIERO!A2513</f>
        <v>45512</v>
      </c>
      <c r="B2512" s="1">
        <f>S.FINANCIERO!B2513/S.FINANCIERO!B2512-1</f>
        <v>0.01097709717</v>
      </c>
      <c r="C2512" s="1">
        <f>S.FINANCIERO!D2513/S.FINANCIERO!D2512-1</f>
        <v>0.01249674564</v>
      </c>
      <c r="D2512" s="1">
        <f>S.FINANCIERO!F2513/S.FINANCIERO!F2512-1</f>
        <v>0.0121486854</v>
      </c>
      <c r="E2512" s="1">
        <f>S.FINANCIERO!H2513/S.FINANCIERO!H2512-1</f>
        <v>0.008467806359</v>
      </c>
      <c r="F2512" s="1">
        <f>S.FINANCIERO!J2513/S.FINANCIERO!J2512-1</f>
        <v>0.01950146628</v>
      </c>
      <c r="G2512" s="1">
        <f>S.FINANCIERO!L2513/S.FINANCIERO!L2512-1</f>
        <v>0.01667112419</v>
      </c>
      <c r="H2512" s="1">
        <f>S.FINANCIERO!N2513/S.FINANCIERO!N2512-1</f>
        <v>0.03423816461</v>
      </c>
      <c r="I2512" s="1">
        <f>S.FINANCIERO!P2513/S.FINANCIERO!P2512-1</f>
        <v>0.02470623682</v>
      </c>
      <c r="J2512" s="1">
        <f>S.FINANCIERO!R2513/S.FINANCIERO!R2512-1</f>
        <v>0.008803088803</v>
      </c>
      <c r="K2512" s="1">
        <f>S.FINANCIERO!T2513/S.FINANCIERO!T2512-1</f>
        <v>0.01417004049</v>
      </c>
      <c r="L2512" s="1">
        <f>SUMPRODUCT(B2512:K2512, 'Ponderaciones e Índices.'!$A$4:$J$4)</f>
        <v>0.01683296159</v>
      </c>
      <c r="M2512" s="1">
        <f>'S. MATERIALES'!B2513/'S. MATERIALES'!B2512-1</f>
        <v>0.02984429066</v>
      </c>
      <c r="N2512" s="3">
        <f>'S. MATERIALES'!D2513/'S. MATERIALES'!D2512-1</f>
        <v>0.01681095229</v>
      </c>
      <c r="O2512" s="1">
        <f>'S. MATERIALES'!F2513/'S. MATERIALES'!F2512-1</f>
        <v>0.01010619992</v>
      </c>
      <c r="P2512" s="1">
        <f>'S. MATERIALES'!H2513/'S. MATERIALES'!H2512-1</f>
        <v>0.01661446275</v>
      </c>
      <c r="Q2512" s="1">
        <f>'S. MATERIALES'!J2513/'S. MATERIALES'!J2512-1</f>
        <v>0.01126223152</v>
      </c>
      <c r="R2512" s="1">
        <f>'S. MATERIALES'!L2513/'S. MATERIALES'!L2512-1</f>
        <v>0.02973108402</v>
      </c>
      <c r="S2512" s="1">
        <f>'S. MATERIALES'!N2513/'S. MATERIALES'!N2512-1</f>
        <v>0.03670546106</v>
      </c>
      <c r="T2512" s="1">
        <f>'S. MATERIALES'!P2513/'S. MATERIALES'!P2512-1</f>
        <v>0.07793103448</v>
      </c>
      <c r="U2512" s="1">
        <f>'S. MATERIALES'!R2513/'S. MATERIALES'!R2512-1</f>
        <v>0.03399668325</v>
      </c>
      <c r="V2512" s="1">
        <f>'S. MATERIALES'!T2513/'S. MATERIALES'!T2512-1</f>
        <v>-0.04708520179</v>
      </c>
      <c r="W2512" s="1">
        <f>SUMPRODUCT(M2512:V2512,'Ponderaciones e Índices.'!$A$8:$J$8)</f>
        <v>0.03510132233</v>
      </c>
      <c r="X2512" s="1">
        <f>'S. ENERGÍA'!B2513/'S. ENERGÍA'!B2512-1</f>
        <v>0.02687969925</v>
      </c>
      <c r="Y2512" s="1">
        <f>'S. ENERGÍA'!D2513/'S. ENERGÍA'!D2512-1</f>
        <v>0.02341717259</v>
      </c>
      <c r="Z2512" s="1">
        <f>'S. ENERGÍA'!F2513/'S. ENERGÍA'!F2512-1</f>
        <v>0.006428436377</v>
      </c>
      <c r="AA2512" s="1">
        <f>'S. ENERGÍA'!H2513/'S. ENERGÍA'!H2512-1</f>
        <v>0.007934581396</v>
      </c>
      <c r="AB2512" s="1">
        <f>'S. ENERGÍA'!J2513/'S. ENERGÍA'!J2512-1</f>
        <v>0.01540957015</v>
      </c>
      <c r="AC2512" s="1">
        <f>'S. ENERGÍA'!L2513/'S. ENERGÍA'!L2512-1</f>
        <v>0.02917799624</v>
      </c>
      <c r="AD2512" s="1">
        <f>'S. ENERGÍA'!N2513/'S. ENERGÍA'!N2512-1</f>
        <v>0.006075564838</v>
      </c>
      <c r="AE2512" s="1">
        <f>'S. ENERGÍA'!P2513/'S. ENERGÍA'!P2512-1</f>
        <v>0.01050999311</v>
      </c>
      <c r="AF2512" s="1">
        <f>'S. ENERGÍA'!R2513/'S. ENERGÍA'!R2512-1</f>
        <v>0.004052684904</v>
      </c>
      <c r="AG2512" s="1">
        <f>'S. ENERGÍA'!T2513/'S. ENERGÍA'!T2512-1</f>
        <v>0.02</v>
      </c>
      <c r="AH2512" s="1">
        <f>SUMPRODUCT(X2512:AG2512,'Ponderaciones e Índices.'!$A$12:$J$12)</f>
        <v>0.01781021866</v>
      </c>
    </row>
    <row r="2513">
      <c r="A2513" s="1">
        <f>S.FINANCIERO!A2514</f>
        <v>45513</v>
      </c>
      <c r="B2513" s="1">
        <f>S.FINANCIERO!B2514/S.FINANCIERO!B2513-1</f>
        <v>0.004289544236</v>
      </c>
      <c r="C2513" s="1">
        <f>S.FINANCIERO!D2514/S.FINANCIERO!D2513-1</f>
        <v>0.007456929802</v>
      </c>
      <c r="D2513" s="1">
        <f>S.FINANCIERO!F2514/S.FINANCIERO!F2513-1</f>
        <v>0.002866356145</v>
      </c>
      <c r="E2513" s="1">
        <f>S.FINANCIERO!H2514/S.FINANCIERO!H2513-1</f>
        <v>0.00871356147</v>
      </c>
      <c r="F2513" s="1">
        <f>S.FINANCIERO!J2514/S.FINANCIERO!J2513-1</f>
        <v>0.005896735222</v>
      </c>
      <c r="G2513" s="1">
        <f>S.FINANCIERO!L2514/S.FINANCIERO!L2513-1</f>
        <v>-0.0006138197124</v>
      </c>
      <c r="H2513" s="1">
        <f>S.FINANCIERO!N2514/S.FINANCIERO!N2513-1</f>
        <v>0.01048918387</v>
      </c>
      <c r="I2513" s="1">
        <f>S.FINANCIERO!P2514/S.FINANCIERO!P2513-1</f>
        <v>0.01264334019</v>
      </c>
      <c r="J2513" s="1">
        <f>S.FINANCIERO!R2514/S.FINANCIERO!R2513-1</f>
        <v>0.01056338028</v>
      </c>
      <c r="K2513" s="1">
        <f>S.FINANCIERO!T2514/S.FINANCIERO!T2513-1</f>
        <v>0.03093812375</v>
      </c>
      <c r="L2513" s="1">
        <f>SUMPRODUCT(B2513:K2513, 'Ponderaciones e Índices.'!$A$4:$J$4)</f>
        <v>0.007885072324</v>
      </c>
      <c r="M2513" s="1">
        <f>'S. MATERIALES'!B2514/'S. MATERIALES'!B2513-1</f>
        <v>0.004199916002</v>
      </c>
      <c r="N2513" s="3">
        <f>'S. MATERIALES'!D2514/'S. MATERIALES'!D2513-1</f>
        <v>0.008811008811</v>
      </c>
      <c r="O2513" s="1">
        <f>'S. MATERIALES'!F2514/'S. MATERIALES'!F2513-1</f>
        <v>0.04729502769</v>
      </c>
      <c r="P2513" s="1">
        <f>'S. MATERIALES'!H2514/'S. MATERIALES'!H2513-1</f>
        <v>0.02679169457</v>
      </c>
      <c r="Q2513" s="1">
        <f>'S. MATERIALES'!J2514/'S. MATERIALES'!J2513-1</f>
        <v>0.01162366115</v>
      </c>
      <c r="R2513" s="1">
        <f>'S. MATERIALES'!L2514/'S. MATERIALES'!L2513-1</f>
        <v>0.01135442011</v>
      </c>
      <c r="S2513" s="1">
        <f>'S. MATERIALES'!N2514/'S. MATERIALES'!N2513-1</f>
        <v>0.006044905009</v>
      </c>
      <c r="T2513" s="1">
        <f>'S. MATERIALES'!P2514/'S. MATERIALES'!P2513-1</f>
        <v>-0.006397952655</v>
      </c>
      <c r="U2513" s="1">
        <f>'S. MATERIALES'!R2514/'S. MATERIALES'!R2513-1</f>
        <v>0.005613472334</v>
      </c>
      <c r="V2513" s="1">
        <f>'S. MATERIALES'!T2514/'S. MATERIALES'!T2513-1</f>
        <v>0.02862745098</v>
      </c>
      <c r="W2513" s="1">
        <f>SUMPRODUCT(M2513:V2513,'Ponderaciones e Índices.'!$A$8:$J$8)</f>
        <v>0.006674722789</v>
      </c>
      <c r="X2513" s="1">
        <f>'S. ENERGÍA'!B2514/'S. ENERGÍA'!B2513-1</f>
        <v>-0.002745744097</v>
      </c>
      <c r="Y2513" s="1">
        <f>'S. ENERGÍA'!D2514/'S. ENERGÍA'!D2513-1</f>
        <v>0.01313559322</v>
      </c>
      <c r="Z2513" s="1">
        <f>'S. ENERGÍA'!F2514/'S. ENERGÍA'!F2513-1</f>
        <v>0.002442231824</v>
      </c>
      <c r="AA2513" s="1">
        <f>'S. ENERGÍA'!H2514/'S. ENERGÍA'!H2513-1</f>
        <v>-0.00418608499</v>
      </c>
      <c r="AB2513" s="1">
        <f>'S. ENERGÍA'!J2514/'S. ENERGÍA'!J2513-1</f>
        <v>0.009584664537</v>
      </c>
      <c r="AC2513" s="1">
        <f>'S. ENERGÍA'!L2514/'S. ENERGÍA'!L2513-1</f>
        <v>0.009653490499</v>
      </c>
      <c r="AD2513" s="1">
        <f>'S. ENERGÍA'!N2514/'S. ENERGÍA'!N2513-1</f>
        <v>0.00207586337</v>
      </c>
      <c r="AE2513" s="1">
        <f>'S. ENERGÍA'!P2514/'S. ENERGÍA'!P2513-1</f>
        <v>-0.006308610401</v>
      </c>
      <c r="AF2513" s="1">
        <f>'S. ENERGÍA'!R2514/'S. ENERGÍA'!R2513-1</f>
        <v>0.008072653885</v>
      </c>
      <c r="AG2513" s="1">
        <f>'S. ENERGÍA'!T2514/'S. ENERGÍA'!T2513-1</f>
        <v>0.002131287298</v>
      </c>
      <c r="AH2513" s="1">
        <f>SUMPRODUCT(X2513:AG2513,'Ponderaciones e Índices.'!$A$12:$J$12)</f>
        <v>0.006170217327</v>
      </c>
    </row>
    <row r="2514">
      <c r="A2514" s="1">
        <f>S.FINANCIERO!A2515</f>
        <v>45516</v>
      </c>
      <c r="B2514" s="1">
        <f>S.FINANCIERO!B2515/S.FINANCIERO!B2514-1</f>
        <v>-0.007207688201</v>
      </c>
      <c r="C2514" s="1">
        <f>S.FINANCIERO!D2515/S.FINANCIERO!D2514-1</f>
        <v>0.00191424196</v>
      </c>
      <c r="D2514" s="1">
        <f>S.FINANCIERO!F2515/S.FINANCIERO!F2514-1</f>
        <v>-0.0009824937478</v>
      </c>
      <c r="E2514" s="1">
        <f>S.FINANCIERO!H2515/S.FINANCIERO!H2514-1</f>
        <v>-0.03423904508</v>
      </c>
      <c r="F2514" s="1">
        <f>S.FINANCIERO!J2515/S.FINANCIERO!J2514-1</f>
        <v>-0.003574492422</v>
      </c>
      <c r="G2514" s="1">
        <f>S.FINANCIERO!L2515/S.FINANCIERO!L2514-1</f>
        <v>0.003948407476</v>
      </c>
      <c r="H2514" s="1">
        <f>S.FINANCIERO!N2515/S.FINANCIERO!N2514-1</f>
        <v>-0.01589521903</v>
      </c>
      <c r="I2514" s="1">
        <f>S.FINANCIERO!P2515/S.FINANCIERO!P2514-1</f>
        <v>-0.003484320557</v>
      </c>
      <c r="J2514" s="1">
        <f>S.FINANCIERO!R2515/S.FINANCIERO!R2514-1</f>
        <v>-0.001060445387</v>
      </c>
      <c r="K2514" s="1">
        <f>S.FINANCIERO!T2515/S.FINANCIERO!T2514-1</f>
        <v>0.01645692159</v>
      </c>
      <c r="L2514" s="1">
        <f>SUMPRODUCT(B2514:K2514, 'Ponderaciones e Índices.'!$A$4:$J$4)</f>
        <v>-0.006654242841</v>
      </c>
      <c r="M2514" s="1">
        <f>'S. MATERIALES'!B2515/'S. MATERIALES'!B2514-1</f>
        <v>0.09368465077</v>
      </c>
      <c r="N2514" s="3">
        <f>'S. MATERIALES'!D2515/'S. MATERIALES'!D2514-1</f>
        <v>0.03483807655</v>
      </c>
      <c r="O2514" s="1">
        <f>'S. MATERIALES'!F2515/'S. MATERIALES'!F2514-1</f>
        <v>0.05297136312</v>
      </c>
      <c r="P2514" s="1">
        <f>'S. MATERIALES'!H2515/'S. MATERIALES'!H2514-1</f>
        <v>0.02557077626</v>
      </c>
      <c r="Q2514" s="1">
        <f>'S. MATERIALES'!J2515/'S. MATERIALES'!J2514-1</f>
        <v>0.02466462131</v>
      </c>
      <c r="R2514" s="1">
        <f>'S. MATERIALES'!L2515/'S. MATERIALES'!L2514-1</f>
        <v>0.0235765838</v>
      </c>
      <c r="S2514" s="1">
        <f>'S. MATERIALES'!N2515/'S. MATERIALES'!N2514-1</f>
        <v>0.05150214592</v>
      </c>
      <c r="T2514" s="1">
        <f>'S. MATERIALES'!P2515/'S. MATERIALES'!P2514-1</f>
        <v>0.02768834514</v>
      </c>
      <c r="U2514" s="1">
        <f>'S. MATERIALES'!R2515/'S. MATERIALES'!R2514-1</f>
        <v>0.01036682616</v>
      </c>
      <c r="V2514" s="1">
        <f>'S. MATERIALES'!T2515/'S. MATERIALES'!T2514-1</f>
        <v>0.03888677087</v>
      </c>
      <c r="W2514" s="1">
        <f>SUMPRODUCT(M2514:V2514,'Ponderaciones e Índices.'!$A$8:$J$8)</f>
        <v>0.03904398754</v>
      </c>
      <c r="X2514" s="1">
        <f>'S. ENERGÍA'!B2515/'S. ENERGÍA'!B2514-1</f>
        <v>0.02276064611</v>
      </c>
      <c r="Y2514" s="1">
        <f>'S. ENERGÍA'!D2515/'S. ENERGÍA'!D2514-1</f>
        <v>0.02676704308</v>
      </c>
      <c r="Z2514" s="1">
        <f>'S. ENERGÍA'!F2515/'S. ENERGÍA'!F2514-1</f>
        <v>0.005997001499</v>
      </c>
      <c r="AA2514" s="1">
        <f>'S. ENERGÍA'!H2515/'S. ENERGÍA'!H2514-1</f>
        <v>0.005717524388</v>
      </c>
      <c r="AB2514" s="1">
        <f>'S. ENERGÍA'!J2515/'S. ENERGÍA'!J2514-1</f>
        <v>0.03283227848</v>
      </c>
      <c r="AC2514" s="1">
        <f>'S. ENERGÍA'!L2515/'S. ENERGÍA'!L2514-1</f>
        <v>0.03945249597</v>
      </c>
      <c r="AD2514" s="1">
        <f>'S. ENERGÍA'!N2515/'S. ENERGÍA'!N2514-1</f>
        <v>-0.01694915254</v>
      </c>
      <c r="AE2514" s="1">
        <f>'S. ENERGÍA'!P2515/'S. ENERGÍA'!P2514-1</f>
        <v>0.04203843514</v>
      </c>
      <c r="AF2514" s="1">
        <f>'S. ENERGÍA'!R2515/'S. ENERGÍA'!R2514-1</f>
        <v>0.02602602603</v>
      </c>
      <c r="AG2514" s="1">
        <f>'S. ENERGÍA'!T2515/'S. ENERGÍA'!T2514-1</f>
        <v>0.05657167163</v>
      </c>
      <c r="AH2514" s="1">
        <f>SUMPRODUCT(X2514:AG2514,'Ponderaciones e Índices.'!$A$12:$J$12)</f>
        <v>0.02454486847</v>
      </c>
    </row>
    <row r="2515">
      <c r="A2515" s="1">
        <f>S.FINANCIERO!A2516</f>
        <v>45517</v>
      </c>
      <c r="B2515" s="1">
        <f>S.FINANCIERO!B2516/S.FINANCIERO!B2515-1</f>
        <v>0.009075020167</v>
      </c>
      <c r="C2515" s="1">
        <f>S.FINANCIERO!D2516/S.FINANCIERO!D2515-1</f>
        <v>0.00853394472</v>
      </c>
      <c r="D2515" s="1">
        <f>S.FINANCIERO!F2516/S.FINANCIERO!F2515-1</f>
        <v>0.01582476531</v>
      </c>
      <c r="E2515" s="1">
        <f>S.FINANCIERO!H2516/S.FINANCIERO!H2515-1</f>
        <v>0.01463652626</v>
      </c>
      <c r="F2515" s="1">
        <f>S.FINANCIERO!J2516/S.FINANCIERO!J2515-1</f>
        <v>0.006170182236</v>
      </c>
      <c r="G2515" s="1">
        <f>S.FINANCIERO!L2516/S.FINANCIERO!L2515-1</f>
        <v>0.0003495892327</v>
      </c>
      <c r="H2515" s="1">
        <f>S.FINANCIERO!N2516/S.FINANCIERO!N2515-1</f>
        <v>0.02818064286</v>
      </c>
      <c r="I2515" s="1">
        <f>S.FINANCIERO!P2516/S.FINANCIERO!P2515-1</f>
        <v>0.01660839161</v>
      </c>
      <c r="J2515" s="1">
        <f>S.FINANCIERO!R2516/S.FINANCIERO!R2515-1</f>
        <v>0.04989384289</v>
      </c>
      <c r="K2515" s="1">
        <f>S.FINANCIERO!T2516/S.FINANCIERO!T2515-1</f>
        <v>0.003333333333</v>
      </c>
      <c r="L2515" s="1">
        <f>SUMPRODUCT(B2515:K2515, 'Ponderaciones e Índices.'!$A$4:$J$4)</f>
        <v>0.01412685871</v>
      </c>
      <c r="M2515" s="1">
        <f>'S. MATERIALES'!B2516/'S. MATERIALES'!B2515-1</f>
        <v>0.0034416826</v>
      </c>
      <c r="N2515" s="3">
        <f>'S. MATERIALES'!D2516/'S. MATERIALES'!D2515-1</f>
        <v>0.007207207207</v>
      </c>
      <c r="O2515" s="1">
        <f>'S. MATERIALES'!F2516/'S. MATERIALES'!F2515-1</f>
        <v>0.025568837</v>
      </c>
      <c r="P2515" s="1">
        <f>'S. MATERIALES'!H2516/'S. MATERIALES'!H2515-1</f>
        <v>0.01526523343</v>
      </c>
      <c r="Q2515" s="1">
        <f>'S. MATERIALES'!J2516/'S. MATERIALES'!J2515-1</f>
        <v>0.005753537251</v>
      </c>
      <c r="R2515" s="1">
        <f>'S. MATERIALES'!L2516/'S. MATERIALES'!L2515-1</f>
        <v>0.001723597618</v>
      </c>
      <c r="S2515" s="1">
        <f>'S. MATERIALES'!N2516/'S. MATERIALES'!N2515-1</f>
        <v>0.007346938776</v>
      </c>
      <c r="T2515" s="1">
        <f>'S. MATERIALES'!P2516/'S. MATERIALES'!P2515-1</f>
        <v>-0.008771929825</v>
      </c>
      <c r="U2515" s="1">
        <f>'S. MATERIALES'!R2516/'S. MATERIALES'!R2515-1</f>
        <v>-0.007103393844</v>
      </c>
      <c r="V2515" s="1">
        <f>'S. MATERIALES'!T2516/'S. MATERIALES'!T2515-1</f>
        <v>-0.001467889908</v>
      </c>
      <c r="W2515" s="1">
        <f>SUMPRODUCT(M2515:V2515,'Ponderaciones e Índices.'!$A$8:$J$8)</f>
        <v>0.00068339134</v>
      </c>
      <c r="X2515" s="1">
        <f>'S. ENERGÍA'!B2516/'S. ENERGÍA'!B2515-1</f>
        <v>0.007717157215</v>
      </c>
      <c r="Y2515" s="1">
        <f>'S. ENERGÍA'!D2516/'S. ENERGÍA'!D2515-1</f>
        <v>-0.0004073319756</v>
      </c>
      <c r="Z2515" s="1">
        <f>'S. ENERGÍA'!F2516/'S. ENERGÍA'!F2515-1</f>
        <v>0.006520119225</v>
      </c>
      <c r="AA2515" s="1">
        <f>'S. ENERGÍA'!H2516/'S. ENERGÍA'!H2515-1</f>
        <v>0.006522078327</v>
      </c>
      <c r="AB2515" s="1">
        <f>'S. ENERGÍA'!J2516/'S. ENERGÍA'!J2515-1</f>
        <v>0.004978935274</v>
      </c>
      <c r="AC2515" s="1">
        <f>'S. ENERGÍA'!L2516/'S. ENERGÍA'!L2515-1</f>
        <v>-0.0006777691712</v>
      </c>
      <c r="AD2515" s="1">
        <f>'S. ENERGÍA'!N2516/'S. ENERGÍA'!N2515-1</f>
        <v>-0.0007662835249</v>
      </c>
      <c r="AE2515" s="1">
        <f>'S. ENERGÍA'!P2516/'S. ENERGÍA'!P2515-1</f>
        <v>0.00955046929</v>
      </c>
      <c r="AF2515" s="1">
        <f>'S. ENERGÍA'!R2516/'S. ENERGÍA'!R2515-1</f>
        <v>0.006829268293</v>
      </c>
      <c r="AG2515" s="1">
        <f>'S. ENERGÍA'!T2516/'S. ENERGÍA'!T2515-1</f>
        <v>0.02093397746</v>
      </c>
      <c r="AH2515" s="1">
        <f>SUMPRODUCT(X2515:AG2515,'Ponderaciones e Índices.'!$A$12:$J$12)</f>
        <v>0.004569948983</v>
      </c>
    </row>
    <row r="2516">
      <c r="A2516" s="1">
        <f>S.FINANCIERO!A2517</f>
        <v>45518</v>
      </c>
      <c r="B2516" s="1">
        <f>S.FINANCIERO!B2517/S.FINANCIERO!B2516-1</f>
        <v>0.009193258277</v>
      </c>
      <c r="C2516" s="1">
        <f>S.FINANCIERO!D2517/S.FINANCIERO!D2516-1</f>
        <v>0.003409952008</v>
      </c>
      <c r="D2516" s="1">
        <f>S.FINANCIERO!F2517/S.FINANCIERO!F2516-1</f>
        <v>0.006424925189</v>
      </c>
      <c r="E2516" s="1">
        <f>S.FINANCIERO!H2517/S.FINANCIERO!H2516-1</f>
        <v>0.01057861837</v>
      </c>
      <c r="F2516" s="1">
        <f>S.FINANCIERO!J2517/S.FINANCIERO!J2516-1</f>
        <v>0.00784369652</v>
      </c>
      <c r="G2516" s="1">
        <f>S.FINANCIERO!L2517/S.FINANCIERO!L2516-1</f>
        <v>0.006989341255</v>
      </c>
      <c r="H2516" s="1">
        <f>S.FINANCIERO!N2517/S.FINANCIERO!N2516-1</f>
        <v>0.01827217364</v>
      </c>
      <c r="I2516" s="1">
        <f>S.FINANCIERO!P2517/S.FINANCIERO!P2516-1</f>
        <v>0.01691028948</v>
      </c>
      <c r="J2516" s="1">
        <f>S.FINANCIERO!R2517/S.FINANCIERO!R2516-1</f>
        <v>0.00967788531</v>
      </c>
      <c r="K2516" s="1">
        <f>S.FINANCIERO!T2517/S.FINANCIERO!T2516-1</f>
        <v>0.006407214048</v>
      </c>
      <c r="L2516" s="1">
        <f>SUMPRODUCT(B2516:K2516, 'Ponderaciones e Índices.'!$A$4:$J$4)</f>
        <v>0.009872549769</v>
      </c>
      <c r="M2516" s="1">
        <f>'S. MATERIALES'!B2517/'S. MATERIALES'!B2516-1</f>
        <v>0.001143292683</v>
      </c>
      <c r="N2516" s="3">
        <f>'S. MATERIALES'!D2517/'S. MATERIALES'!D2516-1</f>
        <v>0.002730439695</v>
      </c>
      <c r="O2516" s="1">
        <f>'S. MATERIALES'!F2517/'S. MATERIALES'!F2516-1</f>
        <v>0.01286876238</v>
      </c>
      <c r="P2516" s="1">
        <f>'S. MATERIALES'!H2517/'S. MATERIALES'!H2516-1</f>
        <v>-0.009522616214</v>
      </c>
      <c r="Q2516" s="1">
        <f>'S. MATERIALES'!J2517/'S. MATERIALES'!J2516-1</f>
        <v>-0.0626349892</v>
      </c>
      <c r="R2516" s="1">
        <f>'S. MATERIALES'!L2517/'S. MATERIALES'!L2516-1</f>
        <v>0.004692632567</v>
      </c>
      <c r="S2516" s="1">
        <f>'S. MATERIALES'!N2517/'S. MATERIALES'!N2516-1</f>
        <v>0.0008103727715</v>
      </c>
      <c r="T2516" s="1">
        <f>'S. MATERIALES'!P2517/'S. MATERIALES'!P2516-1</f>
        <v>-0.01517067004</v>
      </c>
      <c r="U2516" s="1">
        <f>'S. MATERIALES'!R2517/'S. MATERIALES'!R2516-1</f>
        <v>-0.006359300477</v>
      </c>
      <c r="V2516" s="1">
        <f>'S. MATERIALES'!T2517/'S. MATERIALES'!T2516-1</f>
        <v>-0.008820286659</v>
      </c>
      <c r="W2516" s="1">
        <f>SUMPRODUCT(M2516:V2516,'Ponderaciones e Índices.'!$A$8:$J$8)</f>
        <v>-0.005082914854</v>
      </c>
      <c r="X2516" s="1">
        <f>'S. ENERGÍA'!B2517/'S. ENERGÍA'!B2516-1</f>
        <v>0.005520926091</v>
      </c>
      <c r="Y2516" s="1">
        <f>'S. ENERGÍA'!D2517/'S. ENERGÍA'!D2516-1</f>
        <v>0.009576202119</v>
      </c>
      <c r="Z2516" s="1">
        <f>'S. ENERGÍA'!F2517/'S. ENERGÍA'!F2516-1</f>
        <v>0.003516564871</v>
      </c>
      <c r="AA2516" s="1">
        <f>'S. ENERGÍA'!H2517/'S. ENERGÍA'!H2516-1</f>
        <v>-0.005150295996</v>
      </c>
      <c r="AB2516" s="1">
        <f>'S. ENERGÍA'!J2517/'S. ENERGÍA'!J2516-1</f>
        <v>0.008384146341</v>
      </c>
      <c r="AC2516" s="1">
        <f>'S. ENERGÍA'!L2517/'S. ENERGÍA'!L2516-1</f>
        <v>0.008429415754</v>
      </c>
      <c r="AD2516" s="1">
        <f>'S. ENERGÍA'!N2517/'S. ENERGÍA'!N2516-1</f>
        <v>0.003450920245</v>
      </c>
      <c r="AE2516" s="1">
        <f>'S. ENERGÍA'!P2517/'S. ENERGÍA'!P2516-1</f>
        <v>0.01467949763</v>
      </c>
      <c r="AF2516" s="1">
        <f>'S. ENERGÍA'!R2517/'S. ENERGÍA'!R2516-1</f>
        <v>0.00484496124</v>
      </c>
      <c r="AG2516" s="1">
        <f>'S. ENERGÍA'!T2517/'S. ENERGÍA'!T2516-1</f>
        <v>0.02129337539</v>
      </c>
      <c r="AH2516" s="1">
        <f>SUMPRODUCT(X2516:AG2516,'Ponderaciones e Índices.'!$A$12:$J$12)</f>
        <v>0.007392817783</v>
      </c>
    </row>
    <row r="2517">
      <c r="A2517" s="1">
        <f>S.FINANCIERO!A2518</f>
        <v>45519</v>
      </c>
      <c r="B2517" s="1">
        <f>S.FINANCIERO!B2518/S.FINANCIERO!B2517-1</f>
        <v>0.003102515017</v>
      </c>
      <c r="C2517" s="1">
        <f>S.FINANCIERO!D2518/S.FINANCIERO!D2517-1</f>
        <v>0.01132787917</v>
      </c>
      <c r="D2517" s="1">
        <f>S.FINANCIERO!F2518/S.FINANCIERO!F2517-1</f>
        <v>0.01749016178</v>
      </c>
      <c r="E2517" s="1">
        <f>S.FINANCIERO!H2518/S.FINANCIERO!H2517-1</f>
        <v>0.01268834259</v>
      </c>
      <c r="F2517" s="1">
        <f>S.FINANCIERO!J2518/S.FINANCIERO!J2517-1</f>
        <v>0.0008490165558</v>
      </c>
      <c r="G2517" s="1">
        <f>S.FINANCIERO!L2518/S.FINANCIERO!L2517-1</f>
        <v>0.009717161201</v>
      </c>
      <c r="H2517" s="1">
        <f>S.FINANCIERO!N2518/S.FINANCIERO!N2517-1</f>
        <v>0.005038568423</v>
      </c>
      <c r="I2517" s="1">
        <f>S.FINANCIERO!P2518/S.FINANCIERO!P2517-1</f>
        <v>0.007046223224</v>
      </c>
      <c r="J2517" s="1">
        <f>S.FINANCIERO!R2518/S.FINANCIERO!R2517-1</f>
        <v>0.01316165951</v>
      </c>
      <c r="K2517" s="1">
        <f>S.FINANCIERO!T2518/S.FINANCIERO!T2517-1</f>
        <v>0.005423249234</v>
      </c>
      <c r="L2517" s="1">
        <f>SUMPRODUCT(B2517:K2517, 'Ponderaciones e Índices.'!$A$4:$J$4)</f>
        <v>0.008172812253</v>
      </c>
      <c r="M2517" s="1">
        <f>'S. MATERIALES'!B2518/'S. MATERIALES'!B2517-1</f>
        <v>-0.00304529882</v>
      </c>
      <c r="N2517" s="3">
        <f>'S. MATERIALES'!D2518/'S. MATERIALES'!D2517-1</f>
        <v>0.006948356808</v>
      </c>
      <c r="O2517" s="1">
        <f>'S. MATERIALES'!F2518/'S. MATERIALES'!F2517-1</f>
        <v>-0.007146447721</v>
      </c>
      <c r="P2517" s="1">
        <f>'S. MATERIALES'!H2518/'S. MATERIALES'!H2517-1</f>
        <v>0.003795066414</v>
      </c>
      <c r="Q2517" s="1">
        <f>'S. MATERIALES'!J2518/'S. MATERIALES'!J2517-1</f>
        <v>0.02540789638</v>
      </c>
      <c r="R2517" s="1">
        <f>'S. MATERIALES'!L2518/'S. MATERIALES'!L2517-1</f>
        <v>0.04826405107</v>
      </c>
      <c r="S2517" s="1">
        <f>'S. MATERIALES'!N2518/'S. MATERIALES'!N2517-1</f>
        <v>-0.006477732794</v>
      </c>
      <c r="T2517" s="1">
        <f>'S. MATERIALES'!P2518/'S. MATERIALES'!P2517-1</f>
        <v>0.07766367137</v>
      </c>
      <c r="U2517" s="1">
        <f>'S. MATERIALES'!R2518/'S. MATERIALES'!R2517-1</f>
        <v>0.0448</v>
      </c>
      <c r="V2517" s="1">
        <f>'S. MATERIALES'!T2518/'S. MATERIALES'!T2517-1</f>
        <v>0.0248424175</v>
      </c>
      <c r="W2517" s="1">
        <f>SUMPRODUCT(M2517:V2517,'Ponderaciones e Índices.'!$A$8:$J$8)</f>
        <v>0.0276044787</v>
      </c>
      <c r="X2517" s="1">
        <f>'S. ENERGÍA'!B2518/'S. ENERGÍA'!B2517-1</f>
        <v>0.01222104145</v>
      </c>
      <c r="Y2517" s="1">
        <f>'S. ENERGÍA'!D2518/'S. ENERGÍA'!D2517-1</f>
        <v>0.01897073663</v>
      </c>
      <c r="Z2517" s="1">
        <f>'S. ENERGÍA'!F2518/'S. ENERGÍA'!F2517-1</f>
        <v>-0.02323865732</v>
      </c>
      <c r="AA2517" s="1">
        <f>'S. ENERGÍA'!H2518/'S. ENERGÍA'!H2517-1</f>
        <v>0.005176958867</v>
      </c>
      <c r="AB2517" s="1">
        <f>'S. ENERGÍA'!J2518/'S. ENERGÍA'!J2517-1</f>
        <v>0.0321239607</v>
      </c>
      <c r="AC2517" s="1">
        <f>'S. ENERGÍA'!L2518/'S. ENERGÍA'!L2517-1</f>
        <v>0.01335511145</v>
      </c>
      <c r="AD2517" s="1">
        <f>'S. ENERGÍA'!N2518/'S. ENERGÍA'!N2517-1</f>
        <v>0.007069163164</v>
      </c>
      <c r="AE2517" s="1">
        <f>'S. ENERGÍA'!P2518/'S. ENERGÍA'!P2517-1</f>
        <v>0.01591384022</v>
      </c>
      <c r="AF2517" s="1">
        <f>'S. ENERGÍA'!R2518/'S. ENERGÍA'!R2517-1</f>
        <v>0.008678881389</v>
      </c>
      <c r="AG2517" s="1">
        <f>'S. ENERGÍA'!T2518/'S. ENERGÍA'!T2517-1</f>
        <v>0.01505791506</v>
      </c>
      <c r="AH2517" s="1">
        <f>SUMPRODUCT(X2517:AG2517,'Ponderaciones e Índices.'!$A$12:$J$12)</f>
        <v>0.01360588439</v>
      </c>
    </row>
    <row r="2518">
      <c r="A2518" s="1">
        <f>S.FINANCIERO!A2519</f>
        <v>45520</v>
      </c>
      <c r="B2518" s="1">
        <f>S.FINANCIERO!B2519/S.FINANCIERO!B2518-1</f>
        <v>0.008160042116</v>
      </c>
      <c r="C2518" s="1">
        <f>S.FINANCIERO!D2519/S.FINANCIERO!D2518-1</f>
        <v>0.004480398258</v>
      </c>
      <c r="D2518" s="1">
        <f>S.FINANCIERO!F2519/S.FINANCIERO!F2518-1</f>
        <v>0.005758487323</v>
      </c>
      <c r="E2518" s="1">
        <f>S.FINANCIERO!H2519/S.FINANCIERO!H2518-1</f>
        <v>0.01018010963</v>
      </c>
      <c r="F2518" s="1">
        <f>S.FINANCIERO!J2519/S.FINANCIERO!J2518-1</f>
        <v>0.0178142231</v>
      </c>
      <c r="G2518" s="1">
        <f>S.FINANCIERO!L2519/S.FINANCIERO!L2518-1</f>
        <v>0.008592541674</v>
      </c>
      <c r="H2518" s="1">
        <f>S.FINANCIERO!N2519/S.FINANCIERO!N2518-1</f>
        <v>-0.001879403383</v>
      </c>
      <c r="I2518" s="1">
        <f>S.FINANCIERO!P2519/S.FINANCIERO!P2518-1</f>
        <v>0.0008396305626</v>
      </c>
      <c r="J2518" s="1">
        <f>S.FINANCIERO!R2519/S.FINANCIERO!R2518-1</f>
        <v>0.0110138379</v>
      </c>
      <c r="K2518" s="1">
        <f>S.FINANCIERO!T2519/S.FINANCIERO!T2518-1</f>
        <v>0.008911819887</v>
      </c>
      <c r="L2518" s="1">
        <f>SUMPRODUCT(B2518:K2518, 'Ponderaciones e Índices.'!$A$4:$J$4)</f>
        <v>0.006855922149</v>
      </c>
      <c r="M2518" s="1">
        <f>'S. MATERIALES'!B2519/'S. MATERIALES'!B2518-1</f>
        <v>0.03054600993</v>
      </c>
      <c r="N2518" s="3">
        <f>'S. MATERIALES'!D2519/'S. MATERIALES'!D2518-1</f>
        <v>0.02144722119</v>
      </c>
      <c r="O2518" s="1">
        <f>'S. MATERIALES'!F2519/'S. MATERIALES'!F2518-1</f>
        <v>0.03838169897</v>
      </c>
      <c r="P2518" s="1">
        <f>'S. MATERIALES'!H2519/'S. MATERIALES'!H2518-1</f>
        <v>0.01852551985</v>
      </c>
      <c r="Q2518" s="1">
        <f>'S. MATERIALES'!J2519/'S. MATERIALES'!J2518-1</f>
        <v>0.01220697194</v>
      </c>
      <c r="R2518" s="1">
        <f>'S. MATERIALES'!L2519/'S. MATERIALES'!L2518-1</f>
        <v>-0.009356898856</v>
      </c>
      <c r="S2518" s="1">
        <f>'S. MATERIALES'!N2519/'S. MATERIALES'!N2518-1</f>
        <v>0.02363488183</v>
      </c>
      <c r="T2518" s="1">
        <f>'S. MATERIALES'!P2519/'S. MATERIALES'!P2518-1</f>
        <v>-0.01012507445</v>
      </c>
      <c r="U2518" s="1">
        <f>'S. MATERIALES'!R2519/'S. MATERIALES'!R2518-1</f>
        <v>-0.01531393568</v>
      </c>
      <c r="V2518" s="1">
        <f>'S. MATERIALES'!T2519/'S. MATERIALES'!T2518-1</f>
        <v>0.01049204052</v>
      </c>
      <c r="W2518" s="1">
        <f>SUMPRODUCT(M2518:V2518,'Ponderaciones e Índices.'!$A$8:$J$8)</f>
        <v>0.006086690856</v>
      </c>
      <c r="X2518" s="1">
        <f>'S. ENERGÍA'!B2519/'S. ENERGÍA'!B2518-1</f>
        <v>-0.01014873141</v>
      </c>
      <c r="Y2518" s="1">
        <f>'S. ENERGÍA'!D2519/'S. ENERGÍA'!D2518-1</f>
        <v>-0.009704892058</v>
      </c>
      <c r="Z2518" s="1">
        <f>'S. ENERGÍA'!F2519/'S. ENERGÍA'!F2518-1</f>
        <v>0.0003776435045</v>
      </c>
      <c r="AA2518" s="1">
        <f>'S. ENERGÍA'!H2519/'S. ENERGÍA'!H2518-1</f>
        <v>0.009468957795</v>
      </c>
      <c r="AB2518" s="1">
        <f>'S. ENERGÍA'!J2519/'S. ENERGÍA'!J2518-1</f>
        <v>-0.01720981326</v>
      </c>
      <c r="AC2518" s="1">
        <f>'S. ENERGÍA'!L2519/'S. ENERGÍA'!L2518-1</f>
        <v>-0.006731772068</v>
      </c>
      <c r="AD2518" s="1">
        <f>'S. ENERGÍA'!N2519/'S. ENERGÍA'!N2518-1</f>
        <v>-0.003414911781</v>
      </c>
      <c r="AE2518" s="1">
        <f>'S. ENERGÍA'!P2519/'S. ENERGÍA'!P2518-1</f>
        <v>-0.003955696203</v>
      </c>
      <c r="AF2518" s="1">
        <f>'S. ENERGÍA'!R2519/'S. ENERGÍA'!R2518-1</f>
        <v>-0.002868068834</v>
      </c>
      <c r="AG2518" s="1">
        <f>'S. ENERGÍA'!T2519/'S. ENERGÍA'!T2518-1</f>
        <v>-0.01901863827</v>
      </c>
      <c r="AH2518" s="1">
        <f>SUMPRODUCT(X2518:AG2518,'Ponderaciones e Índices.'!$A$12:$J$12)</f>
        <v>-0.00791605745</v>
      </c>
    </row>
    <row r="2519">
      <c r="A2519" s="1">
        <f>S.FINANCIERO!A2520</f>
        <v>45523</v>
      </c>
      <c r="B2519" s="1">
        <f>S.FINANCIERO!B2520/S.FINANCIERO!B2519-1</f>
        <v>0.003720626632</v>
      </c>
      <c r="C2519" s="1">
        <f>S.FINANCIERO!D2520/S.FINANCIERO!D2519-1</f>
        <v>0.003593111139</v>
      </c>
      <c r="D2519" s="1">
        <f>S.FINANCIERO!F2520/S.FINANCIERO!F2519-1</f>
        <v>0.006921893693</v>
      </c>
      <c r="E2519" s="1">
        <f>S.FINANCIERO!H2520/S.FINANCIERO!H2519-1</f>
        <v>0.007131782946</v>
      </c>
      <c r="F2519" s="1">
        <f>S.FINANCIERO!J2520/S.FINANCIERO!J2519-1</f>
        <v>0.007778858175</v>
      </c>
      <c r="G2519" s="1">
        <f>S.FINANCIERO!L2520/S.FINANCIERO!L2519-1</f>
        <v>0.004174476061</v>
      </c>
      <c r="H2519" s="1">
        <f>S.FINANCIERO!N2520/S.FINANCIERO!N2519-1</f>
        <v>0.004391962661</v>
      </c>
      <c r="I2519" s="1">
        <f>S.FINANCIERO!P2520/S.FINANCIERO!P2519-1</f>
        <v>0.003355704698</v>
      </c>
      <c r="J2519" s="1">
        <f>S.FINANCIERO!R2520/S.FINANCIERO!R2519-1</f>
        <v>0.0002793296089</v>
      </c>
      <c r="K2519" s="1">
        <f>S.FINANCIERO!T2520/S.FINANCIERO!T2519-1</f>
        <v>0.001627150163</v>
      </c>
      <c r="L2519" s="1">
        <f>SUMPRODUCT(B2519:K2519, 'Ponderaciones e Índices.'!$A$4:$J$4)</f>
        <v>0.004648733572</v>
      </c>
      <c r="M2519" s="1">
        <f>'S. MATERIALES'!B2520/'S. MATERIALES'!B2519-1</f>
        <v>0.02074842534</v>
      </c>
      <c r="N2519" s="3">
        <f>'S. MATERIALES'!D2520/'S. MATERIALES'!D2519-1</f>
        <v>0.006572941391</v>
      </c>
      <c r="O2519" s="1">
        <f>'S. MATERIALES'!F2520/'S. MATERIALES'!F2519-1</f>
        <v>0.04312688177</v>
      </c>
      <c r="P2519" s="1">
        <f>'S. MATERIALES'!H2520/'S. MATERIALES'!H2519-1</f>
        <v>0.02103439743</v>
      </c>
      <c r="Q2519" s="1">
        <f>'S. MATERIALES'!J2520/'S. MATERIALES'!J2519-1</f>
        <v>0.008579828403</v>
      </c>
      <c r="R2519" s="1">
        <f>'S. MATERIALES'!L2520/'S. MATERIALES'!L2519-1</f>
        <v>0.008545727136</v>
      </c>
      <c r="S2519" s="1">
        <f>'S. MATERIALES'!N2520/'S. MATERIALES'!N2519-1</f>
        <v>0.01751592357</v>
      </c>
      <c r="T2519" s="1">
        <f>'S. MATERIALES'!P2520/'S. MATERIALES'!P2519-1</f>
        <v>0.009025270758</v>
      </c>
      <c r="U2519" s="1">
        <f>'S. MATERIALES'!R2520/'S. MATERIALES'!R2519-1</f>
        <v>0.02410575428</v>
      </c>
      <c r="V2519" s="1">
        <f>'S. MATERIALES'!T2520/'S. MATERIALES'!T2519-1</f>
        <v>0.02900107411</v>
      </c>
      <c r="W2519" s="1">
        <f>SUMPRODUCT(M2519:V2519,'Ponderaciones e Índices.'!$A$8:$J$8)</f>
        <v>0.01687747211</v>
      </c>
      <c r="X2519" s="1">
        <f>'S. ENERGÍA'!B2520/'S. ENERGÍA'!B2519-1</f>
        <v>-0.003005126392</v>
      </c>
      <c r="Y2519" s="1">
        <f>'S. ENERGÍA'!D2520/'S. ENERGÍA'!D2519-1</f>
        <v>-0.002</v>
      </c>
      <c r="Z2519" s="1">
        <f>'S. ENERGÍA'!F2520/'S. ENERGÍA'!F2519-1</f>
        <v>0.006983767459</v>
      </c>
      <c r="AA2519" s="1">
        <f>'S. ENERGÍA'!H2520/'S. ENERGÍA'!H2519-1</f>
        <v>0.007076656248</v>
      </c>
      <c r="AB2519" s="1">
        <f>'S. ENERGÍA'!J2520/'S. ENERGÍA'!J2519-1</f>
        <v>-0.008941877794</v>
      </c>
      <c r="AC2519" s="1">
        <f>'S. ENERGÍA'!L2520/'S. ENERGÍA'!L2519-1</f>
        <v>-0.01202749141</v>
      </c>
      <c r="AD2519" s="1">
        <f>'S. ENERGÍA'!N2520/'S. ENERGÍA'!N2519-1</f>
        <v>0.002855511136</v>
      </c>
      <c r="AE2519" s="1">
        <f>'S. ENERGÍA'!P2520/'S. ENERGÍA'!P2519-1</f>
        <v>-0.008419380461</v>
      </c>
      <c r="AF2519" s="1">
        <f>'S. ENERGÍA'!R2520/'S. ENERGÍA'!R2519-1</f>
        <v>-0.01534036433</v>
      </c>
      <c r="AG2519" s="1">
        <f>'S. ENERGÍA'!T2520/'S. ENERGÍA'!T2519-1</f>
        <v>-0.02210158976</v>
      </c>
      <c r="AH2519" s="1">
        <f>SUMPRODUCT(X2519:AG2519,'Ponderaciones e Índices.'!$A$12:$J$12)</f>
        <v>-0.004671955901</v>
      </c>
    </row>
    <row r="2520">
      <c r="A2520" s="1">
        <f>S.FINANCIERO!A2521</f>
        <v>45524</v>
      </c>
      <c r="B2520" s="1">
        <f>S.FINANCIERO!B2521/S.FINANCIERO!B2520-1</f>
        <v>-0.002406191065</v>
      </c>
      <c r="C2520" s="1">
        <f>S.FINANCIERO!D2521/S.FINANCIERO!D2520-1</f>
        <v>-0.001111111111</v>
      </c>
      <c r="D2520" s="1">
        <f>S.FINANCIERO!F2521/S.FINANCIERO!F2520-1</f>
        <v>0.001357888483</v>
      </c>
      <c r="E2520" s="1">
        <f>S.FINANCIERO!H2521/S.FINANCIERO!H2520-1</f>
        <v>-0.003386699507</v>
      </c>
      <c r="F2520" s="1">
        <f>S.FINANCIERO!J2521/S.FINANCIERO!J2520-1</f>
        <v>0.002894555479</v>
      </c>
      <c r="G2520" s="1">
        <f>S.FINANCIERO!L2521/S.FINANCIERO!L2520-1</f>
        <v>-0.001102909986</v>
      </c>
      <c r="H2520" s="1">
        <f>S.FINANCIERO!N2521/S.FINANCIERO!N2520-1</f>
        <v>-0.006404473055</v>
      </c>
      <c r="I2520" s="1">
        <f>S.FINANCIERO!P2521/S.FINANCIERO!P2520-1</f>
        <v>-0.009476031215</v>
      </c>
      <c r="J2520" s="1">
        <f>S.FINANCIERO!R2521/S.FINANCIERO!R2520-1</f>
        <v>-0.004049148283</v>
      </c>
      <c r="K2520" s="1">
        <f>S.FINANCIERO!T2521/S.FINANCIERO!T2520-1</f>
        <v>0.00951496867</v>
      </c>
      <c r="L2520" s="1">
        <f>SUMPRODUCT(B2520:K2520, 'Ponderaciones e Índices.'!$A$4:$J$4)</f>
        <v>-0.002567098787</v>
      </c>
      <c r="M2520" s="1">
        <f>'S. MATERIALES'!B2521/'S. MATERIALES'!B2520-1</f>
        <v>0.009074410163</v>
      </c>
      <c r="N2520" s="3">
        <f>'S. MATERIALES'!D2521/'S. MATERIALES'!D2520-1</f>
        <v>0.01378559768</v>
      </c>
      <c r="O2520" s="1">
        <f>'S. MATERIALES'!F2521/'S. MATERIALES'!F2520-1</f>
        <v>0.01698315318</v>
      </c>
      <c r="P2520" s="1">
        <f>'S. MATERIALES'!H2521/'S. MATERIALES'!H2520-1</f>
        <v>0.01793504605</v>
      </c>
      <c r="Q2520" s="1">
        <f>'S. MATERIALES'!J2521/'S. MATERIALES'!J2520-1</f>
        <v>0.01160023795</v>
      </c>
      <c r="R2520" s="1">
        <f>'S. MATERIALES'!L2521/'S. MATERIALES'!L2520-1</f>
        <v>-0.0185818344</v>
      </c>
      <c r="S2520" s="1">
        <f>'S. MATERIALES'!N2521/'S. MATERIALES'!N2520-1</f>
        <v>0.001564945227</v>
      </c>
      <c r="T2520" s="1">
        <f>'S. MATERIALES'!P2521/'S. MATERIALES'!P2520-1</f>
        <v>-0.004174120453</v>
      </c>
      <c r="U2520" s="1">
        <f>'S. MATERIALES'!R2521/'S. MATERIALES'!R2520-1</f>
        <v>0.008352315869</v>
      </c>
      <c r="V2520" s="1">
        <f>'S. MATERIALES'!T2521/'S. MATERIALES'!T2520-1</f>
        <v>0.01461377871</v>
      </c>
      <c r="W2520" s="1">
        <f>SUMPRODUCT(M2520:V2520,'Ponderaciones e Índices.'!$A$8:$J$8)</f>
        <v>0.003462930727</v>
      </c>
      <c r="X2520" s="1">
        <f>'S. ENERGÍA'!B2521/'S. ENERGÍA'!B2520-1</f>
        <v>-0.02677304965</v>
      </c>
      <c r="Y2520" s="1">
        <f>'S. ENERGÍA'!D2521/'S. ENERGÍA'!D2520-1</f>
        <v>-0.0250501002</v>
      </c>
      <c r="Z2520" s="1">
        <f>'S. ENERGÍA'!F2521/'S. ENERGÍA'!F2520-1</f>
        <v>-0.00206185567</v>
      </c>
      <c r="AA2520" s="1">
        <f>'S. ENERGÍA'!H2521/'S. ENERGÍA'!H2520-1</f>
        <v>-0.01013226844</v>
      </c>
      <c r="AB2520" s="1">
        <f>'S. ENERGÍA'!J2521/'S. ENERGÍA'!J2520-1</f>
        <v>-0.03609022556</v>
      </c>
      <c r="AC2520" s="1">
        <f>'S. ENERGÍA'!L2521/'S. ENERGÍA'!L2520-1</f>
        <v>-0.02077294686</v>
      </c>
      <c r="AD2520" s="1">
        <f>'S. ENERGÍA'!N2521/'S. ENERGÍA'!N2520-1</f>
        <v>0.0001898253607</v>
      </c>
      <c r="AE2520" s="1">
        <f>'S. ENERGÍA'!P2521/'S. ENERGÍA'!P2520-1</f>
        <v>-0.007689842999</v>
      </c>
      <c r="AF2520" s="1">
        <f>'S. ENERGÍA'!R2521/'S. ENERGÍA'!R2520-1</f>
        <v>-0.01363193768</v>
      </c>
      <c r="AG2520" s="1">
        <f>'S. ENERGÍA'!T2521/'S. ENERGÍA'!T2520-1</f>
        <v>-0.01070578906</v>
      </c>
      <c r="AH2520" s="1">
        <f>SUMPRODUCT(X2520:AG2520,'Ponderaciones e Índices.'!$A$12:$J$12)</f>
        <v>-0.02033556483</v>
      </c>
    </row>
    <row r="2521">
      <c r="A2521" s="1">
        <f>S.FINANCIERO!A2522</f>
        <v>45525</v>
      </c>
      <c r="B2521" s="1">
        <f>S.FINANCIERO!B2522/S.FINANCIERO!B2521-1</f>
        <v>0.001043024772</v>
      </c>
      <c r="C2521" s="1">
        <f>S.FINANCIERO!D2522/S.FINANCIERO!D2521-1</f>
        <v>0.004696576443</v>
      </c>
      <c r="D2521" s="1">
        <f>S.FINANCIERO!F2522/S.FINANCIERO!F2521-1</f>
        <v>-0.001186541232</v>
      </c>
      <c r="E2521" s="1">
        <f>S.FINANCIERO!H2522/S.FINANCIERO!H2521-1</f>
        <v>0.0004633920297</v>
      </c>
      <c r="F2521" s="1">
        <f>S.FINANCIERO!J2522/S.FINANCIERO!J2521-1</f>
        <v>-0.000824628917</v>
      </c>
      <c r="G2521" s="1">
        <f>S.FINANCIERO!L2522/S.FINANCIERO!L2521-1</f>
        <v>0.006115169016</v>
      </c>
      <c r="H2521" s="1">
        <f>S.FINANCIERO!N2522/S.FINANCIERO!N2521-1</f>
        <v>0.005188679245</v>
      </c>
      <c r="I2521" s="1">
        <f>S.FINANCIERO!P2522/S.FINANCIERO!P2521-1</f>
        <v>-0.001406865504</v>
      </c>
      <c r="J2521" s="1">
        <f>S.FINANCIERO!R2522/S.FINANCIERO!R2521-1</f>
        <v>0.01415954017</v>
      </c>
      <c r="K2521" s="1">
        <f>S.FINANCIERO!T2522/S.FINANCIERO!T2521-1</f>
        <v>-0.003908045977</v>
      </c>
      <c r="L2521" s="1">
        <f>SUMPRODUCT(B2521:K2521, 'Ponderaciones e Índices.'!$A$4:$J$4)</f>
        <v>0.002178407467</v>
      </c>
      <c r="M2521" s="1">
        <f>'S. MATERIALES'!B2522/'S. MATERIALES'!B2521-1</f>
        <v>0.008633093525</v>
      </c>
      <c r="N2521" s="3">
        <f>'S. MATERIALES'!D2522/'S. MATERIALES'!D2521-1</f>
        <v>0.00590445518</v>
      </c>
      <c r="O2521" s="1">
        <f>'S. MATERIALES'!F2522/'S. MATERIALES'!F2521-1</f>
        <v>0.02032671352</v>
      </c>
      <c r="P2521" s="1">
        <f>'S. MATERIALES'!H2522/'S. MATERIALES'!H2521-1</f>
        <v>0.001904761905</v>
      </c>
      <c r="Q2521" s="1">
        <f>'S. MATERIALES'!J2522/'S. MATERIALES'!J2521-1</f>
        <v>-0.006351073214</v>
      </c>
      <c r="R2521" s="1">
        <f>'S. MATERIALES'!L2522/'S. MATERIALES'!L2521-1</f>
        <v>0.007119054832</v>
      </c>
      <c r="S2521" s="1">
        <f>'S. MATERIALES'!N2522/'S. MATERIALES'!N2521-1</f>
        <v>-0.0109375</v>
      </c>
      <c r="T2521" s="1">
        <f>'S. MATERIALES'!P2522/'S. MATERIALES'!P2521-1</f>
        <v>0.01017964072</v>
      </c>
      <c r="U2521" s="1">
        <f>'S. MATERIALES'!R2522/'S. MATERIALES'!R2521-1</f>
        <v>0.0188253012</v>
      </c>
      <c r="V2521" s="1">
        <f>'S. MATERIALES'!T2522/'S. MATERIALES'!T2521-1</f>
        <v>0.006515775034</v>
      </c>
      <c r="W2521" s="1">
        <f>SUMPRODUCT(M2521:V2521,'Ponderaciones e Índices.'!$A$8:$J$8)</f>
        <v>0.00681863941</v>
      </c>
      <c r="X2521" s="1">
        <f>'S. ENERGÍA'!B2522/'S. ENERGÍA'!B2521-1</f>
        <v>-0.002914920751</v>
      </c>
      <c r="Y2521" s="1">
        <f>'S. ENERGÍA'!D2522/'S. ENERGÍA'!D2521-1</f>
        <v>-0.003083247688</v>
      </c>
      <c r="Z2521" s="1">
        <f>'S. ENERGÍA'!F2522/'S. ENERGÍA'!F2521-1</f>
        <v>-0.004132231405</v>
      </c>
      <c r="AA2521" s="1">
        <f>'S. ENERGÍA'!H2522/'S. ENERGÍA'!H2521-1</f>
        <v>-0.009244643236</v>
      </c>
      <c r="AB2521" s="1">
        <f>'S. ENERGÍA'!J2522/'S. ENERGÍA'!J2521-1</f>
        <v>-0.0003900156006</v>
      </c>
      <c r="AC2521" s="1">
        <f>'S. ENERGÍA'!L2522/'S. ENERGÍA'!L2521-1</f>
        <v>0.002072027627</v>
      </c>
      <c r="AD2521" s="1">
        <f>'S. ENERGÍA'!N2522/'S. ENERGÍA'!N2521-1</f>
        <v>0.005883469349</v>
      </c>
      <c r="AE2521" s="1">
        <f>'S. ENERGÍA'!P2522/'S. ENERGÍA'!P2521-1</f>
        <v>-0.004359057152</v>
      </c>
      <c r="AF2521" s="1">
        <f>'S. ENERGÍA'!R2522/'S. ENERGÍA'!R2521-1</f>
        <v>0.002961500494</v>
      </c>
      <c r="AG2521" s="1">
        <f>'S. ENERGÍA'!T2522/'S. ENERGÍA'!T2521-1</f>
        <v>0.007214428858</v>
      </c>
      <c r="AH2521" s="1">
        <f>SUMPRODUCT(X2521:AG2521,'Ponderaciones e Índices.'!$A$12:$J$12)</f>
        <v>-0.00143903099</v>
      </c>
    </row>
    <row r="2522">
      <c r="A2522" s="1">
        <f>S.FINANCIERO!A2523</f>
        <v>45526</v>
      </c>
      <c r="B2522" s="1">
        <f>S.FINANCIERO!B2523/S.FINANCIERO!B2522-1</f>
        <v>0.004818963272</v>
      </c>
      <c r="C2522" s="1">
        <f>S.FINANCIERO!D2523/S.FINANCIERO!D2522-1</f>
        <v>-0.0209127814</v>
      </c>
      <c r="D2522" s="1">
        <f>S.FINANCIERO!F2523/S.FINANCIERO!F2522-1</f>
        <v>0.002460755197</v>
      </c>
      <c r="E2522" s="1">
        <f>S.FINANCIERO!H2523/S.FINANCIERO!H2522-1</f>
        <v>-0.001389532191</v>
      </c>
      <c r="F2522" s="1">
        <f>S.FINANCIERO!J2523/S.FINANCIERO!J2522-1</f>
        <v>0.005364511692</v>
      </c>
      <c r="G2522" s="1">
        <f>S.FINANCIERO!L2523/S.FINANCIERO!L2522-1</f>
        <v>0.005655917609</v>
      </c>
      <c r="H2522" s="1">
        <f>S.FINANCIERO!N2523/S.FINANCIERO!N2522-1</f>
        <v>0.003596902863</v>
      </c>
      <c r="I2522" s="1">
        <f>S.FINANCIERO!P2523/S.FINANCIERO!P2522-1</f>
        <v>0.005353620738</v>
      </c>
      <c r="J2522" s="1">
        <f>S.FINANCIERO!R2523/S.FINANCIERO!R2522-1</f>
        <v>0.003870611004</v>
      </c>
      <c r="K2522" s="1">
        <f>S.FINANCIERO!T2523/S.FINANCIERO!T2522-1</f>
        <v>0.003923378721</v>
      </c>
      <c r="L2522" s="1">
        <f>SUMPRODUCT(B2522:K2522, 'Ponderaciones e Índices.'!$A$4:$J$4)</f>
        <v>-0.0005275414362</v>
      </c>
      <c r="M2522" s="1">
        <f>'S. MATERIALES'!B2523/'S. MATERIALES'!B2522-1</f>
        <v>-0.01711840228</v>
      </c>
      <c r="N2522" s="3">
        <f>'S. MATERIALES'!D2523/'S. MATERIALES'!D2522-1</f>
        <v>-0.01387406617</v>
      </c>
      <c r="O2522" s="1">
        <f>'S. MATERIALES'!F2523/'S. MATERIALES'!F2522-1</f>
        <v>-0.02739196372</v>
      </c>
      <c r="P2522" s="1">
        <f>'S. MATERIALES'!H2523/'S. MATERIALES'!H2522-1</f>
        <v>-0.01342680608</v>
      </c>
      <c r="Q2522" s="1">
        <f>'S. MATERIALES'!J2523/'S. MATERIALES'!J2522-1</f>
        <v>-0.01840563414</v>
      </c>
      <c r="R2522" s="1">
        <f>'S. MATERIALES'!L2523/'S. MATERIALES'!L2522-1</f>
        <v>-0.01879981952</v>
      </c>
      <c r="S2522" s="1">
        <f>'S. MATERIALES'!N2523/'S. MATERIALES'!N2522-1</f>
        <v>-0.02843601896</v>
      </c>
      <c r="T2522" s="1">
        <f>'S. MATERIALES'!P2523/'S. MATERIALES'!P2522-1</f>
        <v>-0.01481920569</v>
      </c>
      <c r="U2522" s="1">
        <f>'S. MATERIALES'!R2523/'S. MATERIALES'!R2522-1</f>
        <v>0.005173688101</v>
      </c>
      <c r="V2522" s="1">
        <f>'S. MATERIALES'!T2523/'S. MATERIALES'!T2522-1</f>
        <v>-0.03066439523</v>
      </c>
      <c r="W2522" s="1">
        <f>SUMPRODUCT(M2522:V2522,'Ponderaciones e Índices.'!$A$8:$J$8)</f>
        <v>-0.01367797081</v>
      </c>
      <c r="X2522" s="1">
        <f>'S. ENERGÍA'!B2523/'S. ENERGÍA'!B2522-1</f>
        <v>0.003471587795</v>
      </c>
      <c r="Y2522" s="1">
        <f>'S. ENERGÍA'!D2523/'S. ENERGÍA'!D2522-1</f>
        <v>0.004948453608</v>
      </c>
      <c r="Z2522" s="1">
        <f>'S. ENERGÍA'!F2523/'S. ENERGÍA'!F2522-1</f>
        <v>0.009053187476</v>
      </c>
      <c r="AA2522" s="1">
        <f>'S. ENERGÍA'!H2523/'S. ENERGÍA'!H2522-1</f>
        <v>0.008332144334</v>
      </c>
      <c r="AB2522" s="1">
        <f>'S. ENERGÍA'!J2523/'S. ENERGÍA'!J2522-1</f>
        <v>-0.005072181038</v>
      </c>
      <c r="AC2522" s="1">
        <f>'S. ENERGÍA'!L2523/'S. ENERGÍA'!L2522-1</f>
        <v>0.001181567546</v>
      </c>
      <c r="AD2522" s="1">
        <f>'S. ENERGÍA'!N2523/'S. ENERGÍA'!N2522-1</f>
        <v>0.00641509434</v>
      </c>
      <c r="AE2522" s="1">
        <f>'S. ENERGÍA'!P2523/'S. ENERGÍA'!P2522-1</f>
        <v>0.009404897033</v>
      </c>
      <c r="AF2522" s="1">
        <f>'S. ENERGÍA'!R2523/'S. ENERGÍA'!R2522-1</f>
        <v>0.003937007874</v>
      </c>
      <c r="AG2522" s="1">
        <f>'S. ENERGÍA'!T2523/'S. ENERGÍA'!T2522-1</f>
        <v>-0.007958615201</v>
      </c>
      <c r="AH2522" s="1">
        <f>SUMPRODUCT(X2522:AG2522,'Ponderaciones e Índices.'!$A$12:$J$12)</f>
        <v>0.003356111661</v>
      </c>
    </row>
    <row r="2523">
      <c r="A2523" s="1">
        <f>S.FINANCIERO!A2524</f>
        <v>45527</v>
      </c>
      <c r="B2523" s="1">
        <f>S.FINANCIERO!B2524/S.FINANCIERO!B2523-1</f>
        <v>0.01160077771</v>
      </c>
      <c r="C2523" s="1">
        <f>S.FINANCIERO!D2524/S.FINANCIERO!D2523-1</f>
        <v>0.007538635507</v>
      </c>
      <c r="D2523" s="1">
        <f>S.FINANCIERO!F2524/S.FINANCIERO!F2523-1</f>
        <v>0.009480277637</v>
      </c>
      <c r="E2523" s="1">
        <f>S.FINANCIERO!H2524/S.FINANCIERO!H2523-1</f>
        <v>0.0119047619</v>
      </c>
      <c r="F2523" s="1">
        <f>S.FINANCIERO!J2524/S.FINANCIERO!J2523-1</f>
        <v>0.006156792995</v>
      </c>
      <c r="G2523" s="1">
        <f>S.FINANCIERO!L2524/S.FINANCIERO!L2523-1</f>
        <v>0.006967178712</v>
      </c>
      <c r="H2523" s="1">
        <f>S.FINANCIERO!N2524/S.FINANCIERO!N2523-1</f>
        <v>0.03413344306</v>
      </c>
      <c r="I2523" s="1">
        <f>S.FINANCIERO!P2524/S.FINANCIERO!P2523-1</f>
        <v>0.02802690583</v>
      </c>
      <c r="J2523" s="1">
        <f>S.FINANCIERO!R2524/S.FINANCIERO!R2523-1</f>
        <v>0.01377031121</v>
      </c>
      <c r="K2523" s="1">
        <f>S.FINANCIERO!T2524/S.FINANCIERO!T2523-1</f>
        <v>0.002068965517</v>
      </c>
      <c r="L2523" s="1">
        <f>SUMPRODUCT(B2523:K2523, 'Ponderaciones e Índices.'!$A$4:$J$4)</f>
        <v>0.01442598801</v>
      </c>
      <c r="M2523" s="1">
        <f>'S. MATERIALES'!B2524/'S. MATERIALES'!B2523-1</f>
        <v>0.005079825835</v>
      </c>
      <c r="N2523" s="3">
        <f>'S. MATERIALES'!D2524/'S. MATERIALES'!D2523-1</f>
        <v>0.008658008658</v>
      </c>
      <c r="O2523" s="1">
        <f>'S. MATERIALES'!F2524/'S. MATERIALES'!F2523-1</f>
        <v>0.01133561049</v>
      </c>
      <c r="P2523" s="1">
        <f>'S. MATERIALES'!H2524/'S. MATERIALES'!H2523-1</f>
        <v>0.01059857883</v>
      </c>
      <c r="Q2523" s="1">
        <f>'S. MATERIALES'!J2524/'S. MATERIALES'!J2523-1</f>
        <v>0.006330640299</v>
      </c>
      <c r="R2523" s="1">
        <f>'S. MATERIALES'!L2524/'S. MATERIALES'!L2523-1</f>
        <v>0.01272225628</v>
      </c>
      <c r="S2523" s="1">
        <f>'S. MATERIALES'!N2524/'S. MATERIALES'!N2523-1</f>
        <v>0.005691056911</v>
      </c>
      <c r="T2523" s="1">
        <f>'S. MATERIALES'!P2524/'S. MATERIALES'!P2523-1</f>
        <v>0.04091456077</v>
      </c>
      <c r="U2523" s="1">
        <f>'S. MATERIALES'!R2524/'S. MATERIALES'!R2523-1</f>
        <v>0.02279411765</v>
      </c>
      <c r="V2523" s="1">
        <f>'S. MATERIALES'!T2524/'S. MATERIALES'!T2523-1</f>
        <v>0.01195079086</v>
      </c>
      <c r="W2523" s="1">
        <f>SUMPRODUCT(M2523:V2523,'Ponderaciones e Índices.'!$A$8:$J$8)</f>
        <v>0.01609184959</v>
      </c>
      <c r="X2523" s="1">
        <f>'S. ENERGÍA'!B2524/'S. ENERGÍA'!B2523-1</f>
        <v>0.005462490896</v>
      </c>
      <c r="Y2523" s="1">
        <f>'S. ENERGÍA'!D2524/'S. ENERGÍA'!D2523-1</f>
        <v>0.01025851457</v>
      </c>
      <c r="Z2523" s="1">
        <f>'S. ENERGÍA'!F2524/'S. ENERGÍA'!F2523-1</f>
        <v>0.001869158879</v>
      </c>
      <c r="AA2523" s="1">
        <f>'S. ENERGÍA'!H2524/'S. ENERGÍA'!H2523-1</f>
        <v>0.006280465792</v>
      </c>
      <c r="AB2523" s="1">
        <f>'S. ENERGÍA'!J2524/'S. ENERGÍA'!J2523-1</f>
        <v>0.009411764706</v>
      </c>
      <c r="AC2523" s="1">
        <f>'S. ENERGÍA'!L2524/'S. ENERGÍA'!L2523-1</f>
        <v>0.01199842644</v>
      </c>
      <c r="AD2523" s="1">
        <f>'S. ENERGÍA'!N2524/'S. ENERGÍA'!N2523-1</f>
        <v>0.00862392201</v>
      </c>
      <c r="AE2523" s="1">
        <f>'S. ENERGÍA'!P2524/'S. ENERGÍA'!P2523-1</f>
        <v>0.006586345382</v>
      </c>
      <c r="AF2523" s="1">
        <f>'S. ENERGÍA'!R2524/'S. ENERGÍA'!R2523-1</f>
        <v>0.01666666667</v>
      </c>
      <c r="AG2523" s="1">
        <f>'S. ENERGÍA'!T2524/'S. ENERGÍA'!T2523-1</f>
        <v>0.0196550341</v>
      </c>
      <c r="AH2523" s="1">
        <f>SUMPRODUCT(X2523:AG2523,'Ponderaciones e Índices.'!$A$12:$J$12)</f>
        <v>0.009793365305</v>
      </c>
    </row>
    <row r="2524">
      <c r="A2524" s="1">
        <f>S.FINANCIERO!A2525</f>
        <v>45530</v>
      </c>
      <c r="B2524" s="1">
        <f>S.FINANCIERO!B2525/S.FINANCIERO!B2524-1</f>
        <v>-0.0003203280159</v>
      </c>
      <c r="C2524" s="1">
        <f>S.FINANCIERO!D2525/S.FINANCIERO!D2524-1</f>
        <v>-0.004738745479</v>
      </c>
      <c r="D2524" s="1">
        <f>S.FINANCIERO!F2525/S.FINANCIERO!F2524-1</f>
        <v>0.004276370954</v>
      </c>
      <c r="E2524" s="1">
        <f>S.FINANCIERO!H2525/S.FINANCIERO!H2524-1</f>
        <v>0.002291825821</v>
      </c>
      <c r="F2524" s="1">
        <f>S.FINANCIERO!J2525/S.FINANCIERO!J2524-1</f>
        <v>0.001087843351</v>
      </c>
      <c r="G2524" s="1">
        <f>S.FINANCIERO!L2525/S.FINANCIERO!L2524-1</f>
        <v>0.005585195065</v>
      </c>
      <c r="H2524" s="1">
        <f>S.FINANCIERO!N2525/S.FINANCIERO!N2524-1</f>
        <v>0.004220801975</v>
      </c>
      <c r="I2524" s="1">
        <f>S.FINANCIERO!P2525/S.FINANCIERO!P2524-1</f>
        <v>-0.0008178844057</v>
      </c>
      <c r="J2524" s="1">
        <f>S.FINANCIERO!R2525/S.FINANCIERO!R2524-1</f>
        <v>-0.0001358326542</v>
      </c>
      <c r="K2524" s="1">
        <f>S.FINANCIERO!T2525/S.FINANCIERO!T2524-1</f>
        <v>0.001147052076</v>
      </c>
      <c r="L2524" s="1">
        <f>SUMPRODUCT(B2524:K2524, 'Ponderaciones e Índices.'!$A$4:$J$4)</f>
        <v>0.0005503855239</v>
      </c>
      <c r="M2524" s="1">
        <f>'S. MATERIALES'!B2525/'S. MATERIALES'!B2524-1</f>
        <v>-0.002527075812</v>
      </c>
      <c r="N2524" s="3">
        <f>'S. MATERIALES'!D2525/'S. MATERIALES'!D2524-1</f>
        <v>-0.006974248927</v>
      </c>
      <c r="O2524" s="1">
        <f>'S. MATERIALES'!F2525/'S. MATERIALES'!F2524-1</f>
        <v>-0.003251511266</v>
      </c>
      <c r="P2524" s="1">
        <f>'S. MATERIALES'!H2525/'S. MATERIALES'!H2524-1</f>
        <v>0.001668454296</v>
      </c>
      <c r="Q2524" s="1">
        <f>'S. MATERIALES'!J2525/'S. MATERIALES'!J2524-1</f>
        <v>0.003055538913</v>
      </c>
      <c r="R2524" s="1">
        <f>'S. MATERIALES'!L2525/'S. MATERIALES'!L2524-1</f>
        <v>0.005297411836</v>
      </c>
      <c r="S2524" s="1">
        <f>'S. MATERIALES'!N2525/'S. MATERIALES'!N2524-1</f>
        <v>-0.012934519</v>
      </c>
      <c r="T2524" s="1">
        <f>'S. MATERIALES'!P2525/'S. MATERIALES'!P2524-1</f>
        <v>0.02023121387</v>
      </c>
      <c r="U2524" s="1">
        <f>'S. MATERIALES'!R2525/'S. MATERIALES'!R2524-1</f>
        <v>0.02659956866</v>
      </c>
      <c r="V2524" s="1">
        <f>'S. MATERIALES'!T2525/'S. MATERIALES'!T2524-1</f>
        <v>0.0006946856547</v>
      </c>
      <c r="W2524" s="1">
        <f>SUMPRODUCT(M2524:V2524,'Ponderaciones e Índices.'!$A$8:$J$8)</f>
        <v>0.006892509977</v>
      </c>
      <c r="X2524" s="1">
        <f>'S. ENERGÍA'!B2525/'S. ENERGÍA'!B2524-1</f>
        <v>0.01883375589</v>
      </c>
      <c r="Y2524" s="1">
        <f>'S. ENERGÍA'!D2525/'S. ENERGÍA'!D2524-1</f>
        <v>0.02477660439</v>
      </c>
      <c r="Z2524" s="1">
        <f>'S. ENERGÍA'!F2525/'S. ENERGÍA'!F2524-1</f>
        <v>0.00447761194</v>
      </c>
      <c r="AA2524" s="1">
        <f>'S. ENERGÍA'!H2525/'S. ENERGÍA'!H2524-1</f>
        <v>0.006567573171</v>
      </c>
      <c r="AB2524" s="1">
        <f>'S. ENERGÍA'!J2525/'S. ENERGÍA'!J2524-1</f>
        <v>0.009712509713</v>
      </c>
      <c r="AC2524" s="1">
        <f>'S. ENERGÍA'!L2525/'S. ENERGÍA'!L2524-1</f>
        <v>0.01166180758</v>
      </c>
      <c r="AD2524" s="1">
        <f>'S. ENERGÍA'!N2525/'S. ENERGÍA'!N2524-1</f>
        <v>0.01040892193</v>
      </c>
      <c r="AE2524" s="1">
        <f>'S. ENERGÍA'!P2525/'S. ENERGÍA'!P2524-1</f>
        <v>0.009256303862</v>
      </c>
      <c r="AF2524" s="1">
        <f>'S. ENERGÍA'!R2525/'S. ENERGÍA'!R2524-1</f>
        <v>0.01446480231</v>
      </c>
      <c r="AG2524" s="1">
        <f>'S. ENERGÍA'!T2525/'S. ENERGÍA'!T2524-1</f>
        <v>-0.004327301338</v>
      </c>
      <c r="AH2524" s="1">
        <f>SUMPRODUCT(X2524:AG2524,'Ponderaciones e Índices.'!$A$12:$J$12)</f>
        <v>0.01562143557</v>
      </c>
    </row>
    <row r="2525">
      <c r="A2525" s="1">
        <f>S.FINANCIERO!A2526</f>
        <v>45531</v>
      </c>
      <c r="B2525" s="1">
        <f>S.FINANCIERO!B2526/S.FINANCIERO!B2525-1</f>
        <v>0.003396564983</v>
      </c>
      <c r="C2525" s="1">
        <f>S.FINANCIERO!D2526/S.FINANCIERO!D2525-1</f>
        <v>0.005513093597</v>
      </c>
      <c r="D2525" s="1">
        <f>S.FINANCIERO!F2526/S.FINANCIERO!F2525-1</f>
        <v>-0.06454036904</v>
      </c>
      <c r="E2525" s="1">
        <f>S.FINANCIERO!H2526/S.FINANCIERO!H2525-1</f>
        <v>0.02469512195</v>
      </c>
      <c r="F2525" s="1">
        <f>S.FINANCIERO!J2526/S.FINANCIERO!J2525-1</f>
        <v>0.006791632709</v>
      </c>
      <c r="G2525" s="1">
        <f>S.FINANCIERO!L2526/S.FINANCIERO!L2525-1</f>
        <v>-0.006134460748</v>
      </c>
      <c r="H2525" s="1">
        <f>S.FINANCIERO!N2526/S.FINANCIERO!N2525-1</f>
        <v>0.005402971634</v>
      </c>
      <c r="I2525" s="1">
        <f>S.FINANCIERO!P2526/S.FINANCIERO!P2525-1</f>
        <v>0.005184174625</v>
      </c>
      <c r="J2525" s="1">
        <f>S.FINANCIERO!R2526/S.FINANCIERO!R2525-1</f>
        <v>-0.0006792555359</v>
      </c>
      <c r="K2525" s="1">
        <f>S.FINANCIERO!T2526/S.FINANCIERO!T2525-1</f>
        <v>0.01787351054</v>
      </c>
      <c r="L2525" s="1">
        <f>SUMPRODUCT(B2525:K2525, 'Ponderaciones e Índices.'!$A$4:$J$4)</f>
        <v>0.001844447349</v>
      </c>
      <c r="M2525" s="1">
        <f>'S. MATERIALES'!B2526/'S. MATERIALES'!B2525-1</f>
        <v>-0.005066956207</v>
      </c>
      <c r="N2525" s="3">
        <f>'S. MATERIALES'!D2526/'S. MATERIALES'!D2525-1</f>
        <v>-0.004231946695</v>
      </c>
      <c r="O2525" s="1">
        <f>'S. MATERIALES'!F2526/'S. MATERIALES'!F2525-1</f>
        <v>-0.004717053373</v>
      </c>
      <c r="P2525" s="1">
        <f>'S. MATERIALES'!H2526/'S. MATERIALES'!H2525-1</f>
        <v>-0.001784651993</v>
      </c>
      <c r="Q2525" s="1">
        <f>'S. MATERIALES'!J2526/'S. MATERIALES'!J2525-1</f>
        <v>-0.0001791900609</v>
      </c>
      <c r="R2525" s="1">
        <f>'S. MATERIALES'!L2526/'S. MATERIALES'!L2525-1</f>
        <v>-0.0108401084</v>
      </c>
      <c r="S2525" s="1">
        <f>'S. MATERIALES'!N2526/'S. MATERIALES'!N2525-1</f>
        <v>-0.01392301392</v>
      </c>
      <c r="T2525" s="1">
        <f>'S. MATERIALES'!P2526/'S. MATERIALES'!P2525-1</f>
        <v>-0.02662889518</v>
      </c>
      <c r="U2525" s="1">
        <f>'S. MATERIALES'!R2526/'S. MATERIALES'!R2525-1</f>
        <v>0.002801120448</v>
      </c>
      <c r="V2525" s="1">
        <f>'S. MATERIALES'!T2526/'S. MATERIALES'!T2525-1</f>
        <v>-0.01076015272</v>
      </c>
      <c r="W2525" s="1">
        <f>SUMPRODUCT(M2525:V2525,'Ponderaciones e Índices.'!$A$8:$J$8)</f>
        <v>-0.008281849436</v>
      </c>
      <c r="X2525" s="1">
        <f>'S. ENERGÍA'!B2526/'S. ENERGÍA'!B2525-1</f>
        <v>-0.02417348027</v>
      </c>
      <c r="Y2525" s="1">
        <f>'S. ENERGÍA'!D2526/'S. ENERGÍA'!D2525-1</f>
        <v>-0.01565596512</v>
      </c>
      <c r="Z2525" s="1">
        <f>'S. ENERGÍA'!F2526/'S. ENERGÍA'!F2525-1</f>
        <v>-0.008915304606</v>
      </c>
      <c r="AA2525" s="1">
        <f>'S. ENERGÍA'!H2526/'S. ENERGÍA'!H2525-1</f>
        <v>0.001959386608</v>
      </c>
      <c r="AB2525" s="1">
        <f>'S. ENERGÍA'!J2526/'S. ENERGÍA'!J2525-1</f>
        <v>-0.02847248942</v>
      </c>
      <c r="AC2525" s="1">
        <f>'S. ENERGÍA'!L2526/'S. ENERGÍA'!L2525-1</f>
        <v>-0.01834774256</v>
      </c>
      <c r="AD2525" s="1">
        <f>'S. ENERGÍA'!N2526/'S. ENERGÍA'!N2525-1</f>
        <v>-0.00570272259</v>
      </c>
      <c r="AE2525" s="1">
        <f>'S. ENERGÍA'!P2526/'S. ENERGÍA'!P2525-1</f>
        <v>-0.01391524352</v>
      </c>
      <c r="AF2525" s="1">
        <f>'S. ENERGÍA'!R2526/'S. ENERGÍA'!R2525-1</f>
        <v>-0.007604562738</v>
      </c>
      <c r="AG2525" s="1">
        <f>'S. ENERGÍA'!T2526/'S. ENERGÍA'!T2525-1</f>
        <v>-0.007902015014</v>
      </c>
      <c r="AH2525" s="1">
        <f>SUMPRODUCT(X2525:AG2525,'Ponderaciones e Índices.'!$A$12:$J$12)</f>
        <v>-0.0150492228</v>
      </c>
    </row>
    <row r="2526">
      <c r="A2526" s="1">
        <f>S.FINANCIERO!A2527</f>
        <v>45532</v>
      </c>
      <c r="B2526" s="1">
        <f>S.FINANCIERO!B2527/S.FINANCIERO!B2526-1</f>
        <v>0.0217793958</v>
      </c>
      <c r="C2526" s="1">
        <f>S.FINANCIERO!D2527/S.FINANCIERO!D2526-1</f>
        <v>-0.002741433022</v>
      </c>
      <c r="D2526" s="1">
        <f>S.FINANCIERO!F2527/S.FINANCIERO!F2526-1</f>
        <v>-0.01490539093</v>
      </c>
      <c r="E2526" s="1">
        <f>S.FINANCIERO!H2527/S.FINANCIERO!H2526-1</f>
        <v>-0.0190419518</v>
      </c>
      <c r="F2526" s="1">
        <f>S.FINANCIERO!J2527/S.FINANCIERO!J2526-1</f>
        <v>-0.008364813815</v>
      </c>
      <c r="G2526" s="1">
        <f>S.FINANCIERO!L2527/S.FINANCIERO!L2526-1</f>
        <v>0.0585536742</v>
      </c>
      <c r="H2526" s="1">
        <f>S.FINANCIERO!N2527/S.FINANCIERO!N2526-1</f>
        <v>-0.004328257949</v>
      </c>
      <c r="I2526" s="1">
        <f>S.FINANCIERO!P2527/S.FINANCIERO!P2526-1</f>
        <v>-0.0008143322476</v>
      </c>
      <c r="J2526" s="1">
        <f>S.FINANCIERO!R2527/S.FINANCIERO!R2526-1</f>
        <v>-0.01209896683</v>
      </c>
      <c r="K2526" s="1">
        <f>S.FINANCIERO!T2527/S.FINANCIERO!T2526-1</f>
        <v>0.002476361999</v>
      </c>
      <c r="L2526" s="1">
        <f>SUMPRODUCT(B2526:K2526, 'Ponderaciones e Índices.'!$A$4:$J$4)</f>
        <v>0.0008701021849</v>
      </c>
      <c r="M2526" s="1">
        <f>'S. MATERIALES'!B2527/'S. MATERIALES'!B2526-1</f>
        <v>-0.02182611859</v>
      </c>
      <c r="N2526" s="3">
        <f>'S. MATERIALES'!D2527/'S. MATERIALES'!D2526-1</f>
        <v>-0.01021792205</v>
      </c>
      <c r="O2526" s="1">
        <f>'S. MATERIALES'!F2527/'S. MATERIALES'!F2526-1</f>
        <v>-0.0236970471</v>
      </c>
      <c r="P2526" s="1">
        <f>'S. MATERIALES'!H2527/'S. MATERIALES'!H2526-1</f>
        <v>-0.01406436234</v>
      </c>
      <c r="Q2526" s="1">
        <f>'S. MATERIALES'!J2527/'S. MATERIALES'!J2526-1</f>
        <v>-0.01421829261</v>
      </c>
      <c r="R2526" s="1">
        <f>'S. MATERIALES'!L2527/'S. MATERIALES'!L2526-1</f>
        <v>-0.03409436834</v>
      </c>
      <c r="S2526" s="1">
        <f>'S. MATERIALES'!N2527/'S. MATERIALES'!N2526-1</f>
        <v>-0.0157807309</v>
      </c>
      <c r="T2526" s="1">
        <f>'S. MATERIALES'!P2527/'S. MATERIALES'!P2526-1</f>
        <v>-0.03317811409</v>
      </c>
      <c r="U2526" s="1">
        <f>'S. MATERIALES'!R2527/'S. MATERIALES'!R2526-1</f>
        <v>-0.03561452514</v>
      </c>
      <c r="V2526" s="1">
        <f>'S. MATERIALES'!T2527/'S. MATERIALES'!T2526-1</f>
        <v>-0.03859649123</v>
      </c>
      <c r="W2526" s="1">
        <f>SUMPRODUCT(M2526:V2526,'Ponderaciones e Índices.'!$A$8:$J$8)</f>
        <v>-0.0260957781</v>
      </c>
      <c r="X2526" s="1">
        <f>'S. ENERGÍA'!B2527/'S. ENERGÍA'!B2526-1</f>
        <v>-0.002732240437</v>
      </c>
      <c r="Y2526" s="1">
        <f>'S. ENERGÍA'!D2527/'S. ENERGÍA'!D2526-1</f>
        <v>-0.009059794645</v>
      </c>
      <c r="Z2526" s="1">
        <f>'S. ENERGÍA'!F2527/'S. ENERGÍA'!F2526-1</f>
        <v>-0.005247376312</v>
      </c>
      <c r="AA2526" s="1">
        <f>'S. ENERGÍA'!H2527/'S. ENERGÍA'!H2526-1</f>
        <v>-0.002606214875</v>
      </c>
      <c r="AB2526" s="1">
        <f>'S. ENERGÍA'!J2527/'S. ENERGÍA'!J2526-1</f>
        <v>-0.0007920792079</v>
      </c>
      <c r="AC2526" s="1">
        <f>'S. ENERGÍA'!L2527/'S. ENERGÍA'!L2526-1</f>
        <v>-0.002935707995</v>
      </c>
      <c r="AD2526" s="1">
        <f>'S. ENERGÍA'!N2527/'S. ENERGÍA'!N2526-1</f>
        <v>-0.004995374653</v>
      </c>
      <c r="AE2526" s="1">
        <f>'S. ENERGÍA'!P2527/'S. ENERGÍA'!P2526-1</f>
        <v>-0.006574727389</v>
      </c>
      <c r="AF2526" s="1">
        <f>'S. ENERGÍA'!R2527/'S. ENERGÍA'!R2526-1</f>
        <v>-0.003831417625</v>
      </c>
      <c r="AG2526" s="1">
        <f>'S. ENERGÍA'!T2527/'S. ENERGÍA'!T2526-1</f>
        <v>-0.007168458781</v>
      </c>
      <c r="AH2526" s="1">
        <f>SUMPRODUCT(X2526:AG2526,'Ponderaciones e Índices.'!$A$12:$J$12)</f>
        <v>-0.005388662636</v>
      </c>
    </row>
    <row r="2527">
      <c r="A2527" s="1">
        <f>S.FINANCIERO!A2528</f>
        <v>45533</v>
      </c>
      <c r="B2527" s="1">
        <f>S.FINANCIERO!B2528/S.FINANCIERO!B2527-1</f>
        <v>0.004813101638</v>
      </c>
      <c r="C2527" s="1">
        <f>S.FINANCIERO!D2528/S.FINANCIERO!D2527-1</f>
        <v>0.001749343996</v>
      </c>
      <c r="D2527" s="1">
        <f>S.FINANCIERO!F2528/S.FINANCIERO!F2527-1</f>
        <v>0.01368125396</v>
      </c>
      <c r="E2527" s="1">
        <f>S.FINANCIERO!H2528/S.FINANCIERO!H2527-1</f>
        <v>0.006976038823</v>
      </c>
      <c r="F2527" s="1">
        <f>S.FINANCIERO!J2528/S.FINANCIERO!J2527-1</f>
        <v>0.05510204082</v>
      </c>
      <c r="G2527" s="1">
        <f>S.FINANCIERO!L2528/S.FINANCIERO!L2527-1</f>
        <v>-0.02292963517</v>
      </c>
      <c r="H2527" s="1">
        <f>S.FINANCIERO!N2528/S.FINANCIERO!N2527-1</f>
        <v>0.004497747753</v>
      </c>
      <c r="I2527" s="1">
        <f>S.FINANCIERO!P2528/S.FINANCIERO!P2527-1</f>
        <v>0.002988318392</v>
      </c>
      <c r="J2527" s="1">
        <f>S.FINANCIERO!R2528/S.FINANCIERO!R2527-1</f>
        <v>0.005091509564</v>
      </c>
      <c r="K2527" s="1">
        <f>S.FINANCIERO!T2528/S.FINANCIERO!T2527-1</f>
        <v>-0.004042218729</v>
      </c>
      <c r="L2527" s="1">
        <f>SUMPRODUCT(B2527:K2527, 'Ponderaciones e Índices.'!$A$4:$J$4)</f>
        <v>0.008944328256</v>
      </c>
      <c r="M2527" s="1">
        <f>'S. MATERIALES'!B2528/'S. MATERIALES'!B2527-1</f>
        <v>0.0200818148</v>
      </c>
      <c r="N2527" s="3">
        <f>'S. MATERIALES'!D2528/'S. MATERIALES'!D2527-1</f>
        <v>0.01178512699</v>
      </c>
      <c r="O2527" s="1">
        <f>'S. MATERIALES'!F2528/'S. MATERIALES'!F2527-1</f>
        <v>0.01605670875</v>
      </c>
      <c r="P2527" s="1">
        <f>'S. MATERIALES'!H2528/'S. MATERIALES'!H2527-1</f>
        <v>0.005198259188</v>
      </c>
      <c r="Q2527" s="1">
        <f>'S. MATERIALES'!J2528/'S. MATERIALES'!J2527-1</f>
        <v>-0.00006060238773</v>
      </c>
      <c r="R2527" s="1">
        <f>'S. MATERIALES'!L2528/'S. MATERIALES'!L2527-1</f>
        <v>0.006618342263</v>
      </c>
      <c r="S2527" s="1">
        <f>'S. MATERIALES'!N2528/'S. MATERIALES'!N2527-1</f>
        <v>0.0253164557</v>
      </c>
      <c r="T2527" s="1">
        <f>'S. MATERIALES'!P2528/'S. MATERIALES'!P2527-1</f>
        <v>-0.007826610476</v>
      </c>
      <c r="U2527" s="1">
        <f>'S. MATERIALES'!R2528/'S. MATERIALES'!R2527-1</f>
        <v>-0.002172338885</v>
      </c>
      <c r="V2527" s="1">
        <f>'S. MATERIALES'!T2528/'S. MATERIALES'!T2527-1</f>
        <v>0.006934306569</v>
      </c>
      <c r="W2527" s="1">
        <f>SUMPRODUCT(M2527:V2527,'Ponderaciones e Índices.'!$A$8:$J$8)</f>
        <v>0.007900154807</v>
      </c>
      <c r="X2527" s="1">
        <f>'S. ENERGÍA'!B2528/'S. ENERGÍA'!B2527-1</f>
        <v>0.009497716895</v>
      </c>
      <c r="Y2527" s="1">
        <f>'S. ENERGÍA'!D2528/'S. ENERGÍA'!D2527-1</f>
        <v>0.01158065827</v>
      </c>
      <c r="Z2527" s="1">
        <f>'S. ENERGÍA'!F2528/'S. ENERGÍA'!F2527-1</f>
        <v>0.005275056518</v>
      </c>
      <c r="AA2527" s="1">
        <f>'S. ENERGÍA'!H2528/'S. ENERGÍA'!H2527-1</f>
        <v>0.006856950324</v>
      </c>
      <c r="AB2527" s="1">
        <f>'S. ENERGÍA'!J2528/'S. ENERGÍA'!J2527-1</f>
        <v>0.01307966706</v>
      </c>
      <c r="AC2527" s="1">
        <f>'S. ENERGÍA'!L2528/'S. ENERGÍA'!L2527-1</f>
        <v>0.01050152125</v>
      </c>
      <c r="AD2527" s="1">
        <f>'S. ENERGÍA'!N2528/'S. ENERGÍA'!N2527-1</f>
        <v>0.003718854593</v>
      </c>
      <c r="AE2527" s="1">
        <f>'S. ENERGÍA'!P2528/'S. ENERGÍA'!P2527-1</f>
        <v>-0.001775625504</v>
      </c>
      <c r="AF2527" s="1">
        <f>'S. ENERGÍA'!R2528/'S. ENERGÍA'!R2527-1</f>
        <v>0.008653846154</v>
      </c>
      <c r="AG2527" s="1">
        <f>'S. ENERGÍA'!T2528/'S. ENERGÍA'!T2527-1</f>
        <v>0.004412354593</v>
      </c>
      <c r="AH2527" s="1">
        <f>SUMPRODUCT(X2527:AG2527,'Ponderaciones e Índices.'!$A$12:$J$12)</f>
        <v>0.009277784396</v>
      </c>
    </row>
    <row r="2528">
      <c r="A2528" s="1">
        <f>S.FINANCIERO!A2529</f>
        <v>45534</v>
      </c>
      <c r="B2528" s="1">
        <f>S.FINANCIERO!B2529/S.FINANCIERO!B2528-1</f>
        <v>0.01387247278</v>
      </c>
      <c r="C2528" s="1">
        <f>S.FINANCIERO!D2529/S.FINANCIERO!D2528-1</f>
        <v>0.007234626419</v>
      </c>
      <c r="D2528" s="1">
        <f>S.FINANCIERO!F2529/S.FINANCIERO!F2528-1</f>
        <v>0.007418662853</v>
      </c>
      <c r="E2528" s="1">
        <f>S.FINANCIERO!H2529/S.FINANCIERO!H2528-1</f>
        <v>0.01310240964</v>
      </c>
      <c r="F2528" s="1">
        <f>S.FINANCIERO!J2529/S.FINANCIERO!J2528-1</f>
        <v>0.01560283688</v>
      </c>
      <c r="G2528" s="1">
        <f>S.FINANCIERO!L2529/S.FINANCIERO!L2528-1</f>
        <v>-0.004112903226</v>
      </c>
      <c r="H2528" s="1">
        <f>S.FINANCIERO!N2529/S.FINANCIERO!N2528-1</f>
        <v>0.01193954333</v>
      </c>
      <c r="I2528" s="1">
        <f>S.FINANCIERO!P2529/S.FINANCIERO!P2528-1</f>
        <v>0.007854821235</v>
      </c>
      <c r="J2528" s="1">
        <f>S.FINANCIERO!R2529/S.FINANCIERO!R2528-1</f>
        <v>0.005750273823</v>
      </c>
      <c r="K2528" s="1">
        <f>S.FINANCIERO!T2529/S.FINANCIERO!T2528-1</f>
        <v>-0.001127395716</v>
      </c>
      <c r="L2528" s="1">
        <f>SUMPRODUCT(B2528:K2528, 'Ponderaciones e Índices.'!$A$4:$J$4)</f>
        <v>0.009334453673</v>
      </c>
      <c r="M2528" s="1">
        <f>'S. MATERIALES'!B2529/'S. MATERIALES'!B2528-1</f>
        <v>-0.008020415603</v>
      </c>
      <c r="N2528" s="3">
        <f>'S. MATERIALES'!D2529/'S. MATERIALES'!D2528-1</f>
        <v>-0.008577878104</v>
      </c>
      <c r="O2528" s="1">
        <f>'S. MATERIALES'!F2529/'S. MATERIALES'!F2528-1</f>
        <v>-0.005146143495</v>
      </c>
      <c r="P2528" s="1">
        <f>'S. MATERIALES'!H2529/'S. MATERIALES'!H2528-1</f>
        <v>0.001683704149</v>
      </c>
      <c r="Q2528" s="1">
        <f>'S. MATERIALES'!J2529/'S. MATERIALES'!J2528-1</f>
        <v>-0.002666666667</v>
      </c>
      <c r="R2528" s="1">
        <f>'S. MATERIALES'!L2529/'S. MATERIALES'!L2528-1</f>
        <v>0.01017532874</v>
      </c>
      <c r="S2528" s="1">
        <f>'S. MATERIALES'!N2529/'S. MATERIALES'!N2528-1</f>
        <v>0.002469135802</v>
      </c>
      <c r="T2528" s="1">
        <f>'S. MATERIALES'!P2529/'S. MATERIALES'!P2528-1</f>
        <v>0.02973300971</v>
      </c>
      <c r="U2528" s="1">
        <f>'S. MATERIALES'!R2529/'S. MATERIALES'!R2528-1</f>
        <v>0.0145137881</v>
      </c>
      <c r="V2528" s="1">
        <f>'S. MATERIALES'!T2529/'S. MATERIALES'!T2528-1</f>
        <v>-0.01341065603</v>
      </c>
      <c r="W2528" s="1">
        <f>SUMPRODUCT(M2528:V2528,'Ponderaciones e Índices.'!$A$8:$J$8)</f>
        <v>0.007102931108</v>
      </c>
      <c r="X2528" s="1">
        <f>'S. ENERGÍA'!B2529/'S. ENERGÍA'!B2528-1</f>
        <v>-0.01103672879</v>
      </c>
      <c r="Y2528" s="1">
        <f>'S. ENERGÍA'!D2529/'S. ENERGÍA'!D2528-1</f>
        <v>-0.02028519783</v>
      </c>
      <c r="Z2528" s="1">
        <f>'S. ENERGÍA'!F2529/'S. ENERGÍA'!F2528-1</f>
        <v>0.01611694153</v>
      </c>
      <c r="AA2528" s="1">
        <f>'S. ENERGÍA'!H2529/'S. ENERGÍA'!H2528-1</f>
        <v>0.01216091136</v>
      </c>
      <c r="AB2528" s="1">
        <f>'S. ENERGÍA'!J2529/'S. ENERGÍA'!J2528-1</f>
        <v>-0.02230046948</v>
      </c>
      <c r="AC2528" s="1">
        <f>'S. ENERGÍA'!L2529/'S. ENERGÍA'!L2528-1</f>
        <v>-0.01418026418</v>
      </c>
      <c r="AD2528" s="1">
        <f>'S. ENERGÍA'!N2529/'S. ENERGÍA'!N2528-1</f>
        <v>0.005742867729</v>
      </c>
      <c r="AE2528" s="1">
        <f>'S. ENERGÍA'!P2529/'S. ENERGÍA'!P2528-1</f>
        <v>-0.006791720569</v>
      </c>
      <c r="AF2528" s="1">
        <f>'S. ENERGÍA'!R2529/'S. ENERGÍA'!R2528-1</f>
        <v>-0.02192564347</v>
      </c>
      <c r="AG2528" s="1">
        <f>'S. ENERGÍA'!T2529/'S. ENERGÍA'!T2528-1</f>
        <v>-0.003993610224</v>
      </c>
      <c r="AH2528" s="1">
        <f>SUMPRODUCT(X2528:AG2528,'Ponderaciones e Índices.'!$A$12:$J$12)</f>
        <v>-0.01231660121</v>
      </c>
    </row>
    <row r="2529">
      <c r="A2529" s="1">
        <f>S.FINANCIERO!A2530</f>
        <v>45537</v>
      </c>
      <c r="B2529" s="1">
        <f>S.FINANCIERO!B2530/S.FINANCIERO!B2529-1</f>
        <v>0</v>
      </c>
      <c r="C2529" s="1">
        <f>S.FINANCIERO!D2530/S.FINANCIERO!D2529-1</f>
        <v>0</v>
      </c>
      <c r="D2529" s="1">
        <f>S.FINANCIERO!F2530/S.FINANCIERO!F2529-1</f>
        <v>0</v>
      </c>
      <c r="E2529" s="1">
        <f>S.FINANCIERO!H2530/S.FINANCIERO!H2529-1</f>
        <v>0</v>
      </c>
      <c r="F2529" s="1">
        <f>S.FINANCIERO!J2530/S.FINANCIERO!J2529-1</f>
        <v>0</v>
      </c>
      <c r="G2529" s="1">
        <f>S.FINANCIERO!L2530/S.FINANCIERO!L2529-1</f>
        <v>0</v>
      </c>
      <c r="H2529" s="1">
        <f>S.FINANCIERO!N2530/S.FINANCIERO!N2529-1</f>
        <v>0</v>
      </c>
      <c r="I2529" s="1">
        <f>S.FINANCIERO!P2530/S.FINANCIERO!P2529-1</f>
        <v>0</v>
      </c>
      <c r="J2529" s="1">
        <f>S.FINANCIERO!R2530/S.FINANCIERO!R2529-1</f>
        <v>0</v>
      </c>
      <c r="K2529" s="1">
        <f>S.FINANCIERO!T2530/S.FINANCIERO!T2529-1</f>
        <v>0</v>
      </c>
      <c r="L2529" s="1">
        <f>SUMPRODUCT(B2529:K2529, 'Ponderaciones e Índices.'!$A$4:$J$4)</f>
        <v>0</v>
      </c>
      <c r="M2529" s="1">
        <f>'S. MATERIALES'!B2530/'S. MATERIALES'!B2529-1</f>
        <v>0</v>
      </c>
      <c r="N2529" s="3">
        <f>'S. MATERIALES'!D2530/'S. MATERIALES'!D2529-1</f>
        <v>0</v>
      </c>
      <c r="O2529" s="1">
        <f>'S. MATERIALES'!F2530/'S. MATERIALES'!F2529-1</f>
        <v>0</v>
      </c>
      <c r="P2529" s="1">
        <f>'S. MATERIALES'!H2530/'S. MATERIALES'!H2529-1</f>
        <v>0</v>
      </c>
      <c r="Q2529" s="1">
        <f>'S. MATERIALES'!J2530/'S. MATERIALES'!J2529-1</f>
        <v>0</v>
      </c>
      <c r="R2529" s="1">
        <f>'S. MATERIALES'!L2530/'S. MATERIALES'!L2529-1</f>
        <v>0</v>
      </c>
      <c r="S2529" s="1">
        <f>'S. MATERIALES'!N2530/'S. MATERIALES'!N2529-1</f>
        <v>0</v>
      </c>
      <c r="T2529" s="1">
        <f>'S. MATERIALES'!P2530/'S. MATERIALES'!P2529-1</f>
        <v>0</v>
      </c>
      <c r="U2529" s="1">
        <f>'S. MATERIALES'!R2530/'S. MATERIALES'!R2529-1</f>
        <v>0</v>
      </c>
      <c r="V2529" s="1">
        <f>'S. MATERIALES'!T2530/'S. MATERIALES'!T2529-1</f>
        <v>0</v>
      </c>
      <c r="W2529" s="1">
        <f>SUMPRODUCT(M2529:V2529,'Ponderaciones e Índices.'!$A$8:$J$8)</f>
        <v>0</v>
      </c>
      <c r="X2529" s="1">
        <f>'S. ENERGÍA'!B2530/'S. ENERGÍA'!B2529-1</f>
        <v>0</v>
      </c>
      <c r="Y2529" s="1">
        <f>'S. ENERGÍA'!D2530/'S. ENERGÍA'!D2529-1</f>
        <v>0</v>
      </c>
      <c r="Z2529" s="1">
        <f>'S. ENERGÍA'!F2530/'S. ENERGÍA'!F2529-1</f>
        <v>0</v>
      </c>
      <c r="AA2529" s="1">
        <f>'S. ENERGÍA'!H2530/'S. ENERGÍA'!H2529-1</f>
        <v>0</v>
      </c>
      <c r="AB2529" s="1">
        <f>'S. ENERGÍA'!J2530/'S. ENERGÍA'!J2529-1</f>
        <v>0</v>
      </c>
      <c r="AC2529" s="1">
        <f>'S. ENERGÍA'!L2530/'S. ENERGÍA'!L2529-1</f>
        <v>0</v>
      </c>
      <c r="AD2529" s="1">
        <f>'S. ENERGÍA'!N2530/'S. ENERGÍA'!N2529-1</f>
        <v>0</v>
      </c>
      <c r="AE2529" s="1">
        <f>'S. ENERGÍA'!P2530/'S. ENERGÍA'!P2529-1</f>
        <v>0</v>
      </c>
      <c r="AF2529" s="1">
        <f>'S. ENERGÍA'!R2530/'S. ENERGÍA'!R2529-1</f>
        <v>0</v>
      </c>
      <c r="AG2529" s="1">
        <f>'S. ENERGÍA'!T2530/'S. ENERGÍA'!T2529-1</f>
        <v>0</v>
      </c>
      <c r="AH2529" s="1">
        <f>SUMPRODUCT(X2529:AG2529,'Ponderaciones e Índices.'!$A$12:$J$12)</f>
        <v>0</v>
      </c>
    </row>
    <row r="2530">
      <c r="A2530" s="1">
        <f>S.FINANCIERO!A2531</f>
        <v>45538</v>
      </c>
      <c r="B2530" s="1">
        <f>S.FINANCIERO!B2531/S.FINANCIERO!B2530-1</f>
        <v>0.004724506074</v>
      </c>
      <c r="C2530" s="1">
        <f>S.FINANCIERO!D2531/S.FINANCIERO!D2530-1</f>
        <v>-0.007306501548</v>
      </c>
      <c r="D2530" s="1">
        <f>S.FINANCIERO!F2531/S.FINANCIERO!F2530-1</f>
        <v>-0.01029189957</v>
      </c>
      <c r="E2530" s="1">
        <f>S.FINANCIERO!H2531/S.FINANCIERO!H2530-1</f>
        <v>0.007878697785</v>
      </c>
      <c r="F2530" s="1">
        <f>S.FINANCIERO!J2531/S.FINANCIERO!J2530-1</f>
        <v>-0.004570848146</v>
      </c>
      <c r="G2530" s="1">
        <f>S.FINANCIERO!L2531/S.FINANCIERO!L2530-1</f>
        <v>0.002429346506</v>
      </c>
      <c r="H2530" s="1">
        <f>S.FINANCIERO!N2531/S.FINANCIERO!N2530-1</f>
        <v>-0.04232964602</v>
      </c>
      <c r="I2530" s="1">
        <f>S.FINANCIERO!P2531/S.FINANCIERO!P2530-1</f>
        <v>-0.001612469766</v>
      </c>
      <c r="J2530" s="1">
        <f>S.FINANCIERO!R2531/S.FINANCIERO!R2530-1</f>
        <v>0.01089028042</v>
      </c>
      <c r="K2530" s="1">
        <f>S.FINANCIERO!T2531/S.FINANCIERO!T2530-1</f>
        <v>0.005191873589</v>
      </c>
      <c r="L2530" s="1">
        <f>SUMPRODUCT(B2530:K2530, 'Ponderaciones e Índices.'!$A$4:$J$4)</f>
        <v>-0.004766726445</v>
      </c>
      <c r="M2530" s="1">
        <f>'S. MATERIALES'!B2531/'S. MATERIALES'!B2530-1</f>
        <v>-0.02352076442</v>
      </c>
      <c r="N2530" s="3">
        <f>'S. MATERIALES'!D2531/'S. MATERIALES'!D2530-1</f>
        <v>-0.02540983607</v>
      </c>
      <c r="O2530" s="1">
        <f>'S. MATERIALES'!F2531/'S. MATERIALES'!F2530-1</f>
        <v>-0.02401222441</v>
      </c>
      <c r="P2530" s="1">
        <f>'S. MATERIALES'!H2531/'S. MATERIALES'!H2530-1</f>
        <v>-0.02857485893</v>
      </c>
      <c r="Q2530" s="1">
        <f>'S. MATERIALES'!J2531/'S. MATERIALES'!J2530-1</f>
        <v>-0.01999270783</v>
      </c>
      <c r="R2530" s="1">
        <f>'S. MATERIALES'!L2531/'S. MATERIALES'!L2530-1</f>
        <v>-0.0643111731</v>
      </c>
      <c r="S2530" s="1">
        <f>'S. MATERIALES'!N2531/'S. MATERIALES'!N2530-1</f>
        <v>-0.04269293924</v>
      </c>
      <c r="T2530" s="1">
        <f>'S. MATERIALES'!P2531/'S. MATERIALES'!P2530-1</f>
        <v>-0.1378903948</v>
      </c>
      <c r="U2530" s="1">
        <f>'S. MATERIALES'!R2531/'S. MATERIALES'!R2530-1</f>
        <v>-0.1244635193</v>
      </c>
      <c r="V2530" s="1">
        <f>'S. MATERIALES'!T2531/'S. MATERIALES'!T2530-1</f>
        <v>-0.04665686995</v>
      </c>
      <c r="W2530" s="1">
        <f>SUMPRODUCT(M2530:V2530,'Ponderaciones e Índices.'!$A$8:$J$8)</f>
        <v>-0.07183790155</v>
      </c>
      <c r="X2530" s="1">
        <f>'S. ENERGÍA'!B2531/'S. ENERGÍA'!B2530-1</f>
        <v>-0.01518477863</v>
      </c>
      <c r="Y2530" s="1">
        <f>'S. ENERGÍA'!D2531/'S. ENERGÍA'!D2530-1</f>
        <v>-0.03382533825</v>
      </c>
      <c r="Z2530" s="1">
        <f>'S. ENERGÍA'!F2531/'S. ENERGÍA'!F2530-1</f>
        <v>0.004795278495</v>
      </c>
      <c r="AA2530" s="1">
        <f>'S. ENERGÍA'!H2531/'S. ENERGÍA'!H2530-1</f>
        <v>0.003686039477</v>
      </c>
      <c r="AB2530" s="1">
        <f>'S. ENERGÍA'!J2531/'S. ENERGÍA'!J2530-1</f>
        <v>-0.0256102441</v>
      </c>
      <c r="AC2530" s="1">
        <f>'S. ENERGÍA'!L2531/'S. ENERGÍA'!L2530-1</f>
        <v>-0.02748768473</v>
      </c>
      <c r="AD2530" s="1">
        <f>'S. ENERGÍA'!N2531/'S. ENERGÍA'!N2530-1</f>
        <v>0.008288819304</v>
      </c>
      <c r="AE2530" s="1">
        <f>'S. ENERGÍA'!P2531/'S. ENERGÍA'!P2530-1</f>
        <v>-0.03695864539</v>
      </c>
      <c r="AF2530" s="1">
        <f>'S. ENERGÍA'!R2531/'S. ENERGÍA'!R2530-1</f>
        <v>-0.02923976608</v>
      </c>
      <c r="AG2530" s="1">
        <f>'S. ENERGÍA'!T2531/'S. ENERGÍA'!T2530-1</f>
        <v>-0.04330392943</v>
      </c>
      <c r="AH2530" s="1">
        <f>SUMPRODUCT(X2530:AG2530,'Ponderaciones e Índices.'!$A$12:$J$12)</f>
        <v>-0.02321000283</v>
      </c>
    </row>
    <row r="2531">
      <c r="A2531" s="1">
        <f>S.FINANCIERO!A2532</f>
        <v>45539</v>
      </c>
      <c r="B2531" s="1">
        <f>S.FINANCIERO!B2532/S.FINANCIERO!B2531-1</f>
        <v>0.007572519084</v>
      </c>
      <c r="C2531" s="1">
        <f>S.FINANCIERO!D2532/S.FINANCIERO!D2531-1</f>
        <v>-0.002744510978</v>
      </c>
      <c r="D2531" s="1">
        <f>S.FINANCIERO!F2532/S.FINANCIERO!F2531-1</f>
        <v>0.006095921112</v>
      </c>
      <c r="E2531" s="1">
        <f>S.FINANCIERO!H2532/S.FINANCIERO!H2531-1</f>
        <v>0.01312684366</v>
      </c>
      <c r="F2531" s="1">
        <f>S.FINANCIERO!J2532/S.FINANCIERO!J2531-1</f>
        <v>0.01530612245</v>
      </c>
      <c r="G2531" s="1">
        <f>S.FINANCIERO!L2532/S.FINANCIERO!L2531-1</f>
        <v>0.003796752565</v>
      </c>
      <c r="H2531" s="1">
        <f>S.FINANCIERO!N2532/S.FINANCIERO!N2531-1</f>
        <v>-0.01108885639</v>
      </c>
      <c r="I2531" s="1">
        <f>S.FINANCIERO!P2532/S.FINANCIERO!P2531-1</f>
        <v>0.004576043069</v>
      </c>
      <c r="J2531" s="1">
        <f>S.FINANCIERO!R2532/S.FINANCIERO!R2531-1</f>
        <v>0.008483705898</v>
      </c>
      <c r="K2531" s="1">
        <f>S.FINANCIERO!T2532/S.FINANCIERO!T2531-1</f>
        <v>0.01145295307</v>
      </c>
      <c r="L2531" s="1">
        <f>SUMPRODUCT(B2531:K2531, 'Ponderaciones e Índices.'!$A$4:$J$4)</f>
        <v>0.004802436502</v>
      </c>
      <c r="M2531" s="1">
        <f>'S. MATERIALES'!B2532/'S. MATERIALES'!B2531-1</f>
        <v>-0.01656003011</v>
      </c>
      <c r="N2531" s="3">
        <f>'S. MATERIALES'!D2532/'S. MATERIALES'!D2531-1</f>
        <v>-0.01130735445</v>
      </c>
      <c r="O2531" s="1">
        <f>'S. MATERIALES'!F2532/'S. MATERIALES'!F2531-1</f>
        <v>-0.01286864556</v>
      </c>
      <c r="P2531" s="1">
        <f>'S. MATERIALES'!H2532/'S. MATERIALES'!H2531-1</f>
        <v>-0.003460635274</v>
      </c>
      <c r="Q2531" s="1">
        <f>'S. MATERIALES'!J2532/'S. MATERIALES'!J2531-1</f>
        <v>-0.002356296893</v>
      </c>
      <c r="R2531" s="1">
        <f>'S. MATERIALES'!L2532/'S. MATERIALES'!L2531-1</f>
        <v>0.008777740974</v>
      </c>
      <c r="S2531" s="1">
        <f>'S. MATERIALES'!N2532/'S. MATERIALES'!N2531-1</f>
        <v>-0.005145797599</v>
      </c>
      <c r="T2531" s="1">
        <f>'S. MATERIALES'!P2532/'S. MATERIALES'!P2531-1</f>
        <v>-0.02939166097</v>
      </c>
      <c r="U2531" s="1">
        <f>'S. MATERIALES'!R2532/'S. MATERIALES'!R2531-1</f>
        <v>-0.0008169934641</v>
      </c>
      <c r="V2531" s="1">
        <f>'S. MATERIALES'!T2532/'S. MATERIALES'!T2531-1</f>
        <v>-0.01156069364</v>
      </c>
      <c r="W2531" s="1">
        <f>SUMPRODUCT(M2531:V2531,'Ponderaciones e Índices.'!$A$8:$J$8)</f>
        <v>-0.008319469362</v>
      </c>
      <c r="X2531" s="1">
        <f>'S. ENERGÍA'!B2532/'S. ENERGÍA'!B2531-1</f>
        <v>-0.02507895226</v>
      </c>
      <c r="Y2531" s="1">
        <f>'S. ENERGÍA'!D2532/'S. ENERGÍA'!D2531-1</f>
        <v>-0.01973265436</v>
      </c>
      <c r="Z2531" s="1">
        <f>'S. ENERGÍA'!F2532/'S. ENERGÍA'!F2531-1</f>
        <v>-0.01651982379</v>
      </c>
      <c r="AA2531" s="1">
        <f>'S. ENERGÍA'!H2532/'S. ENERGÍA'!H2531-1</f>
        <v>0.0039896413</v>
      </c>
      <c r="AB2531" s="1">
        <f>'S. ENERGÍA'!J2532/'S. ENERGÍA'!J2531-1</f>
        <v>-0.02258726899</v>
      </c>
      <c r="AC2531" s="1">
        <f>'S. ENERGÍA'!L2532/'S. ENERGÍA'!L2531-1</f>
        <v>-0.02704893121</v>
      </c>
      <c r="AD2531" s="1">
        <f>'S. ENERGÍA'!N2532/'S. ENERGÍA'!N2531-1</f>
        <v>0.001644135915</v>
      </c>
      <c r="AE2531" s="1">
        <f>'S. ENERGÍA'!P2532/'S. ENERGÍA'!P2531-1</f>
        <v>0.005071851226</v>
      </c>
      <c r="AF2531" s="1">
        <f>'S. ENERGÍA'!R2532/'S. ENERGÍA'!R2531-1</f>
        <v>-0.005020080321</v>
      </c>
      <c r="AG2531" s="1">
        <f>'S. ENERGÍA'!T2532/'S. ENERGÍA'!T2531-1</f>
        <v>-0.01215423303</v>
      </c>
      <c r="AH2531" s="1">
        <f>SUMPRODUCT(X2531:AG2531,'Ponderaciones e Índices.'!$A$12:$J$12)</f>
        <v>-0.01574409197</v>
      </c>
    </row>
    <row r="2532">
      <c r="A2532" s="1">
        <f>S.FINANCIERO!A2533</f>
        <v>45540</v>
      </c>
      <c r="B2532" s="1">
        <f>S.FINANCIERO!B2533/S.FINANCIERO!B2532-1</f>
        <v>-0.005394266319</v>
      </c>
      <c r="C2532" s="1">
        <f>S.FINANCIERO!D2533/S.FINANCIERO!D2532-1</f>
        <v>0.02289216913</v>
      </c>
      <c r="D2532" s="1">
        <f>S.FINANCIERO!F2533/S.FINANCIERO!F2532-1</f>
        <v>-0.001158335561</v>
      </c>
      <c r="E2532" s="1">
        <f>S.FINANCIERO!H2533/S.FINANCIERO!H2532-1</f>
        <v>-0.003930703159</v>
      </c>
      <c r="F2532" s="1">
        <f>S.FINANCIERO!J2533/S.FINANCIERO!J2532-1</f>
        <v>0.01394472362</v>
      </c>
      <c r="G2532" s="1">
        <f>S.FINANCIERO!L2533/S.FINANCIERO!L2532-1</f>
        <v>-0.001126669886</v>
      </c>
      <c r="H2532" s="1">
        <f>S.FINANCIERO!N2533/S.FINANCIERO!N2532-1</f>
        <v>-0.007631982844</v>
      </c>
      <c r="I2532" s="1">
        <f>S.FINANCIERO!P2533/S.FINANCIERO!P2532-1</f>
        <v>-0.001875669882</v>
      </c>
      <c r="J2532" s="1">
        <f>S.FINANCIERO!R2533/S.FINANCIERO!R2532-1</f>
        <v>-0.005207637869</v>
      </c>
      <c r="K2532" s="1">
        <f>S.FINANCIERO!T2533/S.FINANCIERO!T2532-1</f>
        <v>-0.01176731794</v>
      </c>
      <c r="L2532" s="1">
        <f>SUMPRODUCT(B2532:K2532, 'Ponderaciones e Índices.'!$A$4:$J$4)</f>
        <v>0.002811788263</v>
      </c>
      <c r="M2532" s="1">
        <f>'S. MATERIALES'!B2533/'S. MATERIALES'!B2532-1</f>
        <v>0.006505931879</v>
      </c>
      <c r="N2532" s="3">
        <f>'S. MATERIALES'!D2533/'S. MATERIALES'!D2532-1</f>
        <v>0.005387523629</v>
      </c>
      <c r="O2532" s="1">
        <f>'S. MATERIALES'!F2533/'S. MATERIALES'!F2532-1</f>
        <v>0.03144193499</v>
      </c>
      <c r="P2532" s="1">
        <f>'S. MATERIALES'!H2533/'S. MATERIALES'!H2532-1</f>
        <v>0.002976559593</v>
      </c>
      <c r="Q2532" s="1">
        <f>'S. MATERIALES'!J2533/'S. MATERIALES'!J2532-1</f>
        <v>0.002859096277</v>
      </c>
      <c r="R2532" s="1">
        <f>'S. MATERIALES'!L2533/'S. MATERIALES'!L2532-1</f>
        <v>-0.008208832704</v>
      </c>
      <c r="S2532" s="1">
        <f>'S. MATERIALES'!N2533/'S. MATERIALES'!N2532-1</f>
        <v>0.01206896552</v>
      </c>
      <c r="T2532" s="1">
        <f>'S. MATERIALES'!P2533/'S. MATERIALES'!P2532-1</f>
        <v>-0.01408450704</v>
      </c>
      <c r="U2532" s="1">
        <f>'S. MATERIALES'!R2533/'S. MATERIALES'!R2532-1</f>
        <v>-0.01717089125</v>
      </c>
      <c r="V2532" s="1">
        <f>'S. MATERIALES'!T2533/'S. MATERIALES'!T2532-1</f>
        <v>0.01559454191</v>
      </c>
      <c r="W2532" s="1">
        <f>SUMPRODUCT(M2532:V2532,'Ponderaciones e Índices.'!$A$8:$J$8)</f>
        <v>-0.00290327396</v>
      </c>
      <c r="X2532" s="1">
        <f>'S. ENERGÍA'!B2533/'S. ENERGÍA'!B2532-1</f>
        <v>-0.02172256098</v>
      </c>
      <c r="Y2532" s="1">
        <f>'S. ENERGÍA'!D2533/'S. ENERGÍA'!D2532-1</f>
        <v>-0.01212121212</v>
      </c>
      <c r="Z2532" s="1">
        <f>'S. ENERGÍA'!F2533/'S. ENERGÍA'!F2532-1</f>
        <v>0.01978350131</v>
      </c>
      <c r="AA2532" s="1">
        <f>'S. ENERGÍA'!H2533/'S. ENERGÍA'!H2532-1</f>
        <v>0.005246027522</v>
      </c>
      <c r="AB2532" s="1">
        <f>'S. ENERGÍA'!J2533/'S. ENERGÍA'!J2532-1</f>
        <v>-0.02394957983</v>
      </c>
      <c r="AC2532" s="1">
        <f>'S. ENERGÍA'!L2533/'S. ENERGÍA'!L2532-1</f>
        <v>-0.01801332778</v>
      </c>
      <c r="AD2532" s="1">
        <f>'S. ENERGÍA'!N2533/'S. ENERGÍA'!N2532-1</f>
        <v>0.001276673354</v>
      </c>
      <c r="AE2532" s="1">
        <f>'S. ENERGÍA'!P2533/'S. ENERGÍA'!P2532-1</f>
        <v>0.007905803196</v>
      </c>
      <c r="AF2532" s="1">
        <f>'S. ENERGÍA'!R2533/'S. ENERGÍA'!R2532-1</f>
        <v>-0.01311806256</v>
      </c>
      <c r="AG2532" s="1">
        <f>'S. ENERGÍA'!T2533/'S. ENERGÍA'!T2532-1</f>
        <v>-0.0305473059</v>
      </c>
      <c r="AH2532" s="1">
        <f>SUMPRODUCT(X2532:AG2532,'Ponderaciones e Índices.'!$A$12:$J$12)</f>
        <v>-0.01211688387</v>
      </c>
    </row>
    <row r="2533">
      <c r="A2533" s="1">
        <f>S.FINANCIERO!A2534</f>
        <v>45541</v>
      </c>
      <c r="B2533" s="1">
        <f>S.FINANCIERO!B2534/S.FINANCIERO!B2533-1</f>
        <v>-0.0006703229738</v>
      </c>
      <c r="C2533" s="1">
        <f>S.FINANCIERO!D2534/S.FINANCIERO!D2533-1</f>
        <v>0.001467530879</v>
      </c>
      <c r="D2533" s="1">
        <f>S.FINANCIERO!F2534/S.FINANCIERO!F2533-1</f>
        <v>-0.003657448707</v>
      </c>
      <c r="E2533" s="1">
        <f>S.FINANCIERO!H2534/S.FINANCIERO!H2533-1</f>
        <v>0.001315404852</v>
      </c>
      <c r="F2533" s="1">
        <f>S.FINANCIERO!J2534/S.FINANCIERO!J2533-1</f>
        <v>-0.002973609218</v>
      </c>
      <c r="G2533" s="1">
        <f>S.FINANCIERO!L2534/S.FINANCIERO!L2533-1</f>
        <v>-0.005236867548</v>
      </c>
      <c r="H2533" s="1">
        <f>S.FINANCIERO!N2534/S.FINANCIERO!N2533-1</f>
        <v>-0.01773305085</v>
      </c>
      <c r="I2533" s="1">
        <f>S.FINANCIERO!P2534/S.FINANCIERO!P2533-1</f>
        <v>-0.01395973154</v>
      </c>
      <c r="J2533" s="1">
        <f>S.FINANCIERO!R2534/S.FINANCIERO!R2533-1</f>
        <v>-0.006308724832</v>
      </c>
      <c r="K2533" s="1">
        <f>S.FINANCIERO!T2534/S.FINANCIERO!T2533-1</f>
        <v>0.0002246686138</v>
      </c>
      <c r="L2533" s="1">
        <f>SUMPRODUCT(B2533:K2533, 'Ponderaciones e Índices.'!$A$4:$J$4)</f>
        <v>-0.004841628607</v>
      </c>
      <c r="M2533" s="1">
        <f>'S. MATERIALES'!B2534/'S. MATERIALES'!B2533-1</f>
        <v>-0.01939163498</v>
      </c>
      <c r="N2533" s="3">
        <f>'S. MATERIALES'!D2534/'S. MATERIALES'!D2533-1</f>
        <v>-0.0205885118</v>
      </c>
      <c r="O2533" s="1">
        <f>'S. MATERIALES'!F2534/'S. MATERIALES'!F2533-1</f>
        <v>-0.03866235167</v>
      </c>
      <c r="P2533" s="1">
        <f>'S. MATERIALES'!H2534/'S. MATERIALES'!H2533-1</f>
        <v>-0.02757512056</v>
      </c>
      <c r="Q2533" s="1">
        <f>'S. MATERIALES'!J2534/'S. MATERIALES'!J2533-1</f>
        <v>-0.008428881314</v>
      </c>
      <c r="R2533" s="1">
        <f>'S. MATERIALES'!L2534/'S. MATERIALES'!L2533-1</f>
        <v>-0.02317497103</v>
      </c>
      <c r="S2533" s="1">
        <f>'S. MATERIALES'!N2534/'S. MATERIALES'!N2533-1</f>
        <v>-0.03747870528</v>
      </c>
      <c r="T2533" s="1">
        <f>'S. MATERIALES'!P2534/'S. MATERIALES'!P2533-1</f>
        <v>0.009285714286</v>
      </c>
      <c r="U2533" s="1">
        <f>'S. MATERIALES'!R2534/'S. MATERIALES'!R2533-1</f>
        <v>-0.04575707155</v>
      </c>
      <c r="V2533" s="1">
        <f>'S. MATERIALES'!T2534/'S. MATERIALES'!T2533-1</f>
        <v>-0.0310940499</v>
      </c>
      <c r="W2533" s="1">
        <f>SUMPRODUCT(M2533:V2533,'Ponderaciones e Índices.'!$A$8:$J$8)</f>
        <v>-0.02508205987</v>
      </c>
      <c r="X2533" s="1">
        <f>'S. ENERGÍA'!B2534/'S. ENERGÍA'!B2533-1</f>
        <v>-0.01363459291</v>
      </c>
      <c r="Y2533" s="1">
        <f>'S. ENERGÍA'!D2534/'S. ENERGÍA'!D2533-1</f>
        <v>-0.0124890447</v>
      </c>
      <c r="Z2533" s="1">
        <f>'S. ENERGÍA'!F2534/'S. ENERGÍA'!F2533-1</f>
        <v>0.002745241581</v>
      </c>
      <c r="AA2533" s="1">
        <f>'S. ENERGÍA'!H2534/'S. ENERGÍA'!H2533-1</f>
        <v>0.001739550113</v>
      </c>
      <c r="AB2533" s="1">
        <f>'S. ENERGÍA'!J2534/'S. ENERGÍA'!J2533-1</f>
        <v>-0.01549720189</v>
      </c>
      <c r="AC2533" s="1">
        <f>'S. ENERGÍA'!L2534/'S. ENERGÍA'!L2533-1</f>
        <v>-0.02152475877</v>
      </c>
      <c r="AD2533" s="1">
        <f>'S. ENERGÍA'!N2534/'S. ENERGÍA'!N2533-1</f>
        <v>0.0001821493625</v>
      </c>
      <c r="AE2533" s="1">
        <f>'S. ENERGÍA'!P2534/'S. ENERGÍA'!P2533-1</f>
        <v>0.003671562083</v>
      </c>
      <c r="AF2533" s="1">
        <f>'S. ENERGÍA'!R2534/'S. ENERGÍA'!R2533-1</f>
        <v>-0.009202453988</v>
      </c>
      <c r="AG2533" s="1">
        <f>'S. ENERGÍA'!T2534/'S. ENERGÍA'!T2533-1</f>
        <v>-0.0227571116</v>
      </c>
      <c r="AH2533" s="1">
        <f>SUMPRODUCT(X2533:AG2533,'Ponderaciones e Índices.'!$A$12:$J$12)</f>
        <v>-0.01068692254</v>
      </c>
    </row>
    <row r="2534">
      <c r="A2534" s="1">
        <f>S.FINANCIERO!A2535</f>
        <v>45544</v>
      </c>
      <c r="B2534" s="1">
        <f>S.FINANCIERO!B2535/S.FINANCIERO!B2534-1</f>
        <v>0.01762302579</v>
      </c>
      <c r="C2534" s="1">
        <f>S.FINANCIERO!D2535/S.FINANCIERO!D2534-1</f>
        <v>0.01819513982</v>
      </c>
      <c r="D2534" s="1">
        <f>S.FINANCIERO!F2535/S.FINANCIERO!F2534-1</f>
        <v>0.008147551258</v>
      </c>
      <c r="E2534" s="1">
        <f>S.FINANCIERO!H2535/S.FINANCIERO!H2534-1</f>
        <v>0.01547219384</v>
      </c>
      <c r="F2534" s="1">
        <f>S.FINANCIERO!J2535/S.FINANCIERO!J2534-1</f>
        <v>0.02025599602</v>
      </c>
      <c r="G2534" s="1">
        <f>S.FINANCIERO!L2535/S.FINANCIERO!L2534-1</f>
        <v>0.0090710294</v>
      </c>
      <c r="H2534" s="1">
        <f>S.FINANCIERO!N2535/S.FINANCIERO!N2534-1</f>
        <v>0.02348616114</v>
      </c>
      <c r="I2534" s="1">
        <f>S.FINANCIERO!P2535/S.FINANCIERO!P2534-1</f>
        <v>0.01007350939</v>
      </c>
      <c r="J2534" s="1">
        <f>S.FINANCIERO!R2535/S.FINANCIERO!R2534-1</f>
        <v>0.006889099014</v>
      </c>
      <c r="K2534" s="1">
        <f>S.FINANCIERO!T2535/S.FINANCIERO!T2534-1</f>
        <v>0.004043126685</v>
      </c>
      <c r="L2534" s="1">
        <f>SUMPRODUCT(B2534:K2534, 'Ponderaciones e Índices.'!$A$4:$J$4)</f>
        <v>0.01519046498</v>
      </c>
      <c r="M2534" s="1">
        <f>'S. MATERIALES'!B2535/'S. MATERIALES'!B2534-1</f>
        <v>0.0139588988</v>
      </c>
      <c r="N2534" s="3">
        <f>'S. MATERIALES'!D2535/'S. MATERIALES'!D2534-1</f>
        <v>0.01228642734</v>
      </c>
      <c r="O2534" s="1">
        <f>'S. MATERIALES'!F2535/'S. MATERIALES'!F2534-1</f>
        <v>0.03905838764</v>
      </c>
      <c r="P2534" s="1">
        <f>'S. MATERIALES'!H2535/'S. MATERIALES'!H2534-1</f>
        <v>0.009664292981</v>
      </c>
      <c r="Q2534" s="1">
        <f>'S. MATERIALES'!J2535/'S. MATERIALES'!J2534-1</f>
        <v>0.02100131258</v>
      </c>
      <c r="R2534" s="1">
        <f>'S. MATERIALES'!L2535/'S. MATERIALES'!L2534-1</f>
        <v>0.01643789188</v>
      </c>
      <c r="S2534" s="1">
        <f>'S. MATERIALES'!N2535/'S. MATERIALES'!N2534-1</f>
        <v>0.02300884956</v>
      </c>
      <c r="T2534" s="1">
        <f>'S. MATERIALES'!P2535/'S. MATERIALES'!P2534-1</f>
        <v>0.02972399151</v>
      </c>
      <c r="U2534" s="1">
        <f>'S. MATERIALES'!R2535/'S. MATERIALES'!R2534-1</f>
        <v>0.005231037489</v>
      </c>
      <c r="V2534" s="1">
        <f>'S. MATERIALES'!T2535/'S. MATERIALES'!T2534-1</f>
        <v>0.01069730586</v>
      </c>
      <c r="W2534" s="1">
        <f>SUMPRODUCT(M2534:V2534,'Ponderaciones e Índices.'!$A$8:$J$8)</f>
        <v>0.01582547614</v>
      </c>
      <c r="X2534" s="1">
        <f>'S. ENERGÍA'!B2535/'S. ENERGÍA'!B2534-1</f>
        <v>0.001382306477</v>
      </c>
      <c r="Y2534" s="1">
        <f>'S. ENERGÍA'!D2535/'S. ENERGÍA'!D2534-1</f>
        <v>0.007321943643</v>
      </c>
      <c r="Z2534" s="1">
        <f>'S. ENERGÍA'!F2535/'S. ENERGÍA'!F2534-1</f>
        <v>0.00949078299</v>
      </c>
      <c r="AA2534" s="1">
        <f>'S. ENERGÍA'!H2535/'S. ENERGÍA'!H2534-1</f>
        <v>0.008368962224</v>
      </c>
      <c r="AB2534" s="1">
        <f>'S. ENERGÍA'!J2535/'S. ENERGÍA'!J2534-1</f>
        <v>-0.01355487538</v>
      </c>
      <c r="AC2534" s="1">
        <f>'S. ENERGÍA'!L2535/'S. ENERGÍA'!L2534-1</f>
        <v>-0.0006501950585</v>
      </c>
      <c r="AD2534" s="1">
        <f>'S. ENERGÍA'!N2535/'S. ENERGÍA'!N2534-1</f>
        <v>0.01129120379</v>
      </c>
      <c r="AE2534" s="1">
        <f>'S. ENERGÍA'!P2535/'S. ENERGÍA'!P2534-1</f>
        <v>-0.02228134353</v>
      </c>
      <c r="AF2534" s="1">
        <f>'S. ENERGÍA'!R2535/'S. ENERGÍA'!R2534-1</f>
        <v>0.003095975232</v>
      </c>
      <c r="AG2534" s="1">
        <f>'S. ENERGÍA'!T2535/'S. ENERGÍA'!T2534-1</f>
        <v>-0.005373936408</v>
      </c>
      <c r="AH2534" s="1">
        <f>SUMPRODUCT(X2534:AG2534,'Ponderaciones e Índices.'!$A$12:$J$12)</f>
        <v>0.002432591312</v>
      </c>
    </row>
    <row r="2535">
      <c r="A2535" s="1">
        <f>S.FINANCIERO!A2536</f>
        <v>45545</v>
      </c>
      <c r="B2535" s="1">
        <f>S.FINANCIERO!B2536/S.FINANCIERO!B2535-1</f>
        <v>-0.002876318313</v>
      </c>
      <c r="C2535" s="1">
        <f>S.FINANCIERO!D2536/S.FINANCIERO!D2535-1</f>
        <v>-0.003597985128</v>
      </c>
      <c r="D2535" s="1">
        <f>S.FINANCIERO!F2536/S.FINANCIERO!F2535-1</f>
        <v>0.001687388988</v>
      </c>
      <c r="E2535" s="1">
        <f>S.FINANCIERO!H2536/S.FINANCIERO!H2535-1</f>
        <v>0.005893344833</v>
      </c>
      <c r="F2535" s="1">
        <f>S.FINANCIERO!J2536/S.FINANCIERO!J2535-1</f>
        <v>-0.0008526187576</v>
      </c>
      <c r="G2535" s="1">
        <f>S.FINANCIERO!L2536/S.FINANCIERO!L2535-1</f>
        <v>0.0005618428445</v>
      </c>
      <c r="H2535" s="1">
        <f>S.FINANCIERO!N2536/S.FINANCIERO!N2535-1</f>
        <v>0.001716358323</v>
      </c>
      <c r="I2535" s="1">
        <f>S.FINANCIERO!P2536/S.FINANCIERO!P2535-1</f>
        <v>0.006199460916</v>
      </c>
      <c r="J2535" s="1">
        <f>S.FINANCIERO!R2536/S.FINANCIERO!R2535-1</f>
        <v>0.004292997049</v>
      </c>
      <c r="K2535" s="1">
        <f>S.FINANCIERO!T2536/S.FINANCIERO!T2535-1</f>
        <v>0.007158836689</v>
      </c>
      <c r="L2535" s="1">
        <f>SUMPRODUCT(B2535:K2535, 'Ponderaciones e Índices.'!$A$4:$J$4)</f>
        <v>0.001219717219</v>
      </c>
      <c r="M2535" s="1">
        <f>'S. MATERIALES'!B2536/'S. MATERIALES'!B2535-1</f>
        <v>0.02026768642</v>
      </c>
      <c r="N2535" s="3">
        <f>'S. MATERIALES'!D2536/'S. MATERIALES'!D2535-1</f>
        <v>0.01754219609</v>
      </c>
      <c r="O2535" s="1">
        <f>'S. MATERIALES'!F2536/'S. MATERIALES'!F2535-1</f>
        <v>0.01934880872</v>
      </c>
      <c r="P2535" s="1">
        <f>'S. MATERIALES'!H2536/'S. MATERIALES'!H2535-1</f>
        <v>0.01763224181</v>
      </c>
      <c r="Q2535" s="1">
        <f>'S. MATERIALES'!J2536/'S. MATERIALES'!J2535-1</f>
        <v>0.01108050199</v>
      </c>
      <c r="R2535" s="1">
        <f>'S. MATERIALES'!L2536/'S. MATERIALES'!L2535-1</f>
        <v>0.003834611537</v>
      </c>
      <c r="S2535" s="1">
        <f>'S. MATERIALES'!N2536/'S. MATERIALES'!N2535-1</f>
        <v>0.06228373702</v>
      </c>
      <c r="T2535" s="1">
        <f>'S. MATERIALES'!P2536/'S. MATERIALES'!P2535-1</f>
        <v>0.0206185567</v>
      </c>
      <c r="U2535" s="1">
        <f>'S. MATERIALES'!R2536/'S. MATERIALES'!R2535-1</f>
        <v>-0.003469210755</v>
      </c>
      <c r="V2535" s="1">
        <f>'S. MATERIALES'!T2536/'S. MATERIALES'!T2535-1</f>
        <v>0.01058408467</v>
      </c>
      <c r="W2535" s="1">
        <f>SUMPRODUCT(M2535:V2535,'Ponderaciones e Índices.'!$A$8:$J$8)</f>
        <v>0.01888649869</v>
      </c>
      <c r="X2535" s="1">
        <f>'S. ENERGÍA'!B2536/'S. ENERGÍA'!B2535-1</f>
        <v>-0.0317491619</v>
      </c>
      <c r="Y2535" s="1">
        <f>'S. ENERGÍA'!D2536/'S. ENERGÍA'!D2535-1</f>
        <v>-0.03502202643</v>
      </c>
      <c r="Z2535" s="1">
        <f>'S. ENERGÍA'!F2536/'S. ENERGÍA'!F2535-1</f>
        <v>-0.009943952269</v>
      </c>
      <c r="AA2535" s="1">
        <f>'S. ENERGÍA'!H2536/'S. ENERGÍA'!H2535-1</f>
        <v>-0.02473867476</v>
      </c>
      <c r="AB2535" s="1">
        <f>'S. ENERGÍA'!J2536/'S. ENERGÍA'!J2535-1</f>
        <v>-0.02083333333</v>
      </c>
      <c r="AC2535" s="1">
        <f>'S. ENERGÍA'!L2536/'S. ENERGÍA'!L2535-1</f>
        <v>-0.02450661462</v>
      </c>
      <c r="AD2535" s="1">
        <f>'S. ENERGÍA'!N2536/'S. ENERGÍA'!N2535-1</f>
        <v>-0.005222402305</v>
      </c>
      <c r="AE2535" s="1">
        <f>'S. ENERGÍA'!P2536/'S. ENERGÍA'!P2535-1</f>
        <v>-0.01088435374</v>
      </c>
      <c r="AF2535" s="1">
        <f>'S. ENERGÍA'!R2536/'S. ENERGÍA'!R2535-1</f>
        <v>-0.006172839506</v>
      </c>
      <c r="AG2535" s="1">
        <f>'S. ENERGÍA'!T2536/'S. ENERGÍA'!T2535-1</f>
        <v>-0.002251238181</v>
      </c>
      <c r="AH2535" s="1">
        <f>SUMPRODUCT(X2535:AG2535,'Ponderaciones e Índices.'!$A$12:$J$12)</f>
        <v>-0.02346869647</v>
      </c>
    </row>
    <row r="2536">
      <c r="A2536" s="1">
        <f>S.FINANCIERO!A2537</f>
        <v>45546</v>
      </c>
      <c r="B2536" s="1">
        <f>S.FINANCIERO!B2537/S.FINANCIERO!B2536-1</f>
        <v>0.006370192308</v>
      </c>
      <c r="C2536" s="1">
        <f>S.FINANCIERO!D2537/S.FINANCIERO!D2536-1</f>
        <v>0.008184882041</v>
      </c>
      <c r="D2536" s="1">
        <f>S.FINANCIERO!F2537/S.FINANCIERO!F2536-1</f>
        <v>0.01516091852</v>
      </c>
      <c r="E2536" s="1">
        <f>S.FINANCIERO!H2537/S.FINANCIERO!H2536-1</f>
        <v>0.0034295513</v>
      </c>
      <c r="F2536" s="1">
        <f>S.FINANCIERO!J2537/S.FINANCIERO!J2536-1</f>
        <v>0.01231256857</v>
      </c>
      <c r="G2536" s="1">
        <f>S.FINANCIERO!L2537/S.FINANCIERO!L2536-1</f>
        <v>0.02518851275</v>
      </c>
      <c r="H2536" s="1">
        <f>S.FINANCIERO!N2537/S.FINANCIERO!N2536-1</f>
        <v>0.01714118747</v>
      </c>
      <c r="I2536" s="1">
        <f>S.FINANCIERO!P2537/S.FINANCIERO!P2536-1</f>
        <v>0.004553978034</v>
      </c>
      <c r="J2536" s="1">
        <f>S.FINANCIERO!R2537/S.FINANCIERO!R2536-1</f>
        <v>0.002671653754</v>
      </c>
      <c r="K2536" s="1">
        <f>S.FINANCIERO!T2537/S.FINANCIERO!T2536-1</f>
        <v>-0.003776099511</v>
      </c>
      <c r="L2536" s="1">
        <f>SUMPRODUCT(B2536:K2536, 'Ponderaciones e Índices.'!$A$4:$J$4)</f>
        <v>0.009400674248</v>
      </c>
      <c r="M2536" s="1">
        <f>'S. MATERIALES'!B2537/'S. MATERIALES'!B2536-1</f>
        <v>0.006371814093</v>
      </c>
      <c r="N2536" s="3">
        <f>'S. MATERIALES'!D2537/'S. MATERIALES'!D2536-1</f>
        <v>0.0004659398006</v>
      </c>
      <c r="O2536" s="1">
        <f>'S. MATERIALES'!F2537/'S. MATERIALES'!F2536-1</f>
        <v>0.02957606485</v>
      </c>
      <c r="P2536" s="1">
        <f>'S. MATERIALES'!H2537/'S. MATERIALES'!H2536-1</f>
        <v>-0.004702970297</v>
      </c>
      <c r="Q2536" s="1">
        <f>'S. MATERIALES'!J2537/'S. MATERIALES'!J2536-1</f>
        <v>-0.002724630661</v>
      </c>
      <c r="R2536" s="1">
        <f>'S. MATERIALES'!L2537/'S. MATERIALES'!L2536-1</f>
        <v>0.009300780601</v>
      </c>
      <c r="S2536" s="1">
        <f>'S. MATERIALES'!N2537/'S. MATERIALES'!N2536-1</f>
        <v>0.01058631922</v>
      </c>
      <c r="T2536" s="1">
        <f>'S. MATERIALES'!P2537/'S. MATERIALES'!P2536-1</f>
        <v>0.06599326599</v>
      </c>
      <c r="U2536" s="1">
        <f>'S. MATERIALES'!R2537/'S. MATERIALES'!R2536-1</f>
        <v>0.01218450827</v>
      </c>
      <c r="V2536" s="1">
        <f>'S. MATERIALES'!T2537/'S. MATERIALES'!T2536-1</f>
        <v>0.01512800621</v>
      </c>
      <c r="W2536" s="1">
        <f>SUMPRODUCT(M2536:V2536,'Ponderaciones e Índices.'!$A$8:$J$8)</f>
        <v>0.0163284817</v>
      </c>
      <c r="X2536" s="1">
        <f>'S. ENERGÍA'!B2537/'S. ENERGÍA'!B2536-1</f>
        <v>-0.002851323829</v>
      </c>
      <c r="Y2536" s="1">
        <f>'S. ENERGÍA'!D2537/'S. ENERGÍA'!D2536-1</f>
        <v>0.003195617439</v>
      </c>
      <c r="Z2536" s="1">
        <f>'S. ENERGÍA'!F2537/'S. ENERGÍA'!F2536-1</f>
        <v>-0.002373995617</v>
      </c>
      <c r="AA2536" s="1">
        <f>'S. ENERGÍA'!H2537/'S. ENERGÍA'!H2536-1</f>
        <v>-0.0006414684694</v>
      </c>
      <c r="AB2536" s="1">
        <f>'S. ENERGÍA'!J2537/'S. ENERGÍA'!J2536-1</f>
        <v>-0.006337709371</v>
      </c>
      <c r="AC2536" s="1">
        <f>'S. ENERGÍA'!L2537/'S. ENERGÍA'!L2536-1</f>
        <v>-0.01022676745</v>
      </c>
      <c r="AD2536" s="1">
        <f>'S. ENERGÍA'!N2537/'S. ENERGÍA'!N2536-1</f>
        <v>-0.009956553222</v>
      </c>
      <c r="AE2536" s="1">
        <f>'S. ENERGÍA'!P2537/'S. ENERGÍA'!P2536-1</f>
        <v>0.01014442916</v>
      </c>
      <c r="AF2536" s="1">
        <f>'S. ENERGÍA'!R2537/'S. ENERGÍA'!R2536-1</f>
        <v>0.01035196687</v>
      </c>
      <c r="AG2536" s="1">
        <f>'S. ENERGÍA'!T2537/'S. ENERGÍA'!T2536-1</f>
        <v>0.01444043321</v>
      </c>
      <c r="AH2536" s="1">
        <f>SUMPRODUCT(X2536:AG2536,'Ponderaciones e Índices.'!$A$12:$J$12)</f>
        <v>0.001259220539</v>
      </c>
    </row>
    <row r="2537">
      <c r="A2537" s="1">
        <f>S.FINANCIERO!A2538</f>
        <v>45547</v>
      </c>
      <c r="B2537" s="1">
        <f>S.FINANCIERO!B2538/S.FINANCIERO!B2537-1</f>
        <v>0.005493849277</v>
      </c>
      <c r="C2537" s="1">
        <f>S.FINANCIERO!D2538/S.FINANCIERO!D2537-1</f>
        <v>0.002984718243</v>
      </c>
      <c r="D2537" s="1">
        <f>S.FINANCIERO!F2538/S.FINANCIERO!F2537-1</f>
        <v>0.0096069869</v>
      </c>
      <c r="E2537" s="1">
        <f>S.FINANCIERO!H2538/S.FINANCIERO!H2537-1</f>
        <v>0.0002848191398</v>
      </c>
      <c r="F2537" s="1">
        <f>S.FINANCIERO!J2538/S.FINANCIERO!J2537-1</f>
        <v>-0.004214836224</v>
      </c>
      <c r="G2537" s="1">
        <f>S.FINANCIERO!L2538/S.FINANCIERO!L2537-1</f>
        <v>-0.0005477308294</v>
      </c>
      <c r="H2537" s="1">
        <f>S.FINANCIERO!N2538/S.FINANCIERO!N2537-1</f>
        <v>0.0186931352</v>
      </c>
      <c r="I2537" s="1">
        <f>S.FINANCIERO!P2538/S.FINANCIERO!P2537-1</f>
        <v>0.01146666667</v>
      </c>
      <c r="J2537" s="1">
        <f>S.FINANCIERO!R2538/S.FINANCIERO!R2537-1</f>
        <v>0.01305622169</v>
      </c>
      <c r="K2537" s="1">
        <f>S.FINANCIERO!T2538/S.FINANCIERO!T2537-1</f>
        <v>0.01181716834</v>
      </c>
      <c r="L2537" s="1">
        <f>SUMPRODUCT(B2537:K2537, 'Ponderaciones e Índices.'!$A$4:$J$4)</f>
        <v>0.005876925285</v>
      </c>
      <c r="M2537" s="1">
        <f>'S. MATERIALES'!B2538/'S. MATERIALES'!B2537-1</f>
        <v>0.04245810056</v>
      </c>
      <c r="N2537" s="3">
        <f>'S. MATERIALES'!D2538/'S. MATERIALES'!D2537-1</f>
        <v>0.03614008942</v>
      </c>
      <c r="O2537" s="1">
        <f>'S. MATERIALES'!F2538/'S. MATERIALES'!F2537-1</f>
        <v>0.02092087785</v>
      </c>
      <c r="P2537" s="1">
        <f>'S. MATERIALES'!H2538/'S. MATERIALES'!H2537-1</f>
        <v>0.03693111166</v>
      </c>
      <c r="Q2537" s="1">
        <f>'S. MATERIALES'!J2538/'S. MATERIALES'!J2537-1</f>
        <v>0.03053852225</v>
      </c>
      <c r="R2537" s="1">
        <f>'S. MATERIALES'!L2538/'S. MATERIALES'!L2537-1</f>
        <v>0.0345565246</v>
      </c>
      <c r="S2537" s="1">
        <f>'S. MATERIALES'!N2538/'S. MATERIALES'!N2537-1</f>
        <v>0.07010475423</v>
      </c>
      <c r="T2537" s="1">
        <f>'S. MATERIALES'!P2538/'S. MATERIALES'!P2537-1</f>
        <v>0.04864181933</v>
      </c>
      <c r="U2537" s="1">
        <f>'S. MATERIALES'!R2538/'S. MATERIALES'!R2537-1</f>
        <v>0.04213241617</v>
      </c>
      <c r="V2537" s="1">
        <f>'S. MATERIALES'!T2538/'S. MATERIALES'!T2537-1</f>
        <v>0.06457776079</v>
      </c>
      <c r="W2537" s="1">
        <f>SUMPRODUCT(M2537:V2537,'Ponderaciones e Índices.'!$A$8:$J$8)</f>
        <v>0.04611991427</v>
      </c>
      <c r="X2537" s="1">
        <f>'S. ENERGÍA'!B2538/'S. ENERGÍA'!B2537-1</f>
        <v>0.00714869281</v>
      </c>
      <c r="Y2537" s="1">
        <f>'S. ENERGÍA'!D2538/'S. ENERGÍA'!D2537-1</f>
        <v>0.007963594994</v>
      </c>
      <c r="Z2537" s="1">
        <f>'S. ENERGÍA'!F2538/'S. ENERGÍA'!F2537-1</f>
        <v>0.006406736226</v>
      </c>
      <c r="AA2537" s="1">
        <f>'S. ENERGÍA'!H2538/'S. ENERGÍA'!H2537-1</f>
        <v>0.005140331944</v>
      </c>
      <c r="AB2537" s="1">
        <f>'S. ENERGÍA'!J2538/'S. ENERGÍA'!J2537-1</f>
        <v>0.005011389522</v>
      </c>
      <c r="AC2537" s="1">
        <f>'S. ENERGÍA'!L2538/'S. ENERGÍA'!L2537-1</f>
        <v>0.005278526505</v>
      </c>
      <c r="AD2537" s="1">
        <f>'S. ENERGÍA'!N2538/'S. ENERGÍA'!N2537-1</f>
        <v>0.01279941488</v>
      </c>
      <c r="AE2537" s="1">
        <f>'S. ENERGÍA'!P2538/'S. ENERGÍA'!P2537-1</f>
        <v>0.002382978723</v>
      </c>
      <c r="AF2537" s="1">
        <f>'S. ENERGÍA'!R2538/'S. ENERGÍA'!R2537-1</f>
        <v>0.01331967213</v>
      </c>
      <c r="AG2537" s="1">
        <f>'S. ENERGÍA'!T2538/'S. ENERGÍA'!T2537-1</f>
        <v>0.01645907473</v>
      </c>
      <c r="AH2537" s="1">
        <f>SUMPRODUCT(X2537:AG2537,'Ponderaciones e Índices.'!$A$12:$J$12)</f>
        <v>0.008338849212</v>
      </c>
    </row>
    <row r="2538">
      <c r="A2538" s="1">
        <f>S.FINANCIERO!A2539</f>
        <v>45548</v>
      </c>
      <c r="B2538" s="1">
        <f>S.FINANCIERO!B2539/S.FINANCIERO!B2538-1</f>
        <v>-0.002138021143</v>
      </c>
      <c r="C2538" s="1">
        <f>S.FINANCIERO!D2539/S.FINANCIERO!D2538-1</f>
        <v>0.006308772765</v>
      </c>
      <c r="D2538" s="1">
        <f>S.FINANCIERO!F2539/S.FINANCIERO!F2538-1</f>
        <v>0.005968858131</v>
      </c>
      <c r="E2538" s="1">
        <f>S.FINANCIERO!H2539/S.FINANCIERO!H2538-1</f>
        <v>0.006833712984</v>
      </c>
      <c r="F2538" s="1">
        <f>S.FINANCIERO!J2539/S.FINANCIERO!J2538-1</f>
        <v>0.009674688596</v>
      </c>
      <c r="G2538" s="1">
        <f>S.FINANCIERO!L2539/S.FINANCIERO!L2538-1</f>
        <v>-0.00407108745</v>
      </c>
      <c r="H2538" s="1">
        <f>S.FINANCIERO!N2539/S.FINANCIERO!N2538-1</f>
        <v>0.00842156082</v>
      </c>
      <c r="I2538" s="1">
        <f>S.FINANCIERO!P2539/S.FINANCIERO!P2538-1</f>
        <v>0.005800158186</v>
      </c>
      <c r="J2538" s="1">
        <f>S.FINANCIERO!R2539/S.FINANCIERO!R2538-1</f>
        <v>0.002630194634</v>
      </c>
      <c r="K2538" s="1">
        <f>S.FINANCIERO!T2539/S.FINANCIERO!T2538-1</f>
        <v>-0.006170118995</v>
      </c>
      <c r="L2538" s="1">
        <f>SUMPRODUCT(B2538:K2538, 'Ponderaciones e Índices.'!$A$4:$J$4)</f>
        <v>0.004666714602</v>
      </c>
      <c r="M2538" s="1">
        <f>'S. MATERIALES'!B2539/'S. MATERIALES'!B2538-1</f>
        <v>0.01143265452</v>
      </c>
      <c r="N2538" s="3">
        <f>'S. MATERIALES'!D2539/'S. MATERIALES'!D2538-1</f>
        <v>0.01645091694</v>
      </c>
      <c r="O2538" s="1">
        <f>'S. MATERIALES'!F2539/'S. MATERIALES'!F2538-1</f>
        <v>0.02222947118</v>
      </c>
      <c r="P2538" s="1">
        <f>'S. MATERIALES'!H2539/'S. MATERIALES'!H2538-1</f>
        <v>0.01942678978</v>
      </c>
      <c r="Q2538" s="1">
        <f>'S. MATERIALES'!J2539/'S. MATERIALES'!J2538-1</f>
        <v>0.001826322611</v>
      </c>
      <c r="R2538" s="1">
        <f>'S. MATERIALES'!L2539/'S. MATERIALES'!L2538-1</f>
        <v>0.001272466995</v>
      </c>
      <c r="S2538" s="1">
        <f>'S. MATERIALES'!N2539/'S. MATERIALES'!N2538-1</f>
        <v>0.006024096386</v>
      </c>
      <c r="T2538" s="1">
        <f>'S. MATERIALES'!P2539/'S. MATERIALES'!P2538-1</f>
        <v>0.0156626506</v>
      </c>
      <c r="U2538" s="1">
        <f>'S. MATERIALES'!R2539/'S. MATERIALES'!R2538-1</f>
        <v>0.0297029703</v>
      </c>
      <c r="V2538" s="1">
        <f>'S. MATERIALES'!T2539/'S. MATERIALES'!T2538-1</f>
        <v>0.03481694185</v>
      </c>
      <c r="W2538" s="1">
        <f>SUMPRODUCT(M2538:V2538,'Ponderaciones e Índices.'!$A$8:$J$8)</f>
        <v>0.0151341018</v>
      </c>
      <c r="X2538" s="1">
        <f>'S. ENERGÍA'!B2539/'S. ENERGÍA'!B2538-1</f>
        <v>0.004461569661</v>
      </c>
      <c r="Y2538" s="1">
        <f>'S. ENERGÍA'!D2539/'S. ENERGÍA'!D2538-1</f>
        <v>-0.02031602709</v>
      </c>
      <c r="Z2538" s="1">
        <f>'S. ENERGÍA'!F2539/'S. ENERGÍA'!F2538-1</f>
        <v>0.007093488541</v>
      </c>
      <c r="AA2538" s="1">
        <f>'S. ENERGÍA'!H2539/'S. ENERGÍA'!H2538-1</f>
        <v>0.01118773893</v>
      </c>
      <c r="AB2538" s="1">
        <f>'S. ENERGÍA'!J2539/'S. ENERGÍA'!J2538-1</f>
        <v>-0.001359927471</v>
      </c>
      <c r="AC2538" s="1">
        <f>'S. ENERGÍA'!L2539/'S. ENERGÍA'!L2538-1</f>
        <v>0.005474248687</v>
      </c>
      <c r="AD2538" s="1">
        <f>'S. ENERGÍA'!N2539/'S. ENERGÍA'!N2538-1</f>
        <v>0.01281819823</v>
      </c>
      <c r="AE2538" s="1">
        <f>'S. ENERGÍA'!P2539/'S. ENERGÍA'!P2538-1</f>
        <v>0.003905586687</v>
      </c>
      <c r="AF2538" s="1">
        <f>'S. ENERGÍA'!R2539/'S. ENERGÍA'!R2538-1</f>
        <v>0.007077856421</v>
      </c>
      <c r="AG2538" s="1">
        <f>'S. ENERGÍA'!T2539/'S. ENERGÍA'!T2538-1</f>
        <v>0.01312910284</v>
      </c>
      <c r="AH2538" s="1">
        <f>SUMPRODUCT(X2538:AG2538,'Ponderaciones e Índices.'!$A$12:$J$12)</f>
        <v>-0.002757433445</v>
      </c>
    </row>
    <row r="2539">
      <c r="A2539" s="1">
        <f>S.FINANCIERO!A2540</f>
        <v>45551</v>
      </c>
      <c r="B2539" s="1">
        <f>S.FINANCIERO!B2540/S.FINANCIERO!B2539-1</f>
        <v>-0.002618735865</v>
      </c>
      <c r="C2539" s="1">
        <f>S.FINANCIERO!D2540/S.FINANCIERO!D2539-1</f>
        <v>0.01123728413</v>
      </c>
      <c r="D2539" s="1">
        <f>S.FINANCIERO!F2540/S.FINANCIERO!F2539-1</f>
        <v>0.01453263393</v>
      </c>
      <c r="E2539" s="1">
        <f>S.FINANCIERO!H2540/S.FINANCIERO!H2539-1</f>
        <v>0.01145361991</v>
      </c>
      <c r="F2539" s="1">
        <f>S.FINANCIERO!J2540/S.FINANCIERO!J2539-1</f>
        <v>0.001197748233</v>
      </c>
      <c r="G2539" s="1">
        <f>S.FINANCIERO!L2540/S.FINANCIERO!L2539-1</f>
        <v>-0.002594135681</v>
      </c>
      <c r="H2539" s="1">
        <f>S.FINANCIERO!N2540/S.FINANCIERO!N2539-1</f>
        <v>0.02147651007</v>
      </c>
      <c r="I2539" s="1">
        <f>S.FINANCIERO!P2540/S.FINANCIERO!P2539-1</f>
        <v>0.007601572739</v>
      </c>
      <c r="J2539" s="1">
        <f>S.FINANCIERO!R2540/S.FINANCIERO!R2539-1</f>
        <v>0.007476390346</v>
      </c>
      <c r="K2539" s="1">
        <f>S.FINANCIERO!T2540/S.FINANCIERO!T2539-1</f>
        <v>0.009312638581</v>
      </c>
      <c r="L2539" s="1">
        <f>SUMPRODUCT(B2539:K2539, 'Ponderaciones e Índices.'!$A$4:$J$4)</f>
        <v>0.007843967692</v>
      </c>
      <c r="M2539" s="1">
        <f>'S. MATERIALES'!B2540/'S. MATERIALES'!B2539-1</f>
        <v>-0.01518897916</v>
      </c>
      <c r="N2539" s="3">
        <f>'S. MATERIALES'!D2540/'S. MATERIALES'!D2539-1</f>
        <v>-0.007782789422</v>
      </c>
      <c r="O2539" s="1">
        <f>'S. MATERIALES'!F2540/'S. MATERIALES'!F2539-1</f>
        <v>0</v>
      </c>
      <c r="P2539" s="1">
        <f>'S. MATERIALES'!H2540/'S. MATERIALES'!H2539-1</f>
        <v>-0.004822962004</v>
      </c>
      <c r="Q2539" s="1">
        <f>'S. MATERIALES'!J2540/'S. MATERIALES'!J2539-1</f>
        <v>-0.00152896207</v>
      </c>
      <c r="R2539" s="1">
        <f>'S. MATERIALES'!L2540/'S. MATERIALES'!L2539-1</f>
        <v>0.01588562351</v>
      </c>
      <c r="S2539" s="1">
        <f>'S. MATERIALES'!N2540/'S. MATERIALES'!N2539-1</f>
        <v>-0.0374251497</v>
      </c>
      <c r="T2539" s="1">
        <f>'S. MATERIALES'!P2540/'S. MATERIALES'!P2539-1</f>
        <v>-0.005338078292</v>
      </c>
      <c r="U2539" s="1">
        <f>'S. MATERIALES'!R2540/'S. MATERIALES'!R2539-1</f>
        <v>0</v>
      </c>
      <c r="V2539" s="1">
        <f>'S. MATERIALES'!T2540/'S. MATERIALES'!T2539-1</f>
        <v>0.001734304544</v>
      </c>
      <c r="W2539" s="1">
        <f>SUMPRODUCT(M2539:V2539,'Ponderaciones e Índices.'!$A$8:$J$8)</f>
        <v>-0.008231103669</v>
      </c>
      <c r="X2539" s="1">
        <f>'S. ENERGÍA'!B2540/'S. ENERGÍA'!B2539-1</f>
        <v>0.007874015748</v>
      </c>
      <c r="Y2539" s="1">
        <f>'S. ENERGÍA'!D2540/'S. ENERGÍA'!D2539-1</f>
        <v>0.01221198157</v>
      </c>
      <c r="Z2539" s="1">
        <f>'S. ENERGÍA'!F2540/'S. ENERGÍA'!F2539-1</f>
        <v>0.01065558967</v>
      </c>
      <c r="AA2539" s="1">
        <f>'S. ENERGÍA'!H2540/'S. ENERGÍA'!H2539-1</f>
        <v>0.004425930296</v>
      </c>
      <c r="AB2539" s="1">
        <f>'S. ENERGÍA'!J2540/'S. ENERGÍA'!J2539-1</f>
        <v>0.01497957331</v>
      </c>
      <c r="AC2539" s="1">
        <f>'S. ENERGÍA'!L2540/'S. ENERGÍA'!L2539-1</f>
        <v>0.01166666667</v>
      </c>
      <c r="AD2539" s="1">
        <f>'S. ENERGÍA'!N2540/'S. ENERGÍA'!N2539-1</f>
        <v>-0.01390374332</v>
      </c>
      <c r="AE2539" s="1">
        <f>'S. ENERGÍA'!P2540/'S. ENERGÍA'!P2539-1</f>
        <v>-0.0001691474966</v>
      </c>
      <c r="AF2539" s="1">
        <f>'S. ENERGÍA'!R2540/'S. ENERGÍA'!R2539-1</f>
        <v>0.01506024096</v>
      </c>
      <c r="AG2539" s="1">
        <f>'S. ENERGÍA'!T2540/'S. ENERGÍA'!T2539-1</f>
        <v>0.002591792657</v>
      </c>
      <c r="AH2539" s="1">
        <f>SUMPRODUCT(X2539:AG2539,'Ponderaciones e Índices.'!$A$12:$J$12)</f>
        <v>0.009532297667</v>
      </c>
    </row>
    <row r="2540">
      <c r="A2540" s="1">
        <f>S.FINANCIERO!A2541</f>
        <v>45552</v>
      </c>
      <c r="B2540" s="1">
        <f>S.FINANCIERO!B2541/S.FINANCIERO!B2540-1</f>
        <v>-0.003162668576</v>
      </c>
      <c r="C2540" s="1">
        <f>S.FINANCIERO!D2541/S.FINANCIERO!D2540-1</f>
        <v>0.0002339454907</v>
      </c>
      <c r="D2540" s="1">
        <f>S.FINANCIERO!F2541/S.FINANCIERO!F2540-1</f>
        <v>0.01118833701</v>
      </c>
      <c r="E2540" s="1">
        <f>S.FINANCIERO!H2541/S.FINANCIERO!H2540-1</f>
        <v>-0.0005592059276</v>
      </c>
      <c r="F2540" s="1">
        <f>S.FINANCIERO!J2541/S.FINANCIERO!J2540-1</f>
        <v>0.001794473023</v>
      </c>
      <c r="G2540" s="1">
        <f>S.FINANCIERO!L2541/S.FINANCIERO!L2540-1</f>
        <v>0.003861916772</v>
      </c>
      <c r="H2540" s="1">
        <f>S.FINANCIERO!N2541/S.FINANCIERO!N2540-1</f>
        <v>-0.001022777048</v>
      </c>
      <c r="I2540" s="1">
        <f>S.FINANCIERO!P2541/S.FINANCIERO!P2540-1</f>
        <v>-0.0002601456816</v>
      </c>
      <c r="J2540" s="1">
        <f>S.FINANCIERO!R2541/S.FINANCIERO!R2540-1</f>
        <v>-0.001562296576</v>
      </c>
      <c r="K2540" s="1">
        <f>S.FINANCIERO!T2541/S.FINANCIERO!T2540-1</f>
        <v>0.00834797891</v>
      </c>
      <c r="L2540" s="1">
        <f>SUMPRODUCT(B2540:K2540, 'Ponderaciones e Índices.'!$A$4:$J$4)</f>
        <v>0.0008082773546</v>
      </c>
      <c r="M2540" s="1">
        <f>'S. MATERIALES'!B2541/'S. MATERIALES'!B2540-1</f>
        <v>-0.001076040172</v>
      </c>
      <c r="N2540" s="3">
        <f>'S. MATERIALES'!D2541/'S. MATERIALES'!D2540-1</f>
        <v>-0.002495766111</v>
      </c>
      <c r="O2540" s="1">
        <f>'S. MATERIALES'!F2541/'S. MATERIALES'!F2540-1</f>
        <v>-0.005094997867</v>
      </c>
      <c r="P2540" s="1">
        <f>'S. MATERIALES'!H2541/'S. MATERIALES'!H2540-1</f>
        <v>-0.008037825059</v>
      </c>
      <c r="Q2540" s="1">
        <f>'S. MATERIALES'!J2541/'S. MATERIALES'!J2540-1</f>
        <v>-0.002002473644</v>
      </c>
      <c r="R2540" s="1">
        <f>'S. MATERIALES'!L2541/'S. MATERIALES'!L2540-1</f>
        <v>-0.005629397967</v>
      </c>
      <c r="S2540" s="1">
        <f>'S. MATERIALES'!N2541/'S. MATERIALES'!N2540-1</f>
        <v>-0.00699844479</v>
      </c>
      <c r="T2540" s="1">
        <f>'S. MATERIALES'!P2541/'S. MATERIALES'!P2540-1</f>
        <v>0.03756708408</v>
      </c>
      <c r="U2540" s="1">
        <f>'S. MATERIALES'!R2541/'S. MATERIALES'!R2540-1</f>
        <v>0.00641025641</v>
      </c>
      <c r="V2540" s="1">
        <f>'S. MATERIALES'!T2541/'S. MATERIALES'!T2540-1</f>
        <v>-0.01662049861</v>
      </c>
      <c r="W2540" s="1">
        <f>SUMPRODUCT(M2540:V2540,'Ponderaciones e Índices.'!$A$8:$J$8)</f>
        <v>0.003856003218</v>
      </c>
      <c r="X2540" s="1">
        <f>'S. ENERGÍA'!B2541/'S. ENERGÍA'!B2540-1</f>
        <v>0.01482371795</v>
      </c>
      <c r="Y2540" s="1">
        <f>'S. ENERGÍA'!D2541/'S. ENERGÍA'!D2540-1</f>
        <v>0.01707261552</v>
      </c>
      <c r="Z2540" s="1">
        <f>'S. ENERGÍA'!F2541/'S. ENERGÍA'!F2540-1</f>
        <v>-0.008041458184</v>
      </c>
      <c r="AA2540" s="1">
        <f>'S. ENERGÍA'!H2541/'S. ENERGÍA'!H2540-1</f>
        <v>-0.007553629387</v>
      </c>
      <c r="AB2540" s="1">
        <f>'S. ENERGÍA'!J2541/'S. ENERGÍA'!J2540-1</f>
        <v>0.01610017889</v>
      </c>
      <c r="AC2540" s="1">
        <f>'S. ENERGÍA'!L2541/'S. ENERGÍA'!L2540-1</f>
        <v>0.004722679846</v>
      </c>
      <c r="AD2540" s="1">
        <f>'S. ENERGÍA'!N2541/'S. ENERGÍA'!N2540-1</f>
        <v>-0.0005422993492</v>
      </c>
      <c r="AE2540" s="1">
        <f>'S. ENERGÍA'!P2541/'S. ENERGÍA'!P2540-1</f>
        <v>0.008289629504</v>
      </c>
      <c r="AF2540" s="1">
        <f>'S. ENERGÍA'!R2541/'S. ENERGÍA'!R2540-1</f>
        <v>0.02077151335</v>
      </c>
      <c r="AG2540" s="1">
        <f>'S. ENERGÍA'!T2541/'S. ENERGÍA'!T2540-1</f>
        <v>0.007755277897</v>
      </c>
      <c r="AH2540" s="1">
        <f>SUMPRODUCT(X2540:AG2540,'Ponderaciones e Índices.'!$A$12:$J$12)</f>
        <v>0.01202647267</v>
      </c>
    </row>
    <row r="2541">
      <c r="A2541" s="1">
        <f>S.FINANCIERO!A2542</f>
        <v>45553</v>
      </c>
      <c r="B2541" s="1">
        <f>S.FINANCIERO!B2542/S.FINANCIERO!B2541-1</f>
        <v>-0.0014366956</v>
      </c>
      <c r="C2541" s="1">
        <f>S.FINANCIERO!D2542/S.FINANCIERO!D2541-1</f>
        <v>-0.002923634663</v>
      </c>
      <c r="D2541" s="1">
        <f>S.FINANCIERO!F2542/S.FINANCIERO!F2541-1</f>
        <v>-0.008130762783</v>
      </c>
      <c r="E2541" s="1">
        <f>S.FINANCIERO!H2542/S.FINANCIERO!H2541-1</f>
        <v>-0.0004196391104</v>
      </c>
      <c r="F2541" s="1">
        <f>S.FINANCIERO!J2542/S.FINANCIERO!J2541-1</f>
        <v>-0.009553379508</v>
      </c>
      <c r="G2541" s="1">
        <f>S.FINANCIERO!L2542/S.FINANCIERO!L2541-1</f>
        <v>-0.004082594017</v>
      </c>
      <c r="H2541" s="1">
        <f>S.FINANCIERO!N2542/S.FINANCIERO!N2541-1</f>
        <v>-0.005553204877</v>
      </c>
      <c r="I2541" s="1">
        <f>S.FINANCIERO!P2542/S.FINANCIERO!P2541-1</f>
        <v>0.00156128025</v>
      </c>
      <c r="J2541" s="1">
        <f>S.FINANCIERO!R2542/S.FINANCIERO!R2541-1</f>
        <v>0.001303950971</v>
      </c>
      <c r="K2541" s="1">
        <f>S.FINANCIERO!T2542/S.FINANCIERO!T2541-1</f>
        <v>-0.005010893246</v>
      </c>
      <c r="L2541" s="1">
        <f>SUMPRODUCT(B2541:K2541, 'Ponderaciones e Índices.'!$A$4:$J$4)</f>
        <v>-0.003140804218</v>
      </c>
      <c r="M2541" s="1">
        <f>'S. MATERIALES'!B2542/'S. MATERIALES'!B2541-1</f>
        <v>-0.01759425494</v>
      </c>
      <c r="N2541" s="3">
        <f>'S. MATERIALES'!D2542/'S. MATERIALES'!D2541-1</f>
        <v>-0.0100973997</v>
      </c>
      <c r="O2541" s="1">
        <f>'S. MATERIALES'!F2542/'S. MATERIALES'!F2541-1</f>
        <v>-0.02595862765</v>
      </c>
      <c r="P2541" s="1">
        <f>'S. MATERIALES'!H2542/'S. MATERIALES'!H2541-1</f>
        <v>-0.004766444233</v>
      </c>
      <c r="Q2541" s="1">
        <f>'S. MATERIALES'!J2542/'S. MATERIALES'!J2541-1</f>
        <v>-0.003717910888</v>
      </c>
      <c r="R2541" s="1">
        <f>'S. MATERIALES'!L2542/'S. MATERIALES'!L2541-1</f>
        <v>0.008491901242</v>
      </c>
      <c r="S2541" s="1">
        <f>'S. MATERIALES'!N2542/'S. MATERIALES'!N2541-1</f>
        <v>-0.01644479248</v>
      </c>
      <c r="T2541" s="1">
        <f>'S. MATERIALES'!P2542/'S. MATERIALES'!P2541-1</f>
        <v>-0.002298850575</v>
      </c>
      <c r="U2541" s="1">
        <f>'S. MATERIALES'!R2542/'S. MATERIALES'!R2541-1</f>
        <v>0.008757961783</v>
      </c>
      <c r="V2541" s="1">
        <f>'S. MATERIALES'!T2542/'S. MATERIALES'!T2541-1</f>
        <v>-0.02077464789</v>
      </c>
      <c r="W2541" s="1">
        <f>SUMPRODUCT(M2541:V2541,'Ponderaciones e Índices.'!$A$8:$J$8)</f>
        <v>-0.004492328601</v>
      </c>
      <c r="X2541" s="1">
        <f>'S. ENERGÍA'!B2542/'S. ENERGÍA'!B2541-1</f>
        <v>-0.00592183182</v>
      </c>
      <c r="Y2541" s="1">
        <f>'S. ENERGÍA'!D2542/'S. ENERGÍA'!D2541-1</f>
        <v>0.0008952551477</v>
      </c>
      <c r="Z2541" s="1">
        <f>'S. ENERGÍA'!F2542/'S. ENERGÍA'!F2541-1</f>
        <v>-0.005944874797</v>
      </c>
      <c r="AA2541" s="1">
        <f>'S. ENERGÍA'!H2542/'S. ENERGÍA'!H2541-1</f>
        <v>-0.006025543291</v>
      </c>
      <c r="AB2541" s="1">
        <f>'S. ENERGÍA'!J2542/'S. ENERGÍA'!J2541-1</f>
        <v>-0.003961267606</v>
      </c>
      <c r="AC2541" s="1">
        <f>'S. ENERGÍA'!L2542/'S. ENERGÍA'!L2541-1</f>
        <v>-0.003607345868</v>
      </c>
      <c r="AD2541" s="1">
        <f>'S. ENERGÍA'!N2542/'S. ENERGÍA'!N2541-1</f>
        <v>-0.01049014288</v>
      </c>
      <c r="AE2541" s="1">
        <f>'S. ENERGÍA'!P2542/'S. ENERGÍA'!P2541-1</f>
        <v>-0.01258389262</v>
      </c>
      <c r="AF2541" s="1">
        <f>'S. ENERGÍA'!R2542/'S. ENERGÍA'!R2541-1</f>
        <v>0.0009689922481</v>
      </c>
      <c r="AG2541" s="1">
        <f>'S. ENERGÍA'!T2542/'S. ENERGÍA'!T2541-1</f>
        <v>-0.0290722531</v>
      </c>
      <c r="AH2541" s="1">
        <f>SUMPRODUCT(X2541:AG2541,'Ponderaciones e Índices.'!$A$12:$J$12)</f>
        <v>-0.004195293883</v>
      </c>
    </row>
    <row r="2542">
      <c r="A2542" s="1">
        <f>S.FINANCIERO!A2543</f>
        <v>45554</v>
      </c>
      <c r="B2542" s="1">
        <f>S.FINANCIERO!B2543/S.FINANCIERO!B2542-1</f>
        <v>0.0007193813321</v>
      </c>
      <c r="C2542" s="1">
        <f>S.FINANCIERO!D2543/S.FINANCIERO!D2542-1</f>
        <v>0.02416138869</v>
      </c>
      <c r="D2542" s="1">
        <f>S.FINANCIERO!F2543/S.FINANCIERO!F2542-1</f>
        <v>0.01757795994</v>
      </c>
      <c r="E2542" s="1">
        <f>S.FINANCIERO!H2543/S.FINANCIERO!H2542-1</f>
        <v>0.00769661349</v>
      </c>
      <c r="F2542" s="1">
        <f>S.FINANCIERO!J2543/S.FINANCIERO!J2542-1</f>
        <v>0.00831926694</v>
      </c>
      <c r="G2542" s="1">
        <f>S.FINANCIERO!L2543/S.FINANCIERO!L2542-1</f>
        <v>0.009459992117</v>
      </c>
      <c r="H2542" s="1">
        <f>S.FINANCIERO!N2543/S.FINANCIERO!N2542-1</f>
        <v>0.04071208113</v>
      </c>
      <c r="I2542" s="1">
        <f>S.FINANCIERO!P2543/S.FINANCIERO!P2542-1</f>
        <v>0.01766692647</v>
      </c>
      <c r="J2542" s="1">
        <f>S.FINANCIERO!R2543/S.FINANCIERO!R2542-1</f>
        <v>0.004297434562</v>
      </c>
      <c r="K2542" s="1">
        <f>S.FINANCIERO!T2543/S.FINANCIERO!T2542-1</f>
        <v>0.006568863587</v>
      </c>
      <c r="L2542" s="1">
        <f>SUMPRODUCT(B2542:K2542, 'Ponderaciones e Índices.'!$A$4:$J$4)</f>
        <v>0.0152154144</v>
      </c>
      <c r="M2542" s="1">
        <f>'S. MATERIALES'!B2543/'S. MATERIALES'!B2542-1</f>
        <v>0.002923976608</v>
      </c>
      <c r="N2542" s="3">
        <f>'S. MATERIALES'!D2543/'S. MATERIALES'!D2542-1</f>
        <v>0.001444304026</v>
      </c>
      <c r="O2542" s="1">
        <f>'S. MATERIALES'!F2543/'S. MATERIALES'!F2542-1</f>
        <v>0.01578010708</v>
      </c>
      <c r="P2542" s="1">
        <f>'S. MATERIALES'!H2543/'S. MATERIALES'!H2542-1</f>
        <v>0.009099616858</v>
      </c>
      <c r="Q2542" s="1">
        <f>'S. MATERIALES'!J2543/'S. MATERIALES'!J2542-1</f>
        <v>0.0136239782</v>
      </c>
      <c r="R2542" s="1">
        <f>'S. MATERIALES'!L2543/'S. MATERIALES'!L2542-1</f>
        <v>0.03586464993</v>
      </c>
      <c r="S2542" s="1">
        <f>'S. MATERIALES'!N2543/'S. MATERIALES'!N2542-1</f>
        <v>0.007961783439</v>
      </c>
      <c r="T2542" s="1">
        <f>'S. MATERIALES'!P2543/'S. MATERIALES'!P2542-1</f>
        <v>0.02592165899</v>
      </c>
      <c r="U2542" s="1">
        <f>'S. MATERIALES'!R2543/'S. MATERIALES'!R2542-1</f>
        <v>0.05603788477</v>
      </c>
      <c r="V2542" s="1">
        <f>'S. MATERIALES'!T2543/'S. MATERIALES'!T2542-1</f>
        <v>0.02624955052</v>
      </c>
      <c r="W2542" s="1">
        <f>SUMPRODUCT(M2542:V2542,'Ponderaciones e Índices.'!$A$8:$J$8)</f>
        <v>0.02419562679</v>
      </c>
      <c r="X2542" s="1">
        <f>'S. ENERGÍA'!B2543/'S. ENERGÍA'!B2542-1</f>
        <v>0.01528991263</v>
      </c>
      <c r="Y2542" s="1">
        <f>'S. ENERGÍA'!D2543/'S. ENERGÍA'!D2542-1</f>
        <v>0.02415026834</v>
      </c>
      <c r="Z2542" s="1">
        <f>'S. ENERGÍA'!F2543/'S. ENERGÍA'!F2542-1</f>
        <v>-0.006524102936</v>
      </c>
      <c r="AA2542" s="1">
        <f>'S. ENERGÍA'!H2543/'S. ENERGÍA'!H2542-1</f>
        <v>-0.02647909619</v>
      </c>
      <c r="AB2542" s="1">
        <f>'S. ENERGÍA'!J2543/'S. ENERGÍA'!J2542-1</f>
        <v>0.03181617322</v>
      </c>
      <c r="AC2542" s="1">
        <f>'S. ENERGÍA'!L2543/'S. ENERGÍA'!L2542-1</f>
        <v>0.02325836533</v>
      </c>
      <c r="AD2542" s="1">
        <f>'S. ENERGÍA'!N2543/'S. ENERGÍA'!N2542-1</f>
        <v>0.0005483458234</v>
      </c>
      <c r="AE2542" s="1">
        <f>'S. ENERGÍA'!P2543/'S. ENERGÍA'!P2542-1</f>
        <v>0.01206457094</v>
      </c>
      <c r="AF2542" s="1">
        <f>'S. ENERGÍA'!R2543/'S. ENERGÍA'!R2542-1</f>
        <v>0.00968054211</v>
      </c>
      <c r="AG2542" s="1">
        <f>'S. ENERGÍA'!T2543/'S. ENERGÍA'!T2542-1</f>
        <v>0.01717305152</v>
      </c>
      <c r="AH2542" s="1">
        <f>SUMPRODUCT(X2542:AG2542,'Ponderaciones e Índices.'!$A$12:$J$12)</f>
        <v>0.01494957964</v>
      </c>
    </row>
    <row r="2543">
      <c r="A2543" s="1">
        <f>S.FINANCIERO!A2544</f>
        <v>45555</v>
      </c>
      <c r="B2543" s="1">
        <f>S.FINANCIERO!B2544/S.FINANCIERO!B2543-1</f>
        <v>-0.009764571976</v>
      </c>
      <c r="C2543" s="1">
        <f>S.FINANCIERO!D2544/S.FINANCIERO!D2543-1</f>
        <v>0.002633989922</v>
      </c>
      <c r="D2543" s="1">
        <f>S.FINANCIERO!F2544/S.FINANCIERO!F2543-1</f>
        <v>0.0132879329</v>
      </c>
      <c r="E2543" s="1">
        <f>S.FINANCIERO!H2544/S.FINANCIERO!H2543-1</f>
        <v>0.01860852659</v>
      </c>
      <c r="F2543" s="1">
        <f>S.FINANCIERO!J2544/S.FINANCIERO!J2543-1</f>
        <v>0.0003587229463</v>
      </c>
      <c r="G2543" s="1">
        <f>S.FINANCIERO!L2544/S.FINANCIERO!L2543-1</f>
        <v>-0.00648184303</v>
      </c>
      <c r="H2543" s="1">
        <f>S.FINANCIERO!N2544/S.FINANCIERO!N2543-1</f>
        <v>-0.0002838580117</v>
      </c>
      <c r="I2543" s="1">
        <f>S.FINANCIERO!P2544/S.FINANCIERO!P2543-1</f>
        <v>-0.004595353587</v>
      </c>
      <c r="J2543" s="1">
        <f>S.FINANCIERO!R2544/S.FINANCIERO!R2543-1</f>
        <v>-0.004538381743</v>
      </c>
      <c r="K2543" s="1">
        <f>S.FINANCIERO!T2544/S.FINANCIERO!T2543-1</f>
        <v>-0.003480530781</v>
      </c>
      <c r="L2543" s="1">
        <f>SUMPRODUCT(B2543:K2543, 'Ponderaciones e Índices.'!$A$4:$J$4)</f>
        <v>0.0009264388867</v>
      </c>
      <c r="M2543" s="1">
        <f>'S. MATERIALES'!B2544/'S. MATERIALES'!B2543-1</f>
        <v>0.006559766764</v>
      </c>
      <c r="N2543" s="3">
        <f>'S. MATERIALES'!D2544/'S. MATERIALES'!D2543-1</f>
        <v>0.01604470885</v>
      </c>
      <c r="O2543" s="1">
        <f>'S. MATERIALES'!F2544/'S. MATERIALES'!F2543-1</f>
        <v>0.03589978947</v>
      </c>
      <c r="P2543" s="1">
        <f>'S. MATERIALES'!H2544/'S. MATERIALES'!H2543-1</f>
        <v>0.006763170384</v>
      </c>
      <c r="Q2543" s="1">
        <f>'S. MATERIALES'!J2544/'S. MATERIALES'!J2543-1</f>
        <v>0.01478494624</v>
      </c>
      <c r="R2543" s="1">
        <f>'S. MATERIALES'!L2544/'S. MATERIALES'!L2543-1</f>
        <v>-0.0006021375884</v>
      </c>
      <c r="S2543" s="1">
        <f>'S. MATERIALES'!N2544/'S. MATERIALES'!N2543-1</f>
        <v>0.02448657188</v>
      </c>
      <c r="T2543" s="1">
        <f>'S. MATERIALES'!P2544/'S. MATERIALES'!P2543-1</f>
        <v>0.00168444694</v>
      </c>
      <c r="U2543" s="1">
        <f>'S. MATERIALES'!R2544/'S. MATERIALES'!R2543-1</f>
        <v>-0.01718983558</v>
      </c>
      <c r="V2543" s="1">
        <f>'S. MATERIALES'!T2544/'S. MATERIALES'!T2543-1</f>
        <v>0.0161177295</v>
      </c>
      <c r="W2543" s="1">
        <f>SUMPRODUCT(M2543:V2543,'Ponderaciones e Índices.'!$A$8:$J$8)</f>
        <v>0.00351550998</v>
      </c>
      <c r="X2543" s="1">
        <f>'S. ENERGÍA'!B2544/'S. ENERGÍA'!B2543-1</f>
        <v>-0.01290827303</v>
      </c>
      <c r="Y2543" s="1">
        <f>'S. ENERGÍA'!D2544/'S. ENERGÍA'!D2543-1</f>
        <v>-0.01200873362</v>
      </c>
      <c r="Z2543" s="1">
        <f>'S. ENERGÍA'!F2544/'S. ENERGÍA'!F2543-1</f>
        <v>0.002918642831</v>
      </c>
      <c r="AA2543" s="1">
        <f>'S. ENERGÍA'!H2544/'S. ENERGÍA'!H2543-1</f>
        <v>0.02654459773</v>
      </c>
      <c r="AB2543" s="1">
        <f>'S. ENERGÍA'!J2544/'S. ENERGÍA'!J2543-1</f>
        <v>-0.005995717345</v>
      </c>
      <c r="AC2543" s="1">
        <f>'S. ENERGÍA'!L2544/'S. ENERGÍA'!L2543-1</f>
        <v>-0.001929880991</v>
      </c>
      <c r="AD2543" s="1">
        <f>'S. ENERGÍA'!N2544/'S. ENERGÍA'!N2543-1</f>
        <v>0.006028498356</v>
      </c>
      <c r="AE2543" s="1">
        <f>'S. ENERGÍA'!P2544/'S. ENERGÍA'!P2543-1</f>
        <v>-0.01779717931</v>
      </c>
      <c r="AF2543" s="1">
        <f>'S. ENERGÍA'!R2544/'S. ENERGÍA'!R2543-1</f>
        <v>0.005752636625</v>
      </c>
      <c r="AG2543" s="1">
        <f>'S. ENERGÍA'!T2544/'S. ENERGÍA'!T2543-1</f>
        <v>-0.008225108225</v>
      </c>
      <c r="AH2543" s="1">
        <f>SUMPRODUCT(X2543:AG2543,'Ponderaciones e Índices.'!$A$12:$J$12)</f>
        <v>-0.004882062217</v>
      </c>
    </row>
    <row r="2544">
      <c r="A2544" s="1">
        <f>S.FINANCIERO!A2545</f>
        <v>45558</v>
      </c>
      <c r="B2544" s="1">
        <f>S.FINANCIERO!B2545/S.FINANCIERO!B2544-1</f>
        <v>0.006412583182</v>
      </c>
      <c r="C2544" s="1">
        <f>S.FINANCIERO!D2545/S.FINANCIERO!D2544-1</f>
        <v>-0.01416333524</v>
      </c>
      <c r="D2544" s="1">
        <f>S.FINANCIERO!F2545/S.FINANCIERO!F2544-1</f>
        <v>-0.003688222277</v>
      </c>
      <c r="E2544" s="1">
        <f>S.FINANCIERO!H2545/S.FINANCIERO!H2544-1</f>
        <v>-0.006271301977</v>
      </c>
      <c r="F2544" s="1">
        <f>S.FINANCIERO!J2545/S.FINANCIERO!J2544-1</f>
        <v>-0.006693760459</v>
      </c>
      <c r="G2544" s="1">
        <f>S.FINANCIERO!L2545/S.FINANCIERO!L2544-1</f>
        <v>0.00204370382</v>
      </c>
      <c r="H2544" s="1">
        <f>S.FINANCIERO!N2545/S.FINANCIERO!N2544-1</f>
        <v>0.002260914155</v>
      </c>
      <c r="I2544" s="1">
        <f>S.FINANCIERO!P2545/S.FINANCIERO!P2544-1</f>
        <v>-0.000512952039</v>
      </c>
      <c r="J2544" s="1">
        <f>S.FINANCIERO!R2545/S.FINANCIERO!R2544-1</f>
        <v>0.0009118145109</v>
      </c>
      <c r="K2544" s="1">
        <f>S.FINANCIERO!T2545/S.FINANCIERO!T2544-1</f>
        <v>0.003929273084</v>
      </c>
      <c r="L2544" s="1">
        <f>SUMPRODUCT(B2544:K2544, 'Ponderaciones e Índices.'!$A$4:$J$4)</f>
        <v>-0.003038582185</v>
      </c>
      <c r="M2544" s="1">
        <f>'S. MATERIALES'!B2545/'S. MATERIALES'!B2544-1</f>
        <v>-0.01158580739</v>
      </c>
      <c r="N2544" s="3">
        <f>'S. MATERIALES'!D2545/'S. MATERIALES'!D2544-1</f>
        <v>-0.009581263307</v>
      </c>
      <c r="O2544" s="1">
        <f>'S. MATERIALES'!F2545/'S. MATERIALES'!F2544-1</f>
        <v>-0.01799590714</v>
      </c>
      <c r="P2544" s="1">
        <f>'S. MATERIALES'!H2545/'S. MATERIALES'!H2544-1</f>
        <v>-0.008956982911</v>
      </c>
      <c r="Q2544" s="1">
        <f>'S. MATERIALES'!J2545/'S. MATERIALES'!J2544-1</f>
        <v>-0.01554851713</v>
      </c>
      <c r="R2544" s="1">
        <f>'S. MATERIALES'!L2545/'S. MATERIALES'!L2544-1</f>
        <v>-0.0006025003766</v>
      </c>
      <c r="S2544" s="1">
        <f>'S. MATERIALES'!N2545/'S. MATERIALES'!N2544-1</f>
        <v>0.002313030069</v>
      </c>
      <c r="T2544" s="1">
        <f>'S. MATERIALES'!P2545/'S. MATERIALES'!P2544-1</f>
        <v>-0.01289237668</v>
      </c>
      <c r="U2544" s="1">
        <f>'S. MATERIALES'!R2545/'S. MATERIALES'!R2544-1</f>
        <v>0.009885931559</v>
      </c>
      <c r="V2544" s="1">
        <f>'S. MATERIALES'!T2545/'S. MATERIALES'!T2544-1</f>
        <v>-0.02448275862</v>
      </c>
      <c r="W2544" s="1">
        <f>SUMPRODUCT(M2544:V2544,'Ponderaciones e Índices.'!$A$8:$J$8)</f>
        <v>-0.003484641828</v>
      </c>
      <c r="X2544" s="1">
        <f>'S. ENERGÍA'!B2545/'S. ENERGÍA'!B2544-1</f>
        <v>0.01287893798</v>
      </c>
      <c r="Y2544" s="1">
        <f>'S. ENERGÍA'!D2545/'S. ENERGÍA'!D2544-1</f>
        <v>0.009281767956</v>
      </c>
      <c r="Z2544" s="1">
        <f>'S. ENERGÍA'!F2545/'S. ENERGÍA'!F2544-1</f>
        <v>0.004365223718</v>
      </c>
      <c r="AA2544" s="1">
        <f>'S. ENERGÍA'!H2545/'S. ENERGÍA'!H2544-1</f>
        <v>0.01548198091</v>
      </c>
      <c r="AB2544" s="1">
        <f>'S. ENERGÍA'!J2545/'S. ENERGÍA'!J2544-1</f>
        <v>0.001723395088</v>
      </c>
      <c r="AC2544" s="1">
        <f>'S. ENERGÍA'!L2545/'S. ENERGÍA'!L2544-1</f>
        <v>0.02019550972</v>
      </c>
      <c r="AD2544" s="1">
        <f>'S. ENERGÍA'!N2545/'S. ENERGÍA'!N2544-1</f>
        <v>0.007989831124</v>
      </c>
      <c r="AE2544" s="1">
        <f>'S. ENERGÍA'!P2545/'S. ENERGÍA'!P2544-1</f>
        <v>0.01504273504</v>
      </c>
      <c r="AF2544" s="1">
        <f>'S. ENERGÍA'!R2545/'S. ENERGÍA'!R2544-1</f>
        <v>-0.001906577693</v>
      </c>
      <c r="AG2544" s="1">
        <f>'S. ENERGÍA'!T2545/'S. ENERGÍA'!T2544-1</f>
        <v>-0.006547359232</v>
      </c>
      <c r="AH2544" s="1">
        <f>SUMPRODUCT(X2544:AG2544,'Ponderaciones e Índices.'!$A$12:$J$12)</f>
        <v>0.007444357824</v>
      </c>
    </row>
    <row r="2545">
      <c r="A2545" s="1">
        <f>S.FINANCIERO!A2546</f>
        <v>45559</v>
      </c>
      <c r="B2545" s="1">
        <f>S.FINANCIERO!B2546/S.FINANCIERO!B2545-1</f>
        <v>-0.00102188026</v>
      </c>
      <c r="C2545" s="1">
        <f>S.FINANCIERO!D2546/S.FINANCIERO!D2545-1</f>
        <v>-0.006604101495</v>
      </c>
      <c r="D2545" s="1">
        <f>S.FINANCIERO!F2546/S.FINANCIERO!F2545-1</f>
        <v>-0.003537347812</v>
      </c>
      <c r="E2545" s="1">
        <f>S.FINANCIERO!H2546/S.FINANCIERO!H2545-1</f>
        <v>0.0001371930306</v>
      </c>
      <c r="F2545" s="1">
        <f>S.FINANCIERO!J2546/S.FINANCIERO!J2545-1</f>
        <v>-0.002406738869</v>
      </c>
      <c r="G2545" s="1">
        <f>S.FINANCIERO!L2546/S.FINANCIERO!L2545-1</f>
        <v>-0.006353937873</v>
      </c>
      <c r="H2545" s="1">
        <f>S.FINANCIERO!N2546/S.FINANCIERO!N2545-1</f>
        <v>0</v>
      </c>
      <c r="I2545" s="1">
        <f>S.FINANCIERO!P2546/S.FINANCIERO!P2545-1</f>
        <v>0.006928406467</v>
      </c>
      <c r="J2545" s="1">
        <f>S.FINANCIERO!R2546/S.FINANCIERO!R2545-1</f>
        <v>0.006897449245</v>
      </c>
      <c r="K2545" s="1">
        <f>S.FINANCIERO!T2546/S.FINANCIERO!T2545-1</f>
        <v>0.00543596434</v>
      </c>
      <c r="L2545" s="1">
        <f>SUMPRODUCT(B2545:K2545, 'Ponderaciones e Índices.'!$A$4:$J$4)</f>
        <v>-0.0007493822366</v>
      </c>
      <c r="M2545" s="1">
        <f>'S. MATERIALES'!B2546/'S. MATERIALES'!B2545-1</f>
        <v>0.006593406593</v>
      </c>
      <c r="N2545" s="3">
        <f>'S. MATERIALES'!D2546/'S. MATERIALES'!D2545-1</f>
        <v>0.01110713006</v>
      </c>
      <c r="O2545" s="1">
        <f>'S. MATERIALES'!F2546/'S. MATERIALES'!F2545-1</f>
        <v>-0.002033801203</v>
      </c>
      <c r="P2545" s="1">
        <f>'S. MATERIALES'!H2546/'S. MATERIALES'!H2545-1</f>
        <v>0.01462718516</v>
      </c>
      <c r="Q2545" s="1">
        <f>'S. MATERIALES'!J2546/'S. MATERIALES'!J2545-1</f>
        <v>0.006844106464</v>
      </c>
      <c r="R2545" s="1">
        <f>'S. MATERIALES'!L2546/'S. MATERIALES'!L2545-1</f>
        <v>0.03270535041</v>
      </c>
      <c r="S2545" s="1">
        <f>'S. MATERIALES'!N2546/'S. MATERIALES'!N2545-1</f>
        <v>0.009230769231</v>
      </c>
      <c r="T2545" s="1">
        <f>'S. MATERIALES'!P2546/'S. MATERIALES'!P2545-1</f>
        <v>0.05337876207</v>
      </c>
      <c r="U2545" s="1">
        <f>'S. MATERIALES'!R2546/'S. MATERIALES'!R2545-1</f>
        <v>0.04442771084</v>
      </c>
      <c r="V2545" s="1">
        <f>'S. MATERIALES'!T2546/'S. MATERIALES'!T2545-1</f>
        <v>0.05408271474</v>
      </c>
      <c r="W2545" s="1">
        <f>SUMPRODUCT(M2545:V2545,'Ponderaciones e Índices.'!$A$8:$J$8)</f>
        <v>0.02733834203</v>
      </c>
      <c r="X2545" s="1">
        <f>'S. ENERGÍA'!B2546/'S. ENERGÍA'!B2545-1</f>
        <v>0.004107981221</v>
      </c>
      <c r="Y2545" s="1">
        <f>'S. ENERGÍA'!D2546/'S. ENERGÍA'!D2545-1</f>
        <v>0.0179548938</v>
      </c>
      <c r="Z2545" s="1">
        <f>'S. ENERGÍA'!F2546/'S. ENERGÍA'!F2545-1</f>
        <v>-0.005795001811</v>
      </c>
      <c r="AA2545" s="1">
        <f>'S. ENERGÍA'!H2546/'S. ENERGÍA'!H2545-1</f>
        <v>-0.006758528825</v>
      </c>
      <c r="AB2545" s="1">
        <f>'S. ENERGÍA'!J2546/'S. ENERGÍA'!J2545-1</f>
        <v>0.003870967742</v>
      </c>
      <c r="AC2545" s="1">
        <f>'S. ENERGÍA'!L2546/'S. ENERGÍA'!L2545-1</f>
        <v>0.01000315889</v>
      </c>
      <c r="AD2545" s="1">
        <f>'S. ENERGÍA'!N2546/'S. ENERGÍA'!N2545-1</f>
        <v>0.001801477211</v>
      </c>
      <c r="AE2545" s="1">
        <f>'S. ENERGÍA'!P2546/'S. ENERGÍA'!P2545-1</f>
        <v>0.01397777029</v>
      </c>
      <c r="AF2545" s="1">
        <f>'S. ENERGÍA'!R2546/'S. ENERGÍA'!R2545-1</f>
        <v>0.007640878701</v>
      </c>
      <c r="AG2545" s="1">
        <f>'S. ENERGÍA'!T2546/'S. ENERGÍA'!T2545-1</f>
        <v>0.007029876977</v>
      </c>
      <c r="AH2545" s="1">
        <f>SUMPRODUCT(X2545:AG2545,'Ponderaciones e Índices.'!$A$12:$J$12)</f>
        <v>0.008360240328</v>
      </c>
    </row>
    <row r="2546">
      <c r="A2546" s="1">
        <f>S.FINANCIERO!A2547</f>
        <v>45560</v>
      </c>
      <c r="B2546" s="1">
        <f>S.FINANCIERO!B2547/S.FINANCIERO!B2546-1</f>
        <v>0.003068776701</v>
      </c>
      <c r="C2546" s="1">
        <f>S.FINANCIERO!D2547/S.FINANCIERO!D2546-1</f>
        <v>-0.0107301143</v>
      </c>
      <c r="D2546" s="1">
        <f>S.FINANCIERO!F2547/S.FINANCIERO!F2546-1</f>
        <v>-0.004045240651</v>
      </c>
      <c r="E2546" s="1">
        <f>S.FINANCIERO!H2547/S.FINANCIERO!H2546-1</f>
        <v>-0.002743484225</v>
      </c>
      <c r="F2546" s="1">
        <f>S.FINANCIERO!J2547/S.FINANCIERO!J2546-1</f>
        <v>0.008685162847</v>
      </c>
      <c r="G2546" s="1">
        <f>S.FINANCIERO!L2547/S.FINANCIERO!L2546-1</f>
        <v>0.004973553328</v>
      </c>
      <c r="H2546" s="1">
        <f>S.FINANCIERO!N2547/S.FINANCIERO!N2546-1</f>
        <v>-0.006765327696</v>
      </c>
      <c r="I2546" s="1">
        <f>S.FINANCIERO!P2547/S.FINANCIERO!P2546-1</f>
        <v>0.00127420999</v>
      </c>
      <c r="J2546" s="1">
        <f>S.FINANCIERO!R2547/S.FINANCIERO!R2546-1</f>
        <v>0.004523717203</v>
      </c>
      <c r="K2546" s="1">
        <f>S.FINANCIERO!T2547/S.FINANCIERO!T2546-1</f>
        <v>-0.009948096886</v>
      </c>
      <c r="L2546" s="1">
        <f>SUMPRODUCT(B2546:K2546, 'Ponderaciones e Índices.'!$A$4:$J$4)</f>
        <v>-0.001167348543</v>
      </c>
      <c r="M2546" s="1">
        <f>'S. MATERIALES'!B2547/'S. MATERIALES'!B2546-1</f>
        <v>0.01637554585</v>
      </c>
      <c r="N2546" s="3">
        <f>'S. MATERIALES'!D2547/'S. MATERIALES'!D2546-1</f>
        <v>0.006998582566</v>
      </c>
      <c r="O2546" s="1">
        <f>'S. MATERIALES'!F2547/'S. MATERIALES'!F2546-1</f>
        <v>0.0102004937</v>
      </c>
      <c r="P2546" s="1">
        <f>'S. MATERIALES'!H2547/'S. MATERIALES'!H2546-1</f>
        <v>0.01441631505</v>
      </c>
      <c r="Q2546" s="1">
        <f>'S. MATERIALES'!J2547/'S. MATERIALES'!J2546-1</f>
        <v>0.0167325122</v>
      </c>
      <c r="R2546" s="1">
        <f>'S. MATERIALES'!L2547/'S. MATERIALES'!L2546-1</f>
        <v>-0.004962054874</v>
      </c>
      <c r="S2546" s="1">
        <f>'S. MATERIALES'!N2547/'S. MATERIALES'!N2546-1</f>
        <v>0.002286585366</v>
      </c>
      <c r="T2546" s="1">
        <f>'S. MATERIALES'!P2547/'S. MATERIALES'!P2546-1</f>
        <v>-0.01132075472</v>
      </c>
      <c r="U2546" s="1">
        <f>'S. MATERIALES'!R2547/'S. MATERIALES'!R2546-1</f>
        <v>0.001441961067</v>
      </c>
      <c r="V2546" s="1">
        <f>'S. MATERIALES'!T2547/'S. MATERIALES'!T2546-1</f>
        <v>-0.01073105298</v>
      </c>
      <c r="W2546" s="1">
        <f>SUMPRODUCT(M2546:V2546,'Ponderaciones e Índices.'!$A$8:$J$8)</f>
        <v>0.002876974349</v>
      </c>
      <c r="X2546" s="1">
        <f>'S. ENERGÍA'!B2547/'S. ENERGÍA'!B2546-1</f>
        <v>-0.0167543347</v>
      </c>
      <c r="Y2546" s="1">
        <f>'S. ENERGÍA'!D2547/'S. ENERGÍA'!D2546-1</f>
        <v>-0.02215530222</v>
      </c>
      <c r="Z2546" s="1">
        <f>'S. ENERGÍA'!F2547/'S. ENERGÍA'!F2546-1</f>
        <v>0.009471766849</v>
      </c>
      <c r="AA2546" s="1">
        <f>'S. ENERGÍA'!H2547/'S. ENERGÍA'!H2546-1</f>
        <v>0.02009738607</v>
      </c>
      <c r="AB2546" s="1">
        <f>'S. ENERGÍA'!J2547/'S. ENERGÍA'!J2546-1</f>
        <v>-0.01713796058</v>
      </c>
      <c r="AC2546" s="1">
        <f>'S. ENERGÍA'!L2547/'S. ENERGÍA'!L2546-1</f>
        <v>-0.01063386155</v>
      </c>
      <c r="AD2546" s="1">
        <f>'S. ENERGÍA'!N2547/'S. ENERGÍA'!N2546-1</f>
        <v>-0.003057004136</v>
      </c>
      <c r="AE2546" s="1">
        <f>'S. ENERGÍA'!P2547/'S. ENERGÍA'!P2546-1</f>
        <v>-0.007639926922</v>
      </c>
      <c r="AF2546" s="1">
        <f>'S. ENERGÍA'!R2547/'S. ENERGÍA'!R2546-1</f>
        <v>-0.01990521327</v>
      </c>
      <c r="AG2546" s="1">
        <f>'S. ENERGÍA'!T2547/'S. ENERGÍA'!T2546-1</f>
        <v>-0.02006980803</v>
      </c>
      <c r="AH2546" s="1">
        <f>SUMPRODUCT(X2546:AG2546,'Ponderaciones e Índices.'!$A$12:$J$12)</f>
        <v>-0.01418386914</v>
      </c>
    </row>
    <row r="2547">
      <c r="A2547" s="1">
        <f>S.FINANCIERO!A2548</f>
        <v>45561</v>
      </c>
      <c r="B2547" s="1">
        <f>S.FINANCIERO!B2548/S.FINANCIERO!B2547-1</f>
        <v>0.006478704259</v>
      </c>
      <c r="C2547" s="1">
        <f>S.FINANCIERO!D2548/S.FINANCIERO!D2547-1</f>
        <v>0.006012732846</v>
      </c>
      <c r="D2547" s="1">
        <f>S.FINANCIERO!F2548/S.FINANCIERO!F2547-1</f>
        <v>0.01342838196</v>
      </c>
      <c r="E2547" s="1">
        <f>S.FINANCIERO!H2548/S.FINANCIERO!H2547-1</f>
        <v>0.01540577717</v>
      </c>
      <c r="F2547" s="1">
        <f>S.FINANCIERO!J2548/S.FINANCIERO!J2547-1</f>
        <v>0.002870126764</v>
      </c>
      <c r="G2547" s="1">
        <f>S.FINANCIERO!L2548/S.FINANCIERO!L2547-1</f>
        <v>0.006284367636</v>
      </c>
      <c r="H2547" s="1">
        <f>S.FINANCIERO!N2548/S.FINANCIERO!N2547-1</f>
        <v>0.02142826735</v>
      </c>
      <c r="I2547" s="1">
        <f>S.FINANCIERO!P2548/S.FINANCIERO!P2547-1</f>
        <v>0.01603461441</v>
      </c>
      <c r="J2547" s="1">
        <f>S.FINANCIERO!R2548/S.FINANCIERO!R2547-1</f>
        <v>0.006176016469</v>
      </c>
      <c r="K2547" s="1">
        <f>S.FINANCIERO!T2548/S.FINANCIERO!T2547-1</f>
        <v>0.005897771953</v>
      </c>
      <c r="L2547" s="1">
        <f>SUMPRODUCT(B2547:K2547, 'Ponderaciones e Índices.'!$A$4:$J$4)</f>
        <v>0.01038637291</v>
      </c>
      <c r="M2547" s="1">
        <f>'S. MATERIALES'!B2548/'S. MATERIALES'!B2547-1</f>
        <v>0.01396348013</v>
      </c>
      <c r="N2547" s="3">
        <f>'S. MATERIALES'!D2548/'S. MATERIALES'!D2547-1</f>
        <v>-0.003167062549</v>
      </c>
      <c r="O2547" s="1">
        <f>'S. MATERIALES'!F2548/'S. MATERIALES'!F2547-1</f>
        <v>0.00740175099</v>
      </c>
      <c r="P2547" s="1">
        <f>'S. MATERIALES'!H2548/'S. MATERIALES'!H2547-1</f>
        <v>-0.0002310803004</v>
      </c>
      <c r="Q2547" s="1">
        <f>'S. MATERIALES'!J2548/'S. MATERIALES'!J2547-1</f>
        <v>-0.008971428571</v>
      </c>
      <c r="R2547" s="1">
        <f>'S. MATERIALES'!L2548/'S. MATERIALES'!L2547-1</f>
        <v>0.05441478439</v>
      </c>
      <c r="S2547" s="1">
        <f>'S. MATERIALES'!N2548/'S. MATERIALES'!N2547-1</f>
        <v>0.004562737643</v>
      </c>
      <c r="T2547" s="1">
        <f>'S. MATERIALES'!P2548/'S. MATERIALES'!P2547-1</f>
        <v>0.04961832061</v>
      </c>
      <c r="U2547" s="1">
        <f>'S. MATERIALES'!R2548/'S. MATERIALES'!R2547-1</f>
        <v>0.04391648668</v>
      </c>
      <c r="V2547" s="1">
        <f>'S. MATERIALES'!T2548/'S. MATERIALES'!T2547-1</f>
        <v>0.02169491525</v>
      </c>
      <c r="W2547" s="1">
        <f>SUMPRODUCT(M2547:V2547,'Ponderaciones e Índices.'!$A$8:$J$8)</f>
        <v>0.02696085987</v>
      </c>
      <c r="X2547" s="1">
        <f>'S. ENERGÍA'!B2548/'S. ENERGÍA'!B2547-1</f>
        <v>-0.02555973846</v>
      </c>
      <c r="Y2547" s="1">
        <f>'S. ENERGÍA'!D2548/'S. ENERGÍA'!D2547-1</f>
        <v>-0.03211614606</v>
      </c>
      <c r="Z2547" s="1">
        <f>'S. ENERGÍA'!F2548/'S. ENERGÍA'!F2547-1</f>
        <v>-0.008661133165</v>
      </c>
      <c r="AA2547" s="1">
        <f>'S. ENERGÍA'!H2548/'S. ENERGÍA'!H2547-1</f>
        <v>0.001396419716</v>
      </c>
      <c r="AB2547" s="1">
        <f>'S. ENERGÍA'!J2548/'S. ENERGÍA'!J2547-1</f>
        <v>-0.04315605929</v>
      </c>
      <c r="AC2547" s="1">
        <f>'S. ENERGÍA'!L2548/'S. ENERGÍA'!L2547-1</f>
        <v>-0.02360379347</v>
      </c>
      <c r="AD2547" s="1">
        <f>'S. ENERGÍA'!N2548/'S. ENERGÍA'!N2547-1</f>
        <v>0.0001803751804</v>
      </c>
      <c r="AE2547" s="1">
        <f>'S. ENERGÍA'!P2548/'S. ENERGÍA'!P2547-1</f>
        <v>-0.01188284519</v>
      </c>
      <c r="AF2547" s="1">
        <f>'S. ENERGÍA'!R2548/'S. ENERGÍA'!R2547-1</f>
        <v>-0.03965183752</v>
      </c>
      <c r="AG2547" s="1">
        <f>'S. ENERGÍA'!T2548/'S. ENERGÍA'!T2547-1</f>
        <v>-0.0302760463</v>
      </c>
      <c r="AH2547" s="1">
        <f>SUMPRODUCT(X2547:AG2547,'Ponderaciones e Índices.'!$A$12:$J$12)</f>
        <v>-0.02720152082</v>
      </c>
    </row>
    <row r="2548">
      <c r="A2548" s="1">
        <f>S.FINANCIERO!A2549</f>
        <v>45562</v>
      </c>
      <c r="B2548" s="1">
        <f>S.FINANCIERO!B2549/S.FINANCIERO!B2548-1</f>
        <v>0.0003576111575</v>
      </c>
      <c r="C2548" s="1">
        <f>S.FINANCIERO!D2549/S.FINANCIERO!D2548-1</f>
        <v>0.004101722724</v>
      </c>
      <c r="D2548" s="1">
        <f>S.FINANCIERO!F2549/S.FINANCIERO!F2548-1</f>
        <v>-0.0007361361034</v>
      </c>
      <c r="E2548" s="1">
        <f>S.FINANCIERO!H2549/S.FINANCIERO!H2548-1</f>
        <v>-0.003793010024</v>
      </c>
      <c r="F2548" s="1">
        <f>S.FINANCIERO!J2549/S.FINANCIERO!J2548-1</f>
        <v>-0.0128786072</v>
      </c>
      <c r="G2548" s="1">
        <f>S.FINANCIERO!L2549/S.FINANCIERO!L2548-1</f>
        <v>-0.01085089774</v>
      </c>
      <c r="H2548" s="1">
        <f>S.FINANCIERO!N2549/S.FINANCIERO!N2548-1</f>
        <v>0.0025006929</v>
      </c>
      <c r="I2548" s="1">
        <f>S.FINANCIERO!P2549/S.FINANCIERO!P2548-1</f>
        <v>0.000250501002</v>
      </c>
      <c r="J2548" s="1">
        <f>S.FINANCIERO!R2549/S.FINANCIERO!R2548-1</f>
        <v>-0.0003836317136</v>
      </c>
      <c r="K2548" s="1">
        <f>S.FINANCIERO!T2549/S.FINANCIERO!T2548-1</f>
        <v>-0.00434310532</v>
      </c>
      <c r="L2548" s="1">
        <f>SUMPRODUCT(B2548:K2548, 'Ponderaciones e Índices.'!$A$4:$J$4)</f>
        <v>-0.001886787028</v>
      </c>
      <c r="M2548" s="1">
        <f>'S. MATERIALES'!B2549/'S. MATERIALES'!B2548-1</f>
        <v>-0.03389830508</v>
      </c>
      <c r="N2548" s="3">
        <f>'S. MATERIALES'!D2549/'S. MATERIALES'!D2548-1</f>
        <v>-0.02365192834</v>
      </c>
      <c r="O2548" s="1">
        <f>'S. MATERIALES'!F2549/'S. MATERIALES'!F2548-1</f>
        <v>-0.02505649787</v>
      </c>
      <c r="P2548" s="1">
        <f>'S. MATERIALES'!H2549/'S. MATERIALES'!H2548-1</f>
        <v>-0.02403790593</v>
      </c>
      <c r="Q2548" s="1">
        <f>'S. MATERIALES'!J2549/'S. MATERIALES'!J2548-1</f>
        <v>-0.02185319726</v>
      </c>
      <c r="R2548" s="1">
        <f>'S. MATERIALES'!L2549/'S. MATERIALES'!L2548-1</f>
        <v>-0.01391014049</v>
      </c>
      <c r="S2548" s="1">
        <f>'S. MATERIALES'!N2549/'S. MATERIALES'!N2548-1</f>
        <v>-0.03179409538</v>
      </c>
      <c r="T2548" s="1">
        <f>'S. MATERIALES'!P2549/'S. MATERIALES'!P2548-1</f>
        <v>-0.01558441558</v>
      </c>
      <c r="U2548" s="1">
        <f>'S. MATERIALES'!R2549/'S. MATERIALES'!R2548-1</f>
        <v>0</v>
      </c>
      <c r="V2548" s="1">
        <f>'S. MATERIALES'!T2549/'S. MATERIALES'!T2548-1</f>
        <v>-0.03848706038</v>
      </c>
      <c r="W2548" s="1">
        <f>SUMPRODUCT(M2548:V2548,'Ponderaciones e Índices.'!$A$8:$J$8)</f>
        <v>-0.01933226501</v>
      </c>
      <c r="X2548" s="1">
        <f>'S. ENERGÍA'!B2549/'S. ENERGÍA'!B2548-1</f>
        <v>0.01220008133</v>
      </c>
      <c r="Y2548" s="1">
        <f>'S. ENERGÍA'!D2549/'S. ENERGÍA'!D2548-1</f>
        <v>0.02090909091</v>
      </c>
      <c r="Z2548" s="1">
        <f>'S. ENERGÍA'!F2549/'S. ENERGÍA'!F2548-1</f>
        <v>0.00163815071</v>
      </c>
      <c r="AA2548" s="1">
        <f>'S. ENERGÍA'!H2549/'S. ENERGÍA'!H2548-1</f>
        <v>-0.02122319042</v>
      </c>
      <c r="AB2548" s="1">
        <f>'S. ENERGÍA'!J2549/'S. ENERGÍA'!J2548-1</f>
        <v>0.02460136674</v>
      </c>
      <c r="AC2548" s="1">
        <f>'S. ENERGÍA'!L2549/'S. ENERGÍA'!L2548-1</f>
        <v>0.02331102957</v>
      </c>
      <c r="AD2548" s="1">
        <f>'S. ENERGÍA'!N2549/'S. ENERGÍA'!N2548-1</f>
        <v>0.004328223625</v>
      </c>
      <c r="AE2548" s="1">
        <f>'S. ENERGÍA'!P2549/'S. ENERGÍA'!P2548-1</f>
        <v>0.04014227642</v>
      </c>
      <c r="AF2548" s="1">
        <f>'S. ENERGÍA'!R2549/'S. ENERGÍA'!R2548-1</f>
        <v>0.004028197382</v>
      </c>
      <c r="AG2548" s="1">
        <f>'S. ENERGÍA'!T2549/'S. ENERGÍA'!T2548-1</f>
        <v>0.03489439853</v>
      </c>
      <c r="AH2548" s="1">
        <f>SUMPRODUCT(X2548:AG2548,'Ponderaciones e Índices.'!$A$12:$J$12)</f>
        <v>0.01460291526</v>
      </c>
    </row>
    <row r="2549">
      <c r="A2549" s="1">
        <f>S.FINANCIERO!A2550</f>
        <v>45565</v>
      </c>
      <c r="B2549" s="1">
        <f>S.FINANCIERO!B2550/S.FINANCIERO!B2549-1</f>
        <v>0.005719733079</v>
      </c>
      <c r="C2549" s="1">
        <f>S.FINANCIERO!D2550/S.FINANCIERO!D2549-1</f>
        <v>-0.001867413632</v>
      </c>
      <c r="D2549" s="1">
        <f>S.FINANCIERO!F2550/S.FINANCIERO!F2549-1</f>
        <v>-0.001064091021</v>
      </c>
      <c r="E2549" s="1">
        <f>S.FINANCIERO!H2550/S.FINANCIERO!H2549-1</f>
        <v>0.002039706282</v>
      </c>
      <c r="F2549" s="1">
        <f>S.FINANCIERO!J2550/S.FINANCIERO!J2549-1</f>
        <v>0.00217443827</v>
      </c>
      <c r="G2549" s="1">
        <f>S.FINANCIERO!L2550/S.FINANCIERO!L2549-1</f>
        <v>0.008128798043</v>
      </c>
      <c r="H2549" s="1">
        <f>S.FINANCIERO!N2550/S.FINANCIERO!N2549-1</f>
        <v>-0.004573167563</v>
      </c>
      <c r="I2549" s="1">
        <f>S.FINANCIERO!P2550/S.FINANCIERO!P2549-1</f>
        <v>0.001001753068</v>
      </c>
      <c r="J2549" s="1">
        <f>S.FINANCIERO!R2550/S.FINANCIERO!R2549-1</f>
        <v>0.003581936804</v>
      </c>
      <c r="K2549" s="1">
        <f>S.FINANCIERO!T2550/S.FINANCIERO!T2549-1</f>
        <v>0.005888767721</v>
      </c>
      <c r="L2549" s="1">
        <f>SUMPRODUCT(B2549:K2549, 'Ponderaciones e Índices.'!$A$4:$J$4)</f>
        <v>0.00137486128</v>
      </c>
      <c r="M2549" s="1">
        <f>'S. MATERIALES'!B2550/'S. MATERIALES'!B2549-1</f>
        <v>-0.01717836257</v>
      </c>
      <c r="N2549" s="3">
        <f>'S. MATERIALES'!D2550/'S. MATERIALES'!D2549-1</f>
        <v>-0.01518575432</v>
      </c>
      <c r="O2549" s="1">
        <f>'S. MATERIALES'!F2550/'S. MATERIALES'!F2549-1</f>
        <v>0.002397552544</v>
      </c>
      <c r="P2549" s="1">
        <f>'S. MATERIALES'!H2550/'S. MATERIALES'!H2549-1</f>
        <v>-0.02190645352</v>
      </c>
      <c r="Q2549" s="1">
        <f>'S. MATERIALES'!J2550/'S. MATERIALES'!J2549-1</f>
        <v>-0.009785427965</v>
      </c>
      <c r="R2549" s="1">
        <f>'S. MATERIALES'!L2550/'S. MATERIALES'!L2549-1</f>
        <v>-0.003526590492</v>
      </c>
      <c r="S2549" s="1">
        <f>'S. MATERIALES'!N2550/'S. MATERIALES'!N2549-1</f>
        <v>-0.009382329945</v>
      </c>
      <c r="T2549" s="1">
        <f>'S. MATERIALES'!P2550/'S. MATERIALES'!P2549-1</f>
        <v>-0.02691292876</v>
      </c>
      <c r="U2549" s="1">
        <f>'S. MATERIALES'!R2550/'S. MATERIALES'!R2549-1</f>
        <v>-0.02275862069</v>
      </c>
      <c r="V2549" s="1">
        <f>'S. MATERIALES'!T2550/'S. MATERIALES'!T2549-1</f>
        <v>-0.02553485162</v>
      </c>
      <c r="W2549" s="1">
        <f>SUMPRODUCT(M2549:V2549,'Ponderaciones e Índices.'!$A$8:$J$8)</f>
        <v>-0.01709122213</v>
      </c>
      <c r="X2549" s="1">
        <f>'S. ENERGÍA'!B2550/'S. ENERGÍA'!B2549-1</f>
        <v>0.002812374448</v>
      </c>
      <c r="Y2549" s="1">
        <f>'S. ENERGÍA'!D2550/'S. ENERGÍA'!D2549-1</f>
        <v>-0.0002226179875</v>
      </c>
      <c r="Z2549" s="1">
        <f>'S. ENERGÍA'!F2550/'S. ENERGÍA'!F2549-1</f>
        <v>-0.001635471561</v>
      </c>
      <c r="AA2549" s="1">
        <f>'S. ENERGÍA'!H2550/'S. ENERGÍA'!H2549-1</f>
        <v>0.0175690984</v>
      </c>
      <c r="AB2549" s="1">
        <f>'S. ENERGÍA'!J2550/'S. ENERGÍA'!J2549-1</f>
        <v>0.005780346821</v>
      </c>
      <c r="AC2549" s="1">
        <f>'S. ENERGÍA'!L2550/'S. ENERGÍA'!L2549-1</f>
        <v>0.003480278422</v>
      </c>
      <c r="AD2549" s="1">
        <f>'S. ENERGÍA'!N2550/'S. ENERGÍA'!N2549-1</f>
        <v>0.00107739271</v>
      </c>
      <c r="AE2549" s="1">
        <f>'S. ENERGÍA'!P2550/'S. ENERGÍA'!P2549-1</f>
        <v>0.02279758997</v>
      </c>
      <c r="AF2549" s="1">
        <f>'S. ENERGÍA'!R2550/'S. ENERGÍA'!R2549-1</f>
        <v>0.01303911735</v>
      </c>
      <c r="AG2549" s="1">
        <f>'S. ENERGÍA'!T2550/'S. ENERGÍA'!T2549-1</f>
        <v>0.01419698314</v>
      </c>
      <c r="AH2549" s="1">
        <f>SUMPRODUCT(X2549:AG2549,'Ponderaciones e Índices.'!$A$12:$J$12)</f>
        <v>0.005016399088</v>
      </c>
    </row>
    <row r="2550">
      <c r="A2550" s="1">
        <f>S.FINANCIERO!A2551</f>
        <v>45566</v>
      </c>
      <c r="B2550" s="1">
        <f>S.FINANCIERO!B2551/S.FINANCIERO!B2550-1</f>
        <v>-0.01018957346</v>
      </c>
      <c r="C2550" s="1">
        <f>S.FINANCIERO!D2551/S.FINANCIERO!D2550-1</f>
        <v>0.00432647334</v>
      </c>
      <c r="D2550" s="1">
        <f>S.FINANCIERO!F2551/S.FINANCIERO!F2550-1</f>
        <v>0.008849557522</v>
      </c>
      <c r="E2550" s="1">
        <f>S.FINANCIERO!H2551/S.FINANCIERO!H2550-1</f>
        <v>-0.002171257973</v>
      </c>
      <c r="F2550" s="1">
        <f>S.FINANCIERO!J2551/S.FINANCIERO!J2550-1</f>
        <v>-0.01651398264</v>
      </c>
      <c r="G2550" s="1">
        <f>S.FINANCIERO!L2551/S.FINANCIERO!L2550-1</f>
        <v>-0.002583372475</v>
      </c>
      <c r="H2550" s="1">
        <f>S.FINANCIERO!N2551/S.FINANCIERO!N2550-1</f>
        <v>-0.002923567504</v>
      </c>
      <c r="I2550" s="1">
        <f>S.FINANCIERO!P2551/S.FINANCIERO!P2550-1</f>
        <v>-0.003002251689</v>
      </c>
      <c r="J2550" s="1">
        <f>S.FINANCIERO!R2551/S.FINANCIERO!R2550-1</f>
        <v>-0.001912045889</v>
      </c>
      <c r="K2550" s="1">
        <f>S.FINANCIERO!T2551/S.FINANCIERO!T2550-1</f>
        <v>-0.002601908066</v>
      </c>
      <c r="L2550" s="1">
        <f>SUMPRODUCT(B2550:K2550, 'Ponderaciones e Índices.'!$A$4:$J$4)</f>
        <v>-0.003266537231</v>
      </c>
      <c r="M2550" s="1">
        <f>'S. MATERIALES'!B2551/'S. MATERIALES'!B2550-1</f>
        <v>0.01933804388</v>
      </c>
      <c r="N2550" s="3">
        <f>'S. MATERIALES'!D2551/'S. MATERIALES'!D2550-1</f>
        <v>0.01413492428</v>
      </c>
      <c r="O2550" s="1">
        <f>'S. MATERIALES'!F2551/'S. MATERIALES'!F2550-1</f>
        <v>0.01025631775</v>
      </c>
      <c r="P2550" s="1">
        <f>'S. MATERIALES'!H2551/'S. MATERIALES'!H2550-1</f>
        <v>-0.0006053268765</v>
      </c>
      <c r="Q2550" s="1">
        <f>'S. MATERIALES'!J2551/'S. MATERIALES'!J2550-1</f>
        <v>0.004881533516</v>
      </c>
      <c r="R2550" s="1">
        <f>'S. MATERIALES'!L2551/'S. MATERIALES'!L2550-1</f>
        <v>-0.00906002265</v>
      </c>
      <c r="S2550" s="1">
        <f>'S. MATERIALES'!N2551/'S. MATERIALES'!N2550-1</f>
        <v>0.01499605367</v>
      </c>
      <c r="T2550" s="1">
        <f>'S. MATERIALES'!P2551/'S. MATERIALES'!P2550-1</f>
        <v>0.02982646421</v>
      </c>
      <c r="U2550" s="1">
        <f>'S. MATERIALES'!R2551/'S. MATERIALES'!R2550-1</f>
        <v>0.00352858151</v>
      </c>
      <c r="V2550" s="1">
        <f>'S. MATERIALES'!T2551/'S. MATERIALES'!T2550-1</f>
        <v>0.02974504249</v>
      </c>
      <c r="W2550" s="1">
        <f>SUMPRODUCT(M2550:V2550,'Ponderaciones e Índices.'!$A$8:$J$8)</f>
        <v>0.01135984714</v>
      </c>
      <c r="X2550" s="1">
        <f>'S. ENERGÍA'!B2551/'S. ENERGÍA'!B2550-1</f>
        <v>0.04186698718</v>
      </c>
      <c r="Y2550" s="1">
        <f>'S. ENERGÍA'!D2551/'S. ENERGÍA'!D2550-1</f>
        <v>0.04408817635</v>
      </c>
      <c r="Z2550" s="1">
        <f>'S. ENERGÍA'!F2551/'S. ENERGÍA'!F2550-1</f>
        <v>0.0103749545</v>
      </c>
      <c r="AA2550" s="1">
        <f>'S. ENERGÍA'!H2551/'S. ENERGÍA'!H2550-1</f>
        <v>0.01586564402</v>
      </c>
      <c r="AB2550" s="1">
        <f>'S. ENERGÍA'!J2551/'S. ENERGÍA'!J2550-1</f>
        <v>0.02387267905</v>
      </c>
      <c r="AC2550" s="1">
        <f>'S. ENERGÍA'!L2551/'S. ENERGÍA'!L2550-1</f>
        <v>0.04382553862</v>
      </c>
      <c r="AD2550" s="1">
        <f>'S. ENERGÍA'!N2551/'S. ENERGÍA'!N2550-1</f>
        <v>0.01542600897</v>
      </c>
      <c r="AE2550" s="1">
        <f>'S. ENERGÍA'!P2551/'S. ENERGÍA'!P2550-1</f>
        <v>0.007323674574</v>
      </c>
      <c r="AF2550" s="1">
        <f>'S. ENERGÍA'!R2551/'S. ENERGÍA'!R2550-1</f>
        <v>0.03267326733</v>
      </c>
      <c r="AG2550" s="1">
        <f>'S. ENERGÍA'!T2551/'S. ENERGÍA'!T2550-1</f>
        <v>0.03412073491</v>
      </c>
      <c r="AH2550" s="1">
        <f>SUMPRODUCT(X2550:AG2550,'Ponderaciones e Índices.'!$A$12:$J$12)</f>
        <v>0.03377083892</v>
      </c>
    </row>
    <row r="2551">
      <c r="A2551" s="1">
        <f>S.FINANCIERO!A2552</f>
        <v>45567</v>
      </c>
      <c r="B2551" s="1">
        <f>S.FINANCIERO!B2552/S.FINANCIERO!B2551-1</f>
        <v>-0.007062485037</v>
      </c>
      <c r="C2551" s="1">
        <f>S.FINANCIERO!D2552/S.FINANCIERO!D2551-1</f>
        <v>-0.007684247293</v>
      </c>
      <c r="D2551" s="1">
        <f>S.FINANCIERO!F2552/S.FINANCIERO!F2551-1</f>
        <v>-0.001868096166</v>
      </c>
      <c r="E2551" s="1">
        <f>S.FINANCIERO!H2552/S.FINANCIERO!H2551-1</f>
        <v>-0.02339181287</v>
      </c>
      <c r="F2551" s="1">
        <f>S.FINANCIERO!J2552/S.FINANCIERO!J2551-1</f>
        <v>0.00845691874</v>
      </c>
      <c r="G2551" s="1">
        <f>S.FINANCIERO!L2552/S.FINANCIERO!L2551-1</f>
        <v>0.007770190723</v>
      </c>
      <c r="H2551" s="1">
        <f>S.FINANCIERO!N2552/S.FINANCIERO!N2551-1</f>
        <v>-0.002094385581</v>
      </c>
      <c r="I2551" s="1">
        <f>S.FINANCIERO!P2552/S.FINANCIERO!P2551-1</f>
        <v>0.005269761606</v>
      </c>
      <c r="J2551" s="1">
        <f>S.FINANCIERO!R2552/S.FINANCIERO!R2551-1</f>
        <v>-0.002171136654</v>
      </c>
      <c r="K2551" s="1">
        <f>S.FINANCIERO!T2552/S.FINANCIERO!T2551-1</f>
        <v>0.007608695652</v>
      </c>
      <c r="L2551" s="1">
        <f>SUMPRODUCT(B2551:K2551, 'Ponderaciones e Índices.'!$A$4:$J$4)</f>
        <v>-0.002899188687</v>
      </c>
      <c r="M2551" s="1">
        <f>'S. MATERIALES'!B2552/'S. MATERIALES'!B2551-1</f>
        <v>-0.005472455308</v>
      </c>
      <c r="N2551" s="3">
        <f>'S. MATERIALES'!D2552/'S. MATERIALES'!D2551-1</f>
        <v>-0.002805683772</v>
      </c>
      <c r="O2551" s="1">
        <f>'S. MATERIALES'!F2552/'S. MATERIALES'!F2551-1</f>
        <v>0.001353387755</v>
      </c>
      <c r="P2551" s="1">
        <f>'S. MATERIALES'!H2552/'S. MATERIALES'!H2551-1</f>
        <v>0.007874015748</v>
      </c>
      <c r="Q2551" s="1">
        <f>'S. MATERIALES'!J2552/'S. MATERIALES'!J2551-1</f>
        <v>-0.00278436019</v>
      </c>
      <c r="R2551" s="1">
        <f>'S. MATERIALES'!L2552/'S. MATERIALES'!L2551-1</f>
        <v>0.011</v>
      </c>
      <c r="S2551" s="1">
        <f>'S. MATERIALES'!N2552/'S. MATERIALES'!N2551-1</f>
        <v>0.0233281493</v>
      </c>
      <c r="T2551" s="1">
        <f>'S. MATERIALES'!P2552/'S. MATERIALES'!P2551-1</f>
        <v>0.007898894155</v>
      </c>
      <c r="U2551" s="1">
        <f>'S. MATERIALES'!R2552/'S. MATERIALES'!R2551-1</f>
        <v>0.01898734177</v>
      </c>
      <c r="V2551" s="1">
        <f>'S. MATERIALES'!T2552/'S. MATERIALES'!T2551-1</f>
        <v>0.0003438789546</v>
      </c>
      <c r="W2551" s="1">
        <f>SUMPRODUCT(M2551:V2551,'Ponderaciones e Índices.'!$A$8:$J$8)</f>
        <v>0.009832176534</v>
      </c>
      <c r="X2551" s="1">
        <f>'S. ENERGÍA'!B2552/'S. ENERGÍA'!B2551-1</f>
        <v>0.003845414343</v>
      </c>
      <c r="Y2551" s="1">
        <f>'S. ENERGÍA'!D2552/'S. ENERGÍA'!D2551-1</f>
        <v>-0.002132650885</v>
      </c>
      <c r="Z2551" s="1">
        <f>'S. ENERGÍA'!F2552/'S. ENERGÍA'!F2551-1</f>
        <v>-0.00162132949</v>
      </c>
      <c r="AA2551" s="1">
        <f>'S. ENERGÍA'!H2552/'S. ENERGÍA'!H2551-1</f>
        <v>-0.001613553852</v>
      </c>
      <c r="AB2551" s="1">
        <f>'S. ENERGÍA'!J2552/'S. ENERGÍA'!J2551-1</f>
        <v>0.003886010363</v>
      </c>
      <c r="AC2551" s="1">
        <f>'S. ENERGÍA'!L2552/'S. ENERGÍA'!L2551-1</f>
        <v>0.00533628675</v>
      </c>
      <c r="AD2551" s="1">
        <f>'S. ENERGÍA'!N2552/'S. ENERGÍA'!N2551-1</f>
        <v>0.007949125596</v>
      </c>
      <c r="AE2551" s="1">
        <f>'S. ENERGÍA'!P2552/'S. ENERGÍA'!P2551-1</f>
        <v>0.001738580686</v>
      </c>
      <c r="AF2551" s="1">
        <f>'S. ENERGÍA'!R2552/'S. ENERGÍA'!R2551-1</f>
        <v>0.009587727709</v>
      </c>
      <c r="AG2551" s="1">
        <f>'S. ENERGÍA'!T2552/'S. ENERGÍA'!T2551-1</f>
        <v>-0.001692047377</v>
      </c>
      <c r="AH2551" s="1">
        <f>SUMPRODUCT(X2551:AG2551,'Ponderaciones e Índices.'!$A$12:$J$12)</f>
        <v>0.001676647217</v>
      </c>
    </row>
    <row r="2552">
      <c r="A2552" s="1">
        <f>S.FINANCIERO!A2553</f>
        <v>45568</v>
      </c>
      <c r="B2552" s="1">
        <f>S.FINANCIERO!B2553/S.FINANCIERO!B2552-1</f>
        <v>-0.008197709464</v>
      </c>
      <c r="C2552" s="1">
        <f>S.FINANCIERO!D2553/S.FINANCIERO!D2552-1</f>
        <v>0.006570456412</v>
      </c>
      <c r="D2552" s="1">
        <f>S.FINANCIERO!F2553/S.FINANCIERO!F2552-1</f>
        <v>0.006265766132</v>
      </c>
      <c r="E2552" s="1">
        <f>S.FINANCIERO!H2553/S.FINANCIERO!H2552-1</f>
        <v>-0.0043169475</v>
      </c>
      <c r="F2552" s="1">
        <f>S.FINANCIERO!J2553/S.FINANCIERO!J2552-1</f>
        <v>-0.01178901313</v>
      </c>
      <c r="G2552" s="1">
        <f>S.FINANCIERO!L2553/S.FINANCIERO!L2552-1</f>
        <v>-0.004361370717</v>
      </c>
      <c r="H2552" s="1">
        <f>S.FINANCIERO!N2553/S.FINANCIERO!N2552-1</f>
        <v>-0.003219530419</v>
      </c>
      <c r="I2552" s="1">
        <f>S.FINANCIERO!P2553/S.FINANCIERO!P2552-1</f>
        <v>0.002496255617</v>
      </c>
      <c r="J2552" s="1">
        <f>S.FINANCIERO!R2553/S.FINANCIERO!R2552-1</f>
        <v>-0.0005119672341</v>
      </c>
      <c r="K2552" s="1">
        <f>S.FINANCIERO!T2553/S.FINANCIERO!T2552-1</f>
        <v>-0.008629989213</v>
      </c>
      <c r="L2552" s="1">
        <f>SUMPRODUCT(B2552:K2552, 'Ponderaciones e Índices.'!$A$4:$J$4)</f>
        <v>-0.00187956184</v>
      </c>
      <c r="M2552" s="1">
        <f>'S. MATERIALES'!B2553/'S. MATERIALES'!B2552-1</f>
        <v>-0.01357300073</v>
      </c>
      <c r="N2552" s="3">
        <f>'S. MATERIALES'!D2553/'S. MATERIALES'!D2552-1</f>
        <v>-0.0161553821</v>
      </c>
      <c r="O2552" s="1">
        <f>'S. MATERIALES'!F2553/'S. MATERIALES'!F2552-1</f>
        <v>0.03751555719</v>
      </c>
      <c r="P2552" s="1">
        <f>'S. MATERIALES'!H2553/'S. MATERIALES'!H2552-1</f>
        <v>-0.01153846154</v>
      </c>
      <c r="Q2552" s="1">
        <f>'S. MATERIALES'!J2553/'S. MATERIALES'!J2552-1</f>
        <v>-0.01978256995</v>
      </c>
      <c r="R2552" s="1">
        <f>'S. MATERIALES'!L2553/'S. MATERIALES'!L2552-1</f>
        <v>-0.01624982337</v>
      </c>
      <c r="S2552" s="1">
        <f>'S. MATERIALES'!N2553/'S. MATERIALES'!N2552-1</f>
        <v>-0.01823708207</v>
      </c>
      <c r="T2552" s="1">
        <f>'S. MATERIALES'!P2553/'S. MATERIALES'!P2552-1</f>
        <v>-0.03134796238</v>
      </c>
      <c r="U2552" s="1">
        <f>'S. MATERIALES'!R2553/'S. MATERIALES'!R2552-1</f>
        <v>-0.03450655625</v>
      </c>
      <c r="V2552" s="1">
        <f>'S. MATERIALES'!T2553/'S. MATERIALES'!T2552-1</f>
        <v>-0.00550017188</v>
      </c>
      <c r="W2552" s="1">
        <f>SUMPRODUCT(M2552:V2552,'Ponderaciones e Índices.'!$A$8:$J$8)</f>
        <v>-0.02188533558</v>
      </c>
      <c r="X2552" s="1">
        <f>'S. ENERGÍA'!B2553/'S. ENERGÍA'!B2552-1</f>
        <v>0.02624018387</v>
      </c>
      <c r="Y2552" s="1">
        <f>'S. ENERGÍA'!D2553/'S. ENERGÍA'!D2552-1</f>
        <v>0.02201325069</v>
      </c>
      <c r="Z2552" s="1">
        <f>'S. ENERGÍA'!F2553/'S. ENERGÍA'!F2552-1</f>
        <v>-0.003067484663</v>
      </c>
      <c r="AA2552" s="1">
        <f>'S. ENERGÍA'!H2553/'S. ENERGÍA'!H2552-1</f>
        <v>0.01212121212</v>
      </c>
      <c r="AB2552" s="1">
        <f>'S. ENERGÍA'!J2553/'S. ENERGÍA'!J2552-1</f>
        <v>0.03956989247</v>
      </c>
      <c r="AC2552" s="1">
        <f>'S. ENERGÍA'!L2553/'S. ENERGÍA'!L2552-1</f>
        <v>0.03405107661</v>
      </c>
      <c r="AD2552" s="1">
        <f>'S. ENERGÍA'!N2553/'S. ENERGÍA'!N2552-1</f>
        <v>0.007535927094</v>
      </c>
      <c r="AE2552" s="1">
        <f>'S. ENERGÍA'!P2553/'S. ENERGÍA'!P2552-1</f>
        <v>0.0255601136</v>
      </c>
      <c r="AF2552" s="1">
        <f>'S. ENERGÍA'!R2553/'S. ENERGÍA'!R2552-1</f>
        <v>0.02279202279</v>
      </c>
      <c r="AG2552" s="1">
        <f>'S. ENERGÍA'!T2553/'S. ENERGÍA'!T2552-1</f>
        <v>0.03771186441</v>
      </c>
      <c r="AH2552" s="1">
        <f>SUMPRODUCT(X2552:AG2552,'Ponderaciones e Índices.'!$A$12:$J$12)</f>
        <v>0.02315178109</v>
      </c>
    </row>
    <row r="2553">
      <c r="A2553" s="1">
        <f>S.FINANCIERO!A2554</f>
        <v>45569</v>
      </c>
      <c r="B2553" s="1">
        <f>S.FINANCIERO!B2554/S.FINANCIERO!B2553-1</f>
        <v>0.01008873222</v>
      </c>
      <c r="C2553" s="1">
        <f>S.FINANCIERO!D2554/S.FINANCIERO!D2553-1</f>
        <v>0.008392586549</v>
      </c>
      <c r="D2553" s="1">
        <f>S.FINANCIERO!F2554/S.FINANCIERO!F2553-1</f>
        <v>0.005175481158</v>
      </c>
      <c r="E2553" s="1">
        <f>S.FINANCIERO!H2554/S.FINANCIERO!H2553-1</f>
        <v>0.007132867133</v>
      </c>
      <c r="F2553" s="1">
        <f>S.FINANCIERO!J2554/S.FINANCIERO!J2553-1</f>
        <v>0.005288402411</v>
      </c>
      <c r="G2553" s="1">
        <f>S.FINANCIERO!L2554/S.FINANCIERO!L2553-1</f>
        <v>0.002424906133</v>
      </c>
      <c r="H2553" s="1">
        <f>S.FINANCIERO!N2554/S.FINANCIERO!N2553-1</f>
        <v>0.01179113686</v>
      </c>
      <c r="I2553" s="1">
        <f>S.FINANCIERO!P2554/S.FINANCIERO!P2553-1</f>
        <v>0.02166334661</v>
      </c>
      <c r="J2553" s="1">
        <f>S.FINANCIERO!R2554/S.FINANCIERO!R2553-1</f>
        <v>0.01216545012</v>
      </c>
      <c r="K2553" s="1">
        <f>S.FINANCIERO!T2554/S.FINANCIERO!T2553-1</f>
        <v>0.006528835691</v>
      </c>
      <c r="L2553" s="1">
        <f>SUMPRODUCT(B2553:K2553, 'Ponderaciones e Índices.'!$A$4:$J$4)</f>
        <v>0.009900532415</v>
      </c>
      <c r="M2553" s="1">
        <f>'S. MATERIALES'!B2554/'S. MATERIALES'!B2553-1</f>
        <v>0.01413164745</v>
      </c>
      <c r="N2553" s="3">
        <f>'S. MATERIALES'!D2554/'S. MATERIALES'!D2553-1</f>
        <v>-0.01319188192</v>
      </c>
      <c r="O2553" s="1">
        <f>'S. MATERIALES'!F2554/'S. MATERIALES'!F2553-1</f>
        <v>0.01530915628</v>
      </c>
      <c r="P2553" s="1">
        <f>'S. MATERIALES'!H2554/'S. MATERIALES'!H2553-1</f>
        <v>-0.004255836576</v>
      </c>
      <c r="Q2553" s="1">
        <f>'S. MATERIALES'!J2554/'S. MATERIALES'!J2553-1</f>
        <v>-0.006121212121</v>
      </c>
      <c r="R2553" s="1">
        <f>'S. MATERIALES'!L2554/'S. MATERIALES'!L2553-1</f>
        <v>0.009767308245</v>
      </c>
      <c r="S2553" s="1">
        <f>'S. MATERIALES'!N2554/'S. MATERIALES'!N2553-1</f>
        <v>-0.01083591331</v>
      </c>
      <c r="T2553" s="1">
        <f>'S. MATERIALES'!P2554/'S. MATERIALES'!P2553-1</f>
        <v>0.01240560949</v>
      </c>
      <c r="U2553" s="1">
        <f>'S. MATERIALES'!R2554/'S. MATERIALES'!R2553-1</f>
        <v>0.03145103645</v>
      </c>
      <c r="V2553" s="1">
        <f>'S. MATERIALES'!T2554/'S. MATERIALES'!T2553-1</f>
        <v>0.007604562738</v>
      </c>
      <c r="W2553" s="1">
        <f>SUMPRODUCT(M2553:V2553,'Ponderaciones e Índices.'!$A$8:$J$8)</f>
        <v>0.009804941738</v>
      </c>
      <c r="X2553" s="1">
        <f>'S. ENERGÍA'!B2554/'S. ENERGÍA'!B2553-1</f>
        <v>0.01213139231</v>
      </c>
      <c r="Y2553" s="1">
        <f>'S. ENERGÍA'!D2554/'S. ENERGÍA'!D2553-1</f>
        <v>0.008364700962</v>
      </c>
      <c r="Z2553" s="1">
        <f>'S. ENERGÍA'!F2554/'S. ENERGÍA'!F2553-1</f>
        <v>0.009773755656</v>
      </c>
      <c r="AA2553" s="1">
        <f>'S. ENERGÍA'!H2554/'S. ENERGÍA'!H2553-1</f>
        <v>0.01829673985</v>
      </c>
      <c r="AB2553" s="1">
        <f>'S. ENERGÍA'!J2554/'S. ENERGÍA'!J2553-1</f>
        <v>0.02606537029</v>
      </c>
      <c r="AC2553" s="1">
        <f>'S. ENERGÍA'!L2554/'S. ENERGÍA'!L2553-1</f>
        <v>0.01491525424</v>
      </c>
      <c r="AD2553" s="1">
        <f>'S. ENERGÍA'!N2554/'S. ENERGÍA'!N2553-1</f>
        <v>0.006783788485</v>
      </c>
      <c r="AE2553" s="1">
        <f>'S. ENERGÍA'!P2554/'S. ENERGÍA'!P2553-1</f>
        <v>0.02384615385</v>
      </c>
      <c r="AF2553" s="1">
        <f>'S. ENERGÍA'!R2554/'S. ENERGÍA'!R2553-1</f>
        <v>0.0139275766</v>
      </c>
      <c r="AG2553" s="1">
        <f>'S. ENERGÍA'!T2554/'S. ENERGÍA'!T2553-1</f>
        <v>0.02490812577</v>
      </c>
      <c r="AH2553" s="1">
        <f>SUMPRODUCT(X2553:AG2553,'Ponderaciones e Índices.'!$A$12:$J$12)</f>
        <v>0.01360028326</v>
      </c>
    </row>
    <row r="2554">
      <c r="A2554" s="1">
        <f>S.FINANCIERO!A2555</f>
        <v>45572</v>
      </c>
      <c r="B2554" s="1">
        <f>S.FINANCIERO!B2555/S.FINANCIERO!B2554-1</f>
        <v>-0.001805054152</v>
      </c>
      <c r="C2554" s="1">
        <f>S.FINANCIERO!D2555/S.FINANCIERO!D2554-1</f>
        <v>0.004854930066</v>
      </c>
      <c r="D2554" s="1">
        <f>S.FINANCIERO!F2555/S.FINANCIERO!F2554-1</f>
        <v>-0.003861625101</v>
      </c>
      <c r="E2554" s="1">
        <f>S.FINANCIERO!H2555/S.FINANCIERO!H2554-1</f>
        <v>-0.001805304819</v>
      </c>
      <c r="F2554" s="1">
        <f>S.FINANCIERO!J2555/S.FINANCIERO!J2554-1</f>
        <v>-0.002691460729</v>
      </c>
      <c r="G2554" s="1">
        <f>S.FINANCIERO!L2555/S.FINANCIERO!L2554-1</f>
        <v>-0.002575107296</v>
      </c>
      <c r="H2554" s="1">
        <f>S.FINANCIERO!N2555/S.FINANCIERO!N2554-1</f>
        <v>-0.006796619587</v>
      </c>
      <c r="I2554" s="1">
        <f>S.FINANCIERO!P2555/S.FINANCIERO!P2554-1</f>
        <v>-0.007067999025</v>
      </c>
      <c r="J2554" s="1">
        <f>S.FINANCIERO!R2555/S.FINANCIERO!R2554-1</f>
        <v>-0.007464574899</v>
      </c>
      <c r="K2554" s="1">
        <f>S.FINANCIERO!T2555/S.FINANCIERO!T2554-1</f>
        <v>-0.008432432432</v>
      </c>
      <c r="L2554" s="1">
        <f>SUMPRODUCT(B2554:K2554, 'Ponderaciones e Índices.'!$A$4:$J$4)</f>
        <v>-0.002671068043</v>
      </c>
      <c r="M2554" s="1">
        <f>'S. MATERIALES'!B2555/'S. MATERIALES'!B2554-1</f>
        <v>-0.005867253392</v>
      </c>
      <c r="N2554" s="3">
        <f>'S. MATERIALES'!D2555/'S. MATERIALES'!D2554-1</f>
        <v>-0.003832850332</v>
      </c>
      <c r="O2554" s="1">
        <f>'S. MATERIALES'!F2555/'S. MATERIALES'!F2554-1</f>
        <v>-0.008663094001</v>
      </c>
      <c r="P2554" s="1">
        <f>'S. MATERIALES'!H2555/'S. MATERIALES'!H2554-1</f>
        <v>-0.008059592136</v>
      </c>
      <c r="Q2554" s="1">
        <f>'S. MATERIALES'!J2555/'S. MATERIALES'!J2554-1</f>
        <v>0.00030489664</v>
      </c>
      <c r="R2554" s="1">
        <f>'S. MATERIALES'!L2555/'S. MATERIALES'!L2554-1</f>
        <v>-0.01024182077</v>
      </c>
      <c r="S2554" s="1">
        <f>'S. MATERIALES'!N2555/'S. MATERIALES'!N2554-1</f>
        <v>-0.004694835681</v>
      </c>
      <c r="T2554" s="1">
        <f>'S. MATERIALES'!P2555/'S. MATERIALES'!P2554-1</f>
        <v>0.001065530101</v>
      </c>
      <c r="U2554" s="1">
        <f>'S. MATERIALES'!R2555/'S. MATERIALES'!R2554-1</f>
        <v>-0.008316008316</v>
      </c>
      <c r="V2554" s="1">
        <f>'S. MATERIALES'!T2555/'S. MATERIALES'!T2554-1</f>
        <v>-0.007890222985</v>
      </c>
      <c r="W2554" s="1">
        <f>SUMPRODUCT(M2554:V2554,'Ponderaciones e Índices.'!$A$8:$J$8)</f>
        <v>-0.005659287524</v>
      </c>
      <c r="X2554" s="1">
        <f>'S. ENERGÍA'!B2555/'S. ENERGÍA'!B2554-1</f>
        <v>0.0173335792</v>
      </c>
      <c r="Y2554" s="1">
        <f>'S. ENERGÍA'!D2555/'S. ENERGÍA'!D2554-1</f>
        <v>0.03297386976</v>
      </c>
      <c r="Z2554" s="1">
        <f>'S. ENERGÍA'!F2555/'S. ENERGÍA'!F2554-1</f>
        <v>-0.002330166697</v>
      </c>
      <c r="AA2554" s="1">
        <f>'S. ENERGÍA'!H2555/'S. ENERGÍA'!H2554-1</f>
        <v>-0.001470107808</v>
      </c>
      <c r="AB2554" s="1">
        <f>'S. ENERGÍA'!J2555/'S. ENERGÍA'!J2554-1</f>
        <v>0.008064516129</v>
      </c>
      <c r="AC2554" s="1">
        <f>'S. ENERGÍA'!L2555/'S. ENERGÍA'!L2554-1</f>
        <v>0.03044183605</v>
      </c>
      <c r="AD2554" s="1">
        <f>'S. ENERGÍA'!N2555/'S. ENERGÍA'!N2554-1</f>
        <v>0.004146510021</v>
      </c>
      <c r="AE2554" s="1">
        <f>'S. ENERGÍA'!P2555/'S. ENERGÍA'!P2554-1</f>
        <v>0.003906836965</v>
      </c>
      <c r="AF2554" s="1">
        <f>'S. ENERGÍA'!R2555/'S. ENERGÍA'!R2554-1</f>
        <v>0.02289377289</v>
      </c>
      <c r="AG2554" s="1">
        <f>'S. ENERGÍA'!T2555/'S. ENERGÍA'!T2554-1</f>
        <v>0.009163346614</v>
      </c>
      <c r="AH2554" s="1">
        <f>SUMPRODUCT(X2554:AG2554,'Ponderaciones e Índices.'!$A$12:$J$12)</f>
        <v>0.0189812757</v>
      </c>
    </row>
    <row r="2555">
      <c r="A2555" s="1">
        <f>S.FINANCIERO!A2556</f>
        <v>45573</v>
      </c>
      <c r="B2555" s="1">
        <f>S.FINANCIERO!B2556/S.FINANCIERO!B2555-1</f>
        <v>0.003254972875</v>
      </c>
      <c r="C2555" s="1">
        <f>S.FINANCIERO!D2556/S.FINANCIERO!D2555-1</f>
        <v>-0.004026228</v>
      </c>
      <c r="D2555" s="1">
        <f>S.FINANCIERO!F2556/S.FINANCIERO!F2555-1</f>
        <v>-0.007268615733</v>
      </c>
      <c r="E2555" s="1">
        <f>S.FINANCIERO!H2556/S.FINANCIERO!H2555-1</f>
        <v>-0.005286588759</v>
      </c>
      <c r="F2555" s="1">
        <f>S.FINANCIERO!J2556/S.FINANCIERO!J2555-1</f>
        <v>0.006378802748</v>
      </c>
      <c r="G2555" s="1">
        <f>S.FINANCIERO!L2556/S.FINANCIERO!L2555-1</f>
        <v>0.006493506494</v>
      </c>
      <c r="H2555" s="1">
        <f>S.FINANCIERO!N2556/S.FINANCIERO!N2555-1</f>
        <v>-0.0002807652739</v>
      </c>
      <c r="I2555" s="1">
        <f>S.FINANCIERO!P2556/S.FINANCIERO!P2555-1</f>
        <v>-0.0004909180167</v>
      </c>
      <c r="J2555" s="1">
        <f>S.FINANCIERO!R2556/S.FINANCIERO!R2555-1</f>
        <v>-0.001912045889</v>
      </c>
      <c r="K2555" s="1">
        <f>S.FINANCIERO!T2556/S.FINANCIERO!T2555-1</f>
        <v>0.003706934147</v>
      </c>
      <c r="L2555" s="1">
        <f>SUMPRODUCT(B2555:K2555, 'Ponderaciones e Índices.'!$A$4:$J$4)</f>
        <v>-0.0003044372094</v>
      </c>
      <c r="M2555" s="1">
        <f>'S. MATERIALES'!B2556/'S. MATERIALES'!B2555-1</f>
        <v>-0.01032829214</v>
      </c>
      <c r="N2555" s="3">
        <f>'S. MATERIALES'!D2556/'S. MATERIALES'!D2555-1</f>
        <v>0.001407657658</v>
      </c>
      <c r="O2555" s="1">
        <f>'S. MATERIALES'!F2556/'S. MATERIALES'!F2555-1</f>
        <v>0.01715317998</v>
      </c>
      <c r="P2555" s="1">
        <f>'S. MATERIALES'!H2556/'S. MATERIALES'!H2555-1</f>
        <v>0.002954573433</v>
      </c>
      <c r="Q2555" s="1">
        <f>'S. MATERIALES'!J2556/'S. MATERIALES'!J2555-1</f>
        <v>0.002804194099</v>
      </c>
      <c r="R2555" s="1">
        <f>'S. MATERIALES'!L2556/'S. MATERIALES'!L2555-1</f>
        <v>-0.04670882437</v>
      </c>
      <c r="S2555" s="1">
        <f>'S. MATERIALES'!N2556/'S. MATERIALES'!N2555-1</f>
        <v>0.01257861635</v>
      </c>
      <c r="T2555" s="1">
        <f>'S. MATERIALES'!P2556/'S. MATERIALES'!P2555-1</f>
        <v>-0.03512506652</v>
      </c>
      <c r="U2555" s="1">
        <f>'S. MATERIALES'!R2556/'S. MATERIALES'!R2555-1</f>
        <v>-0.0321453529</v>
      </c>
      <c r="V2555" s="1">
        <f>'S. MATERIALES'!T2556/'S. MATERIALES'!T2555-1</f>
        <v>-0.0006915629322</v>
      </c>
      <c r="W2555" s="1">
        <f>SUMPRODUCT(M2555:V2555,'Ponderaciones e Índices.'!$A$8:$J$8)</f>
        <v>-0.01748886927</v>
      </c>
      <c r="X2555" s="1">
        <f>'S. ENERGÍA'!B2556/'S. ENERGÍA'!B2555-1</f>
        <v>-0.02863875295</v>
      </c>
      <c r="Y2555" s="1">
        <f>'S. ENERGÍA'!D2556/'S. ENERGÍA'!D2555-1</f>
        <v>-0.00401525798</v>
      </c>
      <c r="Z2555" s="1">
        <f>'S. ENERGÍA'!F2556/'S. ENERGÍA'!F2555-1</f>
        <v>-0.00323392023</v>
      </c>
      <c r="AA2555" s="1">
        <f>'S. ENERGÍA'!H2556/'S. ENERGÍA'!H2555-1</f>
        <v>-0.002944544414</v>
      </c>
      <c r="AB2555" s="1">
        <f>'S. ENERGÍA'!J2556/'S. ENERGÍA'!J2555-1</f>
        <v>-0.0348</v>
      </c>
      <c r="AC2555" s="1">
        <f>'S. ENERGÍA'!L2556/'S. ENERGÍA'!L2555-1</f>
        <v>-0.02472680126</v>
      </c>
      <c r="AD2555" s="1">
        <f>'S. ENERGÍA'!N2556/'S. ENERGÍA'!N2555-1</f>
        <v>-0.007742601514</v>
      </c>
      <c r="AE2555" s="1">
        <f>'S. ENERGÍA'!P2556/'S. ENERGÍA'!P2555-1</f>
        <v>-0.03262984583</v>
      </c>
      <c r="AF2555" s="1">
        <f>'S. ENERGÍA'!R2556/'S. ENERGÍA'!R2555-1</f>
        <v>-0.03670546106</v>
      </c>
      <c r="AG2555" s="1">
        <f>'S. ENERGÍA'!T2556/'S. ENERGÍA'!T2555-1</f>
        <v>-0.03158310304</v>
      </c>
      <c r="AH2555" s="1">
        <f>SUMPRODUCT(X2555:AG2555,'Ponderaciones e Índices.'!$A$12:$J$12)</f>
        <v>-0.01788603519</v>
      </c>
    </row>
    <row r="2556">
      <c r="A2556" s="1">
        <f>S.FINANCIERO!A2557</f>
        <v>45574</v>
      </c>
      <c r="B2556" s="1">
        <f>S.FINANCIERO!B2557/S.FINANCIERO!B2556-1</f>
        <v>0.007750540735</v>
      </c>
      <c r="C2556" s="1">
        <f>S.FINANCIERO!D2557/S.FINANCIERO!D2556-1</f>
        <v>0.006121506122</v>
      </c>
      <c r="D2556" s="1">
        <f>S.FINANCIERO!F2557/S.FINANCIERO!F2556-1</f>
        <v>0.001464367068</v>
      </c>
      <c r="E2556" s="1">
        <f>S.FINANCIERO!H2557/S.FINANCIERO!H2556-1</f>
        <v>-0.005314685315</v>
      </c>
      <c r="F2556" s="1">
        <f>S.FINANCIERO!J2557/S.FINANCIERO!J2556-1</f>
        <v>0.007801072647</v>
      </c>
      <c r="G2556" s="1">
        <f>S.FINANCIERO!L2557/S.FINANCIERO!L2556-1</f>
        <v>0.002798289934</v>
      </c>
      <c r="H2556" s="1">
        <f>S.FINANCIERO!N2557/S.FINANCIERO!N2556-1</f>
        <v>0.01341345076</v>
      </c>
      <c r="I2556" s="1">
        <f>S.FINANCIERO!P2557/S.FINANCIERO!P2556-1</f>
        <v>0.003192534381</v>
      </c>
      <c r="J2556" s="1">
        <f>S.FINANCIERO!R2557/S.FINANCIERO!R2556-1</f>
        <v>0.0006385696041</v>
      </c>
      <c r="K2556" s="1">
        <f>S.FINANCIERO!T2557/S.FINANCIERO!T2556-1</f>
        <v>0.0002172496198</v>
      </c>
      <c r="L2556" s="1">
        <f>SUMPRODUCT(B2556:K2556, 'Ponderaciones e Índices.'!$A$4:$J$4)</f>
        <v>0.004546142183</v>
      </c>
      <c r="M2556" s="1">
        <f>'S. MATERIALES'!B2557/'S. MATERIALES'!B2556-1</f>
        <v>0.0048453224</v>
      </c>
      <c r="N2556" s="3">
        <f>'S. MATERIALES'!D2557/'S. MATERIALES'!D2556-1</f>
        <v>0.004498172617</v>
      </c>
      <c r="O2556" s="1">
        <f>'S. MATERIALES'!F2557/'S. MATERIALES'!F2556-1</f>
        <v>0.004451830589</v>
      </c>
      <c r="P2556" s="1">
        <f>'S. MATERIALES'!H2557/'S. MATERIALES'!H2556-1</f>
        <v>0.001963913097</v>
      </c>
      <c r="Q2556" s="1">
        <f>'S. MATERIALES'!J2557/'S. MATERIALES'!J2556-1</f>
        <v>0.007598784195</v>
      </c>
      <c r="R2556" s="1">
        <f>'S. MATERIALES'!L2557/'S. MATERIALES'!L2556-1</f>
        <v>0.01839288406</v>
      </c>
      <c r="S2556" s="1">
        <f>'S. MATERIALES'!N2557/'S. MATERIALES'!N2556-1</f>
        <v>0.004658385093</v>
      </c>
      <c r="T2556" s="1">
        <f>'S. MATERIALES'!P2557/'S. MATERIALES'!P2556-1</f>
        <v>-0.01489244346</v>
      </c>
      <c r="U2556" s="1">
        <f>'S. MATERIALES'!R2557/'S. MATERIALES'!R2556-1</f>
        <v>0.02238267148</v>
      </c>
      <c r="V2556" s="1">
        <f>'S. MATERIALES'!T2557/'S. MATERIALES'!T2556-1</f>
        <v>0.008650519031</v>
      </c>
      <c r="W2556" s="1">
        <f>SUMPRODUCT(M2556:V2556,'Ponderaciones e Índices.'!$A$8:$J$8)</f>
        <v>0.00748123682</v>
      </c>
      <c r="X2556" s="1">
        <f>'S. ENERGÍA'!B2557/'S. ENERGÍA'!B2556-1</f>
        <v>0.01156932263</v>
      </c>
      <c r="Y2556" s="1">
        <f>'S. ENERGÍA'!D2557/'S. ENERGÍA'!D2556-1</f>
        <v>0.01007861318</v>
      </c>
      <c r="Z2556" s="1">
        <f>'S. ENERGÍA'!F2557/'S. ENERGÍA'!F2556-1</f>
        <v>0.01153568854</v>
      </c>
      <c r="AA2556" s="1">
        <f>'S. ENERGÍA'!H2557/'S. ENERGÍA'!H2556-1</f>
        <v>0.01624282199</v>
      </c>
      <c r="AB2556" s="1">
        <f>'S. ENERGÍA'!J2557/'S. ENERGÍA'!J2556-1</f>
        <v>-0.0004144218815</v>
      </c>
      <c r="AC2556" s="1">
        <f>'S. ENERGÍA'!L2557/'S. ENERGÍA'!L2556-1</f>
        <v>0.004178140727</v>
      </c>
      <c r="AD2556" s="1">
        <f>'S. ENERGÍA'!N2557/'S. ENERGÍA'!N2556-1</f>
        <v>0.009710421363</v>
      </c>
      <c r="AE2556" s="1">
        <f>'S. ENERGÍA'!P2557/'S. ENERGÍA'!P2556-1</f>
        <v>-0.01268760637</v>
      </c>
      <c r="AF2556" s="1">
        <f>'S. ENERGÍA'!R2557/'S. ENERGÍA'!R2556-1</f>
        <v>-0.003717472119</v>
      </c>
      <c r="AG2556" s="1">
        <f>'S. ENERGÍA'!T2557/'S. ENERGÍA'!T2556-1</f>
        <v>-0.004891969018</v>
      </c>
      <c r="AH2556" s="1">
        <f>SUMPRODUCT(X2556:AG2556,'Ponderaciones e Índices.'!$A$12:$J$12)</f>
        <v>0.006554591561</v>
      </c>
    </row>
    <row r="2557">
      <c r="A2557" s="1">
        <f>S.FINANCIERO!A2558</f>
        <v>45575</v>
      </c>
      <c r="B2557" s="1">
        <f>S.FINANCIERO!B2558/S.FINANCIERO!B2557-1</f>
        <v>-0.004173373875</v>
      </c>
      <c r="C2557" s="1">
        <f>S.FINANCIERO!D2558/S.FINANCIERO!D2557-1</f>
        <v>-0.0614165997</v>
      </c>
      <c r="D2557" s="1">
        <f>S.FINANCIERO!F2558/S.FINANCIERO!F2557-1</f>
        <v>0.01795288383</v>
      </c>
      <c r="E2557" s="1">
        <f>S.FINANCIERO!H2558/S.FINANCIERO!H2557-1</f>
        <v>0.005483689539</v>
      </c>
      <c r="F2557" s="1">
        <f>S.FINANCIERO!J2558/S.FINANCIERO!J2557-1</f>
        <v>-0.008950169328</v>
      </c>
      <c r="G2557" s="1">
        <f>S.FINANCIERO!L2558/S.FINANCIERO!L2557-1</f>
        <v>-0.00217037439</v>
      </c>
      <c r="H2557" s="1">
        <f>S.FINANCIERO!N2558/S.FINANCIERO!N2557-1</f>
        <v>0.005515652499</v>
      </c>
      <c r="I2557" s="1">
        <f>S.FINANCIERO!P2558/S.FINANCIERO!P2557-1</f>
        <v>0.01297429621</v>
      </c>
      <c r="J2557" s="1">
        <f>S.FINANCIERO!R2558/S.FINANCIERO!R2557-1</f>
        <v>0.003190810466</v>
      </c>
      <c r="K2557" s="1">
        <f>S.FINANCIERO!T2558/S.FINANCIERO!T2557-1</f>
        <v>0.004561251086</v>
      </c>
      <c r="L2557" s="1">
        <f>SUMPRODUCT(B2557:K2557, 'Ponderaciones e Índices.'!$A$4:$J$4)</f>
        <v>-0.007789107403</v>
      </c>
      <c r="M2557" s="1">
        <f>'S. MATERIALES'!B2558/'S. MATERIALES'!B2557-1</f>
        <v>0.02410979228</v>
      </c>
      <c r="N2557" s="3">
        <f>'S. MATERIALES'!D2558/'S. MATERIALES'!D2557-1</f>
        <v>0.0189383338</v>
      </c>
      <c r="O2557" s="1">
        <f>'S. MATERIALES'!F2558/'S. MATERIALES'!F2557-1</f>
        <v>0.03674364348</v>
      </c>
      <c r="P2557" s="1">
        <f>'S. MATERIALES'!H2558/'S. MATERIALES'!H2557-1</f>
        <v>0.02523582016</v>
      </c>
      <c r="Q2557" s="1">
        <f>'S. MATERIALES'!J2558/'S. MATERIALES'!J2557-1</f>
        <v>0.01930618401</v>
      </c>
      <c r="R2557" s="1">
        <f>'S. MATERIALES'!L2558/'S. MATERIALES'!L2557-1</f>
        <v>0.02531458179</v>
      </c>
      <c r="S2557" s="1">
        <f>'S. MATERIALES'!N2558/'S. MATERIALES'!N2557-1</f>
        <v>0.04791344668</v>
      </c>
      <c r="T2557" s="1">
        <f>'S. MATERIALES'!P2558/'S. MATERIALES'!P2557-1</f>
        <v>-0.008398656215</v>
      </c>
      <c r="U2557" s="1">
        <f>'S. MATERIALES'!R2558/'S. MATERIALES'!R2557-1</f>
        <v>0.02048022599</v>
      </c>
      <c r="V2557" s="1">
        <f>'S. MATERIALES'!T2558/'S. MATERIALES'!T2557-1</f>
        <v>0.0590051458</v>
      </c>
      <c r="W2557" s="1">
        <f>SUMPRODUCT(M2557:V2557,'Ponderaciones e Índices.'!$A$8:$J$8)</f>
        <v>0.02289491679</v>
      </c>
      <c r="X2557" s="1">
        <f>'S. ENERGÍA'!B2558/'S. ENERGÍA'!B2557-1</f>
        <v>0.02545655783</v>
      </c>
      <c r="Y2557" s="1">
        <f>'S. ENERGÍA'!D2558/'S. ENERGÍA'!D2557-1</f>
        <v>0.02714029136</v>
      </c>
      <c r="Z2557" s="1">
        <f>'S. ENERGÍA'!F2558/'S. ENERGÍA'!F2557-1</f>
        <v>0.001603706344</v>
      </c>
      <c r="AA2557" s="1">
        <f>'S. ENERGÍA'!H2558/'S. ENERGÍA'!H2557-1</f>
        <v>-0.0001614465612</v>
      </c>
      <c r="AB2557" s="1">
        <f>'S. ENERGÍA'!J2558/'S. ENERGÍA'!J2557-1</f>
        <v>0.01658374793</v>
      </c>
      <c r="AC2557" s="1">
        <f>'S. ENERGÍA'!L2558/'S. ENERGÍA'!L2557-1</f>
        <v>0.02137115839</v>
      </c>
      <c r="AD2557" s="1">
        <f>'S. ENERGÍA'!N2558/'S. ENERGÍA'!N2557-1</f>
        <v>-0.0001717327838</v>
      </c>
      <c r="AE2557" s="1">
        <f>'S. ENERGÍA'!P2558/'S. ENERGÍA'!P2557-1</f>
        <v>0.02507443974</v>
      </c>
      <c r="AF2557" s="1">
        <f>'S. ENERGÍA'!R2558/'S. ENERGÍA'!R2557-1</f>
        <v>0.02518656716</v>
      </c>
      <c r="AG2557" s="1">
        <f>'S. ENERGÍA'!T2558/'S. ENERGÍA'!T2557-1</f>
        <v>0.02089307661</v>
      </c>
      <c r="AH2557" s="1">
        <f>SUMPRODUCT(X2557:AG2557,'Ponderaciones e Índices.'!$A$12:$J$12)</f>
        <v>0.02045932472</v>
      </c>
    </row>
    <row r="2558">
      <c r="A2558" s="1">
        <f>S.FINANCIERO!A2559</f>
        <v>45576</v>
      </c>
      <c r="B2558" s="1">
        <f>S.FINANCIERO!B2559/S.FINANCIERO!B2558-1</f>
        <v>0.02005627732</v>
      </c>
      <c r="C2558" s="1">
        <f>S.FINANCIERO!D2559/S.FINANCIERO!D2558-1</f>
        <v>-0.04011741683</v>
      </c>
      <c r="D2558" s="1">
        <f>S.FINANCIERO!F2559/S.FINANCIERO!F2558-1</f>
        <v>0.01755645998</v>
      </c>
      <c r="E2558" s="1">
        <f>S.FINANCIERO!H2559/S.FINANCIERO!H2558-1</f>
        <v>0.009369318976</v>
      </c>
      <c r="F2558" s="1">
        <f>S.FINANCIERO!J2559/S.FINANCIERO!J2558-1</f>
        <v>0.02367586039</v>
      </c>
      <c r="G2558" s="1">
        <f>S.FINANCIERO!L2559/S.FINANCIERO!L2558-1</f>
        <v>0.01258447914</v>
      </c>
      <c r="H2558" s="1">
        <f>S.FINANCIERO!N2559/S.FINANCIERO!N2558-1</f>
        <v>0.01055738379</v>
      </c>
      <c r="I2558" s="1">
        <f>S.FINANCIERO!P2559/S.FINANCIERO!P2558-1</f>
        <v>0.01063315611</v>
      </c>
      <c r="J2558" s="1">
        <f>S.FINANCIERO!R2559/S.FINANCIERO!R2558-1</f>
        <v>0.00203562341</v>
      </c>
      <c r="K2558" s="1">
        <f>S.FINANCIERO!T2559/S.FINANCIERO!T2558-1</f>
        <v>0.007783783784</v>
      </c>
      <c r="L2558" s="1">
        <f>SUMPRODUCT(B2558:K2558, 'Ponderaciones e Índices.'!$A$4:$J$4)</f>
        <v>0.004585467061</v>
      </c>
      <c r="M2558" s="1">
        <f>'S. MATERIALES'!B2559/'S. MATERIALES'!B2558-1</f>
        <v>-0.004346251358</v>
      </c>
      <c r="N2558" s="3">
        <f>'S. MATERIALES'!D2559/'S. MATERIALES'!D2558-1</f>
        <v>0.001007141549</v>
      </c>
      <c r="O2558" s="1">
        <f>'S. MATERIALES'!F2559/'S. MATERIALES'!F2558-1</f>
        <v>-0.001831230213</v>
      </c>
      <c r="P2558" s="1">
        <f>'S. MATERIALES'!H2559/'S. MATERIALES'!H2558-1</f>
        <v>-0.001433863066</v>
      </c>
      <c r="Q2558" s="1">
        <f>'S. MATERIALES'!J2559/'S. MATERIALES'!J2558-1</f>
        <v>0.006155667357</v>
      </c>
      <c r="R2558" s="1">
        <f>'S. MATERIALES'!L2559/'S. MATERIALES'!L2558-1</f>
        <v>0.01718163442</v>
      </c>
      <c r="S2558" s="1">
        <f>'S. MATERIALES'!N2559/'S. MATERIALES'!N2558-1</f>
        <v>-0.002949852507</v>
      </c>
      <c r="T2558" s="1">
        <f>'S. MATERIALES'!P2559/'S. MATERIALES'!P2558-1</f>
        <v>0.03387916431</v>
      </c>
      <c r="U2558" s="1">
        <f>'S. MATERIALES'!R2559/'S. MATERIALES'!R2558-1</f>
        <v>0.009688581315</v>
      </c>
      <c r="V2558" s="1">
        <f>'S. MATERIALES'!T2559/'S. MATERIALES'!T2558-1</f>
        <v>-0.007126660188</v>
      </c>
      <c r="W2558" s="1">
        <f>SUMPRODUCT(M2558:V2558,'Ponderaciones e Índices.'!$A$8:$J$8)</f>
        <v>0.00797286592</v>
      </c>
      <c r="X2558" s="1">
        <f>'S. ENERGÍA'!B2559/'S. ENERGÍA'!B2558-1</f>
        <v>0.0005396654074</v>
      </c>
      <c r="Y2558" s="1">
        <f>'S. ENERGÍA'!D2559/'S. ENERGÍA'!D2558-1</f>
        <v>0.004662910433</v>
      </c>
      <c r="Z2558" s="1">
        <f>'S. ENERGÍA'!F2559/'S. ENERGÍA'!F2558-1</f>
        <v>0.006226650062</v>
      </c>
      <c r="AA2558" s="1">
        <f>'S. ENERGÍA'!H2559/'S. ENERGÍA'!H2558-1</f>
        <v>0.01420959147</v>
      </c>
      <c r="AB2558" s="1">
        <f>'S. ENERGÍA'!J2559/'S. ENERGÍA'!J2558-1</f>
        <v>0.001223491028</v>
      </c>
      <c r="AC2558" s="1">
        <f>'S. ENERGÍA'!L2559/'S. ENERGÍA'!L2558-1</f>
        <v>-0.00148134432</v>
      </c>
      <c r="AD2558" s="1">
        <f>'S. ENERGÍA'!N2559/'S. ENERGÍA'!N2558-1</f>
        <v>0.009962212298</v>
      </c>
      <c r="AE2558" s="1">
        <f>'S. ENERGÍA'!P2559/'S. ENERGÍA'!P2558-1</f>
        <v>0.0004586454671</v>
      </c>
      <c r="AF2558" s="1">
        <f>'S. ENERGÍA'!R2559/'S. ENERGÍA'!R2558-1</f>
        <v>0.003639672429</v>
      </c>
      <c r="AG2558" s="1">
        <f>'S. ENERGÍA'!T2559/'S. ENERGÍA'!T2558-1</f>
        <v>-0.005216693419</v>
      </c>
      <c r="AH2558" s="1">
        <f>SUMPRODUCT(X2558:AG2558,'Ponderaciones e Índices.'!$A$12:$J$12)</f>
        <v>0.003622330325</v>
      </c>
    </row>
    <row r="2559">
      <c r="A2559" s="1">
        <f>S.FINANCIERO!A2560</f>
        <v>45579</v>
      </c>
      <c r="B2559" s="1">
        <f>S.FINANCIERO!B2560/S.FINANCIERO!B2559-1</f>
        <v>0</v>
      </c>
      <c r="C2559" s="1">
        <f>S.FINANCIERO!D2560/S.FINANCIERO!D2559-1</f>
        <v>0</v>
      </c>
      <c r="D2559" s="1">
        <f>S.FINANCIERO!F2560/S.FINANCIERO!F2559-1</f>
        <v>0</v>
      </c>
      <c r="E2559" s="1">
        <f>S.FINANCIERO!H2560/S.FINANCIERO!H2559-1</f>
        <v>0</v>
      </c>
      <c r="F2559" s="1">
        <f>S.FINANCIERO!J2560/S.FINANCIERO!J2559-1</f>
        <v>0</v>
      </c>
      <c r="G2559" s="1">
        <f>S.FINANCIERO!L2560/S.FINANCIERO!L2559-1</f>
        <v>0</v>
      </c>
      <c r="H2559" s="1">
        <f>S.FINANCIERO!N2560/S.FINANCIERO!N2559-1</f>
        <v>0</v>
      </c>
      <c r="I2559" s="1">
        <f>S.FINANCIERO!P2560/S.FINANCIERO!P2559-1</f>
        <v>0</v>
      </c>
      <c r="J2559" s="1">
        <f>S.FINANCIERO!R2560/S.FINANCIERO!R2559-1</f>
        <v>0</v>
      </c>
      <c r="K2559" s="1">
        <f>S.FINANCIERO!T2560/S.FINANCIERO!T2559-1</f>
        <v>0</v>
      </c>
      <c r="L2559" s="1">
        <f>SUMPRODUCT(B2559:K2559, 'Ponderaciones e Índices.'!$A$4:$J$4)</f>
        <v>0</v>
      </c>
      <c r="M2559" s="1">
        <f>'S. MATERIALES'!B2560/'S. MATERIALES'!B2559-1</f>
        <v>0</v>
      </c>
      <c r="N2559" s="3">
        <f>'S. MATERIALES'!D2560/'S. MATERIALES'!D2559-1</f>
        <v>0</v>
      </c>
      <c r="O2559" s="1">
        <f>'S. MATERIALES'!F2560/'S. MATERIALES'!F2559-1</f>
        <v>0</v>
      </c>
      <c r="P2559" s="1">
        <f>'S. MATERIALES'!H2560/'S. MATERIALES'!H2559-1</f>
        <v>0</v>
      </c>
      <c r="Q2559" s="1">
        <f>'S. MATERIALES'!J2560/'S. MATERIALES'!J2559-1</f>
        <v>0</v>
      </c>
      <c r="R2559" s="1">
        <f>'S. MATERIALES'!L2560/'S. MATERIALES'!L2559-1</f>
        <v>0</v>
      </c>
      <c r="S2559" s="1">
        <f>'S. MATERIALES'!N2560/'S. MATERIALES'!N2559-1</f>
        <v>0</v>
      </c>
      <c r="T2559" s="1">
        <f>'S. MATERIALES'!P2560/'S. MATERIALES'!P2559-1</f>
        <v>0</v>
      </c>
      <c r="U2559" s="1">
        <f>'S. MATERIALES'!R2560/'S. MATERIALES'!R2559-1</f>
        <v>0</v>
      </c>
      <c r="V2559" s="1">
        <f>'S. MATERIALES'!T2560/'S. MATERIALES'!T2559-1</f>
        <v>0</v>
      </c>
      <c r="W2559" s="1">
        <f>SUMPRODUCT(M2559:V2559,'Ponderaciones e Índices.'!$A$8:$J$8)</f>
        <v>0</v>
      </c>
      <c r="X2559" s="1">
        <f>'S. ENERGÍA'!B2560/'S. ENERGÍA'!B2559-1</f>
        <v>0</v>
      </c>
      <c r="Y2559" s="1">
        <f>'S. ENERGÍA'!D2560/'S. ENERGÍA'!D2559-1</f>
        <v>0</v>
      </c>
      <c r="Z2559" s="1">
        <f>'S. ENERGÍA'!F2560/'S. ENERGÍA'!F2559-1</f>
        <v>0</v>
      </c>
      <c r="AA2559" s="1">
        <f>'S. ENERGÍA'!H2560/'S. ENERGÍA'!H2559-1</f>
        <v>0</v>
      </c>
      <c r="AB2559" s="1">
        <f>'S. ENERGÍA'!J2560/'S. ENERGÍA'!J2559-1</f>
        <v>0</v>
      </c>
      <c r="AC2559" s="1">
        <f>'S. ENERGÍA'!L2560/'S. ENERGÍA'!L2559-1</f>
        <v>0</v>
      </c>
      <c r="AD2559" s="1">
        <f>'S. ENERGÍA'!N2560/'S. ENERGÍA'!N2559-1</f>
        <v>0</v>
      </c>
      <c r="AE2559" s="1">
        <f>'S. ENERGÍA'!P2560/'S. ENERGÍA'!P2559-1</f>
        <v>0</v>
      </c>
      <c r="AF2559" s="1">
        <f>'S. ENERGÍA'!R2560/'S. ENERGÍA'!R2559-1</f>
        <v>0</v>
      </c>
      <c r="AG2559" s="1">
        <f>'S. ENERGÍA'!T2560/'S. ENERGÍA'!T2559-1</f>
        <v>0</v>
      </c>
      <c r="AH2559" s="1">
        <f>SUMPRODUCT(X2559:AG2559,'Ponderaciones e Índices.'!$A$12:$J$12)</f>
        <v>0</v>
      </c>
    </row>
    <row r="2560">
      <c r="A2560" s="1">
        <f>S.FINANCIERO!A2561</f>
        <v>45580</v>
      </c>
      <c r="B2560" s="1">
        <f>S.FINANCIERO!B2561/S.FINANCIERO!B2560-1</f>
        <v>0.0067496185</v>
      </c>
      <c r="C2560" s="1">
        <f>S.FINANCIERO!D2561/S.FINANCIERO!D2560-1</f>
        <v>-0.01019367992</v>
      </c>
      <c r="D2560" s="1">
        <f>S.FINANCIERO!F2561/S.FINANCIERO!F2560-1</f>
        <v>0.002744882754</v>
      </c>
      <c r="E2560" s="1">
        <f>S.FINANCIERO!H2561/S.FINANCIERO!H2560-1</f>
        <v>0.009420892214</v>
      </c>
      <c r="F2560" s="1">
        <f>S.FINANCIERO!J2561/S.FINANCIERO!J2560-1</f>
        <v>0.01037195994</v>
      </c>
      <c r="G2560" s="1">
        <f>S.FINANCIERO!L2561/S.FINANCIERO!L2560-1</f>
        <v>0.008745684695</v>
      </c>
      <c r="H2560" s="1">
        <f>S.FINANCIERO!N2561/S.FINANCIERO!N2560-1</f>
        <v>0.0006797833648</v>
      </c>
      <c r="I2560" s="1">
        <f>S.FINANCIERO!P2561/S.FINANCIERO!P2560-1</f>
        <v>-0.0004782400765</v>
      </c>
      <c r="J2560" s="1">
        <f>S.FINANCIERO!R2561/S.FINANCIERO!R2560-1</f>
        <v>0.003682072118</v>
      </c>
      <c r="K2560" s="1">
        <f>S.FINANCIERO!T2561/S.FINANCIERO!T2560-1</f>
        <v>0.004720017164</v>
      </c>
      <c r="L2560" s="1">
        <f>SUMPRODUCT(B2560:K2560, 'Ponderaciones e Índices.'!$A$4:$J$4)</f>
        <v>0.002536648916</v>
      </c>
      <c r="M2560" s="1">
        <f>'S. MATERIALES'!B2561/'S. MATERIALES'!B2560-1</f>
        <v>0.01455074573</v>
      </c>
      <c r="N2560" s="3">
        <f>'S. MATERIALES'!D2561/'S. MATERIALES'!D2560-1</f>
        <v>0.03558035306</v>
      </c>
      <c r="O2560" s="1">
        <f>'S. MATERIALES'!F2561/'S. MATERIALES'!F2560-1</f>
        <v>0.01346873123</v>
      </c>
      <c r="P2560" s="1">
        <f>'S. MATERIALES'!H2561/'S. MATERIALES'!H2560-1</f>
        <v>0.01926528659</v>
      </c>
      <c r="Q2560" s="1">
        <f>'S. MATERIALES'!J2561/'S. MATERIALES'!J2560-1</f>
        <v>0.007176892758</v>
      </c>
      <c r="R2560" s="1">
        <f>'S. MATERIALES'!L2561/'S. MATERIALES'!L2560-1</f>
        <v>-0.03420865862</v>
      </c>
      <c r="S2560" s="1">
        <f>'S. MATERIALES'!N2561/'S. MATERIALES'!N2560-1</f>
        <v>0.01331360947</v>
      </c>
      <c r="T2560" s="1">
        <f>'S. MATERIALES'!P2561/'S. MATERIALES'!P2560-1</f>
        <v>-0.04587657018</v>
      </c>
      <c r="U2560" s="1">
        <f>'S. MATERIALES'!R2561/'S. MATERIALES'!R2560-1</f>
        <v>-0.03632625086</v>
      </c>
      <c r="V2560" s="1">
        <f>'S. MATERIALES'!T2561/'S. MATERIALES'!T2560-1</f>
        <v>0.002936378467</v>
      </c>
      <c r="W2560" s="1">
        <f>SUMPRODUCT(M2560:V2560,'Ponderaciones e Índices.'!$A$8:$J$8)</f>
        <v>-0.01080594567</v>
      </c>
      <c r="X2560" s="1">
        <f>'S. ENERGÍA'!B2561/'S. ENERGÍA'!B2560-1</f>
        <v>-0.05106076951</v>
      </c>
      <c r="Y2560" s="1">
        <f>'S. ENERGÍA'!D2561/'S. ENERGÍA'!D2560-1</f>
        <v>-0.0572423129</v>
      </c>
      <c r="Z2560" s="1">
        <f>'S. ENERGÍA'!F2561/'S. ENERGÍA'!F2560-1</f>
        <v>0.005657708628</v>
      </c>
      <c r="AA2560" s="1">
        <f>'S. ENERGÍA'!H2561/'S. ENERGÍA'!H2560-1</f>
        <v>0.02754338481</v>
      </c>
      <c r="AB2560" s="1">
        <f>'S. ENERGÍA'!J2561/'S. ENERGÍA'!J2560-1</f>
        <v>-0.05376782077</v>
      </c>
      <c r="AC2560" s="1">
        <f>'S. ENERGÍA'!L2561/'S. ENERGÍA'!L2560-1</f>
        <v>-0.03875753361</v>
      </c>
      <c r="AD2560" s="1">
        <f>'S. ENERGÍA'!N2561/'S. ENERGÍA'!N2560-1</f>
        <v>-0.005782312925</v>
      </c>
      <c r="AE2560" s="1">
        <f>'S. ENERGÍA'!P2561/'S. ENERGÍA'!P2560-1</f>
        <v>-0.03331295844</v>
      </c>
      <c r="AF2560" s="1">
        <f>'S. ENERGÍA'!R2561/'S. ENERGÍA'!R2560-1</f>
        <v>-0.04261106074</v>
      </c>
      <c r="AG2560" s="1">
        <f>'S. ENERGÍA'!T2561/'S. ENERGÍA'!T2560-1</f>
        <v>-0.03953206938</v>
      </c>
      <c r="AH2560" s="1">
        <f>SUMPRODUCT(X2560:AG2560,'Ponderaciones e Índices.'!$A$12:$J$12)</f>
        <v>-0.04048316487</v>
      </c>
    </row>
    <row r="2561">
      <c r="A2561" s="1">
        <f>S.FINANCIERO!A2562</f>
        <v>45581</v>
      </c>
      <c r="B2561" s="1">
        <f>S.FINANCIERO!B2562/S.FINANCIERO!B2561-1</f>
        <v>0.01072698653</v>
      </c>
      <c r="C2561" s="1">
        <f>S.FINANCIERO!D2562/S.FINANCIERO!D2561-1</f>
        <v>-0.002960865088</v>
      </c>
      <c r="D2561" s="1">
        <f>S.FINANCIERO!F2562/S.FINANCIERO!F2561-1</f>
        <v>0.009385265134</v>
      </c>
      <c r="E2561" s="1">
        <f>S.FINANCIERO!H2562/S.FINANCIERO!H2561-1</f>
        <v>0.0133132034</v>
      </c>
      <c r="F2561" s="1">
        <f>S.FINANCIERO!J2562/S.FINANCIERO!J2561-1</f>
        <v>0.01345132743</v>
      </c>
      <c r="G2561" s="1">
        <f>S.FINANCIERO!L2562/S.FINANCIERO!L2561-1</f>
        <v>0.001673131037</v>
      </c>
      <c r="H2561" s="1">
        <f>S.FINANCIERO!N2562/S.FINANCIERO!N2561-1</f>
        <v>0.02033896926</v>
      </c>
      <c r="I2561" s="1">
        <f>S.FINANCIERO!P2562/S.FINANCIERO!P2561-1</f>
        <v>0.008612440191</v>
      </c>
      <c r="J2561" s="1">
        <f>S.FINANCIERO!R2562/S.FINANCIERO!R2561-1</f>
        <v>-0.008728652751</v>
      </c>
      <c r="K2561" s="1">
        <f>S.FINANCIERO!T2562/S.FINANCIERO!T2561-1</f>
        <v>0.006833226564</v>
      </c>
      <c r="L2561" s="1">
        <f>SUMPRODUCT(B2561:K2561, 'Ponderaciones e Índices.'!$A$4:$J$4)</f>
        <v>0.007885386387</v>
      </c>
      <c r="M2561" s="1">
        <f>'S. MATERIALES'!B2562/'S. MATERIALES'!B2561-1</f>
        <v>-0.01685191825</v>
      </c>
      <c r="N2561" s="3">
        <f>'S. MATERIALES'!D2562/'S. MATERIALES'!D2561-1</f>
        <v>-0.001324854266</v>
      </c>
      <c r="O2561" s="1">
        <f>'S. MATERIALES'!F2562/'S. MATERIALES'!F2561-1</f>
        <v>-0.008155499465</v>
      </c>
      <c r="P2561" s="1">
        <f>'S. MATERIALES'!H2562/'S. MATERIALES'!H2561-1</f>
        <v>0.01314862644</v>
      </c>
      <c r="Q2561" s="1">
        <f>'S. MATERIALES'!J2562/'S. MATERIALES'!J2561-1</f>
        <v>0.007359383214</v>
      </c>
      <c r="R2561" s="1">
        <f>'S. MATERIALES'!L2562/'S. MATERIALES'!L2561-1</f>
        <v>0.01748971193</v>
      </c>
      <c r="S2561" s="1">
        <f>'S. MATERIALES'!N2562/'S. MATERIALES'!N2561-1</f>
        <v>0.005839416058</v>
      </c>
      <c r="T2561" s="1">
        <f>'S. MATERIALES'!P2562/'S. MATERIALES'!P2561-1</f>
        <v>0.02404121351</v>
      </c>
      <c r="U2561" s="1">
        <f>'S. MATERIALES'!R2562/'S. MATERIALES'!R2561-1</f>
        <v>0.02773826458</v>
      </c>
      <c r="V2561" s="1">
        <f>'S. MATERIALES'!T2562/'S. MATERIALES'!T2561-1</f>
        <v>-0.01398828887</v>
      </c>
      <c r="W2561" s="1">
        <f>SUMPRODUCT(M2561:V2561,'Ponderaciones e Índices.'!$A$8:$J$8)</f>
        <v>0.01056776959</v>
      </c>
      <c r="X2561" s="1">
        <f>'S. ENERGÍA'!B2562/'S. ENERGÍA'!B2561-1</f>
        <v>0.006631299735</v>
      </c>
      <c r="Y2561" s="1">
        <f>'S. ENERGÍA'!D2562/'S. ENERGÍA'!D2561-1</f>
        <v>-0.005538461538</v>
      </c>
      <c r="Z2561" s="1">
        <f>'S. ENERGÍA'!F2562/'S. ENERGÍA'!F2561-1</f>
        <v>0.01090014065</v>
      </c>
      <c r="AA2561" s="1">
        <f>'S. ENERGÍA'!H2562/'S. ENERGÍA'!H2561-1</f>
        <v>0.008521846917</v>
      </c>
      <c r="AB2561" s="1">
        <f>'S. ENERGÍA'!J2562/'S. ENERGÍA'!J2561-1</f>
        <v>-0.001291433491</v>
      </c>
      <c r="AC2561" s="1">
        <f>'S. ENERGÍA'!L2562/'S. ENERGÍA'!L2561-1</f>
        <v>0.01099643098</v>
      </c>
      <c r="AD2561" s="1">
        <f>'S. ENERGÍA'!N2562/'S. ENERGÍA'!N2561-1</f>
        <v>0.01128977078</v>
      </c>
      <c r="AE2561" s="1">
        <f>'S. ENERGÍA'!P2562/'S. ENERGÍA'!P2561-1</f>
        <v>-0.02228896617</v>
      </c>
      <c r="AF2561" s="1">
        <f>'S. ENERGÍA'!R2562/'S. ENERGÍA'!R2561-1</f>
        <v>-0.008522727273</v>
      </c>
      <c r="AG2561" s="1">
        <f>'S. ENERGÍA'!T2562/'S. ENERGÍA'!T2561-1</f>
        <v>-0.02813943721</v>
      </c>
      <c r="AH2561" s="1">
        <f>SUMPRODUCT(X2561:AG2561,'Ponderaciones e Índices.'!$A$12:$J$12)</f>
        <v>-0.001953132527</v>
      </c>
    </row>
    <row r="2562">
      <c r="A2562" s="1">
        <f>S.FINANCIERO!A2563</f>
        <v>45582</v>
      </c>
      <c r="B2562" s="1">
        <f>S.FINANCIERO!B2563/S.FINANCIERO!B2562-1</f>
        <v>0.00686393263</v>
      </c>
      <c r="C2562" s="1">
        <f>S.FINANCIERO!D2563/S.FINANCIERO!D2562-1</f>
        <v>0.005293737895</v>
      </c>
      <c r="D2562" s="1">
        <f>S.FINANCIERO!F2563/S.FINANCIERO!F2562-1</f>
        <v>0.0004649000465</v>
      </c>
      <c r="E2562" s="1">
        <f>S.FINANCIERO!H2563/S.FINANCIERO!H2562-1</f>
        <v>0.0005417851822</v>
      </c>
      <c r="F2562" s="1">
        <f>S.FINANCIERO!J2563/S.FINANCIERO!J2562-1</f>
        <v>0.0065199674</v>
      </c>
      <c r="G2562" s="1">
        <f>S.FINANCIERO!L2563/S.FINANCIERO!L2562-1</f>
        <v>-0.001214790069</v>
      </c>
      <c r="H2562" s="1">
        <f>S.FINANCIERO!N2563/S.FINANCIERO!N2562-1</f>
        <v>0.01501593687</v>
      </c>
      <c r="I2562" s="1">
        <f>S.FINANCIERO!P2563/S.FINANCIERO!P2562-1</f>
        <v>0.0004743833017</v>
      </c>
      <c r="J2562" s="1">
        <f>S.FINANCIERO!R2563/S.FINANCIERO!R2562-1</f>
        <v>0.007912200102</v>
      </c>
      <c r="K2562" s="1">
        <f>S.FINANCIERO!T2563/S.FINANCIERO!T2562-1</f>
        <v>0.0006362672322</v>
      </c>
      <c r="L2562" s="1">
        <f>SUMPRODUCT(B2562:K2562, 'Ponderaciones e Índices.'!$A$4:$J$4)</f>
        <v>0.004608032309</v>
      </c>
      <c r="M2562" s="1">
        <f>'S. MATERIALES'!B2563/'S. MATERIALES'!B2562-1</f>
        <v>0.02261123268</v>
      </c>
      <c r="N2562" s="3">
        <f>'S. MATERIALES'!D2563/'S. MATERIALES'!D2562-1</f>
        <v>0.003360749978</v>
      </c>
      <c r="O2562" s="1">
        <f>'S. MATERIALES'!F2563/'S. MATERIALES'!F2562-1</f>
        <v>0.009742398391</v>
      </c>
      <c r="P2562" s="1">
        <f>'S. MATERIALES'!H2563/'S. MATERIALES'!H2562-1</f>
        <v>0.01691772885</v>
      </c>
      <c r="Q2562" s="1">
        <f>'S. MATERIALES'!J2563/'S. MATERIALES'!J2562-1</f>
        <v>0.01774221604</v>
      </c>
      <c r="R2562" s="1">
        <f>'S. MATERIALES'!L2563/'S. MATERIALES'!L2562-1</f>
        <v>0.006644518272</v>
      </c>
      <c r="S2562" s="1">
        <f>'S. MATERIALES'!N2563/'S. MATERIALES'!N2562-1</f>
        <v>0.01741654572</v>
      </c>
      <c r="T2562" s="1">
        <f>'S. MATERIALES'!P2563/'S. MATERIALES'!P2562-1</f>
        <v>-0.02403577418</v>
      </c>
      <c r="U2562" s="1">
        <f>'S. MATERIALES'!R2563/'S. MATERIALES'!R2562-1</f>
        <v>-0.02214532872</v>
      </c>
      <c r="V2562" s="1">
        <f>'S. MATERIALES'!T2563/'S. MATERIALES'!T2562-1</f>
        <v>0.005608709997</v>
      </c>
      <c r="W2562" s="1">
        <f>SUMPRODUCT(M2562:V2562,'Ponderaciones e Índices.'!$A$8:$J$8)</f>
        <v>0.0009437566542</v>
      </c>
      <c r="X2562" s="1">
        <f>'S. ENERGÍA'!B2563/'S. ENERGÍA'!B2562-1</f>
        <v>0.01242236025</v>
      </c>
      <c r="Y2562" s="1">
        <f>'S. ENERGÍA'!D2563/'S. ENERGÍA'!D2562-1</f>
        <v>0.01588283828</v>
      </c>
      <c r="Z2562" s="1">
        <f>'S. ENERGÍA'!F2563/'S. ENERGÍA'!F2562-1</f>
        <v>0.005043478261</v>
      </c>
      <c r="AA2562" s="1">
        <f>'S. ENERGÍA'!H2563/'S. ENERGÍA'!H2562-1</f>
        <v>0.007835304962</v>
      </c>
      <c r="AB2562" s="1">
        <f>'S. ENERGÍA'!J2563/'S. ENERGÍA'!J2562-1</f>
        <v>0.009913793103</v>
      </c>
      <c r="AC2562" s="1">
        <f>'S. ENERGÍA'!L2563/'S. ENERGÍA'!L2562-1</f>
        <v>0.01927297014</v>
      </c>
      <c r="AD2562" s="1">
        <f>'S. ENERGÍA'!N2563/'S. ENERGÍA'!N2562-1</f>
        <v>0.01184032476</v>
      </c>
      <c r="AE2562" s="1">
        <f>'S. ENERGÍA'!P2563/'S. ENERGÍA'!P2562-1</f>
        <v>0.0103476152</v>
      </c>
      <c r="AF2562" s="1">
        <f>'S. ENERGÍA'!R2563/'S. ENERGÍA'!R2562-1</f>
        <v>0.003820439351</v>
      </c>
      <c r="AG2562" s="1">
        <f>'S. ENERGÍA'!T2563/'S. ENERGÍA'!T2562-1</f>
        <v>0.004753673293</v>
      </c>
      <c r="AH2562" s="1">
        <f>SUMPRODUCT(X2562:AG2562,'Ponderaciones e Índices.'!$A$12:$J$12)</f>
        <v>0.011314428</v>
      </c>
    </row>
    <row r="2563">
      <c r="A2563" s="1">
        <f>S.FINANCIERO!A2564</f>
        <v>45583</v>
      </c>
      <c r="B2563" s="1">
        <f>S.FINANCIERO!B2564/S.FINANCIERO!B2563-1</f>
        <v>-0.002749770852</v>
      </c>
      <c r="C2563" s="1">
        <f>S.FINANCIERO!D2564/S.FINANCIERO!D2563-1</f>
        <v>0.0007706139224</v>
      </c>
      <c r="D2563" s="1">
        <f>S.FINANCIERO!F2564/S.FINANCIERO!F2563-1</f>
        <v>0.005808550186</v>
      </c>
      <c r="E2563" s="1">
        <f>S.FINANCIERO!H2564/S.FINANCIERO!H2563-1</f>
        <v>0.001218356572</v>
      </c>
      <c r="F2563" s="1">
        <f>S.FINANCIERO!J2564/S.FINANCIERO!J2563-1</f>
        <v>0.0003470213997</v>
      </c>
      <c r="G2563" s="1">
        <f>S.FINANCIERO!L2564/S.FINANCIERO!L2563-1</f>
        <v>-0.001748384645</v>
      </c>
      <c r="H2563" s="1">
        <f>S.FINANCIERO!N2564/S.FINANCIERO!N2563-1</f>
        <v>0.01977022781</v>
      </c>
      <c r="I2563" s="1">
        <f>S.FINANCIERO!P2564/S.FINANCIERO!P2563-1</f>
        <v>-0.001896633476</v>
      </c>
      <c r="J2563" s="1">
        <f>S.FINANCIERO!R2564/S.FINANCIERO!R2563-1</f>
        <v>-0.0003798429982</v>
      </c>
      <c r="K2563" s="1">
        <f>S.FINANCIERO!T2564/S.FINANCIERO!T2563-1</f>
        <v>0.009537939805</v>
      </c>
      <c r="L2563" s="1">
        <f>SUMPRODUCT(B2563:K2563, 'Ponderaciones e Índices.'!$A$4:$J$4)</f>
        <v>0.002187160779</v>
      </c>
      <c r="M2563" s="1">
        <f>'S. MATERIALES'!B2564/'S. MATERIALES'!B2563-1</f>
        <v>0.02995720399</v>
      </c>
      <c r="N2563" s="3">
        <f>'S. MATERIALES'!D2564/'S. MATERIALES'!D2563-1</f>
        <v>0.04900837373</v>
      </c>
      <c r="O2563" s="1">
        <f>'S. MATERIALES'!F2564/'S. MATERIALES'!F2563-1</f>
        <v>0.04734780381</v>
      </c>
      <c r="P2563" s="1">
        <f>'S. MATERIALES'!H2564/'S. MATERIALES'!H2563-1</f>
        <v>0.04614858706</v>
      </c>
      <c r="Q2563" s="1">
        <f>'S. MATERIALES'!J2564/'S. MATERIALES'!J2563-1</f>
        <v>0.0394804307</v>
      </c>
      <c r="R2563" s="1">
        <f>'S. MATERIALES'!L2564/'S. MATERIALES'!L2563-1</f>
        <v>-0.0004304778304</v>
      </c>
      <c r="S2563" s="1">
        <f>'S. MATERIALES'!N2564/'S. MATERIALES'!N2563-1</f>
        <v>0.04422253923</v>
      </c>
      <c r="T2563" s="1">
        <f>'S. MATERIALES'!P2564/'S. MATERIALES'!P2563-1</f>
        <v>0.04810996564</v>
      </c>
      <c r="U2563" s="1">
        <f>'S. MATERIALES'!R2564/'S. MATERIALES'!R2563-1</f>
        <v>0.02406227884</v>
      </c>
      <c r="V2563" s="1">
        <f>'S. MATERIALES'!T2564/'S. MATERIALES'!T2563-1</f>
        <v>0.1053149606</v>
      </c>
      <c r="W2563" s="1">
        <f>SUMPRODUCT(M2563:V2563,'Ponderaciones e Índices.'!$A$8:$J$8)</f>
        <v>0.03389564072</v>
      </c>
      <c r="X2563" s="1">
        <f>'S. ENERGÍA'!B2564/'S. ENERGÍA'!B2563-1</f>
        <v>0.003904071389</v>
      </c>
      <c r="Y2563" s="1">
        <f>'S. ENERGÍA'!D2564/'S. ENERGÍA'!D2563-1</f>
        <v>-0.004873096447</v>
      </c>
      <c r="Z2563" s="1">
        <f>'S. ENERGÍA'!F2564/'S. ENERGÍA'!F2563-1</f>
        <v>0.003114725731</v>
      </c>
      <c r="AA2563" s="1">
        <f>'S. ENERGÍA'!H2564/'S. ENERGÍA'!H2563-1</f>
        <v>0.0125</v>
      </c>
      <c r="AB2563" s="1">
        <f>'S. ENERGÍA'!J2564/'S. ENERGÍA'!J2563-1</f>
        <v>-0.002134016219</v>
      </c>
      <c r="AC2563" s="1">
        <f>'S. ENERGÍA'!L2564/'S. ENERGÍA'!L2563-1</f>
        <v>-0.004867546569</v>
      </c>
      <c r="AD2563" s="1">
        <f>'S. ENERGÍA'!N2564/'S. ENERGÍA'!N2563-1</f>
        <v>-0.006185222334</v>
      </c>
      <c r="AE2563" s="1">
        <f>'S. ENERGÍA'!P2564/'S. ENERGÍA'!P2563-1</f>
        <v>-0.00272043527</v>
      </c>
      <c r="AF2563" s="1">
        <f>'S. ENERGÍA'!R2564/'S. ENERGÍA'!R2563-1</f>
        <v>-0.01902949572</v>
      </c>
      <c r="AG2563" s="1">
        <f>'S. ENERGÍA'!T2564/'S. ENERGÍA'!T2563-1</f>
        <v>-0.01634408602</v>
      </c>
      <c r="AH2563" s="1">
        <f>SUMPRODUCT(X2563:AG2563,'Ponderaciones e Índices.'!$A$12:$J$12)</f>
        <v>-0.003843285591</v>
      </c>
    </row>
    <row r="2564">
      <c r="A2564" s="1">
        <f>S.FINANCIERO!A2565</f>
        <v>45586</v>
      </c>
      <c r="B2564" s="1">
        <f>S.FINANCIERO!B2565/S.FINANCIERO!B2564-1</f>
        <v>-0.006146599265</v>
      </c>
      <c r="C2564" s="1">
        <f>S.FINANCIERO!D2565/S.FINANCIERO!D2564-1</f>
        <v>0.006673511294</v>
      </c>
      <c r="D2564" s="1">
        <f>S.FINANCIERO!F2565/S.FINANCIERO!F2564-1</f>
        <v>-0.01108801109</v>
      </c>
      <c r="E2564" s="1">
        <f>S.FINANCIERO!H2565/S.FINANCIERO!H2564-1</f>
        <v>-0.01027582477</v>
      </c>
      <c r="F2564" s="1">
        <f>S.FINANCIERO!J2565/S.FINANCIERO!J2564-1</f>
        <v>-0.001965772433</v>
      </c>
      <c r="G2564" s="1">
        <f>S.FINANCIERO!L2565/S.FINANCIERO!L2564-1</f>
        <v>-0.005102040816</v>
      </c>
      <c r="H2564" s="1">
        <f>S.FINANCIERO!N2565/S.FINANCIERO!N2564-1</f>
        <v>-0.01604954676</v>
      </c>
      <c r="I2564" s="1">
        <f>S.FINANCIERO!P2565/S.FINANCIERO!P2564-1</f>
        <v>-0.01258907363</v>
      </c>
      <c r="J2564" s="1">
        <f>S.FINANCIERO!R2565/S.FINANCIERO!R2564-1</f>
        <v>-0.002279924003</v>
      </c>
      <c r="K2564" s="1">
        <f>S.FINANCIERO!T2565/S.FINANCIERO!T2564-1</f>
        <v>0.002099517111</v>
      </c>
      <c r="L2564" s="1">
        <f>SUMPRODUCT(B2564:K2564, 'Ponderaciones e Índices.'!$A$4:$J$4)</f>
        <v>-0.005757062866</v>
      </c>
      <c r="M2564" s="1">
        <f>'S. MATERIALES'!B2565/'S. MATERIALES'!B2564-1</f>
        <v>0.0003462603878</v>
      </c>
      <c r="N2564" s="3">
        <f>'S. MATERIALES'!D2565/'S. MATERIALES'!D2564-1</f>
        <v>0.007310310058</v>
      </c>
      <c r="O2564" s="1">
        <f>'S. MATERIALES'!F2565/'S. MATERIALES'!F2564-1</f>
        <v>0.006909166039</v>
      </c>
      <c r="P2564" s="1">
        <f>'S. MATERIALES'!H2565/'S. MATERIALES'!H2564-1</f>
        <v>0.008604727154</v>
      </c>
      <c r="Q2564" s="1">
        <f>'S. MATERIALES'!J2565/'S. MATERIALES'!J2564-1</f>
        <v>0.006193138222</v>
      </c>
      <c r="R2564" s="1">
        <f>'S. MATERIALES'!L2565/'S. MATERIALES'!L2564-1</f>
        <v>-0.01248923342</v>
      </c>
      <c r="S2564" s="1">
        <f>'S. MATERIALES'!N2565/'S. MATERIALES'!N2564-1</f>
        <v>-0.002049180328</v>
      </c>
      <c r="T2564" s="1">
        <f>'S. MATERIALES'!P2565/'S. MATERIALES'!P2564-1</f>
        <v>-0.01584699454</v>
      </c>
      <c r="U2564" s="1">
        <f>'S. MATERIALES'!R2565/'S. MATERIALES'!R2564-1</f>
        <v>-0.009675190048</v>
      </c>
      <c r="V2564" s="1">
        <f>'S. MATERIALES'!T2565/'S. MATERIALES'!T2564-1</f>
        <v>0.01929355892</v>
      </c>
      <c r="W2564" s="1">
        <f>SUMPRODUCT(M2564:V2564,'Ponderaciones e Índices.'!$A$8:$J$8)</f>
        <v>-0.004709593332</v>
      </c>
      <c r="X2564" s="1">
        <f>'S. ENERGÍA'!B2565/'S. ENERGÍA'!B2564-1</f>
        <v>-0.001481481481</v>
      </c>
      <c r="Y2564" s="1">
        <f>'S. ENERGÍA'!D2565/'S. ENERGÍA'!D2564-1</f>
        <v>0.007957559682</v>
      </c>
      <c r="Z2564" s="1">
        <f>'S. ENERGÍA'!F2565/'S. ENERGÍA'!F2564-1</f>
        <v>-0.008452647921</v>
      </c>
      <c r="AA2564" s="1">
        <f>'S. ENERGÍA'!H2565/'S. ENERGÍA'!H2564-1</f>
        <v>-0.01339957844</v>
      </c>
      <c r="AB2564" s="1">
        <f>'S. ENERGÍA'!J2565/'S. ENERGÍA'!J2564-1</f>
        <v>0.0004277159966</v>
      </c>
      <c r="AC2564" s="1">
        <f>'S. ENERGÍA'!L2565/'S. ENERGÍA'!L2564-1</f>
        <v>0.003480387546</v>
      </c>
      <c r="AD2564" s="1">
        <f>'S. ENERGÍA'!N2565/'S. ENERGÍA'!N2564-1</f>
        <v>-0.0001682085786</v>
      </c>
      <c r="AE2564" s="1">
        <f>'S. ENERGÍA'!P2565/'S. ENERGÍA'!P2564-1</f>
        <v>0.00176508344</v>
      </c>
      <c r="AF2564" s="1">
        <f>'S. ENERGÍA'!R2565/'S. ENERGÍA'!R2564-1</f>
        <v>0.01260911736</v>
      </c>
      <c r="AG2564" s="1">
        <f>'S. ENERGÍA'!T2565/'S. ENERGÍA'!T2564-1</f>
        <v>0.01311762134</v>
      </c>
      <c r="AH2564" s="1">
        <f>SUMPRODUCT(X2564:AG2564,'Ponderaciones e Índices.'!$A$12:$J$12)</f>
        <v>0.003454892815</v>
      </c>
    </row>
    <row r="2565">
      <c r="A2565" s="1">
        <f>S.FINANCIERO!A2566</f>
        <v>45587</v>
      </c>
      <c r="B2565" s="1">
        <f>S.FINANCIERO!B2566/S.FINANCIERO!B2565-1</f>
        <v>-0.0008670019074</v>
      </c>
      <c r="C2565" s="1">
        <f>S.FINANCIERO!D2566/S.FINANCIERO!D2565-1</f>
        <v>0.008796532381</v>
      </c>
      <c r="D2565" s="1">
        <f>S.FINANCIERO!F2566/S.FINANCIERO!F2565-1</f>
        <v>0.001245814841</v>
      </c>
      <c r="E2565" s="1">
        <f>S.FINANCIERO!H2566/S.FINANCIERO!H2565-1</f>
        <v>-0.006830601093</v>
      </c>
      <c r="F2565" s="1">
        <f>S.FINANCIERO!J2566/S.FINANCIERO!J2565-1</f>
        <v>0.0008110300081</v>
      </c>
      <c r="G2565" s="1">
        <f>S.FINANCIERO!L2566/S.FINANCIERO!L2565-1</f>
        <v>0.003520857252</v>
      </c>
      <c r="H2565" s="1">
        <f>S.FINANCIERO!N2566/S.FINANCIERO!N2565-1</f>
        <v>-0.02009265403</v>
      </c>
      <c r="I2565" s="1">
        <f>S.FINANCIERO!P2566/S.FINANCIERO!P2565-1</f>
        <v>0.0009622323791</v>
      </c>
      <c r="J2565" s="1">
        <f>S.FINANCIERO!R2566/S.FINANCIERO!R2565-1</f>
        <v>-0.005966738606</v>
      </c>
      <c r="K2565" s="1">
        <f>S.FINANCIERO!T2566/S.FINANCIERO!T2565-1</f>
        <v>-0.00733291431</v>
      </c>
      <c r="L2565" s="1">
        <f>SUMPRODUCT(B2565:K2565, 'Ponderaciones e Índices.'!$A$4:$J$4)</f>
        <v>-0.001321474519</v>
      </c>
      <c r="M2565" s="1">
        <f>'S. MATERIALES'!B2566/'S. MATERIALES'!B2565-1</f>
        <v>0.01349948079</v>
      </c>
      <c r="N2565" s="3">
        <f>'S. MATERIALES'!D2566/'S. MATERIALES'!D2565-1</f>
        <v>0.01451451451</v>
      </c>
      <c r="O2565" s="1">
        <f>'S. MATERIALES'!F2566/'S. MATERIALES'!F2565-1</f>
        <v>-0.001430287083</v>
      </c>
      <c r="P2565" s="1">
        <f>'S. MATERIALES'!H2566/'S. MATERIALES'!H2565-1</f>
        <v>0.02278617711</v>
      </c>
      <c r="Q2565" s="1">
        <f>'S. MATERIALES'!J2566/'S. MATERIALES'!J2565-1</f>
        <v>0.02358516259</v>
      </c>
      <c r="R2565" s="1">
        <f>'S. MATERIALES'!L2566/'S. MATERIALES'!L2565-1</f>
        <v>0.01104811746</v>
      </c>
      <c r="S2565" s="1">
        <f>'S. MATERIALES'!N2566/'S. MATERIALES'!N2565-1</f>
        <v>0.01300479124</v>
      </c>
      <c r="T2565" s="1">
        <f>'S. MATERIALES'!P2566/'S. MATERIALES'!P2565-1</f>
        <v>0.01998889506</v>
      </c>
      <c r="U2565" s="1">
        <f>'S. MATERIALES'!R2566/'S. MATERIALES'!R2565-1</f>
        <v>0.006280530356</v>
      </c>
      <c r="V2565" s="1">
        <f>'S. MATERIALES'!T2566/'S. MATERIALES'!T2565-1</f>
        <v>0.04105998835</v>
      </c>
      <c r="W2565" s="1">
        <f>SUMPRODUCT(M2565:V2565,'Ponderaciones e Índices.'!$A$8:$J$8)</f>
        <v>0.01394252067</v>
      </c>
      <c r="X2565" s="1">
        <f>'S. ENERGÍA'!B2566/'S. ENERGÍA'!B2565-1</f>
        <v>0.003523738872</v>
      </c>
      <c r="Y2565" s="1">
        <f>'S. ENERGÍA'!D2566/'S. ENERGÍA'!D2565-1</f>
        <v>-0.007692307692</v>
      </c>
      <c r="Z2565" s="1">
        <f>'S. ENERGÍA'!F2566/'S. ENERGÍA'!F2565-1</f>
        <v>-0.002957550452</v>
      </c>
      <c r="AA2565" s="1">
        <f>'S. ENERGÍA'!H2566/'S. ENERGÍA'!H2565-1</f>
        <v>-0.0001526018617</v>
      </c>
      <c r="AB2565" s="1">
        <f>'S. ENERGÍA'!J2566/'S. ENERGÍA'!J2565-1</f>
        <v>0.002565198803</v>
      </c>
      <c r="AC2565" s="1">
        <f>'S. ENERGÍA'!L2566/'S. ENERGÍA'!L2565-1</f>
        <v>-0.00862392201</v>
      </c>
      <c r="AD2565" s="1">
        <f>'S. ENERGÍA'!N2566/'S. ENERGÍA'!N2565-1</f>
        <v>-0.0006729475101</v>
      </c>
      <c r="AE2565" s="1">
        <f>'S. ENERGÍA'!P2566/'S. ENERGÍA'!P2565-1</f>
        <v>0.01361524908</v>
      </c>
      <c r="AF2565" s="1">
        <f>'S. ENERGÍA'!R2566/'S. ENERGÍA'!R2565-1</f>
        <v>0.004789272031</v>
      </c>
      <c r="AG2565" s="1">
        <f>'S. ENERGÍA'!T2566/'S. ENERGÍA'!T2565-1</f>
        <v>0.006905481226</v>
      </c>
      <c r="AH2565" s="1">
        <f>SUMPRODUCT(X2565:AG2565,'Ponderaciones e Índices.'!$A$12:$J$12)</f>
        <v>-0.001003206223</v>
      </c>
    </row>
    <row r="2566">
      <c r="A2566" s="1">
        <f>S.FINANCIERO!A2567</f>
        <v>45588</v>
      </c>
      <c r="B2566" s="1">
        <f>S.FINANCIERO!B2567/S.FINANCIERO!B2566-1</f>
        <v>0.002487562189</v>
      </c>
      <c r="C2566" s="1">
        <f>S.FINANCIERO!D2567/S.FINANCIERO!D2566-1</f>
        <v>-0.007329710603</v>
      </c>
      <c r="D2566" s="1">
        <f>S.FINANCIERO!F2567/S.FINANCIERO!F2566-1</f>
        <v>0.004432693055</v>
      </c>
      <c r="E2566" s="1">
        <f>S.FINANCIERO!H2567/S.FINANCIERO!H2566-1</f>
        <v>-0.002751031637</v>
      </c>
      <c r="F2566" s="1">
        <f>S.FINANCIERO!J2567/S.FINANCIERO!J2566-1</f>
        <v>0.005209539245</v>
      </c>
      <c r="G2566" s="1">
        <f>S.FINANCIERO!L2567/S.FINANCIERO!L2566-1</f>
        <v>0.0003050873312</v>
      </c>
      <c r="H2566" s="1">
        <f>S.FINANCIERO!N2567/S.FINANCIERO!N2566-1</f>
        <v>-0.004128492591</v>
      </c>
      <c r="I2566" s="1">
        <f>S.FINANCIERO!P2567/S.FINANCIERO!P2566-1</f>
        <v>-0.001201634223</v>
      </c>
      <c r="J2566" s="1">
        <f>S.FINANCIERO!R2567/S.FINANCIERO!R2566-1</f>
        <v>0.002809706258</v>
      </c>
      <c r="K2566" s="1">
        <f>S.FINANCIERO!T2567/S.FINANCIERO!T2566-1</f>
        <v>0.0008442380751</v>
      </c>
      <c r="L2566" s="1">
        <f>SUMPRODUCT(B2566:K2566, 'Ponderaciones e Índices.'!$A$4:$J$4)</f>
        <v>-0.0007502748465</v>
      </c>
      <c r="M2566" s="1">
        <f>'S. MATERIALES'!B2567/'S. MATERIALES'!B2566-1</f>
        <v>-0.01741803279</v>
      </c>
      <c r="N2566" s="3">
        <f>'S. MATERIALES'!D2567/'S. MATERIALES'!D2566-1</f>
        <v>0.00674231212</v>
      </c>
      <c r="O2566" s="1">
        <f>'S. MATERIALES'!F2567/'S. MATERIALES'!F2566-1</f>
        <v>-0.009162113813</v>
      </c>
      <c r="P2566" s="1">
        <f>'S. MATERIALES'!H2567/'S. MATERIALES'!H2566-1</f>
        <v>-0.01457079506</v>
      </c>
      <c r="Q2566" s="1">
        <f>'S. MATERIALES'!J2567/'S. MATERIALES'!J2566-1</f>
        <v>0.003139633887</v>
      </c>
      <c r="R2566" s="1">
        <f>'S. MATERIALES'!L2567/'S. MATERIALES'!L2566-1</f>
        <v>-0.01394680086</v>
      </c>
      <c r="S2566" s="1">
        <f>'S. MATERIALES'!N2567/'S. MATERIALES'!N2566-1</f>
        <v>0.001351351351</v>
      </c>
      <c r="T2566" s="1">
        <f>'S. MATERIALES'!P2567/'S. MATERIALES'!P2566-1</f>
        <v>0.01306477953</v>
      </c>
      <c r="U2566" s="1">
        <f>'S. MATERIALES'!R2567/'S. MATERIALES'!R2566-1</f>
        <v>-0.004854368932</v>
      </c>
      <c r="V2566" s="1">
        <f>'S. MATERIALES'!T2567/'S. MATERIALES'!T2566-1</f>
        <v>-0.01090909091</v>
      </c>
      <c r="W2566" s="1">
        <f>SUMPRODUCT(M2566:V2566,'Ponderaciones e Índices.'!$A$8:$J$8)</f>
        <v>-0.004431825657</v>
      </c>
      <c r="X2566" s="1">
        <f>'S. ENERGÍA'!B2567/'S. ENERGÍA'!B2566-1</f>
        <v>-0.01349103678</v>
      </c>
      <c r="Y2566" s="1">
        <f>'S. ENERGÍA'!D2567/'S. ENERGÍA'!D2566-1</f>
        <v>-0.008975928193</v>
      </c>
      <c r="Z2566" s="1">
        <f>'S. ENERGÍA'!F2567/'S. ENERGÍA'!F2566-1</f>
        <v>-0.005234688536</v>
      </c>
      <c r="AA2566" s="1">
        <f>'S. ENERGÍA'!H2567/'S. ENERGÍA'!H2566-1</f>
        <v>-0.0086996337</v>
      </c>
      <c r="AB2566" s="1">
        <f>'S. ENERGÍA'!J2567/'S. ENERGÍA'!J2566-1</f>
        <v>-0.01535181237</v>
      </c>
      <c r="AC2566" s="1">
        <f>'S. ENERGÍA'!L2567/'S. ENERGÍA'!L2566-1</f>
        <v>-0.01701966717</v>
      </c>
      <c r="AD2566" s="1">
        <f>'S. ENERGÍA'!N2567/'S. ENERGÍA'!N2566-1</f>
        <v>-0.007744107744</v>
      </c>
      <c r="AE2566" s="1">
        <f>'S. ENERGÍA'!P2567/'S. ENERGÍA'!P2566-1</f>
        <v>-0.001580278129</v>
      </c>
      <c r="AF2566" s="1">
        <f>'S. ENERGÍA'!R2567/'S. ENERGÍA'!R2566-1</f>
        <v>-0.007626310772</v>
      </c>
      <c r="AG2566" s="1">
        <f>'S. ENERGÍA'!T2567/'S. ENERGÍA'!T2566-1</f>
        <v>-0.01028718388</v>
      </c>
      <c r="AH2566" s="1">
        <f>SUMPRODUCT(X2566:AG2566,'Ponderaciones e Índices.'!$A$12:$J$12)</f>
        <v>-0.01006813746</v>
      </c>
    </row>
    <row r="2567">
      <c r="A2567" s="1">
        <f>S.FINANCIERO!A2568</f>
        <v>45589</v>
      </c>
      <c r="B2567" s="1">
        <f>S.FINANCIERO!B2568/S.FINANCIERO!B2567-1</f>
        <v>-0.01206070748</v>
      </c>
      <c r="C2567" s="1">
        <f>S.FINANCIERO!D2568/S.FINANCIERO!D2567-1</f>
        <v>0.00254614895</v>
      </c>
      <c r="D2567" s="1">
        <f>S.FINANCIERO!F2568/S.FINANCIERO!F2567-1</f>
        <v>-0.002322700526</v>
      </c>
      <c r="E2567" s="1">
        <f>S.FINANCIERO!H2568/S.FINANCIERO!H2567-1</f>
        <v>0.003034482759</v>
      </c>
      <c r="F2567" s="1">
        <f>S.FINANCIERO!J2568/S.FINANCIERO!J2567-1</f>
        <v>0.005988713578</v>
      </c>
      <c r="G2567" s="1">
        <f>S.FINANCIERO!L2568/S.FINANCIERO!L2567-1</f>
        <v>0.004956157072</v>
      </c>
      <c r="H2567" s="1">
        <f>S.FINANCIERO!N2568/S.FINANCIERO!N2567-1</f>
        <v>0.006016847172</v>
      </c>
      <c r="I2567" s="1">
        <f>S.FINANCIERO!P2568/S.FINANCIERO!P2567-1</f>
        <v>-0.0007218479307</v>
      </c>
      <c r="J2567" s="1">
        <f>S.FINANCIERO!R2568/S.FINANCIERO!R2567-1</f>
        <v>0.001400916964</v>
      </c>
      <c r="K2567" s="1">
        <f>S.FINANCIERO!T2568/S.FINANCIERO!T2567-1</f>
        <v>-0.002108814846</v>
      </c>
      <c r="L2567" s="1">
        <f>SUMPRODUCT(B2567:K2567, 'Ponderaciones e Índices.'!$A$4:$J$4)</f>
        <v>0.0007217185206</v>
      </c>
      <c r="M2567" s="1">
        <f>'S. MATERIALES'!B2568/'S. MATERIALES'!B2567-1</f>
        <v>-0.02050747306</v>
      </c>
      <c r="N2567" s="3">
        <f>'S. MATERIALES'!D2568/'S. MATERIALES'!D2567-1</f>
        <v>-0.006615485136</v>
      </c>
      <c r="O2567" s="1">
        <f>'S. MATERIALES'!F2568/'S. MATERIALES'!F2567-1</f>
        <v>0.00202198258</v>
      </c>
      <c r="P2567" s="1">
        <f>'S. MATERIALES'!H2568/'S. MATERIALES'!H2567-1</f>
        <v>-0.003535840566</v>
      </c>
      <c r="Q2567" s="1">
        <f>'S. MATERIALES'!J2568/'S. MATERIALES'!J2567-1</f>
        <v>-0.002121903347</v>
      </c>
      <c r="R2567" s="1">
        <f>'S. MATERIALES'!L2568/'S. MATERIALES'!L2567-1</f>
        <v>-0.05497229513</v>
      </c>
      <c r="S2567" s="1">
        <f>'S. MATERIALES'!N2568/'S. MATERIALES'!N2567-1</f>
        <v>0.005398110661</v>
      </c>
      <c r="T2567" s="1">
        <f>'S. MATERIALES'!P2568/'S. MATERIALES'!P2567-1</f>
        <v>-0.005373455132</v>
      </c>
      <c r="U2567" s="1">
        <f>'S. MATERIALES'!R2568/'S. MATERIALES'!R2567-1</f>
        <v>-0.01742160279</v>
      </c>
      <c r="V2567" s="1">
        <f>'S. MATERIALES'!T2568/'S. MATERIALES'!T2567-1</f>
        <v>-0.006504524887</v>
      </c>
      <c r="W2567" s="1">
        <f>SUMPRODUCT(M2567:V2567,'Ponderaciones e Índices.'!$A$8:$J$8)</f>
        <v>-0.01491852307</v>
      </c>
      <c r="X2567" s="1">
        <f>'S. ENERGÍA'!B2568/'S. ENERGÍA'!B2567-1</f>
        <v>-0.0001873360809</v>
      </c>
      <c r="Y2567" s="1">
        <f>'S. ENERGÍA'!D2568/'S. ENERGÍA'!D2567-1</f>
        <v>0.0006175380815</v>
      </c>
      <c r="Z2567" s="1">
        <f>'S. ENERGÍA'!F2568/'S. ENERGÍA'!F2567-1</f>
        <v>0.001052446939</v>
      </c>
      <c r="AA2567" s="1">
        <f>'S. ENERGÍA'!H2568/'S. ENERGÍA'!H2567-1</f>
        <v>0.002001539646</v>
      </c>
      <c r="AB2567" s="1">
        <f>'S. ENERGÍA'!J2568/'S. ENERGÍA'!J2567-1</f>
        <v>0.003464703335</v>
      </c>
      <c r="AC2567" s="1">
        <f>'S. ENERGÍA'!L2568/'S. ENERGÍA'!L2567-1</f>
        <v>0.003559061177</v>
      </c>
      <c r="AD2567" s="1">
        <f>'S. ENERGÍA'!N2568/'S. ENERGÍA'!N2567-1</f>
        <v>0.001696640652</v>
      </c>
      <c r="AE2567" s="1">
        <f>'S. ENERGÍA'!P2568/'S. ENERGÍA'!P2567-1</f>
        <v>0.01297879076</v>
      </c>
      <c r="AF2567" s="1">
        <f>'S. ENERGÍA'!R2568/'S. ENERGÍA'!R2567-1</f>
        <v>0.01248799232</v>
      </c>
      <c r="AG2567" s="1">
        <f>'S. ENERGÍA'!T2568/'S. ENERGÍA'!T2567-1</f>
        <v>0.02685145084</v>
      </c>
      <c r="AH2567" s="1">
        <f>SUMPRODUCT(X2567:AG2567,'Ponderaciones e Índices.'!$A$12:$J$12)</f>
        <v>0.004166179224</v>
      </c>
    </row>
    <row r="2568">
      <c r="A2568" s="1">
        <f>S.FINANCIERO!A2569</f>
        <v>45590</v>
      </c>
      <c r="B2568" s="1">
        <f>S.FINANCIERO!B2569/S.FINANCIERO!B2568-1</f>
        <v>-0.005724299065</v>
      </c>
      <c r="C2568" s="1">
        <f>S.FINANCIERO!D2569/S.FINANCIERO!D2568-1</f>
        <v>-0.005714285714</v>
      </c>
      <c r="D2568" s="1">
        <f>S.FINANCIERO!F2569/S.FINANCIERO!F2568-1</f>
        <v>0.0006984324073</v>
      </c>
      <c r="E2568" s="1">
        <f>S.FINANCIERO!H2569/S.FINANCIERO!H2568-1</f>
        <v>-0.01003850385</v>
      </c>
      <c r="F2568" s="1">
        <f>S.FINANCIERO!J2569/S.FINANCIERO!J2568-1</f>
        <v>-0.0003434459073</v>
      </c>
      <c r="G2568" s="1">
        <f>S.FINANCIERO!L2569/S.FINANCIERO!L2568-1</f>
        <v>-0.0009863429439</v>
      </c>
      <c r="H2568" s="1">
        <f>S.FINANCIERO!N2569/S.FINANCIERO!N2568-1</f>
        <v>-0.01182814992</v>
      </c>
      <c r="I2568" s="1">
        <f>S.FINANCIERO!P2569/S.FINANCIERO!P2568-1</f>
        <v>-0.002889477486</v>
      </c>
      <c r="J2568" s="1">
        <f>S.FINANCIERO!R2569/S.FINANCIERO!R2568-1</f>
        <v>-0.002925092204</v>
      </c>
      <c r="K2568" s="1">
        <f>S.FINANCIERO!T2569/S.FINANCIERO!T2568-1</f>
        <v>-0.006551141167</v>
      </c>
      <c r="L2568" s="1">
        <f>SUMPRODUCT(B2568:K2568, 'Ponderaciones e Índices.'!$A$4:$J$4)</f>
        <v>-0.004874203941</v>
      </c>
      <c r="M2568" s="1">
        <f>'S. MATERIALES'!B2569/'S. MATERIALES'!B2568-1</f>
        <v>-0.03477643719</v>
      </c>
      <c r="N2568" s="3">
        <f>'S. MATERIALES'!D2569/'S. MATERIALES'!D2568-1</f>
        <v>-0.006906190907</v>
      </c>
      <c r="O2568" s="1">
        <f>'S. MATERIALES'!F2569/'S. MATERIALES'!F2568-1</f>
        <v>-0.01384530632</v>
      </c>
      <c r="P2568" s="1">
        <f>'S. MATERIALES'!H2569/'S. MATERIALES'!H2568-1</f>
        <v>-0.01172043011</v>
      </c>
      <c r="Q2568" s="1">
        <f>'S. MATERIALES'!J2569/'S. MATERIALES'!J2568-1</f>
        <v>0.00207325501</v>
      </c>
      <c r="R2568" s="1">
        <f>'S. MATERIALES'!L2569/'S. MATERIALES'!L2568-1</f>
        <v>0.01527542046</v>
      </c>
      <c r="S2568" s="1">
        <f>'S. MATERIALES'!N2569/'S. MATERIALES'!N2568-1</f>
        <v>-0.01879194631</v>
      </c>
      <c r="T2568" s="1">
        <f>'S. MATERIALES'!P2569/'S. MATERIALES'!P2568-1</f>
        <v>0.02160994057</v>
      </c>
      <c r="U2568" s="1">
        <f>'S. MATERIALES'!R2569/'S. MATERIALES'!R2568-1</f>
        <v>0.006382978723</v>
      </c>
      <c r="V2568" s="1">
        <f>'S. MATERIALES'!T2569/'S. MATERIALES'!T2568-1</f>
        <v>-0.02163393111</v>
      </c>
      <c r="W2568" s="1">
        <f>SUMPRODUCT(M2568:V2568,'Ponderaciones e Índices.'!$A$8:$J$8)</f>
        <v>-0.004190829689</v>
      </c>
      <c r="X2568" s="1">
        <f>'S. ENERGÍA'!B2569/'S. ENERGÍA'!B2568-1</f>
        <v>0.0148023234</v>
      </c>
      <c r="Y2568" s="1">
        <f>'S. ENERGÍA'!D2569/'S. ENERGÍA'!D2568-1</f>
        <v>0.01542892409</v>
      </c>
      <c r="Z2568" s="1">
        <f>'S. ENERGÍA'!F2569/'S. ENERGÍA'!F2568-1</f>
        <v>-0.002453127738</v>
      </c>
      <c r="AA2568" s="1">
        <f>'S. ENERGÍA'!H2569/'S. ENERGÍA'!H2568-1</f>
        <v>0.00921942225</v>
      </c>
      <c r="AB2568" s="1">
        <f>'S. ENERGÍA'!J2569/'S. ENERGÍA'!J2568-1</f>
        <v>0.01337936987</v>
      </c>
      <c r="AC2568" s="1">
        <f>'S. ENERGÍA'!L2569/'S. ENERGÍA'!L2568-1</f>
        <v>0.01332310936</v>
      </c>
      <c r="AD2568" s="1">
        <f>'S. ENERGÍA'!N2569/'S. ENERGÍA'!N2568-1</f>
        <v>0.0005081300813</v>
      </c>
      <c r="AE2568" s="1">
        <f>'S. ENERGÍA'!P2569/'S. ENERGÍA'!P2568-1</f>
        <v>0.01265625</v>
      </c>
      <c r="AF2568" s="1">
        <f>'S. ENERGÍA'!R2569/'S. ENERGÍA'!R2568-1</f>
        <v>0.01233396584</v>
      </c>
      <c r="AG2568" s="1">
        <f>'S. ENERGÍA'!T2569/'S. ENERGÍA'!T2568-1</f>
        <v>0.01307465205</v>
      </c>
      <c r="AH2568" s="1">
        <f>SUMPRODUCT(X2568:AG2568,'Ponderaciones e Índices.'!$A$12:$J$12)</f>
        <v>0.01235750208</v>
      </c>
    </row>
    <row r="2569">
      <c r="A2569" s="1">
        <f>S.FINANCIERO!A2570</f>
        <v>45593</v>
      </c>
      <c r="B2569" s="1">
        <f>S.FINANCIERO!B2570/S.FINANCIERO!B2569-1</f>
        <v>0.01239572318</v>
      </c>
      <c r="C2569" s="1">
        <f>S.FINANCIERO!D2570/S.FINANCIERO!D2569-1</f>
        <v>-0.002043422733</v>
      </c>
      <c r="D2569" s="1">
        <f>S.FINANCIERO!F2570/S.FINANCIERO!F2569-1</f>
        <v>0.00798759209</v>
      </c>
      <c r="E2569" s="1">
        <f>S.FINANCIERO!H2570/S.FINANCIERO!H2569-1</f>
        <v>0.002778163634</v>
      </c>
      <c r="F2569" s="1">
        <f>S.FINANCIERO!J2570/S.FINANCIERO!J2569-1</f>
        <v>0.007214841961</v>
      </c>
      <c r="G2569" s="1">
        <f>S.FINANCIERO!L2570/S.FINANCIERO!L2569-1</f>
        <v>0.009873167768</v>
      </c>
      <c r="H2569" s="1">
        <f>S.FINANCIERO!N2570/S.FINANCIERO!N2569-1</f>
        <v>0.02165365054</v>
      </c>
      <c r="I2569" s="1">
        <f>S.FINANCIERO!P2570/S.FINANCIERO!P2569-1</f>
        <v>0.0144892538</v>
      </c>
      <c r="J2569" s="1">
        <f>S.FINANCIERO!R2570/S.FINANCIERO!R2569-1</f>
        <v>0.008928571429</v>
      </c>
      <c r="K2569" s="1">
        <f>S.FINANCIERO!T2570/S.FINANCIERO!T2569-1</f>
        <v>0.006381620932</v>
      </c>
      <c r="L2569" s="1">
        <f>SUMPRODUCT(B2569:K2569, 'Ponderaciones e Índices.'!$A$4:$J$4)</f>
        <v>0.008594606908</v>
      </c>
      <c r="M2569" s="1">
        <f>'S. MATERIALES'!B2570/'S. MATERIALES'!B2569-1</f>
        <v>0.02022058824</v>
      </c>
      <c r="N2569" s="3">
        <f>'S. MATERIALES'!D2570/'S. MATERIALES'!D2569-1</f>
        <v>-0.002235284378</v>
      </c>
      <c r="O2569" s="1">
        <f>'S. MATERIALES'!F2570/'S. MATERIALES'!F2569-1</f>
        <v>-0.02164130737</v>
      </c>
      <c r="P2569" s="1">
        <f>'S. MATERIALES'!H2570/'S. MATERIALES'!H2569-1</f>
        <v>0.004243281471</v>
      </c>
      <c r="Q2569" s="1">
        <f>'S. MATERIALES'!J2570/'S. MATERIALES'!J2569-1</f>
        <v>0.002387267905</v>
      </c>
      <c r="R2569" s="1">
        <f>'S. MATERIALES'!L2570/'S. MATERIALES'!L2569-1</f>
        <v>0.007902735562</v>
      </c>
      <c r="S2569" s="1">
        <f>'S. MATERIALES'!N2570/'S. MATERIALES'!N2569-1</f>
        <v>-0.007523939808</v>
      </c>
      <c r="T2569" s="1">
        <f>'S. MATERIALES'!P2570/'S. MATERIALES'!P2569-1</f>
        <v>-0.02115282919</v>
      </c>
      <c r="U2569" s="1">
        <f>'S. MATERIALES'!R2570/'S. MATERIALES'!R2569-1</f>
        <v>-0.00140944327</v>
      </c>
      <c r="V2569" s="1">
        <f>'S. MATERIALES'!T2570/'S. MATERIALES'!T2569-1</f>
        <v>-0.01163805644</v>
      </c>
      <c r="W2569" s="1">
        <f>SUMPRODUCT(M2569:V2569,'Ponderaciones e Índices.'!$A$8:$J$8)</f>
        <v>-0.0001914638159</v>
      </c>
      <c r="X2569" s="1">
        <f>'S. ENERGÍA'!B2570/'S. ENERGÍA'!B2569-1</f>
        <v>-0.01347858198</v>
      </c>
      <c r="Y2569" s="1">
        <f>'S. ENERGÍA'!D2570/'S. ENERGÍA'!D2569-1</f>
        <v>-0.02248784441</v>
      </c>
      <c r="Z2569" s="1">
        <f>'S. ENERGÍA'!F2570/'S. ENERGÍA'!F2569-1</f>
        <v>-0.00228350606</v>
      </c>
      <c r="AA2569" s="1">
        <f>'S. ENERGÍA'!H2570/'S. ENERGÍA'!H2569-1</f>
        <v>-0.01020097442</v>
      </c>
      <c r="AB2569" s="1">
        <f>'S. ENERGÍA'!J2570/'S. ENERGÍA'!J2569-1</f>
        <v>-0.01320272572</v>
      </c>
      <c r="AC2569" s="1">
        <f>'S. ENERGÍA'!L2570/'S. ENERGÍA'!L2569-1</f>
        <v>-0.01797200151</v>
      </c>
      <c r="AD2569" s="1">
        <f>'S. ENERGÍA'!N2570/'S. ENERGÍA'!N2569-1</f>
        <v>-0.009310986965</v>
      </c>
      <c r="AE2569" s="1">
        <f>'S. ENERGÍA'!P2570/'S. ENERGÍA'!P2569-1</f>
        <v>-0.004628915291</v>
      </c>
      <c r="AF2569" s="1">
        <f>'S. ENERGÍA'!R2570/'S. ENERGÍA'!R2569-1</f>
        <v>-0.0206185567</v>
      </c>
      <c r="AG2569" s="1">
        <f>'S. ENERGÍA'!T2570/'S. ENERGÍA'!T2569-1</f>
        <v>-0.01790174854</v>
      </c>
      <c r="AH2569" s="1">
        <f>SUMPRODUCT(X2569:AG2569,'Ponderaciones e Índices.'!$A$12:$J$12)</f>
        <v>-0.0164391206</v>
      </c>
    </row>
    <row r="2570">
      <c r="A2570" s="1">
        <f>S.FINANCIERO!A2571</f>
        <v>45594</v>
      </c>
      <c r="B2570" s="1">
        <f>S.FINANCIERO!B2571/S.FINANCIERO!B2570-1</f>
        <v>-0.001392676841</v>
      </c>
      <c r="C2570" s="1">
        <f>S.FINANCIERO!D2571/S.FINANCIERO!D2570-1</f>
        <v>-0.01049398515</v>
      </c>
      <c r="D2570" s="1">
        <f>S.FINANCIERO!F2571/S.FINANCIERO!F2570-1</f>
        <v>-0.003385136175</v>
      </c>
      <c r="E2570" s="1">
        <f>S.FINANCIERO!H2571/S.FINANCIERO!H2570-1</f>
        <v>0.00817287713</v>
      </c>
      <c r="F2570" s="1">
        <f>S.FINANCIERO!J2571/S.FINANCIERO!J2570-1</f>
        <v>0</v>
      </c>
      <c r="G2570" s="1">
        <f>S.FINANCIERO!L2571/S.FINANCIERO!L2570-1</f>
        <v>0.003008197338</v>
      </c>
      <c r="H2570" s="1">
        <f>S.FINANCIERO!N2571/S.FINANCIERO!N2570-1</f>
        <v>-0.01658767773</v>
      </c>
      <c r="I2570" s="1">
        <f>S.FINANCIERO!P2571/S.FINANCIERO!P2570-1</f>
        <v>-0.002856462747</v>
      </c>
      <c r="J2570" s="1">
        <f>S.FINANCIERO!R2571/S.FINANCIERO!R2570-1</f>
        <v>-0.0001264222503</v>
      </c>
      <c r="K2570" s="1">
        <f>S.FINANCIERO!T2571/S.FINANCIERO!T2570-1</f>
        <v>0.003381948848</v>
      </c>
      <c r="L2570" s="1">
        <f>SUMPRODUCT(B2570:K2570, 'Ponderaciones e Índices.'!$A$4:$J$4)</f>
        <v>-0.003117506184</v>
      </c>
      <c r="M2570" s="1">
        <f>'S. MATERIALES'!B2571/'S. MATERIALES'!B2570-1</f>
        <v>0.0172972973</v>
      </c>
      <c r="N2570" s="3">
        <f>'S. MATERIALES'!D2571/'S. MATERIALES'!D2570-1</f>
        <v>0.02671755725</v>
      </c>
      <c r="O2570" s="1">
        <f>'S. MATERIALES'!F2571/'S. MATERIALES'!F2570-1</f>
        <v>0.02481088209</v>
      </c>
      <c r="P2570" s="1">
        <f>'S. MATERIALES'!H2571/'S. MATERIALES'!H2570-1</f>
        <v>0.02307692308</v>
      </c>
      <c r="Q2570" s="1">
        <f>'S. MATERIALES'!J2571/'S. MATERIALES'!J2570-1</f>
        <v>0.01100820323</v>
      </c>
      <c r="R2570" s="1">
        <f>'S. MATERIALES'!L2571/'S. MATERIALES'!L2570-1</f>
        <v>0.003618817853</v>
      </c>
      <c r="S2570" s="1">
        <f>'S. MATERIALES'!N2571/'S. MATERIALES'!N2570-1</f>
        <v>0.02618883529</v>
      </c>
      <c r="T2570" s="1">
        <f>'S. MATERIALES'!P2571/'S. MATERIALES'!P2570-1</f>
        <v>-0.008643976229</v>
      </c>
      <c r="U2570" s="1">
        <f>'S. MATERIALES'!R2571/'S. MATERIALES'!R2570-1</f>
        <v>0.04234297812</v>
      </c>
      <c r="V2570" s="1">
        <f>'S. MATERIALES'!T2571/'S. MATERIALES'!T2570-1</f>
        <v>0.02296143656</v>
      </c>
      <c r="W2570" s="1">
        <f>SUMPRODUCT(M2570:V2570,'Ponderaciones e Índices.'!$A$8:$J$8)</f>
        <v>0.01979079205</v>
      </c>
      <c r="X2570" s="1">
        <f>'S. ENERGÍA'!B2571/'S. ENERGÍA'!B2570-1</f>
        <v>-0.008609395471</v>
      </c>
      <c r="Y2570" s="1">
        <f>'S. ENERGÍA'!D2571/'S. ENERGÍA'!D2570-1</f>
        <v>-0.00725388601</v>
      </c>
      <c r="Z2570" s="1">
        <f>'S. ENERGÍA'!F2571/'S. ENERGÍA'!F2570-1</f>
        <v>-0.009683098592</v>
      </c>
      <c r="AA2570" s="1">
        <f>'S. ENERGÍA'!H2571/'S. ENERGÍA'!H2570-1</f>
        <v>-0.008152591909</v>
      </c>
      <c r="AB2570" s="1">
        <f>'S. ENERGÍA'!J2571/'S. ENERGÍA'!J2570-1</f>
        <v>-0.009926629262</v>
      </c>
      <c r="AC2570" s="1">
        <f>'S. ENERGÍA'!L2571/'S. ENERGÍA'!L2570-1</f>
        <v>-0.007127721056</v>
      </c>
      <c r="AD2570" s="1">
        <f>'S. ENERGÍA'!N2571/'S. ENERGÍA'!N2570-1</f>
        <v>-0.004613807245</v>
      </c>
      <c r="AE2570" s="1">
        <f>'S. ENERGÍA'!P2571/'S. ENERGÍA'!P2570-1</f>
        <v>-0.001085103085</v>
      </c>
      <c r="AF2570" s="1">
        <f>'S. ENERGÍA'!R2571/'S. ENERGÍA'!R2570-1</f>
        <v>0</v>
      </c>
      <c r="AG2570" s="1">
        <f>'S. ENERGÍA'!T2571/'S. ENERGÍA'!T2570-1</f>
        <v>-0.01229334464</v>
      </c>
      <c r="AH2570" s="1">
        <f>SUMPRODUCT(X2570:AG2570,'Ponderaciones e Índices.'!$A$12:$J$12)</f>
        <v>-0.007129220128</v>
      </c>
    </row>
    <row r="2571">
      <c r="A2571" s="1">
        <f>S.FINANCIERO!A2572</f>
        <v>45595</v>
      </c>
      <c r="B2571" s="1">
        <f>S.FINANCIERO!B2572/S.FINANCIERO!B2571-1</f>
        <v>-0.001452728224</v>
      </c>
      <c r="C2571" s="1">
        <f>S.FINANCIERO!D2572/S.FINANCIERO!D2571-1</f>
        <v>0.0009053285049</v>
      </c>
      <c r="D2571" s="1">
        <f>S.FINANCIERO!F2572/S.FINANCIERO!F2571-1</f>
        <v>-0.01389532191</v>
      </c>
      <c r="E2571" s="1">
        <f>S.FINANCIERO!H2572/S.FINANCIERO!H2571-1</f>
        <v>-0.001648804617</v>
      </c>
      <c r="F2571" s="1">
        <f>S.FINANCIERO!J2572/S.FINANCIERO!J2571-1</f>
        <v>0.001023308698</v>
      </c>
      <c r="G2571" s="1">
        <f>S.FINANCIERO!L2572/S.FINANCIERO!L2571-1</f>
        <v>0.006448226738</v>
      </c>
      <c r="H2571" s="1">
        <f>S.FINANCIERO!N2572/S.FINANCIERO!N2571-1</f>
        <v>0.006425702811</v>
      </c>
      <c r="I2571" s="1">
        <f>S.FINANCIERO!P2572/S.FINANCIERO!P2571-1</f>
        <v>-0.005490570542</v>
      </c>
      <c r="J2571" s="1">
        <f>S.FINANCIERO!R2572/S.FINANCIERO!R2571-1</f>
        <v>-0.006069035276</v>
      </c>
      <c r="K2571" s="1">
        <f>S.FINANCIERO!T2572/S.FINANCIERO!T2571-1</f>
        <v>-0.002106593638</v>
      </c>
      <c r="L2571" s="1">
        <f>SUMPRODUCT(B2571:K2571, 'Ponderaciones e Índices.'!$A$4:$J$4)</f>
        <v>-0.001130612682</v>
      </c>
      <c r="M2571" s="1">
        <f>'S. MATERIALES'!B2572/'S. MATERIALES'!B2571-1</f>
        <v>-0.01239815799</v>
      </c>
      <c r="N2571" s="3">
        <f>'S. MATERIALES'!D2572/'S. MATERIALES'!D2571-1</f>
        <v>-0.008485534185</v>
      </c>
      <c r="O2571" s="1">
        <f>'S. MATERIALES'!F2572/'S. MATERIALES'!F2571-1</f>
        <v>-0.003207505933</v>
      </c>
      <c r="P2571" s="1">
        <f>'S. MATERIALES'!H2572/'S. MATERIALES'!H2571-1</f>
        <v>-0.005718521656</v>
      </c>
      <c r="Q2571" s="1">
        <f>'S. MATERIALES'!J2572/'S. MATERIALES'!J2571-1</f>
        <v>-0.008375647804</v>
      </c>
      <c r="R2571" s="1">
        <f>'S. MATERIALES'!L2572/'S. MATERIALES'!L2571-1</f>
        <v>-0.01397235577</v>
      </c>
      <c r="S2571" s="1">
        <f>'S. MATERIALES'!N2572/'S. MATERIALES'!N2571-1</f>
        <v>-0.02081934184</v>
      </c>
      <c r="T2571" s="1">
        <f>'S. MATERIALES'!P2572/'S. MATERIALES'!P2571-1</f>
        <v>-0.01634877384</v>
      </c>
      <c r="U2571" s="1">
        <f>'S. MATERIALES'!R2572/'S. MATERIALES'!R2571-1</f>
        <v>-0.04874746107</v>
      </c>
      <c r="V2571" s="1">
        <f>'S. MATERIALES'!T2572/'S. MATERIALES'!T2571-1</f>
        <v>-0.02618705036</v>
      </c>
      <c r="W2571" s="1">
        <f>SUMPRODUCT(M2571:V2571,'Ponderaciones e Índices.'!$A$8:$J$8)</f>
        <v>-0.02220827533</v>
      </c>
      <c r="X2571" s="1">
        <f>'S. ENERGÍA'!B2572/'S. ENERGÍA'!B2571-1</f>
        <v>-0.0003775722107</v>
      </c>
      <c r="Y2571" s="1">
        <f>'S. ENERGÍA'!D2572/'S. ENERGÍA'!D2571-1</f>
        <v>-0.008350730689</v>
      </c>
      <c r="Z2571" s="1">
        <f>'S. ENERGÍA'!F2572/'S. ENERGÍA'!F2571-1</f>
        <v>0.003555555556</v>
      </c>
      <c r="AA2571" s="1">
        <f>'S. ENERGÍA'!H2572/'S. ENERGÍA'!H2571-1</f>
        <v>0.001705955335</v>
      </c>
      <c r="AB2571" s="1">
        <f>'S. ENERGÍA'!J2572/'S. ENERGÍA'!J2571-1</f>
        <v>0.01046207498</v>
      </c>
      <c r="AC2571" s="1">
        <f>'S. ENERGÍA'!L2572/'S. ENERGÍA'!L2571-1</f>
        <v>0.001358168413</v>
      </c>
      <c r="AD2571" s="1">
        <f>'S. ENERGÍA'!N2572/'S. ENERGÍA'!N2571-1</f>
        <v>0.0003433476395</v>
      </c>
      <c r="AE2571" s="1">
        <f>'S. ENERGÍA'!P2572/'S. ENERGÍA'!P2571-1</f>
        <v>0.02079453755</v>
      </c>
      <c r="AF2571" s="1">
        <f>'S. ENERGÍA'!R2572/'S. ENERGÍA'!R2571-1</f>
        <v>0.004784688995</v>
      </c>
      <c r="AG2571" s="1">
        <f>'S. ENERGÍA'!T2572/'S. ENERGÍA'!T2571-1</f>
        <v>0.01373390558</v>
      </c>
      <c r="AH2571" s="1">
        <f>SUMPRODUCT(X2571:AG2571,'Ponderaciones e Índices.'!$A$12:$J$12)</f>
        <v>0.0003819345691</v>
      </c>
    </row>
    <row r="2572">
      <c r="A2572" s="1">
        <f>S.FINANCIERO!A2573</f>
        <v>45596</v>
      </c>
      <c r="B2572" s="1">
        <f>S.FINANCIERO!B2573/S.FINANCIERO!B2572-1</f>
        <v>-0.02007681564</v>
      </c>
      <c r="C2572" s="1">
        <f>S.FINANCIERO!D2573/S.FINANCIERO!D2572-1</f>
        <v>-0.003876469828</v>
      </c>
      <c r="D2572" s="1">
        <f>S.FINANCIERO!F2573/S.FINANCIERO!F2572-1</f>
        <v>-0.006732425239</v>
      </c>
      <c r="E2572" s="1">
        <f>S.FINANCIERO!H2573/S.FINANCIERO!H2572-1</f>
        <v>-0.01334984861</v>
      </c>
      <c r="F2572" s="1">
        <f>S.FINANCIERO!J2573/S.FINANCIERO!J2572-1</f>
        <v>-0.01056338028</v>
      </c>
      <c r="G2572" s="1">
        <f>S.FINANCIERO!L2573/S.FINANCIERO!L2572-1</f>
        <v>-0.01065335618</v>
      </c>
      <c r="H2572" s="1">
        <f>S.FINANCIERO!N2573/S.FINANCIERO!N2572-1</f>
        <v>-0.01795690343</v>
      </c>
      <c r="I2572" s="1">
        <f>S.FINANCIERO!P2573/S.FINANCIERO!P2572-1</f>
        <v>-0.02376380221</v>
      </c>
      <c r="J2572" s="1">
        <f>S.FINANCIERO!R2573/S.FINANCIERO!R2572-1</f>
        <v>-0.01793664928</v>
      </c>
      <c r="K2572" s="1">
        <f>S.FINANCIERO!T2573/S.FINANCIERO!T2572-1</f>
        <v>-0.01372176483</v>
      </c>
      <c r="L2572" s="1">
        <f>SUMPRODUCT(B2572:K2572, 'Ponderaciones e Índices.'!$A$4:$J$4)</f>
        <v>-0.01381045281</v>
      </c>
      <c r="M2572" s="1">
        <f>'S. MATERIALES'!B2573/'S. MATERIALES'!B2572-1</f>
        <v>-0.03479196557</v>
      </c>
      <c r="N2572" s="3">
        <f>'S. MATERIALES'!D2573/'S. MATERIALES'!D2572-1</f>
        <v>-0.02045806504</v>
      </c>
      <c r="O2572" s="1">
        <f>'S. MATERIALES'!F2573/'S. MATERIALES'!F2572-1</f>
        <v>-0.01463154026</v>
      </c>
      <c r="P2572" s="1">
        <f>'S. MATERIALES'!H2573/'S. MATERIALES'!H2572-1</f>
        <v>-0.02066247737</v>
      </c>
      <c r="Q2572" s="1">
        <f>'S. MATERIALES'!J2573/'S. MATERIALES'!J2572-1</f>
        <v>-0.02433616639</v>
      </c>
      <c r="R2572" s="1">
        <f>'S. MATERIALES'!L2573/'S. MATERIALES'!L2572-1</f>
        <v>-0.01295139418</v>
      </c>
      <c r="S2572" s="1">
        <f>'S. MATERIALES'!N2573/'S. MATERIALES'!N2572-1</f>
        <v>-0.03635116598</v>
      </c>
      <c r="T2572" s="1">
        <f>'S. MATERIALES'!P2573/'S. MATERIALES'!P2572-1</f>
        <v>-0.003324099723</v>
      </c>
      <c r="U2572" s="1">
        <f>'S. MATERIALES'!R2573/'S. MATERIALES'!R2572-1</f>
        <v>-0.03629893238</v>
      </c>
      <c r="V2572" s="1">
        <f>'S. MATERIALES'!T2573/'S. MATERIALES'!T2572-1</f>
        <v>-0.0378250591</v>
      </c>
      <c r="W2572" s="1">
        <f>SUMPRODUCT(M2572:V2572,'Ponderaciones e Índices.'!$A$8:$J$8)</f>
        <v>-0.02612135365</v>
      </c>
      <c r="X2572" s="1">
        <f>'S. ENERGÍA'!B2573/'S. ENERGÍA'!B2572-1</f>
        <v>-0.007365439093</v>
      </c>
      <c r="Y2572" s="1">
        <f>'S. ENERGÍA'!D2573/'S. ENERGÍA'!D2572-1</f>
        <v>-0.003157894737</v>
      </c>
      <c r="Z2572" s="1">
        <f>'S. ENERGÍA'!F2573/'S. ENERGÍA'!F2572-1</f>
        <v>-0.004074402126</v>
      </c>
      <c r="AA2572" s="1">
        <f>'S. ENERGÍA'!H2573/'S. ENERGÍA'!H2572-1</f>
        <v>0.002631986376</v>
      </c>
      <c r="AB2572" s="1">
        <f>'S. ENERGÍA'!J2573/'S. ENERGÍA'!J2572-1</f>
        <v>-0.0340811044</v>
      </c>
      <c r="AC2572" s="1">
        <f>'S. ENERGÍA'!L2573/'S. ENERGÍA'!L2572-1</f>
        <v>0.006587870568</v>
      </c>
      <c r="AD2572" s="1">
        <f>'S. ENERGÍA'!N2573/'S. ENERGÍA'!N2572-1</f>
        <v>-0.0003432297923</v>
      </c>
      <c r="AE2572" s="1">
        <f>'S. ENERGÍA'!P2573/'S. ENERGÍA'!P2572-1</f>
        <v>-0.02417148069</v>
      </c>
      <c r="AF2572" s="1">
        <f>'S. ENERGÍA'!R2573/'S. ENERGÍA'!R2572-1</f>
        <v>-0.01047619048</v>
      </c>
      <c r="AG2572" s="1">
        <f>'S. ENERGÍA'!T2573/'S. ENERGÍA'!T2572-1</f>
        <v>-0.02370872142</v>
      </c>
      <c r="AH2572" s="1">
        <f>SUMPRODUCT(X2572:AG2572,'Ponderaciones e Índices.'!$A$12:$J$12)</f>
        <v>-0.008754349404</v>
      </c>
    </row>
    <row r="2573">
      <c r="A2573" s="1">
        <f>S.FINANCIERO!A2574</f>
        <v>45597</v>
      </c>
      <c r="B2573" s="1">
        <f>S.FINANCIERO!B2574/S.FINANCIERO!B2573-1</f>
        <v>0.01027376923</v>
      </c>
      <c r="C2573" s="1">
        <f>S.FINANCIERO!D2574/S.FINANCIERO!D2573-1</f>
        <v>-0.004280710857</v>
      </c>
      <c r="D2573" s="1">
        <f>S.FINANCIERO!F2574/S.FINANCIERO!F2573-1</f>
        <v>-0.002285624212</v>
      </c>
      <c r="E2573" s="1">
        <f>S.FINANCIERO!H2574/S.FINANCIERO!H2573-1</f>
        <v>0.01046171014</v>
      </c>
      <c r="F2573" s="1">
        <f>S.FINANCIERO!J2574/S.FINANCIERO!J2573-1</f>
        <v>0.008839398462</v>
      </c>
      <c r="G2573" s="1">
        <f>S.FINANCIERO!L2574/S.FINANCIERO!L2573-1</f>
        <v>-0.004969879518</v>
      </c>
      <c r="H2573" s="1">
        <f>S.FINANCIERO!N2574/S.FINANCIERO!N2573-1</f>
        <v>0.005146281999</v>
      </c>
      <c r="I2573" s="1">
        <f>S.FINANCIERO!P2574/S.FINANCIERO!P2573-1</f>
        <v>0.01131054832</v>
      </c>
      <c r="J2573" s="1">
        <f>S.FINANCIERO!R2574/S.FINANCIERO!R2573-1</f>
        <v>0.005569948187</v>
      </c>
      <c r="K2573" s="1">
        <f>S.FINANCIERO!T2574/S.FINANCIERO!T2573-1</f>
        <v>0.002996575342</v>
      </c>
      <c r="L2573" s="1">
        <f>SUMPRODUCT(B2573:K2573, 'Ponderaciones e Índices.'!$A$4:$J$4)</f>
        <v>0.004903550004</v>
      </c>
      <c r="M2573" s="1">
        <f>'S. MATERIALES'!B2574/'S. MATERIALES'!B2573-1</f>
        <v>-0.01151988109</v>
      </c>
      <c r="N2573" s="3">
        <f>'S. MATERIALES'!D2574/'S. MATERIALES'!D2573-1</f>
        <v>-0.003577966384</v>
      </c>
      <c r="O2573" s="1">
        <f>'S. MATERIALES'!F2574/'S. MATERIALES'!F2573-1</f>
        <v>-0.009207635631</v>
      </c>
      <c r="P2573" s="1">
        <f>'S. MATERIALES'!H2574/'S. MATERIALES'!H2573-1</f>
        <v>-0.01109298532</v>
      </c>
      <c r="Q2573" s="1">
        <f>'S. MATERIALES'!J2574/'S. MATERIALES'!J2573-1</f>
        <v>-0.005140136349</v>
      </c>
      <c r="R2573" s="1">
        <f>'S. MATERIALES'!L2574/'S. MATERIALES'!L2573-1</f>
        <v>0.006946588453</v>
      </c>
      <c r="S2573" s="1">
        <f>'S. MATERIALES'!N2574/'S. MATERIALES'!N2573-1</f>
        <v>-0.008540925267</v>
      </c>
      <c r="T2573" s="1">
        <f>'S. MATERIALES'!P2574/'S. MATERIALES'!P2573-1</f>
        <v>0.01222901612</v>
      </c>
      <c r="U2573" s="1">
        <f>'S. MATERIALES'!R2574/'S. MATERIALES'!R2573-1</f>
        <v>0.01033973412</v>
      </c>
      <c r="V2573" s="1">
        <f>'S. MATERIALES'!T2574/'S. MATERIALES'!T2573-1</f>
        <v>-0.01474201474</v>
      </c>
      <c r="W2573" s="1">
        <f>SUMPRODUCT(M2573:V2573,'Ponderaciones e Índices.'!$A$8:$J$8)</f>
        <v>0.000192836982</v>
      </c>
      <c r="X2573" s="1">
        <f>'S. ENERGÍA'!B2574/'S. ENERGÍA'!B2573-1</f>
        <v>-0.001902587519</v>
      </c>
      <c r="Y2573" s="1">
        <f>'S. ENERGÍA'!D2574/'S. ENERGÍA'!D2573-1</f>
        <v>-0.001478352693</v>
      </c>
      <c r="Z2573" s="1">
        <f>'S. ENERGÍA'!F2574/'S. ENERGÍA'!F2573-1</f>
        <v>0.003557452864</v>
      </c>
      <c r="AA2573" s="1">
        <f>'S. ENERGÍA'!H2574/'S. ENERGÍA'!H2573-1</f>
        <v>-0.002316244595</v>
      </c>
      <c r="AB2573" s="1">
        <f>'S. ENERGÍA'!J2574/'S. ENERGÍA'!J2573-1</f>
        <v>-0.02233139795</v>
      </c>
      <c r="AC2573" s="1">
        <f>'S. ENERGÍA'!L2574/'S. ENERGÍA'!L2573-1</f>
        <v>-0.05129932628</v>
      </c>
      <c r="AD2573" s="1">
        <f>'S. ENERGÍA'!N2574/'S. ENERGÍA'!N2573-1</f>
        <v>-0.003090128755</v>
      </c>
      <c r="AE2573" s="1">
        <f>'S. ENERGÍA'!P2574/'S. ENERGÍA'!P2573-1</f>
        <v>-0.01028197539</v>
      </c>
      <c r="AF2573" s="1">
        <f>'S. ENERGÍA'!R2574/'S. ENERGÍA'!R2573-1</f>
        <v>-0.01828681424</v>
      </c>
      <c r="AG2573" s="1">
        <f>'S. ENERGÍA'!T2574/'S. ENERGÍA'!T2573-1</f>
        <v>0.004336513443</v>
      </c>
      <c r="AH2573" s="1">
        <f>SUMPRODUCT(X2573:AG2573,'Ponderaciones e Índices.'!$A$12:$J$12)</f>
        <v>-0.006946157963</v>
      </c>
    </row>
    <row r="2574">
      <c r="A2574" s="1">
        <f>S.FINANCIERO!A2575</f>
        <v>45600</v>
      </c>
      <c r="B2574" s="1">
        <f>S.FINANCIERO!B2575/S.FINANCIERO!B2574-1</f>
        <v>-0.001881025159</v>
      </c>
      <c r="C2574" s="1">
        <f>S.FINANCIERO!D2575/S.FINANCIERO!D2574-1</f>
        <v>-0.002866076081</v>
      </c>
      <c r="D2574" s="1">
        <f>S.FINANCIERO!F2575/S.FINANCIERO!F2574-1</f>
        <v>-0.01082233984</v>
      </c>
      <c r="E2574" s="1">
        <f>S.FINANCIERO!H2575/S.FINANCIERO!H2574-1</f>
        <v>0.01794588625</v>
      </c>
      <c r="F2574" s="1">
        <f>S.FINANCIERO!J2575/S.FINANCIERO!J2574-1</f>
        <v>-0.0003413746017</v>
      </c>
      <c r="G2574" s="1">
        <f>S.FINANCIERO!L2575/S.FINANCIERO!L2574-1</f>
        <v>0.002118964734</v>
      </c>
      <c r="H2574" s="1">
        <f>S.FINANCIERO!N2575/S.FINANCIERO!N2574-1</f>
        <v>0.009433371131</v>
      </c>
      <c r="I2574" s="1">
        <f>S.FINANCIERO!P2575/S.FINANCIERO!P2574-1</f>
        <v>0.004619499149</v>
      </c>
      <c r="J2574" s="1">
        <f>S.FINANCIERO!R2575/S.FINANCIERO!R2574-1</f>
        <v>-0.00180342651</v>
      </c>
      <c r="K2574" s="1">
        <f>S.FINANCIERO!T2575/S.FINANCIERO!T2574-1</f>
        <v>-0.0004268032437</v>
      </c>
      <c r="L2574" s="1">
        <f>SUMPRODUCT(B2574:K2574, 'Ponderaciones e Índices.'!$A$4:$J$4)</f>
        <v>0.002260370638</v>
      </c>
      <c r="M2574" s="1">
        <f>'S. MATERIALES'!B2575/'S. MATERIALES'!B2574-1</f>
        <v>-0.01240601504</v>
      </c>
      <c r="N2574" s="3">
        <f>'S. MATERIALES'!D2575/'S. MATERIALES'!D2574-1</f>
        <v>-0.002922755741</v>
      </c>
      <c r="O2574" s="1">
        <f>'S. MATERIALES'!F2575/'S. MATERIALES'!F2574-1</f>
        <v>-0.01738759114</v>
      </c>
      <c r="P2574" s="1">
        <f>'S. MATERIALES'!H2575/'S. MATERIALES'!H2574-1</f>
        <v>-0.01220719235</v>
      </c>
      <c r="Q2574" s="1">
        <f>'S. MATERIALES'!J2575/'S. MATERIALES'!J2574-1</f>
        <v>-0.002066677544</v>
      </c>
      <c r="R2574" s="1">
        <f>'S. MATERIALES'!L2575/'S. MATERIALES'!L2574-1</f>
        <v>0.001226429557</v>
      </c>
      <c r="S2574" s="1">
        <f>'S. MATERIALES'!N2575/'S. MATERIALES'!N2574-1</f>
        <v>-0.004307250538</v>
      </c>
      <c r="T2574" s="1">
        <f>'S. MATERIALES'!P2575/'S. MATERIALES'!P2574-1</f>
        <v>0.002745744097</v>
      </c>
      <c r="U2574" s="1">
        <f>'S. MATERIALES'!R2575/'S. MATERIALES'!R2574-1</f>
        <v>0.002923976608</v>
      </c>
      <c r="V2574" s="1">
        <f>'S. MATERIALES'!T2575/'S. MATERIALES'!T2574-1</f>
        <v>-0.01496259352</v>
      </c>
      <c r="W2574" s="1">
        <f>SUMPRODUCT(M2574:V2574,'Ponderaciones e Índices.'!$A$8:$J$8)</f>
        <v>-0.003009246702</v>
      </c>
      <c r="X2574" s="1">
        <f>'S. ENERGÍA'!B2575/'S. ENERGÍA'!B2574-1</f>
        <v>0.01200914983</v>
      </c>
      <c r="Y2574" s="1">
        <f>'S. ENERGÍA'!D2575/'S. ENERGÍA'!D2574-1</f>
        <v>0.007402707276</v>
      </c>
      <c r="Z2574" s="1">
        <f>'S. ENERGÍA'!F2575/'S. ENERGÍA'!F2574-1</f>
        <v>0.006026231833</v>
      </c>
      <c r="AA2574" s="1">
        <f>'S. ENERGÍA'!H2575/'S. ENERGÍA'!H2574-1</f>
        <v>0.00928648816</v>
      </c>
      <c r="AB2574" s="1">
        <f>'S. ENERGÍA'!J2575/'S. ENERGÍA'!J2574-1</f>
        <v>0.03015075377</v>
      </c>
      <c r="AC2574" s="1">
        <f>'S. ENERGÍA'!L2575/'S. ENERGÍA'!L2574-1</f>
        <v>-0.0007101552196</v>
      </c>
      <c r="AD2574" s="1">
        <f>'S. ENERGÍA'!N2575/'S. ENERGÍA'!N2574-1</f>
        <v>0.0061994145</v>
      </c>
      <c r="AE2574" s="1">
        <f>'S. ENERGÍA'!P2575/'S. ENERGÍA'!P2574-1</f>
        <v>0.003148118999</v>
      </c>
      <c r="AF2574" s="1">
        <f>'S. ENERGÍA'!R2575/'S. ENERGÍA'!R2574-1</f>
        <v>0.01764705882</v>
      </c>
      <c r="AG2574" s="1">
        <f>'S. ENERGÍA'!T2575/'S. ENERGÍA'!T2574-1</f>
        <v>-0.001295336788</v>
      </c>
      <c r="AH2574" s="1">
        <f>SUMPRODUCT(X2574:AG2574,'Ponderaciones e Índices.'!$A$12:$J$12)</f>
        <v>0.01082021751</v>
      </c>
    </row>
    <row r="2575">
      <c r="A2575" s="1">
        <f>S.FINANCIERO!A2576</f>
        <v>45601</v>
      </c>
      <c r="B2575" s="1">
        <f>S.FINANCIERO!B2576/S.FINANCIERO!B2575-1</f>
        <v>0.003651354535</v>
      </c>
      <c r="C2575" s="1">
        <f>S.FINANCIERO!D2576/S.FINANCIERO!D2575-1</f>
        <v>0.00718578521</v>
      </c>
      <c r="D2575" s="1">
        <f>S.FINANCIERO!F2576/S.FINANCIERO!F2575-1</f>
        <v>0.008864398658</v>
      </c>
      <c r="E2575" s="1">
        <f>S.FINANCIERO!H2576/S.FINANCIERO!H2575-1</f>
        <v>-0.002983455384</v>
      </c>
      <c r="F2575" s="1">
        <f>S.FINANCIERO!J2576/S.FINANCIERO!J2575-1</f>
        <v>0.00421172453</v>
      </c>
      <c r="G2575" s="1">
        <f>S.FINANCIERO!L2576/S.FINANCIERO!L2575-1</f>
        <v>0.002869657151</v>
      </c>
      <c r="H2575" s="1">
        <f>S.FINANCIERO!N2576/S.FINANCIERO!N2575-1</f>
        <v>0.02883460152</v>
      </c>
      <c r="I2575" s="1">
        <f>S.FINANCIERO!P2576/S.FINANCIERO!P2575-1</f>
        <v>0.004114230397</v>
      </c>
      <c r="J2575" s="1">
        <f>S.FINANCIERO!R2576/S.FINANCIERO!R2575-1</f>
        <v>0.03161698284</v>
      </c>
      <c r="K2575" s="1">
        <f>S.FINANCIERO!T2576/S.FINANCIERO!T2575-1</f>
        <v>0.007685738685</v>
      </c>
      <c r="L2575" s="1">
        <f>SUMPRODUCT(B2575:K2575, 'Ponderaciones e Índices.'!$A$4:$J$4)</f>
        <v>0.007990959336</v>
      </c>
      <c r="M2575" s="1">
        <f>'S. MATERIALES'!B2576/'S. MATERIALES'!B2575-1</f>
        <v>-0.00761324705</v>
      </c>
      <c r="N2575" s="3">
        <f>'S. MATERIALES'!D2576/'S. MATERIALES'!D2575-1</f>
        <v>-0.005527638191</v>
      </c>
      <c r="O2575" s="1">
        <f>'S. MATERIALES'!F2576/'S. MATERIALES'!F2575-1</f>
        <v>0.01281192861</v>
      </c>
      <c r="P2575" s="1">
        <f>'S. MATERIALES'!H2576/'S. MATERIALES'!H2575-1</f>
        <v>0.01057670897</v>
      </c>
      <c r="Q2575" s="1">
        <f>'S. MATERIALES'!J2576/'S. MATERIALES'!J2575-1</f>
        <v>0.009700801134</v>
      </c>
      <c r="R2575" s="1">
        <f>'S. MATERIALES'!L2576/'S. MATERIALES'!L2575-1</f>
        <v>0.03460419538</v>
      </c>
      <c r="S2575" s="1">
        <f>'S. MATERIALES'!N2576/'S. MATERIALES'!N2575-1</f>
        <v>0.002162941601</v>
      </c>
      <c r="T2575" s="1">
        <f>'S. MATERIALES'!P2576/'S. MATERIALES'!P2575-1</f>
        <v>0.02245345016</v>
      </c>
      <c r="U2575" s="1">
        <f>'S. MATERIALES'!R2576/'S. MATERIALES'!R2575-1</f>
        <v>0.009475218659</v>
      </c>
      <c r="V2575" s="1">
        <f>'S. MATERIALES'!T2576/'S. MATERIALES'!T2575-1</f>
        <v>-0.01424050633</v>
      </c>
      <c r="W2575" s="1">
        <f>SUMPRODUCT(M2575:V2575,'Ponderaciones e Índices.'!$A$8:$J$8)</f>
        <v>0.009007490288</v>
      </c>
      <c r="X2575" s="1">
        <f>'S. ENERGÍA'!B2576/'S. ENERGÍA'!B2575-1</f>
        <v>0.001695234507</v>
      </c>
      <c r="Y2575" s="1">
        <f>'S. ENERGÍA'!D2576/'S. ENERGÍA'!D2575-1</f>
        <v>-0.0008398068444</v>
      </c>
      <c r="Z2575" s="1">
        <f>'S. ENERGÍA'!F2576/'S. ENERGÍA'!F2575-1</f>
        <v>0.000704721635</v>
      </c>
      <c r="AA2575" s="1">
        <f>'S. ENERGÍA'!H2576/'S. ENERGÍA'!H2575-1</f>
        <v>0.006747431376</v>
      </c>
      <c r="AB2575" s="1">
        <f>'S. ENERGÍA'!J2576/'S. ENERGÍA'!J2575-1</f>
        <v>-0.006651884701</v>
      </c>
      <c r="AC2575" s="1">
        <f>'S. ENERGÍA'!L2576/'S. ENERGÍA'!L2575-1</f>
        <v>-0.008527918782</v>
      </c>
      <c r="AD2575" s="1">
        <f>'S. ENERGÍA'!N2576/'S. ENERGÍA'!N2575-1</f>
        <v>0.001026869759</v>
      </c>
      <c r="AE2575" s="1">
        <f>'S. ENERGÍA'!P2576/'S. ENERGÍA'!P2575-1</f>
        <v>0.003138239448</v>
      </c>
      <c r="AF2575" s="1">
        <f>'S. ENERGÍA'!R2576/'S. ENERGÍA'!R2575-1</f>
        <v>0.003853564547</v>
      </c>
      <c r="AG2575" s="1">
        <f>'S. ENERGÍA'!T2576/'S. ENERGÍA'!T2575-1</f>
        <v>-0.009511456982</v>
      </c>
      <c r="AH2575" s="1">
        <f>SUMPRODUCT(X2575:AG2575,'Ponderaciones e Índices.'!$A$12:$J$12)</f>
        <v>-0.0004520149762</v>
      </c>
    </row>
    <row r="2576">
      <c r="A2576" s="1">
        <f>S.FINANCIERO!A2577</f>
        <v>45602</v>
      </c>
      <c r="B2576" s="1">
        <f>S.FINANCIERO!B2577/S.FINANCIERO!B2576-1</f>
        <v>0.003990142002</v>
      </c>
      <c r="C2576" s="1">
        <f>S.FINANCIERO!D2577/S.FINANCIERO!D2576-1</f>
        <v>0.02179270982</v>
      </c>
      <c r="D2576" s="1">
        <f>S.FINANCIERO!F2577/S.FINANCIERO!F2576-1</f>
        <v>0.02754690097</v>
      </c>
      <c r="E2576" s="1">
        <f>S.FINANCIERO!H2577/S.FINANCIERO!H2576-1</f>
        <v>0.009521218716</v>
      </c>
      <c r="F2576" s="1">
        <f>S.FINANCIERO!J2577/S.FINANCIERO!J2576-1</f>
        <v>0.004307413285</v>
      </c>
      <c r="G2576" s="1">
        <f>S.FINANCIERO!L2577/S.FINANCIERO!L2576-1</f>
        <v>0.00436746988</v>
      </c>
      <c r="H2576" s="1">
        <f>S.FINANCIERO!N2577/S.FINANCIERO!N2576-1</f>
        <v>0.03036200856</v>
      </c>
      <c r="I2576" s="1">
        <f>S.FINANCIERO!P2577/S.FINANCIERO!P2576-1</f>
        <v>0.05230175946</v>
      </c>
      <c r="J2576" s="1">
        <f>S.FINANCIERO!R2577/S.FINANCIERO!R2576-1</f>
        <v>0.02677007756</v>
      </c>
      <c r="K2576" s="1">
        <f>S.FINANCIERO!T2577/S.FINANCIERO!T2576-1</f>
        <v>0.007415254237</v>
      </c>
      <c r="L2576" s="1">
        <f>SUMPRODUCT(B2576:K2576, 'Ponderaciones e Índices.'!$A$4:$J$4)</f>
        <v>0.02049556324</v>
      </c>
      <c r="M2576" s="1">
        <f>'S. MATERIALES'!B2577/'S. MATERIALES'!B2576-1</f>
        <v>-0.01342539317</v>
      </c>
      <c r="N2576" s="3">
        <f>'S. MATERIALES'!D2577/'S. MATERIALES'!D2576-1</f>
        <v>-0.02248610409</v>
      </c>
      <c r="O2576" s="1">
        <f>'S. MATERIALES'!F2577/'S. MATERIALES'!F2576-1</f>
        <v>-0.05783019947</v>
      </c>
      <c r="P2576" s="1">
        <f>'S. MATERIALES'!H2577/'S. MATERIALES'!H2576-1</f>
        <v>-0.03415225295</v>
      </c>
      <c r="Q2576" s="1">
        <f>'S. MATERIALES'!J2577/'S. MATERIALES'!J2576-1</f>
        <v>-0.005613429049</v>
      </c>
      <c r="R2576" s="1">
        <f>'S. MATERIALES'!L2577/'S. MATERIALES'!L2576-1</f>
        <v>0.01272754181</v>
      </c>
      <c r="S2576" s="1">
        <f>'S. MATERIALES'!N2577/'S. MATERIALES'!N2576-1</f>
        <v>-0.01007194245</v>
      </c>
      <c r="T2576" s="1">
        <f>'S. MATERIALES'!P2577/'S. MATERIALES'!P2576-1</f>
        <v>0.004820567756</v>
      </c>
      <c r="U2576" s="1">
        <f>'S. MATERIALES'!R2577/'S. MATERIALES'!R2576-1</f>
        <v>-0.01444043321</v>
      </c>
      <c r="V2576" s="1">
        <f>'S. MATERIALES'!T2577/'S. MATERIALES'!T2576-1</f>
        <v>0.003210272873</v>
      </c>
      <c r="W2576" s="1">
        <f>SUMPRODUCT(M2576:V2576,'Ponderaciones e Índices.'!$A$8:$J$8)</f>
        <v>-0.008661991663</v>
      </c>
      <c r="X2576" s="1">
        <f>'S. ENERGÍA'!B2577/'S. ENERGÍA'!B2576-1</f>
        <v>0.02783001128</v>
      </c>
      <c r="Y2576" s="1">
        <f>'S. ENERGÍA'!D2577/'S. ENERGÍA'!D2576-1</f>
        <v>0.01575961336</v>
      </c>
      <c r="Z2576" s="1">
        <f>'S. ENERGÍA'!F2577/'S. ENERGÍA'!F2576-1</f>
        <v>0.01954225352</v>
      </c>
      <c r="AA2576" s="1">
        <f>'S. ENERGÍA'!H2577/'S. ENERGÍA'!H2576-1</f>
        <v>0.02604722011</v>
      </c>
      <c r="AB2576" s="1">
        <f>'S. ENERGÍA'!J2577/'S. ENERGÍA'!J2576-1</f>
        <v>0.007589285714</v>
      </c>
      <c r="AC2576" s="1">
        <f>'S. ENERGÍA'!L2577/'S. ENERGÍA'!L2576-1</f>
        <v>0.03440507884</v>
      </c>
      <c r="AD2576" s="1">
        <f>'S. ENERGÍA'!N2577/'S. ENERGÍA'!N2576-1</f>
        <v>-0.03282612412</v>
      </c>
      <c r="AE2576" s="1">
        <f>'S. ENERGÍA'!P2577/'S. ENERGÍA'!P2576-1</f>
        <v>0.01861410918</v>
      </c>
      <c r="AF2576" s="1">
        <f>'S. ENERGÍA'!R2577/'S. ENERGÍA'!R2576-1</f>
        <v>0.01919385797</v>
      </c>
      <c r="AG2576" s="1">
        <f>'S. ENERGÍA'!T2577/'S. ENERGÍA'!T2576-1</f>
        <v>0.007420340463</v>
      </c>
      <c r="AH2576" s="1">
        <f>SUMPRODUCT(X2576:AG2576,'Ponderaciones e Índices.'!$A$12:$J$12)</f>
        <v>0.01623781062</v>
      </c>
    </row>
    <row r="2577">
      <c r="A2577" s="1">
        <f>S.FINANCIERO!A2578</f>
        <v>45603</v>
      </c>
      <c r="B2577" s="1">
        <f>S.FINANCIERO!B2578/S.FINANCIERO!B2577-1</f>
        <v>0.009117475161</v>
      </c>
      <c r="C2577" s="1">
        <f>S.FINANCIERO!D2578/S.FINANCIERO!D2577-1</f>
        <v>-0.0003808556557</v>
      </c>
      <c r="D2577" s="1">
        <f>S.FINANCIERO!F2578/S.FINANCIERO!F2577-1</f>
        <v>-0.005161389723</v>
      </c>
      <c r="E2577" s="1">
        <f>S.FINANCIERO!H2578/S.FINANCIERO!H2577-1</f>
        <v>0.01050929669</v>
      </c>
      <c r="F2577" s="1">
        <f>S.FINANCIERO!J2578/S.FINANCIERO!J2577-1</f>
        <v>0.01196388262</v>
      </c>
      <c r="G2577" s="1">
        <f>S.FINANCIERO!L2578/S.FINANCIERO!L2577-1</f>
        <v>-0.002024291498</v>
      </c>
      <c r="H2577" s="1">
        <f>S.FINANCIERO!N2578/S.FINANCIERO!N2577-1</f>
        <v>0.004406875708</v>
      </c>
      <c r="I2577" s="1">
        <f>S.FINANCIERO!P2578/S.FINANCIERO!P2577-1</f>
        <v>0.02519468621</v>
      </c>
      <c r="J2577" s="1">
        <f>S.FINANCIERO!R2578/S.FINANCIERO!R2577-1</f>
        <v>0.006700779727</v>
      </c>
      <c r="K2577" s="1">
        <f>S.FINANCIERO!T2578/S.FINANCIERO!T2577-1</f>
        <v>0.02986330179</v>
      </c>
      <c r="L2577" s="1">
        <f>SUMPRODUCT(B2577:K2577, 'Ponderaciones e Índices.'!$A$4:$J$4)</f>
        <v>0.008448857594</v>
      </c>
      <c r="M2577" s="1">
        <f>'S. MATERIALES'!B2578/'S. MATERIALES'!B2577-1</f>
        <v>-0.003499222395</v>
      </c>
      <c r="N2577" s="3">
        <f>'S. MATERIALES'!D2578/'S. MATERIALES'!D2577-1</f>
        <v>0.02171103644</v>
      </c>
      <c r="O2577" s="1">
        <f>'S. MATERIALES'!F2578/'S. MATERIALES'!F2577-1</f>
        <v>0.02013945816</v>
      </c>
      <c r="P2577" s="1">
        <f>'S. MATERIALES'!H2578/'S. MATERIALES'!H2577-1</f>
        <v>0.01836432075</v>
      </c>
      <c r="Q2577" s="1">
        <f>'S. MATERIALES'!J2578/'S. MATERIALES'!J2577-1</f>
        <v>-0.04890625848</v>
      </c>
      <c r="R2577" s="1">
        <f>'S. MATERIALES'!L2578/'S. MATERIALES'!L2577-1</f>
        <v>0.03463393249</v>
      </c>
      <c r="S2577" s="1">
        <f>'S. MATERIALES'!N2578/'S. MATERIALES'!N2577-1</f>
        <v>0.07776162791</v>
      </c>
      <c r="T2577" s="1">
        <f>'S. MATERIALES'!P2578/'S. MATERIALES'!P2577-1</f>
        <v>0.09221748401</v>
      </c>
      <c r="U2577" s="1">
        <f>'S. MATERIALES'!R2578/'S. MATERIALES'!R2577-1</f>
        <v>0.05860805861</v>
      </c>
      <c r="V2577" s="1">
        <f>'S. MATERIALES'!T2578/'S. MATERIALES'!T2577-1</f>
        <v>0.03776</v>
      </c>
      <c r="W2577" s="1">
        <f>SUMPRODUCT(M2577:V2577,'Ponderaciones e Índices.'!$A$8:$J$8)</f>
        <v>0.04465266349</v>
      </c>
      <c r="X2577" s="1">
        <f>'S. ENERGÍA'!B2578/'S. ENERGÍA'!B2577-1</f>
        <v>0.004207830223</v>
      </c>
      <c r="Y2577" s="1">
        <f>'S. ENERGÍA'!D2578/'S. ENERGÍA'!D2577-1</f>
        <v>-0.001654944146</v>
      </c>
      <c r="Z2577" s="1">
        <f>'S. ENERGÍA'!F2578/'S. ENERGÍA'!F2577-1</f>
        <v>0.01554135728</v>
      </c>
      <c r="AA2577" s="1">
        <f>'S. ENERGÍA'!H2578/'S. ENERGÍA'!H2577-1</f>
        <v>0.02182304038</v>
      </c>
      <c r="AB2577" s="1">
        <f>'S. ENERGÍA'!J2578/'S. ENERGÍA'!J2577-1</f>
        <v>0.003544528135</v>
      </c>
      <c r="AC2577" s="1">
        <f>'S. ENERGÍA'!L2578/'S. ENERGÍA'!L2577-1</f>
        <v>0.01544248664</v>
      </c>
      <c r="AD2577" s="1">
        <f>'S. ENERGÍA'!N2578/'S. ENERGÍA'!N2577-1</f>
        <v>0.00989923988</v>
      </c>
      <c r="AE2577" s="1">
        <f>'S. ENERGÍA'!P2578/'S. ENERGÍA'!P2577-1</f>
        <v>-0.0300982801</v>
      </c>
      <c r="AF2577" s="1">
        <f>'S. ENERGÍA'!R2578/'S. ENERGÍA'!R2577-1</f>
        <v>0</v>
      </c>
      <c r="AG2577" s="1">
        <f>'S. ENERGÍA'!T2578/'S. ENERGÍA'!T2577-1</f>
        <v>0.08578856153</v>
      </c>
      <c r="AH2577" s="1">
        <f>SUMPRODUCT(X2577:AG2577,'Ponderaciones e Índices.'!$A$12:$J$12)</f>
        <v>0.007845802192</v>
      </c>
    </row>
    <row r="2578">
      <c r="A2578" s="1">
        <f>S.FINANCIERO!A2579</f>
        <v>45604</v>
      </c>
      <c r="B2578" s="1">
        <f>S.FINANCIERO!B2579/S.FINANCIERO!B2578-1</f>
        <v>-0.003590872234</v>
      </c>
      <c r="C2578" s="1">
        <f>S.FINANCIERO!D2579/S.FINANCIERO!D2578-1</f>
        <v>0.002159004318</v>
      </c>
      <c r="D2578" s="1">
        <f>S.FINANCIERO!F2579/S.FINANCIERO!F2578-1</f>
        <v>0.001238965464</v>
      </c>
      <c r="E2578" s="1">
        <f>S.FINANCIERO!H2579/S.FINANCIERO!H2578-1</f>
        <v>0.0006666666667</v>
      </c>
      <c r="F2578" s="1">
        <f>S.FINANCIERO!J2579/S.FINANCIERO!J2578-1</f>
        <v>-0.001226857015</v>
      </c>
      <c r="G2578" s="1">
        <f>S.FINANCIERO!L2579/S.FINANCIERO!L2578-1</f>
        <v>0.006010066862</v>
      </c>
      <c r="H2578" s="1">
        <f>S.FINANCIERO!N2579/S.FINANCIERO!N2578-1</f>
        <v>-0.004011411742</v>
      </c>
      <c r="I2578" s="1">
        <f>S.FINANCIERO!P2579/S.FINANCIERO!P2578-1</f>
        <v>-0.01161751564</v>
      </c>
      <c r="J2578" s="1">
        <f>S.FINANCIERO!R2579/S.FINANCIERO!R2578-1</f>
        <v>-0.002057364153</v>
      </c>
      <c r="K2578" s="1">
        <f>S.FINANCIERO!T2579/S.FINANCIERO!T2578-1</f>
        <v>0.002450479886</v>
      </c>
      <c r="L2578" s="1">
        <f>SUMPRODUCT(B2578:K2578, 'Ponderaciones e Índices.'!$A$4:$J$4)</f>
        <v>-0.00182827258</v>
      </c>
      <c r="M2578" s="1">
        <f>'S. MATERIALES'!B2579/'S. MATERIALES'!B2578-1</f>
        <v>-0.0003901677721</v>
      </c>
      <c r="N2578" s="3">
        <f>'S. MATERIALES'!D2579/'S. MATERIALES'!D2578-1</f>
        <v>-0.01619023526</v>
      </c>
      <c r="O2578" s="1">
        <f>'S. MATERIALES'!F2579/'S. MATERIALES'!F2578-1</f>
        <v>0.02381920814</v>
      </c>
      <c r="P2578" s="1">
        <f>'S. MATERIALES'!H2579/'S. MATERIALES'!H2578-1</f>
        <v>0.010640681</v>
      </c>
      <c r="Q2578" s="1">
        <f>'S. MATERIALES'!J2579/'S. MATERIALES'!J2578-1</f>
        <v>-0.02756534642</v>
      </c>
      <c r="R2578" s="1">
        <f>'S. MATERIALES'!L2579/'S. MATERIALES'!L2578-1</f>
        <v>-0.04265536723</v>
      </c>
      <c r="S2578" s="1">
        <f>'S. MATERIALES'!N2579/'S. MATERIALES'!N2578-1</f>
        <v>-0.01888064734</v>
      </c>
      <c r="T2578" s="1">
        <f>'S. MATERIALES'!P2579/'S. MATERIALES'!P2578-1</f>
        <v>-0.06832601269</v>
      </c>
      <c r="U2578" s="1">
        <f>'S. MATERIALES'!R2579/'S. MATERIALES'!R2578-1</f>
        <v>-0.03875432526</v>
      </c>
      <c r="V2578" s="1">
        <f>'S. MATERIALES'!T2579/'S. MATERIALES'!T2578-1</f>
        <v>-0.02898550725</v>
      </c>
      <c r="W2578" s="1">
        <f>SUMPRODUCT(M2578:V2578,'Ponderaciones e Índices.'!$A$8:$J$8)</f>
        <v>-0.02854160879</v>
      </c>
      <c r="X2578" s="1">
        <f>'S. ENERGÍA'!B2579/'S. ENERGÍA'!B2578-1</f>
        <v>-0.008016032064</v>
      </c>
      <c r="Y2578" s="1">
        <f>'S. ENERGÍA'!D2579/'S. ENERGÍA'!D2578-1</f>
        <v>-0.01429755491</v>
      </c>
      <c r="Z2578" s="1">
        <f>'S. ENERGÍA'!F2579/'S. ENERGÍA'!F2578-1</f>
        <v>0.002040469308</v>
      </c>
      <c r="AA2578" s="1">
        <f>'S. ENERGÍA'!H2579/'S. ENERGÍA'!H2578-1</f>
        <v>-0.01467383408</v>
      </c>
      <c r="AB2578" s="1">
        <f>'S. ENERGÍA'!J2579/'S. ENERGÍA'!J2578-1</f>
        <v>-0.009713024283</v>
      </c>
      <c r="AC2578" s="1">
        <f>'S. ENERGÍA'!L2579/'S. ENERGÍA'!L2578-1</f>
        <v>-0.007018912069</v>
      </c>
      <c r="AD2578" s="1">
        <f>'S. ENERGÍA'!N2579/'S. ENERGÍA'!N2578-1</f>
        <v>-0.00227551199</v>
      </c>
      <c r="AE2578" s="1">
        <f>'S. ENERGÍA'!P2579/'S. ENERGÍA'!P2578-1</f>
        <v>-0.01377454085</v>
      </c>
      <c r="AF2578" s="1">
        <f>'S. ENERGÍA'!R2579/'S. ENERGÍA'!R2578-1</f>
        <v>-0.02071563089</v>
      </c>
      <c r="AG2578" s="1">
        <f>'S. ENERGÍA'!T2579/'S. ENERGÍA'!T2578-1</f>
        <v>-0.00798084597</v>
      </c>
      <c r="AH2578" s="1">
        <f>SUMPRODUCT(X2578:AG2578,'Ponderaciones e Índices.'!$A$12:$J$12)</f>
        <v>-0.01146461646</v>
      </c>
    </row>
    <row r="2579">
      <c r="A2579" s="1">
        <f>S.FINANCIERO!A2580</f>
        <v>45607</v>
      </c>
      <c r="B2579" s="1">
        <f>S.FINANCIERO!B2580/S.FINANCIERO!B2579-1</f>
        <v>0.004301325273</v>
      </c>
      <c r="C2579" s="1">
        <f>S.FINANCIERO!D2580/S.FINANCIERO!D2579-1</f>
        <v>0.004688886073</v>
      </c>
      <c r="D2579" s="1">
        <f>S.FINANCIERO!F2580/S.FINANCIERO!F2579-1</f>
        <v>0.01353441609</v>
      </c>
      <c r="E2579" s="1">
        <f>S.FINANCIERO!H2580/S.FINANCIERO!H2579-1</f>
        <v>0.002931379081</v>
      </c>
      <c r="F2579" s="1">
        <f>S.FINANCIERO!J2580/S.FINANCIERO!J2579-1</f>
        <v>0.002903405918</v>
      </c>
      <c r="G2579" s="1">
        <f>S.FINANCIERO!L2580/S.FINANCIERO!L2579-1</f>
        <v>-0.007393025166</v>
      </c>
      <c r="H2579" s="1">
        <f>S.FINANCIERO!N2580/S.FINANCIERO!N2579-1</f>
        <v>0.03021148036</v>
      </c>
      <c r="I2579" s="1">
        <f>S.FINANCIERO!P2580/S.FINANCIERO!P2579-1</f>
        <v>0.01966546112</v>
      </c>
      <c r="J2579" s="1">
        <f>S.FINANCIERO!R2580/S.FINANCIERO!R2579-1</f>
        <v>0.006063545962</v>
      </c>
      <c r="K2579" s="1">
        <f>S.FINANCIERO!T2580/S.FINANCIERO!T2579-1</f>
        <v>-0.006111224282</v>
      </c>
      <c r="L2579" s="1">
        <f>SUMPRODUCT(B2579:K2579, 'Ponderaciones e Índices.'!$A$4:$J$4)</f>
        <v>0.008658526044</v>
      </c>
      <c r="M2579" s="1">
        <f>'S. MATERIALES'!B2580/'S. MATERIALES'!B2579-1</f>
        <v>-0.05425448868</v>
      </c>
      <c r="N2579" s="3">
        <f>'S. MATERIALES'!D2580/'S. MATERIALES'!D2579-1</f>
        <v>-0.06745521557</v>
      </c>
      <c r="O2579" s="1">
        <f>'S. MATERIALES'!F2580/'S. MATERIALES'!F2579-1</f>
        <v>-0.05693365116</v>
      </c>
      <c r="P2579" s="1">
        <f>'S. MATERIALES'!H2580/'S. MATERIALES'!H2579-1</f>
        <v>-0.05873877868</v>
      </c>
      <c r="Q2579" s="1">
        <f>'S. MATERIALES'!J2580/'S. MATERIALES'!J2579-1</f>
        <v>-0.0370913786</v>
      </c>
      <c r="R2579" s="1">
        <f>'S. MATERIALES'!L2580/'S. MATERIALES'!L2579-1</f>
        <v>-0.02198288581</v>
      </c>
      <c r="S2579" s="1">
        <f>'S. MATERIALES'!N2580/'S. MATERIALES'!N2579-1</f>
        <v>-0.09621993127</v>
      </c>
      <c r="T2579" s="1">
        <f>'S. MATERIALES'!P2580/'S. MATERIALES'!P2579-1</f>
        <v>-0.007333682556</v>
      </c>
      <c r="U2579" s="1">
        <f>'S. MATERIALES'!R2580/'S. MATERIALES'!R2579-1</f>
        <v>-0.01439884809</v>
      </c>
      <c r="V2579" s="1">
        <f>'S. MATERIALES'!T2580/'S. MATERIALES'!T2579-1</f>
        <v>-0.04191806923</v>
      </c>
      <c r="W2579" s="1">
        <f>SUMPRODUCT(M2579:V2579,'Ponderaciones e Índices.'!$A$8:$J$8)</f>
        <v>-0.04151615</v>
      </c>
      <c r="X2579" s="1">
        <f>'S. ENERGÍA'!B2580/'S. ENERGÍA'!B2579-1</f>
        <v>-0.006978879706</v>
      </c>
      <c r="Y2579" s="1">
        <f>'S. ENERGÍA'!D2580/'S. ENERGÍA'!D2579-1</f>
        <v>0.002732814799</v>
      </c>
      <c r="Z2579" s="1">
        <f>'S. ENERGÍA'!F2580/'S. ENERGÍA'!F2579-1</f>
        <v>0.01035126421</v>
      </c>
      <c r="AA2579" s="1">
        <f>'S. ENERGÍA'!H2580/'S. ENERGÍA'!H2579-1</f>
        <v>0.01887348865</v>
      </c>
      <c r="AB2579" s="1">
        <f>'S. ENERGÍA'!J2580/'S. ENERGÍA'!J2579-1</f>
        <v>-0.005795809184</v>
      </c>
      <c r="AC2579" s="1">
        <f>'S. ENERGÍA'!L2580/'S. ENERGÍA'!L2579-1</f>
        <v>0.008148439034</v>
      </c>
      <c r="AD2579" s="1">
        <f>'S. ENERGÍA'!N2580/'S. ENERGÍA'!N2579-1</f>
        <v>0.01210526316</v>
      </c>
      <c r="AE2579" s="1">
        <f>'S. ENERGÍA'!P2580/'S. ENERGÍA'!P2579-1</f>
        <v>0.02552576658</v>
      </c>
      <c r="AF2579" s="1">
        <f>'S. ENERGÍA'!R2580/'S. ENERGÍA'!R2579-1</f>
        <v>-0.009615384615</v>
      </c>
      <c r="AG2579" s="1">
        <f>'S. ENERGÍA'!T2580/'S. ENERGÍA'!T2579-1</f>
        <v>0.006436041834</v>
      </c>
      <c r="AH2579" s="1">
        <f>SUMPRODUCT(X2579:AG2579,'Ponderaciones e Índices.'!$A$12:$J$12)</f>
        <v>0.001685740189</v>
      </c>
    </row>
    <row r="2580">
      <c r="A2580" s="1">
        <f>S.FINANCIERO!A2581</f>
        <v>45608</v>
      </c>
      <c r="B2580" s="1">
        <f>S.FINANCIERO!B2581/S.FINANCIERO!B2580-1</f>
        <v>-0.0001736312073</v>
      </c>
      <c r="C2580" s="1">
        <f>S.FINANCIERO!D2581/S.FINANCIERO!D2580-1</f>
        <v>-0.01198284561</v>
      </c>
      <c r="D2580" s="1">
        <f>S.FINANCIERO!F2581/S.FINANCIERO!F2580-1</f>
        <v>0.00144982831</v>
      </c>
      <c r="E2580" s="1">
        <f>S.FINANCIERO!H2581/S.FINANCIERO!H2580-1</f>
        <v>-0.0002657101103</v>
      </c>
      <c r="F2580" s="1">
        <f>S.FINANCIERO!J2581/S.FINANCIERO!J2580-1</f>
        <v>0.0008907694021</v>
      </c>
      <c r="G2580" s="1">
        <f>S.FINANCIERO!L2581/S.FINANCIERO!L2580-1</f>
        <v>-0.001128498345</v>
      </c>
      <c r="H2580" s="1">
        <f>S.FINANCIERO!N2581/S.FINANCIERO!N2580-1</f>
        <v>-0.01319648094</v>
      </c>
      <c r="I2580" s="1">
        <f>S.FINANCIERO!P2581/S.FINANCIERO!P2580-1</f>
        <v>0.005985369098</v>
      </c>
      <c r="J2580" s="1">
        <f>S.FINANCIERO!R2581/S.FINANCIERO!R2580-1</f>
        <v>0.005665380906</v>
      </c>
      <c r="K2580" s="1">
        <f>S.FINANCIERO!T2581/S.FINANCIERO!T2580-1</f>
        <v>0.002664480426</v>
      </c>
      <c r="L2580" s="1">
        <f>SUMPRODUCT(B2580:K2580, 'Ponderaciones e Índices.'!$A$4:$J$4)</f>
        <v>-0.002118978351</v>
      </c>
      <c r="M2580" s="1">
        <f>'S. MATERIALES'!B2581/'S. MATERIALES'!B2580-1</f>
        <v>-0.02063557573</v>
      </c>
      <c r="N2580" s="3">
        <f>'S. MATERIALES'!D2581/'S. MATERIALES'!D2580-1</f>
        <v>-0.01158088235</v>
      </c>
      <c r="O2580" s="1">
        <f>'S. MATERIALES'!F2581/'S. MATERIALES'!F2580-1</f>
        <v>-0.01103504019</v>
      </c>
      <c r="P2580" s="1">
        <f>'S. MATERIALES'!H2581/'S. MATERIALES'!H2580-1</f>
        <v>-0.02001648416</v>
      </c>
      <c r="Q2580" s="1">
        <f>'S. MATERIALES'!J2581/'S. MATERIALES'!J2580-1</f>
        <v>-0.02340464436</v>
      </c>
      <c r="R2580" s="1">
        <f>'S. MATERIALES'!L2581/'S. MATERIALES'!L2580-1</f>
        <v>-0.02368381355</v>
      </c>
      <c r="S2580" s="1">
        <f>'S. MATERIALES'!N2581/'S. MATERIALES'!N2580-1</f>
        <v>0.007604562738</v>
      </c>
      <c r="T2580" s="1">
        <f>'S. MATERIALES'!P2581/'S. MATERIALES'!P2580-1</f>
        <v>-0.003693931398</v>
      </c>
      <c r="U2580" s="1">
        <f>'S. MATERIALES'!R2581/'S. MATERIALES'!R2580-1</f>
        <v>-0.01753104456</v>
      </c>
      <c r="V2580" s="1">
        <f>'S. MATERIALES'!T2581/'S. MATERIALES'!T2580-1</f>
        <v>0.01557838913</v>
      </c>
      <c r="W2580" s="1">
        <f>SUMPRODUCT(M2580:V2580,'Ponderaciones e Índices.'!$A$8:$J$8)</f>
        <v>-0.01205851305</v>
      </c>
      <c r="X2580" s="1">
        <f>'S. ENERGÍA'!B2581/'S. ENERGÍA'!B2580-1</f>
        <v>-0.01683003514</v>
      </c>
      <c r="Y2580" s="1">
        <f>'S. ENERGÍA'!D2581/'S. ENERGÍA'!D2580-1</f>
        <v>-0.01320754717</v>
      </c>
      <c r="Z2580" s="1">
        <f>'S. ENERGÍA'!F2581/'S. ENERGÍA'!F2580-1</f>
        <v>-0.01293248236</v>
      </c>
      <c r="AA2580" s="1">
        <f>'S. ENERGÍA'!H2581/'S. ENERGÍA'!H2580-1</f>
        <v>-0.02431259045</v>
      </c>
      <c r="AB2580" s="1">
        <f>'S. ENERGÍA'!J2581/'S. ENERGÍA'!J2580-1</f>
        <v>-0.01569506726</v>
      </c>
      <c r="AC2580" s="1">
        <f>'S. ENERGÍA'!L2581/'S. ENERGÍA'!L2580-1</f>
        <v>-0.009835427013</v>
      </c>
      <c r="AD2580" s="1">
        <f>'S. ENERGÍA'!N2581/'S. ENERGÍA'!N2580-1</f>
        <v>0.001733402669</v>
      </c>
      <c r="AE2580" s="1">
        <f>'S. ENERGÍA'!P2581/'S. ENERGÍA'!P2580-1</f>
        <v>-0.001878522229</v>
      </c>
      <c r="AF2580" s="1">
        <f>'S. ENERGÍA'!R2581/'S. ENERGÍA'!R2580-1</f>
        <v>-0.0145631068</v>
      </c>
      <c r="AG2580" s="1">
        <f>'S. ENERGÍA'!T2581/'S. ENERGÍA'!T2580-1</f>
        <v>-0.009592326139</v>
      </c>
      <c r="AH2580" s="1">
        <f>SUMPRODUCT(X2580:AG2580,'Ponderaciones e Índices.'!$A$12:$J$12)</f>
        <v>-0.01368120213</v>
      </c>
    </row>
    <row r="2581">
      <c r="A2581" s="1">
        <f>S.FINANCIERO!A2582</f>
        <v>45609</v>
      </c>
      <c r="B2581" s="1">
        <f>S.FINANCIERO!B2582/S.FINANCIERO!B2581-1</f>
        <v>0.006078147612</v>
      </c>
      <c r="C2581" s="1">
        <f>S.FINANCIERO!D2582/S.FINANCIERO!D2581-1</f>
        <v>0.002936295161</v>
      </c>
      <c r="D2581" s="1">
        <f>S.FINANCIERO!F2582/S.FINANCIERO!F2581-1</f>
        <v>-0.002743066138</v>
      </c>
      <c r="E2581" s="1">
        <f>S.FINANCIERO!H2582/S.FINANCIERO!H2581-1</f>
        <v>-0.002790697674</v>
      </c>
      <c r="F2581" s="1">
        <f>S.FINANCIERO!J2582/S.FINANCIERO!J2581-1</f>
        <v>-0.002224941595</v>
      </c>
      <c r="G2581" s="1">
        <f>S.FINANCIERO!L2582/S.FINANCIERO!L2581-1</f>
        <v>-0.001958273706</v>
      </c>
      <c r="H2581" s="1">
        <f>S.FINANCIERO!N2582/S.FINANCIERO!N2581-1</f>
        <v>-0.000867384844</v>
      </c>
      <c r="I2581" s="1">
        <f>S.FINANCIERO!P2582/S.FINANCIERO!P2581-1</f>
        <v>0.0008814455707</v>
      </c>
      <c r="J2581" s="1">
        <f>S.FINANCIERO!R2582/S.FINANCIERO!R2581-1</f>
        <v>0.01198609613</v>
      </c>
      <c r="K2581" s="1">
        <f>S.FINANCIERO!T2582/S.FINANCIERO!T2581-1</f>
        <v>-0.01246933769</v>
      </c>
      <c r="L2581" s="1">
        <f>SUMPRODUCT(B2581:K2581, 'Ponderaciones e Índices.'!$A$4:$J$4)</f>
        <v>0.0007152181225</v>
      </c>
      <c r="M2581" s="1">
        <f>'S. MATERIALES'!B2582/'S. MATERIALES'!B2581-1</f>
        <v>-0.008428150021</v>
      </c>
      <c r="N2581" s="3">
        <f>'S. MATERIALES'!D2582/'S. MATERIALES'!D2581-1</f>
        <v>-0.01032174075</v>
      </c>
      <c r="O2581" s="1">
        <f>'S. MATERIALES'!F2582/'S. MATERIALES'!F2581-1</f>
        <v>-0.002625044588</v>
      </c>
      <c r="P2581" s="1">
        <f>'S. MATERIALES'!H2582/'S. MATERIALES'!H2581-1</f>
        <v>-0.006608194161</v>
      </c>
      <c r="Q2581" s="1">
        <f>'S. MATERIALES'!J2582/'S. MATERIALES'!J2581-1</f>
        <v>-0.01029769706</v>
      </c>
      <c r="R2581" s="1">
        <f>'S. MATERIALES'!L2582/'S. MATERIALES'!L2581-1</f>
        <v>-0.02873918418</v>
      </c>
      <c r="S2581" s="1">
        <f>'S. MATERIALES'!N2582/'S. MATERIALES'!N2581-1</f>
        <v>-0.01811320755</v>
      </c>
      <c r="T2581" s="1">
        <f>'S. MATERIALES'!P2582/'S. MATERIALES'!P2581-1</f>
        <v>-0.04978813559</v>
      </c>
      <c r="U2581" s="1">
        <f>'S. MATERIALES'!R2582/'S. MATERIALES'!R2581-1</f>
        <v>-0.03420074349</v>
      </c>
      <c r="V2581" s="1">
        <f>'S. MATERIALES'!T2582/'S. MATERIALES'!T2581-1</f>
        <v>-0.01664490862</v>
      </c>
      <c r="W2581" s="1">
        <f>SUMPRODUCT(M2581:V2581,'Ponderaciones e Índices.'!$A$8:$J$8)</f>
        <v>-0.0245004074</v>
      </c>
      <c r="X2581" s="1">
        <f>'S. ENERGÍA'!B2582/'S. ENERGÍA'!B2581-1</f>
        <v>0.04213694507</v>
      </c>
      <c r="Y2581" s="1">
        <f>'S. ENERGÍA'!D2582/'S. ENERGÍA'!D2581-1</f>
        <v>-0.0078606331</v>
      </c>
      <c r="Z2581" s="1">
        <f>'S. ENERGÍA'!F2582/'S. ENERGÍA'!F2581-1</f>
        <v>0.01293176791</v>
      </c>
      <c r="AA2581" s="1">
        <f>'S. ENERGÍA'!H2582/'S. ENERGÍA'!H2581-1</f>
        <v>0.006081281519</v>
      </c>
      <c r="AB2581" s="1">
        <f>'S. ENERGÍA'!J2582/'S. ENERGÍA'!J2581-1</f>
        <v>-0.005466970387</v>
      </c>
      <c r="AC2581" s="1">
        <f>'S. ENERGÍA'!L2582/'S. ENERGÍA'!L2581-1</f>
        <v>0.001966955153</v>
      </c>
      <c r="AD2581" s="1">
        <f>'S. ENERGÍA'!N2582/'S. ENERGÍA'!N2581-1</f>
        <v>0.005883370825</v>
      </c>
      <c r="AE2581" s="1">
        <f>'S. ENERGÍA'!P2582/'S. ENERGÍA'!P2581-1</f>
        <v>-0.00721455458</v>
      </c>
      <c r="AF2581" s="1">
        <f>'S. ENERGÍA'!R2582/'S. ENERGÍA'!R2581-1</f>
        <v>-0.004926108374</v>
      </c>
      <c r="AG2581" s="1">
        <f>'S. ENERGÍA'!T2582/'S. ENERGÍA'!T2581-1</f>
        <v>0.01372074253</v>
      </c>
      <c r="AH2581" s="1">
        <f>SUMPRODUCT(X2581:AG2581,'Ponderaciones e Índices.'!$A$12:$J$12)</f>
        <v>0.005128020546</v>
      </c>
    </row>
    <row r="2582">
      <c r="A2582" s="1">
        <f>S.FINANCIERO!A2583</f>
        <v>45610</v>
      </c>
      <c r="B2582" s="1">
        <f>S.FINANCIERO!B2583/S.FINANCIERO!B2582-1</f>
        <v>-0.01006904488</v>
      </c>
      <c r="C2582" s="1">
        <f>S.FINANCIERO!D2583/S.FINANCIERO!D2582-1</f>
        <v>0.01374745418</v>
      </c>
      <c r="D2582" s="1">
        <f>S.FINANCIERO!F2583/S.FINANCIERO!F2582-1</f>
        <v>0.003209046455</v>
      </c>
      <c r="E2582" s="1">
        <f>S.FINANCIERO!H2583/S.FINANCIERO!H2582-1</f>
        <v>0.008928571429</v>
      </c>
      <c r="F2582" s="1">
        <f>S.FINANCIERO!J2583/S.FINANCIERO!J2582-1</f>
        <v>0.001672427249</v>
      </c>
      <c r="G2582" s="1">
        <f>S.FINANCIERO!L2583/S.FINANCIERO!L2582-1</f>
        <v>0.00528262018</v>
      </c>
      <c r="H2582" s="1">
        <f>S.FINANCIERO!N2583/S.FINANCIERO!N2582-1</f>
        <v>0.00718862758</v>
      </c>
      <c r="I2582" s="1">
        <f>S.FINANCIERO!P2583/S.FINANCIERO!P2582-1</f>
        <v>0.0178335535</v>
      </c>
      <c r="J2582" s="1">
        <f>S.FINANCIERO!R2583/S.FINANCIERO!R2582-1</f>
        <v>0.01800307947</v>
      </c>
      <c r="K2582" s="1">
        <f>S.FINANCIERO!T2583/S.FINANCIERO!T2582-1</f>
        <v>0.008072862761</v>
      </c>
      <c r="L2582" s="1">
        <f>SUMPRODUCT(B2582:K2582, 'Ponderaciones e Índices.'!$A$4:$J$4)</f>
        <v>0.00740442475</v>
      </c>
      <c r="M2582" s="1">
        <f>'S. MATERIALES'!B2583/'S. MATERIALES'!B2582-1</f>
        <v>0.006799830004</v>
      </c>
      <c r="N2582" s="3">
        <f>'S. MATERIALES'!D2583/'S. MATERIALES'!D2582-1</f>
        <v>0.02640233017</v>
      </c>
      <c r="O2582" s="1">
        <f>'S. MATERIALES'!F2583/'S. MATERIALES'!F2582-1</f>
        <v>-0.01645491825</v>
      </c>
      <c r="P2582" s="1">
        <f>'S. MATERIALES'!H2583/'S. MATERIALES'!H2582-1</f>
        <v>0.008950169328</v>
      </c>
      <c r="Q2582" s="1">
        <f>'S. MATERIALES'!J2583/'S. MATERIALES'!J2582-1</f>
        <v>0.02137722285</v>
      </c>
      <c r="R2582" s="1">
        <f>'S. MATERIALES'!L2583/'S. MATERIALES'!L2582-1</f>
        <v>0.01543111677</v>
      </c>
      <c r="S2582" s="1">
        <f>'S. MATERIALES'!N2583/'S. MATERIALES'!N2582-1</f>
        <v>0.01460415065</v>
      </c>
      <c r="T2582" s="1">
        <f>'S. MATERIALES'!P2583/'S. MATERIALES'!P2582-1</f>
        <v>0.002787068004</v>
      </c>
      <c r="U2582" s="1">
        <f>'S. MATERIALES'!R2583/'S. MATERIALES'!R2582-1</f>
        <v>0.03464203233</v>
      </c>
      <c r="V2582" s="1">
        <f>'S. MATERIALES'!T2583/'S. MATERIALES'!T2582-1</f>
        <v>0.02024560239</v>
      </c>
      <c r="W2582" s="1">
        <f>SUMPRODUCT(M2582:V2582,'Ponderaciones e Índices.'!$A$8:$J$8)</f>
        <v>0.01669539942</v>
      </c>
      <c r="X2582" s="1">
        <f>'S. ENERGÍA'!B2583/'S. ENERGÍA'!B2582-1</f>
        <v>0.02599277978</v>
      </c>
      <c r="Y2582" s="1">
        <f>'S. ENERGÍA'!D2583/'S. ENERGÍA'!D2582-1</f>
        <v>0.02462526767</v>
      </c>
      <c r="Z2582" s="1">
        <f>'S. ENERGÍA'!F2583/'S. ENERGÍA'!F2582-1</f>
        <v>0.01814211322</v>
      </c>
      <c r="AA2582" s="1">
        <f>'S. ENERGÍA'!H2583/'S. ENERGÍA'!H2582-1</f>
        <v>0.01208904614</v>
      </c>
      <c r="AB2582" s="1">
        <f>'S. ENERGÍA'!J2583/'S. ENERGÍA'!J2582-1</f>
        <v>0.01832340815</v>
      </c>
      <c r="AC2582" s="1">
        <f>'S. ENERGÍA'!L2583/'S. ENERGÍA'!L2582-1</f>
        <v>0.02934825285</v>
      </c>
      <c r="AD2582" s="1">
        <f>'S. ENERGÍA'!N2583/'S. ENERGÍA'!N2582-1</f>
        <v>0.0108377774</v>
      </c>
      <c r="AE2582" s="1">
        <f>'S. ENERGÍA'!P2583/'S. ENERGÍA'!P2582-1</f>
        <v>0.01105845182</v>
      </c>
      <c r="AF2582" s="1">
        <f>'S. ENERGÍA'!R2583/'S. ENERGÍA'!R2582-1</f>
        <v>0.0198019802</v>
      </c>
      <c r="AG2582" s="1">
        <f>'S. ENERGÍA'!T2583/'S. ENERGÍA'!T2582-1</f>
        <v>0.02348726115</v>
      </c>
      <c r="AH2582" s="1">
        <f>SUMPRODUCT(X2582:AG2582,'Ponderaciones e Índices.'!$A$12:$J$12)</f>
        <v>0.02159752799</v>
      </c>
    </row>
    <row r="2583">
      <c r="A2583" s="1">
        <f>S.FINANCIERO!A2584</f>
        <v>45611</v>
      </c>
      <c r="B2583" s="1">
        <f>S.FINANCIERO!B2584/S.FINANCIERO!B2583-1</f>
        <v>-0.006044754432</v>
      </c>
      <c r="C2583" s="1">
        <f>S.FINANCIERO!D2584/S.FINANCIERO!D2583-1</f>
        <v>-0.01054746359</v>
      </c>
      <c r="D2583" s="1">
        <f>S.FINANCIERO!F2584/S.FINANCIERO!F2583-1</f>
        <v>0.0001523229246</v>
      </c>
      <c r="E2583" s="1">
        <f>S.FINANCIERO!H2584/S.FINANCIERO!H2583-1</f>
        <v>0.003037907806</v>
      </c>
      <c r="F2583" s="1">
        <f>S.FINANCIERO!J2584/S.FINANCIERO!J2583-1</f>
        <v>-0.003784505788</v>
      </c>
      <c r="G2583" s="1">
        <f>S.FINANCIERO!L2584/S.FINANCIERO!L2583-1</f>
        <v>0.003453194205</v>
      </c>
      <c r="H2583" s="1">
        <f>S.FINANCIERO!N2584/S.FINANCIERO!N2583-1</f>
        <v>-0.01734957549</v>
      </c>
      <c r="I2583" s="1">
        <f>S.FINANCIERO!P2584/S.FINANCIERO!P2583-1</f>
        <v>-0.0038935756</v>
      </c>
      <c r="J2583" s="1">
        <f>S.FINANCIERO!R2584/S.FINANCIERO!R2583-1</f>
        <v>-0.01244909831</v>
      </c>
      <c r="K2583" s="1">
        <f>S.FINANCIERO!T2584/S.FINANCIERO!T2583-1</f>
        <v>0.001232032854</v>
      </c>
      <c r="L2583" s="1">
        <f>SUMPRODUCT(B2583:K2583, 'Ponderaciones e Índices.'!$A$4:$J$4)</f>
        <v>-0.00539408857</v>
      </c>
      <c r="M2583" s="1">
        <f>'S. MATERIALES'!B2584/'S. MATERIALES'!B2583-1</f>
        <v>-0.009708737864</v>
      </c>
      <c r="N2583" s="3">
        <f>'S. MATERIALES'!D2584/'S. MATERIALES'!D2583-1</f>
        <v>-0.009978030026</v>
      </c>
      <c r="O2583" s="1">
        <f>'S. MATERIALES'!F2584/'S. MATERIALES'!F2583-1</f>
        <v>0.005355503777</v>
      </c>
      <c r="P2583" s="1">
        <f>'S. MATERIALES'!H2584/'S. MATERIALES'!H2583-1</f>
        <v>-0.009110525054</v>
      </c>
      <c r="Q2583" s="1">
        <f>'S. MATERIALES'!J2584/'S. MATERIALES'!J2583-1</f>
        <v>-0.009014014941</v>
      </c>
      <c r="R2583" s="1">
        <f>'S. MATERIALES'!L2584/'S. MATERIALES'!L2583-1</f>
        <v>-0.006736644211</v>
      </c>
      <c r="S2583" s="1">
        <f>'S. MATERIALES'!N2584/'S. MATERIALES'!N2583-1</f>
        <v>-0.01212121212</v>
      </c>
      <c r="T2583" s="1">
        <f>'S. MATERIALES'!P2584/'S. MATERIALES'!P2583-1</f>
        <v>-0.02167871039</v>
      </c>
      <c r="U2583" s="1">
        <f>'S. MATERIALES'!R2584/'S. MATERIALES'!R2583-1</f>
        <v>0.009672619048</v>
      </c>
      <c r="V2583" s="1">
        <f>'S. MATERIALES'!T2584/'S. MATERIALES'!T2583-1</f>
        <v>-0.01854261548</v>
      </c>
      <c r="W2583" s="1">
        <f>SUMPRODUCT(M2583:V2583,'Ponderaciones e Índices.'!$A$8:$J$8)</f>
        <v>-0.007230047222</v>
      </c>
      <c r="X2583" s="1">
        <f>'S. ENERGÍA'!B2584/'S. ENERGÍA'!B2583-1</f>
        <v>0.002814919071</v>
      </c>
      <c r="Y2583" s="1">
        <f>'S. ENERGÍA'!D2584/'S. ENERGÍA'!D2583-1</f>
        <v>-0.02591431557</v>
      </c>
      <c r="Z2583" s="1">
        <f>'S. ENERGÍA'!F2584/'S. ENERGÍA'!F2583-1</f>
        <v>-0.01996370236</v>
      </c>
      <c r="AA2583" s="1">
        <f>'S. ENERGÍA'!H2584/'S. ENERGÍA'!H2583-1</f>
        <v>0.005826656956</v>
      </c>
      <c r="AB2583" s="1">
        <f>'S. ENERGÍA'!J2584/'S. ENERGÍA'!J2583-1</f>
        <v>-0.008547008547</v>
      </c>
      <c r="AC2583" s="1">
        <f>'S. ENERGÍA'!L2584/'S. ENERGÍA'!L2583-1</f>
        <v>-0.003242109278</v>
      </c>
      <c r="AD2583" s="1">
        <f>'S. ENERGÍA'!N2584/'S. ENERGÍA'!N2583-1</f>
        <v>-0.001701837985</v>
      </c>
      <c r="AE2583" s="1">
        <f>'S. ENERGÍA'!P2584/'S. ENERGÍA'!P2583-1</f>
        <v>-0.0228125</v>
      </c>
      <c r="AF2583" s="1">
        <f>'S. ENERGÍA'!R2584/'S. ENERGÍA'!R2583-1</f>
        <v>-0.008737864078</v>
      </c>
      <c r="AG2583" s="1">
        <f>'S. ENERGÍA'!T2584/'S. ENERGÍA'!T2583-1</f>
        <v>-0.01011279658</v>
      </c>
      <c r="AH2583" s="1">
        <f>SUMPRODUCT(X2583:AG2583,'Ponderaciones e Índices.'!$A$12:$J$12)</f>
        <v>-0.01231178555</v>
      </c>
    </row>
    <row r="2584">
      <c r="A2584" s="1">
        <f>S.FINANCIERO!A2585</f>
        <v>45614</v>
      </c>
      <c r="B2584" s="1">
        <f>S.FINANCIERO!B2585/S.FINANCIERO!B2584-1</f>
        <v>0.003450090638</v>
      </c>
      <c r="C2584" s="1">
        <f>S.FINANCIERO!D2585/S.FINANCIERO!D2584-1</f>
        <v>0.0008883248731</v>
      </c>
      <c r="D2584" s="1">
        <f>S.FINANCIERO!F2585/S.FINANCIERO!F2584-1</f>
        <v>-0.00753883643</v>
      </c>
      <c r="E2584" s="1">
        <f>S.FINANCIERO!H2585/S.FINANCIERO!H2584-1</f>
        <v>0.01962075323</v>
      </c>
      <c r="F2584" s="1">
        <f>S.FINANCIERO!J2585/S.FINANCIERO!J2584-1</f>
        <v>0.002458100559</v>
      </c>
      <c r="G2584" s="1">
        <f>S.FINANCIERO!L2585/S.FINANCIERO!L2584-1</f>
        <v>0.0114460986</v>
      </c>
      <c r="H2584" s="1">
        <f>S.FINANCIERO!N2585/S.FINANCIERO!N2584-1</f>
        <v>-0.01552779865</v>
      </c>
      <c r="I2584" s="1">
        <f>S.FINANCIERO!P2585/S.FINANCIERO!P2584-1</f>
        <v>-0.01563517915</v>
      </c>
      <c r="J2584" s="1">
        <f>S.FINANCIERO!R2585/S.FINANCIERO!R2584-1</f>
        <v>0.002002827521</v>
      </c>
      <c r="K2584" s="1">
        <f>S.FINANCIERO!T2585/S.FINANCIERO!T2584-1</f>
        <v>0.008408531583</v>
      </c>
      <c r="L2584" s="1">
        <f>SUMPRODUCT(B2584:K2584, 'Ponderaciones e Índices.'!$A$4:$J$4)</f>
        <v>-0.0001673227528</v>
      </c>
      <c r="M2584" s="1">
        <f>'S. MATERIALES'!B2585/'S. MATERIALES'!B2584-1</f>
        <v>0.02728047741</v>
      </c>
      <c r="N2584" s="3">
        <f>'S. MATERIALES'!D2585/'S. MATERIALES'!D2584-1</f>
        <v>0.03689320388</v>
      </c>
      <c r="O2584" s="1">
        <f>'S. MATERIALES'!F2585/'S. MATERIALES'!F2584-1</f>
        <v>0.04026659456</v>
      </c>
      <c r="P2584" s="1">
        <f>'S. MATERIALES'!H2585/'S. MATERIALES'!H2584-1</f>
        <v>0.03218001452</v>
      </c>
      <c r="Q2584" s="1">
        <f>'S. MATERIALES'!J2585/'S. MATERIALES'!J2584-1</f>
        <v>0.03426577783</v>
      </c>
      <c r="R2584" s="1">
        <f>'S. MATERIALES'!L2585/'S. MATERIALES'!L2584-1</f>
        <v>0.02082018927</v>
      </c>
      <c r="S2584" s="1">
        <f>'S. MATERIALES'!N2585/'S. MATERIALES'!N2584-1</f>
        <v>0.0467791411</v>
      </c>
      <c r="T2584" s="1">
        <f>'S. MATERIALES'!P2585/'S. MATERIALES'!P2584-1</f>
        <v>0.02727272727</v>
      </c>
      <c r="U2584" s="1">
        <f>'S. MATERIALES'!R2585/'S. MATERIALES'!R2584-1</f>
        <v>0.03021370671</v>
      </c>
      <c r="V2584" s="1">
        <f>'S. MATERIALES'!T2585/'S. MATERIALES'!T2584-1</f>
        <v>0.05435863441</v>
      </c>
      <c r="W2584" s="1">
        <f>SUMPRODUCT(M2584:V2584,'Ponderaciones e Índices.'!$A$8:$J$8)</f>
        <v>0.03192366621</v>
      </c>
      <c r="X2584" s="1">
        <f>'S. ENERGÍA'!B2585/'S. ENERGÍA'!B2584-1</f>
        <v>0.00350877193</v>
      </c>
      <c r="Y2584" s="1">
        <f>'S. ENERGÍA'!D2585/'S. ENERGÍA'!D2584-1</f>
        <v>0.01201458914</v>
      </c>
      <c r="Z2584" s="1">
        <f>'S. ENERGÍA'!F2585/'S. ENERGÍA'!F2584-1</f>
        <v>0.00404040404</v>
      </c>
      <c r="AA2584" s="1">
        <f>'S. ENERGÍA'!H2585/'S. ENERGÍA'!H2584-1</f>
        <v>0.01274438812</v>
      </c>
      <c r="AB2584" s="1">
        <f>'S. ENERGÍA'!J2585/'S. ENERGÍA'!J2584-1</f>
        <v>0.01724137931</v>
      </c>
      <c r="AC2584" s="1">
        <f>'S. ENERGÍA'!L2585/'S. ENERGÍA'!L2584-1</f>
        <v>0.01147995791</v>
      </c>
      <c r="AD2584" s="1">
        <f>'S. ENERGÍA'!N2585/'S. ENERGÍA'!N2584-1</f>
        <v>-0.001022843505</v>
      </c>
      <c r="AE2584" s="1">
        <f>'S. ENERGÍA'!P2585/'S. ENERGÍA'!P2584-1</f>
        <v>0.007355292613</v>
      </c>
      <c r="AF2584" s="1">
        <f>'S. ENERGÍA'!R2585/'S. ENERGÍA'!R2584-1</f>
        <v>0.01567091087</v>
      </c>
      <c r="AG2584" s="1">
        <f>'S. ENERGÍA'!T2585/'S. ENERGÍA'!T2584-1</f>
        <v>0.01532416503</v>
      </c>
      <c r="AH2584" s="1">
        <f>SUMPRODUCT(X2584:AG2584,'Ponderaciones e Índices.'!$A$12:$J$12)</f>
        <v>0.01064962602</v>
      </c>
    </row>
    <row r="2585">
      <c r="A2585" s="1">
        <f>S.FINANCIERO!A2586</f>
        <v>45615</v>
      </c>
      <c r="B2585" s="1">
        <f>S.FINANCIERO!B2586/S.FINANCIERO!B2585-1</f>
        <v>0.0005244755245</v>
      </c>
      <c r="C2585" s="1">
        <f>S.FINANCIERO!D2586/S.FINANCIERO!D2585-1</f>
        <v>-0.01128439204</v>
      </c>
      <c r="D2585" s="1">
        <f>S.FINANCIERO!F2586/S.FINANCIERO!F2585-1</f>
        <v>0.008286656948</v>
      </c>
      <c r="E2585" s="1">
        <f>S.FINANCIERO!H2586/S.FINANCIERO!H2585-1</f>
        <v>0.01226914633</v>
      </c>
      <c r="F2585" s="1">
        <f>S.FINANCIERO!J2586/S.FINANCIERO!J2585-1</f>
        <v>0.001448952296</v>
      </c>
      <c r="G2585" s="1">
        <f>S.FINANCIERO!L2586/S.FINANCIERO!L2585-1</f>
        <v>0.002218934911</v>
      </c>
      <c r="H2585" s="1">
        <f>S.FINANCIERO!N2586/S.FINANCIERO!N2585-1</f>
        <v>0.00865047612</v>
      </c>
      <c r="I2585" s="1">
        <f>S.FINANCIERO!P2586/S.FINANCIERO!P2585-1</f>
        <v>0.003970880212</v>
      </c>
      <c r="J2585" s="1">
        <f>S.FINANCIERO!R2586/S.FINANCIERO!R2585-1</f>
        <v>-0.009406231628</v>
      </c>
      <c r="K2585" s="1">
        <f>S.FINANCIERO!T2586/S.FINANCIERO!T2585-1</f>
        <v>0.00793166565</v>
      </c>
      <c r="L2585" s="1">
        <f>SUMPRODUCT(B2585:K2585, 'Ponderaciones e Índices.'!$A$4:$J$4)</f>
        <v>0.001631010545</v>
      </c>
      <c r="M2585" s="1">
        <f>'S. MATERIALES'!B2586/'S. MATERIALES'!B2585-1</f>
        <v>0.02738589212</v>
      </c>
      <c r="N2585" s="3">
        <f>'S. MATERIALES'!D2586/'S. MATERIALES'!D2585-1</f>
        <v>0.02719814518</v>
      </c>
      <c r="O2585" s="1">
        <f>'S. MATERIALES'!F2586/'S. MATERIALES'!F2585-1</f>
        <v>0.01887295608</v>
      </c>
      <c r="P2585" s="1">
        <f>'S. MATERIALES'!H2586/'S. MATERIALES'!H2585-1</f>
        <v>0.02437880919</v>
      </c>
      <c r="Q2585" s="1">
        <f>'S. MATERIALES'!J2586/'S. MATERIALES'!J2585-1</f>
        <v>0.02054093127</v>
      </c>
      <c r="R2585" s="1">
        <f>'S. MATERIALES'!L2586/'S. MATERIALES'!L2585-1</f>
        <v>0.01699629172</v>
      </c>
      <c r="S2585" s="1">
        <f>'S. MATERIALES'!N2586/'S. MATERIALES'!N2585-1</f>
        <v>0.02124542125</v>
      </c>
      <c r="T2585" s="1">
        <f>'S. MATERIALES'!P2586/'S. MATERIALES'!P2585-1</f>
        <v>0.01603982301</v>
      </c>
      <c r="U2585" s="1">
        <f>'S. MATERIALES'!R2586/'S. MATERIALES'!R2585-1</f>
        <v>0.01859799714</v>
      </c>
      <c r="V2585" s="1">
        <f>'S. MATERIALES'!T2586/'S. MATERIALES'!T2585-1</f>
        <v>-0.001886199308</v>
      </c>
      <c r="W2585" s="1">
        <f>SUMPRODUCT(M2585:V2585,'Ponderaciones e Índices.'!$A$8:$J$8)</f>
        <v>0.02047574196</v>
      </c>
      <c r="X2585" s="1">
        <f>'S. ENERGÍA'!B2586/'S. ENERGÍA'!B2585-1</f>
        <v>0.0001748251748</v>
      </c>
      <c r="Y2585" s="1">
        <f>'S. ENERGÍA'!D2586/'S. ENERGÍA'!D2585-1</f>
        <v>-0.002755988976</v>
      </c>
      <c r="Z2585" s="1">
        <f>'S. ENERGÍA'!F2586/'S. ENERGÍA'!F2585-1</f>
        <v>0.005197853789</v>
      </c>
      <c r="AA2585" s="1">
        <f>'S. ENERGÍA'!H2586/'S. ENERGÍA'!H2585-1</f>
        <v>-0.004719004719</v>
      </c>
      <c r="AB2585" s="1">
        <f>'S. ENERGÍA'!J2586/'S. ENERGÍA'!J2585-1</f>
        <v>0</v>
      </c>
      <c r="AC2585" s="1">
        <f>'S. ENERGÍA'!L2586/'S. ENERGÍA'!L2585-1</f>
        <v>0.002364513383</v>
      </c>
      <c r="AD2585" s="1">
        <f>'S. ENERGÍA'!N2586/'S. ENERGÍA'!N2585-1</f>
        <v>0.01126279863</v>
      </c>
      <c r="AE2585" s="1">
        <f>'S. ENERGÍA'!P2586/'S. ENERGÍA'!P2585-1</f>
        <v>-0.005555555556</v>
      </c>
      <c r="AF2585" s="1">
        <f>'S. ENERGÍA'!R2586/'S. ENERGÍA'!R2585-1</f>
        <v>0</v>
      </c>
      <c r="AG2585" s="1">
        <f>'S. ENERGÍA'!T2586/'S. ENERGÍA'!T2585-1</f>
        <v>-0.01044891641</v>
      </c>
      <c r="AH2585" s="1">
        <f>SUMPRODUCT(X2585:AG2585,'Ponderaciones e Índices.'!$A$12:$J$12)</f>
        <v>-0.001040840438</v>
      </c>
    </row>
    <row r="2586">
      <c r="A2586" s="1">
        <f>S.FINANCIERO!A2587</f>
        <v>45616</v>
      </c>
      <c r="B2586" s="1">
        <f>S.FINANCIERO!B2587/S.FINANCIERO!B2586-1</f>
        <v>-0.008095986953</v>
      </c>
      <c r="C2586" s="1">
        <f>S.FINANCIERO!D2587/S.FINANCIERO!D2586-1</f>
        <v>0.003205950244</v>
      </c>
      <c r="D2586" s="1">
        <f>S.FINANCIERO!F2587/S.FINANCIERO!F2586-1</f>
        <v>0.0005326839662</v>
      </c>
      <c r="E2586" s="1">
        <f>S.FINANCIERO!H2587/S.FINANCIERO!H2586-1</f>
        <v>0.004210257719</v>
      </c>
      <c r="F2586" s="1">
        <f>S.FINANCIERO!J2587/S.FINANCIERO!J2586-1</f>
        <v>0.009682804674</v>
      </c>
      <c r="G2586" s="1">
        <f>S.FINANCIERO!L2587/S.FINANCIERO!L2586-1</f>
        <v>0.01173431734</v>
      </c>
      <c r="H2586" s="1">
        <f>S.FINANCIERO!N2587/S.FINANCIERO!N2586-1</f>
        <v>-0.00580138348</v>
      </c>
      <c r="I2586" s="1">
        <f>S.FINANCIERO!P2587/S.FINANCIERO!P2586-1</f>
        <v>-0.0105471325</v>
      </c>
      <c r="J2586" s="1">
        <f>S.FINANCIERO!R2587/S.FINANCIERO!R2586-1</f>
        <v>0.009495548961</v>
      </c>
      <c r="K2586" s="1">
        <f>S.FINANCIERO!T2587/S.FINANCIERO!T2586-1</f>
        <v>0.002824858757</v>
      </c>
      <c r="L2586" s="1">
        <f>SUMPRODUCT(B2586:K2586, 'Ponderaciones e Índices.'!$A$4:$J$4)</f>
        <v>0.0004443667542</v>
      </c>
      <c r="M2586" s="1">
        <f>'S. MATERIALES'!B2587/'S. MATERIALES'!B2586-1</f>
        <v>0.01090468498</v>
      </c>
      <c r="N2586" s="3">
        <f>'S. MATERIALES'!D2587/'S. MATERIALES'!D2586-1</f>
        <v>0.005208785485</v>
      </c>
      <c r="O2586" s="1">
        <f>'S. MATERIALES'!F2587/'S. MATERIALES'!F2586-1</f>
        <v>0.01475640665</v>
      </c>
      <c r="P2586" s="1">
        <f>'S. MATERIALES'!H2587/'S. MATERIALES'!H2586-1</f>
        <v>0.007551487414</v>
      </c>
      <c r="Q2586" s="1">
        <f>'S. MATERIALES'!J2587/'S. MATERIALES'!J2586-1</f>
        <v>0.00236099634</v>
      </c>
      <c r="R2586" s="1">
        <f>'S. MATERIALES'!L2587/'S. MATERIALES'!L2586-1</f>
        <v>-0.008659981768</v>
      </c>
      <c r="S2586" s="1">
        <f>'S. MATERIALES'!N2587/'S. MATERIALES'!N2586-1</f>
        <v>0.00143472023</v>
      </c>
      <c r="T2586" s="1">
        <f>'S. MATERIALES'!P2587/'S. MATERIALES'!P2586-1</f>
        <v>0.007621121394</v>
      </c>
      <c r="U2586" s="1">
        <f>'S. MATERIALES'!R2587/'S. MATERIALES'!R2586-1</f>
        <v>-0.003511235955</v>
      </c>
      <c r="V2586" s="1">
        <f>'S. MATERIALES'!T2587/'S. MATERIALES'!T2586-1</f>
        <v>-0.01228346457</v>
      </c>
      <c r="W2586" s="1">
        <f>SUMPRODUCT(M2586:V2586,'Ponderaciones e Índices.'!$A$8:$J$8)</f>
        <v>0.002018845227</v>
      </c>
      <c r="X2586" s="1">
        <f>'S. ENERGÍA'!B2587/'S. ENERGÍA'!B2586-1</f>
        <v>-0.00192274078</v>
      </c>
      <c r="Y2586" s="1">
        <f>'S. ENERGÍA'!D2587/'S. ENERGÍA'!D2586-1</f>
        <v>0.003613945578</v>
      </c>
      <c r="Z2586" s="1">
        <f>'S. ENERGÍA'!F2587/'S. ENERGÍA'!F2586-1</f>
        <v>-0.002168473728</v>
      </c>
      <c r="AA2586" s="1">
        <f>'S. ENERGÍA'!H2587/'S. ENERGÍA'!H2586-1</f>
        <v>-0.01163793103</v>
      </c>
      <c r="AB2586" s="1">
        <f>'S. ENERGÍA'!J2587/'S. ENERGÍA'!J2586-1</f>
        <v>0.008920606601</v>
      </c>
      <c r="AC2586" s="1">
        <f>'S. ENERGÍA'!L2587/'S. ENERGÍA'!L2586-1</f>
        <v>0.003302509908</v>
      </c>
      <c r="AD2586" s="1">
        <f>'S. ENERGÍA'!N2587/'S. ENERGÍA'!N2586-1</f>
        <v>0.001856226797</v>
      </c>
      <c r="AE2586" s="1">
        <f>'S. ENERGÍA'!P2587/'S. ENERGÍA'!P2586-1</f>
        <v>0.04517158819</v>
      </c>
      <c r="AF2586" s="1">
        <f>'S. ENERGÍA'!R2587/'S. ENERGÍA'!R2586-1</f>
        <v>0.00675024108</v>
      </c>
      <c r="AG2586" s="1">
        <f>'S. ENERGÍA'!T2587/'S. ENERGÍA'!T2586-1</f>
        <v>0.02581149785</v>
      </c>
      <c r="AH2586" s="1">
        <f>SUMPRODUCT(X2586:AG2586,'Ponderaciones e Índices.'!$A$12:$J$12)</f>
        <v>0.004413714015</v>
      </c>
    </row>
    <row r="2587">
      <c r="A2587" s="1">
        <f>S.FINANCIERO!A2588</f>
        <v>45617</v>
      </c>
      <c r="B2587" s="1">
        <f>S.FINANCIERO!B2588/S.FINANCIERO!B2587-1</f>
        <v>0.0261890781</v>
      </c>
      <c r="C2587" s="1">
        <f>S.FINANCIERO!D2588/S.FINANCIERO!D2587-1</f>
        <v>-0.001533938387</v>
      </c>
      <c r="D2587" s="1">
        <f>S.FINANCIERO!F2588/S.FINANCIERO!F2587-1</f>
        <v>0.005780346821</v>
      </c>
      <c r="E2587" s="1">
        <f>S.FINANCIERO!H2588/S.FINANCIERO!H2587-1</f>
        <v>-0.002668021852</v>
      </c>
      <c r="F2587" s="1">
        <f>S.FINANCIERO!J2588/S.FINANCIERO!J2587-1</f>
        <v>0.004298941799</v>
      </c>
      <c r="G2587" s="1">
        <f>S.FINANCIERO!L2588/S.FINANCIERO!L2587-1</f>
        <v>0.002261288205</v>
      </c>
      <c r="H2587" s="1">
        <f>S.FINANCIERO!N2588/S.FINANCIERO!N2587-1</f>
        <v>0.01953386606</v>
      </c>
      <c r="I2587" s="1">
        <f>S.FINANCIERO!P2588/S.FINANCIERO!P2587-1</f>
        <v>0.01399067288</v>
      </c>
      <c r="J2587" s="1">
        <f>S.FINANCIERO!R2588/S.FINANCIERO!R2587-1</f>
        <v>0.00811287478</v>
      </c>
      <c r="K2587" s="1">
        <f>S.FINANCIERO!T2588/S.FINANCIERO!T2587-1</f>
        <v>0.002213279678</v>
      </c>
      <c r="L2587" s="1">
        <f>SUMPRODUCT(B2587:K2587, 'Ponderaciones e Índices.'!$A$4:$J$4)</f>
        <v>0.008325107502</v>
      </c>
      <c r="M2587" s="1">
        <f>'S. MATERIALES'!B2588/'S. MATERIALES'!B2587-1</f>
        <v>0.01118657611</v>
      </c>
      <c r="N2587" s="3">
        <f>'S. MATERIALES'!D2588/'S. MATERIALES'!D2587-1</f>
        <v>0.008377234649</v>
      </c>
      <c r="O2587" s="1">
        <f>'S. MATERIALES'!F2588/'S. MATERIALES'!F2587-1</f>
        <v>0.01732677308</v>
      </c>
      <c r="P2587" s="1">
        <f>'S. MATERIALES'!H2588/'S. MATERIALES'!H2587-1</f>
        <v>0.006813536225</v>
      </c>
      <c r="Q2587" s="1">
        <f>'S. MATERIALES'!J2588/'S. MATERIALES'!J2587-1</f>
        <v>0.01372040985</v>
      </c>
      <c r="R2587" s="1">
        <f>'S. MATERIALES'!L2588/'S. MATERIALES'!L2587-1</f>
        <v>0.01103448276</v>
      </c>
      <c r="S2587" s="1">
        <f>'S. MATERIALES'!N2588/'S. MATERIALES'!N2587-1</f>
        <v>0.00787965616</v>
      </c>
      <c r="T2587" s="1">
        <f>'S. MATERIALES'!P2588/'S. MATERIALES'!P2587-1</f>
        <v>0.0302539168</v>
      </c>
      <c r="U2587" s="1">
        <f>'S. MATERIALES'!R2588/'S. MATERIALES'!R2587-1</f>
        <v>-0.00563777308</v>
      </c>
      <c r="V2587" s="1">
        <f>'S. MATERIALES'!T2588/'S. MATERIALES'!T2587-1</f>
        <v>0.02040816327</v>
      </c>
      <c r="W2587" s="1">
        <f>SUMPRODUCT(M2587:V2587,'Ponderaciones e Índices.'!$A$8:$J$8)</f>
        <v>0.009457809665</v>
      </c>
      <c r="X2587" s="1">
        <f>'S. ENERGÍA'!B2588/'S. ENERGÍA'!B2587-1</f>
        <v>0.00700525394</v>
      </c>
      <c r="Y2587" s="1">
        <f>'S. ENERGÍA'!D2588/'S. ENERGÍA'!D2587-1</f>
        <v>0.02181741157</v>
      </c>
      <c r="Z2587" s="1">
        <f>'S. ENERGÍA'!F2588/'S. ENERGÍA'!F2587-1</f>
        <v>0.0162153126</v>
      </c>
      <c r="AA2587" s="1">
        <f>'S. ENERGÍA'!H2588/'S. ENERGÍA'!H2587-1</f>
        <v>0.01962494549</v>
      </c>
      <c r="AB2587" s="1">
        <f>'S. ENERGÍA'!J2588/'S. ENERGÍA'!J2587-1</f>
        <v>0.002210433245</v>
      </c>
      <c r="AC2587" s="1">
        <f>'S. ENERGÍA'!L2588/'S. ENERGÍA'!L2587-1</f>
        <v>0.01457725948</v>
      </c>
      <c r="AD2587" s="1">
        <f>'S. ENERGÍA'!N2588/'S. ENERGÍA'!N2587-1</f>
        <v>0.01583291225</v>
      </c>
      <c r="AE2587" s="1">
        <f>'S. ENERGÍA'!P2588/'S. ENERGÍA'!P2587-1</f>
        <v>0.03772144166</v>
      </c>
      <c r="AF2587" s="1">
        <f>'S. ENERGÍA'!R2588/'S. ENERGÍA'!R2587-1</f>
        <v>0.01053639847</v>
      </c>
      <c r="AG2587" s="1">
        <f>'S. ENERGÍA'!T2588/'S. ENERGÍA'!T2587-1</f>
        <v>0.02821197103</v>
      </c>
      <c r="AH2587" s="1">
        <f>SUMPRODUCT(X2587:AG2587,'Ponderaciones e Índices.'!$A$12:$J$12)</f>
        <v>0.01584518922</v>
      </c>
    </row>
    <row r="2588">
      <c r="A2588" s="1">
        <f>S.FINANCIERO!A2589</f>
        <v>45618</v>
      </c>
      <c r="B2588" s="1">
        <f>S.FINANCIERO!B2589/S.FINANCIERO!B2588-1</f>
        <v>-0.0002861066606</v>
      </c>
      <c r="C2588" s="1">
        <f>S.FINANCIERO!D2589/S.FINANCIERO!D2588-1</f>
        <v>0.005120983229</v>
      </c>
      <c r="D2588" s="1">
        <f>S.FINANCIERO!F2589/S.FINANCIERO!F2588-1</f>
        <v>0.003327283727</v>
      </c>
      <c r="E2588" s="1">
        <f>S.FINANCIERO!H2589/S.FINANCIERO!H2588-1</f>
        <v>0.005222929936</v>
      </c>
      <c r="F2588" s="1">
        <f>S.FINANCIERO!J2589/S.FINANCIERO!J2588-1</f>
        <v>0.004061025134</v>
      </c>
      <c r="G2588" s="1">
        <f>S.FINANCIERO!L2589/S.FINANCIERO!L2588-1</f>
        <v>0.002983988355</v>
      </c>
      <c r="H2588" s="1">
        <f>S.FINANCIERO!N2589/S.FINANCIERO!N2588-1</f>
        <v>0.0146790155</v>
      </c>
      <c r="I2588" s="1">
        <f>S.FINANCIERO!P2589/S.FINANCIERO!P2588-1</f>
        <v>-0.006351292159</v>
      </c>
      <c r="J2588" s="1">
        <f>S.FINANCIERO!R2589/S.FINANCIERO!R2588-1</f>
        <v>-0.00244926522</v>
      </c>
      <c r="K2588" s="1">
        <f>S.FINANCIERO!T2589/S.FINANCIERO!T2588-1</f>
        <v>-0.000401525798</v>
      </c>
      <c r="L2588" s="1">
        <f>SUMPRODUCT(B2588:K2588, 'Ponderaciones e Índices.'!$A$4:$J$4)</f>
        <v>0.002828441008</v>
      </c>
      <c r="M2588" s="1">
        <f>'S. MATERIALES'!B2589/'S. MATERIALES'!B2588-1</f>
        <v>0.007111813512</v>
      </c>
      <c r="N2588" s="3">
        <f>'S. MATERIALES'!D2589/'S. MATERIALES'!D2588-1</f>
        <v>0.009934909215</v>
      </c>
      <c r="O2588" s="1">
        <f>'S. MATERIALES'!F2589/'S. MATERIALES'!F2588-1</f>
        <v>0.01277294959</v>
      </c>
      <c r="P2588" s="1">
        <f>'S. MATERIALES'!H2589/'S. MATERIALES'!H2588-1</f>
        <v>0.005977893075</v>
      </c>
      <c r="Q2588" s="1">
        <f>'S. MATERIALES'!J2589/'S. MATERIALES'!J2588-1</f>
        <v>0.004124310195</v>
      </c>
      <c r="R2588" s="1">
        <f>'S. MATERIALES'!L2589/'S. MATERIALES'!L2588-1</f>
        <v>-0.008185538881</v>
      </c>
      <c r="S2588" s="1">
        <f>'S. MATERIALES'!N2589/'S. MATERIALES'!N2588-1</f>
        <v>0.01421464108</v>
      </c>
      <c r="T2588" s="1">
        <f>'S. MATERIALES'!P2589/'S. MATERIALES'!P2588-1</f>
        <v>0.01101206083</v>
      </c>
      <c r="U2588" s="1">
        <f>'S. MATERIALES'!R2589/'S. MATERIALES'!R2588-1</f>
        <v>0.004252303331</v>
      </c>
      <c r="V2588" s="1">
        <f>'S. MATERIALES'!T2589/'S. MATERIALES'!T2588-1</f>
        <v>-0.0134375</v>
      </c>
      <c r="W2588" s="1">
        <f>SUMPRODUCT(M2588:V2588,'Ponderaciones e Índices.'!$A$8:$J$8)</f>
        <v>0.005889145947</v>
      </c>
      <c r="X2588" s="1">
        <f>'S. ENERGÍA'!B2589/'S. ENERGÍA'!B2588-1</f>
        <v>0.008347826087</v>
      </c>
      <c r="Y2588" s="1">
        <f>'S. ENERGÍA'!D2589/'S. ENERGÍA'!D2588-1</f>
        <v>0.009742951907</v>
      </c>
      <c r="Z2588" s="1">
        <f>'S. ENERGÍA'!F2589/'S. ENERGÍA'!F2588-1</f>
        <v>-0.005264023688</v>
      </c>
      <c r="AA2588" s="1">
        <f>'S. ENERGÍA'!H2589/'S. ENERGÍA'!H2588-1</f>
        <v>-0.006986027944</v>
      </c>
      <c r="AB2588" s="1">
        <f>'S. ENERGÍA'!J2589/'S. ENERGÍA'!J2588-1</f>
        <v>-0.002205558006</v>
      </c>
      <c r="AC2588" s="1">
        <f>'S. ENERGÍA'!L2589/'S. ENERGÍA'!L2588-1</f>
        <v>0.001390433815</v>
      </c>
      <c r="AD2588" s="1">
        <f>'S. ENERGÍA'!N2589/'S. ENERGÍA'!N2588-1</f>
        <v>-0.004974299453</v>
      </c>
      <c r="AE2588" s="1">
        <f>'S. ENERGÍA'!P2589/'S. ENERGÍA'!P2588-1</f>
        <v>-0.004709345107</v>
      </c>
      <c r="AF2588" s="1">
        <f>'S. ENERGÍA'!R2589/'S. ENERGÍA'!R2588-1</f>
        <v>0.01611374408</v>
      </c>
      <c r="AG2588" s="1">
        <f>'S. ENERGÍA'!T2589/'S. ENERGÍA'!T2588-1</f>
        <v>-0.007786429366</v>
      </c>
      <c r="AH2588" s="1">
        <f>SUMPRODUCT(X2588:AG2588,'Ponderaciones e Índices.'!$A$12:$J$12)</f>
        <v>0.004801317248</v>
      </c>
    </row>
    <row r="2589">
      <c r="A2589" s="1">
        <f>S.FINANCIERO!A2590</f>
        <v>45621</v>
      </c>
      <c r="B2589" s="1">
        <f>S.FINANCIERO!B2590/S.FINANCIERO!B2589-1</f>
        <v>-0.005380344571</v>
      </c>
      <c r="C2589" s="1">
        <f>S.FINANCIERO!D2590/S.FINANCIERO!D2589-1</f>
        <v>-0.003948541587</v>
      </c>
      <c r="D2589" s="1">
        <f>S.FINANCIERO!F2590/S.FINANCIERO!F2589-1</f>
        <v>0.007235453723</v>
      </c>
      <c r="E2589" s="1">
        <f>S.FINANCIERO!H2590/S.FINANCIERO!H2589-1</f>
        <v>0.001013813205</v>
      </c>
      <c r="F2589" s="1">
        <f>S.FINANCIERO!J2590/S.FINANCIERO!J2589-1</f>
        <v>-0.0006558810669</v>
      </c>
      <c r="G2589" s="1">
        <f>S.FINANCIERO!L2590/S.FINANCIERO!L2589-1</f>
        <v>-0.003047674334</v>
      </c>
      <c r="H2589" s="1">
        <f>S.FINANCIERO!N2590/S.FINANCIERO!N2589-1</f>
        <v>0.02329636053</v>
      </c>
      <c r="I2589" s="1">
        <f>S.FINANCIERO!P2590/S.FINANCIERO!P2589-1</f>
        <v>-0.01476746749</v>
      </c>
      <c r="J2589" s="1">
        <f>S.FINANCIERO!R2590/S.FINANCIERO!R2589-1</f>
        <v>0.007015082427</v>
      </c>
      <c r="K2589" s="1">
        <f>S.FINANCIERO!T2590/S.FINANCIERO!T2589-1</f>
        <v>0.008636272344</v>
      </c>
      <c r="L2589" s="1">
        <f>SUMPRODUCT(B2589:K2589, 'Ponderaciones e Índices.'!$A$4:$J$4)</f>
        <v>-0.0002945361905</v>
      </c>
      <c r="M2589" s="1">
        <f>'S. MATERIALES'!B2590/'S. MATERIALES'!B2589-1</f>
        <v>-0.02981561397</v>
      </c>
      <c r="N2589" s="3">
        <f>'S. MATERIALES'!D2590/'S. MATERIALES'!D2589-1</f>
        <v>-0.03103799186</v>
      </c>
      <c r="O2589" s="1">
        <f>'S. MATERIALES'!F2590/'S. MATERIALES'!F2589-1</f>
        <v>-0.0456466905</v>
      </c>
      <c r="P2589" s="1">
        <f>'S. MATERIALES'!H2590/'S. MATERIALES'!H2589-1</f>
        <v>-0.04686624061</v>
      </c>
      <c r="Q2589" s="1">
        <f>'S. MATERIALES'!J2590/'S. MATERIALES'!J2589-1</f>
        <v>-0.02493347217</v>
      </c>
      <c r="R2589" s="1">
        <f>'S. MATERIALES'!L2590/'S. MATERIALES'!L2589-1</f>
        <v>0.006724744001</v>
      </c>
      <c r="S2589" s="1">
        <f>'S. MATERIALES'!N2590/'S. MATERIALES'!N2589-1</f>
        <v>-0.03994393833</v>
      </c>
      <c r="T2589" s="1">
        <f>'S. MATERIALES'!P2590/'S. MATERIALES'!P2589-1</f>
        <v>-0.01919087137</v>
      </c>
      <c r="U2589" s="1">
        <f>'S. MATERIALES'!R2590/'S. MATERIALES'!R2589-1</f>
        <v>0.008468595625</v>
      </c>
      <c r="V2589" s="1">
        <f>'S. MATERIALES'!T2590/'S. MATERIALES'!T2589-1</f>
        <v>-0.03737725689</v>
      </c>
      <c r="W2589" s="1">
        <f>SUMPRODUCT(M2589:V2589,'Ponderaciones e Índices.'!$A$8:$J$8)</f>
        <v>-0.01804494482</v>
      </c>
      <c r="X2589" s="1">
        <f>'S. ENERGÍA'!B2590/'S. ENERGÍA'!B2589-1</f>
        <v>-0.018109693</v>
      </c>
      <c r="Y2589" s="1">
        <f>'S. ENERGÍA'!D2590/'S. ENERGÍA'!D2589-1</f>
        <v>-0.02299322521</v>
      </c>
      <c r="Z2589" s="1">
        <f>'S. ENERGÍA'!F2590/'S. ENERGÍA'!F2589-1</f>
        <v>-0.00760707789</v>
      </c>
      <c r="AA2589" s="1">
        <f>'S. ENERGÍA'!H2590/'S. ENERGÍA'!H2589-1</f>
        <v>-0.01507537688</v>
      </c>
      <c r="AB2589" s="1">
        <f>'S. ENERGÍA'!J2590/'S. ENERGÍA'!J2589-1</f>
        <v>-0.01856763926</v>
      </c>
      <c r="AC2589" s="1">
        <f>'S. ENERGÍA'!L2590/'S. ENERGÍA'!L2589-1</f>
        <v>-0.01953161159</v>
      </c>
      <c r="AD2589" s="1">
        <f>'S. ENERGÍA'!N2590/'S. ENERGÍA'!N2589-1</f>
        <v>-0.03066155641</v>
      </c>
      <c r="AE2589" s="1">
        <f>'S. ENERGÍA'!P2590/'S. ENERGÍA'!P2589-1</f>
        <v>0.006062398344</v>
      </c>
      <c r="AF2589" s="1">
        <f>'S. ENERGÍA'!R2590/'S. ENERGÍA'!R2589-1</f>
        <v>-0.02611940299</v>
      </c>
      <c r="AG2589" s="1">
        <f>'S. ENERGÍA'!T2590/'S. ENERGÍA'!T2589-1</f>
        <v>-0.001494768311</v>
      </c>
      <c r="AH2589" s="1">
        <f>SUMPRODUCT(X2589:AG2589,'Ponderaciones e Índices.'!$A$12:$J$12)</f>
        <v>-0.01900986383</v>
      </c>
    </row>
    <row r="2590">
      <c r="A2590" s="1">
        <f>S.FINANCIERO!A2591</f>
        <v>45622</v>
      </c>
      <c r="B2590" s="1">
        <f>S.FINANCIERO!B2591/S.FINANCIERO!B2590-1</f>
        <v>0.005121712609</v>
      </c>
      <c r="C2590" s="1">
        <f>S.FINANCIERO!D2591/S.FINANCIERO!D2590-1</f>
        <v>0.005498721228</v>
      </c>
      <c r="D2590" s="1">
        <f>S.FINANCIERO!F2591/S.FINANCIERO!F2590-1</f>
        <v>-0.006061059563</v>
      </c>
      <c r="E2590" s="1">
        <f>S.FINANCIERO!H2591/S.FINANCIERO!H2590-1</f>
        <v>0.0005063932143</v>
      </c>
      <c r="F2590" s="1">
        <f>S.FINANCIERO!J2591/S.FINANCIERO!J2590-1</f>
        <v>-0.003937869175</v>
      </c>
      <c r="G2590" s="1">
        <f>S.FINANCIERO!L2591/S.FINANCIERO!L2590-1</f>
        <v>0.0002911420045</v>
      </c>
      <c r="H2590" s="1">
        <f>S.FINANCIERO!N2591/S.FINANCIERO!N2590-1</f>
        <v>0.01210100647</v>
      </c>
      <c r="I2590" s="1">
        <f>S.FINANCIERO!P2591/S.FINANCIERO!P2590-1</f>
        <v>0.002460850112</v>
      </c>
      <c r="J2590" s="1">
        <f>S.FINANCIERO!R2591/S.FINANCIERO!R2590-1</f>
        <v>0.004876349704</v>
      </c>
      <c r="K2590" s="1">
        <f>S.FINANCIERO!T2591/S.FINANCIERO!T2590-1</f>
        <v>-0.003584229391</v>
      </c>
      <c r="L2590" s="1">
        <f>SUMPRODUCT(B2590:K2590, 'Ponderaciones e Índices.'!$A$4:$J$4)</f>
        <v>0.002534433072</v>
      </c>
      <c r="M2590" s="1">
        <f>'S. MATERIALES'!B2591/'S. MATERIALES'!B2590-1</f>
        <v>-0.001617468662</v>
      </c>
      <c r="N2590" s="3">
        <f>'S. MATERIALES'!D2591/'S. MATERIALES'!D2590-1</f>
        <v>0.03553299492</v>
      </c>
      <c r="O2590" s="1">
        <f>'S. MATERIALES'!F2591/'S. MATERIALES'!F2590-1</f>
        <v>0.01447682546</v>
      </c>
      <c r="P2590" s="1">
        <f>'S. MATERIALES'!H2591/'S. MATERIALES'!H2590-1</f>
        <v>0.02682037407</v>
      </c>
      <c r="Q2590" s="1">
        <f>'S. MATERIALES'!J2591/'S. MATERIALES'!J2590-1</f>
        <v>0.02296054583</v>
      </c>
      <c r="R2590" s="1">
        <f>'S. MATERIALES'!L2591/'S. MATERIALES'!L2590-1</f>
        <v>-0.01123424928</v>
      </c>
      <c r="S2590" s="1">
        <f>'S. MATERIALES'!N2591/'S. MATERIALES'!N2590-1</f>
        <v>0.02116788321</v>
      </c>
      <c r="T2590" s="1">
        <f>'S. MATERIALES'!P2591/'S. MATERIALES'!P2590-1</f>
        <v>-0.01163405605</v>
      </c>
      <c r="U2590" s="1">
        <f>'S. MATERIALES'!R2591/'S. MATERIALES'!R2590-1</f>
        <v>-0.04408677397</v>
      </c>
      <c r="V2590" s="1">
        <f>'S. MATERIALES'!T2591/'S. MATERIALES'!T2590-1</f>
        <v>0.005923000987</v>
      </c>
      <c r="W2590" s="1">
        <f>SUMPRODUCT(M2590:V2590,'Ponderaciones e Índices.'!$A$8:$J$8)</f>
        <v>-0.00533312831</v>
      </c>
      <c r="X2590" s="1">
        <f>'S. ENERGÍA'!B2591/'S. ENERGÍA'!B2590-1</f>
        <v>-0.0228350606</v>
      </c>
      <c r="Y2590" s="1">
        <f>'S. ENERGÍA'!D2591/'S. ENERGÍA'!D2590-1</f>
        <v>-0.01870140786</v>
      </c>
      <c r="Z2590" s="1">
        <f>'S. ENERGÍA'!F2591/'S. ENERGÍA'!F2590-1</f>
        <v>0.0008331944676</v>
      </c>
      <c r="AA2590" s="1">
        <f>'S. ENERGÍA'!H2591/'S. ENERGÍA'!H2590-1</f>
        <v>-0.0008746355685</v>
      </c>
      <c r="AB2590" s="1">
        <f>'S. ENERGÍA'!J2591/'S. ENERGÍA'!J2590-1</f>
        <v>-0.02027027027</v>
      </c>
      <c r="AC2590" s="1">
        <f>'S. ENERGÍA'!L2591/'S. ENERGÍA'!L2590-1</f>
        <v>-0.02114803625</v>
      </c>
      <c r="AD2590" s="1">
        <f>'S. ENERGÍA'!N2591/'S. ENERGÍA'!N2590-1</f>
        <v>-0.003438198384</v>
      </c>
      <c r="AE2590" s="1">
        <f>'S. ENERGÍA'!P2591/'S. ENERGÍA'!P2590-1</f>
        <v>-0.02660199882</v>
      </c>
      <c r="AF2590" s="1">
        <f>'S. ENERGÍA'!R2591/'S. ENERGÍA'!R2590-1</f>
        <v>-0.02586206897</v>
      </c>
      <c r="AG2590" s="1">
        <f>'S. ENERGÍA'!T2591/'S. ENERGÍA'!T2590-1</f>
        <v>-0.03330838323</v>
      </c>
      <c r="AH2590" s="1">
        <f>SUMPRODUCT(X2590:AG2590,'Ponderaciones e Índices.'!$A$12:$J$12)</f>
        <v>-0.01843514813</v>
      </c>
    </row>
    <row r="2591">
      <c r="A2591" s="1">
        <f>S.FINANCIERO!A2592</f>
        <v>45623</v>
      </c>
      <c r="B2591" s="1">
        <f>S.FINANCIERO!B2592/S.FINANCIERO!B2591-1</f>
        <v>0.006355204397</v>
      </c>
      <c r="C2591" s="1">
        <f>S.FINANCIERO!D2592/S.FINANCIERO!D2591-1</f>
        <v>0.005723006486</v>
      </c>
      <c r="D2591" s="1">
        <f>S.FINANCIERO!F2592/S.FINANCIERO!F2591-1</f>
        <v>0.002860799518</v>
      </c>
      <c r="E2591" s="1">
        <f>S.FINANCIERO!H2592/S.FINANCIERO!H2591-1</f>
        <v>0.006200177148</v>
      </c>
      <c r="F2591" s="1">
        <f>S.FINANCIERO!J2592/S.FINANCIERO!J2591-1</f>
        <v>-0.003953437294</v>
      </c>
      <c r="G2591" s="1">
        <f>S.FINANCIERO!L2592/S.FINANCIERO!L2591-1</f>
        <v>0.007276431638</v>
      </c>
      <c r="H2591" s="1">
        <f>S.FINANCIERO!N2592/S.FINANCIERO!N2591-1</f>
        <v>0.01917841789</v>
      </c>
      <c r="I2591" s="1">
        <f>S.FINANCIERO!P2592/S.FINANCIERO!P2591-1</f>
        <v>-0.002677973667</v>
      </c>
      <c r="J2591" s="1">
        <f>S.FINANCIERO!R2592/S.FINANCIERO!R2591-1</f>
        <v>-0.01270941652</v>
      </c>
      <c r="K2591" s="1">
        <f>S.FINANCIERO!T2592/S.FINANCIERO!T2591-1</f>
        <v>0.01498800959</v>
      </c>
      <c r="L2591" s="1">
        <f>SUMPRODUCT(B2591:K2591, 'Ponderaciones e Índices.'!$A$4:$J$4)</f>
        <v>0.003989845537</v>
      </c>
      <c r="M2591" s="1">
        <f>'S. MATERIALES'!B2592/'S. MATERIALES'!B2591-1</f>
        <v>-0.001620089105</v>
      </c>
      <c r="N2591" s="3">
        <f>'S. MATERIALES'!D2592/'S. MATERIALES'!D2591-1</f>
        <v>-0.009972954699</v>
      </c>
      <c r="O2591" s="1">
        <f>'S. MATERIALES'!F2592/'S. MATERIALES'!F2591-1</f>
        <v>0.01333743548</v>
      </c>
      <c r="P2591" s="1">
        <f>'S. MATERIALES'!H2592/'S. MATERIALES'!H2591-1</f>
        <v>-0.008248367511</v>
      </c>
      <c r="Q2591" s="1">
        <f>'S. MATERIALES'!J2592/'S. MATERIALES'!J2591-1</f>
        <v>-0.0002899895604</v>
      </c>
      <c r="R2591" s="1">
        <f>'S. MATERIALES'!L2592/'S. MATERIALES'!L2591-1</f>
        <v>-0.003684937817</v>
      </c>
      <c r="S2591" s="1">
        <f>'S. MATERIALES'!N2592/'S. MATERIALES'!N2591-1</f>
        <v>-0.01786990708</v>
      </c>
      <c r="T2591" s="1">
        <f>'S. MATERIALES'!P2592/'S. MATERIALES'!P2591-1</f>
        <v>0.01872659176</v>
      </c>
      <c r="U2591" s="1">
        <f>'S. MATERIALES'!R2592/'S. MATERIALES'!R2591-1</f>
        <v>0.009516837482</v>
      </c>
      <c r="V2591" s="1">
        <f>'S. MATERIALES'!T2592/'S. MATERIALES'!T2591-1</f>
        <v>-0.004252535165</v>
      </c>
      <c r="W2591" s="1">
        <f>SUMPRODUCT(M2591:V2591,'Ponderaciones e Índices.'!$A$8:$J$8)</f>
        <v>0.000107459174</v>
      </c>
      <c r="X2591" s="1">
        <f>'S. ENERGÍA'!B2592/'S. ENERGÍA'!B2591-1</f>
        <v>-0.002157109473</v>
      </c>
      <c r="Y2591" s="1">
        <f>'S. ENERGÍA'!D2592/'S. ENERGÍA'!D2591-1</f>
        <v>0.006852248394</v>
      </c>
      <c r="Z2591" s="1">
        <f>'S. ENERGÍA'!F2592/'S. ENERGÍA'!F2591-1</f>
        <v>0.001332001332</v>
      </c>
      <c r="AA2591" s="1">
        <f>'S. ENERGÍA'!H2592/'S. ENERGÍA'!H2591-1</f>
        <v>-0.00889991246</v>
      </c>
      <c r="AB2591" s="1">
        <f>'S. ENERGÍA'!J2592/'S. ENERGÍA'!J2591-1</f>
        <v>0.01333333333</v>
      </c>
      <c r="AC2591" s="1">
        <f>'S. ENERGÍA'!L2592/'S. ENERGÍA'!L2591-1</f>
        <v>-0.009548611111</v>
      </c>
      <c r="AD2591" s="1">
        <f>'S. ENERGÍA'!N2592/'S. ENERGÍA'!N2591-1</f>
        <v>-0.003277557357</v>
      </c>
      <c r="AE2591" s="1">
        <f>'S. ENERGÍA'!P2592/'S. ENERGÍA'!P2591-1</f>
        <v>-0.00890834969</v>
      </c>
      <c r="AF2591" s="1">
        <f>'S. ENERGÍA'!R2592/'S. ENERGÍA'!R2591-1</f>
        <v>0.001966568338</v>
      </c>
      <c r="AG2591" s="1">
        <f>'S. ENERGÍA'!T2592/'S. ENERGÍA'!T2591-1</f>
        <v>-0.01238869532</v>
      </c>
      <c r="AH2591" s="1">
        <f>SUMPRODUCT(X2591:AG2591,'Ponderaciones e Índices.'!$A$12:$J$12)</f>
        <v>0.001722027632</v>
      </c>
    </row>
    <row r="2592">
      <c r="A2592" s="1">
        <f>S.FINANCIERO!A2593</f>
        <v>45624</v>
      </c>
      <c r="B2592" s="1">
        <f>S.FINANCIERO!B2593/S.FINANCIERO!B2592-1</f>
        <v>0.00017067759</v>
      </c>
      <c r="C2592" s="1">
        <f>S.FINANCIERO!D2593/S.FINANCIERO!D2592-1</f>
        <v>0.003920080931</v>
      </c>
      <c r="D2592" s="1">
        <f>S.FINANCIERO!F2593/S.FINANCIERO!F2592-1</f>
        <v>0.0006756249531</v>
      </c>
      <c r="E2592" s="1">
        <f>S.FINANCIERO!H2593/S.FINANCIERO!H2592-1</f>
        <v>0.003521126761</v>
      </c>
      <c r="F2592" s="1">
        <f>S.FINANCIERO!J2593/S.FINANCIERO!J2592-1</f>
        <v>-0.003087100331</v>
      </c>
      <c r="G2592" s="1">
        <f>S.FINANCIERO!L2593/S.FINANCIERO!L2592-1</f>
        <v>-0.003684172506</v>
      </c>
      <c r="H2592" s="1">
        <f>S.FINANCIERO!N2593/S.FINANCIERO!N2592-1</f>
        <v>-0.01091765067</v>
      </c>
      <c r="I2592" s="1">
        <f>S.FINANCIERO!P2593/S.FINANCIERO!P2592-1</f>
        <v>0.004027746699</v>
      </c>
      <c r="J2592" s="1">
        <f>S.FINANCIERO!R2593/S.FINANCIERO!R2592-1</f>
        <v>0.001989467525</v>
      </c>
      <c r="K2592" s="1">
        <f>S.FINANCIERO!T2593/S.FINANCIERO!T2592-1</f>
        <v>-0.009056900965</v>
      </c>
      <c r="L2592" s="1">
        <f>SUMPRODUCT(B2592:K2592, 'Ponderaciones e Índices.'!$A$4:$J$4)</f>
        <v>-0.00008760052624</v>
      </c>
      <c r="M2592" s="1">
        <f>'S. MATERIALES'!B2593/'S. MATERIALES'!B2592-1</f>
        <v>0.00121703854</v>
      </c>
      <c r="N2592" s="3">
        <f>'S. MATERIALES'!D2593/'S. MATERIALES'!D2592-1</f>
        <v>0.002817141882</v>
      </c>
      <c r="O2592" s="1">
        <f>'S. MATERIALES'!F2593/'S. MATERIALES'!F2592-1</f>
        <v>-0.005817070729</v>
      </c>
      <c r="P2592" s="1">
        <f>'S. MATERIALES'!H2593/'S. MATERIALES'!H2592-1</f>
        <v>0.003118863348</v>
      </c>
      <c r="Q2592" s="1">
        <f>'S. MATERIALES'!J2593/'S. MATERIALES'!J2592-1</f>
        <v>-0.0009282357719</v>
      </c>
      <c r="R2592" s="1">
        <f>'S. MATERIALES'!L2593/'S. MATERIALES'!L2592-1</f>
        <v>0.005856064108</v>
      </c>
      <c r="S2592" s="1">
        <f>'S. MATERIALES'!N2593/'S. MATERIALES'!N2592-1</f>
        <v>0.008733624454</v>
      </c>
      <c r="T2592" s="1">
        <f>'S. MATERIALES'!P2593/'S. MATERIALES'!P2592-1</f>
        <v>-0.01260504202</v>
      </c>
      <c r="U2592" s="1">
        <f>'S. MATERIALES'!R2593/'S. MATERIALES'!R2592-1</f>
        <v>-0.005076142132</v>
      </c>
      <c r="V2592" s="1">
        <f>'S. MATERIALES'!T2593/'S. MATERIALES'!T2592-1</f>
        <v>0.01281208936</v>
      </c>
      <c r="W2592" s="1">
        <f>SUMPRODUCT(M2592:V2592,'Ponderaciones e Índices.'!$A$8:$J$8)</f>
        <v>-0.00006368556889</v>
      </c>
      <c r="X2592" s="1">
        <f>'S. ENERGÍA'!B2593/'S. ENERGÍA'!B2592-1</f>
        <v>0.004683840749</v>
      </c>
      <c r="Y2592" s="1">
        <f>'S. ENERGÍA'!D2593/'S. ENERGÍA'!D2592-1</f>
        <v>0.01063377286</v>
      </c>
      <c r="Z2592" s="1">
        <f>'S. ENERGÍA'!F2593/'S. ENERGÍA'!F2592-1</f>
        <v>0.001662786831</v>
      </c>
      <c r="AA2592" s="1">
        <f>'S. ENERGÍA'!H2593/'S. ENERGÍA'!H2592-1</f>
        <v>-0.0002944207272</v>
      </c>
      <c r="AB2592" s="1">
        <f>'S. ENERGÍA'!J2593/'S. ENERGÍA'!J2592-1</f>
        <v>0.004083484574</v>
      </c>
      <c r="AC2592" s="1">
        <f>'S. ENERGÍA'!L2593/'S. ENERGÍA'!L2592-1</f>
        <v>0.01139351446</v>
      </c>
      <c r="AD2592" s="1">
        <f>'S. ENERGÍA'!N2593/'S. ENERGÍA'!N2592-1</f>
        <v>-0.001211491866</v>
      </c>
      <c r="AE2592" s="1">
        <f>'S. ENERGÍA'!P2593/'S. ENERGÍA'!P2592-1</f>
        <v>0.005332114564</v>
      </c>
      <c r="AF2592" s="1">
        <f>'S. ENERGÍA'!R2593/'S. ENERGÍA'!R2592-1</f>
        <v>0.00883218842</v>
      </c>
      <c r="AG2592" s="1">
        <f>'S. ENERGÍA'!T2593/'S. ENERGÍA'!T2592-1</f>
        <v>0.01136809094</v>
      </c>
      <c r="AH2592" s="1">
        <f>SUMPRODUCT(X2592:AG2592,'Ponderaciones e Índices.'!$A$12:$J$12)</f>
        <v>0.006955502201</v>
      </c>
    </row>
    <row r="2593">
      <c r="A2593" s="1">
        <f>S.FINANCIERO!A2594</f>
        <v>45625</v>
      </c>
      <c r="B2593" s="1">
        <f>S.FINANCIERO!B2594/S.FINANCIERO!B2593-1</f>
        <v>0.00204778157</v>
      </c>
      <c r="C2593" s="1">
        <f>S.FINANCIERO!D2594/S.FINANCIERO!D2593-1</f>
        <v>-0.002015367175</v>
      </c>
      <c r="D2593" s="1">
        <f>S.FINANCIERO!F2594/S.FINANCIERO!F2593-1</f>
        <v>0.001500375094</v>
      </c>
      <c r="E2593" s="1">
        <f>S.FINANCIERO!H2594/S.FINANCIERO!H2593-1</f>
        <v>0.000626566416</v>
      </c>
      <c r="F2593" s="1">
        <f>S.FINANCIERO!J2594/S.FINANCIERO!J2593-1</f>
        <v>0.005087370051</v>
      </c>
      <c r="G2593" s="1">
        <f>S.FINANCIERO!L2594/S.FINANCIERO!L2593-1</f>
        <v>0.005727958237</v>
      </c>
      <c r="H2593" s="1">
        <f>S.FINANCIERO!N2594/S.FINANCIERO!N2593-1</f>
        <v>0.01045154994</v>
      </c>
      <c r="I2593" s="1">
        <f>S.FINANCIERO!P2594/S.FINANCIERO!P2593-1</f>
        <v>0.00445732115</v>
      </c>
      <c r="J2593" s="1">
        <f>S.FINANCIERO!R2594/S.FINANCIERO!R2593-1</f>
        <v>0.006423732773</v>
      </c>
      <c r="K2593" s="1">
        <f>S.FINANCIERO!T2594/S.FINANCIERO!T2593-1</f>
        <v>0.001589509239</v>
      </c>
      <c r="L2593" s="1">
        <f>SUMPRODUCT(B2593:K2593, 'Ponderaciones e Índices.'!$A$4:$J$4)</f>
        <v>0.003186002067</v>
      </c>
      <c r="M2593" s="1">
        <f>'S. MATERIALES'!B2594/'S. MATERIALES'!B2593-1</f>
        <v>-0.006482982172</v>
      </c>
      <c r="N2593" s="3">
        <f>'S. MATERIALES'!D2594/'S. MATERIALES'!D2593-1</f>
        <v>0.005022558951</v>
      </c>
      <c r="O2593" s="1">
        <f>'S. MATERIALES'!F2594/'S. MATERIALES'!F2593-1</f>
        <v>0.002462598073</v>
      </c>
      <c r="P2593" s="1">
        <f>'S. MATERIALES'!H2594/'S. MATERIALES'!H2593-1</f>
        <v>0.00322432059</v>
      </c>
      <c r="Q2593" s="1">
        <f>'S. MATERIALES'!J2594/'S. MATERIALES'!J2593-1</f>
        <v>-0.004471285059</v>
      </c>
      <c r="R2593" s="1">
        <f>'S. MATERIALES'!L2594/'S. MATERIALES'!L2593-1</f>
        <v>0.001532097441</v>
      </c>
      <c r="S2593" s="1">
        <f>'S. MATERIALES'!N2594/'S. MATERIALES'!N2593-1</f>
        <v>-0.01370851371</v>
      </c>
      <c r="T2593" s="1">
        <f>'S. MATERIALES'!P2594/'S. MATERIALES'!P2593-1</f>
        <v>0.01755319149</v>
      </c>
      <c r="U2593" s="1">
        <f>'S. MATERIALES'!R2594/'S. MATERIALES'!R2593-1</f>
        <v>0.001457725948</v>
      </c>
      <c r="V2593" s="1">
        <f>'S. MATERIALES'!T2594/'S. MATERIALES'!T2593-1</f>
        <v>0.007460265975</v>
      </c>
      <c r="W2593" s="1">
        <f>SUMPRODUCT(M2593:V2593,'Ponderaciones e Índices.'!$A$8:$J$8)</f>
        <v>0.0003030379933</v>
      </c>
      <c r="X2593" s="1">
        <f>'S. ENERGÍA'!B2594/'S. ENERGÍA'!B2593-1</f>
        <v>-0.00107584723</v>
      </c>
      <c r="Y2593" s="1">
        <f>'S. ENERGÍA'!D2594/'S. ENERGÍA'!D2593-1</f>
        <v>0</v>
      </c>
      <c r="Z2593" s="1">
        <f>'S. ENERGÍA'!F2594/'S. ENERGÍA'!F2593-1</f>
        <v>0.005478087649</v>
      </c>
      <c r="AA2593" s="1">
        <f>'S. ENERGÍA'!H2594/'S. ENERGÍA'!H2593-1</f>
        <v>0.005153880135</v>
      </c>
      <c r="AB2593" s="1">
        <f>'S. ENERGÍA'!J2594/'S. ENERGÍA'!J2593-1</f>
        <v>0.002259376412</v>
      </c>
      <c r="AC2593" s="1">
        <f>'S. ENERGÍA'!L2594/'S. ENERGÍA'!L2593-1</f>
        <v>-0.001636818795</v>
      </c>
      <c r="AD2593" s="1">
        <f>'S. ENERGÍA'!N2594/'S. ENERGÍA'!N2593-1</f>
        <v>-0.0005198405822</v>
      </c>
      <c r="AE2593" s="1">
        <f>'S. ENERGÍA'!P2594/'S. ENERGÍA'!P2593-1</f>
        <v>-0.0001515381118</v>
      </c>
      <c r="AF2593" s="1">
        <f>'S. ENERGÍA'!R2594/'S. ENERGÍA'!R2593-1</f>
        <v>-0.00486381323</v>
      </c>
      <c r="AG2593" s="1">
        <f>'S. ENERGÍA'!T2594/'S. ENERGÍA'!T2593-1</f>
        <v>0.0003875968992</v>
      </c>
      <c r="AH2593" s="1">
        <f>SUMPRODUCT(X2593:AG2593,'Ponderaciones e Índices.'!$A$12:$J$12)</f>
        <v>0.0001026093342</v>
      </c>
    </row>
    <row r="2594">
      <c r="A2594" s="1">
        <f>S.FINANCIERO!A2595</f>
        <v>45628</v>
      </c>
      <c r="B2594" s="1">
        <f>S.FINANCIERO!B2595/S.FINANCIERO!B2594-1</f>
        <v>-0.00204359673</v>
      </c>
      <c r="C2594" s="1">
        <f>S.FINANCIERO!D2595/S.FINANCIERO!D2594-1</f>
        <v>-0.003281585258</v>
      </c>
      <c r="D2594" s="1">
        <f>S.FINANCIERO!F2595/S.FINANCIERO!F2594-1</f>
        <v>0.0003745318352</v>
      </c>
      <c r="E2594" s="1">
        <f>S.FINANCIERO!H2595/S.FINANCIERO!H2594-1</f>
        <v>-0.0007514088917</v>
      </c>
      <c r="F2594" s="1">
        <f>S.FINANCIERO!J2595/S.FINANCIERO!J2594-1</f>
        <v>-0.009132922535</v>
      </c>
      <c r="G2594" s="1">
        <f>S.FINANCIERO!L2595/S.FINANCIERO!L2594-1</f>
        <v>0.008146492683</v>
      </c>
      <c r="H2594" s="1">
        <f>S.FINANCIERO!N2595/S.FINANCIERO!N2594-1</f>
        <v>0.004532775453</v>
      </c>
      <c r="I2594" s="1">
        <f>S.FINANCIERO!P2595/S.FINANCIERO!P2594-1</f>
        <v>0.006656312403</v>
      </c>
      <c r="J2594" s="1">
        <f>S.FINANCIERO!R2595/S.FINANCIERO!R2594-1</f>
        <v>0.006614831148</v>
      </c>
      <c r="K2594" s="1">
        <f>S.FINANCIERO!T2595/S.FINANCIERO!T2594-1</f>
        <v>0</v>
      </c>
      <c r="L2594" s="1">
        <f>SUMPRODUCT(B2594:K2594, 'Ponderaciones e Índices.'!$A$4:$J$4)</f>
        <v>0.0003266944522</v>
      </c>
      <c r="M2594" s="1">
        <f>'S. MATERIALES'!B2595/'S. MATERIALES'!B2594-1</f>
        <v>-0.01182707993</v>
      </c>
      <c r="N2594" s="3">
        <f>'S. MATERIALES'!D2595/'S. MATERIALES'!D2594-1</f>
        <v>-0.01414534982</v>
      </c>
      <c r="O2594" s="1">
        <f>'S. MATERIALES'!F2595/'S. MATERIALES'!F2594-1</f>
        <v>0.01842735519</v>
      </c>
      <c r="P2594" s="1">
        <f>'S. MATERIALES'!H2595/'S. MATERIALES'!H2594-1</f>
        <v>-0.008838383838</v>
      </c>
      <c r="Q2594" s="1">
        <f>'S. MATERIALES'!J2595/'S. MATERIALES'!J2594-1</f>
        <v>-0.005307979468</v>
      </c>
      <c r="R2594" s="1">
        <f>'S. MATERIALES'!L2595/'S. MATERIALES'!L2594-1</f>
        <v>-0.009178522258</v>
      </c>
      <c r="S2594" s="1">
        <f>'S. MATERIALES'!N2595/'S. MATERIALES'!N2594-1</f>
        <v>-0.01975128018</v>
      </c>
      <c r="T2594" s="1">
        <f>'S. MATERIALES'!P2595/'S. MATERIALES'!P2594-1</f>
        <v>0.001568217459</v>
      </c>
      <c r="U2594" s="1">
        <f>'S. MATERIALES'!R2595/'S. MATERIALES'!R2594-1</f>
        <v>0</v>
      </c>
      <c r="V2594" s="1">
        <f>'S. MATERIALES'!T2595/'S. MATERIALES'!T2594-1</f>
        <v>-0.03541532518</v>
      </c>
      <c r="W2594" s="1">
        <f>SUMPRODUCT(M2594:V2594,'Ponderaciones e Índices.'!$A$8:$J$8)</f>
        <v>-0.008355529408</v>
      </c>
      <c r="X2594" s="1">
        <f>'S. ENERGÍA'!B2595/'S. ENERGÍA'!B2594-1</f>
        <v>-0.01059055825</v>
      </c>
      <c r="Y2594" s="1">
        <f>'S. ENERGÍA'!D2595/'S. ENERGÍA'!D2594-1</f>
        <v>-0.006102693603</v>
      </c>
      <c r="Z2594" s="1">
        <f>'S. ENERGÍA'!F2595/'S. ENERGÍA'!F2594-1</f>
        <v>0.006273732871</v>
      </c>
      <c r="AA2594" s="1">
        <f>'S. ENERGÍA'!H2595/'S. ENERGÍA'!H2594-1</f>
        <v>-0.000292997363</v>
      </c>
      <c r="AB2594" s="1">
        <f>'S. ENERGÍA'!J2595/'S. ENERGÍA'!J2594-1</f>
        <v>-0.003155996393</v>
      </c>
      <c r="AC2594" s="1">
        <f>'S. ENERGÍA'!L2595/'S. ENERGÍA'!L2594-1</f>
        <v>-0.0009644131546</v>
      </c>
      <c r="AD2594" s="1">
        <f>'S. ENERGÍA'!N2595/'S. ENERGÍA'!N2594-1</f>
        <v>-0.0209778086</v>
      </c>
      <c r="AE2594" s="1">
        <f>'S. ENERGÍA'!P2595/'S. ENERGÍA'!P2594-1</f>
        <v>-0.01121551985</v>
      </c>
      <c r="AF2594" s="1">
        <f>'S. ENERGÍA'!R2595/'S. ENERGÍA'!R2594-1</f>
        <v>-0.008797653959</v>
      </c>
      <c r="AG2594" s="1">
        <f>'S. ENERGÍA'!T2595/'S. ENERGÍA'!T2594-1</f>
        <v>-0.02130956993</v>
      </c>
      <c r="AH2594" s="1">
        <f>SUMPRODUCT(X2594:AG2594,'Ponderaciones e Índices.'!$A$12:$J$12)</f>
        <v>-0.007171447247</v>
      </c>
    </row>
    <row r="2595">
      <c r="A2595" s="1">
        <f>S.FINANCIERO!A2596</f>
        <v>45629</v>
      </c>
      <c r="B2595" s="1">
        <f>S.FINANCIERO!B2596/S.FINANCIERO!B2595-1</f>
        <v>0</v>
      </c>
      <c r="C2595" s="1">
        <f>S.FINANCIERO!D2596/S.FINANCIERO!D2595-1</f>
        <v>0.002785868051</v>
      </c>
      <c r="D2595" s="1">
        <f>S.FINANCIERO!F2596/S.FINANCIERO!F2595-1</f>
        <v>0.004043429427</v>
      </c>
      <c r="E2595" s="1">
        <f>S.FINANCIERO!H2596/S.FINANCIERO!H2595-1</f>
        <v>-0.03371349793</v>
      </c>
      <c r="F2595" s="1">
        <f>S.FINANCIERO!J2596/S.FINANCIERO!J2595-1</f>
        <v>-0.008328706274</v>
      </c>
      <c r="G2595" s="1">
        <f>S.FINANCIERO!L2596/S.FINANCIERO!L2595-1</f>
        <v>0.006578947368</v>
      </c>
      <c r="H2595" s="1">
        <f>S.FINANCIERO!N2596/S.FINANCIERO!N2595-1</f>
        <v>-0.006478653245</v>
      </c>
      <c r="I2595" s="1">
        <f>S.FINANCIERO!P2596/S.FINANCIERO!P2595-1</f>
        <v>-0.005289839101</v>
      </c>
      <c r="J2595" s="1">
        <f>S.FINANCIERO!R2596/S.FINANCIERO!R2595-1</f>
        <v>-0.006225501499</v>
      </c>
      <c r="K2595" s="1">
        <f>S.FINANCIERO!T2596/S.FINANCIERO!T2595-1</f>
        <v>-0.03431858758</v>
      </c>
      <c r="L2595" s="1">
        <f>SUMPRODUCT(B2595:K2595, 'Ponderaciones e Índices.'!$A$4:$J$4)</f>
        <v>-0.006261834083</v>
      </c>
      <c r="M2595" s="1">
        <f>'S. MATERIALES'!B2596/'S. MATERIALES'!B2595-1</f>
        <v>0.02311184482</v>
      </c>
      <c r="N2595" s="3">
        <f>'S. MATERIALES'!D2596/'S. MATERIALES'!D2595-1</f>
        <v>0.0396941318</v>
      </c>
      <c r="O2595" s="1">
        <f>'S. MATERIALES'!F2596/'S. MATERIALES'!F2595-1</f>
        <v>0.02684177197</v>
      </c>
      <c r="P2595" s="1">
        <f>'S. MATERIALES'!H2596/'S. MATERIALES'!H2595-1</f>
        <v>0.02848870874</v>
      </c>
      <c r="Q2595" s="1">
        <f>'S. MATERIALES'!J2596/'S. MATERIALES'!J2595-1</f>
        <v>0.01155221955</v>
      </c>
      <c r="R2595" s="1">
        <f>'S. MATERIALES'!L2596/'S. MATERIALES'!L2595-1</f>
        <v>0.001698317122</v>
      </c>
      <c r="S2595" s="1">
        <f>'S. MATERIALES'!N2596/'S. MATERIALES'!N2595-1</f>
        <v>0.04402985075</v>
      </c>
      <c r="T2595" s="1">
        <f>'S. MATERIALES'!P2596/'S. MATERIALES'!P2595-1</f>
        <v>0.0130480167</v>
      </c>
      <c r="U2595" s="1">
        <f>'S. MATERIALES'!R2596/'S. MATERIALES'!R2595-1</f>
        <v>0.02256186317</v>
      </c>
      <c r="V2595" s="1">
        <f>'S. MATERIALES'!T2596/'S. MATERIALES'!T2595-1</f>
        <v>0.06241655541</v>
      </c>
      <c r="W2595" s="1">
        <f>SUMPRODUCT(M2595:V2595,'Ponderaciones e Índices.'!$A$8:$J$8)</f>
        <v>0.02407900086</v>
      </c>
      <c r="X2595" s="1">
        <f>'S. ENERGÍA'!B2596/'S. ENERGÍA'!B2595-1</f>
        <v>-0.004898403483</v>
      </c>
      <c r="Y2595" s="1">
        <f>'S. ENERGÍA'!D2596/'S. ENERGÍA'!D2595-1</f>
        <v>0.01926741478</v>
      </c>
      <c r="Z2595" s="1">
        <f>'S. ENERGÍA'!F2596/'S. ENERGÍA'!F2595-1</f>
        <v>0.003773584906</v>
      </c>
      <c r="AA2595" s="1">
        <f>'S. ENERGÍA'!H2596/'S. ENERGÍA'!H2595-1</f>
        <v>0.003516998828</v>
      </c>
      <c r="AB2595" s="1">
        <f>'S. ENERGÍA'!J2596/'S. ENERGÍA'!J2595-1</f>
        <v>0.013116237</v>
      </c>
      <c r="AC2595" s="1">
        <f>'S. ENERGÍA'!L2596/'S. ENERGÍA'!L2595-1</f>
        <v>-0.01100492326</v>
      </c>
      <c r="AD2595" s="1">
        <f>'S. ENERGÍA'!N2596/'S. ENERGÍA'!N2595-1</f>
        <v>0.0008854258899</v>
      </c>
      <c r="AE2595" s="1">
        <f>'S. ENERGÍA'!P2596/'S. ENERGÍA'!P2595-1</f>
        <v>-0.002605763335</v>
      </c>
      <c r="AF2595" s="1">
        <f>'S. ENERGÍA'!R2596/'S. ENERGÍA'!R2595-1</f>
        <v>0.003944773176</v>
      </c>
      <c r="AG2595" s="1">
        <f>'S. ENERGÍA'!T2596/'S. ENERGÍA'!T2595-1</f>
        <v>-0.002375296912</v>
      </c>
      <c r="AH2595" s="1">
        <f>SUMPRODUCT(X2595:AG2595,'Ponderaciones e Índices.'!$A$12:$J$12)</f>
        <v>0.007483800371</v>
      </c>
    </row>
    <row r="2596">
      <c r="A2596" s="1">
        <f>S.FINANCIERO!A2597</f>
        <v>45630</v>
      </c>
      <c r="B2596" s="1">
        <f>S.FINANCIERO!B2597/S.FINANCIERO!B2596-1</f>
        <v>0.002616609784</v>
      </c>
      <c r="C2596" s="1">
        <f>S.FINANCIERO!D2597/S.FINANCIERO!D2596-1</f>
        <v>0.005935092815</v>
      </c>
      <c r="D2596" s="1">
        <f>S.FINANCIERO!F2597/S.FINANCIERO!F2596-1</f>
        <v>0.0004474606608</v>
      </c>
      <c r="E2596" s="1">
        <f>S.FINANCIERO!H2597/S.FINANCIERO!H2596-1</f>
        <v>0.009079118029</v>
      </c>
      <c r="F2596" s="1">
        <f>S.FINANCIERO!J2597/S.FINANCIERO!J2596-1</f>
        <v>0.003023516237</v>
      </c>
      <c r="G2596" s="1">
        <f>S.FINANCIERO!L2597/S.FINANCIERO!L2596-1</f>
        <v>-0.03815004263</v>
      </c>
      <c r="H2596" s="1">
        <f>S.FINANCIERO!N2597/S.FINANCIERO!N2596-1</f>
        <v>-0.005706879174</v>
      </c>
      <c r="I2596" s="1">
        <f>S.FINANCIERO!P2597/S.FINANCIERO!P2596-1</f>
        <v>0.006204298693</v>
      </c>
      <c r="J2596" s="1">
        <f>S.FINANCIERO!R2597/S.FINANCIERO!R2596-1</f>
        <v>0.01009280742</v>
      </c>
      <c r="K2596" s="1">
        <f>S.FINANCIERO!T2597/S.FINANCIERO!T2596-1</f>
        <v>0.002875924404</v>
      </c>
      <c r="L2596" s="1">
        <f>SUMPRODUCT(B2596:K2596, 'Ponderaciones e Índices.'!$A$4:$J$4)</f>
        <v>0.001111015369</v>
      </c>
      <c r="M2596" s="1">
        <f>'S. MATERIALES'!B2597/'S. MATERIALES'!B2596-1</f>
        <v>-0.01371520775</v>
      </c>
      <c r="N2596" s="3">
        <f>'S. MATERIALES'!D2597/'S. MATERIALES'!D2596-1</f>
        <v>-0.006115197091</v>
      </c>
      <c r="O2596" s="1">
        <f>'S. MATERIALES'!F2597/'S. MATERIALES'!F2596-1</f>
        <v>0.02790036072</v>
      </c>
      <c r="P2596" s="1">
        <f>'S. MATERIALES'!H2597/'S. MATERIALES'!H2596-1</f>
        <v>-0.002814998311</v>
      </c>
      <c r="Q2596" s="1">
        <f>'S. MATERIALES'!J2597/'S. MATERIALES'!J2596-1</f>
        <v>-0.002666666667</v>
      </c>
      <c r="R2596" s="1">
        <f>'S. MATERIALES'!L2597/'S. MATERIALES'!L2596-1</f>
        <v>-0.007398273736</v>
      </c>
      <c r="S2596" s="1">
        <f>'S. MATERIALES'!N2597/'S. MATERIALES'!N2596-1</f>
        <v>0</v>
      </c>
      <c r="T2596" s="1">
        <f>'S. MATERIALES'!P2597/'S. MATERIALES'!P2596-1</f>
        <v>0.01391035549</v>
      </c>
      <c r="U2596" s="1">
        <f>'S. MATERIALES'!R2597/'S. MATERIALES'!R2596-1</f>
        <v>-0.003558718861</v>
      </c>
      <c r="V2596" s="1">
        <f>'S. MATERIALES'!T2597/'S. MATERIALES'!T2596-1</f>
        <v>-0.0003141690229</v>
      </c>
      <c r="W2596" s="1">
        <f>SUMPRODUCT(M2596:V2596,'Ponderaciones e Índices.'!$A$8:$J$8)</f>
        <v>-0.002628643432</v>
      </c>
      <c r="X2596" s="1">
        <f>'S. ENERGÍA'!B2597/'S. ENERGÍA'!B2596-1</f>
        <v>-0.01330902461</v>
      </c>
      <c r="Y2596" s="1">
        <f>'S. ENERGÍA'!D2597/'S. ENERGÍA'!D2596-1</f>
        <v>-0.032405484</v>
      </c>
      <c r="Z2596" s="1">
        <f>'S. ENERGÍA'!F2597/'S. ENERGÍA'!F2596-1</f>
        <v>0.003269042171</v>
      </c>
      <c r="AA2596" s="1">
        <f>'S. ENERGÍA'!H2597/'S. ENERGÍA'!H2596-1</f>
        <v>0.006279205607</v>
      </c>
      <c r="AB2596" s="1">
        <f>'S. ENERGÍA'!J2597/'S. ENERGÍA'!J2596-1</f>
        <v>-0.02633928571</v>
      </c>
      <c r="AC2596" s="1">
        <f>'S. ENERGÍA'!L2597/'S. ENERGÍA'!L2596-1</f>
        <v>-0.02108345534</v>
      </c>
      <c r="AD2596" s="1">
        <f>'S. ENERGÍA'!N2597/'S. ENERGÍA'!N2596-1</f>
        <v>-0.001415428167</v>
      </c>
      <c r="AE2596" s="1">
        <f>'S. ENERGÍA'!P2597/'S. ENERGÍA'!P2596-1</f>
        <v>-0.02259105579</v>
      </c>
      <c r="AF2596" s="1">
        <f>'S. ENERGÍA'!R2597/'S. ENERGÍA'!R2596-1</f>
        <v>-0.0137524558</v>
      </c>
      <c r="AG2596" s="1">
        <f>'S. ENERGÍA'!T2597/'S. ENERGÍA'!T2596-1</f>
        <v>-0.0119047619</v>
      </c>
      <c r="AH2596" s="1">
        <f>SUMPRODUCT(X2596:AG2596,'Ponderaciones e Índices.'!$A$12:$J$12)</f>
        <v>-0.01876211948</v>
      </c>
    </row>
    <row r="2597">
      <c r="A2597" s="1">
        <f>S.FINANCIERO!A2598</f>
        <v>45631</v>
      </c>
      <c r="B2597" s="1">
        <f>S.FINANCIERO!B2598/S.FINANCIERO!B2597-1</f>
        <v>0.01877907636</v>
      </c>
      <c r="C2597" s="1">
        <f>S.FINANCIERO!D2598/S.FINANCIERO!D2597-1</f>
        <v>-0.07080090384</v>
      </c>
      <c r="D2597" s="1">
        <f>S.FINANCIERO!F2598/S.FINANCIERO!F2597-1</f>
        <v>0.04159522922</v>
      </c>
      <c r="E2597" s="1">
        <f>S.FINANCIERO!H2598/S.FINANCIERO!H2597-1</f>
        <v>0.006298200514</v>
      </c>
      <c r="F2597" s="1">
        <f>S.FINANCIERO!J2598/S.FINANCIERO!J2597-1</f>
        <v>0.04432287596</v>
      </c>
      <c r="G2597" s="1">
        <f>S.FINANCIERO!L2598/S.FINANCIERO!L2597-1</f>
        <v>-0.001551074673</v>
      </c>
      <c r="H2597" s="1">
        <f>S.FINANCIERO!N2598/S.FINANCIERO!N2597-1</f>
        <v>-0.01335207309</v>
      </c>
      <c r="I2597" s="1">
        <f>S.FINANCIERO!P2598/S.FINANCIERO!P2597-1</f>
        <v>0.006166042722</v>
      </c>
      <c r="J2597" s="1">
        <f>S.FINANCIERO!R2598/S.FINANCIERO!R2597-1</f>
        <v>0.01045136097</v>
      </c>
      <c r="K2597" s="1">
        <f>S.FINANCIERO!T2598/S.FINANCIERO!T2597-1</f>
        <v>0.001024170422</v>
      </c>
      <c r="L2597" s="1">
        <f>SUMPRODUCT(B2597:K2597, 'Ponderaciones e Índices.'!$A$4:$J$4)</f>
        <v>-0.0008397645473</v>
      </c>
      <c r="M2597" s="1">
        <f>'S. MATERIALES'!B2598/'S. MATERIALES'!B2597-1</f>
        <v>-0.02699386503</v>
      </c>
      <c r="N2597" s="3">
        <f>'S. MATERIALES'!D2598/'S. MATERIALES'!D2597-1</f>
        <v>-0.008564064189</v>
      </c>
      <c r="O2597" s="1">
        <f>'S. MATERIALES'!F2598/'S. MATERIALES'!F2597-1</f>
        <v>-0.00714529059</v>
      </c>
      <c r="P2597" s="1">
        <f>'S. MATERIALES'!H2598/'S. MATERIALES'!H2597-1</f>
        <v>-0.002935862692</v>
      </c>
      <c r="Q2597" s="1">
        <f>'S. MATERIALES'!J2598/'S. MATERIALES'!J2597-1</f>
        <v>0.006684491979</v>
      </c>
      <c r="R2597" s="1">
        <f>'S. MATERIALES'!L2598/'S. MATERIALES'!L2597-1</f>
        <v>-0.01102484472</v>
      </c>
      <c r="S2597" s="1">
        <f>'S. MATERIALES'!N2598/'S. MATERIALES'!N2597-1</f>
        <v>-0.005003573981</v>
      </c>
      <c r="T2597" s="1">
        <f>'S. MATERIALES'!P2598/'S. MATERIALES'!P2597-1</f>
        <v>0.05182926829</v>
      </c>
      <c r="U2597" s="1">
        <f>'S. MATERIALES'!R2598/'S. MATERIALES'!R2597-1</f>
        <v>0.002142857143</v>
      </c>
      <c r="V2597" s="1">
        <f>'S. MATERIALES'!T2598/'S. MATERIALES'!T2597-1</f>
        <v>0.003771213074</v>
      </c>
      <c r="W2597" s="1">
        <f>SUMPRODUCT(M2597:V2597,'Ponderaciones e Índices.'!$A$8:$J$8)</f>
        <v>0.000775150089</v>
      </c>
      <c r="X2597" s="1">
        <f>'S. ENERGÍA'!B2598/'S. ENERGÍA'!B2597-1</f>
        <v>0.01533628973</v>
      </c>
      <c r="Y2597" s="1">
        <f>'S. ENERGÍA'!D2598/'S. ENERGÍA'!D2597-1</f>
        <v>0.001288106483</v>
      </c>
      <c r="Z2597" s="1">
        <f>'S. ENERGÍA'!F2598/'S. ENERGÍA'!F2597-1</f>
        <v>0.004072987944</v>
      </c>
      <c r="AA2597" s="1">
        <f>'S. ENERGÍA'!H2598/'S. ENERGÍA'!H2597-1</f>
        <v>-0.003192570019</v>
      </c>
      <c r="AB2597" s="1">
        <f>'S. ENERGÍA'!J2598/'S. ENERGÍA'!J2597-1</f>
        <v>0.006877579092</v>
      </c>
      <c r="AC2597" s="1">
        <f>'S. ENERGÍA'!L2598/'S. ENERGÍA'!L2597-1</f>
        <v>0.01854621597</v>
      </c>
      <c r="AD2597" s="1">
        <f>'S. ENERGÍA'!N2598/'S. ENERGÍA'!N2597-1</f>
        <v>0.008327427356</v>
      </c>
      <c r="AE2597" s="1">
        <f>'S. ENERGÍA'!P2598/'S. ENERGÍA'!P2597-1</f>
        <v>0.002044025157</v>
      </c>
      <c r="AF2597" s="1">
        <f>'S. ENERGÍA'!R2598/'S. ENERGÍA'!R2597-1</f>
        <v>0.002988047809</v>
      </c>
      <c r="AG2597" s="1">
        <f>'S. ENERGÍA'!T2598/'S. ENERGÍA'!T2597-1</f>
        <v>0.009638554217</v>
      </c>
      <c r="AH2597" s="1">
        <f>SUMPRODUCT(X2597:AG2597,'Ponderaciones e Índices.'!$A$12:$J$12)</f>
        <v>0.005561157547</v>
      </c>
    </row>
    <row r="2598">
      <c r="A2598" s="1">
        <f>S.FINANCIERO!A2599</f>
        <v>45632</v>
      </c>
      <c r="B2598" s="1">
        <f>S.FINANCIERO!B2599/S.FINANCIERO!B2598-1</f>
        <v>-0.007239516623</v>
      </c>
      <c r="C2598" s="1">
        <f>S.FINANCIERO!D2599/S.FINANCIERO!D2598-1</f>
        <v>-0.007025128344</v>
      </c>
      <c r="D2598" s="1">
        <f>S.FINANCIERO!F2599/S.FINANCIERO!F2598-1</f>
        <v>0.0471623846</v>
      </c>
      <c r="E2598" s="1">
        <f>S.FINANCIERO!H2599/S.FINANCIERO!H2598-1</f>
        <v>0.008302465194</v>
      </c>
      <c r="F2598" s="1">
        <f>S.FINANCIERO!J2599/S.FINANCIERO!J2598-1</f>
        <v>0.008659397049</v>
      </c>
      <c r="G2598" s="1">
        <f>S.FINANCIERO!L2599/S.FINANCIERO!L2598-1</f>
        <v>-0.01797603196</v>
      </c>
      <c r="H2598" s="1">
        <f>S.FINANCIERO!N2599/S.FINANCIERO!N2598-1</f>
        <v>0.004748931624</v>
      </c>
      <c r="I2598" s="1">
        <f>S.FINANCIERO!P2599/S.FINANCIERO!P2598-1</f>
        <v>0.002626395272</v>
      </c>
      <c r="J2598" s="1">
        <f>S.FINANCIERO!R2599/S.FINANCIERO!R2598-1</f>
        <v>-0.0003409865879</v>
      </c>
      <c r="K2598" s="1">
        <f>S.FINANCIERO!T2599/S.FINANCIERO!T2598-1</f>
        <v>-0.002250869654</v>
      </c>
      <c r="L2598" s="1">
        <f>SUMPRODUCT(B2598:K2598, 'Ponderaciones e Índices.'!$A$4:$J$4)</f>
        <v>0.002783773858</v>
      </c>
      <c r="M2598" s="1">
        <f>'S. MATERIALES'!B2599/'S. MATERIALES'!B2598-1</f>
        <v>-0.0004203446826</v>
      </c>
      <c r="N2598" s="3">
        <f>'S. MATERIALES'!D2599/'S. MATERIALES'!D2598-1</f>
        <v>-0.008889634351</v>
      </c>
      <c r="O2598" s="1">
        <f>'S. MATERIALES'!F2599/'S. MATERIALES'!F2598-1</f>
        <v>-0.003164124537</v>
      </c>
      <c r="P2598" s="1">
        <f>'S. MATERIALES'!H2599/'S. MATERIALES'!H2598-1</f>
        <v>-0.01653454134</v>
      </c>
      <c r="Q2598" s="1">
        <f>'S. MATERIALES'!J2599/'S. MATERIALES'!J2598-1</f>
        <v>-0.01478145389</v>
      </c>
      <c r="R2598" s="1">
        <f>'S. MATERIALES'!L2599/'S. MATERIALES'!L2598-1</f>
        <v>-0.0007850525985</v>
      </c>
      <c r="S2598" s="1">
        <f>'S. MATERIALES'!N2599/'S. MATERIALES'!N2598-1</f>
        <v>-0.007183908046</v>
      </c>
      <c r="T2598" s="1">
        <f>'S. MATERIALES'!P2599/'S. MATERIALES'!P2598-1</f>
        <v>-0.01497584541</v>
      </c>
      <c r="U2598" s="1">
        <f>'S. MATERIALES'!R2599/'S. MATERIALES'!R2598-1</f>
        <v>-0.02066999287</v>
      </c>
      <c r="V2598" s="1">
        <f>'S. MATERIALES'!T2599/'S. MATERIALES'!T2598-1</f>
        <v>-0.01690670006</v>
      </c>
      <c r="W2598" s="1">
        <f>SUMPRODUCT(M2598:V2598,'Ponderaciones e Índices.'!$A$8:$J$8)</f>
        <v>-0.01052226</v>
      </c>
      <c r="X2598" s="1">
        <f>'S. ENERGÍA'!B2599/'S. ENERGÍA'!B2598-1</f>
        <v>-0.01164695177</v>
      </c>
      <c r="Y2598" s="1">
        <f>'S. ENERGÍA'!D2599/'S. ENERGÍA'!D2598-1</f>
        <v>-0.01972555746</v>
      </c>
      <c r="Z2598" s="1">
        <f>'S. ENERGÍA'!F2599/'S. ENERGÍA'!F2598-1</f>
        <v>-0.009411001136</v>
      </c>
      <c r="AA2598" s="1">
        <f>'S. ENERGÍA'!H2599/'S. ENERGÍA'!H2598-1</f>
        <v>-0.005823263939</v>
      </c>
      <c r="AB2598" s="1">
        <f>'S. ENERGÍA'!J2599/'S. ENERGÍA'!J2598-1</f>
        <v>-0.03233151184</v>
      </c>
      <c r="AC2598" s="1">
        <f>'S. ENERGÍA'!L2599/'S. ENERGÍA'!L2598-1</f>
        <v>-0.01116005874</v>
      </c>
      <c r="AD2598" s="1">
        <f>'S. ENERGÍA'!N2599/'S. ENERGÍA'!N2598-1</f>
        <v>-0.01915304867</v>
      </c>
      <c r="AE2598" s="1">
        <f>'S. ENERGÍA'!P2599/'S. ENERGÍA'!P2598-1</f>
        <v>-0.02228150008</v>
      </c>
      <c r="AF2598" s="1">
        <f>'S. ENERGÍA'!R2599/'S. ENERGÍA'!R2598-1</f>
        <v>-0.01588877855</v>
      </c>
      <c r="AG2598" s="1">
        <f>'S. ENERGÍA'!T2599/'S. ENERGÍA'!T2598-1</f>
        <v>-0.02943516309</v>
      </c>
      <c r="AH2598" s="1">
        <f>SUMPRODUCT(X2598:AG2598,'Ponderaciones e Índices.'!$A$12:$J$12)</f>
        <v>-0.01804536575</v>
      </c>
    </row>
    <row r="2599">
      <c r="A2599" s="1">
        <f>S.FINANCIERO!A2600</f>
        <v>45635</v>
      </c>
      <c r="B2599" s="1">
        <f>S.FINANCIERO!B2600/S.FINANCIERO!B2599-1</f>
        <v>0.001009704381</v>
      </c>
      <c r="C2599" s="1">
        <f>S.FINANCIERO!D2600/S.FINANCIERO!D2599-1</f>
        <v>0.01523809524</v>
      </c>
      <c r="D2599" s="1">
        <f>S.FINANCIERO!F2600/S.FINANCIERO!F2599-1</f>
        <v>-0.02344177146</v>
      </c>
      <c r="E2599" s="1">
        <f>S.FINANCIERO!H2600/S.FINANCIERO!H2599-1</f>
        <v>0.00291360527</v>
      </c>
      <c r="F2599" s="1">
        <f>S.FINANCIERO!J2600/S.FINANCIERO!J2599-1</f>
        <v>-0.005511393747</v>
      </c>
      <c r="G2599" s="1">
        <f>S.FINANCIERO!L2600/S.FINANCIERO!L2599-1</f>
        <v>0.01935969868</v>
      </c>
      <c r="H2599" s="1">
        <f>S.FINANCIERO!N2600/S.FINANCIERO!N2599-1</f>
        <v>-0.01063326404</v>
      </c>
      <c r="I2599" s="1">
        <f>S.FINANCIERO!P2600/S.FINANCIERO!P2599-1</f>
        <v>-0.0115695263</v>
      </c>
      <c r="J2599" s="1">
        <f>S.FINANCIERO!R2600/S.FINANCIERO!R2599-1</f>
        <v>-0.005685048323</v>
      </c>
      <c r="K2599" s="1">
        <f>S.FINANCIERO!T2600/S.FINANCIERO!T2599-1</f>
        <v>-0.01681706317</v>
      </c>
      <c r="L2599" s="1">
        <f>SUMPRODUCT(B2599:K2599, 'Ponderaciones e Índices.'!$A$4:$J$4)</f>
        <v>-0.001327848598</v>
      </c>
      <c r="M2599" s="1">
        <f>'S. MATERIALES'!B2600/'S. MATERIALES'!B2599-1</f>
        <v>0.0189234651</v>
      </c>
      <c r="N2599" s="3">
        <f>'S. MATERIALES'!D2600/'S. MATERIALES'!D2599-1</f>
        <v>0.01413098663</v>
      </c>
      <c r="O2599" s="1">
        <f>'S. MATERIALES'!F2600/'S. MATERIALES'!F2599-1</f>
        <v>0.02367222603</v>
      </c>
      <c r="P2599" s="1">
        <f>'S. MATERIALES'!H2600/'S. MATERIALES'!H2599-1</f>
        <v>0.0153155228</v>
      </c>
      <c r="Q2599" s="1">
        <f>'S. MATERIALES'!J2600/'S. MATERIALES'!J2599-1</f>
        <v>0.01447576628</v>
      </c>
      <c r="R2599" s="1">
        <f>'S. MATERIALES'!L2600/'S. MATERIALES'!L2599-1</f>
        <v>0.0422690132</v>
      </c>
      <c r="S2599" s="1">
        <f>'S. MATERIALES'!N2600/'S. MATERIALES'!N2599-1</f>
        <v>0.01808972504</v>
      </c>
      <c r="T2599" s="1">
        <f>'S. MATERIALES'!P2600/'S. MATERIALES'!P2599-1</f>
        <v>0.004904364885</v>
      </c>
      <c r="U2599" s="1">
        <f>'S. MATERIALES'!R2600/'S. MATERIALES'!R2599-1</f>
        <v>0.002911208151</v>
      </c>
      <c r="V2599" s="1">
        <f>'S. MATERIALES'!T2600/'S. MATERIALES'!T2599-1</f>
        <v>0.05191082803</v>
      </c>
      <c r="W2599" s="1">
        <f>SUMPRODUCT(M2599:V2599,'Ponderaciones e Índices.'!$A$8:$J$8)</f>
        <v>0.01604865723</v>
      </c>
      <c r="X2599" s="1">
        <f>'S. ENERGÍA'!B2600/'S. ENERGÍA'!B2599-1</f>
        <v>-0.002946050451</v>
      </c>
      <c r="Y2599" s="1">
        <f>'S. ENERGÍA'!D2600/'S. ENERGÍA'!D2599-1</f>
        <v>0.003937007874</v>
      </c>
      <c r="Z2599" s="1">
        <f>'S. ENERGÍA'!F2600/'S. ENERGÍA'!F2599-1</f>
        <v>-0.01638001638</v>
      </c>
      <c r="AA2599" s="1">
        <f>'S. ENERGÍA'!H2600/'S. ENERGÍA'!H2599-1</f>
        <v>-0.01742568458</v>
      </c>
      <c r="AB2599" s="1">
        <f>'S. ENERGÍA'!J2600/'S. ENERGÍA'!J2599-1</f>
        <v>0.01317647059</v>
      </c>
      <c r="AC2599" s="1">
        <f>'S. ENERGÍA'!L2600/'S. ENERGÍA'!L2599-1</f>
        <v>0.01455301455</v>
      </c>
      <c r="AD2599" s="1">
        <f>'S. ENERGÍA'!N2600/'S. ENERGÍA'!N2599-1</f>
        <v>-0.002687208886</v>
      </c>
      <c r="AE2599" s="1">
        <f>'S. ENERGÍA'!P2600/'S. ENERGÍA'!P2599-1</f>
        <v>0.0006419515327</v>
      </c>
      <c r="AF2599" s="1">
        <f>'S. ENERGÍA'!R2600/'S. ENERGÍA'!R2599-1</f>
        <v>0.003027245207</v>
      </c>
      <c r="AG2599" s="1">
        <f>'S. ENERGÍA'!T2600/'S. ENERGÍA'!T2599-1</f>
        <v>0.008606557377</v>
      </c>
      <c r="AH2599" s="1">
        <f>SUMPRODUCT(X2599:AG2599,'Ponderaciones e Índices.'!$A$12:$J$12)</f>
        <v>0.00128703368</v>
      </c>
    </row>
    <row r="2600">
      <c r="A2600" s="1">
        <f>S.FINANCIERO!A2601</f>
        <v>45636</v>
      </c>
      <c r="B2600" s="1">
        <f>S.FINANCIERO!B2601/S.FINANCIERO!B2600-1</f>
        <v>0.0001120762118</v>
      </c>
      <c r="C2600" s="1">
        <f>S.FINANCIERO!D2601/S.FINANCIERO!D2600-1</f>
        <v>0.01005092469</v>
      </c>
      <c r="D2600" s="1">
        <f>S.FINANCIERO!F2601/S.FINANCIERO!F2600-1</f>
        <v>-0.0001399678074</v>
      </c>
      <c r="E2600" s="1">
        <f>S.FINANCIERO!H2601/S.FINANCIERO!H2600-1</f>
        <v>-0.0001263104711</v>
      </c>
      <c r="F2600" s="1">
        <f>S.FINANCIERO!J2601/S.FINANCIERO!J2600-1</f>
        <v>0.004582756048</v>
      </c>
      <c r="G2600" s="1">
        <f>S.FINANCIERO!L2601/S.FINANCIERO!L2600-1</f>
        <v>-0.01071534141</v>
      </c>
      <c r="H2600" s="1">
        <f>S.FINANCIERO!N2601/S.FINANCIERO!N2600-1</f>
        <v>0.001312991812</v>
      </c>
      <c r="I2600" s="1">
        <f>S.FINANCIERO!P2601/S.FINANCIERO!P2600-1</f>
        <v>-0.01568021201</v>
      </c>
      <c r="J2600" s="1">
        <f>S.FINANCIERO!R2601/S.FINANCIERO!R2600-1</f>
        <v>-0.009605488851</v>
      </c>
      <c r="K2600" s="1">
        <f>S.FINANCIERO!T2601/S.FINANCIERO!T2600-1</f>
        <v>-0.01627033792</v>
      </c>
      <c r="L2600" s="1">
        <f>SUMPRODUCT(B2600:K2600, 'Ponderaciones e Índices.'!$A$4:$J$4)</f>
        <v>-0.001461121167</v>
      </c>
      <c r="M2600" s="1">
        <f>'S. MATERIALES'!B2601/'S. MATERIALES'!B2600-1</f>
        <v>0.003301692117</v>
      </c>
      <c r="N2600" s="3">
        <f>'S. MATERIALES'!D2601/'S. MATERIALES'!D2600-1</f>
        <v>-0.002586566542</v>
      </c>
      <c r="O2600" s="1">
        <f>'S. MATERIALES'!F2601/'S. MATERIALES'!F2600-1</f>
        <v>-0.04822256477</v>
      </c>
      <c r="P2600" s="1">
        <f>'S. MATERIALES'!H2601/'S. MATERIALES'!H2600-1</f>
        <v>-0.006918452989</v>
      </c>
      <c r="Q2600" s="1">
        <f>'S. MATERIALES'!J2601/'S. MATERIALES'!J2600-1</f>
        <v>-0.001039861352</v>
      </c>
      <c r="R2600" s="1">
        <f>'S. MATERIALES'!L2601/'S. MATERIALES'!L2600-1</f>
        <v>-0.02789084879</v>
      </c>
      <c r="S2600" s="1">
        <f>'S. MATERIALES'!N2601/'S. MATERIALES'!N2600-1</f>
        <v>0.01563610519</v>
      </c>
      <c r="T2600" s="1">
        <f>'S. MATERIALES'!P2601/'S. MATERIALES'!P2600-1</f>
        <v>-0.00878477306</v>
      </c>
      <c r="U2600" s="1">
        <f>'S. MATERIALES'!R2601/'S. MATERIALES'!R2600-1</f>
        <v>-0.03338171263</v>
      </c>
      <c r="V2600" s="1">
        <f>'S. MATERIALES'!T2601/'S. MATERIALES'!T2600-1</f>
        <v>-0.00787163185</v>
      </c>
      <c r="W2600" s="1">
        <f>SUMPRODUCT(M2600:V2600,'Ponderaciones e Índices.'!$A$8:$J$8)</f>
        <v>-0.01001146831</v>
      </c>
      <c r="X2600" s="1">
        <f>'S. ENERGÍA'!B2601/'S. ENERGÍA'!B2600-1</f>
        <v>-0.008864265928</v>
      </c>
      <c r="Y2600" s="1">
        <f>'S. ENERGÍA'!D2601/'S. ENERGÍA'!D2600-1</f>
        <v>-0.007625272331</v>
      </c>
      <c r="Z2600" s="1">
        <f>'S. ENERGÍA'!F2601/'S. ENERGÍA'!F2600-1</f>
        <v>-0.001332223147</v>
      </c>
      <c r="AA2600" s="1">
        <f>'S. ENERGÍA'!H2601/'S. ENERGÍA'!H2600-1</f>
        <v>-0.003427719821</v>
      </c>
      <c r="AB2600" s="1">
        <f>'S. ENERGÍA'!J2601/'S. ENERGÍA'!J2600-1</f>
        <v>-0.005109150023</v>
      </c>
      <c r="AC2600" s="1">
        <f>'S. ENERGÍA'!L2601/'S. ENERGÍA'!L2600-1</f>
        <v>0.005952380952</v>
      </c>
      <c r="AD2600" s="1">
        <f>'S. ENERGÍA'!N2601/'S. ENERGÍA'!N2600-1</f>
        <v>-0.007185198491</v>
      </c>
      <c r="AE2600" s="1">
        <f>'S. ENERGÍA'!P2601/'S. ENERGÍA'!P2600-1</f>
        <v>-0.0107457899</v>
      </c>
      <c r="AF2600" s="1">
        <f>'S. ENERGÍA'!R2601/'S. ENERGÍA'!R2600-1</f>
        <v>-0.01207243461</v>
      </c>
      <c r="AG2600" s="1">
        <f>'S. ENERGÍA'!T2601/'S. ENERGÍA'!T2600-1</f>
        <v>0.01056481105</v>
      </c>
      <c r="AH2600" s="1">
        <f>SUMPRODUCT(X2600:AG2600,'Ponderaciones e Índices.'!$A$12:$J$12)</f>
        <v>-0.006034456878</v>
      </c>
    </row>
    <row r="2601">
      <c r="A2601" s="1">
        <f>S.FINANCIERO!A2602</f>
        <v>45637</v>
      </c>
      <c r="B2601" s="1">
        <f>S.FINANCIERO!B2602/S.FINANCIERO!B2601-1</f>
        <v>0.0005603182608</v>
      </c>
      <c r="C2601" s="1">
        <f>S.FINANCIERO!D2602/S.FINANCIERO!D2601-1</f>
        <v>0.005174472602</v>
      </c>
      <c r="D2601" s="1">
        <f>S.FINANCIERO!F2602/S.FINANCIERO!F2601-1</f>
        <v>-0.0009099181074</v>
      </c>
      <c r="E2601" s="1">
        <f>S.FINANCIERO!H2602/S.FINANCIERO!H2601-1</f>
        <v>-0.0003789792825</v>
      </c>
      <c r="F2601" s="1">
        <f>S.FINANCIERO!J2602/S.FINANCIERO!J2601-1</f>
        <v>0.01188202843</v>
      </c>
      <c r="G2601" s="1">
        <f>S.FINANCIERO!L2602/S.FINANCIERO!L2601-1</f>
        <v>0.0006722940166</v>
      </c>
      <c r="H2601" s="1">
        <f>S.FINANCIERO!N2602/S.FINANCIERO!N2601-1</f>
        <v>0.01454919499</v>
      </c>
      <c r="I2601" s="1">
        <f>S.FINANCIERO!P2602/S.FINANCIERO!P2601-1</f>
        <v>0.0006730984967</v>
      </c>
      <c r="J2601" s="1">
        <f>S.FINANCIERO!R2602/S.FINANCIERO!R2601-1</f>
        <v>-0.006465766078</v>
      </c>
      <c r="K2601" s="1">
        <f>S.FINANCIERO!T2602/S.FINANCIERO!T2601-1</f>
        <v>-0.0245971162</v>
      </c>
      <c r="L2601" s="1">
        <f>SUMPRODUCT(B2601:K2601, 'Ponderaciones e Índices.'!$A$4:$J$4)</f>
        <v>0.003087576808</v>
      </c>
      <c r="M2601" s="1">
        <f>'S. MATERIALES'!B2602/'S. MATERIALES'!B2601-1</f>
        <v>0.02797202797</v>
      </c>
      <c r="N2601" s="3">
        <f>'S. MATERIALES'!D2602/'S. MATERIALES'!D2601-1</f>
        <v>0.03530199097</v>
      </c>
      <c r="O2601" s="1">
        <f>'S. MATERIALES'!F2602/'S. MATERIALES'!F2601-1</f>
        <v>-0.02252056491</v>
      </c>
      <c r="P2601" s="1">
        <f>'S. MATERIALES'!H2602/'S. MATERIALES'!H2601-1</f>
        <v>0.036203746</v>
      </c>
      <c r="Q2601" s="1">
        <f>'S. MATERIALES'!J2602/'S. MATERIALES'!J2601-1</f>
        <v>0.01879481841</v>
      </c>
      <c r="R2601" s="1">
        <f>'S. MATERIALES'!L2602/'S. MATERIALES'!L2601-1</f>
        <v>0.007133995037</v>
      </c>
      <c r="S2601" s="1">
        <f>'S. MATERIALES'!N2602/'S. MATERIALES'!N2601-1</f>
        <v>0.04618614416</v>
      </c>
      <c r="T2601" s="1">
        <f>'S. MATERIALES'!P2602/'S. MATERIALES'!P2601-1</f>
        <v>-0.002461841457</v>
      </c>
      <c r="U2601" s="1">
        <f>'S. MATERIALES'!R2602/'S. MATERIALES'!R2601-1</f>
        <v>-0.02252252252</v>
      </c>
      <c r="V2601" s="1">
        <f>'S. MATERIALES'!T2602/'S. MATERIALES'!T2601-1</f>
        <v>0.03570338724</v>
      </c>
      <c r="W2601" s="1">
        <f>SUMPRODUCT(M2601:V2601,'Ponderaciones e Índices.'!$A$8:$J$8)</f>
        <v>0.0133065743</v>
      </c>
      <c r="X2601" s="1">
        <f>'S. ENERGÍA'!B2602/'S. ENERGÍA'!B2601-1</f>
        <v>0.007266629402</v>
      </c>
      <c r="Y2601" s="1">
        <f>'S. ENERGÍA'!D2602/'S. ENERGÍA'!D2601-1</f>
        <v>0.01119648738</v>
      </c>
      <c r="Z2601" s="1">
        <f>'S. ENERGÍA'!F2602/'S. ENERGÍA'!F2601-1</f>
        <v>0</v>
      </c>
      <c r="AA2601" s="1">
        <f>'S. ENERGÍA'!H2602/'S. ENERGÍA'!H2601-1</f>
        <v>0.001644982802</v>
      </c>
      <c r="AB2601" s="1">
        <f>'S. ENERGÍA'!J2602/'S. ENERGÍA'!J2601-1</f>
        <v>0.01353874883</v>
      </c>
      <c r="AC2601" s="1">
        <f>'S. ENERGÍA'!L2602/'S. ENERGÍA'!L2601-1</f>
        <v>0.009021243574</v>
      </c>
      <c r="AD2601" s="1">
        <f>'S. ENERGÍA'!N2602/'S. ENERGÍA'!N2601-1</f>
        <v>-0.001628369821</v>
      </c>
      <c r="AE2601" s="1">
        <f>'S. ENERGÍA'!P2602/'S. ENERGÍA'!P2601-1</f>
        <v>0.03112840467</v>
      </c>
      <c r="AF2601" s="1">
        <f>'S. ENERGÍA'!R2602/'S. ENERGÍA'!R2601-1</f>
        <v>0.01527494908</v>
      </c>
      <c r="AG2601" s="1">
        <f>'S. ENERGÍA'!T2602/'S. ENERGÍA'!T2601-1</f>
        <v>0.02412545235</v>
      </c>
      <c r="AH2601" s="1">
        <f>SUMPRODUCT(X2601:AG2601,'Ponderaciones e Índices.'!$A$12:$J$12)</f>
        <v>0.01053399132</v>
      </c>
    </row>
    <row r="2602">
      <c r="A2602" s="1">
        <f>S.FINANCIERO!A2603</f>
        <v>45638</v>
      </c>
      <c r="B2602" s="1">
        <f>S.FINANCIERO!B2603/S.FINANCIERO!B2602-1</f>
        <v>-0.00644005152</v>
      </c>
      <c r="C2602" s="1">
        <f>S.FINANCIERO!D2603/S.FINANCIERO!D2602-1</f>
        <v>0.004355860612</v>
      </c>
      <c r="D2602" s="1">
        <f>S.FINANCIERO!F2603/S.FINANCIERO!F2602-1</f>
        <v>-0.01036850217</v>
      </c>
      <c r="E2602" s="1">
        <f>S.FINANCIERO!H2603/S.FINANCIERO!H2602-1</f>
        <v>-0.006950587641</v>
      </c>
      <c r="F2602" s="1">
        <f>S.FINANCIERO!J2603/S.FINANCIERO!J2602-1</f>
        <v>-0.01027469071</v>
      </c>
      <c r="G2602" s="1">
        <f>S.FINANCIERO!L2603/S.FINANCIERO!L2602-1</f>
        <v>0.00373245745</v>
      </c>
      <c r="H2602" s="1">
        <f>S.FINANCIERO!N2603/S.FINANCIERO!N2602-1</f>
        <v>-0.009521576068</v>
      </c>
      <c r="I2602" s="1">
        <f>S.FINANCIERO!P2603/S.FINANCIERO!P2602-1</f>
        <v>-0.0168161435</v>
      </c>
      <c r="J2602" s="1">
        <f>S.FINANCIERO!R2603/S.FINANCIERO!R2602-1</f>
        <v>-0.0006972690296</v>
      </c>
      <c r="K2602" s="1">
        <f>S.FINANCIERO!T2603/S.FINANCIERO!T2602-1</f>
        <v>0.01195652174</v>
      </c>
      <c r="L2602" s="1">
        <f>SUMPRODUCT(B2602:K2602, 'Ponderaciones e Índices.'!$A$4:$J$4)</f>
        <v>-0.005834183045</v>
      </c>
      <c r="M2602" s="1">
        <f>'S. MATERIALES'!B2603/'S. MATERIALES'!B2602-1</f>
        <v>-0.02200880352</v>
      </c>
      <c r="N2602" s="3">
        <f>'S. MATERIALES'!D2603/'S. MATERIALES'!D2602-1</f>
        <v>-0.01987718164</v>
      </c>
      <c r="O2602" s="1">
        <f>'S. MATERIALES'!F2603/'S. MATERIALES'!F2602-1</f>
        <v>-0.03243367729</v>
      </c>
      <c r="P2602" s="1">
        <f>'S. MATERIALES'!H2603/'S. MATERIALES'!H2602-1</f>
        <v>-0.03714317205</v>
      </c>
      <c r="Q2602" s="1">
        <f>'S. MATERIALES'!J2603/'S. MATERIALES'!J2602-1</f>
        <v>-0.01788045638</v>
      </c>
      <c r="R2602" s="1">
        <f>'S. MATERIALES'!L2603/'S. MATERIALES'!L2602-1</f>
        <v>-0.009855251001</v>
      </c>
      <c r="S2602" s="1">
        <f>'S. MATERIALES'!N2603/'S. MATERIALES'!N2602-1</f>
        <v>-0.04347826087</v>
      </c>
      <c r="T2602" s="1">
        <f>'S. MATERIALES'!P2603/'S. MATERIALES'!P2602-1</f>
        <v>-0.03948667325</v>
      </c>
      <c r="U2602" s="1">
        <f>'S. MATERIALES'!R2603/'S. MATERIALES'!R2602-1</f>
        <v>-0.01152073733</v>
      </c>
      <c r="V2602" s="1">
        <f>'S. MATERIALES'!T2603/'S. MATERIALES'!T2602-1</f>
        <v>-0.0489098409</v>
      </c>
      <c r="W2602" s="1">
        <f>SUMPRODUCT(M2602:V2602,'Ponderaciones e Índices.'!$A$8:$J$8)</f>
        <v>-0.02548877713</v>
      </c>
      <c r="X2602" s="1">
        <f>'S. ENERGÍA'!B2603/'S. ENERGÍA'!B2602-1</f>
        <v>-0.02108768036</v>
      </c>
      <c r="Y2602" s="1">
        <f>'S. ENERGÍA'!D2603/'S. ENERGÍA'!D2602-1</f>
        <v>-0.02257924446</v>
      </c>
      <c r="Z2602" s="1">
        <f>'S. ENERGÍA'!F2603/'S. ENERGÍA'!F2602-1</f>
        <v>-0.002668000667</v>
      </c>
      <c r="AA2602" s="1">
        <f>'S. ENERGÍA'!H2603/'S. ENERGÍA'!H2602-1</f>
        <v>-0.00671842341</v>
      </c>
      <c r="AB2602" s="1">
        <f>'S. ENERGÍA'!J2603/'S. ENERGÍA'!J2602-1</f>
        <v>-0.01151543068</v>
      </c>
      <c r="AC2602" s="1">
        <f>'S. ENERGÍA'!L2603/'S. ENERGÍA'!L2602-1</f>
        <v>-0.06719861565</v>
      </c>
      <c r="AD2602" s="1">
        <f>'S. ENERGÍA'!N2603/'S. ENERGÍA'!N2602-1</f>
        <v>-0.004349401957</v>
      </c>
      <c r="AE2602" s="1">
        <f>'S. ENERGÍA'!P2603/'S. ENERGÍA'!P2602-1</f>
        <v>0.006761006289</v>
      </c>
      <c r="AF2602" s="1">
        <f>'S. ENERGÍA'!R2603/'S. ENERGÍA'!R2602-1</f>
        <v>-0.01003009027</v>
      </c>
      <c r="AG2602" s="1">
        <f>'S. ENERGÍA'!T2603/'S. ENERGÍA'!T2602-1</f>
        <v>-0.003140950137</v>
      </c>
      <c r="AH2602" s="1">
        <f>SUMPRODUCT(X2602:AG2602,'Ponderaciones e Índices.'!$A$12:$J$12)</f>
        <v>-0.0163723892</v>
      </c>
    </row>
    <row r="2603">
      <c r="A2603" s="1">
        <f>S.FINANCIERO!A2604</f>
        <v>45639</v>
      </c>
      <c r="B2603" s="1">
        <f>S.FINANCIERO!B2604/S.FINANCIERO!B2603-1</f>
        <v>-0.0006763611769</v>
      </c>
      <c r="C2603" s="1">
        <f>S.FINANCIERO!D2604/S.FINANCIERO!D2603-1</f>
        <v>-0.002234196346</v>
      </c>
      <c r="D2603" s="1">
        <f>S.FINANCIERO!F2604/S.FINANCIERO!F2603-1</f>
        <v>-0.002902449384</v>
      </c>
      <c r="E2603" s="1">
        <f>S.FINANCIERO!H2604/S.FINANCIERO!H2603-1</f>
        <v>0.004326800713</v>
      </c>
      <c r="F2603" s="1">
        <f>S.FINANCIERO!J2604/S.FINANCIERO!J2603-1</f>
        <v>-0.002118644068</v>
      </c>
      <c r="G2603" s="1">
        <f>S.FINANCIERO!L2604/S.FINANCIERO!L2603-1</f>
        <v>-0.004090435817</v>
      </c>
      <c r="H2603" s="1">
        <f>S.FINANCIERO!N2604/S.FINANCIERO!N2603-1</f>
        <v>-0.0083064374</v>
      </c>
      <c r="I2603" s="1">
        <f>S.FINANCIERO!P2604/S.FINANCIERO!P2603-1</f>
        <v>0.005017103763</v>
      </c>
      <c r="J2603" s="1">
        <f>S.FINANCIERO!R2604/S.FINANCIERO!R2603-1</f>
        <v>-0.004419118502</v>
      </c>
      <c r="K2603" s="1">
        <f>S.FINANCIERO!T2604/S.FINANCIERO!T2603-1</f>
        <v>0.004726100967</v>
      </c>
      <c r="L2603" s="1">
        <f>SUMPRODUCT(B2603:K2603, 'Ponderaciones e Índices.'!$A$4:$J$4)</f>
        <v>-0.0009324485667</v>
      </c>
      <c r="M2603" s="1">
        <f>'S. MATERIALES'!B2604/'S. MATERIALES'!B2603-1</f>
        <v>-0.02086743044</v>
      </c>
      <c r="N2603" s="3">
        <f>'S. MATERIALES'!D2604/'S. MATERIALES'!D2603-1</f>
        <v>-0.01714756801</v>
      </c>
      <c r="O2603" s="1">
        <f>'S. MATERIALES'!F2604/'S. MATERIALES'!F2603-1</f>
        <v>-0.01691581432</v>
      </c>
      <c r="P2603" s="1">
        <f>'S. MATERIALES'!H2604/'S. MATERIALES'!H2603-1</f>
        <v>-0.01304945055</v>
      </c>
      <c r="Q2603" s="1">
        <f>'S. MATERIALES'!J2604/'S. MATERIALES'!J2603-1</f>
        <v>-0.01693445844</v>
      </c>
      <c r="R2603" s="1">
        <f>'S. MATERIALES'!L2604/'S. MATERIALES'!L2603-1</f>
        <v>-0.02410575428</v>
      </c>
      <c r="S2603" s="1">
        <f>'S. MATERIALES'!N2604/'S. MATERIALES'!N2603-1</f>
        <v>-0.02797202797</v>
      </c>
      <c r="T2603" s="1">
        <f>'S. MATERIALES'!P2604/'S. MATERIALES'!P2603-1</f>
        <v>-0.003083247688</v>
      </c>
      <c r="U2603" s="1">
        <f>'S. MATERIALES'!R2604/'S. MATERIALES'!R2603-1</f>
        <v>-0.003885003885</v>
      </c>
      <c r="V2603" s="1">
        <f>'S. MATERIALES'!T2604/'S. MATERIALES'!T2603-1</f>
        <v>-0.020755886</v>
      </c>
      <c r="W2603" s="1">
        <f>SUMPRODUCT(M2603:V2603,'Ponderaciones e Índices.'!$A$8:$J$8)</f>
        <v>-0.01512726255</v>
      </c>
      <c r="X2603" s="1">
        <f>'S. ENERGÍA'!B2604/'S. ENERGÍA'!B2603-1</f>
        <v>-0.01039304611</v>
      </c>
      <c r="Y2603" s="1">
        <f>'S. ENERGÍA'!D2604/'S. ENERGÍA'!D2603-1</f>
        <v>-0.005330964016</v>
      </c>
      <c r="Z2603" s="1">
        <f>'S. ENERGÍA'!F2604/'S. ENERGÍA'!F2603-1</f>
        <v>-0.002006353453</v>
      </c>
      <c r="AA2603" s="1">
        <f>'S. ENERGÍA'!H2604/'S. ENERGÍA'!H2603-1</f>
        <v>-0.00631294153</v>
      </c>
      <c r="AB2603" s="1">
        <f>'S. ENERGÍA'!J2604/'S. ENERGÍA'!J2603-1</f>
        <v>0.01164958062</v>
      </c>
      <c r="AC2603" s="1">
        <f>'S. ENERGÍA'!L2604/'S. ENERGÍA'!L2603-1</f>
        <v>-0.01061527363</v>
      </c>
      <c r="AD2603" s="1">
        <f>'S. ENERGÍA'!N2604/'S. ENERGÍA'!N2603-1</f>
        <v>-0.006006552603</v>
      </c>
      <c r="AE2603" s="1">
        <f>'S. ENERGÍA'!P2604/'S. ENERGÍA'!P2603-1</f>
        <v>-0.009995314696</v>
      </c>
      <c r="AF2603" s="1">
        <f>'S. ENERGÍA'!R2604/'S. ENERGÍA'!R2603-1</f>
        <v>-0.008105369807</v>
      </c>
      <c r="AG2603" s="1">
        <f>'S. ENERGÍA'!T2604/'S. ENERGÍA'!T2603-1</f>
        <v>0.01299724301</v>
      </c>
      <c r="AH2603" s="1">
        <f>SUMPRODUCT(X2603:AG2603,'Ponderaciones e Índices.'!$A$12:$J$12)</f>
        <v>-0.00387544301</v>
      </c>
    </row>
    <row r="2604">
      <c r="A2604" s="1">
        <f>S.FINANCIERO!A2605</f>
        <v>45642</v>
      </c>
      <c r="B2604" s="1">
        <f>S.FINANCIERO!B2605/S.FINANCIERO!B2604-1</f>
        <v>0.0005076142132</v>
      </c>
      <c r="C2604" s="1">
        <f>S.FINANCIERO!D2605/S.FINANCIERO!D2604-1</f>
        <v>-0.003161222339</v>
      </c>
      <c r="D2604" s="1">
        <f>S.FINANCIERO!F2605/S.FINANCIERO!F2604-1</f>
        <v>-0.001490947817</v>
      </c>
      <c r="E2604" s="1">
        <f>S.FINANCIERO!H2605/S.FINANCIERO!H2604-1</f>
        <v>-0.007095793208</v>
      </c>
      <c r="F2604" s="1">
        <f>S.FINANCIERO!J2605/S.FINANCIERO!J2604-1</f>
        <v>0.0008492569002</v>
      </c>
      <c r="G2604" s="1">
        <f>S.FINANCIERO!L2605/S.FINANCIERO!L2604-1</f>
        <v>-0.004032559182</v>
      </c>
      <c r="H2604" s="1">
        <f>S.FINANCIERO!N2605/S.FINANCIERO!N2604-1</f>
        <v>0.008616557793</v>
      </c>
      <c r="I2604" s="1">
        <f>S.FINANCIERO!P2605/S.FINANCIERO!P2604-1</f>
        <v>0.004311322895</v>
      </c>
      <c r="J2604" s="1">
        <f>S.FINANCIERO!R2605/S.FINANCIERO!R2604-1</f>
        <v>0</v>
      </c>
      <c r="K2604" s="1">
        <f>S.FINANCIERO!T2605/S.FINANCIERO!T2604-1</f>
        <v>0.003634808638</v>
      </c>
      <c r="L2604" s="1">
        <f>SUMPRODUCT(B2604:K2604, 'Ponderaciones e Índices.'!$A$4:$J$4)</f>
        <v>0.000004009056964</v>
      </c>
      <c r="M2604" s="1">
        <f>'S. MATERIALES'!B2605/'S. MATERIALES'!B2604-1</f>
        <v>-0.02549101546</v>
      </c>
      <c r="N2604" s="3">
        <f>'S. MATERIALES'!D2605/'S. MATERIALES'!D2604-1</f>
        <v>-0.01207851032</v>
      </c>
      <c r="O2604" s="1">
        <f>'S. MATERIALES'!F2605/'S. MATERIALES'!F2604-1</f>
        <v>0.01051513042</v>
      </c>
      <c r="P2604" s="1">
        <f>'S. MATERIALES'!H2605/'S. MATERIALES'!H2604-1</f>
        <v>-0.007422871723</v>
      </c>
      <c r="Q2604" s="1">
        <f>'S. MATERIALES'!J2605/'S. MATERIALES'!J2604-1</f>
        <v>-0.0006467164442</v>
      </c>
      <c r="R2604" s="1">
        <f>'S. MATERIALES'!L2605/'S. MATERIALES'!L2604-1</f>
        <v>-0.02996015936</v>
      </c>
      <c r="S2604" s="1">
        <f>'S. MATERIALES'!N2605/'S. MATERIALES'!N2604-1</f>
        <v>0</v>
      </c>
      <c r="T2604" s="1">
        <f>'S. MATERIALES'!P2605/'S. MATERIALES'!P2604-1</f>
        <v>-0.0412371134</v>
      </c>
      <c r="U2604" s="1">
        <f>'S. MATERIALES'!R2605/'S. MATERIALES'!R2604-1</f>
        <v>-0.02262090484</v>
      </c>
      <c r="V2604" s="1">
        <f>'S. MATERIALES'!T2605/'S. MATERIALES'!T2604-1</f>
        <v>-0.006959822841</v>
      </c>
      <c r="W2604" s="1">
        <f>SUMPRODUCT(M2604:V2604,'Ponderaciones e Índices.'!$A$8:$J$8)</f>
        <v>-0.02053653012</v>
      </c>
      <c r="X2604" s="1">
        <f>'S. ENERGÍA'!B2605/'S. ENERGÍA'!B2604-1</f>
        <v>-0.0137483292</v>
      </c>
      <c r="Y2604" s="1">
        <f>'S. ENERGÍA'!D2605/'S. ENERGÍA'!D2604-1</f>
        <v>-0.01942831621</v>
      </c>
      <c r="Z2604" s="1">
        <f>'S. ENERGÍA'!F2605/'S. ENERGÍA'!F2604-1</f>
        <v>-0.007706483498</v>
      </c>
      <c r="AA2604" s="1">
        <f>'S. ENERGÍA'!H2605/'S. ENERGÍA'!H2604-1</f>
        <v>-0.007260626229</v>
      </c>
      <c r="AB2604" s="1">
        <f>'S. ENERGÍA'!J2605/'S. ENERGÍA'!J2604-1</f>
        <v>-0.02349147858</v>
      </c>
      <c r="AC2604" s="1">
        <f>'S. ENERGÍA'!L2605/'S. ENERGÍA'!L2604-1</f>
        <v>-0.014375</v>
      </c>
      <c r="AD2604" s="1">
        <f>'S. ENERGÍA'!N2605/'S. ENERGÍA'!N2604-1</f>
        <v>-0.02453763047</v>
      </c>
      <c r="AE2604" s="1">
        <f>'S. ENERGÍA'!P2605/'S. ENERGÍA'!P2604-1</f>
        <v>-0.02287427039</v>
      </c>
      <c r="AF2604" s="1">
        <f>'S. ENERGÍA'!R2605/'S. ENERGÍA'!R2604-1</f>
        <v>0</v>
      </c>
      <c r="AG2604" s="1">
        <f>'S. ENERGÍA'!T2605/'S. ENERGÍA'!T2604-1</f>
        <v>-0.02410575428</v>
      </c>
      <c r="AH2604" s="1">
        <f>SUMPRODUCT(X2604:AG2604,'Ponderaciones e Índices.'!$A$12:$J$12)</f>
        <v>-0.0155817951</v>
      </c>
    </row>
    <row r="2605">
      <c r="A2605" s="1">
        <f>S.FINANCIERO!A2606</f>
        <v>45643</v>
      </c>
      <c r="B2605" s="1">
        <f>S.FINANCIERO!B2606/S.FINANCIERO!B2605-1</f>
        <v>-0.001803934833</v>
      </c>
      <c r="C2605" s="1">
        <f>S.FINANCIERO!D2606/S.FINANCIERO!D2605-1</f>
        <v>-0.006210359408</v>
      </c>
      <c r="D2605" s="1">
        <f>S.FINANCIERO!F2606/S.FINANCIERO!F2605-1</f>
        <v>-0.001137656428</v>
      </c>
      <c r="E2605" s="1">
        <f>S.FINANCIERO!H2606/S.FINANCIERO!H2605-1</f>
        <v>0.0001276161307</v>
      </c>
      <c r="F2605" s="1">
        <f>S.FINANCIERO!J2606/S.FINANCIERO!J2605-1</f>
        <v>-0.00169707255</v>
      </c>
      <c r="G2605" s="1">
        <f>S.FINANCIERO!L2606/S.FINANCIERO!L2605-1</f>
        <v>-0.005923371073</v>
      </c>
      <c r="H2605" s="1">
        <f>S.FINANCIERO!N2606/S.FINANCIERO!N2605-1</f>
        <v>0.001897246145</v>
      </c>
      <c r="I2605" s="1">
        <f>S.FINANCIERO!P2606/S.FINANCIERO!P2605-1</f>
        <v>-0.005422503389</v>
      </c>
      <c r="J2605" s="1">
        <f>S.FINANCIERO!R2606/S.FINANCIERO!R2605-1</f>
        <v>-0.004555542577</v>
      </c>
      <c r="K2605" s="1">
        <f>S.FINANCIERO!T2606/S.FINANCIERO!T2605-1</f>
        <v>0.009160630592</v>
      </c>
      <c r="L2605" s="1">
        <f>SUMPRODUCT(B2605:K2605, 'Ponderaciones e Índices.'!$A$4:$J$4)</f>
        <v>-0.002619721167</v>
      </c>
      <c r="M2605" s="1">
        <f>'S. MATERIALES'!B2606/'S. MATERIALES'!B2605-1</f>
        <v>-0.003001715266</v>
      </c>
      <c r="N2605" s="3">
        <f>'S. MATERIALES'!D2606/'S. MATERIALES'!D2605-1</f>
        <v>-0.006622516556</v>
      </c>
      <c r="O2605" s="1">
        <f>'S. MATERIALES'!F2606/'S. MATERIALES'!F2605-1</f>
        <v>-0.006622119877</v>
      </c>
      <c r="P2605" s="1">
        <f>'S. MATERIALES'!H2606/'S. MATERIALES'!H2605-1</f>
        <v>-0.0003505491937</v>
      </c>
      <c r="Q2605" s="1">
        <f>'S. MATERIALES'!J2606/'S. MATERIALES'!J2605-1</f>
        <v>0.001941404871</v>
      </c>
      <c r="R2605" s="1">
        <f>'S. MATERIALES'!L2606/'S. MATERIALES'!L2605-1</f>
        <v>-0.01067849515</v>
      </c>
      <c r="S2605" s="1">
        <f>'S. MATERIALES'!N2606/'S. MATERIALES'!N2605-1</f>
        <v>-0.01438848921</v>
      </c>
      <c r="T2605" s="1">
        <f>'S. MATERIALES'!P2606/'S. MATERIALES'!P2605-1</f>
        <v>0.01129032258</v>
      </c>
      <c r="U2605" s="1">
        <f>'S. MATERIALES'!R2606/'S. MATERIALES'!R2605-1</f>
        <v>-0.01675977654</v>
      </c>
      <c r="V2605" s="1">
        <f>'S. MATERIALES'!T2606/'S. MATERIALES'!T2605-1</f>
        <v>0.002548582351</v>
      </c>
      <c r="W2605" s="1">
        <f>SUMPRODUCT(M2605:V2605,'Ponderaciones e Índices.'!$A$8:$J$8)</f>
        <v>-0.006556020826</v>
      </c>
      <c r="X2605" s="1">
        <f>'S. ENERGÍA'!B2606/'S. ENERGÍA'!B2605-1</f>
        <v>-0.005808325266</v>
      </c>
      <c r="Y2605" s="1">
        <f>'S. ENERGÍA'!D2606/'S. ENERGÍA'!D2605-1</f>
        <v>-0.002505124118</v>
      </c>
      <c r="Z2605" s="1">
        <f>'S. ENERGÍA'!F2606/'S. ENERGÍA'!F2605-1</f>
        <v>0.0001688333615</v>
      </c>
      <c r="AA2605" s="1">
        <f>'S. ENERGÍA'!H2606/'S. ENERGÍA'!H2605-1</f>
        <v>0.004113972269</v>
      </c>
      <c r="AB2605" s="1">
        <f>'S. ENERGÍA'!J2606/'S. ENERGÍA'!J2605-1</f>
        <v>-0.003301886792</v>
      </c>
      <c r="AC2605" s="1">
        <f>'S. ENERGÍA'!L2606/'S. ENERGÍA'!L2605-1</f>
        <v>-0.004333121962</v>
      </c>
      <c r="AD2605" s="1">
        <f>'S. ENERGÍA'!N2606/'S. ENERGÍA'!N2605-1</f>
        <v>-0.005068518866</v>
      </c>
      <c r="AE2605" s="1">
        <f>'S. ENERGÍA'!P2606/'S. ENERGÍA'!P2605-1</f>
        <v>-0.00678075557</v>
      </c>
      <c r="AF2605" s="1">
        <f>'S. ENERGÍA'!R2606/'S. ENERGÍA'!R2605-1</f>
        <v>-0.01430030644</v>
      </c>
      <c r="AG2605" s="1">
        <f>'S. ENERGÍA'!T2606/'S. ENERGÍA'!T2605-1</f>
        <v>-0.02868525896</v>
      </c>
      <c r="AH2605" s="1">
        <f>SUMPRODUCT(X2605:AG2605,'Ponderaciones e Índices.'!$A$12:$J$12)</f>
        <v>-0.005628576652</v>
      </c>
    </row>
    <row r="2606">
      <c r="A2606" s="1">
        <f>S.FINANCIERO!A2607</f>
        <v>45644</v>
      </c>
      <c r="B2606" s="1">
        <f>S.FINANCIERO!B2607/S.FINANCIERO!B2606-1</f>
        <v>-0.02292878523</v>
      </c>
      <c r="C2606" s="1">
        <f>S.FINANCIERO!D2607/S.FINANCIERO!D2606-1</f>
        <v>-0.005451402739</v>
      </c>
      <c r="D2606" s="1">
        <f>S.FINANCIERO!F2607/S.FINANCIERO!F2606-1</f>
        <v>-0.01523348519</v>
      </c>
      <c r="E2606" s="1">
        <f>S.FINANCIERO!H2607/S.FINANCIERO!H2606-1</f>
        <v>-0.01594998086</v>
      </c>
      <c r="F2606" s="1">
        <f>S.FINANCIERO!J2607/S.FINANCIERO!J2606-1</f>
        <v>-0.01678708032</v>
      </c>
      <c r="G2606" s="1">
        <f>S.FINANCIERO!L2607/S.FINANCIERO!L2606-1</f>
        <v>0.001206818525</v>
      </c>
      <c r="H2606" s="1">
        <f>S.FINANCIERO!N2607/S.FINANCIERO!N2606-1</f>
        <v>-0.0521074444</v>
      </c>
      <c r="I2606" s="1">
        <f>S.FINANCIERO!P2607/S.FINANCIERO!P2606-1</f>
        <v>-0.02544298046</v>
      </c>
      <c r="J2606" s="1">
        <f>S.FINANCIERO!R2607/S.FINANCIERO!R2606-1</f>
        <v>-0.01396385825</v>
      </c>
      <c r="K2606" s="1">
        <f>S.FINANCIERO!T2607/S.FINANCIERO!T2606-1</f>
        <v>-0.009921891493</v>
      </c>
      <c r="L2606" s="1">
        <f>SUMPRODUCT(B2606:K2606, 'Ponderaciones e Índices.'!$A$4:$J$4)</f>
        <v>-0.01874599678</v>
      </c>
      <c r="M2606" s="1">
        <f>'S. MATERIALES'!B2607/'S. MATERIALES'!B2606-1</f>
        <v>-0.03741935484</v>
      </c>
      <c r="N2606" s="3">
        <f>'S. MATERIALES'!D2607/'S. MATERIALES'!D2606-1</f>
        <v>-0.04076923077</v>
      </c>
      <c r="O2606" s="1">
        <f>'S. MATERIALES'!F2607/'S. MATERIALES'!F2606-1</f>
        <v>-0.01682645603</v>
      </c>
      <c r="P2606" s="1">
        <f>'S. MATERIALES'!H2607/'S. MATERIALES'!H2606-1</f>
        <v>-0.03471654004</v>
      </c>
      <c r="Q2606" s="1">
        <f>'S. MATERIALES'!J2607/'S. MATERIALES'!J2606-1</f>
        <v>-0.02137279079</v>
      </c>
      <c r="R2606" s="1">
        <f>'S. MATERIALES'!L2607/'S. MATERIALES'!L2606-1</f>
        <v>-0.03852540684</v>
      </c>
      <c r="S2606" s="1">
        <f>'S. MATERIALES'!N2607/'S. MATERIALES'!N2606-1</f>
        <v>-0.04890510949</v>
      </c>
      <c r="T2606" s="1">
        <f>'S. MATERIALES'!P2607/'S. MATERIALES'!P2606-1</f>
        <v>-0.0552897395</v>
      </c>
      <c r="U2606" s="1">
        <f>'S. MATERIALES'!R2607/'S. MATERIALES'!R2606-1</f>
        <v>-0.03409090909</v>
      </c>
      <c r="V2606" s="1">
        <f>'S. MATERIALES'!T2607/'S. MATERIALES'!T2606-1</f>
        <v>-0.05370193835</v>
      </c>
      <c r="W2606" s="1">
        <f>SUMPRODUCT(M2606:V2606,'Ponderaciones e Índices.'!$A$8:$J$8)</f>
        <v>-0.04113587949</v>
      </c>
      <c r="X2606" s="1">
        <f>'S. ENERGÍA'!B2607/'S. ENERGÍA'!B2606-1</f>
        <v>-0.02005842259</v>
      </c>
      <c r="Y2606" s="1">
        <f>'S. ENERGÍA'!D2607/'S. ENERGÍA'!D2606-1</f>
        <v>-0.02191780822</v>
      </c>
      <c r="Z2606" s="1">
        <f>'S. ENERGÍA'!F2607/'S. ENERGÍA'!F2606-1</f>
        <v>-0.01266036462</v>
      </c>
      <c r="AA2606" s="1">
        <f>'S. ENERGÍA'!H2607/'S. ENERGÍA'!H2606-1</f>
        <v>-0.01183611533</v>
      </c>
      <c r="AB2606" s="1">
        <f>'S. ENERGÍA'!J2607/'S. ENERGÍA'!J2606-1</f>
        <v>-0.0099384761</v>
      </c>
      <c r="AC2606" s="1">
        <f>'S. ENERGÍA'!L2607/'S. ENERGÍA'!L2606-1</f>
        <v>-0.01708948095</v>
      </c>
      <c r="AD2606" s="1">
        <f>'S. ENERGÍA'!N2607/'S. ENERGÍA'!N2606-1</f>
        <v>-0.02245283019</v>
      </c>
      <c r="AE2606" s="1">
        <f>'S. ENERGÍA'!P2607/'S. ENERGÍA'!P2606-1</f>
        <v>-0.01300390117</v>
      </c>
      <c r="AF2606" s="1">
        <f>'S. ENERGÍA'!R2607/'S. ENERGÍA'!R2606-1</f>
        <v>-0.01658031088</v>
      </c>
      <c r="AG2606" s="1">
        <f>'S. ENERGÍA'!T2607/'S. ENERGÍA'!T2606-1</f>
        <v>-0.02091878589</v>
      </c>
      <c r="AH2606" s="1">
        <f>SUMPRODUCT(X2606:AG2606,'Ponderaciones e Índices.'!$A$12:$J$12)</f>
        <v>-0.01815431664</v>
      </c>
    </row>
    <row r="2607">
      <c r="A2607" s="1">
        <f>S.FINANCIERO!A2608</f>
        <v>45645</v>
      </c>
      <c r="B2607" s="1">
        <f>S.FINANCIERO!B2608/S.FINANCIERO!B2607-1</f>
        <v>-0.004046008901</v>
      </c>
      <c r="C2607" s="1">
        <f>S.FINANCIERO!D2608/S.FINANCIERO!D2607-1</f>
        <v>-0.006818181818</v>
      </c>
      <c r="D2607" s="1">
        <f>S.FINANCIERO!F2608/S.FINANCIERO!F2607-1</f>
        <v>0.005710568165</v>
      </c>
      <c r="E2607" s="1">
        <f>S.FINANCIERO!H2608/S.FINANCIERO!H2607-1</f>
        <v>-0.002852697095</v>
      </c>
      <c r="F2607" s="1">
        <f>S.FINANCIERO!J2608/S.FINANCIERO!J2607-1</f>
        <v>-0.008104603415</v>
      </c>
      <c r="G2607" s="1">
        <f>S.FINANCIERO!L2608/S.FINANCIERO!L2607-1</f>
        <v>-0.01092361006</v>
      </c>
      <c r="H2607" s="1">
        <f>S.FINANCIERO!N2608/S.FINANCIERO!N2607-1</f>
        <v>-0.001999625187</v>
      </c>
      <c r="I2607" s="1">
        <f>S.FINANCIERO!P2608/S.FINANCIERO!P2607-1</f>
        <v>0.01002331002</v>
      </c>
      <c r="J2607" s="1">
        <f>S.FINANCIERO!R2608/S.FINANCIERO!R2607-1</f>
        <v>0.005593240509</v>
      </c>
      <c r="K2607" s="1">
        <f>S.FINANCIERO!T2608/S.FINANCIERO!T2607-1</f>
        <v>-0.0004264392324</v>
      </c>
      <c r="L2607" s="1">
        <f>SUMPRODUCT(B2607:K2607, 'Ponderaciones e Índices.'!$A$4:$J$4)</f>
        <v>-0.001822490174</v>
      </c>
      <c r="M2607" s="1">
        <f>'S. MATERIALES'!B2608/'S. MATERIALES'!B2607-1</f>
        <v>-0.02100089366</v>
      </c>
      <c r="N2607" s="3">
        <f>'S. MATERIALES'!D2608/'S. MATERIALES'!D2607-1</f>
        <v>-0.007930143455</v>
      </c>
      <c r="O2607" s="1">
        <f>'S. MATERIALES'!F2608/'S. MATERIALES'!F2607-1</f>
        <v>-0.002258982265</v>
      </c>
      <c r="P2607" s="1">
        <f>'S. MATERIALES'!H2608/'S. MATERIALES'!H2607-1</f>
        <v>-0.008476628724</v>
      </c>
      <c r="Q2607" s="1">
        <f>'S. MATERIALES'!J2608/'S. MATERIALES'!J2607-1</f>
        <v>-0.006059878802</v>
      </c>
      <c r="R2607" s="1">
        <f>'S. MATERIALES'!L2608/'S. MATERIALES'!L2607-1</f>
        <v>-0.00621761658</v>
      </c>
      <c r="S2607" s="1">
        <f>'S. MATERIALES'!N2608/'S. MATERIALES'!N2607-1</f>
        <v>0.002302379125</v>
      </c>
      <c r="T2607" s="1">
        <f>'S. MATERIALES'!P2608/'S. MATERIALES'!P2607-1</f>
        <v>-0.02025886325</v>
      </c>
      <c r="U2607" s="1">
        <f>'S. MATERIALES'!R2608/'S. MATERIALES'!R2607-1</f>
        <v>0.002521008403</v>
      </c>
      <c r="V2607" s="1">
        <f>'S. MATERIALES'!T2608/'S. MATERIALES'!T2607-1</f>
        <v>-0.01108126259</v>
      </c>
      <c r="W2607" s="1">
        <f>SUMPRODUCT(M2607:V2607,'Ponderaciones e Índices.'!$A$8:$J$8)</f>
        <v>-0.007851724132</v>
      </c>
      <c r="X2607" s="1">
        <f>'S. ENERGÍA'!B2608/'S. ENERGÍA'!B2607-1</f>
        <v>-0.01013513514</v>
      </c>
      <c r="Y2607" s="1">
        <f>'S. ENERGÍA'!D2608/'S. ENERGÍA'!D2607-1</f>
        <v>-0.008403361345</v>
      </c>
      <c r="Z2607" s="1">
        <f>'S. ENERGÍA'!F2608/'S. ENERGÍA'!F2607-1</f>
        <v>0.001196785775</v>
      </c>
      <c r="AA2607" s="1">
        <f>'S. ENERGÍA'!H2608/'S. ENERGÍA'!H2607-1</f>
        <v>0.001535626536</v>
      </c>
      <c r="AB2607" s="1">
        <f>'S. ENERGÍA'!J2608/'S. ENERGÍA'!J2607-1</f>
        <v>-0.01242829828</v>
      </c>
      <c r="AC2607" s="1">
        <f>'S. ENERGÍA'!L2608/'S. ENERGÍA'!L2607-1</f>
        <v>-0.02807775378</v>
      </c>
      <c r="AD2607" s="1">
        <f>'S. ENERGÍA'!N2608/'S. ENERGÍA'!N2607-1</f>
        <v>0.0007720517275</v>
      </c>
      <c r="AE2607" s="1">
        <f>'S. ENERGÍA'!P2608/'S. ENERGÍA'!P2607-1</f>
        <v>-0.0001646903821</v>
      </c>
      <c r="AF2607" s="1">
        <f>'S. ENERGÍA'!R2608/'S. ENERGÍA'!R2607-1</f>
        <v>-0.008429926238</v>
      </c>
      <c r="AG2607" s="1">
        <f>'S. ENERGÍA'!T2608/'S. ENERGÍA'!T2607-1</f>
        <v>0.0142438207</v>
      </c>
      <c r="AH2607" s="1">
        <f>SUMPRODUCT(X2607:AG2607,'Ponderaciones e Índices.'!$A$12:$J$12)</f>
        <v>-0.006650058697</v>
      </c>
    </row>
    <row r="2608">
      <c r="A2608" s="1">
        <f>S.FINANCIERO!A2609</f>
        <v>45646</v>
      </c>
      <c r="B2608" s="1">
        <f>S.FINANCIERO!B2609/S.FINANCIERO!B2608-1</f>
        <v>0.006325808136</v>
      </c>
      <c r="C2608" s="1">
        <f>S.FINANCIERO!D2609/S.FINANCIERO!D2608-1</f>
        <v>0.009960963791</v>
      </c>
      <c r="D2608" s="1">
        <f>S.FINANCIERO!F2609/S.FINANCIERO!F2608-1</f>
        <v>-0.002084381514</v>
      </c>
      <c r="E2608" s="1">
        <f>S.FINANCIERO!H2609/S.FINANCIERO!H2608-1</f>
        <v>0.002470741222</v>
      </c>
      <c r="F2608" s="1">
        <f>S.FINANCIERO!J2609/S.FINANCIERO!J2608-1</f>
        <v>0.007735047391</v>
      </c>
      <c r="G2608" s="1">
        <f>S.FINANCIERO!L2609/S.FINANCIERO!L2608-1</f>
        <v>0.004722370325</v>
      </c>
      <c r="H2608" s="1">
        <f>S.FINANCIERO!N2609/S.FINANCIERO!N2608-1</f>
        <v>0.009013525922</v>
      </c>
      <c r="I2608" s="1">
        <f>S.FINANCIERO!P2609/S.FINANCIERO!P2608-1</f>
        <v>0.004615739672</v>
      </c>
      <c r="J2608" s="1">
        <f>S.FINANCIERO!R2609/S.FINANCIERO!R2608-1</f>
        <v>0.001775147929</v>
      </c>
      <c r="K2608" s="1">
        <f>S.FINANCIERO!T2609/S.FINANCIERO!T2608-1</f>
        <v>0.005546075085</v>
      </c>
      <c r="L2608" s="1">
        <f>SUMPRODUCT(B2608:K2608, 'Ponderaciones e Índices.'!$A$4:$J$4)</f>
        <v>0.005755557401</v>
      </c>
      <c r="M2608" s="1">
        <f>'S. MATERIALES'!B2609/'S. MATERIALES'!B2608-1</f>
        <v>0.01414879051</v>
      </c>
      <c r="N2608" s="3">
        <f>'S. MATERIALES'!D2609/'S. MATERIALES'!D2608-1</f>
        <v>0.009610202982</v>
      </c>
      <c r="O2608" s="1">
        <f>'S. MATERIALES'!F2609/'S. MATERIALES'!F2608-1</f>
        <v>0.009384220304</v>
      </c>
      <c r="P2608" s="1">
        <f>'S. MATERIALES'!H2609/'S. MATERIALES'!H2608-1</f>
        <v>0.00293111871</v>
      </c>
      <c r="Q2608" s="1">
        <f>'S. MATERIALES'!J2609/'S. MATERIALES'!J2608-1</f>
        <v>0.007605939877</v>
      </c>
      <c r="R2608" s="1">
        <f>'S. MATERIALES'!L2609/'S. MATERIALES'!L2608-1</f>
        <v>0.0225929788</v>
      </c>
      <c r="S2608" s="1">
        <f>'S. MATERIALES'!N2609/'S. MATERIALES'!N2608-1</f>
        <v>0.01684532925</v>
      </c>
      <c r="T2608" s="1">
        <f>'S. MATERIALES'!P2609/'S. MATERIALES'!P2608-1</f>
        <v>0.08041355543</v>
      </c>
      <c r="U2608" s="1">
        <f>'S. MATERIALES'!R2609/'S. MATERIALES'!R2608-1</f>
        <v>0.03520536463</v>
      </c>
      <c r="V2608" s="1">
        <f>'S. MATERIALES'!T2609/'S. MATERIALES'!T2608-1</f>
        <v>0.003395585739</v>
      </c>
      <c r="W2608" s="1">
        <f>SUMPRODUCT(M2608:V2608,'Ponderaciones e Índices.'!$A$8:$J$8)</f>
        <v>0.02862037023</v>
      </c>
      <c r="X2608" s="1">
        <f>'S. ENERGÍA'!B2609/'S. ENERGÍA'!B2608-1</f>
        <v>-0.004216020879</v>
      </c>
      <c r="Y2608" s="1">
        <f>'S. ENERGÍA'!D2609/'S. ENERGÍA'!D2608-1</f>
        <v>0.0004708097928</v>
      </c>
      <c r="Z2608" s="1">
        <f>'S. ENERGÍA'!F2609/'S. ENERGÍA'!F2608-1</f>
        <v>0.007513661202</v>
      </c>
      <c r="AA2608" s="1">
        <f>'S. ENERGÍA'!H2609/'S. ENERGÍA'!H2608-1</f>
        <v>0.008739650414</v>
      </c>
      <c r="AB2608" s="1">
        <f>'S. ENERGÍA'!J2609/'S. ENERGÍA'!J2608-1</f>
        <v>0.002420135528</v>
      </c>
      <c r="AC2608" s="1">
        <f>'S. ENERGÍA'!L2609/'S. ENERGÍA'!L2608-1</f>
        <v>-0.01544444444</v>
      </c>
      <c r="AD2608" s="1">
        <f>'S. ENERGÍA'!N2609/'S. ENERGÍA'!N2608-1</f>
        <v>0.009836065574</v>
      </c>
      <c r="AE2608" s="1">
        <f>'S. ENERGÍA'!P2609/'S. ENERGÍA'!P2608-1</f>
        <v>0.008894745511</v>
      </c>
      <c r="AF2608" s="1">
        <f>'S. ENERGÍA'!R2609/'S. ENERGÍA'!R2608-1</f>
        <v>0.01912858661</v>
      </c>
      <c r="AG2608" s="1">
        <f>'S. ENERGÍA'!T2609/'S. ENERGÍA'!T2608-1</f>
        <v>0.004130524577</v>
      </c>
      <c r="AH2608" s="1">
        <f>SUMPRODUCT(X2608:AG2608,'Ponderaciones e Índices.'!$A$12:$J$12)</f>
        <v>0.003337120147</v>
      </c>
    </row>
    <row r="2609">
      <c r="A2609" s="1">
        <f>S.FINANCIERO!A2610</f>
        <v>45649</v>
      </c>
      <c r="B2609" s="1">
        <f>S.FINANCIERO!B2610/S.FINANCIERO!B2609-1</f>
        <v>0.0002883506344</v>
      </c>
      <c r="C2609" s="1">
        <f>S.FINANCIERO!D2610/S.FINANCIERO!D2609-1</f>
        <v>0.007730241237</v>
      </c>
      <c r="D2609" s="1">
        <f>S.FINANCIERO!F2610/S.FINANCIERO!F2609-1</f>
        <v>0.004105445117</v>
      </c>
      <c r="E2609" s="1">
        <f>S.FINANCIERO!H2610/S.FINANCIERO!H2609-1</f>
        <v>-0.0001297185108</v>
      </c>
      <c r="F2609" s="1">
        <f>S.FINANCIERO!J2610/S.FINANCIERO!J2609-1</f>
        <v>-0.002054054054</v>
      </c>
      <c r="G2609" s="1">
        <f>S.FINANCIERO!L2610/S.FINANCIERO!L2609-1</f>
        <v>0.005913122584</v>
      </c>
      <c r="H2609" s="1">
        <f>S.FINANCIERO!N2610/S.FINANCIERO!N2609-1</f>
        <v>0.01712159871</v>
      </c>
      <c r="I2609" s="1">
        <f>S.FINANCIERO!P2610/S.FINANCIERO!P2609-1</f>
        <v>0.01148633127</v>
      </c>
      <c r="J2609" s="1">
        <f>S.FINANCIERO!R2610/S.FINANCIERO!R2609-1</f>
        <v>0.006142941524</v>
      </c>
      <c r="K2609" s="1">
        <f>S.FINANCIERO!T2610/S.FINANCIERO!T2609-1</f>
        <v>0.004666949512</v>
      </c>
      <c r="L2609" s="1">
        <f>SUMPRODUCT(B2609:K2609, 'Ponderaciones e Índices.'!$A$4:$J$4)</f>
        <v>0.005659834359</v>
      </c>
      <c r="M2609" s="1">
        <f>'S. MATERIALES'!B2610/'S. MATERIALES'!B2609-1</f>
        <v>0.007650765077</v>
      </c>
      <c r="N2609" s="3">
        <f>'S. MATERIALES'!D2610/'S. MATERIALES'!D2609-1</f>
        <v>0.008184325238</v>
      </c>
      <c r="O2609" s="1">
        <f>'S. MATERIALES'!F2610/'S. MATERIALES'!F2609-1</f>
        <v>0.007696731849</v>
      </c>
      <c r="P2609" s="1">
        <f>'S. MATERIALES'!H2610/'S. MATERIALES'!H2609-1</f>
        <v>0.003774963468</v>
      </c>
      <c r="Q2609" s="1">
        <f>'S. MATERIALES'!J2610/'S. MATERIALES'!J2609-1</f>
        <v>0.01162233405</v>
      </c>
      <c r="R2609" s="1">
        <f>'S. MATERIALES'!L2610/'S. MATERIALES'!L2609-1</f>
        <v>0.00815771584</v>
      </c>
      <c r="S2609" s="1">
        <f>'S. MATERIALES'!N2610/'S. MATERIALES'!N2609-1</f>
        <v>0.009789156627</v>
      </c>
      <c r="T2609" s="1">
        <f>'S. MATERIALES'!P2610/'S. MATERIALES'!P2609-1</f>
        <v>0.01275917065</v>
      </c>
      <c r="U2609" s="1">
        <f>'S. MATERIALES'!R2610/'S. MATERIALES'!R2609-1</f>
        <v>0.00971659919</v>
      </c>
      <c r="V2609" s="1">
        <f>'S. MATERIALES'!T2610/'S. MATERIALES'!T2609-1</f>
        <v>0.008121827411</v>
      </c>
      <c r="W2609" s="1">
        <f>SUMPRODUCT(M2609:V2609,'Ponderaciones e Índices.'!$A$8:$J$8)</f>
        <v>0.009159433998</v>
      </c>
      <c r="X2609" s="1">
        <f>'S. ENERGÍA'!B2610/'S. ENERGÍA'!B2609-1</f>
        <v>0.01552419355</v>
      </c>
      <c r="Y2609" s="1">
        <f>'S. ENERGÍA'!D2610/'S. ENERGÍA'!D2609-1</f>
        <v>0.01576470588</v>
      </c>
      <c r="Z2609" s="1">
        <f>'S. ENERGÍA'!F2610/'S. ENERGÍA'!F2609-1</f>
        <v>0.01728813559</v>
      </c>
      <c r="AA2609" s="1">
        <f>'S. ENERGÍA'!H2610/'S. ENERGÍA'!H2609-1</f>
        <v>0.008815929473</v>
      </c>
      <c r="AB2609" s="1">
        <f>'S. ENERGÍA'!J2610/'S. ENERGÍA'!J2609-1</f>
        <v>0.01834862385</v>
      </c>
      <c r="AC2609" s="1">
        <f>'S. ENERGÍA'!L2610/'S. ENERGÍA'!L2609-1</f>
        <v>0.01162397021</v>
      </c>
      <c r="AD2609" s="1">
        <f>'S. ENERGÍA'!N2610/'S. ENERGÍA'!N2609-1</f>
        <v>0.003819709702</v>
      </c>
      <c r="AE2609" s="1">
        <f>'S. ENERGÍA'!P2610/'S. ENERGÍA'!P2609-1</f>
        <v>0.0213877551</v>
      </c>
      <c r="AF2609" s="1">
        <f>'S. ENERGÍA'!R2610/'S. ENERGÍA'!R2609-1</f>
        <v>0.02815432742</v>
      </c>
      <c r="AG2609" s="1">
        <f>'S. ENERGÍA'!T2610/'S. ENERGÍA'!T2609-1</f>
        <v>0.03496503497</v>
      </c>
      <c r="AH2609" s="1">
        <f>SUMPRODUCT(X2609:AG2609,'Ponderaciones e Índices.'!$A$12:$J$12)</f>
        <v>0.01761212447</v>
      </c>
    </row>
    <row r="2610">
      <c r="A2610" s="1">
        <f>S.FINANCIERO!A2611</f>
        <v>45650</v>
      </c>
      <c r="B2610" s="1">
        <f>S.FINANCIERO!B2611/S.FINANCIERO!B2610-1</f>
        <v>-0.0003459210147</v>
      </c>
      <c r="C2610" s="1">
        <f>S.FINANCIERO!D2611/S.FINANCIERO!D2610-1</f>
        <v>0.008067715911</v>
      </c>
      <c r="D2610" s="1">
        <f>S.FINANCIERO!F2611/S.FINANCIERO!F2610-1</f>
        <v>-0.002151925974</v>
      </c>
      <c r="E2610" s="1">
        <f>S.FINANCIERO!H2611/S.FINANCIERO!H2610-1</f>
        <v>-0.0006486766995</v>
      </c>
      <c r="F2610" s="1">
        <f>S.FINANCIERO!J2611/S.FINANCIERO!J2610-1</f>
        <v>0.002383273751</v>
      </c>
      <c r="G2610" s="1">
        <f>S.FINANCIERO!L2611/S.FINANCIERO!L2610-1</f>
        <v>-0.0002260908885</v>
      </c>
      <c r="H2610" s="1">
        <f>S.FINANCIERO!N2611/S.FINANCIERO!N2610-1</f>
        <v>0.009880464675</v>
      </c>
      <c r="I2610" s="1">
        <f>S.FINANCIERO!P2611/S.FINANCIERO!P2610-1</f>
        <v>0.00272541449</v>
      </c>
      <c r="J2610" s="1">
        <f>S.FINANCIERO!R2611/S.FINANCIERO!R2610-1</f>
        <v>0</v>
      </c>
      <c r="K2610" s="1">
        <f>S.FINANCIERO!T2611/S.FINANCIERO!T2610-1</f>
        <v>-0.004434121622</v>
      </c>
      <c r="L2610" s="1">
        <f>SUMPRODUCT(B2610:K2610, 'Ponderaciones e Índices.'!$A$4:$J$4)</f>
        <v>0.002721197131</v>
      </c>
      <c r="M2610" s="1">
        <f>'S. MATERIALES'!B2611/'S. MATERIALES'!B2610-1</f>
        <v>0.007146047343</v>
      </c>
      <c r="N2610" s="3">
        <f>'S. MATERIALES'!D2611/'S. MATERIALES'!D2610-1</f>
        <v>-0.001764757787</v>
      </c>
      <c r="O2610" s="1">
        <f>'S. MATERIALES'!F2611/'S. MATERIALES'!F2610-1</f>
        <v>-0.008591428715</v>
      </c>
      <c r="P2610" s="1">
        <f>'S. MATERIALES'!H2611/'S. MATERIALES'!H2610-1</f>
        <v>0.001213150552</v>
      </c>
      <c r="Q2610" s="1">
        <f>'S. MATERIALES'!J2611/'S. MATERIALES'!J2610-1</f>
        <v>0.01071893877</v>
      </c>
      <c r="R2610" s="1">
        <f>'S. MATERIALES'!L2611/'S. MATERIALES'!L2610-1</f>
        <v>0.0001685772084</v>
      </c>
      <c r="S2610" s="1">
        <f>'S. MATERIALES'!N2611/'S. MATERIALES'!N2610-1</f>
        <v>0.009694258016</v>
      </c>
      <c r="T2610" s="1">
        <f>'S. MATERIALES'!P2611/'S. MATERIALES'!P2610-1</f>
        <v>-0.002624671916</v>
      </c>
      <c r="U2610" s="1">
        <f>'S. MATERIALES'!R2611/'S. MATERIALES'!R2610-1</f>
        <v>-0.004811547715</v>
      </c>
      <c r="V2610" s="1">
        <f>'S. MATERIALES'!T2611/'S. MATERIALES'!T2610-1</f>
        <v>-0.001342732461</v>
      </c>
      <c r="W2610" s="1">
        <f>SUMPRODUCT(M2610:V2610,'Ponderaciones e Índices.'!$A$8:$J$8)</f>
        <v>0.001570359436</v>
      </c>
      <c r="X2610" s="1">
        <f>'S. ENERGÍA'!B2611/'S. ENERGÍA'!B2610-1</f>
        <v>0.004764740917</v>
      </c>
      <c r="Y2610" s="1">
        <f>'S. ENERGÍA'!D2611/'S. ENERGÍA'!D2610-1</f>
        <v>0.006949270327</v>
      </c>
      <c r="Z2610" s="1">
        <f>'S. ENERGÍA'!F2611/'S. ENERGÍA'!F2610-1</f>
        <v>0.001166277907</v>
      </c>
      <c r="AA2610" s="1">
        <f>'S. ENERGÍA'!H2611/'S. ENERGÍA'!H2610-1</f>
        <v>0.002862739189</v>
      </c>
      <c r="AB2610" s="1">
        <f>'S. ENERGÍA'!J2611/'S. ENERGÍA'!J2610-1</f>
        <v>0.0009483167378</v>
      </c>
      <c r="AC2610" s="1">
        <f>'S. ENERGÍA'!L2611/'S. ENERGÍA'!L2610-1</f>
        <v>0.01037483266</v>
      </c>
      <c r="AD2610" s="1">
        <f>'S. ENERGÍA'!N2611/'S. ENERGÍA'!N2610-1</f>
        <v>0.009322678843</v>
      </c>
      <c r="AE2610" s="1">
        <f>'S. ENERGÍA'!P2611/'S. ENERGÍA'!P2610-1</f>
        <v>0.01614450128</v>
      </c>
      <c r="AF2610" s="1">
        <f>'S. ENERGÍA'!R2611/'S. ENERGÍA'!R2610-1</f>
        <v>0.009127789047</v>
      </c>
      <c r="AG2610" s="1">
        <f>'S. ENERGÍA'!T2611/'S. ENERGÍA'!T2610-1</f>
        <v>0.007551669316</v>
      </c>
      <c r="AH2610" s="1">
        <f>SUMPRODUCT(X2610:AG2610,'Ponderaciones e Índices.'!$A$12:$J$12)</f>
        <v>0.006079404455</v>
      </c>
    </row>
    <row r="2611">
      <c r="A2611" s="1">
        <f>S.FINANCIERO!A2612</f>
        <v>45651</v>
      </c>
      <c r="B2611" s="1">
        <f>S.FINANCIERO!B2612/S.FINANCIERO!B2611-1</f>
        <v>0</v>
      </c>
      <c r="C2611" s="1">
        <f>S.FINANCIERO!D2612/S.FINANCIERO!D2611-1</f>
        <v>0</v>
      </c>
      <c r="D2611" s="1">
        <f>S.FINANCIERO!F2612/S.FINANCIERO!F2611-1</f>
        <v>0</v>
      </c>
      <c r="E2611" s="1">
        <f>S.FINANCIERO!H2612/S.FINANCIERO!H2611-1</f>
        <v>0</v>
      </c>
      <c r="F2611" s="1">
        <f>S.FINANCIERO!J2612/S.FINANCIERO!J2611-1</f>
        <v>0</v>
      </c>
      <c r="G2611" s="1">
        <f>S.FINANCIERO!L2612/S.FINANCIERO!L2611-1</f>
        <v>0</v>
      </c>
      <c r="H2611" s="1">
        <f>S.FINANCIERO!N2612/S.FINANCIERO!N2611-1</f>
        <v>0</v>
      </c>
      <c r="I2611" s="1">
        <f>S.FINANCIERO!P2612/S.FINANCIERO!P2611-1</f>
        <v>0</v>
      </c>
      <c r="J2611" s="1">
        <f>S.FINANCIERO!R2612/S.FINANCIERO!R2611-1</f>
        <v>0</v>
      </c>
      <c r="K2611" s="1">
        <f>S.FINANCIERO!T2612/S.FINANCIERO!T2611-1</f>
        <v>0</v>
      </c>
      <c r="L2611" s="1">
        <f>SUMPRODUCT(B2611:K2611, 'Ponderaciones e Índices.'!$A$4:$J$4)</f>
        <v>0</v>
      </c>
      <c r="M2611" s="1">
        <f>'S. MATERIALES'!B2612/'S. MATERIALES'!B2611-1</f>
        <v>0</v>
      </c>
      <c r="N2611" s="3">
        <f>'S. MATERIALES'!D2612/'S. MATERIALES'!D2611-1</f>
        <v>0</v>
      </c>
      <c r="O2611" s="1">
        <f>'S. MATERIALES'!F2612/'S. MATERIALES'!F2611-1</f>
        <v>0</v>
      </c>
      <c r="P2611" s="1">
        <f>'S. MATERIALES'!H2612/'S. MATERIALES'!H2611-1</f>
        <v>0</v>
      </c>
      <c r="Q2611" s="1">
        <f>'S. MATERIALES'!J2612/'S. MATERIALES'!J2611-1</f>
        <v>0</v>
      </c>
      <c r="R2611" s="1">
        <f>'S. MATERIALES'!L2612/'S. MATERIALES'!L2611-1</f>
        <v>0</v>
      </c>
      <c r="S2611" s="1">
        <f>'S. MATERIALES'!N2612/'S. MATERIALES'!N2611-1</f>
        <v>0</v>
      </c>
      <c r="T2611" s="1">
        <f>'S. MATERIALES'!P2612/'S. MATERIALES'!P2611-1</f>
        <v>0</v>
      </c>
      <c r="U2611" s="1">
        <f>'S. MATERIALES'!R2612/'S. MATERIALES'!R2611-1</f>
        <v>0</v>
      </c>
      <c r="V2611" s="1">
        <f>'S. MATERIALES'!T2612/'S. MATERIALES'!T2611-1</f>
        <v>0</v>
      </c>
      <c r="W2611" s="1">
        <f>SUMPRODUCT(M2611:V2611,'Ponderaciones e Índices.'!$A$8:$J$8)</f>
        <v>0</v>
      </c>
      <c r="X2611" s="1">
        <f>'S. ENERGÍA'!B2612/'S. ENERGÍA'!B2611-1</f>
        <v>0</v>
      </c>
      <c r="Y2611" s="1">
        <f>'S. ENERGÍA'!D2612/'S. ENERGÍA'!D2611-1</f>
        <v>0</v>
      </c>
      <c r="Z2611" s="1">
        <f>'S. ENERGÍA'!F2612/'S. ENERGÍA'!F2611-1</f>
        <v>0</v>
      </c>
      <c r="AA2611" s="1">
        <f>'S. ENERGÍA'!H2612/'S. ENERGÍA'!H2611-1</f>
        <v>0</v>
      </c>
      <c r="AB2611" s="1">
        <f>'S. ENERGÍA'!J2612/'S. ENERGÍA'!J2611-1</f>
        <v>0</v>
      </c>
      <c r="AC2611" s="1">
        <f>'S. ENERGÍA'!L2612/'S. ENERGÍA'!L2611-1</f>
        <v>0</v>
      </c>
      <c r="AD2611" s="1">
        <f>'S. ENERGÍA'!N2612/'S. ENERGÍA'!N2611-1</f>
        <v>0</v>
      </c>
      <c r="AE2611" s="1">
        <f>'S. ENERGÍA'!P2612/'S. ENERGÍA'!P2611-1</f>
        <v>0</v>
      </c>
      <c r="AF2611" s="1">
        <f>'S. ENERGÍA'!R2612/'S. ENERGÍA'!R2611-1</f>
        <v>0</v>
      </c>
      <c r="AG2611" s="1">
        <f>'S. ENERGÍA'!T2612/'S. ENERGÍA'!T2611-1</f>
        <v>0</v>
      </c>
      <c r="AH2611" s="1">
        <f>SUMPRODUCT(X2611:AG2611,'Ponderaciones e Índices.'!$A$12:$J$12)</f>
        <v>0</v>
      </c>
    </row>
    <row r="2612">
      <c r="A2612" s="1">
        <f>S.FINANCIERO!A2613</f>
        <v>45652</v>
      </c>
      <c r="B2612" s="1">
        <f>S.FINANCIERO!B2613/S.FINANCIERO!B2612-1</f>
        <v>0</v>
      </c>
      <c r="C2612" s="1">
        <f>S.FINANCIERO!D2613/S.FINANCIERO!D2612-1</f>
        <v>0</v>
      </c>
      <c r="D2612" s="1">
        <f>S.FINANCIERO!F2613/S.FINANCIERO!F2612-1</f>
        <v>0</v>
      </c>
      <c r="E2612" s="1">
        <f>S.FINANCIERO!H2613/S.FINANCIERO!H2612-1</f>
        <v>0</v>
      </c>
      <c r="F2612" s="1">
        <f>S.FINANCIERO!J2613/S.FINANCIERO!J2612-1</f>
        <v>0</v>
      </c>
      <c r="G2612" s="1">
        <f>S.FINANCIERO!L2613/S.FINANCIERO!L2612-1</f>
        <v>0</v>
      </c>
      <c r="H2612" s="1">
        <f>S.FINANCIERO!N2613/S.FINANCIERO!N2612-1</f>
        <v>0</v>
      </c>
      <c r="I2612" s="1">
        <f>S.FINANCIERO!P2613/S.FINANCIERO!P2612-1</f>
        <v>0</v>
      </c>
      <c r="J2612" s="1">
        <f>S.FINANCIERO!R2613/S.FINANCIERO!R2612-1</f>
        <v>0</v>
      </c>
      <c r="K2612" s="1">
        <f>S.FINANCIERO!T2613/S.FINANCIERO!T2612-1</f>
        <v>0</v>
      </c>
      <c r="L2612" s="1">
        <f>SUMPRODUCT(B2612:K2612, 'Ponderaciones e Índices.'!$A$4:$J$4)</f>
        <v>0</v>
      </c>
      <c r="M2612" s="1">
        <f>'S. MATERIALES'!B2613/'S. MATERIALES'!B2612-1</f>
        <v>0</v>
      </c>
      <c r="N2612" s="3">
        <f>'S. MATERIALES'!D2613/'S. MATERIALES'!D2612-1</f>
        <v>0</v>
      </c>
      <c r="O2612" s="1">
        <f>'S. MATERIALES'!F2613/'S. MATERIALES'!F2612-1</f>
        <v>0</v>
      </c>
      <c r="P2612" s="1">
        <f>'S. MATERIALES'!H2613/'S. MATERIALES'!H2612-1</f>
        <v>0</v>
      </c>
      <c r="Q2612" s="1">
        <f>'S. MATERIALES'!J2613/'S. MATERIALES'!J2612-1</f>
        <v>0</v>
      </c>
      <c r="R2612" s="1">
        <f>'S. MATERIALES'!L2613/'S. MATERIALES'!L2612-1</f>
        <v>0</v>
      </c>
      <c r="S2612" s="1">
        <f>'S. MATERIALES'!N2613/'S. MATERIALES'!N2612-1</f>
        <v>0</v>
      </c>
      <c r="T2612" s="1">
        <f>'S. MATERIALES'!P2613/'S. MATERIALES'!P2612-1</f>
        <v>0</v>
      </c>
      <c r="U2612" s="1">
        <f>'S. MATERIALES'!R2613/'S. MATERIALES'!R2612-1</f>
        <v>0</v>
      </c>
      <c r="V2612" s="1">
        <f>'S. MATERIALES'!T2613/'S. MATERIALES'!T2612-1</f>
        <v>0</v>
      </c>
      <c r="W2612" s="1">
        <f>SUMPRODUCT(M2612:V2612,'Ponderaciones e Índices.'!$A$8:$J$8)</f>
        <v>0</v>
      </c>
      <c r="X2612" s="1">
        <f>'S. ENERGÍA'!B2613/'S. ENERGÍA'!B2612-1</f>
        <v>0</v>
      </c>
      <c r="Y2612" s="1">
        <f>'S. ENERGÍA'!D2613/'S. ENERGÍA'!D2612-1</f>
        <v>0</v>
      </c>
      <c r="Z2612" s="1">
        <f>'S. ENERGÍA'!F2613/'S. ENERGÍA'!F2612-1</f>
        <v>0</v>
      </c>
      <c r="AA2612" s="1">
        <f>'S. ENERGÍA'!H2613/'S. ENERGÍA'!H2612-1</f>
        <v>0</v>
      </c>
      <c r="AB2612" s="1">
        <f>'S. ENERGÍA'!J2613/'S. ENERGÍA'!J2612-1</f>
        <v>0</v>
      </c>
      <c r="AC2612" s="1">
        <f>'S. ENERGÍA'!L2613/'S. ENERGÍA'!L2612-1</f>
        <v>0</v>
      </c>
      <c r="AD2612" s="1">
        <f>'S. ENERGÍA'!N2613/'S. ENERGÍA'!N2612-1</f>
        <v>0</v>
      </c>
      <c r="AE2612" s="1">
        <f>'S. ENERGÍA'!P2613/'S. ENERGÍA'!P2612-1</f>
        <v>0</v>
      </c>
      <c r="AF2612" s="1">
        <f>'S. ENERGÍA'!R2613/'S. ENERGÍA'!R2612-1</f>
        <v>0</v>
      </c>
      <c r="AG2612" s="1">
        <f>'S. ENERGÍA'!T2613/'S. ENERGÍA'!T2612-1</f>
        <v>0</v>
      </c>
      <c r="AH2612" s="1">
        <f>SUMPRODUCT(X2612:AG2612,'Ponderaciones e Índices.'!$A$12:$J$12)</f>
        <v>0</v>
      </c>
    </row>
    <row r="2613">
      <c r="A2613" s="1">
        <f>S.FINANCIERO!A2614</f>
        <v>45653</v>
      </c>
      <c r="B2613" s="1">
        <f>S.FINANCIERO!B2614/S.FINANCIERO!B2613-1</f>
        <v>0.005594324932</v>
      </c>
      <c r="C2613" s="1">
        <f>S.FINANCIERO!D2614/S.FINANCIERO!D2613-1</f>
        <v>0.002623983207</v>
      </c>
      <c r="D2613" s="1">
        <f>S.FINANCIERO!F2614/S.FINANCIERO!F2613-1</f>
        <v>0.00596650133</v>
      </c>
      <c r="E2613" s="1">
        <f>S.FINANCIERO!H2614/S.FINANCIERO!H2613-1</f>
        <v>0.00636115799</v>
      </c>
      <c r="F2613" s="1">
        <f>S.FINANCIERO!J2614/S.FINANCIERO!J2613-1</f>
        <v>-0.01869663893</v>
      </c>
      <c r="G2613" s="1">
        <f>S.FINANCIERO!L2614/S.FINANCIERO!L2613-1</f>
        <v>-0.003316749585</v>
      </c>
      <c r="H2613" s="1">
        <f>S.FINANCIERO!N2614/S.FINANCIERO!N2613-1</f>
        <v>-0.004348353876</v>
      </c>
      <c r="I2613" s="1">
        <f>S.FINANCIERO!P2614/S.FINANCIERO!P2613-1</f>
        <v>0.003171007928</v>
      </c>
      <c r="J2613" s="1">
        <f>S.FINANCIERO!R2614/S.FINANCIERO!R2613-1</f>
        <v>0.007044734061</v>
      </c>
      <c r="K2613" s="1">
        <f>S.FINANCIERO!T2614/S.FINANCIERO!T2613-1</f>
        <v>0.008907741251</v>
      </c>
      <c r="L2613" s="1">
        <f>SUMPRODUCT(B2613:K2613, 'Ponderaciones e Índices.'!$A$4:$J$4)</f>
        <v>0.0003730465007</v>
      </c>
      <c r="M2613" s="1">
        <f>'S. MATERIALES'!B2614/'S. MATERIALES'!B2613-1</f>
        <v>0.0022172949</v>
      </c>
      <c r="N2613" s="3">
        <f>'S. MATERIALES'!D2614/'S. MATERIALES'!D2613-1</f>
        <v>0.002475028728</v>
      </c>
      <c r="O2613" s="1">
        <f>'S. MATERIALES'!F2614/'S. MATERIALES'!F2613-1</f>
        <v>-0.005133831816</v>
      </c>
      <c r="P2613" s="1">
        <f>'S. MATERIALES'!H2614/'S. MATERIALES'!H2613-1</f>
        <v>-0.003150369563</v>
      </c>
      <c r="Q2613" s="1">
        <f>'S. MATERIALES'!J2614/'S. MATERIALES'!J2613-1</f>
        <v>0.002226519013</v>
      </c>
      <c r="R2613" s="1">
        <f>'S. MATERIALES'!L2614/'S. MATERIALES'!L2613-1</f>
        <v>-0.008427439744</v>
      </c>
      <c r="S2613" s="1">
        <f>'S. MATERIALES'!N2614/'S. MATERIALES'!N2613-1</f>
        <v>-0.007385524372</v>
      </c>
      <c r="T2613" s="1">
        <f>'S. MATERIALES'!P2614/'S. MATERIALES'!P2613-1</f>
        <v>0.001052631579</v>
      </c>
      <c r="U2613" s="1">
        <f>'S. MATERIALES'!R2614/'S. MATERIALES'!R2613-1</f>
        <v>0.008058017728</v>
      </c>
      <c r="V2613" s="1">
        <f>'S. MATERIALES'!T2614/'S. MATERIALES'!T2613-1</f>
        <v>-0.003025210084</v>
      </c>
      <c r="W2613" s="1">
        <f>SUMPRODUCT(M2613:V2613,'Ponderaciones e Índices.'!$A$8:$J$8)</f>
        <v>0.00007502061007</v>
      </c>
      <c r="X2613" s="1">
        <f>'S. ENERGÍA'!B2614/'S. ENERGÍA'!B2613-1</f>
        <v>0.00493973523</v>
      </c>
      <c r="Y2613" s="1">
        <f>'S. ENERGÍA'!D2614/'S. ENERGÍA'!D2613-1</f>
        <v>0.0002300437083</v>
      </c>
      <c r="Z2613" s="1">
        <f>'S. ENERGÍA'!F2614/'S. ENERGÍA'!F2613-1</f>
        <v>0.003494757863</v>
      </c>
      <c r="AA2613" s="1">
        <f>'S. ENERGÍA'!H2614/'S. ENERGÍA'!H2613-1</f>
        <v>0.002704326923</v>
      </c>
      <c r="AB2613" s="1">
        <f>'S. ENERGÍA'!J2614/'S. ENERGÍA'!J2613-1</f>
        <v>-0.001421127428</v>
      </c>
      <c r="AC2613" s="1">
        <f>'S. ENERGÍA'!L2614/'S. ENERGÍA'!L2613-1</f>
        <v>-0.01170365463</v>
      </c>
      <c r="AD2613" s="1">
        <f>'S. ENERGÍA'!N2614/'S. ENERGÍA'!N2613-1</f>
        <v>-0.006786050895</v>
      </c>
      <c r="AE2613" s="1">
        <f>'S. ENERGÍA'!P2614/'S. ENERGÍA'!P2613-1</f>
        <v>0.005348434796</v>
      </c>
      <c r="AF2613" s="1">
        <f>'S. ENERGÍA'!R2614/'S. ENERGÍA'!R2613-1</f>
        <v>0.01206030151</v>
      </c>
      <c r="AG2613" s="1">
        <f>'S. ENERGÍA'!T2614/'S. ENERGÍA'!T2613-1</f>
        <v>-0.001972386588</v>
      </c>
      <c r="AH2613" s="1">
        <f>SUMPRODUCT(X2613:AG2613,'Ponderaciones e Índices.'!$A$12:$J$12)</f>
        <v>0.001858021095</v>
      </c>
    </row>
    <row r="2614">
      <c r="A2614" s="1">
        <f>S.FINANCIERO!A2615</f>
        <v>45656</v>
      </c>
      <c r="B2614" s="1">
        <f>S.FINANCIERO!B2615/S.FINANCIERO!B2614-1</f>
        <v>-0.007455838495</v>
      </c>
      <c r="C2614" s="1">
        <f>S.FINANCIERO!D2615/S.FINANCIERO!D2614-1</f>
        <v>-0.002486260141</v>
      </c>
      <c r="D2614" s="1">
        <f>S.FINANCIERO!F2615/S.FINANCIERO!F2614-1</f>
        <v>-0.005859654137</v>
      </c>
      <c r="E2614" s="1">
        <f>S.FINANCIERO!H2615/S.FINANCIERO!H2614-1</f>
        <v>-0.00128998968</v>
      </c>
      <c r="F2614" s="1">
        <f>S.FINANCIERO!J2615/S.FINANCIERO!J2614-1</f>
        <v>0.003193832599</v>
      </c>
      <c r="G2614" s="1">
        <f>S.FINANCIERO!L2615/S.FINANCIERO!L2614-1</f>
        <v>-0.01005899259</v>
      </c>
      <c r="H2614" s="1">
        <f>S.FINANCIERO!N2615/S.FINANCIERO!N2614-1</f>
        <v>-0.0008479927502</v>
      </c>
      <c r="I2614" s="1">
        <f>S.FINANCIERO!P2615/S.FINANCIERO!P2614-1</f>
        <v>-0.006321968842</v>
      </c>
      <c r="J2614" s="1">
        <f>S.FINANCIERO!R2615/S.FINANCIERO!R2614-1</f>
        <v>-0.006529089425</v>
      </c>
      <c r="K2614" s="1">
        <f>S.FINANCIERO!T2615/S.FINANCIERO!T2614-1</f>
        <v>-0.001471515661</v>
      </c>
      <c r="L2614" s="1">
        <f>SUMPRODUCT(B2614:K2614, 'Ponderaciones e Índices.'!$A$4:$J$4)</f>
        <v>-0.003610584118</v>
      </c>
      <c r="M2614" s="1">
        <f>'S. MATERIALES'!B2615/'S. MATERIALES'!B2614-1</f>
        <v>-0.01814159292</v>
      </c>
      <c r="N2614" s="3">
        <f>'S. MATERIALES'!D2615/'S. MATERIALES'!D2614-1</f>
        <v>-0.01428445463</v>
      </c>
      <c r="O2614" s="1">
        <f>'S. MATERIALES'!F2615/'S. MATERIALES'!F2614-1</f>
        <v>-0.01709782831</v>
      </c>
      <c r="P2614" s="1">
        <f>'S. MATERIALES'!H2615/'S. MATERIALES'!H2614-1</f>
        <v>-0.02151452534</v>
      </c>
      <c r="Q2614" s="1">
        <f>'S. MATERIALES'!J2615/'S. MATERIALES'!J2614-1</f>
        <v>-0.01853259281</v>
      </c>
      <c r="R2614" s="1">
        <f>'S. MATERIALES'!L2615/'S. MATERIALES'!L2614-1</f>
        <v>-0.01563827979</v>
      </c>
      <c r="S2614" s="1">
        <f>'S. MATERIALES'!N2615/'S. MATERIALES'!N2614-1</f>
        <v>-0.02008928571</v>
      </c>
      <c r="T2614" s="1">
        <f>'S. MATERIALES'!P2615/'S. MATERIALES'!P2614-1</f>
        <v>-0.01997896951</v>
      </c>
      <c r="U2614" s="1">
        <f>'S. MATERIALES'!R2615/'S. MATERIALES'!R2614-1</f>
        <v>-0.02398081535</v>
      </c>
      <c r="V2614" s="1">
        <f>'S. MATERIALES'!T2615/'S. MATERIALES'!T2614-1</f>
        <v>-0.03438975051</v>
      </c>
      <c r="W2614" s="1">
        <f>SUMPRODUCT(M2614:V2614,'Ponderaciones e Índices.'!$A$8:$J$8)</f>
        <v>-0.0200846484</v>
      </c>
      <c r="X2614" s="1">
        <f>'S. ENERGÍA'!B2615/'S. ENERGÍA'!B2614-1</f>
        <v>-0.002949272513</v>
      </c>
      <c r="Y2614" s="1">
        <f>'S. ENERGÍA'!D2615/'S. ENERGÍA'!D2614-1</f>
        <v>-0.001149954002</v>
      </c>
      <c r="Z2614" s="1">
        <f>'S. ENERGÍA'!F2615/'S. ENERGÍA'!F2614-1</f>
        <v>0.002985074627</v>
      </c>
      <c r="AA2614" s="1">
        <f>'S. ENERGÍA'!H2615/'S. ENERGÍA'!H2614-1</f>
        <v>0.004345220258</v>
      </c>
      <c r="AB2614" s="1">
        <f>'S. ENERGÍA'!J2615/'S. ENERGÍA'!J2614-1</f>
        <v>0.01043643264</v>
      </c>
      <c r="AC2614" s="1">
        <f>'S. ENERGÍA'!L2615/'S. ENERGÍA'!L2614-1</f>
        <v>-0.01910401073</v>
      </c>
      <c r="AD2614" s="1">
        <f>'S. ENERGÍA'!N2615/'S. ENERGÍA'!N2614-1</f>
        <v>0.001518314671</v>
      </c>
      <c r="AE2614" s="1">
        <f>'S. ENERGÍA'!P2615/'S. ENERGÍA'!P2614-1</f>
        <v>0.04506337036</v>
      </c>
      <c r="AF2614" s="1">
        <f>'S. ENERGÍA'!R2615/'S. ENERGÍA'!R2614-1</f>
        <v>0.004965243297</v>
      </c>
      <c r="AG2614" s="1">
        <f>'S. ENERGÍA'!T2615/'S. ENERGÍA'!T2614-1</f>
        <v>0.02845849802</v>
      </c>
      <c r="AH2614" s="1">
        <f>SUMPRODUCT(X2614:AG2614,'Ponderaciones e Índices.'!$A$12:$J$12)</f>
        <v>0.003344153871</v>
      </c>
    </row>
    <row r="2615">
      <c r="A2615" s="1">
        <f>S.FINANCIERO!A2616</f>
        <v>45657</v>
      </c>
      <c r="B2615" s="1">
        <f>S.FINANCIERO!B2616/S.FINANCIERO!B2615-1</f>
        <v>0.001502369121</v>
      </c>
      <c r="C2615" s="1">
        <f>S.FINANCIERO!D2616/S.FINANCIERO!D2615-1</f>
        <v>0.003673094582</v>
      </c>
      <c r="D2615" s="1">
        <f>S.FINANCIERO!F2616/S.FINANCIERO!F2615-1</f>
        <v>0.003090856814</v>
      </c>
      <c r="E2615" s="1">
        <f>S.FINANCIERO!H2616/S.FINANCIERO!H2615-1</f>
        <v>-0.002970808577</v>
      </c>
      <c r="F2615" s="1">
        <f>S.FINANCIERO!J2616/S.FINANCIERO!J2615-1</f>
        <v>-0.001756504556</v>
      </c>
      <c r="G2615" s="1">
        <f>S.FINANCIERO!L2616/S.FINANCIERO!L2615-1</f>
        <v>0.001146000458</v>
      </c>
      <c r="H2615" s="1">
        <f>S.FINANCIERO!N2616/S.FINANCIERO!N2615-1</f>
        <v>0.003156263261</v>
      </c>
      <c r="I2615" s="1">
        <f>S.FINANCIERO!P2616/S.FINANCIERO!P2615-1</f>
        <v>0.003408316292</v>
      </c>
      <c r="J2615" s="1">
        <f>S.FINANCIERO!R2616/S.FINANCIERO!R2615-1</f>
        <v>0.001642999648</v>
      </c>
      <c r="K2615" s="1">
        <f>S.FINANCIERO!T2616/S.FINANCIERO!T2615-1</f>
        <v>0.003578947368</v>
      </c>
      <c r="L2615" s="1">
        <f>SUMPRODUCT(B2615:K2615, 'Ponderaciones e Índices.'!$A$4:$J$4)</f>
        <v>0.001545097434</v>
      </c>
      <c r="M2615" s="1">
        <f>'S. MATERIALES'!B2616/'S. MATERIALES'!B2615-1</f>
        <v>0.004506534475</v>
      </c>
      <c r="N2615" s="3">
        <f>'S. MATERIALES'!D2616/'S. MATERIALES'!D2615-1</f>
        <v>0.005993380445</v>
      </c>
      <c r="O2615" s="1">
        <f>'S. MATERIALES'!F2616/'S. MATERIALES'!F2615-1</f>
        <v>0.006233615116</v>
      </c>
      <c r="P2615" s="1">
        <f>'S. MATERIALES'!H2616/'S. MATERIALES'!H2615-1</f>
        <v>0.005093167702</v>
      </c>
      <c r="Q2615" s="1">
        <f>'S. MATERIALES'!J2616/'S. MATERIALES'!J2615-1</f>
        <v>0.00619490112</v>
      </c>
      <c r="R2615" s="1">
        <f>'S. MATERIALES'!L2616/'S. MATERIALES'!L2615-1</f>
        <v>0.006389224659</v>
      </c>
      <c r="S2615" s="1">
        <f>'S. MATERIALES'!N2616/'S. MATERIALES'!N2615-1</f>
        <v>0.01366742597</v>
      </c>
      <c r="T2615" s="1">
        <f>'S. MATERIALES'!P2616/'S. MATERIALES'!P2615-1</f>
        <v>-0.005901287554</v>
      </c>
      <c r="U2615" s="1">
        <f>'S. MATERIALES'!R2616/'S. MATERIALES'!R2615-1</f>
        <v>0.0131040131</v>
      </c>
      <c r="V2615" s="1">
        <f>'S. MATERIALES'!T2616/'S. MATERIALES'!T2615-1</f>
        <v>0.01536312849</v>
      </c>
      <c r="W2615" s="1">
        <f>SUMPRODUCT(M2615:V2615,'Ponderaciones e Índices.'!$A$8:$J$8)</f>
        <v>0.007018066886</v>
      </c>
      <c r="X2615" s="1">
        <f>'S. ENERGÍA'!B2616/'S. ENERGÍA'!B2615-1</f>
        <v>0.0118319858</v>
      </c>
      <c r="Y2615" s="1">
        <f>'S. ENERGÍA'!D2616/'S. ENERGÍA'!D2615-1</f>
        <v>0.02187428045</v>
      </c>
      <c r="Z2615" s="1">
        <f>'S. ENERGÍA'!F2616/'S. ENERGÍA'!F2615-1</f>
        <v>0.008763227513</v>
      </c>
      <c r="AA2615" s="1">
        <f>'S. ENERGÍA'!H2616/'S. ENERGÍA'!H2615-1</f>
        <v>-0.0005967477249</v>
      </c>
      <c r="AB2615" s="1">
        <f>'S. ENERGÍA'!J2616/'S. ENERGÍA'!J2615-1</f>
        <v>0.02300469484</v>
      </c>
      <c r="AC2615" s="1">
        <f>'S. ENERGÍA'!L2616/'S. ENERGÍA'!L2615-1</f>
        <v>0.008997722096</v>
      </c>
      <c r="AD2615" s="1">
        <f>'S. ENERGÍA'!N2616/'S. ENERGÍA'!N2615-1</f>
        <v>0.006443054766</v>
      </c>
      <c r="AE2615" s="1">
        <f>'S. ENERGÍA'!P2616/'S. ENERGÍA'!P2615-1</f>
        <v>-0.004042521336</v>
      </c>
      <c r="AF2615" s="1">
        <f>'S. ENERGÍA'!R2616/'S. ENERGÍA'!R2615-1</f>
        <v>0.00790513834</v>
      </c>
      <c r="AG2615" s="1">
        <f>'S. ENERGÍA'!T2616/'S. ENERGÍA'!T2615-1</f>
        <v>0.00192159877</v>
      </c>
      <c r="AH2615" s="1">
        <f>SUMPRODUCT(X2615:AG2615,'Ponderaciones e Índices.'!$A$12:$J$12)</f>
        <v>0.01368104643</v>
      </c>
    </row>
    <row r="2616">
      <c r="A2616" s="1">
        <f>S.FINANCIERO!A2617</f>
        <v>45658</v>
      </c>
      <c r="B2616" s="1">
        <f>S.FINANCIERO!B2617/S.FINANCIERO!B2616-1</f>
        <v>0</v>
      </c>
      <c r="C2616" s="1">
        <f>S.FINANCIERO!D2617/S.FINANCIERO!D2616-1</f>
        <v>0</v>
      </c>
      <c r="D2616" s="1">
        <f>S.FINANCIERO!F2617/S.FINANCIERO!F2616-1</f>
        <v>0</v>
      </c>
      <c r="E2616" s="1">
        <f>S.FINANCIERO!H2617/S.FINANCIERO!H2616-1</f>
        <v>0</v>
      </c>
      <c r="F2616" s="1">
        <f>S.FINANCIERO!J2617/S.FINANCIERO!J2616-1</f>
        <v>0</v>
      </c>
      <c r="G2616" s="1">
        <f>S.FINANCIERO!L2617/S.FINANCIERO!L2616-1</f>
        <v>0</v>
      </c>
      <c r="H2616" s="1">
        <f>S.FINANCIERO!N2617/S.FINANCIERO!N2616-1</f>
        <v>0</v>
      </c>
      <c r="I2616" s="1">
        <f>S.FINANCIERO!P2617/S.FINANCIERO!P2616-1</f>
        <v>0</v>
      </c>
      <c r="J2616" s="1">
        <f>S.FINANCIERO!R2617/S.FINANCIERO!R2616-1</f>
        <v>0</v>
      </c>
      <c r="K2616" s="1">
        <f>S.FINANCIERO!T2617/S.FINANCIERO!T2616-1</f>
        <v>0</v>
      </c>
      <c r="L2616" s="1">
        <f>SUMPRODUCT(B2616:K2616, 'Ponderaciones e Índices.'!$A$4:$J$4)</f>
        <v>0</v>
      </c>
      <c r="M2616" s="1">
        <f>'S. MATERIALES'!B2617/'S. MATERIALES'!B2616-1</f>
        <v>0</v>
      </c>
      <c r="N2616" s="3">
        <f>'S. MATERIALES'!D2617/'S. MATERIALES'!D2616-1</f>
        <v>0</v>
      </c>
      <c r="O2616" s="1">
        <f>'S. MATERIALES'!F2617/'S. MATERIALES'!F2616-1</f>
        <v>0</v>
      </c>
      <c r="P2616" s="1">
        <f>'S. MATERIALES'!H2617/'S. MATERIALES'!H2616-1</f>
        <v>0</v>
      </c>
      <c r="Q2616" s="1">
        <f>'S. MATERIALES'!J2617/'S. MATERIALES'!J2616-1</f>
        <v>0</v>
      </c>
      <c r="R2616" s="1">
        <f>'S. MATERIALES'!L2617/'S. MATERIALES'!L2616-1</f>
        <v>0</v>
      </c>
      <c r="S2616" s="1">
        <f>'S. MATERIALES'!N2617/'S. MATERIALES'!N2616-1</f>
        <v>0</v>
      </c>
      <c r="T2616" s="1">
        <f>'S. MATERIALES'!P2617/'S. MATERIALES'!P2616-1</f>
        <v>0</v>
      </c>
      <c r="U2616" s="1">
        <f>'S. MATERIALES'!R2617/'S. MATERIALES'!R2616-1</f>
        <v>0</v>
      </c>
      <c r="V2616" s="1">
        <f>'S. MATERIALES'!T2617/'S. MATERIALES'!T2616-1</f>
        <v>0</v>
      </c>
      <c r="W2616" s="1">
        <f>SUMPRODUCT(M2616:V2616,'Ponderaciones e Índices.'!$A$8:$J$8)</f>
        <v>0</v>
      </c>
      <c r="X2616" s="1">
        <f>'S. ENERGÍA'!B2617/'S. ENERGÍA'!B2616-1</f>
        <v>0</v>
      </c>
      <c r="Y2616" s="1">
        <f>'S. ENERGÍA'!D2617/'S. ENERGÍA'!D2616-1</f>
        <v>0</v>
      </c>
      <c r="Z2616" s="1">
        <f>'S. ENERGÍA'!F2617/'S. ENERGÍA'!F2616-1</f>
        <v>0</v>
      </c>
      <c r="AA2616" s="1">
        <f>'S. ENERGÍA'!H2617/'S. ENERGÍA'!H2616-1</f>
        <v>0</v>
      </c>
      <c r="AB2616" s="1">
        <f>'S. ENERGÍA'!J2617/'S. ENERGÍA'!J2616-1</f>
        <v>0</v>
      </c>
      <c r="AC2616" s="1">
        <f>'S. ENERGÍA'!L2617/'S. ENERGÍA'!L2616-1</f>
        <v>0</v>
      </c>
      <c r="AD2616" s="1">
        <f>'S. ENERGÍA'!N2617/'S. ENERGÍA'!N2616-1</f>
        <v>0</v>
      </c>
      <c r="AE2616" s="1">
        <f>'S. ENERGÍA'!P2617/'S. ENERGÍA'!P2616-1</f>
        <v>0</v>
      </c>
      <c r="AF2616" s="1">
        <f>'S. ENERGÍA'!R2617/'S. ENERGÍA'!R2616-1</f>
        <v>0</v>
      </c>
      <c r="AG2616" s="1">
        <f>'S. ENERGÍA'!T2617/'S. ENERGÍA'!T2616-1</f>
        <v>0</v>
      </c>
      <c r="AH2616" s="1">
        <f>SUMPRODUCT(X2616:AG2616,'Ponderaciones e Índices.'!$A$12:$J$12)</f>
        <v>0</v>
      </c>
    </row>
    <row r="2617">
      <c r="A2617" s="1">
        <f>S.FINANCIERO!A2618</f>
        <v>45659</v>
      </c>
      <c r="B2617" s="1">
        <f>S.FINANCIERO!B2618/S.FINANCIERO!B2617-1</f>
        <v>-0.007615970459</v>
      </c>
      <c r="C2617" s="1">
        <f>S.FINANCIERO!D2618/S.FINANCIERO!D2617-1</f>
        <v>-0.000130701869</v>
      </c>
      <c r="D2617" s="1">
        <f>S.FINANCIERO!F2618/S.FINANCIERO!F2617-1</f>
        <v>0.001719813687</v>
      </c>
      <c r="E2617" s="1">
        <f>S.FINANCIERO!H2618/S.FINANCIERO!H2617-1</f>
        <v>0.0007773027594</v>
      </c>
      <c r="F2617" s="1">
        <f>S.FINANCIERO!J2618/S.FINANCIERO!J2617-1</f>
        <v>-0.005608709997</v>
      </c>
      <c r="G2617" s="1">
        <f>S.FINANCIERO!L2618/S.FINANCIERO!L2617-1</f>
        <v>-0.004273504274</v>
      </c>
      <c r="H2617" s="1">
        <f>S.FINANCIERO!N2618/S.FINANCIERO!N2617-1</f>
        <v>0.003267973856</v>
      </c>
      <c r="I2617" s="1">
        <f>S.FINANCIERO!P2618/S.FINANCIERO!P2617-1</f>
        <v>-0.004981884058</v>
      </c>
      <c r="J2617" s="1">
        <f>S.FINANCIERO!R2618/S.FINANCIERO!R2617-1</f>
        <v>-0.0050380785</v>
      </c>
      <c r="K2617" s="1">
        <f>S.FINANCIERO!T2618/S.FINANCIERO!T2617-1</f>
        <v>-0.01531361443</v>
      </c>
      <c r="L2617" s="1">
        <f>SUMPRODUCT(B2617:K2617, 'Ponderaciones e Índices.'!$A$4:$J$4)</f>
        <v>-0.00274301487</v>
      </c>
      <c r="M2617" s="1">
        <f>'S. MATERIALES'!B2618/'S. MATERIALES'!B2617-1</f>
        <v>0.03095558546</v>
      </c>
      <c r="N2617" s="3">
        <f>'S. MATERIALES'!D2618/'S. MATERIALES'!D2617-1</f>
        <v>0.04979548284</v>
      </c>
      <c r="O2617" s="1">
        <f>'S. MATERIALES'!F2618/'S. MATERIALES'!F2617-1</f>
        <v>0.04109692763</v>
      </c>
      <c r="P2617" s="1">
        <f>'S. MATERIALES'!H2618/'S. MATERIALES'!H2617-1</f>
        <v>0.03398838215</v>
      </c>
      <c r="Q2617" s="1">
        <f>'S. MATERIALES'!J2618/'S. MATERIALES'!J2617-1</f>
        <v>0.03291498934</v>
      </c>
      <c r="R2617" s="1">
        <f>'S. MATERIALES'!L2618/'S. MATERIALES'!L2617-1</f>
        <v>0.01098146877</v>
      </c>
      <c r="S2617" s="1">
        <f>'S. MATERIALES'!N2618/'S. MATERIALES'!N2617-1</f>
        <v>0.06741573034</v>
      </c>
      <c r="T2617" s="1">
        <f>'S. MATERIALES'!P2618/'S. MATERIALES'!P2617-1</f>
        <v>0.0215866163</v>
      </c>
      <c r="U2617" s="1">
        <f>'S. MATERIALES'!R2618/'S. MATERIALES'!R2617-1</f>
        <v>0.01616814875</v>
      </c>
      <c r="V2617" s="1">
        <f>'S. MATERIALES'!T2618/'S. MATERIALES'!T2617-1</f>
        <v>0.05914718019</v>
      </c>
      <c r="W2617" s="1">
        <f>SUMPRODUCT(M2617:V2617,'Ponderaciones e Índices.'!$A$8:$J$8)</f>
        <v>0.03158844667</v>
      </c>
      <c r="X2617" s="1">
        <f>'S. ENERGÍA'!B2618/'S. ENERGÍA'!B2617-1</f>
        <v>0.01188852076</v>
      </c>
      <c r="Y2617" s="1">
        <f>'S. ENERGÍA'!D2618/'S. ENERGÍA'!D2617-1</f>
        <v>0.0180261379</v>
      </c>
      <c r="Z2617" s="1">
        <f>'S. ENERGÍA'!F2618/'S. ENERGÍA'!F2617-1</f>
        <v>0.01409604983</v>
      </c>
      <c r="AA2617" s="1">
        <f>'S. ENERGÍA'!H2618/'S. ENERGÍA'!H2617-1</f>
        <v>0.01746529333</v>
      </c>
      <c r="AB2617" s="1">
        <f>'S. ENERGÍA'!J2618/'S. ENERGÍA'!J2617-1</f>
        <v>0.01147315282</v>
      </c>
      <c r="AC2617" s="1">
        <f>'S. ENERGÍA'!L2618/'S. ENERGÍA'!L2617-1</f>
        <v>0.01478722203</v>
      </c>
      <c r="AD2617" s="1">
        <f>'S. ENERGÍA'!N2618/'S. ENERGÍA'!N2617-1</f>
        <v>0.006401807569</v>
      </c>
      <c r="AE2617" s="1">
        <f>'S. ENERGÍA'!P2618/'S. ENERGÍA'!P2617-1</f>
        <v>0.01277811185</v>
      </c>
      <c r="AF2617" s="1">
        <f>'S. ENERGÍA'!R2618/'S. ENERGÍA'!R2617-1</f>
        <v>0.01862745098</v>
      </c>
      <c r="AG2617" s="1">
        <f>'S. ENERGÍA'!T2618/'S. ENERGÍA'!T2617-1</f>
        <v>0.0333716916</v>
      </c>
      <c r="AH2617" s="1">
        <f>SUMPRODUCT(X2617:AG2617,'Ponderaciones e Índices.'!$A$12:$J$12)</f>
        <v>0.01627009284</v>
      </c>
    </row>
    <row r="2618">
      <c r="A2618" s="1">
        <f>S.FINANCIERO!A2619</f>
        <v>45660</v>
      </c>
      <c r="B2618" s="1">
        <f>S.FINANCIERO!B2619/S.FINANCIERO!B2618-1</f>
        <v>0.01104651163</v>
      </c>
      <c r="C2618" s="1">
        <f>S.FINANCIERO!D2619/S.FINANCIERO!D2618-1</f>
        <v>0.01581699346</v>
      </c>
      <c r="D2618" s="1">
        <f>S.FINANCIERO!F2619/S.FINANCIERO!F2618-1</f>
        <v>-0.007296659275</v>
      </c>
      <c r="E2618" s="1">
        <f>S.FINANCIERO!H2619/S.FINANCIERO!H2618-1</f>
        <v>-0.001553398058</v>
      </c>
      <c r="F2618" s="1">
        <f>S.FINANCIERO!J2619/S.FINANCIERO!J2618-1</f>
        <v>0.002322495023</v>
      </c>
      <c r="G2618" s="1">
        <f>S.FINANCIERO!L2619/S.FINANCIERO!L2618-1</f>
        <v>0.01532801962</v>
      </c>
      <c r="H2618" s="1">
        <f>S.FINANCIERO!N2619/S.FINANCIERO!N2618-1</f>
        <v>0.006273977561</v>
      </c>
      <c r="I2618" s="1">
        <f>S.FINANCIERO!P2619/S.FINANCIERO!P2618-1</f>
        <v>0.008192990442</v>
      </c>
      <c r="J2618" s="1">
        <f>S.FINANCIERO!R2619/S.FINANCIERO!R2618-1</f>
        <v>0.007300989166</v>
      </c>
      <c r="K2618" s="1">
        <f>S.FINANCIERO!T2619/S.FINANCIERO!T2618-1</f>
        <v>0.002343417128</v>
      </c>
      <c r="L2618" s="1">
        <f>SUMPRODUCT(B2618:K2618, 'Ponderaciones e Índices.'!$A$4:$J$4)</f>
        <v>0.007048087193</v>
      </c>
      <c r="M2618" s="1">
        <f>'S. MATERIALES'!B2619/'S. MATERIALES'!B2618-1</f>
        <v>-0.003481288077</v>
      </c>
      <c r="N2618" s="3">
        <f>'S. MATERIALES'!D2619/'S. MATERIALES'!D2618-1</f>
        <v>-0.007792647806</v>
      </c>
      <c r="O2618" s="1">
        <f>'S. MATERIALES'!F2619/'S. MATERIALES'!F2618-1</f>
        <v>0.001566952509</v>
      </c>
      <c r="P2618" s="1">
        <f>'S. MATERIALES'!H2619/'S. MATERIALES'!H2618-1</f>
        <v>-0.005857040402</v>
      </c>
      <c r="Q2618" s="1">
        <f>'S. MATERIALES'!J2619/'S. MATERIALES'!J2618-1</f>
        <v>0.01335396607</v>
      </c>
      <c r="R2618" s="1">
        <f>'S. MATERIALES'!L2619/'S. MATERIALES'!L2618-1</f>
        <v>0.004921928038</v>
      </c>
      <c r="S2618" s="1">
        <f>'S. MATERIALES'!N2619/'S. MATERIALES'!N2618-1</f>
        <v>-0.008421052632</v>
      </c>
      <c r="T2618" s="1">
        <f>'S. MATERIALES'!P2619/'S. MATERIALES'!P2618-1</f>
        <v>0.009508716323</v>
      </c>
      <c r="U2618" s="1">
        <f>'S. MATERIALES'!R2619/'S. MATERIALES'!R2618-1</f>
        <v>-0.003182179793</v>
      </c>
      <c r="V2618" s="1">
        <f>'S. MATERIALES'!T2619/'S. MATERIALES'!T2618-1</f>
        <v>-0.02142857143</v>
      </c>
      <c r="W2618" s="1">
        <f>SUMPRODUCT(M2618:V2618,'Ponderaciones e Índices.'!$A$8:$J$8)</f>
        <v>-0.001600102454</v>
      </c>
      <c r="X2618" s="1">
        <f>'S. ENERGÍA'!B2619/'S. ENERGÍA'!B2618-1</f>
        <v>0.01386748844</v>
      </c>
      <c r="Y2618" s="1">
        <f>'S. ENERGÍA'!D2619/'S. ENERGÍA'!D2618-1</f>
        <v>0.009517485613</v>
      </c>
      <c r="Z2618" s="1">
        <f>'S. ENERGÍA'!F2619/'S. ENERGÍA'!F2618-1</f>
        <v>0.006141910457</v>
      </c>
      <c r="AA2618" s="1">
        <f>'S. ENERGÍA'!H2619/'S. ENERGÍA'!H2618-1</f>
        <v>0.005868544601</v>
      </c>
      <c r="AB2618" s="1">
        <f>'S. ENERGÍA'!J2619/'S. ENERGÍA'!J2618-1</f>
        <v>0.00499092559</v>
      </c>
      <c r="AC2618" s="1">
        <f>'S. ENERGÍA'!L2619/'S. ENERGÍA'!L2618-1</f>
        <v>0.001334816463</v>
      </c>
      <c r="AD2618" s="1">
        <f>'S. ENERGÍA'!N2619/'S. ENERGÍA'!N2618-1</f>
        <v>-0.001122544434</v>
      </c>
      <c r="AE2618" s="1">
        <f>'S. ENERGÍA'!P2619/'S. ENERGÍA'!P2618-1</f>
        <v>-0.008609173223</v>
      </c>
      <c r="AF2618" s="1">
        <f>'S. ENERGÍA'!R2619/'S. ENERGÍA'!R2618-1</f>
        <v>0.002887391723</v>
      </c>
      <c r="AG2618" s="1">
        <f>'S. ENERGÍA'!T2619/'S. ENERGÍA'!T2618-1</f>
        <v>-0.0003711952487</v>
      </c>
      <c r="AH2618" s="1">
        <f>SUMPRODUCT(X2618:AG2618,'Ponderaciones e Índices.'!$A$12:$J$12)</f>
        <v>0.006840621863</v>
      </c>
    </row>
    <row r="2619">
      <c r="A2619" s="1">
        <f>S.FINANCIERO!A2620</f>
        <v>45663</v>
      </c>
      <c r="B2619" s="1">
        <f>S.FINANCIERO!B2620/S.FINANCIERO!B2619-1</f>
        <v>0.002012650949</v>
      </c>
      <c r="C2619" s="1">
        <f>S.FINANCIERO!D2620/S.FINANCIERO!D2619-1</f>
        <v>0.0005147342684</v>
      </c>
      <c r="D2619" s="1">
        <f>S.FINANCIERO!F2620/S.FINANCIERO!F2619-1</f>
        <v>-0.004251639403</v>
      </c>
      <c r="E2619" s="1">
        <f>S.FINANCIERO!H2620/S.FINANCIERO!H2619-1</f>
        <v>-0.002593024763</v>
      </c>
      <c r="F2619" s="1">
        <f>S.FINANCIERO!J2620/S.FINANCIERO!J2619-1</f>
        <v>-0.0006620324396</v>
      </c>
      <c r="G2619" s="1">
        <f>S.FINANCIERO!L2620/S.FINANCIERO!L2619-1</f>
        <v>-0.002264492754</v>
      </c>
      <c r="H2619" s="1">
        <f>S.FINANCIERO!N2620/S.FINANCIERO!N2619-1</f>
        <v>-0.01318905815</v>
      </c>
      <c r="I2619" s="1">
        <f>S.FINANCIERO!P2620/S.FINANCIERO!P2619-1</f>
        <v>-0.002934537246</v>
      </c>
      <c r="J2619" s="1">
        <f>S.FINANCIERO!R2620/S.FINANCIERO!R2619-1</f>
        <v>-0.01204115034</v>
      </c>
      <c r="K2619" s="1">
        <f>S.FINANCIERO!T2620/S.FINANCIERO!T2619-1</f>
        <v>0.002125398512</v>
      </c>
      <c r="L2619" s="1">
        <f>SUMPRODUCT(B2619:K2619, 'Ponderaciones e Índices.'!$A$4:$J$4)</f>
        <v>-0.002830342903</v>
      </c>
      <c r="M2619" s="1">
        <f>'S. MATERIALES'!B2620/'S. MATERIALES'!B2619-1</f>
        <v>-0.02838427948</v>
      </c>
      <c r="N2619" s="3">
        <f>'S. MATERIALES'!D2620/'S. MATERIALES'!D2619-1</f>
        <v>-0.02552501281</v>
      </c>
      <c r="O2619" s="1">
        <f>'S. MATERIALES'!F2620/'S. MATERIALES'!F2619-1</f>
        <v>-0.04222832473</v>
      </c>
      <c r="P2619" s="1">
        <f>'S. MATERIALES'!H2620/'S. MATERIALES'!H2619-1</f>
        <v>-0.02705302393</v>
      </c>
      <c r="Q2619" s="1">
        <f>'S. MATERIALES'!J2620/'S. MATERIALES'!J2619-1</f>
        <v>-0.02115264974</v>
      </c>
      <c r="R2619" s="1">
        <f>'S. MATERIALES'!L2620/'S. MATERIALES'!L2619-1</f>
        <v>0.003546698193</v>
      </c>
      <c r="S2619" s="1">
        <f>'S. MATERIALES'!N2620/'S. MATERIALES'!N2619-1</f>
        <v>-0.01769285209</v>
      </c>
      <c r="T2619" s="1">
        <f>'S. MATERIALES'!P2620/'S. MATERIALES'!P2619-1</f>
        <v>0.01465201465</v>
      </c>
      <c r="U2619" s="1">
        <f>'S. MATERIALES'!R2620/'S. MATERIALES'!R2619-1</f>
        <v>0.02474062251</v>
      </c>
      <c r="V2619" s="1">
        <f>'S. MATERIALES'!T2620/'S. MATERIALES'!T2619-1</f>
        <v>-0.007299270073</v>
      </c>
      <c r="W2619" s="1">
        <f>SUMPRODUCT(M2619:V2619,'Ponderaciones e Índices.'!$A$8:$J$8)</f>
        <v>-0.003659306932</v>
      </c>
      <c r="X2619" s="1">
        <f>'S. ENERGÍA'!B2620/'S. ENERGÍA'!B2619-1</f>
        <v>0.005889057751</v>
      </c>
      <c r="Y2619" s="1">
        <f>'S. ENERGÍA'!D2620/'S. ENERGÍA'!D2619-1</f>
        <v>0.0135935102</v>
      </c>
      <c r="Z2619" s="1">
        <f>'S. ENERGÍA'!F2620/'S. ENERGÍA'!F2619-1</f>
        <v>-0.0102811245</v>
      </c>
      <c r="AA2619" s="1">
        <f>'S. ENERGÍA'!H2620/'S. ENERGÍA'!H2619-1</f>
        <v>-0.01079346558</v>
      </c>
      <c r="AB2619" s="1">
        <f>'S. ENERGÍA'!J2620/'S. ENERGÍA'!J2619-1</f>
        <v>0</v>
      </c>
      <c r="AC2619" s="1">
        <f>'S. ENERGÍA'!L2620/'S. ENERGÍA'!L2619-1</f>
        <v>0.006443012664</v>
      </c>
      <c r="AD2619" s="1">
        <f>'S. ENERGÍA'!N2620/'S. ENERGÍA'!N2619-1</f>
        <v>-0.0179808953</v>
      </c>
      <c r="AE2619" s="1">
        <f>'S. ENERGÍA'!P2620/'S. ENERGÍA'!P2619-1</f>
        <v>0.03548435395</v>
      </c>
      <c r="AF2619" s="1">
        <f>'S. ENERGÍA'!R2620/'S. ENERGÍA'!R2619-1</f>
        <v>-0.0009596928983</v>
      </c>
      <c r="AG2619" s="1">
        <f>'S. ENERGÍA'!T2620/'S. ENERGÍA'!T2619-1</f>
        <v>0.01076865949</v>
      </c>
      <c r="AH2619" s="1">
        <f>SUMPRODUCT(X2619:AG2619,'Ponderaciones e Índices.'!$A$12:$J$12)</f>
        <v>0.004976546827</v>
      </c>
    </row>
    <row r="2620">
      <c r="A2620" s="1">
        <f>S.FINANCIERO!A2621</f>
        <v>45664</v>
      </c>
      <c r="B2620" s="1">
        <f>S.FINANCIERO!B2621/S.FINANCIERO!B2620-1</f>
        <v>0.0001721664275</v>
      </c>
      <c r="C2620" s="1">
        <f>S.FINANCIERO!D2621/S.FINANCIERO!D2620-1</f>
        <v>0.008360128617</v>
      </c>
      <c r="D2620" s="1">
        <f>S.FINANCIERO!F2621/S.FINANCIERO!F2620-1</f>
        <v>0.006802721088</v>
      </c>
      <c r="E2620" s="1">
        <f>S.FINANCIERO!H2621/S.FINANCIERO!H2620-1</f>
        <v>-0.02638762511</v>
      </c>
      <c r="F2620" s="1">
        <f>S.FINANCIERO!J2621/S.FINANCIERO!J2620-1</f>
        <v>-0.006502153031</v>
      </c>
      <c r="G2620" s="1">
        <f>S.FINANCIERO!L2621/S.FINANCIERO!L2620-1</f>
        <v>-0.003101830837</v>
      </c>
      <c r="H2620" s="1">
        <f>S.FINANCIERO!N2621/S.FINANCIERO!N2620-1</f>
        <v>-0.005467139756</v>
      </c>
      <c r="I2620" s="1">
        <f>S.FINANCIERO!P2621/S.FINANCIERO!P2620-1</f>
        <v>-0.002273035997</v>
      </c>
      <c r="J2620" s="1">
        <f>S.FINANCIERO!R2621/S.FINANCIERO!R2620-1</f>
        <v>-0.003549875754</v>
      </c>
      <c r="K2620" s="1">
        <f>S.FINANCIERO!T2621/S.FINANCIERO!T2620-1</f>
        <v>-0.003605514316</v>
      </c>
      <c r="L2620" s="1">
        <f>SUMPRODUCT(B2620:K2620, 'Ponderaciones e Índices.'!$A$4:$J$4)</f>
        <v>-0.003304280647</v>
      </c>
      <c r="M2620" s="1">
        <f>'S. MATERIALES'!B2621/'S. MATERIALES'!B2620-1</f>
        <v>0.003595505618</v>
      </c>
      <c r="N2620" s="3">
        <f>'S. MATERIALES'!D2621/'S. MATERIALES'!D2620-1</f>
        <v>0.02137538327</v>
      </c>
      <c r="O2620" s="1">
        <f>'S. MATERIALES'!F2621/'S. MATERIALES'!F2620-1</f>
        <v>0.0006547705202</v>
      </c>
      <c r="P2620" s="1">
        <f>'S. MATERIALES'!H2621/'S. MATERIALES'!H2620-1</f>
        <v>0.008774097874</v>
      </c>
      <c r="Q2620" s="1">
        <f>'S. MATERIALES'!J2621/'S. MATERIALES'!J2620-1</f>
        <v>0.02264979488</v>
      </c>
      <c r="R2620" s="1">
        <f>'S. MATERIALES'!L2621/'S. MATERIALES'!L2620-1</f>
        <v>-0.005048805116</v>
      </c>
      <c r="S2620" s="1">
        <f>'S. MATERIALES'!N2621/'S. MATERIALES'!N2620-1</f>
        <v>0.02161383285</v>
      </c>
      <c r="T2620" s="1">
        <f>'S. MATERIALES'!P2621/'S. MATERIALES'!P2620-1</f>
        <v>0.02269210933</v>
      </c>
      <c r="U2620" s="1">
        <f>'S. MATERIALES'!R2621/'S. MATERIALES'!R2620-1</f>
        <v>-0.02024922118</v>
      </c>
      <c r="V2620" s="1">
        <f>'S. MATERIALES'!T2621/'S. MATERIALES'!T2620-1</f>
        <v>0.02005347594</v>
      </c>
      <c r="W2620" s="1">
        <f>SUMPRODUCT(M2620:V2620,'Ponderaciones e Índices.'!$A$8:$J$8)</f>
        <v>0.005054202464</v>
      </c>
      <c r="X2620" s="1">
        <f>'S. ENERGÍA'!B2621/'S. ENERGÍA'!B2620-1</f>
        <v>0.03947119924</v>
      </c>
      <c r="Y2620" s="1">
        <f>'S. ENERGÍA'!D2621/'S. ENERGÍA'!D2620-1</f>
        <v>0.01687216093</v>
      </c>
      <c r="Z2620" s="1">
        <f>'S. ENERGÍA'!F2621/'S. ENERGÍA'!F2620-1</f>
        <v>0.01769193313</v>
      </c>
      <c r="AA2620" s="1">
        <f>'S. ENERGÍA'!H2621/'S. ENERGÍA'!H2620-1</f>
        <v>0.01105868475</v>
      </c>
      <c r="AB2620" s="1">
        <f>'S. ENERGÍA'!J2621/'S. ENERGÍA'!J2620-1</f>
        <v>0.01083521445</v>
      </c>
      <c r="AC2620" s="1">
        <f>'S. ENERGÍA'!L2621/'S. ENERGÍA'!L2620-1</f>
        <v>0.043598234</v>
      </c>
      <c r="AD2620" s="1">
        <f>'S. ENERGÍA'!N2621/'S. ENERGÍA'!N2620-1</f>
        <v>0.003433148961</v>
      </c>
      <c r="AE2620" s="1">
        <f>'S. ENERGÍA'!P2621/'S. ENERGÍA'!P2620-1</f>
        <v>-0.01344707924</v>
      </c>
      <c r="AF2620" s="1">
        <f>'S. ENERGÍA'!R2621/'S. ENERGÍA'!R2620-1</f>
        <v>0.0153698367</v>
      </c>
      <c r="AG2620" s="1">
        <f>'S. ENERGÍA'!T2621/'S. ENERGÍA'!T2620-1</f>
        <v>-0.02130786187</v>
      </c>
      <c r="AH2620" s="1">
        <f>SUMPRODUCT(X2620:AG2620,'Ponderaciones e Índices.'!$A$12:$J$12)</f>
        <v>0.01683899016</v>
      </c>
    </row>
    <row r="2621">
      <c r="A2621" s="1">
        <f>S.FINANCIERO!A2622</f>
        <v>45665</v>
      </c>
      <c r="B2621" s="1">
        <f>S.FINANCIERO!B2622/S.FINANCIERO!B2621-1</f>
        <v>0.004188661923</v>
      </c>
      <c r="C2621" s="1">
        <f>S.FINANCIERO!D2622/S.FINANCIERO!D2621-1</f>
        <v>-0.00612244898</v>
      </c>
      <c r="D2621" s="1">
        <f>S.FINANCIERO!F2622/S.FINANCIERO!F2621-1</f>
        <v>0.01746693502</v>
      </c>
      <c r="E2621" s="1">
        <f>S.FINANCIERO!H2622/S.FINANCIERO!H2621-1</f>
        <v>-0.00752870494</v>
      </c>
      <c r="F2621" s="1">
        <f>S.FINANCIERO!J2622/S.FINANCIERO!J2621-1</f>
        <v>0.009211934506</v>
      </c>
      <c r="G2621" s="1">
        <f>S.FINANCIERO!L2622/S.FINANCIERO!L2621-1</f>
        <v>0.0037944904</v>
      </c>
      <c r="H2621" s="1">
        <f>S.FINANCIERO!N2622/S.FINANCIERO!N2621-1</f>
        <v>0.02589911184</v>
      </c>
      <c r="I2621" s="1">
        <f>S.FINANCIERO!P2622/S.FINANCIERO!P2621-1</f>
        <v>0.0006898179244</v>
      </c>
      <c r="J2621" s="1">
        <f>S.FINANCIERO!R2622/S.FINANCIERO!R2621-1</f>
        <v>-0.00106875668</v>
      </c>
      <c r="K2621" s="1">
        <f>S.FINANCIERO!T2622/S.FINANCIERO!T2621-1</f>
        <v>-0.001702852278</v>
      </c>
      <c r="L2621" s="1">
        <f>SUMPRODUCT(B2621:K2621, 'Ponderaciones e Índices.'!$A$4:$J$4)</f>
        <v>0.003852917685</v>
      </c>
      <c r="M2621" s="1">
        <f>'S. MATERIALES'!B2622/'S. MATERIALES'!B2621-1</f>
        <v>0.02194357367</v>
      </c>
      <c r="N2621" s="3">
        <f>'S. MATERIALES'!D2622/'S. MATERIALES'!D2621-1</f>
        <v>0.02916202076</v>
      </c>
      <c r="O2621" s="1">
        <f>'S. MATERIALES'!F2622/'S. MATERIALES'!F2621-1</f>
        <v>0.01305584637</v>
      </c>
      <c r="P2621" s="1">
        <f>'S. MATERIALES'!H2622/'S. MATERIALES'!H2621-1</f>
        <v>0.01923312508</v>
      </c>
      <c r="Q2621" s="1">
        <f>'S. MATERIALES'!J2622/'S. MATERIALES'!J2621-1</f>
        <v>0.03525622917</v>
      </c>
      <c r="R2621" s="1">
        <f>'S. MATERIALES'!L2622/'S. MATERIALES'!L2621-1</f>
        <v>0.008626522327</v>
      </c>
      <c r="S2621" s="1">
        <f>'S. MATERIALES'!N2622/'S. MATERIALES'!N2621-1</f>
        <v>0.05430183357</v>
      </c>
      <c r="T2621" s="1">
        <f>'S. MATERIALES'!P2622/'S. MATERIALES'!P2621-1</f>
        <v>0.005042864347</v>
      </c>
      <c r="U2621" s="1">
        <f>'S. MATERIALES'!R2622/'S. MATERIALES'!R2621-1</f>
        <v>0.002384737679</v>
      </c>
      <c r="V2621" s="1">
        <f>'S. MATERIALES'!T2622/'S. MATERIALES'!T2621-1</f>
        <v>0.01146788991</v>
      </c>
      <c r="W2621" s="1">
        <f>SUMPRODUCT(M2621:V2621,'Ponderaciones e Índices.'!$A$8:$J$8)</f>
        <v>0.01897038717</v>
      </c>
      <c r="X2621" s="1">
        <f>'S. ENERGÍA'!B2622/'S. ENERGÍA'!B2621-1</f>
        <v>0.0009084302326</v>
      </c>
      <c r="Y2621" s="1">
        <f>'S. ENERGÍA'!D2622/'S. ENERGÍA'!D2621-1</f>
        <v>-0.0004254413954</v>
      </c>
      <c r="Z2621" s="1">
        <f>'S. ENERGÍA'!F2622/'S. ENERGÍA'!F2621-1</f>
        <v>0.00956937799</v>
      </c>
      <c r="AA2621" s="1">
        <f>'S. ENERGÍA'!H2622/'S. ENERGÍA'!H2621-1</f>
        <v>0.001604200088</v>
      </c>
      <c r="AB2621" s="1">
        <f>'S. ENERGÍA'!J2622/'S. ENERGÍA'!J2621-1</f>
        <v>-0.01607860652</v>
      </c>
      <c r="AC2621" s="1">
        <f>'S. ENERGÍA'!L2622/'S. ENERGÍA'!L2621-1</f>
        <v>0.007403490217</v>
      </c>
      <c r="AD2621" s="1">
        <f>'S. ENERGÍA'!N2622/'S. ENERGÍA'!N2621-1</f>
        <v>0.01045428626</v>
      </c>
      <c r="AE2621" s="1">
        <f>'S. ENERGÍA'!P2622/'S. ENERGÍA'!P2621-1</f>
        <v>0.007181591675</v>
      </c>
      <c r="AF2621" s="1">
        <f>'S. ENERGÍA'!R2622/'S. ENERGÍA'!R2621-1</f>
        <v>-0.01040681173</v>
      </c>
      <c r="AG2621" s="1">
        <f>'S. ENERGÍA'!T2622/'S. ENERGÍA'!T2621-1</f>
        <v>0.03040540541</v>
      </c>
      <c r="AH2621" s="1">
        <f>SUMPRODUCT(X2621:AG2621,'Ponderaciones e Índices.'!$A$12:$J$12)</f>
        <v>0.0003830420578</v>
      </c>
    </row>
    <row r="2622">
      <c r="A2622" s="1">
        <f>S.FINANCIERO!A2623</f>
        <v>45666</v>
      </c>
      <c r="B2622" s="1">
        <f>S.FINANCIERO!B2623/S.FINANCIERO!B2622-1</f>
        <v>-0.003085537969</v>
      </c>
      <c r="C2622" s="1">
        <f>S.FINANCIERO!D2623/S.FINANCIERO!D2622-1</f>
        <v>0.001283367556</v>
      </c>
      <c r="D2622" s="1">
        <f>S.FINANCIERO!F2623/S.FINANCIERO!F2622-1</f>
        <v>0.0005651713176</v>
      </c>
      <c r="E2622" s="1">
        <f>S.FINANCIERO!H2623/S.FINANCIERO!H2622-1</f>
        <v>0.003819140364</v>
      </c>
      <c r="F2622" s="1">
        <f>S.FINANCIERO!J2623/S.FINANCIERO!J2622-1</f>
        <v>0.008148882282</v>
      </c>
      <c r="G2622" s="1">
        <f>S.FINANCIERO!L2623/S.FINANCIERO!L2622-1</f>
        <v>0.00400695547</v>
      </c>
      <c r="H2622" s="1">
        <f>S.FINANCIERO!N2623/S.FINANCIERO!N2622-1</f>
        <v>0.002380922612</v>
      </c>
      <c r="I2622" s="1">
        <f>S.FINANCIERO!P2623/S.FINANCIERO!P2622-1</f>
        <v>0.001814058957</v>
      </c>
      <c r="J2622" s="1">
        <f>S.FINANCIERO!R2623/S.FINANCIERO!R2622-1</f>
        <v>0.0008321445554</v>
      </c>
      <c r="K2622" s="1">
        <f>S.FINANCIERO!T2623/S.FINANCIERO!T2622-1</f>
        <v>-0.001918976546</v>
      </c>
      <c r="L2622" s="1">
        <f>SUMPRODUCT(B2622:K2622, 'Ponderaciones e Índices.'!$A$4:$J$4)</f>
        <v>0.002107374249</v>
      </c>
      <c r="M2622" s="1">
        <f>'S. MATERIALES'!B2623/'S. MATERIALES'!B2622-1</f>
        <v>0.01358457493</v>
      </c>
      <c r="N2622" s="3">
        <f>'S. MATERIALES'!D2623/'S. MATERIALES'!D2622-1</f>
        <v>0.01466788899</v>
      </c>
      <c r="O2622" s="1">
        <f>'S. MATERIALES'!F2623/'S. MATERIALES'!F2622-1</f>
        <v>0.058954511</v>
      </c>
      <c r="P2622" s="1">
        <f>'S. MATERIALES'!H2623/'S. MATERIALES'!H2622-1</f>
        <v>0.01262019231</v>
      </c>
      <c r="Q2622" s="1">
        <f>'S. MATERIALES'!J2623/'S. MATERIALES'!J2622-1</f>
        <v>-0.002510505922</v>
      </c>
      <c r="R2622" s="1">
        <f>'S. MATERIALES'!L2623/'S. MATERIALES'!L2622-1</f>
        <v>0.02582592655</v>
      </c>
      <c r="S2622" s="1">
        <f>'S. MATERIALES'!N2623/'S. MATERIALES'!N2622-1</f>
        <v>0.02675585284</v>
      </c>
      <c r="T2622" s="1">
        <f>'S. MATERIALES'!P2623/'S. MATERIALES'!P2622-1</f>
        <v>0.04114400401</v>
      </c>
      <c r="U2622" s="1">
        <f>'S. MATERIALES'!R2623/'S. MATERIALES'!R2622-1</f>
        <v>0.02616970658</v>
      </c>
      <c r="V2622" s="1">
        <f>'S. MATERIALES'!T2623/'S. MATERIALES'!T2622-1</f>
        <v>0.02202785876</v>
      </c>
      <c r="W2622" s="1">
        <f>SUMPRODUCT(M2622:V2622,'Ponderaciones e Índices.'!$A$8:$J$8)</f>
        <v>0.02385452035</v>
      </c>
      <c r="X2622" s="1">
        <f>'S. ENERGÍA'!B2623/'S. ENERGÍA'!B2622-1</f>
        <v>0.001633690325</v>
      </c>
      <c r="Y2622" s="1">
        <f>'S. ENERGÍA'!D2623/'S. ENERGÍA'!D2622-1</f>
        <v>-0.001702489891</v>
      </c>
      <c r="Z2622" s="1">
        <f>'S. ENERGÍA'!F2623/'S. ENERGÍA'!F2622-1</f>
        <v>-0.004897314376</v>
      </c>
      <c r="AA2622" s="1">
        <f>'S. ENERGÍA'!H2623/'S. ENERGÍA'!H2622-1</f>
        <v>0.003348864298</v>
      </c>
      <c r="AB2622" s="1">
        <f>'S. ENERGÍA'!J2623/'S. ENERGÍA'!J2622-1</f>
        <v>0.00226963232</v>
      </c>
      <c r="AC2622" s="1">
        <f>'S. ENERGÍA'!L2623/'S. ENERGÍA'!L2622-1</f>
        <v>-0.007559055118</v>
      </c>
      <c r="AD2622" s="1">
        <f>'S. ENERGÍA'!N2623/'S. ENERGÍA'!N2622-1</f>
        <v>-0.0007524454477</v>
      </c>
      <c r="AE2622" s="1">
        <f>'S. ENERGÍA'!P2623/'S. ENERGÍA'!P2622-1</f>
        <v>0.003201396973</v>
      </c>
      <c r="AF2622" s="1">
        <f>'S. ENERGÍA'!R2623/'S. ENERGÍA'!R2622-1</f>
        <v>0.002868068834</v>
      </c>
      <c r="AG2622" s="1">
        <f>'S. ENERGÍA'!T2623/'S. ENERGÍA'!T2622-1</f>
        <v>-0.000364298725</v>
      </c>
      <c r="AH2622" s="1">
        <f>SUMPRODUCT(X2622:AG2622,'Ponderaciones e Índices.'!$A$12:$J$12)</f>
        <v>-0.00004364286285</v>
      </c>
    </row>
    <row r="2623">
      <c r="A2623" s="1">
        <f>S.FINANCIERO!A2624</f>
        <v>45667</v>
      </c>
      <c r="B2623" s="1">
        <f>S.FINANCIERO!B2624/S.FINANCIERO!B2623-1</f>
        <v>-0.02034733765</v>
      </c>
      <c r="C2623" s="1">
        <f>S.FINANCIERO!D2624/S.FINANCIERO!D2623-1</f>
        <v>0</v>
      </c>
      <c r="D2623" s="1">
        <f>S.FINANCIERO!F2624/S.FINANCIERO!F2623-1</f>
        <v>-0.006919437972</v>
      </c>
      <c r="E2623" s="1">
        <f>S.FINANCIERO!H2624/S.FINANCIERO!H2623-1</f>
        <v>-0.006317341195</v>
      </c>
      <c r="F2623" s="1">
        <f>S.FINANCIERO!J2624/S.FINANCIERO!J2623-1</f>
        <v>-0.02140906608</v>
      </c>
      <c r="G2623" s="1">
        <f>S.FINANCIERO!L2624/S.FINANCIERO!L2623-1</f>
        <v>-0.002334337349</v>
      </c>
      <c r="H2623" s="1">
        <f>S.FINANCIERO!N2624/S.FINANCIERO!N2623-1</f>
        <v>-0.05856557377</v>
      </c>
      <c r="I2623" s="1">
        <f>S.FINANCIERO!P2624/S.FINANCIERO!P2623-1</f>
        <v>-0.02784065188</v>
      </c>
      <c r="J2623" s="1">
        <f>S.FINANCIERO!R2624/S.FINANCIERO!R2623-1</f>
        <v>-0.01781684286</v>
      </c>
      <c r="K2623" s="1">
        <f>S.FINANCIERO!T2624/S.FINANCIERO!T2623-1</f>
        <v>-0.008117923521</v>
      </c>
      <c r="L2623" s="1">
        <f>SUMPRODUCT(B2623:K2623, 'Ponderaciones e Índices.'!$A$4:$J$4)</f>
        <v>-0.01774045633</v>
      </c>
      <c r="M2623" s="1">
        <f>'S. MATERIALES'!B2624/'S. MATERIALES'!B2623-1</f>
        <v>-0.01859057501</v>
      </c>
      <c r="N2623" s="3">
        <f>'S. MATERIALES'!D2624/'S. MATERIALES'!D2623-1</f>
        <v>-0.0004928131417</v>
      </c>
      <c r="O2623" s="1">
        <f>'S. MATERIALES'!F2624/'S. MATERIALES'!F2623-1</f>
        <v>0.02951194378</v>
      </c>
      <c r="P2623" s="1">
        <f>'S. MATERIALES'!H2624/'S. MATERIALES'!H2623-1</f>
        <v>-0.02077151335</v>
      </c>
      <c r="Q2623" s="1">
        <f>'S. MATERIALES'!J2624/'S. MATERIALES'!J2623-1</f>
        <v>0.003173387317</v>
      </c>
      <c r="R2623" s="1">
        <f>'S. MATERIALES'!L2624/'S. MATERIALES'!L2623-1</f>
        <v>-0.008010462645</v>
      </c>
      <c r="S2623" s="1">
        <f>'S. MATERIALES'!N2624/'S. MATERIALES'!N2623-1</f>
        <v>-0.01758957655</v>
      </c>
      <c r="T2623" s="1">
        <f>'S. MATERIALES'!P2624/'S. MATERIALES'!P2623-1</f>
        <v>-0.0443373494</v>
      </c>
      <c r="U2623" s="1">
        <f>'S. MATERIALES'!R2624/'S. MATERIALES'!R2623-1</f>
        <v>-0.04018547141</v>
      </c>
      <c r="V2623" s="1">
        <f>'S. MATERIALES'!T2624/'S. MATERIALES'!T2623-1</f>
        <v>-0.02440570523</v>
      </c>
      <c r="W2623" s="1">
        <f>SUMPRODUCT(M2623:V2623,'Ponderaciones e Índices.'!$A$8:$J$8)</f>
        <v>-0.02432597908</v>
      </c>
      <c r="X2623" s="1">
        <f>'S. ENERGÍA'!B2624/'S. ENERGÍA'!B2623-1</f>
        <v>0.02935846321</v>
      </c>
      <c r="Y2623" s="1">
        <f>'S. ENERGÍA'!D2624/'S. ENERGÍA'!D2623-1</f>
        <v>0.007674269878</v>
      </c>
      <c r="Z2623" s="1">
        <f>'S. ENERGÍA'!F2624/'S. ENERGÍA'!F2623-1</f>
        <v>-0.00396888395</v>
      </c>
      <c r="AA2623" s="1">
        <f>'S. ENERGÍA'!H2624/'S. ENERGÍA'!H2623-1</f>
        <v>-0.02321869105</v>
      </c>
      <c r="AB2623" s="1">
        <f>'S. ENERGÍA'!J2624/'S. ENERGÍA'!J2623-1</f>
        <v>0.007246376812</v>
      </c>
      <c r="AC2623" s="1">
        <f>'S. ENERGÍA'!L2624/'S. ENERGÍA'!L2623-1</f>
        <v>0.01988786629</v>
      </c>
      <c r="AD2623" s="1">
        <f>'S. ENERGÍA'!N2624/'S. ENERGÍA'!N2623-1</f>
        <v>-0.01449548193</v>
      </c>
      <c r="AE2623" s="1">
        <f>'S. ENERGÍA'!P2624/'S. ENERGÍA'!P2623-1</f>
        <v>-0.005802146794</v>
      </c>
      <c r="AF2623" s="1">
        <f>'S. ENERGÍA'!R2624/'S. ENERGÍA'!R2623-1</f>
        <v>0.006673021926</v>
      </c>
      <c r="AG2623" s="1">
        <f>'S. ENERGÍA'!T2624/'S. ENERGÍA'!T2623-1</f>
        <v>-0.003644314869</v>
      </c>
      <c r="AH2623" s="1">
        <f>SUMPRODUCT(X2623:AG2623,'Ponderaciones e Índices.'!$A$12:$J$12)</f>
        <v>0.006791175087</v>
      </c>
    </row>
    <row r="2624">
      <c r="A2624" s="1">
        <f>S.FINANCIERO!A2625</f>
        <v>45670</v>
      </c>
      <c r="B2624" s="1">
        <f>S.FINANCIERO!B2625/S.FINANCIERO!B2624-1</f>
        <v>0.001930727826</v>
      </c>
      <c r="C2624" s="1">
        <f>S.FINANCIERO!D2625/S.FINANCIERO!D2624-1</f>
        <v>0.003332478852</v>
      </c>
      <c r="D2624" s="1">
        <f>S.FINANCIERO!F2625/S.FINANCIERO!F2624-1</f>
        <v>-0.008460718095</v>
      </c>
      <c r="E2624" s="1">
        <f>S.FINANCIERO!H2625/S.FINANCIERO!H2624-1</f>
        <v>-0.01818780125</v>
      </c>
      <c r="F2624" s="1">
        <f>S.FINANCIERO!J2625/S.FINANCIERO!J2624-1</f>
        <v>-0.006027458422</v>
      </c>
      <c r="G2624" s="1">
        <f>S.FINANCIERO!L2625/S.FINANCIERO!L2624-1</f>
        <v>-0.004755075855</v>
      </c>
      <c r="H2624" s="1">
        <f>S.FINANCIERO!N2625/S.FINANCIERO!N2624-1</f>
        <v>-0.002523029983</v>
      </c>
      <c r="I2624" s="1">
        <f>S.FINANCIERO!P2625/S.FINANCIERO!P2624-1</f>
        <v>-0.009778812573</v>
      </c>
      <c r="J2624" s="1">
        <f>S.FINANCIERO!R2625/S.FINANCIERO!R2624-1</f>
        <v>-0.003386141009</v>
      </c>
      <c r="K2624" s="1">
        <f>S.FINANCIERO!T2625/S.FINANCIERO!T2624-1</f>
        <v>-0.0092612535</v>
      </c>
      <c r="L2624" s="1">
        <f>SUMPRODUCT(B2624:K2624, 'Ponderaciones e Índices.'!$A$4:$J$4)</f>
        <v>-0.005045286496</v>
      </c>
      <c r="M2624" s="1">
        <f>'S. MATERIALES'!B2625/'S. MATERIALES'!B2624-1</f>
        <v>-0.01982378855</v>
      </c>
      <c r="N2624" s="3">
        <f>'S. MATERIALES'!D2625/'S. MATERIALES'!D2624-1</f>
        <v>-0.02531021448</v>
      </c>
      <c r="O2624" s="1">
        <f>'S. MATERIALES'!F2625/'S. MATERIALES'!F2624-1</f>
        <v>0.002067391345</v>
      </c>
      <c r="P2624" s="1">
        <f>'S. MATERIALES'!H2625/'S. MATERIALES'!H2624-1</f>
        <v>-0.02727272727</v>
      </c>
      <c r="Q2624" s="1">
        <f>'S. MATERIALES'!J2625/'S. MATERIALES'!J2624-1</f>
        <v>-0.02388873739</v>
      </c>
      <c r="R2624" s="1">
        <f>'S. MATERIALES'!L2625/'S. MATERIALES'!L2624-1</f>
        <v>0.001318391562</v>
      </c>
      <c r="S2624" s="1">
        <f>'S. MATERIALES'!N2625/'S. MATERIALES'!N2624-1</f>
        <v>-0.03846153846</v>
      </c>
      <c r="T2624" s="1">
        <f>'S. MATERIALES'!P2625/'S. MATERIALES'!P2624-1</f>
        <v>-0.01563287948</v>
      </c>
      <c r="U2624" s="1">
        <f>'S. MATERIALES'!R2625/'S. MATERIALES'!R2624-1</f>
        <v>-0.02334943639</v>
      </c>
      <c r="V2624" s="1">
        <f>'S. MATERIALES'!T2625/'S. MATERIALES'!T2624-1</f>
        <v>-0.03638726446</v>
      </c>
      <c r="W2624" s="1">
        <f>SUMPRODUCT(M2624:V2624,'Ponderaciones e Índices.'!$A$8:$J$8)</f>
        <v>-0.02163523629</v>
      </c>
      <c r="X2624" s="1">
        <f>'S. ENERGÍA'!B2625/'S. ENERGÍA'!B2624-1</f>
        <v>-0.001232394366</v>
      </c>
      <c r="Y2624" s="1">
        <f>'S. ENERGÍA'!D2625/'S. ENERGÍA'!D2624-1</f>
        <v>-0.03850222128</v>
      </c>
      <c r="Z2624" s="1">
        <f>'S. ENERGÍA'!F2625/'S. ENERGÍA'!F2624-1</f>
        <v>-0.004303474657</v>
      </c>
      <c r="AA2624" s="1">
        <f>'S. ENERGÍA'!H2625/'S. ENERGÍA'!H2624-1</f>
        <v>-0.01723369484</v>
      </c>
      <c r="AB2624" s="1">
        <f>'S. ENERGÍA'!J2625/'S. ENERGÍA'!J2624-1</f>
        <v>-0.01034172662</v>
      </c>
      <c r="AC2624" s="1">
        <f>'S. ENERGÍA'!L2625/'S. ENERGÍA'!L2624-1</f>
        <v>-0.006015973447</v>
      </c>
      <c r="AD2624" s="1">
        <f>'S. ENERGÍA'!N2625/'S. ENERGÍA'!N2624-1</f>
        <v>-0.001146131805</v>
      </c>
      <c r="AE2624" s="1">
        <f>'S. ENERGÍA'!P2625/'S. ENERGÍA'!P2624-1</f>
        <v>-0.013568719</v>
      </c>
      <c r="AF2624" s="1">
        <f>'S. ENERGÍA'!R2625/'S. ENERGÍA'!R2624-1</f>
        <v>-0.0321969697</v>
      </c>
      <c r="AG2624" s="1">
        <f>'S. ENERGÍA'!T2625/'S. ENERGÍA'!T2624-1</f>
        <v>-0.008778346745</v>
      </c>
      <c r="AH2624" s="1">
        <f>SUMPRODUCT(X2624:AG2624,'Ponderaciones e Índices.'!$A$12:$J$12)</f>
        <v>-0.02045982455</v>
      </c>
    </row>
    <row r="2625">
      <c r="A2625" s="1">
        <f>S.FINANCIERO!A2626</f>
        <v>45671</v>
      </c>
      <c r="B2625" s="1">
        <f>S.FINANCIERO!B2626/S.FINANCIERO!B2625-1</f>
        <v>-0.00496350365</v>
      </c>
      <c r="C2625" s="1">
        <f>S.FINANCIERO!D2626/S.FINANCIERO!D2625-1</f>
        <v>0.003193663771</v>
      </c>
      <c r="D2625" s="1">
        <f>S.FINANCIERO!F2626/S.FINANCIERO!F2625-1</f>
        <v>0.006811989101</v>
      </c>
      <c r="E2625" s="1">
        <f>S.FINANCIERO!H2626/S.FINANCIERO!H2625-1</f>
        <v>0.01112637363</v>
      </c>
      <c r="F2625" s="1">
        <f>S.FINANCIERO!J2626/S.FINANCIERO!J2625-1</f>
        <v>-0.004604154969</v>
      </c>
      <c r="G2625" s="1">
        <f>S.FINANCIERO!L2626/S.FINANCIERO!L2625-1</f>
        <v>0.00295768239</v>
      </c>
      <c r="H2625" s="1">
        <f>S.FINANCIERO!N2626/S.FINANCIERO!N2625-1</f>
        <v>0.005819734345</v>
      </c>
      <c r="I2625" s="1">
        <f>S.FINANCIERO!P2626/S.FINANCIERO!P2625-1</f>
        <v>0.006348459911</v>
      </c>
      <c r="J2625" s="1">
        <f>S.FINANCIERO!R2626/S.FINANCIERO!R2625-1</f>
        <v>0.001820167455</v>
      </c>
      <c r="K2625" s="1">
        <f>S.FINANCIERO!T2626/S.FINANCIERO!T2625-1</f>
        <v>-0.01152173913</v>
      </c>
      <c r="L2625" s="1">
        <f>SUMPRODUCT(B2625:K2625, 'Ponderaciones e Índices.'!$A$4:$J$4)</f>
        <v>0.002719360028</v>
      </c>
      <c r="M2625" s="1">
        <f>'S. MATERIALES'!B2626/'S. MATERIALES'!B2625-1</f>
        <v>0.004943820225</v>
      </c>
      <c r="N2625" s="3">
        <f>'S. MATERIALES'!D2626/'S. MATERIALES'!D2625-1</f>
        <v>0.01618750527</v>
      </c>
      <c r="O2625" s="1">
        <f>'S. MATERIALES'!F2626/'S. MATERIALES'!F2625-1</f>
        <v>0.01150122761</v>
      </c>
      <c r="P2625" s="1">
        <f>'S. MATERIALES'!H2626/'S. MATERIALES'!H2625-1</f>
        <v>0.0184423676</v>
      </c>
      <c r="Q2625" s="1">
        <f>'S. MATERIALES'!J2626/'S. MATERIALES'!J2625-1</f>
        <v>0.01620383304</v>
      </c>
      <c r="R2625" s="1">
        <f>'S. MATERIALES'!L2626/'S. MATERIALES'!L2625-1</f>
        <v>0.004443712969</v>
      </c>
      <c r="S2625" s="1">
        <f>'S. MATERIALES'!N2626/'S. MATERIALES'!N2625-1</f>
        <v>0.04827586207</v>
      </c>
      <c r="T2625" s="1">
        <f>'S. MATERIALES'!P2626/'S. MATERIALES'!P2625-1</f>
        <v>-0.009221311475</v>
      </c>
      <c r="U2625" s="1">
        <f>'S. MATERIALES'!R2626/'S. MATERIALES'!R2625-1</f>
        <v>0.007419620775</v>
      </c>
      <c r="V2625" s="1">
        <f>'S. MATERIALES'!T2626/'S. MATERIALES'!T2625-1</f>
        <v>0.03641267701</v>
      </c>
      <c r="W2625" s="1">
        <f>SUMPRODUCT(M2625:V2625,'Ponderaciones e Índices.'!$A$8:$J$8)</f>
        <v>0.01280171012</v>
      </c>
      <c r="X2625" s="1">
        <f>'S. ENERGÍA'!B2626/'S. ENERGÍA'!B2625-1</f>
        <v>0.00669839591</v>
      </c>
      <c r="Y2625" s="1">
        <f>'S. ENERGÍA'!D2626/'S. ENERGÍA'!D2625-1</f>
        <v>-0.004180418042</v>
      </c>
      <c r="Z2625" s="1">
        <f>'S. ENERGÍA'!F2626/'S. ENERGÍA'!F2625-1</f>
        <v>0.01232591644</v>
      </c>
      <c r="AA2625" s="1">
        <f>'S. ENERGÍA'!H2626/'S. ENERGÍA'!H2625-1</f>
        <v>0.006651549509</v>
      </c>
      <c r="AB2625" s="1">
        <f>'S. ENERGÍA'!J2626/'S. ENERGÍA'!J2625-1</f>
        <v>-0.02771467515</v>
      </c>
      <c r="AC2625" s="1">
        <f>'S. ENERGÍA'!L2626/'S. ENERGÍA'!L2625-1</f>
        <v>0.004800166962</v>
      </c>
      <c r="AD2625" s="1">
        <f>'S. ENERGÍA'!N2626/'S. ENERGÍA'!N2625-1</f>
        <v>0.008414610824</v>
      </c>
      <c r="AE2625" s="1">
        <f>'S. ENERGÍA'!P2626/'S. ENERGÍA'!P2625-1</f>
        <v>0.01582606123</v>
      </c>
      <c r="AF2625" s="1">
        <f>'S. ENERGÍA'!R2626/'S. ENERGÍA'!R2625-1</f>
        <v>0.01272015656</v>
      </c>
      <c r="AG2625" s="1">
        <f>'S. ENERGÍA'!T2626/'S. ENERGÍA'!T2625-1</f>
        <v>0.00442804428</v>
      </c>
      <c r="AH2625" s="1">
        <f>SUMPRODUCT(X2625:AG2625,'Ponderaciones e Índices.'!$A$12:$J$12)</f>
        <v>0.0006079461149</v>
      </c>
    </row>
    <row r="2626">
      <c r="A2626" s="1">
        <f>S.FINANCIERO!A2627</f>
        <v>45672</v>
      </c>
      <c r="B2626" s="1">
        <f>S.FINANCIERO!B2627/S.FINANCIERO!B2626-1</f>
        <v>0.006866197183</v>
      </c>
      <c r="C2626" s="1">
        <f>S.FINANCIERO!D2627/S.FINANCIERO!D2626-1</f>
        <v>0.01260664714</v>
      </c>
      <c r="D2626" s="1">
        <f>S.FINANCIERO!F2627/S.FINANCIERO!F2626-1</f>
        <v>0.01203617976</v>
      </c>
      <c r="E2626" s="1">
        <f>S.FINANCIERO!H2627/S.FINANCIERO!H2626-1</f>
        <v>0.00774351311</v>
      </c>
      <c r="F2626" s="1">
        <f>S.FINANCIERO!J2627/S.FINANCIERO!J2626-1</f>
        <v>0.008588673285</v>
      </c>
      <c r="G2626" s="1">
        <f>S.FINANCIERO!L2627/S.FINANCIERO!L2626-1</f>
        <v>0.003100189036</v>
      </c>
      <c r="H2626" s="1">
        <f>S.FINANCIERO!N2627/S.FINANCIERO!N2626-1</f>
        <v>0.025153424</v>
      </c>
      <c r="I2626" s="1">
        <f>S.FINANCIERO!P2627/S.FINANCIERO!P2626-1</f>
        <v>0.02757009346</v>
      </c>
      <c r="J2626" s="1">
        <f>S.FINANCIERO!R2627/S.FINANCIERO!R2626-1</f>
        <v>0.02254239341</v>
      </c>
      <c r="K2626" s="1">
        <f>S.FINANCIERO!T2627/S.FINANCIERO!T2626-1</f>
        <v>0.0129755883</v>
      </c>
      <c r="L2626" s="1">
        <f>SUMPRODUCT(B2626:K2626, 'Ponderaciones e Índices.'!$A$4:$J$4)</f>
        <v>0.01412690455</v>
      </c>
      <c r="M2626" s="1">
        <f>'S. MATERIALES'!B2627/'S. MATERIALES'!B2626-1</f>
        <v>0.01475849732</v>
      </c>
      <c r="N2626" s="3">
        <f>'S. MATERIALES'!D2627/'S. MATERIALES'!D2626-1</f>
        <v>0.002489006886</v>
      </c>
      <c r="O2626" s="1">
        <f>'S. MATERIALES'!F2627/'S. MATERIALES'!F2626-1</f>
        <v>-0.0119549735</v>
      </c>
      <c r="P2626" s="1">
        <f>'S. MATERIALES'!H2627/'S. MATERIALES'!H2626-1</f>
        <v>0.01908723847</v>
      </c>
      <c r="Q2626" s="1">
        <f>'S. MATERIALES'!J2627/'S. MATERIALES'!J2626-1</f>
        <v>0.00104470226</v>
      </c>
      <c r="R2626" s="1">
        <f>'S. MATERIALES'!L2627/'S. MATERIALES'!L2626-1</f>
        <v>0.004751761429</v>
      </c>
      <c r="S2626" s="1">
        <f>'S. MATERIALES'!N2627/'S. MATERIALES'!N2626-1</f>
        <v>0.005263157895</v>
      </c>
      <c r="T2626" s="1">
        <f>'S. MATERIALES'!P2627/'S. MATERIALES'!P2626-1</f>
        <v>0.006721820062</v>
      </c>
      <c r="U2626" s="1">
        <f>'S. MATERIALES'!R2627/'S. MATERIALES'!R2626-1</f>
        <v>0.01963993453</v>
      </c>
      <c r="V2626" s="1">
        <f>'S. MATERIALES'!T2627/'S. MATERIALES'!T2626-1</f>
        <v>-0.01106050748</v>
      </c>
      <c r="W2626" s="1">
        <f>SUMPRODUCT(M2626:V2626,'Ponderaciones e Índices.'!$A$8:$J$8)</f>
        <v>0.01056792771</v>
      </c>
      <c r="X2626" s="1">
        <f>'S. ENERGÍA'!B2627/'S. ENERGÍA'!B2626-1</f>
        <v>0.006828926633</v>
      </c>
      <c r="Y2626" s="1">
        <f>'S. ENERGÍA'!D2627/'S. ENERGÍA'!D2626-1</f>
        <v>-0.002651347768</v>
      </c>
      <c r="Z2626" s="1">
        <f>'S. ENERGÍA'!F2627/'S. ENERGÍA'!F2626-1</f>
        <v>0.004111321948</v>
      </c>
      <c r="AA2626" s="1">
        <f>'S. ENERGÍA'!H2627/'S. ENERGÍA'!H2626-1</f>
        <v>0.00855984382</v>
      </c>
      <c r="AB2626" s="1">
        <f>'S. ENERGÍA'!J2627/'S. ENERGÍA'!J2626-1</f>
        <v>0.01238317757</v>
      </c>
      <c r="AC2626" s="1">
        <f>'S. ENERGÍA'!L2627/'S. ENERGÍA'!L2626-1</f>
        <v>0.01557794163</v>
      </c>
      <c r="AD2626" s="1">
        <f>'S. ENERGÍA'!N2627/'S. ENERGÍA'!N2626-1</f>
        <v>0.00417219799</v>
      </c>
      <c r="AE2626" s="1">
        <f>'S. ENERGÍA'!P2627/'S. ENERGÍA'!P2626-1</f>
        <v>-0.01499708794</v>
      </c>
      <c r="AF2626" s="1">
        <f>'S. ENERGÍA'!R2627/'S. ENERGÍA'!R2626-1</f>
        <v>-0.004830917874</v>
      </c>
      <c r="AG2626" s="1">
        <f>'S. ENERGÍA'!T2627/'S. ENERGÍA'!T2626-1</f>
        <v>-0.004775900073</v>
      </c>
      <c r="AH2626" s="1">
        <f>SUMPRODUCT(X2626:AG2626,'Ponderaciones e Índices.'!$A$12:$J$12)</f>
        <v>0.001793834876</v>
      </c>
    </row>
    <row r="2627">
      <c r="A2627" s="1">
        <f>S.FINANCIERO!A2628</f>
        <v>45673</v>
      </c>
      <c r="B2627" s="1">
        <f>S.FINANCIERO!B2628/S.FINANCIERO!B2627-1</f>
        <v>0.007518796992</v>
      </c>
      <c r="C2627" s="1">
        <f>S.FINANCIERO!D2628/S.FINANCIERO!D2627-1</f>
        <v>0.001006036217</v>
      </c>
      <c r="D2627" s="1">
        <f>S.FINANCIERO!F2628/S.FINANCIERO!F2627-1</f>
        <v>0.005207600281</v>
      </c>
      <c r="E2627" s="1">
        <f>S.FINANCIERO!H2628/S.FINANCIERO!H2627-1</f>
        <v>0.003370180642</v>
      </c>
      <c r="F2627" s="1">
        <f>S.FINANCIERO!J2628/S.FINANCIERO!J2627-1</f>
        <v>0.01016428173</v>
      </c>
      <c r="G2627" s="1">
        <f>S.FINANCIERO!L2628/S.FINANCIERO!L2627-1</f>
        <v>-0.009724106739</v>
      </c>
      <c r="H2627" s="1">
        <f>S.FINANCIERO!N2628/S.FINANCIERO!N2627-1</f>
        <v>0.01668568274</v>
      </c>
      <c r="I2627" s="1">
        <f>S.FINANCIERO!P2628/S.FINANCIERO!P2627-1</f>
        <v>0.008867667121</v>
      </c>
      <c r="J2627" s="1">
        <f>S.FINANCIERO!R2628/S.FINANCIERO!R2627-1</f>
        <v>0.006620382819</v>
      </c>
      <c r="K2627" s="1">
        <f>S.FINANCIERO!T2628/S.FINANCIERO!T2627-1</f>
        <v>0.01042118975</v>
      </c>
      <c r="L2627" s="1">
        <f>SUMPRODUCT(B2627:K2627, 'Ponderaciones e Índices.'!$A$4:$J$4)</f>
        <v>0.006036189857</v>
      </c>
      <c r="M2627" s="1">
        <f>'S. MATERIALES'!B2628/'S. MATERIALES'!B2627-1</f>
        <v>-0.002203613927</v>
      </c>
      <c r="N2627" s="3">
        <f>'S. MATERIALES'!D2628/'S. MATERIALES'!D2627-1</f>
        <v>0.003144914342</v>
      </c>
      <c r="O2627" s="1">
        <f>'S. MATERIALES'!F2628/'S. MATERIALES'!F2627-1</f>
        <v>0.004723399353</v>
      </c>
      <c r="P2627" s="1">
        <f>'S. MATERIALES'!H2628/'S. MATERIALES'!H2627-1</f>
        <v>-0.006483371353</v>
      </c>
      <c r="Q2627" s="1">
        <f>'S. MATERIALES'!J2628/'S. MATERIALES'!J2627-1</f>
        <v>-0.01274305174</v>
      </c>
      <c r="R2627" s="1">
        <f>'S. MATERIALES'!L2628/'S. MATERIALES'!L2627-1</f>
        <v>-0.005055446836</v>
      </c>
      <c r="S2627" s="1">
        <f>'S. MATERIALES'!N2628/'S. MATERIALES'!N2627-1</f>
        <v>-0.03468586387</v>
      </c>
      <c r="T2627" s="1">
        <f>'S. MATERIALES'!P2628/'S. MATERIALES'!P2627-1</f>
        <v>-0.03800719055</v>
      </c>
      <c r="U2627" s="1">
        <f>'S. MATERIALES'!R2628/'S. MATERIALES'!R2627-1</f>
        <v>-0.001605136437</v>
      </c>
      <c r="V2627" s="1">
        <f>'S. MATERIALES'!T2628/'S. MATERIALES'!T2627-1</f>
        <v>0.01611842105</v>
      </c>
      <c r="W2627" s="1">
        <f>SUMPRODUCT(M2627:V2627,'Ponderaciones e Índices.'!$A$8:$J$8)</f>
        <v>-0.01268826045</v>
      </c>
      <c r="X2627" s="1">
        <f>'S. ENERGÍA'!B2628/'S. ENERGÍA'!B2627-1</f>
        <v>-0.01982608696</v>
      </c>
      <c r="Y2627" s="1">
        <f>'S. ENERGÍA'!D2628/'S. ENERGÍA'!D2627-1</f>
        <v>-0.01794417368</v>
      </c>
      <c r="Z2627" s="1">
        <f>'S. ENERGÍA'!F2628/'S. ENERGÍA'!F2627-1</f>
        <v>-0.002992125984</v>
      </c>
      <c r="AA2627" s="1">
        <f>'S. ENERGÍA'!H2628/'S. ENERGÍA'!H2627-1</f>
        <v>-0.01072066706</v>
      </c>
      <c r="AB2627" s="1">
        <f>'S. ENERGÍA'!J2628/'S. ENERGÍA'!J2627-1</f>
        <v>-0.01804754212</v>
      </c>
      <c r="AC2627" s="1">
        <f>'S. ENERGÍA'!L2628/'S. ENERGÍA'!L2627-1</f>
        <v>0.01032825442</v>
      </c>
      <c r="AD2627" s="1">
        <f>'S. ENERGÍA'!N2628/'S. ENERGÍA'!N2627-1</f>
        <v>0.007365439093</v>
      </c>
      <c r="AE2627" s="1">
        <f>'S. ENERGÍA'!P2628/'S. ENERGÍA'!P2627-1</f>
        <v>-0.01566888396</v>
      </c>
      <c r="AF2627" s="1">
        <f>'S. ENERGÍA'!R2628/'S. ENERGÍA'!R2627-1</f>
        <v>-0.02815533981</v>
      </c>
      <c r="AG2627" s="1">
        <f>'S. ENERGÍA'!T2628/'S. ENERGÍA'!T2627-1</f>
        <v>-0.03322259136</v>
      </c>
      <c r="AH2627" s="1">
        <f>SUMPRODUCT(X2627:AG2627,'Ponderaciones e Índices.'!$A$12:$J$12)</f>
        <v>-0.01685135551</v>
      </c>
    </row>
    <row r="2628">
      <c r="A2628" s="1">
        <f>S.FINANCIERO!A2629</f>
        <v>45674</v>
      </c>
      <c r="B2628" s="1">
        <f>S.FINANCIERO!B2629/S.FINANCIERO!B2628-1</f>
        <v>0.008214740252</v>
      </c>
      <c r="C2628" s="1">
        <f>S.FINANCIERO!D2629/S.FINANCIERO!D2628-1</f>
        <v>0.04434673367</v>
      </c>
      <c r="D2628" s="1">
        <f>S.FINANCIERO!F2629/S.FINANCIERO!F2628-1</f>
        <v>0.003360403248</v>
      </c>
      <c r="E2628" s="1">
        <f>S.FINANCIERO!H2629/S.FINANCIERO!H2628-1</f>
        <v>-0.01155448072</v>
      </c>
      <c r="F2628" s="1">
        <f>S.FINANCIERO!J2629/S.FINANCIERO!J2628-1</f>
        <v>0.002546783302</v>
      </c>
      <c r="G2628" s="1">
        <f>S.FINANCIERO!L2629/S.FINANCIERO!L2628-1</f>
        <v>-0.01963918703</v>
      </c>
      <c r="H2628" s="1">
        <f>S.FINANCIERO!N2629/S.FINANCIERO!N2628-1</f>
        <v>0.01508325384</v>
      </c>
      <c r="I2628" s="1">
        <f>S.FINANCIERO!P2629/S.FINANCIERO!P2628-1</f>
        <v>-0.002479152581</v>
      </c>
      <c r="J2628" s="1">
        <f>S.FINANCIERO!R2629/S.FINANCIERO!R2628-1</f>
        <v>0.002118145446</v>
      </c>
      <c r="K2628" s="1">
        <f>S.FINANCIERO!T2629/S.FINANCIERO!T2628-1</f>
        <v>-0.01203266008</v>
      </c>
      <c r="L2628" s="1">
        <f>SUMPRODUCT(B2628:K2628, 'Ponderaciones e Índices.'!$A$4:$J$4)</f>
        <v>0.007592098217</v>
      </c>
      <c r="M2628" s="1">
        <f>'S. MATERIALES'!B2629/'S. MATERIALES'!B2628-1</f>
        <v>0.02208480565</v>
      </c>
      <c r="N2628" s="3">
        <f>'S. MATERIALES'!D2629/'S. MATERIALES'!D2628-1</f>
        <v>0.01551027143</v>
      </c>
      <c r="O2628" s="1">
        <f>'S. MATERIALES'!F2629/'S. MATERIALES'!F2628-1</f>
        <v>0.0140973832</v>
      </c>
      <c r="P2628" s="1">
        <f>'S. MATERIALES'!H2629/'S. MATERIALES'!H2628-1</f>
        <v>0.009425981873</v>
      </c>
      <c r="Q2628" s="1">
        <f>'S. MATERIALES'!J2629/'S. MATERIALES'!J2628-1</f>
        <v>0.01279626127</v>
      </c>
      <c r="R2628" s="1">
        <f>'S. MATERIALES'!L2629/'S. MATERIALES'!L2628-1</f>
        <v>0.02360268808</v>
      </c>
      <c r="S2628" s="1">
        <f>'S. MATERIALES'!N2629/'S. MATERIALES'!N2628-1</f>
        <v>0.01084745763</v>
      </c>
      <c r="T2628" s="1">
        <f>'S. MATERIALES'!P2629/'S. MATERIALES'!P2628-1</f>
        <v>0.01494927923</v>
      </c>
      <c r="U2628" s="1">
        <f>'S. MATERIALES'!R2629/'S. MATERIALES'!R2628-1</f>
        <v>-0.01446945338</v>
      </c>
      <c r="V2628" s="1">
        <f>'S. MATERIALES'!T2629/'S. MATERIALES'!T2628-1</f>
        <v>0.004855940434</v>
      </c>
      <c r="W2628" s="1">
        <f>SUMPRODUCT(M2628:V2628,'Ponderaciones e Índices.'!$A$8:$J$8)</f>
        <v>0.009355368829</v>
      </c>
      <c r="X2628" s="1">
        <f>'S. ENERGÍA'!B2629/'S. ENERGÍA'!B2628-1</f>
        <v>0.001242015614</v>
      </c>
      <c r="Y2628" s="1">
        <f>'S. ENERGÍA'!D2629/'S. ENERGÍA'!D2628-1</f>
        <v>0.01533949921</v>
      </c>
      <c r="Z2628" s="1">
        <f>'S. ENERGÍA'!F2629/'S. ENERGÍA'!F2628-1</f>
        <v>0.01705891644</v>
      </c>
      <c r="AA2628" s="1">
        <f>'S. ENERGÍA'!H2629/'S. ENERGÍA'!H2628-1</f>
        <v>0.03266104756</v>
      </c>
      <c r="AB2628" s="1">
        <f>'S. ENERGÍA'!J2629/'S. ENERGÍA'!J2628-1</f>
        <v>0.01664003008</v>
      </c>
      <c r="AC2628" s="1">
        <f>'S. ENERGÍA'!L2629/'S. ENERGÍA'!L2628-1</f>
        <v>0.0007085020243</v>
      </c>
      <c r="AD2628" s="1">
        <f>'S. ENERGÍA'!N2629/'S. ENERGÍA'!N2628-1</f>
        <v>0.01631046119</v>
      </c>
      <c r="AE2628" s="1">
        <f>'S. ENERGÍA'!P2629/'S. ENERGÍA'!P2628-1</f>
        <v>0.008109325725</v>
      </c>
      <c r="AF2628" s="1">
        <f>'S. ENERGÍA'!R2629/'S. ENERGÍA'!R2628-1</f>
        <v>-0.000999000999</v>
      </c>
      <c r="AG2628" s="1">
        <f>'S. ENERGÍA'!T2629/'S. ENERGÍA'!T2628-1</f>
        <v>0.0126002291</v>
      </c>
      <c r="AH2628" s="1">
        <f>SUMPRODUCT(X2628:AG2628,'Ponderaciones e Índices.'!$A$12:$J$12)</f>
        <v>0.01177486433</v>
      </c>
    </row>
    <row r="2629">
      <c r="A2629" s="1">
        <f>S.FINANCIERO!A2630</f>
        <v>45677</v>
      </c>
      <c r="B2629" s="1">
        <f>S.FINANCIERO!B2630/S.FINANCIERO!B2629-1</f>
        <v>-0.002811567592</v>
      </c>
      <c r="C2629" s="1">
        <f>S.FINANCIERO!D2630/S.FINANCIERO!D2629-1</f>
        <v>-0.009262600746</v>
      </c>
      <c r="D2629" s="1">
        <f>S.FINANCIERO!F2630/S.FINANCIERO!F2629-1</f>
        <v>0.003558470555</v>
      </c>
      <c r="E2629" s="1">
        <f>S.FINANCIERO!H2630/S.FINANCIERO!H2629-1</f>
        <v>0.003941824113</v>
      </c>
      <c r="F2629" s="1">
        <f>S.FINANCIERO!J2630/S.FINANCIERO!J2629-1</f>
        <v>0.0009940357853</v>
      </c>
      <c r="G2629" s="1">
        <f>S.FINANCIERO!L2630/S.FINANCIERO!L2629-1</f>
        <v>0.009861014054</v>
      </c>
      <c r="H2629" s="1">
        <f>S.FINANCIERO!N2630/S.FINANCIERO!N2629-1</f>
        <v>-0.008322039943</v>
      </c>
      <c r="I2629" s="1">
        <f>S.FINANCIERO!P2630/S.FINANCIERO!P2629-1</f>
        <v>-0.0004518752824</v>
      </c>
      <c r="J2629" s="1">
        <f>S.FINANCIERO!R2630/S.FINANCIERO!R2629-1</f>
        <v>-0.002348520432</v>
      </c>
      <c r="K2629" s="1">
        <f>S.FINANCIERO!T2630/S.FINANCIERO!T2629-1</f>
        <v>-0.003697259678</v>
      </c>
      <c r="L2629" s="1">
        <f>SUMPRODUCT(B2629:K2629, 'Ponderaciones e Índices.'!$A$4:$J$4)</f>
        <v>-0.001566262241</v>
      </c>
      <c r="M2629" s="1">
        <f>'S. MATERIALES'!B2630/'S. MATERIALES'!B2629-1</f>
        <v>0.003025064823</v>
      </c>
      <c r="N2629" s="3">
        <f>'S. MATERIALES'!D2630/'S. MATERIALES'!D2629-1</f>
        <v>0.007474205866</v>
      </c>
      <c r="O2629" s="1">
        <f>'S. MATERIALES'!F2630/'S. MATERIALES'!F2629-1</f>
        <v>0.002026079277</v>
      </c>
      <c r="P2629" s="1">
        <f>'S. MATERIALES'!H2630/'S. MATERIALES'!H2629-1</f>
        <v>0.006105590806</v>
      </c>
      <c r="Q2629" s="1">
        <f>'S. MATERIALES'!J2630/'S. MATERIALES'!J2629-1</f>
        <v>0.01735882224</v>
      </c>
      <c r="R2629" s="1">
        <f>'S. MATERIALES'!L2630/'S. MATERIALES'!L2629-1</f>
        <v>0.0195356285</v>
      </c>
      <c r="S2629" s="1">
        <f>'S. MATERIALES'!N2630/'S. MATERIALES'!N2629-1</f>
        <v>0.01274312542</v>
      </c>
      <c r="T2629" s="1">
        <f>'S. MATERIALES'!P2630/'S. MATERIALES'!P2629-1</f>
        <v>0.04681746449</v>
      </c>
      <c r="U2629" s="1">
        <f>'S. MATERIALES'!R2630/'S. MATERIALES'!R2629-1</f>
        <v>0.03996737357</v>
      </c>
      <c r="V2629" s="1">
        <f>'S. MATERIALES'!T2630/'S. MATERIALES'!T2629-1</f>
        <v>0.01320876289</v>
      </c>
      <c r="W2629" s="1">
        <f>SUMPRODUCT(M2629:V2629,'Ponderaciones e Índices.'!$A$8:$J$8)</f>
        <v>0.02236956532</v>
      </c>
      <c r="X2629" s="1">
        <f>'S. ENERGÍA'!B2630/'S. ENERGÍA'!B2629-1</f>
        <v>0.01275917065</v>
      </c>
      <c r="Y2629" s="1">
        <f>'S. ENERGÍA'!D2630/'S. ENERGÍA'!D2629-1</f>
        <v>0.04354587869</v>
      </c>
      <c r="Z2629" s="1">
        <f>'S. ENERGÍA'!F2630/'S. ENERGÍA'!F2629-1</f>
        <v>-0.007143966454</v>
      </c>
      <c r="AA2629" s="1">
        <f>'S. ENERGÍA'!H2630/'S. ENERGÍA'!H2629-1</f>
        <v>0.008307826847</v>
      </c>
      <c r="AB2629" s="1">
        <f>'S. ENERGÍA'!J2630/'S. ENERGÍA'!J2629-1</f>
        <v>0.02598483447</v>
      </c>
      <c r="AC2629" s="1">
        <f>'S. ENERGÍA'!L2630/'S. ENERGÍA'!L2629-1</f>
        <v>0.004956002832</v>
      </c>
      <c r="AD2629" s="1">
        <f>'S. ENERGÍA'!N2630/'S. ENERGÍA'!N2629-1</f>
        <v>0.009038922708</v>
      </c>
      <c r="AE2629" s="1">
        <f>'S. ENERGÍA'!P2630/'S. ENERGÍA'!P2629-1</f>
        <v>0.0162371518</v>
      </c>
      <c r="AF2629" s="1">
        <f>'S. ENERGÍA'!R2630/'S. ENERGÍA'!R2629-1</f>
        <v>0.029</v>
      </c>
      <c r="AG2629" s="1">
        <f>'S. ENERGÍA'!T2630/'S. ENERGÍA'!T2629-1</f>
        <v>0.01206636501</v>
      </c>
      <c r="AH2629" s="1">
        <f>SUMPRODUCT(X2629:AG2629,'Ponderaciones e Índices.'!$A$12:$J$12)</f>
        <v>0.02456513108</v>
      </c>
    </row>
    <row r="2630">
      <c r="A2630" s="1">
        <f>S.FINANCIERO!A2631</f>
        <v>45678</v>
      </c>
      <c r="B2630" s="1">
        <f>S.FINANCIERO!B2631/S.FINANCIERO!B2630-1</f>
        <v>0.009839461419</v>
      </c>
      <c r="C2630" s="1">
        <f>S.FINANCIERO!D2631/S.FINANCIERO!D2630-1</f>
        <v>-0.003035454104</v>
      </c>
      <c r="D2630" s="1">
        <f>S.FINANCIERO!F2631/S.FINANCIERO!F2630-1</f>
        <v>-0.0002781060975</v>
      </c>
      <c r="E2630" s="1">
        <f>S.FINANCIERO!H2631/S.FINANCIERO!H2630-1</f>
        <v>0.004327105334</v>
      </c>
      <c r="F2630" s="1">
        <f>S.FINANCIERO!J2631/S.FINANCIERO!J2630-1</f>
        <v>0.001544742359</v>
      </c>
      <c r="G2630" s="1">
        <f>S.FINANCIERO!L2631/S.FINANCIERO!L2630-1</f>
        <v>0.01453175457</v>
      </c>
      <c r="H2630" s="1">
        <f>S.FINANCIERO!N2631/S.FINANCIERO!N2630-1</f>
        <v>0.02781169253</v>
      </c>
      <c r="I2630" s="1">
        <f>S.FINANCIERO!P2631/S.FINANCIERO!P2630-1</f>
        <v>-0.000226039783</v>
      </c>
      <c r="J2630" s="1">
        <f>S.FINANCIERO!R2631/S.FINANCIERO!R2630-1</f>
        <v>-0.004943502825</v>
      </c>
      <c r="K2630" s="1">
        <f>S.FINANCIERO!T2631/S.FINANCIERO!T2630-1</f>
        <v>0.01091464746</v>
      </c>
      <c r="L2630" s="1">
        <f>SUMPRODUCT(B2630:K2630, 'Ponderaciones e Índices.'!$A$4:$J$4)</f>
        <v>0.005184291554</v>
      </c>
      <c r="M2630" s="1">
        <f>'S. MATERIALES'!B2631/'S. MATERIALES'!B2630-1</f>
        <v>-0.01335631193</v>
      </c>
      <c r="N2630" s="3">
        <f>'S. MATERIALES'!D2631/'S. MATERIALES'!D2630-1</f>
        <v>0.02491734538</v>
      </c>
      <c r="O2630" s="1">
        <f>'S. MATERIALES'!F2631/'S. MATERIALES'!F2630-1</f>
        <v>0.01127186669</v>
      </c>
      <c r="P2630" s="1">
        <f>'S. MATERIALES'!H2631/'S. MATERIALES'!H2630-1</f>
        <v>0.0151118515</v>
      </c>
      <c r="Q2630" s="1">
        <f>'S. MATERIALES'!J2631/'S. MATERIALES'!J2630-1</f>
        <v>0.01166306695</v>
      </c>
      <c r="R2630" s="1">
        <f>'S. MATERIALES'!L2631/'S. MATERIALES'!L2630-1</f>
        <v>-0.0153918643</v>
      </c>
      <c r="S2630" s="1">
        <f>'S. MATERIALES'!N2631/'S. MATERIALES'!N2630-1</f>
        <v>0.009933774834</v>
      </c>
      <c r="T2630" s="1">
        <f>'S. MATERIALES'!P2631/'S. MATERIALES'!P2630-1</f>
        <v>-0.03768844221</v>
      </c>
      <c r="U2630" s="1">
        <f>'S. MATERIALES'!R2631/'S. MATERIALES'!R2630-1</f>
        <v>-0.01019607843</v>
      </c>
      <c r="V2630" s="1">
        <f>'S. MATERIALES'!T2631/'S. MATERIALES'!T2630-1</f>
        <v>-0.0006359300477</v>
      </c>
      <c r="W2630" s="1">
        <f>SUMPRODUCT(M2630:V2630,'Ponderaciones e Índices.'!$A$8:$J$8)</f>
        <v>-0.007670768733</v>
      </c>
      <c r="X2630" s="1">
        <f>'S. ENERGÍA'!B2631/'S. ENERGÍA'!B2630-1</f>
        <v>-0.0008748906387</v>
      </c>
      <c r="Y2630" s="1">
        <f>'S. ENERGÍA'!D2631/'S. ENERGÍA'!D2630-1</f>
        <v>-0.0281030445</v>
      </c>
      <c r="Z2630" s="1">
        <f>'S. ENERGÍA'!F2631/'S. ENERGÍA'!F2630-1</f>
        <v>0.01689347724</v>
      </c>
      <c r="AA2630" s="1">
        <f>'S. ENERGÍA'!H2631/'S. ENERGÍA'!H2630-1</f>
        <v>-0.01604509974</v>
      </c>
      <c r="AB2630" s="1">
        <f>'S. ENERGÍA'!J2631/'S. ENERGÍA'!J2630-1</f>
        <v>-0.0313204146</v>
      </c>
      <c r="AC2630" s="1">
        <f>'S. ENERGÍA'!L2631/'S. ENERGÍA'!L2630-1</f>
        <v>0.01499597424</v>
      </c>
      <c r="AD2630" s="1">
        <f>'S. ENERGÍA'!N2631/'S. ENERGÍA'!N2630-1</f>
        <v>-0.01224862888</v>
      </c>
      <c r="AE2630" s="1">
        <f>'S. ENERGÍA'!P2631/'S. ENERGÍA'!P2630-1</f>
        <v>0.007475813544</v>
      </c>
      <c r="AF2630" s="1">
        <f>'S. ENERGÍA'!R2631/'S. ENERGÍA'!R2630-1</f>
        <v>-0.02040816327</v>
      </c>
      <c r="AG2630" s="1">
        <f>'S. ENERGÍA'!T2631/'S. ENERGÍA'!T2630-1</f>
        <v>0.002235469449</v>
      </c>
      <c r="AH2630" s="1">
        <f>SUMPRODUCT(X2630:AG2630,'Ponderaciones e Índices.'!$A$12:$J$12)</f>
        <v>-0.01502566837</v>
      </c>
    </row>
    <row r="2631">
      <c r="A2631" s="1">
        <f>S.FINANCIERO!A2632</f>
        <v>45679</v>
      </c>
      <c r="B2631" s="1">
        <f>S.FINANCIERO!B2632/S.FINANCIERO!B2631-1</f>
        <v>-0.00792022792</v>
      </c>
      <c r="C2631" s="1">
        <f>S.FINANCIERO!D2632/S.FINANCIERO!D2631-1</f>
        <v>-0.003044696139</v>
      </c>
      <c r="D2631" s="1">
        <f>S.FINANCIERO!F2632/S.FINANCIERO!F2631-1</f>
        <v>0.001669100772</v>
      </c>
      <c r="E2631" s="1">
        <f>S.FINANCIERO!H2632/S.FINANCIERO!H2631-1</f>
        <v>-0.001747111066</v>
      </c>
      <c r="F2631" s="1">
        <f>S.FINANCIERO!J2632/S.FINANCIERO!J2631-1</f>
        <v>0.008482978958</v>
      </c>
      <c r="G2631" s="1">
        <f>S.FINANCIERO!L2632/S.FINANCIERO!L2631-1</f>
        <v>-0.01439939371</v>
      </c>
      <c r="H2631" s="1">
        <f>S.FINANCIERO!N2632/S.FINANCIERO!N2631-1</f>
        <v>-0.0114293212</v>
      </c>
      <c r="I2631" s="1">
        <f>S.FINANCIERO!P2632/S.FINANCIERO!P2631-1</f>
        <v>-0.009947999096</v>
      </c>
      <c r="J2631" s="1">
        <f>S.FINANCIERO!R2632/S.FINANCIERO!R2631-1</f>
        <v>-0.005559498462</v>
      </c>
      <c r="K2631" s="1">
        <f>S.FINANCIERO!T2632/S.FINANCIERO!T2631-1</f>
        <v>0.0008637443317</v>
      </c>
      <c r="L2631" s="1">
        <f>SUMPRODUCT(B2631:K2631, 'Ponderaciones e Índices.'!$A$4:$J$4)</f>
        <v>-0.004457197962</v>
      </c>
      <c r="M2631" s="1">
        <f>'S. MATERIALES'!B2632/'S. MATERIALES'!B2631-1</f>
        <v>-0.009170305677</v>
      </c>
      <c r="N2631" s="3">
        <f>'S. MATERIALES'!D2632/'S. MATERIALES'!D2631-1</f>
        <v>0.01007081039</v>
      </c>
      <c r="O2631" s="1">
        <f>'S. MATERIALES'!F2632/'S. MATERIALES'!F2631-1</f>
        <v>0.008860286135</v>
      </c>
      <c r="P2631" s="1">
        <f>'S. MATERIALES'!H2632/'S. MATERIALES'!H2631-1</f>
        <v>-0.00527487985</v>
      </c>
      <c r="Q2631" s="1">
        <f>'S. MATERIALES'!J2632/'S. MATERIALES'!J2631-1</f>
        <v>-0.001921434671</v>
      </c>
      <c r="R2631" s="1">
        <f>'S. MATERIALES'!L2632/'S. MATERIALES'!L2631-1</f>
        <v>-0.01531344712</v>
      </c>
      <c r="S2631" s="1">
        <f>'S. MATERIALES'!N2632/'S. MATERIALES'!N2631-1</f>
        <v>0.003278688525</v>
      </c>
      <c r="T2631" s="1">
        <f>'S. MATERIALES'!P2632/'S. MATERIALES'!P2631-1</f>
        <v>-0.02558746736</v>
      </c>
      <c r="U2631" s="1">
        <f>'S. MATERIALES'!R2632/'S. MATERIALES'!R2631-1</f>
        <v>-0.04199683043</v>
      </c>
      <c r="V2631" s="1">
        <f>'S. MATERIALES'!T2632/'S. MATERIALES'!T2631-1</f>
        <v>0</v>
      </c>
      <c r="W2631" s="1">
        <f>SUMPRODUCT(M2631:V2631,'Ponderaciones e Índices.'!$A$8:$J$8)</f>
        <v>-0.01594673745</v>
      </c>
      <c r="X2631" s="1">
        <f>'S. ENERGÍA'!B2632/'S. ENERGÍA'!B2631-1</f>
        <v>-0.011558669</v>
      </c>
      <c r="Y2631" s="1">
        <f>'S. ENERGÍA'!D2632/'S. ENERGÍA'!D2631-1</f>
        <v>-0.00569550931</v>
      </c>
      <c r="Z2631" s="1">
        <f>'S. ENERGÍA'!F2632/'S. ENERGÍA'!F2631-1</f>
        <v>-0.00938317182</v>
      </c>
      <c r="AA2631" s="1">
        <f>'S. ENERGÍA'!H2632/'S. ENERGÍA'!H2631-1</f>
        <v>-0.002644336712</v>
      </c>
      <c r="AB2631" s="1">
        <f>'S. ENERGÍA'!J2632/'S. ENERGÍA'!J2631-1</f>
        <v>0.002093510119</v>
      </c>
      <c r="AC2631" s="1">
        <f>'S. ENERGÍA'!L2632/'S. ENERGÍA'!L2631-1</f>
        <v>0.01120475954</v>
      </c>
      <c r="AD2631" s="1">
        <f>'S. ENERGÍA'!N2632/'S. ENERGÍA'!N2631-1</f>
        <v>-0.007218212104</v>
      </c>
      <c r="AE2631" s="1">
        <f>'S. ENERGÍA'!P2632/'S. ENERGÍA'!P2631-1</f>
        <v>0.008729812309</v>
      </c>
      <c r="AF2631" s="1">
        <f>'S. ENERGÍA'!R2632/'S. ENERGÍA'!R2631-1</f>
        <v>0.003968253968</v>
      </c>
      <c r="AG2631" s="1">
        <f>'S. ENERGÍA'!T2632/'S. ENERGÍA'!T2631-1</f>
        <v>-0.003717472119</v>
      </c>
      <c r="AH2631" s="1">
        <f>SUMPRODUCT(X2631:AG2631,'Ponderaciones e Índices.'!$A$12:$J$12)</f>
        <v>-0.00382304233</v>
      </c>
    </row>
    <row r="2632">
      <c r="A2632" s="1">
        <f>S.FINANCIERO!A2633</f>
        <v>45680</v>
      </c>
      <c r="B2632" s="1">
        <f>S.FINANCIERO!B2633/S.FINANCIERO!B2632-1</f>
        <v>0.008442938372</v>
      </c>
      <c r="C2632" s="1">
        <f>S.FINANCIERO!D2633/S.FINANCIERO!D2632-1</f>
        <v>0.004519912045</v>
      </c>
      <c r="D2632" s="1">
        <f>S.FINANCIERO!F2633/S.FINANCIERO!F2632-1</f>
        <v>-0.0002777199195</v>
      </c>
      <c r="E2632" s="1">
        <f>S.FINANCIERO!H2633/S.FINANCIERO!H2632-1</f>
        <v>0.003592167454</v>
      </c>
      <c r="F2632" s="1">
        <f>S.FINANCIERO!J2633/S.FINANCIERO!J2632-1</f>
        <v>-0.0004369674459</v>
      </c>
      <c r="G2632" s="1">
        <f>S.FINANCIERO!L2633/S.FINANCIERO!L2632-1</f>
        <v>0.003306420607</v>
      </c>
      <c r="H2632" s="1">
        <f>S.FINANCIERO!N2633/S.FINANCIERO!N2632-1</f>
        <v>0.009791759207</v>
      </c>
      <c r="I2632" s="1">
        <f>S.FINANCIERO!P2633/S.FINANCIERO!P2632-1</f>
        <v>0.006622516556</v>
      </c>
      <c r="J2632" s="1">
        <f>S.FINANCIERO!R2633/S.FINANCIERO!R2632-1</f>
        <v>0.007136909718</v>
      </c>
      <c r="K2632" s="1">
        <f>S.FINANCIERO!T2633/S.FINANCIERO!T2632-1</f>
        <v>0.001941747573</v>
      </c>
      <c r="L2632" s="1">
        <f>SUMPRODUCT(B2632:K2632, 'Ponderaciones e Índices.'!$A$4:$J$4)</f>
        <v>0.004800560257</v>
      </c>
      <c r="M2632" s="1">
        <f>'S. MATERIALES'!B2633/'S. MATERIALES'!B2632-1</f>
        <v>0</v>
      </c>
      <c r="N2632" s="3">
        <f>'S. MATERIALES'!D2633/'S. MATERIALES'!D2632-1</f>
        <v>-0.007010437763</v>
      </c>
      <c r="O2632" s="1">
        <f>'S. MATERIALES'!F2633/'S. MATERIALES'!F2632-1</f>
        <v>-0.01331420201</v>
      </c>
      <c r="P2632" s="1">
        <f>'S. MATERIALES'!H2633/'S. MATERIALES'!H2632-1</f>
        <v>-0.001296252651</v>
      </c>
      <c r="Q2632" s="1">
        <f>'S. MATERIALES'!J2633/'S. MATERIALES'!J2632-1</f>
        <v>-0.004812834225</v>
      </c>
      <c r="R2632" s="1">
        <f>'S. MATERIALES'!L2633/'S. MATERIALES'!L2632-1</f>
        <v>0.009071764134</v>
      </c>
      <c r="S2632" s="1">
        <f>'S. MATERIALES'!N2633/'S. MATERIALES'!N2632-1</f>
        <v>-0.01176470588</v>
      </c>
      <c r="T2632" s="1">
        <f>'S. MATERIALES'!P2633/'S. MATERIALES'!P2632-1</f>
        <v>0.02143622722</v>
      </c>
      <c r="U2632" s="1">
        <f>'S. MATERIALES'!R2633/'S. MATERIALES'!R2632-1</f>
        <v>0.01075268817</v>
      </c>
      <c r="V2632" s="1">
        <f>'S. MATERIALES'!T2633/'S. MATERIALES'!T2632-1</f>
        <v>-0.001272669424</v>
      </c>
      <c r="W2632" s="1">
        <f>SUMPRODUCT(M2632:V2632,'Ponderaciones e Índices.'!$A$8:$J$8)</f>
        <v>0.004113789071</v>
      </c>
      <c r="X2632" s="1">
        <f>'S. ENERGÍA'!B2633/'S. ENERGÍA'!B2632-1</f>
        <v>0.00389794472</v>
      </c>
      <c r="Y2632" s="1">
        <f>'S. ENERGÍA'!D2633/'S. ENERGÍA'!D2632-1</f>
        <v>-0.008592200925</v>
      </c>
      <c r="Z2632" s="1">
        <f>'S. ENERGÍA'!F2633/'S. ENERGÍA'!F2632-1</f>
        <v>0.001397515528</v>
      </c>
      <c r="AA2632" s="1">
        <f>'S. ENERGÍA'!H2633/'S. ENERGÍA'!H2632-1</f>
        <v>-0.00250405067</v>
      </c>
      <c r="AB2632" s="1">
        <f>'S. ENERGÍA'!J2633/'S. ENERGÍA'!J2632-1</f>
        <v>0.002321262767</v>
      </c>
      <c r="AC2632" s="1">
        <f>'S. ENERGÍA'!L2633/'S. ENERGÍA'!L2632-1</f>
        <v>0.00861835654</v>
      </c>
      <c r="AD2632" s="1">
        <f>'S. ENERGÍA'!N2633/'S. ENERGÍA'!N2632-1</f>
        <v>-0.003914988814</v>
      </c>
      <c r="AE2632" s="1">
        <f>'S. ENERGÍA'!P2633/'S. ENERGÍA'!P2632-1</f>
        <v>-0.005481032742</v>
      </c>
      <c r="AF2632" s="1">
        <f>'S. ENERGÍA'!R2633/'S. ENERGÍA'!R2632-1</f>
        <v>-0.006916996047</v>
      </c>
      <c r="AG2632" s="1">
        <f>'S. ENERGÍA'!T2633/'S. ENERGÍA'!T2632-1</f>
        <v>-0.01455223881</v>
      </c>
      <c r="AH2632" s="1">
        <f>SUMPRODUCT(X2632:AG2632,'Ponderaciones e Índices.'!$A$12:$J$12)</f>
        <v>-0.003752571006</v>
      </c>
    </row>
    <row r="2633">
      <c r="A2633" s="1">
        <f>S.FINANCIERO!A2634</f>
        <v>45681</v>
      </c>
      <c r="B2633" s="1">
        <f>S.FINANCIERO!B2634/S.FINANCIERO!B2633-1</f>
        <v>0.00216425561</v>
      </c>
      <c r="C2633" s="1">
        <f>S.FINANCIERO!D2634/S.FINANCIERO!D2633-1</f>
        <v>-0.0009728809437</v>
      </c>
      <c r="D2633" s="1">
        <f>S.FINANCIERO!F2634/S.FINANCIERO!F2633-1</f>
        <v>0.006042086256</v>
      </c>
      <c r="E2633" s="1">
        <f>S.FINANCIERO!H2634/S.FINANCIERO!H2633-1</f>
        <v>0.002341353141</v>
      </c>
      <c r="F2633" s="1">
        <f>S.FINANCIERO!J2634/S.FINANCIERO!J2633-1</f>
        <v>-0.003278688525</v>
      </c>
      <c r="G2633" s="1">
        <f>S.FINANCIERO!L2634/S.FINANCIERO!L2633-1</f>
        <v>0.004368485592</v>
      </c>
      <c r="H2633" s="1">
        <f>S.FINANCIERO!N2634/S.FINANCIERO!N2633-1</f>
        <v>0.02348405188</v>
      </c>
      <c r="I2633" s="1">
        <f>S.FINANCIERO!P2634/S.FINANCIERO!P2633-1</f>
        <v>-0.00612522686</v>
      </c>
      <c r="J2633" s="1">
        <f>S.FINANCIERO!R2634/S.FINANCIERO!R2633-1</f>
        <v>-0.008267391048</v>
      </c>
      <c r="K2633" s="1">
        <f>S.FINANCIERO!T2634/S.FINANCIERO!T2633-1</f>
        <v>0.004737295435</v>
      </c>
      <c r="L2633" s="1">
        <f>SUMPRODUCT(B2633:K2633, 'Ponderaciones e Índices.'!$A$4:$J$4)</f>
        <v>0.00188039839</v>
      </c>
      <c r="M2633" s="1">
        <f>'S. MATERIALES'!B2634/'S. MATERIALES'!B2633-1</f>
        <v>0.02027324813</v>
      </c>
      <c r="N2633" s="3">
        <f>'S. MATERIALES'!D2634/'S. MATERIALES'!D2633-1</f>
        <v>0.01168810794</v>
      </c>
      <c r="O2633" s="1">
        <f>'S. MATERIALES'!F2634/'S. MATERIALES'!F2633-1</f>
        <v>0.01808674366</v>
      </c>
      <c r="P2633" s="1">
        <f>'S. MATERIALES'!H2634/'S. MATERIALES'!H2633-1</f>
        <v>0.01557522124</v>
      </c>
      <c r="Q2633" s="1">
        <f>'S. MATERIALES'!J2634/'S. MATERIALES'!J2633-1</f>
        <v>0.003170338528</v>
      </c>
      <c r="R2633" s="1">
        <f>'S. MATERIALES'!L2634/'S. MATERIALES'!L2633-1</f>
        <v>-0.001444854712</v>
      </c>
      <c r="S2633" s="1">
        <f>'S. MATERIALES'!N2634/'S. MATERIALES'!N2633-1</f>
        <v>0.01388888889</v>
      </c>
      <c r="T2633" s="1">
        <f>'S. MATERIALES'!P2634/'S. MATERIALES'!P2633-1</f>
        <v>-0.01049317943</v>
      </c>
      <c r="U2633" s="1">
        <f>'S. MATERIALES'!R2634/'S. MATERIALES'!R2633-1</f>
        <v>0.01636661211</v>
      </c>
      <c r="V2633" s="1">
        <f>'S. MATERIALES'!T2634/'S. MATERIALES'!T2633-1</f>
        <v>0.02484867792</v>
      </c>
      <c r="W2633" s="1">
        <f>SUMPRODUCT(M2633:V2633,'Ponderaciones e Índices.'!$A$8:$J$8)</f>
        <v>0.01006381942</v>
      </c>
      <c r="X2633" s="1">
        <f>'S. ENERGÍA'!B2634/'S. ENERGÍA'!B2633-1</f>
        <v>-0.01376632545</v>
      </c>
      <c r="Y2633" s="1">
        <f>'S. ENERGÍA'!D2634/'S. ENERGÍA'!D2633-1</f>
        <v>-0.001111111111</v>
      </c>
      <c r="Z2633" s="1">
        <f>'S. ENERGÍA'!F2634/'S. ENERGÍA'!F2633-1</f>
        <v>0.001705690805</v>
      </c>
      <c r="AA2633" s="1">
        <f>'S. ENERGÍA'!H2634/'S. ENERGÍA'!H2633-1</f>
        <v>0.007826343768</v>
      </c>
      <c r="AB2633" s="1">
        <f>'S. ENERGÍA'!J2634/'S. ENERGÍA'!J2633-1</f>
        <v>-0.01672070403</v>
      </c>
      <c r="AC2633" s="1">
        <f>'S. ENERGÍA'!L2634/'S. ENERGÍA'!L2633-1</f>
        <v>-0.01932647539</v>
      </c>
      <c r="AD2633" s="1">
        <f>'S. ENERGÍA'!N2634/'S. ENERGÍA'!N2633-1</f>
        <v>-0.004679019278</v>
      </c>
      <c r="AE2633" s="1">
        <f>'S. ENERGÍA'!P2634/'S. ENERGÍA'!P2633-1</f>
        <v>0.005656272661</v>
      </c>
      <c r="AF2633" s="1">
        <f>'S. ENERGÍA'!R2634/'S. ENERGÍA'!R2633-1</f>
        <v>-0.008955223881</v>
      </c>
      <c r="AG2633" s="1">
        <f>'S. ENERGÍA'!T2634/'S. ENERGÍA'!T2633-1</f>
        <v>0.00265051117</v>
      </c>
      <c r="AH2633" s="1">
        <f>SUMPRODUCT(X2633:AG2633,'Ponderaciones e Índices.'!$A$12:$J$12)</f>
        <v>-0.005301012826</v>
      </c>
    </row>
    <row r="2634">
      <c r="A2634" s="1">
        <f>S.FINANCIERO!A2635</f>
        <v>45684</v>
      </c>
      <c r="B2634" s="1">
        <f>S.FINANCIERO!B2635/S.FINANCIERO!B2634-1</f>
        <v>0.001079790862</v>
      </c>
      <c r="C2634" s="1">
        <f>S.FINANCIERO!D2635/S.FINANCIERO!D2634-1</f>
        <v>0.006695069994</v>
      </c>
      <c r="D2634" s="1">
        <f>S.FINANCIERO!F2635/S.FINANCIERO!F2634-1</f>
        <v>0.000276128676</v>
      </c>
      <c r="E2634" s="1">
        <f>S.FINANCIERO!H2635/S.FINANCIERO!H2634-1</f>
        <v>0.005638340717</v>
      </c>
      <c r="F2634" s="1">
        <f>S.FINANCIERO!J2635/S.FINANCIERO!J2634-1</f>
        <v>0.002850877193</v>
      </c>
      <c r="G2634" s="1">
        <f>S.FINANCIERO!L2635/S.FINANCIERO!L2634-1</f>
        <v>-0.003662724151</v>
      </c>
      <c r="H2634" s="1">
        <f>S.FINANCIERO!N2635/S.FINANCIERO!N2634-1</f>
        <v>-0.01461130137</v>
      </c>
      <c r="I2634" s="1">
        <f>S.FINANCIERO!P2635/S.FINANCIERO!P2634-1</f>
        <v>-0.00456516777</v>
      </c>
      <c r="J2634" s="1">
        <f>S.FINANCIERO!R2635/S.FINANCIERO!R2634-1</f>
        <v>0.007145409075</v>
      </c>
      <c r="K2634" s="1">
        <f>S.FINANCIERO!T2635/S.FINANCIERO!T2634-1</f>
        <v>0.001928846978</v>
      </c>
      <c r="L2634" s="1">
        <f>SUMPRODUCT(B2634:K2634, 'Ponderaciones e Índices.'!$A$4:$J$4)</f>
        <v>0.0003089064781</v>
      </c>
      <c r="M2634" s="1">
        <f>'S. MATERIALES'!B2635/'S. MATERIALES'!B2634-1</f>
        <v>-0.002591792657</v>
      </c>
      <c r="N2634" s="3">
        <f>'S. MATERIALES'!D2635/'S. MATERIALES'!D2634-1</f>
        <v>-0.003489183531</v>
      </c>
      <c r="O2634" s="1">
        <f>'S. MATERIALES'!F2635/'S. MATERIALES'!F2634-1</f>
        <v>-0.02255941151</v>
      </c>
      <c r="P2634" s="1">
        <f>'S. MATERIALES'!H2635/'S. MATERIALES'!H2634-1</f>
        <v>-0.0112698966</v>
      </c>
      <c r="Q2634" s="1">
        <f>'S. MATERIALES'!J2635/'S. MATERIALES'!J2634-1</f>
        <v>-0.0050350849</v>
      </c>
      <c r="R2634" s="1">
        <f>'S. MATERIALES'!L2635/'S. MATERIALES'!L2634-1</f>
        <v>-0.01961414791</v>
      </c>
      <c r="S2634" s="1">
        <f>'S. MATERIALES'!N2635/'S. MATERIALES'!N2634-1</f>
        <v>-0.002609262883</v>
      </c>
      <c r="T2634" s="1">
        <f>'S. MATERIALES'!P2635/'S. MATERIALES'!P2634-1</f>
        <v>-0.04029692471</v>
      </c>
      <c r="U2634" s="1">
        <f>'S. MATERIALES'!R2635/'S. MATERIALES'!R2634-1</f>
        <v>-0.02979066023</v>
      </c>
      <c r="V2634" s="1">
        <f>'S. MATERIALES'!T2635/'S. MATERIALES'!T2634-1</f>
        <v>-0.02735467827</v>
      </c>
      <c r="W2634" s="1">
        <f>SUMPRODUCT(M2634:V2634,'Ponderaciones e Índices.'!$A$8:$J$8)</f>
        <v>-0.01754933395</v>
      </c>
      <c r="X2634" s="1">
        <f>'S. ENERGÍA'!B2635/'S. ENERGÍA'!B2634-1</f>
        <v>-0.00268432355</v>
      </c>
      <c r="Y2634" s="1">
        <f>'S. ENERGÍA'!D2635/'S. ENERGÍA'!D2634-1</f>
        <v>-0.009343715239</v>
      </c>
      <c r="Z2634" s="1">
        <f>'S. ENERGÍA'!F2635/'S. ENERGÍA'!F2634-1</f>
        <v>-0.005417956656</v>
      </c>
      <c r="AA2634" s="1">
        <f>'S. ENERGÍA'!H2635/'S. ENERGÍA'!H2634-1</f>
        <v>-0.03750915751</v>
      </c>
      <c r="AB2634" s="1">
        <f>'S. ENERGÍA'!J2635/'S. ENERGÍA'!J2634-1</f>
        <v>-0.001366055867</v>
      </c>
      <c r="AC2634" s="1">
        <f>'S. ENERGÍA'!L2635/'S. ENERGÍA'!L2634-1</f>
        <v>-0.003281418842</v>
      </c>
      <c r="AD2634" s="1">
        <f>'S. ENERGÍA'!N2635/'S. ENERGÍA'!N2634-1</f>
        <v>-0.007521624671</v>
      </c>
      <c r="AE2634" s="1">
        <f>'S. ENERGÍA'!P2635/'S. ENERGÍA'!P2634-1</f>
        <v>-0.03086241708</v>
      </c>
      <c r="AF2634" s="1">
        <f>'S. ENERGÍA'!R2635/'S. ENERGÍA'!R2634-1</f>
        <v>-0.01807228916</v>
      </c>
      <c r="AG2634" s="1">
        <f>'S. ENERGÍA'!T2635/'S. ENERGÍA'!T2634-1</f>
        <v>-0.03851963746</v>
      </c>
      <c r="AH2634" s="1">
        <f>SUMPRODUCT(X2634:AG2634,'Ponderaciones e Índices.'!$A$12:$J$12)</f>
        <v>-0.01190553436</v>
      </c>
    </row>
    <row r="2635">
      <c r="A2635" s="1">
        <f>S.FINANCIERO!A2636</f>
        <v>45685</v>
      </c>
      <c r="B2635" s="1">
        <f>S.FINANCIERO!B2636/S.FINANCIERO!B2635-1</f>
        <v>0.004995742265</v>
      </c>
      <c r="C2635" s="1">
        <f>S.FINANCIERO!D2636/S.FINANCIERO!D2635-1</f>
        <v>-0.001934703748</v>
      </c>
      <c r="D2635" s="1">
        <f>S.FINANCIERO!F2636/S.FINANCIERO!F2635-1</f>
        <v>-0.002070393375</v>
      </c>
      <c r="E2635" s="1">
        <f>S.FINANCIERO!H2636/S.FINANCIERO!H2635-1</f>
        <v>0.002536376986</v>
      </c>
      <c r="F2635" s="1">
        <f>S.FINANCIERO!J2636/S.FINANCIERO!J2635-1</f>
        <v>0.0157445878</v>
      </c>
      <c r="G2635" s="1">
        <f>S.FINANCIERO!L2636/S.FINANCIERO!L2635-1</f>
        <v>-0.008501187103</v>
      </c>
      <c r="H2635" s="1">
        <f>S.FINANCIERO!N2636/S.FINANCIERO!N2635-1</f>
        <v>0.006950876419</v>
      </c>
      <c r="I2635" s="1">
        <f>S.FINANCIERO!P2636/S.FINANCIERO!P2635-1</f>
        <v>-0.003439578078</v>
      </c>
      <c r="J2635" s="1">
        <f>S.FINANCIERO!R2636/S.FINANCIERO!R2635-1</f>
        <v>-0.004375073903</v>
      </c>
      <c r="K2635" s="1">
        <f>S.FINANCIERO!T2636/S.FINANCIERO!T2635-1</f>
        <v>0.0006417112299</v>
      </c>
      <c r="L2635" s="1">
        <f>SUMPRODUCT(B2635:K2635, 'Ponderaciones e Índices.'!$A$4:$J$4)</f>
        <v>0.001791401846</v>
      </c>
      <c r="M2635" s="1">
        <f>'S. MATERIALES'!B2636/'S. MATERIALES'!B2635-1</f>
        <v>-0.004763967085</v>
      </c>
      <c r="N2635" s="3">
        <f>'S. MATERIALES'!D2636/'S. MATERIALES'!D2635-1</f>
        <v>0.007625272331</v>
      </c>
      <c r="O2635" s="1">
        <f>'S. MATERIALES'!F2636/'S. MATERIALES'!F2635-1</f>
        <v>0</v>
      </c>
      <c r="P2635" s="1">
        <f>'S. MATERIALES'!H2636/'S. MATERIALES'!H2635-1</f>
        <v>0.02150411281</v>
      </c>
      <c r="Q2635" s="1">
        <f>'S. MATERIALES'!J2636/'S. MATERIALES'!J2635-1</f>
        <v>0.01286675639</v>
      </c>
      <c r="R2635" s="1">
        <f>'S. MATERIALES'!L2636/'S. MATERIALES'!L2635-1</f>
        <v>-0.03542144966</v>
      </c>
      <c r="S2635" s="1">
        <f>'S. MATERIALES'!N2636/'S. MATERIALES'!N2635-1</f>
        <v>0.02550686723</v>
      </c>
      <c r="T2635" s="1">
        <f>'S. MATERIALES'!P2636/'S. MATERIALES'!P2635-1</f>
        <v>-0.02762430939</v>
      </c>
      <c r="U2635" s="1">
        <f>'S. MATERIALES'!R2636/'S. MATERIALES'!R2635-1</f>
        <v>-0.03153526971</v>
      </c>
      <c r="V2635" s="1">
        <f>'S. MATERIALES'!T2636/'S. MATERIALES'!T2635-1</f>
        <v>0.007350591243</v>
      </c>
      <c r="W2635" s="1">
        <f>SUMPRODUCT(M2635:V2635,'Ponderaciones e Índices.'!$A$8:$J$8)</f>
        <v>-0.009859894705</v>
      </c>
      <c r="X2635" s="1">
        <f>'S. ENERGÍA'!B2636/'S. ENERGÍA'!B2635-1</f>
        <v>-0.01184281357</v>
      </c>
      <c r="Y2635" s="1">
        <f>'S. ENERGÍA'!D2636/'S. ENERGÍA'!D2635-1</f>
        <v>-0.01684257804</v>
      </c>
      <c r="Z2635" s="1">
        <f>'S. ENERGÍA'!F2636/'S. ENERGÍA'!F2635-1</f>
        <v>-0.003112840467</v>
      </c>
      <c r="AA2635" s="1">
        <f>'S. ENERGÍA'!H2636/'S. ENERGÍA'!H2635-1</f>
        <v>-0.006393667225</v>
      </c>
      <c r="AB2635" s="1">
        <f>'S. ENERGÍA'!J2636/'S. ENERGÍA'!J2635-1</f>
        <v>-0.009433962264</v>
      </c>
      <c r="AC2635" s="1">
        <f>'S. ENERGÍA'!L2636/'S. ENERGÍA'!L2635-1</f>
        <v>0.007459717525</v>
      </c>
      <c r="AD2635" s="1">
        <f>'S. ENERGÍA'!N2636/'S. ENERGÍA'!N2635-1</f>
        <v>-0.006820765441</v>
      </c>
      <c r="AE2635" s="1">
        <f>'S. ENERGÍA'!P2636/'S. ENERGÍA'!P2635-1</f>
        <v>-0.008779761905</v>
      </c>
      <c r="AF2635" s="1">
        <f>'S. ENERGÍA'!R2636/'S. ENERGÍA'!R2635-1</f>
        <v>-0.01226993865</v>
      </c>
      <c r="AG2635" s="1">
        <f>'S. ENERGÍA'!T2636/'S. ENERGÍA'!T2635-1</f>
        <v>-0.009033778476</v>
      </c>
      <c r="AH2635" s="1">
        <f>SUMPRODUCT(X2635:AG2635,'Ponderaciones e Índices.'!$A$12:$J$12)</f>
        <v>-0.01138763162</v>
      </c>
    </row>
    <row r="2636">
      <c r="A2636" s="1">
        <f>S.FINANCIERO!A2637</f>
        <v>45686</v>
      </c>
      <c r="B2636" s="1">
        <f>S.FINANCIERO!B2637/S.FINANCIERO!B2636-1</f>
        <v>-0.005592272496</v>
      </c>
      <c r="C2636" s="1">
        <f>S.FINANCIERO!D2637/S.FINANCIERO!D2636-1</f>
        <v>0.003755754786</v>
      </c>
      <c r="D2636" s="1">
        <f>S.FINANCIERO!F2637/S.FINANCIERO!F2636-1</f>
        <v>0.007053941909</v>
      </c>
      <c r="E2636" s="1">
        <f>S.FINANCIERO!H2637/S.FINANCIERO!H2636-1</f>
        <v>-0.002529960053</v>
      </c>
      <c r="F2636" s="1">
        <f>S.FINANCIERO!J2637/S.FINANCIERO!J2636-1</f>
        <v>-0.00215285253</v>
      </c>
      <c r="G2636" s="1">
        <f>S.FINANCIERO!L2637/S.FINANCIERO!L2636-1</f>
        <v>0.0003089757454</v>
      </c>
      <c r="H2636" s="1">
        <f>S.FINANCIERO!N2637/S.FINANCIERO!N2636-1</f>
        <v>0.003796592386</v>
      </c>
      <c r="I2636" s="1">
        <f>S.FINANCIERO!P2637/S.FINANCIERO!P2636-1</f>
        <v>0.008283479061</v>
      </c>
      <c r="J2636" s="1">
        <f>S.FINANCIERO!R2637/S.FINANCIERO!R2636-1</f>
        <v>0.003562945368</v>
      </c>
      <c r="K2636" s="1">
        <f>S.FINANCIERO!T2637/S.FINANCIERO!T2636-1</f>
        <v>0.001496365968</v>
      </c>
      <c r="L2636" s="1">
        <f>SUMPRODUCT(B2636:K2636, 'Ponderaciones e Índices.'!$A$4:$J$4)</f>
        <v>0.001726004605</v>
      </c>
      <c r="M2636" s="1">
        <f>'S. MATERIALES'!B2637/'S. MATERIALES'!B2636-1</f>
        <v>0.001740644038</v>
      </c>
      <c r="N2636" s="3">
        <f>'S. MATERIALES'!D2637/'S. MATERIALES'!D2636-1</f>
        <v>0.003706563707</v>
      </c>
      <c r="O2636" s="1">
        <f>'S. MATERIALES'!F2637/'S. MATERIALES'!F2636-1</f>
        <v>-0.007790784406</v>
      </c>
      <c r="P2636" s="1">
        <f>'S. MATERIALES'!H2637/'S. MATERIALES'!H2636-1</f>
        <v>0.002990912228</v>
      </c>
      <c r="Q2636" s="1">
        <f>'S. MATERIALES'!J2637/'S. MATERIALES'!J2636-1</f>
        <v>0.005262038907</v>
      </c>
      <c r="R2636" s="1">
        <f>'S. MATERIALES'!L2637/'S. MATERIALES'!L2636-1</f>
        <v>0.008670520231</v>
      </c>
      <c r="S2636" s="1">
        <f>'S. MATERIALES'!N2637/'S. MATERIALES'!N2636-1</f>
        <v>0.02359693878</v>
      </c>
      <c r="T2636" s="1">
        <f>'S. MATERIALES'!P2637/'S. MATERIALES'!P2636-1</f>
        <v>0.03068181818</v>
      </c>
      <c r="U2636" s="1">
        <f>'S. MATERIALES'!R2637/'S. MATERIALES'!R2636-1</f>
        <v>0.01113967438</v>
      </c>
      <c r="V2636" s="1">
        <f>'S. MATERIALES'!T2637/'S. MATERIALES'!T2636-1</f>
        <v>0.03236040609</v>
      </c>
      <c r="W2636" s="1">
        <f>SUMPRODUCT(M2636:V2636,'Ponderaciones e Índices.'!$A$8:$J$8)</f>
        <v>0.01333972747</v>
      </c>
      <c r="X2636" s="1">
        <f>'S. ENERGÍA'!B2637/'S. ENERGÍA'!B2636-1</f>
        <v>0.01107681133</v>
      </c>
      <c r="Y2636" s="1">
        <f>'S. ENERGÍA'!D2637/'S. ENERGÍA'!D2636-1</f>
        <v>0.01096391046</v>
      </c>
      <c r="Z2636" s="1">
        <f>'S. ENERGÍA'!F2637/'S. ENERGÍA'!F2636-1</f>
        <v>-0.002966432475</v>
      </c>
      <c r="AA2636" s="1">
        <f>'S. ENERGÍA'!H2637/'S. ENERGÍA'!H2636-1</f>
        <v>0.003064194883</v>
      </c>
      <c r="AB2636" s="1">
        <f>'S. ENERGÍA'!J2637/'S. ENERGÍA'!J2636-1</f>
        <v>0.02761904762</v>
      </c>
      <c r="AC2636" s="1">
        <f>'S. ENERGÍA'!L2637/'S. ENERGÍA'!L2636-1</f>
        <v>0.0006910850035</v>
      </c>
      <c r="AD2636" s="1">
        <f>'S. ENERGÍA'!N2637/'S. ENERGÍA'!N2636-1</f>
        <v>0.008202975963</v>
      </c>
      <c r="AE2636" s="1">
        <f>'S. ENERGÍA'!P2637/'S. ENERGÍA'!P2636-1</f>
        <v>0.01306110194</v>
      </c>
      <c r="AF2636" s="1">
        <f>'S. ENERGÍA'!R2637/'S. ENERGÍA'!R2636-1</f>
        <v>0.01345755694</v>
      </c>
      <c r="AG2636" s="1">
        <f>'S. ENERGÍA'!T2637/'S. ENERGÍA'!T2636-1</f>
        <v>0.005152596116</v>
      </c>
      <c r="AH2636" s="1">
        <f>SUMPRODUCT(X2636:AG2636,'Ponderaciones e Índices.'!$A$12:$J$12)</f>
        <v>0.01090771507</v>
      </c>
    </row>
    <row r="2637">
      <c r="A2637" s="1">
        <f>S.FINANCIERO!A2638</f>
        <v>45687</v>
      </c>
      <c r="B2637" s="1">
        <f>S.FINANCIERO!B2638/S.FINANCIERO!B2637-1</f>
        <v>0.01493978641</v>
      </c>
      <c r="C2637" s="1">
        <f>S.FINANCIERO!D2638/S.FINANCIERO!D2637-1</f>
        <v>0.002414001207</v>
      </c>
      <c r="D2637" s="1">
        <f>S.FINANCIERO!F2638/S.FINANCIERO!F2637-1</f>
        <v>-0.009545392116</v>
      </c>
      <c r="E2637" s="1">
        <f>S.FINANCIERO!H2638/S.FINANCIERO!H2637-1</f>
        <v>0.002135896409</v>
      </c>
      <c r="F2637" s="1">
        <f>S.FINANCIERO!J2638/S.FINANCIERO!J2637-1</f>
        <v>-0.003236245955</v>
      </c>
      <c r="G2637" s="1">
        <f>S.FINANCIERO!L2638/S.FINANCIERO!L2637-1</f>
        <v>0.0132046332</v>
      </c>
      <c r="H2637" s="1">
        <f>S.FINANCIERO!N2638/S.FINANCIERO!N2637-1</f>
        <v>0.03575929183</v>
      </c>
      <c r="I2637" s="1">
        <f>S.FINANCIERO!P2638/S.FINANCIERO!P2637-1</f>
        <v>0.00753080785</v>
      </c>
      <c r="J2637" s="1">
        <f>S.FINANCIERO!R2638/S.FINANCIERO!R2637-1</f>
        <v>-0.01136094675</v>
      </c>
      <c r="K2637" s="1">
        <f>S.FINANCIERO!T2638/S.FINANCIERO!T2637-1</f>
        <v>-0.005763073639</v>
      </c>
      <c r="L2637" s="1">
        <f>SUMPRODUCT(B2637:K2637, 'Ponderaciones e Índices.'!$A$4:$J$4)</f>
        <v>0.006460985394</v>
      </c>
      <c r="M2637" s="1">
        <f>'S. MATERIALES'!B2638/'S. MATERIALES'!B2637-1</f>
        <v>0.04126846221</v>
      </c>
      <c r="N2637" s="3">
        <f>'S. MATERIALES'!D2638/'S. MATERIALES'!D2637-1</f>
        <v>0.05193106632</v>
      </c>
      <c r="O2637" s="1">
        <f>'S. MATERIALES'!F2638/'S. MATERIALES'!F2637-1</f>
        <v>0.05960921247</v>
      </c>
      <c r="P2637" s="1">
        <f>'S. MATERIALES'!H2638/'S. MATERIALES'!H2637-1</f>
        <v>0.04851473793</v>
      </c>
      <c r="Q2637" s="1">
        <f>'S. MATERIALES'!J2638/'S. MATERIALES'!J2637-1</f>
        <v>0.04351504256</v>
      </c>
      <c r="R2637" s="1">
        <f>'S. MATERIALES'!L2638/'S. MATERIALES'!L2637-1</f>
        <v>0.01786617226</v>
      </c>
      <c r="S2637" s="1">
        <f>'S. MATERIALES'!N2638/'S. MATERIALES'!N2637-1</f>
        <v>0.03489096573</v>
      </c>
      <c r="T2637" s="1">
        <f>'S. MATERIALES'!P2638/'S. MATERIALES'!P2637-1</f>
        <v>0.05292171996</v>
      </c>
      <c r="U2637" s="1">
        <f>'S. MATERIALES'!R2638/'S. MATERIALES'!R2637-1</f>
        <v>-0.004237288136</v>
      </c>
      <c r="V2637" s="1">
        <f>'S. MATERIALES'!T2638/'S. MATERIALES'!T2637-1</f>
        <v>0.07191149355</v>
      </c>
      <c r="W2637" s="1">
        <f>SUMPRODUCT(M2637:V2637,'Ponderaciones e Índices.'!$A$8:$J$8)</f>
        <v>0.03067372472</v>
      </c>
      <c r="X2637" s="1">
        <f>'S. ENERGÍA'!B2638/'S. ENERGÍA'!B2637-1</f>
        <v>0.005747126437</v>
      </c>
      <c r="Y2637" s="1">
        <f>'S. ENERGÍA'!D2638/'S. ENERGÍA'!D2637-1</f>
        <v>0.01604157253</v>
      </c>
      <c r="Z2637" s="1">
        <f>'S. ENERGÍA'!F2638/'S. ENERGÍA'!F2637-1</f>
        <v>0.008925775133</v>
      </c>
      <c r="AA2637" s="1">
        <f>'S. ENERGÍA'!H2638/'S. ENERGÍA'!H2637-1</f>
        <v>0.0004582251413</v>
      </c>
      <c r="AB2637" s="1">
        <f>'S. ENERGÍA'!J2638/'S. ENERGÍA'!J2637-1</f>
        <v>0</v>
      </c>
      <c r="AC2637" s="1">
        <f>'S. ENERGÍA'!L2638/'S. ENERGÍA'!L2637-1</f>
        <v>0.02101420679</v>
      </c>
      <c r="AD2637" s="1">
        <f>'S. ENERGÍA'!N2638/'S. ENERGÍA'!N2637-1</f>
        <v>0.009460737938</v>
      </c>
      <c r="AE2637" s="1">
        <f>'S. ENERGÍA'!P2638/'S. ENERGÍA'!P2637-1</f>
        <v>-0.002519264967</v>
      </c>
      <c r="AF2637" s="1">
        <f>'S. ENERGÍA'!R2638/'S. ENERGÍA'!R2637-1</f>
        <v>-0.003064351379</v>
      </c>
      <c r="AG2637" s="1">
        <f>'S. ENERGÍA'!T2638/'S. ENERGÍA'!T2637-1</f>
        <v>-0.003943217666</v>
      </c>
      <c r="AH2637" s="1">
        <f>SUMPRODUCT(X2637:AG2637,'Ponderaciones e Índices.'!$A$12:$J$12)</f>
        <v>0.007385905443</v>
      </c>
    </row>
    <row r="2638">
      <c r="A2638" s="1">
        <f>S.FINANCIERO!A2639</f>
        <v>45688</v>
      </c>
      <c r="B2638" s="1">
        <f>S.FINANCIERO!B2639/S.FINANCIERO!B2638-1</f>
        <v>-0.008339396653</v>
      </c>
      <c r="C2638" s="1">
        <f>S.FINANCIERO!D2639/S.FINANCIERO!D2638-1</f>
        <v>-0.001685731487</v>
      </c>
      <c r="D2638" s="1">
        <f>S.FINANCIERO!F2639/S.FINANCIERO!F2638-1</f>
        <v>-0.002426679609</v>
      </c>
      <c r="E2638" s="1">
        <f>S.FINANCIERO!H2639/S.FINANCIERO!H2638-1</f>
        <v>-0.00945783935</v>
      </c>
      <c r="F2638" s="1">
        <f>S.FINANCIERO!J2639/S.FINANCIERO!J2638-1</f>
        <v>-0.009199134199</v>
      </c>
      <c r="G2638" s="1">
        <f>S.FINANCIERO!L2639/S.FINANCIERO!L2638-1</f>
        <v>-0.01691944212</v>
      </c>
      <c r="H2638" s="1">
        <f>S.FINANCIERO!N2639/S.FINANCIERO!N2638-1</f>
        <v>-0.01670962891</v>
      </c>
      <c r="I2638" s="1">
        <f>S.FINANCIERO!P2639/S.FINANCIERO!P2638-1</f>
        <v>-0.01562853907</v>
      </c>
      <c r="J2638" s="1">
        <f>S.FINANCIERO!R2639/S.FINANCIERO!R2638-1</f>
        <v>0.003231984678</v>
      </c>
      <c r="K2638" s="1">
        <f>S.FINANCIERO!T2639/S.FINANCIERO!T2638-1</f>
        <v>0.00880206097</v>
      </c>
      <c r="L2638" s="1">
        <f>SUMPRODUCT(B2638:K2638, 'Ponderaciones e Índices.'!$A$4:$J$4)</f>
        <v>-0.008574845026</v>
      </c>
      <c r="M2638" s="1">
        <f>'S. MATERIALES'!B2639/'S. MATERIALES'!B2638-1</f>
        <v>-0.008760951189</v>
      </c>
      <c r="N2638" s="3">
        <f>'S. MATERIALES'!D2639/'S. MATERIALES'!D2638-1</f>
        <v>-0.01206757844</v>
      </c>
      <c r="O2638" s="1">
        <f>'S. MATERIALES'!F2639/'S. MATERIALES'!F2638-1</f>
        <v>-0.01207530123</v>
      </c>
      <c r="P2638" s="1">
        <f>'S. MATERIALES'!H2639/'S. MATERIALES'!H2638-1</f>
        <v>-0.00809450886</v>
      </c>
      <c r="Q2638" s="1">
        <f>'S. MATERIALES'!J2639/'S. MATERIALES'!J2638-1</f>
        <v>0.001064045399</v>
      </c>
      <c r="R2638" s="1">
        <f>'S. MATERIALES'!L2639/'S. MATERIALES'!L2638-1</f>
        <v>-0.01689021361</v>
      </c>
      <c r="S2638" s="1">
        <f>'S. MATERIALES'!N2639/'S. MATERIALES'!N2638-1</f>
        <v>-0.01444912703</v>
      </c>
      <c r="T2638" s="1">
        <f>'S. MATERIALES'!P2639/'S. MATERIALES'!P2638-1</f>
        <v>-0.04764397906</v>
      </c>
      <c r="U2638" s="1">
        <f>'S. MATERIALES'!R2639/'S. MATERIALES'!R2638-1</f>
        <v>-0.0229787234</v>
      </c>
      <c r="V2638" s="1">
        <f>'S. MATERIALES'!T2639/'S. MATERIALES'!T2638-1</f>
        <v>-0.03354357798</v>
      </c>
      <c r="W2638" s="1">
        <f>SUMPRODUCT(M2638:V2638,'Ponderaciones e Índices.'!$A$8:$J$8)</f>
        <v>-0.01995103464</v>
      </c>
      <c r="X2638" s="1">
        <f>'S. ENERGÍA'!B2639/'S. ENERGÍA'!B2638-1</f>
        <v>-0.02625</v>
      </c>
      <c r="Y2638" s="1">
        <f>'S. ENERGÍA'!D2639/'S. ENERGÍA'!D2638-1</f>
        <v>-0.01712252613</v>
      </c>
      <c r="Z2638" s="1">
        <f>'S. ENERGÍA'!F2639/'S. ENERGÍA'!F2638-1</f>
        <v>-0.02452273786</v>
      </c>
      <c r="AA2638" s="1">
        <f>'S. ENERGÍA'!H2639/'S. ENERGÍA'!H2638-1</f>
        <v>-0.0001526717557</v>
      </c>
      <c r="AB2638" s="1">
        <f>'S. ENERGÍA'!J2639/'S. ENERGÍA'!J2638-1</f>
        <v>-0.02594995366</v>
      </c>
      <c r="AC2638" s="1">
        <f>'S. ENERGÍA'!L2639/'S. ENERGÍA'!L2638-1</f>
        <v>-0.06590008696</v>
      </c>
      <c r="AD2638" s="1">
        <f>'S. ENERGÍA'!N2639/'S. ENERGÍA'!N2638-1</f>
        <v>-0.01668228679</v>
      </c>
      <c r="AE2638" s="1">
        <f>'S. ENERGÍA'!P2639/'S. ENERGÍA'!P2638-1</f>
        <v>-0.01634229684</v>
      </c>
      <c r="AF2638" s="1">
        <f>'S. ENERGÍA'!R2639/'S. ENERGÍA'!R2638-1</f>
        <v>-0.01946721311</v>
      </c>
      <c r="AG2638" s="1">
        <f>'S. ENERGÍA'!T2639/'S. ENERGÍA'!T2638-1</f>
        <v>-0.01464766429</v>
      </c>
      <c r="AH2638" s="1">
        <f>SUMPRODUCT(X2638:AG2638,'Ponderaciones e Índices.'!$A$12:$J$12)</f>
        <v>-0.02051639192</v>
      </c>
    </row>
    <row r="2639">
      <c r="A2639" s="1">
        <f>S.FINANCIERO!A2640</f>
        <v>45691</v>
      </c>
      <c r="B2639" s="1">
        <f>S.FINANCIERO!B2640/S.FINANCIERO!B2639-1</f>
        <v>-0.02359182752</v>
      </c>
      <c r="C2639" s="1">
        <f>S.FINANCIERO!D2640/S.FINANCIERO!D2639-1</f>
        <v>-0.004945121216</v>
      </c>
      <c r="D2639" s="1">
        <f>S.FINANCIERO!F2640/S.FINANCIERO!F2639-1</f>
        <v>-0.01139838755</v>
      </c>
      <c r="E2639" s="1">
        <f>S.FINANCIERO!H2640/S.FINANCIERO!H2639-1</f>
        <v>-0.02972027972</v>
      </c>
      <c r="F2639" s="1">
        <f>S.FINANCIERO!J2640/S.FINANCIERO!J2639-1</f>
        <v>-0.04598580011</v>
      </c>
      <c r="G2639" s="1">
        <f>S.FINANCIERO!L2640/S.FINANCIERO!L2639-1</f>
        <v>-0.01255911311</v>
      </c>
      <c r="H2639" s="1">
        <f>S.FINANCIERO!N2640/S.FINANCIERO!N2639-1</f>
        <v>-0.02779709656</v>
      </c>
      <c r="I2639" s="1">
        <f>S.FINANCIERO!P2640/S.FINANCIERO!P2639-1</f>
        <v>-0.01840773125</v>
      </c>
      <c r="J2639" s="1">
        <f>S.FINANCIERO!R2640/S.FINANCIERO!R2639-1</f>
        <v>-0.009148073022</v>
      </c>
      <c r="K2639" s="1">
        <f>S.FINANCIERO!T2640/S.FINANCIERO!T2639-1</f>
        <v>0.0002128112364</v>
      </c>
      <c r="L2639" s="1">
        <f>SUMPRODUCT(B2639:K2639, 'Ponderaciones e Índices.'!$A$4:$J$4)</f>
        <v>-0.0206307985</v>
      </c>
      <c r="M2639" s="1">
        <f>'S. MATERIALES'!B2640/'S. MATERIALES'!B2639-1</f>
        <v>0.01599326599</v>
      </c>
      <c r="N2639" s="3">
        <f>'S. MATERIALES'!D2640/'S. MATERIALES'!D2639-1</f>
        <v>0.02287533314</v>
      </c>
      <c r="O2639" s="1">
        <f>'S. MATERIALES'!F2640/'S. MATERIALES'!F2639-1</f>
        <v>0.02083461571</v>
      </c>
      <c r="P2639" s="1">
        <f>'S. MATERIALES'!H2640/'S. MATERIALES'!H2639-1</f>
        <v>0.02040141156</v>
      </c>
      <c r="Q2639" s="1">
        <f>'S. MATERIALES'!J2640/'S. MATERIALES'!J2639-1</f>
        <v>0.01057852913</v>
      </c>
      <c r="R2639" s="1">
        <f>'S. MATERIALES'!L2640/'S. MATERIALES'!L2639-1</f>
        <v>-0.01566447701</v>
      </c>
      <c r="S2639" s="1">
        <f>'S. MATERIALES'!N2640/'S. MATERIALES'!N2639-1</f>
        <v>0.01832620648</v>
      </c>
      <c r="T2639" s="1">
        <f>'S. MATERIALES'!P2640/'S. MATERIALES'!P2639-1</f>
        <v>-0.02638812534</v>
      </c>
      <c r="U2639" s="1">
        <f>'S. MATERIALES'!R2640/'S. MATERIALES'!R2639-1</f>
        <v>-0.03135888502</v>
      </c>
      <c r="V2639" s="1">
        <f>'S. MATERIALES'!T2640/'S. MATERIALES'!T2639-1</f>
        <v>0.03233461881</v>
      </c>
      <c r="W2639" s="1">
        <f>SUMPRODUCT(M2639:V2639,'Ponderaciones e Índices.'!$A$8:$J$8)</f>
        <v>-0.003460407644</v>
      </c>
      <c r="X2639" s="1">
        <f>'S. ENERGÍA'!B2640/'S. ENERGÍA'!B2639-1</f>
        <v>0.003851091142</v>
      </c>
      <c r="Y2639" s="1">
        <f>'S. ENERGÍA'!D2640/'S. ENERGÍA'!D2639-1</f>
        <v>-0.007692307692</v>
      </c>
      <c r="Z2639" s="1">
        <f>'S. ENERGÍA'!F2640/'S. ENERGÍA'!F2639-1</f>
        <v>-0.00445505171</v>
      </c>
      <c r="AA2639" s="1">
        <f>'S. ENERGÍA'!H2640/'S. ENERGÍA'!H2639-1</f>
        <v>0.007329363262</v>
      </c>
      <c r="AB2639" s="1">
        <f>'S. ENERGÍA'!J2640/'S. ENERGÍA'!J2639-1</f>
        <v>-0.02188392008</v>
      </c>
      <c r="AC2639" s="1">
        <f>'S. ENERGÍA'!L2640/'S. ENERGÍA'!L2639-1</f>
        <v>0.006723906072</v>
      </c>
      <c r="AD2639" s="1">
        <f>'S. ENERGÍA'!N2640/'S. ENERGÍA'!N2639-1</f>
        <v>-0.02459016393</v>
      </c>
      <c r="AE2639" s="1">
        <f>'S. ENERGÍA'!P2640/'S. ENERGÍA'!P2639-1</f>
        <v>0.008004833107</v>
      </c>
      <c r="AF2639" s="1">
        <f>'S. ENERGÍA'!R2640/'S. ENERGÍA'!R2639-1</f>
        <v>-0.002089864159</v>
      </c>
      <c r="AG2639" s="1">
        <f>'S. ENERGÍA'!T2640/'S. ENERGÍA'!T2639-1</f>
        <v>0</v>
      </c>
      <c r="AH2639" s="1">
        <f>SUMPRODUCT(X2639:AG2639,'Ponderaciones e Índices.'!$A$12:$J$12)</f>
        <v>-0.004942693855</v>
      </c>
    </row>
    <row r="2640">
      <c r="A2640" s="1">
        <f>S.FINANCIERO!A2641</f>
        <v>45692</v>
      </c>
      <c r="B2640" s="1">
        <f>S.FINANCIERO!B2641/S.FINANCIERO!B2640-1</f>
        <v>-0.01780346821</v>
      </c>
      <c r="C2640" s="1">
        <f>S.FINANCIERO!D2641/S.FINANCIERO!D2640-1</f>
        <v>-0.006060606061</v>
      </c>
      <c r="D2640" s="1">
        <f>S.FINANCIERO!F2641/S.FINANCIERO!F2640-1</f>
        <v>-0.01947412823</v>
      </c>
      <c r="E2640" s="1">
        <f>S.FINANCIERO!H2641/S.FINANCIERO!H2640-1</f>
        <v>-0.003880803881</v>
      </c>
      <c r="F2640" s="1">
        <f>S.FINANCIERO!J2641/S.FINANCIERO!J2640-1</f>
        <v>0.01019006183</v>
      </c>
      <c r="G2640" s="1">
        <f>S.FINANCIERO!L2641/S.FINANCIERO!L2640-1</f>
        <v>-0.01130564497</v>
      </c>
      <c r="H2640" s="1">
        <f>S.FINANCIERO!N2641/S.FINANCIERO!N2640-1</f>
        <v>-0.03009551458</v>
      </c>
      <c r="I2640" s="1">
        <f>S.FINANCIERO!P2641/S.FINANCIERO!P2640-1</f>
        <v>-0.002812939522</v>
      </c>
      <c r="J2640" s="1">
        <f>S.FINANCIERO!R2641/S.FINANCIERO!R2640-1</f>
        <v>-0.004133987932</v>
      </c>
      <c r="K2640" s="1">
        <f>S.FINANCIERO!T2641/S.FINANCIERO!T2640-1</f>
        <v>-0.003191489362</v>
      </c>
      <c r="L2640" s="1">
        <f>SUMPRODUCT(B2640:K2640, 'Ponderaciones e Índices.'!$A$4:$J$4)</f>
        <v>-0.008402517178</v>
      </c>
      <c r="M2640" s="1">
        <f>'S. MATERIALES'!B2641/'S. MATERIALES'!B2640-1</f>
        <v>-0.01035625518</v>
      </c>
      <c r="N2640" s="3">
        <f>'S. MATERIALES'!D2641/'S. MATERIALES'!D2640-1</f>
        <v>-0.009770572483</v>
      </c>
      <c r="O2640" s="1">
        <f>'S. MATERIALES'!F2641/'S. MATERIALES'!F2640-1</f>
        <v>0.02421677372</v>
      </c>
      <c r="P2640" s="1">
        <f>'S. MATERIALES'!H2641/'S. MATERIALES'!H2640-1</f>
        <v>-0.009618502107</v>
      </c>
      <c r="Q2640" s="1">
        <f>'S. MATERIALES'!J2641/'S. MATERIALES'!J2640-1</f>
        <v>-0.01262145648</v>
      </c>
      <c r="R2640" s="1">
        <f>'S. MATERIALES'!L2641/'S. MATERIALES'!L2640-1</f>
        <v>0.0272073922</v>
      </c>
      <c r="S2640" s="1">
        <f>'S. MATERIALES'!N2641/'S. MATERIALES'!N2640-1</f>
        <v>-0.01379724055</v>
      </c>
      <c r="T2640" s="1">
        <f>'S. MATERIALES'!P2641/'S. MATERIALES'!P2640-1</f>
        <v>0.06606437041</v>
      </c>
      <c r="U2640" s="1">
        <f>'S. MATERIALES'!R2641/'S. MATERIALES'!R2640-1</f>
        <v>0.04946043165</v>
      </c>
      <c r="V2640" s="1">
        <f>'S. MATERIALES'!T2641/'S. MATERIALES'!T2640-1</f>
        <v>-0.004022988506</v>
      </c>
      <c r="W2640" s="1">
        <f>SUMPRODUCT(M2640:V2640,'Ponderaciones e Índices.'!$A$8:$J$8)</f>
        <v>0.01852423924</v>
      </c>
      <c r="X2640" s="1">
        <f>'S. ENERGÍA'!B2641/'S. ENERGÍA'!B2640-1</f>
        <v>-0.001644135915</v>
      </c>
      <c r="Y2640" s="1">
        <f>'S. ENERGÍA'!D2641/'S. ENERGÍA'!D2640-1</f>
        <v>0.0123119015</v>
      </c>
      <c r="Z2640" s="1">
        <f>'S. ENERGÍA'!F2641/'S. ENERGÍA'!F2640-1</f>
        <v>0.002077673006</v>
      </c>
      <c r="AA2640" s="1">
        <f>'S. ENERGÍA'!H2641/'S. ENERGÍA'!H2640-1</f>
        <v>0.0136425648</v>
      </c>
      <c r="AB2640" s="1">
        <f>'S. ENERGÍA'!J2641/'S. ENERGÍA'!J2640-1</f>
        <v>0.04377431907</v>
      </c>
      <c r="AC2640" s="1">
        <f>'S. ENERGÍA'!L2641/'S. ENERGÍA'!L2640-1</f>
        <v>-0.01787916153</v>
      </c>
      <c r="AD2640" s="1">
        <f>'S. ENERGÍA'!N2641/'S. ENERGÍA'!N2640-1</f>
        <v>0.01797928474</v>
      </c>
      <c r="AE2640" s="1">
        <f>'S. ENERGÍA'!P2641/'S. ENERGÍA'!P2640-1</f>
        <v>-0.001498351813</v>
      </c>
      <c r="AF2640" s="1">
        <f>'S. ENERGÍA'!R2641/'S. ENERGÍA'!R2640-1</f>
        <v>0.02617801047</v>
      </c>
      <c r="AG2640" s="1">
        <f>'S. ENERGÍA'!T2641/'S. ENERGÍA'!T2640-1</f>
        <v>0.008838891121</v>
      </c>
      <c r="AH2640" s="1">
        <f>SUMPRODUCT(X2640:AG2640,'Ponderaciones e Índices.'!$A$12:$J$12)</f>
        <v>0.01312629407</v>
      </c>
    </row>
    <row r="2641">
      <c r="A2641" s="1">
        <f>S.FINANCIERO!A2642</f>
        <v>45693</v>
      </c>
      <c r="B2641" s="1">
        <f>S.FINANCIERO!B2642/S.FINANCIERO!B2641-1</f>
        <v>0.002883709981</v>
      </c>
      <c r="C2641" s="1">
        <f>S.FINANCIERO!D2642/S.FINANCIERO!D2641-1</f>
        <v>0.003048780488</v>
      </c>
      <c r="D2641" s="1">
        <f>S.FINANCIERO!F2642/S.FINANCIERO!F2641-1</f>
        <v>0.01132860113</v>
      </c>
      <c r="E2641" s="1">
        <f>S.FINANCIERO!H2642/S.FINANCIERO!H2641-1</f>
        <v>0.006261305134</v>
      </c>
      <c r="F2641" s="1">
        <f>S.FINANCIERO!J2642/S.FINANCIERO!J2641-1</f>
        <v>0.000453360535</v>
      </c>
      <c r="G2641" s="1">
        <f>S.FINANCIERO!L2642/S.FINANCIERO!L2641-1</f>
        <v>0.004923370126</v>
      </c>
      <c r="H2641" s="1">
        <f>S.FINANCIERO!N2642/S.FINANCIERO!N2641-1</f>
        <v>0.01861797351</v>
      </c>
      <c r="I2641" s="1">
        <f>S.FINANCIERO!P2642/S.FINANCIERO!P2641-1</f>
        <v>0.004701457452</v>
      </c>
      <c r="J2641" s="1">
        <f>S.FINANCIERO!R2642/S.FINANCIERO!R2641-1</f>
        <v>0.001330108827</v>
      </c>
      <c r="K2641" s="1">
        <f>S.FINANCIERO!T2642/S.FINANCIERO!T2641-1</f>
        <v>0.01323372465</v>
      </c>
      <c r="L2641" s="1">
        <f>SUMPRODUCT(B2641:K2641, 'Ponderaciones e Índices.'!$A$4:$J$4)</f>
        <v>0.005765722244</v>
      </c>
      <c r="M2641" s="1">
        <f>'S. MATERIALES'!B2642/'S. MATERIALES'!B2641-1</f>
        <v>0.02762662202</v>
      </c>
      <c r="N2641" s="3">
        <f>'S. MATERIALES'!D2642/'S. MATERIALES'!D2641-1</f>
        <v>0.03157433124</v>
      </c>
      <c r="O2641" s="1">
        <f>'S. MATERIALES'!F2642/'S. MATERIALES'!F2641-1</f>
        <v>0.05021236035</v>
      </c>
      <c r="P2641" s="1">
        <f>'S. MATERIALES'!H2642/'S. MATERIALES'!H2641-1</f>
        <v>0.03055434308</v>
      </c>
      <c r="Q2641" s="1">
        <f>'S. MATERIALES'!J2642/'S. MATERIALES'!J2641-1</f>
        <v>0.02911636401</v>
      </c>
      <c r="R2641" s="1">
        <f>'S. MATERIALES'!L2642/'S. MATERIALES'!L2641-1</f>
        <v>0.01365983675</v>
      </c>
      <c r="S2641" s="1">
        <f>'S. MATERIALES'!N2642/'S. MATERIALES'!N2641-1</f>
        <v>0.03467153285</v>
      </c>
      <c r="T2641" s="1">
        <f>'S. MATERIALES'!P2642/'S. MATERIALES'!P2641-1</f>
        <v>0.01641949153</v>
      </c>
      <c r="U2641" s="1">
        <f>'S. MATERIALES'!R2642/'S. MATERIALES'!R2641-1</f>
        <v>0.01285347044</v>
      </c>
      <c r="V2641" s="1">
        <f>'S. MATERIALES'!T2642/'S. MATERIALES'!T2641-1</f>
        <v>0.0320253895</v>
      </c>
      <c r="W2641" s="1">
        <f>SUMPRODUCT(M2641:V2641,'Ponderaciones e Índices.'!$A$8:$J$8)</f>
        <v>0.02267371768</v>
      </c>
      <c r="X2641" s="1">
        <f>'S. ENERGÍA'!B2642/'S. ENERGÍA'!B2641-1</f>
        <v>0.01445562672</v>
      </c>
      <c r="Y2641" s="1">
        <f>'S. ENERGÍA'!D2642/'S. ENERGÍA'!D2641-1</f>
        <v>0.003603603604</v>
      </c>
      <c r="Z2641" s="1">
        <f>'S. ENERGÍA'!F2642/'S. ENERGÍA'!F2641-1</f>
        <v>0.004784688995</v>
      </c>
      <c r="AA2641" s="1">
        <f>'S. ENERGÍA'!H2642/'S. ENERGÍA'!H2641-1</f>
        <v>0.00792582623</v>
      </c>
      <c r="AB2641" s="1">
        <f>'S. ENERGÍA'!J2642/'S. ENERGÍA'!J2641-1</f>
        <v>0.005591798695</v>
      </c>
      <c r="AC2641" s="1">
        <f>'S. ENERGÍA'!L2642/'S. ENERGÍA'!L2641-1</f>
        <v>-0.004394224733</v>
      </c>
      <c r="AD2641" s="1">
        <f>'S. ENERGÍA'!N2642/'S. ENERGÍA'!N2641-1</f>
        <v>0.004607410251</v>
      </c>
      <c r="AE2641" s="1">
        <f>'S. ENERGÍA'!P2642/'S. ENERGÍA'!P2641-1</f>
        <v>-0.001200480192</v>
      </c>
      <c r="AF2641" s="1">
        <f>'S. ENERGÍA'!R2642/'S. ENERGÍA'!R2641-1</f>
        <v>-0.002040816327</v>
      </c>
      <c r="AG2641" s="1">
        <f>'S. ENERGÍA'!T2642/'S. ENERGÍA'!T2641-1</f>
        <v>-0.003185981681</v>
      </c>
      <c r="AH2641" s="1">
        <f>SUMPRODUCT(X2641:AG2641,'Ponderaciones e Índices.'!$A$12:$J$12)</f>
        <v>0.004561937995</v>
      </c>
    </row>
    <row r="2642">
      <c r="A2642" s="1">
        <f>S.FINANCIERO!A2643</f>
        <v>45694</v>
      </c>
      <c r="B2642" s="1">
        <f>S.FINANCIERO!B2643/S.FINANCIERO!B2642-1</f>
        <v>0.002758054105</v>
      </c>
      <c r="C2642" s="1">
        <f>S.FINANCIERO!D2643/S.FINANCIERO!D2642-1</f>
        <v>0.007416413374</v>
      </c>
      <c r="D2642" s="1">
        <f>S.FINANCIERO!F2643/S.FINANCIERO!F2642-1</f>
        <v>0.0114852889</v>
      </c>
      <c r="E2642" s="1">
        <f>S.FINANCIERO!H2643/S.FINANCIERO!H2642-1</f>
        <v>0.007881637168</v>
      </c>
      <c r="F2642" s="1">
        <f>S.FINANCIERO!J2643/S.FINANCIERO!J2642-1</f>
        <v>0.002832219327</v>
      </c>
      <c r="G2642" s="1">
        <f>S.FINANCIERO!L2643/S.FINANCIERO!L2642-1</f>
        <v>-0.0004741209008</v>
      </c>
      <c r="H2642" s="1">
        <f>S.FINANCIERO!N2643/S.FINANCIERO!N2642-1</f>
        <v>0.006678383128</v>
      </c>
      <c r="I2642" s="1">
        <f>S.FINANCIERO!P2643/S.FINANCIERO!P2642-1</f>
        <v>0.003977538606</v>
      </c>
      <c r="J2642" s="1">
        <f>S.FINANCIERO!R2643/S.FINANCIERO!R2642-1</f>
        <v>0.01654389566</v>
      </c>
      <c r="K2642" s="1">
        <f>S.FINANCIERO!T2643/S.FINANCIERO!T2642-1</f>
        <v>0.103644407</v>
      </c>
      <c r="L2642" s="1">
        <f>SUMPRODUCT(B2642:K2642, 'Ponderaciones e Índices.'!$A$4:$J$4)</f>
        <v>0.00804677165</v>
      </c>
      <c r="M2642" s="1">
        <f>'S. MATERIALES'!B2643/'S. MATERIALES'!B2642-1</f>
        <v>0.002443991853</v>
      </c>
      <c r="N2642" s="3">
        <f>'S. MATERIALES'!D2643/'S. MATERIALES'!D2642-1</f>
        <v>0.00340087856</v>
      </c>
      <c r="O2642" s="1">
        <f>'S. MATERIALES'!F2643/'S. MATERIALES'!F2642-1</f>
        <v>0.008854400239</v>
      </c>
      <c r="P2642" s="1">
        <f>'S. MATERIALES'!H2643/'S. MATERIALES'!H2642-1</f>
        <v>0.01323591698</v>
      </c>
      <c r="Q2642" s="1">
        <f>'S. MATERIALES'!J2643/'S. MATERIALES'!J2642-1</f>
        <v>-0.001527996845</v>
      </c>
      <c r="R2642" s="1">
        <f>'S. MATERIALES'!L2643/'S. MATERIALES'!L2642-1</f>
        <v>0.001972062449</v>
      </c>
      <c r="S2642" s="1">
        <f>'S. MATERIALES'!N2643/'S. MATERIALES'!N2642-1</f>
        <v>0.002351557907</v>
      </c>
      <c r="T2642" s="1">
        <f>'S. MATERIALES'!P2643/'S. MATERIALES'!P2642-1</f>
        <v>0.009900990099</v>
      </c>
      <c r="U2642" s="1">
        <f>'S. MATERIALES'!R2643/'S. MATERIALES'!R2642-1</f>
        <v>0.01353637902</v>
      </c>
      <c r="V2642" s="1">
        <f>'S. MATERIALES'!T2643/'S. MATERIALES'!T2642-1</f>
        <v>-0.007268660889</v>
      </c>
      <c r="W2642" s="1">
        <f>SUMPRODUCT(M2642:V2642,'Ponderaciones e Índices.'!$A$8:$J$8)</f>
        <v>0.006422181642</v>
      </c>
      <c r="X2642" s="1">
        <f>'S. ENERGÍA'!B2643/'S. ENERGÍA'!B2642-1</f>
        <v>-0.008116883117</v>
      </c>
      <c r="Y2642" s="1">
        <f>'S. ENERGÍA'!D2643/'S. ENERGÍA'!D2642-1</f>
        <v>-0.01368940754</v>
      </c>
      <c r="Z2642" s="1">
        <f>'S. ENERGÍA'!F2643/'S. ENERGÍA'!F2642-1</f>
        <v>0.005873015873</v>
      </c>
      <c r="AA2642" s="1">
        <f>'S. ENERGÍA'!H2643/'S. ENERGÍA'!H2642-1</f>
        <v>-0.00178041543</v>
      </c>
      <c r="AB2642" s="1">
        <f>'S. ENERGÍA'!J2643/'S. ENERGÍA'!J2642-1</f>
        <v>-0.02316960148</v>
      </c>
      <c r="AC2642" s="1">
        <f>'S. ENERGÍA'!L2643/'S. ENERGÍA'!L2642-1</f>
        <v>0.002732240437</v>
      </c>
      <c r="AD2642" s="1">
        <f>'S. ENERGÍA'!N2643/'S. ENERGÍA'!N2642-1</f>
        <v>-0.000955474871</v>
      </c>
      <c r="AE2642" s="1">
        <f>'S. ENERGÍA'!P2643/'S. ENERGÍA'!P2642-1</f>
        <v>-0.009014423077</v>
      </c>
      <c r="AF2642" s="1">
        <f>'S. ENERGÍA'!R2643/'S. ENERGÍA'!R2642-1</f>
        <v>-0.01022494888</v>
      </c>
      <c r="AG2642" s="1">
        <f>'S. ENERGÍA'!T2643/'S. ENERGÍA'!T2642-1</f>
        <v>-0.01518178186</v>
      </c>
      <c r="AH2642" s="1">
        <f>SUMPRODUCT(X2642:AG2642,'Ponderaciones e Índices.'!$A$12:$J$12)</f>
        <v>-0.01029487931</v>
      </c>
    </row>
    <row r="2643">
      <c r="A2643" s="1">
        <f>S.FINANCIERO!A2644</f>
        <v>45695</v>
      </c>
      <c r="B2643" s="1">
        <f>S.FINANCIERO!B2644/S.FINANCIERO!B2643-1</f>
        <v>-0.002574906367</v>
      </c>
      <c r="C2643" s="1">
        <f>S.FINANCIERO!D2644/S.FINANCIERO!D2643-1</f>
        <v>-0.000603427468</v>
      </c>
      <c r="D2643" s="1">
        <f>S.FINANCIERO!F2644/S.FINANCIERO!F2643-1</f>
        <v>-0.002803672811</v>
      </c>
      <c r="E2643" s="1">
        <f>S.FINANCIERO!H2644/S.FINANCIERO!H2643-1</f>
        <v>-0.001646316367</v>
      </c>
      <c r="F2643" s="1">
        <f>S.FINANCIERO!J2644/S.FINANCIERO!J2643-1</f>
        <v>0.005422503389</v>
      </c>
      <c r="G2643" s="1">
        <f>S.FINANCIERO!L2644/S.FINANCIERO!L2643-1</f>
        <v>-0.00996126176</v>
      </c>
      <c r="H2643" s="1">
        <f>S.FINANCIERO!N2644/S.FINANCIERO!N2643-1</f>
        <v>-0.01140537709</v>
      </c>
      <c r="I2643" s="1">
        <f>S.FINANCIERO!P2644/S.FINANCIERO!P2643-1</f>
        <v>0.003495688651</v>
      </c>
      <c r="J2643" s="1">
        <f>S.FINANCIERO!R2644/S.FINANCIERO!R2643-1</f>
        <v>0.004751722499</v>
      </c>
      <c r="K2643" s="1">
        <f>S.FINANCIERO!T2644/S.FINANCIERO!T2643-1</f>
        <v>-0.01297957626</v>
      </c>
      <c r="L2643" s="1">
        <f>SUMPRODUCT(B2643:K2643, 'Ponderaciones e Índices.'!$A$4:$J$4)</f>
        <v>-0.001530369903</v>
      </c>
      <c r="M2643" s="1">
        <f>'S. MATERIALES'!B2644/'S. MATERIALES'!B2643-1</f>
        <v>-0.01137748883</v>
      </c>
      <c r="N2643" s="3">
        <f>'S. MATERIALES'!D2644/'S. MATERIALES'!D2643-1</f>
        <v>-0.008049710493</v>
      </c>
      <c r="O2643" s="1">
        <f>'S. MATERIALES'!F2644/'S. MATERIALES'!F2643-1</f>
        <v>0.0002513673058</v>
      </c>
      <c r="P2643" s="1">
        <f>'S. MATERIALES'!H2644/'S. MATERIALES'!H2643-1</f>
        <v>-0.01191347058</v>
      </c>
      <c r="Q2643" s="1">
        <f>'S. MATERIALES'!J2644/'S. MATERIALES'!J2643-1</f>
        <v>-0.003554326899</v>
      </c>
      <c r="R2643" s="1">
        <f>'S. MATERIALES'!L2644/'S. MATERIALES'!L2643-1</f>
        <v>0.008856814827</v>
      </c>
      <c r="S2643" s="1">
        <f>'S. MATERIALES'!N2644/'S. MATERIALES'!N2643-1</f>
        <v>-0.004692082111</v>
      </c>
      <c r="T2643" s="1">
        <f>'S. MATERIALES'!P2644/'S. MATERIALES'!P2643-1</f>
        <v>0.0257997936</v>
      </c>
      <c r="U2643" s="1">
        <f>'S. MATERIALES'!R2644/'S. MATERIALES'!R2643-1</f>
        <v>0.02086811352</v>
      </c>
      <c r="V2643" s="1">
        <f>'S. MATERIALES'!T2644/'S. MATERIALES'!T2643-1</f>
        <v>-0.012109265</v>
      </c>
      <c r="W2643" s="1">
        <f>SUMPRODUCT(M2643:V2643,'Ponderaciones e Índices.'!$A$8:$J$8)</f>
        <v>0.005223142434</v>
      </c>
      <c r="X2643" s="1">
        <f>'S. ENERGÍA'!B2644/'S. ENERGÍA'!B2643-1</f>
        <v>0.006364793599</v>
      </c>
      <c r="Y2643" s="1">
        <f>'S. ENERGÍA'!D2644/'S. ENERGÍA'!D2643-1</f>
        <v>-0.01205915813</v>
      </c>
      <c r="Z2643" s="1">
        <f>'S. ENERGÍA'!F2644/'S. ENERGÍA'!F2643-1</f>
        <v>0.002209247278</v>
      </c>
      <c r="AA2643" s="1">
        <f>'S. ENERGÍA'!H2644/'S. ENERGÍA'!H2643-1</f>
        <v>-0.004904875149</v>
      </c>
      <c r="AB2643" s="1">
        <f>'S. ENERGÍA'!J2644/'S. ENERGÍA'!J2643-1</f>
        <v>0.003320683112</v>
      </c>
      <c r="AC2643" s="1">
        <f>'S. ENERGÍA'!L2644/'S. ENERGÍA'!L2643-1</f>
        <v>0.0100607839</v>
      </c>
      <c r="AD2643" s="1">
        <f>'S. ENERGÍA'!N2644/'S. ENERGÍA'!N2643-1</f>
        <v>0.002104055088</v>
      </c>
      <c r="AE2643" s="1">
        <f>'S. ENERGÍA'!P2644/'S. ENERGÍA'!P2643-1</f>
        <v>0.02031534263</v>
      </c>
      <c r="AF2643" s="1">
        <f>'S. ENERGÍA'!R2644/'S. ENERGÍA'!R2643-1</f>
        <v>0.00826446281</v>
      </c>
      <c r="AG2643" s="1">
        <f>'S. ENERGÍA'!T2644/'S. ENERGÍA'!T2643-1</f>
        <v>0.05070993915</v>
      </c>
      <c r="AH2643" s="1">
        <f>SUMPRODUCT(X2643:AG2643,'Ponderaciones e Índices.'!$A$12:$J$12)</f>
        <v>0.001782742843</v>
      </c>
    </row>
    <row r="2644">
      <c r="A2644" s="1">
        <f>S.FINANCIERO!A2645</f>
        <v>45698</v>
      </c>
      <c r="B2644" s="1">
        <f>S.FINANCIERO!B2645/S.FINANCIERO!B2644-1</f>
        <v>-0.009152781037</v>
      </c>
      <c r="C2644" s="1">
        <f>S.FINANCIERO!D2645/S.FINANCIERO!D2644-1</f>
        <v>0.03864267601</v>
      </c>
      <c r="D2644" s="1">
        <f>S.FINANCIERO!F2645/S.FINANCIERO!F2644-1</f>
        <v>-0.0007028888733</v>
      </c>
      <c r="E2644" s="1">
        <f>S.FINANCIERO!H2645/S.FINANCIERO!H2644-1</f>
        <v>-0.00467225505</v>
      </c>
      <c r="F2644" s="1">
        <f>S.FINANCIERO!J2645/S.FINANCIERO!J2644-1</f>
        <v>-0.01292134831</v>
      </c>
      <c r="G2644" s="1">
        <f>S.FINANCIERO!L2645/S.FINANCIERO!L2644-1</f>
        <v>0.0001597061407</v>
      </c>
      <c r="H2644" s="1">
        <f>S.FINANCIERO!N2645/S.FINANCIERO!N2644-1</f>
        <v>0.0009412520949</v>
      </c>
      <c r="I2644" s="1">
        <f>S.FINANCIERO!P2645/S.FINANCIERO!P2644-1</f>
        <v>-0.007431490943</v>
      </c>
      <c r="J2644" s="1">
        <f>S.FINANCIERO!R2645/S.FINANCIERO!R2644-1</f>
        <v>-0.004138094112</v>
      </c>
      <c r="K2644" s="1">
        <f>S.FINANCIERO!T2645/S.FINANCIERO!T2644-1</f>
        <v>-0.00696190292</v>
      </c>
      <c r="L2644" s="1">
        <f>SUMPRODUCT(B2644:K2644, 'Ponderaciones e Índices.'!$A$4:$J$4)</f>
        <v>0.002018479994</v>
      </c>
      <c r="M2644" s="1">
        <f>'S. MATERIALES'!B2645/'S. MATERIALES'!B2644-1</f>
        <v>0.02466091245</v>
      </c>
      <c r="N2644" s="3">
        <f>'S. MATERIALES'!D2645/'S. MATERIALES'!D2644-1</f>
        <v>0.02349088838</v>
      </c>
      <c r="O2644" s="1">
        <f>'S. MATERIALES'!F2645/'S. MATERIALES'!F2644-1</f>
        <v>0.02481826743</v>
      </c>
      <c r="P2644" s="1">
        <f>'S. MATERIALES'!H2645/'S. MATERIALES'!H2644-1</f>
        <v>0.02453728186</v>
      </c>
      <c r="Q2644" s="1">
        <f>'S. MATERIALES'!J2645/'S. MATERIALES'!J2644-1</f>
        <v>0.01624969036</v>
      </c>
      <c r="R2644" s="1">
        <f>'S. MATERIALES'!L2645/'S. MATERIALES'!L2644-1</f>
        <v>0.004226954967</v>
      </c>
      <c r="S2644" s="1">
        <f>'S. MATERIALES'!N2645/'S. MATERIALES'!N2644-1</f>
        <v>0.0206246317</v>
      </c>
      <c r="T2644" s="1">
        <f>'S. MATERIALES'!P2645/'S. MATERIALES'!P2644-1</f>
        <v>-0.004024144869</v>
      </c>
      <c r="U2644" s="1">
        <f>'S. MATERIALES'!R2645/'S. MATERIALES'!R2644-1</f>
        <v>-0.001635322976</v>
      </c>
      <c r="V2644" s="1">
        <f>'S. MATERIALES'!T2645/'S. MATERIALES'!T2644-1</f>
        <v>0.02708095781</v>
      </c>
      <c r="W2644" s="1">
        <f>SUMPRODUCT(M2644:V2644,'Ponderaciones e Índices.'!$A$8:$J$8)</f>
        <v>0.01116005166</v>
      </c>
      <c r="X2644" s="1">
        <f>'S. ENERGÍA'!B2645/'S. ENERGÍA'!B2644-1</f>
        <v>0.0222262378</v>
      </c>
      <c r="Y2644" s="1">
        <f>'S. ENERGÍA'!D2645/'S. ENERGÍA'!D2644-1</f>
        <v>0.01174573929</v>
      </c>
      <c r="Z2644" s="1">
        <f>'S. ENERGÍA'!F2645/'S. ENERGÍA'!F2644-1</f>
        <v>0.008974964573</v>
      </c>
      <c r="AA2644" s="1">
        <f>'S. ENERGÍA'!H2645/'S. ENERGÍA'!H2644-1</f>
        <v>0.008812546677</v>
      </c>
      <c r="AB2644" s="1">
        <f>'S. ENERGÍA'!J2645/'S. ENERGÍA'!J2644-1</f>
        <v>0.02836879433</v>
      </c>
      <c r="AC2644" s="1">
        <f>'S. ENERGÍA'!L2645/'S. ENERGÍA'!L2644-1</f>
        <v>0.01867607387</v>
      </c>
      <c r="AD2644" s="1">
        <f>'S. ENERGÍA'!N2645/'S. ENERGÍA'!N2644-1</f>
        <v>0.001717885093</v>
      </c>
      <c r="AE2644" s="1">
        <f>'S. ENERGÍA'!P2645/'S. ENERGÍA'!P2644-1</f>
        <v>0.02838038633</v>
      </c>
      <c r="AF2644" s="1">
        <f>'S. ENERGÍA'!R2645/'S. ENERGÍA'!R2644-1</f>
        <v>0.01229508197</v>
      </c>
      <c r="AG2644" s="1">
        <f>'S. ENERGÍA'!T2645/'S. ENERGÍA'!T2644-1</f>
        <v>0.02972972973</v>
      </c>
      <c r="AH2644" s="1">
        <f>SUMPRODUCT(X2644:AG2644,'Ponderaciones e Índices.'!$A$12:$J$12)</f>
        <v>0.01603870654</v>
      </c>
    </row>
    <row r="2645">
      <c r="A2645" s="1">
        <f>S.FINANCIERO!A2646</f>
        <v>45699</v>
      </c>
      <c r="B2645" s="1">
        <f>S.FINANCIERO!B2646/S.FINANCIERO!B2645-1</f>
        <v>0.001065845571</v>
      </c>
      <c r="C2645" s="1">
        <f>S.FINANCIERO!D2646/S.FINANCIERO!D2645-1</f>
        <v>0.007208464132</v>
      </c>
      <c r="D2645" s="1">
        <f>S.FINANCIERO!F2646/S.FINANCIERO!F2645-1</f>
        <v>0.000984736583</v>
      </c>
      <c r="E2645" s="1">
        <f>S.FINANCIERO!H2646/S.FINANCIERO!H2645-1</f>
        <v>0.005798702195</v>
      </c>
      <c r="F2645" s="1">
        <f>S.FINANCIERO!J2646/S.FINANCIERO!J2645-1</f>
        <v>-0.0002276607854</v>
      </c>
      <c r="G2645" s="1">
        <f>S.FINANCIERO!L2646/S.FINANCIERO!L2645-1</f>
        <v>0.001676646707</v>
      </c>
      <c r="H2645" s="1">
        <f>S.FINANCIERO!N2646/S.FINANCIERO!N2645-1</f>
        <v>-0.01411432604</v>
      </c>
      <c r="I2645" s="1">
        <f>S.FINANCIERO!P2646/S.FINANCIERO!P2645-1</f>
        <v>-0.009592887225</v>
      </c>
      <c r="J2645" s="1">
        <f>S.FINANCIERO!R2646/S.FINANCIERO!R2645-1</f>
        <v>-0.008666745815</v>
      </c>
      <c r="K2645" s="1">
        <f>S.FINANCIERO!T2646/S.FINANCIERO!T2645-1</f>
        <v>-0.003894839338</v>
      </c>
      <c r="L2645" s="1">
        <f>SUMPRODUCT(B2645:K2645, 'Ponderaciones e Índices.'!$A$4:$J$4)</f>
        <v>-0.001157140726</v>
      </c>
      <c r="M2645" s="1">
        <f>'S. MATERIALES'!B2646/'S. MATERIALES'!B2645-1</f>
        <v>-0.02206177296</v>
      </c>
      <c r="N2645" s="3">
        <f>'S. MATERIALES'!D2646/'S. MATERIALES'!D2645-1</f>
        <v>-0.02176936987</v>
      </c>
      <c r="O2645" s="1">
        <f>'S. MATERIALES'!F2646/'S. MATERIALES'!F2645-1</f>
        <v>-0.04109599649</v>
      </c>
      <c r="P2645" s="1">
        <f>'S. MATERIALES'!H2646/'S. MATERIALES'!H2645-1</f>
        <v>-0.0143491277</v>
      </c>
      <c r="Q2645" s="1">
        <f>'S. MATERIALES'!J2646/'S. MATERIALES'!J2645-1</f>
        <v>-0.005362453079</v>
      </c>
      <c r="R2645" s="1">
        <f>'S. MATERIALES'!L2646/'S. MATERIALES'!L2645-1</f>
        <v>-0.02153148778</v>
      </c>
      <c r="S2645" s="1">
        <f>'S. MATERIALES'!N2646/'S. MATERIALES'!N2645-1</f>
        <v>-0.00519630485</v>
      </c>
      <c r="T2645" s="1">
        <f>'S. MATERIALES'!P2646/'S. MATERIALES'!P2645-1</f>
        <v>-0.04898989899</v>
      </c>
      <c r="U2645" s="1">
        <f>'S. MATERIALES'!R2646/'S. MATERIALES'!R2645-1</f>
        <v>-0.009009009009</v>
      </c>
      <c r="V2645" s="1">
        <f>'S. MATERIALES'!T2646/'S. MATERIALES'!T2645-1</f>
        <v>-0.03580349709</v>
      </c>
      <c r="W2645" s="1">
        <f>SUMPRODUCT(M2645:V2645,'Ponderaciones e Índices.'!$A$8:$J$8)</f>
        <v>-0.01964197188</v>
      </c>
      <c r="X2645" s="1">
        <f>'S. ENERGÍA'!B2646/'S. ENERGÍA'!B2645-1</f>
        <v>0.02616227683</v>
      </c>
      <c r="Y2645" s="1">
        <f>'S. ENERGÍA'!D2646/'S. ENERGÍA'!D2645-1</f>
        <v>0.005690871842</v>
      </c>
      <c r="Z2645" s="1">
        <f>'S. ENERGÍA'!F2646/'S. ENERGÍA'!F2645-1</f>
        <v>0.009519350811</v>
      </c>
      <c r="AA2645" s="1">
        <f>'S. ENERGÍA'!H2646/'S. ENERGÍA'!H2645-1</f>
        <v>-0.0001480604086</v>
      </c>
      <c r="AB2645" s="1">
        <f>'S. ENERGÍA'!J2646/'S. ENERGÍA'!J2645-1</f>
        <v>0.01793103448</v>
      </c>
      <c r="AC2645" s="1">
        <f>'S. ENERGÍA'!L2646/'S. ENERGÍA'!L2645-1</f>
        <v>0.0340191485</v>
      </c>
      <c r="AD2645" s="1">
        <f>'S. ENERGÍA'!N2646/'S. ENERGÍA'!N2645-1</f>
        <v>0.004192073171</v>
      </c>
      <c r="AE2645" s="1">
        <f>'S. ENERGÍA'!P2646/'S. ENERGÍA'!P2645-1</f>
        <v>-0.001589365699</v>
      </c>
      <c r="AF2645" s="1">
        <f>'S. ENERGÍA'!R2646/'S. ENERGÍA'!R2645-1</f>
        <v>0.002024291498</v>
      </c>
      <c r="AG2645" s="1">
        <f>'S. ENERGÍA'!T2646/'S. ENERGÍA'!T2645-1</f>
        <v>0.01162354706</v>
      </c>
      <c r="AH2645" s="1">
        <f>SUMPRODUCT(X2645:AG2645,'Ponderaciones e Índices.'!$A$12:$J$12)</f>
        <v>0.01069999487</v>
      </c>
    </row>
    <row r="2646">
      <c r="A2646" s="1">
        <f>S.FINANCIERO!A2647</f>
        <v>45700</v>
      </c>
      <c r="B2646" s="1">
        <f>S.FINANCIERO!B2647/S.FINANCIERO!B2646-1</f>
        <v>0.0004140541819</v>
      </c>
      <c r="C2646" s="1">
        <f>S.FINANCIERO!D2647/S.FINANCIERO!D2646-1</f>
        <v>-0.01223594598</v>
      </c>
      <c r="D2646" s="1">
        <f>S.FINANCIERO!F2647/S.FINANCIERO!F2646-1</f>
        <v>-0.008994448739</v>
      </c>
      <c r="E2646" s="1">
        <f>S.FINANCIERO!H2647/S.FINANCIERO!H2646-1</f>
        <v>0.001098146877</v>
      </c>
      <c r="F2646" s="1">
        <f>S.FINANCIERO!J2647/S.FINANCIERO!J2646-1</f>
        <v>0.004212683593</v>
      </c>
      <c r="G2646" s="1">
        <f>S.FINANCIERO!L2647/S.FINANCIERO!L2646-1</f>
        <v>0.00828949466</v>
      </c>
      <c r="H2646" s="1">
        <f>S.FINANCIERO!N2647/S.FINANCIERO!N2646-1</f>
        <v>-0.001909448819</v>
      </c>
      <c r="I2646" s="1">
        <f>S.FINANCIERO!P2647/S.FINANCIERO!P2646-1</f>
        <v>-0.001889912592</v>
      </c>
      <c r="J2646" s="1">
        <f>S.FINANCIERO!R2647/S.FINANCIERO!R2646-1</f>
        <v>0.01353293413</v>
      </c>
      <c r="K2646" s="1">
        <f>S.FINANCIERO!T2647/S.FINANCIERO!T2646-1</f>
        <v>0.01720430108</v>
      </c>
      <c r="L2646" s="1">
        <f>SUMPRODUCT(B2646:K2646, 'Ponderaciones e Índices.'!$A$4:$J$4)</f>
        <v>-0.0009088001744</v>
      </c>
      <c r="M2646" s="1">
        <f>'S. MATERIALES'!B2647/'S. MATERIALES'!B2646-1</f>
        <v>0.0652173913</v>
      </c>
      <c r="N2646" s="3">
        <f>'S. MATERIALES'!D2647/'S. MATERIALES'!D2646-1</f>
        <v>0.01123355848</v>
      </c>
      <c r="O2646" s="1">
        <f>'S. MATERIALES'!F2647/'S. MATERIALES'!F2646-1</f>
        <v>-0.02142728318</v>
      </c>
      <c r="P2646" s="1">
        <f>'S. MATERIALES'!H2647/'S. MATERIALES'!H2646-1</f>
        <v>0.02178466695</v>
      </c>
      <c r="Q2646" s="1">
        <f>'S. MATERIALES'!J2647/'S. MATERIALES'!J2646-1</f>
        <v>-0.003381855609</v>
      </c>
      <c r="R2646" s="1">
        <f>'S. MATERIALES'!L2647/'S. MATERIALES'!L2646-1</f>
        <v>0.01538716082</v>
      </c>
      <c r="S2646" s="1">
        <f>'S. MATERIALES'!N2647/'S. MATERIALES'!N2646-1</f>
        <v>0.01044689495</v>
      </c>
      <c r="T2646" s="1">
        <f>'S. MATERIALES'!P2647/'S. MATERIALES'!P2646-1</f>
        <v>0.004248539565</v>
      </c>
      <c r="U2646" s="1">
        <f>'S. MATERIALES'!R2647/'S. MATERIALES'!R2646-1</f>
        <v>0.01487603306</v>
      </c>
      <c r="V2646" s="1">
        <f>'S. MATERIALES'!T2647/'S. MATERIALES'!T2646-1</f>
        <v>0.03713298791</v>
      </c>
      <c r="W2646" s="1">
        <f>SUMPRODUCT(M2646:V2646,'Ponderaciones e Índices.'!$A$8:$J$8)</f>
        <v>0.02160472473</v>
      </c>
      <c r="X2646" s="1">
        <f>'S. ENERGÍA'!B2647/'S. ENERGÍA'!B2646-1</f>
        <v>-0.02532299742</v>
      </c>
      <c r="Y2646" s="1">
        <f>'S. ENERGÍA'!D2647/'S. ENERGÍA'!D2646-1</f>
        <v>-0.02897238569</v>
      </c>
      <c r="Z2646" s="1">
        <f>'S. ENERGÍA'!F2647/'S. ENERGÍA'!F2646-1</f>
        <v>-0.003710001546</v>
      </c>
      <c r="AA2646" s="1">
        <f>'S. ENERGÍA'!H2647/'S. ENERGÍA'!H2646-1</f>
        <v>-0.009625351696</v>
      </c>
      <c r="AB2646" s="1">
        <f>'S. ENERGÍA'!J2647/'S. ENERGÍA'!J2646-1</f>
        <v>-0.01851851852</v>
      </c>
      <c r="AC2646" s="1">
        <f>'S. ENERGÍA'!L2647/'S. ENERGÍA'!L2646-1</f>
        <v>-0.008471237195</v>
      </c>
      <c r="AD2646" s="1">
        <f>'S. ENERGÍA'!N2647/'S. ENERGÍA'!N2646-1</f>
        <v>-0.01157495256</v>
      </c>
      <c r="AE2646" s="1">
        <f>'S. ENERGÍA'!P2647/'S. ENERGÍA'!P2646-1</f>
        <v>-0.01287988423</v>
      </c>
      <c r="AF2646" s="1">
        <f>'S. ENERGÍA'!R2647/'S. ENERGÍA'!R2646-1</f>
        <v>-0.01616161616</v>
      </c>
      <c r="AG2646" s="1">
        <f>'S. ENERGÍA'!T2647/'S. ENERGÍA'!T2646-1</f>
        <v>-0.02705707932</v>
      </c>
      <c r="AH2646" s="1">
        <f>SUMPRODUCT(X2646:AG2646,'Ponderaciones e Índices.'!$A$12:$J$12)</f>
        <v>-0.02113296709</v>
      </c>
    </row>
    <row r="2647">
      <c r="A2647" s="1">
        <f>S.FINANCIERO!A2648</f>
        <v>45701</v>
      </c>
      <c r="B2647" s="1">
        <f>S.FINANCIERO!B2648/S.FINANCIERO!B2647-1</f>
        <v>0.001241648436</v>
      </c>
      <c r="C2647" s="1">
        <f>S.FINANCIERO!D2648/S.FINANCIERO!D2647-1</f>
        <v>-0.005609442562</v>
      </c>
      <c r="D2647" s="1">
        <f>S.FINANCIERO!F2648/S.FINANCIERO!F2647-1</f>
        <v>0.01063603489</v>
      </c>
      <c r="E2647" s="1">
        <f>S.FINANCIERO!H2648/S.FINANCIERO!H2647-1</f>
        <v>-0.004113533525</v>
      </c>
      <c r="F2647" s="1">
        <f>S.FINANCIERO!J2648/S.FINANCIERO!J2647-1</f>
        <v>-0.001700680272</v>
      </c>
      <c r="G2647" s="1">
        <f>S.FINANCIERO!L2648/S.FINANCIERO!L2647-1</f>
        <v>0.001185770751</v>
      </c>
      <c r="H2647" s="1">
        <f>S.FINANCIERO!N2648/S.FINANCIERO!N2647-1</f>
        <v>0.02342877327</v>
      </c>
      <c r="I2647" s="1">
        <f>S.FINANCIERO!P2648/S.FINANCIERO!P2647-1</f>
        <v>-0.004733727811</v>
      </c>
      <c r="J2647" s="1">
        <f>S.FINANCIERO!R2648/S.FINANCIERO!R2647-1</f>
        <v>-0.07302375044</v>
      </c>
      <c r="K2647" s="1">
        <f>S.FINANCIERO!T2648/S.FINANCIERO!T2647-1</f>
        <v>-0.01057082452</v>
      </c>
      <c r="L2647" s="1">
        <f>SUMPRODUCT(B2647:K2647, 'Ponderaciones e Índices.'!$A$4:$J$4)</f>
        <v>-0.002867463035</v>
      </c>
      <c r="M2647" s="1">
        <f>'S. MATERIALES'!B2648/'S. MATERIALES'!B2647-1</f>
        <v>0.008471313054</v>
      </c>
      <c r="N2647" s="3">
        <f>'S. MATERIALES'!D2648/'S. MATERIALES'!D2647-1</f>
        <v>0.0056246924</v>
      </c>
      <c r="O2647" s="1">
        <f>'S. MATERIALES'!F2648/'S. MATERIALES'!F2647-1</f>
        <v>-0.007823309832</v>
      </c>
      <c r="P2647" s="1">
        <f>'S. MATERIALES'!H2648/'S. MATERIALES'!H2647-1</f>
        <v>0.007072570726</v>
      </c>
      <c r="Q2647" s="1">
        <f>'S. MATERIALES'!J2648/'S. MATERIALES'!J2647-1</f>
        <v>0.004426084391</v>
      </c>
      <c r="R2647" s="1">
        <f>'S. MATERIALES'!L2648/'S. MATERIALES'!L2647-1</f>
        <v>0.01385041551</v>
      </c>
      <c r="S2647" s="1">
        <f>'S. MATERIALES'!N2648/'S. MATERIALES'!N2647-1</f>
        <v>-0.06892590465</v>
      </c>
      <c r="T2647" s="1">
        <f>'S. MATERIALES'!P2648/'S. MATERIALES'!P2647-1</f>
        <v>0.0497091486</v>
      </c>
      <c r="U2647" s="1">
        <f>'S. MATERIALES'!R2648/'S. MATERIALES'!R2647-1</f>
        <v>0.008143322476</v>
      </c>
      <c r="V2647" s="1">
        <f>'S. MATERIALES'!T2648/'S. MATERIALES'!T2647-1</f>
        <v>-0.0127671385</v>
      </c>
      <c r="W2647" s="1">
        <f>SUMPRODUCT(M2647:V2647,'Ponderaciones e Índices.'!$A$8:$J$8)</f>
        <v>0.001882424303</v>
      </c>
      <c r="X2647" s="1">
        <f>'S. ENERGÍA'!B2648/'S. ENERGÍA'!B2647-1</f>
        <v>0.001767408978</v>
      </c>
      <c r="Y2647" s="1">
        <f>'S. ENERGÍA'!D2648/'S. ENERGÍA'!D2647-1</f>
        <v>0.005361305361</v>
      </c>
      <c r="Z2647" s="1">
        <f>'S. ENERGÍA'!F2648/'S. ENERGÍA'!F2647-1</f>
        <v>0.00310318076</v>
      </c>
      <c r="AA2647" s="1">
        <f>'S. ENERGÍA'!H2648/'S. ENERGÍA'!H2647-1</f>
        <v>0.004784688995</v>
      </c>
      <c r="AB2647" s="1">
        <f>'S. ENERGÍA'!J2648/'S. ENERGÍA'!J2647-1</f>
        <v>0.004601932812</v>
      </c>
      <c r="AC2647" s="1">
        <f>'S. ENERGÍA'!L2648/'S. ENERGÍA'!L2647-1</f>
        <v>-0.009835088416</v>
      </c>
      <c r="AD2647" s="1">
        <f>'S. ENERGÍA'!N2648/'S. ENERGÍA'!N2647-1</f>
        <v>0.004799385679</v>
      </c>
      <c r="AE2647" s="1">
        <f>'S. ENERGÍA'!P2648/'S. ENERGÍA'!P2647-1</f>
        <v>0.005131212432</v>
      </c>
      <c r="AF2647" s="1">
        <f>'S. ENERGÍA'!R2648/'S. ENERGÍA'!R2647-1</f>
        <v>-0.001026694045</v>
      </c>
      <c r="AG2647" s="1">
        <f>'S. ENERGÍA'!T2648/'S. ENERGÍA'!T2647-1</f>
        <v>0.01942857143</v>
      </c>
      <c r="AH2647" s="1">
        <f>SUMPRODUCT(X2647:AG2647,'Ponderaciones e Índices.'!$A$12:$J$12)</f>
        <v>0.004052891771</v>
      </c>
    </row>
    <row r="2648">
      <c r="A2648" s="1">
        <f>S.FINANCIERO!A2649</f>
        <v>45702</v>
      </c>
      <c r="B2648" s="1">
        <f>S.FINANCIERO!B2649/S.FINANCIERO!B2648-1</f>
        <v>-0.003956537144</v>
      </c>
      <c r="C2648" s="1">
        <f>S.FINANCIERO!D2649/S.FINANCIERO!D2648-1</f>
        <v>-0.00528851804</v>
      </c>
      <c r="D2648" s="1">
        <f>S.FINANCIERO!F2649/S.FINANCIERO!F2648-1</f>
        <v>0.004770925419</v>
      </c>
      <c r="E2648" s="1">
        <f>S.FINANCIERO!H2649/S.FINANCIERO!H2648-1</f>
        <v>-0.0005507366102</v>
      </c>
      <c r="F2648" s="1">
        <f>S.FINANCIERO!J2649/S.FINANCIERO!J2648-1</f>
        <v>-0.0004542873367</v>
      </c>
      <c r="G2648" s="1">
        <f>S.FINANCIERO!L2649/S.FINANCIERO!L2648-1</f>
        <v>-0.003316225819</v>
      </c>
      <c r="H2648" s="1">
        <f>S.FINANCIERO!N2649/S.FINANCIERO!N2648-1</f>
        <v>0.007358093903</v>
      </c>
      <c r="I2648" s="1">
        <f>S.FINANCIERO!P2649/S.FINANCIERO!P2648-1</f>
        <v>0.001189060642</v>
      </c>
      <c r="J2648" s="1">
        <f>S.FINANCIERO!R2649/S.FINANCIERO!R2648-1</f>
        <v>-0.003186743149</v>
      </c>
      <c r="K2648" s="1">
        <f>S.FINANCIERO!T2649/S.FINANCIERO!T2648-1</f>
        <v>0.002136752137</v>
      </c>
      <c r="L2648" s="1">
        <f>SUMPRODUCT(B2648:K2648, 'Ponderaciones e Índices.'!$A$4:$J$4)</f>
        <v>-0.0006149276445</v>
      </c>
      <c r="M2648" s="1">
        <f>'S. MATERIALES'!B2649/'S. MATERIALES'!B2648-1</f>
        <v>-0.02978235968</v>
      </c>
      <c r="N2648" s="3">
        <f>'S. MATERIALES'!D2649/'S. MATERIALES'!D2648-1</f>
        <v>-0.05180731315</v>
      </c>
      <c r="O2648" s="1">
        <f>'S. MATERIALES'!F2649/'S. MATERIALES'!F2648-1</f>
        <v>-0.019704174</v>
      </c>
      <c r="P2648" s="1">
        <f>'S. MATERIALES'!H2649/'S. MATERIALES'!H2648-1</f>
        <v>-0.0258524173</v>
      </c>
      <c r="Q2648" s="1">
        <f>'S. MATERIALES'!J2649/'S. MATERIALES'!J2648-1</f>
        <v>-0.04098119859</v>
      </c>
      <c r="R2648" s="1">
        <f>'S. MATERIALES'!L2649/'S. MATERIALES'!L2648-1</f>
        <v>-0.01832208293</v>
      </c>
      <c r="S2648" s="1">
        <f>'S. MATERIALES'!N2649/'S. MATERIALES'!N2648-1</f>
        <v>-0.01357186922</v>
      </c>
      <c r="T2648" s="1">
        <f>'S. MATERIALES'!P2649/'S. MATERIALES'!P2648-1</f>
        <v>-0.01460957179</v>
      </c>
      <c r="U2648" s="1">
        <f>'S. MATERIALES'!R2649/'S. MATERIALES'!R2648-1</f>
        <v>-0.004038772213</v>
      </c>
      <c r="V2648" s="1">
        <f>'S. MATERIALES'!T2649/'S. MATERIALES'!T2648-1</f>
        <v>-0.02642676413</v>
      </c>
      <c r="W2648" s="1">
        <f>SUMPRODUCT(M2648:V2648,'Ponderaciones e Índices.'!$A$8:$J$8)</f>
        <v>-0.0190053396</v>
      </c>
      <c r="X2648" s="1">
        <f>'S. ENERGÍA'!B2649/'S. ENERGÍA'!B2648-1</f>
        <v>-0.01111503176</v>
      </c>
      <c r="Y2648" s="1">
        <f>'S. ENERGÍA'!D2649/'S. ENERGÍA'!D2648-1</f>
        <v>-0.0106654301</v>
      </c>
      <c r="Z2648" s="1">
        <f>'S. ENERGÍA'!F2649/'S. ENERGÍA'!F2648-1</f>
        <v>-0.05522041763</v>
      </c>
      <c r="AA2648" s="1">
        <f>'S. ENERGÍA'!H2649/'S. ENERGÍA'!H2648-1</f>
        <v>-0.0306547619</v>
      </c>
      <c r="AB2648" s="1">
        <f>'S. ENERGÍA'!J2649/'S. ENERGÍA'!J2648-1</f>
        <v>-0.007329363262</v>
      </c>
      <c r="AC2648" s="1">
        <f>'S. ENERGÍA'!L2649/'S. ENERGÍA'!L2648-1</f>
        <v>-0.01424701515</v>
      </c>
      <c r="AD2648" s="1">
        <f>'S. ENERGÍA'!N2649/'S. ENERGÍA'!N2648-1</f>
        <v>-0.01872372946</v>
      </c>
      <c r="AE2648" s="1">
        <f>'S. ENERGÍA'!P2649/'S. ENERGÍA'!P2648-1</f>
        <v>-0.01429404901</v>
      </c>
      <c r="AF2648" s="1">
        <f>'S. ENERGÍA'!R2649/'S. ENERGÍA'!R2648-1</f>
        <v>-0.001027749229</v>
      </c>
      <c r="AG2648" s="1">
        <f>'S. ENERGÍA'!T2649/'S. ENERGÍA'!T2648-1</f>
        <v>-0.005605381166</v>
      </c>
      <c r="AH2648" s="1">
        <f>SUMPRODUCT(X2648:AG2648,'Ponderaciones e Índices.'!$A$12:$J$12)</f>
        <v>-0.01353462135</v>
      </c>
    </row>
    <row r="2649">
      <c r="A2649" s="1">
        <f>S.FINANCIERO!A2650</f>
        <v>45705</v>
      </c>
      <c r="B2649" s="1">
        <f>S.FINANCIERO!B2650/S.FINANCIERO!B2649-1</f>
        <v>0</v>
      </c>
      <c r="C2649" s="1">
        <f>S.FINANCIERO!D2650/S.FINANCIERO!D2649-1</f>
        <v>0</v>
      </c>
      <c r="D2649" s="1">
        <f>S.FINANCIERO!F2650/S.FINANCIERO!F2649-1</f>
        <v>0</v>
      </c>
      <c r="E2649" s="1">
        <f>S.FINANCIERO!H2650/S.FINANCIERO!H2649-1</f>
        <v>0</v>
      </c>
      <c r="F2649" s="1">
        <f>S.FINANCIERO!J2650/S.FINANCIERO!J2649-1</f>
        <v>0</v>
      </c>
      <c r="G2649" s="1">
        <f>S.FINANCIERO!L2650/S.FINANCIERO!L2649-1</f>
        <v>0</v>
      </c>
      <c r="H2649" s="1">
        <f>S.FINANCIERO!N2650/S.FINANCIERO!N2649-1</f>
        <v>0</v>
      </c>
      <c r="I2649" s="1">
        <f>S.FINANCIERO!P2650/S.FINANCIERO!P2649-1</f>
        <v>0</v>
      </c>
      <c r="J2649" s="1">
        <f>S.FINANCIERO!R2650/S.FINANCIERO!R2649-1</f>
        <v>0</v>
      </c>
      <c r="K2649" s="1">
        <f>S.FINANCIERO!T2650/S.FINANCIERO!T2649-1</f>
        <v>0</v>
      </c>
      <c r="L2649" s="1">
        <f>SUMPRODUCT(B2649:K2649, 'Ponderaciones e Índices.'!$A$4:$J$4)</f>
        <v>0</v>
      </c>
      <c r="M2649" s="1">
        <f>'S. MATERIALES'!B2650/'S. MATERIALES'!B2649-1</f>
        <v>0</v>
      </c>
      <c r="N2649" s="3">
        <f>'S. MATERIALES'!D2650/'S. MATERIALES'!D2649-1</f>
        <v>0</v>
      </c>
      <c r="O2649" s="1">
        <f>'S. MATERIALES'!F2650/'S. MATERIALES'!F2649-1</f>
        <v>0</v>
      </c>
      <c r="P2649" s="1">
        <f>'S. MATERIALES'!H2650/'S. MATERIALES'!H2649-1</f>
        <v>0</v>
      </c>
      <c r="Q2649" s="1">
        <f>'S. MATERIALES'!J2650/'S. MATERIALES'!J2649-1</f>
        <v>0</v>
      </c>
      <c r="R2649" s="1">
        <f>'S. MATERIALES'!L2650/'S. MATERIALES'!L2649-1</f>
        <v>0</v>
      </c>
      <c r="S2649" s="1">
        <f>'S. MATERIALES'!N2650/'S. MATERIALES'!N2649-1</f>
        <v>0</v>
      </c>
      <c r="T2649" s="1">
        <f>'S. MATERIALES'!P2650/'S. MATERIALES'!P2649-1</f>
        <v>0</v>
      </c>
      <c r="U2649" s="1">
        <f>'S. MATERIALES'!R2650/'S. MATERIALES'!R2649-1</f>
        <v>0</v>
      </c>
      <c r="V2649" s="1">
        <f>'S. MATERIALES'!T2650/'S. MATERIALES'!T2649-1</f>
        <v>0</v>
      </c>
      <c r="W2649" s="1">
        <f>SUMPRODUCT(M2649:V2649,'Ponderaciones e Índices.'!$A$8:$J$8)</f>
        <v>0</v>
      </c>
      <c r="X2649" s="1">
        <f>'S. ENERGÍA'!B2650/'S. ENERGÍA'!B2649-1</f>
        <v>0</v>
      </c>
      <c r="Y2649" s="1">
        <f>'S. ENERGÍA'!D2650/'S. ENERGÍA'!D2649-1</f>
        <v>0</v>
      </c>
      <c r="Z2649" s="1">
        <f>'S. ENERGÍA'!F2650/'S. ENERGÍA'!F2649-1</f>
        <v>0</v>
      </c>
      <c r="AA2649" s="1">
        <f>'S. ENERGÍA'!H2650/'S. ENERGÍA'!H2649-1</f>
        <v>0</v>
      </c>
      <c r="AB2649" s="1">
        <f>'S. ENERGÍA'!J2650/'S. ENERGÍA'!J2649-1</f>
        <v>0</v>
      </c>
      <c r="AC2649" s="1">
        <f>'S. ENERGÍA'!L2650/'S. ENERGÍA'!L2649-1</f>
        <v>0</v>
      </c>
      <c r="AD2649" s="1">
        <f>'S. ENERGÍA'!N2650/'S. ENERGÍA'!N2649-1</f>
        <v>0</v>
      </c>
      <c r="AE2649" s="1">
        <f>'S. ENERGÍA'!P2650/'S. ENERGÍA'!P2649-1</f>
        <v>0</v>
      </c>
      <c r="AF2649" s="1">
        <f>'S. ENERGÍA'!R2650/'S. ENERGÍA'!R2649-1</f>
        <v>0</v>
      </c>
      <c r="AG2649" s="1">
        <f>'S. ENERGÍA'!T2650/'S. ENERGÍA'!T2649-1</f>
        <v>0</v>
      </c>
      <c r="AH2649" s="1">
        <f>SUMPRODUCT(X2649:AG2649,'Ponderaciones e Índices.'!$A$12:$J$12)</f>
        <v>0</v>
      </c>
    </row>
    <row r="2650">
      <c r="A2650" s="1">
        <f>S.FINANCIERO!A2651</f>
        <v>45706</v>
      </c>
      <c r="B2650" s="1">
        <f>S.FINANCIERO!B2651/S.FINANCIERO!B2650-1</f>
        <v>0.01624473825</v>
      </c>
      <c r="C2650" s="1">
        <f>S.FINANCIERO!D2651/S.FINANCIERO!D2650-1</f>
        <v>0.005789224953</v>
      </c>
      <c r="D2650" s="1">
        <f>S.FINANCIERO!F2651/S.FINANCIERO!F2650-1</f>
        <v>0.003980168983</v>
      </c>
      <c r="E2650" s="1">
        <f>S.FINANCIERO!H2651/S.FINANCIERO!H2650-1</f>
        <v>-0.002341920375</v>
      </c>
      <c r="F2650" s="1">
        <f>S.FINANCIERO!J2651/S.FINANCIERO!J2650-1</f>
        <v>0.00363595046</v>
      </c>
      <c r="G2650" s="1">
        <f>S.FINANCIERO!L2651/S.FINANCIERO!L2650-1</f>
        <v>-0.009348015527</v>
      </c>
      <c r="H2650" s="1">
        <f>S.FINANCIERO!N2651/S.FINANCIERO!N2650-1</f>
        <v>0.008464347826</v>
      </c>
      <c r="I2650" s="1">
        <f>S.FINANCIERO!P2651/S.FINANCIERO!P2650-1</f>
        <v>0.01116389549</v>
      </c>
      <c r="J2650" s="1">
        <f>S.FINANCIERO!R2651/S.FINANCIERO!R2650-1</f>
        <v>0.00716112532</v>
      </c>
      <c r="K2650" s="1">
        <f>S.FINANCIERO!T2651/S.FINANCIERO!T2650-1</f>
        <v>0.005621244427</v>
      </c>
      <c r="L2650" s="1">
        <f>SUMPRODUCT(B2650:K2650, 'Ponderaciones e Índices.'!$A$4:$J$4)</f>
        <v>0.005856815524</v>
      </c>
      <c r="M2650" s="1">
        <f>'S. MATERIALES'!B2651/'S. MATERIALES'!B2650-1</f>
        <v>0.02558048013</v>
      </c>
      <c r="N2650" s="3">
        <f>'S. MATERIALES'!D2651/'S. MATERIALES'!D2650-1</f>
        <v>0.01784397581</v>
      </c>
      <c r="O2650" s="1">
        <f>'S. MATERIALES'!F2651/'S. MATERIALES'!F2650-1</f>
        <v>0.02117495998</v>
      </c>
      <c r="P2650" s="1">
        <f>'S. MATERIALES'!H2651/'S. MATERIALES'!H2650-1</f>
        <v>0.01880681225</v>
      </c>
      <c r="Q2650" s="1">
        <f>'S. MATERIALES'!J2651/'S. MATERIALES'!J2650-1</f>
        <v>0.01919640578</v>
      </c>
      <c r="R2650" s="1">
        <f>'S. MATERIALES'!L2651/'S. MATERIALES'!L2650-1</f>
        <v>0.00180091683</v>
      </c>
      <c r="S2650" s="1">
        <f>'S. MATERIALES'!N2651/'S. MATERIALES'!N2650-1</f>
        <v>0.002501563477</v>
      </c>
      <c r="T2650" s="1">
        <f>'S. MATERIALES'!P2651/'S. MATERIALES'!P2650-1</f>
        <v>-0.006134969325</v>
      </c>
      <c r="U2650" s="1">
        <f>'S. MATERIALES'!R2651/'S. MATERIALES'!R2650-1</f>
        <v>0.007299270073</v>
      </c>
      <c r="V2650" s="1">
        <f>'S. MATERIALES'!T2651/'S. MATERIALES'!T2650-1</f>
        <v>0.01010684378</v>
      </c>
      <c r="W2650" s="1">
        <f>SUMPRODUCT(M2650:V2650,'Ponderaciones e Índices.'!$A$8:$J$8)</f>
        <v>0.008852749338</v>
      </c>
      <c r="X2650" s="1">
        <f>'S. ENERGÍA'!B2651/'S. ENERGÍA'!B2650-1</f>
        <v>0.007850133809</v>
      </c>
      <c r="Y2650" s="1">
        <f>'S. ENERGÍA'!D2651/'S. ENERGÍA'!D2650-1</f>
        <v>0.01007733771</v>
      </c>
      <c r="Z2650" s="1">
        <f>'S. ENERGÍA'!F2651/'S. ENERGÍA'!F2650-1</f>
        <v>-0.00703994761</v>
      </c>
      <c r="AA2650" s="1">
        <f>'S. ENERGÍA'!H2651/'S. ENERGÍA'!H2650-1</f>
        <v>0.009671476819</v>
      </c>
      <c r="AB2650" s="1">
        <f>'S. ENERGÍA'!J2651/'S. ENERGÍA'!J2650-1</f>
        <v>0.01199815413</v>
      </c>
      <c r="AC2650" s="1">
        <f>'S. ENERGÍA'!L2651/'S. ENERGÍA'!L2650-1</f>
        <v>0.02554707379</v>
      </c>
      <c r="AD2650" s="1">
        <f>'S. ENERGÍA'!N2651/'S. ENERGÍA'!N2650-1</f>
        <v>0.004867601246</v>
      </c>
      <c r="AE2650" s="1">
        <f>'S. ENERGÍA'!P2651/'S. ENERGÍA'!P2650-1</f>
        <v>-0.002219591595</v>
      </c>
      <c r="AF2650" s="1">
        <f>'S. ENERGÍA'!R2651/'S. ENERGÍA'!R2650-1</f>
        <v>0.01543209877</v>
      </c>
      <c r="AG2650" s="1">
        <f>'S. ENERGÍA'!T2651/'S. ENERGÍA'!T2650-1</f>
        <v>0.006012777151</v>
      </c>
      <c r="AH2650" s="1">
        <f>SUMPRODUCT(X2650:AG2650,'Ponderaciones e Índices.'!$A$12:$J$12)</f>
        <v>0.009228734586</v>
      </c>
    </row>
    <row r="2651">
      <c r="A2651" s="1">
        <f>S.FINANCIERO!A2652</f>
        <v>45707</v>
      </c>
      <c r="B2651" s="1">
        <f>S.FINANCIERO!B2652/S.FINANCIERO!B2651-1</f>
        <v>0.0006417361881</v>
      </c>
      <c r="C2651" s="1">
        <f>S.FINANCIERO!D2652/S.FINANCIERO!D2651-1</f>
        <v>0.00505109832</v>
      </c>
      <c r="D2651" s="1">
        <f>S.FINANCIERO!F2652/S.FINANCIERO!F2651-1</f>
        <v>-0.0004868549172</v>
      </c>
      <c r="E2651" s="1">
        <f>S.FINANCIERO!H2652/S.FINANCIERO!H2651-1</f>
        <v>-0.0002761668048</v>
      </c>
      <c r="F2651" s="1">
        <f>S.FINANCIERO!J2652/S.FINANCIERO!J2651-1</f>
        <v>-0.004641684592</v>
      </c>
      <c r="G2651" s="1">
        <f>S.FINANCIERO!L2652/S.FINANCIERO!L2651-1</f>
        <v>-0.008476609356</v>
      </c>
      <c r="H2651" s="1">
        <f>S.FINANCIERO!N2652/S.FINANCIERO!N2651-1</f>
        <v>-0.01057828778</v>
      </c>
      <c r="I2651" s="1">
        <f>S.FINANCIERO!P2652/S.FINANCIERO!P2651-1</f>
        <v>-0.005872680291</v>
      </c>
      <c r="J2651" s="1">
        <f>S.FINANCIERO!R2652/S.FINANCIERO!R2651-1</f>
        <v>0.01117318436</v>
      </c>
      <c r="K2651" s="1">
        <f>S.FINANCIERO!T2652/S.FINANCIERO!T2651-1</f>
        <v>0.002698535081</v>
      </c>
      <c r="L2651" s="1">
        <f>SUMPRODUCT(B2651:K2651, 'Ponderaciones e Índices.'!$A$4:$J$4)</f>
        <v>-0.001592092374</v>
      </c>
      <c r="M2651" s="1">
        <f>'S. MATERIALES'!B2652/'S. MATERIALES'!B2651-1</f>
        <v>0.02532617038</v>
      </c>
      <c r="N2651" s="3">
        <f>'S. MATERIALES'!D2652/'S. MATERIALES'!D2651-1</f>
        <v>0.01006954506</v>
      </c>
      <c r="O2651" s="1">
        <f>'S. MATERIALES'!F2652/'S. MATERIALES'!F2651-1</f>
        <v>-0.01154916705</v>
      </c>
      <c r="P2651" s="1">
        <f>'S. MATERIALES'!H2652/'S. MATERIALES'!H2651-1</f>
        <v>0.01374218029</v>
      </c>
      <c r="Q2651" s="1">
        <f>'S. MATERIALES'!J2652/'S. MATERIALES'!J2651-1</f>
        <v>-0.002204077543</v>
      </c>
      <c r="R2651" s="1">
        <f>'S. MATERIALES'!L2652/'S. MATERIALES'!L2651-1</f>
        <v>-0.008007844419</v>
      </c>
      <c r="S2651" s="1">
        <f>'S. MATERIALES'!N2652/'S. MATERIALES'!N2651-1</f>
        <v>0.0068621335</v>
      </c>
      <c r="T2651" s="1">
        <f>'S. MATERIALES'!P2652/'S. MATERIALES'!P2651-1</f>
        <v>-0.04320987654</v>
      </c>
      <c r="U2651" s="1">
        <f>'S. MATERIALES'!R2652/'S. MATERIALES'!R2651-1</f>
        <v>-0.00885668277</v>
      </c>
      <c r="V2651" s="1">
        <f>'S. MATERIALES'!T2652/'S. MATERIALES'!T2651-1</f>
        <v>-0.01114922813</v>
      </c>
      <c r="W2651" s="1">
        <f>SUMPRODUCT(M2651:V2651,'Ponderaciones e Índices.'!$A$8:$J$8)</f>
        <v>-0.002610447531</v>
      </c>
      <c r="X2651" s="1">
        <f>'S. ENERGÍA'!B2652/'S. ENERGÍA'!B2651-1</f>
        <v>0.004425562046</v>
      </c>
      <c r="Y2651" s="1">
        <f>'S. ENERGÍA'!D2652/'S. ENERGÍA'!D2651-1</f>
        <v>0.00464037123</v>
      </c>
      <c r="Z2651" s="1">
        <f>'S. ENERGÍA'!F2652/'S. ENERGÍA'!F2651-1</f>
        <v>-0.008408903545</v>
      </c>
      <c r="AA2651" s="1">
        <f>'S. ENERGÍA'!H2652/'S. ENERGÍA'!H2651-1</f>
        <v>-0.007754295271</v>
      </c>
      <c r="AB2651" s="1">
        <f>'S. ENERGÍA'!J2652/'S. ENERGÍA'!J2651-1</f>
        <v>0.01550387597</v>
      </c>
      <c r="AC2651" s="1">
        <f>'S. ENERGÍA'!L2652/'S. ENERGÍA'!L2651-1</f>
        <v>0.009329098849</v>
      </c>
      <c r="AD2651" s="1">
        <f>'S. ENERGÍA'!N2652/'S. ENERGÍA'!N2651-1</f>
        <v>0.002906413486</v>
      </c>
      <c r="AE2651" s="1">
        <f>'S. ENERGÍA'!P2652/'S. ENERGÍA'!P2651-1</f>
        <v>0.02550793415</v>
      </c>
      <c r="AF2651" s="1">
        <f>'S. ENERGÍA'!R2652/'S. ENERGÍA'!R2651-1</f>
        <v>0.003039513678</v>
      </c>
      <c r="AG2651" s="1">
        <f>'S. ENERGÍA'!T2652/'S. ENERGÍA'!T2651-1</f>
        <v>0.009338812103</v>
      </c>
      <c r="AH2651" s="1">
        <f>SUMPRODUCT(X2651:AG2651,'Ponderaciones e Índices.'!$A$12:$J$12)</f>
        <v>0.004773957275</v>
      </c>
    </row>
    <row r="2652">
      <c r="A2652" s="1">
        <f>S.FINANCIERO!A2653</f>
        <v>45708</v>
      </c>
      <c r="B2652" s="1">
        <f>S.FINANCIERO!B2653/S.FINANCIERO!B2652-1</f>
        <v>-0.01236007463</v>
      </c>
      <c r="C2652" s="1">
        <f>S.FINANCIERO!D2653/S.FINANCIERO!D2652-1</f>
        <v>0.000350631136</v>
      </c>
      <c r="D2652" s="1">
        <f>S.FINANCIERO!F2653/S.FINANCIERO!F2652-1</f>
        <v>-0.005010089764</v>
      </c>
      <c r="E2652" s="1">
        <f>S.FINANCIERO!H2653/S.FINANCIERO!H2652-1</f>
        <v>0.001104972376</v>
      </c>
      <c r="F2652" s="1">
        <f>S.FINANCIERO!J2653/S.FINANCIERO!J2652-1</f>
        <v>-0.007969745223</v>
      </c>
      <c r="G2652" s="1">
        <f>S.FINANCIERO!L2653/S.FINANCIERO!L2652-1</f>
        <v>-0.004113234938</v>
      </c>
      <c r="H2652" s="1">
        <f>S.FINANCIERO!N2653/S.FINANCIERO!N2652-1</f>
        <v>-0.01185220303</v>
      </c>
      <c r="I2652" s="1">
        <f>S.FINANCIERO!P2653/S.FINANCIERO!P2652-1</f>
        <v>0.06663516068</v>
      </c>
      <c r="J2652" s="1">
        <f>S.FINANCIERO!R2653/S.FINANCIERO!R2652-1</f>
        <v>-0.01896032145</v>
      </c>
      <c r="K2652" s="1">
        <f>S.FINANCIERO!T2653/S.FINANCIERO!T2652-1</f>
        <v>0.0009611687812</v>
      </c>
      <c r="L2652" s="1">
        <f>SUMPRODUCT(B2652:K2652, 'Ponderaciones e Índices.'!$A$4:$J$4)</f>
        <v>0.004746213772</v>
      </c>
      <c r="M2652" s="1">
        <f>'S. MATERIALES'!B2653/'S. MATERIALES'!B2652-1</f>
        <v>-0.000748502994</v>
      </c>
      <c r="N2652" s="3">
        <f>'S. MATERIALES'!D2653/'S. MATERIALES'!D2652-1</f>
        <v>-0.0006211001936</v>
      </c>
      <c r="O2652" s="1">
        <f>'S. MATERIALES'!F2653/'S. MATERIALES'!F2652-1</f>
        <v>0.01885148293</v>
      </c>
      <c r="P2652" s="1">
        <f>'S. MATERIALES'!H2653/'S. MATERIALES'!H2652-1</f>
        <v>0.002731411229</v>
      </c>
      <c r="Q2652" s="1">
        <f>'S. MATERIALES'!J2653/'S. MATERIALES'!J2652-1</f>
        <v>0.008634971635</v>
      </c>
      <c r="R2652" s="1">
        <f>'S. MATERIALES'!L2653/'S. MATERIALES'!L2652-1</f>
        <v>0.03937397035</v>
      </c>
      <c r="S2652" s="1">
        <f>'S. MATERIALES'!N2653/'S. MATERIALES'!N2652-1</f>
        <v>0.01425030979</v>
      </c>
      <c r="T2652" s="1">
        <f>'S. MATERIALES'!P2653/'S. MATERIALES'!P2652-1</f>
        <v>0.01827956989</v>
      </c>
      <c r="U2652" s="1">
        <f>'S. MATERIALES'!R2653/'S. MATERIALES'!R2652-1</f>
        <v>0.03899268887</v>
      </c>
      <c r="V2652" s="1">
        <f>'S. MATERIALES'!T2653/'S. MATERIALES'!T2652-1</f>
        <v>0.0459670425</v>
      </c>
      <c r="W2652" s="1">
        <f>SUMPRODUCT(M2652:V2652,'Ponderaciones e Índices.'!$A$8:$J$8)</f>
        <v>0.01977848471</v>
      </c>
      <c r="X2652" s="1">
        <f>'S. ENERGÍA'!B2653/'S. ENERGÍA'!B2652-1</f>
        <v>0.003158265774</v>
      </c>
      <c r="Y2652" s="1">
        <f>'S. ENERGÍA'!D2653/'S. ENERGÍA'!D2652-1</f>
        <v>0.006004618938</v>
      </c>
      <c r="Z2652" s="1">
        <f>'S. ENERGÍA'!F2653/'S. ENERGÍA'!F2652-1</f>
        <v>-0.01130695045</v>
      </c>
      <c r="AA2652" s="1">
        <f>'S. ENERGÍA'!H2653/'S. ENERGÍA'!H2652-1</f>
        <v>-0.01103279191</v>
      </c>
      <c r="AB2652" s="1">
        <f>'S. ENERGÍA'!J2653/'S. ENERGÍA'!J2652-1</f>
        <v>-0.02784014369</v>
      </c>
      <c r="AC2652" s="1">
        <f>'S. ENERGÍA'!L2653/'S. ENERGÍA'!L2652-1</f>
        <v>0.01494591937</v>
      </c>
      <c r="AD2652" s="1">
        <f>'S. ENERGÍA'!N2653/'S. ENERGÍA'!N2652-1</f>
        <v>-0.002897990726</v>
      </c>
      <c r="AE2652" s="1">
        <f>'S. ENERGÍA'!P2653/'S. ENERGÍA'!P2652-1</f>
        <v>0.002169197397</v>
      </c>
      <c r="AF2652" s="1">
        <f>'S. ENERGÍA'!R2653/'S. ENERGÍA'!R2652-1</f>
        <v>0.01515151515</v>
      </c>
      <c r="AG2652" s="1">
        <f>'S. ENERGÍA'!T2653/'S. ENERGÍA'!T2652-1</f>
        <v>0.01813471503</v>
      </c>
      <c r="AH2652" s="1">
        <f>SUMPRODUCT(X2652:AG2652,'Ponderaciones e Índices.'!$A$12:$J$12)</f>
        <v>0.00144875873</v>
      </c>
    </row>
    <row r="2653">
      <c r="A2653" s="1">
        <f>S.FINANCIERO!A2654</f>
        <v>45709</v>
      </c>
      <c r="B2653" s="1">
        <f>S.FINANCIERO!B2654/S.FINANCIERO!B2653-1</f>
        <v>0.01534828808</v>
      </c>
      <c r="C2653" s="1">
        <f>S.FINANCIERO!D2654/S.FINANCIERO!D2653-1</f>
        <v>-0.005491295712</v>
      </c>
      <c r="D2653" s="1">
        <f>S.FINANCIERO!F2654/S.FINANCIERO!F2653-1</f>
        <v>-0.0002098048815</v>
      </c>
      <c r="E2653" s="1">
        <f>S.FINANCIERO!H2654/S.FINANCIERO!H2653-1</f>
        <v>-0.0081401766</v>
      </c>
      <c r="F2653" s="1">
        <f>S.FINANCIERO!J2654/S.FINANCIERO!J2653-1</f>
        <v>-0.007215146189</v>
      </c>
      <c r="G2653" s="1">
        <f>S.FINANCIERO!L2654/S.FINANCIERO!L2653-1</f>
        <v>0.007693553612</v>
      </c>
      <c r="H2653" s="1">
        <f>S.FINANCIERO!N2654/S.FINANCIERO!N2653-1</f>
        <v>-0.01552211637</v>
      </c>
      <c r="I2653" s="1">
        <f>S.FINANCIERO!P2654/S.FINANCIERO!P2653-1</f>
        <v>-0.03525697829</v>
      </c>
      <c r="J2653" s="1">
        <f>S.FINANCIERO!R2654/S.FINANCIERO!R2653-1</f>
        <v>-0.005247664149</v>
      </c>
      <c r="K2653" s="1">
        <f>S.FINANCIERO!T2654/S.FINANCIERO!T2653-1</f>
        <v>0.0003840983292</v>
      </c>
      <c r="L2653" s="1">
        <f>SUMPRODUCT(B2653:K2653, 'Ponderaciones e Índices.'!$A$4:$J$4)</f>
        <v>-0.00740062747</v>
      </c>
      <c r="M2653" s="1">
        <f>'S. MATERIALES'!B2654/'S. MATERIALES'!B2653-1</f>
        <v>-0.02434456929</v>
      </c>
      <c r="N2653" s="3">
        <f>'S. MATERIALES'!D2654/'S. MATERIALES'!D2653-1</f>
        <v>-0.0184680437</v>
      </c>
      <c r="O2653" s="1">
        <f>'S. MATERIALES'!F2654/'S. MATERIALES'!F2653-1</f>
        <v>0.03388124514</v>
      </c>
      <c r="P2653" s="1">
        <f>'S. MATERIALES'!H2654/'S. MATERIALES'!H2653-1</f>
        <v>-0.02280064568</v>
      </c>
      <c r="Q2653" s="1">
        <f>'S. MATERIALES'!J2654/'S. MATERIALES'!J2653-1</f>
        <v>-0.01966054452</v>
      </c>
      <c r="R2653" s="1">
        <f>'S. MATERIALES'!L2654/'S. MATERIALES'!L2653-1</f>
        <v>-0.0727532097</v>
      </c>
      <c r="S2653" s="1">
        <f>'S. MATERIALES'!N2654/'S. MATERIALES'!N2653-1</f>
        <v>-0.04764813684</v>
      </c>
      <c r="T2653" s="1">
        <f>'S. MATERIALES'!P2654/'S. MATERIALES'!P2653-1</f>
        <v>-0.08447729673</v>
      </c>
      <c r="U2653" s="1">
        <f>'S. MATERIALES'!R2654/'S. MATERIALES'!R2653-1</f>
        <v>-0.07584050039</v>
      </c>
      <c r="V2653" s="1">
        <f>'S. MATERIALES'!T2654/'S. MATERIALES'!T2653-1</f>
        <v>-0.03814262023</v>
      </c>
      <c r="W2653" s="1">
        <f>SUMPRODUCT(M2653:V2653,'Ponderaciones e Índices.'!$A$8:$J$8)</f>
        <v>-0.05397536878</v>
      </c>
      <c r="X2653" s="1">
        <f>'S. ENERGÍA'!B2654/'S. ENERGÍA'!B2653-1</f>
        <v>-0.01281114281</v>
      </c>
      <c r="Y2653" s="1">
        <f>'S. ENERGÍA'!D2654/'S. ENERGÍA'!D2653-1</f>
        <v>-0.02066115702</v>
      </c>
      <c r="Z2653" s="1">
        <f>'S. ENERGÍA'!F2654/'S. ENERGÍA'!F2653-1</f>
        <v>-0.0001681802893</v>
      </c>
      <c r="AA2653" s="1">
        <f>'S. ENERGÍA'!H2654/'S. ENERGÍA'!H2653-1</f>
        <v>-0.007592190889</v>
      </c>
      <c r="AB2653" s="1">
        <f>'S. ENERGÍA'!J2654/'S. ENERGÍA'!J2653-1</f>
        <v>-0.03792147806</v>
      </c>
      <c r="AC2653" s="1">
        <f>'S. ENERGÍA'!L2654/'S. ENERGÍA'!L2653-1</f>
        <v>-0.03297713621</v>
      </c>
      <c r="AD2653" s="1">
        <f>'S. ENERGÍA'!N2654/'S. ENERGÍA'!N2653-1</f>
        <v>-0.002712652587</v>
      </c>
      <c r="AE2653" s="1">
        <f>'S. ENERGÍA'!P2654/'S. ENERGÍA'!P2653-1</f>
        <v>0.006204906205</v>
      </c>
      <c r="AF2653" s="1">
        <f>'S. ENERGÍA'!R2654/'S. ENERGÍA'!R2653-1</f>
        <v>-0.006965174129</v>
      </c>
      <c r="AG2653" s="1">
        <f>'S. ENERGÍA'!T2654/'S. ENERGÍA'!T2653-1</f>
        <v>-0.01017811705</v>
      </c>
      <c r="AH2653" s="1">
        <f>SUMPRODUCT(X2653:AG2653,'Ponderaciones e Índices.'!$A$12:$J$12)</f>
        <v>-0.0158862844</v>
      </c>
    </row>
    <row r="2654">
      <c r="A2654" s="1">
        <f>S.FINANCIERO!A2655</f>
        <v>45712</v>
      </c>
      <c r="B2654" s="1">
        <f>S.FINANCIERO!B2655/S.FINANCIERO!B2654-1</f>
        <v>-0.01662790698</v>
      </c>
      <c r="C2654" s="1">
        <f>S.FINANCIERO!D2655/S.FINANCIERO!D2654-1</f>
        <v>-0.006226503759</v>
      </c>
      <c r="D2654" s="1">
        <f>S.FINANCIERO!F2655/S.FINANCIERO!F2654-1</f>
        <v>-0.004266927812</v>
      </c>
      <c r="E2654" s="1">
        <f>S.FINANCIERO!H2655/S.FINANCIERO!H2654-1</f>
        <v>0.004729447767</v>
      </c>
      <c r="F2654" s="1">
        <f>S.FINANCIERO!J2655/S.FINANCIERO!J2654-1</f>
        <v>0.005774338838</v>
      </c>
      <c r="G2654" s="1">
        <f>S.FINANCIERO!L2655/S.FINANCIERO!L2654-1</f>
        <v>0.004821988266</v>
      </c>
      <c r="H2654" s="1">
        <f>S.FINANCIERO!N2655/S.FINANCIERO!N2654-1</f>
        <v>-0.01445175254</v>
      </c>
      <c r="I2654" s="1">
        <f>S.FINANCIERO!P2655/S.FINANCIERO!P2654-1</f>
        <v>-0.01397292674</v>
      </c>
      <c r="J2654" s="1">
        <f>S.FINANCIERO!R2655/S.FINANCIERO!R2654-1</f>
        <v>0.01132269686</v>
      </c>
      <c r="K2654" s="1">
        <f>S.FINANCIERO!T2655/S.FINANCIERO!T2654-1</f>
        <v>0.01382223075</v>
      </c>
      <c r="L2654" s="1">
        <f>SUMPRODUCT(B2654:K2654, 'Ponderaciones e Índices.'!$A$4:$J$4)</f>
        <v>-0.004554208456</v>
      </c>
      <c r="M2654" s="1">
        <f>'S. MATERIALES'!B2655/'S. MATERIALES'!B2654-1</f>
        <v>-0.0003838771593</v>
      </c>
      <c r="N2654" s="3">
        <f>'S. MATERIALES'!D2655/'S. MATERIALES'!D2654-1</f>
        <v>0.0160122834</v>
      </c>
      <c r="O2654" s="1">
        <f>'S. MATERIALES'!F2655/'S. MATERIALES'!F2654-1</f>
        <v>0.03881971469</v>
      </c>
      <c r="P2654" s="1">
        <f>'S. MATERIALES'!H2655/'S. MATERIALES'!H2654-1</f>
        <v>0.01290522403</v>
      </c>
      <c r="Q2654" s="1">
        <f>'S. MATERIALES'!J2655/'S. MATERIALES'!J2654-1</f>
        <v>-0.004569455727</v>
      </c>
      <c r="R2654" s="1">
        <f>'S. MATERIALES'!L2655/'S. MATERIALES'!L2654-1</f>
        <v>-0.00358974359</v>
      </c>
      <c r="S2654" s="1">
        <f>'S. MATERIALES'!N2655/'S. MATERIALES'!N2654-1</f>
        <v>0.01090442591</v>
      </c>
      <c r="T2654" s="1">
        <f>'S. MATERIALES'!P2655/'S. MATERIALES'!P2654-1</f>
        <v>0.01903114187</v>
      </c>
      <c r="U2654" s="1">
        <f>'S. MATERIALES'!R2655/'S. MATERIALES'!R2654-1</f>
        <v>0.01269035533</v>
      </c>
      <c r="V2654" s="1">
        <f>'S. MATERIALES'!T2655/'S. MATERIALES'!T2654-1</f>
        <v>0.003448275862</v>
      </c>
      <c r="W2654" s="1">
        <f>SUMPRODUCT(M2654:V2654,'Ponderaciones e Índices.'!$A$8:$J$8)</f>
        <v>0.008657117231</v>
      </c>
      <c r="X2654" s="1">
        <f>'S. ENERGÍA'!B2655/'S. ENERGÍA'!B2654-1</f>
        <v>-0.007118704396</v>
      </c>
      <c r="Y2654" s="1">
        <f>'S. ENERGÍA'!D2655/'S. ENERGÍA'!D2654-1</f>
        <v>-0.0192217534</v>
      </c>
      <c r="Z2654" s="1">
        <f>'S. ENERGÍA'!F2655/'S. ENERGÍA'!F2654-1</f>
        <v>-0.003364171573</v>
      </c>
      <c r="AA2654" s="1">
        <f>'S. ENERGÍA'!H2655/'S. ENERGÍA'!H2654-1</f>
        <v>-0.01342701015</v>
      </c>
      <c r="AB2654" s="1">
        <f>'S. ENERGÍA'!J2655/'S. ENERGÍA'!J2654-1</f>
        <v>-0.01387488598</v>
      </c>
      <c r="AC2654" s="1">
        <f>'S. ENERGÍA'!L2655/'S. ENERGÍA'!L2654-1</f>
        <v>-0.009346187639</v>
      </c>
      <c r="AD2654" s="1">
        <f>'S. ENERGÍA'!N2655/'S. ENERGÍA'!N2654-1</f>
        <v>-0.0003885758694</v>
      </c>
      <c r="AE2654" s="1">
        <f>'S. ENERGÍA'!P2655/'S. ENERGÍA'!P2654-1</f>
        <v>-0.005593001578</v>
      </c>
      <c r="AF2654" s="1">
        <f>'S. ENERGÍA'!R2655/'S. ENERGÍA'!R2654-1</f>
        <v>-0.007014028056</v>
      </c>
      <c r="AG2654" s="1">
        <f>'S. ENERGÍA'!T2655/'S. ENERGÍA'!T2654-1</f>
        <v>-0.007712082262</v>
      </c>
      <c r="AH2654" s="1">
        <f>SUMPRODUCT(X2654:AG2654,'Ponderaciones e Índices.'!$A$12:$J$12)</f>
        <v>-0.01185657105</v>
      </c>
    </row>
    <row r="2655">
      <c r="A2655" s="1">
        <f>S.FINANCIERO!A2656</f>
        <v>45713</v>
      </c>
      <c r="B2655" s="1">
        <f>S.FINANCIERO!B2656/S.FINANCIERO!B2655-1</f>
        <v>0.009164006149</v>
      </c>
      <c r="C2655" s="1">
        <f>S.FINANCIERO!D2656/S.FINANCIERO!D2655-1</f>
        <v>0.008038775269</v>
      </c>
      <c r="D2655" s="1">
        <f>S.FINANCIERO!F2656/S.FINANCIERO!F2655-1</f>
        <v>0.02592202318</v>
      </c>
      <c r="E2655" s="1">
        <f>S.FINANCIERO!H2656/S.FINANCIERO!H2655-1</f>
        <v>-0.01149107019</v>
      </c>
      <c r="F2655" s="1">
        <f>S.FINANCIERO!J2656/S.FINANCIERO!J2655-1</f>
        <v>-0.009989665863</v>
      </c>
      <c r="G2655" s="1">
        <f>S.FINANCIERO!L2656/S.FINANCIERO!L2655-1</f>
        <v>0.01927537391</v>
      </c>
      <c r="H2655" s="1">
        <f>S.FINANCIERO!N2656/S.FINANCIERO!N2655-1</f>
        <v>-0.000727184143</v>
      </c>
      <c r="I2655" s="1">
        <f>S.FINANCIERO!P2656/S.FINANCIERO!P2655-1</f>
        <v>0.02491849092</v>
      </c>
      <c r="J2655" s="1">
        <f>S.FINANCIERO!R2656/S.FINANCIERO!R2655-1</f>
        <v>0.007124681934</v>
      </c>
      <c r="K2655" s="1">
        <f>S.FINANCIERO!T2656/S.FINANCIERO!T2655-1</f>
        <v>-0.003597803446</v>
      </c>
      <c r="L2655" s="1">
        <f>SUMPRODUCT(B2655:K2655, 'Ponderaciones e Índices.'!$A$4:$J$4)</f>
        <v>0.007005172534</v>
      </c>
      <c r="M2655" s="1">
        <f>'S. MATERIALES'!B2656/'S. MATERIALES'!B2655-1</f>
        <v>-0.005376344086</v>
      </c>
      <c r="N2655" s="3">
        <f>'S. MATERIALES'!D2656/'S. MATERIALES'!D2655-1</f>
        <v>-0.02274035694</v>
      </c>
      <c r="O2655" s="1">
        <f>'S. MATERIALES'!F2656/'S. MATERIALES'!F2655-1</f>
        <v>-0.01091829967</v>
      </c>
      <c r="P2655" s="1">
        <f>'S. MATERIALES'!H2656/'S. MATERIALES'!H2655-1</f>
        <v>0.005504026093</v>
      </c>
      <c r="Q2655" s="1">
        <f>'S. MATERIALES'!J2656/'S. MATERIALES'!J2655-1</f>
        <v>0.0146893808</v>
      </c>
      <c r="R2655" s="1">
        <f>'S. MATERIALES'!L2656/'S. MATERIALES'!L2655-1</f>
        <v>-0.002916452222</v>
      </c>
      <c r="S2655" s="1">
        <f>'S. MATERIALES'!N2656/'S. MATERIALES'!N2655-1</f>
        <v>-0.02030456853</v>
      </c>
      <c r="T2655" s="1">
        <f>'S. MATERIALES'!P2656/'S. MATERIALES'!P2655-1</f>
        <v>-0.002263723826</v>
      </c>
      <c r="U2655" s="1">
        <f>'S. MATERIALES'!R2656/'S. MATERIALES'!R2655-1</f>
        <v>-0.01921470343</v>
      </c>
      <c r="V2655" s="1">
        <f>'S. MATERIALES'!T2656/'S. MATERIALES'!T2655-1</f>
        <v>0</v>
      </c>
      <c r="W2655" s="1">
        <f>SUMPRODUCT(M2655:V2655,'Ponderaciones e Índices.'!$A$8:$J$8)</f>
        <v>-0.009758208632</v>
      </c>
      <c r="X2655" s="1">
        <f>'S. ENERGÍA'!B2656/'S. ENERGÍA'!B2655-1</f>
        <v>-0.00878293601</v>
      </c>
      <c r="Y2655" s="1">
        <f>'S. ENERGÍA'!D2656/'S. ENERGÍA'!D2655-1</f>
        <v>-0.0138623327</v>
      </c>
      <c r="Z2655" s="1">
        <f>'S. ENERGÍA'!F2656/'S. ENERGÍA'!F2655-1</f>
        <v>0.00641350211</v>
      </c>
      <c r="AA2655" s="1">
        <f>'S. ENERGÍA'!H2656/'S. ENERGÍA'!H2655-1</f>
        <v>0.002848551986</v>
      </c>
      <c r="AB2655" s="1">
        <f>'S. ENERGÍA'!J2656/'S. ENERGÍA'!J2655-1</f>
        <v>-0.01850048685</v>
      </c>
      <c r="AC2655" s="1">
        <f>'S. ENERGÍA'!L2656/'S. ENERGÍA'!L2655-1</f>
        <v>-0.009235138021</v>
      </c>
      <c r="AD2655" s="1">
        <f>'S. ENERGÍA'!N2656/'S. ENERGÍA'!N2655-1</f>
        <v>0.009523809524</v>
      </c>
      <c r="AE2655" s="1">
        <f>'S. ENERGÍA'!P2656/'S. ENERGÍA'!P2655-1</f>
        <v>-0.0259590424</v>
      </c>
      <c r="AF2655" s="1">
        <f>'S. ENERGÍA'!R2656/'S. ENERGÍA'!R2655-1</f>
        <v>-0.01009081736</v>
      </c>
      <c r="AG2655" s="1">
        <f>'S. ENERGÍA'!T2656/'S. ENERGÍA'!T2655-1</f>
        <v>-0.01998519615</v>
      </c>
      <c r="AH2655" s="1">
        <f>SUMPRODUCT(X2655:AG2655,'Ponderaciones e Índices.'!$A$12:$J$12)</f>
        <v>-0.01022206388</v>
      </c>
    </row>
    <row r="2656">
      <c r="A2656" s="1">
        <f>S.FINANCIERO!A2657</f>
        <v>45714</v>
      </c>
      <c r="B2656" s="1">
        <f>S.FINANCIERO!B2657/S.FINANCIERO!B2656-1</f>
        <v>0.004276759037</v>
      </c>
      <c r="C2656" s="1">
        <f>S.FINANCIERO!D2657/S.FINANCIERO!D2656-1</f>
        <v>0.004690981588</v>
      </c>
      <c r="D2656" s="1">
        <f>S.FINANCIERO!F2657/S.FINANCIERO!F2656-1</f>
        <v>0.02047384278</v>
      </c>
      <c r="E2656" s="1">
        <f>S.FINANCIERO!H2657/S.FINANCIERO!H2656-1</f>
        <v>0.0137254902</v>
      </c>
      <c r="F2656" s="1">
        <f>S.FINANCIERO!J2657/S.FINANCIERO!J2656-1</f>
        <v>0.006495012758</v>
      </c>
      <c r="G2656" s="1">
        <f>S.FINANCIERO!L2657/S.FINANCIERO!L2656-1</f>
        <v>-0.05469240427</v>
      </c>
      <c r="H2656" s="1">
        <f>S.FINANCIERO!N2657/S.FINANCIERO!N2656-1</f>
        <v>0.003274709961</v>
      </c>
      <c r="I2656" s="1">
        <f>S.FINANCIERO!P2657/S.FINANCIERO!P2656-1</f>
        <v>0.003408316292</v>
      </c>
      <c r="J2656" s="1">
        <f>S.FINANCIERO!R2657/S.FINANCIERO!R2656-1</f>
        <v>-0.01124305205</v>
      </c>
      <c r="K2656" s="1">
        <f>S.FINANCIERO!T2657/S.FINANCIERO!T2656-1</f>
        <v>0.01159255036</v>
      </c>
      <c r="L2656" s="1">
        <f>SUMPRODUCT(B2656:K2656, 'Ponderaciones e Índices.'!$A$4:$J$4)</f>
        <v>0.00197243901</v>
      </c>
      <c r="M2656" s="1">
        <f>'S. MATERIALES'!B2657/'S. MATERIALES'!B2656-1</f>
        <v>0.02200772201</v>
      </c>
      <c r="N2656" s="3">
        <f>'S. MATERIALES'!D2657/'S. MATERIALES'!D2656-1</f>
        <v>0.03873343152</v>
      </c>
      <c r="O2656" s="1">
        <f>'S. MATERIALES'!F2657/'S. MATERIALES'!F2656-1</f>
        <v>0.02256952984</v>
      </c>
      <c r="P2656" s="1">
        <f>'S. MATERIALES'!H2657/'S. MATERIALES'!H2656-1</f>
        <v>0.02189559047</v>
      </c>
      <c r="Q2656" s="1">
        <f>'S. MATERIALES'!J2657/'S. MATERIALES'!J2656-1</f>
        <v>0.01477832512</v>
      </c>
      <c r="R2656" s="1">
        <f>'S. MATERIALES'!L2657/'S. MATERIALES'!L2656-1</f>
        <v>0.02150722643</v>
      </c>
      <c r="S2656" s="1">
        <f>'S. MATERIALES'!N2657/'S. MATERIALES'!N2656-1</f>
        <v>0.02849740933</v>
      </c>
      <c r="T2656" s="1">
        <f>'S. MATERIALES'!P2657/'S. MATERIALES'!P2656-1</f>
        <v>0.006239364719</v>
      </c>
      <c r="U2656" s="1">
        <f>'S. MATERIALES'!R2657/'S. MATERIALES'!R2656-1</f>
        <v>0.006814310051</v>
      </c>
      <c r="V2656" s="1">
        <f>'S. MATERIALES'!T2657/'S. MATERIALES'!T2656-1</f>
        <v>0.02806414662</v>
      </c>
      <c r="W2656" s="1">
        <f>SUMPRODUCT(M2656:V2656,'Ponderaciones e Índices.'!$A$8:$J$8)</f>
        <v>0.01814134704</v>
      </c>
      <c r="X2656" s="1">
        <f>'S. ENERGÍA'!B2657/'S. ENERGÍA'!B2656-1</f>
        <v>-0.008499095841</v>
      </c>
      <c r="Y2656" s="1">
        <f>'S. ENERGÍA'!D2657/'S. ENERGÍA'!D2656-1</f>
        <v>-0.004362578769</v>
      </c>
      <c r="Z2656" s="1">
        <f>'S. ENERGÍA'!F2657/'S. ENERGÍA'!F2656-1</f>
        <v>0.005031024652</v>
      </c>
      <c r="AA2656" s="1">
        <f>'S. ENERGÍA'!H2657/'S. ENERGÍA'!H2656-1</f>
        <v>0.005049708064</v>
      </c>
      <c r="AB2656" s="1">
        <f>'S. ENERGÍA'!J2657/'S. ENERGÍA'!J2656-1</f>
        <v>-0.01041666667</v>
      </c>
      <c r="AC2656" s="1">
        <f>'S. ENERGÍA'!L2657/'S. ENERGÍA'!L2656-1</f>
        <v>-0.001735225069</v>
      </c>
      <c r="AD2656" s="1">
        <f>'S. ENERGÍA'!N2657/'S. ENERGÍA'!N2656-1</f>
        <v>-0.0001925298421</v>
      </c>
      <c r="AE2656" s="1">
        <f>'S. ENERGÍA'!P2657/'S. ENERGÍA'!P2656-1</f>
        <v>-0.006958839206</v>
      </c>
      <c r="AF2656" s="1">
        <f>'S. ENERGÍA'!R2657/'S. ENERGÍA'!R2656-1</f>
        <v>0.003058103976</v>
      </c>
      <c r="AG2656" s="1">
        <f>'S. ENERGÍA'!T2657/'S. ENERGÍA'!T2656-1</f>
        <v>0.009063444109</v>
      </c>
      <c r="AH2656" s="1">
        <f>SUMPRODUCT(X2656:AG2656,'Ponderaciones e Índices.'!$A$12:$J$12)</f>
        <v>-0.002664572091</v>
      </c>
    </row>
    <row r="2657">
      <c r="A2657" s="1">
        <f>S.FINANCIERO!A2658</f>
        <v>45715</v>
      </c>
      <c r="B2657" s="1">
        <f>S.FINANCIERO!B2658/S.FINANCIERO!B2657-1</f>
        <v>-0.02858476257</v>
      </c>
      <c r="C2657" s="1">
        <f>S.FINANCIERO!D2658/S.FINANCIERO!D2657-1</f>
        <v>0.007120345512</v>
      </c>
      <c r="D2657" s="1">
        <f>S.FINANCIERO!F2658/S.FINANCIERO!F2657-1</f>
        <v>-0.001811715762</v>
      </c>
      <c r="E2657" s="1">
        <f>S.FINANCIERO!H2658/S.FINANCIERO!H2657-1</f>
        <v>-0.009118541033</v>
      </c>
      <c r="F2657" s="1">
        <f>S.FINANCIERO!J2658/S.FINANCIERO!J2657-1</f>
        <v>-0.00403318737</v>
      </c>
      <c r="G2657" s="1">
        <f>S.FINANCIERO!L2658/S.FINANCIERO!L2657-1</f>
        <v>-0.003818378019</v>
      </c>
      <c r="H2657" s="1">
        <f>S.FINANCIERO!N2658/S.FINANCIERO!N2657-1</f>
        <v>-0.007616049555</v>
      </c>
      <c r="I2657" s="1">
        <f>S.FINANCIERO!P2658/S.FINANCIERO!P2657-1</f>
        <v>0.005887681159</v>
      </c>
      <c r="J2657" s="1">
        <f>S.FINANCIERO!R2658/S.FINANCIERO!R2657-1</f>
        <v>0.009308802862</v>
      </c>
      <c r="K2657" s="1">
        <f>S.FINANCIERO!T2658/S.FINANCIERO!T2657-1</f>
        <v>0.003381551757</v>
      </c>
      <c r="L2657" s="1">
        <f>SUMPRODUCT(B2657:K2657, 'Ponderaciones e Índices.'!$A$4:$J$4)</f>
        <v>-0.003684602498</v>
      </c>
      <c r="M2657" s="1">
        <f>'S. MATERIALES'!B2658/'S. MATERIALES'!B2657-1</f>
        <v>-0.03022289384</v>
      </c>
      <c r="N2657" s="3">
        <f>'S. MATERIALES'!D2658/'S. MATERIALES'!D2657-1</f>
        <v>-0.02708067489</v>
      </c>
      <c r="O2657" s="1">
        <f>'S. MATERIALES'!F2658/'S. MATERIALES'!F2657-1</f>
        <v>-0.03502864622</v>
      </c>
      <c r="P2657" s="1">
        <f>'S. MATERIALES'!H2658/'S. MATERIALES'!H2657-1</f>
        <v>-0.02579109215</v>
      </c>
      <c r="Q2657" s="1">
        <f>'S. MATERIALES'!J2658/'S. MATERIALES'!J2657-1</f>
        <v>0.01030315039</v>
      </c>
      <c r="R2657" s="1">
        <f>'S. MATERIALES'!L2658/'S. MATERIALES'!L2657-1</f>
        <v>-0.02071753411</v>
      </c>
      <c r="S2657" s="1">
        <f>'S. MATERIALES'!N2658/'S. MATERIALES'!N2657-1</f>
        <v>-0.03526448363</v>
      </c>
      <c r="T2657" s="1">
        <f>'S. MATERIALES'!P2658/'S. MATERIALES'!P2657-1</f>
        <v>0.02480270575</v>
      </c>
      <c r="U2657" s="1">
        <f>'S. MATERIALES'!R2658/'S. MATERIALES'!R2657-1</f>
        <v>-0.02199661591</v>
      </c>
      <c r="V2657" s="1">
        <f>'S. MATERIALES'!T2658/'S. MATERIALES'!T2657-1</f>
        <v>-0.03816155989</v>
      </c>
      <c r="W2657" s="1">
        <f>SUMPRODUCT(M2657:V2657,'Ponderaciones e Índices.'!$A$8:$J$8)</f>
        <v>-0.01858443071</v>
      </c>
      <c r="X2657" s="1">
        <f>'S. ENERGÍA'!B2658/'S. ENERGÍA'!B2657-1</f>
        <v>0.006930512493</v>
      </c>
      <c r="Y2657" s="1">
        <f>'S. ENERGÍA'!D2658/'S. ENERGÍA'!D2657-1</f>
        <v>-0.006815968841</v>
      </c>
      <c r="Z2657" s="1">
        <f>'S. ENERGÍA'!F2658/'S. ENERGÍA'!F2657-1</f>
        <v>0.0056732855</v>
      </c>
      <c r="AA2657" s="1">
        <f>'S. ENERGÍA'!H2658/'S. ENERGÍA'!H2657-1</f>
        <v>0.00533835767</v>
      </c>
      <c r="AB2657" s="1">
        <f>'S. ENERGÍA'!J2658/'S. ENERGÍA'!J2657-1</f>
        <v>-0.006015037594</v>
      </c>
      <c r="AC2657" s="1">
        <f>'S. ENERGÍA'!L2658/'S. ENERGÍA'!L2657-1</f>
        <v>0.006398773006</v>
      </c>
      <c r="AD2657" s="1">
        <f>'S. ENERGÍA'!N2658/'S. ENERGÍA'!N2657-1</f>
        <v>0.01116888119</v>
      </c>
      <c r="AE2657" s="1">
        <f>'S. ENERGÍA'!P2658/'S. ENERGÍA'!P2657-1</f>
        <v>-0.01103324884</v>
      </c>
      <c r="AF2657" s="1">
        <f>'S. ENERGÍA'!R2658/'S. ENERGÍA'!R2657-1</f>
        <v>0.01422764228</v>
      </c>
      <c r="AG2657" s="1">
        <f>'S. ENERGÍA'!T2658/'S. ENERGÍA'!T2657-1</f>
        <v>-0.005239520958</v>
      </c>
      <c r="AH2657" s="1">
        <f>SUMPRODUCT(X2657:AG2657,'Ponderaciones e Índices.'!$A$12:$J$12)</f>
        <v>0.0006780765438</v>
      </c>
    </row>
    <row r="2658">
      <c r="A2658" s="1">
        <f>S.FINANCIERO!A2659</f>
        <v>45716</v>
      </c>
      <c r="B2658" s="1">
        <f>S.FINANCIERO!B2659/S.FINANCIERO!B2658-1</f>
        <v>0.02678356954</v>
      </c>
      <c r="C2658" s="1">
        <f>S.FINANCIERO!D2659/S.FINANCIERO!D2658-1</f>
        <v>0.004172461752</v>
      </c>
      <c r="D2658" s="1">
        <f>S.FINANCIERO!F2659/S.FINANCIERO!F2658-1</f>
        <v>0</v>
      </c>
      <c r="E2658" s="1">
        <f>S.FINANCIERO!H2659/S.FINANCIERO!H2658-1</f>
        <v>0.00139431121</v>
      </c>
      <c r="F2658" s="1">
        <f>S.FINANCIERO!J2659/S.FINANCIERO!J2658-1</f>
        <v>0.0143468703</v>
      </c>
      <c r="G2658" s="1">
        <f>S.FINANCIERO!L2659/S.FINANCIERO!L2658-1</f>
        <v>0.003333055579</v>
      </c>
      <c r="H2658" s="1">
        <f>S.FINANCIERO!N2659/S.FINANCIERO!N2658-1</f>
        <v>0.01985502506</v>
      </c>
      <c r="I2658" s="1">
        <f>S.FINANCIERO!P2659/S.FINANCIERO!P2658-1</f>
        <v>0.01440792436</v>
      </c>
      <c r="J2658" s="1">
        <f>S.FINANCIERO!R2659/S.FINANCIERO!R2658-1</f>
        <v>0.01849906201</v>
      </c>
      <c r="K2658" s="1">
        <f>S.FINANCIERO!T2659/S.FINANCIERO!T2658-1</f>
        <v>0.006178618236</v>
      </c>
      <c r="L2658" s="1">
        <f>SUMPRODUCT(B2658:K2658, 'Ponderaciones e Índices.'!$A$4:$J$4)</f>
        <v>0.0114682054</v>
      </c>
      <c r="M2658" s="1">
        <f>'S. MATERIALES'!B2659/'S. MATERIALES'!B2658-1</f>
        <v>-0.0003895597974</v>
      </c>
      <c r="N2658" s="3">
        <f>'S. MATERIALES'!D2659/'S. MATERIALES'!D2658-1</f>
        <v>0.01552025648</v>
      </c>
      <c r="O2658" s="1">
        <f>'S. MATERIALES'!F2659/'S. MATERIALES'!F2658-1</f>
        <v>-0.008949115189</v>
      </c>
      <c r="P2658" s="1">
        <f>'S. MATERIALES'!H2659/'S. MATERIALES'!H2658-1</f>
        <v>0.017106201</v>
      </c>
      <c r="Q2658" s="1">
        <f>'S. MATERIALES'!J2659/'S. MATERIALES'!J2658-1</f>
        <v>0.01250245146</v>
      </c>
      <c r="R2658" s="1">
        <f>'S. MATERIALES'!L2659/'S. MATERIALES'!L2658-1</f>
        <v>0.001375988992</v>
      </c>
      <c r="S2658" s="1">
        <f>'S. MATERIALES'!N2659/'S. MATERIALES'!N2658-1</f>
        <v>0.01174934726</v>
      </c>
      <c r="T2658" s="1">
        <f>'S. MATERIALES'!P2659/'S. MATERIALES'!P2658-1</f>
        <v>-0.01265126513</v>
      </c>
      <c r="U2658" s="1">
        <f>'S. MATERIALES'!R2659/'S. MATERIALES'!R2658-1</f>
        <v>0.002595155709</v>
      </c>
      <c r="V2658" s="1">
        <f>'S. MATERIALES'!T2659/'S. MATERIALES'!T2658-1</f>
        <v>-0.002316825948</v>
      </c>
      <c r="W2658" s="1">
        <f>SUMPRODUCT(M2658:V2658,'Ponderaciones e Índices.'!$A$8:$J$8)</f>
        <v>0.003002542568</v>
      </c>
      <c r="X2658" s="1">
        <f>'S. ENERGÍA'!B2659/'S. ENERGÍA'!B2658-1</f>
        <v>0.002716899112</v>
      </c>
      <c r="Y2658" s="1">
        <f>'S. ENERGÍA'!D2659/'S. ENERGÍA'!D2658-1</f>
        <v>0.001225490196</v>
      </c>
      <c r="Z2658" s="1">
        <f>'S. ENERGÍA'!F2659/'S. ENERGÍA'!F2658-1</f>
        <v>0.02555168409</v>
      </c>
      <c r="AA2658" s="1">
        <f>'S. ENERGÍA'!H2659/'S. ENERGÍA'!H2658-1</f>
        <v>0.01124472903</v>
      </c>
      <c r="AB2658" s="1">
        <f>'S. ENERGÍA'!J2659/'S. ENERGÍA'!J2658-1</f>
        <v>0.009077155825</v>
      </c>
      <c r="AC2658" s="1">
        <f>'S. ENERGÍA'!L2659/'S. ENERGÍA'!L2658-1</f>
        <v>-0.003411707093</v>
      </c>
      <c r="AD2658" s="1">
        <f>'S. ENERGÍA'!N2659/'S. ENERGÍA'!N2658-1</f>
        <v>0.07103408875</v>
      </c>
      <c r="AE2658" s="1">
        <f>'S. ENERGÍA'!P2659/'S. ENERGÍA'!P2658-1</f>
        <v>0.006331976481</v>
      </c>
      <c r="AF2658" s="1">
        <f>'S. ENERGÍA'!R2659/'S. ENERGÍA'!R2658-1</f>
        <v>-0.01503006012</v>
      </c>
      <c r="AG2658" s="1">
        <f>'S. ENERGÍA'!T2659/'S. ENERGÍA'!T2658-1</f>
        <v>0.005267118134</v>
      </c>
      <c r="AH2658" s="1">
        <f>SUMPRODUCT(X2658:AG2658,'Ponderaciones e Índices.'!$A$12:$J$12)</f>
        <v>0.005771073586</v>
      </c>
    </row>
    <row r="2659">
      <c r="A2659" s="1">
        <f>S.FINANCIERO!A2660</f>
        <v>45719</v>
      </c>
      <c r="B2659" s="1">
        <f>S.FINANCIERO!B2660/S.FINANCIERO!B2659-1</f>
        <v>-0.00830506492</v>
      </c>
      <c r="C2659" s="1">
        <f>S.FINANCIERO!D2660/S.FINANCIERO!D2659-1</f>
        <v>-0.002654662973</v>
      </c>
      <c r="D2659" s="1">
        <f>S.FINANCIERO!F2660/S.FINANCIERO!F2659-1</f>
        <v>-0.008671685937</v>
      </c>
      <c r="E2659" s="1">
        <f>S.FINANCIERO!H2660/S.FINANCIERO!H2659-1</f>
        <v>-0.002506265664</v>
      </c>
      <c r="F2659" s="1">
        <f>S.FINANCIERO!J2660/S.FINANCIERO!J2659-1</f>
        <v>-0.00996692141</v>
      </c>
      <c r="G2659" s="1">
        <f>S.FINANCIERO!L2660/S.FINANCIERO!L2659-1</f>
        <v>-0.01478282535</v>
      </c>
      <c r="H2659" s="1">
        <f>S.FINANCIERO!N2660/S.FINANCIERO!N2659-1</f>
        <v>-0.0206635336</v>
      </c>
      <c r="I2659" s="1">
        <f>S.FINANCIERO!P2660/S.FINANCIERO!P2659-1</f>
        <v>-0.01420328451</v>
      </c>
      <c r="J2659" s="1">
        <f>S.FINANCIERO!R2660/S.FINANCIERO!R2659-1</f>
        <v>0.007457121551</v>
      </c>
      <c r="K2659" s="1">
        <f>S.FINANCIERO!T2660/S.FINANCIERO!T2659-1</f>
        <v>-0.006326758467</v>
      </c>
      <c r="L2659" s="1">
        <f>SUMPRODUCT(B2659:K2659, 'Ponderaciones e Índices.'!$A$4:$J$4)</f>
        <v>-0.008622947271</v>
      </c>
      <c r="M2659" s="1">
        <f>'S. MATERIALES'!B2660/'S. MATERIALES'!B2659-1</f>
        <v>-0.0003897116134</v>
      </c>
      <c r="N2659" s="3">
        <f>'S. MATERIALES'!D2660/'S. MATERIALES'!D2659-1</f>
        <v>-0.002224295042</v>
      </c>
      <c r="O2659" s="1">
        <f>'S. MATERIALES'!F2660/'S. MATERIALES'!F2659-1</f>
        <v>-0.02308176966</v>
      </c>
      <c r="P2659" s="1">
        <f>'S. MATERIALES'!H2660/'S. MATERIALES'!H2659-1</f>
        <v>-0.002302532786</v>
      </c>
      <c r="Q2659" s="1">
        <f>'S. MATERIALES'!J2660/'S. MATERIALES'!J2659-1</f>
        <v>-0.0084741659</v>
      </c>
      <c r="R2659" s="1">
        <f>'S. MATERIALES'!L2660/'S. MATERIALES'!L2659-1</f>
        <v>-0.01459979389</v>
      </c>
      <c r="S2659" s="1">
        <f>'S. MATERIALES'!N2660/'S. MATERIALES'!N2659-1</f>
        <v>0.006451612903</v>
      </c>
      <c r="T2659" s="1">
        <f>'S. MATERIALES'!P2660/'S. MATERIALES'!P2659-1</f>
        <v>-0.04233983287</v>
      </c>
      <c r="U2659" s="1">
        <f>'S. MATERIALES'!R2660/'S. MATERIALES'!R2659-1</f>
        <v>-0.02761000863</v>
      </c>
      <c r="V2659" s="1">
        <f>'S. MATERIALES'!T2660/'S. MATERIALES'!T2659-1</f>
        <v>-0.009579100145</v>
      </c>
      <c r="W2659" s="1">
        <f>SUMPRODUCT(M2659:V2659,'Ponderaciones e Índices.'!$A$8:$J$8)</f>
        <v>-0.01397299742</v>
      </c>
      <c r="X2659" s="1">
        <f>'S. ENERGÍA'!B2660/'S. ENERGÍA'!B2659-1</f>
        <v>-0.0511199422</v>
      </c>
      <c r="Y2659" s="1">
        <f>'S. ENERGÍA'!D2660/'S. ENERGÍA'!D2659-1</f>
        <v>-0.05140758874</v>
      </c>
      <c r="Z2659" s="1">
        <f>'S. ENERGÍA'!F2660/'S. ENERGÍA'!F2659-1</f>
        <v>0.001456075069</v>
      </c>
      <c r="AA2659" s="1">
        <f>'S. ENERGÍA'!H2660/'S. ENERGÍA'!H2659-1</f>
        <v>0.00433976834</v>
      </c>
      <c r="AB2659" s="1">
        <f>'S. ENERGÍA'!J2660/'S. ENERGÍA'!J2659-1</f>
        <v>-0.07696151924</v>
      </c>
      <c r="AC2659" s="1">
        <f>'S. ENERGÍA'!L2660/'S. ENERGÍA'!L2659-1</f>
        <v>-0.01470180447</v>
      </c>
      <c r="AD2659" s="1">
        <f>'S. ENERGÍA'!N2660/'S. ENERGÍA'!N2659-1</f>
        <v>-0.006770981508</v>
      </c>
      <c r="AE2659" s="1">
        <f>'S. ENERGÍA'!P2660/'S. ENERGÍA'!P2659-1</f>
        <v>-0.02891385768</v>
      </c>
      <c r="AF2659" s="1">
        <f>'S. ENERGÍA'!R2660/'S. ENERGÍA'!R2659-1</f>
        <v>-0.0478128179</v>
      </c>
      <c r="AG2659" s="1">
        <f>'S. ENERGÍA'!T2660/'S. ENERGÍA'!T2659-1</f>
        <v>-0.05127245509</v>
      </c>
      <c r="AH2659" s="1">
        <f>SUMPRODUCT(X2659:AG2659,'Ponderaciones e Índices.'!$A$12:$J$12)</f>
        <v>-0.04309205308</v>
      </c>
    </row>
    <row r="2660">
      <c r="A2660" s="1">
        <f>S.FINANCIERO!A2661</f>
        <v>45720</v>
      </c>
      <c r="B2660" s="1">
        <f>S.FINANCIERO!B2661/S.FINANCIERO!B2660-1</f>
        <v>-0.03857041755</v>
      </c>
      <c r="C2660" s="1">
        <f>S.FINANCIERO!D2661/S.FINANCIERO!D2660-1</f>
        <v>-0.01724337461</v>
      </c>
      <c r="D2660" s="1">
        <f>S.FINANCIERO!F2661/S.FINANCIERO!F2660-1</f>
        <v>-0.0223096223</v>
      </c>
      <c r="E2660" s="1">
        <f>S.FINANCIERO!H2661/S.FINANCIERO!H2660-1</f>
        <v>-0.01926298157</v>
      </c>
      <c r="F2660" s="1">
        <f>S.FINANCIERO!J2661/S.FINANCIERO!J2660-1</f>
        <v>-0.04258481362</v>
      </c>
      <c r="G2660" s="1">
        <f>S.FINANCIERO!L2661/S.FINANCIERO!L2660-1</f>
        <v>-0.0090196409</v>
      </c>
      <c r="H2660" s="1">
        <f>S.FINANCIERO!N2661/S.FINANCIERO!N2660-1</f>
        <v>-0.05110318332</v>
      </c>
      <c r="I2660" s="1">
        <f>S.FINANCIERO!P2661/S.FINANCIERO!P2660-1</f>
        <v>-0.04840162089</v>
      </c>
      <c r="J2660" s="1">
        <f>S.FINANCIERO!R2661/S.FINANCIERO!R2660-1</f>
        <v>-0.01455711818</v>
      </c>
      <c r="K2660" s="1">
        <f>S.FINANCIERO!T2661/S.FINANCIERO!T2660-1</f>
        <v>0.005805243446</v>
      </c>
      <c r="L2660" s="1">
        <f>SUMPRODUCT(B2660:K2660, 'Ponderaciones e Índices.'!$A$4:$J$4)</f>
        <v>-0.03049468859</v>
      </c>
      <c r="M2660" s="1">
        <f>'S. MATERIALES'!B2661/'S. MATERIALES'!B2660-1</f>
        <v>-0.0003898635478</v>
      </c>
      <c r="N2660" s="3">
        <f>'S. MATERIALES'!D2661/'S. MATERIALES'!D2660-1</f>
        <v>-0.002444987775</v>
      </c>
      <c r="O2660" s="1">
        <f>'S. MATERIALES'!F2661/'S. MATERIALES'!F2660-1</f>
        <v>-0.008473680645</v>
      </c>
      <c r="P2660" s="1">
        <f>'S. MATERIALES'!H2661/'S. MATERIALES'!H2660-1</f>
        <v>0.001304435079</v>
      </c>
      <c r="Q2660" s="1">
        <f>'S. MATERIALES'!J2661/'S. MATERIALES'!J2660-1</f>
        <v>0.009914045712</v>
      </c>
      <c r="R2660" s="1">
        <f>'S. MATERIALES'!L2661/'S. MATERIALES'!L2660-1</f>
        <v>-0.02562314799</v>
      </c>
      <c r="S2660" s="1">
        <f>'S. MATERIALES'!N2661/'S. MATERIALES'!N2660-1</f>
        <v>0.03141025641</v>
      </c>
      <c r="T2660" s="1">
        <f>'S. MATERIALES'!P2661/'S. MATERIALES'!P2660-1</f>
        <v>-0.01745200698</v>
      </c>
      <c r="U2660" s="1">
        <f>'S. MATERIALES'!R2661/'S. MATERIALES'!R2660-1</f>
        <v>0.007985803017</v>
      </c>
      <c r="V2660" s="1">
        <f>'S. MATERIALES'!T2661/'S. MATERIALES'!T2660-1</f>
        <v>0.00468933177</v>
      </c>
      <c r="W2660" s="1">
        <f>SUMPRODUCT(M2660:V2660,'Ponderaciones e Índices.'!$A$8:$J$8)</f>
        <v>0.001375619732</v>
      </c>
      <c r="X2660" s="1">
        <f>'S. ENERGÍA'!B2661/'S. ENERGÍA'!B2660-1</f>
        <v>-0.03160098991</v>
      </c>
      <c r="Y2660" s="1">
        <f>'S. ENERGÍA'!D2661/'S. ENERGÍA'!D2660-1</f>
        <v>0.005935483871</v>
      </c>
      <c r="Z2660" s="1">
        <f>'S. ENERGÍA'!F2661/'S. ENERGÍA'!F2660-1</f>
        <v>-0.02294022617</v>
      </c>
      <c r="AA2660" s="1">
        <f>'S. ENERGÍA'!H2661/'S. ENERGÍA'!H2660-1</f>
        <v>0.002598760591</v>
      </c>
      <c r="AB2660" s="1">
        <f>'S. ENERGÍA'!J2661/'S. ENERGÍA'!J2660-1</f>
        <v>-0.03898213319</v>
      </c>
      <c r="AC2660" s="1">
        <f>'S. ENERGÍA'!L2661/'S. ENERGÍA'!L2660-1</f>
        <v>-0.01767136172</v>
      </c>
      <c r="AD2660" s="1">
        <f>'S. ENERGÍA'!N2661/'S. ENERGÍA'!N2660-1</f>
        <v>-0.00929479835</v>
      </c>
      <c r="AE2660" s="1">
        <f>'S. ENERGÍA'!P2661/'S. ENERGÍA'!P2660-1</f>
        <v>0.0004628201172</v>
      </c>
      <c r="AF2660" s="1">
        <f>'S. ENERGÍA'!R2661/'S. ENERGÍA'!R2660-1</f>
        <v>-0.01495726496</v>
      </c>
      <c r="AG2660" s="1">
        <f>'S. ENERGÍA'!T2661/'S. ENERGÍA'!T2660-1</f>
        <v>0.004733727811</v>
      </c>
      <c r="AH2660" s="1">
        <f>SUMPRODUCT(X2660:AG2660,'Ponderaciones e Índices.'!$A$12:$J$12)</f>
        <v>-0.0107753689</v>
      </c>
    </row>
    <row r="2661">
      <c r="A2661" s="1">
        <f>S.FINANCIERO!A2662</f>
        <v>45721</v>
      </c>
      <c r="B2661" s="1">
        <f>S.FINANCIERO!B2662/S.FINANCIERO!B2661-1</f>
        <v>0.01343393449</v>
      </c>
      <c r="C2661" s="1">
        <f>S.FINANCIERO!D2662/S.FINANCIERO!D2661-1</f>
        <v>0.0008243052285</v>
      </c>
      <c r="D2661" s="1">
        <f>S.FINANCIERO!F2662/S.FINANCIERO!F2661-1</f>
        <v>-0.01095852407</v>
      </c>
      <c r="E2661" s="1">
        <f>S.FINANCIERO!H2662/S.FINANCIERO!H2661-1</f>
        <v>-0.007970395673</v>
      </c>
      <c r="F2661" s="1">
        <f>S.FINANCIERO!J2662/S.FINANCIERO!J2661-1</f>
        <v>0.004693140794</v>
      </c>
      <c r="G2661" s="1">
        <f>S.FINANCIERO!L2662/S.FINANCIERO!L2661-1</f>
        <v>-0.01063286832</v>
      </c>
      <c r="H2661" s="1">
        <f>S.FINANCIERO!N2662/S.FINANCIERO!N2661-1</f>
        <v>0.01850898553</v>
      </c>
      <c r="I2661" s="1">
        <f>S.FINANCIERO!P2662/S.FINANCIERO!P2661-1</f>
        <v>0.0175065058</v>
      </c>
      <c r="J2661" s="1">
        <f>S.FINANCIERO!R2662/S.FINANCIERO!R2661-1</f>
        <v>0.004757135704</v>
      </c>
      <c r="K2661" s="1">
        <f>S.FINANCIERO!T2662/S.FINANCIERO!T2661-1</f>
        <v>0.001675665612</v>
      </c>
      <c r="L2661" s="1">
        <f>SUMPRODUCT(B2661:K2661, 'Ponderaciones e Índices.'!$A$4:$J$4)</f>
        <v>0.004733416928</v>
      </c>
      <c r="M2661" s="1">
        <f>'S. MATERIALES'!B2662/'S. MATERIALES'!B2661-1</f>
        <v>0.03276131045</v>
      </c>
      <c r="N2661" s="3">
        <f>'S. MATERIALES'!D2662/'S. MATERIALES'!D2661-1</f>
        <v>0.02933967705</v>
      </c>
      <c r="O2661" s="1">
        <f>'S. MATERIALES'!F2662/'S. MATERIALES'!F2661-1</f>
        <v>0.05879234103</v>
      </c>
      <c r="P2661" s="1">
        <f>'S. MATERIALES'!H2662/'S. MATERIALES'!H2661-1</f>
        <v>0.01994187794</v>
      </c>
      <c r="Q2661" s="1">
        <f>'S. MATERIALES'!J2662/'S. MATERIALES'!J2661-1</f>
        <v>0.01320179893</v>
      </c>
      <c r="R2661" s="1">
        <f>'S. MATERIALES'!L2662/'S. MATERIALES'!L2661-1</f>
        <v>0.06636851521</v>
      </c>
      <c r="S2661" s="1">
        <f>'S. MATERIALES'!N2662/'S. MATERIALES'!N2661-1</f>
        <v>0.02050963331</v>
      </c>
      <c r="T2661" s="1">
        <f>'S. MATERIALES'!P2662/'S. MATERIALES'!P2661-1</f>
        <v>0.09413854352</v>
      </c>
      <c r="U2661" s="1">
        <f>'S. MATERIALES'!R2662/'S. MATERIALES'!R2661-1</f>
        <v>0.06426056338</v>
      </c>
      <c r="V2661" s="1">
        <f>'S. MATERIALES'!T2662/'S. MATERIALES'!T2661-1</f>
        <v>0.0434655776</v>
      </c>
      <c r="W2661" s="1">
        <f>SUMPRODUCT(M2661:V2661,'Ponderaciones e Índices.'!$A$8:$J$8)</f>
        <v>0.0496623302</v>
      </c>
      <c r="X2661" s="1">
        <f>'S. ENERGÍA'!B2662/'S. ENERGÍA'!B2661-1</f>
        <v>-0.03204246118</v>
      </c>
      <c r="Y2661" s="1">
        <f>'S. ENERGÍA'!D2662/'S. ENERGÍA'!D2661-1</f>
        <v>0.0110312981</v>
      </c>
      <c r="Z2661" s="1">
        <f>'S. ENERGÍA'!F2662/'S. ENERGÍA'!F2661-1</f>
        <v>0.008763227513</v>
      </c>
      <c r="AA2661" s="1">
        <f>'S. ENERGÍA'!H2662/'S. ENERGÍA'!H2661-1</f>
        <v>0.01917177914</v>
      </c>
      <c r="AB2661" s="1">
        <f>'S. ENERGÍA'!J2662/'S. ENERGÍA'!J2661-1</f>
        <v>-0.002253521127</v>
      </c>
      <c r="AC2661" s="1">
        <f>'S. ENERGÍA'!L2662/'S. ENERGÍA'!L2661-1</f>
        <v>-0.02843901411</v>
      </c>
      <c r="AD2661" s="1">
        <f>'S. ENERGÍA'!N2662/'S. ENERGÍA'!N2661-1</f>
        <v>-0.0231297434</v>
      </c>
      <c r="AE2661" s="1">
        <f>'S. ENERGÍA'!P2662/'S. ENERGÍA'!P2661-1</f>
        <v>-0.0007710100231</v>
      </c>
      <c r="AF2661" s="1">
        <f>'S. ENERGÍA'!R2662/'S. ENERGÍA'!R2661-1</f>
        <v>-0.01735357918</v>
      </c>
      <c r="AG2661" s="1">
        <f>'S. ENERGÍA'!T2662/'S. ENERGÍA'!T2661-1</f>
        <v>-0.01452689439</v>
      </c>
      <c r="AH2661" s="1">
        <f>SUMPRODUCT(X2661:AG2661,'Ponderaciones e Índices.'!$A$12:$J$12)</f>
        <v>-0.00468500812</v>
      </c>
    </row>
    <row r="2662">
      <c r="A2662" s="1">
        <f>S.FINANCIERO!A2663</f>
        <v>45722</v>
      </c>
      <c r="B2662" s="1">
        <f>S.FINANCIERO!B2663/S.FINANCIERO!B2662-1</f>
        <v>-0.01089522426</v>
      </c>
      <c r="C2662" s="1">
        <f>S.FINANCIERO!D2663/S.FINANCIERO!D2662-1</f>
        <v>-0.002588539828</v>
      </c>
      <c r="D2662" s="1">
        <f>S.FINANCIERO!F2663/S.FINANCIERO!F2662-1</f>
        <v>-0.01549789621</v>
      </c>
      <c r="E2662" s="1">
        <f>S.FINANCIERO!H2663/S.FINANCIERO!H2662-1</f>
        <v>-0.01176470588</v>
      </c>
      <c r="F2662" s="1">
        <f>S.FINANCIERO!J2663/S.FINANCIERO!J2662-1</f>
        <v>-0.02599113666</v>
      </c>
      <c r="G2662" s="1">
        <f>S.FINANCIERO!L2663/S.FINANCIERO!L2662-1</f>
        <v>-0.003439085203</v>
      </c>
      <c r="H2662" s="1">
        <f>S.FINANCIERO!N2663/S.FINANCIERO!N2662-1</f>
        <v>-0.05073192155</v>
      </c>
      <c r="I2662" s="1">
        <f>S.FINANCIERO!P2663/S.FINANCIERO!P2662-1</f>
        <v>-0.02278539874</v>
      </c>
      <c r="J2662" s="1">
        <f>S.FINANCIERO!R2663/S.FINANCIERO!R2662-1</f>
        <v>-0.01594816845</v>
      </c>
      <c r="K2662" s="1">
        <f>S.FINANCIERO!T2663/S.FINANCIERO!T2662-1</f>
        <v>0.00687732342</v>
      </c>
      <c r="L2662" s="1">
        <f>SUMPRODUCT(B2662:K2662, 'Ponderaciones e Índices.'!$A$4:$J$4)</f>
        <v>-0.01690735014</v>
      </c>
      <c r="M2662" s="1">
        <f>'S. MATERIALES'!B2663/'S. MATERIALES'!B2662-1</f>
        <v>-0.003398791541</v>
      </c>
      <c r="N2662" s="3">
        <f>'S. MATERIALES'!D2663/'S. MATERIALES'!D2662-1</f>
        <v>-0.01960921633</v>
      </c>
      <c r="O2662" s="1">
        <f>'S. MATERIALES'!F2663/'S. MATERIALES'!F2662-1</f>
        <v>0.002447019953</v>
      </c>
      <c r="P2662" s="1">
        <f>'S. MATERIALES'!H2663/'S. MATERIALES'!H2662-1</f>
        <v>-0.0131656514</v>
      </c>
      <c r="Q2662" s="1">
        <f>'S. MATERIALES'!J2663/'S. MATERIALES'!J2662-1</f>
        <v>-0.02596410844</v>
      </c>
      <c r="R2662" s="1">
        <f>'S. MATERIALES'!L2663/'S. MATERIALES'!L2662-1</f>
        <v>-0.01811776548</v>
      </c>
      <c r="S2662" s="1">
        <f>'S. MATERIALES'!N2663/'S. MATERIALES'!N2662-1</f>
        <v>-0.02923264312</v>
      </c>
      <c r="T2662" s="1">
        <f>'S. MATERIALES'!P2663/'S. MATERIALES'!P2662-1</f>
        <v>-0.001082251082</v>
      </c>
      <c r="U2662" s="1">
        <f>'S. MATERIALES'!R2663/'S. MATERIALES'!R2662-1</f>
        <v>0.02977667494</v>
      </c>
      <c r="V2662" s="1">
        <f>'S. MATERIALES'!T2663/'S. MATERIALES'!T2662-1</f>
        <v>-0.02012859938</v>
      </c>
      <c r="W2662" s="1">
        <f>SUMPRODUCT(M2662:V2662,'Ponderaciones e Índices.'!$A$8:$J$8)</f>
        <v>-0.004025902373</v>
      </c>
      <c r="X2662" s="1">
        <f>'S. ENERGÍA'!B2663/'S. ENERGÍA'!B2662-1</f>
        <v>0.01015434606</v>
      </c>
      <c r="Y2662" s="1">
        <f>'S. ENERGÍA'!D2663/'S. ENERGÍA'!D2662-1</f>
        <v>0.015478305</v>
      </c>
      <c r="Z2662" s="1">
        <f>'S. ENERGÍA'!F2663/'S. ENERGÍA'!F2662-1</f>
        <v>-0.02442222586</v>
      </c>
      <c r="AA2662" s="1">
        <f>'S. ENERGÍA'!H2663/'S. ENERGÍA'!H2662-1</f>
        <v>-0.02031602709</v>
      </c>
      <c r="AB2662" s="1">
        <f>'S. ENERGÍA'!J2663/'S. ENERGÍA'!J2662-1</f>
        <v>0.02371541502</v>
      </c>
      <c r="AC2662" s="1">
        <f>'S. ENERGÍA'!L2663/'S. ENERGÍA'!L2662-1</f>
        <v>0.01181699913</v>
      </c>
      <c r="AD2662" s="1">
        <f>'S. ENERGÍA'!N2663/'S. ENERGÍA'!N2662-1</f>
        <v>-0.001294857566</v>
      </c>
      <c r="AE2662" s="1">
        <f>'S. ENERGÍA'!P2663/'S. ENERGÍA'!P2662-1</f>
        <v>-0.02978395062</v>
      </c>
      <c r="AF2662" s="1">
        <f>'S. ENERGÍA'!R2663/'S. ENERGÍA'!R2662-1</f>
        <v>0.003311258278</v>
      </c>
      <c r="AG2662" s="1">
        <f>'S. ENERGÍA'!T2663/'S. ENERGÍA'!T2662-1</f>
        <v>-0.005577689243</v>
      </c>
      <c r="AH2662" s="1">
        <f>SUMPRODUCT(X2662:AG2662,'Ponderaciones e Índices.'!$A$12:$J$12)</f>
        <v>0.006230756514</v>
      </c>
    </row>
    <row r="2663">
      <c r="A2663" s="1">
        <f>S.FINANCIERO!A2664</f>
        <v>45723</v>
      </c>
      <c r="B2663" s="1">
        <f>S.FINANCIERO!B2664/S.FINANCIERO!B2663-1</f>
        <v>0.01205556575</v>
      </c>
      <c r="C2663" s="1">
        <f>S.FINANCIERO!D2664/S.FINANCIERO!D2663-1</f>
        <v>0.009555267194</v>
      </c>
      <c r="D2663" s="1">
        <f>S.FINANCIERO!F2664/S.FINANCIERO!F2663-1</f>
        <v>0.008690077641</v>
      </c>
      <c r="E2663" s="1">
        <f>S.FINANCIERO!H2664/S.FINANCIERO!H2663-1</f>
        <v>0.008855981417</v>
      </c>
      <c r="F2663" s="1">
        <f>S.FINANCIERO!J2664/S.FINANCIERO!J2663-1</f>
        <v>0.002459419577</v>
      </c>
      <c r="G2663" s="1">
        <f>S.FINANCIERO!L2664/S.FINANCIERO!L2663-1</f>
        <v>0.01302734881</v>
      </c>
      <c r="H2663" s="1">
        <f>S.FINANCIERO!N2664/S.FINANCIERO!N2663-1</f>
        <v>-0.004654344154</v>
      </c>
      <c r="I2663" s="1">
        <f>S.FINANCIERO!P2664/S.FINANCIERO!P2663-1</f>
        <v>0.001189626457</v>
      </c>
      <c r="J2663" s="1">
        <f>S.FINANCIERO!R2664/S.FINANCIERO!R2663-1</f>
        <v>0.01152190428</v>
      </c>
      <c r="K2663" s="1">
        <f>S.FINANCIERO!T2664/S.FINANCIERO!T2663-1</f>
        <v>-0.0212294628</v>
      </c>
      <c r="L2663" s="1">
        <f>SUMPRODUCT(B2663:K2663, 'Ponderaciones e Índices.'!$A$4:$J$4)</f>
        <v>0.005829804464</v>
      </c>
      <c r="M2663" s="1">
        <f>'S. MATERIALES'!B2664/'S. MATERIALES'!B2663-1</f>
        <v>0.01250473664</v>
      </c>
      <c r="N2663" s="3">
        <f>'S. MATERIALES'!D2664/'S. MATERIALES'!D2663-1</f>
        <v>0.01442960211</v>
      </c>
      <c r="O2663" s="1">
        <f>'S. MATERIALES'!F2664/'S. MATERIALES'!F2663-1</f>
        <v>0.06149223139</v>
      </c>
      <c r="P2663" s="1">
        <f>'S. MATERIALES'!H2664/'S. MATERIALES'!H2663-1</f>
        <v>0.008960573477</v>
      </c>
      <c r="Q2663" s="1">
        <f>'S. MATERIALES'!J2664/'S. MATERIALES'!J2663-1</f>
        <v>0.008281066249</v>
      </c>
      <c r="R2663" s="1">
        <f>'S. MATERIALES'!L2664/'S. MATERIALES'!L2663-1</f>
        <v>-0.02255253716</v>
      </c>
      <c r="S2663" s="1">
        <f>'S. MATERIALES'!N2664/'S. MATERIALES'!N2663-1</f>
        <v>0.007528230866</v>
      </c>
      <c r="T2663" s="1">
        <f>'S. MATERIALES'!P2664/'S. MATERIALES'!P2663-1</f>
        <v>-0.03250270856</v>
      </c>
      <c r="U2663" s="1">
        <f>'S. MATERIALES'!R2664/'S. MATERIALES'!R2663-1</f>
        <v>0.01767068273</v>
      </c>
      <c r="V2663" s="1">
        <f>'S. MATERIALES'!T2664/'S. MATERIALES'!T2663-1</f>
        <v>0.007132667618</v>
      </c>
      <c r="W2663" s="1">
        <f>SUMPRODUCT(M2663:V2663,'Ponderaciones e Índices.'!$A$8:$J$8)</f>
        <v>0.001765507218</v>
      </c>
      <c r="X2663" s="1">
        <f>'S. ENERGÍA'!B2664/'S. ENERGÍA'!B2663-1</f>
        <v>0.03317249698</v>
      </c>
      <c r="Y2663" s="1">
        <f>'S. ENERGÍA'!D2664/'S. ENERGÍA'!D2663-1</f>
        <v>0.0179910045</v>
      </c>
      <c r="Z2663" s="1">
        <f>'S. ENERGÍA'!F2664/'S. ENERGÍA'!F2663-1</f>
        <v>0.015625</v>
      </c>
      <c r="AA2663" s="1">
        <f>'S. ENERGÍA'!H2664/'S. ENERGÍA'!H2663-1</f>
        <v>0.01274961598</v>
      </c>
      <c r="AB2663" s="1">
        <f>'S. ENERGÍA'!J2664/'S. ENERGÍA'!J2663-1</f>
        <v>0.009928295643</v>
      </c>
      <c r="AC2663" s="1">
        <f>'S. ENERGÍA'!L2664/'S. ENERGÍA'!L2663-1</f>
        <v>0.05807350263</v>
      </c>
      <c r="AD2663" s="1">
        <f>'S. ENERGÍA'!N2664/'S. ENERGÍA'!N2663-1</f>
        <v>0.007408779404</v>
      </c>
      <c r="AE2663" s="1">
        <f>'S. ENERGÍA'!P2664/'S. ENERGÍA'!P2663-1</f>
        <v>0.0130427867</v>
      </c>
      <c r="AF2663" s="1">
        <f>'S. ENERGÍA'!R2664/'S. ENERGÍA'!R2663-1</f>
        <v>0.02860286029</v>
      </c>
      <c r="AG2663" s="1">
        <f>'S. ENERGÍA'!T2664/'S. ENERGÍA'!T2663-1</f>
        <v>0.008413461538</v>
      </c>
      <c r="AH2663" s="1">
        <f>SUMPRODUCT(X2663:AG2663,'Ponderaciones e Índices.'!$A$12:$J$12)</f>
        <v>0.02054030438</v>
      </c>
    </row>
    <row r="2664">
      <c r="A2664" s="1">
        <f>S.FINANCIERO!A2665</f>
        <v>45726</v>
      </c>
      <c r="B2664" s="1">
        <f>S.FINANCIERO!B2665/S.FINANCIERO!B2664-1</f>
        <v>-0.01342363043</v>
      </c>
      <c r="C2664" s="1">
        <f>S.FINANCIERO!D2665/S.FINANCIERO!D2664-1</f>
        <v>-0.008763729843</v>
      </c>
      <c r="D2664" s="1">
        <f>S.FINANCIERO!F2665/S.FINANCIERO!F2664-1</f>
        <v>-0.004025139468</v>
      </c>
      <c r="E2664" s="1">
        <f>S.FINANCIERO!H2665/S.FINANCIERO!H2664-1</f>
        <v>-0.005468412721</v>
      </c>
      <c r="F2664" s="1">
        <f>S.FINANCIERO!J2665/S.FINANCIERO!J2664-1</f>
        <v>-0.01398429833</v>
      </c>
      <c r="G2664" s="1">
        <f>S.FINANCIERO!L2665/S.FINANCIERO!L2664-1</f>
        <v>-0.004939533299</v>
      </c>
      <c r="H2664" s="1">
        <f>S.FINANCIERO!N2665/S.FINANCIERO!N2664-1</f>
        <v>-0.02951718279</v>
      </c>
      <c r="I2664" s="1">
        <f>S.FINANCIERO!P2665/S.FINANCIERO!P2664-1</f>
        <v>-0.02067490494</v>
      </c>
      <c r="J2664" s="1">
        <f>S.FINANCIERO!R2665/S.FINANCIERO!R2664-1</f>
        <v>-0.01777443985</v>
      </c>
      <c r="K2664" s="1">
        <f>S.FINANCIERO!T2665/S.FINANCIERO!T2664-1</f>
        <v>-0.01923802339</v>
      </c>
      <c r="L2664" s="1">
        <f>SUMPRODUCT(B2664:K2664, 'Ponderaciones e Índices.'!$A$4:$J$4)</f>
        <v>-0.01357097009</v>
      </c>
      <c r="M2664" s="1">
        <f>'S. MATERIALES'!B2665/'S. MATERIALES'!B2664-1</f>
        <v>-0.01721556886</v>
      </c>
      <c r="N2664" s="3">
        <f>'S. MATERIALES'!D2665/'S. MATERIALES'!D2664-1</f>
        <v>-0.01309766918</v>
      </c>
      <c r="O2664" s="1">
        <f>'S. MATERIALES'!F2665/'S. MATERIALES'!F2664-1</f>
        <v>-0.07517241212</v>
      </c>
      <c r="P2664" s="1">
        <f>'S. MATERIALES'!H2665/'S. MATERIALES'!H2664-1</f>
        <v>-0.006710084863</v>
      </c>
      <c r="Q2664" s="1">
        <f>'S. MATERIALES'!J2665/'S. MATERIALES'!J2664-1</f>
        <v>0.007095300578</v>
      </c>
      <c r="R2664" s="1">
        <f>'S. MATERIALES'!L2665/'S. MATERIALES'!L2664-1</f>
        <v>-0.05645866107</v>
      </c>
      <c r="S2664" s="1">
        <f>'S. MATERIALES'!N2665/'S. MATERIALES'!N2664-1</f>
        <v>-0.0504358655</v>
      </c>
      <c r="T2664" s="1">
        <f>'S. MATERIALES'!P2665/'S. MATERIALES'!P2664-1</f>
        <v>-0.05431131019</v>
      </c>
      <c r="U2664" s="1">
        <f>'S. MATERIALES'!R2665/'S. MATERIALES'!R2664-1</f>
        <v>-0.02446724546</v>
      </c>
      <c r="V2664" s="1">
        <f>'S. MATERIALES'!T2665/'S. MATERIALES'!T2664-1</f>
        <v>-0.04305949008</v>
      </c>
      <c r="W2664" s="1">
        <f>SUMPRODUCT(M2664:V2664,'Ponderaciones e Índices.'!$A$8:$J$8)</f>
        <v>-0.03340324452</v>
      </c>
      <c r="X2664" s="1">
        <f>'S. ENERGÍA'!B2665/'S. ENERGÍA'!B2664-1</f>
        <v>0.002918855809</v>
      </c>
      <c r="Y2664" s="1">
        <f>'S. ENERGÍA'!D2665/'S. ENERGÍA'!D2664-1</f>
        <v>0.004172803142</v>
      </c>
      <c r="Z2664" s="1">
        <f>'S. ENERGÍA'!F2665/'S. ENERGÍA'!F2664-1</f>
        <v>0.01952026468</v>
      </c>
      <c r="AA2664" s="1">
        <f>'S. ENERGÍA'!H2665/'S. ENERGÍA'!H2664-1</f>
        <v>0.01107234946</v>
      </c>
      <c r="AB2664" s="1">
        <f>'S. ENERGÍA'!J2665/'S. ENERGÍA'!J2664-1</f>
        <v>-0.01529219006</v>
      </c>
      <c r="AC2664" s="1">
        <f>'S. ENERGÍA'!L2665/'S. ENERGÍA'!L2664-1</f>
        <v>0.01184810127</v>
      </c>
      <c r="AD2664" s="1">
        <f>'S. ENERGÍA'!N2665/'S. ENERGÍA'!N2664-1</f>
        <v>0.02353373782</v>
      </c>
      <c r="AE2664" s="1">
        <f>'S. ENERGÍA'!P2665/'S. ENERGÍA'!P2664-1</f>
        <v>0.01303187314</v>
      </c>
      <c r="AF2664" s="1">
        <f>'S. ENERGÍA'!R2665/'S. ENERGÍA'!R2664-1</f>
        <v>-0.1401069519</v>
      </c>
      <c r="AG2664" s="1">
        <f>'S. ENERGÍA'!T2665/'S. ENERGÍA'!T2664-1</f>
        <v>-0.006356773937</v>
      </c>
      <c r="AH2664" s="1">
        <f>SUMPRODUCT(X2664:AG2664,'Ponderaciones e Índices.'!$A$12:$J$12)</f>
        <v>-0.01265704134</v>
      </c>
    </row>
    <row r="2665">
      <c r="A2665" s="1">
        <f>S.FINANCIERO!A2666</f>
        <v>45727</v>
      </c>
      <c r="B2665" s="1">
        <f>S.FINANCIERO!B2666/S.FINANCIERO!B2665-1</f>
        <v>-0.02543515568</v>
      </c>
      <c r="C2665" s="1">
        <f>S.FINANCIERO!D2666/S.FINANCIERO!D2665-1</f>
        <v>-0.01945066604</v>
      </c>
      <c r="D2665" s="1">
        <f>S.FINANCIERO!F2666/S.FINANCIERO!F2665-1</f>
        <v>-0.02531196824</v>
      </c>
      <c r="E2665" s="1">
        <f>S.FINANCIERO!H2666/S.FINANCIERO!H2665-1</f>
        <v>-0.008247721024</v>
      </c>
      <c r="F2665" s="1">
        <f>S.FINANCIERO!J2666/S.FINANCIERO!J2665-1</f>
        <v>-0.007215725305</v>
      </c>
      <c r="G2665" s="1">
        <f>S.FINANCIERO!L2666/S.FINANCIERO!L2665-1</f>
        <v>-0.005734337556</v>
      </c>
      <c r="H2665" s="1">
        <f>S.FINANCIERO!N2666/S.FINANCIERO!N2665-1</f>
        <v>-0.009357968621</v>
      </c>
      <c r="I2665" s="1">
        <f>S.FINANCIERO!P2666/S.FINANCIERO!P2665-1</f>
        <v>0.001941276389</v>
      </c>
      <c r="J2665" s="1">
        <f>S.FINANCIERO!R2666/S.FINANCIERO!R2665-1</f>
        <v>-0.005989550147</v>
      </c>
      <c r="K2665" s="1">
        <f>S.FINANCIERO!T2666/S.FINANCIERO!T2665-1</f>
        <v>-0.01692307692</v>
      </c>
      <c r="L2665" s="1">
        <f>SUMPRODUCT(B2665:K2665, 'Ponderaciones e Índices.'!$A$4:$J$4)</f>
        <v>-0.01193680593</v>
      </c>
      <c r="M2665" s="1">
        <f>'S. MATERIALES'!B2666/'S. MATERIALES'!B2665-1</f>
        <v>0.01370906321</v>
      </c>
      <c r="N2665" s="3">
        <f>'S. MATERIALES'!D2666/'S. MATERIALES'!D2665-1</f>
        <v>0.03446307528</v>
      </c>
      <c r="O2665" s="1">
        <f>'S. MATERIALES'!F2666/'S. MATERIALES'!F2665-1</f>
        <v>0.03703606557</v>
      </c>
      <c r="P2665" s="1">
        <f>'S. MATERIALES'!H2666/'S. MATERIALES'!H2665-1</f>
        <v>0.01827935625</v>
      </c>
      <c r="Q2665" s="1">
        <f>'S. MATERIALES'!J2666/'S. MATERIALES'!J2665-1</f>
        <v>0.01384934614</v>
      </c>
      <c r="R2665" s="1">
        <f>'S. MATERIALES'!L2666/'S. MATERIALES'!L2665-1</f>
        <v>0.02871433864</v>
      </c>
      <c r="S2665" s="1">
        <f>'S. MATERIALES'!N2666/'S. MATERIALES'!N2665-1</f>
        <v>0.05508196721</v>
      </c>
      <c r="T2665" s="1">
        <f>'S. MATERIALES'!P2666/'S. MATERIALES'!P2665-1</f>
        <v>0.02131438721</v>
      </c>
      <c r="U2665" s="1">
        <f>'S. MATERIALES'!R2666/'S. MATERIALES'!R2665-1</f>
        <v>0.01618122977</v>
      </c>
      <c r="V2665" s="1">
        <f>'S. MATERIALES'!T2666/'S. MATERIALES'!T2665-1</f>
        <v>0.04174067496</v>
      </c>
      <c r="W2665" s="1">
        <f>SUMPRODUCT(M2665:V2665,'Ponderaciones e Índices.'!$A$8:$J$8)</f>
        <v>0.02593421289</v>
      </c>
      <c r="X2665" s="1">
        <f>'S. ENERGÍA'!B2666/'S. ENERGÍA'!B2665-1</f>
        <v>-0.009895227008</v>
      </c>
      <c r="Y2665" s="1">
        <f>'S. ENERGÍA'!D2666/'S. ENERGÍA'!D2665-1</f>
        <v>0.01197751161</v>
      </c>
      <c r="Z2665" s="1">
        <f>'S. ENERGÍA'!F2666/'S. ENERGÍA'!F2665-1</f>
        <v>-0.0100600357</v>
      </c>
      <c r="AA2665" s="1">
        <f>'S. ENERGÍA'!H2666/'S. ENERGÍA'!H2665-1</f>
        <v>0.00195019502</v>
      </c>
      <c r="AB2665" s="1">
        <f>'S. ENERGÍA'!J2666/'S. ENERGÍA'!J2665-1</f>
        <v>0.03716028841</v>
      </c>
      <c r="AC2665" s="1">
        <f>'S. ENERGÍA'!L2666/'S. ENERGÍA'!L2665-1</f>
        <v>-0.04133306645</v>
      </c>
      <c r="AD2665" s="1">
        <f>'S. ENERGÍA'!N2666/'S. ENERGÍA'!N2665-1</f>
        <v>-0.00790371834</v>
      </c>
      <c r="AE2665" s="1">
        <f>'S. ENERGÍA'!P2666/'S. ENERGÍA'!P2665-1</f>
        <v>0.007284562926</v>
      </c>
      <c r="AF2665" s="1">
        <f>'S. ENERGÍA'!R2666/'S. ENERGÍA'!R2665-1</f>
        <v>0.03233830846</v>
      </c>
      <c r="AG2665" s="1">
        <f>'S. ENERGÍA'!T2666/'S. ENERGÍA'!T2665-1</f>
        <v>0.02558976409</v>
      </c>
      <c r="AH2665" s="1">
        <f>SUMPRODUCT(X2665:AG2665,'Ponderaciones e Índices.'!$A$12:$J$12)</f>
        <v>0.009467207899</v>
      </c>
    </row>
    <row r="2666">
      <c r="A2666" s="1">
        <f>S.FINANCIERO!A2667</f>
        <v>45728</v>
      </c>
      <c r="B2666" s="1">
        <f>S.FINANCIERO!B2667/S.FINANCIERO!B2666-1</f>
        <v>0.006226023521</v>
      </c>
      <c r="C2666" s="1">
        <f>S.FINANCIERO!D2667/S.FINANCIERO!D2666-1</f>
        <v>0.008776148113</v>
      </c>
      <c r="D2666" s="1">
        <f>S.FINANCIERO!F2667/S.FINANCIERO!F2666-1</f>
        <v>0.01411216993</v>
      </c>
      <c r="E2666" s="1">
        <f>S.FINANCIERO!H2667/S.FINANCIERO!H2666-1</f>
        <v>-0.001459002043</v>
      </c>
      <c r="F2666" s="1">
        <f>S.FINANCIERO!J2667/S.FINANCIERO!J2666-1</f>
        <v>0.007894736842</v>
      </c>
      <c r="G2666" s="1">
        <f>S.FINANCIERO!L2667/S.FINANCIERO!L2666-1</f>
        <v>0.0006025652062</v>
      </c>
      <c r="H2666" s="1">
        <f>S.FINANCIERO!N2667/S.FINANCIERO!N2666-1</f>
        <v>0.00444498163</v>
      </c>
      <c r="I2666" s="1">
        <f>S.FINANCIERO!P2667/S.FINANCIERO!P2666-1</f>
        <v>0.01864858319</v>
      </c>
      <c r="J2666" s="1">
        <f>S.FINANCIERO!R2667/S.FINANCIERO!R2666-1</f>
        <v>0.01</v>
      </c>
      <c r="K2666" s="1">
        <f>S.FINANCIERO!T2667/S.FINANCIERO!T2666-1</f>
        <v>0.00117370892</v>
      </c>
      <c r="L2666" s="1">
        <f>SUMPRODUCT(B2666:K2666, 'Ponderaciones e Índices.'!$A$4:$J$4)</f>
        <v>0.007873733983</v>
      </c>
      <c r="M2666" s="1">
        <f>'S. MATERIALES'!B2667/'S. MATERIALES'!B2666-1</f>
        <v>-0.00826446281</v>
      </c>
      <c r="N2666" s="3">
        <f>'S. MATERIALES'!D2667/'S. MATERIALES'!D2666-1</f>
        <v>0.001655400745</v>
      </c>
      <c r="O2666" s="1">
        <f>'S. MATERIALES'!F2667/'S. MATERIALES'!F2666-1</f>
        <v>0.01006904925</v>
      </c>
      <c r="P2666" s="1">
        <f>'S. MATERIALES'!H2667/'S. MATERIALES'!H2666-1</f>
        <v>-0.0009756097561</v>
      </c>
      <c r="Q2666" s="1">
        <f>'S. MATERIALES'!J2667/'S. MATERIALES'!J2666-1</f>
        <v>0.007615421228</v>
      </c>
      <c r="R2666" s="1">
        <f>'S. MATERIALES'!L2667/'S. MATERIALES'!L2666-1</f>
        <v>0.0363767333</v>
      </c>
      <c r="S2666" s="1">
        <f>'S. MATERIALES'!N2667/'S. MATERIALES'!N2666-1</f>
        <v>-0.006215040398</v>
      </c>
      <c r="T2666" s="1">
        <f>'S. MATERIALES'!P2667/'S. MATERIALES'!P2666-1</f>
        <v>0.02956521739</v>
      </c>
      <c r="U2666" s="1">
        <f>'S. MATERIALES'!R2667/'S. MATERIALES'!R2666-1</f>
        <v>-0.01910828025</v>
      </c>
      <c r="V2666" s="1">
        <f>'S. MATERIALES'!T2667/'S. MATERIALES'!T2666-1</f>
        <v>0.03211139528</v>
      </c>
      <c r="W2666" s="1">
        <f>SUMPRODUCT(M2666:V2666,'Ponderaciones e Índices.'!$A$8:$J$8)</f>
        <v>0.002941971907</v>
      </c>
      <c r="X2666" s="1">
        <f>'S. ENERGÍA'!B2667/'S. ENERGÍA'!B2666-1</f>
        <v>0.00725063688</v>
      </c>
      <c r="Y2666" s="1">
        <f>'S. ENERGÍA'!D2667/'S. ENERGÍA'!D2666-1</f>
        <v>0.01497584541</v>
      </c>
      <c r="Z2666" s="1">
        <f>'S. ENERGÍA'!F2667/'S. ENERGÍA'!F2666-1</f>
        <v>0.003933781347</v>
      </c>
      <c r="AA2666" s="1">
        <f>'S. ENERGÍA'!H2667/'S. ENERGÍA'!H2666-1</f>
        <v>0.003293906273</v>
      </c>
      <c r="AB2666" s="1">
        <f>'S. ENERGÍA'!J2667/'S. ENERGÍA'!J2666-1</f>
        <v>0.01711229947</v>
      </c>
      <c r="AC2666" s="1">
        <f>'S. ENERGÍA'!L2667/'S. ENERGÍA'!L2666-1</f>
        <v>0.006159306817</v>
      </c>
      <c r="AD2666" s="1">
        <f>'S. ENERGÍA'!N2667/'S. ENERGÍA'!N2666-1</f>
        <v>0.008871989861</v>
      </c>
      <c r="AE2666" s="1">
        <f>'S. ENERGÍA'!P2667/'S. ENERGÍA'!P2666-1</f>
        <v>0.02215725496</v>
      </c>
      <c r="AF2666" s="1">
        <f>'S. ENERGÍA'!R2667/'S. ENERGÍA'!R2666-1</f>
        <v>0.0313253012</v>
      </c>
      <c r="AG2666" s="1">
        <f>'S. ENERGÍA'!T2667/'S. ENERGÍA'!T2666-1</f>
        <v>0.02807017544</v>
      </c>
      <c r="AH2666" s="1">
        <f>SUMPRODUCT(X2666:AG2666,'Ponderaciones e Índices.'!$A$12:$J$12)</f>
        <v>0.01476019558</v>
      </c>
    </row>
    <row r="2667">
      <c r="A2667" s="1">
        <f>S.FINANCIERO!A2668</f>
        <v>45729</v>
      </c>
      <c r="B2667" s="1">
        <f>S.FINANCIERO!B2668/S.FINANCIERO!B2667-1</f>
        <v>-0.0184375</v>
      </c>
      <c r="C2667" s="1">
        <f>S.FINANCIERO!D2668/S.FINANCIERO!D2667-1</f>
        <v>-0.00762721964</v>
      </c>
      <c r="D2667" s="1">
        <f>S.FINANCIERO!F2668/S.FINANCIERO!F2667-1</f>
        <v>-0.01570905961</v>
      </c>
      <c r="E2667" s="1">
        <f>S.FINANCIERO!H2668/S.FINANCIERO!H2667-1</f>
        <v>-0.003798947984</v>
      </c>
      <c r="F2667" s="1">
        <f>S.FINANCIERO!J2668/S.FINANCIERO!J2667-1</f>
        <v>-0.01143851797</v>
      </c>
      <c r="G2667" s="1">
        <f>S.FINANCIERO!L2668/S.FINANCIERO!L2667-1</f>
        <v>-0.009721266345</v>
      </c>
      <c r="H2667" s="1">
        <f>S.FINANCIERO!N2668/S.FINANCIERO!N2667-1</f>
        <v>-0.02932157676</v>
      </c>
      <c r="I2667" s="1">
        <f>S.FINANCIERO!P2668/S.FINANCIERO!P2667-1</f>
        <v>-0.02520209225</v>
      </c>
      <c r="J2667" s="1">
        <f>S.FINANCIERO!R2668/S.FINANCIERO!R2667-1</f>
        <v>-0.00507743082</v>
      </c>
      <c r="K2667" s="1">
        <f>S.FINANCIERO!T2668/S.FINANCIERO!T2667-1</f>
        <v>0.005470887065</v>
      </c>
      <c r="L2667" s="1">
        <f>SUMPRODUCT(B2667:K2667, 'Ponderaciones e Índices.'!$A$4:$J$4)</f>
        <v>-0.01411827451</v>
      </c>
      <c r="M2667" s="1">
        <f>'S. MATERIALES'!B2668/'S. MATERIALES'!B2667-1</f>
        <v>0.02462121212</v>
      </c>
      <c r="N2667" s="3">
        <f>'S. MATERIALES'!D2668/'S. MATERIALES'!D2667-1</f>
        <v>0.02052058945</v>
      </c>
      <c r="O2667" s="1">
        <f>'S. MATERIALES'!F2668/'S. MATERIALES'!F2667-1</f>
        <v>0.03156120806</v>
      </c>
      <c r="P2667" s="1">
        <f>'S. MATERIALES'!H2668/'S. MATERIALES'!H2667-1</f>
        <v>0.0255859375</v>
      </c>
      <c r="Q2667" s="1">
        <f>'S. MATERIALES'!J2668/'S. MATERIALES'!J2667-1</f>
        <v>0.0234293812</v>
      </c>
      <c r="R2667" s="1">
        <f>'S. MATERIALES'!L2668/'S. MATERIALES'!L2667-1</f>
        <v>0.01476976542</v>
      </c>
      <c r="S2667" s="1">
        <f>'S. MATERIALES'!N2668/'S. MATERIALES'!N2667-1</f>
        <v>0.03001876173</v>
      </c>
      <c r="T2667" s="1">
        <f>'S. MATERIALES'!P2668/'S. MATERIALES'!P2667-1</f>
        <v>0.1452702703</v>
      </c>
      <c r="U2667" s="1">
        <f>'S. MATERIALES'!R2668/'S. MATERIALES'!R2667-1</f>
        <v>0.02435064935</v>
      </c>
      <c r="V2667" s="1">
        <f>'S. MATERIALES'!T2668/'S. MATERIALES'!T2667-1</f>
        <v>0.01734581498</v>
      </c>
      <c r="W2667" s="1">
        <f>SUMPRODUCT(M2667:V2667,'Ponderaciones e Índices.'!$A$8:$J$8)</f>
        <v>0.04149408787</v>
      </c>
      <c r="X2667" s="1">
        <f>'S. ENERGÍA'!B2668/'S. ENERGÍA'!B2667-1</f>
        <v>0.006225680934</v>
      </c>
      <c r="Y2667" s="1">
        <f>'S. ENERGÍA'!D2668/'S. ENERGÍA'!D2667-1</f>
        <v>-0.01499286054</v>
      </c>
      <c r="Z2667" s="1">
        <f>'S. ENERGÍA'!F2668/'S. ENERGÍA'!F2667-1</f>
        <v>0.002775510204</v>
      </c>
      <c r="AA2667" s="1">
        <f>'S. ENERGÍA'!H2668/'S. ENERGÍA'!H2667-1</f>
        <v>0.004327712282</v>
      </c>
      <c r="AB2667" s="1">
        <f>'S. ENERGÍA'!J2668/'S. ENERGÍA'!J2667-1</f>
        <v>-0.008937960042</v>
      </c>
      <c r="AC2667" s="1">
        <f>'S. ENERGÍA'!L2668/'S. ENERGÍA'!L2667-1</f>
        <v>-0.003527702843</v>
      </c>
      <c r="AD2667" s="1">
        <f>'S. ENERGÍA'!N2668/'S. ENERGÍA'!N2667-1</f>
        <v>-0.002512562814</v>
      </c>
      <c r="AE2667" s="1">
        <f>'S. ENERGÍA'!P2668/'S. ENERGÍA'!P2667-1</f>
        <v>-0.01460183652</v>
      </c>
      <c r="AF2667" s="1">
        <f>'S. ENERGÍA'!R2668/'S. ENERGÍA'!R2667-1</f>
        <v>-0.01401869159</v>
      </c>
      <c r="AG2667" s="1">
        <f>'S. ENERGÍA'!T2668/'S. ENERGÍA'!T2667-1</f>
        <v>-0.01706484642</v>
      </c>
      <c r="AH2667" s="1">
        <f>SUMPRODUCT(X2667:AG2667,'Ponderaciones e Índices.'!$A$12:$J$12)</f>
        <v>-0.007679957812</v>
      </c>
    </row>
    <row r="2668">
      <c r="A2668" s="1">
        <f>S.FINANCIERO!A2669</f>
        <v>45730</v>
      </c>
      <c r="B2668" s="1">
        <f>S.FINANCIERO!B2669/S.FINANCIERO!B2668-1</f>
        <v>0.01878382681</v>
      </c>
      <c r="C2668" s="1">
        <f>S.FINANCIERO!D2669/S.FINANCIERO!D2668-1</f>
        <v>0.01633241263</v>
      </c>
      <c r="D2668" s="1">
        <f>S.FINANCIERO!F2669/S.FINANCIERO!F2668-1</f>
        <v>0.01421075645</v>
      </c>
      <c r="E2668" s="1">
        <f>S.FINANCIERO!H2669/S.FINANCIERO!H2668-1</f>
        <v>0.01012026987</v>
      </c>
      <c r="F2668" s="1">
        <f>S.FINANCIERO!J2669/S.FINANCIERO!J2668-1</f>
        <v>0.01370896743</v>
      </c>
      <c r="G2668" s="1">
        <f>S.FINANCIERO!L2669/S.FINANCIERO!L2668-1</f>
        <v>0.0160715837</v>
      </c>
      <c r="H2668" s="1">
        <f>S.FINANCIERO!N2669/S.FINANCIERO!N2668-1</f>
        <v>0.03177398705</v>
      </c>
      <c r="I2668" s="1">
        <f>S.FINANCIERO!P2669/S.FINANCIERO!P2668-1</f>
        <v>0.0292804878</v>
      </c>
      <c r="J2668" s="1">
        <f>S.FINANCIERO!R2669/S.FINANCIERO!R2668-1</f>
        <v>0.01428935953</v>
      </c>
      <c r="K2668" s="1">
        <f>S.FINANCIERO!T2669/S.FINANCIERO!T2668-1</f>
        <v>0.005441119316</v>
      </c>
      <c r="L2668" s="1">
        <f>SUMPRODUCT(B2668:K2668, 'Ponderaciones e Índices.'!$A$4:$J$4)</f>
        <v>0.01857559571</v>
      </c>
      <c r="M2668" s="1">
        <f>'S. MATERIALES'!B2669/'S. MATERIALES'!B2668-1</f>
        <v>-0.001848428835</v>
      </c>
      <c r="N2668" s="3">
        <f>'S. MATERIALES'!D2669/'S. MATERIALES'!D2668-1</f>
        <v>0.004655870445</v>
      </c>
      <c r="O2668" s="1">
        <f>'S. MATERIALES'!F2669/'S. MATERIALES'!F2668-1</f>
        <v>0.01840249542</v>
      </c>
      <c r="P2668" s="1">
        <f>'S. MATERIALES'!H2669/'S. MATERIALES'!H2668-1</f>
        <v>0.009712435727</v>
      </c>
      <c r="Q2668" s="1">
        <f>'S. MATERIALES'!J2669/'S. MATERIALES'!J2668-1</f>
        <v>0.01661589587</v>
      </c>
      <c r="R2668" s="1">
        <f>'S. MATERIALES'!L2669/'S. MATERIALES'!L2668-1</f>
        <v>0.03561643836</v>
      </c>
      <c r="S2668" s="1">
        <f>'S. MATERIALES'!N2669/'S. MATERIALES'!N2668-1</f>
        <v>0.01396478446</v>
      </c>
      <c r="T2668" s="1">
        <f>'S. MATERIALES'!P2669/'S. MATERIALES'!P2668-1</f>
        <v>0.03392330383</v>
      </c>
      <c r="U2668" s="1">
        <f>'S. MATERIALES'!R2669/'S. MATERIALES'!R2668-1</f>
        <v>0.01584786054</v>
      </c>
      <c r="V2668" s="1">
        <f>'S. MATERIALES'!T2669/'S. MATERIALES'!T2668-1</f>
        <v>0.001623815968</v>
      </c>
      <c r="W2668" s="1">
        <f>SUMPRODUCT(M2668:V2668,'Ponderaciones e Índices.'!$A$8:$J$8)</f>
        <v>0.01619045849</v>
      </c>
      <c r="X2668" s="1">
        <f>'S. ENERGÍA'!B2669/'S. ENERGÍA'!B2668-1</f>
        <v>0.01798143852</v>
      </c>
      <c r="Y2668" s="1">
        <f>'S. ENERGÍA'!D2669/'S. ENERGÍA'!D2668-1</f>
        <v>0.01981154868</v>
      </c>
      <c r="Z2668" s="1">
        <f>'S. ENERGÍA'!F2669/'S. ENERGÍA'!F2668-1</f>
        <v>0.001628134158</v>
      </c>
      <c r="AA2668" s="1">
        <f>'S. ENERGÍA'!H2669/'S. ENERGÍA'!H2668-1</f>
        <v>0.006092124814</v>
      </c>
      <c r="AB2668" s="1">
        <f>'S. ENERGÍA'!J2669/'S. ENERGÍA'!J2668-1</f>
        <v>0.02811671088</v>
      </c>
      <c r="AC2668" s="1">
        <f>'S. ENERGÍA'!L2669/'S. ENERGÍA'!L2668-1</f>
        <v>0.01457725948</v>
      </c>
      <c r="AD2668" s="1">
        <f>'S. ENERGÍA'!N2669/'S. ENERGÍA'!N2668-1</f>
        <v>0.006836991724</v>
      </c>
      <c r="AE2668" s="1">
        <f>'S. ENERGÍA'!P2669/'S. ENERGÍA'!P2668-1</f>
        <v>-0.01588756493</v>
      </c>
      <c r="AF2668" s="1">
        <f>'S. ENERGÍA'!R2669/'S. ENERGÍA'!R2668-1</f>
        <v>0.02251184834</v>
      </c>
      <c r="AG2668" s="1">
        <f>'S. ENERGÍA'!T2669/'S. ENERGÍA'!T2668-1</f>
        <v>0.01774691358</v>
      </c>
      <c r="AH2668" s="1">
        <f>SUMPRODUCT(X2668:AG2668,'Ponderaciones e Índices.'!$A$12:$J$12)</f>
        <v>0.01700293739</v>
      </c>
    </row>
    <row r="2669">
      <c r="A2669" s="1">
        <f>S.FINANCIERO!A2670</f>
        <v>45733</v>
      </c>
      <c r="B2669" s="1">
        <f>S.FINANCIERO!B2670/S.FINANCIERO!B2669-1</f>
        <v>0.0064375</v>
      </c>
      <c r="C2669" s="1">
        <f>S.FINANCIERO!D2670/S.FINANCIERO!D2669-1</f>
        <v>0.007562330143</v>
      </c>
      <c r="D2669" s="1">
        <f>S.FINANCIERO!F2670/S.FINANCIERO!F2669-1</f>
        <v>0.006251347273</v>
      </c>
      <c r="E2669" s="1">
        <f>S.FINANCIERO!H2670/S.FINANCIERO!H2669-1</f>
        <v>0.01147088718</v>
      </c>
      <c r="F2669" s="1">
        <f>S.FINANCIERO!J2670/S.FINANCIERO!J2669-1</f>
        <v>0.01377171216</v>
      </c>
      <c r="G2669" s="1">
        <f>S.FINANCIERO!L2670/S.FINANCIERO!L2669-1</f>
        <v>0.008720930233</v>
      </c>
      <c r="H2669" s="1">
        <f>S.FINANCIERO!N2670/S.FINANCIERO!N2669-1</f>
        <v>0.02195830822</v>
      </c>
      <c r="I2669" s="1">
        <f>S.FINANCIERO!P2670/S.FINANCIERO!P2669-1</f>
        <v>0.01873911447</v>
      </c>
      <c r="J2669" s="1">
        <f>S.FINANCIERO!R2670/S.FINANCIERO!R2669-1</f>
        <v>0.01407295597</v>
      </c>
      <c r="K2669" s="1">
        <f>S.FINANCIERO!T2670/S.FINANCIERO!T2669-1</f>
        <v>0.0129493622</v>
      </c>
      <c r="L2669" s="1">
        <f>SUMPRODUCT(B2669:K2669, 'Ponderaciones e Índices.'!$A$4:$J$4)</f>
        <v>0.01219466233</v>
      </c>
      <c r="M2669" s="1">
        <f>'S. MATERIALES'!B2670/'S. MATERIALES'!B2669-1</f>
        <v>0.0162962963</v>
      </c>
      <c r="N2669" s="3">
        <f>'S. MATERIALES'!D2670/'S. MATERIALES'!D2669-1</f>
        <v>0.01094767949</v>
      </c>
      <c r="O2669" s="1">
        <f>'S. MATERIALES'!F2670/'S. MATERIALES'!F2669-1</f>
        <v>-0.03049321155</v>
      </c>
      <c r="P2669" s="1">
        <f>'S. MATERIALES'!H2670/'S. MATERIALES'!H2669-1</f>
        <v>0.02376461713</v>
      </c>
      <c r="Q2669" s="1">
        <f>'S. MATERIALES'!J2670/'S. MATERIALES'!J2669-1</f>
        <v>0.0001816035594</v>
      </c>
      <c r="R2669" s="1">
        <f>'S. MATERIALES'!L2670/'S. MATERIALES'!L2669-1</f>
        <v>0.01025132275</v>
      </c>
      <c r="S2669" s="1">
        <f>'S. MATERIALES'!N2670/'S. MATERIALES'!N2669-1</f>
        <v>0.02814371257</v>
      </c>
      <c r="T2669" s="1">
        <f>'S. MATERIALES'!P2670/'S. MATERIALES'!P2669-1</f>
        <v>0.004755111745</v>
      </c>
      <c r="U2669" s="1">
        <f>'S. MATERIALES'!R2670/'S. MATERIALES'!R2669-1</f>
        <v>0.01326053042</v>
      </c>
      <c r="V2669" s="1">
        <f>'S. MATERIALES'!T2670/'S. MATERIALES'!T2669-1</f>
        <v>0.0313428803</v>
      </c>
      <c r="W2669" s="1">
        <f>SUMPRODUCT(M2669:V2669,'Ponderaciones e Índices.'!$A$8:$J$8)</f>
        <v>0.01506707911</v>
      </c>
      <c r="X2669" s="1">
        <f>'S. ENERGÍA'!B2670/'S. ENERGÍA'!B2669-1</f>
        <v>0.02146248813</v>
      </c>
      <c r="Y2669" s="1">
        <f>'S. ENERGÍA'!D2670/'S. ENERGÍA'!D2669-1</f>
        <v>0.009476427387</v>
      </c>
      <c r="Z2669" s="1">
        <f>'S. ENERGÍA'!F2670/'S. ENERGÍA'!F2669-1</f>
        <v>0.01007802341</v>
      </c>
      <c r="AA2669" s="1">
        <f>'S. ENERGÍA'!H2670/'S. ENERGÍA'!H2669-1</f>
        <v>0.007236744942</v>
      </c>
      <c r="AB2669" s="1">
        <f>'S. ENERGÍA'!J2670/'S. ENERGÍA'!J2669-1</f>
        <v>0.006037151703</v>
      </c>
      <c r="AC2669" s="1">
        <f>'S. ENERGÍA'!L2670/'S. ENERGÍA'!L2669-1</f>
        <v>0.013136289</v>
      </c>
      <c r="AD2669" s="1">
        <f>'S. ENERGÍA'!N2670/'S. ENERGÍA'!N2669-1</f>
        <v>-0.004824874911</v>
      </c>
      <c r="AE2669" s="1">
        <f>'S. ENERGÍA'!P2670/'S. ENERGÍA'!P2669-1</f>
        <v>0.01614405464</v>
      </c>
      <c r="AF2669" s="1">
        <f>'S. ENERGÍA'!R2670/'S. ENERGÍA'!R2669-1</f>
        <v>0.02954808806</v>
      </c>
      <c r="AG2669" s="1">
        <f>'S. ENERGÍA'!T2670/'S. ENERGÍA'!T2669-1</f>
        <v>0.01895375284</v>
      </c>
      <c r="AH2669" s="1">
        <f>SUMPRODUCT(X2669:AG2669,'Ponderaciones e Índices.'!$A$12:$J$12)</f>
        <v>0.01345601379</v>
      </c>
    </row>
    <row r="2670">
      <c r="A2670" s="1">
        <f>S.FINANCIERO!A2671</f>
        <v>45734</v>
      </c>
      <c r="B2670" s="1">
        <f>S.FINANCIERO!B2671/S.FINANCIERO!B2670-1</f>
        <v>-0.001179904366</v>
      </c>
      <c r="C2670" s="1">
        <f>S.FINANCIERO!D2671/S.FINANCIERO!D2670-1</f>
        <v>0.0004690981588</v>
      </c>
      <c r="D2670" s="1">
        <f>S.FINANCIERO!F2671/S.FINANCIERO!F2670-1</f>
        <v>-0.003213367609</v>
      </c>
      <c r="E2670" s="1">
        <f>S.FINANCIERO!H2671/S.FINANCIERO!H2670-1</f>
        <v>-0.00947459087</v>
      </c>
      <c r="F2670" s="1">
        <f>S.FINANCIERO!J2671/S.FINANCIERO!J2670-1</f>
        <v>-0.006486354179</v>
      </c>
      <c r="G2670" s="1">
        <f>S.FINANCIERO!L2671/S.FINANCIERO!L2670-1</f>
        <v>-0.0007628411595</v>
      </c>
      <c r="H2670" s="1">
        <f>S.FINANCIERO!N2671/S.FINANCIERO!N2670-1</f>
        <v>0.00783851881</v>
      </c>
      <c r="I2670" s="1">
        <f>S.FINANCIERO!P2671/S.FINANCIERO!P2670-1</f>
        <v>-0.0009606594823</v>
      </c>
      <c r="J2670" s="1">
        <f>S.FINANCIERO!R2671/S.FINANCIERO!R2670-1</f>
        <v>0.0007591281438</v>
      </c>
      <c r="K2670" s="1">
        <f>S.FINANCIERO!T2671/S.FINANCIERO!T2670-1</f>
        <v>-0.003052852509</v>
      </c>
      <c r="L2670" s="1">
        <f>SUMPRODUCT(B2670:K2670, 'Ponderaciones e Índices.'!$A$4:$J$4)</f>
        <v>-0.001622429025</v>
      </c>
      <c r="M2670" s="1">
        <f>'S. MATERIALES'!B2671/'S. MATERIALES'!B2670-1</f>
        <v>0.007653061224</v>
      </c>
      <c r="N2670" s="3">
        <f>'S. MATERIALES'!D2671/'S. MATERIALES'!D2670-1</f>
        <v>0.005381344672</v>
      </c>
      <c r="O2670" s="1">
        <f>'S. MATERIALES'!F2671/'S. MATERIALES'!F2670-1</f>
        <v>0.0281897906</v>
      </c>
      <c r="P2670" s="1">
        <f>'S. MATERIALES'!H2671/'S. MATERIALES'!H2670-1</f>
        <v>-0.00525055269</v>
      </c>
      <c r="Q2670" s="1">
        <f>'S. MATERIALES'!J2671/'S. MATERIALES'!J2670-1</f>
        <v>0.001770313209</v>
      </c>
      <c r="R2670" s="1">
        <f>'S. MATERIALES'!L2671/'S. MATERIALES'!L2670-1</f>
        <v>-0.01112929624</v>
      </c>
      <c r="S2670" s="1">
        <f>'S. MATERIALES'!N2671/'S. MATERIALES'!N2670-1</f>
        <v>0</v>
      </c>
      <c r="T2670" s="1">
        <f>'S. MATERIALES'!P2671/'S. MATERIALES'!P2670-1</f>
        <v>0.02744912447</v>
      </c>
      <c r="U2670" s="1">
        <f>'S. MATERIALES'!R2671/'S. MATERIALES'!R2670-1</f>
        <v>0.01308698999</v>
      </c>
      <c r="V2670" s="1">
        <f>'S. MATERIALES'!T2671/'S. MATERIALES'!T2670-1</f>
        <v>-0.003405816086</v>
      </c>
      <c r="W2670" s="1">
        <f>SUMPRODUCT(M2670:V2670,'Ponderaciones e Índices.'!$A$8:$J$8)</f>
        <v>0.006923764897</v>
      </c>
      <c r="X2670" s="1">
        <f>'S. ENERGÍA'!B2671/'S. ENERGÍA'!B2670-1</f>
        <v>-0.0003718854593</v>
      </c>
      <c r="Y2670" s="1">
        <f>'S. ENERGÍA'!D2671/'S. ENERGÍA'!D2670-1</f>
        <v>0.005632480638</v>
      </c>
      <c r="Z2670" s="1">
        <f>'S. ENERGÍA'!F2671/'S. ENERGÍA'!F2670-1</f>
        <v>-0.001287415513</v>
      </c>
      <c r="AA2670" s="1">
        <f>'S. ENERGÍA'!H2671/'S. ENERGÍA'!H2670-1</f>
        <v>0.0004398826979</v>
      </c>
      <c r="AB2670" s="1">
        <f>'S. ENERGÍA'!J2671/'S. ENERGÍA'!J2670-1</f>
        <v>-0.0003590295943</v>
      </c>
      <c r="AC2670" s="1">
        <f>'S. ENERGÍA'!L2671/'S. ENERGÍA'!L2670-1</f>
        <v>0.001215559157</v>
      </c>
      <c r="AD2670" s="1">
        <f>'S. ENERGÍA'!N2671/'S. ENERGÍA'!N2670-1</f>
        <v>0.002334350871</v>
      </c>
      <c r="AE2670" s="1">
        <f>'S. ENERGÍA'!P2671/'S. ENERGÍA'!P2670-1</f>
        <v>0.01008249313</v>
      </c>
      <c r="AF2670" s="1">
        <f>'S. ENERGÍA'!R2671/'S. ENERGÍA'!R2670-1</f>
        <v>0.01406865504</v>
      </c>
      <c r="AG2670" s="1">
        <f>'S. ENERGÍA'!T2671/'S. ENERGÍA'!T2670-1</f>
        <v>0.004836309524</v>
      </c>
      <c r="AH2670" s="1">
        <f>SUMPRODUCT(X2670:AG2670,'Ponderaciones e Índices.'!$A$12:$J$12)</f>
        <v>0.004038390099</v>
      </c>
    </row>
    <row r="2671">
      <c r="A2671" s="1">
        <f>S.FINANCIERO!A2672</f>
        <v>45735</v>
      </c>
      <c r="B2671" s="1">
        <f>S.FINANCIERO!B2672/S.FINANCIERO!B2671-1</f>
        <v>0.01653817458</v>
      </c>
      <c r="C2671" s="1">
        <f>S.FINANCIERO!D2672/S.FINANCIERO!D2671-1</f>
        <v>0.005978197163</v>
      </c>
      <c r="D2671" s="1">
        <f>S.FINANCIERO!F2672/S.FINANCIERO!F2671-1</f>
        <v>0.006734006734</v>
      </c>
      <c r="E2671" s="1">
        <f>S.FINANCIERO!H2672/S.FINANCIERO!H2671-1</f>
        <v>0.001014492754</v>
      </c>
      <c r="F2671" s="1">
        <f>S.FINANCIERO!J2672/S.FINANCIERO!J2671-1</f>
        <v>0.00209411185</v>
      </c>
      <c r="G2671" s="1">
        <f>S.FINANCIERO!L2672/S.FINANCIERO!L2671-1</f>
        <v>0.001526847061</v>
      </c>
      <c r="H2671" s="1">
        <f>S.FINANCIERO!N2672/S.FINANCIERO!N2671-1</f>
        <v>0.03888374899</v>
      </c>
      <c r="I2671" s="1">
        <f>S.FINANCIERO!P2672/S.FINANCIERO!P2671-1</f>
        <v>0.01722933644</v>
      </c>
      <c r="J2671" s="1">
        <f>S.FINANCIERO!R2672/S.FINANCIERO!R2671-1</f>
        <v>0.006445215667</v>
      </c>
      <c r="K2671" s="1">
        <f>S.FINANCIERO!T2672/S.FINANCIERO!T2671-1</f>
        <v>0.001531100478</v>
      </c>
      <c r="L2671" s="1">
        <f>SUMPRODUCT(B2671:K2671, 'Ponderaciones e Índices.'!$A$4:$J$4)</f>
        <v>0.01094627465</v>
      </c>
      <c r="M2671" s="1">
        <f>'S. MATERIALES'!B2672/'S. MATERIALES'!B2671-1</f>
        <v>0.005786618445</v>
      </c>
      <c r="N2671" s="3">
        <f>'S. MATERIALES'!D2672/'S. MATERIALES'!D2671-1</f>
        <v>-0.001321615014</v>
      </c>
      <c r="O2671" s="1">
        <f>'S. MATERIALES'!F2672/'S. MATERIALES'!F2671-1</f>
        <v>0.0009062454419</v>
      </c>
      <c r="P2671" s="1">
        <f>'S. MATERIALES'!H2672/'S. MATERIALES'!H2671-1</f>
        <v>0.01092693768</v>
      </c>
      <c r="Q2671" s="1">
        <f>'S. MATERIALES'!J2672/'S. MATERIALES'!J2671-1</f>
        <v>0.001268748018</v>
      </c>
      <c r="R2671" s="1">
        <f>'S. MATERIALES'!L2672/'S. MATERIALES'!L2671-1</f>
        <v>0.0100959947</v>
      </c>
      <c r="S2671" s="1">
        <f>'S. MATERIALES'!N2672/'S. MATERIALES'!N2671-1</f>
        <v>0.01805474665</v>
      </c>
      <c r="T2671" s="1">
        <f>'S. MATERIALES'!P2672/'S. MATERIALES'!P2671-1</f>
        <v>0.06494702902</v>
      </c>
      <c r="U2671" s="1">
        <f>'S. MATERIALES'!R2672/'S. MATERIALES'!R2671-1</f>
        <v>0.008358662614</v>
      </c>
      <c r="V2671" s="1">
        <f>'S. MATERIALES'!T2672/'S. MATERIALES'!T2671-1</f>
        <v>-0.001051524711</v>
      </c>
      <c r="W2671" s="1">
        <f>SUMPRODUCT(M2671:V2671,'Ponderaciones e Índices.'!$A$8:$J$8)</f>
        <v>0.01714178439</v>
      </c>
      <c r="X2671" s="1">
        <f>'S. ENERGÍA'!B2672/'S. ENERGÍA'!B2671-1</f>
        <v>-0.0003720238095</v>
      </c>
      <c r="Y2671" s="1">
        <f>'S. ENERGÍA'!D2672/'S. ENERGÍA'!D2671-1</f>
        <v>0.02707117853</v>
      </c>
      <c r="Z2671" s="1">
        <f>'S. ENERGÍA'!F2672/'S. ENERGÍA'!F2671-1</f>
        <v>0.009829197551</v>
      </c>
      <c r="AA2671" s="1">
        <f>'S. ENERGÍA'!H2672/'S. ENERGÍA'!H2671-1</f>
        <v>0.01421662026</v>
      </c>
      <c r="AB2671" s="1">
        <f>'S. ENERGÍA'!J2672/'S. ENERGÍA'!J2671-1</f>
        <v>0.01898409441</v>
      </c>
      <c r="AC2671" s="1">
        <f>'S. ENERGÍA'!L2672/'S. ENERGÍA'!L2671-1</f>
        <v>0.01740186159</v>
      </c>
      <c r="AD2671" s="1">
        <f>'S. ENERGÍA'!N2672/'S. ENERGÍA'!N2671-1</f>
        <v>0.01307774991</v>
      </c>
      <c r="AE2671" s="1">
        <f>'S. ENERGÍA'!P2672/'S. ENERGÍA'!P2671-1</f>
        <v>0.0128554144</v>
      </c>
      <c r="AF2671" s="1">
        <f>'S. ENERGÍA'!R2672/'S. ENERGÍA'!R2671-1</f>
        <v>0.02996670366</v>
      </c>
      <c r="AG2671" s="1">
        <f>'S. ENERGÍA'!T2672/'S. ENERGÍA'!T2671-1</f>
        <v>0.02406516105</v>
      </c>
      <c r="AH2671" s="1">
        <f>SUMPRODUCT(X2671:AG2671,'Ponderaciones e Índices.'!$A$12:$J$12)</f>
        <v>0.01882312657</v>
      </c>
    </row>
    <row r="2672">
      <c r="A2672" s="1">
        <f>S.FINANCIERO!A2673</f>
        <v>45736</v>
      </c>
      <c r="B2672" s="1">
        <f>S.FINANCIERO!B2673/S.FINANCIERO!B2672-1</f>
        <v>-0.003363914373</v>
      </c>
      <c r="C2672" s="1">
        <f>S.FINANCIERO!D2673/S.FINANCIERO!D2672-1</f>
        <v>0.0006991377301</v>
      </c>
      <c r="D2672" s="1">
        <f>S.FINANCIERO!F2673/S.FINANCIERO!F2672-1</f>
        <v>-0.003059844873</v>
      </c>
      <c r="E2672" s="1">
        <f>S.FINANCIERO!H2673/S.FINANCIERO!H2672-1</f>
        <v>-0.003040393803</v>
      </c>
      <c r="F2672" s="1">
        <f>S.FINANCIERO!J2673/S.FINANCIERO!J2672-1</f>
        <v>-0.00295021512</v>
      </c>
      <c r="G2672" s="1">
        <f>S.FINANCIERO!L2673/S.FINANCIERO!L2672-1</f>
        <v>-0.0005081731176</v>
      </c>
      <c r="H2672" s="1">
        <f>S.FINANCIERO!N2673/S.FINANCIERO!N2672-1</f>
        <v>-0.005807954187</v>
      </c>
      <c r="I2672" s="1">
        <f>S.FINANCIERO!P2673/S.FINANCIERO!P2672-1</f>
        <v>0.0004577706569</v>
      </c>
      <c r="J2672" s="1">
        <f>S.FINANCIERO!R2673/S.FINANCIERO!R2672-1</f>
        <v>-0.0007389162562</v>
      </c>
      <c r="K2672" s="1">
        <f>S.FINANCIERO!T2673/S.FINANCIERO!T2672-1</f>
        <v>0.01509650296</v>
      </c>
      <c r="L2672" s="1">
        <f>SUMPRODUCT(B2672:K2672, 'Ponderaciones e Índices.'!$A$4:$J$4)</f>
        <v>-0.001501000227</v>
      </c>
      <c r="M2672" s="1">
        <f>'S. MATERIALES'!B2673/'S. MATERIALES'!B2672-1</f>
        <v>-0.007910823445</v>
      </c>
      <c r="N2672" s="3">
        <f>'S. MATERIALES'!D2673/'S. MATERIALES'!D2672-1</f>
        <v>-0.001654204989</v>
      </c>
      <c r="O2672" s="1">
        <f>'S. MATERIALES'!F2673/'S. MATERIALES'!F2672-1</f>
        <v>-0.03373245291</v>
      </c>
      <c r="P2672" s="1">
        <f>'S. MATERIALES'!H2673/'S. MATERIALES'!H2672-1</f>
        <v>-0.008976825135</v>
      </c>
      <c r="Q2672" s="1">
        <f>'S. MATERIALES'!J2673/'S. MATERIALES'!J2672-1</f>
        <v>0.007557587003</v>
      </c>
      <c r="R2672" s="1">
        <f>'S. MATERIALES'!L2673/'S. MATERIALES'!L2672-1</f>
        <v>-0.004260199902</v>
      </c>
      <c r="S2672" s="1">
        <f>'S. MATERIALES'!N2673/'S. MATERIALES'!N2672-1</f>
        <v>0.009153318078</v>
      </c>
      <c r="T2672" s="1">
        <f>'S. MATERIALES'!P2673/'S. MATERIALES'!P2672-1</f>
        <v>-0.04022491349</v>
      </c>
      <c r="U2672" s="1">
        <f>'S. MATERIALES'!R2673/'S. MATERIALES'!R2672-1</f>
        <v>-0.0293896006</v>
      </c>
      <c r="V2672" s="1">
        <f>'S. MATERIALES'!T2673/'S. MATERIALES'!T2672-1</f>
        <v>-0.005</v>
      </c>
      <c r="W2672" s="1">
        <f>SUMPRODUCT(M2672:V2672,'Ponderaciones e Índices.'!$A$8:$J$8)</f>
        <v>-0.01357619064</v>
      </c>
      <c r="X2672" s="1">
        <f>'S. ENERGÍA'!B2673/'S. ENERGÍA'!B2672-1</f>
        <v>0.004838109416</v>
      </c>
      <c r="Y2672" s="1">
        <f>'S. ENERGÍA'!D2673/'S. ENERGÍA'!D2672-1</f>
        <v>0.002726653033</v>
      </c>
      <c r="Z2672" s="1">
        <f>'S. ENERGÍA'!F2673/'S. ENERGÍA'!F2672-1</f>
        <v>0.01005265677</v>
      </c>
      <c r="AA2672" s="1">
        <f>'S. ENERGÍA'!H2673/'S. ENERGÍA'!H2672-1</f>
        <v>0.0176300578</v>
      </c>
      <c r="AB2672" s="1">
        <f>'S. ENERGÍA'!J2673/'S. ENERGÍA'!J2672-1</f>
        <v>0.01510574018</v>
      </c>
      <c r="AC2672" s="1">
        <f>'S. ENERGÍA'!L2673/'S. ENERGÍA'!L2672-1</f>
        <v>0.01402147971</v>
      </c>
      <c r="AD2672" s="1">
        <f>'S. ENERGÍA'!N2673/'S. ENERGÍA'!N2672-1</f>
        <v>0.01220159151</v>
      </c>
      <c r="AE2672" s="1">
        <f>'S. ENERGÍA'!P2673/'S. ENERGÍA'!P2672-1</f>
        <v>0.007167388383</v>
      </c>
      <c r="AF2672" s="1">
        <f>'S. ENERGÍA'!R2673/'S. ENERGÍA'!R2672-1</f>
        <v>0.003232758621</v>
      </c>
      <c r="AG2672" s="1">
        <f>'S. ENERGÍA'!T2673/'S. ENERGÍA'!T2672-1</f>
        <v>0.006146059291</v>
      </c>
      <c r="AH2672" s="1">
        <f>SUMPRODUCT(X2672:AG2672,'Ponderaciones e Índices.'!$A$12:$J$12)</f>
        <v>0.006886316929</v>
      </c>
    </row>
    <row r="2673">
      <c r="A2673" s="1">
        <f>S.FINANCIERO!A2674</f>
        <v>45737</v>
      </c>
      <c r="B2673" s="1">
        <f>S.FINANCIERO!B2674/S.FINANCIERO!B2673-1</f>
        <v>-0.0001841055539</v>
      </c>
      <c r="C2673" s="1">
        <f>S.FINANCIERO!D2674/S.FINANCIERO!D2673-1</f>
        <v>-0.006753609688</v>
      </c>
      <c r="D2673" s="1">
        <f>S.FINANCIERO!F2674/S.FINANCIERO!F2673-1</f>
        <v>-0.01013561742</v>
      </c>
      <c r="E2673" s="1">
        <f>S.FINANCIERO!H2674/S.FINANCIERO!H2673-1</f>
        <v>0.00014522219</v>
      </c>
      <c r="F2673" s="1">
        <f>S.FINANCIERO!J2674/S.FINANCIERO!J2673-1</f>
        <v>0.003575391444</v>
      </c>
      <c r="G2673" s="1">
        <f>S.FINANCIERO!L2674/S.FINANCIERO!L2673-1</f>
        <v>0.006440132192</v>
      </c>
      <c r="H2673" s="1">
        <f>S.FINANCIERO!N2674/S.FINANCIERO!N2673-1</f>
        <v>-0.001296898155</v>
      </c>
      <c r="I2673" s="1">
        <f>S.FINANCIERO!P2674/S.FINANCIERO!P2673-1</f>
        <v>-0.0006863417982</v>
      </c>
      <c r="J2673" s="1">
        <f>S.FINANCIERO!R2674/S.FINANCIERO!R2673-1</f>
        <v>-0.007024895243</v>
      </c>
      <c r="K2673" s="1">
        <f>S.FINANCIERO!T2674/S.FINANCIERO!T2673-1</f>
        <v>-0.001129518072</v>
      </c>
      <c r="L2673" s="1">
        <f>SUMPRODUCT(B2673:K2673, 'Ponderaciones e Índices.'!$A$4:$J$4)</f>
        <v>-0.001617122811</v>
      </c>
      <c r="M2673" s="1">
        <f>'S. MATERIALES'!B2674/'S. MATERIALES'!B2673-1</f>
        <v>-0.01957230881</v>
      </c>
      <c r="N2673" s="3">
        <f>'S. MATERIALES'!D2674/'S. MATERIALES'!D2673-1</f>
        <v>-0.008085896076</v>
      </c>
      <c r="O2673" s="1">
        <f>'S. MATERIALES'!F2674/'S. MATERIALES'!F2673-1</f>
        <v>0.02155671153</v>
      </c>
      <c r="P2673" s="1">
        <f>'S. MATERIALES'!H2674/'S. MATERIALES'!H2673-1</f>
        <v>-0.00582308901</v>
      </c>
      <c r="Q2673" s="1">
        <f>'S. MATERIALES'!J2674/'S. MATERIALES'!J2673-1</f>
        <v>0.003997484729</v>
      </c>
      <c r="R2673" s="1">
        <f>'S. MATERIALES'!L2674/'S. MATERIALES'!L2673-1</f>
        <v>-0.02106302452</v>
      </c>
      <c r="S2673" s="1">
        <f>'S. MATERIALES'!N2674/'S. MATERIALES'!N2673-1</f>
        <v>-0.01020408163</v>
      </c>
      <c r="T2673" s="1">
        <f>'S. MATERIALES'!P2674/'S. MATERIALES'!P2673-1</f>
        <v>0.00180261379</v>
      </c>
      <c r="U2673" s="1">
        <f>'S. MATERIALES'!R2674/'S. MATERIALES'!R2673-1</f>
        <v>-0.03027950311</v>
      </c>
      <c r="V2673" s="1">
        <f>'S. MATERIALES'!T2674/'S. MATERIALES'!T2673-1</f>
        <v>-0.02380322666</v>
      </c>
      <c r="W2673" s="1">
        <f>SUMPRODUCT(M2673:V2673,'Ponderaciones e Índices.'!$A$8:$J$8)</f>
        <v>-0.01536947241</v>
      </c>
      <c r="X2673" s="1">
        <f>'S. ENERGÍA'!B2674/'S. ENERGÍA'!B2673-1</f>
        <v>-0.005185185185</v>
      </c>
      <c r="Y2673" s="1">
        <f>'S. ENERGÍA'!D2674/'S. ENERGÍA'!D2673-1</f>
        <v>-0.01495581237</v>
      </c>
      <c r="Z2673" s="1">
        <f>'S. ENERGÍA'!F2674/'S. ENERGÍA'!F2673-1</f>
        <v>-0.005687203791</v>
      </c>
      <c r="AA2673" s="1">
        <f>'S. ENERGÍA'!H2674/'S. ENERGÍA'!H2673-1</f>
        <v>-0.01306447032</v>
      </c>
      <c r="AB2673" s="1">
        <f>'S. ENERGÍA'!J2674/'S. ENERGÍA'!J2673-1</f>
        <v>0.004811507937</v>
      </c>
      <c r="AC2673" s="1">
        <f>'S. ENERGÍA'!L2674/'S. ENERGÍA'!L2673-1</f>
        <v>0.002255565362</v>
      </c>
      <c r="AD2673" s="1">
        <f>'S. ENERGÍA'!N2674/'S. ENERGÍA'!N2673-1</f>
        <v>-0.005939902166</v>
      </c>
      <c r="AE2673" s="1">
        <f>'S. ENERGÍA'!P2674/'S. ENERGÍA'!P2673-1</f>
        <v>0.01245366938</v>
      </c>
      <c r="AF2673" s="1">
        <f>'S. ENERGÍA'!R2674/'S. ENERGÍA'!R2673-1</f>
        <v>0.002148227712</v>
      </c>
      <c r="AG2673" s="1">
        <f>'S. ENERGÍA'!T2674/'S. ENERGÍA'!T2673-1</f>
        <v>0.00862378728</v>
      </c>
      <c r="AH2673" s="1">
        <f>SUMPRODUCT(X2673:AG2673,'Ponderaciones e Índices.'!$A$12:$J$12)</f>
        <v>-0.00576592017</v>
      </c>
    </row>
    <row r="2674">
      <c r="A2674" s="1">
        <f>S.FINANCIERO!A2675</f>
        <v>45740</v>
      </c>
      <c r="B2674" s="1">
        <f>S.FINANCIERO!B2675/S.FINANCIERO!B2674-1</f>
        <v>0.01890498404</v>
      </c>
      <c r="C2674" s="1">
        <f>S.FINANCIERO!D2675/S.FINANCIERO!D2674-1</f>
        <v>0.01594372802</v>
      </c>
      <c r="D2674" s="1">
        <f>S.FINANCIERO!F2675/S.FINANCIERO!F2674-1</f>
        <v>0.00584078454</v>
      </c>
      <c r="E2674" s="1">
        <f>S.FINANCIERO!H2675/S.FINANCIERO!H2674-1</f>
        <v>0.004791636416</v>
      </c>
      <c r="F2674" s="1">
        <f>S.FINANCIERO!J2675/S.FINANCIERO!J2674-1</f>
        <v>0.01302211302</v>
      </c>
      <c r="G2674" s="1">
        <f>S.FINANCIERO!L2675/S.FINANCIERO!L2674-1</f>
        <v>0.009261598047</v>
      </c>
      <c r="H2674" s="1">
        <f>S.FINANCIERO!N2675/S.FINANCIERO!N2674-1</f>
        <v>0.03080720733</v>
      </c>
      <c r="I2674" s="1">
        <f>S.FINANCIERO!P2675/S.FINANCIERO!P2674-1</f>
        <v>0.02838827839</v>
      </c>
      <c r="J2674" s="1">
        <f>S.FINANCIERO!R2675/S.FINANCIERO!R2674-1</f>
        <v>0.02010673948</v>
      </c>
      <c r="K2674" s="1">
        <f>S.FINANCIERO!T2675/S.FINANCIERO!T2674-1</f>
        <v>0.007915567282</v>
      </c>
      <c r="L2674" s="1">
        <f>SUMPRODUCT(B2674:K2674, 'Ponderaciones e Índices.'!$A$4:$J$4)</f>
        <v>0.01687486652</v>
      </c>
      <c r="M2674" s="1">
        <f>'S. MATERIALES'!B2675/'S. MATERIALES'!B2674-1</f>
        <v>0.001109057301</v>
      </c>
      <c r="N2674" s="3">
        <f>'S. MATERIALES'!D2675/'S. MATERIALES'!D2674-1</f>
        <v>-0.00314045169</v>
      </c>
      <c r="O2674" s="1">
        <f>'S. MATERIALES'!F2675/'S. MATERIALES'!F2674-1</f>
        <v>-0.005046141336</v>
      </c>
      <c r="P2674" s="1">
        <f>'S. MATERIALES'!H2675/'S. MATERIALES'!H2674-1</f>
        <v>-0.002417255485</v>
      </c>
      <c r="Q2674" s="1">
        <f>'S. MATERIALES'!J2675/'S. MATERIALES'!J2674-1</f>
        <v>-0.001923679148</v>
      </c>
      <c r="R2674" s="1">
        <f>'S. MATERIALES'!L2675/'S. MATERIALES'!L2674-1</f>
        <v>0.008909060346</v>
      </c>
      <c r="S2674" s="1">
        <f>'S. MATERIALES'!N2675/'S. MATERIALES'!N2674-1</f>
        <v>-0.0007331042383</v>
      </c>
      <c r="T2674" s="1">
        <f>'S. MATERIALES'!P2675/'S. MATERIALES'!P2674-1</f>
        <v>0.02744039586</v>
      </c>
      <c r="U2674" s="1">
        <f>'S. MATERIALES'!R2675/'S. MATERIALES'!R2674-1</f>
        <v>0.02882305845</v>
      </c>
      <c r="V2674" s="1">
        <f>'S. MATERIALES'!T2675/'S. MATERIALES'!T2674-1</f>
        <v>0.003522080737</v>
      </c>
      <c r="W2674" s="1">
        <f>SUMPRODUCT(M2674:V2674,'Ponderaciones e Índices.'!$A$8:$J$8)</f>
        <v>0.01134013535</v>
      </c>
      <c r="X2674" s="1">
        <f>'S. ENERGÍA'!B2675/'S. ENERGÍA'!B2674-1</f>
        <v>0.02308265078</v>
      </c>
      <c r="Y2674" s="1">
        <f>'S. ENERGÍA'!D2675/'S. ENERGÍA'!D2674-1</f>
        <v>0.01403266621</v>
      </c>
      <c r="Z2674" s="1">
        <f>'S. ENERGÍA'!F2675/'S. ENERGÍA'!F2674-1</f>
        <v>0.006990784874</v>
      </c>
      <c r="AA2674" s="1">
        <f>'S. ENERGÍA'!H2675/'S. ENERGÍA'!H2674-1</f>
        <v>0.01525179856</v>
      </c>
      <c r="AB2674" s="1">
        <f>'S. ENERGÍA'!J2675/'S. ENERGÍA'!J2674-1</f>
        <v>0.01145283112</v>
      </c>
      <c r="AC2674" s="1">
        <f>'S. ENERGÍA'!L2675/'S. ENERGÍA'!L2674-1</f>
        <v>0.02181996086</v>
      </c>
      <c r="AD2674" s="1">
        <f>'S. ENERGÍA'!N2675/'S. ENERGÍA'!N2674-1</f>
        <v>0.01159929701</v>
      </c>
      <c r="AE2674" s="1">
        <f>'S. ENERGÍA'!P2675/'S. ENERGÍA'!P2674-1</f>
        <v>0.01039683702</v>
      </c>
      <c r="AF2674" s="1">
        <f>'S. ENERGÍA'!R2675/'S. ENERGÍA'!R2674-1</f>
        <v>0.002143622722</v>
      </c>
      <c r="AG2674" s="1">
        <f>'S. ENERGÍA'!T2675/'S. ENERGÍA'!T2674-1</f>
        <v>0.009262557891</v>
      </c>
      <c r="AH2674" s="1">
        <f>SUMPRODUCT(X2674:AG2674,'Ponderaciones e Índices.'!$A$12:$J$12)</f>
        <v>0.01330381094</v>
      </c>
    </row>
    <row r="2675">
      <c r="A2675" s="1">
        <f>S.FINANCIERO!A2676</f>
        <v>45741</v>
      </c>
      <c r="B2675" s="1">
        <f>S.FINANCIERO!B2676/S.FINANCIERO!B2675-1</f>
        <v>0.003915662651</v>
      </c>
      <c r="C2675" s="1">
        <f>S.FINANCIERO!D2676/S.FINANCIERO!D2675-1</f>
        <v>0.00450034618</v>
      </c>
      <c r="D2675" s="1">
        <f>S.FINANCIERO!F2676/S.FINANCIERO!F2675-1</f>
        <v>0.005233350061</v>
      </c>
      <c r="E2675" s="1">
        <f>S.FINANCIERO!H2676/S.FINANCIERO!H2675-1</f>
        <v>0.007225433526</v>
      </c>
      <c r="F2675" s="1">
        <f>S.FINANCIERO!J2676/S.FINANCIERO!J2675-1</f>
        <v>0.004972107689</v>
      </c>
      <c r="G2675" s="1">
        <f>S.FINANCIERO!L2676/S.FINANCIERO!L2675-1</f>
        <v>0.001585050471</v>
      </c>
      <c r="H2675" s="1">
        <f>S.FINANCIERO!N2676/S.FINANCIERO!N2675-1</f>
        <v>-0.002396593697</v>
      </c>
      <c r="I2675" s="1">
        <f>S.FINANCIERO!P2676/S.FINANCIERO!P2675-1</f>
        <v>-0.0004452359751</v>
      </c>
      <c r="J2675" s="1">
        <f>S.FINANCIERO!R2676/S.FINANCIERO!R2675-1</f>
        <v>0.001095023726</v>
      </c>
      <c r="K2675" s="1">
        <f>S.FINANCIERO!T2676/S.FINANCIERO!T2675-1</f>
        <v>0.008788332087</v>
      </c>
      <c r="L2675" s="1">
        <f>SUMPRODUCT(B2675:K2675, 'Ponderaciones e Índices.'!$A$4:$J$4)</f>
        <v>0.003143667832</v>
      </c>
      <c r="M2675" s="1">
        <f>'S. MATERIALES'!B2676/'S. MATERIALES'!B2675-1</f>
        <v>0.02067946824</v>
      </c>
      <c r="N2675" s="3">
        <f>'S. MATERIALES'!D2676/'S. MATERIALES'!D2675-1</f>
        <v>0.009786178698</v>
      </c>
      <c r="O2675" s="1">
        <f>'S. MATERIALES'!F2676/'S. MATERIALES'!F2675-1</f>
        <v>-0.002074910849</v>
      </c>
      <c r="P2675" s="1">
        <f>'S. MATERIALES'!H2676/'S. MATERIALES'!H2675-1</f>
        <v>0.01109040075</v>
      </c>
      <c r="Q2675" s="1">
        <f>'S. MATERIALES'!J2676/'S. MATERIALES'!J2675-1</f>
        <v>-0.002689376961</v>
      </c>
      <c r="R2675" s="1">
        <f>'S. MATERIALES'!L2676/'S. MATERIALES'!L2675-1</f>
        <v>0.01716094635</v>
      </c>
      <c r="S2675" s="1">
        <f>'S. MATERIALES'!N2676/'S. MATERIALES'!N2675-1</f>
        <v>0.00589206291</v>
      </c>
      <c r="T2675" s="1">
        <f>'S. MATERIALES'!P2676/'S. MATERIALES'!P2675-1</f>
        <v>-0.008318739054</v>
      </c>
      <c r="U2675" s="1">
        <f>'S. MATERIALES'!R2676/'S. MATERIALES'!R2675-1</f>
        <v>0.03346303502</v>
      </c>
      <c r="V2675" s="1">
        <f>'S. MATERIALES'!T2676/'S. MATERIALES'!T2675-1</f>
        <v>0.001889848812</v>
      </c>
      <c r="W2675" s="1">
        <f>SUMPRODUCT(M2675:V2675,'Ponderaciones e Índices.'!$A$8:$J$8)</f>
        <v>0.01421307077</v>
      </c>
      <c r="X2675" s="1">
        <f>'S. ENERGÍA'!B2676/'S. ENERGÍA'!B2675-1</f>
        <v>0.0001819505095</v>
      </c>
      <c r="Y2675" s="1">
        <f>'S. ENERGÍA'!D2676/'S. ENERGÍA'!D2675-1</f>
        <v>0.008393829401</v>
      </c>
      <c r="Z2675" s="1">
        <f>'S. ENERGÍA'!F2676/'S. ENERGÍA'!F2675-1</f>
        <v>0.0009466708741</v>
      </c>
      <c r="AA2675" s="1">
        <f>'S. ENERGÍA'!H2676/'S. ENERGÍA'!H2675-1</f>
        <v>-0.01091269841</v>
      </c>
      <c r="AB2675" s="1">
        <f>'S. ENERGÍA'!J2676/'S. ENERGÍA'!J2675-1</f>
        <v>0.001024940212</v>
      </c>
      <c r="AC2675" s="1">
        <f>'S. ENERGÍA'!L2676/'S. ENERGÍA'!L2675-1</f>
        <v>0.0002872737719</v>
      </c>
      <c r="AD2675" s="1">
        <f>'S. ENERGÍA'!N2676/'S. ENERGÍA'!N2675-1</f>
        <v>-0.005385684503</v>
      </c>
      <c r="AE2675" s="1">
        <f>'S. ENERGÍA'!P2676/'S. ENERGÍA'!P2675-1</f>
        <v>-0.004347826087</v>
      </c>
      <c r="AF2675" s="1">
        <f>'S. ENERGÍA'!R2676/'S. ENERGÍA'!R2675-1</f>
        <v>0.01390374332</v>
      </c>
      <c r="AG2675" s="1">
        <f>'S. ENERGÍA'!T2676/'S. ENERGÍA'!T2675-1</f>
        <v>-0.002823861631</v>
      </c>
      <c r="AH2675" s="1">
        <f>SUMPRODUCT(X2675:AG2675,'Ponderaciones e Índices.'!$A$12:$J$12)</f>
        <v>0.003447940387</v>
      </c>
    </row>
    <row r="2676">
      <c r="A2676" s="1">
        <f>S.FINANCIERO!A2677</f>
        <v>45742</v>
      </c>
      <c r="B2676" s="1">
        <f>S.FINANCIERO!B2677/S.FINANCIERO!B2676-1</f>
        <v>-0.003360336034</v>
      </c>
      <c r="C2676" s="1">
        <f>S.FINANCIERO!D2677/S.FINANCIERO!D2676-1</f>
        <v>0.003216542217</v>
      </c>
      <c r="D2676" s="1">
        <f>S.FINANCIERO!F2677/S.FINANCIERO!F2676-1</f>
        <v>-0.00620453573</v>
      </c>
      <c r="E2676" s="1">
        <f>S.FINANCIERO!H2677/S.FINANCIERO!H2676-1</f>
        <v>-0.001291248207</v>
      </c>
      <c r="F2676" s="1">
        <f>S.FINANCIERO!J2677/S.FINANCIERO!J2676-1</f>
        <v>0.001448051164</v>
      </c>
      <c r="G2676" s="1">
        <f>S.FINANCIERO!L2677/S.FINANCIERO!L2676-1</f>
        <v>0.003414959187</v>
      </c>
      <c r="H2676" s="1">
        <f>S.FINANCIERO!N2677/S.FINANCIERO!N2676-1</f>
        <v>-0.02009859689</v>
      </c>
      <c r="I2676" s="1">
        <f>S.FINANCIERO!P2677/S.FINANCIERO!P2676-1</f>
        <v>-0.01002227171</v>
      </c>
      <c r="J2676" s="1">
        <f>S.FINANCIERO!R2677/S.FINANCIERO!R2676-1</f>
        <v>-0.007656781721</v>
      </c>
      <c r="K2676" s="1">
        <f>S.FINANCIERO!T2677/S.FINANCIERO!T2676-1</f>
        <v>-0.005375347544</v>
      </c>
      <c r="L2676" s="1">
        <f>SUMPRODUCT(B2676:K2676, 'Ponderaciones e Índices.'!$A$4:$J$4)</f>
        <v>-0.004073370649</v>
      </c>
      <c r="M2676" s="1">
        <f>'S. MATERIALES'!B2677/'S. MATERIALES'!B2676-1</f>
        <v>-0.001808972504</v>
      </c>
      <c r="N2676" s="3">
        <f>'S. MATERIALES'!D2677/'S. MATERIALES'!D2676-1</f>
        <v>-0.007102555592</v>
      </c>
      <c r="O2676" s="1">
        <f>'S. MATERIALES'!F2677/'S. MATERIALES'!F2676-1</f>
        <v>-0.01062525442</v>
      </c>
      <c r="P2676" s="1">
        <f>'S. MATERIALES'!H2677/'S. MATERIALES'!H2676-1</f>
        <v>-0.009033090607</v>
      </c>
      <c r="Q2676" s="1">
        <f>'S. MATERIALES'!J2677/'S. MATERIALES'!J2676-1</f>
        <v>-0.01626966292</v>
      </c>
      <c r="R2676" s="1">
        <f>'S. MATERIALES'!L2677/'S. MATERIALES'!L2676-1</f>
        <v>-0.06093366093</v>
      </c>
      <c r="S2676" s="1">
        <f>'S. MATERIALES'!N2677/'S. MATERIALES'!N2676-1</f>
        <v>-0.007407407407</v>
      </c>
      <c r="T2676" s="1">
        <f>'S. MATERIALES'!P2677/'S. MATERIALES'!P2676-1</f>
        <v>-0.05739514349</v>
      </c>
      <c r="U2676" s="1">
        <f>'S. MATERIALES'!R2677/'S. MATERIALES'!R2676-1</f>
        <v>-0.05346385542</v>
      </c>
      <c r="V2676" s="1">
        <f>'S. MATERIALES'!T2677/'S. MATERIALES'!T2676-1</f>
        <v>-0.009161950957</v>
      </c>
      <c r="W2676" s="1">
        <f>SUMPRODUCT(M2676:V2676,'Ponderaciones e Índices.'!$A$8:$J$8)</f>
        <v>-0.03100362278</v>
      </c>
      <c r="X2676" s="1">
        <f>'S. ENERGÍA'!B2677/'S. ENERGÍA'!B2676-1</f>
        <v>0.01000545752</v>
      </c>
      <c r="Y2676" s="1">
        <f>'S. ENERGÍA'!D2677/'S. ENERGÍA'!D2676-1</f>
        <v>0.005399325084</v>
      </c>
      <c r="Z2676" s="1">
        <f>'S. ENERGÍA'!F2677/'S. ENERGÍA'!F2676-1</f>
        <v>0.002049180328</v>
      </c>
      <c r="AA2676" s="1">
        <f>'S. ENERGÍA'!H2677/'S. ENERGÍA'!H2676-1</f>
        <v>-0.008597220232</v>
      </c>
      <c r="AB2676" s="1">
        <f>'S. ENERGÍA'!J2677/'S. ENERGÍA'!J2676-1</f>
        <v>-0.009263773769</v>
      </c>
      <c r="AC2676" s="1">
        <f>'S. ENERGÍA'!L2677/'S. ENERGÍA'!L2676-1</f>
        <v>0</v>
      </c>
      <c r="AD2676" s="1">
        <f>'S. ENERGÍA'!N2677/'S. ENERGÍA'!N2676-1</f>
        <v>0</v>
      </c>
      <c r="AE2676" s="1">
        <f>'S. ENERGÍA'!P2677/'S. ENERGÍA'!P2676-1</f>
        <v>0.01295487627</v>
      </c>
      <c r="AF2676" s="1">
        <f>'S. ENERGÍA'!R2677/'S. ENERGÍA'!R2676-1</f>
        <v>0.003164556962</v>
      </c>
      <c r="AG2676" s="1">
        <f>'S. ENERGÍA'!T2677/'S. ENERGÍA'!T2676-1</f>
        <v>0.02194690265</v>
      </c>
      <c r="AH2676" s="1">
        <f>SUMPRODUCT(X2676:AG2676,'Ponderaciones e Índices.'!$A$12:$J$12)</f>
        <v>0.003955079577</v>
      </c>
    </row>
    <row r="2677">
      <c r="A2677" s="1">
        <f>S.FINANCIERO!A2678</f>
        <v>45743</v>
      </c>
      <c r="B2677" s="1">
        <f>S.FINANCIERO!B2678/S.FINANCIERO!B2677-1</f>
        <v>-0.01113853935</v>
      </c>
      <c r="C2677" s="1">
        <f>S.FINANCIERO!D2678/S.FINANCIERO!D2677-1</f>
        <v>-0.0004580327493</v>
      </c>
      <c r="D2677" s="1">
        <f>S.FINANCIERO!F2678/S.FINANCIERO!F2677-1</f>
        <v>-0.003157517043</v>
      </c>
      <c r="E2677" s="1">
        <f>S.FINANCIERO!H2678/S.FINANCIERO!H2677-1</f>
        <v>-0.005889958339</v>
      </c>
      <c r="F2677" s="1">
        <f>S.FINANCIERO!J2678/S.FINANCIERO!J2677-1</f>
        <v>-0.0116881552</v>
      </c>
      <c r="G2677" s="1">
        <f>S.FINANCIERO!L2678/S.FINANCIERO!L2677-1</f>
        <v>-0.0009960986138</v>
      </c>
      <c r="H2677" s="1">
        <f>S.FINANCIERO!N2678/S.FINANCIERO!N2677-1</f>
        <v>-0.0006443498452</v>
      </c>
      <c r="I2677" s="1">
        <f>S.FINANCIERO!P2678/S.FINANCIERO!P2677-1</f>
        <v>0.002249718785</v>
      </c>
      <c r="J2677" s="1">
        <f>S.FINANCIERO!R2678/S.FINANCIERO!R2677-1</f>
        <v>0.001469687691</v>
      </c>
      <c r="K2677" s="1">
        <f>S.FINANCIERO!T2678/S.FINANCIERO!T2677-1</f>
        <v>0.01528140142</v>
      </c>
      <c r="L2677" s="1">
        <f>SUMPRODUCT(B2677:K2677, 'Ponderaciones e Índices.'!$A$4:$J$4)</f>
        <v>-0.003221592777</v>
      </c>
      <c r="M2677" s="1">
        <f>'S. MATERIALES'!B2678/'S. MATERIALES'!B2677-1</f>
        <v>0.01522290685</v>
      </c>
      <c r="N2677" s="3">
        <f>'S. MATERIALES'!D2678/'S. MATERIALES'!D2677-1</f>
        <v>0.03182243615</v>
      </c>
      <c r="O2677" s="1">
        <f>'S. MATERIALES'!F2678/'S. MATERIALES'!F2677-1</f>
        <v>0.01611027618</v>
      </c>
      <c r="P2677" s="1">
        <f>'S. MATERIALES'!H2678/'S. MATERIALES'!H2677-1</f>
        <v>0.02009115431</v>
      </c>
      <c r="Q2677" s="1">
        <f>'S. MATERIALES'!J2678/'S. MATERIALES'!J2677-1</f>
        <v>0.02768640351</v>
      </c>
      <c r="R2677" s="1">
        <f>'S. MATERIALES'!L2678/'S. MATERIALES'!L2677-1</f>
        <v>-0.01866387581</v>
      </c>
      <c r="S2677" s="1">
        <f>'S. MATERIALES'!N2678/'S. MATERIALES'!N2677-1</f>
        <v>0.02640642939</v>
      </c>
      <c r="T2677" s="1">
        <f>'S. MATERIALES'!P2678/'S. MATERIALES'!P2677-1</f>
        <v>-0.018735363</v>
      </c>
      <c r="U2677" s="1">
        <f>'S. MATERIALES'!R2678/'S. MATERIALES'!R2677-1</f>
        <v>-0.01829753381</v>
      </c>
      <c r="V2677" s="1">
        <f>'S. MATERIALES'!T2678/'S. MATERIALES'!T2677-1</f>
        <v>0.02882784879</v>
      </c>
      <c r="W2677" s="1">
        <f>SUMPRODUCT(M2677:V2677,'Ponderaciones e Índices.'!$A$8:$J$8)</f>
        <v>0.002267656482</v>
      </c>
      <c r="X2677" s="1">
        <f>'S. ENERGÍA'!B2678/'S. ENERGÍA'!B2677-1</f>
        <v>-0.004142651297</v>
      </c>
      <c r="Y2677" s="1">
        <f>'S. ENERGÍA'!D2678/'S. ENERGÍA'!D2677-1</f>
        <v>-0.009174311927</v>
      </c>
      <c r="Z2677" s="1">
        <f>'S. ENERGÍA'!F2678/'S. ENERGÍA'!F2677-1</f>
        <v>-0.00110114834</v>
      </c>
      <c r="AA2677" s="1">
        <f>'S. ENERGÍA'!H2678/'S. ENERGÍA'!H2677-1</f>
        <v>-0.00115623645</v>
      </c>
      <c r="AB2677" s="1">
        <f>'S. ENERGÍA'!J2678/'S. ENERGÍA'!J2677-1</f>
        <v>-0.00561023622</v>
      </c>
      <c r="AC2677" s="1">
        <f>'S. ENERGÍA'!L2678/'S. ENERGÍA'!L2677-1</f>
        <v>-0.009668772736</v>
      </c>
      <c r="AD2677" s="1">
        <f>'S. ENERGÍA'!N2678/'S. ENERGÍA'!N2677-1</f>
        <v>-0.002969432314</v>
      </c>
      <c r="AE2677" s="1">
        <f>'S. ENERGÍA'!P2678/'S. ENERGÍA'!P2677-1</f>
        <v>-0.01063371174</v>
      </c>
      <c r="AF2677" s="1">
        <f>'S. ENERGÍA'!R2678/'S. ENERGÍA'!R2677-1</f>
        <v>-0.01051524711</v>
      </c>
      <c r="AG2677" s="1">
        <f>'S. ENERGÍA'!T2678/'S. ENERGÍA'!T2677-1</f>
        <v>-0.01108417042</v>
      </c>
      <c r="AH2677" s="1">
        <f>SUMPRODUCT(X2677:AG2677,'Ponderaciones e Índices.'!$A$12:$J$12)</f>
        <v>-0.007023396597</v>
      </c>
    </row>
    <row r="2678">
      <c r="A2678" s="1">
        <f>S.FINANCIERO!A2679</f>
        <v>45744</v>
      </c>
      <c r="B2678" s="1">
        <f>S.FINANCIERO!B2679/S.FINANCIERO!B2678-1</f>
        <v>-0.02301509985</v>
      </c>
      <c r="C2678" s="1">
        <f>S.FINANCIERO!D2679/S.FINANCIERO!D2678-1</f>
        <v>-0.01053958071</v>
      </c>
      <c r="D2678" s="1">
        <f>S.FINANCIERO!F2679/S.FINANCIERO!F2678-1</f>
        <v>-0.01778129724</v>
      </c>
      <c r="E2678" s="1">
        <f>S.FINANCIERO!H2679/S.FINANCIERO!H2678-1</f>
        <v>-0.01213872832</v>
      </c>
      <c r="F2678" s="1">
        <f>S.FINANCIERO!J2679/S.FINANCIERO!J2678-1</f>
        <v>-0.01975128018</v>
      </c>
      <c r="G2678" s="1">
        <f>S.FINANCIERO!L2679/S.FINANCIERO!L2678-1</f>
        <v>-0.009389281263</v>
      </c>
      <c r="H2678" s="1">
        <f>S.FINANCIERO!N2679/S.FINANCIERO!N2678-1</f>
        <v>-0.04220986046</v>
      </c>
      <c r="I2678" s="1">
        <f>S.FINANCIERO!P2679/S.FINANCIERO!P2678-1</f>
        <v>-0.01099887767</v>
      </c>
      <c r="J2678" s="1">
        <f>S.FINANCIERO!R2679/S.FINANCIERO!R2678-1</f>
        <v>-0.007949125596</v>
      </c>
      <c r="K2678" s="1">
        <f>S.FINANCIERO!T2679/S.FINANCIERO!T2678-1</f>
        <v>0.01431718062</v>
      </c>
      <c r="L2678" s="1">
        <f>SUMPRODUCT(B2678:K2678, 'Ponderaciones e Índices.'!$A$4:$J$4)</f>
        <v>-0.01648365852</v>
      </c>
      <c r="M2678" s="1">
        <f>'S. MATERIALES'!B2679/'S. MATERIALES'!B2678-1</f>
        <v>-0.02249196715</v>
      </c>
      <c r="N2678" s="3">
        <f>'S. MATERIALES'!D2679/'S. MATERIALES'!D2678-1</f>
        <v>-0.003563560969</v>
      </c>
      <c r="O2678" s="1">
        <f>'S. MATERIALES'!F2679/'S. MATERIALES'!F2678-1</f>
        <v>-0.0006910280315</v>
      </c>
      <c r="P2678" s="1">
        <f>'S. MATERIALES'!H2679/'S. MATERIALES'!H2678-1</f>
        <v>0.003282574998</v>
      </c>
      <c r="Q2678" s="1">
        <f>'S. MATERIALES'!J2679/'S. MATERIALES'!J2678-1</f>
        <v>-0.01058059927</v>
      </c>
      <c r="R2678" s="1">
        <f>'S. MATERIALES'!L2679/'S. MATERIALES'!L2678-1</f>
        <v>-0.04710273729</v>
      </c>
      <c r="S2678" s="1">
        <f>'S. MATERIALES'!N2679/'S. MATERIALES'!N2678-1</f>
        <v>0</v>
      </c>
      <c r="T2678" s="1">
        <f>'S. MATERIALES'!P2679/'S. MATERIALES'!P2678-1</f>
        <v>-0.0553699284</v>
      </c>
      <c r="U2678" s="1">
        <f>'S. MATERIALES'!R2679/'S. MATERIALES'!R2678-1</f>
        <v>-0.03646677472</v>
      </c>
      <c r="V2678" s="1">
        <f>'S. MATERIALES'!T2679/'S. MATERIALES'!T2678-1</f>
        <v>-0.01929685435</v>
      </c>
      <c r="W2678" s="1">
        <f>SUMPRODUCT(M2678:V2678,'Ponderaciones e Índices.'!$A$8:$J$8)</f>
        <v>-0.02664349968</v>
      </c>
      <c r="X2678" s="1">
        <f>'S. ENERGÍA'!B2679/'S. ENERGÍA'!B2678-1</f>
        <v>-0.006691987701</v>
      </c>
      <c r="Y2678" s="1">
        <f>'S. ENERGÍA'!D2679/'S. ENERGÍA'!D2678-1</f>
        <v>-0.01292682927</v>
      </c>
      <c r="Z2678" s="1">
        <f>'S. ENERGÍA'!F2679/'S. ENERGÍA'!F2678-1</f>
        <v>0.00188976378</v>
      </c>
      <c r="AA2678" s="1">
        <f>'S. ENERGÍA'!H2679/'S. ENERGÍA'!H2678-1</f>
        <v>-0.004196208942</v>
      </c>
      <c r="AB2678" s="1">
        <f>'S. ENERGÍA'!J2679/'S. ENERGÍA'!J2678-1</f>
        <v>-0.02078590518</v>
      </c>
      <c r="AC2678" s="1">
        <f>'S. ENERGÍA'!L2679/'S. ENERGÍA'!L2678-1</f>
        <v>-0.01836636056</v>
      </c>
      <c r="AD2678" s="1">
        <f>'S. ENERGÍA'!N2679/'S. ENERGÍA'!N2678-1</f>
        <v>0.0008759635599</v>
      </c>
      <c r="AE2678" s="1">
        <f>'S. ENERGÍA'!P2679/'S. ENERGÍA'!P2678-1</f>
        <v>-0.01002178649</v>
      </c>
      <c r="AF2678" s="1">
        <f>'S. ENERGÍA'!R2679/'S. ENERGÍA'!R2678-1</f>
        <v>-0.01062699256</v>
      </c>
      <c r="AG2678" s="1">
        <f>'S. ENERGÍA'!T2679/'S. ENERGÍA'!T2678-1</f>
        <v>0.002451838879</v>
      </c>
      <c r="AH2678" s="1">
        <f>SUMPRODUCT(X2678:AG2678,'Ponderaciones e Índices.'!$A$12:$J$12)</f>
        <v>-0.009641828982</v>
      </c>
    </row>
    <row r="2679">
      <c r="A2679" s="1">
        <f>S.FINANCIERO!A2680</f>
        <v>45747</v>
      </c>
      <c r="B2679" s="1">
        <f>S.FINANCIERO!B2680/S.FINANCIERO!B2679-1</f>
        <v>0.01022061573</v>
      </c>
      <c r="C2679" s="1">
        <f>S.FINANCIERO!D2680/S.FINANCIERO!D2679-1</f>
        <v>-0.001620933194</v>
      </c>
      <c r="D2679" s="1">
        <f>S.FINANCIERO!F2680/S.FINANCIERO!F2679-1</f>
        <v>0.007182644386</v>
      </c>
      <c r="E2679" s="1">
        <f>S.FINANCIERO!H2680/S.FINANCIERO!H2679-1</f>
        <v>-0.001901696899</v>
      </c>
      <c r="F2679" s="1">
        <f>S.FINANCIERO!J2680/S.FINANCIERO!J2679-1</f>
        <v>0.00684079602</v>
      </c>
      <c r="G2679" s="1">
        <f>S.FINANCIERO!L2680/S.FINANCIERO!L2679-1</f>
        <v>-0.003774534474</v>
      </c>
      <c r="H2679" s="1">
        <f>S.FINANCIERO!N2680/S.FINANCIERO!N2679-1</f>
        <v>0.01495955865</v>
      </c>
      <c r="I2679" s="1">
        <f>S.FINANCIERO!P2680/S.FINANCIERO!P2679-1</f>
        <v>0.01770313209</v>
      </c>
      <c r="J2679" s="1">
        <f>S.FINANCIERO!R2680/S.FINANCIERO!R2679-1</f>
        <v>0.01528599606</v>
      </c>
      <c r="K2679" s="1">
        <f>S.FINANCIERO!T2680/S.FINANCIERO!T2679-1</f>
        <v>0.02026782483</v>
      </c>
      <c r="L2679" s="1">
        <f>SUMPRODUCT(B2679:K2679, 'Ponderaciones e Índices.'!$A$4:$J$4)</f>
        <v>0.00722111914</v>
      </c>
      <c r="M2679" s="1">
        <f>'S. MATERIALES'!B2680/'S. MATERIALES'!B2679-1</f>
        <v>0.02045288532</v>
      </c>
      <c r="N2679" s="3">
        <f>'S. MATERIALES'!D2680/'S. MATERIALES'!D2679-1</f>
        <v>0.01378503154</v>
      </c>
      <c r="O2679" s="1">
        <f>'S. MATERIALES'!F2680/'S. MATERIALES'!F2679-1</f>
        <v>0.02460305136</v>
      </c>
      <c r="P2679" s="1">
        <f>'S. MATERIALES'!H2680/'S. MATERIALES'!H2679-1</f>
        <v>0.0149050259</v>
      </c>
      <c r="Q2679" s="1">
        <f>'S. MATERIALES'!J2680/'S. MATERIALES'!J2679-1</f>
        <v>0.01693925234</v>
      </c>
      <c r="R2679" s="1">
        <f>'S. MATERIALES'!L2680/'S. MATERIALES'!L2679-1</f>
        <v>-0.02219735124</v>
      </c>
      <c r="S2679" s="1">
        <f>'S. MATERIALES'!N2680/'S. MATERIALES'!N2679-1</f>
        <v>0.01398210291</v>
      </c>
      <c r="T2679" s="1">
        <f>'S. MATERIALES'!P2680/'S. MATERIALES'!P2679-1</f>
        <v>-0.02223345124</v>
      </c>
      <c r="U2679" s="1">
        <f>'S. MATERIALES'!R2680/'S. MATERIALES'!R2679-1</f>
        <v>-0.01934398654</v>
      </c>
      <c r="V2679" s="1">
        <f>'S. MATERIALES'!T2680/'S. MATERIALES'!T2679-1</f>
        <v>0.001886792453</v>
      </c>
      <c r="W2679" s="1">
        <f>SUMPRODUCT(M2679:V2679,'Ponderaciones e Índices.'!$A$8:$J$8)</f>
        <v>-0.002205754745</v>
      </c>
      <c r="X2679" s="1">
        <f>'S. ENERGÍA'!B2680/'S. ENERGÍA'!B2679-1</f>
        <v>0.01456664239</v>
      </c>
      <c r="Y2679" s="1">
        <f>'S. ENERGÍA'!D2680/'S. ENERGÍA'!D2679-1</f>
        <v>0.01309612058</v>
      </c>
      <c r="Z2679" s="1">
        <f>'S. ENERGÍA'!F2680/'S. ENERGÍA'!F2679-1</f>
        <v>0.00110028293</v>
      </c>
      <c r="AA2679" s="1">
        <f>'S. ENERGÍA'!H2680/'S. ENERGÍA'!H2679-1</f>
        <v>-0.01249636734</v>
      </c>
      <c r="AB2679" s="1">
        <f>'S. ENERGÍA'!J2680/'S. ENERGÍA'!J2679-1</f>
        <v>0.01081572829</v>
      </c>
      <c r="AC2679" s="1">
        <f>'S. ENERGÍA'!L2680/'S. ENERGÍA'!L2679-1</f>
        <v>0.02363367799</v>
      </c>
      <c r="AD2679" s="1">
        <f>'S. ENERGÍA'!N2680/'S. ENERGÍA'!N2679-1</f>
        <v>0.007526693506</v>
      </c>
      <c r="AE2679" s="1">
        <f>'S. ENERGÍA'!P2680/'S. ENERGÍA'!P2679-1</f>
        <v>0.01819248826</v>
      </c>
      <c r="AF2679" s="1">
        <f>'S. ENERGÍA'!R2680/'S. ENERGÍA'!R2679-1</f>
        <v>-0.00537056928</v>
      </c>
      <c r="AG2679" s="1">
        <f>'S. ENERGÍA'!T2680/'S. ENERGÍA'!T2679-1</f>
        <v>0.0108315863</v>
      </c>
      <c r="AH2679" s="1">
        <f>SUMPRODUCT(X2679:AG2679,'Ponderaciones e Índices.'!$A$12:$J$12)</f>
        <v>0.008661570341</v>
      </c>
    </row>
    <row r="2680">
      <c r="A2680" s="1">
        <f>S.FINANCIERO!A2681</f>
        <v>45748</v>
      </c>
      <c r="B2680" s="1">
        <f>S.FINANCIERO!B2681/S.FINANCIERO!B2680-1</f>
        <v>0.003639728563</v>
      </c>
      <c r="C2680" s="1">
        <f>S.FINANCIERO!D2681/S.FINANCIERO!D2680-1</f>
        <v>-0.01553983532</v>
      </c>
      <c r="D2680" s="1">
        <f>S.FINANCIERO!F2681/S.FINANCIERO!F2680-1</f>
        <v>0.004511715907</v>
      </c>
      <c r="E2680" s="1">
        <f>S.FINANCIERO!H2681/S.FINANCIERO!H2680-1</f>
        <v>-0.0159753774</v>
      </c>
      <c r="F2680" s="1">
        <f>S.FINANCIERO!J2681/S.FINANCIERO!J2680-1</f>
        <v>0.007411982705</v>
      </c>
      <c r="G2680" s="1">
        <f>S.FINANCIERO!L2681/S.FINANCIERO!L2680-1</f>
        <v>0.007661867475</v>
      </c>
      <c r="H2680" s="1">
        <f>S.FINANCIERO!N2681/S.FINANCIERO!N2680-1</f>
        <v>0.02204088299</v>
      </c>
      <c r="I2680" s="1">
        <f>S.FINANCIERO!P2681/S.FINANCIERO!P2680-1</f>
        <v>0.01382694023</v>
      </c>
      <c r="J2680" s="1">
        <f>S.FINANCIERO!R2681/S.FINANCIERO!R2680-1</f>
        <v>0.009470616804</v>
      </c>
      <c r="K2680" s="1">
        <f>S.FINANCIERO!T2681/S.FINANCIERO!T2680-1</f>
        <v>0.01188364668</v>
      </c>
      <c r="L2680" s="1">
        <f>SUMPRODUCT(B2680:K2680, 'Ponderaciones e Índices.'!$A$4:$J$4)</f>
        <v>0.002670212202</v>
      </c>
      <c r="M2680" s="1">
        <f>'S. MATERIALES'!B2681/'S. MATERIALES'!B2680-1</f>
        <v>0.007158196135</v>
      </c>
      <c r="N2680" s="3">
        <f>'S. MATERIALES'!D2681/'S. MATERIALES'!D2680-1</f>
        <v>-0.006734654608</v>
      </c>
      <c r="O2680" s="1">
        <f>'S. MATERIALES'!F2681/'S. MATERIALES'!F2680-1</f>
        <v>-0.0006725331767</v>
      </c>
      <c r="P2680" s="1">
        <f>'S. MATERIALES'!H2681/'S. MATERIALES'!H2680-1</f>
        <v>-0.0154025253</v>
      </c>
      <c r="Q2680" s="1">
        <f>'S. MATERIALES'!J2681/'S. MATERIALES'!J2680-1</f>
        <v>-0.003181195599</v>
      </c>
      <c r="R2680" s="1">
        <f>'S. MATERIALES'!L2681/'S. MATERIALES'!L2680-1</f>
        <v>0.00267073636</v>
      </c>
      <c r="S2680" s="1">
        <f>'S. MATERIALES'!N2681/'S. MATERIALES'!N2680-1</f>
        <v>-0.006618863762</v>
      </c>
      <c r="T2680" s="1">
        <f>'S. MATERIALES'!P2681/'S. MATERIALES'!P2680-1</f>
        <v>0.04909560724</v>
      </c>
      <c r="U2680" s="1">
        <f>'S. MATERIALES'!R2681/'S. MATERIALES'!R2680-1</f>
        <v>0.012864494</v>
      </c>
      <c r="V2680" s="1">
        <f>'S. MATERIALES'!T2681/'S. MATERIALES'!T2680-1</f>
        <v>-0.0147968792</v>
      </c>
      <c r="W2680" s="1">
        <f>SUMPRODUCT(M2680:V2680,'Ponderaciones e Índices.'!$A$8:$J$8)</f>
        <v>0.008786247309</v>
      </c>
      <c r="X2680" s="1">
        <f>'S. ENERGÍA'!B2681/'S. ENERGÍA'!B2680-1</f>
        <v>0.003050969131</v>
      </c>
      <c r="Y2680" s="1">
        <f>'S. ENERGÍA'!D2681/'S. ENERGÍA'!D2680-1</f>
        <v>0.01219512195</v>
      </c>
      <c r="Z2680" s="1">
        <f>'S. ENERGÍA'!F2681/'S. ENERGÍA'!F2680-1</f>
        <v>0.001413094677</v>
      </c>
      <c r="AA2680" s="1">
        <f>'S. ENERGÍA'!H2681/'S. ENERGÍA'!H2680-1</f>
        <v>0.0079458505</v>
      </c>
      <c r="AB2680" s="1">
        <f>'S. ENERGÍA'!J2681/'S. ENERGÍA'!J2680-1</f>
        <v>0.0015</v>
      </c>
      <c r="AC2680" s="1">
        <f>'S. ENERGÍA'!L2681/'S. ENERGÍA'!L2680-1</f>
        <v>0.001924001924</v>
      </c>
      <c r="AD2680" s="1">
        <f>'S. ENERGÍA'!N2681/'S. ENERGÍA'!N2680-1</f>
        <v>0.006949270327</v>
      </c>
      <c r="AE2680" s="1">
        <f>'S. ENERGÍA'!P2681/'S. ENERGÍA'!P2680-1</f>
        <v>0.01455331412</v>
      </c>
      <c r="AF2680" s="1">
        <f>'S. ENERGÍA'!R2681/'S. ENERGÍA'!R2680-1</f>
        <v>-0.002159827214</v>
      </c>
      <c r="AG2680" s="1">
        <f>'S. ENERGÍA'!T2681/'S. ENERGÍA'!T2680-1</f>
        <v>0.009332872451</v>
      </c>
      <c r="AH2680" s="1">
        <f>SUMPRODUCT(X2680:AG2680,'Ponderaciones e Índices.'!$A$12:$J$12)</f>
        <v>0.006358257061</v>
      </c>
    </row>
    <row r="2681">
      <c r="A2681" s="1">
        <f>S.FINANCIERO!A2682</f>
        <v>45749</v>
      </c>
      <c r="B2681" s="1">
        <f>S.FINANCIERO!B2682/S.FINANCIERO!B2681-1</f>
        <v>0.009711721679</v>
      </c>
      <c r="C2681" s="1">
        <f>S.FINANCIERO!D2682/S.FINANCIERO!D2681-1</f>
        <v>0.01095535399</v>
      </c>
      <c r="D2681" s="1">
        <f>S.FINANCIERO!F2682/S.FINANCIERO!F2681-1</f>
        <v>0.01246015648</v>
      </c>
      <c r="E2681" s="1">
        <f>S.FINANCIERO!H2682/S.FINANCIERO!H2681-1</f>
        <v>0.01429848079</v>
      </c>
      <c r="F2681" s="1">
        <f>S.FINANCIERO!J2682/S.FINANCIERO!J2681-1</f>
        <v>0.01569589209</v>
      </c>
      <c r="G2681" s="1">
        <f>S.FINANCIERO!L2682/S.FINANCIERO!L2681-1</f>
        <v>0.01420454545</v>
      </c>
      <c r="H2681" s="1">
        <f>S.FINANCIERO!N2682/S.FINANCIERO!N2681-1</f>
        <v>0.01156425332</v>
      </c>
      <c r="I2681" s="1">
        <f>S.FINANCIERO!P2682/S.FINANCIERO!P2681-1</f>
        <v>0.01957765068</v>
      </c>
      <c r="J2681" s="1">
        <f>S.FINANCIERO!R2682/S.FINANCIERO!R2681-1</f>
        <v>0.01214818379</v>
      </c>
      <c r="K2681" s="1">
        <f>S.FINANCIERO!T2682/S.FINANCIERO!T2681-1</f>
        <v>0.00736196319</v>
      </c>
      <c r="L2681" s="1">
        <f>SUMPRODUCT(B2681:K2681, 'Ponderaciones e Índices.'!$A$4:$J$4)</f>
        <v>0.01341946612</v>
      </c>
      <c r="M2681" s="1">
        <f>'S. MATERIALES'!B2682/'S. MATERIALES'!B2681-1</f>
        <v>-0.01279317697</v>
      </c>
      <c r="N2681" s="3">
        <f>'S. MATERIALES'!D2682/'S. MATERIALES'!D2681-1</f>
        <v>-0.005617977528</v>
      </c>
      <c r="O2681" s="1">
        <f>'S. MATERIALES'!F2682/'S. MATERIALES'!F2681-1</f>
        <v>-0.008983412322</v>
      </c>
      <c r="P2681" s="1">
        <f>'S. MATERIALES'!H2682/'S. MATERIALES'!H2681-1</f>
        <v>0.01155070487</v>
      </c>
      <c r="Q2681" s="1">
        <f>'S. MATERIALES'!J2682/'S. MATERIALES'!J2681-1</f>
        <v>-0.003191347901</v>
      </c>
      <c r="R2681" s="1">
        <f>'S. MATERIALES'!L2682/'S. MATERIALES'!L2681-1</f>
        <v>0.02473363775</v>
      </c>
      <c r="S2681" s="1">
        <f>'S. MATERIALES'!N2682/'S. MATERIALES'!N2681-1</f>
        <v>0.01943364797</v>
      </c>
      <c r="T2681" s="1">
        <f>'S. MATERIALES'!P2682/'S. MATERIALES'!P2681-1</f>
        <v>-0.02019704433</v>
      </c>
      <c r="U2681" s="1">
        <f>'S. MATERIALES'!R2682/'S. MATERIALES'!R2681-1</f>
        <v>-0.0008467400508</v>
      </c>
      <c r="V2681" s="1">
        <f>'S. MATERIALES'!T2682/'S. MATERIALES'!T2681-1</f>
        <v>0.01556526488</v>
      </c>
      <c r="W2681" s="1">
        <f>SUMPRODUCT(M2681:V2681,'Ponderaciones e Índices.'!$A$8:$J$8)</f>
        <v>0.001407507675</v>
      </c>
      <c r="X2681" s="1">
        <f>'S. ENERGÍA'!B2682/'S. ENERGÍA'!B2681-1</f>
        <v>0.003399534801</v>
      </c>
      <c r="Y2681" s="1">
        <f>'S. ENERGÍA'!D2682/'S. ENERGÍA'!D2681-1</f>
        <v>0.001784917448</v>
      </c>
      <c r="Z2681" s="1">
        <f>'S. ENERGÍA'!F2682/'S. ENERGÍA'!F2681-1</f>
        <v>0.01379742866</v>
      </c>
      <c r="AA2681" s="1">
        <f>'S. ENERGÍA'!H2682/'S. ENERGÍA'!H2681-1</f>
        <v>0.02072992701</v>
      </c>
      <c r="AB2681" s="1">
        <f>'S. ENERGÍA'!J2682/'S. ENERGÍA'!J2681-1</f>
        <v>0.003994008987</v>
      </c>
      <c r="AC2681" s="1">
        <f>'S. ENERGÍA'!L2682/'S. ENERGÍA'!L2681-1</f>
        <v>0.01065770523</v>
      </c>
      <c r="AD2681" s="1">
        <f>'S. ENERGÍA'!N2682/'S. ENERGÍA'!N2681-1</f>
        <v>0.01000690131</v>
      </c>
      <c r="AE2681" s="1">
        <f>'S. ENERGÍA'!P2682/'S. ENERGÍA'!P2681-1</f>
        <v>0.003408606732</v>
      </c>
      <c r="AF2681" s="1">
        <f>'S. ENERGÍA'!R2682/'S. ENERGÍA'!R2681-1</f>
        <v>0.004329004329</v>
      </c>
      <c r="AG2681" s="1">
        <f>'S. ENERGÍA'!T2682/'S. ENERGÍA'!T2681-1</f>
        <v>0.02054794521</v>
      </c>
      <c r="AH2681" s="1">
        <f>SUMPRODUCT(X2681:AG2681,'Ponderaciones e Índices.'!$A$12:$J$12)</f>
        <v>0.006254020537</v>
      </c>
    </row>
    <row r="2682">
      <c r="A2682" s="1">
        <f>S.FINANCIERO!A2683</f>
        <v>45750</v>
      </c>
      <c r="B2682" s="1">
        <f>S.FINANCIERO!B2683/S.FINANCIERO!B2682-1</f>
        <v>-0.01254032994</v>
      </c>
      <c r="C2682" s="1">
        <f>S.FINANCIERO!D2683/S.FINANCIERO!D2682-1</f>
        <v>-0.0370542997</v>
      </c>
      <c r="D2682" s="1">
        <f>S.FINANCIERO!F2683/S.FINANCIERO!F2682-1</f>
        <v>-0.03184029765</v>
      </c>
      <c r="E2682" s="1">
        <f>S.FINANCIERO!H2683/S.FINANCIERO!H2682-1</f>
        <v>0.001174743025</v>
      </c>
      <c r="F2682" s="1">
        <f>S.FINANCIERO!J2683/S.FINANCIERO!J2682-1</f>
        <v>0.002535313292</v>
      </c>
      <c r="G2682" s="1">
        <f>S.FINANCIERO!L2683/S.FINANCIERO!L2682-1</f>
        <v>-0.02364475202</v>
      </c>
      <c r="H2682" s="1">
        <f>S.FINANCIERO!N2683/S.FINANCIERO!N2682-1</f>
        <v>-0.08900585088</v>
      </c>
      <c r="I2682" s="1">
        <f>S.FINANCIERO!P2683/S.FINANCIERO!P2682-1</f>
        <v>-0.06839266451</v>
      </c>
      <c r="J2682" s="1">
        <f>S.FINANCIERO!R2683/S.FINANCIERO!R2682-1</f>
        <v>-0.02436125966</v>
      </c>
      <c r="K2682" s="1">
        <f>S.FINANCIERO!T2683/S.FINANCIERO!T2682-1</f>
        <v>-0.01218026797</v>
      </c>
      <c r="L2682" s="1">
        <f>SUMPRODUCT(B2682:K2682, 'Ponderaciones e Índices.'!$A$4:$J$4)</f>
        <v>-0.03210141199</v>
      </c>
      <c r="M2682" s="1">
        <f>'S. MATERIALES'!B2683/'S. MATERIALES'!B2682-1</f>
        <v>-0.01727861771</v>
      </c>
      <c r="N2682" s="3">
        <f>'S. MATERIALES'!D2683/'S. MATERIALES'!D2682-1</f>
        <v>-0.007662835249</v>
      </c>
      <c r="O2682" s="1">
        <f>'S. MATERIALES'!F2683/'S. MATERIALES'!F2682-1</f>
        <v>0.027873623</v>
      </c>
      <c r="P2682" s="1">
        <f>'S. MATERIALES'!H2683/'S. MATERIALES'!H2682-1</f>
        <v>-0.005214889408</v>
      </c>
      <c r="Q2682" s="1">
        <f>'S. MATERIALES'!J2683/'S. MATERIALES'!J2682-1</f>
        <v>-0.005335942016</v>
      </c>
      <c r="R2682" s="1">
        <f>'S. MATERIALES'!L2683/'S. MATERIALES'!L2682-1</f>
        <v>-0.108429261</v>
      </c>
      <c r="S2682" s="1">
        <f>'S. MATERIALES'!N2683/'S. MATERIALES'!N2682-1</f>
        <v>-0.02723311547</v>
      </c>
      <c r="T2682" s="1">
        <f>'S. MATERIALES'!P2683/'S. MATERIALES'!P2682-1</f>
        <v>-0.08999497235</v>
      </c>
      <c r="U2682" s="1">
        <f>'S. MATERIALES'!R2683/'S. MATERIALES'!R2682-1</f>
        <v>-0.1</v>
      </c>
      <c r="V2682" s="1">
        <f>'S. MATERIALES'!T2683/'S. MATERIALES'!T2682-1</f>
        <v>-0.07475127723</v>
      </c>
      <c r="W2682" s="1">
        <f>SUMPRODUCT(M2682:V2682,'Ponderaciones e Índices.'!$A$8:$J$8)</f>
        <v>-0.05870274821</v>
      </c>
      <c r="X2682" s="1">
        <f>'S. ENERGÍA'!B2683/'S. ENERGÍA'!B2682-1</f>
        <v>-0.07578459344</v>
      </c>
      <c r="Y2682" s="1">
        <f>'S. ENERGÍA'!D2683/'S. ENERGÍA'!D2682-1</f>
        <v>-0.06347438753</v>
      </c>
      <c r="Z2682" s="1">
        <f>'S. ENERGÍA'!F2683/'S. ENERGÍA'!F2682-1</f>
        <v>-0.01221775441</v>
      </c>
      <c r="AA2682" s="1">
        <f>'S. ENERGÍA'!H2683/'S. ENERGÍA'!H2682-1</f>
        <v>-0.01802059497</v>
      </c>
      <c r="AB2682" s="1">
        <f>'S. ENERGÍA'!J2683/'S. ENERGÍA'!J2682-1</f>
        <v>-0.09696668324</v>
      </c>
      <c r="AC2682" s="1">
        <f>'S. ENERGÍA'!L2683/'S. ENERGÍA'!L2682-1</f>
        <v>-0.08084742542</v>
      </c>
      <c r="AD2682" s="1">
        <f>'S. ENERGÍA'!N2683/'S. ENERGÍA'!N2682-1</f>
        <v>-0.02750256235</v>
      </c>
      <c r="AE2682" s="1">
        <f>'S. ENERGÍA'!P2683/'S. ENERGÍA'!P2682-1</f>
        <v>-0.03326256192</v>
      </c>
      <c r="AF2682" s="1">
        <f>'S. ENERGÍA'!R2683/'S. ENERGÍA'!R2682-1</f>
        <v>-0.07219827586</v>
      </c>
      <c r="AG2682" s="1">
        <f>'S. ENERGÍA'!T2683/'S. ENERGÍA'!T2682-1</f>
        <v>-0.05704697987</v>
      </c>
      <c r="AH2682" s="1">
        <f>SUMPRODUCT(X2682:AG2682,'Ponderaciones e Índices.'!$A$12:$J$12)</f>
        <v>-0.06179634953</v>
      </c>
    </row>
    <row r="2683">
      <c r="A2683" s="1">
        <f>S.FINANCIERO!A2684</f>
        <v>45751</v>
      </c>
      <c r="B2683" s="1">
        <f>S.FINANCIERO!B2684/S.FINANCIERO!B2683-1</f>
        <v>-0.02706368288</v>
      </c>
      <c r="C2683" s="1">
        <f>S.FINANCIERO!D2684/S.FINANCIERO!D2683-1</f>
        <v>-0.01863504356</v>
      </c>
      <c r="D2683" s="1">
        <f>S.FINANCIERO!F2684/S.FINANCIERO!F2683-1</f>
        <v>-0.06111891213</v>
      </c>
      <c r="E2683" s="1">
        <f>S.FINANCIERO!H2684/S.FINANCIERO!H2683-1</f>
        <v>-0.02273393957</v>
      </c>
      <c r="F2683" s="1">
        <f>S.FINANCIERO!J2684/S.FINANCIERO!J2683-1</f>
        <v>-0.02866088632</v>
      </c>
      <c r="G2683" s="1">
        <f>S.FINANCIERO!L2684/S.FINANCIERO!L2683-1</f>
        <v>-0.04683149101</v>
      </c>
      <c r="H2683" s="1">
        <f>S.FINANCIERO!N2684/S.FINANCIERO!N2683-1</f>
        <v>-0.07176225027</v>
      </c>
      <c r="I2683" s="1">
        <f>S.FINANCIERO!P2684/S.FINANCIERO!P2683-1</f>
        <v>-0.08522464104</v>
      </c>
      <c r="J2683" s="1">
        <f>S.FINANCIERO!R2684/S.FINANCIERO!R2683-1</f>
        <v>-0.05542021924</v>
      </c>
      <c r="K2683" s="1">
        <f>S.FINANCIERO!T2684/S.FINANCIERO!T2683-1</f>
        <v>-0.007750572485</v>
      </c>
      <c r="L2683" s="1">
        <f>SUMPRODUCT(B2683:K2683, 'Ponderaciones e Índices.'!$A$4:$J$4)</f>
        <v>-0.04319217637</v>
      </c>
      <c r="M2683" s="1">
        <f>'S. MATERIALES'!B2684/'S. MATERIALES'!B2683-1</f>
        <v>-0.08021978022</v>
      </c>
      <c r="N2683" s="3">
        <f>'S. MATERIALES'!D2684/'S. MATERIALES'!D2683-1</f>
        <v>-0.07427524377</v>
      </c>
      <c r="O2683" s="1">
        <f>'S. MATERIALES'!F2684/'S. MATERIALES'!F2683-1</f>
        <v>-0.07958526611</v>
      </c>
      <c r="P2683" s="1">
        <f>'S. MATERIALES'!H2684/'S. MATERIALES'!H2683-1</f>
        <v>-0.08776211135</v>
      </c>
      <c r="Q2683" s="1">
        <f>'S. MATERIALES'!J2684/'S. MATERIALES'!J2683-1</f>
        <v>-0.07850149761</v>
      </c>
      <c r="R2683" s="1">
        <f>'S. MATERIALES'!L2684/'S. MATERIALES'!L2683-1</f>
        <v>-0.1126613911</v>
      </c>
      <c r="S2683" s="1">
        <f>'S. MATERIALES'!N2684/'S. MATERIALES'!N2683-1</f>
        <v>-0.06215005599</v>
      </c>
      <c r="T2683" s="1">
        <f>'S. MATERIALES'!P2684/'S. MATERIALES'!P2683-1</f>
        <v>-0.1127071823</v>
      </c>
      <c r="U2683" s="1">
        <f>'S. MATERIALES'!R2684/'S. MATERIALES'!R2683-1</f>
        <v>-0.1054613936</v>
      </c>
      <c r="V2683" s="1">
        <f>'S. MATERIALES'!T2684/'S. MATERIALES'!T2683-1</f>
        <v>-0.1159546643</v>
      </c>
      <c r="W2683" s="1">
        <f>SUMPRODUCT(M2683:V2683,'Ponderaciones e Índices.'!$A$8:$J$8)</f>
        <v>-0.09258231605</v>
      </c>
      <c r="X2683" s="1">
        <f>'S. ENERGÍA'!B2684/'S. ENERGÍA'!B2683-1</f>
        <v>-0.08817287285</v>
      </c>
      <c r="Y2683" s="1">
        <f>'S. ENERGÍA'!D2684/'S. ENERGÍA'!D2683-1</f>
        <v>-0.06682520809</v>
      </c>
      <c r="Z2683" s="1">
        <f>'S. ENERGÍA'!F2684/'S. ENERGÍA'!F2683-1</f>
        <v>-0.03788946297</v>
      </c>
      <c r="AA2683" s="1">
        <f>'S. ENERGÍA'!H2684/'S. ENERGÍA'!H2683-1</f>
        <v>-0.04718904748</v>
      </c>
      <c r="AB2683" s="1">
        <f>'S. ENERGÍA'!J2684/'S. ENERGÍA'!J2683-1</f>
        <v>-0.1189427313</v>
      </c>
      <c r="AC2683" s="1">
        <f>'S. ENERGÍA'!L2684/'S. ENERGÍA'!L2683-1</f>
        <v>-0.06697674419</v>
      </c>
      <c r="AD2683" s="1">
        <f>'S. ENERGÍA'!N2684/'S. ENERGÍA'!N2683-1</f>
        <v>-0.07113999649</v>
      </c>
      <c r="AE2683" s="1">
        <f>'S. ENERGÍA'!P2684/'S. ENERGÍA'!P2683-1</f>
        <v>-0.08960468521</v>
      </c>
      <c r="AF2683" s="1">
        <f>'S. ENERGÍA'!R2684/'S. ENERGÍA'!R2683-1</f>
        <v>-0.09988385598</v>
      </c>
      <c r="AG2683" s="1">
        <f>'S. ENERGÍA'!T2684/'S. ENERGÍA'!T2683-1</f>
        <v>-0.08078291815</v>
      </c>
      <c r="AH2683" s="1">
        <f>SUMPRODUCT(X2683:AG2683,'Ponderaciones e Índices.'!$A$12:$J$12)</f>
        <v>-0.07797091898</v>
      </c>
    </row>
    <row r="2684">
      <c r="A2684" s="1">
        <f>S.FINANCIERO!A2685</f>
        <v>45754</v>
      </c>
      <c r="B2684" s="1">
        <f>S.FINANCIERO!B2685/S.FINANCIERO!B2684-1</f>
        <v>-0.01444683817</v>
      </c>
      <c r="C2684" s="1">
        <f>S.FINANCIERO!D2685/S.FINANCIERO!D2684-1</f>
        <v>-0.0215782984</v>
      </c>
      <c r="D2684" s="1">
        <f>S.FINANCIERO!F2685/S.FINANCIERO!F2684-1</f>
        <v>-0.0110988665</v>
      </c>
      <c r="E2684" s="1">
        <f>S.FINANCIERO!H2685/S.FINANCIERO!H2684-1</f>
        <v>-0.0472760018</v>
      </c>
      <c r="F2684" s="1">
        <f>S.FINANCIERO!J2685/S.FINANCIERO!J2684-1</f>
        <v>-0.0293825936</v>
      </c>
      <c r="G2684" s="1">
        <f>S.FINANCIERO!L2685/S.FINANCIERO!L2684-1</f>
        <v>-0.02053824363</v>
      </c>
      <c r="H2684" s="1">
        <f>S.FINANCIERO!N2685/S.FINANCIERO!N2684-1</f>
        <v>-0.008807722363</v>
      </c>
      <c r="I2684" s="1">
        <f>S.FINANCIERO!P2685/S.FINANCIERO!P2684-1</f>
        <v>-0.01088607595</v>
      </c>
      <c r="J2684" s="1">
        <f>S.FINANCIERO!R2685/S.FINANCIERO!R2684-1</f>
        <v>-0.01225016119</v>
      </c>
      <c r="K2684" s="1">
        <f>S.FINANCIERO!T2685/S.FINANCIERO!T2684-1</f>
        <v>-0.05148233623</v>
      </c>
      <c r="L2684" s="1">
        <f>SUMPRODUCT(B2684:K2684, 'Ponderaciones e Índices.'!$A$4:$J$4)</f>
        <v>-0.02114815114</v>
      </c>
      <c r="M2684" s="1">
        <f>'S. MATERIALES'!B2685/'S. MATERIALES'!B2684-1</f>
        <v>0.00199123855</v>
      </c>
      <c r="N2684" s="3">
        <f>'S. MATERIALES'!D2685/'S. MATERIALES'!D2684-1</f>
        <v>0.003181111268</v>
      </c>
      <c r="O2684" s="1">
        <f>'S. MATERIALES'!F2685/'S. MATERIALES'!F2684-1</f>
        <v>0.0304179146</v>
      </c>
      <c r="P2684" s="1">
        <f>'S. MATERIALES'!H2685/'S. MATERIALES'!H2684-1</f>
        <v>-0.002675121371</v>
      </c>
      <c r="Q2684" s="1">
        <f>'S. MATERIALES'!J2685/'S. MATERIALES'!J2684-1</f>
        <v>0.004463202833</v>
      </c>
      <c r="R2684" s="1">
        <f>'S. MATERIALES'!L2685/'S. MATERIALES'!L2684-1</f>
        <v>0.01572400845</v>
      </c>
      <c r="S2684" s="1">
        <f>'S. MATERIALES'!N2685/'S. MATERIALES'!N2684-1</f>
        <v>0.01731343284</v>
      </c>
      <c r="T2684" s="1">
        <f>'S. MATERIALES'!P2685/'S. MATERIALES'!P2684-1</f>
        <v>-0.02926525529</v>
      </c>
      <c r="U2684" s="1">
        <f>'S. MATERIALES'!R2685/'S. MATERIALES'!R2684-1</f>
        <v>0.02</v>
      </c>
      <c r="V2684" s="1">
        <f>'S. MATERIALES'!T2685/'S. MATERIALES'!T2684-1</f>
        <v>0.02268244576</v>
      </c>
      <c r="W2684" s="1">
        <f>SUMPRODUCT(M2684:V2684,'Ponderaciones e Índices.'!$A$8:$J$8)</f>
        <v>0.005917352912</v>
      </c>
      <c r="X2684" s="1">
        <f>'S. ENERGÍA'!B2685/'S. ENERGÍA'!B2684-1</f>
        <v>-0.002539145154</v>
      </c>
      <c r="Y2684" s="1">
        <f>'S. ENERGÍA'!D2685/'S. ENERGÍA'!D2684-1</f>
        <v>-0.03567787971</v>
      </c>
      <c r="Z2684" s="1">
        <f>'S. ENERGÍA'!F2685/'S. ENERGÍA'!F2684-1</f>
        <v>-0.02717656631</v>
      </c>
      <c r="AA2684" s="1">
        <f>'S. ENERGÍA'!H2685/'S. ENERGÍA'!H2684-1</f>
        <v>-0.004738612045</v>
      </c>
      <c r="AB2684" s="1">
        <f>'S. ENERGÍA'!J2685/'S. ENERGÍA'!J2684-1</f>
        <v>-0.00375</v>
      </c>
      <c r="AC2684" s="1">
        <f>'S. ENERGÍA'!L2685/'S. ENERGÍA'!L2684-1</f>
        <v>-0.02669768472</v>
      </c>
      <c r="AD2684" s="1">
        <f>'S. ENERGÍA'!N2685/'S. ENERGÍA'!N2684-1</f>
        <v>-0.02118003026</v>
      </c>
      <c r="AE2684" s="1">
        <f>'S. ENERGÍA'!P2685/'S. ENERGÍA'!P2684-1</f>
        <v>-0.04181408813</v>
      </c>
      <c r="AF2684" s="1">
        <f>'S. ENERGÍA'!R2685/'S. ENERGÍA'!R2684-1</f>
        <v>-0.01161290323</v>
      </c>
      <c r="AG2684" s="1">
        <f>'S. ENERGÍA'!T2685/'S. ENERGÍA'!T2684-1</f>
        <v>-0.02942315137</v>
      </c>
      <c r="AH2684" s="1">
        <f>SUMPRODUCT(X2684:AG2684,'Ponderaciones e Índices.'!$A$12:$J$12)</f>
        <v>-0.02057691055</v>
      </c>
    </row>
    <row r="2685">
      <c r="A2685" s="1">
        <f>S.FINANCIERO!A2686</f>
        <v>45755</v>
      </c>
      <c r="B2685" s="1">
        <f>S.FINANCIERO!B2686/S.FINANCIERO!B2685-1</f>
        <v>-0.006750675068</v>
      </c>
      <c r="C2685" s="1">
        <f>S.FINANCIERO!D2686/S.FINANCIERO!D2685-1</f>
        <v>0.004032766226</v>
      </c>
      <c r="D2685" s="1">
        <f>S.FINANCIERO!F2686/S.FINANCIERO!F2685-1</f>
        <v>-0.006686301043</v>
      </c>
      <c r="E2685" s="1">
        <f>S.FINANCIERO!H2686/S.FINANCIERO!H2685-1</f>
        <v>0.001260239445</v>
      </c>
      <c r="F2685" s="1">
        <f>S.FINANCIERO!J2686/S.FINANCIERO!J2685-1</f>
        <v>-0.00613105122</v>
      </c>
      <c r="G2685" s="1">
        <f>S.FINANCIERO!L2686/S.FINANCIERO!L2685-1</f>
        <v>-0.03280911063</v>
      </c>
      <c r="H2685" s="1">
        <f>S.FINANCIERO!N2686/S.FINANCIERO!N2685-1</f>
        <v>-0.02359866411</v>
      </c>
      <c r="I2685" s="1">
        <f>S.FINANCIERO!P2686/S.FINANCIERO!P2685-1</f>
        <v>-0.01791656002</v>
      </c>
      <c r="J2685" s="1">
        <f>S.FINANCIERO!R2686/S.FINANCIERO!R2685-1</f>
        <v>-0.006396866841</v>
      </c>
      <c r="K2685" s="1">
        <f>S.FINANCIERO!T2686/S.FINANCIERO!T2685-1</f>
        <v>-0.008047913157</v>
      </c>
      <c r="L2685" s="1">
        <f>SUMPRODUCT(B2685:K2685, 'Ponderaciones e Índices.'!$A$4:$J$4)</f>
        <v>-0.009030250722</v>
      </c>
      <c r="M2685" s="1">
        <f>'S. MATERIALES'!B2686/'S. MATERIALES'!B2685-1</f>
        <v>-0.007154213037</v>
      </c>
      <c r="N2685" s="3">
        <f>'S. MATERIALES'!D2686/'S. MATERIALES'!D2685-1</f>
        <v>0.005566908604</v>
      </c>
      <c r="O2685" s="1">
        <f>'S. MATERIALES'!F2686/'S. MATERIALES'!F2685-1</f>
        <v>0.004881159705</v>
      </c>
      <c r="P2685" s="1">
        <f>'S. MATERIALES'!H2686/'S. MATERIALES'!H2685-1</f>
        <v>-0.0006954102921</v>
      </c>
      <c r="Q2685" s="1">
        <f>'S. MATERIALES'!J2686/'S. MATERIALES'!J2685-1</f>
        <v>-0.01386138614</v>
      </c>
      <c r="R2685" s="1">
        <f>'S. MATERIALES'!L2686/'S. MATERIALES'!L2685-1</f>
        <v>-0.04274491682</v>
      </c>
      <c r="S2685" s="1">
        <f>'S. MATERIALES'!N2686/'S. MATERIALES'!N2685-1</f>
        <v>-0.0005868544601</v>
      </c>
      <c r="T2685" s="1">
        <f>'S. MATERIALES'!P2686/'S. MATERIALES'!P2685-1</f>
        <v>-0.0346375882</v>
      </c>
      <c r="U2685" s="1">
        <f>'S. MATERIALES'!R2686/'S. MATERIALES'!R2685-1</f>
        <v>-0.0515995872</v>
      </c>
      <c r="V2685" s="1">
        <f>'S. MATERIALES'!T2686/'S. MATERIALES'!T2685-1</f>
        <v>-0.005143040823</v>
      </c>
      <c r="W2685" s="1">
        <f>SUMPRODUCT(M2685:V2685,'Ponderaciones e Índices.'!$A$8:$J$8)</f>
        <v>-0.02343621648</v>
      </c>
      <c r="X2685" s="1">
        <f>'S. ENERGÍA'!B2686/'S. ENERGÍA'!B2685-1</f>
        <v>-0.04666949512</v>
      </c>
      <c r="Y2685" s="1">
        <f>'S. ENERGÍA'!D2686/'S. ENERGÍA'!D2685-1</f>
        <v>-0.05311839323</v>
      </c>
      <c r="Z2685" s="1">
        <f>'S. ENERGÍA'!F2686/'S. ENERGÍA'!F2685-1</f>
        <v>-0.01856808297</v>
      </c>
      <c r="AA2685" s="1">
        <f>'S. ENERGÍA'!H2686/'S. ENERGÍA'!H2685-1</f>
        <v>-0.02472738443</v>
      </c>
      <c r="AB2685" s="1">
        <f>'S. ENERGÍA'!J2686/'S. ENERGÍA'!J2685-1</f>
        <v>-0.05018820577</v>
      </c>
      <c r="AC2685" s="1">
        <f>'S. ENERGÍA'!L2686/'S. ENERGÍA'!L2685-1</f>
        <v>-0.02412929661</v>
      </c>
      <c r="AD2685" s="1">
        <f>'S. ENERGÍA'!N2686/'S. ENERGÍA'!N2685-1</f>
        <v>-0.02666151468</v>
      </c>
      <c r="AE2685" s="1">
        <f>'S. ENERGÍA'!P2686/'S. ENERGÍA'!P2685-1</f>
        <v>-0.04330312185</v>
      </c>
      <c r="AF2685" s="1">
        <f>'S. ENERGÍA'!R2686/'S. ENERGÍA'!R2685-1</f>
        <v>-0.06135770235</v>
      </c>
      <c r="AG2685" s="1">
        <f>'S. ENERGÍA'!T2686/'S. ENERGÍA'!T2685-1</f>
        <v>-0.04746709214</v>
      </c>
      <c r="AH2685" s="1">
        <f>SUMPRODUCT(X2685:AG2685,'Ponderaciones e Índices.'!$A$12:$J$12)</f>
        <v>-0.04615992994</v>
      </c>
    </row>
    <row r="2686">
      <c r="A2686" s="1">
        <f>S.FINANCIERO!A2687</f>
        <v>45756</v>
      </c>
      <c r="B2686" s="1">
        <f>S.FINANCIERO!B2687/S.FINANCIERO!B2686-1</f>
        <v>0.03819017412</v>
      </c>
      <c r="C2686" s="1">
        <f>S.FINANCIERO!D2687/S.FINANCIERO!D2686-1</f>
        <v>0.01732145099</v>
      </c>
      <c r="D2686" s="1">
        <f>S.FINANCIERO!F2687/S.FINANCIERO!F2686-1</f>
        <v>0.03774340893</v>
      </c>
      <c r="E2686" s="1">
        <f>S.FINANCIERO!H2687/S.FINANCIERO!H2686-1</f>
        <v>0.0322529893</v>
      </c>
      <c r="F2686" s="1">
        <f>S.FINANCIERO!J2687/S.FINANCIERO!J2686-1</f>
        <v>0.03701323737</v>
      </c>
      <c r="G2686" s="1">
        <f>S.FINANCIERO!L2687/S.FINANCIERO!L2686-1</f>
        <v>0.06513409962</v>
      </c>
      <c r="H2686" s="1">
        <f>S.FINANCIERO!N2687/S.FINANCIERO!N2686-1</f>
        <v>0.1169185499</v>
      </c>
      <c r="I2686" s="1">
        <f>S.FINANCIERO!P2687/S.FINANCIERO!P2686-1</f>
        <v>0.07114933542</v>
      </c>
      <c r="J2686" s="1">
        <f>S.FINANCIERO!R2687/S.FINANCIERO!R2686-1</f>
        <v>0.03140191828</v>
      </c>
      <c r="K2686" s="1">
        <f>S.FINANCIERO!T2687/S.FINANCIERO!T2686-1</f>
        <v>-0.01132075472</v>
      </c>
      <c r="L2686" s="1">
        <f>SUMPRODUCT(B2686:K2686, 'Ponderaciones e Índices.'!$A$4:$J$4)</f>
        <v>0.04703275902</v>
      </c>
      <c r="M2686" s="1">
        <f>'S. MATERIALES'!B2687/'S. MATERIALES'!B2686-1</f>
        <v>0.06204963971</v>
      </c>
      <c r="N2686" s="3">
        <f>'S. MATERIALES'!D2687/'S. MATERIALES'!D2686-1</f>
        <v>0.04618079888</v>
      </c>
      <c r="O2686" s="1">
        <f>'S. MATERIALES'!F2687/'S. MATERIALES'!F2686-1</f>
        <v>0.0606058387</v>
      </c>
      <c r="P2686" s="1">
        <f>'S. MATERIALES'!H2687/'S. MATERIALES'!H2686-1</f>
        <v>0.04751963416</v>
      </c>
      <c r="Q2686" s="1">
        <f>'S. MATERIALES'!J2687/'S. MATERIALES'!J2686-1</f>
        <v>0.03839749241</v>
      </c>
      <c r="R2686" s="1">
        <f>'S. MATERIALES'!L2687/'S. MATERIALES'!L2686-1</f>
        <v>0.1387883176</v>
      </c>
      <c r="S2686" s="1">
        <f>'S. MATERIALES'!N2687/'S. MATERIALES'!N2686-1</f>
        <v>0.0786846741</v>
      </c>
      <c r="T2686" s="1">
        <f>'S. MATERIALES'!P2687/'S. MATERIALES'!P2686-1</f>
        <v>0.1262458472</v>
      </c>
      <c r="U2686" s="1">
        <f>'S. MATERIALES'!R2687/'S. MATERIALES'!R2686-1</f>
        <v>0.1284004353</v>
      </c>
      <c r="V2686" s="1">
        <f>'S. MATERIALES'!T2687/'S. MATERIALES'!T2686-1</f>
        <v>0.1111470113</v>
      </c>
      <c r="W2686" s="1">
        <f>SUMPRODUCT(M2686:V2686,'Ponderaciones e Índices.'!$A$8:$J$8)</f>
        <v>0.09690708319</v>
      </c>
      <c r="X2686" s="1">
        <f>'S. ENERGÍA'!B2687/'S. ENERGÍA'!B2686-1</f>
        <v>0.07521139297</v>
      </c>
      <c r="Y2686" s="1">
        <f>'S. ENERGÍA'!D2687/'S. ENERGÍA'!D2686-1</f>
        <v>0.09377616522</v>
      </c>
      <c r="Z2686" s="1">
        <f>'S. ENERGÍA'!F2687/'S. ENERGÍA'!F2686-1</f>
        <v>0.005454235555</v>
      </c>
      <c r="AA2686" s="1">
        <f>'S. ENERGÍA'!H2687/'S. ENERGÍA'!H2686-1</f>
        <v>0.03448818898</v>
      </c>
      <c r="AB2686" s="1">
        <f>'S. ENERGÍA'!J2687/'S. ENERGÍA'!J2686-1</f>
        <v>0.1241743725</v>
      </c>
      <c r="AC2686" s="1">
        <f>'S. ENERGÍA'!L2687/'S. ENERGÍA'!L2686-1</f>
        <v>0.05994868206</v>
      </c>
      <c r="AD2686" s="1">
        <f>'S. ENERGÍA'!N2687/'S. ENERGÍA'!N2686-1</f>
        <v>0.0113140135</v>
      </c>
      <c r="AE2686" s="1">
        <f>'S. ENERGÍA'!P2687/'S. ENERGÍA'!P2686-1</f>
        <v>0.03456140351</v>
      </c>
      <c r="AF2686" s="1">
        <f>'S. ENERGÍA'!R2687/'S. ENERGÍA'!R2686-1</f>
        <v>0.1196105702</v>
      </c>
      <c r="AG2686" s="1">
        <f>'S. ENERGÍA'!T2687/'S. ENERGÍA'!T2686-1</f>
        <v>0.06030150754</v>
      </c>
      <c r="AH2686" s="1">
        <f>SUMPRODUCT(X2686:AG2686,'Ponderaciones e Índices.'!$A$12:$J$12)</f>
        <v>0.07974847045</v>
      </c>
    </row>
    <row r="2687">
      <c r="A2687" s="1">
        <f>S.FINANCIERO!A2688</f>
        <v>45757</v>
      </c>
      <c r="B2687" s="1">
        <f>S.FINANCIERO!B2688/S.FINANCIERO!B2687-1</f>
        <v>-0.04233431012</v>
      </c>
      <c r="C2687" s="1">
        <f>S.FINANCIERO!D2688/S.FINANCIERO!D2687-1</f>
        <v>-0.02282541641</v>
      </c>
      <c r="D2687" s="1">
        <f>S.FINANCIERO!F2688/S.FINANCIERO!F2687-1</f>
        <v>-0.03884169884</v>
      </c>
      <c r="E2687" s="1">
        <f>S.FINANCIERO!H2688/S.FINANCIERO!H2687-1</f>
        <v>-0.03002591068</v>
      </c>
      <c r="F2687" s="1">
        <f>S.FINANCIERO!J2688/S.FINANCIERO!J2687-1</f>
        <v>-0.02230759698</v>
      </c>
      <c r="G2687" s="1">
        <f>S.FINANCIERO!L2688/S.FINANCIERO!L2687-1</f>
        <v>-0.03307597824</v>
      </c>
      <c r="H2687" s="1">
        <f>S.FINANCIERO!N2688/S.FINANCIERO!N2687-1</f>
        <v>-0.07910771455</v>
      </c>
      <c r="I2687" s="1">
        <f>S.FINANCIERO!P2688/S.FINANCIERO!P2687-1</f>
        <v>-0.07104622871</v>
      </c>
      <c r="J2687" s="1">
        <f>S.FINANCIERO!R2688/S.FINANCIERO!R2687-1</f>
        <v>-0.03261146497</v>
      </c>
      <c r="K2687" s="1">
        <f>S.FINANCIERO!T2688/S.FINANCIERO!T2687-1</f>
        <v>-0.01660305344</v>
      </c>
      <c r="L2687" s="1">
        <f>SUMPRODUCT(B2687:K2687, 'Ponderaciones e Índices.'!$A$4:$J$4)</f>
        <v>-0.04111962988</v>
      </c>
      <c r="M2687" s="1">
        <f>'S. MATERIALES'!B2688/'S. MATERIALES'!B2687-1</f>
        <v>0.01356954391</v>
      </c>
      <c r="N2687" s="3">
        <f>'S. MATERIALES'!D2688/'S. MATERIALES'!D2687-1</f>
        <v>0.04514702927</v>
      </c>
      <c r="O2687" s="1">
        <f>'S. MATERIALES'!F2688/'S. MATERIALES'!F2687-1</f>
        <v>0.04711064673</v>
      </c>
      <c r="P2687" s="1">
        <f>'S. MATERIALES'!H2688/'S. MATERIALES'!H2687-1</f>
        <v>0.03369080383</v>
      </c>
      <c r="Q2687" s="1">
        <f>'S. MATERIALES'!J2688/'S. MATERIALES'!J2687-1</f>
        <v>0.03740213187</v>
      </c>
      <c r="R2687" s="1">
        <f>'S. MATERIALES'!L2688/'S. MATERIALES'!L2687-1</f>
        <v>-0.05934718101</v>
      </c>
      <c r="S2687" s="1">
        <f>'S. MATERIALES'!N2688/'S. MATERIALES'!N2687-1</f>
        <v>0.04191616766</v>
      </c>
      <c r="T2687" s="1">
        <f>'S. MATERIALES'!P2688/'S. MATERIALES'!P2687-1</f>
        <v>-0.07787610619</v>
      </c>
      <c r="U2687" s="1">
        <f>'S. MATERIALES'!R2688/'S. MATERIALES'!R2687-1</f>
        <v>-0.08293153327</v>
      </c>
      <c r="V2687" s="1">
        <f>'S. MATERIALES'!T2688/'S. MATERIALES'!T2687-1</f>
        <v>0.01075894155</v>
      </c>
      <c r="W2687" s="1">
        <f>SUMPRODUCT(M2687:V2687,'Ponderaciones e Índices.'!$A$8:$J$8)</f>
        <v>-0.0221133087</v>
      </c>
      <c r="X2687" s="1">
        <f>'S. ENERGÍA'!B2688/'S. ENERGÍA'!B2687-1</f>
        <v>-0.06746688742</v>
      </c>
      <c r="Y2687" s="1">
        <f>'S. ENERGÍA'!D2688/'S. ENERGÍA'!D2687-1</f>
        <v>-0.06583312069</v>
      </c>
      <c r="Z2687" s="1">
        <f>'S. ENERGÍA'!F2688/'S. ENERGÍA'!F2687-1</f>
        <v>-0.008984573657</v>
      </c>
      <c r="AA2687" s="1">
        <f>'S. ENERGÍA'!H2688/'S. ENERGÍA'!H2687-1</f>
        <v>-0.03303394733</v>
      </c>
      <c r="AB2687" s="1">
        <f>'S. ENERGÍA'!J2688/'S. ENERGÍA'!J2687-1</f>
        <v>-0.089306698</v>
      </c>
      <c r="AC2687" s="1">
        <f>'S. ENERGÍA'!L2688/'S. ENERGÍA'!L2687-1</f>
        <v>-0.07141285211</v>
      </c>
      <c r="AD2687" s="1">
        <f>'S. ENERGÍA'!N2688/'S. ENERGÍA'!N2687-1</f>
        <v>-0.03454367026</v>
      </c>
      <c r="AE2687" s="1">
        <f>'S. ENERGÍA'!P2688/'S. ENERGÍA'!P2687-1</f>
        <v>-0.03340681703</v>
      </c>
      <c r="AF2687" s="1">
        <f>'S. ENERGÍA'!R2688/'S. ENERGÍA'!R2687-1</f>
        <v>-0.07453416149</v>
      </c>
      <c r="AG2687" s="1">
        <f>'S. ENERGÍA'!T2688/'S. ENERGÍA'!T2687-1</f>
        <v>-0.03751974724</v>
      </c>
      <c r="AH2687" s="1">
        <f>SUMPRODUCT(X2687:AG2687,'Ponderaciones e Índices.'!$A$12:$J$12)</f>
        <v>-0.06043040737</v>
      </c>
    </row>
    <row r="2688">
      <c r="A2688" s="1">
        <f>S.FINANCIERO!A2689</f>
        <v>45758</v>
      </c>
      <c r="B2688" s="1">
        <f>S.FINANCIERO!B2689/S.FINANCIERO!B2688-1</f>
        <v>0.02395833333</v>
      </c>
      <c r="C2688" s="1">
        <f>S.FINANCIERO!D2689/S.FINANCIERO!D2688-1</f>
        <v>0.02335858586</v>
      </c>
      <c r="D2688" s="1">
        <f>S.FINANCIERO!F2689/S.FINANCIERO!F2688-1</f>
        <v>0.01663051338</v>
      </c>
      <c r="E2688" s="1">
        <f>S.FINANCIERO!H2689/S.FINANCIERO!H2688-1</f>
        <v>0.005185417976</v>
      </c>
      <c r="F2688" s="1">
        <f>S.FINANCIERO!J2689/S.FINANCIERO!J2688-1</f>
        <v>0.005070351122</v>
      </c>
      <c r="G2688" s="1">
        <f>S.FINANCIERO!L2689/S.FINANCIERO!L2688-1</f>
        <v>0.02885400599</v>
      </c>
      <c r="H2688" s="1">
        <f>S.FINANCIERO!N2689/S.FINANCIERO!N2688-1</f>
        <v>0.0297528454</v>
      </c>
      <c r="I2688" s="1">
        <f>S.FINANCIERO!P2689/S.FINANCIERO!P2688-1</f>
        <v>0.02016762703</v>
      </c>
      <c r="J2688" s="1">
        <f>S.FINANCIERO!R2689/S.FINANCIERO!R2688-1</f>
        <v>0.01316829076</v>
      </c>
      <c r="K2688" s="1">
        <f>S.FINANCIERO!T2689/S.FINANCIERO!T2688-1</f>
        <v>-0.01028527072</v>
      </c>
      <c r="L2688" s="1">
        <f>SUMPRODUCT(B2688:K2688, 'Ponderaciones e Índices.'!$A$4:$J$4)</f>
        <v>0.01789904369</v>
      </c>
      <c r="M2688" s="1">
        <f>'S. MATERIALES'!B2689/'S. MATERIALES'!B2688-1</f>
        <v>0.06768315359</v>
      </c>
      <c r="N2688" s="3">
        <f>'S. MATERIALES'!D2689/'S. MATERIALES'!D2688-1</f>
        <v>0.04736268666</v>
      </c>
      <c r="O2688" s="1">
        <f>'S. MATERIALES'!F2689/'S. MATERIALES'!F2688-1</f>
        <v>0.01749751087</v>
      </c>
      <c r="P2688" s="1">
        <f>'S. MATERIALES'!H2689/'S. MATERIALES'!H2688-1</f>
        <v>0.0470987881</v>
      </c>
      <c r="Q2688" s="1">
        <f>'S. MATERIALES'!J2689/'S. MATERIALES'!J2688-1</f>
        <v>0.0500568311</v>
      </c>
      <c r="R2688" s="1">
        <f>'S. MATERIALES'!L2689/'S. MATERIALES'!L2688-1</f>
        <v>0.05227579991</v>
      </c>
      <c r="S2688" s="1">
        <f>'S. MATERIALES'!N2689/'S. MATERIALES'!N2688-1</f>
        <v>0.04284221526</v>
      </c>
      <c r="T2688" s="1">
        <f>'S. MATERIALES'!P2689/'S. MATERIALES'!P2688-1</f>
        <v>0.03007037748</v>
      </c>
      <c r="U2688" s="1">
        <f>'S. MATERIALES'!R2689/'S. MATERIALES'!R2688-1</f>
        <v>0.07570977918</v>
      </c>
      <c r="V2688" s="1">
        <f>'S. MATERIALES'!T2689/'S. MATERIALES'!T2688-1</f>
        <v>0.03423475259</v>
      </c>
      <c r="W2688" s="1">
        <f>SUMPRODUCT(M2688:V2688,'Ponderaciones e Índices.'!$A$8:$J$8)</f>
        <v>0.05437110514</v>
      </c>
      <c r="X2688" s="1">
        <f>'S. ENERGÍA'!B2689/'S. ENERGÍA'!B2688-1</f>
        <v>0.03129161119</v>
      </c>
      <c r="Y2688" s="1">
        <f>'S. ENERGÍA'!D2689/'S. ENERGÍA'!D2688-1</f>
        <v>0.03031958481</v>
      </c>
      <c r="Z2688" s="1">
        <f>'S. ENERGÍA'!F2689/'S. ENERGÍA'!F2688-1</f>
        <v>0.02719808416</v>
      </c>
      <c r="AA2688" s="1">
        <f>'S. ENERGÍA'!H2689/'S. ENERGÍA'!H2688-1</f>
        <v>0.0366813602</v>
      </c>
      <c r="AB2688" s="1">
        <f>'S. ENERGÍA'!J2689/'S. ENERGÍA'!J2688-1</f>
        <v>0.02</v>
      </c>
      <c r="AC2688" s="1">
        <f>'S. ENERGÍA'!L2689/'S. ENERGÍA'!L2688-1</f>
        <v>0.0283208911</v>
      </c>
      <c r="AD2688" s="1">
        <f>'S. ENERGÍA'!N2689/'S. ENERGÍA'!N2688-1</f>
        <v>0.02419190892</v>
      </c>
      <c r="AE2688" s="1">
        <f>'S. ENERGÍA'!P2689/'S. ENERGÍA'!P2688-1</f>
        <v>0.04333333333</v>
      </c>
      <c r="AF2688" s="1">
        <f>'S. ENERGÍA'!R2689/'S. ENERGÍA'!R2688-1</f>
        <v>0.03355704698</v>
      </c>
      <c r="AG2688" s="1">
        <f>'S. ENERGÍA'!T2689/'S. ENERGÍA'!T2688-1</f>
        <v>0.02831350021</v>
      </c>
      <c r="AH2688" s="1">
        <f>SUMPRODUCT(X2688:AG2688,'Ponderaciones e Índices.'!$A$12:$J$12)</f>
        <v>0.02987606233</v>
      </c>
    </row>
    <row r="2689">
      <c r="A2689" s="1">
        <f>S.FINANCIERO!A2690</f>
        <v>45761</v>
      </c>
      <c r="B2689" s="1">
        <f>S.FINANCIERO!B2690/S.FINANCIERO!B2689-1</f>
        <v>0.01703967447</v>
      </c>
      <c r="C2689" s="1">
        <f>S.FINANCIERO!D2690/S.FINANCIERO!D2689-1</f>
        <v>0.02640345466</v>
      </c>
      <c r="D2689" s="1">
        <f>S.FINANCIERO!F2690/S.FINANCIERO!F2689-1</f>
        <v>0.01177493283</v>
      </c>
      <c r="E2689" s="1">
        <f>S.FINANCIERO!H2690/S.FINANCIERO!H2689-1</f>
        <v>0.01625762076</v>
      </c>
      <c r="F2689" s="1">
        <f>S.FINANCIERO!J2690/S.FINANCIERO!J2689-1</f>
        <v>0.01778282255</v>
      </c>
      <c r="G2689" s="1">
        <f>S.FINANCIERO!L2690/S.FINANCIERO!L2689-1</f>
        <v>0.002116588764</v>
      </c>
      <c r="H2689" s="1">
        <f>S.FINANCIERO!N2690/S.FINANCIERO!N2689-1</f>
        <v>0.009928144857</v>
      </c>
      <c r="I2689" s="1">
        <f>S.FINANCIERO!P2690/S.FINANCIERO!P2689-1</f>
        <v>0.02541720154</v>
      </c>
      <c r="J2689" s="1">
        <f>S.FINANCIERO!R2690/S.FINANCIERO!R2689-1</f>
        <v>0.02079542501</v>
      </c>
      <c r="K2689" s="1">
        <f>S.FINANCIERO!T2690/S.FINANCIERO!T2689-1</f>
        <v>0.03117647059</v>
      </c>
      <c r="L2689" s="1">
        <f>SUMPRODUCT(B2689:K2689, 'Ponderaciones e Índices.'!$A$4:$J$4)</f>
        <v>0.01828271931</v>
      </c>
      <c r="M2689" s="1">
        <f>'S. MATERIALES'!B2690/'S. MATERIALES'!B2689-1</f>
        <v>-0.01288749565</v>
      </c>
      <c r="N2689" s="3">
        <f>'S. MATERIALES'!D2690/'S. MATERIALES'!D2689-1</f>
        <v>0.005140129727</v>
      </c>
      <c r="O2689" s="1">
        <f>'S. MATERIALES'!F2690/'S. MATERIALES'!F2689-1</f>
        <v>0.06161705621</v>
      </c>
      <c r="P2689" s="1">
        <f>'S. MATERIALES'!H2690/'S. MATERIALES'!H2689-1</f>
        <v>0.008329679965</v>
      </c>
      <c r="Q2689" s="1">
        <f>'S. MATERIALES'!J2690/'S. MATERIALES'!J2689-1</f>
        <v>0.014894354</v>
      </c>
      <c r="R2689" s="1">
        <f>'S. MATERIALES'!L2690/'S. MATERIALES'!L2689-1</f>
        <v>0.002569593148</v>
      </c>
      <c r="S2689" s="1">
        <f>'S. MATERIALES'!N2690/'S. MATERIALES'!N2689-1</f>
        <v>0.008517034068</v>
      </c>
      <c r="T2689" s="1">
        <f>'S. MATERIALES'!P2690/'S. MATERIALES'!P2689-1</f>
        <v>0.0198757764</v>
      </c>
      <c r="U2689" s="1">
        <f>'S. MATERIALES'!R2690/'S. MATERIALES'!R2689-1</f>
        <v>0.03519061584</v>
      </c>
      <c r="V2689" s="1">
        <f>'S. MATERIALES'!T2690/'S. MATERIALES'!T2689-1</f>
        <v>0.0495132128</v>
      </c>
      <c r="W2689" s="1">
        <f>SUMPRODUCT(M2689:V2689,'Ponderaciones e Índices.'!$A$8:$J$8)</f>
        <v>0.01265977562</v>
      </c>
      <c r="X2689" s="1">
        <f>'S. ENERGÍA'!B2690/'S. ENERGÍA'!B2689-1</f>
        <v>-0.0002151925974</v>
      </c>
      <c r="Y2689" s="1">
        <f>'S. ENERGÍA'!D2690/'S. ENERGÍA'!D2689-1</f>
        <v>0.007158006363</v>
      </c>
      <c r="Z2689" s="1">
        <f>'S. ENERGÍA'!F2690/'S. ENERGÍA'!F2689-1</f>
        <v>0.01665278934</v>
      </c>
      <c r="AA2689" s="1">
        <f>'S. ENERGÍA'!H2690/'S. ENERGÍA'!H2689-1</f>
        <v>0.01123766135</v>
      </c>
      <c r="AB2689" s="1">
        <f>'S. ENERGÍA'!J2690/'S. ENERGÍA'!J2689-1</f>
        <v>0.01391524352</v>
      </c>
      <c r="AC2689" s="1">
        <f>'S. ENERGÍA'!L2690/'S. ENERGÍA'!L2689-1</f>
        <v>-0.005646462319</v>
      </c>
      <c r="AD2689" s="1">
        <f>'S. ENERGÍA'!N2690/'S. ENERGÍA'!N2689-1</f>
        <v>0.01667328305</v>
      </c>
      <c r="AE2689" s="1">
        <f>'S. ENERGÍA'!P2690/'S. ENERGÍA'!P2689-1</f>
        <v>0.0213553052</v>
      </c>
      <c r="AF2689" s="1">
        <f>'S. ENERGÍA'!R2690/'S. ENERGÍA'!R2689-1</f>
        <v>0.003896103896</v>
      </c>
      <c r="AG2689" s="1">
        <f>'S. ENERGÍA'!T2690/'S. ENERGÍA'!T2689-1</f>
        <v>0.01396648045</v>
      </c>
      <c r="AH2689" s="1">
        <f>SUMPRODUCT(X2689:AG2689,'Ponderaciones e Índices.'!$A$12:$J$12)</f>
        <v>0.007837935712</v>
      </c>
    </row>
    <row r="2690">
      <c r="A2690" s="1">
        <f>S.FINANCIERO!A2691</f>
        <v>45762</v>
      </c>
      <c r="B2690" s="1">
        <f>S.FINANCIERO!B2691/S.FINANCIERO!B2690-1</f>
        <v>0.006939234809</v>
      </c>
      <c r="C2690" s="1">
        <f>S.FINANCIERO!D2691/S.FINANCIERO!D2690-1</f>
        <v>0.004447649958</v>
      </c>
      <c r="D2690" s="1">
        <f>S.FINANCIERO!F2691/S.FINANCIERO!F2690-1</f>
        <v>0.01101304382</v>
      </c>
      <c r="E2690" s="1">
        <f>S.FINANCIERO!H2691/S.FINANCIERO!H2690-1</f>
        <v>0.00799876942</v>
      </c>
      <c r="F2690" s="1">
        <f>S.FINANCIERO!J2691/S.FINANCIERO!J2690-1</f>
        <v>0.009913258984</v>
      </c>
      <c r="G2690" s="1">
        <f>S.FINANCIERO!L2691/S.FINANCIERO!L2690-1</f>
        <v>0.007920443545</v>
      </c>
      <c r="H2690" s="1">
        <f>S.FINANCIERO!N2691/S.FINANCIERO!N2690-1</f>
        <v>0.009830545775</v>
      </c>
      <c r="I2690" s="1">
        <f>S.FINANCIERO!P2691/S.FINANCIERO!P2690-1</f>
        <v>0.008012018027</v>
      </c>
      <c r="J2690" s="1">
        <f>S.FINANCIERO!R2691/S.FINANCIERO!R2690-1</f>
        <v>0.00547491724</v>
      </c>
      <c r="K2690" s="1">
        <f>S.FINANCIERO!T2691/S.FINANCIERO!T2690-1</f>
        <v>-0.008937060278</v>
      </c>
      <c r="L2690" s="1">
        <f>SUMPRODUCT(B2690:K2690, 'Ponderaciones e Índices.'!$A$4:$J$4)</f>
        <v>0.007381504934</v>
      </c>
      <c r="M2690" s="1">
        <f>'S. MATERIALES'!B2691/'S. MATERIALES'!B2690-1</f>
        <v>0.002470007057</v>
      </c>
      <c r="N2690" s="3">
        <f>'S. MATERIALES'!D2691/'S. MATERIALES'!D2690-1</f>
        <v>0.02508218678</v>
      </c>
      <c r="O2690" s="1">
        <f>'S. MATERIALES'!F2691/'S. MATERIALES'!F2690-1</f>
        <v>0.0387575921</v>
      </c>
      <c r="P2690" s="1">
        <f>'S. MATERIALES'!H2691/'S. MATERIALES'!H2690-1</f>
        <v>0.01252173913</v>
      </c>
      <c r="Q2690" s="1">
        <f>'S. MATERIALES'!J2691/'S. MATERIALES'!J2690-1</f>
        <v>0.009257679181</v>
      </c>
      <c r="R2690" s="1">
        <f>'S. MATERIALES'!L2691/'S. MATERIALES'!L2690-1</f>
        <v>0.00982486117</v>
      </c>
      <c r="S2690" s="1">
        <f>'S. MATERIALES'!N2691/'S. MATERIALES'!N2690-1</f>
        <v>0.01589667163</v>
      </c>
      <c r="T2690" s="1">
        <f>'S. MATERIALES'!P2691/'S. MATERIALES'!P2690-1</f>
        <v>0.01218026797</v>
      </c>
      <c r="U2690" s="1">
        <f>'S. MATERIALES'!R2691/'S. MATERIALES'!R2690-1</f>
        <v>0.01416430595</v>
      </c>
      <c r="V2690" s="1">
        <f>'S. MATERIALES'!T2691/'S. MATERIALES'!T2690-1</f>
        <v>0.01590246488</v>
      </c>
      <c r="W2690" s="1">
        <f>SUMPRODUCT(M2690:V2690,'Ponderaciones e Índices.'!$A$8:$J$8)</f>
        <v>0.01205043541</v>
      </c>
      <c r="X2690" s="1">
        <f>'S. ENERGÍA'!B2691/'S. ENERGÍA'!B2690-1</f>
        <v>0.0008609556608</v>
      </c>
      <c r="Y2690" s="1">
        <f>'S. ENERGÍA'!D2691/'S. ENERGÍA'!D2690-1</f>
        <v>0.005790997631</v>
      </c>
      <c r="Z2690" s="1">
        <f>'S. ENERGÍA'!F2691/'S. ENERGÍA'!F2690-1</f>
        <v>0.01195741196</v>
      </c>
      <c r="AA2690" s="1">
        <f>'S. ENERGÍA'!H2691/'S. ENERGÍA'!H2690-1</f>
        <v>0.01862141463</v>
      </c>
      <c r="AB2690" s="1">
        <f>'S. ENERGÍA'!J2691/'S. ENERGÍA'!J2690-1</f>
        <v>-0.013724267</v>
      </c>
      <c r="AC2690" s="1">
        <f>'S. ENERGÍA'!L2691/'S. ENERGÍA'!L2690-1</f>
        <v>-0.01460192375</v>
      </c>
      <c r="AD2690" s="1">
        <f>'S. ENERGÍA'!N2691/'S. ENERGÍA'!N2690-1</f>
        <v>0.01015228426</v>
      </c>
      <c r="AE2690" s="1">
        <f>'S. ENERGÍA'!P2691/'S. ENERGÍA'!P2690-1</f>
        <v>-0.0004939084623</v>
      </c>
      <c r="AF2690" s="1">
        <f>'S. ENERGÍA'!R2691/'S. ENERGÍA'!R2690-1</f>
        <v>0.006468305304</v>
      </c>
      <c r="AG2690" s="1">
        <f>'S. ENERGÍA'!T2691/'S. ENERGÍA'!T2690-1</f>
        <v>0.01141282959</v>
      </c>
      <c r="AH2690" s="1">
        <f>SUMPRODUCT(X2690:AG2690,'Ponderaciones e Índices.'!$A$12:$J$12)</f>
        <v>0.003968211437</v>
      </c>
    </row>
    <row r="2691">
      <c r="A2691" s="1">
        <f>S.FINANCIERO!A2692</f>
        <v>45763</v>
      </c>
      <c r="B2691" s="1">
        <f>S.FINANCIERO!B2692/S.FINANCIERO!B2691-1</f>
        <v>-0.004532190973</v>
      </c>
      <c r="C2691" s="1">
        <f>S.FINANCIERO!D2692/S.FINANCIERO!D2691-1</f>
        <v>0.00287218765</v>
      </c>
      <c r="D2691" s="1">
        <f>S.FINANCIERO!F2692/S.FINANCIERO!F2691-1</f>
        <v>-0.005562422744</v>
      </c>
      <c r="E2691" s="1">
        <f>S.FINANCIERO!H2692/S.FINANCIERO!H2691-1</f>
        <v>-0.003052037235</v>
      </c>
      <c r="F2691" s="1">
        <f>S.FINANCIERO!J2692/S.FINANCIERO!J2691-1</f>
        <v>-0.001717791411</v>
      </c>
      <c r="G2691" s="1">
        <f>S.FINANCIERO!L2692/S.FINANCIERO!L2691-1</f>
        <v>0.005151488693</v>
      </c>
      <c r="H2691" s="1">
        <f>S.FINANCIERO!N2692/S.FINANCIERO!N2691-1</f>
        <v>-0.01641870084</v>
      </c>
      <c r="I2691" s="1">
        <f>S.FINANCIERO!P2692/S.FINANCIERO!P2691-1</f>
        <v>-0.01490312966</v>
      </c>
      <c r="J2691" s="1">
        <f>S.FINANCIERO!R2692/S.FINANCIERO!R2691-1</f>
        <v>-0.00785108269</v>
      </c>
      <c r="K2691" s="1">
        <f>S.FINANCIERO!T2692/S.FINANCIERO!T2691-1</f>
        <v>0.01016884114</v>
      </c>
      <c r="L2691" s="1">
        <f>SUMPRODUCT(B2691:K2691, 'Ponderaciones e Índices.'!$A$4:$J$4)</f>
        <v>-0.004727034279</v>
      </c>
      <c r="M2691" s="1">
        <f>'S. MATERIALES'!B2692/'S. MATERIALES'!B2691-1</f>
        <v>0.008095740936</v>
      </c>
      <c r="N2691" s="3">
        <f>'S. MATERIALES'!D2692/'S. MATERIALES'!D2691-1</f>
        <v>0.009918042523</v>
      </c>
      <c r="O2691" s="1">
        <f>'S. MATERIALES'!F2692/'S. MATERIALES'!F2691-1</f>
        <v>0.05624734336</v>
      </c>
      <c r="P2691" s="1">
        <f>'S. MATERIALES'!H2692/'S. MATERIALES'!H2691-1</f>
        <v>0.01004809344</v>
      </c>
      <c r="Q2691" s="1">
        <f>'S. MATERIALES'!J2692/'S. MATERIALES'!J2691-1</f>
        <v>0.01031407194</v>
      </c>
      <c r="R2691" s="1">
        <f>'S. MATERIALES'!L2692/'S. MATERIALES'!L2691-1</f>
        <v>-0.01924703892</v>
      </c>
      <c r="S2691" s="1">
        <f>'S. MATERIALES'!N2692/'S. MATERIALES'!N2691-1</f>
        <v>0.01907090465</v>
      </c>
      <c r="T2691" s="1">
        <f>'S. MATERIALES'!P2692/'S. MATERIALES'!P2691-1</f>
        <v>0.006016847172</v>
      </c>
      <c r="U2691" s="1">
        <f>'S. MATERIALES'!R2692/'S. MATERIALES'!R2691-1</f>
        <v>-0.002793296089</v>
      </c>
      <c r="V2691" s="1">
        <f>'S. MATERIALES'!T2692/'S. MATERIALES'!T2691-1</f>
        <v>0.01226193582</v>
      </c>
      <c r="W2691" s="1">
        <f>SUMPRODUCT(M2691:V2691,'Ponderaciones e Índices.'!$A$8:$J$8)</f>
        <v>0.004221336076</v>
      </c>
      <c r="X2691" s="1">
        <f>'S. ENERGÍA'!B2692/'S. ENERGÍA'!B2691-1</f>
        <v>0.007741935484</v>
      </c>
      <c r="Y2691" s="1">
        <f>'S. ENERGÍA'!D2692/'S. ENERGÍA'!D2691-1</f>
        <v>0.02250719707</v>
      </c>
      <c r="Z2691" s="1">
        <f>'S. ENERGÍA'!F2692/'S. ENERGÍA'!F2691-1</f>
        <v>0.002104240855</v>
      </c>
      <c r="AA2691" s="1">
        <f>'S. ENERGÍA'!H2692/'S. ENERGÍA'!H2691-1</f>
        <v>-0.000294854784</v>
      </c>
      <c r="AB2691" s="1">
        <f>'S. ENERGÍA'!J2692/'S. ENERGÍA'!J2691-1</f>
        <v>0.02213788741</v>
      </c>
      <c r="AC2691" s="1">
        <f>'S. ENERGÍA'!L2692/'S. ENERGÍA'!L2691-1</f>
        <v>0.01423027167</v>
      </c>
      <c r="AD2691" s="1">
        <f>'S. ENERGÍA'!N2692/'S. ENERGÍA'!N2691-1</f>
        <v>0.002126014689</v>
      </c>
      <c r="AE2691" s="1">
        <f>'S. ENERGÍA'!P2692/'S. ENERGÍA'!P2691-1</f>
        <v>0.01943666612</v>
      </c>
      <c r="AF2691" s="1">
        <f>'S. ENERGÍA'!R2692/'S. ENERGÍA'!R2691-1</f>
        <v>0.02827763496</v>
      </c>
      <c r="AG2691" s="1">
        <f>'S. ENERGÍA'!T2692/'S. ENERGÍA'!T2691-1</f>
        <v>0.0439688716</v>
      </c>
      <c r="AH2691" s="1">
        <f>SUMPRODUCT(X2691:AG2691,'Ponderaciones e Índices.'!$A$12:$J$12)</f>
        <v>0.01799543892</v>
      </c>
    </row>
    <row r="2692">
      <c r="A2692" s="1">
        <f>S.FINANCIERO!A2693</f>
        <v>45764</v>
      </c>
      <c r="B2692" s="1">
        <f>S.FINANCIERO!B2693/S.FINANCIERO!B2692-1</f>
        <v>0.00286890358</v>
      </c>
      <c r="C2692" s="1">
        <f>S.FINANCIERO!D2693/S.FINANCIERO!D2692-1</f>
        <v>0.00214797136</v>
      </c>
      <c r="D2692" s="1">
        <f>S.FINANCIERO!F2693/S.FINANCIERO!F2692-1</f>
        <v>0.004661280298</v>
      </c>
      <c r="E2692" s="1">
        <f>S.FINANCIERO!H2693/S.FINANCIERO!H2692-1</f>
        <v>0.005510485229</v>
      </c>
      <c r="F2692" s="1">
        <f>S.FINANCIERO!J2693/S.FINANCIERO!J2692-1</f>
        <v>0.002949852507</v>
      </c>
      <c r="G2692" s="1">
        <f>S.FINANCIERO!L2693/S.FINANCIERO!L2692-1</f>
        <v>0.004864489229</v>
      </c>
      <c r="H2692" s="1">
        <f>S.FINANCIERO!N2693/S.FINANCIERO!N2692-1</f>
        <v>0.01639587622</v>
      </c>
      <c r="I2692" s="1">
        <f>S.FINANCIERO!P2693/S.FINANCIERO!P2692-1</f>
        <v>-0.0002521432173</v>
      </c>
      <c r="J2692" s="1">
        <f>S.FINANCIERO!R2693/S.FINANCIERO!R2692-1</f>
        <v>-0.003063178047</v>
      </c>
      <c r="K2692" s="1">
        <f>S.FINANCIERO!T2693/S.FINANCIERO!T2692-1</f>
        <v>-0.003608736942</v>
      </c>
      <c r="L2692" s="1">
        <f>SUMPRODUCT(B2692:K2692, 'Ponderaciones e Índices.'!$A$4:$J$4)</f>
        <v>0.003806370184</v>
      </c>
      <c r="M2692" s="1">
        <f>'S. MATERIALES'!B2693/'S. MATERIALES'!B2692-1</f>
        <v>-0.02374301676</v>
      </c>
      <c r="N2692" s="3">
        <f>'S. MATERIALES'!D2693/'S. MATERIALES'!D2692-1</f>
        <v>-0.01123199059</v>
      </c>
      <c r="O2692" s="1">
        <f>'S. MATERIALES'!F2693/'S. MATERIALES'!F2692-1</f>
        <v>0.02143991039</v>
      </c>
      <c r="P2692" s="1">
        <f>'S. MATERIALES'!H2693/'S. MATERIALES'!H2692-1</f>
        <v>-0.01062834793</v>
      </c>
      <c r="Q2692" s="1">
        <f>'S. MATERIALES'!J2693/'S. MATERIALES'!J2692-1</f>
        <v>-0.008702564746</v>
      </c>
      <c r="R2692" s="1">
        <f>'S. MATERIALES'!L2693/'S. MATERIALES'!L2692-1</f>
        <v>-0.01660556394</v>
      </c>
      <c r="S2692" s="1">
        <f>'S. MATERIALES'!N2693/'S. MATERIALES'!N2692-1</f>
        <v>-0.01631477927</v>
      </c>
      <c r="T2692" s="1">
        <f>'S. MATERIALES'!P2693/'S. MATERIALES'!P2692-1</f>
        <v>-0.00956937799</v>
      </c>
      <c r="U2692" s="1">
        <f>'S. MATERIALES'!R2693/'S. MATERIALES'!R2692-1</f>
        <v>-0.01587301587</v>
      </c>
      <c r="V2692" s="1">
        <f>'S. MATERIALES'!T2693/'S. MATERIALES'!T2692-1</f>
        <v>-0.02989690722</v>
      </c>
      <c r="W2692" s="1">
        <f>SUMPRODUCT(M2692:V2692,'Ponderaciones e Índices.'!$A$8:$J$8)</f>
        <v>-0.01591144066</v>
      </c>
      <c r="X2692" s="1">
        <f>'S. ENERGÍA'!B2693/'S. ENERGÍA'!B2692-1</f>
        <v>0.02005975245</v>
      </c>
      <c r="Y2692" s="1">
        <f>'S. ENERGÍA'!D2693/'S. ENERGÍA'!D2692-1</f>
        <v>0.03660097261</v>
      </c>
      <c r="Z2692" s="1">
        <f>'S. ENERGÍA'!F2693/'S. ENERGÍA'!F2692-1</f>
        <v>0.01469875626</v>
      </c>
      <c r="AA2692" s="1">
        <f>'S. ENERGÍA'!H2693/'S. ENERGÍA'!H2692-1</f>
        <v>0.009585606843</v>
      </c>
      <c r="AB2692" s="1">
        <f>'S. ENERGÍA'!J2693/'S. ENERGÍA'!J2692-1</f>
        <v>0.03650990099</v>
      </c>
      <c r="AC2692" s="1">
        <f>'S. ENERGÍA'!L2693/'S. ENERGÍA'!L2692-1</f>
        <v>0.02469851577</v>
      </c>
      <c r="AD2692" s="1">
        <f>'S. ENERGÍA'!N2693/'S. ENERGÍA'!N2692-1</f>
        <v>0.01369334619</v>
      </c>
      <c r="AE2692" s="1">
        <f>'S. ENERGÍA'!P2693/'S. ENERGÍA'!P2692-1</f>
        <v>0.0113103894</v>
      </c>
      <c r="AF2692" s="1">
        <f>'S. ENERGÍA'!R2693/'S. ENERGÍA'!R2692-1</f>
        <v>0.02375</v>
      </c>
      <c r="AG2692" s="1">
        <f>'S. ENERGÍA'!T2693/'S. ENERGÍA'!T2692-1</f>
        <v>0.02571748043</v>
      </c>
      <c r="AH2692" s="1">
        <f>SUMPRODUCT(X2692:AG2692,'Ponderaciones e Índices.'!$A$12:$J$12)</f>
        <v>0.02675591487</v>
      </c>
    </row>
    <row r="2693">
      <c r="A2693" s="1">
        <f>S.FINANCIERO!A2694</f>
        <v>45765</v>
      </c>
      <c r="B2693" s="1">
        <f>S.FINANCIERO!B2694/S.FINANCIERO!B2693-1</f>
        <v>0</v>
      </c>
      <c r="C2693" s="1">
        <f>S.FINANCIERO!D2694/S.FINANCIERO!D2693-1</f>
        <v>0</v>
      </c>
      <c r="D2693" s="1">
        <f>S.FINANCIERO!F2694/S.FINANCIERO!F2693-1</f>
        <v>0</v>
      </c>
      <c r="E2693" s="1">
        <f>S.FINANCIERO!H2694/S.FINANCIERO!H2693-1</f>
        <v>0</v>
      </c>
      <c r="F2693" s="1">
        <f>S.FINANCIERO!J2694/S.FINANCIERO!J2693-1</f>
        <v>0</v>
      </c>
      <c r="G2693" s="1">
        <f>S.FINANCIERO!L2694/S.FINANCIERO!L2693-1</f>
        <v>0</v>
      </c>
      <c r="H2693" s="1">
        <f>S.FINANCIERO!N2694/S.FINANCIERO!N2693-1</f>
        <v>0</v>
      </c>
      <c r="I2693" s="1">
        <f>S.FINANCIERO!P2694/S.FINANCIERO!P2693-1</f>
        <v>0</v>
      </c>
      <c r="J2693" s="1">
        <f>S.FINANCIERO!R2694/S.FINANCIERO!R2693-1</f>
        <v>0</v>
      </c>
      <c r="K2693" s="1">
        <f>S.FINANCIERO!T2694/S.FINANCIERO!T2693-1</f>
        <v>0</v>
      </c>
      <c r="L2693" s="1">
        <f>SUMPRODUCT(B2693:K2693, 'Ponderaciones e Índices.'!$A$4:$J$4)</f>
        <v>0</v>
      </c>
      <c r="M2693" s="1">
        <f>'S. MATERIALES'!B2694/'S. MATERIALES'!B2693-1</f>
        <v>0</v>
      </c>
      <c r="N2693" s="3">
        <f>'S. MATERIALES'!D2694/'S. MATERIALES'!D2693-1</f>
        <v>0</v>
      </c>
      <c r="O2693" s="1">
        <f>'S. MATERIALES'!F2694/'S. MATERIALES'!F2693-1</f>
        <v>0</v>
      </c>
      <c r="P2693" s="1">
        <f>'S. MATERIALES'!H2694/'S. MATERIALES'!H2693-1</f>
        <v>0</v>
      </c>
      <c r="Q2693" s="1">
        <f>'S. MATERIALES'!J2694/'S. MATERIALES'!J2693-1</f>
        <v>0</v>
      </c>
      <c r="R2693" s="1">
        <f>'S. MATERIALES'!L2694/'S. MATERIALES'!L2693-1</f>
        <v>0</v>
      </c>
      <c r="S2693" s="1">
        <f>'S. MATERIALES'!N2694/'S. MATERIALES'!N2693-1</f>
        <v>0</v>
      </c>
      <c r="T2693" s="1">
        <f>'S. MATERIALES'!P2694/'S. MATERIALES'!P2693-1</f>
        <v>0</v>
      </c>
      <c r="U2693" s="1">
        <f>'S. MATERIALES'!R2694/'S. MATERIALES'!R2693-1</f>
        <v>0</v>
      </c>
      <c r="V2693" s="1">
        <f>'S. MATERIALES'!T2694/'S. MATERIALES'!T2693-1</f>
        <v>0</v>
      </c>
      <c r="W2693" s="1">
        <f>SUMPRODUCT(M2693:V2693,'Ponderaciones e Índices.'!$A$8:$J$8)</f>
        <v>0</v>
      </c>
      <c r="X2693" s="1">
        <f>'S. ENERGÍA'!B2694/'S. ENERGÍA'!B2693-1</f>
        <v>0</v>
      </c>
      <c r="Y2693" s="1">
        <f>'S. ENERGÍA'!D2694/'S. ENERGÍA'!D2693-1</f>
        <v>0</v>
      </c>
      <c r="Z2693" s="1">
        <f>'S. ENERGÍA'!F2694/'S. ENERGÍA'!F2693-1</f>
        <v>0</v>
      </c>
      <c r="AA2693" s="1">
        <f>'S. ENERGÍA'!H2694/'S. ENERGÍA'!H2693-1</f>
        <v>0</v>
      </c>
      <c r="AB2693" s="1">
        <f>'S. ENERGÍA'!J2694/'S. ENERGÍA'!J2693-1</f>
        <v>0</v>
      </c>
      <c r="AC2693" s="1">
        <f>'S. ENERGÍA'!L2694/'S. ENERGÍA'!L2693-1</f>
        <v>0</v>
      </c>
      <c r="AD2693" s="1">
        <f>'S. ENERGÍA'!N2694/'S. ENERGÍA'!N2693-1</f>
        <v>0</v>
      </c>
      <c r="AE2693" s="1">
        <f>'S. ENERGÍA'!P2694/'S. ENERGÍA'!P2693-1</f>
        <v>0</v>
      </c>
      <c r="AF2693" s="1">
        <f>'S. ENERGÍA'!R2694/'S. ENERGÍA'!R2693-1</f>
        <v>0</v>
      </c>
      <c r="AG2693" s="1">
        <f>'S. ENERGÍA'!T2694/'S. ENERGÍA'!T2693-1</f>
        <v>0</v>
      </c>
      <c r="AH2693" s="1">
        <f>SUMPRODUCT(X2693:AG2693,'Ponderaciones e Índices.'!$A$12:$J$12)</f>
        <v>0</v>
      </c>
    </row>
    <row r="2694">
      <c r="A2694" s="1">
        <f>S.FINANCIERO!A2695</f>
        <v>45768</v>
      </c>
      <c r="B2694" s="1">
        <f>S.FINANCIERO!B2695/S.FINANCIERO!B2694-1</f>
        <v>-0.008830845771</v>
      </c>
      <c r="C2694" s="1">
        <f>S.FINANCIERO!D2695/S.FINANCIERO!D2694-1</f>
        <v>0.002381519409</v>
      </c>
      <c r="D2694" s="1">
        <f>S.FINANCIERO!F2695/S.FINANCIERO!F2694-1</f>
        <v>-0.01214042685</v>
      </c>
      <c r="E2694" s="1">
        <f>S.FINANCIERO!H2695/S.FINANCIERO!H2694-1</f>
        <v>-0.0004566905161</v>
      </c>
      <c r="F2694" s="1">
        <f>S.FINANCIERO!J2695/S.FINANCIERO!J2694-1</f>
        <v>-0.008946078431</v>
      </c>
      <c r="G2694" s="1">
        <f>S.FINANCIERO!L2695/S.FINANCIERO!L2694-1</f>
        <v>-0.004149377593</v>
      </c>
      <c r="H2694" s="1">
        <f>S.FINANCIERO!N2695/S.FINANCIERO!N2694-1</f>
        <v>-0.03473262224</v>
      </c>
      <c r="I2694" s="1">
        <f>S.FINANCIERO!P2695/S.FINANCIERO!P2694-1</f>
        <v>-0.008322824716</v>
      </c>
      <c r="J2694" s="1">
        <f>S.FINANCIERO!R2695/S.FINANCIERO!R2694-1</f>
        <v>0.001920368711</v>
      </c>
      <c r="K2694" s="1">
        <f>S.FINANCIERO!T2695/S.FINANCIERO!T2694-1</f>
        <v>-0.00552802135</v>
      </c>
      <c r="L2694" s="1">
        <f>SUMPRODUCT(B2694:K2694, 'Ponderaciones e Índices.'!$A$4:$J$4)</f>
        <v>-0.007787924425</v>
      </c>
      <c r="M2694" s="1">
        <f>'S. MATERIALES'!B2695/'S. MATERIALES'!B2694-1</f>
        <v>0.01287553648</v>
      </c>
      <c r="N2694" s="3">
        <f>'S. MATERIALES'!D2695/'S. MATERIALES'!D2694-1</f>
        <v>0.01611752111</v>
      </c>
      <c r="O2694" s="1">
        <f>'S. MATERIALES'!F2695/'S. MATERIALES'!F2694-1</f>
        <v>0.01428133096</v>
      </c>
      <c r="P2694" s="1">
        <f>'S. MATERIALES'!H2695/'S. MATERIALES'!H2694-1</f>
        <v>0.01271914747</v>
      </c>
      <c r="Q2694" s="1">
        <f>'S. MATERIALES'!J2695/'S. MATERIALES'!J2694-1</f>
        <v>0.01181783649</v>
      </c>
      <c r="R2694" s="1">
        <f>'S. MATERIALES'!L2695/'S. MATERIALES'!L2694-1</f>
        <v>-0.00701754386</v>
      </c>
      <c r="S2694" s="1">
        <f>'S. MATERIALES'!N2695/'S. MATERIALES'!N2694-1</f>
        <v>0.008292682927</v>
      </c>
      <c r="T2694" s="1">
        <f>'S. MATERIALES'!P2695/'S. MATERIALES'!P2694-1</f>
        <v>-0.03381642512</v>
      </c>
      <c r="U2694" s="1">
        <f>'S. MATERIALES'!R2695/'S. MATERIALES'!R2694-1</f>
        <v>0.01138519924</v>
      </c>
      <c r="V2694" s="1">
        <f>'S. MATERIALES'!T2695/'S. MATERIALES'!T2694-1</f>
        <v>-0.009564293305</v>
      </c>
      <c r="W2694" s="1">
        <f>SUMPRODUCT(M2694:V2694,'Ponderaciones e Índices.'!$A$8:$J$8)</f>
        <v>0.002242614849</v>
      </c>
      <c r="X2694" s="1">
        <f>'S. ENERGÍA'!B2695/'S. ENERGÍA'!B2694-1</f>
        <v>0.001464435146</v>
      </c>
      <c r="Y2694" s="1">
        <f>'S. ENERGÍA'!D2695/'S. ENERGÍA'!D2694-1</f>
        <v>-0.02172839506</v>
      </c>
      <c r="Z2694" s="1">
        <f>'S. ENERGÍA'!F2695/'S. ENERGÍA'!F2694-1</f>
        <v>-0.008914358485</v>
      </c>
      <c r="AA2694" s="1">
        <f>'S. ENERGÍA'!H2695/'S. ENERGÍA'!H2694-1</f>
        <v>-0.02030382705</v>
      </c>
      <c r="AB2694" s="1">
        <f>'S. ENERGÍA'!J2695/'S. ENERGÍA'!J2694-1</f>
        <v>-0.02089552239</v>
      </c>
      <c r="AC2694" s="1">
        <f>'S. ENERGÍA'!L2695/'S. ENERGÍA'!L2694-1</f>
        <v>0.01414507186</v>
      </c>
      <c r="AD2694" s="1">
        <f>'S. ENERGÍA'!N2695/'S. ENERGÍA'!N2694-1</f>
        <v>-0.01008371385</v>
      </c>
      <c r="AE2694" s="1">
        <f>'S. ENERGÍA'!P2695/'S. ENERGÍA'!P2694-1</f>
        <v>-0.01469883368</v>
      </c>
      <c r="AF2694" s="1">
        <f>'S. ENERGÍA'!R2695/'S. ENERGÍA'!R2694-1</f>
        <v>-0.01831501832</v>
      </c>
      <c r="AG2694" s="1">
        <f>'S. ENERGÍA'!T2695/'S. ENERGÍA'!T2694-1</f>
        <v>-0.02034883721</v>
      </c>
      <c r="AH2694" s="1">
        <f>SUMPRODUCT(X2694:AG2694,'Ponderaciones e Índices.'!$A$12:$J$12)</f>
        <v>-0.01471692647</v>
      </c>
    </row>
    <row r="2695">
      <c r="A2695" s="1">
        <f>S.FINANCIERO!A2696</f>
        <v>45769</v>
      </c>
      <c r="B2695" s="1">
        <f>S.FINANCIERO!B2696/S.FINANCIERO!B2695-1</f>
        <v>0.02290124231</v>
      </c>
      <c r="C2695" s="1">
        <f>S.FINANCIERO!D2696/S.FINANCIERO!D2695-1</f>
        <v>0.01746258019</v>
      </c>
      <c r="D2695" s="1">
        <f>S.FINANCIERO!F2696/S.FINANCIERO!F2695-1</f>
        <v>0.01823874755</v>
      </c>
      <c r="E2695" s="1">
        <f>S.FINANCIERO!H2696/S.FINANCIERO!H2695-1</f>
        <v>0.01462077368</v>
      </c>
      <c r="F2695" s="1">
        <f>S.FINANCIERO!J2696/S.FINANCIERO!J2695-1</f>
        <v>0.0218869791</v>
      </c>
      <c r="G2695" s="1">
        <f>S.FINANCIERO!L2696/S.FINANCIERO!L2695-1</f>
        <v>0.01458333333</v>
      </c>
      <c r="H2695" s="1">
        <f>S.FINANCIERO!N2696/S.FINANCIERO!N2695-1</f>
        <v>0.04170505872</v>
      </c>
      <c r="I2695" s="1">
        <f>S.FINANCIERO!P2696/S.FINANCIERO!P2695-1</f>
        <v>0.02721261445</v>
      </c>
      <c r="J2695" s="1">
        <f>S.FINANCIERO!R2696/S.FINANCIERO!R2695-1</f>
        <v>0.009838998211</v>
      </c>
      <c r="K2695" s="1">
        <f>S.FINANCIERO!T2696/S.FINANCIERO!T2695-1</f>
        <v>0.000766724171</v>
      </c>
      <c r="L2695" s="1">
        <f>SUMPRODUCT(B2695:K2695, 'Ponderaciones e Índices.'!$A$4:$J$4)</f>
        <v>0.02138479577</v>
      </c>
      <c r="M2695" s="1">
        <f>'S. MATERIALES'!B2696/'S. MATERIALES'!B2695-1</f>
        <v>-0.02471751412</v>
      </c>
      <c r="N2695" s="3">
        <f>'S. MATERIALES'!D2696/'S. MATERIALES'!D2695-1</f>
        <v>-0.01966637401</v>
      </c>
      <c r="O2695" s="1">
        <f>'S. MATERIALES'!F2696/'S. MATERIALES'!F2695-1</f>
        <v>-0.007972720194</v>
      </c>
      <c r="P2695" s="1">
        <f>'S. MATERIALES'!H2696/'S. MATERIALES'!H2695-1</f>
        <v>-0.02146978955</v>
      </c>
      <c r="Q2695" s="1">
        <f>'S. MATERIALES'!J2696/'S. MATERIALES'!J2695-1</f>
        <v>-0.004797063363</v>
      </c>
      <c r="R2695" s="1">
        <f>'S. MATERIALES'!L2696/'S. MATERIALES'!L2695-1</f>
        <v>0.03445229682</v>
      </c>
      <c r="S2695" s="1">
        <f>'S. MATERIALES'!N2696/'S. MATERIALES'!N2695-1</f>
        <v>-0.01644895985</v>
      </c>
      <c r="T2695" s="1">
        <f>'S. MATERIALES'!P2696/'S. MATERIALES'!P2695-1</f>
        <v>0.04125</v>
      </c>
      <c r="U2695" s="1">
        <f>'S. MATERIALES'!R2696/'S. MATERIALES'!R2695-1</f>
        <v>0.03189493433</v>
      </c>
      <c r="V2695" s="1">
        <f>'S. MATERIALES'!T2696/'S. MATERIALES'!T2695-1</f>
        <v>-0.03138412017</v>
      </c>
      <c r="W2695" s="1">
        <f>SUMPRODUCT(M2695:V2695,'Ponderaciones e Índices.'!$A$8:$J$8)</f>
        <v>0.007132074251</v>
      </c>
      <c r="X2695" s="1">
        <f>'S. ENERGÍA'!B2696/'S. ENERGÍA'!B2695-1</f>
        <v>0.02277000209</v>
      </c>
      <c r="Y2695" s="1">
        <f>'S. ENERGÍA'!D2696/'S. ENERGÍA'!D2695-1</f>
        <v>0.0227158001</v>
      </c>
      <c r="Z2695" s="1">
        <f>'S. ENERGÍA'!F2696/'S. ENERGÍA'!F2695-1</f>
        <v>0.01365242531</v>
      </c>
      <c r="AA2695" s="1">
        <f>'S. ENERGÍA'!H2696/'S. ENERGÍA'!H2695-1</f>
        <v>0.01058595497</v>
      </c>
      <c r="AB2695" s="1">
        <f>'S. ENERGÍA'!J2696/'S. ENERGÍA'!J2695-1</f>
        <v>0.0243902439</v>
      </c>
      <c r="AC2695" s="1">
        <f>'S. ENERGÍA'!L2696/'S. ENERGÍA'!L2695-1</f>
        <v>0.04998884178</v>
      </c>
      <c r="AD2695" s="1">
        <f>'S. ENERGÍA'!N2696/'S. ENERGÍA'!N2695-1</f>
        <v>0.01748990967</v>
      </c>
      <c r="AE2695" s="1">
        <f>'S. ENERGÍA'!P2696/'S. ENERGÍA'!P2695-1</f>
        <v>0.01540457273</v>
      </c>
      <c r="AF2695" s="1">
        <f>'S. ENERGÍA'!R2696/'S. ENERGÍA'!R2695-1</f>
        <v>0.01616915423</v>
      </c>
      <c r="AG2695" s="1">
        <f>'S. ENERGÍA'!T2696/'S. ENERGÍA'!T2695-1</f>
        <v>0.00556379822</v>
      </c>
      <c r="AH2695" s="1">
        <f>SUMPRODUCT(X2695:AG2695,'Ponderaciones e Índices.'!$A$12:$J$12)</f>
        <v>0.02032239672</v>
      </c>
    </row>
    <row r="2696">
      <c r="A2696" s="1">
        <f>S.FINANCIERO!A2697</f>
        <v>45770</v>
      </c>
      <c r="B2696" s="1">
        <f>S.FINANCIERO!B2697/S.FINANCIERO!B2696-1</f>
        <v>0.002882904987</v>
      </c>
      <c r="C2696" s="1">
        <f>S.FINANCIERO!D2697/S.FINANCIERO!D2696-1</f>
        <v>0.0005837711617</v>
      </c>
      <c r="D2696" s="1">
        <f>S.FINANCIERO!F2697/S.FINANCIERO!F2696-1</f>
        <v>0.004381918819</v>
      </c>
      <c r="E2696" s="1">
        <f>S.FINANCIERO!H2697/S.FINANCIERO!H2696-1</f>
        <v>0.009756829781</v>
      </c>
      <c r="F2696" s="1">
        <f>S.FINANCIERO!J2697/S.FINANCIERO!J2696-1</f>
        <v>0.01101161665</v>
      </c>
      <c r="G2696" s="1">
        <f>S.FINANCIERO!L2697/S.FINANCIERO!L2696-1</f>
        <v>0.005817932923</v>
      </c>
      <c r="H2696" s="1">
        <f>S.FINANCIERO!N2697/S.FINANCIERO!N2696-1</f>
        <v>0.0234137712</v>
      </c>
      <c r="I2696" s="1">
        <f>S.FINANCIERO!P2697/S.FINANCIERO!P2696-1</f>
        <v>0.02302550136</v>
      </c>
      <c r="J2696" s="1">
        <f>S.FINANCIERO!R2697/S.FINANCIERO!R2696-1</f>
        <v>0.01569024421</v>
      </c>
      <c r="K2696" s="1">
        <f>S.FINANCIERO!T2697/S.FINANCIERO!T2696-1</f>
        <v>0.01091744876</v>
      </c>
      <c r="L2696" s="1">
        <f>SUMPRODUCT(B2696:K2696, 'Ponderaciones e Índices.'!$A$4:$J$4)</f>
        <v>0.01048492591</v>
      </c>
      <c r="M2696" s="1">
        <f>'S. MATERIALES'!B2697/'S. MATERIALES'!B2696-1</f>
        <v>-0.04163649529</v>
      </c>
      <c r="N2696" s="3">
        <f>'S. MATERIALES'!D2697/'S. MATERIALES'!D2696-1</f>
        <v>-0.01928473342</v>
      </c>
      <c r="O2696" s="1">
        <f>'S. MATERIALES'!F2697/'S. MATERIALES'!F2696-1</f>
        <v>-0.02787255887</v>
      </c>
      <c r="P2696" s="1">
        <f>'S. MATERIALES'!H2697/'S. MATERIALES'!H2696-1</f>
        <v>-0.01838522244</v>
      </c>
      <c r="Q2696" s="1">
        <f>'S. MATERIALES'!J2697/'S. MATERIALES'!J2696-1</f>
        <v>-0.009808030849</v>
      </c>
      <c r="R2696" s="1">
        <f>'S. MATERIALES'!L2697/'S. MATERIALES'!L2696-1</f>
        <v>0.03010247652</v>
      </c>
      <c r="S2696" s="1">
        <f>'S. MATERIALES'!N2697/'S. MATERIALES'!N2696-1</f>
        <v>-0.02115100836</v>
      </c>
      <c r="T2696" s="1">
        <f>'S. MATERIALES'!P2697/'S. MATERIALES'!P2696-1</f>
        <v>0.09843937575</v>
      </c>
      <c r="U2696" s="1">
        <f>'S. MATERIALES'!R2697/'S. MATERIALES'!R2696-1</f>
        <v>0.06909090909</v>
      </c>
      <c r="V2696" s="1">
        <f>'S. MATERIALES'!T2697/'S. MATERIALES'!T2696-1</f>
        <v>-0.01384657989</v>
      </c>
      <c r="W2696" s="1">
        <f>SUMPRODUCT(M2696:V2696,'Ponderaciones e Índices.'!$A$8:$J$8)</f>
        <v>0.02006882967</v>
      </c>
      <c r="X2696" s="1">
        <f>'S. ENERGÍA'!B2697/'S. ENERGÍA'!B2696-1</f>
        <v>-0.00510620915</v>
      </c>
      <c r="Y2696" s="1">
        <f>'S. ENERGÍA'!D2697/'S. ENERGÍA'!D2696-1</f>
        <v>-0.007403751234</v>
      </c>
      <c r="Z2696" s="1">
        <f>'S. ENERGÍA'!F2697/'S. ENERGÍA'!F2696-1</f>
        <v>0.003010616384</v>
      </c>
      <c r="AA2696" s="1">
        <f>'S. ENERGÍA'!H2697/'S. ENERGÍA'!H2696-1</f>
        <v>0.001917969903</v>
      </c>
      <c r="AB2696" s="1">
        <f>'S. ENERGÍA'!J2697/'S. ENERGÍA'!J2696-1</f>
        <v>-0.01011904762</v>
      </c>
      <c r="AC2696" s="1">
        <f>'S. ENERGÍA'!L2697/'S. ENERGÍA'!L2696-1</f>
        <v>-0.009032943677</v>
      </c>
      <c r="AD2696" s="1">
        <f>'S. ENERGÍA'!N2697/'S. ENERGÍA'!N2696-1</f>
        <v>-0.0005666792595</v>
      </c>
      <c r="AE2696" s="1">
        <f>'S. ENERGÍA'!P2697/'S. ENERGÍA'!P2696-1</f>
        <v>0.001596933887</v>
      </c>
      <c r="AF2696" s="1">
        <f>'S. ENERGÍA'!R2697/'S. ENERGÍA'!R2696-1</f>
        <v>-0.01835985312</v>
      </c>
      <c r="AG2696" s="1">
        <f>'S. ENERGÍA'!T2697/'S. ENERGÍA'!T2696-1</f>
        <v>-0.01696790852</v>
      </c>
      <c r="AH2696" s="1">
        <f>SUMPRODUCT(X2696:AG2696,'Ponderaciones e Índices.'!$A$12:$J$12)</f>
        <v>-0.007420005019</v>
      </c>
    </row>
    <row r="2697">
      <c r="A2697" s="1">
        <f>S.FINANCIERO!A2698</f>
        <v>45771</v>
      </c>
      <c r="B2697" s="1">
        <f>S.FINANCIERO!B2698/S.FINANCIERO!B2697-1</f>
        <v>-0.002813455657</v>
      </c>
      <c r="C2697" s="1">
        <f>S.FINANCIERO!D2698/S.FINANCIERO!D2697-1</f>
        <v>0.005834305718</v>
      </c>
      <c r="D2697" s="1">
        <f>S.FINANCIERO!F2698/S.FINANCIERO!F2697-1</f>
        <v>0.01278224263</v>
      </c>
      <c r="E2697" s="1">
        <f>S.FINANCIERO!H2698/S.FINANCIERO!H2697-1</f>
        <v>0.0005946187008</v>
      </c>
      <c r="F2697" s="1">
        <f>S.FINANCIERO!J2698/S.FINANCIERO!J2697-1</f>
        <v>0.0013165769</v>
      </c>
      <c r="G2697" s="1">
        <f>S.FINANCIERO!L2698/S.FINANCIERO!L2697-1</f>
        <v>0.007825791085</v>
      </c>
      <c r="H2697" s="1">
        <f>S.FINANCIERO!N2698/S.FINANCIERO!N2697-1</f>
        <v>0.0360118373</v>
      </c>
      <c r="I2697" s="1">
        <f>S.FINANCIERO!P2698/S.FINANCIERO!P2697-1</f>
        <v>0.0128267183</v>
      </c>
      <c r="J2697" s="1">
        <f>S.FINANCIERO!R2698/S.FINANCIERO!R2697-1</f>
        <v>0.00710103401</v>
      </c>
      <c r="K2697" s="1">
        <f>S.FINANCIERO!T2698/S.FINANCIERO!T2697-1</f>
        <v>0.006252368321</v>
      </c>
      <c r="L2697" s="1">
        <f>SUMPRODUCT(B2697:K2697, 'Ponderaciones e Índices.'!$A$4:$J$4)</f>
        <v>0.008386948376</v>
      </c>
      <c r="M2697" s="1">
        <f>'S. MATERIALES'!B2698/'S. MATERIALES'!B2697-1</f>
        <v>0.01624480544</v>
      </c>
      <c r="N2697" s="3">
        <f>'S. MATERIALES'!D2698/'S. MATERIALES'!D2697-1</f>
        <v>0.01144526969</v>
      </c>
      <c r="O2697" s="1">
        <f>'S. MATERIALES'!F2698/'S. MATERIALES'!F2697-1</f>
        <v>0.004044517535</v>
      </c>
      <c r="P2697" s="1">
        <f>'S. MATERIALES'!H2698/'S. MATERIALES'!H2697-1</f>
        <v>0.006095944871</v>
      </c>
      <c r="Q2697" s="1">
        <f>'S. MATERIALES'!J2698/'S. MATERIALES'!J2697-1</f>
        <v>0.005714527599</v>
      </c>
      <c r="R2697" s="1">
        <f>'S. MATERIALES'!L2698/'S. MATERIALES'!L2697-1</f>
        <v>0.03958549223</v>
      </c>
      <c r="S2697" s="1">
        <f>'S. MATERIALES'!N2698/'S. MATERIALES'!N2697-1</f>
        <v>0.02060301508</v>
      </c>
      <c r="T2697" s="1">
        <f>'S. MATERIALES'!P2698/'S. MATERIALES'!P2697-1</f>
        <v>0.04316939891</v>
      </c>
      <c r="U2697" s="1">
        <f>'S. MATERIALES'!R2698/'S. MATERIALES'!R2697-1</f>
        <v>0.02295918367</v>
      </c>
      <c r="V2697" s="1">
        <f>'S. MATERIALES'!T2698/'S. MATERIALES'!T2697-1</f>
        <v>0.01235607975</v>
      </c>
      <c r="W2697" s="1">
        <f>SUMPRODUCT(M2697:V2697,'Ponderaciones e Índices.'!$A$8:$J$8)</f>
        <v>0.02389685205</v>
      </c>
      <c r="X2697" s="1">
        <f>'S. ENERGÍA'!B2698/'S. ENERGÍA'!B2697-1</f>
        <v>0.01252309587</v>
      </c>
      <c r="Y2697" s="1">
        <f>'S. ENERGÍA'!D2698/'S. ENERGÍA'!D2697-1</f>
        <v>0.01168572849</v>
      </c>
      <c r="Z2697" s="1">
        <f>'S. ENERGÍA'!F2698/'S. ENERGÍA'!F2697-1</f>
        <v>0.01500789889</v>
      </c>
      <c r="AA2697" s="1">
        <f>'S. ENERGÍA'!H2698/'S. ENERGÍA'!H2697-1</f>
        <v>0.009865999116</v>
      </c>
      <c r="AB2697" s="1">
        <f>'S. ENERGÍA'!J2698/'S. ENERGÍA'!J2697-1</f>
        <v>0.01022248948</v>
      </c>
      <c r="AC2697" s="1">
        <f>'S. ENERGÍA'!L2698/'S. ENERGÍA'!L2697-1</f>
        <v>0.01522788204</v>
      </c>
      <c r="AD2697" s="1">
        <f>'S. ENERGÍA'!N2698/'S. ENERGÍA'!N2697-1</f>
        <v>0.004725004725</v>
      </c>
      <c r="AE2697" s="1">
        <f>'S. ENERGÍA'!P2698/'S. ENERGÍA'!P2697-1</f>
        <v>-0.002072704082</v>
      </c>
      <c r="AF2697" s="1">
        <f>'S. ENERGÍA'!R2698/'S. ENERGÍA'!R2697-1</f>
        <v>0.02119700748</v>
      </c>
      <c r="AG2697" s="1">
        <f>'S. ENERGÍA'!T2698/'S. ENERGÍA'!T2697-1</f>
        <v>-0.0007504690432</v>
      </c>
      <c r="AH2697" s="1">
        <f>SUMPRODUCT(X2697:AG2697,'Ponderaciones e Índices.'!$A$12:$J$12)</f>
        <v>0.01164588687</v>
      </c>
    </row>
    <row r="2698">
      <c r="A2698" s="1">
        <f>S.FINANCIERO!A2699</f>
        <v>45772</v>
      </c>
      <c r="B2698" s="1">
        <f>S.FINANCIERO!B2699/S.FINANCIERO!B2698-1</f>
        <v>0.001594700687</v>
      </c>
      <c r="C2698" s="1">
        <f>S.FINANCIERO!D2699/S.FINANCIERO!D2698-1</f>
        <v>-0.0003480278422</v>
      </c>
      <c r="D2698" s="1">
        <f>S.FINANCIERO!F2699/S.FINANCIERO!F2698-1</f>
        <v>-0.004534461911</v>
      </c>
      <c r="E2698" s="1">
        <f>S.FINANCIERO!H2699/S.FINANCIERO!H2698-1</f>
        <v>0.005051255386</v>
      </c>
      <c r="F2698" s="1">
        <f>S.FINANCIERO!J2699/S.FINANCIERO!J2698-1</f>
        <v>0.01255080086</v>
      </c>
      <c r="G2698" s="1">
        <f>S.FINANCIERO!L2699/S.FINANCIERO!L2698-1</f>
        <v>0.00211006077</v>
      </c>
      <c r="H2698" s="1">
        <f>S.FINANCIERO!N2699/S.FINANCIERO!N2698-1</f>
        <v>0.006269079697</v>
      </c>
      <c r="I2698" s="1">
        <f>S.FINANCIERO!P2699/S.FINANCIERO!P2698-1</f>
        <v>0.001911589008</v>
      </c>
      <c r="J2698" s="1">
        <f>S.FINANCIERO!R2699/S.FINANCIERO!R2698-1</f>
        <v>-0.0002474022761</v>
      </c>
      <c r="K2698" s="1">
        <f>S.FINANCIERO!T2699/S.FINANCIERO!T2698-1</f>
        <v>-0.00451892299</v>
      </c>
      <c r="L2698" s="1">
        <f>SUMPRODUCT(B2698:K2698, 'Ponderaciones e Índices.'!$A$4:$J$4)</f>
        <v>0.002911359143</v>
      </c>
      <c r="M2698" s="1">
        <f>'S. MATERIALES'!B2699/'S. MATERIALES'!B2698-1</f>
        <v>-0.01821561338</v>
      </c>
      <c r="N2698" s="3">
        <f>'S. MATERIALES'!D2699/'S. MATERIALES'!D2698-1</f>
        <v>-0.01005176357</v>
      </c>
      <c r="O2698" s="1">
        <f>'S. MATERIALES'!F2699/'S. MATERIALES'!F2698-1</f>
        <v>0.01857161608</v>
      </c>
      <c r="P2698" s="1">
        <f>'S. MATERIALES'!H2699/'S. MATERIALES'!H2698-1</f>
        <v>-0.00641025641</v>
      </c>
      <c r="Q2698" s="1">
        <f>'S. MATERIALES'!J2699/'S. MATERIALES'!J2698-1</f>
        <v>-0.007912790942</v>
      </c>
      <c r="R2698" s="1">
        <f>'S. MATERIALES'!L2699/'S. MATERIALES'!L2698-1</f>
        <v>-0.01594896332</v>
      </c>
      <c r="S2698" s="1">
        <f>'S. MATERIALES'!N2699/'S. MATERIALES'!N2698-1</f>
        <v>-0.0113244707</v>
      </c>
      <c r="T2698" s="1">
        <f>'S. MATERIALES'!P2699/'S. MATERIALES'!P2698-1</f>
        <v>0.004190675746</v>
      </c>
      <c r="U2698" s="1">
        <f>'S. MATERIALES'!R2699/'S. MATERIALES'!R2698-1</f>
        <v>0.001662510391</v>
      </c>
      <c r="V2698" s="1">
        <f>'S. MATERIALES'!T2699/'S. MATERIALES'!T2698-1</f>
        <v>-0.02080443828</v>
      </c>
      <c r="W2698" s="1">
        <f>SUMPRODUCT(M2698:V2698,'Ponderaciones e Índices.'!$A$8:$J$8)</f>
        <v>-0.007556539194</v>
      </c>
      <c r="X2698" s="1">
        <f>'S. ENERGÍA'!B2699/'S. ENERGÍA'!B2698-1</f>
        <v>0.0004055150041</v>
      </c>
      <c r="Y2698" s="1">
        <f>'S. ENERGÍA'!D2699/'S. ENERGÍA'!D2698-1</f>
        <v>-0.001228803146</v>
      </c>
      <c r="Z2698" s="1">
        <f>'S. ENERGÍA'!F2699/'S. ENERGÍA'!F2698-1</f>
        <v>-0.00373540856</v>
      </c>
      <c r="AA2698" s="1">
        <f>'S. ENERGÍA'!H2699/'S. ENERGÍA'!H2698-1</f>
        <v>0.00408282298</v>
      </c>
      <c r="AB2698" s="1">
        <f>'S. ENERGÍA'!J2699/'S. ENERGÍA'!J2698-1</f>
        <v>-0.003571428571</v>
      </c>
      <c r="AC2698" s="1">
        <f>'S. ENERGÍA'!L2699/'S. ENERGÍA'!L2698-1</f>
        <v>0.008661666843</v>
      </c>
      <c r="AD2698" s="1">
        <f>'S. ENERGÍA'!N2699/'S. ENERGÍA'!N2698-1</f>
        <v>0.004514672686</v>
      </c>
      <c r="AE2698" s="1">
        <f>'S. ENERGÍA'!P2699/'S. ENERGÍA'!P2698-1</f>
        <v>-0.003994248282</v>
      </c>
      <c r="AF2698" s="1">
        <f>'S. ENERGÍA'!R2699/'S. ENERGÍA'!R2698-1</f>
        <v>0</v>
      </c>
      <c r="AG2698" s="1">
        <f>'S. ENERGÍA'!T2699/'S. ENERGÍA'!T2698-1</f>
        <v>-0.009387908374</v>
      </c>
      <c r="AH2698" s="1">
        <f>SUMPRODUCT(X2698:AG2698,'Ponderaciones e Índices.'!$A$12:$J$12)</f>
        <v>-0.0008185654143</v>
      </c>
    </row>
    <row r="2699">
      <c r="A2699" s="1">
        <f>S.FINANCIERO!A2700</f>
        <v>45775</v>
      </c>
      <c r="B2699" s="1">
        <f>S.FINANCIERO!B2700/S.FINANCIERO!B2699-1</f>
        <v>0.003551745254</v>
      </c>
      <c r="C2699" s="1">
        <f>S.FINANCIERO!D2700/S.FINANCIERO!D2699-1</f>
        <v>0.005918533132</v>
      </c>
      <c r="D2699" s="1">
        <f>S.FINANCIERO!F2700/S.FINANCIERO!F2699-1</f>
        <v>0.005693896143</v>
      </c>
      <c r="E2699" s="1">
        <f>S.FINANCIERO!H2700/S.FINANCIERO!H2699-1</f>
        <v>0.005617147081</v>
      </c>
      <c r="F2699" s="1">
        <f>S.FINANCIERO!J2700/S.FINANCIERO!J2699-1</f>
        <v>0.00991618463</v>
      </c>
      <c r="G2699" s="1">
        <f>S.FINANCIERO!L2700/S.FINANCIERO!L2699-1</f>
        <v>0.005558830961</v>
      </c>
      <c r="H2699" s="1">
        <f>S.FINANCIERO!N2700/S.FINANCIERO!N2699-1</f>
        <v>-0.001353292707</v>
      </c>
      <c r="I2699" s="1">
        <f>S.FINANCIERO!P2700/S.FINANCIERO!P2699-1</f>
        <v>0.005008347245</v>
      </c>
      <c r="J2699" s="1">
        <f>S.FINANCIERO!R2700/S.FINANCIERO!R2699-1</f>
        <v>0.0049010146</v>
      </c>
      <c r="K2699" s="1">
        <f>S.FINANCIERO!T2700/S.FINANCIERO!T2699-1</f>
        <v>0.0005674295442</v>
      </c>
      <c r="L2699" s="1">
        <f>SUMPRODUCT(B2699:K2699, 'Ponderaciones e Índices.'!$A$4:$J$4)</f>
        <v>0.004990499524</v>
      </c>
      <c r="M2699" s="1">
        <f>'S. MATERIALES'!B2700/'S. MATERIALES'!B2699-1</f>
        <v>0.009466111321</v>
      </c>
      <c r="N2699" s="3">
        <f>'S. MATERIALES'!D2700/'S. MATERIALES'!D2699-1</f>
        <v>0.0001824040859</v>
      </c>
      <c r="O2699" s="1">
        <f>'S. MATERIALES'!F2700/'S. MATERIALES'!F2699-1</f>
        <v>-0.03783991767</v>
      </c>
      <c r="P2699" s="1">
        <f>'S. MATERIALES'!H2700/'S. MATERIALES'!H2699-1</f>
        <v>0.003093239063</v>
      </c>
      <c r="Q2699" s="1">
        <f>'S. MATERIALES'!J2700/'S. MATERIALES'!J2699-1</f>
        <v>0.001103050358</v>
      </c>
      <c r="R2699" s="1">
        <f>'S. MATERIALES'!L2700/'S. MATERIALES'!L2699-1</f>
        <v>-0.008914100486</v>
      </c>
      <c r="S2699" s="1">
        <f>'S. MATERIALES'!N2700/'S. MATERIALES'!N2699-1</f>
        <v>0.01643426295</v>
      </c>
      <c r="T2699" s="1">
        <f>'S. MATERIALES'!P2700/'S. MATERIALES'!P2699-1</f>
        <v>-0.03077725613</v>
      </c>
      <c r="U2699" s="1">
        <f>'S. MATERIALES'!R2700/'S. MATERIALES'!R2699-1</f>
        <v>-0.02323651452</v>
      </c>
      <c r="V2699" s="1">
        <f>'S. MATERIALES'!T2700/'S. MATERIALES'!T2699-1</f>
        <v>0.004815864023</v>
      </c>
      <c r="W2699" s="1">
        <f>SUMPRODUCT(M2699:V2699,'Ponderaciones e Índices.'!$A$8:$J$8)</f>
        <v>-0.006264670638</v>
      </c>
      <c r="X2699" s="1">
        <f>'S. ENERGÍA'!B2700/'S. ENERGÍA'!B2699-1</f>
        <v>0.0002026753141</v>
      </c>
      <c r="Y2699" s="1">
        <f>'S. ENERGÍA'!D2700/'S. ENERGÍA'!D2699-1</f>
        <v>0.005413385827</v>
      </c>
      <c r="Z2699" s="1">
        <f>'S. ENERGÍA'!F2700/'S. ENERGÍA'!F2699-1</f>
        <v>0.006873925949</v>
      </c>
      <c r="AA2699" s="1">
        <f>'S. ENERGÍA'!H2700/'S. ENERGÍA'!H2699-1</f>
        <v>0.007841998257</v>
      </c>
      <c r="AB2699" s="1">
        <f>'S. ENERGÍA'!J2700/'S. ENERGÍA'!J2699-1</f>
        <v>0.004778972521</v>
      </c>
      <c r="AC2699" s="1">
        <f>'S. ENERGÍA'!L2700/'S. ENERGÍA'!L2699-1</f>
        <v>0.007225887527</v>
      </c>
      <c r="AD2699" s="1">
        <f>'S. ENERGÍA'!N2700/'S. ENERGÍA'!N2699-1</f>
        <v>0.003745318352</v>
      </c>
      <c r="AE2699" s="1">
        <f>'S. ENERGÍA'!P2700/'S. ENERGÍA'!P2699-1</f>
        <v>0.008341353866</v>
      </c>
      <c r="AF2699" s="1">
        <f>'S. ENERGÍA'!R2700/'S. ENERGÍA'!R2699-1</f>
        <v>0.01098901099</v>
      </c>
      <c r="AG2699" s="1">
        <f>'S. ENERGÍA'!T2700/'S. ENERGÍA'!T2699-1</f>
        <v>0.01630022745</v>
      </c>
      <c r="AH2699" s="1">
        <f>SUMPRODUCT(X2699:AG2699,'Ponderaciones e Índices.'!$A$12:$J$12)</f>
        <v>0.006055597599</v>
      </c>
    </row>
    <row r="2700">
      <c r="A2700" s="1">
        <f>S.FINANCIERO!A2701</f>
        <v>45776</v>
      </c>
      <c r="B2700" s="1">
        <f>S.FINANCIERO!B2701/S.FINANCIERO!B2700-1</f>
        <v>0.01238711252</v>
      </c>
      <c r="C2700" s="1">
        <f>S.FINANCIERO!D2701/S.FINANCIERO!D2700-1</f>
        <v>0.01015228426</v>
      </c>
      <c r="D2700" s="1">
        <f>S.FINANCIERO!F2701/S.FINANCIERO!F2700-1</f>
        <v>-0.004680304975</v>
      </c>
      <c r="E2700" s="1">
        <f>S.FINANCIERO!H2701/S.FINANCIERO!H2700-1</f>
        <v>0.007349698662</v>
      </c>
      <c r="F2700" s="1">
        <f>S.FINANCIERO!J2701/S.FINANCIERO!J2700-1</f>
        <v>0.01075394506</v>
      </c>
      <c r="G2700" s="1">
        <f>S.FINANCIERO!L2701/S.FINANCIERO!L2700-1</f>
        <v>0.006198174051</v>
      </c>
      <c r="H2700" s="1">
        <f>S.FINANCIERO!N2701/S.FINANCIERO!N2700-1</f>
        <v>0.006645410577</v>
      </c>
      <c r="I2700" s="1">
        <f>S.FINANCIERO!P2701/S.FINANCIERO!P2700-1</f>
        <v>0.007593735168</v>
      </c>
      <c r="J2700" s="1">
        <f>S.FINANCIERO!R2701/S.FINANCIERO!R2700-1</f>
        <v>0.009282642235</v>
      </c>
      <c r="K2700" s="1">
        <f>S.FINANCIERO!T2701/S.FINANCIERO!T2700-1</f>
        <v>0.001890359168</v>
      </c>
      <c r="L2700" s="1">
        <f>SUMPRODUCT(B2700:K2700, 'Ponderaciones e Índices.'!$A$4:$J$4)</f>
        <v>0.007907398619</v>
      </c>
      <c r="M2700" s="1">
        <f>'S. MATERIALES'!B2701/'S. MATERIALES'!B2700-1</f>
        <v>-0.01950487622</v>
      </c>
      <c r="N2700" s="3">
        <f>'S. MATERIALES'!D2701/'S. MATERIALES'!D2700-1</f>
        <v>-0.02097264438</v>
      </c>
      <c r="O2700" s="1">
        <f>'S. MATERIALES'!F2701/'S. MATERIALES'!F2700-1</f>
        <v>0.003753796239</v>
      </c>
      <c r="P2700" s="1">
        <f>'S. MATERIALES'!H2701/'S. MATERIALES'!H2700-1</f>
        <v>-0.002290748899</v>
      </c>
      <c r="Q2700" s="1">
        <f>'S. MATERIALES'!J2701/'S. MATERIALES'!J2700-1</f>
        <v>-0.01021316269</v>
      </c>
      <c r="R2700" s="1">
        <f>'S. MATERIALES'!L2701/'S. MATERIALES'!L2700-1</f>
        <v>-0.003066230581</v>
      </c>
      <c r="S2700" s="1">
        <f>'S. MATERIALES'!N2701/'S. MATERIALES'!N2700-1</f>
        <v>-0.0122488976</v>
      </c>
      <c r="T2700" s="1">
        <f>'S. MATERIALES'!P2701/'S. MATERIALES'!P2700-1</f>
        <v>0.01614639397</v>
      </c>
      <c r="U2700" s="1">
        <f>'S. MATERIALES'!R2701/'S. MATERIALES'!R2700-1</f>
        <v>-0.005097706032</v>
      </c>
      <c r="V2700" s="1">
        <f>'S. MATERIALES'!T2701/'S. MATERIALES'!T2700-1</f>
        <v>-0.0143783479</v>
      </c>
      <c r="W2700" s="1">
        <f>SUMPRODUCT(M2700:V2700,'Ponderaciones e Índices.'!$A$8:$J$8)</f>
        <v>-0.006446339695</v>
      </c>
      <c r="X2700" s="1">
        <f>'S. ENERGÍA'!B2701/'S. ENERGÍA'!B2700-1</f>
        <v>0.002697061803</v>
      </c>
      <c r="Y2700" s="1">
        <f>'S. ENERGÍA'!D2701/'S. ENERGÍA'!D2700-1</f>
        <v>-0.007586882036</v>
      </c>
      <c r="Z2700" s="1">
        <f>'S. ENERGÍA'!F2701/'S. ENERGÍA'!F2700-1</f>
        <v>0.001086113266</v>
      </c>
      <c r="AA2700" s="1">
        <f>'S. ENERGÍA'!H2701/'S. ENERGÍA'!H2700-1</f>
        <v>0.00144092219</v>
      </c>
      <c r="AB2700" s="1">
        <f>'S. ENERGÍA'!J2701/'S. ENERGÍA'!J2700-1</f>
        <v>-0.001010701546</v>
      </c>
      <c r="AC2700" s="1">
        <f>'S. ENERGÍA'!L2701/'S. ENERGÍA'!L2700-1</f>
        <v>-0.001039717197</v>
      </c>
      <c r="AD2700" s="1">
        <f>'S. ENERGÍA'!N2701/'S. ENERGÍA'!N2700-1</f>
        <v>-0.005037313433</v>
      </c>
      <c r="AE2700" s="1">
        <f>'S. ENERGÍA'!P2701/'S. ENERGÍA'!P2700-1</f>
        <v>-0.01336302895</v>
      </c>
      <c r="AF2700" s="1">
        <f>'S. ENERGÍA'!R2701/'S. ENERGÍA'!R2700-1</f>
        <v>-0.01811594203</v>
      </c>
      <c r="AG2700" s="1">
        <f>'S. ENERGÍA'!T2701/'S. ENERGÍA'!T2700-1</f>
        <v>-0.03282357329</v>
      </c>
      <c r="AH2700" s="1">
        <f>SUMPRODUCT(X2700:AG2700,'Ponderaciones e Índices.'!$A$12:$J$12)</f>
        <v>-0.006572781218</v>
      </c>
    </row>
    <row r="2701">
      <c r="A2701" s="1">
        <f>S.FINANCIERO!A2702</f>
        <v>45777</v>
      </c>
      <c r="B2701" s="1">
        <f>S.FINANCIERO!B2702/S.FINANCIERO!B2701-1</f>
        <v>-0.002652040263</v>
      </c>
      <c r="C2701" s="1">
        <f>S.FINANCIERO!D2702/S.FINANCIERO!D2701-1</f>
        <v>0.003197807218</v>
      </c>
      <c r="D2701" s="1">
        <f>S.FINANCIERO!F2702/S.FINANCIERO!F2701-1</f>
        <v>0.001820250284</v>
      </c>
      <c r="E2701" s="1">
        <f>S.FINANCIERO!H2702/S.FINANCIERO!H2701-1</f>
        <v>0.006566467241</v>
      </c>
      <c r="F2701" s="1">
        <f>S.FINANCIERO!J2702/S.FINANCIERO!J2701-1</f>
        <v>0.00555105817</v>
      </c>
      <c r="G2701" s="1">
        <f>S.FINANCIERO!L2702/S.FINANCIERO!L2701-1</f>
        <v>0.007908099559</v>
      </c>
      <c r="H2701" s="1">
        <f>S.FINANCIERO!N2702/S.FINANCIERO!N2701-1</f>
        <v>-0.002021292293</v>
      </c>
      <c r="I2701" s="1">
        <f>S.FINANCIERO!P2702/S.FINANCIERO!P2701-1</f>
        <v>-0.004945831371</v>
      </c>
      <c r="J2701" s="1">
        <f>S.FINANCIERO!R2702/S.FINANCIERO!R2701-1</f>
        <v>0.002195925339</v>
      </c>
      <c r="K2701" s="1">
        <f>S.FINANCIERO!T2702/S.FINANCIERO!T2701-1</f>
        <v>0.01150943396</v>
      </c>
      <c r="L2701" s="1">
        <f>SUMPRODUCT(B2701:K2701, 'Ponderaciones e Índices.'!$A$4:$J$4)</f>
        <v>0.001765853008</v>
      </c>
      <c r="M2701" s="1">
        <f>'S. MATERIALES'!B2702/'S. MATERIALES'!B2701-1</f>
        <v>0.005738332058</v>
      </c>
      <c r="N2701" s="3">
        <f>'S. MATERIALES'!D2702/'S. MATERIALES'!D2701-1</f>
        <v>0.006085066749</v>
      </c>
      <c r="O2701" s="1">
        <f>'S. MATERIALES'!F2702/'S. MATERIALES'!F2701-1</f>
        <v>0.001424490716</v>
      </c>
      <c r="P2701" s="1">
        <f>'S. MATERIALES'!H2702/'S. MATERIALES'!H2701-1</f>
        <v>0.01651359943</v>
      </c>
      <c r="Q2701" s="1">
        <f>'S. MATERIALES'!J2702/'S. MATERIALES'!J2701-1</f>
        <v>0.01434320945</v>
      </c>
      <c r="R2701" s="1">
        <f>'S. MATERIALES'!L2702/'S. MATERIALES'!L2701-1</f>
        <v>-0.03813819971</v>
      </c>
      <c r="S2701" s="1">
        <f>'S. MATERIALES'!N2702/'S. MATERIALES'!N2701-1</f>
        <v>0.009424603175</v>
      </c>
      <c r="T2701" s="1">
        <f>'S. MATERIALES'!P2702/'S. MATERIALES'!P2701-1</f>
        <v>-0.01959745763</v>
      </c>
      <c r="U2701" s="1">
        <f>'S. MATERIALES'!R2702/'S. MATERIALES'!R2701-1</f>
        <v>-0.03672075149</v>
      </c>
      <c r="V2701" s="1">
        <f>'S. MATERIALES'!T2702/'S. MATERIALES'!T2701-1</f>
        <v>-0.007151029748</v>
      </c>
      <c r="W2701" s="1">
        <f>SUMPRODUCT(M2701:V2701,'Ponderaciones e Índices.'!$A$8:$J$8)</f>
        <v>-0.01160536736</v>
      </c>
      <c r="X2701" s="1">
        <f>'S. ENERGÍA'!B2702/'S. ENERGÍA'!B2701-1</f>
        <v>-0.0160276943</v>
      </c>
      <c r="Y2701" s="1">
        <f>'S. ENERGÍA'!D2702/'S. ENERGÍA'!D2701-1</f>
        <v>-0.02441430333</v>
      </c>
      <c r="Z2701" s="1">
        <f>'S. ENERGÍA'!F2702/'S. ENERGÍA'!F2701-1</f>
        <v>-0.0007749535028</v>
      </c>
      <c r="AA2701" s="1">
        <f>'S. ENERGÍA'!H2702/'S. ENERGÍA'!H2701-1</f>
        <v>0.002158273381</v>
      </c>
      <c r="AB2701" s="1">
        <f>'S. ENERGÍA'!J2702/'S. ENERGÍA'!J2701-1</f>
        <v>-0.03410105338</v>
      </c>
      <c r="AC2701" s="1">
        <f>'S. ENERGÍA'!L2702/'S. ENERGÍA'!L2701-1</f>
        <v>-0.03216069942</v>
      </c>
      <c r="AD2701" s="1">
        <f>'S. ENERGÍA'!N2702/'S. ENERGÍA'!N2701-1</f>
        <v>-0.01181323833</v>
      </c>
      <c r="AE2701" s="1">
        <f>'S. ENERGÍA'!P2702/'S. ENERGÍA'!P2701-1</f>
        <v>-0.01805869074</v>
      </c>
      <c r="AF2701" s="1">
        <f>'S. ENERGÍA'!R2702/'S. ENERGÍA'!R2701-1</f>
        <v>-0.0381303813</v>
      </c>
      <c r="AG2701" s="1">
        <f>'S. ENERGÍA'!T2702/'S. ENERGÍA'!T2701-1</f>
        <v>-0.01619745469</v>
      </c>
      <c r="AH2701" s="1">
        <f>SUMPRODUCT(X2701:AG2701,'Ponderaciones e Índices.'!$A$12:$J$12)</f>
        <v>-0.0215772829</v>
      </c>
    </row>
    <row r="2702">
      <c r="A2702" s="1">
        <f>S.FINANCIERO!A2703</f>
        <v>45778</v>
      </c>
      <c r="B2702" s="1">
        <f>S.FINANCIERO!B2703/S.FINANCIERO!B2702-1</f>
        <v>0.004109506255</v>
      </c>
      <c r="C2702" s="1">
        <f>S.FINANCIERO!D2703/S.FINANCIERO!D2702-1</f>
        <v>-0.004895264117</v>
      </c>
      <c r="D2702" s="1">
        <f>S.FINANCIERO!F2703/S.FINANCIERO!F2702-1</f>
        <v>0.008933303051</v>
      </c>
      <c r="E2702" s="1">
        <f>S.FINANCIERO!H2703/S.FINANCIERO!H2702-1</f>
        <v>-0.0008698173384</v>
      </c>
      <c r="F2702" s="1">
        <f>S.FINANCIERO!J2703/S.FINANCIERO!J2702-1</f>
        <v>0.004255319149</v>
      </c>
      <c r="G2702" s="1">
        <f>S.FINANCIERO!L2703/S.FINANCIERO!L2702-1</f>
        <v>0.00008259002313</v>
      </c>
      <c r="H2702" s="1">
        <f>S.FINANCIERO!N2703/S.FINANCIERO!N2702-1</f>
        <v>0.01120848718</v>
      </c>
      <c r="I2702" s="1">
        <f>S.FINANCIERO!P2703/S.FINANCIERO!P2702-1</f>
        <v>0.01727810651</v>
      </c>
      <c r="J2702" s="1">
        <f>S.FINANCIERO!R2703/S.FINANCIERO!R2702-1</f>
        <v>-0.003286670724</v>
      </c>
      <c r="K2702" s="1">
        <f>S.FINANCIERO!T2703/S.FINANCIERO!T2702-1</f>
        <v>-0.02294348069</v>
      </c>
      <c r="L2702" s="1">
        <f>SUMPRODUCT(B2702:K2702, 'Ponderaciones e Índices.'!$A$4:$J$4)</f>
        <v>0.003753578767</v>
      </c>
      <c r="M2702" s="1">
        <f>'S. MATERIALES'!B2703/'S. MATERIALES'!B2702-1</f>
        <v>-0.03233168505</v>
      </c>
      <c r="N2702" s="3">
        <f>'S. MATERIALES'!D2703/'S. MATERIALES'!D2702-1</f>
        <v>-0.03869653768</v>
      </c>
      <c r="O2702" s="1">
        <f>'S. MATERIALES'!F2703/'S. MATERIALES'!F2702-1</f>
        <v>-0.02311973848</v>
      </c>
      <c r="P2702" s="1">
        <f>'S. MATERIALES'!H2703/'S. MATERIALES'!H2702-1</f>
        <v>-0.02475892624</v>
      </c>
      <c r="Q2702" s="1">
        <f>'S. MATERIALES'!J2703/'S. MATERIALES'!J2702-1</f>
        <v>-0.0322485332</v>
      </c>
      <c r="R2702" s="1">
        <f>'S. MATERIALES'!L2703/'S. MATERIALES'!L2702-1</f>
        <v>0.01001918567</v>
      </c>
      <c r="S2702" s="1">
        <f>'S. MATERIALES'!N2703/'S. MATERIALES'!N2702-1</f>
        <v>-0.03292383292</v>
      </c>
      <c r="T2702" s="1">
        <f>'S. MATERIALES'!P2703/'S. MATERIALES'!P2702-1</f>
        <v>0.0075634792</v>
      </c>
      <c r="U2702" s="1">
        <f>'S. MATERIALES'!R2703/'S. MATERIALES'!R2702-1</f>
        <v>0.02393617021</v>
      </c>
      <c r="V2702" s="1">
        <f>'S. MATERIALES'!T2703/'S. MATERIALES'!T2702-1</f>
        <v>-0.0417747047</v>
      </c>
      <c r="W2702" s="1">
        <f>SUMPRODUCT(M2702:V2702,'Ponderaciones e Índices.'!$A$8:$J$8)</f>
        <v>-0.008810658377</v>
      </c>
      <c r="X2702" s="1">
        <f>'S. ENERGÍA'!B2703/'S. ENERGÍA'!B2702-1</f>
        <v>0.01499281167</v>
      </c>
      <c r="Y2702" s="1">
        <f>'S. ENERGÍA'!D2703/'S. ENERGÍA'!D2702-1</f>
        <v>0.0111223458</v>
      </c>
      <c r="Z2702" s="1">
        <f>'S. ENERGÍA'!F2703/'S. ENERGÍA'!F2702-1</f>
        <v>-0.0009306654258</v>
      </c>
      <c r="AA2702" s="1">
        <f>'S. ENERGÍA'!H2703/'S. ENERGÍA'!H2702-1</f>
        <v>-0.005168700646</v>
      </c>
      <c r="AB2702" s="1">
        <f>'S. ENERGÍA'!J2703/'S. ENERGÍA'!J2702-1</f>
        <v>0.02218114603</v>
      </c>
      <c r="AC2702" s="1">
        <f>'S. ENERGÍA'!L2703/'S. ENERGÍA'!L2702-1</f>
        <v>0.009893536939</v>
      </c>
      <c r="AD2702" s="1">
        <f>'S. ENERGÍA'!N2703/'S. ENERGÍA'!N2702-1</f>
        <v>0.01309297913</v>
      </c>
      <c r="AE2702" s="1">
        <f>'S. ENERGÍA'!P2703/'S. ENERGÍA'!P2702-1</f>
        <v>-0.009195402299</v>
      </c>
      <c r="AF2702" s="1">
        <f>'S. ENERGÍA'!R2703/'S. ENERGÍA'!R2702-1</f>
        <v>-0.003836317136</v>
      </c>
      <c r="AG2702" s="1">
        <f>'S. ENERGÍA'!T2703/'S. ENERGÍA'!T2702-1</f>
        <v>-0.01568012544</v>
      </c>
      <c r="AH2702" s="1">
        <f>SUMPRODUCT(X2702:AG2702,'Ponderaciones e Índices.'!$A$12:$J$12)</f>
        <v>0.00744597387</v>
      </c>
    </row>
    <row r="2703">
      <c r="A2703" s="1">
        <f>S.FINANCIERO!A2704</f>
        <v>45779</v>
      </c>
      <c r="B2703" s="1">
        <f>S.FINANCIERO!B2704/S.FINANCIERO!B2703-1</f>
        <v>0.009088173337</v>
      </c>
      <c r="C2703" s="1">
        <f>S.FINANCIERO!D2704/S.FINANCIERO!D2703-1</f>
        <v>0.01063951493</v>
      </c>
      <c r="D2703" s="1">
        <f>S.FINANCIERO!F2704/S.FINANCIERO!F2703-1</f>
        <v>0.01178059578</v>
      </c>
      <c r="E2703" s="1">
        <f>S.FINANCIERO!H2704/S.FINANCIERO!H2703-1</f>
        <v>0.01001160766</v>
      </c>
      <c r="F2703" s="1">
        <f>S.FINANCIERO!J2704/S.FINANCIERO!J2703-1</f>
        <v>0.007787448465</v>
      </c>
      <c r="G2703" s="1">
        <f>S.FINANCIERO!L2704/S.FINANCIERO!L2703-1</f>
        <v>0.007515071434</v>
      </c>
      <c r="H2703" s="1">
        <f>S.FINANCIERO!N2704/S.FINANCIERO!N2703-1</f>
        <v>0.02296566767</v>
      </c>
      <c r="I2703" s="1">
        <f>S.FINANCIERO!P2704/S.FINANCIERO!P2703-1</f>
        <v>0.01372731503</v>
      </c>
      <c r="J2703" s="1">
        <f>S.FINANCIERO!R2704/S.FINANCIERO!R2703-1</f>
        <v>0.01306790425</v>
      </c>
      <c r="K2703" s="1">
        <f>S.FINANCIERO!T2704/S.FINANCIERO!T2703-1</f>
        <v>-0.009927453226</v>
      </c>
      <c r="L2703" s="1">
        <f>SUMPRODUCT(B2703:K2703, 'Ponderaciones e Índices.'!$A$4:$J$4)</f>
        <v>0.01127111185</v>
      </c>
      <c r="M2703" s="1">
        <f>'S. MATERIALES'!B2704/'S. MATERIALES'!B2703-1</f>
        <v>-0.000786163522</v>
      </c>
      <c r="N2703" s="3">
        <f>'S. MATERIALES'!D2704/'S. MATERIALES'!D2703-1</f>
        <v>-0.01444530046</v>
      </c>
      <c r="O2703" s="1">
        <f>'S. MATERIALES'!F2704/'S. MATERIALES'!F2703-1</f>
        <v>-0.004733382255</v>
      </c>
      <c r="P2703" s="1">
        <f>'S. MATERIALES'!H2704/'S. MATERIALES'!H2703-1</f>
        <v>-0.005166577588</v>
      </c>
      <c r="Q2703" s="1">
        <f>'S. MATERIALES'!J2704/'S. MATERIALES'!J2703-1</f>
        <v>-0.007109521525</v>
      </c>
      <c r="R2703" s="1">
        <f>'S. MATERIALES'!L2704/'S. MATERIALES'!L2703-1</f>
        <v>0.03545799916</v>
      </c>
      <c r="S2703" s="1">
        <f>'S. MATERIALES'!N2704/'S. MATERIALES'!N2703-1</f>
        <v>-0.01270325203</v>
      </c>
      <c r="T2703" s="1">
        <f>'S. MATERIALES'!P2704/'S. MATERIALES'!P2703-1</f>
        <v>0.01876675603</v>
      </c>
      <c r="U2703" s="1">
        <f>'S. MATERIALES'!R2704/'S. MATERIALES'!R2703-1</f>
        <v>0.01298701299</v>
      </c>
      <c r="V2703" s="1">
        <f>'S. MATERIALES'!T2704/'S. MATERIALES'!T2703-1</f>
        <v>-0.02375225496</v>
      </c>
      <c r="W2703" s="1">
        <f>SUMPRODUCT(M2703:V2703,'Ponderaciones e Índices.'!$A$8:$J$8)</f>
        <v>0.005948410088</v>
      </c>
      <c r="X2703" s="1">
        <f>'S. ENERGÍA'!B2704/'S. ENERGÍA'!B2703-1</f>
        <v>0.006475111291</v>
      </c>
      <c r="Y2703" s="1">
        <f>'S. ENERGÍA'!D2704/'S. ENERGÍA'!D2703-1</f>
        <v>0.001</v>
      </c>
      <c r="Z2703" s="1">
        <f>'S. ENERGÍA'!F2704/'S. ENERGÍA'!F2703-1</f>
        <v>0.002949852507</v>
      </c>
      <c r="AA2703" s="1">
        <f>'S. ENERGÍA'!H2704/'S. ENERGÍA'!H2703-1</f>
        <v>0.01515370183</v>
      </c>
      <c r="AB2703" s="1">
        <f>'S. ENERGÍA'!J2704/'S. ENERGÍA'!J2703-1</f>
        <v>0.001808318264</v>
      </c>
      <c r="AC2703" s="1">
        <f>'S. ENERGÍA'!L2704/'S. ENERGÍA'!L2703-1</f>
        <v>0.01224576722</v>
      </c>
      <c r="AD2703" s="1">
        <f>'S. ENERGÍA'!N2704/'S. ENERGÍA'!N2703-1</f>
        <v>0.01105075857</v>
      </c>
      <c r="AE2703" s="1">
        <f>'S. ENERGÍA'!P2704/'S. ENERGÍA'!P2703-1</f>
        <v>0.01441829632</v>
      </c>
      <c r="AF2703" s="1">
        <f>'S. ENERGÍA'!R2704/'S. ENERGÍA'!R2703-1</f>
        <v>0.003851091142</v>
      </c>
      <c r="AG2703" s="1">
        <f>'S. ENERGÍA'!T2704/'S. ENERGÍA'!T2703-1</f>
        <v>0.02787733971</v>
      </c>
      <c r="AH2703" s="1">
        <f>SUMPRODUCT(X2703:AG2703,'Ponderaciones e Índices.'!$A$12:$J$12)</f>
        <v>0.005954662176</v>
      </c>
    </row>
    <row r="2704">
      <c r="A2704" s="1">
        <f>S.FINANCIERO!A2705</f>
        <v>45782</v>
      </c>
      <c r="B2704" s="1">
        <f>S.FINANCIERO!B2705/S.FINANCIERO!B2704-1</f>
        <v>-0.003936538232</v>
      </c>
      <c r="C2704" s="1">
        <f>S.FINANCIERO!D2705/S.FINANCIERO!D2704-1</f>
        <v>-0.001811184062</v>
      </c>
      <c r="D2704" s="1">
        <f>S.FINANCIERO!F2705/S.FINANCIERO!F2704-1</f>
        <v>0.001779887274</v>
      </c>
      <c r="E2704" s="1">
        <f>S.FINANCIERO!H2705/S.FINANCIERO!H2704-1</f>
        <v>-0.002729492889</v>
      </c>
      <c r="F2704" s="1">
        <f>S.FINANCIERO!J2705/S.FINANCIERO!J2704-1</f>
        <v>0.0007954545455</v>
      </c>
      <c r="G2704" s="1">
        <f>S.FINANCIERO!L2705/S.FINANCIERO!L2704-1</f>
        <v>0.003770491803</v>
      </c>
      <c r="H2704" s="1">
        <f>S.FINANCIERO!N2705/S.FINANCIERO!N2704-1</f>
        <v>-0.01500979964</v>
      </c>
      <c r="I2704" s="1">
        <f>S.FINANCIERO!P2705/S.FINANCIERO!P2704-1</f>
        <v>-0.007344503098</v>
      </c>
      <c r="J2704" s="1">
        <f>S.FINANCIERO!R2705/S.FINANCIERO!R2704-1</f>
        <v>0.0007233273056</v>
      </c>
      <c r="K2704" s="1">
        <f>S.FINANCIERO!T2705/S.FINANCIERO!T2704-1</f>
        <v>0.009641342075</v>
      </c>
      <c r="L2704" s="1">
        <f>SUMPRODUCT(B2704:K2704, 'Ponderaciones e Índices.'!$A$4:$J$4)</f>
        <v>-0.003019972414</v>
      </c>
      <c r="M2704" s="1">
        <f>'S. MATERIALES'!B2705/'S. MATERIALES'!B2704-1</f>
        <v>0.01337529504</v>
      </c>
      <c r="N2704" s="3">
        <f>'S. MATERIALES'!D2705/'S. MATERIALES'!D2704-1</f>
        <v>0.02853234317</v>
      </c>
      <c r="O2704" s="1">
        <f>'S. MATERIALES'!F2705/'S. MATERIALES'!F2704-1</f>
        <v>0.03072994476</v>
      </c>
      <c r="P2704" s="1">
        <f>'S. MATERIALES'!H2705/'S. MATERIALES'!H2704-1</f>
        <v>0.03142908309</v>
      </c>
      <c r="Q2704" s="1">
        <f>'S. MATERIALES'!J2705/'S. MATERIALES'!J2704-1</f>
        <v>0.01932876472</v>
      </c>
      <c r="R2704" s="1">
        <f>'S. MATERIALES'!L2705/'S. MATERIALES'!L2704-1</f>
        <v>-0.01773338769</v>
      </c>
      <c r="S2704" s="1">
        <f>'S. MATERIALES'!N2705/'S. MATERIALES'!N2704-1</f>
        <v>0.03139475039</v>
      </c>
      <c r="T2704" s="1">
        <f>'S. MATERIALES'!P2705/'S. MATERIALES'!P2704-1</f>
        <v>-0.02315789474</v>
      </c>
      <c r="U2704" s="1">
        <f>'S. MATERIALES'!R2705/'S. MATERIALES'!R2704-1</f>
        <v>-0.01282051282</v>
      </c>
      <c r="V2704" s="1">
        <f>'S. MATERIALES'!T2705/'S. MATERIALES'!T2704-1</f>
        <v>0.01693871266</v>
      </c>
      <c r="W2704" s="1">
        <f>SUMPRODUCT(M2704:V2704,'Ponderaciones e Índices.'!$A$8:$J$8)</f>
        <v>0.003545302208</v>
      </c>
      <c r="X2704" s="1">
        <f>'S. ENERGÍA'!B2705/'S. ENERGÍA'!B2704-1</f>
        <v>-0.03096099719</v>
      </c>
      <c r="Y2704" s="1">
        <f>'S. ENERGÍA'!D2705/'S. ENERGÍA'!D2704-1</f>
        <v>-0.03421578422</v>
      </c>
      <c r="Z2704" s="1">
        <f>'S. ENERGÍA'!F2705/'S. ENERGÍA'!F2704-1</f>
        <v>-0.004024767802</v>
      </c>
      <c r="AA2704" s="1">
        <f>'S. ENERGÍA'!H2705/'S. ENERGÍA'!H2704-1</f>
        <v>-0.0005686664771</v>
      </c>
      <c r="AB2704" s="1">
        <f>'S. ENERGÍA'!J2705/'S. ENERGÍA'!J2704-1</f>
        <v>-0.03068592058</v>
      </c>
      <c r="AC2704" s="1">
        <f>'S. ENERGÍA'!L2705/'S. ENERGÍA'!L2704-1</f>
        <v>-0.01704186829</v>
      </c>
      <c r="AD2704" s="1">
        <f>'S. ENERGÍA'!N2705/'S. ENERGÍA'!N2704-1</f>
        <v>-0.002778806966</v>
      </c>
      <c r="AE2704" s="1">
        <f>'S. ENERGÍA'!P2705/'S. ENERGÍA'!P2704-1</f>
        <v>-0.01143603986</v>
      </c>
      <c r="AF2704" s="1">
        <f>'S. ENERGÍA'!R2705/'S. ENERGÍA'!R2704-1</f>
        <v>-0.03452685422</v>
      </c>
      <c r="AG2704" s="1">
        <f>'S. ENERGÍA'!T2705/'S. ENERGÍA'!T2704-1</f>
        <v>-0.01201084851</v>
      </c>
      <c r="AH2704" s="1">
        <f>SUMPRODUCT(X2704:AG2704,'Ponderaciones e Índices.'!$A$12:$J$12)</f>
        <v>-0.02564922567</v>
      </c>
    </row>
    <row r="2705">
      <c r="A2705" s="1">
        <f>S.FINANCIERO!A2706</f>
        <v>45783</v>
      </c>
      <c r="B2705" s="1">
        <f>S.FINANCIERO!B2706/S.FINANCIERO!B2705-1</f>
        <v>-0.009281437126</v>
      </c>
      <c r="C2705" s="1">
        <f>S.FINANCIERO!D2706/S.FINANCIERO!D2705-1</f>
        <v>-0.008278521207</v>
      </c>
      <c r="D2705" s="1">
        <f>S.FINANCIERO!F2706/S.FINANCIERO!F2705-1</f>
        <v>-0.0002961208173</v>
      </c>
      <c r="E2705" s="1">
        <f>S.FINANCIERO!H2706/S.FINANCIERO!H2705-1</f>
        <v>-0.007346585998</v>
      </c>
      <c r="F2705" s="1">
        <f>S.FINANCIERO!J2706/S.FINANCIERO!J2705-1</f>
        <v>-0.003860565459</v>
      </c>
      <c r="G2705" s="1">
        <f>S.FINANCIERO!L2706/S.FINANCIERO!L2705-1</f>
        <v>0.0001633186347</v>
      </c>
      <c r="H2705" s="1">
        <f>S.FINANCIERO!N2706/S.FINANCIERO!N2705-1</f>
        <v>-0.005301480717</v>
      </c>
      <c r="I2705" s="1">
        <f>S.FINANCIERO!P2706/S.FINANCIERO!P2705-1</f>
        <v>-0.003699421965</v>
      </c>
      <c r="J2705" s="1">
        <f>S.FINANCIERO!R2706/S.FINANCIERO!R2705-1</f>
        <v>-0.0071075774</v>
      </c>
      <c r="K2705" s="1">
        <f>S.FINANCIERO!T2706/S.FINANCIERO!T2705-1</f>
        <v>0.003055767762</v>
      </c>
      <c r="L2705" s="1">
        <f>SUMPRODUCT(B2705:K2705, 'Ponderaciones e Índices.'!$A$4:$J$4)</f>
        <v>-0.00532630298</v>
      </c>
      <c r="M2705" s="1">
        <f>'S. MATERIALES'!B2706/'S. MATERIALES'!B2705-1</f>
        <v>0.02989130435</v>
      </c>
      <c r="N2705" s="3">
        <f>'S. MATERIALES'!D2706/'S. MATERIALES'!D2705-1</f>
        <v>0.03939451517</v>
      </c>
      <c r="O2705" s="1">
        <f>'S. MATERIALES'!F2706/'S. MATERIALES'!F2705-1</f>
        <v>0.0938775128</v>
      </c>
      <c r="P2705" s="1">
        <f>'S. MATERIALES'!H2706/'S. MATERIALES'!H2705-1</f>
        <v>0.02517579651</v>
      </c>
      <c r="Q2705" s="1">
        <f>'S. MATERIALES'!J2706/'S. MATERIALES'!J2705-1</f>
        <v>0.02137562489</v>
      </c>
      <c r="R2705" s="1">
        <f>'S. MATERIALES'!L2706/'S. MATERIALES'!L2705-1</f>
        <v>0.002905167047</v>
      </c>
      <c r="S2705" s="1">
        <f>'S. MATERIALES'!N2706/'S. MATERIALES'!N2705-1</f>
        <v>0.04790419162</v>
      </c>
      <c r="T2705" s="1">
        <f>'S. MATERIALES'!P2706/'S. MATERIALES'!P2705-1</f>
        <v>0.03663793103</v>
      </c>
      <c r="U2705" s="1">
        <f>'S. MATERIALES'!R2706/'S. MATERIALES'!R2705-1</f>
        <v>0.0303030303</v>
      </c>
      <c r="V2705" s="1">
        <f>'S. MATERIALES'!T2706/'S. MATERIALES'!T2705-1</f>
        <v>0.04451847365</v>
      </c>
      <c r="W2705" s="1">
        <f>SUMPRODUCT(M2705:V2705,'Ponderaciones e Índices.'!$A$8:$J$8)</f>
        <v>0.03097954099</v>
      </c>
      <c r="X2705" s="1">
        <f>'S. ENERGÍA'!B2706/'S. ENERGÍA'!B2705-1</f>
        <v>0.003319502075</v>
      </c>
      <c r="Y2705" s="1">
        <f>'S. ENERGÍA'!D2706/'S. ENERGÍA'!D2705-1</f>
        <v>0.0157745022</v>
      </c>
      <c r="Z2705" s="1">
        <f>'S. ENERGÍA'!F2706/'S. ENERGÍA'!F2705-1</f>
        <v>-0.01010258004</v>
      </c>
      <c r="AA2705" s="1">
        <f>'S. ENERGÍA'!H2706/'S. ENERGÍA'!H2705-1</f>
        <v>-0.009815078236</v>
      </c>
      <c r="AB2705" s="1">
        <f>'S. ENERGÍA'!J2706/'S. ENERGÍA'!J2705-1</f>
        <v>0.01365611421</v>
      </c>
      <c r="AC2705" s="1">
        <f>'S. ENERGÍA'!L2706/'S. ENERGÍA'!L2705-1</f>
        <v>0.009096746575</v>
      </c>
      <c r="AD2705" s="1">
        <f>'S. ENERGÍA'!N2706/'S. ENERGÍA'!N2705-1</f>
        <v>-0.002043470184</v>
      </c>
      <c r="AE2705" s="1">
        <f>'S. ENERGÍA'!P2706/'S. ENERGÍA'!P2705-1</f>
        <v>0.01751776566</v>
      </c>
      <c r="AF2705" s="1">
        <f>'S. ENERGÍA'!R2706/'S. ENERGÍA'!R2705-1</f>
        <v>0.01456953642</v>
      </c>
      <c r="AG2705" s="1">
        <f>'S. ENERGÍA'!T2706/'S. ENERGÍA'!T2705-1</f>
        <v>0.01764705882</v>
      </c>
      <c r="AH2705" s="1">
        <f>SUMPRODUCT(X2705:AG2705,'Ponderaciones e Índices.'!$A$12:$J$12)</f>
        <v>0.009323439723</v>
      </c>
    </row>
    <row r="2706">
      <c r="A2706" s="1">
        <f>S.FINANCIERO!A2707</f>
        <v>45784</v>
      </c>
      <c r="B2706" s="1">
        <f>S.FINANCIERO!B2707/S.FINANCIERO!B2706-1</f>
        <v>0.003807796917</v>
      </c>
      <c r="C2706" s="1">
        <f>S.FINANCIERO!D2707/S.FINANCIERO!D2706-1</f>
        <v>-0.001257861635</v>
      </c>
      <c r="D2706" s="1">
        <f>S.FINANCIERO!F2707/S.FINANCIERO!F2706-1</f>
        <v>0.005627962085</v>
      </c>
      <c r="E2706" s="1">
        <f>S.FINANCIERO!H2707/S.FINANCIERO!H2706-1</f>
        <v>0.007255840952</v>
      </c>
      <c r="F2706" s="1">
        <f>S.FINANCIERO!J2707/S.FINANCIERO!J2706-1</f>
        <v>0.00615524906</v>
      </c>
      <c r="G2706" s="1">
        <f>S.FINANCIERO!L2707/S.FINANCIERO!L2706-1</f>
        <v>0.009960809928</v>
      </c>
      <c r="H2706" s="1">
        <f>S.FINANCIERO!N2707/S.FINANCIERO!N2706-1</f>
        <v>0.02837729816</v>
      </c>
      <c r="I2706" s="1">
        <f>S.FINANCIERO!P2707/S.FINANCIERO!P2706-1</f>
        <v>0.007890461824</v>
      </c>
      <c r="J2706" s="1">
        <f>S.FINANCIERO!R2707/S.FINANCIERO!R2706-1</f>
        <v>0.01455957292</v>
      </c>
      <c r="K2706" s="1">
        <f>S.FINANCIERO!T2707/S.FINANCIERO!T2706-1</f>
        <v>-0.02303884235</v>
      </c>
      <c r="L2706" s="1">
        <f>SUMPRODUCT(B2706:K2706, 'Ponderaciones e Índices.'!$A$4:$J$4)</f>
        <v>0.007230248667</v>
      </c>
      <c r="M2706" s="1">
        <f>'S. MATERIALES'!B2707/'S. MATERIALES'!B2706-1</f>
        <v>0.01206181681</v>
      </c>
      <c r="N2706" s="3">
        <f>'S. MATERIALES'!D2707/'S. MATERIALES'!D2706-1</f>
        <v>-0.01072451405</v>
      </c>
      <c r="O2706" s="1">
        <f>'S. MATERIALES'!F2707/'S. MATERIALES'!F2706-1</f>
        <v>-0.01768219301</v>
      </c>
      <c r="P2706" s="1">
        <f>'S. MATERIALES'!H2707/'S. MATERIALES'!H2706-1</f>
        <v>-0.005250232873</v>
      </c>
      <c r="Q2706" s="1">
        <f>'S. MATERIALES'!J2707/'S. MATERIALES'!J2706-1</f>
        <v>-0.005358649789</v>
      </c>
      <c r="R2706" s="1">
        <f>'S. MATERIALES'!L2707/'S. MATERIALES'!L2706-1</f>
        <v>-0.02710531761</v>
      </c>
      <c r="S2706" s="1">
        <f>'S. MATERIALES'!N2707/'S. MATERIALES'!N2706-1</f>
        <v>0.02952380952</v>
      </c>
      <c r="T2706" s="1">
        <f>'S. MATERIALES'!P2707/'S. MATERIALES'!P2706-1</f>
        <v>-0.02182952183</v>
      </c>
      <c r="U2706" s="1">
        <f>'S. MATERIALES'!R2707/'S. MATERIALES'!R2706-1</f>
        <v>-0.005042016807</v>
      </c>
      <c r="V2706" s="1">
        <f>'S. MATERIALES'!T2707/'S. MATERIALES'!T2706-1</f>
        <v>-0.01449695564</v>
      </c>
      <c r="W2706" s="1">
        <f>SUMPRODUCT(M2706:V2706,'Ponderaciones e Índices.'!$A$8:$J$8)</f>
        <v>-0.002255610104</v>
      </c>
      <c r="X2706" s="1">
        <f>'S. ENERGÍA'!B2707/'S. ENERGÍA'!B2706-1</f>
        <v>-0.02832919768</v>
      </c>
      <c r="Y2706" s="1">
        <f>'S. ENERGÍA'!D2707/'S. ENERGÍA'!D2706-1</f>
        <v>0.01374745418</v>
      </c>
      <c r="Z2706" s="1">
        <f>'S. ENERGÍA'!F2707/'S. ENERGÍA'!F2706-1</f>
        <v>0.01648610457</v>
      </c>
      <c r="AA2706" s="1">
        <f>'S. ENERGÍA'!H2707/'S. ENERGÍA'!H2706-1</f>
        <v>0.01465306709</v>
      </c>
      <c r="AB2706" s="1">
        <f>'S. ENERGÍA'!J2707/'S. ENERGÍA'!J2706-1</f>
        <v>-0.002449479486</v>
      </c>
      <c r="AC2706" s="1">
        <f>'S. ENERGÍA'!L2707/'S. ENERGÍA'!L2706-1</f>
        <v>0.00456039877</v>
      </c>
      <c r="AD2706" s="1">
        <f>'S. ENERGÍA'!N2707/'S. ENERGÍA'!N2706-1</f>
        <v>0.01545048399</v>
      </c>
      <c r="AE2706" s="1">
        <f>'S. ENERGÍA'!P2707/'S. ENERGÍA'!P2706-1</f>
        <v>0.03426993666</v>
      </c>
      <c r="AF2706" s="1">
        <f>'S. ENERGÍA'!R2707/'S. ENERGÍA'!R2706-1</f>
        <v>0.01174934726</v>
      </c>
      <c r="AG2706" s="1">
        <f>'S. ENERGÍA'!T2707/'S. ENERGÍA'!T2706-1</f>
        <v>0.02774566474</v>
      </c>
      <c r="AH2706" s="1">
        <f>SUMPRODUCT(X2706:AG2706,'Ponderaciones e Índices.'!$A$12:$J$12)</f>
        <v>0.006292701217</v>
      </c>
    </row>
    <row r="2707">
      <c r="A2707" s="1">
        <f>S.FINANCIERO!A2708</f>
        <v>45785</v>
      </c>
      <c r="B2707" s="1">
        <f>S.FINANCIERO!B2708/S.FINANCIERO!B2707-1</f>
        <v>0.0045761079</v>
      </c>
      <c r="C2707" s="1">
        <f>S.FINANCIERO!D2708/S.FINANCIERO!D2707-1</f>
        <v>0.004007327685</v>
      </c>
      <c r="D2707" s="1">
        <f>S.FINANCIERO!F2708/S.FINANCIERO!F2707-1</f>
        <v>0.01620029455</v>
      </c>
      <c r="E2707" s="1">
        <f>S.FINANCIERO!H2708/S.FINANCIERO!H2707-1</f>
        <v>0.004754358162</v>
      </c>
      <c r="F2707" s="1">
        <f>S.FINANCIERO!J2708/S.FINANCIERO!J2707-1</f>
        <v>0.0058910162</v>
      </c>
      <c r="G2707" s="1">
        <f>S.FINANCIERO!L2708/S.FINANCIERO!L2707-1</f>
        <v>0.005173807599</v>
      </c>
      <c r="H2707" s="1">
        <f>S.FINANCIERO!N2708/S.FINANCIERO!N2707-1</f>
        <v>0.03834628838</v>
      </c>
      <c r="I2707" s="1">
        <f>S.FINANCIERO!P2708/S.FINANCIERO!P2707-1</f>
        <v>-0.0006907667511</v>
      </c>
      <c r="J2707" s="1">
        <f>S.FINANCIERO!R2708/S.FINANCIERO!R2707-1</f>
        <v>-0.001435063382</v>
      </c>
      <c r="K2707" s="1">
        <f>S.FINANCIERO!T2708/S.FINANCIERO!T2707-1</f>
        <v>0.00877022023</v>
      </c>
      <c r="L2707" s="1">
        <f>SUMPRODUCT(B2707:K2707, 'Ponderaciones e Índices.'!$A$4:$J$4)</f>
        <v>0.007974532357</v>
      </c>
      <c r="M2707" s="1">
        <f>'S. MATERIALES'!B2708/'S. MATERIALES'!B2707-1</f>
        <v>-0.02122905028</v>
      </c>
      <c r="N2707" s="3">
        <f>'S. MATERIALES'!D2708/'S. MATERIALES'!D2707-1</f>
        <v>-0.01700030798</v>
      </c>
      <c r="O2707" s="1">
        <f>'S. MATERIALES'!F2708/'S. MATERIALES'!F2707-1</f>
        <v>-0.01915764232</v>
      </c>
      <c r="P2707" s="1">
        <f>'S. MATERIALES'!H2708/'S. MATERIALES'!H2707-1</f>
        <v>-0.02111177322</v>
      </c>
      <c r="Q2707" s="1">
        <f>'S. MATERIALES'!J2708/'S. MATERIALES'!J2707-1</f>
        <v>-0.02328935647</v>
      </c>
      <c r="R2707" s="1">
        <f>'S. MATERIALES'!L2708/'S. MATERIALES'!L2707-1</f>
        <v>0.0278604849</v>
      </c>
      <c r="S2707" s="1">
        <f>'S. MATERIALES'!N2708/'S. MATERIALES'!N2707-1</f>
        <v>-0.04902867715</v>
      </c>
      <c r="T2707" s="1">
        <f>'S. MATERIALES'!P2708/'S. MATERIALES'!P2707-1</f>
        <v>-0.005844845909</v>
      </c>
      <c r="U2707" s="1">
        <f>'S. MATERIALES'!R2708/'S. MATERIALES'!R2707-1</f>
        <v>-0.01435810811</v>
      </c>
      <c r="V2707" s="1">
        <f>'S. MATERIALES'!T2708/'S. MATERIALES'!T2707-1</f>
        <v>0.0461900559</v>
      </c>
      <c r="W2707" s="1">
        <f>SUMPRODUCT(M2707:V2707,'Ponderaciones e Índices.'!$A$8:$J$8)</f>
        <v>-0.01426843584</v>
      </c>
      <c r="X2707" s="1">
        <f>'S. ENERGÍA'!B2708/'S. ENERGÍA'!B2707-1</f>
        <v>0.01489678655</v>
      </c>
      <c r="Y2707" s="1">
        <f>'S. ENERGÍA'!D2708/'S. ENERGÍA'!D2707-1</f>
        <v>0.05022601708</v>
      </c>
      <c r="Z2707" s="1">
        <f>'S. ENERGÍA'!F2708/'S. ENERGÍA'!F2707-1</f>
        <v>-0.01143033673</v>
      </c>
      <c r="AA2707" s="1">
        <f>'S. ENERGÍA'!H2708/'S. ENERGÍA'!H2707-1</f>
        <v>-0.03298881495</v>
      </c>
      <c r="AB2707" s="1">
        <f>'S. ENERGÍA'!J2708/'S. ENERGÍA'!J2707-1</f>
        <v>0.09146715777</v>
      </c>
      <c r="AC2707" s="1">
        <f>'S. ENERGÍA'!L2708/'S. ENERGÍA'!L2707-1</f>
        <v>0.02037584459</v>
      </c>
      <c r="AD2707" s="1">
        <f>'S. ENERGÍA'!N2708/'S. ENERGÍA'!N2707-1</f>
        <v>0.005682859762</v>
      </c>
      <c r="AE2707" s="1">
        <f>'S. ENERGÍA'!P2708/'S. ENERGÍA'!P2707-1</f>
        <v>-0.02795226131</v>
      </c>
      <c r="AF2707" s="1">
        <f>'S. ENERGÍA'!R2708/'S. ENERGÍA'!R2707-1</f>
        <v>0.02709677419</v>
      </c>
      <c r="AG2707" s="1">
        <f>'S. ENERGÍA'!T2708/'S. ENERGÍA'!T2707-1</f>
        <v>0.004124484439</v>
      </c>
      <c r="AH2707" s="1">
        <f>SUMPRODUCT(X2707:AG2707,'Ponderaciones e Índices.'!$A$12:$J$12)</f>
        <v>0.02961899349</v>
      </c>
    </row>
    <row r="2708">
      <c r="A2708" s="1">
        <f>S.FINANCIERO!A2709</f>
        <v>45786</v>
      </c>
      <c r="B2708" s="1">
        <f>S.FINANCIERO!B2709/S.FINANCIERO!B2708-1</f>
        <v>0.004495324862</v>
      </c>
      <c r="C2708" s="1">
        <f>S.FINANCIERO!D2709/S.FINANCIERO!D2708-1</f>
        <v>0.004333447371</v>
      </c>
      <c r="D2708" s="1">
        <f>S.FINANCIERO!F2709/S.FINANCIERO!F2708-1</f>
        <v>0.005217391304</v>
      </c>
      <c r="E2708" s="1">
        <f>S.FINANCIERO!H2709/S.FINANCIERO!H2708-1</f>
        <v>0.004014912532</v>
      </c>
      <c r="F2708" s="1">
        <f>S.FINANCIERO!J2709/S.FINANCIERO!J2708-1</f>
        <v>-0.003829260052</v>
      </c>
      <c r="G2708" s="1">
        <f>S.FINANCIERO!L2709/S.FINANCIERO!L2708-1</f>
        <v>0.005147177095</v>
      </c>
      <c r="H2708" s="1">
        <f>S.FINANCIERO!N2709/S.FINANCIERO!N2708-1</f>
        <v>-0.014846547</v>
      </c>
      <c r="I2708" s="1">
        <f>S.FINANCIERO!P2709/S.FINANCIERO!P2708-1</f>
        <v>-0.01198156682</v>
      </c>
      <c r="J2708" s="1">
        <f>S.FINANCIERO!R2709/S.FINANCIERO!R2708-1</f>
        <v>0.03640718563</v>
      </c>
      <c r="K2708" s="1">
        <f>S.FINANCIERO!T2709/S.FINANCIERO!T2708-1</f>
        <v>0.008693972179</v>
      </c>
      <c r="L2708" s="1">
        <f>SUMPRODUCT(B2708:K2708, 'Ponderaciones e Índices.'!$A$4:$J$4)</f>
        <v>0.0007573807899</v>
      </c>
      <c r="M2708" s="1">
        <f>'S. MATERIALES'!B2709/'S. MATERIALES'!B2708-1</f>
        <v>0.03234398782</v>
      </c>
      <c r="N2708" s="3">
        <f>'S. MATERIALES'!D2709/'S. MATERIALES'!D2708-1</f>
        <v>0.02450028197</v>
      </c>
      <c r="O2708" s="1">
        <f>'S. MATERIALES'!F2709/'S. MATERIALES'!F2708-1</f>
        <v>0.1414382801</v>
      </c>
      <c r="P2708" s="1">
        <f>'S. MATERIALES'!H2709/'S. MATERIALES'!H2708-1</f>
        <v>0.03974258631</v>
      </c>
      <c r="Q2708" s="1">
        <f>'S. MATERIALES'!J2709/'S. MATERIALES'!J2708-1</f>
        <v>0.02380125087</v>
      </c>
      <c r="R2708" s="1">
        <f>'S. MATERIALES'!L2709/'S. MATERIALES'!L2708-1</f>
        <v>0.03041589075</v>
      </c>
      <c r="S2708" s="1">
        <f>'S. MATERIALES'!N2709/'S. MATERIALES'!N2708-1</f>
        <v>0.02091439689</v>
      </c>
      <c r="T2708" s="1">
        <f>'S. MATERIALES'!P2709/'S. MATERIALES'!P2708-1</f>
        <v>0.03634420096</v>
      </c>
      <c r="U2708" s="1">
        <f>'S. MATERIALES'!R2709/'S. MATERIALES'!R2708-1</f>
        <v>0.02227934876</v>
      </c>
      <c r="V2708" s="1">
        <f>'S. MATERIALES'!T2709/'S. MATERIALES'!T2708-1</f>
        <v>0.06580427447</v>
      </c>
      <c r="W2708" s="1">
        <f>SUMPRODUCT(M2708:V2708,'Ponderaciones e Índices.'!$A$8:$J$8)</f>
        <v>0.02929344634</v>
      </c>
      <c r="X2708" s="1">
        <f>'S. ENERGÍA'!B2709/'S. ENERGÍA'!B2708-1</f>
        <v>0.02159781925</v>
      </c>
      <c r="Y2708" s="1">
        <f>'S. ENERGÍA'!D2709/'S. ENERGÍA'!D2708-1</f>
        <v>0.01697752272</v>
      </c>
      <c r="Z2708" s="1">
        <f>'S. ENERGÍA'!F2709/'S. ENERGÍA'!F2708-1</f>
        <v>0.0046875</v>
      </c>
      <c r="AA2708" s="1">
        <f>'S. ENERGÍA'!H2709/'S. ENERGÍA'!H2708-1</f>
        <v>0.007906295754</v>
      </c>
      <c r="AB2708" s="1">
        <f>'S. ENERGÍA'!J2709/'S. ENERGÍA'!J2708-1</f>
        <v>0.03768278965</v>
      </c>
      <c r="AC2708" s="1">
        <f>'S. ENERGÍA'!L2709/'S. ENERGÍA'!L2708-1</f>
        <v>0.02700465598</v>
      </c>
      <c r="AD2708" s="1">
        <f>'S. ENERGÍA'!N2709/'S. ENERGÍA'!N2708-1</f>
        <v>-0.05851257747</v>
      </c>
      <c r="AE2708" s="1">
        <f>'S. ENERGÍA'!P2709/'S. ENERGÍA'!P2708-1</f>
        <v>0.01050080775</v>
      </c>
      <c r="AF2708" s="1">
        <f>'S. ENERGÍA'!R2709/'S. ENERGÍA'!R2708-1</f>
        <v>0.01005025126</v>
      </c>
      <c r="AG2708" s="1">
        <f>'S. ENERGÍA'!T2709/'S. ENERGÍA'!T2708-1</f>
        <v>0.01530993279</v>
      </c>
      <c r="AH2708" s="1">
        <f>SUMPRODUCT(X2708:AG2708,'Ponderaciones e Índices.'!$A$12:$J$12)</f>
        <v>0.01448880089</v>
      </c>
    </row>
    <row r="2709">
      <c r="A2709" s="1">
        <f>S.FINANCIERO!A2710</f>
        <v>45789</v>
      </c>
      <c r="B2709" s="1">
        <f>S.FINANCIERO!B2710/S.FINANCIERO!B2709-1</f>
        <v>0.008473059252</v>
      </c>
      <c r="C2709" s="1">
        <f>S.FINANCIERO!D2710/S.FINANCIERO!D2709-1</f>
        <v>0.005109571931</v>
      </c>
      <c r="D2709" s="1">
        <f>S.FINANCIERO!F2710/S.FINANCIERO!F2709-1</f>
        <v>0.02285178777</v>
      </c>
      <c r="E2709" s="1">
        <f>S.FINANCIERO!H2710/S.FINANCIERO!H2709-1</f>
        <v>0.01028277635</v>
      </c>
      <c r="F2709" s="1">
        <f>S.FINANCIERO!J2710/S.FINANCIERO!J2709-1</f>
        <v>0.007122668174</v>
      </c>
      <c r="G2709" s="1">
        <f>S.FINANCIERO!L2710/S.FINANCIERO!L2709-1</f>
        <v>0.008321331413</v>
      </c>
      <c r="H2709" s="1">
        <f>S.FINANCIERO!N2710/S.FINANCIERO!N2709-1</f>
        <v>0.03964095745</v>
      </c>
      <c r="I2709" s="1">
        <f>S.FINANCIERO!P2710/S.FINANCIERO!P2709-1</f>
        <v>0.03125</v>
      </c>
      <c r="J2709" s="1">
        <f>S.FINANCIERO!R2710/S.FINANCIERO!R2709-1</f>
        <v>0.009706494107</v>
      </c>
      <c r="K2709" s="1">
        <f>S.FINANCIERO!T2710/S.FINANCIERO!T2709-1</f>
        <v>-0.01819574794</v>
      </c>
      <c r="L2709" s="1">
        <f>SUMPRODUCT(B2709:K2709, 'Ponderaciones e Índices.'!$A$4:$J$4)</f>
        <v>0.01496078842</v>
      </c>
      <c r="M2709" s="1">
        <f>'S. MATERIALES'!B2710/'S. MATERIALES'!B2709-1</f>
        <v>-0.06155547365</v>
      </c>
      <c r="N2709" s="3">
        <f>'S. MATERIALES'!D2710/'S. MATERIALES'!D2709-1</f>
        <v>-0.09082568807</v>
      </c>
      <c r="O2709" s="1">
        <f>'S. MATERIALES'!F2710/'S. MATERIALES'!F2709-1</f>
        <v>-0.1755428607</v>
      </c>
      <c r="P2709" s="1">
        <f>'S. MATERIALES'!H2710/'S. MATERIALES'!H2709-1</f>
        <v>-0.07586149214</v>
      </c>
      <c r="Q2709" s="1">
        <f>'S. MATERIALES'!J2710/'S. MATERIALES'!J2709-1</f>
        <v>-0.05850161208</v>
      </c>
      <c r="R2709" s="1">
        <f>'S. MATERIALES'!L2710/'S. MATERIALES'!L2709-1</f>
        <v>0.05863453815</v>
      </c>
      <c r="S2709" s="1">
        <f>'S. MATERIALES'!N2710/'S. MATERIALES'!N2709-1</f>
        <v>-0.08575512149</v>
      </c>
      <c r="T2709" s="1">
        <f>'S. MATERIALES'!P2710/'S. MATERIALES'!P2709-1</f>
        <v>0.04022692109</v>
      </c>
      <c r="U2709" s="1">
        <f>'S. MATERIALES'!R2710/'S. MATERIALES'!R2709-1</f>
        <v>0.04274937133</v>
      </c>
      <c r="V2709" s="1">
        <f>'S. MATERIALES'!T2710/'S. MATERIALES'!T2709-1</f>
        <v>-0.1585751979</v>
      </c>
      <c r="W2709" s="1">
        <f>SUMPRODUCT(M2709:V2709,'Ponderaciones e Índices.'!$A$8:$J$8)</f>
        <v>-0.01718853279</v>
      </c>
      <c r="X2709" s="1">
        <f>'S. ENERGÍA'!B2710/'S. ENERGÍA'!B2709-1</f>
        <v>0.02976190476</v>
      </c>
      <c r="Y2709" s="1">
        <f>'S. ENERGÍA'!D2710/'S. ENERGÍA'!D2709-1</f>
        <v>0.03362332471</v>
      </c>
      <c r="Z2709" s="1">
        <f>'S. ENERGÍA'!F2710/'S. ENERGÍA'!F2709-1</f>
        <v>-0.03125972006</v>
      </c>
      <c r="AA2709" s="1">
        <f>'S. ENERGÍA'!H2710/'S. ENERGÍA'!H2709-1</f>
        <v>-0.02193492156</v>
      </c>
      <c r="AB2709" s="1">
        <f>'S. ENERGÍA'!J2710/'S. ENERGÍA'!J2709-1</f>
        <v>0.03848238482</v>
      </c>
      <c r="AC2709" s="1">
        <f>'S. ENERGÍA'!L2710/'S. ENERGÍA'!L2709-1</f>
        <v>0.0221640137</v>
      </c>
      <c r="AD2709" s="1">
        <f>'S. ENERGÍA'!N2710/'S. ENERGÍA'!N2709-1</f>
        <v>0.002323330106</v>
      </c>
      <c r="AE2709" s="1">
        <f>'S. ENERGÍA'!P2710/'S. ENERGÍA'!P2709-1</f>
        <v>0.01822541966</v>
      </c>
      <c r="AF2709" s="1">
        <f>'S. ENERGÍA'!R2710/'S. ENERGÍA'!R2709-1</f>
        <v>0.04975124378</v>
      </c>
      <c r="AG2709" s="1">
        <f>'S. ENERGÍA'!T2710/'S. ENERGÍA'!T2709-1</f>
        <v>0.01581463773</v>
      </c>
      <c r="AH2709" s="1">
        <f>SUMPRODUCT(X2709:AG2709,'Ponderaciones e Índices.'!$A$12:$J$12)</f>
        <v>0.02474790634</v>
      </c>
    </row>
    <row r="2710">
      <c r="A2710" s="1">
        <f>S.FINANCIERO!A2711</f>
        <v>45790</v>
      </c>
      <c r="B2710" s="1">
        <f>S.FINANCIERO!B2711/S.FINANCIERO!B2710-1</f>
        <v>0.004555943435</v>
      </c>
      <c r="C2710" s="1">
        <f>S.FINANCIERO!D2711/S.FINANCIERO!D2710-1</f>
        <v>0.006891098057</v>
      </c>
      <c r="D2710" s="1">
        <f>S.FINANCIERO!F2711/S.FINANCIERO!F2710-1</f>
        <v>0.0006342941715</v>
      </c>
      <c r="E2710" s="1">
        <f>S.FINANCIERO!H2711/S.FINANCIERO!H2710-1</f>
        <v>-0.002827254736</v>
      </c>
      <c r="F2710" s="1">
        <f>S.FINANCIERO!J2711/S.FINANCIERO!J2710-1</f>
        <v>0.0138078132</v>
      </c>
      <c r="G2710" s="1">
        <f>S.FINANCIERO!L2711/S.FINANCIERO!L2710-1</f>
        <v>0.002063164577</v>
      </c>
      <c r="H2710" s="1">
        <f>S.FINANCIERO!N2711/S.FINANCIERO!N2710-1</f>
        <v>0.008039951249</v>
      </c>
      <c r="I2710" s="1">
        <f>S.FINANCIERO!P2711/S.FINANCIERO!P2710-1</f>
        <v>0.002779285391</v>
      </c>
      <c r="J2710" s="1">
        <f>S.FINANCIERO!R2711/S.FINANCIERO!R2710-1</f>
        <v>-0.004234378576</v>
      </c>
      <c r="K2710" s="1">
        <f>S.FINANCIERO!T2711/S.FINANCIERO!T2710-1</f>
        <v>-0.008778774873</v>
      </c>
      <c r="L2710" s="1">
        <f>SUMPRODUCT(B2710:K2710, 'Ponderaciones e Índices.'!$A$4:$J$4)</f>
        <v>0.004147520645</v>
      </c>
      <c r="M2710" s="1">
        <f>'S. MATERIALES'!B2711/'S. MATERIALES'!B2710-1</f>
        <v>-0.007462686567</v>
      </c>
      <c r="N2710" s="3">
        <f>'S. MATERIALES'!D2711/'S. MATERIALES'!D2710-1</f>
        <v>0.002690884628</v>
      </c>
      <c r="O2710" s="1">
        <f>'S. MATERIALES'!F2711/'S. MATERIALES'!F2710-1</f>
        <v>0.03489057048</v>
      </c>
      <c r="P2710" s="1">
        <f>'S. MATERIALES'!H2711/'S. MATERIALES'!H2710-1</f>
        <v>-0.01004615802</v>
      </c>
      <c r="Q2710" s="1">
        <f>'S. MATERIALES'!J2711/'S. MATERIALES'!J2710-1</f>
        <v>-0.008381021043</v>
      </c>
      <c r="R2710" s="1">
        <f>'S. MATERIALES'!L2711/'S. MATERIALES'!L2710-1</f>
        <v>0.003983308042</v>
      </c>
      <c r="S2710" s="1">
        <f>'S. MATERIALES'!N2711/'S. MATERIALES'!N2710-1</f>
        <v>-0.0005211047421</v>
      </c>
      <c r="T2710" s="1">
        <f>'S. MATERIALES'!P2711/'S. MATERIALES'!P2710-1</f>
        <v>0.001983143282</v>
      </c>
      <c r="U2710" s="1">
        <f>'S. MATERIALES'!R2711/'S. MATERIALES'!R2710-1</f>
        <v>0.0192926045</v>
      </c>
      <c r="V2710" s="1">
        <f>'S. MATERIALES'!T2711/'S. MATERIALES'!T2710-1</f>
        <v>0.006898714331</v>
      </c>
      <c r="W2710" s="1">
        <f>SUMPRODUCT(M2710:V2710,'Ponderaciones e Índices.'!$A$8:$J$8)</f>
        <v>0.003212478926</v>
      </c>
      <c r="X2710" s="1">
        <f>'S. ENERGÍA'!B2711/'S. ENERGÍA'!B2710-1</f>
        <v>0.01176001595</v>
      </c>
      <c r="Y2710" s="1">
        <f>'S. ENERGÍA'!D2711/'S. ENERGÍA'!D2710-1</f>
        <v>0.0220655141</v>
      </c>
      <c r="Z2710" s="1">
        <f>'S. ENERGÍA'!F2711/'S. ENERGÍA'!F2710-1</f>
        <v>-0.003371327661</v>
      </c>
      <c r="AA2710" s="1">
        <f>'S. ENERGÍA'!H2711/'S. ENERGÍA'!H2710-1</f>
        <v>0.004901232734</v>
      </c>
      <c r="AB2710" s="1">
        <f>'S. ENERGÍA'!J2711/'S. ENERGÍA'!J2710-1</f>
        <v>0.01513569937</v>
      </c>
      <c r="AC2710" s="1">
        <f>'S. ENERGÍA'!L2711/'S. ENERGÍA'!L2710-1</f>
        <v>0.01044746698</v>
      </c>
      <c r="AD2710" s="1">
        <f>'S. ENERGÍA'!N2711/'S. ENERGÍA'!N2710-1</f>
        <v>0.001158972378</v>
      </c>
      <c r="AE2710" s="1">
        <f>'S. ENERGÍA'!P2711/'S. ENERGÍA'!P2710-1</f>
        <v>0.02465065159</v>
      </c>
      <c r="AF2710" s="1">
        <f>'S. ENERGÍA'!R2711/'S. ENERGÍA'!R2710-1</f>
        <v>0.02843601896</v>
      </c>
      <c r="AG2710" s="1">
        <f>'S. ENERGÍA'!T2711/'S. ENERGÍA'!T2710-1</f>
        <v>0.006879073135</v>
      </c>
      <c r="AH2710" s="1">
        <f>SUMPRODUCT(X2710:AG2710,'Ponderaciones e Índices.'!$A$12:$J$12)</f>
        <v>0.01569404719</v>
      </c>
    </row>
    <row r="2711">
      <c r="A2711" s="1">
        <f>S.FINANCIERO!A2712</f>
        <v>45791</v>
      </c>
      <c r="B2711" s="1">
        <f>S.FINANCIERO!B2712/S.FINANCIERO!B2711-1</f>
        <v>0.008599363883</v>
      </c>
      <c r="C2711" s="1">
        <f>S.FINANCIERO!D2712/S.FINANCIERO!D2711-1</f>
        <v>0.00751710984</v>
      </c>
      <c r="D2711" s="1">
        <f>S.FINANCIERO!F2712/S.FINANCIERO!F2711-1</f>
        <v>0.008381462178</v>
      </c>
      <c r="E2711" s="1">
        <f>S.FINANCIERO!H2712/S.FINANCIERO!H2711-1</f>
        <v>0.01176637369</v>
      </c>
      <c r="F2711" s="1">
        <f>S.FINANCIERO!J2712/S.FINANCIERO!J2711-1</f>
        <v>0.01439486214</v>
      </c>
      <c r="G2711" s="1">
        <f>S.FINANCIERO!L2712/S.FINANCIERO!L2711-1</f>
        <v>-0.001346214761</v>
      </c>
      <c r="H2711" s="1">
        <f>S.FINANCIERO!N2712/S.FINANCIERO!N2711-1</f>
        <v>0.004712988089</v>
      </c>
      <c r="I2711" s="1">
        <f>S.FINANCIERO!P2712/S.FINANCIERO!P2711-1</f>
        <v>0.0008366615625</v>
      </c>
      <c r="J2711" s="1">
        <f>S.FINANCIERO!R2712/S.FINANCIERO!R2711-1</f>
        <v>0.01137800253</v>
      </c>
      <c r="K2711" s="1">
        <f>S.FINANCIERO!T2712/S.FINANCIERO!T2711-1</f>
        <v>-0.01397362724</v>
      </c>
      <c r="L2711" s="1">
        <f>SUMPRODUCT(B2711:K2711, 'Ponderaciones e Índices.'!$A$4:$J$4)</f>
        <v>0.006895012698</v>
      </c>
      <c r="M2711" s="1">
        <f>'S. MATERIALES'!B2712/'S. MATERIALES'!B2711-1</f>
        <v>-0.02532647408</v>
      </c>
      <c r="N2711" s="3">
        <f>'S. MATERIALES'!D2712/'S. MATERIALES'!D2711-1</f>
        <v>-0.01798054344</v>
      </c>
      <c r="O2711" s="1">
        <f>'S. MATERIALES'!F2712/'S. MATERIALES'!F2711-1</f>
        <v>-0.04529715253</v>
      </c>
      <c r="P2711" s="1">
        <f>'S. MATERIALES'!H2712/'S. MATERIALES'!H2711-1</f>
        <v>-0.02395319071</v>
      </c>
      <c r="Q2711" s="1">
        <f>'S. MATERIALES'!J2712/'S. MATERIALES'!J2711-1</f>
        <v>-0.02026627891</v>
      </c>
      <c r="R2711" s="1">
        <f>'S. MATERIALES'!L2712/'S. MATERIALES'!L2711-1</f>
        <v>-0.02040430758</v>
      </c>
      <c r="S2711" s="1">
        <f>'S. MATERIALES'!N2712/'S. MATERIALES'!N2711-1</f>
        <v>-0.01720542231</v>
      </c>
      <c r="T2711" s="1">
        <f>'S. MATERIALES'!P2712/'S. MATERIALES'!P2711-1</f>
        <v>-0.0009896091044</v>
      </c>
      <c r="U2711" s="1">
        <f>'S. MATERIALES'!R2712/'S. MATERIALES'!R2711-1</f>
        <v>0.005520504732</v>
      </c>
      <c r="V2711" s="1">
        <f>'S. MATERIALES'!T2712/'S. MATERIALES'!T2711-1</f>
        <v>-0.01650576145</v>
      </c>
      <c r="W2711" s="1">
        <f>SUMPRODUCT(M2711:V2711,'Ponderaciones e Índices.'!$A$8:$J$8)</f>
        <v>-0.01212065149</v>
      </c>
      <c r="X2711" s="1">
        <f>'S. ENERGÍA'!B2712/'S. ENERGÍA'!B2711-1</f>
        <v>0.0007880220646</v>
      </c>
      <c r="Y2711" s="1">
        <f>'S. ENERGÍA'!D2712/'S. ENERGÍA'!D2711-1</f>
        <v>-0.0229245493</v>
      </c>
      <c r="Z2711" s="1">
        <f>'S. ENERGÍA'!F2712/'S. ENERGÍA'!F2711-1</f>
        <v>0.01079252577</v>
      </c>
      <c r="AA2711" s="1">
        <f>'S. ENERGÍA'!H2712/'S. ENERGÍA'!H2711-1</f>
        <v>0.01093703813</v>
      </c>
      <c r="AB2711" s="1">
        <f>'S. ENERGÍA'!J2712/'S. ENERGÍA'!J2711-1</f>
        <v>-0.00822622108</v>
      </c>
      <c r="AC2711" s="1">
        <f>'S. ENERGÍA'!L2712/'S. ENERGÍA'!L2711-1</f>
        <v>-0.009168942645</v>
      </c>
      <c r="AD2711" s="1">
        <f>'S. ENERGÍA'!N2712/'S. ENERGÍA'!N2711-1</f>
        <v>0.009261045726</v>
      </c>
      <c r="AE2711" s="1">
        <f>'S. ENERGÍA'!P2712/'S. ENERGÍA'!P2711-1</f>
        <v>-0.003524364082</v>
      </c>
      <c r="AF2711" s="1">
        <f>'S. ENERGÍA'!R2712/'S. ENERGÍA'!R2711-1</f>
        <v>0.01267281106</v>
      </c>
      <c r="AG2711" s="1">
        <f>'S. ENERGÍA'!T2712/'S. ENERGÍA'!T2711-1</f>
        <v>-0.002876663071</v>
      </c>
      <c r="AH2711" s="1">
        <f>SUMPRODUCT(X2711:AG2711,'Ponderaciones e Índices.'!$A$12:$J$12)</f>
        <v>-0.005781617555</v>
      </c>
    </row>
    <row r="2712">
      <c r="A2712" s="1">
        <f>S.FINANCIERO!A2713</f>
        <v>45792</v>
      </c>
      <c r="B2712" s="1">
        <f>S.FINANCIERO!B2713/S.FINANCIERO!B2712-1</f>
        <v>0.01722728335</v>
      </c>
      <c r="C2712" s="1">
        <f>S.FINANCIERO!D2713/S.FINANCIERO!D2712-1</f>
        <v>0.01024498886</v>
      </c>
      <c r="D2712" s="1">
        <f>S.FINANCIERO!F2713/S.FINANCIERO!F2712-1</f>
        <v>0.00335265768</v>
      </c>
      <c r="E2712" s="1">
        <f>S.FINANCIERO!H2713/S.FINANCIERO!H2712-1</f>
        <v>0.005744710663</v>
      </c>
      <c r="F2712" s="1">
        <f>S.FINANCIERO!J2713/S.FINANCIERO!J2712-1</f>
        <v>0.00185569261</v>
      </c>
      <c r="G2712" s="1">
        <f>S.FINANCIERO!L2713/S.FINANCIERO!L2712-1</f>
        <v>0.01213226548</v>
      </c>
      <c r="H2712" s="1">
        <f>S.FINANCIERO!N2713/S.FINANCIERO!N2712-1</f>
        <v>0.003247532326</v>
      </c>
      <c r="I2712" s="1">
        <f>S.FINANCIERO!P2713/S.FINANCIERO!P2712-1</f>
        <v>0.003379900856</v>
      </c>
      <c r="J2712" s="1">
        <f>S.FINANCIERO!R2713/S.FINANCIERO!R2712-1</f>
        <v>0.001363636364</v>
      </c>
      <c r="K2712" s="1">
        <f>S.FINANCIERO!T2713/S.FINANCIERO!T2712-1</f>
        <v>0.02055888224</v>
      </c>
      <c r="L2712" s="1">
        <f>SUMPRODUCT(B2712:K2712, 'Ponderaciones e Índices.'!$A$4:$J$4)</f>
        <v>0.00726655131</v>
      </c>
      <c r="M2712" s="1">
        <f>'S. MATERIALES'!B2713/'S. MATERIALES'!B2712-1</f>
        <v>0.01705237515</v>
      </c>
      <c r="N2712" s="3">
        <f>'S. MATERIALES'!D2713/'S. MATERIALES'!D2712-1</f>
        <v>0.01591856255</v>
      </c>
      <c r="O2712" s="1">
        <f>'S. MATERIALES'!F2713/'S. MATERIALES'!F2712-1</f>
        <v>0.02209219445</v>
      </c>
      <c r="P2712" s="1">
        <f>'S. MATERIALES'!H2713/'S. MATERIALES'!H2712-1</f>
        <v>0.03016110903</v>
      </c>
      <c r="Q2712" s="1">
        <f>'S. MATERIALES'!J2713/'S. MATERIALES'!J2712-1</f>
        <v>0.02982236445</v>
      </c>
      <c r="R2712" s="1">
        <f>'S. MATERIALES'!L2713/'S. MATERIALES'!L2712-1</f>
        <v>-0.01697203472</v>
      </c>
      <c r="S2712" s="1">
        <f>'S. MATERIALES'!N2713/'S. MATERIALES'!N2712-1</f>
        <v>0.01803713528</v>
      </c>
      <c r="T2712" s="1">
        <f>'S. MATERIALES'!P2713/'S. MATERIALES'!P2712-1</f>
        <v>-0.004952947003</v>
      </c>
      <c r="U2712" s="1">
        <f>'S. MATERIALES'!R2713/'S. MATERIALES'!R2712-1</f>
        <v>-0.01176470588</v>
      </c>
      <c r="V2712" s="1">
        <f>'S. MATERIALES'!T2713/'S. MATERIALES'!T2712-1</f>
        <v>0.01013299557</v>
      </c>
      <c r="W2712" s="1">
        <f>SUMPRODUCT(M2712:V2712,'Ponderaciones e Índices.'!$A$8:$J$8)</f>
        <v>0.004361705983</v>
      </c>
      <c r="X2712" s="1">
        <f>'S. ENERGÍA'!B2713/'S. ENERGÍA'!B2712-1</f>
        <v>-0.01102362205</v>
      </c>
      <c r="Y2712" s="1">
        <f>'S. ENERGÍA'!D2713/'S. ENERGÍA'!D2712-1</f>
        <v>-0.01708428246</v>
      </c>
      <c r="Z2712" s="1">
        <f>'S. ENERGÍA'!F2713/'S. ENERGÍA'!F2712-1</f>
        <v>-0.0006374501992</v>
      </c>
      <c r="AA2712" s="1">
        <f>'S. ENERGÍA'!H2713/'S. ENERGÍA'!H2712-1</f>
        <v>0.01871345029</v>
      </c>
      <c r="AB2712" s="1">
        <f>'S. ENERGÍA'!J2713/'S. ENERGÍA'!J2712-1</f>
        <v>-0.01296008294</v>
      </c>
      <c r="AC2712" s="1">
        <f>'S. ENERGÍA'!L2713/'S. ENERGÍA'!L2712-1</f>
        <v>-0.006103563694</v>
      </c>
      <c r="AD2712" s="1">
        <f>'S. ENERGÍA'!N2713/'S. ENERGÍA'!N2712-1</f>
        <v>0.003441024661</v>
      </c>
      <c r="AE2712" s="1">
        <f>'S. ENERGÍA'!P2713/'S. ENERGÍA'!P2712-1</f>
        <v>-0.02737198216</v>
      </c>
      <c r="AF2712" s="1">
        <f>'S. ENERGÍA'!R2713/'S. ENERGÍA'!R2712-1</f>
        <v>-0.03071672355</v>
      </c>
      <c r="AG2712" s="1">
        <f>'S. ENERGÍA'!T2713/'S. ENERGÍA'!T2712-1</f>
        <v>0.03137396322</v>
      </c>
      <c r="AH2712" s="1">
        <f>SUMPRODUCT(X2712:AG2712,'Ponderaciones e Índices.'!$A$12:$J$12)</f>
        <v>-0.01022565257</v>
      </c>
    </row>
    <row r="2713">
      <c r="A2713" s="1">
        <f>S.FINANCIERO!A2714</f>
        <v>45793</v>
      </c>
      <c r="B2713" s="1">
        <f>S.FINANCIERO!B2714/S.FINANCIERO!B2713-1</f>
        <v>0.009759458063</v>
      </c>
      <c r="C2713" s="1">
        <f>S.FINANCIERO!D2714/S.FINANCIERO!D2713-1</f>
        <v>-0.009810405644</v>
      </c>
      <c r="D2713" s="1">
        <f>S.FINANCIERO!F2714/S.FINANCIERO!F2713-1</f>
        <v>0.0006961364427</v>
      </c>
      <c r="E2713" s="1">
        <f>S.FINANCIERO!H2714/S.FINANCIERO!H2713-1</f>
        <v>0.002646976874</v>
      </c>
      <c r="F2713" s="1">
        <f>S.FINANCIERO!J2714/S.FINANCIERO!J2713-1</f>
        <v>0.01013292656</v>
      </c>
      <c r="G2713" s="1">
        <f>S.FINANCIERO!L2714/S.FINANCIERO!L2713-1</f>
        <v>0.007521153243</v>
      </c>
      <c r="H2713" s="1">
        <f>S.FINANCIERO!N2714/S.FINANCIERO!N2713-1</f>
        <v>0.001438675555</v>
      </c>
      <c r="I2713" s="1">
        <f>S.FINANCIERO!P2714/S.FINANCIERO!P2713-1</f>
        <v>0.005389624972</v>
      </c>
      <c r="J2713" s="1">
        <f>S.FINANCIERO!R2714/S.FINANCIERO!R2713-1</f>
        <v>-0.002042669088</v>
      </c>
      <c r="K2713" s="1">
        <f>S.FINANCIERO!T2714/S.FINANCIERO!T2713-1</f>
        <v>0.00312927831</v>
      </c>
      <c r="L2713" s="1">
        <f>SUMPRODUCT(B2713:K2713, 'Ponderaciones e Índices.'!$A$4:$J$4)</f>
        <v>0.002556628692</v>
      </c>
      <c r="M2713" s="1">
        <f>'S. MATERIALES'!B2714/'S. MATERIALES'!B2713-1</f>
        <v>-0.004391217565</v>
      </c>
      <c r="N2713" s="3">
        <f>'S. MATERIALES'!D2714/'S. MATERIALES'!D2713-1</f>
        <v>0.0007397444519</v>
      </c>
      <c r="O2713" s="1">
        <f>'S. MATERIALES'!F2714/'S. MATERIALES'!F2713-1</f>
        <v>0.003011958091</v>
      </c>
      <c r="P2713" s="1">
        <f>'S. MATERIALES'!H2714/'S. MATERIALES'!H2713-1</f>
        <v>-0.00190943808</v>
      </c>
      <c r="Q2713" s="1">
        <f>'S. MATERIALES'!J2714/'S. MATERIALES'!J2713-1</f>
        <v>0.002882363538</v>
      </c>
      <c r="R2713" s="1">
        <f>'S. MATERIALES'!L2714/'S. MATERIALES'!L2713-1</f>
        <v>-0.02177751619</v>
      </c>
      <c r="S2713" s="1">
        <f>'S. MATERIALES'!N2714/'S. MATERIALES'!N2713-1</f>
        <v>0</v>
      </c>
      <c r="T2713" s="1">
        <f>'S. MATERIALES'!P2714/'S. MATERIALES'!P2713-1</f>
        <v>-0.02787456446</v>
      </c>
      <c r="U2713" s="1">
        <f>'S. MATERIALES'!R2714/'S. MATERIALES'!R2713-1</f>
        <v>-0.02301587302</v>
      </c>
      <c r="V2713" s="1">
        <f>'S. MATERIALES'!T2714/'S. MATERIALES'!T2713-1</f>
        <v>-0.004388714734</v>
      </c>
      <c r="W2713" s="1">
        <f>SUMPRODUCT(M2713:V2713,'Ponderaciones e Índices.'!$A$8:$J$8)</f>
        <v>-0.01276743715</v>
      </c>
      <c r="X2713" s="1">
        <f>'S. ENERGÍA'!B2714/'S. ENERGÍA'!B2713-1</f>
        <v>-0.004777070064</v>
      </c>
      <c r="Y2713" s="1">
        <f>'S. ENERGÍA'!D2714/'S. ENERGÍA'!D2713-1</f>
        <v>-0.005793742758</v>
      </c>
      <c r="Z2713" s="1">
        <f>'S. ENERGÍA'!F2714/'S. ENERGÍA'!F2713-1</f>
        <v>0.0003189284006</v>
      </c>
      <c r="AA2713" s="1">
        <f>'S. ENERGÍA'!H2714/'S. ENERGÍA'!H2713-1</f>
        <v>0</v>
      </c>
      <c r="AB2713" s="1">
        <f>'S. ENERGÍA'!J2714/'S. ENERGÍA'!J2713-1</f>
        <v>0.007352941176</v>
      </c>
      <c r="AC2713" s="1">
        <f>'S. ENERGÍA'!L2714/'S. ENERGÍA'!L2713-1</f>
        <v>0.003961965135</v>
      </c>
      <c r="AD2713" s="1">
        <f>'S. ENERGÍA'!N2714/'S. ENERGÍA'!N2713-1</f>
        <v>-0.0003810249571</v>
      </c>
      <c r="AE2713" s="1">
        <f>'S. ENERGÍA'!P2714/'S. ENERGÍA'!P2713-1</f>
        <v>-0.00743083004</v>
      </c>
      <c r="AF2713" s="1">
        <f>'S. ENERGÍA'!R2714/'S. ENERGÍA'!R2713-1</f>
        <v>0.007042253521</v>
      </c>
      <c r="AG2713" s="1">
        <f>'S. ENERGÍA'!T2714/'S. ENERGÍA'!T2713-1</f>
        <v>0.01923076923</v>
      </c>
      <c r="AH2713" s="1">
        <f>SUMPRODUCT(X2713:AG2713,'Ponderaciones e Índices.'!$A$12:$J$12)</f>
        <v>-0.000136124433</v>
      </c>
    </row>
    <row r="2714">
      <c r="A2714" s="1">
        <f>S.FINANCIERO!A2715</f>
        <v>45796</v>
      </c>
      <c r="B2714" s="1">
        <f>S.FINANCIERO!B2715/S.FINANCIERO!B2714-1</f>
        <v>0</v>
      </c>
      <c r="C2714" s="1">
        <f>S.FINANCIERO!D2715/S.FINANCIERO!D2714-1</f>
        <v>0</v>
      </c>
      <c r="D2714" s="1">
        <f>S.FINANCIERO!F2715/S.FINANCIERO!F2714-1</f>
        <v>0</v>
      </c>
      <c r="E2714" s="1">
        <f>S.FINANCIERO!H2715/S.FINANCIERO!H2714-1</f>
        <v>0</v>
      </c>
      <c r="F2714" s="1">
        <f>S.FINANCIERO!J2715/S.FINANCIERO!J2714-1</f>
        <v>0</v>
      </c>
      <c r="G2714" s="1">
        <f>S.FINANCIERO!L2715/S.FINANCIERO!L2714-1</f>
        <v>0</v>
      </c>
      <c r="H2714" s="1">
        <f>S.FINANCIERO!N2715/S.FINANCIERO!N2714-1</f>
        <v>0</v>
      </c>
      <c r="I2714" s="1">
        <f>S.FINANCIERO!P2715/S.FINANCIERO!P2714-1</f>
        <v>0</v>
      </c>
      <c r="J2714" s="1">
        <f>S.FINANCIERO!R2715/S.FINANCIERO!R2714-1</f>
        <v>0</v>
      </c>
      <c r="K2714" s="1">
        <f>S.FINANCIERO!T2715/S.FINANCIERO!T2714-1</f>
        <v>0</v>
      </c>
      <c r="L2714" s="1">
        <f>SUMPRODUCT(B2714:K2714, 'Ponderaciones e Índices.'!$A$4:$J$4)</f>
        <v>0</v>
      </c>
      <c r="M2714" s="1">
        <f>'S. MATERIALES'!B2715/'S. MATERIALES'!B2714-1</f>
        <v>0</v>
      </c>
      <c r="N2714" s="3">
        <f>'S. MATERIALES'!D2715/'S. MATERIALES'!D2714-1</f>
        <v>0</v>
      </c>
      <c r="O2714" s="1">
        <f>'S. MATERIALES'!F2715/'S. MATERIALES'!F2714-1</f>
        <v>0</v>
      </c>
      <c r="P2714" s="1">
        <f>'S. MATERIALES'!H2715/'S. MATERIALES'!H2714-1</f>
        <v>0</v>
      </c>
      <c r="Q2714" s="1">
        <f>'S. MATERIALES'!J2715/'S. MATERIALES'!J2714-1</f>
        <v>0</v>
      </c>
      <c r="R2714" s="1">
        <f>'S. MATERIALES'!L2715/'S. MATERIALES'!L2714-1</f>
        <v>0</v>
      </c>
      <c r="S2714" s="1">
        <f>'S. MATERIALES'!N2715/'S. MATERIALES'!N2714-1</f>
        <v>0</v>
      </c>
      <c r="T2714" s="1">
        <f>'S. MATERIALES'!P2715/'S. MATERIALES'!P2714-1</f>
        <v>0</v>
      </c>
      <c r="U2714" s="1">
        <f>'S. MATERIALES'!R2715/'S. MATERIALES'!R2714-1</f>
        <v>0</v>
      </c>
      <c r="V2714" s="1">
        <f>'S. MATERIALES'!T2715/'S. MATERIALES'!T2714-1</f>
        <v>0</v>
      </c>
      <c r="W2714" s="1">
        <f>SUMPRODUCT(M2714:V2714,'Ponderaciones e Índices.'!$A$8:$J$8)</f>
        <v>0</v>
      </c>
      <c r="X2714" s="1">
        <f>'S. ENERGÍA'!B2715/'S. ENERGÍA'!B2714-1</f>
        <v>0</v>
      </c>
      <c r="Y2714" s="1">
        <f>'S. ENERGÍA'!D2715/'S. ENERGÍA'!D2714-1</f>
        <v>0</v>
      </c>
      <c r="Z2714" s="1">
        <f>'S. ENERGÍA'!F2715/'S. ENERGÍA'!F2714-1</f>
        <v>0</v>
      </c>
      <c r="AA2714" s="1">
        <f>'S. ENERGÍA'!H2715/'S. ENERGÍA'!H2714-1</f>
        <v>0</v>
      </c>
      <c r="AB2714" s="1">
        <f>'S. ENERGÍA'!J2715/'S. ENERGÍA'!J2714-1</f>
        <v>0</v>
      </c>
      <c r="AC2714" s="1">
        <f>'S. ENERGÍA'!L2715/'S. ENERGÍA'!L2714-1</f>
        <v>0</v>
      </c>
      <c r="AD2714" s="1">
        <f>'S. ENERGÍA'!N2715/'S. ENERGÍA'!N2714-1</f>
        <v>0</v>
      </c>
      <c r="AE2714" s="1">
        <f>'S. ENERGÍA'!P2715/'S. ENERGÍA'!P2714-1</f>
        <v>0</v>
      </c>
      <c r="AF2714" s="1">
        <f>'S. ENERGÍA'!R2715/'S. ENERGÍA'!R2714-1</f>
        <v>0</v>
      </c>
      <c r="AG2714" s="1">
        <f>'S. ENERGÍA'!T2715/'S. ENERGÍA'!T2714-1</f>
        <v>0</v>
      </c>
      <c r="AH2714" s="1">
        <f>SUMPRODUCT(X2714:AG2714,'Ponderaciones e Índices.'!$A$12:$J$12)</f>
        <v>0</v>
      </c>
    </row>
    <row r="2715">
      <c r="A2715" s="1">
        <f>S.FINANCIERO!A2716</f>
        <v>45797</v>
      </c>
      <c r="B2715" s="1">
        <f>S.FINANCIERO!B2716/S.FINANCIERO!B2715-1</f>
        <v>-0.0003979760077</v>
      </c>
      <c r="C2715" s="1">
        <f>S.FINANCIERO!D2716/S.FINANCIERO!D2715-1</f>
        <v>0.003784927084</v>
      </c>
      <c r="D2715" s="1">
        <f>S.FINANCIERO!F2716/S.FINANCIERO!F2715-1</f>
        <v>0.002504347826</v>
      </c>
      <c r="E2715" s="1">
        <f>S.FINANCIERO!H2716/S.FINANCIERO!H2715-1</f>
        <v>-0.00125052105</v>
      </c>
      <c r="F2715" s="1">
        <f>S.FINANCIERO!J2716/S.FINANCIERO!J2715-1</f>
        <v>0.002157264589</v>
      </c>
      <c r="G2715" s="1">
        <f>S.FINANCIERO!L2716/S.FINANCIERO!L2715-1</f>
        <v>-0.002177293935</v>
      </c>
      <c r="H2715" s="1">
        <f>S.FINANCIERO!N2716/S.FINANCIERO!N2715-1</f>
        <v>-0.01712078468</v>
      </c>
      <c r="I2715" s="1">
        <f>S.FINANCIERO!P2716/S.FINANCIERO!P2715-1</f>
        <v>-0.01116819299</v>
      </c>
      <c r="J2715" s="1">
        <f>S.FINANCIERO!R2716/S.FINANCIERO!R2715-1</f>
        <v>0.004662269729</v>
      </c>
      <c r="K2715" s="1">
        <f>S.FINANCIERO!T2716/S.FINANCIERO!T2715-1</f>
        <v>0.008578670306</v>
      </c>
      <c r="L2715" s="1">
        <f>SUMPRODUCT(B2715:K2715, 'Ponderaciones e Índices.'!$A$4:$J$4)</f>
        <v>-0.002227791926</v>
      </c>
      <c r="M2715" s="1">
        <f>'S. MATERIALES'!B2716/'S. MATERIALES'!B2715-1</f>
        <v>0.04250200481</v>
      </c>
      <c r="N2715" s="3">
        <f>'S. MATERIALES'!D2716/'S. MATERIALES'!D2715-1</f>
        <v>0.05335662926</v>
      </c>
      <c r="O2715" s="1">
        <f>'S. MATERIALES'!F2716/'S. MATERIALES'!F2715-1</f>
        <v>0.06394658505</v>
      </c>
      <c r="P2715" s="1">
        <f>'S. MATERIALES'!H2716/'S. MATERIALES'!H2715-1</f>
        <v>0.05165345723</v>
      </c>
      <c r="Q2715" s="1">
        <f>'S. MATERIALES'!J2716/'S. MATERIALES'!J2715-1</f>
        <v>0.02779773666</v>
      </c>
      <c r="R2715" s="1">
        <f>'S. MATERIALES'!L2716/'S. MATERIALES'!L2715-1</f>
        <v>0.003409546731</v>
      </c>
      <c r="S2715" s="1">
        <f>'S. MATERIALES'!N2716/'S. MATERIALES'!N2715-1</f>
        <v>0.04220948411</v>
      </c>
      <c r="T2715" s="1">
        <f>'S. MATERIALES'!P2716/'S. MATERIALES'!P2715-1</f>
        <v>0.01280081925</v>
      </c>
      <c r="U2715" s="1">
        <f>'S. MATERIALES'!R2716/'S. MATERIALES'!R2715-1</f>
        <v>0.02274573517</v>
      </c>
      <c r="V2715" s="1">
        <f>'S. MATERIALES'!T2716/'S. MATERIALES'!T2715-1</f>
        <v>0.04250629723</v>
      </c>
      <c r="W2715" s="1">
        <f>SUMPRODUCT(M2715:V2715,'Ponderaciones e Índices.'!$A$8:$J$8)</f>
        <v>0.0297662978</v>
      </c>
      <c r="X2715" s="1">
        <f>'S. ENERGÍA'!B2716/'S. ENERGÍA'!B2715-1</f>
        <v>-0.0194</v>
      </c>
      <c r="Y2715" s="1">
        <f>'S. ENERGÍA'!D2716/'S. ENERGÍA'!D2715-1</f>
        <v>-0.003962703963</v>
      </c>
      <c r="Z2715" s="1">
        <f>'S. ENERGÍA'!F2716/'S. ENERGÍA'!F2715-1</f>
        <v>0.01227482863</v>
      </c>
      <c r="AA2715" s="1">
        <f>'S. ENERGÍA'!H2716/'S. ENERGÍA'!H2715-1</f>
        <v>-0.0004305396096</v>
      </c>
      <c r="AB2715" s="1">
        <f>'S. ENERGÍA'!J2716/'S. ENERGÍA'!J2715-1</f>
        <v>-0.03649635036</v>
      </c>
      <c r="AC2715" s="1">
        <f>'S. ENERGÍA'!L2716/'S. ENERGÍA'!L2715-1</f>
        <v>-0.01252959747</v>
      </c>
      <c r="AD2715" s="1">
        <f>'S. ENERGÍA'!N2716/'S. ENERGÍA'!N2715-1</f>
        <v>-0.003621116829</v>
      </c>
      <c r="AE2715" s="1">
        <f>'S. ENERGÍA'!P2716/'S. ENERGÍA'!P2715-1</f>
        <v>0.03058298821</v>
      </c>
      <c r="AF2715" s="1">
        <f>'S. ENERGÍA'!R2716/'S. ENERGÍA'!R2715-1</f>
        <v>-0.009324009324</v>
      </c>
      <c r="AG2715" s="1">
        <f>'S. ENERGÍA'!T2716/'S. ENERGÍA'!T2715-1</f>
        <v>0.01372212693</v>
      </c>
      <c r="AH2715" s="1">
        <f>SUMPRODUCT(X2715:AG2715,'Ponderaciones e Índices.'!$A$12:$J$12)</f>
        <v>-0.007690765136</v>
      </c>
    </row>
    <row r="2716">
      <c r="A2716" s="1">
        <f>S.FINANCIERO!A2717</f>
        <v>45798</v>
      </c>
      <c r="B2716" s="1">
        <f>S.FINANCIERO!B2717/S.FINANCIERO!B2716-1</f>
        <v>-0.007280172904</v>
      </c>
      <c r="C2716" s="1">
        <f>S.FINANCIERO!D2717/S.FINANCIERO!D2716-1</f>
        <v>-0.002994344017</v>
      </c>
      <c r="D2716" s="1">
        <f>S.FINANCIERO!F2717/S.FINANCIERO!F2716-1</f>
        <v>-0.005343140656</v>
      </c>
      <c r="E2716" s="1">
        <f>S.FINANCIERO!H2717/S.FINANCIERO!H2716-1</f>
        <v>-0.005425709516</v>
      </c>
      <c r="F2716" s="1">
        <f>S.FINANCIERO!J2717/S.FINANCIERO!J2716-1</f>
        <v>-0.003013669142</v>
      </c>
      <c r="G2716" s="1">
        <f>S.FINANCIERO!L2717/S.FINANCIERO!L2716-1</f>
        <v>0.006701995012</v>
      </c>
      <c r="H2716" s="1">
        <f>S.FINANCIERO!N2717/S.FINANCIERO!N2716-1</f>
        <v>-0.03812304392</v>
      </c>
      <c r="I2716" s="1">
        <f>S.FINANCIERO!P2717/S.FINANCIERO!P2716-1</f>
        <v>-0.03591597018</v>
      </c>
      <c r="J2716" s="1">
        <f>S.FINANCIERO!R2717/S.FINANCIERO!R2716-1</f>
        <v>-0.009281267685</v>
      </c>
      <c r="K2716" s="1">
        <f>S.FINANCIERO!T2717/S.FINANCIERO!T2716-1</f>
        <v>0.01217861976</v>
      </c>
      <c r="L2716" s="1">
        <f>SUMPRODUCT(B2716:K2716, 'Ponderaciones e Índices.'!$A$4:$J$4)</f>
        <v>-0.01175829534</v>
      </c>
      <c r="M2716" s="1">
        <f>'S. MATERIALES'!B2717/'S. MATERIALES'!B2716-1</f>
        <v>0.004615384615</v>
      </c>
      <c r="N2716" s="3">
        <f>'S. MATERIALES'!D2717/'S. MATERIALES'!D2716-1</f>
        <v>0.02271132376</v>
      </c>
      <c r="O2716" s="1">
        <f>'S. MATERIALES'!F2717/'S. MATERIALES'!F2716-1</f>
        <v>0.04134131065</v>
      </c>
      <c r="P2716" s="1">
        <f>'S. MATERIALES'!H2717/'S. MATERIALES'!H2716-1</f>
        <v>0.02425502426</v>
      </c>
      <c r="Q2716" s="1">
        <f>'S. MATERIALES'!J2717/'S. MATERIALES'!J2716-1</f>
        <v>0.003451741163</v>
      </c>
      <c r="R2716" s="1">
        <f>'S. MATERIALES'!L2717/'S. MATERIALES'!L2716-1</f>
        <v>-0.01199280432</v>
      </c>
      <c r="S2716" s="1">
        <f>'S. MATERIALES'!N2717/'S. MATERIALES'!N2716-1</f>
        <v>0.0155</v>
      </c>
      <c r="T2716" s="1">
        <f>'S. MATERIALES'!P2717/'S. MATERIALES'!P2716-1</f>
        <v>-0.008088978766</v>
      </c>
      <c r="U2716" s="1">
        <f>'S. MATERIALES'!R2717/'S. MATERIALES'!R2716-1</f>
        <v>-0.002382843527</v>
      </c>
      <c r="V2716" s="1">
        <f>'S. MATERIALES'!T2717/'S. MATERIALES'!T2716-1</f>
        <v>0.009060706735</v>
      </c>
      <c r="W2716" s="1">
        <f>SUMPRODUCT(M2716:V2716,'Ponderaciones e Índices.'!$A$8:$J$8)</f>
        <v>0.003350435365</v>
      </c>
      <c r="X2716" s="1">
        <f>'S. ENERGÍA'!B2717/'S. ENERGÍA'!B2716-1</f>
        <v>-0.005914746074</v>
      </c>
      <c r="Y2716" s="1">
        <f>'S. ENERGÍA'!D2717/'S. ENERGÍA'!D2716-1</f>
        <v>-0.002808331383</v>
      </c>
      <c r="Z2716" s="1">
        <f>'S. ENERGÍA'!F2717/'S. ENERGÍA'!F2716-1</f>
        <v>-0.004724409449</v>
      </c>
      <c r="AA2716" s="1">
        <f>'S. ENERGÍA'!H2717/'S. ENERGÍA'!H2716-1</f>
        <v>-0.008183776023</v>
      </c>
      <c r="AB2716" s="1">
        <f>'S. ENERGÍA'!J2717/'S. ENERGÍA'!J2716-1</f>
        <v>-0.005952380952</v>
      </c>
      <c r="AC2716" s="1">
        <f>'S. ENERGÍA'!L2717/'S. ENERGÍA'!L2716-1</f>
        <v>-0.002697572185</v>
      </c>
      <c r="AD2716" s="1">
        <f>'S. ENERGÍA'!N2717/'S. ENERGÍA'!N2716-1</f>
        <v>-0.01052027544</v>
      </c>
      <c r="AE2716" s="1">
        <f>'S. ENERGÍA'!P2717/'S. ENERGÍA'!P2716-1</f>
        <v>0.01282843895</v>
      </c>
      <c r="AF2716" s="1">
        <f>'S. ENERGÍA'!R2717/'S. ENERGÍA'!R2716-1</f>
        <v>0.004705882353</v>
      </c>
      <c r="AG2716" s="1">
        <f>'S. ENERGÍA'!T2717/'S. ENERGÍA'!T2716-1</f>
        <v>-0.00372250423</v>
      </c>
      <c r="AH2716" s="1">
        <f>SUMPRODUCT(X2716:AG2716,'Ponderaciones e Índices.'!$A$12:$J$12)</f>
        <v>-0.003248336406</v>
      </c>
    </row>
    <row r="2717">
      <c r="A2717" s="1">
        <f>S.FINANCIERO!A2718</f>
        <v>45799</v>
      </c>
      <c r="B2717" s="1">
        <f>S.FINANCIERO!B2718/S.FINANCIERO!B2717-1</f>
        <v>0.004984530767</v>
      </c>
      <c r="C2717" s="1">
        <f>S.FINANCIERO!D2718/S.FINANCIERO!D2717-1</f>
        <v>0.03236929922</v>
      </c>
      <c r="D2717" s="1">
        <f>S.FINANCIERO!F2718/S.FINANCIERO!F2717-1</f>
        <v>0.002720803684</v>
      </c>
      <c r="E2717" s="1">
        <f>S.FINANCIERO!H2718/S.FINANCIERO!H2717-1</f>
        <v>0.0008392782207</v>
      </c>
      <c r="F2717" s="1">
        <f>S.FINANCIERO!J2718/S.FINANCIERO!J2717-1</f>
        <v>0.002375040484</v>
      </c>
      <c r="G2717" s="1">
        <f>S.FINANCIERO!L2718/S.FINANCIERO!L2717-1</f>
        <v>-0.006889611395</v>
      </c>
      <c r="H2717" s="1">
        <f>S.FINANCIERO!N2718/S.FINANCIERO!N2717-1</f>
        <v>0.004178799431</v>
      </c>
      <c r="I2717" s="1">
        <f>S.FINANCIERO!P2718/S.FINANCIERO!P2717-1</f>
        <v>0.006091846298</v>
      </c>
      <c r="J2717" s="1">
        <f>S.FINANCIERO!R2718/S.FINANCIERO!R2717-1</f>
        <v>0.000114246544</v>
      </c>
      <c r="K2717" s="1">
        <f>S.FINANCIERO!T2718/S.FINANCIERO!T2717-1</f>
        <v>-0.01585179526</v>
      </c>
      <c r="L2717" s="1">
        <f>SUMPRODUCT(B2717:K2717, 'Ponderaciones e Índices.'!$A$4:$J$4)</f>
        <v>0.00733917455</v>
      </c>
      <c r="M2717" s="1">
        <f>'S. MATERIALES'!B2718/'S. MATERIALES'!B2717-1</f>
        <v>-0.008805513017</v>
      </c>
      <c r="N2717" s="3">
        <f>'S. MATERIALES'!D2718/'S. MATERIALES'!D2717-1</f>
        <v>-0.008483563097</v>
      </c>
      <c r="O2717" s="1">
        <f>'S. MATERIALES'!F2718/'S. MATERIALES'!F2717-1</f>
        <v>-0.01785720294</v>
      </c>
      <c r="P2717" s="1">
        <f>'S. MATERIALES'!H2718/'S. MATERIALES'!H2717-1</f>
        <v>-0.008119079838</v>
      </c>
      <c r="Q2717" s="1">
        <f>'S. MATERIALES'!J2718/'S. MATERIALES'!J2717-1</f>
        <v>-0.01001480449</v>
      </c>
      <c r="R2717" s="1">
        <f>'S. MATERIALES'!L2718/'S. MATERIALES'!L2717-1</f>
        <v>-0.00465304471</v>
      </c>
      <c r="S2717" s="1">
        <f>'S. MATERIALES'!N2718/'S. MATERIALES'!N2717-1</f>
        <v>-0.00984736583</v>
      </c>
      <c r="T2717" s="1">
        <f>'S. MATERIALES'!P2718/'S. MATERIALES'!P2717-1</f>
        <v>0.01987767584</v>
      </c>
      <c r="U2717" s="1">
        <f>'S. MATERIALES'!R2718/'S. MATERIALES'!R2717-1</f>
        <v>-0.004777070064</v>
      </c>
      <c r="V2717" s="1">
        <f>'S. MATERIALES'!T2718/'S. MATERIALES'!T2717-1</f>
        <v>-0.01017659383</v>
      </c>
      <c r="W2717" s="1">
        <f>SUMPRODUCT(M2717:V2717,'Ponderaciones e Índices.'!$A$8:$J$8)</f>
        <v>-0.00338268376</v>
      </c>
      <c r="X2717" s="1">
        <f>'S. ENERGÍA'!B2718/'S. ENERGÍA'!B2717-1</f>
        <v>0.006360279032</v>
      </c>
      <c r="Y2717" s="1">
        <f>'S. ENERGÍA'!D2718/'S. ENERGÍA'!D2717-1</f>
        <v>0.003754987092</v>
      </c>
      <c r="Z2717" s="1">
        <f>'S. ENERGÍA'!F2718/'S. ENERGÍA'!F2717-1</f>
        <v>-0.008544303797</v>
      </c>
      <c r="AA2717" s="1">
        <f>'S. ENERGÍA'!H2718/'S. ENERGÍA'!H2717-1</f>
        <v>-0.005356108859</v>
      </c>
      <c r="AB2717" s="1">
        <f>'S. ENERGÍA'!J2718/'S. ENERGÍA'!J2717-1</f>
        <v>0.00707675558</v>
      </c>
      <c r="AC2717" s="1">
        <f>'S. ENERGÍA'!L2718/'S. ENERGÍA'!L2717-1</f>
        <v>-0.01112001603</v>
      </c>
      <c r="AD2717" s="1">
        <f>'S. ENERGÍA'!N2718/'S. ENERGÍA'!N2717-1</f>
        <v>-0.004446162768</v>
      </c>
      <c r="AE2717" s="1">
        <f>'S. ENERGÍA'!P2718/'S. ENERGÍA'!P2717-1</f>
        <v>-0.02884175187</v>
      </c>
      <c r="AF2717" s="1">
        <f>'S. ENERGÍA'!R2718/'S. ENERGÍA'!R2717-1</f>
        <v>-0.005854800937</v>
      </c>
      <c r="AG2717" s="1">
        <f>'S. ENERGÍA'!T2718/'S. ENERGÍA'!T2717-1</f>
        <v>-0.009510869565</v>
      </c>
      <c r="AH2717" s="1">
        <f>SUMPRODUCT(X2717:AG2717,'Ponderaciones e Índices.'!$A$12:$J$12)</f>
        <v>-0.0002708752135</v>
      </c>
    </row>
    <row r="2718">
      <c r="A2718" s="1">
        <f>S.FINANCIERO!A2719</f>
        <v>45800</v>
      </c>
      <c r="B2718" s="1">
        <f>S.FINANCIERO!B2719/S.FINANCIERO!B2718-1</f>
        <v>0.003819622598</v>
      </c>
      <c r="C2718" s="1">
        <f>S.FINANCIERO!D2719/S.FINANCIERO!D2718-1</f>
        <v>0.0010774701</v>
      </c>
      <c r="D2718" s="1">
        <f>S.FINANCIERO!F2719/S.FINANCIERO!F2718-1</f>
        <v>-0.007374939122</v>
      </c>
      <c r="E2718" s="1">
        <f>S.FINANCIERO!H2719/S.FINANCIERO!H2718-1</f>
        <v>0.001956673655</v>
      </c>
      <c r="F2718" s="1">
        <f>S.FINANCIERO!J2719/S.FINANCIERO!J2718-1</f>
        <v>0.007754442649</v>
      </c>
      <c r="G2718" s="1">
        <f>S.FINANCIERO!L2719/S.FINANCIERO!L2718-1</f>
        <v>0.006547665445</v>
      </c>
      <c r="H2718" s="1">
        <f>S.FINANCIERO!N2719/S.FINANCIERO!N2718-1</f>
        <v>-0.01160276696</v>
      </c>
      <c r="I2718" s="1">
        <f>S.FINANCIERO!P2719/S.FINANCIERO!P2718-1</f>
        <v>-0.00256171402</v>
      </c>
      <c r="J2718" s="1">
        <f>S.FINANCIERO!R2719/S.FINANCIERO!R2718-1</f>
        <v>-0.002513136852</v>
      </c>
      <c r="K2718" s="1">
        <f>S.FINANCIERO!T2719/S.FINANCIERO!T2718-1</f>
        <v>-0.001358431981</v>
      </c>
      <c r="L2718" s="1">
        <f>SUMPRODUCT(B2718:K2718, 'Ponderaciones e Índices.'!$A$4:$J$4)</f>
        <v>0.00006327147853</v>
      </c>
      <c r="M2718" s="1">
        <f>'S. MATERIALES'!B2719/'S. MATERIALES'!B2718-1</f>
        <v>0.011201236</v>
      </c>
      <c r="N2718" s="3">
        <f>'S. MATERIALES'!D2719/'S. MATERIALES'!D2718-1</f>
        <v>0.016860648</v>
      </c>
      <c r="O2718" s="1">
        <f>'S. MATERIALES'!F2719/'S. MATERIALES'!F2718-1</f>
        <v>0.03295487248</v>
      </c>
      <c r="P2718" s="1">
        <f>'S. MATERIALES'!H2719/'S. MATERIALES'!H2718-1</f>
        <v>0.01389836289</v>
      </c>
      <c r="Q2718" s="1">
        <f>'S. MATERIALES'!J2719/'S. MATERIALES'!J2718-1</f>
        <v>0.01323891626</v>
      </c>
      <c r="R2718" s="1">
        <f>'S. MATERIALES'!L2719/'S. MATERIALES'!L2718-1</f>
        <v>0.02195121951</v>
      </c>
      <c r="S2718" s="1">
        <f>'S. MATERIALES'!N2719/'S. MATERIALES'!N2718-1</f>
        <v>0.005469915465</v>
      </c>
      <c r="T2718" s="1">
        <f>'S. MATERIALES'!P2719/'S. MATERIALES'!P2718-1</f>
        <v>0.023988006</v>
      </c>
      <c r="U2718" s="1">
        <f>'S. MATERIALES'!R2719/'S. MATERIALES'!R2718-1</f>
        <v>0.048</v>
      </c>
      <c r="V2718" s="1">
        <f>'S. MATERIALES'!T2719/'S. MATERIALES'!T2718-1</f>
        <v>0.002419110977</v>
      </c>
      <c r="W2718" s="1">
        <f>SUMPRODUCT(M2718:V2718,'Ponderaciones e Índices.'!$A$8:$J$8)</f>
        <v>0.02216611197</v>
      </c>
      <c r="X2718" s="1">
        <f>'S. ENERGÍA'!B2719/'S. ENERGÍA'!B2718-1</f>
        <v>0</v>
      </c>
      <c r="Y2718" s="1">
        <f>'S. ENERGÍA'!D2719/'S. ENERGÍA'!D2718-1</f>
        <v>-0.003740939911</v>
      </c>
      <c r="Z2718" s="1">
        <f>'S. ENERGÍA'!F2719/'S. ENERGÍA'!F2718-1</f>
        <v>0.007979572295</v>
      </c>
      <c r="AA2718" s="1">
        <f>'S. ENERGÍA'!H2719/'S. ENERGÍA'!H2718-1</f>
        <v>0.007568039587</v>
      </c>
      <c r="AB2718" s="1">
        <f>'S. ENERGÍA'!J2719/'S. ENERGÍA'!J2718-1</f>
        <v>0.01135135135</v>
      </c>
      <c r="AC2718" s="1">
        <f>'S. ENERGÍA'!L2719/'S. ENERGÍA'!L2718-1</f>
        <v>-0.002127444028</v>
      </c>
      <c r="AD2718" s="1">
        <f>'S. ENERGÍA'!N2719/'S. ENERGÍA'!N2718-1</f>
        <v>-0.0009708737864</v>
      </c>
      <c r="AE2718" s="1">
        <f>'S. ENERGÍA'!P2719/'S. ENERGÍA'!P2718-1</f>
        <v>0.00565681961</v>
      </c>
      <c r="AF2718" s="1">
        <f>'S. ENERGÍA'!R2719/'S. ENERGÍA'!R2718-1</f>
        <v>0.02826855124</v>
      </c>
      <c r="AG2718" s="1">
        <f>'S. ENERGÍA'!T2719/'S. ENERGÍA'!T2718-1</f>
        <v>0.01783264746</v>
      </c>
      <c r="AH2718" s="1">
        <f>SUMPRODUCT(X2718:AG2718,'Ponderaciones e Índices.'!$A$12:$J$12)</f>
        <v>0.005165985604</v>
      </c>
    </row>
    <row r="2719">
      <c r="A2719" s="1">
        <f>S.FINANCIERO!A2720</f>
        <v>45803</v>
      </c>
      <c r="B2719" s="1">
        <f>S.FINANCIERO!B2720/S.FINANCIERO!B2719-1</f>
        <v>0.0003407542026</v>
      </c>
      <c r="C2719" s="1">
        <f>S.FINANCIERO!D2720/S.FINANCIERO!D2719-1</f>
        <v>0.00548918308</v>
      </c>
      <c r="D2719" s="1">
        <f>S.FINANCIERO!F2720/S.FINANCIERO!F2719-1</f>
        <v>0.008411018434</v>
      </c>
      <c r="E2719" s="1">
        <f>S.FINANCIERO!H2720/S.FINANCIERO!H2719-1</f>
        <v>0.0006974473427</v>
      </c>
      <c r="F2719" s="1">
        <f>S.FINANCIERO!J2720/S.FINANCIERO!J2719-1</f>
        <v>0.003740515122</v>
      </c>
      <c r="G2719" s="1">
        <f>S.FINANCIERO!L2720/S.FINANCIERO!L2719-1</f>
        <v>-0.002013474793</v>
      </c>
      <c r="H2719" s="1">
        <f>S.FINANCIERO!N2720/S.FINANCIERO!N2719-1</f>
        <v>0.009059714889</v>
      </c>
      <c r="I2719" s="1">
        <f>S.FINANCIERO!P2720/S.FINANCIERO!P2719-1</f>
        <v>0.009105766986</v>
      </c>
      <c r="J2719" s="1">
        <f>S.FINANCIERO!R2720/S.FINANCIERO!R2719-1</f>
        <v>0.003206596427</v>
      </c>
      <c r="K2719" s="1">
        <f>S.FINANCIERO!T2720/S.FINANCIERO!T2719-1</f>
        <v>0.009716284493</v>
      </c>
      <c r="L2719" s="1">
        <f>SUMPRODUCT(B2719:K2719, 'Ponderaciones e Índices.'!$A$4:$J$4)</f>
        <v>0.004632858974</v>
      </c>
      <c r="M2719" s="1">
        <f>'S. MATERIALES'!B2720/'S. MATERIALES'!B2719-1</f>
        <v>-0.003437738732</v>
      </c>
      <c r="N2719" s="3">
        <f>'S. MATERIALES'!D2720/'S. MATERIALES'!D2719-1</f>
        <v>0.0006805667265</v>
      </c>
      <c r="O2719" s="1">
        <f>'S. MATERIALES'!F2720/'S. MATERIALES'!F2719-1</f>
        <v>0.008643363416</v>
      </c>
      <c r="P2719" s="1">
        <f>'S. MATERIALES'!H2720/'S. MATERIALES'!H2719-1</f>
        <v>0.005970902363</v>
      </c>
      <c r="Q2719" s="1">
        <f>'S. MATERIALES'!J2720/'S. MATERIALES'!J2719-1</f>
        <v>0.009723488301</v>
      </c>
      <c r="R2719" s="1">
        <f>'S. MATERIALES'!L2720/'S. MATERIALES'!L2719-1</f>
        <v>0.03937947494</v>
      </c>
      <c r="S2719" s="1">
        <f>'S. MATERIALES'!N2720/'S. MATERIALES'!N2719-1</f>
        <v>0.0118694362</v>
      </c>
      <c r="T2719" s="1">
        <f>'S. MATERIALES'!P2720/'S. MATERIALES'!P2719-1</f>
        <v>0.0214738897</v>
      </c>
      <c r="U2719" s="1">
        <f>'S. MATERIALES'!R2720/'S. MATERIALES'!R2719-1</f>
        <v>0.02290076336</v>
      </c>
      <c r="V2719" s="1">
        <f>'S. MATERIALES'!T2720/'S. MATERIALES'!T2719-1</f>
        <v>0.01900452489</v>
      </c>
      <c r="W2719" s="1">
        <f>SUMPRODUCT(M2719:V2719,'Ponderaciones e Índices.'!$A$8:$J$8)</f>
        <v>0.0154995848</v>
      </c>
      <c r="X2719" s="1">
        <f>'S. ENERGÍA'!B2720/'S. ENERGÍA'!B2719-1</f>
        <v>0.004689092762</v>
      </c>
      <c r="Y2719" s="1">
        <f>'S. ENERGÍA'!D2720/'S. ENERGÍA'!D2719-1</f>
        <v>0.004459047172</v>
      </c>
      <c r="Z2719" s="1">
        <f>'S. ENERGÍA'!F2720/'S. ENERGÍA'!F2719-1</f>
        <v>0.005066497783</v>
      </c>
      <c r="AA2719" s="1">
        <f>'S. ENERGÍA'!H2720/'S. ENERGÍA'!H2719-1</f>
        <v>0.001444460494</v>
      </c>
      <c r="AB2719" s="1">
        <f>'S. ENERGÍA'!J2720/'S. ENERGÍA'!J2719-1</f>
        <v>0.01389631213</v>
      </c>
      <c r="AC2719" s="1">
        <f>'S. ENERGÍA'!L2720/'S. ENERGÍA'!L2719-1</f>
        <v>0.0009137055838</v>
      </c>
      <c r="AD2719" s="1">
        <f>'S. ENERGÍA'!N2720/'S. ENERGÍA'!N2719-1</f>
        <v>0.005247813411</v>
      </c>
      <c r="AE2719" s="1">
        <f>'S. ENERGÍA'!P2720/'S. ENERGÍA'!P2719-1</f>
        <v>0.0015625</v>
      </c>
      <c r="AF2719" s="1">
        <f>'S. ENERGÍA'!R2720/'S. ENERGÍA'!R2719-1</f>
        <v>0.02290950745</v>
      </c>
      <c r="AG2719" s="1">
        <f>'S. ENERGÍA'!T2720/'S. ENERGÍA'!T2719-1</f>
        <v>0.004380053908</v>
      </c>
      <c r="AH2719" s="1">
        <f>SUMPRODUCT(X2719:AG2719,'Ponderaciones e Índices.'!$A$12:$J$12)</f>
        <v>0.007294386986</v>
      </c>
    </row>
    <row r="2720">
      <c r="A2720" s="1">
        <f>S.FINANCIERO!A2721</f>
        <v>45804</v>
      </c>
      <c r="B2720" s="1">
        <f>S.FINANCIERO!B2721/S.FINANCIERO!B2720-1</f>
        <v>0.009821732713</v>
      </c>
      <c r="C2720" s="1">
        <f>S.FINANCIERO!D2721/S.FINANCIERO!D2720-1</f>
        <v>0.009633911368</v>
      </c>
      <c r="D2720" s="1">
        <f>S.FINANCIERO!F2721/S.FINANCIERO!F2720-1</f>
        <v>0.006881212205</v>
      </c>
      <c r="E2720" s="1">
        <f>S.FINANCIERO!H2721/S.FINANCIERO!H2720-1</f>
        <v>0.01630889323</v>
      </c>
      <c r="F2720" s="1">
        <f>S.FINANCIERO!J2721/S.FINANCIERO!J2720-1</f>
        <v>0.006707836457</v>
      </c>
      <c r="G2720" s="1">
        <f>S.FINANCIERO!L2721/S.FINANCIERO!L2720-1</f>
        <v>0.003802281369</v>
      </c>
      <c r="H2720" s="1">
        <f>S.FINANCIERO!N2721/S.FINANCIERO!N2720-1</f>
        <v>0.01643569577</v>
      </c>
      <c r="I2720" s="1">
        <f>S.FINANCIERO!P2721/S.FINANCIERO!P2720-1</f>
        <v>0.01619620546</v>
      </c>
      <c r="J2720" s="1">
        <f>S.FINANCIERO!R2721/S.FINANCIERO!R2720-1</f>
        <v>0.01415525114</v>
      </c>
      <c r="K2720" s="1">
        <f>S.FINANCIERO!T2721/S.FINANCIERO!T2720-1</f>
        <v>-0.0009622786759</v>
      </c>
      <c r="L2720" s="1">
        <f>SUMPRODUCT(B2720:K2720, 'Ponderaciones e Índices.'!$A$4:$J$4)</f>
        <v>0.01114596863</v>
      </c>
      <c r="M2720" s="1">
        <f>'S. MATERIALES'!B2721/'S. MATERIALES'!B2720-1</f>
        <v>0.001533154465</v>
      </c>
      <c r="N2720" s="3">
        <f>'S. MATERIALES'!D2721/'S. MATERIALES'!D2720-1</f>
        <v>-0.005873624335</v>
      </c>
      <c r="O2720" s="1">
        <f>'S. MATERIALES'!F2721/'S. MATERIALES'!F2720-1</f>
        <v>-0.007633776047</v>
      </c>
      <c r="P2720" s="1">
        <f>'S. MATERIALES'!H2721/'S. MATERIALES'!H2720-1</f>
        <v>-0.01128573817</v>
      </c>
      <c r="Q2720" s="1">
        <f>'S. MATERIALES'!J2721/'S. MATERIALES'!J2720-1</f>
        <v>-0.0009027986759</v>
      </c>
      <c r="R2720" s="1">
        <f>'S. MATERIALES'!L2721/'S. MATERIALES'!L2720-1</f>
        <v>0.001530807501</v>
      </c>
      <c r="S2720" s="1">
        <f>'S. MATERIALES'!N2721/'S. MATERIALES'!N2720-1</f>
        <v>-0.01759530792</v>
      </c>
      <c r="T2720" s="1">
        <f>'S. MATERIALES'!P2721/'S. MATERIALES'!P2720-1</f>
        <v>-0.01194457716</v>
      </c>
      <c r="U2720" s="1">
        <f>'S. MATERIALES'!R2721/'S. MATERIALES'!R2720-1</f>
        <v>0.002985074627</v>
      </c>
      <c r="V2720" s="1">
        <f>'S. MATERIALES'!T2721/'S. MATERIALES'!T2720-1</f>
        <v>-0.0127294257</v>
      </c>
      <c r="W2720" s="1">
        <f>SUMPRODUCT(M2720:V2720,'Ponderaciones e Índices.'!$A$8:$J$8)</f>
        <v>-0.004810839543</v>
      </c>
      <c r="X2720" s="1">
        <f>'S. ENERGÍA'!B2721/'S. ENERGÍA'!B2720-1</f>
        <v>0.001826298701</v>
      </c>
      <c r="Y2720" s="1">
        <f>'S. ENERGÍA'!D2721/'S. ENERGÍA'!D2720-1</f>
        <v>0.005841121495</v>
      </c>
      <c r="Z2720" s="1">
        <f>'S. ENERGÍA'!F2721/'S. ENERGÍA'!F2720-1</f>
        <v>0.002520478891</v>
      </c>
      <c r="AA2720" s="1">
        <f>'S. ENERGÍA'!H2721/'S. ENERGÍA'!H2720-1</f>
        <v>-0.001730852445</v>
      </c>
      <c r="AB2720" s="1">
        <f>'S. ENERGÍA'!J2721/'S. ENERGÍA'!J2720-1</f>
        <v>-0.0110701107</v>
      </c>
      <c r="AC2720" s="1">
        <f>'S. ENERGÍA'!L2721/'S. ENERGÍA'!L2720-1</f>
        <v>0.01399736282</v>
      </c>
      <c r="AD2720" s="1">
        <f>'S. ENERGÍA'!N2721/'S. ENERGÍA'!N2720-1</f>
        <v>0.007347254447</v>
      </c>
      <c r="AE2720" s="1">
        <f>'S. ENERGÍA'!P2721/'S. ENERGÍA'!P2720-1</f>
        <v>-0.003120124805</v>
      </c>
      <c r="AF2720" s="1">
        <f>'S. ENERGÍA'!R2721/'S. ENERGÍA'!R2720-1</f>
        <v>-0.005599104143</v>
      </c>
      <c r="AG2720" s="1">
        <f>'S. ENERGÍA'!T2721/'S. ENERGÍA'!T2720-1</f>
        <v>-0.010063737</v>
      </c>
      <c r="AH2720" s="1">
        <f>SUMPRODUCT(X2720:AG2720,'Ponderaciones e Índices.'!$A$12:$J$12)</f>
        <v>0.0006619036368</v>
      </c>
    </row>
    <row r="2721">
      <c r="A2721" s="1">
        <f>S.FINANCIERO!A2722</f>
        <v>45805</v>
      </c>
      <c r="B2721" s="1">
        <f>S.FINANCIERO!B2722/S.FINANCIERO!B2721-1</f>
        <v>0.002473716759</v>
      </c>
      <c r="C2721" s="1">
        <f>S.FINANCIERO!D2722/S.FINANCIERO!D2721-1</f>
        <v>-0.0008481764207</v>
      </c>
      <c r="D2721" s="1">
        <f>S.FINANCIERO!F2722/S.FINANCIERO!F2721-1</f>
        <v>0.01539417368</v>
      </c>
      <c r="E2721" s="1">
        <f>S.FINANCIERO!H2722/S.FINANCIERO!H2721-1</f>
        <v>-0.009875188589</v>
      </c>
      <c r="F2721" s="1">
        <f>S.FINANCIERO!J2722/S.FINANCIERO!J2721-1</f>
        <v>-0.005922792173</v>
      </c>
      <c r="G2721" s="1">
        <f>S.FINANCIERO!L2722/S.FINANCIERO!L2721-1</f>
        <v>0.03811069882</v>
      </c>
      <c r="H2721" s="1">
        <f>S.FINANCIERO!N2722/S.FINANCIERO!N2721-1</f>
        <v>-0.007090438544</v>
      </c>
      <c r="I2721" s="1">
        <f>S.FINANCIERO!P2722/S.FINANCIERO!P2721-1</f>
        <v>-0.007058287796</v>
      </c>
      <c r="J2721" s="1">
        <f>S.FINANCIERO!R2722/S.FINANCIERO!R2721-1</f>
        <v>-0.006978838361</v>
      </c>
      <c r="K2721" s="1">
        <f>S.FINANCIERO!T2722/S.FINANCIERO!T2721-1</f>
        <v>0.004623386631</v>
      </c>
      <c r="L2721" s="1">
        <f>SUMPRODUCT(B2721:K2721, 'Ponderaciones e Índices.'!$A$4:$J$4)</f>
        <v>-0.0000412875952</v>
      </c>
      <c r="M2721" s="1">
        <f>'S. MATERIALES'!B2722/'S. MATERIALES'!B2721-1</f>
        <v>0.00727133563</v>
      </c>
      <c r="N2721" s="3">
        <f>'S. MATERIALES'!D2722/'S. MATERIALES'!D2721-1</f>
        <v>0.01442875801</v>
      </c>
      <c r="O2721" s="1">
        <f>'S. MATERIALES'!F2722/'S. MATERIALES'!F2721-1</f>
        <v>0.0200969225</v>
      </c>
      <c r="P2721" s="1">
        <f>'S. MATERIALES'!H2722/'S. MATERIALES'!H2721-1</f>
        <v>0.008539781855</v>
      </c>
      <c r="Q2721" s="1">
        <f>'S. MATERIALES'!J2722/'S. MATERIALES'!J2721-1</f>
        <v>0.003184165232</v>
      </c>
      <c r="R2721" s="1">
        <f>'S. MATERIALES'!L2722/'S. MATERIALES'!L2721-1</f>
        <v>-0.01146350783</v>
      </c>
      <c r="S2721" s="1">
        <f>'S. MATERIALES'!N2722/'S. MATERIALES'!N2721-1</f>
        <v>0.01890547264</v>
      </c>
      <c r="T2721" s="1">
        <f>'S. MATERIALES'!P2722/'S. MATERIALES'!P2721-1</f>
        <v>-0.00918762089</v>
      </c>
      <c r="U2721" s="1">
        <f>'S. MATERIALES'!R2722/'S. MATERIALES'!R2721-1</f>
        <v>-0.0193452381</v>
      </c>
      <c r="V2721" s="1">
        <f>'S. MATERIALES'!T2722/'S. MATERIALES'!T2721-1</f>
        <v>0.01139430285</v>
      </c>
      <c r="W2721" s="1">
        <f>SUMPRODUCT(M2721:V2721,'Ponderaciones e Índices.'!$A$8:$J$8)</f>
        <v>-0.001064439224</v>
      </c>
      <c r="X2721" s="1">
        <f>'S. ENERGÍA'!B2722/'S. ENERGÍA'!B2721-1</f>
        <v>-0.009925055702</v>
      </c>
      <c r="Y2721" s="1">
        <f>'S. ENERGÍA'!D2722/'S. ENERGÍA'!D2721-1</f>
        <v>-0.01161440186</v>
      </c>
      <c r="Z2721" s="1">
        <f>'S. ENERGÍA'!F2722/'S. ENERGÍA'!F2721-1</f>
        <v>-0.00895663105</v>
      </c>
      <c r="AA2721" s="1">
        <f>'S. ENERGÍA'!H2722/'S. ENERGÍA'!H2721-1</f>
        <v>-0.002311804653</v>
      </c>
      <c r="AB2721" s="1">
        <f>'S. ENERGÍA'!J2722/'S. ENERGÍA'!J2721-1</f>
        <v>-0.009061833689</v>
      </c>
      <c r="AC2721" s="1">
        <f>'S. ENERGÍA'!L2722/'S. ENERGÍA'!L2721-1</f>
        <v>-0.006301890567</v>
      </c>
      <c r="AD2721" s="1">
        <f>'S. ENERGÍA'!N2722/'S. ENERGÍA'!N2721-1</f>
        <v>-0.007485604607</v>
      </c>
      <c r="AE2721" s="1">
        <f>'S. ENERGÍA'!P2722/'S. ENERGÍA'!P2721-1</f>
        <v>-0.004851330203</v>
      </c>
      <c r="AF2721" s="1">
        <f>'S. ENERGÍA'!R2722/'S. ENERGÍA'!R2721-1</f>
        <v>-0.01463963964</v>
      </c>
      <c r="AG2721" s="1">
        <f>'S. ENERGÍA'!T2722/'S. ENERGÍA'!T2721-1</f>
        <v>-0.002710945442</v>
      </c>
      <c r="AH2721" s="1">
        <f>SUMPRODUCT(X2721:AG2721,'Ponderaciones e Índices.'!$A$12:$J$12)</f>
        <v>-0.009656077718</v>
      </c>
    </row>
    <row r="2722">
      <c r="A2722" s="1">
        <f>S.FINANCIERO!A2723</f>
        <v>45806</v>
      </c>
      <c r="B2722" s="1">
        <f>S.FINANCIERO!B2723/S.FINANCIERO!B2722-1</f>
        <v>-0.03314452358</v>
      </c>
      <c r="C2722" s="1">
        <f>S.FINANCIERO!D2723/S.FINANCIERO!D2722-1</f>
        <v>0.007215619694</v>
      </c>
      <c r="D2722" s="1">
        <f>S.FINANCIERO!F2723/S.FINANCIERO!F2722-1</f>
        <v>0.004758991094</v>
      </c>
      <c r="E2722" s="1">
        <f>S.FINANCIERO!H2723/S.FINANCIERO!H2722-1</f>
        <v>0.01870065106</v>
      </c>
      <c r="F2722" s="1">
        <f>S.FINANCIERO!J2723/S.FINANCIERO!J2722-1</f>
        <v>-0.002979040323</v>
      </c>
      <c r="G2722" s="1">
        <f>S.FINANCIERO!L2723/S.FINANCIERO!L2722-1</f>
        <v>-0.005361531015</v>
      </c>
      <c r="H2722" s="1">
        <f>S.FINANCIERO!N2723/S.FINANCIERO!N2722-1</f>
        <v>-0.001753321068</v>
      </c>
      <c r="I2722" s="1">
        <f>S.FINANCIERO!P2723/S.FINANCIERO!P2722-1</f>
        <v>0.005044714515</v>
      </c>
      <c r="J2722" s="1">
        <f>S.FINANCIERO!R2723/S.FINANCIERO!R2722-1</f>
        <v>0.003967354341</v>
      </c>
      <c r="K2722" s="1">
        <f>S.FINANCIERO!T2723/S.FINANCIERO!T2722-1</f>
        <v>0.002876318313</v>
      </c>
      <c r="L2722" s="1">
        <f>SUMPRODUCT(B2722:K2722, 'Ponderaciones e Índices.'!$A$4:$J$4)</f>
        <v>-0.000302780852</v>
      </c>
      <c r="M2722" s="1">
        <f>'S. MATERIALES'!B2723/'S. MATERIALES'!B2722-1</f>
        <v>-0.003799392097</v>
      </c>
      <c r="N2722" s="3">
        <f>'S. MATERIALES'!D2723/'S. MATERIALES'!D2722-1</f>
        <v>0.0004291582368</v>
      </c>
      <c r="O2722" s="1">
        <f>'S. MATERIALES'!F2723/'S. MATERIALES'!F2722-1</f>
        <v>-0.004308881688</v>
      </c>
      <c r="P2722" s="1">
        <f>'S. MATERIALES'!H2723/'S. MATERIALES'!H2722-1</f>
        <v>-0.003772635815</v>
      </c>
      <c r="Q2722" s="1">
        <f>'S. MATERIALES'!J2723/'S. MATERIALES'!J2722-1</f>
        <v>-0.002702238998</v>
      </c>
      <c r="R2722" s="1">
        <f>'S. MATERIALES'!L2723/'S. MATERIALES'!L2722-1</f>
        <v>0.005604947816</v>
      </c>
      <c r="S2722" s="1">
        <f>'S. MATERIALES'!N2723/'S. MATERIALES'!N2722-1</f>
        <v>-0.01171875</v>
      </c>
      <c r="T2722" s="1">
        <f>'S. MATERIALES'!P2723/'S. MATERIALES'!P2722-1</f>
        <v>0.009272816008</v>
      </c>
      <c r="U2722" s="1">
        <f>'S. MATERIALES'!R2723/'S. MATERIALES'!R2722-1</f>
        <v>-0.001517450683</v>
      </c>
      <c r="V2722" s="1">
        <f>'S. MATERIALES'!T2723/'S. MATERIALES'!T2722-1</f>
        <v>-0.009190631485</v>
      </c>
      <c r="W2722" s="1">
        <f>SUMPRODUCT(M2722:V2722,'Ponderaciones e Índices.'!$A$8:$J$8)</f>
        <v>-0.001335090323</v>
      </c>
      <c r="X2722" s="1">
        <f>'S. ENERGÍA'!B2723/'S. ENERGÍA'!B2722-1</f>
        <v>0.01022913257</v>
      </c>
      <c r="Y2722" s="1">
        <f>'S. ENERGÍA'!D2723/'S. ENERGÍA'!D2722-1</f>
        <v>-0.001410105758</v>
      </c>
      <c r="Z2722" s="1">
        <f>'S. ENERGÍA'!F2723/'S. ENERGÍA'!F2722-1</f>
        <v>0.003963849691</v>
      </c>
      <c r="AA2722" s="1">
        <f>'S. ENERGÍA'!H2723/'S. ENERGÍA'!H2722-1</f>
        <v>-0.003620564808</v>
      </c>
      <c r="AB2722" s="1">
        <f>'S. ENERGÍA'!J2723/'S. ENERGÍA'!J2722-1</f>
        <v>0.006993006993</v>
      </c>
      <c r="AC2722" s="1">
        <f>'S. ENERGÍA'!L2723/'S. ENERGÍA'!L2722-1</f>
        <v>-0.002617274008</v>
      </c>
      <c r="AD2722" s="1">
        <f>'S. ENERGÍA'!N2723/'S. ENERGÍA'!N2722-1</f>
        <v>-0.004447882421</v>
      </c>
      <c r="AE2722" s="1">
        <f>'S. ENERGÍA'!P2723/'S. ENERGÍA'!P2722-1</f>
        <v>-0.004245950621</v>
      </c>
      <c r="AF2722" s="1">
        <f>'S. ENERGÍA'!R2723/'S. ENERGÍA'!R2722-1</f>
        <v>0.001142857143</v>
      </c>
      <c r="AG2722" s="1">
        <f>'S. ENERGÍA'!T2723/'S. ENERGÍA'!T2722-1</f>
        <v>-0.009853890588</v>
      </c>
      <c r="AH2722" s="1">
        <f>SUMPRODUCT(X2722:AG2722,'Ponderaciones e Índices.'!$A$12:$J$12)</f>
        <v>0.001108763674</v>
      </c>
    </row>
    <row r="2723">
      <c r="A2723" s="1">
        <f>S.FINANCIERO!A2724</f>
        <v>45807</v>
      </c>
      <c r="B2723" s="1">
        <f>S.FINANCIERO!B2724/S.FINANCIERO!B2723-1</f>
        <v>0.008932714617</v>
      </c>
      <c r="C2723" s="1">
        <f>S.FINANCIERO!D2724/S.FINANCIERO!D2723-1</f>
        <v>-0.001580278129</v>
      </c>
      <c r="D2723" s="1">
        <f>S.FINANCIERO!F2724/S.FINANCIERO!F2723-1</f>
        <v>-0.002841870221</v>
      </c>
      <c r="E2723" s="1">
        <f>S.FINANCIERO!H2724/S.FINANCIERO!H2723-1</f>
        <v>-0.001495784607</v>
      </c>
      <c r="F2723" s="1">
        <f>S.FINANCIERO!J2724/S.FINANCIERO!J2723-1</f>
        <v>-0.002987941522</v>
      </c>
      <c r="G2723" s="1">
        <f>S.FINANCIERO!L2724/S.FINANCIERO!L2723-1</f>
        <v>0.01123006663</v>
      </c>
      <c r="H2723" s="1">
        <f>S.FINANCIERO!N2724/S.FINANCIERO!N2723-1</f>
        <v>-0.005397213855</v>
      </c>
      <c r="I2723" s="1">
        <f>S.FINANCIERO!P2724/S.FINANCIERO!P2723-1</f>
        <v>-0.008669860826</v>
      </c>
      <c r="J2723" s="1">
        <f>S.FINANCIERO!R2724/S.FINANCIERO!R2723-1</f>
        <v>0.003274246359</v>
      </c>
      <c r="K2723" s="1">
        <f>S.FINANCIERO!T2724/S.FINANCIERO!T2723-1</f>
        <v>-0.004015296367</v>
      </c>
      <c r="L2723" s="1">
        <f>SUMPRODUCT(B2723:K2723, 'Ponderaciones e Índices.'!$A$4:$J$4)</f>
        <v>-0.0008781401536</v>
      </c>
      <c r="M2723" s="1">
        <f>'S. MATERIALES'!B2724/'S. MATERIALES'!B2723-1</f>
        <v>0.003813882532</v>
      </c>
      <c r="N2723" s="3">
        <f>'S. MATERIALES'!D2724/'S. MATERIALES'!D2723-1</f>
        <v>-0.0086407648</v>
      </c>
      <c r="O2723" s="1">
        <f>'S. MATERIALES'!F2724/'S. MATERIALES'!F2723-1</f>
        <v>0.0250419214</v>
      </c>
      <c r="P2723" s="1">
        <f>'S. MATERIALES'!H2724/'S. MATERIALES'!H2723-1</f>
        <v>0.0006732306657</v>
      </c>
      <c r="Q2723" s="1">
        <f>'S. MATERIALES'!J2724/'S. MATERIALES'!J2723-1</f>
        <v>-0.005763192981</v>
      </c>
      <c r="R2723" s="1">
        <f>'S. MATERIALES'!L2724/'S. MATERIALES'!L2723-1</f>
        <v>-0.02383240438</v>
      </c>
      <c r="S2723" s="1">
        <f>'S. MATERIALES'!N2724/'S. MATERIALES'!N2723-1</f>
        <v>0.0009881422925</v>
      </c>
      <c r="T2723" s="1">
        <f>'S. MATERIALES'!P2724/'S. MATERIALES'!P2723-1</f>
        <v>-0.0169245648</v>
      </c>
      <c r="U2723" s="1">
        <f>'S. MATERIALES'!R2724/'S. MATERIALES'!R2723-1</f>
        <v>-0.01139817629</v>
      </c>
      <c r="V2723" s="1">
        <f>'S. MATERIALES'!T2724/'S. MATERIALES'!T2723-1</f>
        <v>0.001496110114</v>
      </c>
      <c r="W2723" s="1">
        <f>SUMPRODUCT(M2723:V2723,'Ponderaciones e Índices.'!$A$8:$J$8)</f>
        <v>-0.007656187675</v>
      </c>
      <c r="X2723" s="1">
        <f>'S. ENERGÍA'!B2724/'S. ENERGÍA'!B2723-1</f>
        <v>-0.01194815715</v>
      </c>
      <c r="Y2723" s="1">
        <f>'S. ENERGÍA'!D2724/'S. ENERGÍA'!D2723-1</f>
        <v>-0.01929865851</v>
      </c>
      <c r="Z2723" s="1">
        <f>'S. ENERGÍA'!F2724/'S. ENERGÍA'!F2723-1</f>
        <v>0.008686039166</v>
      </c>
      <c r="AA2723" s="1">
        <f>'S. ENERGÍA'!H2724/'S. ENERGÍA'!H2723-1</f>
        <v>0.01075581395</v>
      </c>
      <c r="AB2723" s="1">
        <f>'S. ENERGÍA'!J2724/'S. ENERGÍA'!J2723-1</f>
        <v>-0.03418803419</v>
      </c>
      <c r="AC2723" s="1">
        <f>'S. ENERGÍA'!L2724/'S. ENERGÍA'!L2723-1</f>
        <v>-0.01110213969</v>
      </c>
      <c r="AD2723" s="1">
        <f>'S. ENERGÍA'!N2724/'S. ENERGÍA'!N2723-1</f>
        <v>-0.0009712509713</v>
      </c>
      <c r="AE2723" s="1">
        <f>'S. ENERGÍA'!P2724/'S. ENERGÍA'!P2723-1</f>
        <v>-0.02274162982</v>
      </c>
      <c r="AF2723" s="1">
        <f>'S. ENERGÍA'!R2724/'S. ENERGÍA'!R2723-1</f>
        <v>-0.05251141553</v>
      </c>
      <c r="AG2723" s="1">
        <f>'S. ENERGÍA'!T2724/'S. ENERGÍA'!T2723-1</f>
        <v>-0.01578586136</v>
      </c>
      <c r="AH2723" s="1">
        <f>SUMPRODUCT(X2723:AG2723,'Ponderaciones e Índices.'!$A$12:$J$12)</f>
        <v>-0.01866506061</v>
      </c>
    </row>
    <row r="2724">
      <c r="A2724" s="1">
        <f>S.FINANCIERO!A2725</f>
        <v>45810</v>
      </c>
      <c r="B2724" s="1">
        <f>S.FINANCIERO!B2725/S.FINANCIERO!B2724-1</f>
        <v>0.006956421755</v>
      </c>
      <c r="C2724" s="1">
        <f>S.FINANCIERO!D2725/S.FINANCIERO!D2724-1</f>
        <v>0.001477260737</v>
      </c>
      <c r="D2724" s="1">
        <f>S.FINANCIERO!F2725/S.FINANCIERO!F2724-1</f>
        <v>0.003121395128</v>
      </c>
      <c r="E2724" s="1">
        <f>S.FINANCIERO!H2725/S.FINANCIERO!H2724-1</f>
        <v>-0.001906577693</v>
      </c>
      <c r="F2724" s="1">
        <f>S.FINANCIERO!J2725/S.FINANCIERO!J2724-1</f>
        <v>-0.005351600128</v>
      </c>
      <c r="G2724" s="1">
        <f>S.FINANCIERO!L2725/S.FINANCIERO!L2724-1</f>
        <v>-0.01095728141</v>
      </c>
      <c r="H2724" s="1">
        <f>S.FINANCIERO!N2725/S.FINANCIERO!N2724-1</f>
        <v>-0.0006302843093</v>
      </c>
      <c r="I2724" s="1">
        <f>S.FINANCIERO!P2725/S.FINANCIERO!P2724-1</f>
        <v>0.007825086306</v>
      </c>
      <c r="J2724" s="1">
        <f>S.FINANCIERO!R2725/S.FINANCIERO!R2724-1</f>
        <v>0.004501462975</v>
      </c>
      <c r="K2724" s="1">
        <f>S.FINANCIERO!T2725/S.FINANCIERO!T2724-1</f>
        <v>-0.003455557689</v>
      </c>
      <c r="L2724" s="1">
        <f>SUMPRODUCT(B2724:K2724, 'Ponderaciones e Índices.'!$A$4:$J$4)</f>
        <v>0.0009616074977</v>
      </c>
      <c r="M2724" s="1">
        <f>'S. MATERIALES'!B2725/'S. MATERIALES'!B2724-1</f>
        <v>0.05775075988</v>
      </c>
      <c r="N2724" s="3">
        <f>'S. MATERIALES'!D2725/'S. MATERIALES'!D2724-1</f>
        <v>0.05668541757</v>
      </c>
      <c r="O2724" s="1">
        <f>'S. MATERIALES'!F2725/'S. MATERIALES'!F2724-1</f>
        <v>0.03453510799</v>
      </c>
      <c r="P2724" s="1">
        <f>'S. MATERIALES'!H2725/'S. MATERIALES'!H2724-1</f>
        <v>0.05811117652</v>
      </c>
      <c r="Q2724" s="1">
        <f>'S. MATERIALES'!J2725/'S. MATERIALES'!J2724-1</f>
        <v>0.05623567072</v>
      </c>
      <c r="R2724" s="1">
        <f>'S. MATERIALES'!L2725/'S. MATERIALES'!L2724-1</f>
        <v>-0.002165780665</v>
      </c>
      <c r="S2724" s="1">
        <f>'S. MATERIALES'!N2725/'S. MATERIALES'!N2724-1</f>
        <v>0.06268509378</v>
      </c>
      <c r="T2724" s="1">
        <f>'S. MATERIALES'!P2725/'S. MATERIALES'!P2724-1</f>
        <v>0.02656173143</v>
      </c>
      <c r="U2724" s="1">
        <f>'S. MATERIALES'!R2725/'S. MATERIALES'!R2724-1</f>
        <v>0.02382782475</v>
      </c>
      <c r="V2724" s="1">
        <f>'S. MATERIALES'!T2725/'S. MATERIALES'!T2724-1</f>
        <v>0.07051090529</v>
      </c>
      <c r="W2724" s="1">
        <f>SUMPRODUCT(M2724:V2724,'Ponderaciones e Índices.'!$A$8:$J$8)</f>
        <v>0.03919435122</v>
      </c>
      <c r="X2724" s="1">
        <f>'S. ENERGÍA'!B2725/'S. ENERGÍA'!B2724-1</f>
        <v>0.02910432466</v>
      </c>
      <c r="Y2724" s="1">
        <f>'S. ENERGÍA'!D2725/'S. ENERGÍA'!D2724-1</f>
        <v>0.01319894408</v>
      </c>
      <c r="Z2724" s="1">
        <f>'S. ENERGÍA'!F2725/'S. ENERGÍA'!F2724-1</f>
        <v>0.01111633005</v>
      </c>
      <c r="AA2724" s="1">
        <f>'S. ENERGÍA'!H2725/'S. ENERGÍA'!H2724-1</f>
        <v>0.01279838942</v>
      </c>
      <c r="AB2724" s="1">
        <f>'S. ENERGÍA'!J2725/'S. ENERGÍA'!J2724-1</f>
        <v>0.01272123894</v>
      </c>
      <c r="AC2724" s="1">
        <f>'S. ENERGÍA'!L2725/'S. ENERGÍA'!L2724-1</f>
        <v>0.01592161666</v>
      </c>
      <c r="AD2724" s="1">
        <f>'S. ENERGÍA'!N2725/'S. ENERGÍA'!N2724-1</f>
        <v>0.01127746451</v>
      </c>
      <c r="AE2724" s="1">
        <f>'S. ENERGÍA'!P2725/'S. ENERGÍA'!P2724-1</f>
        <v>0.01987718164</v>
      </c>
      <c r="AF2724" s="1">
        <f>'S. ENERGÍA'!R2725/'S. ENERGÍA'!R2724-1</f>
        <v>0.04578313253</v>
      </c>
      <c r="AG2724" s="1">
        <f>'S. ENERGÍA'!T2725/'S. ENERGÍA'!T2724-1</f>
        <v>0.01882845188</v>
      </c>
      <c r="AH2724" s="1">
        <f>SUMPRODUCT(X2724:AG2724,'Ponderaciones e Índices.'!$A$12:$J$12)</f>
        <v>0.01982539329</v>
      </c>
    </row>
    <row r="2725">
      <c r="A2725" s="1">
        <f>S.FINANCIERO!A2726</f>
        <v>45811</v>
      </c>
      <c r="B2725" s="1">
        <f>S.FINANCIERO!B2726/S.FINANCIERO!B2725-1</f>
        <v>-0.001256066229</v>
      </c>
      <c r="C2725" s="1">
        <f>S.FINANCIERO!D2726/S.FINANCIERO!D2725-1</f>
        <v>0.01053629755</v>
      </c>
      <c r="D2725" s="1">
        <f>S.FINANCIERO!F2726/S.FINANCIERO!F2725-1</f>
        <v>0.0007440979503</v>
      </c>
      <c r="E2725" s="1">
        <f>S.FINANCIERO!H2726/S.FINANCIERO!H2725-1</f>
        <v>-0.001773775413</v>
      </c>
      <c r="F2725" s="1">
        <f>S.FINANCIERO!J2726/S.FINANCIERO!J2725-1</f>
        <v>-0.0002152157538</v>
      </c>
      <c r="G2725" s="1">
        <f>S.FINANCIERO!L2726/S.FINANCIERO!L2725-1</f>
        <v>0.00501534546</v>
      </c>
      <c r="H2725" s="1">
        <f>S.FINANCIERO!N2726/S.FINANCIERO!N2725-1</f>
        <v>0.008206439394</v>
      </c>
      <c r="I2725" s="1">
        <f>S.FINANCIERO!P2726/S.FINANCIERO!P2725-1</f>
        <v>0.001598538479</v>
      </c>
      <c r="J2725" s="1">
        <f>S.FINANCIERO!R2726/S.FINANCIERO!R2725-1</f>
        <v>-0.002352677571</v>
      </c>
      <c r="K2725" s="1">
        <f>S.FINANCIERO!T2726/S.FINANCIERO!T2725-1</f>
        <v>-0.01136582547</v>
      </c>
      <c r="L2725" s="1">
        <f>SUMPRODUCT(B2725:K2725, 'Ponderaciones e Índices.'!$A$4:$J$4)</f>
        <v>0.002539661576</v>
      </c>
      <c r="M2725" s="1">
        <f>'S. MATERIALES'!B2726/'S. MATERIALES'!B2725-1</f>
        <v>-0.009698275862</v>
      </c>
      <c r="N2725" s="3">
        <f>'S. MATERIALES'!D2726/'S. MATERIALES'!D2725-1</f>
        <v>-0.01655551656</v>
      </c>
      <c r="O2725" s="1">
        <f>'S. MATERIALES'!F2726/'S. MATERIALES'!F2725-1</f>
        <v>0.009619969666</v>
      </c>
      <c r="P2725" s="1">
        <f>'S. MATERIALES'!H2726/'S. MATERIALES'!H2725-1</f>
        <v>0.0001589572405</v>
      </c>
      <c r="Q2725" s="1">
        <f>'S. MATERIALES'!J2726/'S. MATERIALES'!J2725-1</f>
        <v>-0.008723430397</v>
      </c>
      <c r="R2725" s="1">
        <f>'S. MATERIALES'!L2726/'S. MATERIALES'!L2725-1</f>
        <v>0.003354380426</v>
      </c>
      <c r="S2725" s="1">
        <f>'S. MATERIALES'!N2726/'S. MATERIALES'!N2725-1</f>
        <v>-0.008824895495</v>
      </c>
      <c r="T2725" s="1">
        <f>'S. MATERIALES'!P2726/'S. MATERIALES'!P2725-1</f>
        <v>-0.004791566842</v>
      </c>
      <c r="U2725" s="1">
        <f>'S. MATERIALES'!R2726/'S. MATERIALES'!R2725-1</f>
        <v>0.01201201201</v>
      </c>
      <c r="V2725" s="1">
        <f>'S. MATERIALES'!T2726/'S. MATERIALES'!T2725-1</f>
        <v>0.005581914597</v>
      </c>
      <c r="W2725" s="1">
        <f>SUMPRODUCT(M2725:V2725,'Ponderaciones e Índices.'!$A$8:$J$8)</f>
        <v>-0.001724211598</v>
      </c>
      <c r="X2725" s="1">
        <f>'S. ENERGÍA'!B2726/'S. ENERGÍA'!B2725-1</f>
        <v>0.008763194583</v>
      </c>
      <c r="Y2725" s="1">
        <f>'S. ENERGÍA'!D2726/'S. ENERGÍA'!D2725-1</f>
        <v>0.02179062056</v>
      </c>
      <c r="Z2725" s="1">
        <f>'S. ENERGÍA'!F2726/'S. ENERGÍA'!F2725-1</f>
        <v>0.0004645401053</v>
      </c>
      <c r="AA2725" s="1">
        <f>'S. ENERGÍA'!H2726/'S. ENERGÍA'!H2725-1</f>
        <v>-0.0009938946472</v>
      </c>
      <c r="AB2725" s="1">
        <f>'S. ENERGÍA'!J2726/'S. ENERGÍA'!J2725-1</f>
        <v>0.01802293829</v>
      </c>
      <c r="AC2725" s="1">
        <f>'S. ENERGÍA'!L2726/'S. ENERGÍA'!L2725-1</f>
        <v>0.01426562186</v>
      </c>
      <c r="AD2725" s="1">
        <f>'S. ENERGÍA'!N2726/'S. ENERGÍA'!N2725-1</f>
        <v>0.002114977889</v>
      </c>
      <c r="AE2725" s="1">
        <f>'S. ENERGÍA'!P2726/'S. ENERGÍA'!P2725-1</f>
        <v>0.003485976866</v>
      </c>
      <c r="AF2725" s="1">
        <f>'S. ENERGÍA'!R2726/'S. ENERGÍA'!R2725-1</f>
        <v>0</v>
      </c>
      <c r="AG2725" s="1">
        <f>'S. ENERGÍA'!T2726/'S. ENERGÍA'!T2725-1</f>
        <v>0.01437371663</v>
      </c>
      <c r="AH2725" s="1">
        <f>SUMPRODUCT(X2725:AG2725,'Ponderaciones e Índices.'!$A$12:$J$12)</f>
        <v>0.01205078577</v>
      </c>
    </row>
    <row r="2726">
      <c r="A2726" s="1">
        <f>S.FINANCIERO!A2727</f>
        <v>45812</v>
      </c>
      <c r="B2726" s="1">
        <f>S.FINANCIERO!B2727/S.FINANCIERO!B2726-1</f>
        <v>-0.004516092151</v>
      </c>
      <c r="C2726" s="1">
        <f>S.FINANCIERO!D2727/S.FINANCIERO!D2726-1</f>
        <v>-0.007819831092</v>
      </c>
      <c r="D2726" s="1">
        <f>S.FINANCIERO!F2727/S.FINANCIERO!F2726-1</f>
        <v>0.001216709477</v>
      </c>
      <c r="E2726" s="1">
        <f>S.FINANCIERO!H2727/S.FINANCIERO!H2726-1</f>
        <v>-0.0004100601422</v>
      </c>
      <c r="F2726" s="1">
        <f>S.FINANCIERO!J2727/S.FINANCIERO!J2726-1</f>
        <v>0.0001076310408</v>
      </c>
      <c r="G2726" s="1">
        <f>S.FINANCIERO!L2727/S.FINANCIERO!L2726-1</f>
        <v>0.0009682705199</v>
      </c>
      <c r="H2726" s="1">
        <f>S.FINANCIERO!N2727/S.FINANCIERO!N2726-1</f>
        <v>-0.008013780848</v>
      </c>
      <c r="I2726" s="1">
        <f>S.FINANCIERO!P2727/S.FINANCIERO!P2726-1</f>
        <v>-0.002963976288</v>
      </c>
      <c r="J2726" s="1">
        <f>S.FINANCIERO!R2727/S.FINANCIERO!R2726-1</f>
        <v>-0.004154969118</v>
      </c>
      <c r="K2726" s="1">
        <f>S.FINANCIERO!T2727/S.FINANCIERO!T2726-1</f>
        <v>0.001363990647</v>
      </c>
      <c r="L2726" s="1">
        <f>SUMPRODUCT(B2726:K2726, 'Ponderaciones e Índices.'!$A$4:$J$4)</f>
        <v>-0.003242982451</v>
      </c>
      <c r="M2726" s="1">
        <f>'S. MATERIALES'!B2727/'S. MATERIALES'!B2726-1</f>
        <v>0</v>
      </c>
      <c r="N2726" s="3">
        <f>'S. MATERIALES'!D2727/'S. MATERIALES'!D2726-1</f>
        <v>0.006840759027</v>
      </c>
      <c r="O2726" s="1">
        <f>'S. MATERIALES'!F2727/'S. MATERIALES'!F2726-1</f>
        <v>-0.01097263697</v>
      </c>
      <c r="P2726" s="1">
        <f>'S. MATERIALES'!H2727/'S. MATERIALES'!H2726-1</f>
        <v>0.009138588684</v>
      </c>
      <c r="Q2726" s="1">
        <f>'S. MATERIALES'!J2727/'S. MATERIALES'!J2726-1</f>
        <v>0.002354982647</v>
      </c>
      <c r="R2726" s="1">
        <f>'S. MATERIALES'!L2727/'S. MATERIALES'!L2726-1</f>
        <v>0.002753195674</v>
      </c>
      <c r="S2726" s="1">
        <f>'S. MATERIALES'!N2727/'S. MATERIALES'!N2726-1</f>
        <v>-0.006560449859</v>
      </c>
      <c r="T2726" s="1">
        <f>'S. MATERIALES'!P2727/'S. MATERIALES'!P2726-1</f>
        <v>0.01251805489</v>
      </c>
      <c r="U2726" s="1">
        <f>'S. MATERIALES'!R2727/'S. MATERIALES'!R2726-1</f>
        <v>0.04154302671</v>
      </c>
      <c r="V2726" s="1">
        <f>'S. MATERIALES'!T2727/'S. MATERIALES'!T2726-1</f>
        <v>0.009159034138</v>
      </c>
      <c r="W2726" s="1">
        <f>SUMPRODUCT(M2726:V2726,'Ponderaciones e Índices.'!$A$8:$J$8)</f>
        <v>0.01171371363</v>
      </c>
      <c r="X2726" s="1">
        <f>'S. ENERGÍA'!B2727/'S. ENERGÍA'!B2726-1</f>
        <v>-0.01934846989</v>
      </c>
      <c r="Y2726" s="1">
        <f>'S. ENERGÍA'!D2727/'S. ENERGÍA'!D2726-1</f>
        <v>-0.01923968475</v>
      </c>
      <c r="Z2726" s="1">
        <f>'S. ENERGÍA'!F2727/'S. ENERGÍA'!F2726-1</f>
        <v>-0.01114378579</v>
      </c>
      <c r="AA2726" s="1">
        <f>'S. ENERGÍA'!H2727/'S. ENERGÍA'!H2726-1</f>
        <v>-0.001279135873</v>
      </c>
      <c r="AB2726" s="1">
        <f>'S. ENERGÍA'!J2727/'S. ENERGÍA'!J2726-1</f>
        <v>-0.04560085837</v>
      </c>
      <c r="AC2726" s="1">
        <f>'S. ENERGÍA'!L2727/'S. ENERGÍA'!L2726-1</f>
        <v>-0.01911648177</v>
      </c>
      <c r="AD2726" s="1">
        <f>'S. ENERGÍA'!N2727/'S. ENERGÍA'!N2726-1</f>
        <v>-0.008058326938</v>
      </c>
      <c r="AE2726" s="1">
        <f>'S. ENERGÍA'!P2727/'S. ENERGÍA'!P2726-1</f>
        <v>-0.006316121901</v>
      </c>
      <c r="AF2726" s="1">
        <f>'S. ENERGÍA'!R2727/'S. ENERGÍA'!R2726-1</f>
        <v>-0.003456221198</v>
      </c>
      <c r="AG2726" s="1">
        <f>'S. ENERGÍA'!T2727/'S. ENERGÍA'!T2726-1</f>
        <v>-0.01619433198</v>
      </c>
      <c r="AH2726" s="1">
        <f>SUMPRODUCT(X2726:AG2726,'Ponderaciones e Índices.'!$A$12:$J$12)</f>
        <v>-0.01751977958</v>
      </c>
    </row>
    <row r="2727">
      <c r="A2727" s="1">
        <f>S.FINANCIERO!A2728</f>
        <v>45813</v>
      </c>
      <c r="B2727" s="1">
        <f>S.FINANCIERO!B2728/S.FINANCIERO!B2727-1</f>
        <v>-0.00379005398</v>
      </c>
      <c r="C2727" s="1">
        <f>S.FINANCIERO!D2728/S.FINANCIERO!D2727-1</f>
        <v>-0.001681378731</v>
      </c>
      <c r="D2727" s="1">
        <f>S.FINANCIERO!F2728/S.FINANCIERO!F2727-1</f>
        <v>0.0002025384823</v>
      </c>
      <c r="E2727" s="1">
        <f>S.FINANCIERO!H2728/S.FINANCIERO!H2727-1</f>
        <v>0.001914399015</v>
      </c>
      <c r="F2727" s="1">
        <f>S.FINANCIERO!J2728/S.FINANCIERO!J2727-1</f>
        <v>0.01054670684</v>
      </c>
      <c r="G2727" s="1">
        <f>S.FINANCIERO!L2728/S.FINANCIERO!L2727-1</f>
        <v>-0.006622516556</v>
      </c>
      <c r="H2727" s="1">
        <f>S.FINANCIERO!N2728/S.FINANCIERO!N2727-1</f>
        <v>0.002651178733</v>
      </c>
      <c r="I2727" s="1">
        <f>S.FINANCIERO!P2728/S.FINANCIERO!P2727-1</f>
        <v>0.002286759662</v>
      </c>
      <c r="J2727" s="1">
        <f>S.FINANCIERO!R2728/S.FINANCIERO!R2727-1</f>
        <v>0.004736129905</v>
      </c>
      <c r="K2727" s="1">
        <f>S.FINANCIERO!T2728/S.FINANCIERO!T2727-1</f>
        <v>-0.008561977038</v>
      </c>
      <c r="L2727" s="1">
        <f>SUMPRODUCT(B2727:K2727, 'Ponderaciones e Índices.'!$A$4:$J$4)</f>
        <v>0.0009673706329</v>
      </c>
      <c r="M2727" s="1">
        <f>'S. MATERIALES'!B2728/'S. MATERIALES'!B2727-1</f>
        <v>-0.007979688067</v>
      </c>
      <c r="N2727" s="3">
        <f>'S. MATERIALES'!D2728/'S. MATERIALES'!D2727-1</f>
        <v>-0.01447477254</v>
      </c>
      <c r="O2727" s="1">
        <f>'S. MATERIALES'!F2728/'S. MATERIALES'!F2727-1</f>
        <v>0.03766417421</v>
      </c>
      <c r="P2727" s="1">
        <f>'S. MATERIALES'!H2728/'S. MATERIALES'!H2727-1</f>
        <v>-0.01401685172</v>
      </c>
      <c r="Q2727" s="1">
        <f>'S. MATERIALES'!J2728/'S. MATERIALES'!J2727-1</f>
        <v>-0.02827583364</v>
      </c>
      <c r="R2727" s="1">
        <f>'S. MATERIALES'!L2728/'S. MATERIALES'!L2727-1</f>
        <v>0.03471268876</v>
      </c>
      <c r="S2727" s="1">
        <f>'S. MATERIALES'!N2728/'S. MATERIALES'!N2727-1</f>
        <v>-0.002830188679</v>
      </c>
      <c r="T2727" s="1">
        <f>'S. MATERIALES'!P2728/'S. MATERIALES'!P2727-1</f>
        <v>0.01854493581</v>
      </c>
      <c r="U2727" s="1">
        <f>'S. MATERIALES'!R2728/'S. MATERIALES'!R2727-1</f>
        <v>0.02635327635</v>
      </c>
      <c r="V2727" s="1">
        <f>'S. MATERIALES'!T2728/'S. MATERIALES'!T2727-1</f>
        <v>0.07508250825</v>
      </c>
      <c r="W2727" s="1">
        <f>SUMPRODUCT(M2727:V2727,'Ponderaciones e Índices.'!$A$8:$J$8)</f>
        <v>0.01016538758</v>
      </c>
      <c r="X2727" s="1">
        <f>'S. ENERGÍA'!B2728/'S. ENERGÍA'!B2727-1</f>
        <v>0.007851822025</v>
      </c>
      <c r="Y2727" s="1">
        <f>'S. ENERGÍA'!D2728/'S. ENERGÍA'!D2727-1</f>
        <v>0.001181753723</v>
      </c>
      <c r="Z2727" s="1">
        <f>'S. ENERGÍA'!F2728/'S. ENERGÍA'!F2727-1</f>
        <v>0.002034747222</v>
      </c>
      <c r="AA2727" s="1">
        <f>'S. ENERGÍA'!H2728/'S. ENERGÍA'!H2727-1</f>
        <v>-0.0009961576775</v>
      </c>
      <c r="AB2727" s="1">
        <f>'S. ENERGÍA'!J2728/'S. ENERGÍA'!J2727-1</f>
        <v>0.01517706577</v>
      </c>
      <c r="AC2727" s="1">
        <f>'S. ENERGÍA'!L2728/'S. ENERGÍA'!L2727-1</f>
        <v>0.006260729072</v>
      </c>
      <c r="AD2727" s="1">
        <f>'S. ENERGÍA'!N2728/'S. ENERGÍA'!N2727-1</f>
        <v>-0.001934235977</v>
      </c>
      <c r="AE2727" s="1">
        <f>'S. ENERGÍA'!P2728/'S. ENERGÍA'!P2727-1</f>
        <v>0.005085015096</v>
      </c>
      <c r="AF2727" s="1">
        <f>'S. ENERGÍA'!R2728/'S. ENERGÍA'!R2727-1</f>
        <v>0.003468208092</v>
      </c>
      <c r="AG2727" s="1">
        <f>'S. ENERGÍA'!T2728/'S. ENERGÍA'!T2727-1</f>
        <v>-0.002400548697</v>
      </c>
      <c r="AH2727" s="1">
        <f>SUMPRODUCT(X2727:AG2727,'Ponderaciones e Índices.'!$A$12:$J$12)</f>
        <v>0.003797560792</v>
      </c>
    </row>
    <row r="2728">
      <c r="A2728" s="1">
        <f>S.FINANCIERO!A2729</f>
        <v>45814</v>
      </c>
      <c r="B2728" s="1">
        <f>S.FINANCIERO!B2729/S.FINANCIERO!B2728-1</f>
        <v>0.006283145031</v>
      </c>
      <c r="C2728" s="1">
        <f>S.FINANCIERO!D2729/S.FINANCIERO!D2728-1</f>
        <v>0.01347368421</v>
      </c>
      <c r="D2728" s="1">
        <f>S.FINANCIERO!F2729/S.FINANCIERO!F2728-1</f>
        <v>0.0009449881876</v>
      </c>
      <c r="E2728" s="1">
        <f>S.FINANCIERO!H2729/S.FINANCIERO!H2728-1</f>
        <v>0.007642964378</v>
      </c>
      <c r="F2728" s="1">
        <f>S.FINANCIERO!J2729/S.FINANCIERO!J2728-1</f>
        <v>0.003620873269</v>
      </c>
      <c r="G2728" s="1">
        <f>S.FINANCIERO!L2729/S.FINANCIERO!L2728-1</f>
        <v>0.002247191011</v>
      </c>
      <c r="H2728" s="1">
        <f>S.FINANCIERO!N2729/S.FINANCIERO!N2728-1</f>
        <v>0.01548727305</v>
      </c>
      <c r="I2728" s="1">
        <f>S.FINANCIERO!P2729/S.FINANCIERO!P2728-1</f>
        <v>0.0134610997</v>
      </c>
      <c r="J2728" s="1">
        <f>S.FINANCIERO!R2729/S.FINANCIERO!R2728-1</f>
        <v>0.003142536476</v>
      </c>
      <c r="K2728" s="1">
        <f>S.FINANCIERO!T2729/S.FINANCIERO!T2728-1</f>
        <v>0.006084396467</v>
      </c>
      <c r="L2728" s="1">
        <f>SUMPRODUCT(B2728:K2728, 'Ponderaciones e Índices.'!$A$4:$J$4)</f>
        <v>0.008552797121</v>
      </c>
      <c r="M2728" s="1">
        <f>'S. MATERIALES'!B2729/'S. MATERIALES'!B2728-1</f>
        <v>-0.00731261426</v>
      </c>
      <c r="N2728" s="3">
        <f>'S. MATERIALES'!D2729/'S. MATERIALES'!D2728-1</f>
        <v>-0.0312331395</v>
      </c>
      <c r="O2728" s="1">
        <f>'S. MATERIALES'!F2729/'S. MATERIALES'!F2728-1</f>
        <v>0.01111477298</v>
      </c>
      <c r="P2728" s="1">
        <f>'S. MATERIALES'!H2729/'S. MATERIALES'!H2728-1</f>
        <v>-0.02947048958</v>
      </c>
      <c r="Q2728" s="1">
        <f>'S. MATERIALES'!J2729/'S. MATERIALES'!J2728-1</f>
        <v>-0.02867444327</v>
      </c>
      <c r="R2728" s="1">
        <f>'S. MATERIALES'!L2729/'S. MATERIALES'!L2728-1</f>
        <v>0.0007581501137</v>
      </c>
      <c r="S2728" s="1">
        <f>'S. MATERIALES'!N2729/'S. MATERIALES'!N2728-1</f>
        <v>-0.02175969726</v>
      </c>
      <c r="T2728" s="1">
        <f>'S. MATERIALES'!P2729/'S. MATERIALES'!P2728-1</f>
        <v>0.007469654528</v>
      </c>
      <c r="U2728" s="1">
        <f>'S. MATERIALES'!R2729/'S. MATERIALES'!R2728-1</f>
        <v>0.001387925052</v>
      </c>
      <c r="V2728" s="1">
        <f>'S. MATERIALES'!T2729/'S. MATERIALES'!T2728-1</f>
        <v>0.003069838833</v>
      </c>
      <c r="W2728" s="1">
        <f>SUMPRODUCT(M2728:V2728,'Ponderaciones e Índices.'!$A$8:$J$8)</f>
        <v>-0.00767433219</v>
      </c>
      <c r="X2728" s="1">
        <f>'S. ENERGÍA'!B2729/'S. ENERGÍA'!B2728-1</f>
        <v>0.00599280863</v>
      </c>
      <c r="Y2728" s="1">
        <f>'S. ENERGÍA'!D2729/'S. ENERGÍA'!D2728-1</f>
        <v>0.02101038716</v>
      </c>
      <c r="Z2728" s="1">
        <f>'S. ENERGÍA'!F2729/'S. ENERGÍA'!F2728-1</f>
        <v>-0.004998437988</v>
      </c>
      <c r="AA2728" s="1">
        <f>'S. ENERGÍA'!H2729/'S. ENERGÍA'!H2728-1</f>
        <v>-0.01096866097</v>
      </c>
      <c r="AB2728" s="1">
        <f>'S. ENERGÍA'!J2729/'S. ENERGÍA'!J2728-1</f>
        <v>0.02657807309</v>
      </c>
      <c r="AC2728" s="1">
        <f>'S. ENERGÍA'!L2729/'S. ENERGÍA'!L2728-1</f>
        <v>0.01154039137</v>
      </c>
      <c r="AD2728" s="1">
        <f>'S. ENERGÍA'!N2729/'S. ENERGÍA'!N2728-1</f>
        <v>-0.002906976744</v>
      </c>
      <c r="AE2728" s="1">
        <f>'S. ENERGÍA'!P2729/'S. ENERGÍA'!P2728-1</f>
        <v>0.01138339921</v>
      </c>
      <c r="AF2728" s="1">
        <f>'S. ENERGÍA'!R2729/'S. ENERGÍA'!R2728-1</f>
        <v>0.001152073733</v>
      </c>
      <c r="AG2728" s="1">
        <f>'S. ENERGÍA'!T2729/'S. ENERGÍA'!T2728-1</f>
        <v>0.01684427638</v>
      </c>
      <c r="AH2728" s="1">
        <f>SUMPRODUCT(X2728:AG2728,'Ponderaciones e Índices.'!$A$12:$J$12)</f>
        <v>0.01138986739</v>
      </c>
    </row>
    <row r="2729">
      <c r="A2729" s="1">
        <f>S.FINANCIERO!A2730</f>
        <v>45817</v>
      </c>
      <c r="B2729" s="1">
        <f>S.FINANCIERO!B2730/S.FINANCIERO!B2729-1</f>
        <v>0.0005155525004</v>
      </c>
      <c r="C2729" s="1">
        <f>S.FINANCIERO!D2730/S.FINANCIERO!D2729-1</f>
        <v>-0.003739094308</v>
      </c>
      <c r="D2729" s="1">
        <f>S.FINANCIERO!F2730/S.FINANCIERO!F2729-1</f>
        <v>-0.002562546362</v>
      </c>
      <c r="E2729" s="1">
        <f>S.FINANCIERO!H2730/S.FINANCIERO!H2729-1</f>
        <v>0.002167140729</v>
      </c>
      <c r="F2729" s="1">
        <f>S.FINANCIERO!J2730/S.FINANCIERO!J2729-1</f>
        <v>-0.002228353141</v>
      </c>
      <c r="G2729" s="1">
        <f>S.FINANCIERO!L2730/S.FINANCIERO!L2729-1</f>
        <v>0.008071748879</v>
      </c>
      <c r="H2729" s="1">
        <f>S.FINANCIERO!N2730/S.FINANCIERO!N2729-1</f>
        <v>-0.005951639212</v>
      </c>
      <c r="I2729" s="1">
        <f>S.FINANCIERO!P2730/S.FINANCIERO!P2729-1</f>
        <v>-0.003151733453</v>
      </c>
      <c r="J2729" s="1">
        <f>S.FINANCIERO!R2730/S.FINANCIERO!R2729-1</f>
        <v>-0.004475274111</v>
      </c>
      <c r="K2729" s="1">
        <f>S.FINANCIERO!T2730/S.FINANCIERO!T2729-1</f>
        <v>0.00546234881</v>
      </c>
      <c r="L2729" s="1">
        <f>SUMPRODUCT(B2729:K2729, 'Ponderaciones e Índices.'!$A$4:$J$4)</f>
        <v>-0.001406776274</v>
      </c>
      <c r="M2729" s="1">
        <f>'S. MATERIALES'!B2730/'S. MATERIALES'!B2729-1</f>
        <v>0.02357274401</v>
      </c>
      <c r="N2729" s="3">
        <f>'S. MATERIALES'!D2730/'S. MATERIALES'!D2729-1</f>
        <v>0.003650990099</v>
      </c>
      <c r="O2729" s="1">
        <f>'S. MATERIALES'!F2730/'S. MATERIALES'!F2729-1</f>
        <v>-0.04800358247</v>
      </c>
      <c r="P2729" s="1">
        <f>'S. MATERIALES'!H2730/'S. MATERIALES'!H2729-1</f>
        <v>0.00362080316</v>
      </c>
      <c r="Q2729" s="1">
        <f>'S. MATERIALES'!J2730/'S. MATERIALES'!J2729-1</f>
        <v>-0.001572121053</v>
      </c>
      <c r="R2729" s="1">
        <f>'S. MATERIALES'!L2730/'S. MATERIALES'!L2729-1</f>
        <v>0.01079545455</v>
      </c>
      <c r="S2729" s="1">
        <f>'S. MATERIALES'!N2730/'S. MATERIALES'!N2729-1</f>
        <v>-0.0009671179884</v>
      </c>
      <c r="T2729" s="1">
        <f>'S. MATERIALES'!P2730/'S. MATERIALES'!P2729-1</f>
        <v>-0.003243744208</v>
      </c>
      <c r="U2729" s="1">
        <f>'S. MATERIALES'!R2730/'S. MATERIALES'!R2729-1</f>
        <v>-0.004158004158</v>
      </c>
      <c r="V2729" s="1">
        <f>'S. MATERIALES'!T2730/'S. MATERIALES'!T2729-1</f>
        <v>0.01989288447</v>
      </c>
      <c r="W2729" s="1">
        <f>SUMPRODUCT(M2729:V2729,'Ponderaciones e Índices.'!$A$8:$J$8)</f>
        <v>0.004599596939</v>
      </c>
      <c r="X2729" s="1">
        <f>'S. ENERGÍA'!B2730/'S. ENERGÍA'!B2729-1</f>
        <v>0.005162827641</v>
      </c>
      <c r="Y2729" s="1">
        <f>'S. ENERGÍA'!D2730/'S. ENERGÍA'!D2729-1</f>
        <v>0.003468208092</v>
      </c>
      <c r="Z2729" s="1">
        <f>'S. ENERGÍA'!F2730/'S. ENERGÍA'!F2729-1</f>
        <v>-0.01569858713</v>
      </c>
      <c r="AA2729" s="1">
        <f>'S. ENERGÍA'!H2730/'S. ENERGÍA'!H2729-1</f>
        <v>-0.02491718277</v>
      </c>
      <c r="AB2729" s="1">
        <f>'S. ENERGÍA'!J2730/'S. ENERGÍA'!J2729-1</f>
        <v>0.01240560949</v>
      </c>
      <c r="AC2729" s="1">
        <f>'S. ENERGÍA'!L2730/'S. ENERGÍA'!L2729-1</f>
        <v>-0.002579365079</v>
      </c>
      <c r="AD2729" s="1">
        <f>'S. ENERGÍA'!N2730/'S. ENERGÍA'!N2729-1</f>
        <v>-0.007580174927</v>
      </c>
      <c r="AE2729" s="1">
        <f>'S. ENERGÍA'!P2730/'S. ENERGÍA'!P2729-1</f>
        <v>0.005158668126</v>
      </c>
      <c r="AF2729" s="1">
        <f>'S. ENERGÍA'!R2730/'S. ENERGÍA'!R2729-1</f>
        <v>0.01611047181</v>
      </c>
      <c r="AG2729" s="1">
        <f>'S. ENERGÍA'!T2730/'S. ENERGÍA'!T2729-1</f>
        <v>-0.005409060176</v>
      </c>
      <c r="AH2729" s="1">
        <f>SUMPRODUCT(X2729:AG2729,'Ponderaciones e Índices.'!$A$12:$J$12)</f>
        <v>0.001993474665</v>
      </c>
    </row>
    <row r="2730">
      <c r="A2730" s="1">
        <f>S.FINANCIERO!A2731</f>
        <v>45818</v>
      </c>
      <c r="B2730" s="1">
        <f>S.FINANCIERO!B2731/S.FINANCIERO!B2730-1</f>
        <v>0.004637581587</v>
      </c>
      <c r="C2730" s="1">
        <f>S.FINANCIERO!D2731/S.FINANCIERO!D2730-1</f>
        <v>0.008757297748</v>
      </c>
      <c r="D2730" s="1">
        <f>S.FINANCIERO!F2731/S.FINANCIERO!F2730-1</f>
        <v>-0.002433912514</v>
      </c>
      <c r="E2730" s="1">
        <f>S.FINANCIERO!H2731/S.FINANCIERO!H2730-1</f>
        <v>-0.0001351533991</v>
      </c>
      <c r="F2730" s="1">
        <f>S.FINANCIERO!J2731/S.FINANCIERO!J2730-1</f>
        <v>-0.003615867276</v>
      </c>
      <c r="G2730" s="1">
        <f>S.FINANCIERO!L2731/S.FINANCIERO!L2730-1</f>
        <v>-0.002891459075</v>
      </c>
      <c r="H2730" s="1">
        <f>S.FINANCIERO!N2731/S.FINANCIERO!N2730-1</f>
        <v>0.007858296209</v>
      </c>
      <c r="I2730" s="1">
        <f>S.FINANCIERO!P2731/S.FINANCIERO!P2730-1</f>
        <v>-0.009936766034</v>
      </c>
      <c r="J2730" s="1">
        <f>S.FINANCIERO!R2731/S.FINANCIERO!R2730-1</f>
        <v>-0.004944931445</v>
      </c>
      <c r="K2730" s="1">
        <f>S.FINANCIERO!T2731/S.FINANCIERO!T2730-1</f>
        <v>-0.01455180442</v>
      </c>
      <c r="L2730" s="1">
        <f>SUMPRODUCT(B2730:K2730, 'Ponderaciones e Índices.'!$A$4:$J$4)</f>
        <v>0.0000410127248</v>
      </c>
      <c r="M2730" s="1">
        <f>'S. MATERIALES'!B2731/'S. MATERIALES'!B2730-1</f>
        <v>-0.01367398345</v>
      </c>
      <c r="N2730" s="3">
        <f>'S. MATERIALES'!D2731/'S. MATERIALES'!D2730-1</f>
        <v>-0.01307108946</v>
      </c>
      <c r="O2730" s="1">
        <f>'S. MATERIALES'!F2731/'S. MATERIALES'!F2730-1</f>
        <v>-0.0206076496</v>
      </c>
      <c r="P2730" s="1">
        <f>'S. MATERIALES'!H2731/'S. MATERIALES'!H2730-1</f>
        <v>-0.01115119711</v>
      </c>
      <c r="Q2730" s="1">
        <f>'S. MATERIALES'!J2731/'S. MATERIALES'!J2730-1</f>
        <v>-0.01552727114</v>
      </c>
      <c r="R2730" s="1">
        <f>'S. MATERIALES'!L2731/'S. MATERIALES'!L2730-1</f>
        <v>-0.0003747423646</v>
      </c>
      <c r="S2730" s="1">
        <f>'S. MATERIALES'!N2731/'S. MATERIALES'!N2730-1</f>
        <v>-0.0174249758</v>
      </c>
      <c r="T2730" s="1">
        <f>'S. MATERIALES'!P2731/'S. MATERIALES'!P2730-1</f>
        <v>-0.005113900511</v>
      </c>
      <c r="U2730" s="1">
        <f>'S. MATERIALES'!R2731/'S. MATERIALES'!R2730-1</f>
        <v>-0.009046624913</v>
      </c>
      <c r="V2730" s="1">
        <f>'S. MATERIALES'!T2731/'S. MATERIALES'!T2730-1</f>
        <v>-0.02525631408</v>
      </c>
      <c r="W2730" s="1">
        <f>SUMPRODUCT(M2730:V2730,'Ponderaciones e Índices.'!$A$8:$J$8)</f>
        <v>-0.01046679184</v>
      </c>
      <c r="X2730" s="1">
        <f>'S. ENERGÍA'!B2731/'S. ENERGÍA'!B2730-1</f>
        <v>0.01639668115</v>
      </c>
      <c r="Y2730" s="1">
        <f>'S. ENERGÍA'!D2731/'S. ENERGÍA'!D2730-1</f>
        <v>0.01451612903</v>
      </c>
      <c r="Z2730" s="1">
        <f>'S. ENERGÍA'!F2731/'S. ENERGÍA'!F2730-1</f>
        <v>0.0004784688995</v>
      </c>
      <c r="AA2730" s="1">
        <f>'S. ENERGÍA'!H2731/'S. ENERGÍA'!H2730-1</f>
        <v>0.001624815362</v>
      </c>
      <c r="AB2730" s="1">
        <f>'S. ENERGÍA'!J2731/'S. ENERGÍA'!J2730-1</f>
        <v>0.02503995738</v>
      </c>
      <c r="AC2730" s="1">
        <f>'S. ENERGÍA'!L2731/'S. ENERGÍA'!L2730-1</f>
        <v>0.02347324448</v>
      </c>
      <c r="AD2730" s="1">
        <f>'S. ENERGÍA'!N2731/'S. ENERGÍA'!N2730-1</f>
        <v>0.001566784175</v>
      </c>
      <c r="AE2730" s="1">
        <f>'S. ENERGÍA'!P2731/'S. ENERGÍA'!P2730-1</f>
        <v>-0.007620528771</v>
      </c>
      <c r="AF2730" s="1">
        <f>'S. ENERGÍA'!R2731/'S. ENERGÍA'!R2730-1</f>
        <v>0.002265005663</v>
      </c>
      <c r="AG2730" s="1">
        <f>'S. ENERGÍA'!T2731/'S. ENERGÍA'!T2730-1</f>
        <v>-0.004418762746</v>
      </c>
      <c r="AH2730" s="1">
        <f>SUMPRODUCT(X2730:AG2730,'Ponderaciones e Índices.'!$A$12:$J$12)</f>
        <v>0.01094485399</v>
      </c>
    </row>
    <row r="2731">
      <c r="A2731" s="1">
        <f>S.FINANCIERO!A2732</f>
        <v>45819</v>
      </c>
      <c r="B2731" s="1">
        <f>S.FINANCIERO!B2732/S.FINANCIERO!B2731-1</f>
        <v>-0.004274234912</v>
      </c>
      <c r="C2731" s="1">
        <f>S.FINANCIERO!D2732/S.FINANCIERO!D2731-1</f>
        <v>-0.008061182307</v>
      </c>
      <c r="D2731" s="1">
        <f>S.FINANCIERO!F2732/S.FINANCIERO!F2731-1</f>
        <v>-0.001762114537</v>
      </c>
      <c r="E2731" s="1">
        <f>S.FINANCIERO!H2732/S.FINANCIERO!H2731-1</f>
        <v>-0.005542038389</v>
      </c>
      <c r="F2731" s="1">
        <f>S.FINANCIERO!J2732/S.FINANCIERO!J2731-1</f>
        <v>-0.008752268118</v>
      </c>
      <c r="G2731" s="1">
        <f>S.FINANCIERO!L2732/S.FINANCIERO!L2731-1</f>
        <v>0.00007435497063</v>
      </c>
      <c r="H2731" s="1">
        <f>S.FINANCIERO!N2732/S.FINANCIERO!N2731-1</f>
        <v>0.0008650984746</v>
      </c>
      <c r="I2731" s="1">
        <f>S.FINANCIERO!P2732/S.FINANCIERO!P2731-1</f>
        <v>-0.002509124088</v>
      </c>
      <c r="J2731" s="1">
        <f>S.FINANCIERO!R2732/S.FINANCIERO!R2731-1</f>
        <v>-0.00135531963</v>
      </c>
      <c r="K2731" s="1">
        <f>S.FINANCIERO!T2732/S.FINANCIERO!T2731-1</f>
        <v>-0.006300452845</v>
      </c>
      <c r="L2731" s="1">
        <f>SUMPRODUCT(B2731:K2731, 'Ponderaciones e Índices.'!$A$4:$J$4)</f>
        <v>-0.004268372445</v>
      </c>
      <c r="M2731" s="1">
        <f>'S. MATERIALES'!B2732/'S. MATERIALES'!B2731-1</f>
        <v>0.009485589201</v>
      </c>
      <c r="N2731" s="3">
        <f>'S. MATERIALES'!D2732/'S. MATERIALES'!D2731-1</f>
        <v>0.01505591304</v>
      </c>
      <c r="O2731" s="1">
        <f>'S. MATERIALES'!F2732/'S. MATERIALES'!F2731-1</f>
        <v>0.02357811659</v>
      </c>
      <c r="P2731" s="1">
        <f>'S. MATERIALES'!H2732/'S. MATERIALES'!H2731-1</f>
        <v>0.009950248756</v>
      </c>
      <c r="Q2731" s="1">
        <f>'S. MATERIALES'!J2732/'S. MATERIALES'!J2731-1</f>
        <v>0.001866003199</v>
      </c>
      <c r="R2731" s="1">
        <f>'S. MATERIALES'!L2732/'S. MATERIALES'!L2731-1</f>
        <v>-0.005435801312</v>
      </c>
      <c r="S2731" s="1">
        <f>'S. MATERIALES'!N2732/'S. MATERIALES'!N2731-1</f>
        <v>0.02807881773</v>
      </c>
      <c r="T2731" s="1">
        <f>'S. MATERIALES'!P2732/'S. MATERIALES'!P2731-1</f>
        <v>-0.006074766355</v>
      </c>
      <c r="U2731" s="1">
        <f>'S. MATERIALES'!R2732/'S. MATERIALES'!R2731-1</f>
        <v>-0.02457865169</v>
      </c>
      <c r="V2731" s="1">
        <f>'S. MATERIALES'!T2732/'S. MATERIALES'!T2731-1</f>
        <v>0.00487429451</v>
      </c>
      <c r="W2731" s="1">
        <f>SUMPRODUCT(M2731:V2731,'Ponderaciones e Índices.'!$A$8:$J$8)</f>
        <v>0.000754379272</v>
      </c>
      <c r="X2731" s="1">
        <f>'S. ENERGÍA'!B2732/'S. ENERGÍA'!B2731-1</f>
        <v>0.03187560739</v>
      </c>
      <c r="Y2731" s="1">
        <f>'S. ENERGÍA'!D2732/'S. ENERGÍA'!D2731-1</f>
        <v>0.01589825119</v>
      </c>
      <c r="Z2731" s="1">
        <f>'S. ENERGÍA'!F2732/'S. ENERGÍA'!F2731-1</f>
        <v>-0.0006376534354</v>
      </c>
      <c r="AA2731" s="1">
        <f>'S. ENERGÍA'!H2732/'S. ENERGÍA'!H2731-1</f>
        <v>-0.001327237871</v>
      </c>
      <c r="AB2731" s="1">
        <f>'S. ENERGÍA'!J2732/'S. ENERGÍA'!J2731-1</f>
        <v>0.01715176715</v>
      </c>
      <c r="AC2731" s="1">
        <f>'S. ENERGÍA'!L2732/'S. ENERGÍA'!L2731-1</f>
        <v>0.02827988338</v>
      </c>
      <c r="AD2731" s="1">
        <f>'S. ENERGÍA'!N2732/'S. ENERGÍA'!N2731-1</f>
        <v>0.003324208056</v>
      </c>
      <c r="AE2731" s="1">
        <f>'S. ENERGÍA'!P2732/'S. ENERGÍA'!P2731-1</f>
        <v>0.01864911456</v>
      </c>
      <c r="AF2731" s="1">
        <f>'S. ENERGÍA'!R2732/'S. ENERGÍA'!R2731-1</f>
        <v>0.03276836158</v>
      </c>
      <c r="AG2731" s="1">
        <f>'S. ENERGÍA'!T2732/'S. ENERGÍA'!T2731-1</f>
        <v>0.01809491294</v>
      </c>
      <c r="AH2731" s="1">
        <f>SUMPRODUCT(X2731:AG2731,'Ponderaciones e Índices.'!$A$12:$J$12)</f>
        <v>0.01848850434</v>
      </c>
    </row>
    <row r="2732">
      <c r="A2732" s="1">
        <f>S.FINANCIERO!A2733</f>
        <v>45820</v>
      </c>
      <c r="B2732" s="1">
        <f>S.FINANCIERO!B2733/S.FINANCIERO!B2732-1</f>
        <v>0.003663003663</v>
      </c>
      <c r="C2732" s="1">
        <f>S.FINANCIERO!D2733/S.FINANCIERO!D2732-1</f>
        <v>0.003438216295</v>
      </c>
      <c r="D2732" s="1">
        <f>S.FINANCIERO!F2733/S.FINANCIERO!F2732-1</f>
        <v>0.002104691425</v>
      </c>
      <c r="E2732" s="1">
        <f>S.FINANCIERO!H2733/S.FINANCIERO!H2732-1</f>
        <v>0.004485523991</v>
      </c>
      <c r="F2732" s="1">
        <f>S.FINANCIERO!J2733/S.FINANCIERO!J2732-1</f>
        <v>0.0006460643911</v>
      </c>
      <c r="G2732" s="1">
        <f>S.FINANCIERO!L2733/S.FINANCIERO!L2732-1</f>
        <v>0.003717472119</v>
      </c>
      <c r="H2732" s="1">
        <f>S.FINANCIERO!N2733/S.FINANCIERO!N2732-1</f>
        <v>-0.003214420189</v>
      </c>
      <c r="I2732" s="1">
        <f>S.FINANCIERO!P2733/S.FINANCIERO!P2732-1</f>
        <v>0.0002286759662</v>
      </c>
      <c r="J2732" s="1">
        <f>S.FINANCIERO!R2733/S.FINANCIERO!R2732-1</f>
        <v>-0.0001130965845</v>
      </c>
      <c r="K2732" s="1">
        <f>S.FINANCIERO!T2733/S.FINANCIERO!T2732-1</f>
        <v>0.00693481276</v>
      </c>
      <c r="L2732" s="1">
        <f>SUMPRODUCT(B2732:K2732, 'Ponderaciones e Índices.'!$A$4:$J$4)</f>
        <v>0.001917708112</v>
      </c>
      <c r="M2732" s="1">
        <f>'S. MATERIALES'!B2733/'S. MATERIALES'!B2732-1</f>
        <v>0.0292735815</v>
      </c>
      <c r="N2732" s="3">
        <f>'S. MATERIALES'!D2733/'S. MATERIALES'!D2732-1</f>
        <v>0.02240275726</v>
      </c>
      <c r="O2732" s="1">
        <f>'S. MATERIALES'!F2733/'S. MATERIALES'!F2732-1</f>
        <v>0.06342046519</v>
      </c>
      <c r="P2732" s="1">
        <f>'S. MATERIALES'!H2733/'S. MATERIALES'!H2732-1</f>
        <v>0.009852216749</v>
      </c>
      <c r="Q2732" s="1">
        <f>'S. MATERIALES'!J2733/'S. MATERIALES'!J2732-1</f>
        <v>0.01166297118</v>
      </c>
      <c r="R2732" s="1">
        <f>'S. MATERIALES'!L2733/'S. MATERIALES'!L2732-1</f>
        <v>-0.02657369016</v>
      </c>
      <c r="S2732" s="1">
        <f>'S. MATERIALES'!N2733/'S. MATERIALES'!N2732-1</f>
        <v>0.01389554384</v>
      </c>
      <c r="T2732" s="1">
        <f>'S. MATERIALES'!P2733/'S. MATERIALES'!P2732-1</f>
        <v>-0.0145745181</v>
      </c>
      <c r="U2732" s="1">
        <f>'S. MATERIALES'!R2733/'S. MATERIALES'!R2732-1</f>
        <v>0.008639308855</v>
      </c>
      <c r="V2732" s="1">
        <f>'S. MATERIALES'!T2733/'S. MATERIALES'!T2732-1</f>
        <v>0.006382435537</v>
      </c>
      <c r="W2732" s="1">
        <f>SUMPRODUCT(M2732:V2732,'Ponderaciones e Índices.'!$A$8:$J$8)</f>
        <v>0.006390137911</v>
      </c>
      <c r="X2732" s="1">
        <f>'S. ENERGÍA'!B2733/'S. ENERGÍA'!B2732-1</f>
        <v>0.001506875118</v>
      </c>
      <c r="Y2732" s="1">
        <f>'S. ENERGÍA'!D2733/'S. ENERGÍA'!D2732-1</f>
        <v>0.007601162531</v>
      </c>
      <c r="Z2732" s="1">
        <f>'S. ENERGÍA'!F2733/'S. ENERGÍA'!F2732-1</f>
        <v>0.01595150742</v>
      </c>
      <c r="AA2732" s="1">
        <f>'S. ENERGÍA'!H2733/'S. ENERGÍA'!H2732-1</f>
        <v>0.005168340224</v>
      </c>
      <c r="AB2732" s="1">
        <f>'S. ENERGÍA'!J2733/'S. ENERGÍA'!J2732-1</f>
        <v>0.002043944813</v>
      </c>
      <c r="AC2732" s="1">
        <f>'S. ENERGÍA'!L2733/'S. ENERGÍA'!L2732-1</f>
        <v>0.01398733579</v>
      </c>
      <c r="AD2732" s="1">
        <f>'S. ENERGÍA'!N2733/'S. ENERGÍA'!N2732-1</f>
        <v>0.008575326447</v>
      </c>
      <c r="AE2732" s="1">
        <f>'S. ENERGÍA'!P2733/'S. ENERGÍA'!P2732-1</f>
        <v>0.01369230769</v>
      </c>
      <c r="AF2732" s="1">
        <f>'S. ENERGÍA'!R2733/'S. ENERGÍA'!R2732-1</f>
        <v>-0.002188183807</v>
      </c>
      <c r="AG2732" s="1">
        <f>'S. ENERGÍA'!T2733/'S. ENERGÍA'!T2732-1</f>
        <v>0.009389671362</v>
      </c>
      <c r="AH2732" s="1">
        <f>SUMPRODUCT(X2732:AG2732,'Ponderaciones e Índices.'!$A$12:$J$12)</f>
        <v>0.005742614432</v>
      </c>
    </row>
    <row r="2733">
      <c r="A2733" s="1">
        <f>S.FINANCIERO!A2734</f>
        <v>45821</v>
      </c>
      <c r="B2733" s="1">
        <f>S.FINANCIERO!B2734/S.FINANCIERO!B2733-1</f>
        <v>-0.01032162409</v>
      </c>
      <c r="C2733" s="1">
        <f>S.FINANCIERO!D2734/S.FINANCIERO!D2733-1</f>
        <v>-0.0008306510227</v>
      </c>
      <c r="D2733" s="1">
        <f>S.FINANCIERO!F2734/S.FINANCIERO!F2733-1</f>
        <v>-0.0156504065</v>
      </c>
      <c r="E2733" s="1">
        <f>S.FINANCIERO!H2734/S.FINANCIERO!H2733-1</f>
        <v>-0.001623815968</v>
      </c>
      <c r="F2733" s="1">
        <f>S.FINANCIERO!J2734/S.FINANCIERO!J2733-1</f>
        <v>-0.003443452061</v>
      </c>
      <c r="G2733" s="1">
        <f>S.FINANCIERO!L2734/S.FINANCIERO!L2733-1</f>
        <v>0.003111111111</v>
      </c>
      <c r="H2733" s="1">
        <f>S.FINANCIERO!N2734/S.FINANCIERO!N2733-1</f>
        <v>-0.02592668403</v>
      </c>
      <c r="I2733" s="1">
        <f>S.FINANCIERO!P2734/S.FINANCIERO!P2733-1</f>
        <v>-0.03200731596</v>
      </c>
      <c r="J2733" s="1">
        <f>S.FINANCIERO!R2734/S.FINANCIERO!R2733-1</f>
        <v>-0.0126682502</v>
      </c>
      <c r="K2733" s="1">
        <f>S.FINANCIERO!T2734/S.FINANCIERO!T2733-1</f>
        <v>0.00728059819</v>
      </c>
      <c r="L2733" s="1">
        <f>SUMPRODUCT(B2733:K2733, 'Ponderaciones e Índices.'!$A$4:$J$4)</f>
        <v>-0.01079529518</v>
      </c>
      <c r="M2733" s="1">
        <f>'S. MATERIALES'!B2734/'S. MATERIALES'!B2733-1</f>
        <v>0.02949438202</v>
      </c>
      <c r="N2733" s="3">
        <f>'S. MATERIALES'!D2734/'S. MATERIALES'!D2733-1</f>
        <v>0.01811943174</v>
      </c>
      <c r="O2733" s="1">
        <f>'S. MATERIALES'!F2734/'S. MATERIALES'!F2733-1</f>
        <v>0.01274964375</v>
      </c>
      <c r="P2733" s="1">
        <f>'S. MATERIALES'!H2734/'S. MATERIALES'!H2733-1</f>
        <v>0.01276422764</v>
      </c>
      <c r="Q2733" s="1">
        <f>'S. MATERIALES'!J2734/'S. MATERIALES'!J2733-1</f>
        <v>0.02279402095</v>
      </c>
      <c r="R2733" s="1">
        <f>'S. MATERIALES'!L2734/'S. MATERIALES'!L2733-1</f>
        <v>0.01548886738</v>
      </c>
      <c r="S2733" s="1">
        <f>'S. MATERIALES'!N2734/'S. MATERIALES'!N2733-1</f>
        <v>0.01417769376</v>
      </c>
      <c r="T2733" s="1">
        <f>'S. MATERIALES'!P2734/'S. MATERIALES'!P2733-1</f>
        <v>0.003339694656</v>
      </c>
      <c r="U2733" s="1">
        <f>'S. MATERIALES'!R2734/'S. MATERIALES'!R2733-1</f>
        <v>-0.007137758744</v>
      </c>
      <c r="V2733" s="1">
        <f>'S. MATERIALES'!T2734/'S. MATERIALES'!T2733-1</f>
        <v>0</v>
      </c>
      <c r="W2733" s="1">
        <f>SUMPRODUCT(M2733:V2733,'Ponderaciones e Índices.'!$A$8:$J$8)</f>
        <v>0.01068203392</v>
      </c>
      <c r="X2733" s="1">
        <f>'S. ENERGÍA'!B2734/'S. ENERGÍA'!B2733-1</f>
        <v>0.04701899567</v>
      </c>
      <c r="Y2733" s="1">
        <f>'S. ENERGÍA'!D2734/'S. ENERGÍA'!D2733-1</f>
        <v>0.01974706013</v>
      </c>
      <c r="Z2733" s="1">
        <f>'S. ENERGÍA'!F2734/'S. ENERGÍA'!F2733-1</f>
        <v>-0.005024336631</v>
      </c>
      <c r="AA2733" s="1">
        <f>'S. ENERGÍA'!H2734/'S. ENERGÍA'!H2733-1</f>
        <v>-0.01057734685</v>
      </c>
      <c r="AB2733" s="1">
        <f>'S. ENERGÍA'!J2734/'S. ENERGÍA'!J2733-1</f>
        <v>0.02804691484</v>
      </c>
      <c r="AC2733" s="1">
        <f>'S. ENERGÍA'!L2734/'S. ENERGÍA'!L2733-1</f>
        <v>0.0359772579</v>
      </c>
      <c r="AD2733" s="1">
        <f>'S. ENERGÍA'!N2734/'S. ENERGÍA'!N2733-1</f>
        <v>0.009855072464</v>
      </c>
      <c r="AE2733" s="1">
        <f>'S. ENERGÍA'!P2734/'S. ENERGÍA'!P2733-1</f>
        <v>0.01123083928</v>
      </c>
      <c r="AF2733" s="1">
        <f>'S. ENERGÍA'!R2734/'S. ENERGÍA'!R2733-1</f>
        <v>0.02960526316</v>
      </c>
      <c r="AG2733" s="1">
        <f>'S. ENERGÍA'!T2734/'S. ENERGÍA'!T2733-1</f>
        <v>0.01827242525</v>
      </c>
      <c r="AH2733" s="1">
        <f>SUMPRODUCT(X2733:AG2733,'Ponderaciones e Índices.'!$A$12:$J$12)</f>
        <v>0.02250581984</v>
      </c>
    </row>
    <row r="2734">
      <c r="A2734" s="1">
        <f>S.FINANCIERO!A2735</f>
        <v>45824</v>
      </c>
      <c r="B2734" s="1">
        <f>S.FINANCIERO!B2735/S.FINANCIERO!B2734-1</f>
        <v>0.008988764045</v>
      </c>
      <c r="C2734" s="1">
        <f>S.FINANCIERO!D2735/S.FINANCIERO!D2734-1</f>
        <v>0.002390107035</v>
      </c>
      <c r="D2734" s="1">
        <f>S.FINANCIERO!F2735/S.FINANCIERO!F2734-1</f>
        <v>-0.0006882786152</v>
      </c>
      <c r="E2734" s="1">
        <f>S.FINANCIERO!H2735/S.FINANCIERO!H2734-1</f>
        <v>0.009216589862</v>
      </c>
      <c r="F2734" s="1">
        <f>S.FINANCIERO!J2735/S.FINANCIERO!J2734-1</f>
        <v>0.007666558687</v>
      </c>
      <c r="G2734" s="1">
        <f>S.FINANCIERO!L2735/S.FINANCIERO!L2734-1</f>
        <v>0.003839905479</v>
      </c>
      <c r="H2734" s="1">
        <f>S.FINANCIERO!N2735/S.FINANCIERO!N2734-1</f>
        <v>0.01235225907</v>
      </c>
      <c r="I2734" s="1">
        <f>S.FINANCIERO!P2735/S.FINANCIERO!P2734-1</f>
        <v>0.0009447331129</v>
      </c>
      <c r="J2734" s="1">
        <f>S.FINANCIERO!R2735/S.FINANCIERO!R2734-1</f>
        <v>0.006300836293</v>
      </c>
      <c r="K2734" s="1">
        <f>S.FINANCIERO!T2735/S.FINANCIERO!T2734-1</f>
        <v>0.01015823403</v>
      </c>
      <c r="L2734" s="1">
        <f>SUMPRODUCT(B2734:K2734, 'Ponderaciones e Índices.'!$A$4:$J$4)</f>
        <v>0.005721065121</v>
      </c>
      <c r="M2734" s="1">
        <f>'S. MATERIALES'!B2735/'S. MATERIALES'!B2734-1</f>
        <v>-0.007503410641</v>
      </c>
      <c r="N2734" s="3">
        <f>'S. MATERIALES'!D2735/'S. MATERIALES'!D2734-1</f>
        <v>-0.004079702004</v>
      </c>
      <c r="O2734" s="1">
        <f>'S. MATERIALES'!F2735/'S. MATERIALES'!F2734-1</f>
        <v>-0.024908292</v>
      </c>
      <c r="P2734" s="1">
        <f>'S. MATERIALES'!H2735/'S. MATERIALES'!H2734-1</f>
        <v>0.0009633137995</v>
      </c>
      <c r="Q2734" s="1">
        <f>'S. MATERIALES'!J2735/'S. MATERIALES'!J2734-1</f>
        <v>-0.0002142887756</v>
      </c>
      <c r="R2734" s="1">
        <f>'S. MATERIALES'!L2735/'S. MATERIALES'!L2734-1</f>
        <v>0.01353670162</v>
      </c>
      <c r="S2734" s="1">
        <f>'S. MATERIALES'!N2735/'S. MATERIALES'!N2734-1</f>
        <v>-0.01444547996</v>
      </c>
      <c r="T2734" s="1">
        <f>'S. MATERIALES'!P2735/'S. MATERIALES'!P2734-1</f>
        <v>0.0204469805</v>
      </c>
      <c r="U2734" s="1">
        <f>'S. MATERIALES'!R2735/'S. MATERIALES'!R2734-1</f>
        <v>0.01581595974</v>
      </c>
      <c r="V2734" s="1">
        <f>'S. MATERIALES'!T2735/'S. MATERIALES'!T2734-1</f>
        <v>-0.003551496702</v>
      </c>
      <c r="W2734" s="1">
        <f>SUMPRODUCT(M2734:V2734,'Ponderaciones e Índices.'!$A$8:$J$8)</f>
        <v>0.004294021699</v>
      </c>
      <c r="X2734" s="1">
        <f>'S. ENERGÍA'!B2735/'S. ENERGÍA'!B2734-1</f>
        <v>-0.008262978265</v>
      </c>
      <c r="Y2734" s="1">
        <f>'S. ENERGÍA'!D2735/'S. ENERGÍA'!D2734-1</f>
        <v>-0.01566579634</v>
      </c>
      <c r="Z2734" s="1">
        <f>'S. ENERGÍA'!F2735/'S. ENERGÍA'!F2734-1</f>
        <v>-0.01514912419</v>
      </c>
      <c r="AA2734" s="1">
        <f>'S. ENERGÍA'!H2735/'S. ENERGÍA'!H2734-1</f>
        <v>-0.009205642168</v>
      </c>
      <c r="AB2734" s="1">
        <f>'S. ENERGÍA'!J2735/'S. ENERGÍA'!J2734-1</f>
        <v>-0.01339285714</v>
      </c>
      <c r="AC2734" s="1">
        <f>'S. ENERGÍA'!L2735/'S. ENERGÍA'!L2734-1</f>
        <v>-0.007737291948</v>
      </c>
      <c r="AD2734" s="1">
        <f>'S. ENERGÍA'!N2735/'S. ENERGÍA'!N2734-1</f>
        <v>-0.02162265595</v>
      </c>
      <c r="AE2734" s="1">
        <f>'S. ENERGÍA'!P2735/'S. ENERGÍA'!P2734-1</f>
        <v>-0.00360198109</v>
      </c>
      <c r="AF2734" s="1">
        <f>'S. ENERGÍA'!R2735/'S. ENERGÍA'!R2734-1</f>
        <v>-0.01384451544</v>
      </c>
      <c r="AG2734" s="1">
        <f>'S. ENERGÍA'!T2735/'S. ENERGÍA'!T2734-1</f>
        <v>0.005872756933</v>
      </c>
      <c r="AH2734" s="1">
        <f>SUMPRODUCT(X2734:AG2734,'Ponderaciones e Índices.'!$A$12:$J$12)</f>
        <v>-0.01209220189</v>
      </c>
    </row>
    <row r="2735">
      <c r="A2735" s="1">
        <f>S.FINANCIERO!A2736</f>
        <v>45825</v>
      </c>
      <c r="B2735" s="1">
        <f>S.FINANCIERO!B2736/S.FINANCIERO!B2735-1</f>
        <v>-0.00256981326</v>
      </c>
      <c r="C2735" s="1">
        <f>S.FINANCIERO!D2736/S.FINANCIERO!D2735-1</f>
        <v>0.00352477711</v>
      </c>
      <c r="D2735" s="1">
        <f>S.FINANCIERO!F2736/S.FINANCIERO!F2735-1</f>
        <v>-0.001928507473</v>
      </c>
      <c r="E2735" s="1">
        <f>S.FINANCIERO!H2736/S.FINANCIERO!H2735-1</f>
        <v>-0.002820306205</v>
      </c>
      <c r="F2735" s="1">
        <f>S.FINANCIERO!J2736/S.FINANCIERO!J2735-1</f>
        <v>0.003321903129</v>
      </c>
      <c r="G2735" s="1">
        <f>S.FINANCIERO!L2736/S.FINANCIERO!L2735-1</f>
        <v>-0.002942474621</v>
      </c>
      <c r="H2735" s="1">
        <f>S.FINANCIERO!N2736/S.FINANCIERO!N2735-1</f>
        <v>-0.004653418451</v>
      </c>
      <c r="I2735" s="1">
        <f>S.FINANCIERO!P2736/S.FINANCIERO!P2735-1</f>
        <v>-0.006134969325</v>
      </c>
      <c r="J2735" s="1">
        <f>S.FINANCIERO!R2736/S.FINANCIERO!R2735-1</f>
        <v>-0.001707650273</v>
      </c>
      <c r="K2735" s="1">
        <f>S.FINANCIERO!T2736/S.FINANCIERO!T2735-1</f>
        <v>-0.03190872172</v>
      </c>
      <c r="L2735" s="1">
        <f>SUMPRODUCT(B2735:K2735, 'Ponderaciones e Índices.'!$A$4:$J$4)</f>
        <v>-0.002139274051</v>
      </c>
      <c r="M2735" s="1">
        <f>'S. MATERIALES'!B2736/'S. MATERIALES'!B2735-1</f>
        <v>0.001374570447</v>
      </c>
      <c r="N2735" s="3">
        <f>'S. MATERIALES'!D2736/'S. MATERIALES'!D2735-1</f>
        <v>0.003858940869</v>
      </c>
      <c r="O2735" s="1">
        <f>'S. MATERIALES'!F2736/'S. MATERIALES'!F2735-1</f>
        <v>0.01985318139</v>
      </c>
      <c r="P2735" s="1">
        <f>'S. MATERIALES'!H2736/'S. MATERIALES'!H2735-1</f>
        <v>-0.001042585612</v>
      </c>
      <c r="Q2735" s="1">
        <f>'S. MATERIALES'!J2736/'S. MATERIALES'!J2735-1</f>
        <v>-0.01251714678</v>
      </c>
      <c r="R2735" s="1">
        <f>'S. MATERIALES'!L2736/'S. MATERIALES'!L2735-1</f>
        <v>-0.01279157261</v>
      </c>
      <c r="S2735" s="1">
        <f>'S. MATERIALES'!N2736/'S. MATERIALES'!N2735-1</f>
        <v>0.00756501182</v>
      </c>
      <c r="T2735" s="1">
        <f>'S. MATERIALES'!P2736/'S. MATERIALES'!P2735-1</f>
        <v>-0.01164958062</v>
      </c>
      <c r="U2735" s="1">
        <f>'S. MATERIALES'!R2736/'S. MATERIALES'!R2735-1</f>
        <v>-0.02335456476</v>
      </c>
      <c r="V2735" s="1">
        <f>'S. MATERIALES'!T2736/'S. MATERIALES'!T2735-1</f>
        <v>0.01858452138</v>
      </c>
      <c r="W2735" s="1">
        <f>SUMPRODUCT(M2735:V2735,'Ponderaciones e Índices.'!$A$8:$J$8)</f>
        <v>-0.006836946343</v>
      </c>
      <c r="X2735" s="1">
        <f>'S. ENERGÍA'!B2736/'S. ENERGÍA'!B2735-1</f>
        <v>0.01412787538</v>
      </c>
      <c r="Y2735" s="1">
        <f>'S. ENERGÍA'!D2736/'S. ENERGÍA'!D2735-1</f>
        <v>0.02630415561</v>
      </c>
      <c r="Z2735" s="1">
        <f>'S. ENERGÍA'!F2736/'S. ENERGÍA'!F2735-1</f>
        <v>0.005447844897</v>
      </c>
      <c r="AA2735" s="1">
        <f>'S. ENERGÍA'!H2736/'S. ENERGÍA'!H2735-1</f>
        <v>-0.01213846845</v>
      </c>
      <c r="AB2735" s="1">
        <f>'S. ENERGÍA'!J2736/'S. ENERGÍA'!J2735-1</f>
        <v>0.01407742584</v>
      </c>
      <c r="AC2735" s="1">
        <f>'S. ENERGÍA'!L2736/'S. ENERGÍA'!L2735-1</f>
        <v>0.00915767522</v>
      </c>
      <c r="AD2735" s="1">
        <f>'S. ENERGÍA'!N2736/'S. ENERGÍA'!N2735-1</f>
        <v>0.01251711324</v>
      </c>
      <c r="AE2735" s="1">
        <f>'S. ENERGÍA'!P2736/'S. ENERGÍA'!P2735-1</f>
        <v>-0.005874378671</v>
      </c>
      <c r="AF2735" s="1">
        <f>'S. ENERGÍA'!R2736/'S. ENERGÍA'!R2735-1</f>
        <v>0.03347732181</v>
      </c>
      <c r="AG2735" s="1">
        <f>'S. ENERGÍA'!T2736/'S. ENERGÍA'!T2735-1</f>
        <v>0.01492053195</v>
      </c>
      <c r="AH2735" s="1">
        <f>SUMPRODUCT(X2735:AG2735,'Ponderaciones e Índices.'!$A$12:$J$12)</f>
        <v>0.01759893427</v>
      </c>
    </row>
    <row r="2736">
      <c r="A2736" s="1">
        <f>S.FINANCIERO!A2737</f>
        <v>45826</v>
      </c>
      <c r="B2736" s="1">
        <f>S.FINANCIERO!B2737/S.FINANCIERO!B2736-1</f>
        <v>0.003836024276</v>
      </c>
      <c r="C2736" s="1">
        <f>S.FINANCIERO!D2737/S.FINANCIERO!D2736-1</f>
        <v>0.009194214876</v>
      </c>
      <c r="D2736" s="1">
        <f>S.FINANCIERO!F2737/S.FINANCIERO!F2736-1</f>
        <v>0.004554551101</v>
      </c>
      <c r="E2736" s="1">
        <f>S.FINANCIERO!H2737/S.FINANCIERO!H2736-1</f>
        <v>0.001346801347</v>
      </c>
      <c r="F2736" s="1">
        <f>S.FINANCIERO!J2737/S.FINANCIERO!J2736-1</f>
        <v>0.001602050625</v>
      </c>
      <c r="G2736" s="1">
        <f>S.FINANCIERO!L2737/S.FINANCIERO!L2736-1</f>
        <v>-0.003320053121</v>
      </c>
      <c r="H2736" s="1">
        <f>S.FINANCIERO!N2737/S.FINANCIERO!N2736-1</f>
        <v>0.02957530992</v>
      </c>
      <c r="I2736" s="1">
        <f>S.FINANCIERO!P2737/S.FINANCIERO!P2736-1</f>
        <v>-0.004273504274</v>
      </c>
      <c r="J2736" s="1">
        <f>S.FINANCIERO!R2737/S.FINANCIERO!R2736-1</f>
        <v>0.001368457065</v>
      </c>
      <c r="K2736" s="1">
        <f>S.FINANCIERO!T2737/S.FINANCIERO!T2736-1</f>
        <v>0</v>
      </c>
      <c r="L2736" s="1">
        <f>SUMPRODUCT(B2736:K2736, 'Ponderaciones e Índices.'!$A$4:$J$4)</f>
        <v>0.004979094588</v>
      </c>
      <c r="M2736" s="1">
        <f>'S. MATERIALES'!B2737/'S. MATERIALES'!B2736-1</f>
        <v>-0.007892930679</v>
      </c>
      <c r="N2736" s="3">
        <f>'S. MATERIALES'!D2737/'S. MATERIALES'!D2736-1</f>
        <v>-0.006564551422</v>
      </c>
      <c r="O2736" s="1">
        <f>'S. MATERIALES'!F2737/'S. MATERIALES'!F2736-1</f>
        <v>0.001496775899</v>
      </c>
      <c r="P2736" s="1">
        <f>'S. MATERIALES'!H2737/'S. MATERIALES'!H2736-1</f>
        <v>0.001685934489</v>
      </c>
      <c r="Q2736" s="1">
        <f>'S. MATERIALES'!J2737/'S. MATERIALES'!J2736-1</f>
        <v>0.0003038722</v>
      </c>
      <c r="R2736" s="1">
        <f>'S. MATERIALES'!L2737/'S. MATERIALES'!L2736-1</f>
        <v>-0.001143292683</v>
      </c>
      <c r="S2736" s="1">
        <f>'S. MATERIALES'!N2737/'S. MATERIALES'!N2736-1</f>
        <v>-0.00140778977</v>
      </c>
      <c r="T2736" s="1">
        <f>'S. MATERIALES'!P2737/'S. MATERIALES'!P2736-1</f>
        <v>0.01037246582</v>
      </c>
      <c r="U2736" s="1">
        <f>'S. MATERIALES'!R2737/'S. MATERIALES'!R2736-1</f>
        <v>0.01666666667</v>
      </c>
      <c r="V2736" s="1">
        <f>'S. MATERIALES'!T2737/'S. MATERIALES'!T2736-1</f>
        <v>-0.006748312922</v>
      </c>
      <c r="W2736" s="1">
        <f>SUMPRODUCT(M2736:V2736,'Ponderaciones e Índices.'!$A$8:$J$8)</f>
        <v>0.003134943786</v>
      </c>
      <c r="X2736" s="1">
        <f>'S. ENERGÍA'!B2737/'S. ENERGÍA'!B2736-1</f>
        <v>-0.02018217539</v>
      </c>
      <c r="Y2736" s="1">
        <f>'S. ENERGÍA'!D2737/'S. ENERGÍA'!D2736-1</f>
        <v>-0.0092612535</v>
      </c>
      <c r="Z2736" s="1">
        <f>'S. ENERGÍA'!F2737/'S. ENERGÍA'!F2736-1</f>
        <v>-0.01752988048</v>
      </c>
      <c r="AA2736" s="1">
        <f>'S. ENERGÍA'!H2737/'S. ENERGÍA'!H2736-1</f>
        <v>-0.007584951456</v>
      </c>
      <c r="AB2736" s="1">
        <f>'S. ENERGÍA'!J2737/'S. ENERGÍA'!J2736-1</f>
        <v>-0.006445215667</v>
      </c>
      <c r="AC2736" s="1">
        <f>'S. ENERGÍA'!L2737/'S. ENERGÍA'!L2736-1</f>
        <v>-0.003504043127</v>
      </c>
      <c r="AD2736" s="1">
        <f>'S. ENERGÍA'!N2737/'S. ENERGÍA'!N2736-1</f>
        <v>-0.024531582</v>
      </c>
      <c r="AE2736" s="1">
        <f>'S. ENERGÍA'!P2737/'S. ENERGÍA'!P2736-1</f>
        <v>0.007575757576</v>
      </c>
      <c r="AF2736" s="1">
        <f>'S. ENERGÍA'!R2737/'S. ENERGÍA'!R2736-1</f>
        <v>-0.004179728318</v>
      </c>
      <c r="AG2736" s="1">
        <f>'S. ENERGÍA'!T2737/'S. ENERGÍA'!T2736-1</f>
        <v>-0.01597954618</v>
      </c>
      <c r="AH2736" s="1">
        <f>SUMPRODUCT(X2736:AG2736,'Ponderaciones e Índices.'!$A$12:$J$12)</f>
        <v>-0.01100640122</v>
      </c>
    </row>
    <row r="2737">
      <c r="A2737" s="1">
        <f>S.FINANCIERO!A2738</f>
        <v>45827</v>
      </c>
      <c r="B2737" s="1">
        <f>S.FINANCIERO!B2738/S.FINANCIERO!B2737-1</f>
        <v>-0.001711059146</v>
      </c>
      <c r="C2737" s="1">
        <f>S.FINANCIERO!D2738/S.FINANCIERO!D2737-1</f>
        <v>-0.002661480192</v>
      </c>
      <c r="D2737" s="1">
        <f>S.FINANCIERO!F2738/S.FINANCIERO!F2737-1</f>
        <v>-0.008930411486</v>
      </c>
      <c r="E2737" s="1">
        <f>S.FINANCIERO!H2738/S.FINANCIERO!H2737-1</f>
        <v>0.002017484869</v>
      </c>
      <c r="F2737" s="1">
        <f>S.FINANCIERO!J2738/S.FINANCIERO!J2737-1</f>
        <v>0.008423970996</v>
      </c>
      <c r="G2737" s="1">
        <f>S.FINANCIERO!L2738/S.FINANCIERO!L2737-1</f>
        <v>-0.0008882966911</v>
      </c>
      <c r="H2737" s="1">
        <f>S.FINANCIERO!N2738/S.FINANCIERO!N2737-1</f>
        <v>-0.00613920566</v>
      </c>
      <c r="I2737" s="1">
        <f>S.FINANCIERO!P2738/S.FINANCIERO!P2737-1</f>
        <v>0.004053409633</v>
      </c>
      <c r="J2737" s="1">
        <f>S.FINANCIERO!R2738/S.FINANCIERO!R2737-1</f>
        <v>-0.003074820635</v>
      </c>
      <c r="K2737" s="1">
        <f>S.FINANCIERO!T2738/S.FINANCIERO!T2737-1</f>
        <v>-0.002197363164</v>
      </c>
      <c r="L2737" s="1">
        <f>SUMPRODUCT(B2737:K2737, 'Ponderaciones e Índices.'!$A$4:$J$4)</f>
        <v>-0.0003221207271</v>
      </c>
      <c r="M2737" s="1">
        <f>'S. MATERIALES'!B2738/'S. MATERIALES'!B2737-1</f>
        <v>-0.004842615012</v>
      </c>
      <c r="N2737" s="3">
        <f>'S. MATERIALES'!D2738/'S. MATERIALES'!D2737-1</f>
        <v>-0.007262769377</v>
      </c>
      <c r="O2737" s="1">
        <f>'S. MATERIALES'!F2738/'S. MATERIALES'!F2737-1</f>
        <v>-0.01834897914</v>
      </c>
      <c r="P2737" s="1">
        <f>'S. MATERIALES'!H2738/'S. MATERIALES'!H2737-1</f>
        <v>-0.01298389036</v>
      </c>
      <c r="Q2737" s="1">
        <f>'S. MATERIALES'!J2738/'S. MATERIALES'!J2737-1</f>
        <v>-0.0008679425422</v>
      </c>
      <c r="R2737" s="1">
        <f>'S. MATERIALES'!L2738/'S. MATERIALES'!L2737-1</f>
        <v>-0.005913773369</v>
      </c>
      <c r="S2737" s="1">
        <f>'S. MATERIALES'!N2738/'S. MATERIALES'!N2737-1</f>
        <v>-0.01315789474</v>
      </c>
      <c r="T2737" s="1">
        <f>'S. MATERIALES'!P2738/'S. MATERIALES'!P2737-1</f>
        <v>0.001866542231</v>
      </c>
      <c r="U2737" s="1">
        <f>'S. MATERIALES'!R2738/'S. MATERIALES'!R2737-1</f>
        <v>-0.01639344262</v>
      </c>
      <c r="V2737" s="1">
        <f>'S. MATERIALES'!T2738/'S. MATERIALES'!T2737-1</f>
        <v>0.0103170609</v>
      </c>
      <c r="W2737" s="1">
        <f>SUMPRODUCT(M2737:V2737,'Ponderaciones e Índices.'!$A$8:$J$8)</f>
        <v>-0.008191443438</v>
      </c>
      <c r="X2737" s="1">
        <f>'S. ENERGÍA'!B2738/'S. ENERGÍA'!B2737-1</f>
        <v>0.005103900838</v>
      </c>
      <c r="Y2737" s="1">
        <f>'S. ENERGÍA'!D2738/'S. ENERGÍA'!D2737-1</f>
        <v>0.0008695652174</v>
      </c>
      <c r="Z2737" s="1">
        <f>'S. ENERGÍA'!F2738/'S. ENERGÍA'!F2737-1</f>
        <v>-0.002757502028</v>
      </c>
      <c r="AA2737" s="1">
        <f>'S. ENERGÍA'!H2738/'S. ENERGÍA'!H2737-1</f>
        <v>-0.006420055029</v>
      </c>
      <c r="AB2737" s="1">
        <f>'S. ENERGÍA'!J2738/'S. ENERGÍA'!J2737-1</f>
        <v>0.01147704591</v>
      </c>
      <c r="AC2737" s="1">
        <f>'S. ENERGÍA'!L2738/'S. ENERGÍA'!L2737-1</f>
        <v>0.009917951492</v>
      </c>
      <c r="AD2737" s="1">
        <f>'S. ENERGÍA'!N2738/'S. ENERGÍA'!N2737-1</f>
        <v>0.009504950495</v>
      </c>
      <c r="AE2737" s="1">
        <f>'S. ENERGÍA'!P2738/'S. ENERGÍA'!P2737-1</f>
        <v>0.01233082707</v>
      </c>
      <c r="AF2737" s="1">
        <f>'S. ENERGÍA'!R2738/'S. ENERGÍA'!R2737-1</f>
        <v>0.00944386149</v>
      </c>
      <c r="AG2737" s="1">
        <f>'S. ENERGÍA'!T2738/'S. ENERGÍA'!T2737-1</f>
        <v>0.000324780773</v>
      </c>
      <c r="AH2737" s="1">
        <f>SUMPRODUCT(X2737:AG2737,'Ponderaciones e Índices.'!$A$12:$J$12)</f>
        <v>0.00385813617</v>
      </c>
    </row>
    <row r="2738">
      <c r="A2738" s="1">
        <f>S.FINANCIERO!A2739</f>
        <v>45828</v>
      </c>
      <c r="B2738" s="1">
        <f>S.FINANCIERO!B2739/S.FINANCIERO!B2738-1</f>
        <v>-0.001085528195</v>
      </c>
      <c r="C2738" s="1">
        <f>S.FINANCIERO!D2739/S.FINANCIERO!D2738-1</f>
        <v>-0.0004105511649</v>
      </c>
      <c r="D2738" s="1">
        <f>S.FINANCIERO!F2739/S.FINANCIERO!F2738-1</f>
        <v>0.002564635752</v>
      </c>
      <c r="E2738" s="1">
        <f>S.FINANCIERO!H2739/S.FINANCIERO!H2738-1</f>
        <v>-0.0005369127517</v>
      </c>
      <c r="F2738" s="1">
        <f>S.FINANCIERO!J2739/S.FINANCIERO!J2738-1</f>
        <v>0.001268901343</v>
      </c>
      <c r="G2738" s="1">
        <f>S.FINANCIERO!L2739/S.FINANCIERO!L2738-1</f>
        <v>0.003185893161</v>
      </c>
      <c r="H2738" s="1">
        <f>S.FINANCIERO!N2739/S.FINANCIERO!N2738-1</f>
        <v>0.0009893780814</v>
      </c>
      <c r="I2738" s="1">
        <f>S.FINANCIERO!P2739/S.FINANCIERO!P2738-1</f>
        <v>0.0004749465685</v>
      </c>
      <c r="J2738" s="1">
        <f>S.FINANCIERO!R2739/S.FINANCIERO!R2738-1</f>
        <v>0.005825908156</v>
      </c>
      <c r="K2738" s="1">
        <f>S.FINANCIERO!T2739/S.FINANCIERO!T2738-1</f>
        <v>0.01181181181</v>
      </c>
      <c r="L2738" s="1">
        <f>SUMPRODUCT(B2738:K2738, 'Ponderaciones e Índices.'!$A$4:$J$4)</f>
        <v>0.001004284631</v>
      </c>
      <c r="M2738" s="1">
        <f>'S. MATERIALES'!B2739/'S. MATERIALES'!B2738-1</f>
        <v>0.0006951685784</v>
      </c>
      <c r="N2738" s="3">
        <f>'S. MATERIALES'!D2739/'S. MATERIALES'!D2738-1</f>
        <v>-0.002818421684</v>
      </c>
      <c r="O2738" s="1">
        <f>'S. MATERIALES'!F2739/'S. MATERIALES'!F2738-1</f>
        <v>0.007061536034</v>
      </c>
      <c r="P2738" s="1">
        <f>'S. MATERIALES'!H2739/'S. MATERIALES'!H2738-1</f>
        <v>-0.003978887536</v>
      </c>
      <c r="Q2738" s="1">
        <f>'S. MATERIALES'!J2739/'S. MATERIALES'!J2738-1</f>
        <v>-0.008947574165</v>
      </c>
      <c r="R2738" s="1">
        <f>'S. MATERIALES'!L2739/'S. MATERIALES'!L2738-1</f>
        <v>-0.01170600652</v>
      </c>
      <c r="S2738" s="1">
        <f>'S. MATERIALES'!N2739/'S. MATERIALES'!N2738-1</f>
        <v>0.01142857143</v>
      </c>
      <c r="T2738" s="1">
        <f>'S. MATERIALES'!P2739/'S. MATERIALES'!P2738-1</f>
        <v>-0.005123428039</v>
      </c>
      <c r="U2738" s="1">
        <f>'S. MATERIALES'!R2739/'S. MATERIALES'!R2738-1</f>
        <v>-0.007246376812</v>
      </c>
      <c r="V2738" s="1">
        <f>'S. MATERIALES'!T2739/'S. MATERIALES'!T2738-1</f>
        <v>-0.02067247821</v>
      </c>
      <c r="W2738" s="1">
        <f>SUMPRODUCT(M2738:V2738,'Ponderaciones e Índices.'!$A$8:$J$8)</f>
        <v>-0.002953839937</v>
      </c>
      <c r="X2738" s="1">
        <f>'S. ENERGÍA'!B2739/'S. ENERGÍA'!B2738-1</f>
        <v>0.001088139282</v>
      </c>
      <c r="Y2738" s="1">
        <f>'S. ENERGÍA'!D2739/'S. ENERGÍA'!D2738-1</f>
        <v>-0.0008688097307</v>
      </c>
      <c r="Z2738" s="1">
        <f>'S. ENERGÍA'!F2739/'S. ENERGÍA'!F2738-1</f>
        <v>0.000813272609</v>
      </c>
      <c r="AA2738" s="1">
        <f>'S. ENERGÍA'!H2739/'S. ENERGÍA'!H2738-1</f>
        <v>0.002461538462</v>
      </c>
      <c r="AB2738" s="1">
        <f>'S. ENERGÍA'!J2739/'S. ENERGÍA'!J2738-1</f>
        <v>-0.00838677849</v>
      </c>
      <c r="AC2738" s="1">
        <f>'S. ENERGÍA'!L2739/'S. ENERGÍA'!L2738-1</f>
        <v>-0.001785554861</v>
      </c>
      <c r="AD2738" s="1">
        <f>'S. ENERGÍA'!N2739/'S. ENERGÍA'!N2738-1</f>
        <v>0.01078854453</v>
      </c>
      <c r="AE2738" s="1">
        <f>'S. ENERGÍA'!P2739/'S. ENERGÍA'!P2738-1</f>
        <v>-0.00118835413</v>
      </c>
      <c r="AF2738" s="1">
        <f>'S. ENERGÍA'!R2739/'S. ENERGÍA'!R2738-1</f>
        <v>-0.006237006237</v>
      </c>
      <c r="AG2738" s="1">
        <f>'S. ENERGÍA'!T2739/'S. ENERGÍA'!T2738-1</f>
        <v>0</v>
      </c>
      <c r="AH2738" s="1">
        <f>SUMPRODUCT(X2738:AG2738,'Ponderaciones e Índices.'!$A$12:$J$12)</f>
        <v>-0.001106507711</v>
      </c>
    </row>
    <row r="2739">
      <c r="A2739" s="1">
        <f>S.FINANCIERO!A2740</f>
        <v>45831</v>
      </c>
      <c r="B2739" s="1">
        <f>S.FINANCIERO!B2740/S.FINANCIERO!B2739-1</f>
        <v>-0.0009723175475</v>
      </c>
      <c r="C2739" s="1">
        <f>S.FINANCIERO!D2740/S.FINANCIERO!D2739-1</f>
        <v>0.003901837971</v>
      </c>
      <c r="D2739" s="1">
        <f>S.FINANCIERO!F2740/S.FINANCIERO!F2739-1</f>
        <v>0.0004148230088</v>
      </c>
      <c r="E2739" s="1">
        <f>S.FINANCIERO!H2740/S.FINANCIERO!H2739-1</f>
        <v>-0.001208702659</v>
      </c>
      <c r="F2739" s="1">
        <f>S.FINANCIERO!J2740/S.FINANCIERO!J2739-1</f>
        <v>0.01024395396</v>
      </c>
      <c r="G2739" s="1">
        <f>S.FINANCIERO!L2740/S.FINANCIERO!L2739-1</f>
        <v>0.009896602659</v>
      </c>
      <c r="H2739" s="1">
        <f>S.FINANCIERO!N2740/S.FINANCIERO!N2739-1</f>
        <v>0.01011721982</v>
      </c>
      <c r="I2739" s="1">
        <f>S.FINANCIERO!P2740/S.FINANCIERO!P2739-1</f>
        <v>0.02017564681</v>
      </c>
      <c r="J2739" s="1">
        <f>S.FINANCIERO!R2740/S.FINANCIERO!R2739-1</f>
        <v>0.01056218058</v>
      </c>
      <c r="K2739" s="1">
        <f>S.FINANCIERO!T2740/S.FINANCIERO!T2739-1</f>
        <v>0.004352987732</v>
      </c>
      <c r="L2739" s="1">
        <f>SUMPRODUCT(B2739:K2739, 'Ponderaciones e Índices.'!$A$4:$J$4)</f>
        <v>0.00701920619</v>
      </c>
      <c r="M2739" s="1">
        <f>'S. MATERIALES'!B2740/'S. MATERIALES'!B2739-1</f>
        <v>0.01007294199</v>
      </c>
      <c r="N2739" s="3">
        <f>'S. MATERIALES'!D2740/'S. MATERIALES'!D2739-1</f>
        <v>0.01082446329</v>
      </c>
      <c r="O2739" s="1">
        <f>'S. MATERIALES'!F2740/'S. MATERIALES'!F2739-1</f>
        <v>0.006050098296</v>
      </c>
      <c r="P2739" s="1">
        <f>'S. MATERIALES'!H2740/'S. MATERIALES'!H2739-1</f>
        <v>0.009946192728</v>
      </c>
      <c r="Q2739" s="1">
        <f>'S. MATERIALES'!J2740/'S. MATERIALES'!J2739-1</f>
        <v>0.007099969321</v>
      </c>
      <c r="R2739" s="1">
        <f>'S. MATERIALES'!L2740/'S. MATERIALES'!L2739-1</f>
        <v>0.01941747573</v>
      </c>
      <c r="S2739" s="1">
        <f>'S. MATERIALES'!N2740/'S. MATERIALES'!N2739-1</f>
        <v>0.01553672316</v>
      </c>
      <c r="T2739" s="1">
        <f>'S. MATERIALES'!P2740/'S. MATERIALES'!P2739-1</f>
        <v>0.02059925094</v>
      </c>
      <c r="U2739" s="1">
        <f>'S. MATERIALES'!R2740/'S. MATERIALES'!R2739-1</f>
        <v>0.002189781022</v>
      </c>
      <c r="V2739" s="1">
        <f>'S. MATERIALES'!T2740/'S. MATERIALES'!T2739-1</f>
        <v>0.01347914547</v>
      </c>
      <c r="W2739" s="1">
        <f>SUMPRODUCT(M2739:V2739,'Ponderaciones e Índices.'!$A$8:$J$8)</f>
        <v>0.01186218319</v>
      </c>
      <c r="X2739" s="1">
        <f>'S. ENERGÍA'!B2740/'S. ENERGÍA'!B2739-1</f>
        <v>-0.03043478261</v>
      </c>
      <c r="Y2739" s="1">
        <f>'S. ENERGÍA'!D2740/'S. ENERGÍA'!D2739-1</f>
        <v>-0.04391304348</v>
      </c>
      <c r="Z2739" s="1">
        <f>'S. ENERGÍA'!F2740/'S. ENERGÍA'!F2739-1</f>
        <v>0.002437835202</v>
      </c>
      <c r="AA2739" s="1">
        <f>'S. ENERGÍA'!H2740/'S. ENERGÍA'!H2739-1</f>
        <v>-0.005064456722</v>
      </c>
      <c r="AB2739" s="1">
        <f>'S. ENERGÍA'!J2740/'S. ENERGÍA'!J2739-1</f>
        <v>-0.04875621891</v>
      </c>
      <c r="AC2739" s="1">
        <f>'S. ENERGÍA'!L2740/'S. ENERGÍA'!L2739-1</f>
        <v>-0.02915660495</v>
      </c>
      <c r="AD2739" s="1">
        <f>'S. ENERGÍA'!N2740/'S. ENERGÍA'!N2739-1</f>
        <v>-0.01824180089</v>
      </c>
      <c r="AE2739" s="1">
        <f>'S. ENERGÍA'!P2740/'S. ENERGÍA'!P2739-1</f>
        <v>-0.01888756692</v>
      </c>
      <c r="AF2739" s="1">
        <f>'S. ENERGÍA'!R2740/'S. ENERGÍA'!R2739-1</f>
        <v>-0.03870292887</v>
      </c>
      <c r="AG2739" s="1">
        <f>'S. ENERGÍA'!T2740/'S. ENERGÍA'!T2739-1</f>
        <v>-0.02857142857</v>
      </c>
      <c r="AH2739" s="1">
        <f>SUMPRODUCT(X2739:AG2739,'Ponderaciones e Índices.'!$A$12:$J$12)</f>
        <v>-0.03326021072</v>
      </c>
    </row>
    <row r="2740">
      <c r="A2740" s="1">
        <f>S.FINANCIERO!A2741</f>
        <v>45832</v>
      </c>
      <c r="B2740" s="1">
        <f>S.FINANCIERO!B2741/S.FINANCIERO!B2740-1</f>
        <v>0.00835861911</v>
      </c>
      <c r="C2740" s="1">
        <f>S.FINANCIERO!D2741/S.FINANCIERO!D2740-1</f>
        <v>0.008284749923</v>
      </c>
      <c r="D2740" s="1">
        <f>S.FINANCIERO!F2741/S.FINANCIERO!F2740-1</f>
        <v>0.01278507256</v>
      </c>
      <c r="E2740" s="1">
        <f>S.FINANCIERO!H2741/S.FINANCIERO!H2740-1</f>
        <v>0.003227107705</v>
      </c>
      <c r="F2740" s="1">
        <f>S.FINANCIERO!J2741/S.FINANCIERO!J2740-1</f>
        <v>0.007944804516</v>
      </c>
      <c r="G2740" s="1">
        <f>S.FINANCIERO!L2741/S.FINANCIERO!L2740-1</f>
        <v>0.004241626444</v>
      </c>
      <c r="H2740" s="1">
        <f>S.FINANCIERO!N2741/S.FINANCIERO!N2740-1</f>
        <v>0.02883094847</v>
      </c>
      <c r="I2740" s="1">
        <f>S.FINANCIERO!P2741/S.FINANCIERO!P2740-1</f>
        <v>0.006979990693</v>
      </c>
      <c r="J2740" s="1">
        <f>S.FINANCIERO!R2741/S.FINANCIERO!R2740-1</f>
        <v>0.004383007417</v>
      </c>
      <c r="K2740" s="1">
        <f>S.FINANCIERO!T2741/S.FINANCIERO!T2740-1</f>
        <v>0.006304176517</v>
      </c>
      <c r="L2740" s="1">
        <f>SUMPRODUCT(B2740:K2740, 'Ponderaciones e Índices.'!$A$4:$J$4)</f>
        <v>0.009363374144</v>
      </c>
      <c r="M2740" s="1">
        <f>'S. MATERIALES'!B2741/'S. MATERIALES'!B2740-1</f>
        <v>-0.02510316369</v>
      </c>
      <c r="N2740" s="3">
        <f>'S. MATERIALES'!D2741/'S. MATERIALES'!D2740-1</f>
        <v>-0.01659825094</v>
      </c>
      <c r="O2740" s="1">
        <f>'S. MATERIALES'!F2741/'S. MATERIALES'!F2740-1</f>
        <v>-0.03307398888</v>
      </c>
      <c r="P2740" s="1">
        <f>'S. MATERIALES'!H2741/'S. MATERIALES'!H2740-1</f>
        <v>-0.01921214078</v>
      </c>
      <c r="Q2740" s="1">
        <f>'S. MATERIALES'!J2741/'S. MATERIALES'!J2740-1</f>
        <v>-0.01383872231</v>
      </c>
      <c r="R2740" s="1">
        <f>'S. MATERIALES'!L2741/'S. MATERIALES'!L2740-1</f>
        <v>0.007619047619</v>
      </c>
      <c r="S2740" s="1">
        <f>'S. MATERIALES'!N2741/'S. MATERIALES'!N2740-1</f>
        <v>-0.02735280482</v>
      </c>
      <c r="T2740" s="1">
        <f>'S. MATERIALES'!P2741/'S. MATERIALES'!P2740-1</f>
        <v>0.03440366972</v>
      </c>
      <c r="U2740" s="1">
        <f>'S. MATERIALES'!R2741/'S. MATERIALES'!R2740-1</f>
        <v>0.008739985433</v>
      </c>
      <c r="V2740" s="1">
        <f>'S. MATERIALES'!T2741/'S. MATERIALES'!T2740-1</f>
        <v>-0.02333751568</v>
      </c>
      <c r="W2740" s="1">
        <f>SUMPRODUCT(M2740:V2740,'Ponderaciones e Índices.'!$A$8:$J$8)</f>
        <v>-0.003953789196</v>
      </c>
      <c r="X2740" s="1">
        <f>'S. ENERGÍA'!B2741/'S. ENERGÍA'!B2740-1</f>
        <v>-0.01793721973</v>
      </c>
      <c r="Y2740" s="1">
        <f>'S. ENERGÍA'!D2741/'S. ENERGÍA'!D2740-1</f>
        <v>-0.01637107776</v>
      </c>
      <c r="Z2740" s="1">
        <f>'S. ENERGÍA'!F2741/'S. ENERGÍA'!F2740-1</f>
        <v>0.002594033722</v>
      </c>
      <c r="AA2740" s="1">
        <f>'S. ENERGÍA'!H2741/'S. ENERGÍA'!H2740-1</f>
        <v>-0.0004627487274</v>
      </c>
      <c r="AB2740" s="1">
        <f>'S. ENERGÍA'!J2741/'S. ENERGÍA'!J2740-1</f>
        <v>-0.01621338912</v>
      </c>
      <c r="AC2740" s="1">
        <f>'S. ENERGÍA'!L2741/'S. ENERGÍA'!L2740-1</f>
        <v>-0.003777061262</v>
      </c>
      <c r="AD2740" s="1">
        <f>'S. ENERGÍA'!N2741/'S. ENERGÍA'!N2740-1</f>
        <v>0.002372010279</v>
      </c>
      <c r="AE2740" s="1">
        <f>'S. ENERGÍA'!P2741/'S. ENERGÍA'!P2740-1</f>
        <v>-0.0110656359</v>
      </c>
      <c r="AF2740" s="1">
        <f>'S. ENERGÍA'!R2741/'S. ENERGÍA'!R2740-1</f>
        <v>-0.009793253536</v>
      </c>
      <c r="AG2740" s="1">
        <f>'S. ENERGÍA'!T2741/'S. ENERGÍA'!T2740-1</f>
        <v>-0.007687165775</v>
      </c>
      <c r="AH2740" s="1">
        <f>SUMPRODUCT(X2740:AG2740,'Ponderaciones e Índices.'!$A$12:$J$12)</f>
        <v>-0.0118338922</v>
      </c>
    </row>
    <row r="2741">
      <c r="A2741" s="1">
        <f>S.FINANCIERO!A2742</f>
        <v>45833</v>
      </c>
      <c r="B2741" s="1">
        <f>S.FINANCIERO!B2742/S.FINANCIERO!B2741-1</f>
        <v>-0.002327826038</v>
      </c>
      <c r="C2741" s="1">
        <f>S.FINANCIERO!D2742/S.FINANCIERO!D2741-1</f>
        <v>0.002637451816</v>
      </c>
      <c r="D2741" s="1">
        <f>S.FINANCIERO!F2742/S.FINANCIERO!F2741-1</f>
        <v>-0.001501194132</v>
      </c>
      <c r="E2741" s="1">
        <f>S.FINANCIERO!H2742/S.FINANCIERO!H2741-1</f>
        <v>-0.00160836349</v>
      </c>
      <c r="F2741" s="1">
        <f>S.FINANCIERO!J2742/S.FINANCIERO!J2741-1</f>
        <v>-0.0002074258453</v>
      </c>
      <c r="G2741" s="1">
        <f>S.FINANCIERO!L2742/S.FINANCIERO!L2741-1</f>
        <v>0.001893387708</v>
      </c>
      <c r="H2741" s="1">
        <f>S.FINANCIERO!N2742/S.FINANCIERO!N2741-1</f>
        <v>-0.01923532461</v>
      </c>
      <c r="I2741" s="1">
        <f>S.FINANCIERO!P2742/S.FINANCIERO!P2741-1</f>
        <v>-0.007855822551</v>
      </c>
      <c r="J2741" s="1">
        <f>S.FINANCIERO!R2742/S.FINANCIERO!R2741-1</f>
        <v>-0.003133042408</v>
      </c>
      <c r="K2741" s="1">
        <f>S.FINANCIERO!T2742/S.FINANCIERO!T2741-1</f>
        <v>0.008613938919</v>
      </c>
      <c r="L2741" s="1">
        <f>SUMPRODUCT(B2741:K2741, 'Ponderaciones e Índices.'!$A$4:$J$4)</f>
        <v>-0.003117742904</v>
      </c>
      <c r="M2741" s="1">
        <f>'S. MATERIALES'!B2742/'S. MATERIALES'!B2741-1</f>
        <v>0.009523809524</v>
      </c>
      <c r="N2741" s="3">
        <f>'S. MATERIALES'!D2742/'S. MATERIALES'!D2741-1</f>
        <v>-0.006110102843</v>
      </c>
      <c r="O2741" s="1">
        <f>'S. MATERIALES'!F2742/'S. MATERIALES'!F2741-1</f>
        <v>0.02925809978</v>
      </c>
      <c r="P2741" s="1">
        <f>'S. MATERIALES'!H2742/'S. MATERIALES'!H2741-1</f>
        <v>0.008559670782</v>
      </c>
      <c r="Q2741" s="1">
        <f>'S. MATERIALES'!J2742/'S. MATERIALES'!J2741-1</f>
        <v>-0.01112042717</v>
      </c>
      <c r="R2741" s="1">
        <f>'S. MATERIALES'!L2742/'S. MATERIALES'!L2741-1</f>
        <v>-0.009073724008</v>
      </c>
      <c r="S2741" s="1">
        <f>'S. MATERIALES'!N2742/'S. MATERIALES'!N2741-1</f>
        <v>0.0009532888465</v>
      </c>
      <c r="T2741" s="1">
        <f>'S. MATERIALES'!P2742/'S. MATERIALES'!P2741-1</f>
        <v>-0.00354767184</v>
      </c>
      <c r="U2741" s="1">
        <f>'S. MATERIALES'!R2742/'S. MATERIALES'!R2741-1</f>
        <v>0.005054151625</v>
      </c>
      <c r="V2741" s="1">
        <f>'S. MATERIALES'!T2742/'S. MATERIALES'!T2741-1</f>
        <v>0.01130524152</v>
      </c>
      <c r="W2741" s="1">
        <f>SUMPRODUCT(M2741:V2741,'Ponderaciones e Índices.'!$A$8:$J$8)</f>
        <v>0.001523962549</v>
      </c>
      <c r="X2741" s="1">
        <f>'S. ENERGÍA'!B2742/'S. ENERGÍA'!B2741-1</f>
        <v>-0.008942161339</v>
      </c>
      <c r="Y2741" s="1">
        <f>'S. ENERGÍA'!D2742/'S. ENERGÍA'!D2741-1</f>
        <v>-0.005085529357</v>
      </c>
      <c r="Z2741" s="1">
        <f>'S. ENERGÍA'!F2742/'S. ENERGÍA'!F2741-1</f>
        <v>-0.01293661061</v>
      </c>
      <c r="AA2741" s="1">
        <f>'S. ENERGÍA'!H2742/'S. ENERGÍA'!H2741-1</f>
        <v>-0.004320987654</v>
      </c>
      <c r="AB2741" s="1">
        <f>'S. ENERGÍA'!J2742/'S. ENERGÍA'!J2741-1</f>
        <v>-0.005847953216</v>
      </c>
      <c r="AC2741" s="1">
        <f>'S. ENERGÍA'!L2742/'S. ENERGÍA'!L2741-1</f>
        <v>0.01627519882</v>
      </c>
      <c r="AD2741" s="1">
        <f>'S. ENERGÍA'!N2742/'S. ENERGÍA'!N2741-1</f>
        <v>-0.006704791954</v>
      </c>
      <c r="AE2741" s="1">
        <f>'S. ENERGÍA'!P2742/'S. ENERGÍA'!P2741-1</f>
        <v>-0.01532801962</v>
      </c>
      <c r="AF2741" s="1">
        <f>'S. ENERGÍA'!R2742/'S. ENERGÍA'!R2741-1</f>
        <v>-0.003296703297</v>
      </c>
      <c r="AG2741" s="1">
        <f>'S. ENERGÍA'!T2742/'S. ENERGÍA'!T2741-1</f>
        <v>0.003031323678</v>
      </c>
      <c r="AH2741" s="1">
        <f>SUMPRODUCT(X2741:AG2741,'Ponderaciones e Índices.'!$A$12:$J$12)</f>
        <v>-0.005179261189</v>
      </c>
    </row>
    <row r="2742">
      <c r="A2742" s="1">
        <f>S.FINANCIERO!A2743</f>
        <v>45834</v>
      </c>
      <c r="B2742" s="1">
        <f>S.FINANCIERO!B2743/S.FINANCIERO!B2742-1</f>
        <v>0.01109720009</v>
      </c>
      <c r="C2742" s="1">
        <f>S.FINANCIERO!D2743/S.FINANCIERO!D2742-1</f>
        <v>0.005969243221</v>
      </c>
      <c r="D2742" s="1">
        <f>S.FINANCIERO!F2743/S.FINANCIERO!F2742-1</f>
        <v>0.01735802638</v>
      </c>
      <c r="E2742" s="1">
        <f>S.FINANCIERO!H2743/S.FINANCIERO!H2742-1</f>
        <v>0.00872600349</v>
      </c>
      <c r="F2742" s="1">
        <f>S.FINANCIERO!J2743/S.FINANCIERO!J2742-1</f>
        <v>0.0007261410788</v>
      </c>
      <c r="G2742" s="1">
        <f>S.FINANCIERO!L2743/S.FINANCIERO!L2742-1</f>
        <v>0.008940252944</v>
      </c>
      <c r="H2742" s="1">
        <f>S.FINANCIERO!N2743/S.FINANCIERO!N2742-1</f>
        <v>0.009079897651</v>
      </c>
      <c r="I2742" s="1">
        <f>S.FINANCIERO!P2743/S.FINANCIERO!P2742-1</f>
        <v>0.01886353051</v>
      </c>
      <c r="J2742" s="1">
        <f>S.FINANCIERO!R2743/S.FINANCIERO!R2742-1</f>
        <v>0.001795936693</v>
      </c>
      <c r="K2742" s="1">
        <f>S.FINANCIERO!T2743/S.FINANCIERO!T2742-1</f>
        <v>-0.00349378882</v>
      </c>
      <c r="L2742" s="1">
        <f>SUMPRODUCT(B2742:K2742, 'Ponderaciones e Índices.'!$A$4:$J$4)</f>
        <v>0.009105990125</v>
      </c>
      <c r="M2742" s="1">
        <f>'S. MATERIALES'!B2743/'S. MATERIALES'!B2742-1</f>
        <v>0.009433962264</v>
      </c>
      <c r="N2742" s="3">
        <f>'S. MATERIALES'!D2743/'S. MATERIALES'!D2742-1</f>
        <v>0.02087771623</v>
      </c>
      <c r="O2742" s="1">
        <f>'S. MATERIALES'!F2743/'S. MATERIALES'!F2742-1</f>
        <v>0.006865691539</v>
      </c>
      <c r="P2742" s="1">
        <f>'S. MATERIALES'!H2743/'S. MATERIALES'!H2742-1</f>
        <v>0.004651542354</v>
      </c>
      <c r="Q2742" s="1">
        <f>'S. MATERIALES'!J2743/'S. MATERIALES'!J2742-1</f>
        <v>0.003212994779</v>
      </c>
      <c r="R2742" s="1">
        <f>'S. MATERIALES'!L2743/'S. MATERIALES'!L2742-1</f>
        <v>0.07974055704</v>
      </c>
      <c r="S2742" s="1">
        <f>'S. MATERIALES'!N2743/'S. MATERIALES'!N2742-1</f>
        <v>0.02904761905</v>
      </c>
      <c r="T2742" s="1">
        <f>'S. MATERIALES'!P2743/'S. MATERIALES'!P2742-1</f>
        <v>0.07476635514</v>
      </c>
      <c r="U2742" s="1">
        <f>'S. MATERIALES'!R2743/'S. MATERIALES'!R2742-1</f>
        <v>0.05675287356</v>
      </c>
      <c r="V2742" s="1">
        <f>'S. MATERIALES'!T2743/'S. MATERIALES'!T2742-1</f>
        <v>0.008892276423</v>
      </c>
      <c r="W2742" s="1">
        <f>SUMPRODUCT(M2742:V2742,'Ponderaciones e Índices.'!$A$8:$J$8)</f>
        <v>0.04149003482</v>
      </c>
      <c r="X2742" s="1">
        <f>'S. ENERGÍA'!B2743/'S. ENERGÍA'!B2742-1</f>
        <v>-0.00671913995</v>
      </c>
      <c r="Y2742" s="1">
        <f>'S. ENERGÍA'!D2743/'S. ENERGÍA'!D2742-1</f>
        <v>0.01208178439</v>
      </c>
      <c r="Z2742" s="1">
        <f>'S. ENERGÍA'!F2743/'S. ENERGÍA'!F2742-1</f>
        <v>0.008191349934</v>
      </c>
      <c r="AA2742" s="1">
        <f>'S. ENERGÍA'!H2743/'S. ENERGÍA'!H2742-1</f>
        <v>0.01379417235</v>
      </c>
      <c r="AB2742" s="1">
        <f>'S. ENERGÍA'!J2743/'S. ENERGÍA'!J2742-1</f>
        <v>0.007486631016</v>
      </c>
      <c r="AC2742" s="1">
        <f>'S. ENERGÍA'!L2743/'S. ENERGÍA'!L2742-1</f>
        <v>0.01010009099</v>
      </c>
      <c r="AD2742" s="1">
        <f>'S. ENERGÍA'!N2743/'S. ENERGÍA'!N2742-1</f>
        <v>0.02600754417</v>
      </c>
      <c r="AE2742" s="1">
        <f>'S. ENERGÍA'!P2743/'S. ENERGÍA'!P2742-1</f>
        <v>0.0099626401</v>
      </c>
      <c r="AF2742" s="1">
        <f>'S. ENERGÍA'!R2743/'S. ENERGÍA'!R2742-1</f>
        <v>0.006615214994</v>
      </c>
      <c r="AG2742" s="1">
        <f>'S. ENERGÍA'!T2743/'S. ENERGÍA'!T2742-1</f>
        <v>-0.03324378778</v>
      </c>
      <c r="AH2742" s="1">
        <f>SUMPRODUCT(X2742:AG2742,'Ponderaciones e Índices.'!$A$12:$J$12)</f>
        <v>0.00577574269</v>
      </c>
    </row>
    <row r="2743">
      <c r="A2743" s="1">
        <f>S.FINANCIERO!A2744</f>
        <v>45835</v>
      </c>
      <c r="B2743" s="1">
        <f>S.FINANCIERO!B2744/S.FINANCIERO!B2743-1</f>
        <v>0.0001688523667</v>
      </c>
      <c r="C2743" s="1">
        <f>S.FINANCIERO!D2744/S.FINANCIERO!D2743-1</f>
        <v>0.0002011465353</v>
      </c>
      <c r="D2743" s="1">
        <f>S.FINANCIERO!F2744/S.FINANCIERO!F2743-1</f>
        <v>0.00463491637</v>
      </c>
      <c r="E2743" s="1">
        <f>S.FINANCIERO!H2744/S.FINANCIERO!H2743-1</f>
        <v>0.0003992547245</v>
      </c>
      <c r="F2743" s="1">
        <f>S.FINANCIERO!J2744/S.FINANCIERO!J2743-1</f>
        <v>-0.009432984347</v>
      </c>
      <c r="G2743" s="1">
        <f>S.FINANCIERO!L2744/S.FINANCIERO!L2743-1</f>
        <v>0.005979396297</v>
      </c>
      <c r="H2743" s="1">
        <f>S.FINANCIERO!N2744/S.FINANCIERO!N2743-1</f>
        <v>0.01271624912</v>
      </c>
      <c r="I2743" s="1">
        <f>S.FINANCIERO!P2744/S.FINANCIERO!P2743-1</f>
        <v>0.001828571429</v>
      </c>
      <c r="J2743" s="1">
        <f>S.FINANCIERO!R2744/S.FINANCIERO!R2743-1</f>
        <v>0.01298151261</v>
      </c>
      <c r="K2743" s="1">
        <f>S.FINANCIERO!T2744/S.FINANCIERO!T2743-1</f>
        <v>0.007985975847</v>
      </c>
      <c r="L2743" s="1">
        <f>SUMPRODUCT(B2743:K2743, 'Ponderaciones e Índices.'!$A$4:$J$4)</f>
        <v>0.002071471378</v>
      </c>
      <c r="M2743" s="1">
        <f>'S. MATERIALES'!B2744/'S. MATERIALES'!B2743-1</f>
        <v>-0.03011422638</v>
      </c>
      <c r="N2743" s="3">
        <f>'S. MATERIALES'!D2744/'S. MATERIALES'!D2743-1</f>
        <v>-0.05246839971</v>
      </c>
      <c r="O2743" s="1">
        <f>'S. MATERIALES'!F2744/'S. MATERIALES'!F2743-1</f>
        <v>-0.07924172035</v>
      </c>
      <c r="P2743" s="1">
        <f>'S. MATERIALES'!H2744/'S. MATERIALES'!H2743-1</f>
        <v>-0.02769880595</v>
      </c>
      <c r="Q2743" s="1">
        <f>'S. MATERIALES'!J2744/'S. MATERIALES'!J2743-1</f>
        <v>-0.01672523464</v>
      </c>
      <c r="R2743" s="1">
        <f>'S. MATERIALES'!L2744/'S. MATERIALES'!L2743-1</f>
        <v>-0.01855123675</v>
      </c>
      <c r="S2743" s="1">
        <f>'S. MATERIALES'!N2744/'S. MATERIALES'!N2743-1</f>
        <v>-0.0573808422</v>
      </c>
      <c r="T2743" s="1">
        <f>'S. MATERIALES'!P2744/'S. MATERIALES'!P2743-1</f>
        <v>-0.009109730849</v>
      </c>
      <c r="U2743" s="1">
        <f>'S. MATERIALES'!R2744/'S. MATERIALES'!R2743-1</f>
        <v>-0.01971447995</v>
      </c>
      <c r="V2743" s="1">
        <f>'S. MATERIALES'!T2744/'S. MATERIALES'!T2743-1</f>
        <v>-0.04306220096</v>
      </c>
      <c r="W2743" s="1">
        <f>SUMPRODUCT(M2743:V2743,'Ponderaciones e Índices.'!$A$8:$J$8)</f>
        <v>-0.02876403393</v>
      </c>
      <c r="X2743" s="1">
        <f>'S. ENERGÍA'!B2744/'S. ENERGÍA'!B2743-1</f>
        <v>-0.005411673753</v>
      </c>
      <c r="Y2743" s="1">
        <f>'S. ENERGÍA'!D2744/'S. ENERGÍA'!D2743-1</f>
        <v>-0.01033057851</v>
      </c>
      <c r="Z2743" s="1">
        <f>'S. ENERGÍA'!F2744/'S. ENERGÍA'!F2743-1</f>
        <v>-0.002274943126</v>
      </c>
      <c r="AA2743" s="1">
        <f>'S. ENERGÍA'!H2744/'S. ENERGÍA'!H2743-1</f>
        <v>0.02262650971</v>
      </c>
      <c r="AB2743" s="1">
        <f>'S. ENERGÍA'!J2744/'S. ENERGÍA'!J2743-1</f>
        <v>-0.007430997877</v>
      </c>
      <c r="AC2743" s="1">
        <f>'S. ENERGÍA'!L2744/'S. ENERGÍA'!L2743-1</f>
        <v>-0.01999819836</v>
      </c>
      <c r="AD2743" s="1">
        <f>'S. ENERGÍA'!N2744/'S. ENERGÍA'!N2743-1</f>
        <v>-0.01354489164</v>
      </c>
      <c r="AE2743" s="1">
        <f>'S. ENERGÍA'!P2744/'S. ENERGÍA'!P2743-1</f>
        <v>0.01340937115</v>
      </c>
      <c r="AF2743" s="1">
        <f>'S. ENERGÍA'!R2744/'S. ENERGÍA'!R2743-1</f>
        <v>-0.002190580504</v>
      </c>
      <c r="AG2743" s="1">
        <f>'S. ENERGÍA'!T2744/'S. ENERGÍA'!T2743-1</f>
        <v>-0.0003473428274</v>
      </c>
      <c r="AH2743" s="1">
        <f>SUMPRODUCT(X2743:AG2743,'Ponderaciones e Índices.'!$A$12:$J$12)</f>
        <v>-0.005000453661</v>
      </c>
    </row>
    <row r="2744">
      <c r="A2744" s="1">
        <f>S.FINANCIERO!A2745</f>
        <v>45838</v>
      </c>
      <c r="B2744" s="1">
        <f>S.FINANCIERO!B2745/S.FINANCIERO!B2744-1</f>
        <v>0.009960607766</v>
      </c>
      <c r="C2744" s="1">
        <f>S.FINANCIERO!D2745/S.FINANCIERO!D2744-1</f>
        <v>0.007139265963</v>
      </c>
      <c r="D2744" s="1">
        <f>S.FINANCIERO!F2745/S.FINANCIERO!F2744-1</f>
        <v>0.009026477668</v>
      </c>
      <c r="E2744" s="1">
        <f>S.FINANCIERO!H2745/S.FINANCIERO!H2744-1</f>
        <v>0.001862445124</v>
      </c>
      <c r="F2744" s="1">
        <f>S.FINANCIERO!J2745/S.FINANCIERO!J2744-1</f>
        <v>0.01151109251</v>
      </c>
      <c r="G2744" s="1">
        <f>S.FINANCIERO!L2745/S.FINANCIERO!L2744-1</f>
        <v>0.006301919221</v>
      </c>
      <c r="H2744" s="1">
        <f>S.FINANCIERO!N2745/S.FINANCIERO!N2744-1</f>
        <v>-0.001538918101</v>
      </c>
      <c r="I2744" s="1">
        <f>S.FINANCIERO!P2745/S.FINANCIERO!P2744-1</f>
        <v>-0.006616472736</v>
      </c>
      <c r="J2744" s="1">
        <f>S.FINANCIERO!R2745/S.FINANCIERO!R2744-1</f>
        <v>0.002227664182</v>
      </c>
      <c r="K2744" s="1">
        <f>S.FINANCIERO!T2745/S.FINANCIERO!T2744-1</f>
        <v>0.0007729468599</v>
      </c>
      <c r="L2744" s="1">
        <f>SUMPRODUCT(B2744:K2744, 'Ponderaciones e Índices.'!$A$4:$J$4)</f>
        <v>0.004182053559</v>
      </c>
      <c r="M2744" s="1">
        <f>'S. MATERIALES'!B2745/'S. MATERIALES'!B2744-1</f>
        <v>0.01177730193</v>
      </c>
      <c r="N2744" s="3">
        <f>'S. MATERIALES'!D2745/'S. MATERIALES'!D2744-1</f>
        <v>0.02089101435</v>
      </c>
      <c r="O2744" s="1">
        <f>'S. MATERIALES'!F2745/'S. MATERIALES'!F2744-1</f>
        <v>0.06502744711</v>
      </c>
      <c r="P2744" s="1">
        <f>'S. MATERIALES'!H2745/'S. MATERIALES'!H2744-1</f>
        <v>0.02305764411</v>
      </c>
      <c r="Q2744" s="1">
        <f>'S. MATERIALES'!J2745/'S. MATERIALES'!J2744-1</f>
        <v>0.01140013572</v>
      </c>
      <c r="R2744" s="1">
        <f>'S. MATERIALES'!L2745/'S. MATERIALES'!L2744-1</f>
        <v>-0.008640864086</v>
      </c>
      <c r="S2744" s="1">
        <f>'S. MATERIALES'!N2745/'S. MATERIALES'!N2744-1</f>
        <v>0.04369170349</v>
      </c>
      <c r="T2744" s="1">
        <f>'S. MATERIALES'!P2745/'S. MATERIALES'!P2744-1</f>
        <v>0.01086502298</v>
      </c>
      <c r="U2744" s="1">
        <f>'S. MATERIALES'!R2745/'S. MATERIALES'!R2744-1</f>
        <v>-0.00693481276</v>
      </c>
      <c r="V2744" s="1">
        <f>'S. MATERIALES'!T2745/'S. MATERIALES'!T2744-1</f>
        <v>0.01684210526</v>
      </c>
      <c r="W2744" s="1">
        <f>SUMPRODUCT(M2744:V2744,'Ponderaciones e Índices.'!$A$8:$J$8)</f>
        <v>0.01148264211</v>
      </c>
      <c r="X2744" s="1">
        <f>'S. ENERGÍA'!B2745/'S. ENERGÍA'!B2744-1</f>
        <v>-0.008744656044</v>
      </c>
      <c r="Y2744" s="1">
        <f>'S. ENERGÍA'!D2745/'S. ENERGÍA'!D2744-1</f>
        <v>-0.007190906982</v>
      </c>
      <c r="Z2744" s="1">
        <f>'S. ENERGÍA'!F2745/'S. ENERGÍA'!F2744-1</f>
        <v>0.005700325733</v>
      </c>
      <c r="AA2744" s="1">
        <f>'S. ENERGÍA'!H2745/'S. ENERGÍA'!H2744-1</f>
        <v>-0.006129466288</v>
      </c>
      <c r="AB2744" s="1">
        <f>'S. ENERGÍA'!J2745/'S. ENERGÍA'!J2744-1</f>
        <v>-0.01016042781</v>
      </c>
      <c r="AC2744" s="1">
        <f>'S. ENERGÍA'!L2745/'S. ENERGÍA'!L2744-1</f>
        <v>-0.004779851089</v>
      </c>
      <c r="AD2744" s="1">
        <f>'S. ENERGÍA'!N2745/'S. ENERGÍA'!N2744-1</f>
        <v>0.002942330326</v>
      </c>
      <c r="AE2744" s="1">
        <f>'S. ENERGÍA'!P2745/'S. ENERGÍA'!P2744-1</f>
        <v>-0.0007604562738</v>
      </c>
      <c r="AF2744" s="1">
        <f>'S. ENERGÍA'!R2745/'S. ENERGÍA'!R2744-1</f>
        <v>0.002195389682</v>
      </c>
      <c r="AG2744" s="1">
        <f>'S. ENERGÍA'!T2745/'S. ENERGÍA'!T2744-1</f>
        <v>-0.002432244614</v>
      </c>
      <c r="AH2744" s="1">
        <f>SUMPRODUCT(X2744:AG2744,'Ponderaciones e Índices.'!$A$12:$J$12)</f>
        <v>-0.004876786294</v>
      </c>
    </row>
    <row r="2745">
      <c r="A2745" s="1">
        <f>S.FINANCIERO!A2746</f>
        <v>45839</v>
      </c>
      <c r="B2745" s="1">
        <f>S.FINANCIERO!B2746/S.FINANCIERO!B2745-1</f>
        <v>0</v>
      </c>
      <c r="C2745" s="1">
        <f>S.FINANCIERO!D2746/S.FINANCIERO!D2745-1</f>
        <v>0</v>
      </c>
      <c r="D2745" s="1">
        <f>S.FINANCIERO!F2746/S.FINANCIERO!F2745-1</f>
        <v>0</v>
      </c>
      <c r="E2745" s="1">
        <f>S.FINANCIERO!H2746/S.FINANCIERO!H2745-1</f>
        <v>0</v>
      </c>
      <c r="F2745" s="1">
        <f>S.FINANCIERO!J2746/S.FINANCIERO!J2745-1</f>
        <v>0</v>
      </c>
      <c r="G2745" s="1">
        <f>S.FINANCIERO!L2746/S.FINANCIERO!L2745-1</f>
        <v>0</v>
      </c>
      <c r="H2745" s="1">
        <f>S.FINANCIERO!N2746/S.FINANCIERO!N2745-1</f>
        <v>0</v>
      </c>
      <c r="I2745" s="1">
        <f>S.FINANCIERO!P2746/S.FINANCIERO!P2745-1</f>
        <v>0</v>
      </c>
      <c r="J2745" s="1">
        <f>S.FINANCIERO!R2746/S.FINANCIERO!R2745-1</f>
        <v>0</v>
      </c>
      <c r="K2745" s="1">
        <f>S.FINANCIERO!T2746/S.FINANCIERO!T2745-1</f>
        <v>0</v>
      </c>
      <c r="L2745" s="1">
        <f>SUMPRODUCT(B2745:K2745, 'Ponderaciones e Índices.'!$A$4:$J$4)</f>
        <v>0</v>
      </c>
      <c r="M2745" s="1">
        <f>'S. MATERIALES'!B2746/'S. MATERIALES'!B2745-1</f>
        <v>0</v>
      </c>
      <c r="N2745" s="3">
        <f>'S. MATERIALES'!D2746/'S. MATERIALES'!D2745-1</f>
        <v>0</v>
      </c>
      <c r="O2745" s="1">
        <f>'S. MATERIALES'!F2746/'S. MATERIALES'!F2745-1</f>
        <v>0</v>
      </c>
      <c r="P2745" s="1">
        <f>'S. MATERIALES'!H2746/'S. MATERIALES'!H2745-1</f>
        <v>0</v>
      </c>
      <c r="Q2745" s="1">
        <f>'S. MATERIALES'!J2746/'S. MATERIALES'!J2745-1</f>
        <v>0</v>
      </c>
      <c r="R2745" s="1">
        <f>'S. MATERIALES'!L2746/'S. MATERIALES'!L2745-1</f>
        <v>0</v>
      </c>
      <c r="S2745" s="1">
        <f>'S. MATERIALES'!N2746/'S. MATERIALES'!N2745-1</f>
        <v>0</v>
      </c>
      <c r="T2745" s="1">
        <f>'S. MATERIALES'!P2746/'S. MATERIALES'!P2745-1</f>
        <v>0</v>
      </c>
      <c r="U2745" s="1">
        <f>'S. MATERIALES'!R2746/'S. MATERIALES'!R2745-1</f>
        <v>0</v>
      </c>
      <c r="V2745" s="1">
        <f>'S. MATERIALES'!T2746/'S. MATERIALES'!T2745-1</f>
        <v>0</v>
      </c>
      <c r="W2745" s="1">
        <f>SUMPRODUCT(M2745:V2745,'Ponderaciones e Índices.'!$A$8:$J$8)</f>
        <v>0</v>
      </c>
      <c r="X2745" s="1">
        <f>'S. ENERGÍA'!B2746/'S. ENERGÍA'!B2745-1</f>
        <v>0</v>
      </c>
      <c r="Y2745" s="1">
        <f>'S. ENERGÍA'!D2746/'S. ENERGÍA'!D2745-1</f>
        <v>0</v>
      </c>
      <c r="Z2745" s="1">
        <f>'S. ENERGÍA'!F2746/'S. ENERGÍA'!F2745-1</f>
        <v>0</v>
      </c>
      <c r="AA2745" s="1">
        <f>'S. ENERGÍA'!H2746/'S. ENERGÍA'!H2745-1</f>
        <v>0</v>
      </c>
      <c r="AB2745" s="1">
        <f>'S. ENERGÍA'!J2746/'S. ENERGÍA'!J2745-1</f>
        <v>0</v>
      </c>
      <c r="AC2745" s="1">
        <f>'S. ENERGÍA'!L2746/'S. ENERGÍA'!L2745-1</f>
        <v>0</v>
      </c>
      <c r="AD2745" s="1">
        <f>'S. ENERGÍA'!N2746/'S. ENERGÍA'!N2745-1</f>
        <v>0</v>
      </c>
      <c r="AE2745" s="1">
        <f>'S. ENERGÍA'!P2746/'S. ENERGÍA'!P2745-1</f>
        <v>0</v>
      </c>
      <c r="AF2745" s="1">
        <f>'S. ENERGÍA'!R2746/'S. ENERGÍA'!R2745-1</f>
        <v>0</v>
      </c>
      <c r="AG2745" s="1">
        <f>'S. ENERGÍA'!T2746/'S. ENERGÍA'!T2745-1</f>
        <v>0</v>
      </c>
      <c r="AH2745" s="1">
        <f>SUMPRODUCT(X2745:AG2745,'Ponderaciones e Índices.'!$A$12:$J$12)</f>
        <v>0</v>
      </c>
    </row>
    <row r="2746">
      <c r="A2746" s="1">
        <f>S.FINANCIERO!A2747</f>
        <v>45840</v>
      </c>
      <c r="B2746" s="1">
        <f>S.FINANCIERO!B2747/S.FINANCIERO!B2746-1</f>
        <v>-0.007577868167</v>
      </c>
      <c r="C2746" s="1">
        <f>S.FINANCIERO!D2747/S.FINANCIERO!D2746-1</f>
        <v>0.009384984026</v>
      </c>
      <c r="D2746" s="1">
        <f>S.FINANCIERO!F2747/S.FINANCIERO!F2746-1</f>
        <v>0.009542111192</v>
      </c>
      <c r="E2746" s="1">
        <f>S.FINANCIERO!H2747/S.FINANCIERO!H2746-1</f>
        <v>-0.004381888195</v>
      </c>
      <c r="F2746" s="1">
        <f>S.FINANCIERO!J2747/S.FINANCIERO!J2746-1</f>
        <v>0.007034967929</v>
      </c>
      <c r="G2746" s="1">
        <f>S.FINANCIERO!L2747/S.FINANCIERO!L2746-1</f>
        <v>0.002633077142</v>
      </c>
      <c r="H2746" s="1">
        <f>S.FINANCIERO!N2747/S.FINANCIERO!N2746-1</f>
        <v>0.01020348232</v>
      </c>
      <c r="I2746" s="1">
        <f>S.FINANCIERO!P2747/S.FINANCIERO!P2746-1</f>
        <v>-0.01837390905</v>
      </c>
      <c r="J2746" s="1">
        <f>S.FINANCIERO!R2747/S.FINANCIERO!R2746-1</f>
        <v>-0.03001876173</v>
      </c>
      <c r="K2746" s="1">
        <f>S.FINANCIERO!T2747/S.FINANCIERO!T2746-1</f>
        <v>-0.03475574435</v>
      </c>
      <c r="L2746" s="1">
        <f>SUMPRODUCT(B2746:K2746, 'Ponderaciones e Índices.'!$A$4:$J$4)</f>
        <v>-0.0020640976</v>
      </c>
      <c r="M2746" s="1">
        <f>'S. MATERIALES'!B2747/'S. MATERIALES'!B2746-1</f>
        <v>0.01693121693</v>
      </c>
      <c r="N2746" s="3">
        <f>'S. MATERIALES'!D2747/'S. MATERIALES'!D2746-1</f>
        <v>-0.005362426036</v>
      </c>
      <c r="O2746" s="1">
        <f>'S. MATERIALES'!F2747/'S. MATERIALES'!F2746-1</f>
        <v>-0.00445126721</v>
      </c>
      <c r="P2746" s="1">
        <f>'S. MATERIALES'!H2747/'S. MATERIALES'!H2746-1</f>
        <v>-0.004491262453</v>
      </c>
      <c r="Q2746" s="1">
        <f>'S. MATERIALES'!J2747/'S. MATERIALES'!J2746-1</f>
        <v>0</v>
      </c>
      <c r="R2746" s="1">
        <f>'S. MATERIALES'!L2747/'S. MATERIALES'!L2746-1</f>
        <v>0.02996186672</v>
      </c>
      <c r="S2746" s="1">
        <f>'S. MATERIALES'!N2747/'S. MATERIALES'!N2746-1</f>
        <v>-0.005644402634</v>
      </c>
      <c r="T2746" s="1">
        <f>'S. MATERIALES'!P2747/'S. MATERIALES'!P2746-1</f>
        <v>0.0372054568</v>
      </c>
      <c r="U2746" s="1">
        <f>'S. MATERIALES'!R2747/'S. MATERIALES'!R2746-1</f>
        <v>0.05167597765</v>
      </c>
      <c r="V2746" s="1">
        <f>'S. MATERIALES'!T2747/'S. MATERIALES'!T2746-1</f>
        <v>0.01216356108</v>
      </c>
      <c r="W2746" s="1">
        <f>SUMPRODUCT(M2746:V2746,'Ponderaciones e Índices.'!$A$8:$J$8)</f>
        <v>0.02242449419</v>
      </c>
      <c r="X2746" s="1">
        <f>'S. ENERGÍA'!B2747/'S. ENERGÍA'!B2746-1</f>
        <v>0.01940795922</v>
      </c>
      <c r="Y2746" s="1">
        <f>'S. ENERGÍA'!D2747/'S. ENERGÍA'!D2746-1</f>
        <v>0.02943925234</v>
      </c>
      <c r="Z2746" s="1">
        <f>'S. ENERGÍA'!F2747/'S. ENERGÍA'!F2746-1</f>
        <v>-0.01457489879</v>
      </c>
      <c r="AA2746" s="1">
        <f>'S. ENERGÍA'!H2747/'S. ENERGÍA'!H2746-1</f>
        <v>-0.01940433213</v>
      </c>
      <c r="AB2746" s="1">
        <f>'S. ENERGÍA'!J2747/'S. ENERGÍA'!J2746-1</f>
        <v>0.04754186926</v>
      </c>
      <c r="AC2746" s="1">
        <f>'S. ENERGÍA'!L2747/'S. ENERGÍA'!L2746-1</f>
        <v>0.01542440196</v>
      </c>
      <c r="AD2746" s="1">
        <f>'S. ENERGÍA'!N2747/'S. ENERGÍA'!N2746-1</f>
        <v>-0.007236456092</v>
      </c>
      <c r="AE2746" s="1">
        <f>'S. ENERGÍA'!P2747/'S. ENERGÍA'!P2746-1</f>
        <v>-0.01491628615</v>
      </c>
      <c r="AF2746" s="1">
        <f>'S. ENERGÍA'!R2747/'S. ENERGÍA'!R2746-1</f>
        <v>0.007667031763</v>
      </c>
      <c r="AG2746" s="1">
        <f>'S. ENERGÍA'!T2747/'S. ENERGÍA'!T2746-1</f>
        <v>-0.02995471961</v>
      </c>
      <c r="AH2746" s="1">
        <f>SUMPRODUCT(X2746:AG2746,'Ponderaciones e Índices.'!$A$12:$J$12)</f>
        <v>0.01491412355</v>
      </c>
    </row>
    <row r="2747">
      <c r="A2747" s="1">
        <f>S.FINANCIERO!A2748</f>
        <v>45841</v>
      </c>
      <c r="B2747" s="1">
        <f>S.FINANCIERO!B2748/S.FINANCIERO!B2747-1</f>
        <v>0.007972601202</v>
      </c>
      <c r="C2747" s="1">
        <f>S.FINANCIERO!D2748/S.FINANCIERO!D2747-1</f>
        <v>0.004846686449</v>
      </c>
      <c r="D2747" s="1">
        <f>S.FINANCIERO!F2748/S.FINANCIERO!F2747-1</f>
        <v>0.0114210699</v>
      </c>
      <c r="E2747" s="1">
        <f>S.FINANCIERO!H2748/S.FINANCIERO!H2747-1</f>
        <v>-0.0002667377967</v>
      </c>
      <c r="F2747" s="1">
        <f>S.FINANCIERO!J2748/S.FINANCIERO!J2747-1</f>
        <v>0.004212040271</v>
      </c>
      <c r="G2747" s="1">
        <f>S.FINANCIERO!L2748/S.FINANCIERO!L2747-1</f>
        <v>0.004542550926</v>
      </c>
      <c r="H2747" s="1">
        <f>S.FINANCIERO!N2748/S.FINANCIERO!N2747-1</f>
        <v>0.02701374207</v>
      </c>
      <c r="I2747" s="1">
        <f>S.FINANCIERO!P2748/S.FINANCIERO!P2747-1</f>
        <v>0.002573701451</v>
      </c>
      <c r="J2747" s="1">
        <f>S.FINANCIERO!R2748/S.FINANCIERO!R2747-1</f>
        <v>0.001934235977</v>
      </c>
      <c r="K2747" s="1">
        <f>S.FINANCIERO!T2748/S.FINANCIERO!T2747-1</f>
        <v>0.002400480096</v>
      </c>
      <c r="L2747" s="1">
        <f>SUMPRODUCT(B2747:K2747, 'Ponderaciones e Índices.'!$A$4:$J$4)</f>
        <v>0.006730238123</v>
      </c>
      <c r="M2747" s="1">
        <f>'S. MATERIALES'!B2748/'S. MATERIALES'!B2747-1</f>
        <v>0.01075268817</v>
      </c>
      <c r="N2747" s="3">
        <f>'S. MATERIALES'!D2748/'S. MATERIALES'!D2747-1</f>
        <v>0.01096858152</v>
      </c>
      <c r="O2747" s="1">
        <f>'S. MATERIALES'!F2748/'S. MATERIALES'!F2747-1</f>
        <v>0.003912457654</v>
      </c>
      <c r="P2747" s="1">
        <f>'S. MATERIALES'!H2748/'S. MATERIALES'!H2747-1</f>
        <v>0.01156590928</v>
      </c>
      <c r="Q2747" s="1">
        <f>'S. MATERIALES'!J2748/'S. MATERIALES'!J2747-1</f>
        <v>0.006977680369</v>
      </c>
      <c r="R2747" s="1">
        <f>'S. MATERIALES'!L2748/'S. MATERIALES'!L2747-1</f>
        <v>-0.007757404795</v>
      </c>
      <c r="S2747" s="1">
        <f>'S. MATERIALES'!N2748/'S. MATERIALES'!N2747-1</f>
        <v>0.01939451277</v>
      </c>
      <c r="T2747" s="1">
        <f>'S. MATERIALES'!P2748/'S. MATERIALES'!P2747-1</f>
        <v>0.001195695496</v>
      </c>
      <c r="U2747" s="1">
        <f>'S. MATERIALES'!R2748/'S. MATERIALES'!R2747-1</f>
        <v>-0.009960159363</v>
      </c>
      <c r="V2747" s="1">
        <f>'S. MATERIALES'!T2748/'S. MATERIALES'!T2747-1</f>
        <v>0.008182050626</v>
      </c>
      <c r="W2747" s="1">
        <f>SUMPRODUCT(M2747:V2747,'Ponderaciones e Índices.'!$A$8:$J$8)</f>
        <v>0.003710867342</v>
      </c>
      <c r="X2747" s="1">
        <f>'S. ENERGÍA'!B2748/'S. ENERGÍA'!B2747-1</f>
        <v>0.003269230769</v>
      </c>
      <c r="Y2747" s="1">
        <f>'S. ENERGÍA'!D2748/'S. ENERGÍA'!D2747-1</f>
        <v>-0.006128007263</v>
      </c>
      <c r="Z2747" s="1">
        <f>'S. ENERGÍA'!F2748/'S. ENERGÍA'!F2747-1</f>
        <v>0.0009860312243</v>
      </c>
      <c r="AA2747" s="1">
        <f>'S. ENERGÍA'!H2748/'S. ENERGÍA'!H2747-1</f>
        <v>0.005675717135</v>
      </c>
      <c r="AB2747" s="1">
        <f>'S. ENERGÍA'!J2748/'S. ENERGÍA'!J2747-1</f>
        <v>-0.009798865395</v>
      </c>
      <c r="AC2747" s="1">
        <f>'S. ENERGÍA'!L2748/'S. ENERGÍA'!L2747-1</f>
        <v>0.003365472076</v>
      </c>
      <c r="AD2747" s="1">
        <f>'S. ENERGÍA'!N2748/'S. ENERGÍA'!N2747-1</f>
        <v>-0.00512214342</v>
      </c>
      <c r="AE2747" s="1">
        <f>'S. ENERGÍA'!P2748/'S. ENERGÍA'!P2747-1</f>
        <v>-0.01745982695</v>
      </c>
      <c r="AF2747" s="1">
        <f>'S. ENERGÍA'!R2748/'S. ENERGÍA'!R2747-1</f>
        <v>0.004347826087</v>
      </c>
      <c r="AG2747" s="1">
        <f>'S. ENERGÍA'!T2748/'S. ENERGÍA'!T2747-1</f>
        <v>-0.001795332136</v>
      </c>
      <c r="AH2747" s="1">
        <f>SUMPRODUCT(X2747:AG2747,'Ponderaciones e Índices.'!$A$12:$J$12)</f>
        <v>-0.002249073614</v>
      </c>
    </row>
    <row r="2748">
      <c r="A2748" s="1">
        <f>S.FINANCIERO!A2749</f>
        <v>45842</v>
      </c>
      <c r="B2748" s="1">
        <f>S.FINANCIERO!B2749/S.FINANCIERO!B2748-1</f>
        <v>0.0001114019941</v>
      </c>
      <c r="C2748" s="1">
        <f>S.FINANCIERO!D2749/S.FINANCIERO!D2748-1</f>
        <v>0.0009843488532</v>
      </c>
      <c r="D2748" s="1">
        <f>S.FINANCIERO!F2749/S.FINANCIERO!F2748-1</f>
        <v>-0.001882017003</v>
      </c>
      <c r="E2748" s="1">
        <f>S.FINANCIERO!H2749/S.FINANCIERO!H2748-1</f>
        <v>-0.0005336179296</v>
      </c>
      <c r="F2748" s="1">
        <f>S.FINANCIERO!J2749/S.FINANCIERO!J2748-1</f>
        <v>0.001432225064</v>
      </c>
      <c r="G2748" s="1">
        <f>S.FINANCIERO!L2749/S.FINANCIERO!L2748-1</f>
        <v>-0.0008478767752</v>
      </c>
      <c r="H2748" s="1">
        <f>S.FINANCIERO!N2749/S.FINANCIERO!N2748-1</f>
        <v>-0.000571249183</v>
      </c>
      <c r="I2748" s="1">
        <f>S.FINANCIERO!P2749/S.FINANCIERO!P2748-1</f>
        <v>-0.001400233372</v>
      </c>
      <c r="J2748" s="1">
        <f>S.FINANCIERO!R2749/S.FINANCIERO!R2748-1</f>
        <v>0.001362707245</v>
      </c>
      <c r="K2748" s="1">
        <f>S.FINANCIERO!T2749/S.FINANCIERO!T2748-1</f>
        <v>0.001995609659</v>
      </c>
      <c r="L2748" s="1">
        <f>SUMPRODUCT(B2748:K2748, 'Ponderaciones e Índices.'!$A$4:$J$4)</f>
        <v>-0.00004560463179</v>
      </c>
      <c r="M2748" s="1">
        <f>'S. MATERIALES'!B2749/'S. MATERIALES'!B2748-1</f>
        <v>0.001372683596</v>
      </c>
      <c r="N2748" s="3">
        <f>'S. MATERIALES'!D2749/'S. MATERIALES'!D2748-1</f>
        <v>0.001348535001</v>
      </c>
      <c r="O2748" s="1">
        <f>'S. MATERIALES'!F2749/'S. MATERIALES'!F2748-1</f>
        <v>0.008209985316</v>
      </c>
      <c r="P2748" s="1">
        <f>'S. MATERIALES'!H2749/'S. MATERIALES'!H2748-1</f>
        <v>0.007541355822</v>
      </c>
      <c r="Q2748" s="1">
        <f>'S. MATERIALES'!J2749/'S. MATERIALES'!J2748-1</f>
        <v>0.002354195354</v>
      </c>
      <c r="R2748" s="1">
        <f>'S. MATERIALES'!L2749/'S. MATERIALES'!L2748-1</f>
        <v>-0.004975124378</v>
      </c>
      <c r="S2748" s="1">
        <f>'S. MATERIALES'!N2749/'S. MATERIALES'!N2748-1</f>
        <v>-0.000464037123</v>
      </c>
      <c r="T2748" s="1">
        <f>'S. MATERIALES'!P2749/'S. MATERIALES'!P2748-1</f>
        <v>-0.00199044586</v>
      </c>
      <c r="U2748" s="1">
        <f>'S. MATERIALES'!R2749/'S. MATERIALES'!R2748-1</f>
        <v>-0.006036217304</v>
      </c>
      <c r="V2748" s="1">
        <f>'S. MATERIALES'!T2749/'S. MATERIALES'!T2748-1</f>
        <v>-0.001521683997</v>
      </c>
      <c r="W2748" s="1">
        <f>SUMPRODUCT(M2748:V2748,'Ponderaciones e Índices.'!$A$8:$J$8)</f>
        <v>-0.001474078351</v>
      </c>
      <c r="X2748" s="1">
        <f>'S. ENERGÍA'!B2749/'S. ENERGÍA'!B2748-1</f>
        <v>-0.00766724171</v>
      </c>
      <c r="Y2748" s="1">
        <f>'S. ENERGÍA'!D2749/'S. ENERGÍA'!D2748-1</f>
        <v>-0.0004567252797</v>
      </c>
      <c r="Z2748" s="1">
        <f>'S. ENERGÍA'!F2749/'S. ENERGÍA'!F2748-1</f>
        <v>-0.0003283533082</v>
      </c>
      <c r="AA2748" s="1">
        <f>'S. ENERGÍA'!H2749/'S. ENERGÍA'!H2748-1</f>
        <v>-0.001982916412</v>
      </c>
      <c r="AB2748" s="1">
        <f>'S. ENERGÍA'!J2749/'S. ENERGÍA'!J2748-1</f>
        <v>-0.002083333333</v>
      </c>
      <c r="AC2748" s="1">
        <f>'S. ENERGÍA'!L2749/'S. ENERGÍA'!L2748-1</f>
        <v>0.001722418638</v>
      </c>
      <c r="AD2748" s="1">
        <f>'S. ENERGÍA'!N2749/'S. ENERGÍA'!N2748-1</f>
        <v>0.004554455446</v>
      </c>
      <c r="AE2748" s="1">
        <f>'S. ENERGÍA'!P2749/'S. ENERGÍA'!P2748-1</f>
        <v>-0.00377417833</v>
      </c>
      <c r="AF2748" s="1">
        <f>'S. ENERGÍA'!R2749/'S. ENERGÍA'!R2748-1</f>
        <v>0.007575757576</v>
      </c>
      <c r="AG2748" s="1">
        <f>'S. ENERGÍA'!T2749/'S. ENERGÍA'!T2748-1</f>
        <v>-0.004676258993</v>
      </c>
      <c r="AH2748" s="1">
        <f>SUMPRODUCT(X2748:AG2748,'Ponderaciones e Índices.'!$A$12:$J$12)</f>
        <v>-0.0009775172208</v>
      </c>
    </row>
    <row r="2749">
      <c r="A2749" s="1">
        <f>S.FINANCIERO!A2750</f>
        <v>45845</v>
      </c>
      <c r="B2749" s="1">
        <f>S.FINANCIERO!B2750/S.FINANCIERO!B2749-1</f>
        <v>0.002561960457</v>
      </c>
      <c r="C2749" s="1">
        <f>S.FINANCIERO!D2750/S.FINANCIERO!D2749-1</f>
        <v>-0.004130199626</v>
      </c>
      <c r="D2749" s="1">
        <f>S.FINANCIERO!F2750/S.FINANCIERO!F2749-1</f>
        <v>-0.005461638492</v>
      </c>
      <c r="E2749" s="1">
        <f>S.FINANCIERO!H2750/S.FINANCIERO!H2749-1</f>
        <v>-0.0005339028297</v>
      </c>
      <c r="F2749" s="1">
        <f>S.FINANCIERO!J2750/S.FINANCIERO!J2749-1</f>
        <v>0.006844417203</v>
      </c>
      <c r="G2749" s="1">
        <f>S.FINANCIERO!L2750/S.FINANCIERO!L2749-1</f>
        <v>-0.002757937911</v>
      </c>
      <c r="H2749" s="1">
        <f>S.FINANCIERO!N2750/S.FINANCIERO!N2749-1</f>
        <v>-0.01247339513</v>
      </c>
      <c r="I2749" s="1">
        <f>S.FINANCIERO!P2750/S.FINANCIERO!P2749-1</f>
        <v>-0.02196774947</v>
      </c>
      <c r="J2749" s="1">
        <f>S.FINANCIERO!R2750/S.FINANCIERO!R2749-1</f>
        <v>-0.02721705602</v>
      </c>
      <c r="K2749" s="1">
        <f>S.FINANCIERO!T2750/S.FINANCIERO!T2749-1</f>
        <v>0.03146783509</v>
      </c>
      <c r="L2749" s="1">
        <f>SUMPRODUCT(B2749:K2749, 'Ponderaciones e Índices.'!$A$4:$J$4)</f>
        <v>-0.005380386309</v>
      </c>
      <c r="M2749" s="1">
        <f>'S. MATERIALES'!B2750/'S. MATERIALES'!B2749-1</f>
        <v>0.01165181631</v>
      </c>
      <c r="N2749" s="3">
        <f>'S. MATERIALES'!D2750/'S. MATERIALES'!D2749-1</f>
        <v>0.02148628795</v>
      </c>
      <c r="O2749" s="1">
        <f>'S. MATERIALES'!F2750/'S. MATERIALES'!F2749-1</f>
        <v>0.01007586758</v>
      </c>
      <c r="P2749" s="1">
        <f>'S. MATERIALES'!H2750/'S. MATERIALES'!H2749-1</f>
        <v>0.01826961771</v>
      </c>
      <c r="Q2749" s="1">
        <f>'S. MATERIALES'!J2750/'S. MATERIALES'!J2749-1</f>
        <v>0.001506691483</v>
      </c>
      <c r="R2749" s="1">
        <f>'S. MATERIALES'!L2750/'S. MATERIALES'!L2749-1</f>
        <v>-0.01660714286</v>
      </c>
      <c r="S2749" s="1">
        <f>'S. MATERIALES'!N2750/'S. MATERIALES'!N2749-1</f>
        <v>0.01949860724</v>
      </c>
      <c r="T2749" s="1">
        <f>'S. MATERIALES'!P2750/'S. MATERIALES'!P2749-1</f>
        <v>-0.01236537694</v>
      </c>
      <c r="U2749" s="1">
        <f>'S. MATERIALES'!R2750/'S. MATERIALES'!R2749-1</f>
        <v>-0.002699055331</v>
      </c>
      <c r="V2749" s="1">
        <f>'S. MATERIALES'!T2750/'S. MATERIALES'!T2749-1</f>
        <v>0.01854203708</v>
      </c>
      <c r="W2749" s="1">
        <f>SUMPRODUCT(M2749:V2749,'Ponderaciones e Índices.'!$A$8:$J$8)</f>
        <v>0.00358854832</v>
      </c>
      <c r="X2749" s="1">
        <f>'S. ENERGÍA'!B2750/'S. ENERGÍA'!B2749-1</f>
        <v>-0.001738458567</v>
      </c>
      <c r="Y2749" s="1">
        <f>'S. ENERGÍA'!D2750/'S. ENERGÍA'!D2749-1</f>
        <v>-0.008681745488</v>
      </c>
      <c r="Z2749" s="1">
        <f>'S. ENERGÍA'!F2750/'S. ENERGÍA'!F2749-1</f>
        <v>-0.009361143045</v>
      </c>
      <c r="AA2749" s="1">
        <f>'S. ENERGÍA'!H2750/'S. ENERGÍA'!H2749-1</f>
        <v>-0.01039278618</v>
      </c>
      <c r="AB2749" s="1">
        <f>'S. ENERGÍA'!J2750/'S. ENERGÍA'!J2749-1</f>
        <v>0.001565762004</v>
      </c>
      <c r="AC2749" s="1">
        <f>'S. ENERGÍA'!L2750/'S. ENERGÍA'!L2749-1</f>
        <v>-0.009411764706</v>
      </c>
      <c r="AD2749" s="1">
        <f>'S. ENERGÍA'!N2750/'S. ENERGÍA'!N2749-1</f>
        <v>-0.02207766608</v>
      </c>
      <c r="AE2749" s="1">
        <f>'S. ENERGÍA'!P2750/'S. ENERGÍA'!P2749-1</f>
        <v>-0.008839779006</v>
      </c>
      <c r="AF2749" s="1">
        <f>'S. ENERGÍA'!R2750/'S. ENERGÍA'!R2749-1</f>
        <v>-0.004296455424</v>
      </c>
      <c r="AG2749" s="1">
        <f>'S. ENERGÍA'!T2750/'S. ENERGÍA'!T2749-1</f>
        <v>-0.01337188291</v>
      </c>
      <c r="AH2749" s="1">
        <f>SUMPRODUCT(X2749:AG2749,'Ponderaciones e Índices.'!$A$12:$J$12)</f>
        <v>-0.007021544986</v>
      </c>
    </row>
    <row r="2750">
      <c r="A2750" s="1">
        <f>S.FINANCIERO!A2751</f>
        <v>45846</v>
      </c>
      <c r="B2750" s="1">
        <f>S.FINANCIERO!B2751/S.FINANCIERO!B2750-1</f>
        <v>0.002110993834</v>
      </c>
      <c r="C2750" s="1">
        <f>S.FINANCIERO!D2751/S.FINANCIERO!D2750-1</f>
        <v>0.001283697047</v>
      </c>
      <c r="D2750" s="1">
        <f>S.FINANCIERO!F2751/S.FINANCIERO!F2750-1</f>
        <v>0.00817207113</v>
      </c>
      <c r="E2750" s="1">
        <f>S.FINANCIERO!H2751/S.FINANCIERO!H2750-1</f>
        <v>0.002670940171</v>
      </c>
      <c r="F2750" s="1">
        <f>S.FINANCIERO!J2751/S.FINANCIERO!J2750-1</f>
        <v>-0.004971590909</v>
      </c>
      <c r="G2750" s="1">
        <f>S.FINANCIERO!L2751/S.FINANCIERO!L2750-1</f>
        <v>-0.0059566019</v>
      </c>
      <c r="H2750" s="1">
        <f>S.FINANCIERO!N2751/S.FINANCIERO!N2750-1</f>
        <v>-0.004055042906</v>
      </c>
      <c r="I2750" s="1">
        <f>S.FINANCIERO!P2751/S.FINANCIERO!P2750-1</f>
        <v>-0.002628434886</v>
      </c>
      <c r="J2750" s="1">
        <f>S.FINANCIERO!R2751/S.FINANCIERO!R2750-1</f>
        <v>-0.007460946608</v>
      </c>
      <c r="K2750" s="1">
        <f>S.FINANCIERO!T2751/S.FINANCIERO!T2750-1</f>
        <v>-0.01158524812</v>
      </c>
      <c r="L2750" s="1">
        <f>SUMPRODUCT(B2750:K2750, 'Ponderaciones e Índices.'!$A$4:$J$4)</f>
        <v>-0.001073903218</v>
      </c>
      <c r="M2750" s="1">
        <f>'S. MATERIALES'!B2751/'S. MATERIALES'!B2750-1</f>
        <v>-0.03963414634</v>
      </c>
      <c r="N2750" s="3">
        <f>'S. MATERIALES'!D2751/'S. MATERIALES'!D2750-1</f>
        <v>-0.04734224246</v>
      </c>
      <c r="O2750" s="1">
        <f>'S. MATERIALES'!F2751/'S. MATERIALES'!F2750-1</f>
        <v>-0.04372690189</v>
      </c>
      <c r="P2750" s="1">
        <f>'S. MATERIALES'!H2751/'S. MATERIALES'!H2750-1</f>
        <v>-0.06220360417</v>
      </c>
      <c r="Q2750" s="1">
        <f>'S. MATERIALES'!J2751/'S. MATERIALES'!J2750-1</f>
        <v>-0.04283185841</v>
      </c>
      <c r="R2750" s="1">
        <f>'S. MATERIALES'!L2751/'S. MATERIALES'!L2750-1</f>
        <v>-0.02796440893</v>
      </c>
      <c r="S2750" s="1">
        <f>'S. MATERIALES'!N2751/'S. MATERIALES'!N2750-1</f>
        <v>-0.05282331512</v>
      </c>
      <c r="T2750" s="1">
        <f>'S. MATERIALES'!P2751/'S. MATERIALES'!P2750-1</f>
        <v>-0.02180936995</v>
      </c>
      <c r="U2750" s="1">
        <f>'S. MATERIALES'!R2751/'S. MATERIALES'!R2750-1</f>
        <v>-0.02097428958</v>
      </c>
      <c r="V2750" s="1">
        <f>'S. MATERIALES'!T2751/'S. MATERIALES'!T2750-1</f>
        <v>-0.0246882793</v>
      </c>
      <c r="W2750" s="1">
        <f>SUMPRODUCT(M2750:V2750,'Ponderaciones e Índices.'!$A$8:$J$8)</f>
        <v>-0.03521083719</v>
      </c>
      <c r="X2750" s="1">
        <f>'S. ENERGÍA'!B2751/'S. ENERGÍA'!B2750-1</f>
        <v>0.02786377709</v>
      </c>
      <c r="Y2750" s="1">
        <f>'S. ENERGÍA'!D2751/'S. ENERGÍA'!D2750-1</f>
        <v>0.01336713528</v>
      </c>
      <c r="Z2750" s="1">
        <f>'S. ENERGÍA'!F2751/'S. ENERGÍA'!F2750-1</f>
        <v>0.003812997347</v>
      </c>
      <c r="AA2750" s="1">
        <f>'S. ENERGÍA'!H2751/'S. ENERGÍA'!H2750-1</f>
        <v>-0.00138996139</v>
      </c>
      <c r="AB2750" s="1">
        <f>'S. ENERGÍA'!J2751/'S. ENERGÍA'!J2750-1</f>
        <v>0.04168837936</v>
      </c>
      <c r="AC2750" s="1">
        <f>'S. ENERGÍA'!L2751/'S. ENERGÍA'!L2750-1</f>
        <v>0.008861684634</v>
      </c>
      <c r="AD2750" s="1">
        <f>'S. ENERGÍA'!N2751/'S. ENERGÍA'!N2750-1</f>
        <v>0.009272324128</v>
      </c>
      <c r="AE2750" s="1">
        <f>'S. ENERGÍA'!P2751/'S. ENERGÍA'!P2750-1</f>
        <v>0.00955566173</v>
      </c>
      <c r="AF2750" s="1">
        <f>'S. ENERGÍA'!R2751/'S. ENERGÍA'!R2750-1</f>
        <v>0.02157497303</v>
      </c>
      <c r="AG2750" s="1">
        <f>'S. ENERGÍA'!T2751/'S. ENERGÍA'!T2750-1</f>
        <v>0.02747252747</v>
      </c>
      <c r="AH2750" s="1">
        <f>SUMPRODUCT(X2750:AG2750,'Ponderaciones e Índices.'!$A$12:$J$12)</f>
        <v>0.01842189162</v>
      </c>
    </row>
    <row r="2751">
      <c r="A2751" s="1">
        <f>S.FINANCIERO!A2752</f>
        <v>45847</v>
      </c>
      <c r="B2751" s="1">
        <f>S.FINANCIERO!B2752/S.FINANCIERO!B2751-1</f>
        <v>0.004989190088</v>
      </c>
      <c r="C2751" s="1">
        <f>S.FINANCIERO!D2752/S.FINANCIERO!D2751-1</f>
        <v>0.001479289941</v>
      </c>
      <c r="D2751" s="1">
        <f>S.FINANCIERO!F2752/S.FINANCIERO!F2751-1</f>
        <v>0.003501718436</v>
      </c>
      <c r="E2751" s="1">
        <f>S.FINANCIERO!H2752/S.FINANCIERO!H2751-1</f>
        <v>-0.0007991475759</v>
      </c>
      <c r="F2751" s="1">
        <f>S.FINANCIERO!J2752/S.FINANCIERO!J2751-1</f>
        <v>0.01519322933</v>
      </c>
      <c r="G2751" s="1">
        <f>S.FINANCIERO!L2752/S.FINANCIERO!L2751-1</f>
        <v>0.007775716935</v>
      </c>
      <c r="H2751" s="1">
        <f>S.FINANCIERO!N2752/S.FINANCIERO!N2751-1</f>
        <v>-0.003956369983</v>
      </c>
      <c r="I2751" s="1">
        <f>S.FINANCIERO!P2752/S.FINANCIERO!P2751-1</f>
        <v>-0.0002395783421</v>
      </c>
      <c r="J2751" s="1">
        <f>S.FINANCIERO!R2752/S.FINANCIERO!R2751-1</f>
        <v>-0.009866102889</v>
      </c>
      <c r="K2751" s="1">
        <f>S.FINANCIERO!T2752/S.FINANCIERO!T2751-1</f>
        <v>0.004102363743</v>
      </c>
      <c r="L2751" s="1">
        <f>SUMPRODUCT(B2751:K2751, 'Ponderaciones e Índices.'!$A$4:$J$4)</f>
        <v>0.002593834056</v>
      </c>
      <c r="M2751" s="1">
        <f>'S. MATERIALES'!B2752/'S. MATERIALES'!B2751-1</f>
        <v>0.007407407407</v>
      </c>
      <c r="N2751" s="3">
        <f>'S. MATERIALES'!D2752/'S. MATERIALES'!D2751-1</f>
        <v>0.01314713468</v>
      </c>
      <c r="O2751" s="1">
        <f>'S. MATERIALES'!F2752/'S. MATERIALES'!F2751-1</f>
        <v>0.02386366378</v>
      </c>
      <c r="P2751" s="1">
        <f>'S. MATERIALES'!H2752/'S. MATERIALES'!H2751-1</f>
        <v>0.02486304256</v>
      </c>
      <c r="Q2751" s="1">
        <f>'S. MATERIALES'!J2752/'S. MATERIALES'!J2751-1</f>
        <v>0.007257766272</v>
      </c>
      <c r="R2751" s="1">
        <f>'S. MATERIALES'!L2752/'S. MATERIALES'!L2751-1</f>
        <v>-0.01718662432</v>
      </c>
      <c r="S2751" s="1">
        <f>'S. MATERIALES'!N2752/'S. MATERIALES'!N2751-1</f>
        <v>0.008653846154</v>
      </c>
      <c r="T2751" s="1">
        <f>'S. MATERIALES'!P2752/'S. MATERIALES'!P2751-1</f>
        <v>-0.02642444261</v>
      </c>
      <c r="U2751" s="1">
        <f>'S. MATERIALES'!R2752/'S. MATERIALES'!R2751-1</f>
        <v>-0.02487906012</v>
      </c>
      <c r="V2751" s="1">
        <f>'S. MATERIALES'!T2752/'S. MATERIALES'!T2751-1</f>
        <v>0.008693428791</v>
      </c>
      <c r="W2751" s="1">
        <f>SUMPRODUCT(M2751:V2751,'Ponderaciones e Índices.'!$A$8:$J$8)</f>
        <v>-0.006080210458</v>
      </c>
      <c r="X2751" s="1">
        <f>'S. ENERGÍA'!B2752/'S. ENERGÍA'!B2751-1</f>
        <v>0.01110692771</v>
      </c>
      <c r="Y2751" s="1">
        <f>'S. ENERGÍA'!D2752/'S. ENERGÍA'!D2751-1</f>
        <v>-0.004321128042</v>
      </c>
      <c r="Z2751" s="1">
        <f>'S. ENERGÍA'!F2752/'S. ENERGÍA'!F2751-1</f>
        <v>-0.009909165979</v>
      </c>
      <c r="AA2751" s="1">
        <f>'S. ENERGÍA'!H2752/'S. ENERGÍA'!H2751-1</f>
        <v>-0.0137643056</v>
      </c>
      <c r="AB2751" s="1">
        <f>'S. ENERGÍA'!J2752/'S. ENERGÍA'!J2751-1</f>
        <v>-0.009004502251</v>
      </c>
      <c r="AC2751" s="1">
        <f>'S. ENERGÍA'!L2752/'S. ENERGÍA'!L2751-1</f>
        <v>-0.009417730689</v>
      </c>
      <c r="AD2751" s="1">
        <f>'S. ENERGÍA'!N2752/'S. ENERGÍA'!N2751-1</f>
        <v>-0.003195526263</v>
      </c>
      <c r="AE2751" s="1">
        <f>'S. ENERGÍA'!P2752/'S. ENERGÍA'!P2751-1</f>
        <v>-0.002208550245</v>
      </c>
      <c r="AF2751" s="1">
        <f>'S. ENERGÍA'!R2752/'S. ENERGÍA'!R2751-1</f>
        <v>-0.004223864836</v>
      </c>
      <c r="AG2751" s="1">
        <f>'S. ENERGÍA'!T2752/'S. ENERGÍA'!T2751-1</f>
        <v>-0.004278074866</v>
      </c>
      <c r="AH2751" s="1">
        <f>SUMPRODUCT(X2751:AG2751,'Ponderaciones e Índices.'!$A$12:$J$12)</f>
        <v>-0.003303521947</v>
      </c>
    </row>
    <row r="2752">
      <c r="A2752" s="1">
        <f>S.FINANCIERO!A2753</f>
        <v>45848</v>
      </c>
      <c r="B2752" s="1">
        <f>S.FINANCIERO!B2753/S.FINANCIERO!B2752-1</f>
        <v>0.005736665012</v>
      </c>
      <c r="C2752" s="1">
        <f>S.FINANCIERO!D2753/S.FINANCIERO!D2752-1</f>
        <v>-0.00521910389</v>
      </c>
      <c r="D2752" s="1">
        <f>S.FINANCIERO!F2753/S.FINANCIERO!F2752-1</f>
        <v>0.01201938611</v>
      </c>
      <c r="E2752" s="1">
        <f>S.FINANCIERO!H2753/S.FINANCIERO!H2752-1</f>
        <v>0.003732338043</v>
      </c>
      <c r="F2752" s="1">
        <f>S.FINANCIERO!J2753/S.FINANCIERO!J2752-1</f>
        <v>0.007834471675</v>
      </c>
      <c r="G2752" s="1">
        <f>S.FINANCIERO!L2753/S.FINANCIERO!L2752-1</f>
        <v>-0.0003539321866</v>
      </c>
      <c r="H2752" s="1">
        <f>S.FINANCIERO!N2753/S.FINANCIERO!N2752-1</f>
        <v>0.01927346062</v>
      </c>
      <c r="I2752" s="1">
        <f>S.FINANCIERO!P2753/S.FINANCIERO!P2752-1</f>
        <v>0.006230529595</v>
      </c>
      <c r="J2752" s="1">
        <f>S.FINANCIERO!R2753/S.FINANCIERO!R2752-1</f>
        <v>0.005575326216</v>
      </c>
      <c r="K2752" s="1">
        <f>S.FINANCIERO!T2753/S.FINANCIERO!T2752-1</f>
        <v>0.01361867704</v>
      </c>
      <c r="L2752" s="1">
        <f>SUMPRODUCT(B2752:K2752, 'Ponderaciones e Índices.'!$A$4:$J$4)</f>
        <v>0.005499913532</v>
      </c>
      <c r="M2752" s="1">
        <f>'S. MATERIALES'!B2753/'S. MATERIALES'!B2752-1</f>
        <v>0.007352941176</v>
      </c>
      <c r="N2752" s="3">
        <f>'S. MATERIALES'!D2753/'S. MATERIALES'!D2752-1</f>
        <v>0.001986837204</v>
      </c>
      <c r="O2752" s="1">
        <f>'S. MATERIALES'!F2753/'S. MATERIALES'!F2752-1</f>
        <v>-0.02986701227</v>
      </c>
      <c r="P2752" s="1">
        <f>'S. MATERIALES'!H2753/'S. MATERIALES'!H2752-1</f>
        <v>0.009868421053</v>
      </c>
      <c r="Q2752" s="1">
        <f>'S. MATERIALES'!J2753/'S. MATERIALES'!J2752-1</f>
        <v>-0.002661893616</v>
      </c>
      <c r="R2752" s="1">
        <f>'S. MATERIALES'!L2753/'S. MATERIALES'!L2752-1</f>
        <v>0.00874358487</v>
      </c>
      <c r="S2752" s="1">
        <f>'S. MATERIALES'!N2753/'S. MATERIALES'!N2752-1</f>
        <v>-0.0009532888465</v>
      </c>
      <c r="T2752" s="1">
        <f>'S. MATERIALES'!P2753/'S. MATERIALES'!P2752-1</f>
        <v>0.01017811705</v>
      </c>
      <c r="U2752" s="1">
        <f>'S. MATERIALES'!R2753/'S. MATERIALES'!R2752-1</f>
        <v>0.009922041106</v>
      </c>
      <c r="V2752" s="1">
        <f>'S. MATERIALES'!T2753/'S. MATERIALES'!T2752-1</f>
        <v>0.01571609632</v>
      </c>
      <c r="W2752" s="1">
        <f>SUMPRODUCT(M2752:V2752,'Ponderaciones e Índices.'!$A$8:$J$8)</f>
        <v>0.006888430303</v>
      </c>
      <c r="X2752" s="1">
        <f>'S. ENERGÍA'!B2753/'S. ENERGÍA'!B2752-1</f>
        <v>0.002420405883</v>
      </c>
      <c r="Y2752" s="1">
        <f>'S. ENERGÍA'!D2753/'S. ENERGÍA'!D2752-1</f>
        <v>-0.007309273641</v>
      </c>
      <c r="Z2752" s="1">
        <f>'S. ENERGÍA'!F2753/'S. ENERGÍA'!F2752-1</f>
        <v>0.01417848207</v>
      </c>
      <c r="AA2752" s="1">
        <f>'S. ENERGÍA'!H2753/'S. ENERGÍA'!H2752-1</f>
        <v>0.01317233809</v>
      </c>
      <c r="AB2752" s="1">
        <f>'S. ENERGÍA'!J2753/'S. ENERGÍA'!J2752-1</f>
        <v>-0.008581524483</v>
      </c>
      <c r="AC2752" s="1">
        <f>'S. ENERGÍA'!L2753/'S. ENERGÍA'!L2752-1</f>
        <v>0.01069567602</v>
      </c>
      <c r="AD2752" s="1">
        <f>'S. ENERGÍA'!N2753/'S. ENERGÍA'!N2752-1</f>
        <v>0.008615507914</v>
      </c>
      <c r="AE2752" s="1">
        <f>'S. ENERGÍA'!P2753/'S. ENERGÍA'!P2752-1</f>
        <v>-0.007588932806</v>
      </c>
      <c r="AF2752" s="1">
        <f>'S. ENERGÍA'!R2753/'S. ENERGÍA'!R2752-1</f>
        <v>0.004241781548</v>
      </c>
      <c r="AG2752" s="1">
        <f>'S. ENERGÍA'!T2753/'S. ENERGÍA'!T2752-1</f>
        <v>-0.01539563194</v>
      </c>
      <c r="AH2752" s="1">
        <f>SUMPRODUCT(X2752:AG2752,'Ponderaciones e Índices.'!$A$12:$J$12)</f>
        <v>-0.001078589133</v>
      </c>
    </row>
    <row r="2753">
      <c r="A2753" s="1">
        <f>S.FINANCIERO!A2754</f>
        <v>45849</v>
      </c>
      <c r="B2753" s="1">
        <f>S.FINANCIERO!B2754/S.FINANCIERO!B2753-1</f>
        <v>-0.01124334997</v>
      </c>
      <c r="C2753" s="1">
        <f>S.FINANCIERO!D2754/S.FINANCIERO!D2753-1</f>
        <v>-0.002573747773</v>
      </c>
      <c r="D2753" s="1">
        <f>S.FINANCIERO!F2754/S.FINANCIERO!F2753-1</f>
        <v>-0.006066023881</v>
      </c>
      <c r="E2753" s="1">
        <f>S.FINANCIERO!H2754/S.FINANCIERO!H2753-1</f>
        <v>-0.008366533865</v>
      </c>
      <c r="F2753" s="1">
        <f>S.FINANCIERO!J2754/S.FINANCIERO!J2753-1</f>
        <v>-0.002989834562</v>
      </c>
      <c r="G2753" s="1">
        <f>S.FINANCIERO!L2754/S.FINANCIERO!L2753-1</f>
        <v>-0.002620025492</v>
      </c>
      <c r="H2753" s="1">
        <f>S.FINANCIERO!N2754/S.FINANCIERO!N2753-1</f>
        <v>-0.01008366381</v>
      </c>
      <c r="I2753" s="1">
        <f>S.FINANCIERO!P2754/S.FINANCIERO!P2753-1</f>
        <v>-0.006668254346</v>
      </c>
      <c r="J2753" s="1">
        <f>S.FINANCIERO!R2754/S.FINANCIERO!R2753-1</f>
        <v>0.002949156541</v>
      </c>
      <c r="K2753" s="1">
        <f>S.FINANCIERO!T2754/S.FINANCIERO!T2753-1</f>
        <v>0.00556621881</v>
      </c>
      <c r="L2753" s="1">
        <f>SUMPRODUCT(B2753:K2753, 'Ponderaciones e Índices.'!$A$4:$J$4)</f>
        <v>-0.005561613353</v>
      </c>
      <c r="M2753" s="1">
        <f>'S. MATERIALES'!B2754/'S. MATERIALES'!B2753-1</f>
        <v>0.009384775808</v>
      </c>
      <c r="N2753" s="3">
        <f>'S. MATERIALES'!D2754/'S. MATERIALES'!D2753-1</f>
        <v>0.01617300781</v>
      </c>
      <c r="O2753" s="1">
        <f>'S. MATERIALES'!F2754/'S. MATERIALES'!F2753-1</f>
        <v>0.008199110409</v>
      </c>
      <c r="P2753" s="1">
        <f>'S. MATERIALES'!H2754/'S. MATERIALES'!H2753-1</f>
        <v>0.01425081433</v>
      </c>
      <c r="Q2753" s="1">
        <f>'S. MATERIALES'!J2754/'S. MATERIALES'!J2753-1</f>
        <v>0.005430030832</v>
      </c>
      <c r="R2753" s="1">
        <f>'S. MATERIALES'!L2754/'S. MATERIALES'!L2753-1</f>
        <v>-0.01224797437</v>
      </c>
      <c r="S2753" s="1">
        <f>'S. MATERIALES'!N2754/'S. MATERIALES'!N2753-1</f>
        <v>0.01526717557</v>
      </c>
      <c r="T2753" s="1">
        <f>'S. MATERIALES'!P2754/'S. MATERIALES'!P2753-1</f>
        <v>-0.02099076406</v>
      </c>
      <c r="U2753" s="1">
        <f>'S. MATERIALES'!R2754/'S. MATERIALES'!R2753-1</f>
        <v>-0.02807017544</v>
      </c>
      <c r="V2753" s="1">
        <f>'S. MATERIALES'!T2754/'S. MATERIALES'!T2753-1</f>
        <v>0.03518842026</v>
      </c>
      <c r="W2753" s="1">
        <f>SUMPRODUCT(M2753:V2753,'Ponderaciones e Índices.'!$A$8:$J$8)</f>
        <v>-0.004043205546</v>
      </c>
      <c r="X2753" s="1">
        <f>'S. ENERGÍA'!B2754/'S. ENERGÍA'!B2753-1</f>
        <v>0.0191307578</v>
      </c>
      <c r="Y2753" s="1">
        <f>'S. ENERGÍA'!D2754/'S. ENERGÍA'!D2753-1</f>
        <v>0.01035434883</v>
      </c>
      <c r="Z2753" s="1">
        <f>'S. ENERGÍA'!F2754/'S. ENERGÍA'!F2753-1</f>
        <v>0.002796052632</v>
      </c>
      <c r="AA2753" s="1">
        <f>'S. ENERGÍA'!H2754/'S. ENERGÍA'!H2753-1</f>
        <v>0.002631171645</v>
      </c>
      <c r="AB2753" s="1">
        <f>'S. ENERGÍA'!J2754/'S. ENERGÍA'!J2753-1</f>
        <v>0.02138492872</v>
      </c>
      <c r="AC2753" s="1">
        <f>'S. ENERGÍA'!L2754/'S. ENERGÍA'!L2753-1</f>
        <v>0.02107452967</v>
      </c>
      <c r="AD2753" s="1">
        <f>'S. ENERGÍA'!N2754/'S. ENERGÍA'!N2753-1</f>
        <v>0.00178784267</v>
      </c>
      <c r="AE2753" s="1">
        <f>'S. ENERGÍA'!P2754/'S. ENERGÍA'!P2753-1</f>
        <v>-0.007965588657</v>
      </c>
      <c r="AF2753" s="1">
        <f>'S. ENERGÍA'!R2754/'S. ENERGÍA'!R2753-1</f>
        <v>0.01689545935</v>
      </c>
      <c r="AG2753" s="1">
        <f>'S. ENERGÍA'!T2754/'S. ENERGÍA'!T2753-1</f>
        <v>0.004</v>
      </c>
      <c r="AH2753" s="1">
        <f>SUMPRODUCT(X2753:AG2753,'Ponderaciones e Índices.'!$A$12:$J$12)</f>
        <v>0.01189649907</v>
      </c>
    </row>
    <row r="2754">
      <c r="A2754" s="1">
        <f>S.FINANCIERO!A2755</f>
        <v>45852</v>
      </c>
      <c r="B2754" s="1">
        <f>S.FINANCIERO!B2755/S.FINANCIERO!B2754-1</f>
        <v>0.001941424451</v>
      </c>
      <c r="C2754" s="1">
        <f>S.FINANCIERO!D2755/S.FINANCIERO!D2754-1</f>
        <v>0.007145692735</v>
      </c>
      <c r="D2754" s="1">
        <f>S.FINANCIERO!F2755/S.FINANCIERO!F2754-1</f>
        <v>-0.0006424257998</v>
      </c>
      <c r="E2754" s="1">
        <f>S.FINANCIERO!H2755/S.FINANCIERO!H2754-1</f>
        <v>0.001607071113</v>
      </c>
      <c r="F2754" s="1">
        <f>S.FINANCIERO!J2755/S.FINANCIERO!J2754-1</f>
        <v>-0.0105957617</v>
      </c>
      <c r="G2754" s="1">
        <f>S.FINANCIERO!L2755/S.FINANCIERO!L2754-1</f>
        <v>0.001064962726</v>
      </c>
      <c r="H2754" s="1">
        <f>S.FINANCIERO!N2755/S.FINANCIERO!N2754-1</f>
        <v>0.01319749178</v>
      </c>
      <c r="I2754" s="1">
        <f>S.FINANCIERO!P2755/S.FINANCIERO!P2754-1</f>
        <v>0.0007192519779</v>
      </c>
      <c r="J2754" s="1">
        <f>S.FINANCIERO!R2755/S.FINANCIERO!R2754-1</f>
        <v>0.01129146083</v>
      </c>
      <c r="K2754" s="1">
        <f>S.FINANCIERO!T2755/S.FINANCIERO!T2754-1</f>
        <v>-0.003817522428</v>
      </c>
      <c r="L2754" s="1">
        <f>SUMPRODUCT(B2754:K2754, 'Ponderaciones e Índices.'!$A$4:$J$4)</f>
        <v>0.002333455426</v>
      </c>
      <c r="M2754" s="1">
        <f>'S. MATERIALES'!B2755/'S. MATERIALES'!B2754-1</f>
        <v>0.001721763085</v>
      </c>
      <c r="N2754" s="3">
        <f>'S. MATERIALES'!D2755/'S. MATERIALES'!D2754-1</f>
        <v>-0.001463503872</v>
      </c>
      <c r="O2754" s="1">
        <f>'S. MATERIALES'!F2755/'S. MATERIALES'!F2754-1</f>
        <v>-0.01712312782</v>
      </c>
      <c r="P2754" s="1">
        <f>'S. MATERIALES'!H2755/'S. MATERIALES'!H2754-1</f>
        <v>0.005138498595</v>
      </c>
      <c r="Q2754" s="1">
        <f>'S. MATERIALES'!J2755/'S. MATERIALES'!J2754-1</f>
        <v>-0.006224541169</v>
      </c>
      <c r="R2754" s="1">
        <f>'S. MATERIALES'!L2755/'S. MATERIALES'!L2754-1</f>
        <v>0.00267073636</v>
      </c>
      <c r="S2754" s="1">
        <f>'S. MATERIALES'!N2755/'S. MATERIALES'!N2754-1</f>
        <v>0.00592575188</v>
      </c>
      <c r="T2754" s="1">
        <f>'S. MATERIALES'!P2755/'S. MATERIALES'!P2754-1</f>
        <v>-0.003430531732</v>
      </c>
      <c r="U2754" s="1">
        <f>'S. MATERIALES'!R2755/'S. MATERIALES'!R2754-1</f>
        <v>0</v>
      </c>
      <c r="V2754" s="1">
        <f>'S. MATERIALES'!T2755/'S. MATERIALES'!T2754-1</f>
        <v>-0.01735776278</v>
      </c>
      <c r="W2754" s="1">
        <f>SUMPRODUCT(M2754:V2754,'Ponderaciones e Índices.'!$A$8:$J$8)</f>
        <v>0.0007581597872</v>
      </c>
      <c r="X2754" s="1">
        <f>'S. ENERGÍA'!B2755/'S. ENERGÍA'!B2754-1</f>
        <v>-0.005467468562</v>
      </c>
      <c r="Y2754" s="1">
        <f>'S. ENERGÍA'!D2755/'S. ENERGÍA'!D2754-1</f>
        <v>-0.007743110909</v>
      </c>
      <c r="Z2754" s="1">
        <f>'S. ENERGÍA'!F2755/'S. ENERGÍA'!F2754-1</f>
        <v>0.01558143349</v>
      </c>
      <c r="AA2754" s="1">
        <f>'S. ENERGÍA'!H2755/'S. ENERGÍA'!H2754-1</f>
        <v>0.02361840074</v>
      </c>
      <c r="AB2754" s="1">
        <f>'S. ENERGÍA'!J2755/'S. ENERGÍA'!J2754-1</f>
        <v>-0.01645064806</v>
      </c>
      <c r="AC2754" s="1">
        <f>'S. ENERGÍA'!L2755/'S. ENERGÍA'!L2754-1</f>
        <v>0.008503853309</v>
      </c>
      <c r="AD2754" s="1">
        <f>'S. ENERGÍA'!N2755/'S. ENERGÍA'!N2754-1</f>
        <v>0.01288915328</v>
      </c>
      <c r="AE2754" s="1">
        <f>'S. ENERGÍA'!P2755/'S. ENERGÍA'!P2754-1</f>
        <v>0.005620684118</v>
      </c>
      <c r="AF2754" s="1">
        <f>'S. ENERGÍA'!R2755/'S. ENERGÍA'!R2754-1</f>
        <v>0.005192107996</v>
      </c>
      <c r="AG2754" s="1">
        <f>'S. ENERGÍA'!T2755/'S. ENERGÍA'!T2754-1</f>
        <v>0.01122781601</v>
      </c>
      <c r="AH2754" s="1">
        <f>SUMPRODUCT(X2754:AG2754,'Ponderaciones e Índices.'!$A$12:$J$12)</f>
        <v>-0.0005292412322</v>
      </c>
    </row>
    <row r="2755">
      <c r="A2755" s="1">
        <f>S.FINANCIERO!A2756</f>
        <v>45853</v>
      </c>
      <c r="B2755" s="1">
        <f>S.FINANCIERO!B2756/S.FINANCIERO!B2755-1</f>
        <v>-0.00708630903</v>
      </c>
      <c r="C2755" s="1">
        <f>S.FINANCIERO!D2756/S.FINANCIERO!D2755-1</f>
        <v>-0.006011036657</v>
      </c>
      <c r="D2755" s="1">
        <f>S.FINANCIERO!F2756/S.FINANCIERO!F2755-1</f>
        <v>-0.005592697352</v>
      </c>
      <c r="E2755" s="1">
        <f>S.FINANCIERO!H2756/S.FINANCIERO!H2755-1</f>
        <v>0.0006685385747</v>
      </c>
      <c r="F2755" s="1">
        <f>S.FINANCIERO!J2756/S.FINANCIERO!J2755-1</f>
        <v>-0.001111335623</v>
      </c>
      <c r="G2755" s="1">
        <f>S.FINANCIERO!L2756/S.FINANCIERO!L2755-1</f>
        <v>-0.004255319149</v>
      </c>
      <c r="H2755" s="1">
        <f>S.FINANCIERO!N2756/S.FINANCIERO!N2755-1</f>
        <v>-0.00742801221</v>
      </c>
      <c r="I2755" s="1">
        <f>S.FINANCIERO!P2756/S.FINANCIERO!P2755-1</f>
        <v>-0.005989458553</v>
      </c>
      <c r="J2755" s="1">
        <f>S.FINANCIERO!R2756/S.FINANCIERO!R2755-1</f>
        <v>-0.01011863224</v>
      </c>
      <c r="K2755" s="1">
        <f>S.FINANCIERO!T2756/S.FINANCIERO!T2755-1</f>
        <v>-0.006897873156</v>
      </c>
      <c r="L2755" s="1">
        <f>SUMPRODUCT(B2755:K2755, 'Ponderaciones e Índices.'!$A$4:$J$4)</f>
        <v>-0.004978423446</v>
      </c>
      <c r="M2755" s="1">
        <f>'S. MATERIALES'!B2756/'S. MATERIALES'!B2755-1</f>
        <v>-0.008937779306</v>
      </c>
      <c r="N2755" s="3">
        <f>'S. MATERIALES'!D2756/'S. MATERIALES'!D2755-1</f>
        <v>-0.002442748092</v>
      </c>
      <c r="O2755" s="1">
        <f>'S. MATERIALES'!F2756/'S. MATERIALES'!F2755-1</f>
        <v>-0.01901773855</v>
      </c>
      <c r="P2755" s="1">
        <f>'S. MATERIALES'!H2756/'S. MATERIALES'!H2755-1</f>
        <v>-0.006869558271</v>
      </c>
      <c r="Q2755" s="1">
        <f>'S. MATERIALES'!J2756/'S. MATERIALES'!J2755-1</f>
        <v>-0.007829410952</v>
      </c>
      <c r="R2755" s="1">
        <f>'S. MATERIALES'!L2756/'S. MATERIALES'!L2755-1</f>
        <v>-0.0201674277</v>
      </c>
      <c r="S2755" s="1">
        <f>'S. MATERIALES'!N2756/'S. MATERIALES'!N2755-1</f>
        <v>-0.01243103601</v>
      </c>
      <c r="T2755" s="1">
        <f>'S. MATERIALES'!P2756/'S. MATERIALES'!P2755-1</f>
        <v>0.000430292599</v>
      </c>
      <c r="U2755" s="1">
        <f>'S. MATERIALES'!R2756/'S. MATERIALES'!R2755-1</f>
        <v>-0.001444043321</v>
      </c>
      <c r="V2755" s="1">
        <f>'S. MATERIALES'!T2756/'S. MATERIALES'!T2755-1</f>
        <v>-0.0002453385672</v>
      </c>
      <c r="W2755" s="1">
        <f>SUMPRODUCT(M2755:V2755,'Ponderaciones e Índices.'!$A$8:$J$8)</f>
        <v>-0.007098812011</v>
      </c>
      <c r="X2755" s="1">
        <f>'S. ENERGÍA'!B2756/'S. ENERGÍA'!B2755-1</f>
        <v>-0.008612790911</v>
      </c>
      <c r="Y2755" s="1">
        <f>'S. ENERGÍA'!D2756/'S. ENERGÍA'!D2755-1</f>
        <v>-0.01377094331</v>
      </c>
      <c r="Z2755" s="1">
        <f>'S. ENERGÍA'!F2756/'S. ENERGÍA'!F2755-1</f>
        <v>0.002906976744</v>
      </c>
      <c r="AA2755" s="1">
        <f>'S. ENERGÍA'!H2756/'S. ENERGÍA'!H2755-1</f>
        <v>0.005730659026</v>
      </c>
      <c r="AB2755" s="1">
        <f>'S. ENERGÍA'!J2756/'S. ENERGÍA'!J2755-1</f>
        <v>-0.01165737456</v>
      </c>
      <c r="AC2755" s="1">
        <f>'S. ENERGÍA'!L2756/'S. ENERGÍA'!L2755-1</f>
        <v>-0.0101010101</v>
      </c>
      <c r="AD2755" s="1">
        <f>'S. ENERGÍA'!N2756/'S. ENERGÍA'!N2755-1</f>
        <v>-0.0007830853563</v>
      </c>
      <c r="AE2755" s="1">
        <f>'S. ENERGÍA'!P2756/'S. ENERGÍA'!P2755-1</f>
        <v>-0.005908655382</v>
      </c>
      <c r="AF2755" s="1">
        <f>'S. ENERGÍA'!R2756/'S. ENERGÍA'!R2755-1</f>
        <v>-0.001033057851</v>
      </c>
      <c r="AG2755" s="1">
        <f>'S. ENERGÍA'!T2756/'S. ENERGÍA'!T2755-1</f>
        <v>-0.01611747851</v>
      </c>
      <c r="AH2755" s="1">
        <f>SUMPRODUCT(X2755:AG2755,'Ponderaciones e Índices.'!$A$12:$J$12)</f>
        <v>-0.008226607935</v>
      </c>
    </row>
    <row r="2756">
      <c r="A2756" s="1">
        <f>S.FINANCIERO!A2757</f>
        <v>45854</v>
      </c>
      <c r="B2756" s="1">
        <f>S.FINANCIERO!B2757/S.FINANCIERO!B2756-1</f>
        <v>0.007136883189</v>
      </c>
      <c r="C2756" s="1">
        <f>S.FINANCIERO!D2757/S.FINANCIERO!D2756-1</f>
        <v>0.004163775156</v>
      </c>
      <c r="D2756" s="1">
        <f>S.FINANCIERO!F2757/S.FINANCIERO!F2756-1</f>
        <v>0.006335251147</v>
      </c>
      <c r="E2756" s="1">
        <f>S.FINANCIERO!H2757/S.FINANCIERO!H2756-1</f>
        <v>0.00681453768</v>
      </c>
      <c r="F2756" s="1">
        <f>S.FINANCIERO!J2757/S.FINANCIERO!J2756-1</f>
        <v>0.005259431577</v>
      </c>
      <c r="G2756" s="1">
        <f>S.FINANCIERO!L2757/S.FINANCIERO!L2756-1</f>
        <v>0.008048433048</v>
      </c>
      <c r="H2756" s="1">
        <f>S.FINANCIERO!N2757/S.FINANCIERO!N2756-1</f>
        <v>0.03626110065</v>
      </c>
      <c r="I2756" s="1">
        <f>S.FINANCIERO!P2757/S.FINANCIERO!P2756-1</f>
        <v>0.004338394794</v>
      </c>
      <c r="J2756" s="1">
        <f>S.FINANCIERO!R2757/S.FINANCIERO!R2756-1</f>
        <v>0.00399483022</v>
      </c>
      <c r="K2756" s="1">
        <f>S.FINANCIERO!T2757/S.FINANCIERO!T2756-1</f>
        <v>-0.002701138337</v>
      </c>
      <c r="L2756" s="1">
        <f>SUMPRODUCT(B2756:K2756, 'Ponderaciones e Índices.'!$A$4:$J$4)</f>
        <v>0.008544765857</v>
      </c>
      <c r="M2756" s="1">
        <f>'S. MATERIALES'!B2757/'S. MATERIALES'!B2756-1</f>
        <v>0.006937218176</v>
      </c>
      <c r="N2756" s="3">
        <f>'S. MATERIALES'!D2757/'S. MATERIALES'!D2756-1</f>
        <v>0.002693602694</v>
      </c>
      <c r="O2756" s="1">
        <f>'S. MATERIALES'!F2757/'S. MATERIALES'!F2756-1</f>
        <v>-0.03285572621</v>
      </c>
      <c r="P2756" s="1">
        <f>'S. MATERIALES'!H2757/'S. MATERIALES'!H2756-1</f>
        <v>-0.003860693316</v>
      </c>
      <c r="Q2756" s="1">
        <f>'S. MATERIALES'!J2757/'S. MATERIALES'!J2756-1</f>
        <v>-0.008308963468</v>
      </c>
      <c r="R2756" s="1">
        <f>'S. MATERIALES'!L2757/'S. MATERIALES'!L2756-1</f>
        <v>-0.01475728155</v>
      </c>
      <c r="S2756" s="1">
        <f>'S. MATERIALES'!N2757/'S. MATERIALES'!N2756-1</f>
        <v>0.007095553453</v>
      </c>
      <c r="T2756" s="1">
        <f>'S. MATERIALES'!P2757/'S. MATERIALES'!P2756-1</f>
        <v>-0.004731182796</v>
      </c>
      <c r="U2756" s="1">
        <f>'S. MATERIALES'!R2757/'S. MATERIALES'!R2756-1</f>
        <v>-0.01229211858</v>
      </c>
      <c r="V2756" s="1">
        <f>'S. MATERIALES'!T2757/'S. MATERIALES'!T2756-1</f>
        <v>-0.02846625767</v>
      </c>
      <c r="W2756" s="1">
        <f>SUMPRODUCT(M2756:V2756,'Ponderaciones e Índices.'!$A$8:$J$8)</f>
        <v>-0.00389942961</v>
      </c>
      <c r="X2756" s="1">
        <f>'S. ENERGÍA'!B2757/'S. ENERGÍA'!B2756-1</f>
        <v>-0.009981515712</v>
      </c>
      <c r="Y2756" s="1">
        <f>'S. ENERGÍA'!D2757/'S. ENERGÍA'!D2756-1</f>
        <v>-0.01489411217</v>
      </c>
      <c r="Z2756" s="1">
        <f>'S. ENERGÍA'!F2757/'S. ENERGÍA'!F2756-1</f>
        <v>-0.00305958132</v>
      </c>
      <c r="AA2756" s="1">
        <f>'S. ENERGÍA'!H2757/'S. ENERGÍA'!H2756-1</f>
        <v>-0.006747638327</v>
      </c>
      <c r="AB2756" s="1">
        <f>'S. ENERGÍA'!J2757/'S. ENERGÍA'!J2756-1</f>
        <v>-0.01948717949</v>
      </c>
      <c r="AC2756" s="1">
        <f>'S. ENERGÍA'!L2757/'S. ENERGÍA'!L2756-1</f>
        <v>-0.004702750665</v>
      </c>
      <c r="AD2756" s="1">
        <f>'S. ENERGÍA'!N2757/'S. ENERGÍA'!N2756-1</f>
        <v>-0.004114420063</v>
      </c>
      <c r="AE2756" s="1">
        <f>'S. ENERGÍA'!P2757/'S. ENERGÍA'!P2756-1</f>
        <v>-0.009959839357</v>
      </c>
      <c r="AF2756" s="1">
        <f>'S. ENERGÍA'!R2757/'S. ENERGÍA'!R2756-1</f>
        <v>-0.00310237849</v>
      </c>
      <c r="AG2756" s="1">
        <f>'S. ENERGÍA'!T2757/'S. ENERGÍA'!T2756-1</f>
        <v>-0.02329814343</v>
      </c>
      <c r="AH2756" s="1">
        <f>SUMPRODUCT(X2756:AG2756,'Ponderaciones e Índices.'!$A$12:$J$12)</f>
        <v>-0.01151386334</v>
      </c>
    </row>
    <row r="2757">
      <c r="A2757" s="1">
        <f>S.FINANCIERO!A2758</f>
        <v>45855</v>
      </c>
      <c r="B2757" s="1">
        <f>S.FINANCIERO!B2758/S.FINANCIERO!B2757-1</f>
        <v>0.0119027847</v>
      </c>
      <c r="C2757" s="1">
        <f>S.FINANCIERO!D2758/S.FINANCIERO!D2757-1</f>
        <v>0.004047783592</v>
      </c>
      <c r="D2757" s="1">
        <f>S.FINANCIERO!F2758/S.FINANCIERO!F2757-1</f>
        <v>0.009764244877</v>
      </c>
      <c r="E2757" s="1">
        <f>S.FINANCIERO!H2758/S.FINANCIERO!H2757-1</f>
        <v>0.004114134041</v>
      </c>
      <c r="F2757" s="1">
        <f>S.FINANCIERO!J2758/S.FINANCIERO!J2757-1</f>
        <v>0.009558305665</v>
      </c>
      <c r="G2757" s="1">
        <f>S.FINANCIERO!L2758/S.FINANCIERO!L2757-1</f>
        <v>0.00854942415</v>
      </c>
      <c r="H2757" s="1">
        <f>S.FINANCIERO!N2758/S.FINANCIERO!N2757-1</f>
        <v>0.0405476786</v>
      </c>
      <c r="I2757" s="1">
        <f>S.FINANCIERO!P2758/S.FINANCIERO!P2757-1</f>
        <v>0.01943844492</v>
      </c>
      <c r="J2757" s="1">
        <f>S.FINANCIERO!R2758/S.FINANCIERO!R2757-1</f>
        <v>0.0007021650088</v>
      </c>
      <c r="K2757" s="1">
        <f>S.FINANCIERO!T2758/S.FINANCIERO!T2757-1</f>
        <v>0.002901915264</v>
      </c>
      <c r="L2757" s="1">
        <f>SUMPRODUCT(B2757:K2757, 'Ponderaciones e Índices.'!$A$4:$J$4)</f>
        <v>0.01224118514</v>
      </c>
      <c r="M2757" s="1">
        <f>'S. MATERIALES'!B2758/'S. MATERIALES'!B2757-1</f>
        <v>-0.01515673441</v>
      </c>
      <c r="N2757" s="3">
        <f>'S. MATERIALES'!D2758/'S. MATERIALES'!D2757-1</f>
        <v>-0.004701141706</v>
      </c>
      <c r="O2757" s="1">
        <f>'S. MATERIALES'!F2758/'S. MATERIALES'!F2757-1</f>
        <v>-0.0179039118</v>
      </c>
      <c r="P2757" s="1">
        <f>'S. MATERIALES'!H2758/'S. MATERIALES'!H2757-1</f>
        <v>-0.01211142511</v>
      </c>
      <c r="Q2757" s="1">
        <f>'S. MATERIALES'!J2758/'S. MATERIALES'!J2757-1</f>
        <v>-0.005289271672</v>
      </c>
      <c r="R2757" s="1">
        <f>'S. MATERIALES'!L2758/'S. MATERIALES'!L2757-1</f>
        <v>0.03113914072</v>
      </c>
      <c r="S2757" s="1">
        <f>'S. MATERIALES'!N2758/'S. MATERIALES'!N2757-1</f>
        <v>-0.004697040864</v>
      </c>
      <c r="T2757" s="1">
        <f>'S. MATERIALES'!P2758/'S. MATERIALES'!P2757-1</f>
        <v>0.01987899741</v>
      </c>
      <c r="U2757" s="1">
        <f>'S. MATERIALES'!R2758/'S. MATERIALES'!R2757-1</f>
        <v>0.002196193265</v>
      </c>
      <c r="V2757" s="1">
        <f>'S. MATERIALES'!T2758/'S. MATERIALES'!T2757-1</f>
        <v>-0.01363980803</v>
      </c>
      <c r="W2757" s="1">
        <f>SUMPRODUCT(M2757:V2757,'Ponderaciones e Índices.'!$A$8:$J$8)</f>
        <v>0.002273114299</v>
      </c>
      <c r="X2757" s="1">
        <f>'S. ENERGÍA'!B2758/'S. ENERGÍA'!B2757-1</f>
        <v>0.002240477969</v>
      </c>
      <c r="Y2757" s="1">
        <f>'S. ENERGÍA'!D2758/'S. ENERGÍA'!D2757-1</f>
        <v>0.006850933144</v>
      </c>
      <c r="Z2757" s="1">
        <f>'S. ENERGÍA'!F2758/'S. ENERGÍA'!F2757-1</f>
        <v>-0.005330318204</v>
      </c>
      <c r="AA2757" s="1">
        <f>'S. ENERGÍA'!H2758/'S. ENERGÍA'!H2757-1</f>
        <v>-0.009812801932</v>
      </c>
      <c r="AB2757" s="1">
        <f>'S. ENERGÍA'!J2758/'S. ENERGÍA'!J2757-1</f>
        <v>0.009414225941</v>
      </c>
      <c r="AC2757" s="1">
        <f>'S. ENERGÍA'!L2758/'S. ENERGÍA'!L2757-1</f>
        <v>0.004100918249</v>
      </c>
      <c r="AD2757" s="1">
        <f>'S. ENERGÍA'!N2758/'S. ENERGÍA'!N2757-1</f>
        <v>0.004328152666</v>
      </c>
      <c r="AE2757" s="1">
        <f>'S. ENERGÍA'!P2758/'S. ENERGÍA'!P2757-1</f>
        <v>-0.0009735518416</v>
      </c>
      <c r="AF2757" s="1">
        <f>'S. ENERGÍA'!R2758/'S. ENERGÍA'!R2757-1</f>
        <v>0.009336099585</v>
      </c>
      <c r="AG2757" s="1">
        <f>'S. ENERGÍA'!T2758/'S. ENERGÍA'!T2757-1</f>
        <v>-0.003354453969</v>
      </c>
      <c r="AH2757" s="1">
        <f>SUMPRODUCT(X2757:AG2757,'Ponderaciones e Índices.'!$A$12:$J$12)</f>
        <v>0.003886171725</v>
      </c>
    </row>
    <row r="2758">
      <c r="A2758" s="1">
        <f>S.FINANCIERO!A2759</f>
        <v>45856</v>
      </c>
      <c r="B2758" s="1">
        <f>S.FINANCIERO!B2759/S.FINANCIERO!B2758-1</f>
        <v>-0.003501477186</v>
      </c>
      <c r="C2758" s="1">
        <f>S.FINANCIERO!D2759/S.FINANCIERO!D2758-1</f>
        <v>-0.004916420846</v>
      </c>
      <c r="D2758" s="1">
        <f>S.FINANCIERO!F2759/S.FINANCIERO!F2758-1</f>
        <v>-0.002162987467</v>
      </c>
      <c r="E2758" s="1">
        <f>S.FINANCIERO!H2759/S.FINANCIERO!H2758-1</f>
        <v>0.001321702353</v>
      </c>
      <c r="F2758" s="1">
        <f>S.FINANCIERO!J2759/S.FINANCIERO!J2758-1</f>
        <v>0.002690851106</v>
      </c>
      <c r="G2758" s="1">
        <f>S.FINANCIERO!L2759/S.FINANCIERO!L2758-1</f>
        <v>0.004343561721</v>
      </c>
      <c r="H2758" s="1">
        <f>S.FINANCIERO!N2759/S.FINANCIERO!N2758-1</f>
        <v>-0.0145195823</v>
      </c>
      <c r="I2758" s="1">
        <f>S.FINANCIERO!P2759/S.FINANCIERO!P2758-1</f>
        <v>-0.004472693032</v>
      </c>
      <c r="J2758" s="1">
        <f>S.FINANCIERO!R2759/S.FINANCIERO!R2758-1</f>
        <v>-0.001871126184</v>
      </c>
      <c r="K2758" s="1">
        <f>S.FINANCIERO!T2759/S.FINANCIERO!T2758-1</f>
        <v>0.003279320988</v>
      </c>
      <c r="L2758" s="1">
        <f>SUMPRODUCT(B2758:K2758, 'Ponderaciones e Índices.'!$A$4:$J$4)</f>
        <v>-0.002827758559</v>
      </c>
      <c r="M2758" s="1">
        <f>'S. MATERIALES'!B2759/'S. MATERIALES'!B2758-1</f>
        <v>-0.004547044421</v>
      </c>
      <c r="N2758" s="3">
        <f>'S. MATERIALES'!D2759/'S. MATERIALES'!D2758-1</f>
        <v>-0.008649245491</v>
      </c>
      <c r="O2758" s="1">
        <f>'S. MATERIALES'!F2759/'S. MATERIALES'!F2758-1</f>
        <v>-0.00155700752</v>
      </c>
      <c r="P2758" s="1">
        <f>'S. MATERIALES'!H2759/'S. MATERIALES'!H2758-1</f>
        <v>-0.009154066204</v>
      </c>
      <c r="Q2758" s="1">
        <f>'S. MATERIALES'!J2759/'S. MATERIALES'!J2758-1</f>
        <v>-0.002729283328</v>
      </c>
      <c r="R2758" s="1">
        <f>'S. MATERIALES'!L2759/'S. MATERIALES'!L2758-1</f>
        <v>-0.01605504587</v>
      </c>
      <c r="S2758" s="1">
        <f>'S. MATERIALES'!N2759/'S. MATERIALES'!N2758-1</f>
        <v>-0.008494572912</v>
      </c>
      <c r="T2758" s="1">
        <f>'S. MATERIALES'!P2759/'S. MATERIALES'!P2758-1</f>
        <v>-0.008898305085</v>
      </c>
      <c r="U2758" s="1">
        <f>'S. MATERIALES'!R2759/'S. MATERIALES'!R2758-1</f>
        <v>0.00219138057</v>
      </c>
      <c r="V2758" s="1">
        <f>'S. MATERIALES'!T2759/'S. MATERIALES'!T2758-1</f>
        <v>-0.01203585147</v>
      </c>
      <c r="W2758" s="1">
        <f>SUMPRODUCT(M2758:V2758,'Ponderaciones e Índices.'!$A$8:$J$8)</f>
        <v>-0.006336823687</v>
      </c>
      <c r="X2758" s="1">
        <f>'S. ENERGÍA'!B2759/'S. ENERGÍA'!B2758-1</f>
        <v>-0.006892697466</v>
      </c>
      <c r="Y2758" s="1">
        <f>'S. ENERGÍA'!D2759/'S. ENERGÍA'!D2758-1</f>
        <v>-0.007508212107</v>
      </c>
      <c r="Z2758" s="1">
        <f>'S. ENERGÍA'!F2759/'S. ENERGÍA'!F2758-1</f>
        <v>0.004871711595</v>
      </c>
      <c r="AA2758" s="1">
        <f>'S. ENERGÍA'!H2759/'S. ENERGÍA'!H2758-1</f>
        <v>-0.001067235859</v>
      </c>
      <c r="AB2758" s="1">
        <f>'S. ENERGÍA'!J2759/'S. ENERGÍA'!J2758-1</f>
        <v>0.000518134715</v>
      </c>
      <c r="AC2758" s="1">
        <f>'S. ENERGÍA'!L2759/'S. ENERGÍA'!L2758-1</f>
        <v>0.003018733907</v>
      </c>
      <c r="AD2758" s="1">
        <f>'S. ENERGÍA'!N2759/'S. ENERGÍA'!N2758-1</f>
        <v>0.0009794319295</v>
      </c>
      <c r="AE2758" s="1">
        <f>'S. ENERGÍA'!P2759/'S. ENERGÍA'!P2758-1</f>
        <v>0.006821503979</v>
      </c>
      <c r="AF2758" s="1">
        <f>'S. ENERGÍA'!R2759/'S. ENERGÍA'!R2758-1</f>
        <v>0.02055498458</v>
      </c>
      <c r="AG2758" s="1">
        <f>'S. ENERGÍA'!T2759/'S. ENERGÍA'!T2758-1</f>
        <v>0.0172026926</v>
      </c>
      <c r="AH2758" s="1">
        <f>SUMPRODUCT(X2758:AG2758,'Ponderaciones e Índices.'!$A$12:$J$12)</f>
        <v>0.0002585496088</v>
      </c>
    </row>
    <row r="2759">
      <c r="A2759" s="1">
        <f>S.FINANCIERO!A2760</f>
        <v>45859</v>
      </c>
      <c r="B2759" s="1">
        <f>S.FINANCIERO!B2760/S.FINANCIERO!B2759-1</f>
        <v>0.001207862084</v>
      </c>
      <c r="C2759" s="1">
        <f>S.FINANCIERO!D2760/S.FINANCIERO!D2759-1</f>
        <v>0.006126482213</v>
      </c>
      <c r="D2759" s="1">
        <f>S.FINANCIERO!F2760/S.FINANCIERO!F2759-1</f>
        <v>0.002868983105</v>
      </c>
      <c r="E2759" s="1">
        <f>S.FINANCIERO!H2760/S.FINANCIERO!H2759-1</f>
        <v>0.003167898627</v>
      </c>
      <c r="F2759" s="1">
        <f>S.FINANCIERO!J2760/S.FINANCIERO!J2759-1</f>
        <v>-0.0005963621906</v>
      </c>
      <c r="G2759" s="1">
        <f>S.FINANCIERO!L2760/S.FINANCIERO!L2759-1</f>
        <v>-0.005719866071</v>
      </c>
      <c r="H2759" s="1">
        <f>S.FINANCIERO!N2760/S.FINANCIERO!N2759-1</f>
        <v>-0.01668345791</v>
      </c>
      <c r="I2759" s="1">
        <f>S.FINANCIERO!P2760/S.FINANCIERO!P2759-1</f>
        <v>-0.01276897612</v>
      </c>
      <c r="J2759" s="1">
        <f>S.FINANCIERO!R2760/S.FINANCIERO!R2759-1</f>
        <v>-0.01874633861</v>
      </c>
      <c r="K2759" s="1">
        <f>S.FINANCIERO!T2760/S.FINANCIERO!T2759-1</f>
        <v>0.0009613535858</v>
      </c>
      <c r="L2759" s="1">
        <f>SUMPRODUCT(B2759:K2759, 'Ponderaciones e Índices.'!$A$4:$J$4)</f>
        <v>-0.003184773392</v>
      </c>
      <c r="M2759" s="1">
        <f>'S. MATERIALES'!B2760/'S. MATERIALES'!B2759-1</f>
        <v>0.02565003514</v>
      </c>
      <c r="N2759" s="3">
        <f>'S. MATERIALES'!D2760/'S. MATERIALES'!D2759-1</f>
        <v>0.03904461358</v>
      </c>
      <c r="O2759" s="1">
        <f>'S. MATERIALES'!F2760/'S. MATERIALES'!F2759-1</f>
        <v>0.019037629</v>
      </c>
      <c r="P2759" s="1">
        <f>'S. MATERIALES'!H2760/'S. MATERIALES'!H2759-1</f>
        <v>0.03184030356</v>
      </c>
      <c r="Q2759" s="1">
        <f>'S. MATERIALES'!J2760/'S. MATERIALES'!J2759-1</f>
        <v>0.006841881753</v>
      </c>
      <c r="R2759" s="1">
        <f>'S. MATERIALES'!L2760/'S. MATERIALES'!L2759-1</f>
        <v>0.009324009324</v>
      </c>
      <c r="S2759" s="1">
        <f>'S. MATERIALES'!N2760/'S. MATERIALES'!N2759-1</f>
        <v>0.03807710614</v>
      </c>
      <c r="T2759" s="1">
        <f>'S. MATERIALES'!P2760/'S. MATERIALES'!P2759-1</f>
        <v>0.01325352715</v>
      </c>
      <c r="U2759" s="1">
        <f>'S. MATERIALES'!R2760/'S. MATERIALES'!R2759-1</f>
        <v>0.004373177843</v>
      </c>
      <c r="V2759" s="1">
        <f>'S. MATERIALES'!T2760/'S. MATERIALES'!T2759-1</f>
        <v>0.04561949196</v>
      </c>
      <c r="W2759" s="1">
        <f>SUMPRODUCT(M2759:V2759,'Ponderaciones e Índices.'!$A$8:$J$8)</f>
        <v>0.02011590791</v>
      </c>
      <c r="X2759" s="1">
        <f>'S. ENERGÍA'!B2760/'S. ENERGÍA'!B2759-1</f>
        <v>-0.006190208216</v>
      </c>
      <c r="Y2759" s="1">
        <f>'S. ENERGÍA'!D2760/'S. ENERGÍA'!D2759-1</f>
        <v>-0.01111111111</v>
      </c>
      <c r="Z2759" s="1">
        <f>'S. ENERGÍA'!F2760/'S. ENERGÍA'!F2759-1</f>
        <v>-0.01405946994</v>
      </c>
      <c r="AA2759" s="1">
        <f>'S. ENERGÍA'!H2760/'S. ENERGÍA'!H2759-1</f>
        <v>-0.009920634921</v>
      </c>
      <c r="AB2759" s="1">
        <f>'S. ENERGÍA'!J2760/'S. ENERGÍA'!J2759-1</f>
        <v>-0.006214396686</v>
      </c>
      <c r="AC2759" s="1">
        <f>'S. ENERGÍA'!L2760/'S. ENERGÍA'!L2759-1</f>
        <v>-0.006550411614</v>
      </c>
      <c r="AD2759" s="1">
        <f>'S. ENERGÍA'!N2760/'S. ENERGÍA'!N2759-1</f>
        <v>-0.01741682975</v>
      </c>
      <c r="AE2759" s="1">
        <f>'S. ENERGÍA'!P2760/'S. ENERGÍA'!P2759-1</f>
        <v>-0.01806743023</v>
      </c>
      <c r="AF2759" s="1">
        <f>'S. ENERGÍA'!R2760/'S. ENERGÍA'!R2759-1</f>
        <v>-0.003021148036</v>
      </c>
      <c r="AG2759" s="1">
        <f>'S. ENERGÍA'!T2760/'S. ENERGÍA'!T2759-1</f>
        <v>-0.009191176471</v>
      </c>
      <c r="AH2759" s="1">
        <f>SUMPRODUCT(X2759:AG2759,'Ponderaciones e Índices.'!$A$12:$J$12)</f>
        <v>-0.009159164106</v>
      </c>
    </row>
    <row r="2760">
      <c r="A2760" s="1">
        <f>S.FINANCIERO!A2761</f>
        <v>45860</v>
      </c>
      <c r="B2760" s="1">
        <f>S.FINANCIERO!B2761/S.FINANCIERO!B2760-1</f>
        <v>-0.006306207502</v>
      </c>
      <c r="C2760" s="1">
        <f>S.FINANCIERO!D2761/S.FINANCIERO!D2760-1</f>
        <v>0.003437438617</v>
      </c>
      <c r="D2760" s="1">
        <f>S.FINANCIERO!F2761/S.FINANCIERO!F2760-1</f>
        <v>-0.006547997457</v>
      </c>
      <c r="E2760" s="1">
        <f>S.FINANCIERO!H2761/S.FINANCIERO!H2760-1</f>
        <v>0.009078947368</v>
      </c>
      <c r="F2760" s="1">
        <f>S.FINANCIERO!J2761/S.FINANCIERO!J2760-1</f>
        <v>0.006663351566</v>
      </c>
      <c r="G2760" s="1">
        <f>S.FINANCIERO!L2761/S.FINANCIERO!L2760-1</f>
        <v>0.00182404939</v>
      </c>
      <c r="H2760" s="1">
        <f>S.FINANCIERO!N2761/S.FINANCIERO!N2760-1</f>
        <v>-0.004075137201</v>
      </c>
      <c r="I2760" s="1">
        <f>S.FINANCIERO!P2761/S.FINANCIERO!P2760-1</f>
        <v>0.003353293413</v>
      </c>
      <c r="J2760" s="1">
        <f>S.FINANCIERO!R2761/S.FINANCIERO!R2760-1</f>
        <v>0.01611940299</v>
      </c>
      <c r="K2760" s="1">
        <f>S.FINANCIERO!T2761/S.FINANCIERO!T2760-1</f>
        <v>0.005762581637</v>
      </c>
      <c r="L2760" s="1">
        <f>SUMPRODUCT(B2760:K2760, 'Ponderaciones e Índices.'!$A$4:$J$4)</f>
        <v>0.002361606619</v>
      </c>
      <c r="M2760" s="1">
        <f>'S. MATERIALES'!B2761/'S. MATERIALES'!B2760-1</f>
        <v>0.01438848921</v>
      </c>
      <c r="N2760" s="3">
        <f>'S. MATERIALES'!D2761/'S. MATERIALES'!D2760-1</f>
        <v>0.04377084326</v>
      </c>
      <c r="O2760" s="1">
        <f>'S. MATERIALES'!F2761/'S. MATERIALES'!F2760-1</f>
        <v>0.01194508364</v>
      </c>
      <c r="P2760" s="1">
        <f>'S. MATERIALES'!H2761/'S. MATERIALES'!H2760-1</f>
        <v>0.04077064514</v>
      </c>
      <c r="Q2760" s="1">
        <f>'S. MATERIALES'!J2761/'S. MATERIALES'!J2760-1</f>
        <v>0.02418221014</v>
      </c>
      <c r="R2760" s="1">
        <f>'S. MATERIALES'!L2761/'S. MATERIALES'!L2760-1</f>
        <v>0.01462663587</v>
      </c>
      <c r="S2760" s="1">
        <f>'S. MATERIALES'!N2761/'S. MATERIALES'!N2760-1</f>
        <v>0.02475928473</v>
      </c>
      <c r="T2760" s="1">
        <f>'S. MATERIALES'!P2761/'S. MATERIALES'!P2760-1</f>
        <v>0.02658227848</v>
      </c>
      <c r="U2760" s="1">
        <f>'S. MATERIALES'!R2761/'S. MATERIALES'!R2760-1</f>
        <v>0.01378809869</v>
      </c>
      <c r="V2760" s="1">
        <f>'S. MATERIALES'!T2761/'S. MATERIALES'!T2760-1</f>
        <v>0.0168567179</v>
      </c>
      <c r="W2760" s="1">
        <f>SUMPRODUCT(M2760:V2760,'Ponderaciones e Índices.'!$A$8:$J$8)</f>
        <v>0.02145246861</v>
      </c>
      <c r="X2760" s="1">
        <f>'S. ENERGÍA'!B2761/'S. ENERGÍA'!B2760-1</f>
        <v>0.004152510381</v>
      </c>
      <c r="Y2760" s="1">
        <f>'S. ENERGÍA'!D2761/'S. ENERGÍA'!D2760-1</f>
        <v>0.01458283529</v>
      </c>
      <c r="Z2760" s="1">
        <f>'S. ENERGÍA'!F2761/'S. ENERGÍA'!F2760-1</f>
        <v>0.008031470251</v>
      </c>
      <c r="AA2760" s="1">
        <f>'S. ENERGÍA'!H2761/'S. ENERGÍA'!H2760-1</f>
        <v>0.005703715123</v>
      </c>
      <c r="AB2760" s="1">
        <f>'S. ENERGÍA'!J2761/'S. ENERGÍA'!J2760-1</f>
        <v>0.01406982804</v>
      </c>
      <c r="AC2760" s="1">
        <f>'S. ENERGÍA'!L2761/'S. ENERGÍA'!L2760-1</f>
        <v>0.01238528023</v>
      </c>
      <c r="AD2760" s="1">
        <f>'S. ENERGÍA'!N2761/'S. ENERGÍA'!N2760-1</f>
        <v>0.00856403107</v>
      </c>
      <c r="AE2760" s="1">
        <f>'S. ENERGÍA'!P2761/'S. ENERGÍA'!P2760-1</f>
        <v>-0.008871365205</v>
      </c>
      <c r="AF2760" s="1">
        <f>'S. ENERGÍA'!R2761/'S. ENERGÍA'!R2760-1</f>
        <v>0.01515151515</v>
      </c>
      <c r="AG2760" s="1">
        <f>'S. ENERGÍA'!T2761/'S. ENERGÍA'!T2760-1</f>
        <v>-0.00853432282</v>
      </c>
      <c r="AH2760" s="1">
        <f>SUMPRODUCT(X2760:AG2760,'Ponderaciones e Índices.'!$A$12:$J$12)</f>
        <v>0.009757967772</v>
      </c>
    </row>
    <row r="2761">
      <c r="A2761" s="1">
        <f>S.FINANCIERO!A2762</f>
        <v>45861</v>
      </c>
      <c r="B2761" s="1">
        <f>S.FINANCIERO!B2762/S.FINANCIERO!B2761-1</f>
        <v>0.006677335688</v>
      </c>
      <c r="C2761" s="1">
        <f>S.FINANCIERO!D2762/S.FINANCIERO!D2761-1</f>
        <v>0.0026426544</v>
      </c>
      <c r="D2761" s="1">
        <f>S.FINANCIERO!F2762/S.FINANCIERO!F2761-1</f>
        <v>-0.001087860754</v>
      </c>
      <c r="E2761" s="1">
        <f>S.FINANCIERO!H2762/S.FINANCIERO!H2761-1</f>
        <v>0.007562915634</v>
      </c>
      <c r="F2761" s="1">
        <f>S.FINANCIERO!J2762/S.FINANCIERO!J2761-1</f>
        <v>-0.00256866232</v>
      </c>
      <c r="G2761" s="1">
        <f>S.FINANCIERO!L2762/S.FINANCIERO!L2761-1</f>
        <v>0.007983193277</v>
      </c>
      <c r="H2761" s="1">
        <f>S.FINANCIERO!N2762/S.FINANCIERO!N2761-1</f>
        <v>0.01902543195</v>
      </c>
      <c r="I2761" s="1">
        <f>S.FINANCIERO!P2762/S.FINANCIERO!P2761-1</f>
        <v>0.01647171163</v>
      </c>
      <c r="J2761" s="1">
        <f>S.FINANCIERO!R2762/S.FINANCIERO!R2761-1</f>
        <v>0.003576968273</v>
      </c>
      <c r="K2761" s="1">
        <f>S.FINANCIERO!T2762/S.FINANCIERO!T2761-1</f>
        <v>0.004583651642</v>
      </c>
      <c r="L2761" s="1">
        <f>SUMPRODUCT(B2761:K2761, 'Ponderaciones e Índices.'!$A$4:$J$4)</f>
        <v>0.00699995291</v>
      </c>
      <c r="M2761" s="1">
        <f>'S. MATERIALES'!B2762/'S. MATERIALES'!B2761-1</f>
        <v>-0.007092198582</v>
      </c>
      <c r="N2761" s="3">
        <f>'S. MATERIALES'!D2762/'S. MATERIALES'!D2761-1</f>
        <v>-0.01340788498</v>
      </c>
      <c r="O2761" s="1">
        <f>'S. MATERIALES'!F2762/'S. MATERIALES'!F2761-1</f>
        <v>-0.02269954521</v>
      </c>
      <c r="P2761" s="1">
        <f>'S. MATERIALES'!H2762/'S. MATERIALES'!H2761-1</f>
        <v>-0.008449189646</v>
      </c>
      <c r="Q2761" s="1">
        <f>'S. MATERIALES'!J2762/'S. MATERIALES'!J2761-1</f>
        <v>0.009197400933</v>
      </c>
      <c r="R2761" s="1">
        <f>'S. MATERIALES'!L2762/'S. MATERIALES'!L2761-1</f>
        <v>-0.004362670713</v>
      </c>
      <c r="S2761" s="1">
        <f>'S. MATERIALES'!N2762/'S. MATERIALES'!N2761-1</f>
        <v>-0.01610738255</v>
      </c>
      <c r="T2761" s="1">
        <f>'S. MATERIALES'!P2762/'S. MATERIALES'!P2761-1</f>
        <v>0.0004110152076</v>
      </c>
      <c r="U2761" s="1">
        <f>'S. MATERIALES'!R2762/'S. MATERIALES'!R2761-1</f>
        <v>0.02004294918</v>
      </c>
      <c r="V2761" s="1">
        <f>'S. MATERIALES'!T2762/'S. MATERIALES'!T2761-1</f>
        <v>-0.02096538274</v>
      </c>
      <c r="W2761" s="1">
        <f>SUMPRODUCT(M2761:V2761,'Ponderaciones e Índices.'!$A$8:$J$8)</f>
        <v>-0.00131521441</v>
      </c>
      <c r="X2761" s="1">
        <f>'S. ENERGÍA'!B2762/'S. ENERGÍA'!B2761-1</f>
        <v>0.01428571429</v>
      </c>
      <c r="Y2761" s="1">
        <f>'S. ENERGÍA'!D2762/'S. ENERGÍA'!D2761-1</f>
        <v>0.00589066918</v>
      </c>
      <c r="Z2761" s="1">
        <f>'S. ENERGÍA'!F2762/'S. ENERGÍA'!F2761-1</f>
        <v>0.005528455285</v>
      </c>
      <c r="AA2761" s="1">
        <f>'S. ENERGÍA'!H2762/'S. ENERGÍA'!H2761-1</f>
        <v>0.002605763335</v>
      </c>
      <c r="AB2761" s="1">
        <f>'S. ENERGÍA'!J2762/'S. ENERGÍA'!J2761-1</f>
        <v>0.02312435766</v>
      </c>
      <c r="AC2761" s="1">
        <f>'S. ENERGÍA'!L2762/'S. ENERGÍA'!L2761-1</f>
        <v>0.003960570322</v>
      </c>
      <c r="AD2761" s="1">
        <f>'S. ENERGÍA'!N2762/'S. ENERGÍA'!N2761-1</f>
        <v>0.003949447077</v>
      </c>
      <c r="AE2761" s="1">
        <f>'S. ENERGÍA'!P2762/'S. ENERGÍA'!P2761-1</f>
        <v>0.01624399138</v>
      </c>
      <c r="AF2761" s="1">
        <f>'S. ENERGÍA'!R2762/'S. ENERGÍA'!R2761-1</f>
        <v>0.01691542289</v>
      </c>
      <c r="AG2761" s="1">
        <f>'S. ENERGÍA'!T2762/'S. ENERGÍA'!T2761-1</f>
        <v>0.001122754491</v>
      </c>
      <c r="AH2761" s="1">
        <f>SUMPRODUCT(X2761:AG2761,'Ponderaciones e Índices.'!$A$12:$J$12)</f>
        <v>0.009898855906</v>
      </c>
    </row>
    <row r="2762">
      <c r="A2762" s="1">
        <f>S.FINANCIERO!A2763</f>
        <v>45862</v>
      </c>
      <c r="B2762" s="1">
        <f>S.FINANCIERO!B2763/S.FINANCIERO!B2762-1</f>
        <v>-0.01288235939</v>
      </c>
      <c r="C2762" s="1">
        <f>S.FINANCIERO!D2763/S.FINANCIERO!D2762-1</f>
        <v>-0.003026161656</v>
      </c>
      <c r="D2762" s="1">
        <f>S.FINANCIERO!F2763/S.FINANCIERO!F2762-1</f>
        <v>-0.00269058296</v>
      </c>
      <c r="E2762" s="1">
        <f>S.FINANCIERO!H2763/S.FINANCIERO!H2762-1</f>
        <v>0.0009059143264</v>
      </c>
      <c r="F2762" s="1">
        <f>S.FINANCIERO!J2763/S.FINANCIERO!J2762-1</f>
        <v>-0.003070522979</v>
      </c>
      <c r="G2762" s="1">
        <f>S.FINANCIERO!L2763/S.FINANCIERO!L2762-1</f>
        <v>0.004863137418</v>
      </c>
      <c r="H2762" s="1">
        <f>S.FINANCIERO!N2763/S.FINANCIERO!N2762-1</f>
        <v>-0.0009769870696</v>
      </c>
      <c r="I2762" s="1">
        <f>S.FINANCIERO!P2763/S.FINANCIERO!P2762-1</f>
        <v>-0.003053076562</v>
      </c>
      <c r="J2762" s="1">
        <f>S.FINANCIERO!R2763/S.FINANCIERO!R2762-1</f>
        <v>-0.004735119034</v>
      </c>
      <c r="K2762" s="1">
        <f>S.FINANCIERO!T2763/S.FINANCIERO!T2762-1</f>
        <v>0.003802281369</v>
      </c>
      <c r="L2762" s="1">
        <f>SUMPRODUCT(B2762:K2762, 'Ponderaciones e Índices.'!$A$4:$J$4)</f>
        <v>-0.002977963361</v>
      </c>
      <c r="M2762" s="1">
        <f>'S. MATERIALES'!B2763/'S. MATERIALES'!B2762-1</f>
        <v>-0.0006802721088</v>
      </c>
      <c r="N2762" s="3">
        <f>'S. MATERIALES'!D2763/'S. MATERIALES'!D2762-1</f>
        <v>-0.006766134629</v>
      </c>
      <c r="O2762" s="1">
        <f>'S. MATERIALES'!F2763/'S. MATERIALES'!F2762-1</f>
        <v>-0.01238707274</v>
      </c>
      <c r="P2762" s="1">
        <f>'S. MATERIALES'!H2763/'S. MATERIALES'!H2762-1</f>
        <v>-0.006507088078</v>
      </c>
      <c r="Q2762" s="1">
        <f>'S. MATERIALES'!J2763/'S. MATERIALES'!J2762-1</f>
        <v>0.006619814101</v>
      </c>
      <c r="R2762" s="1">
        <f>'S. MATERIALES'!L2763/'S. MATERIALES'!L2762-1</f>
        <v>-0.08668317775</v>
      </c>
      <c r="S2762" s="1">
        <f>'S. MATERIALES'!N2763/'S. MATERIALES'!N2762-1</f>
        <v>-0.01728058208</v>
      </c>
      <c r="T2762" s="1">
        <f>'S. MATERIALES'!P2763/'S. MATERIALES'!P2762-1</f>
        <v>-0.01643385374</v>
      </c>
      <c r="U2762" s="1">
        <f>'S. MATERIALES'!R2763/'S. MATERIALES'!R2762-1</f>
        <v>-0.01894736842</v>
      </c>
      <c r="V2762" s="1">
        <f>'S. MATERIALES'!T2763/'S. MATERIALES'!T2762-1</f>
        <v>-0.004731075697</v>
      </c>
      <c r="W2762" s="1">
        <f>SUMPRODUCT(M2762:V2762,'Ponderaciones e Índices.'!$A$8:$J$8)</f>
        <v>-0.02085762659</v>
      </c>
      <c r="X2762" s="1">
        <f>'S. ENERGÍA'!B2763/'S. ENERGÍA'!B2762-1</f>
        <v>0.003706449222</v>
      </c>
      <c r="Y2762" s="1">
        <f>'S. ENERGÍA'!D2763/'S. ENERGÍA'!D2762-1</f>
        <v>0.01054111033</v>
      </c>
      <c r="Z2762" s="1">
        <f>'S. ENERGÍA'!F2763/'S. ENERGÍA'!F2762-1</f>
        <v>0.003072445019</v>
      </c>
      <c r="AA2762" s="1">
        <f>'S. ENERGÍA'!H2763/'S. ENERGÍA'!H2762-1</f>
        <v>-0.00779697294</v>
      </c>
      <c r="AB2762" s="1">
        <f>'S. ENERGÍA'!J2763/'S. ENERGÍA'!J2762-1</f>
        <v>-0.01456554495</v>
      </c>
      <c r="AC2762" s="1">
        <f>'S. ENERGÍA'!L2763/'S. ENERGÍA'!L2762-1</f>
        <v>0.004120277023</v>
      </c>
      <c r="AD2762" s="1">
        <f>'S. ENERGÍA'!N2763/'S. ENERGÍA'!N2762-1</f>
        <v>-0.004720692368</v>
      </c>
      <c r="AE2762" s="1">
        <f>'S. ENERGÍA'!P2763/'S. ENERGÍA'!P2762-1</f>
        <v>0.01076496493</v>
      </c>
      <c r="AF2762" s="1">
        <f>'S. ENERGÍA'!R2763/'S. ENERGÍA'!R2762-1</f>
        <v>0.05577299413</v>
      </c>
      <c r="AG2762" s="1">
        <f>'S. ENERGÍA'!T2763/'S. ENERGÍA'!T2762-1</f>
        <v>0.01906542056</v>
      </c>
      <c r="AH2762" s="1">
        <f>SUMPRODUCT(X2762:AG2762,'Ponderaciones e Índices.'!$A$12:$J$12)</f>
        <v>0.01004919077</v>
      </c>
    </row>
    <row r="2763">
      <c r="A2763" s="1">
        <f>S.FINANCIERO!A2764</f>
        <v>45863</v>
      </c>
      <c r="B2763" s="1">
        <f>S.FINANCIERO!B2764/S.FINANCIERO!B2763-1</f>
        <v>0.004998056311</v>
      </c>
      <c r="C2763" s="1">
        <f>S.FINANCIERO!D2764/S.FINANCIERO!D2763-1</f>
        <v>0.005091549985</v>
      </c>
      <c r="D2763" s="1">
        <f>S.FINANCIERO!F2764/S.FINANCIERO!F2763-1</f>
        <v>0.007579650565</v>
      </c>
      <c r="E2763" s="1">
        <f>S.FINANCIERO!H2764/S.FINANCIERO!H2763-1</f>
        <v>0.003749676752</v>
      </c>
      <c r="F2763" s="1">
        <f>S.FINANCIERO!J2764/S.FINANCIERO!J2763-1</f>
        <v>0.007848981619</v>
      </c>
      <c r="G2763" s="1">
        <f>S.FINANCIERO!L2764/S.FINANCIERO!L2763-1</f>
        <v>-0.0001382743363</v>
      </c>
      <c r="H2763" s="1">
        <f>S.FINANCIERO!N2764/S.FINANCIERO!N2763-1</f>
        <v>0.006845597547</v>
      </c>
      <c r="I2763" s="1">
        <f>S.FINANCIERO!P2764/S.FINANCIERO!P2763-1</f>
        <v>0.01060070671</v>
      </c>
      <c r="J2763" s="1">
        <f>S.FINANCIERO!R2764/S.FINANCIERO!R2763-1</f>
        <v>0.007058823529</v>
      </c>
      <c r="K2763" s="1">
        <f>S.FINANCIERO!T2764/S.FINANCIERO!T2763-1</f>
        <v>-0.006818181818</v>
      </c>
      <c r="L2763" s="1">
        <f>SUMPRODUCT(B2763:K2763, 'Ponderaciones e Índices.'!$A$4:$J$4)</f>
        <v>0.005907840067</v>
      </c>
      <c r="M2763" s="1">
        <f>'S. MATERIALES'!B2764/'S. MATERIALES'!B2763-1</f>
        <v>0.01565690946</v>
      </c>
      <c r="N2763" s="3">
        <f>'S. MATERIALES'!D2764/'S. MATERIALES'!D2763-1</f>
        <v>0.01263464338</v>
      </c>
      <c r="O2763" s="1">
        <f>'S. MATERIALES'!F2764/'S. MATERIALES'!F2763-1</f>
        <v>0.01630632598</v>
      </c>
      <c r="P2763" s="1">
        <f>'S. MATERIALES'!H2764/'S. MATERIALES'!H2763-1</f>
        <v>0.004522417154</v>
      </c>
      <c r="Q2763" s="1">
        <f>'S. MATERIALES'!J2764/'S. MATERIALES'!J2763-1</f>
        <v>0.00563037701</v>
      </c>
      <c r="R2763" s="1">
        <f>'S. MATERIALES'!L2764/'S. MATERIALES'!L2763-1</f>
        <v>-0.05652899458</v>
      </c>
      <c r="S2763" s="1">
        <f>'S. MATERIALES'!N2764/'S. MATERIALES'!N2763-1</f>
        <v>0.02174919019</v>
      </c>
      <c r="T2763" s="1">
        <f>'S. MATERIALES'!P2764/'S. MATERIALES'!P2763-1</f>
        <v>-0.008771929825</v>
      </c>
      <c r="U2763" s="1">
        <f>'S. MATERIALES'!R2764/'S. MATERIALES'!R2763-1</f>
        <v>-0.002861230329</v>
      </c>
      <c r="V2763" s="1">
        <f>'S. MATERIALES'!T2764/'S. MATERIALES'!T2763-1</f>
        <v>-0.0007505629222</v>
      </c>
      <c r="W2763" s="1">
        <f>SUMPRODUCT(M2763:V2763,'Ponderaciones e Índices.'!$A$8:$J$8)</f>
        <v>-0.001424249999</v>
      </c>
      <c r="X2763" s="1">
        <f>'S. ENERGÍA'!B2764/'S. ENERGÍA'!B2763-1</f>
        <v>-0.005539143279</v>
      </c>
      <c r="Y2763" s="1">
        <f>'S. ENERGÍA'!D2764/'S. ENERGÍA'!D2763-1</f>
        <v>-0.003013444599</v>
      </c>
      <c r="Z2763" s="1">
        <f>'S. ENERGÍA'!F2764/'S. ENERGÍA'!F2763-1</f>
        <v>-0.005803643398</v>
      </c>
      <c r="AA2763" s="1">
        <f>'S. ENERGÍA'!H2764/'S. ENERGÍA'!H2763-1</f>
        <v>-0.002465331279</v>
      </c>
      <c r="AB2763" s="1">
        <f>'S. ENERGÍA'!J2764/'S. ENERGÍA'!J2763-1</f>
        <v>0.01172273191</v>
      </c>
      <c r="AC2763" s="1">
        <f>'S. ENERGÍA'!L2764/'S. ENERGÍA'!L2763-1</f>
        <v>0.001920726384</v>
      </c>
      <c r="AD2763" s="1">
        <f>'S. ENERGÍA'!N2764/'S. ENERGÍA'!N2763-1</f>
        <v>-0.00395256917</v>
      </c>
      <c r="AE2763" s="1">
        <f>'S. ENERGÍA'!P2764/'S. ENERGÍA'!P2763-1</f>
        <v>-0.01016620946</v>
      </c>
      <c r="AF2763" s="1">
        <f>'S. ENERGÍA'!R2764/'S. ENERGÍA'!R2763-1</f>
        <v>-0.0203892493</v>
      </c>
      <c r="AG2763" s="1">
        <f>'S. ENERGÍA'!T2764/'S. ENERGÍA'!T2763-1</f>
        <v>-0.01393983859</v>
      </c>
      <c r="AH2763" s="1">
        <f>SUMPRODUCT(X2763:AG2763,'Ponderaciones e Índices.'!$A$12:$J$12)</f>
        <v>-0.004710696465</v>
      </c>
    </row>
    <row r="2764">
      <c r="A2764" s="1">
        <f>S.FINANCIERO!A2765</f>
        <v>45866</v>
      </c>
      <c r="B2764" s="1">
        <f>S.FINANCIERO!B2765/S.FINANCIERO!B2764-1</f>
        <v>-0.009835884401</v>
      </c>
      <c r="C2764" s="1">
        <f>S.FINANCIERO!D2765/S.FINANCIERO!D2764-1</f>
        <v>-0.008377983439</v>
      </c>
      <c r="D2764" s="1">
        <f>S.FINANCIERO!F2765/S.FINANCIERO!F2764-1</f>
        <v>-0.007203876068</v>
      </c>
      <c r="E2764" s="1">
        <f>S.FINANCIERO!H2765/S.FINANCIERO!H2764-1</f>
        <v>-0.004379750097</v>
      </c>
      <c r="F2764" s="1">
        <f>S.FINANCIERO!J2765/S.FINANCIERO!J2764-1</f>
        <v>0.0007886435331</v>
      </c>
      <c r="G2764" s="1">
        <f>S.FINANCIERO!L2765/S.FINANCIERO!L2764-1</f>
        <v>-0.001175494399</v>
      </c>
      <c r="H2764" s="1">
        <f>S.FINANCIERO!N2765/S.FINANCIERO!N2764-1</f>
        <v>0.001079754522</v>
      </c>
      <c r="I2764" s="1">
        <f>S.FINANCIERO!P2765/S.FINANCIERO!P2764-1</f>
        <v>0.006993006993</v>
      </c>
      <c r="J2764" s="1">
        <f>S.FINANCIERO!R2765/S.FINANCIERO!R2764-1</f>
        <v>-0.007359813084</v>
      </c>
      <c r="K2764" s="1">
        <f>S.FINANCIERO!T2765/S.FINANCIERO!T2764-1</f>
        <v>-0.008771929825</v>
      </c>
      <c r="L2764" s="1">
        <f>SUMPRODUCT(B2764:K2764, 'Ponderaciones e Índices.'!$A$4:$J$4)</f>
        <v>-0.003109574807</v>
      </c>
      <c r="M2764" s="1">
        <f>'S. MATERIALES'!B2765/'S. MATERIALES'!B2764-1</f>
        <v>-0.01508042895</v>
      </c>
      <c r="N2764" s="3">
        <f>'S. MATERIALES'!D2765/'S. MATERIALES'!D2764-1</f>
        <v>-0.02265409384</v>
      </c>
      <c r="O2764" s="1">
        <f>'S. MATERIALES'!F2765/'S. MATERIALES'!F2764-1</f>
        <v>-0.01727865287</v>
      </c>
      <c r="P2764" s="1">
        <f>'S. MATERIALES'!H2765/'S. MATERIALES'!H2764-1</f>
        <v>-0.02212217651</v>
      </c>
      <c r="Q2764" s="1">
        <f>'S. MATERIALES'!J2765/'S. MATERIALES'!J2764-1</f>
        <v>-0.01222789573</v>
      </c>
      <c r="R2764" s="1">
        <f>'S. MATERIALES'!L2765/'S. MATERIALES'!L2764-1</f>
        <v>0.02476232589</v>
      </c>
      <c r="S2764" s="1">
        <f>'S. MATERIALES'!N2765/'S. MATERIALES'!N2764-1</f>
        <v>-0.02400362319</v>
      </c>
      <c r="T2764" s="1">
        <f>'S. MATERIALES'!P2765/'S. MATERIALES'!P2764-1</f>
        <v>-0.005478297514</v>
      </c>
      <c r="U2764" s="1">
        <f>'S. MATERIALES'!R2765/'S. MATERIALES'!R2764-1</f>
        <v>0.01362984218</v>
      </c>
      <c r="V2764" s="1">
        <f>'S. MATERIALES'!T2765/'S. MATERIALES'!T2764-1</f>
        <v>-0.02003004507</v>
      </c>
      <c r="W2764" s="1">
        <f>SUMPRODUCT(M2764:V2764,'Ponderaciones e Índices.'!$A$8:$J$8)</f>
        <v>-0.00470788182</v>
      </c>
      <c r="X2764" s="1">
        <f>'S. ENERGÍA'!B2765/'S. ENERGÍA'!B2764-1</f>
        <v>0.019494987</v>
      </c>
      <c r="Y2764" s="1">
        <f>'S. ENERGÍA'!D2765/'S. ENERGÍA'!D2764-1</f>
        <v>0.01999534992</v>
      </c>
      <c r="Z2764" s="1">
        <f>'S. ENERGÍA'!F2765/'S. ENERGÍA'!F2764-1</f>
        <v>-0.005513215502</v>
      </c>
      <c r="AA2764" s="1">
        <f>'S. ENERGÍA'!H2765/'S. ENERGÍA'!H2764-1</f>
        <v>-0.006178560395</v>
      </c>
      <c r="AB2764" s="1">
        <f>'S. ENERGÍA'!J2765/'S. ENERGÍA'!J2764-1</f>
        <v>0.03828715365</v>
      </c>
      <c r="AC2764" s="1">
        <f>'S. ENERGÍA'!L2765/'S. ENERGÍA'!L2764-1</f>
        <v>0.0172533984</v>
      </c>
      <c r="AD2764" s="1">
        <f>'S. ENERGÍA'!N2765/'S. ENERGÍA'!N2764-1</f>
        <v>0.004166666667</v>
      </c>
      <c r="AE2764" s="1">
        <f>'S. ENERGÍA'!P2765/'S. ENERGÍA'!P2764-1</f>
        <v>0.009781545484</v>
      </c>
      <c r="AF2764" s="1">
        <f>'S. ENERGÍA'!R2765/'S. ENERGÍA'!R2764-1</f>
        <v>0.01702932829</v>
      </c>
      <c r="AG2764" s="1">
        <f>'S. ENERGÍA'!T2765/'S. ENERGÍA'!T2764-1</f>
        <v>0.01041666667</v>
      </c>
      <c r="AH2764" s="1">
        <f>SUMPRODUCT(X2764:AG2764,'Ponderaciones e Índices.'!$A$12:$J$12)</f>
        <v>0.01665881356</v>
      </c>
    </row>
    <row r="2765">
      <c r="A2765" s="1">
        <f>S.FINANCIERO!A2766</f>
        <v>45867</v>
      </c>
      <c r="B2765" s="1">
        <f>S.FINANCIERO!B2766/S.FINANCIERO!B2765-1</f>
        <v>-0.003236787767</v>
      </c>
      <c r="C2765" s="1">
        <f>S.FINANCIERO!D2766/S.FINANCIERO!D2765-1</f>
        <v>-0.004126142057</v>
      </c>
      <c r="D2765" s="1">
        <f>S.FINANCIERO!F2766/S.FINANCIERO!F2765-1</f>
        <v>0.002119052206</v>
      </c>
      <c r="E2765" s="1">
        <f>S.FINANCIERO!H2766/S.FINANCIERO!H2765-1</f>
        <v>-0.002458274033</v>
      </c>
      <c r="F2765" s="1">
        <f>S.FINANCIERO!J2766/S.FINANCIERO!J2765-1</f>
        <v>-0.01516942474</v>
      </c>
      <c r="G2765" s="1">
        <f>S.FINANCIERO!L2766/S.FINANCIERO!L2765-1</f>
        <v>0.003530633437</v>
      </c>
      <c r="H2765" s="1">
        <f>S.FINANCIERO!N2766/S.FINANCIERO!N2765-1</f>
        <v>0.00635996119</v>
      </c>
      <c r="I2765" s="1">
        <f>S.FINANCIERO!P2766/S.FINANCIERO!P2765-1</f>
        <v>0.003472222222</v>
      </c>
      <c r="J2765" s="1">
        <f>S.FINANCIERO!R2766/S.FINANCIERO!R2765-1</f>
        <v>0.006119806991</v>
      </c>
      <c r="K2765" s="1">
        <f>S.FINANCIERO!T2766/S.FINANCIERO!T2765-1</f>
        <v>-0.004424778761</v>
      </c>
      <c r="L2765" s="1">
        <f>SUMPRODUCT(B2765:K2765, 'Ponderaciones e Índices.'!$A$4:$J$4)</f>
        <v>-0.001512050165</v>
      </c>
      <c r="M2765" s="1">
        <f>'S. MATERIALES'!B2766/'S. MATERIALES'!B2765-1</f>
        <v>0.007825791085</v>
      </c>
      <c r="N2765" s="3">
        <f>'S. MATERIALES'!D2766/'S. MATERIALES'!D2765-1</f>
        <v>0.0226497235</v>
      </c>
      <c r="O2765" s="1">
        <f>'S. MATERIALES'!F2766/'S. MATERIALES'!F2765-1</f>
        <v>0.02888498683</v>
      </c>
      <c r="P2765" s="1">
        <f>'S. MATERIALES'!H2766/'S. MATERIALES'!H2765-1</f>
        <v>0.0207969519</v>
      </c>
      <c r="Q2765" s="1">
        <f>'S. MATERIALES'!J2766/'S. MATERIALES'!J2765-1</f>
        <v>0.01392100848</v>
      </c>
      <c r="R2765" s="1">
        <f>'S. MATERIALES'!L2766/'S. MATERIALES'!L2765-1</f>
        <v>-0.01812297735</v>
      </c>
      <c r="S2765" s="1">
        <f>'S. MATERIALES'!N2766/'S. MATERIALES'!N2765-1</f>
        <v>0.02366589327</v>
      </c>
      <c r="T2765" s="1">
        <f>'S. MATERIALES'!P2766/'S. MATERIALES'!P2765-1</f>
        <v>-0.00593220339</v>
      </c>
      <c r="U2765" s="1">
        <f>'S. MATERIALES'!R2766/'S. MATERIALES'!R2765-1</f>
        <v>-0.01486199575</v>
      </c>
      <c r="V2765" s="1">
        <f>'S. MATERIALES'!T2766/'S. MATERIALES'!T2765-1</f>
        <v>-0.00153295861</v>
      </c>
      <c r="W2765" s="1">
        <f>SUMPRODUCT(M2765:V2765,'Ponderaciones e Índices.'!$A$8:$J$8)</f>
        <v>0.001776785617</v>
      </c>
      <c r="X2765" s="1">
        <f>'S. ENERGÍA'!B2766/'S. ENERGÍA'!B2765-1</f>
        <v>0.005281369514</v>
      </c>
      <c r="Y2765" s="1">
        <f>'S. ENERGÍA'!D2766/'S. ENERGÍA'!D2765-1</f>
        <v>0.01185320264</v>
      </c>
      <c r="Z2765" s="1">
        <f>'S. ENERGÍA'!F2766/'S. ENERGÍA'!F2765-1</f>
        <v>0.01222892549</v>
      </c>
      <c r="AA2765" s="1">
        <f>'S. ENERGÍA'!H2766/'S. ENERGÍA'!H2765-1</f>
        <v>0.006216972334</v>
      </c>
      <c r="AB2765" s="1">
        <f>'S. ENERGÍA'!J2766/'S. ENERGÍA'!J2765-1</f>
        <v>0.0140708394</v>
      </c>
      <c r="AC2765" s="1">
        <f>'S. ENERGÍA'!L2766/'S. ENERGÍA'!L2765-1</f>
        <v>0.011821141</v>
      </c>
      <c r="AD2765" s="1">
        <f>'S. ENERGÍA'!N2766/'S. ENERGÍA'!N2765-1</f>
        <v>0.006718039913</v>
      </c>
      <c r="AE2765" s="1">
        <f>'S. ENERGÍA'!P2766/'S. ENERGÍA'!P2765-1</f>
        <v>0.01388440426</v>
      </c>
      <c r="AF2765" s="1">
        <f>'S. ENERGÍA'!R2766/'S. ENERGÍA'!R2765-1</f>
        <v>-0.0009302325581</v>
      </c>
      <c r="AG2765" s="1">
        <f>'S. ENERGÍA'!T2766/'S. ENERGÍA'!T2765-1</f>
        <v>0.02614138439</v>
      </c>
      <c r="AH2765" s="1">
        <f>SUMPRODUCT(X2765:AG2765,'Ponderaciones e Índices.'!$A$12:$J$12)</f>
        <v>0.009809161124</v>
      </c>
    </row>
    <row r="2766">
      <c r="A2766" s="1">
        <f>S.FINANCIERO!A2767</f>
        <v>45868</v>
      </c>
      <c r="B2766" s="1">
        <f>S.FINANCIERO!B2767/S.FINANCIERO!B2766-1</f>
        <v>0.002575443704</v>
      </c>
      <c r="C2766" s="1">
        <f>S.FINANCIERO!D2767/S.FINANCIERO!D2766-1</f>
        <v>0.00424188616</v>
      </c>
      <c r="D2766" s="1">
        <f>S.FINANCIERO!F2767/S.FINANCIERO!F2766-1</f>
        <v>-0.01377675253</v>
      </c>
      <c r="E2766" s="1">
        <f>S.FINANCIERO!H2767/S.FINANCIERO!H2766-1</f>
        <v>0.005317769131</v>
      </c>
      <c r="F2766" s="1">
        <f>S.FINANCIERO!J2767/S.FINANCIERO!J2766-1</f>
        <v>-0.006201240248</v>
      </c>
      <c r="G2766" s="1">
        <f>S.FINANCIERO!L2767/S.FINANCIERO!L2766-1</f>
        <v>-0.006208609272</v>
      </c>
      <c r="H2766" s="1">
        <f>S.FINANCIERO!N2767/S.FINANCIERO!N2766-1</f>
        <v>0.0005366901643</v>
      </c>
      <c r="I2766" s="1">
        <f>S.FINANCIERO!P2767/S.FINANCIERO!P2766-1</f>
        <v>-0.02006920415</v>
      </c>
      <c r="J2766" s="1">
        <f>S.FINANCIERO!R2767/S.FINANCIERO!R2766-1</f>
        <v>-0.009591765119</v>
      </c>
      <c r="K2766" s="1">
        <f>S.FINANCIERO!T2767/S.FINANCIERO!T2766-1</f>
        <v>0.005217391304</v>
      </c>
      <c r="L2766" s="1">
        <f>SUMPRODUCT(B2766:K2766, 'Ponderaciones e Índices.'!$A$4:$J$4)</f>
        <v>-0.003748246978</v>
      </c>
      <c r="M2766" s="1">
        <f>'S. MATERIALES'!B2767/'S. MATERIALES'!B2766-1</f>
        <v>-0.0145172181</v>
      </c>
      <c r="N2766" s="3">
        <f>'S. MATERIALES'!D2767/'S. MATERIALES'!D2766-1</f>
        <v>-0.01800609791</v>
      </c>
      <c r="O2766" s="1">
        <f>'S. MATERIALES'!F2767/'S. MATERIALES'!F2766-1</f>
        <v>-0.03448359139</v>
      </c>
      <c r="P2766" s="1">
        <f>'S. MATERIALES'!H2767/'S. MATERIALES'!H2766-1</f>
        <v>-0.02083981337</v>
      </c>
      <c r="Q2766" s="1">
        <f>'S. MATERIALES'!J2767/'S. MATERIALES'!J2766-1</f>
        <v>-0.0226744186</v>
      </c>
      <c r="R2766" s="1">
        <f>'S. MATERIALES'!L2767/'S. MATERIALES'!L2766-1</f>
        <v>-0.02219292463</v>
      </c>
      <c r="S2766" s="1">
        <f>'S. MATERIALES'!N2767/'S. MATERIALES'!N2766-1</f>
        <v>-0.03173164098</v>
      </c>
      <c r="T2766" s="1">
        <f>'S. MATERIALES'!P2767/'S. MATERIALES'!P2766-1</f>
        <v>-0.01960784314</v>
      </c>
      <c r="U2766" s="1">
        <f>'S. MATERIALES'!R2767/'S. MATERIALES'!R2766-1</f>
        <v>-0.01364942529</v>
      </c>
      <c r="V2766" s="1">
        <f>'S. MATERIALES'!T2767/'S. MATERIALES'!T2766-1</f>
        <v>-0.0307062436</v>
      </c>
      <c r="W2766" s="1">
        <f>SUMPRODUCT(M2766:V2766,'Ponderaciones e Índices.'!$A$8:$J$8)</f>
        <v>-0.01995921319</v>
      </c>
      <c r="X2766" s="1">
        <f>'S. ENERGÍA'!B2767/'S. ENERGÍA'!B2766-1</f>
        <v>-0.004710144928</v>
      </c>
      <c r="Y2766" s="1">
        <f>'S. ENERGÍA'!D2767/'S. ENERGÍA'!D2766-1</f>
        <v>-0.006082451002</v>
      </c>
      <c r="Z2766" s="1">
        <f>'S. ENERGÍA'!F2767/'S. ENERGÍA'!F2766-1</f>
        <v>0.002738402062</v>
      </c>
      <c r="AA2766" s="1">
        <f>'S. ENERGÍA'!H2767/'S. ENERGÍA'!H2766-1</f>
        <v>0.004324992277</v>
      </c>
      <c r="AB2766" s="1">
        <f>'S. ENERGÍA'!J2767/'S. ENERGÍA'!J2766-1</f>
        <v>-0.001435406699</v>
      </c>
      <c r="AC2766" s="1">
        <f>'S. ENERGÍA'!L2767/'S. ENERGÍA'!L2766-1</f>
        <v>-0.01219099221</v>
      </c>
      <c r="AD2766" s="1">
        <f>'S. ENERGÍA'!N2767/'S. ENERGÍA'!N2766-1</f>
        <v>0.008047105005</v>
      </c>
      <c r="AE2766" s="1">
        <f>'S. ENERGÍA'!P2767/'S. ENERGÍA'!P2766-1</f>
        <v>0.002070063694</v>
      </c>
      <c r="AF2766" s="1">
        <f>'S. ENERGÍA'!R2767/'S. ENERGÍA'!R2766-1</f>
        <v>-0.001862197393</v>
      </c>
      <c r="AG2766" s="1">
        <f>'S. ENERGÍA'!T2767/'S. ENERGÍA'!T2766-1</f>
        <v>-0.003588087549</v>
      </c>
      <c r="AH2766" s="1">
        <f>SUMPRODUCT(X2766:AG2766,'Ponderaciones e Índices.'!$A$12:$J$12)</f>
        <v>-0.002929528367</v>
      </c>
    </row>
    <row r="2767">
      <c r="A2767" s="1">
        <f>S.FINANCIERO!A2768</f>
        <v>45869</v>
      </c>
      <c r="B2767" s="1">
        <f>S.FINANCIERO!B2768/S.FINANCIERO!B2767-1</f>
        <v>-0.007148042665</v>
      </c>
      <c r="C2767" s="1">
        <f>S.FINANCIERO!D2768/S.FINANCIERO!D2767-1</f>
        <v>-0.008644400786</v>
      </c>
      <c r="D2767" s="1">
        <f>S.FINANCIERO!F2768/S.FINANCIERO!F2767-1</f>
        <v>-0.00630238451</v>
      </c>
      <c r="E2767" s="1">
        <f>S.FINANCIERO!H2768/S.FINANCIERO!H2767-1</f>
        <v>-0.005418655657</v>
      </c>
      <c r="F2767" s="1">
        <f>S.FINANCIERO!J2768/S.FINANCIERO!J2767-1</f>
        <v>-0.003321256039</v>
      </c>
      <c r="G2767" s="1">
        <f>S.FINANCIERO!L2768/S.FINANCIERO!L2767-1</f>
        <v>0.0004859086492</v>
      </c>
      <c r="H2767" s="1">
        <f>S.FINANCIERO!N2768/S.FINANCIERO!N2767-1</f>
        <v>-0.00631798377</v>
      </c>
      <c r="I2767" s="1">
        <f>S.FINANCIERO!P2768/S.FINANCIERO!P2767-1</f>
        <v>0.00918079096</v>
      </c>
      <c r="J2767" s="1">
        <f>S.FINANCIERO!R2768/S.FINANCIERO!R2767-1</f>
        <v>-0.002244006141</v>
      </c>
      <c r="K2767" s="1">
        <f>S.FINANCIERO!T2768/S.FINANCIERO!T2767-1</f>
        <v>0.0001922337562</v>
      </c>
      <c r="L2767" s="1">
        <f>SUMPRODUCT(B2767:K2767, 'Ponderaciones e Índices.'!$A$4:$J$4)</f>
        <v>-0.003245739368</v>
      </c>
      <c r="M2767" s="1">
        <f>'S. MATERIALES'!B2768/'S. MATERIALES'!B2767-1</f>
        <v>0.002055498458</v>
      </c>
      <c r="N2767" s="3">
        <f>'S. MATERIALES'!D2768/'S. MATERIALES'!D2767-1</f>
        <v>0.007674282367</v>
      </c>
      <c r="O2767" s="1">
        <f>'S. MATERIALES'!F2768/'S. MATERIALES'!F2767-1</f>
        <v>0.01343362976</v>
      </c>
      <c r="P2767" s="1">
        <f>'S. MATERIALES'!H2768/'S. MATERIALES'!H2767-1</f>
        <v>0.006353240152</v>
      </c>
      <c r="Q2767" s="1">
        <f>'S. MATERIALES'!J2768/'S. MATERIALES'!J2767-1</f>
        <v>0.01002150734</v>
      </c>
      <c r="R2767" s="1">
        <f>'S. MATERIALES'!L2768/'S. MATERIALES'!L2767-1</f>
        <v>0.009662921348</v>
      </c>
      <c r="S2767" s="1">
        <f>'S. MATERIALES'!N2768/'S. MATERIALES'!N2767-1</f>
        <v>0.03792134831</v>
      </c>
      <c r="T2767" s="1">
        <f>'S. MATERIALES'!P2768/'S. MATERIALES'!P2767-1</f>
        <v>0.01260869565</v>
      </c>
      <c r="U2767" s="1">
        <f>'S. MATERIALES'!R2768/'S. MATERIALES'!R2767-1</f>
        <v>0.02913328478</v>
      </c>
      <c r="V2767" s="1">
        <f>'S. MATERIALES'!T2768/'S. MATERIALES'!T2767-1</f>
        <v>-0.01187961985</v>
      </c>
      <c r="W2767" s="1">
        <f>SUMPRODUCT(M2767:V2767,'Ponderaciones e Índices.'!$A$8:$J$8)</f>
        <v>0.01689534497</v>
      </c>
      <c r="X2767" s="1">
        <f>'S. ENERGÍA'!B2768/'S. ENERGÍA'!B2767-1</f>
        <v>-0.005278485621</v>
      </c>
      <c r="Y2767" s="1">
        <f>'S. ENERGÍA'!D2768/'S. ENERGÍA'!D2767-1</f>
        <v>-0.005893019039</v>
      </c>
      <c r="Z2767" s="1">
        <f>'S. ENERGÍA'!F2768/'S. ENERGÍA'!F2767-1</f>
        <v>0.008032128514</v>
      </c>
      <c r="AA2767" s="1">
        <f>'S. ENERGÍA'!H2768/'S. ENERGÍA'!H2767-1</f>
        <v>0.01753306675</v>
      </c>
      <c r="AB2767" s="1">
        <f>'S. ENERGÍA'!J2768/'S. ENERGÍA'!J2767-1</f>
        <v>0.01341638716</v>
      </c>
      <c r="AC2767" s="1">
        <f>'S. ENERGÍA'!L2768/'S. ENERGÍA'!L2767-1</f>
        <v>-0.009856016455</v>
      </c>
      <c r="AD2767" s="1">
        <f>'S. ENERGÍA'!N2768/'S. ENERGÍA'!N2767-1</f>
        <v>0.002725856698</v>
      </c>
      <c r="AE2767" s="1">
        <f>'S. ENERGÍA'!P2768/'S. ENERGÍA'!P2767-1</f>
        <v>-0.06292706181</v>
      </c>
      <c r="AF2767" s="1">
        <f>'S. ENERGÍA'!R2768/'S. ENERGÍA'!R2767-1</f>
        <v>-0.02425373134</v>
      </c>
      <c r="AG2767" s="1">
        <f>'S. ENERGÍA'!T2768/'S. ENERGÍA'!T2767-1</f>
        <v>-0.02592725963</v>
      </c>
      <c r="AH2767" s="1">
        <f>SUMPRODUCT(X2767:AG2767,'Ponderaciones e Índices.'!$A$12:$J$12)</f>
        <v>-0.00577689488</v>
      </c>
    </row>
    <row r="2768">
      <c r="A2768" s="1">
        <f>S.FINANCIERO!A2769</f>
        <v>45870</v>
      </c>
      <c r="B2768" s="1">
        <f>S.FINANCIERO!B2769/S.FINANCIERO!B2768-1</f>
        <v>-0.001743630125</v>
      </c>
      <c r="C2768" s="1">
        <f>S.FINANCIERO!D2769/S.FINANCIERO!D2768-1</f>
        <v>-0.008224336108</v>
      </c>
      <c r="D2768" s="1">
        <f>S.FINANCIERO!F2769/S.FINANCIERO!F2768-1</f>
        <v>-0.0001307702367</v>
      </c>
      <c r="E2768" s="1">
        <f>S.FINANCIERO!H2769/S.FINANCIERO!H2768-1</f>
        <v>-0.007264236607</v>
      </c>
      <c r="F2768" s="1">
        <f>S.FINANCIERO!J2769/S.FINANCIERO!J2768-1</f>
        <v>0.0004039180046</v>
      </c>
      <c r="G2768" s="1">
        <f>S.FINANCIERO!L2769/S.FINANCIERO!L2768-1</f>
        <v>-0.005064871991</v>
      </c>
      <c r="H2768" s="1">
        <f>S.FINANCIERO!N2769/S.FINANCIERO!N2768-1</f>
        <v>-0.02909170838</v>
      </c>
      <c r="I2768" s="1">
        <f>S.FINANCIERO!P2769/S.FINANCIERO!P2768-1</f>
        <v>-0.01982738512</v>
      </c>
      <c r="J2768" s="1">
        <f>S.FINANCIERO!R2769/S.FINANCIERO!R2768-1</f>
        <v>-0.01361268939</v>
      </c>
      <c r="K2768" s="1">
        <f>S.FINANCIERO!T2769/S.FINANCIERO!T2768-1</f>
        <v>0.0005765904286</v>
      </c>
      <c r="L2768" s="1">
        <f>SUMPRODUCT(B2768:K2768, 'Ponderaciones e Índices.'!$A$4:$J$4)</f>
        <v>-0.009374812584</v>
      </c>
      <c r="M2768" s="1">
        <f>'S. MATERIALES'!B2769/'S. MATERIALES'!B2768-1</f>
        <v>0.007521367521</v>
      </c>
      <c r="N2768" s="3">
        <f>'S. MATERIALES'!D2769/'S. MATERIALES'!D2768-1</f>
        <v>0.004243939306</v>
      </c>
      <c r="O2768" s="1">
        <f>'S. MATERIALES'!F2769/'S. MATERIALES'!F2768-1</f>
        <v>0.01325391406</v>
      </c>
      <c r="P2768" s="1">
        <f>'S. MATERIALES'!H2769/'S. MATERIALES'!H2768-1</f>
        <v>0.002683080808</v>
      </c>
      <c r="Q2768" s="1">
        <f>'S. MATERIALES'!J2769/'S. MATERIALES'!J2768-1</f>
        <v>0.0101032983</v>
      </c>
      <c r="R2768" s="1">
        <f>'S. MATERIALES'!L2769/'S. MATERIALES'!L2768-1</f>
        <v>-0.02937903405</v>
      </c>
      <c r="S2768" s="1">
        <f>'S. MATERIALES'!N2769/'S. MATERIALES'!N2768-1</f>
        <v>0.008119079838</v>
      </c>
      <c r="T2768" s="1">
        <f>'S. MATERIALES'!P2769/'S. MATERIALES'!P2768-1</f>
        <v>-0.04765993989</v>
      </c>
      <c r="U2768" s="1">
        <f>'S. MATERIALES'!R2769/'S. MATERIALES'!R2768-1</f>
        <v>-0.01556970984</v>
      </c>
      <c r="V2768" s="1">
        <f>'S. MATERIALES'!T2769/'S. MATERIALES'!T2768-1</f>
        <v>-0.004007480631</v>
      </c>
      <c r="W2768" s="1">
        <f>SUMPRODUCT(M2768:V2768,'Ponderaciones e Índices.'!$A$8:$J$8)</f>
        <v>-0.01080975783</v>
      </c>
      <c r="X2768" s="1">
        <f>'S. ENERGÍA'!B2769/'S. ENERGÍA'!B2768-1</f>
        <v>-0.01445562672</v>
      </c>
      <c r="Y2768" s="1">
        <f>'S. ENERGÍA'!D2769/'S. ENERGÍA'!D2768-1</f>
        <v>-0.02599179207</v>
      </c>
      <c r="Z2768" s="1">
        <f>'S. ENERGÍA'!F2769/'S. ENERGÍA'!F2768-1</f>
        <v>0.01561752988</v>
      </c>
      <c r="AA2768" s="1">
        <f>'S. ENERGÍA'!H2769/'S. ENERGÍA'!H2768-1</f>
        <v>0.009068923821</v>
      </c>
      <c r="AB2768" s="1">
        <f>'S. ENERGÍA'!J2769/'S. ENERGÍA'!J2768-1</f>
        <v>-0.03404255319</v>
      </c>
      <c r="AC2768" s="1">
        <f>'S. ENERGÍA'!L2769/'S. ENERGÍA'!L2768-1</f>
        <v>-0.005453129057</v>
      </c>
      <c r="AD2768" s="1">
        <f>'S. ENERGÍA'!N2769/'S. ENERGÍA'!N2768-1</f>
        <v>-0.003495145631</v>
      </c>
      <c r="AE2768" s="1">
        <f>'S. ENERGÍA'!P2769/'S. ENERGÍA'!P2768-1</f>
        <v>-0.02306257419</v>
      </c>
      <c r="AF2768" s="1">
        <f>'S. ENERGÍA'!R2769/'S. ENERGÍA'!R2768-1</f>
        <v>-0.017208413</v>
      </c>
      <c r="AG2768" s="1">
        <f>'S. ENERGÍA'!T2769/'S. ENERGÍA'!T2768-1</f>
        <v>0.01109057301</v>
      </c>
      <c r="AH2768" s="1">
        <f>SUMPRODUCT(X2768:AG2768,'Ponderaciones e Índices.'!$A$12:$J$12)</f>
        <v>-0.01536395568</v>
      </c>
    </row>
    <row r="2769">
      <c r="A2769" s="1">
        <f>S.FINANCIERO!A2770</f>
        <v>45873</v>
      </c>
      <c r="B2769" s="1">
        <f>S.FINANCIERO!B2770/S.FINANCIERO!B2769-1</f>
        <v>0</v>
      </c>
      <c r="C2769" s="1">
        <f>S.FINANCIERO!D2770/S.FINANCIERO!D2769-1</f>
        <v>0</v>
      </c>
      <c r="D2769" s="1">
        <f>S.FINANCIERO!F2770/S.FINANCIERO!F2769-1</f>
        <v>0</v>
      </c>
      <c r="E2769" s="1">
        <f>S.FINANCIERO!H2770/S.FINANCIERO!H2769-1</f>
        <v>0</v>
      </c>
      <c r="F2769" s="1">
        <f>S.FINANCIERO!J2770/S.FINANCIERO!J2769-1</f>
        <v>0</v>
      </c>
      <c r="G2769" s="1">
        <f>S.FINANCIERO!L2770/S.FINANCIERO!L2769-1</f>
        <v>0</v>
      </c>
      <c r="H2769" s="1">
        <f>S.FINANCIERO!N2770/S.FINANCIERO!N2769-1</f>
        <v>0</v>
      </c>
      <c r="I2769" s="1">
        <f>S.FINANCIERO!P2770/S.FINANCIERO!P2769-1</f>
        <v>0</v>
      </c>
      <c r="J2769" s="1">
        <f>S.FINANCIERO!R2770/S.FINANCIERO!R2769-1</f>
        <v>0</v>
      </c>
      <c r="K2769" s="1">
        <f>S.FINANCIERO!T2770/S.FINANCIERO!T2769-1</f>
        <v>0</v>
      </c>
      <c r="L2769" s="1">
        <f>SUMPRODUCT(B2769:K2769, 'Ponderaciones e Índices.'!$A$4:$J$4)</f>
        <v>0</v>
      </c>
      <c r="M2769" s="1">
        <f>'S. MATERIALES'!B2770/'S. MATERIALES'!B2769-1</f>
        <v>0</v>
      </c>
      <c r="N2769" s="3">
        <f>'S. MATERIALES'!D2770/'S. MATERIALES'!D2769-1</f>
        <v>0</v>
      </c>
      <c r="O2769" s="1">
        <f>'S. MATERIALES'!F2770/'S. MATERIALES'!F2769-1</f>
        <v>0</v>
      </c>
      <c r="P2769" s="1">
        <f>'S. MATERIALES'!H2770/'S. MATERIALES'!H2769-1</f>
        <v>0</v>
      </c>
      <c r="Q2769" s="1">
        <f>'S. MATERIALES'!J2770/'S. MATERIALES'!J2769-1</f>
        <v>0</v>
      </c>
      <c r="R2769" s="1">
        <f>'S. MATERIALES'!L2770/'S. MATERIALES'!L2769-1</f>
        <v>0</v>
      </c>
      <c r="S2769" s="1">
        <f>'S. MATERIALES'!N2770/'S. MATERIALES'!N2769-1</f>
        <v>0</v>
      </c>
      <c r="T2769" s="1">
        <f>'S. MATERIALES'!P2770/'S. MATERIALES'!P2769-1</f>
        <v>0</v>
      </c>
      <c r="U2769" s="1">
        <f>'S. MATERIALES'!R2770/'S. MATERIALES'!R2769-1</f>
        <v>0</v>
      </c>
      <c r="V2769" s="1">
        <f>'S. MATERIALES'!T2770/'S. MATERIALES'!T2769-1</f>
        <v>0</v>
      </c>
      <c r="W2769" s="1">
        <f>SUMPRODUCT(M2769:V2769,'Ponderaciones e Índices.'!$A$8:$J$8)</f>
        <v>0</v>
      </c>
      <c r="X2769" s="1">
        <f>'S. ENERGÍA'!B2770/'S. ENERGÍA'!B2769-1</f>
        <v>0</v>
      </c>
      <c r="Y2769" s="1">
        <f>'S. ENERGÍA'!D2770/'S. ENERGÍA'!D2769-1</f>
        <v>0</v>
      </c>
      <c r="Z2769" s="1">
        <f>'S. ENERGÍA'!F2770/'S. ENERGÍA'!F2769-1</f>
        <v>0</v>
      </c>
      <c r="AA2769" s="1">
        <f>'S. ENERGÍA'!H2770/'S. ENERGÍA'!H2769-1</f>
        <v>0</v>
      </c>
      <c r="AB2769" s="1">
        <f>'S. ENERGÍA'!J2770/'S. ENERGÍA'!J2769-1</f>
        <v>0</v>
      </c>
      <c r="AC2769" s="1">
        <f>'S. ENERGÍA'!L2770/'S. ENERGÍA'!L2769-1</f>
        <v>0</v>
      </c>
      <c r="AD2769" s="1">
        <f>'S. ENERGÍA'!N2770/'S. ENERGÍA'!N2769-1</f>
        <v>0</v>
      </c>
      <c r="AE2769" s="1">
        <f>'S. ENERGÍA'!P2770/'S. ENERGÍA'!P2769-1</f>
        <v>0</v>
      </c>
      <c r="AF2769" s="1">
        <f>'S. ENERGÍA'!R2770/'S. ENERGÍA'!R2769-1</f>
        <v>0</v>
      </c>
      <c r="AG2769" s="1">
        <f>'S. ENERGÍA'!T2770/'S. ENERGÍA'!T2769-1</f>
        <v>0</v>
      </c>
      <c r="AH2769" s="1">
        <f>SUMPRODUCT(X2769:AG2769,'Ponderaciones e Índices.'!$A$12:$J$12)</f>
        <v>0</v>
      </c>
    </row>
    <row r="2770">
      <c r="A2770" s="1">
        <f>S.FINANCIERO!A2771</f>
        <v>45874</v>
      </c>
      <c r="B2770" s="1">
        <f>S.FINANCIERO!B2771/S.FINANCIERO!B2770-1</f>
        <v>0.01453684922</v>
      </c>
      <c r="C2770" s="1">
        <f>S.FINANCIERO!D2771/S.FINANCIERO!D2770-1</f>
        <v>0.004396043561</v>
      </c>
      <c r="D2770" s="1">
        <f>S.FINANCIERO!F2771/S.FINANCIERO!F2770-1</f>
        <v>0.008501177086</v>
      </c>
      <c r="E2770" s="1">
        <f>S.FINANCIERO!H2771/S.FINANCIERO!H2770-1</f>
        <v>0.00130667712</v>
      </c>
      <c r="F2770" s="1">
        <f>S.FINANCIERO!J2771/S.FINANCIERO!J2770-1</f>
        <v>0.007065711113</v>
      </c>
      <c r="G2770" s="1">
        <f>S.FINANCIERO!L2771/S.FINANCIERO!L2770-1</f>
        <v>0.008522315202</v>
      </c>
      <c r="H2770" s="1">
        <f>S.FINANCIERO!N2771/S.FINANCIERO!N2770-1</f>
        <v>0.02741151227</v>
      </c>
      <c r="I2770" s="1">
        <f>S.FINANCIERO!P2771/S.FINANCIERO!P2770-1</f>
        <v>0.009519276535</v>
      </c>
      <c r="J2770" s="1">
        <f>S.FINANCIERO!R2771/S.FINANCIERO!R2770-1</f>
        <v>0.004560182407</v>
      </c>
      <c r="K2770" s="1">
        <f>S.FINANCIERO!T2771/S.FINANCIERO!T2770-1</f>
        <v>0.003841721091</v>
      </c>
      <c r="L2770" s="1">
        <f>SUMPRODUCT(B2770:K2770, 'Ponderaciones e Índices.'!$A$4:$J$4)</f>
        <v>0.009312920652</v>
      </c>
      <c r="M2770" s="1">
        <f>'S. MATERIALES'!B2771/'S. MATERIALES'!B2770-1</f>
        <v>0.05395317272</v>
      </c>
      <c r="N2770" s="3">
        <f>'S. MATERIALES'!D2771/'S. MATERIALES'!D2770-1</f>
        <v>0.07340511752</v>
      </c>
      <c r="O2770" s="1">
        <f>'S. MATERIALES'!F2771/'S. MATERIALES'!F2770-1</f>
        <v>0.05986359208</v>
      </c>
      <c r="P2770" s="1">
        <f>'S. MATERIALES'!H2771/'S. MATERIALES'!H2770-1</f>
        <v>0.06272627105</v>
      </c>
      <c r="Q2770" s="1">
        <f>'S. MATERIALES'!J2771/'S. MATERIALES'!J2770-1</f>
        <v>0.05691859161</v>
      </c>
      <c r="R2770" s="1">
        <f>'S. MATERIALES'!L2771/'S. MATERIALES'!L2770-1</f>
        <v>0.02774592983</v>
      </c>
      <c r="S2770" s="1">
        <f>'S. MATERIALES'!N2771/'S. MATERIALES'!N2770-1</f>
        <v>0.1199105145</v>
      </c>
      <c r="T2770" s="1">
        <f>'S. MATERIALES'!P2771/'S. MATERIALES'!P2770-1</f>
        <v>0.0522993688</v>
      </c>
      <c r="U2770" s="1">
        <f>'S. MATERIALES'!R2771/'S. MATERIALES'!R2770-1</f>
        <v>0.03378864127</v>
      </c>
      <c r="V2770" s="1">
        <f>'S. MATERIALES'!T2771/'S. MATERIALES'!T2770-1</f>
        <v>0.0767167382</v>
      </c>
      <c r="W2770" s="1">
        <f>SUMPRODUCT(M2770:V2770,'Ponderaciones e Índices.'!$A$8:$J$8)</f>
        <v>0.05876611717</v>
      </c>
      <c r="X2770" s="1">
        <f>'S. ENERGÍA'!B2771/'S. ENERGÍA'!B2770-1</f>
        <v>0.003527664315</v>
      </c>
      <c r="Y2770" s="1">
        <f>'S. ENERGÍA'!D2771/'S. ENERGÍA'!D2770-1</f>
        <v>0.01381086142</v>
      </c>
      <c r="Z2770" s="1">
        <f>'S. ENERGÍA'!F2771/'S. ENERGÍA'!F2770-1</f>
        <v>0.01051310215</v>
      </c>
      <c r="AA2770" s="1">
        <f>'S. ENERGÍA'!H2771/'S. ENERGÍA'!H2770-1</f>
        <v>0.009886159377</v>
      </c>
      <c r="AB2770" s="1">
        <f>'S. ENERGÍA'!J2771/'S. ENERGÍA'!J2770-1</f>
        <v>0.01762114537</v>
      </c>
      <c r="AC2770" s="1">
        <f>'S. ENERGÍA'!L2771/'S. ENERGÍA'!L2770-1</f>
        <v>0.01144299391</v>
      </c>
      <c r="AD2770" s="1">
        <f>'S. ENERGÍA'!N2771/'S. ENERGÍA'!N2770-1</f>
        <v>0.00175370226</v>
      </c>
      <c r="AE2770" s="1">
        <f>'S. ENERGÍA'!P2771/'S. ENERGÍA'!P2770-1</f>
        <v>0.005901753168</v>
      </c>
      <c r="AF2770" s="1">
        <f>'S. ENERGÍA'!R2771/'S. ENERGÍA'!R2770-1</f>
        <v>-0.0009727626459</v>
      </c>
      <c r="AG2770" s="1">
        <f>'S. ENERGÍA'!T2771/'S. ENERGÍA'!T2770-1</f>
        <v>0.004021937843</v>
      </c>
      <c r="AH2770" s="1">
        <f>SUMPRODUCT(X2770:AG2770,'Ponderaciones e Índices.'!$A$12:$J$12)</f>
        <v>0.009032716118</v>
      </c>
    </row>
    <row r="2771">
      <c r="A2771" s="1">
        <f>S.FINANCIERO!A2772</f>
        <v>45875</v>
      </c>
      <c r="B2771" s="1">
        <f>S.FINANCIERO!B2772/S.FINANCIERO!B2771-1</f>
        <v>0.009552371432</v>
      </c>
      <c r="C2771" s="1">
        <f>S.FINANCIERO!D2772/S.FINANCIERO!D2771-1</f>
        <v>0.005073112504</v>
      </c>
      <c r="D2771" s="1">
        <f>S.FINANCIERO!F2772/S.FINANCIERO!F2771-1</f>
        <v>0.003242121644</v>
      </c>
      <c r="E2771" s="1">
        <f>S.FINANCIERO!H2772/S.FINANCIERO!H2771-1</f>
        <v>-0.002609943886</v>
      </c>
      <c r="F2771" s="1">
        <f>S.FINANCIERO!J2772/S.FINANCIERO!J2771-1</f>
        <v>-0.005713140223</v>
      </c>
      <c r="G2771" s="1">
        <f>S.FINANCIERO!L2772/S.FINANCIERO!L2771-1</f>
        <v>0.00378849429</v>
      </c>
      <c r="H2771" s="1">
        <f>S.FINANCIERO!N2772/S.FINANCIERO!N2771-1</f>
        <v>0.003131885936</v>
      </c>
      <c r="I2771" s="1">
        <f>S.FINANCIERO!P2772/S.FINANCIERO!P2771-1</f>
        <v>0.01367279585</v>
      </c>
      <c r="J2771" s="1">
        <f>S.FINANCIERO!R2772/S.FINANCIERO!R2771-1</f>
        <v>0.01433520487</v>
      </c>
      <c r="K2771" s="1">
        <f>S.FINANCIERO!T2772/S.FINANCIERO!T2771-1</f>
        <v>0.03673938002</v>
      </c>
      <c r="L2771" s="1">
        <f>SUMPRODUCT(B2771:K2771, 'Ponderaciones e Índices.'!$A$4:$J$4)</f>
        <v>0.00542744602</v>
      </c>
      <c r="M2771" s="1">
        <f>'S. MATERIALES'!B2772/'S. MATERIALES'!B2771-1</f>
        <v>0.006761107534</v>
      </c>
      <c r="N2771" s="3">
        <f>'S. MATERIALES'!D2772/'S. MATERIALES'!D2771-1</f>
        <v>0.00377521303</v>
      </c>
      <c r="O2771" s="1">
        <f>'S. MATERIALES'!F2772/'S. MATERIALES'!F2771-1</f>
        <v>0.05706458453</v>
      </c>
      <c r="P2771" s="1">
        <f>'S. MATERIALES'!H2772/'S. MATERIALES'!H2771-1</f>
        <v>0.00325853514</v>
      </c>
      <c r="Q2771" s="1">
        <f>'S. MATERIALES'!J2772/'S. MATERIALES'!J2771-1</f>
        <v>-0.002164318452</v>
      </c>
      <c r="R2771" s="1">
        <f>'S. MATERIALES'!L2772/'S. MATERIALES'!L2771-1</f>
        <v>-0.006693440428</v>
      </c>
      <c r="S2771" s="1">
        <f>'S. MATERIALES'!N2772/'S. MATERIALES'!N2771-1</f>
        <v>0.02796644027</v>
      </c>
      <c r="T2771" s="1">
        <f>'S. MATERIALES'!P2772/'S. MATERIALES'!P2771-1</f>
        <v>-0.01670951157</v>
      </c>
      <c r="U2771" s="1">
        <f>'S. MATERIALES'!R2772/'S. MATERIALES'!R2771-1</f>
        <v>-0.01529902643</v>
      </c>
      <c r="V2771" s="1">
        <f>'S. MATERIALES'!T2772/'S. MATERIALES'!T2771-1</f>
        <v>0.005979073244</v>
      </c>
      <c r="W2771" s="1">
        <f>SUMPRODUCT(M2771:V2771,'Ponderaciones e Índices.'!$A$8:$J$8)</f>
        <v>-0.0004702174038</v>
      </c>
      <c r="X2771" s="1">
        <f>'S. ENERGÍA'!B2772/'S. ENERGÍA'!B2771-1</f>
        <v>-0.002590194265</v>
      </c>
      <c r="Y2771" s="1">
        <f>'S. ENERGÍA'!D2772/'S. ENERGÍA'!D2771-1</f>
        <v>-0.004386977603</v>
      </c>
      <c r="Z2771" s="1">
        <f>'S. ENERGÍA'!F2772/'S. ENERGÍA'!F2771-1</f>
        <v>0.003416149068</v>
      </c>
      <c r="AA2771" s="1">
        <f>'S. ENERGÍA'!H2772/'S. ENERGÍA'!H2771-1</f>
        <v>0.01483239395</v>
      </c>
      <c r="AB2771" s="1">
        <f>'S. ENERGÍA'!J2772/'S. ENERGÍA'!J2771-1</f>
        <v>-0.01924001924</v>
      </c>
      <c r="AC2771" s="1">
        <f>'S. ENERGÍA'!L2772/'S. ENERGÍA'!L2771-1</f>
        <v>0.01140302268</v>
      </c>
      <c r="AD2771" s="1">
        <f>'S. ENERGÍA'!N2772/'S. ENERGÍA'!N2771-1</f>
        <v>-0.01497763081</v>
      </c>
      <c r="AE2771" s="1">
        <f>'S. ENERGÍA'!P2772/'S. ENERGÍA'!P2771-1</f>
        <v>0.0008628127696</v>
      </c>
      <c r="AF2771" s="1">
        <f>'S. ENERGÍA'!R2772/'S. ENERGÍA'!R2771-1</f>
        <v>-0.006815968841</v>
      </c>
      <c r="AG2771" s="1">
        <f>'S. ENERGÍA'!T2772/'S. ENERGÍA'!T2771-1</f>
        <v>0.001820830299</v>
      </c>
      <c r="AH2771" s="1">
        <f>SUMPRODUCT(X2771:AG2771,'Ponderaciones e Índices.'!$A$12:$J$12)</f>
        <v>-0.003675539601</v>
      </c>
    </row>
    <row r="2772">
      <c r="A2772" s="1">
        <f>S.FINANCIERO!A2773</f>
        <v>45876</v>
      </c>
      <c r="B2772" s="1">
        <f>S.FINANCIERO!B2773/S.FINANCIERO!B2772-1</f>
        <v>0.001870392782</v>
      </c>
      <c r="C2772" s="1">
        <f>S.FINANCIERO!D2773/S.FINANCIERO!D2772-1</f>
        <v>-0.007917656374</v>
      </c>
      <c r="D2772" s="1">
        <f>S.FINANCIERO!F2773/S.FINANCIERO!F2772-1</f>
        <v>0.0007109617373</v>
      </c>
      <c r="E2772" s="1">
        <f>S.FINANCIERO!H2773/S.FINANCIERO!H2772-1</f>
        <v>0.00353264425</v>
      </c>
      <c r="F2772" s="1">
        <f>S.FINANCIERO!J2773/S.FINANCIERO!J2772-1</f>
        <v>-0.002016129032</v>
      </c>
      <c r="G2772" s="1">
        <f>S.FINANCIERO!L2773/S.FINANCIERO!L2772-1</f>
        <v>0.003857546325</v>
      </c>
      <c r="H2772" s="1">
        <f>S.FINANCIERO!N2773/S.FINANCIERO!N2772-1</f>
        <v>-0.03844085197</v>
      </c>
      <c r="I2772" s="1">
        <f>S.FINANCIERO!P2773/S.FINANCIERO!P2772-1</f>
        <v>-0.03860465116</v>
      </c>
      <c r="J2772" s="1">
        <f>S.FINANCIERO!R2773/S.FINANCIERO!R2772-1</f>
        <v>-0.004004239783</v>
      </c>
      <c r="K2772" s="1">
        <f>S.FINANCIERO!T2773/S.FINANCIERO!T2772-1</f>
        <v>-0.02177925434</v>
      </c>
      <c r="L2772" s="1">
        <f>SUMPRODUCT(B2772:K2772, 'Ponderaciones e Índices.'!$A$4:$J$4)</f>
        <v>-0.01097030021</v>
      </c>
      <c r="M2772" s="1">
        <f>'S. MATERIALES'!B2773/'S. MATERIALES'!B2772-1</f>
        <v>0.01598976655</v>
      </c>
      <c r="N2772" s="3">
        <f>'S. MATERIALES'!D2773/'S. MATERIALES'!D2772-1</f>
        <v>0.002740167634</v>
      </c>
      <c r="O2772" s="1">
        <f>'S. MATERIALES'!F2773/'S. MATERIALES'!F2772-1</f>
        <v>0.01758205442</v>
      </c>
      <c r="P2772" s="1">
        <f>'S. MATERIALES'!H2773/'S. MATERIALES'!H2772-1</f>
        <v>0.01269653798</v>
      </c>
      <c r="Q2772" s="1">
        <f>'S. MATERIALES'!J2773/'S. MATERIALES'!J2772-1</f>
        <v>0.001743716242</v>
      </c>
      <c r="R2772" s="1">
        <f>'S. MATERIALES'!L2773/'S. MATERIALES'!L2772-1</f>
        <v>0.02425876011</v>
      </c>
      <c r="S2772" s="1">
        <f>'S. MATERIALES'!N2773/'S. MATERIALES'!N2772-1</f>
        <v>0.003497862417</v>
      </c>
      <c r="T2772" s="1">
        <f>'S. MATERIALES'!P2773/'S. MATERIALES'!P2772-1</f>
        <v>0.009150326797</v>
      </c>
      <c r="U2772" s="1">
        <f>'S. MATERIALES'!R2773/'S. MATERIALES'!R2772-1</f>
        <v>0.1052259887</v>
      </c>
      <c r="V2772" s="1">
        <f>'S. MATERIALES'!T2773/'S. MATERIALES'!T2772-1</f>
        <v>0.07033184745</v>
      </c>
      <c r="W2772" s="1">
        <f>SUMPRODUCT(M2772:V2772,'Ponderaciones e Índices.'!$A$8:$J$8)</f>
        <v>0.03390817578</v>
      </c>
      <c r="X2772" s="1">
        <f>'S. ENERGÍA'!B2773/'S. ENERGÍA'!B2772-1</f>
        <v>-0.00537933593</v>
      </c>
      <c r="Y2772" s="1">
        <f>'S. ENERGÍA'!D2773/'S. ENERGÍA'!D2772-1</f>
        <v>-0.03038033395</v>
      </c>
      <c r="Z2772" s="1">
        <f>'S. ENERGÍA'!F2773/'S. ENERGÍA'!F2772-1</f>
        <v>0.002166511916</v>
      </c>
      <c r="AA2772" s="1">
        <f>'S. ENERGÍA'!H2773/'S. ENERGÍA'!H2772-1</f>
        <v>-0.001169248758</v>
      </c>
      <c r="AB2772" s="1">
        <f>'S. ENERGÍA'!J2773/'S. ENERGÍA'!J2772-1</f>
        <v>-0.007846983816</v>
      </c>
      <c r="AC2772" s="1">
        <f>'S. ENERGÍA'!L2773/'S. ENERGÍA'!L2772-1</f>
        <v>-0.006636038795</v>
      </c>
      <c r="AD2772" s="1">
        <f>'S. ENERGÍA'!N2773/'S. ENERGÍA'!N2772-1</f>
        <v>0.001777251185</v>
      </c>
      <c r="AE2772" s="1">
        <f>'S. ENERGÍA'!P2773/'S. ENERGÍA'!P2772-1</f>
        <v>0.003793103448</v>
      </c>
      <c r="AF2772" s="1">
        <f>'S. ENERGÍA'!R2773/'S. ENERGÍA'!R2772-1</f>
        <v>-0.005882352941</v>
      </c>
      <c r="AG2772" s="1">
        <f>'S. ENERGÍA'!T2773/'S. ENERGÍA'!T2772-1</f>
        <v>0.005452562704</v>
      </c>
      <c r="AH2772" s="1">
        <f>SUMPRODUCT(X2772:AG2772,'Ponderaciones e Índices.'!$A$12:$J$12)</f>
        <v>-0.0123334621</v>
      </c>
    </row>
    <row r="2773">
      <c r="A2773" s="1">
        <f>S.FINANCIERO!A2774</f>
        <v>45877</v>
      </c>
      <c r="B2773" s="1">
        <f>S.FINANCIERO!B2774/S.FINANCIERO!B2773-1</f>
        <v>0.001372721283</v>
      </c>
      <c r="C2773" s="1">
        <f>S.FINANCIERO!D2774/S.FINANCIERO!D2773-1</f>
        <v>0.00518754988</v>
      </c>
      <c r="D2773" s="1">
        <f>S.FINANCIERO!F2774/S.FINANCIERO!F2773-1</f>
        <v>0.002454304721</v>
      </c>
      <c r="E2773" s="1">
        <f>S.FINANCIERO!H2774/S.FINANCIERO!H2773-1</f>
        <v>0.004302477184</v>
      </c>
      <c r="F2773" s="1">
        <f>S.FINANCIERO!J2774/S.FINANCIERO!J2773-1</f>
        <v>0.009595959596</v>
      </c>
      <c r="G2773" s="1">
        <f>S.FINANCIERO!L2774/S.FINANCIERO!L2773-1</f>
        <v>0.006587524875</v>
      </c>
      <c r="H2773" s="1">
        <f>S.FINANCIERO!N2774/S.FINANCIERO!N2773-1</f>
        <v>-0.00302351793</v>
      </c>
      <c r="I2773" s="1">
        <f>S.FINANCIERO!P2774/S.FINANCIERO!P2773-1</f>
        <v>0.001693275278</v>
      </c>
      <c r="J2773" s="1">
        <f>S.FINANCIERO!R2774/S.FINANCIERO!R2773-1</f>
        <v>-0.0794608017</v>
      </c>
      <c r="K2773" s="1">
        <f>S.FINANCIERO!T2774/S.FINANCIERO!T2773-1</f>
        <v>0.005283018868</v>
      </c>
      <c r="L2773" s="1">
        <f>SUMPRODUCT(B2773:K2773, 'Ponderaciones e Índices.'!$A$4:$J$4)</f>
        <v>-0.0005294491156</v>
      </c>
      <c r="M2773" s="1">
        <f>'S. MATERIALES'!B2774/'S. MATERIALES'!B2773-1</f>
        <v>0.01416430595</v>
      </c>
      <c r="N2773" s="3">
        <f>'S. MATERIALES'!D2774/'S. MATERIALES'!D2773-1</f>
        <v>0.0001071639072</v>
      </c>
      <c r="O2773" s="1">
        <f>'S. MATERIALES'!F2774/'S. MATERIALES'!F2773-1</f>
        <v>0.06520017435</v>
      </c>
      <c r="P2773" s="1">
        <f>'S. MATERIALES'!H2774/'S. MATERIALES'!H2773-1</f>
        <v>0.009986150594</v>
      </c>
      <c r="Q2773" s="1">
        <f>'S. MATERIALES'!J2774/'S. MATERIALES'!J2773-1</f>
        <v>0.002335059862</v>
      </c>
      <c r="R2773" s="1">
        <f>'S. MATERIALES'!L2774/'S. MATERIALES'!L2773-1</f>
        <v>-0.004385964912</v>
      </c>
      <c r="S2773" s="1">
        <f>'S. MATERIALES'!N2774/'S. MATERIALES'!N2773-1</f>
        <v>0.01161890008</v>
      </c>
      <c r="T2773" s="1">
        <f>'S. MATERIALES'!P2774/'S. MATERIALES'!P2773-1</f>
        <v>0.02461139896</v>
      </c>
      <c r="U2773" s="1">
        <f>'S. MATERIALES'!R2774/'S. MATERIALES'!R2773-1</f>
        <v>0.01916932907</v>
      </c>
      <c r="V2773" s="1">
        <f>'S. MATERIALES'!T2774/'S. MATERIALES'!T2773-1</f>
        <v>0.01712170292</v>
      </c>
      <c r="W2773" s="1">
        <f>SUMPRODUCT(M2773:V2773,'Ponderaciones e Índices.'!$A$8:$J$8)</f>
        <v>0.01289784245</v>
      </c>
      <c r="X2773" s="1">
        <f>'S. ENERGÍA'!B2774/'S. ENERGÍA'!B2773-1</f>
        <v>0.005967922417</v>
      </c>
      <c r="Y2773" s="1">
        <f>'S. ENERGÍA'!D2774/'S. ENERGÍA'!D2773-1</f>
        <v>-0.002630949534</v>
      </c>
      <c r="Z2773" s="1">
        <f>'S. ENERGÍA'!F2774/'S. ENERGÍA'!F2773-1</f>
        <v>-0.001080914145</v>
      </c>
      <c r="AA2773" s="1">
        <f>'S. ENERGÍA'!H2774/'S. ENERGÍA'!H2773-1</f>
        <v>-0.005414105941</v>
      </c>
      <c r="AB2773" s="1">
        <f>'S. ENERGÍA'!J2774/'S. ENERGÍA'!J2773-1</f>
        <v>0.01186356896</v>
      </c>
      <c r="AC2773" s="1">
        <f>'S. ENERGÍA'!L2774/'S. ENERGÍA'!L2773-1</f>
        <v>0.00762247345</v>
      </c>
      <c r="AD2773" s="1">
        <f>'S. ENERGÍA'!N2774/'S. ENERGÍA'!N2773-1</f>
        <v>-0.04021289178</v>
      </c>
      <c r="AE2773" s="1">
        <f>'S. ENERGÍA'!P2774/'S. ENERGÍA'!P2773-1</f>
        <v>-0.004294057025</v>
      </c>
      <c r="AF2773" s="1">
        <f>'S. ENERGÍA'!R2774/'S. ENERGÍA'!R2773-1</f>
        <v>-0.002958579882</v>
      </c>
      <c r="AG2773" s="1">
        <f>'S. ENERGÍA'!T2774/'S. ENERGÍA'!T2773-1</f>
        <v>-0.01879971077</v>
      </c>
      <c r="AH2773" s="1">
        <f>SUMPRODUCT(X2773:AG2773,'Ponderaciones e Índices.'!$A$12:$J$12)</f>
        <v>-0.002130518542</v>
      </c>
    </row>
    <row r="2774">
      <c r="A2774" s="1">
        <f>S.FINANCIERO!A2775</f>
        <v>45880</v>
      </c>
      <c r="B2774" s="1">
        <f>S.FINANCIERO!B2775/S.FINANCIERO!B2774-1</f>
        <v>0.008992707134</v>
      </c>
      <c r="C2774" s="1">
        <f>S.FINANCIERO!D2775/S.FINANCIERO!D2774-1</f>
        <v>0.0001984914649</v>
      </c>
      <c r="D2774" s="1">
        <f>S.FINANCIERO!F2775/S.FINANCIERO!F2774-1</f>
        <v>0.001417434444</v>
      </c>
      <c r="E2774" s="1">
        <f>S.FINANCIERO!H2775/S.FINANCIERO!H2774-1</f>
        <v>0.003505127872</v>
      </c>
      <c r="F2774" s="1">
        <f>S.FINANCIERO!J2775/S.FINANCIERO!J2774-1</f>
        <v>0.004302151076</v>
      </c>
      <c r="G2774" s="1">
        <f>S.FINANCIERO!L2775/S.FINANCIERO!L2774-1</f>
        <v>0.00170427432</v>
      </c>
      <c r="H2774" s="1">
        <f>S.FINANCIERO!N2775/S.FINANCIERO!N2774-1</f>
        <v>-0.003706617829</v>
      </c>
      <c r="I2774" s="1">
        <f>S.FINANCIERO!P2775/S.FINANCIERO!P2774-1</f>
        <v>-0.005312726395</v>
      </c>
      <c r="J2774" s="1">
        <f>S.FINANCIERO!R2775/S.FINANCIERO!R2774-1</f>
        <v>0.007193320488</v>
      </c>
      <c r="K2774" s="1">
        <f>S.FINANCIERO!T2775/S.FINANCIERO!T2774-1</f>
        <v>-0.004504504505</v>
      </c>
      <c r="L2774" s="1">
        <f>SUMPRODUCT(B2774:K2774, 'Ponderaciones e Índices.'!$A$4:$J$4)</f>
        <v>0.00141820666</v>
      </c>
      <c r="M2774" s="1">
        <f>'S. MATERIALES'!B2775/'S. MATERIALES'!B2774-1</f>
        <v>-0.02358783364</v>
      </c>
      <c r="N2774" s="3">
        <f>'S. MATERIALES'!D2775/'S. MATERIALES'!D2774-1</f>
        <v>-0.0005893383338</v>
      </c>
      <c r="O2774" s="1">
        <f>'S. MATERIALES'!F2775/'S. MATERIALES'!F2774-1</f>
        <v>-0.01850200117</v>
      </c>
      <c r="P2774" s="1">
        <f>'S. MATERIALES'!H2775/'S. MATERIALES'!H2774-1</f>
        <v>-0.0307448037</v>
      </c>
      <c r="Q2774" s="1">
        <f>'S. MATERIALES'!J2775/'S. MATERIALES'!J2774-1</f>
        <v>0.02676945233</v>
      </c>
      <c r="R2774" s="1">
        <f>'S. MATERIALES'!L2775/'S. MATERIALES'!L2774-1</f>
        <v>-0.01960352423</v>
      </c>
      <c r="S2774" s="1">
        <f>'S. MATERIALES'!N2775/'S. MATERIALES'!N2774-1</f>
        <v>0.009188361409</v>
      </c>
      <c r="T2774" s="1">
        <f>'S. MATERIALES'!P2775/'S. MATERIALES'!P2774-1</f>
        <v>-0.02275600506</v>
      </c>
      <c r="U2774" s="1">
        <f>'S. MATERIALES'!R2775/'S. MATERIALES'!R2774-1</f>
        <v>-0.03510971787</v>
      </c>
      <c r="V2774" s="1">
        <f>'S. MATERIALES'!T2775/'S. MATERIALES'!T2774-1</f>
        <v>-0.01091901729</v>
      </c>
      <c r="W2774" s="1">
        <f>SUMPRODUCT(M2774:V2774,'Ponderaciones e Índices.'!$A$8:$J$8)</f>
        <v>-0.0178532961</v>
      </c>
      <c r="X2774" s="1">
        <f>'S. ENERGÍA'!B2775/'S. ENERGÍA'!B2774-1</f>
        <v>-0.009084167594</v>
      </c>
      <c r="Y2774" s="1">
        <f>'S. ENERGÍA'!D2775/'S. ENERGÍA'!D2774-1</f>
        <v>-0.01199040767</v>
      </c>
      <c r="Z2774" s="1">
        <f>'S. ENERGÍA'!F2775/'S. ENERGÍA'!F2774-1</f>
        <v>0.01205750502</v>
      </c>
      <c r="AA2774" s="1">
        <f>'S. ENERGÍA'!H2775/'S. ENERGÍA'!H2774-1</f>
        <v>0.01353538326</v>
      </c>
      <c r="AB2774" s="1">
        <f>'S. ENERGÍA'!J2775/'S. ENERGÍA'!J2774-1</f>
        <v>-0.0229604299</v>
      </c>
      <c r="AC2774" s="1">
        <f>'S. ENERGÍA'!L2775/'S. ENERGÍA'!L2774-1</f>
        <v>-0.02277943051</v>
      </c>
      <c r="AD2774" s="1">
        <f>'S. ENERGÍA'!N2775/'S. ENERGÍA'!N2774-1</f>
        <v>0.01293900185</v>
      </c>
      <c r="AE2774" s="1">
        <f>'S. ENERGÍA'!P2775/'S. ENERGÍA'!P2774-1</f>
        <v>-0.0006900120752</v>
      </c>
      <c r="AF2774" s="1">
        <f>'S. ENERGÍA'!R2775/'S. ENERGÍA'!R2774-1</f>
        <v>-0.004945598417</v>
      </c>
      <c r="AG2774" s="1">
        <f>'S. ENERGÍA'!T2775/'S. ENERGÍA'!T2774-1</f>
        <v>0.01179071481</v>
      </c>
      <c r="AH2774" s="1">
        <f>SUMPRODUCT(X2774:AG2774,'Ponderaciones e Índices.'!$A$12:$J$12)</f>
        <v>-0.00638528888</v>
      </c>
    </row>
    <row r="2775">
      <c r="A2775" s="1">
        <f>S.FINANCIERO!A2776</f>
        <v>45881</v>
      </c>
      <c r="B2775" s="1">
        <f>S.FINANCIERO!B2776/S.FINANCIERO!B2775-1</f>
        <v>0.009347318081</v>
      </c>
      <c r="C2775" s="1">
        <f>S.FINANCIERO!D2776/S.FINANCIERO!D2775-1</f>
        <v>0.001587616591</v>
      </c>
      <c r="D2775" s="1">
        <f>S.FINANCIERO!F2776/S.FINANCIERO!F2775-1</f>
        <v>0.004760985653</v>
      </c>
      <c r="E2775" s="1">
        <f>S.FINANCIERO!H2776/S.FINANCIERO!H2775-1</f>
        <v>0.005304010349</v>
      </c>
      <c r="F2775" s="1">
        <f>S.FINANCIERO!J2776/S.FINANCIERO!J2775-1</f>
        <v>0.003486750349</v>
      </c>
      <c r="G2775" s="1">
        <f>S.FINANCIERO!L2776/S.FINANCIERO!L2775-1</f>
        <v>0.00782632367</v>
      </c>
      <c r="H2775" s="1">
        <f>S.FINANCIERO!N2776/S.FINANCIERO!N2775-1</f>
        <v>0.0186020398</v>
      </c>
      <c r="I2775" s="1">
        <f>S.FINANCIERO!P2776/S.FINANCIERO!P2775-1</f>
        <v>0.009468317553</v>
      </c>
      <c r="J2775" s="1">
        <f>S.FINANCIERO!R2776/S.FINANCIERO!R2775-1</f>
        <v>0.01224333631</v>
      </c>
      <c r="K2775" s="1">
        <f>S.FINANCIERO!T2776/S.FINANCIERO!T2775-1</f>
        <v>0.00754147813</v>
      </c>
      <c r="L2775" s="1">
        <f>SUMPRODUCT(B2775:K2775, 'Ponderaciones e Índices.'!$A$4:$J$4)</f>
        <v>0.007449046503</v>
      </c>
      <c r="M2775" s="1">
        <f>'S. MATERIALES'!B2776/'S. MATERIALES'!B2775-1</f>
        <v>0.02828989193</v>
      </c>
      <c r="N2775" s="3">
        <f>'S. MATERIALES'!D2776/'S. MATERIALES'!D2775-1</f>
        <v>0.0001072156106</v>
      </c>
      <c r="O2775" s="1">
        <f>'S. MATERIALES'!F2776/'S. MATERIALES'!F2775-1</f>
        <v>0.02892196601</v>
      </c>
      <c r="P2775" s="1">
        <f>'S. MATERIALES'!H2776/'S. MATERIALES'!H2775-1</f>
        <v>-0.01102010424</v>
      </c>
      <c r="Q2775" s="1">
        <f>'S. MATERIALES'!J2776/'S. MATERIALES'!J2775-1</f>
        <v>0.01072563013</v>
      </c>
      <c r="R2775" s="1">
        <f>'S. MATERIALES'!L2776/'S. MATERIALES'!L2775-1</f>
        <v>0.006290721186</v>
      </c>
      <c r="S2775" s="1">
        <f>'S. MATERIALES'!N2776/'S. MATERIALES'!N2775-1</f>
        <v>0.01100151745</v>
      </c>
      <c r="T2775" s="1">
        <f>'S. MATERIALES'!P2776/'S. MATERIALES'!P2775-1</f>
        <v>0.02112979733</v>
      </c>
      <c r="U2775" s="1">
        <f>'S. MATERIALES'!R2776/'S. MATERIALES'!R2775-1</f>
        <v>0.02923976608</v>
      </c>
      <c r="V2775" s="1">
        <f>'S. MATERIALES'!T2776/'S. MATERIALES'!T2775-1</f>
        <v>0.01402943882</v>
      </c>
      <c r="W2775" s="1">
        <f>SUMPRODUCT(M2775:V2775,'Ponderaciones e Índices.'!$A$8:$J$8)</f>
        <v>0.01704329849</v>
      </c>
      <c r="X2775" s="1">
        <f>'S. ENERGÍA'!B2776/'S. ENERGÍA'!B2775-1</f>
        <v>0.000935453695</v>
      </c>
      <c r="Y2775" s="1">
        <f>'S. ENERGÍA'!D2776/'S. ENERGÍA'!D2775-1</f>
        <v>-0.0004854368932</v>
      </c>
      <c r="Z2775" s="1">
        <f>'S. ENERGÍA'!F2776/'S. ENERGÍA'!F2775-1</f>
        <v>-0.00366580113</v>
      </c>
      <c r="AA2775" s="1">
        <f>'S. ENERGÍA'!H2776/'S. ENERGÍA'!H2775-1</f>
        <v>0.002322543185</v>
      </c>
      <c r="AB2775" s="1">
        <f>'S. ENERGÍA'!J2776/'S. ENERGÍA'!J2775-1</f>
        <v>0.0215</v>
      </c>
      <c r="AC2775" s="1">
        <f>'S. ENERGÍA'!L2776/'S. ENERGÍA'!L2775-1</f>
        <v>0.0006088544838</v>
      </c>
      <c r="AD2775" s="1">
        <f>'S. ENERGÍA'!N2776/'S. ENERGÍA'!N2775-1</f>
        <v>-0.003244120032</v>
      </c>
      <c r="AE2775" s="1">
        <f>'S. ENERGÍA'!P2776/'S. ENERGÍA'!P2775-1</f>
        <v>0.002589331952</v>
      </c>
      <c r="AF2775" s="1">
        <f>'S. ENERGÍA'!R2776/'S. ENERGÍA'!R2775-1</f>
        <v>0.001988071571</v>
      </c>
      <c r="AG2775" s="1">
        <f>'S. ENERGÍA'!T2776/'S. ENERGÍA'!T2775-1</f>
        <v>-0.005826656956</v>
      </c>
      <c r="AH2775" s="1">
        <f>SUMPRODUCT(X2775:AG2775,'Ponderaciones e Índices.'!$A$12:$J$12)</f>
        <v>0.001975116951</v>
      </c>
    </row>
    <row r="2776">
      <c r="A2776" s="1">
        <f>S.FINANCIERO!A2777</f>
        <v>45882</v>
      </c>
      <c r="B2776" s="1">
        <f>S.FINANCIERO!B2777/S.FINANCIERO!B2776-1</f>
        <v>0.006999407742</v>
      </c>
      <c r="C2776" s="1">
        <f>S.FINANCIERO!D2777/S.FINANCIERO!D2776-1</f>
        <v>0.01505845056</v>
      </c>
      <c r="D2776" s="1">
        <f>S.FINANCIERO!F2777/S.FINANCIERO!F2776-1</f>
        <v>0.01018121278</v>
      </c>
      <c r="E2776" s="1">
        <f>S.FINANCIERO!H2777/S.FINANCIERO!H2776-1</f>
        <v>0.003860507013</v>
      </c>
      <c r="F2776" s="1">
        <f>S.FINANCIERO!J2777/S.FINANCIERO!J2776-1</f>
        <v>0.001886230517</v>
      </c>
      <c r="G2776" s="1">
        <f>S.FINANCIERO!L2777/S.FINANCIERO!L2776-1</f>
        <v>0.006752650415</v>
      </c>
      <c r="H2776" s="1">
        <f>S.FINANCIERO!N2777/S.FINANCIERO!N2776-1</f>
        <v>0.009187608848</v>
      </c>
      <c r="I2776" s="1">
        <f>S.FINANCIERO!P2777/S.FINANCIERO!P2776-1</f>
        <v>0.009139009139</v>
      </c>
      <c r="J2776" s="1">
        <f>S.FINANCIERO!R2777/S.FINANCIERO!R2776-1</f>
        <v>0.005291671916</v>
      </c>
      <c r="K2776" s="1">
        <f>S.FINANCIERO!T2777/S.FINANCIERO!T2776-1</f>
        <v>-0.01216317365</v>
      </c>
      <c r="L2776" s="1">
        <f>SUMPRODUCT(B2776:K2776, 'Ponderaciones e Índices.'!$A$4:$J$4)</f>
        <v>0.007642994063</v>
      </c>
      <c r="M2776" s="1">
        <f>'S. MATERIALES'!B2777/'S. MATERIALES'!B2776-1</f>
        <v>0.01514683153</v>
      </c>
      <c r="N2776" s="3">
        <f>'S. MATERIALES'!D2777/'S. MATERIALES'!D2776-1</f>
        <v>-0.01377572899</v>
      </c>
      <c r="O2776" s="1">
        <f>'S. MATERIALES'!F2777/'S. MATERIALES'!F2776-1</f>
        <v>-0.01330105945</v>
      </c>
      <c r="P2776" s="1">
        <f>'S. MATERIALES'!H2777/'S. MATERIALES'!H2776-1</f>
        <v>-0.0143803644</v>
      </c>
      <c r="Q2776" s="1">
        <f>'S. MATERIALES'!J2777/'S. MATERIALES'!J2776-1</f>
        <v>0.006938492306</v>
      </c>
      <c r="R2776" s="1">
        <f>'S. MATERIALES'!L2777/'S. MATERIALES'!L2776-1</f>
        <v>0.004465282429</v>
      </c>
      <c r="S2776" s="1">
        <f>'S. MATERIALES'!N2777/'S. MATERIALES'!N2776-1</f>
        <v>-0.01575984991</v>
      </c>
      <c r="T2776" s="1">
        <f>'S. MATERIALES'!P2777/'S. MATERIALES'!P2776-1</f>
        <v>0.005489864865</v>
      </c>
      <c r="U2776" s="1">
        <f>'S. MATERIALES'!R2777/'S. MATERIALES'!R2776-1</f>
        <v>-0.004419191919</v>
      </c>
      <c r="V2776" s="1">
        <f>'S. MATERIALES'!T2777/'S. MATERIALES'!T2776-1</f>
        <v>-0.01202086641</v>
      </c>
      <c r="W2776" s="1">
        <f>SUMPRODUCT(M2776:V2776,'Ponderaciones e Índices.'!$A$8:$J$8)</f>
        <v>-0.001352051808</v>
      </c>
      <c r="X2776" s="1">
        <f>'S. ENERGÍA'!B2777/'S. ENERGÍA'!B2776-1</f>
        <v>0.001308411215</v>
      </c>
      <c r="Y2776" s="1">
        <f>'S. ENERGÍA'!D2777/'S. ENERGÍA'!D2776-1</f>
        <v>0.0004856726566</v>
      </c>
      <c r="Z2776" s="1">
        <f>'S. ENERGÍA'!F2777/'S. ENERGÍA'!F2776-1</f>
        <v>0.006285451479</v>
      </c>
      <c r="AA2776" s="1">
        <f>'S. ENERGÍA'!H2777/'S. ENERGÍA'!H2776-1</f>
        <v>0.01723388849</v>
      </c>
      <c r="AB2776" s="1">
        <f>'S. ENERGÍA'!J2777/'S. ENERGÍA'!J2776-1</f>
        <v>0.01419481155</v>
      </c>
      <c r="AC2776" s="1">
        <f>'S. ENERGÍA'!L2777/'S. ENERGÍA'!L2776-1</f>
        <v>-0.002520862309</v>
      </c>
      <c r="AD2776" s="1">
        <f>'S. ENERGÍA'!N2777/'S. ENERGÍA'!N2776-1</f>
        <v>0.0195280716</v>
      </c>
      <c r="AE2776" s="1">
        <f>'S. ENERGÍA'!P2777/'S. ENERGÍA'!P2776-1</f>
        <v>-0.01360192837</v>
      </c>
      <c r="AF2776" s="1">
        <f>'S. ENERGÍA'!R2777/'S. ENERGÍA'!R2776-1</f>
        <v>-0.005952380952</v>
      </c>
      <c r="AG2776" s="1">
        <f>'S. ENERGÍA'!T2777/'S. ENERGÍA'!T2776-1</f>
        <v>-0.01282051282</v>
      </c>
      <c r="AH2776" s="1">
        <f>SUMPRODUCT(X2776:AG2776,'Ponderaciones e Índices.'!$A$12:$J$12)</f>
        <v>0.002389728511</v>
      </c>
    </row>
    <row r="2777">
      <c r="A2777" s="1">
        <f>S.FINANCIERO!A2778</f>
        <v>45883</v>
      </c>
      <c r="B2777" s="1">
        <f>S.FINANCIERO!B2778/S.FINANCIERO!B2777-1</f>
        <v>0.008447842592</v>
      </c>
      <c r="C2777" s="1">
        <f>S.FINANCIERO!D2778/S.FINANCIERO!D2777-1</f>
        <v>0.005172750342</v>
      </c>
      <c r="D2777" s="1">
        <f>S.FINANCIERO!F2778/S.FINANCIERO!F2777-1</f>
        <v>-0.001014198783</v>
      </c>
      <c r="E2777" s="1">
        <f>S.FINANCIERO!H2778/S.FINANCIERO!H2777-1</f>
        <v>0.002691962569</v>
      </c>
      <c r="F2777" s="1">
        <f>S.FINANCIERO!J2778/S.FINANCIERO!J2777-1</f>
        <v>0.01070154578</v>
      </c>
      <c r="G2777" s="1">
        <f>S.FINANCIERO!L2778/S.FINANCIERO!L2777-1</f>
        <v>0.005634180696</v>
      </c>
      <c r="H2777" s="1">
        <f>S.FINANCIERO!N2778/S.FINANCIERO!N2777-1</f>
        <v>-0.006251367487</v>
      </c>
      <c r="I2777" s="1">
        <f>S.FINANCIERO!P2778/S.FINANCIERO!P2777-1</f>
        <v>0.006911344137</v>
      </c>
      <c r="J2777" s="1">
        <f>S.FINANCIERO!R2778/S.FINANCIERO!R2777-1</f>
        <v>0.005263817521</v>
      </c>
      <c r="K2777" s="1">
        <f>S.FINANCIERO!T2778/S.FINANCIERO!T2777-1</f>
        <v>0.01534381512</v>
      </c>
      <c r="L2777" s="1">
        <f>SUMPRODUCT(B2777:K2777, 'Ponderaciones e Índices.'!$A$4:$J$4)</f>
        <v>0.004890286133</v>
      </c>
      <c r="M2777" s="1">
        <f>'S. MATERIALES'!B2778/'S. MATERIALES'!B2777-1</f>
        <v>-0.005176613886</v>
      </c>
      <c r="N2777" s="3">
        <f>'S. MATERIALES'!D2778/'S. MATERIALES'!D2777-1</f>
        <v>-0.003261046796</v>
      </c>
      <c r="O2777" s="1">
        <f>'S. MATERIALES'!F2778/'S. MATERIALES'!F2777-1</f>
        <v>0.01818540497</v>
      </c>
      <c r="P2777" s="1">
        <f>'S. MATERIALES'!H2778/'S. MATERIALES'!H2777-1</f>
        <v>-0.005041631655</v>
      </c>
      <c r="Q2777" s="1">
        <f>'S. MATERIALES'!J2778/'S. MATERIALES'!J2777-1</f>
        <v>-0.007214948725</v>
      </c>
      <c r="R2777" s="1">
        <f>'S. MATERIALES'!L2778/'S. MATERIALES'!L2777-1</f>
        <v>-0.009335407868</v>
      </c>
      <c r="S2777" s="1">
        <f>'S. MATERIALES'!N2778/'S. MATERIALES'!N2777-1</f>
        <v>-0.003431185665</v>
      </c>
      <c r="T2777" s="1">
        <f>'S. MATERIALES'!P2778/'S. MATERIALES'!P2777-1</f>
        <v>-0.007139857203</v>
      </c>
      <c r="U2777" s="1">
        <f>'S. MATERIALES'!R2778/'S. MATERIALES'!R2777-1</f>
        <v>-0.008243500317</v>
      </c>
      <c r="V2777" s="1">
        <f>'S. MATERIALES'!T2778/'S. MATERIALES'!T2777-1</f>
        <v>-0.003213957759</v>
      </c>
      <c r="W2777" s="1">
        <f>SUMPRODUCT(M2777:V2777,'Ponderaciones e Índices.'!$A$8:$J$8)</f>
        <v>-0.006238430784</v>
      </c>
      <c r="X2777" s="1">
        <f>'S. ENERGÍA'!B2778/'S. ENERGÍA'!B2777-1</f>
        <v>0.005413477693</v>
      </c>
      <c r="Y2777" s="1">
        <f>'S. ENERGÍA'!D2778/'S. ENERGÍA'!D2777-1</f>
        <v>-0.001213592233</v>
      </c>
      <c r="Z2777" s="1">
        <f>'S. ENERGÍA'!F2778/'S. ENERGÍA'!F2777-1</f>
        <v>0.01416819013</v>
      </c>
      <c r="AA2777" s="1">
        <f>'S. ENERGÍA'!H2778/'S. ENERGÍA'!H2777-1</f>
        <v>0.007545558087</v>
      </c>
      <c r="AB2777" s="1">
        <f>'S. ENERGÍA'!J2778/'S. ENERGÍA'!J2777-1</f>
        <v>0.00916988417</v>
      </c>
      <c r="AC2777" s="1">
        <f>'S. ENERGÍA'!L2778/'S. ENERGÍA'!L2777-1</f>
        <v>0.002440087146</v>
      </c>
      <c r="AD2777" s="1">
        <f>'S. ENERGÍA'!N2778/'S. ENERGÍA'!N2777-1</f>
        <v>0.01177174781</v>
      </c>
      <c r="AE2777" s="1">
        <f>'S. ENERGÍA'!P2778/'S. ENERGÍA'!P2777-1</f>
        <v>0.004538313842</v>
      </c>
      <c r="AF2777" s="1">
        <f>'S. ENERGÍA'!R2778/'S. ENERGÍA'!R2777-1</f>
        <v>0.01497005988</v>
      </c>
      <c r="AG2777" s="1">
        <f>'S. ENERGÍA'!T2778/'S. ENERGÍA'!T2777-1</f>
        <v>0.005936920223</v>
      </c>
      <c r="AH2777" s="1">
        <f>SUMPRODUCT(X2777:AG2777,'Ponderaciones e Índices.'!$A$12:$J$12)</f>
        <v>0.005522312134</v>
      </c>
    </row>
    <row r="2778">
      <c r="A2778" s="1">
        <f>S.FINANCIERO!A2779</f>
        <v>45884</v>
      </c>
      <c r="B2778" s="1">
        <f>S.FINANCIERO!B2779/S.FINANCIERO!B2778-1</f>
        <v>-0.0005832140396</v>
      </c>
      <c r="C2778" s="1">
        <f>S.FINANCIERO!D2779/S.FINANCIERO!D2778-1</f>
        <v>-0.005922905136</v>
      </c>
      <c r="D2778" s="1">
        <f>S.FINANCIERO!F2779/S.FINANCIERO!F2778-1</f>
        <v>-0.005710659898</v>
      </c>
      <c r="E2778" s="1">
        <f>S.FINANCIERO!H2779/S.FINANCIERO!H2778-1</f>
        <v>0.003196113526</v>
      </c>
      <c r="F2778" s="1">
        <f>S.FINANCIERO!J2779/S.FINANCIERO!J2778-1</f>
        <v>-0.0006862745098</v>
      </c>
      <c r="G2778" s="1">
        <f>S.FINANCIERO!L2779/S.FINANCIERO!L2778-1</f>
        <v>0.003868471954</v>
      </c>
      <c r="H2778" s="1">
        <f>S.FINANCIERO!N2779/S.FINANCIERO!N2778-1</f>
        <v>-0.001435271253</v>
      </c>
      <c r="I2778" s="1">
        <f>S.FINANCIERO!P2779/S.FINANCIERO!P2778-1</f>
        <v>-0.005917159763</v>
      </c>
      <c r="J2778" s="1">
        <f>S.FINANCIERO!R2779/S.FINANCIERO!R2778-1</f>
        <v>0.0004986909363</v>
      </c>
      <c r="K2778" s="1">
        <f>S.FINANCIERO!T2779/S.FINANCIERO!T2778-1</f>
        <v>0.01361940299</v>
      </c>
      <c r="L2778" s="1">
        <f>SUMPRODUCT(B2778:K2778, 'Ponderaciones e Índices.'!$A$4:$J$4)</f>
        <v>-0.001644360525</v>
      </c>
      <c r="M2778" s="1">
        <f>'S. MATERIALES'!B2779/'S. MATERIALES'!B2778-1</f>
        <v>0.01958983777</v>
      </c>
      <c r="N2778" s="3">
        <f>'S. MATERIALES'!D2779/'S. MATERIALES'!D2778-1</f>
        <v>0.005234745624</v>
      </c>
      <c r="O2778" s="1">
        <f>'S. MATERIALES'!F2779/'S. MATERIALES'!F2778-1</f>
        <v>-0.006869563957</v>
      </c>
      <c r="P2778" s="1">
        <f>'S. MATERIALES'!H2779/'S. MATERIALES'!H2778-1</f>
        <v>0.0006142034549</v>
      </c>
      <c r="Q2778" s="1">
        <f>'S. MATERIALES'!J2779/'S. MATERIALES'!J2778-1</f>
        <v>-0.0002857959417</v>
      </c>
      <c r="R2778" s="1">
        <f>'S. MATERIALES'!L2779/'S. MATERIALES'!L2778-1</f>
        <v>-0.0004487323312</v>
      </c>
      <c r="S2778" s="1">
        <f>'S. MATERIALES'!N2779/'S. MATERIALES'!N2778-1</f>
        <v>0.02295332823</v>
      </c>
      <c r="T2778" s="1">
        <f>'S. MATERIALES'!P2779/'S. MATERIALES'!P2778-1</f>
        <v>0.003384094755</v>
      </c>
      <c r="U2778" s="1">
        <f>'S. MATERIALES'!R2779/'S. MATERIALES'!R2778-1</f>
        <v>0.001278772379</v>
      </c>
      <c r="V2778" s="1">
        <f>'S. MATERIALES'!T2779/'S. MATERIALES'!T2778-1</f>
        <v>0.009903270382</v>
      </c>
      <c r="W2778" s="1">
        <f>SUMPRODUCT(M2778:V2778,'Ponderaciones e Índices.'!$A$8:$J$8)</f>
        <v>0.008333223824</v>
      </c>
      <c r="X2778" s="1">
        <f>'S. ENERGÍA'!B2779/'S. ENERGÍA'!B2778-1</f>
        <v>-0.002784998143</v>
      </c>
      <c r="Y2778" s="1">
        <f>'S. ENERGÍA'!D2779/'S. ENERGÍA'!D2778-1</f>
        <v>0.002187120292</v>
      </c>
      <c r="Z2778" s="1">
        <f>'S. ENERGÍA'!F2779/'S. ENERGÍA'!F2778-1</f>
        <v>-0.02343397927</v>
      </c>
      <c r="AA2778" s="1">
        <f>'S. ENERGÍA'!H2779/'S. ENERGÍA'!H2778-1</f>
        <v>-0.00296735905</v>
      </c>
      <c r="AB2778" s="1">
        <f>'S. ENERGÍA'!J2779/'S. ENERGÍA'!J2778-1</f>
        <v>-0.006695361071</v>
      </c>
      <c r="AC2778" s="1">
        <f>'S. ENERGÍA'!L2779/'S. ENERGÍA'!L2778-1</f>
        <v>0.003738155264</v>
      </c>
      <c r="AD2778" s="1">
        <f>'S. ENERGÍA'!N2779/'S. ENERGÍA'!N2778-1</f>
        <v>-0.0005915992901</v>
      </c>
      <c r="AE2778" s="1">
        <f>'S. ENERGÍA'!P2779/'S. ENERGÍA'!P2778-1</f>
        <v>-0.0008688097307</v>
      </c>
      <c r="AF2778" s="1">
        <f>'S. ENERGÍA'!R2779/'S. ENERGÍA'!R2778-1</f>
        <v>-0.01081612586</v>
      </c>
      <c r="AG2778" s="1">
        <f>'S. ENERGÍA'!T2779/'S. ENERGÍA'!T2778-1</f>
        <v>-0.002213205459</v>
      </c>
      <c r="AH2778" s="1">
        <f>SUMPRODUCT(X2778:AG2778,'Ponderaciones e Índices.'!$A$12:$J$12)</f>
        <v>-0.003308261542</v>
      </c>
    </row>
    <row r="2779">
      <c r="A2779" s="1">
        <f>S.FINANCIERO!A2780</f>
        <v>45887</v>
      </c>
      <c r="B2779" s="1">
        <f>S.FINANCIERO!B2780/S.FINANCIERO!B2779-1</f>
        <v>-0.0004774535809</v>
      </c>
      <c r="C2779" s="1">
        <f>S.FINANCIERO!D2780/S.FINANCIERO!D2779-1</f>
        <v>-0.002930259816</v>
      </c>
      <c r="D2779" s="1">
        <f>S.FINANCIERO!F2780/S.FINANCIERO!F2779-1</f>
        <v>-0.003637523931</v>
      </c>
      <c r="E2779" s="1">
        <f>S.FINANCIERO!H2780/S.FINANCIERO!H2779-1</f>
        <v>0.000764623423</v>
      </c>
      <c r="F2779" s="1">
        <f>S.FINANCIERO!J2780/S.FINANCIERO!J2779-1</f>
        <v>-0.0002943196311</v>
      </c>
      <c r="G2779" s="1">
        <f>S.FINANCIERO!L2780/S.FINANCIERO!L2779-1</f>
        <v>0.0007972892167</v>
      </c>
      <c r="H2779" s="1">
        <f>S.FINANCIERO!N2780/S.FINANCIERO!N2779-1</f>
        <v>-0.006962864721</v>
      </c>
      <c r="I2779" s="1">
        <f>S.FINANCIERO!P2780/S.FINANCIERO!P2779-1</f>
        <v>0.006904761905</v>
      </c>
      <c r="J2779" s="1">
        <f>S.FINANCIERO!R2780/S.FINANCIERO!R2779-1</f>
        <v>0.004236760125</v>
      </c>
      <c r="K2779" s="1">
        <f>S.FINANCIERO!T2780/S.FINANCIERO!T2779-1</f>
        <v>0.002944965949</v>
      </c>
      <c r="L2779" s="1">
        <f>SUMPRODUCT(B2779:K2779, 'Ponderaciones e Índices.'!$A$4:$J$4)</f>
        <v>-0.0001283393816</v>
      </c>
      <c r="M2779" s="1">
        <f>'S. MATERIALES'!B2780/'S. MATERIALES'!B2779-1</f>
        <v>0.005403782648</v>
      </c>
      <c r="N2779" s="3">
        <f>'S. MATERIALES'!D2780/'S. MATERIALES'!D2779-1</f>
        <v>0.0002169785734</v>
      </c>
      <c r="O2779" s="1">
        <f>'S. MATERIALES'!F2780/'S. MATERIALES'!F2779-1</f>
        <v>0.01169745865</v>
      </c>
      <c r="P2779" s="1">
        <f>'S. MATERIALES'!H2780/'S. MATERIALES'!H2779-1</f>
        <v>-0.01043504949</v>
      </c>
      <c r="Q2779" s="1">
        <f>'S. MATERIALES'!J2780/'S. MATERIALES'!J2779-1</f>
        <v>-0.007596177407</v>
      </c>
      <c r="R2779" s="1">
        <f>'S. MATERIALES'!L2780/'S. MATERIALES'!L2779-1</f>
        <v>-0.01975308642</v>
      </c>
      <c r="S2779" s="1">
        <f>'S. MATERIALES'!N2780/'S. MATERIALES'!N2779-1</f>
        <v>0.001495886313</v>
      </c>
      <c r="T2779" s="1">
        <f>'S. MATERIALES'!P2780/'S. MATERIALES'!P2779-1</f>
        <v>-0.02023608769</v>
      </c>
      <c r="U2779" s="1">
        <f>'S. MATERIALES'!R2780/'S. MATERIALES'!R2779-1</f>
        <v>-0.01404853129</v>
      </c>
      <c r="V2779" s="1">
        <f>'S. MATERIALES'!T2780/'S. MATERIALES'!T2779-1</f>
        <v>-0.001596351197</v>
      </c>
      <c r="W2779" s="1">
        <f>SUMPRODUCT(M2779:V2779,'Ponderaciones e Índices.'!$A$8:$J$8)</f>
        <v>-0.008240415619</v>
      </c>
      <c r="X2779" s="1">
        <f>'S. ENERGÍA'!B2780/'S. ENERGÍA'!B2779-1</f>
        <v>-0.008936883262</v>
      </c>
      <c r="Y2779" s="1">
        <f>'S. ENERGÍA'!D2780/'S. ENERGÍA'!D2779-1</f>
        <v>-0.002909796314</v>
      </c>
      <c r="Z2779" s="1">
        <f>'S. ENERGÍA'!F2780/'S. ENERGÍA'!F2779-1</f>
        <v>-0.008767881864</v>
      </c>
      <c r="AA2779" s="1">
        <f>'S. ENERGÍA'!H2780/'S. ENERGÍA'!H2779-1</f>
        <v>-0.01261337868</v>
      </c>
      <c r="AB2779" s="1">
        <f>'S. ENERGÍA'!J2780/'S. ENERGÍA'!J2779-1</f>
        <v>-0.005296100144</v>
      </c>
      <c r="AC2779" s="1">
        <f>'S. ENERGÍA'!L2780/'S. ENERGÍA'!L2779-1</f>
        <v>0.0005196604885</v>
      </c>
      <c r="AD2779" s="1">
        <f>'S. ENERGÍA'!N2780/'S. ENERGÍA'!N2779-1</f>
        <v>-0.0009865824783</v>
      </c>
      <c r="AE2779" s="1">
        <f>'S. ENERGÍA'!P2780/'S. ENERGÍA'!P2779-1</f>
        <v>-0.008869565217</v>
      </c>
      <c r="AF2779" s="1">
        <f>'S. ENERGÍA'!R2780/'S. ENERGÍA'!R2779-1</f>
        <v>-0.005964214712</v>
      </c>
      <c r="AG2779" s="1">
        <f>'S. ENERGÍA'!T2780/'S. ENERGÍA'!T2779-1</f>
        <v>-0.008502772643</v>
      </c>
      <c r="AH2779" s="1">
        <f>SUMPRODUCT(X2779:AG2779,'Ponderaciones e Índices.'!$A$12:$J$12)</f>
        <v>-0.005727667991</v>
      </c>
    </row>
    <row r="2780">
      <c r="A2780" s="1">
        <f>S.FINANCIERO!A2781</f>
        <v>45888</v>
      </c>
      <c r="B2780" s="1">
        <f>S.FINANCIERO!B2781/S.FINANCIERO!B2780-1</f>
        <v>0.002069953824</v>
      </c>
      <c r="C2780" s="1">
        <f>S.FINANCIERO!D2781/S.FINANCIERO!D2780-1</f>
        <v>-0.003036833856</v>
      </c>
      <c r="D2780" s="1">
        <f>S.FINANCIERO!F2781/S.FINANCIERO!F2780-1</f>
        <v>0.004995836803</v>
      </c>
      <c r="E2780" s="1">
        <f>S.FINANCIERO!H2781/S.FINANCIERO!H2780-1</f>
        <v>0.0005093594805</v>
      </c>
      <c r="F2780" s="1">
        <f>S.FINANCIERO!J2781/S.FINANCIERO!J2780-1</f>
        <v>-0.005103042198</v>
      </c>
      <c r="G2780" s="1">
        <f>S.FINANCIERO!L2781/S.FINANCIERO!L2780-1</f>
        <v>0.002589125672</v>
      </c>
      <c r="H2780" s="1">
        <f>S.FINANCIERO!N2781/S.FINANCIERO!N2780-1</f>
        <v>-0.004896494157</v>
      </c>
      <c r="I2780" s="1">
        <f>S.FINANCIERO!P2781/S.FINANCIERO!P2780-1</f>
        <v>-0.00331047529</v>
      </c>
      <c r="J2780" s="1">
        <f>S.FINANCIERO!R2781/S.FINANCIERO!R2780-1</f>
        <v>0.004094800844</v>
      </c>
      <c r="K2780" s="1">
        <f>S.FINANCIERO!T2781/S.FINANCIERO!T2780-1</f>
        <v>0.0009175995596</v>
      </c>
      <c r="L2780" s="1">
        <f>SUMPRODUCT(B2780:K2780, 'Ponderaciones e Índices.'!$A$4:$J$4)</f>
        <v>-0.00107036757</v>
      </c>
      <c r="M2780" s="1">
        <f>'S. MATERIALES'!B2781/'S. MATERIALES'!B2780-1</f>
        <v>-0.006867721708</v>
      </c>
      <c r="N2780" s="3">
        <f>'S. MATERIALES'!D2781/'S. MATERIALES'!D2780-1</f>
        <v>-0.02050002712</v>
      </c>
      <c r="O2780" s="1">
        <f>'S. MATERIALES'!F2781/'S. MATERIALES'!F2780-1</f>
        <v>-0.05482408099</v>
      </c>
      <c r="P2780" s="1">
        <f>'S. MATERIALES'!H2781/'S. MATERIALES'!H2780-1</f>
        <v>-0.02124525083</v>
      </c>
      <c r="Q2780" s="1">
        <f>'S. MATERIALES'!J2781/'S. MATERIALES'!J2780-1</f>
        <v>-0.01004115226</v>
      </c>
      <c r="R2780" s="1">
        <f>'S. MATERIALES'!L2781/'S. MATERIALES'!L2780-1</f>
        <v>-0.004121822762</v>
      </c>
      <c r="S2780" s="1">
        <f>'S. MATERIALES'!N2781/'S. MATERIALES'!N2780-1</f>
        <v>-0.03248693055</v>
      </c>
      <c r="T2780" s="1">
        <f>'S. MATERIALES'!P2781/'S. MATERIALES'!P2780-1</f>
        <v>-0.01118760757</v>
      </c>
      <c r="U2780" s="1">
        <f>'S. MATERIALES'!R2781/'S. MATERIALES'!R2780-1</f>
        <v>-0.02202072539</v>
      </c>
      <c r="V2780" s="1">
        <f>'S. MATERIALES'!T2781/'S. MATERIALES'!T2780-1</f>
        <v>-0.02878026496</v>
      </c>
      <c r="W2780" s="1">
        <f>SUMPRODUCT(M2780:V2780,'Ponderaciones e Índices.'!$A$8:$J$8)</f>
        <v>-0.01702515832</v>
      </c>
      <c r="X2780" s="1">
        <f>'S. ENERGÍA'!B2781/'S. ENERGÍA'!B2780-1</f>
        <v>-0.0003757279729</v>
      </c>
      <c r="Y2780" s="1">
        <f>'S. ENERGÍA'!D2781/'S. ENERGÍA'!D2780-1</f>
        <v>-0.01118677043</v>
      </c>
      <c r="Z2780" s="1">
        <f>'S. ENERGÍA'!F2781/'S. ENERGÍA'!F2780-1</f>
        <v>0.01520794538</v>
      </c>
      <c r="AA2780" s="1">
        <f>'S. ENERGÍA'!H2781/'S. ENERGÍA'!H2780-1</f>
        <v>0.01808525908</v>
      </c>
      <c r="AB2780" s="1">
        <f>'S. ENERGÍA'!J2781/'S. ENERGÍA'!J2780-1</f>
        <v>-0.003388189739</v>
      </c>
      <c r="AC2780" s="1">
        <f>'S. ENERGÍA'!L2781/'S. ENERGÍA'!L2780-1</f>
        <v>-0.008916204986</v>
      </c>
      <c r="AD2780" s="1">
        <f>'S. ENERGÍA'!N2781/'S. ENERGÍA'!N2780-1</f>
        <v>0.01224570413</v>
      </c>
      <c r="AE2780" s="1">
        <f>'S. ENERGÍA'!P2781/'S. ENERGÍA'!P2780-1</f>
        <v>-0.002456571328</v>
      </c>
      <c r="AF2780" s="1">
        <f>'S. ENERGÍA'!R2781/'S. ENERGÍA'!R2780-1</f>
        <v>-0.018</v>
      </c>
      <c r="AG2780" s="1">
        <f>'S. ENERGÍA'!T2781/'S. ENERGÍA'!T2780-1</f>
        <v>-0.01379567487</v>
      </c>
      <c r="AH2780" s="1">
        <f>SUMPRODUCT(X2780:AG2780,'Ponderaciones e Índices.'!$A$12:$J$12)</f>
        <v>-0.004765247122</v>
      </c>
    </row>
    <row r="2781">
      <c r="A2781" s="1">
        <f>S.FINANCIERO!A2782</f>
        <v>45889</v>
      </c>
      <c r="B2781" s="1">
        <f>S.FINANCIERO!B2782/S.FINANCIERO!B2781-1</f>
        <v>0.002913135593</v>
      </c>
      <c r="C2781" s="1">
        <f>S.FINANCIERO!D2782/S.FINANCIERO!D2781-1</f>
        <v>0.004618256854</v>
      </c>
      <c r="D2781" s="1">
        <f>S.FINANCIERO!F2782/S.FINANCIERO!F2781-1</f>
        <v>-0.003122809254</v>
      </c>
      <c r="E2781" s="1">
        <f>S.FINANCIERO!H2782/S.FINANCIERO!H2781-1</f>
        <v>0.001781850579</v>
      </c>
      <c r="F2781" s="1">
        <f>S.FINANCIERO!J2782/S.FINANCIERO!J2781-1</f>
        <v>0.0009863878477</v>
      </c>
      <c r="G2781" s="1">
        <f>S.FINANCIERO!L2782/S.FINANCIERO!L2781-1</f>
        <v>-0.004966229638</v>
      </c>
      <c r="H2781" s="1">
        <f>S.FINANCIERO!N2782/S.FINANCIERO!N2781-1</f>
        <v>-0.00581646023</v>
      </c>
      <c r="I2781" s="1">
        <f>S.FINANCIERO!P2782/S.FINANCIERO!P2781-1</f>
        <v>-0.009727164887</v>
      </c>
      <c r="J2781" s="1">
        <f>S.FINANCIERO!R2782/S.FINANCIERO!R2781-1</f>
        <v>0.004078101829</v>
      </c>
      <c r="K2781" s="1">
        <f>S.FINANCIERO!T2782/S.FINANCIERO!T2781-1</f>
        <v>0.008800880088</v>
      </c>
      <c r="L2781" s="1">
        <f>SUMPRODUCT(B2781:K2781, 'Ponderaciones e Índices.'!$A$4:$J$4)</f>
        <v>-0.0006976164902</v>
      </c>
      <c r="M2781" s="1">
        <f>'S. MATERIALES'!B2782/'S. MATERIALES'!B2781-1</f>
        <v>0.03878532772</v>
      </c>
      <c r="N2781" s="3">
        <f>'S. MATERIALES'!D2782/'S. MATERIALES'!D2781-1</f>
        <v>0.03454958197</v>
      </c>
      <c r="O2781" s="1">
        <f>'S. MATERIALES'!F2782/'S. MATERIALES'!F2781-1</f>
        <v>0.02367463408</v>
      </c>
      <c r="P2781" s="1">
        <f>'S. MATERIALES'!H2782/'S. MATERIALES'!H2781-1</f>
        <v>0.02487522776</v>
      </c>
      <c r="Q2781" s="1">
        <f>'S. MATERIALES'!J2782/'S. MATERIALES'!J2781-1</f>
        <v>0.02835051546</v>
      </c>
      <c r="R2781" s="1">
        <f>'S. MATERIALES'!L2782/'S. MATERIALES'!L2781-1</f>
        <v>-0.003679006668</v>
      </c>
      <c r="S2781" s="1">
        <f>'S. MATERIALES'!N2782/'S. MATERIALES'!N2781-1</f>
        <v>0.02238517947</v>
      </c>
      <c r="T2781" s="1">
        <f>'S. MATERIALES'!P2782/'S. MATERIALES'!P2781-1</f>
        <v>-0.02480417755</v>
      </c>
      <c r="U2781" s="1">
        <f>'S. MATERIALES'!R2782/'S. MATERIALES'!R2781-1</f>
        <v>-0.004635761589</v>
      </c>
      <c r="V2781" s="1">
        <f>'S. MATERIALES'!T2782/'S. MATERIALES'!T2781-1</f>
        <v>0.01999059266</v>
      </c>
      <c r="W2781" s="1">
        <f>SUMPRODUCT(M2781:V2781,'Ponderaciones e Índices.'!$A$8:$J$8)</f>
        <v>0.01006125813</v>
      </c>
      <c r="X2781" s="1">
        <f>'S. ENERGÍA'!B2782/'S. ENERGÍA'!B2781-1</f>
        <v>0.006201841759</v>
      </c>
      <c r="Y2781" s="1">
        <f>'S. ENERGÍA'!D2782/'S. ENERGÍA'!D2781-1</f>
        <v>0.01082144614</v>
      </c>
      <c r="Z2781" s="1">
        <f>'S. ENERGÍA'!F2782/'S. ENERGÍA'!F2781-1</f>
        <v>0.01834301437</v>
      </c>
      <c r="AA2781" s="1">
        <f>'S. ENERGÍA'!H2782/'S. ENERGÍA'!H2781-1</f>
        <v>0.01438037502</v>
      </c>
      <c r="AB2781" s="1">
        <f>'S. ENERGÍA'!J2782/'S. ENERGÍA'!J2781-1</f>
        <v>0.01019912579</v>
      </c>
      <c r="AC2781" s="1">
        <f>'S. ENERGÍA'!L2782/'S. ENERGÍA'!L2781-1</f>
        <v>0.01048126474</v>
      </c>
      <c r="AD2781" s="1">
        <f>'S. ENERGÍA'!N2782/'S. ENERGÍA'!N2781-1</f>
        <v>0.01775609756</v>
      </c>
      <c r="AE2781" s="1">
        <f>'S. ENERGÍA'!P2782/'S. ENERGÍA'!P2781-1</f>
        <v>0.002814423923</v>
      </c>
      <c r="AF2781" s="1">
        <f>'S. ENERGÍA'!R2782/'S. ENERGÍA'!R2781-1</f>
        <v>0.01018329939</v>
      </c>
      <c r="AG2781" s="1">
        <f>'S. ENERGÍA'!T2782/'S. ENERGÍA'!T2781-1</f>
        <v>0.001512287335</v>
      </c>
      <c r="AH2781" s="1">
        <f>SUMPRODUCT(X2781:AG2781,'Ponderaciones e Índices.'!$A$12:$J$12)</f>
        <v>0.01020537198</v>
      </c>
    </row>
    <row r="2782">
      <c r="A2782" s="1">
        <f>S.FINANCIERO!A2783</f>
        <v>45890</v>
      </c>
      <c r="B2782" s="1">
        <f>S.FINANCIERO!B2783/S.FINANCIERO!B2782-1</f>
        <v>0.001373118564</v>
      </c>
      <c r="C2782" s="1">
        <f>S.FINANCIERO!D2783/S.FINANCIERO!D2782-1</f>
        <v>0.00205399061</v>
      </c>
      <c r="D2782" s="1">
        <f>S.FINANCIERO!F2783/S.FINANCIERO!F2782-1</f>
        <v>0.0006393044368</v>
      </c>
      <c r="E2782" s="1">
        <f>S.FINANCIERO!H2783/S.FINANCIERO!H2782-1</f>
        <v>-0.0001270486596</v>
      </c>
      <c r="F2782" s="1">
        <f>S.FINANCIERO!J2783/S.FINANCIERO!J2782-1</f>
        <v>0.001182499015</v>
      </c>
      <c r="G2782" s="1">
        <f>S.FINANCIERO!L2783/S.FINANCIERO!L2782-1</f>
        <v>0.003660078525</v>
      </c>
      <c r="H2782" s="1">
        <f>S.FINANCIERO!N2783/S.FINANCIERO!N2782-1</f>
        <v>0.002138035775</v>
      </c>
      <c r="I2782" s="1">
        <f>S.FINANCIERO!P2783/S.FINANCIERO!P2782-1</f>
        <v>0.0007187350264</v>
      </c>
      <c r="J2782" s="1">
        <f>S.FINANCIERO!R2783/S.FINANCIERO!R2782-1</f>
        <v>0.005169230769</v>
      </c>
      <c r="K2782" s="1">
        <f>S.FINANCIERO!T2783/S.FINANCIERO!T2782-1</f>
        <v>0.001817520901</v>
      </c>
      <c r="L2782" s="1">
        <f>SUMPRODUCT(B2782:K2782, 'Ponderaciones e Índices.'!$A$4:$J$4)</f>
        <v>0.001578057217</v>
      </c>
      <c r="M2782" s="1">
        <f>'S. MATERIALES'!B2783/'S. MATERIALES'!B2782-1</f>
        <v>0.02865412446</v>
      </c>
      <c r="N2782" s="3">
        <f>'S. MATERIALES'!D2783/'S. MATERIALES'!D2782-1</f>
        <v>0.01466416912</v>
      </c>
      <c r="O2782" s="1">
        <f>'S. MATERIALES'!F2783/'S. MATERIALES'!F2782-1</f>
        <v>0.01658134213</v>
      </c>
      <c r="P2782" s="1">
        <f>'S. MATERIALES'!H2783/'S. MATERIALES'!H2782-1</f>
        <v>0.01430006957</v>
      </c>
      <c r="Q2782" s="1">
        <f>'S. MATERIALES'!J2783/'S. MATERIALES'!J2782-1</f>
        <v>0.02158622362</v>
      </c>
      <c r="R2782" s="1">
        <f>'S. MATERIALES'!L2783/'S. MATERIALES'!L2782-1</f>
        <v>0.01892453266</v>
      </c>
      <c r="S2782" s="1">
        <f>'S. MATERIALES'!N2783/'S. MATERIALES'!N2782-1</f>
        <v>0.01858437146</v>
      </c>
      <c r="T2782" s="1">
        <f>'S. MATERIALES'!P2783/'S. MATERIALES'!P2782-1</f>
        <v>0.004016064257</v>
      </c>
      <c r="U2782" s="1">
        <f>'S. MATERIALES'!R2783/'S. MATERIALES'!R2782-1</f>
        <v>0.01463739188</v>
      </c>
      <c r="V2782" s="1">
        <f>'S. MATERIALES'!T2783/'S. MATERIALES'!T2782-1</f>
        <v>0.02743832142</v>
      </c>
      <c r="W2782" s="1">
        <f>SUMPRODUCT(M2782:V2782,'Ponderaciones e Índices.'!$A$8:$J$8)</f>
        <v>0.01712091758</v>
      </c>
      <c r="X2782" s="1">
        <f>'S. ENERGÍA'!B2783/'S. ENERGÍA'!B2782-1</f>
        <v>0.0105416511</v>
      </c>
      <c r="Y2782" s="1">
        <f>'S. ENERGÍA'!D2783/'S. ENERGÍA'!D2782-1</f>
        <v>0.0204379562</v>
      </c>
      <c r="Z2782" s="1">
        <f>'S. ENERGÍA'!F2783/'S. ENERGÍA'!F2782-1</f>
        <v>0.001200840588</v>
      </c>
      <c r="AA2782" s="1">
        <f>'S. ENERGÍA'!H2783/'S. ENERGÍA'!H2782-1</f>
        <v>-0.004586518416</v>
      </c>
      <c r="AB2782" s="1">
        <f>'S. ENERGÍA'!J2783/'S. ENERGÍA'!J2782-1</f>
        <v>0.01778846154</v>
      </c>
      <c r="AC2782" s="1">
        <f>'S. ENERGÍA'!L2783/'S. ENERGÍA'!L2782-1</f>
        <v>0.01504019362</v>
      </c>
      <c r="AD2782" s="1">
        <f>'S. ENERGÍA'!N2783/'S. ENERGÍA'!N2782-1</f>
        <v>0.008243865031</v>
      </c>
      <c r="AE2782" s="1">
        <f>'S. ENERGÍA'!P2783/'S. ENERGÍA'!P2782-1</f>
        <v>0.007016312928</v>
      </c>
      <c r="AF2782" s="1">
        <f>'S. ENERGÍA'!R2783/'S. ENERGÍA'!R2782-1</f>
        <v>0.01209677419</v>
      </c>
      <c r="AG2782" s="1">
        <f>'S. ENERGÍA'!T2783/'S. ENERGÍA'!T2782-1</f>
        <v>0.01736504341</v>
      </c>
      <c r="AH2782" s="1">
        <f>SUMPRODUCT(X2782:AG2782,'Ponderaciones e Índices.'!$A$12:$J$12)</f>
        <v>0.01361287299</v>
      </c>
    </row>
    <row r="2783">
      <c r="A2783" s="1">
        <f>S.FINANCIERO!A2784</f>
        <v>45891</v>
      </c>
      <c r="B2783" s="1">
        <f>S.FINANCIERO!B2784/S.FINANCIERO!B2783-1</f>
        <v>0.005484942777</v>
      </c>
      <c r="C2783" s="1">
        <f>S.FINANCIERO!D2784/S.FINANCIERO!D2783-1</f>
        <v>0.004197169351</v>
      </c>
      <c r="D2783" s="1">
        <f>S.FINANCIERO!F2784/S.FINANCIERO!F2783-1</f>
        <v>0.01380015334</v>
      </c>
      <c r="E2783" s="1">
        <f>S.FINANCIERO!H2784/S.FINANCIERO!H2783-1</f>
        <v>0.0127064803</v>
      </c>
      <c r="F2783" s="1">
        <f>S.FINANCIERO!J2784/S.FINANCIERO!J2783-1</f>
        <v>-0.00374015748</v>
      </c>
      <c r="G2783" s="1">
        <f>S.FINANCIERO!L2784/S.FINANCIERO!L2783-1</f>
        <v>0.004840206869</v>
      </c>
      <c r="H2783" s="1">
        <f>S.FINANCIERO!N2784/S.FINANCIERO!N2783-1</f>
        <v>0.02334866224</v>
      </c>
      <c r="I2783" s="1">
        <f>S.FINANCIERO!P2784/S.FINANCIERO!P2783-1</f>
        <v>0.01723725162</v>
      </c>
      <c r="J2783" s="1">
        <f>S.FINANCIERO!R2784/S.FINANCIERO!R2783-1</f>
        <v>-0.002203991674</v>
      </c>
      <c r="K2783" s="1">
        <f>S.FINANCIERO!T2784/S.FINANCIERO!T2783-1</f>
        <v>0.001995645864</v>
      </c>
      <c r="L2783" s="1">
        <f>SUMPRODUCT(B2783:K2783, 'Ponderaciones e Índices.'!$A$4:$J$4)</f>
        <v>0.008615339936</v>
      </c>
      <c r="M2783" s="1">
        <f>'S. MATERIALES'!B2784/'S. MATERIALES'!B2783-1</f>
        <v>0.01969611705</v>
      </c>
      <c r="N2783" s="3">
        <f>'S. MATERIALES'!D2784/'S. MATERIALES'!D2783-1</f>
        <v>0.001265889551</v>
      </c>
      <c r="O2783" s="1">
        <f>'S. MATERIALES'!F2784/'S. MATERIALES'!F2783-1</f>
        <v>0.005301371288</v>
      </c>
      <c r="P2783" s="1">
        <f>'S. MATERIALES'!H2784/'S. MATERIALES'!H2783-1</f>
        <v>0.007163542143</v>
      </c>
      <c r="Q2783" s="1">
        <f>'S. MATERIALES'!J2784/'S. MATERIALES'!J2783-1</f>
        <v>0.01242481798</v>
      </c>
      <c r="R2783" s="1">
        <f>'S. MATERIALES'!L2784/'S. MATERIALES'!L2783-1</f>
        <v>0.0530011325</v>
      </c>
      <c r="S2783" s="1">
        <f>'S. MATERIALES'!N2784/'S. MATERIALES'!N2783-1</f>
        <v>0.002879665559</v>
      </c>
      <c r="T2783" s="1">
        <f>'S. MATERIALES'!P2784/'S. MATERIALES'!P2783-1</f>
        <v>0.04311111111</v>
      </c>
      <c r="U2783" s="1">
        <f>'S. MATERIALES'!R2784/'S. MATERIALES'!R2783-1</f>
        <v>0.02885245902</v>
      </c>
      <c r="V2783" s="1">
        <f>'S. MATERIALES'!T2784/'S. MATERIALES'!T2783-1</f>
        <v>0.01324057451</v>
      </c>
      <c r="W2783" s="1">
        <f>SUMPRODUCT(M2783:V2783,'Ponderaciones e Índices.'!$A$8:$J$8)</f>
        <v>0.02431105719</v>
      </c>
      <c r="X2783" s="1">
        <f>'S. ENERGÍA'!B2784/'S. ENERGÍA'!B2783-1</f>
        <v>0.0217283622</v>
      </c>
      <c r="Y2783" s="1">
        <f>'S. ENERGÍA'!D2784/'S. ENERGÍA'!D2783-1</f>
        <v>0.02694325227</v>
      </c>
      <c r="Z2783" s="1">
        <f>'S. ENERGÍA'!F2784/'S. ENERGÍA'!F2783-1</f>
        <v>-0.005547226387</v>
      </c>
      <c r="AA2783" s="1">
        <f>'S. ENERGÍA'!H2784/'S. ENERGÍA'!H2783-1</f>
        <v>-0.01144931583</v>
      </c>
      <c r="AB2783" s="1">
        <f>'S. ENERGÍA'!J2784/'S. ENERGÍA'!J2783-1</f>
        <v>0.07132735002</v>
      </c>
      <c r="AC2783" s="1">
        <f>'S. ENERGÍA'!L2784/'S. ENERGÍA'!L2783-1</f>
        <v>0.02844247637</v>
      </c>
      <c r="AD2783" s="1">
        <f>'S. ENERGÍA'!N2784/'S. ENERGÍA'!N2783-1</f>
        <v>0.0003803004373</v>
      </c>
      <c r="AE2783" s="1">
        <f>'S. ENERGÍA'!P2784/'S. ENERGÍA'!P2783-1</f>
        <v>-0.0001741856819</v>
      </c>
      <c r="AF2783" s="1">
        <f>'S. ENERGÍA'!R2784/'S. ENERGÍA'!R2783-1</f>
        <v>0.01593625498</v>
      </c>
      <c r="AG2783" s="1">
        <f>'S. ENERGÍA'!T2784/'S. ENERGÍA'!T2783-1</f>
        <v>-0.00185528757</v>
      </c>
      <c r="AH2783" s="1">
        <f>SUMPRODUCT(X2783:AG2783,'Ponderaciones e Índices.'!$A$12:$J$12)</f>
        <v>0.02157906004</v>
      </c>
    </row>
    <row r="2784">
      <c r="A2784" s="1">
        <f>S.FINANCIERO!A2785</f>
        <v>45894</v>
      </c>
      <c r="B2784" s="1">
        <f>S.FINANCIERO!B2785/S.FINANCIERO!B2784-1</f>
        <v>-0.009284028324</v>
      </c>
      <c r="C2784" s="1">
        <f>S.FINANCIERO!D2785/S.FINANCIERO!D2784-1</f>
        <v>-0.005832037325</v>
      </c>
      <c r="D2784" s="1">
        <f>S.FINANCIERO!F2785/S.FINANCIERO!F2784-1</f>
        <v>-0.005671792286</v>
      </c>
      <c r="E2784" s="1">
        <f>S.FINANCIERO!H2785/S.FINANCIERO!H2784-1</f>
        <v>-0.002132998745</v>
      </c>
      <c r="F2784" s="1">
        <f>S.FINANCIERO!J2785/S.FINANCIERO!J2784-1</f>
        <v>-0.005334914049</v>
      </c>
      <c r="G2784" s="1">
        <f>S.FINANCIERO!L2785/S.FINANCIERO!L2784-1</f>
        <v>-0.006664467173</v>
      </c>
      <c r="H2784" s="1">
        <f>S.FINANCIERO!N2785/S.FINANCIERO!N2784-1</f>
        <v>-0.01305342971</v>
      </c>
      <c r="I2784" s="1">
        <f>S.FINANCIERO!P2785/S.FINANCIERO!P2784-1</f>
        <v>-0.01929865851</v>
      </c>
      <c r="J2784" s="1">
        <f>S.FINANCIERO!R2785/S.FINANCIERO!R2784-1</f>
        <v>-0.01202601546</v>
      </c>
      <c r="K2784" s="1">
        <f>S.FINANCIERO!T2785/S.FINANCIERO!T2784-1</f>
        <v>-0.005069708492</v>
      </c>
      <c r="L2784" s="1">
        <f>SUMPRODUCT(B2784:K2784, 'Ponderaciones e Índices.'!$A$4:$J$4)</f>
        <v>-0.008840301729</v>
      </c>
      <c r="M2784" s="1">
        <f>'S. MATERIALES'!B2785/'S. MATERIALES'!B2784-1</f>
        <v>0.005794701987</v>
      </c>
      <c r="N2784" s="3">
        <f>'S. MATERIALES'!D2785/'S. MATERIALES'!D2784-1</f>
        <v>-0.002423220776</v>
      </c>
      <c r="O2784" s="1">
        <f>'S. MATERIALES'!F2785/'S. MATERIALES'!F2784-1</f>
        <v>0.01206981869</v>
      </c>
      <c r="P2784" s="1">
        <f>'S. MATERIALES'!H2785/'S. MATERIALES'!H2784-1</f>
        <v>0.00174031477</v>
      </c>
      <c r="Q2784" s="1">
        <f>'S. MATERIALES'!J2785/'S. MATERIALES'!J2784-1</f>
        <v>-0.01055264598</v>
      </c>
      <c r="R2784" s="1">
        <f>'S. MATERIALES'!L2785/'S. MATERIALES'!L2784-1</f>
        <v>-0.00709830071</v>
      </c>
      <c r="S2784" s="1">
        <f>'S. MATERIALES'!N2785/'S. MATERIALES'!N2784-1</f>
        <v>0.01071692535</v>
      </c>
      <c r="T2784" s="1">
        <f>'S. MATERIALES'!P2785/'S. MATERIALES'!P2784-1</f>
        <v>0.004686834256</v>
      </c>
      <c r="U2784" s="1">
        <f>'S. MATERIALES'!R2785/'S. MATERIALES'!R2784-1</f>
        <v>0.007648183556</v>
      </c>
      <c r="V2784" s="1">
        <f>'S. MATERIALES'!T2785/'S. MATERIALES'!T2784-1</f>
        <v>-0.001993355482</v>
      </c>
      <c r="W2784" s="1">
        <f>SUMPRODUCT(M2784:V2784,'Ponderaciones e Índices.'!$A$8:$J$8)</f>
        <v>0.00392995889</v>
      </c>
      <c r="X2784" s="1">
        <f>'S. ENERGÍA'!B2785/'S. ENERGÍA'!B2784-1</f>
        <v>0.01230101302</v>
      </c>
      <c r="Y2784" s="1">
        <f>'S. ENERGÍA'!D2785/'S. ENERGÍA'!D2784-1</f>
        <v>-0.0009287206873</v>
      </c>
      <c r="Z2784" s="1">
        <f>'S. ENERGÍA'!F2785/'S. ENERGÍA'!F2784-1</f>
        <v>-0.004824363033</v>
      </c>
      <c r="AA2784" s="1">
        <f>'S. ENERGÍA'!H2785/'S. ENERGÍA'!H2784-1</f>
        <v>-0.005649717514</v>
      </c>
      <c r="AB2784" s="1">
        <f>'S. ENERGÍA'!J2785/'S. ENERGÍA'!J2784-1</f>
        <v>0.02072310406</v>
      </c>
      <c r="AC2784" s="1">
        <f>'S. ENERGÍA'!L2785/'S. ENERGÍA'!L2784-1</f>
        <v>0.007617785874</v>
      </c>
      <c r="AD2784" s="1">
        <f>'S. ENERGÍA'!N2785/'S. ENERGÍA'!N2784-1</f>
        <v>-0.004371792435</v>
      </c>
      <c r="AE2784" s="1">
        <f>'S. ENERGÍA'!P2785/'S. ENERGÍA'!P2784-1</f>
        <v>0.003832752613</v>
      </c>
      <c r="AF2784" s="1">
        <f>'S. ENERGÍA'!R2785/'S. ENERGÍA'!R2784-1</f>
        <v>-0.001960784314</v>
      </c>
      <c r="AG2784" s="1">
        <f>'S. ENERGÍA'!T2785/'S. ENERGÍA'!T2784-1</f>
        <v>-0.01338289963</v>
      </c>
      <c r="AH2784" s="1">
        <f>SUMPRODUCT(X2784:AG2784,'Ponderaciones e Índices.'!$A$12:$J$12)</f>
        <v>0.002325923491</v>
      </c>
    </row>
    <row r="2785">
      <c r="A2785" s="1">
        <f>S.FINANCIERO!A2786</f>
        <v>45895</v>
      </c>
      <c r="B2785" s="1">
        <f>S.FINANCIERO!B2786/S.FINANCIERO!B2785-1</f>
        <v>0.007994493859</v>
      </c>
      <c r="C2785" s="1">
        <f>S.FINANCIERO!D2786/S.FINANCIERO!D2785-1</f>
        <v>0.01769651936</v>
      </c>
      <c r="D2785" s="1">
        <f>S.FINANCIERO!F2786/S.FINANCIERO!F2785-1</f>
        <v>0.0467739891</v>
      </c>
      <c r="E2785" s="1">
        <f>S.FINANCIERO!H2786/S.FINANCIERO!H2785-1</f>
        <v>0.06852759965</v>
      </c>
      <c r="F2785" s="1">
        <f>S.FINANCIERO!J2786/S.FINANCIERO!J2785-1</f>
        <v>0.01380611839</v>
      </c>
      <c r="G2785" s="1">
        <f>S.FINANCIERO!L2786/S.FINANCIERO!L2785-1</f>
        <v>-0.0008635578584</v>
      </c>
      <c r="H2785" s="1">
        <f>S.FINANCIERO!N2786/S.FINANCIERO!N2785-1</f>
        <v>0.00666888963</v>
      </c>
      <c r="I2785" s="1">
        <f>S.FINANCIERO!P2786/S.FINANCIERO!P2785-1</f>
        <v>-0.0009599232061</v>
      </c>
      <c r="J2785" s="1">
        <f>S.FINANCIERO!R2786/S.FINANCIERO!R2785-1</f>
        <v>0.006458824991</v>
      </c>
      <c r="K2785" s="1">
        <f>S.FINANCIERO!T2786/S.FINANCIERO!T2785-1</f>
        <v>-0.005823475887</v>
      </c>
      <c r="L2785" s="1">
        <f>SUMPRODUCT(B2785:K2785, 'Ponderaciones e Índices.'!$A$4:$J$4)</f>
        <v>0.01775477579</v>
      </c>
      <c r="M2785" s="1">
        <f>'S. MATERIALES'!B2786/'S. MATERIALES'!B2785-1</f>
        <v>0.01618655693</v>
      </c>
      <c r="N2785" s="3">
        <f>'S. MATERIALES'!D2786/'S. MATERIALES'!D2785-1</f>
        <v>0.01990811639</v>
      </c>
      <c r="O2785" s="1">
        <f>'S. MATERIALES'!F2786/'S. MATERIALES'!F2785-1</f>
        <v>0.04571498232</v>
      </c>
      <c r="P2785" s="1">
        <f>'S. MATERIALES'!H2786/'S. MATERIALES'!H2785-1</f>
        <v>0.01004607599</v>
      </c>
      <c r="Q2785" s="1">
        <f>'S. MATERIALES'!J2786/'S. MATERIALES'!J2785-1</f>
        <v>0.01532627587</v>
      </c>
      <c r="R2785" s="1">
        <f>'S. MATERIALES'!L2786/'S. MATERIALES'!L2785-1</f>
        <v>-0.002816291161</v>
      </c>
      <c r="S2785" s="1">
        <f>'S. MATERIALES'!N2786/'S. MATERIALES'!N2785-1</f>
        <v>0.02303473492</v>
      </c>
      <c r="T2785" s="1">
        <f>'S. MATERIALES'!P2786/'S. MATERIALES'!P2785-1</f>
        <v>0.007633587786</v>
      </c>
      <c r="U2785" s="1">
        <f>'S. MATERIALES'!R2786/'S. MATERIALES'!R2785-1</f>
        <v>0.0006325110689</v>
      </c>
      <c r="V2785" s="1">
        <f>'S. MATERIALES'!T2786/'S. MATERIALES'!T2785-1</f>
        <v>0.01620062139</v>
      </c>
      <c r="W2785" s="1">
        <f>SUMPRODUCT(M2785:V2785,'Ponderaciones e Índices.'!$A$8:$J$8)</f>
        <v>0.01004731107</v>
      </c>
      <c r="X2785" s="1">
        <f>'S. ENERGÍA'!B2786/'S. ENERGÍA'!B2785-1</f>
        <v>-0.008220157255</v>
      </c>
      <c r="Y2785" s="1">
        <f>'S. ENERGÍA'!D2786/'S. ENERGÍA'!D2785-1</f>
        <v>-0.02021845224</v>
      </c>
      <c r="Z2785" s="1">
        <f>'S. ENERGÍA'!F2786/'S. ENERGÍA'!F2785-1</f>
        <v>-0.004999242539</v>
      </c>
      <c r="AA2785" s="1">
        <f>'S. ENERGÍA'!H2786/'S. ENERGÍA'!H2785-1</f>
        <v>0.001420454545</v>
      </c>
      <c r="AB2785" s="1">
        <f>'S. ENERGÍA'!J2786/'S. ENERGÍA'!J2785-1</f>
        <v>-0.001295896328</v>
      </c>
      <c r="AC2785" s="1">
        <f>'S. ENERGÍA'!L2786/'S. ENERGÍA'!L2785-1</f>
        <v>-0.002465280631</v>
      </c>
      <c r="AD2785" s="1">
        <f>'S. ENERGÍA'!N2786/'S. ENERGÍA'!N2785-1</f>
        <v>-0.01145475372</v>
      </c>
      <c r="AE2785" s="1">
        <f>'S. ENERGÍA'!P2786/'S. ENERGÍA'!P2785-1</f>
        <v>0.006247830614</v>
      </c>
      <c r="AF2785" s="1">
        <f>'S. ENERGÍA'!R2786/'S. ENERGÍA'!R2785-1</f>
        <v>0.007858546169</v>
      </c>
      <c r="AG2785" s="1">
        <f>'S. ENERGÍA'!T2786/'S. ENERGÍA'!T2785-1</f>
        <v>-0.01507159005</v>
      </c>
      <c r="AH2785" s="1">
        <f>SUMPRODUCT(X2785:AG2785,'Ponderaciones e Índices.'!$A$12:$J$12)</f>
        <v>-0.008884205229</v>
      </c>
    </row>
    <row r="2786">
      <c r="A2786" s="1">
        <f>S.FINANCIERO!A2787</f>
        <v>45896</v>
      </c>
      <c r="B2786" s="1">
        <f>S.FINANCIERO!B2787/S.FINANCIERO!B2786-1</f>
        <v>0.05084300646</v>
      </c>
      <c r="C2786" s="1">
        <f>S.FINANCIERO!D2787/S.FINANCIERO!D2786-1</f>
        <v>0.01220097992</v>
      </c>
      <c r="D2786" s="1">
        <f>S.FINANCIERO!F2787/S.FINANCIERO!F2786-1</f>
        <v>-0.005691450714</v>
      </c>
      <c r="E2786" s="1">
        <f>S.FINANCIERO!H2787/S.FINANCIERO!H2786-1</f>
        <v>0.001765121205</v>
      </c>
      <c r="F2786" s="1">
        <f>S.FINANCIERO!J2787/S.FINANCIERO!J2786-1</f>
        <v>0.01704712452</v>
      </c>
      <c r="G2786" s="1">
        <f>S.FINANCIERO!L2787/S.FINANCIERO!L2786-1</f>
        <v>-0.03789641646</v>
      </c>
      <c r="H2786" s="1">
        <f>S.FINANCIERO!N2787/S.FINANCIERO!N2786-1</f>
        <v>-0.002429612454</v>
      </c>
      <c r="I2786" s="1">
        <f>S.FINANCIERO!P2787/S.FINANCIERO!P2786-1</f>
        <v>0.004564016334</v>
      </c>
      <c r="J2786" s="1">
        <f>S.FINANCIERO!R2787/S.FINANCIERO!R2786-1</f>
        <v>-0.0160434407</v>
      </c>
      <c r="K2786" s="1">
        <f>S.FINANCIERO!T2787/S.FINANCIERO!T2786-1</f>
        <v>0.00512538898</v>
      </c>
      <c r="L2786" s="1">
        <f>SUMPRODUCT(B2786:K2786, 'Ponderaciones e Índices.'!$A$4:$J$4)</f>
        <v>0.007561074662</v>
      </c>
      <c r="M2786" s="1">
        <f>'S. MATERIALES'!B2787/'S. MATERIALES'!B2786-1</f>
        <v>-0.0159287257</v>
      </c>
      <c r="N2786" s="3">
        <f>'S. MATERIALES'!D2787/'S. MATERIALES'!D2786-1</f>
        <v>-0.003727865797</v>
      </c>
      <c r="O2786" s="1">
        <f>'S. MATERIALES'!F2787/'S. MATERIALES'!F2786-1</f>
        <v>-0.0196012806</v>
      </c>
      <c r="P2786" s="1">
        <f>'S. MATERIALES'!H2787/'S. MATERIALES'!H2786-1</f>
        <v>-0.003888722704</v>
      </c>
      <c r="Q2786" s="1">
        <f>'S. MATERIALES'!J2787/'S. MATERIALES'!J2786-1</f>
        <v>-0.003034547152</v>
      </c>
      <c r="R2786" s="1">
        <f>'S. MATERIALES'!L2787/'S. MATERIALES'!L2786-1</f>
        <v>-0.01390397567</v>
      </c>
      <c r="S2786" s="1">
        <f>'S. MATERIALES'!N2787/'S. MATERIALES'!N2786-1</f>
        <v>-0.003931379557</v>
      </c>
      <c r="T2786" s="1">
        <f>'S. MATERIALES'!P2787/'S. MATERIALES'!P2786-1</f>
        <v>-0.01767676768</v>
      </c>
      <c r="U2786" s="1">
        <f>'S. MATERIALES'!R2787/'S. MATERIALES'!R2786-1</f>
        <v>0.001264222503</v>
      </c>
      <c r="V2786" s="1">
        <f>'S. MATERIALES'!T2787/'S. MATERIALES'!T2786-1</f>
        <v>-0.006551648832</v>
      </c>
      <c r="W2786" s="1">
        <f>SUMPRODUCT(M2786:V2786,'Ponderaciones e Índices.'!$A$8:$J$8)</f>
        <v>-0.008113445088</v>
      </c>
      <c r="X2786" s="1">
        <f>'S. ENERGÍA'!B2787/'S. ENERGÍA'!B2786-1</f>
        <v>0.0190990991</v>
      </c>
      <c r="Y2786" s="1">
        <f>'S. ENERGÍA'!D2787/'S. ENERGÍA'!D2786-1</f>
        <v>0.02371916509</v>
      </c>
      <c r="Z2786" s="1">
        <f>'S. ENERGÍA'!F2787/'S. ENERGÍA'!F2786-1</f>
        <v>0.0001522533496</v>
      </c>
      <c r="AA2786" s="1">
        <f>'S. ENERGÍA'!H2787/'S. ENERGÍA'!H2786-1</f>
        <v>0.002836879433</v>
      </c>
      <c r="AB2786" s="1">
        <f>'S. ENERGÍA'!J2787/'S. ENERGÍA'!J2786-1</f>
        <v>0.009948096886</v>
      </c>
      <c r="AC2786" s="1">
        <f>'S. ENERGÍA'!L2787/'S. ENERGÍA'!L2786-1</f>
        <v>0.02026526073</v>
      </c>
      <c r="AD2786" s="1">
        <f>'S. ENERGÍA'!N2787/'S. ENERGÍA'!N2786-1</f>
        <v>0.003089996138</v>
      </c>
      <c r="AE2786" s="1">
        <f>'S. ENERGÍA'!P2787/'S. ENERGÍA'!P2786-1</f>
        <v>0.0003449465333</v>
      </c>
      <c r="AF2786" s="1">
        <f>'S. ENERGÍA'!R2787/'S. ENERGÍA'!R2786-1</f>
        <v>0.01559454191</v>
      </c>
      <c r="AG2786" s="1">
        <f>'S. ENERGÍA'!T2787/'S. ENERGÍA'!T2786-1</f>
        <v>0</v>
      </c>
      <c r="AH2786" s="1">
        <f>SUMPRODUCT(X2786:AG2786,'Ponderaciones e Índices.'!$A$12:$J$12)</f>
        <v>0.01494496879</v>
      </c>
    </row>
    <row r="2787">
      <c r="A2787" s="1">
        <f>S.FINANCIERO!A2788</f>
        <v>45897</v>
      </c>
      <c r="B2787" s="1">
        <f>S.FINANCIERO!B2788/S.FINANCIERO!B2787-1</f>
        <v>0.003498775429</v>
      </c>
      <c r="C2787" s="1">
        <f>S.FINANCIERO!D2788/S.FINANCIERO!D2787-1</f>
        <v>-0.04831055429</v>
      </c>
      <c r="D2787" s="1">
        <f>S.FINANCIERO!F2788/S.FINANCIERO!F2787-1</f>
        <v>-0.001156984533</v>
      </c>
      <c r="E2787" s="1">
        <f>S.FINANCIERO!H2788/S.FINANCIERO!H2787-1</f>
        <v>0.008105250793</v>
      </c>
      <c r="F2787" s="1">
        <f>S.FINANCIERO!J2788/S.FINANCIERO!J2787-1</f>
        <v>0.020229265</v>
      </c>
      <c r="G2787" s="1">
        <f>S.FINANCIERO!L2788/S.FINANCIERO!L2787-1</f>
        <v>-0.00898348421</v>
      </c>
      <c r="H2787" s="1">
        <f>S.FINANCIERO!N2788/S.FINANCIERO!N2787-1</f>
        <v>0.001992253454</v>
      </c>
      <c r="I2787" s="1">
        <f>S.FINANCIERO!P2788/S.FINANCIERO!P2787-1</f>
        <v>0.009086561454</v>
      </c>
      <c r="J2787" s="1">
        <f>S.FINANCIERO!R2788/S.FINANCIERO!R2787-1</f>
        <v>0.004891508842</v>
      </c>
      <c r="K2787" s="1">
        <f>S.FINANCIERO!T2788/S.FINANCIERO!T2787-1</f>
        <v>0.001639045711</v>
      </c>
      <c r="L2787" s="1">
        <f>SUMPRODUCT(B2787:K2787, 'Ponderaciones e Índices.'!$A$4:$J$4)</f>
        <v>-0.003379564983</v>
      </c>
      <c r="M2787" s="1">
        <f>'S. MATERIALES'!B2788/'S. MATERIALES'!B2787-1</f>
        <v>-0.007133058985</v>
      </c>
      <c r="N2787" s="3">
        <f>'S. MATERIALES'!D2788/'S. MATERIALES'!D2787-1</f>
        <v>-0.005144995323</v>
      </c>
      <c r="O2787" s="1">
        <f>'S. MATERIALES'!F2788/'S. MATERIALES'!F2787-1</f>
        <v>0.01029897061</v>
      </c>
      <c r="P2787" s="1">
        <f>'S. MATERIALES'!H2788/'S. MATERIALES'!H2787-1</f>
        <v>0.003753753754</v>
      </c>
      <c r="Q2787" s="1">
        <f>'S. MATERIALES'!J2788/'S. MATERIALES'!J2787-1</f>
        <v>-0.00991180832</v>
      </c>
      <c r="R2787" s="1">
        <f>'S. MATERIALES'!L2788/'S. MATERIALES'!L2787-1</f>
        <v>0.02181097158</v>
      </c>
      <c r="S2787" s="1">
        <f>'S. MATERIALES'!N2788/'S. MATERIALES'!N2787-1</f>
        <v>-0.00143523502</v>
      </c>
      <c r="T2787" s="1">
        <f>'S. MATERIALES'!P2788/'S. MATERIALES'!P2787-1</f>
        <v>0.007283633248</v>
      </c>
      <c r="U2787" s="1">
        <f>'S. MATERIALES'!R2788/'S. MATERIALES'!R2787-1</f>
        <v>-0.005050505051</v>
      </c>
      <c r="V2787" s="1">
        <f>'S. MATERIALES'!T2788/'S. MATERIALES'!T2787-1</f>
        <v>-0.003737085074</v>
      </c>
      <c r="W2787" s="1">
        <f>SUMPRODUCT(M2787:V2787,'Ponderaciones e Índices.'!$A$8:$J$8)</f>
        <v>0.0007293204326</v>
      </c>
      <c r="X2787" s="1">
        <f>'S. ENERGÍA'!B2788/'S. ENERGÍA'!B2787-1</f>
        <v>0.01166902405</v>
      </c>
      <c r="Y2787" s="1">
        <f>'S. ENERGÍA'!D2788/'S. ENERGÍA'!D2787-1</f>
        <v>0.004402224282</v>
      </c>
      <c r="Z2787" s="1">
        <f>'S. ENERGÍA'!F2788/'S. ENERGÍA'!F2787-1</f>
        <v>0.001370071548</v>
      </c>
      <c r="AA2787" s="1">
        <f>'S. ENERGÍA'!H2788/'S. ENERGÍA'!H2787-1</f>
        <v>0.004667609618</v>
      </c>
      <c r="AB2787" s="1">
        <f>'S. ENERGÍA'!J2788/'S. ENERGÍA'!J2787-1</f>
        <v>-0.0004282655246</v>
      </c>
      <c r="AC2787" s="1">
        <f>'S. ENERGÍA'!L2788/'S. ENERGÍA'!L2787-1</f>
        <v>0.00395639887</v>
      </c>
      <c r="AD2787" s="1">
        <f>'S. ENERGÍA'!N2788/'S. ENERGÍA'!N2787-1</f>
        <v>-0.00635348479</v>
      </c>
      <c r="AE2787" s="1">
        <f>'S. ENERGÍA'!P2788/'S. ENERGÍA'!P2787-1</f>
        <v>0.003965517241</v>
      </c>
      <c r="AF2787" s="1">
        <f>'S. ENERGÍA'!R2788/'S. ENERGÍA'!R2787-1</f>
        <v>0</v>
      </c>
      <c r="AG2787" s="1">
        <f>'S. ENERGÍA'!T2788/'S. ENERGÍA'!T2787-1</f>
        <v>0.001912777353</v>
      </c>
      <c r="AH2787" s="1">
        <f>SUMPRODUCT(X2787:AG2787,'Ponderaciones e Índices.'!$A$12:$J$12)</f>
        <v>0.003772020132</v>
      </c>
    </row>
    <row r="2788">
      <c r="A2788" s="1">
        <f>S.FINANCIERO!A2789</f>
        <v>45898</v>
      </c>
      <c r="B2788" s="1">
        <f>S.FINANCIERO!B2789/S.FINANCIERO!B2788-1</f>
        <v>-0.005030632067</v>
      </c>
      <c r="C2788" s="1">
        <f>S.FINANCIERO!D2789/S.FINANCIERO!D2788-1</f>
        <v>0.02842325721</v>
      </c>
      <c r="D2788" s="1">
        <f>S.FINANCIERO!F2789/S.FINANCIERO!F2788-1</f>
        <v>0.01316832287</v>
      </c>
      <c r="E2788" s="1">
        <f>S.FINANCIERO!H2789/S.FINANCIERO!H2788-1</f>
        <v>-0.01200186437</v>
      </c>
      <c r="F2788" s="1">
        <f>S.FINANCIERO!J2789/S.FINANCIERO!J2788-1</f>
        <v>0.001699556227</v>
      </c>
      <c r="G2788" s="1">
        <f>S.FINANCIERO!L2789/S.FINANCIERO!L2788-1</f>
        <v>0.006624363712</v>
      </c>
      <c r="H2788" s="1">
        <f>S.FINANCIERO!N2789/S.FINANCIERO!N2788-1</f>
        <v>-0.002871425423</v>
      </c>
      <c r="I2788" s="1">
        <f>S.FINANCIERO!P2789/S.FINANCIERO!P2788-1</f>
        <v>0.001184834123</v>
      </c>
      <c r="J2788" s="1">
        <f>S.FINANCIERO!R2789/S.FINANCIERO!R2788-1</f>
        <v>0.002496255617</v>
      </c>
      <c r="K2788" s="1">
        <f>S.FINANCIERO!T2789/S.FINANCIERO!T2788-1</f>
        <v>-0.01090909091</v>
      </c>
      <c r="L2788" s="1">
        <f>SUMPRODUCT(B2788:K2788, 'Ponderaciones e Índices.'!$A$4:$J$4)</f>
        <v>0.004246366166</v>
      </c>
      <c r="M2788" s="1">
        <f>'S. MATERIALES'!B2789/'S. MATERIALES'!B2788-1</f>
        <v>0.01188173529</v>
      </c>
      <c r="N2788" s="3">
        <f>'S. MATERIALES'!D2789/'S. MATERIALES'!D2788-1</f>
        <v>0.03437287781</v>
      </c>
      <c r="O2788" s="1">
        <f>'S. MATERIALES'!F2789/'S. MATERIALES'!F2788-1</f>
        <v>0.01283264909</v>
      </c>
      <c r="P2788" s="1">
        <f>'S. MATERIALES'!H2789/'S. MATERIALES'!H2788-1</f>
        <v>0.0315632012</v>
      </c>
      <c r="Q2788" s="1">
        <f>'S. MATERIALES'!J2789/'S. MATERIALES'!J2788-1</f>
        <v>0.02014031216</v>
      </c>
      <c r="R2788" s="1">
        <f>'S. MATERIALES'!L2789/'S. MATERIALES'!L2788-1</f>
        <v>0.01164294955</v>
      </c>
      <c r="S2788" s="1">
        <f>'S. MATERIALES'!N2789/'S. MATERIALES'!N2788-1</f>
        <v>0.03162055336</v>
      </c>
      <c r="T2788" s="1">
        <f>'S. MATERIALES'!P2789/'S. MATERIALES'!P2788-1</f>
        <v>0.02381965121</v>
      </c>
      <c r="U2788" s="1">
        <f>'S. MATERIALES'!R2789/'S. MATERIALES'!R2788-1</f>
        <v>0.008248730964</v>
      </c>
      <c r="V2788" s="1">
        <f>'S. MATERIALES'!T2789/'S. MATERIALES'!T2788-1</f>
        <v>0.02802294793</v>
      </c>
      <c r="W2788" s="1">
        <f>SUMPRODUCT(M2788:V2788,'Ponderaciones e Índices.'!$A$8:$J$8)</f>
        <v>0.0190787986</v>
      </c>
      <c r="X2788" s="1">
        <f>'S. ENERGÍA'!B2789/'S. ENERGÍA'!B2788-1</f>
        <v>-0.007864383083</v>
      </c>
      <c r="Y2788" s="1">
        <f>'S. ENERGÍA'!D2789/'S. ENERGÍA'!D2788-1</f>
        <v>0.003229527105</v>
      </c>
      <c r="Z2788" s="1">
        <f>'S. ENERGÍA'!F2789/'S. ENERGÍA'!F2788-1</f>
        <v>0.01018546671</v>
      </c>
      <c r="AA2788" s="1">
        <f>'S. ENERGÍA'!H2789/'S. ENERGÍA'!H2788-1</f>
        <v>0.006898493594</v>
      </c>
      <c r="AB2788" s="1">
        <f>'S. ENERGÍA'!J2789/'S. ENERGÍA'!J2788-1</f>
        <v>-0.02142245073</v>
      </c>
      <c r="AC2788" s="1">
        <f>'S. ENERGÍA'!L2789/'S. ENERGÍA'!L2788-1</f>
        <v>0.002251889979</v>
      </c>
      <c r="AD2788" s="1">
        <f>'S. ENERGÍA'!N2789/'S. ENERGÍA'!N2788-1</f>
        <v>0.005037783375</v>
      </c>
      <c r="AE2788" s="1">
        <f>'S. ENERGÍA'!P2789/'S. ENERGÍA'!P2788-1</f>
        <v>0.001545595054</v>
      </c>
      <c r="AF2788" s="1">
        <f>'S. ENERGÍA'!R2789/'S. ENERGÍA'!R2788-1</f>
        <v>-0.007677543186</v>
      </c>
      <c r="AG2788" s="1">
        <f>'S. ENERGÍA'!T2789/'S. ENERGÍA'!T2788-1</f>
        <v>0.009163802978</v>
      </c>
      <c r="AH2788" s="1">
        <f>SUMPRODUCT(X2788:AG2788,'Ponderaciones e Índices.'!$A$12:$J$12)</f>
        <v>-0.001374524481</v>
      </c>
    </row>
    <row r="2789">
      <c r="A2789" s="1">
        <f>S.FINANCIERO!A2790</f>
        <v>45901</v>
      </c>
      <c r="B2789" s="1">
        <f>S.FINANCIERO!B2790/S.FINANCIERO!B2789-1</f>
        <v>0</v>
      </c>
      <c r="C2789" s="1">
        <f>S.FINANCIERO!D2790/S.FINANCIERO!D2789-1</f>
        <v>0</v>
      </c>
      <c r="D2789" s="1">
        <f>S.FINANCIERO!F2790/S.FINANCIERO!F2789-1</f>
        <v>0</v>
      </c>
      <c r="E2789" s="1">
        <f>S.FINANCIERO!H2790/S.FINANCIERO!H2789-1</f>
        <v>0</v>
      </c>
      <c r="F2789" s="1">
        <f>S.FINANCIERO!J2790/S.FINANCIERO!J2789-1</f>
        <v>0</v>
      </c>
      <c r="G2789" s="1">
        <f>S.FINANCIERO!L2790/S.FINANCIERO!L2789-1</f>
        <v>0</v>
      </c>
      <c r="H2789" s="1">
        <f>S.FINANCIERO!N2790/S.FINANCIERO!N2789-1</f>
        <v>0</v>
      </c>
      <c r="I2789" s="1">
        <f>S.FINANCIERO!P2790/S.FINANCIERO!P2789-1</f>
        <v>0</v>
      </c>
      <c r="J2789" s="1">
        <f>S.FINANCIERO!R2790/S.FINANCIERO!R2789-1</f>
        <v>0</v>
      </c>
      <c r="K2789" s="1">
        <f>S.FINANCIERO!T2790/S.FINANCIERO!T2789-1</f>
        <v>0</v>
      </c>
      <c r="L2789" s="1">
        <f>SUMPRODUCT(B2789:K2789, 'Ponderaciones e Índices.'!$A$4:$J$4)</f>
        <v>0</v>
      </c>
      <c r="M2789" s="1">
        <f>'S. MATERIALES'!B2790/'S. MATERIALES'!B2789-1</f>
        <v>0</v>
      </c>
      <c r="N2789" s="3">
        <f>'S. MATERIALES'!D2790/'S. MATERIALES'!D2789-1</f>
        <v>0</v>
      </c>
      <c r="O2789" s="1">
        <f>'S. MATERIALES'!F2790/'S. MATERIALES'!F2789-1</f>
        <v>0</v>
      </c>
      <c r="P2789" s="1">
        <f>'S. MATERIALES'!H2790/'S. MATERIALES'!H2789-1</f>
        <v>0</v>
      </c>
      <c r="Q2789" s="1">
        <f>'S. MATERIALES'!J2790/'S. MATERIALES'!J2789-1</f>
        <v>0</v>
      </c>
      <c r="R2789" s="1">
        <f>'S. MATERIALES'!L2790/'S. MATERIALES'!L2789-1</f>
        <v>0</v>
      </c>
      <c r="S2789" s="1">
        <f>'S. MATERIALES'!N2790/'S. MATERIALES'!N2789-1</f>
        <v>0</v>
      </c>
      <c r="T2789" s="1">
        <f>'S. MATERIALES'!P2790/'S. MATERIALES'!P2789-1</f>
        <v>0</v>
      </c>
      <c r="U2789" s="1">
        <f>'S. MATERIALES'!R2790/'S. MATERIALES'!R2789-1</f>
        <v>0</v>
      </c>
      <c r="V2789" s="1">
        <f>'S. MATERIALES'!T2790/'S. MATERIALES'!T2789-1</f>
        <v>0</v>
      </c>
      <c r="W2789" s="1">
        <f>SUMPRODUCT(M2789:V2789,'Ponderaciones e Índices.'!$A$8:$J$8)</f>
        <v>0</v>
      </c>
      <c r="X2789" s="1">
        <f>'S. ENERGÍA'!B2790/'S. ENERGÍA'!B2789-1</f>
        <v>0</v>
      </c>
      <c r="Y2789" s="1">
        <f>'S. ENERGÍA'!D2790/'S. ENERGÍA'!D2789-1</f>
        <v>0</v>
      </c>
      <c r="Z2789" s="1">
        <f>'S. ENERGÍA'!F2790/'S. ENERGÍA'!F2789-1</f>
        <v>0</v>
      </c>
      <c r="AA2789" s="1">
        <f>'S. ENERGÍA'!H2790/'S. ENERGÍA'!H2789-1</f>
        <v>0</v>
      </c>
      <c r="AB2789" s="1">
        <f>'S. ENERGÍA'!J2790/'S. ENERGÍA'!J2789-1</f>
        <v>0</v>
      </c>
      <c r="AC2789" s="1">
        <f>'S. ENERGÍA'!L2790/'S. ENERGÍA'!L2789-1</f>
        <v>0</v>
      </c>
      <c r="AD2789" s="1">
        <f>'S. ENERGÍA'!N2790/'S. ENERGÍA'!N2789-1</f>
        <v>0</v>
      </c>
      <c r="AE2789" s="1">
        <f>'S. ENERGÍA'!P2790/'S. ENERGÍA'!P2789-1</f>
        <v>0</v>
      </c>
      <c r="AF2789" s="1">
        <f>'S. ENERGÍA'!R2790/'S. ENERGÍA'!R2789-1</f>
        <v>0</v>
      </c>
      <c r="AG2789" s="1">
        <f>'S. ENERGÍA'!T2790/'S. ENERGÍA'!T2789-1</f>
        <v>0</v>
      </c>
      <c r="AH2789" s="1">
        <f>SUMPRODUCT(X2789:AG2789,'Ponderaciones e Índices.'!$A$12:$J$12)</f>
        <v>0</v>
      </c>
    </row>
    <row r="2790">
      <c r="A2790" s="1">
        <f>S.FINANCIERO!A2791</f>
        <v>45902</v>
      </c>
      <c r="B2790" s="1">
        <f>S.FINANCIERO!B2791/S.FINANCIERO!B2790-1</f>
        <v>-0.001151381658</v>
      </c>
      <c r="C2790" s="1">
        <f>S.FINANCIERO!D2791/S.FINANCIERO!D2790-1</f>
        <v>-0.004751745539</v>
      </c>
      <c r="D2790" s="1">
        <f>S.FINANCIERO!F2791/S.FINANCIERO!F2790-1</f>
        <v>0.005475660389</v>
      </c>
      <c r="E2790" s="1">
        <f>S.FINANCIERO!H2791/S.FINANCIERO!H2790-1</f>
        <v>0.009788890199</v>
      </c>
      <c r="F2790" s="1">
        <f>S.FINANCIERO!J2791/S.FINANCIERO!J2790-1</f>
        <v>0.003581864455</v>
      </c>
      <c r="G2790" s="1">
        <f>S.FINANCIERO!L2791/S.FINANCIERO!L2790-1</f>
        <v>0.002493765586</v>
      </c>
      <c r="H2790" s="1">
        <f>S.FINANCIERO!N2791/S.FINANCIERO!N2790-1</f>
        <v>0.01296111665</v>
      </c>
      <c r="I2790" s="1">
        <f>S.FINANCIERO!P2791/S.FINANCIERO!P2790-1</f>
        <v>-0.005443786982</v>
      </c>
      <c r="J2790" s="1">
        <f>S.FINANCIERO!R2791/S.FINANCIERO!R2790-1</f>
        <v>-0.009835657371</v>
      </c>
      <c r="K2790" s="1">
        <f>S.FINANCIERO!T2791/S.FINANCIERO!T2790-1</f>
        <v>-0.001102941176</v>
      </c>
      <c r="L2790" s="1">
        <f>SUMPRODUCT(B2790:K2790, 'Ponderaciones e Índices.'!$A$4:$J$4)</f>
        <v>0.001174077197</v>
      </c>
      <c r="M2790" s="1">
        <f>'S. MATERIALES'!B2791/'S. MATERIALES'!B2790-1</f>
        <v>0.01529219006</v>
      </c>
      <c r="N2790" s="3">
        <f>'S. MATERIALES'!D2791/'S. MATERIALES'!D2790-1</f>
        <v>0.02818039493</v>
      </c>
      <c r="O2790" s="1">
        <f>'S. MATERIALES'!F2791/'S. MATERIALES'!F2790-1</f>
        <v>0.04914208459</v>
      </c>
      <c r="P2790" s="1">
        <f>'S. MATERIALES'!H2791/'S. MATERIALES'!H2790-1</f>
        <v>0.01457366589</v>
      </c>
      <c r="Q2790" s="1">
        <f>'S. MATERIALES'!J2791/'S. MATERIALES'!J2790-1</f>
        <v>0.01425646177</v>
      </c>
      <c r="R2790" s="1">
        <f>'S. MATERIALES'!L2791/'S. MATERIALES'!L2790-1</f>
        <v>-0.01619778346</v>
      </c>
      <c r="S2790" s="1">
        <f>'S. MATERIALES'!N2791/'S. MATERIALES'!N2790-1</f>
        <v>0.02995471961</v>
      </c>
      <c r="T2790" s="1">
        <f>'S. MATERIALES'!P2791/'S. MATERIALES'!P2790-1</f>
        <v>-0.01537183216</v>
      </c>
      <c r="U2790" s="1">
        <f>'S. MATERIALES'!R2791/'S. MATERIALES'!R2790-1</f>
        <v>-0.002517306482</v>
      </c>
      <c r="V2790" s="1">
        <f>'S. MATERIALES'!T2791/'S. MATERIALES'!T2790-1</f>
        <v>0.01459540674</v>
      </c>
      <c r="W2790" s="1">
        <f>SUMPRODUCT(M2790:V2790,'Ponderaciones e Índices.'!$A$8:$J$8)</f>
        <v>0.006012360942</v>
      </c>
      <c r="X2790" s="1">
        <f>'S. ENERGÍA'!B2791/'S. ENERGÍA'!B2790-1</f>
        <v>0.002941694557</v>
      </c>
      <c r="Y2790" s="1">
        <f>'S. ENERGÍA'!D2791/'S. ENERGÍA'!D2790-1</f>
        <v>0.01425615084</v>
      </c>
      <c r="Z2790" s="1">
        <f>'S. ENERGÍA'!F2791/'S. ENERGÍA'!F2790-1</f>
        <v>0.001655379985</v>
      </c>
      <c r="AA2790" s="1">
        <f>'S. ENERGÍA'!H2791/'S. ENERGÍA'!H2790-1</f>
        <v>-0.003355704698</v>
      </c>
      <c r="AB2790" s="1">
        <f>'S. ENERGÍA'!J2791/'S. ENERGÍA'!J2790-1</f>
        <v>0.02451838879</v>
      </c>
      <c r="AC2790" s="1">
        <f>'S. ENERGÍA'!L2791/'S. ENERGÍA'!L2790-1</f>
        <v>-0.01356122613</v>
      </c>
      <c r="AD2790" s="1">
        <f>'S. ENERGÍA'!N2791/'S. ENERGÍA'!N2790-1</f>
        <v>-0.002891844997</v>
      </c>
      <c r="AE2790" s="1">
        <f>'S. ENERGÍA'!P2791/'S. ENERGÍA'!P2790-1</f>
        <v>0.0006858710562</v>
      </c>
      <c r="AF2790" s="1">
        <f>'S. ENERGÍA'!R2791/'S. ENERGÍA'!R2790-1</f>
        <v>0.008704061896</v>
      </c>
      <c r="AG2790" s="1">
        <f>'S. ENERGÍA'!T2791/'S. ENERGÍA'!T2790-1</f>
        <v>0.004540295119</v>
      </c>
      <c r="AH2790" s="1">
        <f>SUMPRODUCT(X2790:AG2790,'Ponderaciones e Índices.'!$A$12:$J$12)</f>
        <v>0.008424569853</v>
      </c>
    </row>
    <row r="2791">
      <c r="A2791" s="1">
        <f>S.FINANCIERO!A2792</f>
        <v>45903</v>
      </c>
      <c r="B2791" s="1">
        <f>S.FINANCIERO!B2792/S.FINANCIERO!B2791-1</f>
        <v>0.003007066607</v>
      </c>
      <c r="C2791" s="1">
        <f>S.FINANCIERO!D2792/S.FINANCIERO!D2791-1</f>
        <v>0.00691805515</v>
      </c>
      <c r="D2791" s="1">
        <f>S.FINANCIERO!F2792/S.FINANCIERO!F2791-1</f>
        <v>0.02028725314</v>
      </c>
      <c r="E2791" s="1">
        <f>S.FINANCIERO!H2792/S.FINANCIERO!H2791-1</f>
        <v>0.01296426069</v>
      </c>
      <c r="F2791" s="1">
        <f>S.FINANCIERO!J2792/S.FINANCIERO!J2791-1</f>
        <v>0.01615478539</v>
      </c>
      <c r="G2791" s="1">
        <f>S.FINANCIERO!L2792/S.FINANCIERO!L2791-1</f>
        <v>-0.001105583195</v>
      </c>
      <c r="H2791" s="1">
        <f>S.FINANCIERO!N2792/S.FINANCIERO!N2791-1</f>
        <v>-0.01399770341</v>
      </c>
      <c r="I2791" s="1">
        <f>S.FINANCIERO!P2792/S.FINANCIERO!P2791-1</f>
        <v>0.001189909567</v>
      </c>
      <c r="J2791" s="1">
        <f>S.FINANCIERO!R2792/S.FINANCIERO!R2791-1</f>
        <v>0.007041368037</v>
      </c>
      <c r="K2791" s="1">
        <f>S.FINANCIERO!T2792/S.FINANCIERO!T2791-1</f>
        <v>0.003864556496</v>
      </c>
      <c r="L2791" s="1">
        <f>SUMPRODUCT(B2791:K2791, 'Ponderaciones e Índices.'!$A$4:$J$4)</f>
        <v>0.005611332561</v>
      </c>
      <c r="M2791" s="1">
        <f>'S. MATERIALES'!B2792/'S. MATERIALES'!B2791-1</f>
        <v>0.006724045186</v>
      </c>
      <c r="N2791" s="3">
        <f>'S. MATERIALES'!D2792/'S. MATERIALES'!D2791-1</f>
        <v>0.00820276045</v>
      </c>
      <c r="O2791" s="1">
        <f>'S. MATERIALES'!F2792/'S. MATERIALES'!F2791-1</f>
        <v>0.01839714831</v>
      </c>
      <c r="P2791" s="1">
        <f>'S. MATERIALES'!H2792/'S. MATERIALES'!H2791-1</f>
        <v>0.01136282427</v>
      </c>
      <c r="Q2791" s="1">
        <f>'S. MATERIALES'!J2792/'S. MATERIALES'!J2791-1</f>
        <v>-0.0005713850373</v>
      </c>
      <c r="R2791" s="1">
        <f>'S. MATERIALES'!L2792/'S. MATERIALES'!L2791-1</f>
        <v>0.00931542461</v>
      </c>
      <c r="S2791" s="1">
        <f>'S. MATERIALES'!N2792/'S. MATERIALES'!N2791-1</f>
        <v>0.01655732161</v>
      </c>
      <c r="T2791" s="1">
        <f>'S. MATERIALES'!P2792/'S. MATERIALES'!P2791-1</f>
        <v>0.05738396624</v>
      </c>
      <c r="U2791" s="1">
        <f>'S. MATERIALES'!R2792/'S. MATERIALES'!R2791-1</f>
        <v>0.03911671924</v>
      </c>
      <c r="V2791" s="1">
        <f>'S. MATERIALES'!T2792/'S. MATERIALES'!T2791-1</f>
        <v>-0.006558070658</v>
      </c>
      <c r="W2791" s="1">
        <f>SUMPRODUCT(M2791:V2791,'Ponderaciones e Índices.'!$A$8:$J$8)</f>
        <v>0.02323876708</v>
      </c>
      <c r="X2791" s="1">
        <f>'S. ENERGÍA'!B2792/'S. ENERGÍA'!B2791-1</f>
        <v>-0.01434919297</v>
      </c>
      <c r="Y2791" s="1">
        <f>'S. ENERGÍA'!D2792/'S. ENERGÍA'!D2791-1</f>
        <v>-0.02335071412</v>
      </c>
      <c r="Z2791" s="1">
        <f>'S. ENERGÍA'!F2792/'S. ENERGÍA'!F2791-1</f>
        <v>0.001802884615</v>
      </c>
      <c r="AA2791" s="1">
        <f>'S. ENERGÍA'!H2792/'S. ENERGÍA'!H2791-1</f>
        <v>0.008417508418</v>
      </c>
      <c r="AB2791" s="1">
        <f>'S. ENERGÍA'!J2792/'S. ENERGÍA'!J2791-1</f>
        <v>-0.02777777778</v>
      </c>
      <c r="AC2791" s="1">
        <f>'S. ENERGÍA'!L2792/'S. ENERGÍA'!L2791-1</f>
        <v>-0.01057512405</v>
      </c>
      <c r="AD2791" s="1">
        <f>'S. ENERGÍA'!N2792/'S. ENERGÍA'!N2791-1</f>
        <v>0.00618716164</v>
      </c>
      <c r="AE2791" s="1">
        <f>'S. ENERGÍA'!P2792/'S. ENERGÍA'!P2791-1</f>
        <v>-0.001542152159</v>
      </c>
      <c r="AF2791" s="1">
        <f>'S. ENERGÍA'!R2792/'S. ENERGÍA'!R2791-1</f>
        <v>-0.02396931927</v>
      </c>
      <c r="AG2791" s="1">
        <f>'S. ENERGÍA'!T2792/'S. ENERGÍA'!T2791-1</f>
        <v>-0.01581920904</v>
      </c>
      <c r="AH2791" s="1">
        <f>SUMPRODUCT(X2791:AG2791,'Ponderaciones e Índices.'!$A$12:$J$12)</f>
        <v>-0.01619839527</v>
      </c>
    </row>
    <row r="2792">
      <c r="A2792" s="1">
        <f>S.FINANCIERO!A2793</f>
        <v>45904</v>
      </c>
      <c r="B2792" s="1">
        <f>S.FINANCIERO!B2793/S.FINANCIERO!B2792-1</f>
        <v>0.007944835857</v>
      </c>
      <c r="C2792" s="1">
        <f>S.FINANCIERO!D2793/S.FINANCIERO!D2792-1</f>
        <v>-0.00009676795045</v>
      </c>
      <c r="D2792" s="1">
        <f>S.FINANCIERO!F2793/S.FINANCIERO!F2792-1</f>
        <v>0.01548477917</v>
      </c>
      <c r="E2792" s="1">
        <f>S.FINANCIERO!H2793/S.FINANCIERO!H2792-1</f>
        <v>0.01291364003</v>
      </c>
      <c r="F2792" s="1">
        <f>S.FINANCIERO!J2793/S.FINANCIERO!J2792-1</f>
        <v>0.01136888807</v>
      </c>
      <c r="G2792" s="1">
        <f>S.FINANCIERO!L2793/S.FINANCIERO!L2792-1</f>
        <v>-0.001037631433</v>
      </c>
      <c r="H2792" s="1">
        <f>S.FINANCIERO!N2793/S.FINANCIERO!N2792-1</f>
        <v>0.02107252602</v>
      </c>
      <c r="I2792" s="1">
        <f>S.FINANCIERO!P2793/S.FINANCIERO!P2792-1</f>
        <v>0.01568813882</v>
      </c>
      <c r="J2792" s="1">
        <f>S.FINANCIERO!R2793/S.FINANCIERO!R2792-1</f>
        <v>-0.001872892995</v>
      </c>
      <c r="K2792" s="1">
        <f>S.FINANCIERO!T2793/S.FINANCIERO!T2792-1</f>
        <v>0.002566452796</v>
      </c>
      <c r="L2792" s="1">
        <f>SUMPRODUCT(B2792:K2792, 'Ponderaciones e Índices.'!$A$4:$J$4)</f>
        <v>0.009341491659</v>
      </c>
      <c r="M2792" s="1">
        <f>'S. MATERIALES'!B2793/'S. MATERIALES'!B2792-1</f>
        <v>0.006144803633</v>
      </c>
      <c r="N2792" s="3">
        <f>'S. MATERIALES'!D2793/'S. MATERIALES'!D2792-1</f>
        <v>-0.0002435934912</v>
      </c>
      <c r="O2792" s="1">
        <f>'S. MATERIALES'!F2793/'S. MATERIALES'!F2792-1</f>
        <v>0.01241275752</v>
      </c>
      <c r="P2792" s="1">
        <f>'S. MATERIALES'!H2793/'S. MATERIALES'!H2792-1</f>
        <v>0.003745053703</v>
      </c>
      <c r="Q2792" s="1">
        <f>'S. MATERIALES'!J2793/'S. MATERIALES'!J2792-1</f>
        <v>0.001600792774</v>
      </c>
      <c r="R2792" s="1">
        <f>'S. MATERIALES'!L2793/'S. MATERIALES'!L2792-1</f>
        <v>-0.02833226014</v>
      </c>
      <c r="S2792" s="1">
        <f>'S. MATERIALES'!N2793/'S. MATERIALES'!N2792-1</f>
        <v>-0.01063221067</v>
      </c>
      <c r="T2792" s="1">
        <f>'S. MATERIALES'!P2793/'S. MATERIALES'!P2792-1</f>
        <v>-0.03072625698</v>
      </c>
      <c r="U2792" s="1">
        <f>'S. MATERIALES'!R2793/'S. MATERIALES'!R2792-1</f>
        <v>-0.0218579235</v>
      </c>
      <c r="V2792" s="1">
        <f>'S. MATERIALES'!T2793/'S. MATERIALES'!T2792-1</f>
        <v>-0.01043441227</v>
      </c>
      <c r="W2792" s="1">
        <f>SUMPRODUCT(M2792:V2792,'Ponderaciones e Índices.'!$A$8:$J$8)</f>
        <v>-0.01341509349</v>
      </c>
      <c r="X2792" s="1">
        <f>'S. ENERGÍA'!B2793/'S. ENERGÍA'!B2792-1</f>
        <v>-0.009444048468</v>
      </c>
      <c r="Y2792" s="1">
        <f>'S. ENERGÍA'!D2793/'S. ENERGÍA'!D2792-1</f>
        <v>0.007195914578</v>
      </c>
      <c r="Z2792" s="1">
        <f>'S. ENERGÍA'!F2793/'S. ENERGÍA'!F2792-1</f>
        <v>-0.00149970006</v>
      </c>
      <c r="AA2792" s="1">
        <f>'S. ENERGÍA'!H2793/'S. ENERGÍA'!H2792-1</f>
        <v>-0.0112687813</v>
      </c>
      <c r="AB2792" s="1">
        <f>'S. ENERGÍA'!J2793/'S. ENERGÍA'!J2792-1</f>
        <v>0.002197802198</v>
      </c>
      <c r="AC2792" s="1">
        <f>'S. ENERGÍA'!L2793/'S. ENERGÍA'!L2792-1</f>
        <v>-0.005755159089</v>
      </c>
      <c r="AD2792" s="1">
        <f>'S. ENERGÍA'!N2793/'S. ENERGÍA'!N2792-1</f>
        <v>0.003266717909</v>
      </c>
      <c r="AE2792" s="1">
        <f>'S. ENERGÍA'!P2793/'S. ENERGÍA'!P2792-1</f>
        <v>0.006006521366</v>
      </c>
      <c r="AF2792" s="1">
        <f>'S. ENERGÍA'!R2793/'S. ENERGÍA'!R2792-1</f>
        <v>0.004911591356</v>
      </c>
      <c r="AG2792" s="1">
        <f>'S. ENERGÍA'!T2793/'S. ENERGÍA'!T2792-1</f>
        <v>0.01148105626</v>
      </c>
      <c r="AH2792" s="1">
        <f>SUMPRODUCT(X2792:AG2792,'Ponderaciones e Índices.'!$A$12:$J$12)</f>
        <v>0.001616987797</v>
      </c>
    </row>
    <row r="2793">
      <c r="A2793" s="1">
        <f>S.FINANCIERO!A2794</f>
        <v>45905</v>
      </c>
      <c r="B2793" s="1">
        <f>S.FINANCIERO!B2794/S.FINANCIERO!B2793-1</f>
        <v>-0.00743604997</v>
      </c>
      <c r="C2793" s="1">
        <f>S.FINANCIERO!D2794/S.FINANCIERO!D2793-1</f>
        <v>-0.001645214362</v>
      </c>
      <c r="D2793" s="1">
        <f>S.FINANCIERO!F2794/S.FINANCIERO!F2793-1</f>
        <v>0.009183850286</v>
      </c>
      <c r="E2793" s="1">
        <f>S.FINANCIERO!H2794/S.FINANCIERO!H2793-1</f>
        <v>-0.03244166192</v>
      </c>
      <c r="F2793" s="1">
        <f>S.FINANCIERO!J2794/S.FINANCIERO!J2793-1</f>
        <v>-0.009139097057</v>
      </c>
      <c r="G2793" s="1">
        <f>S.FINANCIERO!L2794/S.FINANCIERO!L2793-1</f>
        <v>0.01038709231</v>
      </c>
      <c r="H2793" s="1">
        <f>S.FINANCIERO!N2794/S.FINANCIERO!N2793-1</f>
        <v>0.001086791813</v>
      </c>
      <c r="I2793" s="1">
        <f>S.FINANCIERO!P2794/S.FINANCIERO!P2793-1</f>
        <v>-0.005850690381</v>
      </c>
      <c r="J2793" s="1">
        <f>S.FINANCIERO!R2794/S.FINANCIERO!R2793-1</f>
        <v>0.0005003752815</v>
      </c>
      <c r="K2793" s="1">
        <f>S.FINANCIERO!T2794/S.FINANCIERO!T2793-1</f>
        <v>-0.009325287987</v>
      </c>
      <c r="L2793" s="1">
        <f>SUMPRODUCT(B2793:K2793, 'Ponderaciones e Índices.'!$A$4:$J$4)</f>
        <v>-0.005723439168</v>
      </c>
      <c r="M2793" s="1">
        <f>'S. MATERIALES'!B2794/'S. MATERIALES'!B2793-1</f>
        <v>0.0454062666</v>
      </c>
      <c r="N2793" s="3">
        <f>'S. MATERIALES'!D2794/'S. MATERIALES'!D2793-1</f>
        <v>0.02538862629</v>
      </c>
      <c r="O2793" s="1">
        <f>'S. MATERIALES'!F2794/'S. MATERIALES'!F2793-1</f>
        <v>0.02998606911</v>
      </c>
      <c r="P2793" s="1">
        <f>'S. MATERIALES'!H2794/'S. MATERIALES'!H2793-1</f>
        <v>0.0168250616</v>
      </c>
      <c r="Q2793" s="1">
        <f>'S. MATERIALES'!J2794/'S. MATERIALES'!J2793-1</f>
        <v>0.02229917425</v>
      </c>
      <c r="R2793" s="1">
        <f>'S. MATERIALES'!L2794/'S. MATERIALES'!L2793-1</f>
        <v>0.05058537663</v>
      </c>
      <c r="S2793" s="1">
        <f>'S. MATERIALES'!N2794/'S. MATERIALES'!N2793-1</f>
        <v>0.02958977808</v>
      </c>
      <c r="T2793" s="1">
        <f>'S. MATERIALES'!P2794/'S. MATERIALES'!P2793-1</f>
        <v>0.01193906958</v>
      </c>
      <c r="U2793" s="1">
        <f>'S. MATERIALES'!R2794/'S. MATERIALES'!R2793-1</f>
        <v>0.02731222843</v>
      </c>
      <c r="V2793" s="1">
        <f>'S. MATERIALES'!T2794/'S. MATERIALES'!T2793-1</f>
        <v>0.03012696363</v>
      </c>
      <c r="W2793" s="1">
        <f>SUMPRODUCT(M2793:V2793,'Ponderaciones e Índices.'!$A$8:$J$8)</f>
        <v>0.03054368382</v>
      </c>
      <c r="X2793" s="1">
        <f>'S. ENERGÍA'!B2794/'S. ENERGÍA'!B2793-1</f>
        <v>-0.003417880914</v>
      </c>
      <c r="Y2793" s="1">
        <f>'S. ENERGÍA'!D2794/'S. ENERGÍA'!D2793-1</f>
        <v>-0.02857801337</v>
      </c>
      <c r="Z2793" s="1">
        <f>'S. ENERGÍA'!F2794/'S. ENERGÍA'!F2793-1</f>
        <v>0.004355662361</v>
      </c>
      <c r="AA2793" s="1">
        <f>'S. ENERGÍA'!H2794/'S. ENERGÍA'!H2793-1</f>
        <v>0.01069368229</v>
      </c>
      <c r="AB2793" s="1">
        <f>'S. ENERGÍA'!J2794/'S. ENERGÍA'!J2793-1</f>
        <v>-0.03026315789</v>
      </c>
      <c r="AC2793" s="1">
        <f>'S. ENERGÍA'!L2794/'S. ENERGÍA'!L2793-1</f>
        <v>-0.0002480774001</v>
      </c>
      <c r="AD2793" s="1">
        <f>'S. ENERGÍA'!N2794/'S. ENERGÍA'!N2793-1</f>
        <v>0.006895230799</v>
      </c>
      <c r="AE2793" s="1">
        <f>'S. ENERGÍA'!P2794/'S. ENERGÍA'!P2793-1</f>
        <v>-0.01074718526</v>
      </c>
      <c r="AF2793" s="1">
        <f>'S. ENERGÍA'!R2794/'S. ENERGÍA'!R2793-1</f>
        <v>-0.0146627566</v>
      </c>
      <c r="AG2793" s="1">
        <f>'S. ENERGÍA'!T2794/'S. ENERGÍA'!T2793-1</f>
        <v>-0.03253878169</v>
      </c>
      <c r="AH2793" s="1">
        <f>SUMPRODUCT(X2793:AG2793,'Ponderaciones e Índices.'!$A$12:$J$12)</f>
        <v>-0.01585744432</v>
      </c>
    </row>
    <row r="2794">
      <c r="A2794" s="1">
        <f>S.FINANCIERO!A2795</f>
        <v>45908</v>
      </c>
      <c r="B2794" s="1">
        <f>S.FINANCIERO!B2795/S.FINANCIERO!B2794-1</f>
        <v>-0.00224752772</v>
      </c>
      <c r="C2794" s="1">
        <f>S.FINANCIERO!D2795/S.FINANCIERO!D2794-1</f>
        <v>0.0006785575805</v>
      </c>
      <c r="D2794" s="1">
        <f>S.FINANCIERO!F2795/S.FINANCIERO!F2794-1</f>
        <v>0.003777472527</v>
      </c>
      <c r="E2794" s="1">
        <f>S.FINANCIERO!H2795/S.FINANCIERO!H2794-1</f>
        <v>0.03882352941</v>
      </c>
      <c r="F2794" s="1">
        <f>S.FINANCIERO!J2795/S.FINANCIERO!J2794-1</f>
        <v>-0.004703929164</v>
      </c>
      <c r="G2794" s="1">
        <f>S.FINANCIERO!L2795/S.FINANCIERO!L2794-1</f>
        <v>-0.001263107395</v>
      </c>
      <c r="H2794" s="1">
        <f>S.FINANCIERO!N2795/S.FINANCIERO!N2794-1</f>
        <v>-0.001627604167</v>
      </c>
      <c r="I2794" s="1">
        <f>S.FINANCIERO!P2795/S.FINANCIERO!P2794-1</f>
        <v>-0.0002354048964</v>
      </c>
      <c r="J2794" s="1">
        <f>S.FINANCIERO!R2795/S.FINANCIERO!R2794-1</f>
        <v>0.009377344336</v>
      </c>
      <c r="K2794" s="1">
        <f>S.FINANCIERO!T2795/S.FINANCIERO!T2794-1</f>
        <v>0.000553709856</v>
      </c>
      <c r="L2794" s="1">
        <f>SUMPRODUCT(B2794:K2794, 'Ponderaciones e Índices.'!$A$4:$J$4)</f>
        <v>0.004263670179</v>
      </c>
      <c r="M2794" s="1">
        <f>'S. MATERIALES'!B2795/'S. MATERIALES'!B2794-1</f>
        <v>0.01778003556</v>
      </c>
      <c r="N2794" s="3">
        <f>'S. MATERIALES'!D2795/'S. MATERIALES'!D2794-1</f>
        <v>0.0119285239</v>
      </c>
      <c r="O2794" s="1">
        <f>'S. MATERIALES'!F2795/'S. MATERIALES'!F2794-1</f>
        <v>0.01235671404</v>
      </c>
      <c r="P2794" s="1">
        <f>'S. MATERIALES'!H2795/'S. MATERIALES'!H2794-1</f>
        <v>0.01398504569</v>
      </c>
      <c r="Q2794" s="1">
        <f>'S. MATERIALES'!J2795/'S. MATERIALES'!J2794-1</f>
        <v>0.01455425275</v>
      </c>
      <c r="R2794" s="1">
        <f>'S. MATERIALES'!L2795/'S. MATERIALES'!L2794-1</f>
        <v>0.01976450799</v>
      </c>
      <c r="S2794" s="1">
        <f>'S. MATERIALES'!N2795/'S. MATERIALES'!N2794-1</f>
        <v>0.0173089484</v>
      </c>
      <c r="T2794" s="1">
        <f>'S. MATERIALES'!P2795/'S. MATERIALES'!P2794-1</f>
        <v>0.004475183076</v>
      </c>
      <c r="U2794" s="1">
        <f>'S. MATERIALES'!R2795/'S. MATERIALES'!R2794-1</f>
        <v>-0.02296072508</v>
      </c>
      <c r="V2794" s="1">
        <f>'S. MATERIALES'!T2795/'S. MATERIALES'!T2794-1</f>
        <v>0.03196156257</v>
      </c>
      <c r="W2794" s="1">
        <f>SUMPRODUCT(M2794:V2794,'Ponderaciones e Índices.'!$A$8:$J$8)</f>
        <v>0.006437605297</v>
      </c>
      <c r="X2794" s="1">
        <f>'S. ENERGÍA'!B2795/'S. ENERGÍA'!B2794-1</f>
        <v>0.003249097473</v>
      </c>
      <c r="Y2794" s="1">
        <f>'S. ENERGÍA'!D2795/'S. ENERGÍA'!D2794-1</f>
        <v>-0.006880189798</v>
      </c>
      <c r="Z2794" s="1">
        <f>'S. ENERGÍA'!F2795/'S. ENERGÍA'!F2794-1</f>
        <v>-0.001794526694</v>
      </c>
      <c r="AA2794" s="1">
        <f>'S. ENERGÍA'!H2795/'S. ENERGÍA'!H2794-1</f>
        <v>-0.002505916748</v>
      </c>
      <c r="AB2794" s="1">
        <f>'S. ENERGÍA'!J2795/'S. ENERGÍA'!J2794-1</f>
        <v>0.0004522840344</v>
      </c>
      <c r="AC2794" s="1">
        <f>'S. ENERGÍA'!L2795/'S. ENERGÍA'!L2794-1</f>
        <v>-0.0004135649297</v>
      </c>
      <c r="AD2794" s="1">
        <f>'S. ENERGÍA'!N2795/'S. ENERGÍA'!N2794-1</f>
        <v>-0.0003804451208</v>
      </c>
      <c r="AE2794" s="1">
        <f>'S. ENERGÍA'!P2795/'S. ENERGÍA'!P2794-1</f>
        <v>-0.001551991723</v>
      </c>
      <c r="AF2794" s="1">
        <f>'S. ENERGÍA'!R2795/'S. ENERGÍA'!R2794-1</f>
        <v>0.003968253968</v>
      </c>
      <c r="AG2794" s="1">
        <f>'S. ENERGÍA'!T2795/'S. ENERGÍA'!T2794-1</f>
        <v>-0.00547516621</v>
      </c>
      <c r="AH2794" s="1">
        <f>SUMPRODUCT(X2794:AG2794,'Ponderaciones e Índices.'!$A$12:$J$12)</f>
        <v>-0.001938730293</v>
      </c>
    </row>
    <row r="2795">
      <c r="A2795" s="1">
        <f>S.FINANCIERO!A2796</f>
        <v>45909</v>
      </c>
      <c r="B2795" s="1">
        <f>S.FINANCIERO!B2796/S.FINANCIERO!B2795-1</f>
        <v>-0.0003504029634</v>
      </c>
      <c r="C2795" s="1">
        <f>S.FINANCIERO!D2796/S.FINANCIERO!D2795-1</f>
        <v>0.01055894604</v>
      </c>
      <c r="D2795" s="1">
        <f>S.FINANCIERO!F2796/S.FINANCIERO!F2795-1</f>
        <v>-0.0004561523549</v>
      </c>
      <c r="E2795" s="1">
        <f>S.FINANCIERO!H2796/S.FINANCIERO!H2795-1</f>
        <v>0.0005662514156</v>
      </c>
      <c r="F2795" s="1">
        <f>S.FINANCIERO!J2796/S.FINANCIERO!J2795-1</f>
        <v>0.002780094523</v>
      </c>
      <c r="G2795" s="1">
        <f>S.FINANCIERO!L2796/S.FINANCIERO!L2795-1</f>
        <v>0.01128352789</v>
      </c>
      <c r="H2795" s="1">
        <f>S.FINANCIERO!N2796/S.FINANCIERO!N2795-1</f>
        <v>-0.002717639387</v>
      </c>
      <c r="I2795" s="1">
        <f>S.FINANCIERO!P2796/S.FINANCIERO!P2795-1</f>
        <v>0.008241111373</v>
      </c>
      <c r="J2795" s="1">
        <f>S.FINANCIERO!R2796/S.FINANCIERO!R2795-1</f>
        <v>0.003963830051</v>
      </c>
      <c r="K2795" s="1">
        <f>S.FINANCIERO!T2796/S.FINANCIERO!T2795-1</f>
        <v>0.009223390518</v>
      </c>
      <c r="L2795" s="1">
        <f>SUMPRODUCT(B2795:K2795, 'Ponderaciones e Índices.'!$A$4:$J$4)</f>
        <v>0.004280253355</v>
      </c>
      <c r="M2795" s="1">
        <f>'S. MATERIALES'!B2796/'S. MATERIALES'!B2795-1</f>
        <v>0.008984277514</v>
      </c>
      <c r="N2795" s="3">
        <f>'S. MATERIALES'!D2796/'S. MATERIALES'!D2795-1</f>
        <v>-0.005729582492</v>
      </c>
      <c r="O2795" s="1">
        <f>'S. MATERIALES'!F2796/'S. MATERIALES'!F2795-1</f>
        <v>-0.01660723247</v>
      </c>
      <c r="P2795" s="1">
        <f>'S. MATERIALES'!H2796/'S. MATERIALES'!H2795-1</f>
        <v>-0.01024170422</v>
      </c>
      <c r="Q2795" s="1">
        <f>'S. MATERIALES'!J2796/'S. MATERIALES'!J2795-1</f>
        <v>-0.002604931024</v>
      </c>
      <c r="R2795" s="1">
        <f>'S. MATERIALES'!L2796/'S. MATERIALES'!L2795-1</f>
        <v>0.1193814433</v>
      </c>
      <c r="S2795" s="1">
        <f>'S. MATERIALES'!N2796/'S. MATERIALES'!N2795-1</f>
        <v>-0.00481540931</v>
      </c>
      <c r="T2795" s="1">
        <f>'S. MATERIALES'!P2796/'S. MATERIALES'!P2795-1</f>
        <v>0.02794653706</v>
      </c>
      <c r="U2795" s="1">
        <f>'S. MATERIALES'!R2796/'S. MATERIALES'!R2795-1</f>
        <v>0.002473716759</v>
      </c>
      <c r="V2795" s="1">
        <f>'S. MATERIALES'!T2796/'S. MATERIALES'!T2795-1</f>
        <v>-0.007489878543</v>
      </c>
      <c r="W2795" s="1">
        <f>SUMPRODUCT(M2795:V2795,'Ponderaciones e Índices.'!$A$8:$J$8)</f>
        <v>0.01871079322</v>
      </c>
      <c r="X2795" s="1">
        <f>'S. ENERGÍA'!B2796/'S. ENERGÍA'!B2795-1</f>
        <v>0.02159050018</v>
      </c>
      <c r="Y2795" s="1">
        <f>'S. ENERGÍA'!D2796/'S. ENERGÍA'!D2795-1</f>
        <v>0.02293358815</v>
      </c>
      <c r="Z2795" s="1">
        <f>'S. ENERGÍA'!F2796/'S. ENERGÍA'!F2795-1</f>
        <v>0.003445692884</v>
      </c>
      <c r="AA2795" s="1">
        <f>'S. ENERGÍA'!H2796/'S. ENERGÍA'!H2795-1</f>
        <v>0.001953942777</v>
      </c>
      <c r="AB2795" s="1">
        <f>'S. ENERGÍA'!J2796/'S. ENERGÍA'!J2795-1</f>
        <v>0.02034358047</v>
      </c>
      <c r="AC2795" s="1">
        <f>'S. ENERGÍA'!L2796/'S. ENERGÍA'!L2795-1</f>
        <v>0.02589987588</v>
      </c>
      <c r="AD2795" s="1">
        <f>'S. ENERGÍA'!N2796/'S. ENERGÍA'!N2795-1</f>
        <v>0.01046622265</v>
      </c>
      <c r="AE2795" s="1">
        <f>'S. ENERGÍA'!P2796/'S. ENERGÍA'!P2795-1</f>
        <v>-0.0008635578584</v>
      </c>
      <c r="AF2795" s="1">
        <f>'S. ENERGÍA'!R2796/'S. ENERGÍA'!R2795-1</f>
        <v>0.01482213439</v>
      </c>
      <c r="AG2795" s="1">
        <f>'S. ENERGÍA'!T2796/'S. ENERGÍA'!T2795-1</f>
        <v>-0.01258356272</v>
      </c>
      <c r="AH2795" s="1">
        <f>SUMPRODUCT(X2795:AG2795,'Ponderaciones e Índices.'!$A$12:$J$12)</f>
        <v>0.01598007793</v>
      </c>
    </row>
    <row r="2796">
      <c r="A2796" s="1">
        <f>S.FINANCIERO!A2797</f>
        <v>45910</v>
      </c>
      <c r="B2796" s="1">
        <f>S.FINANCIERO!B2797/S.FINANCIERO!B2796-1</f>
        <v>0.001702553831</v>
      </c>
      <c r="C2796" s="1">
        <f>S.FINANCIERO!D2797/S.FINANCIERO!D2796-1</f>
        <v>0.008819018405</v>
      </c>
      <c r="D2796" s="1">
        <f>S.FINANCIERO!F2797/S.FINANCIERO!F2796-1</f>
        <v>-0.001083856246</v>
      </c>
      <c r="E2796" s="1">
        <f>S.FINANCIERO!H2797/S.FINANCIERO!H2796-1</f>
        <v>0.002490096208</v>
      </c>
      <c r="F2796" s="1">
        <f>S.FINANCIERO!J2797/S.FINANCIERO!J2796-1</f>
        <v>0.009241290084</v>
      </c>
      <c r="G2796" s="1">
        <f>S.FINANCIERO!L2797/S.FINANCIERO!L2796-1</f>
        <v>0.006378503087</v>
      </c>
      <c r="H2796" s="1">
        <f>S.FINANCIERO!N2797/S.FINANCIERO!N2796-1</f>
        <v>0.01340454087</v>
      </c>
      <c r="I2796" s="1">
        <f>S.FINANCIERO!P2797/S.FINANCIERO!P2796-1</f>
        <v>0</v>
      </c>
      <c r="J2796" s="1">
        <f>S.FINANCIERO!R2797/S.FINANCIERO!R2796-1</f>
        <v>0.004071560765</v>
      </c>
      <c r="K2796" s="1">
        <f>S.FINANCIERO!T2797/S.FINANCIERO!T2796-1</f>
        <v>-0.001462255529</v>
      </c>
      <c r="L2796" s="1">
        <f>SUMPRODUCT(B2796:K2796, 'Ponderaciones e Índices.'!$A$4:$J$4)</f>
        <v>0.005072119264</v>
      </c>
      <c r="M2796" s="1">
        <f>'S. MATERIALES'!B2797/'S. MATERIALES'!B2796-1</f>
        <v>0.01211971308</v>
      </c>
      <c r="N2796" s="3">
        <f>'S. MATERIALES'!D2797/'S. MATERIALES'!D2796-1</f>
        <v>0.001086391762</v>
      </c>
      <c r="O2796" s="1">
        <f>'S. MATERIALES'!F2797/'S. MATERIALES'!F2796-1</f>
        <v>0.002241778643</v>
      </c>
      <c r="P2796" s="1">
        <f>'S. MATERIALES'!H2797/'S. MATERIALES'!H2796-1</f>
        <v>0.008830022075</v>
      </c>
      <c r="Q2796" s="1">
        <f>'S. MATERIALES'!J2797/'S. MATERIALES'!J2796-1</f>
        <v>0.01434614677</v>
      </c>
      <c r="R2796" s="1">
        <f>'S. MATERIALES'!L2797/'S. MATERIALES'!L2796-1</f>
        <v>0.03352366918</v>
      </c>
      <c r="S2796" s="1">
        <f>'S. MATERIALES'!N2797/'S. MATERIALES'!N2796-1</f>
        <v>0.02322580645</v>
      </c>
      <c r="T2796" s="1">
        <f>'S. MATERIALES'!P2797/'S. MATERIALES'!P2796-1</f>
        <v>-0.001970055162</v>
      </c>
      <c r="U2796" s="1">
        <f>'S. MATERIALES'!R2797/'S. MATERIALES'!R2796-1</f>
        <v>0.006785934608</v>
      </c>
      <c r="V2796" s="1">
        <f>'S. MATERIALES'!T2797/'S. MATERIALES'!T2796-1</f>
        <v>0.02529063838</v>
      </c>
      <c r="W2796" s="1">
        <f>SUMPRODUCT(M2796:V2796,'Ponderaciones e Índices.'!$A$8:$J$8)</f>
        <v>0.01271043373</v>
      </c>
      <c r="X2796" s="1">
        <f>'S. ENERGÍA'!B2797/'S. ENERGÍA'!B2796-1</f>
        <v>0.03205353998</v>
      </c>
      <c r="Y2796" s="1">
        <f>'S. ENERGÍA'!D2797/'S. ENERGÍA'!D2796-1</f>
        <v>0.01004203643</v>
      </c>
      <c r="Z2796" s="1">
        <f>'S. ENERGÍA'!F2797/'S. ENERGÍA'!F2796-1</f>
        <v>0.005524037026</v>
      </c>
      <c r="AA2796" s="1">
        <f>'S. ENERGÍA'!H2797/'S. ENERGÍA'!H2796-1</f>
        <v>0.003203788829</v>
      </c>
      <c r="AB2796" s="1">
        <f>'S. ENERGÍA'!J2797/'S. ENERGÍA'!J2796-1</f>
        <v>0.04918032787</v>
      </c>
      <c r="AC2796" s="1">
        <f>'S. ENERGÍA'!L2797/'S. ENERGÍA'!L2796-1</f>
        <v>0.02266494596</v>
      </c>
      <c r="AD2796" s="1">
        <f>'S. ENERGÍA'!N2797/'S. ENERGÍA'!N2796-1</f>
        <v>0.01111111111</v>
      </c>
      <c r="AE2796" s="1">
        <f>'S. ENERGÍA'!P2797/'S. ENERGÍA'!P2796-1</f>
        <v>0.01089023336</v>
      </c>
      <c r="AF2796" s="1">
        <f>'S. ENERGÍA'!R2797/'S. ENERGÍA'!R2796-1</f>
        <v>0.02239532619</v>
      </c>
      <c r="AG2796" s="1">
        <f>'S. ENERGÍA'!T2797/'S. ENERGÍA'!T2796-1</f>
        <v>-0.03185981681</v>
      </c>
      <c r="AH2796" s="1">
        <f>SUMPRODUCT(X2796:AG2796,'Ponderaciones e Índices.'!$A$12:$J$12)</f>
        <v>0.0164923711</v>
      </c>
    </row>
    <row r="2797">
      <c r="A2797" s="1">
        <f>S.FINANCIERO!A2798</f>
        <v>45911</v>
      </c>
      <c r="B2797" s="1">
        <f>S.FINANCIERO!B2798/S.FINANCIERO!B2797-1</f>
        <v>0.004549090182</v>
      </c>
      <c r="C2797" s="1">
        <f>S.FINANCIERO!D2798/S.FINANCIERO!D2797-1</f>
        <v>0.009026985937</v>
      </c>
      <c r="D2797" s="1">
        <f>S.FINANCIERO!F2798/S.FINANCIERO!F2797-1</f>
        <v>0.001427674033</v>
      </c>
      <c r="E2797" s="1">
        <f>S.FINANCIERO!H2798/S.FINANCIERO!H2797-1</f>
        <v>0.003387151406</v>
      </c>
      <c r="F2797" s="1">
        <f>S.FINANCIERO!J2798/S.FINANCIERO!J2797-1</f>
        <v>0.00750846992</v>
      </c>
      <c r="G2797" s="1">
        <f>S.FINANCIERO!L2798/S.FINANCIERO!L2797-1</f>
        <v>0.008023734071</v>
      </c>
      <c r="H2797" s="1">
        <f>S.FINANCIERO!N2798/S.FINANCIERO!N2797-1</f>
        <v>0.02247662247</v>
      </c>
      <c r="I2797" s="1">
        <f>S.FINANCIERO!P2798/S.FINANCIERO!P2797-1</f>
        <v>0.02662307333</v>
      </c>
      <c r="J2797" s="1">
        <f>S.FINANCIERO!R2798/S.FINANCIERO!R2797-1</f>
        <v>0.01277955272</v>
      </c>
      <c r="K2797" s="1">
        <f>S.FINANCIERO!T2798/S.FINANCIERO!T2797-1</f>
        <v>0.009335529929</v>
      </c>
      <c r="L2797" s="1">
        <f>SUMPRODUCT(B2797:K2797, 'Ponderaciones e Índices.'!$A$4:$J$4)</f>
        <v>0.01118459141</v>
      </c>
      <c r="M2797" s="1">
        <f>'S. MATERIALES'!B2798/'S. MATERIALES'!B2797-1</f>
        <v>-0.005620723363</v>
      </c>
      <c r="N2797" s="3">
        <f>'S. MATERIALES'!D2798/'S. MATERIALES'!D2797-1</f>
        <v>0.002311975087</v>
      </c>
      <c r="O2797" s="1">
        <f>'S. MATERIALES'!F2798/'S. MATERIALES'!F2797-1</f>
        <v>-0.01768167809</v>
      </c>
      <c r="P2797" s="1">
        <f>'S. MATERIALES'!H2798/'S. MATERIALES'!H2797-1</f>
        <v>0.01504376368</v>
      </c>
      <c r="Q2797" s="1">
        <f>'S. MATERIALES'!J2798/'S. MATERIALES'!J2797-1</f>
        <v>0.0137080689</v>
      </c>
      <c r="R2797" s="1">
        <f>'S. MATERIALES'!L2798/'S. MATERIALES'!L2797-1</f>
        <v>0.02780253074</v>
      </c>
      <c r="S2797" s="1">
        <f>'S. MATERIALES'!N2798/'S. MATERIALES'!N2797-1</f>
        <v>0.01387137453</v>
      </c>
      <c r="T2797" s="1">
        <f>'S. MATERIALES'!P2798/'S. MATERIALES'!P2797-1</f>
        <v>0.0296091591</v>
      </c>
      <c r="U2797" s="1">
        <f>'S. MATERIALES'!R2798/'S. MATERIALES'!R2797-1</f>
        <v>0.004901960784</v>
      </c>
      <c r="V2797" s="1">
        <f>'S. MATERIALES'!T2798/'S. MATERIALES'!T2797-1</f>
        <v>0.01293017704</v>
      </c>
      <c r="W2797" s="1">
        <f>SUMPRODUCT(M2797:V2797,'Ponderaciones e Índices.'!$A$8:$J$8)</f>
        <v>0.01178541374</v>
      </c>
      <c r="X2797" s="1">
        <f>'S. ENERGÍA'!B2798/'S. ENERGÍA'!B2797-1</f>
        <v>-0.008532423208</v>
      </c>
      <c r="Y2797" s="1">
        <f>'S. ENERGÍA'!D2798/'S. ENERGÍA'!D2797-1</f>
        <v>-0.00161849711</v>
      </c>
      <c r="Z2797" s="1">
        <f>'S. ENERGÍA'!F2798/'S. ENERGÍA'!F2797-1</f>
        <v>0.002227171492</v>
      </c>
      <c r="AA2797" s="1">
        <f>'S. ENERGÍA'!H2798/'S. ENERGÍA'!H2797-1</f>
        <v>0.0005554012774</v>
      </c>
      <c r="AB2797" s="1">
        <f>'S. ENERGÍA'!J2798/'S. ENERGÍA'!J2797-1</f>
        <v>-0.01097972973</v>
      </c>
      <c r="AC2797" s="1">
        <f>'S. ENERGÍA'!L2798/'S. ENERGÍA'!L2797-1</f>
        <v>0.001498540894</v>
      </c>
      <c r="AD2797" s="1">
        <f>'S. ENERGÍA'!N2798/'S. ENERGÍA'!N2797-1</f>
        <v>0.004842615012</v>
      </c>
      <c r="AE2797" s="1">
        <f>'S. ENERGÍA'!P2798/'S. ENERGÍA'!P2797-1</f>
        <v>0.01658686731</v>
      </c>
      <c r="AF2797" s="1">
        <f>'S. ENERGÍA'!R2798/'S. ENERGÍA'!R2797-1</f>
        <v>-0.01142857143</v>
      </c>
      <c r="AG2797" s="1">
        <f>'S. ENERGÍA'!T2798/'S. ENERGÍA'!T2797-1</f>
        <v>-0.01151789387</v>
      </c>
      <c r="AH2797" s="1">
        <f>SUMPRODUCT(X2797:AG2797,'Ponderaciones e Índices.'!$A$12:$J$12)</f>
        <v>-0.004206592338</v>
      </c>
    </row>
    <row r="2798">
      <c r="A2798" s="1">
        <f>S.FINANCIERO!A2799</f>
        <v>45912</v>
      </c>
      <c r="B2798" s="1">
        <f>S.FINANCIERO!B2799/S.FINANCIERO!B2798-1</f>
        <v>-0.006568798209</v>
      </c>
      <c r="C2798" s="1">
        <f>S.FINANCIERO!D2799/S.FINANCIERO!D2798-1</f>
        <v>0.001224220736</v>
      </c>
      <c r="D2798" s="1">
        <f>S.FINANCIERO!F2799/S.FINANCIERO!F2798-1</f>
        <v>-0.00245209854</v>
      </c>
      <c r="E2798" s="1">
        <f>S.FINANCIERO!H2799/S.FINANCIERO!H2798-1</f>
        <v>-0.01271520198</v>
      </c>
      <c r="F2798" s="1">
        <f>S.FINANCIERO!J2799/S.FINANCIERO!J2798-1</f>
        <v>-0.003998909388</v>
      </c>
      <c r="G2798" s="1">
        <f>S.FINANCIERO!L2799/S.FINANCIERO!L2798-1</f>
        <v>0.0001337792642</v>
      </c>
      <c r="H2798" s="1">
        <f>S.FINANCIERO!N2799/S.FINANCIERO!N2798-1</f>
        <v>-0.01346339216</v>
      </c>
      <c r="I2798" s="1">
        <f>S.FINANCIERO!P2799/S.FINANCIERO!P2798-1</f>
        <v>0.004094631483</v>
      </c>
      <c r="J2798" s="1">
        <f>S.FINANCIERO!R2799/S.FINANCIERO!R2798-1</f>
        <v>-0.004367871876</v>
      </c>
      <c r="K2798" s="1">
        <f>S.FINANCIERO!T2799/S.FINANCIERO!T2798-1</f>
        <v>-0.005259339862</v>
      </c>
      <c r="L2798" s="1">
        <f>SUMPRODUCT(B2798:K2798, 'Ponderaciones e Índices.'!$A$4:$J$4)</f>
        <v>-0.003860004512</v>
      </c>
      <c r="M2798" s="1">
        <f>'S. MATERIALES'!B2799/'S. MATERIALES'!B2798-1</f>
        <v>-0.01155074957</v>
      </c>
      <c r="N2798" s="3">
        <f>'S. MATERIALES'!D2799/'S. MATERIALES'!D2798-1</f>
        <v>-0.000894412277</v>
      </c>
      <c r="O2798" s="1">
        <f>'S. MATERIALES'!F2799/'S. MATERIALES'!F2798-1</f>
        <v>-0.04424181329</v>
      </c>
      <c r="P2798" s="1">
        <f>'S. MATERIALES'!H2799/'S. MATERIALES'!H2798-1</f>
        <v>-0.005456750202</v>
      </c>
      <c r="Q2798" s="1">
        <f>'S. MATERIALES'!J2799/'S. MATERIALES'!J2798-1</f>
        <v>-0.006260508711</v>
      </c>
      <c r="R2798" s="1">
        <f>'S. MATERIALES'!L2799/'S. MATERIALES'!L2798-1</f>
        <v>0.004855210681</v>
      </c>
      <c r="S2798" s="1">
        <f>'S. MATERIALES'!N2799/'S. MATERIALES'!N2798-1</f>
        <v>0.001865671642</v>
      </c>
      <c r="T2798" s="1">
        <f>'S. MATERIALES'!P2799/'S. MATERIALES'!P2798-1</f>
        <v>0.009202453988</v>
      </c>
      <c r="U2798" s="1">
        <f>'S. MATERIALES'!R2799/'S. MATERIALES'!R2798-1</f>
        <v>-0.00243902439</v>
      </c>
      <c r="V2798" s="1">
        <f>'S. MATERIALES'!T2799/'S. MATERIALES'!T2798-1</f>
        <v>-0.002356637863</v>
      </c>
      <c r="W2798" s="1">
        <f>SUMPRODUCT(M2798:V2798,'Ponderaciones e Índices.'!$A$8:$J$8)</f>
        <v>-0.001031604637</v>
      </c>
      <c r="X2798" s="1">
        <f>'S. ENERGÍA'!B2799/'S. ENERGÍA'!B2798-1</f>
        <v>-0.006024096386</v>
      </c>
      <c r="Y2798" s="1">
        <f>'S. ENERGÍA'!D2799/'S. ENERGÍA'!D2798-1</f>
        <v>0.0006947660954</v>
      </c>
      <c r="Z2798" s="1">
        <f>'S. ENERGÍA'!F2799/'S. ENERGÍA'!F2798-1</f>
        <v>0.007111111111</v>
      </c>
      <c r="AA2798" s="1">
        <f>'S. ENERGÍA'!H2799/'S. ENERGÍA'!H2798-1</f>
        <v>0.005412156536</v>
      </c>
      <c r="AB2798" s="1">
        <f>'S. ENERGÍA'!J2799/'S. ENERGÍA'!J2798-1</f>
        <v>-0.00170794193</v>
      </c>
      <c r="AC2798" s="1">
        <f>'S. ENERGÍA'!L2799/'S. ENERGÍA'!L2798-1</f>
        <v>-0.007796503386</v>
      </c>
      <c r="AD2798" s="1">
        <f>'S. ENERGÍA'!N2799/'S. ENERGÍA'!N2798-1</f>
        <v>0.007043558851</v>
      </c>
      <c r="AE2798" s="1">
        <f>'S. ENERGÍA'!P2799/'S. ENERGÍA'!P2798-1</f>
        <v>0.0102607233</v>
      </c>
      <c r="AF2798" s="1">
        <f>'S. ENERGÍA'!R2799/'S. ENERGÍA'!R2798-1</f>
        <v>0.01445086705</v>
      </c>
      <c r="AG2798" s="1">
        <f>'S. ENERGÍA'!T2799/'S. ENERGÍA'!T2798-1</f>
        <v>0.01081980857</v>
      </c>
      <c r="AH2798" s="1">
        <f>SUMPRODUCT(X2798:AG2798,'Ponderaciones e Índices.'!$A$12:$J$12)</f>
        <v>0.002440172278</v>
      </c>
    </row>
    <row r="2799">
      <c r="A2799" s="1">
        <f>S.FINANCIERO!A2800</f>
        <v>45915</v>
      </c>
      <c r="B2799" s="1">
        <f>S.FINANCIERO!B2800/S.FINANCIERO!B2799-1</f>
        <v>0.003606672344</v>
      </c>
      <c r="C2799" s="1">
        <f>S.FINANCIERO!D2800/S.FINANCIERO!D2799-1</f>
        <v>0.006019563582</v>
      </c>
      <c r="D2799" s="1">
        <f>S.FINANCIERO!F2800/S.FINANCIERO!F2799-1</f>
        <v>0.006402561024</v>
      </c>
      <c r="E2799" s="1">
        <f>S.FINANCIERO!H2800/S.FINANCIERO!H2799-1</f>
        <v>0.004786870299</v>
      </c>
      <c r="F2799" s="1">
        <f>S.FINANCIERO!J2800/S.FINANCIERO!J2799-1</f>
        <v>0.000638744411</v>
      </c>
      <c r="G2799" s="1">
        <f>S.FINANCIERO!L2800/S.FINANCIERO!L2799-1</f>
        <v>0.007490636704</v>
      </c>
      <c r="H2799" s="1">
        <f>S.FINANCIERO!N2800/S.FINANCIERO!N2799-1</f>
        <v>0.01886994609</v>
      </c>
      <c r="I2799" s="1">
        <f>S.FINANCIERO!P2800/S.FINANCIERO!P2799-1</f>
        <v>0.008835523335</v>
      </c>
      <c r="J2799" s="1">
        <f>S.FINANCIERO!R2800/S.FINANCIERO!R2799-1</f>
        <v>0.001827930782</v>
      </c>
      <c r="K2799" s="1">
        <f>S.FINANCIERO!T2800/S.FINANCIERO!T2799-1</f>
        <v>-0.01349134002</v>
      </c>
      <c r="L2799" s="1">
        <f>SUMPRODUCT(B2799:K2799, 'Ponderaciones e Índices.'!$A$4:$J$4)</f>
        <v>0.006129463896</v>
      </c>
      <c r="M2799" s="1">
        <f>'S. MATERIALES'!B2800/'S. MATERIALES'!B2799-1</f>
        <v>-0.005469915465</v>
      </c>
      <c r="N2799" s="3">
        <f>'S. MATERIALES'!D2800/'S. MATERIALES'!D2799-1</f>
        <v>-0.001790425933</v>
      </c>
      <c r="O2799" s="1">
        <f>'S. MATERIALES'!F2800/'S. MATERIALES'!F2799-1</f>
        <v>-0.004878591901</v>
      </c>
      <c r="P2799" s="1">
        <f>'S. MATERIALES'!H2800/'S. MATERIALES'!H2799-1</f>
        <v>0.005080268238</v>
      </c>
      <c r="Q2799" s="1">
        <f>'S. MATERIALES'!J2800/'S. MATERIALES'!J2799-1</f>
        <v>0.01076391389</v>
      </c>
      <c r="R2799" s="1">
        <f>'S. MATERIALES'!L2800/'S. MATERIALES'!L2799-1</f>
        <v>-0.005867126833</v>
      </c>
      <c r="S2799" s="1">
        <f>'S. MATERIALES'!N2800/'S. MATERIALES'!N2799-1</f>
        <v>-0.006207324643</v>
      </c>
      <c r="T2799" s="1">
        <f>'S. MATERIALES'!P2800/'S. MATERIALES'!P2799-1</f>
        <v>0.01595744681</v>
      </c>
      <c r="U2799" s="1">
        <f>'S. MATERIALES'!R2800/'S. MATERIALES'!R2799-1</f>
        <v>0.02322738386</v>
      </c>
      <c r="V2799" s="1">
        <f>'S. MATERIALES'!T2800/'S. MATERIALES'!T2799-1</f>
        <v>0.009645669291</v>
      </c>
      <c r="W2799" s="1">
        <f>SUMPRODUCT(M2799:V2799,'Ponderaciones e Índices.'!$A$8:$J$8)</f>
        <v>0.005627792042</v>
      </c>
      <c r="X2799" s="1">
        <f>'S. ENERGÍA'!B2800/'S. ENERGÍA'!B2799-1</f>
        <v>0.00658008658</v>
      </c>
      <c r="Y2799" s="1">
        <f>'S. ENERGÍA'!D2800/'S. ENERGÍA'!D2799-1</f>
        <v>0.02175422356</v>
      </c>
      <c r="Z2799" s="1">
        <f>'S. ENERGÍA'!F2800/'S. ENERGÍA'!F2799-1</f>
        <v>-0.005884083554</v>
      </c>
      <c r="AA2799" s="1">
        <f>'S. ENERGÍA'!H2800/'S. ENERGÍA'!H2799-1</f>
        <v>-0.006487232574</v>
      </c>
      <c r="AB2799" s="1">
        <f>'S. ENERGÍA'!J2800/'S. ENERGÍA'!J2799-1</f>
        <v>0.009837467921</v>
      </c>
      <c r="AC2799" s="1">
        <f>'S. ENERGÍA'!L2800/'S. ENERGÍA'!L2799-1</f>
        <v>0.01571553298</v>
      </c>
      <c r="AD2799" s="1">
        <f>'S. ENERGÍA'!N2800/'S. ENERGÍA'!N2799-1</f>
        <v>-0.01969445978</v>
      </c>
      <c r="AE2799" s="1">
        <f>'S. ENERGÍA'!P2800/'S. ENERGÍA'!P2799-1</f>
        <v>-0.01681651682</v>
      </c>
      <c r="AF2799" s="1">
        <f>'S. ENERGÍA'!R2800/'S. ENERGÍA'!R2799-1</f>
        <v>0.0113960114</v>
      </c>
      <c r="AG2799" s="1">
        <f>'S. ENERGÍA'!T2800/'S. ENERGÍA'!T2799-1</f>
        <v>-0.004116920543</v>
      </c>
      <c r="AH2799" s="1">
        <f>SUMPRODUCT(X2799:AG2799,'Ponderaciones e Índices.'!$A$12:$J$12)</f>
        <v>0.009003024382</v>
      </c>
    </row>
    <row r="2800">
      <c r="A2800" s="1">
        <f>S.FINANCIERO!A2801</f>
        <v>45916</v>
      </c>
      <c r="B2800" s="1">
        <f>S.FINANCIERO!B2801/S.FINANCIERO!B2800-1</f>
        <v>0.003344147741</v>
      </c>
      <c r="C2800" s="1">
        <f>S.FINANCIERO!D2801/S.FINANCIERO!D2800-1</f>
        <v>0.001121914734</v>
      </c>
      <c r="D2800" s="1">
        <f>S.FINANCIERO!F2801/S.FINANCIERO!F2800-1</f>
        <v>0.01459812553</v>
      </c>
      <c r="E2800" s="1">
        <f>S.FINANCIERO!H2801/S.FINANCIERO!H2800-1</f>
        <v>0.01100272232</v>
      </c>
      <c r="F2800" s="1">
        <f>S.FINANCIERO!J2801/S.FINANCIERO!J2800-1</f>
        <v>0.006109793908</v>
      </c>
      <c r="G2800" s="1">
        <f>S.FINANCIERO!L2801/S.FINANCIERO!L2800-1</f>
        <v>-0.001792352629</v>
      </c>
      <c r="H2800" s="1">
        <f>S.FINANCIERO!N2801/S.FINANCIERO!N2800-1</f>
        <v>0.003977191575</v>
      </c>
      <c r="I2800" s="1">
        <f>S.FINANCIERO!P2801/S.FINANCIERO!P2800-1</f>
        <v>-0.0280709634</v>
      </c>
      <c r="J2800" s="1">
        <f>S.FINANCIERO!R2801/S.FINANCIERO!R2800-1</f>
        <v>-0.01629972023</v>
      </c>
      <c r="K2800" s="1">
        <f>S.FINANCIERO!T2801/S.FINANCIERO!T2800-1</f>
        <v>-0.02587322122</v>
      </c>
      <c r="L2800" s="1">
        <f>SUMPRODUCT(B2800:K2800, 'Ponderaciones e Índices.'!$A$4:$J$4)</f>
        <v>-0.001573207403</v>
      </c>
      <c r="M2800" s="1">
        <f>'S. MATERIALES'!B2801/'S. MATERIALES'!B2800-1</f>
        <v>-0.00725</v>
      </c>
      <c r="N2800" s="3">
        <f>'S. MATERIALES'!D2801/'S. MATERIALES'!D2800-1</f>
        <v>-0.01085622581</v>
      </c>
      <c r="O2800" s="1">
        <f>'S. MATERIALES'!F2801/'S. MATERIALES'!F2800-1</f>
        <v>-0.03158178408</v>
      </c>
      <c r="P2800" s="1">
        <f>'S. MATERIALES'!H2801/'S. MATERIALES'!H2800-1</f>
        <v>-0.02547513142</v>
      </c>
      <c r="Q2800" s="1">
        <f>'S. MATERIALES'!J2801/'S. MATERIALES'!J2800-1</f>
        <v>-0.0181643338</v>
      </c>
      <c r="R2800" s="1">
        <f>'S. MATERIALES'!L2801/'S. MATERIALES'!L2800-1</f>
        <v>-0.03992362437</v>
      </c>
      <c r="S2800" s="1">
        <f>'S. MATERIALES'!N2801/'S. MATERIALES'!N2800-1</f>
        <v>-0.02342286071</v>
      </c>
      <c r="T2800" s="1">
        <f>'S. MATERIALES'!P2801/'S. MATERIALES'!P2800-1</f>
        <v>0.008601346298</v>
      </c>
      <c r="U2800" s="1">
        <f>'S. MATERIALES'!R2801/'S. MATERIALES'!R2800-1</f>
        <v>0.004181600956</v>
      </c>
      <c r="V2800" s="1">
        <f>'S. MATERIALES'!T2801/'S. MATERIALES'!T2800-1</f>
        <v>-0.02885552739</v>
      </c>
      <c r="W2800" s="1">
        <f>SUMPRODUCT(M2800:V2800,'Ponderaciones e Índices.'!$A$8:$J$8)</f>
        <v>-0.01111459478</v>
      </c>
      <c r="X2800" s="1">
        <f>'S. ENERGÍA'!B2801/'S. ENERGÍA'!B2800-1</f>
        <v>0.01754687769</v>
      </c>
      <c r="Y2800" s="1">
        <f>'S. ENERGÍA'!D2801/'S. ENERGÍA'!D2800-1</f>
        <v>0.02559456399</v>
      </c>
      <c r="Z2800" s="1">
        <f>'S. ENERGÍA'!F2801/'S. ENERGÍA'!F2800-1</f>
        <v>-0.004883101509</v>
      </c>
      <c r="AA2800" s="1">
        <f>'S. ENERGÍA'!H2801/'S. ENERGÍA'!H2800-1</f>
        <v>-0.004723534315</v>
      </c>
      <c r="AB2800" s="1">
        <f>'S. ENERGÍA'!J2801/'S. ENERGÍA'!J2800-1</f>
        <v>0.02371876324</v>
      </c>
      <c r="AC2800" s="1">
        <f>'S. ENERGÍA'!L2801/'S. ENERGÍA'!L2800-1</f>
        <v>0.02320856451</v>
      </c>
      <c r="AD2800" s="1">
        <f>'S. ENERGÍA'!N2801/'S. ENERGÍA'!N2800-1</f>
        <v>0.01633496057</v>
      </c>
      <c r="AE2800" s="1">
        <f>'S. ENERGÍA'!P2801/'S. ENERGÍA'!P2800-1</f>
        <v>0.04707874682</v>
      </c>
      <c r="AF2800" s="1">
        <f>'S. ENERGÍA'!R2801/'S. ENERGÍA'!R2800-1</f>
        <v>0.04507042254</v>
      </c>
      <c r="AG2800" s="1">
        <f>'S. ENERGÍA'!T2801/'S. ENERGÍA'!T2800-1</f>
        <v>0.02315006201</v>
      </c>
      <c r="AH2800" s="1">
        <f>SUMPRODUCT(X2800:AG2800,'Ponderaciones e Índices.'!$A$12:$J$12)</f>
        <v>0.0224313671</v>
      </c>
    </row>
    <row r="2801">
      <c r="A2801" s="1">
        <f>S.FINANCIERO!A2802</f>
        <v>45917</v>
      </c>
      <c r="B2801" s="1">
        <f>S.FINANCIERO!B2802/S.FINANCIERO!B2801-1</f>
        <v>0.002487314695</v>
      </c>
      <c r="C2801" s="1">
        <f>S.FINANCIERO!D2802/S.FINANCIERO!D2801-1</f>
        <v>0.009152035861</v>
      </c>
      <c r="D2801" s="1">
        <f>S.FINANCIERO!F2802/S.FINANCIERO!F2801-1</f>
        <v>0</v>
      </c>
      <c r="E2801" s="1">
        <f>S.FINANCIERO!H2802/S.FINANCIERO!H2801-1</f>
        <v>-0.001570739369</v>
      </c>
      <c r="F2801" s="1">
        <f>S.FINANCIERO!J2802/S.FINANCIERO!J2801-1</f>
        <v>0.001540832049</v>
      </c>
      <c r="G2801" s="1">
        <f>S.FINANCIERO!L2802/S.FINANCIERO!L2801-1</f>
        <v>-0.000465518388</v>
      </c>
      <c r="H2801" s="1">
        <f>S.FINANCIERO!N2802/S.FINANCIERO!N2801-1</f>
        <v>-0.004899424232</v>
      </c>
      <c r="I2801" s="1">
        <f>S.FINANCIERO!P2802/S.FINANCIERO!P2801-1</f>
        <v>-0.01317005545</v>
      </c>
      <c r="J2801" s="1">
        <f>S.FINANCIERO!R2802/S.FINANCIERO!R2801-1</f>
        <v>0.005564486212</v>
      </c>
      <c r="K2801" s="1">
        <f>S.FINANCIERO!T2802/S.FINANCIERO!T2801-1</f>
        <v>0.01081388731</v>
      </c>
      <c r="L2801" s="1">
        <f>SUMPRODUCT(B2801:K2801, 'Ponderaciones e Índices.'!$A$4:$J$4)</f>
        <v>-0.00005906170902</v>
      </c>
      <c r="M2801" s="1">
        <f>'S. MATERIALES'!B2802/'S. MATERIALES'!B2801-1</f>
        <v>0.02316796777</v>
      </c>
      <c r="N2801" s="3">
        <f>'S. MATERIALES'!D2802/'S. MATERIALES'!D2801-1</f>
        <v>0.007730482917</v>
      </c>
      <c r="O2801" s="1">
        <f>'S. MATERIALES'!F2802/'S. MATERIALES'!F2801-1</f>
        <v>-0.01271498069</v>
      </c>
      <c r="P2801" s="1">
        <f>'S. MATERIALES'!H2802/'S. MATERIALES'!H2801-1</f>
        <v>0.0007607192254</v>
      </c>
      <c r="Q2801" s="1">
        <f>'S. MATERIALES'!J2802/'S. MATERIALES'!J2801-1</f>
        <v>0.003155947328</v>
      </c>
      <c r="R2801" s="1">
        <f>'S. MATERIALES'!L2802/'S. MATERIALES'!L2801-1</f>
        <v>-0.01211354185</v>
      </c>
      <c r="S2801" s="1">
        <f>'S. MATERIALES'!N2802/'S. MATERIALES'!N2801-1</f>
        <v>-0.01055324592</v>
      </c>
      <c r="T2801" s="1">
        <f>'S. MATERIALES'!P2802/'S. MATERIALES'!P2801-1</f>
        <v>-0.01965146459</v>
      </c>
      <c r="U2801" s="1">
        <f>'S. MATERIALES'!R2802/'S. MATERIALES'!R2801-1</f>
        <v>-0.02676977989</v>
      </c>
      <c r="V2801" s="1">
        <f>'S. MATERIALES'!T2802/'S. MATERIALES'!T2801-1</f>
        <v>-0.02288697049</v>
      </c>
      <c r="W2801" s="1">
        <f>SUMPRODUCT(M2801:V2801,'Ponderaciones e Índices.'!$A$8:$J$8)</f>
        <v>-0.007954296712</v>
      </c>
      <c r="X2801" s="1">
        <f>'S. ENERGÍA'!B2802/'S. ENERGÍA'!B2801-1</f>
        <v>-0.002197802198</v>
      </c>
      <c r="Y2801" s="1">
        <f>'S. ENERGÍA'!D2802/'S. ENERGÍA'!D2801-1</f>
        <v>-0.003091872792</v>
      </c>
      <c r="Z2801" s="1">
        <f>'S. ENERGÍA'!F2802/'S. ENERGÍA'!F2801-1</f>
        <v>0.005353159851</v>
      </c>
      <c r="AA2801" s="1">
        <f>'S. ENERGÍA'!H2802/'S. ENERGÍA'!H2801-1</f>
        <v>0.007118927973</v>
      </c>
      <c r="AB2801" s="1">
        <f>'S. ENERGÍA'!J2802/'S. ENERGÍA'!J2801-1</f>
        <v>-0.006206040546</v>
      </c>
      <c r="AC2801" s="1">
        <f>'S. ENERGÍA'!L2802/'S. ENERGÍA'!L2801-1</f>
        <v>-0.00610966855</v>
      </c>
      <c r="AD2801" s="1">
        <f>'S. ENERGÍA'!N2802/'S. ENERGÍA'!N2801-1</f>
        <v>0.00554221319</v>
      </c>
      <c r="AE2801" s="1">
        <f>'S. ENERGÍA'!P2802/'S. ENERGÍA'!P2801-1</f>
        <v>0.002587740579</v>
      </c>
      <c r="AF2801" s="1">
        <f>'S. ENERGÍA'!R2802/'S. ENERGÍA'!R2801-1</f>
        <v>-0.01796945193</v>
      </c>
      <c r="AG2801" s="1">
        <f>'S. ENERGÍA'!T2802/'S. ENERGÍA'!T2801-1</f>
        <v>-0.004444444444</v>
      </c>
      <c r="AH2801" s="1">
        <f>SUMPRODUCT(X2801:AG2801,'Ponderaciones e Índices.'!$A$12:$J$12)</f>
        <v>-0.003478038018</v>
      </c>
    </row>
    <row r="2802">
      <c r="A2802" s="1">
        <f>S.FINANCIERO!A2803</f>
        <v>45918</v>
      </c>
      <c r="B2802" s="1">
        <f>S.FINANCIERO!B2803/S.FINANCIERO!B2802-1</f>
        <v>0.0005954743946</v>
      </c>
      <c r="C2802" s="1">
        <f>S.FINANCIERO!D2803/S.FINANCIERO!D2802-1</f>
        <v>0.001203035351</v>
      </c>
      <c r="D2802" s="1">
        <f>S.FINANCIERO!F2803/S.FINANCIERO!F2802-1</f>
        <v>-0.0005598477214</v>
      </c>
      <c r="E2802" s="1">
        <f>S.FINANCIERO!H2803/S.FINANCIERO!H2802-1</f>
        <v>0.002135071356</v>
      </c>
      <c r="F2802" s="1">
        <f>S.FINANCIERO!J2803/S.FINANCIERO!J2802-1</f>
        <v>0.004162895928</v>
      </c>
      <c r="G2802" s="1">
        <f>S.FINANCIERO!L2803/S.FINANCIERO!L2802-1</f>
        <v>-0.0008649367931</v>
      </c>
      <c r="H2802" s="1">
        <f>S.FINANCIERO!N2803/S.FINANCIERO!N2802-1</f>
        <v>0.02178520202</v>
      </c>
      <c r="I2802" s="1">
        <f>S.FINANCIERO!P2803/S.FINANCIERO!P2802-1</f>
        <v>0.01357995786</v>
      </c>
      <c r="J2802" s="1">
        <f>S.FINANCIERO!R2803/S.FINANCIERO!R2802-1</f>
        <v>0.008362026562</v>
      </c>
      <c r="K2802" s="1">
        <f>S.FINANCIERO!T2803/S.FINANCIERO!T2802-1</f>
        <v>-0.001501501502</v>
      </c>
      <c r="L2802" s="1">
        <f>SUMPRODUCT(B2802:K2802, 'Ponderaciones e Índices.'!$A$4:$J$4)</f>
        <v>0.005563644544</v>
      </c>
      <c r="M2802" s="1">
        <f>'S. MATERIALES'!B2803/'S. MATERIALES'!B2802-1</f>
        <v>0.02165887275</v>
      </c>
      <c r="N2802" s="3">
        <f>'S. MATERIALES'!D2803/'S. MATERIALES'!D2802-1</f>
        <v>0.008665593333</v>
      </c>
      <c r="O2802" s="1">
        <f>'S. MATERIALES'!F2803/'S. MATERIALES'!F2802-1</f>
        <v>0.004770227539</v>
      </c>
      <c r="P2802" s="1">
        <f>'S. MATERIALES'!H2803/'S. MATERIALES'!H2802-1</f>
        <v>-0.00103655587</v>
      </c>
      <c r="Q2802" s="1">
        <f>'S. MATERIALES'!J2803/'S. MATERIALES'!J2802-1</f>
        <v>0.009835828452</v>
      </c>
      <c r="R2802" s="1">
        <f>'S. MATERIALES'!L2803/'S. MATERIALES'!L2802-1</f>
        <v>-0.004026354319</v>
      </c>
      <c r="S2802" s="1">
        <f>'S. MATERIALES'!N2803/'S. MATERIALES'!N2802-1</f>
        <v>-0.008080155139</v>
      </c>
      <c r="T2802" s="1">
        <f>'S. MATERIALES'!P2803/'S. MATERIALES'!P2802-1</f>
        <v>-0.00567322239</v>
      </c>
      <c r="U2802" s="1">
        <f>'S. MATERIALES'!R2803/'S. MATERIALES'!R2802-1</f>
        <v>0.01161369193</v>
      </c>
      <c r="V2802" s="1">
        <f>'S. MATERIALES'!T2803/'S. MATERIALES'!T2802-1</f>
        <v>-0.001438257654</v>
      </c>
      <c r="W2802" s="1">
        <f>SUMPRODUCT(M2802:V2802,'Ponderaciones e Índices.'!$A$8:$J$8)</f>
        <v>0.004455895431</v>
      </c>
      <c r="X2802" s="1">
        <f>'S. ENERGÍA'!B2803/'S. ENERGÍA'!B2802-1</f>
        <v>-0.001694340901</v>
      </c>
      <c r="Y2802" s="1">
        <f>'S. ENERGÍA'!D2803/'S. ENERGÍA'!D2802-1</f>
        <v>-0.00553832521</v>
      </c>
      <c r="Z2802" s="1">
        <f>'S. ENERGÍA'!F2803/'S. ENERGÍA'!F2802-1</f>
        <v>0.002810235172</v>
      </c>
      <c r="AA2802" s="1">
        <f>'S. ENERGÍA'!H2803/'S. ENERGÍA'!H2802-1</f>
        <v>0.00693000693</v>
      </c>
      <c r="AB2802" s="1">
        <f>'S. ENERGÍA'!J2803/'S. ENERGÍA'!J2802-1</f>
        <v>0.002081598668</v>
      </c>
      <c r="AC2802" s="1">
        <f>'S. ENERGÍA'!L2803/'S. ENERGÍA'!L2802-1</f>
        <v>-0.003380974335</v>
      </c>
      <c r="AD2802" s="1">
        <f>'S. ENERGÍA'!N2803/'S. ENERGÍA'!N2802-1</f>
        <v>0.009186110601</v>
      </c>
      <c r="AE2802" s="1">
        <f>'S. ENERGÍA'!P2803/'S. ENERGÍA'!P2802-1</f>
        <v>-0.001613163413</v>
      </c>
      <c r="AF2802" s="1">
        <f>'S. ENERGÍA'!R2803/'S. ENERGÍA'!R2802-1</f>
        <v>0.0009149130833</v>
      </c>
      <c r="AG2802" s="1">
        <f>'S. ENERGÍA'!T2803/'S. ENERGÍA'!T2802-1</f>
        <v>0.009334415584</v>
      </c>
      <c r="AH2802" s="1">
        <f>SUMPRODUCT(X2802:AG2802,'Ponderaciones e Índices.'!$A$12:$J$12)</f>
        <v>-0.0004323688812</v>
      </c>
    </row>
    <row r="2803">
      <c r="A2803" s="1">
        <f>S.FINANCIERO!A2804</f>
        <v>45919</v>
      </c>
      <c r="B2803" s="1">
        <f>S.FINANCIERO!B2804/S.FINANCIERO!B2803-1</f>
        <v>0.007439000198</v>
      </c>
      <c r="C2803" s="1">
        <f>S.FINANCIERO!D2804/S.FINANCIERO!D2803-1</f>
        <v>0.001848599686</v>
      </c>
      <c r="D2803" s="1">
        <f>S.FINANCIERO!F2804/S.FINANCIERO!F2803-1</f>
        <v>0.007562177907</v>
      </c>
      <c r="E2803" s="1">
        <f>S.FINANCIERO!H2804/S.FINANCIERO!H2803-1</f>
        <v>0.004709576138</v>
      </c>
      <c r="F2803" s="1">
        <f>S.FINANCIERO!J2804/S.FINANCIERO!J2803-1</f>
        <v>0.01414924297</v>
      </c>
      <c r="G2803" s="1">
        <f>S.FINANCIERO!L2804/S.FINANCIERO!L2803-1</f>
        <v>0.01218618899</v>
      </c>
      <c r="H2803" s="1">
        <f>S.FINANCIERO!N2804/S.FINANCIERO!N2803-1</f>
        <v>0.01424815498</v>
      </c>
      <c r="I2803" s="1">
        <f>S.FINANCIERO!P2804/S.FINANCIERO!P2803-1</f>
        <v>0.004851004851</v>
      </c>
      <c r="J2803" s="1">
        <f>S.FINANCIERO!R2804/S.FINANCIERO!R2803-1</f>
        <v>0.01146341463</v>
      </c>
      <c r="K2803" s="1">
        <f>S.FINANCIERO!T2804/S.FINANCIERO!T2803-1</f>
        <v>0.01203007519</v>
      </c>
      <c r="L2803" s="1">
        <f>SUMPRODUCT(B2803:K2803, 'Ponderaciones e Índices.'!$A$4:$J$4)</f>
        <v>0.007920706863</v>
      </c>
      <c r="M2803" s="1">
        <f>'S. MATERIALES'!B2804/'S. MATERIALES'!B2803-1</f>
        <v>0.09732594556</v>
      </c>
      <c r="N2803" s="3">
        <f>'S. MATERIALES'!D2804/'S. MATERIALES'!D2803-1</f>
        <v>0.04281489132</v>
      </c>
      <c r="O2803" s="1">
        <f>'S. MATERIALES'!F2804/'S. MATERIALES'!F2803-1</f>
        <v>0.02990687679</v>
      </c>
      <c r="P2803" s="1">
        <f>'S. MATERIALES'!H2804/'S. MATERIALES'!H2803-1</f>
        <v>0.02552573326</v>
      </c>
      <c r="Q2803" s="1">
        <f>'S. MATERIALES'!J2804/'S. MATERIALES'!J2803-1</f>
        <v>0.0561842011</v>
      </c>
      <c r="R2803" s="1">
        <f>'S. MATERIALES'!L2804/'S. MATERIALES'!L2803-1</f>
        <v>-0.006798970967</v>
      </c>
      <c r="S2803" s="1">
        <f>'S. MATERIALES'!N2804/'S. MATERIALES'!N2803-1</f>
        <v>0.05180840665</v>
      </c>
      <c r="T2803" s="1">
        <f>'S. MATERIALES'!P2804/'S. MATERIALES'!P2803-1</f>
        <v>0.02700646634</v>
      </c>
      <c r="U2803" s="1">
        <f>'S. MATERIALES'!R2804/'S. MATERIALES'!R2803-1</f>
        <v>0.01570996979</v>
      </c>
      <c r="V2803" s="1">
        <f>'S. MATERIALES'!T2804/'S. MATERIALES'!T2803-1</f>
        <v>0.03374485597</v>
      </c>
      <c r="W2803" s="1">
        <f>SUMPRODUCT(M2803:V2803,'Ponderaciones e Índices.'!$A$8:$J$8)</f>
        <v>0.0382974819</v>
      </c>
      <c r="X2803" s="1">
        <f>'S. ENERGÍA'!B2804/'S. ENERGÍA'!B2803-1</f>
        <v>-0.02783435166</v>
      </c>
      <c r="Y2803" s="1">
        <f>'S. ENERGÍA'!D2804/'S. ENERGÍA'!D2803-1</f>
        <v>-0.02918244598</v>
      </c>
      <c r="Z2803" s="1">
        <f>'S. ENERGÍA'!F2804/'S. ENERGÍA'!F2803-1</f>
        <v>0.008259587021</v>
      </c>
      <c r="AA2803" s="1">
        <f>'S. ENERGÍA'!H2804/'S. ENERGÍA'!H2803-1</f>
        <v>-0.002615278734</v>
      </c>
      <c r="AB2803" s="1">
        <f>'S. ENERGÍA'!J2804/'S. ENERGÍA'!J2803-1</f>
        <v>-0.02742002493</v>
      </c>
      <c r="AC2803" s="1">
        <f>'S. ENERGÍA'!L2804/'S. ENERGÍA'!L2803-1</f>
        <v>-0.02374710871</v>
      </c>
      <c r="AD2803" s="1">
        <f>'S. ENERGÍA'!N2804/'S. ENERGÍA'!N2803-1</f>
        <v>0.004551247042</v>
      </c>
      <c r="AE2803" s="1">
        <f>'S. ENERGÍA'!P2804/'S. ENERGÍA'!P2803-1</f>
        <v>-0.01777346906</v>
      </c>
      <c r="AF2803" s="1">
        <f>'S. ENERGÍA'!R2804/'S. ENERGÍA'!R2803-1</f>
        <v>-0.01005484461</v>
      </c>
      <c r="AG2803" s="1">
        <f>'S. ENERGÍA'!T2804/'S. ENERGÍA'!T2803-1</f>
        <v>-0.004020908725</v>
      </c>
      <c r="AH2803" s="1">
        <f>SUMPRODUCT(X2803:AG2803,'Ponderaciones e Índices.'!$A$12:$J$12)</f>
        <v>-0.01925735312</v>
      </c>
    </row>
    <row r="2804">
      <c r="A2804" s="1">
        <f>S.FINANCIERO!A2805</f>
        <v>45922</v>
      </c>
      <c r="B2804" s="1">
        <f>S.FINANCIERO!B2805/S.FINANCIERO!B2804-1</f>
        <v>0.01161760362</v>
      </c>
      <c r="C2804" s="1">
        <f>S.FINANCIERO!D2805/S.FINANCIERO!D2804-1</f>
        <v>0.01079435372</v>
      </c>
      <c r="D2804" s="1">
        <f>S.FINANCIERO!F2805/S.FINANCIERO!F2804-1</f>
        <v>-0.004058486685</v>
      </c>
      <c r="E2804" s="1">
        <f>S.FINANCIERO!H2805/S.FINANCIERO!H2804-1</f>
        <v>-0.006026785714</v>
      </c>
      <c r="F2804" s="1">
        <f>S.FINANCIERO!J2805/S.FINANCIERO!J2804-1</f>
        <v>-0.001244112681</v>
      </c>
      <c r="G2804" s="1">
        <f>S.FINANCIERO!L2805/S.FINANCIERO!L2804-1</f>
        <v>-0.0003289473684</v>
      </c>
      <c r="H2804" s="1">
        <f>S.FINANCIERO!N2805/S.FINANCIERO!N2804-1</f>
        <v>0.01576553018</v>
      </c>
      <c r="I2804" s="1">
        <f>S.FINANCIERO!P2805/S.FINANCIERO!P2804-1</f>
        <v>0.008275862069</v>
      </c>
      <c r="J2804" s="1">
        <f>S.FINANCIERO!R2805/S.FINANCIERO!R2804-1</f>
        <v>-0.002049674463</v>
      </c>
      <c r="K2804" s="1">
        <f>S.FINANCIERO!T2805/S.FINANCIERO!T2804-1</f>
        <v>0.01374442793</v>
      </c>
      <c r="L2804" s="1">
        <f>SUMPRODUCT(B2804:K2804, 'Ponderaciones e Índices.'!$A$4:$J$4)</f>
        <v>0.005203291336</v>
      </c>
      <c r="M2804" s="1">
        <f>'S. MATERIALES'!B2805/'S. MATERIALES'!B2804-1</f>
        <v>0.07442371021</v>
      </c>
      <c r="N2804" s="3">
        <f>'S. MATERIALES'!D2805/'S. MATERIALES'!D2804-1</f>
        <v>0.002926214379</v>
      </c>
      <c r="O2804" s="1">
        <f>'S. MATERIALES'!F2805/'S. MATERIALES'!F2804-1</f>
        <v>0.05081876913</v>
      </c>
      <c r="P2804" s="1">
        <f>'S. MATERIALES'!H2805/'S. MATERIALES'!H2804-1</f>
        <v>0.00431703204</v>
      </c>
      <c r="Q2804" s="1">
        <f>'S. MATERIALES'!J2805/'S. MATERIALES'!J2804-1</f>
        <v>0.00288184438</v>
      </c>
      <c r="R2804" s="1">
        <f>'S. MATERIALES'!L2805/'S. MATERIALES'!L2804-1</f>
        <v>-0.01017576318</v>
      </c>
      <c r="S2804" s="1">
        <f>'S. MATERIALES'!N2805/'S. MATERIALES'!N2804-1</f>
        <v>0.03779429988</v>
      </c>
      <c r="T2804" s="1">
        <f>'S. MATERIALES'!P2805/'S. MATERIALES'!P2804-1</f>
        <v>0.02111111111</v>
      </c>
      <c r="U2804" s="1">
        <f>'S. MATERIALES'!R2805/'S. MATERIALES'!R2804-1</f>
        <v>0.02974419988</v>
      </c>
      <c r="V2804" s="1">
        <f>'S. MATERIALES'!T2805/'S. MATERIALES'!T2804-1</f>
        <v>0.02627388535</v>
      </c>
      <c r="W2804" s="1">
        <f>SUMPRODUCT(M2804:V2804,'Ponderaciones e Índices.'!$A$8:$J$8)</f>
        <v>0.02870987849</v>
      </c>
      <c r="X2804" s="1">
        <f>'S. ENERGÍA'!B2805/'S. ENERGÍA'!B2804-1</f>
        <v>0.008030726257</v>
      </c>
      <c r="Y2804" s="1">
        <f>'S. ENERGÍA'!D2805/'S. ENERGÍA'!D2804-1</f>
        <v>0.01881597063</v>
      </c>
      <c r="Z2804" s="1">
        <f>'S. ENERGÍA'!F2805/'S. ENERGÍA'!F2804-1</f>
        <v>-0.005266237566</v>
      </c>
      <c r="AA2804" s="1">
        <f>'S. ENERGÍA'!H2805/'S. ENERGÍA'!H2804-1</f>
        <v>0.009246480817</v>
      </c>
      <c r="AB2804" s="1">
        <f>'S. ENERGÍA'!J2805/'S. ENERGÍA'!J2804-1</f>
        <v>0.00854335754</v>
      </c>
      <c r="AC2804" s="1">
        <f>'S. ENERGÍA'!L2805/'S. ENERGÍA'!L2804-1</f>
        <v>0.01216237561</v>
      </c>
      <c r="AD2804" s="1">
        <f>'S. ENERGÍA'!N2805/'S. ENERGÍA'!N2804-1</f>
        <v>-0.005436752447</v>
      </c>
      <c r="AE2804" s="1">
        <f>'S. ENERGÍA'!P2805/'S. ENERGÍA'!P2804-1</f>
        <v>0.0151340681</v>
      </c>
      <c r="AF2804" s="1">
        <f>'S. ENERGÍA'!R2805/'S. ENERGÍA'!R2804-1</f>
        <v>0.02031394275</v>
      </c>
      <c r="AG2804" s="1">
        <f>'S. ENERGÍA'!T2805/'S. ENERGÍA'!T2804-1</f>
        <v>0.01291885345</v>
      </c>
      <c r="AH2804" s="1">
        <f>SUMPRODUCT(X2804:AG2804,'Ponderaciones e Índices.'!$A$12:$J$12)</f>
        <v>0.01241618444</v>
      </c>
    </row>
    <row r="2805">
      <c r="A2805" s="1">
        <f>S.FINANCIERO!A2806</f>
        <v>45923</v>
      </c>
      <c r="B2805" s="1">
        <f>S.FINANCIERO!B2806/S.FINANCIERO!B2805-1</f>
        <v>-0.002238442822</v>
      </c>
      <c r="C2805" s="1">
        <f>S.FINANCIERO!D2806/S.FINANCIERO!D2805-1</f>
        <v>-0.005567725447</v>
      </c>
      <c r="D2805" s="1">
        <f>S.FINANCIERO!F2806/S.FINANCIERO!F2805-1</f>
        <v>0.009099028693</v>
      </c>
      <c r="E2805" s="1">
        <f>S.FINANCIERO!H2806/S.FINANCIERO!H2805-1</f>
        <v>0.0005614192679</v>
      </c>
      <c r="F2805" s="1">
        <f>S.FINANCIERO!J2806/S.FINANCIERO!J2805-1</f>
        <v>0.00613933624</v>
      </c>
      <c r="G2805" s="1">
        <f>S.FINANCIERO!L2806/S.FINANCIERO!L2805-1</f>
        <v>-0.002171767029</v>
      </c>
      <c r="H2805" s="1">
        <f>S.FINANCIERO!N2806/S.FINANCIERO!N2805-1</f>
        <v>-0.01432692552</v>
      </c>
      <c r="I2805" s="1">
        <f>S.FINANCIERO!P2806/S.FINANCIERO!P2805-1</f>
        <v>-0.01915184679</v>
      </c>
      <c r="J2805" s="1">
        <f>S.FINANCIERO!R2806/S.FINANCIERO!R2805-1</f>
        <v>-0.001691434094</v>
      </c>
      <c r="K2805" s="1">
        <f>S.FINANCIERO!T2806/S.FINANCIERO!T2805-1</f>
        <v>0.001465738366</v>
      </c>
      <c r="L2805" s="1">
        <f>SUMPRODUCT(B2805:K2805, 'Ponderaciones e Índices.'!$A$4:$J$4)</f>
        <v>-0.004288250907</v>
      </c>
      <c r="M2805" s="1">
        <f>'S. MATERIALES'!B2806/'S. MATERIALES'!B2805-1</f>
        <v>-0.02329382918</v>
      </c>
      <c r="N2805" s="3">
        <f>'S. MATERIALES'!D2806/'S. MATERIALES'!D2805-1</f>
        <v>0.008887691893</v>
      </c>
      <c r="O2805" s="1">
        <f>'S. MATERIALES'!F2806/'S. MATERIALES'!F2805-1</f>
        <v>-0.01348899427</v>
      </c>
      <c r="P2805" s="1">
        <f>'S. MATERIALES'!H2806/'S. MATERIALES'!H2805-1</f>
        <v>0.0008059641346</v>
      </c>
      <c r="Q2805" s="1">
        <f>'S. MATERIALES'!J2806/'S. MATERIALES'!J2805-1</f>
        <v>-0.001588911427</v>
      </c>
      <c r="R2805" s="1">
        <f>'S. MATERIALES'!L2806/'S. MATERIALES'!L2805-1</f>
        <v>-0.001121495327</v>
      </c>
      <c r="S2805" s="1">
        <f>'S. MATERIALES'!N2806/'S. MATERIALES'!N2805-1</f>
        <v>0.01104477612</v>
      </c>
      <c r="T2805" s="1">
        <f>'S. MATERIALES'!P2806/'S. MATERIALES'!P2805-1</f>
        <v>0.009430540443</v>
      </c>
      <c r="U2805" s="1">
        <f>'S. MATERIALES'!R2806/'S. MATERIALES'!R2805-1</f>
        <v>0.01617562103</v>
      </c>
      <c r="V2805" s="1">
        <f>'S. MATERIALES'!T2806/'S. MATERIALES'!T2805-1</f>
        <v>0.01396431342</v>
      </c>
      <c r="W2805" s="1">
        <f>SUMPRODUCT(M2805:V2805,'Ponderaciones e Índices.'!$A$8:$J$8)</f>
        <v>0.003386717789</v>
      </c>
      <c r="X2805" s="1">
        <f>'S. ENERGÍA'!B2806/'S. ENERGÍA'!B2805-1</f>
        <v>0.01402840319</v>
      </c>
      <c r="Y2805" s="1">
        <f>'S. ENERGÍA'!D2806/'S. ENERGÍA'!D2805-1</f>
        <v>0.0009009009009</v>
      </c>
      <c r="Z2805" s="1">
        <f>'S. ENERGÍA'!F2806/'S. ENERGÍA'!F2805-1</f>
        <v>0.009411764706</v>
      </c>
      <c r="AA2805" s="1">
        <f>'S. ENERGÍA'!H2806/'S. ENERGÍA'!H2805-1</f>
        <v>0.008888281143</v>
      </c>
      <c r="AB2805" s="1">
        <f>'S. ENERGÍA'!J2806/'S. ENERGÍA'!J2805-1</f>
        <v>0.01524777637</v>
      </c>
      <c r="AC2805" s="1">
        <f>'S. ENERGÍA'!L2806/'S. ENERGÍA'!L2805-1</f>
        <v>0.009285268414</v>
      </c>
      <c r="AD2805" s="1">
        <f>'S. ENERGÍA'!N2806/'S. ENERGÍA'!N2805-1</f>
        <v>0.01311953353</v>
      </c>
      <c r="AE2805" s="1">
        <f>'S. ENERGÍA'!P2806/'S. ENERGÍA'!P2805-1</f>
        <v>0.02122832604</v>
      </c>
      <c r="AF2805" s="1">
        <f>'S. ENERGÍA'!R2806/'S. ENERGÍA'!R2805-1</f>
        <v>0.001809954751</v>
      </c>
      <c r="AG2805" s="1">
        <f>'S. ENERGÍA'!T2806/'S. ENERGÍA'!T2805-1</f>
        <v>0.0310880829</v>
      </c>
      <c r="AH2805" s="1">
        <f>SUMPRODUCT(X2805:AG2805,'Ponderaciones e Índices.'!$A$12:$J$12)</f>
        <v>0.008610290624</v>
      </c>
    </row>
    <row r="2806">
      <c r="A2806" s="1">
        <f>S.FINANCIERO!A2807</f>
        <v>45924</v>
      </c>
      <c r="B2806" s="1">
        <f>S.FINANCIERO!B2807/S.FINANCIERO!B2806-1</f>
        <v>-0.001316816231</v>
      </c>
      <c r="C2806" s="1">
        <f>S.FINANCIERO!D2807/S.FINANCIERO!D2806-1</f>
        <v>-0.003304268013</v>
      </c>
      <c r="D2806" s="1">
        <f>S.FINANCIERO!F2807/S.FINANCIERO!F2806-1</f>
        <v>-0.01283398794</v>
      </c>
      <c r="E2806" s="1">
        <f>S.FINANCIERO!H2807/S.FINANCIERO!H2806-1</f>
        <v>-0.0002244417013</v>
      </c>
      <c r="F2806" s="1">
        <f>S.FINANCIERO!J2807/S.FINANCIERO!J2806-1</f>
        <v>-0.008047400071</v>
      </c>
      <c r="G2806" s="1">
        <f>S.FINANCIERO!L2807/S.FINANCIERO!L2806-1</f>
        <v>0.006001846722</v>
      </c>
      <c r="H2806" s="1">
        <f>S.FINANCIERO!N2807/S.FINANCIERO!N2806-1</f>
        <v>-0.02220701413</v>
      </c>
      <c r="I2806" s="1">
        <f>S.FINANCIERO!P2807/S.FINANCIERO!P2806-1</f>
        <v>0.0006973500697</v>
      </c>
      <c r="J2806" s="1">
        <f>S.FINANCIERO!R2807/S.FINANCIERO!R2806-1</f>
        <v>-0.00762434951</v>
      </c>
      <c r="K2806" s="1">
        <f>S.FINANCIERO!T2807/S.FINANCIERO!T2806-1</f>
        <v>-0.01170874497</v>
      </c>
      <c r="L2806" s="1">
        <f>SUMPRODUCT(B2806:K2806, 'Ponderaciones e Índices.'!$A$4:$J$4)</f>
        <v>-0.005041813189</v>
      </c>
      <c r="M2806" s="1">
        <f>'S. MATERIALES'!B2807/'S. MATERIALES'!B2806-1</f>
        <v>-0.02384937238</v>
      </c>
      <c r="N2806" s="3">
        <f>'S. MATERIALES'!D2807/'S. MATERIALES'!D2806-1</f>
        <v>-0.02304680548</v>
      </c>
      <c r="O2806" s="1">
        <f>'S. MATERIALES'!F2807/'S. MATERIALES'!F2806-1</f>
        <v>-0.05046631845</v>
      </c>
      <c r="P2806" s="1">
        <f>'S. MATERIALES'!H2807/'S. MATERIALES'!H2806-1</f>
        <v>-0.01791826052</v>
      </c>
      <c r="Q2806" s="1">
        <f>'S. MATERIALES'!J2807/'S. MATERIALES'!J2806-1</f>
        <v>-0.01252835811</v>
      </c>
      <c r="R2806" s="1">
        <f>'S. MATERIALES'!L2807/'S. MATERIALES'!L2806-1</f>
        <v>0.04116766467</v>
      </c>
      <c r="S2806" s="1">
        <f>'S. MATERIALES'!N2807/'S. MATERIALES'!N2806-1</f>
        <v>-0.04428697963</v>
      </c>
      <c r="T2806" s="1">
        <f>'S. MATERIALES'!P2807/'S. MATERIALES'!P2806-1</f>
        <v>0.03413582465</v>
      </c>
      <c r="U2806" s="1">
        <f>'S. MATERIALES'!R2807/'S. MATERIALES'!R2806-1</f>
        <v>0.08641273451</v>
      </c>
      <c r="V2806" s="1">
        <f>'S. MATERIALES'!T2807/'S. MATERIALES'!T2806-1</f>
        <v>-0.03232593726</v>
      </c>
      <c r="W2806" s="1">
        <f>SUMPRODUCT(M2806:V2806,'Ponderaciones e Índices.'!$A$8:$J$8)</f>
        <v>0.01464769739</v>
      </c>
      <c r="X2806" s="1">
        <f>'S. ENERGÍA'!B2807/'S. ENERGÍA'!B2806-1</f>
        <v>0.007514944492</v>
      </c>
      <c r="Y2806" s="1">
        <f>'S. ENERGÍA'!D2807/'S. ENERGÍA'!D2806-1</f>
        <v>0.02362736274</v>
      </c>
      <c r="Z2806" s="1">
        <f>'S. ENERGÍA'!F2807/'S. ENERGÍA'!F2806-1</f>
        <v>0.01223776224</v>
      </c>
      <c r="AA2806" s="1">
        <f>'S. ENERGÍA'!H2807/'S. ENERGÍA'!H2806-1</f>
        <v>0.008809975603</v>
      </c>
      <c r="AB2806" s="1">
        <f>'S. ENERGÍA'!J2807/'S. ENERGÍA'!J2806-1</f>
        <v>0.03254067584</v>
      </c>
      <c r="AC2806" s="1">
        <f>'S. ENERGÍA'!L2807/'S. ENERGÍA'!L2806-1</f>
        <v>0.009277155006</v>
      </c>
      <c r="AD2806" s="1">
        <f>'S. ENERGÍA'!N2807/'S. ENERGÍA'!N2806-1</f>
        <v>0.01133093525</v>
      </c>
      <c r="AE2806" s="1">
        <f>'S. ENERGÍA'!P2807/'S. ENERGÍA'!P2806-1</f>
        <v>0</v>
      </c>
      <c r="AF2806" s="1">
        <f>'S. ENERGÍA'!R2807/'S. ENERGÍA'!R2806-1</f>
        <v>0.005420054201</v>
      </c>
      <c r="AG2806" s="1">
        <f>'S. ENERGÍA'!T2807/'S. ENERGÍA'!T2806-1</f>
        <v>-0.009277155006</v>
      </c>
      <c r="AH2806" s="1">
        <f>SUMPRODUCT(X2806:AG2806,'Ponderaciones e Índices.'!$A$12:$J$12)</f>
        <v>0.01478408948</v>
      </c>
    </row>
    <row r="2807">
      <c r="A2807" s="1">
        <f>S.FINANCIERO!A2808</f>
        <v>45925</v>
      </c>
      <c r="B2807" s="1">
        <f>S.FINANCIERO!B2808/S.FINANCIERO!B2807-1</f>
        <v>-0.004492845632</v>
      </c>
      <c r="C2807" s="1">
        <f>S.FINANCIERO!D2808/S.FINANCIERO!D2807-1</f>
        <v>0.01261626301</v>
      </c>
      <c r="D2807" s="1">
        <f>S.FINANCIERO!F2808/S.FINANCIERO!F2807-1</f>
        <v>0.01131969739</v>
      </c>
      <c r="E2807" s="1">
        <f>S.FINANCIERO!H2808/S.FINANCIERO!H2807-1</f>
        <v>0.007520484903</v>
      </c>
      <c r="F2807" s="1">
        <f>S.FINANCIERO!J2808/S.FINANCIERO!J2807-1</f>
        <v>-0.001604707141</v>
      </c>
      <c r="G2807" s="1">
        <f>S.FINANCIERO!L2808/S.FINANCIERO!L2807-1</f>
        <v>-0.01724250967</v>
      </c>
      <c r="H2807" s="1">
        <f>S.FINANCIERO!N2808/S.FINANCIERO!N2807-1</f>
        <v>-0.01507122948</v>
      </c>
      <c r="I2807" s="1">
        <f>S.FINANCIERO!P2808/S.FINANCIERO!P2807-1</f>
        <v>-0.006504065041</v>
      </c>
      <c r="J2807" s="1">
        <f>S.FINANCIERO!R2808/S.FINANCIERO!R2807-1</f>
        <v>0.003048780488</v>
      </c>
      <c r="K2807" s="1">
        <f>S.FINANCIERO!T2808/S.FINANCIERO!T2807-1</f>
        <v>0.003702332469</v>
      </c>
      <c r="L2807" s="1">
        <f>SUMPRODUCT(B2807:K2807, 'Ponderaciones e Índices.'!$A$4:$J$4)</f>
        <v>-0.0003490303237</v>
      </c>
      <c r="M2807" s="1">
        <f>'S. MATERIALES'!B2808/'S. MATERIALES'!B2807-1</f>
        <v>0.02464637805</v>
      </c>
      <c r="N2807" s="3">
        <f>'S. MATERIALES'!D2808/'S. MATERIALES'!D2807-1</f>
        <v>0.015575189</v>
      </c>
      <c r="O2807" s="1">
        <f>'S. MATERIALES'!F2808/'S. MATERIALES'!F2807-1</f>
        <v>0.01884732028</v>
      </c>
      <c r="P2807" s="1">
        <f>'S. MATERIALES'!H2808/'S. MATERIALES'!H2807-1</f>
        <v>0.02302856362</v>
      </c>
      <c r="Q2807" s="1">
        <f>'S. MATERIALES'!J2808/'S. MATERIALES'!J2807-1</f>
        <v>0.02324863697</v>
      </c>
      <c r="R2807" s="1">
        <f>'S. MATERIALES'!L2808/'S. MATERIALES'!L2807-1</f>
        <v>0.001617541337</v>
      </c>
      <c r="S2807" s="1">
        <f>'S. MATERIALES'!N2808/'S. MATERIALES'!N2807-1</f>
        <v>0.01853568119</v>
      </c>
      <c r="T2807" s="1">
        <f>'S. MATERIALES'!P2808/'S. MATERIALES'!P2807-1</f>
        <v>-0.001737317582</v>
      </c>
      <c r="U2807" s="1">
        <f>'S. MATERIALES'!R2808/'S. MATERIALES'!R2807-1</f>
        <v>0.00209314495</v>
      </c>
      <c r="V2807" s="1">
        <f>'S. MATERIALES'!T2808/'S. MATERIALES'!T2807-1</f>
        <v>0.01522039929</v>
      </c>
      <c r="W2807" s="1">
        <f>SUMPRODUCT(M2807:V2807,'Ponderaciones e Índices.'!$A$8:$J$8)</f>
        <v>0.01105608599</v>
      </c>
      <c r="X2807" s="1">
        <f>'S. ENERGÍA'!B2808/'S. ENERGÍA'!B2807-1</f>
        <v>0.009832174945</v>
      </c>
      <c r="Y2807" s="1">
        <f>'S. ENERGÍA'!D2808/'S. ENERGÍA'!D2807-1</f>
        <v>-0.004836227742</v>
      </c>
      <c r="Z2807" s="1">
        <f>'S. ENERGÍA'!F2808/'S. ENERGÍA'!F2807-1</f>
        <v>-0.00532527346</v>
      </c>
      <c r="AA2807" s="1">
        <f>'S. ENERGÍA'!H2808/'S. ENERGÍA'!H2807-1</f>
        <v>0.005911594787</v>
      </c>
      <c r="AB2807" s="1">
        <f>'S. ENERGÍA'!J2808/'S. ENERGÍA'!J2807-1</f>
        <v>-0.00404040404</v>
      </c>
      <c r="AC2807" s="1">
        <f>'S. ENERGÍA'!L2808/'S. ENERGÍA'!L2807-1</f>
        <v>-0.003829950211</v>
      </c>
      <c r="AD2807" s="1">
        <f>'S. ENERGÍA'!N2808/'S. ENERGÍA'!N2807-1</f>
        <v>0.006402276365</v>
      </c>
      <c r="AE2807" s="1">
        <f>'S. ENERGÍA'!P2808/'S. ENERGÍA'!P2807-1</f>
        <v>0.009996826404</v>
      </c>
      <c r="AF2807" s="1">
        <f>'S. ENERGÍA'!R2808/'S. ENERGÍA'!R2807-1</f>
        <v>0.00539083558</v>
      </c>
      <c r="AG2807" s="1">
        <f>'S. ENERGÍA'!T2808/'S. ENERGÍA'!T2807-1</f>
        <v>0.01716738197</v>
      </c>
      <c r="AH2807" s="1">
        <f>SUMPRODUCT(X2807:AG2807,'Ponderaciones e Índices.'!$A$12:$J$12)</f>
        <v>0.001578738089</v>
      </c>
    </row>
    <row r="2808">
      <c r="A2808" s="1">
        <f>S.FINANCIERO!A2809</f>
        <v>45926</v>
      </c>
      <c r="B2808" s="1">
        <f>S.FINANCIERO!B2809/S.FINANCIERO!B2808-1</f>
        <v>-0.00107922492</v>
      </c>
      <c r="C2808" s="1">
        <f>S.FINANCIERO!D2809/S.FINANCIERO!D2808-1</f>
        <v>0.003546744271</v>
      </c>
      <c r="D2808" s="1">
        <f>S.FINANCIERO!F2809/S.FINANCIERO!F2808-1</f>
        <v>0.008477863357</v>
      </c>
      <c r="E2808" s="1">
        <f>S.FINANCIERO!H2809/S.FINANCIERO!H2808-1</f>
        <v>-0.0001114081996</v>
      </c>
      <c r="F2808" s="1">
        <f>S.FINANCIERO!J2809/S.FINANCIERO!J2808-1</f>
        <v>0.004018215912</v>
      </c>
      <c r="G2808" s="1">
        <f>S.FINANCIERO!L2809/S.FINANCIERO!L2808-1</f>
        <v>0.004936624416</v>
      </c>
      <c r="H2808" s="1">
        <f>S.FINANCIERO!N2809/S.FINANCIERO!N2808-1</f>
        <v>-0.0007341993847</v>
      </c>
      <c r="I2808" s="1">
        <f>S.FINANCIERO!P2809/S.FINANCIERO!P2808-1</f>
        <v>0.002805704933</v>
      </c>
      <c r="J2808" s="1">
        <f>S.FINANCIERO!R2809/S.FINANCIERO!R2808-1</f>
        <v>-0.001823708207</v>
      </c>
      <c r="K2808" s="1">
        <f>S.FINANCIERO!T2809/S.FINANCIERO!T2808-1</f>
        <v>0.01641460716</v>
      </c>
      <c r="L2808" s="1">
        <f>SUMPRODUCT(B2808:K2808, 'Ponderaciones e Índices.'!$A$4:$J$4)</f>
        <v>0.002501780752</v>
      </c>
      <c r="M2808" s="1">
        <f>'S. MATERIALES'!B2809/'S. MATERIALES'!B2808-1</f>
        <v>0.005229031583</v>
      </c>
      <c r="N2808" s="3">
        <f>'S. MATERIALES'!D2809/'S. MATERIALES'!D2808-1</f>
        <v>0.02174887892</v>
      </c>
      <c r="O2808" s="1">
        <f>'S. MATERIALES'!F2809/'S. MATERIALES'!F2808-1</f>
        <v>0.02033798841</v>
      </c>
      <c r="P2808" s="1">
        <f>'S. MATERIALES'!H2809/'S. MATERIALES'!H2808-1</f>
        <v>0.0153630352</v>
      </c>
      <c r="Q2808" s="1">
        <f>'S. MATERIALES'!J2809/'S. MATERIALES'!J2808-1</f>
        <v>0.01554907677</v>
      </c>
      <c r="R2808" s="1">
        <f>'S. MATERIALES'!L2809/'S. MATERIALES'!L2808-1</f>
        <v>0.03624618697</v>
      </c>
      <c r="S2808" s="1">
        <f>'S. MATERIALES'!N2809/'S. MATERIALES'!N2808-1</f>
        <v>0.01850166818</v>
      </c>
      <c r="T2808" s="1">
        <f>'S. MATERIALES'!P2809/'S. MATERIALES'!P2808-1</f>
        <v>0.01357466063</v>
      </c>
      <c r="U2808" s="1">
        <f>'S. MATERIALES'!R2809/'S. MATERIALES'!R2808-1</f>
        <v>0.03342036554</v>
      </c>
      <c r="V2808" s="1">
        <f>'S. MATERIALES'!T2809/'S. MATERIALES'!T2808-1</f>
        <v>0.04049844237</v>
      </c>
      <c r="W2808" s="1">
        <f>SUMPRODUCT(M2808:V2808,'Ponderaciones e Índices.'!$A$8:$J$8)</f>
        <v>0.0213631322</v>
      </c>
      <c r="X2808" s="1">
        <f>'S. ENERGÍA'!B2809/'S. ENERGÍA'!B2808-1</f>
        <v>-0.003021655196</v>
      </c>
      <c r="Y2808" s="1">
        <f>'S. ENERGÍA'!D2809/'S. ENERGÍA'!D2808-1</f>
        <v>0.006626905235</v>
      </c>
      <c r="Z2808" s="1">
        <f>'S. ENERGÍA'!F2809/'S. ENERGÍA'!F2808-1</f>
        <v>-0.0002893937202</v>
      </c>
      <c r="AA2808" s="1">
        <f>'S. ENERGÍA'!H2809/'S. ENERGÍA'!H2808-1</f>
        <v>-0.005876853212</v>
      </c>
      <c r="AB2808" s="1">
        <f>'S. ENERGÍA'!J2809/'S. ENERGÍA'!J2808-1</f>
        <v>0.004056795132</v>
      </c>
      <c r="AC2808" s="1">
        <f>'S. ENERGÍA'!L2809/'S. ENERGÍA'!L2808-1</f>
        <v>-0.00061514802</v>
      </c>
      <c r="AD2808" s="1">
        <f>'S. ENERGÍA'!N2809/'S. ENERGÍA'!N2808-1</f>
        <v>-0.01219296696</v>
      </c>
      <c r="AE2808" s="1">
        <f>'S. ENERGÍA'!P2809/'S. ENERGÍA'!P2808-1</f>
        <v>-0.01099764336</v>
      </c>
      <c r="AF2808" s="1">
        <f>'S. ENERGÍA'!R2809/'S. ENERGÍA'!R2808-1</f>
        <v>-0.003574620197</v>
      </c>
      <c r="AG2808" s="1">
        <f>'S. ENERGÍA'!T2809/'S. ENERGÍA'!T2808-1</f>
        <v>-0.002301495972</v>
      </c>
      <c r="AH2808" s="1">
        <f>SUMPRODUCT(X2808:AG2808,'Ponderaciones e Índices.'!$A$12:$J$12)</f>
        <v>0.0004156903948</v>
      </c>
    </row>
    <row r="2809">
      <c r="A2809" s="1">
        <f>S.FINANCIERO!A2810</f>
        <v>45929</v>
      </c>
      <c r="B2809" s="1">
        <f>S.FINANCIERO!B2810/S.FINANCIERO!B2809-1</f>
        <v>0.004370672298</v>
      </c>
      <c r="C2809" s="1">
        <f>S.FINANCIERO!D2810/S.FINANCIERO!D2809-1</f>
        <v>0.006887177164</v>
      </c>
      <c r="D2809" s="1">
        <f>S.FINANCIERO!F2810/S.FINANCIERO!F2809-1</f>
        <v>-0.006648351648</v>
      </c>
      <c r="E2809" s="1">
        <f>S.FINANCIERO!H2810/S.FINANCIERO!H2809-1</f>
        <v>0.004791086351</v>
      </c>
      <c r="F2809" s="1">
        <f>S.FINANCIERO!J2810/S.FINANCIERO!J2809-1</f>
        <v>-0.01405193881</v>
      </c>
      <c r="G2809" s="1">
        <f>S.FINANCIERO!L2810/S.FINANCIERO!L2809-1</f>
        <v>-0.01141795008</v>
      </c>
      <c r="H2809" s="1">
        <f>S.FINANCIERO!N2810/S.FINANCIERO!N2809-1</f>
        <v>0.009963813719</v>
      </c>
      <c r="I2809" s="1">
        <f>S.FINANCIERO!P2810/S.FINANCIERO!P2809-1</f>
        <v>0.006528328282</v>
      </c>
      <c r="J2809" s="1">
        <f>S.FINANCIERO!R2810/S.FINANCIERO!R2809-1</f>
        <v>0.00706455542</v>
      </c>
      <c r="K2809" s="1">
        <f>S.FINANCIERO!T2810/S.FINANCIERO!T2809-1</f>
        <v>0.01633097441</v>
      </c>
      <c r="L2809" s="1">
        <f>SUMPRODUCT(B2809:K2809, 'Ponderaciones e Índices.'!$A$4:$J$4)</f>
        <v>0.002026328382</v>
      </c>
      <c r="M2809" s="1">
        <f>'S. MATERIALES'!B2810/'S. MATERIALES'!B2809-1</f>
        <v>-0.04203079484</v>
      </c>
      <c r="N2809" s="3">
        <f>'S. MATERIALES'!D2810/'S. MATERIALES'!D2809-1</f>
        <v>0.01944261576</v>
      </c>
      <c r="O2809" s="1">
        <f>'S. MATERIALES'!F2810/'S. MATERIALES'!F2809-1</f>
        <v>0.006756692524</v>
      </c>
      <c r="P2809" s="1">
        <f>'S. MATERIALES'!H2810/'S. MATERIALES'!H2809-1</f>
        <v>0.01210446681</v>
      </c>
      <c r="Q2809" s="1">
        <f>'S. MATERIALES'!J2810/'S. MATERIALES'!J2809-1</f>
        <v>0.007094538855</v>
      </c>
      <c r="R2809" s="1">
        <f>'S. MATERIALES'!L2810/'S. MATERIALES'!L2809-1</f>
        <v>0.06337662338</v>
      </c>
      <c r="S2809" s="1">
        <f>'S. MATERIALES'!N2810/'S. MATERIALES'!N2809-1</f>
        <v>0.009529481834</v>
      </c>
      <c r="T2809" s="1">
        <f>'S. MATERIALES'!P2810/'S. MATERIALES'!P2809-1</f>
        <v>0.08379120879</v>
      </c>
      <c r="U2809" s="1">
        <f>'S. MATERIALES'!R2810/'S. MATERIALES'!R2809-1</f>
        <v>0.02627589692</v>
      </c>
      <c r="V2809" s="1">
        <f>'S. MATERIALES'!T2810/'S. MATERIALES'!T2809-1</f>
        <v>0.01066616766</v>
      </c>
      <c r="W2809" s="1">
        <f>SUMPRODUCT(M2809:V2809,'Ponderaciones e Índices.'!$A$8:$J$8)</f>
        <v>0.02241885211</v>
      </c>
      <c r="X2809" s="1">
        <f>'S. ENERGÍA'!B2810/'S. ENERGÍA'!B2809-1</f>
        <v>-0.01498568783</v>
      </c>
      <c r="Y2809" s="1">
        <f>'S. ENERGÍA'!D2810/'S. ENERGÍA'!D2809-1</f>
        <v>-0.01184990125</v>
      </c>
      <c r="Z2809" s="1">
        <f>'S. ENERGÍA'!F2810/'S. ENERGÍA'!F2809-1</f>
        <v>0.002026342452</v>
      </c>
      <c r="AA2809" s="1">
        <f>'S. ENERGÍA'!H2810/'S. ENERGÍA'!H2809-1</f>
        <v>-0.0006717721349</v>
      </c>
      <c r="AB2809" s="1">
        <f>'S. ENERGÍA'!J2810/'S. ENERGÍA'!J2809-1</f>
        <v>-0.02949494949</v>
      </c>
      <c r="AC2809" s="1">
        <f>'S. ENERGÍA'!L2810/'S. ENERGÍA'!L2809-1</f>
        <v>-0.01331076402</v>
      </c>
      <c r="AD2809" s="1">
        <f>'S. ENERGÍA'!N2810/'S. ENERGÍA'!N2809-1</f>
        <v>-0.003398926655</v>
      </c>
      <c r="AE2809" s="1">
        <f>'S. ENERGÍA'!P2810/'S. ENERGÍA'!P2809-1</f>
        <v>-0.003335980937</v>
      </c>
      <c r="AF2809" s="1">
        <f>'S. ENERGÍA'!R2810/'S. ENERGÍA'!R2809-1</f>
        <v>-0.02152466368</v>
      </c>
      <c r="AG2809" s="1">
        <f>'S. ENERGÍA'!T2810/'S. ENERGÍA'!T2809-1</f>
        <v>-0.008458285275</v>
      </c>
      <c r="AH2809" s="1">
        <f>SUMPRODUCT(X2809:AG2809,'Ponderaciones e Índices.'!$A$12:$J$12)</f>
        <v>-0.01301996518</v>
      </c>
    </row>
    <row r="2810">
      <c r="A2810" s="1">
        <f>S.FINANCIERO!A2811</f>
        <v>45930</v>
      </c>
      <c r="B2810" s="1">
        <f>S.FINANCIERO!B2811/S.FINANCIERO!B2810-1</f>
        <v>0.002933698416</v>
      </c>
      <c r="C2810" s="1">
        <f>S.FINANCIERO!D2811/S.FINANCIERO!D2810-1</f>
        <v>0.0015300153</v>
      </c>
      <c r="D2810" s="1">
        <f>S.FINANCIERO!F2811/S.FINANCIERO!F2810-1</f>
        <v>0.00215719896</v>
      </c>
      <c r="E2810" s="1">
        <f>S.FINANCIERO!H2811/S.FINANCIERO!H2810-1</f>
        <v>-0.002106897316</v>
      </c>
      <c r="F2810" s="1">
        <f>S.FINANCIERO!J2811/S.FINANCIERO!J2810-1</f>
        <v>0.003157135125</v>
      </c>
      <c r="G2810" s="1">
        <f>S.FINANCIERO!L2811/S.FINANCIERO!L2810-1</f>
        <v>-0.007319366103</v>
      </c>
      <c r="H2810" s="1">
        <f>S.FINANCIERO!N2811/S.FINANCIERO!N2810-1</f>
        <v>-0.009761143297</v>
      </c>
      <c r="I2810" s="1">
        <f>S.FINANCIERO!P2811/S.FINANCIERO!P2810-1</f>
        <v>0.00440120454</v>
      </c>
      <c r="J2810" s="1">
        <f>S.FINANCIERO!R2811/S.FINANCIERO!R2810-1</f>
        <v>0.01076439284</v>
      </c>
      <c r="K2810" s="1">
        <f>S.FINANCIERO!T2811/S.FINANCIERO!T2810-1</f>
        <v>0.008391358686</v>
      </c>
      <c r="L2810" s="1">
        <f>SUMPRODUCT(B2810:K2810, 'Ponderaciones e Índices.'!$A$4:$J$4)</f>
        <v>0.0008011294827</v>
      </c>
      <c r="M2810" s="1">
        <f>'S. MATERIALES'!B2811/'S. MATERIALES'!B2810-1</f>
        <v>-0.007167680278</v>
      </c>
      <c r="N2810" s="3">
        <f>'S. MATERIALES'!D2811/'S. MATERIALES'!D2810-1</f>
        <v>0.009126915791</v>
      </c>
      <c r="O2810" s="1">
        <f>'S. MATERIALES'!F2811/'S. MATERIALES'!F2810-1</f>
        <v>0.008612854718</v>
      </c>
      <c r="P2810" s="1">
        <f>'S. MATERIALES'!H2811/'S. MATERIALES'!H2810-1</f>
        <v>0.01228469288</v>
      </c>
      <c r="Q2810" s="1">
        <f>'S. MATERIALES'!J2811/'S. MATERIALES'!J2810-1</f>
        <v>0.01497378768</v>
      </c>
      <c r="R2810" s="1">
        <f>'S. MATERIALES'!L2811/'S. MATERIALES'!L2810-1</f>
        <v>-0.005862237421</v>
      </c>
      <c r="S2810" s="1">
        <f>'S. MATERIALES'!N2811/'S. MATERIALES'!N2810-1</f>
        <v>0.0185840708</v>
      </c>
      <c r="T2810" s="1">
        <f>'S. MATERIALES'!P2811/'S. MATERIALES'!P2810-1</f>
        <v>-0.002534854246</v>
      </c>
      <c r="U2810" s="1">
        <f>'S. MATERIALES'!R2811/'S. MATERIALES'!R2810-1</f>
        <v>0.02215657312</v>
      </c>
      <c r="V2810" s="1">
        <f>'S. MATERIALES'!T2811/'S. MATERIALES'!T2810-1</f>
        <v>-0.001481207184</v>
      </c>
      <c r="W2810" s="1">
        <f>SUMPRODUCT(M2810:V2810,'Ponderaciones e Índices.'!$A$8:$J$8)</f>
        <v>0.007348580216</v>
      </c>
      <c r="X2810" s="1">
        <f>'S. ENERGÍA'!B2811/'S. ENERGÍA'!B2810-1</f>
        <v>-0.004444444444</v>
      </c>
      <c r="Y2810" s="1">
        <f>'S. ENERGÍA'!D2811/'S. ENERGÍA'!D2810-1</f>
        <v>-0.01021541195</v>
      </c>
      <c r="Z2810" s="1">
        <f>'S. ENERGÍA'!F2811/'S. ENERGÍA'!F2810-1</f>
        <v>0.01415571284</v>
      </c>
      <c r="AA2810" s="1">
        <f>'S. ENERGÍA'!H2811/'S. ENERGÍA'!H2810-1</f>
        <v>0.01734337187</v>
      </c>
      <c r="AB2810" s="1">
        <f>'S. ENERGÍA'!J2811/'S. ENERGÍA'!J2810-1</f>
        <v>-0.01623646961</v>
      </c>
      <c r="AC2810" s="1">
        <f>'S. ENERGÍA'!L2811/'S. ENERGÍA'!L2810-1</f>
        <v>-0.0159856519</v>
      </c>
      <c r="AD2810" s="1">
        <f>'S. ENERGÍA'!N2811/'S. ENERGÍA'!N2810-1</f>
        <v>0.01005205529</v>
      </c>
      <c r="AE2810" s="1">
        <f>'S. ENERGÍA'!P2811/'S. ENERGÍA'!P2810-1</f>
        <v>-0.04335352247</v>
      </c>
      <c r="AF2810" s="1">
        <f>'S. ENERGÍA'!R2811/'S. ENERGÍA'!R2810-1</f>
        <v>-0.02658111824</v>
      </c>
      <c r="AG2810" s="1">
        <f>'S. ENERGÍA'!T2811/'S. ENERGÍA'!T2810-1</f>
        <v>-0.01589763474</v>
      </c>
      <c r="AH2810" s="1">
        <f>SUMPRODUCT(X2810:AG2810,'Ponderaciones e Índices.'!$A$12:$J$12)</f>
        <v>-0.008927319981</v>
      </c>
    </row>
    <row r="2811">
      <c r="A2811" s="1">
        <f>S.FINANCIERO!A2812</f>
        <v>45931</v>
      </c>
      <c r="B2811" s="1">
        <f>S.FINANCIERO!B2812/S.FINANCIERO!B2811-1</f>
        <v>0.000633775351</v>
      </c>
      <c r="C2811" s="1">
        <f>S.FINANCIERO!D2812/S.FINANCIERO!D2811-1</f>
        <v>0.007638389648</v>
      </c>
      <c r="D2811" s="1">
        <f>S.FINANCIERO!F2812/S.FINANCIERO!F2811-1</f>
        <v>0.00353239872</v>
      </c>
      <c r="E2811" s="1">
        <f>S.FINANCIERO!H2812/S.FINANCIERO!H2811-1</f>
        <v>0.0008889876653</v>
      </c>
      <c r="F2811" s="1">
        <f>S.FINANCIERO!J2812/S.FINANCIERO!J2811-1</f>
        <v>0.008362557324</v>
      </c>
      <c r="G2811" s="1">
        <f>S.FINANCIERO!L2812/S.FINANCIERO!L2811-1</f>
        <v>0.01089088818</v>
      </c>
      <c r="H2811" s="1">
        <f>S.FINANCIERO!N2812/S.FINANCIERO!N2811-1</f>
        <v>-0.007132665374</v>
      </c>
      <c r="I2811" s="1">
        <f>S.FINANCIERO!P2812/S.FINANCIERO!P2811-1</f>
        <v>0.01130073801</v>
      </c>
      <c r="J2811" s="1">
        <f>S.FINANCIERO!R2812/S.FINANCIERO!R2811-1</f>
        <v>0.003350484624</v>
      </c>
      <c r="K2811" s="1">
        <f>S.FINANCIERO!T2812/S.FINANCIERO!T2811-1</f>
        <v>-0.00283286119</v>
      </c>
      <c r="L2811" s="1">
        <f>SUMPRODUCT(B2811:K2811, 'Ponderaciones e Índices.'!$A$4:$J$4)</f>
        <v>0.004580252019</v>
      </c>
      <c r="M2811" s="1">
        <f>'S. MATERIALES'!B2812/'S. MATERIALES'!B2811-1</f>
        <v>0.02887770729</v>
      </c>
      <c r="N2811" s="3">
        <f>'S. MATERIALES'!D2812/'S. MATERIALES'!D2811-1</f>
        <v>0.01241467577</v>
      </c>
      <c r="O2811" s="1">
        <f>'S. MATERIALES'!F2812/'S. MATERIALES'!F2811-1</f>
        <v>0.01475098857</v>
      </c>
      <c r="P2811" s="1">
        <f>'S. MATERIALES'!H2812/'S. MATERIALES'!H2811-1</f>
        <v>-0.002054706562</v>
      </c>
      <c r="Q2811" s="1">
        <f>'S. MATERIALES'!J2812/'S. MATERIALES'!J2811-1</f>
        <v>0.0006133582981</v>
      </c>
      <c r="R2811" s="1">
        <f>'S. MATERIALES'!L2812/'S. MATERIALES'!L2811-1</f>
        <v>0.007534807535</v>
      </c>
      <c r="S2811" s="1">
        <f>'S. MATERIALES'!N2812/'S. MATERIALES'!N2811-1</f>
        <v>0.02722270489</v>
      </c>
      <c r="T2811" s="1">
        <f>'S. MATERIALES'!P2812/'S. MATERIALES'!P2811-1</f>
        <v>0.009212198221</v>
      </c>
      <c r="U2811" s="1">
        <f>'S. MATERIALES'!R2812/'S. MATERIALES'!R2811-1</f>
        <v>-0.003371868979</v>
      </c>
      <c r="V2811" s="1">
        <f>'S. MATERIALES'!T2812/'S. MATERIALES'!T2811-1</f>
        <v>0.01520489523</v>
      </c>
      <c r="W2811" s="1">
        <f>SUMPRODUCT(M2811:V2811,'Ponderaciones e Índices.'!$A$8:$J$8)</f>
        <v>0.01181649149</v>
      </c>
      <c r="X2811" s="1">
        <f>'S. ENERGÍA'!B2812/'S. ENERGÍA'!B2811-1</f>
        <v>-0.01167582418</v>
      </c>
      <c r="Y2811" s="1">
        <f>'S. ENERGÍA'!D2812/'S. ENERGÍA'!D2811-1</f>
        <v>-0.007179717299</v>
      </c>
      <c r="Z2811" s="1">
        <f>'S. ENERGÍA'!F2812/'S. ENERGÍA'!F2811-1</f>
        <v>-0.0149551346</v>
      </c>
      <c r="AA2811" s="1">
        <f>'S. ENERGÍA'!H2812/'S. ENERGÍA'!H2811-1</f>
        <v>-0.007268402273</v>
      </c>
      <c r="AB2811" s="1">
        <f>'S. ENERGÍA'!J2812/'S. ENERGÍA'!J2811-1</f>
        <v>-0.01311891663</v>
      </c>
      <c r="AC2811" s="1">
        <f>'S. ENERGÍA'!L2812/'S. ENERGÍA'!L2811-1</f>
        <v>-0.004833980506</v>
      </c>
      <c r="AD2811" s="1">
        <f>'S. ENERGÍA'!N2812/'S. ENERGÍA'!N2811-1</f>
        <v>-0.01066287542</v>
      </c>
      <c r="AE2811" s="1">
        <f>'S. ENERGÍA'!P2812/'S. ENERGÍA'!P2811-1</f>
        <v>0.02115961346</v>
      </c>
      <c r="AF2811" s="1">
        <f>'S. ENERGÍA'!R2812/'S. ENERGÍA'!R2811-1</f>
        <v>0.002824858757</v>
      </c>
      <c r="AG2811" s="1">
        <f>'S. ENERGÍA'!T2812/'S. ENERGÍA'!T2811-1</f>
        <v>0.01694247439</v>
      </c>
      <c r="AH2811" s="1">
        <f>SUMPRODUCT(X2811:AG2811,'Ponderaciones e Índices.'!$A$12:$J$12)</f>
        <v>-0.005902236288</v>
      </c>
    </row>
    <row r="2812">
      <c r="A2812" s="1">
        <f>S.FINANCIERO!A2813</f>
        <v>45932</v>
      </c>
      <c r="B2812" s="1">
        <f>S.FINANCIERO!B2813/S.FINANCIERO!B2812-1</f>
        <v>-0.003946406821</v>
      </c>
      <c r="C2812" s="1">
        <f>S.FINANCIERO!D2813/S.FINANCIERO!D2812-1</f>
        <v>-0.008829037724</v>
      </c>
      <c r="D2812" s="1">
        <f>S.FINANCIERO!F2813/S.FINANCIERO!F2812-1</f>
        <v>0.0002199978</v>
      </c>
      <c r="E2812" s="1">
        <f>S.FINANCIERO!H2813/S.FINANCIERO!H2812-1</f>
        <v>0.008881980682</v>
      </c>
      <c r="F2812" s="1">
        <f>S.FINANCIERO!J2813/S.FINANCIERO!J2812-1</f>
        <v>-0.002140181915</v>
      </c>
      <c r="G2812" s="1">
        <f>S.FINANCIERO!L2813/S.FINANCIERO!L2812-1</f>
        <v>-0.0011375803</v>
      </c>
      <c r="H2812" s="1">
        <f>S.FINANCIERO!N2813/S.FINANCIERO!N2812-1</f>
        <v>0.005282563263</v>
      </c>
      <c r="I2812" s="1">
        <f>S.FINANCIERO!P2813/S.FINANCIERO!P2812-1</f>
        <v>-0.000228050171</v>
      </c>
      <c r="J2812" s="1">
        <f>S.FINANCIERO!R2813/S.FINANCIERO!R2812-1</f>
        <v>0.001550387597</v>
      </c>
      <c r="K2812" s="1">
        <f>S.FINANCIERO!T2813/S.FINANCIERO!T2812-1</f>
        <v>0.003196022727</v>
      </c>
      <c r="L2812" s="1">
        <f>SUMPRODUCT(B2812:K2812, 'Ponderaciones e Índices.'!$A$4:$J$4)</f>
        <v>-0.0006610638275</v>
      </c>
      <c r="M2812" s="1">
        <f>'S. MATERIALES'!B2813/'S. MATERIALES'!B2812-1</f>
        <v>0.008292579205</v>
      </c>
      <c r="N2812" s="3">
        <f>'S. MATERIALES'!D2813/'S. MATERIALES'!D2812-1</f>
        <v>-0.01095613333</v>
      </c>
      <c r="O2812" s="1">
        <f>'S. MATERIALES'!F2813/'S. MATERIALES'!F2812-1</f>
        <v>-0.002076980916</v>
      </c>
      <c r="P2812" s="1">
        <f>'S. MATERIALES'!H2813/'S. MATERIALES'!H2812-1</f>
        <v>-0.01351177455</v>
      </c>
      <c r="Q2812" s="1">
        <f>'S. MATERIALES'!J2813/'S. MATERIALES'!J2812-1</f>
        <v>-0.02109949671</v>
      </c>
      <c r="R2812" s="1">
        <f>'S. MATERIALES'!L2813/'S. MATERIALES'!L2812-1</f>
        <v>-0.01576979353</v>
      </c>
      <c r="S2812" s="1">
        <f>'S. MATERIALES'!N2813/'S. MATERIALES'!N2812-1</f>
        <v>-0.01832534536</v>
      </c>
      <c r="T2812" s="1">
        <f>'S. MATERIALES'!P2813/'S. MATERIALES'!P2812-1</f>
        <v>-0.006295247088</v>
      </c>
      <c r="U2812" s="1">
        <f>'S. MATERIALES'!R2813/'S. MATERIALES'!R2812-1</f>
        <v>-0.004349927501</v>
      </c>
      <c r="V2812" s="1">
        <f>'S. MATERIALES'!T2813/'S. MATERIALES'!T2812-1</f>
        <v>-0.0005479452055</v>
      </c>
      <c r="W2812" s="1">
        <f>SUMPRODUCT(M2812:V2812,'Ponderaciones e Índices.'!$A$8:$J$8)</f>
        <v>-0.007404569983</v>
      </c>
      <c r="X2812" s="1">
        <f>'S. ENERGÍA'!B2813/'S. ENERGÍA'!B2812-1</f>
        <v>-0.002605976372</v>
      </c>
      <c r="Y2812" s="1">
        <f>'S. ENERGÍA'!D2813/'S. ENERGÍA'!D2812-1</f>
        <v>-0.00790960452</v>
      </c>
      <c r="Z2812" s="1">
        <f>'S. ENERGÍA'!F2813/'S. ENERGÍA'!F2812-1</f>
        <v>0.003325621747</v>
      </c>
      <c r="AA2812" s="1">
        <f>'S. ENERGÍA'!H2813/'S. ENERGÍA'!H2812-1</f>
        <v>0.00838658147</v>
      </c>
      <c r="AB2812" s="1">
        <f>'S. ENERGÍA'!J2813/'S. ENERGÍA'!J2812-1</f>
        <v>0.0008576329331</v>
      </c>
      <c r="AC2812" s="1">
        <f>'S. ENERGÍA'!L2813/'S. ENERGÍA'!L2812-1</f>
        <v>-0.007166746297</v>
      </c>
      <c r="AD2812" s="1">
        <f>'S. ENERGÍA'!N2813/'S. ENERGÍA'!N2812-1</f>
        <v>-0.004311119095</v>
      </c>
      <c r="AE2812" s="1">
        <f>'S. ENERGÍA'!P2813/'S. ENERGÍA'!P2812-1</f>
        <v>-0.0164790341</v>
      </c>
      <c r="AF2812" s="1">
        <f>'S. ENERGÍA'!R2813/'S. ENERGÍA'!R2812-1</f>
        <v>-0.01220657277</v>
      </c>
      <c r="AG2812" s="1">
        <f>'S. ENERGÍA'!T2813/'S. ENERGÍA'!T2812-1</f>
        <v>0.002324680356</v>
      </c>
      <c r="AH2812" s="1">
        <f>SUMPRODUCT(X2812:AG2812,'Ponderaciones e Índices.'!$A$12:$J$12)</f>
        <v>-0.004357639721</v>
      </c>
    </row>
    <row r="2813">
      <c r="A2813" s="1">
        <f>S.FINANCIERO!A2814</f>
        <v>45933</v>
      </c>
      <c r="B2813" s="1">
        <f>S.FINANCIERO!B2814/S.FINANCIERO!B2813-1</f>
        <v>0.003032674623</v>
      </c>
      <c r="C2813" s="1">
        <f>S.FINANCIERO!D2814/S.FINANCIERO!D2813-1</f>
        <v>0.01826525103</v>
      </c>
      <c r="D2813" s="1">
        <f>S.FINANCIERO!F2814/S.FINANCIERO!F2813-1</f>
        <v>-0.01011767294</v>
      </c>
      <c r="E2813" s="1">
        <f>S.FINANCIERO!H2814/S.FINANCIERO!H2813-1</f>
        <v>0.001760757126</v>
      </c>
      <c r="F2813" s="1">
        <f>S.FINANCIERO!J2814/S.FINANCIERO!J2813-1</f>
        <v>0.01563896336</v>
      </c>
      <c r="G2813" s="1">
        <f>S.FINANCIERO!L2814/S.FINANCIERO!L2813-1</f>
        <v>0.01286259798</v>
      </c>
      <c r="H2813" s="1">
        <f>S.FINANCIERO!N2814/S.FINANCIERO!N2813-1</f>
        <v>0.007250180072</v>
      </c>
      <c r="I2813" s="1">
        <f>S.FINANCIERO!P2814/S.FINANCIERO!P2813-1</f>
        <v>0.01665145985</v>
      </c>
      <c r="J2813" s="1">
        <f>S.FINANCIERO!R2814/S.FINANCIERO!R2813-1</f>
        <v>0.002262443439</v>
      </c>
      <c r="K2813" s="1">
        <f>S.FINANCIERO!T2814/S.FINANCIERO!T2813-1</f>
        <v>0.003716814159</v>
      </c>
      <c r="L2813" s="1">
        <f>SUMPRODUCT(B2813:K2813, 'Ponderaciones e Índices.'!$A$4:$J$4)</f>
        <v>0.009249628319</v>
      </c>
      <c r="M2813" s="1">
        <f>'S. MATERIALES'!B2814/'S. MATERIALES'!B2813-1</f>
        <v>-0.001054407423</v>
      </c>
      <c r="N2813" s="3">
        <f>'S. MATERIALES'!D2814/'S. MATERIALES'!D2813-1</f>
        <v>0.006816923011</v>
      </c>
      <c r="O2813" s="1">
        <f>'S. MATERIALES'!F2814/'S. MATERIALES'!F2813-1</f>
        <v>-0.0003282011457</v>
      </c>
      <c r="P2813" s="1">
        <f>'S. MATERIALES'!H2814/'S. MATERIALES'!H2813-1</f>
        <v>-0.002217584138</v>
      </c>
      <c r="Q2813" s="1">
        <f>'S. MATERIALES'!J2814/'S. MATERIALES'!J2813-1</f>
        <v>0.01285347044</v>
      </c>
      <c r="R2813" s="1">
        <f>'S. MATERIALES'!L2814/'S. MATERIALES'!L2813-1</f>
        <v>-0.003799141064</v>
      </c>
      <c r="S2813" s="1">
        <f>'S. MATERIALES'!N2814/'S. MATERIALES'!N2813-1</f>
        <v>0.002297530155</v>
      </c>
      <c r="T2813" s="1">
        <f>'S. MATERIALES'!P2814/'S. MATERIALES'!P2813-1</f>
        <v>0.0243902439</v>
      </c>
      <c r="U2813" s="1">
        <f>'S. MATERIALES'!R2814/'S. MATERIALES'!R2813-1</f>
        <v>0.02718446602</v>
      </c>
      <c r="V2813" s="1">
        <f>'S. MATERIALES'!T2814/'S. MATERIALES'!T2813-1</f>
        <v>-0.004385964912</v>
      </c>
      <c r="W2813" s="1">
        <f>SUMPRODUCT(M2813:V2813,'Ponderaciones e Índices.'!$A$8:$J$8)</f>
        <v>0.009912002333</v>
      </c>
      <c r="X2813" s="1">
        <f>'S. ENERGÍA'!B2814/'S. ENERGÍA'!B2813-1</f>
        <v>0.005051384776</v>
      </c>
      <c r="Y2813" s="1">
        <f>'S. ENERGÍA'!D2814/'S. ENERGÍA'!D2813-1</f>
        <v>0.01138952164</v>
      </c>
      <c r="Z2813" s="1">
        <f>'S. ENERGÍA'!F2814/'S. ENERGÍA'!F2813-1</f>
        <v>0.007061536244</v>
      </c>
      <c r="AA2813" s="1">
        <f>'S. ENERGÍA'!H2814/'S. ENERGÍA'!H2813-1</f>
        <v>0.01504950495</v>
      </c>
      <c r="AB2813" s="1">
        <f>'S. ENERGÍA'!J2814/'S. ENERGÍA'!J2813-1</f>
        <v>0.01413881748</v>
      </c>
      <c r="AC2813" s="1">
        <f>'S. ENERGÍA'!L2814/'S. ENERGÍA'!L2813-1</f>
        <v>0.006496631376</v>
      </c>
      <c r="AD2813" s="1">
        <f>'S. ENERGÍA'!N2814/'S. ENERGÍA'!N2813-1</f>
        <v>0.06025617896</v>
      </c>
      <c r="AE2813" s="1">
        <f>'S. ENERGÍA'!P2814/'S. ENERGÍA'!P2813-1</f>
        <v>0.001327140013</v>
      </c>
      <c r="AF2813" s="1">
        <f>'S. ENERGÍA'!R2814/'S. ENERGÍA'!R2813-1</f>
        <v>0.01235741445</v>
      </c>
      <c r="AG2813" s="1">
        <f>'S. ENERGÍA'!T2814/'S. ENERGÍA'!T2813-1</f>
        <v>0.02164669501</v>
      </c>
      <c r="AH2813" s="1">
        <f>SUMPRODUCT(X2813:AG2813,'Ponderaciones e Índices.'!$A$12:$J$12)</f>
        <v>0.01305742788</v>
      </c>
    </row>
    <row r="2814">
      <c r="A2814" s="1">
        <f>S.FINANCIERO!A2815</f>
        <v>45936</v>
      </c>
      <c r="B2814" s="1">
        <f>S.FINANCIERO!B2815/S.FINANCIERO!B2814-1</f>
        <v>-0.0001462986443</v>
      </c>
      <c r="C2814" s="1">
        <f>S.FINANCIERO!D2815/S.FINANCIERO!D2814-1</f>
        <v>0.001943978086</v>
      </c>
      <c r="D2814" s="1">
        <f>S.FINANCIERO!F2815/S.FINANCIERO!F2814-1</f>
        <v>0.002555271636</v>
      </c>
      <c r="E2814" s="1">
        <f>S.FINANCIERO!H2815/S.FINANCIERO!H2814-1</f>
        <v>0.001318246732</v>
      </c>
      <c r="F2814" s="1">
        <f>S.FINANCIERO!J2815/S.FINANCIERO!J2814-1</f>
        <v>0.002023757149</v>
      </c>
      <c r="G2814" s="1">
        <f>S.FINANCIERO!L2815/S.FINANCIERO!L2814-1</f>
        <v>-0.000330709703</v>
      </c>
      <c r="H2814" s="1">
        <f>S.FINANCIERO!N2815/S.FINANCIERO!N2814-1</f>
        <v>-0.009493527283</v>
      </c>
      <c r="I2814" s="1">
        <f>S.FINANCIERO!P2815/S.FINANCIERO!P2814-1</f>
        <v>0.01009647745</v>
      </c>
      <c r="J2814" s="1">
        <f>S.FINANCIERO!R2815/S.FINANCIERO!R2814-1</f>
        <v>0.01259356065</v>
      </c>
      <c r="K2814" s="1">
        <f>S.FINANCIERO!T2815/S.FINANCIERO!T2814-1</f>
        <v>0.01216716628</v>
      </c>
      <c r="L2814" s="1">
        <f>SUMPRODUCT(B2814:K2814, 'Ponderaciones e Índices.'!$A$4:$J$4)</f>
        <v>0.002298698119</v>
      </c>
      <c r="M2814" s="1">
        <f>'S. MATERIALES'!B2815/'S. MATERIALES'!B2814-1</f>
        <v>0.002744352966</v>
      </c>
      <c r="N2814" s="3">
        <f>'S. MATERIALES'!D2815/'S. MATERIALES'!D2814-1</f>
        <v>0.006009055901</v>
      </c>
      <c r="O2814" s="1">
        <f>'S. MATERIALES'!F2815/'S. MATERIALES'!F2814-1</f>
        <v>0.0398768148</v>
      </c>
      <c r="P2814" s="1">
        <f>'S. MATERIALES'!H2815/'S. MATERIALES'!H2814-1</f>
        <v>0.001307360439</v>
      </c>
      <c r="Q2814" s="1">
        <f>'S. MATERIALES'!J2815/'S. MATERIALES'!J2814-1</f>
        <v>0.00702850449</v>
      </c>
      <c r="R2814" s="1">
        <f>'S. MATERIALES'!L2815/'S. MATERIALES'!L2814-1</f>
        <v>-0.003150389653</v>
      </c>
      <c r="S2814" s="1">
        <f>'S. MATERIALES'!N2815/'S. MATERIALES'!N2814-1</f>
        <v>0.01318051576</v>
      </c>
      <c r="T2814" s="1">
        <f>'S. MATERIALES'!P2815/'S. MATERIALES'!P2814-1</f>
        <v>-0.0241187384</v>
      </c>
      <c r="U2814" s="1">
        <f>'S. MATERIALES'!R2815/'S. MATERIALES'!R2814-1</f>
        <v>-0.003308128544</v>
      </c>
      <c r="V2814" s="1">
        <f>'S. MATERIALES'!T2815/'S. MATERIALES'!T2814-1</f>
        <v>0.02496328928</v>
      </c>
      <c r="W2814" s="1">
        <f>SUMPRODUCT(M2814:V2814,'Ponderaciones e Índices.'!$A$8:$J$8)</f>
        <v>-0.0008538894412</v>
      </c>
      <c r="X2814" s="1">
        <f>'S. ENERGÍA'!B2815/'S. ENERGÍA'!B2814-1</f>
        <v>0.004852686308</v>
      </c>
      <c r="Y2814" s="1">
        <f>'S. ENERGÍA'!D2815/'S. ENERGÍA'!D2814-1</f>
        <v>0.01981981982</v>
      </c>
      <c r="Z2814" s="1">
        <f>'S. ENERGÍA'!F2815/'S. ENERGÍA'!F2814-1</f>
        <v>-0.006439610761</v>
      </c>
      <c r="AA2814" s="1">
        <f>'S. ENERGÍA'!H2815/'S. ENERGÍA'!H2814-1</f>
        <v>-0.01209520094</v>
      </c>
      <c r="AB2814" s="1">
        <f>'S. ENERGÍA'!J2815/'S. ENERGÍA'!J2814-1</f>
        <v>0.0278833967</v>
      </c>
      <c r="AC2814" s="1">
        <f>'S. ENERGÍA'!L2815/'S. ENERGÍA'!L2814-1</f>
        <v>0.01219220655</v>
      </c>
      <c r="AD2814" s="1">
        <f>'S. ENERGÍA'!N2815/'S. ENERGÍA'!N2814-1</f>
        <v>-0.02399183257</v>
      </c>
      <c r="AE2814" s="1">
        <f>'S. ENERGÍA'!P2815/'S. ENERGÍA'!P2814-1</f>
        <v>0.01805831677</v>
      </c>
      <c r="AF2814" s="1">
        <f>'S. ENERGÍA'!R2815/'S. ENERGÍA'!R2814-1</f>
        <v>0.01784037559</v>
      </c>
      <c r="AG2814" s="1">
        <f>'S. ENERGÍA'!T2815/'S. ENERGÍA'!T2814-1</f>
        <v>-0.01059402194</v>
      </c>
      <c r="AH2814" s="1">
        <f>SUMPRODUCT(X2814:AG2814,'Ponderaciones e Índices.'!$A$12:$J$12)</f>
        <v>0.01043257505</v>
      </c>
    </row>
    <row r="2815">
      <c r="A2815" s="1">
        <f>S.FINANCIERO!A2816</f>
        <v>45937</v>
      </c>
      <c r="B2815" s="1">
        <f>S.FINANCIERO!B2816/S.FINANCIERO!B2815-1</f>
        <v>-0.006925815734</v>
      </c>
      <c r="C2815" s="1">
        <f>S.FINANCIERO!D2816/S.FINANCIERO!D2815-1</f>
        <v>-0.003968603933</v>
      </c>
      <c r="D2815" s="1">
        <f>S.FINANCIERO!F2816/S.FINANCIERO!F2815-1</f>
        <v>-0.004709663121</v>
      </c>
      <c r="E2815" s="1">
        <f>S.FINANCIERO!H2816/S.FINANCIERO!H2815-1</f>
        <v>-0.01689522765</v>
      </c>
      <c r="F2815" s="1">
        <f>S.FINANCIERO!J2816/S.FINANCIERO!J2815-1</f>
        <v>0</v>
      </c>
      <c r="G2815" s="1">
        <f>S.FINANCIERO!L2816/S.FINANCIERO!L2815-1</f>
        <v>0.0003969829297</v>
      </c>
      <c r="H2815" s="1">
        <f>S.FINANCIERO!N2816/S.FINANCIERO!N2815-1</f>
        <v>-0.004845181675</v>
      </c>
      <c r="I2815" s="1">
        <f>S.FINANCIERO!P2816/S.FINANCIERO!P2815-1</f>
        <v>-0.004220346513</v>
      </c>
      <c r="J2815" s="1">
        <f>S.FINANCIERO!R2816/S.FINANCIERO!R2815-1</f>
        <v>-0.004223864836</v>
      </c>
      <c r="K2815" s="1">
        <f>S.FINANCIERO!T2816/S.FINANCIERO!T2815-1</f>
        <v>0.001742160279</v>
      </c>
      <c r="L2815" s="1">
        <f>SUMPRODUCT(B2815:K2815, 'Ponderaciones e Índices.'!$A$4:$J$4)</f>
        <v>-0.005135187045</v>
      </c>
      <c r="M2815" s="1">
        <f>'S. MATERIALES'!B2816/'S. MATERIALES'!B2815-1</f>
        <v>-0.02357894737</v>
      </c>
      <c r="N2815" s="3">
        <f>'S. MATERIALES'!D2816/'S. MATERIALES'!D2815-1</f>
        <v>-0.02364026417</v>
      </c>
      <c r="O2815" s="1">
        <f>'S. MATERIALES'!F2816/'S. MATERIALES'!F2815-1</f>
        <v>-0.02718074025</v>
      </c>
      <c r="P2815" s="1">
        <f>'S. MATERIALES'!H2816/'S. MATERIALES'!H2815-1</f>
        <v>-0.01344823084</v>
      </c>
      <c r="Q2815" s="1">
        <f>'S. MATERIALES'!J2816/'S. MATERIALES'!J2815-1</f>
        <v>-0.02013054155</v>
      </c>
      <c r="R2815" s="1">
        <f>'S. MATERIALES'!L2816/'S. MATERIALES'!L2815-1</f>
        <v>-0.01430472389</v>
      </c>
      <c r="S2815" s="1">
        <f>'S. MATERIALES'!N2816/'S. MATERIALES'!N2815-1</f>
        <v>-0.003676470588</v>
      </c>
      <c r="T2815" s="1">
        <f>'S. MATERIALES'!P2816/'S. MATERIALES'!P2815-1</f>
        <v>-0.00443599493</v>
      </c>
      <c r="U2815" s="1">
        <f>'S. MATERIALES'!R2816/'S. MATERIALES'!R2815-1</f>
        <v>-0.0137505927</v>
      </c>
      <c r="V2815" s="1">
        <f>'S. MATERIALES'!T2816/'S. MATERIALES'!T2815-1</f>
        <v>-0.0164756447</v>
      </c>
      <c r="W2815" s="1">
        <f>SUMPRODUCT(M2815:V2815,'Ponderaciones e Índices.'!$A$8:$J$8)</f>
        <v>-0.01336337886</v>
      </c>
      <c r="X2815" s="1">
        <f>'S. ENERGÍA'!B2816/'S. ENERGÍA'!B2815-1</f>
        <v>-0.004311831666</v>
      </c>
      <c r="Y2815" s="1">
        <f>'S. ENERGÍA'!D2816/'S. ENERGÍA'!D2815-1</f>
        <v>0.009275618375</v>
      </c>
      <c r="Z2815" s="1">
        <f>'S. ENERGÍA'!F2816/'S. ENERGÍA'!F2815-1</f>
        <v>-0.006049258246</v>
      </c>
      <c r="AA2815" s="1">
        <f>'S. ENERGÍA'!H2816/'S. ENERGÍA'!H2815-1</f>
        <v>0.004344391785</v>
      </c>
      <c r="AB2815" s="1">
        <f>'S. ENERGÍA'!J2816/'S. ENERGÍA'!J2815-1</f>
        <v>-0.002466091245</v>
      </c>
      <c r="AC2815" s="1">
        <f>'S. ENERGÍA'!L2816/'S. ENERGÍA'!L2815-1</f>
        <v>-0.002519288301</v>
      </c>
      <c r="AD2815" s="1">
        <f>'S. ENERGÍA'!N2816/'S. ENERGÍA'!N2815-1</f>
        <v>-0.004707112971</v>
      </c>
      <c r="AE2815" s="1">
        <f>'S. ENERGÍA'!P2816/'S. ENERGÍA'!P2815-1</f>
        <v>0.0113913751</v>
      </c>
      <c r="AF2815" s="1">
        <f>'S. ENERGÍA'!R2816/'S. ENERGÍA'!R2815-1</f>
        <v>0.0009225092251</v>
      </c>
      <c r="AG2815" s="1">
        <f>'S. ENERGÍA'!T2816/'S. ENERGÍA'!T2815-1</f>
        <v>0.01885277247</v>
      </c>
      <c r="AH2815" s="1">
        <f>SUMPRODUCT(X2815:AG2815,'Ponderaciones e Índices.'!$A$12:$J$12)</f>
        <v>0.003242867484</v>
      </c>
    </row>
    <row r="2816">
      <c r="A2816" s="1">
        <f>S.FINANCIERO!A2817</f>
        <v>45938</v>
      </c>
      <c r="B2816" s="1">
        <f>S.FINANCIERO!B2817/S.FINANCIERO!B2816-1</f>
        <v>-0.005402485143</v>
      </c>
      <c r="C2816" s="1">
        <f>S.FINANCIERO!D2817/S.FINANCIERO!D2816-1</f>
        <v>-0.005312555339</v>
      </c>
      <c r="D2816" s="1">
        <f>S.FINANCIERO!F2817/S.FINANCIERO!F2816-1</f>
        <v>-0.01208038746</v>
      </c>
      <c r="E2816" s="1">
        <f>S.FINANCIERO!H2817/S.FINANCIERO!H2816-1</f>
        <v>-0.01327976788</v>
      </c>
      <c r="F2816" s="1">
        <f>S.FINANCIERO!J2817/S.FINANCIERO!J2816-1</f>
        <v>-0.01466455919</v>
      </c>
      <c r="G2816" s="1">
        <f>S.FINANCIERO!L2817/S.FINANCIERO!L2816-1</f>
        <v>-0.0123015873</v>
      </c>
      <c r="H2816" s="1">
        <f>S.FINANCIERO!N2817/S.FINANCIERO!N2816-1</f>
        <v>0.005186265841</v>
      </c>
      <c r="I2816" s="1">
        <f>S.FINANCIERO!P2817/S.FINANCIERO!P2816-1</f>
        <v>0.01383002454</v>
      </c>
      <c r="J2816" s="1">
        <f>S.FINANCIERO!R2817/S.FINANCIERO!R2816-1</f>
        <v>0.01755626252</v>
      </c>
      <c r="K2816" s="1">
        <f>S.FINANCIERO!T2817/S.FINANCIERO!T2816-1</f>
        <v>0.01339130435</v>
      </c>
      <c r="L2816" s="1">
        <f>SUMPRODUCT(B2816:K2816, 'Ponderaciones e Índices.'!$A$4:$J$4)</f>
        <v>-0.002903753341</v>
      </c>
      <c r="M2816" s="1">
        <f>'S. MATERIALES'!B2817/'S. MATERIALES'!B2816-1</f>
        <v>0.02026735662</v>
      </c>
      <c r="N2816" s="3">
        <f>'S. MATERIALES'!D2817/'S. MATERIALES'!D2816-1</f>
        <v>0.01964585757</v>
      </c>
      <c r="O2816" s="1">
        <f>'S. MATERIALES'!F2817/'S. MATERIALES'!F2816-1</f>
        <v>0.05230697853</v>
      </c>
      <c r="P2816" s="1">
        <f>'S. MATERIALES'!H2817/'S. MATERIALES'!H2816-1</f>
        <v>-0.009925886713</v>
      </c>
      <c r="Q2816" s="1">
        <f>'S. MATERIALES'!J2817/'S. MATERIALES'!J2816-1</f>
        <v>-0.01513602638</v>
      </c>
      <c r="R2816" s="1">
        <f>'S. MATERIALES'!L2817/'S. MATERIALES'!L2816-1</f>
        <v>0.0126560918</v>
      </c>
      <c r="S2816" s="1">
        <f>'S. MATERIALES'!N2817/'S. MATERIALES'!N2816-1</f>
        <v>0.001986942946</v>
      </c>
      <c r="T2816" s="1">
        <f>'S. MATERIALES'!P2817/'S. MATERIALES'!P2816-1</f>
        <v>0.044239338</v>
      </c>
      <c r="U2816" s="1">
        <f>'S. MATERIALES'!R2817/'S. MATERIALES'!R2816-1</f>
        <v>0.04038461538</v>
      </c>
      <c r="V2816" s="1">
        <f>'S. MATERIALES'!T2817/'S. MATERIALES'!T2816-1</f>
        <v>0.009832483613</v>
      </c>
      <c r="W2816" s="1">
        <f>SUMPRODUCT(M2816:V2816,'Ponderaciones e Índices.'!$A$8:$J$8)</f>
        <v>0.02131277202</v>
      </c>
      <c r="X2816" s="1">
        <f>'S. ENERGÍA'!B2817/'S. ENERGÍA'!B2816-1</f>
        <v>-0.01264507189</v>
      </c>
      <c r="Y2816" s="1">
        <f>'S. ENERGÍA'!D2817/'S. ENERGÍA'!D2816-1</f>
        <v>-0.003282275711</v>
      </c>
      <c r="Z2816" s="1">
        <f>'S. ENERGÍA'!F2817/'S. ENERGÍA'!F2816-1</f>
        <v>-0.007969859441</v>
      </c>
      <c r="AA2816" s="1">
        <f>'S. ENERGÍA'!H2817/'S. ENERGÍA'!H2816-1</f>
        <v>-0.008126884257</v>
      </c>
      <c r="AB2816" s="1">
        <f>'S. ENERGÍA'!J2817/'S. ENERGÍA'!J2816-1</f>
        <v>0.01812937783</v>
      </c>
      <c r="AC2816" s="1">
        <f>'S. ENERGÍA'!L2817/'S. ENERGÍA'!L2816-1</f>
        <v>-0.01412786109</v>
      </c>
      <c r="AD2816" s="1">
        <f>'S. ENERGÍA'!N2817/'S. ENERGÍA'!N2816-1</f>
        <v>-0.003152916448</v>
      </c>
      <c r="AE2816" s="1">
        <f>'S. ENERGÍA'!P2817/'S. ENERGÍA'!P2816-1</f>
        <v>-0.001448109413</v>
      </c>
      <c r="AF2816" s="1">
        <f>'S. ENERGÍA'!R2817/'S. ENERGÍA'!R2816-1</f>
        <v>0.007373271889</v>
      </c>
      <c r="AG2816" s="1">
        <f>'S. ENERGÍA'!T2817/'S. ENERGÍA'!T2816-1</f>
        <v>-0.0007243928987</v>
      </c>
      <c r="AH2816" s="1">
        <f>SUMPRODUCT(X2816:AG2816,'Ponderaciones e Índices.'!$A$12:$J$12)</f>
        <v>-0.00211517517</v>
      </c>
    </row>
    <row r="2817">
      <c r="A2817" s="1">
        <f>S.FINANCIERO!A2818</f>
        <v>45939</v>
      </c>
      <c r="B2817" s="1">
        <f>S.FINANCIERO!B2818/S.FINANCIERO!B2817-1</f>
        <v>0.006419436077</v>
      </c>
      <c r="C2817" s="1">
        <f>S.FINANCIERO!D2818/S.FINANCIERO!D2817-1</f>
        <v>-0.002848495638</v>
      </c>
      <c r="D2817" s="1">
        <f>S.FINANCIERO!F2818/S.FINANCIERO!F2817-1</f>
        <v>-0.0001690521808</v>
      </c>
      <c r="E2817" s="1">
        <f>S.FINANCIERO!H2818/S.FINANCIERO!H2817-1</f>
        <v>0.00882153359</v>
      </c>
      <c r="F2817" s="1">
        <f>S.FINANCIERO!J2818/S.FINANCIERO!J2817-1</f>
        <v>-0.0006238303182</v>
      </c>
      <c r="G2817" s="1">
        <f>S.FINANCIERO!L2818/S.FINANCIERO!L2817-1</f>
        <v>0.005289942413</v>
      </c>
      <c r="H2817" s="1">
        <f>S.FINANCIERO!N2818/S.FINANCIERO!N2817-1</f>
        <v>-0.003158559697</v>
      </c>
      <c r="I2817" s="1">
        <f>S.FINANCIERO!P2818/S.FINANCIERO!P2817-1</f>
        <v>-0.01474147415</v>
      </c>
      <c r="J2817" s="1">
        <f>S.FINANCIERO!R2818/S.FINANCIERO!R2817-1</f>
        <v>-0.01250578972</v>
      </c>
      <c r="K2817" s="1">
        <f>S.FINANCIERO!T2818/S.FINANCIERO!T2817-1</f>
        <v>-0.003260683027</v>
      </c>
      <c r="L2817" s="1">
        <f>SUMPRODUCT(B2817:K2817, 'Ponderaciones e Índices.'!$A$4:$J$4)</f>
        <v>-0.001576928999</v>
      </c>
      <c r="M2817" s="1">
        <f>'S. MATERIALES'!B2818/'S. MATERIALES'!B2817-1</f>
        <v>-0.02092138631</v>
      </c>
      <c r="N2817" s="3">
        <f>'S. MATERIALES'!D2818/'S. MATERIALES'!D2817-1</f>
        <v>-0.04233743187</v>
      </c>
      <c r="O2817" s="1">
        <f>'S. MATERIALES'!F2818/'S. MATERIALES'!F2817-1</f>
        <v>-0.02902187853</v>
      </c>
      <c r="P2817" s="1">
        <f>'S. MATERIALES'!H2818/'S. MATERIALES'!H2817-1</f>
        <v>-0.03101189681</v>
      </c>
      <c r="Q2817" s="1">
        <f>'S. MATERIALES'!J2818/'S. MATERIALES'!J2817-1</f>
        <v>-0.04332685997</v>
      </c>
      <c r="R2817" s="1">
        <f>'S. MATERIALES'!L2818/'S. MATERIALES'!L2817-1</f>
        <v>0.02516247292</v>
      </c>
      <c r="S2817" s="1">
        <f>'S. MATERIALES'!N2818/'S. MATERIALES'!N2817-1</f>
        <v>-0.03541076487</v>
      </c>
      <c r="T2817" s="1">
        <f>'S. MATERIALES'!P2818/'S. MATERIALES'!P2817-1</f>
        <v>-0.008533983542</v>
      </c>
      <c r="U2817" s="1">
        <f>'S. MATERIALES'!R2818/'S. MATERIALES'!R2817-1</f>
        <v>-0.01247689464</v>
      </c>
      <c r="V2817" s="1">
        <f>'S. MATERIALES'!T2818/'S. MATERIALES'!T2817-1</f>
        <v>-0.02524341868</v>
      </c>
      <c r="W2817" s="1">
        <f>SUMPRODUCT(M2817:V2817,'Ponderaciones e Índices.'!$A$8:$J$8)</f>
        <v>-0.0165166282</v>
      </c>
      <c r="X2817" s="1">
        <f>'S. ENERGÍA'!B2818/'S. ENERGÍA'!B2817-1</f>
        <v>-0.006140350877</v>
      </c>
      <c r="Y2817" s="1">
        <f>'S. ENERGÍA'!D2818/'S. ENERGÍA'!D2817-1</f>
        <v>0.01207464325</v>
      </c>
      <c r="Z2817" s="1">
        <f>'S. ENERGÍA'!F2818/'S. ENERGÍA'!F2817-1</f>
        <v>-0.01738241309</v>
      </c>
      <c r="AA2817" s="1">
        <f>'S. ENERGÍA'!H2818/'S. ENERGÍA'!H2817-1</f>
        <v>-0.02339104004</v>
      </c>
      <c r="AB2817" s="1">
        <f>'S. ENERGÍA'!J2818/'S. ENERGÍA'!J2817-1</f>
        <v>0.02630513962</v>
      </c>
      <c r="AC2817" s="1">
        <f>'S. ENERGÍA'!L2818/'S. ENERGÍA'!L2817-1</f>
        <v>-0.0108077816</v>
      </c>
      <c r="AD2817" s="1">
        <f>'S. ENERGÍA'!N2818/'S. ENERGÍA'!N2817-1</f>
        <v>-0.02196450536</v>
      </c>
      <c r="AE2817" s="1">
        <f>'S. ENERGÍA'!P2818/'S. ENERGÍA'!P2817-1</f>
        <v>-0.01482436352</v>
      </c>
      <c r="AF2817" s="1">
        <f>'S. ENERGÍA'!R2818/'S. ENERGÍA'!R2817-1</f>
        <v>-0.009149130833</v>
      </c>
      <c r="AG2817" s="1">
        <f>'S. ENERGÍA'!T2818/'S. ENERGÍA'!T2817-1</f>
        <v>-0.006148657024</v>
      </c>
      <c r="AH2817" s="1">
        <f>SUMPRODUCT(X2817:AG2817,'Ponderaciones e Índices.'!$A$12:$J$12)</f>
        <v>0.0001704880696</v>
      </c>
    </row>
    <row r="2818">
      <c r="A2818" s="1">
        <f>S.FINANCIERO!A2819</f>
        <v>45940</v>
      </c>
      <c r="B2818" s="1">
        <f>S.FINANCIERO!B2819/S.FINANCIERO!B2818-1</f>
        <v>-0.01280604485</v>
      </c>
      <c r="C2818" s="1">
        <f>S.FINANCIERO!D2819/S.FINANCIERO!D2818-1</f>
        <v>-0.02249598286</v>
      </c>
      <c r="D2818" s="1">
        <f>S.FINANCIERO!F2819/S.FINANCIERO!F2818-1</f>
        <v>-0.008172236939</v>
      </c>
      <c r="E2818" s="1">
        <f>S.FINANCIERO!H2819/S.FINANCIERO!H2818-1</f>
        <v>-0.004035874439</v>
      </c>
      <c r="F2818" s="1">
        <f>S.FINANCIERO!J2819/S.FINANCIERO!J2818-1</f>
        <v>-0.002853575887</v>
      </c>
      <c r="G2818" s="1">
        <f>S.FINANCIERO!L2819/S.FINANCIERO!L2818-1</f>
        <v>-0.002397921801</v>
      </c>
      <c r="H2818" s="1">
        <f>S.FINANCIERO!N2819/S.FINANCIERO!N2818-1</f>
        <v>-0.04942965779</v>
      </c>
      <c r="I2818" s="1">
        <f>S.FINANCIERO!P2819/S.FINANCIERO!P2818-1</f>
        <v>-0.00826261724</v>
      </c>
      <c r="J2818" s="1">
        <f>S.FINANCIERO!R2819/S.FINANCIERO!R2818-1</f>
        <v>0.01125703565</v>
      </c>
      <c r="K2818" s="1">
        <f>S.FINANCIERO!T2819/S.FINANCIERO!T2818-1</f>
        <v>0.004476584022</v>
      </c>
      <c r="L2818" s="1">
        <f>SUMPRODUCT(B2818:K2818, 'Ponderaciones e Índices.'!$A$4:$J$4)</f>
        <v>-0.01268471201</v>
      </c>
      <c r="M2818" s="1">
        <f>'S. MATERIALES'!B2819/'S. MATERIALES'!B2818-1</f>
        <v>-0.01014461472</v>
      </c>
      <c r="N2818" s="3">
        <f>'S. MATERIALES'!D2819/'S. MATERIALES'!D2818-1</f>
        <v>0.01548643283</v>
      </c>
      <c r="O2818" s="1">
        <f>'S. MATERIALES'!F2819/'S. MATERIALES'!F2818-1</f>
        <v>-0.01367247789</v>
      </c>
      <c r="P2818" s="1">
        <f>'S. MATERIALES'!H2819/'S. MATERIALES'!H2818-1</f>
        <v>0.01834735826</v>
      </c>
      <c r="Q2818" s="1">
        <f>'S. MATERIALES'!J2819/'S. MATERIALES'!J2818-1</f>
        <v>0.001539969201</v>
      </c>
      <c r="R2818" s="1">
        <f>'S. MATERIALES'!L2819/'S. MATERIALES'!L2818-1</f>
        <v>-0.04535110533</v>
      </c>
      <c r="S2818" s="1">
        <f>'S. MATERIALES'!N2819/'S. MATERIALES'!N2818-1</f>
        <v>-0.002643171806</v>
      </c>
      <c r="T2818" s="1">
        <f>'S. MATERIALES'!P2819/'S. MATERIALES'!P2818-1</f>
        <v>-0.02490009222</v>
      </c>
      <c r="U2818" s="1">
        <f>'S. MATERIALES'!R2819/'S. MATERIALES'!R2818-1</f>
        <v>-0.01357042583</v>
      </c>
      <c r="V2818" s="1">
        <f>'S. MATERIALES'!T2819/'S. MATERIALES'!T2818-1</f>
        <v>-0.002959674436</v>
      </c>
      <c r="W2818" s="1">
        <f>SUMPRODUCT(M2818:V2818,'Ponderaciones e Índices.'!$A$8:$J$8)</f>
        <v>-0.01235401446</v>
      </c>
      <c r="X2818" s="1">
        <f>'S. ENERGÍA'!B2819/'S. ENERGÍA'!B2818-1</f>
        <v>-0.02506619594</v>
      </c>
      <c r="Y2818" s="1">
        <f>'S. ENERGÍA'!D2819/'S. ENERGÍA'!D2818-1</f>
        <v>-0.04620390456</v>
      </c>
      <c r="Z2818" s="1">
        <f>'S. ENERGÍA'!F2819/'S. ENERGÍA'!F2818-1</f>
        <v>-0.007432733759</v>
      </c>
      <c r="AA2818" s="1">
        <f>'S. ENERGÍA'!H2819/'S. ENERGÍA'!H2818-1</f>
        <v>0.0004059539919</v>
      </c>
      <c r="AB2818" s="1">
        <f>'S. ENERGÍA'!J2819/'S. ENERGÍA'!J2818-1</f>
        <v>-0.04574132492</v>
      </c>
      <c r="AC2818" s="1">
        <f>'S. ENERGÍA'!L2819/'S. ENERGÍA'!L2818-1</f>
        <v>-0.01303010683</v>
      </c>
      <c r="AD2818" s="1">
        <f>'S. ENERGÍA'!N2819/'S. ENERGÍA'!N2818-1</f>
        <v>-0.01886453467</v>
      </c>
      <c r="AE2818" s="1">
        <f>'S. ENERGÍA'!P2819/'S. ENERGÍA'!P2818-1</f>
        <v>-0.02404317959</v>
      </c>
      <c r="AF2818" s="1">
        <f>'S. ENERGÍA'!R2819/'S. ENERGÍA'!R2818-1</f>
        <v>-0.02954755309</v>
      </c>
      <c r="AG2818" s="1">
        <f>'S. ENERGÍA'!T2819/'S. ENERGÍA'!T2818-1</f>
        <v>-0.01851851852</v>
      </c>
      <c r="AH2818" s="1">
        <f>SUMPRODUCT(X2818:AG2818,'Ponderaciones e Índices.'!$A$12:$J$12)</f>
        <v>-0.03110397523</v>
      </c>
    </row>
    <row r="2819">
      <c r="A2819" s="1">
        <f>S.FINANCIERO!A2820</f>
        <v>45943</v>
      </c>
      <c r="B2819" s="1">
        <f>S.FINANCIERO!B2820/S.FINANCIERO!B2819-1</f>
        <v>0</v>
      </c>
      <c r="C2819" s="1">
        <f>S.FINANCIERO!D2820/S.FINANCIERO!D2819-1</f>
        <v>0</v>
      </c>
      <c r="D2819" s="1">
        <f>S.FINANCIERO!F2820/S.FINANCIERO!F2819-1</f>
        <v>0</v>
      </c>
      <c r="E2819" s="1">
        <f>S.FINANCIERO!H2820/S.FINANCIERO!H2819-1</f>
        <v>0</v>
      </c>
      <c r="F2819" s="1">
        <f>S.FINANCIERO!J2820/S.FINANCIERO!J2819-1</f>
        <v>0</v>
      </c>
      <c r="G2819" s="1">
        <f>S.FINANCIERO!L2820/S.FINANCIERO!L2819-1</f>
        <v>0</v>
      </c>
      <c r="H2819" s="1">
        <f>S.FINANCIERO!N2820/S.FINANCIERO!N2819-1</f>
        <v>0</v>
      </c>
      <c r="I2819" s="1">
        <f>S.FINANCIERO!P2820/S.FINANCIERO!P2819-1</f>
        <v>0</v>
      </c>
      <c r="J2819" s="1">
        <f>S.FINANCIERO!R2820/S.FINANCIERO!R2819-1</f>
        <v>0</v>
      </c>
      <c r="K2819" s="1">
        <f>S.FINANCIERO!T2820/S.FINANCIERO!T2819-1</f>
        <v>0</v>
      </c>
      <c r="L2819" s="1">
        <f>SUMPRODUCT(B2819:K2819, 'Ponderaciones e Índices.'!$A$4:$J$4)</f>
        <v>0</v>
      </c>
      <c r="M2819" s="1">
        <f>'S. MATERIALES'!B2820/'S. MATERIALES'!B2819-1</f>
        <v>0</v>
      </c>
      <c r="N2819" s="3">
        <f>'S. MATERIALES'!D2820/'S. MATERIALES'!D2819-1</f>
        <v>0</v>
      </c>
      <c r="O2819" s="1">
        <f>'S. MATERIALES'!F2820/'S. MATERIALES'!F2819-1</f>
        <v>0</v>
      </c>
      <c r="P2819" s="1">
        <f>'S. MATERIALES'!H2820/'S. MATERIALES'!H2819-1</f>
        <v>0</v>
      </c>
      <c r="Q2819" s="1">
        <f>'S. MATERIALES'!J2820/'S. MATERIALES'!J2819-1</f>
        <v>0</v>
      </c>
      <c r="R2819" s="1">
        <f>'S. MATERIALES'!L2820/'S. MATERIALES'!L2819-1</f>
        <v>0</v>
      </c>
      <c r="S2819" s="1">
        <f>'S. MATERIALES'!N2820/'S. MATERIALES'!N2819-1</f>
        <v>0</v>
      </c>
      <c r="T2819" s="1">
        <f>'S. MATERIALES'!P2820/'S. MATERIALES'!P2819-1</f>
        <v>0</v>
      </c>
      <c r="U2819" s="1">
        <f>'S. MATERIALES'!R2820/'S. MATERIALES'!R2819-1</f>
        <v>0</v>
      </c>
      <c r="V2819" s="1">
        <f>'S. MATERIALES'!T2820/'S. MATERIALES'!T2819-1</f>
        <v>0</v>
      </c>
      <c r="W2819" s="1">
        <f>SUMPRODUCT(M2819:V2819,'Ponderaciones e Índices.'!$A$8:$J$8)</f>
        <v>0</v>
      </c>
      <c r="X2819" s="1">
        <f>'S. ENERGÍA'!B2820/'S. ENERGÍA'!B2819-1</f>
        <v>0</v>
      </c>
      <c r="Y2819" s="1">
        <f>'S. ENERGÍA'!D2820/'S. ENERGÍA'!D2819-1</f>
        <v>0</v>
      </c>
      <c r="Z2819" s="1">
        <f>'S. ENERGÍA'!F2820/'S. ENERGÍA'!F2819-1</f>
        <v>0</v>
      </c>
      <c r="AA2819" s="1">
        <f>'S. ENERGÍA'!H2820/'S. ENERGÍA'!H2819-1</f>
        <v>0</v>
      </c>
      <c r="AB2819" s="1">
        <f>'S. ENERGÍA'!J2820/'S. ENERGÍA'!J2819-1</f>
        <v>0</v>
      </c>
      <c r="AC2819" s="1">
        <f>'S. ENERGÍA'!L2820/'S. ENERGÍA'!L2819-1</f>
        <v>0</v>
      </c>
      <c r="AD2819" s="1">
        <f>'S. ENERGÍA'!N2820/'S. ENERGÍA'!N2819-1</f>
        <v>0</v>
      </c>
      <c r="AE2819" s="1">
        <f>'S. ENERGÍA'!P2820/'S. ENERGÍA'!P2819-1</f>
        <v>0</v>
      </c>
      <c r="AF2819" s="1">
        <f>'S. ENERGÍA'!R2820/'S. ENERGÍA'!R2819-1</f>
        <v>0</v>
      </c>
      <c r="AG2819" s="1">
        <f>'S. ENERGÍA'!T2820/'S. ENERGÍA'!T2819-1</f>
        <v>0</v>
      </c>
      <c r="AH2819" s="1">
        <f>SUMPRODUCT(X2819:AG2819,'Ponderaciones e Índices.'!$A$12:$J$12)</f>
        <v>0</v>
      </c>
    </row>
    <row r="2820">
      <c r="A2820" s="1">
        <f>S.FINANCIERO!A2821</f>
        <v>45944</v>
      </c>
      <c r="B2820" s="1">
        <f>S.FINANCIERO!B2821/S.FINANCIERO!B2820-1</f>
        <v>0.01486083499</v>
      </c>
      <c r="C2820" s="1">
        <f>S.FINANCIERO!D2821/S.FINANCIERO!D2820-1</f>
        <v>0.01835616438</v>
      </c>
      <c r="D2820" s="1">
        <f>S.FINANCIERO!F2821/S.FINANCIERO!F2820-1</f>
        <v>0.01858165701</v>
      </c>
      <c r="E2820" s="1">
        <f>S.FINANCIERO!H2821/S.FINANCIERO!H2820-1</f>
        <v>0.01429536245</v>
      </c>
      <c r="F2820" s="1">
        <f>S.FINANCIERO!J2821/S.FINANCIERO!J2820-1</f>
        <v>0.009658379539</v>
      </c>
      <c r="G2820" s="1">
        <f>S.FINANCIERO!L2821/S.FINANCIERO!L2820-1</f>
        <v>0.01021566402</v>
      </c>
      <c r="H2820" s="1">
        <f>S.FINANCIERO!N2821/S.FINANCIERO!N2820-1</f>
        <v>0.06066666667</v>
      </c>
      <c r="I2820" s="1">
        <f>S.FINANCIERO!P2821/S.FINANCIERO!P2820-1</f>
        <v>0.02139157847</v>
      </c>
      <c r="J2820" s="1">
        <f>S.FINANCIERO!R2821/S.FINANCIERO!R2820-1</f>
        <v>0.01576994434</v>
      </c>
      <c r="K2820" s="1">
        <f>S.FINANCIERO!T2821/S.FINANCIERO!T2820-1</f>
        <v>0.006684950291</v>
      </c>
      <c r="L2820" s="1">
        <f>SUMPRODUCT(B2820:K2820, 'Ponderaciones e Índices.'!$A$4:$J$4)</f>
        <v>0.02021185788</v>
      </c>
      <c r="M2820" s="1">
        <f>'S. MATERIALES'!B2821/'S. MATERIALES'!B2820-1</f>
        <v>0.02049716529</v>
      </c>
      <c r="N2820" s="3">
        <f>'S. MATERIALES'!D2821/'S. MATERIALES'!D2820-1</f>
        <v>0.04488182134</v>
      </c>
      <c r="O2820" s="1">
        <f>'S. MATERIALES'!F2821/'S. MATERIALES'!F2820-1</f>
        <v>0.07575742113</v>
      </c>
      <c r="P2820" s="1">
        <f>'S. MATERIALES'!H2821/'S. MATERIALES'!H2820-1</f>
        <v>0.03061500948</v>
      </c>
      <c r="Q2820" s="1">
        <f>'S. MATERIALES'!J2821/'S. MATERIALES'!J2820-1</f>
        <v>0.02558009505</v>
      </c>
      <c r="R2820" s="1">
        <f>'S. MATERIALES'!L2821/'S. MATERIALES'!L2820-1</f>
        <v>0.0335433339</v>
      </c>
      <c r="S2820" s="1">
        <f>'S. MATERIALES'!N2821/'S. MATERIALES'!N2820-1</f>
        <v>0.05270906949</v>
      </c>
      <c r="T2820" s="1">
        <f>'S. MATERIALES'!P2821/'S. MATERIALES'!P2820-1</f>
        <v>0.008511979823</v>
      </c>
      <c r="U2820" s="1">
        <f>'S. MATERIALES'!R2821/'S. MATERIALES'!R2820-1</f>
        <v>0.0270398482</v>
      </c>
      <c r="V2820" s="1">
        <f>'S. MATERIALES'!T2821/'S. MATERIALES'!T2820-1</f>
        <v>0.03005565863</v>
      </c>
      <c r="W2820" s="1">
        <f>SUMPRODUCT(M2820:V2820,'Ponderaciones e Índices.'!$A$8:$J$8)</f>
        <v>0.02944804689</v>
      </c>
      <c r="X2820" s="1">
        <f>'S. ENERGÍA'!B2821/'S. ENERGÍA'!B2820-1</f>
        <v>0.001448488141</v>
      </c>
      <c r="Y2820" s="1">
        <f>'S. ENERGÍA'!D2821/'S. ENERGÍA'!D2820-1</f>
        <v>-0.01205367296</v>
      </c>
      <c r="Z2820" s="1">
        <f>'S. ENERGÍA'!F2821/'S. ENERGÍA'!F2820-1</f>
        <v>-0.0002995357196</v>
      </c>
      <c r="AA2820" s="1">
        <f>'S. ENERGÍA'!H2821/'S. ENERGÍA'!H2820-1</f>
        <v>-0.0112268362</v>
      </c>
      <c r="AB2820" s="1">
        <f>'S. ENERGÍA'!J2821/'S. ENERGÍA'!J2820-1</f>
        <v>0.000826446281</v>
      </c>
      <c r="AC2820" s="1">
        <f>'S. ENERGÍA'!L2821/'S. ENERGÍA'!L2820-1</f>
        <v>0.01205412054</v>
      </c>
      <c r="AD2820" s="1">
        <f>'S. ENERGÍA'!N2821/'S. ENERGÍA'!N2820-1</f>
        <v>0.0003662332906</v>
      </c>
      <c r="AE2820" s="1">
        <f>'S. ENERGÍA'!P2821/'S. ENERGÍA'!P2820-1</f>
        <v>-0.001340707223</v>
      </c>
      <c r="AF2820" s="1">
        <f>'S. ENERGÍA'!R2821/'S. ENERGÍA'!R2820-1</f>
        <v>0.0009514747859</v>
      </c>
      <c r="AG2820" s="1">
        <f>'S. ENERGÍA'!T2821/'S. ENERGÍA'!T2820-1</f>
        <v>-0.01501732769</v>
      </c>
      <c r="AH2820" s="1">
        <f>SUMPRODUCT(X2820:AG2820,'Ponderaciones e Índices.'!$A$12:$J$12)</f>
        <v>-0.004863496928</v>
      </c>
    </row>
    <row r="2821">
      <c r="A2821" s="1">
        <f>S.FINANCIERO!A2822</f>
        <v>45945</v>
      </c>
      <c r="B2821" s="1">
        <f>S.FINANCIERO!B2822/S.FINANCIERO!B2821-1</f>
        <v>0.0103335129</v>
      </c>
      <c r="C2821" s="1">
        <f>S.FINANCIERO!D2822/S.FINANCIERO!D2821-1</f>
        <v>0.01300331809</v>
      </c>
      <c r="D2821" s="1">
        <f>S.FINANCIERO!F2822/S.FINANCIERO!F2821-1</f>
        <v>0.004909344491</v>
      </c>
      <c r="E2821" s="1">
        <f>S.FINANCIERO!H2822/S.FINANCIERO!H2821-1</f>
        <v>0.005326822772</v>
      </c>
      <c r="F2821" s="1">
        <f>S.FINANCIERO!J2822/S.FINANCIERO!J2821-1</f>
        <v>0.01744906997</v>
      </c>
      <c r="G2821" s="1">
        <f>S.FINANCIERO!L2822/S.FINANCIERO!L2821-1</f>
        <v>0.004230006609</v>
      </c>
      <c r="H2821" s="1">
        <f>S.FINANCIERO!N2822/S.FINANCIERO!N2821-1</f>
        <v>0.0004714016342</v>
      </c>
      <c r="I2821" s="1">
        <f>S.FINANCIERO!P2822/S.FINANCIERO!P2821-1</f>
        <v>-0.004188712522</v>
      </c>
      <c r="J2821" s="1">
        <f>S.FINANCIERO!R2822/S.FINANCIERO!R2821-1</f>
        <v>-0.002511415525</v>
      </c>
      <c r="K2821" s="1">
        <f>S.FINANCIERO!T2822/S.FINANCIERO!T2821-1</f>
        <v>-0.009024348714</v>
      </c>
      <c r="L2821" s="1">
        <f>SUMPRODUCT(B2821:K2821, 'Ponderaciones e Índices.'!$A$4:$J$4)</f>
        <v>0.006063903225</v>
      </c>
      <c r="M2821" s="1">
        <f>'S. MATERIALES'!B2822/'S. MATERIALES'!B2821-1</f>
        <v>0.0405982906</v>
      </c>
      <c r="N2821" s="3">
        <f>'S. MATERIALES'!D2822/'S. MATERIALES'!D2821-1</f>
        <v>0.0442014221</v>
      </c>
      <c r="O2821" s="1">
        <f>'S. MATERIALES'!F2822/'S. MATERIALES'!F2821-1</f>
        <v>0.01857980981</v>
      </c>
      <c r="P2821" s="1">
        <f>'S. MATERIALES'!H2822/'S. MATERIALES'!H2821-1</f>
        <v>0.01787592008</v>
      </c>
      <c r="Q2821" s="1">
        <f>'S. MATERIALES'!J2822/'S. MATERIALES'!J2821-1</f>
        <v>0.002248875562</v>
      </c>
      <c r="R2821" s="1">
        <f>'S. MATERIALES'!L2822/'S. MATERIALES'!L2821-1</f>
        <v>0.01301482702</v>
      </c>
      <c r="S2821" s="1">
        <f>'S. MATERIALES'!N2822/'S. MATERIALES'!N2821-1</f>
        <v>0.05678321678</v>
      </c>
      <c r="T2821" s="1">
        <f>'S. MATERIALES'!P2822/'S. MATERIALES'!P2821-1</f>
        <v>0.0306345733</v>
      </c>
      <c r="U2821" s="1">
        <f>'S. MATERIALES'!R2822/'S. MATERIALES'!R2821-1</f>
        <v>0.01709006928</v>
      </c>
      <c r="V2821" s="1">
        <f>'S. MATERIALES'!T2822/'S. MATERIALES'!T2821-1</f>
        <v>0.03854466859</v>
      </c>
      <c r="W2821" s="1">
        <f>SUMPRODUCT(M2821:V2821,'Ponderaciones e Índices.'!$A$8:$J$8)</f>
        <v>0.03066247704</v>
      </c>
      <c r="X2821" s="1">
        <f>'S. ENERGÍA'!B2822/'S. ENERGÍA'!B2821-1</f>
        <v>-0.006508768758</v>
      </c>
      <c r="Y2821" s="1">
        <f>'S. ENERGÍA'!D2822/'S. ENERGÍA'!D2821-1</f>
        <v>-0.001841620626</v>
      </c>
      <c r="Z2821" s="1">
        <f>'S. ENERGÍA'!F2822/'S. ENERGÍA'!F2821-1</f>
        <v>0.002097378277</v>
      </c>
      <c r="AA2821" s="1">
        <f>'S. ENERGÍA'!H2822/'S. ENERGÍA'!H2821-1</f>
        <v>-0.005745554036</v>
      </c>
      <c r="AB2821" s="1">
        <f>'S. ENERGÍA'!J2822/'S. ENERGÍA'!J2821-1</f>
        <v>0.003303055326</v>
      </c>
      <c r="AC2821" s="1">
        <f>'S. ENERGÍA'!L2822/'S. ENERGÍA'!L2821-1</f>
        <v>-0.02155242262</v>
      </c>
      <c r="AD2821" s="1">
        <f>'S. ENERGÍA'!N2822/'S. ENERGÍA'!N2821-1</f>
        <v>-0.01025077796</v>
      </c>
      <c r="AE2821" s="1">
        <f>'S. ENERGÍA'!P2822/'S. ENERGÍA'!P2821-1</f>
        <v>0.0139285115</v>
      </c>
      <c r="AF2821" s="1">
        <f>'S. ENERGÍA'!R2822/'S. ENERGÍA'!R2821-1</f>
        <v>0.00855513308</v>
      </c>
      <c r="AG2821" s="1">
        <f>'S. ENERGÍA'!T2822/'S. ENERGÍA'!T2821-1</f>
        <v>-0.001630179828</v>
      </c>
      <c r="AH2821" s="1">
        <f>SUMPRODUCT(X2821:AG2821,'Ponderaciones e Índices.'!$A$12:$J$12)</f>
        <v>-0.0014998871</v>
      </c>
    </row>
    <row r="2822">
      <c r="A2822" s="1">
        <f>S.FINANCIERO!A2823</f>
        <v>45946</v>
      </c>
      <c r="B2822" s="1">
        <f>S.FINANCIERO!B2823/S.FINANCIERO!B2822-1</f>
        <v>-0.01017935046</v>
      </c>
      <c r="C2822" s="1">
        <f>S.FINANCIERO!D2823/S.FINANCIERO!D2822-1</f>
        <v>-0.01974150142</v>
      </c>
      <c r="D2822" s="1">
        <f>S.FINANCIERO!F2823/S.FINANCIERO!F2822-1</f>
        <v>-0.02653639038</v>
      </c>
      <c r="E2822" s="1">
        <f>S.FINANCIERO!H2823/S.FINANCIERO!H2822-1</f>
        <v>-0.007506347279</v>
      </c>
      <c r="F2822" s="1">
        <f>S.FINANCIERO!J2823/S.FINANCIERO!J2822-1</f>
        <v>-0.0189779751</v>
      </c>
      <c r="G2822" s="1">
        <f>S.FINANCIERO!L2823/S.FINANCIERO!L2822-1</f>
        <v>-0.001447939976</v>
      </c>
      <c r="H2822" s="1">
        <f>S.FINANCIERO!N2823/S.FINANCIERO!N2822-1</f>
        <v>-0.028427831</v>
      </c>
      <c r="I2822" s="1">
        <f>S.FINANCIERO!P2823/S.FINANCIERO!P2822-1</f>
        <v>-0.01483285366</v>
      </c>
      <c r="J2822" s="1">
        <f>S.FINANCIERO!R2823/S.FINANCIERO!R2822-1</f>
        <v>-0.01899748226</v>
      </c>
      <c r="K2822" s="1">
        <f>S.FINANCIERO!T2823/S.FINANCIERO!T2822-1</f>
        <v>0.009965635739</v>
      </c>
      <c r="L2822" s="1">
        <f>SUMPRODUCT(B2822:K2822, 'Ponderaciones e Índices.'!$A$4:$J$4)</f>
        <v>-0.01570249241</v>
      </c>
      <c r="M2822" s="1">
        <f>'S. MATERIALES'!B2823/'S. MATERIALES'!B2822-1</f>
        <v>0.02874743326</v>
      </c>
      <c r="N2822" s="3">
        <f>'S. MATERIALES'!D2823/'S. MATERIALES'!D2822-1</f>
        <v>0.03978177764</v>
      </c>
      <c r="O2822" s="1">
        <f>'S. MATERIALES'!F2823/'S. MATERIALES'!F2822-1</f>
        <v>0.06639243748</v>
      </c>
      <c r="P2822" s="1">
        <f>'S. MATERIALES'!H2823/'S. MATERIALES'!H2822-1</f>
        <v>0.02924845041</v>
      </c>
      <c r="Q2822" s="1">
        <f>'S. MATERIALES'!J2823/'S. MATERIALES'!J2822-1</f>
        <v>0.02842183994</v>
      </c>
      <c r="R2822" s="1">
        <f>'S. MATERIALES'!L2823/'S. MATERIALES'!L2822-1</f>
        <v>0.01235973329</v>
      </c>
      <c r="S2822" s="1">
        <f>'S. MATERIALES'!N2823/'S. MATERIALES'!N2822-1</f>
        <v>0.02488088936</v>
      </c>
      <c r="T2822" s="1">
        <f>'S. MATERIALES'!P2823/'S. MATERIALES'!P2822-1</f>
        <v>-0.03518350015</v>
      </c>
      <c r="U2822" s="1">
        <f>'S. MATERIALES'!R2823/'S. MATERIALES'!R2822-1</f>
        <v>-0.01861943688</v>
      </c>
      <c r="V2822" s="1">
        <f>'S. MATERIALES'!T2823/'S. MATERIALES'!T2822-1</f>
        <v>0.02532084634</v>
      </c>
      <c r="W2822" s="1">
        <f>SUMPRODUCT(M2822:V2822,'Ponderaciones e Índices.'!$A$8:$J$8)</f>
        <v>0.006769922899</v>
      </c>
      <c r="X2822" s="1">
        <f>'S. ENERGÍA'!B2823/'S. ENERGÍA'!B2822-1</f>
        <v>-0.01364877161</v>
      </c>
      <c r="Y2822" s="1">
        <f>'S. ENERGÍA'!D2823/'S. ENERGÍA'!D2822-1</f>
        <v>-0.02006457565</v>
      </c>
      <c r="Z2822" s="1">
        <f>'S. ENERGÍA'!F2823/'S. ENERGÍA'!F2822-1</f>
        <v>-0.007624458065</v>
      </c>
      <c r="AA2822" s="1">
        <f>'S. ENERGÍA'!H2823/'S. ENERGÍA'!H2822-1</f>
        <v>-0.00481563016</v>
      </c>
      <c r="AB2822" s="1">
        <f>'S. ENERGÍA'!J2823/'S. ENERGÍA'!J2822-1</f>
        <v>-0.03209876543</v>
      </c>
      <c r="AC2822" s="1">
        <f>'S. ENERGÍA'!L2823/'S. ENERGÍA'!L2822-1</f>
        <v>-0.01407750911</v>
      </c>
      <c r="AD2822" s="1">
        <f>'S. ENERGÍA'!N2823/'S. ENERGÍA'!N2822-1</f>
        <v>-0.01387090808</v>
      </c>
      <c r="AE2822" s="1">
        <f>'S. ENERGÍA'!P2823/'S. ENERGÍA'!P2822-1</f>
        <v>-0.0183714002</v>
      </c>
      <c r="AF2822" s="1">
        <f>'S. ENERGÍA'!R2823/'S. ENERGÍA'!R2822-1</f>
        <v>-0.008482563619</v>
      </c>
      <c r="AG2822" s="1">
        <f>'S. ENERGÍA'!T2823/'S. ENERGÍA'!T2822-1</f>
        <v>-0.0269516765</v>
      </c>
      <c r="AH2822" s="1">
        <f>SUMPRODUCT(X2822:AG2822,'Ponderaciones e Índices.'!$A$12:$J$12)</f>
        <v>-0.01706103297</v>
      </c>
    </row>
    <row r="2823">
      <c r="A2823" s="1">
        <f>S.FINANCIERO!A2824</f>
        <v>45947</v>
      </c>
      <c r="B2823" s="1">
        <f>S.FINANCIERO!B2824/S.FINANCIERO!B2823-1</f>
        <v>0.0003428011753</v>
      </c>
      <c r="C2823" s="1">
        <f>S.FINANCIERO!D2824/S.FINANCIERO!D2823-1</f>
        <v>0.00108371715</v>
      </c>
      <c r="D2823" s="1">
        <f>S.FINANCIERO!F2824/S.FINANCIERO!F2823-1</f>
        <v>-0.001710863986</v>
      </c>
      <c r="E2823" s="1">
        <f>S.FINANCIERO!H2824/S.FINANCIERO!H2823-1</f>
        <v>-0.006562117673</v>
      </c>
      <c r="F2823" s="1">
        <f>S.FINANCIERO!J2824/S.FINANCIERO!J2823-1</f>
        <v>-0.001508563315</v>
      </c>
      <c r="G2823" s="1">
        <f>S.FINANCIERO!L2824/S.FINANCIERO!L2823-1</f>
        <v>-0.004811494859</v>
      </c>
      <c r="H2823" s="1">
        <f>S.FINANCIERO!N2824/S.FINANCIERO!N2823-1</f>
        <v>0.006304558681</v>
      </c>
      <c r="I2823" s="1">
        <f>S.FINANCIERO!P2824/S.FINANCIERO!P2823-1</f>
        <v>-0.003595505618</v>
      </c>
      <c r="J2823" s="1">
        <f>S.FINANCIERO!R2824/S.FINANCIERO!R2823-1</f>
        <v>-0.009566028931</v>
      </c>
      <c r="K2823" s="1">
        <f>S.FINANCIERO!T2824/S.FINANCIERO!T2823-1</f>
        <v>-0.01701258932</v>
      </c>
      <c r="L2823" s="1">
        <f>SUMPRODUCT(B2823:K2823, 'Ponderaciones e Índices.'!$A$4:$J$4)</f>
        <v>-0.00191200904</v>
      </c>
      <c r="M2823" s="1">
        <f>'S. MATERIALES'!B2824/'S. MATERIALES'!B2823-1</f>
        <v>-0.06606786427</v>
      </c>
      <c r="N2823" s="3">
        <f>'S. MATERIALES'!D2824/'S. MATERIALES'!D2823-1</f>
        <v>-0.06395771897</v>
      </c>
      <c r="O2823" s="1">
        <f>'S. MATERIALES'!F2824/'S. MATERIALES'!F2823-1</f>
        <v>-0.01600189422</v>
      </c>
      <c r="P2823" s="1">
        <f>'S. MATERIALES'!H2824/'S. MATERIALES'!H2823-1</f>
        <v>-0.08098613638</v>
      </c>
      <c r="Q2823" s="1">
        <f>'S. MATERIALES'!J2824/'S. MATERIALES'!J2823-1</f>
        <v>-0.05642975207</v>
      </c>
      <c r="R2823" s="1">
        <f>'S. MATERIALES'!L2824/'S. MATERIALES'!L2823-1</f>
        <v>-0.02457831325</v>
      </c>
      <c r="S2823" s="1">
        <f>'S. MATERIALES'!N2824/'S. MATERIALES'!N2823-1</f>
        <v>-0.08858471074</v>
      </c>
      <c r="T2823" s="1">
        <f>'S. MATERIALES'!P2824/'S. MATERIALES'!P2823-1</f>
        <v>-0.0226343917</v>
      </c>
      <c r="U2823" s="1">
        <f>'S. MATERIALES'!R2824/'S. MATERIALES'!R2823-1</f>
        <v>-0.01203146691</v>
      </c>
      <c r="V2823" s="1">
        <f>'S. MATERIALES'!T2824/'S. MATERIALES'!T2823-1</f>
        <v>-0.08880243572</v>
      </c>
      <c r="W2823" s="1">
        <f>SUMPRODUCT(M2823:V2823,'Ponderaciones e Índices.'!$A$8:$J$8)</f>
        <v>-0.04708003857</v>
      </c>
      <c r="X2823" s="1">
        <f>'S. ENERGÍA'!B2824/'S. ENERGÍA'!B2823-1</f>
        <v>-0.00295202952</v>
      </c>
      <c r="Y2823" s="1">
        <f>'S. ENERGÍA'!D2824/'S. ENERGÍA'!D2823-1</f>
        <v>-0.00706048482</v>
      </c>
      <c r="Z2823" s="1">
        <f>'S. ENERGÍA'!F2824/'S. ENERGÍA'!F2823-1</f>
        <v>-0.006025911419</v>
      </c>
      <c r="AA2823" s="1">
        <f>'S. ENERGÍA'!H2824/'S. ENERGÍA'!H2823-1</f>
        <v>-0.00317987004</v>
      </c>
      <c r="AB2823" s="1">
        <f>'S. ENERGÍA'!J2824/'S. ENERGÍA'!J2823-1</f>
        <v>0.0008503401361</v>
      </c>
      <c r="AC2823" s="1">
        <f>'S. ENERGÍA'!L2824/'S. ENERGÍA'!L2823-1</f>
        <v>0.0007559213842</v>
      </c>
      <c r="AD2823" s="1">
        <f>'S. ENERGÍA'!N2824/'S. ENERGÍA'!N2823-1</f>
        <v>-0.004126031508</v>
      </c>
      <c r="AE2823" s="1">
        <f>'S. ENERGÍA'!P2824/'S. ENERGÍA'!P2823-1</f>
        <v>-0.002866295734</v>
      </c>
      <c r="AF2823" s="1">
        <f>'S. ENERGÍA'!R2824/'S. ENERGÍA'!R2823-1</f>
        <v>-0.006653992395</v>
      </c>
      <c r="AG2823" s="1">
        <f>'S. ENERGÍA'!T2824/'S. ENERGÍA'!T2823-1</f>
        <v>0.0008048289738</v>
      </c>
      <c r="AH2823" s="1">
        <f>SUMPRODUCT(X2823:AG2823,'Ponderaciones e Índices.'!$A$12:$J$12)</f>
        <v>-0.004301208033</v>
      </c>
    </row>
    <row r="2824">
      <c r="A2824" s="1">
        <f>S.FINANCIERO!A2825</f>
        <v>45950</v>
      </c>
      <c r="B2824" s="1">
        <f>S.FINANCIERO!B2825/S.FINANCIERO!B2824-1</f>
        <v>0.008518137759</v>
      </c>
      <c r="C2824" s="1">
        <f>S.FINANCIERO!D2825/S.FINANCIERO!D2824-1</f>
        <v>0.01037437979</v>
      </c>
      <c r="D2824" s="1">
        <f>S.FINANCIERO!F2825/S.FINANCIERO!F2824-1</f>
        <v>0.00822622108</v>
      </c>
      <c r="E2824" s="1">
        <f>S.FINANCIERO!H2825/S.FINANCIERO!H2824-1</f>
        <v>0.006157635468</v>
      </c>
      <c r="F2824" s="1">
        <f>S.FINANCIERO!J2825/S.FINANCIERO!J2824-1</f>
        <v>0.007287593317</v>
      </c>
      <c r="G2824" s="1">
        <f>S.FINANCIERO!L2825/S.FINANCIERO!L2824-1</f>
        <v>0.009868203192</v>
      </c>
      <c r="H2824" s="1">
        <f>S.FINANCIERO!N2825/S.FINANCIERO!N2824-1</f>
        <v>0.01702811245</v>
      </c>
      <c r="I2824" s="1">
        <f>S.FINANCIERO!P2825/S.FINANCIERO!P2824-1</f>
        <v>0.008344609833</v>
      </c>
      <c r="J2824" s="1">
        <f>S.FINANCIERO!R2825/S.FINANCIERO!R2824-1</f>
        <v>0.01107184923</v>
      </c>
      <c r="K2824" s="1">
        <f>S.FINANCIERO!T2825/S.FINANCIERO!T2824-1</f>
        <v>0.001730702665</v>
      </c>
      <c r="L2824" s="1">
        <f>SUMPRODUCT(B2824:K2824, 'Ponderaciones e Índices.'!$A$4:$J$4)</f>
        <v>0.009306270987</v>
      </c>
      <c r="M2824" s="1">
        <f>'S. MATERIALES'!B2825/'S. MATERIALES'!B2824-1</f>
        <v>0.04210301346</v>
      </c>
      <c r="N2824" s="3">
        <f>'S. MATERIALES'!D2825/'S. MATERIALES'!D2824-1</f>
        <v>0.02328055317</v>
      </c>
      <c r="O2824" s="1">
        <f>'S. MATERIALES'!F2825/'S. MATERIALES'!F2824-1</f>
        <v>0.07616864873</v>
      </c>
      <c r="P2824" s="1">
        <f>'S. MATERIALES'!H2825/'S. MATERIALES'!H2824-1</f>
        <v>0.009897610922</v>
      </c>
      <c r="Q2824" s="1">
        <f>'S. MATERIALES'!J2825/'S. MATERIALES'!J2824-1</f>
        <v>0.008968924079</v>
      </c>
      <c r="R2824" s="1">
        <f>'S. MATERIALES'!L2825/'S. MATERIALES'!L2824-1</f>
        <v>0.02338603426</v>
      </c>
      <c r="S2824" s="1">
        <f>'S. MATERIALES'!N2825/'S. MATERIALES'!N2824-1</f>
        <v>0.03032020402</v>
      </c>
      <c r="T2824" s="1">
        <f>'S. MATERIALES'!P2825/'S. MATERIALES'!P2824-1</f>
        <v>-0.002573174654</v>
      </c>
      <c r="U2824" s="1">
        <f>'S. MATERIALES'!R2825/'S. MATERIALES'!R2824-1</f>
        <v>0.02529274005</v>
      </c>
      <c r="V2824" s="1">
        <f>'S. MATERIALES'!T2825/'S. MATERIALES'!T2824-1</f>
        <v>0.02506033043</v>
      </c>
      <c r="W2824" s="1">
        <f>SUMPRODUCT(M2824:V2824,'Ponderaciones e Índices.'!$A$8:$J$8)</f>
        <v>0.02323090899</v>
      </c>
      <c r="X2824" s="1">
        <f>'S. ENERGÍA'!B2825/'S. ENERGÍA'!B2824-1</f>
        <v>-0.005551443375</v>
      </c>
      <c r="Y2824" s="1">
        <f>'S. ENERGÍA'!D2825/'S. ENERGÍA'!D2824-1</f>
        <v>0.001185114956</v>
      </c>
      <c r="Z2824" s="1">
        <f>'S. ENERGÍA'!F2825/'S. ENERGÍA'!F2824-1</f>
        <v>0.003940588057</v>
      </c>
      <c r="AA2824" s="1">
        <f>'S. ENERGÍA'!H2825/'S. ENERGÍA'!H2824-1</f>
        <v>0.00319001387</v>
      </c>
      <c r="AB2824" s="1">
        <f>'S. ENERGÍA'!J2825/'S. ENERGÍA'!J2824-1</f>
        <v>0.01231945624</v>
      </c>
      <c r="AC2824" s="1">
        <f>'S. ENERGÍA'!L2825/'S. ENERGÍA'!L2824-1</f>
        <v>0.01770877046</v>
      </c>
      <c r="AD2824" s="1">
        <f>'S. ENERGÍA'!N2825/'S. ENERGÍA'!N2824-1</f>
        <v>-0.003389830508</v>
      </c>
      <c r="AE2824" s="1">
        <f>'S. ENERGÍA'!P2825/'S. ENERGÍA'!P2824-1</f>
        <v>0.02756171796</v>
      </c>
      <c r="AF2824" s="1">
        <f>'S. ENERGÍA'!R2825/'S. ENERGÍA'!R2824-1</f>
        <v>-0.01435406699</v>
      </c>
      <c r="AG2824" s="1">
        <f>'S. ENERGÍA'!T2825/'S. ENERGÍA'!T2824-1</f>
        <v>0.0205066345</v>
      </c>
      <c r="AH2824" s="1">
        <f>SUMPRODUCT(X2824:AG2824,'Ponderaciones e Índices.'!$A$12:$J$12)</f>
        <v>0.001762874671</v>
      </c>
    </row>
    <row r="2825">
      <c r="A2825" s="1">
        <f>S.FINANCIERO!A2826</f>
        <v>45951</v>
      </c>
      <c r="B2825" s="1">
        <f>S.FINANCIERO!B2826/S.FINANCIERO!B2825-1</f>
        <v>-0.002766855978</v>
      </c>
      <c r="C2825" s="1">
        <f>S.FINANCIERO!D2826/S.FINANCIERO!D2825-1</f>
        <v>0.005714285714</v>
      </c>
      <c r="D2825" s="1">
        <f>S.FINANCIERO!F2826/S.FINANCIERO!F2825-1</f>
        <v>-0.004759476458</v>
      </c>
      <c r="E2825" s="1">
        <f>S.FINANCIERO!H2826/S.FINANCIERO!H2825-1</f>
        <v>0.004562145321</v>
      </c>
      <c r="F2825" s="1">
        <f>S.FINANCIERO!J2826/S.FINANCIERO!J2825-1</f>
        <v>-0.001146991353</v>
      </c>
      <c r="G2825" s="1">
        <f>S.FINANCIERO!L2826/S.FINANCIERO!L2825-1</f>
        <v>0.001770724029</v>
      </c>
      <c r="H2825" s="1">
        <f>S.FINANCIERO!N2826/S.FINANCIERO!N2825-1</f>
        <v>0</v>
      </c>
      <c r="I2825" s="1">
        <f>S.FINANCIERO!P2826/S.FINANCIERO!P2825-1</f>
        <v>-0.001789308879</v>
      </c>
      <c r="J2825" s="1">
        <f>S.FINANCIERO!R2826/S.FINANCIERO!R2825-1</f>
        <v>-0.002329916123</v>
      </c>
      <c r="K2825" s="1">
        <f>S.FINANCIERO!T2826/S.FINANCIERO!T2825-1</f>
        <v>0.005355908777</v>
      </c>
      <c r="L2825" s="1">
        <f>SUMPRODUCT(B2825:K2825, 'Ponderaciones e Índices.'!$A$4:$J$4)</f>
        <v>0.0005612362609</v>
      </c>
      <c r="M2825" s="1">
        <f>'S. MATERIALES'!B2826/'S. MATERIALES'!B2825-1</f>
        <v>-0.09331419196</v>
      </c>
      <c r="N2825" s="3">
        <f>'S. MATERIALES'!D2826/'S. MATERIALES'!D2825-1</f>
        <v>-0.08652538984</v>
      </c>
      <c r="O2825" s="1">
        <f>'S. MATERIALES'!F2826/'S. MATERIALES'!F2825-1</f>
        <v>-0.1476335832</v>
      </c>
      <c r="P2825" s="1">
        <f>'S. MATERIALES'!H2826/'S. MATERIALES'!H2825-1</f>
        <v>-0.09219330855</v>
      </c>
      <c r="Q2825" s="1">
        <f>'S. MATERIALES'!J2826/'S. MATERIALES'!J2825-1</f>
        <v>-0.05850897601</v>
      </c>
      <c r="R2825" s="1">
        <f>'S. MATERIALES'!L2826/'S. MATERIALES'!L2825-1</f>
        <v>-0.03379465723</v>
      </c>
      <c r="S2825" s="1">
        <f>'S. MATERIALES'!N2826/'S. MATERIALES'!N2825-1</f>
        <v>-0.1116611661</v>
      </c>
      <c r="T2825" s="1">
        <f>'S. MATERIALES'!P2826/'S. MATERIALES'!P2825-1</f>
        <v>-0.03837471783</v>
      </c>
      <c r="U2825" s="1">
        <f>'S. MATERIALES'!R2826/'S. MATERIALES'!R2825-1</f>
        <v>-0.05207857469</v>
      </c>
      <c r="V2825" s="1">
        <f>'S. MATERIALES'!T2826/'S. MATERIALES'!T2825-1</f>
        <v>-0.100144875</v>
      </c>
      <c r="W2825" s="1">
        <f>SUMPRODUCT(M2825:V2825,'Ponderaciones e Índices.'!$A$8:$J$8)</f>
        <v>-0.07050339034</v>
      </c>
      <c r="X2825" s="1">
        <f>'S. ENERGÍA'!B2826/'S. ENERGÍA'!B2825-1</f>
        <v>-0.004279866022</v>
      </c>
      <c r="Y2825" s="1">
        <f>'S. ENERGÍA'!D2826/'S. ENERGÍA'!D2825-1</f>
        <v>-0.0078125</v>
      </c>
      <c r="Z2825" s="1">
        <f>'S. ENERGÍA'!F2826/'S. ENERGÍA'!F2825-1</f>
        <v>0.0007548309179</v>
      </c>
      <c r="AA2825" s="1">
        <f>'S. ENERGÍA'!H2826/'S. ENERGÍA'!H2825-1</f>
        <v>-0.005253698327</v>
      </c>
      <c r="AB2825" s="1">
        <f>'S. ENERGÍA'!J2826/'S. ENERGÍA'!J2825-1</f>
        <v>-0.02182123374</v>
      </c>
      <c r="AC2825" s="1">
        <f>'S. ENERGÍA'!L2826/'S. ENERGÍA'!L2825-1</f>
        <v>-0.01393699489</v>
      </c>
      <c r="AD2825" s="1">
        <f>'S. ENERGÍA'!N2826/'S. ENERGÍA'!N2825-1</f>
        <v>0.00283446712</v>
      </c>
      <c r="AE2825" s="1">
        <f>'S. ENERGÍA'!P2826/'S. ENERGÍA'!P2825-1</f>
        <v>0.003291097581</v>
      </c>
      <c r="AF2825" s="1">
        <f>'S. ENERGÍA'!R2826/'S. ENERGÍA'!R2825-1</f>
        <v>-0.01165048544</v>
      </c>
      <c r="AG2825" s="1">
        <f>'S. ENERGÍA'!T2826/'S. ENERGÍA'!T2825-1</f>
        <v>-0.003152088258</v>
      </c>
      <c r="AH2825" s="1">
        <f>SUMPRODUCT(X2825:AG2825,'Ponderaciones e Índices.'!$A$12:$J$12)</f>
        <v>-0.007652720825</v>
      </c>
    </row>
    <row r="2826">
      <c r="A2826" s="1">
        <f>S.FINANCIERO!A2827</f>
        <v>45952</v>
      </c>
      <c r="B2826" s="1">
        <f>S.FINANCIERO!B2827/S.FINANCIERO!B2826-1</f>
        <v>-0.001508956386</v>
      </c>
      <c r="C2826" s="1">
        <f>S.FINANCIERO!D2827/S.FINANCIERO!D2826-1</f>
        <v>0.004527698864</v>
      </c>
      <c r="D2826" s="1">
        <f>S.FINANCIERO!F2827/S.FINANCIERO!F2826-1</f>
        <v>0.0006262453743</v>
      </c>
      <c r="E2826" s="1">
        <f>S.FINANCIERO!H2827/S.FINANCIERO!H2826-1</f>
        <v>-0.006092157732</v>
      </c>
      <c r="F2826" s="1">
        <f>S.FINANCIERO!J2827/S.FINANCIERO!J2826-1</f>
        <v>0.00176662839</v>
      </c>
      <c r="G2826" s="1">
        <f>S.FINANCIERO!L2827/S.FINANCIERO!L2826-1</f>
        <v>-0.004124386252</v>
      </c>
      <c r="H2826" s="1">
        <f>S.FINANCIERO!N2827/S.FINANCIERO!N2826-1</f>
        <v>-0.004738587901</v>
      </c>
      <c r="I2826" s="1">
        <f>S.FINANCIERO!P2827/S.FINANCIERO!P2826-1</f>
        <v>-0.001008290388</v>
      </c>
      <c r="J2826" s="1">
        <f>S.FINANCIERO!R2827/S.FINANCIERO!R2826-1</f>
        <v>0.004320411023</v>
      </c>
      <c r="K2826" s="1">
        <f>S.FINANCIERO!T2827/S.FINANCIERO!T2826-1</f>
        <v>0.00842069084</v>
      </c>
      <c r="L2826" s="1">
        <f>SUMPRODUCT(B2826:K2826, 'Ponderaciones e Índices.'!$A$4:$J$4)</f>
        <v>-0.0003728342627</v>
      </c>
      <c r="M2826" s="1">
        <f>'S. MATERIALES'!B2827/'S. MATERIALES'!B2826-1</f>
        <v>-0.002714318028</v>
      </c>
      <c r="N2826" s="3">
        <f>'S. MATERIALES'!D2827/'S. MATERIALES'!D2826-1</f>
        <v>-0.001269368817</v>
      </c>
      <c r="O2826" s="1">
        <f>'S. MATERIALES'!F2827/'S. MATERIALES'!F2826-1</f>
        <v>-0.01844123061</v>
      </c>
      <c r="P2826" s="1">
        <f>'S. MATERIALES'!H2827/'S. MATERIALES'!H2826-1</f>
        <v>0.01161492071</v>
      </c>
      <c r="Q2826" s="1">
        <f>'S. MATERIALES'!J2827/'S. MATERIALES'!J2826-1</f>
        <v>-0.02194438298</v>
      </c>
      <c r="R2826" s="1">
        <f>'S. MATERIALES'!L2827/'S. MATERIALES'!L2826-1</f>
        <v>-0.0163224517</v>
      </c>
      <c r="S2826" s="1">
        <f>'S. MATERIALES'!N2827/'S. MATERIALES'!N2826-1</f>
        <v>0.01981424149</v>
      </c>
      <c r="T2826" s="1">
        <f>'S. MATERIALES'!P2827/'S. MATERIALES'!P2826-1</f>
        <v>-0.00871898055</v>
      </c>
      <c r="U2826" s="1">
        <f>'S. MATERIALES'!R2827/'S. MATERIALES'!R2826-1</f>
        <v>-0.01253012048</v>
      </c>
      <c r="V2826" s="1">
        <f>'S. MATERIALES'!T2827/'S. MATERIALES'!T2826-1</f>
        <v>0.01026363453</v>
      </c>
      <c r="W2826" s="1">
        <f>SUMPRODUCT(M2826:V2826,'Ponderaciones e Índices.'!$A$8:$J$8)</f>
        <v>-0.003115507571</v>
      </c>
      <c r="X2826" s="1">
        <f>'S. ENERGÍA'!B2827/'S. ENERGÍA'!B2826-1</f>
        <v>0.02167819099</v>
      </c>
      <c r="Y2826" s="1">
        <f>'S. ENERGÍA'!D2827/'S. ENERGÍA'!D2826-1</f>
        <v>0.01288475304</v>
      </c>
      <c r="Z2826" s="1">
        <f>'S. ENERGÍA'!F2827/'S. ENERGÍA'!F2826-1</f>
        <v>0.006637501886</v>
      </c>
      <c r="AA2826" s="1">
        <f>'S. ENERGÍA'!H2827/'S. ENERGÍA'!H2826-1</f>
        <v>0.007644197359</v>
      </c>
      <c r="AB2826" s="1">
        <f>'S. ENERGÍA'!J2827/'S. ENERGÍA'!J2826-1</f>
        <v>0.006435006435</v>
      </c>
      <c r="AC2826" s="1">
        <f>'S. ENERGÍA'!L2827/'S. ENERGÍA'!L2826-1</f>
        <v>0.03052605169</v>
      </c>
      <c r="AD2826" s="1">
        <f>'S. ENERGÍA'!N2827/'S. ENERGÍA'!N2826-1</f>
        <v>0.007725645374</v>
      </c>
      <c r="AE2826" s="1">
        <f>'S. ENERGÍA'!P2827/'S. ENERGÍA'!P2826-1</f>
        <v>0.007052648844</v>
      </c>
      <c r="AF2826" s="1">
        <f>'S. ENERGÍA'!R2827/'S. ENERGÍA'!R2826-1</f>
        <v>0.003929273084</v>
      </c>
      <c r="AG2826" s="1">
        <f>'S. ENERGÍA'!T2827/'S. ENERGÍA'!T2826-1</f>
        <v>0.009486166008</v>
      </c>
      <c r="AH2826" s="1">
        <f>SUMPRODUCT(X2826:AG2826,'Ponderaciones e Índices.'!$A$12:$J$12)</f>
        <v>0.01190508135</v>
      </c>
    </row>
    <row r="2827">
      <c r="A2827" s="1">
        <f>S.FINANCIERO!A2828</f>
        <v>45953</v>
      </c>
      <c r="B2827" s="1">
        <f>S.FINANCIERO!B2828/S.FINANCIERO!B2827-1</f>
        <v>0.005898698386</v>
      </c>
      <c r="C2827" s="1">
        <f>S.FINANCIERO!D2828/S.FINANCIERO!D2827-1</f>
        <v>-0.00008837825895</v>
      </c>
      <c r="D2827" s="1">
        <f>S.FINANCIERO!F2828/S.FINANCIERO!F2827-1</f>
        <v>0.00204824761</v>
      </c>
      <c r="E2827" s="1">
        <f>S.FINANCIERO!H2828/S.FINANCIERO!H2827-1</f>
        <v>0.005015045135</v>
      </c>
      <c r="F2827" s="1">
        <f>S.FINANCIERO!J2828/S.FINANCIERO!J2827-1</f>
        <v>0.005555065691</v>
      </c>
      <c r="G2827" s="1">
        <f>S.FINANCIERO!L2828/S.FINANCIERO!L2827-1</f>
        <v>0.004667367867</v>
      </c>
      <c r="H2827" s="1">
        <f>S.FINANCIERO!N2828/S.FINANCIERO!N2827-1</f>
        <v>0.009204888113</v>
      </c>
      <c r="I2827" s="1">
        <f>S.FINANCIERO!P2828/S.FINANCIERO!P2827-1</f>
        <v>0.01020522597</v>
      </c>
      <c r="J2827" s="1">
        <f>S.FINANCIERO!R2828/S.FINANCIERO!R2827-1</f>
        <v>-0.001860248808</v>
      </c>
      <c r="K2827" s="1">
        <f>S.FINANCIERO!T2828/S.FINANCIERO!T2827-1</f>
        <v>0.004771642808</v>
      </c>
      <c r="L2827" s="1">
        <f>SUMPRODUCT(B2827:K2827, 'Ponderaciones e Índices.'!$A$4:$J$4)</f>
        <v>0.004922224513</v>
      </c>
      <c r="M2827" s="1">
        <f>'S. MATERIALES'!B2828/'S. MATERIALES'!B2827-1</f>
        <v>0.01315491041</v>
      </c>
      <c r="N2827" s="3">
        <f>'S. MATERIALES'!D2828/'S. MATERIALES'!D2827-1</f>
        <v>0.008677740281</v>
      </c>
      <c r="O2827" s="1">
        <f>'S. MATERIALES'!F2828/'S. MATERIALES'!F2827-1</f>
        <v>0.0173342344</v>
      </c>
      <c r="P2827" s="1">
        <f>'S. MATERIALES'!H2828/'S. MATERIALES'!H2827-1</f>
        <v>0.01096636491</v>
      </c>
      <c r="Q2827" s="1">
        <f>'S. MATERIALES'!J2828/'S. MATERIALES'!J2827-1</f>
        <v>0.009023718843</v>
      </c>
      <c r="R2827" s="1">
        <f>'S. MATERIALES'!L2828/'S. MATERIALES'!L2827-1</f>
        <v>0.005587538097</v>
      </c>
      <c r="S2827" s="1">
        <f>'S. MATERIALES'!N2828/'S. MATERIALES'!N2827-1</f>
        <v>0.01396478446</v>
      </c>
      <c r="T2827" s="1">
        <f>'S. MATERIALES'!P2828/'S. MATERIALES'!P2827-1</f>
        <v>0.01116373478</v>
      </c>
      <c r="U2827" s="1">
        <f>'S. MATERIALES'!R2828/'S. MATERIALES'!R2827-1</f>
        <v>0.0004880429478</v>
      </c>
      <c r="V2827" s="1">
        <f>'S. MATERIALES'!T2828/'S. MATERIALES'!T2827-1</f>
        <v>0.009163346614</v>
      </c>
      <c r="W2827" s="1">
        <f>SUMPRODUCT(M2827:V2827,'Ponderaciones e Índices.'!$A$8:$J$8)</f>
        <v>0.008626039241</v>
      </c>
      <c r="X2827" s="1">
        <f>'S. ENERGÍA'!B2828/'S. ENERGÍA'!B2827-1</f>
        <v>0.01371867569</v>
      </c>
      <c r="Y2827" s="1">
        <f>'S. ENERGÍA'!D2828/'S. ENERGÍA'!D2827-1</f>
        <v>0.02897526502</v>
      </c>
      <c r="Z2827" s="1">
        <f>'S. ENERGÍA'!F2828/'S. ENERGÍA'!F2827-1</f>
        <v>-0.01123932264</v>
      </c>
      <c r="AA2827" s="1">
        <f>'S. ENERGÍA'!H2828/'S. ENERGÍA'!H2827-1</f>
        <v>-0.01627586207</v>
      </c>
      <c r="AB2827" s="1">
        <f>'S. ENERGÍA'!J2828/'S. ENERGÍA'!J2827-1</f>
        <v>0.03069053708</v>
      </c>
      <c r="AC2827" s="1">
        <f>'S. ENERGÍA'!L2828/'S. ENERGÍA'!L2827-1</f>
        <v>0.01947735757</v>
      </c>
      <c r="AD2827" s="1">
        <f>'S. ENERGÍA'!N2828/'S. ENERGÍA'!N2827-1</f>
        <v>-0.002617801047</v>
      </c>
      <c r="AE2827" s="1">
        <f>'S. ENERGÍA'!P2828/'S. ENERGÍA'!P2827-1</f>
        <v>0.0008143322476</v>
      </c>
      <c r="AF2827" s="1">
        <f>'S. ENERGÍA'!R2828/'S. ENERGÍA'!R2827-1</f>
        <v>0.02739726027</v>
      </c>
      <c r="AG2827" s="1">
        <f>'S. ENERGÍA'!T2828/'S. ENERGÍA'!T2827-1</f>
        <v>0.0003915426782</v>
      </c>
      <c r="AH2827" s="1">
        <f>SUMPRODUCT(X2827:AG2827,'Ponderaciones e Índices.'!$A$12:$J$12)</f>
        <v>0.0171833872</v>
      </c>
    </row>
    <row r="2828">
      <c r="A2828" s="1">
        <f>S.FINANCIERO!A2829</f>
        <v>45954</v>
      </c>
      <c r="B2828" s="1">
        <f>S.FINANCIERO!B2829/S.FINANCIERO!B2828-1</f>
        <v>0.002665503538</v>
      </c>
      <c r="C2828" s="1">
        <f>S.FINANCIERO!D2829/S.FINANCIERO!D2828-1</f>
        <v>0.00494961994</v>
      </c>
      <c r="D2828" s="1">
        <f>S.FINANCIERO!F2829/S.FINANCIERO!F2828-1</f>
        <v>0.006302521008</v>
      </c>
      <c r="E2828" s="1">
        <f>S.FINANCIERO!H2829/S.FINANCIERO!H2828-1</f>
        <v>0.005544466622</v>
      </c>
      <c r="F2828" s="1">
        <f>S.FINANCIERO!J2829/S.FINANCIERO!J2828-1</f>
        <v>0.0106980007</v>
      </c>
      <c r="G2828" s="1">
        <f>S.FINANCIERO!L2829/S.FINANCIERO!L2828-1</f>
        <v>0.01066544527</v>
      </c>
      <c r="H2828" s="1">
        <f>S.FINANCIERO!N2829/S.FINANCIERO!N2828-1</f>
        <v>0.01698380248</v>
      </c>
      <c r="I2828" s="1">
        <f>S.FINANCIERO!P2829/S.FINANCIERO!P2828-1</f>
        <v>0.01398756661</v>
      </c>
      <c r="J2828" s="1">
        <f>S.FINANCIERO!R2829/S.FINANCIERO!R2828-1</f>
        <v>0.001514269074</v>
      </c>
      <c r="K2828" s="1">
        <f>S.FINANCIERO!T2829/S.FINANCIERO!T2828-1</f>
        <v>0.004918588874</v>
      </c>
      <c r="L2828" s="1">
        <f>SUMPRODUCT(B2828:K2828, 'Ponderaciones e Índices.'!$A$4:$J$4)</f>
        <v>0.008317600376</v>
      </c>
      <c r="M2828" s="1">
        <f>'S. MATERIALES'!B2829/'S. MATERIALES'!B2828-1</f>
        <v>0.01410342512</v>
      </c>
      <c r="N2828" s="3">
        <f>'S. MATERIALES'!D2829/'S. MATERIALES'!D2828-1</f>
        <v>-0.006821638062</v>
      </c>
      <c r="O2828" s="1">
        <f>'S. MATERIALES'!F2829/'S. MATERIALES'!F2828-1</f>
        <v>-0.02285487884</v>
      </c>
      <c r="P2828" s="1">
        <f>'S. MATERIALES'!H2829/'S. MATERIALES'!H2828-1</f>
        <v>0.0005096097845</v>
      </c>
      <c r="Q2828" s="1">
        <f>'S. MATERIALES'!J2829/'S. MATERIALES'!J2828-1</f>
        <v>-0.005915921415</v>
      </c>
      <c r="R2828" s="1">
        <f>'S. MATERIALES'!L2829/'S. MATERIALES'!L2828-1</f>
        <v>0.0006735140596</v>
      </c>
      <c r="S2828" s="1">
        <f>'S. MATERIALES'!N2829/'S. MATERIALES'!N2828-1</f>
        <v>0.003592814371</v>
      </c>
      <c r="T2828" s="1">
        <f>'S. MATERIALES'!P2829/'S. MATERIALES'!P2828-1</f>
        <v>0.01639344262</v>
      </c>
      <c r="U2828" s="1">
        <f>'S. MATERIALES'!R2829/'S. MATERIALES'!R2828-1</f>
        <v>0.01219512195</v>
      </c>
      <c r="V2828" s="1">
        <f>'S. MATERIALES'!T2829/'S. MATERIALES'!T2828-1</f>
        <v>0.004342676668</v>
      </c>
      <c r="W2828" s="1">
        <f>SUMPRODUCT(M2828:V2828,'Ponderaciones e Índices.'!$A$8:$J$8)</f>
        <v>0.007788926593</v>
      </c>
      <c r="X2828" s="1">
        <f>'S. ENERGÍA'!B2829/'S. ENERGÍA'!B2828-1</f>
        <v>0.005593648502</v>
      </c>
      <c r="Y2828" s="1">
        <f>'S. ENERGÍA'!D2829/'S. ENERGÍA'!D2828-1</f>
        <v>0.002289377289</v>
      </c>
      <c r="Z2828" s="1">
        <f>'S. ENERGÍA'!F2829/'S. ENERGÍA'!F2828-1</f>
        <v>-0.005001515611</v>
      </c>
      <c r="AA2828" s="1">
        <f>'S. ENERGÍA'!H2829/'S. ENERGÍA'!H2828-1</f>
        <v>-0.01079641054</v>
      </c>
      <c r="AB2828" s="1">
        <f>'S. ENERGÍA'!J2829/'S. ENERGÍA'!J2828-1</f>
        <v>-0.0111662531</v>
      </c>
      <c r="AC2828" s="1">
        <f>'S. ENERGÍA'!L2829/'S. ENERGÍA'!L2828-1</f>
        <v>0.01305524598</v>
      </c>
      <c r="AD2828" s="1">
        <f>'S. ENERGÍA'!N2829/'S. ENERGÍA'!N2828-1</f>
        <v>-0.001124859393</v>
      </c>
      <c r="AE2828" s="1">
        <f>'S. ENERGÍA'!P2829/'S. ENERGÍA'!P2828-1</f>
        <v>0.007973962571</v>
      </c>
      <c r="AF2828" s="1">
        <f>'S. ENERGÍA'!R2829/'S. ENERGÍA'!R2828-1</f>
        <v>0.01238095238</v>
      </c>
      <c r="AG2828" s="1">
        <f>'S. ENERGÍA'!T2829/'S. ENERGÍA'!T2828-1</f>
        <v>-0.005479452055</v>
      </c>
      <c r="AH2828" s="1">
        <f>SUMPRODUCT(X2828:AG2828,'Ponderaciones e Índices.'!$A$12:$J$12)</f>
        <v>0.001214972033</v>
      </c>
    </row>
    <row r="2829">
      <c r="A2829" s="1">
        <f>S.FINANCIERO!A2830</f>
        <v>45957</v>
      </c>
      <c r="B2829" s="1">
        <f>S.FINANCIERO!B2830/S.FINANCIERO!B2829-1</f>
        <v>0.00270675238</v>
      </c>
      <c r="C2829" s="1">
        <f>S.FINANCIERO!D2830/S.FINANCIERO!D2829-1</f>
        <v>0.004925241865</v>
      </c>
      <c r="D2829" s="1">
        <f>S.FINANCIERO!F2830/S.FINANCIERO!F2829-1</f>
        <v>0.004570332337</v>
      </c>
      <c r="E2829" s="1">
        <f>S.FINANCIERO!H2830/S.FINANCIERO!H2829-1</f>
        <v>0.00716806352</v>
      </c>
      <c r="F2829" s="1">
        <f>S.FINANCIERO!J2830/S.FINANCIERO!J2829-1</f>
        <v>0.007287870901</v>
      </c>
      <c r="G2829" s="1">
        <f>S.FINANCIERO!L2830/S.FINANCIERO!L2829-1</f>
        <v>0.007963226725</v>
      </c>
      <c r="H2829" s="1">
        <f>S.FINANCIERO!N2830/S.FINANCIERO!N2829-1</f>
        <v>0.01175197155</v>
      </c>
      <c r="I2829" s="1">
        <f>S.FINANCIERO!P2830/S.FINANCIERO!P2829-1</f>
        <v>0.008101598423</v>
      </c>
      <c r="J2829" s="1">
        <f>S.FINANCIERO!R2830/S.FINANCIERO!R2829-1</f>
        <v>0.01407304024</v>
      </c>
      <c r="K2829" s="1">
        <f>S.FINANCIERO!T2830/S.FINANCIERO!T2829-1</f>
        <v>-0.0005063291139</v>
      </c>
      <c r="L2829" s="1">
        <f>SUMPRODUCT(B2829:K2829, 'Ponderaciones e Índices.'!$A$4:$J$4)</f>
        <v>0.006886471048</v>
      </c>
      <c r="M2829" s="1">
        <f>'S. MATERIALES'!B2830/'S. MATERIALES'!B2829-1</f>
        <v>-0.01677704194</v>
      </c>
      <c r="N2829" s="3">
        <f>'S. MATERIALES'!D2830/'S. MATERIALES'!D2829-1</f>
        <v>-0.05031061335</v>
      </c>
      <c r="O2829" s="1">
        <f>'S. MATERIALES'!F2830/'S. MATERIALES'!F2829-1</f>
        <v>-0.05113878639</v>
      </c>
      <c r="P2829" s="1">
        <f>'S. MATERIALES'!H2830/'S. MATERIALES'!H2829-1</f>
        <v>-0.03849232336</v>
      </c>
      <c r="Q2829" s="1">
        <f>'S. MATERIALES'!J2830/'S. MATERIALES'!J2829-1</f>
        <v>-0.0322556391</v>
      </c>
      <c r="R2829" s="1">
        <f>'S. MATERIALES'!L2830/'S. MATERIALES'!L2829-1</f>
        <v>-0.01564866229</v>
      </c>
      <c r="S2829" s="1">
        <f>'S. MATERIALES'!N2830/'S. MATERIALES'!N2829-1</f>
        <v>-0.04922434368</v>
      </c>
      <c r="T2829" s="1">
        <f>'S. MATERIALES'!P2830/'S. MATERIALES'!P2829-1</f>
        <v>0.003291639236</v>
      </c>
      <c r="U2829" s="1">
        <f>'S. MATERIALES'!R2830/'S. MATERIALES'!R2829-1</f>
        <v>0.03469879518</v>
      </c>
      <c r="V2829" s="1">
        <f>'S. MATERIALES'!T2830/'S. MATERIALES'!T2829-1</f>
        <v>-0.04500786164</v>
      </c>
      <c r="W2829" s="1">
        <f>SUMPRODUCT(M2829:V2829,'Ponderaciones e Índices.'!$A$8:$J$8)</f>
        <v>-0.01171026532</v>
      </c>
      <c r="X2829" s="1">
        <f>'S. ENERGÍA'!B2830/'S. ENERGÍA'!B2829-1</f>
        <v>0.006100843352</v>
      </c>
      <c r="Y2829" s="1">
        <f>'S. ENERGÍA'!D2830/'S. ENERGÍA'!D2829-1</f>
        <v>0.007537688442</v>
      </c>
      <c r="Z2829" s="1">
        <f>'S. ENERGÍA'!F2830/'S. ENERGÍA'!F2829-1</f>
        <v>0.008073115004</v>
      </c>
      <c r="AA2829" s="1">
        <f>'S. ENERGÍA'!H2830/'S. ENERGÍA'!H2829-1</f>
        <v>0.001842664777</v>
      </c>
      <c r="AB2829" s="1">
        <f>'S. ENERGÍA'!J2830/'S. ENERGÍA'!J2829-1</f>
        <v>0.002927645337</v>
      </c>
      <c r="AC2829" s="1">
        <f>'S. ENERGÍA'!L2830/'S. ENERGÍA'!L2829-1</f>
        <v>0.006050605061</v>
      </c>
      <c r="AD2829" s="1">
        <f>'S. ENERGÍA'!N2830/'S. ENERGÍA'!N2829-1</f>
        <v>-0.001689189189</v>
      </c>
      <c r="AE2829" s="1">
        <f>'S. ENERGÍA'!P2830/'S. ENERGÍA'!P2829-1</f>
        <v>0.001937358734</v>
      </c>
      <c r="AF2829" s="1">
        <f>'S. ENERGÍA'!R2830/'S. ENERGÍA'!R2829-1</f>
        <v>0.0009407337723</v>
      </c>
      <c r="AG2829" s="1">
        <f>'S. ENERGÍA'!T2830/'S. ENERGÍA'!T2829-1</f>
        <v>0.005509641873</v>
      </c>
      <c r="AH2829" s="1">
        <f>SUMPRODUCT(X2829:AG2829,'Ponderaciones e Índices.'!$A$12:$J$12)</f>
        <v>0.005030279399</v>
      </c>
    </row>
    <row r="2830">
      <c r="A2830" s="1">
        <f>S.FINANCIERO!A2831</f>
        <v>45958</v>
      </c>
      <c r="B2830" s="1">
        <f>S.FINANCIERO!B2831/S.FINANCIERO!B2830-1</f>
        <v>0.001687153531</v>
      </c>
      <c r="C2830" s="1">
        <f>S.FINANCIERO!D2831/S.FINANCIERO!D2830-1</f>
        <v>0.006651496587</v>
      </c>
      <c r="D2830" s="1">
        <f>S.FINANCIERO!F2831/S.FINANCIERO!F2830-1</f>
        <v>-0.002471354752</v>
      </c>
      <c r="E2830" s="1">
        <f>S.FINANCIERO!H2831/S.FINANCIERO!H2830-1</f>
        <v>0.005803131501</v>
      </c>
      <c r="F2830" s="1">
        <f>S.FINANCIERO!J2831/S.FINANCIERO!J2830-1</f>
        <v>0.003875968992</v>
      </c>
      <c r="G2830" s="1">
        <f>S.FINANCIERO!L2831/S.FINANCIERO!L2830-1</f>
        <v>0.005716487893</v>
      </c>
      <c r="H2830" s="1">
        <f>S.FINANCIERO!N2831/S.FINANCIERO!N2830-1</f>
        <v>0.01146263182</v>
      </c>
      <c r="I2830" s="1">
        <f>S.FINANCIERO!P2831/S.FINANCIERO!P2830-1</f>
        <v>-0.005647263249</v>
      </c>
      <c r="J2830" s="1">
        <f>S.FINANCIERO!R2831/S.FINANCIERO!R2830-1</f>
        <v>-0.0030966854</v>
      </c>
      <c r="K2830" s="1">
        <f>S.FINANCIERO!T2831/S.FINANCIERO!T2830-1</f>
        <v>0.002026342452</v>
      </c>
      <c r="L2830" s="1">
        <f>SUMPRODUCT(B2830:K2830, 'Ponderaciones e Índices.'!$A$4:$J$4)</f>
        <v>0.002965776112</v>
      </c>
      <c r="M2830" s="1">
        <f>'S. MATERIALES'!B2831/'S. MATERIALES'!B2830-1</f>
        <v>-0.003816793893</v>
      </c>
      <c r="N2830" s="3">
        <f>'S. MATERIALES'!D2831/'S. MATERIALES'!D2830-1</f>
        <v>0.006449235305</v>
      </c>
      <c r="O2830" s="1">
        <f>'S. MATERIALES'!F2831/'S. MATERIALES'!F2830-1</f>
        <v>0.01989140431</v>
      </c>
      <c r="P2830" s="1">
        <f>'S. MATERIALES'!H2831/'S. MATERIALES'!H2830-1</f>
        <v>0.006508248827</v>
      </c>
      <c r="Q2830" s="1">
        <f>'S. MATERIALES'!J2831/'S. MATERIALES'!J2830-1</f>
        <v>0.01196488229</v>
      </c>
      <c r="R2830" s="1">
        <f>'S. MATERIALES'!L2831/'S. MATERIALES'!L2830-1</f>
        <v>0.02905982906</v>
      </c>
      <c r="S2830" s="1">
        <f>'S. MATERIALES'!N2831/'S. MATERIALES'!N2830-1</f>
        <v>0.01004079071</v>
      </c>
      <c r="T2830" s="1">
        <f>'S. MATERIALES'!P2831/'S. MATERIALES'!P2830-1</f>
        <v>0.02132545932</v>
      </c>
      <c r="U2830" s="1">
        <f>'S. MATERIALES'!R2831/'S. MATERIALES'!R2830-1</f>
        <v>0.02515137401</v>
      </c>
      <c r="V2830" s="1">
        <f>'S. MATERIALES'!T2831/'S. MATERIALES'!T2830-1</f>
        <v>0.01049598683</v>
      </c>
      <c r="W2830" s="1">
        <f>SUMPRODUCT(M2830:V2830,'Ponderaciones e Índices.'!$A$8:$J$8)</f>
        <v>0.01463739984</v>
      </c>
      <c r="X2830" s="1">
        <f>'S. ENERGÍA'!B2831/'S. ENERGÍA'!B2830-1</f>
        <v>-0.01462457642</v>
      </c>
      <c r="Y2830" s="1">
        <f>'S. ENERGÍA'!D2831/'S. ENERGÍA'!D2830-1</f>
        <v>-0.009748356382</v>
      </c>
      <c r="Z2830" s="1">
        <f>'S. ENERGÍA'!F2831/'S. ENERGÍA'!F2830-1</f>
        <v>-0.008008461771</v>
      </c>
      <c r="AA2830" s="1">
        <f>'S. ENERGÍA'!H2831/'S. ENERGÍA'!H2830-1</f>
        <v>0.002546689304</v>
      </c>
      <c r="AB2830" s="1">
        <f>'S. ENERGÍA'!J2831/'S. ENERGÍA'!J2830-1</f>
        <v>-0.01918265221</v>
      </c>
      <c r="AC2830" s="1">
        <f>'S. ENERGÍA'!L2831/'S. ENERGÍA'!L2830-1</f>
        <v>-0.004452081543</v>
      </c>
      <c r="AD2830" s="1">
        <f>'S. ENERGÍA'!N2831/'S. ENERGÍA'!N2830-1</f>
        <v>-0.00225606317</v>
      </c>
      <c r="AE2830" s="1">
        <f>'S. ENERGÍA'!P2831/'S. ENERGÍA'!P2830-1</f>
        <v>-0.01353528843</v>
      </c>
      <c r="AF2830" s="1">
        <f>'S. ENERGÍA'!R2831/'S. ENERGÍA'!R2830-1</f>
        <v>-0.009398496241</v>
      </c>
      <c r="AG2830" s="1">
        <f>'S. ENERGÍA'!T2831/'S. ENERGÍA'!T2830-1</f>
        <v>-0.005479452055</v>
      </c>
      <c r="AH2830" s="1">
        <f>SUMPRODUCT(X2830:AG2830,'Ponderaciones e Índices.'!$A$12:$J$12)</f>
        <v>-0.00991807209</v>
      </c>
    </row>
    <row r="2831">
      <c r="A2831" s="1">
        <f>S.FINANCIERO!A2832</f>
        <v>45959</v>
      </c>
      <c r="B2831" s="1">
        <f>S.FINANCIERO!B2832/S.FINANCIERO!B2831-1</f>
        <v>-0.0156400385</v>
      </c>
      <c r="C2831" s="1">
        <f>S.FINANCIERO!D2832/S.FINANCIERO!D2831-1</f>
        <v>-0.008607198748</v>
      </c>
      <c r="D2831" s="1">
        <f>S.FINANCIERO!F2832/S.FINANCIERO!F2831-1</f>
        <v>-0.0106981982</v>
      </c>
      <c r="E2831" s="1">
        <f>S.FINANCIERO!H2832/S.FINANCIERO!H2831-1</f>
        <v>-0.008273459612</v>
      </c>
      <c r="F2831" s="1">
        <f>S.FINANCIERO!J2832/S.FINANCIERO!J2831-1</f>
        <v>-0.01038181038</v>
      </c>
      <c r="G2831" s="1">
        <f>S.FINANCIERO!L2832/S.FINANCIERO!L2831-1</f>
        <v>-0.01002682335</v>
      </c>
      <c r="H2831" s="1">
        <f>S.FINANCIERO!N2832/S.FINANCIERO!N2831-1</f>
        <v>-0.01027500756</v>
      </c>
      <c r="I2831" s="1">
        <f>S.FINANCIERO!P2832/S.FINANCIERO!P2831-1</f>
        <v>-0.008300567934</v>
      </c>
      <c r="J2831" s="1">
        <f>S.FINANCIERO!R2832/S.FINANCIERO!R2831-1</f>
        <v>-0.009203865624</v>
      </c>
      <c r="K2831" s="1">
        <f>S.FINANCIERO!T2832/S.FINANCIERO!T2831-1</f>
        <v>-0.008594539939</v>
      </c>
      <c r="L2831" s="1">
        <f>SUMPRODUCT(B2831:K2831, 'Ponderaciones e Índices.'!$A$4:$J$4)</f>
        <v>-0.01007008609</v>
      </c>
      <c r="M2831" s="1">
        <f>'S. MATERIALES'!B2832/'S. MATERIALES'!B2831-1</f>
        <v>0.007437457742</v>
      </c>
      <c r="N2831" s="3">
        <f>'S. MATERIALES'!D2832/'S. MATERIALES'!D2831-1</f>
        <v>0.001830831197</v>
      </c>
      <c r="O2831" s="1">
        <f>'S. MATERIALES'!F2832/'S. MATERIALES'!F2831-1</f>
        <v>0.0121927893</v>
      </c>
      <c r="P2831" s="1">
        <f>'S. MATERIALES'!H2832/'S. MATERIALES'!H2831-1</f>
        <v>-0.001879699248</v>
      </c>
      <c r="Q2831" s="1">
        <f>'S. MATERIALES'!J2832/'S. MATERIALES'!J2831-1</f>
        <v>-0.001804222649</v>
      </c>
      <c r="R2831" s="1">
        <f>'S. MATERIALES'!L2832/'S. MATERIALES'!L2831-1</f>
        <v>0.01843853821</v>
      </c>
      <c r="S2831" s="1">
        <f>'S. MATERIALES'!N2832/'S. MATERIALES'!N2831-1</f>
        <v>0</v>
      </c>
      <c r="T2831" s="1">
        <f>'S. MATERIALES'!P2832/'S. MATERIALES'!P2831-1</f>
        <v>-0.01991647928</v>
      </c>
      <c r="U2831" s="1">
        <f>'S. MATERIALES'!R2832/'S. MATERIALES'!R2831-1</f>
        <v>0.0640617901</v>
      </c>
      <c r="V2831" s="1">
        <f>'S. MATERIALES'!T2832/'S. MATERIALES'!T2831-1</f>
        <v>-0.003258655804</v>
      </c>
      <c r="W2831" s="1">
        <f>SUMPRODUCT(M2831:V2831,'Ponderaciones e Índices.'!$A$8:$J$8)</f>
        <v>0.01495660279</v>
      </c>
      <c r="X2831" s="1">
        <f>'S. ENERGÍA'!B2832/'S. ENERGÍA'!B2831-1</f>
        <v>0.009773755656</v>
      </c>
      <c r="Y2831" s="1">
        <f>'S. ENERGÍA'!D2832/'S. ENERGÍA'!D2831-1</f>
        <v>0.0260989011</v>
      </c>
      <c r="Z2831" s="1">
        <f>'S. ENERGÍA'!F2832/'S. ENERGÍA'!F2831-1</f>
        <v>-0.008073115004</v>
      </c>
      <c r="AA2831" s="1">
        <f>'S. ENERGÍA'!H2832/'S. ENERGÍA'!H2831-1</f>
        <v>-0.008467400508</v>
      </c>
      <c r="AB2831" s="1">
        <f>'S. ENERGÍA'!J2832/'S. ENERGÍA'!J2831-1</f>
        <v>0.0119047619</v>
      </c>
      <c r="AC2831" s="1">
        <f>'S. ENERGÍA'!L2832/'S. ENERGÍA'!L2831-1</f>
        <v>0.01074847011</v>
      </c>
      <c r="AD2831" s="1">
        <f>'S. ENERGÍA'!N2832/'S. ENERGÍA'!N2831-1</f>
        <v>-0.01319012625</v>
      </c>
      <c r="AE2831" s="1">
        <f>'S. ENERGÍA'!P2832/'S. ENERGÍA'!P2831-1</f>
        <v>-0.0163345312</v>
      </c>
      <c r="AF2831" s="1">
        <f>'S. ENERGÍA'!R2832/'S. ENERGÍA'!R2831-1</f>
        <v>0.01043643264</v>
      </c>
      <c r="AG2831" s="1">
        <f>'S. ENERGÍA'!T2832/'S. ENERGÍA'!T2831-1</f>
        <v>0.00196772924</v>
      </c>
      <c r="AH2831" s="1">
        <f>SUMPRODUCT(X2831:AG2831,'Ponderaciones e Índices.'!$A$12:$J$12)</f>
        <v>0.01130920572</v>
      </c>
    </row>
    <row r="2832">
      <c r="A2832" s="1">
        <f>S.FINANCIERO!A2833</f>
        <v>45960</v>
      </c>
      <c r="B2832" s="1">
        <f>S.FINANCIERO!B2833/S.FINANCIERO!B2832-1</f>
        <v>-0.002102175507</v>
      </c>
      <c r="C2832" s="1">
        <f>S.FINANCIERO!D2833/S.FINANCIERO!D2832-1</f>
        <v>0.005349469438</v>
      </c>
      <c r="D2832" s="1">
        <f>S.FINANCIERO!F2833/S.FINANCIERO!F2832-1</f>
        <v>-0.01508252703</v>
      </c>
      <c r="E2832" s="1">
        <f>S.FINANCIERO!H2833/S.FINANCIERO!H2832-1</f>
        <v>0.00834248079</v>
      </c>
      <c r="F2832" s="1">
        <f>S.FINANCIERO!J2833/S.FINANCIERO!J2832-1</f>
        <v>-0.0007803017167</v>
      </c>
      <c r="G2832" s="1">
        <f>S.FINANCIERO!L2833/S.FINANCIERO!L2832-1</f>
        <v>0.004773885556</v>
      </c>
      <c r="H2832" s="1">
        <f>S.FINANCIERO!N2833/S.FINANCIERO!N2832-1</f>
        <v>-0.02244274809</v>
      </c>
      <c r="I2832" s="1">
        <f>S.FINANCIERO!P2833/S.FINANCIERO!P2832-1</f>
        <v>-0.006607929515</v>
      </c>
      <c r="J2832" s="1">
        <f>S.FINANCIERO!R2833/S.FINANCIERO!R2832-1</f>
        <v>-0.007431490943</v>
      </c>
      <c r="K2832" s="1">
        <f>S.FINANCIERO!T2833/S.FINANCIERO!T2832-1</f>
        <v>0.01070882203</v>
      </c>
      <c r="L2832" s="1">
        <f>SUMPRODUCT(B2832:K2832, 'Ponderaciones e Índices.'!$A$4:$J$4)</f>
        <v>-0.002588557356</v>
      </c>
      <c r="M2832" s="1">
        <f>'S. MATERIALES'!B2833/'S. MATERIALES'!B2832-1</f>
        <v>0.03512304251</v>
      </c>
      <c r="N2832" s="3">
        <f>'S. MATERIALES'!D2833/'S. MATERIALES'!D2832-1</f>
        <v>0.04162097953</v>
      </c>
      <c r="O2832" s="1">
        <f>'S. MATERIALES'!F2833/'S. MATERIALES'!F2832-1</f>
        <v>0.02664971907</v>
      </c>
      <c r="P2832" s="1">
        <f>'S. MATERIALES'!H2833/'S. MATERIALES'!H2832-1</f>
        <v>0.03367231638</v>
      </c>
      <c r="Q2832" s="1">
        <f>'S. MATERIALES'!J2833/'S. MATERIALES'!J2832-1</f>
        <v>0.01703649579</v>
      </c>
      <c r="R2832" s="1">
        <f>'S. MATERIALES'!L2833/'S. MATERIALES'!L2832-1</f>
        <v>-0.01663676399</v>
      </c>
      <c r="S2832" s="1">
        <f>'S. MATERIALES'!N2833/'S. MATERIALES'!N2832-1</f>
        <v>0.03448275862</v>
      </c>
      <c r="T2832" s="1">
        <f>'S. MATERIALES'!P2833/'S. MATERIALES'!P2832-1</f>
        <v>-0.03539823009</v>
      </c>
      <c r="U2832" s="1">
        <f>'S. MATERIALES'!R2833/'S. MATERIALES'!R2832-1</f>
        <v>-0.0315969257</v>
      </c>
      <c r="V2832" s="1">
        <f>'S. MATERIALES'!T2833/'S. MATERIALES'!T2832-1</f>
        <v>0.01655087863</v>
      </c>
      <c r="W2832" s="1">
        <f>SUMPRODUCT(M2832:V2832,'Ponderaciones e Índices.'!$A$8:$J$8)</f>
        <v>0.00276067175</v>
      </c>
      <c r="X2832" s="1">
        <f>'S. ENERGÍA'!B2833/'S. ENERGÍA'!B2832-1</f>
        <v>-0.004122602617</v>
      </c>
      <c r="Y2832" s="1">
        <f>'S. ENERGÍA'!D2833/'S. ENERGÍA'!D2832-1</f>
        <v>-0.003346720214</v>
      </c>
      <c r="Z2832" s="1">
        <f>'S. ENERGÍA'!F2833/'S. ENERGÍA'!F2832-1</f>
        <v>0.00906019656</v>
      </c>
      <c r="AA2832" s="1">
        <f>'S. ENERGÍA'!H2833/'S. ENERGÍA'!H2832-1</f>
        <v>0.00512382579</v>
      </c>
      <c r="AB2832" s="1">
        <f>'S. ENERGÍA'!J2833/'S. ENERGÍA'!J2832-1</f>
        <v>-0.01386554622</v>
      </c>
      <c r="AC2832" s="1">
        <f>'S. ENERGÍA'!L2833/'S. ENERGÍA'!L2832-1</f>
        <v>-0.007684545525</v>
      </c>
      <c r="AD2832" s="1">
        <f>'S. ENERGÍA'!N2833/'S. ENERGÍA'!N2832-1</f>
        <v>0.006301317548</v>
      </c>
      <c r="AE2832" s="1">
        <f>'S. ENERGÍA'!P2833/'S. ENERGÍA'!P2832-1</f>
        <v>0.002989040186</v>
      </c>
      <c r="AF2832" s="1">
        <f>'S. ENERGÍA'!R2833/'S. ENERGÍA'!R2832-1</f>
        <v>-0.007511737089</v>
      </c>
      <c r="AG2832" s="1">
        <f>'S. ENERGÍA'!T2833/'S. ENERGÍA'!T2832-1</f>
        <v>0.01296150825</v>
      </c>
      <c r="AH2832" s="1">
        <f>SUMPRODUCT(X2832:AG2832,'Ponderaciones e Índices.'!$A$12:$J$12)</f>
        <v>-0.002397778303</v>
      </c>
    </row>
    <row r="2833">
      <c r="A2833" s="1">
        <f>S.FINANCIERO!A2834</f>
        <v>45961</v>
      </c>
      <c r="B2833" s="1">
        <f>S.FINANCIERO!B2834/S.FINANCIERO!B2833-1</f>
        <v>0.006613756614</v>
      </c>
      <c r="C2833" s="1">
        <f>S.FINANCIERO!D2834/S.FINANCIERO!D2833-1</f>
        <v>0.00453593859</v>
      </c>
      <c r="D2833" s="1">
        <f>S.FINANCIERO!F2834/S.FINANCIERO!F2833-1</f>
        <v>0.006818838486</v>
      </c>
      <c r="E2833" s="1">
        <f>S.FINANCIERO!H2834/S.FINANCIERO!H2833-1</f>
        <v>0.001415197039</v>
      </c>
      <c r="F2833" s="1">
        <f>S.FINANCIERO!J2834/S.FINANCIERO!J2833-1</f>
        <v>0.008329718004</v>
      </c>
      <c r="G2833" s="1">
        <f>S.FINANCIERO!L2834/S.FINANCIERO!L2833-1</f>
        <v>0.006099518459</v>
      </c>
      <c r="H2833" s="1">
        <f>S.FINANCIERO!N2834/S.FINANCIERO!N2833-1</f>
        <v>0.008745900359</v>
      </c>
      <c r="I2833" s="1">
        <f>S.FINANCIERO!P2834/S.FINANCIERO!P2833-1</f>
        <v>0.006430155211</v>
      </c>
      <c r="J2833" s="1">
        <f>S.FINANCIERO!R2834/S.FINANCIERO!R2833-1</f>
        <v>-0.001988769303</v>
      </c>
      <c r="K2833" s="1">
        <f>S.FINANCIERO!T2834/S.FINANCIERO!T2833-1</f>
        <v>0</v>
      </c>
      <c r="L2833" s="1">
        <f>SUMPRODUCT(B2833:K2833, 'Ponderaciones e Índices.'!$A$4:$J$4)</f>
        <v>0.005449768787</v>
      </c>
      <c r="M2833" s="1">
        <f>'S. MATERIALES'!B2834/'S. MATERIALES'!B2833-1</f>
        <v>-0.004970823428</v>
      </c>
      <c r="N2833" s="3">
        <f>'S. MATERIALES'!D2834/'S. MATERIALES'!D2833-1</f>
        <v>-0.01057063906</v>
      </c>
      <c r="O2833" s="1">
        <f>'S. MATERIALES'!F2834/'S. MATERIALES'!F2833-1</f>
        <v>-0.009968149691</v>
      </c>
      <c r="P2833" s="1">
        <f>'S. MATERIALES'!H2834/'S. MATERIALES'!H2833-1</f>
        <v>-0.01289899432</v>
      </c>
      <c r="Q2833" s="1">
        <f>'S. MATERIALES'!J2834/'S. MATERIALES'!J2833-1</f>
        <v>-0.009339786735</v>
      </c>
      <c r="R2833" s="1">
        <f>'S. MATERIALES'!L2834/'S. MATERIALES'!L2833-1</f>
        <v>-0.003151434732</v>
      </c>
      <c r="S2833" s="1">
        <f>'S. MATERIALES'!N2834/'S. MATERIALES'!N2833-1</f>
        <v>-0.02192192192</v>
      </c>
      <c r="T2833" s="1">
        <f>'S. MATERIALES'!P2834/'S. MATERIALES'!P2833-1</f>
        <v>-0.009174311927</v>
      </c>
      <c r="U2833" s="1">
        <f>'S. MATERIALES'!R2834/'S. MATERIALES'!R2833-1</f>
        <v>-0.005291005291</v>
      </c>
      <c r="V2833" s="1">
        <f>'S. MATERIALES'!T2834/'S. MATERIALES'!T2833-1</f>
        <v>-0.007035175879</v>
      </c>
      <c r="W2833" s="1">
        <f>SUMPRODUCT(M2833:V2833,'Ponderaciones e Índices.'!$A$8:$J$8)</f>
        <v>-0.009153190525</v>
      </c>
      <c r="X2833" s="1">
        <f>'S. ENERGÍA'!B2834/'S. ENERGÍA'!B2833-1</f>
        <v>0.005219582433</v>
      </c>
      <c r="Y2833" s="1">
        <f>'S. ENERGÍA'!D2834/'S. ENERGÍA'!D2833-1</f>
        <v>0.004477277815</v>
      </c>
      <c r="Z2833" s="1">
        <f>'S. ENERGÍA'!F2834/'S. ENERGÍA'!F2833-1</f>
        <v>-0.00471769898</v>
      </c>
      <c r="AA2833" s="1">
        <f>'S. ENERGÍA'!H2834/'S. ENERGÍA'!H2833-1</f>
        <v>-0.003398470688</v>
      </c>
      <c r="AB2833" s="1">
        <f>'S. ENERGÍA'!J2834/'S. ENERGÍA'!J2833-1</f>
        <v>0.009799744354</v>
      </c>
      <c r="AC2833" s="1">
        <f>'S. ENERGÍA'!L2834/'S. ENERGÍA'!L2833-1</f>
        <v>-0.02964643304</v>
      </c>
      <c r="AD2833" s="1">
        <f>'S. ENERGÍA'!N2834/'S. ENERGÍA'!N2833-1</f>
        <v>0.006831119545</v>
      </c>
      <c r="AE2833" s="1">
        <f>'S. ENERGÍA'!P2834/'S. ENERGÍA'!P2833-1</f>
        <v>0.02135761589</v>
      </c>
      <c r="AF2833" s="1">
        <f>'S. ENERGÍA'!R2834/'S. ENERGÍA'!R2833-1</f>
        <v>-0.01229895932</v>
      </c>
      <c r="AG2833" s="1">
        <f>'S. ENERGÍA'!T2834/'S. ENERGÍA'!T2833-1</f>
        <v>0.003101977511</v>
      </c>
      <c r="AH2833" s="1">
        <f>SUMPRODUCT(X2833:AG2833,'Ponderaciones e Índices.'!$A$12:$J$12)</f>
        <v>0.001464455296</v>
      </c>
    </row>
    <row r="2834">
      <c r="A2834" s="1">
        <f>S.FINANCIERO!A2835</f>
        <v>45964</v>
      </c>
      <c r="B2834" s="1">
        <f>S.FINANCIERO!B2835/S.FINANCIERO!B2834-1</f>
        <v>0.008517058451</v>
      </c>
      <c r="C2834" s="1">
        <f>S.FINANCIERO!D2835/S.FINANCIERO!D2834-1</f>
        <v>0.0001736714137</v>
      </c>
      <c r="D2834" s="1">
        <f>S.FINANCIERO!F2835/S.FINANCIERO!F2834-1</f>
        <v>0.007231820008</v>
      </c>
      <c r="E2834" s="1">
        <f>S.FINANCIERO!H2835/S.FINANCIERO!H2834-1</f>
        <v>0.003587346451</v>
      </c>
      <c r="F2834" s="1">
        <f>S.FINANCIERO!J2835/S.FINANCIERO!J2834-1</f>
        <v>0.01402633164</v>
      </c>
      <c r="G2834" s="1">
        <f>S.FINANCIERO!L2835/S.FINANCIERO!L2834-1</f>
        <v>0.009636247607</v>
      </c>
      <c r="H2834" s="1">
        <f>S.FINANCIERO!N2835/S.FINANCIERO!N2834-1</f>
        <v>0.0004644681839</v>
      </c>
      <c r="I2834" s="1">
        <f>S.FINANCIERO!P2835/S.FINANCIERO!P2834-1</f>
        <v>0.02269222296</v>
      </c>
      <c r="J2834" s="1">
        <f>S.FINANCIERO!R2835/S.FINANCIERO!R2834-1</f>
        <v>0.002558902825</v>
      </c>
      <c r="K2834" s="1">
        <f>S.FINANCIERO!T2835/S.FINANCIERO!T2834-1</f>
        <v>0.001345442314</v>
      </c>
      <c r="L2834" s="1">
        <f>SUMPRODUCT(B2834:K2834, 'Ponderaciones e Índices.'!$A$4:$J$4)</f>
        <v>0.007975421958</v>
      </c>
      <c r="M2834" s="1">
        <f>'S. MATERIALES'!B2835/'S. MATERIALES'!B2834-1</f>
        <v>0.008905299739</v>
      </c>
      <c r="N2834" s="3">
        <f>'S. MATERIALES'!D2835/'S. MATERIALES'!D2834-1</f>
        <v>0.0122794574</v>
      </c>
      <c r="O2834" s="1">
        <f>'S. MATERIALES'!F2835/'S. MATERIALES'!F2834-1</f>
        <v>0.01164109698</v>
      </c>
      <c r="P2834" s="1">
        <f>'S. MATERIALES'!H2835/'S. MATERIALES'!H2834-1</f>
        <v>0.008490217793</v>
      </c>
      <c r="Q2834" s="1">
        <f>'S. MATERIALES'!J2835/'S. MATERIALES'!J2834-1</f>
        <v>0.009198824383</v>
      </c>
      <c r="R2834" s="1">
        <f>'S. MATERIALES'!L2835/'S. MATERIALES'!L2834-1</f>
        <v>-0.002163061564</v>
      </c>
      <c r="S2834" s="1">
        <f>'S. MATERIALES'!N2835/'S. MATERIALES'!N2834-1</f>
        <v>0.005815167332</v>
      </c>
      <c r="T2834" s="1">
        <f>'S. MATERIALES'!P2835/'S. MATERIALES'!P2834-1</f>
        <v>-0.02331961591</v>
      </c>
      <c r="U2834" s="1">
        <f>'S. MATERIALES'!R2835/'S. MATERIALES'!R2834-1</f>
        <v>-0.005319148936</v>
      </c>
      <c r="V2834" s="1">
        <f>'S. MATERIALES'!T2835/'S. MATERIALES'!T2834-1</f>
        <v>-0.01315789474</v>
      </c>
      <c r="W2834" s="1">
        <f>SUMPRODUCT(M2834:V2834,'Ponderaciones e Índices.'!$A$8:$J$8)</f>
        <v>-0.001135421967</v>
      </c>
      <c r="X2834" s="1">
        <f>'S. ENERGÍA'!B2835/'S. ENERGÍA'!B2834-1</f>
        <v>-0.003043867502</v>
      </c>
      <c r="Y2834" s="1">
        <f>'S. ENERGÍA'!D2835/'S. ENERGÍA'!D2834-1</f>
        <v>0.0006685981725</v>
      </c>
      <c r="Z2834" s="1">
        <f>'S. ENERGÍA'!F2835/'S. ENERGÍA'!F2834-1</f>
        <v>0.001834862385</v>
      </c>
      <c r="AA2834" s="1">
        <f>'S. ENERGÍA'!H2835/'S. ENERGÍA'!H2834-1</f>
        <v>-0.0007104290992</v>
      </c>
      <c r="AB2834" s="1">
        <f>'S. ENERGÍA'!J2835/'S. ENERGÍA'!J2834-1</f>
        <v>0.008860759494</v>
      </c>
      <c r="AC2834" s="1">
        <f>'S. ENERGÍA'!L2835/'S. ENERGÍA'!L2834-1</f>
        <v>0.01725110842</v>
      </c>
      <c r="AD2834" s="1">
        <f>'S. ENERGÍA'!N2835/'S. ENERGÍA'!N2834-1</f>
        <v>-0.002261590652</v>
      </c>
      <c r="AE2834" s="1">
        <f>'S. ENERGÍA'!P2835/'S. ENERGÍA'!P2834-1</f>
        <v>-0.003566218188</v>
      </c>
      <c r="AF2834" s="1">
        <f>'S. ENERGÍA'!R2835/'S. ENERGÍA'!R2834-1</f>
        <v>0.003831417625</v>
      </c>
      <c r="AG2834" s="1">
        <f>'S. ENERGÍA'!T2835/'S. ENERGÍA'!T2834-1</f>
        <v>-0.0003865481252</v>
      </c>
      <c r="AH2834" s="1">
        <f>SUMPRODUCT(X2834:AG2834,'Ponderaciones e Índices.'!$A$12:$J$12)</f>
        <v>0.001502731932</v>
      </c>
    </row>
    <row r="2835">
      <c r="A2835" s="1">
        <f>S.FINANCIERO!A2836</f>
        <v>45965</v>
      </c>
      <c r="B2835" s="1">
        <f>S.FINANCIERO!B2836/S.FINANCIERO!B2835-1</f>
        <v>-0.00878293601</v>
      </c>
      <c r="C2835" s="1">
        <f>S.FINANCIERO!D2836/S.FINANCIERO!D2835-1</f>
        <v>-0.01406494183</v>
      </c>
      <c r="D2835" s="1">
        <f>S.FINANCIERO!F2836/S.FINANCIERO!F2835-1</f>
        <v>-0.01578437518</v>
      </c>
      <c r="E2835" s="1">
        <f>S.FINANCIERO!H2836/S.FINANCIERO!H2835-1</f>
        <v>0.003899480069</v>
      </c>
      <c r="F2835" s="1">
        <f>S.FINANCIERO!J2836/S.FINANCIERO!J2835-1</f>
        <v>-0.003649015614</v>
      </c>
      <c r="G2835" s="1">
        <f>S.FINANCIERO!L2836/S.FINANCIERO!L2835-1</f>
        <v>-0.004045256305</v>
      </c>
      <c r="H2835" s="1">
        <f>S.FINANCIERO!N2836/S.FINANCIERO!N2835-1</f>
        <v>-0.006344784896</v>
      </c>
      <c r="I2835" s="1">
        <f>S.FINANCIERO!P2836/S.FINANCIERO!P2835-1</f>
        <v>-0.003015941405</v>
      </c>
      <c r="J2835" s="1">
        <f>S.FINANCIERO!R2836/S.FINANCIERO!R2835-1</f>
        <v>0.01136115181</v>
      </c>
      <c r="K2835" s="1">
        <f>S.FINANCIERO!T2836/S.FINANCIERO!T2835-1</f>
        <v>-0.0001679543164</v>
      </c>
      <c r="L2835" s="1">
        <f>SUMPRODUCT(B2835:K2835, 'Ponderaciones e Índices.'!$A$4:$J$4)</f>
        <v>-0.005452295142</v>
      </c>
      <c r="M2835" s="1">
        <f>'S. MATERIALES'!B2836/'S. MATERIALES'!B2835-1</f>
        <v>-0.03939720129</v>
      </c>
      <c r="N2835" s="3">
        <f>'S. MATERIALES'!D2836/'S. MATERIALES'!D2835-1</f>
        <v>-0.03770527699</v>
      </c>
      <c r="O2835" s="1">
        <f>'S. MATERIALES'!F2836/'S. MATERIALES'!F2835-1</f>
        <v>-0.01358015508</v>
      </c>
      <c r="P2835" s="1">
        <f>'S. MATERIALES'!H2836/'S. MATERIALES'!H2835-1</f>
        <v>-0.02628111274</v>
      </c>
      <c r="Q2835" s="1">
        <f>'S. MATERIALES'!J2836/'S. MATERIALES'!J2835-1</f>
        <v>-0.01554462935</v>
      </c>
      <c r="R2835" s="1">
        <f>'S. MATERIALES'!L2836/'S. MATERIALES'!L2835-1</f>
        <v>-0.03385025846</v>
      </c>
      <c r="S2835" s="1">
        <f>'S. MATERIALES'!N2836/'S. MATERIALES'!N2835-1</f>
        <v>-0.03844392754</v>
      </c>
      <c r="T2835" s="1">
        <f>'S. MATERIALES'!P2836/'S. MATERIALES'!P2835-1</f>
        <v>-0.03019662921</v>
      </c>
      <c r="U2835" s="1">
        <f>'S. MATERIALES'!R2836/'S. MATERIALES'!R2835-1</f>
        <v>-0.03342245989</v>
      </c>
      <c r="V2835" s="1">
        <f>'S. MATERIALES'!T2836/'S. MATERIALES'!T2835-1</f>
        <v>-0.03938461538</v>
      </c>
      <c r="W2835" s="1">
        <f>SUMPRODUCT(M2835:V2835,'Ponderaciones e Índices.'!$A$8:$J$8)</f>
        <v>-0.03423020633</v>
      </c>
      <c r="X2835" s="1">
        <f>'S. ENERGÍA'!B2836/'S. ENERGÍA'!B2835-1</f>
        <v>-0.0005387931034</v>
      </c>
      <c r="Y2835" s="1">
        <f>'S. ENERGÍA'!D2836/'S. ENERGÍA'!D2835-1</f>
        <v>-0.01603563474</v>
      </c>
      <c r="Z2835" s="1">
        <f>'S. ENERGÍA'!F2836/'S. ENERGÍA'!F2835-1</f>
        <v>-0.001831501832</v>
      </c>
      <c r="AA2835" s="1">
        <f>'S. ENERGÍA'!H2836/'S. ENERGÍA'!H2835-1</f>
        <v>-0.002417176169</v>
      </c>
      <c r="AB2835" s="1">
        <f>'S. ENERGÍA'!J2836/'S. ENERGÍA'!J2835-1</f>
        <v>-0.01840234212</v>
      </c>
      <c r="AC2835" s="1">
        <f>'S. ENERGÍA'!L2836/'S. ENERGÍA'!L2835-1</f>
        <v>-0.0132340122</v>
      </c>
      <c r="AD2835" s="1">
        <f>'S. ENERGÍA'!N2836/'S. ENERGÍA'!N2835-1</f>
        <v>-0.007933509634</v>
      </c>
      <c r="AE2835" s="1">
        <f>'S. ENERGÍA'!P2836/'S. ENERGÍA'!P2835-1</f>
        <v>-0.01382788352</v>
      </c>
      <c r="AF2835" s="1">
        <f>'S. ENERGÍA'!R2836/'S. ENERGÍA'!R2835-1</f>
        <v>-0.01908396947</v>
      </c>
      <c r="AG2835" s="1">
        <f>'S. ENERGÍA'!T2836/'S. ENERGÍA'!T2835-1</f>
        <v>-0.0150812065</v>
      </c>
      <c r="AH2835" s="1">
        <f>SUMPRODUCT(X2835:AG2835,'Ponderaciones e Índices.'!$A$12:$J$12)</f>
        <v>-0.01182803416</v>
      </c>
    </row>
    <row r="2836">
      <c r="A2836" s="1">
        <f>S.FINANCIERO!A2837</f>
        <v>45966</v>
      </c>
      <c r="B2836" s="1">
        <f>S.FINANCIERO!B2837/S.FINANCIERO!B2836-1</f>
        <v>0.001168451801</v>
      </c>
      <c r="C2836" s="1">
        <f>S.FINANCIERO!D2837/S.FINANCIERO!D2836-1</f>
        <v>0.002553716097</v>
      </c>
      <c r="D2836" s="1">
        <f>S.FINANCIERO!F2837/S.FINANCIERO!F2836-1</f>
        <v>0.002836961556</v>
      </c>
      <c r="E2836" s="1">
        <f>S.FINANCIERO!H2837/S.FINANCIERO!H2836-1</f>
        <v>-0.003021148036</v>
      </c>
      <c r="F2836" s="1">
        <f>S.FINANCIERO!J2837/S.FINANCIERO!J2836-1</f>
        <v>0.001788604037</v>
      </c>
      <c r="G2836" s="1">
        <f>S.FINANCIERO!L2837/S.FINANCIERO!L2836-1</f>
        <v>0.003236656724</v>
      </c>
      <c r="H2836" s="1">
        <f>S.FINANCIERO!N2837/S.FINANCIERO!N2836-1</f>
        <v>0.008409904999</v>
      </c>
      <c r="I2836" s="1">
        <f>S.FINANCIERO!P2837/S.FINANCIERO!P2836-1</f>
        <v>0.01598962835</v>
      </c>
      <c r="J2836" s="1">
        <f>S.FINANCIERO!R2837/S.FINANCIERO!R2836-1</f>
        <v>0.00612716763</v>
      </c>
      <c r="K2836" s="1">
        <f>S.FINANCIERO!T2837/S.FINANCIERO!T2836-1</f>
        <v>-0.003527633126</v>
      </c>
      <c r="L2836" s="1">
        <f>SUMPRODUCT(B2836:K2836, 'Ponderaciones e Índices.'!$A$4:$J$4)</f>
        <v>0.004329496141</v>
      </c>
      <c r="M2836" s="1">
        <f>'S. MATERIALES'!B2837/'S. MATERIALES'!B2836-1</f>
        <v>0.03653070372</v>
      </c>
      <c r="N2836" s="3">
        <f>'S. MATERIALES'!D2837/'S. MATERIALES'!D2836-1</f>
        <v>0.02584873032</v>
      </c>
      <c r="O2836" s="1">
        <f>'S. MATERIALES'!F2837/'S. MATERIALES'!F2836-1</f>
        <v>0.06316304283</v>
      </c>
      <c r="P2836" s="1">
        <f>'S. MATERIALES'!H2837/'S. MATERIALES'!H2836-1</f>
        <v>0.02511089392</v>
      </c>
      <c r="Q2836" s="1">
        <f>'S. MATERIALES'!J2837/'S. MATERIALES'!J2836-1</f>
        <v>0.01970878635</v>
      </c>
      <c r="R2836" s="1">
        <f>'S. MATERIALES'!L2837/'S. MATERIALES'!L2836-1</f>
        <v>0.01518812565</v>
      </c>
      <c r="S2836" s="1">
        <f>'S. MATERIALES'!N2837/'S. MATERIALES'!N2836-1</f>
        <v>0.07873015873</v>
      </c>
      <c r="T2836" s="1">
        <f>'S. MATERIALES'!P2837/'S. MATERIALES'!P2836-1</f>
        <v>0.03330919623</v>
      </c>
      <c r="U2836" s="1">
        <f>'S. MATERIALES'!R2837/'S. MATERIALES'!R2836-1</f>
        <v>0.04518211157</v>
      </c>
      <c r="V2836" s="1">
        <f>'S. MATERIALES'!T2837/'S. MATERIALES'!T2836-1</f>
        <v>0.01857783472</v>
      </c>
      <c r="W2836" s="1">
        <f>SUMPRODUCT(M2836:V2836,'Ponderaciones e Índices.'!$A$8:$J$8)</f>
        <v>0.03999009954</v>
      </c>
      <c r="X2836" s="1">
        <f>'S. ENERGÍA'!B2837/'S. ENERGÍA'!B2836-1</f>
        <v>0.04528301887</v>
      </c>
      <c r="Y2836" s="1">
        <f>'S. ENERGÍA'!D2837/'S. ENERGÍA'!D2836-1</f>
        <v>0.01878678135</v>
      </c>
      <c r="Z2836" s="1">
        <f>'S. ENERGÍA'!F2837/'S. ENERGÍA'!F2836-1</f>
        <v>0.005810397554</v>
      </c>
      <c r="AA2836" s="1">
        <f>'S. ENERGÍA'!H2837/'S. ENERGÍA'!H2836-1</f>
        <v>0.01339794755</v>
      </c>
      <c r="AB2836" s="1">
        <f>'S. ENERGÍA'!J2837/'S. ENERGÍA'!J2836-1</f>
        <v>-0.003408606732</v>
      </c>
      <c r="AC2836" s="1">
        <f>'S. ENERGÍA'!L2837/'S. ENERGÍA'!L2836-1</f>
        <v>0.00899453903</v>
      </c>
      <c r="AD2836" s="1">
        <f>'S. ENERGÍA'!N2837/'S. ENERGÍA'!N2836-1</f>
        <v>0.01618431074</v>
      </c>
      <c r="AE2836" s="1">
        <f>'S. ENERGÍA'!P2837/'S. ENERGÍA'!P2836-1</f>
        <v>0.01781590234</v>
      </c>
      <c r="AF2836" s="1">
        <f>'S. ENERGÍA'!R2837/'S. ENERGÍA'!R2836-1</f>
        <v>0.01459143969</v>
      </c>
      <c r="AG2836" s="1">
        <f>'S. ENERGÍA'!T2837/'S. ENERGÍA'!T2836-1</f>
        <v>0.01295641932</v>
      </c>
      <c r="AH2836" s="1">
        <f>SUMPRODUCT(X2836:AG2836,'Ponderaciones e Índices.'!$A$12:$J$12)</f>
        <v>0.01840225106</v>
      </c>
    </row>
    <row r="2837">
      <c r="A2837" s="1">
        <f>S.FINANCIERO!A2838</f>
        <v>45967</v>
      </c>
      <c r="B2837" s="1">
        <f>S.FINANCIERO!B2838/S.FINANCIERO!B2837-1</f>
        <v>-0.001896518187</v>
      </c>
      <c r="C2837" s="1">
        <f>S.FINANCIERO!D2838/S.FINANCIERO!D2837-1</f>
        <v>-0.002722880984</v>
      </c>
      <c r="D2837" s="1">
        <f>S.FINANCIERO!F2838/S.FINANCIERO!F2837-1</f>
        <v>0.002655735812</v>
      </c>
      <c r="E2837" s="1">
        <f>S.FINANCIERO!H2838/S.FINANCIERO!H2837-1</f>
        <v>0.006493506494</v>
      </c>
      <c r="F2837" s="1">
        <f>S.FINANCIERO!J2838/S.FINANCIERO!J2837-1</f>
        <v>0.009437170549</v>
      </c>
      <c r="G2837" s="1">
        <f>S.FINANCIERO!L2838/S.FINANCIERO!L2837-1</f>
        <v>-0.007591093117</v>
      </c>
      <c r="H2837" s="1">
        <f>S.FINANCIERO!N2838/S.FINANCIERO!N2837-1</f>
        <v>-0.004478764479</v>
      </c>
      <c r="I2837" s="1">
        <f>S.FINANCIERO!P2838/S.FINANCIERO!P2837-1</f>
        <v>-0.004253509145</v>
      </c>
      <c r="J2837" s="1">
        <f>S.FINANCIERO!R2838/S.FINANCIERO!R2837-1</f>
        <v>-0.04159485235</v>
      </c>
      <c r="K2837" s="1">
        <f>S.FINANCIERO!T2838/S.FINANCIERO!T2837-1</f>
        <v>0.0262980445</v>
      </c>
      <c r="L2837" s="1">
        <f>SUMPRODUCT(B2837:K2837, 'Ponderaciones e Índices.'!$A$4:$J$4)</f>
        <v>-0.001712821848</v>
      </c>
      <c r="M2837" s="1">
        <f>'S. MATERIALES'!B2838/'S. MATERIALES'!B2837-1</f>
        <v>-0.006918918919</v>
      </c>
      <c r="N2837" s="3">
        <f>'S. MATERIALES'!D2838/'S. MATERIALES'!D2837-1</f>
        <v>-0.00292786798</v>
      </c>
      <c r="O2837" s="1">
        <f>'S. MATERIALES'!F2838/'S. MATERIALES'!F2837-1</f>
        <v>-0.01265295947</v>
      </c>
      <c r="P2837" s="1">
        <f>'S. MATERIALES'!H2838/'S. MATERIALES'!H2837-1</f>
        <v>-0.002640264026</v>
      </c>
      <c r="Q2837" s="1">
        <f>'S. MATERIALES'!J2838/'S. MATERIALES'!J2837-1</f>
        <v>0.00101725567</v>
      </c>
      <c r="R2837" s="1">
        <f>'S. MATERIALES'!L2838/'S. MATERIALES'!L2837-1</f>
        <v>-0.00544032642</v>
      </c>
      <c r="S2837" s="1">
        <f>'S. MATERIALES'!N2838/'S. MATERIALES'!N2837-1</f>
        <v>-0.01236021189</v>
      </c>
      <c r="T2837" s="1">
        <f>'S. MATERIALES'!P2838/'S. MATERIALES'!P2837-1</f>
        <v>0.03013314646</v>
      </c>
      <c r="U2837" s="1">
        <f>'S. MATERIALES'!R2838/'S. MATERIALES'!R2837-1</f>
        <v>0.08072342303</v>
      </c>
      <c r="V2837" s="1">
        <f>'S. MATERIALES'!T2838/'S. MATERIALES'!T2837-1</f>
        <v>0.001048218029</v>
      </c>
      <c r="W2837" s="1">
        <f>SUMPRODUCT(M2837:V2837,'Ponderaciones e Índices.'!$A$8:$J$8)</f>
        <v>0.01844498523</v>
      </c>
      <c r="X2837" s="1">
        <f>'S. ENERGÍA'!B2838/'S. ENERGÍA'!B2837-1</f>
        <v>0.01891009111</v>
      </c>
      <c r="Y2837" s="1">
        <f>'S. ENERGÍA'!D2838/'S. ENERGÍA'!D2837-1</f>
        <v>-0.01266385248</v>
      </c>
      <c r="Z2837" s="1">
        <f>'S. ENERGÍA'!F2838/'S. ENERGÍA'!F2837-1</f>
        <v>0.006993006993</v>
      </c>
      <c r="AA2837" s="1">
        <f>'S. ENERGÍA'!H2838/'S. ENERGÍA'!H2837-1</f>
        <v>0.002390998594</v>
      </c>
      <c r="AB2837" s="1">
        <f>'S. ENERGÍA'!J2838/'S. ENERGÍA'!J2837-1</f>
        <v>0.01368106028</v>
      </c>
      <c r="AC2837" s="1">
        <f>'S. ENERGÍA'!L2838/'S. ENERGÍA'!L2837-1</f>
        <v>0.02355937599</v>
      </c>
      <c r="AD2837" s="1">
        <f>'S. ENERGÍA'!N2838/'S. ENERGÍA'!N2837-1</f>
        <v>0.009181187933</v>
      </c>
      <c r="AE2837" s="1">
        <f>'S. ENERGÍA'!P2838/'S. ENERGÍA'!P2837-1</f>
        <v>-0.028363047</v>
      </c>
      <c r="AF2837" s="1">
        <f>'S. ENERGÍA'!R2838/'S. ENERGÍA'!R2837-1</f>
        <v>0</v>
      </c>
      <c r="AG2837" s="1">
        <f>'S. ENERGÍA'!T2838/'S. ENERGÍA'!T2837-1</f>
        <v>0.01434108527</v>
      </c>
      <c r="AH2837" s="1">
        <f>SUMPRODUCT(X2837:AG2837,'Ponderaciones e Índices.'!$A$12:$J$12)</f>
        <v>0.002056227184</v>
      </c>
    </row>
    <row r="2838">
      <c r="A2838" s="1">
        <f>S.FINANCIERO!A2839</f>
        <v>45968</v>
      </c>
      <c r="B2838" s="1">
        <f>S.FINANCIERO!B2839/S.FINANCIERO!B2838-1</f>
        <v>-0.006041412911</v>
      </c>
      <c r="C2838" s="1">
        <f>S.FINANCIERO!D2839/S.FINANCIERO!D2838-1</f>
        <v>0.0003522987493</v>
      </c>
      <c r="D2838" s="1">
        <f>S.FINANCIERO!F2839/S.FINANCIERO!F2838-1</f>
        <v>-0.001669833592</v>
      </c>
      <c r="E2838" s="1">
        <f>S.FINANCIERO!H2839/S.FINANCIERO!H2838-1</f>
        <v>0.005806451613</v>
      </c>
      <c r="F2838" s="1">
        <f>S.FINANCIERO!J2839/S.FINANCIERO!J2838-1</f>
        <v>0.001600269519</v>
      </c>
      <c r="G2838" s="1">
        <f>S.FINANCIERO!L2839/S.FINANCIERO!L2838-1</f>
        <v>0.001784803672</v>
      </c>
      <c r="H2838" s="1">
        <f>S.FINANCIERO!N2839/S.FINANCIERO!N2838-1</f>
        <v>-0.002792429414</v>
      </c>
      <c r="I2838" s="1">
        <f>S.FINANCIERO!P2839/S.FINANCIERO!P2838-1</f>
        <v>0.0006407518155</v>
      </c>
      <c r="J2838" s="1">
        <f>S.FINANCIERO!R2839/S.FINANCIERO!R2838-1</f>
        <v>-0.0148591296</v>
      </c>
      <c r="K2838" s="1">
        <f>S.FINANCIERO!T2839/S.FINANCIERO!T2838-1</f>
        <v>-0.01609724047</v>
      </c>
      <c r="L2838" s="1">
        <f>SUMPRODUCT(B2838:K2838, 'Ponderaciones e Índices.'!$A$4:$J$4)</f>
        <v>-0.001102487825</v>
      </c>
      <c r="M2838" s="1">
        <f>'S. MATERIALES'!B2839/'S. MATERIALES'!B2838-1</f>
        <v>0.01110385369</v>
      </c>
      <c r="N2838" s="3">
        <f>'S. MATERIALES'!D2839/'S. MATERIALES'!D2838-1</f>
        <v>0.007830574835</v>
      </c>
      <c r="O2838" s="1">
        <f>'S. MATERIALES'!F2839/'S. MATERIALES'!F2838-1</f>
        <v>0.0185222162</v>
      </c>
      <c r="P2838" s="1">
        <f>'S. MATERIALES'!H2839/'S. MATERIALES'!H2838-1</f>
        <v>0.0219869108</v>
      </c>
      <c r="Q2838" s="1">
        <f>'S. MATERIALES'!J2839/'S. MATERIALES'!J2838-1</f>
        <v>0.01422710678</v>
      </c>
      <c r="R2838" s="1">
        <f>'S. MATERIALES'!L2839/'S. MATERIALES'!L2838-1</f>
        <v>-0.01538461538</v>
      </c>
      <c r="S2838" s="1">
        <f>'S. MATERIALES'!N2839/'S. MATERIALES'!N2838-1</f>
        <v>0.01698450536</v>
      </c>
      <c r="T2838" s="1">
        <f>'S. MATERIALES'!P2839/'S. MATERIALES'!P2838-1</f>
        <v>0.007823129252</v>
      </c>
      <c r="U2838" s="1">
        <f>'S. MATERIALES'!R2839/'S. MATERIALES'!R2838-1</f>
        <v>0.01632653061</v>
      </c>
      <c r="V2838" s="1">
        <f>'S. MATERIALES'!T2839/'S. MATERIALES'!T2838-1</f>
        <v>0.02303664921</v>
      </c>
      <c r="W2838" s="1">
        <f>SUMPRODUCT(M2838:V2838,'Ponderaciones e Índices.'!$A$8:$J$8)</f>
        <v>0.01039155079</v>
      </c>
      <c r="X2838" s="1">
        <f>'S. ENERGÍA'!B2839/'S. ENERGÍA'!B2838-1</f>
        <v>0.008267251561</v>
      </c>
      <c r="Y2838" s="1">
        <f>'S. ENERGÍA'!D2839/'S. ENERGÍA'!D2838-1</f>
        <v>-0.000900090009</v>
      </c>
      <c r="Z2838" s="1">
        <f>'S. ENERGÍA'!F2839/'S. ENERGÍA'!F2838-1</f>
        <v>0.009208937198</v>
      </c>
      <c r="AA2838" s="1">
        <f>'S. ENERGÍA'!H2839/'S. ENERGÍA'!H2838-1</f>
        <v>0.02792198681</v>
      </c>
      <c r="AB2838" s="1">
        <f>'S. ENERGÍA'!J2839/'S. ENERGÍA'!J2838-1</f>
        <v>0.03331927457</v>
      </c>
      <c r="AC2838" s="1">
        <f>'S. ENERGÍA'!L2839/'S. ENERGÍA'!L2838-1</f>
        <v>0.01850699844</v>
      </c>
      <c r="AD2838" s="1">
        <f>'S. ENERGÍA'!N2839/'S. ENERGÍA'!N2838-1</f>
        <v>-0.03379131081</v>
      </c>
      <c r="AE2838" s="1">
        <f>'S. ENERGÍA'!P2839/'S. ENERGÍA'!P2838-1</f>
        <v>0.002335279399</v>
      </c>
      <c r="AF2838" s="1">
        <f>'S. ENERGÍA'!R2839/'S. ENERGÍA'!R2838-1</f>
        <v>0.006711409396</v>
      </c>
      <c r="AG2838" s="1">
        <f>'S. ENERGÍA'!T2839/'S. ENERGÍA'!T2838-1</f>
        <v>-0.08712265953</v>
      </c>
      <c r="AH2838" s="1">
        <f>SUMPRODUCT(X2838:AG2838,'Ponderaciones e Índices.'!$A$12:$J$12)</f>
        <v>0.001924434366</v>
      </c>
    </row>
    <row r="2839">
      <c r="A2839" s="1">
        <f>S.FINANCIERO!A2840</f>
        <v>45971</v>
      </c>
      <c r="B2839" s="1">
        <f>S.FINANCIERO!B2840/S.FINANCIERO!B2839-1</f>
        <v>0.008970148522</v>
      </c>
      <c r="C2839" s="1">
        <f>S.FINANCIERO!D2840/S.FINANCIERO!D2839-1</f>
        <v>0.001232611375</v>
      </c>
      <c r="D2839" s="1">
        <f>S.FINANCIERO!F2840/S.FINANCIERO!F2839-1</f>
        <v>0.01355404314</v>
      </c>
      <c r="E2839" s="1">
        <f>S.FINANCIERO!H2840/S.FINANCIERO!H2839-1</f>
        <v>0.00716271114</v>
      </c>
      <c r="F2839" s="1">
        <f>S.FINANCIERO!J2840/S.FINANCIERO!J2839-1</f>
        <v>0.009754456778</v>
      </c>
      <c r="G2839" s="1">
        <f>S.FINANCIERO!L2840/S.FINANCIERO!L2839-1</f>
        <v>0.008462713159</v>
      </c>
      <c r="H2839" s="1">
        <f>S.FINANCIERO!N2840/S.FINANCIERO!N2839-1</f>
        <v>0.004667081518</v>
      </c>
      <c r="I2839" s="1">
        <f>S.FINANCIERO!P2840/S.FINANCIERO!P2839-1</f>
        <v>0</v>
      </c>
      <c r="J2839" s="1">
        <f>S.FINANCIERO!R2840/S.FINANCIERO!R2839-1</f>
        <v>-0.009743144142</v>
      </c>
      <c r="K2839" s="1">
        <f>S.FINANCIERO!T2840/S.FINANCIERO!T2839-1</f>
        <v>0.002170283806</v>
      </c>
      <c r="L2839" s="1">
        <f>SUMPRODUCT(B2839:K2839, 'Ponderaciones e Índices.'!$A$4:$J$4)</f>
        <v>0.004948629191</v>
      </c>
      <c r="M2839" s="1">
        <f>'S. MATERIALES'!B2840/'S. MATERIALES'!B2839-1</f>
        <v>0.05275624462</v>
      </c>
      <c r="N2839" s="3">
        <f>'S. MATERIALES'!D2840/'S. MATERIALES'!D2839-1</f>
        <v>0.03937842133</v>
      </c>
      <c r="O2839" s="1">
        <f>'S. MATERIALES'!F2840/'S. MATERIALES'!F2839-1</f>
        <v>0.06880924745</v>
      </c>
      <c r="P2839" s="1">
        <f>'S. MATERIALES'!H2840/'S. MATERIALES'!H2839-1</f>
        <v>0.03173118434</v>
      </c>
      <c r="Q2839" s="1">
        <f>'S. MATERIALES'!J2840/'S. MATERIALES'!J2839-1</f>
        <v>0.0134708873</v>
      </c>
      <c r="R2839" s="1">
        <f>'S. MATERIALES'!L2840/'S. MATERIALES'!L2839-1</f>
        <v>0.03055555556</v>
      </c>
      <c r="S2839" s="1">
        <f>'S. MATERIALES'!N2840/'S. MATERIALES'!N2839-1</f>
        <v>0.04482859654</v>
      </c>
      <c r="T2839" s="1">
        <f>'S. MATERIALES'!P2840/'S. MATERIALES'!P2839-1</f>
        <v>0.0199122511</v>
      </c>
      <c r="U2839" s="1">
        <f>'S. MATERIALES'!R2840/'S. MATERIALES'!R2839-1</f>
        <v>0.03172690763</v>
      </c>
      <c r="V2839" s="1">
        <f>'S. MATERIALES'!T2840/'S. MATERIALES'!T2839-1</f>
        <v>0.07308085977</v>
      </c>
      <c r="W2839" s="1">
        <f>SUMPRODUCT(M2839:V2839,'Ponderaciones e Índices.'!$A$8:$J$8)</f>
        <v>0.03649258007</v>
      </c>
      <c r="X2839" s="1">
        <f>'S. ENERGÍA'!B2840/'S. ENERGÍA'!B2839-1</f>
        <v>0.01054216867</v>
      </c>
      <c r="Y2839" s="1">
        <f>'S. ENERGÍA'!D2840/'S. ENERGÍA'!D2839-1</f>
        <v>0.009459459459</v>
      </c>
      <c r="Z2839" s="1">
        <f>'S. ENERGÍA'!F2840/'S. ENERGÍA'!F2839-1</f>
        <v>0.004487658938</v>
      </c>
      <c r="AA2839" s="1">
        <f>'S. ENERGÍA'!H2840/'S. ENERGÍA'!H2839-1</f>
        <v>0.02061152061</v>
      </c>
      <c r="AB2839" s="1">
        <f>'S. ENERGÍA'!J2840/'S. ENERGÍA'!J2839-1</f>
        <v>0.02163265306</v>
      </c>
      <c r="AC2839" s="1">
        <f>'S. ENERGÍA'!L2840/'S. ENERGÍA'!L2839-1</f>
        <v>0.02252252252</v>
      </c>
      <c r="AD2839" s="1">
        <f>'S. ENERGÍA'!N2840/'S. ENERGÍA'!N2839-1</f>
        <v>0.01018447348</v>
      </c>
      <c r="AE2839" s="1">
        <f>'S. ENERGÍA'!P2840/'S. ENERGÍA'!P2839-1</f>
        <v>0.01298052921</v>
      </c>
      <c r="AF2839" s="1">
        <f>'S. ENERGÍA'!R2840/'S. ENERGÍA'!R2839-1</f>
        <v>0.02666666667</v>
      </c>
      <c r="AG2839" s="1">
        <f>'S. ENERGÍA'!T2840/'S. ENERGÍA'!T2839-1</f>
        <v>0.02553369611</v>
      </c>
      <c r="AH2839" s="1">
        <f>SUMPRODUCT(X2839:AG2839,'Ponderaciones e Índices.'!$A$12:$J$12)</f>
        <v>0.01473719662</v>
      </c>
    </row>
    <row r="2840">
      <c r="A2840" s="1">
        <f>S.FINANCIERO!A2841</f>
        <v>45972</v>
      </c>
      <c r="B2840" s="1">
        <f>S.FINANCIERO!B2841/S.FINANCIERO!B2840-1</f>
        <v>0.004712397979</v>
      </c>
      <c r="C2840" s="1">
        <f>S.FINANCIERO!D2841/S.FINANCIERO!D2840-1</f>
        <v>0.005539922617</v>
      </c>
      <c r="D2840" s="1">
        <f>S.FINANCIERO!F2841/S.FINANCIERO!F2840-1</f>
        <v>-0.00193478632</v>
      </c>
      <c r="E2840" s="1">
        <f>S.FINANCIERO!H2841/S.FINANCIERO!H2840-1</f>
        <v>-0.007111771574</v>
      </c>
      <c r="F2840" s="1">
        <f>S.FINANCIERO!J2841/S.FINANCIERO!J2840-1</f>
        <v>0.0003331112592</v>
      </c>
      <c r="G2840" s="1">
        <f>S.FINANCIERO!L2841/S.FINANCIERO!L2840-1</f>
        <v>0.01539529308</v>
      </c>
      <c r="H2840" s="1">
        <f>S.FINANCIERO!N2841/S.FINANCIERO!N2840-1</f>
        <v>0.001858160421</v>
      </c>
      <c r="I2840" s="1">
        <f>S.FINANCIERO!P2841/S.FINANCIERO!P2840-1</f>
        <v>0.003201707577</v>
      </c>
      <c r="J2840" s="1">
        <f>S.FINANCIERO!R2841/S.FINANCIERO!R2840-1</f>
        <v>-0.002335012904</v>
      </c>
      <c r="K2840" s="1">
        <f>S.FINANCIERO!T2841/S.FINANCIERO!T2840-1</f>
        <v>0.014659337</v>
      </c>
      <c r="L2840" s="1">
        <f>SUMPRODUCT(B2840:K2840, 'Ponderaciones e Índices.'!$A$4:$J$4)</f>
        <v>0.002551461122</v>
      </c>
      <c r="M2840" s="1">
        <f>'S. MATERIALES'!B2841/'S. MATERIALES'!B2840-1</f>
        <v>0.02638576396</v>
      </c>
      <c r="N2840" s="3">
        <f>'S. MATERIALES'!D2841/'S. MATERIALES'!D2840-1</f>
        <v>0.005351681957</v>
      </c>
      <c r="O2840" s="1">
        <f>'S. MATERIALES'!F2841/'S. MATERIALES'!F2840-1</f>
        <v>0.007173857346</v>
      </c>
      <c r="P2840" s="1">
        <f>'S. MATERIALES'!H2841/'S. MATERIALES'!H2840-1</f>
        <v>0.01680730874</v>
      </c>
      <c r="Q2840" s="1">
        <f>'S. MATERIALES'!J2841/'S. MATERIALES'!J2840-1</f>
        <v>-0.003039179788</v>
      </c>
      <c r="R2840" s="1">
        <f>'S. MATERIALES'!L2841/'S. MATERIALES'!L2840-1</f>
        <v>0.01314016173</v>
      </c>
      <c r="S2840" s="1">
        <f>'S. MATERIALES'!N2841/'S. MATERIALES'!N2840-1</f>
        <v>-0.004767246214</v>
      </c>
      <c r="T2840" s="1">
        <f>'S. MATERIALES'!P2841/'S. MATERIALES'!P2840-1</f>
        <v>-0.01191264064</v>
      </c>
      <c r="U2840" s="1">
        <f>'S. MATERIALES'!R2841/'S. MATERIALES'!R2840-1</f>
        <v>-0.0136239782</v>
      </c>
      <c r="V2840" s="1">
        <f>'S. MATERIALES'!T2841/'S. MATERIALES'!T2840-1</f>
        <v>0.004959938955</v>
      </c>
      <c r="W2840" s="1">
        <f>SUMPRODUCT(M2840:V2840,'Ponderaciones e Índices.'!$A$8:$J$8)</f>
        <v>0.002068356839</v>
      </c>
      <c r="X2840" s="1">
        <f>'S. ENERGÍA'!B2841/'S. ENERGÍA'!B2840-1</f>
        <v>0.02202351383</v>
      </c>
      <c r="Y2840" s="1">
        <f>'S. ENERGÍA'!D2841/'S. ENERGÍA'!D2840-1</f>
        <v>0.01249442213</v>
      </c>
      <c r="Z2840" s="1">
        <f>'S. ENERGÍA'!F2841/'S. ENERGÍA'!F2840-1</f>
        <v>0.007892777364</v>
      </c>
      <c r="AA2840" s="1">
        <f>'S. ENERGÍA'!H2841/'S. ENERGÍA'!H2840-1</f>
        <v>0.0026748696</v>
      </c>
      <c r="AB2840" s="1">
        <f>'S. ENERGÍA'!J2841/'S. ENERGÍA'!J2840-1</f>
        <v>0.02197363164</v>
      </c>
      <c r="AC2840" s="1">
        <f>'S. ENERGÍA'!L2841/'S. ENERGÍA'!L2840-1</f>
        <v>0.005599940267</v>
      </c>
      <c r="AD2840" s="1">
        <f>'S. ENERGÍA'!N2841/'S. ENERGÍA'!N2840-1</f>
        <v>0.01065246338</v>
      </c>
      <c r="AE2840" s="1">
        <f>'S. ENERGÍA'!P2841/'S. ENERGÍA'!P2840-1</f>
        <v>0.02299983572</v>
      </c>
      <c r="AF2840" s="1">
        <f>'S. ENERGÍA'!R2841/'S. ENERGÍA'!R2840-1</f>
        <v>0.0185528757</v>
      </c>
      <c r="AG2840" s="1">
        <f>'S. ENERGÍA'!T2841/'S. ENERGÍA'!T2840-1</f>
        <v>-0.01224489796</v>
      </c>
      <c r="AH2840" s="1">
        <f>SUMPRODUCT(X2840:AG2840,'Ponderaciones e Índices.'!$A$12:$J$12)</f>
        <v>0.01336783354</v>
      </c>
    </row>
    <row r="2841">
      <c r="A2841" s="1">
        <f>S.FINANCIERO!A2842</f>
        <v>45973</v>
      </c>
      <c r="B2841" s="1">
        <f>S.FINANCIERO!B2842/S.FINANCIERO!B2841-1</f>
        <v>0.009428944442</v>
      </c>
      <c r="C2841" s="1">
        <f>S.FINANCIERO!D2842/S.FINANCIERO!D2841-1</f>
        <v>0.01346742457</v>
      </c>
      <c r="D2841" s="1">
        <f>S.FINANCIERO!F2842/S.FINANCIERO!F2841-1</f>
        <v>0.007069958378</v>
      </c>
      <c r="E2841" s="1">
        <f>S.FINANCIERO!H2842/S.FINANCIERO!H2841-1</f>
        <v>0.01560829592</v>
      </c>
      <c r="F2841" s="1">
        <f>S.FINANCIERO!J2842/S.FINANCIERO!J2841-1</f>
        <v>0.01473526474</v>
      </c>
      <c r="G2841" s="1">
        <f>S.FINANCIERO!L2842/S.FINANCIERO!L2841-1</f>
        <v>0.01304915181</v>
      </c>
      <c r="H2841" s="1">
        <f>S.FINANCIERO!N2842/S.FINANCIERO!N2841-1</f>
        <v>0.01514683153</v>
      </c>
      <c r="I2841" s="1">
        <f>S.FINANCIERO!P2842/S.FINANCIERO!P2841-1</f>
        <v>0.02638297872</v>
      </c>
      <c r="J2841" s="1">
        <f>S.FINANCIERO!R2842/S.FINANCIERO!R2841-1</f>
        <v>0.0199556541</v>
      </c>
      <c r="K2841" s="1">
        <f>S.FINANCIERO!T2842/S.FINANCIERO!T2841-1</f>
        <v>0.02249220161</v>
      </c>
      <c r="L2841" s="1">
        <f>SUMPRODUCT(B2841:K2841, 'Ponderaciones e Índices.'!$A$4:$J$4)</f>
        <v>0.01549239739</v>
      </c>
      <c r="M2841" s="1">
        <f>'S. MATERIALES'!B2842/'S. MATERIALES'!B2841-1</f>
        <v>0.04344360303</v>
      </c>
      <c r="N2841" s="3">
        <f>'S. MATERIALES'!D2842/'S. MATERIALES'!D2841-1</f>
        <v>0.02577101817</v>
      </c>
      <c r="O2841" s="1">
        <f>'S. MATERIALES'!F2842/'S. MATERIALES'!F2841-1</f>
        <v>0.04757564078</v>
      </c>
      <c r="P2841" s="1">
        <f>'S. MATERIALES'!H2842/'S. MATERIALES'!H2841-1</f>
        <v>0.03559670782</v>
      </c>
      <c r="Q2841" s="1">
        <f>'S. MATERIALES'!J2842/'S. MATERIALES'!J2841-1</f>
        <v>0.02875821795</v>
      </c>
      <c r="R2841" s="1">
        <f>'S. MATERIALES'!L2842/'S. MATERIALES'!L2841-1</f>
        <v>0.01829065514</v>
      </c>
      <c r="S2841" s="1">
        <f>'S. MATERIALES'!N2842/'S. MATERIALES'!N2841-1</f>
        <v>0.02958579882</v>
      </c>
      <c r="T2841" s="1">
        <f>'S. MATERIALES'!P2842/'S. MATERIALES'!P2841-1</f>
        <v>0.03315472204</v>
      </c>
      <c r="U2841" s="1">
        <f>'S. MATERIALES'!R2842/'S. MATERIALES'!R2841-1</f>
        <v>0.03314917127</v>
      </c>
      <c r="V2841" s="1">
        <f>'S. MATERIALES'!T2842/'S. MATERIALES'!T2841-1</f>
        <v>0.02334851936</v>
      </c>
      <c r="W2841" s="1">
        <f>SUMPRODUCT(M2841:V2841,'Ponderaciones e Índices.'!$A$8:$J$8)</f>
        <v>0.03199915582</v>
      </c>
      <c r="X2841" s="1">
        <f>'S. ENERGÍA'!B2842/'S. ENERGÍA'!B2841-1</f>
        <v>0.0032404407</v>
      </c>
      <c r="Y2841" s="1">
        <f>'S. ENERGÍA'!D2842/'S. ENERGÍA'!D2841-1</f>
        <v>0.0008814455707</v>
      </c>
      <c r="Z2841" s="1">
        <f>'S. ENERGÍA'!F2842/'S. ENERGÍA'!F2841-1</f>
        <v>0.008421985816</v>
      </c>
      <c r="AA2841" s="1">
        <f>'S. ENERGÍA'!H2842/'S. ENERGÍA'!H2841-1</f>
        <v>0.0233426704</v>
      </c>
      <c r="AB2841" s="1">
        <f>'S. ENERGÍA'!J2842/'S. ENERGÍA'!J2841-1</f>
        <v>-0.002736512901</v>
      </c>
      <c r="AC2841" s="1">
        <f>'S. ENERGÍA'!L2842/'S. ENERGÍA'!L2841-1</f>
        <v>0.006534006534</v>
      </c>
      <c r="AD2841" s="1">
        <f>'S. ENERGÍA'!N2842/'S. ENERGÍA'!N2841-1</f>
        <v>0.004329004329</v>
      </c>
      <c r="AE2841" s="1">
        <f>'S. ENERGÍA'!P2842/'S. ENERGÍA'!P2841-1</f>
        <v>0.001927091697</v>
      </c>
      <c r="AF2841" s="1">
        <f>'S. ENERGÍA'!R2842/'S. ENERGÍA'!R2841-1</f>
        <v>-0.01001821494</v>
      </c>
      <c r="AG2841" s="1">
        <f>'S. ENERGÍA'!T2842/'S. ENERGÍA'!T2841-1</f>
        <v>-0.002066115702</v>
      </c>
      <c r="AH2841" s="1">
        <f>SUMPRODUCT(X2841:AG2841,'Ponderaciones e Índices.'!$A$12:$J$12)</f>
        <v>0.001736350931</v>
      </c>
    </row>
    <row r="2842">
      <c r="A2842" s="1">
        <f>S.FINANCIERO!A2843</f>
        <v>45974</v>
      </c>
      <c r="B2842" s="1">
        <f>S.FINANCIERO!B2843/S.FINANCIERO!B2842-1</f>
        <v>-0.013939452</v>
      </c>
      <c r="C2842" s="1">
        <f>S.FINANCIERO!D2843/S.FINANCIERO!D2842-1</f>
        <v>-0.01449650531</v>
      </c>
      <c r="D2842" s="1">
        <f>S.FINANCIERO!F2843/S.FINANCIERO!F2842-1</f>
        <v>-0.01375757233</v>
      </c>
      <c r="E2842" s="1">
        <f>S.FINANCIERO!H2843/S.FINANCIERO!H2842-1</f>
        <v>-0.006105263158</v>
      </c>
      <c r="F2842" s="1">
        <f>S.FINANCIERO!J2843/S.FINANCIERO!J2842-1</f>
        <v>-0.007875953729</v>
      </c>
      <c r="G2842" s="1">
        <f>S.FINANCIERO!L2843/S.FINANCIERO!L2842-1</f>
        <v>-0.005765809974</v>
      </c>
      <c r="H2842" s="1">
        <f>S.FINANCIERO!N2843/S.FINANCIERO!N2842-1</f>
        <v>-0.06531668697</v>
      </c>
      <c r="I2842" s="1">
        <f>S.FINANCIERO!P2843/S.FINANCIERO!P2842-1</f>
        <v>0.001243781095</v>
      </c>
      <c r="J2842" s="1">
        <f>S.FINANCIERO!R2843/S.FINANCIERO!R2842-1</f>
        <v>-0.001690821256</v>
      </c>
      <c r="K2842" s="1">
        <f>S.FINANCIERO!T2843/S.FINANCIERO!T2842-1</f>
        <v>0.005780346821</v>
      </c>
      <c r="L2842" s="1">
        <f>SUMPRODUCT(B2842:K2842, 'Ponderaciones e Índices.'!$A$4:$J$4)</f>
        <v>-0.01375335876</v>
      </c>
      <c r="M2842" s="1">
        <f>'S. MATERIALES'!B2843/'S. MATERIALES'!B2842-1</f>
        <v>-0.02387318564</v>
      </c>
      <c r="N2842" s="3">
        <f>'S. MATERIALES'!D2843/'S. MATERIALES'!D2842-1</f>
        <v>-0.02528830313</v>
      </c>
      <c r="O2842" s="1">
        <f>'S. MATERIALES'!F2843/'S. MATERIALES'!F2842-1</f>
        <v>-0.01996184603</v>
      </c>
      <c r="P2842" s="1">
        <f>'S. MATERIALES'!H2843/'S. MATERIALES'!H2842-1</f>
        <v>-0.01801443804</v>
      </c>
      <c r="Q2842" s="1">
        <f>'S. MATERIALES'!J2843/'S. MATERIALES'!J2842-1</f>
        <v>-0.01185290968</v>
      </c>
      <c r="R2842" s="1">
        <f>'S. MATERIALES'!L2843/'S. MATERIALES'!L2842-1</f>
        <v>-0.04065969954</v>
      </c>
      <c r="S2842" s="1">
        <f>'S. MATERIALES'!N2843/'S. MATERIALES'!N2842-1</f>
        <v>-0.02025177887</v>
      </c>
      <c r="T2842" s="1">
        <f>'S. MATERIALES'!P2843/'S. MATERIALES'!P2842-1</f>
        <v>-0.0301458671</v>
      </c>
      <c r="U2842" s="1">
        <f>'S. MATERIALES'!R2843/'S. MATERIALES'!R2842-1</f>
        <v>-0.03934300993</v>
      </c>
      <c r="V2842" s="1">
        <f>'S. MATERIALES'!T2843/'S. MATERIALES'!T2842-1</f>
        <v>0.01613800779</v>
      </c>
      <c r="W2842" s="1">
        <f>SUMPRODUCT(M2842:V2842,'Ponderaciones e Índices.'!$A$8:$J$8)</f>
        <v>-0.02825969741</v>
      </c>
      <c r="X2842" s="1">
        <f>'S. ENERGÍA'!B2843/'S. ENERGÍA'!B2842-1</f>
        <v>-0.01195090439</v>
      </c>
      <c r="Y2842" s="1">
        <f>'S. ENERGÍA'!D2843/'S. ENERGÍA'!D2842-1</f>
        <v>0.005284015852</v>
      </c>
      <c r="Z2842" s="1">
        <f>'S. ENERGÍA'!F2843/'S. ENERGÍA'!F2842-1</f>
        <v>-0.007179487179</v>
      </c>
      <c r="AA2842" s="1">
        <f>'S. ENERGÍA'!H2843/'S. ENERGÍA'!H2842-1</f>
        <v>-0.004562043796</v>
      </c>
      <c r="AB2842" s="1">
        <f>'S. ENERGÍA'!J2843/'S. ENERGÍA'!J2842-1</f>
        <v>-0.01881615053</v>
      </c>
      <c r="AC2842" s="1">
        <f>'S. ENERGÍA'!L2843/'S. ENERGÍA'!L2842-1</f>
        <v>-0.004721156683</v>
      </c>
      <c r="AD2842" s="1">
        <f>'S. ENERGÍA'!N2843/'S. ENERGÍA'!N2842-1</f>
        <v>-0.00655922039</v>
      </c>
      <c r="AE2842" s="1">
        <f>'S. ENERGÍA'!P2843/'S. ENERGÍA'!P2842-1</f>
        <v>-0.02532457125</v>
      </c>
      <c r="AF2842" s="1">
        <f>'S. ENERGÍA'!R2843/'S. ENERGÍA'!R2842-1</f>
        <v>-0.007359705612</v>
      </c>
      <c r="AG2842" s="1">
        <f>'S. ENERGÍA'!T2843/'S. ENERGÍA'!T2842-1</f>
        <v>-0.004140786749</v>
      </c>
      <c r="AH2842" s="1">
        <f>SUMPRODUCT(X2842:AG2842,'Ponderaciones e Índices.'!$A$12:$J$12)</f>
        <v>-0.004934294816</v>
      </c>
    </row>
    <row r="2843">
      <c r="A2843" s="1">
        <f>S.FINANCIERO!A2844</f>
        <v>45975</v>
      </c>
      <c r="B2843" s="1">
        <f>S.FINANCIERO!B2844/S.FINANCIERO!B2843-1</f>
        <v>-0.001894583435</v>
      </c>
      <c r="C2843" s="1">
        <f>S.FINANCIERO!D2844/S.FINANCIERO!D2843-1</f>
        <v>-0.001400928115</v>
      </c>
      <c r="D2843" s="1">
        <f>S.FINANCIERO!F2844/S.FINANCIERO!F2843-1</f>
        <v>-0.001607347876</v>
      </c>
      <c r="E2843" s="1">
        <f>S.FINANCIERO!H2844/S.FINANCIERO!H2843-1</f>
        <v>0.002435924592</v>
      </c>
      <c r="F2843" s="1">
        <f>S.FINANCIERO!J2844/S.FINANCIERO!J2843-1</f>
        <v>0.01108079054</v>
      </c>
      <c r="G2843" s="1">
        <f>S.FINANCIERO!L2844/S.FINANCIERO!L2843-1</f>
        <v>-0.001789129496</v>
      </c>
      <c r="H2843" s="1">
        <f>S.FINANCIERO!N2844/S.FINANCIERO!N2843-1</f>
        <v>0.00700439811</v>
      </c>
      <c r="I2843" s="1">
        <f>S.FINANCIERO!P2844/S.FINANCIERO!P2843-1</f>
        <v>-0.0008281573499</v>
      </c>
      <c r="J2843" s="1">
        <f>S.FINANCIERO!R2844/S.FINANCIERO!R2843-1</f>
        <v>0.005443987418</v>
      </c>
      <c r="K2843" s="1">
        <f>S.FINANCIERO!T2844/S.FINANCIERO!T2843-1</f>
        <v>-0.001436781609</v>
      </c>
      <c r="L2843" s="1">
        <f>SUMPRODUCT(B2843:K2843, 'Ponderaciones e Índices.'!$A$4:$J$4)</f>
        <v>0.00176120394</v>
      </c>
      <c r="M2843" s="1">
        <f>'S. MATERIALES'!B2844/'S. MATERIALES'!B2843-1</f>
        <v>0.01741342203</v>
      </c>
      <c r="N2843" s="3">
        <f>'S. MATERIALES'!D2844/'S. MATERIALES'!D2843-1</f>
        <v>-0.00270430153</v>
      </c>
      <c r="O2843" s="1">
        <f>'S. MATERIALES'!F2844/'S. MATERIALES'!F2843-1</f>
        <v>0.01307495645</v>
      </c>
      <c r="P2843" s="1">
        <f>'S. MATERIALES'!H2844/'S. MATERIALES'!H2843-1</f>
        <v>-0.0142982397</v>
      </c>
      <c r="Q2843" s="1">
        <f>'S. MATERIALES'!J2844/'S. MATERIALES'!J2843-1</f>
        <v>-0.0009032444541</v>
      </c>
      <c r="R2843" s="1">
        <f>'S. MATERIALES'!L2844/'S. MATERIALES'!L2843-1</f>
        <v>-0.01855319149</v>
      </c>
      <c r="S2843" s="1">
        <f>'S. MATERIALES'!N2844/'S. MATERIALES'!N2843-1</f>
        <v>0.001167597765</v>
      </c>
      <c r="T2843" s="1">
        <f>'S. MATERIALES'!P2844/'S. MATERIALES'!P2843-1</f>
        <v>-0.008021390374</v>
      </c>
      <c r="U2843" s="1">
        <f>'S. MATERIALES'!R2844/'S. MATERIALES'!R2843-1</f>
        <v>0.02027833002</v>
      </c>
      <c r="V2843" s="1">
        <f>'S. MATERIALES'!T2844/'S. MATERIALES'!T2843-1</f>
        <v>-0.01369112815</v>
      </c>
      <c r="W2843" s="1">
        <f>SUMPRODUCT(M2843:V2843,'Ponderaciones e Índices.'!$A$8:$J$8)</f>
        <v>0.002972933687</v>
      </c>
      <c r="X2843" s="1">
        <f>'S. ENERGÍA'!B2844/'S. ENERGÍA'!B2843-1</f>
        <v>0.01618175874</v>
      </c>
      <c r="Y2843" s="1">
        <f>'S. ENERGÍA'!D2844/'S. ENERGÍA'!D2843-1</f>
        <v>0.03066141042</v>
      </c>
      <c r="Z2843" s="1">
        <f>'S. ENERGÍA'!F2844/'S. ENERGÍA'!F2843-1</f>
        <v>-0.008854781582</v>
      </c>
      <c r="AA2843" s="1">
        <f>'S. ENERGÍA'!H2844/'S. ENERGÍA'!H2843-1</f>
        <v>0.01414167867</v>
      </c>
      <c r="AB2843" s="1">
        <f>'S. ENERGÍA'!J2844/'S. ENERGÍA'!J2843-1</f>
        <v>0.01478226129</v>
      </c>
      <c r="AC2843" s="1">
        <f>'S. ENERGÍA'!L2844/'S. ENERGÍA'!L2843-1</f>
        <v>0.02942484435</v>
      </c>
      <c r="AD2843" s="1">
        <f>'S. ENERGÍA'!N2844/'S. ENERGÍA'!N2843-1</f>
        <v>0.02508960573</v>
      </c>
      <c r="AE2843" s="1">
        <f>'S. ENERGÍA'!P2844/'S. ENERGÍA'!P2843-1</f>
        <v>0.01364907088</v>
      </c>
      <c r="AF2843" s="1">
        <f>'S. ENERGÍA'!R2844/'S. ENERGÍA'!R2843-1</f>
        <v>0.0203892493</v>
      </c>
      <c r="AG2843" s="1">
        <f>'S. ENERGÍA'!T2844/'S. ENERGÍA'!T2843-1</f>
        <v>0.0261954262</v>
      </c>
      <c r="AH2843" s="1">
        <f>SUMPRODUCT(X2843:AG2843,'Ponderaciones e Índices.'!$A$12:$J$12)</f>
        <v>0.0211002587</v>
      </c>
    </row>
    <row r="2844">
      <c r="A2844" s="1">
        <f>S.FINANCIERO!A2845</f>
        <v>45978</v>
      </c>
      <c r="B2844" s="1">
        <f>S.FINANCIERO!B2845/S.FINANCIERO!B2844-1</f>
        <v>0.007154677309</v>
      </c>
      <c r="C2844" s="1">
        <f>S.FINANCIERO!D2845/S.FINANCIERO!D2844-1</f>
        <v>0.003594914511</v>
      </c>
      <c r="D2844" s="1">
        <f>S.FINANCIERO!F2845/S.FINANCIERO!F2844-1</f>
        <v>-0.01287948482</v>
      </c>
      <c r="E2844" s="1">
        <f>S.FINANCIERO!H2845/S.FINANCIERO!H2844-1</f>
        <v>0.0001056524036</v>
      </c>
      <c r="F2844" s="1">
        <f>S.FINANCIERO!J2845/S.FINANCIERO!J2844-1</f>
        <v>-0.001799296639</v>
      </c>
      <c r="G2844" s="1">
        <f>S.FINANCIERO!L2845/S.FINANCIERO!L2844-1</f>
        <v>-0.0005562422744</v>
      </c>
      <c r="H2844" s="1">
        <f>S.FINANCIERO!N2845/S.FINANCIERO!N2844-1</f>
        <v>-0.02620511161</v>
      </c>
      <c r="I2844" s="1">
        <f>S.FINANCIERO!P2845/S.FINANCIERO!P2844-1</f>
        <v>-0.01616245338</v>
      </c>
      <c r="J2844" s="1">
        <f>S.FINANCIERO!R2845/S.FINANCIERO!R2844-1</f>
        <v>-0.001082902178</v>
      </c>
      <c r="K2844" s="1">
        <f>S.FINANCIERO!T2845/S.FINANCIERO!T2844-1</f>
        <v>0.002717825739</v>
      </c>
      <c r="L2844" s="1">
        <f>SUMPRODUCT(B2844:K2844, 'Ponderaciones e Índices.'!$A$4:$J$4)</f>
        <v>-0.004684621292</v>
      </c>
      <c r="M2844" s="1">
        <f>'S. MATERIALES'!B2845/'S. MATERIALES'!B2844-1</f>
        <v>0</v>
      </c>
      <c r="N2844" s="3">
        <f>'S. MATERIALES'!D2845/'S. MATERIALES'!D2844-1</f>
        <v>-0.01855774934</v>
      </c>
      <c r="O2844" s="1">
        <f>'S. MATERIALES'!F2845/'S. MATERIALES'!F2844-1</f>
        <v>-0.006936241608</v>
      </c>
      <c r="P2844" s="1">
        <f>'S. MATERIALES'!H2845/'S. MATERIALES'!H2844-1</f>
        <v>-0.01690044475</v>
      </c>
      <c r="Q2844" s="1">
        <f>'S. MATERIALES'!J2845/'S. MATERIALES'!J2844-1</f>
        <v>-0.009076772864</v>
      </c>
      <c r="R2844" s="1">
        <f>'S. MATERIALES'!L2845/'S. MATERIALES'!L2844-1</f>
        <v>-0.01612903226</v>
      </c>
      <c r="S2844" s="1">
        <f>'S. MATERIALES'!N2845/'S. MATERIALES'!N2844-1</f>
        <v>-0.02209152442</v>
      </c>
      <c r="T2844" s="1">
        <f>'S. MATERIALES'!P2845/'S. MATERIALES'!P2844-1</f>
        <v>-0.00269541779</v>
      </c>
      <c r="U2844" s="1">
        <f>'S. MATERIALES'!R2845/'S. MATERIALES'!R2844-1</f>
        <v>-0.008573655495</v>
      </c>
      <c r="V2844" s="1">
        <f>'S. MATERIALES'!T2845/'S. MATERIALES'!T2844-1</f>
        <v>-0.02683694244</v>
      </c>
      <c r="W2844" s="1">
        <f>SUMPRODUCT(M2844:V2844,'Ponderaciones e Índices.'!$A$8:$J$8)</f>
        <v>-0.0108169758</v>
      </c>
      <c r="X2844" s="1">
        <f>'S. ENERGÍA'!B2845/'S. ENERGÍA'!B2844-1</f>
        <v>0.004503779958</v>
      </c>
      <c r="Y2844" s="1">
        <f>'S. ENERGÍA'!D2845/'S. ENERGÍA'!D2844-1</f>
        <v>-0.004037399065</v>
      </c>
      <c r="Z2844" s="1">
        <f>'S. ENERGÍA'!F2845/'S. ENERGÍA'!F2844-1</f>
        <v>-0.0007444907683</v>
      </c>
      <c r="AA2844" s="1">
        <f>'S. ENERGÍA'!H2845/'S. ENERGÍA'!H2844-1</f>
        <v>-0.01084570691</v>
      </c>
      <c r="AB2844" s="1">
        <f>'S. ENERGÍA'!J2845/'S. ENERGÍA'!J2844-1</f>
        <v>-0.007874015748</v>
      </c>
      <c r="AC2844" s="1">
        <f>'S. ENERGÍA'!L2845/'S. ENERGÍA'!L2844-1</f>
        <v>-0.001223990208</v>
      </c>
      <c r="AD2844" s="1">
        <f>'S. ENERGÍA'!N2845/'S. ENERGÍA'!N2844-1</f>
        <v>-0.005704821494</v>
      </c>
      <c r="AE2844" s="1">
        <f>'S. ENERGÍA'!P2845/'S. ENERGÍA'!P2844-1</f>
        <v>-0.02563270604</v>
      </c>
      <c r="AF2844" s="1">
        <f>'S. ENERGÍA'!R2845/'S. ENERGÍA'!R2844-1</f>
        <v>0.009990917348</v>
      </c>
      <c r="AG2844" s="1">
        <f>'S. ENERGÍA'!T2845/'S. ENERGÍA'!T2844-1</f>
        <v>-0.0004051863857</v>
      </c>
      <c r="AH2844" s="1">
        <f>SUMPRODUCT(X2844:AG2844,'Ponderaciones e Índices.'!$A$12:$J$12)</f>
        <v>-0.001955249402</v>
      </c>
    </row>
    <row r="2845">
      <c r="A2845" s="1">
        <f>S.FINANCIERO!A2846</f>
        <v>45979</v>
      </c>
      <c r="B2845" s="1">
        <f>S.FINANCIERO!B2846/S.FINANCIERO!B2845-1</f>
        <v>0.007007200503</v>
      </c>
      <c r="C2845" s="1">
        <f>S.FINANCIERO!D2846/S.FINANCIERO!D2845-1</f>
        <v>0.004106237987</v>
      </c>
      <c r="D2845" s="1">
        <f>S.FINANCIERO!F2846/S.FINANCIERO!F2845-1</f>
        <v>-0.008620689655</v>
      </c>
      <c r="E2845" s="1">
        <f>S.FINANCIERO!H2846/S.FINANCIERO!H2845-1</f>
        <v>0.001478977393</v>
      </c>
      <c r="F2845" s="1">
        <f>S.FINANCIERO!J2846/S.FINANCIERO!J2845-1</f>
        <v>-0.01687832855</v>
      </c>
      <c r="G2845" s="1">
        <f>S.FINANCIERO!L2846/S.FINANCIERO!L2845-1</f>
        <v>-0.001051264609</v>
      </c>
      <c r="H2845" s="1">
        <f>S.FINANCIERO!N2846/S.FINANCIERO!N2845-1</f>
        <v>0.007973421927</v>
      </c>
      <c r="I2845" s="1">
        <f>S.FINANCIERO!P2846/S.FINANCIERO!P2845-1</f>
        <v>-0.01116259478</v>
      </c>
      <c r="J2845" s="1">
        <f>S.FINANCIERO!R2846/S.FINANCIERO!R2845-1</f>
        <v>-0.002409058058</v>
      </c>
      <c r="K2845" s="1">
        <f>S.FINANCIERO!T2846/S.FINANCIERO!T2845-1</f>
        <v>0.002551020408</v>
      </c>
      <c r="L2845" s="1">
        <f>SUMPRODUCT(B2845:K2845, 'Ponderaciones e Índices.'!$A$4:$J$4)</f>
        <v>-0.001882074173</v>
      </c>
      <c r="M2845" s="1">
        <f>'S. MATERIALES'!B2846/'S. MATERIALES'!B2845-1</f>
        <v>0.01461538462</v>
      </c>
      <c r="N2845" s="3">
        <f>'S. MATERIALES'!D2846/'S. MATERIALES'!D2845-1</f>
        <v>0.005180452426</v>
      </c>
      <c r="O2845" s="1">
        <f>'S. MATERIALES'!F2846/'S. MATERIALES'!F2845-1</f>
        <v>0.01158206427</v>
      </c>
      <c r="P2845" s="1">
        <f>'S. MATERIALES'!H2846/'S. MATERIALES'!H2845-1</f>
        <v>0.002714365256</v>
      </c>
      <c r="Q2845" s="1">
        <f>'S. MATERIALES'!J2846/'S. MATERIALES'!J2845-1</f>
        <v>-0.003941318152</v>
      </c>
      <c r="R2845" s="1">
        <f>'S. MATERIALES'!L2846/'S. MATERIALES'!L2845-1</f>
        <v>-0.03719372466</v>
      </c>
      <c r="S2845" s="1">
        <f>'S. MATERIALES'!N2846/'S. MATERIALES'!N2845-1</f>
        <v>0.0119828816</v>
      </c>
      <c r="T2845" s="1">
        <f>'S. MATERIALES'!P2846/'S. MATERIALES'!P2845-1</f>
        <v>-0.03885135135</v>
      </c>
      <c r="U2845" s="1">
        <f>'S. MATERIALES'!R2846/'S. MATERIALES'!R2845-1</f>
        <v>-0.02044025157</v>
      </c>
      <c r="V2845" s="1">
        <f>'S. MATERIALES'!T2846/'S. MATERIALES'!T2845-1</f>
        <v>0.01179155572</v>
      </c>
      <c r="W2845" s="1">
        <f>SUMPRODUCT(M2845:V2845,'Ponderaciones e Índices.'!$A$8:$J$8)</f>
        <v>-0.009714782375</v>
      </c>
      <c r="X2845" s="1">
        <f>'S. ENERGÍA'!B2846/'S. ENERGÍA'!B2845-1</f>
        <v>0.01200960769</v>
      </c>
      <c r="Y2845" s="1">
        <f>'S. ENERGÍA'!D2846/'S. ENERGÍA'!D2845-1</f>
        <v>0.0147215703</v>
      </c>
      <c r="Z2845" s="1">
        <f>'S. ENERGÍA'!F2846/'S. ENERGÍA'!F2845-1</f>
        <v>0.005960363582</v>
      </c>
      <c r="AA2845" s="1">
        <f>'S. ENERGÍA'!H2846/'S. ENERGÍA'!H2845-1</f>
        <v>-0.0117478136</v>
      </c>
      <c r="AB2845" s="1">
        <f>'S. ENERGÍA'!J2846/'S. ENERGÍA'!J2845-1</f>
        <v>0.02738095238</v>
      </c>
      <c r="AC2845" s="1">
        <f>'S. ENERGÍA'!L2846/'S. ENERGÍA'!L2845-1</f>
        <v>0.01528258362</v>
      </c>
      <c r="AD2845" s="1">
        <f>'S. ENERGÍA'!N2846/'S. ENERGÍA'!N2845-1</f>
        <v>0.006848047381</v>
      </c>
      <c r="AE2845" s="1">
        <f>'S. ENERGÍA'!P2846/'S. ENERGÍA'!P2845-1</f>
        <v>0.01348651349</v>
      </c>
      <c r="AF2845" s="1">
        <f>'S. ENERGÍA'!R2846/'S. ENERGÍA'!R2845-1</f>
        <v>0.0440647482</v>
      </c>
      <c r="AG2845" s="1">
        <f>'S. ENERGÍA'!T2846/'S. ENERGÍA'!T2845-1</f>
        <v>0.01378192136</v>
      </c>
      <c r="AH2845" s="1">
        <f>SUMPRODUCT(X2845:AG2845,'Ponderaciones e Índices.'!$A$12:$J$12)</f>
        <v>0.01632701903</v>
      </c>
    </row>
    <row r="2846">
      <c r="A2846" s="1">
        <f>S.FINANCIERO!A2847</f>
        <v>45980</v>
      </c>
      <c r="B2846" s="1">
        <f>S.FINANCIERO!B2847/S.FINANCIERO!B2846-1</f>
        <v>-0.0005278817545</v>
      </c>
      <c r="C2846" s="1">
        <f>S.FINANCIERO!D2847/S.FINANCIERO!D2846-1</f>
        <v>-0.002697294005</v>
      </c>
      <c r="D2846" s="1">
        <f>S.FINANCIERO!F2847/S.FINANCIERO!F2846-1</f>
        <v>0.005934195065</v>
      </c>
      <c r="E2846" s="1">
        <f>S.FINANCIERO!H2847/S.FINANCIERO!H2846-1</f>
        <v>-0.008122362869</v>
      </c>
      <c r="F2846" s="1">
        <f>S.FINANCIERO!J2847/S.FINANCIERO!J2846-1</f>
        <v>-0.0150012501</v>
      </c>
      <c r="G2846" s="1">
        <f>S.FINANCIERO!L2847/S.FINANCIERO!L2846-1</f>
        <v>0.003590441996</v>
      </c>
      <c r="H2846" s="1">
        <f>S.FINANCIERO!N2847/S.FINANCIERO!N2846-1</f>
        <v>0.01285431773</v>
      </c>
      <c r="I2846" s="1">
        <f>S.FINANCIERO!P2847/S.FINANCIERO!P2846-1</f>
        <v>0.01512247071</v>
      </c>
      <c r="J2846" s="1">
        <f>S.FINANCIERO!R2847/S.FINANCIERO!R2846-1</f>
        <v>-0.004105288578</v>
      </c>
      <c r="K2846" s="1">
        <f>S.FINANCIERO!T2847/S.FINANCIERO!T2846-1</f>
        <v>0.001272264631</v>
      </c>
      <c r="L2846" s="1">
        <f>SUMPRODUCT(B2846:K2846, 'Ponderaciones e Índices.'!$A$4:$J$4)</f>
        <v>0.0007066722273</v>
      </c>
      <c r="M2846" s="1">
        <f>'S. MATERIALES'!B2847/'S. MATERIALES'!B2846-1</f>
        <v>0.00606520091</v>
      </c>
      <c r="N2846" s="3">
        <f>'S. MATERIALES'!D2847/'S. MATERIALES'!D2846-1</f>
        <v>0.01297028002</v>
      </c>
      <c r="O2846" s="1">
        <f>'S. MATERIALES'!F2847/'S. MATERIALES'!F2846-1</f>
        <v>-0.005768533778</v>
      </c>
      <c r="P2846" s="1">
        <f>'S. MATERIALES'!H2847/'S. MATERIALES'!H2846-1</f>
        <v>0.01575622961</v>
      </c>
      <c r="Q2846" s="1">
        <f>'S. MATERIALES'!J2847/'S. MATERIALES'!J2846-1</f>
        <v>0.01231039789</v>
      </c>
      <c r="R2846" s="1">
        <f>'S. MATERIALES'!L2847/'S. MATERIALES'!L2846-1</f>
        <v>0.03222262907</v>
      </c>
      <c r="S2846" s="1">
        <f>'S. MATERIALES'!N2847/'S. MATERIALES'!N2846-1</f>
        <v>0.01353256273</v>
      </c>
      <c r="T2846" s="1">
        <f>'S. MATERIALES'!P2847/'S. MATERIALES'!P2846-1</f>
        <v>0.01862917399</v>
      </c>
      <c r="U2846" s="1">
        <f>'S. MATERIALES'!R2847/'S. MATERIALES'!R2846-1</f>
        <v>0.03651685393</v>
      </c>
      <c r="V2846" s="1">
        <f>'S. MATERIALES'!T2847/'S. MATERIALES'!T2846-1</f>
        <v>0.03270676692</v>
      </c>
      <c r="W2846" s="1">
        <f>SUMPRODUCT(M2846:V2846,'Ponderaciones e Índices.'!$A$8:$J$8)</f>
        <v>0.02088721742</v>
      </c>
      <c r="X2846" s="1">
        <f>'S. ENERGÍA'!B2847/'S. ENERGÍA'!B2846-1</f>
        <v>0.0007911392405</v>
      </c>
      <c r="Y2846" s="1">
        <f>'S. ENERGÍA'!D2847/'S. ENERGÍA'!D2846-1</f>
        <v>0.004835996636</v>
      </c>
      <c r="Z2846" s="1">
        <f>'S. ENERGÍA'!F2847/'S. ENERGÍA'!F2846-1</f>
        <v>0.01303510591</v>
      </c>
      <c r="AA2846" s="1">
        <f>'S. ENERGÍA'!H2847/'S. ENERGÍA'!H2846-1</f>
        <v>0.01479329019</v>
      </c>
      <c r="AB2846" s="1">
        <f>'S. ENERGÍA'!J2847/'S. ENERGÍA'!J2846-1</f>
        <v>-0.008111239861</v>
      </c>
      <c r="AC2846" s="1">
        <f>'S. ENERGÍA'!L2847/'S. ENERGÍA'!L2846-1</f>
        <v>-0.01157341664</v>
      </c>
      <c r="AD2846" s="1">
        <f>'S. ENERGÍA'!N2847/'S. ENERGÍA'!N2846-1</f>
        <v>0.002022058824</v>
      </c>
      <c r="AE2846" s="1">
        <f>'S. ENERGÍA'!P2847/'S. ENERGÍA'!P2846-1</f>
        <v>0.01708559225</v>
      </c>
      <c r="AF2846" s="1">
        <f>'S. ENERGÍA'!R2847/'S. ENERGÍA'!R2846-1</f>
        <v>0.00947459087</v>
      </c>
      <c r="AG2846" s="1">
        <f>'S. ENERGÍA'!T2847/'S. ENERGÍA'!T2846-1</f>
        <v>0.008796481407</v>
      </c>
      <c r="AH2846" s="1">
        <f>SUMPRODUCT(X2846:AG2846,'Ponderaciones e Índices.'!$A$12:$J$12)</f>
        <v>0.004383995279</v>
      </c>
    </row>
    <row r="2847">
      <c r="A2847" s="1">
        <f>S.FINANCIERO!A2848</f>
        <v>45981</v>
      </c>
      <c r="B2847" s="1">
        <f>S.FINANCIERO!B2848/S.FINANCIERO!B2847-1</f>
        <v>-0.001392423297</v>
      </c>
      <c r="C2847" s="1">
        <f>S.FINANCIERO!D2848/S.FINANCIERO!D2847-1</f>
        <v>0.0003489792357</v>
      </c>
      <c r="D2847" s="1">
        <f>S.FINANCIERO!F2848/S.FINANCIERO!F2847-1</f>
        <v>-0.01214882308</v>
      </c>
      <c r="E2847" s="1">
        <f>S.FINANCIERO!H2848/S.FINANCIERO!H2847-1</f>
        <v>-0.004679357652</v>
      </c>
      <c r="F2847" s="1">
        <f>S.FINANCIERO!J2848/S.FINANCIERO!J2847-1</f>
        <v>-0.00998392419</v>
      </c>
      <c r="G2847" s="1">
        <f>S.FINANCIERO!L2848/S.FINANCIERO!L2847-1</f>
        <v>-0.002405625463</v>
      </c>
      <c r="H2847" s="1">
        <f>S.FINANCIERO!N2848/S.FINANCIERO!N2847-1</f>
        <v>0.002277904328</v>
      </c>
      <c r="I2847" s="1">
        <f>S.FINANCIERO!P2848/S.FINANCIERO!P2847-1</f>
        <v>0.002937473773</v>
      </c>
      <c r="J2847" s="1">
        <f>S.FINANCIERO!R2848/S.FINANCIERO!R2847-1</f>
        <v>0.00351600388</v>
      </c>
      <c r="K2847" s="1">
        <f>S.FINANCIERO!T2848/S.FINANCIERO!T2847-1</f>
        <v>0.0007941550191</v>
      </c>
      <c r="L2847" s="1">
        <f>SUMPRODUCT(B2847:K2847, 'Ponderaciones e Índices.'!$A$4:$J$4)</f>
        <v>-0.002045240129</v>
      </c>
      <c r="M2847" s="1">
        <f>'S. MATERIALES'!B2848/'S. MATERIALES'!B2847-1</f>
        <v>-0.04201205727</v>
      </c>
      <c r="N2847" s="3">
        <f>'S. MATERIALES'!D2848/'S. MATERIALES'!D2847-1</f>
        <v>-0.0515560078</v>
      </c>
      <c r="O2847" s="1">
        <f>'S. MATERIALES'!F2848/'S. MATERIALES'!F2847-1</f>
        <v>-0.08421205926</v>
      </c>
      <c r="P2847" s="1">
        <f>'S. MATERIALES'!H2848/'S. MATERIALES'!H2847-1</f>
        <v>-0.04052207189</v>
      </c>
      <c r="Q2847" s="1">
        <f>'S. MATERIALES'!J2848/'S. MATERIALES'!J2847-1</f>
        <v>-0.03210278683</v>
      </c>
      <c r="R2847" s="1">
        <f>'S. MATERIALES'!L2848/'S. MATERIALES'!L2847-1</f>
        <v>-0.04487406882</v>
      </c>
      <c r="S2847" s="1">
        <f>'S. MATERIALES'!N2848/'S. MATERIALES'!N2847-1</f>
        <v>-0.05006954103</v>
      </c>
      <c r="T2847" s="1">
        <f>'S. MATERIALES'!P2848/'S. MATERIALES'!P2847-1</f>
        <v>-0.04037267081</v>
      </c>
      <c r="U2847" s="1">
        <f>'S. MATERIALES'!R2848/'S. MATERIALES'!R2847-1</f>
        <v>-0.06039488966</v>
      </c>
      <c r="V2847" s="1">
        <f>'S. MATERIALES'!T2848/'S. MATERIALES'!T2847-1</f>
        <v>-0.05606115763</v>
      </c>
      <c r="W2847" s="1">
        <f>SUMPRODUCT(M2847:V2847,'Ponderaciones e Índices.'!$A$8:$J$8)</f>
        <v>-0.04809988625</v>
      </c>
      <c r="X2847" s="1">
        <f>'S. ENERGÍA'!B2848/'S. ENERGÍA'!B2847-1</f>
        <v>-0.004110671937</v>
      </c>
      <c r="Y2847" s="1">
        <f>'S. ENERGÍA'!D2848/'S. ENERGÍA'!D2847-1</f>
        <v>0.002301736765</v>
      </c>
      <c r="Z2847" s="1">
        <f>'S. ENERGÍA'!F2848/'S. ENERGÍA'!F2847-1</f>
        <v>-0.003801725398</v>
      </c>
      <c r="AA2847" s="1">
        <f>'S. ENERGÍA'!H2848/'S. ENERGÍA'!H2847-1</f>
        <v>-0.004295197189</v>
      </c>
      <c r="AB2847" s="1">
        <f>'S. ENERGÍA'!J2848/'S. ENERGÍA'!J2847-1</f>
        <v>-0.007788161994</v>
      </c>
      <c r="AC2847" s="1">
        <f>'S. ENERGÍA'!L2848/'S. ENERGÍA'!L2847-1</f>
        <v>-0.007255225918</v>
      </c>
      <c r="AD2847" s="1">
        <f>'S. ENERGÍA'!N2848/'S. ENERGÍA'!N2847-1</f>
        <v>-0.00293524124</v>
      </c>
      <c r="AE2847" s="1">
        <f>'S. ENERGÍA'!P2848/'S. ENERGÍA'!P2847-1</f>
        <v>-0.0108221612</v>
      </c>
      <c r="AF2847" s="1">
        <f>'S. ENERGÍA'!R2848/'S. ENERGÍA'!R2847-1</f>
        <v>-0.01194539249</v>
      </c>
      <c r="AG2847" s="1">
        <f>'S. ENERGÍA'!T2848/'S. ENERGÍA'!T2847-1</f>
        <v>-0.006341656758</v>
      </c>
      <c r="AH2847" s="1">
        <f>SUMPRODUCT(X2847:AG2847,'Ponderaciones e Índices.'!$A$12:$J$12)</f>
        <v>-0.003551167316</v>
      </c>
    </row>
    <row r="2848">
      <c r="A2848" s="1">
        <f>S.FINANCIERO!A2849</f>
        <v>45982</v>
      </c>
      <c r="B2848" s="1">
        <f>S.FINANCIERO!B2849/S.FINANCIERO!B2848-1</f>
        <v>0.01836715069</v>
      </c>
      <c r="C2848" s="1">
        <f>S.FINANCIERO!D2849/S.FINANCIERO!D2848-1</f>
        <v>0.008110936682</v>
      </c>
      <c r="D2848" s="1">
        <f>S.FINANCIERO!F2849/S.FINANCIERO!F2848-1</f>
        <v>0.008928043517</v>
      </c>
      <c r="E2848" s="1">
        <f>S.FINANCIERO!H2849/S.FINANCIERO!H2848-1</f>
        <v>0.002991772625</v>
      </c>
      <c r="F2848" s="1">
        <f>S.FINANCIERO!J2849/S.FINANCIERO!J2848-1</f>
        <v>0.01230664046</v>
      </c>
      <c r="G2848" s="1">
        <f>S.FINANCIERO!L2849/S.FINANCIERO!L2848-1</f>
        <v>0.005317504483</v>
      </c>
      <c r="H2848" s="1">
        <f>S.FINANCIERO!N2849/S.FINANCIERO!N2848-1</f>
        <v>0.02272727273</v>
      </c>
      <c r="I2848" s="1">
        <f>S.FINANCIERO!P2849/S.FINANCIERO!P2848-1</f>
        <v>0.01694560669</v>
      </c>
      <c r="J2848" s="1">
        <f>S.FINANCIERO!R2849/S.FINANCIERO!R2848-1</f>
        <v>0.01486045669</v>
      </c>
      <c r="K2848" s="1">
        <f>S.FINANCIERO!T2849/S.FINANCIERO!T2848-1</f>
        <v>0.01793366132</v>
      </c>
      <c r="L2848" s="1">
        <f>SUMPRODUCT(B2848:K2848, 'Ponderaciones e Índices.'!$A$4:$J$4)</f>
        <v>0.01253490469</v>
      </c>
      <c r="M2848" s="1">
        <f>'S. MATERIALES'!B2849/'S. MATERIALES'!B2848-1</f>
        <v>0.0133726647</v>
      </c>
      <c r="N2848" s="3">
        <f>'S. MATERIALES'!D2849/'S. MATERIALES'!D2848-1</f>
        <v>0.00813589629</v>
      </c>
      <c r="O2848" s="1">
        <f>'S. MATERIALES'!F2849/'S. MATERIALES'!F2848-1</f>
        <v>0.03436379824</v>
      </c>
      <c r="P2848" s="1">
        <f>'S. MATERIALES'!H2849/'S. MATERIALES'!H2848-1</f>
        <v>-0.003560999929</v>
      </c>
      <c r="Q2848" s="1">
        <f>'S. MATERIALES'!J2849/'S. MATERIALES'!J2848-1</f>
        <v>0.007291627716</v>
      </c>
      <c r="R2848" s="1">
        <f>'S. MATERIALES'!L2849/'S. MATERIALES'!L2848-1</f>
        <v>0.04215413185</v>
      </c>
      <c r="S2848" s="1">
        <f>'S. MATERIALES'!N2849/'S. MATERIALES'!N2848-1</f>
        <v>0.006149341142</v>
      </c>
      <c r="T2848" s="1">
        <f>'S. MATERIALES'!P2849/'S. MATERIALES'!P2848-1</f>
        <v>0.02948579648</v>
      </c>
      <c r="U2848" s="1">
        <f>'S. MATERIALES'!R2849/'S. MATERIALES'!R2848-1</f>
        <v>0.01112484549</v>
      </c>
      <c r="V2848" s="1">
        <f>'S. MATERIALES'!T2849/'S. MATERIALES'!T2848-1</f>
        <v>-0.001542614732</v>
      </c>
      <c r="W2848" s="1">
        <f>SUMPRODUCT(M2848:V2848,'Ponderaciones e Índices.'!$A$8:$J$8)</f>
        <v>0.01571205634</v>
      </c>
      <c r="X2848" s="1">
        <f>'S. ENERGÍA'!B2849/'S. ENERGÍA'!B2848-1</f>
        <v>-0.008890300048</v>
      </c>
      <c r="Y2848" s="1">
        <f>'S. ENERGÍA'!D2849/'S. ENERGÍA'!D2848-1</f>
        <v>-0.01649269311</v>
      </c>
      <c r="Z2848" s="1">
        <f>'S. ENERGÍA'!F2849/'S. ENERGÍA'!F2848-1</f>
        <v>-0.00777924556</v>
      </c>
      <c r="AA2848" s="1">
        <f>'S. ENERGÍA'!H2849/'S. ENERGÍA'!H2848-1</f>
        <v>-0.006797385621</v>
      </c>
      <c r="AB2848" s="1">
        <f>'S. ENERGÍA'!J2849/'S. ENERGÍA'!J2848-1</f>
        <v>-0.01098901099</v>
      </c>
      <c r="AC2848" s="1">
        <f>'S. ENERGÍA'!L2849/'S. ENERGÍA'!L2848-1</f>
        <v>-0.006801736614</v>
      </c>
      <c r="AD2848" s="1">
        <f>'S. ENERGÍA'!N2849/'S. ENERGÍA'!N2848-1</f>
        <v>-0.0104875805</v>
      </c>
      <c r="AE2848" s="1">
        <f>'S. ENERGÍA'!P2849/'S. ENERGÍA'!P2848-1</f>
        <v>0.01273677335</v>
      </c>
      <c r="AF2848" s="1">
        <f>'S. ENERGÍA'!R2849/'S. ENERGÍA'!R2848-1</f>
        <v>-0.0103626943</v>
      </c>
      <c r="AG2848" s="1">
        <f>'S. ENERGÍA'!T2849/'S. ENERGÍA'!T2848-1</f>
        <v>-0.01116872756</v>
      </c>
      <c r="AH2848" s="1">
        <f>SUMPRODUCT(X2848:AG2848,'Ponderaciones e Índices.'!$A$12:$J$12)</f>
        <v>-0.01126888756</v>
      </c>
    </row>
    <row r="2849">
      <c r="A2849" s="1">
        <f>S.FINANCIERO!A2850</f>
        <v>45985</v>
      </c>
      <c r="B2849" s="1">
        <f>S.FINANCIERO!B2850/S.FINANCIERO!B2849-1</f>
        <v>-0.00193578848</v>
      </c>
      <c r="C2849" s="1">
        <f>S.FINANCIERO!D2850/S.FINANCIERO!D2849-1</f>
        <v>0.0096894195</v>
      </c>
      <c r="D2849" s="1">
        <f>S.FINANCIERO!F2850/S.FINANCIERO!F2849-1</f>
        <v>0.01148616971</v>
      </c>
      <c r="E2849" s="1">
        <f>S.FINANCIERO!H2850/S.FINANCIERO!H2849-1</f>
        <v>0.0009587727709</v>
      </c>
      <c r="F2849" s="1">
        <f>S.FINANCIERO!J2850/S.FINANCIERO!J2849-1</f>
        <v>0.001266357113</v>
      </c>
      <c r="G2849" s="1">
        <f>S.FINANCIERO!L2850/S.FINANCIERO!L2849-1</f>
        <v>0.006519466142</v>
      </c>
      <c r="H2849" s="1">
        <f>S.FINANCIERO!N2850/S.FINANCIERO!N2849-1</f>
        <v>0.01031746032</v>
      </c>
      <c r="I2849" s="1">
        <f>S.FINANCIERO!P2850/S.FINANCIERO!P2849-1</f>
        <v>0.01378317219</v>
      </c>
      <c r="J2849" s="1">
        <f>S.FINANCIERO!R2850/S.FINANCIERO!R2849-1</f>
        <v>-0.008333333333</v>
      </c>
      <c r="K2849" s="1">
        <f>S.FINANCIERO!T2850/S.FINANCIERO!T2849-1</f>
        <v>0.006080449018</v>
      </c>
      <c r="L2849" s="1">
        <f>SUMPRODUCT(B2849:K2849, 'Ponderaciones e Índices.'!$A$4:$J$4)</f>
        <v>0.005767510241</v>
      </c>
      <c r="M2849" s="1">
        <f>'S. MATERIALES'!B2850/'S. MATERIALES'!B2849-1</f>
        <v>0.08538715311</v>
      </c>
      <c r="N2849" s="3">
        <f>'S. MATERIALES'!D2850/'S. MATERIALES'!D2849-1</f>
        <v>0.04070592409</v>
      </c>
      <c r="O2849" s="1">
        <f>'S. MATERIALES'!F2850/'S. MATERIALES'!F2849-1</f>
        <v>0.07108388431</v>
      </c>
      <c r="P2849" s="1">
        <f>'S. MATERIALES'!H2850/'S. MATERIALES'!H2849-1</f>
        <v>0.03588020871</v>
      </c>
      <c r="Q2849" s="1">
        <f>'S. MATERIALES'!J2850/'S. MATERIALES'!J2849-1</f>
        <v>0.04799910907</v>
      </c>
      <c r="R2849" s="1">
        <f>'S. MATERIALES'!L2850/'S. MATERIALES'!L2849-1</f>
        <v>0.03243050606</v>
      </c>
      <c r="S2849" s="1">
        <f>'S. MATERIALES'!N2850/'S. MATERIALES'!N2849-1</f>
        <v>0.06752037253</v>
      </c>
      <c r="T2849" s="1">
        <f>'S. MATERIALES'!P2850/'S. MATERIALES'!P2849-1</f>
        <v>0.02514844569</v>
      </c>
      <c r="U2849" s="1">
        <f>'S. MATERIALES'!R2850/'S. MATERIALES'!R2849-1</f>
        <v>0.0228198859</v>
      </c>
      <c r="V2849" s="1">
        <f>'S. MATERIALES'!T2850/'S. MATERIALES'!T2849-1</f>
        <v>0.06604866744</v>
      </c>
      <c r="W2849" s="1">
        <f>SUMPRODUCT(M2849:V2849,'Ponderaciones e Índices.'!$A$8:$J$8)</f>
        <v>0.04592168442</v>
      </c>
      <c r="X2849" s="1">
        <f>'S. ENERGÍA'!B2850/'S. ENERGÍA'!B2849-1</f>
        <v>0.0003203588019</v>
      </c>
      <c r="Y2849" s="1">
        <f>'S. ENERGÍA'!D2850/'S. ENERGÍA'!D2849-1</f>
        <v>-0.01337295691</v>
      </c>
      <c r="Z2849" s="1">
        <f>'S. ENERGÍA'!F2850/'S. ENERGÍA'!F2849-1</f>
        <v>-0.01213017751</v>
      </c>
      <c r="AA2849" s="1">
        <f>'S. ENERGÍA'!H2850/'S. ENERGÍA'!H2849-1</f>
        <v>-0.001184522243</v>
      </c>
      <c r="AB2849" s="1">
        <f>'S. ENERGÍA'!J2850/'S. ENERGÍA'!J2849-1</f>
        <v>0</v>
      </c>
      <c r="AC2849" s="1">
        <f>'S. ENERGÍA'!L2850/'S. ENERGÍA'!L2849-1</f>
        <v>0.002331341979</v>
      </c>
      <c r="AD2849" s="1">
        <f>'S. ENERGÍA'!N2850/'S. ENERGÍA'!N2849-1</f>
        <v>-0.006879880997</v>
      </c>
      <c r="AE2849" s="1">
        <f>'S. ENERGÍA'!P2850/'S. ENERGÍA'!P2849-1</f>
        <v>0.02660432119</v>
      </c>
      <c r="AF2849" s="1">
        <f>'S. ENERGÍA'!R2850/'S. ENERGÍA'!R2849-1</f>
        <v>0.01396160558</v>
      </c>
      <c r="AG2849" s="1">
        <f>'S. ENERGÍA'!T2850/'S. ENERGÍA'!T2849-1</f>
        <v>0.02178297701</v>
      </c>
      <c r="AH2849" s="1">
        <f>SUMPRODUCT(X2849:AG2849,'Ponderaciones e Índices.'!$A$12:$J$12)</f>
        <v>-0.002053063356</v>
      </c>
    </row>
    <row r="2850">
      <c r="A2850" s="1">
        <f>S.FINANCIERO!A2851</f>
        <v>45986</v>
      </c>
      <c r="B2850" s="1">
        <f>S.FINANCIERO!B2851/S.FINANCIERO!B2850-1</f>
        <v>0.01575287384</v>
      </c>
      <c r="C2850" s="1">
        <f>S.FINANCIERO!D2851/S.FINANCIERO!D2850-1</f>
        <v>-0.005740724874</v>
      </c>
      <c r="D2850" s="1">
        <f>S.FINANCIERO!F2851/S.FINANCIERO!F2850-1</f>
        <v>0.01170336037</v>
      </c>
      <c r="E2850" s="1">
        <f>S.FINANCIERO!H2851/S.FINANCIERO!H2850-1</f>
        <v>0.01830566198</v>
      </c>
      <c r="F2850" s="1">
        <f>S.FINANCIERO!J2851/S.FINANCIERO!J2850-1</f>
        <v>0.009865092749</v>
      </c>
      <c r="G2850" s="1">
        <f>S.FINANCIERO!L2851/S.FINANCIERO!L2850-1</f>
        <v>0.01124350749</v>
      </c>
      <c r="H2850" s="1">
        <f>S.FINANCIERO!N2851/S.FINANCIERO!N2850-1</f>
        <v>0.02058130401</v>
      </c>
      <c r="I2850" s="1">
        <f>S.FINANCIERO!P2851/S.FINANCIERO!P2850-1</f>
        <v>0.01055194805</v>
      </c>
      <c r="J2850" s="1">
        <f>S.FINANCIERO!R2851/S.FINANCIERO!R2850-1</f>
        <v>0.01344537815</v>
      </c>
      <c r="K2850" s="1">
        <f>S.FINANCIERO!T2851/S.FINANCIERO!T2850-1</f>
        <v>0.0004649000465</v>
      </c>
      <c r="L2850" s="1">
        <f>SUMPRODUCT(B2850:K2850, 'Ponderaciones e Índices.'!$A$4:$J$4)</f>
        <v>0.01027874778</v>
      </c>
      <c r="M2850" s="1">
        <f>'S. MATERIALES'!B2851/'S. MATERIALES'!B2850-1</f>
        <v>-0.01340961917</v>
      </c>
      <c r="N2850" s="3">
        <f>'S. MATERIALES'!D2851/'S. MATERIALES'!D2850-1</f>
        <v>-0.0034938219</v>
      </c>
      <c r="O2850" s="1">
        <f>'S. MATERIALES'!F2851/'S. MATERIALES'!F2850-1</f>
        <v>-0.021573256</v>
      </c>
      <c r="P2850" s="1">
        <f>'S. MATERIALES'!H2851/'S. MATERIALES'!H2850-1</f>
        <v>-0.002414958946</v>
      </c>
      <c r="Q2850" s="1">
        <f>'S. MATERIALES'!J2851/'S. MATERIALES'!J2850-1</f>
        <v>0.003187984839</v>
      </c>
      <c r="R2850" s="1">
        <f>'S. MATERIALES'!L2851/'S. MATERIALES'!L2850-1</f>
        <v>0.02865032793</v>
      </c>
      <c r="S2850" s="1">
        <f>'S. MATERIALES'!N2851/'S. MATERIALES'!N2850-1</f>
        <v>0.002453653217</v>
      </c>
      <c r="T2850" s="1">
        <f>'S. MATERIALES'!P2851/'S. MATERIALES'!P2850-1</f>
        <v>0.005110732538</v>
      </c>
      <c r="U2850" s="1">
        <f>'S. MATERIALES'!R2851/'S. MATERIALES'!R2850-1</f>
        <v>0.009163346614</v>
      </c>
      <c r="V2850" s="1">
        <f>'S. MATERIALES'!T2851/'S. MATERIALES'!T2850-1</f>
        <v>0.008695652174</v>
      </c>
      <c r="W2850" s="1">
        <f>SUMPRODUCT(M2850:V2850,'Ponderaciones e Índices.'!$A$8:$J$8)</f>
        <v>0.004231804911</v>
      </c>
      <c r="X2850" s="1">
        <f>'S. ENERGÍA'!B2851/'S. ENERGÍA'!B2850-1</f>
        <v>0.0005716573259</v>
      </c>
      <c r="Y2850" s="1">
        <f>'S. ENERGÍA'!D2851/'S. ENERGÍA'!D2850-1</f>
        <v>0.007745266781</v>
      </c>
      <c r="Z2850" s="1">
        <f>'S. ENERGÍA'!F2851/'S. ENERGÍA'!F2850-1</f>
        <v>0.004492362983</v>
      </c>
      <c r="AA2850" s="1">
        <f>'S. ENERGÍA'!H2851/'S. ENERGÍA'!H2850-1</f>
        <v>-0.002503623666</v>
      </c>
      <c r="AB2850" s="1">
        <f>'S. ENERGÍA'!J2851/'S. ENERGÍA'!J2850-1</f>
        <v>-0.0253968254</v>
      </c>
      <c r="AC2850" s="1">
        <f>'S. ENERGÍA'!L2851/'S. ENERGÍA'!L2850-1</f>
        <v>0.003052769298</v>
      </c>
      <c r="AD2850" s="1">
        <f>'S. ENERGÍA'!N2851/'S. ENERGÍA'!N2850-1</f>
        <v>0.00430630968</v>
      </c>
      <c r="AE2850" s="1">
        <f>'S. ENERGÍA'!P2851/'S. ENERGÍA'!P2850-1</f>
        <v>-0.01963247997</v>
      </c>
      <c r="AF2850" s="1">
        <f>'S. ENERGÍA'!R2851/'S. ENERGÍA'!R2850-1</f>
        <v>-0.01204819277</v>
      </c>
      <c r="AG2850" s="1">
        <f>'S. ENERGÍA'!T2851/'S. ENERGÍA'!T2850-1</f>
        <v>-0.03072641137</v>
      </c>
      <c r="AH2850" s="1">
        <f>SUMPRODUCT(X2850:AG2850,'Ponderaciones e Índices.'!$A$12:$J$12)</f>
        <v>-0.003075700548</v>
      </c>
    </row>
    <row r="2851">
      <c r="A2851" s="1">
        <f>S.FINANCIERO!A2852</f>
        <v>45987</v>
      </c>
      <c r="B2851" s="1">
        <f>S.FINANCIERO!B2852/S.FINANCIERO!B2851-1</f>
        <v>0.001583457526</v>
      </c>
      <c r="C2851" s="1">
        <f>S.FINANCIERO!D2852/S.FINANCIERO!D2851-1</f>
        <v>0.009565667011</v>
      </c>
      <c r="D2851" s="1">
        <f>S.FINANCIERO!F2852/S.FINANCIERO!F2851-1</f>
        <v>0.008303745275</v>
      </c>
      <c r="E2851" s="1">
        <f>S.FINANCIERO!H2852/S.FINANCIERO!H2851-1</f>
        <v>0.01254180602</v>
      </c>
      <c r="F2851" s="1">
        <f>S.FINANCIERO!J2852/S.FINANCIERO!J2851-1</f>
        <v>0.005009601737</v>
      </c>
      <c r="G2851" s="1">
        <f>S.FINANCIERO!L2852/S.FINANCIERO!L2851-1</f>
        <v>0.01359598767</v>
      </c>
      <c r="H2851" s="1">
        <f>S.FINANCIERO!N2852/S.FINANCIERO!N2851-1</f>
        <v>0.006465517241</v>
      </c>
      <c r="I2851" s="1">
        <f>S.FINANCIERO!P2852/S.FINANCIERO!P2851-1</f>
        <v>-0.01987951807</v>
      </c>
      <c r="J2851" s="1">
        <f>S.FINANCIERO!R2852/S.FINANCIERO!R2851-1</f>
        <v>-0.02380952381</v>
      </c>
      <c r="K2851" s="1">
        <f>S.FINANCIERO!T2852/S.FINANCIERO!T2851-1</f>
        <v>0.002633209418</v>
      </c>
      <c r="L2851" s="1">
        <f>SUMPRODUCT(B2851:K2851, 'Ponderaciones e Índices.'!$A$4:$J$4)</f>
        <v>0.002046472265</v>
      </c>
      <c r="M2851" s="1">
        <f>'S. MATERIALES'!B2852/'S. MATERIALES'!B2851-1</f>
        <v>0.04476259514</v>
      </c>
      <c r="N2851" s="3">
        <f>'S. MATERIALES'!D2852/'S. MATERIALES'!D2851-1</f>
        <v>0.03912262699</v>
      </c>
      <c r="O2851" s="1">
        <f>'S. MATERIALES'!F2852/'S. MATERIALES'!F2851-1</f>
        <v>0.03745616519</v>
      </c>
      <c r="P2851" s="1">
        <f>'S. MATERIALES'!H2852/'S. MATERIALES'!H2851-1</f>
        <v>0.03721123254</v>
      </c>
      <c r="Q2851" s="1">
        <f>'S. MATERIALES'!J2852/'S. MATERIALES'!J2851-1</f>
        <v>0.02881254193</v>
      </c>
      <c r="R2851" s="1">
        <f>'S. MATERIALES'!L2852/'S. MATERIALES'!L2851-1</f>
        <v>0.003691275168</v>
      </c>
      <c r="S2851" s="1">
        <f>'S. MATERIALES'!N2852/'S. MATERIALES'!N2851-1</f>
        <v>0.04813706826</v>
      </c>
      <c r="T2851" s="1">
        <f>'S. MATERIALES'!P2852/'S. MATERIALES'!P2851-1</f>
        <v>0.01288135593</v>
      </c>
      <c r="U2851" s="1">
        <f>'S. MATERIALES'!R2852/'S. MATERIALES'!R2851-1</f>
        <v>0.01184366364</v>
      </c>
      <c r="V2851" s="1">
        <f>'S. MATERIALES'!T2852/'S. MATERIALES'!T2851-1</f>
        <v>0.07399425287</v>
      </c>
      <c r="W2851" s="1">
        <f>SUMPRODUCT(M2851:V2851,'Ponderaciones e Índices.'!$A$8:$J$8)</f>
        <v>0.02757766103</v>
      </c>
      <c r="X2851" s="1">
        <f>'S. ENERGÍA'!B2852/'S. ENERGÍA'!B2851-1</f>
        <v>-0.00105144057</v>
      </c>
      <c r="Y2851" s="1">
        <f>'S. ENERGÍA'!D2852/'S. ENERGÍA'!D2851-1</f>
        <v>-0.000853970965</v>
      </c>
      <c r="Z2851" s="1">
        <f>'S. ENERGÍA'!F2852/'S. ENERGÍA'!F2851-1</f>
        <v>0.005813953488</v>
      </c>
      <c r="AA2851" s="1">
        <f>'S. ENERGÍA'!H2852/'S. ENERGÍA'!H2851-1</f>
        <v>0.002377807133</v>
      </c>
      <c r="AB2851" s="1">
        <f>'S. ENERGÍA'!J2852/'S. ENERGÍA'!J2851-1</f>
        <v>0.004478827362</v>
      </c>
      <c r="AC2851" s="1">
        <f>'S. ENERGÍA'!L2852/'S. ENERGÍA'!L2851-1</f>
        <v>0.004347826087</v>
      </c>
      <c r="AD2851" s="1">
        <f>'S. ENERGÍA'!N2852/'S. ENERGÍA'!N2851-1</f>
        <v>-0.002796420582</v>
      </c>
      <c r="AE2851" s="1">
        <f>'S. ENERGÍA'!P2852/'S. ENERGÍA'!P2851-1</f>
        <v>-0.00192246075</v>
      </c>
      <c r="AF2851" s="1">
        <f>'S. ENERGÍA'!R2852/'S. ENERGÍA'!R2851-1</f>
        <v>0.008710801394</v>
      </c>
      <c r="AG2851" s="1">
        <f>'S. ENERGÍA'!T2852/'S. ENERGÍA'!T2851-1</f>
        <v>-0.003734975582</v>
      </c>
      <c r="AH2851" s="1">
        <f>SUMPRODUCT(X2851:AG2851,'Ponderaciones e Índices.'!$A$12:$J$12)</f>
        <v>0.001279087007</v>
      </c>
    </row>
    <row r="2852">
      <c r="A2852" s="1">
        <f>S.FINANCIERO!A2853</f>
        <v>45988</v>
      </c>
      <c r="B2852" s="1">
        <f>S.FINANCIERO!B2853/S.FINANCIERO!B2852-1</f>
        <v>0.001627452804</v>
      </c>
      <c r="C2852" s="1">
        <f>S.FINANCIERO!D2853/S.FINANCIERO!D2852-1</f>
        <v>0.0008536064874</v>
      </c>
      <c r="D2852" s="1">
        <f>S.FINANCIERO!F2853/S.FINANCIERO!F2852-1</f>
        <v>-0.0004543647413</v>
      </c>
      <c r="E2852" s="1">
        <f>S.FINANCIERO!H2853/S.FINANCIERO!H2852-1</f>
        <v>0.0001032204789</v>
      </c>
      <c r="F2852" s="1">
        <f>S.FINANCIERO!J2853/S.FINANCIERO!J2852-1</f>
        <v>-0.003572318684</v>
      </c>
      <c r="G2852" s="1">
        <f>S.FINANCIERO!L2853/S.FINANCIERO!L2852-1</f>
        <v>0.00310003577</v>
      </c>
      <c r="H2852" s="1">
        <f>S.FINANCIERO!N2853/S.FINANCIERO!N2852-1</f>
        <v>0.002753135515</v>
      </c>
      <c r="I2852" s="1">
        <f>S.FINANCIERO!P2853/S.FINANCIERO!P2852-1</f>
        <v>0.00430239705</v>
      </c>
      <c r="J2852" s="1">
        <f>S.FINANCIERO!R2853/S.FINANCIERO!R2852-1</f>
        <v>-0.003397645917</v>
      </c>
      <c r="K2852" s="1">
        <f>S.FINANCIERO!T2853/S.FINANCIERO!T2852-1</f>
        <v>0.005252587672</v>
      </c>
      <c r="L2852" s="1">
        <f>SUMPRODUCT(B2852:K2852, 'Ponderaciones e Índices.'!$A$4:$J$4)</f>
        <v>0.0009706511162</v>
      </c>
      <c r="M2852" s="1">
        <f>'S. MATERIALES'!B2853/'S. MATERIALES'!B2852-1</f>
        <v>-0.002601908066</v>
      </c>
      <c r="N2852" s="3">
        <f>'S. MATERIALES'!D2853/'S. MATERIALES'!D2852-1</f>
        <v>-0.003826688063</v>
      </c>
      <c r="O2852" s="1">
        <f>'S. MATERIALES'!F2853/'S. MATERIALES'!F2852-1</f>
        <v>0.001622088504</v>
      </c>
      <c r="P2852" s="1">
        <f>'S. MATERIALES'!H2853/'S. MATERIALES'!H2852-1</f>
        <v>-0.003534275807</v>
      </c>
      <c r="Q2852" s="1">
        <f>'S. MATERIALES'!J2853/'S. MATERIALES'!J2852-1</f>
        <v>-0.001853313656</v>
      </c>
      <c r="R2852" s="1">
        <f>'S. MATERIALES'!L2853/'S. MATERIALES'!L2852-1</f>
        <v>0.004680708793</v>
      </c>
      <c r="S2852" s="1">
        <f>'S. MATERIALES'!N2853/'S. MATERIALES'!N2852-1</f>
        <v>-0.004929942916</v>
      </c>
      <c r="T2852" s="1">
        <f>'S. MATERIALES'!P2853/'S. MATERIALES'!P2852-1</f>
        <v>0.01907630522</v>
      </c>
      <c r="U2852" s="1">
        <f>'S. MATERIALES'!R2853/'S. MATERIALES'!R2852-1</f>
        <v>0.001560671089</v>
      </c>
      <c r="V2852" s="1">
        <f>'S. MATERIALES'!T2853/'S. MATERIALES'!T2852-1</f>
        <v>-0.007357859532</v>
      </c>
      <c r="W2852" s="1">
        <f>SUMPRODUCT(M2852:V2852,'Ponderaciones e Índices.'!$A$8:$J$8)</f>
        <v>0.001812500409</v>
      </c>
      <c r="X2852" s="1">
        <f>'S. ENERGÍA'!B2853/'S. ENERGÍA'!B2852-1</f>
        <v>0.0012816405</v>
      </c>
      <c r="Y2852" s="1">
        <f>'S. ENERGÍA'!D2853/'S. ENERGÍA'!D2852-1</f>
        <v>-0.001495726496</v>
      </c>
      <c r="Z2852" s="1">
        <f>'S. ENERGÍA'!F2853/'S. ENERGÍA'!F2852-1</f>
        <v>-0.0007410701052</v>
      </c>
      <c r="AA2852" s="1">
        <f>'S. ENERGÍA'!H2853/'S. ENERGÍA'!H2852-1</f>
        <v>-0.0007907221929</v>
      </c>
      <c r="AB2852" s="1">
        <f>'S. ENERGÍA'!J2853/'S. ENERGÍA'!J2852-1</f>
        <v>0.003648155655</v>
      </c>
      <c r="AC2852" s="1">
        <f>'S. ENERGÍA'!L2853/'S. ENERGÍA'!L2852-1</f>
        <v>0.006637806638</v>
      </c>
      <c r="AD2852" s="1">
        <f>'S. ENERGÍA'!N2853/'S. ENERGÍA'!N2852-1</f>
        <v>0.004486819966</v>
      </c>
      <c r="AE2852" s="1">
        <f>'S. ENERGÍA'!P2853/'S. ENERGÍA'!P2852-1</f>
        <v>0.003531300161</v>
      </c>
      <c r="AF2852" s="1">
        <f>'S. ENERGÍA'!R2853/'S. ENERGÍA'!R2852-1</f>
        <v>0.004317789292</v>
      </c>
      <c r="AG2852" s="1">
        <f>'S. ENERGÍA'!T2853/'S. ENERGÍA'!T2852-1</f>
        <v>0.005723630417</v>
      </c>
      <c r="AH2852" s="1">
        <f>SUMPRODUCT(X2852:AG2852,'Ponderaciones e Índices.'!$A$12:$J$12)</f>
        <v>0.001293428647</v>
      </c>
    </row>
    <row r="2853">
      <c r="A2853" s="1">
        <f>S.FINANCIERO!A2854</f>
        <v>45989</v>
      </c>
      <c r="B2853" s="1">
        <f>S.FINANCIERO!B2854/S.FINANCIERO!B2853-1</f>
        <v>0.00338888631</v>
      </c>
      <c r="C2853" s="1">
        <f>S.FINANCIERO!D2854/S.FINANCIERO!D2853-1</f>
        <v>0.003411513859</v>
      </c>
      <c r="D2853" s="1">
        <f>S.FINANCIERO!F2854/S.FINANCIERO!F2853-1</f>
        <v>0.005227569748</v>
      </c>
      <c r="E2853" s="1">
        <f>S.FINANCIERO!H2854/S.FINANCIERO!H2853-1</f>
        <v>0.0005160491279</v>
      </c>
      <c r="F2853" s="1">
        <f>S.FINANCIERO!J2854/S.FINANCIERO!J2853-1</f>
        <v>0.007420376855</v>
      </c>
      <c r="G2853" s="1">
        <f>S.FINANCIERO!L2854/S.FINANCIERO!L2853-1</f>
        <v>0.004100796387</v>
      </c>
      <c r="H2853" s="1">
        <f>S.FINANCIERO!N2854/S.FINANCIERO!N2853-1</f>
        <v>0.006406345333</v>
      </c>
      <c r="I2853" s="1">
        <f>S.FINANCIERO!P2854/S.FINANCIERO!P2853-1</f>
        <v>0.009179926561</v>
      </c>
      <c r="J2853" s="1">
        <f>S.FINANCIERO!R2854/S.FINANCIERO!R2853-1</f>
        <v>0.008523073177</v>
      </c>
      <c r="K2853" s="1">
        <f>S.FINANCIERO!T2854/S.FINANCIERO!T2853-1</f>
        <v>-0.004303058245</v>
      </c>
      <c r="L2853" s="1">
        <f>SUMPRODUCT(B2853:K2853, 'Ponderaciones e Índices.'!$A$4:$J$4)</f>
        <v>0.004981265804</v>
      </c>
      <c r="M2853" s="1">
        <f>'S. MATERIALES'!B2854/'S. MATERIALES'!B2853-1</f>
        <v>0.01617391304</v>
      </c>
      <c r="N2853" s="3">
        <f>'S. MATERIALES'!D2854/'S. MATERIALES'!D2853-1</f>
        <v>0.006980586534</v>
      </c>
      <c r="O2853" s="1">
        <f>'S. MATERIALES'!F2854/'S. MATERIALES'!F2853-1</f>
        <v>0.003578821291</v>
      </c>
      <c r="P2853" s="1">
        <f>'S. MATERIALES'!H2854/'S. MATERIALES'!H2853-1</f>
        <v>0.0270360704</v>
      </c>
      <c r="Q2853" s="1">
        <f>'S. MATERIALES'!J2854/'S. MATERIALES'!J2853-1</f>
        <v>0.004538733968</v>
      </c>
      <c r="R2853" s="1">
        <f>'S. MATERIALES'!L2854/'S. MATERIALES'!L2853-1</f>
        <v>-0.01014975042</v>
      </c>
      <c r="S2853" s="1">
        <f>'S. MATERIALES'!N2854/'S. MATERIALES'!N2853-1</f>
        <v>0.02685788787</v>
      </c>
      <c r="T2853" s="1">
        <f>'S. MATERIALES'!P2854/'S. MATERIALES'!P2853-1</f>
        <v>0.04564860427</v>
      </c>
      <c r="U2853" s="1">
        <f>'S. MATERIALES'!R2854/'S. MATERIALES'!R2853-1</f>
        <v>0.01714063109</v>
      </c>
      <c r="V2853" s="1">
        <f>'S. MATERIALES'!T2854/'S. MATERIALES'!T2853-1</f>
        <v>0.06704851752</v>
      </c>
      <c r="W2853" s="1">
        <f>SUMPRODUCT(M2853:V2853,'Ponderaciones e Índices.'!$A$8:$J$8)</f>
        <v>0.02012054963</v>
      </c>
      <c r="X2853" s="1">
        <f>'S. ENERGÍA'!B2854/'S. ENERGÍA'!B2853-1</f>
        <v>0.00544</v>
      </c>
      <c r="Y2853" s="1">
        <f>'S. ENERGÍA'!D2854/'S. ENERGÍA'!D2853-1</f>
        <v>0.01198373636</v>
      </c>
      <c r="Z2853" s="1">
        <f>'S. ENERGÍA'!F2854/'S. ENERGÍA'!F2853-1</f>
        <v>0.00860278849</v>
      </c>
      <c r="AA2853" s="1">
        <f>'S. ENERGÍA'!H2854/'S. ENERGÍA'!H2853-1</f>
        <v>-0.00422052229</v>
      </c>
      <c r="AB2853" s="1">
        <f>'S. ENERGÍA'!J2854/'S. ENERGÍA'!J2853-1</f>
        <v>0.006865912763</v>
      </c>
      <c r="AC2853" s="1">
        <f>'S. ENERGÍA'!L2854/'S. ENERGÍA'!L2853-1</f>
        <v>0.001290137615</v>
      </c>
      <c r="AD2853" s="1">
        <f>'S. ENERGÍA'!N2854/'S. ENERGÍA'!N2853-1</f>
        <v>-0.009864135492</v>
      </c>
      <c r="AE2853" s="1">
        <f>'S. ENERGÍA'!P2854/'S. ENERGÍA'!P2853-1</f>
        <v>0.02879078695</v>
      </c>
      <c r="AF2853" s="1">
        <f>'S. ENERGÍA'!R2854/'S. ENERGÍA'!R2853-1</f>
        <v>0.005159071367</v>
      </c>
      <c r="AG2853" s="1">
        <f>'S. ENERGÍA'!T2854/'S. ENERGÍA'!T2853-1</f>
        <v>0.01666666667</v>
      </c>
      <c r="AH2853" s="1">
        <f>SUMPRODUCT(X2853:AG2853,'Ponderaciones e Índices.'!$A$12:$J$12)</f>
        <v>0.007701960448</v>
      </c>
    </row>
    <row r="2854">
      <c r="A2854" s="1">
        <f>S.FINANCIERO!A2855</f>
        <v>45992</v>
      </c>
      <c r="B2854" s="1">
        <f>S.FINANCIERO!B2855/S.FINANCIERO!B2854-1</f>
        <v>-0.009484593319</v>
      </c>
      <c r="C2854" s="1">
        <f>S.FINANCIERO!D2855/S.FINANCIERO!D2854-1</f>
        <v>-0.005864853379</v>
      </c>
      <c r="D2854" s="1">
        <f>S.FINANCIERO!F2855/S.FINANCIERO!F2854-1</f>
        <v>-0.01746650839</v>
      </c>
      <c r="E2854" s="1">
        <f>S.FINANCIERO!H2855/S.FINANCIERO!H2854-1</f>
        <v>-0.008699195379</v>
      </c>
      <c r="F2854" s="1">
        <f>S.FINANCIERO!J2855/S.FINANCIERO!J2854-1</f>
        <v>-0.01266241827</v>
      </c>
      <c r="G2854" s="1">
        <f>S.FINANCIERO!L2855/S.FINANCIERO!L2854-1</f>
        <v>-0.004971885173</v>
      </c>
      <c r="H2854" s="1">
        <f>S.FINANCIERO!N2855/S.FINANCIERO!N2854-1</f>
        <v>-0.01682327978</v>
      </c>
      <c r="I2854" s="1">
        <f>S.FINANCIERO!P2855/S.FINANCIERO!P2854-1</f>
        <v>-0.005255710532</v>
      </c>
      <c r="J2854" s="1">
        <f>S.FINANCIERO!R2855/S.FINANCIERO!R2854-1</f>
        <v>-0.02378365327</v>
      </c>
      <c r="K2854" s="1">
        <f>S.FINANCIERO!T2855/S.FINANCIERO!T2854-1</f>
        <v>-0.004012964964</v>
      </c>
      <c r="L2854" s="1">
        <f>SUMPRODUCT(B2854:K2854, 'Ponderaciones e Índices.'!$A$4:$J$4)</f>
        <v>-0.01012137965</v>
      </c>
      <c r="M2854" s="1">
        <f>'S. MATERIALES'!B2855/'S. MATERIALES'!B2854-1</f>
        <v>0.01437617662</v>
      </c>
      <c r="N2854" s="3">
        <f>'S. MATERIALES'!D2855/'S. MATERIALES'!D2854-1</f>
        <v>-0.011813446</v>
      </c>
      <c r="O2854" s="1">
        <f>'S. MATERIALES'!F2855/'S. MATERIALES'!F2854-1</f>
        <v>-0.02267135451</v>
      </c>
      <c r="P2854" s="1">
        <f>'S. MATERIALES'!H2855/'S. MATERIALES'!H2854-1</f>
        <v>0.004105036815</v>
      </c>
      <c r="Q2854" s="1">
        <f>'S. MATERIALES'!J2855/'S. MATERIALES'!J2854-1</f>
        <v>-0.007564607222</v>
      </c>
      <c r="R2854" s="1">
        <f>'S. MATERIALES'!L2855/'S. MATERIALES'!L2854-1</f>
        <v>0.01899478904</v>
      </c>
      <c r="S2854" s="1">
        <f>'S. MATERIALES'!N2855/'S. MATERIALES'!N2854-1</f>
        <v>0.007618080244</v>
      </c>
      <c r="T2854" s="1">
        <f>'S. MATERIALES'!P2855/'S. MATERIALES'!P2854-1</f>
        <v>-0.007537688442</v>
      </c>
      <c r="U2854" s="1">
        <f>'S. MATERIALES'!R2855/'S. MATERIALES'!R2854-1</f>
        <v>-0.01225584067</v>
      </c>
      <c r="V2854" s="1">
        <f>'S. MATERIALES'!T2855/'S. MATERIALES'!T2854-1</f>
        <v>0.01847173982</v>
      </c>
      <c r="W2854" s="1">
        <f>SUMPRODUCT(M2854:V2854,'Ponderaciones e Índices.'!$A$8:$J$8)</f>
        <v>0.001906404518</v>
      </c>
      <c r="X2854" s="1">
        <f>'S. ENERGÍA'!B2855/'S. ENERGÍA'!B2854-1</f>
        <v>-0.001432208784</v>
      </c>
      <c r="Y2854" s="1">
        <f>'S. ENERGÍA'!D2855/'S. ENERGÍA'!D2854-1</f>
        <v>0.008035525481</v>
      </c>
      <c r="Z2854" s="1">
        <f>'S. ENERGÍA'!F2855/'S. ENERGÍA'!F2854-1</f>
        <v>0.006470588235</v>
      </c>
      <c r="AA2854" s="1">
        <f>'S. ENERGÍA'!H2855/'S. ENERGÍA'!H2854-1</f>
        <v>0.005562913907</v>
      </c>
      <c r="AB2854" s="1">
        <f>'S. ENERGÍA'!J2855/'S. ENERGÍA'!J2854-1</f>
        <v>0.003208985158</v>
      </c>
      <c r="AC2854" s="1">
        <f>'S. ENERGÍA'!L2855/'S. ENERGÍA'!L2854-1</f>
        <v>-0.0157480315</v>
      </c>
      <c r="AD2854" s="1">
        <f>'S. ENERGÍA'!N2855/'S. ENERGÍA'!N2854-1</f>
        <v>0.02593984962</v>
      </c>
      <c r="AE2854" s="1">
        <f>'S. ENERGÍA'!P2855/'S. ENERGÍA'!P2854-1</f>
        <v>0.0001554726368</v>
      </c>
      <c r="AF2854" s="1">
        <f>'S. ENERGÍA'!R2855/'S. ENERGÍA'!R2854-1</f>
        <v>0.01112061591</v>
      </c>
      <c r="AG2854" s="1">
        <f>'S. ENERGÍA'!T2855/'S. ENERGÍA'!T2854-1</f>
        <v>0.01359456218</v>
      </c>
      <c r="AH2854" s="1">
        <f>SUMPRODUCT(X2854:AG2854,'Ponderaciones e Índices.'!$A$12:$J$12)</f>
        <v>0.006252633501</v>
      </c>
    </row>
    <row r="2855">
      <c r="A2855" s="1">
        <f>S.FINANCIERO!A2856</f>
        <v>45993</v>
      </c>
      <c r="B2855" s="1">
        <f>S.FINANCIERO!B2856/S.FINANCIERO!B2855-1</f>
        <v>0.009902377505</v>
      </c>
      <c r="C2855" s="1">
        <f>S.FINANCIERO!D2856/S.FINANCIERO!D2855-1</f>
        <v>0.008891928865</v>
      </c>
      <c r="D2855" s="1">
        <f>S.FINANCIERO!F2856/S.FINANCIERO!F2855-1</f>
        <v>0.01127603268</v>
      </c>
      <c r="E2855" s="1">
        <f>S.FINANCIERO!H2856/S.FINANCIERO!H2855-1</f>
        <v>0.02729854407</v>
      </c>
      <c r="F2855" s="1">
        <f>S.FINANCIERO!J2856/S.FINANCIERO!J2855-1</f>
        <v>0.01475272422</v>
      </c>
      <c r="G2855" s="1">
        <f>S.FINANCIERO!L2856/S.FINANCIERO!L2855-1</f>
        <v>0.01790494319</v>
      </c>
      <c r="H2855" s="1">
        <f>S.FINANCIERO!N2856/S.FINANCIERO!N2855-1</f>
        <v>-0.001541544628</v>
      </c>
      <c r="I2855" s="1">
        <f>S.FINANCIERO!P2856/S.FINANCIERO!P2855-1</f>
        <v>-0.006299532615</v>
      </c>
      <c r="J2855" s="1">
        <f>S.FINANCIERO!R2856/S.FINANCIERO!R2855-1</f>
        <v>-0.003957457334</v>
      </c>
      <c r="K2855" s="1">
        <f>S.FINANCIERO!T2856/S.FINANCIERO!T2855-1</f>
        <v>-0.01224236789</v>
      </c>
      <c r="L2855" s="1">
        <f>SUMPRODUCT(B2855:K2855, 'Ponderaciones e Índices.'!$A$4:$J$4)</f>
        <v>0.008263480561</v>
      </c>
      <c r="M2855" s="1">
        <f>'S. MATERIALES'!B2856/'S. MATERIALES'!B2855-1</f>
        <v>-0.03003205669</v>
      </c>
      <c r="N2855" s="3">
        <f>'S. MATERIALES'!D2856/'S. MATERIALES'!D2855-1</f>
        <v>-0.01539994189</v>
      </c>
      <c r="O2855" s="1">
        <f>'S. MATERIALES'!F2856/'S. MATERIALES'!F2855-1</f>
        <v>-0.02562948362</v>
      </c>
      <c r="P2855" s="1">
        <f>'S. MATERIALES'!H2856/'S. MATERIALES'!H2855-1</f>
        <v>-0.02251784555</v>
      </c>
      <c r="Q2855" s="1">
        <f>'S. MATERIALES'!J2856/'S. MATERIALES'!J2855-1</f>
        <v>-0.02000413879</v>
      </c>
      <c r="R2855" s="1">
        <f>'S. MATERIALES'!L2856/'S. MATERIALES'!L2855-1</f>
        <v>-0.003134279116</v>
      </c>
      <c r="S2855" s="1">
        <f>'S. MATERIALES'!N2856/'S. MATERIALES'!N2855-1</f>
        <v>-0.03125</v>
      </c>
      <c r="T2855" s="1">
        <f>'S. MATERIALES'!P2856/'S. MATERIALES'!P2855-1</f>
        <v>-0.002215189873</v>
      </c>
      <c r="U2855" s="1">
        <f>'S. MATERIALES'!R2856/'S. MATERIALES'!R2855-1</f>
        <v>0.001550988755</v>
      </c>
      <c r="V2855" s="1">
        <f>'S. MATERIALES'!T2856/'S. MATERIALES'!T2855-1</f>
        <v>-0.02852270966</v>
      </c>
      <c r="W2855" s="1">
        <f>SUMPRODUCT(M2855:V2855,'Ponderaciones e Índices.'!$A$8:$J$8)</f>
        <v>-0.014124185</v>
      </c>
      <c r="X2855" s="1">
        <f>'S. ENERGÍA'!B2856/'S. ENERGÍA'!B2855-1</f>
        <v>-0.02087649402</v>
      </c>
      <c r="Y2855" s="1">
        <f>'S. ENERGÍA'!D2856/'S. ENERGÍA'!D2855-1</f>
        <v>-0.01531361443</v>
      </c>
      <c r="Z2855" s="1">
        <f>'S. ENERGÍA'!F2856/'S. ENERGÍA'!F2855-1</f>
        <v>-0.01680303916</v>
      </c>
      <c r="AA2855" s="1">
        <f>'S. ENERGÍA'!H2856/'S. ENERGÍA'!H2855-1</f>
        <v>-0.008956796628</v>
      </c>
      <c r="AB2855" s="1">
        <f>'S. ENERGÍA'!J2856/'S. ENERGÍA'!J2855-1</f>
        <v>-0.01799280288</v>
      </c>
      <c r="AC2855" s="1">
        <f>'S. ENERGÍA'!L2856/'S. ENERGÍA'!L2855-1</f>
        <v>-0.03512727273</v>
      </c>
      <c r="AD2855" s="1">
        <f>'S. ENERGÍA'!N2856/'S. ENERGÍA'!N2855-1</f>
        <v>-0.01355807988</v>
      </c>
      <c r="AE2855" s="1">
        <f>'S. ENERGÍA'!P2856/'S. ENERGÍA'!P2855-1</f>
        <v>-0.01803202238</v>
      </c>
      <c r="AF2855" s="1">
        <f>'S. ENERGÍA'!R2856/'S. ENERGÍA'!R2855-1</f>
        <v>-0.01353637902</v>
      </c>
      <c r="AG2855" s="1">
        <f>'S. ENERGÍA'!T2856/'S. ENERGÍA'!T2855-1</f>
        <v>0.007889546351</v>
      </c>
      <c r="AH2855" s="1">
        <f>SUMPRODUCT(X2855:AG2855,'Ponderaciones e Índices.'!$A$12:$J$12)</f>
        <v>-0.01529195698</v>
      </c>
    </row>
    <row r="2856">
      <c r="A2856" s="1">
        <f>S.FINANCIERO!A2857</f>
        <v>45994</v>
      </c>
      <c r="B2856" s="1">
        <f>S.FINANCIERO!B2857/S.FINANCIERO!B2856-1</f>
        <v>0.01123907312</v>
      </c>
      <c r="C2856" s="1">
        <f>S.FINANCIERO!D2857/S.FINANCIERO!D2856-1</f>
        <v>-0.0003389830508</v>
      </c>
      <c r="D2856" s="1">
        <f>S.FINANCIERO!F2857/S.FINANCIERO!F2856-1</f>
        <v>0.007054272386</v>
      </c>
      <c r="E2856" s="1">
        <f>S.FINANCIERO!H2857/S.FINANCIERO!H2856-1</f>
        <v>-0.006482982172</v>
      </c>
      <c r="F2856" s="1">
        <f>S.FINANCIERO!J2857/S.FINANCIERO!J2856-1</f>
        <v>0.00173467702</v>
      </c>
      <c r="G2856" s="1">
        <f>S.FINANCIERO!L2857/S.FINANCIERO!L2856-1</f>
        <v>-0.01589527817</v>
      </c>
      <c r="H2856" s="1">
        <f>S.FINANCIERO!N2857/S.FINANCIERO!N2856-1</f>
        <v>0.001698317122</v>
      </c>
      <c r="I2856" s="1">
        <f>S.FINANCIERO!P2857/S.FINANCIERO!P2856-1</f>
        <v>0.001840490798</v>
      </c>
      <c r="J2856" s="1">
        <f>S.FINANCIERO!R2857/S.FINANCIERO!R2856-1</f>
        <v>0.001986590514</v>
      </c>
      <c r="K2856" s="1">
        <f>S.FINANCIERO!T2857/S.FINANCIERO!T2856-1</f>
        <v>-0.01255098839</v>
      </c>
      <c r="L2856" s="1">
        <f>SUMPRODUCT(B2856:K2856, 'Ponderaciones e Índices.'!$A$4:$J$4)</f>
        <v>0.0004835832186</v>
      </c>
      <c r="M2856" s="1">
        <f>'S. MATERIALES'!B2857/'S. MATERIALES'!B2856-1</f>
        <v>-0.01704644286</v>
      </c>
      <c r="N2856" s="3">
        <f>'S. MATERIALES'!D2857/'S. MATERIALES'!D2856-1</f>
        <v>-0.005902192243</v>
      </c>
      <c r="O2856" s="1">
        <f>'S. MATERIALES'!F2857/'S. MATERIALES'!F2856-1</f>
        <v>-0.01346419287</v>
      </c>
      <c r="P2856" s="1">
        <f>'S. MATERIALES'!H2857/'S. MATERIALES'!H2856-1</f>
        <v>0.0004647148642</v>
      </c>
      <c r="Q2856" s="1">
        <f>'S. MATERIALES'!J2857/'S. MATERIALES'!J2856-1</f>
        <v>-0.003061870909</v>
      </c>
      <c r="R2856" s="1">
        <f>'S. MATERIALES'!L2857/'S. MATERIALES'!L2856-1</f>
        <v>0.02664239616</v>
      </c>
      <c r="S2856" s="1">
        <f>'S. MATERIALES'!N2857/'S. MATERIALES'!N2856-1</f>
        <v>-0.01482830385</v>
      </c>
      <c r="T2856" s="1">
        <f>'S. MATERIALES'!P2857/'S. MATERIALES'!P2856-1</f>
        <v>0.0516967967</v>
      </c>
      <c r="U2856" s="1">
        <f>'S. MATERIALES'!R2857/'S. MATERIALES'!R2856-1</f>
        <v>0.03871467286</v>
      </c>
      <c r="V2856" s="1">
        <f>'S. MATERIALES'!T2857/'S. MATERIALES'!T2856-1</f>
        <v>-0.01116961864</v>
      </c>
      <c r="W2856" s="1">
        <f>SUMPRODUCT(M2856:V2856,'Ponderaciones e Índices.'!$A$8:$J$8)</f>
        <v>0.01353534059</v>
      </c>
      <c r="X2856" s="1">
        <f>'S. ENERGÍA'!B2857/'S. ENERGÍA'!B2856-1</f>
        <v>0.01497395833</v>
      </c>
      <c r="Y2856" s="1">
        <f>'S. ENERGÍA'!D2857/'S. ENERGÍA'!D2856-1</f>
        <v>0.01491265445</v>
      </c>
      <c r="Z2856" s="1">
        <f>'S. ENERGÍA'!F2857/'S. ENERGÍA'!F2856-1</f>
        <v>-0.009808292465</v>
      </c>
      <c r="AA2856" s="1">
        <f>'S. ENERGÍA'!H2857/'S. ENERGÍA'!H2856-1</f>
        <v>-0.004784688995</v>
      </c>
      <c r="AB2856" s="1">
        <f>'S. ENERGÍA'!J2857/'S. ENERGÍA'!J2856-1</f>
        <v>0.03664495114</v>
      </c>
      <c r="AC2856" s="1">
        <f>'S. ENERGÍA'!L2857/'S. ENERGÍA'!L2856-1</f>
        <v>0.01251224844</v>
      </c>
      <c r="AD2856" s="1">
        <f>'S. ENERGÍA'!N2857/'S. ENERGÍA'!N2856-1</f>
        <v>0.007243684993</v>
      </c>
      <c r="AE2856" s="1">
        <f>'S. ENERGÍA'!P2857/'S. ENERGÍA'!P2856-1</f>
        <v>0.02089599493</v>
      </c>
      <c r="AF2856" s="1">
        <f>'S. ENERGÍA'!R2857/'S. ENERGÍA'!R2856-1</f>
        <v>0.02058319039</v>
      </c>
      <c r="AG2856" s="1">
        <f>'S. ENERGÍA'!T2857/'S. ENERGÍA'!T2856-1</f>
        <v>0.02622309198</v>
      </c>
      <c r="AH2856" s="1">
        <f>SUMPRODUCT(X2856:AG2856,'Ponderaciones e Índices.'!$A$12:$J$12)</f>
        <v>0.01540480972</v>
      </c>
    </row>
    <row r="2857">
      <c r="A2857" s="1">
        <f>S.FINANCIERO!A2858</f>
        <v>45995</v>
      </c>
      <c r="B2857" s="1">
        <f>S.FINANCIERO!B2858/S.FINANCIERO!B2857-1</f>
        <v>0.02478960849</v>
      </c>
      <c r="C2857" s="1">
        <f>S.FINANCIERO!D2858/S.FINANCIERO!D2857-1</f>
        <v>0.02789081044</v>
      </c>
      <c r="D2857" s="1">
        <f>S.FINANCIERO!F2858/S.FINANCIERO!F2857-1</f>
        <v>-0.00112981584</v>
      </c>
      <c r="E2857" s="1">
        <f>S.FINANCIERO!H2858/S.FINANCIERO!H2857-1</f>
        <v>0.002548939641</v>
      </c>
      <c r="F2857" s="1">
        <f>S.FINANCIERO!J2858/S.FINANCIERO!J2857-1</f>
        <v>0.0414776944</v>
      </c>
      <c r="G2857" s="1">
        <f>S.FINANCIERO!L2858/S.FINANCIERO!L2857-1</f>
        <v>0.02315914489</v>
      </c>
      <c r="H2857" s="1">
        <f>S.FINANCIERO!N2858/S.FINANCIERO!N2857-1</f>
        <v>0.004932182491</v>
      </c>
      <c r="I2857" s="1">
        <f>S.FINANCIERO!P2858/S.FINANCIERO!P2857-1</f>
        <v>0.005103082262</v>
      </c>
      <c r="J2857" s="1">
        <f>S.FINANCIERO!R2858/S.FINANCIERO!R2857-1</f>
        <v>-0.001486988848</v>
      </c>
      <c r="K2857" s="1">
        <f>S.FINANCIERO!T2858/S.FINANCIERO!T2857-1</f>
        <v>0.003018748014</v>
      </c>
      <c r="L2857" s="1">
        <f>SUMPRODUCT(B2857:K2857, 'Ponderaciones e Índices.'!$A$4:$J$4)</f>
        <v>0.01611355481</v>
      </c>
      <c r="M2857" s="1">
        <f>'S. MATERIALES'!B2858/'S. MATERIALES'!B2857-1</f>
        <v>0.01061758981</v>
      </c>
      <c r="N2857" s="3">
        <f>'S. MATERIALES'!D2858/'S. MATERIALES'!D2857-1</f>
        <v>0.01564885496</v>
      </c>
      <c r="O2857" s="1">
        <f>'S. MATERIALES'!F2858/'S. MATERIALES'!F2857-1</f>
        <v>0.00388647117</v>
      </c>
      <c r="P2857" s="1">
        <f>'S. MATERIALES'!H2858/'S. MATERIALES'!H2857-1</f>
        <v>0.007631055076</v>
      </c>
      <c r="Q2857" s="1">
        <f>'S. MATERIALES'!J2858/'S. MATERIALES'!J2857-1</f>
        <v>-0.00007060401737</v>
      </c>
      <c r="R2857" s="1">
        <f>'S. MATERIALES'!L2858/'S. MATERIALES'!L2857-1</f>
        <v>0.009348807221</v>
      </c>
      <c r="S2857" s="1">
        <f>'S. MATERIALES'!N2858/'S. MATERIALES'!N2857-1</f>
        <v>0.008185899129</v>
      </c>
      <c r="T2857" s="1">
        <f>'S. MATERIALES'!P2858/'S. MATERIALES'!P2857-1</f>
        <v>-0.003920386007</v>
      </c>
      <c r="U2857" s="1">
        <f>'S. MATERIALES'!R2858/'S. MATERIALES'!R2857-1</f>
        <v>-0.02273574357</v>
      </c>
      <c r="V2857" s="1">
        <f>'S. MATERIALES'!T2858/'S. MATERIALES'!T2857-1</f>
        <v>-0.005002420526</v>
      </c>
      <c r="W2857" s="1">
        <f>SUMPRODUCT(M2857:V2857,'Ponderaciones e Índices.'!$A$8:$J$8)</f>
        <v>-0.000105288728</v>
      </c>
      <c r="X2857" s="1">
        <f>'S. ENERGÍA'!B2858/'S. ENERGÍA'!B2857-1</f>
        <v>0.001763951251</v>
      </c>
      <c r="Y2857" s="1">
        <f>'S. ENERGÍA'!D2858/'S. ENERGÍA'!D2857-1</f>
        <v>0.009445843829</v>
      </c>
      <c r="Z2857" s="1">
        <f>'S. ENERGÍA'!F2858/'S. ENERGÍA'!F2857-1</f>
        <v>0.00945520036</v>
      </c>
      <c r="AA2857" s="1">
        <f>'S. ENERGÍA'!H2858/'S. ENERGÍA'!H2857-1</f>
        <v>0.02136752137</v>
      </c>
      <c r="AB2857" s="1">
        <f>'S. ENERGÍA'!J2858/'S. ENERGÍA'!J2857-1</f>
        <v>0.004320502749</v>
      </c>
      <c r="AC2857" s="1">
        <f>'S. ENERGÍA'!L2858/'S. ENERGÍA'!L2857-1</f>
        <v>-0.02240750391</v>
      </c>
      <c r="AD2857" s="1">
        <f>'S. ENERGÍA'!N2858/'S. ENERGÍA'!N2857-1</f>
        <v>0.009588788493</v>
      </c>
      <c r="AE2857" s="1">
        <f>'S. ENERGÍA'!P2858/'S. ENERGÍA'!P2857-1</f>
        <v>-0.005117072414</v>
      </c>
      <c r="AF2857" s="1">
        <f>'S. ENERGÍA'!R2858/'S. ENERGÍA'!R2857-1</f>
        <v>-0.005042016807</v>
      </c>
      <c r="AG2857" s="1">
        <f>'S. ENERGÍA'!T2858/'S. ENERGÍA'!T2857-1</f>
        <v>0.001906941266</v>
      </c>
      <c r="AH2857" s="1">
        <f>SUMPRODUCT(X2857:AG2857,'Ponderaciones e Índices.'!$A$12:$J$12)</f>
        <v>0.004990615878</v>
      </c>
    </row>
    <row r="2858">
      <c r="A2858" s="1">
        <f>S.FINANCIERO!A2859</f>
        <v>45996</v>
      </c>
      <c r="B2858" s="1">
        <f>S.FINANCIERO!B2859/S.FINANCIERO!B2858-1</f>
        <v>0.002945639561</v>
      </c>
      <c r="C2858" s="1">
        <f>S.FINANCIERO!D2859/S.FINANCIERO!D2858-1</f>
        <v>0.007835051546</v>
      </c>
      <c r="D2858" s="1">
        <f>S.FINANCIERO!F2859/S.FINANCIERO!F2858-1</f>
        <v>0.00803076575</v>
      </c>
      <c r="E2858" s="1">
        <f>S.FINANCIERO!H2859/S.FINANCIERO!H2858-1</f>
        <v>0.009457947727</v>
      </c>
      <c r="F2858" s="1">
        <f>S.FINANCIERO!J2859/S.FINANCIERO!J2858-1</f>
        <v>-0.001187648456</v>
      </c>
      <c r="G2858" s="1">
        <f>S.FINANCIERO!L2859/S.FINANCIERO!L2858-1</f>
        <v>-0.008937899013</v>
      </c>
      <c r="H2858" s="1">
        <f>S.FINANCIERO!N2859/S.FINANCIERO!N2858-1</f>
        <v>-0.01012269939</v>
      </c>
      <c r="I2858" s="1">
        <f>S.FINANCIERO!P2859/S.FINANCIERO!P2858-1</f>
        <v>-0.008326563769</v>
      </c>
      <c r="J2858" s="1">
        <f>S.FINANCIERO!R2859/S.FINANCIERO!R2858-1</f>
        <v>0.006701414743</v>
      </c>
      <c r="K2858" s="1">
        <f>S.FINANCIERO!T2859/S.FINANCIERO!T2858-1</f>
        <v>0.003484872485</v>
      </c>
      <c r="L2858" s="1">
        <f>SUMPRODUCT(B2858:K2858, 'Ponderaciones e Índices.'!$A$4:$J$4)</f>
        <v>0.000788586014</v>
      </c>
      <c r="M2858" s="1">
        <f>'S. MATERIALES'!B2859/'S. MATERIALES'!B2858-1</f>
        <v>-0.005603221853</v>
      </c>
      <c r="N2858" s="3">
        <f>'S. MATERIALES'!D2859/'S. MATERIALES'!D2858-1</f>
        <v>-0.02597185686</v>
      </c>
      <c r="O2858" s="1">
        <f>'S. MATERIALES'!F2859/'S. MATERIALES'!F2858-1</f>
        <v>-0.02620028425</v>
      </c>
      <c r="P2858" s="1">
        <f>'S. MATERIALES'!H2859/'S. MATERIALES'!H2858-1</f>
        <v>-0.01501481725</v>
      </c>
      <c r="Q2858" s="1">
        <f>'S. MATERIALES'!J2859/'S. MATERIALES'!J2858-1</f>
        <v>-0.007449249779</v>
      </c>
      <c r="R2858" s="1">
        <f>'S. MATERIALES'!L2859/'S. MATERIALES'!L2858-1</f>
        <v>-0.004631108272</v>
      </c>
      <c r="S2858" s="1">
        <f>'S. MATERIALES'!N2859/'S. MATERIALES'!N2858-1</f>
        <v>-0.01178627554</v>
      </c>
      <c r="T2858" s="1">
        <f>'S. MATERIALES'!P2859/'S. MATERIALES'!P2858-1</f>
        <v>0.008477141992</v>
      </c>
      <c r="U2858" s="1">
        <f>'S. MATERIALES'!R2859/'S. MATERIALES'!R2858-1</f>
        <v>-0.01601830664</v>
      </c>
      <c r="V2858" s="1">
        <f>'S. MATERIALES'!T2859/'S. MATERIALES'!T2858-1</f>
        <v>-0.004865390853</v>
      </c>
      <c r="W2858" s="1">
        <f>SUMPRODUCT(M2858:V2858,'Ponderaciones e Índices.'!$A$8:$J$8)</f>
        <v>-0.008620350471</v>
      </c>
      <c r="X2858" s="1">
        <f>'S. ENERGÍA'!B2859/'S. ENERGÍA'!B2858-1</f>
        <v>-0.02048983512</v>
      </c>
      <c r="Y2858" s="1">
        <f>'S. ENERGÍA'!D2859/'S. ENERGÍA'!D2858-1</f>
        <v>-0.002079434394</v>
      </c>
      <c r="Z2858" s="1">
        <f>'S. ENERGÍA'!F2859/'S. ENERGÍA'!F2858-1</f>
        <v>-0.01011002081</v>
      </c>
      <c r="AA2858" s="1">
        <f>'S. ENERGÍA'!H2859/'S. ENERGÍA'!H2858-1</f>
        <v>-0.01255230126</v>
      </c>
      <c r="AB2858" s="1">
        <f>'S. ENERGÍA'!J2859/'S. ENERGÍA'!J2858-1</f>
        <v>-0.008603832616</v>
      </c>
      <c r="AC2858" s="1">
        <f>'S. ENERGÍA'!L2859/'S. ENERGÍA'!L2858-1</f>
        <v>-0.0265001523</v>
      </c>
      <c r="AD2858" s="1">
        <f>'S. ENERGÍA'!N2859/'S. ENERGÍA'!N2858-1</f>
        <v>-0.0007305936073</v>
      </c>
      <c r="AE2858" s="1">
        <f>'S. ENERGÍA'!P2859/'S. ENERGÍA'!P2858-1</f>
        <v>0.02088528678</v>
      </c>
      <c r="AF2858" s="1">
        <f>'S. ENERGÍA'!R2859/'S. ENERGÍA'!R2858-1</f>
        <v>0</v>
      </c>
      <c r="AG2858" s="1">
        <f>'S. ENERGÍA'!T2859/'S. ENERGÍA'!T2858-1</f>
        <v>0.01865245527</v>
      </c>
      <c r="AH2858" s="1">
        <f>SUMPRODUCT(X2858:AG2858,'Ponderaciones e Índices.'!$A$12:$J$12)</f>
        <v>-0.005689273142</v>
      </c>
    </row>
    <row r="2859">
      <c r="A2859" s="1">
        <f>S.FINANCIERO!A2860</f>
        <v>45999</v>
      </c>
      <c r="B2859" s="1">
        <f>S.FINANCIERO!B2860/S.FINANCIERO!B2859-1</f>
        <v>0.007698469206</v>
      </c>
      <c r="C2859" s="1">
        <f>S.FINANCIERO!D2860/S.FINANCIERO!D2859-1</f>
        <v>0</v>
      </c>
      <c r="D2859" s="1">
        <f>S.FINANCIERO!F2860/S.FINANCIERO!F2859-1</f>
        <v>-0.01438341562</v>
      </c>
      <c r="E2859" s="1">
        <f>S.FINANCIERO!H2860/S.FINANCIERO!H2859-1</f>
        <v>0.001309691719</v>
      </c>
      <c r="F2859" s="1">
        <f>S.FINANCIERO!J2860/S.FINANCIERO!J2859-1</f>
        <v>-0.008799048751</v>
      </c>
      <c r="G2859" s="1">
        <f>S.FINANCIERO!L2860/S.FINANCIERO!L2859-1</f>
        <v>0.006441789646</v>
      </c>
      <c r="H2859" s="1">
        <f>S.FINANCIERO!N2860/S.FINANCIERO!N2859-1</f>
        <v>-0.003408738767</v>
      </c>
      <c r="I2859" s="1">
        <f>S.FINANCIERO!P2860/S.FINANCIERO!P2859-1</f>
        <v>-0.007577309031</v>
      </c>
      <c r="J2859" s="1">
        <f>S.FINANCIERO!R2860/S.FINANCIERO!R2859-1</f>
        <v>-0.0002465483235</v>
      </c>
      <c r="K2859" s="1">
        <f>S.FINANCIERO!T2860/S.FINANCIERO!T2859-1</f>
        <v>0.006471981058</v>
      </c>
      <c r="L2859" s="1">
        <f>SUMPRODUCT(B2859:K2859, 'Ponderaciones e Índices.'!$A$4:$J$4)</f>
        <v>-0.001862606487</v>
      </c>
      <c r="M2859" s="1">
        <f>'S. MATERIALES'!B2860/'S. MATERIALES'!B2859-1</f>
        <v>-0.02289135411</v>
      </c>
      <c r="N2859" s="3">
        <f>'S. MATERIALES'!D2860/'S. MATERIALES'!D2859-1</f>
        <v>-0.02117717666</v>
      </c>
      <c r="O2859" s="1">
        <f>'S. MATERIALES'!F2860/'S. MATERIALES'!F2859-1</f>
        <v>0.01340675079</v>
      </c>
      <c r="P2859" s="1">
        <f>'S. MATERIALES'!H2860/'S. MATERIALES'!H2859-1</f>
        <v>-0.0272781975</v>
      </c>
      <c r="Q2859" s="1">
        <f>'S. MATERIALES'!J2860/'S. MATERIALES'!J2859-1</f>
        <v>-0.01785587252</v>
      </c>
      <c r="R2859" s="1">
        <f>'S. MATERIALES'!L2860/'S. MATERIALES'!L2859-1</f>
        <v>-0.01347665651</v>
      </c>
      <c r="S2859" s="1">
        <f>'S. MATERIALES'!N2860/'S. MATERIALES'!N2859-1</f>
        <v>-0.02809435462</v>
      </c>
      <c r="T2859" s="1">
        <f>'S. MATERIALES'!P2860/'S. MATERIALES'!P2859-1</f>
        <v>-0.01831281897</v>
      </c>
      <c r="U2859" s="1">
        <f>'S. MATERIALES'!R2860/'S. MATERIALES'!R2859-1</f>
        <v>-0.01627906977</v>
      </c>
      <c r="V2859" s="1">
        <f>'S. MATERIALES'!T2860/'S. MATERIALES'!T2859-1</f>
        <v>-0.01613428944</v>
      </c>
      <c r="W2859" s="1">
        <f>SUMPRODUCT(M2859:V2859,'Ponderaciones e Índices.'!$A$8:$J$8)</f>
        <v>-0.02026564786</v>
      </c>
      <c r="X2859" s="1">
        <f>'S. ENERGÍA'!B2860/'S. ENERGÍA'!B2859-1</f>
        <v>-0.002614806341</v>
      </c>
      <c r="Y2859" s="1">
        <f>'S. ENERGÍA'!D2860/'S. ENERGÍA'!D2859-1</f>
        <v>-0.01625338612</v>
      </c>
      <c r="Z2859" s="1">
        <f>'S. ENERGÍA'!F2860/'S. ENERGÍA'!F2859-1</f>
        <v>0.003454490838</v>
      </c>
      <c r="AA2859" s="1">
        <f>'S. ENERGÍA'!H2860/'S. ENERGÍA'!H2859-1</f>
        <v>0.002913135593</v>
      </c>
      <c r="AB2859" s="1">
        <f>'S. ENERGÍA'!J2860/'S. ENERGÍA'!J2859-1</f>
        <v>-0.01932938856</v>
      </c>
      <c r="AC2859" s="1">
        <f>'S. ENERGÍA'!L2860/'S. ENERGÍA'!L2859-1</f>
        <v>-0.01728723404</v>
      </c>
      <c r="AD2859" s="1">
        <f>'S. ENERGÍA'!N2860/'S. ENERGÍA'!N2859-1</f>
        <v>0.002376165235</v>
      </c>
      <c r="AE2859" s="1">
        <f>'S. ENERGÍA'!P2860/'S. ENERGÍA'!P2859-1</f>
        <v>-0.006870229008</v>
      </c>
      <c r="AF2859" s="1">
        <f>'S. ENERGÍA'!R2860/'S. ENERGÍA'!R2859-1</f>
        <v>-0.005067567568</v>
      </c>
      <c r="AG2859" s="1">
        <f>'S. ENERGÍA'!T2860/'S. ENERGÍA'!T2859-1</f>
        <v>0.00870328849</v>
      </c>
      <c r="AH2859" s="1">
        <f>SUMPRODUCT(X2859:AG2859,'Ponderaciones e Índices.'!$A$12:$J$12)</f>
        <v>-0.008233428845</v>
      </c>
    </row>
    <row r="2860">
      <c r="A2860" s="1">
        <f>S.FINANCIERO!A2861</f>
        <v>46000</v>
      </c>
      <c r="B2860" s="1">
        <f>S.FINANCIERO!B2861/S.FINANCIERO!B2860-1</f>
        <v>-0.00101567675</v>
      </c>
      <c r="C2860" s="1">
        <f>S.FINANCIERO!D2861/S.FINANCIERO!D2860-1</f>
        <v>0.01088379705</v>
      </c>
      <c r="D2860" s="1">
        <f>S.FINANCIERO!F2861/S.FINANCIERO!F2860-1</f>
        <v>-0.002540467895</v>
      </c>
      <c r="E2860" s="1">
        <f>S.FINANCIERO!H2861/S.FINANCIERO!H2860-1</f>
        <v>0.006539893349</v>
      </c>
      <c r="F2860" s="1">
        <f>S.FINANCIERO!J2861/S.FINANCIERO!J2860-1</f>
        <v>0.002879078695</v>
      </c>
      <c r="G2860" s="1">
        <f>S.FINANCIERO!L2861/S.FINANCIERO!L2860-1</f>
        <v>0.005353194461</v>
      </c>
      <c r="H2860" s="1">
        <f>S.FINANCIERO!N2861/S.FINANCIERO!N2860-1</f>
        <v>0.004353233831</v>
      </c>
      <c r="I2860" s="1">
        <f>S.FINANCIERO!P2861/S.FINANCIERO!P2860-1</f>
        <v>0.007428807264</v>
      </c>
      <c r="J2860" s="1">
        <f>S.FINANCIERO!R2861/S.FINANCIERO!R2860-1</f>
        <v>0.009741060419</v>
      </c>
      <c r="K2860" s="1">
        <f>S.FINANCIERO!T2861/S.FINANCIERO!T2860-1</f>
        <v>0.01223337516</v>
      </c>
      <c r="L2860" s="1">
        <f>SUMPRODUCT(B2860:K2860, 'Ponderaciones e Índices.'!$A$4:$J$4)</f>
        <v>0.005367850552</v>
      </c>
      <c r="M2860" s="1">
        <f>'S. MATERIALES'!B2861/'S. MATERIALES'!B2860-1</f>
        <v>0.02126509281</v>
      </c>
      <c r="N2860" s="3">
        <f>'S. MATERIALES'!D2861/'S. MATERIALES'!D2860-1</f>
        <v>0.008452678141</v>
      </c>
      <c r="O2860" s="1">
        <f>'S. MATERIALES'!F2861/'S. MATERIALES'!F2860-1</f>
        <v>-0.01861182886</v>
      </c>
      <c r="P2860" s="1">
        <f>'S. MATERIALES'!H2861/'S. MATERIALES'!H2860-1</f>
        <v>0.03993401608</v>
      </c>
      <c r="Q2860" s="1">
        <f>'S. MATERIALES'!J2861/'S. MATERIALES'!J2860-1</f>
        <v>0.01763725916</v>
      </c>
      <c r="R2860" s="1">
        <f>'S. MATERIALES'!L2861/'S. MATERIALES'!L2860-1</f>
        <v>0.007480891202</v>
      </c>
      <c r="S2860" s="1">
        <f>'S. MATERIALES'!N2861/'S. MATERIALES'!N2860-1</f>
        <v>0.0177256613</v>
      </c>
      <c r="T2860" s="1">
        <f>'S. MATERIALES'!P2861/'S. MATERIALES'!P2860-1</f>
        <v>-0.01376146789</v>
      </c>
      <c r="U2860" s="1">
        <f>'S. MATERIALES'!R2861/'S. MATERIALES'!R2860-1</f>
        <v>0.008668242711</v>
      </c>
      <c r="V2860" s="1">
        <f>'S. MATERIALES'!T2861/'S. MATERIALES'!T2860-1</f>
        <v>0.1106509856</v>
      </c>
      <c r="W2860" s="1">
        <f>SUMPRODUCT(M2860:V2860,'Ponderaciones e Índices.'!$A$8:$J$8)</f>
        <v>0.01328303635</v>
      </c>
      <c r="X2860" s="1">
        <f>'S. ENERGÍA'!B2861/'S. ENERGÍA'!B2860-1</f>
        <v>-0.006390299853</v>
      </c>
      <c r="Y2860" s="1">
        <f>'S. ENERGÍA'!D2861/'S. ENERGÍA'!D2860-1</f>
        <v>-0.01143825461</v>
      </c>
      <c r="Z2860" s="1">
        <f>'S. ENERGÍA'!F2861/'S. ENERGÍA'!F2860-1</f>
        <v>-0.01406975004</v>
      </c>
      <c r="AA2860" s="1">
        <f>'S. ENERGÍA'!H2861/'S. ENERGÍA'!H2860-1</f>
        <v>-0.01029838923</v>
      </c>
      <c r="AB2860" s="1">
        <f>'S. ENERGÍA'!J2861/'S. ENERGÍA'!J2860-1</f>
        <v>-0.01005631537</v>
      </c>
      <c r="AC2860" s="1">
        <f>'S. ENERGÍA'!L2861/'S. ENERGÍA'!L2860-1</f>
        <v>0.0005571917536</v>
      </c>
      <c r="AD2860" s="1">
        <f>'S. ENERGÍA'!N2861/'S. ENERGÍA'!N2860-1</f>
        <v>-0.005288110868</v>
      </c>
      <c r="AE2860" s="1">
        <f>'S. ENERGÍA'!P2861/'S. ENERGÍA'!P2860-1</f>
        <v>-0.02259800154</v>
      </c>
      <c r="AF2860" s="1">
        <f>'S. ENERGÍA'!R2861/'S. ENERGÍA'!R2860-1</f>
        <v>-0.01612903226</v>
      </c>
      <c r="AG2860" s="1">
        <f>'S. ENERGÍA'!T2861/'S. ENERGÍA'!T2860-1</f>
        <v>-0.008257727032</v>
      </c>
      <c r="AH2860" s="1">
        <f>SUMPRODUCT(X2860:AG2860,'Ponderaciones e Índices.'!$A$12:$J$12)</f>
        <v>-0.01053545259</v>
      </c>
    </row>
    <row r="2861">
      <c r="A2861" s="1">
        <f>S.FINANCIERO!A2862</f>
        <v>46001</v>
      </c>
      <c r="B2861" s="1">
        <f>S.FINANCIERO!B2862/S.FINANCIERO!B2861-1</f>
        <v>0.006763327734</v>
      </c>
      <c r="C2861" s="1">
        <f>S.FINANCIERO!D2862/S.FINANCIERO!D2861-1</f>
        <v>0.01902371893</v>
      </c>
      <c r="D2861" s="1">
        <f>S.FINANCIERO!F2862/S.FINANCIERO!F2861-1</f>
        <v>0.02014495235</v>
      </c>
      <c r="E2861" s="1">
        <f>S.FINANCIERO!H2862/S.FINANCIERO!H2861-1</f>
        <v>0.001599360256</v>
      </c>
      <c r="F2861" s="1">
        <f>S.FINANCIERO!J2862/S.FINANCIERO!J2861-1</f>
        <v>0.009728867624</v>
      </c>
      <c r="G2861" s="1">
        <f>S.FINANCIERO!L2862/S.FINANCIERO!L2861-1</f>
        <v>0.002025697419</v>
      </c>
      <c r="H2861" s="1">
        <f>S.FINANCIERO!N2862/S.FINANCIERO!N2861-1</f>
        <v>0.01253869969</v>
      </c>
      <c r="I2861" s="1">
        <f>S.FINANCIERO!P2862/S.FINANCIERO!P2861-1</f>
        <v>0.00327734535</v>
      </c>
      <c r="J2861" s="1">
        <f>S.FINANCIERO!R2862/S.FINANCIERO!R2861-1</f>
        <v>-0.009280742459</v>
      </c>
      <c r="K2861" s="1">
        <f>S.FINANCIERO!T2862/S.FINANCIERO!T2861-1</f>
        <v>0.01115587233</v>
      </c>
      <c r="L2861" s="1">
        <f>SUMPRODUCT(B2861:K2861, 'Ponderaciones e Índices.'!$A$4:$J$4)</f>
        <v>0.008631860342</v>
      </c>
      <c r="M2861" s="1">
        <f>'S. MATERIALES'!B2862/'S. MATERIALES'!B2861-1</f>
        <v>0.0192341627</v>
      </c>
      <c r="N2861" s="3">
        <f>'S. MATERIALES'!D2862/'S. MATERIALES'!D2861-1</f>
        <v>-0.01528706679</v>
      </c>
      <c r="O2861" s="1">
        <f>'S. MATERIALES'!F2862/'S. MATERIALES'!F2861-1</f>
        <v>0.01403746266</v>
      </c>
      <c r="P2861" s="1">
        <f>'S. MATERIALES'!H2862/'S. MATERIALES'!H2861-1</f>
        <v>0.02914738929</v>
      </c>
      <c r="Q2861" s="1">
        <f>'S. MATERIALES'!J2862/'S. MATERIALES'!J2861-1</f>
        <v>0.02224278444</v>
      </c>
      <c r="R2861" s="1">
        <f>'S. MATERIALES'!L2862/'S. MATERIALES'!L2861-1</f>
        <v>-0.02615012107</v>
      </c>
      <c r="S2861" s="1">
        <f>'S. MATERIALES'!N2862/'S. MATERIALES'!N2861-1</f>
        <v>0.00857449089</v>
      </c>
      <c r="T2861" s="1">
        <f>'S. MATERIALES'!P2862/'S. MATERIALES'!P2861-1</f>
        <v>0.0288372093</v>
      </c>
      <c r="U2861" s="1">
        <f>'S. MATERIALES'!R2862/'S. MATERIALES'!R2861-1</f>
        <v>0.045703125</v>
      </c>
      <c r="V2861" s="1">
        <f>'S. MATERIALES'!T2862/'S. MATERIALES'!T2861-1</f>
        <v>0.001342281879</v>
      </c>
      <c r="W2861" s="1">
        <f>SUMPRODUCT(M2861:V2861,'Ponderaciones e Índices.'!$A$8:$J$8)</f>
        <v>0.01773832552</v>
      </c>
      <c r="X2861" s="1">
        <f>'S. ENERGÍA'!B2862/'S. ENERGÍA'!B2861-1</f>
        <v>0.005112137203</v>
      </c>
      <c r="Y2861" s="1">
        <f>'S. ENERGÍA'!D2862/'S. ENERGÍA'!D2861-1</f>
        <v>-0.003428326548</v>
      </c>
      <c r="Z2861" s="1">
        <f>'S. ENERGÍA'!F2862/'S. ENERGÍA'!F2861-1</f>
        <v>-0.01123424928</v>
      </c>
      <c r="AA2861" s="1">
        <f>'S. ENERGÍA'!H2862/'S. ENERGÍA'!H2861-1</f>
        <v>-0.01053895411</v>
      </c>
      <c r="AB2861" s="1">
        <f>'S. ENERGÍA'!J2862/'S. ENERGÍA'!J2861-1</f>
        <v>0.002031694433</v>
      </c>
      <c r="AC2861" s="1">
        <f>'S. ENERGÍA'!L2862/'S. ENERGÍA'!L2861-1</f>
        <v>0.009069212411</v>
      </c>
      <c r="AD2861" s="1">
        <f>'S. ENERGÍA'!N2862/'S. ENERGÍA'!N2861-1</f>
        <v>-0.01099908341</v>
      </c>
      <c r="AE2861" s="1">
        <f>'S. ENERGÍA'!P2862/'S. ENERGÍA'!P2861-1</f>
        <v>-0.0001572821642</v>
      </c>
      <c r="AF2861" s="1">
        <f>'S. ENERGÍA'!R2862/'S. ENERGÍA'!R2861-1</f>
        <v>0</v>
      </c>
      <c r="AG2861" s="1">
        <f>'S. ENERGÍA'!T2862/'S. ENERGÍA'!T2861-1</f>
        <v>-0.009338812103</v>
      </c>
      <c r="AH2861" s="1">
        <f>SUMPRODUCT(X2861:AG2861,'Ponderaciones e Índices.'!$A$12:$J$12)</f>
        <v>-0.002200383051</v>
      </c>
    </row>
    <row r="2862">
      <c r="A2862" s="1">
        <f>S.FINANCIERO!A2863</f>
        <v>46002</v>
      </c>
      <c r="B2862" s="1">
        <f>S.FINANCIERO!B2863/S.FINANCIERO!B2862-1</f>
        <v>0.009879253568</v>
      </c>
      <c r="C2862" s="1">
        <f>S.FINANCIERO!D2863/S.FINANCIERO!D2862-1</f>
        <v>0.005322529393</v>
      </c>
      <c r="D2862" s="1">
        <f>S.FINANCIERO!F2863/S.FINANCIERO!F2862-1</f>
        <v>0.01762139181</v>
      </c>
      <c r="E2862" s="1">
        <f>S.FINANCIERO!H2863/S.FINANCIERO!H2862-1</f>
        <v>0.001996007984</v>
      </c>
      <c r="F2862" s="1">
        <f>S.FINANCIERO!J2863/S.FINANCIERO!J2862-1</f>
        <v>0.008055599431</v>
      </c>
      <c r="G2862" s="1">
        <f>S.FINANCIERO!L2863/S.FINANCIERO!L2862-1</f>
        <v>-0.003292323687</v>
      </c>
      <c r="H2862" s="1">
        <f>S.FINANCIERO!N2863/S.FINANCIERO!N2862-1</f>
        <v>-0.01834581868</v>
      </c>
      <c r="I2862" s="1">
        <f>S.FINANCIERO!P2863/S.FINANCIERO!P2862-1</f>
        <v>0.0006124948959</v>
      </c>
      <c r="J2862" s="1">
        <f>S.FINANCIERO!R2863/S.FINANCIERO!R2862-1</f>
        <v>0.01380500431</v>
      </c>
      <c r="K2862" s="1">
        <f>S.FINANCIERO!T2863/S.FINANCIERO!T2862-1</f>
        <v>0.0124118909</v>
      </c>
      <c r="L2862" s="1">
        <f>SUMPRODUCT(B2862:K2862, 'Ponderaciones e Índices.'!$A$4:$J$4)</f>
        <v>0.003579536558</v>
      </c>
      <c r="M2862" s="1">
        <f>'S. MATERIALES'!B2863/'S. MATERIALES'!B2862-1</f>
        <v>0.02925900277</v>
      </c>
      <c r="N2862" s="3">
        <f>'S. MATERIALES'!D2863/'S. MATERIALES'!D2862-1</f>
        <v>0.03532680603</v>
      </c>
      <c r="O2862" s="1">
        <f>'S. MATERIALES'!F2863/'S. MATERIALES'!F2862-1</f>
        <v>0.02356042468</v>
      </c>
      <c r="P2862" s="1">
        <f>'S. MATERIALES'!H2863/'S. MATERIALES'!H2862-1</f>
        <v>0.03718450967</v>
      </c>
      <c r="Q2862" s="1">
        <f>'S. MATERIALES'!J2863/'S. MATERIALES'!J2862-1</f>
        <v>0.02705055006</v>
      </c>
      <c r="R2862" s="1">
        <f>'S. MATERIALES'!L2863/'S. MATERIALES'!L2862-1</f>
        <v>0.05387037958</v>
      </c>
      <c r="S2862" s="1">
        <f>'S. MATERIALES'!N2863/'S. MATERIALES'!N2862-1</f>
        <v>0.04596174283</v>
      </c>
      <c r="T2862" s="1">
        <f>'S. MATERIALES'!P2863/'S. MATERIALES'!P2862-1</f>
        <v>0.01959011453</v>
      </c>
      <c r="U2862" s="1">
        <f>'S. MATERIALES'!R2863/'S. MATERIALES'!R2862-1</f>
        <v>0.01494209936</v>
      </c>
      <c r="V2862" s="1">
        <f>'S. MATERIALES'!T2863/'S. MATERIALES'!T2862-1</f>
        <v>0.03306523682</v>
      </c>
      <c r="W2862" s="1">
        <f>SUMPRODUCT(M2862:V2862,'Ponderaciones e Índices.'!$A$8:$J$8)</f>
        <v>0.03116147903</v>
      </c>
      <c r="X2862" s="1">
        <f>'S. ENERGÍA'!B2863/'S. ENERGÍA'!B2862-1</f>
        <v>0.0004922067268</v>
      </c>
      <c r="Y2862" s="1">
        <f>'S. ENERGÍA'!D2863/'S. ENERGÍA'!D2862-1</f>
        <v>-0.01913566975</v>
      </c>
      <c r="Z2862" s="1">
        <f>'S. ENERGÍA'!F2863/'S. ENERGÍA'!F2862-1</f>
        <v>0.001228312606</v>
      </c>
      <c r="AA2862" s="1">
        <f>'S. ENERGÍA'!H2863/'S. ENERGÍA'!H2862-1</f>
        <v>0.007954698665</v>
      </c>
      <c r="AB2862" s="1">
        <f>'S. ENERGÍA'!J2863/'S. ENERGÍA'!J2862-1</f>
        <v>-0.01216545012</v>
      </c>
      <c r="AC2862" s="1">
        <f>'S. ENERGÍA'!L2863/'S. ENERGÍA'!L2862-1</f>
        <v>0.001892147588</v>
      </c>
      <c r="AD2862" s="1">
        <f>'S. ENERGÍA'!N2863/'S. ENERGÍA'!N2862-1</f>
        <v>-0.0003707136237</v>
      </c>
      <c r="AE2862" s="1">
        <f>'S. ENERGÍA'!P2863/'S. ENERGÍA'!P2862-1</f>
        <v>-0.004876514079</v>
      </c>
      <c r="AF2862" s="1">
        <f>'S. ENERGÍA'!R2863/'S. ENERGÍA'!R2862-1</f>
        <v>0.006039689387</v>
      </c>
      <c r="AG2862" s="1">
        <f>'S. ENERGÍA'!T2863/'S. ENERGÍA'!T2862-1</f>
        <v>-0.01093514329</v>
      </c>
      <c r="AH2862" s="1">
        <f>SUMPRODUCT(X2862:AG2862,'Ponderaciones e Índices.'!$A$12:$J$12)</f>
        <v>-0.007039794902</v>
      </c>
    </row>
    <row r="2863">
      <c r="A2863" s="1">
        <f>S.FINANCIERO!A2864</f>
        <v>46003</v>
      </c>
      <c r="B2863" s="1">
        <f>S.FINANCIERO!B2864/S.FINANCIERO!B2863-1</f>
        <v>-0.007434782609</v>
      </c>
      <c r="C2863" s="1">
        <f>S.FINANCIERO!D2864/S.FINANCIERO!D2863-1</f>
        <v>-0.006005531411</v>
      </c>
      <c r="D2863" s="1">
        <f>S.FINANCIERO!F2864/S.FINANCIERO!F2863-1</f>
        <v>-0.0009449727887</v>
      </c>
      <c r="E2863" s="1">
        <f>S.FINANCIERO!H2864/S.FINANCIERO!H2863-1</f>
        <v>-0.001260956175</v>
      </c>
      <c r="F2863" s="1">
        <f>S.FINANCIERO!J2864/S.FINANCIERO!J2863-1</f>
        <v>0.001566906926</v>
      </c>
      <c r="G2863" s="1">
        <f>S.FINANCIERO!L2864/S.FINANCIERO!L2863-1</f>
        <v>0.000347705146</v>
      </c>
      <c r="H2863" s="1">
        <f>S.FINANCIERO!N2864/S.FINANCIERO!N2863-1</f>
        <v>-0.02086902352</v>
      </c>
      <c r="I2863" s="1">
        <f>S.FINANCIERO!P2864/S.FINANCIERO!P2863-1</f>
        <v>-0.003264639869</v>
      </c>
      <c r="J2863" s="1">
        <f>S.FINANCIERO!R2864/S.FINANCIERO!R2863-1</f>
        <v>0.01106382979</v>
      </c>
      <c r="K2863" s="1">
        <f>S.FINANCIERO!T2864/S.FINANCIERO!T2863-1</f>
        <v>0.01104888754</v>
      </c>
      <c r="L2863" s="1">
        <f>SUMPRODUCT(B2863:K2863, 'Ponderaciones e Índices.'!$A$4:$J$4)</f>
        <v>-0.003794784827</v>
      </c>
      <c r="M2863" s="1">
        <f>'S. MATERIALES'!B2864/'S. MATERIALES'!B2863-1</f>
        <v>-0.003195962994</v>
      </c>
      <c r="N2863" s="3">
        <f>'S. MATERIALES'!D2864/'S. MATERIALES'!D2863-1</f>
        <v>-0.01333333333</v>
      </c>
      <c r="O2863" s="1">
        <f>'S. MATERIALES'!F2864/'S. MATERIALES'!F2863-1</f>
        <v>-0.002149175866</v>
      </c>
      <c r="P2863" s="1">
        <f>'S. MATERIALES'!H2864/'S. MATERIALES'!H2863-1</f>
        <v>0.001486068111</v>
      </c>
      <c r="Q2863" s="1">
        <f>'S. MATERIALES'!J2864/'S. MATERIALES'!J2863-1</f>
        <v>0.00230500661</v>
      </c>
      <c r="R2863" s="1">
        <f>'S. MATERIALES'!L2864/'S. MATERIALES'!L2863-1</f>
        <v>-0.06574394464</v>
      </c>
      <c r="S2863" s="1">
        <f>'S. MATERIALES'!N2864/'S. MATERIALES'!N2863-1</f>
        <v>-0.02186690373</v>
      </c>
      <c r="T2863" s="1">
        <f>'S. MATERIALES'!P2864/'S. MATERIALES'!P2863-1</f>
        <v>-0.01537097251</v>
      </c>
      <c r="U2863" s="1">
        <f>'S. MATERIALES'!R2864/'S. MATERIALES'!R2863-1</f>
        <v>0.002944423997</v>
      </c>
      <c r="V2863" s="1">
        <f>'S. MATERIALES'!T2864/'S. MATERIALES'!T2863-1</f>
        <v>-0.01369665513</v>
      </c>
      <c r="W2863" s="1">
        <f>SUMPRODUCT(M2863:V2863,'Ponderaciones e Índices.'!$A$8:$J$8)</f>
        <v>-0.01453044878</v>
      </c>
      <c r="X2863" s="1">
        <f>'S. ENERGÍA'!B2864/'S. ENERGÍA'!B2863-1</f>
        <v>0.0004919645786</v>
      </c>
      <c r="Y2863" s="1">
        <f>'S. ENERGÍA'!D2864/'S. ENERGÍA'!D2863-1</f>
        <v>-0.003945637878</v>
      </c>
      <c r="Z2863" s="1">
        <f>'S. ENERGÍA'!F2864/'S. ENERGÍA'!F2863-1</f>
        <v>0.003833767827</v>
      </c>
      <c r="AA2863" s="1">
        <f>'S. ENERGÍA'!H2864/'S. ENERGÍA'!H2863-1</f>
        <v>0.006821829856</v>
      </c>
      <c r="AB2863" s="1">
        <f>'S. ENERGÍA'!J2864/'S. ENERGÍA'!J2863-1</f>
        <v>0.01929392447</v>
      </c>
      <c r="AC2863" s="1">
        <f>'S. ENERGÍA'!L2864/'S. ENERGÍA'!L2863-1</f>
        <v>-0.004485363551</v>
      </c>
      <c r="AD2863" s="1">
        <f>'S. ENERGÍA'!N2864/'S. ENERGÍA'!N2863-1</f>
        <v>0.002410532171</v>
      </c>
      <c r="AE2863" s="1">
        <f>'S. ENERGÍA'!P2864/'S. ENERGÍA'!P2863-1</f>
        <v>-0.003003477711</v>
      </c>
      <c r="AF2863" s="1">
        <f>'S. ENERGÍA'!R2864/'S. ENERGÍA'!R2863-1</f>
        <v>0.006003430532</v>
      </c>
      <c r="AG2863" s="1">
        <f>'S. ENERGÍA'!T2864/'S. ENERGÍA'!T2863-1</f>
        <v>-0.01219977125</v>
      </c>
      <c r="AH2863" s="1">
        <f>SUMPRODUCT(X2863:AG2863,'Ponderaciones e Índices.'!$A$12:$J$12)</f>
        <v>0.001312111618</v>
      </c>
    </row>
    <row r="2864">
      <c r="A2864" s="1">
        <f>S.FINANCIERO!A2865</f>
        <v>46006</v>
      </c>
      <c r="B2864" s="1">
        <f>S.FINANCIERO!B2865/S.FINANCIERO!B2864-1</f>
        <v>0.00792851198</v>
      </c>
      <c r="C2864" s="1">
        <f>S.FINANCIERO!D2865/S.FINANCIERO!D2864-1</f>
        <v>0.007631767231</v>
      </c>
      <c r="D2864" s="1">
        <f>S.FINANCIERO!F2865/S.FINANCIERO!F2864-1</f>
        <v>0.0009458666069</v>
      </c>
      <c r="E2864" s="1">
        <f>S.FINANCIERO!H2865/S.FINANCIERO!H2864-1</f>
        <v>0.002758458375</v>
      </c>
      <c r="F2864" s="1">
        <f>S.FINANCIERO!J2865/S.FINANCIERO!J2864-1</f>
        <v>0.004224030038</v>
      </c>
      <c r="G2864" s="1">
        <f>S.FINANCIERO!L2865/S.FINANCIERO!L2864-1</f>
        <v>0.003417912177</v>
      </c>
      <c r="H2864" s="1">
        <f>S.FINANCIERO!N2865/S.FINANCIERO!N2864-1</f>
        <v>-0.007634801972</v>
      </c>
      <c r="I2864" s="1">
        <f>S.FINANCIERO!P2865/S.FINANCIERO!P2864-1</f>
        <v>0.007778915046</v>
      </c>
      <c r="J2864" s="1">
        <f>S.FINANCIERO!R2865/S.FINANCIERO!R2864-1</f>
        <v>0.007094757095</v>
      </c>
      <c r="K2864" s="1">
        <f>S.FINANCIERO!T2865/S.FINANCIERO!T2864-1</f>
        <v>0.008233532934</v>
      </c>
      <c r="L2864" s="1">
        <f>SUMPRODUCT(B2864:K2864, 'Ponderaciones e Índices.'!$A$4:$J$4)</f>
        <v>0.00437215959</v>
      </c>
      <c r="M2864" s="1">
        <f>'S. MATERIALES'!B2865/'S. MATERIALES'!B2864-1</f>
        <v>0.006243671954</v>
      </c>
      <c r="N2864" s="3">
        <f>'S. MATERIALES'!D2865/'S. MATERIALES'!D2864-1</f>
        <v>0.0006044383041</v>
      </c>
      <c r="O2864" s="1">
        <f>'S. MATERIALES'!F2865/'S. MATERIALES'!F2864-1</f>
        <v>-0.003680600413</v>
      </c>
      <c r="P2864" s="1">
        <f>'S. MATERIALES'!H2865/'S. MATERIALES'!H2864-1</f>
        <v>-0.01446766415</v>
      </c>
      <c r="Q2864" s="1">
        <f>'S. MATERIALES'!J2865/'S. MATERIALES'!J2864-1</f>
        <v>-0.01139707126</v>
      </c>
      <c r="R2864" s="1">
        <f>'S. MATERIALES'!L2865/'S. MATERIALES'!L2864-1</f>
        <v>-0.001683501684</v>
      </c>
      <c r="S2864" s="1">
        <f>'S. MATERIALES'!N2865/'S. MATERIALES'!N2864-1</f>
        <v>0.008073416413</v>
      </c>
      <c r="T2864" s="1">
        <f>'S. MATERIALES'!P2865/'S. MATERIALES'!P2864-1</f>
        <v>0.01711197838</v>
      </c>
      <c r="U2864" s="1">
        <f>'S. MATERIALES'!R2865/'S. MATERIALES'!R2864-1</f>
        <v>0.01798165138</v>
      </c>
      <c r="V2864" s="1">
        <f>'S. MATERIALES'!T2865/'S. MATERIALES'!T2864-1</f>
        <v>-0.006870340593</v>
      </c>
      <c r="W2864" s="1">
        <f>SUMPRODUCT(M2864:V2864,'Ponderaciones e Índices.'!$A$8:$J$8)</f>
        <v>0.0073469475</v>
      </c>
      <c r="X2864" s="1">
        <f>'S. ENERGÍA'!B2865/'S. ENERGÍA'!B2864-1</f>
        <v>-0.01540731028</v>
      </c>
      <c r="Y2864" s="1">
        <f>'S. ENERGÍA'!D2865/'S. ENERGÍA'!D2864-1</f>
        <v>-0.01716549296</v>
      </c>
      <c r="Z2864" s="1">
        <f>'S. ENERGÍA'!F2865/'S. ENERGÍA'!F2864-1</f>
        <v>0.003055300947</v>
      </c>
      <c r="AA2864" s="1">
        <f>'S. ENERGÍA'!H2865/'S. ENERGÍA'!H2864-1</f>
        <v>0.001195695496</v>
      </c>
      <c r="AB2864" s="1">
        <f>'S. ENERGÍA'!J2865/'S. ENERGÍA'!J2864-1</f>
        <v>-0.02094240838</v>
      </c>
      <c r="AC2864" s="1">
        <f>'S. ENERGÍA'!L2865/'S. ENERGÍA'!L2864-1</f>
        <v>-0.02126314125</v>
      </c>
      <c r="AD2864" s="1">
        <f>'S. ENERGÍA'!N2865/'S. ENERGÍA'!N2864-1</f>
        <v>-0.01960784314</v>
      </c>
      <c r="AE2864" s="1">
        <f>'S. ENERGÍA'!P2865/'S. ENERGÍA'!P2864-1</f>
        <v>-0.00872046932</v>
      </c>
      <c r="AF2864" s="1">
        <f>'S. ENERGÍA'!R2865/'S. ENERGÍA'!R2864-1</f>
        <v>-0.01108269395</v>
      </c>
      <c r="AG2864" s="1">
        <f>'S. ENERGÍA'!T2865/'S. ENERGÍA'!T2864-1</f>
        <v>-0.0115785411</v>
      </c>
      <c r="AH2864" s="1">
        <f>SUMPRODUCT(X2864:AG2864,'Ponderaciones e Índices.'!$A$12:$J$12)</f>
        <v>-0.01388150706</v>
      </c>
    </row>
    <row r="2865">
      <c r="A2865" s="1">
        <f>S.FINANCIERO!A2866</f>
        <v>46007</v>
      </c>
      <c r="B2865" s="1">
        <f>S.FINANCIERO!B2866/S.FINANCIERO!B2865-1</f>
        <v>-0.005736636245</v>
      </c>
      <c r="C2865" s="1">
        <f>S.FINANCIERO!D2866/S.FINANCIERO!D2865-1</f>
        <v>-0.005049309665</v>
      </c>
      <c r="D2865" s="1">
        <f>S.FINANCIERO!F2866/S.FINANCIERO!F2865-1</f>
        <v>-0.01286350393</v>
      </c>
      <c r="E2865" s="1">
        <f>S.FINANCIERO!H2866/S.FINANCIERO!H2865-1</f>
        <v>-0.003281949279</v>
      </c>
      <c r="F2865" s="1">
        <f>S.FINANCIERO!J2866/S.FINANCIERO!J2865-1</f>
        <v>-0.002103131329</v>
      </c>
      <c r="G2865" s="1">
        <f>S.FINANCIERO!L2866/S.FINANCIERO!L2865-1</f>
        <v>0.005022804688</v>
      </c>
      <c r="H2865" s="1">
        <f>S.FINANCIERO!N2866/S.FINANCIERO!N2865-1</f>
        <v>-0.007853822728</v>
      </c>
      <c r="I2865" s="1">
        <f>S.FINANCIERO!P2866/S.FINANCIERO!P2865-1</f>
        <v>0.004265691651</v>
      </c>
      <c r="J2865" s="1">
        <f>S.FINANCIERO!R2866/S.FINANCIERO!R2865-1</f>
        <v>0.005731343284</v>
      </c>
      <c r="K2865" s="1">
        <f>S.FINANCIERO!T2866/S.FINANCIERO!T2865-1</f>
        <v>0.002227171492</v>
      </c>
      <c r="L2865" s="1">
        <f>SUMPRODUCT(B2865:K2865, 'Ponderaciones e Índices.'!$A$4:$J$4)</f>
        <v>-0.002633958589</v>
      </c>
      <c r="M2865" s="1">
        <f>'S. MATERIALES'!B2866/'S. MATERIALES'!B2865-1</f>
        <v>-0.009894348482</v>
      </c>
      <c r="N2865" s="3">
        <f>'S. MATERIALES'!D2866/'S. MATERIALES'!D2865-1</f>
        <v>-0.01126164998</v>
      </c>
      <c r="O2865" s="1">
        <f>'S. MATERIALES'!F2866/'S. MATERIALES'!F2865-1</f>
        <v>0.01981994829</v>
      </c>
      <c r="P2865" s="1">
        <f>'S. MATERIALES'!H2866/'S. MATERIALES'!H2865-1</f>
        <v>-0.01122961104</v>
      </c>
      <c r="Q2865" s="1">
        <f>'S. MATERIALES'!J2866/'S. MATERIALES'!J2865-1</f>
        <v>-0.01563355227</v>
      </c>
      <c r="R2865" s="1">
        <f>'S. MATERIALES'!L2866/'S. MATERIALES'!L2865-1</f>
        <v>0.001011804384</v>
      </c>
      <c r="S2865" s="1">
        <f>'S. MATERIALES'!N2866/'S. MATERIALES'!N2865-1</f>
        <v>-0.01365275631</v>
      </c>
      <c r="T2865" s="1">
        <f>'S. MATERIALES'!P2866/'S. MATERIALES'!P2865-1</f>
        <v>0.00147579693</v>
      </c>
      <c r="U2865" s="1">
        <f>'S. MATERIALES'!R2866/'S. MATERIALES'!R2865-1</f>
        <v>0.003965392934</v>
      </c>
      <c r="V2865" s="1">
        <f>'S. MATERIALES'!T2866/'S. MATERIALES'!T2865-1</f>
        <v>-0.002796585222</v>
      </c>
      <c r="W2865" s="1">
        <f>SUMPRODUCT(M2865:V2865,'Ponderaciones e Índices.'!$A$8:$J$8)</f>
        <v>-0.004503938954</v>
      </c>
      <c r="X2865" s="1">
        <f>'S. ENERGÍA'!B2866/'S. ENERGÍA'!B2865-1</f>
        <v>-0.03346096221</v>
      </c>
      <c r="Y2865" s="1">
        <f>'S. ENERGÍA'!D2866/'S. ENERGÍA'!D2865-1</f>
        <v>-0.03716972682</v>
      </c>
      <c r="Z2865" s="1">
        <f>'S. ENERGÍA'!F2866/'S. ENERGÍA'!F2865-1</f>
        <v>-0.0217788608</v>
      </c>
      <c r="AA2865" s="1">
        <f>'S. ENERGÍA'!H2866/'S. ENERGÍA'!H2865-1</f>
        <v>-0.02030254777</v>
      </c>
      <c r="AB2865" s="1">
        <f>'S. ENERGÍA'!J2866/'S. ENERGÍA'!J2865-1</f>
        <v>-0.04771698889</v>
      </c>
      <c r="AC2865" s="1">
        <f>'S. ENERGÍA'!L2866/'S. ENERGÍA'!L2865-1</f>
        <v>-0.05249555807</v>
      </c>
      <c r="AD2865" s="1">
        <f>'S. ENERGÍA'!N2866/'S. ENERGÍA'!N2865-1</f>
        <v>-0.04226415094</v>
      </c>
      <c r="AE2865" s="1">
        <f>'S. ENERGÍA'!P2866/'S. ENERGÍA'!P2865-1</f>
        <v>-0.02479206654</v>
      </c>
      <c r="AF2865" s="1">
        <f>'S. ENERGÍA'!R2866/'S. ENERGÍA'!R2865-1</f>
        <v>-0.04224137931</v>
      </c>
      <c r="AG2865" s="1">
        <f>'S. ENERGÍA'!T2866/'S. ENERGÍA'!T2865-1</f>
        <v>-0.02850449043</v>
      </c>
      <c r="AH2865" s="1">
        <f>SUMPRODUCT(X2865:AG2865,'Ponderaciones e Índices.'!$A$12:$J$12)</f>
        <v>-0.03615987201</v>
      </c>
    </row>
    <row r="2866">
      <c r="A2866" s="1">
        <f>S.FINANCIERO!A2867</f>
        <v>46008</v>
      </c>
      <c r="B2866" s="1">
        <f>S.FINANCIERO!B2867/S.FINANCIERO!B2866-1</f>
        <v>-0.004021330536</v>
      </c>
      <c r="C2866" s="1">
        <f>S.FINANCIERO!D2867/S.FINANCIERO!D2866-1</f>
        <v>-0.002616763143</v>
      </c>
      <c r="D2866" s="1">
        <f>S.FINANCIERO!F2867/S.FINANCIERO!F2866-1</f>
        <v>-0.01414490171</v>
      </c>
      <c r="E2866" s="1">
        <f>S.FINANCIERO!H2867/S.FINANCIERO!H2866-1</f>
        <v>-0.01706246258</v>
      </c>
      <c r="F2866" s="1">
        <f>S.FINANCIERO!J2867/S.FINANCIERO!J2866-1</f>
        <v>-0.01467488877</v>
      </c>
      <c r="G2866" s="1">
        <f>S.FINANCIERO!L2867/S.FINANCIERO!L2866-1</f>
        <v>-0.01011029412</v>
      </c>
      <c r="H2866" s="1">
        <f>S.FINANCIERO!N2867/S.FINANCIERO!N2866-1</f>
        <v>-0.008885298869</v>
      </c>
      <c r="I2866" s="1">
        <f>S.FINANCIERO!P2867/S.FINANCIERO!P2866-1</f>
        <v>-0.006877022654</v>
      </c>
      <c r="J2866" s="1">
        <f>S.FINANCIERO!R2867/S.FINANCIERO!R2866-1</f>
        <v>0.001780838181</v>
      </c>
      <c r="K2866" s="1">
        <f>S.FINANCIERO!T2867/S.FINANCIERO!T2866-1</f>
        <v>-0.01377777778</v>
      </c>
      <c r="L2866" s="1">
        <f>SUMPRODUCT(B2866:K2866, 'Ponderaciones e Índices.'!$A$4:$J$4)</f>
        <v>-0.008584051628</v>
      </c>
      <c r="M2866" s="1">
        <f>'S. MATERIALES'!B2867/'S. MATERIALES'!B2866-1</f>
        <v>0.0162601626</v>
      </c>
      <c r="N2866" s="3">
        <f>'S. MATERIALES'!D2867/'S. MATERIALES'!D2866-1</f>
        <v>0.007986035348</v>
      </c>
      <c r="O2866" s="1">
        <f>'S. MATERIALES'!F2867/'S. MATERIALES'!F2866-1</f>
        <v>0.001236985782</v>
      </c>
      <c r="P2866" s="1">
        <f>'S. MATERIALES'!H2867/'S. MATERIALES'!H2866-1</f>
        <v>0.005583402068</v>
      </c>
      <c r="Q2866" s="1">
        <f>'S. MATERIALES'!J2867/'S. MATERIALES'!J2866-1</f>
        <v>-0.001841876629</v>
      </c>
      <c r="R2866" s="1">
        <f>'S. MATERIALES'!L2867/'S. MATERIALES'!L2866-1</f>
        <v>0.02762803235</v>
      </c>
      <c r="S2866" s="1">
        <f>'S. MATERIALES'!N2867/'S. MATERIALES'!N2866-1</f>
        <v>0.00679028467</v>
      </c>
      <c r="T2866" s="1">
        <f>'S. MATERIALES'!P2867/'S. MATERIALES'!P2866-1</f>
        <v>-0.002357795461</v>
      </c>
      <c r="U2866" s="1">
        <f>'S. MATERIALES'!R2867/'S. MATERIALES'!R2866-1</f>
        <v>0.006822262118</v>
      </c>
      <c r="V2866" s="1">
        <f>'S. MATERIALES'!T2867/'S. MATERIALES'!T2866-1</f>
        <v>0.01697416974</v>
      </c>
      <c r="W2866" s="1">
        <f>SUMPRODUCT(M2866:V2866,'Ponderaciones e Índices.'!$A$8:$J$8)</f>
        <v>0.009608897495</v>
      </c>
      <c r="X2866" s="1">
        <f>'S. ENERGÍA'!B2867/'S. ENERGÍA'!B2866-1</f>
        <v>0.01584567689</v>
      </c>
      <c r="Y2866" s="1">
        <f>'S. ENERGÍA'!D2867/'S. ENERGÍA'!D2866-1</f>
        <v>0.02209302326</v>
      </c>
      <c r="Z2866" s="1">
        <f>'S. ENERGÍA'!F2867/'S. ENERGÍA'!F2866-1</f>
        <v>0.006694690954</v>
      </c>
      <c r="AA2866" s="1">
        <f>'S. ENERGÍA'!H2867/'S. ENERGÍA'!H2866-1</f>
        <v>0.008533116619</v>
      </c>
      <c r="AB2866" s="1">
        <f>'S. ENERGÍA'!J2867/'S. ENERGÍA'!J2866-1</f>
        <v>0.01123110151</v>
      </c>
      <c r="AC2866" s="1">
        <f>'S. ENERGÍA'!L2867/'S. ENERGÍA'!L2866-1</f>
        <v>-0.001022843505</v>
      </c>
      <c r="AD2866" s="1">
        <f>'S. ENERGÍA'!N2867/'S. ENERGÍA'!N2866-1</f>
        <v>0.01398739165</v>
      </c>
      <c r="AE2866" s="1">
        <f>'S. ENERGÍA'!P2867/'S. ENERGÍA'!P2866-1</f>
        <v>-0.008200754469</v>
      </c>
      <c r="AF2866" s="1">
        <f>'S. ENERGÍA'!R2867/'S. ENERGÍA'!R2866-1</f>
        <v>0.01710171017</v>
      </c>
      <c r="AG2866" s="1">
        <f>'S. ENERGÍA'!T2867/'S. ENERGÍA'!T2866-1</f>
        <v>0.02210610932</v>
      </c>
      <c r="AH2866" s="1">
        <f>SUMPRODUCT(X2866:AG2866,'Ponderaciones e Índices.'!$A$12:$J$12)</f>
        <v>0.01576413211</v>
      </c>
    </row>
    <row r="2867">
      <c r="A2867" s="1">
        <f>S.FINANCIERO!A2868</f>
        <v>46009</v>
      </c>
      <c r="B2867" s="1">
        <f>S.FINANCIERO!B2868/S.FINANCIERO!B2867-1</f>
        <v>0.01097164926</v>
      </c>
      <c r="C2867" s="1">
        <f>S.FINANCIERO!D2868/S.FINANCIERO!D2867-1</f>
        <v>0.01359516616</v>
      </c>
      <c r="D2867" s="1">
        <f>S.FINANCIERO!F2868/S.FINANCIERO!F2867-1</f>
        <v>0.003671694063</v>
      </c>
      <c r="E2867" s="1">
        <f>S.FINANCIERO!H2868/S.FINANCIERO!H2867-1</f>
        <v>0.008425540554</v>
      </c>
      <c r="F2867" s="1">
        <f>S.FINANCIERO!J2868/S.FINANCIERO!J2867-1</f>
        <v>0.008238928939</v>
      </c>
      <c r="G2867" s="1">
        <f>S.FINANCIERO!L2868/S.FINANCIERO!L2867-1</f>
        <v>0.007253946147</v>
      </c>
      <c r="H2867" s="1">
        <f>S.FINANCIERO!N2868/S.FINANCIERO!N2867-1</f>
        <v>0.006030969845</v>
      </c>
      <c r="I2867" s="1">
        <f>S.FINANCIERO!P2868/S.FINANCIERO!P2867-1</f>
        <v>0.01568228106</v>
      </c>
      <c r="J2867" s="1">
        <f>S.FINANCIERO!R2868/S.FINANCIERO!R2867-1</f>
        <v>0.002133206921</v>
      </c>
      <c r="K2867" s="1">
        <f>S.FINANCIERO!T2868/S.FINANCIERO!T2867-1</f>
        <v>0.00721045516</v>
      </c>
      <c r="L2867" s="1">
        <f>SUMPRODUCT(B2867:K2867, 'Ponderaciones e Índices.'!$A$4:$J$4)</f>
        <v>0.009695525996</v>
      </c>
      <c r="M2867" s="1">
        <f>'S. MATERIALES'!B2868/'S. MATERIALES'!B2867-1</f>
        <v>-0.01416666667</v>
      </c>
      <c r="N2867" s="3">
        <f>'S. MATERIALES'!D2868/'S. MATERIALES'!D2867-1</f>
        <v>0.006537362542</v>
      </c>
      <c r="O2867" s="1">
        <f>'S. MATERIALES'!F2868/'S. MATERIALES'!F2867-1</f>
        <v>0.01332283148</v>
      </c>
      <c r="P2867" s="1">
        <f>'S. MATERIALES'!H2868/'S. MATERIALES'!H2867-1</f>
        <v>0.003470250489</v>
      </c>
      <c r="Q2867" s="1">
        <f>'S. MATERIALES'!J2868/'S. MATERIALES'!J2867-1</f>
        <v>0.001357844161</v>
      </c>
      <c r="R2867" s="1">
        <f>'S. MATERIALES'!L2868/'S. MATERIALES'!L2867-1</f>
        <v>0.02196721311</v>
      </c>
      <c r="S2867" s="1">
        <f>'S. MATERIALES'!N2868/'S. MATERIALES'!N2867-1</f>
        <v>0.001297016861</v>
      </c>
      <c r="T2867" s="1">
        <f>'S. MATERIALES'!P2868/'S. MATERIALES'!P2867-1</f>
        <v>0.01122599705</v>
      </c>
      <c r="U2867" s="1">
        <f>'S. MATERIALES'!R2868/'S. MATERIALES'!R2867-1</f>
        <v>-0.00820256776</v>
      </c>
      <c r="V2867" s="1">
        <f>'S. MATERIALES'!T2868/'S. MATERIALES'!T2867-1</f>
        <v>-0.0007256894049</v>
      </c>
      <c r="W2867" s="1">
        <f>SUMPRODUCT(M2867:V2867,'Ponderaciones e Índices.'!$A$8:$J$8)</f>
        <v>0.0008521184014</v>
      </c>
      <c r="X2867" s="1">
        <f>'S. ENERGÍA'!B2868/'S. ENERGÍA'!B2867-1</f>
        <v>-0.008816547982</v>
      </c>
      <c r="Y2867" s="1">
        <f>'S. ENERGÍA'!D2868/'S. ENERGÍA'!D2867-1</f>
        <v>-0.01228668942</v>
      </c>
      <c r="Z2867" s="1">
        <f>'S. ENERGÍA'!F2868/'S. ENERGÍA'!F2867-1</f>
        <v>-0.003557067739</v>
      </c>
      <c r="AA2867" s="1">
        <f>'S. ENERGÍA'!H2868/'S. ENERGÍA'!H2867-1</f>
        <v>0.0008058017728</v>
      </c>
      <c r="AB2867" s="1">
        <f>'S. ENERGÍA'!J2868/'S. ENERGÍA'!J2867-1</f>
        <v>-0.0316104229</v>
      </c>
      <c r="AC2867" s="1">
        <f>'S. ENERGÍA'!L2868/'S. ENERGÍA'!L2867-1</f>
        <v>-0.01638225256</v>
      </c>
      <c r="AD2867" s="1">
        <f>'S. ENERGÍA'!N2868/'S. ENERGÍA'!N2867-1</f>
        <v>-0.01554303478</v>
      </c>
      <c r="AE2867" s="1">
        <f>'S. ENERGÍA'!P2868/'S. ENERGÍA'!P2867-1</f>
        <v>-0.01289895816</v>
      </c>
      <c r="AF2867" s="1">
        <f>'S. ENERGÍA'!R2868/'S. ENERGÍA'!R2867-1</f>
        <v>-0.01415929204</v>
      </c>
      <c r="AG2867" s="1">
        <f>'S. ENERGÍA'!T2868/'S. ENERGÍA'!T2867-1</f>
        <v>-0.02398741644</v>
      </c>
      <c r="AH2867" s="1">
        <f>SUMPRODUCT(X2867:AG2867,'Ponderaciones e Índices.'!$A$12:$J$12)</f>
        <v>-0.01349486002</v>
      </c>
    </row>
    <row r="2868">
      <c r="A2868" s="1">
        <f>S.FINANCIERO!A2869</f>
        <v>46010</v>
      </c>
      <c r="B2868" s="1">
        <f>S.FINANCIERO!B2869/S.FINANCIERO!B2868-1</f>
        <v>0.01020142386</v>
      </c>
      <c r="C2868" s="1">
        <f>S.FINANCIERO!D2869/S.FINANCIERO!D2868-1</f>
        <v>0.003921876226</v>
      </c>
      <c r="D2868" s="1">
        <f>S.FINANCIERO!F2869/S.FINANCIERO!F2868-1</f>
        <v>0.007316524088</v>
      </c>
      <c r="E2868" s="1">
        <f>S.FINANCIERO!H2869/S.FINANCIERO!H2868-1</f>
        <v>0.007851822025</v>
      </c>
      <c r="F2868" s="1">
        <f>S.FINANCIERO!J2869/S.FINANCIERO!J2868-1</f>
        <v>0.02695057751</v>
      </c>
      <c r="G2868" s="1">
        <f>S.FINANCIERO!L2869/S.FINANCIERO!L2868-1</f>
        <v>0.01417295616</v>
      </c>
      <c r="H2868" s="1">
        <f>S.FINANCIERO!N2869/S.FINANCIERO!N2868-1</f>
        <v>0.01215165262</v>
      </c>
      <c r="I2868" s="1">
        <f>S.FINANCIERO!P2869/S.FINANCIERO!P2868-1</f>
        <v>0.001002606778</v>
      </c>
      <c r="J2868" s="1">
        <f>S.FINANCIERO!R2869/S.FINANCIERO!R2868-1</f>
        <v>0.003547776727</v>
      </c>
      <c r="K2868" s="1">
        <f>S.FINANCIERO!T2869/S.FINANCIERO!T2868-1</f>
        <v>-0.002237136465</v>
      </c>
      <c r="L2868" s="1">
        <f>SUMPRODUCT(B2868:K2868, 'Ponderaciones e Índices.'!$A$4:$J$4)</f>
        <v>0.009195938339</v>
      </c>
      <c r="M2868" s="1">
        <f>'S. MATERIALES'!B2869/'S. MATERIALES'!B2868-1</f>
        <v>0.04175824176</v>
      </c>
      <c r="N2868" s="3">
        <f>'S. MATERIALES'!D2869/'S. MATERIALES'!D2868-1</f>
        <v>0.03875435503</v>
      </c>
      <c r="O2868" s="1">
        <f>'S. MATERIALES'!F2869/'S. MATERIALES'!F2868-1</f>
        <v>-0.01010009133</v>
      </c>
      <c r="P2868" s="1">
        <f>'S. MATERIALES'!H2869/'S. MATERIALES'!H2868-1</f>
        <v>0.04049295775</v>
      </c>
      <c r="Q2868" s="1">
        <f>'S. MATERIALES'!J2869/'S. MATERIALES'!J2868-1</f>
        <v>0.01613295782</v>
      </c>
      <c r="R2868" s="1">
        <f>'S. MATERIALES'!L2869/'S. MATERIALES'!L2868-1</f>
        <v>-0.01235162015</v>
      </c>
      <c r="S2868" s="1">
        <f>'S. MATERIALES'!N2869/'S. MATERIALES'!N2868-1</f>
        <v>0.02124352332</v>
      </c>
      <c r="T2868" s="1">
        <f>'S. MATERIALES'!P2869/'S. MATERIALES'!P2868-1</f>
        <v>0.02862985685</v>
      </c>
      <c r="U2868" s="1">
        <f>'S. MATERIALES'!R2869/'S. MATERIALES'!R2868-1</f>
        <v>0.008629989213</v>
      </c>
      <c r="V2868" s="1">
        <f>'S. MATERIALES'!T2869/'S. MATERIALES'!T2868-1</f>
        <v>0.03340595497</v>
      </c>
      <c r="W2868" s="1">
        <f>SUMPRODUCT(M2868:V2868,'Ponderaciones e Índices.'!$A$8:$J$8)</f>
        <v>0.02129755482</v>
      </c>
      <c r="X2868" s="1">
        <f>'S. ENERGÍA'!B2869/'S. ENERGÍA'!B2868-1</f>
        <v>0.00889497092</v>
      </c>
      <c r="Y2868" s="1">
        <f>'S. ENERGÍA'!D2869/'S. ENERGÍA'!D2868-1</f>
        <v>0.01336097673</v>
      </c>
      <c r="Z2868" s="1">
        <f>'S. ENERGÍA'!F2869/'S. ENERGÍA'!F2868-1</f>
        <v>-0.002017693621</v>
      </c>
      <c r="AA2868" s="1">
        <f>'S. ENERGÍA'!H2869/'S. ENERGÍA'!H2868-1</f>
        <v>0.006038647343</v>
      </c>
      <c r="AB2868" s="1">
        <f>'S. ENERGÍA'!J2869/'S. ENERGÍA'!J2868-1</f>
        <v>0.01588001764</v>
      </c>
      <c r="AC2868" s="1">
        <f>'S. ENERGÍA'!L2869/'S. ENERGÍA'!L2868-1</f>
        <v>0.006592643997</v>
      </c>
      <c r="AD2868" s="1">
        <f>'S. ENERGÍA'!N2869/'S. ENERGÍA'!N2868-1</f>
        <v>0.004736530491</v>
      </c>
      <c r="AE2868" s="1">
        <f>'S. ENERGÍA'!P2869/'S. ENERGÍA'!P2868-1</f>
        <v>0.00184285475</v>
      </c>
      <c r="AF2868" s="1">
        <f>'S. ENERGÍA'!R2869/'S. ENERGÍA'!R2868-1</f>
        <v>-0.0008976660682</v>
      </c>
      <c r="AG2868" s="1">
        <f>'S. ENERGÍA'!T2869/'S. ENERGÍA'!T2868-1</f>
        <v>0.007252215955</v>
      </c>
      <c r="AH2868" s="1">
        <f>SUMPRODUCT(X2868:AG2868,'Ponderaciones e Índices.'!$A$12:$J$12)</f>
        <v>0.008634606665</v>
      </c>
    </row>
    <row r="2869">
      <c r="A2869" s="1">
        <f>S.FINANCIERO!A2870</f>
        <v>46013</v>
      </c>
      <c r="B2869" s="1">
        <f>S.FINANCIERO!B2870/S.FINANCIERO!B2869-1</f>
        <v>0.003652614843</v>
      </c>
      <c r="C2869" s="1">
        <f>S.FINANCIERO!D2870/S.FINANCIERO!D2869-1</f>
        <v>-0.00007813110399</v>
      </c>
      <c r="D2869" s="1">
        <f>S.FINANCIERO!F2870/S.FINANCIERO!F2869-1</f>
        <v>-0.002905352553</v>
      </c>
      <c r="E2869" s="1">
        <f>S.FINANCIERO!H2870/S.FINANCIERO!H2869-1</f>
        <v>0.002796644027</v>
      </c>
      <c r="F2869" s="1">
        <f>S.FINANCIERO!J2870/S.FINANCIERO!J2869-1</f>
        <v>-0.02838561591</v>
      </c>
      <c r="G2869" s="1">
        <f>S.FINANCIERO!L2870/S.FINANCIERO!L2869-1</f>
        <v>-0.001761063455</v>
      </c>
      <c r="H2869" s="1">
        <f>S.FINANCIERO!N2870/S.FINANCIERO!N2869-1</f>
        <v>0.01632783736</v>
      </c>
      <c r="I2869" s="1">
        <f>S.FINANCIERO!P2870/S.FINANCIERO!P2869-1</f>
        <v>0.00641025641</v>
      </c>
      <c r="J2869" s="1">
        <f>S.FINANCIERO!R2870/S.FINANCIERO!R2869-1</f>
        <v>0.006716945557</v>
      </c>
      <c r="K2869" s="1">
        <f>S.FINANCIERO!T2870/S.FINANCIERO!T2869-1</f>
        <v>0.006427503737</v>
      </c>
      <c r="L2869" s="1">
        <f>SUMPRODUCT(B2869:K2869, 'Ponderaciones e Índices.'!$A$4:$J$4)</f>
        <v>0.00005608675089</v>
      </c>
      <c r="M2869" s="1">
        <f>'S. MATERIALES'!B2870/'S. MATERIALES'!B2869-1</f>
        <v>0.01768906199</v>
      </c>
      <c r="N2869" s="3">
        <f>'S. MATERIALES'!D2870/'S. MATERIALES'!D2869-1</f>
        <v>0.02563146998</v>
      </c>
      <c r="O2869" s="1">
        <f>'S. MATERIALES'!F2870/'S. MATERIALES'!F2869-1</f>
        <v>0.05954819554</v>
      </c>
      <c r="P2869" s="1">
        <f>'S. MATERIALES'!H2870/'S. MATERIALES'!H2869-1</f>
        <v>0.01547014745</v>
      </c>
      <c r="Q2869" s="1">
        <f>'S. MATERIALES'!J2870/'S. MATERIALES'!J2869-1</f>
        <v>0.01098374679</v>
      </c>
      <c r="R2869" s="1">
        <f>'S. MATERIALES'!L2870/'S. MATERIALES'!L2869-1</f>
        <v>0.008770505116</v>
      </c>
      <c r="S2869" s="1">
        <f>'S. MATERIALES'!N2870/'S. MATERIALES'!N2869-1</f>
        <v>0.02460679858</v>
      </c>
      <c r="T2869" s="1">
        <f>'S. MATERIALES'!P2870/'S. MATERIALES'!P2869-1</f>
        <v>0.02499289974</v>
      </c>
      <c r="U2869" s="1">
        <f>'S. MATERIALES'!R2870/'S. MATERIALES'!R2869-1</f>
        <v>0.04385026738</v>
      </c>
      <c r="V2869" s="1">
        <f>'S. MATERIALES'!T2870/'S. MATERIALES'!T2869-1</f>
        <v>0.03879128602</v>
      </c>
      <c r="W2869" s="1">
        <f>SUMPRODUCT(M2869:V2869,'Ponderaciones e Índices.'!$A$8:$J$8)</f>
        <v>0.02531592338</v>
      </c>
      <c r="X2869" s="1">
        <f>'S. ENERGÍA'!B2870/'S. ENERGÍA'!B2869-1</f>
        <v>0.001356391997</v>
      </c>
      <c r="Y2869" s="1">
        <f>'S. ENERGÍA'!D2870/'S. ENERGÍA'!D2869-1</f>
        <v>0.0111388952</v>
      </c>
      <c r="Z2869" s="1">
        <f>'S. ENERGÍA'!F2870/'S. ENERGÍA'!F2869-1</f>
        <v>0.001555209953</v>
      </c>
      <c r="AA2869" s="1">
        <f>'S. ENERGÍA'!H2870/'S. ENERGÍA'!H2869-1</f>
        <v>0.006802721088</v>
      </c>
      <c r="AB2869" s="1">
        <f>'S. ENERGÍA'!J2870/'S. ENERGÍA'!J2869-1</f>
        <v>-0.0008684324794</v>
      </c>
      <c r="AC2869" s="1">
        <f>'S. ENERGÍA'!L2870/'S. ENERGÍA'!L2869-1</f>
        <v>0.009910375733</v>
      </c>
      <c r="AD2869" s="1">
        <f>'S. ENERGÍA'!N2870/'S. ENERGÍA'!N2869-1</f>
        <v>0.001571400511</v>
      </c>
      <c r="AE2869" s="1">
        <f>'S. ENERGÍA'!P2870/'S. ENERGÍA'!P2869-1</f>
        <v>0.0118729097</v>
      </c>
      <c r="AF2869" s="1">
        <f>'S. ENERGÍA'!R2870/'S. ENERGÍA'!R2869-1</f>
        <v>0.01527403414</v>
      </c>
      <c r="AG2869" s="1">
        <f>'S. ENERGÍA'!T2870/'S. ENERGÍA'!T2869-1</f>
        <v>0.0184</v>
      </c>
      <c r="AH2869" s="1">
        <f>SUMPRODUCT(X2869:AG2869,'Ponderaciones e Índices.'!$A$12:$J$12)</f>
        <v>0.007898465355</v>
      </c>
    </row>
    <row r="2870">
      <c r="A2870" s="1">
        <f>S.FINANCIERO!A2871</f>
        <v>46014</v>
      </c>
      <c r="B2870" s="1">
        <f>S.FINANCIERO!B2871/S.FINANCIERO!B2870-1</f>
        <v>0.003039904093</v>
      </c>
      <c r="C2870" s="1">
        <f>S.FINANCIERO!D2871/S.FINANCIERO!D2870-1</f>
        <v>0.00734489764</v>
      </c>
      <c r="D2870" s="1">
        <f>S.FINANCIERO!F2871/S.FINANCIERO!F2870-1</f>
        <v>-0.0001681048975</v>
      </c>
      <c r="E2870" s="1">
        <f>S.FINANCIERO!H2871/S.FINANCIERO!H2870-1</f>
        <v>0.006374501992</v>
      </c>
      <c r="F2870" s="1">
        <f>S.FINANCIERO!J2871/S.FINANCIERO!J2870-1</f>
        <v>-0.003386093393</v>
      </c>
      <c r="G2870" s="1">
        <f>S.FINANCIERO!L2871/S.FINANCIERO!L2870-1</f>
        <v>-0.001365809242</v>
      </c>
      <c r="H2870" s="1">
        <f>S.FINANCIERO!N2871/S.FINANCIERO!N2870-1</f>
        <v>-0.002677587022</v>
      </c>
      <c r="I2870" s="1">
        <f>S.FINANCIERO!P2871/S.FINANCIERO!P2870-1</f>
        <v>0.002388535032</v>
      </c>
      <c r="J2870" s="1">
        <f>S.FINANCIERO!R2871/S.FINANCIERO!R2870-1</f>
        <v>0.002926372469</v>
      </c>
      <c r="K2870" s="1">
        <f>S.FINANCIERO!T2871/S.FINANCIERO!T2870-1</f>
        <v>0.002079310857</v>
      </c>
      <c r="L2870" s="1">
        <f>SUMPRODUCT(B2870:K2870, 'Ponderaciones e Índices.'!$A$4:$J$4)</f>
        <v>0.002155110399</v>
      </c>
      <c r="M2870" s="1">
        <f>'S. MATERIALES'!B2871/'S. MATERIALES'!B2870-1</f>
        <v>-0.002073034604</v>
      </c>
      <c r="N2870" s="3">
        <f>'S. MATERIALES'!D2871/'S. MATERIALES'!D2870-1</f>
        <v>0.002704994146</v>
      </c>
      <c r="O2870" s="1">
        <f>'S. MATERIALES'!F2871/'S. MATERIALES'!F2870-1</f>
        <v>-0.003819298143</v>
      </c>
      <c r="P2870" s="1">
        <f>'S. MATERIALES'!H2871/'S. MATERIALES'!H2870-1</f>
        <v>0.0008331349679</v>
      </c>
      <c r="Q2870" s="1">
        <f>'S. MATERIALES'!J2871/'S. MATERIALES'!J2870-1</f>
        <v>0.0004061463481</v>
      </c>
      <c r="R2870" s="1">
        <f>'S. MATERIALES'!L2871/'S. MATERIALES'!L2870-1</f>
        <v>0.03042988247</v>
      </c>
      <c r="S2870" s="1">
        <f>'S. MATERIALES'!N2871/'S. MATERIALES'!N2870-1</f>
        <v>-0.0007427581084</v>
      </c>
      <c r="T2870" s="1">
        <f>'S. MATERIALES'!P2871/'S. MATERIALES'!P2870-1</f>
        <v>0.0238293156</v>
      </c>
      <c r="U2870" s="1">
        <f>'S. MATERIALES'!R2871/'S. MATERIALES'!R2870-1</f>
        <v>0.008196721311</v>
      </c>
      <c r="V2870" s="1">
        <f>'S. MATERIALES'!T2871/'S. MATERIALES'!T2870-1</f>
        <v>-0.001758895955</v>
      </c>
      <c r="W2870" s="1">
        <f>SUMPRODUCT(M2870:V2870,'Ponderaciones e Índices.'!$A$8:$J$8)</f>
        <v>0.00873052016</v>
      </c>
      <c r="X2870" s="1">
        <f>'S. ENERGÍA'!B2871/'S. ENERGÍA'!B2870-1</f>
        <v>-0.0001693193363</v>
      </c>
      <c r="Y2870" s="1">
        <f>'S. ENERGÍA'!D2871/'S. ENERGÍA'!D2870-1</f>
        <v>0.01079136691</v>
      </c>
      <c r="Z2870" s="1">
        <f>'S. ENERGÍA'!F2871/'S. ENERGÍA'!F2870-1</f>
        <v>0.009161490683</v>
      </c>
      <c r="AA2870" s="1">
        <f>'S. ENERGÍA'!H2871/'S. ENERGÍA'!H2870-1</f>
        <v>0.01298357181</v>
      </c>
      <c r="AB2870" s="1">
        <f>'S. ENERGÍA'!J2871/'S. ENERGÍA'!J2870-1</f>
        <v>-0.0008691873099</v>
      </c>
      <c r="AC2870" s="1">
        <f>'S. ENERGÍA'!L2871/'S. ENERGÍA'!L2870-1</f>
        <v>0.004010581108</v>
      </c>
      <c r="AD2870" s="1">
        <f>'S. ENERGÍA'!N2871/'S. ENERGÍA'!N2870-1</f>
        <v>0.01725828594</v>
      </c>
      <c r="AE2870" s="1">
        <f>'S. ENERGÍA'!P2871/'S. ENERGÍA'!P2870-1</f>
        <v>0.01867459924</v>
      </c>
      <c r="AF2870" s="1">
        <f>'S. ENERGÍA'!R2871/'S. ENERGÍA'!R2870-1</f>
        <v>0.01769911504</v>
      </c>
      <c r="AG2870" s="1">
        <f>'S. ENERGÍA'!T2871/'S. ENERGÍA'!T2870-1</f>
        <v>0.01139041634</v>
      </c>
      <c r="AH2870" s="1">
        <f>SUMPRODUCT(X2870:AG2870,'Ponderaciones e Índices.'!$A$12:$J$12)</f>
        <v>0.008942969657</v>
      </c>
    </row>
    <row r="2871">
      <c r="A2871" s="1">
        <f>S.FINANCIERO!A2872</f>
        <v>46015</v>
      </c>
      <c r="B2871" s="1">
        <f>S.FINANCIERO!B2872/S.FINANCIERO!B2871-1</f>
        <v>0.0001707431596</v>
      </c>
      <c r="C2871" s="1">
        <f>S.FINANCIERO!D2872/S.FINANCIERO!D2871-1</f>
        <v>0.001861619609</v>
      </c>
      <c r="D2871" s="1">
        <f>S.FINANCIERO!F2872/S.FINANCIERO!F2871-1</f>
        <v>0.001401109679</v>
      </c>
      <c r="E2871" s="1">
        <f>S.FINANCIERO!H2872/S.FINANCIERO!H2871-1</f>
        <v>0.003760886778</v>
      </c>
      <c r="F2871" s="1">
        <f>S.FINANCIERO!J2872/S.FINANCIERO!J2871-1</f>
        <v>0.001738305942</v>
      </c>
      <c r="G2871" s="1">
        <f>S.FINANCIERO!L2872/S.FINANCIERO!L2871-1</f>
        <v>0.005014816503</v>
      </c>
      <c r="H2871" s="1">
        <f>S.FINANCIERO!N2872/S.FINANCIERO!N2871-1</f>
        <v>0.006790903348</v>
      </c>
      <c r="I2871" s="1">
        <f>S.FINANCIERO!P2872/S.FINANCIERO!P2871-1</f>
        <v>-0.004765687053</v>
      </c>
      <c r="J2871" s="1">
        <f>S.FINANCIERO!R2872/S.FINANCIERO!R2871-1</f>
        <v>-0.003151260504</v>
      </c>
      <c r="K2871" s="1">
        <f>S.FINANCIERO!T2872/S.FINANCIERO!T2871-1</f>
        <v>-0.0005928560842</v>
      </c>
      <c r="L2871" s="1">
        <f>SUMPRODUCT(B2871:K2871, 'Ponderaciones e Índices.'!$A$4:$J$4)</f>
        <v>0.001258534952</v>
      </c>
      <c r="M2871" s="1">
        <f>'S. MATERIALES'!B2872/'S. MATERIALES'!B2871-1</f>
        <v>-0.008309364014</v>
      </c>
      <c r="N2871" s="3">
        <f>'S. MATERIALES'!D2872/'S. MATERIALES'!D2871-1</f>
        <v>-0.002737961024</v>
      </c>
      <c r="O2871" s="1">
        <f>'S. MATERIALES'!F2872/'S. MATERIALES'!F2871-1</f>
        <v>-0.01016609934</v>
      </c>
      <c r="P2871" s="1">
        <f>'S. MATERIALES'!H2872/'S. MATERIALES'!H2871-1</f>
        <v>-0.01123795933</v>
      </c>
      <c r="Q2871" s="1">
        <f>'S. MATERIALES'!J2872/'S. MATERIALES'!J2871-1</f>
        <v>-0.001725421206</v>
      </c>
      <c r="R2871" s="1">
        <f>'S. MATERIALES'!L2872/'S. MATERIALES'!L2871-1</f>
        <v>-0.0046875</v>
      </c>
      <c r="S2871" s="1">
        <f>'S. MATERIALES'!N2872/'S. MATERIALES'!N2871-1</f>
        <v>-0.006442021804</v>
      </c>
      <c r="T2871" s="1">
        <f>'S. MATERIALES'!P2872/'S. MATERIALES'!P2871-1</f>
        <v>-0.01434370771</v>
      </c>
      <c r="U2871" s="1">
        <f>'S. MATERIALES'!R2872/'S. MATERIALES'!R2871-1</f>
        <v>-0.009485094851</v>
      </c>
      <c r="V2871" s="1">
        <f>'S. MATERIALES'!T2872/'S. MATERIALES'!T2871-1</f>
        <v>-0.005421523448</v>
      </c>
      <c r="W2871" s="1">
        <f>SUMPRODUCT(M2871:V2871,'Ponderaciones e Índices.'!$A$8:$J$8)</f>
        <v>-0.008352087953</v>
      </c>
      <c r="X2871" s="1">
        <f>'S. ENERGÍA'!B2872/'S. ENERGÍA'!B2871-1</f>
        <v>0.0008467400508</v>
      </c>
      <c r="Y2871" s="1">
        <f>'S. ENERGÍA'!D2872/'S. ENERGÍA'!D2871-1</f>
        <v>0.002446619217</v>
      </c>
      <c r="Z2871" s="1">
        <f>'S. ENERGÍA'!F2872/'S. ENERGÍA'!F2871-1</f>
        <v>-0.0007693491306</v>
      </c>
      <c r="AA2871" s="1">
        <f>'S. ENERGÍA'!H2872/'S. ENERGÍA'!H2871-1</f>
        <v>-0.001307873398</v>
      </c>
      <c r="AB2871" s="1">
        <f>'S. ENERGÍA'!J2872/'S. ENERGÍA'!J2871-1</f>
        <v>-0.004784688995</v>
      </c>
      <c r="AC2871" s="1">
        <f>'S. ENERGÍA'!L2872/'S. ENERGÍA'!L2871-1</f>
        <v>-0.003144654088</v>
      </c>
      <c r="AD2871" s="1">
        <f>'S. ENERGÍA'!N2872/'S. ENERGÍA'!N2871-1</f>
        <v>-0.003470213997</v>
      </c>
      <c r="AE2871" s="1">
        <f>'S. ENERGÍA'!P2872/'S. ENERGÍA'!P2871-1</f>
        <v>-0.01135626217</v>
      </c>
      <c r="AF2871" s="1">
        <f>'S. ENERGÍA'!R2872/'S. ENERGÍA'!R2871-1</f>
        <v>-0.001739130435</v>
      </c>
      <c r="AG2871" s="1">
        <f>'S. ENERGÍA'!T2872/'S. ENERGÍA'!T2871-1</f>
        <v>-0.01009708738</v>
      </c>
      <c r="AH2871" s="1">
        <f>SUMPRODUCT(X2871:AG2871,'Ponderaciones e Índices.'!$A$12:$J$12)</f>
        <v>-0.0009432416178</v>
      </c>
    </row>
    <row r="2872">
      <c r="A2872" s="1">
        <f>S.FINANCIERO!A2873</f>
        <v>46016</v>
      </c>
      <c r="B2872" s="1">
        <f>S.FINANCIERO!B2873/S.FINANCIERO!B2872-1</f>
        <v>0</v>
      </c>
      <c r="C2872" s="1">
        <f>S.FINANCIERO!D2873/S.FINANCIERO!D2872-1</f>
        <v>0</v>
      </c>
      <c r="D2872" s="1">
        <f>S.FINANCIERO!F2873/S.FINANCIERO!F2872-1</f>
        <v>0</v>
      </c>
      <c r="E2872" s="1">
        <f>S.FINANCIERO!H2873/S.FINANCIERO!H2872-1</f>
        <v>0</v>
      </c>
      <c r="F2872" s="1">
        <f>S.FINANCIERO!J2873/S.FINANCIERO!J2872-1</f>
        <v>0</v>
      </c>
      <c r="G2872" s="1">
        <f>S.FINANCIERO!L2873/S.FINANCIERO!L2872-1</f>
        <v>0</v>
      </c>
      <c r="H2872" s="1">
        <f>S.FINANCIERO!N2873/S.FINANCIERO!N2872-1</f>
        <v>0</v>
      </c>
      <c r="I2872" s="1">
        <f>S.FINANCIERO!P2873/S.FINANCIERO!P2872-1</f>
        <v>0</v>
      </c>
      <c r="J2872" s="1">
        <f>S.FINANCIERO!R2873/S.FINANCIERO!R2872-1</f>
        <v>0</v>
      </c>
      <c r="K2872" s="1">
        <f>S.FINANCIERO!T2873/S.FINANCIERO!T2872-1</f>
        <v>0</v>
      </c>
      <c r="L2872" s="1">
        <f>SUMPRODUCT(B2872:K2872, 'Ponderaciones e Índices.'!$A$4:$J$4)</f>
        <v>0</v>
      </c>
      <c r="M2872" s="1">
        <f>'S. MATERIALES'!B2873/'S. MATERIALES'!B2872-1</f>
        <v>0</v>
      </c>
      <c r="N2872" s="3">
        <f>'S. MATERIALES'!D2873/'S. MATERIALES'!D2872-1</f>
        <v>0</v>
      </c>
      <c r="O2872" s="1">
        <f>'S. MATERIALES'!F2873/'S. MATERIALES'!F2872-1</f>
        <v>0</v>
      </c>
      <c r="P2872" s="1">
        <f>'S. MATERIALES'!H2873/'S. MATERIALES'!H2872-1</f>
        <v>0</v>
      </c>
      <c r="Q2872" s="1">
        <f>'S. MATERIALES'!J2873/'S. MATERIALES'!J2872-1</f>
        <v>0</v>
      </c>
      <c r="R2872" s="1">
        <f>'S. MATERIALES'!L2873/'S. MATERIALES'!L2872-1</f>
        <v>0</v>
      </c>
      <c r="S2872" s="1">
        <f>'S. MATERIALES'!N2873/'S. MATERIALES'!N2872-1</f>
        <v>0</v>
      </c>
      <c r="T2872" s="1">
        <f>'S. MATERIALES'!P2873/'S. MATERIALES'!P2872-1</f>
        <v>0</v>
      </c>
      <c r="U2872" s="1">
        <f>'S. MATERIALES'!R2873/'S. MATERIALES'!R2872-1</f>
        <v>0</v>
      </c>
      <c r="V2872" s="1">
        <f>'S. MATERIALES'!T2873/'S. MATERIALES'!T2872-1</f>
        <v>0</v>
      </c>
      <c r="W2872" s="1">
        <f>SUMPRODUCT(M2872:V2872,'Ponderaciones e Índices.'!$A$8:$J$8)</f>
        <v>0</v>
      </c>
      <c r="X2872" s="1">
        <f>'S. ENERGÍA'!B2873/'S. ENERGÍA'!B2872-1</f>
        <v>0</v>
      </c>
      <c r="Y2872" s="1">
        <f>'S. ENERGÍA'!D2873/'S. ENERGÍA'!D2872-1</f>
        <v>0</v>
      </c>
      <c r="Z2872" s="1">
        <f>'S. ENERGÍA'!F2873/'S. ENERGÍA'!F2872-1</f>
        <v>0</v>
      </c>
      <c r="AA2872" s="1">
        <f>'S. ENERGÍA'!H2873/'S. ENERGÍA'!H2872-1</f>
        <v>0</v>
      </c>
      <c r="AB2872" s="1">
        <f>'S. ENERGÍA'!J2873/'S. ENERGÍA'!J2872-1</f>
        <v>0</v>
      </c>
      <c r="AC2872" s="1">
        <f>'S. ENERGÍA'!L2873/'S. ENERGÍA'!L2872-1</f>
        <v>0</v>
      </c>
      <c r="AD2872" s="1">
        <f>'S. ENERGÍA'!N2873/'S. ENERGÍA'!N2872-1</f>
        <v>0</v>
      </c>
      <c r="AE2872" s="1">
        <f>'S. ENERGÍA'!P2873/'S. ENERGÍA'!P2872-1</f>
        <v>0</v>
      </c>
      <c r="AF2872" s="1">
        <f>'S. ENERGÍA'!R2873/'S. ENERGÍA'!R2872-1</f>
        <v>0</v>
      </c>
      <c r="AG2872" s="1">
        <f>'S. ENERGÍA'!T2873/'S. ENERGÍA'!T2872-1</f>
        <v>0</v>
      </c>
      <c r="AH2872" s="1">
        <f>SUMPRODUCT(X2872:AG2872,'Ponderaciones e Índices.'!$A$12:$J$12)</f>
        <v>0</v>
      </c>
    </row>
    <row r="2873">
      <c r="A2873" s="1">
        <f>S.FINANCIERO!A2874</f>
        <v>46017</v>
      </c>
      <c r="B2873" s="1">
        <f>S.FINANCIERO!B2874/S.FINANCIERO!B2873-1</f>
        <v>0</v>
      </c>
      <c r="C2873" s="1">
        <f>S.FINANCIERO!D2874/S.FINANCIERO!D2873-1</f>
        <v>0</v>
      </c>
      <c r="D2873" s="1">
        <f>S.FINANCIERO!F2874/S.FINANCIERO!F2873-1</f>
        <v>0</v>
      </c>
      <c r="E2873" s="1">
        <f>S.FINANCIERO!H2874/S.FINANCIERO!H2873-1</f>
        <v>0</v>
      </c>
      <c r="F2873" s="1">
        <f>S.FINANCIERO!J2874/S.FINANCIERO!J2873-1</f>
        <v>0</v>
      </c>
      <c r="G2873" s="1">
        <f>S.FINANCIERO!L2874/S.FINANCIERO!L2873-1</f>
        <v>0</v>
      </c>
      <c r="H2873" s="1">
        <f>S.FINANCIERO!N2874/S.FINANCIERO!N2873-1</f>
        <v>0</v>
      </c>
      <c r="I2873" s="1">
        <f>S.FINANCIERO!P2874/S.FINANCIERO!P2873-1</f>
        <v>0</v>
      </c>
      <c r="J2873" s="1">
        <f>S.FINANCIERO!R2874/S.FINANCIERO!R2873-1</f>
        <v>0</v>
      </c>
      <c r="K2873" s="1">
        <f>S.FINANCIERO!T2874/S.FINANCIERO!T2873-1</f>
        <v>0</v>
      </c>
      <c r="L2873" s="1">
        <f>SUMPRODUCT(B2873:K2873, 'Ponderaciones e Índices.'!$A$4:$J$4)</f>
        <v>0</v>
      </c>
      <c r="M2873" s="1">
        <f>'S. MATERIALES'!B2874/'S. MATERIALES'!B2873-1</f>
        <v>0</v>
      </c>
      <c r="N2873" s="3">
        <f>'S. MATERIALES'!D2874/'S. MATERIALES'!D2873-1</f>
        <v>0</v>
      </c>
      <c r="O2873" s="1">
        <f>'S. MATERIALES'!F2874/'S. MATERIALES'!F2873-1</f>
        <v>0</v>
      </c>
      <c r="P2873" s="1">
        <f>'S. MATERIALES'!H2874/'S. MATERIALES'!H2873-1</f>
        <v>0</v>
      </c>
      <c r="Q2873" s="1">
        <f>'S. MATERIALES'!J2874/'S. MATERIALES'!J2873-1</f>
        <v>0</v>
      </c>
      <c r="R2873" s="1">
        <f>'S. MATERIALES'!L2874/'S. MATERIALES'!L2873-1</f>
        <v>0</v>
      </c>
      <c r="S2873" s="1">
        <f>'S. MATERIALES'!N2874/'S. MATERIALES'!N2873-1</f>
        <v>0</v>
      </c>
      <c r="T2873" s="1">
        <f>'S. MATERIALES'!P2874/'S. MATERIALES'!P2873-1</f>
        <v>0</v>
      </c>
      <c r="U2873" s="1">
        <f>'S. MATERIALES'!R2874/'S. MATERIALES'!R2873-1</f>
        <v>0</v>
      </c>
      <c r="V2873" s="1">
        <f>'S. MATERIALES'!T2874/'S. MATERIALES'!T2873-1</f>
        <v>0</v>
      </c>
      <c r="W2873" s="1">
        <f>SUMPRODUCT(M2873:V2873,'Ponderaciones e Índices.'!$A$8:$J$8)</f>
        <v>0</v>
      </c>
      <c r="X2873" s="1">
        <f>'S. ENERGÍA'!B2874/'S. ENERGÍA'!B2873-1</f>
        <v>0</v>
      </c>
      <c r="Y2873" s="1">
        <f>'S. ENERGÍA'!D2874/'S. ENERGÍA'!D2873-1</f>
        <v>0</v>
      </c>
      <c r="Z2873" s="1">
        <f>'S. ENERGÍA'!F2874/'S. ENERGÍA'!F2873-1</f>
        <v>0</v>
      </c>
      <c r="AA2873" s="1">
        <f>'S. ENERGÍA'!H2874/'S. ENERGÍA'!H2873-1</f>
        <v>0</v>
      </c>
      <c r="AB2873" s="1">
        <f>'S. ENERGÍA'!J2874/'S. ENERGÍA'!J2873-1</f>
        <v>0</v>
      </c>
      <c r="AC2873" s="1">
        <f>'S. ENERGÍA'!L2874/'S. ENERGÍA'!L2873-1</f>
        <v>0</v>
      </c>
      <c r="AD2873" s="1">
        <f>'S. ENERGÍA'!N2874/'S. ENERGÍA'!N2873-1</f>
        <v>0</v>
      </c>
      <c r="AE2873" s="1">
        <f>'S. ENERGÍA'!P2874/'S. ENERGÍA'!P2873-1</f>
        <v>0</v>
      </c>
      <c r="AF2873" s="1">
        <f>'S. ENERGÍA'!R2874/'S. ENERGÍA'!R2873-1</f>
        <v>0</v>
      </c>
      <c r="AG2873" s="1">
        <f>'S. ENERGÍA'!T2874/'S. ENERGÍA'!T2873-1</f>
        <v>0</v>
      </c>
      <c r="AH2873" s="1">
        <f>SUMPRODUCT(X2873:AG2873,'Ponderaciones e Índices.'!$A$12:$J$12)</f>
        <v>0</v>
      </c>
    </row>
    <row r="2874">
      <c r="A2874" s="1">
        <f>S.FINANCIERO!A2875</f>
        <v>46020</v>
      </c>
      <c r="B2874" s="1">
        <f>S.FINANCIERO!B2875/S.FINANCIERO!B2874-1</f>
        <v>0.003713029747</v>
      </c>
      <c r="C2874" s="1">
        <f>S.FINANCIERO!D2875/S.FINANCIERO!D2874-1</f>
        <v>0.003329204088</v>
      </c>
      <c r="D2874" s="1">
        <f>S.FINANCIERO!F2875/S.FINANCIERO!F2874-1</f>
        <v>0.006324154914</v>
      </c>
      <c r="E2874" s="1">
        <f>S.FINANCIERO!H2875/S.FINANCIERO!H2874-1</f>
        <v>-0.001380398344</v>
      </c>
      <c r="F2874" s="1">
        <f>S.FINANCIERO!J2875/S.FINANCIERO!J2874-1</f>
        <v>-0.009307461745</v>
      </c>
      <c r="G2874" s="1">
        <f>S.FINANCIERO!L2875/S.FINANCIERO!L2874-1</f>
        <v>-0.006464050805</v>
      </c>
      <c r="H2874" s="1">
        <f>S.FINANCIERO!N2875/S.FINANCIERO!N2874-1</f>
        <v>0.004549019608</v>
      </c>
      <c r="I2874" s="1">
        <f>S.FINANCIERO!P2875/S.FINANCIERO!P2874-1</f>
        <v>0.002194732642</v>
      </c>
      <c r="J2874" s="1">
        <f>S.FINANCIERO!R2875/S.FINANCIERO!R2874-1</f>
        <v>0.006907856223</v>
      </c>
      <c r="K2874" s="1">
        <f>S.FINANCIERO!T2875/S.FINANCIERO!T2874-1</f>
        <v>0.0008898116565</v>
      </c>
      <c r="L2874" s="1">
        <f>SUMPRODUCT(B2874:K2874, 'Ponderaciones e Índices.'!$A$4:$J$4)</f>
        <v>0.0008941316371</v>
      </c>
      <c r="M2874" s="1">
        <f>'S. MATERIALES'!B2875/'S. MATERIALES'!B2874-1</f>
        <v>-0.02690944248</v>
      </c>
      <c r="N2874" s="3">
        <f>'S. MATERIALES'!D2875/'S. MATERIALES'!D2874-1</f>
        <v>-0.05252745478</v>
      </c>
      <c r="O2874" s="1">
        <f>'S. MATERIALES'!F2875/'S. MATERIALES'!F2874-1</f>
        <v>-0.03637009728</v>
      </c>
      <c r="P2874" s="1">
        <f>'S. MATERIALES'!H2875/'S. MATERIALES'!H2874-1</f>
        <v>-0.03325515665</v>
      </c>
      <c r="Q2874" s="1">
        <f>'S. MATERIALES'!J2875/'S. MATERIALES'!J2874-1</f>
        <v>-0.03531365439</v>
      </c>
      <c r="R2874" s="1">
        <f>'S. MATERIALES'!L2875/'S. MATERIALES'!L2874-1</f>
        <v>0.02558869702</v>
      </c>
      <c r="S2874" s="1">
        <f>'S. MATERIALES'!N2875/'S. MATERIALES'!N2874-1</f>
        <v>-0.03690773067</v>
      </c>
      <c r="T2874" s="1">
        <f>'S. MATERIALES'!P2875/'S. MATERIALES'!P2874-1</f>
        <v>0.001922020868</v>
      </c>
      <c r="U2874" s="1">
        <f>'S. MATERIALES'!R2875/'S. MATERIALES'!R2874-1</f>
        <v>-0.005813953488</v>
      </c>
      <c r="V2874" s="1">
        <f>'S. MATERIALES'!T2875/'S. MATERIALES'!T2874-1</f>
        <v>-0.02548378305</v>
      </c>
      <c r="W2874" s="1">
        <f>SUMPRODUCT(M2874:V2874,'Ponderaciones e Índices.'!$A$8:$J$8)</f>
        <v>-0.01525010478</v>
      </c>
      <c r="X2874" s="1">
        <f>'S. ENERGÍA'!B2875/'S. ENERGÍA'!B2874-1</f>
        <v>0.01370558376</v>
      </c>
      <c r="Y2874" s="1">
        <f>'S. ENERGÍA'!D2875/'S. ENERGÍA'!D2874-1</f>
        <v>0.009318837364</v>
      </c>
      <c r="Z2874" s="1">
        <f>'S. ENERGÍA'!F2875/'S. ENERGÍA'!F2874-1</f>
        <v>0.007391438251</v>
      </c>
      <c r="AA2874" s="1">
        <f>'S. ENERGÍA'!H2875/'S. ENERGÍA'!H2874-1</f>
        <v>0.001571503405</v>
      </c>
      <c r="AB2874" s="1">
        <f>'S. ENERGÍA'!J2875/'S. ENERGÍA'!J2874-1</f>
        <v>0.01048951049</v>
      </c>
      <c r="AC2874" s="1">
        <f>'S. ENERGÍA'!L2875/'S. ENERGÍA'!L2874-1</f>
        <v>0.002813539091</v>
      </c>
      <c r="AD2874" s="1">
        <f>'S. ENERGÍA'!N2875/'S. ENERGÍA'!N2874-1</f>
        <v>0.007351518669</v>
      </c>
      <c r="AE2874" s="1">
        <f>'S. ENERGÍA'!P2875/'S. ENERGÍA'!P2874-1</f>
        <v>0.009681654086</v>
      </c>
      <c r="AF2874" s="1">
        <f>'S. ENERGÍA'!R2875/'S. ENERGÍA'!R2874-1</f>
        <v>0.001742160279</v>
      </c>
      <c r="AG2874" s="1">
        <f>'S. ENERGÍA'!T2875/'S. ENERGÍA'!T2874-1</f>
        <v>0.01726167124</v>
      </c>
      <c r="AH2874" s="1">
        <f>SUMPRODUCT(X2874:AG2874,'Ponderaciones e Índices.'!$A$12:$J$12)</f>
        <v>0.008809158486</v>
      </c>
    </row>
    <row r="2875">
      <c r="A2875" s="1">
        <f>S.FINANCIERO!A2876</f>
        <v>46021</v>
      </c>
      <c r="B2875" s="1">
        <f>S.FINANCIERO!B2876/S.FINANCIERO!B2875-1</f>
        <v>-0.002083510503</v>
      </c>
      <c r="C2875" s="1">
        <f>S.FINANCIERO!D2876/S.FINANCIERO!D2875-1</f>
        <v>0.001697661857</v>
      </c>
      <c r="D2875" s="1">
        <f>S.FINANCIERO!F2876/S.FINANCIERO!F2875-1</f>
        <v>-0.005895111507</v>
      </c>
      <c r="E2875" s="1">
        <f>S.FINANCIERO!H2876/S.FINANCIERO!H2875-1</f>
        <v>0.0004936808847</v>
      </c>
      <c r="F2875" s="1">
        <f>S.FINANCIERO!J2876/S.FINANCIERO!J2875-1</f>
        <v>-0.002308917197</v>
      </c>
      <c r="G2875" s="1">
        <f>S.FINANCIERO!L2876/S.FINANCIERO!L2875-1</f>
        <v>-0.008788951033</v>
      </c>
      <c r="H2875" s="1">
        <f>S.FINANCIERO!N2876/S.FINANCIERO!N2875-1</f>
        <v>-0.01030605871</v>
      </c>
      <c r="I2875" s="1">
        <f>S.FINANCIERO!P2876/S.FINANCIERO!P2875-1</f>
        <v>-0.001592673701</v>
      </c>
      <c r="J2875" s="1">
        <f>S.FINANCIERO!R2876/S.FINANCIERO!R2875-1</f>
        <v>-0.001860465116</v>
      </c>
      <c r="K2875" s="1">
        <f>S.FINANCIERO!T2876/S.FINANCIERO!T2875-1</f>
        <v>0.005482293673</v>
      </c>
      <c r="L2875" s="1">
        <f>SUMPRODUCT(B2875:K2875, 'Ponderaciones e Índices.'!$A$4:$J$4)</f>
        <v>-0.002469704228</v>
      </c>
      <c r="M2875" s="1">
        <f>'S. MATERIALES'!B2876/'S. MATERIALES'!B2875-1</f>
        <v>0.002649445272</v>
      </c>
      <c r="N2875" s="3">
        <f>'S. MATERIALES'!D2876/'S. MATERIALES'!D2875-1</f>
        <v>0.002684620957</v>
      </c>
      <c r="O2875" s="1">
        <f>'S. MATERIALES'!F2876/'S. MATERIALES'!F2875-1</f>
        <v>0.01074572927</v>
      </c>
      <c r="P2875" s="1">
        <f>'S. MATERIALES'!H2876/'S. MATERIALES'!H2875-1</f>
        <v>0.01250311023</v>
      </c>
      <c r="Q2875" s="1">
        <f>'S. MATERIALES'!J2876/'S. MATERIALES'!J2875-1</f>
        <v>0.001545757948</v>
      </c>
      <c r="R2875" s="1">
        <f>'S. MATERIALES'!L2876/'S. MATERIALES'!L2875-1</f>
        <v>0.005051278126</v>
      </c>
      <c r="S2875" s="1">
        <f>'S. MATERIALES'!N2876/'S. MATERIALES'!N2875-1</f>
        <v>0.01450025893</v>
      </c>
      <c r="T2875" s="1">
        <f>'S. MATERIALES'!P2876/'S. MATERIALES'!P2875-1</f>
        <v>0.003288572212</v>
      </c>
      <c r="U2875" s="1">
        <f>'S. MATERIALES'!R2876/'S. MATERIALES'!R2875-1</f>
        <v>0.01444788442</v>
      </c>
      <c r="V2875" s="1">
        <f>'S. MATERIALES'!T2876/'S. MATERIALES'!T2875-1</f>
        <v>0.01020836247</v>
      </c>
      <c r="W2875" s="1">
        <f>SUMPRODUCT(M2875:V2875,'Ponderaciones e Índices.'!$A$8:$J$8)</f>
        <v>0.008378305135</v>
      </c>
      <c r="X2875" s="1">
        <f>'S. ENERGÍA'!B2876/'S. ENERGÍA'!B2875-1</f>
        <v>0.01769320648</v>
      </c>
      <c r="Y2875" s="1">
        <f>'S. ENERGÍA'!D2876/'S. ENERGÍA'!D2875-1</f>
        <v>0.02154319631</v>
      </c>
      <c r="Z2875" s="1">
        <f>'S. ENERGÍA'!F2876/'S. ENERGÍA'!F2875-1</f>
        <v>0.005502904311</v>
      </c>
      <c r="AA2875" s="1">
        <f>'S. ENERGÍA'!H2876/'S. ENERGÍA'!H2875-1</f>
        <v>0.006014644351</v>
      </c>
      <c r="AB2875" s="1">
        <f>'S. ENERGÍA'!J2876/'S. ENERGÍA'!J2875-1</f>
        <v>0.009948096886</v>
      </c>
      <c r="AC2875" s="1">
        <f>'S. ENERGÍA'!L2876/'S. ENERGÍA'!L2875-1</f>
        <v>0.01334807006</v>
      </c>
      <c r="AD2875" s="1">
        <f>'S. ENERGÍA'!N2876/'S. ENERGÍA'!N2875-1</f>
        <v>0.00460917995</v>
      </c>
      <c r="AE2875" s="1">
        <f>'S. ENERGÍA'!P2876/'S. ENERGÍA'!P2875-1</f>
        <v>0.006500893873</v>
      </c>
      <c r="AF2875" s="1">
        <f>'S. ENERGÍA'!R2876/'S. ENERGÍA'!R2875-1</f>
        <v>0.009565217391</v>
      </c>
      <c r="AG2875" s="1">
        <f>'S. ENERGÍA'!T2876/'S. ENERGÍA'!T2875-1</f>
        <v>0.001542614732</v>
      </c>
      <c r="AH2875" s="1">
        <f>SUMPRODUCT(X2875:AG2875,'Ponderaciones e Índices.'!$A$12:$J$12)</f>
        <v>0.01388634178</v>
      </c>
    </row>
    <row r="2876">
      <c r="A2876" s="1">
        <f>S.FINANCIERO!A2877</f>
        <v>46022</v>
      </c>
      <c r="B2876" s="1">
        <f>S.FINANCIERO!B2877/S.FINANCIERO!B2876-1</f>
        <v>-0.002982657974</v>
      </c>
      <c r="C2876" s="1">
        <f>S.FINANCIERO!D2877/S.FINANCIERO!D2876-1</f>
        <v>-0.003466605038</v>
      </c>
      <c r="D2876" s="1">
        <f>S.FINANCIERO!F2877/S.FINANCIERO!F2876-1</f>
        <v>-0.002797202797</v>
      </c>
      <c r="E2876" s="1">
        <f>S.FINANCIERO!H2877/S.FINANCIERO!H2876-1</f>
        <v>-0.0009868745682</v>
      </c>
      <c r="F2876" s="1">
        <f>S.FINANCIERO!J2877/S.FINANCIERO!J2876-1</f>
        <v>-0.007022583992</v>
      </c>
      <c r="G2876" s="1">
        <f>S.FINANCIERO!L2877/S.FINANCIERO!L2876-1</f>
        <v>-0.006160755412</v>
      </c>
      <c r="H2876" s="1">
        <f>S.FINANCIERO!N2877/S.FINANCIERO!N2876-1</f>
        <v>-0.005680025245</v>
      </c>
      <c r="I2876" s="1">
        <f>S.FINANCIERO!P2877/S.FINANCIERO!P2876-1</f>
        <v>-0.003988035892</v>
      </c>
      <c r="J2876" s="1">
        <f>S.FINANCIERO!R2877/S.FINANCIERO!R2876-1</f>
        <v>-0.001863932898</v>
      </c>
      <c r="K2876" s="1">
        <f>S.FINANCIERO!T2877/S.FINANCIERO!T2876-1</f>
        <v>-0.002505157678</v>
      </c>
      <c r="L2876" s="1">
        <f>SUMPRODUCT(B2876:K2876, 'Ponderaciones e Índices.'!$A$4:$J$4)</f>
        <v>-0.003891536187</v>
      </c>
      <c r="M2876" s="1">
        <f>'S. MATERIALES'!B2877/'S. MATERIALES'!B2876-1</f>
        <v>-0.01255161024</v>
      </c>
      <c r="N2876" s="3">
        <f>'S. MATERIALES'!D2877/'S. MATERIALES'!D2876-1</f>
        <v>-0.01079473013</v>
      </c>
      <c r="O2876" s="1">
        <f>'S. MATERIALES'!F2877/'S. MATERIALES'!F2876-1</f>
        <v>-0.01443496059</v>
      </c>
      <c r="P2876" s="1">
        <f>'S. MATERIALES'!H2877/'S. MATERIALES'!H2876-1</f>
        <v>-0.00866252995</v>
      </c>
      <c r="Q2876" s="1">
        <f>'S. MATERIALES'!J2877/'S. MATERIALES'!J2876-1</f>
        <v>-0.002034445263</v>
      </c>
      <c r="R2876" s="1">
        <f>'S. MATERIALES'!L2877/'S. MATERIALES'!L2876-1</f>
        <v>0.002132196162</v>
      </c>
      <c r="S2876" s="1">
        <f>'S. MATERIALES'!N2877/'S. MATERIALES'!N2876-1</f>
        <v>-0.01327207759</v>
      </c>
      <c r="T2876" s="1">
        <f>'S. MATERIALES'!P2877/'S. MATERIALES'!P2876-1</f>
        <v>0.005189838842</v>
      </c>
      <c r="U2876" s="1">
        <f>'S. MATERIALES'!R2877/'S. MATERIALES'!R2876-1</f>
        <v>0.0003390979993</v>
      </c>
      <c r="V2876" s="1">
        <f>'S. MATERIALES'!T2877/'S. MATERIALES'!T2876-1</f>
        <v>-0.01495016611</v>
      </c>
      <c r="W2876" s="1">
        <f>SUMPRODUCT(M2876:V2876,'Ponderaciones e Índices.'!$A$8:$J$8)</f>
        <v>-0.004794213351</v>
      </c>
      <c r="X2876" s="1">
        <f>'S. ENERGÍA'!B2877/'S. ENERGÍA'!B2876-1</f>
        <v>-0.0008200754469</v>
      </c>
      <c r="Y2876" s="1">
        <f>'S. ENERGÍA'!D2877/'S. ENERGÍA'!D2876-1</f>
        <v>0.0004303851947</v>
      </c>
      <c r="Z2876" s="1">
        <f>'S. ENERGÍA'!F2877/'S. ENERGÍA'!F2876-1</f>
        <v>-0.001520218912</v>
      </c>
      <c r="AA2876" s="1">
        <f>'S. ENERGÍA'!H2877/'S. ENERGÍA'!H2876-1</f>
        <v>-0.01767611126</v>
      </c>
      <c r="AB2876" s="1">
        <f>'S. ENERGÍA'!J2877/'S. ENERGÍA'!J2876-1</f>
        <v>-0.00556745182</v>
      </c>
      <c r="AC2876" s="1">
        <f>'S. ENERGÍA'!L2877/'S. ENERGÍA'!L2876-1</f>
        <v>-0.005117879017</v>
      </c>
      <c r="AD2876" s="1">
        <f>'S. ENERGÍA'!N2877/'S. ENERGÍA'!N2876-1</f>
        <v>0.0003823360734</v>
      </c>
      <c r="AE2876" s="1">
        <f>'S. ENERGÍA'!P2877/'S. ENERGÍA'!P2876-1</f>
        <v>-0.005813014694</v>
      </c>
      <c r="AF2876" s="1">
        <f>'S. ENERGÍA'!R2877/'S. ENERGÍA'!R2876-1</f>
        <v>-0.00947459087</v>
      </c>
      <c r="AG2876" s="1">
        <f>'S. ENERGÍA'!T2877/'S. ENERGÍA'!T2876-1</f>
        <v>-0.008471313054</v>
      </c>
      <c r="AH2876" s="1">
        <f>SUMPRODUCT(X2876:AG2876,'Ponderaciones e Índices.'!$A$12:$J$12)</f>
        <v>-0.003655194129</v>
      </c>
    </row>
    <row r="2877">
      <c r="N2877" s="3"/>
    </row>
    <row r="2878">
      <c r="N2878" s="3"/>
    </row>
    <row r="2879">
      <c r="N2879" s="3"/>
    </row>
    <row r="2880">
      <c r="N2880" s="3"/>
    </row>
    <row r="2881">
      <c r="N2881" s="3"/>
    </row>
    <row r="2882">
      <c r="N2882" s="3"/>
    </row>
    <row r="2883">
      <c r="N2883" s="3"/>
    </row>
    <row r="2884">
      <c r="N2884" s="3"/>
    </row>
    <row r="2885">
      <c r="N2885" s="3"/>
    </row>
    <row r="2886">
      <c r="N2886" s="3"/>
    </row>
    <row r="2887">
      <c r="N2887" s="3"/>
    </row>
    <row r="2888">
      <c r="N2888" s="3"/>
    </row>
    <row r="2889">
      <c r="N2889" s="3"/>
    </row>
    <row r="2890">
      <c r="N2890" s="3"/>
    </row>
    <row r="2891">
      <c r="N2891" s="3"/>
    </row>
    <row r="2892">
      <c r="N2892" s="3"/>
    </row>
    <row r="2893">
      <c r="N2893" s="3"/>
    </row>
    <row r="2894">
      <c r="N2894" s="3"/>
    </row>
    <row r="2895">
      <c r="N2895" s="3"/>
    </row>
    <row r="2896">
      <c r="N2896" s="3"/>
    </row>
    <row r="2897">
      <c r="N2897" s="3"/>
    </row>
    <row r="2898">
      <c r="N2898" s="3"/>
    </row>
    <row r="2899">
      <c r="N2899" s="3"/>
    </row>
    <row r="2900">
      <c r="N2900" s="3"/>
    </row>
    <row r="2901">
      <c r="N2901" s="3"/>
    </row>
    <row r="2902">
      <c r="N2902" s="3"/>
    </row>
    <row r="2903">
      <c r="N2903" s="3"/>
    </row>
    <row r="2904">
      <c r="N2904" s="3"/>
    </row>
    <row r="2905">
      <c r="N2905" s="3"/>
    </row>
    <row r="2906">
      <c r="N2906" s="3"/>
    </row>
    <row r="2907">
      <c r="N2907" s="3"/>
    </row>
    <row r="2908">
      <c r="N2908" s="3"/>
    </row>
    <row r="2909">
      <c r="N2909" s="3"/>
    </row>
    <row r="2910">
      <c r="N2910" s="3"/>
    </row>
    <row r="2911">
      <c r="N2911" s="3"/>
    </row>
    <row r="2912">
      <c r="N2912" s="3"/>
    </row>
    <row r="2913">
      <c r="N2913" s="3"/>
    </row>
    <row r="2914">
      <c r="N2914" s="3"/>
    </row>
    <row r="2915">
      <c r="N2915" s="3"/>
    </row>
    <row r="2916">
      <c r="N2916" s="3"/>
    </row>
    <row r="2917">
      <c r="N2917" s="3"/>
    </row>
    <row r="2918">
      <c r="N2918" s="3"/>
    </row>
    <row r="2919">
      <c r="N2919" s="3"/>
    </row>
    <row r="2920">
      <c r="N2920" s="3"/>
    </row>
    <row r="2921">
      <c r="N2921" s="3"/>
    </row>
    <row r="2922">
      <c r="N2922" s="3"/>
    </row>
    <row r="2923">
      <c r="N2923" s="3"/>
    </row>
    <row r="2924">
      <c r="N2924" s="3"/>
    </row>
    <row r="2925">
      <c r="N2925" s="3"/>
    </row>
    <row r="2926">
      <c r="N2926" s="3"/>
    </row>
    <row r="2927">
      <c r="N2927" s="3"/>
    </row>
    <row r="2928">
      <c r="N2928" s="3"/>
    </row>
    <row r="2929">
      <c r="N2929" s="3"/>
    </row>
    <row r="2930">
      <c r="N2930" s="3"/>
    </row>
    <row r="2931">
      <c r="N2931" s="3"/>
    </row>
    <row r="2932">
      <c r="N2932" s="3"/>
    </row>
    <row r="2933">
      <c r="N2933" s="3"/>
    </row>
    <row r="2934">
      <c r="N2934" s="3"/>
    </row>
    <row r="2935">
      <c r="N2935" s="3"/>
    </row>
    <row r="2936">
      <c r="N2936" s="3"/>
    </row>
    <row r="2937">
      <c r="N2937" s="3"/>
    </row>
    <row r="2938">
      <c r="N2938" s="3"/>
    </row>
    <row r="2939">
      <c r="N2939" s="3"/>
    </row>
    <row r="2940">
      <c r="N2940" s="3"/>
    </row>
    <row r="2941">
      <c r="N2941" s="3"/>
    </row>
    <row r="2942">
      <c r="N2942" s="3"/>
    </row>
    <row r="2943">
      <c r="N2943" s="3"/>
    </row>
    <row r="2944">
      <c r="N2944" s="3"/>
    </row>
    <row r="2945">
      <c r="N2945" s="3"/>
    </row>
    <row r="2946">
      <c r="N2946" s="3"/>
    </row>
    <row r="2947">
      <c r="N2947" s="3"/>
    </row>
    <row r="2948">
      <c r="N2948" s="3"/>
    </row>
    <row r="2949">
      <c r="N2949" s="3"/>
    </row>
    <row r="2950">
      <c r="N2950" s="3"/>
    </row>
    <row r="2951">
      <c r="N2951" s="3"/>
    </row>
    <row r="2952">
      <c r="N2952" s="3"/>
    </row>
    <row r="2953">
      <c r="N2953" s="3"/>
    </row>
    <row r="2954">
      <c r="N2954" s="3"/>
    </row>
    <row r="2955">
      <c r="N2955" s="3"/>
    </row>
    <row r="2956">
      <c r="N2956" s="3"/>
    </row>
    <row r="2957">
      <c r="N2957" s="3"/>
    </row>
    <row r="2958">
      <c r="N2958" s="3"/>
    </row>
    <row r="2959">
      <c r="N2959" s="3"/>
    </row>
    <row r="2960">
      <c r="N2960" s="3"/>
    </row>
    <row r="2961">
      <c r="N2961" s="3"/>
    </row>
    <row r="2962">
      <c r="N2962" s="3"/>
    </row>
    <row r="2963">
      <c r="N2963" s="3"/>
    </row>
    <row r="2964">
      <c r="N2964" s="3"/>
    </row>
    <row r="2965">
      <c r="N2965" s="3"/>
    </row>
    <row r="2966">
      <c r="N2966" s="3"/>
    </row>
    <row r="2967">
      <c r="N2967" s="3"/>
    </row>
    <row r="2968">
      <c r="N2968" s="3"/>
    </row>
    <row r="2969">
      <c r="N2969" s="3"/>
    </row>
    <row r="2970">
      <c r="N2970" s="3"/>
    </row>
    <row r="2971">
      <c r="N2971" s="3"/>
    </row>
    <row r="2972">
      <c r="N2972" s="3"/>
    </row>
    <row r="2973">
      <c r="N2973" s="3"/>
    </row>
    <row r="2974">
      <c r="N2974" s="3"/>
    </row>
    <row r="2975">
      <c r="N2975" s="3"/>
    </row>
    <row r="2976">
      <c r="N2976" s="3"/>
    </row>
    <row r="2977">
      <c r="N2977" s="3"/>
    </row>
    <row r="2978">
      <c r="N2978" s="3"/>
    </row>
    <row r="2979">
      <c r="N2979" s="3"/>
    </row>
    <row r="2980">
      <c r="N2980" s="3"/>
    </row>
    <row r="2981">
      <c r="N2981" s="3"/>
    </row>
    <row r="2982">
      <c r="N2982" s="3"/>
    </row>
    <row r="2983">
      <c r="N2983" s="3"/>
    </row>
    <row r="2984">
      <c r="N2984" s="3"/>
    </row>
    <row r="2985">
      <c r="N2985" s="3"/>
    </row>
    <row r="2986">
      <c r="N2986" s="3"/>
    </row>
    <row r="2987">
      <c r="N2987" s="3"/>
    </row>
    <row r="2988">
      <c r="N2988" s="3"/>
    </row>
    <row r="2989">
      <c r="N2989" s="3"/>
    </row>
    <row r="2990">
      <c r="N2990" s="3"/>
    </row>
    <row r="2991">
      <c r="N2991" s="3"/>
    </row>
    <row r="2992">
      <c r="N2992" s="3"/>
    </row>
    <row r="2993">
      <c r="N2993" s="3"/>
    </row>
    <row r="2994">
      <c r="N2994" s="3"/>
    </row>
    <row r="2995">
      <c r="N2995" s="3"/>
    </row>
    <row r="2996">
      <c r="N2996" s="3"/>
    </row>
    <row r="2997">
      <c r="N2997" s="3"/>
    </row>
    <row r="2998">
      <c r="N2998" s="3"/>
    </row>
    <row r="2999">
      <c r="N2999" s="3"/>
    </row>
    <row r="3000">
      <c r="N3000" s="3"/>
    </row>
    <row r="3001">
      <c r="N3001" s="3"/>
    </row>
    <row r="3002">
      <c r="N3002" s="3"/>
    </row>
    <row r="3003">
      <c r="N3003" s="3"/>
    </row>
    <row r="3004">
      <c r="N3004"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2.63"/>
    <col customWidth="1" min="3" max="3" width="13.88"/>
    <col customWidth="1" min="4" max="10" width="10.63"/>
    <col customWidth="1" min="11" max="11" width="11.75"/>
    <col customWidth="1" min="12" max="26" width="10.63"/>
  </cols>
  <sheetData>
    <row r="1" ht="13.5" customHeight="1">
      <c r="A1" s="18" t="s">
        <v>92</v>
      </c>
    </row>
    <row r="2" ht="13.5" customHeight="1">
      <c r="A2" s="19" t="s">
        <v>93</v>
      </c>
      <c r="B2" s="20"/>
      <c r="C2" s="20"/>
      <c r="D2" s="20"/>
      <c r="E2" s="20"/>
      <c r="F2" s="20"/>
      <c r="G2" s="20"/>
      <c r="H2" s="20"/>
      <c r="I2" s="20"/>
      <c r="J2" s="20"/>
      <c r="K2" s="21"/>
    </row>
    <row r="3" ht="13.5" customHeight="1">
      <c r="A3" s="22" t="s">
        <v>94</v>
      </c>
      <c r="B3" s="22" t="s">
        <v>95</v>
      </c>
      <c r="C3" s="22" t="s">
        <v>96</v>
      </c>
      <c r="D3" s="22" t="s">
        <v>97</v>
      </c>
      <c r="E3" s="22" t="s">
        <v>98</v>
      </c>
      <c r="F3" s="22" t="s">
        <v>99</v>
      </c>
      <c r="G3" s="22" t="s">
        <v>100</v>
      </c>
      <c r="H3" s="22" t="s">
        <v>101</v>
      </c>
      <c r="I3" s="22" t="s">
        <v>102</v>
      </c>
      <c r="J3" s="22" t="s">
        <v>103</v>
      </c>
      <c r="K3" s="22" t="s">
        <v>104</v>
      </c>
    </row>
    <row r="4" ht="13.5" customHeight="1">
      <c r="A4" s="23">
        <f>S.FINANCIERO!C29/S.FINANCIERO!E1</f>
        <v>0.1259571156</v>
      </c>
      <c r="B4" s="23">
        <f>S.FINANCIERO!E29/S.FINANCIERO!E1</f>
        <v>0.1735430273</v>
      </c>
      <c r="C4" s="23">
        <f>S.FINANCIERO!G29/S.FINANCIERO!E1</f>
        <v>0.0700829944</v>
      </c>
      <c r="D4" s="23">
        <f>S.FINANCIERO!I29/S.FINANCIERO!E1</f>
        <v>0.1171739662</v>
      </c>
      <c r="E4" s="23">
        <f>S.FINANCIERO!K29/S.FINANCIERO!E1</f>
        <v>0.1227667147</v>
      </c>
      <c r="F4" s="23">
        <f>S.FINANCIERO!M29/S.FINANCIERO!E1</f>
        <v>0.06860778992</v>
      </c>
      <c r="G4" s="23">
        <f>S.FINANCIERO!O29/S.FINANCIERO!E1</f>
        <v>0.1020591379</v>
      </c>
      <c r="H4" s="23">
        <f>S.FINANCIERO!Q29/S.FINANCIERO!E1</f>
        <v>0.1479623792</v>
      </c>
      <c r="I4" s="23">
        <f>S.FINANCIERO!S29/S.FINANCIERO!E1</f>
        <v>0.04991881778</v>
      </c>
      <c r="J4" s="23">
        <f>S.FINANCIERO!U29/S.FINANCIERO!E1</f>
        <v>0.02192805704</v>
      </c>
      <c r="K4" s="23">
        <f>SUM(A4:J5)</f>
        <v>1</v>
      </c>
    </row>
    <row r="5" ht="13.5" customHeight="1"/>
    <row r="6" ht="15.0" customHeight="1">
      <c r="A6" s="19" t="s">
        <v>105</v>
      </c>
      <c r="B6" s="20"/>
      <c r="C6" s="20"/>
      <c r="D6" s="20"/>
      <c r="E6" s="20"/>
      <c r="F6" s="20"/>
      <c r="G6" s="20"/>
      <c r="H6" s="20"/>
      <c r="I6" s="20"/>
      <c r="J6" s="20"/>
      <c r="K6" s="21"/>
    </row>
    <row r="7" ht="13.5" customHeight="1">
      <c r="A7" s="22" t="s">
        <v>106</v>
      </c>
      <c r="B7" s="22" t="s">
        <v>107</v>
      </c>
      <c r="C7" s="22" t="s">
        <v>108</v>
      </c>
      <c r="D7" s="22" t="s">
        <v>109</v>
      </c>
      <c r="E7" s="22" t="s">
        <v>110</v>
      </c>
      <c r="F7" s="22" t="s">
        <v>111</v>
      </c>
      <c r="G7" s="22" t="s">
        <v>112</v>
      </c>
      <c r="H7" s="22" t="s">
        <v>113</v>
      </c>
      <c r="I7" s="22" t="s">
        <v>114</v>
      </c>
      <c r="J7" s="22" t="s">
        <v>115</v>
      </c>
      <c r="K7" s="22" t="s">
        <v>104</v>
      </c>
    </row>
    <row r="8" ht="13.5" customHeight="1">
      <c r="A8" s="23">
        <f>'S. MATERIALES'!C29/'S. MATERIALES'!E1</f>
        <v>0.1741329664</v>
      </c>
      <c r="B8" s="23">
        <f>'S. MATERIALES'!E29/'S. MATERIALES'!E1</f>
        <v>0.05746803903</v>
      </c>
      <c r="C8" s="23">
        <f>'S. MATERIALES'!G29/'S. MATERIALES'!E1</f>
        <v>0.001664902714</v>
      </c>
      <c r="D8" s="23">
        <f>'S. MATERIALES'!I29/'S. MATERIALES'!E1</f>
        <v>0.0656577959</v>
      </c>
      <c r="E8" s="23">
        <f>'S. MATERIALES'!K29/'S. MATERIALES'!E1</f>
        <v>0.02714380836</v>
      </c>
      <c r="F8" s="23">
        <f>'S. MATERIALES'!M29/'S. MATERIALES'!E1</f>
        <v>0.1217480337</v>
      </c>
      <c r="G8" s="23">
        <f>'S. MATERIALES'!O29/'S. MATERIALES'!E1</f>
        <v>0.1595707952</v>
      </c>
      <c r="H8" s="23">
        <f>'S. MATERIALES'!Q29/'S. MATERIALES'!E1</f>
        <v>0.1460351096</v>
      </c>
      <c r="I8" s="23">
        <f>'S. MATERIALES'!S29/'S. MATERIALES'!E1</f>
        <v>0.2254224017</v>
      </c>
      <c r="J8" s="23">
        <f>'S. MATERIALES'!U29/'S. MATERIALES'!E1</f>
        <v>0.02115614744</v>
      </c>
      <c r="K8" s="23">
        <f>SUM(A8:J8)</f>
        <v>1</v>
      </c>
    </row>
    <row r="9" ht="13.5" customHeight="1"/>
    <row r="10" ht="13.5" customHeight="1">
      <c r="A10" s="19" t="s">
        <v>116</v>
      </c>
      <c r="B10" s="20"/>
      <c r="C10" s="20"/>
      <c r="D10" s="20"/>
      <c r="E10" s="20"/>
      <c r="F10" s="20"/>
      <c r="G10" s="20"/>
      <c r="H10" s="20"/>
      <c r="I10" s="20"/>
      <c r="J10" s="20"/>
      <c r="K10" s="21"/>
    </row>
    <row r="11" ht="13.5" customHeight="1">
      <c r="A11" s="22" t="s">
        <v>117</v>
      </c>
      <c r="B11" s="22" t="s">
        <v>118</v>
      </c>
      <c r="C11" s="22" t="s">
        <v>119</v>
      </c>
      <c r="D11" s="22" t="s">
        <v>120</v>
      </c>
      <c r="E11" s="22" t="s">
        <v>121</v>
      </c>
      <c r="F11" s="22" t="s">
        <v>122</v>
      </c>
      <c r="G11" s="22" t="s">
        <v>123</v>
      </c>
      <c r="H11" s="22" t="s">
        <v>124</v>
      </c>
      <c r="I11" s="22" t="s">
        <v>125</v>
      </c>
      <c r="J11" s="22" t="s">
        <v>126</v>
      </c>
      <c r="K11" s="22" t="s">
        <v>104</v>
      </c>
    </row>
    <row r="12" ht="13.5" customHeight="1">
      <c r="A12" s="23">
        <f>'S. ENERGÍA'!C29/'S. ENERGÍA'!E1</f>
        <v>0.1621300965</v>
      </c>
      <c r="B12" s="23">
        <f>'S. ENERGÍA'!E29/'S. ENERGÍA'!E1</f>
        <v>0.3385219829</v>
      </c>
      <c r="C12" s="23">
        <f>'S. ENERGÍA'!G29/'S. ENERGÍA'!E1</f>
        <v>0.06025717737</v>
      </c>
      <c r="D12" s="23">
        <f>'S. ENERGÍA'!I29/'S. ENERGÍA'!E1</f>
        <v>0.06500513797</v>
      </c>
      <c r="E12" s="23">
        <f>'S. ENERGÍA'!K29/'S. ENERGÍA'!E1</f>
        <v>0.1029813907</v>
      </c>
      <c r="F12" s="23">
        <f>'S. ENERGÍA'!M29/'S. ENERGÍA'!E1</f>
        <v>0.03210869956</v>
      </c>
      <c r="G12" s="23">
        <f>'S. ENERGÍA'!O29/'S. ENERGÍA'!E1</f>
        <v>0.04390044814</v>
      </c>
      <c r="H12" s="23">
        <f>'S. ENERGÍA'!Q29/'S. ENERGÍA'!E1</f>
        <v>0.02352256289</v>
      </c>
      <c r="I12" s="23">
        <f>'S. ENERGÍA'!S29/'S. ENERGÍA'!E1</f>
        <v>0.1158391742</v>
      </c>
      <c r="J12" s="23">
        <f>'S. ENERGÍA'!U29/'S. ENERGÍA'!E1</f>
        <v>0.05573332979</v>
      </c>
      <c r="K12" s="23">
        <f>SUM(A12:J12)</f>
        <v>1</v>
      </c>
    </row>
    <row r="13" ht="13.5" customHeight="1"/>
    <row r="14" ht="13.5" customHeight="1">
      <c r="A14" s="1" t="s">
        <v>127</v>
      </c>
      <c r="B14" s="24" t="s">
        <v>128</v>
      </c>
      <c r="C14" s="24"/>
      <c r="D14" s="24"/>
    </row>
    <row r="15" ht="13.5" customHeight="1">
      <c r="A15" s="25" t="s">
        <v>129</v>
      </c>
      <c r="B15" s="26"/>
    </row>
    <row r="16" ht="13.5" customHeight="1">
      <c r="A16" s="3" t="s">
        <v>130</v>
      </c>
    </row>
    <row r="17" ht="13.5" customHeight="1">
      <c r="A17" s="27" t="s">
        <v>94</v>
      </c>
      <c r="B17" s="27" t="s">
        <v>95</v>
      </c>
      <c r="C17" s="27" t="s">
        <v>96</v>
      </c>
      <c r="D17" s="27" t="s">
        <v>97</v>
      </c>
      <c r="E17" s="27" t="s">
        <v>98</v>
      </c>
      <c r="F17" s="27" t="s">
        <v>131</v>
      </c>
      <c r="G17" s="27" t="s">
        <v>132</v>
      </c>
      <c r="H17" s="27" t="s">
        <v>101</v>
      </c>
      <c r="I17" s="27" t="s">
        <v>102</v>
      </c>
      <c r="J17" s="27" t="s">
        <v>103</v>
      </c>
      <c r="K17" s="27" t="s">
        <v>104</v>
      </c>
    </row>
    <row r="18" ht="13.5" customHeight="1">
      <c r="A18" s="28">
        <f>S.FINANCIERO!B29/22
</f>
        <v>76.40090909</v>
      </c>
      <c r="B18" s="29">
        <f>S.FINANCIERO!D29/22
</f>
        <v>52.06340909</v>
      </c>
      <c r="C18" s="29">
        <f>S.FINANCIERO!F29/22
</f>
        <v>77.71181818</v>
      </c>
      <c r="D18" s="29">
        <f>S.FINANCIERO!H29/22
</f>
        <v>62.97545455</v>
      </c>
      <c r="E18" s="29">
        <f>S.FINANCIERO!J29/22
</f>
        <v>46.72909091</v>
      </c>
      <c r="F18" s="29">
        <f>S.FINANCIERO!L29/22
</f>
        <v>46.19227273</v>
      </c>
      <c r="G18" s="29">
        <f>S.FINANCIERO!N29/22
</f>
        <v>14.48928636</v>
      </c>
      <c r="H18" s="29">
        <f>S.FINANCIERO!P29/22
</f>
        <v>20.86136364</v>
      </c>
      <c r="I18" s="29">
        <f>S.FINANCIERO!R29/22
</f>
        <v>39.36954545</v>
      </c>
      <c r="J18" s="29">
        <f>S.FINANCIERO!T29/22
</f>
        <v>32.37272727</v>
      </c>
      <c r="K18" s="29">
        <f>SUM(A18:J18)</f>
        <v>469.1658773</v>
      </c>
    </row>
    <row r="19" ht="13.5" customHeight="1">
      <c r="A19" s="3" t="s">
        <v>133</v>
      </c>
    </row>
    <row r="20" ht="13.5" customHeight="1">
      <c r="A20" s="29">
        <f>A18/K18</f>
        <v>0.16284413</v>
      </c>
      <c r="B20" s="29">
        <f>B18/K18</f>
        <v>0.1109701528</v>
      </c>
      <c r="C20" s="29">
        <f>C18/K18</f>
        <v>0.1656382571</v>
      </c>
      <c r="D20" s="29">
        <f>D18/K18</f>
        <v>0.1342285481</v>
      </c>
      <c r="E20" s="29">
        <f>E18/K18</f>
        <v>0.09960036135</v>
      </c>
      <c r="F20" s="29">
        <f>F18/K18</f>
        <v>0.09845616437</v>
      </c>
      <c r="G20" s="29">
        <f>G18/K18</f>
        <v>0.03088307796</v>
      </c>
      <c r="H20" s="29">
        <f>H18/K18</f>
        <v>0.04446479304</v>
      </c>
      <c r="I20" s="29">
        <f>I18/K18</f>
        <v>0.0839139148</v>
      </c>
      <c r="J20" s="29">
        <f>J18/K18</f>
        <v>0.06900060051</v>
      </c>
      <c r="K20" s="29">
        <f>SUM(A20:J20)</f>
        <v>1</v>
      </c>
    </row>
    <row r="21" ht="13.5" customHeight="1"/>
    <row r="22" ht="13.5" customHeight="1">
      <c r="A22" s="25" t="s">
        <v>134</v>
      </c>
      <c r="B22" s="26"/>
    </row>
    <row r="23" ht="13.5" customHeight="1">
      <c r="A23" s="30" t="s">
        <v>106</v>
      </c>
      <c r="B23" s="30" t="s">
        <v>107</v>
      </c>
      <c r="C23" s="30" t="s">
        <v>108</v>
      </c>
      <c r="D23" s="30" t="s">
        <v>109</v>
      </c>
      <c r="E23" s="30" t="s">
        <v>110</v>
      </c>
      <c r="F23" s="30" t="s">
        <v>111</v>
      </c>
      <c r="G23" s="30" t="s">
        <v>112</v>
      </c>
      <c r="H23" s="30" t="s">
        <v>113</v>
      </c>
      <c r="I23" s="30" t="s">
        <v>114</v>
      </c>
      <c r="J23" s="30" t="s">
        <v>115</v>
      </c>
      <c r="K23" s="30" t="s">
        <v>104</v>
      </c>
    </row>
    <row r="24" ht="13.5" customHeight="1">
      <c r="A24" s="29">
        <f>'S. MATERIALES'!B29/'S. MATERIALES'!F2</f>
        <v>14.22181818</v>
      </c>
      <c r="B24" s="29">
        <f>'S. MATERIALES'!D29/'S. MATERIALES'!F2</f>
        <v>37.41863636</v>
      </c>
      <c r="C24" s="29">
        <f>'S. MATERIALES'!F29/'S. MATERIALES'!F2</f>
        <v>3.80255</v>
      </c>
      <c r="D24" s="29">
        <f>'S. MATERIALES'!H29/'S. MATERIALES'!F2</f>
        <v>27.255</v>
      </c>
      <c r="E24" s="28">
        <f>'S. MATERIALES'!J29/'S. MATERIALES'!F2</f>
        <v>65.10545455</v>
      </c>
      <c r="F24" s="29">
        <f>'S. MATERIALES'!L29/'S. MATERIALES'!F2</f>
        <v>15.38681818</v>
      </c>
      <c r="G24" s="29">
        <f>'S. MATERIALES'!N29/'S. MATERIALES'!F2</f>
        <v>4.046818182</v>
      </c>
      <c r="H24" s="29">
        <f>'S. MATERIALES'!P29/'S. MATERIALES'!F2</f>
        <v>14.08363636</v>
      </c>
      <c r="I24" s="29">
        <f>'S. MATERIALES'!R29/'S. MATERIALES'!F2</f>
        <v>4.851818182</v>
      </c>
      <c r="J24" s="29">
        <f>'S. MATERIALES'!T29/'S. MATERIALES'!F2</f>
        <v>13.01954545</v>
      </c>
      <c r="K24" s="29">
        <f>SUM(A24:J24)</f>
        <v>199.1920955</v>
      </c>
    </row>
    <row r="25" ht="13.5" customHeight="1">
      <c r="A25" s="3" t="s">
        <v>133</v>
      </c>
    </row>
    <row r="26" ht="13.5" customHeight="1">
      <c r="A26" s="29">
        <f>A24/K24</f>
        <v>0.07139750274</v>
      </c>
      <c r="B26" s="29">
        <f>B24/K24</f>
        <v>0.1878520143</v>
      </c>
      <c r="C26" s="29">
        <f>C24/K24</f>
        <v>0.01908986394</v>
      </c>
      <c r="D26" s="29">
        <f>D24/K24</f>
        <v>0.1368277187</v>
      </c>
      <c r="E26" s="29">
        <f>E24/K24</f>
        <v>0.326847581</v>
      </c>
      <c r="F26" s="29">
        <f>F24/K24</f>
        <v>0.0772461284</v>
      </c>
      <c r="G26" s="29">
        <f>G24/K24</f>
        <v>0.02031615849</v>
      </c>
      <c r="H26" s="29">
        <f>H24/K24</f>
        <v>0.07070379139</v>
      </c>
      <c r="I26" s="29">
        <f>I24/K24</f>
        <v>0.02435748352</v>
      </c>
      <c r="J26" s="29">
        <f>J24/K24</f>
        <v>0.06536175758</v>
      </c>
      <c r="K26" s="29">
        <f>SUM(A26:J26)</f>
        <v>1</v>
      </c>
    </row>
    <row r="27" ht="13.5" customHeight="1"/>
    <row r="28" ht="13.5" customHeight="1">
      <c r="A28" s="25" t="s">
        <v>116</v>
      </c>
      <c r="B28" s="26"/>
    </row>
    <row r="29" ht="13.5" customHeight="1">
      <c r="A29" s="3" t="s">
        <v>130</v>
      </c>
    </row>
    <row r="30" ht="13.5" customHeight="1">
      <c r="A30" s="22" t="s">
        <v>117</v>
      </c>
      <c r="B30" s="22" t="s">
        <v>118</v>
      </c>
      <c r="C30" s="22" t="s">
        <v>119</v>
      </c>
      <c r="D30" s="22" t="s">
        <v>120</v>
      </c>
      <c r="E30" s="22" t="s">
        <v>121</v>
      </c>
      <c r="F30" s="22" t="s">
        <v>122</v>
      </c>
      <c r="G30" s="22" t="s">
        <v>123</v>
      </c>
      <c r="H30" s="22" t="s">
        <v>124</v>
      </c>
      <c r="I30" s="22" t="s">
        <v>125</v>
      </c>
      <c r="J30" s="22" t="s">
        <v>126</v>
      </c>
      <c r="K30" s="22" t="s">
        <v>104</v>
      </c>
    </row>
    <row r="31" ht="13.5" customHeight="1">
      <c r="A31" s="31">
        <f>'S. ENERGÍA'!B29/'S. ENERGÍA'!F2</f>
        <v>36.06545455</v>
      </c>
      <c r="B31" s="23">
        <f>'S. ENERGÍA'!D29/'S. ENERGÍA'!F2</f>
        <v>17.02307727</v>
      </c>
      <c r="C31" s="23">
        <f>'S. ENERGÍA'!F29/'S. ENERGÍA'!F2</f>
        <v>58.17</v>
      </c>
      <c r="D31" s="23">
        <f>'S. ENERGÍA'!H29/'S. ENERGÍA'!F2</f>
        <v>49.82592273</v>
      </c>
      <c r="E31" s="23">
        <f>'S. ENERGÍA'!J29/'S. ENERGÍA'!F2</f>
        <v>23.66340909</v>
      </c>
      <c r="F31" s="23">
        <f>'S. ENERGÍA'!L29/'S. ENERGÍA'!F2</f>
        <v>47.12454545</v>
      </c>
      <c r="G31" s="23">
        <f>'S. ENERGÍA'!N29/'S. ENERGÍA'!F2</f>
        <v>39.60045455</v>
      </c>
      <c r="H31" s="23">
        <f>'S. ENERGÍA'!P29/'S. ENERGÍA'!F2</f>
        <v>37.02863636</v>
      </c>
      <c r="I31" s="23">
        <f>'S. ENERGÍA'!R29/'S. ENERGÍA'!F2</f>
        <v>11.00090909</v>
      </c>
      <c r="J31" s="23">
        <f>'S. ENERGÍA'!T29/'S. ENERGÍA'!F2</f>
        <v>22.66</v>
      </c>
      <c r="K31" s="23">
        <f>SUM(A31:J31)</f>
        <v>342.1624091</v>
      </c>
    </row>
    <row r="32" ht="13.5" customHeight="1">
      <c r="A32" s="3" t="s">
        <v>133</v>
      </c>
    </row>
    <row r="33" ht="13.5" customHeight="1">
      <c r="A33" s="29">
        <f>A31/K31</f>
        <v>0.1054044909</v>
      </c>
      <c r="B33" s="29">
        <f>B31/K31</f>
        <v>0.04975145376</v>
      </c>
      <c r="C33" s="29">
        <f>C31/K31</f>
        <v>0.1700069863</v>
      </c>
      <c r="D33" s="29">
        <f>D31/K31</f>
        <v>0.1456206801</v>
      </c>
      <c r="E33" s="29">
        <f>E31/K31</f>
        <v>0.06915841268</v>
      </c>
      <c r="F33" s="29">
        <f>F31/K31</f>
        <v>0.1377256654</v>
      </c>
      <c r="G33" s="29">
        <f>G31/K31</f>
        <v>0.1157358421</v>
      </c>
      <c r="H33" s="29">
        <f>H31/K31</f>
        <v>0.1082194753</v>
      </c>
      <c r="I33" s="29">
        <f>I31/K31</f>
        <v>0.03215113291</v>
      </c>
      <c r="J33" s="29">
        <f>J31/K31</f>
        <v>0.06622586058</v>
      </c>
      <c r="K33" s="29">
        <f>SUM(A33:J33)</f>
        <v>1</v>
      </c>
    </row>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mergeCells count="5">
    <mergeCell ref="A1:K1"/>
    <mergeCell ref="A2:K2"/>
    <mergeCell ref="A6:K6"/>
    <mergeCell ref="A10:K10"/>
    <mergeCell ref="A19:K19"/>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38"/>
    <col customWidth="1" min="3" max="3" width="16.5"/>
    <col customWidth="1" min="4" max="4" width="15.13"/>
    <col customWidth="1" min="5" max="5" width="14.38"/>
    <col customWidth="1" min="9" max="9" width="19.63"/>
    <col customWidth="1" min="10" max="10" width="18.63"/>
    <col customWidth="1" min="14" max="14" width="14.0"/>
    <col customWidth="1" min="15" max="15" width="17.75"/>
    <col customWidth="1" min="16" max="16" width="14.25"/>
  </cols>
  <sheetData>
    <row r="1" ht="27.75" customHeight="1">
      <c r="A1" s="47" t="s">
        <v>157</v>
      </c>
      <c r="B1" s="47" t="s">
        <v>158</v>
      </c>
      <c r="C1" s="47" t="s">
        <v>159</v>
      </c>
      <c r="E1" s="3"/>
      <c r="F1" s="3"/>
      <c r="G1" s="48"/>
      <c r="H1" s="49" t="s">
        <v>157</v>
      </c>
      <c r="I1" s="50" t="s">
        <v>158</v>
      </c>
      <c r="J1" s="50" t="s">
        <v>160</v>
      </c>
      <c r="M1" s="51"/>
      <c r="N1" s="47" t="s">
        <v>161</v>
      </c>
      <c r="O1" s="47" t="s">
        <v>162</v>
      </c>
      <c r="P1" s="47" t="s">
        <v>160</v>
      </c>
    </row>
    <row r="2">
      <c r="A2" s="52" t="str">
        <f t="array" ref="A2:A11">TRANSPOSE('Ponderaciones e Índices.'!A3:J3)</f>
        <v>RY CN</v>
      </c>
      <c r="B2" s="52">
        <f t="array" ref="B2:B11">TRANSPOSE('Ponderaciones e Índices.'!A4:J4)</f>
        <v>0.1259571156</v>
      </c>
      <c r="C2" s="52">
        <f t="array" ref="C2:C11">TRANSPOSE('Ponderaciones e Índices.'!A20:J20)</f>
        <v>0.16284413</v>
      </c>
      <c r="G2" s="53"/>
      <c r="H2" s="54" t="str">
        <f t="array" ref="H2:H11">TRANSPOSE('Ponderaciones e Índices.'!C7:L7)</f>
        <v>LUG CN</v>
      </c>
      <c r="I2" s="55">
        <f t="array" ref="I2:I11">TRANSPOSE('Ponderaciones e Índices.'!C8:L8)</f>
        <v>0.001664902714</v>
      </c>
      <c r="J2" s="55">
        <f t="array" ref="J2:J11">TRANSPOSE('Ponderaciones e Índices.'!C26:L26)</f>
        <v>0.01908986394</v>
      </c>
      <c r="N2" s="29" t="str">
        <f t="array" ref="N2:N11">TRANSPOSE('Ponderaciones e Índices.'!A11:J11)</f>
        <v>SU CN</v>
      </c>
      <c r="O2" s="52">
        <f t="array" ref="O2:O11">TRANSPOSE('Ponderaciones e Índices.'!A12:J12)</f>
        <v>0.1621300965</v>
      </c>
      <c r="P2" s="52">
        <f t="array" ref="P2:P11">TRANSPOSE('Ponderaciones e Índices.'!A33:J33)</f>
        <v>0.1054044909</v>
      </c>
    </row>
    <row r="3">
      <c r="A3" s="52" t="s">
        <v>95</v>
      </c>
      <c r="B3" s="52">
        <v>0.17354302728032264</v>
      </c>
      <c r="C3" s="52">
        <v>0.11097015280300214</v>
      </c>
      <c r="G3" s="53"/>
      <c r="H3" s="54" t="s">
        <v>109</v>
      </c>
      <c r="I3" s="55">
        <v>0.06565779590150464</v>
      </c>
      <c r="J3" s="55">
        <v>0.13682771867932603</v>
      </c>
      <c r="N3" s="29" t="s">
        <v>118</v>
      </c>
      <c r="O3" s="52">
        <v>0.3385219829188733</v>
      </c>
      <c r="P3" s="52">
        <v>0.0497514537554136</v>
      </c>
    </row>
    <row r="4">
      <c r="A4" s="52" t="s">
        <v>96</v>
      </c>
      <c r="B4" s="52">
        <v>0.07008299440082008</v>
      </c>
      <c r="C4" s="52">
        <v>0.16563825705645704</v>
      </c>
      <c r="G4" s="53"/>
      <c r="H4" s="54" t="s">
        <v>110</v>
      </c>
      <c r="I4" s="55">
        <v>0.027143808361221412</v>
      </c>
      <c r="J4" s="55">
        <v>0.32684758095891037</v>
      </c>
      <c r="N4" s="29" t="s">
        <v>119</v>
      </c>
      <c r="O4" s="52">
        <v>0.06025717736623043</v>
      </c>
      <c r="P4" s="52">
        <v>0.17000698631550962</v>
      </c>
    </row>
    <row r="5">
      <c r="A5" s="52" t="s">
        <v>97</v>
      </c>
      <c r="B5" s="52">
        <v>0.11717396620898507</v>
      </c>
      <c r="C5" s="52">
        <v>0.1342285481449171</v>
      </c>
      <c r="G5" s="53"/>
      <c r="H5" s="54" t="s">
        <v>111</v>
      </c>
      <c r="I5" s="55">
        <v>0.12174803371478737</v>
      </c>
      <c r="J5" s="55">
        <v>0.07724612840035798</v>
      </c>
      <c r="N5" s="29" t="s">
        <v>120</v>
      </c>
      <c r="O5" s="52">
        <v>0.06500513797445766</v>
      </c>
      <c r="P5" s="52">
        <v>0.14562068013156432</v>
      </c>
    </row>
    <row r="6">
      <c r="A6" s="52" t="s">
        <v>98</v>
      </c>
      <c r="B6" s="52">
        <v>0.122766714666791</v>
      </c>
      <c r="C6" s="52">
        <v>0.09960036134922738</v>
      </c>
      <c r="G6" s="53"/>
      <c r="H6" s="54" t="s">
        <v>112</v>
      </c>
      <c r="I6" s="55">
        <v>0.15957079520960596</v>
      </c>
      <c r="J6" s="55">
        <v>0.020316158493054477</v>
      </c>
      <c r="N6" s="29" t="s">
        <v>121</v>
      </c>
      <c r="O6" s="52">
        <v>0.10298139073004364</v>
      </c>
      <c r="P6" s="52">
        <v>0.06915841267829617</v>
      </c>
    </row>
    <row r="7">
      <c r="A7" s="52" t="s">
        <v>99</v>
      </c>
      <c r="B7" s="52">
        <v>0.06860778991616846</v>
      </c>
      <c r="C7" s="52">
        <v>0.09845616436512719</v>
      </c>
      <c r="G7" s="53"/>
      <c r="H7" s="54" t="s">
        <v>113</v>
      </c>
      <c r="I7" s="55">
        <v>0.14603510960030916</v>
      </c>
      <c r="J7" s="55">
        <v>0.07070379139040771</v>
      </c>
      <c r="N7" s="29" t="s">
        <v>122</v>
      </c>
      <c r="O7" s="52">
        <v>0.03210869956417916</v>
      </c>
      <c r="P7" s="52">
        <v>0.1377256653638563</v>
      </c>
    </row>
    <row r="8">
      <c r="A8" s="52" t="s">
        <v>100</v>
      </c>
      <c r="B8" s="52">
        <v>0.1020591378751599</v>
      </c>
      <c r="C8" s="52">
        <v>0.03088307795925599</v>
      </c>
      <c r="G8" s="53"/>
      <c r="H8" s="54" t="s">
        <v>114</v>
      </c>
      <c r="I8" s="55">
        <v>0.22542240167046146</v>
      </c>
      <c r="J8" s="55">
        <v>0.024357483517338362</v>
      </c>
      <c r="N8" s="29" t="s">
        <v>123</v>
      </c>
      <c r="O8" s="52">
        <v>0.043900448144321334</v>
      </c>
      <c r="P8" s="52">
        <v>0.11573584208349758</v>
      </c>
    </row>
    <row r="9">
      <c r="A9" s="52" t="s">
        <v>101</v>
      </c>
      <c r="B9" s="52">
        <v>0.14796237923918967</v>
      </c>
      <c r="C9" s="52">
        <v>0.04446479304426667</v>
      </c>
      <c r="G9" s="53"/>
      <c r="H9" s="54" t="s">
        <v>115</v>
      </c>
      <c r="I9" s="55">
        <v>0.021156147437072576</v>
      </c>
      <c r="J9" s="55">
        <v>0.06536175757795794</v>
      </c>
      <c r="N9" s="29" t="s">
        <v>124</v>
      </c>
      <c r="O9" s="52">
        <v>0.023522562887456636</v>
      </c>
      <c r="P9" s="52">
        <v>0.10821947525450767</v>
      </c>
    </row>
    <row r="10">
      <c r="A10" s="52" t="s">
        <v>102</v>
      </c>
      <c r="B10" s="52">
        <v>0.04991881777544145</v>
      </c>
      <c r="C10" s="52">
        <v>0.08391391480429396</v>
      </c>
      <c r="G10" s="53"/>
      <c r="H10" s="54" t="s">
        <v>104</v>
      </c>
      <c r="I10" s="55">
        <v>1.0</v>
      </c>
      <c r="J10" s="55">
        <v>1.0</v>
      </c>
      <c r="N10" s="29" t="s">
        <v>125</v>
      </c>
      <c r="O10" s="52">
        <v>0.11583917415493358</v>
      </c>
      <c r="P10" s="52">
        <v>0.03215113290830923</v>
      </c>
    </row>
    <row r="11">
      <c r="A11" s="52" t="s">
        <v>103</v>
      </c>
      <c r="B11" s="52">
        <v>0.021928057044965865</v>
      </c>
      <c r="C11" s="52">
        <v>0.06900060051449339</v>
      </c>
      <c r="G11" s="53"/>
      <c r="H11" s="53"/>
      <c r="I11" s="56"/>
      <c r="J11" s="56"/>
      <c r="N11" s="29" t="s">
        <v>126</v>
      </c>
      <c r="O11" s="52">
        <v>0.05573332979006503</v>
      </c>
      <c r="P11" s="52">
        <v>0.06622586057949886</v>
      </c>
    </row>
    <row r="34">
      <c r="A34" s="57" t="s">
        <v>163</v>
      </c>
      <c r="B34" s="58"/>
      <c r="C34" s="58"/>
      <c r="D34" s="58"/>
      <c r="E34" s="58"/>
      <c r="F34" s="59"/>
      <c r="G34" s="59"/>
      <c r="H34" s="59"/>
      <c r="I34" s="59"/>
      <c r="J34" s="59"/>
      <c r="K34" s="59"/>
      <c r="L34" s="59"/>
      <c r="M34" s="59"/>
      <c r="N34" s="59"/>
      <c r="O34" s="59"/>
      <c r="P34" s="59"/>
      <c r="Q34" s="59"/>
      <c r="R34" s="59"/>
    </row>
    <row r="36">
      <c r="A36" s="3" t="s">
        <v>164</v>
      </c>
      <c r="B36" s="3" t="s">
        <v>165</v>
      </c>
      <c r="C36" s="3" t="s">
        <v>166</v>
      </c>
      <c r="D36" s="3" t="s">
        <v>167</v>
      </c>
      <c r="E36" s="3" t="s">
        <v>168</v>
      </c>
    </row>
    <row r="37">
      <c r="A37" s="3" t="s">
        <v>136</v>
      </c>
      <c r="B37" s="1">
        <f>'2.3 calculos'!B14</f>
        <v>-0.01663885185</v>
      </c>
      <c r="C37" s="1">
        <f>'2.3 calculos'!B6</f>
        <v>-0.003582576118</v>
      </c>
      <c r="D37" s="1">
        <f>'2.3 calculos'!B8</f>
        <v>0.005137657336</v>
      </c>
      <c r="E37" s="1">
        <f>'2.3 calculos'!B15</f>
        <v>0.01804600334</v>
      </c>
    </row>
    <row r="38">
      <c r="A38" s="3" t="s">
        <v>140</v>
      </c>
      <c r="B38" s="1">
        <f>'2.3 calculos'!C14</f>
        <v>-0.04421896359</v>
      </c>
      <c r="C38" s="1">
        <f>'2.3 calculos'!C6</f>
        <v>-0.01015075101</v>
      </c>
      <c r="D38" s="1">
        <f>'2.3 calculos'!C8</f>
        <v>0.01266674256</v>
      </c>
      <c r="E38" s="1">
        <f>'2.3 calculos'!C15</f>
        <v>0.04654196244</v>
      </c>
    </row>
    <row r="39">
      <c r="A39" s="3" t="s">
        <v>138</v>
      </c>
      <c r="B39" s="1">
        <f>'2.3 calculos'!D14</f>
        <v>-0.03653561748</v>
      </c>
      <c r="C39" s="1">
        <f>'2.3 calculos'!D6</f>
        <v>-0.008815540734</v>
      </c>
      <c r="D39" s="1">
        <f>'2.3 calculos'!D8</f>
        <v>0.009839795966</v>
      </c>
      <c r="E39" s="1">
        <f>'2.3 calculos'!D15</f>
        <v>0.03771694706</v>
      </c>
    </row>
    <row r="58">
      <c r="A58" s="60" t="s">
        <v>169</v>
      </c>
      <c r="B58" s="61"/>
      <c r="C58" s="61"/>
      <c r="D58" s="61"/>
      <c r="E58" s="61"/>
      <c r="F58" s="61"/>
      <c r="G58" s="59"/>
      <c r="H58" s="59"/>
      <c r="I58" s="59"/>
      <c r="J58" s="59"/>
      <c r="K58" s="59"/>
      <c r="L58" s="59"/>
      <c r="M58" s="59"/>
      <c r="N58" s="59"/>
      <c r="O58" s="59"/>
      <c r="P58" s="59"/>
      <c r="Q58" s="59"/>
      <c r="R58" s="59"/>
      <c r="S58" s="59"/>
    </row>
    <row r="80">
      <c r="A80" s="60" t="s">
        <v>170</v>
      </c>
      <c r="B80" s="61"/>
      <c r="C80" s="61"/>
      <c r="D80" s="61"/>
      <c r="E80" s="61"/>
      <c r="F80" s="61"/>
      <c r="G80" s="61"/>
      <c r="H80" s="61"/>
      <c r="I80" s="61"/>
      <c r="J80" s="61"/>
      <c r="K80" s="61"/>
      <c r="L80" s="61"/>
      <c r="M80" s="61"/>
      <c r="N80" s="61"/>
      <c r="O80" s="61"/>
      <c r="P80" s="61"/>
      <c r="Q80" s="61"/>
      <c r="R80" s="61"/>
      <c r="S80" s="61"/>
    </row>
    <row r="102">
      <c r="A102" s="62" t="s">
        <v>171</v>
      </c>
      <c r="B102" s="59"/>
      <c r="C102" s="59"/>
      <c r="D102" s="59"/>
      <c r="E102" s="59"/>
      <c r="F102" s="59"/>
      <c r="G102" s="59"/>
      <c r="H102" s="59"/>
      <c r="I102" s="59"/>
      <c r="J102" s="59"/>
      <c r="K102" s="59"/>
      <c r="L102" s="59"/>
      <c r="M102" s="59"/>
    </row>
    <row r="104">
      <c r="A104" s="36" t="s">
        <v>172</v>
      </c>
      <c r="B104" s="63" t="s">
        <v>135</v>
      </c>
      <c r="C104" s="63" t="s">
        <v>173</v>
      </c>
      <c r="D104" s="63" t="s">
        <v>174</v>
      </c>
      <c r="E104" s="64" t="s">
        <v>175</v>
      </c>
    </row>
    <row r="105">
      <c r="A105" s="3" t="s">
        <v>136</v>
      </c>
      <c r="B105" s="65" t="s">
        <v>176</v>
      </c>
      <c r="C105" s="66">
        <f>'3.1 y 3.2'!C17</f>
        <v>-0.0001585655466</v>
      </c>
      <c r="D105" s="66">
        <f>'3.1 y 3.2'!E17</f>
        <v>-0.001312706985</v>
      </c>
      <c r="E105" s="66">
        <f>'3.1 y 3.2'!F17</f>
        <v>0.0009955758914</v>
      </c>
    </row>
    <row r="106">
      <c r="A106" s="3" t="s">
        <v>136</v>
      </c>
      <c r="B106" s="65" t="s">
        <v>177</v>
      </c>
      <c r="C106" s="66">
        <f>'3.1 y 3.2'!C18</f>
        <v>0.001135185868</v>
      </c>
      <c r="D106" s="66">
        <f>'3.1 y 3.2'!E18</f>
        <v>0.00004833989881</v>
      </c>
      <c r="E106" s="66">
        <f>'3.1 y 3.2'!F18</f>
        <v>0.002222031836</v>
      </c>
    </row>
    <row r="107">
      <c r="A107" s="3"/>
    </row>
    <row r="108">
      <c r="A108" s="36" t="s">
        <v>172</v>
      </c>
      <c r="B108" s="63" t="s">
        <v>135</v>
      </c>
      <c r="C108" s="67" t="s">
        <v>173</v>
      </c>
      <c r="D108" s="67" t="s">
        <v>174</v>
      </c>
      <c r="E108" s="64" t="s">
        <v>175</v>
      </c>
    </row>
    <row r="109">
      <c r="A109" s="3" t="s">
        <v>140</v>
      </c>
      <c r="B109" s="65" t="s">
        <v>176</v>
      </c>
      <c r="C109" s="66">
        <f>'3.1 y 3.2'!C19</f>
        <v>-0.001114518322</v>
      </c>
      <c r="D109" s="66">
        <f>'3.1 y 3.2'!E19</f>
        <v>-0.004630256972</v>
      </c>
      <c r="E109" s="66">
        <f>'3.1 y 3.2'!F19</f>
        <v>0.002401220327</v>
      </c>
    </row>
    <row r="110">
      <c r="A110" s="3" t="s">
        <v>140</v>
      </c>
      <c r="B110" s="65" t="s">
        <v>177</v>
      </c>
      <c r="C110" s="66">
        <f>'3.1 y 3.2'!C20</f>
        <v>0.003328643147</v>
      </c>
      <c r="D110" s="66">
        <f>'3.1 y 3.2'!E20</f>
        <v>0.0009002898255</v>
      </c>
      <c r="E110" s="66">
        <f>'3.1 y 3.2'!F20</f>
        <v>0.005756996468</v>
      </c>
    </row>
    <row r="111">
      <c r="A111" s="3"/>
    </row>
    <row r="112">
      <c r="A112" s="36" t="s">
        <v>172</v>
      </c>
      <c r="B112" s="36" t="s">
        <v>135</v>
      </c>
      <c r="C112" s="36" t="s">
        <v>173</v>
      </c>
      <c r="D112" s="36" t="s">
        <v>174</v>
      </c>
      <c r="E112" s="36" t="s">
        <v>175</v>
      </c>
    </row>
    <row r="113">
      <c r="A113" s="3" t="s">
        <v>138</v>
      </c>
      <c r="B113" s="68" t="s">
        <v>176</v>
      </c>
      <c r="C113" s="69">
        <f>'3.1 y 3.2'!C21</f>
        <v>-0.0005579517488</v>
      </c>
      <c r="D113" s="69">
        <f>'3.1 y 3.2'!E21</f>
        <v>-0.002794866549</v>
      </c>
      <c r="E113" s="69">
        <f>'3.1 y 3.2'!F21</f>
        <v>0.001678963051</v>
      </c>
    </row>
    <row r="114">
      <c r="A114" s="3" t="s">
        <v>138</v>
      </c>
      <c r="B114" s="68" t="s">
        <v>177</v>
      </c>
      <c r="C114" s="69">
        <f>'3.1 y 3.2'!C22</f>
        <v>0.0004834495263</v>
      </c>
      <c r="D114" s="69">
        <f>'3.1 y 3.2'!E22</f>
        <v>-0.001317575832</v>
      </c>
      <c r="E114" s="69">
        <f>'3.1 y 3.2'!F22</f>
        <v>0.002284474885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 customWidth="1" min="2" max="2" width="17.5"/>
    <col customWidth="1" min="16" max="16" width="23.88"/>
  </cols>
  <sheetData>
    <row r="1" ht="22.5" customHeight="1">
      <c r="A1" s="32" t="s">
        <v>135</v>
      </c>
      <c r="B1" s="33" t="s">
        <v>136</v>
      </c>
      <c r="C1" s="33" t="s">
        <v>137</v>
      </c>
      <c r="D1" s="33" t="s">
        <v>138</v>
      </c>
      <c r="F1" s="34" t="s">
        <v>139</v>
      </c>
      <c r="G1" s="34" t="s">
        <v>136</v>
      </c>
      <c r="H1" s="34" t="s">
        <v>140</v>
      </c>
      <c r="I1" s="34" t="s">
        <v>138</v>
      </c>
      <c r="K1" s="35" t="s">
        <v>141</v>
      </c>
      <c r="L1" s="35" t="s">
        <v>136</v>
      </c>
      <c r="M1" s="35" t="s">
        <v>140</v>
      </c>
      <c r="N1" s="35" t="s">
        <v>138</v>
      </c>
      <c r="P1" s="36" t="s">
        <v>142</v>
      </c>
      <c r="Q1" s="36" t="s">
        <v>136</v>
      </c>
      <c r="R1" s="36" t="s">
        <v>140</v>
      </c>
      <c r="S1" s="36" t="s">
        <v>138</v>
      </c>
    </row>
    <row r="2">
      <c r="A2" s="28">
        <v>2015.0</v>
      </c>
      <c r="B2" s="37">
        <f t="array" ref="B2">INDEX('2.5'!B$2:B$2871,MATCH(DATE($A2,12,31),'2.5'!$A$2:$A$2871,1))/INDEX('2.5'!B$2:B$2871,IFERROR(MATCH(DATE($A2-1,12,31),'2.5'!$A$2:$A$2871,1),1))-1</f>
        <v>-0.05144851935</v>
      </c>
      <c r="C2" s="37">
        <f t="array" ref="C2">INDEX('2.5'!C$2:C$2871,MATCH(DATE($A2,12,31),'2.5'!$A$2:$A$2871,1))/INDEX('2.5'!C$2:C$2871,IFERROR(MATCH(DATE($A2-1,12,31),'2.5'!$A$2:$A$2871,1),1))-1</f>
        <v>-0.327908701</v>
      </c>
      <c r="D2" s="37">
        <f t="array" ref="D2">INDEX('2.5'!D$2:D$2871,MATCH(DATE($A2,12,31),'2.5'!$A$2:$A$2871,1))/INDEX('2.5'!D$2:D$2871,IFERROR(MATCH(DATE($A2-1,12,31),'2.5'!$A$2:$A$2871,1),1))-1</f>
        <v>-0.1717923732</v>
      </c>
      <c r="F2" s="38">
        <f>'2.5'!A62</f>
        <v>42089</v>
      </c>
      <c r="G2" s="39">
        <f>STDEV('2.2 Retornos'!L8:L67)*SQRT(252)</f>
        <v>0.1543664308</v>
      </c>
      <c r="H2" s="39">
        <f>STDEV('2.2 Retornos'!W8:W67)*SQRT(252)</f>
        <v>0.4101363332</v>
      </c>
      <c r="I2" s="39">
        <f>STDEV('2.2 Retornos'!AH8:AH67)*SQRT(252)</f>
        <v>0.3295405824</v>
      </c>
      <c r="K2" s="40">
        <f>'2.5'!A2</f>
        <v>42005</v>
      </c>
      <c r="L2" s="41">
        <f>'2.5'!B2/MAX('2.5'!B$2:B2)-1</f>
        <v>0</v>
      </c>
      <c r="M2" s="41">
        <f>'2.5'!C2/MAX('2.5'!C$2:C2)-1</f>
        <v>0</v>
      </c>
      <c r="N2" s="41">
        <f>'2.5'!D2/MAX('2.5'!D$2:D2)-1</f>
        <v>0</v>
      </c>
      <c r="P2" s="3" t="s">
        <v>143</v>
      </c>
      <c r="Q2" s="41">
        <f>STDEV('2.2 Retornos'!L8:L2876)*SQRT(252)</f>
        <v>0.1756611097</v>
      </c>
      <c r="R2" s="41">
        <f>STDEV('2.2 Retornos'!W8:W2876)*SQRT(252)</f>
        <v>0.3383167278</v>
      </c>
      <c r="S2" s="41">
        <f>STDEV('2.2 Retornos'!AH8:AH2876)*SQRT(252)</f>
        <v>0.3147597109</v>
      </c>
    </row>
    <row r="3">
      <c r="A3" s="28">
        <v>2016.0</v>
      </c>
      <c r="B3" s="37">
        <f t="array" ref="B3">INDEX('2.5'!B$2:B$2871,MATCH(DATE($A3,12,31),'2.5'!$A$2:$A$2871,1))/INDEX('2.5'!B$2:B$2871,IFERROR(MATCH(DATE($A3-1,12,31),'2.5'!$A$2:$A$2871,1),1))-1</f>
        <v>0.2131847893</v>
      </c>
      <c r="C3" s="37">
        <f t="array" ref="C3">INDEX('2.5'!C$2:C$2871,MATCH(DATE($A3,12,31),'2.5'!$A$2:$A$2871,1))/INDEX('2.5'!C$2:C$2871,IFERROR(MATCH(DATE($A3-1,12,31),'2.5'!$A$2:$A$2871,1),1))-1</f>
        <v>1.353234243</v>
      </c>
      <c r="D3" s="37">
        <f t="array" ref="D3">INDEX('2.5'!D$2:D$2871,MATCH(DATE($A3,12,31),'2.5'!$A$2:$A$2871,1))/INDEX('2.5'!D$2:D$2871,IFERROR(MATCH(DATE($A3-1,12,31),'2.5'!$A$2:$A$2871,1),1))-1</f>
        <v>0.3558425418</v>
      </c>
      <c r="F3" s="38">
        <f>'2.5'!A63</f>
        <v>42090</v>
      </c>
      <c r="G3" s="39">
        <f>STDEV('2.2 Retornos'!L9:L68)*SQRT(252)</f>
        <v>0.1546947308</v>
      </c>
      <c r="H3" s="39">
        <f>STDEV('2.2 Retornos'!W9:W68)*SQRT(252)</f>
        <v>0.4038519276</v>
      </c>
      <c r="I3" s="39">
        <f>STDEV('2.2 Retornos'!AH9:AH68)*SQRT(252)</f>
        <v>0.3285946508</v>
      </c>
      <c r="K3" s="40">
        <f>'2.5'!A3</f>
        <v>42006</v>
      </c>
      <c r="L3" s="41">
        <f>'2.5'!B3/MAX('2.5'!B$2:B3)-1</f>
        <v>0</v>
      </c>
      <c r="M3" s="41">
        <f>'2.5'!C3/MAX('2.5'!C$2:C3)-1</f>
        <v>0</v>
      </c>
      <c r="N3" s="41">
        <f>'2.5'!D3/MAX('2.5'!D$2:D3)-1</f>
        <v>0</v>
      </c>
      <c r="P3" s="3" t="s">
        <v>144</v>
      </c>
      <c r="Q3" s="41">
        <f>('2.5'!B2871/100)^(365.25/('2.5'!A2871-'2.5'!A2))-1</f>
        <v>0.0946613743</v>
      </c>
      <c r="R3" s="42">
        <f>('2.5'!C2871/100)^(365.25/('2.5'!$A$2871-'2.5'!$A$2))-1</f>
        <v>0.233998336</v>
      </c>
      <c r="S3" s="41">
        <f>('2.5'!D2871/100)^(365.25/('2.5'!$A$2871-'2.5'!$A$2))-1</f>
        <v>0.06883808971</v>
      </c>
    </row>
    <row r="4">
      <c r="A4" s="28">
        <v>2017.0</v>
      </c>
      <c r="B4" s="37">
        <f t="array" ref="B4">INDEX('2.5'!B$2:B$2871,MATCH(DATE($A4,12,31),'2.5'!$A$2:$A$2871,1))/INDEX('2.5'!B$2:B$2871,IFERROR(MATCH(DATE($A4-1,12,31),'2.5'!$A$2:$A$2871,1),1))-1</f>
        <v>0.1158417779</v>
      </c>
      <c r="C4" s="37">
        <f t="array" ref="C4">INDEX('2.5'!C$2:C$2871,MATCH(DATE($A4,12,31),'2.5'!$A$2:$A$2871,1))/INDEX('2.5'!C$2:C$2871,IFERROR(MATCH(DATE($A4-1,12,31),'2.5'!$A$2:$A$2871,1),1))-1</f>
        <v>0.2087748632</v>
      </c>
      <c r="D4" s="37">
        <f t="array" ref="D4">INDEX('2.5'!D$2:D$2871,MATCH(DATE($A4,12,31),'2.5'!$A$2:$A$2871,1))/INDEX('2.5'!D$2:D$2871,IFERROR(MATCH(DATE($A4-1,12,31),'2.5'!$A$2:$A$2871,1),1))-1</f>
        <v>-0.096172884</v>
      </c>
      <c r="F4" s="38">
        <f>'2.5'!A64</f>
        <v>42093</v>
      </c>
      <c r="G4" s="39">
        <f>STDEV('2.2 Retornos'!L10:L69)*SQRT(252)</f>
        <v>0.1480812497</v>
      </c>
      <c r="H4" s="39">
        <f>STDEV('2.2 Retornos'!W10:W69)*SQRT(252)</f>
        <v>0.4033234377</v>
      </c>
      <c r="I4" s="39">
        <f>STDEV('2.2 Retornos'!AH10:AH69)*SQRT(252)</f>
        <v>0.3028503614</v>
      </c>
      <c r="K4" s="40">
        <f>'2.5'!A4</f>
        <v>42009</v>
      </c>
      <c r="L4" s="41">
        <f>'2.5'!B4/MAX('2.5'!B$2:B4)-1</f>
        <v>-0.02255915688</v>
      </c>
      <c r="M4" s="41">
        <f>'2.5'!C4/MAX('2.5'!C$2:C4)-1</f>
        <v>-0.01984758535</v>
      </c>
      <c r="N4" s="41">
        <f>'2.5'!D4/MAX('2.5'!D$2:D4)-1</f>
        <v>-0.06123533254</v>
      </c>
      <c r="P4" s="3" t="s">
        <v>145</v>
      </c>
      <c r="Q4" s="41">
        <f>('2.5'!B2871/100)^(365.25/('2.5'!A2871-'2.5'!A2))-1</f>
        <v>0.0946613743</v>
      </c>
      <c r="R4" s="43">
        <f t="shared" ref="R4:S4" si="1">R3/R2</f>
        <v>0.6916546442</v>
      </c>
      <c r="S4" s="41">
        <f t="shared" si="1"/>
        <v>0.2187004477</v>
      </c>
    </row>
    <row r="5">
      <c r="A5" s="28">
        <v>2018.0</v>
      </c>
      <c r="B5" s="37">
        <f t="array" ref="B5">INDEX('2.5'!B$2:B$2871,MATCH(DATE($A5,12,31),'2.5'!$A$2:$A$2871,1))/INDEX('2.5'!B$2:B$2871,IFERROR(MATCH(DATE($A5-1,12,31),'2.5'!$A$2:$A$2871,1),1))-1</f>
        <v>-0.1320861815</v>
      </c>
      <c r="C5" s="37">
        <f t="array" ref="C5">INDEX('2.5'!C$2:C$2871,MATCH(DATE($A5,12,31),'2.5'!$A$2:$A$2871,1))/INDEX('2.5'!C$2:C$2871,IFERROR(MATCH(DATE($A5-1,12,31),'2.5'!$A$2:$A$2871,1),1))-1</f>
        <v>-0.151640135</v>
      </c>
      <c r="D5" s="37">
        <f t="array" ref="D5">INDEX('2.5'!D$2:D$2871,MATCH(DATE($A5,12,31),'2.5'!$A$2:$A$2871,1))/INDEX('2.5'!D$2:D$2871,IFERROR(MATCH(DATE($A5-1,12,31),'2.5'!$A$2:$A$2871,1),1))-1</f>
        <v>-0.2521749764</v>
      </c>
      <c r="F5" s="38">
        <f>'2.5'!A65</f>
        <v>42094</v>
      </c>
      <c r="G5" s="39">
        <f>STDEV('2.2 Retornos'!L11:L70)*SQRT(252)</f>
        <v>0.1453367913</v>
      </c>
      <c r="H5" s="39">
        <f>STDEV('2.2 Retornos'!W11:W70)*SQRT(252)</f>
        <v>0.4002786705</v>
      </c>
      <c r="I5" s="39">
        <f>STDEV('2.2 Retornos'!AH11:AH70)*SQRT(252)</f>
        <v>0.2993440677</v>
      </c>
      <c r="K5" s="40">
        <f>'2.5'!A5</f>
        <v>42010</v>
      </c>
      <c r="L5" s="41">
        <f>'2.5'!B5/MAX('2.5'!B$2:B5)-1</f>
        <v>-0.03794433077</v>
      </c>
      <c r="M5" s="41">
        <f>'2.5'!C5/MAX('2.5'!C$2:C5)-1</f>
        <v>0</v>
      </c>
      <c r="N5" s="41">
        <f>'2.5'!D5/MAX('2.5'!D$2:D5)-1</f>
        <v>-0.08112597436</v>
      </c>
      <c r="P5" s="3" t="s">
        <v>146</v>
      </c>
      <c r="Q5" s="41">
        <f t="shared" ref="Q5:S5" si="2">MIN(L2:L2871)</f>
        <v>-0.413507597</v>
      </c>
      <c r="R5" s="41">
        <f t="shared" si="2"/>
        <v>-0.5017810865</v>
      </c>
      <c r="S5" s="41">
        <f t="shared" si="2"/>
        <v>-0.7561110671</v>
      </c>
    </row>
    <row r="6">
      <c r="A6" s="28">
        <v>2019.0</v>
      </c>
      <c r="B6" s="37">
        <f t="array" ref="B6">INDEX('2.5'!B$2:B$2871,MATCH(DATE($A6,12,31),'2.5'!$A$2:$A$2871,1))/INDEX('2.5'!B$2:B$2871,IFERROR(MATCH(DATE($A6-1,12,31),'2.5'!$A$2:$A$2871,1),1))-1</f>
        <v>0.1848793383</v>
      </c>
      <c r="C6" s="37">
        <f t="array" ref="C6">INDEX('2.5'!C$2:C$2871,MATCH(DATE($A6,12,31),'2.5'!$A$2:$A$2871,1))/INDEX('2.5'!C$2:C$2871,IFERROR(MATCH(DATE($A6-1,12,31),'2.5'!$A$2:$A$2871,1),1))-1</f>
        <v>0.3295874532</v>
      </c>
      <c r="D6" s="37">
        <f t="array" ref="D6">INDEX('2.5'!D$2:D$2871,MATCH(DATE($A6,12,31),'2.5'!$A$2:$A$2871,1))/INDEX('2.5'!D$2:D$2871,IFERROR(MATCH(DATE($A6-1,12,31),'2.5'!$A$2:$A$2871,1),1))-1</f>
        <v>0.2449919589</v>
      </c>
      <c r="F6" s="38">
        <f>'2.5'!A66</f>
        <v>42095</v>
      </c>
      <c r="G6" s="39">
        <f>STDEV('2.2 Retornos'!L12:L71)*SQRT(252)</f>
        <v>0.1452288079</v>
      </c>
      <c r="H6" s="39">
        <f>STDEV('2.2 Retornos'!W12:W71)*SQRT(252)</f>
        <v>0.4069006388</v>
      </c>
      <c r="I6" s="39">
        <f>STDEV('2.2 Retornos'!AH12:AH71)*SQRT(252)</f>
        <v>0.2987644329</v>
      </c>
      <c r="K6" s="40">
        <f>'2.5'!A6</f>
        <v>42011</v>
      </c>
      <c r="L6" s="41">
        <f>'2.5'!B6/MAX('2.5'!B$2:B6)-1</f>
        <v>-0.03404201122</v>
      </c>
      <c r="M6" s="41">
        <f>'2.5'!C6/MAX('2.5'!C$2:C6)-1</f>
        <v>-0.01620538326</v>
      </c>
      <c r="N6" s="41">
        <f>'2.5'!D6/MAX('2.5'!D$2:D6)-1</f>
        <v>-0.0884224057</v>
      </c>
      <c r="P6" s="3" t="s">
        <v>147</v>
      </c>
      <c r="Q6" s="41">
        <f>MIN('2.2 Retornos'!L8:L2876)</f>
        <v>-0.1367375025</v>
      </c>
      <c r="R6" s="41">
        <f>MIN('2.2 Retornos'!W8:W2876)</f>
        <v>-0.1329676303</v>
      </c>
      <c r="S6" s="41">
        <f>MIN('2.2 Retornos'!AH8:AH2876)</f>
        <v>-0.2748397677</v>
      </c>
    </row>
    <row r="7">
      <c r="A7" s="28">
        <v>2020.0</v>
      </c>
      <c r="B7" s="37">
        <f t="array" ref="B7">INDEX('2.5'!B$2:B$2871,MATCH(DATE($A7,12,31),'2.5'!$A$2:$A$2871,1))/INDEX('2.5'!B$2:B$2871,IFERROR(MATCH(DATE($A7-1,12,31),'2.5'!$A$2:$A$2871,1),1))-1</f>
        <v>-0.01554438799</v>
      </c>
      <c r="C7" s="37">
        <f t="array" ref="C7">INDEX('2.5'!C$2:C$2871,MATCH(DATE($A7,12,31),'2.5'!$A$2:$A$2871,1))/INDEX('2.5'!C$2:C$2871,IFERROR(MATCH(DATE($A7-1,12,31),'2.5'!$A$2:$A$2871,1),1))-1</f>
        <v>0.5129369152</v>
      </c>
      <c r="D7" s="37">
        <f t="array" ref="D7">INDEX('2.5'!D$2:D$2871,MATCH(DATE($A7,12,31),'2.5'!$A$2:$A$2871,1))/INDEX('2.5'!D$2:D$2871,IFERROR(MATCH(DATE($A7-1,12,31),'2.5'!$A$2:$A$2871,1),1))-1</f>
        <v>-0.2529440019</v>
      </c>
      <c r="F7" s="38">
        <f>'2.5'!A67</f>
        <v>42096</v>
      </c>
      <c r="G7" s="39">
        <f>STDEV('2.2 Retornos'!L13:L72)*SQRT(252)</f>
        <v>0.1442757986</v>
      </c>
      <c r="H7" s="39">
        <f>STDEV('2.2 Retornos'!W13:W72)*SQRT(252)</f>
        <v>0.4068538749</v>
      </c>
      <c r="I7" s="39">
        <f>STDEV('2.2 Retornos'!AH13:AH72)*SQRT(252)</f>
        <v>0.2976286033</v>
      </c>
      <c r="K7" s="40">
        <f>'2.5'!A7</f>
        <v>42012</v>
      </c>
      <c r="L7" s="41">
        <f>'2.5'!B7/MAX('2.5'!B$2:B7)-1</f>
        <v>-0.02512386832</v>
      </c>
      <c r="M7" s="41">
        <f>'2.5'!C7/MAX('2.5'!C$2:C7)-1</f>
        <v>-0.00905803551</v>
      </c>
      <c r="N7" s="41">
        <f>'2.5'!D7/MAX('2.5'!D$2:D7)-1</f>
        <v>-0.07104209385</v>
      </c>
    </row>
    <row r="8">
      <c r="A8" s="28">
        <v>2021.0</v>
      </c>
      <c r="B8" s="37">
        <f t="array" ref="B8">INDEX('2.5'!B$2:B$2871,MATCH(DATE($A8,12,31),'2.5'!$A$2:$A$2871,1))/INDEX('2.5'!B$2:B$2871,IFERROR(MATCH(DATE($A8-1,12,31),'2.5'!$A$2:$A$2871,1),1))-1</f>
        <v>0.3040458751</v>
      </c>
      <c r="C8" s="37">
        <f t="array" ref="C8">INDEX('2.5'!C$2:C$2871,MATCH(DATE($A8,12,31),'2.5'!$A$2:$A$2871,1))/INDEX('2.5'!C$2:C$2871,IFERROR(MATCH(DATE($A8-1,12,31),'2.5'!$A$2:$A$2871,1),1))-1</f>
        <v>0.01840421527</v>
      </c>
      <c r="D8" s="37">
        <f t="array" ref="D8">INDEX('2.5'!D$2:D$2871,MATCH(DATE($A8,12,31),'2.5'!$A$2:$A$2871,1))/INDEX('2.5'!D$2:D$2871,IFERROR(MATCH(DATE($A8-1,12,31),'2.5'!$A$2:$A$2871,1),1))-1</f>
        <v>0.6529119864</v>
      </c>
      <c r="F8" s="38">
        <f>'2.5'!A68</f>
        <v>42097</v>
      </c>
      <c r="G8" s="39">
        <f>STDEV('2.2 Retornos'!L14:L73)*SQRT(252)</f>
        <v>0.141020235</v>
      </c>
      <c r="H8" s="39">
        <f>STDEV('2.2 Retornos'!W14:W73)*SQRT(252)</f>
        <v>0.404797203</v>
      </c>
      <c r="I8" s="39">
        <f>STDEV('2.2 Retornos'!AH14:AH73)*SQRT(252)</f>
        <v>0.2975657795</v>
      </c>
      <c r="K8" s="40">
        <f>'2.5'!A8</f>
        <v>42013</v>
      </c>
      <c r="L8" s="41">
        <f>'2.5'!B8/MAX('2.5'!B$2:B8)-1</f>
        <v>-0.03933683698</v>
      </c>
      <c r="M8" s="41">
        <f>'2.5'!C8/MAX('2.5'!C$2:C8)-1</f>
        <v>0</v>
      </c>
      <c r="N8" s="41">
        <f>'2.5'!D8/MAX('2.5'!D$2:D8)-1</f>
        <v>-0.07247476502</v>
      </c>
      <c r="P8" s="3"/>
    </row>
    <row r="9">
      <c r="A9" s="28">
        <v>2022.0</v>
      </c>
      <c r="B9" s="37">
        <f t="array" ref="B9">INDEX('2.5'!B$2:B$2871,MATCH(DATE($A9,12,31),'2.5'!$A$2:$A$2871,1))/INDEX('2.5'!B$2:B$2871,IFERROR(MATCH(DATE($A9-1,12,31),'2.5'!$A$2:$A$2871,1),1))-1</f>
        <v>-0.1359034892</v>
      </c>
      <c r="C9" s="37">
        <f t="array" ref="C9">INDEX('2.5'!C$2:C$2871,MATCH(DATE($A9,12,31),'2.5'!$A$2:$A$2871,1))/INDEX('2.5'!C$2:C$2871,IFERROR(MATCH(DATE($A9-1,12,31),'2.5'!$A$2:$A$2871,1),1))-1</f>
        <v>-0.01965703333</v>
      </c>
      <c r="D9" s="37">
        <f t="array" ref="D9">INDEX('2.5'!D$2:D$2871,MATCH(DATE($A9,12,31),'2.5'!$A$2:$A$2871,1))/INDEX('2.5'!D$2:D$2871,IFERROR(MATCH(DATE($A9-1,12,31),'2.5'!$A$2:$A$2871,1),1))-1</f>
        <v>0.3993571553</v>
      </c>
      <c r="F9" s="38">
        <f>'2.5'!A69</f>
        <v>42100</v>
      </c>
      <c r="G9" s="39">
        <f>STDEV('2.2 Retornos'!L15:L74)*SQRT(252)</f>
        <v>0.1399255201</v>
      </c>
      <c r="H9" s="39">
        <f>STDEV('2.2 Retornos'!W15:W74)*SQRT(252)</f>
        <v>0.4066795758</v>
      </c>
      <c r="I9" s="39">
        <f>STDEV('2.2 Retornos'!AH15:AH74)*SQRT(252)</f>
        <v>0.2841148739</v>
      </c>
      <c r="K9" s="40">
        <f>'2.5'!A9</f>
        <v>42016</v>
      </c>
      <c r="L9" s="41">
        <f>'2.5'!B9/MAX('2.5'!B$2:B9)-1</f>
        <v>-0.04717734246</v>
      </c>
      <c r="M9" s="41">
        <f>'2.5'!C9/MAX('2.5'!C$2:C9)-1</f>
        <v>-0.00834925342</v>
      </c>
      <c r="N9" s="41">
        <f>'2.5'!D9/MAX('2.5'!D$2:D9)-1</f>
        <v>-0.1108933824</v>
      </c>
    </row>
    <row r="10">
      <c r="A10" s="28">
        <v>2023.0</v>
      </c>
      <c r="B10" s="37">
        <f t="array" ref="B10">INDEX('2.5'!B$2:B$2871,MATCH(DATE($A10,12,31),'2.5'!$A$2:$A$2871,1))/INDEX('2.5'!B$2:B$2871,IFERROR(MATCH(DATE($A10-1,12,31),'2.5'!$A$2:$A$2871,1),1))-1</f>
        <v>0.105287098</v>
      </c>
      <c r="C10" s="37">
        <f t="array" ref="C10">INDEX('2.5'!C$2:C$2871,MATCH(DATE($A10,12,31),'2.5'!$A$2:$A$2871,1))/INDEX('2.5'!C$2:C$2871,IFERROR(MATCH(DATE($A10-1,12,31),'2.5'!$A$2:$A$2871,1),1))-1</f>
        <v>0.05113326311</v>
      </c>
      <c r="D10" s="37">
        <f t="array" ref="D10">INDEX('2.5'!D$2:D$2871,MATCH(DATE($A10,12,31),'2.5'!$A$2:$A$2871,1))/INDEX('2.5'!D$2:D$2871,IFERROR(MATCH(DATE($A10-1,12,31),'2.5'!$A$2:$A$2871,1),1))-1</f>
        <v>0.01202602231</v>
      </c>
      <c r="F10" s="38">
        <f>'2.5'!A70</f>
        <v>42101</v>
      </c>
      <c r="G10" s="39">
        <f>STDEV('2.2 Retornos'!L16:L75)*SQRT(252)</f>
        <v>0.1405466837</v>
      </c>
      <c r="H10" s="39">
        <f>STDEV('2.2 Retornos'!W16:W75)*SQRT(252)</f>
        <v>0.3727861637</v>
      </c>
      <c r="I10" s="39">
        <f>STDEV('2.2 Retornos'!AH16:AH75)*SQRT(252)</f>
        <v>0.2847743175</v>
      </c>
      <c r="K10" s="40">
        <f>'2.5'!A10</f>
        <v>42017</v>
      </c>
      <c r="L10" s="41">
        <f>'2.5'!B10/MAX('2.5'!B$2:B10)-1</f>
        <v>-0.04664364678</v>
      </c>
      <c r="M10" s="41">
        <f>'2.5'!C10/MAX('2.5'!C$2:C10)-1</f>
        <v>-0.0859471993</v>
      </c>
      <c r="N10" s="41">
        <f>'2.5'!D10/MAX('2.5'!D$2:D10)-1</f>
        <v>-0.1085634097</v>
      </c>
    </row>
    <row r="11">
      <c r="A11" s="28">
        <v>2024.0</v>
      </c>
      <c r="B11" s="37">
        <f t="array" ref="B11">INDEX('2.5'!B$2:B$2871,MATCH(DATE($A11,12,31),'2.5'!$A$2:$A$2871,1))/INDEX('2.5'!B$2:B$2871,IFERROR(MATCH(DATE($A11-1,12,31),'2.5'!$A$2:$A$2871,1),1))-1</f>
        <v>0.2549566933</v>
      </c>
      <c r="C11" s="37">
        <f t="array" ref="C11">INDEX('2.5'!C$2:C$2871,MATCH(DATE($A11,12,31),'2.5'!$A$2:$A$2871,1))/INDEX('2.5'!C$2:C$2871,IFERROR(MATCH(DATE($A11-1,12,31),'2.5'!$A$2:$A$2871,1),1))-1</f>
        <v>0.3045272499</v>
      </c>
      <c r="D11" s="37">
        <f t="array" ref="D11">INDEX('2.5'!D$2:D$2871,MATCH(DATE($A11,12,31),'2.5'!$A$2:$A$2871,1))/INDEX('2.5'!D$2:D$2871,IFERROR(MATCH(DATE($A11-1,12,31),'2.5'!$A$2:$A$2871,1),1))-1</f>
        <v>0.1415166575</v>
      </c>
      <c r="F11" s="38">
        <f>'2.5'!A71</f>
        <v>42102</v>
      </c>
      <c r="G11" s="39">
        <f>STDEV('2.2 Retornos'!L17:L76)*SQRT(252)</f>
        <v>0.1339969045</v>
      </c>
      <c r="H11" s="39">
        <f>STDEV('2.2 Retornos'!W17:W76)*SQRT(252)</f>
        <v>0.3511475608</v>
      </c>
      <c r="I11" s="39">
        <f>STDEV('2.2 Retornos'!AH17:AH76)*SQRT(252)</f>
        <v>0.2856232647</v>
      </c>
      <c r="K11" s="40">
        <f>'2.5'!A11</f>
        <v>42018</v>
      </c>
      <c r="L11" s="41">
        <f>'2.5'!B11/MAX('2.5'!B$2:B11)-1</f>
        <v>-0.06684401204</v>
      </c>
      <c r="M11" s="41">
        <f>'2.5'!C11/MAX('2.5'!C$2:C11)-1</f>
        <v>-0.1394286604</v>
      </c>
      <c r="N11" s="41">
        <f>'2.5'!D11/MAX('2.5'!D$2:D11)-1</f>
        <v>-0.09095995021</v>
      </c>
    </row>
    <row r="12">
      <c r="A12" s="28">
        <v>2025.0</v>
      </c>
      <c r="B12" s="37">
        <f t="array" ref="B12">INDEX('2.5'!B$2:B$2871,MATCH(DATE($A12,12,31),'2.5'!$A$2:$A$2871,1))/INDEX('2.5'!B$2:B$2871,IFERROR(MATCH(DATE($A12-1,12,31),'2.5'!$A$2:$A$2871,1),1))-1</f>
        <v>0.3307631545</v>
      </c>
      <c r="C12" s="37">
        <f t="array" ref="C12">INDEX('2.5'!C$2:C$2871,MATCH(DATE($A12,12,31),'2.5'!$A$2:$A$2871,1))/INDEX('2.5'!C$2:C$2871,IFERROR(MATCH(DATE($A12-1,12,31),'2.5'!$A$2:$A$2871,1),1))-1</f>
        <v>1.261033282</v>
      </c>
      <c r="D12" s="37">
        <f t="array" ref="D12">INDEX('2.5'!D$2:D$2871,MATCH(DATE($A12,12,31),'2.5'!$A$2:$A$2871,1))/INDEX('2.5'!D$2:D$2871,IFERROR(MATCH(DATE($A12-1,12,31),'2.5'!$A$2:$A$2871,1),1))-1</f>
        <v>0.102468009</v>
      </c>
      <c r="F12" s="38">
        <f>'2.5'!A72</f>
        <v>42103</v>
      </c>
      <c r="G12" s="39">
        <f>STDEV('2.2 Retornos'!L18:L77)*SQRT(252)</f>
        <v>0.1331058699</v>
      </c>
      <c r="H12" s="39">
        <f>STDEV('2.2 Retornos'!W18:W77)*SQRT(252)</f>
        <v>0.3419623547</v>
      </c>
      <c r="I12" s="39">
        <f>STDEV('2.2 Retornos'!AH18:AH77)*SQRT(252)</f>
        <v>0.2857782007</v>
      </c>
      <c r="K12" s="40">
        <f>'2.5'!A12</f>
        <v>42019</v>
      </c>
      <c r="L12" s="41">
        <f>'2.5'!B12/MAX('2.5'!B$2:B12)-1</f>
        <v>-0.07607823463</v>
      </c>
      <c r="M12" s="41">
        <f>'2.5'!C12/MAX('2.5'!C$2:C12)-1</f>
        <v>-0.10313536</v>
      </c>
      <c r="N12" s="41">
        <f>'2.5'!D12/MAX('2.5'!D$2:D12)-1</f>
        <v>-0.09938580043</v>
      </c>
    </row>
    <row r="13">
      <c r="A13" s="3"/>
      <c r="F13" s="38">
        <f>'2.5'!A73</f>
        <v>42104</v>
      </c>
      <c r="G13" s="39">
        <f>STDEV('2.2 Retornos'!L19:L78)*SQRT(252)</f>
        <v>0.1330047315</v>
      </c>
      <c r="H13" s="39">
        <f>STDEV('2.2 Retornos'!W19:W78)*SQRT(252)</f>
        <v>0.325404843</v>
      </c>
      <c r="I13" s="39">
        <f>STDEV('2.2 Retornos'!AH19:AH78)*SQRT(252)</f>
        <v>0.2568772072</v>
      </c>
      <c r="K13" s="40">
        <f>'2.5'!A13</f>
        <v>42020</v>
      </c>
      <c r="L13" s="41">
        <f>'2.5'!B13/MAX('2.5'!B$2:B13)-1</f>
        <v>-0.07235142776</v>
      </c>
      <c r="M13" s="41">
        <f>'2.5'!C13/MAX('2.5'!C$2:C13)-1</f>
        <v>-0.05612324974</v>
      </c>
      <c r="N13" s="41">
        <f>'2.5'!D13/MAX('2.5'!D$2:D13)-1</f>
        <v>-0.04254897175</v>
      </c>
    </row>
    <row r="14">
      <c r="A14" s="28"/>
      <c r="B14" s="28"/>
      <c r="C14" s="44"/>
      <c r="D14" s="28"/>
      <c r="F14" s="38">
        <f>'2.5'!A74</f>
        <v>42107</v>
      </c>
      <c r="G14" s="39">
        <f>STDEV('2.2 Retornos'!L20:L79)*SQRT(252)</f>
        <v>0.1329890863</v>
      </c>
      <c r="H14" s="39">
        <f>STDEV('2.2 Retornos'!W20:W79)*SQRT(252)</f>
        <v>0.3299431731</v>
      </c>
      <c r="I14" s="39">
        <f>STDEV('2.2 Retornos'!AH20:AH79)*SQRT(252)</f>
        <v>0.2539655217</v>
      </c>
      <c r="K14" s="40">
        <f>'2.5'!A14</f>
        <v>42023</v>
      </c>
      <c r="L14" s="41">
        <f>'2.5'!B14/MAX('2.5'!B$2:B14)-1</f>
        <v>-0.07008401091</v>
      </c>
      <c r="M14" s="41">
        <f>'2.5'!C14/MAX('2.5'!C$2:C14)-1</f>
        <v>-0.05321931588</v>
      </c>
      <c r="N14" s="41">
        <f>'2.5'!D14/MAX('2.5'!D$2:D14)-1</f>
        <v>-0.05911614109</v>
      </c>
    </row>
    <row r="15">
      <c r="A15" s="28"/>
      <c r="B15" s="28"/>
      <c r="C15" s="28"/>
      <c r="D15" s="28"/>
      <c r="F15" s="38">
        <f>'2.5'!A75</f>
        <v>42108</v>
      </c>
      <c r="G15" s="39">
        <f>STDEV('2.2 Retornos'!L21:L80)*SQRT(252)</f>
        <v>0.1325075142</v>
      </c>
      <c r="H15" s="39">
        <f>STDEV('2.2 Retornos'!W21:W80)*SQRT(252)</f>
        <v>0.3273821637</v>
      </c>
      <c r="I15" s="39">
        <f>STDEV('2.2 Retornos'!AH21:AH80)*SQRT(252)</f>
        <v>0.2536783771</v>
      </c>
      <c r="K15" s="40">
        <f>'2.5'!A15</f>
        <v>42024</v>
      </c>
      <c r="L15" s="41">
        <f>'2.5'!B15/MAX('2.5'!B$2:B15)-1</f>
        <v>-0.07418604212</v>
      </c>
      <c r="M15" s="41">
        <f>'2.5'!C15/MAX('2.5'!C$2:C15)-1</f>
        <v>-0.03286784979</v>
      </c>
      <c r="N15" s="41">
        <f>'2.5'!D15/MAX('2.5'!D$2:D15)-1</f>
        <v>-0.06980281341</v>
      </c>
    </row>
    <row r="16">
      <c r="F16" s="38">
        <f>'2.5'!A76</f>
        <v>42109</v>
      </c>
      <c r="G16" s="39">
        <f>STDEV('2.2 Retornos'!L22:L81)*SQRT(252)</f>
        <v>0.1301202595</v>
      </c>
      <c r="H16" s="39">
        <f>STDEV('2.2 Retornos'!W22:W81)*SQRT(252)</f>
        <v>0.3169005607</v>
      </c>
      <c r="I16" s="39">
        <f>STDEV('2.2 Retornos'!AH22:AH81)*SQRT(252)</f>
        <v>0.2448996135</v>
      </c>
      <c r="K16" s="40">
        <f>'2.5'!A16</f>
        <v>42025</v>
      </c>
      <c r="L16" s="41">
        <f>'2.5'!B16/MAX('2.5'!B$2:B16)-1</f>
        <v>-0.06003232631</v>
      </c>
      <c r="M16" s="41">
        <f>'2.5'!C16/MAX('2.5'!C$2:C16)-1</f>
        <v>0</v>
      </c>
      <c r="N16" s="41">
        <f>'2.5'!D16/MAX('2.5'!D$2:D16)-1</f>
        <v>-0.03388805437</v>
      </c>
    </row>
    <row r="17">
      <c r="F17" s="38">
        <f>'2.5'!A77</f>
        <v>42110</v>
      </c>
      <c r="G17" s="39">
        <f>STDEV('2.2 Retornos'!L23:L82)*SQRT(252)</f>
        <v>0.1285966336</v>
      </c>
      <c r="H17" s="39">
        <f>STDEV('2.2 Retornos'!W23:W82)*SQRT(252)</f>
        <v>0.3171287084</v>
      </c>
      <c r="I17" s="39">
        <f>STDEV('2.2 Retornos'!AH23:AH82)*SQRT(252)</f>
        <v>0.2464164962</v>
      </c>
      <c r="K17" s="40">
        <f>'2.5'!A17</f>
        <v>42026</v>
      </c>
      <c r="L17" s="41">
        <f>'2.5'!B17/MAX('2.5'!B$2:B17)-1</f>
        <v>-0.04978282292</v>
      </c>
      <c r="M17" s="41">
        <f>'2.5'!C17/MAX('2.5'!C$2:C17)-1</f>
        <v>0</v>
      </c>
      <c r="N17" s="41">
        <f>'2.5'!D17/MAX('2.5'!D$2:D17)-1</f>
        <v>-0.02237961169</v>
      </c>
    </row>
    <row r="18">
      <c r="F18" s="38">
        <f>'2.5'!A78</f>
        <v>42111</v>
      </c>
      <c r="G18" s="39">
        <f>STDEV('2.2 Retornos'!L24:L83)*SQRT(252)</f>
        <v>0.1282512633</v>
      </c>
      <c r="H18" s="39">
        <f>STDEV('2.2 Retornos'!W24:W83)*SQRT(252)</f>
        <v>0.3072510211</v>
      </c>
      <c r="I18" s="39">
        <f>STDEV('2.2 Retornos'!AH24:AH83)*SQRT(252)</f>
        <v>0.2463250936</v>
      </c>
      <c r="K18" s="40">
        <f>'2.5'!A18</f>
        <v>42027</v>
      </c>
      <c r="L18" s="41">
        <f>'2.5'!B18/MAX('2.5'!B$2:B18)-1</f>
        <v>-0.04255287195</v>
      </c>
      <c r="M18" s="41">
        <f>'2.5'!C18/MAX('2.5'!C$2:C18)-1</f>
        <v>-0.03874543042</v>
      </c>
      <c r="N18" s="41">
        <f>'2.5'!D18/MAX('2.5'!D$2:D18)-1</f>
        <v>-0.01549150033</v>
      </c>
    </row>
    <row r="19">
      <c r="F19" s="38">
        <f>'2.5'!A79</f>
        <v>42114</v>
      </c>
      <c r="G19" s="39">
        <f>STDEV('2.2 Retornos'!L25:L84)*SQRT(252)</f>
        <v>0.1287150829</v>
      </c>
      <c r="H19" s="39">
        <f>STDEV('2.2 Retornos'!W25:W84)*SQRT(252)</f>
        <v>0.3084581131</v>
      </c>
      <c r="I19" s="39">
        <f>STDEV('2.2 Retornos'!AH25:AH84)*SQRT(252)</f>
        <v>0.2463131376</v>
      </c>
      <c r="K19" s="40">
        <f>'2.5'!A19</f>
        <v>42030</v>
      </c>
      <c r="L19" s="41">
        <f>'2.5'!B19/MAX('2.5'!B$2:B19)-1</f>
        <v>-0.04373553015</v>
      </c>
      <c r="M19" s="41">
        <f>'2.5'!C19/MAX('2.5'!C$2:C19)-1</f>
        <v>-0.02713774063</v>
      </c>
      <c r="N19" s="41">
        <f>'2.5'!D19/MAX('2.5'!D$2:D19)-1</f>
        <v>-0.01248768673</v>
      </c>
    </row>
    <row r="20">
      <c r="F20" s="38">
        <f>'2.5'!A80</f>
        <v>42115</v>
      </c>
      <c r="G20" s="39">
        <f>STDEV('2.2 Retornos'!L26:L85)*SQRT(252)</f>
        <v>0.1284243807</v>
      </c>
      <c r="H20" s="39">
        <f>STDEV('2.2 Retornos'!W26:W85)*SQRT(252)</f>
        <v>0.3089576542</v>
      </c>
      <c r="I20" s="39">
        <f>STDEV('2.2 Retornos'!AH26:AH85)*SQRT(252)</f>
        <v>0.247435811</v>
      </c>
      <c r="K20" s="40">
        <f>'2.5'!A20</f>
        <v>42031</v>
      </c>
      <c r="L20" s="41">
        <f>'2.5'!B20/MAX('2.5'!B$2:B20)-1</f>
        <v>-0.0507605429</v>
      </c>
      <c r="M20" s="41">
        <f>'2.5'!C20/MAX('2.5'!C$2:C20)-1</f>
        <v>-0.02622590483</v>
      </c>
      <c r="N20" s="41">
        <f>'2.5'!D20/MAX('2.5'!D$2:D20)-1</f>
        <v>-0.0009851024139</v>
      </c>
    </row>
    <row r="21">
      <c r="F21" s="38">
        <f>'2.5'!A81</f>
        <v>42116</v>
      </c>
      <c r="G21" s="39">
        <f>STDEV('2.2 Retornos'!L27:L86)*SQRT(252)</f>
        <v>0.1264048669</v>
      </c>
      <c r="H21" s="39">
        <f>STDEV('2.2 Retornos'!W27:W86)*SQRT(252)</f>
        <v>0.3072079309</v>
      </c>
      <c r="I21" s="39">
        <f>STDEV('2.2 Retornos'!AH27:AH86)*SQRT(252)</f>
        <v>0.2320715345</v>
      </c>
      <c r="K21" s="40">
        <f>'2.5'!A21</f>
        <v>42032</v>
      </c>
      <c r="L21" s="41">
        <f>'2.5'!B21/MAX('2.5'!B$2:B21)-1</f>
        <v>-0.06072884972</v>
      </c>
      <c r="M21" s="41">
        <f>'2.5'!C21/MAX('2.5'!C$2:C21)-1</f>
        <v>-0.0493426039</v>
      </c>
      <c r="N21" s="41">
        <f>'2.5'!D21/MAX('2.5'!D$2:D21)-1</f>
        <v>-0.04073996984</v>
      </c>
    </row>
    <row r="22">
      <c r="F22" s="38">
        <f>'2.5'!A82</f>
        <v>42117</v>
      </c>
      <c r="G22" s="39">
        <f>STDEV('2.2 Retornos'!L28:L87)*SQRT(252)</f>
        <v>0.1261889121</v>
      </c>
      <c r="H22" s="39">
        <f>STDEV('2.2 Retornos'!W28:W87)*SQRT(252)</f>
        <v>0.3088953355</v>
      </c>
      <c r="I22" s="39">
        <f>STDEV('2.2 Retornos'!AH28:AH87)*SQRT(252)</f>
        <v>0.2322822905</v>
      </c>
      <c r="K22" s="40">
        <f>'2.5'!A22</f>
        <v>42033</v>
      </c>
      <c r="L22" s="41">
        <f>'2.5'!B22/MAX('2.5'!B$2:B22)-1</f>
        <v>-0.05535827018</v>
      </c>
      <c r="M22" s="41">
        <f>'2.5'!C22/MAX('2.5'!C$2:C22)-1</f>
        <v>-0.06973832873</v>
      </c>
      <c r="N22" s="41">
        <f>'2.5'!D22/MAX('2.5'!D$2:D22)-1</f>
        <v>-0.0421657876</v>
      </c>
    </row>
    <row r="23">
      <c r="F23" s="38">
        <f>'2.5'!A83</f>
        <v>42118</v>
      </c>
      <c r="G23" s="39">
        <f>STDEV('2.2 Retornos'!L29:L88)*SQRT(252)</f>
        <v>0.1159395087</v>
      </c>
      <c r="H23" s="39">
        <f>STDEV('2.2 Retornos'!W29:W88)*SQRT(252)</f>
        <v>0.296567434</v>
      </c>
      <c r="I23" s="39">
        <f>STDEV('2.2 Retornos'!AH29:AH88)*SQRT(252)</f>
        <v>0.2167041553</v>
      </c>
      <c r="K23" s="40">
        <f>'2.5'!A23</f>
        <v>42034</v>
      </c>
      <c r="L23" s="41">
        <f>'2.5'!B23/MAX('2.5'!B$2:B23)-1</f>
        <v>-0.07687285953</v>
      </c>
      <c r="M23" s="41">
        <f>'2.5'!C23/MAX('2.5'!C$2:C23)-1</f>
        <v>-0.02797258019</v>
      </c>
      <c r="N23" s="41">
        <f>'2.5'!D23/MAX('2.5'!D$2:D23)-1</f>
        <v>-0.001486693824</v>
      </c>
    </row>
    <row r="24">
      <c r="F24" s="38">
        <f>'2.5'!A84</f>
        <v>42121</v>
      </c>
      <c r="G24" s="39">
        <f>STDEV('2.2 Retornos'!L30:L89)*SQRT(252)</f>
        <v>0.1124625596</v>
      </c>
      <c r="H24" s="39">
        <f>STDEV('2.2 Retornos'!W30:W89)*SQRT(252)</f>
        <v>0.2960860616</v>
      </c>
      <c r="I24" s="39">
        <f>STDEV('2.2 Retornos'!AH30:AH89)*SQRT(252)</f>
        <v>0.1986192909</v>
      </c>
      <c r="K24" s="40">
        <f>'2.5'!A24</f>
        <v>42037</v>
      </c>
      <c r="L24" s="41">
        <f>'2.5'!B24/MAX('2.5'!B$2:B24)-1</f>
        <v>-0.06261462238</v>
      </c>
      <c r="M24" s="41">
        <f>'2.5'!C24/MAX('2.5'!C$2:C24)-1</f>
        <v>-0.007045865012</v>
      </c>
      <c r="N24" s="41">
        <f>'2.5'!D24/MAX('2.5'!D$2:D24)-1</f>
        <v>0</v>
      </c>
    </row>
    <row r="25">
      <c r="F25" s="38">
        <f>'2.5'!A85</f>
        <v>42122</v>
      </c>
      <c r="G25" s="39">
        <f>STDEV('2.2 Retornos'!L31:L90)*SQRT(252)</f>
        <v>0.1022813679</v>
      </c>
      <c r="H25" s="39">
        <f>STDEV('2.2 Retornos'!W31:W90)*SQRT(252)</f>
        <v>0.2948878958</v>
      </c>
      <c r="I25" s="39">
        <f>STDEV('2.2 Retornos'!AH31:AH90)*SQRT(252)</f>
        <v>0.1968776177</v>
      </c>
      <c r="K25" s="40">
        <f>'2.5'!A25</f>
        <v>42038</v>
      </c>
      <c r="L25" s="41">
        <f>'2.5'!B25/MAX('2.5'!B$2:B25)-1</f>
        <v>-0.04036260971</v>
      </c>
      <c r="M25" s="41">
        <f>'2.5'!C25/MAX('2.5'!C$2:C25)-1</f>
        <v>0</v>
      </c>
      <c r="N25" s="41">
        <f>'2.5'!D25/MAX('2.5'!D$2:D25)-1</f>
        <v>0</v>
      </c>
    </row>
    <row r="26">
      <c r="F26" s="38">
        <f>'2.5'!A86</f>
        <v>42123</v>
      </c>
      <c r="G26" s="39">
        <f>STDEV('2.2 Retornos'!L32:L91)*SQRT(252)</f>
        <v>0.1024116955</v>
      </c>
      <c r="H26" s="39">
        <f>STDEV('2.2 Retornos'!W32:W91)*SQRT(252)</f>
        <v>0.2950816236</v>
      </c>
      <c r="I26" s="39">
        <f>STDEV('2.2 Retornos'!AH32:AH91)*SQRT(252)</f>
        <v>0.1806487357</v>
      </c>
      <c r="K26" s="40">
        <f>'2.5'!A26</f>
        <v>42039</v>
      </c>
      <c r="L26" s="41">
        <f>'2.5'!B26/MAX('2.5'!B$2:B26)-1</f>
        <v>-0.04226844361</v>
      </c>
      <c r="M26" s="41">
        <f>'2.5'!C26/MAX('2.5'!C$2:C26)-1</f>
        <v>0</v>
      </c>
      <c r="N26" s="41">
        <f>'2.5'!D26/MAX('2.5'!D$2:D26)-1</f>
        <v>-0.03719086391</v>
      </c>
    </row>
    <row r="27">
      <c r="F27" s="38">
        <f>'2.5'!A87</f>
        <v>42124</v>
      </c>
      <c r="G27" s="39">
        <f>STDEV('2.2 Retornos'!L33:L92)*SQRT(252)</f>
        <v>0.1014784702</v>
      </c>
      <c r="H27" s="39">
        <f>STDEV('2.2 Retornos'!W33:W92)*SQRT(252)</f>
        <v>0.294335637</v>
      </c>
      <c r="I27" s="39">
        <f>STDEV('2.2 Retornos'!AH33:AH92)*SQRT(252)</f>
        <v>0.1739450193</v>
      </c>
      <c r="K27" s="40">
        <f>'2.5'!A27</f>
        <v>42040</v>
      </c>
      <c r="L27" s="41">
        <f>'2.5'!B27/MAX('2.5'!B$2:B27)-1</f>
        <v>-0.02983662939</v>
      </c>
      <c r="M27" s="41">
        <f>'2.5'!C27/MAX('2.5'!C$2:C27)-1</f>
        <v>0</v>
      </c>
      <c r="N27" s="41">
        <f>'2.5'!D27/MAX('2.5'!D$2:D27)-1</f>
        <v>-0.012489577</v>
      </c>
    </row>
    <row r="28">
      <c r="F28" s="38">
        <f>'2.5'!A88</f>
        <v>42125</v>
      </c>
      <c r="G28" s="39">
        <f>STDEV('2.2 Retornos'!L34:L93)*SQRT(252)</f>
        <v>0.09996319802</v>
      </c>
      <c r="H28" s="39">
        <f>STDEV('2.2 Retornos'!W34:W93)*SQRT(252)</f>
        <v>0.2969583586</v>
      </c>
      <c r="I28" s="39">
        <f>STDEV('2.2 Retornos'!AH34:AH93)*SQRT(252)</f>
        <v>0.1739491425</v>
      </c>
      <c r="K28" s="40">
        <f>'2.5'!A28</f>
        <v>42041</v>
      </c>
      <c r="L28" s="41">
        <f>'2.5'!B28/MAX('2.5'!B$2:B28)-1</f>
        <v>-0.01997597422</v>
      </c>
      <c r="M28" s="41">
        <f>'2.5'!C28/MAX('2.5'!C$2:C28)-1</f>
        <v>-0.0280587717</v>
      </c>
      <c r="N28" s="41">
        <f>'2.5'!D28/MAX('2.5'!D$2:D28)-1</f>
        <v>-0.01195323772</v>
      </c>
    </row>
    <row r="29">
      <c r="F29" s="38">
        <f>'2.5'!A89</f>
        <v>42128</v>
      </c>
      <c r="G29" s="39">
        <f>STDEV('2.2 Retornos'!L35:L94)*SQRT(252)</f>
        <v>0.1001937483</v>
      </c>
      <c r="H29" s="39">
        <f>STDEV('2.2 Retornos'!W35:W94)*SQRT(252)</f>
        <v>0.2968932633</v>
      </c>
      <c r="I29" s="39">
        <f>STDEV('2.2 Retornos'!AH35:AH94)*SQRT(252)</f>
        <v>0.1737053403</v>
      </c>
      <c r="K29" s="40">
        <f>'2.5'!A29</f>
        <v>42044</v>
      </c>
      <c r="L29" s="41">
        <f>'2.5'!B29/MAX('2.5'!B$2:B29)-1</f>
        <v>-0.0170673538</v>
      </c>
      <c r="M29" s="41">
        <f>'2.5'!C29/MAX('2.5'!C$2:C29)-1</f>
        <v>-0.02370032753</v>
      </c>
      <c r="N29" s="41">
        <f>'2.5'!D29/MAX('2.5'!D$2:D29)-1</f>
        <v>-0.004209371989</v>
      </c>
    </row>
    <row r="30">
      <c r="F30" s="38">
        <f>'2.5'!A90</f>
        <v>42129</v>
      </c>
      <c r="G30" s="39">
        <f>STDEV('2.2 Retornos'!L36:L95)*SQRT(252)</f>
        <v>0.1019920645</v>
      </c>
      <c r="H30" s="39">
        <f>STDEV('2.2 Retornos'!W36:W95)*SQRT(252)</f>
        <v>0.2915073892</v>
      </c>
      <c r="I30" s="39">
        <f>STDEV('2.2 Retornos'!AH36:AH95)*SQRT(252)</f>
        <v>0.1718149151</v>
      </c>
      <c r="K30" s="40">
        <f>'2.5'!A30</f>
        <v>42045</v>
      </c>
      <c r="L30" s="41">
        <f>'2.5'!B30/MAX('2.5'!B$2:B30)-1</f>
        <v>-0.01744129171</v>
      </c>
      <c r="M30" s="41">
        <f>'2.5'!C30/MAX('2.5'!C$2:C30)-1</f>
        <v>-0.05105519576</v>
      </c>
      <c r="N30" s="41">
        <f>'2.5'!D30/MAX('2.5'!D$2:D30)-1</f>
        <v>-0.02102678079</v>
      </c>
    </row>
    <row r="31">
      <c r="F31" s="38">
        <f>'2.5'!A91</f>
        <v>42130</v>
      </c>
      <c r="G31" s="39">
        <f>STDEV('2.2 Retornos'!L37:L96)*SQRT(252)</f>
        <v>0.1023040769</v>
      </c>
      <c r="H31" s="39">
        <f>STDEV('2.2 Retornos'!W37:W96)*SQRT(252)</f>
        <v>0.2931344278</v>
      </c>
      <c r="I31" s="39">
        <f>STDEV('2.2 Retornos'!AH37:AH96)*SQRT(252)</f>
        <v>0.1827334422</v>
      </c>
      <c r="K31" s="40">
        <f>'2.5'!A31</f>
        <v>42046</v>
      </c>
      <c r="L31" s="41">
        <f>'2.5'!B31/MAX('2.5'!B$2:B31)-1</f>
        <v>-0.01311144089</v>
      </c>
      <c r="M31" s="41">
        <f>'2.5'!C31/MAX('2.5'!C$2:C31)-1</f>
        <v>-0.06784890669</v>
      </c>
      <c r="N31" s="41">
        <f>'2.5'!D31/MAX('2.5'!D$2:D31)-1</f>
        <v>-0.01673219224</v>
      </c>
    </row>
    <row r="32">
      <c r="F32" s="38">
        <f>'2.5'!A92</f>
        <v>42131</v>
      </c>
      <c r="G32" s="39">
        <f>STDEV('2.2 Retornos'!L38:L97)*SQRT(252)</f>
        <v>0.1026941984</v>
      </c>
      <c r="H32" s="39">
        <f>STDEV('2.2 Retornos'!W38:W97)*SQRT(252)</f>
        <v>0.2887470962</v>
      </c>
      <c r="I32" s="39">
        <f>STDEV('2.2 Retornos'!AH38:AH97)*SQRT(252)</f>
        <v>0.1819222056</v>
      </c>
      <c r="K32" s="40">
        <f>'2.5'!A32</f>
        <v>42047</v>
      </c>
      <c r="L32" s="41">
        <f>'2.5'!B32/MAX('2.5'!B$2:B32)-1</f>
        <v>-0.01182985611</v>
      </c>
      <c r="M32" s="41">
        <f>'2.5'!C32/MAX('2.5'!C$2:C32)-1</f>
        <v>-0.04227043058</v>
      </c>
      <c r="N32" s="41">
        <f>'2.5'!D32/MAX('2.5'!D$2:D32)-1</f>
        <v>-0.005822927353</v>
      </c>
    </row>
    <row r="33">
      <c r="F33" s="38">
        <f>'2.5'!A93</f>
        <v>42132</v>
      </c>
      <c r="G33" s="39">
        <f>STDEV('2.2 Retornos'!L39:L98)*SQRT(252)</f>
        <v>0.1025376634</v>
      </c>
      <c r="H33" s="39">
        <f>STDEV('2.2 Retornos'!W39:W98)*SQRT(252)</f>
        <v>0.2878035891</v>
      </c>
      <c r="I33" s="39">
        <f>STDEV('2.2 Retornos'!AH39:AH98)*SQRT(252)</f>
        <v>0.1826423437</v>
      </c>
      <c r="K33" s="40">
        <f>'2.5'!A33</f>
        <v>42048</v>
      </c>
      <c r="L33" s="41">
        <f>'2.5'!B33/MAX('2.5'!B$2:B33)-1</f>
        <v>-0.006536133055</v>
      </c>
      <c r="M33" s="41">
        <f>'2.5'!C33/MAX('2.5'!C$2:C33)-1</f>
        <v>-0.02966791479</v>
      </c>
      <c r="N33" s="41">
        <f>'2.5'!D33/MAX('2.5'!D$2:D33)-1</f>
        <v>-0.002812735479</v>
      </c>
    </row>
    <row r="34">
      <c r="F34" s="38">
        <f>'2.5'!A94</f>
        <v>42135</v>
      </c>
      <c r="G34" s="39">
        <f>STDEV('2.2 Retornos'!L40:L99)*SQRT(252)</f>
        <v>0.1025889238</v>
      </c>
      <c r="H34" s="39">
        <f>STDEV('2.2 Retornos'!W40:W99)*SQRT(252)</f>
        <v>0.2878284435</v>
      </c>
      <c r="I34" s="39">
        <f>STDEV('2.2 Retornos'!AH40:AH99)*SQRT(252)</f>
        <v>0.1830397563</v>
      </c>
      <c r="K34" s="40">
        <f>'2.5'!A34</f>
        <v>42051</v>
      </c>
      <c r="L34" s="41">
        <f>'2.5'!B34/MAX('2.5'!B$2:B34)-1</f>
        <v>-0.006536133055</v>
      </c>
      <c r="M34" s="41">
        <f>'2.5'!C34/MAX('2.5'!C$2:C34)-1</f>
        <v>-0.02966791479</v>
      </c>
      <c r="N34" s="41">
        <f>'2.5'!D34/MAX('2.5'!D$2:D34)-1</f>
        <v>-0.002812735479</v>
      </c>
    </row>
    <row r="35">
      <c r="F35" s="38">
        <f>'2.5'!A95</f>
        <v>42136</v>
      </c>
      <c r="G35" s="39">
        <f>STDEV('2.2 Retornos'!L41:L100)*SQRT(252)</f>
        <v>0.1024683892</v>
      </c>
      <c r="H35" s="39">
        <f>STDEV('2.2 Retornos'!W41:W100)*SQRT(252)</f>
        <v>0.2858779473</v>
      </c>
      <c r="I35" s="39">
        <f>STDEV('2.2 Retornos'!AH41:AH100)*SQRT(252)</f>
        <v>0.1829403184</v>
      </c>
      <c r="K35" s="40">
        <f>'2.5'!A35</f>
        <v>42052</v>
      </c>
      <c r="L35" s="41">
        <f>'2.5'!B35/MAX('2.5'!B$2:B35)-1</f>
        <v>-0.0007243952608</v>
      </c>
      <c r="M35" s="41">
        <f>'2.5'!C35/MAX('2.5'!C$2:C35)-1</f>
        <v>-0.04479889657</v>
      </c>
      <c r="N35" s="41">
        <f>'2.5'!D35/MAX('2.5'!D$2:D35)-1</f>
        <v>-0.00632171107</v>
      </c>
    </row>
    <row r="36">
      <c r="F36" s="38">
        <f>'2.5'!A96</f>
        <v>42137</v>
      </c>
      <c r="G36" s="39">
        <f>STDEV('2.2 Retornos'!L42:L101)*SQRT(252)</f>
        <v>0.100821293</v>
      </c>
      <c r="H36" s="39">
        <f>STDEV('2.2 Retornos'!W42:W101)*SQRT(252)</f>
        <v>0.2834845198</v>
      </c>
      <c r="I36" s="39">
        <f>STDEV('2.2 Retornos'!AH42:AH101)*SQRT(252)</f>
        <v>0.1755362213</v>
      </c>
      <c r="K36" s="40">
        <f>'2.5'!A36</f>
        <v>42053</v>
      </c>
      <c r="L36" s="41">
        <f>'2.5'!B36/MAX('2.5'!B$2:B36)-1</f>
        <v>-0.009863367708</v>
      </c>
      <c r="M36" s="41">
        <f>'2.5'!C36/MAX('2.5'!C$2:C36)-1</f>
        <v>-0.02670940202</v>
      </c>
      <c r="N36" s="41">
        <f>'2.5'!D36/MAX('2.5'!D$2:D36)-1</f>
        <v>-0.03162451757</v>
      </c>
    </row>
    <row r="37">
      <c r="F37" s="38">
        <f>'2.5'!A97</f>
        <v>42138</v>
      </c>
      <c r="G37" s="39">
        <f>STDEV('2.2 Retornos'!L43:L102)*SQRT(252)</f>
        <v>0.1009021584</v>
      </c>
      <c r="H37" s="39">
        <f>STDEV('2.2 Retornos'!W43:W102)*SQRT(252)</f>
        <v>0.2834696699</v>
      </c>
      <c r="I37" s="39">
        <f>STDEV('2.2 Retornos'!AH43:AH102)*SQRT(252)</f>
        <v>0.175932535</v>
      </c>
      <c r="K37" s="40">
        <f>'2.5'!A37</f>
        <v>42054</v>
      </c>
      <c r="L37" s="41">
        <f>'2.5'!B37/MAX('2.5'!B$2:B37)-1</f>
        <v>-0.009855365653</v>
      </c>
      <c r="M37" s="41">
        <f>'2.5'!C37/MAX('2.5'!C$2:C37)-1</f>
        <v>-0.02750978316</v>
      </c>
      <c r="N37" s="41">
        <f>'2.5'!D37/MAX('2.5'!D$2:D37)-1</f>
        <v>-0.03386448554</v>
      </c>
    </row>
    <row r="38">
      <c r="F38" s="38">
        <f>'2.5'!A98</f>
        <v>42139</v>
      </c>
      <c r="G38" s="39">
        <f>STDEV('2.2 Retornos'!L44:L103)*SQRT(252)</f>
        <v>0.1005357917</v>
      </c>
      <c r="H38" s="39">
        <f>STDEV('2.2 Retornos'!W44:W103)*SQRT(252)</f>
        <v>0.2834440107</v>
      </c>
      <c r="I38" s="39">
        <f>STDEV('2.2 Retornos'!AH44:AH103)*SQRT(252)</f>
        <v>0.1741808716</v>
      </c>
      <c r="K38" s="40">
        <f>'2.5'!A38</f>
        <v>42055</v>
      </c>
      <c r="L38" s="41">
        <f>'2.5'!B38/MAX('2.5'!B$2:B38)-1</f>
        <v>-0.01430645004</v>
      </c>
      <c r="M38" s="41">
        <f>'2.5'!C38/MAX('2.5'!C$2:C38)-1</f>
        <v>-0.02855784442</v>
      </c>
      <c r="N38" s="41">
        <f>'2.5'!D38/MAX('2.5'!D$2:D38)-1</f>
        <v>-0.04794438943</v>
      </c>
    </row>
    <row r="39">
      <c r="F39" s="38">
        <f>'2.5'!A99</f>
        <v>42142</v>
      </c>
      <c r="G39" s="39">
        <f>STDEV('2.2 Retornos'!L45:L104)*SQRT(252)</f>
        <v>0.09855908701</v>
      </c>
      <c r="H39" s="39">
        <f>STDEV('2.2 Retornos'!W45:W104)*SQRT(252)</f>
        <v>0.2834002634</v>
      </c>
      <c r="I39" s="39">
        <f>STDEV('2.2 Retornos'!AH45:AH104)*SQRT(252)</f>
        <v>0.1736215858</v>
      </c>
      <c r="K39" s="40">
        <f>'2.5'!A39</f>
        <v>42058</v>
      </c>
      <c r="L39" s="41">
        <f>'2.5'!B39/MAX('2.5'!B$2:B39)-1</f>
        <v>-0.02344975741</v>
      </c>
      <c r="M39" s="41">
        <f>'2.5'!C39/MAX('2.5'!C$2:C39)-1</f>
        <v>-0.03017497193</v>
      </c>
      <c r="N39" s="41">
        <f>'2.5'!D39/MAX('2.5'!D$2:D39)-1</f>
        <v>-0.0414591044</v>
      </c>
    </row>
    <row r="40">
      <c r="F40" s="38">
        <f>'2.5'!A100</f>
        <v>42143</v>
      </c>
      <c r="G40" s="39">
        <f>STDEV('2.2 Retornos'!L46:L105)*SQRT(252)</f>
        <v>0.1010534052</v>
      </c>
      <c r="H40" s="39">
        <f>STDEV('2.2 Retornos'!W46:W105)*SQRT(252)</f>
        <v>0.2888212084</v>
      </c>
      <c r="I40" s="39">
        <f>STDEV('2.2 Retornos'!AH46:AH105)*SQRT(252)</f>
        <v>0.1747575939</v>
      </c>
      <c r="K40" s="40">
        <f>'2.5'!A40</f>
        <v>42059</v>
      </c>
      <c r="L40" s="41">
        <f>'2.5'!B40/MAX('2.5'!B$2:B40)-1</f>
        <v>-0.02493245756</v>
      </c>
      <c r="M40" s="41">
        <f>'2.5'!C40/MAX('2.5'!C$2:C40)-1</f>
        <v>-0.01446603141</v>
      </c>
      <c r="N40" s="41">
        <f>'2.5'!D40/MAX('2.5'!D$2:D40)-1</f>
        <v>-0.04348954518</v>
      </c>
    </row>
    <row r="41">
      <c r="F41" s="38">
        <f>'2.5'!A101</f>
        <v>42144</v>
      </c>
      <c r="G41" s="39">
        <f>STDEV('2.2 Retornos'!L47:L106)*SQRT(252)</f>
        <v>0.1001346134</v>
      </c>
      <c r="H41" s="39">
        <f>STDEV('2.2 Retornos'!W47:W106)*SQRT(252)</f>
        <v>0.2895731248</v>
      </c>
      <c r="I41" s="39">
        <f>STDEV('2.2 Retornos'!AH47:AH106)*SQRT(252)</f>
        <v>0.1748648835</v>
      </c>
      <c r="K41" s="40">
        <f>'2.5'!A41</f>
        <v>42060</v>
      </c>
      <c r="L41" s="41">
        <f>'2.5'!B41/MAX('2.5'!B$2:B41)-1</f>
        <v>-0.01485318782</v>
      </c>
      <c r="M41" s="41">
        <f>'2.5'!C41/MAX('2.5'!C$2:C41)-1</f>
        <v>-0.0122648243</v>
      </c>
      <c r="N41" s="41">
        <f>'2.5'!D41/MAX('2.5'!D$2:D41)-1</f>
        <v>-0.04104571477</v>
      </c>
    </row>
    <row r="42">
      <c r="F42" s="38">
        <f>'2.5'!A102</f>
        <v>42145</v>
      </c>
      <c r="G42" s="39">
        <f>STDEV('2.2 Retornos'!L48:L107)*SQRT(252)</f>
        <v>0.1007735036</v>
      </c>
      <c r="H42" s="39">
        <f>STDEV('2.2 Retornos'!W48:W107)*SQRT(252)</f>
        <v>0.2906754809</v>
      </c>
      <c r="I42" s="39">
        <f>STDEV('2.2 Retornos'!AH48:AH107)*SQRT(252)</f>
        <v>0.1757927887</v>
      </c>
      <c r="K42" s="40">
        <f>'2.5'!A42</f>
        <v>42061</v>
      </c>
      <c r="L42" s="41">
        <f>'2.5'!B42/MAX('2.5'!B$2:B42)-1</f>
        <v>-0.008604692928</v>
      </c>
      <c r="M42" s="41">
        <f>'2.5'!C42/MAX('2.5'!C$2:C42)-1</f>
        <v>-0.004940986367</v>
      </c>
      <c r="N42" s="41">
        <f>'2.5'!D42/MAX('2.5'!D$2:D42)-1</f>
        <v>-0.05595527084</v>
      </c>
    </row>
    <row r="43">
      <c r="F43" s="38">
        <f>'2.5'!A103</f>
        <v>42146</v>
      </c>
      <c r="G43" s="39">
        <f>STDEV('2.2 Retornos'!L49:L108)*SQRT(252)</f>
        <v>0.1010566938</v>
      </c>
      <c r="H43" s="39">
        <f>STDEV('2.2 Retornos'!W49:W108)*SQRT(252)</f>
        <v>0.2891205607</v>
      </c>
      <c r="I43" s="39">
        <f>STDEV('2.2 Retornos'!AH49:AH108)*SQRT(252)</f>
        <v>0.1753658678</v>
      </c>
      <c r="K43" s="40">
        <f>'2.5'!A43</f>
        <v>42062</v>
      </c>
      <c r="L43" s="41">
        <f>'2.5'!B43/MAX('2.5'!B$2:B43)-1</f>
        <v>-0.006840310265</v>
      </c>
      <c r="M43" s="41">
        <f>'2.5'!C43/MAX('2.5'!C$2:C43)-1</f>
        <v>0</v>
      </c>
      <c r="N43" s="41">
        <f>'2.5'!D43/MAX('2.5'!D$2:D43)-1</f>
        <v>-0.06136595754</v>
      </c>
    </row>
    <row r="44">
      <c r="F44" s="38">
        <f>'2.5'!A104</f>
        <v>42149</v>
      </c>
      <c r="G44" s="39">
        <f>STDEV('2.2 Retornos'!L50:L109)*SQRT(252)</f>
        <v>0.1009948925</v>
      </c>
      <c r="H44" s="39">
        <f>STDEV('2.2 Retornos'!W50:W109)*SQRT(252)</f>
        <v>0.2888881954</v>
      </c>
      <c r="I44" s="39">
        <f>STDEV('2.2 Retornos'!AH50:AH109)*SQRT(252)</f>
        <v>0.1760249828</v>
      </c>
      <c r="K44" s="40">
        <f>'2.5'!A44</f>
        <v>42065</v>
      </c>
      <c r="L44" s="41">
        <f>'2.5'!B44/MAX('2.5'!B$2:B44)-1</f>
        <v>-0.004454042403</v>
      </c>
      <c r="M44" s="41">
        <f>'2.5'!C44/MAX('2.5'!C$2:C44)-1</f>
        <v>-0.008367764053</v>
      </c>
      <c r="N44" s="41">
        <f>'2.5'!D44/MAX('2.5'!D$2:D44)-1</f>
        <v>-0.05898322942</v>
      </c>
    </row>
    <row r="45">
      <c r="F45" s="38">
        <f>'2.5'!A105</f>
        <v>42150</v>
      </c>
      <c r="G45" s="39">
        <f>STDEV('2.2 Retornos'!L51:L110)*SQRT(252)</f>
        <v>0.09860465353</v>
      </c>
      <c r="H45" s="39">
        <f>STDEV('2.2 Retornos'!W51:W110)*SQRT(252)</f>
        <v>0.2876127666</v>
      </c>
      <c r="I45" s="39">
        <f>STDEV('2.2 Retornos'!AH51:AH110)*SQRT(252)</f>
        <v>0.1758789795</v>
      </c>
      <c r="K45" s="40">
        <f>'2.5'!A45</f>
        <v>42066</v>
      </c>
      <c r="L45" s="41">
        <f>'2.5'!B45/MAX('2.5'!B$2:B45)-1</f>
        <v>-0.0177592318</v>
      </c>
      <c r="M45" s="41">
        <f>'2.5'!C45/MAX('2.5'!C$2:C45)-1</f>
        <v>-0.03564413624</v>
      </c>
      <c r="N45" s="41">
        <f>'2.5'!D45/MAX('2.5'!D$2:D45)-1</f>
        <v>-0.04823676055</v>
      </c>
    </row>
    <row r="46">
      <c r="F46" s="38">
        <f>'2.5'!A106</f>
        <v>42151</v>
      </c>
      <c r="G46" s="39">
        <f>STDEV('2.2 Retornos'!L52:L111)*SQRT(252)</f>
        <v>0.09878462937</v>
      </c>
      <c r="H46" s="39">
        <f>STDEV('2.2 Retornos'!W52:W111)*SQRT(252)</f>
        <v>0.2854713522</v>
      </c>
      <c r="I46" s="39">
        <f>STDEV('2.2 Retornos'!AH52:AH111)*SQRT(252)</f>
        <v>0.1759557209</v>
      </c>
      <c r="K46" s="40">
        <f>'2.5'!A46</f>
        <v>42067</v>
      </c>
      <c r="L46" s="41">
        <f>'2.5'!B46/MAX('2.5'!B$2:B46)-1</f>
        <v>-0.01964443434</v>
      </c>
      <c r="M46" s="41">
        <f>'2.5'!C46/MAX('2.5'!C$2:C46)-1</f>
        <v>-0.05411188907</v>
      </c>
      <c r="N46" s="41">
        <f>'2.5'!D46/MAX('2.5'!D$2:D46)-1</f>
        <v>-0.04874125109</v>
      </c>
    </row>
    <row r="47">
      <c r="F47" s="38">
        <f>'2.5'!A107</f>
        <v>42152</v>
      </c>
      <c r="G47" s="39">
        <f>STDEV('2.2 Retornos'!L53:L112)*SQRT(252)</f>
        <v>0.09879589128</v>
      </c>
      <c r="H47" s="39">
        <f>STDEV('2.2 Retornos'!W53:W112)*SQRT(252)</f>
        <v>0.2850626661</v>
      </c>
      <c r="I47" s="39">
        <f>STDEV('2.2 Retornos'!AH53:AH112)*SQRT(252)</f>
        <v>0.1729891358</v>
      </c>
      <c r="K47" s="40">
        <f>'2.5'!A47</f>
        <v>42068</v>
      </c>
      <c r="L47" s="41">
        <f>'2.5'!B47/MAX('2.5'!B$2:B47)-1</f>
        <v>-0.01928178147</v>
      </c>
      <c r="M47" s="41">
        <f>'2.5'!C47/MAX('2.5'!C$2:C47)-1</f>
        <v>-0.04493401245</v>
      </c>
      <c r="N47" s="41">
        <f>'2.5'!D47/MAX('2.5'!D$2:D47)-1</f>
        <v>-0.03391376068</v>
      </c>
    </row>
    <row r="48">
      <c r="F48" s="38">
        <f>'2.5'!A108</f>
        <v>42153</v>
      </c>
      <c r="G48" s="39">
        <f>STDEV('2.2 Retornos'!L54:L113)*SQRT(252)</f>
        <v>0.1011889808</v>
      </c>
      <c r="H48" s="39">
        <f>STDEV('2.2 Retornos'!W54:W113)*SQRT(252)</f>
        <v>0.2686593076</v>
      </c>
      <c r="I48" s="39">
        <f>STDEV('2.2 Retornos'!AH54:AH113)*SQRT(252)</f>
        <v>0.1704387927</v>
      </c>
      <c r="K48" s="40">
        <f>'2.5'!A48</f>
        <v>42069</v>
      </c>
      <c r="L48" s="41">
        <f>'2.5'!B48/MAX('2.5'!B$2:B48)-1</f>
        <v>-0.01594478839</v>
      </c>
      <c r="M48" s="41">
        <f>'2.5'!C48/MAX('2.5'!C$2:C48)-1</f>
        <v>-0.08966583908</v>
      </c>
      <c r="N48" s="41">
        <f>'2.5'!D48/MAX('2.5'!D$2:D48)-1</f>
        <v>-0.04792236521</v>
      </c>
    </row>
    <row r="49">
      <c r="F49" s="38">
        <f>'2.5'!A109</f>
        <v>42156</v>
      </c>
      <c r="G49" s="39">
        <f>STDEV('2.2 Retornos'!L55:L114)*SQRT(252)</f>
        <v>0.1009898905</v>
      </c>
      <c r="H49" s="39">
        <f>STDEV('2.2 Retornos'!W55:W114)*SQRT(252)</f>
        <v>0.2663122714</v>
      </c>
      <c r="I49" s="39">
        <f>STDEV('2.2 Retornos'!AH55:AH114)*SQRT(252)</f>
        <v>0.1652934303</v>
      </c>
      <c r="K49" s="40">
        <f>'2.5'!A49</f>
        <v>42072</v>
      </c>
      <c r="L49" s="41">
        <f>'2.5'!B49/MAX('2.5'!B$2:B49)-1</f>
        <v>-0.01956597455</v>
      </c>
      <c r="M49" s="41">
        <f>'2.5'!C49/MAX('2.5'!C$2:C49)-1</f>
        <v>-0.1052430803</v>
      </c>
      <c r="N49" s="41">
        <f>'2.5'!D49/MAX('2.5'!D$2:D49)-1</f>
        <v>-0.06719681259</v>
      </c>
    </row>
    <row r="50">
      <c r="F50" s="38">
        <f>'2.5'!A110</f>
        <v>42157</v>
      </c>
      <c r="G50" s="39">
        <f>STDEV('2.2 Retornos'!L56:L115)*SQRT(252)</f>
        <v>0.09378381207</v>
      </c>
      <c r="H50" s="39">
        <f>STDEV('2.2 Retornos'!W56:W115)*SQRT(252)</f>
        <v>0.261891964</v>
      </c>
      <c r="I50" s="39">
        <f>STDEV('2.2 Retornos'!AH56:AH115)*SQRT(252)</f>
        <v>0.164413556</v>
      </c>
      <c r="K50" s="40">
        <f>'2.5'!A50</f>
        <v>42073</v>
      </c>
      <c r="L50" s="41">
        <f>'2.5'!B50/MAX('2.5'!B$2:B50)-1</f>
        <v>-0.03702516182</v>
      </c>
      <c r="M50" s="41">
        <f>'2.5'!C50/MAX('2.5'!C$2:C50)-1</f>
        <v>-0.1303417773</v>
      </c>
      <c r="N50" s="41">
        <f>'2.5'!D50/MAX('2.5'!D$2:D50)-1</f>
        <v>-0.07736686894</v>
      </c>
    </row>
    <row r="51">
      <c r="F51" s="38">
        <f>'2.5'!A111</f>
        <v>42158</v>
      </c>
      <c r="G51" s="39">
        <f>STDEV('2.2 Retornos'!L57:L116)*SQRT(252)</f>
        <v>0.09550025226</v>
      </c>
      <c r="H51" s="39">
        <f>STDEV('2.2 Retornos'!W57:W116)*SQRT(252)</f>
        <v>0.2615017983</v>
      </c>
      <c r="I51" s="39">
        <f>STDEV('2.2 Retornos'!AH57:AH116)*SQRT(252)</f>
        <v>0.1643307341</v>
      </c>
      <c r="K51" s="40">
        <f>'2.5'!A51</f>
        <v>42074</v>
      </c>
      <c r="L51" s="41">
        <f>'2.5'!B51/MAX('2.5'!B$2:B51)-1</f>
        <v>-0.03295531721</v>
      </c>
      <c r="M51" s="41">
        <f>'2.5'!C51/MAX('2.5'!C$2:C51)-1</f>
        <v>-0.1164438641</v>
      </c>
      <c r="N51" s="41">
        <f>'2.5'!D51/MAX('2.5'!D$2:D51)-1</f>
        <v>-0.06694140938</v>
      </c>
    </row>
    <row r="52">
      <c r="F52" s="38">
        <f>'2.5'!A112</f>
        <v>42159</v>
      </c>
      <c r="G52" s="39">
        <f>STDEV('2.2 Retornos'!L58:L117)*SQRT(252)</f>
        <v>0.09460167785</v>
      </c>
      <c r="H52" s="39">
        <f>STDEV('2.2 Retornos'!W58:W117)*SQRT(252)</f>
        <v>0.2642671957</v>
      </c>
      <c r="I52" s="39">
        <f>STDEV('2.2 Retornos'!AH58:AH117)*SQRT(252)</f>
        <v>0.1625899109</v>
      </c>
      <c r="K52" s="40">
        <f>'2.5'!A52</f>
        <v>42075</v>
      </c>
      <c r="L52" s="41">
        <f>'2.5'!B52/MAX('2.5'!B$2:B52)-1</f>
        <v>-0.02312973707</v>
      </c>
      <c r="M52" s="41">
        <f>'2.5'!C52/MAX('2.5'!C$2:C52)-1</f>
        <v>-0.1159750255</v>
      </c>
      <c r="N52" s="41">
        <f>'2.5'!D52/MAX('2.5'!D$2:D52)-1</f>
        <v>-0.08043808395</v>
      </c>
    </row>
    <row r="53">
      <c r="F53" s="38">
        <f>'2.5'!A113</f>
        <v>42160</v>
      </c>
      <c r="G53" s="39">
        <f>STDEV('2.2 Retornos'!L59:L118)*SQRT(252)</f>
        <v>0.09322705548</v>
      </c>
      <c r="H53" s="39">
        <f>STDEV('2.2 Retornos'!W59:W118)*SQRT(252)</f>
        <v>0.2647463928</v>
      </c>
      <c r="I53" s="39">
        <f>STDEV('2.2 Retornos'!AH59:AH118)*SQRT(252)</f>
        <v>0.1629447461</v>
      </c>
      <c r="K53" s="40">
        <f>'2.5'!A53</f>
        <v>42076</v>
      </c>
      <c r="L53" s="41">
        <f>'2.5'!B53/MAX('2.5'!B$2:B53)-1</f>
        <v>-0.03035581379</v>
      </c>
      <c r="M53" s="41">
        <f>'2.5'!C53/MAX('2.5'!C$2:C53)-1</f>
        <v>-0.1200950404</v>
      </c>
      <c r="N53" s="41">
        <f>'2.5'!D53/MAX('2.5'!D$2:D53)-1</f>
        <v>-0.08103604362</v>
      </c>
    </row>
    <row r="54">
      <c r="F54" s="38">
        <f>'2.5'!A114</f>
        <v>42163</v>
      </c>
      <c r="G54" s="39">
        <f>STDEV('2.2 Retornos'!L60:L119)*SQRT(252)</f>
        <v>0.09493657778</v>
      </c>
      <c r="H54" s="39">
        <f>STDEV('2.2 Retornos'!W60:W119)*SQRT(252)</f>
        <v>0.2647164133</v>
      </c>
      <c r="I54" s="39">
        <f>STDEV('2.2 Retornos'!AH60:AH119)*SQRT(252)</f>
        <v>0.1695241714</v>
      </c>
      <c r="K54" s="40">
        <f>'2.5'!A54</f>
        <v>42079</v>
      </c>
      <c r="L54" s="41">
        <f>'2.5'!B54/MAX('2.5'!B$2:B54)-1</f>
        <v>-0.02085316279</v>
      </c>
      <c r="M54" s="41">
        <f>'2.5'!C54/MAX('2.5'!C$2:C54)-1</f>
        <v>-0.1235102726</v>
      </c>
      <c r="N54" s="41">
        <f>'2.5'!D54/MAX('2.5'!D$2:D54)-1</f>
        <v>-0.07360638873</v>
      </c>
    </row>
    <row r="55">
      <c r="F55" s="38">
        <f>'2.5'!A115</f>
        <v>42164</v>
      </c>
      <c r="G55" s="39">
        <f>STDEV('2.2 Retornos'!L61:L120)*SQRT(252)</f>
        <v>0.09632562292</v>
      </c>
      <c r="H55" s="39">
        <f>STDEV('2.2 Retornos'!W61:W120)*SQRT(252)</f>
        <v>0.2636069272</v>
      </c>
      <c r="I55" s="39">
        <f>STDEV('2.2 Retornos'!AH61:AH120)*SQRT(252)</f>
        <v>0.1696608979</v>
      </c>
      <c r="K55" s="40">
        <f>'2.5'!A55</f>
        <v>42080</v>
      </c>
      <c r="L55" s="41">
        <f>'2.5'!B55/MAX('2.5'!B$2:B55)-1</f>
        <v>-0.0223372326</v>
      </c>
      <c r="M55" s="41">
        <f>'2.5'!C55/MAX('2.5'!C$2:C55)-1</f>
        <v>-0.133050127</v>
      </c>
      <c r="N55" s="41">
        <f>'2.5'!D55/MAX('2.5'!D$2:D55)-1</f>
        <v>-0.06153903557</v>
      </c>
    </row>
    <row r="56">
      <c r="F56" s="38">
        <f>'2.5'!A116</f>
        <v>42165</v>
      </c>
      <c r="G56" s="39">
        <f>STDEV('2.2 Retornos'!L62:L121)*SQRT(252)</f>
        <v>0.09662818869</v>
      </c>
      <c r="H56" s="39">
        <f>STDEV('2.2 Retornos'!W62:W121)*SQRT(252)</f>
        <v>0.2631483856</v>
      </c>
      <c r="I56" s="39">
        <f>STDEV('2.2 Retornos'!AH62:AH121)*SQRT(252)</f>
        <v>0.1675305848</v>
      </c>
      <c r="K56" s="40">
        <f>'2.5'!A56</f>
        <v>42081</v>
      </c>
      <c r="L56" s="41">
        <f>'2.5'!B56/MAX('2.5'!B$2:B56)-1</f>
        <v>-0.025683785</v>
      </c>
      <c r="M56" s="41">
        <f>'2.5'!C56/MAX('2.5'!C$2:C56)-1</f>
        <v>-0.1235823771</v>
      </c>
      <c r="N56" s="41">
        <f>'2.5'!D56/MAX('2.5'!D$2:D56)-1</f>
        <v>-0.04616638652</v>
      </c>
    </row>
    <row r="57">
      <c r="F57" s="38">
        <f>'2.5'!A117</f>
        <v>42166</v>
      </c>
      <c r="G57" s="39">
        <f>STDEV('2.2 Retornos'!L63:L122)*SQRT(252)</f>
        <v>0.09655929583</v>
      </c>
      <c r="H57" s="39">
        <f>STDEV('2.2 Retornos'!W63:W122)*SQRT(252)</f>
        <v>0.2698412646</v>
      </c>
      <c r="I57" s="39">
        <f>STDEV('2.2 Retornos'!AH63:AH122)*SQRT(252)</f>
        <v>0.1614727267</v>
      </c>
      <c r="K57" s="40">
        <f>'2.5'!A57</f>
        <v>42082</v>
      </c>
      <c r="L57" s="41">
        <f>'2.5'!B57/MAX('2.5'!B$2:B57)-1</f>
        <v>-0.02808014493</v>
      </c>
      <c r="M57" s="41">
        <f>'2.5'!C57/MAX('2.5'!C$2:C57)-1</f>
        <v>-0.1134358222</v>
      </c>
      <c r="N57" s="41">
        <f>'2.5'!D57/MAX('2.5'!D$2:D57)-1</f>
        <v>-0.06889738027</v>
      </c>
    </row>
    <row r="58">
      <c r="F58" s="38">
        <f>'2.5'!A118</f>
        <v>42167</v>
      </c>
      <c r="G58" s="39">
        <f>STDEV('2.2 Retornos'!L64:L123)*SQRT(252)</f>
        <v>0.09489228221</v>
      </c>
      <c r="H58" s="39">
        <f>STDEV('2.2 Retornos'!W64:W123)*SQRT(252)</f>
        <v>0.2547668997</v>
      </c>
      <c r="I58" s="39">
        <f>STDEV('2.2 Retornos'!AH64:AH123)*SQRT(252)</f>
        <v>0.1664794357</v>
      </c>
      <c r="K58" s="40">
        <f>'2.5'!A58</f>
        <v>42083</v>
      </c>
      <c r="L58" s="41">
        <f>'2.5'!B58/MAX('2.5'!B$2:B58)-1</f>
        <v>-0.01758877781</v>
      </c>
      <c r="M58" s="41">
        <f>'2.5'!C58/MAX('2.5'!C$2:C58)-1</f>
        <v>-0.07332016952</v>
      </c>
      <c r="N58" s="41">
        <f>'2.5'!D58/MAX('2.5'!D$2:D58)-1</f>
        <v>-0.06206560097</v>
      </c>
    </row>
    <row r="59">
      <c r="F59" s="38">
        <f>'2.5'!A119</f>
        <v>42170</v>
      </c>
      <c r="G59" s="39">
        <f>STDEV('2.2 Retornos'!L65:L124)*SQRT(252)</f>
        <v>0.0950556594</v>
      </c>
      <c r="H59" s="39">
        <f>STDEV('2.2 Retornos'!W65:W124)*SQRT(252)</f>
        <v>0.245607318</v>
      </c>
      <c r="I59" s="39">
        <f>STDEV('2.2 Retornos'!AH65:AH124)*SQRT(252)</f>
        <v>0.1665445207</v>
      </c>
      <c r="K59" s="40">
        <f>'2.5'!A59</f>
        <v>42086</v>
      </c>
      <c r="L59" s="41">
        <f>'2.5'!B59/MAX('2.5'!B$2:B59)-1</f>
        <v>-0.01843902303</v>
      </c>
      <c r="M59" s="41">
        <f>'2.5'!C59/MAX('2.5'!C$2:C59)-1</f>
        <v>-0.04319967347</v>
      </c>
      <c r="N59" s="41">
        <f>'2.5'!D59/MAX('2.5'!D$2:D59)-1</f>
        <v>-0.05789433913</v>
      </c>
    </row>
    <row r="60">
      <c r="F60" s="38">
        <f>'2.5'!A120</f>
        <v>42171</v>
      </c>
      <c r="G60" s="39">
        <f>STDEV('2.2 Retornos'!L66:L125)*SQRT(252)</f>
        <v>0.09418356639</v>
      </c>
      <c r="H60" s="39">
        <f>STDEV('2.2 Retornos'!W66:W125)*SQRT(252)</f>
        <v>0.2460140663</v>
      </c>
      <c r="I60" s="39">
        <f>STDEV('2.2 Retornos'!AH66:AH125)*SQRT(252)</f>
        <v>0.1642626037</v>
      </c>
      <c r="K60" s="40">
        <f>'2.5'!A60</f>
        <v>42087</v>
      </c>
      <c r="L60" s="41">
        <f>'2.5'!B60/MAX('2.5'!B$2:B60)-1</f>
        <v>-0.01205203416</v>
      </c>
      <c r="M60" s="41">
        <f>'2.5'!C60/MAX('2.5'!C$2:C60)-1</f>
        <v>-0.05656836903</v>
      </c>
      <c r="N60" s="41">
        <f>'2.5'!D60/MAX('2.5'!D$2:D60)-1</f>
        <v>-0.0439348477</v>
      </c>
    </row>
    <row r="61">
      <c r="F61" s="38">
        <f>'2.5'!A121</f>
        <v>42172</v>
      </c>
      <c r="G61" s="39">
        <f>STDEV('2.2 Retornos'!L67:L126)*SQRT(252)</f>
        <v>0.09047466575</v>
      </c>
      <c r="H61" s="39">
        <f>STDEV('2.2 Retornos'!W67:W126)*SQRT(252)</f>
        <v>0.2444313292</v>
      </c>
      <c r="I61" s="39">
        <f>STDEV('2.2 Retornos'!AH67:AH126)*SQRT(252)</f>
        <v>0.1639167709</v>
      </c>
      <c r="K61" s="40">
        <f>'2.5'!A61</f>
        <v>42088</v>
      </c>
      <c r="L61" s="41">
        <f>'2.5'!B61/MAX('2.5'!B$2:B61)-1</f>
        <v>-0.02563927572</v>
      </c>
      <c r="M61" s="41">
        <f>'2.5'!C61/MAX('2.5'!C$2:C61)-1</f>
        <v>-0.0792716115</v>
      </c>
      <c r="N61" s="41">
        <f>'2.5'!D61/MAX('2.5'!D$2:D61)-1</f>
        <v>-0.03731529129</v>
      </c>
    </row>
    <row r="62">
      <c r="F62" s="38">
        <f>'2.5'!A122</f>
        <v>42173</v>
      </c>
      <c r="G62" s="39">
        <f>STDEV('2.2 Retornos'!L68:L127)*SQRT(252)</f>
        <v>0.08922945949</v>
      </c>
      <c r="H62" s="39">
        <f>STDEV('2.2 Retornos'!W68:W127)*SQRT(252)</f>
        <v>0.2423696955</v>
      </c>
      <c r="I62" s="39">
        <f>STDEV('2.2 Retornos'!AH68:AH127)*SQRT(252)</f>
        <v>0.1638698123</v>
      </c>
      <c r="K62" s="40">
        <f>'2.5'!A62</f>
        <v>42089</v>
      </c>
      <c r="L62" s="41">
        <f>'2.5'!B62/MAX('2.5'!B$2:B62)-1</f>
        <v>-0.03229873875</v>
      </c>
      <c r="M62" s="41">
        <f>'2.5'!C62/MAX('2.5'!C$2:C62)-1</f>
        <v>-0.09361321893</v>
      </c>
      <c r="N62" s="41">
        <f>'2.5'!D62/MAX('2.5'!D$2:D62)-1</f>
        <v>-0.03609619469</v>
      </c>
    </row>
    <row r="63">
      <c r="F63" s="38">
        <f>'2.5'!A123</f>
        <v>42174</v>
      </c>
      <c r="G63" s="39">
        <f>STDEV('2.2 Retornos'!L69:L128)*SQRT(252)</f>
        <v>0.09033692366</v>
      </c>
      <c r="H63" s="39">
        <f>STDEV('2.2 Retornos'!W69:W128)*SQRT(252)</f>
        <v>0.2492776253</v>
      </c>
      <c r="I63" s="39">
        <f>STDEV('2.2 Retornos'!AH69:AH128)*SQRT(252)</f>
        <v>0.1656091864</v>
      </c>
      <c r="K63" s="40">
        <f>'2.5'!A63</f>
        <v>42090</v>
      </c>
      <c r="L63" s="41">
        <f>'2.5'!B63/MAX('2.5'!B$2:B63)-1</f>
        <v>-0.03838437913</v>
      </c>
      <c r="M63" s="41">
        <f>'2.5'!C63/MAX('2.5'!C$2:C63)-1</f>
        <v>-0.095376575</v>
      </c>
      <c r="N63" s="41">
        <f>'2.5'!D63/MAX('2.5'!D$2:D63)-1</f>
        <v>-0.04231443787</v>
      </c>
    </row>
    <row r="64">
      <c r="F64" s="38">
        <f>'2.5'!A124</f>
        <v>42177</v>
      </c>
      <c r="G64" s="39">
        <f>STDEV('2.2 Retornos'!L70:L129)*SQRT(252)</f>
        <v>0.09159777525</v>
      </c>
      <c r="H64" s="39">
        <f>STDEV('2.2 Retornos'!W70:W129)*SQRT(252)</f>
        <v>0.246604651</v>
      </c>
      <c r="I64" s="39">
        <f>STDEV('2.2 Retornos'!AH70:AH129)*SQRT(252)</f>
        <v>0.166489109</v>
      </c>
      <c r="K64" s="40">
        <f>'2.5'!A64</f>
        <v>42093</v>
      </c>
      <c r="L64" s="41">
        <f>'2.5'!B64/MAX('2.5'!B$2:B64)-1</f>
        <v>-0.03413074761</v>
      </c>
      <c r="M64" s="41">
        <f>'2.5'!C64/MAX('2.5'!C$2:C64)-1</f>
        <v>-0.0791013567</v>
      </c>
      <c r="N64" s="41">
        <f>'2.5'!D64/MAX('2.5'!D$2:D64)-1</f>
        <v>-0.03323159908</v>
      </c>
    </row>
    <row r="65">
      <c r="F65" s="38">
        <f>'2.5'!A125</f>
        <v>42178</v>
      </c>
      <c r="G65" s="39">
        <f>STDEV('2.2 Retornos'!L71:L130)*SQRT(252)</f>
        <v>0.09213543587</v>
      </c>
      <c r="H65" s="39">
        <f>STDEV('2.2 Retornos'!W71:W130)*SQRT(252)</f>
        <v>0.2398592378</v>
      </c>
      <c r="I65" s="39">
        <f>STDEV('2.2 Retornos'!AH71:AH130)*SQRT(252)</f>
        <v>0.1720131117</v>
      </c>
      <c r="K65" s="40">
        <f>'2.5'!A65</f>
        <v>42094</v>
      </c>
      <c r="L65" s="41">
        <f>'2.5'!B65/MAX('2.5'!B$2:B65)-1</f>
        <v>-0.02657855607</v>
      </c>
      <c r="M65" s="41">
        <f>'2.5'!C65/MAX('2.5'!C$2:C65)-1</f>
        <v>-0.1073629512</v>
      </c>
      <c r="N65" s="41">
        <f>'2.5'!D65/MAX('2.5'!D$2:D65)-1</f>
        <v>-0.0370406014</v>
      </c>
    </row>
    <row r="66">
      <c r="F66" s="38">
        <f>'2.5'!A126</f>
        <v>42179</v>
      </c>
      <c r="G66" s="39">
        <f>STDEV('2.2 Retornos'!L72:L131)*SQRT(252)</f>
        <v>0.09228697951</v>
      </c>
      <c r="H66" s="39">
        <f>STDEV('2.2 Retornos'!W72:W131)*SQRT(252)</f>
        <v>0.2284090732</v>
      </c>
      <c r="I66" s="39">
        <f>STDEV('2.2 Retornos'!AH72:AH131)*SQRT(252)</f>
        <v>0.1718818864</v>
      </c>
      <c r="K66" s="40">
        <f>'2.5'!A66</f>
        <v>42095</v>
      </c>
      <c r="L66" s="41">
        <f>'2.5'!B66/MAX('2.5'!B$2:B66)-1</f>
        <v>-0.02909689809</v>
      </c>
      <c r="M66" s="41">
        <f>'2.5'!C66/MAX('2.5'!C$2:C66)-1</f>
        <v>-0.07262679774</v>
      </c>
      <c r="N66" s="41">
        <f>'2.5'!D66/MAX('2.5'!D$2:D66)-1</f>
        <v>-0.03097597871</v>
      </c>
    </row>
    <row r="67">
      <c r="F67" s="38">
        <f>'2.5'!A127</f>
        <v>42180</v>
      </c>
      <c r="G67" s="39">
        <f>STDEV('2.2 Retornos'!L73:L132)*SQRT(252)</f>
        <v>0.09200203667</v>
      </c>
      <c r="H67" s="39">
        <f>STDEV('2.2 Retornos'!W73:W132)*SQRT(252)</f>
        <v>0.2349552529</v>
      </c>
      <c r="I67" s="39">
        <f>STDEV('2.2 Retornos'!AH73:AH132)*SQRT(252)</f>
        <v>0.1727798064</v>
      </c>
      <c r="K67" s="40">
        <f>'2.5'!A67</f>
        <v>42096</v>
      </c>
      <c r="L67" s="41">
        <f>'2.5'!B67/MAX('2.5'!B$2:B67)-1</f>
        <v>-0.02477499491</v>
      </c>
      <c r="M67" s="41">
        <f>'2.5'!C67/MAX('2.5'!C$2:C67)-1</f>
        <v>-0.07808282204</v>
      </c>
      <c r="N67" s="41">
        <f>'2.5'!D67/MAX('2.5'!D$2:D67)-1</f>
        <v>-0.01792466292</v>
      </c>
    </row>
    <row r="68">
      <c r="F68" s="38">
        <f>'2.5'!A128</f>
        <v>42181</v>
      </c>
      <c r="G68" s="39">
        <f>STDEV('2.2 Retornos'!L74:L133)*SQRT(252)</f>
        <v>0.09199690365</v>
      </c>
      <c r="H68" s="39">
        <f>STDEV('2.2 Retornos'!W74:W133)*SQRT(252)</f>
        <v>0.2350378268</v>
      </c>
      <c r="I68" s="39">
        <f>STDEV('2.2 Retornos'!AH74:AH133)*SQRT(252)</f>
        <v>0.173662141</v>
      </c>
      <c r="K68" s="40">
        <f>'2.5'!A68</f>
        <v>42097</v>
      </c>
      <c r="L68" s="41">
        <f>'2.5'!B68/MAX('2.5'!B$2:B68)-1</f>
        <v>-0.02477499491</v>
      </c>
      <c r="M68" s="41">
        <f>'2.5'!C68/MAX('2.5'!C$2:C68)-1</f>
        <v>-0.07808282204</v>
      </c>
      <c r="N68" s="41">
        <f>'2.5'!D68/MAX('2.5'!D$2:D68)-1</f>
        <v>-0.01792466292</v>
      </c>
    </row>
    <row r="69">
      <c r="F69" s="38">
        <f>'2.5'!A129</f>
        <v>42184</v>
      </c>
      <c r="G69" s="39">
        <f>STDEV('2.2 Retornos'!L75:L134)*SQRT(252)</f>
        <v>0.1088370268</v>
      </c>
      <c r="H69" s="39">
        <f>STDEV('2.2 Retornos'!W75:W134)*SQRT(252)</f>
        <v>0.2312012657</v>
      </c>
      <c r="I69" s="39">
        <f>STDEV('2.2 Retornos'!AH75:AH134)*SQRT(252)</f>
        <v>0.1779880785</v>
      </c>
      <c r="K69" s="40">
        <f>'2.5'!A69</f>
        <v>42100</v>
      </c>
      <c r="L69" s="41">
        <f>'2.5'!B69/MAX('2.5'!B$2:B69)-1</f>
        <v>-0.02357483611</v>
      </c>
      <c r="M69" s="41">
        <f>'2.5'!C69/MAX('2.5'!C$2:C69)-1</f>
        <v>-0.05882319859</v>
      </c>
      <c r="N69" s="41">
        <f>'2.5'!D69/MAX('2.5'!D$2:D69)-1</f>
        <v>-0.005631202421</v>
      </c>
    </row>
    <row r="70">
      <c r="F70" s="38">
        <f>'2.5'!A130</f>
        <v>42185</v>
      </c>
      <c r="G70" s="39">
        <f>STDEV('2.2 Retornos'!L76:L135)*SQRT(252)</f>
        <v>0.1079242087</v>
      </c>
      <c r="H70" s="39">
        <f>STDEV('2.2 Retornos'!W76:W135)*SQRT(252)</f>
        <v>0.232154447</v>
      </c>
      <c r="I70" s="39">
        <f>STDEV('2.2 Retornos'!AH76:AH135)*SQRT(252)</f>
        <v>0.176437494</v>
      </c>
      <c r="K70" s="40">
        <f>'2.5'!A70</f>
        <v>42101</v>
      </c>
      <c r="L70" s="41">
        <f>'2.5'!B70/MAX('2.5'!B$2:B70)-1</f>
        <v>-0.01685134593</v>
      </c>
      <c r="M70" s="41">
        <f>'2.5'!C70/MAX('2.5'!C$2:C70)-1</f>
        <v>-0.06693613137</v>
      </c>
      <c r="N70" s="41">
        <f>'2.5'!D70/MAX('2.5'!D$2:D70)-1</f>
        <v>0</v>
      </c>
    </row>
    <row r="71">
      <c r="F71" s="38">
        <f>'2.5'!A131</f>
        <v>42186</v>
      </c>
      <c r="G71" s="39">
        <f>STDEV('2.2 Retornos'!L77:L136)*SQRT(252)</f>
        <v>0.1063923608</v>
      </c>
      <c r="H71" s="39">
        <f>STDEV('2.2 Retornos'!W77:W136)*SQRT(252)</f>
        <v>0.2321169997</v>
      </c>
      <c r="I71" s="39">
        <f>STDEV('2.2 Retornos'!AH77:AH136)*SQRT(252)</f>
        <v>0.1736436537</v>
      </c>
      <c r="K71" s="40">
        <f>'2.5'!A71</f>
        <v>42102</v>
      </c>
      <c r="L71" s="41">
        <f>'2.5'!B71/MAX('2.5'!B$2:B71)-1</f>
        <v>-0.008289968742</v>
      </c>
      <c r="M71" s="41">
        <f>'2.5'!C71/MAX('2.5'!C$2:C71)-1</f>
        <v>-0.06585018697</v>
      </c>
      <c r="N71" s="41">
        <f>'2.5'!D71/MAX('2.5'!D$2:D71)-1</f>
        <v>-0.01714956716</v>
      </c>
    </row>
    <row r="72">
      <c r="F72" s="38">
        <f>'2.5'!A132</f>
        <v>42187</v>
      </c>
      <c r="G72" s="39">
        <f>STDEV('2.2 Retornos'!L78:L137)*SQRT(252)</f>
        <v>0.104523649</v>
      </c>
      <c r="H72" s="39">
        <f>STDEV('2.2 Retornos'!W78:W137)*SQRT(252)</f>
        <v>0.2320423238</v>
      </c>
      <c r="I72" s="39">
        <f>STDEV('2.2 Retornos'!AH78:AH137)*SQRT(252)</f>
        <v>0.1699612394</v>
      </c>
      <c r="K72" s="40">
        <f>'2.5'!A72</f>
        <v>42103</v>
      </c>
      <c r="L72" s="41">
        <f>'2.5'!B72/MAX('2.5'!B$2:B72)-1</f>
        <v>0</v>
      </c>
      <c r="M72" s="41">
        <f>'2.5'!C72/MAX('2.5'!C$2:C72)-1</f>
        <v>-0.07377939538</v>
      </c>
      <c r="N72" s="41">
        <f>'2.5'!D72/MAX('2.5'!D$2:D72)-1</f>
        <v>-0.001843794123</v>
      </c>
    </row>
    <row r="73">
      <c r="F73" s="38">
        <f>'2.5'!A133</f>
        <v>42188</v>
      </c>
      <c r="G73" s="39">
        <f>STDEV('2.2 Retornos'!L79:L138)*SQRT(252)</f>
        <v>0.1049826655</v>
      </c>
      <c r="H73" s="39">
        <f>STDEV('2.2 Retornos'!W79:W138)*SQRT(252)</f>
        <v>0.2316440843</v>
      </c>
      <c r="I73" s="39">
        <f>STDEV('2.2 Retornos'!AH79:AH138)*SQRT(252)</f>
        <v>0.1694483858</v>
      </c>
      <c r="K73" s="40">
        <f>'2.5'!A73</f>
        <v>42104</v>
      </c>
      <c r="L73" s="41">
        <f>'2.5'!B73/MAX('2.5'!B$2:B73)-1</f>
        <v>0</v>
      </c>
      <c r="M73" s="41">
        <f>'2.5'!C73/MAX('2.5'!C$2:C73)-1</f>
        <v>-0.06806309127</v>
      </c>
      <c r="N73" s="41">
        <f>'2.5'!D73/MAX('2.5'!D$2:D73)-1</f>
        <v>0</v>
      </c>
    </row>
    <row r="74">
      <c r="F74" s="38">
        <f>'2.5'!A134</f>
        <v>42191</v>
      </c>
      <c r="G74" s="39">
        <f>STDEV('2.2 Retornos'!L80:L139)*SQRT(252)</f>
        <v>0.105132763</v>
      </c>
      <c r="H74" s="39">
        <f>STDEV('2.2 Retornos'!W80:W139)*SQRT(252)</f>
        <v>0.2259242777</v>
      </c>
      <c r="I74" s="39">
        <f>STDEV('2.2 Retornos'!AH80:AH139)*SQRT(252)</f>
        <v>0.1714193102</v>
      </c>
      <c r="K74" s="40">
        <f>'2.5'!A74</f>
        <v>42107</v>
      </c>
      <c r="L74" s="41">
        <f>'2.5'!B74/MAX('2.5'!B$2:B74)-1</f>
        <v>0</v>
      </c>
      <c r="M74" s="41">
        <f>'2.5'!C74/MAX('2.5'!C$2:C74)-1</f>
        <v>-0.09210402805</v>
      </c>
      <c r="N74" s="41">
        <f>'2.5'!D74/MAX('2.5'!D$2:D74)-1</f>
        <v>-0.00319253069</v>
      </c>
    </row>
    <row r="75">
      <c r="F75" s="38">
        <f>'2.5'!A135</f>
        <v>42192</v>
      </c>
      <c r="G75" s="39">
        <f>STDEV('2.2 Retornos'!L81:L140)*SQRT(252)</f>
        <v>0.1052219324</v>
      </c>
      <c r="H75" s="39">
        <f>STDEV('2.2 Retornos'!W81:W140)*SQRT(252)</f>
        <v>0.234794191</v>
      </c>
      <c r="I75" s="39">
        <f>STDEV('2.2 Retornos'!AH81:AH140)*SQRT(252)</f>
        <v>0.1704304117</v>
      </c>
      <c r="K75" s="40">
        <f>'2.5'!A75</f>
        <v>42108</v>
      </c>
      <c r="L75" s="41">
        <f>'2.5'!B75/MAX('2.5'!B$2:B75)-1</f>
        <v>-0.0004880099903</v>
      </c>
      <c r="M75" s="41">
        <f>'2.5'!C75/MAX('2.5'!C$2:C75)-1</f>
        <v>-0.08516373989</v>
      </c>
      <c r="N75" s="41">
        <f>'2.5'!D75/MAX('2.5'!D$2:D75)-1</f>
        <v>0</v>
      </c>
    </row>
    <row r="76">
      <c r="F76" s="38">
        <f>'2.5'!A136</f>
        <v>42193</v>
      </c>
      <c r="G76" s="39">
        <f>STDEV('2.2 Retornos'!L82:L141)*SQRT(252)</f>
        <v>0.1068831767</v>
      </c>
      <c r="H76" s="39">
        <f>STDEV('2.2 Retornos'!W82:W141)*SQRT(252)</f>
        <v>0.2358151617</v>
      </c>
      <c r="I76" s="39">
        <f>STDEV('2.2 Retornos'!AH82:AH141)*SQRT(252)</f>
        <v>0.1675937146</v>
      </c>
      <c r="K76" s="40">
        <f>'2.5'!A76</f>
        <v>42109</v>
      </c>
      <c r="L76" s="41">
        <f>'2.5'!B76/MAX('2.5'!B$2:B76)-1</f>
        <v>0</v>
      </c>
      <c r="M76" s="41">
        <f>'2.5'!C76/MAX('2.5'!C$2:C76)-1</f>
        <v>-0.07951734107</v>
      </c>
      <c r="N76" s="41">
        <f>'2.5'!D76/MAX('2.5'!D$2:D76)-1</f>
        <v>0</v>
      </c>
    </row>
    <row r="77">
      <c r="F77" s="38">
        <f>'2.5'!A137</f>
        <v>42194</v>
      </c>
      <c r="G77" s="39">
        <f>STDEV('2.2 Retornos'!L83:L142)*SQRT(252)</f>
        <v>0.1076586941</v>
      </c>
      <c r="H77" s="39">
        <f>STDEV('2.2 Retornos'!W83:W142)*SQRT(252)</f>
        <v>0.2357993435</v>
      </c>
      <c r="I77" s="39">
        <f>STDEV('2.2 Retornos'!AH83:AH142)*SQRT(252)</f>
        <v>0.1670714808</v>
      </c>
      <c r="K77" s="40">
        <f>'2.5'!A77</f>
        <v>42110</v>
      </c>
      <c r="L77" s="41">
        <f>'2.5'!B77/MAX('2.5'!B$2:B77)-1</f>
        <v>-0.0002669873195</v>
      </c>
      <c r="M77" s="41">
        <f>'2.5'!C77/MAX('2.5'!C$2:C77)-1</f>
        <v>-0.08948850971</v>
      </c>
      <c r="N77" s="41">
        <f>'2.5'!D77/MAX('2.5'!D$2:D77)-1</f>
        <v>-0.01434672441</v>
      </c>
    </row>
    <row r="78">
      <c r="F78" s="38">
        <f>'2.5'!A138</f>
        <v>42195</v>
      </c>
      <c r="G78" s="39">
        <f>STDEV('2.2 Retornos'!L84:L143)*SQRT(252)</f>
        <v>0.1110888878</v>
      </c>
      <c r="H78" s="39">
        <f>STDEV('2.2 Retornos'!W84:W143)*SQRT(252)</f>
        <v>0.2356585828</v>
      </c>
      <c r="I78" s="39">
        <f>STDEV('2.2 Retornos'!AH84:AH143)*SQRT(252)</f>
        <v>0.1661957986</v>
      </c>
      <c r="K78" s="40">
        <f>'2.5'!A78</f>
        <v>42111</v>
      </c>
      <c r="L78" s="41">
        <f>'2.5'!B78/MAX('2.5'!B$2:B78)-1</f>
        <v>-0.004052645022</v>
      </c>
      <c r="M78" s="41">
        <f>'2.5'!C78/MAX('2.5'!C$2:C78)-1</f>
        <v>-0.09465322609</v>
      </c>
      <c r="N78" s="41">
        <f>'2.5'!D78/MAX('2.5'!D$2:D78)-1</f>
        <v>-0.0085328587</v>
      </c>
    </row>
    <row r="79">
      <c r="F79" s="38">
        <f>'2.5'!A139</f>
        <v>42198</v>
      </c>
      <c r="G79" s="39">
        <f>STDEV('2.2 Retornos'!L85:L144)*SQRT(252)</f>
        <v>0.1105548234</v>
      </c>
      <c r="H79" s="39">
        <f>STDEV('2.2 Retornos'!W85:W144)*SQRT(252)</f>
        <v>0.2353865917</v>
      </c>
      <c r="I79" s="39">
        <f>STDEV('2.2 Retornos'!AH85:AH144)*SQRT(252)</f>
        <v>0.1666996131</v>
      </c>
      <c r="K79" s="40">
        <f>'2.5'!A79</f>
        <v>42114</v>
      </c>
      <c r="L79" s="41">
        <f>'2.5'!B79/MAX('2.5'!B$2:B79)-1</f>
        <v>0</v>
      </c>
      <c r="M79" s="41">
        <f>'2.5'!C79/MAX('2.5'!C$2:C79)-1</f>
        <v>-0.07847846318</v>
      </c>
      <c r="N79" s="41">
        <f>'2.5'!D79/MAX('2.5'!D$2:D79)-1</f>
        <v>-0.006916621774</v>
      </c>
    </row>
    <row r="80">
      <c r="F80" s="38">
        <f>'2.5'!A140</f>
        <v>42199</v>
      </c>
      <c r="G80" s="39">
        <f>STDEV('2.2 Retornos'!L86:L145)*SQRT(252)</f>
        <v>0.1099148001</v>
      </c>
      <c r="H80" s="39">
        <f>STDEV('2.2 Retornos'!W86:W145)*SQRT(252)</f>
        <v>0.2350117238</v>
      </c>
      <c r="I80" s="39">
        <f>STDEV('2.2 Retornos'!AH86:AH145)*SQRT(252)</f>
        <v>0.1690727821</v>
      </c>
      <c r="K80" s="40">
        <f>'2.5'!A80</f>
        <v>42115</v>
      </c>
      <c r="L80" s="41">
        <f>'2.5'!B80/MAX('2.5'!B$2:B80)-1</f>
        <v>-0.006229315554</v>
      </c>
      <c r="M80" s="41">
        <f>'2.5'!C80/MAX('2.5'!C$2:C80)-1</f>
        <v>-0.08644588502</v>
      </c>
      <c r="N80" s="41">
        <f>'2.5'!D80/MAX('2.5'!D$2:D80)-1</f>
        <v>-0.02035735192</v>
      </c>
    </row>
    <row r="81">
      <c r="F81" s="38">
        <f>'2.5'!A141</f>
        <v>42200</v>
      </c>
      <c r="G81" s="39">
        <f>STDEV('2.2 Retornos'!L87:L146)*SQRT(252)</f>
        <v>0.1114009106</v>
      </c>
      <c r="H81" s="39">
        <f>STDEV('2.2 Retornos'!W87:W146)*SQRT(252)</f>
        <v>0.2345915581</v>
      </c>
      <c r="I81" s="39">
        <f>STDEV('2.2 Retornos'!AH87:AH146)*SQRT(252)</f>
        <v>0.1687792926</v>
      </c>
      <c r="K81" s="40">
        <f>'2.5'!A81</f>
        <v>42116</v>
      </c>
      <c r="L81" s="41">
        <f>'2.5'!B81/MAX('2.5'!B$2:B81)-1</f>
        <v>-0.008910438425</v>
      </c>
      <c r="M81" s="41">
        <f>'2.5'!C81/MAX('2.5'!C$2:C81)-1</f>
        <v>-0.1025233637</v>
      </c>
      <c r="N81" s="41">
        <f>'2.5'!D81/MAX('2.5'!D$2:D81)-1</f>
        <v>-0.01661637352</v>
      </c>
    </row>
    <row r="82">
      <c r="F82" s="38">
        <f>'2.5'!A142</f>
        <v>42201</v>
      </c>
      <c r="G82" s="39">
        <f>STDEV('2.2 Retornos'!L88:L147)*SQRT(252)</f>
        <v>0.1127772727</v>
      </c>
      <c r="H82" s="39">
        <f>STDEV('2.2 Retornos'!W88:W147)*SQRT(252)</f>
        <v>0.2299105248</v>
      </c>
      <c r="I82" s="39">
        <f>STDEV('2.2 Retornos'!AH88:AH147)*SQRT(252)</f>
        <v>0.1674834808</v>
      </c>
      <c r="K82" s="40">
        <f>'2.5'!A82</f>
        <v>42117</v>
      </c>
      <c r="L82" s="41">
        <f>'2.5'!B82/MAX('2.5'!B$2:B82)-1</f>
        <v>-0.004963947282</v>
      </c>
      <c r="M82" s="41">
        <f>'2.5'!C82/MAX('2.5'!C$2:C82)-1</f>
        <v>-0.0781621355</v>
      </c>
      <c r="N82" s="41">
        <f>'2.5'!D82/MAX('2.5'!D$2:D82)-1</f>
        <v>-0.008460577131</v>
      </c>
    </row>
    <row r="83">
      <c r="F83" s="38">
        <f>'2.5'!A143</f>
        <v>42202</v>
      </c>
      <c r="G83" s="39">
        <f>STDEV('2.2 Retornos'!L89:L148)*SQRT(252)</f>
        <v>0.1128919241</v>
      </c>
      <c r="H83" s="39">
        <f>STDEV('2.2 Retornos'!W89:W148)*SQRT(252)</f>
        <v>0.2384935248</v>
      </c>
      <c r="I83" s="39">
        <f>STDEV('2.2 Retornos'!AH89:AH148)*SQRT(252)</f>
        <v>0.1683699294</v>
      </c>
      <c r="K83" s="40">
        <f>'2.5'!A83</f>
        <v>42118</v>
      </c>
      <c r="L83" s="41">
        <f>'2.5'!B83/MAX('2.5'!B$2:B83)-1</f>
        <v>-0.002210696827</v>
      </c>
      <c r="M83" s="41">
        <f>'2.5'!C83/MAX('2.5'!C$2:C83)-1</f>
        <v>-0.06391941625</v>
      </c>
      <c r="N83" s="41">
        <f>'2.5'!D83/MAX('2.5'!D$2:D83)-1</f>
        <v>-0.008350433182</v>
      </c>
    </row>
    <row r="84">
      <c r="F84" s="38">
        <f>'2.5'!A144</f>
        <v>42205</v>
      </c>
      <c r="G84" s="39">
        <f>STDEV('2.2 Retornos'!L90:L149)*SQRT(252)</f>
        <v>0.1138628822</v>
      </c>
      <c r="H84" s="39">
        <f>STDEV('2.2 Retornos'!W90:W149)*SQRT(252)</f>
        <v>0.2854596586</v>
      </c>
      <c r="I84" s="39">
        <f>STDEV('2.2 Retornos'!AH90:AH149)*SQRT(252)</f>
        <v>0.1806002872</v>
      </c>
      <c r="K84" s="40">
        <f>'2.5'!A84</f>
        <v>42121</v>
      </c>
      <c r="L84" s="41">
        <f>'2.5'!B84/MAX('2.5'!B$2:B84)-1</f>
        <v>-0.003969955329</v>
      </c>
      <c r="M84" s="41">
        <f>'2.5'!C84/MAX('2.5'!C$2:C84)-1</f>
        <v>-0.04529366228</v>
      </c>
      <c r="N84" s="41">
        <f>'2.5'!D84/MAX('2.5'!D$2:D84)-1</f>
        <v>-0.01479563936</v>
      </c>
    </row>
    <row r="85">
      <c r="F85" s="38">
        <f>'2.5'!A145</f>
        <v>42206</v>
      </c>
      <c r="G85" s="39">
        <f>STDEV('2.2 Retornos'!L91:L150)*SQRT(252)</f>
        <v>0.114057192</v>
      </c>
      <c r="H85" s="39">
        <f>STDEV('2.2 Retornos'!W91:W150)*SQRT(252)</f>
        <v>0.2834017954</v>
      </c>
      <c r="I85" s="39">
        <f>STDEV('2.2 Retornos'!AH91:AH150)*SQRT(252)</f>
        <v>0.1806151175</v>
      </c>
      <c r="K85" s="40">
        <f>'2.5'!A85</f>
        <v>42122</v>
      </c>
      <c r="L85" s="41">
        <f>'2.5'!B85/MAX('2.5'!B$2:B85)-1</f>
        <v>-0.002479770863</v>
      </c>
      <c r="M85" s="41">
        <f>'2.5'!C85/MAX('2.5'!C$2:C85)-1</f>
        <v>-0.03057016073</v>
      </c>
      <c r="N85" s="41">
        <f>'2.5'!D85/MAX('2.5'!D$2:D85)-1</f>
        <v>-0.02281266712</v>
      </c>
    </row>
    <row r="86">
      <c r="F86" s="38">
        <f>'2.5'!A146</f>
        <v>42207</v>
      </c>
      <c r="G86" s="39">
        <f>STDEV('2.2 Retornos'!L92:L151)*SQRT(252)</f>
        <v>0.114028009</v>
      </c>
      <c r="H86" s="39">
        <f>STDEV('2.2 Retornos'!W92:W151)*SQRT(252)</f>
        <v>0.2828808058</v>
      </c>
      <c r="I86" s="39">
        <f>STDEV('2.2 Retornos'!AH92:AH151)*SQRT(252)</f>
        <v>0.1816135151</v>
      </c>
      <c r="K86" s="40">
        <f>'2.5'!A86</f>
        <v>42123</v>
      </c>
      <c r="L86" s="41">
        <f>'2.5'!B86/MAX('2.5'!B$2:B86)-1</f>
        <v>-0.00538606759</v>
      </c>
      <c r="M86" s="41">
        <f>'2.5'!C86/MAX('2.5'!C$2:C86)-1</f>
        <v>-0.02527052606</v>
      </c>
      <c r="N86" s="41">
        <f>'2.5'!D86/MAX('2.5'!D$2:D86)-1</f>
        <v>-0.02209100526</v>
      </c>
    </row>
    <row r="87">
      <c r="F87" s="38">
        <f>'2.5'!A147</f>
        <v>42208</v>
      </c>
      <c r="G87" s="39">
        <f>STDEV('2.2 Retornos'!L93:L152)*SQRT(252)</f>
        <v>0.1143350539</v>
      </c>
      <c r="H87" s="39">
        <f>STDEV('2.2 Retornos'!W93:W152)*SQRT(252)</f>
        <v>0.2883563691</v>
      </c>
      <c r="I87" s="39">
        <f>STDEV('2.2 Retornos'!AH93:AH152)*SQRT(252)</f>
        <v>0.1814498281</v>
      </c>
      <c r="K87" s="40">
        <f>'2.5'!A87</f>
        <v>42124</v>
      </c>
      <c r="L87" s="41">
        <f>'2.5'!B87/MAX('2.5'!B$2:B87)-1</f>
        <v>-0.01489555971</v>
      </c>
      <c r="M87" s="41">
        <f>'2.5'!C87/MAX('2.5'!C$2:C87)-1</f>
        <v>-0.008756961946</v>
      </c>
      <c r="N87" s="41">
        <f>'2.5'!D87/MAX('2.5'!D$2:D87)-1</f>
        <v>-0.02926712212</v>
      </c>
    </row>
    <row r="88">
      <c r="F88" s="38">
        <f>'2.5'!A148</f>
        <v>42209</v>
      </c>
      <c r="G88" s="39">
        <f>STDEV('2.2 Retornos'!L94:L153)*SQRT(252)</f>
        <v>0.1142202041</v>
      </c>
      <c r="H88" s="39">
        <f>STDEV('2.2 Retornos'!W94:W153)*SQRT(252)</f>
        <v>0.2771684751</v>
      </c>
      <c r="I88" s="39">
        <f>STDEV('2.2 Retornos'!AH94:AH153)*SQRT(252)</f>
        <v>0.181464507</v>
      </c>
      <c r="K88" s="40">
        <f>'2.5'!A88</f>
        <v>42125</v>
      </c>
      <c r="L88" s="41">
        <f>'2.5'!B88/MAX('2.5'!B$2:B88)-1</f>
        <v>-0.009782140989</v>
      </c>
      <c r="M88" s="41">
        <f>'2.5'!C88/MAX('2.5'!C$2:C88)-1</f>
        <v>0</v>
      </c>
      <c r="N88" s="41">
        <f>'2.5'!D88/MAX('2.5'!D$2:D88)-1</f>
        <v>-0.02825747423</v>
      </c>
    </row>
    <row r="89">
      <c r="F89" s="38">
        <f>'2.5'!A149</f>
        <v>42212</v>
      </c>
      <c r="G89" s="39">
        <f>STDEV('2.2 Retornos'!L95:L154)*SQRT(252)</f>
        <v>0.1173215961</v>
      </c>
      <c r="H89" s="39">
        <f>STDEV('2.2 Retornos'!W95:W154)*SQRT(252)</f>
        <v>0.2831217309</v>
      </c>
      <c r="I89" s="39">
        <f>STDEV('2.2 Retornos'!AH95:AH154)*SQRT(252)</f>
        <v>0.1838832694</v>
      </c>
      <c r="K89" s="40">
        <f>'2.5'!A89</f>
        <v>42128</v>
      </c>
      <c r="L89" s="41">
        <f>'2.5'!B89/MAX('2.5'!B$2:B89)-1</f>
        <v>-0.005230905564</v>
      </c>
      <c r="M89" s="41">
        <f>'2.5'!C89/MAX('2.5'!C$2:C89)-1</f>
        <v>-0.0001601419037</v>
      </c>
      <c r="N89" s="41">
        <f>'2.5'!D89/MAX('2.5'!D$2:D89)-1</f>
        <v>-0.03377594735</v>
      </c>
    </row>
    <row r="90">
      <c r="F90" s="38">
        <f>'2.5'!A150</f>
        <v>42213</v>
      </c>
      <c r="G90" s="39">
        <f>STDEV('2.2 Retornos'!L96:L155)*SQRT(252)</f>
        <v>0.1165715155</v>
      </c>
      <c r="H90" s="39">
        <f>STDEV('2.2 Retornos'!W96:W155)*SQRT(252)</f>
        <v>0.2854879558</v>
      </c>
      <c r="I90" s="39">
        <f>STDEV('2.2 Retornos'!AH96:AH155)*SQRT(252)</f>
        <v>0.1888684063</v>
      </c>
      <c r="K90" s="40">
        <f>'2.5'!A90</f>
        <v>42129</v>
      </c>
      <c r="L90" s="41">
        <f>'2.5'!B90/MAX('2.5'!B$2:B90)-1</f>
        <v>-0.01403721025</v>
      </c>
      <c r="M90" s="41">
        <f>'2.5'!C90/MAX('2.5'!C$2:C90)-1</f>
        <v>-0.009709692624</v>
      </c>
      <c r="N90" s="41">
        <f>'2.5'!D90/MAX('2.5'!D$2:D90)-1</f>
        <v>-0.04501088301</v>
      </c>
    </row>
    <row r="91">
      <c r="F91" s="38">
        <f>'2.5'!A151</f>
        <v>42214</v>
      </c>
      <c r="G91" s="39">
        <f>STDEV('2.2 Retornos'!L97:L156)*SQRT(252)</f>
        <v>0.1262955539</v>
      </c>
      <c r="H91" s="39">
        <f>STDEV('2.2 Retornos'!W97:W156)*SQRT(252)</f>
        <v>0.2982598459</v>
      </c>
      <c r="I91" s="39">
        <f>STDEV('2.2 Retornos'!AH97:AH156)*SQRT(252)</f>
        <v>0.1866053357</v>
      </c>
      <c r="K91" s="40">
        <f>'2.5'!A91</f>
        <v>42130</v>
      </c>
      <c r="L91" s="41">
        <f>'2.5'!B91/MAX('2.5'!B$2:B91)-1</f>
        <v>-0.01937731506</v>
      </c>
      <c r="M91" s="41">
        <f>'2.5'!C91/MAX('2.5'!C$2:C91)-1</f>
        <v>-0.03232165621</v>
      </c>
      <c r="N91" s="41">
        <f>'2.5'!D91/MAX('2.5'!D$2:D91)-1</f>
        <v>-0.0740316286</v>
      </c>
    </row>
    <row r="92">
      <c r="F92" s="38">
        <f>'2.5'!A152</f>
        <v>42215</v>
      </c>
      <c r="G92" s="39">
        <f>STDEV('2.2 Retornos'!L98:L157)*SQRT(252)</f>
        <v>0.1260439818</v>
      </c>
      <c r="H92" s="39">
        <f>STDEV('2.2 Retornos'!W98:W157)*SQRT(252)</f>
        <v>0.3070622312</v>
      </c>
      <c r="I92" s="39">
        <f>STDEV('2.2 Retornos'!AH98:AH157)*SQRT(252)</f>
        <v>0.2014640423</v>
      </c>
      <c r="K92" s="40">
        <f>'2.5'!A92</f>
        <v>42131</v>
      </c>
      <c r="L92" s="41">
        <f>'2.5'!B92/MAX('2.5'!B$2:B92)-1</f>
        <v>-0.01480243151</v>
      </c>
      <c r="M92" s="41">
        <f>'2.5'!C92/MAX('2.5'!C$2:C92)-1</f>
        <v>-0.02199087881</v>
      </c>
      <c r="N92" s="41">
        <f>'2.5'!D92/MAX('2.5'!D$2:D92)-1</f>
        <v>-0.08179328979</v>
      </c>
    </row>
    <row r="93">
      <c r="F93" s="38">
        <f>'2.5'!A153</f>
        <v>42216</v>
      </c>
      <c r="G93" s="39">
        <f>STDEV('2.2 Retornos'!L99:L158)*SQRT(252)</f>
        <v>0.1261390611</v>
      </c>
      <c r="H93" s="39">
        <f>STDEV('2.2 Retornos'!W99:W158)*SQRT(252)</f>
        <v>0.3177480373</v>
      </c>
      <c r="I93" s="39">
        <f>STDEV('2.2 Retornos'!AH99:AH158)*SQRT(252)</f>
        <v>0.2004179507</v>
      </c>
      <c r="K93" s="40">
        <f>'2.5'!A93</f>
        <v>42132</v>
      </c>
      <c r="L93" s="41">
        <f>'2.5'!B93/MAX('2.5'!B$2:B93)-1</f>
        <v>-0.01030669606</v>
      </c>
      <c r="M93" s="41">
        <f>'2.5'!C93/MAX('2.5'!C$2:C93)-1</f>
        <v>-0.02561243077</v>
      </c>
      <c r="N93" s="41">
        <f>'2.5'!D93/MAX('2.5'!D$2:D93)-1</f>
        <v>-0.07438096186</v>
      </c>
    </row>
    <row r="94">
      <c r="F94" s="38">
        <f>'2.5'!A154</f>
        <v>42219</v>
      </c>
      <c r="G94" s="39">
        <f>STDEV('2.2 Retornos'!L100:L159)*SQRT(252)</f>
        <v>0.1260644303</v>
      </c>
      <c r="H94" s="39">
        <f>STDEV('2.2 Retornos'!W100:W159)*SQRT(252)</f>
        <v>0.3174559554</v>
      </c>
      <c r="I94" s="39">
        <f>STDEV('2.2 Retornos'!AH100:AH159)*SQRT(252)</f>
        <v>0.2002447404</v>
      </c>
      <c r="K94" s="40">
        <f>'2.5'!A94</f>
        <v>42135</v>
      </c>
      <c r="L94" s="41">
        <f>'2.5'!B94/MAX('2.5'!B$2:B94)-1</f>
        <v>-0.008508368381</v>
      </c>
      <c r="M94" s="41">
        <f>'2.5'!C94/MAX('2.5'!C$2:C94)-1</f>
        <v>-0.02283938715</v>
      </c>
      <c r="N94" s="41">
        <f>'2.5'!D94/MAX('2.5'!D$2:D94)-1</f>
        <v>-0.08031655926</v>
      </c>
    </row>
    <row r="95">
      <c r="F95" s="38">
        <f>'2.5'!A155</f>
        <v>42220</v>
      </c>
      <c r="G95" s="39">
        <f>STDEV('2.2 Retornos'!L101:L160)*SQRT(252)</f>
        <v>0.1256942497</v>
      </c>
      <c r="H95" s="39">
        <f>STDEV('2.2 Retornos'!W101:W160)*SQRT(252)</f>
        <v>0.3209117676</v>
      </c>
      <c r="I95" s="39">
        <f>STDEV('2.2 Retornos'!AH101:AH160)*SQRT(252)</f>
        <v>0.2002698246</v>
      </c>
      <c r="K95" s="40">
        <f>'2.5'!A95</f>
        <v>42136</v>
      </c>
      <c r="L95" s="41">
        <f>'2.5'!B95/MAX('2.5'!B$2:B95)-1</f>
        <v>-0.0134710873</v>
      </c>
      <c r="M95" s="41">
        <f>'2.5'!C95/MAX('2.5'!C$2:C95)-1</f>
        <v>-0.02531637387</v>
      </c>
      <c r="N95" s="41">
        <f>'2.5'!D95/MAX('2.5'!D$2:D95)-1</f>
        <v>-0.08112804571</v>
      </c>
    </row>
    <row r="96">
      <c r="F96" s="38">
        <f>'2.5'!A156</f>
        <v>42221</v>
      </c>
      <c r="G96" s="39">
        <f>STDEV('2.2 Retornos'!L102:L161)*SQRT(252)</f>
        <v>0.1261590762</v>
      </c>
      <c r="H96" s="39">
        <f>STDEV('2.2 Retornos'!W102:W161)*SQRT(252)</f>
        <v>0.3221705925</v>
      </c>
      <c r="I96" s="39">
        <f>STDEV('2.2 Retornos'!AH102:AH161)*SQRT(252)</f>
        <v>0.2002512772</v>
      </c>
      <c r="K96" s="40">
        <f>'2.5'!A96</f>
        <v>42137</v>
      </c>
      <c r="L96" s="41">
        <f>'2.5'!B96/MAX('2.5'!B$2:B96)-1</f>
        <v>-0.0160461346</v>
      </c>
      <c r="M96" s="41">
        <f>'2.5'!C96/MAX('2.5'!C$2:C96)-1</f>
        <v>-0.02227678098</v>
      </c>
      <c r="N96" s="41">
        <f>'2.5'!D96/MAX('2.5'!D$2:D96)-1</f>
        <v>-0.08406029302</v>
      </c>
    </row>
    <row r="97">
      <c r="F97" s="38">
        <f>'2.5'!A157</f>
        <v>42222</v>
      </c>
      <c r="G97" s="39">
        <f>STDEV('2.2 Retornos'!L103:L162)*SQRT(252)</f>
        <v>0.1264780336</v>
      </c>
      <c r="H97" s="39">
        <f>STDEV('2.2 Retornos'!W103:W162)*SQRT(252)</f>
        <v>0.3345455944</v>
      </c>
      <c r="I97" s="39">
        <f>STDEV('2.2 Retornos'!AH103:AH162)*SQRT(252)</f>
        <v>0.2028597301</v>
      </c>
      <c r="K97" s="40">
        <f>'2.5'!A97</f>
        <v>42138</v>
      </c>
      <c r="L97" s="41">
        <f>'2.5'!B97/MAX('2.5'!B$2:B97)-1</f>
        <v>-0.01392564876</v>
      </c>
      <c r="M97" s="41">
        <f>'2.5'!C97/MAX('2.5'!C$2:C97)-1</f>
        <v>-0.02060414123</v>
      </c>
      <c r="N97" s="41">
        <f>'2.5'!D97/MAX('2.5'!D$2:D97)-1</f>
        <v>-0.08983564438</v>
      </c>
    </row>
    <row r="98">
      <c r="F98" s="38">
        <f>'2.5'!A158</f>
        <v>42223</v>
      </c>
      <c r="G98" s="39">
        <f>STDEV('2.2 Retornos'!L104:L163)*SQRT(252)</f>
        <v>0.1272606766</v>
      </c>
      <c r="H98" s="39">
        <f>STDEV('2.2 Retornos'!W104:W163)*SQRT(252)</f>
        <v>0.3342003891</v>
      </c>
      <c r="I98" s="39">
        <f>STDEV('2.2 Retornos'!AH104:AH163)*SQRT(252)</f>
        <v>0.2030437733</v>
      </c>
      <c r="K98" s="40">
        <f>'2.5'!A98</f>
        <v>42139</v>
      </c>
      <c r="L98" s="41">
        <f>'2.5'!B98/MAX('2.5'!B$2:B98)-1</f>
        <v>-0.01591566775</v>
      </c>
      <c r="M98" s="41">
        <f>'2.5'!C98/MAX('2.5'!C$2:C98)-1</f>
        <v>-0.01911804487</v>
      </c>
      <c r="N98" s="41">
        <f>'2.5'!D98/MAX('2.5'!D$2:D98)-1</f>
        <v>-0.08246034227</v>
      </c>
    </row>
    <row r="99">
      <c r="F99" s="38">
        <f>'2.5'!A159</f>
        <v>42226</v>
      </c>
      <c r="G99" s="39">
        <f>STDEV('2.2 Retornos'!L105:L164)*SQRT(252)</f>
        <v>0.1290842069</v>
      </c>
      <c r="H99" s="39">
        <f>STDEV('2.2 Retornos'!W105:W164)*SQRT(252)</f>
        <v>0.3722638873</v>
      </c>
      <c r="I99" s="39">
        <f>STDEV('2.2 Retornos'!AH105:AH164)*SQRT(252)</f>
        <v>0.2090674641</v>
      </c>
      <c r="K99" s="40">
        <f>'2.5'!A99</f>
        <v>42142</v>
      </c>
      <c r="L99" s="41">
        <f>'2.5'!B99/MAX('2.5'!B$2:B99)-1</f>
        <v>-0.01591566775</v>
      </c>
      <c r="M99" s="41">
        <f>'2.5'!C99/MAX('2.5'!C$2:C99)-1</f>
        <v>-0.01911804487</v>
      </c>
      <c r="N99" s="41">
        <f>'2.5'!D99/MAX('2.5'!D$2:D99)-1</f>
        <v>-0.08246034227</v>
      </c>
    </row>
    <row r="100">
      <c r="F100" s="38">
        <f>'2.5'!A160</f>
        <v>42227</v>
      </c>
      <c r="G100" s="39">
        <f>STDEV('2.2 Retornos'!L106:L165)*SQRT(252)</f>
        <v>0.1274414753</v>
      </c>
      <c r="H100" s="39">
        <f>STDEV('2.2 Retornos'!W106:W165)*SQRT(252)</f>
        <v>0.3692740531</v>
      </c>
      <c r="I100" s="39">
        <f>STDEV('2.2 Retornos'!AH106:AH165)*SQRT(252)</f>
        <v>0.2083570994</v>
      </c>
      <c r="K100" s="40">
        <f>'2.5'!A100</f>
        <v>42143</v>
      </c>
      <c r="L100" s="41">
        <f>'2.5'!B100/MAX('2.5'!B$2:B100)-1</f>
        <v>-0.004597798303</v>
      </c>
      <c r="M100" s="41">
        <f>'2.5'!C100/MAX('2.5'!C$2:C100)-1</f>
        <v>-0.04916733055</v>
      </c>
      <c r="N100" s="41">
        <f>'2.5'!D100/MAX('2.5'!D$2:D100)-1</f>
        <v>-0.09154618354</v>
      </c>
    </row>
    <row r="101">
      <c r="F101" s="38">
        <f>'2.5'!A161</f>
        <v>42228</v>
      </c>
      <c r="G101" s="39">
        <f>STDEV('2.2 Retornos'!L107:L166)*SQRT(252)</f>
        <v>0.1281797326</v>
      </c>
      <c r="H101" s="39">
        <f>STDEV('2.2 Retornos'!W107:W166)*SQRT(252)</f>
        <v>0.3739595547</v>
      </c>
      <c r="I101" s="39">
        <f>STDEV('2.2 Retornos'!AH107:AH166)*SQRT(252)</f>
        <v>0.2087262345</v>
      </c>
      <c r="K101" s="40">
        <f>'2.5'!A101</f>
        <v>42144</v>
      </c>
      <c r="L101" s="41">
        <f>'2.5'!B101/MAX('2.5'!B$2:B101)-1</f>
        <v>-0.01142764574</v>
      </c>
      <c r="M101" s="41">
        <f>'2.5'!C101/MAX('2.5'!C$2:C101)-1</f>
        <v>-0.05894736864</v>
      </c>
      <c r="N101" s="41">
        <f>'2.5'!D101/MAX('2.5'!D$2:D101)-1</f>
        <v>-0.0880262052</v>
      </c>
    </row>
    <row r="102">
      <c r="F102" s="38">
        <f>'2.5'!A162</f>
        <v>42229</v>
      </c>
      <c r="G102" s="39">
        <f>STDEV('2.2 Retornos'!L108:L167)*SQRT(252)</f>
        <v>0.1273957858</v>
      </c>
      <c r="H102" s="39">
        <f>STDEV('2.2 Retornos'!W108:W167)*SQRT(252)</f>
        <v>0.3810329543</v>
      </c>
      <c r="I102" s="39">
        <f>STDEV('2.2 Retornos'!AH108:AH167)*SQRT(252)</f>
        <v>0.2119798318</v>
      </c>
      <c r="K102" s="40">
        <f>'2.5'!A102</f>
        <v>42145</v>
      </c>
      <c r="L102" s="41">
        <f>'2.5'!B102/MAX('2.5'!B$2:B102)-1</f>
        <v>-0.003051554764</v>
      </c>
      <c r="M102" s="41">
        <f>'2.5'!C102/MAX('2.5'!C$2:C102)-1</f>
        <v>-0.07276828374</v>
      </c>
      <c r="N102" s="41">
        <f>'2.5'!D102/MAX('2.5'!D$2:D102)-1</f>
        <v>-0.07145901144</v>
      </c>
    </row>
    <row r="103">
      <c r="F103" s="38">
        <f>'2.5'!A163</f>
        <v>42230</v>
      </c>
      <c r="G103" s="39">
        <f>STDEV('2.2 Retornos'!L109:L168)*SQRT(252)</f>
        <v>0.1274559045</v>
      </c>
      <c r="H103" s="39">
        <f>STDEV('2.2 Retornos'!W109:W168)*SQRT(252)</f>
        <v>0.3811387647</v>
      </c>
      <c r="I103" s="39">
        <f>STDEV('2.2 Retornos'!AH109:AH168)*SQRT(252)</f>
        <v>0.2120790465</v>
      </c>
      <c r="K103" s="40">
        <f>'2.5'!A103</f>
        <v>42146</v>
      </c>
      <c r="L103" s="41">
        <f>'2.5'!B103/MAX('2.5'!B$2:B103)-1</f>
        <v>-0.006649731121</v>
      </c>
      <c r="M103" s="41">
        <f>'2.5'!C103/MAX('2.5'!C$2:C103)-1</f>
        <v>-0.07221834121</v>
      </c>
      <c r="N103" s="41">
        <f>'2.5'!D103/MAX('2.5'!D$2:D103)-1</f>
        <v>-0.07278062012</v>
      </c>
    </row>
    <row r="104">
      <c r="F104" s="38">
        <f>'2.5'!A164</f>
        <v>42233</v>
      </c>
      <c r="G104" s="39">
        <f>STDEV('2.2 Retornos'!L110:L169)*SQRT(252)</f>
        <v>0.1277075345</v>
      </c>
      <c r="H104" s="39">
        <f>STDEV('2.2 Retornos'!W110:W169)*SQRT(252)</f>
        <v>0.381340234</v>
      </c>
      <c r="I104" s="39">
        <f>STDEV('2.2 Retornos'!AH110:AH169)*SQRT(252)</f>
        <v>0.2131797227</v>
      </c>
      <c r="K104" s="40">
        <f>'2.5'!A104</f>
        <v>42149</v>
      </c>
      <c r="L104" s="41">
        <f>'2.5'!B104/MAX('2.5'!B$2:B104)-1</f>
        <v>-0.005118514914</v>
      </c>
      <c r="M104" s="41">
        <f>'2.5'!C104/MAX('2.5'!C$2:C104)-1</f>
        <v>-0.07774702254</v>
      </c>
      <c r="N104" s="41">
        <f>'2.5'!D104/MAX('2.5'!D$2:D104)-1</f>
        <v>-0.07945925855</v>
      </c>
    </row>
    <row r="105">
      <c r="F105" s="38">
        <f>'2.5'!A165</f>
        <v>42234</v>
      </c>
      <c r="G105" s="39">
        <f>STDEV('2.2 Retornos'!L111:L170)*SQRT(252)</f>
        <v>0.1267242467</v>
      </c>
      <c r="H105" s="39">
        <f>STDEV('2.2 Retornos'!W111:W170)*SQRT(252)</f>
        <v>0.3863734085</v>
      </c>
      <c r="I105" s="39">
        <f>STDEV('2.2 Retornos'!AH111:AH170)*SQRT(252)</f>
        <v>0.212538771</v>
      </c>
      <c r="K105" s="40">
        <f>'2.5'!A105</f>
        <v>42150</v>
      </c>
      <c r="L105" s="41">
        <f>'2.5'!B105/MAX('2.5'!B$2:B105)-1</f>
        <v>-0.01344270533</v>
      </c>
      <c r="M105" s="41">
        <f>'2.5'!C105/MAX('2.5'!C$2:C105)-1</f>
        <v>-0.09996639159</v>
      </c>
      <c r="N105" s="41">
        <f>'2.5'!D105/MAX('2.5'!D$2:D105)-1</f>
        <v>-0.08912188773</v>
      </c>
    </row>
    <row r="106">
      <c r="F106" s="38">
        <f>'2.5'!A166</f>
        <v>42235</v>
      </c>
      <c r="G106" s="39">
        <f>STDEV('2.2 Retornos'!L112:L171)*SQRT(252)</f>
        <v>0.1273637641</v>
      </c>
      <c r="H106" s="39">
        <f>STDEV('2.2 Retornos'!W112:W171)*SQRT(252)</f>
        <v>0.3891177735</v>
      </c>
      <c r="I106" s="39">
        <f>STDEV('2.2 Retornos'!AH112:AH171)*SQRT(252)</f>
        <v>0.2264657701</v>
      </c>
      <c r="K106" s="40">
        <f>'2.5'!A106</f>
        <v>42151</v>
      </c>
      <c r="L106" s="41">
        <f>'2.5'!B106/MAX('2.5'!B$2:B106)-1</f>
        <v>-0.009395210238</v>
      </c>
      <c r="M106" s="41">
        <f>'2.5'!C106/MAX('2.5'!C$2:C106)-1</f>
        <v>-0.09291517908</v>
      </c>
      <c r="N106" s="41">
        <f>'2.5'!D106/MAX('2.5'!D$2:D106)-1</f>
        <v>-0.09147144747</v>
      </c>
    </row>
    <row r="107">
      <c r="F107" s="38">
        <f>'2.5'!A167</f>
        <v>42236</v>
      </c>
      <c r="G107" s="39">
        <f>STDEV('2.2 Retornos'!L113:L172)*SQRT(252)</f>
        <v>0.1336583775</v>
      </c>
      <c r="H107" s="39">
        <f>STDEV('2.2 Retornos'!W113:W172)*SQRT(252)</f>
        <v>0.3900791662</v>
      </c>
      <c r="I107" s="39">
        <f>STDEV('2.2 Retornos'!AH113:AH172)*SQRT(252)</f>
        <v>0.231777847</v>
      </c>
      <c r="K107" s="40">
        <f>'2.5'!A107</f>
        <v>42152</v>
      </c>
      <c r="L107" s="41">
        <f>'2.5'!B107/MAX('2.5'!B$2:B107)-1</f>
        <v>-0.009672489886</v>
      </c>
      <c r="M107" s="41">
        <f>'2.5'!C107/MAX('2.5'!C$2:C107)-1</f>
        <v>-0.0871445322</v>
      </c>
      <c r="N107" s="41">
        <f>'2.5'!D107/MAX('2.5'!D$2:D107)-1</f>
        <v>-0.08956005386</v>
      </c>
    </row>
    <row r="108">
      <c r="F108" s="38">
        <f>'2.5'!A168</f>
        <v>42237</v>
      </c>
      <c r="G108" s="39">
        <f>STDEV('2.2 Retornos'!L114:L173)*SQRT(252)</f>
        <v>0.1397825664</v>
      </c>
      <c r="H108" s="39">
        <f>STDEV('2.2 Retornos'!W114:W173)*SQRT(252)</f>
        <v>0.3939967134</v>
      </c>
      <c r="I108" s="39">
        <f>STDEV('2.2 Retornos'!AH114:AH173)*SQRT(252)</f>
        <v>0.233137742</v>
      </c>
      <c r="K108" s="40">
        <f>'2.5'!A108</f>
        <v>42153</v>
      </c>
      <c r="L108" s="41">
        <f>'2.5'!B108/MAX('2.5'!B$2:B108)-1</f>
        <v>-0.02027029761</v>
      </c>
      <c r="M108" s="41">
        <f>'2.5'!C108/MAX('2.5'!C$2:C108)-1</f>
        <v>-0.09523731133</v>
      </c>
      <c r="N108" s="41">
        <f>'2.5'!D108/MAX('2.5'!D$2:D108)-1</f>
        <v>-0.08851325217</v>
      </c>
    </row>
    <row r="109">
      <c r="F109" s="38">
        <f>'2.5'!A169</f>
        <v>42240</v>
      </c>
      <c r="G109" s="39">
        <f>STDEV('2.2 Retornos'!L115:L174)*SQRT(252)</f>
        <v>0.1491283153</v>
      </c>
      <c r="H109" s="39">
        <f>STDEV('2.2 Retornos'!W115:W174)*SQRT(252)</f>
        <v>0.4211896283</v>
      </c>
      <c r="I109" s="39">
        <f>STDEV('2.2 Retornos'!AH115:AH174)*SQRT(252)</f>
        <v>0.2440321852</v>
      </c>
      <c r="K109" s="40">
        <f>'2.5'!A109</f>
        <v>42156</v>
      </c>
      <c r="L109" s="41">
        <f>'2.5'!B109/MAX('2.5'!B$2:B109)-1</f>
        <v>-0.01759928451</v>
      </c>
      <c r="M109" s="41">
        <f>'2.5'!C109/MAX('2.5'!C$2:C109)-1</f>
        <v>-0.09043307603</v>
      </c>
      <c r="N109" s="41">
        <f>'2.5'!D109/MAX('2.5'!D$2:D109)-1</f>
        <v>-0.09145920674</v>
      </c>
    </row>
    <row r="110">
      <c r="F110" s="38">
        <f>'2.5'!A170</f>
        <v>42241</v>
      </c>
      <c r="G110" s="39">
        <f>STDEV('2.2 Retornos'!L116:L175)*SQRT(252)</f>
        <v>0.1535874771</v>
      </c>
      <c r="H110" s="39">
        <f>STDEV('2.2 Retornos'!W116:W175)*SQRT(252)</f>
        <v>0.4180130391</v>
      </c>
      <c r="I110" s="39">
        <f>STDEV('2.2 Retornos'!AH116:AH175)*SQRT(252)</f>
        <v>0.2440752803</v>
      </c>
      <c r="K110" s="40">
        <f>'2.5'!A110</f>
        <v>42157</v>
      </c>
      <c r="L110" s="41">
        <f>'2.5'!B110/MAX('2.5'!B$2:B110)-1</f>
        <v>-0.01471444916</v>
      </c>
      <c r="M110" s="41">
        <f>'2.5'!C110/MAX('2.5'!C$2:C110)-1</f>
        <v>-0.0732749868</v>
      </c>
      <c r="N110" s="41">
        <f>'2.5'!D110/MAX('2.5'!D$2:D110)-1</f>
        <v>-0.08395707158</v>
      </c>
    </row>
    <row r="111">
      <c r="F111" s="38">
        <f>'2.5'!A171</f>
        <v>42242</v>
      </c>
      <c r="G111" s="39">
        <f>STDEV('2.2 Retornos'!L117:L176)*SQRT(252)</f>
        <v>0.1653749518</v>
      </c>
      <c r="H111" s="39">
        <f>STDEV('2.2 Retornos'!W117:W176)*SQRT(252)</f>
        <v>0.4253474282</v>
      </c>
      <c r="I111" s="39">
        <f>STDEV('2.2 Retornos'!AH117:AH176)*SQRT(252)</f>
        <v>0.2483813253</v>
      </c>
      <c r="K111" s="40">
        <f>'2.5'!A111</f>
        <v>42158</v>
      </c>
      <c r="L111" s="41">
        <f>'2.5'!B111/MAX('2.5'!B$2:B111)-1</f>
        <v>-0.004751381195</v>
      </c>
      <c r="M111" s="41">
        <f>'2.5'!C111/MAX('2.5'!C$2:C111)-1</f>
        <v>-0.06010784334</v>
      </c>
      <c r="N111" s="41">
        <f>'2.5'!D111/MAX('2.5'!D$2:D111)-1</f>
        <v>-0.09324648536</v>
      </c>
    </row>
    <row r="112">
      <c r="F112" s="38">
        <f>'2.5'!A172</f>
        <v>42243</v>
      </c>
      <c r="G112" s="39">
        <f>STDEV('2.2 Retornos'!L118:L177)*SQRT(252)</f>
        <v>0.173008252</v>
      </c>
      <c r="H112" s="39">
        <f>STDEV('2.2 Retornos'!W118:W177)*SQRT(252)</f>
        <v>0.4805060138</v>
      </c>
      <c r="I112" s="39">
        <f>STDEV('2.2 Retornos'!AH118:AH177)*SQRT(252)</f>
        <v>0.286240366</v>
      </c>
      <c r="K112" s="40">
        <f>'2.5'!A112</f>
        <v>42159</v>
      </c>
      <c r="L112" s="41">
        <f>'2.5'!B112/MAX('2.5'!B$2:B112)-1</f>
        <v>-0.01125088613</v>
      </c>
      <c r="M112" s="41">
        <f>'2.5'!C112/MAX('2.5'!C$2:C112)-1</f>
        <v>-0.07610987133</v>
      </c>
      <c r="N112" s="41">
        <f>'2.5'!D112/MAX('2.5'!D$2:D112)-1</f>
        <v>-0.1013216667</v>
      </c>
    </row>
    <row r="113">
      <c r="F113" s="38">
        <f>'2.5'!A173</f>
        <v>42244</v>
      </c>
      <c r="G113" s="39">
        <f>STDEV('2.2 Retornos'!L119:L178)*SQRT(252)</f>
        <v>0.1730202284</v>
      </c>
      <c r="H113" s="39">
        <f>STDEV('2.2 Retornos'!W119:W178)*SQRT(252)</f>
        <v>0.4863100539</v>
      </c>
      <c r="I113" s="39">
        <f>STDEV('2.2 Retornos'!AH119:AH178)*SQRT(252)</f>
        <v>0.2892516254</v>
      </c>
      <c r="K113" s="40">
        <f>'2.5'!A113</f>
        <v>42160</v>
      </c>
      <c r="L113" s="41">
        <f>'2.5'!B113/MAX('2.5'!B$2:B113)-1</f>
        <v>-0.01225919549</v>
      </c>
      <c r="M113" s="41">
        <f>'2.5'!C113/MAX('2.5'!C$2:C113)-1</f>
        <v>-0.0839189445</v>
      </c>
      <c r="N113" s="41">
        <f>'2.5'!D113/MAX('2.5'!D$2:D113)-1</f>
        <v>-0.1057965453</v>
      </c>
    </row>
    <row r="114">
      <c r="F114" s="38">
        <f>'2.5'!A174</f>
        <v>42247</v>
      </c>
      <c r="G114" s="39">
        <f>STDEV('2.2 Retornos'!L120:L179)*SQRT(252)</f>
        <v>0.1714887326</v>
      </c>
      <c r="H114" s="39">
        <f>STDEV('2.2 Retornos'!W120:W179)*SQRT(252)</f>
        <v>0.4863111266</v>
      </c>
      <c r="I114" s="39">
        <f>STDEV('2.2 Retornos'!AH120:AH179)*SQRT(252)</f>
        <v>0.2921299211</v>
      </c>
      <c r="K114" s="40">
        <f>'2.5'!A114</f>
        <v>42163</v>
      </c>
      <c r="L114" s="41">
        <f>'2.5'!B114/MAX('2.5'!B$2:B114)-1</f>
        <v>-0.02450230223</v>
      </c>
      <c r="M114" s="41">
        <f>'2.5'!C114/MAX('2.5'!C$2:C114)-1</f>
        <v>-0.08712961624</v>
      </c>
      <c r="N114" s="41">
        <f>'2.5'!D114/MAX('2.5'!D$2:D114)-1</f>
        <v>-0.1272794579</v>
      </c>
    </row>
    <row r="115">
      <c r="F115" s="38">
        <f>'2.5'!A175</f>
        <v>42248</v>
      </c>
      <c r="G115" s="39">
        <f>STDEV('2.2 Retornos'!L121:L180)*SQRT(252)</f>
        <v>0.1798763182</v>
      </c>
      <c r="H115" s="39">
        <f>STDEV('2.2 Retornos'!W121:W180)*SQRT(252)</f>
        <v>0.4989348876</v>
      </c>
      <c r="I115" s="39">
        <f>STDEV('2.2 Retornos'!AH121:AH180)*SQRT(252)</f>
        <v>0.30187142</v>
      </c>
      <c r="K115" s="40">
        <f>'2.5'!A115</f>
        <v>42164</v>
      </c>
      <c r="L115" s="41">
        <f>'2.5'!B115/MAX('2.5'!B$2:B115)-1</f>
        <v>-0.01631883892</v>
      </c>
      <c r="M115" s="41">
        <f>'2.5'!C115/MAX('2.5'!C$2:C115)-1</f>
        <v>-0.08256983469</v>
      </c>
      <c r="N115" s="41">
        <f>'2.5'!D115/MAX('2.5'!D$2:D115)-1</f>
        <v>-0.115559955</v>
      </c>
    </row>
    <row r="116">
      <c r="F116" s="38">
        <f>'2.5'!A176</f>
        <v>42249</v>
      </c>
      <c r="G116" s="39">
        <f>STDEV('2.2 Retornos'!L122:L181)*SQRT(252)</f>
        <v>0.1795698199</v>
      </c>
      <c r="H116" s="39">
        <f>STDEV('2.2 Retornos'!W122:W181)*SQRT(252)</f>
        <v>0.499561332</v>
      </c>
      <c r="I116" s="39">
        <f>STDEV('2.2 Retornos'!AH122:AH181)*SQRT(252)</f>
        <v>0.3007321163</v>
      </c>
      <c r="K116" s="40">
        <f>'2.5'!A116</f>
        <v>42165</v>
      </c>
      <c r="L116" s="41">
        <f>'2.5'!B116/MAX('2.5'!B$2:B116)-1</f>
        <v>-0.01059868793</v>
      </c>
      <c r="M116" s="41">
        <f>'2.5'!C116/MAX('2.5'!C$2:C116)-1</f>
        <v>-0.07597446009</v>
      </c>
      <c r="N116" s="41">
        <f>'2.5'!D116/MAX('2.5'!D$2:D116)-1</f>
        <v>-0.1065425341</v>
      </c>
    </row>
    <row r="117">
      <c r="F117" s="38">
        <f>'2.5'!A177</f>
        <v>42250</v>
      </c>
      <c r="G117" s="39">
        <f>STDEV('2.2 Retornos'!L123:L182)*SQRT(252)</f>
        <v>0.1805152545</v>
      </c>
      <c r="H117" s="39">
        <f>STDEV('2.2 Retornos'!W123:W182)*SQRT(252)</f>
        <v>0.4973245905</v>
      </c>
      <c r="I117" s="39">
        <f>STDEV('2.2 Retornos'!AH123:AH182)*SQRT(252)</f>
        <v>0.3003657975</v>
      </c>
      <c r="K117" s="40">
        <f>'2.5'!A117</f>
        <v>42166</v>
      </c>
      <c r="L117" s="41">
        <f>'2.5'!B117/MAX('2.5'!B$2:B117)-1</f>
        <v>-0.012463341</v>
      </c>
      <c r="M117" s="41">
        <f>'2.5'!C117/MAX('2.5'!C$2:C117)-1</f>
        <v>-0.103358527</v>
      </c>
      <c r="N117" s="41">
        <f>'2.5'!D117/MAX('2.5'!D$2:D117)-1</f>
        <v>-0.1152273364</v>
      </c>
    </row>
    <row r="118">
      <c r="F118" s="38">
        <f>'2.5'!A178</f>
        <v>42251</v>
      </c>
      <c r="G118" s="39">
        <f>STDEV('2.2 Retornos'!L124:L183)*SQRT(252)</f>
        <v>0.1820444144</v>
      </c>
      <c r="H118" s="39">
        <f>STDEV('2.2 Retornos'!W124:W183)*SQRT(252)</f>
        <v>0.4995802871</v>
      </c>
      <c r="I118" s="39">
        <f>STDEV('2.2 Retornos'!AH124:AH183)*SQRT(252)</f>
        <v>0.2981155918</v>
      </c>
      <c r="K118" s="40">
        <f>'2.5'!A118</f>
        <v>42167</v>
      </c>
      <c r="L118" s="41">
        <f>'2.5'!B118/MAX('2.5'!B$2:B118)-1</f>
        <v>-0.017746157</v>
      </c>
      <c r="M118" s="41">
        <f>'2.5'!C118/MAX('2.5'!C$2:C118)-1</f>
        <v>-0.1148356628</v>
      </c>
      <c r="N118" s="41">
        <f>'2.5'!D118/MAX('2.5'!D$2:D118)-1</f>
        <v>-0.134186539</v>
      </c>
    </row>
    <row r="119">
      <c r="F119" s="38">
        <f>'2.5'!A179</f>
        <v>42254</v>
      </c>
      <c r="G119" s="39">
        <f>STDEV('2.2 Retornos'!L125:L184)*SQRT(252)</f>
        <v>0.181819176</v>
      </c>
      <c r="H119" s="39">
        <f>STDEV('2.2 Retornos'!W125:W184)*SQRT(252)</f>
        <v>0.4993509067</v>
      </c>
      <c r="I119" s="39">
        <f>STDEV('2.2 Retornos'!AH125:AH184)*SQRT(252)</f>
        <v>0.2980318434</v>
      </c>
      <c r="K119" s="40">
        <f>'2.5'!A119</f>
        <v>42170</v>
      </c>
      <c r="L119" s="41">
        <f>'2.5'!B119/MAX('2.5'!B$2:B119)-1</f>
        <v>-0.01455595052</v>
      </c>
      <c r="M119" s="41">
        <f>'2.5'!C119/MAX('2.5'!C$2:C119)-1</f>
        <v>-0.1120412698</v>
      </c>
      <c r="N119" s="41">
        <f>'2.5'!D119/MAX('2.5'!D$2:D119)-1</f>
        <v>-0.1396453162</v>
      </c>
    </row>
    <row r="120">
      <c r="F120" s="38">
        <f>'2.5'!A180</f>
        <v>42255</v>
      </c>
      <c r="G120" s="39">
        <f>STDEV('2.2 Retornos'!L126:L185)*SQRT(252)</f>
        <v>0.1842615649</v>
      </c>
      <c r="H120" s="39">
        <f>STDEV('2.2 Retornos'!W126:W185)*SQRT(252)</f>
        <v>0.5163742719</v>
      </c>
      <c r="I120" s="39">
        <f>STDEV('2.2 Retornos'!AH126:AH185)*SQRT(252)</f>
        <v>0.2982996389</v>
      </c>
      <c r="K120" s="40">
        <f>'2.5'!A120</f>
        <v>42171</v>
      </c>
      <c r="L120" s="41">
        <f>'2.5'!B120/MAX('2.5'!B$2:B120)-1</f>
        <v>-0.01422901624</v>
      </c>
      <c r="M120" s="41">
        <f>'2.5'!C120/MAX('2.5'!C$2:C120)-1</f>
        <v>-0.1259230706</v>
      </c>
      <c r="N120" s="41">
        <f>'2.5'!D120/MAX('2.5'!D$2:D120)-1</f>
        <v>-0.1332487154</v>
      </c>
    </row>
    <row r="121">
      <c r="F121" s="38">
        <f>'2.5'!A181</f>
        <v>42256</v>
      </c>
      <c r="G121" s="39">
        <f>STDEV('2.2 Retornos'!L127:L186)*SQRT(252)</f>
        <v>0.1840325653</v>
      </c>
      <c r="H121" s="39">
        <f>STDEV('2.2 Retornos'!W127:W186)*SQRT(252)</f>
        <v>0.5142495824</v>
      </c>
      <c r="I121" s="39">
        <f>STDEV('2.2 Retornos'!AH127:AH186)*SQRT(252)</f>
        <v>0.2993095783</v>
      </c>
      <c r="K121" s="40">
        <f>'2.5'!A121</f>
        <v>42172</v>
      </c>
      <c r="L121" s="41">
        <f>'2.5'!B121/MAX('2.5'!B$2:B121)-1</f>
        <v>-0.0199478811</v>
      </c>
      <c r="M121" s="41">
        <f>'2.5'!C121/MAX('2.5'!C$2:C121)-1</f>
        <v>-0.1092035863</v>
      </c>
      <c r="N121" s="41">
        <f>'2.5'!D121/MAX('2.5'!D$2:D121)-1</f>
        <v>-0.1289214382</v>
      </c>
    </row>
    <row r="122">
      <c r="F122" s="38">
        <f>'2.5'!A182</f>
        <v>42257</v>
      </c>
      <c r="G122" s="39">
        <f>STDEV('2.2 Retornos'!L128:L187)*SQRT(252)</f>
        <v>0.1840980652</v>
      </c>
      <c r="H122" s="39">
        <f>STDEV('2.2 Retornos'!W128:W187)*SQRT(252)</f>
        <v>0.5146008626</v>
      </c>
      <c r="I122" s="39">
        <f>STDEV('2.2 Retornos'!AH128:AH187)*SQRT(252)</f>
        <v>0.3003827623</v>
      </c>
      <c r="K122" s="40">
        <f>'2.5'!A122</f>
        <v>42173</v>
      </c>
      <c r="L122" s="41">
        <f>'2.5'!B122/MAX('2.5'!B$2:B122)-1</f>
        <v>-0.01881961652</v>
      </c>
      <c r="M122" s="41">
        <f>'2.5'!C122/MAX('2.5'!C$2:C122)-1</f>
        <v>-0.1059096264</v>
      </c>
      <c r="N122" s="41">
        <f>'2.5'!D122/MAX('2.5'!D$2:D122)-1</f>
        <v>-0.1287553825</v>
      </c>
    </row>
    <row r="123">
      <c r="F123" s="38">
        <f>'2.5'!A183</f>
        <v>42258</v>
      </c>
      <c r="G123" s="39">
        <f>STDEV('2.2 Retornos'!L129:L188)*SQRT(252)</f>
        <v>0.1834111443</v>
      </c>
      <c r="H123" s="39">
        <f>STDEV('2.2 Retornos'!W129:W188)*SQRT(252)</f>
        <v>0.5129757981</v>
      </c>
      <c r="I123" s="39">
        <f>STDEV('2.2 Retornos'!AH129:AH188)*SQRT(252)</f>
        <v>0.3060991403</v>
      </c>
      <c r="K123" s="40">
        <f>'2.5'!A123</f>
        <v>42174</v>
      </c>
      <c r="L123" s="41">
        <f>'2.5'!B123/MAX('2.5'!B$2:B123)-1</f>
        <v>-0.0277786065</v>
      </c>
      <c r="M123" s="41">
        <f>'2.5'!C123/MAX('2.5'!C$2:C123)-1</f>
        <v>-0.1310999545</v>
      </c>
      <c r="N123" s="41">
        <f>'2.5'!D123/MAX('2.5'!D$2:D123)-1</f>
        <v>-0.1407886954</v>
      </c>
    </row>
    <row r="124">
      <c r="F124" s="38">
        <f>'2.5'!A184</f>
        <v>42261</v>
      </c>
      <c r="G124" s="39">
        <f>STDEV('2.2 Retornos'!L130:L189)*SQRT(252)</f>
        <v>0.1822779708</v>
      </c>
      <c r="H124" s="39">
        <f>STDEV('2.2 Retornos'!W130:W189)*SQRT(252)</f>
        <v>0.5170952782</v>
      </c>
      <c r="I124" s="39">
        <f>STDEV('2.2 Retornos'!AH130:AH189)*SQRT(252)</f>
        <v>0.3052160043</v>
      </c>
      <c r="K124" s="40">
        <f>'2.5'!A124</f>
        <v>42177</v>
      </c>
      <c r="L124" s="41">
        <f>'2.5'!B124/MAX('2.5'!B$2:B124)-1</f>
        <v>-0.01921375018</v>
      </c>
      <c r="M124" s="41">
        <f>'2.5'!C124/MAX('2.5'!C$2:C124)-1</f>
        <v>-0.1356967085</v>
      </c>
      <c r="N124" s="41">
        <f>'2.5'!D124/MAX('2.5'!D$2:D124)-1</f>
        <v>-0.1301838449</v>
      </c>
    </row>
    <row r="125">
      <c r="F125" s="38">
        <f>'2.5'!A185</f>
        <v>42262</v>
      </c>
      <c r="G125" s="39">
        <f>STDEV('2.2 Retornos'!L131:L190)*SQRT(252)</f>
        <v>0.181781049</v>
      </c>
      <c r="H125" s="39">
        <f>STDEV('2.2 Retornos'!W131:W190)*SQRT(252)</f>
        <v>0.5157653882</v>
      </c>
      <c r="I125" s="39">
        <f>STDEV('2.2 Retornos'!AH131:AH190)*SQRT(252)</f>
        <v>0.3014539137</v>
      </c>
      <c r="K125" s="40">
        <f>'2.5'!A125</f>
        <v>42178</v>
      </c>
      <c r="L125" s="41">
        <f>'2.5'!B125/MAX('2.5'!B$2:B125)-1</f>
        <v>-0.01012701348</v>
      </c>
      <c r="M125" s="41">
        <f>'2.5'!C125/MAX('2.5'!C$2:C125)-1</f>
        <v>-0.1247362496</v>
      </c>
      <c r="N125" s="41">
        <f>'2.5'!D125/MAX('2.5'!D$2:D125)-1</f>
        <v>-0.1125046552</v>
      </c>
    </row>
    <row r="126">
      <c r="F126" s="38">
        <f>'2.5'!A186</f>
        <v>42263</v>
      </c>
      <c r="G126" s="39">
        <f>STDEV('2.2 Retornos'!L132:L191)*SQRT(252)</f>
        <v>0.1853743207</v>
      </c>
      <c r="H126" s="39">
        <f>STDEV('2.2 Retornos'!W132:W191)*SQRT(252)</f>
        <v>0.5280619057</v>
      </c>
      <c r="I126" s="39">
        <f>STDEV('2.2 Retornos'!AH132:AH191)*SQRT(252)</f>
        <v>0.3225562657</v>
      </c>
      <c r="K126" s="40">
        <f>'2.5'!A126</f>
        <v>42179</v>
      </c>
      <c r="L126" s="41">
        <f>'2.5'!B126/MAX('2.5'!B$2:B126)-1</f>
        <v>-0.005460196998</v>
      </c>
      <c r="M126" s="41">
        <f>'2.5'!C126/MAX('2.5'!C$2:C126)-1</f>
        <v>-0.110680768</v>
      </c>
      <c r="N126" s="41">
        <f>'2.5'!D126/MAX('2.5'!D$2:D126)-1</f>
        <v>-0.1076337222</v>
      </c>
    </row>
    <row r="127">
      <c r="F127" s="38">
        <f>'2.5'!A187</f>
        <v>42264</v>
      </c>
      <c r="G127" s="39">
        <f>STDEV('2.2 Retornos'!L133:L192)*SQRT(252)</f>
        <v>0.1859285369</v>
      </c>
      <c r="H127" s="39">
        <f>STDEV('2.2 Retornos'!W133:W192)*SQRT(252)</f>
        <v>0.5294696435</v>
      </c>
      <c r="I127" s="39">
        <f>STDEV('2.2 Retornos'!AH133:AH192)*SQRT(252)</f>
        <v>0.3221469269</v>
      </c>
      <c r="K127" s="40">
        <f>'2.5'!A127</f>
        <v>42180</v>
      </c>
      <c r="L127" s="41">
        <f>'2.5'!B127/MAX('2.5'!B$2:B127)-1</f>
        <v>-0.006337648313</v>
      </c>
      <c r="M127" s="41">
        <f>'2.5'!C127/MAX('2.5'!C$2:C127)-1</f>
        <v>-0.1351949478</v>
      </c>
      <c r="N127" s="41">
        <f>'2.5'!D127/MAX('2.5'!D$2:D127)-1</f>
        <v>-0.1233374926</v>
      </c>
    </row>
    <row r="128">
      <c r="F128" s="38">
        <f>'2.5'!A188</f>
        <v>42265</v>
      </c>
      <c r="G128" s="39">
        <f>STDEV('2.2 Retornos'!L134:L193)*SQRT(252)</f>
        <v>0.1879599446</v>
      </c>
      <c r="H128" s="39">
        <f>STDEV('2.2 Retornos'!W134:W193)*SQRT(252)</f>
        <v>0.5302051951</v>
      </c>
      <c r="I128" s="39">
        <f>STDEV('2.2 Retornos'!AH134:AH193)*SQRT(252)</f>
        <v>0.3238673856</v>
      </c>
      <c r="K128" s="40">
        <f>'2.5'!A128</f>
        <v>42181</v>
      </c>
      <c r="L128" s="41">
        <f>'2.5'!B128/MAX('2.5'!B$2:B128)-1</f>
        <v>-0.005382567673</v>
      </c>
      <c r="M128" s="41">
        <f>'2.5'!C128/MAX('2.5'!C$2:C128)-1</f>
        <v>-0.1383286152</v>
      </c>
      <c r="N128" s="41">
        <f>'2.5'!D128/MAX('2.5'!D$2:D128)-1</f>
        <v>-0.1319191279</v>
      </c>
    </row>
    <row r="129">
      <c r="F129" s="38">
        <f>'2.5'!A189</f>
        <v>42268</v>
      </c>
      <c r="G129" s="39">
        <f>STDEV('2.2 Retornos'!L135:L194)*SQRT(252)</f>
        <v>0.1842967579</v>
      </c>
      <c r="H129" s="39">
        <f>STDEV('2.2 Retornos'!W135:W194)*SQRT(252)</f>
        <v>0.5349902745</v>
      </c>
      <c r="I129" s="39">
        <f>STDEV('2.2 Retornos'!AH135:AH194)*SQRT(252)</f>
        <v>0.3237105478</v>
      </c>
      <c r="K129" s="40">
        <f>'2.5'!A129</f>
        <v>42184</v>
      </c>
      <c r="L129" s="41">
        <f>'2.5'!B129/MAX('2.5'!B$2:B129)-1</f>
        <v>-0.03302414873</v>
      </c>
      <c r="M129" s="41">
        <f>'2.5'!C129/MAX('2.5'!C$2:C129)-1</f>
        <v>-0.1453163403</v>
      </c>
      <c r="N129" s="41">
        <f>'2.5'!D129/MAX('2.5'!D$2:D129)-1</f>
        <v>-0.1538160751</v>
      </c>
    </row>
    <row r="130">
      <c r="F130" s="38">
        <f>'2.5'!A190</f>
        <v>42269</v>
      </c>
      <c r="G130" s="39">
        <f>STDEV('2.2 Retornos'!L136:L195)*SQRT(252)</f>
        <v>0.1872212612</v>
      </c>
      <c r="H130" s="39">
        <f>STDEV('2.2 Retornos'!W136:W195)*SQRT(252)</f>
        <v>0.5467690408</v>
      </c>
      <c r="I130" s="39">
        <f>STDEV('2.2 Retornos'!AH136:AH195)*SQRT(252)</f>
        <v>0.3249369684</v>
      </c>
      <c r="K130" s="40">
        <f>'2.5'!A130</f>
        <v>42185</v>
      </c>
      <c r="L130" s="41">
        <f>'2.5'!B130/MAX('2.5'!B$2:B130)-1</f>
        <v>-0.03255344384</v>
      </c>
      <c r="M130" s="41">
        <f>'2.5'!C130/MAX('2.5'!C$2:C130)-1</f>
        <v>-0.1570709297</v>
      </c>
      <c r="N130" s="41">
        <f>'2.5'!D130/MAX('2.5'!D$2:D130)-1</f>
        <v>-0.1479454108</v>
      </c>
    </row>
    <row r="131">
      <c r="F131" s="38">
        <f>'2.5'!A191</f>
        <v>42270</v>
      </c>
      <c r="G131" s="39">
        <f>STDEV('2.2 Retornos'!L137:L196)*SQRT(252)</f>
        <v>0.1873617088</v>
      </c>
      <c r="H131" s="39">
        <f>STDEV('2.2 Retornos'!W137:W196)*SQRT(252)</f>
        <v>0.547006102</v>
      </c>
      <c r="I131" s="39">
        <f>STDEV('2.2 Retornos'!AH137:AH196)*SQRT(252)</f>
        <v>0.3271996471</v>
      </c>
      <c r="K131" s="40">
        <f>'2.5'!A131</f>
        <v>42186</v>
      </c>
      <c r="L131" s="41">
        <f>'2.5'!B131/MAX('2.5'!B$2:B131)-1</f>
        <v>-0.03255344384</v>
      </c>
      <c r="M131" s="41">
        <f>'2.5'!C131/MAX('2.5'!C$2:C131)-1</f>
        <v>-0.1570709297</v>
      </c>
      <c r="N131" s="41">
        <f>'2.5'!D131/MAX('2.5'!D$2:D131)-1</f>
        <v>-0.1479454108</v>
      </c>
    </row>
    <row r="132">
      <c r="F132" s="38">
        <f>'2.5'!A192</f>
        <v>42271</v>
      </c>
      <c r="G132" s="39">
        <f>STDEV('2.2 Retornos'!L138:L197)*SQRT(252)</f>
        <v>0.1876785293</v>
      </c>
      <c r="H132" s="39">
        <f>STDEV('2.2 Retornos'!W138:W197)*SQRT(252)</f>
        <v>0.5604657052</v>
      </c>
      <c r="I132" s="39">
        <f>STDEV('2.2 Retornos'!AH138:AH197)*SQRT(252)</f>
        <v>0.3272021809</v>
      </c>
      <c r="K132" s="40">
        <f>'2.5'!A132</f>
        <v>42187</v>
      </c>
      <c r="L132" s="41">
        <f>'2.5'!B132/MAX('2.5'!B$2:B132)-1</f>
        <v>-0.03196635148</v>
      </c>
      <c r="M132" s="41">
        <f>'2.5'!C132/MAX('2.5'!C$2:C132)-1</f>
        <v>-0.1637391658</v>
      </c>
      <c r="N132" s="41">
        <f>'2.5'!D132/MAX('2.5'!D$2:D132)-1</f>
        <v>-0.1470963353</v>
      </c>
    </row>
    <row r="133">
      <c r="F133" s="38">
        <f>'2.5'!A193</f>
        <v>42272</v>
      </c>
      <c r="G133" s="39">
        <f>STDEV('2.2 Retornos'!L139:L198)*SQRT(252)</f>
        <v>0.188879121</v>
      </c>
      <c r="H133" s="39">
        <f>STDEV('2.2 Retornos'!W139:W198)*SQRT(252)</f>
        <v>0.5604169792</v>
      </c>
      <c r="I133" s="39">
        <f>STDEV('2.2 Retornos'!AH139:AH198)*SQRT(252)</f>
        <v>0.3277269261</v>
      </c>
      <c r="K133" s="40">
        <f>'2.5'!A133</f>
        <v>42188</v>
      </c>
      <c r="L133" s="41">
        <f>'2.5'!B133/MAX('2.5'!B$2:B133)-1</f>
        <v>-0.02700319776</v>
      </c>
      <c r="M133" s="41">
        <f>'2.5'!C133/MAX('2.5'!C$2:C133)-1</f>
        <v>-0.1619550583</v>
      </c>
      <c r="N133" s="41">
        <f>'2.5'!D133/MAX('2.5'!D$2:D133)-1</f>
        <v>-0.1515741999</v>
      </c>
    </row>
    <row r="134">
      <c r="F134" s="38">
        <f>'2.5'!A194</f>
        <v>42275</v>
      </c>
      <c r="G134" s="39">
        <f>STDEV('2.2 Retornos'!L140:L199)*SQRT(252)</f>
        <v>0.190631861</v>
      </c>
      <c r="H134" s="39">
        <f>STDEV('2.2 Retornos'!W140:W199)*SQRT(252)</f>
        <v>0.5739251993</v>
      </c>
      <c r="I134" s="39">
        <f>STDEV('2.2 Retornos'!AH140:AH199)*SQRT(252)</f>
        <v>0.3301532471</v>
      </c>
      <c r="K134" s="40">
        <f>'2.5'!A134</f>
        <v>42191</v>
      </c>
      <c r="L134" s="41">
        <f>'2.5'!B134/MAX('2.5'!B$2:B134)-1</f>
        <v>-0.0306244563</v>
      </c>
      <c r="M134" s="41">
        <f>'2.5'!C134/MAX('2.5'!C$2:C134)-1</f>
        <v>-0.1618900797</v>
      </c>
      <c r="N134" s="41">
        <f>'2.5'!D134/MAX('2.5'!D$2:D134)-1</f>
        <v>-0.1641672134</v>
      </c>
    </row>
    <row r="135">
      <c r="F135" s="38">
        <f>'2.5'!A195</f>
        <v>42276</v>
      </c>
      <c r="G135" s="39">
        <f>STDEV('2.2 Retornos'!L141:L200)*SQRT(252)</f>
        <v>0.1912755682</v>
      </c>
      <c r="H135" s="39">
        <f>STDEV('2.2 Retornos'!W141:W200)*SQRT(252)</f>
        <v>0.5727114252</v>
      </c>
      <c r="I135" s="39">
        <f>STDEV('2.2 Retornos'!AH141:AH200)*SQRT(252)</f>
        <v>0.330033627</v>
      </c>
      <c r="K135" s="40">
        <f>'2.5'!A135</f>
        <v>42192</v>
      </c>
      <c r="L135" s="41">
        <f>'2.5'!B135/MAX('2.5'!B$2:B135)-1</f>
        <v>-0.02888120213</v>
      </c>
      <c r="M135" s="41">
        <f>'2.5'!C135/MAX('2.5'!C$2:C135)-1</f>
        <v>-0.1897992078</v>
      </c>
      <c r="N135" s="41">
        <f>'2.5'!D135/MAX('2.5'!D$2:D135)-1</f>
        <v>-0.1537589336</v>
      </c>
    </row>
    <row r="136">
      <c r="F136" s="38">
        <f>'2.5'!A196</f>
        <v>42277</v>
      </c>
      <c r="G136" s="39">
        <f>STDEV('2.2 Retornos'!L142:L201)*SQRT(252)</f>
        <v>0.195804239</v>
      </c>
      <c r="H136" s="39">
        <f>STDEV('2.2 Retornos'!W142:W201)*SQRT(252)</f>
        <v>0.5760156168</v>
      </c>
      <c r="I136" s="39">
        <f>STDEV('2.2 Retornos'!AH142:AH201)*SQRT(252)</f>
        <v>0.3282933423</v>
      </c>
      <c r="K136" s="40">
        <f>'2.5'!A136</f>
        <v>42193</v>
      </c>
      <c r="L136" s="41">
        <f>'2.5'!B136/MAX('2.5'!B$2:B136)-1</f>
        <v>-0.04155533561</v>
      </c>
      <c r="M136" s="41">
        <f>'2.5'!C136/MAX('2.5'!C$2:C136)-1</f>
        <v>-0.2018269315</v>
      </c>
      <c r="N136" s="41">
        <f>'2.5'!D136/MAX('2.5'!D$2:D136)-1</f>
        <v>-0.1696329357</v>
      </c>
    </row>
    <row r="137">
      <c r="F137" s="38">
        <f>'2.5'!A197</f>
        <v>42278</v>
      </c>
      <c r="G137" s="39">
        <f>STDEV('2.2 Retornos'!L143:L202)*SQRT(252)</f>
        <v>0.1954067962</v>
      </c>
      <c r="H137" s="39">
        <f>STDEV('2.2 Retornos'!W143:W202)*SQRT(252)</f>
        <v>0.5760313233</v>
      </c>
      <c r="I137" s="39">
        <f>STDEV('2.2 Retornos'!AH143:AH202)*SQRT(252)</f>
        <v>0.3276432602</v>
      </c>
      <c r="K137" s="40">
        <f>'2.5'!A137</f>
        <v>42194</v>
      </c>
      <c r="L137" s="41">
        <f>'2.5'!B137/MAX('2.5'!B$2:B137)-1</f>
        <v>-0.04821945978</v>
      </c>
      <c r="M137" s="41">
        <f>'2.5'!C137/MAX('2.5'!C$2:C137)-1</f>
        <v>-0.1959454406</v>
      </c>
      <c r="N137" s="41">
        <f>'2.5'!D137/MAX('2.5'!D$2:D137)-1</f>
        <v>-0.1799021772</v>
      </c>
    </row>
    <row r="138">
      <c r="F138" s="38">
        <f>'2.5'!A198</f>
        <v>42279</v>
      </c>
      <c r="G138" s="39">
        <f>STDEV('2.2 Retornos'!L144:L203)*SQRT(252)</f>
        <v>0.1961268005</v>
      </c>
      <c r="H138" s="39">
        <f>STDEV('2.2 Retornos'!W144:W203)*SQRT(252)</f>
        <v>0.6006250598</v>
      </c>
      <c r="I138" s="39">
        <f>STDEV('2.2 Retornos'!AH144:AH203)*SQRT(252)</f>
        <v>0.3302930741</v>
      </c>
      <c r="K138" s="40">
        <f>'2.5'!A138</f>
        <v>42195</v>
      </c>
      <c r="L138" s="41">
        <f>'2.5'!B138/MAX('2.5'!B$2:B138)-1</f>
        <v>-0.03583068275</v>
      </c>
      <c r="M138" s="41">
        <f>'2.5'!C138/MAX('2.5'!C$2:C138)-1</f>
        <v>-0.198236729</v>
      </c>
      <c r="N138" s="41">
        <f>'2.5'!D138/MAX('2.5'!D$2:D138)-1</f>
        <v>-0.1795908014</v>
      </c>
    </row>
    <row r="139">
      <c r="F139" s="38">
        <f>'2.5'!A199</f>
        <v>42282</v>
      </c>
      <c r="G139" s="39">
        <f>STDEV('2.2 Retornos'!L145:L204)*SQRT(252)</f>
        <v>0.1988688586</v>
      </c>
      <c r="H139" s="39">
        <f>STDEV('2.2 Retornos'!W145:W204)*SQRT(252)</f>
        <v>0.62171666</v>
      </c>
      <c r="I139" s="39">
        <f>STDEV('2.2 Retornos'!AH145:AH204)*SQRT(252)</f>
        <v>0.346134277</v>
      </c>
      <c r="K139" s="40">
        <f>'2.5'!A139</f>
        <v>42198</v>
      </c>
      <c r="L139" s="41">
        <f>'2.5'!B139/MAX('2.5'!B$2:B139)-1</f>
        <v>-0.03158701386</v>
      </c>
      <c r="M139" s="41">
        <f>'2.5'!C139/MAX('2.5'!C$2:C139)-1</f>
        <v>-0.1845467279</v>
      </c>
      <c r="N139" s="41">
        <f>'2.5'!D139/MAX('2.5'!D$2:D139)-1</f>
        <v>-0.1756834295</v>
      </c>
    </row>
    <row r="140">
      <c r="F140" s="38">
        <f>'2.5'!A200</f>
        <v>42283</v>
      </c>
      <c r="G140" s="39">
        <f>STDEV('2.2 Retornos'!L146:L205)*SQRT(252)</f>
        <v>0.1997578539</v>
      </c>
      <c r="H140" s="39">
        <f>STDEV('2.2 Retornos'!W146:W205)*SQRT(252)</f>
        <v>0.6371874976</v>
      </c>
      <c r="I140" s="39">
        <f>STDEV('2.2 Retornos'!AH146:AH205)*SQRT(252)</f>
        <v>0.352199251</v>
      </c>
      <c r="K140" s="40">
        <f>'2.5'!A140</f>
        <v>42199</v>
      </c>
      <c r="L140" s="41">
        <f>'2.5'!B140/MAX('2.5'!B$2:B140)-1</f>
        <v>-0.03244446797</v>
      </c>
      <c r="M140" s="41">
        <f>'2.5'!C140/MAX('2.5'!C$2:C140)-1</f>
        <v>-0.1883557036</v>
      </c>
      <c r="N140" s="41">
        <f>'2.5'!D140/MAX('2.5'!D$2:D140)-1</f>
        <v>-0.1636860632</v>
      </c>
    </row>
    <row r="141">
      <c r="F141" s="38">
        <f>'2.5'!A201</f>
        <v>42284</v>
      </c>
      <c r="G141" s="39">
        <f>STDEV('2.2 Retornos'!L147:L206)*SQRT(252)</f>
        <v>0.2006548755</v>
      </c>
      <c r="H141" s="39">
        <f>STDEV('2.2 Retornos'!W147:W206)*SQRT(252)</f>
        <v>0.6495276403</v>
      </c>
      <c r="I141" s="39">
        <f>STDEV('2.2 Retornos'!AH147:AH206)*SQRT(252)</f>
        <v>0.3590595325</v>
      </c>
      <c r="K141" s="40">
        <f>'2.5'!A141</f>
        <v>42200</v>
      </c>
      <c r="L141" s="41">
        <f>'2.5'!B141/MAX('2.5'!B$2:B141)-1</f>
        <v>-0.02396500565</v>
      </c>
      <c r="M141" s="41">
        <f>'2.5'!C141/MAX('2.5'!C$2:C141)-1</f>
        <v>-0.2014247535</v>
      </c>
      <c r="N141" s="41">
        <f>'2.5'!D141/MAX('2.5'!D$2:D141)-1</f>
        <v>-0.1695477243</v>
      </c>
    </row>
    <row r="142">
      <c r="F142" s="38">
        <f>'2.5'!A202</f>
        <v>42285</v>
      </c>
      <c r="G142" s="39">
        <f>STDEV('2.2 Retornos'!L148:L207)*SQRT(252)</f>
        <v>0.1999901373</v>
      </c>
      <c r="H142" s="39">
        <f>STDEV('2.2 Retornos'!W148:W207)*SQRT(252)</f>
        <v>0.6483939745</v>
      </c>
      <c r="I142" s="39">
        <f>STDEV('2.2 Retornos'!AH148:AH207)*SQRT(252)</f>
        <v>0.3622840571</v>
      </c>
      <c r="K142" s="40">
        <f>'2.5'!A142</f>
        <v>42201</v>
      </c>
      <c r="L142" s="41">
        <f>'2.5'!B142/MAX('2.5'!B$2:B142)-1</f>
        <v>-0.01490737334</v>
      </c>
      <c r="M142" s="41">
        <f>'2.5'!C142/MAX('2.5'!C$2:C142)-1</f>
        <v>-0.2173391105</v>
      </c>
      <c r="N142" s="41">
        <f>'2.5'!D142/MAX('2.5'!D$2:D142)-1</f>
        <v>-0.1680493317</v>
      </c>
    </row>
    <row r="143">
      <c r="F143" s="38">
        <f>'2.5'!A203</f>
        <v>42286</v>
      </c>
      <c r="G143" s="39">
        <f>STDEV('2.2 Retornos'!L149:L208)*SQRT(252)</f>
        <v>0.2000038277</v>
      </c>
      <c r="H143" s="39">
        <f>STDEV('2.2 Retornos'!W149:W208)*SQRT(252)</f>
        <v>0.6476380301</v>
      </c>
      <c r="I143" s="39">
        <f>STDEV('2.2 Retornos'!AH149:AH208)*SQRT(252)</f>
        <v>0.362120316</v>
      </c>
      <c r="K143" s="40">
        <f>'2.5'!A143</f>
        <v>42202</v>
      </c>
      <c r="L143" s="41">
        <f>'2.5'!B143/MAX('2.5'!B$2:B143)-1</f>
        <v>-0.0189006187</v>
      </c>
      <c r="M143" s="41">
        <f>'2.5'!C143/MAX('2.5'!C$2:C143)-1</f>
        <v>-0.2472800325</v>
      </c>
      <c r="N143" s="41">
        <f>'2.5'!D143/MAX('2.5'!D$2:D143)-1</f>
        <v>-0.1779186993</v>
      </c>
    </row>
    <row r="144">
      <c r="F144" s="38">
        <f>'2.5'!A204</f>
        <v>42289</v>
      </c>
      <c r="G144" s="39">
        <f>STDEV('2.2 Retornos'!L150:L209)*SQRT(252)</f>
        <v>0.1994419309</v>
      </c>
      <c r="H144" s="39">
        <f>STDEV('2.2 Retornos'!W150:W209)*SQRT(252)</f>
        <v>0.6238264085</v>
      </c>
      <c r="I144" s="39">
        <f>STDEV('2.2 Retornos'!AH150:AH209)*SQRT(252)</f>
        <v>0.3543987712</v>
      </c>
      <c r="K144" s="40">
        <f>'2.5'!A144</f>
        <v>42205</v>
      </c>
      <c r="L144" s="41">
        <f>'2.5'!B144/MAX('2.5'!B$2:B144)-1</f>
        <v>-0.02638764071</v>
      </c>
      <c r="M144" s="41">
        <f>'2.5'!C144/MAX('2.5'!C$2:C144)-1</f>
        <v>-0.3101398191</v>
      </c>
      <c r="N144" s="41">
        <f>'2.5'!D144/MAX('2.5'!D$2:D144)-1</f>
        <v>-0.2067536037</v>
      </c>
    </row>
    <row r="145">
      <c r="F145" s="38">
        <f>'2.5'!A205</f>
        <v>42290</v>
      </c>
      <c r="G145" s="39">
        <f>STDEV('2.2 Retornos'!L151:L210)*SQRT(252)</f>
        <v>0.199450692</v>
      </c>
      <c r="H145" s="39">
        <f>STDEV('2.2 Retornos'!W151:W210)*SQRT(252)</f>
        <v>0.6322738635</v>
      </c>
      <c r="I145" s="39">
        <f>STDEV('2.2 Retornos'!AH151:AH210)*SQRT(252)</f>
        <v>0.3586684769</v>
      </c>
      <c r="K145" s="40">
        <f>'2.5'!A145</f>
        <v>42206</v>
      </c>
      <c r="L145" s="41">
        <f>'2.5'!B145/MAX('2.5'!B$2:B145)-1</f>
        <v>-0.03041661562</v>
      </c>
      <c r="M145" s="41">
        <f>'2.5'!C145/MAX('2.5'!C$2:C145)-1</f>
        <v>-0.3053987776</v>
      </c>
      <c r="N145" s="41">
        <f>'2.5'!D145/MAX('2.5'!D$2:D145)-1</f>
        <v>-0.2056866642</v>
      </c>
    </row>
    <row r="146">
      <c r="F146" s="38">
        <f>'2.5'!A206</f>
        <v>42291</v>
      </c>
      <c r="G146" s="39">
        <f>STDEV('2.2 Retornos'!L152:L211)*SQRT(252)</f>
        <v>0.2001295571</v>
      </c>
      <c r="H146" s="39">
        <f>STDEV('2.2 Retornos'!W152:W211)*SQRT(252)</f>
        <v>0.6375040989</v>
      </c>
      <c r="I146" s="39">
        <f>STDEV('2.2 Retornos'!AH152:AH211)*SQRT(252)</f>
        <v>0.3581282183</v>
      </c>
      <c r="K146" s="40">
        <f>'2.5'!A146</f>
        <v>42207</v>
      </c>
      <c r="L146" s="41">
        <f>'2.5'!B146/MAX('2.5'!B$2:B146)-1</f>
        <v>-0.03291290669</v>
      </c>
      <c r="M146" s="41">
        <f>'2.5'!C146/MAX('2.5'!C$2:C146)-1</f>
        <v>-0.3134650204</v>
      </c>
      <c r="N146" s="41">
        <f>'2.5'!D146/MAX('2.5'!D$2:D146)-1</f>
        <v>-0.2165174111</v>
      </c>
    </row>
    <row r="147">
      <c r="F147" s="38">
        <f>'2.5'!A207</f>
        <v>42292</v>
      </c>
      <c r="G147" s="39">
        <f>STDEV('2.2 Retornos'!L153:L212)*SQRT(252)</f>
        <v>0.1990649032</v>
      </c>
      <c r="H147" s="39">
        <f>STDEV('2.2 Retornos'!W153:W212)*SQRT(252)</f>
        <v>0.6315408602</v>
      </c>
      <c r="I147" s="39">
        <f>STDEV('2.2 Retornos'!AH153:AH212)*SQRT(252)</f>
        <v>0.3583249633</v>
      </c>
      <c r="K147" s="40">
        <f>'2.5'!A147</f>
        <v>42208</v>
      </c>
      <c r="L147" s="41">
        <f>'2.5'!B147/MAX('2.5'!B$2:B147)-1</f>
        <v>-0.04299114382</v>
      </c>
      <c r="M147" s="41">
        <f>'2.5'!C147/MAX('2.5'!C$2:C147)-1</f>
        <v>-0.3416250116</v>
      </c>
      <c r="N147" s="41">
        <f>'2.5'!D147/MAX('2.5'!D$2:D147)-1</f>
        <v>-0.2190284066</v>
      </c>
    </row>
    <row r="148">
      <c r="F148" s="38">
        <f>'2.5'!A208</f>
        <v>42293</v>
      </c>
      <c r="G148" s="39">
        <f>STDEV('2.2 Retornos'!L154:L213)*SQRT(252)</f>
        <v>0.1994280527</v>
      </c>
      <c r="H148" s="39">
        <f>STDEV('2.2 Retornos'!W154:W213)*SQRT(252)</f>
        <v>0.6364746023</v>
      </c>
      <c r="I148" s="39">
        <f>STDEV('2.2 Retornos'!AH154:AH213)*SQRT(252)</f>
        <v>0.3577723682</v>
      </c>
      <c r="K148" s="40">
        <f>'2.5'!A148</f>
        <v>42209</v>
      </c>
      <c r="L148" s="41">
        <f>'2.5'!B148/MAX('2.5'!B$2:B148)-1</f>
        <v>-0.04846763609</v>
      </c>
      <c r="M148" s="41">
        <f>'2.5'!C148/MAX('2.5'!C$2:C148)-1</f>
        <v>-0.3354298933</v>
      </c>
      <c r="N148" s="41">
        <f>'2.5'!D148/MAX('2.5'!D$2:D148)-1</f>
        <v>-0.2256179492</v>
      </c>
    </row>
    <row r="149">
      <c r="F149" s="38">
        <f>'2.5'!A209</f>
        <v>42296</v>
      </c>
      <c r="G149" s="39">
        <f>STDEV('2.2 Retornos'!L155:L214)*SQRT(252)</f>
        <v>0.1971093591</v>
      </c>
      <c r="H149" s="39">
        <f>STDEV('2.2 Retornos'!W155:W214)*SQRT(252)</f>
        <v>0.6373146439</v>
      </c>
      <c r="I149" s="39">
        <f>STDEV('2.2 Retornos'!AH155:AH214)*SQRT(252)</f>
        <v>0.3591666497</v>
      </c>
      <c r="K149" s="40">
        <f>'2.5'!A149</f>
        <v>42212</v>
      </c>
      <c r="L149" s="41">
        <f>'2.5'!B149/MAX('2.5'!B$2:B149)-1</f>
        <v>-0.06259313159</v>
      </c>
      <c r="M149" s="41">
        <f>'2.5'!C149/MAX('2.5'!C$2:C149)-1</f>
        <v>-0.3591435872</v>
      </c>
      <c r="N149" s="41">
        <f>'2.5'!D149/MAX('2.5'!D$2:D149)-1</f>
        <v>-0.2398055088</v>
      </c>
    </row>
    <row r="150">
      <c r="F150" s="38">
        <f>'2.5'!A210</f>
        <v>42297</v>
      </c>
      <c r="G150" s="39">
        <f>STDEV('2.2 Retornos'!L156:L215)*SQRT(252)</f>
        <v>0.1978235584</v>
      </c>
      <c r="H150" s="39">
        <f>STDEV('2.2 Retornos'!W156:W215)*SQRT(252)</f>
        <v>0.639039214</v>
      </c>
      <c r="I150" s="39">
        <f>STDEV('2.2 Retornos'!AH156:AH215)*SQRT(252)</f>
        <v>0.3585213651</v>
      </c>
      <c r="K150" s="40">
        <f>'2.5'!A150</f>
        <v>42213</v>
      </c>
      <c r="L150" s="41">
        <f>'2.5'!B150/MAX('2.5'!B$2:B150)-1</f>
        <v>-0.05891236451</v>
      </c>
      <c r="M150" s="41">
        <f>'2.5'!C150/MAX('2.5'!C$2:C150)-1</f>
        <v>-0.3521787688</v>
      </c>
      <c r="N150" s="41">
        <f>'2.5'!D150/MAX('2.5'!D$2:D150)-1</f>
        <v>-0.2256247702</v>
      </c>
    </row>
    <row r="151">
      <c r="F151" s="38">
        <f>'2.5'!A211</f>
        <v>42298</v>
      </c>
      <c r="G151" s="39">
        <f>STDEV('2.2 Retornos'!L157:L216)*SQRT(252)</f>
        <v>0.1918991346</v>
      </c>
      <c r="H151" s="39">
        <f>STDEV('2.2 Retornos'!W157:W216)*SQRT(252)</f>
        <v>0.6344418911</v>
      </c>
      <c r="I151" s="39">
        <f>STDEV('2.2 Retornos'!AH157:AH216)*SQRT(252)</f>
        <v>0.35817506</v>
      </c>
      <c r="K151" s="40">
        <f>'2.5'!A151</f>
        <v>42214</v>
      </c>
      <c r="L151" s="41">
        <f>'2.5'!B151/MAX('2.5'!B$2:B151)-1</f>
        <v>-0.0367848435</v>
      </c>
      <c r="M151" s="41">
        <f>'2.5'!C151/MAX('2.5'!C$2:C151)-1</f>
        <v>-0.3272171313</v>
      </c>
      <c r="N151" s="41">
        <f>'2.5'!D151/MAX('2.5'!D$2:D151)-1</f>
        <v>-0.2097574226</v>
      </c>
    </row>
    <row r="152">
      <c r="F152" s="38">
        <f>'2.5'!A212</f>
        <v>42299</v>
      </c>
      <c r="G152" s="39">
        <f>STDEV('2.2 Retornos'!L158:L217)*SQRT(252)</f>
        <v>0.1937619321</v>
      </c>
      <c r="H152" s="39">
        <f>STDEV('2.2 Retornos'!W158:W217)*SQRT(252)</f>
        <v>0.6328627535</v>
      </c>
      <c r="I152" s="39">
        <f>STDEV('2.2 Retornos'!AH158:AH217)*SQRT(252)</f>
        <v>0.3524321556</v>
      </c>
      <c r="K152" s="40">
        <f>'2.5'!A152</f>
        <v>42215</v>
      </c>
      <c r="L152" s="41">
        <f>'2.5'!B152/MAX('2.5'!B$2:B152)-1</f>
        <v>-0.03406967128</v>
      </c>
      <c r="M152" s="41">
        <f>'2.5'!C152/MAX('2.5'!C$2:C152)-1</f>
        <v>-0.3578499676</v>
      </c>
      <c r="N152" s="41">
        <f>'2.5'!D152/MAX('2.5'!D$2:D152)-1</f>
        <v>-0.1820595887</v>
      </c>
    </row>
    <row r="153">
      <c r="F153" s="38">
        <f>'2.5'!A213</f>
        <v>42300</v>
      </c>
      <c r="G153" s="39">
        <f>STDEV('2.2 Retornos'!L159:L218)*SQRT(252)</f>
        <v>0.1943189404</v>
      </c>
      <c r="H153" s="39">
        <f>STDEV('2.2 Retornos'!W159:W218)*SQRT(252)</f>
        <v>0.6307955807</v>
      </c>
      <c r="I153" s="39">
        <f>STDEV('2.2 Retornos'!AH159:AH218)*SQRT(252)</f>
        <v>0.3526066124</v>
      </c>
      <c r="K153" s="40">
        <f>'2.5'!A153</f>
        <v>42216</v>
      </c>
      <c r="L153" s="41">
        <f>'2.5'!B153/MAX('2.5'!B$2:B153)-1</f>
        <v>-0.02913338464</v>
      </c>
      <c r="M153" s="41">
        <f>'2.5'!C153/MAX('2.5'!C$2:C153)-1</f>
        <v>-0.3365670129</v>
      </c>
      <c r="N153" s="41">
        <f>'2.5'!D153/MAX('2.5'!D$2:D153)-1</f>
        <v>-0.1826571799</v>
      </c>
    </row>
    <row r="154">
      <c r="F154" s="38">
        <f>'2.5'!A214</f>
        <v>42303</v>
      </c>
      <c r="G154" s="39">
        <f>STDEV('2.2 Retornos'!L160:L219)*SQRT(252)</f>
        <v>0.194479304</v>
      </c>
      <c r="H154" s="39">
        <f>STDEV('2.2 Retornos'!W160:W219)*SQRT(252)</f>
        <v>0.6330396259</v>
      </c>
      <c r="I154" s="39">
        <f>STDEV('2.2 Retornos'!AH160:AH219)*SQRT(252)</f>
        <v>0.3566701722</v>
      </c>
      <c r="K154" s="40">
        <f>'2.5'!A154</f>
        <v>42219</v>
      </c>
      <c r="L154" s="41">
        <f>'2.5'!B154/MAX('2.5'!B$2:B154)-1</f>
        <v>-0.02913338464</v>
      </c>
      <c r="M154" s="41">
        <f>'2.5'!C154/MAX('2.5'!C$2:C154)-1</f>
        <v>-0.3365670129</v>
      </c>
      <c r="N154" s="41">
        <f>'2.5'!D154/MAX('2.5'!D$2:D154)-1</f>
        <v>-0.1826571799</v>
      </c>
    </row>
    <row r="155">
      <c r="F155" s="38">
        <f>'2.5'!A215</f>
        <v>42304</v>
      </c>
      <c r="G155" s="39">
        <f>STDEV('2.2 Retornos'!L161:L220)*SQRT(252)</f>
        <v>0.1947143807</v>
      </c>
      <c r="H155" s="39">
        <f>STDEV('2.2 Retornos'!W161:W220)*SQRT(252)</f>
        <v>0.6298054729</v>
      </c>
      <c r="I155" s="39">
        <f>STDEV('2.2 Retornos'!AH161:AH220)*SQRT(252)</f>
        <v>0.3583206708</v>
      </c>
      <c r="K155" s="40">
        <f>'2.5'!A155</f>
        <v>42220</v>
      </c>
      <c r="L155" s="41">
        <f>'2.5'!B155/MAX('2.5'!B$2:B155)-1</f>
        <v>-0.02866578898</v>
      </c>
      <c r="M155" s="41">
        <f>'2.5'!C155/MAX('2.5'!C$2:C155)-1</f>
        <v>-0.3561514774</v>
      </c>
      <c r="N155" s="41">
        <f>'2.5'!D155/MAX('2.5'!D$2:D155)-1</f>
        <v>-0.1826979989</v>
      </c>
    </row>
    <row r="156">
      <c r="F156" s="38">
        <f>'2.5'!A216</f>
        <v>42305</v>
      </c>
      <c r="G156" s="39">
        <f>STDEV('2.2 Retornos'!L162:L221)*SQRT(252)</f>
        <v>0.1956717497</v>
      </c>
      <c r="H156" s="39">
        <f>STDEV('2.2 Retornos'!W162:W221)*SQRT(252)</f>
        <v>0.6282825292</v>
      </c>
      <c r="I156" s="39">
        <f>STDEV('2.2 Retornos'!AH162:AH221)*SQRT(252)</f>
        <v>0.3628677881</v>
      </c>
      <c r="K156" s="40">
        <f>'2.5'!A156</f>
        <v>42221</v>
      </c>
      <c r="L156" s="41">
        <f>'2.5'!B156/MAX('2.5'!B$2:B156)-1</f>
        <v>-0.02320542802</v>
      </c>
      <c r="M156" s="41">
        <f>'2.5'!C156/MAX('2.5'!C$2:C156)-1</f>
        <v>-0.3715642807</v>
      </c>
      <c r="N156" s="41">
        <f>'2.5'!D156/MAX('2.5'!D$2:D156)-1</f>
        <v>-0.1843529559</v>
      </c>
    </row>
    <row r="157">
      <c r="F157" s="38">
        <f>'2.5'!A217</f>
        <v>42306</v>
      </c>
      <c r="G157" s="39">
        <f>STDEV('2.2 Retornos'!L163:L222)*SQRT(252)</f>
        <v>0.1956419203</v>
      </c>
      <c r="H157" s="39">
        <f>STDEV('2.2 Retornos'!W163:W222)*SQRT(252)</f>
        <v>0.6323620439</v>
      </c>
      <c r="I157" s="39">
        <f>STDEV('2.2 Retornos'!AH163:AH222)*SQRT(252)</f>
        <v>0.3616219038</v>
      </c>
      <c r="K157" s="40">
        <f>'2.5'!A157</f>
        <v>42222</v>
      </c>
      <c r="L157" s="41">
        <f>'2.5'!B157/MAX('2.5'!B$2:B157)-1</f>
        <v>-0.0281562126</v>
      </c>
      <c r="M157" s="41">
        <f>'2.5'!C157/MAX('2.5'!C$2:C157)-1</f>
        <v>-0.3479254599</v>
      </c>
      <c r="N157" s="41">
        <f>'2.5'!D157/MAX('2.5'!D$2:D157)-1</f>
        <v>-0.1723786981</v>
      </c>
    </row>
    <row r="158">
      <c r="F158" s="38">
        <f>'2.5'!A218</f>
        <v>42307</v>
      </c>
      <c r="G158" s="39">
        <f>STDEV('2.2 Retornos'!L164:L223)*SQRT(252)</f>
        <v>0.2001798029</v>
      </c>
      <c r="H158" s="39">
        <f>STDEV('2.2 Retornos'!W164:W223)*SQRT(252)</f>
        <v>0.6325885804</v>
      </c>
      <c r="I158" s="39">
        <f>STDEV('2.2 Retornos'!AH164:AH223)*SQRT(252)</f>
        <v>0.3608981923</v>
      </c>
      <c r="K158" s="40">
        <f>'2.5'!A158</f>
        <v>42223</v>
      </c>
      <c r="L158" s="41">
        <f>'2.5'!B158/MAX('2.5'!B$2:B158)-1</f>
        <v>-0.03524865958</v>
      </c>
      <c r="M158" s="41">
        <f>'2.5'!C158/MAX('2.5'!C$2:C158)-1</f>
        <v>-0.350008634</v>
      </c>
      <c r="N158" s="41">
        <f>'2.5'!D158/MAX('2.5'!D$2:D158)-1</f>
        <v>-0.1825635117</v>
      </c>
    </row>
    <row r="159">
      <c r="F159" s="38">
        <f>'2.5'!A219</f>
        <v>42310</v>
      </c>
      <c r="G159" s="39">
        <f>STDEV('2.2 Retornos'!L165:L224)*SQRT(252)</f>
        <v>0.1991686117</v>
      </c>
      <c r="H159" s="39">
        <f>STDEV('2.2 Retornos'!W165:W224)*SQRT(252)</f>
        <v>0.6143934112</v>
      </c>
      <c r="I159" s="39">
        <f>STDEV('2.2 Retornos'!AH165:AH224)*SQRT(252)</f>
        <v>0.360239429</v>
      </c>
      <c r="K159" s="40">
        <f>'2.5'!A159</f>
        <v>42226</v>
      </c>
      <c r="L159" s="41">
        <f>'2.5'!B159/MAX('2.5'!B$2:B159)-1</f>
        <v>-0.02535982295</v>
      </c>
      <c r="M159" s="41">
        <f>'2.5'!C159/MAX('2.5'!C$2:C159)-1</f>
        <v>-0.3021871362</v>
      </c>
      <c r="N159" s="41">
        <f>'2.5'!D159/MAX('2.5'!D$2:D159)-1</f>
        <v>-0.1641634282</v>
      </c>
    </row>
    <row r="160">
      <c r="F160" s="38">
        <f>'2.5'!A220</f>
        <v>42311</v>
      </c>
      <c r="G160" s="39">
        <f>STDEV('2.2 Retornos'!L166:L225)*SQRT(252)</f>
        <v>0.1987276303</v>
      </c>
      <c r="H160" s="39">
        <f>STDEV('2.2 Retornos'!W166:W225)*SQRT(252)</f>
        <v>0.6136556489</v>
      </c>
      <c r="I160" s="39">
        <f>STDEV('2.2 Retornos'!AH166:AH225)*SQRT(252)</f>
        <v>0.3645929259</v>
      </c>
      <c r="K160" s="40">
        <f>'2.5'!A160</f>
        <v>42227</v>
      </c>
      <c r="L160" s="41">
        <f>'2.5'!B160/MAX('2.5'!B$2:B160)-1</f>
        <v>-0.03180418182</v>
      </c>
      <c r="M160" s="41">
        <f>'2.5'!C160/MAX('2.5'!C$2:C160)-1</f>
        <v>-0.3136459917</v>
      </c>
      <c r="N160" s="41">
        <f>'2.5'!D160/MAX('2.5'!D$2:D160)-1</f>
        <v>-0.166711871</v>
      </c>
    </row>
    <row r="161">
      <c r="F161" s="38">
        <f>'2.5'!A221</f>
        <v>42312</v>
      </c>
      <c r="G161" s="39">
        <f>STDEV('2.2 Retornos'!L167:L226)*SQRT(252)</f>
        <v>0.197677292</v>
      </c>
      <c r="H161" s="39">
        <f>STDEV('2.2 Retornos'!W167:W226)*SQRT(252)</f>
        <v>0.612467878</v>
      </c>
      <c r="I161" s="39">
        <f>STDEV('2.2 Retornos'!AH167:AH226)*SQRT(252)</f>
        <v>0.3641004498</v>
      </c>
      <c r="K161" s="40">
        <f>'2.5'!A161</f>
        <v>42228</v>
      </c>
      <c r="L161" s="41">
        <f>'2.5'!B161/MAX('2.5'!B$2:B161)-1</f>
        <v>-0.04118241382</v>
      </c>
      <c r="M161" s="41">
        <f>'2.5'!C161/MAX('2.5'!C$2:C161)-1</f>
        <v>-0.2970350277</v>
      </c>
      <c r="N161" s="41">
        <f>'2.5'!D161/MAX('2.5'!D$2:D161)-1</f>
        <v>-0.1746281077</v>
      </c>
    </row>
    <row r="162">
      <c r="F162" s="38">
        <f>'2.5'!A222</f>
        <v>42313</v>
      </c>
      <c r="G162" s="39">
        <f>STDEV('2.2 Retornos'!L168:L227)*SQRT(252)</f>
        <v>0.1971648547</v>
      </c>
      <c r="H162" s="39">
        <f>STDEV('2.2 Retornos'!W168:W227)*SQRT(252)</f>
        <v>0.6131609151</v>
      </c>
      <c r="I162" s="39">
        <f>STDEV('2.2 Retornos'!AH168:AH227)*SQRT(252)</f>
        <v>0.3595338634</v>
      </c>
      <c r="K162" s="40">
        <f>'2.5'!A162</f>
        <v>42229</v>
      </c>
      <c r="L162" s="41">
        <f>'2.5'!B162/MAX('2.5'!B$2:B162)-1</f>
        <v>-0.04746884218</v>
      </c>
      <c r="M162" s="41">
        <f>'2.5'!C162/MAX('2.5'!C$2:C162)-1</f>
        <v>-0.3262187627</v>
      </c>
      <c r="N162" s="41">
        <f>'2.5'!D162/MAX('2.5'!D$2:D162)-1</f>
        <v>-0.1984907695</v>
      </c>
    </row>
    <row r="163">
      <c r="F163" s="38">
        <f>'2.5'!A223</f>
        <v>42314</v>
      </c>
      <c r="G163" s="39">
        <f>STDEV('2.2 Retornos'!L169:L228)*SQRT(252)</f>
        <v>0.1982386778</v>
      </c>
      <c r="H163" s="39">
        <f>STDEV('2.2 Retornos'!W169:W228)*SQRT(252)</f>
        <v>0.6148260342</v>
      </c>
      <c r="I163" s="39">
        <f>STDEV('2.2 Retornos'!AH169:AH228)*SQRT(252)</f>
        <v>0.3597147923</v>
      </c>
      <c r="K163" s="40">
        <f>'2.5'!A163</f>
        <v>42230</v>
      </c>
      <c r="L163" s="41">
        <f>'2.5'!B163/MAX('2.5'!B$2:B163)-1</f>
        <v>-0.04478349483</v>
      </c>
      <c r="M163" s="41">
        <f>'2.5'!C163/MAX('2.5'!C$2:C163)-1</f>
        <v>-0.3345168602</v>
      </c>
      <c r="N163" s="41">
        <f>'2.5'!D163/MAX('2.5'!D$2:D163)-1</f>
        <v>-0.2030454937</v>
      </c>
    </row>
    <row r="164">
      <c r="F164" s="38">
        <f>'2.5'!A224</f>
        <v>42317</v>
      </c>
      <c r="G164" s="39">
        <f>STDEV('2.2 Retornos'!L170:L229)*SQRT(252)</f>
        <v>0.1997433577</v>
      </c>
      <c r="H164" s="39">
        <f>STDEV('2.2 Retornos'!W170:W229)*SQRT(252)</f>
        <v>0.6148318306</v>
      </c>
      <c r="I164" s="39">
        <f>STDEV('2.2 Retornos'!AH170:AH229)*SQRT(252)</f>
        <v>0.360034341</v>
      </c>
      <c r="K164" s="40">
        <f>'2.5'!A164</f>
        <v>42233</v>
      </c>
      <c r="L164" s="41">
        <f>'2.5'!B164/MAX('2.5'!B$2:B164)-1</f>
        <v>-0.04969591967</v>
      </c>
      <c r="M164" s="41">
        <f>'2.5'!C164/MAX('2.5'!C$2:C164)-1</f>
        <v>-0.3339400346</v>
      </c>
      <c r="N164" s="41">
        <f>'2.5'!D164/MAX('2.5'!D$2:D164)-1</f>
        <v>-0.2141785876</v>
      </c>
    </row>
    <row r="165">
      <c r="F165" s="38">
        <f>'2.5'!A225</f>
        <v>42318</v>
      </c>
      <c r="G165" s="39">
        <f>STDEV('2.2 Retornos'!L171:L230)*SQRT(252)</f>
        <v>0.1998107729</v>
      </c>
      <c r="H165" s="39">
        <f>STDEV('2.2 Retornos'!W171:W230)*SQRT(252)</f>
        <v>0.6120094831</v>
      </c>
      <c r="I165" s="39">
        <f>STDEV('2.2 Retornos'!AH171:AH230)*SQRT(252)</f>
        <v>0.3603591405</v>
      </c>
      <c r="K165" s="40">
        <f>'2.5'!A165</f>
        <v>42234</v>
      </c>
      <c r="L165" s="41">
        <f>'2.5'!B165/MAX('2.5'!B$2:B165)-1</f>
        <v>-0.05107591269</v>
      </c>
      <c r="M165" s="41">
        <f>'2.5'!C165/MAX('2.5'!C$2:C165)-1</f>
        <v>-0.3610808873</v>
      </c>
      <c r="N165" s="41">
        <f>'2.5'!D165/MAX('2.5'!D$2:D165)-1</f>
        <v>-0.2165841289</v>
      </c>
    </row>
    <row r="166">
      <c r="F166" s="38">
        <f>'2.5'!A226</f>
        <v>42319</v>
      </c>
      <c r="G166" s="39">
        <f>STDEV('2.2 Retornos'!L172:L231)*SQRT(252)</f>
        <v>0.1989205836</v>
      </c>
      <c r="H166" s="39">
        <f>STDEV('2.2 Retornos'!W172:W231)*SQRT(252)</f>
        <v>0.6116437263</v>
      </c>
      <c r="I166" s="39">
        <f>STDEV('2.2 Retornos'!AH172:AH231)*SQRT(252)</f>
        <v>0.3542759908</v>
      </c>
      <c r="K166" s="40">
        <f>'2.5'!A166</f>
        <v>42235</v>
      </c>
      <c r="L166" s="41">
        <f>'2.5'!B166/MAX('2.5'!B$2:B166)-1</f>
        <v>-0.05919197161</v>
      </c>
      <c r="M166" s="41">
        <f>'2.5'!C166/MAX('2.5'!C$2:C166)-1</f>
        <v>-0.3479178396</v>
      </c>
      <c r="N166" s="41">
        <f>'2.5'!D166/MAX('2.5'!D$2:D166)-1</f>
        <v>-0.248369313</v>
      </c>
    </row>
    <row r="167">
      <c r="F167" s="38">
        <f>'2.5'!A227</f>
        <v>42320</v>
      </c>
      <c r="G167" s="39">
        <f>STDEV('2.2 Retornos'!L173:L232)*SQRT(252)</f>
        <v>0.1975076836</v>
      </c>
      <c r="H167" s="39">
        <f>STDEV('2.2 Retornos'!W173:W232)*SQRT(252)</f>
        <v>0.6114865107</v>
      </c>
      <c r="I167" s="39">
        <f>STDEV('2.2 Retornos'!AH173:AH232)*SQRT(252)</f>
        <v>0.3529570691</v>
      </c>
      <c r="K167" s="40">
        <f>'2.5'!A167</f>
        <v>42236</v>
      </c>
      <c r="L167" s="41">
        <f>'2.5'!B167/MAX('2.5'!B$2:B167)-1</f>
        <v>-0.07859462143</v>
      </c>
      <c r="M167" s="41">
        <f>'2.5'!C167/MAX('2.5'!C$2:C167)-1</f>
        <v>-0.3398311361</v>
      </c>
      <c r="N167" s="41">
        <f>'2.5'!D167/MAX('2.5'!D$2:D167)-1</f>
        <v>-0.2692503078</v>
      </c>
    </row>
    <row r="168">
      <c r="F168" s="38">
        <f>'2.5'!A228</f>
        <v>42321</v>
      </c>
      <c r="G168" s="39">
        <f>STDEV('2.2 Retornos'!L174:L233)*SQRT(252)</f>
        <v>0.1925348792</v>
      </c>
      <c r="H168" s="39">
        <f>STDEV('2.2 Retornos'!W174:W233)*SQRT(252)</f>
        <v>0.6081278793</v>
      </c>
      <c r="I168" s="39">
        <f>STDEV('2.2 Retornos'!AH174:AH233)*SQRT(252)</f>
        <v>0.3511840374</v>
      </c>
      <c r="K168" s="40">
        <f>'2.5'!A168</f>
        <v>42237</v>
      </c>
      <c r="L168" s="41">
        <f>'2.5'!B168/MAX('2.5'!B$2:B168)-1</f>
        <v>-0.09997362029</v>
      </c>
      <c r="M168" s="41">
        <f>'2.5'!C168/MAX('2.5'!C$2:C168)-1</f>
        <v>-0.3611801959</v>
      </c>
      <c r="N168" s="41">
        <f>'2.5'!D168/MAX('2.5'!D$2:D168)-1</f>
        <v>-0.2815269696</v>
      </c>
    </row>
    <row r="169">
      <c r="F169" s="38">
        <f>'2.5'!A229</f>
        <v>42324</v>
      </c>
      <c r="G169" s="39">
        <f>STDEV('2.2 Retornos'!L175:L234)*SQRT(252)</f>
        <v>0.1853940042</v>
      </c>
      <c r="H169" s="39">
        <f>STDEV('2.2 Retornos'!W175:W234)*SQRT(252)</f>
        <v>0.5860132358</v>
      </c>
      <c r="I169" s="39">
        <f>STDEV('2.2 Retornos'!AH175:AH234)*SQRT(252)</f>
        <v>0.3492458355</v>
      </c>
      <c r="K169" s="40">
        <f>'2.5'!A169</f>
        <v>42240</v>
      </c>
      <c r="L169" s="41">
        <f>'2.5'!B169/MAX('2.5'!B$2:B169)-1</f>
        <v>-0.1244005508</v>
      </c>
      <c r="M169" s="41">
        <f>'2.5'!C169/MAX('2.5'!C$2:C169)-1</f>
        <v>-0.4117333367</v>
      </c>
      <c r="N169" s="41">
        <f>'2.5'!D169/MAX('2.5'!D$2:D169)-1</f>
        <v>-0.3095827183</v>
      </c>
    </row>
    <row r="170">
      <c r="F170" s="38">
        <f>'2.5'!A230</f>
        <v>42325</v>
      </c>
      <c r="G170" s="39">
        <f>STDEV('2.2 Retornos'!L176:L235)*SQRT(252)</f>
        <v>0.1828366553</v>
      </c>
      <c r="H170" s="39">
        <f>STDEV('2.2 Retornos'!W176:W235)*SQRT(252)</f>
        <v>0.5868998167</v>
      </c>
      <c r="I170" s="39">
        <f>STDEV('2.2 Retornos'!AH176:AH235)*SQRT(252)</f>
        <v>0.3493791585</v>
      </c>
      <c r="K170" s="40">
        <f>'2.5'!A170</f>
        <v>42241</v>
      </c>
      <c r="L170" s="41">
        <f>'2.5'!B170/MAX('2.5'!B$2:B170)-1</f>
        <v>-0.1098407296</v>
      </c>
      <c r="M170" s="41">
        <f>'2.5'!C170/MAX('2.5'!C$2:C170)-1</f>
        <v>-0.4202441939</v>
      </c>
      <c r="N170" s="41">
        <f>'2.5'!D170/MAX('2.5'!D$2:D170)-1</f>
        <v>-0.3037488873</v>
      </c>
    </row>
    <row r="171">
      <c r="F171" s="38">
        <f>'2.5'!A231</f>
        <v>42326</v>
      </c>
      <c r="G171" s="39">
        <f>STDEV('2.2 Retornos'!L177:L236)*SQRT(252)</f>
        <v>0.1728096377</v>
      </c>
      <c r="H171" s="39">
        <f>STDEV('2.2 Retornos'!W177:W236)*SQRT(252)</f>
        <v>0.5817292622</v>
      </c>
      <c r="I171" s="39">
        <f>STDEV('2.2 Retornos'!AH177:AH236)*SQRT(252)</f>
        <v>0.3478197484</v>
      </c>
      <c r="K171" s="40">
        <f>'2.5'!A171</f>
        <v>42242</v>
      </c>
      <c r="L171" s="41">
        <f>'2.5'!B171/MAX('2.5'!B$2:B171)-1</f>
        <v>-0.08280119184</v>
      </c>
      <c r="M171" s="41">
        <f>'2.5'!C171/MAX('2.5'!C$2:C171)-1</f>
        <v>-0.4504220983</v>
      </c>
      <c r="N171" s="41">
        <f>'2.5'!D171/MAX('2.5'!D$2:D171)-1</f>
        <v>-0.2906206622</v>
      </c>
    </row>
    <row r="172">
      <c r="F172" s="38">
        <f>'2.5'!A232</f>
        <v>42327</v>
      </c>
      <c r="G172" s="39">
        <f>STDEV('2.2 Retornos'!L178:L237)*SQRT(252)</f>
        <v>0.1663051681</v>
      </c>
      <c r="H172" s="39">
        <f>STDEV('2.2 Retornos'!W178:W237)*SQRT(252)</f>
        <v>0.5438040612</v>
      </c>
      <c r="I172" s="39">
        <f>STDEV('2.2 Retornos'!AH178:AH237)*SQRT(252)</f>
        <v>0.3224793658</v>
      </c>
      <c r="K172" s="40">
        <f>'2.5'!A172</f>
        <v>42243</v>
      </c>
      <c r="L172" s="41">
        <f>'2.5'!B172/MAX('2.5'!B$2:B172)-1</f>
        <v>-0.06065684558</v>
      </c>
      <c r="M172" s="41">
        <f>'2.5'!C172/MAX('2.5'!C$2:C172)-1</f>
        <v>-0.3949098039</v>
      </c>
      <c r="N172" s="41">
        <f>'2.5'!D172/MAX('2.5'!D$2:D172)-1</f>
        <v>-0.2439978054</v>
      </c>
    </row>
    <row r="173">
      <c r="F173" s="38">
        <f>'2.5'!A233</f>
        <v>42328</v>
      </c>
      <c r="G173" s="39">
        <f>STDEV('2.2 Retornos'!L179:L238)*SQRT(252)</f>
        <v>0.166337842</v>
      </c>
      <c r="H173" s="39">
        <f>STDEV('2.2 Retornos'!W179:W238)*SQRT(252)</f>
        <v>0.5472944715</v>
      </c>
      <c r="I173" s="39">
        <f>STDEV('2.2 Retornos'!AH179:AH238)*SQRT(252)</f>
        <v>0.3220942159</v>
      </c>
      <c r="K173" s="40">
        <f>'2.5'!A173</f>
        <v>42244</v>
      </c>
      <c r="L173" s="41">
        <f>'2.5'!B173/MAX('2.5'!B$2:B173)-1</f>
        <v>-0.0623579217</v>
      </c>
      <c r="M173" s="41">
        <f>'2.5'!C173/MAX('2.5'!C$2:C173)-1</f>
        <v>-0.3767242676</v>
      </c>
      <c r="N173" s="41">
        <f>'2.5'!D173/MAX('2.5'!D$2:D173)-1</f>
        <v>-0.2305691645</v>
      </c>
    </row>
    <row r="174">
      <c r="F174" s="38">
        <f>'2.5'!A234</f>
        <v>42331</v>
      </c>
      <c r="G174" s="39">
        <f>STDEV('2.2 Retornos'!L180:L239)*SQRT(252)</f>
        <v>0.1666768988</v>
      </c>
      <c r="H174" s="39">
        <f>STDEV('2.2 Retornos'!W180:W239)*SQRT(252)</f>
        <v>0.5501088684</v>
      </c>
      <c r="I174" s="39">
        <f>STDEV('2.2 Retornos'!AH180:AH239)*SQRT(252)</f>
        <v>0.3172784641</v>
      </c>
      <c r="K174" s="40">
        <f>'2.5'!A174</f>
        <v>42247</v>
      </c>
      <c r="L174" s="41">
        <f>'2.5'!B174/MAX('2.5'!B$2:B174)-1</f>
        <v>-0.06633996582</v>
      </c>
      <c r="M174" s="41">
        <f>'2.5'!C174/MAX('2.5'!C$2:C174)-1</f>
        <v>-0.3788777368</v>
      </c>
      <c r="N174" s="41">
        <f>'2.5'!D174/MAX('2.5'!D$2:D174)-1</f>
        <v>-0.2091994356</v>
      </c>
    </row>
    <row r="175">
      <c r="F175" s="38">
        <f>'2.5'!A235</f>
        <v>42332</v>
      </c>
      <c r="G175" s="39">
        <f>STDEV('2.2 Retornos'!L181:L240)*SQRT(252)</f>
        <v>0.1549325755</v>
      </c>
      <c r="H175" s="39">
        <f>STDEV('2.2 Retornos'!W181:W240)*SQRT(252)</f>
        <v>0.5437986575</v>
      </c>
      <c r="I175" s="39">
        <f>STDEV('2.2 Retornos'!AH181:AH240)*SQRT(252)</f>
        <v>0.3056317112</v>
      </c>
      <c r="K175" s="40">
        <f>'2.5'!A175</f>
        <v>42248</v>
      </c>
      <c r="L175" s="41">
        <f>'2.5'!B175/MAX('2.5'!B$2:B175)-1</f>
        <v>-0.09329774808</v>
      </c>
      <c r="M175" s="41">
        <f>'2.5'!C175/MAX('2.5'!C$2:C175)-1</f>
        <v>-0.4171784538</v>
      </c>
      <c r="N175" s="41">
        <f>'2.5'!D175/MAX('2.5'!D$2:D175)-1</f>
        <v>-0.2422720337</v>
      </c>
    </row>
    <row r="176">
      <c r="F176" s="38">
        <f>'2.5'!A236</f>
        <v>42333</v>
      </c>
      <c r="G176" s="39">
        <f>STDEV('2.2 Retornos'!L182:L241)*SQRT(252)</f>
        <v>0.1549007325</v>
      </c>
      <c r="H176" s="39">
        <f>STDEV('2.2 Retornos'!W182:W241)*SQRT(252)</f>
        <v>0.5436233668</v>
      </c>
      <c r="I176" s="39">
        <f>STDEV('2.2 Retornos'!AH182:AH241)*SQRT(252)</f>
        <v>0.3067545191</v>
      </c>
      <c r="K176" s="40">
        <f>'2.5'!A176</f>
        <v>42249</v>
      </c>
      <c r="L176" s="41">
        <f>'2.5'!B176/MAX('2.5'!B$2:B176)-1</f>
        <v>-0.08995384701</v>
      </c>
      <c r="M176" s="41">
        <f>'2.5'!C176/MAX('2.5'!C$2:C176)-1</f>
        <v>-0.4103907986</v>
      </c>
      <c r="N176" s="41">
        <f>'2.5'!D176/MAX('2.5'!D$2:D176)-1</f>
        <v>-0.2437022389</v>
      </c>
    </row>
    <row r="177">
      <c r="F177" s="38">
        <f>'2.5'!A237</f>
        <v>42334</v>
      </c>
      <c r="G177" s="39">
        <f>STDEV('2.2 Retornos'!L183:L242)*SQRT(252)</f>
        <v>0.154376639</v>
      </c>
      <c r="H177" s="39">
        <f>STDEV('2.2 Retornos'!W183:W242)*SQRT(252)</f>
        <v>0.5467157419</v>
      </c>
      <c r="I177" s="39">
        <f>STDEV('2.2 Retornos'!AH183:AH242)*SQRT(252)</f>
        <v>0.3070313263</v>
      </c>
      <c r="K177" s="40">
        <f>'2.5'!A177</f>
        <v>42250</v>
      </c>
      <c r="L177" s="41">
        <f>'2.5'!B177/MAX('2.5'!B$2:B177)-1</f>
        <v>-0.08294575636</v>
      </c>
      <c r="M177" s="41">
        <f>'2.5'!C177/MAX('2.5'!C$2:C177)-1</f>
        <v>-0.4145639942</v>
      </c>
      <c r="N177" s="41">
        <f>'2.5'!D177/MAX('2.5'!D$2:D177)-1</f>
        <v>-0.245719108</v>
      </c>
    </row>
    <row r="178">
      <c r="F178" s="38">
        <f>'2.5'!A238</f>
        <v>42335</v>
      </c>
      <c r="G178" s="39">
        <f>STDEV('2.2 Retornos'!L184:L243)*SQRT(252)</f>
        <v>0.1514655234</v>
      </c>
      <c r="H178" s="39">
        <f>STDEV('2.2 Retornos'!W184:W243)*SQRT(252)</f>
        <v>0.5474460393</v>
      </c>
      <c r="I178" s="39">
        <f>STDEV('2.2 Retornos'!AH184:AH243)*SQRT(252)</f>
        <v>0.3084023166</v>
      </c>
      <c r="K178" s="40">
        <f>'2.5'!A178</f>
        <v>42251</v>
      </c>
      <c r="L178" s="41">
        <f>'2.5'!B178/MAX('2.5'!B$2:B178)-1</f>
        <v>-0.09518766569</v>
      </c>
      <c r="M178" s="41">
        <f>'2.5'!C178/MAX('2.5'!C$2:C178)-1</f>
        <v>-0.432405446</v>
      </c>
      <c r="N178" s="41">
        <f>'2.5'!D178/MAX('2.5'!D$2:D178)-1</f>
        <v>-0.2527159931</v>
      </c>
    </row>
    <row r="179">
      <c r="F179" s="38">
        <f>'2.5'!A239</f>
        <v>42338</v>
      </c>
      <c r="G179" s="39">
        <f>STDEV('2.2 Retornos'!L185:L244)*SQRT(252)</f>
        <v>0.151656178</v>
      </c>
      <c r="H179" s="39">
        <f>STDEV('2.2 Retornos'!W185:W244)*SQRT(252)</f>
        <v>0.5488846683</v>
      </c>
      <c r="I179" s="39">
        <f>STDEV('2.2 Retornos'!AH185:AH244)*SQRT(252)</f>
        <v>0.309411722</v>
      </c>
      <c r="K179" s="40">
        <f>'2.5'!A179</f>
        <v>42254</v>
      </c>
      <c r="L179" s="41">
        <f>'2.5'!B179/MAX('2.5'!B$2:B179)-1</f>
        <v>-0.09518766569</v>
      </c>
      <c r="M179" s="41">
        <f>'2.5'!C179/MAX('2.5'!C$2:C179)-1</f>
        <v>-0.432405446</v>
      </c>
      <c r="N179" s="41">
        <f>'2.5'!D179/MAX('2.5'!D$2:D179)-1</f>
        <v>-0.2527159931</v>
      </c>
    </row>
    <row r="180">
      <c r="F180" s="38">
        <f>'2.5'!A240</f>
        <v>42339</v>
      </c>
      <c r="G180" s="39">
        <f>STDEV('2.2 Retornos'!L186:L245)*SQRT(252)</f>
        <v>0.1511456934</v>
      </c>
      <c r="H180" s="39">
        <f>STDEV('2.2 Retornos'!W186:W245)*SQRT(252)</f>
        <v>0.5402882269</v>
      </c>
      <c r="I180" s="39">
        <f>STDEV('2.2 Retornos'!AH186:AH245)*SQRT(252)</f>
        <v>0.3099113796</v>
      </c>
      <c r="K180" s="40">
        <f>'2.5'!A180</f>
        <v>42255</v>
      </c>
      <c r="L180" s="41">
        <f>'2.5'!B180/MAX('2.5'!B$2:B180)-1</f>
        <v>-0.08314866162</v>
      </c>
      <c r="M180" s="41">
        <f>'2.5'!C180/MAX('2.5'!C$2:C180)-1</f>
        <v>-0.3995011261</v>
      </c>
      <c r="N180" s="41">
        <f>'2.5'!D180/MAX('2.5'!D$2:D180)-1</f>
        <v>-0.2458275911</v>
      </c>
    </row>
    <row r="181">
      <c r="F181" s="38">
        <f>'2.5'!A241</f>
        <v>42340</v>
      </c>
      <c r="G181" s="39">
        <f>STDEV('2.2 Retornos'!L187:L246)*SQRT(252)</f>
        <v>0.1514176402</v>
      </c>
      <c r="H181" s="39">
        <f>STDEV('2.2 Retornos'!W187:W246)*SQRT(252)</f>
        <v>0.5428072584</v>
      </c>
      <c r="I181" s="39">
        <f>STDEV('2.2 Retornos'!AH187:AH246)*SQRT(252)</f>
        <v>0.3157050459</v>
      </c>
      <c r="K181" s="40">
        <f>'2.5'!A181</f>
        <v>42256</v>
      </c>
      <c r="L181" s="41">
        <f>'2.5'!B181/MAX('2.5'!B$2:B181)-1</f>
        <v>-0.08553737205</v>
      </c>
      <c r="M181" s="41">
        <f>'2.5'!C181/MAX('2.5'!C$2:C181)-1</f>
        <v>-0.4096844276</v>
      </c>
      <c r="N181" s="41">
        <f>'2.5'!D181/MAX('2.5'!D$2:D181)-1</f>
        <v>-0.2581032191</v>
      </c>
    </row>
    <row r="182">
      <c r="F182" s="38">
        <f>'2.5'!A242</f>
        <v>42341</v>
      </c>
      <c r="G182" s="39">
        <f>STDEV('2.2 Retornos'!L188:L247)*SQRT(252)</f>
        <v>0.1537987266</v>
      </c>
      <c r="H182" s="39">
        <f>STDEV('2.2 Retornos'!W188:W247)*SQRT(252)</f>
        <v>0.543494302</v>
      </c>
      <c r="I182" s="39">
        <f>STDEV('2.2 Retornos'!AH188:AH247)*SQRT(252)</f>
        <v>0.3152561423</v>
      </c>
      <c r="K182" s="40">
        <f>'2.5'!A182</f>
        <v>42257</v>
      </c>
      <c r="L182" s="41">
        <f>'2.5'!B182/MAX('2.5'!B$2:B182)-1</f>
        <v>-0.08354410866</v>
      </c>
      <c r="M182" s="41">
        <f>'2.5'!C182/MAX('2.5'!C$2:C182)-1</f>
        <v>-0.4053818723</v>
      </c>
      <c r="N182" s="41">
        <f>'2.5'!D182/MAX('2.5'!D$2:D182)-1</f>
        <v>-0.2505849556</v>
      </c>
    </row>
    <row r="183">
      <c r="F183" s="38">
        <f>'2.5'!A243</f>
        <v>42342</v>
      </c>
      <c r="G183" s="39">
        <f>STDEV('2.2 Retornos'!L189:L248)*SQRT(252)</f>
        <v>0.1536680726</v>
      </c>
      <c r="H183" s="39">
        <f>STDEV('2.2 Retornos'!W189:W248)*SQRT(252)</f>
        <v>0.5483785048</v>
      </c>
      <c r="I183" s="39">
        <f>STDEV('2.2 Retornos'!AH189:AH248)*SQRT(252)</f>
        <v>0.3094741549</v>
      </c>
      <c r="K183" s="40">
        <f>'2.5'!A183</f>
        <v>42258</v>
      </c>
      <c r="L183" s="41">
        <f>'2.5'!B183/MAX('2.5'!B$2:B183)-1</f>
        <v>-0.08683901752</v>
      </c>
      <c r="M183" s="41">
        <f>'2.5'!C183/MAX('2.5'!C$2:C183)-1</f>
        <v>-0.4029638951</v>
      </c>
      <c r="N183" s="41">
        <f>'2.5'!D183/MAX('2.5'!D$2:D183)-1</f>
        <v>-0.2754274795</v>
      </c>
    </row>
    <row r="184">
      <c r="F184" s="38">
        <f>'2.5'!A244</f>
        <v>42345</v>
      </c>
      <c r="G184" s="39">
        <f>STDEV('2.2 Retornos'!L190:L249)*SQRT(252)</f>
        <v>0.1582156638</v>
      </c>
      <c r="H184" s="39">
        <f>STDEV('2.2 Retornos'!W190:W249)*SQRT(252)</f>
        <v>0.5603894851</v>
      </c>
      <c r="I184" s="39">
        <f>STDEV('2.2 Retornos'!AH190:AH249)*SQRT(252)</f>
        <v>0.330483367</v>
      </c>
      <c r="K184" s="40">
        <f>'2.5'!A184</f>
        <v>42261</v>
      </c>
      <c r="L184" s="41">
        <f>'2.5'!B184/MAX('2.5'!B$2:B184)-1</f>
        <v>-0.08846986882</v>
      </c>
      <c r="M184" s="41">
        <f>'2.5'!C184/MAX('2.5'!C$2:C184)-1</f>
        <v>-0.4253634745</v>
      </c>
      <c r="N184" s="41">
        <f>'2.5'!D184/MAX('2.5'!D$2:D184)-1</f>
        <v>-0.2849257827</v>
      </c>
    </row>
    <row r="185">
      <c r="F185" s="38">
        <f>'2.5'!A245</f>
        <v>42346</v>
      </c>
      <c r="G185" s="39">
        <f>STDEV('2.2 Retornos'!L191:L250)*SQRT(252)</f>
        <v>0.161827623</v>
      </c>
      <c r="H185" s="39">
        <f>STDEV('2.2 Retornos'!W191:W250)*SQRT(252)</f>
        <v>0.5607522786</v>
      </c>
      <c r="I185" s="39">
        <f>STDEV('2.2 Retornos'!AH191:AH250)*SQRT(252)</f>
        <v>0.3309352487</v>
      </c>
      <c r="K185" s="40">
        <f>'2.5'!A185</f>
        <v>42262</v>
      </c>
      <c r="L185" s="41">
        <f>'2.5'!B185/MAX('2.5'!B$2:B185)-1</f>
        <v>-0.08210050869</v>
      </c>
      <c r="M185" s="41">
        <f>'2.5'!C185/MAX('2.5'!C$2:C185)-1</f>
        <v>-0.4253348023</v>
      </c>
      <c r="N185" s="41">
        <f>'2.5'!D185/MAX('2.5'!D$2:D185)-1</f>
        <v>-0.2839786016</v>
      </c>
    </row>
    <row r="186">
      <c r="F186" s="38">
        <f>'2.5'!A246</f>
        <v>42347</v>
      </c>
      <c r="G186" s="39">
        <f>STDEV('2.2 Retornos'!L192:L251)*SQRT(252)</f>
        <v>0.157936747</v>
      </c>
      <c r="H186" s="39">
        <f>STDEV('2.2 Retornos'!W192:W251)*SQRT(252)</f>
        <v>0.5522876957</v>
      </c>
      <c r="I186" s="39">
        <f>STDEV('2.2 Retornos'!AH192:AH251)*SQRT(252)</f>
        <v>0.3124264687</v>
      </c>
      <c r="K186" s="40">
        <f>'2.5'!A186</f>
        <v>42263</v>
      </c>
      <c r="L186" s="41">
        <f>'2.5'!B186/MAX('2.5'!B$2:B186)-1</f>
        <v>-0.06610987763</v>
      </c>
      <c r="M186" s="41">
        <f>'2.5'!C186/MAX('2.5'!C$2:C186)-1</f>
        <v>-0.3948836685</v>
      </c>
      <c r="N186" s="41">
        <f>'2.5'!D186/MAX('2.5'!D$2:D186)-1</f>
        <v>-0.24590643</v>
      </c>
    </row>
    <row r="187">
      <c r="F187" s="38">
        <f>'2.5'!A247</f>
        <v>42348</v>
      </c>
      <c r="G187" s="39">
        <f>STDEV('2.2 Retornos'!L193:L252)*SQRT(252)</f>
        <v>0.1570136636</v>
      </c>
      <c r="H187" s="39">
        <f>STDEV('2.2 Retornos'!W193:W252)*SQRT(252)</f>
        <v>0.5505153669</v>
      </c>
      <c r="I187" s="39">
        <f>STDEV('2.2 Retornos'!AH193:AH252)*SQRT(252)</f>
        <v>0.314053132</v>
      </c>
      <c r="K187" s="40">
        <f>'2.5'!A187</f>
        <v>42264</v>
      </c>
      <c r="L187" s="41">
        <f>'2.5'!B187/MAX('2.5'!B$2:B187)-1</f>
        <v>-0.07356520374</v>
      </c>
      <c r="M187" s="41">
        <f>'2.5'!C187/MAX('2.5'!C$2:C187)-1</f>
        <v>-0.3806453002</v>
      </c>
      <c r="N187" s="41">
        <f>'2.5'!D187/MAX('2.5'!D$2:D187)-1</f>
        <v>-0.2378497758</v>
      </c>
    </row>
    <row r="188">
      <c r="F188" s="38">
        <f>'2.5'!A248</f>
        <v>42349</v>
      </c>
      <c r="G188" s="39">
        <f>STDEV('2.2 Retornos'!L194:L253)*SQRT(252)</f>
        <v>0.1592203136</v>
      </c>
      <c r="H188" s="39">
        <f>STDEV('2.2 Retornos'!W194:W253)*SQRT(252)</f>
        <v>0.5498129746</v>
      </c>
      <c r="I188" s="39">
        <f>STDEV('2.2 Retornos'!AH194:AH253)*SQRT(252)</f>
        <v>0.3207530487</v>
      </c>
      <c r="K188" s="40">
        <f>'2.5'!A188</f>
        <v>42265</v>
      </c>
      <c r="L188" s="41">
        <f>'2.5'!B188/MAX('2.5'!B$2:B188)-1</f>
        <v>-0.0872247013</v>
      </c>
      <c r="M188" s="41">
        <f>'2.5'!C188/MAX('2.5'!C$2:C188)-1</f>
        <v>-0.3922401247</v>
      </c>
      <c r="N188" s="41">
        <f>'2.5'!D188/MAX('2.5'!D$2:D188)-1</f>
        <v>-0.2531198459</v>
      </c>
    </row>
    <row r="189">
      <c r="F189" s="38">
        <f>'2.5'!A249</f>
        <v>42352</v>
      </c>
      <c r="G189" s="39">
        <f>STDEV('2.2 Retornos'!L195:L254)*SQRT(252)</f>
        <v>0.1546596598</v>
      </c>
      <c r="H189" s="39">
        <f>STDEV('2.2 Retornos'!W195:W254)*SQRT(252)</f>
        <v>0.559943068</v>
      </c>
      <c r="I189" s="39">
        <f>STDEV('2.2 Retornos'!AH195:AH254)*SQRT(252)</f>
        <v>0.317639822</v>
      </c>
      <c r="K189" s="40">
        <f>'2.5'!A189</f>
        <v>42268</v>
      </c>
      <c r="L189" s="41">
        <f>'2.5'!B189/MAX('2.5'!B$2:B189)-1</f>
        <v>-0.06985406969</v>
      </c>
      <c r="M189" s="41">
        <f>'2.5'!C189/MAX('2.5'!C$2:C189)-1</f>
        <v>-0.4166496595</v>
      </c>
      <c r="N189" s="41">
        <f>'2.5'!D189/MAX('2.5'!D$2:D189)-1</f>
        <v>-0.237526773</v>
      </c>
    </row>
    <row r="190">
      <c r="F190" s="38">
        <f>'2.5'!A250</f>
        <v>42353</v>
      </c>
      <c r="G190" s="39">
        <f>STDEV('2.2 Retornos'!L196:L255)*SQRT(252)</f>
        <v>0.1533047347</v>
      </c>
      <c r="H190" s="39">
        <f>STDEV('2.2 Retornos'!W196:W255)*SQRT(252)</f>
        <v>0.546031543</v>
      </c>
      <c r="I190" s="39">
        <f>STDEV('2.2 Retornos'!AH196:AH255)*SQRT(252)</f>
        <v>0.3194753606</v>
      </c>
      <c r="K190" s="40">
        <f>'2.5'!A190</f>
        <v>42269</v>
      </c>
      <c r="L190" s="41">
        <f>'2.5'!B190/MAX('2.5'!B$2:B190)-1</f>
        <v>-0.08540548449</v>
      </c>
      <c r="M190" s="41">
        <f>'2.5'!C190/MAX('2.5'!C$2:C190)-1</f>
        <v>-0.4524238402</v>
      </c>
      <c r="N190" s="41">
        <f>'2.5'!D190/MAX('2.5'!D$2:D190)-1</f>
        <v>-0.2511829103</v>
      </c>
    </row>
    <row r="191">
      <c r="F191" s="38">
        <f>'2.5'!A251</f>
        <v>42354</v>
      </c>
      <c r="G191" s="39">
        <f>STDEV('2.2 Retornos'!L197:L256)*SQRT(252)</f>
        <v>0.1564752824</v>
      </c>
      <c r="H191" s="39">
        <f>STDEV('2.2 Retornos'!W197:W256)*SQRT(252)</f>
        <v>0.5546175026</v>
      </c>
      <c r="I191" s="39">
        <f>STDEV('2.2 Retornos'!AH197:AH256)*SQRT(252)</f>
        <v>0.3170090052</v>
      </c>
      <c r="K191" s="40">
        <f>'2.5'!A191</f>
        <v>42270</v>
      </c>
      <c r="L191" s="41">
        <f>'2.5'!B191/MAX('2.5'!B$2:B191)-1</f>
        <v>-0.0895483396</v>
      </c>
      <c r="M191" s="41">
        <f>'2.5'!C191/MAX('2.5'!C$2:C191)-1</f>
        <v>-0.4617404151</v>
      </c>
      <c r="N191" s="41">
        <f>'2.5'!D191/MAX('2.5'!D$2:D191)-1</f>
        <v>-0.2667780471</v>
      </c>
    </row>
    <row r="192">
      <c r="F192" s="38">
        <f>'2.5'!A252</f>
        <v>42355</v>
      </c>
      <c r="G192" s="39">
        <f>STDEV('2.2 Retornos'!L198:L257)*SQRT(252)</f>
        <v>0.1564340574</v>
      </c>
      <c r="H192" s="39">
        <f>STDEV('2.2 Retornos'!W198:W257)*SQRT(252)</f>
        <v>0.5551431304</v>
      </c>
      <c r="I192" s="39">
        <f>STDEV('2.2 Retornos'!AH198:AH257)*SQRT(252)</f>
        <v>0.3183679668</v>
      </c>
      <c r="K192" s="40">
        <f>'2.5'!A192</f>
        <v>42271</v>
      </c>
      <c r="L192" s="41">
        <f>'2.5'!B192/MAX('2.5'!B$2:B192)-1</f>
        <v>-0.09548154316</v>
      </c>
      <c r="M192" s="41">
        <f>'2.5'!C192/MAX('2.5'!C$2:C192)-1</f>
        <v>-0.4333544929</v>
      </c>
      <c r="N192" s="41">
        <f>'2.5'!D192/MAX('2.5'!D$2:D192)-1</f>
        <v>-0.2660044918</v>
      </c>
    </row>
    <row r="193">
      <c r="F193" s="38">
        <f>'2.5'!A253</f>
        <v>42356</v>
      </c>
      <c r="G193" s="39">
        <f>STDEV('2.2 Retornos'!L199:L258)*SQRT(252)</f>
        <v>0.1561746155</v>
      </c>
      <c r="H193" s="39">
        <f>STDEV('2.2 Retornos'!W199:W258)*SQRT(252)</f>
        <v>0.5761681022</v>
      </c>
      <c r="I193" s="39">
        <f>STDEV('2.2 Retornos'!AH199:AH258)*SQRT(252)</f>
        <v>0.3200912187</v>
      </c>
      <c r="K193" s="40">
        <f>'2.5'!A193</f>
        <v>42272</v>
      </c>
      <c r="L193" s="41">
        <f>'2.5'!B193/MAX('2.5'!B$2:B193)-1</f>
        <v>-0.08556070506</v>
      </c>
      <c r="M193" s="41">
        <f>'2.5'!C193/MAX('2.5'!C$2:C193)-1</f>
        <v>-0.4408727738</v>
      </c>
      <c r="N193" s="41">
        <f>'2.5'!D193/MAX('2.5'!D$2:D193)-1</f>
        <v>-0.2606525654</v>
      </c>
    </row>
    <row r="194">
      <c r="F194" s="38">
        <f>'2.5'!A254</f>
        <v>42359</v>
      </c>
      <c r="G194" s="39">
        <f>STDEV('2.2 Retornos'!L200:L259)*SQRT(252)</f>
        <v>0.15347935</v>
      </c>
      <c r="H194" s="39">
        <f>STDEV('2.2 Retornos'!W200:W259)*SQRT(252)</f>
        <v>0.560409244</v>
      </c>
      <c r="I194" s="39">
        <f>STDEV('2.2 Retornos'!AH200:AH259)*SQRT(252)</f>
        <v>0.3164306609</v>
      </c>
      <c r="K194" s="40">
        <f>'2.5'!A194</f>
        <v>42275</v>
      </c>
      <c r="L194" s="41">
        <f>'2.5'!B194/MAX('2.5'!B$2:B194)-1</f>
        <v>-0.09819008219</v>
      </c>
      <c r="M194" s="41">
        <f>'2.5'!C194/MAX('2.5'!C$2:C194)-1</f>
        <v>-0.4783029582</v>
      </c>
      <c r="N194" s="41">
        <f>'2.5'!D194/MAX('2.5'!D$2:D194)-1</f>
        <v>-0.2793471158</v>
      </c>
    </row>
    <row r="195">
      <c r="F195" s="38">
        <f>'2.5'!A255</f>
        <v>42360</v>
      </c>
      <c r="G195" s="39">
        <f>STDEV('2.2 Retornos'!L201:L260)*SQRT(252)</f>
        <v>0.15291399</v>
      </c>
      <c r="H195" s="39">
        <f>STDEV('2.2 Retornos'!W201:W260)*SQRT(252)</f>
        <v>0.5612521429</v>
      </c>
      <c r="I195" s="39">
        <f>STDEV('2.2 Retornos'!AH201:AH260)*SQRT(252)</f>
        <v>0.315604299</v>
      </c>
      <c r="K195" s="40">
        <f>'2.5'!A195</f>
        <v>42276</v>
      </c>
      <c r="L195" s="41">
        <f>'2.5'!B195/MAX('2.5'!B$2:B195)-1</f>
        <v>-0.09185169121</v>
      </c>
      <c r="M195" s="41">
        <f>'2.5'!C195/MAX('2.5'!C$2:C195)-1</f>
        <v>-0.4717860085</v>
      </c>
      <c r="N195" s="41">
        <f>'2.5'!D195/MAX('2.5'!D$2:D195)-1</f>
        <v>-0.2708359879</v>
      </c>
    </row>
    <row r="196">
      <c r="F196" s="38">
        <f>'2.5'!A256</f>
        <v>42361</v>
      </c>
      <c r="G196" s="39">
        <f>STDEV('2.2 Retornos'!L202:L261)*SQRT(252)</f>
        <v>0.1467186453</v>
      </c>
      <c r="H196" s="39">
        <f>STDEV('2.2 Retornos'!W202:W261)*SQRT(252)</f>
        <v>0.5678406746</v>
      </c>
      <c r="I196" s="39">
        <f>STDEV('2.2 Retornos'!AH202:AH261)*SQRT(252)</f>
        <v>0.3357574493</v>
      </c>
      <c r="K196" s="40">
        <f>'2.5'!A196</f>
        <v>42277</v>
      </c>
      <c r="L196" s="41">
        <f>'2.5'!B196/MAX('2.5'!B$2:B196)-1</f>
        <v>-0.07100240735</v>
      </c>
      <c r="M196" s="41">
        <f>'2.5'!C196/MAX('2.5'!C$2:C196)-1</f>
        <v>-0.4586207317</v>
      </c>
      <c r="N196" s="41">
        <f>'2.5'!D196/MAX('2.5'!D$2:D196)-1</f>
        <v>-0.2701639008</v>
      </c>
    </row>
    <row r="197">
      <c r="F197" s="38">
        <f>'2.5'!A257</f>
        <v>42362</v>
      </c>
      <c r="G197" s="39">
        <f>STDEV('2.2 Retornos'!L203:L262)*SQRT(252)</f>
        <v>0.1469002278</v>
      </c>
      <c r="H197" s="39">
        <f>STDEV('2.2 Retornos'!W203:W262)*SQRT(252)</f>
        <v>0.5660930157</v>
      </c>
      <c r="I197" s="39">
        <f>STDEV('2.2 Retornos'!AH203:AH262)*SQRT(252)</f>
        <v>0.3355887992</v>
      </c>
      <c r="K197" s="40">
        <f>'2.5'!A197</f>
        <v>42278</v>
      </c>
      <c r="L197" s="41">
        <f>'2.5'!B197/MAX('2.5'!B$2:B197)-1</f>
        <v>-0.06889458719</v>
      </c>
      <c r="M197" s="41">
        <f>'2.5'!C197/MAX('2.5'!C$2:C197)-1</f>
        <v>-0.4692201716</v>
      </c>
      <c r="N197" s="41">
        <f>'2.5'!D197/MAX('2.5'!D$2:D197)-1</f>
        <v>-0.2738630077</v>
      </c>
    </row>
    <row r="198">
      <c r="F198" s="38">
        <f>'2.5'!A258</f>
        <v>42363</v>
      </c>
      <c r="G198" s="39">
        <f>STDEV('2.2 Retornos'!L204:L263)*SQRT(252)</f>
        <v>0.1427147192</v>
      </c>
      <c r="H198" s="39">
        <f>STDEV('2.2 Retornos'!W204:W263)*SQRT(252)</f>
        <v>0.5449951347</v>
      </c>
      <c r="I198" s="39">
        <f>STDEV('2.2 Retornos'!AH204:AH263)*SQRT(252)</f>
        <v>0.3335762117</v>
      </c>
      <c r="K198" s="40">
        <f>'2.5'!A198</f>
        <v>42279</v>
      </c>
      <c r="L198" s="41">
        <f>'2.5'!B198/MAX('2.5'!B$2:B198)-1</f>
        <v>-0.08410622474</v>
      </c>
      <c r="M198" s="41">
        <f>'2.5'!C198/MAX('2.5'!C$2:C198)-1</f>
        <v>-0.4284721779</v>
      </c>
      <c r="N198" s="41">
        <f>'2.5'!D198/MAX('2.5'!D$2:D198)-1</f>
        <v>-0.2603269791</v>
      </c>
    </row>
    <row r="199">
      <c r="F199" s="38">
        <f>'2.5'!A259</f>
        <v>42366</v>
      </c>
      <c r="G199" s="39">
        <f>STDEV('2.2 Retornos'!L205:L264)*SQRT(252)</f>
        <v>0.1390711498</v>
      </c>
      <c r="H199" s="39">
        <f>STDEV('2.2 Retornos'!W205:W264)*SQRT(252)</f>
        <v>0.5226081214</v>
      </c>
      <c r="I199" s="39">
        <f>STDEV('2.2 Retornos'!AH205:AH264)*SQRT(252)</f>
        <v>0.3178370344</v>
      </c>
      <c r="K199" s="40">
        <f>'2.5'!A199</f>
        <v>42282</v>
      </c>
      <c r="L199" s="41">
        <f>'2.5'!B199/MAX('2.5'!B$2:B199)-1</f>
        <v>-0.0694219604</v>
      </c>
      <c r="M199" s="41">
        <f>'2.5'!C199/MAX('2.5'!C$2:C199)-1</f>
        <v>-0.3849318072</v>
      </c>
      <c r="N199" s="41">
        <f>'2.5'!D199/MAX('2.5'!D$2:D199)-1</f>
        <v>-0.2238668627</v>
      </c>
    </row>
    <row r="200">
      <c r="F200" s="38">
        <f>'2.5'!A260</f>
        <v>42367</v>
      </c>
      <c r="G200" s="39">
        <f>STDEV('2.2 Retornos'!L206:L265)*SQRT(252)</f>
        <v>0.1382034869</v>
      </c>
      <c r="H200" s="39">
        <f>STDEV('2.2 Retornos'!W206:W265)*SQRT(252)</f>
        <v>0.5134591487</v>
      </c>
      <c r="I200" s="39">
        <f>STDEV('2.2 Retornos'!AH206:AH265)*SQRT(252)</f>
        <v>0.3101892969</v>
      </c>
      <c r="K200" s="40">
        <f>'2.5'!A200</f>
        <v>42283</v>
      </c>
      <c r="L200" s="41">
        <f>'2.5'!B200/MAX('2.5'!B$2:B200)-1</f>
        <v>-0.06141079271</v>
      </c>
      <c r="M200" s="41">
        <f>'2.5'!C200/MAX('2.5'!C$2:C200)-1</f>
        <v>-0.34545993</v>
      </c>
      <c r="N200" s="41">
        <f>'2.5'!D200/MAX('2.5'!D$2:D200)-1</f>
        <v>-0.197212055</v>
      </c>
    </row>
    <row r="201">
      <c r="F201" s="38">
        <f>'2.5'!A261</f>
        <v>42368</v>
      </c>
      <c r="G201" s="39">
        <f>STDEV('2.2 Retornos'!L207:L266)*SQRT(252)</f>
        <v>0.1363819261</v>
      </c>
      <c r="H201" s="39">
        <f>STDEV('2.2 Retornos'!W207:W266)*SQRT(252)</f>
        <v>0.498719723</v>
      </c>
      <c r="I201" s="39">
        <f>STDEV('2.2 Retornos'!AH207:AH266)*SQRT(252)</f>
        <v>0.3044735351</v>
      </c>
      <c r="K201" s="40">
        <f>'2.5'!A201</f>
        <v>42284</v>
      </c>
      <c r="L201" s="41">
        <f>'2.5'!B201/MAX('2.5'!B$2:B201)-1</f>
        <v>-0.04961740152</v>
      </c>
      <c r="M201" s="41">
        <f>'2.5'!C201/MAX('2.5'!C$2:C201)-1</f>
        <v>-0.3059304992</v>
      </c>
      <c r="N201" s="41">
        <f>'2.5'!D201/MAX('2.5'!D$2:D201)-1</f>
        <v>-0.1695938564</v>
      </c>
    </row>
    <row r="202">
      <c r="F202" s="38">
        <f>'2.5'!A262</f>
        <v>42369</v>
      </c>
      <c r="G202" s="39">
        <f>STDEV('2.2 Retornos'!L208:L267)*SQRT(252)</f>
        <v>0.1405631026</v>
      </c>
      <c r="H202" s="39">
        <f>STDEV('2.2 Retornos'!W208:W267)*SQRT(252)</f>
        <v>0.4987183083</v>
      </c>
      <c r="I202" s="39">
        <f>STDEV('2.2 Retornos'!AH208:AH267)*SQRT(252)</f>
        <v>0.3000411879</v>
      </c>
      <c r="K202" s="40">
        <f>'2.5'!A202</f>
        <v>42285</v>
      </c>
      <c r="L202" s="41">
        <f>'2.5'!B202/MAX('2.5'!B$2:B202)-1</f>
        <v>-0.04467680131</v>
      </c>
      <c r="M202" s="41">
        <f>'2.5'!C202/MAX('2.5'!C$2:C202)-1</f>
        <v>-0.3071169336</v>
      </c>
      <c r="N202" s="41">
        <f>'2.5'!D202/MAX('2.5'!D$2:D202)-1</f>
        <v>-0.1498230099</v>
      </c>
    </row>
    <row r="203">
      <c r="F203" s="38">
        <f>'2.5'!A263</f>
        <v>42370</v>
      </c>
      <c r="G203" s="39">
        <f>STDEV('2.2 Retornos'!L209:L268)*SQRT(252)</f>
        <v>0.1403358689</v>
      </c>
      <c r="H203" s="39">
        <f>STDEV('2.2 Retornos'!W209:W268)*SQRT(252)</f>
        <v>0.4929872496</v>
      </c>
      <c r="I203" s="39">
        <f>STDEV('2.2 Retornos'!AH209:AH268)*SQRT(252)</f>
        <v>0.2995370779</v>
      </c>
      <c r="K203" s="40">
        <f>'2.5'!A203</f>
        <v>42286</v>
      </c>
      <c r="L203" s="41">
        <f>'2.5'!B203/MAX('2.5'!B$2:B203)-1</f>
        <v>-0.04871464482</v>
      </c>
      <c r="M203" s="41">
        <f>'2.5'!C203/MAX('2.5'!C$2:C203)-1</f>
        <v>-0.283662637</v>
      </c>
      <c r="N203" s="41">
        <f>'2.5'!D203/MAX('2.5'!D$2:D203)-1</f>
        <v>-0.1589169868</v>
      </c>
    </row>
    <row r="204">
      <c r="F204" s="38">
        <f>'2.5'!A264</f>
        <v>42373</v>
      </c>
      <c r="G204" s="39">
        <f>STDEV('2.2 Retornos'!L210:L269)*SQRT(252)</f>
        <v>0.1423488209</v>
      </c>
      <c r="H204" s="39">
        <f>STDEV('2.2 Retornos'!W210:W269)*SQRT(252)</f>
        <v>0.4937999023</v>
      </c>
      <c r="I204" s="39">
        <f>STDEV('2.2 Retornos'!AH210:AH269)*SQRT(252)</f>
        <v>0.2996772775</v>
      </c>
      <c r="K204" s="40">
        <f>'2.5'!A204</f>
        <v>42289</v>
      </c>
      <c r="L204" s="41">
        <f>'2.5'!B204/MAX('2.5'!B$2:B204)-1</f>
        <v>-0.04871464482</v>
      </c>
      <c r="M204" s="41">
        <f>'2.5'!C204/MAX('2.5'!C$2:C204)-1</f>
        <v>-0.283662637</v>
      </c>
      <c r="N204" s="41">
        <f>'2.5'!D204/MAX('2.5'!D$2:D204)-1</f>
        <v>-0.1589169868</v>
      </c>
    </row>
    <row r="205">
      <c r="F205" s="38">
        <f>'2.5'!A265</f>
        <v>42374</v>
      </c>
      <c r="G205" s="39">
        <f>STDEV('2.2 Retornos'!L211:L270)*SQRT(252)</f>
        <v>0.142138538</v>
      </c>
      <c r="H205" s="39">
        <f>STDEV('2.2 Retornos'!W211:W270)*SQRT(252)</f>
        <v>0.4847739831</v>
      </c>
      <c r="I205" s="39">
        <f>STDEV('2.2 Retornos'!AH211:AH270)*SQRT(252)</f>
        <v>0.2965364125</v>
      </c>
      <c r="K205" s="40">
        <f>'2.5'!A205</f>
        <v>42290</v>
      </c>
      <c r="L205" s="41">
        <f>'2.5'!B205/MAX('2.5'!B$2:B205)-1</f>
        <v>-0.05275150399</v>
      </c>
      <c r="M205" s="41">
        <f>'2.5'!C205/MAX('2.5'!C$2:C205)-1</f>
        <v>-0.3189671929</v>
      </c>
      <c r="N205" s="41">
        <f>'2.5'!D205/MAX('2.5'!D$2:D205)-1</f>
        <v>-0.180538591</v>
      </c>
    </row>
    <row r="206">
      <c r="F206" s="38">
        <f>'2.5'!A266</f>
        <v>42375</v>
      </c>
      <c r="G206" s="39">
        <f>STDEV('2.2 Retornos'!L212:L271)*SQRT(252)</f>
        <v>0.1459705555</v>
      </c>
      <c r="H206" s="39">
        <f>STDEV('2.2 Retornos'!W212:W271)*SQRT(252)</f>
        <v>0.4769994797</v>
      </c>
      <c r="I206" s="39">
        <f>STDEV('2.2 Retornos'!AH212:AH271)*SQRT(252)</f>
        <v>0.3019428158</v>
      </c>
      <c r="K206" s="40">
        <f>'2.5'!A206</f>
        <v>42291</v>
      </c>
      <c r="L206" s="41">
        <f>'2.5'!B206/MAX('2.5'!B$2:B206)-1</f>
        <v>-0.06092833447</v>
      </c>
      <c r="M206" s="41">
        <f>'2.5'!C206/MAX('2.5'!C$2:C206)-1</f>
        <v>-0.2901855499</v>
      </c>
      <c r="N206" s="41">
        <f>'2.5'!D206/MAX('2.5'!D$2:D206)-1</f>
        <v>-0.1706437959</v>
      </c>
    </row>
    <row r="207">
      <c r="F207" s="38">
        <f>'2.5'!A267</f>
        <v>42376</v>
      </c>
      <c r="G207" s="39">
        <f>STDEV('2.2 Retornos'!L213:L272)*SQRT(252)</f>
        <v>0.1539241995</v>
      </c>
      <c r="H207" s="39">
        <f>STDEV('2.2 Retornos'!W213:W272)*SQRT(252)</f>
        <v>0.4770082531</v>
      </c>
      <c r="I207" s="39">
        <f>STDEV('2.2 Retornos'!AH213:AH272)*SQRT(252)</f>
        <v>0.3154971949</v>
      </c>
      <c r="K207" s="40">
        <f>'2.5'!A207</f>
        <v>42292</v>
      </c>
      <c r="L207" s="41">
        <f>'2.5'!B207/MAX('2.5'!B$2:B207)-1</f>
        <v>-0.06261764104</v>
      </c>
      <c r="M207" s="41">
        <f>'2.5'!C207/MAX('2.5'!C$2:C207)-1</f>
        <v>-0.2939352705</v>
      </c>
      <c r="N207" s="41">
        <f>'2.5'!D207/MAX('2.5'!D$2:D207)-1</f>
        <v>-0.1756610442</v>
      </c>
    </row>
    <row r="208">
      <c r="F208" s="38">
        <f>'2.5'!A268</f>
        <v>42377</v>
      </c>
      <c r="G208" s="39">
        <f>STDEV('2.2 Retornos'!L214:L273)*SQRT(252)</f>
        <v>0.15283596</v>
      </c>
      <c r="H208" s="39">
        <f>STDEV('2.2 Retornos'!W214:W273)*SQRT(252)</f>
        <v>0.4740640127</v>
      </c>
      <c r="I208" s="39">
        <f>STDEV('2.2 Retornos'!AH214:AH273)*SQRT(252)</f>
        <v>0.3156334443</v>
      </c>
      <c r="K208" s="40">
        <f>'2.5'!A208</f>
        <v>42293</v>
      </c>
      <c r="L208" s="41">
        <f>'2.5'!B208/MAX('2.5'!B$2:B208)-1</f>
        <v>-0.05521180402</v>
      </c>
      <c r="M208" s="41">
        <f>'2.5'!C208/MAX('2.5'!C$2:C208)-1</f>
        <v>-0.3204293746</v>
      </c>
      <c r="N208" s="41">
        <f>'2.5'!D208/MAX('2.5'!D$2:D208)-1</f>
        <v>-0.1738220988</v>
      </c>
    </row>
    <row r="209">
      <c r="F209" s="38">
        <f>'2.5'!A269</f>
        <v>42380</v>
      </c>
      <c r="G209" s="39">
        <f>STDEV('2.2 Retornos'!L215:L274)*SQRT(252)</f>
        <v>0.1526443795</v>
      </c>
      <c r="H209" s="39">
        <f>STDEV('2.2 Retornos'!W215:W274)*SQRT(252)</f>
        <v>0.4818879105</v>
      </c>
      <c r="I209" s="39">
        <f>STDEV('2.2 Retornos'!AH215:AH274)*SQRT(252)</f>
        <v>0.3216104975</v>
      </c>
      <c r="K209" s="40">
        <f>'2.5'!A209</f>
        <v>42296</v>
      </c>
      <c r="L209" s="41">
        <f>'2.5'!B209/MAX('2.5'!B$2:B209)-1</f>
        <v>-0.05238585124</v>
      </c>
      <c r="M209" s="41">
        <f>'2.5'!C209/MAX('2.5'!C$2:C209)-1</f>
        <v>-0.346892747</v>
      </c>
      <c r="N209" s="41">
        <f>'2.5'!D209/MAX('2.5'!D$2:D209)-1</f>
        <v>-0.1933064035</v>
      </c>
    </row>
    <row r="210">
      <c r="F210" s="38">
        <f>'2.5'!A270</f>
        <v>42381</v>
      </c>
      <c r="G210" s="39">
        <f>STDEV('2.2 Retornos'!L216:L275)*SQRT(252)</f>
        <v>0.1516597575</v>
      </c>
      <c r="H210" s="39">
        <f>STDEV('2.2 Retornos'!W216:W275)*SQRT(252)</f>
        <v>0.4839013118</v>
      </c>
      <c r="I210" s="39">
        <f>STDEV('2.2 Retornos'!AH216:AH275)*SQRT(252)</f>
        <v>0.3201199496</v>
      </c>
      <c r="K210" s="40">
        <f>'2.5'!A210</f>
        <v>42297</v>
      </c>
      <c r="L210" s="41">
        <f>'2.5'!B210/MAX('2.5'!B$2:B210)-1</f>
        <v>-0.04366874398</v>
      </c>
      <c r="M210" s="41">
        <f>'2.5'!C210/MAX('2.5'!C$2:C210)-1</f>
        <v>-0.3299833182</v>
      </c>
      <c r="N210" s="41">
        <f>'2.5'!D210/MAX('2.5'!D$2:D210)-1</f>
        <v>-0.1810405934</v>
      </c>
    </row>
    <row r="211">
      <c r="F211" s="38">
        <f>'2.5'!A271</f>
        <v>42382</v>
      </c>
      <c r="G211" s="39">
        <f>STDEV('2.2 Retornos'!L217:L276)*SQRT(252)</f>
        <v>0.1564206846</v>
      </c>
      <c r="H211" s="39">
        <f>STDEV('2.2 Retornos'!W217:W276)*SQRT(252)</f>
        <v>0.4839758685</v>
      </c>
      <c r="I211" s="39">
        <f>STDEV('2.2 Retornos'!AH217:AH276)*SQRT(252)</f>
        <v>0.3193814224</v>
      </c>
      <c r="K211" s="40">
        <f>'2.5'!A211</f>
        <v>42298</v>
      </c>
      <c r="L211" s="41">
        <f>'2.5'!B211/MAX('2.5'!B$2:B211)-1</f>
        <v>-0.04149332302</v>
      </c>
      <c r="M211" s="41">
        <f>'2.5'!C211/MAX('2.5'!C$2:C211)-1</f>
        <v>-0.333498151</v>
      </c>
      <c r="N211" s="41">
        <f>'2.5'!D211/MAX('2.5'!D$2:D211)-1</f>
        <v>-0.195137234</v>
      </c>
    </row>
    <row r="212">
      <c r="F212" s="38">
        <f>'2.5'!A272</f>
        <v>42383</v>
      </c>
      <c r="G212" s="39">
        <f>STDEV('2.2 Retornos'!L218:L277)*SQRT(252)</f>
        <v>0.154693299</v>
      </c>
      <c r="H212" s="39">
        <f>STDEV('2.2 Retornos'!W218:W277)*SQRT(252)</f>
        <v>0.4753487294</v>
      </c>
      <c r="I212" s="39">
        <f>STDEV('2.2 Retornos'!AH218:AH277)*SQRT(252)</f>
        <v>0.3296499147</v>
      </c>
      <c r="K212" s="40">
        <f>'2.5'!A212</f>
        <v>42299</v>
      </c>
      <c r="L212" s="41">
        <f>'2.5'!B212/MAX('2.5'!B$2:B212)-1</f>
        <v>-0.02871310438</v>
      </c>
      <c r="M212" s="41">
        <f>'2.5'!C212/MAX('2.5'!C$2:C212)-1</f>
        <v>-0.3048676083</v>
      </c>
      <c r="N212" s="41">
        <f>'2.5'!D212/MAX('2.5'!D$2:D212)-1</f>
        <v>-0.1822092951</v>
      </c>
    </row>
    <row r="213">
      <c r="F213" s="38">
        <f>'2.5'!A273</f>
        <v>42384</v>
      </c>
      <c r="G213" s="39">
        <f>STDEV('2.2 Retornos'!L219:L278)*SQRT(252)</f>
        <v>0.1648773055</v>
      </c>
      <c r="H213" s="39">
        <f>STDEV('2.2 Retornos'!W219:W278)*SQRT(252)</f>
        <v>0.4725654785</v>
      </c>
      <c r="I213" s="39">
        <f>STDEV('2.2 Retornos'!AH219:AH278)*SQRT(252)</f>
        <v>0.3393206124</v>
      </c>
      <c r="K213" s="40">
        <f>'2.5'!A213</f>
        <v>42300</v>
      </c>
      <c r="L213" s="41">
        <f>'2.5'!B213/MAX('2.5'!B$2:B213)-1</f>
        <v>-0.02012431407</v>
      </c>
      <c r="M213" s="41">
        <f>'2.5'!C213/MAX('2.5'!C$2:C213)-1</f>
        <v>-0.2903170282</v>
      </c>
      <c r="N213" s="41">
        <f>'2.5'!D213/MAX('2.5'!D$2:D213)-1</f>
        <v>-0.1864998084</v>
      </c>
    </row>
    <row r="214">
      <c r="F214" s="38">
        <f>'2.5'!A274</f>
        <v>42387</v>
      </c>
      <c r="G214" s="39">
        <f>STDEV('2.2 Retornos'!L220:L279)*SQRT(252)</f>
        <v>0.1648612224</v>
      </c>
      <c r="H214" s="39">
        <f>STDEV('2.2 Retornos'!W220:W279)*SQRT(252)</f>
        <v>0.4715490502</v>
      </c>
      <c r="I214" s="39">
        <f>STDEV('2.2 Retornos'!AH220:AH279)*SQRT(252)</f>
        <v>0.3381601216</v>
      </c>
      <c r="K214" s="40">
        <f>'2.5'!A214</f>
        <v>42303</v>
      </c>
      <c r="L214" s="41">
        <f>'2.5'!B214/MAX('2.5'!B$2:B214)-1</f>
        <v>-0.0236796586</v>
      </c>
      <c r="M214" s="41">
        <f>'2.5'!C214/MAX('2.5'!C$2:C214)-1</f>
        <v>-0.3074424928</v>
      </c>
      <c r="N214" s="41">
        <f>'2.5'!D214/MAX('2.5'!D$2:D214)-1</f>
        <v>-0.207676495</v>
      </c>
    </row>
    <row r="215">
      <c r="F215" s="38">
        <f>'2.5'!A275</f>
        <v>42388</v>
      </c>
      <c r="G215" s="39">
        <f>STDEV('2.2 Retornos'!L221:L280)*SQRT(252)</f>
        <v>0.1665300408</v>
      </c>
      <c r="H215" s="39">
        <f>STDEV('2.2 Retornos'!W221:W280)*SQRT(252)</f>
        <v>0.4740971972</v>
      </c>
      <c r="I215" s="39">
        <f>STDEV('2.2 Retornos'!AH221:AH280)*SQRT(252)</f>
        <v>0.3381879896</v>
      </c>
      <c r="K215" s="40">
        <f>'2.5'!A215</f>
        <v>42304</v>
      </c>
      <c r="L215" s="41">
        <f>'2.5'!B215/MAX('2.5'!B$2:B215)-1</f>
        <v>-0.01895420703</v>
      </c>
      <c r="M215" s="41">
        <f>'2.5'!C215/MAX('2.5'!C$2:C215)-1</f>
        <v>-0.3093052749</v>
      </c>
      <c r="N215" s="41">
        <f>'2.5'!D215/MAX('2.5'!D$2:D215)-1</f>
        <v>-0.2211769902</v>
      </c>
    </row>
    <row r="216">
      <c r="F216" s="38">
        <f>'2.5'!A276</f>
        <v>42389</v>
      </c>
      <c r="G216" s="39">
        <f>STDEV('2.2 Retornos'!L222:L281)*SQRT(252)</f>
        <v>0.1681255487</v>
      </c>
      <c r="H216" s="39">
        <f>STDEV('2.2 Retornos'!W222:W281)*SQRT(252)</f>
        <v>0.4778256441</v>
      </c>
      <c r="I216" s="39">
        <f>STDEV('2.2 Retornos'!AH222:AH281)*SQRT(252)</f>
        <v>0.3319573571</v>
      </c>
      <c r="K216" s="40">
        <f>'2.5'!A216</f>
        <v>42305</v>
      </c>
      <c r="L216" s="41">
        <f>'2.5'!B216/MAX('2.5'!B$2:B216)-1</f>
        <v>-0.008109207172</v>
      </c>
      <c r="M216" s="41">
        <f>'2.5'!C216/MAX('2.5'!C$2:C216)-1</f>
        <v>-0.318281518</v>
      </c>
      <c r="N216" s="41">
        <f>'2.5'!D216/MAX('2.5'!D$2:D216)-1</f>
        <v>-0.1997960906</v>
      </c>
    </row>
    <row r="217">
      <c r="F217" s="38">
        <f>'2.5'!A277</f>
        <v>42390</v>
      </c>
      <c r="G217" s="39">
        <f>STDEV('2.2 Retornos'!L223:L282)*SQRT(252)</f>
        <v>0.172551951</v>
      </c>
      <c r="H217" s="39">
        <f>STDEV('2.2 Retornos'!W223:W282)*SQRT(252)</f>
        <v>0.468863812</v>
      </c>
      <c r="I217" s="39">
        <f>STDEV('2.2 Retornos'!AH223:AH282)*SQRT(252)</f>
        <v>0.3533670582</v>
      </c>
      <c r="K217" s="40">
        <f>'2.5'!A217</f>
        <v>42306</v>
      </c>
      <c r="L217" s="41">
        <f>'2.5'!B217/MAX('2.5'!B$2:B217)-1</f>
        <v>-0.01287938588</v>
      </c>
      <c r="M217" s="41">
        <f>'2.5'!C217/MAX('2.5'!C$2:C217)-1</f>
        <v>-0.3515176567</v>
      </c>
      <c r="N217" s="41">
        <f>'2.5'!D217/MAX('2.5'!D$2:D217)-1</f>
        <v>-0.1975279748</v>
      </c>
    </row>
    <row r="218">
      <c r="F218" s="38">
        <f>'2.5'!A278</f>
        <v>42391</v>
      </c>
      <c r="G218" s="39">
        <f>STDEV('2.2 Retornos'!L224:L283)*SQRT(252)</f>
        <v>0.1820539153</v>
      </c>
      <c r="H218" s="39">
        <f>STDEV('2.2 Retornos'!W224:W283)*SQRT(252)</f>
        <v>0.468519013</v>
      </c>
      <c r="I218" s="39">
        <f>STDEV('2.2 Retornos'!AH224:AH283)*SQRT(252)</f>
        <v>0.3769217044</v>
      </c>
      <c r="K218" s="40">
        <f>'2.5'!A218</f>
        <v>42307</v>
      </c>
      <c r="L218" s="41">
        <f>'2.5'!B218/MAX('2.5'!B$2:B218)-1</f>
        <v>-0.0342255762</v>
      </c>
      <c r="M218" s="41">
        <f>'2.5'!C218/MAX('2.5'!C$2:C218)-1</f>
        <v>-0.3450977303</v>
      </c>
      <c r="N218" s="41">
        <f>'2.5'!D218/MAX('2.5'!D$2:D218)-1</f>
        <v>-0.2016296815</v>
      </c>
    </row>
    <row r="219">
      <c r="F219" s="38">
        <f>'2.5'!A279</f>
        <v>42394</v>
      </c>
      <c r="G219" s="39">
        <f>STDEV('2.2 Retornos'!L225:L284)*SQRT(252)</f>
        <v>0.1888776014</v>
      </c>
      <c r="H219" s="39">
        <f>STDEV('2.2 Retornos'!W225:W284)*SQRT(252)</f>
        <v>0.4680775123</v>
      </c>
      <c r="I219" s="39">
        <f>STDEV('2.2 Retornos'!AH225:AH284)*SQRT(252)</f>
        <v>0.3874688244</v>
      </c>
      <c r="K219" s="40">
        <f>'2.5'!A219</f>
        <v>42310</v>
      </c>
      <c r="L219" s="41">
        <f>'2.5'!B219/MAX('2.5'!B$2:B219)-1</f>
        <v>-0.03117175901</v>
      </c>
      <c r="M219" s="41">
        <f>'2.5'!C219/MAX('2.5'!C$2:C219)-1</f>
        <v>-0.340255335</v>
      </c>
      <c r="N219" s="41">
        <f>'2.5'!D219/MAX('2.5'!D$2:D219)-1</f>
        <v>-0.1857363022</v>
      </c>
    </row>
    <row r="220">
      <c r="F220" s="38">
        <f>'2.5'!A280</f>
        <v>42395</v>
      </c>
      <c r="G220" s="39">
        <f>STDEV('2.2 Retornos'!L226:L285)*SQRT(252)</f>
        <v>0.1902225218</v>
      </c>
      <c r="H220" s="39">
        <f>STDEV('2.2 Retornos'!W226:W285)*SQRT(252)</f>
        <v>0.4743506802</v>
      </c>
      <c r="I220" s="39">
        <f>STDEV('2.2 Retornos'!AH226:AH285)*SQRT(252)</f>
        <v>0.3922378056</v>
      </c>
      <c r="K220" s="40">
        <f>'2.5'!A220</f>
        <v>42311</v>
      </c>
      <c r="L220" s="41">
        <f>'2.5'!B220/MAX('2.5'!B$2:B220)-1</f>
        <v>-0.0293702713</v>
      </c>
      <c r="M220" s="41">
        <f>'2.5'!C220/MAX('2.5'!C$2:C220)-1</f>
        <v>-0.3352575413</v>
      </c>
      <c r="N220" s="41">
        <f>'2.5'!D220/MAX('2.5'!D$2:D220)-1</f>
        <v>-0.1634019619</v>
      </c>
    </row>
    <row r="221">
      <c r="F221" s="38">
        <f>'2.5'!A281</f>
        <v>42396</v>
      </c>
      <c r="G221" s="39">
        <f>STDEV('2.2 Retornos'!L227:L286)*SQRT(252)</f>
        <v>0.1925928202</v>
      </c>
      <c r="H221" s="39">
        <f>STDEV('2.2 Retornos'!W227:W286)*SQRT(252)</f>
        <v>0.4753045187</v>
      </c>
      <c r="I221" s="39">
        <f>STDEV('2.2 Retornos'!AH227:AH286)*SQRT(252)</f>
        <v>0.3937762</v>
      </c>
      <c r="K221" s="40">
        <f>'2.5'!A221</f>
        <v>42312</v>
      </c>
      <c r="L221" s="41">
        <f>'2.5'!B221/MAX('2.5'!B$2:B221)-1</f>
        <v>-0.02962222888</v>
      </c>
      <c r="M221" s="41">
        <f>'2.5'!C221/MAX('2.5'!C$2:C221)-1</f>
        <v>-0.3458903122</v>
      </c>
      <c r="N221" s="41">
        <f>'2.5'!D221/MAX('2.5'!D$2:D221)-1</f>
        <v>-0.1661620749</v>
      </c>
    </row>
    <row r="222">
      <c r="F222" s="38">
        <f>'2.5'!A282</f>
        <v>42397</v>
      </c>
      <c r="G222" s="39">
        <f>STDEV('2.2 Retornos'!L228:L287)*SQRT(252)</f>
        <v>0.2013692297</v>
      </c>
      <c r="H222" s="39">
        <f>STDEV('2.2 Retornos'!W228:W287)*SQRT(252)</f>
        <v>0.4695417739</v>
      </c>
      <c r="I222" s="39">
        <f>STDEV('2.2 Retornos'!AH228:AH287)*SQRT(252)</f>
        <v>0.4069213812</v>
      </c>
      <c r="K222" s="40">
        <f>'2.5'!A222</f>
        <v>42313</v>
      </c>
      <c r="L222" s="41">
        <f>'2.5'!B222/MAX('2.5'!B$2:B222)-1</f>
        <v>-0.02892762164</v>
      </c>
      <c r="M222" s="41">
        <f>'2.5'!C222/MAX('2.5'!C$2:C222)-1</f>
        <v>-0.3745870427</v>
      </c>
      <c r="N222" s="41">
        <f>'2.5'!D222/MAX('2.5'!D$2:D222)-1</f>
        <v>-0.1569136084</v>
      </c>
    </row>
    <row r="223">
      <c r="F223" s="38">
        <f>'2.5'!A283</f>
        <v>42398</v>
      </c>
      <c r="G223" s="39">
        <f>STDEV('2.2 Retornos'!L229:L288)*SQRT(252)</f>
        <v>0.2018205696</v>
      </c>
      <c r="H223" s="39">
        <f>STDEV('2.2 Retornos'!W229:W288)*SQRT(252)</f>
        <v>0.4867502385</v>
      </c>
      <c r="I223" s="39">
        <f>STDEV('2.2 Retornos'!AH229:AH288)*SQRT(252)</f>
        <v>0.4084143933</v>
      </c>
      <c r="K223" s="40">
        <f>'2.5'!A223</f>
        <v>42314</v>
      </c>
      <c r="L223" s="41">
        <f>'2.5'!B223/MAX('2.5'!B$2:B223)-1</f>
        <v>-0.01852934712</v>
      </c>
      <c r="M223" s="41">
        <f>'2.5'!C223/MAX('2.5'!C$2:C223)-1</f>
        <v>-0.3904916076</v>
      </c>
      <c r="N223" s="41">
        <f>'2.5'!D223/MAX('2.5'!D$2:D223)-1</f>
        <v>-0.1633631799</v>
      </c>
    </row>
    <row r="224">
      <c r="F224" s="38">
        <f>'2.5'!A284</f>
        <v>42401</v>
      </c>
      <c r="G224" s="39">
        <f>STDEV('2.2 Retornos'!L230:L289)*SQRT(252)</f>
        <v>0.2016634314</v>
      </c>
      <c r="H224" s="39">
        <f>STDEV('2.2 Retornos'!W230:W289)*SQRT(252)</f>
        <v>0.4869295098</v>
      </c>
      <c r="I224" s="39">
        <f>STDEV('2.2 Retornos'!AH230:AH289)*SQRT(252)</f>
        <v>0.4124614032</v>
      </c>
      <c r="K224" s="40">
        <f>'2.5'!A224</f>
        <v>42317</v>
      </c>
      <c r="L224" s="41">
        <f>'2.5'!B224/MAX('2.5'!B$2:B224)-1</f>
        <v>-0.03093099469</v>
      </c>
      <c r="M224" s="41">
        <f>'2.5'!C224/MAX('2.5'!C$2:C224)-1</f>
        <v>-0.3896842853</v>
      </c>
      <c r="N224" s="41">
        <f>'2.5'!D224/MAX('2.5'!D$2:D224)-1</f>
        <v>-0.1764704607</v>
      </c>
    </row>
    <row r="225">
      <c r="F225" s="38">
        <f>'2.5'!A285</f>
        <v>42402</v>
      </c>
      <c r="G225" s="39">
        <f>STDEV('2.2 Retornos'!L231:L290)*SQRT(252)</f>
        <v>0.205258857</v>
      </c>
      <c r="H225" s="39">
        <f>STDEV('2.2 Retornos'!W231:W290)*SQRT(252)</f>
        <v>0.4928891738</v>
      </c>
      <c r="I225" s="39">
        <f>STDEV('2.2 Retornos'!AH231:AH290)*SQRT(252)</f>
        <v>0.4184973105</v>
      </c>
      <c r="K225" s="40">
        <f>'2.5'!A225</f>
        <v>42318</v>
      </c>
      <c r="L225" s="41">
        <f>'2.5'!B225/MAX('2.5'!B$2:B225)-1</f>
        <v>-0.02744833882</v>
      </c>
      <c r="M225" s="41">
        <f>'2.5'!C225/MAX('2.5'!C$2:C225)-1</f>
        <v>-0.4073195994</v>
      </c>
      <c r="N225" s="41">
        <f>'2.5'!D225/MAX('2.5'!D$2:D225)-1</f>
        <v>-0.1826012046</v>
      </c>
    </row>
    <row r="226">
      <c r="F226" s="38">
        <f>'2.5'!A286</f>
        <v>42403</v>
      </c>
      <c r="G226" s="39">
        <f>STDEV('2.2 Retornos'!L232:L291)*SQRT(252)</f>
        <v>0.2052023681</v>
      </c>
      <c r="H226" s="39">
        <f>STDEV('2.2 Retornos'!W232:W291)*SQRT(252)</f>
        <v>0.5190381711</v>
      </c>
      <c r="I226" s="39">
        <f>STDEV('2.2 Retornos'!AH232:AH291)*SQRT(252)</f>
        <v>0.4280586317</v>
      </c>
      <c r="K226" s="40">
        <f>'2.5'!A226</f>
        <v>42319</v>
      </c>
      <c r="L226" s="41">
        <f>'2.5'!B226/MAX('2.5'!B$2:B226)-1</f>
        <v>-0.02668439948</v>
      </c>
      <c r="M226" s="41">
        <f>'2.5'!C226/MAX('2.5'!C$2:C226)-1</f>
        <v>-0.4190116082</v>
      </c>
      <c r="N226" s="41">
        <f>'2.5'!D226/MAX('2.5'!D$2:D226)-1</f>
        <v>-0.2036093747</v>
      </c>
    </row>
    <row r="227">
      <c r="F227" s="38">
        <f>'2.5'!A287</f>
        <v>42404</v>
      </c>
      <c r="G227" s="39">
        <f>STDEV('2.2 Retornos'!L233:L292)*SQRT(252)</f>
        <v>0.2061012508</v>
      </c>
      <c r="H227" s="39">
        <f>STDEV('2.2 Retornos'!W233:W292)*SQRT(252)</f>
        <v>0.5811696273</v>
      </c>
      <c r="I227" s="39">
        <f>STDEV('2.2 Retornos'!AH233:AH292)*SQRT(252)</f>
        <v>0.4259088902</v>
      </c>
      <c r="K227" s="40">
        <f>'2.5'!A227</f>
        <v>42320</v>
      </c>
      <c r="L227" s="41">
        <f>'2.5'!B227/MAX('2.5'!B$2:B227)-1</f>
        <v>-0.04350540757</v>
      </c>
      <c r="M227" s="41">
        <f>'2.5'!C227/MAX('2.5'!C$2:C227)-1</f>
        <v>-0.4268489558</v>
      </c>
      <c r="N227" s="41">
        <f>'2.5'!D227/MAX('2.5'!D$2:D227)-1</f>
        <v>-0.2225130207</v>
      </c>
    </row>
    <row r="228">
      <c r="F228" s="38">
        <f>'2.5'!A288</f>
        <v>42405</v>
      </c>
      <c r="G228" s="39">
        <f>STDEV('2.2 Retornos'!L234:L293)*SQRT(252)</f>
        <v>0.2052142816</v>
      </c>
      <c r="H228" s="39">
        <f>STDEV('2.2 Retornos'!W234:W293)*SQRT(252)</f>
        <v>0.5838950298</v>
      </c>
      <c r="I228" s="39">
        <f>STDEV('2.2 Retornos'!AH234:AH293)*SQRT(252)</f>
        <v>0.4255887558</v>
      </c>
      <c r="K228" s="40">
        <f>'2.5'!A228</f>
        <v>42321</v>
      </c>
      <c r="L228" s="41">
        <f>'2.5'!B228/MAX('2.5'!B$2:B228)-1</f>
        <v>-0.0533135858</v>
      </c>
      <c r="M228" s="41">
        <f>'2.5'!C228/MAX('2.5'!C$2:C228)-1</f>
        <v>-0.4274166383</v>
      </c>
      <c r="N228" s="41">
        <f>'2.5'!D228/MAX('2.5'!D$2:D228)-1</f>
        <v>-0.2163285483</v>
      </c>
    </row>
    <row r="229">
      <c r="F229" s="38">
        <f>'2.5'!A289</f>
        <v>42408</v>
      </c>
      <c r="G229" s="39">
        <f>STDEV('2.2 Retornos'!L235:L294)*SQRT(252)</f>
        <v>0.2080196583</v>
      </c>
      <c r="H229" s="39">
        <f>STDEV('2.2 Retornos'!W235:W294)*SQRT(252)</f>
        <v>0.5838549089</v>
      </c>
      <c r="I229" s="39">
        <f>STDEV('2.2 Retornos'!AH235:AH294)*SQRT(252)</f>
        <v>0.4206398046</v>
      </c>
      <c r="K229" s="40">
        <f>'2.5'!A229</f>
        <v>42324</v>
      </c>
      <c r="L229" s="41">
        <f>'2.5'!B229/MAX('2.5'!B$2:B229)-1</f>
        <v>-0.03960120428</v>
      </c>
      <c r="M229" s="41">
        <f>'2.5'!C229/MAX('2.5'!C$2:C229)-1</f>
        <v>-0.4290047103</v>
      </c>
      <c r="N229" s="41">
        <f>'2.5'!D229/MAX('2.5'!D$2:D229)-1</f>
        <v>-0.185216556</v>
      </c>
    </row>
    <row r="230">
      <c r="F230" s="38">
        <f>'2.5'!A290</f>
        <v>42409</v>
      </c>
      <c r="G230" s="39">
        <f>STDEV('2.2 Retornos'!L236:L295)*SQRT(252)</f>
        <v>0.2126121052</v>
      </c>
      <c r="H230" s="39">
        <f>STDEV('2.2 Retornos'!W236:W295)*SQRT(252)</f>
        <v>0.5985291685</v>
      </c>
      <c r="I230" s="39">
        <f>STDEV('2.2 Retornos'!AH236:AH295)*SQRT(252)</f>
        <v>0.4292739465</v>
      </c>
      <c r="K230" s="40">
        <f>'2.5'!A230</f>
        <v>42325</v>
      </c>
      <c r="L230" s="41">
        <f>'2.5'!B230/MAX('2.5'!B$2:B230)-1</f>
        <v>-0.03540567476</v>
      </c>
      <c r="M230" s="41">
        <f>'2.5'!C230/MAX('2.5'!C$2:C230)-1</f>
        <v>-0.4411347881</v>
      </c>
      <c r="N230" s="41">
        <f>'2.5'!D230/MAX('2.5'!D$2:D230)-1</f>
        <v>-0.1887732448</v>
      </c>
    </row>
    <row r="231">
      <c r="F231" s="38">
        <f>'2.5'!A291</f>
        <v>42410</v>
      </c>
      <c r="G231" s="39">
        <f>STDEV('2.2 Retornos'!L237:L296)*SQRT(252)</f>
        <v>0.2130379041</v>
      </c>
      <c r="H231" s="39">
        <f>STDEV('2.2 Retornos'!W237:W296)*SQRT(252)</f>
        <v>0.5940876562</v>
      </c>
      <c r="I231" s="39">
        <f>STDEV('2.2 Retornos'!AH237:AH296)*SQRT(252)</f>
        <v>0.4315074609</v>
      </c>
      <c r="K231" s="40">
        <f>'2.5'!A231</f>
        <v>42326</v>
      </c>
      <c r="L231" s="41">
        <f>'2.5'!B231/MAX('2.5'!B$2:B231)-1</f>
        <v>-0.03032227721</v>
      </c>
      <c r="M231" s="41">
        <f>'2.5'!C231/MAX('2.5'!C$2:C231)-1</f>
        <v>-0.4199326697</v>
      </c>
      <c r="N231" s="41">
        <f>'2.5'!D231/MAX('2.5'!D$2:D231)-1</f>
        <v>-0.1844126844</v>
      </c>
    </row>
    <row r="232">
      <c r="F232" s="38">
        <f>'2.5'!A292</f>
        <v>42411</v>
      </c>
      <c r="G232" s="39">
        <f>STDEV('2.2 Retornos'!L238:L297)*SQRT(252)</f>
        <v>0.2180900886</v>
      </c>
      <c r="H232" s="39">
        <f>STDEV('2.2 Retornos'!W238:W297)*SQRT(252)</f>
        <v>0.5965754855</v>
      </c>
      <c r="I232" s="39">
        <f>STDEV('2.2 Retornos'!AH238:AH297)*SQRT(252)</f>
        <v>0.4314675825</v>
      </c>
      <c r="K232" s="40">
        <f>'2.5'!A232</f>
        <v>42327</v>
      </c>
      <c r="L232" s="41">
        <f>'2.5'!B232/MAX('2.5'!B$2:B232)-1</f>
        <v>-0.0244876311</v>
      </c>
      <c r="M232" s="41">
        <f>'2.5'!C232/MAX('2.5'!C$2:C232)-1</f>
        <v>-0.4152851245</v>
      </c>
      <c r="N232" s="41">
        <f>'2.5'!D232/MAX('2.5'!D$2:D232)-1</f>
        <v>-0.1905636991</v>
      </c>
    </row>
    <row r="233">
      <c r="F233" s="38">
        <f>'2.5'!A293</f>
        <v>42412</v>
      </c>
      <c r="G233" s="39">
        <f>STDEV('2.2 Retornos'!L239:L298)*SQRT(252)</f>
        <v>0.2335241714</v>
      </c>
      <c r="H233" s="39">
        <f>STDEV('2.2 Retornos'!W239:W298)*SQRT(252)</f>
        <v>0.6109417463</v>
      </c>
      <c r="I233" s="39">
        <f>STDEV('2.2 Retornos'!AH239:AH298)*SQRT(252)</f>
        <v>0.4375002974</v>
      </c>
      <c r="K233" s="40">
        <f>'2.5'!A233</f>
        <v>42328</v>
      </c>
      <c r="L233" s="41">
        <f>'2.5'!B233/MAX('2.5'!B$2:B233)-1</f>
        <v>-0.02670976631</v>
      </c>
      <c r="M233" s="41">
        <f>'2.5'!C233/MAX('2.5'!C$2:C233)-1</f>
        <v>-0.4406677271</v>
      </c>
      <c r="N233" s="41">
        <f>'2.5'!D233/MAX('2.5'!D$2:D233)-1</f>
        <v>-0.2017042385</v>
      </c>
    </row>
    <row r="234">
      <c r="F234" s="38">
        <f>'2.5'!A294</f>
        <v>42415</v>
      </c>
      <c r="G234" s="39">
        <f>STDEV('2.2 Retornos'!L240:L299)*SQRT(252)</f>
        <v>0.2333952053</v>
      </c>
      <c r="H234" s="39">
        <f>STDEV('2.2 Retornos'!W240:W299)*SQRT(252)</f>
        <v>0.6072132104</v>
      </c>
      <c r="I234" s="39">
        <f>STDEV('2.2 Retornos'!AH240:AH299)*SQRT(252)</f>
        <v>0.4372762263</v>
      </c>
      <c r="K234" s="40">
        <f>'2.5'!A234</f>
        <v>42331</v>
      </c>
      <c r="L234" s="41">
        <f>'2.5'!B234/MAX('2.5'!B$2:B234)-1</f>
        <v>-0.03298544675</v>
      </c>
      <c r="M234" s="41">
        <f>'2.5'!C234/MAX('2.5'!C$2:C234)-1</f>
        <v>-0.4565507135</v>
      </c>
      <c r="N234" s="41">
        <f>'2.5'!D234/MAX('2.5'!D$2:D234)-1</f>
        <v>-0.19798613</v>
      </c>
    </row>
    <row r="235">
      <c r="F235" s="38">
        <f>'2.5'!A295</f>
        <v>42416</v>
      </c>
      <c r="G235" s="39">
        <f>STDEV('2.2 Retornos'!L241:L300)*SQRT(252)</f>
        <v>0.2387320272</v>
      </c>
      <c r="H235" s="39">
        <f>STDEV('2.2 Retornos'!W241:W300)*SQRT(252)</f>
        <v>0.6034331063</v>
      </c>
      <c r="I235" s="39">
        <f>STDEV('2.2 Retornos'!AH241:AH300)*SQRT(252)</f>
        <v>0.4368925067</v>
      </c>
      <c r="K235" s="40">
        <f>'2.5'!A235</f>
        <v>42332</v>
      </c>
      <c r="L235" s="41">
        <f>'2.5'!B235/MAX('2.5'!B$2:B235)-1</f>
        <v>-0.03305658692</v>
      </c>
      <c r="M235" s="41">
        <f>'2.5'!C235/MAX('2.5'!C$2:C235)-1</f>
        <v>-0.4320856913</v>
      </c>
      <c r="N235" s="41">
        <f>'2.5'!D235/MAX('2.5'!D$2:D235)-1</f>
        <v>-0.1883229684</v>
      </c>
    </row>
    <row r="236">
      <c r="F236" s="38">
        <f>'2.5'!A296</f>
        <v>42417</v>
      </c>
      <c r="G236" s="39">
        <f>STDEV('2.2 Retornos'!L242:L301)*SQRT(252)</f>
        <v>0.2472833087</v>
      </c>
      <c r="H236" s="39">
        <f>STDEV('2.2 Retornos'!W242:W301)*SQRT(252)</f>
        <v>0.6198867577</v>
      </c>
      <c r="I236" s="39">
        <f>STDEV('2.2 Retornos'!AH242:AH301)*SQRT(252)</f>
        <v>0.4528058371</v>
      </c>
      <c r="K236" s="40">
        <f>'2.5'!A236</f>
        <v>42333</v>
      </c>
      <c r="L236" s="41">
        <f>'2.5'!B236/MAX('2.5'!B$2:B236)-1</f>
        <v>-0.03406132085</v>
      </c>
      <c r="M236" s="41">
        <f>'2.5'!C236/MAX('2.5'!C$2:C236)-1</f>
        <v>-0.437549469</v>
      </c>
      <c r="N236" s="41">
        <f>'2.5'!D236/MAX('2.5'!D$2:D236)-1</f>
        <v>-0.1979202252</v>
      </c>
    </row>
    <row r="237">
      <c r="F237" s="38">
        <f>'2.5'!A297</f>
        <v>42418</v>
      </c>
      <c r="G237" s="39">
        <f>STDEV('2.2 Retornos'!L243:L302)*SQRT(252)</f>
        <v>0.2471696549</v>
      </c>
      <c r="H237" s="39">
        <f>STDEV('2.2 Retornos'!W243:W302)*SQRT(252)</f>
        <v>0.6180109185</v>
      </c>
      <c r="I237" s="39">
        <f>STDEV('2.2 Retornos'!AH243:AH302)*SQRT(252)</f>
        <v>0.4535185282</v>
      </c>
      <c r="K237" s="40">
        <f>'2.5'!A237</f>
        <v>42334</v>
      </c>
      <c r="L237" s="41">
        <f>'2.5'!B237/MAX('2.5'!B$2:B237)-1</f>
        <v>-0.03055881794</v>
      </c>
      <c r="M237" s="41">
        <f>'2.5'!C237/MAX('2.5'!C$2:C237)-1</f>
        <v>-0.4211914724</v>
      </c>
      <c r="N237" s="41">
        <f>'2.5'!D237/MAX('2.5'!D$2:D237)-1</f>
        <v>-0.2029175627</v>
      </c>
    </row>
    <row r="238">
      <c r="F238" s="38">
        <f>'2.5'!A298</f>
        <v>42419</v>
      </c>
      <c r="G238" s="39">
        <f>STDEV('2.2 Retornos'!L244:L303)*SQRT(252)</f>
        <v>0.2475843881</v>
      </c>
      <c r="H238" s="39">
        <f>STDEV('2.2 Retornos'!W244:W303)*SQRT(252)</f>
        <v>0.6128070201</v>
      </c>
      <c r="I238" s="39">
        <f>STDEV('2.2 Retornos'!AH244:AH303)*SQRT(252)</f>
        <v>0.4535343172</v>
      </c>
      <c r="K238" s="40">
        <f>'2.5'!A238</f>
        <v>42335</v>
      </c>
      <c r="L238" s="41">
        <f>'2.5'!B238/MAX('2.5'!B$2:B238)-1</f>
        <v>-0.02974972553</v>
      </c>
      <c r="M238" s="41">
        <f>'2.5'!C238/MAX('2.5'!C$2:C238)-1</f>
        <v>-0.4405077659</v>
      </c>
      <c r="N238" s="41">
        <f>'2.5'!D238/MAX('2.5'!D$2:D238)-1</f>
        <v>-0.2159844179</v>
      </c>
    </row>
    <row r="239">
      <c r="F239" s="38">
        <f>'2.5'!A299</f>
        <v>42422</v>
      </c>
      <c r="G239" s="39">
        <f>STDEV('2.2 Retornos'!L245:L304)*SQRT(252)</f>
        <v>0.2472359576</v>
      </c>
      <c r="H239" s="39">
        <f>STDEV('2.2 Retornos'!W245:W304)*SQRT(252)</f>
        <v>0.6153156363</v>
      </c>
      <c r="I239" s="39">
        <f>STDEV('2.2 Retornos'!AH245:AH304)*SQRT(252)</f>
        <v>0.456218338</v>
      </c>
      <c r="K239" s="40">
        <f>'2.5'!A239</f>
        <v>42338</v>
      </c>
      <c r="L239" s="41">
        <f>'2.5'!B239/MAX('2.5'!B$2:B239)-1</f>
        <v>-0.02476491209</v>
      </c>
      <c r="M239" s="41">
        <f>'2.5'!C239/MAX('2.5'!C$2:C239)-1</f>
        <v>-0.4294700788</v>
      </c>
      <c r="N239" s="41">
        <f>'2.5'!D239/MAX('2.5'!D$2:D239)-1</f>
        <v>-0.2056141565</v>
      </c>
    </row>
    <row r="240">
      <c r="F240" s="38">
        <f>'2.5'!A300</f>
        <v>42423</v>
      </c>
      <c r="G240" s="39">
        <f>STDEV('2.2 Retornos'!L246:L305)*SQRT(252)</f>
        <v>0.2460412402</v>
      </c>
      <c r="H240" s="39">
        <f>STDEV('2.2 Retornos'!W246:W305)*SQRT(252)</f>
        <v>0.6145682728</v>
      </c>
      <c r="I240" s="39">
        <f>STDEV('2.2 Retornos'!AH246:AH305)*SQRT(252)</f>
        <v>0.4597696209</v>
      </c>
      <c r="K240" s="40">
        <f>'2.5'!A240</f>
        <v>42339</v>
      </c>
      <c r="L240" s="41">
        <f>'2.5'!B240/MAX('2.5'!B$2:B240)-1</f>
        <v>-0.01336205653</v>
      </c>
      <c r="M240" s="41">
        <f>'2.5'!C240/MAX('2.5'!C$2:C240)-1</f>
        <v>-0.4101564336</v>
      </c>
      <c r="N240" s="41">
        <f>'2.5'!D240/MAX('2.5'!D$2:D240)-1</f>
        <v>-0.1953629331</v>
      </c>
    </row>
    <row r="241">
      <c r="F241" s="38">
        <f>'2.5'!A301</f>
        <v>42424</v>
      </c>
      <c r="G241" s="39">
        <f>STDEV('2.2 Retornos'!L247:L306)*SQRT(252)</f>
        <v>0.2479692914</v>
      </c>
      <c r="H241" s="39">
        <f>STDEV('2.2 Retornos'!W247:W306)*SQRT(252)</f>
        <v>0.6101425732</v>
      </c>
      <c r="I241" s="39">
        <f>STDEV('2.2 Retornos'!AH247:AH306)*SQRT(252)</f>
        <v>0.4554446297</v>
      </c>
      <c r="K241" s="40">
        <f>'2.5'!A241</f>
        <v>42340</v>
      </c>
      <c r="L241" s="41">
        <f>'2.5'!B241/MAX('2.5'!B$2:B241)-1</f>
        <v>-0.0178921359</v>
      </c>
      <c r="M241" s="41">
        <f>'2.5'!C241/MAX('2.5'!C$2:C241)-1</f>
        <v>-0.428068465</v>
      </c>
      <c r="N241" s="41">
        <f>'2.5'!D241/MAX('2.5'!D$2:D241)-1</f>
        <v>-0.2217601882</v>
      </c>
    </row>
    <row r="242">
      <c r="F242" s="38">
        <f>'2.5'!A302</f>
        <v>42425</v>
      </c>
      <c r="G242" s="39">
        <f>STDEV('2.2 Retornos'!L248:L307)*SQRT(252)</f>
        <v>0.2480352143</v>
      </c>
      <c r="H242" s="39">
        <f>STDEV('2.2 Retornos'!W248:W307)*SQRT(252)</f>
        <v>0.6111857836</v>
      </c>
      <c r="I242" s="39">
        <f>STDEV('2.2 Retornos'!AH248:AH307)*SQRT(252)</f>
        <v>0.4556200198</v>
      </c>
      <c r="K242" s="40">
        <f>'2.5'!A242</f>
        <v>42341</v>
      </c>
      <c r="L242" s="41">
        <f>'2.5'!B242/MAX('2.5'!B$2:B242)-1</f>
        <v>-0.02964843956</v>
      </c>
      <c r="M242" s="41">
        <f>'2.5'!C242/MAX('2.5'!C$2:C242)-1</f>
        <v>-0.4194025617</v>
      </c>
      <c r="N242" s="41">
        <f>'2.5'!D242/MAX('2.5'!D$2:D242)-1</f>
        <v>-0.2245040617</v>
      </c>
    </row>
    <row r="243">
      <c r="F243" s="38">
        <f>'2.5'!A303</f>
        <v>42426</v>
      </c>
      <c r="G243" s="39">
        <f>STDEV('2.2 Retornos'!L249:L308)*SQRT(252)</f>
        <v>0.2481016688</v>
      </c>
      <c r="H243" s="39">
        <f>STDEV('2.2 Retornos'!W249:W308)*SQRT(252)</f>
        <v>0.6078874691</v>
      </c>
      <c r="I243" s="39">
        <f>STDEV('2.2 Retornos'!AH249:AH308)*SQRT(252)</f>
        <v>0.4562564685</v>
      </c>
      <c r="K243" s="40">
        <f>'2.5'!A243</f>
        <v>42342</v>
      </c>
      <c r="L243" s="41">
        <f>'2.5'!B243/MAX('2.5'!B$2:B243)-1</f>
        <v>-0.02520526113</v>
      </c>
      <c r="M243" s="41">
        <f>'2.5'!C243/MAX('2.5'!C$2:C243)-1</f>
        <v>-0.3985233314</v>
      </c>
      <c r="N243" s="41">
        <f>'2.5'!D243/MAX('2.5'!D$2:D243)-1</f>
        <v>-0.2375393388</v>
      </c>
    </row>
    <row r="244">
      <c r="F244" s="38">
        <f>'2.5'!A304</f>
        <v>42429</v>
      </c>
      <c r="G244" s="39">
        <f>STDEV('2.2 Retornos'!L250:L309)*SQRT(252)</f>
        <v>0.246844658</v>
      </c>
      <c r="H244" s="39">
        <f>STDEV('2.2 Retornos'!W250:W309)*SQRT(252)</f>
        <v>0.5895515783</v>
      </c>
      <c r="I244" s="39">
        <f>STDEV('2.2 Retornos'!AH250:AH309)*SQRT(252)</f>
        <v>0.4437734988</v>
      </c>
      <c r="K244" s="40">
        <f>'2.5'!A244</f>
        <v>42345</v>
      </c>
      <c r="L244" s="41">
        <f>'2.5'!B244/MAX('2.5'!B$2:B244)-1</f>
        <v>-0.04219621562</v>
      </c>
      <c r="M244" s="41">
        <f>'2.5'!C244/MAX('2.5'!C$2:C244)-1</f>
        <v>-0.4388642127</v>
      </c>
      <c r="N244" s="41">
        <f>'2.5'!D244/MAX('2.5'!D$2:D244)-1</f>
        <v>-0.281078812</v>
      </c>
    </row>
    <row r="245">
      <c r="F245" s="38">
        <f>'2.5'!A305</f>
        <v>42430</v>
      </c>
      <c r="G245" s="39">
        <f>STDEV('2.2 Retornos'!L251:L310)*SQRT(252)</f>
        <v>0.2515919879</v>
      </c>
      <c r="H245" s="39">
        <f>STDEV('2.2 Retornos'!W251:W310)*SQRT(252)</f>
        <v>0.5896393089</v>
      </c>
      <c r="I245" s="39">
        <f>STDEV('2.2 Retornos'!AH251:AH310)*SQRT(252)</f>
        <v>0.4439040695</v>
      </c>
      <c r="K245" s="40">
        <f>'2.5'!A245</f>
        <v>42346</v>
      </c>
      <c r="L245" s="41">
        <f>'2.5'!B245/MAX('2.5'!B$2:B245)-1</f>
        <v>-0.05842694468</v>
      </c>
      <c r="M245" s="41">
        <f>'2.5'!C245/MAX('2.5'!C$2:C245)-1</f>
        <v>-0.4442654001</v>
      </c>
      <c r="N245" s="41">
        <f>'2.5'!D245/MAX('2.5'!D$2:D245)-1</f>
        <v>-0.2747636346</v>
      </c>
    </row>
    <row r="246">
      <c r="F246" s="38">
        <f>'2.5'!A306</f>
        <v>42431</v>
      </c>
      <c r="G246" s="39">
        <f>STDEV('2.2 Retornos'!L252:L311)*SQRT(252)</f>
        <v>0.2517700699</v>
      </c>
      <c r="H246" s="39">
        <f>STDEV('2.2 Retornos'!W252:W311)*SQRT(252)</f>
        <v>0.6080115269</v>
      </c>
      <c r="I246" s="39">
        <f>STDEV('2.2 Retornos'!AH252:AH311)*SQRT(252)</f>
        <v>0.4466729219</v>
      </c>
      <c r="K246" s="40">
        <f>'2.5'!A246</f>
        <v>42347</v>
      </c>
      <c r="L246" s="41">
        <f>'2.5'!B246/MAX('2.5'!B$2:B246)-1</f>
        <v>-0.05744567547</v>
      </c>
      <c r="M246" s="41">
        <f>'2.5'!C246/MAX('2.5'!C$2:C246)-1</f>
        <v>-0.4305131005</v>
      </c>
      <c r="N246" s="41">
        <f>'2.5'!D246/MAX('2.5'!D$2:D246)-1</f>
        <v>-0.2704025128</v>
      </c>
    </row>
    <row r="247">
      <c r="F247" s="38">
        <f>'2.5'!A307</f>
        <v>42432</v>
      </c>
      <c r="G247" s="39">
        <f>STDEV('2.2 Retornos'!L253:L312)*SQRT(252)</f>
        <v>0.2519657049</v>
      </c>
      <c r="H247" s="39">
        <f>STDEV('2.2 Retornos'!W253:W312)*SQRT(252)</f>
        <v>0.6088825327</v>
      </c>
      <c r="I247" s="39">
        <f>STDEV('2.2 Retornos'!AH253:AH312)*SQRT(252)</f>
        <v>0.4503168957</v>
      </c>
      <c r="K247" s="40">
        <f>'2.5'!A247</f>
        <v>42348</v>
      </c>
      <c r="L247" s="41">
        <f>'2.5'!B247/MAX('2.5'!B$2:B247)-1</f>
        <v>-0.05686315364</v>
      </c>
      <c r="M247" s="41">
        <f>'2.5'!C247/MAX('2.5'!C$2:C247)-1</f>
        <v>-0.4245457485</v>
      </c>
      <c r="N247" s="41">
        <f>'2.5'!D247/MAX('2.5'!D$2:D247)-1</f>
        <v>-0.2567908539</v>
      </c>
    </row>
    <row r="248">
      <c r="F248" s="38">
        <f>'2.5'!A308</f>
        <v>42433</v>
      </c>
      <c r="G248" s="39">
        <f>STDEV('2.2 Retornos'!L254:L313)*SQRT(252)</f>
        <v>0.2493158214</v>
      </c>
      <c r="H248" s="39">
        <f>STDEV('2.2 Retornos'!W254:W313)*SQRT(252)</f>
        <v>0.608368338</v>
      </c>
      <c r="I248" s="39">
        <f>STDEV('2.2 Retornos'!AH254:AH313)*SQRT(252)</f>
        <v>0.4464981783</v>
      </c>
      <c r="K248" s="40">
        <f>'2.5'!A248</f>
        <v>42349</v>
      </c>
      <c r="L248" s="41">
        <f>'2.5'!B248/MAX('2.5'!B$2:B248)-1</f>
        <v>-0.07519707455</v>
      </c>
      <c r="M248" s="41">
        <f>'2.5'!C248/MAX('2.5'!C$2:C248)-1</f>
        <v>-0.4318819629</v>
      </c>
      <c r="N248" s="41">
        <f>'2.5'!D248/MAX('2.5'!D$2:D248)-1</f>
        <v>-0.2847009189</v>
      </c>
    </row>
    <row r="249">
      <c r="F249" s="38">
        <f>'2.5'!A309</f>
        <v>42436</v>
      </c>
      <c r="G249" s="39">
        <f>STDEV('2.2 Retornos'!L255:L314)*SQRT(252)</f>
        <v>0.2496883413</v>
      </c>
      <c r="H249" s="39">
        <f>STDEV('2.2 Retornos'!W255:W314)*SQRT(252)</f>
        <v>0.5895098747</v>
      </c>
      <c r="I249" s="39">
        <f>STDEV('2.2 Retornos'!AH255:AH314)*SQRT(252)</f>
        <v>0.4465384669</v>
      </c>
      <c r="K249" s="40">
        <f>'2.5'!A249</f>
        <v>42352</v>
      </c>
      <c r="L249" s="41">
        <f>'2.5'!B249/MAX('2.5'!B$2:B249)-1</f>
        <v>-0.07970236078</v>
      </c>
      <c r="M249" s="41">
        <f>'2.5'!C249/MAX('2.5'!C$2:C249)-1</f>
        <v>-0.4690616406</v>
      </c>
      <c r="N249" s="41">
        <f>'2.5'!D249/MAX('2.5'!D$2:D249)-1</f>
        <v>-0.2856909307</v>
      </c>
    </row>
    <row r="250">
      <c r="F250" s="38">
        <f>'2.5'!A310</f>
        <v>42437</v>
      </c>
      <c r="G250" s="39">
        <f>STDEV('2.2 Retornos'!L256:L315)*SQRT(252)</f>
        <v>0.248418567</v>
      </c>
      <c r="H250" s="39">
        <f>STDEV('2.2 Retornos'!W256:W315)*SQRT(252)</f>
        <v>0.6021211229</v>
      </c>
      <c r="I250" s="39">
        <f>STDEV('2.2 Retornos'!AH256:AH315)*SQRT(252)</f>
        <v>0.4455230789</v>
      </c>
      <c r="K250" s="40">
        <f>'2.5'!A250</f>
        <v>42353</v>
      </c>
      <c r="L250" s="41">
        <f>'2.5'!B250/MAX('2.5'!B$2:B250)-1</f>
        <v>-0.06703820573</v>
      </c>
      <c r="M250" s="41">
        <f>'2.5'!C250/MAX('2.5'!C$2:C250)-1</f>
        <v>-0.4744830034</v>
      </c>
      <c r="N250" s="41">
        <f>'2.5'!D250/MAX('2.5'!D$2:D250)-1</f>
        <v>-0.2689467432</v>
      </c>
    </row>
    <row r="251">
      <c r="F251" s="38">
        <f>'2.5'!A311</f>
        <v>42438</v>
      </c>
      <c r="G251" s="39">
        <f>STDEV('2.2 Retornos'!L257:L316)*SQRT(252)</f>
        <v>0.2462847876</v>
      </c>
      <c r="H251" s="39">
        <f>STDEV('2.2 Retornos'!W257:W316)*SQRT(252)</f>
        <v>0.5958194746</v>
      </c>
      <c r="I251" s="39">
        <f>STDEV('2.2 Retornos'!AH257:AH316)*SQRT(252)</f>
        <v>0.4461192493</v>
      </c>
      <c r="K251" s="40">
        <f>'2.5'!A251</f>
        <v>42354</v>
      </c>
      <c r="L251" s="41">
        <f>'2.5'!B251/MAX('2.5'!B$2:B251)-1</f>
        <v>-0.0516010799</v>
      </c>
      <c r="M251" s="41">
        <f>'2.5'!C251/MAX('2.5'!C$2:C251)-1</f>
        <v>-0.4478727296</v>
      </c>
      <c r="N251" s="41">
        <f>'2.5'!D251/MAX('2.5'!D$2:D251)-1</f>
        <v>-0.2747860437</v>
      </c>
    </row>
    <row r="252">
      <c r="F252" s="38">
        <f>'2.5'!A312</f>
        <v>42439</v>
      </c>
      <c r="G252" s="39">
        <f>STDEV('2.2 Retornos'!L258:L317)*SQRT(252)</f>
        <v>0.2460132361</v>
      </c>
      <c r="H252" s="39">
        <f>STDEV('2.2 Retornos'!W258:W317)*SQRT(252)</f>
        <v>0.5855564523</v>
      </c>
      <c r="I252" s="39">
        <f>STDEV('2.2 Retornos'!AH258:AH317)*SQRT(252)</f>
        <v>0.4450329</v>
      </c>
      <c r="K252" s="40">
        <f>'2.5'!A252</f>
        <v>42355</v>
      </c>
      <c r="L252" s="41">
        <f>'2.5'!B252/MAX('2.5'!B$2:B252)-1</f>
        <v>-0.05758103487</v>
      </c>
      <c r="M252" s="41">
        <f>'2.5'!C252/MAX('2.5'!C$2:C252)-1</f>
        <v>-0.4775492257</v>
      </c>
      <c r="N252" s="41">
        <f>'2.5'!D252/MAX('2.5'!D$2:D252)-1</f>
        <v>-0.2852157931</v>
      </c>
    </row>
    <row r="253">
      <c r="F253" s="38">
        <f>'2.5'!A313</f>
        <v>42440</v>
      </c>
      <c r="G253" s="39">
        <f>STDEV('2.2 Retornos'!L259:L318)*SQRT(252)</f>
        <v>0.2476430241</v>
      </c>
      <c r="H253" s="39">
        <f>STDEV('2.2 Retornos'!W259:W318)*SQRT(252)</f>
        <v>0.5719622124</v>
      </c>
      <c r="I253" s="39">
        <f>STDEV('2.2 Retornos'!AH259:AH318)*SQRT(252)</f>
        <v>0.4457409719</v>
      </c>
      <c r="K253" s="40">
        <f>'2.5'!A253</f>
        <v>42356</v>
      </c>
      <c r="L253" s="41">
        <f>'2.5'!B253/MAX('2.5'!B$2:B253)-1</f>
        <v>-0.06594754546</v>
      </c>
      <c r="M253" s="41">
        <f>'2.5'!C253/MAX('2.5'!C$2:C253)-1</f>
        <v>-0.43795631</v>
      </c>
      <c r="N253" s="41">
        <f>'2.5'!D253/MAX('2.5'!D$2:D253)-1</f>
        <v>-0.2726813782</v>
      </c>
    </row>
    <row r="254">
      <c r="F254" s="38">
        <f>'2.5'!A314</f>
        <v>42443</v>
      </c>
      <c r="G254" s="39">
        <f>STDEV('2.2 Retornos'!L260:L319)*SQRT(252)</f>
        <v>0.2475362275</v>
      </c>
      <c r="H254" s="39">
        <f>STDEV('2.2 Retornos'!W260:W319)*SQRT(252)</f>
        <v>0.571065069</v>
      </c>
      <c r="I254" s="39">
        <f>STDEV('2.2 Retornos'!AH260:AH319)*SQRT(252)</f>
        <v>0.4453375041</v>
      </c>
      <c r="K254" s="40">
        <f>'2.5'!A254</f>
        <v>42359</v>
      </c>
      <c r="L254" s="41">
        <f>'2.5'!B254/MAX('2.5'!B$2:B254)-1</f>
        <v>-0.06236660997</v>
      </c>
      <c r="M254" s="41">
        <f>'2.5'!C254/MAX('2.5'!C$2:C254)-1</f>
        <v>-0.4246898245</v>
      </c>
      <c r="N254" s="41">
        <f>'2.5'!D254/MAX('2.5'!D$2:D254)-1</f>
        <v>-0.2797911876</v>
      </c>
    </row>
    <row r="255">
      <c r="F255" s="38">
        <f>'2.5'!A315</f>
        <v>42444</v>
      </c>
      <c r="G255" s="39">
        <f>STDEV('2.2 Retornos'!L261:L320)*SQRT(252)</f>
        <v>0.247627927</v>
      </c>
      <c r="H255" s="39">
        <f>STDEV('2.2 Retornos'!W261:W320)*SQRT(252)</f>
        <v>0.571058089</v>
      </c>
      <c r="I255" s="39">
        <f>STDEV('2.2 Retornos'!AH261:AH320)*SQRT(252)</f>
        <v>0.4453774445</v>
      </c>
      <c r="K255" s="40">
        <f>'2.5'!A255</f>
        <v>42360</v>
      </c>
      <c r="L255" s="41">
        <f>'2.5'!B255/MAX('2.5'!B$2:B255)-1</f>
        <v>-0.06226959722</v>
      </c>
      <c r="M255" s="41">
        <f>'2.5'!C255/MAX('2.5'!C$2:C255)-1</f>
        <v>-0.4129898867</v>
      </c>
      <c r="N255" s="41">
        <f>'2.5'!D255/MAX('2.5'!D$2:D255)-1</f>
        <v>-0.2769727711</v>
      </c>
    </row>
    <row r="256">
      <c r="F256" s="38">
        <f>'2.5'!A316</f>
        <v>42445</v>
      </c>
      <c r="G256" s="39">
        <f>STDEV('2.2 Retornos'!L262:L321)*SQRT(252)</f>
        <v>0.2469796829</v>
      </c>
      <c r="H256" s="39">
        <f>STDEV('2.2 Retornos'!W262:W321)*SQRT(252)</f>
        <v>0.5726242806</v>
      </c>
      <c r="I256" s="39">
        <f>STDEV('2.2 Retornos'!AH262:AH321)*SQRT(252)</f>
        <v>0.4321650222</v>
      </c>
      <c r="K256" s="40">
        <f>'2.5'!A256</f>
        <v>42361</v>
      </c>
      <c r="L256" s="41">
        <f>'2.5'!B256/MAX('2.5'!B$2:B256)-1</f>
        <v>-0.0539112754</v>
      </c>
      <c r="M256" s="41">
        <f>'2.5'!C256/MAX('2.5'!C$2:C256)-1</f>
        <v>-0.3836872098</v>
      </c>
      <c r="N256" s="41">
        <f>'2.5'!D256/MAX('2.5'!D$2:D256)-1</f>
        <v>-0.2365180518</v>
      </c>
    </row>
    <row r="257">
      <c r="F257" s="38">
        <f>'2.5'!A317</f>
        <v>42446</v>
      </c>
      <c r="G257" s="39">
        <f>STDEV('2.2 Retornos'!L263:L322)*SQRT(252)</f>
        <v>0.2492473038</v>
      </c>
      <c r="H257" s="39">
        <f>STDEV('2.2 Retornos'!W263:W322)*SQRT(252)</f>
        <v>0.5729665588</v>
      </c>
      <c r="I257" s="39">
        <f>STDEV('2.2 Retornos'!AH263:AH322)*SQRT(252)</f>
        <v>0.4330479049</v>
      </c>
      <c r="K257" s="40">
        <f>'2.5'!A257</f>
        <v>42362</v>
      </c>
      <c r="L257" s="41">
        <f>'2.5'!B257/MAX('2.5'!B$2:B257)-1</f>
        <v>-0.04976960294</v>
      </c>
      <c r="M257" s="41">
        <f>'2.5'!C257/MAX('2.5'!C$2:C257)-1</f>
        <v>-0.3775766437</v>
      </c>
      <c r="N257" s="41">
        <f>'2.5'!D257/MAX('2.5'!D$2:D257)-1</f>
        <v>-0.2382032715</v>
      </c>
    </row>
    <row r="258">
      <c r="F258" s="38">
        <f>'2.5'!A318</f>
        <v>42447</v>
      </c>
      <c r="G258" s="39">
        <f>STDEV('2.2 Retornos'!L264:L323)*SQRT(252)</f>
        <v>0.2497722782</v>
      </c>
      <c r="H258" s="39">
        <f>STDEV('2.2 Retornos'!W264:W323)*SQRT(252)</f>
        <v>0.5729094755</v>
      </c>
      <c r="I258" s="39">
        <f>STDEV('2.2 Retornos'!AH264:AH323)*SQRT(252)</f>
        <v>0.4345184148</v>
      </c>
      <c r="K258" s="40">
        <f>'2.5'!A258</f>
        <v>42363</v>
      </c>
      <c r="L258" s="41">
        <f>'2.5'!B258/MAX('2.5'!B$2:B258)-1</f>
        <v>-0.04976960294</v>
      </c>
      <c r="M258" s="41">
        <f>'2.5'!C258/MAX('2.5'!C$2:C258)-1</f>
        <v>-0.3775766437</v>
      </c>
      <c r="N258" s="41">
        <f>'2.5'!D258/MAX('2.5'!D$2:D258)-1</f>
        <v>-0.2382032715</v>
      </c>
    </row>
    <row r="259">
      <c r="F259" s="38">
        <f>'2.5'!A319</f>
        <v>42450</v>
      </c>
      <c r="G259" s="39">
        <f>STDEV('2.2 Retornos'!L265:L324)*SQRT(252)</f>
        <v>0.250129977</v>
      </c>
      <c r="H259" s="39">
        <f>STDEV('2.2 Retornos'!W265:W324)*SQRT(252)</f>
        <v>0.5729662461</v>
      </c>
      <c r="I259" s="39">
        <f>STDEV('2.2 Retornos'!AH265:AH324)*SQRT(252)</f>
        <v>0.4345207142</v>
      </c>
      <c r="K259" s="40">
        <f>'2.5'!A259</f>
        <v>42366</v>
      </c>
      <c r="L259" s="41">
        <f>'2.5'!B259/MAX('2.5'!B$2:B259)-1</f>
        <v>-0.04976960294</v>
      </c>
      <c r="M259" s="41">
        <f>'2.5'!C259/MAX('2.5'!C$2:C259)-1</f>
        <v>-0.3775766437</v>
      </c>
      <c r="N259" s="41">
        <f>'2.5'!D259/MAX('2.5'!D$2:D259)-1</f>
        <v>-0.2382032715</v>
      </c>
    </row>
    <row r="260">
      <c r="F260" s="38">
        <f>'2.5'!A320</f>
        <v>42451</v>
      </c>
      <c r="G260" s="39">
        <f>STDEV('2.2 Retornos'!L266:L325)*SQRT(252)</f>
        <v>0.2503294461</v>
      </c>
      <c r="H260" s="39">
        <f>STDEV('2.2 Retornos'!W266:W325)*SQRT(252)</f>
        <v>0.5635231526</v>
      </c>
      <c r="I260" s="39">
        <f>STDEV('2.2 Retornos'!AH266:AH325)*SQRT(252)</f>
        <v>0.4338911425</v>
      </c>
      <c r="K260" s="40">
        <f>'2.5'!A260</f>
        <v>42367</v>
      </c>
      <c r="L260" s="41">
        <f>'2.5'!B260/MAX('2.5'!B$2:B260)-1</f>
        <v>-0.04615654905</v>
      </c>
      <c r="M260" s="41">
        <f>'2.5'!C260/MAX('2.5'!C$2:C260)-1</f>
        <v>-0.4049642046</v>
      </c>
      <c r="N260" s="41">
        <f>'2.5'!D260/MAX('2.5'!D$2:D260)-1</f>
        <v>-0.2457288587</v>
      </c>
    </row>
    <row r="261">
      <c r="F261" s="38">
        <f>'2.5'!A321</f>
        <v>42452</v>
      </c>
      <c r="G261" s="39">
        <f>STDEV('2.2 Retornos'!L267:L326)*SQRT(252)</f>
        <v>0.2501352495</v>
      </c>
      <c r="H261" s="39">
        <f>STDEV('2.2 Retornos'!W267:W326)*SQRT(252)</f>
        <v>0.5905483484</v>
      </c>
      <c r="I261" s="39">
        <f>STDEV('2.2 Retornos'!AH267:AH326)*SQRT(252)</f>
        <v>0.4356031667</v>
      </c>
      <c r="K261" s="40">
        <f>'2.5'!A261</f>
        <v>42368</v>
      </c>
      <c r="L261" s="41">
        <f>'2.5'!B261/MAX('2.5'!B$2:B261)-1</f>
        <v>-0.05181193539</v>
      </c>
      <c r="M261" s="41">
        <f>'2.5'!C261/MAX('2.5'!C$2:C261)-1</f>
        <v>-0.4174335355</v>
      </c>
      <c r="N261" s="41">
        <f>'2.5'!D261/MAX('2.5'!D$2:D261)-1</f>
        <v>-0.2628005699</v>
      </c>
    </row>
    <row r="262">
      <c r="F262" s="38">
        <f>'2.5'!A322</f>
        <v>42453</v>
      </c>
      <c r="G262" s="39">
        <f>STDEV('2.2 Retornos'!L268:L327)*SQRT(252)</f>
        <v>0.2484282216</v>
      </c>
      <c r="H262" s="39">
        <f>STDEV('2.2 Retornos'!W268:W327)*SQRT(252)</f>
        <v>0.590204004</v>
      </c>
      <c r="I262" s="39">
        <f>STDEV('2.2 Retornos'!AH268:AH327)*SQRT(252)</f>
        <v>0.4356915189</v>
      </c>
      <c r="K262" s="40">
        <f>'2.5'!A262</f>
        <v>42369</v>
      </c>
      <c r="L262" s="41">
        <f>'2.5'!B262/MAX('2.5'!B$2:B262)-1</f>
        <v>-0.06842092652</v>
      </c>
      <c r="M262" s="41">
        <f>'2.5'!C262/MAX('2.5'!C$2:C262)-1</f>
        <v>-0.4191148848</v>
      </c>
      <c r="N262" s="41">
        <f>'2.5'!D262/MAX('2.5'!D$2:D262)-1</f>
        <v>-0.2597665271</v>
      </c>
    </row>
    <row r="263">
      <c r="F263" s="38">
        <f>'2.5'!A323</f>
        <v>42454</v>
      </c>
      <c r="G263" s="39">
        <f>STDEV('2.2 Retornos'!L269:L328)*SQRT(252)</f>
        <v>0.2484282216</v>
      </c>
      <c r="H263" s="39">
        <f>STDEV('2.2 Retornos'!W269:W328)*SQRT(252)</f>
        <v>0.590204004</v>
      </c>
      <c r="I263" s="39">
        <f>STDEV('2.2 Retornos'!AH269:AH328)*SQRT(252)</f>
        <v>0.4356915189</v>
      </c>
      <c r="K263" s="40">
        <f>'2.5'!A263</f>
        <v>42370</v>
      </c>
      <c r="L263" s="41">
        <f>'2.5'!B263/MAX('2.5'!B$2:B263)-1</f>
        <v>-0.06842092652</v>
      </c>
      <c r="M263" s="41">
        <f>'2.5'!C263/MAX('2.5'!C$2:C263)-1</f>
        <v>-0.4191148848</v>
      </c>
      <c r="N263" s="41">
        <f>'2.5'!D263/MAX('2.5'!D$2:D263)-1</f>
        <v>-0.2597665271</v>
      </c>
    </row>
    <row r="264">
      <c r="F264" s="38">
        <f>'2.5'!A324</f>
        <v>42457</v>
      </c>
      <c r="G264" s="39">
        <f>STDEV('2.2 Retornos'!L270:L329)*SQRT(252)</f>
        <v>0.2475743334</v>
      </c>
      <c r="H264" s="39">
        <f>STDEV('2.2 Retornos'!W270:W329)*SQRT(252)</f>
        <v>0.5904879756</v>
      </c>
      <c r="I264" s="39">
        <f>STDEV('2.2 Retornos'!AH270:AH329)*SQRT(252)</f>
        <v>0.4353796363</v>
      </c>
      <c r="K264" s="40">
        <f>'2.5'!A264</f>
        <v>42373</v>
      </c>
      <c r="L264" s="41">
        <f>'2.5'!B264/MAX('2.5'!B$2:B264)-1</f>
        <v>-0.07956218391</v>
      </c>
      <c r="M264" s="41">
        <f>'2.5'!C264/MAX('2.5'!C$2:C264)-1</f>
        <v>-0.412672799</v>
      </c>
      <c r="N264" s="41">
        <f>'2.5'!D264/MAX('2.5'!D$2:D264)-1</f>
        <v>-0.2648572584</v>
      </c>
    </row>
    <row r="265">
      <c r="F265" s="38">
        <f>'2.5'!A325</f>
        <v>42458</v>
      </c>
      <c r="G265" s="39">
        <f>STDEV('2.2 Retornos'!L271:L330)*SQRT(252)</f>
        <v>0.2476175721</v>
      </c>
      <c r="H265" s="39">
        <f>STDEV('2.2 Retornos'!W271:W330)*SQRT(252)</f>
        <v>0.5921766742</v>
      </c>
      <c r="I265" s="39">
        <f>STDEV('2.2 Retornos'!AH271:AH330)*SQRT(252)</f>
        <v>0.435480018</v>
      </c>
      <c r="K265" s="40">
        <f>'2.5'!A265</f>
        <v>42374</v>
      </c>
      <c r="L265" s="41">
        <f>'2.5'!B265/MAX('2.5'!B$2:B265)-1</f>
        <v>-0.08035890233</v>
      </c>
      <c r="M265" s="41">
        <f>'2.5'!C265/MAX('2.5'!C$2:C265)-1</f>
        <v>-0.4071974136</v>
      </c>
      <c r="N265" s="41">
        <f>'2.5'!D265/MAX('2.5'!D$2:D265)-1</f>
        <v>-0.2576308665</v>
      </c>
    </row>
    <row r="266">
      <c r="F266" s="38">
        <f>'2.5'!A326</f>
        <v>42459</v>
      </c>
      <c r="G266" s="39">
        <f>STDEV('2.2 Retornos'!L272:L331)*SQRT(252)</f>
        <v>0.2449673435</v>
      </c>
      <c r="H266" s="39">
        <f>STDEV('2.2 Retornos'!W272:W331)*SQRT(252)</f>
        <v>0.5901342423</v>
      </c>
      <c r="I266" s="39">
        <f>STDEV('2.2 Retornos'!AH272:AH331)*SQRT(252)</f>
        <v>0.4297046091</v>
      </c>
      <c r="K266" s="40">
        <f>'2.5'!A266</f>
        <v>42375</v>
      </c>
      <c r="L266" s="41">
        <f>'2.5'!B266/MAX('2.5'!B$2:B266)-1</f>
        <v>-0.09740614458</v>
      </c>
      <c r="M266" s="41">
        <f>'2.5'!C266/MAX('2.5'!C$2:C266)-1</f>
        <v>-0.4177688083</v>
      </c>
      <c r="N266" s="41">
        <f>'2.5'!D266/MAX('2.5'!D$2:D266)-1</f>
        <v>-0.2818994</v>
      </c>
    </row>
    <row r="267">
      <c r="F267" s="38">
        <f>'2.5'!A327</f>
        <v>42460</v>
      </c>
      <c r="G267" s="39">
        <f>STDEV('2.2 Retornos'!L273:L332)*SQRT(252)</f>
        <v>0.2393598825</v>
      </c>
      <c r="H267" s="39">
        <f>STDEV('2.2 Retornos'!W273:W332)*SQRT(252)</f>
        <v>0.5917913483</v>
      </c>
      <c r="I267" s="39">
        <f>STDEV('2.2 Retornos'!AH273:AH332)*SQRT(252)</f>
        <v>0.4177412826</v>
      </c>
      <c r="K267" s="40">
        <f>'2.5'!A267</f>
        <v>42376</v>
      </c>
      <c r="L267" s="41">
        <f>'2.5'!B267/MAX('2.5'!B$2:B267)-1</f>
        <v>-0.1194832435</v>
      </c>
      <c r="M267" s="41">
        <f>'2.5'!C267/MAX('2.5'!C$2:C267)-1</f>
        <v>-0.4177480379</v>
      </c>
      <c r="N267" s="41">
        <f>'2.5'!D267/MAX('2.5'!D$2:D267)-1</f>
        <v>-0.3156236942</v>
      </c>
    </row>
    <row r="268">
      <c r="F268" s="38">
        <f>'2.5'!A328</f>
        <v>42461</v>
      </c>
      <c r="G268" s="39">
        <f>STDEV('2.2 Retornos'!L274:L333)*SQRT(252)</f>
        <v>0.2394099337</v>
      </c>
      <c r="H268" s="39">
        <f>STDEV('2.2 Retornos'!W274:W333)*SQRT(252)</f>
        <v>0.5875328384</v>
      </c>
      <c r="I268" s="39">
        <f>STDEV('2.2 Retornos'!AH274:AH333)*SQRT(252)</f>
        <v>0.4230188068</v>
      </c>
      <c r="K268" s="40">
        <f>'2.5'!A268</f>
        <v>42377</v>
      </c>
      <c r="L268" s="41">
        <f>'2.5'!B268/MAX('2.5'!B$2:B268)-1</f>
        <v>-0.1191368629</v>
      </c>
      <c r="M268" s="41">
        <f>'2.5'!C268/MAX('2.5'!C$2:C268)-1</f>
        <v>-0.4330710971</v>
      </c>
      <c r="N268" s="41">
        <f>'2.5'!D268/MAX('2.5'!D$2:D268)-1</f>
        <v>-0.3129415524</v>
      </c>
    </row>
    <row r="269">
      <c r="F269" s="38">
        <f>'2.5'!A329</f>
        <v>42464</v>
      </c>
      <c r="G269" s="39">
        <f>STDEV('2.2 Retornos'!L275:L334)*SQRT(252)</f>
        <v>0.2403665544</v>
      </c>
      <c r="H269" s="39">
        <f>STDEV('2.2 Retornos'!W275:W334)*SQRT(252)</f>
        <v>0.5770856262</v>
      </c>
      <c r="I269" s="39">
        <f>STDEV('2.2 Retornos'!AH275:AH334)*SQRT(252)</f>
        <v>0.4154216431</v>
      </c>
      <c r="K269" s="40">
        <f>'2.5'!A269</f>
        <v>42380</v>
      </c>
      <c r="L269" s="41">
        <f>'2.5'!B269/MAX('2.5'!B$2:B269)-1</f>
        <v>-0.1185251238</v>
      </c>
      <c r="M269" s="41">
        <f>'2.5'!C269/MAX('2.5'!C$2:C269)-1</f>
        <v>-0.4659930368</v>
      </c>
      <c r="N269" s="41">
        <f>'2.5'!D269/MAX('2.5'!D$2:D269)-1</f>
        <v>-0.3399228904</v>
      </c>
    </row>
    <row r="270">
      <c r="F270" s="38">
        <f>'2.5'!A330</f>
        <v>42465</v>
      </c>
      <c r="G270" s="39">
        <f>STDEV('2.2 Retornos'!L276:L335)*SQRT(252)</f>
        <v>0.2406238857</v>
      </c>
      <c r="H270" s="39">
        <f>STDEV('2.2 Retornos'!W276:W335)*SQRT(252)</f>
        <v>0.5694800907</v>
      </c>
      <c r="I270" s="39">
        <f>STDEV('2.2 Retornos'!AH276:AH335)*SQRT(252)</f>
        <v>0.4142122725</v>
      </c>
      <c r="K270" s="40">
        <f>'2.5'!A270</f>
        <v>42381</v>
      </c>
      <c r="L270" s="41">
        <f>'2.5'!B270/MAX('2.5'!B$2:B270)-1</f>
        <v>-0.1141530666</v>
      </c>
      <c r="M270" s="41">
        <f>'2.5'!C270/MAX('2.5'!C$2:C270)-1</f>
        <v>-0.4872008724</v>
      </c>
      <c r="N270" s="41">
        <f>'2.5'!D270/MAX('2.5'!D$2:D270)-1</f>
        <v>-0.349431374</v>
      </c>
    </row>
    <row r="271">
      <c r="F271" s="38">
        <f>'2.5'!A331</f>
        <v>42466</v>
      </c>
      <c r="G271" s="39">
        <f>STDEV('2.2 Retornos'!L277:L336)*SQRT(252)</f>
        <v>0.2365917018</v>
      </c>
      <c r="H271" s="39">
        <f>STDEV('2.2 Retornos'!W277:W336)*SQRT(252)</f>
        <v>0.5685125582</v>
      </c>
      <c r="I271" s="39">
        <f>STDEV('2.2 Retornos'!AH277:AH336)*SQRT(252)</f>
        <v>0.4172720174</v>
      </c>
      <c r="K271" s="40">
        <f>'2.5'!A271</f>
        <v>42382</v>
      </c>
      <c r="L271" s="41">
        <f>'2.5'!B271/MAX('2.5'!B$2:B271)-1</f>
        <v>-0.1321481199</v>
      </c>
      <c r="M271" s="41">
        <f>'2.5'!C271/MAX('2.5'!C$2:C271)-1</f>
        <v>-0.4914597982</v>
      </c>
      <c r="N271" s="41">
        <f>'2.5'!D271/MAX('2.5'!D$2:D271)-1</f>
        <v>-0.357402352</v>
      </c>
    </row>
    <row r="272">
      <c r="F272" s="38">
        <f>'2.5'!A332</f>
        <v>42467</v>
      </c>
      <c r="G272" s="39">
        <f>STDEV('2.2 Retornos'!L278:L337)*SQRT(252)</f>
        <v>0.2387844874</v>
      </c>
      <c r="H272" s="39">
        <f>STDEV('2.2 Retornos'!W278:W337)*SQRT(252)</f>
        <v>0.5728281555</v>
      </c>
      <c r="I272" s="39">
        <f>STDEV('2.2 Retornos'!AH278:AH337)*SQRT(252)</f>
        <v>0.410808871</v>
      </c>
      <c r="K272" s="40">
        <f>'2.5'!A272</f>
        <v>42383</v>
      </c>
      <c r="L272" s="41">
        <f>'2.5'!B272/MAX('2.5'!B$2:B272)-1</f>
        <v>-0.124959561</v>
      </c>
      <c r="M272" s="41">
        <f>'2.5'!C272/MAX('2.5'!C$2:C272)-1</f>
        <v>-0.4849133192</v>
      </c>
      <c r="N272" s="41">
        <f>'2.5'!D272/MAX('2.5'!D$2:D272)-1</f>
        <v>-0.3312686994</v>
      </c>
    </row>
    <row r="273">
      <c r="F273" s="38">
        <f>'2.5'!A333</f>
        <v>42468</v>
      </c>
      <c r="G273" s="39">
        <f>STDEV('2.2 Retornos'!L279:L338)*SQRT(252)</f>
        <v>0.2294966801</v>
      </c>
      <c r="H273" s="39">
        <f>STDEV('2.2 Retornos'!W279:W338)*SQRT(252)</f>
        <v>0.5777385948</v>
      </c>
      <c r="I273" s="39">
        <f>STDEV('2.2 Retornos'!AH279:AH338)*SQRT(252)</f>
        <v>0.4048901247</v>
      </c>
      <c r="K273" s="40">
        <f>'2.5'!A273</f>
        <v>42384</v>
      </c>
      <c r="L273" s="41">
        <f>'2.5'!B273/MAX('2.5'!B$2:B273)-1</f>
        <v>-0.1526947875</v>
      </c>
      <c r="M273" s="41">
        <f>'2.5'!C273/MAX('2.5'!C$2:C273)-1</f>
        <v>-0.4908490404</v>
      </c>
      <c r="N273" s="41">
        <f>'2.5'!D273/MAX('2.5'!D$2:D273)-1</f>
        <v>-0.3596266747</v>
      </c>
    </row>
    <row r="274">
      <c r="F274" s="38">
        <f>'2.5'!A334</f>
        <v>42471</v>
      </c>
      <c r="G274" s="39">
        <f>STDEV('2.2 Retornos'!L280:L339)*SQRT(252)</f>
        <v>0.2293500413</v>
      </c>
      <c r="H274" s="39">
        <f>STDEV('2.2 Retornos'!W280:W339)*SQRT(252)</f>
        <v>0.5826110741</v>
      </c>
      <c r="I274" s="39">
        <f>STDEV('2.2 Retornos'!AH280:AH339)*SQRT(252)</f>
        <v>0.4013906487</v>
      </c>
      <c r="K274" s="40">
        <f>'2.5'!A274</f>
        <v>42387</v>
      </c>
      <c r="L274" s="41">
        <f>'2.5'!B274/MAX('2.5'!B$2:B274)-1</f>
        <v>-0.1552070107</v>
      </c>
      <c r="M274" s="41">
        <f>'2.5'!C274/MAX('2.5'!C$2:C274)-1</f>
        <v>-0.4871036329</v>
      </c>
      <c r="N274" s="41">
        <f>'2.5'!D274/MAX('2.5'!D$2:D274)-1</f>
        <v>-0.3733520434</v>
      </c>
    </row>
    <row r="275">
      <c r="F275" s="38">
        <f>'2.5'!A335</f>
        <v>42472</v>
      </c>
      <c r="G275" s="39">
        <f>STDEV('2.2 Retornos'!L281:L340)*SQRT(252)</f>
        <v>0.2295927745</v>
      </c>
      <c r="H275" s="39">
        <f>STDEV('2.2 Retornos'!W281:W340)*SQRT(252)</f>
        <v>0.5804748789</v>
      </c>
      <c r="I275" s="39">
        <f>STDEV('2.2 Retornos'!AH281:AH340)*SQRT(252)</f>
        <v>0.4079235089</v>
      </c>
      <c r="K275" s="40">
        <f>'2.5'!A275</f>
        <v>42388</v>
      </c>
      <c r="L275" s="41">
        <f>'2.5'!B275/MAX('2.5'!B$2:B275)-1</f>
        <v>-0.1458026161</v>
      </c>
      <c r="M275" s="41">
        <f>'2.5'!C275/MAX('2.5'!C$2:C275)-1</f>
        <v>-0.5017810865</v>
      </c>
      <c r="N275" s="41">
        <f>'2.5'!D275/MAX('2.5'!D$2:D275)-1</f>
        <v>-0.3841324393</v>
      </c>
    </row>
    <row r="276">
      <c r="F276" s="38">
        <f>'2.5'!A336</f>
        <v>42473</v>
      </c>
      <c r="G276" s="39">
        <f>STDEV('2.2 Retornos'!L282:L341)*SQRT(252)</f>
        <v>0.226020661</v>
      </c>
      <c r="H276" s="39">
        <f>STDEV('2.2 Retornos'!W282:W341)*SQRT(252)</f>
        <v>0.5816304673</v>
      </c>
      <c r="I276" s="39">
        <f>STDEV('2.2 Retornos'!AH282:AH341)*SQRT(252)</f>
        <v>0.4079119825</v>
      </c>
      <c r="K276" s="40">
        <f>'2.5'!A276</f>
        <v>42389</v>
      </c>
      <c r="L276" s="41">
        <f>'2.5'!B276/MAX('2.5'!B$2:B276)-1</f>
        <v>-0.1629622417</v>
      </c>
      <c r="M276" s="41">
        <f>'2.5'!C276/MAX('2.5'!C$2:C276)-1</f>
        <v>-0.4891589067</v>
      </c>
      <c r="N276" s="41">
        <f>'2.5'!D276/MAX('2.5'!D$2:D276)-1</f>
        <v>-0.3849495384</v>
      </c>
    </row>
    <row r="277">
      <c r="F277" s="38">
        <f>'2.5'!A337</f>
        <v>42474</v>
      </c>
      <c r="G277" s="39">
        <f>STDEV('2.2 Retornos'!L283:L342)*SQRT(252)</f>
        <v>0.2243516614</v>
      </c>
      <c r="H277" s="39">
        <f>STDEV('2.2 Retornos'!W283:W342)*SQRT(252)</f>
        <v>0.5863802514</v>
      </c>
      <c r="I277" s="39">
        <f>STDEV('2.2 Retornos'!AH283:AH342)*SQRT(252)</f>
        <v>0.3951674351</v>
      </c>
      <c r="K277" s="40">
        <f>'2.5'!A277</f>
        <v>42390</v>
      </c>
      <c r="L277" s="41">
        <f>'2.5'!B277/MAX('2.5'!B$2:B277)-1</f>
        <v>-0.1492962242</v>
      </c>
      <c r="M277" s="41">
        <f>'2.5'!C277/MAX('2.5'!C$2:C277)-1</f>
        <v>-0.4887707581</v>
      </c>
      <c r="N277" s="41">
        <f>'2.5'!D277/MAX('2.5'!D$2:D277)-1</f>
        <v>-0.3509662229</v>
      </c>
    </row>
    <row r="278">
      <c r="F278" s="38">
        <f>'2.5'!A338</f>
        <v>42475</v>
      </c>
      <c r="G278" s="39">
        <f>STDEV('2.2 Retornos'!L284:L343)*SQRT(252)</f>
        <v>0.2154036742</v>
      </c>
      <c r="H278" s="39">
        <f>STDEV('2.2 Retornos'!W284:W343)*SQRT(252)</f>
        <v>0.5864421624</v>
      </c>
      <c r="I278" s="39">
        <f>STDEV('2.2 Retornos'!AH284:AH343)*SQRT(252)</f>
        <v>0.3805495789</v>
      </c>
      <c r="K278" s="40">
        <f>'2.5'!A278</f>
        <v>42391</v>
      </c>
      <c r="L278" s="41">
        <f>'2.5'!B278/MAX('2.5'!B$2:B278)-1</f>
        <v>-0.1218061356</v>
      </c>
      <c r="M278" s="41">
        <f>'2.5'!C278/MAX('2.5'!C$2:C278)-1</f>
        <v>-0.4853410561</v>
      </c>
      <c r="N278" s="41">
        <f>'2.5'!D278/MAX('2.5'!D$2:D278)-1</f>
        <v>-0.3115257847</v>
      </c>
    </row>
    <row r="279">
      <c r="F279" s="38">
        <f>'2.5'!A339</f>
        <v>42478</v>
      </c>
      <c r="G279" s="39">
        <f>STDEV('2.2 Retornos'!L285:L344)*SQRT(252)</f>
        <v>0.2073025336</v>
      </c>
      <c r="H279" s="39">
        <f>STDEV('2.2 Retornos'!W285:W344)*SQRT(252)</f>
        <v>0.5869370242</v>
      </c>
      <c r="I279" s="39">
        <f>STDEV('2.2 Retornos'!AH285:AH344)*SQRT(252)</f>
        <v>0.3635619645</v>
      </c>
      <c r="K279" s="40">
        <f>'2.5'!A279</f>
        <v>42394</v>
      </c>
      <c r="L279" s="41">
        <f>'2.5'!B279/MAX('2.5'!B$2:B279)-1</f>
        <v>-0.1451692794</v>
      </c>
      <c r="M279" s="41">
        <f>'2.5'!C279/MAX('2.5'!C$2:C279)-1</f>
        <v>-0.4899059376</v>
      </c>
      <c r="N279" s="41">
        <f>'2.5'!D279/MAX('2.5'!D$2:D279)-1</f>
        <v>-0.3471906313</v>
      </c>
    </row>
    <row r="280">
      <c r="F280" s="38">
        <f>'2.5'!A340</f>
        <v>42479</v>
      </c>
      <c r="G280" s="39">
        <f>STDEV('2.2 Retornos'!L286:L345)*SQRT(252)</f>
        <v>0.207049447</v>
      </c>
      <c r="H280" s="39">
        <f>STDEV('2.2 Retornos'!W286:W345)*SQRT(252)</f>
        <v>0.5928754791</v>
      </c>
      <c r="I280" s="39">
        <f>STDEV('2.2 Retornos'!AH286:AH345)*SQRT(252)</f>
        <v>0.3588945469</v>
      </c>
      <c r="K280" s="40">
        <f>'2.5'!A280</f>
        <v>42395</v>
      </c>
      <c r="L280" s="41">
        <f>'2.5'!B280/MAX('2.5'!B$2:B280)-1</f>
        <v>-0.1369449279</v>
      </c>
      <c r="M280" s="41">
        <f>'2.5'!C280/MAX('2.5'!C$2:C280)-1</f>
        <v>-0.4719338969</v>
      </c>
      <c r="N280" s="41">
        <f>'2.5'!D280/MAX('2.5'!D$2:D280)-1</f>
        <v>-0.3215319072</v>
      </c>
    </row>
    <row r="281">
      <c r="F281" s="38">
        <f>'2.5'!A341</f>
        <v>42480</v>
      </c>
      <c r="G281" s="39">
        <f>STDEV('2.2 Retornos'!L287:L346)*SQRT(252)</f>
        <v>0.2066155317</v>
      </c>
      <c r="H281" s="39">
        <f>STDEV('2.2 Retornos'!W287:W346)*SQRT(252)</f>
        <v>0.594298155</v>
      </c>
      <c r="I281" s="39">
        <f>STDEV('2.2 Retornos'!AH287:AH346)*SQRT(252)</f>
        <v>0.3583229356</v>
      </c>
      <c r="K281" s="40">
        <f>'2.5'!A281</f>
        <v>42396</v>
      </c>
      <c r="L281" s="41">
        <f>'2.5'!B281/MAX('2.5'!B$2:B281)-1</f>
        <v>-0.1258300281</v>
      </c>
      <c r="M281" s="41">
        <f>'2.5'!C281/MAX('2.5'!C$2:C281)-1</f>
        <v>-0.4633162404</v>
      </c>
      <c r="N281" s="41">
        <f>'2.5'!D281/MAX('2.5'!D$2:D281)-1</f>
        <v>-0.3121800794</v>
      </c>
    </row>
    <row r="282">
      <c r="F282" s="38">
        <f>'2.5'!A342</f>
        <v>42481</v>
      </c>
      <c r="G282" s="39">
        <f>STDEV('2.2 Retornos'!L288:L347)*SQRT(252)</f>
        <v>0.2007637588</v>
      </c>
      <c r="H282" s="39">
        <f>STDEV('2.2 Retornos'!W288:W347)*SQRT(252)</f>
        <v>0.5899447023</v>
      </c>
      <c r="I282" s="39">
        <f>STDEV('2.2 Retornos'!AH288:AH347)*SQRT(252)</f>
        <v>0.3461690474</v>
      </c>
      <c r="K282" s="40">
        <f>'2.5'!A282</f>
        <v>42397</v>
      </c>
      <c r="L282" s="41">
        <f>'2.5'!B282/MAX('2.5'!B$2:B282)-1</f>
        <v>-0.1021508008</v>
      </c>
      <c r="M282" s="41">
        <f>'2.5'!C282/MAX('2.5'!C$2:C282)-1</f>
        <v>-0.4757796229</v>
      </c>
      <c r="N282" s="41">
        <f>'2.5'!D282/MAX('2.5'!D$2:D282)-1</f>
        <v>-0.2785424288</v>
      </c>
    </row>
    <row r="283">
      <c r="F283" s="38">
        <f>'2.5'!A343</f>
        <v>42482</v>
      </c>
      <c r="G283" s="39">
        <f>STDEV('2.2 Retornos'!L289:L348)*SQRT(252)</f>
        <v>0.199446047</v>
      </c>
      <c r="H283" s="39">
        <f>STDEV('2.2 Retornos'!W289:W348)*SQRT(252)</f>
        <v>0.5809210181</v>
      </c>
      <c r="I283" s="39">
        <f>STDEV('2.2 Retornos'!AH289:AH348)*SQRT(252)</f>
        <v>0.3453353838</v>
      </c>
      <c r="K283" s="40">
        <f>'2.5'!A283</f>
        <v>42398</v>
      </c>
      <c r="L283" s="41">
        <f>'2.5'!B283/MAX('2.5'!B$2:B283)-1</f>
        <v>-0.0910371397</v>
      </c>
      <c r="M283" s="41">
        <f>'2.5'!C283/MAX('2.5'!C$2:C283)-1</f>
        <v>-0.4418739709</v>
      </c>
      <c r="N283" s="41">
        <f>'2.5'!D283/MAX('2.5'!D$2:D283)-1</f>
        <v>-0.2672145213</v>
      </c>
    </row>
    <row r="284">
      <c r="F284" s="38">
        <f>'2.5'!A344</f>
        <v>42485</v>
      </c>
      <c r="G284" s="39">
        <f>STDEV('2.2 Retornos'!L290:L349)*SQRT(252)</f>
        <v>0.1976600388</v>
      </c>
      <c r="H284" s="39">
        <f>STDEV('2.2 Retornos'!W290:W349)*SQRT(252)</f>
        <v>0.5810279829</v>
      </c>
      <c r="I284" s="39">
        <f>STDEV('2.2 Retornos'!AH290:AH349)*SQRT(252)</f>
        <v>0.3389119432</v>
      </c>
      <c r="K284" s="40">
        <f>'2.5'!A284</f>
        <v>42401</v>
      </c>
      <c r="L284" s="41">
        <f>'2.5'!B284/MAX('2.5'!B$2:B284)-1</f>
        <v>-0.1019152769</v>
      </c>
      <c r="M284" s="41">
        <f>'2.5'!C284/MAX('2.5'!C$2:C284)-1</f>
        <v>-0.4462896597</v>
      </c>
      <c r="N284" s="41">
        <f>'2.5'!D284/MAX('2.5'!D$2:D284)-1</f>
        <v>-0.2914497615</v>
      </c>
    </row>
    <row r="285">
      <c r="F285" s="38">
        <f>'2.5'!A345</f>
        <v>42486</v>
      </c>
      <c r="G285" s="39">
        <f>STDEV('2.2 Retornos'!L291:L350)*SQRT(252)</f>
        <v>0.1923311971</v>
      </c>
      <c r="H285" s="39">
        <f>STDEV('2.2 Retornos'!W291:W350)*SQRT(252)</f>
        <v>0.5679171639</v>
      </c>
      <c r="I285" s="39">
        <f>STDEV('2.2 Retornos'!AH291:AH350)*SQRT(252)</f>
        <v>0.3282294666</v>
      </c>
      <c r="K285" s="40">
        <f>'2.5'!A285</f>
        <v>42402</v>
      </c>
      <c r="L285" s="41">
        <f>'2.5'!B285/MAX('2.5'!B$2:B285)-1</f>
        <v>-0.1203759631</v>
      </c>
      <c r="M285" s="41">
        <f>'2.5'!C285/MAX('2.5'!C$2:C285)-1</f>
        <v>-0.4725590976</v>
      </c>
      <c r="N285" s="41">
        <f>'2.5'!D285/MAX('2.5'!D$2:D285)-1</f>
        <v>-0.3177039618</v>
      </c>
    </row>
    <row r="286">
      <c r="F286" s="38">
        <f>'2.5'!A346</f>
        <v>42487</v>
      </c>
      <c r="G286" s="39">
        <f>STDEV('2.2 Retornos'!L292:L351)*SQRT(252)</f>
        <v>0.1922697447</v>
      </c>
      <c r="H286" s="39">
        <f>STDEV('2.2 Retornos'!W292:W351)*SQRT(252)</f>
        <v>0.5504050755</v>
      </c>
      <c r="I286" s="39">
        <f>STDEV('2.2 Retornos'!AH292:AH351)*SQRT(252)</f>
        <v>0.3156069117</v>
      </c>
      <c r="K286" s="40">
        <f>'2.5'!A286</f>
        <v>42403</v>
      </c>
      <c r="L286" s="41">
        <f>'2.5'!B286/MAX('2.5'!B$2:B286)-1</f>
        <v>-0.1213159879</v>
      </c>
      <c r="M286" s="41">
        <f>'2.5'!C286/MAX('2.5'!C$2:C286)-1</f>
        <v>-0.4301742976</v>
      </c>
      <c r="N286" s="41">
        <f>'2.5'!D286/MAX('2.5'!D$2:D286)-1</f>
        <v>-0.2853060219</v>
      </c>
    </row>
    <row r="287">
      <c r="F287" s="38">
        <f>'2.5'!A347</f>
        <v>42488</v>
      </c>
      <c r="G287" s="39">
        <f>STDEV('2.2 Retornos'!L293:L352)*SQRT(252)</f>
        <v>0.1901731761</v>
      </c>
      <c r="H287" s="39">
        <f>STDEV('2.2 Retornos'!W293:W352)*SQRT(252)</f>
        <v>0.4981133012</v>
      </c>
      <c r="I287" s="39">
        <f>STDEV('2.2 Retornos'!AH293:AH352)*SQRT(252)</f>
        <v>0.3161582083</v>
      </c>
      <c r="K287" s="40">
        <f>'2.5'!A287</f>
        <v>42404</v>
      </c>
      <c r="L287" s="41">
        <f>'2.5'!B287/MAX('2.5'!B$2:B287)-1</f>
        <v>-0.1062647574</v>
      </c>
      <c r="M287" s="41">
        <f>'2.5'!C287/MAX('2.5'!C$2:C287)-1</f>
        <v>-0.356800016</v>
      </c>
      <c r="N287" s="41">
        <f>'2.5'!D287/MAX('2.5'!D$2:D287)-1</f>
        <v>-0.279807819</v>
      </c>
    </row>
    <row r="288">
      <c r="F288" s="38">
        <f>'2.5'!A348</f>
        <v>42489</v>
      </c>
      <c r="G288" s="39">
        <f>STDEV('2.2 Retornos'!L294:L353)*SQRT(252)</f>
        <v>0.190060343</v>
      </c>
      <c r="H288" s="39">
        <f>STDEV('2.2 Retornos'!W294:W353)*SQRT(252)</f>
        <v>0.522726667</v>
      </c>
      <c r="I288" s="39">
        <f>STDEV('2.2 Retornos'!AH294:AH353)*SQRT(252)</f>
        <v>0.3157384797</v>
      </c>
      <c r="K288" s="40">
        <f>'2.5'!A288</f>
        <v>42405</v>
      </c>
      <c r="L288" s="41">
        <f>'2.5'!B288/MAX('2.5'!B$2:B288)-1</f>
        <v>-0.1078616712</v>
      </c>
      <c r="M288" s="41">
        <f>'2.5'!C288/MAX('2.5'!C$2:C288)-1</f>
        <v>-0.3372689127</v>
      </c>
      <c r="N288" s="41">
        <f>'2.5'!D288/MAX('2.5'!D$2:D288)-1</f>
        <v>-0.2835132905</v>
      </c>
    </row>
    <row r="289">
      <c r="F289" s="38">
        <f>'2.5'!A349</f>
        <v>42492</v>
      </c>
      <c r="G289" s="39">
        <f>STDEV('2.2 Retornos'!L295:L354)*SQRT(252)</f>
        <v>0.1828782731</v>
      </c>
      <c r="H289" s="39">
        <f>STDEV('2.2 Retornos'!W295:W354)*SQRT(252)</f>
        <v>0.5280887421</v>
      </c>
      <c r="I289" s="39">
        <f>STDEV('2.2 Retornos'!AH295:AH354)*SQRT(252)</f>
        <v>0.3138262568</v>
      </c>
      <c r="K289" s="40">
        <f>'2.5'!A289</f>
        <v>42408</v>
      </c>
      <c r="L289" s="41">
        <f>'2.5'!B289/MAX('2.5'!B$2:B289)-1</f>
        <v>-0.129266267</v>
      </c>
      <c r="M289" s="41">
        <f>'2.5'!C289/MAX('2.5'!C$2:C289)-1</f>
        <v>-0.3318749788</v>
      </c>
      <c r="N289" s="41">
        <f>'2.5'!D289/MAX('2.5'!D$2:D289)-1</f>
        <v>-0.3041564822</v>
      </c>
    </row>
    <row r="290">
      <c r="F290" s="38">
        <f>'2.5'!A350</f>
        <v>42493</v>
      </c>
      <c r="G290" s="39">
        <f>STDEV('2.2 Retornos'!L296:L355)*SQRT(252)</f>
        <v>0.1782536032</v>
      </c>
      <c r="H290" s="39">
        <f>STDEV('2.2 Retornos'!W296:W355)*SQRT(252)</f>
        <v>0.5146318954</v>
      </c>
      <c r="I290" s="39">
        <f>STDEV('2.2 Retornos'!AH296:AH355)*SQRT(252)</f>
        <v>0.3009134222</v>
      </c>
      <c r="K290" s="40">
        <f>'2.5'!A290</f>
        <v>42409</v>
      </c>
      <c r="L290" s="41">
        <f>'2.5'!B290/MAX('2.5'!B$2:B290)-1</f>
        <v>-0.1500958334</v>
      </c>
      <c r="M290" s="41">
        <f>'2.5'!C290/MAX('2.5'!C$2:C290)-1</f>
        <v>-0.3754696709</v>
      </c>
      <c r="N290" s="41">
        <f>'2.5'!D290/MAX('2.5'!D$2:D290)-1</f>
        <v>-0.3348434178</v>
      </c>
    </row>
    <row r="291">
      <c r="F291" s="38">
        <f>'2.5'!A351</f>
        <v>42494</v>
      </c>
      <c r="G291" s="39">
        <f>STDEV('2.2 Retornos'!L297:L356)*SQRT(252)</f>
        <v>0.1759756611</v>
      </c>
      <c r="H291" s="39">
        <f>STDEV('2.2 Retornos'!W297:W356)*SQRT(252)</f>
        <v>0.5248765497</v>
      </c>
      <c r="I291" s="39">
        <f>STDEV('2.2 Retornos'!AH297:AH356)*SQRT(252)</f>
        <v>0.2947790812</v>
      </c>
      <c r="K291" s="40">
        <f>'2.5'!A291</f>
        <v>42410</v>
      </c>
      <c r="L291" s="41">
        <f>'2.5'!B291/MAX('2.5'!B$2:B291)-1</f>
        <v>-0.1603347277</v>
      </c>
      <c r="M291" s="41">
        <f>'2.5'!C291/MAX('2.5'!C$2:C291)-1</f>
        <v>-0.3779211949</v>
      </c>
      <c r="N291" s="41">
        <f>'2.5'!D291/MAX('2.5'!D$2:D291)-1</f>
        <v>-0.3521993986</v>
      </c>
    </row>
    <row r="292">
      <c r="F292" s="38">
        <f>'2.5'!A352</f>
        <v>42495</v>
      </c>
      <c r="G292" s="39">
        <f>STDEV('2.2 Retornos'!L298:L357)*SQRT(252)</f>
        <v>0.1656156227</v>
      </c>
      <c r="H292" s="39">
        <f>STDEV('2.2 Retornos'!W298:W357)*SQRT(252)</f>
        <v>0.5235225557</v>
      </c>
      <c r="I292" s="39">
        <f>STDEV('2.2 Retornos'!AH298:AH357)*SQRT(252)</f>
        <v>0.2946707235</v>
      </c>
      <c r="K292" s="40">
        <f>'2.5'!A292</f>
        <v>42411</v>
      </c>
      <c r="L292" s="41">
        <f>'2.5'!B292/MAX('2.5'!B$2:B292)-1</f>
        <v>-0.1827910448</v>
      </c>
      <c r="M292" s="41">
        <f>'2.5'!C292/MAX('2.5'!C$2:C292)-1</f>
        <v>-0.3598634232</v>
      </c>
      <c r="N292" s="41">
        <f>'2.5'!D292/MAX('2.5'!D$2:D292)-1</f>
        <v>-0.3524628769</v>
      </c>
    </row>
    <row r="293">
      <c r="F293" s="38">
        <f>'2.5'!A353</f>
        <v>42496</v>
      </c>
      <c r="G293" s="39">
        <f>STDEV('2.2 Retornos'!L299:L358)*SQRT(252)</f>
        <v>0.1483472601</v>
      </c>
      <c r="H293" s="39">
        <f>STDEV('2.2 Retornos'!W299:W358)*SQRT(252)</f>
        <v>0.5035140967</v>
      </c>
      <c r="I293" s="39">
        <f>STDEV('2.2 Retornos'!AH299:AH358)*SQRT(252)</f>
        <v>0.2882318599</v>
      </c>
      <c r="K293" s="40">
        <f>'2.5'!A293</f>
        <v>42412</v>
      </c>
      <c r="L293" s="41">
        <f>'2.5'!B293/MAX('2.5'!B$2:B293)-1</f>
        <v>-0.1518362082</v>
      </c>
      <c r="M293" s="41">
        <f>'2.5'!C293/MAX('2.5'!C$2:C293)-1</f>
        <v>-0.3072293531</v>
      </c>
      <c r="N293" s="41">
        <f>'2.5'!D293/MAX('2.5'!D$2:D293)-1</f>
        <v>-0.330635416</v>
      </c>
    </row>
    <row r="294">
      <c r="F294" s="38">
        <f>'2.5'!A354</f>
        <v>42499</v>
      </c>
      <c r="G294" s="39">
        <f>STDEV('2.2 Retornos'!L300:L359)*SQRT(252)</f>
        <v>0.1489746092</v>
      </c>
      <c r="H294" s="39">
        <f>STDEV('2.2 Retornos'!W300:W359)*SQRT(252)</f>
        <v>0.5349478396</v>
      </c>
      <c r="I294" s="39">
        <f>STDEV('2.2 Retornos'!AH300:AH359)*SQRT(252)</f>
        <v>0.2897716642</v>
      </c>
      <c r="K294" s="40">
        <f>'2.5'!A294</f>
        <v>42415</v>
      </c>
      <c r="L294" s="41">
        <f>'2.5'!B294/MAX('2.5'!B$2:B294)-1</f>
        <v>-0.1518362082</v>
      </c>
      <c r="M294" s="41">
        <f>'2.5'!C294/MAX('2.5'!C$2:C294)-1</f>
        <v>-0.3072293531</v>
      </c>
      <c r="N294" s="41">
        <f>'2.5'!D294/MAX('2.5'!D$2:D294)-1</f>
        <v>-0.330635416</v>
      </c>
    </row>
    <row r="295">
      <c r="F295" s="38">
        <f>'2.5'!A355</f>
        <v>42500</v>
      </c>
      <c r="G295" s="39">
        <f>STDEV('2.2 Retornos'!L301:L360)*SQRT(252)</f>
        <v>0.144228409</v>
      </c>
      <c r="H295" s="39">
        <f>STDEV('2.2 Retornos'!W301:W360)*SQRT(252)</f>
        <v>0.5355070262</v>
      </c>
      <c r="I295" s="39">
        <f>STDEV('2.2 Retornos'!AH301:AH360)*SQRT(252)</f>
        <v>0.2926231733</v>
      </c>
      <c r="K295" s="40">
        <f>'2.5'!A295</f>
        <v>42416</v>
      </c>
      <c r="L295" s="41">
        <f>'2.5'!B295/MAX('2.5'!B$2:B295)-1</f>
        <v>-0.1327805929</v>
      </c>
      <c r="M295" s="41">
        <f>'2.5'!C295/MAX('2.5'!C$2:C295)-1</f>
        <v>-0.2876283025</v>
      </c>
      <c r="N295" s="41">
        <f>'2.5'!D295/MAX('2.5'!D$2:D295)-1</f>
        <v>-0.3245578846</v>
      </c>
    </row>
    <row r="296">
      <c r="F296" s="38">
        <f>'2.5'!A356</f>
        <v>42501</v>
      </c>
      <c r="G296" s="39">
        <f>STDEV('2.2 Retornos'!L302:L361)*SQRT(252)</f>
        <v>0.1317959972</v>
      </c>
      <c r="H296" s="39">
        <f>STDEV('2.2 Retornos'!W302:W361)*SQRT(252)</f>
        <v>0.517912977</v>
      </c>
      <c r="I296" s="39">
        <f>STDEV('2.2 Retornos'!AH302:AH361)*SQRT(252)</f>
        <v>0.2715044147</v>
      </c>
      <c r="K296" s="40">
        <f>'2.5'!A296</f>
        <v>42417</v>
      </c>
      <c r="L296" s="41">
        <f>'2.5'!B296/MAX('2.5'!B$2:B296)-1</f>
        <v>-0.106979434</v>
      </c>
      <c r="M296" s="41">
        <f>'2.5'!C296/MAX('2.5'!C$2:C296)-1</f>
        <v>-0.2339009637</v>
      </c>
      <c r="N296" s="41">
        <f>'2.5'!D296/MAX('2.5'!D$2:D296)-1</f>
        <v>-0.2865522592</v>
      </c>
    </row>
    <row r="297">
      <c r="F297" s="38">
        <f>'2.5'!A357</f>
        <v>42502</v>
      </c>
      <c r="G297" s="39">
        <f>STDEV('2.2 Retornos'!L303:L362)*SQRT(252)</f>
        <v>0.131868222</v>
      </c>
      <c r="H297" s="39">
        <f>STDEV('2.2 Retornos'!W303:W362)*SQRT(252)</f>
        <v>0.5220187862</v>
      </c>
      <c r="I297" s="39">
        <f>STDEV('2.2 Retornos'!AH303:AH362)*SQRT(252)</f>
        <v>0.2689877655</v>
      </c>
      <c r="K297" s="40">
        <f>'2.5'!A297</f>
        <v>42418</v>
      </c>
      <c r="L297" s="41">
        <f>'2.5'!B297/MAX('2.5'!B$2:B297)-1</f>
        <v>-0.1052074983</v>
      </c>
      <c r="M297" s="41">
        <f>'2.5'!C297/MAX('2.5'!C$2:C297)-1</f>
        <v>-0.2309881229</v>
      </c>
      <c r="N297" s="41">
        <f>'2.5'!D297/MAX('2.5'!D$2:D297)-1</f>
        <v>-0.2970790893</v>
      </c>
    </row>
    <row r="298">
      <c r="F298" s="38">
        <f>'2.5'!A358</f>
        <v>42503</v>
      </c>
      <c r="G298" s="39">
        <f>STDEV('2.2 Retornos'!L304:L363)*SQRT(252)</f>
        <v>0.1311166698</v>
      </c>
      <c r="H298" s="39">
        <f>STDEV('2.2 Retornos'!W304:W363)*SQRT(252)</f>
        <v>0.5218928069</v>
      </c>
      <c r="I298" s="39">
        <f>STDEV('2.2 Retornos'!AH304:AH363)*SQRT(252)</f>
        <v>0.2665415702</v>
      </c>
      <c r="K298" s="40">
        <f>'2.5'!A298</f>
        <v>42419</v>
      </c>
      <c r="L298" s="41">
        <f>'2.5'!B298/MAX('2.5'!B$2:B298)-1</f>
        <v>-0.1128527468</v>
      </c>
      <c r="M298" s="41">
        <f>'2.5'!C298/MAX('2.5'!C$2:C298)-1</f>
        <v>-0.2308876648</v>
      </c>
      <c r="N298" s="41">
        <f>'2.5'!D298/MAX('2.5'!D$2:D298)-1</f>
        <v>-0.3086821848</v>
      </c>
    </row>
    <row r="299">
      <c r="F299" s="38">
        <f>'2.5'!A359</f>
        <v>42506</v>
      </c>
      <c r="G299" s="39">
        <f>STDEV('2.2 Retornos'!L305:L364)*SQRT(252)</f>
        <v>0.1313271073</v>
      </c>
      <c r="H299" s="39">
        <f>STDEV('2.2 Retornos'!W305:W364)*SQRT(252)</f>
        <v>0.5209240637</v>
      </c>
      <c r="I299" s="39">
        <f>STDEV('2.2 Retornos'!AH305:AH364)*SQRT(252)</f>
        <v>0.2666049469</v>
      </c>
      <c r="K299" s="40">
        <f>'2.5'!A299</f>
        <v>42422</v>
      </c>
      <c r="L299" s="41">
        <f>'2.5'!B299/MAX('2.5'!B$2:B299)-1</f>
        <v>-0.1156444691</v>
      </c>
      <c r="M299" s="41">
        <f>'2.5'!C299/MAX('2.5'!C$2:C299)-1</f>
        <v>-0.2030005761</v>
      </c>
      <c r="N299" s="41">
        <f>'2.5'!D299/MAX('2.5'!D$2:D299)-1</f>
        <v>-0.2903334682</v>
      </c>
    </row>
    <row r="300">
      <c r="F300" s="38">
        <f>'2.5'!A360</f>
        <v>42507</v>
      </c>
      <c r="G300" s="39">
        <f>STDEV('2.2 Retornos'!L306:L365)*SQRT(252)</f>
        <v>0.1300350991</v>
      </c>
      <c r="H300" s="39">
        <f>STDEV('2.2 Retornos'!W306:W365)*SQRT(252)</f>
        <v>0.5192644351</v>
      </c>
      <c r="I300" s="39">
        <f>STDEV('2.2 Retornos'!AH306:AH365)*SQRT(252)</f>
        <v>0.2554871093</v>
      </c>
      <c r="K300" s="40">
        <f>'2.5'!A300</f>
        <v>42423</v>
      </c>
      <c r="L300" s="41">
        <f>'2.5'!B300/MAX('2.5'!B$2:B300)-1</f>
        <v>-0.1227667791</v>
      </c>
      <c r="M300" s="41">
        <f>'2.5'!C300/MAX('2.5'!C$2:C300)-1</f>
        <v>-0.2172924095</v>
      </c>
      <c r="N300" s="41">
        <f>'2.5'!D300/MAX('2.5'!D$2:D300)-1</f>
        <v>-0.3138619021</v>
      </c>
    </row>
    <row r="301">
      <c r="F301" s="38">
        <f>'2.5'!A361</f>
        <v>42508</v>
      </c>
      <c r="G301" s="39">
        <f>STDEV('2.2 Retornos'!L307:L366)*SQRT(252)</f>
        <v>0.1258695895</v>
      </c>
      <c r="H301" s="39">
        <f>STDEV('2.2 Retornos'!W307:W366)*SQRT(252)</f>
        <v>0.5392750958</v>
      </c>
      <c r="I301" s="39">
        <f>STDEV('2.2 Retornos'!AH307:AH366)*SQRT(252)</f>
        <v>0.2584340511</v>
      </c>
      <c r="K301" s="40">
        <f>'2.5'!A301</f>
        <v>42424</v>
      </c>
      <c r="L301" s="41">
        <f>'2.5'!B301/MAX('2.5'!B$2:B301)-1</f>
        <v>-0.1377757803</v>
      </c>
      <c r="M301" s="41">
        <f>'2.5'!C301/MAX('2.5'!C$2:C301)-1</f>
        <v>-0.2172645496</v>
      </c>
      <c r="N301" s="41">
        <f>'2.5'!D301/MAX('2.5'!D$2:D301)-1</f>
        <v>-0.3117013161</v>
      </c>
    </row>
    <row r="302">
      <c r="F302" s="38">
        <f>'2.5'!A362</f>
        <v>42509</v>
      </c>
      <c r="G302" s="39">
        <f>STDEV('2.2 Retornos'!L308:L367)*SQRT(252)</f>
        <v>0.1268064626</v>
      </c>
      <c r="H302" s="39">
        <f>STDEV('2.2 Retornos'!W308:W367)*SQRT(252)</f>
        <v>0.5381324895</v>
      </c>
      <c r="I302" s="39">
        <f>STDEV('2.2 Retornos'!AH308:AH367)*SQRT(252)</f>
        <v>0.2576947391</v>
      </c>
      <c r="K302" s="40">
        <f>'2.5'!A302</f>
        <v>42425</v>
      </c>
      <c r="L302" s="41">
        <f>'2.5'!B302/MAX('2.5'!B$2:B302)-1</f>
        <v>-0.1303690214</v>
      </c>
      <c r="M302" s="41">
        <f>'2.5'!C302/MAX('2.5'!C$2:C302)-1</f>
        <v>-0.2281969411</v>
      </c>
      <c r="N302" s="41">
        <f>'2.5'!D302/MAX('2.5'!D$2:D302)-1</f>
        <v>-0.3172549249</v>
      </c>
    </row>
    <row r="303">
      <c r="F303" s="38">
        <f>'2.5'!A363</f>
        <v>42510</v>
      </c>
      <c r="G303" s="39">
        <f>STDEV('2.2 Retornos'!L309:L368)*SQRT(252)</f>
        <v>0.1275582797</v>
      </c>
      <c r="H303" s="39">
        <f>STDEV('2.2 Retornos'!W309:W368)*SQRT(252)</f>
        <v>0.5381052977</v>
      </c>
      <c r="I303" s="39">
        <f>STDEV('2.2 Retornos'!AH309:AH368)*SQRT(252)</f>
        <v>0.2561767839</v>
      </c>
      <c r="K303" s="40">
        <f>'2.5'!A303</f>
        <v>42426</v>
      </c>
      <c r="L303" s="41">
        <f>'2.5'!B303/MAX('2.5'!B$2:B303)-1</f>
        <v>-0.1258763591</v>
      </c>
      <c r="M303" s="41">
        <f>'2.5'!C303/MAX('2.5'!C$2:C303)-1</f>
        <v>-0.2259241074</v>
      </c>
      <c r="N303" s="41">
        <f>'2.5'!D303/MAX('2.5'!D$2:D303)-1</f>
        <v>-0.30505408</v>
      </c>
    </row>
    <row r="304">
      <c r="F304" s="38">
        <f>'2.5'!A364</f>
        <v>42513</v>
      </c>
      <c r="G304" s="39">
        <f>STDEV('2.2 Retornos'!L310:L369)*SQRT(252)</f>
        <v>0.1267208339</v>
      </c>
      <c r="H304" s="39">
        <f>STDEV('2.2 Retornos'!W310:W369)*SQRT(252)</f>
        <v>0.5377861978</v>
      </c>
      <c r="I304" s="39">
        <f>STDEV('2.2 Retornos'!AH310:AH369)*SQRT(252)</f>
        <v>0.2529100675</v>
      </c>
      <c r="K304" s="40">
        <f>'2.5'!A304</f>
        <v>42429</v>
      </c>
      <c r="L304" s="41">
        <f>'2.5'!B304/MAX('2.5'!B$2:B304)-1</f>
        <v>-0.1180438731</v>
      </c>
      <c r="M304" s="41">
        <f>'2.5'!C304/MAX('2.5'!C$2:C304)-1</f>
        <v>-0.2122661236</v>
      </c>
      <c r="N304" s="41">
        <f>'2.5'!D304/MAX('2.5'!D$2:D304)-1</f>
        <v>-0.2886814872</v>
      </c>
    </row>
    <row r="305">
      <c r="F305" s="38">
        <f>'2.5'!A365</f>
        <v>42514</v>
      </c>
      <c r="G305" s="39">
        <f>STDEV('2.2 Retornos'!L311:L370)*SQRT(252)</f>
        <v>0.1188133614</v>
      </c>
      <c r="H305" s="39">
        <f>STDEV('2.2 Retornos'!W311:W370)*SQRT(252)</f>
        <v>0.5514444972</v>
      </c>
      <c r="I305" s="39">
        <f>STDEV('2.2 Retornos'!AH311:AH370)*SQRT(252)</f>
        <v>0.2528763751</v>
      </c>
      <c r="K305" s="40">
        <f>'2.5'!A305</f>
        <v>42430</v>
      </c>
      <c r="L305" s="41">
        <f>'2.5'!B305/MAX('2.5'!B$2:B305)-1</f>
        <v>-0.09369189189</v>
      </c>
      <c r="M305" s="41">
        <f>'2.5'!C305/MAX('2.5'!C$2:C305)-1</f>
        <v>-0.2204328256</v>
      </c>
      <c r="N305" s="41">
        <f>'2.5'!D305/MAX('2.5'!D$2:D305)-1</f>
        <v>-0.2813949641</v>
      </c>
    </row>
    <row r="306">
      <c r="F306" s="38">
        <f>'2.5'!A366</f>
        <v>42515</v>
      </c>
      <c r="G306" s="39">
        <f>STDEV('2.2 Retornos'!L312:L371)*SQRT(252)</f>
        <v>0.1184081059</v>
      </c>
      <c r="H306" s="39">
        <f>STDEV('2.2 Retornos'!W312:W371)*SQRT(252)</f>
        <v>0.530150096</v>
      </c>
      <c r="I306" s="39">
        <f>STDEV('2.2 Retornos'!AH312:AH371)*SQRT(252)</f>
        <v>0.2500917902</v>
      </c>
      <c r="K306" s="40">
        <f>'2.5'!A306</f>
        <v>42431</v>
      </c>
      <c r="L306" s="41">
        <f>'2.5'!B306/MAX('2.5'!B$2:B306)-1</f>
        <v>-0.09860584561</v>
      </c>
      <c r="M306" s="41">
        <f>'2.5'!C306/MAX('2.5'!C$2:C306)-1</f>
        <v>-0.1574630033</v>
      </c>
      <c r="N306" s="41">
        <f>'2.5'!D306/MAX('2.5'!D$2:D306)-1</f>
        <v>-0.2633828228</v>
      </c>
    </row>
    <row r="307">
      <c r="F307" s="38">
        <f>'2.5'!A367</f>
        <v>42516</v>
      </c>
      <c r="G307" s="39">
        <f>STDEV('2.2 Retornos'!L313:L372)*SQRT(252)</f>
        <v>0.1185801704</v>
      </c>
      <c r="H307" s="39">
        <f>STDEV('2.2 Retornos'!W313:W372)*SQRT(252)</f>
        <v>0.5287835606</v>
      </c>
      <c r="I307" s="39">
        <f>STDEV('2.2 Retornos'!AH313:AH372)*SQRT(252)</f>
        <v>0.2419572055</v>
      </c>
      <c r="K307" s="40">
        <f>'2.5'!A307</f>
        <v>42432</v>
      </c>
      <c r="L307" s="41">
        <f>'2.5'!B307/MAX('2.5'!B$2:B307)-1</f>
        <v>-0.09467251786</v>
      </c>
      <c r="M307" s="41">
        <f>'2.5'!C307/MAX('2.5'!C$2:C307)-1</f>
        <v>-0.1377298968</v>
      </c>
      <c r="N307" s="41">
        <f>'2.5'!D307/MAX('2.5'!D$2:D307)-1</f>
        <v>-0.2385827392</v>
      </c>
    </row>
    <row r="308">
      <c r="F308" s="38">
        <f>'2.5'!A368</f>
        <v>42517</v>
      </c>
      <c r="G308" s="39">
        <f>STDEV('2.2 Retornos'!L314:L373)*SQRT(252)</f>
        <v>0.1186156757</v>
      </c>
      <c r="H308" s="39">
        <f>STDEV('2.2 Retornos'!W314:W373)*SQRT(252)</f>
        <v>0.528144322</v>
      </c>
      <c r="I308" s="39">
        <f>STDEV('2.2 Retornos'!AH314:AH373)*SQRT(252)</f>
        <v>0.2360960035</v>
      </c>
      <c r="K308" s="40">
        <f>'2.5'!A308</f>
        <v>42433</v>
      </c>
      <c r="L308" s="41">
        <f>'2.5'!B308/MAX('2.5'!B$2:B308)-1</f>
        <v>-0.08833318168</v>
      </c>
      <c r="M308" s="41">
        <f>'2.5'!C308/MAX('2.5'!C$2:C308)-1</f>
        <v>-0.1167253243</v>
      </c>
      <c r="N308" s="41">
        <f>'2.5'!D308/MAX('2.5'!D$2:D308)-1</f>
        <v>-0.2172548144</v>
      </c>
    </row>
    <row r="309">
      <c r="F309" s="38">
        <f>'2.5'!A369</f>
        <v>42520</v>
      </c>
      <c r="G309" s="39">
        <f>STDEV('2.2 Retornos'!L315:L374)*SQRT(252)</f>
        <v>0.1180207596</v>
      </c>
      <c r="H309" s="39">
        <f>STDEV('2.2 Retornos'!W315:W374)*SQRT(252)</f>
        <v>0.5271897791</v>
      </c>
      <c r="I309" s="39">
        <f>STDEV('2.2 Retornos'!AH315:AH374)*SQRT(252)</f>
        <v>0.2363909431</v>
      </c>
      <c r="K309" s="40">
        <f>'2.5'!A309</f>
        <v>42436</v>
      </c>
      <c r="L309" s="41">
        <f>'2.5'!B309/MAX('2.5'!B$2:B309)-1</f>
        <v>-0.0808690146</v>
      </c>
      <c r="M309" s="41">
        <f>'2.5'!C309/MAX('2.5'!C$2:C309)-1</f>
        <v>-0.09557879665</v>
      </c>
      <c r="N309" s="41">
        <f>'2.5'!D309/MAX('2.5'!D$2:D309)-1</f>
        <v>-0.2122623531</v>
      </c>
    </row>
    <row r="310">
      <c r="F310" s="38">
        <f>'2.5'!A370</f>
        <v>42521</v>
      </c>
      <c r="G310" s="39">
        <f>STDEV('2.2 Retornos'!L316:L375)*SQRT(252)</f>
        <v>0.1190966516</v>
      </c>
      <c r="H310" s="39">
        <f>STDEV('2.2 Retornos'!W316:W375)*SQRT(252)</f>
        <v>0.5142073494</v>
      </c>
      <c r="I310" s="39">
        <f>STDEV('2.2 Retornos'!AH316:AH375)*SQRT(252)</f>
        <v>0.2340477425</v>
      </c>
      <c r="K310" s="40">
        <f>'2.5'!A310</f>
        <v>42437</v>
      </c>
      <c r="L310" s="41">
        <f>'2.5'!B310/MAX('2.5'!B$2:B310)-1</f>
        <v>-0.07500467852</v>
      </c>
      <c r="M310" s="41">
        <f>'2.5'!C310/MAX('2.5'!C$2:C310)-1</f>
        <v>-0.1436917214</v>
      </c>
      <c r="N310" s="41">
        <f>'2.5'!D310/MAX('2.5'!D$2:D310)-1</f>
        <v>-0.2236334306</v>
      </c>
    </row>
    <row r="311">
      <c r="F311" s="38">
        <f>'2.5'!A371</f>
        <v>42522</v>
      </c>
      <c r="G311" s="39">
        <f>STDEV('2.2 Retornos'!L317:L376)*SQRT(252)</f>
        <v>0.1187654173</v>
      </c>
      <c r="H311" s="39">
        <f>STDEV('2.2 Retornos'!W317:W376)*SQRT(252)</f>
        <v>0.5141929452</v>
      </c>
      <c r="I311" s="39">
        <f>STDEV('2.2 Retornos'!AH317:AH376)*SQRT(252)</f>
        <v>0.2329296852</v>
      </c>
      <c r="K311" s="40">
        <f>'2.5'!A311</f>
        <v>42438</v>
      </c>
      <c r="L311" s="41">
        <f>'2.5'!B311/MAX('2.5'!B$2:B311)-1</f>
        <v>-0.07000507555</v>
      </c>
      <c r="M311" s="41">
        <f>'2.5'!C311/MAX('2.5'!C$2:C311)-1</f>
        <v>-0.1343914196</v>
      </c>
      <c r="N311" s="41">
        <f>'2.5'!D311/MAX('2.5'!D$2:D311)-1</f>
        <v>-0.2109836935</v>
      </c>
    </row>
    <row r="312">
      <c r="F312" s="38">
        <f>'2.5'!A372</f>
        <v>42523</v>
      </c>
      <c r="G312" s="39">
        <f>STDEV('2.2 Retornos'!L318:L377)*SQRT(252)</f>
        <v>0.1189329142</v>
      </c>
      <c r="H312" s="39">
        <f>STDEV('2.2 Retornos'!W318:W377)*SQRT(252)</f>
        <v>0.5080745507</v>
      </c>
      <c r="I312" s="39">
        <f>STDEV('2.2 Retornos'!AH318:AH377)*SQRT(252)</f>
        <v>0.2332032195</v>
      </c>
      <c r="K312" s="40">
        <f>'2.5'!A312</f>
        <v>42439</v>
      </c>
      <c r="L312" s="41">
        <f>'2.5'!B312/MAX('2.5'!B$2:B312)-1</f>
        <v>-0.07249452038</v>
      </c>
      <c r="M312" s="41">
        <f>'2.5'!C312/MAX('2.5'!C$2:C312)-1</f>
        <v>-0.09791050812</v>
      </c>
      <c r="N312" s="41">
        <f>'2.5'!D312/MAX('2.5'!D$2:D312)-1</f>
        <v>-0.2143460785</v>
      </c>
    </row>
    <row r="313">
      <c r="F313" s="38">
        <f>'2.5'!A373</f>
        <v>42524</v>
      </c>
      <c r="G313" s="39">
        <f>STDEV('2.2 Retornos'!L319:L378)*SQRT(252)</f>
        <v>0.115244343</v>
      </c>
      <c r="H313" s="39">
        <f>STDEV('2.2 Retornos'!W319:W378)*SQRT(252)</f>
        <v>0.5323214875</v>
      </c>
      <c r="I313" s="39">
        <f>STDEV('2.2 Retornos'!AH319:AH378)*SQRT(252)</f>
        <v>0.2301542066</v>
      </c>
      <c r="K313" s="40">
        <f>'2.5'!A313</f>
        <v>42440</v>
      </c>
      <c r="L313" s="41">
        <f>'2.5'!B313/MAX('2.5'!B$2:B313)-1</f>
        <v>-0.05724334743</v>
      </c>
      <c r="M313" s="41">
        <f>'2.5'!C313/MAX('2.5'!C$2:C313)-1</f>
        <v>-0.1148894265</v>
      </c>
      <c r="N313" s="41">
        <f>'2.5'!D313/MAX('2.5'!D$2:D313)-1</f>
        <v>-0.1972791697</v>
      </c>
    </row>
    <row r="314">
      <c r="F314" s="38">
        <f>'2.5'!A374</f>
        <v>42527</v>
      </c>
      <c r="G314" s="39">
        <f>STDEV('2.2 Retornos'!L320:L379)*SQRT(252)</f>
        <v>0.1152143312</v>
      </c>
      <c r="H314" s="39">
        <f>STDEV('2.2 Retornos'!W320:W379)*SQRT(252)</f>
        <v>0.5337321704</v>
      </c>
      <c r="I314" s="39">
        <f>STDEV('2.2 Retornos'!AH320:AH379)*SQRT(252)</f>
        <v>0.2309659493</v>
      </c>
      <c r="K314" s="40">
        <f>'2.5'!A314</f>
        <v>42443</v>
      </c>
      <c r="L314" s="41">
        <f>'2.5'!B314/MAX('2.5'!B$2:B314)-1</f>
        <v>-0.05771679521</v>
      </c>
      <c r="M314" s="41">
        <f>'2.5'!C314/MAX('2.5'!C$2:C314)-1</f>
        <v>-0.1085089584</v>
      </c>
      <c r="N314" s="41">
        <f>'2.5'!D314/MAX('2.5'!D$2:D314)-1</f>
        <v>-0.2016307367</v>
      </c>
    </row>
    <row r="315">
      <c r="F315" s="38">
        <f>'2.5'!A375</f>
        <v>42528</v>
      </c>
      <c r="G315" s="39">
        <f>STDEV('2.2 Retornos'!L321:L380)*SQRT(252)</f>
        <v>0.1164687194</v>
      </c>
      <c r="H315" s="39">
        <f>STDEV('2.2 Retornos'!W321:W380)*SQRT(252)</f>
        <v>0.5355975446</v>
      </c>
      <c r="I315" s="39">
        <f>STDEV('2.2 Retornos'!AH321:AH380)*SQRT(252)</f>
        <v>0.2370287893</v>
      </c>
      <c r="K315" s="40">
        <f>'2.5'!A315</f>
        <v>42444</v>
      </c>
      <c r="L315" s="41">
        <f>'2.5'!B315/MAX('2.5'!B$2:B315)-1</f>
        <v>-0.05442531469</v>
      </c>
      <c r="M315" s="41">
        <f>'2.5'!C315/MAX('2.5'!C$2:C315)-1</f>
        <v>-0.1127750837</v>
      </c>
      <c r="N315" s="41">
        <f>'2.5'!D315/MAX('2.5'!D$2:D315)-1</f>
        <v>-0.2027249794</v>
      </c>
    </row>
    <row r="316">
      <c r="F316" s="38">
        <f>'2.5'!A376</f>
        <v>42529</v>
      </c>
      <c r="G316" s="39">
        <f>STDEV('2.2 Retornos'!L322:L381)*SQRT(252)</f>
        <v>0.1164936408</v>
      </c>
      <c r="H316" s="39">
        <f>STDEV('2.2 Retornos'!W322:W381)*SQRT(252)</f>
        <v>0.5281220289</v>
      </c>
      <c r="I316" s="39">
        <f>STDEV('2.2 Retornos'!AH322:AH381)*SQRT(252)</f>
        <v>0.2434351819</v>
      </c>
      <c r="K316" s="40">
        <f>'2.5'!A316</f>
        <v>42445</v>
      </c>
      <c r="L316" s="41">
        <f>'2.5'!B316/MAX('2.5'!B$2:B316)-1</f>
        <v>-0.05532473433</v>
      </c>
      <c r="M316" s="41">
        <f>'2.5'!C316/MAX('2.5'!C$2:C316)-1</f>
        <v>-0.06432378949</v>
      </c>
      <c r="N316" s="41">
        <f>'2.5'!D316/MAX('2.5'!D$2:D316)-1</f>
        <v>-0.1892915349</v>
      </c>
    </row>
    <row r="317">
      <c r="F317" s="38">
        <f>'2.5'!A377</f>
        <v>42530</v>
      </c>
      <c r="G317" s="39">
        <f>STDEV('2.2 Retornos'!L323:L382)*SQRT(252)</f>
        <v>0.113017209</v>
      </c>
      <c r="H317" s="39">
        <f>STDEV('2.2 Retornos'!W323:W382)*SQRT(252)</f>
        <v>0.5287629673</v>
      </c>
      <c r="I317" s="39">
        <f>STDEV('2.2 Retornos'!AH323:AH382)*SQRT(252)</f>
        <v>0.2436692312</v>
      </c>
      <c r="K317" s="40">
        <f>'2.5'!A317</f>
        <v>42446</v>
      </c>
      <c r="L317" s="41">
        <f>'2.5'!B317/MAX('2.5'!B$2:B317)-1</f>
        <v>-0.03930365727</v>
      </c>
      <c r="M317" s="41">
        <f>'2.5'!C317/MAX('2.5'!C$2:C317)-1</f>
        <v>-0.04793880767</v>
      </c>
      <c r="N317" s="41">
        <f>'2.5'!D317/MAX('2.5'!D$2:D317)-1</f>
        <v>-0.176814017</v>
      </c>
    </row>
    <row r="318">
      <c r="F318" s="38">
        <f>'2.5'!A378</f>
        <v>42531</v>
      </c>
      <c r="G318" s="39">
        <f>STDEV('2.2 Retornos'!L324:L383)*SQRT(252)</f>
        <v>0.1145256177</v>
      </c>
      <c r="H318" s="39">
        <f>STDEV('2.2 Retornos'!W324:W383)*SQRT(252)</f>
        <v>0.5306803946</v>
      </c>
      <c r="I318" s="39">
        <f>STDEV('2.2 Retornos'!AH324:AH383)*SQRT(252)</f>
        <v>0.24922325</v>
      </c>
      <c r="K318" s="40">
        <f>'2.5'!A318</f>
        <v>42447</v>
      </c>
      <c r="L318" s="41">
        <f>'2.5'!B318/MAX('2.5'!B$2:B318)-1</f>
        <v>-0.04660011596</v>
      </c>
      <c r="M318" s="41">
        <f>'2.5'!C318/MAX('2.5'!C$2:C318)-1</f>
        <v>-0.04692797567</v>
      </c>
      <c r="N318" s="41">
        <f>'2.5'!D318/MAX('2.5'!D$2:D318)-1</f>
        <v>-0.1898406321</v>
      </c>
    </row>
    <row r="319">
      <c r="F319" s="38">
        <f>'2.5'!A379</f>
        <v>42534</v>
      </c>
      <c r="G319" s="39">
        <f>STDEV('2.2 Retornos'!L325:L384)*SQRT(252)</f>
        <v>0.1150478724</v>
      </c>
      <c r="H319" s="39">
        <f>STDEV('2.2 Retornos'!W325:W384)*SQRT(252)</f>
        <v>0.5305809061</v>
      </c>
      <c r="I319" s="39">
        <f>STDEV('2.2 Retornos'!AH325:AH384)*SQRT(252)</f>
        <v>0.249251295</v>
      </c>
      <c r="K319" s="40">
        <f>'2.5'!A319</f>
        <v>42450</v>
      </c>
      <c r="L319" s="41">
        <f>'2.5'!B319/MAX('2.5'!B$2:B319)-1</f>
        <v>-0.04020517511</v>
      </c>
      <c r="M319" s="41">
        <f>'2.5'!C319/MAX('2.5'!C$2:C319)-1</f>
        <v>-0.04781223379</v>
      </c>
      <c r="N319" s="41">
        <f>'2.5'!D319/MAX('2.5'!D$2:D319)-1</f>
        <v>-0.1899694233</v>
      </c>
    </row>
    <row r="320">
      <c r="F320" s="38">
        <f>'2.5'!A380</f>
        <v>42535</v>
      </c>
      <c r="G320" s="39">
        <f>STDEV('2.2 Retornos'!L326:L385)*SQRT(252)</f>
        <v>0.116826923</v>
      </c>
      <c r="H320" s="39">
        <f>STDEV('2.2 Retornos'!W326:W385)*SQRT(252)</f>
        <v>0.5342859689</v>
      </c>
      <c r="I320" s="39">
        <f>STDEV('2.2 Retornos'!AH326:AH385)*SQRT(252)</f>
        <v>0.2492726686</v>
      </c>
      <c r="K320" s="40">
        <f>'2.5'!A320</f>
        <v>42451</v>
      </c>
      <c r="L320" s="41">
        <f>'2.5'!B320/MAX('2.5'!B$2:B320)-1</f>
        <v>-0.04578641062</v>
      </c>
      <c r="M320" s="41">
        <f>'2.5'!C320/MAX('2.5'!C$2:C320)-1</f>
        <v>-0.05350981544</v>
      </c>
      <c r="N320" s="41">
        <f>'2.5'!D320/MAX('2.5'!D$2:D320)-1</f>
        <v>-0.189563774</v>
      </c>
    </row>
    <row r="321">
      <c r="F321" s="38">
        <f>'2.5'!A381</f>
        <v>42536</v>
      </c>
      <c r="G321" s="39">
        <f>STDEV('2.2 Retornos'!L327:L386)*SQRT(252)</f>
        <v>0.116599528</v>
      </c>
      <c r="H321" s="39">
        <f>STDEV('2.2 Retornos'!W327:W386)*SQRT(252)</f>
        <v>0.509047036</v>
      </c>
      <c r="I321" s="39">
        <f>STDEV('2.2 Retornos'!AH327:AH386)*SQRT(252)</f>
        <v>0.2413429877</v>
      </c>
      <c r="K321" s="40">
        <f>'2.5'!A321</f>
        <v>42452</v>
      </c>
      <c r="L321" s="41">
        <f>'2.5'!B321/MAX('2.5'!B$2:B321)-1</f>
        <v>-0.04923782374</v>
      </c>
      <c r="M321" s="41">
        <f>'2.5'!C321/MAX('2.5'!C$2:C321)-1</f>
        <v>-0.1314263737</v>
      </c>
      <c r="N321" s="41">
        <f>'2.5'!D321/MAX('2.5'!D$2:D321)-1</f>
        <v>-0.213073812</v>
      </c>
    </row>
    <row r="322">
      <c r="F322" s="38">
        <f>'2.5'!A382</f>
        <v>42537</v>
      </c>
      <c r="G322" s="39">
        <f>STDEV('2.2 Retornos'!L328:L387)*SQRT(252)</f>
        <v>0.1144675621</v>
      </c>
      <c r="H322" s="39">
        <f>STDEV('2.2 Retornos'!W328:W387)*SQRT(252)</f>
        <v>0.510226746</v>
      </c>
      <c r="I322" s="39">
        <f>STDEV('2.2 Retornos'!AH328:AH387)*SQRT(252)</f>
        <v>0.2414952204</v>
      </c>
      <c r="K322" s="40">
        <f>'2.5'!A322</f>
        <v>42453</v>
      </c>
      <c r="L322" s="41">
        <f>'2.5'!B322/MAX('2.5'!B$2:B322)-1</f>
        <v>-0.05924236153</v>
      </c>
      <c r="M322" s="41">
        <f>'2.5'!C322/MAX('2.5'!C$2:C322)-1</f>
        <v>-0.1219497986</v>
      </c>
      <c r="N322" s="41">
        <f>'2.5'!D322/MAX('2.5'!D$2:D322)-1</f>
        <v>-0.2079779845</v>
      </c>
    </row>
    <row r="323">
      <c r="F323" s="38">
        <f>'2.5'!A383</f>
        <v>42538</v>
      </c>
      <c r="G323" s="39">
        <f>STDEV('2.2 Retornos'!L329:L388)*SQRT(252)</f>
        <v>0.11463842</v>
      </c>
      <c r="H323" s="39">
        <f>STDEV('2.2 Retornos'!W329:W388)*SQRT(252)</f>
        <v>0.5100999705</v>
      </c>
      <c r="I323" s="39">
        <f>STDEV('2.2 Retornos'!AH329:AH388)*SQRT(252)</f>
        <v>0.2429287013</v>
      </c>
      <c r="K323" s="40">
        <f>'2.5'!A323</f>
        <v>42454</v>
      </c>
      <c r="L323" s="41">
        <f>'2.5'!B323/MAX('2.5'!B$2:B323)-1</f>
        <v>-0.05924236153</v>
      </c>
      <c r="M323" s="41">
        <f>'2.5'!C323/MAX('2.5'!C$2:C323)-1</f>
        <v>-0.1219497986</v>
      </c>
      <c r="N323" s="41">
        <f>'2.5'!D323/MAX('2.5'!D$2:D323)-1</f>
        <v>-0.2079779845</v>
      </c>
    </row>
    <row r="324">
      <c r="F324" s="38">
        <f>'2.5'!A384</f>
        <v>42541</v>
      </c>
      <c r="G324" s="39">
        <f>STDEV('2.2 Retornos'!L330:L389)*SQRT(252)</f>
        <v>0.1145671493</v>
      </c>
      <c r="H324" s="39">
        <f>STDEV('2.2 Retornos'!W330:W389)*SQRT(252)</f>
        <v>0.5099251297</v>
      </c>
      <c r="I324" s="39">
        <f>STDEV('2.2 Retornos'!AH330:AH389)*SQRT(252)</f>
        <v>0.244855991</v>
      </c>
      <c r="K324" s="40">
        <f>'2.5'!A324</f>
        <v>42457</v>
      </c>
      <c r="L324" s="41">
        <f>'2.5'!B324/MAX('2.5'!B$2:B324)-1</f>
        <v>-0.05185560832</v>
      </c>
      <c r="M324" s="41">
        <f>'2.5'!C324/MAX('2.5'!C$2:C324)-1</f>
        <v>-0.123798135</v>
      </c>
      <c r="N324" s="41">
        <f>'2.5'!D324/MAX('2.5'!D$2:D324)-1</f>
        <v>-0.2088972782</v>
      </c>
    </row>
    <row r="325">
      <c r="F325" s="38">
        <f>'2.5'!A385</f>
        <v>42542</v>
      </c>
      <c r="G325" s="39">
        <f>STDEV('2.2 Retornos'!L331:L390)*SQRT(252)</f>
        <v>0.1154449949</v>
      </c>
      <c r="H325" s="39">
        <f>STDEV('2.2 Retornos'!W331:W390)*SQRT(252)</f>
        <v>0.5103197971</v>
      </c>
      <c r="I325" s="39">
        <f>STDEV('2.2 Retornos'!AH331:AH390)*SQRT(252)</f>
        <v>0.2439966854</v>
      </c>
      <c r="K325" s="40">
        <f>'2.5'!A325</f>
        <v>42458</v>
      </c>
      <c r="L325" s="41">
        <f>'2.5'!B325/MAX('2.5'!B$2:B325)-1</f>
        <v>-0.05382232018</v>
      </c>
      <c r="M325" s="41">
        <f>'2.5'!C325/MAX('2.5'!C$2:C325)-1</f>
        <v>-0.09819418813</v>
      </c>
      <c r="N325" s="41">
        <f>'2.5'!D325/MAX('2.5'!D$2:D325)-1</f>
        <v>-0.2152947693</v>
      </c>
    </row>
    <row r="326">
      <c r="F326" s="38">
        <f>'2.5'!A386</f>
        <v>42543</v>
      </c>
      <c r="G326" s="39">
        <f>STDEV('2.2 Retornos'!L332:L391)*SQRT(252)</f>
        <v>0.1141475501</v>
      </c>
      <c r="H326" s="39">
        <f>STDEV('2.2 Retornos'!W332:W391)*SQRT(252)</f>
        <v>0.5105197646</v>
      </c>
      <c r="I326" s="39">
        <f>STDEV('2.2 Retornos'!AH332:AH391)*SQRT(252)</f>
        <v>0.2463136556</v>
      </c>
      <c r="K326" s="40">
        <f>'2.5'!A326</f>
        <v>42459</v>
      </c>
      <c r="L326" s="41">
        <f>'2.5'!B326/MAX('2.5'!B$2:B326)-1</f>
        <v>-0.04517057485</v>
      </c>
      <c r="M326" s="41">
        <f>'2.5'!C326/MAX('2.5'!C$2:C326)-1</f>
        <v>-0.09982832663</v>
      </c>
      <c r="N326" s="41">
        <f>'2.5'!D326/MAX('2.5'!D$2:D326)-1</f>
        <v>-0.2121291724</v>
      </c>
    </row>
    <row r="327">
      <c r="F327" s="38">
        <f>'2.5'!A387</f>
        <v>42544</v>
      </c>
      <c r="G327" s="39">
        <f>STDEV('2.2 Retornos'!L333:L392)*SQRT(252)</f>
        <v>0.1157144932</v>
      </c>
      <c r="H327" s="39">
        <f>STDEV('2.2 Retornos'!W333:W392)*SQRT(252)</f>
        <v>0.5089236599</v>
      </c>
      <c r="I327" s="39">
        <f>STDEV('2.2 Retornos'!AH333:AH392)*SQRT(252)</f>
        <v>0.250739451</v>
      </c>
      <c r="K327" s="40">
        <f>'2.5'!A327</f>
        <v>42460</v>
      </c>
      <c r="L327" s="41">
        <f>'2.5'!B327/MAX('2.5'!B$2:B327)-1</f>
        <v>-0.04867703985</v>
      </c>
      <c r="M327" s="41">
        <f>'2.5'!C327/MAX('2.5'!C$2:C327)-1</f>
        <v>-0.1132928846</v>
      </c>
      <c r="N327" s="41">
        <f>'2.5'!D327/MAX('2.5'!D$2:D327)-1</f>
        <v>-0.2040839009</v>
      </c>
    </row>
    <row r="328">
      <c r="F328" s="38">
        <f>'2.5'!A388</f>
        <v>42545</v>
      </c>
      <c r="G328" s="39">
        <f>STDEV('2.2 Retornos'!L334:L393)*SQRT(252)</f>
        <v>0.1369239417</v>
      </c>
      <c r="H328" s="39">
        <f>STDEV('2.2 Retornos'!W334:W393)*SQRT(252)</f>
        <v>0.5092079904</v>
      </c>
      <c r="I328" s="39">
        <f>STDEV('2.2 Retornos'!AH334:AH393)*SQRT(252)</f>
        <v>0.2476749141</v>
      </c>
      <c r="K328" s="40">
        <f>'2.5'!A328</f>
        <v>42461</v>
      </c>
      <c r="L328" s="41">
        <f>'2.5'!B328/MAX('2.5'!B$2:B328)-1</f>
        <v>-0.04980029005</v>
      </c>
      <c r="M328" s="41">
        <f>'2.5'!C328/MAX('2.5'!C$2:C328)-1</f>
        <v>-0.1069853296</v>
      </c>
      <c r="N328" s="41">
        <f>'2.5'!D328/MAX('2.5'!D$2:D328)-1</f>
        <v>-0.2277072398</v>
      </c>
    </row>
    <row r="329">
      <c r="F329" s="38">
        <f>'2.5'!A389</f>
        <v>42548</v>
      </c>
      <c r="G329" s="39">
        <f>STDEV('2.2 Retornos'!L335:L394)*SQRT(252)</f>
        <v>0.1443661766</v>
      </c>
      <c r="H329" s="39">
        <f>STDEV('2.2 Retornos'!W335:W394)*SQRT(252)</f>
        <v>0.5037560992</v>
      </c>
      <c r="I329" s="39">
        <f>STDEV('2.2 Retornos'!AH335:AH394)*SQRT(252)</f>
        <v>0.251139632</v>
      </c>
      <c r="K329" s="40">
        <f>'2.5'!A329</f>
        <v>42464</v>
      </c>
      <c r="L329" s="41">
        <f>'2.5'!B329/MAX('2.5'!B$2:B329)-1</f>
        <v>-0.05843726332</v>
      </c>
      <c r="M329" s="41">
        <f>'2.5'!C329/MAX('2.5'!C$2:C329)-1</f>
        <v>-0.1349170954</v>
      </c>
      <c r="N329" s="41">
        <f>'2.5'!D329/MAX('2.5'!D$2:D329)-1</f>
        <v>-0.2380889538</v>
      </c>
    </row>
    <row r="330">
      <c r="F330" s="38">
        <f>'2.5'!A390</f>
        <v>42549</v>
      </c>
      <c r="G330" s="39">
        <f>STDEV('2.2 Retornos'!L336:L395)*SQRT(252)</f>
        <v>0.1484000636</v>
      </c>
      <c r="H330" s="39">
        <f>STDEV('2.2 Retornos'!W336:W395)*SQRT(252)</f>
        <v>0.5016146559</v>
      </c>
      <c r="I330" s="39">
        <f>STDEV('2.2 Retornos'!AH336:AH395)*SQRT(252)</f>
        <v>0.2534791167</v>
      </c>
      <c r="K330" s="40">
        <f>'2.5'!A330</f>
        <v>42465</v>
      </c>
      <c r="L330" s="41">
        <f>'2.5'!B330/MAX('2.5'!B$2:B330)-1</f>
        <v>-0.0636009787</v>
      </c>
      <c r="M330" s="41">
        <f>'2.5'!C330/MAX('2.5'!C$2:C330)-1</f>
        <v>-0.1105159169</v>
      </c>
      <c r="N330" s="41">
        <f>'2.5'!D330/MAX('2.5'!D$2:D330)-1</f>
        <v>-0.2419180233</v>
      </c>
    </row>
    <row r="331">
      <c r="F331" s="38">
        <f>'2.5'!A391</f>
        <v>42550</v>
      </c>
      <c r="G331" s="39">
        <f>STDEV('2.2 Retornos'!L337:L396)*SQRT(252)</f>
        <v>0.1489559118</v>
      </c>
      <c r="H331" s="39">
        <f>STDEV('2.2 Retornos'!W337:W396)*SQRT(252)</f>
        <v>0.5038455898</v>
      </c>
      <c r="I331" s="39">
        <f>STDEV('2.2 Retornos'!AH337:AH396)*SQRT(252)</f>
        <v>0.2506889932</v>
      </c>
      <c r="K331" s="40">
        <f>'2.5'!A331</f>
        <v>42466</v>
      </c>
      <c r="L331" s="41">
        <f>'2.5'!B331/MAX('2.5'!B$2:B331)-1</f>
        <v>-0.06571140882</v>
      </c>
      <c r="M331" s="41">
        <f>'2.5'!C331/MAX('2.5'!C$2:C331)-1</f>
        <v>-0.1093648476</v>
      </c>
      <c r="N331" s="41">
        <f>'2.5'!D331/MAX('2.5'!D$2:D331)-1</f>
        <v>-0.2175294066</v>
      </c>
    </row>
    <row r="332">
      <c r="F332" s="38">
        <f>'2.5'!A392</f>
        <v>42551</v>
      </c>
      <c r="G332" s="39">
        <f>STDEV('2.2 Retornos'!L338:L397)*SQRT(252)</f>
        <v>0.1451133724</v>
      </c>
      <c r="H332" s="39">
        <f>STDEV('2.2 Retornos'!W338:W397)*SQRT(252)</f>
        <v>0.4998494524</v>
      </c>
      <c r="I332" s="39">
        <f>STDEV('2.2 Retornos'!AH338:AH397)*SQRT(252)</f>
        <v>0.249576158</v>
      </c>
      <c r="K332" s="40">
        <f>'2.5'!A332</f>
        <v>42467</v>
      </c>
      <c r="L332" s="41">
        <f>'2.5'!B332/MAX('2.5'!B$2:B332)-1</f>
        <v>-0.08070008558</v>
      </c>
      <c r="M332" s="41">
        <f>'2.5'!C332/MAX('2.5'!C$2:C332)-1</f>
        <v>-0.1311113415</v>
      </c>
      <c r="N332" s="41">
        <f>'2.5'!D332/MAX('2.5'!D$2:D332)-1</f>
        <v>-0.224600012</v>
      </c>
    </row>
    <row r="333">
      <c r="F333" s="38">
        <f>'2.5'!A393</f>
        <v>42552</v>
      </c>
      <c r="G333" s="39">
        <f>STDEV('2.2 Retornos'!L339:L398)*SQRT(252)</f>
        <v>0.1438950873</v>
      </c>
      <c r="H333" s="39">
        <f>STDEV('2.2 Retornos'!W339:W398)*SQRT(252)</f>
        <v>0.4908663056</v>
      </c>
      <c r="I333" s="39">
        <f>STDEV('2.2 Retornos'!AH339:AH398)*SQRT(252)</f>
        <v>0.2404573579</v>
      </c>
      <c r="K333" s="40">
        <f>'2.5'!A333</f>
        <v>42468</v>
      </c>
      <c r="L333" s="41">
        <f>'2.5'!B333/MAX('2.5'!B$2:B333)-1</f>
        <v>-0.07189074772</v>
      </c>
      <c r="M333" s="41">
        <f>'2.5'!C333/MAX('2.5'!C$2:C333)-1</f>
        <v>-0.08581914801</v>
      </c>
      <c r="N333" s="41">
        <f>'2.5'!D333/MAX('2.5'!D$2:D333)-1</f>
        <v>-0.1977665731</v>
      </c>
    </row>
    <row r="334">
      <c r="F334" s="38">
        <f>'2.5'!A394</f>
        <v>42555</v>
      </c>
      <c r="G334" s="39">
        <f>STDEV('2.2 Retornos'!L340:L399)*SQRT(252)</f>
        <v>0.1445551888</v>
      </c>
      <c r="H334" s="39">
        <f>STDEV('2.2 Retornos'!W340:W399)*SQRT(252)</f>
        <v>0.4995864038</v>
      </c>
      <c r="I334" s="39">
        <f>STDEV('2.2 Retornos'!AH340:AH399)*SQRT(252)</f>
        <v>0.2412487939</v>
      </c>
      <c r="K334" s="40">
        <f>'2.5'!A334</f>
        <v>42471</v>
      </c>
      <c r="L334" s="41">
        <f>'2.5'!B334/MAX('2.5'!B$2:B334)-1</f>
        <v>-0.07253638321</v>
      </c>
      <c r="M334" s="41">
        <f>'2.5'!C334/MAX('2.5'!C$2:C334)-1</f>
        <v>-0.04256299029</v>
      </c>
      <c r="N334" s="41">
        <f>'2.5'!D334/MAX('2.5'!D$2:D334)-1</f>
        <v>-0.1951029468</v>
      </c>
    </row>
    <row r="335">
      <c r="F335" s="38">
        <f>'2.5'!A395</f>
        <v>42556</v>
      </c>
      <c r="G335" s="39">
        <f>STDEV('2.2 Retornos'!L341:L400)*SQRT(252)</f>
        <v>0.1434587896</v>
      </c>
      <c r="H335" s="39">
        <f>STDEV('2.2 Retornos'!W341:W400)*SQRT(252)</f>
        <v>0.4932578971</v>
      </c>
      <c r="I335" s="39">
        <f>STDEV('2.2 Retornos'!AH341:AH400)*SQRT(252)</f>
        <v>0.2232439437</v>
      </c>
      <c r="K335" s="40">
        <f>'2.5'!A335</f>
        <v>42472</v>
      </c>
      <c r="L335" s="41">
        <f>'2.5'!B335/MAX('2.5'!B$2:B335)-1</f>
        <v>-0.06101499361</v>
      </c>
      <c r="M335" s="41">
        <f>'2.5'!C335/MAX('2.5'!C$2:C335)-1</f>
        <v>-0.0004024747474</v>
      </c>
      <c r="N335" s="41">
        <f>'2.5'!D335/MAX('2.5'!D$2:D335)-1</f>
        <v>-0.15756071</v>
      </c>
    </row>
    <row r="336">
      <c r="F336" s="38">
        <f>'2.5'!A396</f>
        <v>42557</v>
      </c>
      <c r="G336" s="39">
        <f>STDEV('2.2 Retornos'!L342:L401)*SQRT(252)</f>
        <v>0.1421300866</v>
      </c>
      <c r="H336" s="39">
        <f>STDEV('2.2 Retornos'!W342:W401)*SQRT(252)</f>
        <v>0.4922100371</v>
      </c>
      <c r="I336" s="39">
        <f>STDEV('2.2 Retornos'!AH342:AH401)*SQRT(252)</f>
        <v>0.2233649853</v>
      </c>
      <c r="K336" s="40">
        <f>'2.5'!A336</f>
        <v>42473</v>
      </c>
      <c r="L336" s="41">
        <f>'2.5'!B336/MAX('2.5'!B$2:B336)-1</f>
        <v>-0.04957814127</v>
      </c>
      <c r="M336" s="41">
        <f>'2.5'!C336/MAX('2.5'!C$2:C336)-1</f>
        <v>-0.01054914034</v>
      </c>
      <c r="N336" s="41">
        <f>'2.5'!D336/MAX('2.5'!D$2:D336)-1</f>
        <v>-0.1585421253</v>
      </c>
    </row>
    <row r="337">
      <c r="F337" s="38">
        <f>'2.5'!A397</f>
        <v>42558</v>
      </c>
      <c r="G337" s="39">
        <f>STDEV('2.2 Retornos'!L343:L402)*SQRT(252)</f>
        <v>0.1413303866</v>
      </c>
      <c r="H337" s="39">
        <f>STDEV('2.2 Retornos'!W343:W402)*SQRT(252)</f>
        <v>0.4910508848</v>
      </c>
      <c r="I337" s="39">
        <f>STDEV('2.2 Retornos'!AH343:AH402)*SQRT(252)</f>
        <v>0.22663106</v>
      </c>
      <c r="K337" s="40">
        <f>'2.5'!A337</f>
        <v>42474</v>
      </c>
      <c r="L337" s="41">
        <f>'2.5'!B337/MAX('2.5'!B$2:B337)-1</f>
        <v>-0.04277041737</v>
      </c>
      <c r="M337" s="41">
        <f>'2.5'!C337/MAX('2.5'!C$2:C337)-1</f>
        <v>-0.03637835097</v>
      </c>
      <c r="N337" s="41">
        <f>'2.5'!D337/MAX('2.5'!D$2:D337)-1</f>
        <v>-0.1636708164</v>
      </c>
    </row>
    <row r="338">
      <c r="F338" s="38">
        <f>'2.5'!A398</f>
        <v>42559</v>
      </c>
      <c r="G338" s="39">
        <f>STDEV('2.2 Retornos'!L344:L403)*SQRT(252)</f>
        <v>0.1421341078</v>
      </c>
      <c r="H338" s="39">
        <f>STDEV('2.2 Retornos'!W344:W403)*SQRT(252)</f>
        <v>0.4911842828</v>
      </c>
      <c r="I338" s="39">
        <f>STDEV('2.2 Retornos'!AH344:AH403)*SQRT(252)</f>
        <v>0.2241074033</v>
      </c>
      <c r="K338" s="40">
        <f>'2.5'!A338</f>
        <v>42475</v>
      </c>
      <c r="L338" s="41">
        <f>'2.5'!B338/MAX('2.5'!B$2:B338)-1</f>
        <v>-0.04421172089</v>
      </c>
      <c r="M338" s="41">
        <f>'2.5'!C338/MAX('2.5'!C$2:C338)-1</f>
        <v>-0.01942632307</v>
      </c>
      <c r="N338" s="41">
        <f>'2.5'!D338/MAX('2.5'!D$2:D338)-1</f>
        <v>-0.180641826</v>
      </c>
    </row>
    <row r="339">
      <c r="F339" s="38">
        <f>'2.5'!A399</f>
        <v>42562</v>
      </c>
      <c r="G339" s="39">
        <f>STDEV('2.2 Retornos'!L345:L404)*SQRT(252)</f>
        <v>0.1430235307</v>
      </c>
      <c r="H339" s="39">
        <f>STDEV('2.2 Retornos'!W345:W404)*SQRT(252)</f>
        <v>0.4884044104</v>
      </c>
      <c r="I339" s="39">
        <f>STDEV('2.2 Retornos'!AH345:AH404)*SQRT(252)</f>
        <v>0.2225343302</v>
      </c>
      <c r="K339" s="40">
        <f>'2.5'!A339</f>
        <v>42478</v>
      </c>
      <c r="L339" s="41">
        <f>'2.5'!B339/MAX('2.5'!B$2:B339)-1</f>
        <v>-0.04110304982</v>
      </c>
      <c r="M339" s="41">
        <f>'2.5'!C339/MAX('2.5'!C$2:C339)-1</f>
        <v>0</v>
      </c>
      <c r="N339" s="41">
        <f>'2.5'!D339/MAX('2.5'!D$2:D339)-1</f>
        <v>-0.1683851238</v>
      </c>
    </row>
    <row r="340">
      <c r="F340" s="38">
        <f>'2.5'!A400</f>
        <v>42563</v>
      </c>
      <c r="G340" s="39">
        <f>STDEV('2.2 Retornos'!L346:L405)*SQRT(252)</f>
        <v>0.1450723841</v>
      </c>
      <c r="H340" s="39">
        <f>STDEV('2.2 Retornos'!W346:W405)*SQRT(252)</f>
        <v>0.4755424987</v>
      </c>
      <c r="I340" s="39">
        <f>STDEV('2.2 Retornos'!AH346:AH405)*SQRT(252)</f>
        <v>0.2253015916</v>
      </c>
      <c r="K340" s="40">
        <f>'2.5'!A340</f>
        <v>42479</v>
      </c>
      <c r="L340" s="41">
        <f>'2.5'!B340/MAX('2.5'!B$2:B340)-1</f>
        <v>-0.03362834072</v>
      </c>
      <c r="M340" s="41">
        <f>'2.5'!C340/MAX('2.5'!C$2:C340)-1</f>
        <v>0</v>
      </c>
      <c r="N340" s="41">
        <f>'2.5'!D340/MAX('2.5'!D$2:D340)-1</f>
        <v>-0.1473811995</v>
      </c>
    </row>
    <row r="341">
      <c r="F341" s="38">
        <f>'2.5'!A401</f>
        <v>42564</v>
      </c>
      <c r="G341" s="39">
        <f>STDEV('2.2 Retornos'!L347:L406)*SQRT(252)</f>
        <v>0.1433850433</v>
      </c>
      <c r="H341" s="39">
        <f>STDEV('2.2 Retornos'!W347:W406)*SQRT(252)</f>
        <v>0.4748684541</v>
      </c>
      <c r="I341" s="39">
        <f>STDEV('2.2 Retornos'!AH347:AH406)*SQRT(252)</f>
        <v>0.2264822086</v>
      </c>
      <c r="K341" s="40">
        <f>'2.5'!A341</f>
        <v>42480</v>
      </c>
      <c r="L341" s="41">
        <f>'2.5'!B341/MAX('2.5'!B$2:B341)-1</f>
        <v>-0.02324200884</v>
      </c>
      <c r="M341" s="41">
        <f>'2.5'!C341/MAX('2.5'!C$2:C341)-1</f>
        <v>-0.007875506597</v>
      </c>
      <c r="N341" s="41">
        <f>'2.5'!D341/MAX('2.5'!D$2:D341)-1</f>
        <v>-0.1438332475</v>
      </c>
    </row>
    <row r="342">
      <c r="F342" s="38">
        <f>'2.5'!A402</f>
        <v>42565</v>
      </c>
      <c r="G342" s="39">
        <f>STDEV('2.2 Retornos'!L348:L407)*SQRT(252)</f>
        <v>0.1427462083</v>
      </c>
      <c r="H342" s="39">
        <f>STDEV('2.2 Retornos'!W348:W407)*SQRT(252)</f>
        <v>0.4748817614</v>
      </c>
      <c r="I342" s="39">
        <f>STDEV('2.2 Retornos'!AH348:AH407)*SQRT(252)</f>
        <v>0.2256386313</v>
      </c>
      <c r="K342" s="40">
        <f>'2.5'!A342</f>
        <v>42481</v>
      </c>
      <c r="L342" s="41">
        <f>'2.5'!B342/MAX('2.5'!B$2:B342)-1</f>
        <v>-0.03086616985</v>
      </c>
      <c r="M342" s="41">
        <f>'2.5'!C342/MAX('2.5'!C$2:C342)-1</f>
        <v>-0.003460377771</v>
      </c>
      <c r="N342" s="41">
        <f>'2.5'!D342/MAX('2.5'!D$2:D342)-1</f>
        <v>-0.1347605054</v>
      </c>
    </row>
    <row r="343">
      <c r="F343" s="38">
        <f>'2.5'!A403</f>
        <v>42566</v>
      </c>
      <c r="G343" s="39">
        <f>STDEV('2.2 Retornos'!L349:L408)*SQRT(252)</f>
        <v>0.1428364618</v>
      </c>
      <c r="H343" s="39">
        <f>STDEV('2.2 Retornos'!W349:W408)*SQRT(252)</f>
        <v>0.4759763095</v>
      </c>
      <c r="I343" s="39">
        <f>STDEV('2.2 Retornos'!AH349:AH408)*SQRT(252)</f>
        <v>0.2254250431</v>
      </c>
      <c r="K343" s="40">
        <f>'2.5'!A343</f>
        <v>42482</v>
      </c>
      <c r="L343" s="41">
        <f>'2.5'!B343/MAX('2.5'!B$2:B343)-1</f>
        <v>-0.03011957614</v>
      </c>
      <c r="M343" s="41">
        <f>'2.5'!C343/MAX('2.5'!C$2:C343)-1</f>
        <v>-0.008509293839</v>
      </c>
      <c r="N343" s="41">
        <f>'2.5'!D343/MAX('2.5'!D$2:D343)-1</f>
        <v>-0.1279979287</v>
      </c>
    </row>
    <row r="344">
      <c r="F344" s="38">
        <f>'2.5'!A404</f>
        <v>42569</v>
      </c>
      <c r="G344" s="39">
        <f>STDEV('2.2 Retornos'!L350:L409)*SQRT(252)</f>
        <v>0.1427870567</v>
      </c>
      <c r="H344" s="39">
        <f>STDEV('2.2 Retornos'!W350:W409)*SQRT(252)</f>
        <v>0.4751756075</v>
      </c>
      <c r="I344" s="39">
        <f>STDEV('2.2 Retornos'!AH350:AH409)*SQRT(252)</f>
        <v>0.2233685814</v>
      </c>
      <c r="K344" s="40">
        <f>'2.5'!A344</f>
        <v>42485</v>
      </c>
      <c r="L344" s="41">
        <f>'2.5'!B344/MAX('2.5'!B$2:B344)-1</f>
        <v>-0.031743053</v>
      </c>
      <c r="M344" s="41">
        <f>'2.5'!C344/MAX('2.5'!C$2:C344)-1</f>
        <v>-0.01708348736</v>
      </c>
      <c r="N344" s="41">
        <f>'2.5'!D344/MAX('2.5'!D$2:D344)-1</f>
        <v>-0.140065731</v>
      </c>
    </row>
    <row r="345">
      <c r="F345" s="38">
        <f>'2.5'!A405</f>
        <v>42570</v>
      </c>
      <c r="G345" s="39">
        <f>STDEV('2.2 Retornos'!L351:L410)*SQRT(252)</f>
        <v>0.1427859399</v>
      </c>
      <c r="H345" s="39">
        <f>STDEV('2.2 Retornos'!W351:W410)*SQRT(252)</f>
        <v>0.4755859026</v>
      </c>
      <c r="I345" s="39">
        <f>STDEV('2.2 Retornos'!AH351:AH410)*SQRT(252)</f>
        <v>0.2236092153</v>
      </c>
      <c r="K345" s="40">
        <f>'2.5'!A345</f>
        <v>42486</v>
      </c>
      <c r="L345" s="41">
        <f>'2.5'!B345/MAX('2.5'!B$2:B345)-1</f>
        <v>-0.0308288653</v>
      </c>
      <c r="M345" s="41">
        <f>'2.5'!C345/MAX('2.5'!C$2:C345)-1</f>
        <v>-0.002899110792</v>
      </c>
      <c r="N345" s="41">
        <f>'2.5'!D345/MAX('2.5'!D$2:D345)-1</f>
        <v>-0.1369125597</v>
      </c>
    </row>
    <row r="346">
      <c r="F346" s="38">
        <f>'2.5'!A406</f>
        <v>42571</v>
      </c>
      <c r="G346" s="39">
        <f>STDEV('2.2 Retornos'!L352:L411)*SQRT(252)</f>
        <v>0.1434997034</v>
      </c>
      <c r="H346" s="39">
        <f>STDEV('2.2 Retornos'!W352:W411)*SQRT(252)</f>
        <v>0.4785659296</v>
      </c>
      <c r="I346" s="39">
        <f>STDEV('2.2 Retornos'!AH352:AH411)*SQRT(252)</f>
        <v>0.223474153</v>
      </c>
      <c r="K346" s="40">
        <f>'2.5'!A346</f>
        <v>42487</v>
      </c>
      <c r="L346" s="41">
        <f>'2.5'!B346/MAX('2.5'!B$2:B346)-1</f>
        <v>-0.02769703276</v>
      </c>
      <c r="M346" s="41">
        <f>'2.5'!C346/MAX('2.5'!C$2:C346)-1</f>
        <v>0</v>
      </c>
      <c r="N346" s="41">
        <f>'2.5'!D346/MAX('2.5'!D$2:D346)-1</f>
        <v>-0.1314680954</v>
      </c>
    </row>
    <row r="347">
      <c r="F347" s="38">
        <f>'2.5'!A407</f>
        <v>42572</v>
      </c>
      <c r="G347" s="39">
        <f>STDEV('2.2 Retornos'!L353:L412)*SQRT(252)</f>
        <v>0.1431372072</v>
      </c>
      <c r="H347" s="39">
        <f>STDEV('2.2 Retornos'!W353:W412)*SQRT(252)</f>
        <v>0.4732502846</v>
      </c>
      <c r="I347" s="39">
        <f>STDEV('2.2 Retornos'!AH353:AH412)*SQRT(252)</f>
        <v>0.2234304734</v>
      </c>
      <c r="K347" s="40">
        <f>'2.5'!A347</f>
        <v>42488</v>
      </c>
      <c r="L347" s="41">
        <f>'2.5'!B347/MAX('2.5'!B$2:B347)-1</f>
        <v>-0.03334094626</v>
      </c>
      <c r="M347" s="41">
        <f>'2.5'!C347/MAX('2.5'!C$2:C347)-1</f>
        <v>0</v>
      </c>
      <c r="N347" s="41">
        <f>'2.5'!D347/MAX('2.5'!D$2:D347)-1</f>
        <v>-0.137289002</v>
      </c>
    </row>
    <row r="348">
      <c r="F348" s="38">
        <f>'2.5'!A408</f>
        <v>42573</v>
      </c>
      <c r="G348" s="39">
        <f>STDEV('2.2 Retornos'!L354:L413)*SQRT(252)</f>
        <v>0.1434112718</v>
      </c>
      <c r="H348" s="39">
        <f>STDEV('2.2 Retornos'!W354:W413)*SQRT(252)</f>
        <v>0.4375940035</v>
      </c>
      <c r="I348" s="39">
        <f>STDEV('2.2 Retornos'!AH354:AH413)*SQRT(252)</f>
        <v>0.2235016589</v>
      </c>
      <c r="K348" s="40">
        <f>'2.5'!A348</f>
        <v>42489</v>
      </c>
      <c r="L348" s="41">
        <f>'2.5'!B348/MAX('2.5'!B$2:B348)-1</f>
        <v>-0.03232594493</v>
      </c>
      <c r="M348" s="41">
        <f>'2.5'!C348/MAX('2.5'!C$2:C348)-1</f>
        <v>0</v>
      </c>
      <c r="N348" s="41">
        <f>'2.5'!D348/MAX('2.5'!D$2:D348)-1</f>
        <v>-0.1369888942</v>
      </c>
    </row>
    <row r="349">
      <c r="F349" s="38">
        <f>'2.5'!A409</f>
        <v>42576</v>
      </c>
      <c r="G349" s="39">
        <f>STDEV('2.2 Retornos'!L355:L414)*SQRT(252)</f>
        <v>0.1432133445</v>
      </c>
      <c r="H349" s="39">
        <f>STDEV('2.2 Retornos'!W355:W414)*SQRT(252)</f>
        <v>0.4367815563</v>
      </c>
      <c r="I349" s="39">
        <f>STDEV('2.2 Retornos'!AH355:AH414)*SQRT(252)</f>
        <v>0.2282454104</v>
      </c>
      <c r="K349" s="40">
        <f>'2.5'!A349</f>
        <v>42492</v>
      </c>
      <c r="L349" s="41">
        <f>'2.5'!B349/MAX('2.5'!B$2:B349)-1</f>
        <v>-0.03586816498</v>
      </c>
      <c r="M349" s="41">
        <f>'2.5'!C349/MAX('2.5'!C$2:C349)-1</f>
        <v>-0.02560415608</v>
      </c>
      <c r="N349" s="41">
        <f>'2.5'!D349/MAX('2.5'!D$2:D349)-1</f>
        <v>-0.1577703025</v>
      </c>
    </row>
    <row r="350">
      <c r="F350" s="38">
        <f>'2.5'!A410</f>
        <v>42577</v>
      </c>
      <c r="G350" s="39">
        <f>STDEV('2.2 Retornos'!L356:L415)*SQRT(252)</f>
        <v>0.139760711</v>
      </c>
      <c r="H350" s="39">
        <f>STDEV('2.2 Retornos'!W356:W415)*SQRT(252)</f>
        <v>0.4317858045</v>
      </c>
      <c r="I350" s="39">
        <f>STDEV('2.2 Retornos'!AH356:AH415)*SQRT(252)</f>
        <v>0.2252395236</v>
      </c>
      <c r="K350" s="40">
        <f>'2.5'!A350</f>
        <v>42493</v>
      </c>
      <c r="L350" s="41">
        <f>'2.5'!B350/MAX('2.5'!B$2:B350)-1</f>
        <v>-0.05001501582</v>
      </c>
      <c r="M350" s="41">
        <f>'2.5'!C350/MAX('2.5'!C$2:C350)-1</f>
        <v>-0.06375904576</v>
      </c>
      <c r="N350" s="41">
        <f>'2.5'!D350/MAX('2.5'!D$2:D350)-1</f>
        <v>-0.1719396366</v>
      </c>
    </row>
    <row r="351">
      <c r="F351" s="38">
        <f>'2.5'!A411</f>
        <v>42578</v>
      </c>
      <c r="G351" s="39">
        <f>STDEV('2.2 Retornos'!L357:L416)*SQRT(252)</f>
        <v>0.1403935632</v>
      </c>
      <c r="H351" s="39">
        <f>STDEV('2.2 Retornos'!W357:W416)*SQRT(252)</f>
        <v>0.4228625847</v>
      </c>
      <c r="I351" s="39">
        <f>STDEV('2.2 Retornos'!AH357:AH416)*SQRT(252)</f>
        <v>0.2272847622</v>
      </c>
      <c r="K351" s="40">
        <f>'2.5'!A351</f>
        <v>42494</v>
      </c>
      <c r="L351" s="41">
        <f>'2.5'!B351/MAX('2.5'!B$2:B351)-1</f>
        <v>-0.05090920212</v>
      </c>
      <c r="M351" s="41">
        <f>'2.5'!C351/MAX('2.5'!C$2:C351)-1</f>
        <v>-0.102483823</v>
      </c>
      <c r="N351" s="41">
        <f>'2.5'!D351/MAX('2.5'!D$2:D351)-1</f>
        <v>-0.1745500797</v>
      </c>
    </row>
    <row r="352">
      <c r="F352" s="38">
        <f>'2.5'!A412</f>
        <v>42579</v>
      </c>
      <c r="G352" s="39">
        <f>STDEV('2.2 Retornos'!L358:L417)*SQRT(252)</f>
        <v>0.1403657194</v>
      </c>
      <c r="H352" s="39">
        <f>STDEV('2.2 Retornos'!W358:W417)*SQRT(252)</f>
        <v>0.4269837821</v>
      </c>
      <c r="I352" s="39">
        <f>STDEV('2.2 Retornos'!AH358:AH417)*SQRT(252)</f>
        <v>0.228417738</v>
      </c>
      <c r="K352" s="40">
        <f>'2.5'!A352</f>
        <v>42495</v>
      </c>
      <c r="L352" s="41">
        <f>'2.5'!B352/MAX('2.5'!B$2:B352)-1</f>
        <v>-0.05248308366</v>
      </c>
      <c r="M352" s="41">
        <f>'2.5'!C352/MAX('2.5'!C$2:C352)-1</f>
        <v>-0.09778917716</v>
      </c>
      <c r="N352" s="41">
        <f>'2.5'!D352/MAX('2.5'!D$2:D352)-1</f>
        <v>-0.1731719694</v>
      </c>
    </row>
    <row r="353">
      <c r="F353" s="38">
        <f>'2.5'!A413</f>
        <v>42580</v>
      </c>
      <c r="G353" s="39">
        <f>STDEV('2.2 Retornos'!L359:L418)*SQRT(252)</f>
        <v>0.1404718127</v>
      </c>
      <c r="H353" s="39">
        <f>STDEV('2.2 Retornos'!W359:W418)*SQRT(252)</f>
        <v>0.4234543204</v>
      </c>
      <c r="I353" s="39">
        <f>STDEV('2.2 Retornos'!AH359:AH418)*SQRT(252)</f>
        <v>0.2284485825</v>
      </c>
      <c r="K353" s="40">
        <f>'2.5'!A353</f>
        <v>42496</v>
      </c>
      <c r="L353" s="41">
        <f>'2.5'!B353/MAX('2.5'!B$2:B353)-1</f>
        <v>-0.05199396961</v>
      </c>
      <c r="M353" s="41">
        <f>'2.5'!C353/MAX('2.5'!C$2:C353)-1</f>
        <v>-0.06955364451</v>
      </c>
      <c r="N353" s="41">
        <f>'2.5'!D353/MAX('2.5'!D$2:D353)-1</f>
        <v>-0.1684495896</v>
      </c>
    </row>
    <row r="354">
      <c r="F354" s="38">
        <f>'2.5'!A414</f>
        <v>42583</v>
      </c>
      <c r="G354" s="39">
        <f>STDEV('2.2 Retornos'!L360:L419)*SQRT(252)</f>
        <v>0.1400055838</v>
      </c>
      <c r="H354" s="39">
        <f>STDEV('2.2 Retornos'!W360:W419)*SQRT(252)</f>
        <v>0.386233655</v>
      </c>
      <c r="I354" s="39">
        <f>STDEV('2.2 Retornos'!AH360:AH419)*SQRT(252)</f>
        <v>0.2270010271</v>
      </c>
      <c r="K354" s="40">
        <f>'2.5'!A354</f>
        <v>42499</v>
      </c>
      <c r="L354" s="41">
        <f>'2.5'!B354/MAX('2.5'!B$2:B354)-1</f>
        <v>-0.0567406188</v>
      </c>
      <c r="M354" s="41">
        <f>'2.5'!C354/MAX('2.5'!C$2:C354)-1</f>
        <v>-0.1434218666</v>
      </c>
      <c r="N354" s="41">
        <f>'2.5'!D354/MAX('2.5'!D$2:D354)-1</f>
        <v>-0.1777708441</v>
      </c>
    </row>
    <row r="355">
      <c r="F355" s="38">
        <f>'2.5'!A415</f>
        <v>42584</v>
      </c>
      <c r="G355" s="39">
        <f>STDEV('2.2 Retornos'!L361:L420)*SQRT(252)</f>
        <v>0.1407236314</v>
      </c>
      <c r="H355" s="39">
        <f>STDEV('2.2 Retornos'!W361:W420)*SQRT(252)</f>
        <v>0.3838922396</v>
      </c>
      <c r="I355" s="39">
        <f>STDEV('2.2 Retornos'!AH361:AH420)*SQRT(252)</f>
        <v>0.2248331939</v>
      </c>
      <c r="K355" s="40">
        <f>'2.5'!A355</f>
        <v>42500</v>
      </c>
      <c r="L355" s="41">
        <f>'2.5'!B355/MAX('2.5'!B$2:B355)-1</f>
        <v>-0.04547783824</v>
      </c>
      <c r="M355" s="41">
        <f>'2.5'!C355/MAX('2.5'!C$2:C355)-1</f>
        <v>-0.1164674339</v>
      </c>
      <c r="N355" s="41">
        <f>'2.5'!D355/MAX('2.5'!D$2:D355)-1</f>
        <v>-0.1579096077</v>
      </c>
    </row>
    <row r="356">
      <c r="F356" s="38">
        <f>'2.5'!A416</f>
        <v>42585</v>
      </c>
      <c r="G356" s="39">
        <f>STDEV('2.2 Retornos'!L362:L421)*SQRT(252)</f>
        <v>0.141048253</v>
      </c>
      <c r="H356" s="39">
        <f>STDEV('2.2 Retornos'!W362:W421)*SQRT(252)</f>
        <v>0.3831401297</v>
      </c>
      <c r="I356" s="39">
        <f>STDEV('2.2 Retornos'!AH362:AH421)*SQRT(252)</f>
        <v>0.2277310981</v>
      </c>
      <c r="K356" s="40">
        <f>'2.5'!A356</f>
        <v>42501</v>
      </c>
      <c r="L356" s="41">
        <f>'2.5'!B356/MAX('2.5'!B$2:B356)-1</f>
        <v>-0.0447945759</v>
      </c>
      <c r="M356" s="41">
        <f>'2.5'!C356/MAX('2.5'!C$2:C356)-1</f>
        <v>-0.09495816526</v>
      </c>
      <c r="N356" s="41">
        <f>'2.5'!D356/MAX('2.5'!D$2:D356)-1</f>
        <v>-0.1534956495</v>
      </c>
    </row>
    <row r="357">
      <c r="F357" s="38">
        <f>'2.5'!A417</f>
        <v>42586</v>
      </c>
      <c r="G357" s="39">
        <f>STDEV('2.2 Retornos'!L363:L422)*SQRT(252)</f>
        <v>0.1425409021</v>
      </c>
      <c r="H357" s="39">
        <f>STDEV('2.2 Retornos'!W363:W422)*SQRT(252)</f>
        <v>0.3781820944</v>
      </c>
      <c r="I357" s="39">
        <f>STDEV('2.2 Retornos'!AH363:AH422)*SQRT(252)</f>
        <v>0.228353007</v>
      </c>
      <c r="K357" s="40">
        <f>'2.5'!A357</f>
        <v>42502</v>
      </c>
      <c r="L357" s="41">
        <f>'2.5'!B357/MAX('2.5'!B$2:B357)-1</f>
        <v>-0.04151625929</v>
      </c>
      <c r="M357" s="41">
        <f>'2.5'!C357/MAX('2.5'!C$2:C357)-1</f>
        <v>-0.1175984665</v>
      </c>
      <c r="N357" s="41">
        <f>'2.5'!D357/MAX('2.5'!D$2:D357)-1</f>
        <v>-0.151915295</v>
      </c>
    </row>
    <row r="358">
      <c r="F358" s="38">
        <f>'2.5'!A418</f>
        <v>42587</v>
      </c>
      <c r="G358" s="39">
        <f>STDEV('2.2 Retornos'!L364:L423)*SQRT(252)</f>
        <v>0.1442447429</v>
      </c>
      <c r="H358" s="39">
        <f>STDEV('2.2 Retornos'!W364:W423)*SQRT(252)</f>
        <v>0.3795229308</v>
      </c>
      <c r="I358" s="39">
        <f>STDEV('2.2 Retornos'!AH364:AH423)*SQRT(252)</f>
        <v>0.2296526683</v>
      </c>
      <c r="K358" s="40">
        <f>'2.5'!A358</f>
        <v>42503</v>
      </c>
      <c r="L358" s="41">
        <f>'2.5'!B358/MAX('2.5'!B$2:B358)-1</f>
        <v>-0.04705446687</v>
      </c>
      <c r="M358" s="41">
        <f>'2.5'!C358/MAX('2.5'!C$2:C358)-1</f>
        <v>-0.1146442391</v>
      </c>
      <c r="N358" s="41">
        <f>'2.5'!D358/MAX('2.5'!D$2:D358)-1</f>
        <v>-0.157022538</v>
      </c>
    </row>
    <row r="359">
      <c r="F359" s="38">
        <f>'2.5'!A419</f>
        <v>42590</v>
      </c>
      <c r="G359" s="39">
        <f>STDEV('2.2 Retornos'!L365:L424)*SQRT(252)</f>
        <v>0.1440213674</v>
      </c>
      <c r="H359" s="39">
        <f>STDEV('2.2 Retornos'!W365:W424)*SQRT(252)</f>
        <v>0.3771874687</v>
      </c>
      <c r="I359" s="39">
        <f>STDEV('2.2 Retornos'!AH365:AH424)*SQRT(252)</f>
        <v>0.2255599666</v>
      </c>
      <c r="K359" s="40">
        <f>'2.5'!A359</f>
        <v>42506</v>
      </c>
      <c r="L359" s="41">
        <f>'2.5'!B359/MAX('2.5'!B$2:B359)-1</f>
        <v>-0.04034646229</v>
      </c>
      <c r="M359" s="41">
        <f>'2.5'!C359/MAX('2.5'!C$2:C359)-1</f>
        <v>-0.08633572883</v>
      </c>
      <c r="N359" s="41">
        <f>'2.5'!D359/MAX('2.5'!D$2:D359)-1</f>
        <v>-0.1345046553</v>
      </c>
    </row>
    <row r="360">
      <c r="F360" s="38">
        <f>'2.5'!A420</f>
        <v>42591</v>
      </c>
      <c r="G360" s="39">
        <f>STDEV('2.2 Retornos'!L366:L425)*SQRT(252)</f>
        <v>0.1443186165</v>
      </c>
      <c r="H360" s="39">
        <f>STDEV('2.2 Retornos'!W366:W425)*SQRT(252)</f>
        <v>0.3758155659</v>
      </c>
      <c r="I360" s="39">
        <f>STDEV('2.2 Retornos'!AH366:AH425)*SQRT(252)</f>
        <v>0.225364883</v>
      </c>
      <c r="K360" s="40">
        <f>'2.5'!A360</f>
        <v>42507</v>
      </c>
      <c r="L360" s="41">
        <f>'2.5'!B360/MAX('2.5'!B$2:B360)-1</f>
        <v>-0.04217091044</v>
      </c>
      <c r="M360" s="41">
        <f>'2.5'!C360/MAX('2.5'!C$2:C360)-1</f>
        <v>-0.06694669908</v>
      </c>
      <c r="N360" s="41">
        <f>'2.5'!D360/MAX('2.5'!D$2:D360)-1</f>
        <v>-0.1292961303</v>
      </c>
    </row>
    <row r="361">
      <c r="F361" s="38">
        <f>'2.5'!A421</f>
        <v>42592</v>
      </c>
      <c r="G361" s="39">
        <f>STDEV('2.2 Retornos'!L367:L426)*SQRT(252)</f>
        <v>0.1424408413</v>
      </c>
      <c r="H361" s="39">
        <f>STDEV('2.2 Retornos'!W367:W426)*SQRT(252)</f>
        <v>0.3475653665</v>
      </c>
      <c r="I361" s="39">
        <f>STDEV('2.2 Retornos'!AH367:AH426)*SQRT(252)</f>
        <v>0.2238937226</v>
      </c>
      <c r="K361" s="40">
        <f>'2.5'!A361</f>
        <v>42508</v>
      </c>
      <c r="L361" s="41">
        <f>'2.5'!B361/MAX('2.5'!B$2:B361)-1</f>
        <v>-0.03065076575</v>
      </c>
      <c r="M361" s="41">
        <f>'2.5'!C361/MAX('2.5'!C$2:C361)-1</f>
        <v>-0.1267831222</v>
      </c>
      <c r="N361" s="41">
        <f>'2.5'!D361/MAX('2.5'!D$2:D361)-1</f>
        <v>-0.142263694</v>
      </c>
    </row>
    <row r="362">
      <c r="F362" s="38">
        <f>'2.5'!A422</f>
        <v>42593</v>
      </c>
      <c r="G362" s="39">
        <f>STDEV('2.2 Retornos'!L368:L427)*SQRT(252)</f>
        <v>0.1413745335</v>
      </c>
      <c r="H362" s="39">
        <f>STDEV('2.2 Retornos'!W368:W427)*SQRT(252)</f>
        <v>0.3480058773</v>
      </c>
      <c r="I362" s="39">
        <f>STDEV('2.2 Retornos'!AH368:AH427)*SQRT(252)</f>
        <v>0.2242510072</v>
      </c>
      <c r="K362" s="40">
        <f>'2.5'!A362</f>
        <v>42509</v>
      </c>
      <c r="L362" s="41">
        <f>'2.5'!B362/MAX('2.5'!B$2:B362)-1</f>
        <v>-0.03860109823</v>
      </c>
      <c r="M362" s="41">
        <f>'2.5'!C362/MAX('2.5'!C$2:C362)-1</f>
        <v>-0.1115552754</v>
      </c>
      <c r="N362" s="41">
        <f>'2.5'!D362/MAX('2.5'!D$2:D362)-1</f>
        <v>-0.1451851142</v>
      </c>
    </row>
    <row r="363">
      <c r="F363" s="38">
        <f>'2.5'!A423</f>
        <v>42594</v>
      </c>
      <c r="G363" s="39">
        <f>STDEV('2.2 Retornos'!L369:L428)*SQRT(252)</f>
        <v>0.1406750615</v>
      </c>
      <c r="H363" s="39">
        <f>STDEV('2.2 Retornos'!W369:W428)*SQRT(252)</f>
        <v>0.3500000258</v>
      </c>
      <c r="I363" s="39">
        <f>STDEV('2.2 Retornos'!AH369:AH428)*SQRT(252)</f>
        <v>0.224012834</v>
      </c>
      <c r="K363" s="40">
        <f>'2.5'!A363</f>
        <v>42510</v>
      </c>
      <c r="L363" s="41">
        <f>'2.5'!B363/MAX('2.5'!B$2:B363)-1</f>
        <v>-0.02970165069</v>
      </c>
      <c r="M363" s="41">
        <f>'2.5'!C363/MAX('2.5'!C$2:C363)-1</f>
        <v>-0.1033412313</v>
      </c>
      <c r="N363" s="41">
        <f>'2.5'!D363/MAX('2.5'!D$2:D363)-1</f>
        <v>-0.1385821038</v>
      </c>
    </row>
    <row r="364">
      <c r="F364" s="38">
        <f>'2.5'!A424</f>
        <v>42597</v>
      </c>
      <c r="G364" s="39">
        <f>STDEV('2.2 Retornos'!L370:L429)*SQRT(252)</f>
        <v>0.1406843271</v>
      </c>
      <c r="H364" s="39">
        <f>STDEV('2.2 Retornos'!W370:W429)*SQRT(252)</f>
        <v>0.3498576729</v>
      </c>
      <c r="I364" s="39">
        <f>STDEV('2.2 Retornos'!AH370:AH429)*SQRT(252)</f>
        <v>0.2244369613</v>
      </c>
      <c r="K364" s="40">
        <f>'2.5'!A364</f>
        <v>42513</v>
      </c>
      <c r="L364" s="41">
        <f>'2.5'!B364/MAX('2.5'!B$2:B364)-1</f>
        <v>-0.02970165069</v>
      </c>
      <c r="M364" s="41">
        <f>'2.5'!C364/MAX('2.5'!C$2:C364)-1</f>
        <v>-0.1033412313</v>
      </c>
      <c r="N364" s="41">
        <f>'2.5'!D364/MAX('2.5'!D$2:D364)-1</f>
        <v>-0.1385821038</v>
      </c>
    </row>
    <row r="365">
      <c r="F365" s="38">
        <f>'2.5'!A425</f>
        <v>42598</v>
      </c>
      <c r="G365" s="39">
        <f>STDEV('2.2 Retornos'!L371:L430)*SQRT(252)</f>
        <v>0.1367589113</v>
      </c>
      <c r="H365" s="39">
        <f>STDEV('2.2 Retornos'!W371:W430)*SQRT(252)</f>
        <v>0.3271473785</v>
      </c>
      <c r="I365" s="39">
        <f>STDEV('2.2 Retornos'!AH371:AH430)*SQRT(252)</f>
        <v>0.2241466197</v>
      </c>
      <c r="K365" s="40">
        <f>'2.5'!A365</f>
        <v>42514</v>
      </c>
      <c r="L365" s="41">
        <f>'2.5'!B365/MAX('2.5'!B$2:B365)-1</f>
        <v>-0.0136420609</v>
      </c>
      <c r="M365" s="41">
        <f>'2.5'!C365/MAX('2.5'!C$2:C365)-1</f>
        <v>-0.1528621471</v>
      </c>
      <c r="N365" s="41">
        <f>'2.5'!D365/MAX('2.5'!D$2:D365)-1</f>
        <v>-0.1300115066</v>
      </c>
    </row>
    <row r="366">
      <c r="F366" s="38">
        <f>'2.5'!A426</f>
        <v>42599</v>
      </c>
      <c r="G366" s="39">
        <f>STDEV('2.2 Retornos'!L372:L431)*SQRT(252)</f>
        <v>0.136090637</v>
      </c>
      <c r="H366" s="39">
        <f>STDEV('2.2 Retornos'!W372:W431)*SQRT(252)</f>
        <v>0.3285136376</v>
      </c>
      <c r="I366" s="39">
        <f>STDEV('2.2 Retornos'!AH372:AH431)*SQRT(252)</f>
        <v>0.2224771123</v>
      </c>
      <c r="K366" s="40">
        <f>'2.5'!A366</f>
        <v>42515</v>
      </c>
      <c r="L366" s="41">
        <f>'2.5'!B366/MAX('2.5'!B$2:B366)-1</f>
        <v>-0.007098278354</v>
      </c>
      <c r="M366" s="41">
        <f>'2.5'!C366/MAX('2.5'!C$2:C366)-1</f>
        <v>-0.1332378788</v>
      </c>
      <c r="N366" s="41">
        <f>'2.5'!D366/MAX('2.5'!D$2:D366)-1</f>
        <v>-0.11658956</v>
      </c>
    </row>
    <row r="367">
      <c r="F367" s="38">
        <f>'2.5'!A427</f>
        <v>42600</v>
      </c>
      <c r="G367" s="39">
        <f>STDEV('2.2 Retornos'!L373:L432)*SQRT(252)</f>
        <v>0.1363845201</v>
      </c>
      <c r="H367" s="39">
        <f>STDEV('2.2 Retornos'!W373:W432)*SQRT(252)</f>
        <v>0.3284944503</v>
      </c>
      <c r="I367" s="39">
        <f>STDEV('2.2 Retornos'!AH373:AH432)*SQRT(252)</f>
        <v>0.2233320815</v>
      </c>
      <c r="K367" s="40">
        <f>'2.5'!A367</f>
        <v>42516</v>
      </c>
      <c r="L367" s="41">
        <f>'2.5'!B367/MAX('2.5'!B$2:B367)-1</f>
        <v>-0.009654996638</v>
      </c>
      <c r="M367" s="41">
        <f>'2.5'!C367/MAX('2.5'!C$2:C367)-1</f>
        <v>-0.1257377745</v>
      </c>
      <c r="N367" s="41">
        <f>'2.5'!D367/MAX('2.5'!D$2:D367)-1</f>
        <v>-0.1170350467</v>
      </c>
    </row>
    <row r="368">
      <c r="F368" s="38">
        <f>'2.5'!A428</f>
        <v>42601</v>
      </c>
      <c r="G368" s="39">
        <f>STDEV('2.2 Retornos'!L374:L433)*SQRT(252)</f>
        <v>0.1361943136</v>
      </c>
      <c r="H368" s="39">
        <f>STDEV('2.2 Retornos'!W374:W433)*SQRT(252)</f>
        <v>0.33113571</v>
      </c>
      <c r="I368" s="39">
        <f>STDEV('2.2 Retornos'!AH374:AH433)*SQRT(252)</f>
        <v>0.2239051059</v>
      </c>
      <c r="K368" s="40">
        <f>'2.5'!A368</f>
        <v>42517</v>
      </c>
      <c r="L368" s="41">
        <f>'2.5'!B368/MAX('2.5'!B$2:B368)-1</f>
        <v>-0.002544897098</v>
      </c>
      <c r="M368" s="41">
        <f>'2.5'!C368/MAX('2.5'!C$2:C368)-1</f>
        <v>-0.1359537344</v>
      </c>
      <c r="N368" s="41">
        <f>'2.5'!D368/MAX('2.5'!D$2:D368)-1</f>
        <v>-0.1161922865</v>
      </c>
    </row>
    <row r="369">
      <c r="F369" s="38">
        <f>'2.5'!A429</f>
        <v>42604</v>
      </c>
      <c r="G369" s="39">
        <f>STDEV('2.2 Retornos'!L375:L434)*SQRT(252)</f>
        <v>0.1362983261</v>
      </c>
      <c r="H369" s="39">
        <f>STDEV('2.2 Retornos'!W375:W434)*SQRT(252)</f>
        <v>0.3298299371</v>
      </c>
      <c r="I369" s="39">
        <f>STDEV('2.2 Retornos'!AH375:AH434)*SQRT(252)</f>
        <v>0.223833078</v>
      </c>
      <c r="K369" s="40">
        <f>'2.5'!A369</f>
        <v>42520</v>
      </c>
      <c r="L369" s="41">
        <f>'2.5'!B369/MAX('2.5'!B$2:B369)-1</f>
        <v>-0.004639701193</v>
      </c>
      <c r="M369" s="41">
        <f>'2.5'!C369/MAX('2.5'!C$2:C369)-1</f>
        <v>-0.1444528344</v>
      </c>
      <c r="N369" s="41">
        <f>'2.5'!D369/MAX('2.5'!D$2:D369)-1</f>
        <v>-0.120731235</v>
      </c>
    </row>
    <row r="370">
      <c r="F370" s="38">
        <f>'2.5'!A430</f>
        <v>42605</v>
      </c>
      <c r="G370" s="39">
        <f>STDEV('2.2 Retornos'!L376:L435)*SQRT(252)</f>
        <v>0.1364209766</v>
      </c>
      <c r="H370" s="39">
        <f>STDEV('2.2 Retornos'!W376:W435)*SQRT(252)</f>
        <v>0.3304193012</v>
      </c>
      <c r="I370" s="39">
        <f>STDEV('2.2 Retornos'!AH376:AH435)*SQRT(252)</f>
        <v>0.2236384355</v>
      </c>
      <c r="K370" s="40">
        <f>'2.5'!A370</f>
        <v>42521</v>
      </c>
      <c r="L370" s="41">
        <f>'2.5'!B370/MAX('2.5'!B$2:B370)-1</f>
        <v>-0.01265081875</v>
      </c>
      <c r="M370" s="41">
        <f>'2.5'!C370/MAX('2.5'!C$2:C370)-1</f>
        <v>-0.1331907974</v>
      </c>
      <c r="N370" s="41">
        <f>'2.5'!D370/MAX('2.5'!D$2:D370)-1</f>
        <v>-0.1153828358</v>
      </c>
    </row>
    <row r="371">
      <c r="F371" s="38">
        <f>'2.5'!A431</f>
        <v>42606</v>
      </c>
      <c r="G371" s="39">
        <f>STDEV('2.2 Retornos'!L377:L436)*SQRT(252)</f>
        <v>0.1366762899</v>
      </c>
      <c r="H371" s="39">
        <f>STDEV('2.2 Retornos'!W377:W436)*SQRT(252)</f>
        <v>0.3695388073</v>
      </c>
      <c r="I371" s="39">
        <f>STDEV('2.2 Retornos'!AH377:AH436)*SQRT(252)</f>
        <v>0.2240359206</v>
      </c>
      <c r="K371" s="40">
        <f>'2.5'!A371</f>
        <v>42522</v>
      </c>
      <c r="L371" s="41">
        <f>'2.5'!B371/MAX('2.5'!B$2:B371)-1</f>
        <v>-0.01213438762</v>
      </c>
      <c r="M371" s="41">
        <f>'2.5'!C371/MAX('2.5'!C$2:C371)-1</f>
        <v>-0.1349553577</v>
      </c>
      <c r="N371" s="41">
        <f>'2.5'!D371/MAX('2.5'!D$2:D371)-1</f>
        <v>-0.1214181153</v>
      </c>
    </row>
    <row r="372">
      <c r="F372" s="38">
        <f>'2.5'!A432</f>
        <v>42607</v>
      </c>
      <c r="G372" s="39">
        <f>STDEV('2.2 Retornos'!L378:L437)*SQRT(252)</f>
        <v>0.1361682757</v>
      </c>
      <c r="H372" s="39">
        <f>STDEV('2.2 Retornos'!W378:W437)*SQRT(252)</f>
        <v>0.3695773039</v>
      </c>
      <c r="I372" s="39">
        <f>STDEV('2.2 Retornos'!AH378:AH437)*SQRT(252)</f>
        <v>0.2231981254</v>
      </c>
      <c r="K372" s="40">
        <f>'2.5'!A372</f>
        <v>42523</v>
      </c>
      <c r="L372" s="41">
        <f>'2.5'!B372/MAX('2.5'!B$2:B372)-1</f>
        <v>-0.006239354687</v>
      </c>
      <c r="M372" s="41">
        <f>'2.5'!C372/MAX('2.5'!C$2:C372)-1</f>
        <v>-0.1331674853</v>
      </c>
      <c r="N372" s="41">
        <f>'2.5'!D372/MAX('2.5'!D$2:D372)-1</f>
        <v>-0.1123281257</v>
      </c>
    </row>
    <row r="373">
      <c r="F373" s="38">
        <f>'2.5'!A433</f>
        <v>42608</v>
      </c>
      <c r="G373" s="39">
        <f>STDEV('2.2 Retornos'!L379:L438)*SQRT(252)</f>
        <v>0.1359029584</v>
      </c>
      <c r="H373" s="39">
        <f>STDEV('2.2 Retornos'!W379:W438)*SQRT(252)</f>
        <v>0.3288087662</v>
      </c>
      <c r="I373" s="39">
        <f>STDEV('2.2 Retornos'!AH379:AH438)*SQRT(252)</f>
        <v>0.2227820637</v>
      </c>
      <c r="K373" s="40">
        <f>'2.5'!A373</f>
        <v>42524</v>
      </c>
      <c r="L373" s="41">
        <f>'2.5'!B373/MAX('2.5'!B$2:B373)-1</f>
        <v>-0.01123212164</v>
      </c>
      <c r="M373" s="41">
        <f>'2.5'!C373/MAX('2.5'!C$2:C373)-1</f>
        <v>-0.0598003414</v>
      </c>
      <c r="N373" s="41">
        <f>'2.5'!D373/MAX('2.5'!D$2:D373)-1</f>
        <v>-0.1176050472</v>
      </c>
    </row>
    <row r="374">
      <c r="F374" s="38">
        <f>'2.5'!A434</f>
        <v>42611</v>
      </c>
      <c r="G374" s="39">
        <f>STDEV('2.2 Retornos'!L380:L439)*SQRT(252)</f>
        <v>0.1362063198</v>
      </c>
      <c r="H374" s="39">
        <f>STDEV('2.2 Retornos'!W380:W439)*SQRT(252)</f>
        <v>0.3275304955</v>
      </c>
      <c r="I374" s="39">
        <f>STDEV('2.2 Retornos'!AH380:AH439)*SQRT(252)</f>
        <v>0.2211780633</v>
      </c>
      <c r="K374" s="40">
        <f>'2.5'!A374</f>
        <v>42527</v>
      </c>
      <c r="L374" s="41">
        <f>'2.5'!B374/MAX('2.5'!B$2:B374)-1</f>
        <v>-0.0107970386</v>
      </c>
      <c r="M374" s="41">
        <f>'2.5'!C374/MAX('2.5'!C$2:C374)-1</f>
        <v>-0.03702587316</v>
      </c>
      <c r="N374" s="41">
        <f>'2.5'!D374/MAX('2.5'!D$2:D374)-1</f>
        <v>-0.105526851</v>
      </c>
    </row>
    <row r="375">
      <c r="F375" s="38">
        <f>'2.5'!A435</f>
        <v>42612</v>
      </c>
      <c r="G375" s="39">
        <f>STDEV('2.2 Retornos'!L381:L440)*SQRT(252)</f>
        <v>0.1360855439</v>
      </c>
      <c r="H375" s="39">
        <f>STDEV('2.2 Retornos'!W381:W440)*SQRT(252)</f>
        <v>0.3365653327</v>
      </c>
      <c r="I375" s="39">
        <f>STDEV('2.2 Retornos'!AH381:AH440)*SQRT(252)</f>
        <v>0.2136976436</v>
      </c>
      <c r="K375" s="40">
        <f>'2.5'!A375</f>
        <v>42528</v>
      </c>
      <c r="L375" s="41">
        <f>'2.5'!B375/MAX('2.5'!B$2:B375)-1</f>
        <v>-0.001362741776</v>
      </c>
      <c r="M375" s="41">
        <f>'2.5'!C375/MAX('2.5'!C$2:C375)-1</f>
        <v>-0.05483372094</v>
      </c>
      <c r="N375" s="41">
        <f>'2.5'!D375/MAX('2.5'!D$2:D375)-1</f>
        <v>-0.0802370293</v>
      </c>
    </row>
    <row r="376">
      <c r="F376" s="38">
        <f>'2.5'!A436</f>
        <v>42613</v>
      </c>
      <c r="G376" s="39">
        <f>STDEV('2.2 Retornos'!L382:L441)*SQRT(252)</f>
        <v>0.1373003949</v>
      </c>
      <c r="H376" s="39">
        <f>STDEV('2.2 Retornos'!W382:W441)*SQRT(252)</f>
        <v>0.3332396072</v>
      </c>
      <c r="I376" s="39">
        <f>STDEV('2.2 Retornos'!AH382:AH441)*SQRT(252)</f>
        <v>0.2076800026</v>
      </c>
      <c r="K376" s="40">
        <f>'2.5'!A376</f>
        <v>42529</v>
      </c>
      <c r="L376" s="41">
        <f>'2.5'!B376/MAX('2.5'!B$2:B376)-1</f>
        <v>-0.002643563354</v>
      </c>
      <c r="M376" s="41">
        <f>'2.5'!C376/MAX('2.5'!C$2:C376)-1</f>
        <v>-0.02703797891</v>
      </c>
      <c r="N376" s="41">
        <f>'2.5'!D376/MAX('2.5'!D$2:D376)-1</f>
        <v>-0.1064563174</v>
      </c>
    </row>
    <row r="377">
      <c r="F377" s="38">
        <f>'2.5'!A437</f>
        <v>42614</v>
      </c>
      <c r="G377" s="39">
        <f>STDEV('2.2 Retornos'!L383:L442)*SQRT(252)</f>
        <v>0.1362987595</v>
      </c>
      <c r="H377" s="39">
        <f>STDEV('2.2 Retornos'!W383:W442)*SQRT(252)</f>
        <v>0.3373559044</v>
      </c>
      <c r="I377" s="39">
        <f>STDEV('2.2 Retornos'!AH383:AH442)*SQRT(252)</f>
        <v>0.2057347256</v>
      </c>
      <c r="K377" s="40">
        <f>'2.5'!A377</f>
        <v>42530</v>
      </c>
      <c r="L377" s="41">
        <f>'2.5'!B377/MAX('2.5'!B$2:B377)-1</f>
        <v>-0.01066378902</v>
      </c>
      <c r="M377" s="41">
        <f>'2.5'!C377/MAX('2.5'!C$2:C377)-1</f>
        <v>-0.04010360491</v>
      </c>
      <c r="N377" s="41">
        <f>'2.5'!D377/MAX('2.5'!D$2:D377)-1</f>
        <v>-0.1183613971</v>
      </c>
    </row>
    <row r="378">
      <c r="F378" s="38">
        <f>'2.5'!A438</f>
        <v>42615</v>
      </c>
      <c r="G378" s="39">
        <f>STDEV('2.2 Retornos'!L384:L443)*SQRT(252)</f>
        <v>0.1341073367</v>
      </c>
      <c r="H378" s="39">
        <f>STDEV('2.2 Retornos'!W384:W443)*SQRT(252)</f>
        <v>0.3377353067</v>
      </c>
      <c r="I378" s="39">
        <f>STDEV('2.2 Retornos'!AH384:AH443)*SQRT(252)</f>
        <v>0.1969934463</v>
      </c>
      <c r="K378" s="40">
        <f>'2.5'!A378</f>
        <v>42531</v>
      </c>
      <c r="L378" s="41">
        <f>'2.5'!B378/MAX('2.5'!B$2:B378)-1</f>
        <v>-0.02212478959</v>
      </c>
      <c r="M378" s="41">
        <f>'2.5'!C378/MAX('2.5'!C$2:C378)-1</f>
        <v>-0.05723060178</v>
      </c>
      <c r="N378" s="41">
        <f>'2.5'!D378/MAX('2.5'!D$2:D378)-1</f>
        <v>-0.1442217184</v>
      </c>
    </row>
    <row r="379">
      <c r="F379" s="38">
        <f>'2.5'!A439</f>
        <v>42618</v>
      </c>
      <c r="G379" s="39">
        <f>STDEV('2.2 Retornos'!L385:L444)*SQRT(252)</f>
        <v>0.132977635</v>
      </c>
      <c r="H379" s="39">
        <f>STDEV('2.2 Retornos'!W385:W444)*SQRT(252)</f>
        <v>0.3377343522</v>
      </c>
      <c r="I379" s="39">
        <f>STDEV('2.2 Retornos'!AH385:AH444)*SQRT(252)</f>
        <v>0.1969655536</v>
      </c>
      <c r="K379" s="40">
        <f>'2.5'!A379</f>
        <v>42534</v>
      </c>
      <c r="L379" s="41">
        <f>'2.5'!B379/MAX('2.5'!B$2:B379)-1</f>
        <v>-0.02991704585</v>
      </c>
      <c r="M379" s="41">
        <f>'2.5'!C379/MAX('2.5'!C$2:C379)-1</f>
        <v>-0.05283817703</v>
      </c>
      <c r="N379" s="41">
        <f>'2.5'!D379/MAX('2.5'!D$2:D379)-1</f>
        <v>-0.1414444321</v>
      </c>
    </row>
    <row r="380">
      <c r="F380" s="38">
        <f>'2.5'!A440</f>
        <v>42619</v>
      </c>
      <c r="G380" s="39">
        <f>STDEV('2.2 Retornos'!L386:L445)*SQRT(252)</f>
        <v>0.1308115441</v>
      </c>
      <c r="H380" s="39">
        <f>STDEV('2.2 Retornos'!W386:W445)*SQRT(252)</f>
        <v>0.3354052687</v>
      </c>
      <c r="I380" s="39">
        <f>STDEV('2.2 Retornos'!AH386:AH445)*SQRT(252)</f>
        <v>0.1969412309</v>
      </c>
      <c r="K380" s="40">
        <f>'2.5'!A380</f>
        <v>42535</v>
      </c>
      <c r="L380" s="41">
        <f>'2.5'!B380/MAX('2.5'!B$2:B380)-1</f>
        <v>-0.04092033484</v>
      </c>
      <c r="M380" s="41">
        <f>'2.5'!C380/MAX('2.5'!C$2:C380)-1</f>
        <v>-0.07938842797</v>
      </c>
      <c r="N380" s="41">
        <f>'2.5'!D380/MAX('2.5'!D$2:D380)-1</f>
        <v>-0.1419606244</v>
      </c>
    </row>
    <row r="381">
      <c r="F381" s="38">
        <f>'2.5'!A441</f>
        <v>42620</v>
      </c>
      <c r="G381" s="39">
        <f>STDEV('2.2 Retornos'!L387:L446)*SQRT(252)</f>
        <v>0.1308156569</v>
      </c>
      <c r="H381" s="39">
        <f>STDEV('2.2 Retornos'!W387:W446)*SQRT(252)</f>
        <v>0.3252911832</v>
      </c>
      <c r="I381" s="39">
        <f>STDEV('2.2 Retornos'!AH387:AH446)*SQRT(252)</f>
        <v>0.1970052156</v>
      </c>
      <c r="K381" s="40">
        <f>'2.5'!A381</f>
        <v>42536</v>
      </c>
      <c r="L381" s="41">
        <f>'2.5'!B381/MAX('2.5'!B$2:B381)-1</f>
        <v>-0.04201736063</v>
      </c>
      <c r="M381" s="41">
        <f>'2.5'!C381/MAX('2.5'!C$2:C381)-1</f>
        <v>-0.04022463499</v>
      </c>
      <c r="N381" s="41">
        <f>'2.5'!D381/MAX('2.5'!D$2:D381)-1</f>
        <v>-0.1432537297</v>
      </c>
    </row>
    <row r="382">
      <c r="F382" s="38">
        <f>'2.5'!A442</f>
        <v>42621</v>
      </c>
      <c r="G382" s="39">
        <f>STDEV('2.2 Retornos'!L388:L447)*SQRT(252)</f>
        <v>0.1308689103</v>
      </c>
      <c r="H382" s="39">
        <f>STDEV('2.2 Retornos'!W388:W447)*SQRT(252)</f>
        <v>0.3243770586</v>
      </c>
      <c r="I382" s="39">
        <f>STDEV('2.2 Retornos'!AH388:AH447)*SQRT(252)</f>
        <v>0.2018610395</v>
      </c>
      <c r="K382" s="40">
        <f>'2.5'!A382</f>
        <v>42537</v>
      </c>
      <c r="L382" s="41">
        <f>'2.5'!B382/MAX('2.5'!B$2:B382)-1</f>
        <v>-0.04097775608</v>
      </c>
      <c r="M382" s="41">
        <f>'2.5'!C382/MAX('2.5'!C$2:C382)-1</f>
        <v>-0.05168149349</v>
      </c>
      <c r="N382" s="41">
        <f>'2.5'!D382/MAX('2.5'!D$2:D382)-1</f>
        <v>-0.1476181676</v>
      </c>
    </row>
    <row r="383">
      <c r="F383" s="38">
        <f>'2.5'!A443</f>
        <v>42622</v>
      </c>
      <c r="G383" s="39">
        <f>STDEV('2.2 Retornos'!L389:L448)*SQRT(252)</f>
        <v>0.1309264192</v>
      </c>
      <c r="H383" s="39">
        <f>STDEV('2.2 Retornos'!W389:W448)*SQRT(252)</f>
        <v>0.3374578219</v>
      </c>
      <c r="I383" s="39">
        <f>STDEV('2.2 Retornos'!AH389:AH448)*SQRT(252)</f>
        <v>0.2085114829</v>
      </c>
      <c r="K383" s="40">
        <f>'2.5'!A383</f>
        <v>42538</v>
      </c>
      <c r="L383" s="41">
        <f>'2.5'!B383/MAX('2.5'!B$2:B383)-1</f>
        <v>-0.03769305191</v>
      </c>
      <c r="M383" s="41">
        <f>'2.5'!C383/MAX('2.5'!C$2:C383)-1</f>
        <v>-0.04646214364</v>
      </c>
      <c r="N383" s="41">
        <f>'2.5'!D383/MAX('2.5'!D$2:D383)-1</f>
        <v>-0.135436958</v>
      </c>
    </row>
    <row r="384">
      <c r="F384" s="38">
        <f>'2.5'!A444</f>
        <v>42625</v>
      </c>
      <c r="G384" s="39">
        <f>STDEV('2.2 Retornos'!L390:L449)*SQRT(252)</f>
        <v>0.1301380272</v>
      </c>
      <c r="H384" s="39">
        <f>STDEV('2.2 Retornos'!W390:W449)*SQRT(252)</f>
        <v>0.3396246381</v>
      </c>
      <c r="I384" s="39">
        <f>STDEV('2.2 Retornos'!AH390:AH449)*SQRT(252)</f>
        <v>0.2059090514</v>
      </c>
      <c r="K384" s="40">
        <f>'2.5'!A384</f>
        <v>42541</v>
      </c>
      <c r="L384" s="41">
        <f>'2.5'!B384/MAX('2.5'!B$2:B384)-1</f>
        <v>-0.03038848149</v>
      </c>
      <c r="M384" s="41">
        <f>'2.5'!C384/MAX('2.5'!C$2:C384)-1</f>
        <v>-0.03698764573</v>
      </c>
      <c r="N384" s="41">
        <f>'2.5'!D384/MAX('2.5'!D$2:D384)-1</f>
        <v>-0.1208774249</v>
      </c>
    </row>
    <row r="385">
      <c r="F385" s="38">
        <f>'2.5'!A445</f>
        <v>42626</v>
      </c>
      <c r="G385" s="39">
        <f>STDEV('2.2 Retornos'!L391:L450)*SQRT(252)</f>
        <v>0.1311282105</v>
      </c>
      <c r="H385" s="39">
        <f>STDEV('2.2 Retornos'!W391:W450)*SQRT(252)</f>
        <v>0.3463343524</v>
      </c>
      <c r="I385" s="39">
        <f>STDEV('2.2 Retornos'!AH391:AH450)*SQRT(252)</f>
        <v>0.2155189965</v>
      </c>
      <c r="K385" s="40">
        <f>'2.5'!A385</f>
        <v>42542</v>
      </c>
      <c r="L385" s="41">
        <f>'2.5'!B385/MAX('2.5'!B$2:B385)-1</f>
        <v>-0.02280962752</v>
      </c>
      <c r="M385" s="41">
        <f>'2.5'!C385/MAX('2.5'!C$2:C385)-1</f>
        <v>-0.05667922932</v>
      </c>
      <c r="N385" s="41">
        <f>'2.5'!D385/MAX('2.5'!D$2:D385)-1</f>
        <v>-0.1176519403</v>
      </c>
    </row>
    <row r="386">
      <c r="F386" s="38">
        <f>'2.5'!A446</f>
        <v>42627</v>
      </c>
      <c r="G386" s="39">
        <f>STDEV('2.2 Retornos'!L392:L451)*SQRT(252)</f>
        <v>0.1310667465</v>
      </c>
      <c r="H386" s="39">
        <f>STDEV('2.2 Retornos'!W392:W451)*SQRT(252)</f>
        <v>0.3465293286</v>
      </c>
      <c r="I386" s="39">
        <f>STDEV('2.2 Retornos'!AH392:AH451)*SQRT(252)</f>
        <v>0.2139437867</v>
      </c>
      <c r="K386" s="40">
        <f>'2.5'!A386</f>
        <v>42543</v>
      </c>
      <c r="L386" s="41">
        <f>'2.5'!B386/MAX('2.5'!B$2:B386)-1</f>
        <v>-0.02463195714</v>
      </c>
      <c r="M386" s="41">
        <f>'2.5'!C386/MAX('2.5'!C$2:C386)-1</f>
        <v>-0.04271011261</v>
      </c>
      <c r="N386" s="41">
        <f>'2.5'!D386/MAX('2.5'!D$2:D386)-1</f>
        <v>-0.1304708016</v>
      </c>
    </row>
    <row r="387">
      <c r="F387" s="38">
        <f>'2.5'!A447</f>
        <v>42628</v>
      </c>
      <c r="G387" s="39">
        <f>STDEV('2.2 Retornos'!L393:L452)*SQRT(252)</f>
        <v>0.1321095122</v>
      </c>
      <c r="H387" s="39">
        <f>STDEV('2.2 Retornos'!W393:W452)*SQRT(252)</f>
        <v>0.3467821477</v>
      </c>
      <c r="I387" s="39">
        <f>STDEV('2.2 Retornos'!AH393:AH452)*SQRT(252)</f>
        <v>0.2076809842</v>
      </c>
      <c r="K387" s="40">
        <f>'2.5'!A387</f>
        <v>42544</v>
      </c>
      <c r="L387" s="41">
        <f>'2.5'!B387/MAX('2.5'!B$2:B387)-1</f>
        <v>-0.01430766654</v>
      </c>
      <c r="M387" s="41">
        <f>'2.5'!C387/MAX('2.5'!C$2:C387)-1</f>
        <v>-0.03192644854</v>
      </c>
      <c r="N387" s="41">
        <f>'2.5'!D387/MAX('2.5'!D$2:D387)-1</f>
        <v>-0.1078062486</v>
      </c>
    </row>
    <row r="388">
      <c r="F388" s="38">
        <f>'2.5'!A448</f>
        <v>42629</v>
      </c>
      <c r="G388" s="39">
        <f>STDEV('2.2 Retornos'!L394:L453)*SQRT(252)</f>
        <v>0.1104814127</v>
      </c>
      <c r="H388" s="39">
        <f>STDEV('2.2 Retornos'!W394:W453)*SQRT(252)</f>
        <v>0.3467979025</v>
      </c>
      <c r="I388" s="39">
        <f>STDEV('2.2 Retornos'!AH394:AH453)*SQRT(252)</f>
        <v>0.2018794012</v>
      </c>
      <c r="K388" s="40">
        <f>'2.5'!A388</f>
        <v>42545</v>
      </c>
      <c r="L388" s="41">
        <f>'2.5'!B388/MAX('2.5'!B$2:B388)-1</f>
        <v>-0.04892195924</v>
      </c>
      <c r="M388" s="41">
        <f>'2.5'!C388/MAX('2.5'!C$2:C388)-1</f>
        <v>-0.03466230877</v>
      </c>
      <c r="N388" s="41">
        <f>'2.5'!D388/MAX('2.5'!D$2:D388)-1</f>
        <v>-0.1287166666</v>
      </c>
    </row>
    <row r="389">
      <c r="F389" s="38">
        <f>'2.5'!A449</f>
        <v>42632</v>
      </c>
      <c r="G389" s="39">
        <f>STDEV('2.2 Retornos'!L395:L454)*SQRT(252)</f>
        <v>0.09796610113</v>
      </c>
      <c r="H389" s="39">
        <f>STDEV('2.2 Retornos'!W395:W454)*SQRT(252)</f>
        <v>0.3467200928</v>
      </c>
      <c r="I389" s="39">
        <f>STDEV('2.2 Retornos'!AH395:AH454)*SQRT(252)</f>
        <v>0.195724873</v>
      </c>
      <c r="K389" s="40">
        <f>'2.5'!A389</f>
        <v>42548</v>
      </c>
      <c r="L389" s="41">
        <f>'2.5'!B389/MAX('2.5'!B$2:B389)-1</f>
        <v>-0.07172580733</v>
      </c>
      <c r="M389" s="41">
        <f>'2.5'!C389/MAX('2.5'!C$2:C389)-1</f>
        <v>-0.03750635975</v>
      </c>
      <c r="N389" s="41">
        <f>'2.5'!D389/MAX('2.5'!D$2:D389)-1</f>
        <v>-0.1490529504</v>
      </c>
    </row>
    <row r="390">
      <c r="F390" s="38">
        <f>'2.5'!A450</f>
        <v>42633</v>
      </c>
      <c r="G390" s="39">
        <f>STDEV('2.2 Retornos'!L396:L455)*SQRT(252)</f>
        <v>0.09244165937</v>
      </c>
      <c r="H390" s="39">
        <f>STDEV('2.2 Retornos'!W396:W455)*SQRT(252)</f>
        <v>0.3468662707</v>
      </c>
      <c r="I390" s="39">
        <f>STDEV('2.2 Retornos'!AH396:AH455)*SQRT(252)</f>
        <v>0.1920951836</v>
      </c>
      <c r="K390" s="40">
        <f>'2.5'!A390</f>
        <v>42549</v>
      </c>
      <c r="L390" s="41">
        <f>'2.5'!B390/MAX('2.5'!B$2:B390)-1</f>
        <v>-0.0554776459</v>
      </c>
      <c r="M390" s="41">
        <f>'2.5'!C390/MAX('2.5'!C$2:C390)-1</f>
        <v>-0.03233576407</v>
      </c>
      <c r="N390" s="41">
        <f>'2.5'!D390/MAX('2.5'!D$2:D390)-1</f>
        <v>-0.1317825439</v>
      </c>
    </row>
    <row r="391">
      <c r="F391" s="38">
        <f>'2.5'!A451</f>
        <v>42634</v>
      </c>
      <c r="G391" s="39">
        <f>STDEV('2.2 Retornos'!L397:L456)*SQRT(252)</f>
        <v>0.09220119884</v>
      </c>
      <c r="H391" s="39">
        <f>STDEV('2.2 Retornos'!W397:W456)*SQRT(252)</f>
        <v>0.355866061</v>
      </c>
      <c r="I391" s="39">
        <f>STDEV('2.2 Retornos'!AH397:AH456)*SQRT(252)</f>
        <v>0.1866197927</v>
      </c>
      <c r="K391" s="40">
        <f>'2.5'!A391</f>
        <v>42550</v>
      </c>
      <c r="L391" s="41">
        <f>'2.5'!B391/MAX('2.5'!B$2:B391)-1</f>
        <v>-0.0488895017</v>
      </c>
      <c r="M391" s="41">
        <f>'2.5'!C391/MAX('2.5'!C$2:C391)-1</f>
        <v>-0.004129968088</v>
      </c>
      <c r="N391" s="41">
        <f>'2.5'!D391/MAX('2.5'!D$2:D391)-1</f>
        <v>-0.1091939203</v>
      </c>
    </row>
    <row r="392">
      <c r="F392" s="38">
        <f>'2.5'!A452</f>
        <v>42635</v>
      </c>
      <c r="G392" s="39">
        <f>STDEV('2.2 Retornos'!L398:L457)*SQRT(252)</f>
        <v>0.09306536835</v>
      </c>
      <c r="H392" s="39">
        <f>STDEV('2.2 Retornos'!W398:W457)*SQRT(252)</f>
        <v>0.3558614794</v>
      </c>
      <c r="I392" s="39">
        <f>STDEV('2.2 Retornos'!AH398:AH457)*SQRT(252)</f>
        <v>0.1887835699</v>
      </c>
      <c r="K392" s="40">
        <f>'2.5'!A392</f>
        <v>42551</v>
      </c>
      <c r="L392" s="41">
        <f>'2.5'!B392/MAX('2.5'!B$2:B392)-1</f>
        <v>-0.05108497141</v>
      </c>
      <c r="M392" s="41">
        <f>'2.5'!C392/MAX('2.5'!C$2:C392)-1</f>
        <v>0</v>
      </c>
      <c r="N392" s="41">
        <f>'2.5'!D392/MAX('2.5'!D$2:D392)-1</f>
        <v>-0.1070935519</v>
      </c>
    </row>
    <row r="393">
      <c r="F393" s="38">
        <f>'2.5'!A453</f>
        <v>42636</v>
      </c>
      <c r="G393" s="39">
        <f>STDEV('2.2 Retornos'!L399:L458)*SQRT(252)</f>
        <v>0.094047019</v>
      </c>
      <c r="H393" s="39">
        <f>STDEV('2.2 Retornos'!W399:W458)*SQRT(252)</f>
        <v>0.3567061682</v>
      </c>
      <c r="I393" s="39">
        <f>STDEV('2.2 Retornos'!AH399:AH458)*SQRT(252)</f>
        <v>0.1913844945</v>
      </c>
      <c r="K393" s="40">
        <f>'2.5'!A393</f>
        <v>42552</v>
      </c>
      <c r="L393" s="41">
        <f>'2.5'!B393/MAX('2.5'!B$2:B393)-1</f>
        <v>-0.05108497141</v>
      </c>
      <c r="M393" s="41">
        <f>'2.5'!C393/MAX('2.5'!C$2:C393)-1</f>
        <v>0</v>
      </c>
      <c r="N393" s="41">
        <f>'2.5'!D393/MAX('2.5'!D$2:D393)-1</f>
        <v>-0.1070935519</v>
      </c>
    </row>
    <row r="394">
      <c r="F394" s="38">
        <f>'2.5'!A454</f>
        <v>42639</v>
      </c>
      <c r="G394" s="39">
        <f>STDEV('2.2 Retornos'!L400:L459)*SQRT(252)</f>
        <v>0.09470694387</v>
      </c>
      <c r="H394" s="39">
        <f>STDEV('2.2 Retornos'!W400:W459)*SQRT(252)</f>
        <v>0.3302425169</v>
      </c>
      <c r="I394" s="39">
        <f>STDEV('2.2 Retornos'!AH400:AH459)*SQRT(252)</f>
        <v>0.1898959772</v>
      </c>
      <c r="K394" s="40">
        <f>'2.5'!A394</f>
        <v>42555</v>
      </c>
      <c r="L394" s="41">
        <f>'2.5'!B394/MAX('2.5'!B$2:B394)-1</f>
        <v>-0.04420025403</v>
      </c>
      <c r="M394" s="41">
        <f>'2.5'!C394/MAX('2.5'!C$2:C394)-1</f>
        <v>0</v>
      </c>
      <c r="N394" s="41">
        <f>'2.5'!D394/MAX('2.5'!D$2:D394)-1</f>
        <v>-0.09681527563</v>
      </c>
    </row>
    <row r="395">
      <c r="F395" s="38">
        <f>'2.5'!A455</f>
        <v>42640</v>
      </c>
      <c r="G395" s="39">
        <f>STDEV('2.2 Retornos'!L401:L460)*SQRT(252)</f>
        <v>0.09297593911</v>
      </c>
      <c r="H395" s="39">
        <f>STDEV('2.2 Retornos'!W401:W460)*SQRT(252)</f>
        <v>0.3310122791</v>
      </c>
      <c r="I395" s="39">
        <f>STDEV('2.2 Retornos'!AH401:AH460)*SQRT(252)</f>
        <v>0.1914969444</v>
      </c>
      <c r="K395" s="40">
        <f>'2.5'!A395</f>
        <v>42556</v>
      </c>
      <c r="L395" s="41">
        <f>'2.5'!B395/MAX('2.5'!B$2:B395)-1</f>
        <v>-0.05191445747</v>
      </c>
      <c r="M395" s="41">
        <f>'2.5'!C395/MAX('2.5'!C$2:C395)-1</f>
        <v>0</v>
      </c>
      <c r="N395" s="41">
        <f>'2.5'!D395/MAX('2.5'!D$2:D395)-1</f>
        <v>-0.1030305614</v>
      </c>
    </row>
    <row r="396">
      <c r="F396" s="38">
        <f>'2.5'!A456</f>
        <v>42641</v>
      </c>
      <c r="G396" s="39">
        <f>STDEV('2.2 Retornos'!L402:L461)*SQRT(252)</f>
        <v>0.09252146323</v>
      </c>
      <c r="H396" s="39">
        <f>STDEV('2.2 Retornos'!W402:W461)*SQRT(252)</f>
        <v>0.332604825</v>
      </c>
      <c r="I396" s="39">
        <f>STDEV('2.2 Retornos'!AH402:AH461)*SQRT(252)</f>
        <v>0.2190313584</v>
      </c>
      <c r="K396" s="40">
        <f>'2.5'!A396</f>
        <v>42557</v>
      </c>
      <c r="L396" s="41">
        <f>'2.5'!B396/MAX('2.5'!B$2:B396)-1</f>
        <v>-0.05913969895</v>
      </c>
      <c r="M396" s="41">
        <f>'2.5'!C396/MAX('2.5'!C$2:C396)-1</f>
        <v>0</v>
      </c>
      <c r="N396" s="41">
        <f>'2.5'!D396/MAX('2.5'!D$2:D396)-1</f>
        <v>-0.09812460956</v>
      </c>
    </row>
    <row r="397">
      <c r="F397" s="38">
        <f>'2.5'!A457</f>
        <v>42642</v>
      </c>
      <c r="G397" s="39">
        <f>STDEV('2.2 Retornos'!L403:L462)*SQRT(252)</f>
        <v>0.09258228066</v>
      </c>
      <c r="H397" s="39">
        <f>STDEV('2.2 Retornos'!W403:W462)*SQRT(252)</f>
        <v>0.3295816112</v>
      </c>
      <c r="I397" s="39">
        <f>STDEV('2.2 Retornos'!AH403:AH462)*SQRT(252)</f>
        <v>0.2194847143</v>
      </c>
      <c r="K397" s="40">
        <f>'2.5'!A397</f>
        <v>42558</v>
      </c>
      <c r="L397" s="41">
        <f>'2.5'!B397/MAX('2.5'!B$2:B397)-1</f>
        <v>-0.06032458534</v>
      </c>
      <c r="M397" s="41">
        <f>'2.5'!C397/MAX('2.5'!C$2:C397)-1</f>
        <v>-0.02157491597</v>
      </c>
      <c r="N397" s="41">
        <f>'2.5'!D397/MAX('2.5'!D$2:D397)-1</f>
        <v>-0.1150490316</v>
      </c>
    </row>
    <row r="398">
      <c r="F398" s="38">
        <f>'2.5'!A458</f>
        <v>42643</v>
      </c>
      <c r="G398" s="39">
        <f>STDEV('2.2 Retornos'!L404:L463)*SQRT(252)</f>
        <v>0.09173151175</v>
      </c>
      <c r="H398" s="39">
        <f>STDEV('2.2 Retornos'!W404:W463)*SQRT(252)</f>
        <v>0.3284572364</v>
      </c>
      <c r="I398" s="39">
        <f>STDEV('2.2 Retornos'!AH404:AH463)*SQRT(252)</f>
        <v>0.2176798167</v>
      </c>
      <c r="K398" s="40">
        <f>'2.5'!A398</f>
        <v>42559</v>
      </c>
      <c r="L398" s="41">
        <f>'2.5'!B398/MAX('2.5'!B$2:B398)-1</f>
        <v>-0.053536928</v>
      </c>
      <c r="M398" s="41">
        <f>'2.5'!C398/MAX('2.5'!C$2:C398)-1</f>
        <v>-0.003165687511</v>
      </c>
      <c r="N398" s="41">
        <f>'2.5'!D398/MAX('2.5'!D$2:D398)-1</f>
        <v>-0.1012945707</v>
      </c>
    </row>
    <row r="399">
      <c r="F399" s="38">
        <f>'2.5'!A459</f>
        <v>42646</v>
      </c>
      <c r="G399" s="39">
        <f>STDEV('2.2 Retornos'!L405:L464)*SQRT(252)</f>
        <v>0.09062360787</v>
      </c>
      <c r="H399" s="39">
        <f>STDEV('2.2 Retornos'!W405:W464)*SQRT(252)</f>
        <v>0.3265281146</v>
      </c>
      <c r="I399" s="39">
        <f>STDEV('2.2 Retornos'!AH405:AH464)*SQRT(252)</f>
        <v>0.2175855594</v>
      </c>
      <c r="K399" s="40">
        <f>'2.5'!A399</f>
        <v>42562</v>
      </c>
      <c r="L399" s="41">
        <f>'2.5'!B399/MAX('2.5'!B$2:B399)-1</f>
        <v>-0.04566740171</v>
      </c>
      <c r="M399" s="41">
        <f>'2.5'!C399/MAX('2.5'!C$2:C399)-1</f>
        <v>0</v>
      </c>
      <c r="N399" s="41">
        <f>'2.5'!D399/MAX('2.5'!D$2:D399)-1</f>
        <v>-0.1036386003</v>
      </c>
    </row>
    <row r="400">
      <c r="F400" s="38">
        <f>'2.5'!A460</f>
        <v>42647</v>
      </c>
      <c r="G400" s="39">
        <f>STDEV('2.2 Retornos'!L406:L465)*SQRT(252)</f>
        <v>0.08628212231</v>
      </c>
      <c r="H400" s="39">
        <f>STDEV('2.2 Retornos'!W406:W465)*SQRT(252)</f>
        <v>0.3601112042</v>
      </c>
      <c r="I400" s="39">
        <f>STDEV('2.2 Retornos'!AH406:AH465)*SQRT(252)</f>
        <v>0.2087425852</v>
      </c>
      <c r="K400" s="40">
        <f>'2.5'!A400</f>
        <v>42563</v>
      </c>
      <c r="L400" s="41">
        <f>'2.5'!B400/MAX('2.5'!B$2:B400)-1</f>
        <v>-0.03220052495</v>
      </c>
      <c r="M400" s="41">
        <f>'2.5'!C400/MAX('2.5'!C$2:C400)-1</f>
        <v>0</v>
      </c>
      <c r="N400" s="41">
        <f>'2.5'!D400/MAX('2.5'!D$2:D400)-1</f>
        <v>-0.07610925304</v>
      </c>
    </row>
    <row r="401">
      <c r="F401" s="38">
        <f>'2.5'!A461</f>
        <v>42648</v>
      </c>
      <c r="G401" s="39">
        <f>STDEV('2.2 Retornos'!L407:L466)*SQRT(252)</f>
        <v>0.08712316423</v>
      </c>
      <c r="H401" s="39">
        <f>STDEV('2.2 Retornos'!W407:W466)*SQRT(252)</f>
        <v>0.3629029602</v>
      </c>
      <c r="I401" s="39">
        <f>STDEV('2.2 Retornos'!AH407:AH466)*SQRT(252)</f>
        <v>0.2116045785</v>
      </c>
      <c r="K401" s="40">
        <f>'2.5'!A401</f>
        <v>42564</v>
      </c>
      <c r="L401" s="41">
        <f>'2.5'!B401/MAX('2.5'!B$2:B401)-1</f>
        <v>-0.03090440519</v>
      </c>
      <c r="M401" s="41">
        <f>'2.5'!C401/MAX('2.5'!C$2:C401)-1</f>
        <v>0</v>
      </c>
      <c r="N401" s="41">
        <f>'2.5'!D401/MAX('2.5'!D$2:D401)-1</f>
        <v>-0.08554479715</v>
      </c>
    </row>
    <row r="402">
      <c r="F402" s="38">
        <f>'2.5'!A462</f>
        <v>42649</v>
      </c>
      <c r="G402" s="39">
        <f>STDEV('2.2 Retornos'!L408:L467)*SQRT(252)</f>
        <v>0.08680978179</v>
      </c>
      <c r="H402" s="39">
        <f>STDEV('2.2 Retornos'!W408:W467)*SQRT(252)</f>
        <v>0.3647295832</v>
      </c>
      <c r="I402" s="39">
        <f>STDEV('2.2 Retornos'!AH408:AH467)*SQRT(252)</f>
        <v>0.2116085657</v>
      </c>
      <c r="K402" s="40">
        <f>'2.5'!A402</f>
        <v>42565</v>
      </c>
      <c r="L402" s="41">
        <f>'2.5'!B402/MAX('2.5'!B$2:B402)-1</f>
        <v>-0.02675087659</v>
      </c>
      <c r="M402" s="41">
        <f>'2.5'!C402/MAX('2.5'!C$2:C402)-1</f>
        <v>0</v>
      </c>
      <c r="N402" s="41">
        <f>'2.5'!D402/MAX('2.5'!D$2:D402)-1</f>
        <v>-0.08392006241</v>
      </c>
    </row>
    <row r="403">
      <c r="F403" s="38">
        <f>'2.5'!A463</f>
        <v>42650</v>
      </c>
      <c r="G403" s="39">
        <f>STDEV('2.2 Retornos'!L409:L468)*SQRT(252)</f>
        <v>0.08682211181</v>
      </c>
      <c r="H403" s="39">
        <f>STDEV('2.2 Retornos'!W409:W468)*SQRT(252)</f>
        <v>0.3656100884</v>
      </c>
      <c r="I403" s="39">
        <f>STDEV('2.2 Retornos'!AH409:AH468)*SQRT(252)</f>
        <v>0.2116956346</v>
      </c>
      <c r="K403" s="40">
        <f>'2.5'!A403</f>
        <v>42566</v>
      </c>
      <c r="L403" s="41">
        <f>'2.5'!B403/MAX('2.5'!B$2:B403)-1</f>
        <v>-0.0241562231</v>
      </c>
      <c r="M403" s="41">
        <f>'2.5'!C403/MAX('2.5'!C$2:C403)-1</f>
        <v>-0.01372896603</v>
      </c>
      <c r="N403" s="41">
        <f>'2.5'!D403/MAX('2.5'!D$2:D403)-1</f>
        <v>-0.08758564643</v>
      </c>
    </row>
    <row r="404">
      <c r="F404" s="38">
        <f>'2.5'!A464</f>
        <v>42653</v>
      </c>
      <c r="G404" s="39">
        <f>STDEV('2.2 Retornos'!L410:L469)*SQRT(252)</f>
        <v>0.08682062847</v>
      </c>
      <c r="H404" s="39">
        <f>STDEV('2.2 Retornos'!W410:W469)*SQRT(252)</f>
        <v>0.3653927755</v>
      </c>
      <c r="I404" s="39">
        <f>STDEV('2.2 Retornos'!AH410:AH469)*SQRT(252)</f>
        <v>0.2116588401</v>
      </c>
      <c r="K404" s="40">
        <f>'2.5'!A404</f>
        <v>42569</v>
      </c>
      <c r="L404" s="41">
        <f>'2.5'!B404/MAX('2.5'!B$2:B404)-1</f>
        <v>-0.02420830489</v>
      </c>
      <c r="M404" s="41">
        <f>'2.5'!C404/MAX('2.5'!C$2:C404)-1</f>
        <v>-0.008810983998</v>
      </c>
      <c r="N404" s="41">
        <f>'2.5'!D404/MAX('2.5'!D$2:D404)-1</f>
        <v>-0.08486288934</v>
      </c>
    </row>
    <row r="405">
      <c r="F405" s="38">
        <f>'2.5'!A465</f>
        <v>42654</v>
      </c>
      <c r="G405" s="39">
        <f>STDEV('2.2 Retornos'!L411:L470)*SQRT(252)</f>
        <v>0.08686790513</v>
      </c>
      <c r="H405" s="39">
        <f>STDEV('2.2 Retornos'!W411:W470)*SQRT(252)</f>
        <v>0.3651701799</v>
      </c>
      <c r="I405" s="39">
        <f>STDEV('2.2 Retornos'!AH411:AH470)*SQRT(252)</f>
        <v>0.2124555496</v>
      </c>
      <c r="K405" s="40">
        <f>'2.5'!A405</f>
        <v>42570</v>
      </c>
      <c r="L405" s="41">
        <f>'2.5'!B405/MAX('2.5'!B$2:B405)-1</f>
        <v>-0.02477640348</v>
      </c>
      <c r="M405" s="41">
        <f>'2.5'!C405/MAX('2.5'!C$2:C405)-1</f>
        <v>-0.01779671779</v>
      </c>
      <c r="N405" s="41">
        <f>'2.5'!D405/MAX('2.5'!D$2:D405)-1</f>
        <v>-0.08905980899</v>
      </c>
    </row>
    <row r="406">
      <c r="F406" s="38">
        <f>'2.5'!A466</f>
        <v>42655</v>
      </c>
      <c r="G406" s="39">
        <f>STDEV('2.2 Retornos'!L412:L471)*SQRT(252)</f>
        <v>0.08568684942</v>
      </c>
      <c r="H406" s="39">
        <f>STDEV('2.2 Retornos'!W412:W471)*SQRT(252)</f>
        <v>0.3629061734</v>
      </c>
      <c r="I406" s="39">
        <f>STDEV('2.2 Retornos'!AH412:AH471)*SQRT(252)</f>
        <v>0.2126979133</v>
      </c>
      <c r="K406" s="40">
        <f>'2.5'!A406</f>
        <v>42571</v>
      </c>
      <c r="L406" s="41">
        <f>'2.5'!B406/MAX('2.5'!B$2:B406)-1</f>
        <v>-0.01722741272</v>
      </c>
      <c r="M406" s="41">
        <f>'2.5'!C406/MAX('2.5'!C$2:C406)-1</f>
        <v>-0.0443151796</v>
      </c>
      <c r="N406" s="41">
        <f>'2.5'!D406/MAX('2.5'!D$2:D406)-1</f>
        <v>-0.08472979686</v>
      </c>
    </row>
    <row r="407">
      <c r="F407" s="38">
        <f>'2.5'!A467</f>
        <v>42656</v>
      </c>
      <c r="G407" s="39">
        <f>STDEV('2.2 Retornos'!L413:L472)*SQRT(252)</f>
        <v>0.08536887557</v>
      </c>
      <c r="H407" s="39">
        <f>STDEV('2.2 Retornos'!W413:W472)*SQRT(252)</f>
        <v>0.3595568329</v>
      </c>
      <c r="I407" s="39">
        <f>STDEV('2.2 Retornos'!AH413:AH472)*SQRT(252)</f>
        <v>0.2122061591</v>
      </c>
      <c r="K407" s="40">
        <f>'2.5'!A407</f>
        <v>42572</v>
      </c>
      <c r="L407" s="41">
        <f>'2.5'!B407/MAX('2.5'!B$2:B407)-1</f>
        <v>-0.02042596446</v>
      </c>
      <c r="M407" s="41">
        <f>'2.5'!C407/MAX('2.5'!C$2:C407)-1</f>
        <v>-0.02125300166</v>
      </c>
      <c r="N407" s="41">
        <f>'2.5'!D407/MAX('2.5'!D$2:D407)-1</f>
        <v>-0.09058596245</v>
      </c>
    </row>
    <row r="408">
      <c r="F408" s="38">
        <f>'2.5'!A468</f>
        <v>42657</v>
      </c>
      <c r="G408" s="39">
        <f>STDEV('2.2 Retornos'!L414:L473)*SQRT(252)</f>
        <v>0.08497295094</v>
      </c>
      <c r="H408" s="39">
        <f>STDEV('2.2 Retornos'!W414:W473)*SQRT(252)</f>
        <v>0.3608627067</v>
      </c>
      <c r="I408" s="39">
        <f>STDEV('2.2 Retornos'!AH414:AH473)*SQRT(252)</f>
        <v>0.2127582317</v>
      </c>
      <c r="K408" s="40">
        <f>'2.5'!A408</f>
        <v>42573</v>
      </c>
      <c r="L408" s="41">
        <f>'2.5'!B408/MAX('2.5'!B$2:B408)-1</f>
        <v>-0.01587488847</v>
      </c>
      <c r="M408" s="41">
        <f>'2.5'!C408/MAX('2.5'!C$2:C408)-1</f>
        <v>-0.02187531888</v>
      </c>
      <c r="N408" s="41">
        <f>'2.5'!D408/MAX('2.5'!D$2:D408)-1</f>
        <v>-0.08711879243</v>
      </c>
    </row>
    <row r="409">
      <c r="F409" s="38">
        <f>'2.5'!A469</f>
        <v>42660</v>
      </c>
      <c r="G409" s="39">
        <f>STDEV('2.2 Retornos'!L415:L474)*SQRT(252)</f>
        <v>0.08490820082</v>
      </c>
      <c r="H409" s="39">
        <f>STDEV('2.2 Retornos'!W415:W474)*SQRT(252)</f>
        <v>0.36015601</v>
      </c>
      <c r="I409" s="39">
        <f>STDEV('2.2 Retornos'!AH415:AH474)*SQRT(252)</f>
        <v>0.2009158346</v>
      </c>
      <c r="K409" s="40">
        <f>'2.5'!A409</f>
        <v>42576</v>
      </c>
      <c r="L409" s="41">
        <f>'2.5'!B409/MAX('2.5'!B$2:B409)-1</f>
        <v>-0.01716535424</v>
      </c>
      <c r="M409" s="41">
        <f>'2.5'!C409/MAX('2.5'!C$2:C409)-1</f>
        <v>-0.04376837324</v>
      </c>
      <c r="N409" s="41">
        <f>'2.5'!D409/MAX('2.5'!D$2:D409)-1</f>
        <v>-0.1169115375</v>
      </c>
    </row>
    <row r="410">
      <c r="F410" s="38">
        <f>'2.5'!A470</f>
        <v>42661</v>
      </c>
      <c r="G410" s="39">
        <f>STDEV('2.2 Retornos'!L416:L475)*SQRT(252)</f>
        <v>0.08678567358</v>
      </c>
      <c r="H410" s="39">
        <f>STDEV('2.2 Retornos'!W416:W475)*SQRT(252)</f>
        <v>0.3654006832</v>
      </c>
      <c r="I410" s="39">
        <f>STDEV('2.2 Retornos'!AH416:AH475)*SQRT(252)</f>
        <v>0.2012757019</v>
      </c>
      <c r="K410" s="40">
        <f>'2.5'!A410</f>
        <v>42577</v>
      </c>
      <c r="L410" s="41">
        <f>'2.5'!B410/MAX('2.5'!B$2:B410)-1</f>
        <v>-0.01552138067</v>
      </c>
      <c r="M410" s="41">
        <f>'2.5'!C410/MAX('2.5'!C$2:C410)-1</f>
        <v>-0.0159332713</v>
      </c>
      <c r="N410" s="41">
        <f>'2.5'!D410/MAX('2.5'!D$2:D410)-1</f>
        <v>-0.1158620489</v>
      </c>
    </row>
    <row r="411">
      <c r="F411" s="38">
        <f>'2.5'!A471</f>
        <v>42662</v>
      </c>
      <c r="G411" s="39">
        <f>STDEV('2.2 Retornos'!L417:L476)*SQRT(252)</f>
        <v>0.0857593641</v>
      </c>
      <c r="H411" s="39">
        <f>STDEV('2.2 Retornos'!W417:W476)*SQRT(252)</f>
        <v>0.3638027983</v>
      </c>
      <c r="I411" s="39">
        <f>STDEV('2.2 Retornos'!AH417:AH476)*SQRT(252)</f>
        <v>0.199847993</v>
      </c>
      <c r="K411" s="40">
        <f>'2.5'!A411</f>
        <v>42578</v>
      </c>
      <c r="L411" s="41">
        <f>'2.5'!B411/MAX('2.5'!B$2:B411)-1</f>
        <v>-0.02145961256</v>
      </c>
      <c r="M411" s="41">
        <f>'2.5'!C411/MAX('2.5'!C$2:C411)-1</f>
        <v>0</v>
      </c>
      <c r="N411" s="41">
        <f>'2.5'!D411/MAX('2.5'!D$2:D411)-1</f>
        <v>-0.1284368665</v>
      </c>
    </row>
    <row r="412">
      <c r="F412" s="38">
        <f>'2.5'!A472</f>
        <v>42663</v>
      </c>
      <c r="G412" s="39">
        <f>STDEV('2.2 Retornos'!L418:L477)*SQRT(252)</f>
        <v>0.08581035193</v>
      </c>
      <c r="H412" s="39">
        <f>STDEV('2.2 Retornos'!W418:W477)*SQRT(252)</f>
        <v>0.3571829466</v>
      </c>
      <c r="I412" s="39">
        <f>STDEV('2.2 Retornos'!AH418:AH477)*SQRT(252)</f>
        <v>0.1988361481</v>
      </c>
      <c r="K412" s="40">
        <f>'2.5'!A412</f>
        <v>42579</v>
      </c>
      <c r="L412" s="41">
        <f>'2.5'!B412/MAX('2.5'!B$2:B412)-1</f>
        <v>-0.02262985306</v>
      </c>
      <c r="M412" s="41">
        <f>'2.5'!C412/MAX('2.5'!C$2:C412)-1</f>
        <v>0</v>
      </c>
      <c r="N412" s="41">
        <f>'2.5'!D412/MAX('2.5'!D$2:D412)-1</f>
        <v>-0.1178876946</v>
      </c>
    </row>
    <row r="413">
      <c r="F413" s="38">
        <f>'2.5'!A473</f>
        <v>42664</v>
      </c>
      <c r="G413" s="39">
        <f>STDEV('2.2 Retornos'!L419:L478)*SQRT(252)</f>
        <v>0.08583717573</v>
      </c>
      <c r="H413" s="39">
        <f>STDEV('2.2 Retornos'!W419:W478)*SQRT(252)</f>
        <v>0.3573985769</v>
      </c>
      <c r="I413" s="39">
        <f>STDEV('2.2 Retornos'!AH419:AH478)*SQRT(252)</f>
        <v>0.1994295202</v>
      </c>
      <c r="K413" s="40">
        <f>'2.5'!A413</f>
        <v>42580</v>
      </c>
      <c r="L413" s="41">
        <f>'2.5'!B413/MAX('2.5'!B$2:B413)-1</f>
        <v>-0.0246894235</v>
      </c>
      <c r="M413" s="41">
        <f>'2.5'!C413/MAX('2.5'!C$2:C413)-1</f>
        <v>0</v>
      </c>
      <c r="N413" s="41">
        <f>'2.5'!D413/MAX('2.5'!D$2:D413)-1</f>
        <v>-0.1125401364</v>
      </c>
    </row>
    <row r="414">
      <c r="F414" s="38">
        <f>'2.5'!A474</f>
        <v>42667</v>
      </c>
      <c r="G414" s="39">
        <f>STDEV('2.2 Retornos'!L420:L479)*SQRT(252)</f>
        <v>0.08591863652</v>
      </c>
      <c r="H414" s="39">
        <f>STDEV('2.2 Retornos'!W420:W479)*SQRT(252)</f>
        <v>0.3576730154</v>
      </c>
      <c r="I414" s="39">
        <f>STDEV('2.2 Retornos'!AH420:AH479)*SQRT(252)</f>
        <v>0.1998026281</v>
      </c>
      <c r="K414" s="40">
        <f>'2.5'!A414</f>
        <v>42583</v>
      </c>
      <c r="L414" s="41">
        <f>'2.5'!B414/MAX('2.5'!B$2:B414)-1</f>
        <v>-0.0246894235</v>
      </c>
      <c r="M414" s="41">
        <f>'2.5'!C414/MAX('2.5'!C$2:C414)-1</f>
        <v>0</v>
      </c>
      <c r="N414" s="41">
        <f>'2.5'!D414/MAX('2.5'!D$2:D414)-1</f>
        <v>-0.1125401364</v>
      </c>
    </row>
    <row r="415">
      <c r="F415" s="38">
        <f>'2.5'!A475</f>
        <v>42668</v>
      </c>
      <c r="G415" s="39">
        <f>STDEV('2.2 Retornos'!L421:L480)*SQRT(252)</f>
        <v>0.0814960232</v>
      </c>
      <c r="H415" s="39">
        <f>STDEV('2.2 Retornos'!W421:W480)*SQRT(252)</f>
        <v>0.3582793313</v>
      </c>
      <c r="I415" s="39">
        <f>STDEV('2.2 Retornos'!AH421:AH480)*SQRT(252)</f>
        <v>0.1984236527</v>
      </c>
      <c r="K415" s="40">
        <f>'2.5'!A415</f>
        <v>42584</v>
      </c>
      <c r="L415" s="41">
        <f>'2.5'!B415/MAX('2.5'!B$2:B415)-1</f>
        <v>-0.03742106934</v>
      </c>
      <c r="M415" s="41">
        <f>'2.5'!C415/MAX('2.5'!C$2:C415)-1</f>
        <v>0</v>
      </c>
      <c r="N415" s="41">
        <f>'2.5'!D415/MAX('2.5'!D$2:D415)-1</f>
        <v>-0.1271249983</v>
      </c>
    </row>
    <row r="416">
      <c r="F416" s="38">
        <f>'2.5'!A476</f>
        <v>42669</v>
      </c>
      <c r="G416" s="39">
        <f>STDEV('2.2 Retornos'!L422:L481)*SQRT(252)</f>
        <v>0.08130382167</v>
      </c>
      <c r="H416" s="39">
        <f>STDEV('2.2 Retornos'!W422:W481)*SQRT(252)</f>
        <v>0.3588338204</v>
      </c>
      <c r="I416" s="39">
        <f>STDEV('2.2 Retornos'!AH422:AH481)*SQRT(252)</f>
        <v>0.1957333667</v>
      </c>
      <c r="K416" s="40">
        <f>'2.5'!A416</f>
        <v>42585</v>
      </c>
      <c r="L416" s="41">
        <f>'2.5'!B416/MAX('2.5'!B$2:B416)-1</f>
        <v>-0.03273480124</v>
      </c>
      <c r="M416" s="41">
        <f>'2.5'!C416/MAX('2.5'!C$2:C416)-1</f>
        <v>-0.01058266027</v>
      </c>
      <c r="N416" s="41">
        <f>'2.5'!D416/MAX('2.5'!D$2:D416)-1</f>
        <v>-0.1106403753</v>
      </c>
    </row>
    <row r="417">
      <c r="F417" s="38">
        <f>'2.5'!A477</f>
        <v>42670</v>
      </c>
      <c r="G417" s="39">
        <f>STDEV('2.2 Retornos'!L423:L482)*SQRT(252)</f>
        <v>0.07780625477</v>
      </c>
      <c r="H417" s="39">
        <f>STDEV('2.2 Retornos'!W423:W482)*SQRT(252)</f>
        <v>0.358274458</v>
      </c>
      <c r="I417" s="39">
        <f>STDEV('2.2 Retornos'!AH423:AH482)*SQRT(252)</f>
        <v>0.1962418079</v>
      </c>
      <c r="K417" s="40">
        <f>'2.5'!A417</f>
        <v>42586</v>
      </c>
      <c r="L417" s="41">
        <f>'2.5'!B417/MAX('2.5'!B$2:B417)-1</f>
        <v>-0.0427500266</v>
      </c>
      <c r="M417" s="41">
        <f>'2.5'!C417/MAX('2.5'!C$2:C417)-1</f>
        <v>-0.002078488396</v>
      </c>
      <c r="N417" s="41">
        <f>'2.5'!D417/MAX('2.5'!D$2:D417)-1</f>
        <v>-0.1024740123</v>
      </c>
    </row>
    <row r="418">
      <c r="F418" s="38">
        <f>'2.5'!A478</f>
        <v>42671</v>
      </c>
      <c r="G418" s="39">
        <f>STDEV('2.2 Retornos'!L424:L483)*SQRT(252)</f>
        <v>0.07511391569</v>
      </c>
      <c r="H418" s="39">
        <f>STDEV('2.2 Retornos'!W424:W483)*SQRT(252)</f>
        <v>0.3585793703</v>
      </c>
      <c r="I418" s="39">
        <f>STDEV('2.2 Retornos'!AH424:AH483)*SQRT(252)</f>
        <v>0.1957302021</v>
      </c>
      <c r="K418" s="40">
        <f>'2.5'!A418</f>
        <v>42587</v>
      </c>
      <c r="L418" s="41">
        <f>'2.5'!B418/MAX('2.5'!B$2:B418)-1</f>
        <v>-0.03087192368</v>
      </c>
      <c r="M418" s="41">
        <f>'2.5'!C418/MAX('2.5'!C$2:C418)-1</f>
        <v>-0.01247722003</v>
      </c>
      <c r="N418" s="41">
        <f>'2.5'!D418/MAX('2.5'!D$2:D418)-1</f>
        <v>-0.0889453369</v>
      </c>
    </row>
    <row r="419">
      <c r="F419" s="38">
        <f>'2.5'!A479</f>
        <v>42674</v>
      </c>
      <c r="G419" s="39">
        <f>STDEV('2.2 Retornos'!L425:L484)*SQRT(252)</f>
        <v>0.07447778227</v>
      </c>
      <c r="H419" s="39">
        <f>STDEV('2.2 Retornos'!W425:W484)*SQRT(252)</f>
        <v>0.3580836047</v>
      </c>
      <c r="I419" s="39">
        <f>STDEV('2.2 Retornos'!AH425:AH484)*SQRT(252)</f>
        <v>0.1954104322</v>
      </c>
      <c r="K419" s="40">
        <f>'2.5'!A419</f>
        <v>42590</v>
      </c>
      <c r="L419" s="41">
        <f>'2.5'!B419/MAX('2.5'!B$2:B419)-1</f>
        <v>-0.0252453767</v>
      </c>
      <c r="M419" s="41">
        <f>'2.5'!C419/MAX('2.5'!C$2:C419)-1</f>
        <v>0</v>
      </c>
      <c r="N419" s="41">
        <f>'2.5'!D419/MAX('2.5'!D$2:D419)-1</f>
        <v>-0.07457608155</v>
      </c>
    </row>
    <row r="420">
      <c r="F420" s="38">
        <f>'2.5'!A480</f>
        <v>42675</v>
      </c>
      <c r="G420" s="39">
        <f>STDEV('2.2 Retornos'!L426:L485)*SQRT(252)</f>
        <v>0.07512292421</v>
      </c>
      <c r="H420" s="39">
        <f>STDEV('2.2 Retornos'!W426:W485)*SQRT(252)</f>
        <v>0.3598824278</v>
      </c>
      <c r="I420" s="39">
        <f>STDEV('2.2 Retornos'!AH426:AH485)*SQRT(252)</f>
        <v>0.1954858706</v>
      </c>
      <c r="K420" s="40">
        <f>'2.5'!A420</f>
        <v>42591</v>
      </c>
      <c r="L420" s="41">
        <f>'2.5'!B420/MAX('2.5'!B$2:B420)-1</f>
        <v>-0.0200008627</v>
      </c>
      <c r="M420" s="41">
        <f>'2.5'!C420/MAX('2.5'!C$2:C420)-1</f>
        <v>-0.001080765901</v>
      </c>
      <c r="N420" s="41">
        <f>'2.5'!D420/MAX('2.5'!D$2:D420)-1</f>
        <v>-0.07510319152</v>
      </c>
    </row>
    <row r="421">
      <c r="F421" s="38">
        <f>'2.5'!A481</f>
        <v>42676</v>
      </c>
      <c r="G421" s="39">
        <f>STDEV('2.2 Retornos'!L427:L486)*SQRT(252)</f>
        <v>0.07776272458</v>
      </c>
      <c r="H421" s="39">
        <f>STDEV('2.2 Retornos'!W427:W486)*SQRT(252)</f>
        <v>0.3623329245</v>
      </c>
      <c r="I421" s="39">
        <f>STDEV('2.2 Retornos'!AH427:AH486)*SQRT(252)</f>
        <v>0.1980616849</v>
      </c>
      <c r="K421" s="40">
        <f>'2.5'!A421</f>
        <v>42592</v>
      </c>
      <c r="L421" s="41">
        <f>'2.5'!B421/MAX('2.5'!B$2:B421)-1</f>
        <v>-0.02304077503</v>
      </c>
      <c r="M421" s="41">
        <f>'2.5'!C421/MAX('2.5'!C$2:C421)-1</f>
        <v>0</v>
      </c>
      <c r="N421" s="41">
        <f>'2.5'!D421/MAX('2.5'!D$2:D421)-1</f>
        <v>-0.08341278551</v>
      </c>
    </row>
    <row r="422">
      <c r="F422" s="38">
        <f>'2.5'!A482</f>
        <v>42677</v>
      </c>
      <c r="G422" s="39">
        <f>STDEV('2.2 Retornos'!L428:L487)*SQRT(252)</f>
        <v>0.07782356129</v>
      </c>
      <c r="H422" s="39">
        <f>STDEV('2.2 Retornos'!W428:W487)*SQRT(252)</f>
        <v>0.3638636495</v>
      </c>
      <c r="I422" s="39">
        <f>STDEV('2.2 Retornos'!AH428:AH487)*SQRT(252)</f>
        <v>0.1990069827</v>
      </c>
      <c r="K422" s="40">
        <f>'2.5'!A422</f>
        <v>42593</v>
      </c>
      <c r="L422" s="41">
        <f>'2.5'!B422/MAX('2.5'!B$2:B422)-1</f>
        <v>-0.02209590232</v>
      </c>
      <c r="M422" s="41">
        <f>'2.5'!C422/MAX('2.5'!C$2:C422)-1</f>
        <v>-0.009319443278</v>
      </c>
      <c r="N422" s="41">
        <f>'2.5'!D422/MAX('2.5'!D$2:D422)-1</f>
        <v>-0.0751309524</v>
      </c>
    </row>
    <row r="423">
      <c r="F423" s="38">
        <f>'2.5'!A483</f>
        <v>42678</v>
      </c>
      <c r="G423" s="39">
        <f>STDEV('2.2 Retornos'!L429:L488)*SQRT(252)</f>
        <v>0.07775109791</v>
      </c>
      <c r="H423" s="39">
        <f>STDEV('2.2 Retornos'!W429:W488)*SQRT(252)</f>
        <v>0.3632235408</v>
      </c>
      <c r="I423" s="39">
        <f>STDEV('2.2 Retornos'!AH429:AH488)*SQRT(252)</f>
        <v>0.199788825</v>
      </c>
      <c r="K423" s="40">
        <f>'2.5'!A423</f>
        <v>42594</v>
      </c>
      <c r="L423" s="41">
        <f>'2.5'!B423/MAX('2.5'!B$2:B423)-1</f>
        <v>-0.02776019847</v>
      </c>
      <c r="M423" s="41">
        <f>'2.5'!C423/MAX('2.5'!C$2:C423)-1</f>
        <v>-0.02275374114</v>
      </c>
      <c r="N423" s="41">
        <f>'2.5'!D423/MAX('2.5'!D$2:D423)-1</f>
        <v>-0.0702488576</v>
      </c>
    </row>
    <row r="424">
      <c r="F424" s="38">
        <f>'2.5'!A484</f>
        <v>42681</v>
      </c>
      <c r="G424" s="39">
        <f>STDEV('2.2 Retornos'!L430:L489)*SQRT(252)</f>
        <v>0.08328014677</v>
      </c>
      <c r="H424" s="39">
        <f>STDEV('2.2 Retornos'!W430:W489)*SQRT(252)</f>
        <v>0.3632689607</v>
      </c>
      <c r="I424" s="39">
        <f>STDEV('2.2 Retornos'!AH430:AH489)*SQRT(252)</f>
        <v>0.2013660654</v>
      </c>
      <c r="K424" s="40">
        <f>'2.5'!A424</f>
        <v>42597</v>
      </c>
      <c r="L424" s="41">
        <f>'2.5'!B424/MAX('2.5'!B$2:B424)-1</f>
        <v>-0.02691952511</v>
      </c>
      <c r="M424" s="41">
        <f>'2.5'!C424/MAX('2.5'!C$2:C424)-1</f>
        <v>-0.01825916717</v>
      </c>
      <c r="N424" s="41">
        <f>'2.5'!D424/MAX('2.5'!D$2:D424)-1</f>
        <v>-0.06256280112</v>
      </c>
    </row>
    <row r="425">
      <c r="F425" s="38">
        <f>'2.5'!A485</f>
        <v>42682</v>
      </c>
      <c r="G425" s="39">
        <f>STDEV('2.2 Retornos'!L431:L490)*SQRT(252)</f>
        <v>0.08243912009</v>
      </c>
      <c r="H425" s="39">
        <f>STDEV('2.2 Retornos'!W431:W490)*SQRT(252)</f>
        <v>0.3651931359</v>
      </c>
      <c r="I425" s="39">
        <f>STDEV('2.2 Retornos'!AH431:AH490)*SQRT(252)</f>
        <v>0.2011467439</v>
      </c>
      <c r="K425" s="40">
        <f>'2.5'!A425</f>
        <v>42598</v>
      </c>
      <c r="L425" s="41">
        <f>'2.5'!B425/MAX('2.5'!B$2:B425)-1</f>
        <v>-0.03157079095</v>
      </c>
      <c r="M425" s="41">
        <f>'2.5'!C425/MAX('2.5'!C$2:C425)-1</f>
        <v>-0.02097799683</v>
      </c>
      <c r="N425" s="41">
        <f>'2.5'!D425/MAX('2.5'!D$2:D425)-1</f>
        <v>-0.06740573525</v>
      </c>
    </row>
    <row r="426">
      <c r="F426" s="38">
        <f>'2.5'!A486</f>
        <v>42683</v>
      </c>
      <c r="G426" s="39">
        <f>STDEV('2.2 Retornos'!L432:L491)*SQRT(252)</f>
        <v>0.08357975959</v>
      </c>
      <c r="H426" s="39">
        <f>STDEV('2.2 Retornos'!W432:W491)*SQRT(252)</f>
        <v>0.3698229609</v>
      </c>
      <c r="I426" s="39">
        <f>STDEV('2.2 Retornos'!AH432:AH491)*SQRT(252)</f>
        <v>0.2037701507</v>
      </c>
      <c r="K426" s="40">
        <f>'2.5'!A426</f>
        <v>42599</v>
      </c>
      <c r="L426" s="41">
        <f>'2.5'!B426/MAX('2.5'!B$2:B426)-1</f>
        <v>-0.0295983196</v>
      </c>
      <c r="M426" s="41">
        <f>'2.5'!C426/MAX('2.5'!C$2:C426)-1</f>
        <v>-0.03811489453</v>
      </c>
      <c r="N426" s="41">
        <f>'2.5'!D426/MAX('2.5'!D$2:D426)-1</f>
        <v>-0.07157745473</v>
      </c>
    </row>
    <row r="427">
      <c r="F427" s="38">
        <f>'2.5'!A487</f>
        <v>42684</v>
      </c>
      <c r="G427" s="39">
        <f>STDEV('2.2 Retornos'!L433:L492)*SQRT(252)</f>
        <v>0.09759503193</v>
      </c>
      <c r="H427" s="39">
        <f>STDEV('2.2 Retornos'!W433:W492)*SQRT(252)</f>
        <v>0.3739511625</v>
      </c>
      <c r="I427" s="39">
        <f>STDEV('2.2 Retornos'!AH433:AH492)*SQRT(252)</f>
        <v>0.2030803434</v>
      </c>
      <c r="K427" s="40">
        <f>'2.5'!A427</f>
        <v>42600</v>
      </c>
      <c r="L427" s="41">
        <f>'2.5'!B427/MAX('2.5'!B$2:B427)-1</f>
        <v>-0.03467130936</v>
      </c>
      <c r="M427" s="41">
        <f>'2.5'!C427/MAX('2.5'!C$2:C427)-1</f>
        <v>-0.03021323474</v>
      </c>
      <c r="N427" s="41">
        <f>'2.5'!D427/MAX('2.5'!D$2:D427)-1</f>
        <v>-0.06174902538</v>
      </c>
    </row>
    <row r="428">
      <c r="F428" s="38">
        <f>'2.5'!A488</f>
        <v>42685</v>
      </c>
      <c r="G428" s="39">
        <f>STDEV('2.2 Retornos'!L434:L493)*SQRT(252)</f>
        <v>0.09762065578</v>
      </c>
      <c r="H428" s="39">
        <f>STDEV('2.2 Retornos'!W434:W493)*SQRT(252)</f>
        <v>0.3890280244</v>
      </c>
      <c r="I428" s="39">
        <f>STDEV('2.2 Retornos'!AH434:AH493)*SQRT(252)</f>
        <v>0.2041889861</v>
      </c>
      <c r="K428" s="40">
        <f>'2.5'!A428</f>
        <v>42601</v>
      </c>
      <c r="L428" s="41">
        <f>'2.5'!B428/MAX('2.5'!B$2:B428)-1</f>
        <v>-0.028560014</v>
      </c>
      <c r="M428" s="41">
        <f>'2.5'!C428/MAX('2.5'!C$2:C428)-1</f>
        <v>-0.05077601165</v>
      </c>
      <c r="N428" s="41">
        <f>'2.5'!D428/MAX('2.5'!D$2:D428)-1</f>
        <v>-0.06803553813</v>
      </c>
    </row>
    <row r="429">
      <c r="F429" s="38">
        <f>'2.5'!A489</f>
        <v>42688</v>
      </c>
      <c r="G429" s="39">
        <f>STDEV('2.2 Retornos'!L435:L494)*SQRT(252)</f>
        <v>0.0994208686</v>
      </c>
      <c r="H429" s="39">
        <f>STDEV('2.2 Retornos'!W435:W494)*SQRT(252)</f>
        <v>0.3895090877</v>
      </c>
      <c r="I429" s="39">
        <f>STDEV('2.2 Retornos'!AH435:AH494)*SQRT(252)</f>
        <v>0.2043713406</v>
      </c>
      <c r="K429" s="40">
        <f>'2.5'!A429</f>
        <v>42604</v>
      </c>
      <c r="L429" s="41">
        <f>'2.5'!B429/MAX('2.5'!B$2:B429)-1</f>
        <v>-0.02589519614</v>
      </c>
      <c r="M429" s="41">
        <f>'2.5'!C429/MAX('2.5'!C$2:C429)-1</f>
        <v>-0.05004531167</v>
      </c>
      <c r="N429" s="41">
        <f>'2.5'!D429/MAX('2.5'!D$2:D429)-1</f>
        <v>-0.07221498551</v>
      </c>
    </row>
    <row r="430">
      <c r="F430" s="38">
        <f>'2.5'!A490</f>
        <v>42689</v>
      </c>
      <c r="G430" s="39">
        <f>STDEV('2.2 Retornos'!L436:L495)*SQRT(252)</f>
        <v>0.09861808837</v>
      </c>
      <c r="H430" s="39">
        <f>STDEV('2.2 Retornos'!W436:W495)*SQRT(252)</f>
        <v>0.395522936</v>
      </c>
      <c r="I430" s="39">
        <f>STDEV('2.2 Retornos'!AH436:AH495)*SQRT(252)</f>
        <v>0.2121192895</v>
      </c>
      <c r="K430" s="40">
        <f>'2.5'!A430</f>
        <v>42605</v>
      </c>
      <c r="L430" s="41">
        <f>'2.5'!B430/MAX('2.5'!B$2:B430)-1</f>
        <v>-0.0179509142</v>
      </c>
      <c r="M430" s="41">
        <f>'2.5'!C430/MAX('2.5'!C$2:C430)-1</f>
        <v>-0.05737262757</v>
      </c>
      <c r="N430" s="41">
        <f>'2.5'!D430/MAX('2.5'!D$2:D430)-1</f>
        <v>-0.07365530275</v>
      </c>
    </row>
    <row r="431">
      <c r="F431" s="38">
        <f>'2.5'!A491</f>
        <v>42690</v>
      </c>
      <c r="G431" s="39">
        <f>STDEV('2.2 Retornos'!L437:L496)*SQRT(252)</f>
        <v>0.09886160326</v>
      </c>
      <c r="H431" s="39">
        <f>STDEV('2.2 Retornos'!W437:W496)*SQRT(252)</f>
        <v>0.3619209873</v>
      </c>
      <c r="I431" s="39">
        <f>STDEV('2.2 Retornos'!AH437:AH496)*SQRT(252)</f>
        <v>0.2115542052</v>
      </c>
      <c r="K431" s="40">
        <f>'2.5'!A431</f>
        <v>42606</v>
      </c>
      <c r="L431" s="41">
        <f>'2.5'!B431/MAX('2.5'!B$2:B431)-1</f>
        <v>-0.01397017569</v>
      </c>
      <c r="M431" s="41">
        <f>'2.5'!C431/MAX('2.5'!C$2:C431)-1</f>
        <v>-0.1291901366</v>
      </c>
      <c r="N431" s="41">
        <f>'2.5'!D431/MAX('2.5'!D$2:D431)-1</f>
        <v>-0.08215654666</v>
      </c>
    </row>
    <row r="432">
      <c r="F432" s="38">
        <f>'2.5'!A492</f>
        <v>42691</v>
      </c>
      <c r="G432" s="39">
        <f>STDEV('2.2 Retornos'!L438:L497)*SQRT(252)</f>
        <v>0.1001513992</v>
      </c>
      <c r="H432" s="39">
        <f>STDEV('2.2 Retornos'!W438:W497)*SQRT(252)</f>
        <v>0.3619065949</v>
      </c>
      <c r="I432" s="39">
        <f>STDEV('2.2 Retornos'!AH438:AH497)*SQRT(252)</f>
        <v>0.2115274365</v>
      </c>
      <c r="K432" s="40">
        <f>'2.5'!A432</f>
        <v>42607</v>
      </c>
      <c r="L432" s="41">
        <f>'2.5'!B432/MAX('2.5'!B$2:B432)-1</f>
        <v>-0.01215346214</v>
      </c>
      <c r="M432" s="41">
        <f>'2.5'!C432/MAX('2.5'!C$2:C432)-1</f>
        <v>-0.1235271023</v>
      </c>
      <c r="N432" s="41">
        <f>'2.5'!D432/MAX('2.5'!D$2:D432)-1</f>
        <v>-0.08349319831</v>
      </c>
    </row>
    <row r="433">
      <c r="F433" s="38">
        <f>'2.5'!A493</f>
        <v>42692</v>
      </c>
      <c r="G433" s="39">
        <f>STDEV('2.2 Retornos'!L439:L498)*SQRT(252)</f>
        <v>0.1005393458</v>
      </c>
      <c r="H433" s="39">
        <f>STDEV('2.2 Retornos'!W439:W498)*SQRT(252)</f>
        <v>0.3648237149</v>
      </c>
      <c r="I433" s="39">
        <f>STDEV('2.2 Retornos'!AH439:AH498)*SQRT(252)</f>
        <v>0.2121326017</v>
      </c>
      <c r="K433" s="40">
        <f>'2.5'!A433</f>
        <v>42608</v>
      </c>
      <c r="L433" s="41">
        <f>'2.5'!B433/MAX('2.5'!B$2:B433)-1</f>
        <v>-0.009292378075</v>
      </c>
      <c r="M433" s="41">
        <f>'2.5'!C433/MAX('2.5'!C$2:C433)-1</f>
        <v>-0.1252614886</v>
      </c>
      <c r="N433" s="41">
        <f>'2.5'!D433/MAX('2.5'!D$2:D433)-1</f>
        <v>-0.08214796613</v>
      </c>
    </row>
    <row r="434">
      <c r="F434" s="38">
        <f>'2.5'!A494</f>
        <v>42695</v>
      </c>
      <c r="G434" s="39">
        <f>STDEV('2.2 Retornos'!L440:L499)*SQRT(252)</f>
        <v>0.1008452253</v>
      </c>
      <c r="H434" s="39">
        <f>STDEV('2.2 Retornos'!W440:W499)*SQRT(252)</f>
        <v>0.3650208455</v>
      </c>
      <c r="I434" s="39">
        <f>STDEV('2.2 Retornos'!AH440:AH499)*SQRT(252)</f>
        <v>0.2209115747</v>
      </c>
      <c r="K434" s="40">
        <f>'2.5'!A434</f>
        <v>42611</v>
      </c>
      <c r="L434" s="41">
        <f>'2.5'!B434/MAX('2.5'!B$2:B434)-1</f>
        <v>-0.0048222792</v>
      </c>
      <c r="M434" s="41">
        <f>'2.5'!C434/MAX('2.5'!C$2:C434)-1</f>
        <v>-0.1084478119</v>
      </c>
      <c r="N434" s="41">
        <f>'2.5'!D434/MAX('2.5'!D$2:D434)-1</f>
        <v>-0.083365201</v>
      </c>
    </row>
    <row r="435">
      <c r="F435" s="38">
        <f>'2.5'!A495</f>
        <v>42696</v>
      </c>
      <c r="G435" s="39">
        <f>STDEV('2.2 Retornos'!L441:L500)*SQRT(252)</f>
        <v>0.09979034382</v>
      </c>
      <c r="H435" s="39">
        <f>STDEV('2.2 Retornos'!W441:W500)*SQRT(252)</f>
        <v>0.361753716</v>
      </c>
      <c r="I435" s="39">
        <f>STDEV('2.2 Retornos'!AH441:AH500)*SQRT(252)</f>
        <v>0.2209973194</v>
      </c>
      <c r="K435" s="40">
        <f>'2.5'!A435</f>
        <v>42612</v>
      </c>
      <c r="L435" s="41">
        <f>'2.5'!B435/MAX('2.5'!B$2:B435)-1</f>
        <v>0</v>
      </c>
      <c r="M435" s="41">
        <f>'2.5'!C435/MAX('2.5'!C$2:C435)-1</f>
        <v>-0.1448146254</v>
      </c>
      <c r="N435" s="41">
        <f>'2.5'!D435/MAX('2.5'!D$2:D435)-1</f>
        <v>-0.07893965192</v>
      </c>
    </row>
    <row r="436">
      <c r="F436" s="38">
        <f>'2.5'!A496</f>
        <v>42697</v>
      </c>
      <c r="G436" s="39">
        <f>STDEV('2.2 Retornos'!L442:L501)*SQRT(252)</f>
        <v>0.09753023975</v>
      </c>
      <c r="H436" s="39">
        <f>STDEV('2.2 Retornos'!W442:W501)*SQRT(252)</f>
        <v>0.3622006469</v>
      </c>
      <c r="I436" s="39">
        <f>STDEV('2.2 Retornos'!AH442:AH501)*SQRT(252)</f>
        <v>0.2184134248</v>
      </c>
      <c r="K436" s="40">
        <f>'2.5'!A436</f>
        <v>42613</v>
      </c>
      <c r="L436" s="41">
        <f>'2.5'!B436/MAX('2.5'!B$2:B436)-1</f>
        <v>-0.008853968836</v>
      </c>
      <c r="M436" s="41">
        <f>'2.5'!C436/MAX('2.5'!C$2:C436)-1</f>
        <v>-0.1577127782</v>
      </c>
      <c r="N436" s="41">
        <f>'2.5'!D436/MAX('2.5'!D$2:D436)-1</f>
        <v>-0.09275662697</v>
      </c>
    </row>
    <row r="437">
      <c r="F437" s="38">
        <f>'2.5'!A497</f>
        <v>42698</v>
      </c>
      <c r="G437" s="39">
        <f>STDEV('2.2 Retornos'!L443:L502)*SQRT(252)</f>
        <v>0.09768038645</v>
      </c>
      <c r="H437" s="39">
        <f>STDEV('2.2 Retornos'!W443:W502)*SQRT(252)</f>
        <v>0.3574417375</v>
      </c>
      <c r="I437" s="39">
        <f>STDEV('2.2 Retornos'!AH443:AH502)*SQRT(252)</f>
        <v>0.2185579829</v>
      </c>
      <c r="K437" s="40">
        <f>'2.5'!A437</f>
        <v>42614</v>
      </c>
      <c r="L437" s="41">
        <f>'2.5'!B437/MAX('2.5'!B$2:B437)-1</f>
        <v>-0.007427369019</v>
      </c>
      <c r="M437" s="41">
        <f>'2.5'!C437/MAX('2.5'!C$2:C437)-1</f>
        <v>-0.1318727856</v>
      </c>
      <c r="N437" s="41">
        <f>'2.5'!D437/MAX('2.5'!D$2:D437)-1</f>
        <v>-0.09111648788</v>
      </c>
    </row>
    <row r="438">
      <c r="F438" s="38">
        <f>'2.5'!A498</f>
        <v>42699</v>
      </c>
      <c r="G438" s="39">
        <f>STDEV('2.2 Retornos'!L444:L503)*SQRT(252)</f>
        <v>0.09775833661</v>
      </c>
      <c r="H438" s="39">
        <f>STDEV('2.2 Retornos'!W444:W503)*SQRT(252)</f>
        <v>0.3549064526</v>
      </c>
      <c r="I438" s="39">
        <f>STDEV('2.2 Retornos'!AH444:AH503)*SQRT(252)</f>
        <v>0.2193445106</v>
      </c>
      <c r="K438" s="40">
        <f>'2.5'!A438</f>
        <v>42615</v>
      </c>
      <c r="L438" s="41">
        <f>'2.5'!B438/MAX('2.5'!B$2:B438)-1</f>
        <v>-0.005813099849</v>
      </c>
      <c r="M438" s="41">
        <f>'2.5'!C438/MAX('2.5'!C$2:C438)-1</f>
        <v>-0.111629988</v>
      </c>
      <c r="N438" s="41">
        <f>'2.5'!D438/MAX('2.5'!D$2:D438)-1</f>
        <v>-0.081604697</v>
      </c>
    </row>
    <row r="439">
      <c r="F439" s="38">
        <f>'2.5'!A499</f>
        <v>42702</v>
      </c>
      <c r="G439" s="39">
        <f>STDEV('2.2 Retornos'!L445:L504)*SQRT(252)</f>
        <v>0.1000444915</v>
      </c>
      <c r="H439" s="39">
        <f>STDEV('2.2 Retornos'!W445:W504)*SQRT(252)</f>
        <v>0.3567842649</v>
      </c>
      <c r="I439" s="39">
        <f>STDEV('2.2 Retornos'!AH445:AH504)*SQRT(252)</f>
        <v>0.2237350922</v>
      </c>
      <c r="K439" s="40">
        <f>'2.5'!A439</f>
        <v>42618</v>
      </c>
      <c r="L439" s="41">
        <f>'2.5'!B439/MAX('2.5'!B$2:B439)-1</f>
        <v>-0.005813099849</v>
      </c>
      <c r="M439" s="41">
        <f>'2.5'!C439/MAX('2.5'!C$2:C439)-1</f>
        <v>-0.111629988</v>
      </c>
      <c r="N439" s="41">
        <f>'2.5'!D439/MAX('2.5'!D$2:D439)-1</f>
        <v>-0.081604697</v>
      </c>
    </row>
    <row r="440">
      <c r="F440" s="38">
        <f>'2.5'!A500</f>
        <v>42703</v>
      </c>
      <c r="G440" s="39">
        <f>STDEV('2.2 Retornos'!L446:L505)*SQRT(252)</f>
        <v>0.1000038252</v>
      </c>
      <c r="H440" s="39">
        <f>STDEV('2.2 Retornos'!W446:W505)*SQRT(252)</f>
        <v>0.3569277538</v>
      </c>
      <c r="I440" s="39">
        <f>STDEV('2.2 Retornos'!AH446:AH505)*SQRT(252)</f>
        <v>0.2284539946</v>
      </c>
      <c r="K440" s="40">
        <f>'2.5'!A440</f>
        <v>42619</v>
      </c>
      <c r="L440" s="41">
        <f>'2.5'!B440/MAX('2.5'!B$2:B440)-1</f>
        <v>-0.008142693584</v>
      </c>
      <c r="M440" s="41">
        <f>'2.5'!C440/MAX('2.5'!C$2:C440)-1</f>
        <v>-0.08782184034</v>
      </c>
      <c r="N440" s="41">
        <f>'2.5'!D440/MAX('2.5'!D$2:D440)-1</f>
        <v>-0.08142590099</v>
      </c>
    </row>
    <row r="441">
      <c r="F441" s="38">
        <f>'2.5'!A501</f>
        <v>42704</v>
      </c>
      <c r="G441" s="39">
        <f>STDEV('2.2 Retornos'!L447:L506)*SQRT(252)</f>
        <v>0.1005969004</v>
      </c>
      <c r="H441" s="39">
        <f>STDEV('2.2 Retornos'!W447:W506)*SQRT(252)</f>
        <v>0.3571294564</v>
      </c>
      <c r="I441" s="39">
        <f>STDEV('2.2 Retornos'!AH447:AH506)*SQRT(252)</f>
        <v>0.2710369699</v>
      </c>
      <c r="K441" s="40">
        <f>'2.5'!A441</f>
        <v>42620</v>
      </c>
      <c r="L441" s="41">
        <f>'2.5'!B441/MAX('2.5'!B$2:B441)-1</f>
        <v>-0.009345034426</v>
      </c>
      <c r="M441" s="41">
        <f>'2.5'!C441/MAX('2.5'!C$2:C441)-1</f>
        <v>-0.08848368313</v>
      </c>
      <c r="N441" s="41">
        <f>'2.5'!D441/MAX('2.5'!D$2:D441)-1</f>
        <v>-0.08366358179</v>
      </c>
    </row>
    <row r="442">
      <c r="F442" s="38">
        <f>'2.5'!A502</f>
        <v>42705</v>
      </c>
      <c r="G442" s="39">
        <f>STDEV('2.2 Retornos'!L448:L507)*SQRT(252)</f>
        <v>0.1004420137</v>
      </c>
      <c r="H442" s="39">
        <f>STDEV('2.2 Retornos'!W448:W507)*SQRT(252)</f>
        <v>0.357130873</v>
      </c>
      <c r="I442" s="39">
        <f>STDEV('2.2 Retornos'!AH448:AH507)*SQRT(252)</f>
        <v>0.2671849283</v>
      </c>
      <c r="K442" s="40">
        <f>'2.5'!A442</f>
        <v>42621</v>
      </c>
      <c r="L442" s="41">
        <f>'2.5'!B442/MAX('2.5'!B$2:B442)-1</f>
        <v>-0.0105486176</v>
      </c>
      <c r="M442" s="41">
        <f>'2.5'!C442/MAX('2.5'!C$2:C442)-1</f>
        <v>-0.09380961467</v>
      </c>
      <c r="N442" s="41">
        <f>'2.5'!D442/MAX('2.5'!D$2:D442)-1</f>
        <v>-0.06193648114</v>
      </c>
    </row>
    <row r="443">
      <c r="F443" s="38">
        <f>'2.5'!A503</f>
        <v>42706</v>
      </c>
      <c r="G443" s="39">
        <f>STDEV('2.2 Retornos'!L449:L508)*SQRT(252)</f>
        <v>0.1000438759</v>
      </c>
      <c r="H443" s="39">
        <f>STDEV('2.2 Retornos'!W449:W508)*SQRT(252)</f>
        <v>0.3476697069</v>
      </c>
      <c r="I443" s="39">
        <f>STDEV('2.2 Retornos'!AH449:AH508)*SQRT(252)</f>
        <v>0.26081469</v>
      </c>
      <c r="K443" s="40">
        <f>'2.5'!A443</f>
        <v>42622</v>
      </c>
      <c r="L443" s="41">
        <f>'2.5'!B443/MAX('2.5'!B$2:B443)-1</f>
        <v>-0.01336022452</v>
      </c>
      <c r="M443" s="41">
        <f>'2.5'!C443/MAX('2.5'!C$2:C443)-1</f>
        <v>-0.1327577378</v>
      </c>
      <c r="N443" s="41">
        <f>'2.5'!D443/MAX('2.5'!D$2:D443)-1</f>
        <v>-0.08733303378</v>
      </c>
    </row>
    <row r="444">
      <c r="F444" s="38">
        <f>'2.5'!A504</f>
        <v>42709</v>
      </c>
      <c r="G444" s="39">
        <f>STDEV('2.2 Retornos'!L450:L509)*SQRT(252)</f>
        <v>0.09986097121</v>
      </c>
      <c r="H444" s="39">
        <f>STDEV('2.2 Retornos'!W450:W509)*SQRT(252)</f>
        <v>0.3464248122</v>
      </c>
      <c r="I444" s="39">
        <f>STDEV('2.2 Retornos'!AH450:AH509)*SQRT(252)</f>
        <v>0.2608123311</v>
      </c>
      <c r="K444" s="40">
        <f>'2.5'!A444</f>
        <v>42625</v>
      </c>
      <c r="L444" s="41">
        <f>'2.5'!B444/MAX('2.5'!B$2:B444)-1</f>
        <v>-0.01458213103</v>
      </c>
      <c r="M444" s="41">
        <f>'2.5'!C444/MAX('2.5'!C$2:C444)-1</f>
        <v>-0.1136108806</v>
      </c>
      <c r="N444" s="41">
        <f>'2.5'!D444/MAX('2.5'!D$2:D444)-1</f>
        <v>-0.08506710394</v>
      </c>
    </row>
    <row r="445">
      <c r="F445" s="38">
        <f>'2.5'!A505</f>
        <v>42710</v>
      </c>
      <c r="G445" s="39">
        <f>STDEV('2.2 Retornos'!L451:L510)*SQRT(252)</f>
        <v>0.09760071978</v>
      </c>
      <c r="H445" s="39">
        <f>STDEV('2.2 Retornos'!W451:W510)*SQRT(252)</f>
        <v>0.3369589277</v>
      </c>
      <c r="I445" s="39">
        <f>STDEV('2.2 Retornos'!AH451:AH510)*SQRT(252)</f>
        <v>0.2520526617</v>
      </c>
      <c r="K445" s="40">
        <f>'2.5'!A445</f>
        <v>42626</v>
      </c>
      <c r="L445" s="41">
        <f>'2.5'!B445/MAX('2.5'!B$2:B445)-1</f>
        <v>-0.02508268932</v>
      </c>
      <c r="M445" s="41">
        <f>'2.5'!C445/MAX('2.5'!C$2:C445)-1</f>
        <v>-0.1471585449</v>
      </c>
      <c r="N445" s="41">
        <f>'2.5'!D445/MAX('2.5'!D$2:D445)-1</f>
        <v>-0.1129683154</v>
      </c>
    </row>
    <row r="446">
      <c r="F446" s="38">
        <f>'2.5'!A506</f>
        <v>42711</v>
      </c>
      <c r="G446" s="39">
        <f>STDEV('2.2 Retornos'!L452:L511)*SQRT(252)</f>
        <v>0.09867327583</v>
      </c>
      <c r="H446" s="39">
        <f>STDEV('2.2 Retornos'!W452:W511)*SQRT(252)</f>
        <v>0.3358139457</v>
      </c>
      <c r="I446" s="39">
        <f>STDEV('2.2 Retornos'!AH452:AH511)*SQRT(252)</f>
        <v>0.2523439474</v>
      </c>
      <c r="K446" s="40">
        <f>'2.5'!A446</f>
        <v>42627</v>
      </c>
      <c r="L446" s="41">
        <f>'2.5'!B446/MAX('2.5'!B$2:B446)-1</f>
        <v>-0.02511605544</v>
      </c>
      <c r="M446" s="41">
        <f>'2.5'!C446/MAX('2.5'!C$2:C446)-1</f>
        <v>-0.1335450232</v>
      </c>
      <c r="N446" s="41">
        <f>'2.5'!D446/MAX('2.5'!D$2:D446)-1</f>
        <v>-0.1196079777</v>
      </c>
    </row>
    <row r="447">
      <c r="F447" s="38">
        <f>'2.5'!A507</f>
        <v>42712</v>
      </c>
      <c r="G447" s="39">
        <f>STDEV('2.2 Retornos'!L453:L512)*SQRT(252)</f>
        <v>0.0975571256</v>
      </c>
      <c r="H447" s="39">
        <f>STDEV('2.2 Retornos'!W453:W512)*SQRT(252)</f>
        <v>0.335691837</v>
      </c>
      <c r="I447" s="39">
        <f>STDEV('2.2 Retornos'!AH453:AH512)*SQRT(252)</f>
        <v>0.2523605022</v>
      </c>
      <c r="K447" s="40">
        <f>'2.5'!A447</f>
        <v>42628</v>
      </c>
      <c r="L447" s="41">
        <f>'2.5'!B447/MAX('2.5'!B$2:B447)-1</f>
        <v>-0.01214825217</v>
      </c>
      <c r="M447" s="41">
        <f>'2.5'!C447/MAX('2.5'!C$2:C447)-1</f>
        <v>-0.1220962619</v>
      </c>
      <c r="N447" s="41">
        <f>'2.5'!D447/MAX('2.5'!D$2:D447)-1</f>
        <v>-0.1130246817</v>
      </c>
    </row>
    <row r="448">
      <c r="F448" s="38">
        <f>'2.5'!A508</f>
        <v>42713</v>
      </c>
      <c r="G448" s="39">
        <f>STDEV('2.2 Retornos'!L454:L513)*SQRT(252)</f>
        <v>0.09668457027</v>
      </c>
      <c r="H448" s="39">
        <f>STDEV('2.2 Retornos'!W454:W513)*SQRT(252)</f>
        <v>0.3415187726</v>
      </c>
      <c r="I448" s="39">
        <f>STDEV('2.2 Retornos'!AH454:AH513)*SQRT(252)</f>
        <v>0.2523852845</v>
      </c>
      <c r="K448" s="40">
        <f>'2.5'!A448</f>
        <v>42629</v>
      </c>
      <c r="L448" s="41">
        <f>'2.5'!B448/MAX('2.5'!B$2:B448)-1</f>
        <v>-0.01737878212</v>
      </c>
      <c r="M448" s="41">
        <f>'2.5'!C448/MAX('2.5'!C$2:C448)-1</f>
        <v>-0.1248169868</v>
      </c>
      <c r="N448" s="41">
        <f>'2.5'!D448/MAX('2.5'!D$2:D448)-1</f>
        <v>-0.1115321245</v>
      </c>
    </row>
    <row r="449">
      <c r="F449" s="38">
        <f>'2.5'!A509</f>
        <v>42716</v>
      </c>
      <c r="G449" s="39">
        <f>STDEV('2.2 Retornos'!L455:L514)*SQRT(252)</f>
        <v>0.09719705273</v>
      </c>
      <c r="H449" s="39">
        <f>STDEV('2.2 Retornos'!W455:W514)*SQRT(252)</f>
        <v>0.3414433032</v>
      </c>
      <c r="I449" s="39">
        <f>STDEV('2.2 Retornos'!AH455:AH514)*SQRT(252)</f>
        <v>0.2525715123</v>
      </c>
      <c r="K449" s="40">
        <f>'2.5'!A449</f>
        <v>42632</v>
      </c>
      <c r="L449" s="41">
        <f>'2.5'!B449/MAX('2.5'!B$2:B449)-1</f>
        <v>-0.01403855441</v>
      </c>
      <c r="M449" s="41">
        <f>'2.5'!C449/MAX('2.5'!C$2:C449)-1</f>
        <v>-0.1205203975</v>
      </c>
      <c r="N449" s="41">
        <f>'2.5'!D449/MAX('2.5'!D$2:D449)-1</f>
        <v>-0.1114475556</v>
      </c>
    </row>
    <row r="450">
      <c r="F450" s="38">
        <f>'2.5'!A510</f>
        <v>42717</v>
      </c>
      <c r="G450" s="39">
        <f>STDEV('2.2 Retornos'!L456:L515)*SQRT(252)</f>
        <v>0.09739780587</v>
      </c>
      <c r="H450" s="39">
        <f>STDEV('2.2 Retornos'!W456:W515)*SQRT(252)</f>
        <v>0.3412574757</v>
      </c>
      <c r="I450" s="39">
        <f>STDEV('2.2 Retornos'!AH456:AH515)*SQRT(252)</f>
        <v>0.2552118719</v>
      </c>
      <c r="K450" s="40">
        <f>'2.5'!A450</f>
        <v>42633</v>
      </c>
      <c r="L450" s="41">
        <f>'2.5'!B450/MAX('2.5'!B$2:B450)-1</f>
        <v>-0.008015957102</v>
      </c>
      <c r="M450" s="41">
        <f>'2.5'!C450/MAX('2.5'!C$2:C450)-1</f>
        <v>-0.1242915629</v>
      </c>
      <c r="N450" s="41">
        <f>'2.5'!D450/MAX('2.5'!D$2:D450)-1</f>
        <v>-0.1178055239</v>
      </c>
    </row>
    <row r="451">
      <c r="F451" s="38">
        <f>'2.5'!A511</f>
        <v>42718</v>
      </c>
      <c r="G451" s="39">
        <f>STDEV('2.2 Retornos'!L457:L516)*SQRT(252)</f>
        <v>0.0984046767</v>
      </c>
      <c r="H451" s="39">
        <f>STDEV('2.2 Retornos'!W457:W516)*SQRT(252)</f>
        <v>0.3322530033</v>
      </c>
      <c r="I451" s="39">
        <f>STDEV('2.2 Retornos'!AH457:AH516)*SQRT(252)</f>
        <v>0.2582131769</v>
      </c>
      <c r="K451" s="40">
        <f>'2.5'!A451</f>
        <v>42634</v>
      </c>
      <c r="L451" s="41">
        <f>'2.5'!B451/MAX('2.5'!B$2:B451)-1</f>
        <v>-0.002014979448</v>
      </c>
      <c r="M451" s="41">
        <f>'2.5'!C451/MAX('2.5'!C$2:C451)-1</f>
        <v>-0.0813536835</v>
      </c>
      <c r="N451" s="41">
        <f>'2.5'!D451/MAX('2.5'!D$2:D451)-1</f>
        <v>-0.1057875424</v>
      </c>
    </row>
    <row r="452">
      <c r="F452" s="38">
        <f>'2.5'!A512</f>
        <v>42719</v>
      </c>
      <c r="G452" s="39">
        <f>STDEV('2.2 Retornos'!L458:L517)*SQRT(252)</f>
        <v>0.09868607124</v>
      </c>
      <c r="H452" s="39">
        <f>STDEV('2.2 Retornos'!W458:W517)*SQRT(252)</f>
        <v>0.3335249271</v>
      </c>
      <c r="I452" s="39">
        <f>STDEV('2.2 Retornos'!AH458:AH517)*SQRT(252)</f>
        <v>0.2570136383</v>
      </c>
      <c r="K452" s="40">
        <f>'2.5'!A452</f>
        <v>42635</v>
      </c>
      <c r="L452" s="41">
        <f>'2.5'!B452/MAX('2.5'!B$2:B452)-1</f>
        <v>0</v>
      </c>
      <c r="M452" s="41">
        <f>'2.5'!C452/MAX('2.5'!C$2:C452)-1</f>
        <v>-0.07719348753</v>
      </c>
      <c r="N452" s="41">
        <f>'2.5'!D452/MAX('2.5'!D$2:D452)-1</f>
        <v>-0.09310403182</v>
      </c>
    </row>
    <row r="453">
      <c r="F453" s="38">
        <f>'2.5'!A513</f>
        <v>42720</v>
      </c>
      <c r="G453" s="39">
        <f>STDEV('2.2 Retornos'!L459:L518)*SQRT(252)</f>
        <v>0.09788344644</v>
      </c>
      <c r="H453" s="39">
        <f>STDEV('2.2 Retornos'!W459:W518)*SQRT(252)</f>
        <v>0.3332502489</v>
      </c>
      <c r="I453" s="39">
        <f>STDEV('2.2 Retornos'!AH459:AH518)*SQRT(252)</f>
        <v>0.2550125593</v>
      </c>
      <c r="K453" s="40">
        <f>'2.5'!A453</f>
        <v>42636</v>
      </c>
      <c r="L453" s="41">
        <f>'2.5'!B453/MAX('2.5'!B$2:B453)-1</f>
        <v>-0.00562243056</v>
      </c>
      <c r="M453" s="41">
        <f>'2.5'!C453/MAX('2.5'!C$2:C453)-1</f>
        <v>-0.08650703876</v>
      </c>
      <c r="N453" s="41">
        <f>'2.5'!D453/MAX('2.5'!D$2:D453)-1</f>
        <v>-0.1067190681</v>
      </c>
    </row>
    <row r="454">
      <c r="F454" s="38">
        <f>'2.5'!A514</f>
        <v>42723</v>
      </c>
      <c r="G454" s="39">
        <f>STDEV('2.2 Retornos'!L460:L519)*SQRT(252)</f>
        <v>0.09582914819</v>
      </c>
      <c r="H454" s="39">
        <f>STDEV('2.2 Retornos'!W460:W519)*SQRT(252)</f>
        <v>0.3343826652</v>
      </c>
      <c r="I454" s="39">
        <f>STDEV('2.2 Retornos'!AH460:AH519)*SQRT(252)</f>
        <v>0.2552859118</v>
      </c>
      <c r="K454" s="40">
        <f>'2.5'!A454</f>
        <v>42639</v>
      </c>
      <c r="L454" s="41">
        <f>'2.5'!B454/MAX('2.5'!B$2:B454)-1</f>
        <v>-0.01312051259</v>
      </c>
      <c r="M454" s="41">
        <f>'2.5'!C454/MAX('2.5'!C$2:C454)-1</f>
        <v>-0.09300386754</v>
      </c>
      <c r="N454" s="41">
        <f>'2.5'!D454/MAX('2.5'!D$2:D454)-1</f>
        <v>-0.106995923</v>
      </c>
    </row>
    <row r="455">
      <c r="F455" s="38">
        <f>'2.5'!A515</f>
        <v>42724</v>
      </c>
      <c r="G455" s="39">
        <f>STDEV('2.2 Retornos'!L461:L520)*SQRT(252)</f>
        <v>0.09570749705</v>
      </c>
      <c r="H455" s="39">
        <f>STDEV('2.2 Retornos'!W461:W520)*SQRT(252)</f>
        <v>0.3369219939</v>
      </c>
      <c r="I455" s="39">
        <f>STDEV('2.2 Retornos'!AH461:AH520)*SQRT(252)</f>
        <v>0.2535440689</v>
      </c>
      <c r="K455" s="40">
        <f>'2.5'!A455</f>
        <v>42640</v>
      </c>
      <c r="L455" s="41">
        <f>'2.5'!B455/MAX('2.5'!B$2:B455)-1</f>
        <v>-0.01384356792</v>
      </c>
      <c r="M455" s="41">
        <f>'2.5'!C455/MAX('2.5'!C$2:C455)-1</f>
        <v>-0.1028937557</v>
      </c>
      <c r="N455" s="41">
        <f>'2.5'!D455/MAX('2.5'!D$2:D455)-1</f>
        <v>-0.1193951123</v>
      </c>
    </row>
    <row r="456">
      <c r="F456" s="38">
        <f>'2.5'!A516</f>
        <v>42725</v>
      </c>
      <c r="G456" s="39">
        <f>STDEV('2.2 Retornos'!L462:L521)*SQRT(252)</f>
        <v>0.09513532558</v>
      </c>
      <c r="H456" s="39">
        <f>STDEV('2.2 Retornos'!W462:W521)*SQRT(252)</f>
        <v>0.3351860943</v>
      </c>
      <c r="I456" s="39">
        <f>STDEV('2.2 Retornos'!AH462:AH521)*SQRT(252)</f>
        <v>0.2317912265</v>
      </c>
      <c r="K456" s="40">
        <f>'2.5'!A456</f>
        <v>42641</v>
      </c>
      <c r="L456" s="41">
        <f>'2.5'!B456/MAX('2.5'!B$2:B456)-1</f>
        <v>-0.005625323864</v>
      </c>
      <c r="M456" s="41">
        <f>'2.5'!C456/MAX('2.5'!C$2:C456)-1</f>
        <v>-0.08734489827</v>
      </c>
      <c r="N456" s="41">
        <f>'2.5'!D456/MAX('2.5'!D$2:D456)-1</f>
        <v>-0.07371832992</v>
      </c>
    </row>
    <row r="457">
      <c r="F457" s="38">
        <f>'2.5'!A517</f>
        <v>42726</v>
      </c>
      <c r="G457" s="39">
        <f>STDEV('2.2 Retornos'!L463:L522)*SQRT(252)</f>
        <v>0.09530610087</v>
      </c>
      <c r="H457" s="39">
        <f>STDEV('2.2 Retornos'!W463:W522)*SQRT(252)</f>
        <v>0.3360659986</v>
      </c>
      <c r="I457" s="39">
        <f>STDEV('2.2 Retornos'!AH463:AH522)*SQRT(252)</f>
        <v>0.2281805244</v>
      </c>
      <c r="K457" s="40">
        <f>'2.5'!A457</f>
        <v>42642</v>
      </c>
      <c r="L457" s="41">
        <f>'2.5'!B457/MAX('2.5'!B$2:B457)-1</f>
        <v>-0.007378720119</v>
      </c>
      <c r="M457" s="41">
        <f>'2.5'!C457/MAX('2.5'!C$2:C457)-1</f>
        <v>-0.09146756468</v>
      </c>
      <c r="N457" s="41">
        <f>'2.5'!D457/MAX('2.5'!D$2:D457)-1</f>
        <v>-0.05364822395</v>
      </c>
    </row>
    <row r="458">
      <c r="F458" s="38">
        <f>'2.5'!A518</f>
        <v>42727</v>
      </c>
      <c r="G458" s="39">
        <f>STDEV('2.2 Retornos'!L464:L523)*SQRT(252)</f>
        <v>0.09536433659</v>
      </c>
      <c r="H458" s="39">
        <f>STDEV('2.2 Retornos'!W464:W523)*SQRT(252)</f>
        <v>0.3354829254</v>
      </c>
      <c r="I458" s="39">
        <f>STDEV('2.2 Retornos'!AH464:AH523)*SQRT(252)</f>
        <v>0.2284749396</v>
      </c>
      <c r="K458" s="40">
        <f>'2.5'!A458</f>
        <v>42643</v>
      </c>
      <c r="L458" s="41">
        <f>'2.5'!B458/MAX('2.5'!B$2:B458)-1</f>
        <v>-0.007585249762</v>
      </c>
      <c r="M458" s="41">
        <f>'2.5'!C458/MAX('2.5'!C$2:C458)-1</f>
        <v>-0.1024124008</v>
      </c>
      <c r="N458" s="41">
        <f>'2.5'!D458/MAX('2.5'!D$2:D458)-1</f>
        <v>-0.05741678394</v>
      </c>
    </row>
    <row r="459">
      <c r="F459" s="38">
        <f>'2.5'!A519</f>
        <v>42730</v>
      </c>
      <c r="G459" s="39">
        <f>STDEV('2.2 Retornos'!L465:L524)*SQRT(252)</f>
        <v>0.09509144585</v>
      </c>
      <c r="H459" s="39">
        <f>STDEV('2.2 Retornos'!W465:W524)*SQRT(252)</f>
        <v>0.3343157512</v>
      </c>
      <c r="I459" s="39">
        <f>STDEV('2.2 Retornos'!AH465:AH524)*SQRT(252)</f>
        <v>0.2284744729</v>
      </c>
      <c r="K459" s="40">
        <f>'2.5'!A459</f>
        <v>42646</v>
      </c>
      <c r="L459" s="41">
        <f>'2.5'!B459/MAX('2.5'!B$2:B459)-1</f>
        <v>-0.009476341243</v>
      </c>
      <c r="M459" s="41">
        <f>'2.5'!C459/MAX('2.5'!C$2:C459)-1</f>
        <v>-0.1143904055</v>
      </c>
      <c r="N459" s="41">
        <f>'2.5'!D459/MAX('2.5'!D$2:D459)-1</f>
        <v>-0.05492995035</v>
      </c>
    </row>
    <row r="460">
      <c r="F460" s="38">
        <f>'2.5'!A520</f>
        <v>42731</v>
      </c>
      <c r="G460" s="39">
        <f>STDEV('2.2 Retornos'!L466:L525)*SQRT(252)</f>
        <v>0.09510064403</v>
      </c>
      <c r="H460" s="39">
        <f>STDEV('2.2 Retornos'!W466:W525)*SQRT(252)</f>
        <v>0.2957765629</v>
      </c>
      <c r="I460" s="39">
        <f>STDEV('2.2 Retornos'!AH466:AH525)*SQRT(252)</f>
        <v>0.2282599798</v>
      </c>
      <c r="K460" s="40">
        <f>'2.5'!A460</f>
        <v>42647</v>
      </c>
      <c r="L460" s="41">
        <f>'2.5'!B460/MAX('2.5'!B$2:B460)-1</f>
        <v>-0.009384506003</v>
      </c>
      <c r="M460" s="41">
        <f>'2.5'!C460/MAX('2.5'!C$2:C460)-1</f>
        <v>-0.1803589062</v>
      </c>
      <c r="N460" s="41">
        <f>'2.5'!D460/MAX('2.5'!D$2:D460)-1</f>
        <v>-0.05837867673</v>
      </c>
    </row>
    <row r="461">
      <c r="F461" s="38">
        <f>'2.5'!A521</f>
        <v>42732</v>
      </c>
      <c r="G461" s="39">
        <f>STDEV('2.2 Retornos'!L467:L526)*SQRT(252)</f>
        <v>0.09508356391</v>
      </c>
      <c r="H461" s="39">
        <f>STDEV('2.2 Retornos'!W467:W526)*SQRT(252)</f>
        <v>0.2999041091</v>
      </c>
      <c r="I461" s="39">
        <f>STDEV('2.2 Retornos'!AH467:AH526)*SQRT(252)</f>
        <v>0.2247413039</v>
      </c>
      <c r="K461" s="40">
        <f>'2.5'!A461</f>
        <v>42648</v>
      </c>
      <c r="L461" s="41">
        <f>'2.5'!B461/MAX('2.5'!B$2:B461)-1</f>
        <v>-0.002942697603</v>
      </c>
      <c r="M461" s="41">
        <f>'2.5'!C461/MAX('2.5'!C$2:C461)-1</f>
        <v>-0.1623605027</v>
      </c>
      <c r="N461" s="41">
        <f>'2.5'!D461/MAX('2.5'!D$2:D461)-1</f>
        <v>-0.03892945466</v>
      </c>
    </row>
    <row r="462">
      <c r="F462" s="38">
        <f>'2.5'!A522</f>
        <v>42733</v>
      </c>
      <c r="G462" s="39">
        <f>STDEV('2.2 Retornos'!L468:L527)*SQRT(252)</f>
        <v>0.09593205497</v>
      </c>
      <c r="H462" s="39">
        <f>STDEV('2.2 Retornos'!W468:W527)*SQRT(252)</f>
        <v>0.2996676616</v>
      </c>
      <c r="I462" s="39">
        <f>STDEV('2.2 Retornos'!AH468:AH527)*SQRT(252)</f>
        <v>0.2248353742</v>
      </c>
      <c r="K462" s="40">
        <f>'2.5'!A462</f>
        <v>42649</v>
      </c>
      <c r="L462" s="41">
        <f>'2.5'!B462/MAX('2.5'!B$2:B462)-1</f>
        <v>-0.001552833654</v>
      </c>
      <c r="M462" s="41">
        <f>'2.5'!C462/MAX('2.5'!C$2:C462)-1</f>
        <v>-0.1788669069</v>
      </c>
      <c r="N462" s="41">
        <f>'2.5'!D462/MAX('2.5'!D$2:D462)-1</f>
        <v>-0.03702449872</v>
      </c>
    </row>
    <row r="463">
      <c r="F463" s="38">
        <f>'2.5'!A523</f>
        <v>42734</v>
      </c>
      <c r="G463" s="39">
        <f>STDEV('2.2 Retornos'!L469:L528)*SQRT(252)</f>
        <v>0.09711339848</v>
      </c>
      <c r="H463" s="39">
        <f>STDEV('2.2 Retornos'!W469:W528)*SQRT(252)</f>
        <v>0.3063654</v>
      </c>
      <c r="I463" s="39">
        <f>STDEV('2.2 Retornos'!AH469:AH528)*SQRT(252)</f>
        <v>0.2251607161</v>
      </c>
      <c r="K463" s="40">
        <f>'2.5'!A463</f>
        <v>42650</v>
      </c>
      <c r="L463" s="41">
        <f>'2.5'!B463/MAX('2.5'!B$2:B463)-1</f>
        <v>-0.003185462486</v>
      </c>
      <c r="M463" s="41">
        <f>'2.5'!C463/MAX('2.5'!C$2:C463)-1</f>
        <v>-0.1657919133</v>
      </c>
      <c r="N463" s="41">
        <f>'2.5'!D463/MAX('2.5'!D$2:D463)-1</f>
        <v>-0.04165877947</v>
      </c>
    </row>
    <row r="464">
      <c r="F464" s="38">
        <f>'2.5'!A524</f>
        <v>42737</v>
      </c>
      <c r="G464" s="39">
        <f>STDEV('2.2 Retornos'!L470:L529)*SQRT(252)</f>
        <v>0.09711339848</v>
      </c>
      <c r="H464" s="39">
        <f>STDEV('2.2 Retornos'!W470:W529)*SQRT(252)</f>
        <v>0.3063654</v>
      </c>
      <c r="I464" s="39">
        <f>STDEV('2.2 Retornos'!AH470:AH529)*SQRT(252)</f>
        <v>0.2251607161</v>
      </c>
      <c r="K464" s="40">
        <f>'2.5'!A464</f>
        <v>42653</v>
      </c>
      <c r="L464" s="41">
        <f>'2.5'!B464/MAX('2.5'!B$2:B464)-1</f>
        <v>-0.003185462486</v>
      </c>
      <c r="M464" s="41">
        <f>'2.5'!C464/MAX('2.5'!C$2:C464)-1</f>
        <v>-0.1657919133</v>
      </c>
      <c r="N464" s="41">
        <f>'2.5'!D464/MAX('2.5'!D$2:D464)-1</f>
        <v>-0.04165877947</v>
      </c>
    </row>
    <row r="465">
      <c r="F465" s="38">
        <f>'2.5'!A525</f>
        <v>42738</v>
      </c>
      <c r="G465" s="39">
        <f>STDEV('2.2 Retornos'!L471:L530)*SQRT(252)</f>
        <v>0.0978205269</v>
      </c>
      <c r="H465" s="39">
        <f>STDEV('2.2 Retornos'!W471:W530)*SQRT(252)</f>
        <v>0.3113174191</v>
      </c>
      <c r="I465" s="39">
        <f>STDEV('2.2 Retornos'!AH471:AH530)*SQRT(252)</f>
        <v>0.2247058548</v>
      </c>
      <c r="K465" s="40">
        <f>'2.5'!A465</f>
        <v>42654</v>
      </c>
      <c r="L465" s="41">
        <f>'2.5'!B465/MAX('2.5'!B$2:B465)-1</f>
        <v>-0.004427797507</v>
      </c>
      <c r="M465" s="41">
        <f>'2.5'!C465/MAX('2.5'!C$2:C465)-1</f>
        <v>-0.1626604047</v>
      </c>
      <c r="N465" s="41">
        <f>'2.5'!D465/MAX('2.5'!D$2:D465)-1</f>
        <v>-0.03064945297</v>
      </c>
    </row>
    <row r="466">
      <c r="F466" s="38">
        <f>'2.5'!A526</f>
        <v>42739</v>
      </c>
      <c r="G466" s="39">
        <f>STDEV('2.2 Retornos'!L472:L531)*SQRT(252)</f>
        <v>0.09879949415</v>
      </c>
      <c r="H466" s="39">
        <f>STDEV('2.2 Retornos'!W472:W531)*SQRT(252)</f>
        <v>0.3115169141</v>
      </c>
      <c r="I466" s="39">
        <f>STDEV('2.2 Retornos'!AH472:AH531)*SQRT(252)</f>
        <v>0.2243654717</v>
      </c>
      <c r="K466" s="40">
        <f>'2.5'!A466</f>
        <v>42655</v>
      </c>
      <c r="L466" s="41">
        <f>'2.5'!B466/MAX('2.5'!B$2:B466)-1</f>
        <v>-0.00173549385</v>
      </c>
      <c r="M466" s="41">
        <f>'2.5'!C466/MAX('2.5'!C$2:C466)-1</f>
        <v>-0.1486043419</v>
      </c>
      <c r="N466" s="41">
        <f>'2.5'!D466/MAX('2.5'!D$2:D466)-1</f>
        <v>-0.03560724372</v>
      </c>
    </row>
    <row r="467">
      <c r="F467" s="38">
        <f>'2.5'!A527</f>
        <v>42740</v>
      </c>
      <c r="G467" s="39">
        <f>STDEV('2.2 Retornos'!L473:L532)*SQRT(252)</f>
        <v>0.09888230808</v>
      </c>
      <c r="H467" s="39">
        <f>STDEV('2.2 Retornos'!W473:W532)*SQRT(252)</f>
        <v>0.3235037477</v>
      </c>
      <c r="I467" s="39">
        <f>STDEV('2.2 Retornos'!AH473:AH532)*SQRT(252)</f>
        <v>0.2243935814</v>
      </c>
      <c r="K467" s="40">
        <f>'2.5'!A467</f>
        <v>42656</v>
      </c>
      <c r="L467" s="41">
        <f>'2.5'!B467/MAX('2.5'!B$2:B467)-1</f>
        <v>-0.0001387665094</v>
      </c>
      <c r="M467" s="41">
        <f>'2.5'!C467/MAX('2.5'!C$2:C467)-1</f>
        <v>-0.1548187582</v>
      </c>
      <c r="N467" s="41">
        <f>'2.5'!D467/MAX('2.5'!D$2:D467)-1</f>
        <v>-0.03215271346</v>
      </c>
    </row>
    <row r="468">
      <c r="F468" s="38">
        <f>'2.5'!A528</f>
        <v>42741</v>
      </c>
      <c r="G468" s="39">
        <f>STDEV('2.2 Retornos'!L474:L533)*SQRT(252)</f>
        <v>0.09904740797</v>
      </c>
      <c r="H468" s="39">
        <f>STDEV('2.2 Retornos'!W474:W533)*SQRT(252)</f>
        <v>0.3264330771</v>
      </c>
      <c r="I468" s="39">
        <f>STDEV('2.2 Retornos'!AH474:AH533)*SQRT(252)</f>
        <v>0.2242175572</v>
      </c>
      <c r="K468" s="40">
        <f>'2.5'!A468</f>
        <v>42657</v>
      </c>
      <c r="L468" s="41">
        <f>'2.5'!B468/MAX('2.5'!B$2:B468)-1</f>
        <v>-0.0009121485722</v>
      </c>
      <c r="M468" s="41">
        <f>'2.5'!C468/MAX('2.5'!C$2:C468)-1</f>
        <v>-0.1681980214</v>
      </c>
      <c r="N468" s="41">
        <f>'2.5'!D468/MAX('2.5'!D$2:D468)-1</f>
        <v>-0.03880890267</v>
      </c>
    </row>
    <row r="469">
      <c r="F469" s="38">
        <f>'2.5'!A529</f>
        <v>42744</v>
      </c>
      <c r="G469" s="39">
        <f>STDEV('2.2 Retornos'!L475:L534)*SQRT(252)</f>
        <v>0.1000995523</v>
      </c>
      <c r="H469" s="39">
        <f>STDEV('2.2 Retornos'!W475:W534)*SQRT(252)</f>
        <v>0.3251473709</v>
      </c>
      <c r="I469" s="39">
        <f>STDEV('2.2 Retornos'!AH475:AH534)*SQRT(252)</f>
        <v>0.2288062161</v>
      </c>
      <c r="K469" s="40">
        <f>'2.5'!A469</f>
        <v>42660</v>
      </c>
      <c r="L469" s="41">
        <f>'2.5'!B469/MAX('2.5'!B$2:B469)-1</f>
        <v>-0.001177528249</v>
      </c>
      <c r="M469" s="41">
        <f>'2.5'!C469/MAX('2.5'!C$2:C469)-1</f>
        <v>-0.1533363611</v>
      </c>
      <c r="N469" s="41">
        <f>'2.5'!D469/MAX('2.5'!D$2:D469)-1</f>
        <v>-0.03722418673</v>
      </c>
    </row>
    <row r="470">
      <c r="F470" s="38">
        <f>'2.5'!A530</f>
        <v>42745</v>
      </c>
      <c r="G470" s="39">
        <f>STDEV('2.2 Retornos'!L476:L535)*SQRT(252)</f>
        <v>0.09903309156</v>
      </c>
      <c r="H470" s="39">
        <f>STDEV('2.2 Retornos'!W476:W535)*SQRT(252)</f>
        <v>0.3277001791</v>
      </c>
      <c r="I470" s="39">
        <f>STDEV('2.2 Retornos'!AH476:AH535)*SQRT(252)</f>
        <v>0.230114713</v>
      </c>
      <c r="K470" s="40">
        <f>'2.5'!A470</f>
        <v>42661</v>
      </c>
      <c r="L470" s="41">
        <f>'2.5'!B470/MAX('2.5'!B$2:B470)-1</f>
        <v>0</v>
      </c>
      <c r="M470" s="41">
        <f>'2.5'!C470/MAX('2.5'!C$2:C470)-1</f>
        <v>-0.1181222036</v>
      </c>
      <c r="N470" s="41">
        <f>'2.5'!D470/MAX('2.5'!D$2:D470)-1</f>
        <v>-0.03009510955</v>
      </c>
    </row>
    <row r="471">
      <c r="F471" s="38">
        <f>'2.5'!A531</f>
        <v>42746</v>
      </c>
      <c r="G471" s="39">
        <f>STDEV('2.2 Retornos'!L477:L536)*SQRT(252)</f>
        <v>0.09965623454</v>
      </c>
      <c r="H471" s="39">
        <f>STDEV('2.2 Retornos'!W477:W536)*SQRT(252)</f>
        <v>0.3279233184</v>
      </c>
      <c r="I471" s="39">
        <f>STDEV('2.2 Retornos'!AH477:AH536)*SQRT(252)</f>
        <v>0.2286190576</v>
      </c>
      <c r="K471" s="40">
        <f>'2.5'!A471</f>
        <v>42662</v>
      </c>
      <c r="L471" s="41">
        <f>'2.5'!B471/MAX('2.5'!B$2:B471)-1</f>
        <v>0</v>
      </c>
      <c r="M471" s="41">
        <f>'2.5'!C471/MAX('2.5'!C$2:C471)-1</f>
        <v>-0.110440085</v>
      </c>
      <c r="N471" s="41">
        <f>'2.5'!D471/MAX('2.5'!D$2:D471)-1</f>
        <v>-0.01749054225</v>
      </c>
    </row>
    <row r="472">
      <c r="F472" s="38">
        <f>'2.5'!A532</f>
        <v>42747</v>
      </c>
      <c r="G472" s="39">
        <f>STDEV('2.2 Retornos'!L478:L537)*SQRT(252)</f>
        <v>0.100494023</v>
      </c>
      <c r="H472" s="39">
        <f>STDEV('2.2 Retornos'!W478:W537)*SQRT(252)</f>
        <v>0.3279820164</v>
      </c>
      <c r="I472" s="39">
        <f>STDEV('2.2 Retornos'!AH478:AH537)*SQRT(252)</f>
        <v>0.2292936436</v>
      </c>
      <c r="K472" s="40">
        <f>'2.5'!A472</f>
        <v>42663</v>
      </c>
      <c r="L472" s="41">
        <f>'2.5'!B472/MAX('2.5'!B$2:B472)-1</f>
        <v>0</v>
      </c>
      <c r="M472" s="41">
        <f>'2.5'!C472/MAX('2.5'!C$2:C472)-1</f>
        <v>-0.1087973063</v>
      </c>
      <c r="N472" s="41">
        <f>'2.5'!D472/MAX('2.5'!D$2:D472)-1</f>
        <v>-0.01284965666</v>
      </c>
    </row>
    <row r="473">
      <c r="F473" s="38">
        <f>'2.5'!A533</f>
        <v>42748</v>
      </c>
      <c r="G473" s="39">
        <f>STDEV('2.2 Retornos'!L479:L538)*SQRT(252)</f>
        <v>0.1006905374</v>
      </c>
      <c r="H473" s="39">
        <f>STDEV('2.2 Retornos'!W479:W538)*SQRT(252)</f>
        <v>0.3310413606</v>
      </c>
      <c r="I473" s="39">
        <f>STDEV('2.2 Retornos'!AH479:AH538)*SQRT(252)</f>
        <v>0.2291835191</v>
      </c>
      <c r="K473" s="40">
        <f>'2.5'!A473</f>
        <v>42664</v>
      </c>
      <c r="L473" s="41">
        <f>'2.5'!B473/MAX('2.5'!B$2:B473)-1</f>
        <v>0</v>
      </c>
      <c r="M473" s="41">
        <f>'2.5'!C473/MAX('2.5'!C$2:C473)-1</f>
        <v>-0.09885138655</v>
      </c>
      <c r="N473" s="41">
        <f>'2.5'!D473/MAX('2.5'!D$2:D473)-1</f>
        <v>-0.002514052034</v>
      </c>
    </row>
    <row r="474">
      <c r="F474" s="38">
        <f>'2.5'!A534</f>
        <v>42751</v>
      </c>
      <c r="G474" s="39">
        <f>STDEV('2.2 Retornos'!L480:L539)*SQRT(252)</f>
        <v>0.1014312687</v>
      </c>
      <c r="H474" s="39">
        <f>STDEV('2.2 Retornos'!W480:W539)*SQRT(252)</f>
        <v>0.3329849586</v>
      </c>
      <c r="I474" s="39">
        <f>STDEV('2.2 Retornos'!AH480:AH539)*SQRT(252)</f>
        <v>0.2290650676</v>
      </c>
      <c r="K474" s="40">
        <f>'2.5'!A474</f>
        <v>42667</v>
      </c>
      <c r="L474" s="41">
        <f>'2.5'!B474/MAX('2.5'!B$2:B474)-1</f>
        <v>0</v>
      </c>
      <c r="M474" s="41">
        <f>'2.5'!C474/MAX('2.5'!C$2:C474)-1</f>
        <v>-0.1058765395</v>
      </c>
      <c r="N474" s="41">
        <f>'2.5'!D474/MAX('2.5'!D$2:D474)-1</f>
        <v>-0.006744126702</v>
      </c>
    </row>
    <row r="475">
      <c r="F475" s="38">
        <f>'2.5'!A535</f>
        <v>42752</v>
      </c>
      <c r="G475" s="39">
        <f>STDEV('2.2 Retornos'!L481:L540)*SQRT(252)</f>
        <v>0.1021731833</v>
      </c>
      <c r="H475" s="39">
        <f>STDEV('2.2 Retornos'!W481:W540)*SQRT(252)</f>
        <v>0.330094699</v>
      </c>
      <c r="I475" s="39">
        <f>STDEV('2.2 Retornos'!AH481:AH540)*SQRT(252)</f>
        <v>0.2277323471</v>
      </c>
      <c r="K475" s="40">
        <f>'2.5'!A475</f>
        <v>42668</v>
      </c>
      <c r="L475" s="41">
        <f>'2.5'!B475/MAX('2.5'!B$2:B475)-1</f>
        <v>-0.003950102768</v>
      </c>
      <c r="M475" s="41">
        <f>'2.5'!C475/MAX('2.5'!C$2:C475)-1</f>
        <v>-0.08473331275</v>
      </c>
      <c r="N475" s="41">
        <f>'2.5'!D475/MAX('2.5'!D$2:D475)-1</f>
        <v>-0.01919126706</v>
      </c>
    </row>
    <row r="476">
      <c r="F476" s="38">
        <f>'2.5'!A536</f>
        <v>42753</v>
      </c>
      <c r="G476" s="39">
        <f>STDEV('2.2 Retornos'!L482:L541)*SQRT(252)</f>
        <v>0.1021402441</v>
      </c>
      <c r="H476" s="39">
        <f>STDEV('2.2 Retornos'!W482:W541)*SQRT(252)</f>
        <v>0.3286168314</v>
      </c>
      <c r="I476" s="39">
        <f>STDEV('2.2 Retornos'!AH482:AH541)*SQRT(252)</f>
        <v>0.2288232012</v>
      </c>
      <c r="K476" s="40">
        <f>'2.5'!A476</f>
        <v>42669</v>
      </c>
      <c r="L476" s="41">
        <f>'2.5'!B476/MAX('2.5'!B$2:B476)-1</f>
        <v>-0.0002362638385</v>
      </c>
      <c r="M476" s="41">
        <f>'2.5'!C476/MAX('2.5'!C$2:C476)-1</f>
        <v>-0.09809865484</v>
      </c>
      <c r="N476" s="41">
        <f>'2.5'!D476/MAX('2.5'!D$2:D476)-1</f>
        <v>-0.02381896291</v>
      </c>
    </row>
    <row r="477">
      <c r="F477" s="38">
        <f>'2.5'!A537</f>
        <v>42754</v>
      </c>
      <c r="G477" s="39">
        <f>STDEV('2.2 Retornos'!L483:L542)*SQRT(252)</f>
        <v>0.1021203291</v>
      </c>
      <c r="H477" s="39">
        <f>STDEV('2.2 Retornos'!W483:W542)*SQRT(252)</f>
        <v>0.3295652579</v>
      </c>
      <c r="I477" s="39">
        <f>STDEV('2.2 Retornos'!AH483:AH542)*SQRT(252)</f>
        <v>0.2274819432</v>
      </c>
      <c r="K477" s="40">
        <f>'2.5'!A477</f>
        <v>42670</v>
      </c>
      <c r="L477" s="41">
        <f>'2.5'!B477/MAX('2.5'!B$2:B477)-1</f>
        <v>0</v>
      </c>
      <c r="M477" s="41">
        <f>'2.5'!C477/MAX('2.5'!C$2:C477)-1</f>
        <v>-0.09846614708</v>
      </c>
      <c r="N477" s="41">
        <f>'2.5'!D477/MAX('2.5'!D$2:D477)-1</f>
        <v>-0.01228213005</v>
      </c>
    </row>
    <row r="478">
      <c r="F478" s="38">
        <f>'2.5'!A538</f>
        <v>42755</v>
      </c>
      <c r="G478" s="39">
        <f>STDEV('2.2 Retornos'!L484:L543)*SQRT(252)</f>
        <v>0.1029507667</v>
      </c>
      <c r="H478" s="39">
        <f>STDEV('2.2 Retornos'!W484:W543)*SQRT(252)</f>
        <v>0.3292441799</v>
      </c>
      <c r="I478" s="39">
        <f>STDEV('2.2 Retornos'!AH484:AH543)*SQRT(252)</f>
        <v>0.2277651234</v>
      </c>
      <c r="K478" s="40">
        <f>'2.5'!A478</f>
        <v>42671</v>
      </c>
      <c r="L478" s="41">
        <f>'2.5'!B478/MAX('2.5'!B$2:B478)-1</f>
        <v>-0.004340068174</v>
      </c>
      <c r="M478" s="41">
        <f>'2.5'!C478/MAX('2.5'!C$2:C478)-1</f>
        <v>-0.08873663395</v>
      </c>
      <c r="N478" s="41">
        <f>'2.5'!D478/MAX('2.5'!D$2:D478)-1</f>
        <v>-0.02245809583</v>
      </c>
    </row>
    <row r="479">
      <c r="F479" s="38">
        <f>'2.5'!A539</f>
        <v>42758</v>
      </c>
      <c r="G479" s="39">
        <f>STDEV('2.2 Retornos'!L485:L544)*SQRT(252)</f>
        <v>0.1034238999</v>
      </c>
      <c r="H479" s="39">
        <f>STDEV('2.2 Retornos'!W485:W544)*SQRT(252)</f>
        <v>0.3281872683</v>
      </c>
      <c r="I479" s="39">
        <f>STDEV('2.2 Retornos'!AH485:AH544)*SQRT(252)</f>
        <v>0.2365528137</v>
      </c>
      <c r="K479" s="40">
        <f>'2.5'!A479</f>
        <v>42674</v>
      </c>
      <c r="L479" s="41">
        <f>'2.5'!B479/MAX('2.5'!B$2:B479)-1</f>
        <v>-0.002383738112</v>
      </c>
      <c r="M479" s="41">
        <f>'2.5'!C479/MAX('2.5'!C$2:C479)-1</f>
        <v>-0.06966366324</v>
      </c>
      <c r="N479" s="41">
        <f>'2.5'!D479/MAX('2.5'!D$2:D479)-1</f>
        <v>-0.03489403589</v>
      </c>
    </row>
    <row r="480">
      <c r="F480" s="38">
        <f>'2.5'!A540</f>
        <v>42759</v>
      </c>
      <c r="G480" s="39">
        <f>STDEV('2.2 Retornos'!L486:L545)*SQRT(252)</f>
        <v>0.1021899707</v>
      </c>
      <c r="H480" s="39">
        <f>STDEV('2.2 Retornos'!W486:W545)*SQRT(252)</f>
        <v>0.3292774793</v>
      </c>
      <c r="I480" s="39">
        <f>STDEV('2.2 Retornos'!AH486:AH545)*SQRT(252)</f>
        <v>0.2391345846</v>
      </c>
      <c r="K480" s="40">
        <f>'2.5'!A480</f>
        <v>42675</v>
      </c>
      <c r="L480" s="41">
        <f>'2.5'!B480/MAX('2.5'!B$2:B480)-1</f>
        <v>-0.008068696127</v>
      </c>
      <c r="M480" s="41">
        <f>'2.5'!C480/MAX('2.5'!C$2:C480)-1</f>
        <v>-0.05415840625</v>
      </c>
      <c r="N480" s="41">
        <f>'2.5'!D480/MAX('2.5'!D$2:D480)-1</f>
        <v>-0.03700235529</v>
      </c>
    </row>
    <row r="481">
      <c r="F481" s="38">
        <f>'2.5'!A541</f>
        <v>42760</v>
      </c>
      <c r="G481" s="39">
        <f>STDEV('2.2 Retornos'!L487:L546)*SQRT(252)</f>
        <v>0.09971641907</v>
      </c>
      <c r="H481" s="39">
        <f>STDEV('2.2 Retornos'!W487:W546)*SQRT(252)</f>
        <v>0.3253734037</v>
      </c>
      <c r="I481" s="39">
        <f>STDEV('2.2 Retornos'!AH487:AH546)*SQRT(252)</f>
        <v>0.23657185</v>
      </c>
      <c r="K481" s="40">
        <f>'2.5'!A481</f>
        <v>42676</v>
      </c>
      <c r="L481" s="41">
        <f>'2.5'!B481/MAX('2.5'!B$2:B481)-1</f>
        <v>-0.01771954314</v>
      </c>
      <c r="M481" s="41">
        <f>'2.5'!C481/MAX('2.5'!C$2:C481)-1</f>
        <v>-0.07509366088</v>
      </c>
      <c r="N481" s="41">
        <f>'2.5'!D481/MAX('2.5'!D$2:D481)-1</f>
        <v>-0.0538625327</v>
      </c>
    </row>
    <row r="482">
      <c r="F482" s="38">
        <f>'2.5'!A542</f>
        <v>42761</v>
      </c>
      <c r="G482" s="39">
        <f>STDEV('2.2 Retornos'!L488:L547)*SQRT(252)</f>
        <v>0.09973947262</v>
      </c>
      <c r="H482" s="39">
        <f>STDEV('2.2 Retornos'!W488:W547)*SQRT(252)</f>
        <v>0.3290160346</v>
      </c>
      <c r="I482" s="39">
        <f>STDEV('2.2 Retornos'!AH488:AH547)*SQRT(252)</f>
        <v>0.2353844704</v>
      </c>
      <c r="K482" s="40">
        <f>'2.5'!A482</f>
        <v>42677</v>
      </c>
      <c r="L482" s="41">
        <f>'2.5'!B482/MAX('2.5'!B$2:B482)-1</f>
        <v>-0.01557180582</v>
      </c>
      <c r="M482" s="41">
        <f>'2.5'!C482/MAX('2.5'!C$2:C482)-1</f>
        <v>-0.0589825918</v>
      </c>
      <c r="N482" s="41">
        <f>'2.5'!D482/MAX('2.5'!D$2:D482)-1</f>
        <v>-0.06550011454</v>
      </c>
    </row>
    <row r="483">
      <c r="F483" s="38">
        <f>'2.5'!A543</f>
        <v>42762</v>
      </c>
      <c r="G483" s="39">
        <f>STDEV('2.2 Retornos'!L489:L548)*SQRT(252)</f>
        <v>0.09876741269</v>
      </c>
      <c r="H483" s="39">
        <f>STDEV('2.2 Retornos'!W489:W548)*SQRT(252)</f>
        <v>0.3283523385</v>
      </c>
      <c r="I483" s="39">
        <f>STDEV('2.2 Retornos'!AH489:AH548)*SQRT(252)</f>
        <v>0.2353167839</v>
      </c>
      <c r="K483" s="40">
        <f>'2.5'!A483</f>
        <v>42678</v>
      </c>
      <c r="L483" s="41">
        <f>'2.5'!B483/MAX('2.5'!B$2:B483)-1</f>
        <v>-0.02106989787</v>
      </c>
      <c r="M483" s="41">
        <f>'2.5'!C483/MAX('2.5'!C$2:C483)-1</f>
        <v>-0.06680793149</v>
      </c>
      <c r="N483" s="41">
        <f>'2.5'!D483/MAX('2.5'!D$2:D483)-1</f>
        <v>-0.07471022622</v>
      </c>
    </row>
    <row r="484">
      <c r="F484" s="38">
        <f>'2.5'!A544</f>
        <v>42765</v>
      </c>
      <c r="G484" s="39">
        <f>STDEV('2.2 Retornos'!L490:L549)*SQRT(252)</f>
        <v>0.09783254267</v>
      </c>
      <c r="H484" s="39">
        <f>STDEV('2.2 Retornos'!W490:W549)*SQRT(252)</f>
        <v>0.3286758934</v>
      </c>
      <c r="I484" s="39">
        <f>STDEV('2.2 Retornos'!AH490:AH549)*SQRT(252)</f>
        <v>0.2393715868</v>
      </c>
      <c r="K484" s="40">
        <f>'2.5'!A484</f>
        <v>42681</v>
      </c>
      <c r="L484" s="41">
        <f>'2.5'!B484/MAX('2.5'!B$2:B484)-1</f>
        <v>-0.006151404889</v>
      </c>
      <c r="M484" s="41">
        <f>'2.5'!C484/MAX('2.5'!C$2:C484)-1</f>
        <v>-0.06185505085</v>
      </c>
      <c r="N484" s="41">
        <f>'2.5'!D484/MAX('2.5'!D$2:D484)-1</f>
        <v>-0.06107557927</v>
      </c>
    </row>
    <row r="485">
      <c r="F485" s="38">
        <f>'2.5'!A545</f>
        <v>42766</v>
      </c>
      <c r="G485" s="39">
        <f>STDEV('2.2 Retornos'!L491:L550)*SQRT(252)</f>
        <v>0.09860761372</v>
      </c>
      <c r="H485" s="39">
        <f>STDEV('2.2 Retornos'!W491:W550)*SQRT(252)</f>
        <v>0.3293311175</v>
      </c>
      <c r="I485" s="39">
        <f>STDEV('2.2 Retornos'!AH491:AH550)*SQRT(252)</f>
        <v>0.2393533883</v>
      </c>
      <c r="K485" s="40">
        <f>'2.5'!A485</f>
        <v>42682</v>
      </c>
      <c r="L485" s="41">
        <f>'2.5'!B485/MAX('2.5'!B$2:B485)-1</f>
        <v>-0.004487551627</v>
      </c>
      <c r="M485" s="41">
        <f>'2.5'!C485/MAX('2.5'!C$2:C485)-1</f>
        <v>-0.04500781904</v>
      </c>
      <c r="N485" s="41">
        <f>'2.5'!D485/MAX('2.5'!D$2:D485)-1</f>
        <v>-0.05828521611</v>
      </c>
    </row>
    <row r="486">
      <c r="F486" s="38">
        <f>'2.5'!A546</f>
        <v>42767</v>
      </c>
      <c r="G486" s="39">
        <f>STDEV('2.2 Retornos'!L492:L551)*SQRT(252)</f>
        <v>0.09786642509</v>
      </c>
      <c r="H486" s="39">
        <f>STDEV('2.2 Retornos'!W492:W551)*SQRT(252)</f>
        <v>0.323518969</v>
      </c>
      <c r="I486" s="39">
        <f>STDEV('2.2 Retornos'!AH492:AH551)*SQRT(252)</f>
        <v>0.2367330206</v>
      </c>
      <c r="K486" s="40">
        <f>'2.5'!A486</f>
        <v>42683</v>
      </c>
      <c r="L486" s="41">
        <f>'2.5'!B486/MAX('2.5'!B$2:B486)-1</f>
        <v>0</v>
      </c>
      <c r="M486" s="41">
        <f>'2.5'!C486/MAX('2.5'!C$2:C486)-1</f>
        <v>-0.01288485498</v>
      </c>
      <c r="N486" s="41">
        <f>'2.5'!D486/MAX('2.5'!D$2:D486)-1</f>
        <v>-0.04234135488</v>
      </c>
    </row>
    <row r="487">
      <c r="F487" s="38">
        <f>'2.5'!A547</f>
        <v>42768</v>
      </c>
      <c r="G487" s="39">
        <f>STDEV('2.2 Retornos'!L493:L552)*SQRT(252)</f>
        <v>0.08433541043</v>
      </c>
      <c r="H487" s="39">
        <f>STDEV('2.2 Retornos'!W493:W552)*SQRT(252)</f>
        <v>0.3176670025</v>
      </c>
      <c r="I487" s="39">
        <f>STDEV('2.2 Retornos'!AH493:AH552)*SQRT(252)</f>
        <v>0.2382178439</v>
      </c>
      <c r="K487" s="40">
        <f>'2.5'!A487</f>
        <v>42684</v>
      </c>
      <c r="L487" s="41">
        <f>'2.5'!B487/MAX('2.5'!B$2:B487)-1</f>
        <v>0</v>
      </c>
      <c r="M487" s="41">
        <f>'2.5'!C487/MAX('2.5'!C$2:C487)-1</f>
        <v>-0.04005110944</v>
      </c>
      <c r="N487" s="41">
        <f>'2.5'!D487/MAX('2.5'!D$2:D487)-1</f>
        <v>-0.04770666981</v>
      </c>
    </row>
    <row r="488">
      <c r="F488" s="38">
        <f>'2.5'!A548</f>
        <v>42769</v>
      </c>
      <c r="G488" s="39">
        <f>STDEV('2.2 Retornos'!L494:L553)*SQRT(252)</f>
        <v>0.08521797926</v>
      </c>
      <c r="H488" s="39">
        <f>STDEV('2.2 Retornos'!W494:W553)*SQRT(252)</f>
        <v>0.2947143214</v>
      </c>
      <c r="I488" s="39">
        <f>STDEV('2.2 Retornos'!AH494:AH553)*SQRT(252)</f>
        <v>0.2369260047</v>
      </c>
      <c r="K488" s="40">
        <f>'2.5'!A488</f>
        <v>42685</v>
      </c>
      <c r="L488" s="41">
        <f>'2.5'!B488/MAX('2.5'!B$2:B488)-1</f>
        <v>-0.0033002053</v>
      </c>
      <c r="M488" s="41">
        <f>'2.5'!C488/MAX('2.5'!C$2:C488)-1</f>
        <v>-0.0939768039</v>
      </c>
      <c r="N488" s="41">
        <f>'2.5'!D488/MAX('2.5'!D$2:D488)-1</f>
        <v>-0.05927351587</v>
      </c>
    </row>
    <row r="489">
      <c r="F489" s="38">
        <f>'2.5'!A549</f>
        <v>42772</v>
      </c>
      <c r="G489" s="39">
        <f>STDEV('2.2 Retornos'!L495:L554)*SQRT(252)</f>
        <v>0.08306157084</v>
      </c>
      <c r="H489" s="39">
        <f>STDEV('2.2 Retornos'!W495:W554)*SQRT(252)</f>
        <v>0.2964660366</v>
      </c>
      <c r="I489" s="39">
        <f>STDEV('2.2 Retornos'!AH495:AH554)*SQRT(252)</f>
        <v>0.2410741952</v>
      </c>
      <c r="K489" s="40">
        <f>'2.5'!A489</f>
        <v>42688</v>
      </c>
      <c r="L489" s="41">
        <f>'2.5'!B489/MAX('2.5'!B$2:B489)-1</f>
        <v>0</v>
      </c>
      <c r="M489" s="41">
        <f>'2.5'!C489/MAX('2.5'!C$2:C489)-1</f>
        <v>-0.08579442554</v>
      </c>
      <c r="N489" s="41">
        <f>'2.5'!D489/MAX('2.5'!D$2:D489)-1</f>
        <v>-0.05296731961</v>
      </c>
    </row>
    <row r="490">
      <c r="F490" s="38">
        <f>'2.5'!A550</f>
        <v>42773</v>
      </c>
      <c r="G490" s="39">
        <f>STDEV('2.2 Retornos'!L496:L555)*SQRT(252)</f>
        <v>0.08345890452</v>
      </c>
      <c r="H490" s="39">
        <f>STDEV('2.2 Retornos'!W496:W555)*SQRT(252)</f>
        <v>0.2895251598</v>
      </c>
      <c r="I490" s="39">
        <f>STDEV('2.2 Retornos'!AH496:AH555)*SQRT(252)</f>
        <v>0.234203444</v>
      </c>
      <c r="K490" s="40">
        <f>'2.5'!A490</f>
        <v>42689</v>
      </c>
      <c r="L490" s="41">
        <f>'2.5'!B490/MAX('2.5'!B$2:B490)-1</f>
        <v>-0.0009700524809</v>
      </c>
      <c r="M490" s="41">
        <f>'2.5'!C490/MAX('2.5'!C$2:C490)-1</f>
        <v>-0.05458067795</v>
      </c>
      <c r="N490" s="41">
        <f>'2.5'!D490/MAX('2.5'!D$2:D490)-1</f>
        <v>-0.0262155495</v>
      </c>
    </row>
    <row r="491">
      <c r="F491" s="38">
        <f>'2.5'!A551</f>
        <v>42774</v>
      </c>
      <c r="G491" s="39">
        <f>STDEV('2.2 Retornos'!L497:L556)*SQRT(252)</f>
        <v>0.08298175861</v>
      </c>
      <c r="H491" s="39">
        <f>STDEV('2.2 Retornos'!W497:W556)*SQRT(252)</f>
        <v>0.2916824707</v>
      </c>
      <c r="I491" s="39">
        <f>STDEV('2.2 Retornos'!AH497:AH556)*SQRT(252)</f>
        <v>0.2342751774</v>
      </c>
      <c r="K491" s="40">
        <f>'2.5'!A491</f>
        <v>42690</v>
      </c>
      <c r="L491" s="41">
        <f>'2.5'!B491/MAX('2.5'!B$2:B491)-1</f>
        <v>-0.003813214737</v>
      </c>
      <c r="M491" s="41">
        <f>'2.5'!C491/MAX('2.5'!C$2:C491)-1</f>
        <v>-0.05274217028</v>
      </c>
      <c r="N491" s="41">
        <f>'2.5'!D491/MAX('2.5'!D$2:D491)-1</f>
        <v>-0.03193009474</v>
      </c>
    </row>
    <row r="492">
      <c r="F492" s="38">
        <f>'2.5'!A552</f>
        <v>42775</v>
      </c>
      <c r="G492" s="39">
        <f>STDEV('2.2 Retornos'!L498:L557)*SQRT(252)</f>
        <v>0.08242808216</v>
      </c>
      <c r="H492" s="39">
        <f>STDEV('2.2 Retornos'!W498:W557)*SQRT(252)</f>
        <v>0.2934887706</v>
      </c>
      <c r="I492" s="39">
        <f>STDEV('2.2 Retornos'!AH498:AH557)*SQRT(252)</f>
        <v>0.2378405332</v>
      </c>
      <c r="K492" s="40">
        <f>'2.5'!A492</f>
        <v>42691</v>
      </c>
      <c r="L492" s="41">
        <f>'2.5'!B492/MAX('2.5'!B$2:B492)-1</f>
        <v>0</v>
      </c>
      <c r="M492" s="41">
        <f>'2.5'!C492/MAX('2.5'!C$2:C492)-1</f>
        <v>-0.05566397702</v>
      </c>
      <c r="N492" s="41">
        <f>'2.5'!D492/MAX('2.5'!D$2:D492)-1</f>
        <v>-0.03273576385</v>
      </c>
    </row>
    <row r="493">
      <c r="F493" s="38">
        <f>'2.5'!A553</f>
        <v>42776</v>
      </c>
      <c r="G493" s="39">
        <f>STDEV('2.2 Retornos'!L499:L558)*SQRT(252)</f>
        <v>0.08193353362</v>
      </c>
      <c r="H493" s="39">
        <f>STDEV('2.2 Retornos'!W499:W558)*SQRT(252)</f>
        <v>0.2930331796</v>
      </c>
      <c r="I493" s="39">
        <f>STDEV('2.2 Retornos'!AH499:AH558)*SQRT(252)</f>
        <v>0.2378430108</v>
      </c>
      <c r="K493" s="40">
        <f>'2.5'!A493</f>
        <v>42692</v>
      </c>
      <c r="L493" s="41">
        <f>'2.5'!B493/MAX('2.5'!B$2:B493)-1</f>
        <v>0</v>
      </c>
      <c r="M493" s="41">
        <f>'2.5'!C493/MAX('2.5'!C$2:C493)-1</f>
        <v>-0.07566750211</v>
      </c>
      <c r="N493" s="41">
        <f>'2.5'!D493/MAX('2.5'!D$2:D493)-1</f>
        <v>-0.0242183497</v>
      </c>
    </row>
    <row r="494">
      <c r="F494" s="38">
        <f>'2.5'!A554</f>
        <v>42779</v>
      </c>
      <c r="G494" s="39">
        <f>STDEV('2.2 Retornos'!L500:L559)*SQRT(252)</f>
        <v>0.08154877762</v>
      </c>
      <c r="H494" s="39">
        <f>STDEV('2.2 Retornos'!W500:W559)*SQRT(252)</f>
        <v>0.2911248258</v>
      </c>
      <c r="I494" s="39">
        <f>STDEV('2.2 Retornos'!AH500:AH559)*SQRT(252)</f>
        <v>0.2283363696</v>
      </c>
      <c r="K494" s="40">
        <f>'2.5'!A494</f>
        <v>42695</v>
      </c>
      <c r="L494" s="41">
        <f>'2.5'!B494/MAX('2.5'!B$2:B494)-1</f>
        <v>0</v>
      </c>
      <c r="M494" s="41">
        <f>'2.5'!C494/MAX('2.5'!C$2:C494)-1</f>
        <v>-0.05705845798</v>
      </c>
      <c r="N494" s="41">
        <f>'2.5'!D494/MAX('2.5'!D$2:D494)-1</f>
        <v>0</v>
      </c>
    </row>
    <row r="495">
      <c r="F495" s="38">
        <f>'2.5'!A555</f>
        <v>42780</v>
      </c>
      <c r="G495" s="39">
        <f>STDEV('2.2 Retornos'!L501:L560)*SQRT(252)</f>
        <v>0.08141070936</v>
      </c>
      <c r="H495" s="39">
        <f>STDEV('2.2 Retornos'!W501:W560)*SQRT(252)</f>
        <v>0.2826086289</v>
      </c>
      <c r="I495" s="39">
        <f>STDEV('2.2 Retornos'!AH501:AH560)*SQRT(252)</f>
        <v>0.2293777893</v>
      </c>
      <c r="K495" s="40">
        <f>'2.5'!A495</f>
        <v>42696</v>
      </c>
      <c r="L495" s="41">
        <f>'2.5'!B495/MAX('2.5'!B$2:B495)-1</f>
        <v>0</v>
      </c>
      <c r="M495" s="41">
        <f>'2.5'!C495/MAX('2.5'!C$2:C495)-1</f>
        <v>-0.02181520446</v>
      </c>
      <c r="N495" s="41">
        <f>'2.5'!D495/MAX('2.5'!D$2:D495)-1</f>
        <v>-0.002812330879</v>
      </c>
    </row>
    <row r="496">
      <c r="F496" s="38">
        <f>'2.5'!A556</f>
        <v>42781</v>
      </c>
      <c r="G496" s="39">
        <f>STDEV('2.2 Retornos'!L502:L561)*SQRT(252)</f>
        <v>0.08231713701</v>
      </c>
      <c r="H496" s="39">
        <f>STDEV('2.2 Retornos'!W502:W561)*SQRT(252)</f>
        <v>0.2848740086</v>
      </c>
      <c r="I496" s="39">
        <f>STDEV('2.2 Retornos'!AH502:AH561)*SQRT(252)</f>
        <v>0.2296772027</v>
      </c>
      <c r="K496" s="40">
        <f>'2.5'!A496</f>
        <v>42697</v>
      </c>
      <c r="L496" s="41">
        <f>'2.5'!B496/MAX('2.5'!B$2:B496)-1</f>
        <v>0</v>
      </c>
      <c r="M496" s="41">
        <f>'2.5'!C496/MAX('2.5'!C$2:C496)-1</f>
        <v>-0.03856209413</v>
      </c>
      <c r="N496" s="41">
        <f>'2.5'!D496/MAX('2.5'!D$2:D496)-1</f>
        <v>-0.004482808654</v>
      </c>
    </row>
    <row r="497">
      <c r="F497" s="38">
        <f>'2.5'!A557</f>
        <v>42782</v>
      </c>
      <c r="G497" s="39">
        <f>STDEV('2.2 Retornos'!L503:L562)*SQRT(252)</f>
        <v>0.08241574191</v>
      </c>
      <c r="H497" s="39">
        <f>STDEV('2.2 Retornos'!W503:W562)*SQRT(252)</f>
        <v>0.2856801257</v>
      </c>
      <c r="I497" s="39">
        <f>STDEV('2.2 Retornos'!AH503:AH562)*SQRT(252)</f>
        <v>0.2299566281</v>
      </c>
      <c r="K497" s="40">
        <f>'2.5'!A497</f>
        <v>42698</v>
      </c>
      <c r="L497" s="41">
        <f>'2.5'!B497/MAX('2.5'!B$2:B497)-1</f>
        <v>-0.0009519493333</v>
      </c>
      <c r="M497" s="41">
        <f>'2.5'!C497/MAX('2.5'!C$2:C497)-1</f>
        <v>-0.033977872</v>
      </c>
      <c r="N497" s="41">
        <f>'2.5'!D497/MAX('2.5'!D$2:D497)-1</f>
        <v>-0.006606070493</v>
      </c>
    </row>
    <row r="498">
      <c r="F498" s="38">
        <f>'2.5'!A558</f>
        <v>42783</v>
      </c>
      <c r="G498" s="39">
        <f>STDEV('2.2 Retornos'!L504:L563)*SQRT(252)</f>
        <v>0.08231411032</v>
      </c>
      <c r="H498" s="39">
        <f>STDEV('2.2 Retornos'!W504:W563)*SQRT(252)</f>
        <v>0.2880767495</v>
      </c>
      <c r="I498" s="39">
        <f>STDEV('2.2 Retornos'!AH504:AH563)*SQRT(252)</f>
        <v>0.229155489</v>
      </c>
      <c r="K498" s="40">
        <f>'2.5'!A498</f>
        <v>42699</v>
      </c>
      <c r="L498" s="41">
        <f>'2.5'!B498/MAX('2.5'!B$2:B498)-1</f>
        <v>0</v>
      </c>
      <c r="M498" s="41">
        <f>'2.5'!C498/MAX('2.5'!C$2:C498)-1</f>
        <v>-0.03835273594</v>
      </c>
      <c r="N498" s="41">
        <f>'2.5'!D498/MAX('2.5'!D$2:D498)-1</f>
        <v>-0.01772014715</v>
      </c>
    </row>
    <row r="499">
      <c r="F499" s="38">
        <f>'2.5'!A559</f>
        <v>42786</v>
      </c>
      <c r="G499" s="39">
        <f>STDEV('2.2 Retornos'!L505:L564)*SQRT(252)</f>
        <v>0.07957383276</v>
      </c>
      <c r="H499" s="39">
        <f>STDEV('2.2 Retornos'!W505:W564)*SQRT(252)</f>
        <v>0.285817639</v>
      </c>
      <c r="I499" s="39">
        <f>STDEV('2.2 Retornos'!AH505:AH564)*SQRT(252)</f>
        <v>0.2255325318</v>
      </c>
      <c r="K499" s="40">
        <f>'2.5'!A499</f>
        <v>42702</v>
      </c>
      <c r="L499" s="41">
        <f>'2.5'!B499/MAX('2.5'!B$2:B499)-1</f>
        <v>-0.008798287367</v>
      </c>
      <c r="M499" s="41">
        <f>'2.5'!C499/MAX('2.5'!C$2:C499)-1</f>
        <v>-0.01959463991</v>
      </c>
      <c r="N499" s="41">
        <f>'2.5'!D499/MAX('2.5'!D$2:D499)-1</f>
        <v>-0.03758274952</v>
      </c>
    </row>
    <row r="500">
      <c r="F500" s="38">
        <f>'2.5'!A560</f>
        <v>42787</v>
      </c>
      <c r="G500" s="39">
        <f>STDEV('2.2 Retornos'!L506:L565)*SQRT(252)</f>
        <v>0.07920844921</v>
      </c>
      <c r="H500" s="39">
        <f>STDEV('2.2 Retornos'!W506:W565)*SQRT(252)</f>
        <v>0.282269502</v>
      </c>
      <c r="I500" s="39">
        <f>STDEV('2.2 Retornos'!AH506:AH565)*SQRT(252)</f>
        <v>0.2229852292</v>
      </c>
      <c r="K500" s="40">
        <f>'2.5'!A500</f>
        <v>42703</v>
      </c>
      <c r="L500" s="41">
        <f>'2.5'!B500/MAX('2.5'!B$2:B500)-1</f>
        <v>-0.003534530061</v>
      </c>
      <c r="M500" s="41">
        <f>'2.5'!C500/MAX('2.5'!C$2:C500)-1</f>
        <v>-0.04344814944</v>
      </c>
      <c r="N500" s="41">
        <f>'2.5'!D500/MAX('2.5'!D$2:D500)-1</f>
        <v>-0.05833028724</v>
      </c>
    </row>
    <row r="501">
      <c r="F501" s="38">
        <f>'2.5'!A561</f>
        <v>42788</v>
      </c>
      <c r="G501" s="39">
        <f>STDEV('2.2 Retornos'!L507:L566)*SQRT(252)</f>
        <v>0.07832163324</v>
      </c>
      <c r="H501" s="39">
        <f>STDEV('2.2 Retornos'!W507:W566)*SQRT(252)</f>
        <v>0.2852201487</v>
      </c>
      <c r="I501" s="39">
        <f>STDEV('2.2 Retornos'!AH507:AH566)*SQRT(252)</f>
        <v>0.1732768481</v>
      </c>
      <c r="K501" s="40">
        <f>'2.5'!A501</f>
        <v>42704</v>
      </c>
      <c r="L501" s="41">
        <f>'2.5'!B501/MAX('2.5'!B$2:B501)-1</f>
        <v>-0.007875300842</v>
      </c>
      <c r="M501" s="41">
        <f>'2.5'!C501/MAX('2.5'!C$2:C501)-1</f>
        <v>-0.04828144185</v>
      </c>
      <c r="N501" s="41">
        <f>'2.5'!D501/MAX('2.5'!D$2:D501)-1</f>
        <v>0</v>
      </c>
    </row>
    <row r="502">
      <c r="F502" s="38">
        <f>'2.5'!A562</f>
        <v>42789</v>
      </c>
      <c r="G502" s="39">
        <f>STDEV('2.2 Retornos'!L508:L567)*SQRT(252)</f>
        <v>0.07885461436</v>
      </c>
      <c r="H502" s="39">
        <f>STDEV('2.2 Retornos'!W508:W567)*SQRT(252)</f>
        <v>0.2906515836</v>
      </c>
      <c r="I502" s="39">
        <f>STDEV('2.2 Retornos'!AH508:AH567)*SQRT(252)</f>
        <v>0.173916181</v>
      </c>
      <c r="K502" s="40">
        <f>'2.5'!A502</f>
        <v>42705</v>
      </c>
      <c r="L502" s="41">
        <f>'2.5'!B502/MAX('2.5'!B$2:B502)-1</f>
        <v>-0.007159269758</v>
      </c>
      <c r="M502" s="41">
        <f>'2.5'!C502/MAX('2.5'!C$2:C502)-1</f>
        <v>-0.0538587956</v>
      </c>
      <c r="N502" s="41">
        <f>'2.5'!D502/MAX('2.5'!D$2:D502)-1</f>
        <v>0</v>
      </c>
    </row>
    <row r="503">
      <c r="F503" s="38">
        <f>'2.5'!A563</f>
        <v>42790</v>
      </c>
      <c r="G503" s="39">
        <f>STDEV('2.2 Retornos'!L509:L568)*SQRT(252)</f>
        <v>0.08590843042</v>
      </c>
      <c r="H503" s="39">
        <f>STDEV('2.2 Retornos'!W509:W568)*SQRT(252)</f>
        <v>0.2877016597</v>
      </c>
      <c r="I503" s="39">
        <f>STDEV('2.2 Retornos'!AH509:AH568)*SQRT(252)</f>
        <v>0.1822439126</v>
      </c>
      <c r="K503" s="40">
        <f>'2.5'!A503</f>
        <v>42706</v>
      </c>
      <c r="L503" s="41">
        <f>'2.5'!B503/MAX('2.5'!B$2:B503)-1</f>
        <v>-0.006803248643</v>
      </c>
      <c r="M503" s="41">
        <f>'2.5'!C503/MAX('2.5'!C$2:C503)-1</f>
        <v>-0.03307679968</v>
      </c>
      <c r="N503" s="41">
        <f>'2.5'!D503/MAX('2.5'!D$2:D503)-1</f>
        <v>-0.004552109366</v>
      </c>
    </row>
    <row r="504">
      <c r="F504" s="38">
        <f>'2.5'!A564</f>
        <v>42793</v>
      </c>
      <c r="G504" s="39">
        <f>STDEV('2.2 Retornos'!L510:L569)*SQRT(252)</f>
        <v>0.08644720453</v>
      </c>
      <c r="H504" s="39">
        <f>STDEV('2.2 Retornos'!W510:W569)*SQRT(252)</f>
        <v>0.2957372367</v>
      </c>
      <c r="I504" s="39">
        <f>STDEV('2.2 Retornos'!AH510:AH569)*SQRT(252)</f>
        <v>0.1828759437</v>
      </c>
      <c r="K504" s="40">
        <f>'2.5'!A504</f>
        <v>42709</v>
      </c>
      <c r="L504" s="41">
        <f>'2.5'!B504/MAX('2.5'!B$2:B504)-1</f>
        <v>-0.005561619988</v>
      </c>
      <c r="M504" s="41">
        <f>'2.5'!C504/MAX('2.5'!C$2:C504)-1</f>
        <v>-0.01744226362</v>
      </c>
      <c r="N504" s="41">
        <f>'2.5'!D504/MAX('2.5'!D$2:D504)-1</f>
        <v>-0.003044292671</v>
      </c>
    </row>
    <row r="505">
      <c r="F505" s="38">
        <f>'2.5'!A565</f>
        <v>42794</v>
      </c>
      <c r="G505" s="39">
        <f>STDEV('2.2 Retornos'!L511:L570)*SQRT(252)</f>
        <v>0.08644832623</v>
      </c>
      <c r="H505" s="39">
        <f>STDEV('2.2 Retornos'!W511:W570)*SQRT(252)</f>
        <v>0.2952824131</v>
      </c>
      <c r="I505" s="39">
        <f>STDEV('2.2 Retornos'!AH511:AH570)*SQRT(252)</f>
        <v>0.182875619</v>
      </c>
      <c r="K505" s="40">
        <f>'2.5'!A505</f>
        <v>42710</v>
      </c>
      <c r="L505" s="41">
        <f>'2.5'!B505/MAX('2.5'!B$2:B505)-1</f>
        <v>0</v>
      </c>
      <c r="M505" s="41">
        <f>'2.5'!C505/MAX('2.5'!C$2:C505)-1</f>
        <v>-0.02459452067</v>
      </c>
      <c r="N505" s="41">
        <f>'2.5'!D505/MAX('2.5'!D$2:D505)-1</f>
        <v>-0.004085553291</v>
      </c>
    </row>
    <row r="506">
      <c r="F506" s="38">
        <f>'2.5'!A566</f>
        <v>42795</v>
      </c>
      <c r="G506" s="39">
        <f>STDEV('2.2 Retornos'!L512:L571)*SQRT(252)</f>
        <v>0.09032396971</v>
      </c>
      <c r="H506" s="39">
        <f>STDEV('2.2 Retornos'!W512:W571)*SQRT(252)</f>
        <v>0.3055185306</v>
      </c>
      <c r="I506" s="39">
        <f>STDEV('2.2 Retornos'!AH512:AH571)*SQRT(252)</f>
        <v>0.1826727953</v>
      </c>
      <c r="K506" s="40">
        <f>'2.5'!A506</f>
        <v>42711</v>
      </c>
      <c r="L506" s="41">
        <f>'2.5'!B506/MAX('2.5'!B$2:B506)-1</f>
        <v>0</v>
      </c>
      <c r="M506" s="41">
        <f>'2.5'!C506/MAX('2.5'!C$2:C506)-1</f>
        <v>-0.02460111477</v>
      </c>
      <c r="N506" s="41">
        <f>'2.5'!D506/MAX('2.5'!D$2:D506)-1</f>
        <v>-0.0131539546</v>
      </c>
    </row>
    <row r="507">
      <c r="F507" s="38">
        <f>'2.5'!A567</f>
        <v>42796</v>
      </c>
      <c r="G507" s="39">
        <f>STDEV('2.2 Retornos'!L513:L572)*SQRT(252)</f>
        <v>0.08807455401</v>
      </c>
      <c r="H507" s="39">
        <f>STDEV('2.2 Retornos'!W513:W572)*SQRT(252)</f>
        <v>0.3144164078</v>
      </c>
      <c r="I507" s="39">
        <f>STDEV('2.2 Retornos'!AH513:AH572)*SQRT(252)</f>
        <v>0.185225249</v>
      </c>
      <c r="K507" s="40">
        <f>'2.5'!A507</f>
        <v>42712</v>
      </c>
      <c r="L507" s="41">
        <f>'2.5'!B507/MAX('2.5'!B$2:B507)-1</f>
        <v>0</v>
      </c>
      <c r="M507" s="41">
        <f>'2.5'!C507/MAX('2.5'!C$2:C507)-1</f>
        <v>-0.03267984051</v>
      </c>
      <c r="N507" s="41">
        <f>'2.5'!D507/MAX('2.5'!D$2:D507)-1</f>
        <v>-0.01633891192</v>
      </c>
    </row>
    <row r="508">
      <c r="F508" s="38">
        <f>'2.5'!A568</f>
        <v>42797</v>
      </c>
      <c r="G508" s="39">
        <f>STDEV('2.2 Retornos'!L514:L573)*SQRT(252)</f>
        <v>0.08786906527</v>
      </c>
      <c r="H508" s="39">
        <f>STDEV('2.2 Retornos'!W514:W573)*SQRT(252)</f>
        <v>0.3102924357</v>
      </c>
      <c r="I508" s="39">
        <f>STDEV('2.2 Retornos'!AH514:AH573)*SQRT(252)</f>
        <v>0.1875443231</v>
      </c>
      <c r="K508" s="40">
        <f>'2.5'!A508</f>
        <v>42713</v>
      </c>
      <c r="L508" s="41">
        <f>'2.5'!B508/MAX('2.5'!B$2:B508)-1</f>
        <v>0</v>
      </c>
      <c r="M508" s="41">
        <f>'2.5'!C508/MAX('2.5'!C$2:C508)-1</f>
        <v>-0.06086484715</v>
      </c>
      <c r="N508" s="41">
        <f>'2.5'!D508/MAX('2.5'!D$2:D508)-1</f>
        <v>-0.01248411027</v>
      </c>
    </row>
    <row r="509">
      <c r="F509" s="38">
        <f>'2.5'!A569</f>
        <v>42800</v>
      </c>
      <c r="G509" s="39">
        <f>STDEV('2.2 Retornos'!L515:L574)*SQRT(252)</f>
        <v>0.08813152277</v>
      </c>
      <c r="H509" s="39">
        <f>STDEV('2.2 Retornos'!W515:W574)*SQRT(252)</f>
        <v>0.3137029448</v>
      </c>
      <c r="I509" s="39">
        <f>STDEV('2.2 Retornos'!AH515:AH574)*SQRT(252)</f>
        <v>0.1871711851</v>
      </c>
      <c r="K509" s="40">
        <f>'2.5'!A509</f>
        <v>42716</v>
      </c>
      <c r="L509" s="41">
        <f>'2.5'!B509/MAX('2.5'!B$2:B509)-1</f>
        <v>-0.002597910055</v>
      </c>
      <c r="M509" s="41">
        <f>'2.5'!C509/MAX('2.5'!C$2:C509)-1</f>
        <v>-0.05898987434</v>
      </c>
      <c r="N509" s="41">
        <f>'2.5'!D509/MAX('2.5'!D$2:D509)-1</f>
        <v>-0.00519792558</v>
      </c>
    </row>
    <row r="510">
      <c r="F510" s="38">
        <f>'2.5'!A570</f>
        <v>42801</v>
      </c>
      <c r="G510" s="39">
        <f>STDEV('2.2 Retornos'!L516:L575)*SQRT(252)</f>
        <v>0.0873682601</v>
      </c>
      <c r="H510" s="39">
        <f>STDEV('2.2 Retornos'!W516:W575)*SQRT(252)</f>
        <v>0.3162248804</v>
      </c>
      <c r="I510" s="39">
        <f>STDEV('2.2 Retornos'!AH516:AH575)*SQRT(252)</f>
        <v>0.1805051077</v>
      </c>
      <c r="K510" s="40">
        <f>'2.5'!A510</f>
        <v>42717</v>
      </c>
      <c r="L510" s="41">
        <f>'2.5'!B510/MAX('2.5'!B$2:B510)-1</f>
        <v>0</v>
      </c>
      <c r="M510" s="41">
        <f>'2.5'!C510/MAX('2.5'!C$2:C510)-1</f>
        <v>-0.05918363461</v>
      </c>
      <c r="N510" s="41">
        <f>'2.5'!D510/MAX('2.5'!D$2:D510)-1</f>
        <v>0</v>
      </c>
    </row>
    <row r="511">
      <c r="F511" s="38">
        <f>'2.5'!A571</f>
        <v>42802</v>
      </c>
      <c r="G511" s="39">
        <f>STDEV('2.2 Retornos'!L517:L576)*SQRT(252)</f>
        <v>0.08639596622</v>
      </c>
      <c r="H511" s="39">
        <f>STDEV('2.2 Retornos'!W517:W576)*SQRT(252)</f>
        <v>0.3102009085</v>
      </c>
      <c r="I511" s="39">
        <f>STDEV('2.2 Retornos'!AH517:AH576)*SQRT(252)</f>
        <v>0.1901542981</v>
      </c>
      <c r="K511" s="40">
        <f>'2.5'!A511</f>
        <v>42718</v>
      </c>
      <c r="L511" s="41">
        <f>'2.5'!B511/MAX('2.5'!B$2:B511)-1</f>
        <v>-0.005592644499</v>
      </c>
      <c r="M511" s="41">
        <f>'2.5'!C511/MAX('2.5'!C$2:C511)-1</f>
        <v>-0.08682543005</v>
      </c>
      <c r="N511" s="41">
        <f>'2.5'!D511/MAX('2.5'!D$2:D511)-1</f>
        <v>-0.01949916963</v>
      </c>
    </row>
    <row r="512">
      <c r="F512" s="38">
        <f>'2.5'!A572</f>
        <v>42803</v>
      </c>
      <c r="G512" s="39">
        <f>STDEV('2.2 Retornos'!L518:L577)*SQRT(252)</f>
        <v>0.08523778505</v>
      </c>
      <c r="H512" s="39">
        <f>STDEV('2.2 Retornos'!W518:W577)*SQRT(252)</f>
        <v>0.3113826103</v>
      </c>
      <c r="I512" s="39">
        <f>STDEV('2.2 Retornos'!AH518:AH577)*SQRT(252)</f>
        <v>0.2011864441</v>
      </c>
      <c r="K512" s="40">
        <f>'2.5'!A512</f>
        <v>42719</v>
      </c>
      <c r="L512" s="41">
        <f>'2.5'!B512/MAX('2.5'!B$2:B512)-1</f>
        <v>0</v>
      </c>
      <c r="M512" s="41">
        <f>'2.5'!C512/MAX('2.5'!C$2:C512)-1</f>
        <v>-0.1003835599</v>
      </c>
      <c r="N512" s="41">
        <f>'2.5'!D512/MAX('2.5'!D$2:D512)-1</f>
        <v>-0.01825788871</v>
      </c>
    </row>
    <row r="513">
      <c r="F513" s="38">
        <f>'2.5'!A573</f>
        <v>42804</v>
      </c>
      <c r="G513" s="39">
        <f>STDEV('2.2 Retornos'!L519:L578)*SQRT(252)</f>
        <v>0.08825091867</v>
      </c>
      <c r="H513" s="39">
        <f>STDEV('2.2 Retornos'!W519:W578)*SQRT(252)</f>
        <v>0.3134783922</v>
      </c>
      <c r="I513" s="39">
        <f>STDEV('2.2 Retornos'!AH519:AH578)*SQRT(252)</f>
        <v>0.1999240739</v>
      </c>
      <c r="K513" s="40">
        <f>'2.5'!A513</f>
        <v>42720</v>
      </c>
      <c r="L513" s="41">
        <f>'2.5'!B513/MAX('2.5'!B$2:B513)-1</f>
        <v>-0.002697974608</v>
      </c>
      <c r="M513" s="41">
        <f>'2.5'!C513/MAX('2.5'!C$2:C513)-1</f>
        <v>-0.1072390765</v>
      </c>
      <c r="N513" s="41">
        <f>'2.5'!D513/MAX('2.5'!D$2:D513)-1</f>
        <v>-0.008650355005</v>
      </c>
    </row>
    <row r="514">
      <c r="F514" s="38">
        <f>'2.5'!A574</f>
        <v>42807</v>
      </c>
      <c r="G514" s="39">
        <f>STDEV('2.2 Retornos'!L520:L579)*SQRT(252)</f>
        <v>0.08884736396</v>
      </c>
      <c r="H514" s="39">
        <f>STDEV('2.2 Retornos'!W520:W579)*SQRT(252)</f>
        <v>0.3115177538</v>
      </c>
      <c r="I514" s="39">
        <f>STDEV('2.2 Retornos'!AH520:AH579)*SQRT(252)</f>
        <v>0.1998749345</v>
      </c>
      <c r="K514" s="40">
        <f>'2.5'!A514</f>
        <v>42723</v>
      </c>
      <c r="L514" s="41">
        <f>'2.5'!B514/MAX('2.5'!B$2:B514)-1</f>
        <v>-0.002076303993</v>
      </c>
      <c r="M514" s="41">
        <f>'2.5'!C514/MAX('2.5'!C$2:C514)-1</f>
        <v>-0.1208175163</v>
      </c>
      <c r="N514" s="41">
        <f>'2.5'!D514/MAX('2.5'!D$2:D514)-1</f>
        <v>-0.01254121538</v>
      </c>
    </row>
    <row r="515">
      <c r="F515" s="38">
        <f>'2.5'!A575</f>
        <v>42808</v>
      </c>
      <c r="G515" s="39">
        <f>STDEV('2.2 Retornos'!L521:L580)*SQRT(252)</f>
        <v>0.08924675567</v>
      </c>
      <c r="H515" s="39">
        <f>STDEV('2.2 Retornos'!W521:W580)*SQRT(252)</f>
        <v>0.3126416938</v>
      </c>
      <c r="I515" s="39">
        <f>STDEV('2.2 Retornos'!AH521:AH580)*SQRT(252)</f>
        <v>0.2012532535</v>
      </c>
      <c r="K515" s="40">
        <f>'2.5'!A515</f>
        <v>42724</v>
      </c>
      <c r="L515" s="41">
        <f>'2.5'!B515/MAX('2.5'!B$2:B515)-1</f>
        <v>0</v>
      </c>
      <c r="M515" s="41">
        <f>'2.5'!C515/MAX('2.5'!C$2:C515)-1</f>
        <v>-0.1008309538</v>
      </c>
      <c r="N515" s="41">
        <f>'2.5'!D515/MAX('2.5'!D$2:D515)-1</f>
        <v>-0.01771810306</v>
      </c>
    </row>
    <row r="516">
      <c r="F516" s="38">
        <f>'2.5'!A576</f>
        <v>42809</v>
      </c>
      <c r="G516" s="39">
        <f>STDEV('2.2 Retornos'!L522:L581)*SQRT(252)</f>
        <v>0.08973927549</v>
      </c>
      <c r="H516" s="39">
        <f>STDEV('2.2 Retornos'!W522:W581)*SQRT(252)</f>
        <v>0.332850656</v>
      </c>
      <c r="I516" s="39">
        <f>STDEV('2.2 Retornos'!AH522:AH581)*SQRT(252)</f>
        <v>0.2084505011</v>
      </c>
      <c r="K516" s="40">
        <f>'2.5'!A516</f>
        <v>42725</v>
      </c>
      <c r="L516" s="41">
        <f>'2.5'!B516/MAX('2.5'!B$2:B516)-1</f>
        <v>-0.0009246382172</v>
      </c>
      <c r="M516" s="41">
        <f>'2.5'!C516/MAX('2.5'!C$2:C516)-1</f>
        <v>-0.1052191591</v>
      </c>
      <c r="N516" s="41">
        <f>'2.5'!D516/MAX('2.5'!D$2:D516)-1</f>
        <v>-0.01839872085</v>
      </c>
    </row>
    <row r="517">
      <c r="F517" s="38">
        <f>'2.5'!A577</f>
        <v>42810</v>
      </c>
      <c r="G517" s="39">
        <f>STDEV('2.2 Retornos'!L523:L582)*SQRT(252)</f>
        <v>0.08975895837</v>
      </c>
      <c r="H517" s="39">
        <f>STDEV('2.2 Retornos'!W523:W582)*SQRT(252)</f>
        <v>0.3313432468</v>
      </c>
      <c r="I517" s="39">
        <f>STDEV('2.2 Retornos'!AH523:AH582)*SQRT(252)</f>
        <v>0.2080833654</v>
      </c>
      <c r="K517" s="40">
        <f>'2.5'!A517</f>
        <v>42726</v>
      </c>
      <c r="L517" s="41">
        <f>'2.5'!B517/MAX('2.5'!B$2:B517)-1</f>
        <v>-0.0035445019</v>
      </c>
      <c r="M517" s="41">
        <f>'2.5'!C517/MAX('2.5'!C$2:C517)-1</f>
        <v>-0.1165929679</v>
      </c>
      <c r="N517" s="41">
        <f>'2.5'!D517/MAX('2.5'!D$2:D517)-1</f>
        <v>-0.01279331171</v>
      </c>
    </row>
    <row r="518">
      <c r="F518" s="38">
        <f>'2.5'!A578</f>
        <v>42811</v>
      </c>
      <c r="G518" s="39">
        <f>STDEV('2.2 Retornos'!L524:L583)*SQRT(252)</f>
        <v>0.09129512345</v>
      </c>
      <c r="H518" s="39">
        <f>STDEV('2.2 Retornos'!W524:W583)*SQRT(252)</f>
        <v>0.3319666135</v>
      </c>
      <c r="I518" s="39">
        <f>STDEV('2.2 Retornos'!AH524:AH583)*SQRT(252)</f>
        <v>0.2080540016</v>
      </c>
      <c r="K518" s="40">
        <f>'2.5'!A518</f>
        <v>42727</v>
      </c>
      <c r="L518" s="41">
        <f>'2.5'!B518/MAX('2.5'!B$2:B518)-1</f>
        <v>-0.004235317881</v>
      </c>
      <c r="M518" s="41">
        <f>'2.5'!C518/MAX('2.5'!C$2:C518)-1</f>
        <v>-0.1103341758</v>
      </c>
      <c r="N518" s="41">
        <f>'2.5'!D518/MAX('2.5'!D$2:D518)-1</f>
        <v>-0.01910117035</v>
      </c>
    </row>
    <row r="519">
      <c r="F519" s="38">
        <f>'2.5'!A579</f>
        <v>42814</v>
      </c>
      <c r="G519" s="39">
        <f>STDEV('2.2 Retornos'!L525:L584)*SQRT(252)</f>
        <v>0.09217702208</v>
      </c>
      <c r="H519" s="39">
        <f>STDEV('2.2 Retornos'!W525:W584)*SQRT(252)</f>
        <v>0.3326676516</v>
      </c>
      <c r="I519" s="39">
        <f>STDEV('2.2 Retornos'!AH525:AH584)*SQRT(252)</f>
        <v>0.2082413075</v>
      </c>
      <c r="K519" s="40">
        <f>'2.5'!A519</f>
        <v>42730</v>
      </c>
      <c r="L519" s="41">
        <f>'2.5'!B519/MAX('2.5'!B$2:B519)-1</f>
        <v>-0.004235317881</v>
      </c>
      <c r="M519" s="41">
        <f>'2.5'!C519/MAX('2.5'!C$2:C519)-1</f>
        <v>-0.1103341758</v>
      </c>
      <c r="N519" s="41">
        <f>'2.5'!D519/MAX('2.5'!D$2:D519)-1</f>
        <v>-0.01910117035</v>
      </c>
    </row>
    <row r="520">
      <c r="F520" s="38">
        <f>'2.5'!A580</f>
        <v>42815</v>
      </c>
      <c r="G520" s="39">
        <f>STDEV('2.2 Retornos'!L526:L585)*SQRT(252)</f>
        <v>0.09723023375</v>
      </c>
      <c r="H520" s="39">
        <f>STDEV('2.2 Retornos'!W526:W585)*SQRT(252)</f>
        <v>0.3353095153</v>
      </c>
      <c r="I520" s="39">
        <f>STDEV('2.2 Retornos'!AH526:AH585)*SQRT(252)</f>
        <v>0.2095621669</v>
      </c>
      <c r="K520" s="40">
        <f>'2.5'!A520</f>
        <v>42731</v>
      </c>
      <c r="L520" s="41">
        <f>'2.5'!B520/MAX('2.5'!B$2:B520)-1</f>
        <v>-0.004235317881</v>
      </c>
      <c r="M520" s="41">
        <f>'2.5'!C520/MAX('2.5'!C$2:C520)-1</f>
        <v>-0.1103341758</v>
      </c>
      <c r="N520" s="41">
        <f>'2.5'!D520/MAX('2.5'!D$2:D520)-1</f>
        <v>-0.01910117035</v>
      </c>
    </row>
    <row r="521">
      <c r="F521" s="38">
        <f>'2.5'!A581</f>
        <v>42816</v>
      </c>
      <c r="G521" s="39">
        <f>STDEV('2.2 Retornos'!L527:L586)*SQRT(252)</f>
        <v>0.09744097721</v>
      </c>
      <c r="H521" s="39">
        <f>STDEV('2.2 Retornos'!W527:W586)*SQRT(252)</f>
        <v>0.3299555526</v>
      </c>
      <c r="I521" s="39">
        <f>STDEV('2.2 Retornos'!AH527:AH586)*SQRT(252)</f>
        <v>0.210393372</v>
      </c>
      <c r="K521" s="40">
        <f>'2.5'!A521</f>
        <v>42732</v>
      </c>
      <c r="L521" s="41">
        <f>'2.5'!B521/MAX('2.5'!B$2:B521)-1</f>
        <v>-0.006274117722</v>
      </c>
      <c r="M521" s="41">
        <f>'2.5'!C521/MAX('2.5'!C$2:C521)-1</f>
        <v>-0.08090643168</v>
      </c>
      <c r="N521" s="41">
        <f>'2.5'!D521/MAX('2.5'!D$2:D521)-1</f>
        <v>-0.02049570089</v>
      </c>
    </row>
    <row r="522">
      <c r="F522" s="38">
        <f>'2.5'!A582</f>
        <v>42817</v>
      </c>
      <c r="G522" s="39">
        <f>STDEV('2.2 Retornos'!L528:L587)*SQRT(252)</f>
        <v>0.09957327494</v>
      </c>
      <c r="H522" s="39">
        <f>STDEV('2.2 Retornos'!W528:W587)*SQRT(252)</f>
        <v>0.3277037931</v>
      </c>
      <c r="I522" s="39">
        <f>STDEV('2.2 Retornos'!AH528:AH587)*SQRT(252)</f>
        <v>0.2104030329</v>
      </c>
      <c r="K522" s="40">
        <f>'2.5'!A522</f>
        <v>42733</v>
      </c>
      <c r="L522" s="41">
        <f>'2.5'!B522/MAX('2.5'!B$2:B522)-1</f>
        <v>-0.01037886952</v>
      </c>
      <c r="M522" s="41">
        <f>'2.5'!C522/MAX('2.5'!C$2:C522)-1</f>
        <v>-0.05968383073</v>
      </c>
      <c r="N522" s="41">
        <f>'2.5'!D522/MAX('2.5'!D$2:D522)-1</f>
        <v>-0.0228162294</v>
      </c>
    </row>
    <row r="523">
      <c r="F523" s="38">
        <f>'2.5'!A583</f>
        <v>42818</v>
      </c>
      <c r="G523" s="39">
        <f>STDEV('2.2 Retornos'!L529:L588)*SQRT(252)</f>
        <v>0.09864894119</v>
      </c>
      <c r="H523" s="39">
        <f>STDEV('2.2 Retornos'!W529:W588)*SQRT(252)</f>
        <v>0.32129631</v>
      </c>
      <c r="I523" s="39">
        <f>STDEV('2.2 Retornos'!AH529:AH588)*SQRT(252)</f>
        <v>0.2102234528</v>
      </c>
      <c r="K523" s="40">
        <f>'2.5'!A523</f>
        <v>42734</v>
      </c>
      <c r="L523" s="41">
        <f>'2.5'!B523/MAX('2.5'!B$2:B523)-1</f>
        <v>-0.01648613475</v>
      </c>
      <c r="M523" s="41">
        <f>'2.5'!C523/MAX('2.5'!C$2:C523)-1</f>
        <v>-0.08955782695</v>
      </c>
      <c r="N523" s="41">
        <f>'2.5'!D523/MAX('2.5'!D$2:D523)-1</f>
        <v>-0.02993362157</v>
      </c>
    </row>
    <row r="524">
      <c r="F524" s="38">
        <f>'2.5'!A584</f>
        <v>42821</v>
      </c>
      <c r="G524" s="39">
        <f>STDEV('2.2 Retornos'!L530:L589)*SQRT(252)</f>
        <v>0.09864602276</v>
      </c>
      <c r="H524" s="39">
        <f>STDEV('2.2 Retornos'!W530:W589)*SQRT(252)</f>
        <v>0.3228936047</v>
      </c>
      <c r="I524" s="39">
        <f>STDEV('2.2 Retornos'!AH530:AH589)*SQRT(252)</f>
        <v>0.210234564</v>
      </c>
      <c r="K524" s="40">
        <f>'2.5'!A524</f>
        <v>42737</v>
      </c>
      <c r="L524" s="41">
        <f>'2.5'!B524/MAX('2.5'!B$2:B524)-1</f>
        <v>-0.01648613475</v>
      </c>
      <c r="M524" s="41">
        <f>'2.5'!C524/MAX('2.5'!C$2:C524)-1</f>
        <v>-0.08955782695</v>
      </c>
      <c r="N524" s="41">
        <f>'2.5'!D524/MAX('2.5'!D$2:D524)-1</f>
        <v>-0.02993362157</v>
      </c>
    </row>
    <row r="525">
      <c r="F525" s="38">
        <f>'2.5'!A585</f>
        <v>42822</v>
      </c>
      <c r="G525" s="39">
        <f>STDEV('2.2 Retornos'!L531:L590)*SQRT(252)</f>
        <v>0.09943779901</v>
      </c>
      <c r="H525" s="39">
        <f>STDEV('2.2 Retornos'!W531:W590)*SQRT(252)</f>
        <v>0.3197891075</v>
      </c>
      <c r="I525" s="39">
        <f>STDEV('2.2 Retornos'!AH531:AH590)*SQRT(252)</f>
        <v>0.2112738586</v>
      </c>
      <c r="K525" s="40">
        <f>'2.5'!A525</f>
        <v>42738</v>
      </c>
      <c r="L525" s="41">
        <f>'2.5'!B525/MAX('2.5'!B$2:B525)-1</f>
        <v>-0.008045377249</v>
      </c>
      <c r="M525" s="41">
        <f>'2.5'!C525/MAX('2.5'!C$2:C525)-1</f>
        <v>-0.06344798519</v>
      </c>
      <c r="N525" s="41">
        <f>'2.5'!D525/MAX('2.5'!D$2:D525)-1</f>
        <v>-0.02127137706</v>
      </c>
    </row>
    <row r="526">
      <c r="F526" s="38">
        <f>'2.5'!A586</f>
        <v>42823</v>
      </c>
      <c r="G526" s="39">
        <f>STDEV('2.2 Retornos'!L532:L591)*SQRT(252)</f>
        <v>0.09796269409</v>
      </c>
      <c r="H526" s="39">
        <f>STDEV('2.2 Retornos'!W532:W591)*SQRT(252)</f>
        <v>0.3188030201</v>
      </c>
      <c r="I526" s="39">
        <f>STDEV('2.2 Retornos'!AH532:AH591)*SQRT(252)</f>
        <v>0.2135113805</v>
      </c>
      <c r="K526" s="40">
        <f>'2.5'!A526</f>
        <v>42739</v>
      </c>
      <c r="L526" s="41">
        <f>'2.5'!B526/MAX('2.5'!B$2:B526)-1</f>
        <v>0</v>
      </c>
      <c r="M526" s="41">
        <f>'2.5'!C526/MAX('2.5'!C$2:C526)-1</f>
        <v>-0.04683024693</v>
      </c>
      <c r="N526" s="41">
        <f>'2.5'!D526/MAX('2.5'!D$2:D526)-1</f>
        <v>-0.02064391029</v>
      </c>
    </row>
    <row r="527">
      <c r="F527" s="38">
        <f>'2.5'!A587</f>
        <v>42824</v>
      </c>
      <c r="G527" s="39">
        <f>STDEV('2.2 Retornos'!L533:L592)*SQRT(252)</f>
        <v>0.09853022638</v>
      </c>
      <c r="H527" s="39">
        <f>STDEV('2.2 Retornos'!W533:W592)*SQRT(252)</f>
        <v>0.3051446697</v>
      </c>
      <c r="I527" s="39">
        <f>STDEV('2.2 Retornos'!AH533:AH592)*SQRT(252)</f>
        <v>0.2204921873</v>
      </c>
      <c r="K527" s="40">
        <f>'2.5'!A527</f>
        <v>42740</v>
      </c>
      <c r="L527" s="41">
        <f>'2.5'!B527/MAX('2.5'!B$2:B527)-1</f>
        <v>0</v>
      </c>
      <c r="M527" s="41">
        <f>'2.5'!C527/MAX('2.5'!C$2:C527)-1</f>
        <v>-0.003119893233</v>
      </c>
      <c r="N527" s="41">
        <f>'2.5'!D527/MAX('2.5'!D$2:D527)-1</f>
        <v>-0.02293482939</v>
      </c>
    </row>
    <row r="528">
      <c r="F528" s="38">
        <f>'2.5'!A588</f>
        <v>42825</v>
      </c>
      <c r="G528" s="39">
        <f>STDEV('2.2 Retornos'!L534:L593)*SQRT(252)</f>
        <v>0.09888931272</v>
      </c>
      <c r="H528" s="39">
        <f>STDEV('2.2 Retornos'!W534:W593)*SQRT(252)</f>
        <v>0.3003975468</v>
      </c>
      <c r="I528" s="39">
        <f>STDEV('2.2 Retornos'!AH534:AH593)*SQRT(252)</f>
        <v>0.2203988772</v>
      </c>
      <c r="K528" s="40">
        <f>'2.5'!A528</f>
        <v>42741</v>
      </c>
      <c r="L528" s="41">
        <f>'2.5'!B528/MAX('2.5'!B$2:B528)-1</f>
        <v>-0.001867008681</v>
      </c>
      <c r="M528" s="41">
        <f>'2.5'!C528/MAX('2.5'!C$2:C528)-1</f>
        <v>-0.02837102137</v>
      </c>
      <c r="N528" s="41">
        <f>'2.5'!D528/MAX('2.5'!D$2:D528)-1</f>
        <v>-0.02837408916</v>
      </c>
    </row>
    <row r="529">
      <c r="F529" s="38">
        <f>'2.5'!A589</f>
        <v>42828</v>
      </c>
      <c r="G529" s="39">
        <f>STDEV('2.2 Retornos'!L535:L594)*SQRT(252)</f>
        <v>0.09837210203</v>
      </c>
      <c r="H529" s="39">
        <f>STDEV('2.2 Retornos'!W535:W594)*SQRT(252)</f>
        <v>0.3016440547</v>
      </c>
      <c r="I529" s="39">
        <f>STDEV('2.2 Retornos'!AH535:AH594)*SQRT(252)</f>
        <v>0.2164130231</v>
      </c>
      <c r="K529" s="40">
        <f>'2.5'!A529</f>
        <v>42744</v>
      </c>
      <c r="L529" s="41">
        <f>'2.5'!B529/MAX('2.5'!B$2:B529)-1</f>
        <v>-0.007131508076</v>
      </c>
      <c r="M529" s="41">
        <f>'2.5'!C529/MAX('2.5'!C$2:C529)-1</f>
        <v>-0.03166858213</v>
      </c>
      <c r="N529" s="41">
        <f>'2.5'!D529/MAX('2.5'!D$2:D529)-1</f>
        <v>-0.04919873058</v>
      </c>
    </row>
    <row r="530">
      <c r="F530" s="38">
        <f>'2.5'!A590</f>
        <v>42829</v>
      </c>
      <c r="G530" s="39">
        <f>STDEV('2.2 Retornos'!L536:L595)*SQRT(252)</f>
        <v>0.09821093475</v>
      </c>
      <c r="H530" s="39">
        <f>STDEV('2.2 Retornos'!W536:W595)*SQRT(252)</f>
        <v>0.2879216158</v>
      </c>
      <c r="I530" s="39">
        <f>STDEV('2.2 Retornos'!AH536:AH595)*SQRT(252)</f>
        <v>0.2166794574</v>
      </c>
      <c r="K530" s="40">
        <f>'2.5'!A530</f>
        <v>42745</v>
      </c>
      <c r="L530" s="41">
        <f>'2.5'!B530/MAX('2.5'!B$2:B530)-1</f>
        <v>-0.003474629712</v>
      </c>
      <c r="M530" s="41">
        <f>'2.5'!C530/MAX('2.5'!C$2:C530)-1</f>
        <v>0</v>
      </c>
      <c r="N530" s="41">
        <f>'2.5'!D530/MAX('2.5'!D$2:D530)-1</f>
        <v>-0.06207920826</v>
      </c>
    </row>
    <row r="531">
      <c r="F531" s="38">
        <f>'2.5'!A591</f>
        <v>42830</v>
      </c>
      <c r="G531" s="39">
        <f>STDEV('2.2 Retornos'!L537:L596)*SQRT(252)</f>
        <v>0.09742123794</v>
      </c>
      <c r="H531" s="39">
        <f>STDEV('2.2 Retornos'!W537:W596)*SQRT(252)</f>
        <v>0.2872451733</v>
      </c>
      <c r="I531" s="39">
        <f>STDEV('2.2 Retornos'!AH537:AH596)*SQRT(252)</f>
        <v>0.2166345636</v>
      </c>
      <c r="K531" s="40">
        <f>'2.5'!A531</f>
        <v>42746</v>
      </c>
      <c r="L531" s="41">
        <f>'2.5'!B531/MAX('2.5'!B$2:B531)-1</f>
        <v>0</v>
      </c>
      <c r="M531" s="41">
        <f>'2.5'!C531/MAX('2.5'!C$2:C531)-1</f>
        <v>0</v>
      </c>
      <c r="N531" s="41">
        <f>'2.5'!D531/MAX('2.5'!D$2:D531)-1</f>
        <v>-0.06489539658</v>
      </c>
    </row>
    <row r="532">
      <c r="F532" s="38">
        <f>'2.5'!A592</f>
        <v>42831</v>
      </c>
      <c r="G532" s="39">
        <f>STDEV('2.2 Retornos'!L538:L597)*SQRT(252)</f>
        <v>0.09698251404</v>
      </c>
      <c r="H532" s="39">
        <f>STDEV('2.2 Retornos'!W538:W597)*SQRT(252)</f>
        <v>0.2872334283</v>
      </c>
      <c r="I532" s="39">
        <f>STDEV('2.2 Retornos'!AH538:AH597)*SQRT(252)</f>
        <v>0.215929954</v>
      </c>
      <c r="K532" s="40">
        <f>'2.5'!A532</f>
        <v>42747</v>
      </c>
      <c r="L532" s="41">
        <f>'2.5'!B532/MAX('2.5'!B$2:B532)-1</f>
        <v>-0.004360122516</v>
      </c>
      <c r="M532" s="41">
        <f>'2.5'!C532/MAX('2.5'!C$2:C532)-1</f>
        <v>-0.0005381515529</v>
      </c>
      <c r="N532" s="41">
        <f>'2.5'!D532/MAX('2.5'!D$2:D532)-1</f>
        <v>-0.07438548807</v>
      </c>
    </row>
    <row r="533">
      <c r="F533" s="38">
        <f>'2.5'!A593</f>
        <v>42832</v>
      </c>
      <c r="G533" s="39">
        <f>STDEV('2.2 Retornos'!L539:L598)*SQRT(252)</f>
        <v>0.09643507462</v>
      </c>
      <c r="H533" s="39">
        <f>STDEV('2.2 Retornos'!W539:W598)*SQRT(252)</f>
        <v>0.282924799</v>
      </c>
      <c r="I533" s="39">
        <f>STDEV('2.2 Retornos'!AH539:AH598)*SQRT(252)</f>
        <v>0.2150911706</v>
      </c>
      <c r="K533" s="40">
        <f>'2.5'!A533</f>
        <v>42748</v>
      </c>
      <c r="L533" s="41">
        <f>'2.5'!B533/MAX('2.5'!B$2:B533)-1</f>
        <v>0</v>
      </c>
      <c r="M533" s="41">
        <f>'2.5'!C533/MAX('2.5'!C$2:C533)-1</f>
        <v>0</v>
      </c>
      <c r="N533" s="41">
        <f>'2.5'!D533/MAX('2.5'!D$2:D533)-1</f>
        <v>-0.06521023526</v>
      </c>
    </row>
    <row r="534">
      <c r="F534" s="38">
        <f>'2.5'!A594</f>
        <v>42835</v>
      </c>
      <c r="G534" s="39">
        <f>STDEV('2.2 Retornos'!L540:L599)*SQRT(252)</f>
        <v>0.09605077681</v>
      </c>
      <c r="H534" s="39">
        <f>STDEV('2.2 Retornos'!W540:W599)*SQRT(252)</f>
        <v>0.2810400405</v>
      </c>
      <c r="I534" s="39">
        <f>STDEV('2.2 Retornos'!AH540:AH599)*SQRT(252)</f>
        <v>0.2162839968</v>
      </c>
      <c r="K534" s="40">
        <f>'2.5'!A534</f>
        <v>42751</v>
      </c>
      <c r="L534" s="41">
        <f>'2.5'!B534/MAX('2.5'!B$2:B534)-1</f>
        <v>-0.004090796297</v>
      </c>
      <c r="M534" s="41">
        <f>'2.5'!C534/MAX('2.5'!C$2:C534)-1</f>
        <v>-0.0176108921</v>
      </c>
      <c r="N534" s="41">
        <f>'2.5'!D534/MAX('2.5'!D$2:D534)-1</f>
        <v>-0.06692905641</v>
      </c>
    </row>
    <row r="535">
      <c r="F535" s="38">
        <f>'2.5'!A595</f>
        <v>42836</v>
      </c>
      <c r="G535" s="39">
        <f>STDEV('2.2 Retornos'!L541:L600)*SQRT(252)</f>
        <v>0.09585609366</v>
      </c>
      <c r="H535" s="39">
        <f>STDEV('2.2 Retornos'!W541:W600)*SQRT(252)</f>
        <v>0.2821012639</v>
      </c>
      <c r="I535" s="39">
        <f>STDEV('2.2 Retornos'!AH541:AH600)*SQRT(252)</f>
        <v>0.2163947026</v>
      </c>
      <c r="K535" s="40">
        <f>'2.5'!A535</f>
        <v>42752</v>
      </c>
      <c r="L535" s="41">
        <f>'2.5'!B535/MAX('2.5'!B$2:B535)-1</f>
        <v>-0.01052478657</v>
      </c>
      <c r="M535" s="41">
        <f>'2.5'!C535/MAX('2.5'!C$2:C535)-1</f>
        <v>-0.01659339655</v>
      </c>
      <c r="N535" s="41">
        <f>'2.5'!D535/MAX('2.5'!D$2:D535)-1</f>
        <v>-0.06446271662</v>
      </c>
    </row>
    <row r="536">
      <c r="F536" s="38">
        <f>'2.5'!A596</f>
        <v>42837</v>
      </c>
      <c r="G536" s="39">
        <f>STDEV('2.2 Retornos'!L542:L601)*SQRT(252)</f>
        <v>0.09748017805</v>
      </c>
      <c r="H536" s="39">
        <f>STDEV('2.2 Retornos'!W542:W601)*SQRT(252)</f>
        <v>0.2831823417</v>
      </c>
      <c r="I536" s="39">
        <f>STDEV('2.2 Retornos'!AH542:AH601)*SQRT(252)</f>
        <v>0.2154898698</v>
      </c>
      <c r="K536" s="40">
        <f>'2.5'!A536</f>
        <v>42753</v>
      </c>
      <c r="L536" s="41">
        <f>'2.5'!B536/MAX('2.5'!B$2:B536)-1</f>
        <v>-0.007299491494</v>
      </c>
      <c r="M536" s="41">
        <f>'2.5'!C536/MAX('2.5'!C$2:C536)-1</f>
        <v>-0.02181669386</v>
      </c>
      <c r="N536" s="41">
        <f>'2.5'!D536/MAX('2.5'!D$2:D536)-1</f>
        <v>-0.07558995234</v>
      </c>
    </row>
    <row r="537">
      <c r="F537" s="38">
        <f>'2.5'!A597</f>
        <v>42838</v>
      </c>
      <c r="G537" s="39">
        <f>STDEV('2.2 Retornos'!L543:L602)*SQRT(252)</f>
        <v>0.09934881504</v>
      </c>
      <c r="H537" s="39">
        <f>STDEV('2.2 Retornos'!W543:W602)*SQRT(252)</f>
        <v>0.2819393755</v>
      </c>
      <c r="I537" s="39">
        <f>STDEV('2.2 Retornos'!AH543:AH602)*SQRT(252)</f>
        <v>0.2171291406</v>
      </c>
      <c r="K537" s="40">
        <f>'2.5'!A537</f>
        <v>42754</v>
      </c>
      <c r="L537" s="41">
        <f>'2.5'!B537/MAX('2.5'!B$2:B537)-1</f>
        <v>-0.005052526893</v>
      </c>
      <c r="M537" s="41">
        <f>'2.5'!C537/MAX('2.5'!C$2:C537)-1</f>
        <v>-0.007192011336</v>
      </c>
      <c r="N537" s="41">
        <f>'2.5'!D537/MAX('2.5'!D$2:D537)-1</f>
        <v>-0.07800142831</v>
      </c>
    </row>
    <row r="538">
      <c r="F538" s="38">
        <f>'2.5'!A598</f>
        <v>42839</v>
      </c>
      <c r="G538" s="39">
        <f>STDEV('2.2 Retornos'!L544:L603)*SQRT(252)</f>
        <v>0.09666475049</v>
      </c>
      <c r="H538" s="39">
        <f>STDEV('2.2 Retornos'!W544:W603)*SQRT(252)</f>
        <v>0.2816234793</v>
      </c>
      <c r="I538" s="39">
        <f>STDEV('2.2 Retornos'!AH544:AH603)*SQRT(252)</f>
        <v>0.2158339839</v>
      </c>
      <c r="K538" s="40">
        <f>'2.5'!A538</f>
        <v>42755</v>
      </c>
      <c r="L538" s="41">
        <f>'2.5'!B538/MAX('2.5'!B$2:B538)-1</f>
        <v>0</v>
      </c>
      <c r="M538" s="41">
        <f>'2.5'!C538/MAX('2.5'!C$2:C538)-1</f>
        <v>-0.0004550262459</v>
      </c>
      <c r="N538" s="41">
        <f>'2.5'!D538/MAX('2.5'!D$2:D538)-1</f>
        <v>-0.06776150202</v>
      </c>
    </row>
    <row r="539">
      <c r="F539" s="38">
        <f>'2.5'!A599</f>
        <v>42842</v>
      </c>
      <c r="G539" s="39">
        <f>STDEV('2.2 Retornos'!L545:L604)*SQRT(252)</f>
        <v>0.1010544029</v>
      </c>
      <c r="H539" s="39">
        <f>STDEV('2.2 Retornos'!W545:W604)*SQRT(252)</f>
        <v>0.2802049993</v>
      </c>
      <c r="I539" s="39">
        <f>STDEV('2.2 Retornos'!AH545:AH604)*SQRT(252)</f>
        <v>0.2058734813</v>
      </c>
      <c r="K539" s="40">
        <f>'2.5'!A539</f>
        <v>42758</v>
      </c>
      <c r="L539" s="41">
        <f>'2.5'!B539/MAX('2.5'!B$2:B539)-1</f>
        <v>-0.002768361978</v>
      </c>
      <c r="M539" s="41">
        <f>'2.5'!C539/MAX('2.5'!C$2:C539)-1</f>
        <v>0</v>
      </c>
      <c r="N539" s="41">
        <f>'2.5'!D539/MAX('2.5'!D$2:D539)-1</f>
        <v>-0.09909392427</v>
      </c>
    </row>
    <row r="540">
      <c r="F540" s="38">
        <f>'2.5'!A600</f>
        <v>42843</v>
      </c>
      <c r="G540" s="39">
        <f>STDEV('2.2 Retornos'!L546:L605)*SQRT(252)</f>
        <v>0.1014374356</v>
      </c>
      <c r="H540" s="39">
        <f>STDEV('2.2 Retornos'!W546:W605)*SQRT(252)</f>
        <v>0.2796330526</v>
      </c>
      <c r="I540" s="39">
        <f>STDEV('2.2 Retornos'!AH546:AH605)*SQRT(252)</f>
        <v>0.2038977172</v>
      </c>
      <c r="K540" s="40">
        <f>'2.5'!A540</f>
        <v>42759</v>
      </c>
      <c r="L540" s="41">
        <f>'2.5'!B540/MAX('2.5'!B$2:B540)-1</f>
        <v>0</v>
      </c>
      <c r="M540" s="41">
        <f>'2.5'!C540/MAX('2.5'!C$2:C540)-1</f>
        <v>0</v>
      </c>
      <c r="N540" s="41">
        <f>'2.5'!D540/MAX('2.5'!D$2:D540)-1</f>
        <v>-0.08400865089</v>
      </c>
    </row>
    <row r="541">
      <c r="F541" s="38">
        <f>'2.5'!A601</f>
        <v>42844</v>
      </c>
      <c r="G541" s="39">
        <f>STDEV('2.2 Retornos'!L547:L606)*SQRT(252)</f>
        <v>0.1001923649</v>
      </c>
      <c r="H541" s="39">
        <f>STDEV('2.2 Retornos'!W547:W606)*SQRT(252)</f>
        <v>0.2816132621</v>
      </c>
      <c r="I541" s="39">
        <f>STDEV('2.2 Retornos'!AH547:AH606)*SQRT(252)</f>
        <v>0.205238244</v>
      </c>
      <c r="K541" s="40">
        <f>'2.5'!A541</f>
        <v>42760</v>
      </c>
      <c r="L541" s="41">
        <f>'2.5'!B541/MAX('2.5'!B$2:B541)-1</f>
        <v>0</v>
      </c>
      <c r="M541" s="41">
        <f>'2.5'!C541/MAX('2.5'!C$2:C541)-1</f>
        <v>-0.001781791801</v>
      </c>
      <c r="N541" s="41">
        <f>'2.5'!D541/MAX('2.5'!D$2:D541)-1</f>
        <v>-0.07967832682</v>
      </c>
    </row>
    <row r="542">
      <c r="F542" s="38">
        <f>'2.5'!A602</f>
        <v>42845</v>
      </c>
      <c r="G542" s="39">
        <f>STDEV('2.2 Retornos'!L548:L607)*SQRT(252)</f>
        <v>0.1009834529</v>
      </c>
      <c r="H542" s="39">
        <f>STDEV('2.2 Retornos'!W548:W607)*SQRT(252)</f>
        <v>0.2784230703</v>
      </c>
      <c r="I542" s="39">
        <f>STDEV('2.2 Retornos'!AH548:AH607)*SQRT(252)</f>
        <v>0.2050265847</v>
      </c>
      <c r="K542" s="40">
        <f>'2.5'!A542</f>
        <v>42761</v>
      </c>
      <c r="L542" s="41">
        <f>'2.5'!B542/MAX('2.5'!B$2:B542)-1</f>
        <v>0</v>
      </c>
      <c r="M542" s="41">
        <f>'2.5'!C542/MAX('2.5'!C$2:C542)-1</f>
        <v>-0.02709126995</v>
      </c>
      <c r="N542" s="41">
        <f>'2.5'!D542/MAX('2.5'!D$2:D542)-1</f>
        <v>-0.08420097984</v>
      </c>
    </row>
    <row r="543">
      <c r="F543" s="38">
        <f>'2.5'!A603</f>
        <v>42846</v>
      </c>
      <c r="G543" s="39">
        <f>STDEV('2.2 Retornos'!L549:L608)*SQRT(252)</f>
        <v>0.1014347219</v>
      </c>
      <c r="H543" s="39">
        <f>STDEV('2.2 Retornos'!W549:W608)*SQRT(252)</f>
        <v>0.2781797197</v>
      </c>
      <c r="I543" s="39">
        <f>STDEV('2.2 Retornos'!AH549:AH608)*SQRT(252)</f>
        <v>0.2045798711</v>
      </c>
      <c r="K543" s="40">
        <f>'2.5'!A543</f>
        <v>42762</v>
      </c>
      <c r="L543" s="41">
        <f>'2.5'!B543/MAX('2.5'!B$2:B543)-1</f>
        <v>-0.001955230943</v>
      </c>
      <c r="M543" s="41">
        <f>'2.5'!C543/MAX('2.5'!C$2:C543)-1</f>
        <v>-0.02162940634</v>
      </c>
      <c r="N543" s="41">
        <f>'2.5'!D543/MAX('2.5'!D$2:D543)-1</f>
        <v>-0.09288552218</v>
      </c>
    </row>
    <row r="544">
      <c r="F544" s="38">
        <f>'2.5'!A604</f>
        <v>42849</v>
      </c>
      <c r="G544" s="39">
        <f>STDEV('2.2 Retornos'!L550:L609)*SQRT(252)</f>
        <v>0.1059465045</v>
      </c>
      <c r="H544" s="39">
        <f>STDEV('2.2 Retornos'!W550:W609)*SQRT(252)</f>
        <v>0.2780965218</v>
      </c>
      <c r="I544" s="39">
        <f>STDEV('2.2 Retornos'!AH550:AH609)*SQRT(252)</f>
        <v>0.1974087032</v>
      </c>
      <c r="K544" s="40">
        <f>'2.5'!A544</f>
        <v>42765</v>
      </c>
      <c r="L544" s="41">
        <f>'2.5'!B544/MAX('2.5'!B$2:B544)-1</f>
        <v>-0.01083013559</v>
      </c>
      <c r="M544" s="41">
        <f>'2.5'!C544/MAX('2.5'!C$2:C544)-1</f>
        <v>-0.0268237332</v>
      </c>
      <c r="N544" s="41">
        <f>'2.5'!D544/MAX('2.5'!D$2:D544)-1</f>
        <v>-0.1163201721</v>
      </c>
    </row>
    <row r="545">
      <c r="F545" s="38">
        <f>'2.5'!A605</f>
        <v>42850</v>
      </c>
      <c r="G545" s="39">
        <f>STDEV('2.2 Retornos'!L551:L610)*SQRT(252)</f>
        <v>0.1064935553</v>
      </c>
      <c r="H545" s="39">
        <f>STDEV('2.2 Retornos'!W551:W610)*SQRT(252)</f>
        <v>0.2800121299</v>
      </c>
      <c r="I545" s="39">
        <f>STDEV('2.2 Retornos'!AH551:AH610)*SQRT(252)</f>
        <v>0.2000256566</v>
      </c>
      <c r="K545" s="40">
        <f>'2.5'!A545</f>
        <v>42766</v>
      </c>
      <c r="L545" s="41">
        <f>'2.5'!B545/MAX('2.5'!B$2:B545)-1</f>
        <v>-0.01473462475</v>
      </c>
      <c r="M545" s="41">
        <f>'2.5'!C545/MAX('2.5'!C$2:C545)-1</f>
        <v>-0.006483468443</v>
      </c>
      <c r="N545" s="41">
        <f>'2.5'!D545/MAX('2.5'!D$2:D545)-1</f>
        <v>-0.1139804544</v>
      </c>
    </row>
    <row r="546">
      <c r="F546" s="38">
        <f>'2.5'!A606</f>
        <v>42851</v>
      </c>
      <c r="G546" s="39">
        <f>STDEV('2.2 Retornos'!L552:L611)*SQRT(252)</f>
        <v>0.1094230176</v>
      </c>
      <c r="H546" s="39">
        <f>STDEV('2.2 Retornos'!W552:W611)*SQRT(252)</f>
        <v>0.2788055738</v>
      </c>
      <c r="I546" s="39">
        <f>STDEV('2.2 Retornos'!AH552:AH611)*SQRT(252)</f>
        <v>0.2013440656</v>
      </c>
      <c r="K546" s="40">
        <f>'2.5'!A546</f>
        <v>42767</v>
      </c>
      <c r="L546" s="41">
        <f>'2.5'!B546/MAX('2.5'!B$2:B546)-1</f>
        <v>-0.01343268037</v>
      </c>
      <c r="M546" s="41">
        <f>'2.5'!C546/MAX('2.5'!C$2:C546)-1</f>
        <v>0</v>
      </c>
      <c r="N546" s="41">
        <f>'2.5'!D546/MAX('2.5'!D$2:D546)-1</f>
        <v>-0.1115476588</v>
      </c>
    </row>
    <row r="547">
      <c r="F547" s="38">
        <f>'2.5'!A607</f>
        <v>42852</v>
      </c>
      <c r="G547" s="39">
        <f>STDEV('2.2 Retornos'!L553:L612)*SQRT(252)</f>
        <v>0.1142458355</v>
      </c>
      <c r="H547" s="39">
        <f>STDEV('2.2 Retornos'!W553:W612)*SQRT(252)</f>
        <v>0.2867753428</v>
      </c>
      <c r="I547" s="39">
        <f>STDEV('2.2 Retornos'!AH553:AH612)*SQRT(252)</f>
        <v>0.2020882172</v>
      </c>
      <c r="K547" s="40">
        <f>'2.5'!A547</f>
        <v>42768</v>
      </c>
      <c r="L547" s="41">
        <f>'2.5'!B547/MAX('2.5'!B$2:B547)-1</f>
        <v>-0.01881703153</v>
      </c>
      <c r="M547" s="41">
        <f>'2.5'!C547/MAX('2.5'!C$2:C547)-1</f>
        <v>0</v>
      </c>
      <c r="N547" s="41">
        <f>'2.5'!D547/MAX('2.5'!D$2:D547)-1</f>
        <v>-0.09960700861</v>
      </c>
    </row>
    <row r="548">
      <c r="F548" s="38">
        <f>'2.5'!A608</f>
        <v>42853</v>
      </c>
      <c r="G548" s="39">
        <f>STDEV('2.2 Retornos'!L554:L613)*SQRT(252)</f>
        <v>0.1128077463</v>
      </c>
      <c r="H548" s="39">
        <f>STDEV('2.2 Retornos'!W554:W613)*SQRT(252)</f>
        <v>0.2909503022</v>
      </c>
      <c r="I548" s="39">
        <f>STDEV('2.2 Retornos'!AH554:AH613)*SQRT(252)</f>
        <v>0.2022300225</v>
      </c>
      <c r="K548" s="40">
        <f>'2.5'!A548</f>
        <v>42769</v>
      </c>
      <c r="L548" s="41">
        <f>'2.5'!B548/MAX('2.5'!B$2:B548)-1</f>
        <v>-0.009952786991</v>
      </c>
      <c r="M548" s="41">
        <f>'2.5'!C548/MAX('2.5'!C$2:C548)-1</f>
        <v>-0.01085102608</v>
      </c>
      <c r="N548" s="41">
        <f>'2.5'!D548/MAX('2.5'!D$2:D548)-1</f>
        <v>-0.09953747375</v>
      </c>
    </row>
    <row r="549">
      <c r="F549" s="38">
        <f>'2.5'!A609</f>
        <v>42856</v>
      </c>
      <c r="G549" s="39">
        <f>STDEV('2.2 Retornos'!L555:L614)*SQRT(252)</f>
        <v>0.1128205216</v>
      </c>
      <c r="H549" s="39">
        <f>STDEV('2.2 Retornos'!W555:W614)*SQRT(252)</f>
        <v>0.2876866969</v>
      </c>
      <c r="I549" s="39">
        <f>STDEV('2.2 Retornos'!AH555:AH614)*SQRT(252)</f>
        <v>0.1965744265</v>
      </c>
      <c r="K549" s="40">
        <f>'2.5'!A549</f>
        <v>42772</v>
      </c>
      <c r="L549" s="41">
        <f>'2.5'!B549/MAX('2.5'!B$2:B549)-1</f>
        <v>-0.009646926395</v>
      </c>
      <c r="M549" s="41">
        <f>'2.5'!C549/MAX('2.5'!C$2:C549)-1</f>
        <v>0</v>
      </c>
      <c r="N549" s="41">
        <f>'2.5'!D549/MAX('2.5'!D$2:D549)-1</f>
        <v>-0.1202100316</v>
      </c>
    </row>
    <row r="550">
      <c r="F550" s="38">
        <f>'2.5'!A610</f>
        <v>42857</v>
      </c>
      <c r="G550" s="39">
        <f>STDEV('2.2 Retornos'!L556:L615)*SQRT(252)</f>
        <v>0.1120748885</v>
      </c>
      <c r="H550" s="39">
        <f>STDEV('2.2 Retornos'!W556:W615)*SQRT(252)</f>
        <v>0.287687929</v>
      </c>
      <c r="I550" s="39">
        <f>STDEV('2.2 Retornos'!AH556:AH615)*SQRT(252)</f>
        <v>0.1955840335</v>
      </c>
      <c r="K550" s="40">
        <f>'2.5'!A550</f>
        <v>42773</v>
      </c>
      <c r="L550" s="41">
        <f>'2.5'!B550/MAX('2.5'!B$2:B550)-1</f>
        <v>-0.003659278781</v>
      </c>
      <c r="M550" s="41">
        <f>'2.5'!C550/MAX('2.5'!C$2:C550)-1</f>
        <v>-0.000688085038</v>
      </c>
      <c r="N550" s="41">
        <f>'2.5'!D550/MAX('2.5'!D$2:D550)-1</f>
        <v>-0.1289956765</v>
      </c>
    </row>
    <row r="551">
      <c r="F551" s="38">
        <f>'2.5'!A611</f>
        <v>42858</v>
      </c>
      <c r="G551" s="39">
        <f>STDEV('2.2 Retornos'!L557:L616)*SQRT(252)</f>
        <v>0.1120480401</v>
      </c>
      <c r="H551" s="39">
        <f>STDEV('2.2 Retornos'!W557:W616)*SQRT(252)</f>
        <v>0.2856970825</v>
      </c>
      <c r="I551" s="39">
        <f>STDEV('2.2 Retornos'!AH557:AH616)*SQRT(252)</f>
        <v>0.1954616335</v>
      </c>
      <c r="K551" s="40">
        <f>'2.5'!A551</f>
        <v>42774</v>
      </c>
      <c r="L551" s="41">
        <f>'2.5'!B551/MAX('2.5'!B$2:B551)-1</f>
        <v>-0.002842181911</v>
      </c>
      <c r="M551" s="41">
        <f>'2.5'!C551/MAX('2.5'!C$2:C551)-1</f>
        <v>0</v>
      </c>
      <c r="N551" s="41">
        <f>'2.5'!D551/MAX('2.5'!D$2:D551)-1</f>
        <v>-0.1251352538</v>
      </c>
    </row>
    <row r="552">
      <c r="F552" s="38">
        <f>'2.5'!A612</f>
        <v>42859</v>
      </c>
      <c r="G552" s="39">
        <f>STDEV('2.2 Retornos'!L558:L617)*SQRT(252)</f>
        <v>0.1109159098</v>
      </c>
      <c r="H552" s="39">
        <f>STDEV('2.2 Retornos'!W558:W617)*SQRT(252)</f>
        <v>0.291755421</v>
      </c>
      <c r="I552" s="39">
        <f>STDEV('2.2 Retornos'!AH558:AH617)*SQRT(252)</f>
        <v>0.2012368229</v>
      </c>
      <c r="K552" s="40">
        <f>'2.5'!A552</f>
        <v>42775</v>
      </c>
      <c r="L552" s="41">
        <f>'2.5'!B552/MAX('2.5'!B$2:B552)-1</f>
        <v>0</v>
      </c>
      <c r="M552" s="41">
        <f>'2.5'!C552/MAX('2.5'!C$2:C552)-1</f>
        <v>-0.01387982224</v>
      </c>
      <c r="N552" s="41">
        <f>'2.5'!D552/MAX('2.5'!D$2:D552)-1</f>
        <v>-0.1085102263</v>
      </c>
    </row>
    <row r="553">
      <c r="F553" s="38">
        <f>'2.5'!A613</f>
        <v>42860</v>
      </c>
      <c r="G553" s="39">
        <f>STDEV('2.2 Retornos'!L559:L618)*SQRT(252)</f>
        <v>0.1125730829</v>
      </c>
      <c r="H553" s="39">
        <f>STDEV('2.2 Retornos'!W559:W618)*SQRT(252)</f>
        <v>0.2895657537</v>
      </c>
      <c r="I553" s="39">
        <f>STDEV('2.2 Retornos'!AH559:AH618)*SQRT(252)</f>
        <v>0.208054941</v>
      </c>
      <c r="K553" s="40">
        <f>'2.5'!A553</f>
        <v>42776</v>
      </c>
      <c r="L553" s="41">
        <f>'2.5'!B553/MAX('2.5'!B$2:B553)-1</f>
        <v>0</v>
      </c>
      <c r="M553" s="41">
        <f>'2.5'!C553/MAX('2.5'!C$2:C553)-1</f>
        <v>0</v>
      </c>
      <c r="N553" s="41">
        <f>'2.5'!D553/MAX('2.5'!D$2:D553)-1</f>
        <v>-0.1006471056</v>
      </c>
    </row>
    <row r="554">
      <c r="F554" s="38">
        <f>'2.5'!A614</f>
        <v>42863</v>
      </c>
      <c r="G554" s="39">
        <f>STDEV('2.2 Retornos'!L560:L619)*SQRT(252)</f>
        <v>0.1124831045</v>
      </c>
      <c r="H554" s="39">
        <f>STDEV('2.2 Retornos'!W560:W619)*SQRT(252)</f>
        <v>0.289528903</v>
      </c>
      <c r="I554" s="39">
        <f>STDEV('2.2 Retornos'!AH560:AH619)*SQRT(252)</f>
        <v>0.2104344604</v>
      </c>
      <c r="K554" s="40">
        <f>'2.5'!A554</f>
        <v>42779</v>
      </c>
      <c r="L554" s="41">
        <f>'2.5'!B554/MAX('2.5'!B$2:B554)-1</f>
        <v>0</v>
      </c>
      <c r="M554" s="41">
        <f>'2.5'!C554/MAX('2.5'!C$2:C554)-1</f>
        <v>-0.0003886030093</v>
      </c>
      <c r="N554" s="41">
        <f>'2.5'!D554/MAX('2.5'!D$2:D554)-1</f>
        <v>-0.103787281</v>
      </c>
    </row>
    <row r="555">
      <c r="F555" s="38">
        <f>'2.5'!A615</f>
        <v>42864</v>
      </c>
      <c r="G555" s="39">
        <f>STDEV('2.2 Retornos'!L561:L620)*SQRT(252)</f>
        <v>0.1136848583</v>
      </c>
      <c r="H555" s="39">
        <f>STDEV('2.2 Retornos'!W561:W620)*SQRT(252)</f>
        <v>0.2896815572</v>
      </c>
      <c r="I555" s="39">
        <f>STDEV('2.2 Retornos'!AH561:AH620)*SQRT(252)</f>
        <v>0.2113073902</v>
      </c>
      <c r="K555" s="40">
        <f>'2.5'!A555</f>
        <v>42780</v>
      </c>
      <c r="L555" s="41">
        <f>'2.5'!B555/MAX('2.5'!B$2:B555)-1</f>
        <v>0</v>
      </c>
      <c r="M555" s="41">
        <f>'2.5'!C555/MAX('2.5'!C$2:C555)-1</f>
        <v>-0.00350420343</v>
      </c>
      <c r="N555" s="41">
        <f>'2.5'!D555/MAX('2.5'!D$2:D555)-1</f>
        <v>-0.09524503546</v>
      </c>
    </row>
    <row r="556">
      <c r="F556" s="38">
        <f>'2.5'!A616</f>
        <v>42865</v>
      </c>
      <c r="G556" s="39">
        <f>STDEV('2.2 Retornos'!L562:L621)*SQRT(252)</f>
        <v>0.1124104625</v>
      </c>
      <c r="H556" s="39">
        <f>STDEV('2.2 Retornos'!W562:W621)*SQRT(252)</f>
        <v>0.2879771286</v>
      </c>
      <c r="I556" s="39">
        <f>STDEV('2.2 Retornos'!AH562:AH621)*SQRT(252)</f>
        <v>0.2137804147</v>
      </c>
      <c r="K556" s="40">
        <f>'2.5'!A556</f>
        <v>42781</v>
      </c>
      <c r="L556" s="41">
        <f>'2.5'!B556/MAX('2.5'!B$2:B556)-1</f>
        <v>0</v>
      </c>
      <c r="M556" s="41">
        <f>'2.5'!C556/MAX('2.5'!C$2:C556)-1</f>
        <v>-0.02708378951</v>
      </c>
      <c r="N556" s="41">
        <f>'2.5'!D556/MAX('2.5'!D$2:D556)-1</f>
        <v>-0.09098609228</v>
      </c>
    </row>
    <row r="557">
      <c r="F557" s="38">
        <f>'2.5'!A617</f>
        <v>42866</v>
      </c>
      <c r="G557" s="39">
        <f>STDEV('2.2 Retornos'!L563:L622)*SQRT(252)</f>
        <v>0.1135858327</v>
      </c>
      <c r="H557" s="39">
        <f>STDEV('2.2 Retornos'!W563:W622)*SQRT(252)</f>
        <v>0.2904946836</v>
      </c>
      <c r="I557" s="39">
        <f>STDEV('2.2 Retornos'!AH563:AH622)*SQRT(252)</f>
        <v>0.2155581656</v>
      </c>
      <c r="K557" s="40">
        <f>'2.5'!A557</f>
        <v>42782</v>
      </c>
      <c r="L557" s="41">
        <f>'2.5'!B557/MAX('2.5'!B$2:B557)-1</f>
        <v>-0.001636608042</v>
      </c>
      <c r="M557" s="41">
        <f>'2.5'!C557/MAX('2.5'!C$2:C557)-1</f>
        <v>-0.03504529739</v>
      </c>
      <c r="N557" s="41">
        <f>'2.5'!D557/MAX('2.5'!D$2:D557)-1</f>
        <v>-0.08668910741</v>
      </c>
    </row>
    <row r="558">
      <c r="F558" s="38">
        <f>'2.5'!A618</f>
        <v>42867</v>
      </c>
      <c r="G558" s="39">
        <f>STDEV('2.2 Retornos'!L564:L623)*SQRT(252)</f>
        <v>0.1137876589</v>
      </c>
      <c r="H558" s="39">
        <f>STDEV('2.2 Retornos'!W564:W623)*SQRT(252)</f>
        <v>0.2902926587</v>
      </c>
      <c r="I558" s="39">
        <f>STDEV('2.2 Retornos'!AH564:AH623)*SQRT(252)</f>
        <v>0.2153083421</v>
      </c>
      <c r="K558" s="40">
        <f>'2.5'!A558</f>
        <v>42783</v>
      </c>
      <c r="L558" s="41">
        <f>'2.5'!B558/MAX('2.5'!B$2:B558)-1</f>
        <v>-0.0009147348462</v>
      </c>
      <c r="M558" s="41">
        <f>'2.5'!C558/MAX('2.5'!C$2:C558)-1</f>
        <v>-0.0513897887</v>
      </c>
      <c r="N558" s="41">
        <f>'2.5'!D558/MAX('2.5'!D$2:D558)-1</f>
        <v>-0.09169491736</v>
      </c>
    </row>
    <row r="559">
      <c r="F559" s="38">
        <f>'2.5'!A619</f>
        <v>42870</v>
      </c>
      <c r="G559" s="39">
        <f>STDEV('2.2 Retornos'!L565:L624)*SQRT(252)</f>
        <v>0.1151289943</v>
      </c>
      <c r="H559" s="39">
        <f>STDEV('2.2 Retornos'!W565:W624)*SQRT(252)</f>
        <v>0.290935215</v>
      </c>
      <c r="I559" s="39">
        <f>STDEV('2.2 Retornos'!AH565:AH624)*SQRT(252)</f>
        <v>0.2164862424</v>
      </c>
      <c r="K559" s="40">
        <f>'2.5'!A559</f>
        <v>42786</v>
      </c>
      <c r="L559" s="41">
        <f>'2.5'!B559/MAX('2.5'!B$2:B559)-1</f>
        <v>-0.0009147348462</v>
      </c>
      <c r="M559" s="41">
        <f>'2.5'!C559/MAX('2.5'!C$2:C559)-1</f>
        <v>-0.0513897887</v>
      </c>
      <c r="N559" s="41">
        <f>'2.5'!D559/MAX('2.5'!D$2:D559)-1</f>
        <v>-0.09169491736</v>
      </c>
    </row>
    <row r="560">
      <c r="F560" s="38">
        <f>'2.5'!A620</f>
        <v>42871</v>
      </c>
      <c r="G560" s="39">
        <f>STDEV('2.2 Retornos'!L566:L625)*SQRT(252)</f>
        <v>0.1155181126</v>
      </c>
      <c r="H560" s="39">
        <f>STDEV('2.2 Retornos'!W566:W625)*SQRT(252)</f>
        <v>0.2903760651</v>
      </c>
      <c r="I560" s="39">
        <f>STDEV('2.2 Retornos'!AH566:AH625)*SQRT(252)</f>
        <v>0.2164850975</v>
      </c>
      <c r="K560" s="40">
        <f>'2.5'!A560</f>
        <v>42787</v>
      </c>
      <c r="L560" s="41">
        <f>'2.5'!B560/MAX('2.5'!B$2:B560)-1</f>
        <v>0</v>
      </c>
      <c r="M560" s="41">
        <f>'2.5'!C560/MAX('2.5'!C$2:C560)-1</f>
        <v>-0.03496832359</v>
      </c>
      <c r="N560" s="41">
        <f>'2.5'!D560/MAX('2.5'!D$2:D560)-1</f>
        <v>-0.07919435051</v>
      </c>
    </row>
    <row r="561">
      <c r="F561" s="38">
        <f>'2.5'!A621</f>
        <v>42872</v>
      </c>
      <c r="G561" s="39">
        <f>STDEV('2.2 Retornos'!L567:L626)*SQRT(252)</f>
        <v>0.1227610973</v>
      </c>
      <c r="H561" s="39">
        <f>STDEV('2.2 Retornos'!W567:W626)*SQRT(252)</f>
        <v>0.2884026713</v>
      </c>
      <c r="I561" s="39">
        <f>STDEV('2.2 Retornos'!AH567:AH626)*SQRT(252)</f>
        <v>0.2145059326</v>
      </c>
      <c r="K561" s="40">
        <f>'2.5'!A561</f>
        <v>42788</v>
      </c>
      <c r="L561" s="41">
        <f>'2.5'!B561/MAX('2.5'!B$2:B561)-1</f>
        <v>0</v>
      </c>
      <c r="M561" s="41">
        <f>'2.5'!C561/MAX('2.5'!C$2:C561)-1</f>
        <v>-0.05307504848</v>
      </c>
      <c r="N561" s="41">
        <f>'2.5'!D561/MAX('2.5'!D$2:D561)-1</f>
        <v>-0.1032527883</v>
      </c>
    </row>
    <row r="562">
      <c r="F562" s="38">
        <f>'2.5'!A622</f>
        <v>42873</v>
      </c>
      <c r="G562" s="39">
        <f>STDEV('2.2 Retornos'!L568:L627)*SQRT(252)</f>
        <v>0.1232921985</v>
      </c>
      <c r="H562" s="39">
        <f>STDEV('2.2 Retornos'!W568:W627)*SQRT(252)</f>
        <v>0.2854220097</v>
      </c>
      <c r="I562" s="39">
        <f>STDEV('2.2 Retornos'!AH568:AH627)*SQRT(252)</f>
        <v>0.2141725817</v>
      </c>
      <c r="K562" s="40">
        <f>'2.5'!A562</f>
        <v>42789</v>
      </c>
      <c r="L562" s="41">
        <f>'2.5'!B562/MAX('2.5'!B$2:B562)-1</f>
        <v>-0.002940001661</v>
      </c>
      <c r="M562" s="41">
        <f>'2.5'!C562/MAX('2.5'!C$2:C562)-1</f>
        <v>-0.07779247119</v>
      </c>
      <c r="N562" s="41">
        <f>'2.5'!D562/MAX('2.5'!D$2:D562)-1</f>
        <v>-0.09767441489</v>
      </c>
    </row>
    <row r="563">
      <c r="F563" s="38">
        <f>'2.5'!A623</f>
        <v>42874</v>
      </c>
      <c r="G563" s="39">
        <f>STDEV('2.2 Retornos'!L569:L628)*SQRT(252)</f>
        <v>0.1223616401</v>
      </c>
      <c r="H563" s="39">
        <f>STDEV('2.2 Retornos'!W569:W628)*SQRT(252)</f>
        <v>0.2890967199</v>
      </c>
      <c r="I563" s="39">
        <f>STDEV('2.2 Retornos'!AH569:AH628)*SQRT(252)</f>
        <v>0.2114176111</v>
      </c>
      <c r="K563" s="40">
        <f>'2.5'!A563</f>
        <v>42790</v>
      </c>
      <c r="L563" s="41">
        <f>'2.5'!B563/MAX('2.5'!B$2:B563)-1</f>
        <v>-0.01801506574</v>
      </c>
      <c r="M563" s="41">
        <f>'2.5'!C563/MAX('2.5'!C$2:C563)-1</f>
        <v>-0.07901919294</v>
      </c>
      <c r="N563" s="41">
        <f>'2.5'!D563/MAX('2.5'!D$2:D563)-1</f>
        <v>-0.1230135915</v>
      </c>
    </row>
    <row r="564">
      <c r="F564" s="38">
        <f>'2.5'!A624</f>
        <v>42877</v>
      </c>
      <c r="G564" s="39">
        <f>STDEV('2.2 Retornos'!L570:L629)*SQRT(252)</f>
        <v>0.1222536902</v>
      </c>
      <c r="H564" s="39">
        <f>STDEV('2.2 Retornos'!W570:W629)*SQRT(252)</f>
        <v>0.2797043305</v>
      </c>
      <c r="I564" s="39">
        <f>STDEV('2.2 Retornos'!AH570:AH629)*SQRT(252)</f>
        <v>0.2110374364</v>
      </c>
      <c r="K564" s="40">
        <f>'2.5'!A564</f>
        <v>42793</v>
      </c>
      <c r="L564" s="41">
        <f>'2.5'!B564/MAX('2.5'!B$2:B564)-1</f>
        <v>-0.02137458786</v>
      </c>
      <c r="M564" s="41">
        <f>'2.5'!C564/MAX('2.5'!C$2:C564)-1</f>
        <v>-0.1114994764</v>
      </c>
      <c r="N564" s="41">
        <f>'2.5'!D564/MAX('2.5'!D$2:D564)-1</f>
        <v>-0.1174776611</v>
      </c>
    </row>
    <row r="565">
      <c r="F565" s="38">
        <f>'2.5'!A625</f>
        <v>42878</v>
      </c>
      <c r="G565" s="39">
        <f>STDEV('2.2 Retornos'!L571:L630)*SQRT(252)</f>
        <v>0.1228247548</v>
      </c>
      <c r="H565" s="39">
        <f>STDEV('2.2 Retornos'!W571:W630)*SQRT(252)</f>
        <v>0.2814540065</v>
      </c>
      <c r="I565" s="39">
        <f>STDEV('2.2 Retornos'!AH571:AH630)*SQRT(252)</f>
        <v>0.2116386462</v>
      </c>
      <c r="K565" s="40">
        <f>'2.5'!A565</f>
        <v>42794</v>
      </c>
      <c r="L565" s="41">
        <f>'2.5'!B565/MAX('2.5'!B$2:B565)-1</f>
        <v>-0.02831649549</v>
      </c>
      <c r="M565" s="41">
        <f>'2.5'!C565/MAX('2.5'!C$2:C565)-1</f>
        <v>-0.1119288269</v>
      </c>
      <c r="N565" s="41">
        <f>'2.5'!D565/MAX('2.5'!D$2:D565)-1</f>
        <v>-0.1195152634</v>
      </c>
    </row>
    <row r="566">
      <c r="F566" s="38">
        <f>'2.5'!A626</f>
        <v>42879</v>
      </c>
      <c r="G566" s="39">
        <f>STDEV('2.2 Retornos'!L572:L631)*SQRT(252)</f>
        <v>0.118816811</v>
      </c>
      <c r="H566" s="39">
        <f>STDEV('2.2 Retornos'!W572:W631)*SQRT(252)</f>
        <v>0.2699284893</v>
      </c>
      <c r="I566" s="39">
        <f>STDEV('2.2 Retornos'!AH572:AH631)*SQRT(252)</f>
        <v>0.2116785687</v>
      </c>
      <c r="K566" s="40">
        <f>'2.5'!A566</f>
        <v>42795</v>
      </c>
      <c r="L566" s="41">
        <f>'2.5'!B566/MAX('2.5'!B$2:B566)-1</f>
        <v>-0.01252289301</v>
      </c>
      <c r="M566" s="41">
        <f>'2.5'!C566/MAX('2.5'!C$2:C566)-1</f>
        <v>-0.07721055166</v>
      </c>
      <c r="N566" s="41">
        <f>'2.5'!D566/MAX('2.5'!D$2:D566)-1</f>
        <v>-0.1153947533</v>
      </c>
    </row>
    <row r="567">
      <c r="F567" s="38">
        <f>'2.5'!A627</f>
        <v>42880</v>
      </c>
      <c r="G567" s="39">
        <f>STDEV('2.2 Retornos'!L573:L632)*SQRT(252)</f>
        <v>0.11916895</v>
      </c>
      <c r="H567" s="39">
        <f>STDEV('2.2 Retornos'!W573:W632)*SQRT(252)</f>
        <v>0.2595974246</v>
      </c>
      <c r="I567" s="39">
        <f>STDEV('2.2 Retornos'!AH573:AH632)*SQRT(252)</f>
        <v>0.2140800864</v>
      </c>
      <c r="K567" s="40">
        <f>'2.5'!A567</f>
        <v>42796</v>
      </c>
      <c r="L567" s="41">
        <f>'2.5'!B567/MAX('2.5'!B$2:B567)-1</f>
        <v>-0.0123380577</v>
      </c>
      <c r="M567" s="41">
        <f>'2.5'!C567/MAX('2.5'!C$2:C567)-1</f>
        <v>-0.1103820494</v>
      </c>
      <c r="N567" s="41">
        <f>'2.5'!D567/MAX('2.5'!D$2:D567)-1</f>
        <v>-0.1033458408</v>
      </c>
    </row>
    <row r="568">
      <c r="F568" s="38">
        <f>'2.5'!A628</f>
        <v>42881</v>
      </c>
      <c r="G568" s="39">
        <f>STDEV('2.2 Retornos'!L574:L633)*SQRT(252)</f>
        <v>0.1184599597</v>
      </c>
      <c r="H568" s="39">
        <f>STDEV('2.2 Retornos'!W574:W633)*SQRT(252)</f>
        <v>0.256525733</v>
      </c>
      <c r="I568" s="39">
        <f>STDEV('2.2 Retornos'!AH574:AH633)*SQRT(252)</f>
        <v>0.2119596799</v>
      </c>
      <c r="K568" s="40">
        <f>'2.5'!A568</f>
        <v>42797</v>
      </c>
      <c r="L568" s="41">
        <f>'2.5'!B568/MAX('2.5'!B$2:B568)-1</f>
        <v>-0.006694358943</v>
      </c>
      <c r="M568" s="41">
        <f>'2.5'!C568/MAX('2.5'!C$2:C568)-1</f>
        <v>-0.0929869023</v>
      </c>
      <c r="N568" s="41">
        <f>'2.5'!D568/MAX('2.5'!D$2:D568)-1</f>
        <v>-0.09080748966</v>
      </c>
    </row>
    <row r="569">
      <c r="F569" s="38">
        <f>'2.5'!A629</f>
        <v>42884</v>
      </c>
      <c r="G569" s="39">
        <f>STDEV('2.2 Retornos'!L575:L634)*SQRT(252)</f>
        <v>0.1178214277</v>
      </c>
      <c r="H569" s="39">
        <f>STDEV('2.2 Retornos'!W575:W634)*SQRT(252)</f>
        <v>0.2532022826</v>
      </c>
      <c r="I569" s="39">
        <f>STDEV('2.2 Retornos'!AH575:AH634)*SQRT(252)</f>
        <v>0.2115854986</v>
      </c>
      <c r="K569" s="40">
        <f>'2.5'!A569</f>
        <v>42800</v>
      </c>
      <c r="L569" s="41">
        <f>'2.5'!B569/MAX('2.5'!B$2:B569)-1</f>
        <v>-0.0009897011674</v>
      </c>
      <c r="M569" s="41">
        <f>'2.5'!C569/MAX('2.5'!C$2:C569)-1</f>
        <v>-0.1117676541</v>
      </c>
      <c r="N569" s="41">
        <f>'2.5'!D569/MAX('2.5'!D$2:D569)-1</f>
        <v>-0.08613916369</v>
      </c>
    </row>
    <row r="570">
      <c r="F570" s="38">
        <f>'2.5'!A630</f>
        <v>42885</v>
      </c>
      <c r="G570" s="39">
        <f>STDEV('2.2 Retornos'!L576:L635)*SQRT(252)</f>
        <v>0.1179006405</v>
      </c>
      <c r="H570" s="39">
        <f>STDEV('2.2 Retornos'!W576:W635)*SQRT(252)</f>
        <v>0.2503740677</v>
      </c>
      <c r="I570" s="39">
        <f>STDEV('2.2 Retornos'!AH576:AH635)*SQRT(252)</f>
        <v>0.2135180458</v>
      </c>
      <c r="K570" s="40">
        <f>'2.5'!A570</f>
        <v>42801</v>
      </c>
      <c r="L570" s="41">
        <f>'2.5'!B570/MAX('2.5'!B$2:B570)-1</f>
        <v>-0.002830882892</v>
      </c>
      <c r="M570" s="41">
        <f>'2.5'!C570/MAX('2.5'!C$2:C570)-1</f>
        <v>-0.1278112111</v>
      </c>
      <c r="N570" s="41">
        <f>'2.5'!D570/MAX('2.5'!D$2:D570)-1</f>
        <v>-0.08862074284</v>
      </c>
    </row>
    <row r="571">
      <c r="F571" s="38">
        <f>'2.5'!A631</f>
        <v>42886</v>
      </c>
      <c r="G571" s="39">
        <f>STDEV('2.2 Retornos'!L577:L636)*SQRT(252)</f>
        <v>0.1178995946</v>
      </c>
      <c r="H571" s="39">
        <f>STDEV('2.2 Retornos'!W577:W636)*SQRT(252)</f>
        <v>0.2508251284</v>
      </c>
      <c r="I571" s="39">
        <f>STDEV('2.2 Retornos'!AH577:AH636)*SQRT(252)</f>
        <v>0.2019727466</v>
      </c>
      <c r="K571" s="40">
        <f>'2.5'!A571</f>
        <v>42802</v>
      </c>
      <c r="L571" s="41">
        <f>'2.5'!B571/MAX('2.5'!B$2:B571)-1</f>
        <v>-0.003493811057</v>
      </c>
      <c r="M571" s="41">
        <f>'2.5'!C571/MAX('2.5'!C$2:C571)-1</f>
        <v>-0.1333707247</v>
      </c>
      <c r="N571" s="41">
        <f>'2.5'!D571/MAX('2.5'!D$2:D571)-1</f>
        <v>-0.1210961161</v>
      </c>
    </row>
    <row r="572">
      <c r="F572" s="38">
        <f>'2.5'!A632</f>
        <v>42887</v>
      </c>
      <c r="G572" s="39">
        <f>STDEV('2.2 Retornos'!L578:L637)*SQRT(252)</f>
        <v>0.1189041969</v>
      </c>
      <c r="H572" s="39">
        <f>STDEV('2.2 Retornos'!W578:W637)*SQRT(252)</f>
        <v>0.2480948667</v>
      </c>
      <c r="I572" s="39">
        <f>STDEV('2.2 Retornos'!AH578:AH637)*SQRT(252)</f>
        <v>0.1948081448</v>
      </c>
      <c r="K572" s="40">
        <f>'2.5'!A572</f>
        <v>42803</v>
      </c>
      <c r="L572" s="41">
        <f>'2.5'!B572/MAX('2.5'!B$2:B572)-1</f>
        <v>-0.007080210441</v>
      </c>
      <c r="M572" s="41">
        <f>'2.5'!C572/MAX('2.5'!C$2:C572)-1</f>
        <v>-0.1502373336</v>
      </c>
      <c r="N572" s="41">
        <f>'2.5'!D572/MAX('2.5'!D$2:D572)-1</f>
        <v>-0.09437176089</v>
      </c>
    </row>
    <row r="573">
      <c r="F573" s="38">
        <f>'2.5'!A633</f>
        <v>42888</v>
      </c>
      <c r="G573" s="39">
        <f>STDEV('2.2 Retornos'!L579:L638)*SQRT(252)</f>
        <v>0.1170525401</v>
      </c>
      <c r="H573" s="39">
        <f>STDEV('2.2 Retornos'!W579:W638)*SQRT(252)</f>
        <v>0.2454695687</v>
      </c>
      <c r="I573" s="39">
        <f>STDEV('2.2 Retornos'!AH579:AH638)*SQRT(252)</f>
        <v>0.1967636929</v>
      </c>
      <c r="K573" s="40">
        <f>'2.5'!A573</f>
        <v>42804</v>
      </c>
      <c r="L573" s="41">
        <f>'2.5'!B573/MAX('2.5'!B$2:B573)-1</f>
        <v>-0.01791264827</v>
      </c>
      <c r="M573" s="41">
        <f>'2.5'!C573/MAX('2.5'!C$2:C573)-1</f>
        <v>-0.1319601515</v>
      </c>
      <c r="N573" s="41">
        <f>'2.5'!D573/MAX('2.5'!D$2:D573)-1</f>
        <v>-0.09351785767</v>
      </c>
    </row>
    <row r="574">
      <c r="F574" s="38">
        <f>'2.5'!A634</f>
        <v>42891</v>
      </c>
      <c r="G574" s="39">
        <f>STDEV('2.2 Retornos'!L580:L639)*SQRT(252)</f>
        <v>0.1163497891</v>
      </c>
      <c r="H574" s="39">
        <f>STDEV('2.2 Retornos'!W580:W639)*SQRT(252)</f>
        <v>0.2456528026</v>
      </c>
      <c r="I574" s="39">
        <f>STDEV('2.2 Retornos'!AH580:AH639)*SQRT(252)</f>
        <v>0.1968147373</v>
      </c>
      <c r="K574" s="40">
        <f>'2.5'!A574</f>
        <v>42807</v>
      </c>
      <c r="L574" s="41">
        <f>'2.5'!B574/MAX('2.5'!B$2:B574)-1</f>
        <v>-0.01241860995</v>
      </c>
      <c r="M574" s="41">
        <f>'2.5'!C574/MAX('2.5'!C$2:C574)-1</f>
        <v>-0.127052679</v>
      </c>
      <c r="N574" s="41">
        <f>'2.5'!D574/MAX('2.5'!D$2:D574)-1</f>
        <v>-0.09599301861</v>
      </c>
    </row>
    <row r="575">
      <c r="F575" s="38">
        <f>'2.5'!A635</f>
        <v>42892</v>
      </c>
      <c r="G575" s="39">
        <f>STDEV('2.2 Retornos'!L581:L640)*SQRT(252)</f>
        <v>0.1166103068</v>
      </c>
      <c r="H575" s="39">
        <f>STDEV('2.2 Retornos'!W581:W640)*SQRT(252)</f>
        <v>0.2516636471</v>
      </c>
      <c r="I575" s="39">
        <f>STDEV('2.2 Retornos'!AH581:AH640)*SQRT(252)</f>
        <v>0.196973208</v>
      </c>
      <c r="K575" s="40">
        <f>'2.5'!A575</f>
        <v>42808</v>
      </c>
      <c r="L575" s="41">
        <f>'2.5'!B575/MAX('2.5'!B$2:B575)-1</f>
        <v>-0.01734707991</v>
      </c>
      <c r="M575" s="41">
        <f>'2.5'!C575/MAX('2.5'!C$2:C575)-1</f>
        <v>-0.1467554342</v>
      </c>
      <c r="N575" s="41">
        <f>'2.5'!D575/MAX('2.5'!D$2:D575)-1</f>
        <v>-0.1081519226</v>
      </c>
    </row>
    <row r="576">
      <c r="F576" s="38">
        <f>'2.5'!A636</f>
        <v>42893</v>
      </c>
      <c r="G576" s="39">
        <f>STDEV('2.2 Retornos'!L582:L641)*SQRT(252)</f>
        <v>0.1166246142</v>
      </c>
      <c r="H576" s="39">
        <f>STDEV('2.2 Retornos'!W582:W641)*SQRT(252)</f>
        <v>0.2219548432</v>
      </c>
      <c r="I576" s="39">
        <f>STDEV('2.2 Retornos'!AH582:AH641)*SQRT(252)</f>
        <v>0.1972987056</v>
      </c>
      <c r="K576" s="40">
        <f>'2.5'!A576</f>
        <v>42809</v>
      </c>
      <c r="L576" s="41">
        <f>'2.5'!B576/MAX('2.5'!B$2:B576)-1</f>
        <v>-0.02154917908</v>
      </c>
      <c r="M576" s="41">
        <f>'2.5'!C576/MAX('2.5'!C$2:C576)-1</f>
        <v>-0.09749433758</v>
      </c>
      <c r="N576" s="41">
        <f>'2.5'!D576/MAX('2.5'!D$2:D576)-1</f>
        <v>-0.08588476492</v>
      </c>
    </row>
    <row r="577">
      <c r="F577" s="38">
        <f>'2.5'!A637</f>
        <v>42894</v>
      </c>
      <c r="G577" s="39">
        <f>STDEV('2.2 Retornos'!L583:L642)*SQRT(252)</f>
        <v>0.1185838838</v>
      </c>
      <c r="H577" s="39">
        <f>STDEV('2.2 Retornos'!W583:W642)*SQRT(252)</f>
        <v>0.2258534087</v>
      </c>
      <c r="I577" s="39">
        <f>STDEV('2.2 Retornos'!AH583:AH642)*SQRT(252)</f>
        <v>0.1971356677</v>
      </c>
      <c r="K577" s="40">
        <f>'2.5'!A577</f>
        <v>42810</v>
      </c>
      <c r="L577" s="41">
        <f>'2.5'!B577/MAX('2.5'!B$2:B577)-1</f>
        <v>-0.01787074582</v>
      </c>
      <c r="M577" s="41">
        <f>'2.5'!C577/MAX('2.5'!C$2:C577)-1</f>
        <v>-0.09343884247</v>
      </c>
      <c r="N577" s="41">
        <f>'2.5'!D577/MAX('2.5'!D$2:D577)-1</f>
        <v>-0.08388701659</v>
      </c>
    </row>
    <row r="578">
      <c r="F578" s="38">
        <f>'2.5'!A638</f>
        <v>42895</v>
      </c>
      <c r="G578" s="39">
        <f>STDEV('2.2 Retornos'!L584:L643)*SQRT(252)</f>
        <v>0.1208531251</v>
      </c>
      <c r="H578" s="39">
        <f>STDEV('2.2 Retornos'!W584:W643)*SQRT(252)</f>
        <v>0.2261290642</v>
      </c>
      <c r="I578" s="39">
        <f>STDEV('2.2 Retornos'!AH584:AH643)*SQRT(252)</f>
        <v>0.2006259391</v>
      </c>
      <c r="K578" s="40">
        <f>'2.5'!A578</f>
        <v>42811</v>
      </c>
      <c r="L578" s="41">
        <f>'2.5'!B578/MAX('2.5'!B$2:B578)-1</f>
        <v>-0.02539210889</v>
      </c>
      <c r="M578" s="41">
        <f>'2.5'!C578/MAX('2.5'!C$2:C578)-1</f>
        <v>-0.1007300324</v>
      </c>
      <c r="N578" s="41">
        <f>'2.5'!D578/MAX('2.5'!D$2:D578)-1</f>
        <v>-0.08948323849</v>
      </c>
    </row>
    <row r="579">
      <c r="F579" s="38">
        <f>'2.5'!A639</f>
        <v>42898</v>
      </c>
      <c r="G579" s="39">
        <f>STDEV('2.2 Retornos'!L585:L644)*SQRT(252)</f>
        <v>0.1210835915</v>
      </c>
      <c r="H579" s="39">
        <f>STDEV('2.2 Retornos'!W585:W644)*SQRT(252)</f>
        <v>0.2263431606</v>
      </c>
      <c r="I579" s="39">
        <f>STDEV('2.2 Retornos'!AH585:AH644)*SQRT(252)</f>
        <v>0.2004354694</v>
      </c>
      <c r="K579" s="40">
        <f>'2.5'!A579</f>
        <v>42814</v>
      </c>
      <c r="L579" s="41">
        <f>'2.5'!B579/MAX('2.5'!B$2:B579)-1</f>
        <v>-0.03102013689</v>
      </c>
      <c r="M579" s="41">
        <f>'2.5'!C579/MAX('2.5'!C$2:C579)-1</f>
        <v>-0.08859269868</v>
      </c>
      <c r="N579" s="41">
        <f>'2.5'!D579/MAX('2.5'!D$2:D579)-1</f>
        <v>-0.09461933612</v>
      </c>
    </row>
    <row r="580">
      <c r="F580" s="38">
        <f>'2.5'!A640</f>
        <v>42899</v>
      </c>
      <c r="G580" s="39">
        <f>STDEV('2.2 Retornos'!L586:L645)*SQRT(252)</f>
        <v>0.1174127708</v>
      </c>
      <c r="H580" s="39">
        <f>STDEV('2.2 Retornos'!W586:W645)*SQRT(252)</f>
        <v>0.2252972156</v>
      </c>
      <c r="I580" s="39">
        <f>STDEV('2.2 Retornos'!AH586:AH645)*SQRT(252)</f>
        <v>0.1990240331</v>
      </c>
      <c r="K580" s="40">
        <f>'2.5'!A580</f>
        <v>42815</v>
      </c>
      <c r="L580" s="41">
        <f>'2.5'!B580/MAX('2.5'!B$2:B580)-1</f>
        <v>-0.04531205301</v>
      </c>
      <c r="M580" s="41">
        <f>'2.5'!C580/MAX('2.5'!C$2:C580)-1</f>
        <v>-0.1048431897</v>
      </c>
      <c r="N580" s="41">
        <f>'2.5'!D580/MAX('2.5'!D$2:D580)-1</f>
        <v>-0.10621127</v>
      </c>
    </row>
    <row r="581">
      <c r="F581" s="38">
        <f>'2.5'!A641</f>
        <v>42900</v>
      </c>
      <c r="G581" s="39">
        <f>STDEV('2.2 Retornos'!L587:L646)*SQRT(252)</f>
        <v>0.1176164816</v>
      </c>
      <c r="H581" s="39">
        <f>STDEV('2.2 Retornos'!W587:W646)*SQRT(252)</f>
        <v>0.2339799559</v>
      </c>
      <c r="I581" s="39">
        <f>STDEV('2.2 Retornos'!AH587:AH646)*SQRT(252)</f>
        <v>0.2118888727</v>
      </c>
      <c r="K581" s="40">
        <f>'2.5'!A581</f>
        <v>42816</v>
      </c>
      <c r="L581" s="41">
        <f>'2.5'!B581/MAX('2.5'!B$2:B581)-1</f>
        <v>-0.04882235008</v>
      </c>
      <c r="M581" s="41">
        <f>'2.5'!C581/MAX('2.5'!C$2:C581)-1</f>
        <v>-0.09334704593</v>
      </c>
      <c r="N581" s="41">
        <f>'2.5'!D581/MAX('2.5'!D$2:D581)-1</f>
        <v>-0.099370815</v>
      </c>
    </row>
    <row r="582">
      <c r="F582" s="38">
        <f>'2.5'!A642</f>
        <v>42901</v>
      </c>
      <c r="G582" s="39">
        <f>STDEV('2.2 Retornos'!L588:L647)*SQRT(252)</f>
        <v>0.1154565921</v>
      </c>
      <c r="H582" s="39">
        <f>STDEV('2.2 Retornos'!W588:W647)*SQRT(252)</f>
        <v>0.2374226856</v>
      </c>
      <c r="I582" s="39">
        <f>STDEV('2.2 Retornos'!AH588:AH647)*SQRT(252)</f>
        <v>0.2127105661</v>
      </c>
      <c r="K582" s="40">
        <f>'2.5'!A582</f>
        <v>42817</v>
      </c>
      <c r="L582" s="41">
        <f>'2.5'!B582/MAX('2.5'!B$2:B582)-1</f>
        <v>-0.03834153995</v>
      </c>
      <c r="M582" s="41">
        <f>'2.5'!C582/MAX('2.5'!C$2:C582)-1</f>
        <v>-0.1007257645</v>
      </c>
      <c r="N582" s="41">
        <f>'2.5'!D582/MAX('2.5'!D$2:D582)-1</f>
        <v>-0.09922289566</v>
      </c>
    </row>
    <row r="583">
      <c r="F583" s="38">
        <f>'2.5'!A643</f>
        <v>42902</v>
      </c>
      <c r="G583" s="39">
        <f>STDEV('2.2 Retornos'!L589:L648)*SQRT(252)</f>
        <v>0.1155358985</v>
      </c>
      <c r="H583" s="39">
        <f>STDEV('2.2 Retornos'!W589:W648)*SQRT(252)</f>
        <v>0.2388568358</v>
      </c>
      <c r="I583" s="39">
        <f>STDEV('2.2 Retornos'!AH589:AH648)*SQRT(252)</f>
        <v>0.2137639694</v>
      </c>
      <c r="K583" s="40">
        <f>'2.5'!A583</f>
        <v>42818</v>
      </c>
      <c r="L583" s="41">
        <f>'2.5'!B583/MAX('2.5'!B$2:B583)-1</f>
        <v>-0.03783498534</v>
      </c>
      <c r="M583" s="41">
        <f>'2.5'!C583/MAX('2.5'!C$2:C583)-1</f>
        <v>-0.1103054913</v>
      </c>
      <c r="N583" s="41">
        <f>'2.5'!D583/MAX('2.5'!D$2:D583)-1</f>
        <v>-0.096304249</v>
      </c>
    </row>
    <row r="584">
      <c r="F584" s="38">
        <f>'2.5'!A644</f>
        <v>42905</v>
      </c>
      <c r="G584" s="39">
        <f>STDEV('2.2 Retornos'!L590:L649)*SQRT(252)</f>
        <v>0.1169301323</v>
      </c>
      <c r="H584" s="39">
        <f>STDEV('2.2 Retornos'!W590:W649)*SQRT(252)</f>
        <v>0.2355795222</v>
      </c>
      <c r="I584" s="39">
        <f>STDEV('2.2 Retornos'!AH590:AH649)*SQRT(252)</f>
        <v>0.2137092542</v>
      </c>
      <c r="K584" s="40">
        <f>'2.5'!A584</f>
        <v>42821</v>
      </c>
      <c r="L584" s="41">
        <f>'2.5'!B584/MAX('2.5'!B$2:B584)-1</f>
        <v>-0.03717430971</v>
      </c>
      <c r="M584" s="41">
        <f>'2.5'!C584/MAX('2.5'!C$2:C584)-1</f>
        <v>-0.09443609436</v>
      </c>
      <c r="N584" s="41">
        <f>'2.5'!D584/MAX('2.5'!D$2:D584)-1</f>
        <v>-0.09592422548</v>
      </c>
    </row>
    <row r="585">
      <c r="F585" s="38">
        <f>'2.5'!A645</f>
        <v>42906</v>
      </c>
      <c r="G585" s="39">
        <f>STDEV('2.2 Retornos'!L591:L650)*SQRT(252)</f>
        <v>0.1151639538</v>
      </c>
      <c r="H585" s="39">
        <f>STDEV('2.2 Retornos'!W591:W650)*SQRT(252)</f>
        <v>0.2359370815</v>
      </c>
      <c r="I585" s="39">
        <f>STDEV('2.2 Retornos'!AH591:AH650)*SQRT(252)</f>
        <v>0.2149695608</v>
      </c>
      <c r="K585" s="40">
        <f>'2.5'!A585</f>
        <v>42822</v>
      </c>
      <c r="L585" s="41">
        <f>'2.5'!B585/MAX('2.5'!B$2:B585)-1</f>
        <v>-0.0269737086</v>
      </c>
      <c r="M585" s="41">
        <f>'2.5'!C585/MAX('2.5'!C$2:C585)-1</f>
        <v>-0.1068842745</v>
      </c>
      <c r="N585" s="41">
        <f>'2.5'!D585/MAX('2.5'!D$2:D585)-1</f>
        <v>-0.08401961799</v>
      </c>
    </row>
    <row r="586">
      <c r="F586" s="38">
        <f>'2.5'!A646</f>
        <v>42907</v>
      </c>
      <c r="G586" s="39">
        <f>STDEV('2.2 Retornos'!L592:L651)*SQRT(252)</f>
        <v>0.1156402012</v>
      </c>
      <c r="H586" s="39">
        <f>STDEV('2.2 Retornos'!W592:W651)*SQRT(252)</f>
        <v>0.2385417213</v>
      </c>
      <c r="I586" s="39">
        <f>STDEV('2.2 Retornos'!AH592:AH651)*SQRT(252)</f>
        <v>0.2121650775</v>
      </c>
      <c r="K586" s="40">
        <f>'2.5'!A586</f>
        <v>42823</v>
      </c>
      <c r="L586" s="41">
        <f>'2.5'!B586/MAX('2.5'!B$2:B586)-1</f>
        <v>-0.02472633076</v>
      </c>
      <c r="M586" s="41">
        <f>'2.5'!C586/MAX('2.5'!C$2:C586)-1</f>
        <v>-0.0959358692</v>
      </c>
      <c r="N586" s="41">
        <f>'2.5'!D586/MAX('2.5'!D$2:D586)-1</f>
        <v>-0.07111050947</v>
      </c>
    </row>
    <row r="587">
      <c r="F587" s="38">
        <f>'2.5'!A647</f>
        <v>42908</v>
      </c>
      <c r="G587" s="39">
        <f>STDEV('2.2 Retornos'!L593:L652)*SQRT(252)</f>
        <v>0.1157392256</v>
      </c>
      <c r="H587" s="39">
        <f>STDEV('2.2 Retornos'!W593:W652)*SQRT(252)</f>
        <v>0.2427428066</v>
      </c>
      <c r="I587" s="39">
        <f>STDEV('2.2 Retornos'!AH593:AH652)*SQRT(252)</f>
        <v>0.2058001925</v>
      </c>
      <c r="K587" s="40">
        <f>'2.5'!A587</f>
        <v>42824</v>
      </c>
      <c r="L587" s="41">
        <f>'2.5'!B587/MAX('2.5'!B$2:B587)-1</f>
        <v>-0.02939098787</v>
      </c>
      <c r="M587" s="41">
        <f>'2.5'!C587/MAX('2.5'!C$2:C587)-1</f>
        <v>-0.09713958547</v>
      </c>
      <c r="N587" s="41">
        <f>'2.5'!D587/MAX('2.5'!D$2:D587)-1</f>
        <v>-0.0968127179</v>
      </c>
    </row>
    <row r="588">
      <c r="F588" s="38">
        <f>'2.5'!A648</f>
        <v>42909</v>
      </c>
      <c r="G588" s="39">
        <f>STDEV('2.2 Retornos'!L594:L653)*SQRT(252)</f>
        <v>0.1154960841</v>
      </c>
      <c r="H588" s="39">
        <f>STDEV('2.2 Retornos'!W594:W653)*SQRT(252)</f>
        <v>0.2472806682</v>
      </c>
      <c r="I588" s="39">
        <f>STDEV('2.2 Retornos'!AH594:AH653)*SQRT(252)</f>
        <v>0.2077236167</v>
      </c>
      <c r="K588" s="40">
        <f>'2.5'!A588</f>
        <v>42825</v>
      </c>
      <c r="L588" s="41">
        <f>'2.5'!B588/MAX('2.5'!B$2:B588)-1</f>
        <v>-0.03359509702</v>
      </c>
      <c r="M588" s="41">
        <f>'2.5'!C588/MAX('2.5'!C$2:C588)-1</f>
        <v>-0.09989948869</v>
      </c>
      <c r="N588" s="41">
        <f>'2.5'!D588/MAX('2.5'!D$2:D588)-1</f>
        <v>-0.09501525741</v>
      </c>
    </row>
    <row r="589">
      <c r="F589" s="38">
        <f>'2.5'!A649</f>
        <v>42912</v>
      </c>
      <c r="G589" s="39">
        <f>STDEV('2.2 Retornos'!L595:L654)*SQRT(252)</f>
        <v>0.115353717</v>
      </c>
      <c r="H589" s="39">
        <f>STDEV('2.2 Retornos'!W595:W654)*SQRT(252)</f>
        <v>0.2451508194</v>
      </c>
      <c r="I589" s="39">
        <f>STDEV('2.2 Retornos'!AH595:AH654)*SQRT(252)</f>
        <v>0.2077449858</v>
      </c>
      <c r="K589" s="40">
        <f>'2.5'!A589</f>
        <v>42828</v>
      </c>
      <c r="L589" s="41">
        <f>'2.5'!B589/MAX('2.5'!B$2:B589)-1</f>
        <v>-0.03066435388</v>
      </c>
      <c r="M589" s="41">
        <f>'2.5'!C589/MAX('2.5'!C$2:C589)-1</f>
        <v>-0.08612504621</v>
      </c>
      <c r="N589" s="41">
        <f>'2.5'!D589/MAX('2.5'!D$2:D589)-1</f>
        <v>-0.09901471373</v>
      </c>
    </row>
    <row r="590">
      <c r="F590" s="38">
        <f>'2.5'!A650</f>
        <v>42913</v>
      </c>
      <c r="G590" s="39">
        <f>STDEV('2.2 Retornos'!L596:L655)*SQRT(252)</f>
        <v>0.1153213668</v>
      </c>
      <c r="H590" s="39">
        <f>STDEV('2.2 Retornos'!W596:W655)*SQRT(252)</f>
        <v>0.2437624555</v>
      </c>
      <c r="I590" s="39">
        <f>STDEV('2.2 Retornos'!AH596:AH655)*SQRT(252)</f>
        <v>0.2064469038</v>
      </c>
      <c r="K590" s="40">
        <f>'2.5'!A590</f>
        <v>42829</v>
      </c>
      <c r="L590" s="41">
        <f>'2.5'!B590/MAX('2.5'!B$2:B590)-1</f>
        <v>-0.02848008116</v>
      </c>
      <c r="M590" s="41">
        <f>'2.5'!C590/MAX('2.5'!C$2:C590)-1</f>
        <v>-0.07406698195</v>
      </c>
      <c r="N590" s="41">
        <f>'2.5'!D590/MAX('2.5'!D$2:D590)-1</f>
        <v>-0.08695081138</v>
      </c>
    </row>
    <row r="591">
      <c r="F591" s="38">
        <f>'2.5'!A651</f>
        <v>42914</v>
      </c>
      <c r="G591" s="39">
        <f>STDEV('2.2 Retornos'!L597:L656)*SQRT(252)</f>
        <v>0.117266834</v>
      </c>
      <c r="H591" s="39">
        <f>STDEV('2.2 Retornos'!W597:W656)*SQRT(252)</f>
        <v>0.2445134584</v>
      </c>
      <c r="I591" s="39">
        <f>STDEV('2.2 Retornos'!AH597:AH656)*SQRT(252)</f>
        <v>0.2076855789</v>
      </c>
      <c r="K591" s="40">
        <f>'2.5'!A591</f>
        <v>42830</v>
      </c>
      <c r="L591" s="41">
        <f>'2.5'!B591/MAX('2.5'!B$2:B591)-1</f>
        <v>-0.03199621098</v>
      </c>
      <c r="M591" s="41">
        <f>'2.5'!C591/MAX('2.5'!C$2:C591)-1</f>
        <v>-0.06988431888</v>
      </c>
      <c r="N591" s="41">
        <f>'2.5'!D591/MAX('2.5'!D$2:D591)-1</f>
        <v>-0.08575834112</v>
      </c>
    </row>
    <row r="592">
      <c r="F592" s="38">
        <f>'2.5'!A652</f>
        <v>42915</v>
      </c>
      <c r="G592" s="39">
        <f>STDEV('2.2 Retornos'!L598:L657)*SQRT(252)</f>
        <v>0.1172916035</v>
      </c>
      <c r="H592" s="39">
        <f>STDEV('2.2 Retornos'!W598:W657)*SQRT(252)</f>
        <v>0.2456940379</v>
      </c>
      <c r="I592" s="39">
        <f>STDEV('2.2 Retornos'!AH598:AH657)*SQRT(252)</f>
        <v>0.2073114125</v>
      </c>
      <c r="K592" s="40">
        <f>'2.5'!A592</f>
        <v>42831</v>
      </c>
      <c r="L592" s="41">
        <f>'2.5'!B592/MAX('2.5'!B$2:B592)-1</f>
        <v>-0.03078495363</v>
      </c>
      <c r="M592" s="41">
        <f>'2.5'!C592/MAX('2.5'!C$2:C592)-1</f>
        <v>-0.0688522335</v>
      </c>
      <c r="N592" s="41">
        <f>'2.5'!D592/MAX('2.5'!D$2:D592)-1</f>
        <v>-0.08102093363</v>
      </c>
    </row>
    <row r="593">
      <c r="F593" s="38">
        <f>'2.5'!A653</f>
        <v>42916</v>
      </c>
      <c r="G593" s="39">
        <f>STDEV('2.2 Retornos'!L599:L658)*SQRT(252)</f>
        <v>0.1177698728</v>
      </c>
      <c r="H593" s="39">
        <f>STDEV('2.2 Retornos'!W599:W658)*SQRT(252)</f>
        <v>0.2453797191</v>
      </c>
      <c r="I593" s="39">
        <f>STDEV('2.2 Retornos'!AH599:AH658)*SQRT(252)</f>
        <v>0.2073831426</v>
      </c>
      <c r="K593" s="40">
        <f>'2.5'!A593</f>
        <v>42832</v>
      </c>
      <c r="L593" s="41">
        <f>'2.5'!B593/MAX('2.5'!B$2:B593)-1</f>
        <v>-0.03260613238</v>
      </c>
      <c r="M593" s="41">
        <f>'2.5'!C593/MAX('2.5'!C$2:C593)-1</f>
        <v>-0.07642732453</v>
      </c>
      <c r="N593" s="41">
        <f>'2.5'!D593/MAX('2.5'!D$2:D593)-1</f>
        <v>-0.08489161751</v>
      </c>
    </row>
    <row r="594">
      <c r="F594" s="38">
        <f>'2.5'!A654</f>
        <v>42919</v>
      </c>
      <c r="G594" s="39">
        <f>STDEV('2.2 Retornos'!L600:L659)*SQRT(252)</f>
        <v>0.1177657934</v>
      </c>
      <c r="H594" s="39">
        <f>STDEV('2.2 Retornos'!W600:W659)*SQRT(252)</f>
        <v>0.244361228</v>
      </c>
      <c r="I594" s="39">
        <f>STDEV('2.2 Retornos'!AH600:AH659)*SQRT(252)</f>
        <v>0.2055950438</v>
      </c>
      <c r="K594" s="40">
        <f>'2.5'!A594</f>
        <v>42835</v>
      </c>
      <c r="L594" s="41">
        <f>'2.5'!B594/MAX('2.5'!B$2:B594)-1</f>
        <v>-0.03334199763</v>
      </c>
      <c r="M594" s="41">
        <f>'2.5'!C594/MAX('2.5'!C$2:C594)-1</f>
        <v>-0.06793626783</v>
      </c>
      <c r="N594" s="41">
        <f>'2.5'!D594/MAX('2.5'!D$2:D594)-1</f>
        <v>-0.07487410045</v>
      </c>
    </row>
    <row r="595">
      <c r="F595" s="38">
        <f>'2.5'!A655</f>
        <v>42920</v>
      </c>
      <c r="G595" s="39">
        <f>STDEV('2.2 Retornos'!L601:L660)*SQRT(252)</f>
        <v>0.1172042906</v>
      </c>
      <c r="H595" s="39">
        <f>STDEV('2.2 Retornos'!W601:W660)*SQRT(252)</f>
        <v>0.2433291235</v>
      </c>
      <c r="I595" s="39">
        <f>STDEV('2.2 Retornos'!AH601:AH660)*SQRT(252)</f>
        <v>0.2056322222</v>
      </c>
      <c r="K595" s="40">
        <f>'2.5'!A595</f>
        <v>42836</v>
      </c>
      <c r="L595" s="41">
        <f>'2.5'!B595/MAX('2.5'!B$2:B595)-1</f>
        <v>-0.0389183401</v>
      </c>
      <c r="M595" s="41">
        <f>'2.5'!C595/MAX('2.5'!C$2:C595)-1</f>
        <v>-0.05620598547</v>
      </c>
      <c r="N595" s="41">
        <f>'2.5'!D595/MAX('2.5'!D$2:D595)-1</f>
        <v>-0.07898615964</v>
      </c>
    </row>
    <row r="596">
      <c r="F596" s="38">
        <f>'2.5'!A656</f>
        <v>42921</v>
      </c>
      <c r="G596" s="39">
        <f>STDEV('2.2 Retornos'!L602:L661)*SQRT(252)</f>
        <v>0.1166032913</v>
      </c>
      <c r="H596" s="39">
        <f>STDEV('2.2 Retornos'!W602:W661)*SQRT(252)</f>
        <v>0.2435065301</v>
      </c>
      <c r="I596" s="39">
        <f>STDEV('2.2 Retornos'!AH602:AH661)*SQRT(252)</f>
        <v>0.2074281479</v>
      </c>
      <c r="K596" s="40">
        <f>'2.5'!A596</f>
        <v>42837</v>
      </c>
      <c r="L596" s="41">
        <f>'2.5'!B596/MAX('2.5'!B$2:B596)-1</f>
        <v>-0.04758941605</v>
      </c>
      <c r="M596" s="41">
        <f>'2.5'!C596/MAX('2.5'!C$2:C596)-1</f>
        <v>-0.06813431622</v>
      </c>
      <c r="N596" s="41">
        <f>'2.5'!D596/MAX('2.5'!D$2:D596)-1</f>
        <v>-0.08541459849</v>
      </c>
    </row>
    <row r="597">
      <c r="F597" s="38">
        <f>'2.5'!A657</f>
        <v>42922</v>
      </c>
      <c r="G597" s="39">
        <f>STDEV('2.2 Retornos'!L603:L662)*SQRT(252)</f>
        <v>0.1148323777</v>
      </c>
      <c r="H597" s="39">
        <f>STDEV('2.2 Retornos'!W603:W662)*SQRT(252)</f>
        <v>0.243605243</v>
      </c>
      <c r="I597" s="39">
        <f>STDEV('2.2 Retornos'!AH603:AH662)*SQRT(252)</f>
        <v>0.2062373301</v>
      </c>
      <c r="K597" s="40">
        <f>'2.5'!A597</f>
        <v>42838</v>
      </c>
      <c r="L597" s="41">
        <f>'2.5'!B597/MAX('2.5'!B$2:B597)-1</f>
        <v>-0.05679326472</v>
      </c>
      <c r="M597" s="41">
        <f>'2.5'!C597/MAX('2.5'!C$2:C597)-1</f>
        <v>-0.07371902512</v>
      </c>
      <c r="N597" s="41">
        <f>'2.5'!D597/MAX('2.5'!D$2:D597)-1</f>
        <v>-0.0975686179</v>
      </c>
    </row>
    <row r="598">
      <c r="F598" s="38">
        <f>'2.5'!A658</f>
        <v>42923</v>
      </c>
      <c r="G598" s="39">
        <f>STDEV('2.2 Retornos'!L604:L663)*SQRT(252)</f>
        <v>0.114842404</v>
      </c>
      <c r="H598" s="39">
        <f>STDEV('2.2 Retornos'!W604:W663)*SQRT(252)</f>
        <v>0.2456532215</v>
      </c>
      <c r="I598" s="39">
        <f>STDEV('2.2 Retornos'!AH604:AH663)*SQRT(252)</f>
        <v>0.2070895432</v>
      </c>
      <c r="K598" s="40">
        <f>'2.5'!A598</f>
        <v>42839</v>
      </c>
      <c r="L598" s="41">
        <f>'2.5'!B598/MAX('2.5'!B$2:B598)-1</f>
        <v>-0.05679326472</v>
      </c>
      <c r="M598" s="41">
        <f>'2.5'!C598/MAX('2.5'!C$2:C598)-1</f>
        <v>-0.07371902512</v>
      </c>
      <c r="N598" s="41">
        <f>'2.5'!D598/MAX('2.5'!D$2:D598)-1</f>
        <v>-0.0975686179</v>
      </c>
    </row>
    <row r="599">
      <c r="F599" s="38">
        <f>'2.5'!A659</f>
        <v>42926</v>
      </c>
      <c r="G599" s="39">
        <f>STDEV('2.2 Retornos'!L605:L664)*SQRT(252)</f>
        <v>0.1111075635</v>
      </c>
      <c r="H599" s="39">
        <f>STDEV('2.2 Retornos'!W605:W664)*SQRT(252)</f>
        <v>0.2556590305</v>
      </c>
      <c r="I599" s="39">
        <f>STDEV('2.2 Retornos'!AH605:AH664)*SQRT(252)</f>
        <v>0.2060457857</v>
      </c>
      <c r="K599" s="40">
        <f>'2.5'!A599</f>
        <v>42842</v>
      </c>
      <c r="L599" s="41">
        <f>'2.5'!B599/MAX('2.5'!B$2:B599)-1</f>
        <v>-0.04335130371</v>
      </c>
      <c r="M599" s="41">
        <f>'2.5'!C599/MAX('2.5'!C$2:C599)-1</f>
        <v>-0.06656869119</v>
      </c>
      <c r="N599" s="41">
        <f>'2.5'!D599/MAX('2.5'!D$2:D599)-1</f>
        <v>-0.08690218929</v>
      </c>
    </row>
    <row r="600">
      <c r="F600" s="38">
        <f>'2.5'!A660</f>
        <v>42927</v>
      </c>
      <c r="G600" s="39">
        <f>STDEV('2.2 Retornos'!L606:L665)*SQRT(252)</f>
        <v>0.1105342979</v>
      </c>
      <c r="H600" s="39">
        <f>STDEV('2.2 Retornos'!W606:W665)*SQRT(252)</f>
        <v>0.2614221945</v>
      </c>
      <c r="I600" s="39">
        <f>STDEV('2.2 Retornos'!AH606:AH665)*SQRT(252)</f>
        <v>0.2076573684</v>
      </c>
      <c r="K600" s="40">
        <f>'2.5'!A600</f>
        <v>42843</v>
      </c>
      <c r="L600" s="41">
        <f>'2.5'!B600/MAX('2.5'!B$2:B600)-1</f>
        <v>-0.04845244758</v>
      </c>
      <c r="M600" s="41">
        <f>'2.5'!C600/MAX('2.5'!C$2:C600)-1</f>
        <v>-0.08557555172</v>
      </c>
      <c r="N600" s="41">
        <f>'2.5'!D600/MAX('2.5'!D$2:D600)-1</f>
        <v>-0.09537624036</v>
      </c>
    </row>
    <row r="601">
      <c r="F601" s="38">
        <f>'2.5'!A661</f>
        <v>42928</v>
      </c>
      <c r="G601" s="39">
        <f>STDEV('2.2 Retornos'!L607:L666)*SQRT(252)</f>
        <v>0.1105055897</v>
      </c>
      <c r="H601" s="39">
        <f>STDEV('2.2 Retornos'!W607:W666)*SQRT(252)</f>
        <v>0.259984292</v>
      </c>
      <c r="I601" s="39">
        <f>STDEV('2.2 Retornos'!AH607:AH666)*SQRT(252)</f>
        <v>0.2065670925</v>
      </c>
      <c r="K601" s="40">
        <f>'2.5'!A601</f>
        <v>42844</v>
      </c>
      <c r="L601" s="41">
        <f>'2.5'!B601/MAX('2.5'!B$2:B601)-1</f>
        <v>-0.04964571112</v>
      </c>
      <c r="M601" s="41">
        <f>'2.5'!C601/MAX('2.5'!C$2:C601)-1</f>
        <v>-0.1009959972</v>
      </c>
      <c r="N601" s="41">
        <f>'2.5'!D601/MAX('2.5'!D$2:D601)-1</f>
        <v>-0.1068259258</v>
      </c>
    </row>
    <row r="602">
      <c r="F602" s="38">
        <f>'2.5'!A662</f>
        <v>42929</v>
      </c>
      <c r="G602" s="39">
        <f>STDEV('2.2 Retornos'!L608:L667)*SQRT(252)</f>
        <v>0.1098277508</v>
      </c>
      <c r="H602" s="39">
        <f>STDEV('2.2 Retornos'!W608:W667)*SQRT(252)</f>
        <v>0.2582464227</v>
      </c>
      <c r="I602" s="39">
        <f>STDEV('2.2 Retornos'!AH608:AH667)*SQRT(252)</f>
        <v>0.2066245104</v>
      </c>
      <c r="K602" s="40">
        <f>'2.5'!A602</f>
        <v>42845</v>
      </c>
      <c r="L602" s="41">
        <f>'2.5'!B602/MAX('2.5'!B$2:B602)-1</f>
        <v>-0.04312778455</v>
      </c>
      <c r="M602" s="41">
        <f>'2.5'!C602/MAX('2.5'!C$2:C602)-1</f>
        <v>-0.08874144353</v>
      </c>
      <c r="N602" s="41">
        <f>'2.5'!D602/MAX('2.5'!D$2:D602)-1</f>
        <v>-0.1066855475</v>
      </c>
    </row>
    <row r="603">
      <c r="F603" s="38">
        <f>'2.5'!A663</f>
        <v>42930</v>
      </c>
      <c r="G603" s="39">
        <f>STDEV('2.2 Retornos'!L609:L668)*SQRT(252)</f>
        <v>0.109260388</v>
      </c>
      <c r="H603" s="39">
        <f>STDEV('2.2 Retornos'!W609:W668)*SQRT(252)</f>
        <v>0.2582526747</v>
      </c>
      <c r="I603" s="39">
        <f>STDEV('2.2 Retornos'!AH609:AH668)*SQRT(252)</f>
        <v>0.2060750673</v>
      </c>
      <c r="K603" s="40">
        <f>'2.5'!A603</f>
        <v>42846</v>
      </c>
      <c r="L603" s="41">
        <f>'2.5'!B603/MAX('2.5'!B$2:B603)-1</f>
        <v>-0.0481386745</v>
      </c>
      <c r="M603" s="41">
        <f>'2.5'!C603/MAX('2.5'!C$2:C603)-1</f>
        <v>-0.08758389299</v>
      </c>
      <c r="N603" s="41">
        <f>'2.5'!D603/MAX('2.5'!D$2:D603)-1</f>
        <v>-0.1009826864</v>
      </c>
    </row>
    <row r="604">
      <c r="F604" s="38">
        <f>'2.5'!A664</f>
        <v>42933</v>
      </c>
      <c r="G604" s="39">
        <f>STDEV('2.2 Retornos'!L610:L669)*SQRT(252)</f>
        <v>0.1037387163</v>
      </c>
      <c r="H604" s="39">
        <f>STDEV('2.2 Retornos'!W610:W669)*SQRT(252)</f>
        <v>0.2671693881</v>
      </c>
      <c r="I604" s="39">
        <f>STDEV('2.2 Retornos'!AH610:AH669)*SQRT(252)</f>
        <v>0.2063326676</v>
      </c>
      <c r="K604" s="40">
        <f>'2.5'!A604</f>
        <v>42849</v>
      </c>
      <c r="L604" s="41">
        <f>'2.5'!B604/MAX('2.5'!B$2:B604)-1</f>
        <v>-0.03191709316</v>
      </c>
      <c r="M604" s="41">
        <f>'2.5'!C604/MAX('2.5'!C$2:C604)-1</f>
        <v>-0.0913218155</v>
      </c>
      <c r="N604" s="41">
        <f>'2.5'!D604/MAX('2.5'!D$2:D604)-1</f>
        <v>-0.101116014</v>
      </c>
    </row>
    <row r="605">
      <c r="F605" s="38">
        <f>'2.5'!A665</f>
        <v>42934</v>
      </c>
      <c r="G605" s="39">
        <f>STDEV('2.2 Retornos'!L611:L670)*SQRT(252)</f>
        <v>0.1028317663</v>
      </c>
      <c r="H605" s="39">
        <f>STDEV('2.2 Retornos'!W611:W670)*SQRT(252)</f>
        <v>0.2614882447</v>
      </c>
      <c r="I605" s="39">
        <f>STDEV('2.2 Retornos'!AH611:AH670)*SQRT(252)</f>
        <v>0.2032253229</v>
      </c>
      <c r="K605" s="40">
        <f>'2.5'!A605</f>
        <v>42850</v>
      </c>
      <c r="L605" s="41">
        <f>'2.5'!B605/MAX('2.5'!B$2:B605)-1</f>
        <v>-0.02533957784</v>
      </c>
      <c r="M605" s="41">
        <f>'2.5'!C605/MAX('2.5'!C$2:C605)-1</f>
        <v>-0.1161669343</v>
      </c>
      <c r="N605" s="41">
        <f>'2.5'!D605/MAX('2.5'!D$2:D605)-1</f>
        <v>-0.08652771661</v>
      </c>
    </row>
    <row r="606">
      <c r="F606" s="38">
        <f>'2.5'!A666</f>
        <v>42935</v>
      </c>
      <c r="G606" s="39">
        <f>STDEV('2.2 Retornos'!L612:L671)*SQRT(252)</f>
        <v>0.1008040708</v>
      </c>
      <c r="H606" s="39">
        <f>STDEV('2.2 Retornos'!W612:W671)*SQRT(252)</f>
        <v>0.2613789855</v>
      </c>
      <c r="I606" s="39">
        <f>STDEV('2.2 Retornos'!AH612:AH671)*SQRT(252)</f>
        <v>0.2083497835</v>
      </c>
      <c r="K606" s="40">
        <f>'2.5'!A606</f>
        <v>42851</v>
      </c>
      <c r="L606" s="41">
        <f>'2.5'!B606/MAX('2.5'!B$2:B606)-1</f>
        <v>-0.03712533641</v>
      </c>
      <c r="M606" s="41">
        <f>'2.5'!C606/MAX('2.5'!C$2:C606)-1</f>
        <v>-0.1128953586</v>
      </c>
      <c r="N606" s="41">
        <f>'2.5'!D606/MAX('2.5'!D$2:D606)-1</f>
        <v>-0.0964724835</v>
      </c>
    </row>
    <row r="607">
      <c r="F607" s="38">
        <f>'2.5'!A667</f>
        <v>42936</v>
      </c>
      <c r="G607" s="39">
        <f>STDEV('2.2 Retornos'!L613:L672)*SQRT(252)</f>
        <v>0.09455173327</v>
      </c>
      <c r="H607" s="39">
        <f>STDEV('2.2 Retornos'!W613:W672)*SQRT(252)</f>
        <v>0.2528408821</v>
      </c>
      <c r="I607" s="39">
        <f>STDEV('2.2 Retornos'!AH613:AH672)*SQRT(252)</f>
        <v>0.2065914177</v>
      </c>
      <c r="K607" s="40">
        <f>'2.5'!A607</f>
        <v>42852</v>
      </c>
      <c r="L607" s="41">
        <f>'2.5'!B607/MAX('2.5'!B$2:B607)-1</f>
        <v>-0.0533514761</v>
      </c>
      <c r="M607" s="41">
        <f>'2.5'!C607/MAX('2.5'!C$2:C607)-1</f>
        <v>-0.1430474972</v>
      </c>
      <c r="N607" s="41">
        <f>'2.5'!D607/MAX('2.5'!D$2:D607)-1</f>
        <v>-0.1105882152</v>
      </c>
    </row>
    <row r="608">
      <c r="F608" s="38">
        <f>'2.5'!A668</f>
        <v>42937</v>
      </c>
      <c r="G608" s="39">
        <f>STDEV('2.2 Retornos'!L614:L673)*SQRT(252)</f>
        <v>0.09535620017</v>
      </c>
      <c r="H608" s="39">
        <f>STDEV('2.2 Retornos'!W614:W673)*SQRT(252)</f>
        <v>0.2486299517</v>
      </c>
      <c r="I608" s="39">
        <f>STDEV('2.2 Retornos'!AH614:AH673)*SQRT(252)</f>
        <v>0.2091478407</v>
      </c>
      <c r="K608" s="40">
        <f>'2.5'!A608</f>
        <v>42853</v>
      </c>
      <c r="L608" s="41">
        <f>'2.5'!B608/MAX('2.5'!B$2:B608)-1</f>
        <v>-0.05069185204</v>
      </c>
      <c r="M608" s="41">
        <f>'2.5'!C608/MAX('2.5'!C$2:C608)-1</f>
        <v>-0.1223925421</v>
      </c>
      <c r="N608" s="41">
        <f>'2.5'!D608/MAX('2.5'!D$2:D608)-1</f>
        <v>-0.1074107677</v>
      </c>
    </row>
    <row r="609">
      <c r="F609" s="38">
        <f>'2.5'!A669</f>
        <v>42940</v>
      </c>
      <c r="G609" s="39">
        <f>STDEV('2.2 Retornos'!L615:L674)*SQRT(252)</f>
        <v>0.09535284058</v>
      </c>
      <c r="H609" s="39">
        <f>STDEV('2.2 Retornos'!W615:W674)*SQRT(252)</f>
        <v>0.2494320504</v>
      </c>
      <c r="I609" s="39">
        <f>STDEV('2.2 Retornos'!AH615:AH674)*SQRT(252)</f>
        <v>0.2091575076</v>
      </c>
      <c r="K609" s="40">
        <f>'2.5'!A609</f>
        <v>42856</v>
      </c>
      <c r="L609" s="41">
        <f>'2.5'!B609/MAX('2.5'!B$2:B609)-1</f>
        <v>-0.04999293809</v>
      </c>
      <c r="M609" s="41">
        <f>'2.5'!C609/MAX('2.5'!C$2:C609)-1</f>
        <v>-0.1261354723</v>
      </c>
      <c r="N609" s="41">
        <f>'2.5'!D609/MAX('2.5'!D$2:D609)-1</f>
        <v>-0.1091025837</v>
      </c>
    </row>
    <row r="610">
      <c r="F610" s="38">
        <f>'2.5'!A670</f>
        <v>42941</v>
      </c>
      <c r="G610" s="39">
        <f>STDEV('2.2 Retornos'!L616:L675)*SQRT(252)</f>
        <v>0.09531471479</v>
      </c>
      <c r="H610" s="39">
        <f>STDEV('2.2 Retornos'!W616:W675)*SQRT(252)</f>
        <v>0.257236067</v>
      </c>
      <c r="I610" s="39">
        <f>STDEV('2.2 Retornos'!AH616:AH675)*SQRT(252)</f>
        <v>0.2153244294</v>
      </c>
      <c r="K610" s="40">
        <f>'2.5'!A610</f>
        <v>42857</v>
      </c>
      <c r="L610" s="41">
        <f>'2.5'!B610/MAX('2.5'!B$2:B610)-1</f>
        <v>-0.05140481121</v>
      </c>
      <c r="M610" s="41">
        <f>'2.5'!C610/MAX('2.5'!C$2:C610)-1</f>
        <v>-0.1283705713</v>
      </c>
      <c r="N610" s="41">
        <f>'2.5'!D610/MAX('2.5'!D$2:D610)-1</f>
        <v>-0.1123260949</v>
      </c>
    </row>
    <row r="611">
      <c r="F611" s="38">
        <f>'2.5'!A671</f>
        <v>42942</v>
      </c>
      <c r="G611" s="39">
        <f>STDEV('2.2 Retornos'!L617:L676)*SQRT(252)</f>
        <v>0.0964798447</v>
      </c>
      <c r="H611" s="39">
        <f>STDEV('2.2 Retornos'!W617:W676)*SQRT(252)</f>
        <v>0.258172518</v>
      </c>
      <c r="I611" s="39">
        <f>STDEV('2.2 Retornos'!AH617:AH676)*SQRT(252)</f>
        <v>0.2156415547</v>
      </c>
      <c r="K611" s="40">
        <f>'2.5'!A611</f>
        <v>42858</v>
      </c>
      <c r="L611" s="41">
        <f>'2.5'!B611/MAX('2.5'!B$2:B611)-1</f>
        <v>-0.05206057689</v>
      </c>
      <c r="M611" s="41">
        <f>'2.5'!C611/MAX('2.5'!C$2:C611)-1</f>
        <v>-0.1428318946</v>
      </c>
      <c r="N611" s="41">
        <f>'2.5'!D611/MAX('2.5'!D$2:D611)-1</f>
        <v>-0.1141204039</v>
      </c>
    </row>
    <row r="612">
      <c r="F612" s="38">
        <f>'2.5'!A672</f>
        <v>42943</v>
      </c>
      <c r="G612" s="39">
        <f>STDEV('2.2 Retornos'!L618:L677)*SQRT(252)</f>
        <v>0.09623865321</v>
      </c>
      <c r="H612" s="39">
        <f>STDEV('2.2 Retornos'!W618:W677)*SQRT(252)</f>
        <v>0.2481774942</v>
      </c>
      <c r="I612" s="39">
        <f>STDEV('2.2 Retornos'!AH618:AH677)*SQRT(252)</f>
        <v>0.2099697826</v>
      </c>
      <c r="K612" s="40">
        <f>'2.5'!A612</f>
        <v>42859</v>
      </c>
      <c r="L612" s="41">
        <f>'2.5'!B612/MAX('2.5'!B$2:B612)-1</f>
        <v>-0.05504441632</v>
      </c>
      <c r="M612" s="41">
        <f>'2.5'!C612/MAX('2.5'!C$2:C612)-1</f>
        <v>-0.1713026394</v>
      </c>
      <c r="N612" s="41">
        <f>'2.5'!D612/MAX('2.5'!D$2:D612)-1</f>
        <v>-0.1408429155</v>
      </c>
    </row>
    <row r="613">
      <c r="F613" s="38">
        <f>'2.5'!A673</f>
        <v>42944</v>
      </c>
      <c r="G613" s="39">
        <f>STDEV('2.2 Retornos'!L619:L678)*SQRT(252)</f>
        <v>0.09455226491</v>
      </c>
      <c r="H613" s="39">
        <f>STDEV('2.2 Retornos'!W619:W678)*SQRT(252)</f>
        <v>0.2449633845</v>
      </c>
      <c r="I613" s="39">
        <f>STDEV('2.2 Retornos'!AH619:AH678)*SQRT(252)</f>
        <v>0.2022785933</v>
      </c>
      <c r="K613" s="40">
        <f>'2.5'!A613</f>
        <v>42860</v>
      </c>
      <c r="L613" s="41">
        <f>'2.5'!B613/MAX('2.5'!B$2:B613)-1</f>
        <v>-0.04626632712</v>
      </c>
      <c r="M613" s="41">
        <f>'2.5'!C613/MAX('2.5'!C$2:C613)-1</f>
        <v>-0.1541083523</v>
      </c>
      <c r="N613" s="41">
        <f>'2.5'!D613/MAX('2.5'!D$2:D613)-1</f>
        <v>-0.1178330598</v>
      </c>
    </row>
    <row r="614">
      <c r="F614" s="38">
        <f>'2.5'!A674</f>
        <v>42947</v>
      </c>
      <c r="G614" s="39">
        <f>STDEV('2.2 Retornos'!L620:L679)*SQRT(252)</f>
        <v>0.09462464037</v>
      </c>
      <c r="H614" s="39">
        <f>STDEV('2.2 Retornos'!W620:W679)*SQRT(252)</f>
        <v>0.2455684126</v>
      </c>
      <c r="I614" s="39">
        <f>STDEV('2.2 Retornos'!AH620:AH679)*SQRT(252)</f>
        <v>0.199237446</v>
      </c>
      <c r="K614" s="40">
        <f>'2.5'!A614</f>
        <v>42863</v>
      </c>
      <c r="L614" s="41">
        <f>'2.5'!B614/MAX('2.5'!B$2:B614)-1</f>
        <v>-0.04243006685</v>
      </c>
      <c r="M614" s="41">
        <f>'2.5'!C614/MAX('2.5'!C$2:C614)-1</f>
        <v>-0.1561200401</v>
      </c>
      <c r="N614" s="41">
        <f>'2.5'!D614/MAX('2.5'!D$2:D614)-1</f>
        <v>-0.1040993671</v>
      </c>
    </row>
    <row r="615">
      <c r="F615" s="38">
        <f>'2.5'!A675</f>
        <v>42948</v>
      </c>
      <c r="G615" s="39">
        <f>STDEV('2.2 Retornos'!L621:L680)*SQRT(252)</f>
        <v>0.09258755739</v>
      </c>
      <c r="H615" s="39">
        <f>STDEV('2.2 Retornos'!W621:W680)*SQRT(252)</f>
        <v>0.2456098239</v>
      </c>
      <c r="I615" s="39">
        <f>STDEV('2.2 Retornos'!AH621:AH680)*SQRT(252)</f>
        <v>0.1976969701</v>
      </c>
      <c r="K615" s="40">
        <f>'2.5'!A615</f>
        <v>42864</v>
      </c>
      <c r="L615" s="41">
        <f>'2.5'!B615/MAX('2.5'!B$2:B615)-1</f>
        <v>-0.05148777415</v>
      </c>
      <c r="M615" s="41">
        <f>'2.5'!C615/MAX('2.5'!C$2:C615)-1</f>
        <v>-0.1544623176</v>
      </c>
      <c r="N615" s="41">
        <f>'2.5'!D615/MAX('2.5'!D$2:D615)-1</f>
        <v>-0.116190824</v>
      </c>
    </row>
    <row r="616">
      <c r="F616" s="38">
        <f>'2.5'!A676</f>
        <v>42949</v>
      </c>
      <c r="G616" s="39">
        <f>STDEV('2.2 Retornos'!L622:L681)*SQRT(252)</f>
        <v>0.09289432006</v>
      </c>
      <c r="H616" s="39">
        <f>STDEV('2.2 Retornos'!W622:W681)*SQRT(252)</f>
        <v>0.2447027013</v>
      </c>
      <c r="I616" s="39">
        <f>STDEV('2.2 Retornos'!AH622:AH681)*SQRT(252)</f>
        <v>0.1955763797</v>
      </c>
      <c r="K616" s="40">
        <f>'2.5'!A616</f>
        <v>42865</v>
      </c>
      <c r="L616" s="41">
        <f>'2.5'!B616/MAX('2.5'!B$2:B616)-1</f>
        <v>-0.04997781527</v>
      </c>
      <c r="M616" s="41">
        <f>'2.5'!C616/MAX('2.5'!C$2:C616)-1</f>
        <v>-0.1436327407</v>
      </c>
      <c r="N616" s="41">
        <f>'2.5'!D616/MAX('2.5'!D$2:D616)-1</f>
        <v>-0.101843741</v>
      </c>
    </row>
    <row r="617">
      <c r="F617" s="38">
        <f>'2.5'!A677</f>
        <v>42950</v>
      </c>
      <c r="G617" s="39">
        <f>STDEV('2.2 Retornos'!L623:L682)*SQRT(252)</f>
        <v>0.09140177594</v>
      </c>
      <c r="H617" s="39">
        <f>STDEV('2.2 Retornos'!W623:W682)*SQRT(252)</f>
        <v>0.242337697</v>
      </c>
      <c r="I617" s="39">
        <f>STDEV('2.2 Retornos'!AH623:AH682)*SQRT(252)</f>
        <v>0.1940757703</v>
      </c>
      <c r="K617" s="40">
        <f>'2.5'!A617</f>
        <v>42866</v>
      </c>
      <c r="L617" s="41">
        <f>'2.5'!B617/MAX('2.5'!B$2:B617)-1</f>
        <v>-0.05832787437</v>
      </c>
      <c r="M617" s="41">
        <f>'2.5'!C617/MAX('2.5'!C$2:C617)-1</f>
        <v>-0.1283820869</v>
      </c>
      <c r="N617" s="41">
        <f>'2.5'!D617/MAX('2.5'!D$2:D617)-1</f>
        <v>-0.1149057211</v>
      </c>
    </row>
    <row r="618">
      <c r="F618" s="38">
        <f>'2.5'!A678</f>
        <v>42951</v>
      </c>
      <c r="G618" s="39">
        <f>STDEV('2.2 Retornos'!L624:L683)*SQRT(252)</f>
        <v>0.09116487311</v>
      </c>
      <c r="H618" s="39">
        <f>STDEV('2.2 Retornos'!W624:W683)*SQRT(252)</f>
        <v>0.2412317675</v>
      </c>
      <c r="I618" s="39">
        <f>STDEV('2.2 Retornos'!AH624:AH683)*SQRT(252)</f>
        <v>0.19914679</v>
      </c>
      <c r="K618" s="40">
        <f>'2.5'!A618</f>
        <v>42867</v>
      </c>
      <c r="L618" s="41">
        <f>'2.5'!B618/MAX('2.5'!B$2:B618)-1</f>
        <v>-0.06271544095</v>
      </c>
      <c r="M618" s="41">
        <f>'2.5'!C618/MAX('2.5'!C$2:C618)-1</f>
        <v>-0.1166306418</v>
      </c>
      <c r="N618" s="41">
        <f>'2.5'!D618/MAX('2.5'!D$2:D618)-1</f>
        <v>-0.1144532385</v>
      </c>
    </row>
    <row r="619">
      <c r="F619" s="38">
        <f>'2.5'!A679</f>
        <v>42954</v>
      </c>
      <c r="G619" s="39">
        <f>STDEV('2.2 Retornos'!L625:L684)*SQRT(252)</f>
        <v>0.08995823858</v>
      </c>
      <c r="H619" s="39">
        <f>STDEV('2.2 Retornos'!W625:W684)*SQRT(252)</f>
        <v>0.2407138336</v>
      </c>
      <c r="I619" s="39">
        <f>STDEV('2.2 Retornos'!AH625:AH684)*SQRT(252)</f>
        <v>0.1977162791</v>
      </c>
      <c r="K619" s="40">
        <f>'2.5'!A619</f>
        <v>42870</v>
      </c>
      <c r="L619" s="41">
        <f>'2.5'!B619/MAX('2.5'!B$2:B619)-1</f>
        <v>-0.05561056446</v>
      </c>
      <c r="M619" s="41">
        <f>'2.5'!C619/MAX('2.5'!C$2:C619)-1</f>
        <v>-0.1091689582</v>
      </c>
      <c r="N619" s="41">
        <f>'2.5'!D619/MAX('2.5'!D$2:D619)-1</f>
        <v>-0.1050027326</v>
      </c>
    </row>
    <row r="620">
      <c r="F620" s="38">
        <f>'2.5'!A680</f>
        <v>42955</v>
      </c>
      <c r="G620" s="39">
        <f>STDEV('2.2 Retornos'!L626:L685)*SQRT(252)</f>
        <v>0.08897136625</v>
      </c>
      <c r="H620" s="39">
        <f>STDEV('2.2 Retornos'!W626:W685)*SQRT(252)</f>
        <v>0.2404879356</v>
      </c>
      <c r="I620" s="39">
        <f>STDEV('2.2 Retornos'!AH626:AH685)*SQRT(252)</f>
        <v>0.1958329892</v>
      </c>
      <c r="K620" s="40">
        <f>'2.5'!A620</f>
        <v>42871</v>
      </c>
      <c r="L620" s="41">
        <f>'2.5'!B620/MAX('2.5'!B$2:B620)-1</f>
        <v>-0.06182822633</v>
      </c>
      <c r="M620" s="41">
        <f>'2.5'!C620/MAX('2.5'!C$2:C620)-1</f>
        <v>-0.0957300698</v>
      </c>
      <c r="N620" s="41">
        <f>'2.5'!D620/MAX('2.5'!D$2:D620)-1</f>
        <v>-0.1180146315</v>
      </c>
    </row>
    <row r="621">
      <c r="F621" s="38">
        <f>'2.5'!A681</f>
        <v>42956</v>
      </c>
      <c r="G621" s="39">
        <f>STDEV('2.2 Retornos'!L627:L686)*SQRT(252)</f>
        <v>0.07697390046</v>
      </c>
      <c r="H621" s="39">
        <f>STDEV('2.2 Retornos'!W627:W686)*SQRT(252)</f>
        <v>0.2399784697</v>
      </c>
      <c r="I621" s="39">
        <f>STDEV('2.2 Retornos'!AH627:AH686)*SQRT(252)</f>
        <v>0.1909697899</v>
      </c>
      <c r="K621" s="40">
        <f>'2.5'!A621</f>
        <v>42872</v>
      </c>
      <c r="L621" s="41">
        <f>'2.5'!B621/MAX('2.5'!B$2:B621)-1</f>
        <v>-0.08186304322</v>
      </c>
      <c r="M621" s="41">
        <f>'2.5'!C621/MAX('2.5'!C$2:C621)-1</f>
        <v>-0.1031350933</v>
      </c>
      <c r="N621" s="41">
        <f>'2.5'!D621/MAX('2.5'!D$2:D621)-1</f>
        <v>-0.1372957096</v>
      </c>
    </row>
    <row r="622">
      <c r="F622" s="38">
        <f>'2.5'!A682</f>
        <v>42957</v>
      </c>
      <c r="G622" s="39">
        <f>STDEV('2.2 Retornos'!L628:L687)*SQRT(252)</f>
        <v>0.08512929407</v>
      </c>
      <c r="H622" s="39">
        <f>STDEV('2.2 Retornos'!W628:W687)*SQRT(252)</f>
        <v>0.2373316792</v>
      </c>
      <c r="I622" s="39">
        <f>STDEV('2.2 Retornos'!AH628:AH687)*SQRT(252)</f>
        <v>0.1934330812</v>
      </c>
      <c r="K622" s="40">
        <f>'2.5'!A622</f>
        <v>42873</v>
      </c>
      <c r="L622" s="41">
        <f>'2.5'!B622/MAX('2.5'!B$2:B622)-1</f>
        <v>-0.07779680592</v>
      </c>
      <c r="M622" s="41">
        <f>'2.5'!C622/MAX('2.5'!C$2:C622)-1</f>
        <v>-0.1178182674</v>
      </c>
      <c r="N622" s="41">
        <f>'2.5'!D622/MAX('2.5'!D$2:D622)-1</f>
        <v>-0.1347092388</v>
      </c>
    </row>
    <row r="623">
      <c r="F623" s="38">
        <f>'2.5'!A683</f>
        <v>42958</v>
      </c>
      <c r="G623" s="39">
        <f>STDEV('2.2 Retornos'!L629:L688)*SQRT(252)</f>
        <v>0.08229658654</v>
      </c>
      <c r="H623" s="39">
        <f>STDEV('2.2 Retornos'!W629:W688)*SQRT(252)</f>
        <v>0.2367700664</v>
      </c>
      <c r="I623" s="39">
        <f>STDEV('2.2 Retornos'!AH629:AH688)*SQRT(252)</f>
        <v>0.187629079</v>
      </c>
      <c r="K623" s="40">
        <f>'2.5'!A623</f>
        <v>42874</v>
      </c>
      <c r="L623" s="41">
        <f>'2.5'!B623/MAX('2.5'!B$2:B623)-1</f>
        <v>-0.06768788981</v>
      </c>
      <c r="M623" s="41">
        <f>'2.5'!C623/MAX('2.5'!C$2:C623)-1</f>
        <v>-0.09852928863</v>
      </c>
      <c r="N623" s="41">
        <f>'2.5'!D623/MAX('2.5'!D$2:D623)-1</f>
        <v>-0.1154565179</v>
      </c>
    </row>
    <row r="624">
      <c r="F624" s="38">
        <f>'2.5'!A684</f>
        <v>42961</v>
      </c>
      <c r="G624" s="39">
        <f>STDEV('2.2 Retornos'!L630:L689)*SQRT(252)</f>
        <v>0.08488650642</v>
      </c>
      <c r="H624" s="39">
        <f>STDEV('2.2 Retornos'!W630:W689)*SQRT(252)</f>
        <v>0.2370250455</v>
      </c>
      <c r="I624" s="39">
        <f>STDEV('2.2 Retornos'!AH630:AH689)*SQRT(252)</f>
        <v>0.1883841731</v>
      </c>
      <c r="K624" s="40">
        <f>'2.5'!A624</f>
        <v>42877</v>
      </c>
      <c r="L624" s="41">
        <f>'2.5'!B624/MAX('2.5'!B$2:B624)-1</f>
        <v>-0.06768788981</v>
      </c>
      <c r="M624" s="41">
        <f>'2.5'!C624/MAX('2.5'!C$2:C624)-1</f>
        <v>-0.09852928863</v>
      </c>
      <c r="N624" s="41">
        <f>'2.5'!D624/MAX('2.5'!D$2:D624)-1</f>
        <v>-0.1154565179</v>
      </c>
    </row>
    <row r="625">
      <c r="F625" s="38">
        <f>'2.5'!A685</f>
        <v>42962</v>
      </c>
      <c r="G625" s="39">
        <f>STDEV('2.2 Retornos'!L631:L690)*SQRT(252)</f>
        <v>0.08342093407</v>
      </c>
      <c r="H625" s="39">
        <f>STDEV('2.2 Retornos'!W631:W690)*SQRT(252)</f>
        <v>0.2361625365</v>
      </c>
      <c r="I625" s="39">
        <f>STDEV('2.2 Retornos'!AH631:AH690)*SQRT(252)</f>
        <v>0.1879418048</v>
      </c>
      <c r="K625" s="40">
        <f>'2.5'!A625</f>
        <v>42878</v>
      </c>
      <c r="L625" s="41">
        <f>'2.5'!B625/MAX('2.5'!B$2:B625)-1</f>
        <v>-0.06026327935</v>
      </c>
      <c r="M625" s="41">
        <f>'2.5'!C625/MAX('2.5'!C$2:C625)-1</f>
        <v>-0.1119676179</v>
      </c>
      <c r="N625" s="41">
        <f>'2.5'!D625/MAX('2.5'!D$2:D625)-1</f>
        <v>-0.1225296306</v>
      </c>
    </row>
    <row r="626">
      <c r="F626" s="38">
        <f>'2.5'!A686</f>
        <v>42963</v>
      </c>
      <c r="G626" s="39">
        <f>STDEV('2.2 Retornos'!L632:L691)*SQRT(252)</f>
        <v>0.0813545351</v>
      </c>
      <c r="H626" s="39">
        <f>STDEV('2.2 Retornos'!W632:W691)*SQRT(252)</f>
        <v>0.2477098208</v>
      </c>
      <c r="I626" s="39">
        <f>STDEV('2.2 Retornos'!AH632:AH691)*SQRT(252)</f>
        <v>0.1884701776</v>
      </c>
      <c r="K626" s="40">
        <f>'2.5'!A626</f>
        <v>42879</v>
      </c>
      <c r="L626" s="41">
        <f>'2.5'!B626/MAX('2.5'!B$2:B626)-1</f>
        <v>-0.0683449008</v>
      </c>
      <c r="M626" s="41">
        <f>'2.5'!C626/MAX('2.5'!C$2:C626)-1</f>
        <v>-0.1058236893</v>
      </c>
      <c r="N626" s="41">
        <f>'2.5'!D626/MAX('2.5'!D$2:D626)-1</f>
        <v>-0.1270789138</v>
      </c>
    </row>
    <row r="627">
      <c r="F627" s="38">
        <f>'2.5'!A687</f>
        <v>42964</v>
      </c>
      <c r="G627" s="39">
        <f>STDEV('2.2 Retornos'!L633:L692)*SQRT(252)</f>
        <v>0.08160949199</v>
      </c>
      <c r="H627" s="39">
        <f>STDEV('2.2 Retornos'!W633:W692)*SQRT(252)</f>
        <v>0.2477190513</v>
      </c>
      <c r="I627" s="39">
        <f>STDEV('2.2 Retornos'!AH633:AH692)*SQRT(252)</f>
        <v>0.1838898105</v>
      </c>
      <c r="K627" s="40">
        <f>'2.5'!A627</f>
        <v>42880</v>
      </c>
      <c r="L627" s="41">
        <f>'2.5'!B627/MAX('2.5'!B$2:B627)-1</f>
        <v>-0.0649432613</v>
      </c>
      <c r="M627" s="41">
        <f>'2.5'!C627/MAX('2.5'!C$2:C627)-1</f>
        <v>-0.1077274665</v>
      </c>
      <c r="N627" s="41">
        <f>'2.5'!D627/MAX('2.5'!D$2:D627)-1</f>
        <v>-0.1456912741</v>
      </c>
    </row>
    <row r="628">
      <c r="F628" s="38">
        <f>'2.5'!A688</f>
        <v>42965</v>
      </c>
      <c r="G628" s="39">
        <f>STDEV('2.2 Retornos'!L634:L693)*SQRT(252)</f>
        <v>0.08268192756</v>
      </c>
      <c r="H628" s="39">
        <f>STDEV('2.2 Retornos'!W634:W693)*SQRT(252)</f>
        <v>0.2496220444</v>
      </c>
      <c r="I628" s="39">
        <f>STDEV('2.2 Retornos'!AH634:AH693)*SQRT(252)</f>
        <v>0.1838268415</v>
      </c>
      <c r="K628" s="40">
        <f>'2.5'!A628</f>
        <v>42881</v>
      </c>
      <c r="L628" s="41">
        <f>'2.5'!B628/MAX('2.5'!B$2:B628)-1</f>
        <v>-0.06380213753</v>
      </c>
      <c r="M628" s="41">
        <f>'2.5'!C628/MAX('2.5'!C$2:C628)-1</f>
        <v>-0.1049446955</v>
      </c>
      <c r="N628" s="41">
        <f>'2.5'!D628/MAX('2.5'!D$2:D628)-1</f>
        <v>-0.1440425692</v>
      </c>
    </row>
    <row r="629">
      <c r="F629" s="38">
        <f>'2.5'!A689</f>
        <v>42968</v>
      </c>
      <c r="G629" s="39">
        <f>STDEV('2.2 Retornos'!L635:L694)*SQRT(252)</f>
        <v>0.08261930154</v>
      </c>
      <c r="H629" s="39">
        <f>STDEV('2.2 Retornos'!W635:W694)*SQRT(252)</f>
        <v>0.2520628933</v>
      </c>
      <c r="I629" s="39">
        <f>STDEV('2.2 Retornos'!AH635:AH694)*SQRT(252)</f>
        <v>0.1856182979</v>
      </c>
      <c r="K629" s="40">
        <f>'2.5'!A629</f>
        <v>42884</v>
      </c>
      <c r="L629" s="41">
        <f>'2.5'!B629/MAX('2.5'!B$2:B629)-1</f>
        <v>-0.06176816635</v>
      </c>
      <c r="M629" s="41">
        <f>'2.5'!C629/MAX('2.5'!C$2:C629)-1</f>
        <v>-0.1100908974</v>
      </c>
      <c r="N629" s="41">
        <f>'2.5'!D629/MAX('2.5'!D$2:D629)-1</f>
        <v>-0.1445916926</v>
      </c>
    </row>
    <row r="630">
      <c r="F630" s="38">
        <f>'2.5'!A690</f>
        <v>42969</v>
      </c>
      <c r="G630" s="39">
        <f>STDEV('2.2 Retornos'!L636:L695)*SQRT(252)</f>
        <v>0.08232059198</v>
      </c>
      <c r="H630" s="39">
        <f>STDEV('2.2 Retornos'!W636:W695)*SQRT(252)</f>
        <v>0.2521328699</v>
      </c>
      <c r="I630" s="39">
        <f>STDEV('2.2 Retornos'!AH636:AH695)*SQRT(252)</f>
        <v>0.1838346712</v>
      </c>
      <c r="K630" s="40">
        <f>'2.5'!A630</f>
        <v>42885</v>
      </c>
      <c r="L630" s="41">
        <f>'2.5'!B630/MAX('2.5'!B$2:B630)-1</f>
        <v>-0.0648395622</v>
      </c>
      <c r="M630" s="41">
        <f>'2.5'!C630/MAX('2.5'!C$2:C630)-1</f>
        <v>-0.1114908001</v>
      </c>
      <c r="N630" s="41">
        <f>'2.5'!D630/MAX('2.5'!D$2:D630)-1</f>
        <v>-0.1574888584</v>
      </c>
    </row>
    <row r="631">
      <c r="F631" s="38">
        <f>'2.5'!A691</f>
        <v>42970</v>
      </c>
      <c r="G631" s="39">
        <f>STDEV('2.2 Retornos'!L637:L696)*SQRT(252)</f>
        <v>0.08271087702</v>
      </c>
      <c r="H631" s="39">
        <f>STDEV('2.2 Retornos'!W637:W696)*SQRT(252)</f>
        <v>0.2524297884</v>
      </c>
      <c r="I631" s="39">
        <f>STDEV('2.2 Retornos'!AH637:AH696)*SQRT(252)</f>
        <v>0.1852049262</v>
      </c>
      <c r="K631" s="40">
        <f>'2.5'!A631</f>
        <v>42886</v>
      </c>
      <c r="L631" s="41">
        <f>'2.5'!B631/MAX('2.5'!B$2:B631)-1</f>
        <v>-0.06609870473</v>
      </c>
      <c r="M631" s="41">
        <f>'2.5'!C631/MAX('2.5'!C$2:C631)-1</f>
        <v>-0.1199666305</v>
      </c>
      <c r="N631" s="41">
        <f>'2.5'!D631/MAX('2.5'!D$2:D631)-1</f>
        <v>-0.1656843772</v>
      </c>
    </row>
    <row r="632">
      <c r="F632" s="38">
        <f>'2.5'!A692</f>
        <v>42971</v>
      </c>
      <c r="G632" s="39">
        <f>STDEV('2.2 Retornos'!L638:L697)*SQRT(252)</f>
        <v>0.08156699928</v>
      </c>
      <c r="H632" s="39">
        <f>STDEV('2.2 Retornos'!W638:W697)*SQRT(252)</f>
        <v>0.2519707521</v>
      </c>
      <c r="I632" s="39">
        <f>STDEV('2.2 Retornos'!AH638:AH697)*SQRT(252)</f>
        <v>0.1815825788</v>
      </c>
      <c r="K632" s="40">
        <f>'2.5'!A632</f>
        <v>42887</v>
      </c>
      <c r="L632" s="41">
        <f>'2.5'!B632/MAX('2.5'!B$2:B632)-1</f>
        <v>-0.05960976381</v>
      </c>
      <c r="M632" s="41">
        <f>'2.5'!C632/MAX('2.5'!C$2:C632)-1</f>
        <v>-0.1273442409</v>
      </c>
      <c r="N632" s="41">
        <f>'2.5'!D632/MAX('2.5'!D$2:D632)-1</f>
        <v>-0.1516382525</v>
      </c>
    </row>
    <row r="633">
      <c r="F633" s="38">
        <f>'2.5'!A693</f>
        <v>42972</v>
      </c>
      <c r="G633" s="39">
        <f>STDEV('2.2 Retornos'!L639:L698)*SQRT(252)</f>
        <v>0.08153879288</v>
      </c>
      <c r="H633" s="39">
        <f>STDEV('2.2 Retornos'!W639:W698)*SQRT(252)</f>
        <v>0.2507234315</v>
      </c>
      <c r="I633" s="39">
        <f>STDEV('2.2 Retornos'!AH639:AH698)*SQRT(252)</f>
        <v>0.1793748304</v>
      </c>
      <c r="K633" s="40">
        <f>'2.5'!A633</f>
        <v>42888</v>
      </c>
      <c r="L633" s="41">
        <f>'2.5'!B633/MAX('2.5'!B$2:B633)-1</f>
        <v>-0.06048776967</v>
      </c>
      <c r="M633" s="41">
        <f>'2.5'!C633/MAX('2.5'!C$2:C633)-1</f>
        <v>-0.1376789917</v>
      </c>
      <c r="N633" s="41">
        <f>'2.5'!D633/MAX('2.5'!D$2:D633)-1</f>
        <v>-0.1641054051</v>
      </c>
    </row>
    <row r="634">
      <c r="F634" s="38">
        <f>'2.5'!A694</f>
        <v>42975</v>
      </c>
      <c r="G634" s="39">
        <f>STDEV('2.2 Retornos'!L640:L699)*SQRT(252)</f>
        <v>0.08198362727</v>
      </c>
      <c r="H634" s="39">
        <f>STDEV('2.2 Retornos'!W640:W699)*SQRT(252)</f>
        <v>0.2622756294</v>
      </c>
      <c r="I634" s="39">
        <f>STDEV('2.2 Retornos'!AH640:AH699)*SQRT(252)</f>
        <v>0.1797294816</v>
      </c>
      <c r="K634" s="40">
        <f>'2.5'!A634</f>
        <v>42891</v>
      </c>
      <c r="L634" s="41">
        <f>'2.5'!B634/MAX('2.5'!B$2:B634)-1</f>
        <v>-0.06260844809</v>
      </c>
      <c r="M634" s="41">
        <f>'2.5'!C634/MAX('2.5'!C$2:C634)-1</f>
        <v>-0.1441158724</v>
      </c>
      <c r="N634" s="41">
        <f>'2.5'!D634/MAX('2.5'!D$2:D634)-1</f>
        <v>-0.1629425678</v>
      </c>
    </row>
    <row r="635">
      <c r="F635" s="38">
        <f>'2.5'!A695</f>
        <v>42976</v>
      </c>
      <c r="G635" s="39">
        <f>STDEV('2.2 Retornos'!L641:L700)*SQRT(252)</f>
        <v>0.08096869259</v>
      </c>
      <c r="H635" s="39">
        <f>STDEV('2.2 Retornos'!W641:W700)*SQRT(252)</f>
        <v>0.2534490282</v>
      </c>
      <c r="I635" s="39">
        <f>STDEV('2.2 Retornos'!AH641:AH700)*SQRT(252)</f>
        <v>0.1790922341</v>
      </c>
      <c r="K635" s="40">
        <f>'2.5'!A635</f>
        <v>42892</v>
      </c>
      <c r="L635" s="41">
        <f>'2.5'!B635/MAX('2.5'!B$2:B635)-1</f>
        <v>-0.06865512895</v>
      </c>
      <c r="M635" s="41">
        <f>'2.5'!C635/MAX('2.5'!C$2:C635)-1</f>
        <v>-0.1139712722</v>
      </c>
      <c r="N635" s="41">
        <f>'2.5'!D635/MAX('2.5'!D$2:D635)-1</f>
        <v>-0.152867608</v>
      </c>
    </row>
    <row r="636">
      <c r="F636" s="38">
        <f>'2.5'!A696</f>
        <v>42977</v>
      </c>
      <c r="G636" s="39">
        <f>STDEV('2.2 Retornos'!L642:L701)*SQRT(252)</f>
        <v>0.08115935626</v>
      </c>
      <c r="H636" s="39">
        <f>STDEV('2.2 Retornos'!W642:W701)*SQRT(252)</f>
        <v>0.2535592668</v>
      </c>
      <c r="I636" s="39">
        <f>STDEV('2.2 Retornos'!AH642:AH701)*SQRT(252)</f>
        <v>0.170492348</v>
      </c>
      <c r="K636" s="40">
        <f>'2.5'!A636</f>
        <v>42893</v>
      </c>
      <c r="L636" s="41">
        <f>'2.5'!B636/MAX('2.5'!B$2:B636)-1</f>
        <v>-0.06607438243</v>
      </c>
      <c r="M636" s="41">
        <f>'2.5'!C636/MAX('2.5'!C$2:C636)-1</f>
        <v>-0.1166439651</v>
      </c>
      <c r="N636" s="41">
        <f>'2.5'!D636/MAX('2.5'!D$2:D636)-1</f>
        <v>-0.1765701317</v>
      </c>
    </row>
    <row r="637">
      <c r="F637" s="38">
        <f>'2.5'!A697</f>
        <v>42978</v>
      </c>
      <c r="G637" s="39">
        <f>STDEV('2.2 Retornos'!L643:L702)*SQRT(252)</f>
        <v>0.07887682755</v>
      </c>
      <c r="H637" s="39">
        <f>STDEV('2.2 Retornos'!W643:W702)*SQRT(252)</f>
        <v>0.2506391254</v>
      </c>
      <c r="I637" s="39">
        <f>STDEV('2.2 Retornos'!AH643:AH702)*SQRT(252)</f>
        <v>0.1719161309</v>
      </c>
      <c r="K637" s="40">
        <f>'2.5'!A637</f>
        <v>42894</v>
      </c>
      <c r="L637" s="41">
        <f>'2.5'!B637/MAX('2.5'!B$2:B637)-1</f>
        <v>-0.05616663856</v>
      </c>
      <c r="M637" s="41">
        <f>'2.5'!C637/MAX('2.5'!C$2:C637)-1</f>
        <v>-0.09843642246</v>
      </c>
      <c r="N637" s="41">
        <f>'2.5'!D637/MAX('2.5'!D$2:D637)-1</f>
        <v>-0.1779095727</v>
      </c>
    </row>
    <row r="638">
      <c r="F638" s="38">
        <f>'2.5'!A698</f>
        <v>42979</v>
      </c>
      <c r="G638" s="39">
        <f>STDEV('2.2 Retornos'!L644:L703)*SQRT(252)</f>
        <v>0.07429964757</v>
      </c>
      <c r="H638" s="39">
        <f>STDEV('2.2 Retornos'!W644:W703)*SQRT(252)</f>
        <v>0.2495608184</v>
      </c>
      <c r="I638" s="39">
        <f>STDEV('2.2 Retornos'!AH644:AH703)*SQRT(252)</f>
        <v>0.1689369497</v>
      </c>
      <c r="K638" s="40">
        <f>'2.5'!A638</f>
        <v>42895</v>
      </c>
      <c r="L638" s="41">
        <f>'2.5'!B638/MAX('2.5'!B$2:B638)-1</f>
        <v>-0.04397774376</v>
      </c>
      <c r="M638" s="41">
        <f>'2.5'!C638/MAX('2.5'!C$2:C638)-1</f>
        <v>-0.1071716168</v>
      </c>
      <c r="N638" s="41">
        <f>'2.5'!D638/MAX('2.5'!D$2:D638)-1</f>
        <v>-0.163879705</v>
      </c>
    </row>
    <row r="639">
      <c r="F639" s="38">
        <f>'2.5'!A699</f>
        <v>42982</v>
      </c>
      <c r="G639" s="39">
        <f>STDEV('2.2 Retornos'!L645:L704)*SQRT(252)</f>
        <v>0.07292600687</v>
      </c>
      <c r="H639" s="39">
        <f>STDEV('2.2 Retornos'!W645:W704)*SQRT(252)</f>
        <v>0.2471110316</v>
      </c>
      <c r="I639" s="39">
        <f>STDEV('2.2 Retornos'!AH645:AH704)*SQRT(252)</f>
        <v>0.1689083205</v>
      </c>
      <c r="K639" s="40">
        <f>'2.5'!A639</f>
        <v>42898</v>
      </c>
      <c r="L639" s="41">
        <f>'2.5'!B639/MAX('2.5'!B$2:B639)-1</f>
        <v>-0.05053574792</v>
      </c>
      <c r="M639" s="41">
        <f>'2.5'!C639/MAX('2.5'!C$2:C639)-1</f>
        <v>-0.1203941912</v>
      </c>
      <c r="N639" s="41">
        <f>'2.5'!D639/MAX('2.5'!D$2:D639)-1</f>
        <v>-0.1657477722</v>
      </c>
    </row>
    <row r="640">
      <c r="F640" s="38">
        <f>'2.5'!A700</f>
        <v>42983</v>
      </c>
      <c r="G640" s="39">
        <f>STDEV('2.2 Retornos'!L646:L705)*SQRT(252)</f>
        <v>0.07746036313</v>
      </c>
      <c r="H640" s="39">
        <f>STDEV('2.2 Retornos'!W646:W705)*SQRT(252)</f>
        <v>0.2451164564</v>
      </c>
      <c r="I640" s="39">
        <f>STDEV('2.2 Retornos'!AH646:AH705)*SQRT(252)</f>
        <v>0.1693850416</v>
      </c>
      <c r="K640" s="40">
        <f>'2.5'!A640</f>
        <v>42899</v>
      </c>
      <c r="L640" s="41">
        <f>'2.5'!B640/MAX('2.5'!B$2:B640)-1</f>
        <v>-0.05313978679</v>
      </c>
      <c r="M640" s="41">
        <f>'2.5'!C640/MAX('2.5'!C$2:C640)-1</f>
        <v>-0.1329585726</v>
      </c>
      <c r="N640" s="41">
        <f>'2.5'!D640/MAX('2.5'!D$2:D640)-1</f>
        <v>-0.1652140428</v>
      </c>
    </row>
    <row r="641">
      <c r="F641" s="38">
        <f>'2.5'!A701</f>
        <v>42984</v>
      </c>
      <c r="G641" s="39">
        <f>STDEV('2.2 Retornos'!L647:L706)*SQRT(252)</f>
        <v>0.07686288282</v>
      </c>
      <c r="H641" s="39">
        <f>STDEV('2.2 Retornos'!W647:W706)*SQRT(252)</f>
        <v>0.2367659922</v>
      </c>
      <c r="I641" s="39">
        <f>STDEV('2.2 Retornos'!AH647:AH706)*SQRT(252)</f>
        <v>0.1517940589</v>
      </c>
      <c r="K641" s="40">
        <f>'2.5'!A641</f>
        <v>42900</v>
      </c>
      <c r="L641" s="41">
        <f>'2.5'!B641/MAX('2.5'!B$2:B641)-1</f>
        <v>-0.05787896688</v>
      </c>
      <c r="M641" s="41">
        <f>'2.5'!C641/MAX('2.5'!C$2:C641)-1</f>
        <v>-0.162697039</v>
      </c>
      <c r="N641" s="41">
        <f>'2.5'!D641/MAX('2.5'!D$2:D641)-1</f>
        <v>-0.1967481552</v>
      </c>
    </row>
    <row r="642">
      <c r="F642" s="38">
        <f>'2.5'!A702</f>
        <v>42985</v>
      </c>
      <c r="G642" s="39">
        <f>STDEV('2.2 Retornos'!L648:L707)*SQRT(252)</f>
        <v>0.0777400339</v>
      </c>
      <c r="H642" s="39">
        <f>STDEV('2.2 Retornos'!W648:W707)*SQRT(252)</f>
        <v>0.2311234164</v>
      </c>
      <c r="I642" s="39">
        <f>STDEV('2.2 Retornos'!AH648:AH707)*SQRT(252)</f>
        <v>0.1506375184</v>
      </c>
      <c r="K642" s="40">
        <f>'2.5'!A642</f>
        <v>42901</v>
      </c>
      <c r="L642" s="41">
        <f>'2.5'!B642/MAX('2.5'!B$2:B642)-1</f>
        <v>-0.05539652317</v>
      </c>
      <c r="M642" s="41">
        <f>'2.5'!C642/MAX('2.5'!C$2:C642)-1</f>
        <v>-0.1811009667</v>
      </c>
      <c r="N642" s="41">
        <f>'2.5'!D642/MAX('2.5'!D$2:D642)-1</f>
        <v>-0.2057326348</v>
      </c>
    </row>
    <row r="643">
      <c r="F643" s="38">
        <f>'2.5'!A703</f>
        <v>42986</v>
      </c>
      <c r="G643" s="39">
        <f>STDEV('2.2 Retornos'!L649:L708)*SQRT(252)</f>
        <v>0.07775868954</v>
      </c>
      <c r="H643" s="39">
        <f>STDEV('2.2 Retornos'!W649:W708)*SQRT(252)</f>
        <v>0.2361464371</v>
      </c>
      <c r="I643" s="39">
        <f>STDEV('2.2 Retornos'!AH649:AH708)*SQRT(252)</f>
        <v>0.1511197562</v>
      </c>
      <c r="K643" s="40">
        <f>'2.5'!A643</f>
        <v>42902</v>
      </c>
      <c r="L643" s="41">
        <f>'2.5'!B643/MAX('2.5'!B$2:B643)-1</f>
        <v>-0.05354960123</v>
      </c>
      <c r="M643" s="41">
        <f>'2.5'!C643/MAX('2.5'!C$2:C643)-1</f>
        <v>-0.1951138698</v>
      </c>
      <c r="N643" s="41">
        <f>'2.5'!D643/MAX('2.5'!D$2:D643)-1</f>
        <v>-0.1981535877</v>
      </c>
    </row>
    <row r="644">
      <c r="F644" s="38">
        <f>'2.5'!A704</f>
        <v>42989</v>
      </c>
      <c r="G644" s="39">
        <f>STDEV('2.2 Retornos'!L650:L709)*SQRT(252)</f>
        <v>0.0778478972</v>
      </c>
      <c r="H644" s="39">
        <f>STDEV('2.2 Retornos'!W650:W709)*SQRT(252)</f>
        <v>0.237041581</v>
      </c>
      <c r="I644" s="39">
        <f>STDEV('2.2 Retornos'!AH650:AH709)*SQRT(252)</f>
        <v>0.151498007</v>
      </c>
      <c r="K644" s="40">
        <f>'2.5'!A644</f>
        <v>42905</v>
      </c>
      <c r="L644" s="41">
        <f>'2.5'!B644/MAX('2.5'!B$2:B644)-1</f>
        <v>-0.04543688264</v>
      </c>
      <c r="M644" s="41">
        <f>'2.5'!C644/MAX('2.5'!C$2:C644)-1</f>
        <v>-0.1931453029</v>
      </c>
      <c r="N644" s="41">
        <f>'2.5'!D644/MAX('2.5'!D$2:D644)-1</f>
        <v>-0.1996451059</v>
      </c>
    </row>
    <row r="645">
      <c r="F645" s="38">
        <f>'2.5'!A705</f>
        <v>42990</v>
      </c>
      <c r="G645" s="39">
        <f>STDEV('2.2 Retornos'!L651:L710)*SQRT(252)</f>
        <v>0.0785779835</v>
      </c>
      <c r="H645" s="39">
        <f>STDEV('2.2 Retornos'!W651:W710)*SQRT(252)</f>
        <v>0.2341651899</v>
      </c>
      <c r="I645" s="39">
        <f>STDEV('2.2 Retornos'!AH651:AH710)*SQRT(252)</f>
        <v>0.146623315</v>
      </c>
      <c r="K645" s="40">
        <f>'2.5'!A645</f>
        <v>42906</v>
      </c>
      <c r="L645" s="41">
        <f>'2.5'!B645/MAX('2.5'!B$2:B645)-1</f>
        <v>-0.05010197518</v>
      </c>
      <c r="M645" s="41">
        <f>'2.5'!C645/MAX('2.5'!C$2:C645)-1</f>
        <v>-0.2054907376</v>
      </c>
      <c r="N645" s="41">
        <f>'2.5'!D645/MAX('2.5'!D$2:D645)-1</f>
        <v>-0.2166858569</v>
      </c>
    </row>
    <row r="646">
      <c r="F646" s="38">
        <f>'2.5'!A706</f>
        <v>42991</v>
      </c>
      <c r="G646" s="39">
        <f>STDEV('2.2 Retornos'!L652:L711)*SQRT(252)</f>
        <v>0.07751789441</v>
      </c>
      <c r="H646" s="39">
        <f>STDEV('2.2 Retornos'!W652:W711)*SQRT(252)</f>
        <v>0.2380916121</v>
      </c>
      <c r="I646" s="39">
        <f>STDEV('2.2 Retornos'!AH652:AH711)*SQRT(252)</f>
        <v>0.1525787028</v>
      </c>
      <c r="K646" s="40">
        <f>'2.5'!A646</f>
        <v>42907</v>
      </c>
      <c r="L646" s="41">
        <f>'2.5'!B646/MAX('2.5'!B$2:B646)-1</f>
        <v>-0.05600955555</v>
      </c>
      <c r="M646" s="41">
        <f>'2.5'!C646/MAX('2.5'!C$2:C646)-1</f>
        <v>-0.1893797128</v>
      </c>
      <c r="N646" s="41">
        <f>'2.5'!D646/MAX('2.5'!D$2:D646)-1</f>
        <v>-0.2188225729</v>
      </c>
    </row>
    <row r="647">
      <c r="F647" s="38">
        <f>'2.5'!A707</f>
        <v>42992</v>
      </c>
      <c r="G647" s="39">
        <f>STDEV('2.2 Retornos'!L653:L712)*SQRT(252)</f>
        <v>0.07704596567</v>
      </c>
      <c r="H647" s="39">
        <f>STDEV('2.2 Retornos'!W653:W712)*SQRT(252)</f>
        <v>0.2352005061</v>
      </c>
      <c r="I647" s="39">
        <f>STDEV('2.2 Retornos'!AH653:AH712)*SQRT(252)</f>
        <v>0.1529126683</v>
      </c>
      <c r="K647" s="40">
        <f>'2.5'!A647</f>
        <v>42908</v>
      </c>
      <c r="L647" s="41">
        <f>'2.5'!B647/MAX('2.5'!B$2:B647)-1</f>
        <v>-0.05177848107</v>
      </c>
      <c r="M647" s="41">
        <f>'2.5'!C647/MAX('2.5'!C$2:C647)-1</f>
        <v>-0.1729787779</v>
      </c>
      <c r="N647" s="41">
        <f>'2.5'!D647/MAX('2.5'!D$2:D647)-1</f>
        <v>-0.2186758997</v>
      </c>
    </row>
    <row r="648">
      <c r="F648" s="38">
        <f>'2.5'!A708</f>
        <v>42993</v>
      </c>
      <c r="G648" s="39">
        <f>STDEV('2.2 Retornos'!L654:L713)*SQRT(252)</f>
        <v>0.0769967906</v>
      </c>
      <c r="H648" s="39">
        <f>STDEV('2.2 Retornos'!W654:W713)*SQRT(252)</f>
        <v>0.2320664535</v>
      </c>
      <c r="I648" s="39">
        <f>STDEV('2.2 Retornos'!AH654:AH713)*SQRT(252)</f>
        <v>0.1518232646</v>
      </c>
      <c r="K648" s="40">
        <f>'2.5'!A648</f>
        <v>42909</v>
      </c>
      <c r="L648" s="41">
        <f>'2.5'!B648/MAX('2.5'!B$2:B648)-1</f>
        <v>-0.05044305977</v>
      </c>
      <c r="M648" s="41">
        <f>'2.5'!C648/MAX('2.5'!C$2:C648)-1</f>
        <v>-0.1549842156</v>
      </c>
      <c r="N648" s="41">
        <f>'2.5'!D648/MAX('2.5'!D$2:D648)-1</f>
        <v>-0.2092666782</v>
      </c>
    </row>
    <row r="649">
      <c r="F649" s="38">
        <f>'2.5'!A709</f>
        <v>42996</v>
      </c>
      <c r="G649" s="39">
        <f>STDEV('2.2 Retornos'!L655:L714)*SQRT(252)</f>
        <v>0.07699748004</v>
      </c>
      <c r="H649" s="39">
        <f>STDEV('2.2 Retornos'!W655:W714)*SQRT(252)</f>
        <v>0.2316100368</v>
      </c>
      <c r="I649" s="39">
        <f>STDEV('2.2 Retornos'!AH655:AH714)*SQRT(252)</f>
        <v>0.1518140071</v>
      </c>
      <c r="K649" s="40">
        <f>'2.5'!A649</f>
        <v>42912</v>
      </c>
      <c r="L649" s="41">
        <f>'2.5'!B649/MAX('2.5'!B$2:B649)-1</f>
        <v>-0.05250955682</v>
      </c>
      <c r="M649" s="41">
        <f>'2.5'!C649/MAX('2.5'!C$2:C649)-1</f>
        <v>-0.1600477255</v>
      </c>
      <c r="N649" s="41">
        <f>'2.5'!D649/MAX('2.5'!D$2:D649)-1</f>
        <v>-0.2130946762</v>
      </c>
    </row>
    <row r="650">
      <c r="F650" s="38">
        <f>'2.5'!A710</f>
        <v>42997</v>
      </c>
      <c r="G650" s="39">
        <f>STDEV('2.2 Retornos'!L656:L715)*SQRT(252)</f>
        <v>0.07740681841</v>
      </c>
      <c r="H650" s="39">
        <f>STDEV('2.2 Retornos'!W656:W715)*SQRT(252)</f>
        <v>0.230556877</v>
      </c>
      <c r="I650" s="39">
        <f>STDEV('2.2 Retornos'!AH656:AH715)*SQRT(252)</f>
        <v>0.1510677706</v>
      </c>
      <c r="K650" s="40">
        <f>'2.5'!A650</f>
        <v>42913</v>
      </c>
      <c r="L650" s="41">
        <f>'2.5'!B650/MAX('2.5'!B$2:B650)-1</f>
        <v>-0.0507150582</v>
      </c>
      <c r="M650" s="41">
        <f>'2.5'!C650/MAX('2.5'!C$2:C650)-1</f>
        <v>-0.1675800248</v>
      </c>
      <c r="N650" s="41">
        <f>'2.5'!D650/MAX('2.5'!D$2:D650)-1</f>
        <v>-0.2063053408</v>
      </c>
    </row>
    <row r="651">
      <c r="F651" s="38">
        <f>'2.5'!A711</f>
        <v>42998</v>
      </c>
      <c r="G651" s="39">
        <f>STDEV('2.2 Retornos'!L657:L716)*SQRT(252)</f>
        <v>0.07584738386</v>
      </c>
      <c r="H651" s="39">
        <f>STDEV('2.2 Retornos'!W657:W716)*SQRT(252)</f>
        <v>0.2309348343</v>
      </c>
      <c r="I651" s="39">
        <f>STDEV('2.2 Retornos'!AH657:AH716)*SQRT(252)</f>
        <v>0.1577338228</v>
      </c>
      <c r="K651" s="40">
        <f>'2.5'!A651</f>
        <v>42914</v>
      </c>
      <c r="L651" s="41">
        <f>'2.5'!B651/MAX('2.5'!B$2:B651)-1</f>
        <v>-0.04066078051</v>
      </c>
      <c r="M651" s="41">
        <f>'2.5'!C651/MAX('2.5'!C$2:C651)-1</f>
        <v>-0.1596753139</v>
      </c>
      <c r="N651" s="41">
        <f>'2.5'!D651/MAX('2.5'!D$2:D651)-1</f>
        <v>-0.1989089755</v>
      </c>
    </row>
    <row r="652">
      <c r="F652" s="38">
        <f>'2.5'!A712</f>
        <v>42999</v>
      </c>
      <c r="G652" s="39">
        <f>STDEV('2.2 Retornos'!L658:L717)*SQRT(252)</f>
        <v>0.07723456408</v>
      </c>
      <c r="H652" s="39">
        <f>STDEV('2.2 Retornos'!W658:W717)*SQRT(252)</f>
        <v>0.2298836029</v>
      </c>
      <c r="I652" s="39">
        <f>STDEV('2.2 Retornos'!AH658:AH717)*SQRT(252)</f>
        <v>0.1583824386</v>
      </c>
      <c r="K652" s="40">
        <f>'2.5'!A652</f>
        <v>42915</v>
      </c>
      <c r="L652" s="41">
        <f>'2.5'!B652/MAX('2.5'!B$2:B652)-1</f>
        <v>-0.04255345785</v>
      </c>
      <c r="M652" s="41">
        <f>'2.5'!C652/MAX('2.5'!C$2:C652)-1</f>
        <v>-0.1711631773</v>
      </c>
      <c r="N652" s="41">
        <f>'2.5'!D652/MAX('2.5'!D$2:D652)-1</f>
        <v>-0.2041098884</v>
      </c>
    </row>
    <row r="653">
      <c r="F653" s="38">
        <f>'2.5'!A713</f>
        <v>43000</v>
      </c>
      <c r="G653" s="39">
        <f>STDEV('2.2 Retornos'!L659:L718)*SQRT(252)</f>
        <v>0.07635521572</v>
      </c>
      <c r="H653" s="39">
        <f>STDEV('2.2 Retornos'!W659:W718)*SQRT(252)</f>
        <v>0.2301863286</v>
      </c>
      <c r="I653" s="39">
        <f>STDEV('2.2 Retornos'!AH659:AH718)*SQRT(252)</f>
        <v>0.1580297664</v>
      </c>
      <c r="K653" s="40">
        <f>'2.5'!A653</f>
        <v>42916</v>
      </c>
      <c r="L653" s="41">
        <f>'2.5'!B653/MAX('2.5'!B$2:B653)-1</f>
        <v>-0.04791853766</v>
      </c>
      <c r="M653" s="41">
        <f>'2.5'!C653/MAX('2.5'!C$2:C653)-1</f>
        <v>-0.170826057</v>
      </c>
      <c r="N653" s="41">
        <f>'2.5'!D653/MAX('2.5'!D$2:D653)-1</f>
        <v>-0.2085410043</v>
      </c>
    </row>
    <row r="654">
      <c r="F654" s="38">
        <f>'2.5'!A714</f>
        <v>43003</v>
      </c>
      <c r="G654" s="39">
        <f>STDEV('2.2 Retornos'!L660:L719)*SQRT(252)</f>
        <v>0.07654767712</v>
      </c>
      <c r="H654" s="39">
        <f>STDEV('2.2 Retornos'!W660:W719)*SQRT(252)</f>
        <v>0.2303384348</v>
      </c>
      <c r="I654" s="39">
        <f>STDEV('2.2 Retornos'!AH660:AH719)*SQRT(252)</f>
        <v>0.1597795173</v>
      </c>
      <c r="K654" s="40">
        <f>'2.5'!A654</f>
        <v>42919</v>
      </c>
      <c r="L654" s="41">
        <f>'2.5'!B654/MAX('2.5'!B$2:B654)-1</f>
        <v>-0.04791853766</v>
      </c>
      <c r="M654" s="41">
        <f>'2.5'!C654/MAX('2.5'!C$2:C654)-1</f>
        <v>-0.170826057</v>
      </c>
      <c r="N654" s="41">
        <f>'2.5'!D654/MAX('2.5'!D$2:D654)-1</f>
        <v>-0.2085410043</v>
      </c>
    </row>
    <row r="655">
      <c r="F655" s="38">
        <f>'2.5'!A715</f>
        <v>43004</v>
      </c>
      <c r="G655" s="39">
        <f>STDEV('2.2 Retornos'!L661:L720)*SQRT(252)</f>
        <v>0.07670245834</v>
      </c>
      <c r="H655" s="39">
        <f>STDEV('2.2 Retornos'!W661:W720)*SQRT(252)</f>
        <v>0.2301493994</v>
      </c>
      <c r="I655" s="39">
        <f>STDEV('2.2 Retornos'!AH661:AH720)*SQRT(252)</f>
        <v>0.1604206294</v>
      </c>
      <c r="K655" s="40">
        <f>'2.5'!A655</f>
        <v>42920</v>
      </c>
      <c r="L655" s="41">
        <f>'2.5'!B655/MAX('2.5'!B$2:B655)-1</f>
        <v>-0.0474757317</v>
      </c>
      <c r="M655" s="41">
        <f>'2.5'!C655/MAX('2.5'!C$2:C655)-1</f>
        <v>-0.1806323371</v>
      </c>
      <c r="N655" s="41">
        <f>'2.5'!D655/MAX('2.5'!D$2:D655)-1</f>
        <v>-0.2083388173</v>
      </c>
    </row>
    <row r="656">
      <c r="F656" s="38">
        <f>'2.5'!A716</f>
        <v>43005</v>
      </c>
      <c r="G656" s="39">
        <f>STDEV('2.2 Retornos'!L662:L721)*SQRT(252)</f>
        <v>0.07899570892</v>
      </c>
      <c r="H656" s="39">
        <f>STDEV('2.2 Retornos'!W662:W721)*SQRT(252)</f>
        <v>0.2295964085</v>
      </c>
      <c r="I656" s="39">
        <f>STDEV('2.2 Retornos'!AH662:AH721)*SQRT(252)</f>
        <v>0.1563355771</v>
      </c>
      <c r="K656" s="40">
        <f>'2.5'!A656</f>
        <v>42921</v>
      </c>
      <c r="L656" s="41">
        <f>'2.5'!B656/MAX('2.5'!B$2:B656)-1</f>
        <v>-0.0408175902</v>
      </c>
      <c r="M656" s="41">
        <f>'2.5'!C656/MAX('2.5'!C$2:C656)-1</f>
        <v>-0.1728919647</v>
      </c>
      <c r="N656" s="41">
        <f>'2.5'!D656/MAX('2.5'!D$2:D656)-1</f>
        <v>-0.2213455014</v>
      </c>
    </row>
    <row r="657">
      <c r="F657" s="38">
        <f>'2.5'!A717</f>
        <v>43006</v>
      </c>
      <c r="G657" s="39">
        <f>STDEV('2.2 Retornos'!L663:L722)*SQRT(252)</f>
        <v>0.078926931</v>
      </c>
      <c r="H657" s="39">
        <f>STDEV('2.2 Retornos'!W663:W722)*SQRT(252)</f>
        <v>0.2290455861</v>
      </c>
      <c r="I657" s="39">
        <f>STDEV('2.2 Retornos'!AH663:AH722)*SQRT(252)</f>
        <v>0.1570995284</v>
      </c>
      <c r="K657" s="40">
        <f>'2.5'!A657</f>
        <v>42922</v>
      </c>
      <c r="L657" s="41">
        <f>'2.5'!B657/MAX('2.5'!B$2:B657)-1</f>
        <v>-0.04184475471</v>
      </c>
      <c r="M657" s="41">
        <f>'2.5'!C657/MAX('2.5'!C$2:C657)-1</f>
        <v>-0.1788371607</v>
      </c>
      <c r="N657" s="41">
        <f>'2.5'!D657/MAX('2.5'!D$2:D657)-1</f>
        <v>-0.222439887</v>
      </c>
    </row>
    <row r="658">
      <c r="F658" s="38">
        <f>'2.5'!A718</f>
        <v>43007</v>
      </c>
      <c r="G658" s="39">
        <f>STDEV('2.2 Retornos'!L664:L723)*SQRT(252)</f>
        <v>0.07928431774</v>
      </c>
      <c r="H658" s="39">
        <f>STDEV('2.2 Retornos'!W664:W723)*SQRT(252)</f>
        <v>0.2260153583</v>
      </c>
      <c r="I658" s="39">
        <f>STDEV('2.2 Retornos'!AH664:AH723)*SQRT(252)</f>
        <v>0.1550848307</v>
      </c>
      <c r="K658" s="40">
        <f>'2.5'!A658</f>
        <v>42923</v>
      </c>
      <c r="L658" s="41">
        <f>'2.5'!B658/MAX('2.5'!B$2:B658)-1</f>
        <v>-0.04080135723</v>
      </c>
      <c r="M658" s="41">
        <f>'2.5'!C658/MAX('2.5'!C$2:C658)-1</f>
        <v>-0.1931963629</v>
      </c>
      <c r="N658" s="41">
        <f>'2.5'!D658/MAX('2.5'!D$2:D658)-1</f>
        <v>-0.2317028031</v>
      </c>
    </row>
    <row r="659">
      <c r="F659" s="38">
        <f>'2.5'!A719</f>
        <v>43010</v>
      </c>
      <c r="G659" s="39">
        <f>STDEV('2.2 Retornos'!L665:L724)*SQRT(252)</f>
        <v>0.08009887494</v>
      </c>
      <c r="H659" s="39">
        <f>STDEV('2.2 Retornos'!W665:W724)*SQRT(252)</f>
        <v>0.2195854455</v>
      </c>
      <c r="I659" s="39">
        <f>STDEV('2.2 Retornos'!AH665:AH724)*SQRT(252)</f>
        <v>0.1547252503</v>
      </c>
      <c r="K659" s="40">
        <f>'2.5'!A659</f>
        <v>42926</v>
      </c>
      <c r="L659" s="41">
        <f>'2.5'!B659/MAX('2.5'!B$2:B659)-1</f>
        <v>-0.04031101864</v>
      </c>
      <c r="M659" s="41">
        <f>'2.5'!C659/MAX('2.5'!C$2:C659)-1</f>
        <v>-0.1660502761</v>
      </c>
      <c r="N659" s="41">
        <f>'2.5'!D659/MAX('2.5'!D$2:D659)-1</f>
        <v>-0.2257457363</v>
      </c>
    </row>
    <row r="660">
      <c r="F660" s="38">
        <f>'2.5'!A720</f>
        <v>43011</v>
      </c>
      <c r="G660" s="39">
        <f>STDEV('2.2 Retornos'!L666:L725)*SQRT(252)</f>
        <v>0.08040520029</v>
      </c>
      <c r="H660" s="39">
        <f>STDEV('2.2 Retornos'!W666:W725)*SQRT(252)</f>
        <v>0.2136537585</v>
      </c>
      <c r="I660" s="39">
        <f>STDEV('2.2 Retornos'!AH666:AH725)*SQRT(252)</f>
        <v>0.1534711849</v>
      </c>
      <c r="K660" s="40">
        <f>'2.5'!A660</f>
        <v>42927</v>
      </c>
      <c r="L660" s="41">
        <f>'2.5'!B660/MAX('2.5'!B$2:B660)-1</f>
        <v>-0.04023837674</v>
      </c>
      <c r="M660" s="41">
        <f>'2.5'!C660/MAX('2.5'!C$2:C660)-1</f>
        <v>-0.1399941581</v>
      </c>
      <c r="N660" s="41">
        <f>'2.5'!D660/MAX('2.5'!D$2:D660)-1</f>
        <v>-0.2166602345</v>
      </c>
    </row>
    <row r="661">
      <c r="F661" s="38">
        <f>'2.5'!A721</f>
        <v>43012</v>
      </c>
      <c r="G661" s="39">
        <f>STDEV('2.2 Retornos'!L667:L726)*SQRT(252)</f>
        <v>0.08040428576</v>
      </c>
      <c r="H661" s="39">
        <f>STDEV('2.2 Retornos'!W667:W726)*SQRT(252)</f>
        <v>0.212544679</v>
      </c>
      <c r="I661" s="39">
        <f>STDEV('2.2 Retornos'!AH667:AH726)*SQRT(252)</f>
        <v>0.1547065445</v>
      </c>
      <c r="K661" s="40">
        <f>'2.5'!A661</f>
        <v>42928</v>
      </c>
      <c r="L661" s="41">
        <f>'2.5'!B661/MAX('2.5'!B$2:B661)-1</f>
        <v>-0.03932524904</v>
      </c>
      <c r="M661" s="41">
        <f>'2.5'!C661/MAX('2.5'!C$2:C661)-1</f>
        <v>-0.1484735697</v>
      </c>
      <c r="N661" s="41">
        <f>'2.5'!D661/MAX('2.5'!D$2:D661)-1</f>
        <v>-0.2169434986</v>
      </c>
    </row>
    <row r="662">
      <c r="F662" s="38">
        <f>'2.5'!A722</f>
        <v>43013</v>
      </c>
      <c r="G662" s="39">
        <f>STDEV('2.2 Retornos'!L668:L727)*SQRT(252)</f>
        <v>0.080301517</v>
      </c>
      <c r="H662" s="39">
        <f>STDEV('2.2 Retornos'!W668:W727)*SQRT(252)</f>
        <v>0.2155924035</v>
      </c>
      <c r="I662" s="39">
        <f>STDEV('2.2 Retornos'!AH668:AH727)*SQRT(252)</f>
        <v>0.1548191444</v>
      </c>
      <c r="K662" s="40">
        <f>'2.5'!A662</f>
        <v>42929</v>
      </c>
      <c r="L662" s="41">
        <f>'2.5'!B662/MAX('2.5'!B$2:B662)-1</f>
        <v>-0.03616403936</v>
      </c>
      <c r="M662" s="41">
        <f>'2.5'!C662/MAX('2.5'!C$2:C662)-1</f>
        <v>-0.1490484551</v>
      </c>
      <c r="N662" s="41">
        <f>'2.5'!D662/MAX('2.5'!D$2:D662)-1</f>
        <v>-0.2160321765</v>
      </c>
    </row>
    <row r="663">
      <c r="F663" s="38">
        <f>'2.5'!A723</f>
        <v>43014</v>
      </c>
      <c r="G663" s="39">
        <f>STDEV('2.2 Retornos'!L669:L728)*SQRT(252)</f>
        <v>0.08054107466</v>
      </c>
      <c r="H663" s="39">
        <f>STDEV('2.2 Retornos'!W669:W728)*SQRT(252)</f>
        <v>0.2156614655</v>
      </c>
      <c r="I663" s="39">
        <f>STDEV('2.2 Retornos'!AH669:AH728)*SQRT(252)</f>
        <v>0.159675706</v>
      </c>
      <c r="K663" s="40">
        <f>'2.5'!A663</f>
        <v>42930</v>
      </c>
      <c r="L663" s="41">
        <f>'2.5'!B663/MAX('2.5'!B$2:B663)-1</f>
        <v>-0.03536581787</v>
      </c>
      <c r="M663" s="41">
        <f>'2.5'!C663/MAX('2.5'!C$2:C663)-1</f>
        <v>-0.1478311866</v>
      </c>
      <c r="N663" s="41">
        <f>'2.5'!D663/MAX('2.5'!D$2:D663)-1</f>
        <v>-0.2142533232</v>
      </c>
    </row>
    <row r="664">
      <c r="F664" s="38">
        <f>'2.5'!A724</f>
        <v>43017</v>
      </c>
      <c r="G664" s="39">
        <f>STDEV('2.2 Retornos'!L670:L729)*SQRT(252)</f>
        <v>0.08009033219</v>
      </c>
      <c r="H664" s="39">
        <f>STDEV('2.2 Retornos'!W670:W729)*SQRT(252)</f>
        <v>0.2061654566</v>
      </c>
      <c r="I664" s="39">
        <f>STDEV('2.2 Retornos'!AH670:AH729)*SQRT(252)</f>
        <v>0.1596584395</v>
      </c>
      <c r="K664" s="40">
        <f>'2.5'!A664</f>
        <v>42933</v>
      </c>
      <c r="L664" s="41">
        <f>'2.5'!B664/MAX('2.5'!B$2:B664)-1</f>
        <v>-0.03870858791</v>
      </c>
      <c r="M664" s="41">
        <f>'2.5'!C664/MAX('2.5'!C$2:C664)-1</f>
        <v>-0.1200583707</v>
      </c>
      <c r="N664" s="41">
        <f>'2.5'!D664/MAX('2.5'!D$2:D664)-1</f>
        <v>-0.2117104511</v>
      </c>
    </row>
    <row r="665">
      <c r="F665" s="38">
        <f>'2.5'!A725</f>
        <v>43018</v>
      </c>
      <c r="G665" s="39">
        <f>STDEV('2.2 Retornos'!L671:L730)*SQRT(252)</f>
        <v>0.08085616617</v>
      </c>
      <c r="H665" s="39">
        <f>STDEV('2.2 Retornos'!W671:W730)*SQRT(252)</f>
        <v>0.2055639375</v>
      </c>
      <c r="I665" s="39">
        <f>STDEV('2.2 Retornos'!AH671:AH730)*SQRT(252)</f>
        <v>0.1595636107</v>
      </c>
      <c r="K665" s="40">
        <f>'2.5'!A665</f>
        <v>42934</v>
      </c>
      <c r="L665" s="41">
        <f>'2.5'!B665/MAX('2.5'!B$2:B665)-1</f>
        <v>-0.04095198284</v>
      </c>
      <c r="M665" s="41">
        <f>'2.5'!C665/MAX('2.5'!C$2:C665)-1</f>
        <v>-0.1252700717</v>
      </c>
      <c r="N665" s="41">
        <f>'2.5'!D665/MAX('2.5'!D$2:D665)-1</f>
        <v>-0.2083524136</v>
      </c>
    </row>
    <row r="666">
      <c r="F666" s="38">
        <f>'2.5'!A726</f>
        <v>43019</v>
      </c>
      <c r="G666" s="39">
        <f>STDEV('2.2 Retornos'!L672:L731)*SQRT(252)</f>
        <v>0.07993859887</v>
      </c>
      <c r="H666" s="39">
        <f>STDEV('2.2 Retornos'!W672:W731)*SQRT(252)</f>
        <v>0.205481513</v>
      </c>
      <c r="I666" s="39">
        <f>STDEV('2.2 Retornos'!AH672:AH731)*SQRT(252)</f>
        <v>0.1537052981</v>
      </c>
      <c r="K666" s="40">
        <f>'2.5'!A666</f>
        <v>42935</v>
      </c>
      <c r="L666" s="41">
        <f>'2.5'!B666/MAX('2.5'!B$2:B666)-1</f>
        <v>-0.03443975943</v>
      </c>
      <c r="M666" s="41">
        <f>'2.5'!C666/MAX('2.5'!C$2:C666)-1</f>
        <v>-0.126176717</v>
      </c>
      <c r="N666" s="41">
        <f>'2.5'!D666/MAX('2.5'!D$2:D666)-1</f>
        <v>-0.1910205179</v>
      </c>
    </row>
    <row r="667">
      <c r="F667" s="38">
        <f>'2.5'!A727</f>
        <v>43020</v>
      </c>
      <c r="G667" s="39">
        <f>STDEV('2.2 Retornos'!L673:L732)*SQRT(252)</f>
        <v>0.08062720735</v>
      </c>
      <c r="H667" s="39">
        <f>STDEV('2.2 Retornos'!W673:W732)*SQRT(252)</f>
        <v>0.2036803727</v>
      </c>
      <c r="I667" s="39">
        <f>STDEV('2.2 Retornos'!AH673:AH732)*SQRT(252)</f>
        <v>0.1567082948</v>
      </c>
      <c r="K667" s="40">
        <f>'2.5'!A667</f>
        <v>42936</v>
      </c>
      <c r="L667" s="41">
        <f>'2.5'!B667/MAX('2.5'!B$2:B667)-1</f>
        <v>-0.03189941924</v>
      </c>
      <c r="M667" s="41">
        <f>'2.5'!C667/MAX('2.5'!C$2:C667)-1</f>
        <v>-0.1361588093</v>
      </c>
      <c r="N667" s="41">
        <f>'2.5'!D667/MAX('2.5'!D$2:D667)-1</f>
        <v>-0.1963084998</v>
      </c>
    </row>
    <row r="668">
      <c r="F668" s="38">
        <f>'2.5'!A728</f>
        <v>43021</v>
      </c>
      <c r="G668" s="39">
        <f>STDEV('2.2 Retornos'!L674:L733)*SQRT(252)</f>
        <v>0.0797084644</v>
      </c>
      <c r="H668" s="39">
        <f>STDEV('2.2 Retornos'!W674:W733)*SQRT(252)</f>
        <v>0.2032107924</v>
      </c>
      <c r="I668" s="39">
        <f>STDEV('2.2 Retornos'!AH674:AH733)*SQRT(252)</f>
        <v>0.1520615811</v>
      </c>
      <c r="K668" s="40">
        <f>'2.5'!A668</f>
        <v>42937</v>
      </c>
      <c r="L668" s="41">
        <f>'2.5'!B668/MAX('2.5'!B$2:B668)-1</f>
        <v>-0.03786616571</v>
      </c>
      <c r="M668" s="41">
        <f>'2.5'!C668/MAX('2.5'!C$2:C668)-1</f>
        <v>-0.128309369</v>
      </c>
      <c r="N668" s="41">
        <f>'2.5'!D668/MAX('2.5'!D$2:D668)-1</f>
        <v>-0.2111347339</v>
      </c>
    </row>
    <row r="669">
      <c r="F669" s="38">
        <f>'2.5'!A729</f>
        <v>43024</v>
      </c>
      <c r="G669" s="39">
        <f>STDEV('2.2 Retornos'!L675:L734)*SQRT(252)</f>
        <v>0.07968400567</v>
      </c>
      <c r="H669" s="39">
        <f>STDEV('2.2 Retornos'!W675:W734)*SQRT(252)</f>
        <v>0.2018573797</v>
      </c>
      <c r="I669" s="39">
        <f>STDEV('2.2 Retornos'!AH675:AH734)*SQRT(252)</f>
        <v>0.1518213489</v>
      </c>
      <c r="K669" s="40">
        <f>'2.5'!A669</f>
        <v>42940</v>
      </c>
      <c r="L669" s="41">
        <f>'2.5'!B669/MAX('2.5'!B$2:B669)-1</f>
        <v>-0.03794710732</v>
      </c>
      <c r="M669" s="41">
        <f>'2.5'!C669/MAX('2.5'!C$2:C669)-1</f>
        <v>-0.137546671</v>
      </c>
      <c r="N669" s="41">
        <f>'2.5'!D669/MAX('2.5'!D$2:D669)-1</f>
        <v>-0.2134670148</v>
      </c>
    </row>
    <row r="670">
      <c r="F670" s="38">
        <f>'2.5'!A730</f>
        <v>43025</v>
      </c>
      <c r="G670" s="39">
        <f>STDEV('2.2 Retornos'!L676:L735)*SQRT(252)</f>
        <v>0.07968680628</v>
      </c>
      <c r="H670" s="39">
        <f>STDEV('2.2 Retornos'!W676:W735)*SQRT(252)</f>
        <v>0.1949167697</v>
      </c>
      <c r="I670" s="39">
        <f>STDEV('2.2 Retornos'!AH676:AH735)*SQRT(252)</f>
        <v>0.1449775261</v>
      </c>
      <c r="K670" s="40">
        <f>'2.5'!A670</f>
        <v>42941</v>
      </c>
      <c r="L670" s="41">
        <f>'2.5'!B670/MAX('2.5'!B$2:B670)-1</f>
        <v>-0.03660003075</v>
      </c>
      <c r="M670" s="41">
        <f>'2.5'!C670/MAX('2.5'!C$2:C670)-1</f>
        <v>-0.1110449864</v>
      </c>
      <c r="N670" s="41">
        <f>'2.5'!D670/MAX('2.5'!D$2:D670)-1</f>
        <v>-0.1953301017</v>
      </c>
    </row>
    <row r="671">
      <c r="F671" s="38">
        <f>'2.5'!A731</f>
        <v>43026</v>
      </c>
      <c r="G671" s="39">
        <f>STDEV('2.2 Retornos'!L677:L736)*SQRT(252)</f>
        <v>0.07794399945</v>
      </c>
      <c r="H671" s="39">
        <f>STDEV('2.2 Retornos'!W677:W736)*SQRT(252)</f>
        <v>0.1912889202</v>
      </c>
      <c r="I671" s="39">
        <f>STDEV('2.2 Retornos'!AH677:AH736)*SQRT(252)</f>
        <v>0.1461301975</v>
      </c>
      <c r="K671" s="40">
        <f>'2.5'!A671</f>
        <v>42942</v>
      </c>
      <c r="L671" s="41">
        <f>'2.5'!B671/MAX('2.5'!B$2:B671)-1</f>
        <v>-0.04340932003</v>
      </c>
      <c r="M671" s="41">
        <f>'2.5'!C671/MAX('2.5'!C$2:C671)-1</f>
        <v>-0.09226230866</v>
      </c>
      <c r="N671" s="41">
        <f>'2.5'!D671/MAX('2.5'!D$2:D671)-1</f>
        <v>-0.1919592776</v>
      </c>
    </row>
    <row r="672">
      <c r="F672" s="38">
        <f>'2.5'!A732</f>
        <v>43027</v>
      </c>
      <c r="G672" s="39">
        <f>STDEV('2.2 Retornos'!L678:L737)*SQRT(252)</f>
        <v>0.07817543076</v>
      </c>
      <c r="H672" s="39">
        <f>STDEV('2.2 Retornos'!W678:W737)*SQRT(252)</f>
        <v>0.1913140182</v>
      </c>
      <c r="I672" s="39">
        <f>STDEV('2.2 Retornos'!AH678:AH737)*SQRT(252)</f>
        <v>0.1427849073</v>
      </c>
      <c r="K672" s="40">
        <f>'2.5'!A672</f>
        <v>42943</v>
      </c>
      <c r="L672" s="41">
        <f>'2.5'!B672/MAX('2.5'!B$2:B672)-1</f>
        <v>-0.04372907613</v>
      </c>
      <c r="M672" s="41">
        <f>'2.5'!C672/MAX('2.5'!C$2:C672)-1</f>
        <v>-0.09385818495</v>
      </c>
      <c r="N672" s="41">
        <f>'2.5'!D672/MAX('2.5'!D$2:D672)-1</f>
        <v>-0.1792440362</v>
      </c>
    </row>
    <row r="673">
      <c r="F673" s="38">
        <f>'2.5'!A733</f>
        <v>43028</v>
      </c>
      <c r="G673" s="39">
        <f>STDEV('2.2 Retornos'!L679:L738)*SQRT(252)</f>
        <v>0.07774111427</v>
      </c>
      <c r="H673" s="39">
        <f>STDEV('2.2 Retornos'!W679:W738)*SQRT(252)</f>
        <v>0.1918068722</v>
      </c>
      <c r="I673" s="39">
        <f>STDEV('2.2 Retornos'!AH679:AH738)*SQRT(252)</f>
        <v>0.1421097125</v>
      </c>
      <c r="K673" s="40">
        <f>'2.5'!A673</f>
        <v>42944</v>
      </c>
      <c r="L673" s="41">
        <f>'2.5'!B673/MAX('2.5'!B$2:B673)-1</f>
        <v>-0.04646120301</v>
      </c>
      <c r="M673" s="41">
        <f>'2.5'!C673/MAX('2.5'!C$2:C673)-1</f>
        <v>-0.09160655731</v>
      </c>
      <c r="N673" s="41">
        <f>'2.5'!D673/MAX('2.5'!D$2:D673)-1</f>
        <v>-0.1842644485</v>
      </c>
    </row>
    <row r="674">
      <c r="F674" s="38">
        <f>'2.5'!A734</f>
        <v>43031</v>
      </c>
      <c r="G674" s="39">
        <f>STDEV('2.2 Retornos'!L680:L739)*SQRT(252)</f>
        <v>0.0775040442</v>
      </c>
      <c r="H674" s="39">
        <f>STDEV('2.2 Retornos'!W680:W739)*SQRT(252)</f>
        <v>0.1908381994</v>
      </c>
      <c r="I674" s="39">
        <f>STDEV('2.2 Retornos'!AH680:AH739)*SQRT(252)</f>
        <v>0.1432780399</v>
      </c>
      <c r="K674" s="40">
        <f>'2.5'!A674</f>
        <v>42947</v>
      </c>
      <c r="L674" s="41">
        <f>'2.5'!B674/MAX('2.5'!B$2:B674)-1</f>
        <v>-0.04226149818</v>
      </c>
      <c r="M674" s="41">
        <f>'2.5'!C674/MAX('2.5'!C$2:C674)-1</f>
        <v>-0.08200429345</v>
      </c>
      <c r="N674" s="41">
        <f>'2.5'!D674/MAX('2.5'!D$2:D674)-1</f>
        <v>-0.186259814</v>
      </c>
    </row>
    <row r="675">
      <c r="F675" s="38">
        <f>'2.5'!A735</f>
        <v>43032</v>
      </c>
      <c r="G675" s="39">
        <f>STDEV('2.2 Retornos'!L681:L740)*SQRT(252)</f>
        <v>0.07806576203</v>
      </c>
      <c r="H675" s="39">
        <f>STDEV('2.2 Retornos'!W681:W740)*SQRT(252)</f>
        <v>0.1907532865</v>
      </c>
      <c r="I675" s="39">
        <f>STDEV('2.2 Retornos'!AH681:AH740)*SQRT(252)</f>
        <v>0.1432917668</v>
      </c>
      <c r="K675" s="40">
        <f>'2.5'!A675</f>
        <v>42948</v>
      </c>
      <c r="L675" s="41">
        <f>'2.5'!B675/MAX('2.5'!B$2:B675)-1</f>
        <v>-0.04068992374</v>
      </c>
      <c r="M675" s="41">
        <f>'2.5'!C675/MAX('2.5'!C$2:C675)-1</f>
        <v>-0.0785527275</v>
      </c>
      <c r="N675" s="41">
        <f>'2.5'!D675/MAX('2.5'!D$2:D675)-1</f>
        <v>-0.1886594246</v>
      </c>
    </row>
    <row r="676">
      <c r="F676" s="38">
        <f>'2.5'!A736</f>
        <v>43033</v>
      </c>
      <c r="G676" s="39">
        <f>STDEV('2.2 Retornos'!L682:L741)*SQRT(252)</f>
        <v>0.0782642013</v>
      </c>
      <c r="H676" s="39">
        <f>STDEV('2.2 Retornos'!W682:W741)*SQRT(252)</f>
        <v>0.1917643124</v>
      </c>
      <c r="I676" s="39">
        <f>STDEV('2.2 Retornos'!AH682:AH741)*SQRT(252)</f>
        <v>0.1422539414</v>
      </c>
      <c r="K676" s="40">
        <f>'2.5'!A676</f>
        <v>42949</v>
      </c>
      <c r="L676" s="41">
        <f>'2.5'!B676/MAX('2.5'!B$2:B676)-1</f>
        <v>-0.03673427039</v>
      </c>
      <c r="M676" s="41">
        <f>'2.5'!C676/MAX('2.5'!C$2:C676)-1</f>
        <v>-0.08192071723</v>
      </c>
      <c r="N676" s="41">
        <f>'2.5'!D676/MAX('2.5'!D$2:D676)-1</f>
        <v>-0.181066225</v>
      </c>
    </row>
    <row r="677">
      <c r="F677" s="38">
        <f>'2.5'!A737</f>
        <v>43034</v>
      </c>
      <c r="G677" s="39">
        <f>STDEV('2.2 Retornos'!L683:L742)*SQRT(252)</f>
        <v>0.07769580758</v>
      </c>
      <c r="H677" s="39">
        <f>STDEV('2.2 Retornos'!W683:W742)*SQRT(252)</f>
        <v>0.2051338391</v>
      </c>
      <c r="I677" s="39">
        <f>STDEV('2.2 Retornos'!AH683:AH742)*SQRT(252)</f>
        <v>0.1436829766</v>
      </c>
      <c r="K677" s="40">
        <f>'2.5'!A677</f>
        <v>42950</v>
      </c>
      <c r="L677" s="41">
        <f>'2.5'!B677/MAX('2.5'!B$2:B677)-1</f>
        <v>-0.04054316705</v>
      </c>
      <c r="M677" s="41">
        <f>'2.5'!C677/MAX('2.5'!C$2:C677)-1</f>
        <v>-0.08366663791</v>
      </c>
      <c r="N677" s="41">
        <f>'2.5'!D677/MAX('2.5'!D$2:D677)-1</f>
        <v>-0.1770528102</v>
      </c>
    </row>
    <row r="678">
      <c r="F678" s="38">
        <f>'2.5'!A738</f>
        <v>43035</v>
      </c>
      <c r="G678" s="39">
        <f>STDEV('2.2 Retornos'!L684:L743)*SQRT(252)</f>
        <v>0.07741437684</v>
      </c>
      <c r="H678" s="39">
        <f>STDEV('2.2 Retornos'!W684:W743)*SQRT(252)</f>
        <v>0.2047040238</v>
      </c>
      <c r="I678" s="39">
        <f>STDEV('2.2 Retornos'!AH684:AH743)*SQRT(252)</f>
        <v>0.1439984573</v>
      </c>
      <c r="K678" s="40">
        <f>'2.5'!A678</f>
        <v>42951</v>
      </c>
      <c r="L678" s="41">
        <f>'2.5'!B678/MAX('2.5'!B$2:B678)-1</f>
        <v>-0.03637851797</v>
      </c>
      <c r="M678" s="41">
        <f>'2.5'!C678/MAX('2.5'!C$2:C678)-1</f>
        <v>-0.07756009283</v>
      </c>
      <c r="N678" s="41">
        <f>'2.5'!D678/MAX('2.5'!D$2:D678)-1</f>
        <v>-0.160028506</v>
      </c>
    </row>
    <row r="679">
      <c r="F679" s="38">
        <f>'2.5'!A739</f>
        <v>43038</v>
      </c>
      <c r="G679" s="39">
        <f>STDEV('2.2 Retornos'!L685:L744)*SQRT(252)</f>
        <v>0.07741083635</v>
      </c>
      <c r="H679" s="39">
        <f>STDEV('2.2 Retornos'!W685:W744)*SQRT(252)</f>
        <v>0.205383755</v>
      </c>
      <c r="I679" s="39">
        <f>STDEV('2.2 Retornos'!AH685:AH744)*SQRT(252)</f>
        <v>0.1470815502</v>
      </c>
      <c r="K679" s="40">
        <f>'2.5'!A679</f>
        <v>42954</v>
      </c>
      <c r="L679" s="41">
        <f>'2.5'!B679/MAX('2.5'!B$2:B679)-1</f>
        <v>-0.03637851797</v>
      </c>
      <c r="M679" s="41">
        <f>'2.5'!C679/MAX('2.5'!C$2:C679)-1</f>
        <v>-0.07756009283</v>
      </c>
      <c r="N679" s="41">
        <f>'2.5'!D679/MAX('2.5'!D$2:D679)-1</f>
        <v>-0.160028506</v>
      </c>
    </row>
    <row r="680">
      <c r="F680" s="38">
        <f>'2.5'!A740</f>
        <v>43039</v>
      </c>
      <c r="G680" s="39">
        <f>STDEV('2.2 Retornos'!L686:L745)*SQRT(252)</f>
        <v>0.0772922703</v>
      </c>
      <c r="H680" s="39">
        <f>STDEV('2.2 Retornos'!W686:W745)*SQRT(252)</f>
        <v>0.2033372202</v>
      </c>
      <c r="I680" s="39">
        <f>STDEV('2.2 Retornos'!AH686:AH745)*SQRT(252)</f>
        <v>0.1475000398</v>
      </c>
      <c r="K680" s="40">
        <f>'2.5'!A680</f>
        <v>42955</v>
      </c>
      <c r="L680" s="41">
        <f>'2.5'!B680/MAX('2.5'!B$2:B680)-1</f>
        <v>-0.03325138109</v>
      </c>
      <c r="M680" s="41">
        <f>'2.5'!C680/MAX('2.5'!C$2:C680)-1</f>
        <v>-0.06448619891</v>
      </c>
      <c r="N680" s="41">
        <f>'2.5'!D680/MAX('2.5'!D$2:D680)-1</f>
        <v>-0.1637608685</v>
      </c>
    </row>
    <row r="681">
      <c r="F681" s="38">
        <f>'2.5'!A741</f>
        <v>43040</v>
      </c>
      <c r="G681" s="39">
        <f>STDEV('2.2 Retornos'!L687:L746)*SQRT(252)</f>
        <v>0.07669641832</v>
      </c>
      <c r="H681" s="39">
        <f>STDEV('2.2 Retornos'!W687:W746)*SQRT(252)</f>
        <v>0.2034447081</v>
      </c>
      <c r="I681" s="39">
        <f>STDEV('2.2 Retornos'!AH687:AH746)*SQRT(252)</f>
        <v>0.1496585903</v>
      </c>
      <c r="K681" s="40">
        <f>'2.5'!A681</f>
        <v>42956</v>
      </c>
      <c r="L681" s="41">
        <f>'2.5'!B681/MAX('2.5'!B$2:B681)-1</f>
        <v>-0.03678838854</v>
      </c>
      <c r="M681" s="41">
        <f>'2.5'!C681/MAX('2.5'!C$2:C681)-1</f>
        <v>-0.06820111515</v>
      </c>
      <c r="N681" s="41">
        <f>'2.5'!D681/MAX('2.5'!D$2:D681)-1</f>
        <v>-0.166827965</v>
      </c>
    </row>
    <row r="682">
      <c r="F682" s="38">
        <f>'2.5'!A742</f>
        <v>43041</v>
      </c>
      <c r="G682" s="39">
        <f>STDEV('2.2 Retornos'!L688:L747)*SQRT(252)</f>
        <v>0.06641265848</v>
      </c>
      <c r="H682" s="39">
        <f>STDEV('2.2 Retornos'!W688:W747)*SQRT(252)</f>
        <v>0.2036118415</v>
      </c>
      <c r="I682" s="39">
        <f>STDEV('2.2 Retornos'!AH688:AH747)*SQRT(252)</f>
        <v>0.1454537667</v>
      </c>
      <c r="K682" s="40">
        <f>'2.5'!A682</f>
        <v>42957</v>
      </c>
      <c r="L682" s="41">
        <f>'2.5'!B682/MAX('2.5'!B$2:B682)-1</f>
        <v>-0.05351923738</v>
      </c>
      <c r="M682" s="41">
        <f>'2.5'!C682/MAX('2.5'!C$2:C682)-1</f>
        <v>-0.06865628314</v>
      </c>
      <c r="N682" s="41">
        <f>'2.5'!D682/MAX('2.5'!D$2:D682)-1</f>
        <v>-0.1801596918</v>
      </c>
    </row>
    <row r="683">
      <c r="F683" s="38">
        <f>'2.5'!A743</f>
        <v>43042</v>
      </c>
      <c r="G683" s="39">
        <f>STDEV('2.2 Retornos'!L689:L748)*SQRT(252)</f>
        <v>0.06622382232</v>
      </c>
      <c r="H683" s="39">
        <f>STDEV('2.2 Retornos'!W689:W748)*SQRT(252)</f>
        <v>0.2007705856</v>
      </c>
      <c r="I683" s="39">
        <f>STDEV('2.2 Retornos'!AH689:AH748)*SQRT(252)</f>
        <v>0.1459808287</v>
      </c>
      <c r="K683" s="40">
        <f>'2.5'!A683</f>
        <v>42958</v>
      </c>
      <c r="L683" s="41">
        <f>'2.5'!B683/MAX('2.5'!B$2:B683)-1</f>
        <v>-0.05438856756</v>
      </c>
      <c r="M683" s="41">
        <f>'2.5'!C683/MAX('2.5'!C$2:C683)-1</f>
        <v>-0.08634569277</v>
      </c>
      <c r="N683" s="41">
        <f>'2.5'!D683/MAX('2.5'!D$2:D683)-1</f>
        <v>-0.1851814451</v>
      </c>
    </row>
    <row r="684">
      <c r="F684" s="38">
        <f>'2.5'!A744</f>
        <v>43045</v>
      </c>
      <c r="G684" s="39">
        <f>STDEV('2.2 Retornos'!L690:L749)*SQRT(252)</f>
        <v>0.06363064758</v>
      </c>
      <c r="H684" s="39">
        <f>STDEV('2.2 Retornos'!W690:W749)*SQRT(252)</f>
        <v>0.2073647505</v>
      </c>
      <c r="I684" s="39">
        <f>STDEV('2.2 Retornos'!AH690:AH749)*SQRT(252)</f>
        <v>0.1484375234</v>
      </c>
      <c r="K684" s="40">
        <f>'2.5'!A684</f>
        <v>42961</v>
      </c>
      <c r="L684" s="41">
        <f>'2.5'!B684/MAX('2.5'!B$2:B684)-1</f>
        <v>-0.04454457837</v>
      </c>
      <c r="M684" s="41">
        <f>'2.5'!C684/MAX('2.5'!C$2:C684)-1</f>
        <v>-0.08112694872</v>
      </c>
      <c r="N684" s="41">
        <f>'2.5'!D684/MAX('2.5'!D$2:D684)-1</f>
        <v>-0.1930427201</v>
      </c>
    </row>
    <row r="685">
      <c r="F685" s="38">
        <f>'2.5'!A745</f>
        <v>43046</v>
      </c>
      <c r="G685" s="39">
        <f>STDEV('2.2 Retornos'!L691:L750)*SQRT(252)</f>
        <v>0.06357894512</v>
      </c>
      <c r="H685" s="39">
        <f>STDEV('2.2 Retornos'!W691:W750)*SQRT(252)</f>
        <v>0.2062687765</v>
      </c>
      <c r="I685" s="39">
        <f>STDEV('2.2 Retornos'!AH691:AH750)*SQRT(252)</f>
        <v>0.1481004251</v>
      </c>
      <c r="K685" s="40">
        <f>'2.5'!A685</f>
        <v>42962</v>
      </c>
      <c r="L685" s="41">
        <f>'2.5'!B685/MAX('2.5'!B$2:B685)-1</f>
        <v>-0.04452938838</v>
      </c>
      <c r="M685" s="41">
        <f>'2.5'!C685/MAX('2.5'!C$2:C685)-1</f>
        <v>-0.09159873964</v>
      </c>
      <c r="N685" s="41">
        <f>'2.5'!D685/MAX('2.5'!D$2:D685)-1</f>
        <v>-0.1958535045</v>
      </c>
    </row>
    <row r="686">
      <c r="F686" s="38">
        <f>'2.5'!A746</f>
        <v>43047</v>
      </c>
      <c r="G686" s="39">
        <f>STDEV('2.2 Retornos'!L692:L751)*SQRT(252)</f>
        <v>0.06388171721</v>
      </c>
      <c r="H686" s="39">
        <f>STDEV('2.2 Retornos'!W692:W751)*SQRT(252)</f>
        <v>0.1930365624</v>
      </c>
      <c r="I686" s="39">
        <f>STDEV('2.2 Retornos'!AH692:AH751)*SQRT(252)</f>
        <v>0.1461826122</v>
      </c>
      <c r="K686" s="40">
        <f>'2.5'!A686</f>
        <v>42963</v>
      </c>
      <c r="L686" s="41">
        <f>'2.5'!B686/MAX('2.5'!B$2:B686)-1</f>
        <v>-0.0448893318</v>
      </c>
      <c r="M686" s="41">
        <f>'2.5'!C686/MAX('2.5'!C$2:C686)-1</f>
        <v>-0.05759466078</v>
      </c>
      <c r="N686" s="41">
        <f>'2.5'!D686/MAX('2.5'!D$2:D686)-1</f>
        <v>-0.2032614127</v>
      </c>
    </row>
    <row r="687">
      <c r="F687" s="38">
        <f>'2.5'!A747</f>
        <v>43048</v>
      </c>
      <c r="G687" s="39">
        <f>STDEV('2.2 Retornos'!L693:L752)*SQRT(252)</f>
        <v>0.06284911798</v>
      </c>
      <c r="H687" s="39">
        <f>STDEV('2.2 Retornos'!W693:W752)*SQRT(252)</f>
        <v>0.194247717</v>
      </c>
      <c r="I687" s="39">
        <f>STDEV('2.2 Retornos'!AH693:AH752)*SQRT(252)</f>
        <v>0.1460406943</v>
      </c>
      <c r="K687" s="40">
        <f>'2.5'!A687</f>
        <v>42964</v>
      </c>
      <c r="L687" s="41">
        <f>'2.5'!B687/MAX('2.5'!B$2:B687)-1</f>
        <v>-0.04887253797</v>
      </c>
      <c r="M687" s="41">
        <f>'2.5'!C687/MAX('2.5'!C$2:C687)-1</f>
        <v>-0.05975848775</v>
      </c>
      <c r="N687" s="41">
        <f>'2.5'!D687/MAX('2.5'!D$2:D687)-1</f>
        <v>-0.205347354</v>
      </c>
    </row>
    <row r="688">
      <c r="F688" s="38">
        <f>'2.5'!A748</f>
        <v>43049</v>
      </c>
      <c r="G688" s="39">
        <f>STDEV('2.2 Retornos'!L694:L753)*SQRT(252)</f>
        <v>0.06347587607</v>
      </c>
      <c r="H688" s="39">
        <f>STDEV('2.2 Retornos'!W694:W753)*SQRT(252)</f>
        <v>0.1925468615</v>
      </c>
      <c r="I688" s="39">
        <f>STDEV('2.2 Retornos'!AH694:AH753)*SQRT(252)</f>
        <v>0.1455578724</v>
      </c>
      <c r="K688" s="40">
        <f>'2.5'!A688</f>
        <v>42965</v>
      </c>
      <c r="L688" s="41">
        <f>'2.5'!B688/MAX('2.5'!B$2:B688)-1</f>
        <v>-0.05482966332</v>
      </c>
      <c r="M688" s="41">
        <f>'2.5'!C688/MAX('2.5'!C$2:C688)-1</f>
        <v>-0.07311976582</v>
      </c>
      <c r="N688" s="41">
        <f>'2.5'!D688/MAX('2.5'!D$2:D688)-1</f>
        <v>-0.2079285376</v>
      </c>
    </row>
    <row r="689">
      <c r="F689" s="38">
        <f>'2.5'!A749</f>
        <v>43052</v>
      </c>
      <c r="G689" s="39">
        <f>STDEV('2.2 Retornos'!L695:L754)*SQRT(252)</f>
        <v>0.0634759927</v>
      </c>
      <c r="H689" s="39">
        <f>STDEV('2.2 Retornos'!W695:W754)*SQRT(252)</f>
        <v>0.1896825544</v>
      </c>
      <c r="I689" s="39">
        <f>STDEV('2.2 Retornos'!AH695:AH754)*SQRT(252)</f>
        <v>0.1449077984</v>
      </c>
      <c r="K689" s="40">
        <f>'2.5'!A689</f>
        <v>42968</v>
      </c>
      <c r="L689" s="41">
        <f>'2.5'!B689/MAX('2.5'!B$2:B689)-1</f>
        <v>-0.05347629534</v>
      </c>
      <c r="M689" s="41">
        <f>'2.5'!C689/MAX('2.5'!C$2:C689)-1</f>
        <v>-0.05541163762</v>
      </c>
      <c r="N689" s="41">
        <f>'2.5'!D689/MAX('2.5'!D$2:D689)-1</f>
        <v>-0.2188614296</v>
      </c>
    </row>
    <row r="690">
      <c r="F690" s="38">
        <f>'2.5'!A750</f>
        <v>43053</v>
      </c>
      <c r="G690" s="39">
        <f>STDEV('2.2 Retornos'!L696:L755)*SQRT(252)</f>
        <v>0.06413034172</v>
      </c>
      <c r="H690" s="39">
        <f>STDEV('2.2 Retornos'!W696:W755)*SQRT(252)</f>
        <v>0.1957122661</v>
      </c>
      <c r="I690" s="39">
        <f>STDEV('2.2 Retornos'!AH696:AH755)*SQRT(252)</f>
        <v>0.1583845533</v>
      </c>
      <c r="K690" s="40">
        <f>'2.5'!A690</f>
        <v>42969</v>
      </c>
      <c r="L690" s="41">
        <f>'2.5'!B690/MAX('2.5'!B$2:B690)-1</f>
        <v>-0.05391297563</v>
      </c>
      <c r="M690" s="41">
        <f>'2.5'!C690/MAX('2.5'!C$2:C690)-1</f>
        <v>-0.05807802245</v>
      </c>
      <c r="N690" s="41">
        <f>'2.5'!D690/MAX('2.5'!D$2:D690)-1</f>
        <v>-0.2151694649</v>
      </c>
    </row>
    <row r="691">
      <c r="F691" s="38">
        <f>'2.5'!A751</f>
        <v>43054</v>
      </c>
      <c r="G691" s="39">
        <f>STDEV('2.2 Retornos'!L697:L756)*SQRT(252)</f>
        <v>0.06381305693</v>
      </c>
      <c r="H691" s="39">
        <f>STDEV('2.2 Retornos'!W697:W756)*SQRT(252)</f>
        <v>0.1948055478</v>
      </c>
      <c r="I691" s="39">
        <f>STDEV('2.2 Retornos'!AH697:AH756)*SQRT(252)</f>
        <v>0.1570482367</v>
      </c>
      <c r="K691" s="40">
        <f>'2.5'!A691</f>
        <v>42970</v>
      </c>
      <c r="L691" s="41">
        <f>'2.5'!B691/MAX('2.5'!B$2:B691)-1</f>
        <v>-0.04969737628</v>
      </c>
      <c r="M691" s="41">
        <f>'2.5'!C691/MAX('2.5'!C$2:C691)-1</f>
        <v>-0.04523732788</v>
      </c>
      <c r="N691" s="41">
        <f>'2.5'!D691/MAX('2.5'!D$2:D691)-1</f>
        <v>-0.2049113848</v>
      </c>
    </row>
    <row r="692">
      <c r="F692" s="38">
        <f>'2.5'!A752</f>
        <v>43055</v>
      </c>
      <c r="G692" s="39">
        <f>STDEV('2.2 Retornos'!L698:L757)*SQRT(252)</f>
        <v>0.06463431135</v>
      </c>
      <c r="H692" s="39">
        <f>STDEV('2.2 Retornos'!W698:W757)*SQRT(252)</f>
        <v>0.194024954</v>
      </c>
      <c r="I692" s="39">
        <f>STDEV('2.2 Retornos'!AH698:AH757)*SQRT(252)</f>
        <v>0.1568493433</v>
      </c>
      <c r="K692" s="40">
        <f>'2.5'!A692</f>
        <v>42971</v>
      </c>
      <c r="L692" s="41">
        <f>'2.5'!B692/MAX('2.5'!B$2:B692)-1</f>
        <v>-0.04860474179</v>
      </c>
      <c r="M692" s="41">
        <f>'2.5'!C692/MAX('2.5'!C$2:C692)-1</f>
        <v>-0.03721896175</v>
      </c>
      <c r="N692" s="41">
        <f>'2.5'!D692/MAX('2.5'!D$2:D692)-1</f>
        <v>-0.2070958908</v>
      </c>
    </row>
    <row r="693">
      <c r="F693" s="38">
        <f>'2.5'!A753</f>
        <v>43056</v>
      </c>
      <c r="G693" s="39">
        <f>STDEV('2.2 Retornos'!L699:L758)*SQRT(252)</f>
        <v>0.06491713775</v>
      </c>
      <c r="H693" s="39">
        <f>STDEV('2.2 Retornos'!W699:W758)*SQRT(252)</f>
        <v>0.197797578</v>
      </c>
      <c r="I693" s="39">
        <f>STDEV('2.2 Retornos'!AH699:AH758)*SQRT(252)</f>
        <v>0.1566518355</v>
      </c>
      <c r="K693" s="40">
        <f>'2.5'!A693</f>
        <v>42972</v>
      </c>
      <c r="L693" s="41">
        <f>'2.5'!B693/MAX('2.5'!B$2:B693)-1</f>
        <v>-0.04791379594</v>
      </c>
      <c r="M693" s="41">
        <f>'2.5'!C693/MAX('2.5'!C$2:C693)-1</f>
        <v>-0.0415501834</v>
      </c>
      <c r="N693" s="41">
        <f>'2.5'!D693/MAX('2.5'!D$2:D693)-1</f>
        <v>-0.2090089039</v>
      </c>
    </row>
    <row r="694">
      <c r="F694" s="38">
        <f>'2.5'!A754</f>
        <v>43059</v>
      </c>
      <c r="G694" s="39">
        <f>STDEV('2.2 Retornos'!L700:L759)*SQRT(252)</f>
        <v>0.06368455209</v>
      </c>
      <c r="H694" s="39">
        <f>STDEV('2.2 Retornos'!W700:W759)*SQRT(252)</f>
        <v>0.1808751085</v>
      </c>
      <c r="I694" s="39">
        <f>STDEV('2.2 Retornos'!AH700:AH759)*SQRT(252)</f>
        <v>0.1599116675</v>
      </c>
      <c r="K694" s="40">
        <f>'2.5'!A694</f>
        <v>42975</v>
      </c>
      <c r="L694" s="41">
        <f>'2.5'!B694/MAX('2.5'!B$2:B694)-1</f>
        <v>-0.05228920472</v>
      </c>
      <c r="M694" s="41">
        <f>'2.5'!C694/MAX('2.5'!C$2:C694)-1</f>
        <v>-0.002453625215</v>
      </c>
      <c r="N694" s="41">
        <f>'2.5'!D694/MAX('2.5'!D$2:D694)-1</f>
        <v>-0.2144328667</v>
      </c>
    </row>
    <row r="695">
      <c r="F695" s="38">
        <f>'2.5'!A755</f>
        <v>43060</v>
      </c>
      <c r="G695" s="39">
        <f>STDEV('2.2 Retornos'!L701:L760)*SQRT(252)</f>
        <v>0.06320780649</v>
      </c>
      <c r="H695" s="39">
        <f>STDEV('2.2 Retornos'!W701:W760)*SQRT(252)</f>
        <v>0.1849454858</v>
      </c>
      <c r="I695" s="39">
        <f>STDEV('2.2 Retornos'!AH701:AH760)*SQRT(252)</f>
        <v>0.1590597056</v>
      </c>
      <c r="K695" s="40">
        <f>'2.5'!A695</f>
        <v>42976</v>
      </c>
      <c r="L695" s="41">
        <f>'2.5'!B695/MAX('2.5'!B$2:B695)-1</f>
        <v>-0.05437649651</v>
      </c>
      <c r="M695" s="41">
        <f>'2.5'!C695/MAX('2.5'!C$2:C695)-1</f>
        <v>0</v>
      </c>
      <c r="N695" s="41">
        <f>'2.5'!D695/MAX('2.5'!D$2:D695)-1</f>
        <v>-0.2067406887</v>
      </c>
    </row>
    <row r="696">
      <c r="F696" s="38">
        <f>'2.5'!A756</f>
        <v>43061</v>
      </c>
      <c r="G696" s="39">
        <f>STDEV('2.2 Retornos'!L702:L761)*SQRT(252)</f>
        <v>0.06329529282</v>
      </c>
      <c r="H696" s="39">
        <f>STDEV('2.2 Retornos'!W702:W761)*SQRT(252)</f>
        <v>0.1865872858</v>
      </c>
      <c r="I696" s="39">
        <f>STDEV('2.2 Retornos'!AH702:AH761)*SQRT(252)</f>
        <v>0.158158674</v>
      </c>
      <c r="K696" s="40">
        <f>'2.5'!A696</f>
        <v>42977</v>
      </c>
      <c r="L696" s="41">
        <f>'2.5'!B696/MAX('2.5'!B$2:B696)-1</f>
        <v>-0.05064585985</v>
      </c>
      <c r="M696" s="41">
        <f>'2.5'!C696/MAX('2.5'!C$2:C696)-1</f>
        <v>-0.004151134341</v>
      </c>
      <c r="N696" s="41">
        <f>'2.5'!D696/MAX('2.5'!D$2:D696)-1</f>
        <v>-0.2119042317</v>
      </c>
    </row>
    <row r="697">
      <c r="F697" s="38">
        <f>'2.5'!A757</f>
        <v>43062</v>
      </c>
      <c r="G697" s="39">
        <f>STDEV('2.2 Retornos'!L703:L762)*SQRT(252)</f>
        <v>0.06334739443</v>
      </c>
      <c r="H697" s="39">
        <f>STDEV('2.2 Retornos'!W703:W762)*SQRT(252)</f>
        <v>0.1884008775</v>
      </c>
      <c r="I697" s="39">
        <f>STDEV('2.2 Retornos'!AH703:AH762)*SQRT(252)</f>
        <v>0.1571898359</v>
      </c>
      <c r="K697" s="40">
        <f>'2.5'!A697</f>
        <v>42978</v>
      </c>
      <c r="L697" s="41">
        <f>'2.5'!B697/MAX('2.5'!B$2:B697)-1</f>
        <v>-0.04596497411</v>
      </c>
      <c r="M697" s="41">
        <f>'2.5'!C697/MAX('2.5'!C$2:C697)-1</f>
        <v>-0.003318344181</v>
      </c>
      <c r="N697" s="41">
        <f>'2.5'!D697/MAX('2.5'!D$2:D697)-1</f>
        <v>-0.2038974683</v>
      </c>
    </row>
    <row r="698">
      <c r="F698" s="38">
        <f>'2.5'!A758</f>
        <v>43063</v>
      </c>
      <c r="G698" s="39">
        <f>STDEV('2.2 Retornos'!L704:L763)*SQRT(252)</f>
        <v>0.06322533714</v>
      </c>
      <c r="H698" s="39">
        <f>STDEV('2.2 Retornos'!W704:W763)*SQRT(252)</f>
        <v>0.1886459284</v>
      </c>
      <c r="I698" s="39">
        <f>STDEV('2.2 Retornos'!AH704:AH763)*SQRT(252)</f>
        <v>0.1566554896</v>
      </c>
      <c r="K698" s="40">
        <f>'2.5'!A698</f>
        <v>42979</v>
      </c>
      <c r="L698" s="41">
        <f>'2.5'!B698/MAX('2.5'!B$2:B698)-1</f>
        <v>-0.04664463011</v>
      </c>
      <c r="M698" s="41">
        <f>'2.5'!C698/MAX('2.5'!C$2:C698)-1</f>
        <v>0</v>
      </c>
      <c r="N698" s="41">
        <f>'2.5'!D698/MAX('2.5'!D$2:D698)-1</f>
        <v>-0.197550368</v>
      </c>
    </row>
    <row r="699">
      <c r="F699" s="38">
        <f>'2.5'!A759</f>
        <v>43066</v>
      </c>
      <c r="G699" s="39">
        <f>STDEV('2.2 Retornos'!L705:L764)*SQRT(252)</f>
        <v>0.06322843451</v>
      </c>
      <c r="H699" s="39">
        <f>STDEV('2.2 Retornos'!W705:W764)*SQRT(252)</f>
        <v>0.1893270294</v>
      </c>
      <c r="I699" s="39">
        <f>STDEV('2.2 Retornos'!AH705:AH764)*SQRT(252)</f>
        <v>0.1643909219</v>
      </c>
      <c r="K699" s="40">
        <f>'2.5'!A699</f>
        <v>42982</v>
      </c>
      <c r="L699" s="41">
        <f>'2.5'!B699/MAX('2.5'!B$2:B699)-1</f>
        <v>-0.04664463011</v>
      </c>
      <c r="M699" s="41">
        <f>'2.5'!C699/MAX('2.5'!C$2:C699)-1</f>
        <v>0</v>
      </c>
      <c r="N699" s="41">
        <f>'2.5'!D699/MAX('2.5'!D$2:D699)-1</f>
        <v>-0.197550368</v>
      </c>
    </row>
    <row r="700">
      <c r="F700" s="38">
        <f>'2.5'!A760</f>
        <v>43067</v>
      </c>
      <c r="G700" s="39">
        <f>STDEV('2.2 Retornos'!L706:L765)*SQRT(252)</f>
        <v>0.05600336208</v>
      </c>
      <c r="H700" s="39">
        <f>STDEV('2.2 Retornos'!W706:W765)*SQRT(252)</f>
        <v>0.1892776966</v>
      </c>
      <c r="I700" s="39">
        <f>STDEV('2.2 Retornos'!AH706:AH765)*SQRT(252)</f>
        <v>0.1641740951</v>
      </c>
      <c r="K700" s="40">
        <f>'2.5'!A700</f>
        <v>42983</v>
      </c>
      <c r="L700" s="41">
        <f>'2.5'!B700/MAX('2.5'!B$2:B700)-1</f>
        <v>-0.0589759214</v>
      </c>
      <c r="M700" s="41">
        <f>'2.5'!C700/MAX('2.5'!C$2:C700)-1</f>
        <v>-0.004587667249</v>
      </c>
      <c r="N700" s="41">
        <f>'2.5'!D700/MAX('2.5'!D$2:D700)-1</f>
        <v>-0.1929689245</v>
      </c>
    </row>
    <row r="701">
      <c r="F701" s="38">
        <f>'2.5'!A761</f>
        <v>43068</v>
      </c>
      <c r="G701" s="39">
        <f>STDEV('2.2 Retornos'!L707:L766)*SQRT(252)</f>
        <v>0.05560952981</v>
      </c>
      <c r="H701" s="39">
        <f>STDEV('2.2 Retornos'!W707:W766)*SQRT(252)</f>
        <v>0.1903197469</v>
      </c>
      <c r="I701" s="39">
        <f>STDEV('2.2 Retornos'!AH707:AH766)*SQRT(252)</f>
        <v>0.1631822192</v>
      </c>
      <c r="K701" s="40">
        <f>'2.5'!A701</f>
        <v>42984</v>
      </c>
      <c r="L701" s="41">
        <f>'2.5'!B701/MAX('2.5'!B$2:B701)-1</f>
        <v>-0.06061818001</v>
      </c>
      <c r="M701" s="41">
        <f>'2.5'!C701/MAX('2.5'!C$2:C701)-1</f>
        <v>-0.02241248841</v>
      </c>
      <c r="N701" s="41">
        <f>'2.5'!D701/MAX('2.5'!D$2:D701)-1</f>
        <v>-0.1851626644</v>
      </c>
    </row>
    <row r="702">
      <c r="F702" s="38">
        <f>'2.5'!A762</f>
        <v>43069</v>
      </c>
      <c r="G702" s="39">
        <f>STDEV('2.2 Retornos'!L708:L767)*SQRT(252)</f>
        <v>0.05331313221</v>
      </c>
      <c r="H702" s="39">
        <f>STDEV('2.2 Retornos'!W708:W767)*SQRT(252)</f>
        <v>0.2002270221</v>
      </c>
      <c r="I702" s="39">
        <f>STDEV('2.2 Retornos'!AH708:AH767)*SQRT(252)</f>
        <v>0.1671366688</v>
      </c>
      <c r="K702" s="40">
        <f>'2.5'!A702</f>
        <v>42985</v>
      </c>
      <c r="L702" s="41">
        <f>'2.5'!B702/MAX('2.5'!B$2:B702)-1</f>
        <v>-0.0666121706</v>
      </c>
      <c r="M702" s="41">
        <f>'2.5'!C702/MAX('2.5'!C$2:C702)-1</f>
        <v>-0.02147096455</v>
      </c>
      <c r="N702" s="41">
        <f>'2.5'!D702/MAX('2.5'!D$2:D702)-1</f>
        <v>-0.1906912069</v>
      </c>
    </row>
    <row r="703">
      <c r="F703" s="38">
        <f>'2.5'!A763</f>
        <v>43070</v>
      </c>
      <c r="G703" s="39">
        <f>STDEV('2.2 Retornos'!L709:L768)*SQRT(252)</f>
        <v>0.05333604558</v>
      </c>
      <c r="H703" s="39">
        <f>STDEV('2.2 Retornos'!W709:W768)*SQRT(252)</f>
        <v>0.1951877151</v>
      </c>
      <c r="I703" s="39">
        <f>STDEV('2.2 Retornos'!AH709:AH768)*SQRT(252)</f>
        <v>0.1675000373</v>
      </c>
      <c r="K703" s="40">
        <f>'2.5'!A703</f>
        <v>42986</v>
      </c>
      <c r="L703" s="41">
        <f>'2.5'!B703/MAX('2.5'!B$2:B703)-1</f>
        <v>-0.06464425344</v>
      </c>
      <c r="M703" s="41">
        <f>'2.5'!C703/MAX('2.5'!C$2:C703)-1</f>
        <v>-0.04873748563</v>
      </c>
      <c r="N703" s="41">
        <f>'2.5'!D703/MAX('2.5'!D$2:D703)-1</f>
        <v>-0.1994637974</v>
      </c>
    </row>
    <row r="704">
      <c r="F704" s="38">
        <f>'2.5'!A764</f>
        <v>43073</v>
      </c>
      <c r="G704" s="39">
        <f>STDEV('2.2 Retornos'!L710:L769)*SQRT(252)</f>
        <v>0.05134237027</v>
      </c>
      <c r="H704" s="39">
        <f>STDEV('2.2 Retornos'!W710:W769)*SQRT(252)</f>
        <v>0.1952153029</v>
      </c>
      <c r="I704" s="39">
        <f>STDEV('2.2 Retornos'!AH710:AH769)*SQRT(252)</f>
        <v>0.1704750739</v>
      </c>
      <c r="K704" s="40">
        <f>'2.5'!A704</f>
        <v>42989</v>
      </c>
      <c r="L704" s="41">
        <f>'2.5'!B704/MAX('2.5'!B$2:B704)-1</f>
        <v>-0.05645482626</v>
      </c>
      <c r="M704" s="41">
        <f>'2.5'!C704/MAX('2.5'!C$2:C704)-1</f>
        <v>-0.05546636308</v>
      </c>
      <c r="N704" s="41">
        <f>'2.5'!D704/MAX('2.5'!D$2:D704)-1</f>
        <v>-0.1949746322</v>
      </c>
    </row>
    <row r="705">
      <c r="F705" s="38">
        <f>'2.5'!A765</f>
        <v>43074</v>
      </c>
      <c r="G705" s="39">
        <f>STDEV('2.2 Retornos'!L711:L770)*SQRT(252)</f>
        <v>0.05209280395</v>
      </c>
      <c r="H705" s="39">
        <f>STDEV('2.2 Retornos'!W711:W770)*SQRT(252)</f>
        <v>0.1991115161</v>
      </c>
      <c r="I705" s="39">
        <f>STDEV('2.2 Retornos'!AH711:AH770)*SQRT(252)</f>
        <v>0.1690878812</v>
      </c>
      <c r="K705" s="40">
        <f>'2.5'!A705</f>
        <v>42990</v>
      </c>
      <c r="L705" s="41">
        <f>'2.5'!B705/MAX('2.5'!B$2:B705)-1</f>
        <v>-0.04987304021</v>
      </c>
      <c r="M705" s="41">
        <f>'2.5'!C705/MAX('2.5'!C$2:C705)-1</f>
        <v>-0.05637796469</v>
      </c>
      <c r="N705" s="41">
        <f>'2.5'!D705/MAX('2.5'!D$2:D705)-1</f>
        <v>-0.185422166</v>
      </c>
    </row>
    <row r="706">
      <c r="F706" s="38">
        <f>'2.5'!A766</f>
        <v>43075</v>
      </c>
      <c r="G706" s="39">
        <f>STDEV('2.2 Retornos'!L712:L771)*SQRT(252)</f>
        <v>0.05210057339</v>
      </c>
      <c r="H706" s="39">
        <f>STDEV('2.2 Retornos'!W712:W771)*SQRT(252)</f>
        <v>0.1937421633</v>
      </c>
      <c r="I706" s="39">
        <f>STDEV('2.2 Retornos'!AH712:AH771)*SQRT(252)</f>
        <v>0.166515458</v>
      </c>
      <c r="K706" s="40">
        <f>'2.5'!A706</f>
        <v>42991</v>
      </c>
      <c r="L706" s="41">
        <f>'2.5'!B706/MAX('2.5'!B$2:B706)-1</f>
        <v>-0.04890294027</v>
      </c>
      <c r="M706" s="41">
        <f>'2.5'!C706/MAX('2.5'!C$2:C706)-1</f>
        <v>-0.07958373691</v>
      </c>
      <c r="N706" s="41">
        <f>'2.5'!D706/MAX('2.5'!D$2:D706)-1</f>
        <v>-0.167793347</v>
      </c>
    </row>
    <row r="707">
      <c r="F707" s="38">
        <f>'2.5'!A767</f>
        <v>43076</v>
      </c>
      <c r="G707" s="39">
        <f>STDEV('2.2 Retornos'!L713:L772)*SQRT(252)</f>
        <v>0.05380574147</v>
      </c>
      <c r="H707" s="39">
        <f>STDEV('2.2 Retornos'!W713:W772)*SQRT(252)</f>
        <v>0.1941876215</v>
      </c>
      <c r="I707" s="39">
        <f>STDEV('2.2 Retornos'!AH713:AH772)*SQRT(252)</f>
        <v>0.1666894245</v>
      </c>
      <c r="K707" s="40">
        <f>'2.5'!A707</f>
        <v>42992</v>
      </c>
      <c r="L707" s="41">
        <f>'2.5'!B707/MAX('2.5'!B$2:B707)-1</f>
        <v>-0.04744502901</v>
      </c>
      <c r="M707" s="41">
        <f>'2.5'!C707/MAX('2.5'!C$2:C707)-1</f>
        <v>-0.07538838782</v>
      </c>
      <c r="N707" s="41">
        <f>'2.5'!D707/MAX('2.5'!D$2:D707)-1</f>
        <v>-0.1626909115</v>
      </c>
    </row>
    <row r="708">
      <c r="F708" s="38">
        <f>'2.5'!A768</f>
        <v>43077</v>
      </c>
      <c r="G708" s="39">
        <f>STDEV('2.2 Retornos'!L714:L773)*SQRT(252)</f>
        <v>0.05400608334</v>
      </c>
      <c r="H708" s="39">
        <f>STDEV('2.2 Retornos'!W714:W773)*SQRT(252)</f>
        <v>0.1970626555</v>
      </c>
      <c r="I708" s="39">
        <f>STDEV('2.2 Retornos'!AH714:AH773)*SQRT(252)</f>
        <v>0.1663100974</v>
      </c>
      <c r="K708" s="40">
        <f>'2.5'!A708</f>
        <v>42993</v>
      </c>
      <c r="L708" s="41">
        <f>'2.5'!B708/MAX('2.5'!B$2:B708)-1</f>
        <v>-0.04736401149</v>
      </c>
      <c r="M708" s="41">
        <f>'2.5'!C708/MAX('2.5'!C$2:C708)-1</f>
        <v>-0.08055046616</v>
      </c>
      <c r="N708" s="41">
        <f>'2.5'!D708/MAX('2.5'!D$2:D708)-1</f>
        <v>-0.1673021896</v>
      </c>
    </row>
    <row r="709">
      <c r="F709" s="38">
        <f>'2.5'!A769</f>
        <v>43080</v>
      </c>
      <c r="G709" s="39">
        <f>STDEV('2.2 Retornos'!L715:L774)*SQRT(252)</f>
        <v>0.05465924269</v>
      </c>
      <c r="H709" s="39">
        <f>STDEV('2.2 Retornos'!W715:W774)*SQRT(252)</f>
        <v>0.1980405057</v>
      </c>
      <c r="I709" s="39">
        <f>STDEV('2.2 Retornos'!AH715:AH774)*SQRT(252)</f>
        <v>0.1660094774</v>
      </c>
      <c r="K709" s="40">
        <f>'2.5'!A709</f>
        <v>42996</v>
      </c>
      <c r="L709" s="41">
        <f>'2.5'!B709/MAX('2.5'!B$2:B709)-1</f>
        <v>-0.04508825217</v>
      </c>
      <c r="M709" s="41">
        <f>'2.5'!C709/MAX('2.5'!C$2:C709)-1</f>
        <v>-0.08173858643</v>
      </c>
      <c r="N709" s="41">
        <f>'2.5'!D709/MAX('2.5'!D$2:D709)-1</f>
        <v>-0.1616461142</v>
      </c>
    </row>
    <row r="710">
      <c r="F710" s="38">
        <f>'2.5'!A770</f>
        <v>43081</v>
      </c>
      <c r="G710" s="39">
        <f>STDEV('2.2 Retornos'!L716:L775)*SQRT(252)</f>
        <v>0.05436303327</v>
      </c>
      <c r="H710" s="39">
        <f>STDEV('2.2 Retornos'!W716:W775)*SQRT(252)</f>
        <v>0.1981003169</v>
      </c>
      <c r="I710" s="39">
        <f>STDEV('2.2 Retornos'!AH716:AH775)*SQRT(252)</f>
        <v>0.1664632246</v>
      </c>
      <c r="K710" s="40">
        <f>'2.5'!A710</f>
        <v>42997</v>
      </c>
      <c r="L710" s="41">
        <f>'2.5'!B710/MAX('2.5'!B$2:B710)-1</f>
        <v>-0.04090487949</v>
      </c>
      <c r="M710" s="41">
        <f>'2.5'!C710/MAX('2.5'!C$2:C710)-1</f>
        <v>-0.07908132307</v>
      </c>
      <c r="N710" s="41">
        <f>'2.5'!D710/MAX('2.5'!D$2:D710)-1</f>
        <v>-0.1589976971</v>
      </c>
    </row>
    <row r="711">
      <c r="F711" s="38">
        <f>'2.5'!A771</f>
        <v>43082</v>
      </c>
      <c r="G711" s="39">
        <f>STDEV('2.2 Retornos'!L717:L776)*SQRT(252)</f>
        <v>0.05342286496</v>
      </c>
      <c r="H711" s="39">
        <f>STDEV('2.2 Retornos'!W717:W776)*SQRT(252)</f>
        <v>0.2124478776</v>
      </c>
      <c r="I711" s="39">
        <f>STDEV('2.2 Retornos'!AH717:AH776)*SQRT(252)</f>
        <v>0.1615309183</v>
      </c>
      <c r="K711" s="40">
        <f>'2.5'!A711</f>
        <v>42998</v>
      </c>
      <c r="L711" s="41">
        <f>'2.5'!B711/MAX('2.5'!B$2:B711)-1</f>
        <v>-0.0337769443</v>
      </c>
      <c r="M711" s="41">
        <f>'2.5'!C711/MAX('2.5'!C$2:C711)-1</f>
        <v>-0.08677127421</v>
      </c>
      <c r="N711" s="41">
        <f>'2.5'!D711/MAX('2.5'!D$2:D711)-1</f>
        <v>-0.1383382086</v>
      </c>
    </row>
    <row r="712">
      <c r="F712" s="38">
        <f>'2.5'!A772</f>
        <v>43083</v>
      </c>
      <c r="G712" s="39">
        <f>STDEV('2.2 Retornos'!L718:L777)*SQRT(252)</f>
        <v>0.05453039087</v>
      </c>
      <c r="H712" s="39">
        <f>STDEV('2.2 Retornos'!W718:W777)*SQRT(252)</f>
        <v>0.2141159712</v>
      </c>
      <c r="I712" s="39">
        <f>STDEV('2.2 Retornos'!AH718:AH777)*SQRT(252)</f>
        <v>0.1632343813</v>
      </c>
      <c r="K712" s="40">
        <f>'2.5'!A712</f>
        <v>42999</v>
      </c>
      <c r="L712" s="41">
        <f>'2.5'!B712/MAX('2.5'!B$2:B712)-1</f>
        <v>-0.02644196768</v>
      </c>
      <c r="M712" s="41">
        <f>'2.5'!C712/MAX('2.5'!C$2:C712)-1</f>
        <v>-0.09530634403</v>
      </c>
      <c r="N712" s="41">
        <f>'2.5'!D712/MAX('2.5'!D$2:D712)-1</f>
        <v>-0.1280563526</v>
      </c>
    </row>
    <row r="713">
      <c r="F713" s="38">
        <f>'2.5'!A773</f>
        <v>43084</v>
      </c>
      <c r="G713" s="39">
        <f>STDEV('2.2 Retornos'!L719:L778)*SQRT(252)</f>
        <v>0.05460129964</v>
      </c>
      <c r="H713" s="39">
        <f>STDEV('2.2 Retornos'!W719:W778)*SQRT(252)</f>
        <v>0.2164258275</v>
      </c>
      <c r="I713" s="39">
        <f>STDEV('2.2 Retornos'!AH719:AH778)*SQRT(252)</f>
        <v>0.1640313288</v>
      </c>
      <c r="K713" s="40">
        <f>'2.5'!A713</f>
        <v>43000</v>
      </c>
      <c r="L713" s="41">
        <f>'2.5'!B713/MAX('2.5'!B$2:B713)-1</f>
        <v>-0.0241742119</v>
      </c>
      <c r="M713" s="41">
        <f>'2.5'!C713/MAX('2.5'!C$2:C713)-1</f>
        <v>-0.08847148295</v>
      </c>
      <c r="N713" s="41">
        <f>'2.5'!D713/MAX('2.5'!D$2:D713)-1</f>
        <v>-0.1310382798</v>
      </c>
    </row>
    <row r="714">
      <c r="F714" s="38">
        <f>'2.5'!A774</f>
        <v>43087</v>
      </c>
      <c r="G714" s="39">
        <f>STDEV('2.2 Retornos'!L720:L779)*SQRT(252)</f>
        <v>0.05494808816</v>
      </c>
      <c r="H714" s="39">
        <f>STDEV('2.2 Retornos'!W720:W779)*SQRT(252)</f>
        <v>0.2183896437</v>
      </c>
      <c r="I714" s="39">
        <f>STDEV('2.2 Retornos'!AH720:AH779)*SQRT(252)</f>
        <v>0.1632164888</v>
      </c>
      <c r="K714" s="40">
        <f>'2.5'!A714</f>
        <v>43003</v>
      </c>
      <c r="L714" s="41">
        <f>'2.5'!B714/MAX('2.5'!B$2:B714)-1</f>
        <v>-0.02113863419</v>
      </c>
      <c r="M714" s="41">
        <f>'2.5'!C714/MAX('2.5'!C$2:C714)-1</f>
        <v>-0.0909046831</v>
      </c>
      <c r="N714" s="41">
        <f>'2.5'!D714/MAX('2.5'!D$2:D714)-1</f>
        <v>-0.1195192967</v>
      </c>
    </row>
    <row r="715">
      <c r="F715" s="38">
        <f>'2.5'!A775</f>
        <v>43088</v>
      </c>
      <c r="G715" s="39">
        <f>STDEV('2.2 Retornos'!L721:L780)*SQRT(252)</f>
        <v>0.05457833803</v>
      </c>
      <c r="H715" s="39">
        <f>STDEV('2.2 Retornos'!W721:W780)*SQRT(252)</f>
        <v>0.2171724696</v>
      </c>
      <c r="I715" s="39">
        <f>STDEV('2.2 Retornos'!AH721:AH780)*SQRT(252)</f>
        <v>0.1629600538</v>
      </c>
      <c r="K715" s="40">
        <f>'2.5'!A715</f>
        <v>43004</v>
      </c>
      <c r="L715" s="41">
        <f>'2.5'!B715/MAX('2.5'!B$2:B715)-1</f>
        <v>-0.02300087678</v>
      </c>
      <c r="M715" s="41">
        <f>'2.5'!C715/MAX('2.5'!C$2:C715)-1</f>
        <v>-0.1009522657</v>
      </c>
      <c r="N715" s="41">
        <f>'2.5'!D715/MAX('2.5'!D$2:D715)-1</f>
        <v>-0.1242011446</v>
      </c>
    </row>
    <row r="716">
      <c r="F716" s="38">
        <f>'2.5'!A776</f>
        <v>43089</v>
      </c>
      <c r="G716" s="39">
        <f>STDEV('2.2 Retornos'!L722:L781)*SQRT(252)</f>
        <v>0.05040935649</v>
      </c>
      <c r="H716" s="39">
        <f>STDEV('2.2 Retornos'!W722:W781)*SQRT(252)</f>
        <v>0.2220402031</v>
      </c>
      <c r="I716" s="39">
        <f>STDEV('2.2 Retornos'!AH722:AH781)*SQRT(252)</f>
        <v>0.1639552419</v>
      </c>
      <c r="K716" s="40">
        <f>'2.5'!A716</f>
        <v>43005</v>
      </c>
      <c r="L716" s="41">
        <f>'2.5'!B716/MAX('2.5'!B$2:B716)-1</f>
        <v>-0.01156874888</v>
      </c>
      <c r="M716" s="41">
        <f>'2.5'!C716/MAX('2.5'!C$2:C716)-1</f>
        <v>-0.09857990274</v>
      </c>
      <c r="N716" s="41">
        <f>'2.5'!D716/MAX('2.5'!D$2:D716)-1</f>
        <v>-0.1173705099</v>
      </c>
    </row>
    <row r="717">
      <c r="F717" s="38">
        <f>'2.5'!A777</f>
        <v>43090</v>
      </c>
      <c r="G717" s="39">
        <f>STDEV('2.2 Retornos'!L723:L782)*SQRT(252)</f>
        <v>0.0505333249</v>
      </c>
      <c r="H717" s="39">
        <f>STDEV('2.2 Retornos'!W723:W782)*SQRT(252)</f>
        <v>0.2221494327</v>
      </c>
      <c r="I717" s="39">
        <f>STDEV('2.2 Retornos'!AH723:AH782)*SQRT(252)</f>
        <v>0.1649676847</v>
      </c>
      <c r="K717" s="40">
        <f>'2.5'!A717</f>
        <v>43006</v>
      </c>
      <c r="L717" s="41">
        <f>'2.5'!B717/MAX('2.5'!B$2:B717)-1</f>
        <v>-0.01094578099</v>
      </c>
      <c r="M717" s="41">
        <f>'2.5'!C717/MAX('2.5'!C$2:C717)-1</f>
        <v>-0.09296077432</v>
      </c>
      <c r="N717" s="41">
        <f>'2.5'!D717/MAX('2.5'!D$2:D717)-1</f>
        <v>-0.1228145758</v>
      </c>
    </row>
    <row r="718">
      <c r="F718" s="38">
        <f>'2.5'!A778</f>
        <v>43091</v>
      </c>
      <c r="G718" s="39">
        <f>STDEV('2.2 Retornos'!L724:L783)*SQRT(252)</f>
        <v>0.05097168281</v>
      </c>
      <c r="H718" s="39">
        <f>STDEV('2.2 Retornos'!W724:W783)*SQRT(252)</f>
        <v>0.2218218721</v>
      </c>
      <c r="I718" s="39">
        <f>STDEV('2.2 Retornos'!AH724:AH783)*SQRT(252)</f>
        <v>0.1647199363</v>
      </c>
      <c r="K718" s="40">
        <f>'2.5'!A718</f>
        <v>43007</v>
      </c>
      <c r="L718" s="41">
        <f>'2.5'!B718/MAX('2.5'!B$2:B718)-1</f>
        <v>-0.006749040608</v>
      </c>
      <c r="M718" s="41">
        <f>'2.5'!C718/MAX('2.5'!C$2:C718)-1</f>
        <v>-0.09789747472</v>
      </c>
      <c r="N718" s="41">
        <f>'2.5'!D718/MAX('2.5'!D$2:D718)-1</f>
        <v>-0.1271344958</v>
      </c>
    </row>
    <row r="719">
      <c r="F719" s="38">
        <f>'2.5'!A779</f>
        <v>43094</v>
      </c>
      <c r="G719" s="39">
        <f>STDEV('2.2 Retornos'!L725:L784)*SQRT(252)</f>
        <v>0.04982324263</v>
      </c>
      <c r="H719" s="39">
        <f>STDEV('2.2 Retornos'!W725:W784)*SQRT(252)</f>
        <v>0.2181668324</v>
      </c>
      <c r="I719" s="39">
        <f>STDEV('2.2 Retornos'!AH725:AH784)*SQRT(252)</f>
        <v>0.1647198735</v>
      </c>
      <c r="K719" s="40">
        <f>'2.5'!A719</f>
        <v>43010</v>
      </c>
      <c r="L719" s="41">
        <f>'2.5'!B719/MAX('2.5'!B$2:B719)-1</f>
        <v>-0.0006348925807</v>
      </c>
      <c r="M719" s="41">
        <f>'2.5'!C719/MAX('2.5'!C$2:C719)-1</f>
        <v>-0.07964040639</v>
      </c>
      <c r="N719" s="41">
        <f>'2.5'!D719/MAX('2.5'!D$2:D719)-1</f>
        <v>-0.1273930551</v>
      </c>
    </row>
    <row r="720">
      <c r="F720" s="38">
        <f>'2.5'!A780</f>
        <v>43095</v>
      </c>
      <c r="G720" s="39">
        <f>STDEV('2.2 Retornos'!L726:L785)*SQRT(252)</f>
        <v>0.04935652612</v>
      </c>
      <c r="H720" s="39">
        <f>STDEV('2.2 Retornos'!W726:W785)*SQRT(252)</f>
        <v>0.2150927109</v>
      </c>
      <c r="I720" s="39">
        <f>STDEV('2.2 Retornos'!AH726:AH785)*SQRT(252)</f>
        <v>0.1647192568</v>
      </c>
      <c r="K720" s="40">
        <f>'2.5'!A720</f>
        <v>43011</v>
      </c>
      <c r="L720" s="41">
        <f>'2.5'!B720/MAX('2.5'!B$2:B720)-1</f>
        <v>0</v>
      </c>
      <c r="M720" s="41">
        <f>'2.5'!C720/MAX('2.5'!C$2:C720)-1</f>
        <v>-0.0629240547</v>
      </c>
      <c r="N720" s="41">
        <f>'2.5'!D720/MAX('2.5'!D$2:D720)-1</f>
        <v>-0.1277336212</v>
      </c>
    </row>
    <row r="721">
      <c r="F721" s="38">
        <f>'2.5'!A781</f>
        <v>43096</v>
      </c>
      <c r="G721" s="39">
        <f>STDEV('2.2 Retornos'!L727:L786)*SQRT(252)</f>
        <v>0.05021605072</v>
      </c>
      <c r="H721" s="39">
        <f>STDEV('2.2 Retornos'!W727:W786)*SQRT(252)</f>
        <v>0.2167318568</v>
      </c>
      <c r="I721" s="39">
        <f>STDEV('2.2 Retornos'!AH727:AH786)*SQRT(252)</f>
        <v>0.166270808</v>
      </c>
      <c r="K721" s="40">
        <f>'2.5'!A721</f>
        <v>43012</v>
      </c>
      <c r="L721" s="41">
        <f>'2.5'!B721/MAX('2.5'!B$2:B721)-1</f>
        <v>0</v>
      </c>
      <c r="M721" s="41">
        <f>'2.5'!C721/MAX('2.5'!C$2:C721)-1</f>
        <v>-0.05673088878</v>
      </c>
      <c r="N721" s="41">
        <f>'2.5'!D721/MAX('2.5'!D$2:D721)-1</f>
        <v>-0.1346276542</v>
      </c>
    </row>
    <row r="722">
      <c r="F722" s="38">
        <f>'2.5'!A782</f>
        <v>43097</v>
      </c>
      <c r="G722" s="39">
        <f>STDEV('2.2 Retornos'!L728:L787)*SQRT(252)</f>
        <v>0.05014369044</v>
      </c>
      <c r="H722" s="39">
        <f>STDEV('2.2 Retornos'!W728:W787)*SQRT(252)</f>
        <v>0.2130114125</v>
      </c>
      <c r="I722" s="39">
        <f>STDEV('2.2 Retornos'!AH728:AH787)*SQRT(252)</f>
        <v>0.1664330266</v>
      </c>
      <c r="K722" s="40">
        <f>'2.5'!A722</f>
        <v>43013</v>
      </c>
      <c r="L722" s="41">
        <f>'2.5'!B722/MAX('2.5'!B$2:B722)-1</f>
        <v>0</v>
      </c>
      <c r="M722" s="41">
        <f>'2.5'!C722/MAX('2.5'!C$2:C722)-1</f>
        <v>-0.03811983978</v>
      </c>
      <c r="N722" s="41">
        <f>'2.5'!D722/MAX('2.5'!D$2:D722)-1</f>
        <v>-0.1305971274</v>
      </c>
    </row>
    <row r="723">
      <c r="F723" s="38">
        <f>'2.5'!A783</f>
        <v>43098</v>
      </c>
      <c r="G723" s="39">
        <f>STDEV('2.2 Retornos'!L729:L788)*SQRT(252)</f>
        <v>0.04982451001</v>
      </c>
      <c r="H723" s="39">
        <f>STDEV('2.2 Retornos'!W729:W788)*SQRT(252)</f>
        <v>0.213585527</v>
      </c>
      <c r="I723" s="39">
        <f>STDEV('2.2 Retornos'!AH729:AH788)*SQRT(252)</f>
        <v>0.1625397275</v>
      </c>
      <c r="K723" s="40">
        <f>'2.5'!A723</f>
        <v>43014</v>
      </c>
      <c r="L723" s="41">
        <f>'2.5'!B723/MAX('2.5'!B$2:B723)-1</f>
        <v>-0.002295455741</v>
      </c>
      <c r="M723" s="41">
        <f>'2.5'!C723/MAX('2.5'!C$2:C723)-1</f>
        <v>-0.03865252379</v>
      </c>
      <c r="N723" s="41">
        <f>'2.5'!D723/MAX('2.5'!D$2:D723)-1</f>
        <v>-0.1456490375</v>
      </c>
    </row>
    <row r="724">
      <c r="F724" s="38">
        <f>'2.5'!A784</f>
        <v>43101</v>
      </c>
      <c r="G724" s="39">
        <f>STDEV('2.2 Retornos'!L730:L789)*SQRT(252)</f>
        <v>0.04982451001</v>
      </c>
      <c r="H724" s="39">
        <f>STDEV('2.2 Retornos'!W730:W789)*SQRT(252)</f>
        <v>0.213585527</v>
      </c>
      <c r="I724" s="39">
        <f>STDEV('2.2 Retornos'!AH730:AH789)*SQRT(252)</f>
        <v>0.1625397275</v>
      </c>
      <c r="K724" s="40">
        <f>'2.5'!A724</f>
        <v>43017</v>
      </c>
      <c r="L724" s="41">
        <f>'2.5'!B724/MAX('2.5'!B$2:B724)-1</f>
        <v>-0.002295455741</v>
      </c>
      <c r="M724" s="41">
        <f>'2.5'!C724/MAX('2.5'!C$2:C724)-1</f>
        <v>-0.03865252379</v>
      </c>
      <c r="N724" s="41">
        <f>'2.5'!D724/MAX('2.5'!D$2:D724)-1</f>
        <v>-0.1456490375</v>
      </c>
    </row>
    <row r="725">
      <c r="F725" s="38">
        <f>'2.5'!A785</f>
        <v>43102</v>
      </c>
      <c r="G725" s="39">
        <f>STDEV('2.2 Retornos'!L731:L790)*SQRT(252)</f>
        <v>0.04839915631</v>
      </c>
      <c r="H725" s="39">
        <f>STDEV('2.2 Retornos'!W731:W790)*SQRT(252)</f>
        <v>0.2187532832</v>
      </c>
      <c r="I725" s="39">
        <f>STDEV('2.2 Retornos'!AH731:AH790)*SQRT(252)</f>
        <v>0.1687771559</v>
      </c>
      <c r="K725" s="40">
        <f>'2.5'!A725</f>
        <v>43018</v>
      </c>
      <c r="L725" s="41">
        <f>'2.5'!B725/MAX('2.5'!B$2:B725)-1</f>
        <v>0</v>
      </c>
      <c r="M725" s="41">
        <f>'2.5'!C725/MAX('2.5'!C$2:C725)-1</f>
        <v>-0.03728491554</v>
      </c>
      <c r="N725" s="41">
        <f>'2.5'!D725/MAX('2.5'!D$2:D725)-1</f>
        <v>-0.1454757821</v>
      </c>
    </row>
    <row r="726">
      <c r="F726" s="38">
        <f>'2.5'!A786</f>
        <v>43103</v>
      </c>
      <c r="G726" s="39">
        <f>STDEV('2.2 Retornos'!L732:L791)*SQRT(252)</f>
        <v>0.04897470496</v>
      </c>
      <c r="H726" s="39">
        <f>STDEV('2.2 Retornos'!W732:W791)*SQRT(252)</f>
        <v>0.219006126</v>
      </c>
      <c r="I726" s="39">
        <f>STDEV('2.2 Retornos'!AH732:AH791)*SQRT(252)</f>
        <v>0.1722521449</v>
      </c>
      <c r="K726" s="40">
        <f>'2.5'!A726</f>
        <v>43019</v>
      </c>
      <c r="L726" s="41">
        <f>'2.5'!B726/MAX('2.5'!B$2:B726)-1</f>
        <v>0</v>
      </c>
      <c r="M726" s="41">
        <f>'2.5'!C726/MAX('2.5'!C$2:C726)-1</f>
        <v>-0.03564378209</v>
      </c>
      <c r="N726" s="41">
        <f>'2.5'!D726/MAX('2.5'!D$2:D726)-1</f>
        <v>-0.1439783694</v>
      </c>
    </row>
    <row r="727">
      <c r="F727" s="38">
        <f>'2.5'!A787</f>
        <v>43104</v>
      </c>
      <c r="G727" s="39">
        <f>STDEV('2.2 Retornos'!L733:L792)*SQRT(252)</f>
        <v>0.05122153572</v>
      </c>
      <c r="H727" s="39">
        <f>STDEV('2.2 Retornos'!W733:W792)*SQRT(252)</f>
        <v>0.2196186861</v>
      </c>
      <c r="I727" s="39">
        <f>STDEV('2.2 Retornos'!AH733:AH792)*SQRT(252)</f>
        <v>0.1687299365</v>
      </c>
      <c r="K727" s="40">
        <f>'2.5'!A727</f>
        <v>43020</v>
      </c>
      <c r="L727" s="41">
        <f>'2.5'!B727/MAX('2.5'!B$2:B727)-1</f>
        <v>-0.004671191445</v>
      </c>
      <c r="M727" s="41">
        <f>'2.5'!C727/MAX('2.5'!C$2:C727)-1</f>
        <v>-0.03143135839</v>
      </c>
      <c r="N727" s="41">
        <f>'2.5'!D727/MAX('2.5'!D$2:D727)-1</f>
        <v>-0.1573600405</v>
      </c>
    </row>
    <row r="728">
      <c r="F728" s="38">
        <f>'2.5'!A788</f>
        <v>43105</v>
      </c>
      <c r="G728" s="39">
        <f>STDEV('2.2 Retornos'!L734:L793)*SQRT(252)</f>
        <v>0.05065828665</v>
      </c>
      <c r="H728" s="39">
        <f>STDEV('2.2 Retornos'!W734:W793)*SQRT(252)</f>
        <v>0.2205696461</v>
      </c>
      <c r="I728" s="39">
        <f>STDEV('2.2 Retornos'!AH734:AH793)*SQRT(252)</f>
        <v>0.1751443417</v>
      </c>
      <c r="K728" s="40">
        <f>'2.5'!A728</f>
        <v>43021</v>
      </c>
      <c r="L728" s="41">
        <f>'2.5'!B728/MAX('2.5'!B$2:B728)-1</f>
        <v>-0.0002069951921</v>
      </c>
      <c r="M728" s="41">
        <f>'2.5'!C728/MAX('2.5'!C$2:C728)-1</f>
        <v>-0.02727973517</v>
      </c>
      <c r="N728" s="41">
        <f>'2.5'!D728/MAX('2.5'!D$2:D728)-1</f>
        <v>-0.1508543454</v>
      </c>
    </row>
    <row r="729">
      <c r="F729" s="38">
        <f>'2.5'!A789</f>
        <v>43108</v>
      </c>
      <c r="G729" s="39">
        <f>STDEV('2.2 Retornos'!L735:L794)*SQRT(252)</f>
        <v>0.05131435119</v>
      </c>
      <c r="H729" s="39">
        <f>STDEV('2.2 Retornos'!W735:W794)*SQRT(252)</f>
        <v>0.2205259116</v>
      </c>
      <c r="I729" s="39">
        <f>STDEV('2.2 Retornos'!AH735:AH794)*SQRT(252)</f>
        <v>0.1751173876</v>
      </c>
      <c r="K729" s="40">
        <f>'2.5'!A729</f>
        <v>43024</v>
      </c>
      <c r="L729" s="41">
        <f>'2.5'!B729/MAX('2.5'!B$2:B729)-1</f>
        <v>0</v>
      </c>
      <c r="M729" s="41">
        <f>'2.5'!C729/MAX('2.5'!C$2:C729)-1</f>
        <v>-0.03074768623</v>
      </c>
      <c r="N729" s="41">
        <f>'2.5'!D729/MAX('2.5'!D$2:D729)-1</f>
        <v>-0.1488146282</v>
      </c>
    </row>
    <row r="730">
      <c r="F730" s="38">
        <f>'2.5'!A790</f>
        <v>43109</v>
      </c>
      <c r="G730" s="39">
        <f>STDEV('2.2 Retornos'!L736:L795)*SQRT(252)</f>
        <v>0.05130442162</v>
      </c>
      <c r="H730" s="39">
        <f>STDEV('2.2 Retornos'!W736:W795)*SQRT(252)</f>
        <v>0.2203448572</v>
      </c>
      <c r="I730" s="39">
        <f>STDEV('2.2 Retornos'!AH736:AH795)*SQRT(252)</f>
        <v>0.1761516839</v>
      </c>
      <c r="K730" s="40">
        <f>'2.5'!A730</f>
        <v>43025</v>
      </c>
      <c r="L730" s="41">
        <f>'2.5'!B730/MAX('2.5'!B$2:B730)-1</f>
        <v>0</v>
      </c>
      <c r="M730" s="41">
        <f>'2.5'!C730/MAX('2.5'!C$2:C730)-1</f>
        <v>-0.04259708586</v>
      </c>
      <c r="N730" s="41">
        <f>'2.5'!D730/MAX('2.5'!D$2:D730)-1</f>
        <v>-0.1464389587</v>
      </c>
    </row>
    <row r="731">
      <c r="F731" s="38">
        <f>'2.5'!A791</f>
        <v>43110</v>
      </c>
      <c r="G731" s="39">
        <f>STDEV('2.2 Retornos'!L737:L796)*SQRT(252)</f>
        <v>0.05142337721</v>
      </c>
      <c r="H731" s="39">
        <f>STDEV('2.2 Retornos'!W737:W796)*SQRT(252)</f>
        <v>0.2219177029</v>
      </c>
      <c r="I731" s="39">
        <f>STDEV('2.2 Retornos'!AH737:AH796)*SQRT(252)</f>
        <v>0.1757988145</v>
      </c>
      <c r="K731" s="40">
        <f>'2.5'!A731</f>
        <v>43026</v>
      </c>
      <c r="L731" s="41">
        <f>'2.5'!B731/MAX('2.5'!B$2:B731)-1</f>
        <v>0</v>
      </c>
      <c r="M731" s="41">
        <f>'2.5'!C731/MAX('2.5'!C$2:C731)-1</f>
        <v>-0.04956519987</v>
      </c>
      <c r="N731" s="41">
        <f>'2.5'!D731/MAX('2.5'!D$2:D731)-1</f>
        <v>-0.1537191607</v>
      </c>
    </row>
    <row r="732">
      <c r="F732" s="38">
        <f>'2.5'!A792</f>
        <v>43111</v>
      </c>
      <c r="G732" s="39">
        <f>STDEV('2.2 Retornos'!L738:L797)*SQRT(252)</f>
        <v>0.05086702954</v>
      </c>
      <c r="H732" s="39">
        <f>STDEV('2.2 Retornos'!W738:W797)*SQRT(252)</f>
        <v>0.2232541986</v>
      </c>
      <c r="I732" s="39">
        <f>STDEV('2.2 Retornos'!AH738:AH797)*SQRT(252)</f>
        <v>0.1773437233</v>
      </c>
      <c r="K732" s="40">
        <f>'2.5'!A732</f>
        <v>43027</v>
      </c>
      <c r="L732" s="41">
        <f>'2.5'!B732/MAX('2.5'!B$2:B732)-1</f>
        <v>0</v>
      </c>
      <c r="M732" s="41">
        <f>'2.5'!C732/MAX('2.5'!C$2:C732)-1</f>
        <v>-0.04569630349</v>
      </c>
      <c r="N732" s="41">
        <f>'2.5'!D732/MAX('2.5'!D$2:D732)-1</f>
        <v>-0.1536254772</v>
      </c>
    </row>
    <row r="733">
      <c r="F733" s="38">
        <f>'2.5'!A793</f>
        <v>43112</v>
      </c>
      <c r="G733" s="39">
        <f>STDEV('2.2 Retornos'!L739:L798)*SQRT(252)</f>
        <v>0.05084652609</v>
      </c>
      <c r="H733" s="39">
        <f>STDEV('2.2 Retornos'!W739:W798)*SQRT(252)</f>
        <v>0.2239732542</v>
      </c>
      <c r="I733" s="39">
        <f>STDEV('2.2 Retornos'!AH739:AH798)*SQRT(252)</f>
        <v>0.1774522751</v>
      </c>
      <c r="K733" s="40">
        <f>'2.5'!A733</f>
        <v>43028</v>
      </c>
      <c r="L733" s="41">
        <f>'2.5'!B733/MAX('2.5'!B$2:B733)-1</f>
        <v>0</v>
      </c>
      <c r="M733" s="41">
        <f>'2.5'!C733/MAX('2.5'!C$2:C733)-1</f>
        <v>-0.03819799954</v>
      </c>
      <c r="N733" s="41">
        <f>'2.5'!D733/MAX('2.5'!D$2:D733)-1</f>
        <v>-0.1526893942</v>
      </c>
    </row>
    <row r="734">
      <c r="F734" s="38">
        <f>'2.5'!A794</f>
        <v>43115</v>
      </c>
      <c r="G734" s="39">
        <f>STDEV('2.2 Retornos'!L740:L799)*SQRT(252)</f>
        <v>0.05086003251</v>
      </c>
      <c r="H734" s="39">
        <f>STDEV('2.2 Retornos'!W740:W799)*SQRT(252)</f>
        <v>0.2306953616</v>
      </c>
      <c r="I734" s="39">
        <f>STDEV('2.2 Retornos'!AH740:AH799)*SQRT(252)</f>
        <v>0.176233925</v>
      </c>
      <c r="K734" s="40">
        <f>'2.5'!A734</f>
        <v>43031</v>
      </c>
      <c r="L734" s="41">
        <f>'2.5'!B734/MAX('2.5'!B$2:B734)-1</f>
        <v>-0.0002941299869</v>
      </c>
      <c r="M734" s="41">
        <f>'2.5'!C734/MAX('2.5'!C$2:C734)-1</f>
        <v>-0.03525798912</v>
      </c>
      <c r="N734" s="41">
        <f>'2.5'!D734/MAX('2.5'!D$2:D734)-1</f>
        <v>-0.1600883118</v>
      </c>
    </row>
    <row r="735">
      <c r="F735" s="38">
        <f>'2.5'!A795</f>
        <v>43116</v>
      </c>
      <c r="G735" s="39">
        <f>STDEV('2.2 Retornos'!L741:L800)*SQRT(252)</f>
        <v>0.0499393056</v>
      </c>
      <c r="H735" s="39">
        <f>STDEV('2.2 Retornos'!W741:W800)*SQRT(252)</f>
        <v>0.2341229922</v>
      </c>
      <c r="I735" s="39">
        <f>STDEV('2.2 Retornos'!AH741:AH800)*SQRT(252)</f>
        <v>0.179083075</v>
      </c>
      <c r="K735" s="40">
        <f>'2.5'!A735</f>
        <v>43032</v>
      </c>
      <c r="L735" s="41">
        <f>'2.5'!B735/MAX('2.5'!B$2:B735)-1</f>
        <v>0</v>
      </c>
      <c r="M735" s="41">
        <f>'2.5'!C735/MAX('2.5'!C$2:C735)-1</f>
        <v>-0.03488861398</v>
      </c>
      <c r="N735" s="41">
        <f>'2.5'!D735/MAX('2.5'!D$2:D735)-1</f>
        <v>-0.1626731421</v>
      </c>
    </row>
    <row r="736">
      <c r="F736" s="38">
        <f>'2.5'!A796</f>
        <v>43117</v>
      </c>
      <c r="G736" s="39">
        <f>STDEV('2.2 Retornos'!L742:L801)*SQRT(252)</f>
        <v>0.05008543897</v>
      </c>
      <c r="H736" s="39">
        <f>STDEV('2.2 Retornos'!W742:W801)*SQRT(252)</f>
        <v>0.2335934071</v>
      </c>
      <c r="I736" s="39">
        <f>STDEV('2.2 Retornos'!AH742:AH801)*SQRT(252)</f>
        <v>0.1790164331</v>
      </c>
      <c r="K736" s="40">
        <f>'2.5'!A736</f>
        <v>43033</v>
      </c>
      <c r="L736" s="41">
        <f>'2.5'!B736/MAX('2.5'!B$2:B736)-1</f>
        <v>-0.002937084146</v>
      </c>
      <c r="M736" s="41">
        <f>'2.5'!C736/MAX('2.5'!C$2:C736)-1</f>
        <v>-0.0442180778</v>
      </c>
      <c r="N736" s="41">
        <f>'2.5'!D736/MAX('2.5'!D$2:D736)-1</f>
        <v>-0.1648925312</v>
      </c>
    </row>
    <row r="737">
      <c r="F737" s="38">
        <f>'2.5'!A797</f>
        <v>43118</v>
      </c>
      <c r="G737" s="39">
        <f>STDEV('2.2 Retornos'!L743:L802)*SQRT(252)</f>
        <v>0.04976675374</v>
      </c>
      <c r="H737" s="39">
        <f>STDEV('2.2 Retornos'!W743:W802)*SQRT(252)</f>
        <v>0.2266053637</v>
      </c>
      <c r="I737" s="39">
        <f>STDEV('2.2 Retornos'!AH743:AH802)*SQRT(252)</f>
        <v>0.180102885</v>
      </c>
      <c r="K737" s="40">
        <f>'2.5'!A737</f>
        <v>43034</v>
      </c>
      <c r="L737" s="41">
        <f>'2.5'!B737/MAX('2.5'!B$2:B737)-1</f>
        <v>0</v>
      </c>
      <c r="M737" s="41">
        <f>'2.5'!C737/MAX('2.5'!C$2:C737)-1</f>
        <v>-0.07746606351</v>
      </c>
      <c r="N737" s="41">
        <f>'2.5'!D737/MAX('2.5'!D$2:D737)-1</f>
        <v>-0.1555584311</v>
      </c>
    </row>
    <row r="738">
      <c r="F738" s="38">
        <f>'2.5'!A798</f>
        <v>43119</v>
      </c>
      <c r="G738" s="39">
        <f>STDEV('2.2 Retornos'!L744:L803)*SQRT(252)</f>
        <v>0.05096218806</v>
      </c>
      <c r="H738" s="39">
        <f>STDEV('2.2 Retornos'!W744:W803)*SQRT(252)</f>
        <v>0.226641664</v>
      </c>
      <c r="I738" s="39">
        <f>STDEV('2.2 Retornos'!AH744:AH803)*SQRT(252)</f>
        <v>0.1753246443</v>
      </c>
      <c r="K738" s="40">
        <f>'2.5'!A738</f>
        <v>43035</v>
      </c>
      <c r="L738" s="41">
        <f>'2.5'!B738/MAX('2.5'!B$2:B738)-1</f>
        <v>0</v>
      </c>
      <c r="M738" s="41">
        <f>'2.5'!C738/MAX('2.5'!C$2:C738)-1</f>
        <v>-0.07783502257</v>
      </c>
      <c r="N738" s="41">
        <f>'2.5'!D738/MAX('2.5'!D$2:D738)-1</f>
        <v>-0.1376512332</v>
      </c>
    </row>
    <row r="739">
      <c r="F739" s="38">
        <f>'2.5'!A799</f>
        <v>43122</v>
      </c>
      <c r="G739" s="39">
        <f>STDEV('2.2 Retornos'!L745:L804)*SQRT(252)</f>
        <v>0.05101501235</v>
      </c>
      <c r="H739" s="39">
        <f>STDEV('2.2 Retornos'!W745:W804)*SQRT(252)</f>
        <v>0.2264041393</v>
      </c>
      <c r="I739" s="39">
        <f>STDEV('2.2 Retornos'!AH745:AH804)*SQRT(252)</f>
        <v>0.1726827403</v>
      </c>
      <c r="K739" s="40">
        <f>'2.5'!A739</f>
        <v>43038</v>
      </c>
      <c r="L739" s="41">
        <f>'2.5'!B739/MAX('2.5'!B$2:B739)-1</f>
        <v>0</v>
      </c>
      <c r="M739" s="41">
        <f>'2.5'!C739/MAX('2.5'!C$2:C739)-1</f>
        <v>-0.07017657172</v>
      </c>
      <c r="N739" s="41">
        <f>'2.5'!D739/MAX('2.5'!D$2:D739)-1</f>
        <v>-0.1246190759</v>
      </c>
    </row>
    <row r="740">
      <c r="F740" s="38">
        <f>'2.5'!A800</f>
        <v>43123</v>
      </c>
      <c r="G740" s="39">
        <f>STDEV('2.2 Retornos'!L746:L805)*SQRT(252)</f>
        <v>0.05169479267</v>
      </c>
      <c r="H740" s="39">
        <f>STDEV('2.2 Retornos'!W746:W805)*SQRT(252)</f>
        <v>0.2270059864</v>
      </c>
      <c r="I740" s="39">
        <f>STDEV('2.2 Retornos'!AH746:AH805)*SQRT(252)</f>
        <v>0.1722661247</v>
      </c>
      <c r="K740" s="40">
        <f>'2.5'!A740</f>
        <v>43039</v>
      </c>
      <c r="L740" s="41">
        <f>'2.5'!B740/MAX('2.5'!B$2:B740)-1</f>
        <v>0</v>
      </c>
      <c r="M740" s="41">
        <f>'2.5'!C740/MAX('2.5'!C$2:C740)-1</f>
        <v>-0.07042258734</v>
      </c>
      <c r="N740" s="41">
        <f>'2.5'!D740/MAX('2.5'!D$2:D740)-1</f>
        <v>-0.1172917213</v>
      </c>
    </row>
    <row r="741">
      <c r="F741" s="38">
        <f>'2.5'!A801</f>
        <v>43124</v>
      </c>
      <c r="G741" s="39">
        <f>STDEV('2.2 Retornos'!L747:L806)*SQRT(252)</f>
        <v>0.0530471912</v>
      </c>
      <c r="H741" s="39">
        <f>STDEV('2.2 Retornos'!W747:W806)*SQRT(252)</f>
        <v>0.2294712417</v>
      </c>
      <c r="I741" s="39">
        <f>STDEV('2.2 Retornos'!AH747:AH806)*SQRT(252)</f>
        <v>0.1699853041</v>
      </c>
      <c r="K741" s="40">
        <f>'2.5'!A741</f>
        <v>43040</v>
      </c>
      <c r="L741" s="41">
        <f>'2.5'!B741/MAX('2.5'!B$2:B741)-1</f>
        <v>-0.0000480122605</v>
      </c>
      <c r="M741" s="41">
        <f>'2.5'!C741/MAX('2.5'!C$2:C741)-1</f>
        <v>-0.06546770699</v>
      </c>
      <c r="N741" s="41">
        <f>'2.5'!D741/MAX('2.5'!D$2:D741)-1</f>
        <v>-0.1047216844</v>
      </c>
    </row>
    <row r="742">
      <c r="F742" s="38">
        <f>'2.5'!A802</f>
        <v>43125</v>
      </c>
      <c r="G742" s="39">
        <f>STDEV('2.2 Retornos'!L748:L807)*SQRT(252)</f>
        <v>0.05296685846</v>
      </c>
      <c r="H742" s="39">
        <f>STDEV('2.2 Retornos'!W748:W807)*SQRT(252)</f>
        <v>0.2309669703</v>
      </c>
      <c r="I742" s="39">
        <f>STDEV('2.2 Retornos'!AH748:AH807)*SQRT(252)</f>
        <v>0.1714538432</v>
      </c>
      <c r="K742" s="40">
        <f>'2.5'!A742</f>
        <v>43041</v>
      </c>
      <c r="L742" s="41">
        <f>'2.5'!B742/MAX('2.5'!B$2:B742)-1</f>
        <v>0</v>
      </c>
      <c r="M742" s="41">
        <f>'2.5'!C742/MAX('2.5'!C$2:C742)-1</f>
        <v>-0.069082225</v>
      </c>
      <c r="N742" s="41">
        <f>'2.5'!D742/MAX('2.5'!D$2:D742)-1</f>
        <v>-0.1064565405</v>
      </c>
    </row>
    <row r="743">
      <c r="F743" s="38">
        <f>'2.5'!A803</f>
        <v>43126</v>
      </c>
      <c r="G743" s="39">
        <f>STDEV('2.2 Retornos'!L749:L808)*SQRT(252)</f>
        <v>0.05302460156</v>
      </c>
      <c r="H743" s="39">
        <f>STDEV('2.2 Retornos'!W749:W808)*SQRT(252)</f>
        <v>0.2298538236</v>
      </c>
      <c r="I743" s="39">
        <f>STDEV('2.2 Retornos'!AH749:AH808)*SQRT(252)</f>
        <v>0.1698255117</v>
      </c>
      <c r="K743" s="40">
        <f>'2.5'!A743</f>
        <v>43042</v>
      </c>
      <c r="L743" s="41">
        <f>'2.5'!B743/MAX('2.5'!B$2:B743)-1</f>
        <v>0</v>
      </c>
      <c r="M743" s="41">
        <f>'2.5'!C743/MAX('2.5'!C$2:C743)-1</f>
        <v>-0.07819993614</v>
      </c>
      <c r="N743" s="41">
        <f>'2.5'!D743/MAX('2.5'!D$2:D743)-1</f>
        <v>-0.09625124987</v>
      </c>
    </row>
    <row r="744">
      <c r="F744" s="38">
        <f>'2.5'!A804</f>
        <v>43129</v>
      </c>
      <c r="G744" s="39">
        <f>STDEV('2.2 Retornos'!L750:L809)*SQRT(252)</f>
        <v>0.05370235952</v>
      </c>
      <c r="H744" s="39">
        <f>STDEV('2.2 Retornos'!W750:W809)*SQRT(252)</f>
        <v>0.2275461066</v>
      </c>
      <c r="I744" s="39">
        <f>STDEV('2.2 Retornos'!AH750:AH809)*SQRT(252)</f>
        <v>0.1682899524</v>
      </c>
      <c r="K744" s="40">
        <f>'2.5'!A744</f>
        <v>43045</v>
      </c>
      <c r="L744" s="41">
        <f>'2.5'!B744/MAX('2.5'!B$2:B744)-1</f>
        <v>0</v>
      </c>
      <c r="M744" s="41">
        <f>'2.5'!C744/MAX('2.5'!C$2:C744)-1</f>
        <v>-0.05412571266</v>
      </c>
      <c r="N744" s="41">
        <f>'2.5'!D744/MAX('2.5'!D$2:D744)-1</f>
        <v>-0.07864175426</v>
      </c>
    </row>
    <row r="745">
      <c r="F745" s="38">
        <f>'2.5'!A805</f>
        <v>43130</v>
      </c>
      <c r="G745" s="39">
        <f>STDEV('2.2 Retornos'!L751:L810)*SQRT(252)</f>
        <v>0.05371690769</v>
      </c>
      <c r="H745" s="39">
        <f>STDEV('2.2 Retornos'!W751:W810)*SQRT(252)</f>
        <v>0.2287412761</v>
      </c>
      <c r="I745" s="39">
        <f>STDEV('2.2 Retornos'!AH751:AH810)*SQRT(252)</f>
        <v>0.1771702318</v>
      </c>
      <c r="K745" s="40">
        <f>'2.5'!A745</f>
        <v>43046</v>
      </c>
      <c r="L745" s="41">
        <f>'2.5'!B745/MAX('2.5'!B$2:B745)-1</f>
        <v>0</v>
      </c>
      <c r="M745" s="41">
        <f>'2.5'!C745/MAX('2.5'!C$2:C745)-1</f>
        <v>-0.04719458097</v>
      </c>
      <c r="N745" s="41">
        <f>'2.5'!D745/MAX('2.5'!D$2:D745)-1</f>
        <v>-0.07942446385</v>
      </c>
    </row>
    <row r="746">
      <c r="F746" s="38">
        <f>'2.5'!A806</f>
        <v>43131</v>
      </c>
      <c r="G746" s="39">
        <f>STDEV('2.2 Retornos'!L752:L811)*SQRT(252)</f>
        <v>0.05358458827</v>
      </c>
      <c r="H746" s="39">
        <f>STDEV('2.2 Retornos'!W752:W811)*SQRT(252)</f>
        <v>0.2284683892</v>
      </c>
      <c r="I746" s="39">
        <f>STDEV('2.2 Retornos'!AH752:AH811)*SQRT(252)</f>
        <v>0.1773577896</v>
      </c>
      <c r="K746" s="40">
        <f>'2.5'!A746</f>
        <v>43047</v>
      </c>
      <c r="L746" s="41">
        <f>'2.5'!B746/MAX('2.5'!B$2:B746)-1</f>
        <v>-0.002108383549</v>
      </c>
      <c r="M746" s="41">
        <f>'2.5'!C746/MAX('2.5'!C$2:C746)-1</f>
        <v>-0.03652143361</v>
      </c>
      <c r="N746" s="41">
        <f>'2.5'!D746/MAX('2.5'!D$2:D746)-1</f>
        <v>-0.07862870861</v>
      </c>
    </row>
    <row r="747">
      <c r="F747" s="38">
        <f>'2.5'!A807</f>
        <v>43132</v>
      </c>
      <c r="G747" s="39">
        <f>STDEV('2.2 Retornos'!L753:L812)*SQRT(252)</f>
        <v>0.05467046469</v>
      </c>
      <c r="H747" s="39">
        <f>STDEV('2.2 Retornos'!W753:W812)*SQRT(252)</f>
        <v>0.2274529509</v>
      </c>
      <c r="I747" s="39">
        <f>STDEV('2.2 Retornos'!AH753:AH812)*SQRT(252)</f>
        <v>0.1774233592</v>
      </c>
      <c r="K747" s="40">
        <f>'2.5'!A747</f>
        <v>43048</v>
      </c>
      <c r="L747" s="41">
        <f>'2.5'!B747/MAX('2.5'!B$2:B747)-1</f>
        <v>-0.00005043235244</v>
      </c>
      <c r="M747" s="41">
        <f>'2.5'!C747/MAX('2.5'!C$2:C747)-1</f>
        <v>-0.04652452309</v>
      </c>
      <c r="N747" s="41">
        <f>'2.5'!D747/MAX('2.5'!D$2:D747)-1</f>
        <v>-0.08006034706</v>
      </c>
    </row>
    <row r="748">
      <c r="F748" s="38">
        <f>'2.5'!A808</f>
        <v>43133</v>
      </c>
      <c r="G748" s="39">
        <f>STDEV('2.2 Retornos'!L754:L813)*SQRT(252)</f>
        <v>0.06061842201</v>
      </c>
      <c r="H748" s="39">
        <f>STDEV('2.2 Retornos'!W754:W813)*SQRT(252)</f>
        <v>0.2394956534</v>
      </c>
      <c r="I748" s="39">
        <f>STDEV('2.2 Retornos'!AH754:AH813)*SQRT(252)</f>
        <v>0.1810546242</v>
      </c>
      <c r="K748" s="40">
        <f>'2.5'!A748</f>
        <v>43049</v>
      </c>
      <c r="L748" s="41">
        <f>'2.5'!B748/MAX('2.5'!B$2:B748)-1</f>
        <v>-0.007434025126</v>
      </c>
      <c r="M748" s="41">
        <f>'2.5'!C748/MAX('2.5'!C$2:C748)-1</f>
        <v>-0.05352897439</v>
      </c>
      <c r="N748" s="41">
        <f>'2.5'!D748/MAX('2.5'!D$2:D748)-1</f>
        <v>-0.07831306766</v>
      </c>
    </row>
    <row r="749">
      <c r="F749" s="38">
        <f>'2.5'!A809</f>
        <v>43136</v>
      </c>
      <c r="G749" s="39">
        <f>STDEV('2.2 Retornos'!L755:L814)*SQRT(252)</f>
        <v>0.07866512142</v>
      </c>
      <c r="H749" s="39">
        <f>STDEV('2.2 Retornos'!W755:W814)*SQRT(252)</f>
        <v>0.2386376404</v>
      </c>
      <c r="I749" s="39">
        <f>STDEV('2.2 Retornos'!AH755:AH814)*SQRT(252)</f>
        <v>0.18749591</v>
      </c>
      <c r="K749" s="40">
        <f>'2.5'!A749</f>
        <v>43052</v>
      </c>
      <c r="L749" s="41">
        <f>'2.5'!B749/MAX('2.5'!B$2:B749)-1</f>
        <v>-0.006066715457</v>
      </c>
      <c r="M749" s="41">
        <f>'2.5'!C749/MAX('2.5'!C$2:C749)-1</f>
        <v>-0.04401624121</v>
      </c>
      <c r="N749" s="41">
        <f>'2.5'!D749/MAX('2.5'!D$2:D749)-1</f>
        <v>-0.08973571571</v>
      </c>
    </row>
    <row r="750">
      <c r="F750" s="38">
        <f>'2.5'!A810</f>
        <v>43137</v>
      </c>
      <c r="G750" s="39">
        <f>STDEV('2.2 Retornos'!L756:L815)*SQRT(252)</f>
        <v>0.07945308651</v>
      </c>
      <c r="H750" s="39">
        <f>STDEV('2.2 Retornos'!W756:W815)*SQRT(252)</f>
        <v>0.2336544161</v>
      </c>
      <c r="I750" s="39">
        <f>STDEV('2.2 Retornos'!AH756:AH815)*SQRT(252)</f>
        <v>0.1792138045</v>
      </c>
      <c r="K750" s="40">
        <f>'2.5'!A750</f>
        <v>43053</v>
      </c>
      <c r="L750" s="41">
        <f>'2.5'!B750/MAX('2.5'!B$2:B750)-1</f>
        <v>-0.009436257052</v>
      </c>
      <c r="M750" s="41">
        <f>'2.5'!C750/MAX('2.5'!C$2:C750)-1</f>
        <v>-0.0663296598</v>
      </c>
      <c r="N750" s="41">
        <f>'2.5'!D750/MAX('2.5'!D$2:D750)-1</f>
        <v>-0.1158727348</v>
      </c>
    </row>
    <row r="751">
      <c r="F751" s="38">
        <f>'2.5'!A811</f>
        <v>43138</v>
      </c>
      <c r="G751" s="39">
        <f>STDEV('2.2 Retornos'!L757:L816)*SQRT(252)</f>
        <v>0.07942369566</v>
      </c>
      <c r="H751" s="39">
        <f>STDEV('2.2 Retornos'!W757:W816)*SQRT(252)</f>
        <v>0.2374150874</v>
      </c>
      <c r="I751" s="39">
        <f>STDEV('2.2 Retornos'!AH757:AH816)*SQRT(252)</f>
        <v>0.1835363554</v>
      </c>
      <c r="K751" s="40">
        <f>'2.5'!A751</f>
        <v>43054</v>
      </c>
      <c r="L751" s="41">
        <f>'2.5'!B751/MAX('2.5'!B$2:B751)-1</f>
        <v>-0.008379398896</v>
      </c>
      <c r="M751" s="41">
        <f>'2.5'!C751/MAX('2.5'!C$2:C751)-1</f>
        <v>-0.07623109493</v>
      </c>
      <c r="N751" s="41">
        <f>'2.5'!D751/MAX('2.5'!D$2:D751)-1</f>
        <v>-0.1187065977</v>
      </c>
    </row>
    <row r="752">
      <c r="F752" s="38">
        <f>'2.5'!A812</f>
        <v>43139</v>
      </c>
      <c r="G752" s="39">
        <f>STDEV('2.2 Retornos'!L758:L817)*SQRT(252)</f>
        <v>0.08406862187</v>
      </c>
      <c r="H752" s="39">
        <f>STDEV('2.2 Retornos'!W758:W817)*SQRT(252)</f>
        <v>0.2408098061</v>
      </c>
      <c r="I752" s="39">
        <f>STDEV('2.2 Retornos'!AH758:AH817)*SQRT(252)</f>
        <v>0.1913402878</v>
      </c>
      <c r="K752" s="40">
        <f>'2.5'!A752</f>
        <v>43055</v>
      </c>
      <c r="L752" s="41">
        <f>'2.5'!B752/MAX('2.5'!B$2:B752)-1</f>
        <v>-0.002083671041</v>
      </c>
      <c r="M752" s="41">
        <f>'2.5'!C752/MAX('2.5'!C$2:C752)-1</f>
        <v>-0.07931026847</v>
      </c>
      <c r="N752" s="41">
        <f>'2.5'!D752/MAX('2.5'!D$2:D752)-1</f>
        <v>-0.1192771773</v>
      </c>
    </row>
    <row r="753">
      <c r="F753" s="38">
        <f>'2.5'!A813</f>
        <v>43140</v>
      </c>
      <c r="G753" s="39">
        <f>STDEV('2.2 Retornos'!L759:L818)*SQRT(252)</f>
        <v>0.08342628231</v>
      </c>
      <c r="H753" s="39">
        <f>STDEV('2.2 Retornos'!W759:W818)*SQRT(252)</f>
        <v>0.2378645271</v>
      </c>
      <c r="I753" s="39">
        <f>STDEV('2.2 Retornos'!AH759:AH818)*SQRT(252)</f>
        <v>0.190909187</v>
      </c>
      <c r="K753" s="40">
        <f>'2.5'!A753</f>
        <v>43056</v>
      </c>
      <c r="L753" s="41">
        <f>'2.5'!B753/MAX('2.5'!B$2:B753)-1</f>
        <v>0</v>
      </c>
      <c r="M753" s="41">
        <f>'2.5'!C753/MAX('2.5'!C$2:C753)-1</f>
        <v>-0.0621409763</v>
      </c>
      <c r="N753" s="41">
        <f>'2.5'!D753/MAX('2.5'!D$2:D753)-1</f>
        <v>-0.1159549593</v>
      </c>
    </row>
    <row r="754">
      <c r="F754" s="38">
        <f>'2.5'!A814</f>
        <v>43143</v>
      </c>
      <c r="G754" s="39">
        <f>STDEV('2.2 Retornos'!L760:L819)*SQRT(252)</f>
        <v>0.08410497851</v>
      </c>
      <c r="H754" s="39">
        <f>STDEV('2.2 Retornos'!W760:W819)*SQRT(252)</f>
        <v>0.2425412456</v>
      </c>
      <c r="I754" s="39">
        <f>STDEV('2.2 Retornos'!AH760:AH819)*SQRT(252)</f>
        <v>0.1917270994</v>
      </c>
      <c r="K754" s="40">
        <f>'2.5'!A754</f>
        <v>43059</v>
      </c>
      <c r="L754" s="41">
        <f>'2.5'!B754/MAX('2.5'!B$2:B754)-1</f>
        <v>0</v>
      </c>
      <c r="M754" s="41">
        <f>'2.5'!C754/MAX('2.5'!C$2:C754)-1</f>
        <v>-0.0766658279</v>
      </c>
      <c r="N754" s="41">
        <f>'2.5'!D754/MAX('2.5'!D$2:D754)-1</f>
        <v>-0.1300801858</v>
      </c>
    </row>
    <row r="755">
      <c r="F755" s="38">
        <f>'2.5'!A815</f>
        <v>43144</v>
      </c>
      <c r="G755" s="39">
        <f>STDEV('2.2 Retornos'!L761:L820)*SQRT(252)</f>
        <v>0.08402697867</v>
      </c>
      <c r="H755" s="39">
        <f>STDEV('2.2 Retornos'!W761:W820)*SQRT(252)</f>
        <v>0.2438977766</v>
      </c>
      <c r="I755" s="39">
        <f>STDEV('2.2 Retornos'!AH761:AH820)*SQRT(252)</f>
        <v>0.1914912972</v>
      </c>
      <c r="K755" s="40">
        <f>'2.5'!A755</f>
        <v>43060</v>
      </c>
      <c r="L755" s="41">
        <f>'2.5'!B755/MAX('2.5'!B$2:B755)-1</f>
        <v>0</v>
      </c>
      <c r="M755" s="41">
        <f>'2.5'!C755/MAX('2.5'!C$2:C755)-1</f>
        <v>-0.05938701393</v>
      </c>
      <c r="N755" s="41">
        <f>'2.5'!D755/MAX('2.5'!D$2:D755)-1</f>
        <v>-0.1273970051</v>
      </c>
    </row>
    <row r="756">
      <c r="F756" s="38">
        <f>'2.5'!A816</f>
        <v>43145</v>
      </c>
      <c r="G756" s="39">
        <f>STDEV('2.2 Retornos'!L762:L821)*SQRT(252)</f>
        <v>0.08526998772</v>
      </c>
      <c r="H756" s="39">
        <f>STDEV('2.2 Retornos'!W762:W821)*SQRT(252)</f>
        <v>0.2560648206</v>
      </c>
      <c r="I756" s="39">
        <f>STDEV('2.2 Retornos'!AH762:AH821)*SQRT(252)</f>
        <v>0.1943937479</v>
      </c>
      <c r="K756" s="40">
        <f>'2.5'!A756</f>
        <v>43061</v>
      </c>
      <c r="L756" s="41">
        <f>'2.5'!B756/MAX('2.5'!B$2:B756)-1</f>
        <v>-0.001275907752</v>
      </c>
      <c r="M756" s="41">
        <f>'2.5'!C756/MAX('2.5'!C$2:C756)-1</f>
        <v>-0.04845651421</v>
      </c>
      <c r="N756" s="41">
        <f>'2.5'!D756/MAX('2.5'!D$2:D756)-1</f>
        <v>-0.1265321275</v>
      </c>
    </row>
    <row r="757">
      <c r="F757" s="38">
        <f>'2.5'!A817</f>
        <v>43146</v>
      </c>
      <c r="G757" s="39">
        <f>STDEV('2.2 Retornos'!L763:L822)*SQRT(252)</f>
        <v>0.08611774369</v>
      </c>
      <c r="H757" s="39">
        <f>STDEV('2.2 Retornos'!W763:W822)*SQRT(252)</f>
        <v>0.257601013</v>
      </c>
      <c r="I757" s="39">
        <f>STDEV('2.2 Retornos'!AH763:AH822)*SQRT(252)</f>
        <v>0.1946317578</v>
      </c>
      <c r="K757" s="40">
        <f>'2.5'!A757</f>
        <v>43062</v>
      </c>
      <c r="L757" s="41">
        <f>'2.5'!B757/MAX('2.5'!B$2:B757)-1</f>
        <v>-0.003460855079</v>
      </c>
      <c r="M757" s="41">
        <f>'2.5'!C757/MAX('2.5'!C$2:C757)-1</f>
        <v>-0.03691525994</v>
      </c>
      <c r="N757" s="41">
        <f>'2.5'!D757/MAX('2.5'!D$2:D757)-1</f>
        <v>-0.1247825502</v>
      </c>
    </row>
    <row r="758">
      <c r="F758" s="38">
        <f>'2.5'!A818</f>
        <v>43147</v>
      </c>
      <c r="G758" s="39">
        <f>STDEV('2.2 Retornos'!L764:L823)*SQRT(252)</f>
        <v>0.08596830791</v>
      </c>
      <c r="H758" s="39">
        <f>STDEV('2.2 Retornos'!W764:W823)*SQRT(252)</f>
        <v>0.2590269504</v>
      </c>
      <c r="I758" s="39">
        <f>STDEV('2.2 Retornos'!AH764:AH823)*SQRT(252)</f>
        <v>0.1973649376</v>
      </c>
      <c r="K758" s="40">
        <f>'2.5'!A758</f>
        <v>43063</v>
      </c>
      <c r="L758" s="41">
        <f>'2.5'!B758/MAX('2.5'!B$2:B758)-1</f>
        <v>-0.0009992357701</v>
      </c>
      <c r="M758" s="41">
        <f>'2.5'!C758/MAX('2.5'!C$2:C758)-1</f>
        <v>-0.04451602218</v>
      </c>
      <c r="N758" s="41">
        <f>'2.5'!D758/MAX('2.5'!D$2:D758)-1</f>
        <v>-0.1245910751</v>
      </c>
    </row>
    <row r="759">
      <c r="F759" s="38">
        <f>'2.5'!A819</f>
        <v>43150</v>
      </c>
      <c r="G759" s="39">
        <f>STDEV('2.2 Retornos'!L765:L824)*SQRT(252)</f>
        <v>0.08596902133</v>
      </c>
      <c r="H759" s="39">
        <f>STDEV('2.2 Retornos'!W765:W824)*SQRT(252)</f>
        <v>0.2583738658</v>
      </c>
      <c r="I759" s="39">
        <f>STDEV('2.2 Retornos'!AH765:AH824)*SQRT(252)</f>
        <v>0.1924702956</v>
      </c>
      <c r="K759" s="40">
        <f>'2.5'!A759</f>
        <v>43066</v>
      </c>
      <c r="L759" s="41">
        <f>'2.5'!B759/MAX('2.5'!B$2:B759)-1</f>
        <v>-0.001030001988</v>
      </c>
      <c r="M759" s="41">
        <f>'2.5'!C759/MAX('2.5'!C$2:C759)-1</f>
        <v>-0.05269596783</v>
      </c>
      <c r="N759" s="41">
        <f>'2.5'!D759/MAX('2.5'!D$2:D759)-1</f>
        <v>-0.1445850533</v>
      </c>
    </row>
    <row r="760">
      <c r="F760" s="38">
        <f>'2.5'!A820</f>
        <v>43151</v>
      </c>
      <c r="G760" s="39">
        <f>STDEV('2.2 Retornos'!L766:L825)*SQRT(252)</f>
        <v>0.08601020912</v>
      </c>
      <c r="H760" s="39">
        <f>STDEV('2.2 Retornos'!W766:W825)*SQRT(252)</f>
        <v>0.2593207688</v>
      </c>
      <c r="I760" s="39">
        <f>STDEV('2.2 Retornos'!AH766:AH825)*SQRT(252)</f>
        <v>0.1925368598</v>
      </c>
      <c r="K760" s="40">
        <f>'2.5'!A760</f>
        <v>43067</v>
      </c>
      <c r="L760" s="41">
        <f>'2.5'!B760/MAX('2.5'!B$2:B760)-1</f>
        <v>-0.002404966907</v>
      </c>
      <c r="M760" s="41">
        <f>'2.5'!C760/MAX('2.5'!C$2:C760)-1</f>
        <v>-0.05644044745</v>
      </c>
      <c r="N760" s="41">
        <f>'2.5'!D760/MAX('2.5'!D$2:D760)-1</f>
        <v>-0.1455752084</v>
      </c>
    </row>
    <row r="761">
      <c r="F761" s="38">
        <f>'2.5'!A821</f>
        <v>43152</v>
      </c>
      <c r="G761" s="39">
        <f>STDEV('2.2 Retornos'!L767:L826)*SQRT(252)</f>
        <v>0.08962503403</v>
      </c>
      <c r="H761" s="39">
        <f>STDEV('2.2 Retornos'!W767:W826)*SQRT(252)</f>
        <v>0.2570712136</v>
      </c>
      <c r="I761" s="39">
        <f>STDEV('2.2 Retornos'!AH767:AH826)*SQRT(252)</f>
        <v>0.1925647469</v>
      </c>
      <c r="K761" s="40">
        <f>'2.5'!A761</f>
        <v>43068</v>
      </c>
      <c r="L761" s="41">
        <f>'2.5'!B761/MAX('2.5'!B$2:B761)-1</f>
        <v>0</v>
      </c>
      <c r="M761" s="41">
        <f>'2.5'!C761/MAX('2.5'!C$2:C761)-1</f>
        <v>-0.07572063119</v>
      </c>
      <c r="N761" s="41">
        <f>'2.5'!D761/MAX('2.5'!D$2:D761)-1</f>
        <v>-0.1453867528</v>
      </c>
    </row>
    <row r="762">
      <c r="F762" s="38">
        <f>'2.5'!A822</f>
        <v>43153</v>
      </c>
      <c r="G762" s="39">
        <f>STDEV('2.2 Retornos'!L768:L827)*SQRT(252)</f>
        <v>0.08975988852</v>
      </c>
      <c r="H762" s="39">
        <f>STDEV('2.2 Retornos'!W768:W827)*SQRT(252)</f>
        <v>0.248443059</v>
      </c>
      <c r="I762" s="39">
        <f>STDEV('2.2 Retornos'!AH768:AH827)*SQRT(252)</f>
        <v>0.1880948193</v>
      </c>
      <c r="K762" s="40">
        <f>'2.5'!A762</f>
        <v>43069</v>
      </c>
      <c r="L762" s="41">
        <f>'2.5'!B762/MAX('2.5'!B$2:B762)-1</f>
        <v>-0.001071094061</v>
      </c>
      <c r="M762" s="41">
        <f>'2.5'!C762/MAX('2.5'!C$2:C762)-1</f>
        <v>-0.1046533859</v>
      </c>
      <c r="N762" s="41">
        <f>'2.5'!D762/MAX('2.5'!D$2:D762)-1</f>
        <v>-0.1280863821</v>
      </c>
    </row>
    <row r="763">
      <c r="F763" s="38">
        <f>'2.5'!A823</f>
        <v>43154</v>
      </c>
      <c r="G763" s="39">
        <f>STDEV('2.2 Retornos'!L769:L828)*SQRT(252)</f>
        <v>0.09087610202</v>
      </c>
      <c r="H763" s="39">
        <f>STDEV('2.2 Retornos'!W769:W828)*SQRT(252)</f>
        <v>0.2458711059</v>
      </c>
      <c r="I763" s="39">
        <f>STDEV('2.2 Retornos'!AH769:AH828)*SQRT(252)</f>
        <v>0.1884570229</v>
      </c>
      <c r="K763" s="40">
        <f>'2.5'!A763</f>
        <v>43070</v>
      </c>
      <c r="L763" s="41">
        <f>'2.5'!B763/MAX('2.5'!B$2:B763)-1</f>
        <v>-0.00005646258374</v>
      </c>
      <c r="M763" s="41">
        <f>'2.5'!C763/MAX('2.5'!C$2:C763)-1</f>
        <v>-0.1196583836</v>
      </c>
      <c r="N763" s="41">
        <f>'2.5'!D763/MAX('2.5'!D$2:D763)-1</f>
        <v>-0.1150363592</v>
      </c>
    </row>
    <row r="764">
      <c r="F764" s="38">
        <f>'2.5'!A824</f>
        <v>43157</v>
      </c>
      <c r="G764" s="39">
        <f>STDEV('2.2 Retornos'!L770:L829)*SQRT(252)</f>
        <v>0.09122182201</v>
      </c>
      <c r="H764" s="39">
        <f>STDEV('2.2 Retornos'!W770:W829)*SQRT(252)</f>
        <v>0.2457378542</v>
      </c>
      <c r="I764" s="39">
        <f>STDEV('2.2 Retornos'!AH770:AH829)*SQRT(252)</f>
        <v>0.1875905835</v>
      </c>
      <c r="K764" s="40">
        <f>'2.5'!A764</f>
        <v>43073</v>
      </c>
      <c r="L764" s="41">
        <f>'2.5'!B764/MAX('2.5'!B$2:B764)-1</f>
        <v>0</v>
      </c>
      <c r="M764" s="41">
        <f>'2.5'!C764/MAX('2.5'!C$2:C764)-1</f>
        <v>-0.1260717712</v>
      </c>
      <c r="N764" s="41">
        <f>'2.5'!D764/MAX('2.5'!D$2:D764)-1</f>
        <v>-0.1276970735</v>
      </c>
    </row>
    <row r="765">
      <c r="F765" s="38">
        <f>'2.5'!A825</f>
        <v>43158</v>
      </c>
      <c r="G765" s="39">
        <f>STDEV('2.2 Retornos'!L771:L830)*SQRT(252)</f>
        <v>0.09065289839</v>
      </c>
      <c r="H765" s="39">
        <f>STDEV('2.2 Retornos'!W771:W830)*SQRT(252)</f>
        <v>0.2444479317</v>
      </c>
      <c r="I765" s="39">
        <f>STDEV('2.2 Retornos'!AH771:AH830)*SQRT(252)</f>
        <v>0.1883033863</v>
      </c>
      <c r="K765" s="40">
        <f>'2.5'!A765</f>
        <v>43074</v>
      </c>
      <c r="L765" s="41">
        <f>'2.5'!B765/MAX('2.5'!B$2:B765)-1</f>
        <v>-0.005280476231</v>
      </c>
      <c r="M765" s="41">
        <f>'2.5'!C765/MAX('2.5'!C$2:C765)-1</f>
        <v>-0.1438575063</v>
      </c>
      <c r="N765" s="41">
        <f>'2.5'!D765/MAX('2.5'!D$2:D765)-1</f>
        <v>-0.1256665919</v>
      </c>
    </row>
    <row r="766">
      <c r="F766" s="38">
        <f>'2.5'!A826</f>
        <v>43159</v>
      </c>
      <c r="G766" s="39">
        <f>STDEV('2.2 Retornos'!L772:L831)*SQRT(252)</f>
        <v>0.09497899338</v>
      </c>
      <c r="H766" s="39">
        <f>STDEV('2.2 Retornos'!W772:W831)*SQRT(252)</f>
        <v>0.24489532</v>
      </c>
      <c r="I766" s="39">
        <f>STDEV('2.2 Retornos'!AH772:AH831)*SQRT(252)</f>
        <v>0.1989219544</v>
      </c>
      <c r="K766" s="40">
        <f>'2.5'!A766</f>
        <v>43075</v>
      </c>
      <c r="L766" s="41">
        <f>'2.5'!B766/MAX('2.5'!B$2:B766)-1</f>
        <v>-0.003151207222</v>
      </c>
      <c r="M766" s="41">
        <f>'2.5'!C766/MAX('2.5'!C$2:C766)-1</f>
        <v>-0.1507268768</v>
      </c>
      <c r="N766" s="41">
        <f>'2.5'!D766/MAX('2.5'!D$2:D766)-1</f>
        <v>-0.1380047536</v>
      </c>
    </row>
    <row r="767">
      <c r="F767" s="38">
        <f>'2.5'!A827</f>
        <v>43160</v>
      </c>
      <c r="G767" s="39">
        <f>STDEV('2.2 Retornos'!L773:L832)*SQRT(252)</f>
        <v>0.09337517653</v>
      </c>
      <c r="H767" s="39">
        <f>STDEV('2.2 Retornos'!W773:W832)*SQRT(252)</f>
        <v>0.2446868451</v>
      </c>
      <c r="I767" s="39">
        <f>STDEV('2.2 Retornos'!AH773:AH832)*SQRT(252)</f>
        <v>0.1980936019</v>
      </c>
      <c r="K767" s="40">
        <f>'2.5'!A767</f>
        <v>43076</v>
      </c>
      <c r="L767" s="41">
        <f>'2.5'!B767/MAX('2.5'!B$2:B767)-1</f>
        <v>0</v>
      </c>
      <c r="M767" s="41">
        <f>'2.5'!C767/MAX('2.5'!C$2:C767)-1</f>
        <v>-0.1444712897</v>
      </c>
      <c r="N767" s="41">
        <f>'2.5'!D767/MAX('2.5'!D$2:D767)-1</f>
        <v>-0.1317517107</v>
      </c>
    </row>
    <row r="768">
      <c r="F768" s="38">
        <f>'2.5'!A828</f>
        <v>43161</v>
      </c>
      <c r="G768" s="39">
        <f>STDEV('2.2 Retornos'!L774:L833)*SQRT(252)</f>
        <v>0.09292692607</v>
      </c>
      <c r="H768" s="39">
        <f>STDEV('2.2 Retornos'!W774:W833)*SQRT(252)</f>
        <v>0.2428834135</v>
      </c>
      <c r="I768" s="39">
        <f>STDEV('2.2 Retornos'!AH774:AH833)*SQRT(252)</f>
        <v>0.197726755</v>
      </c>
      <c r="K768" s="40">
        <f>'2.5'!A768</f>
        <v>43077</v>
      </c>
      <c r="L768" s="41">
        <f>'2.5'!B768/MAX('2.5'!B$2:B768)-1</f>
        <v>0</v>
      </c>
      <c r="M768" s="41">
        <f>'2.5'!C768/MAX('2.5'!C$2:C768)-1</f>
        <v>-0.1309448521</v>
      </c>
      <c r="N768" s="41">
        <f>'2.5'!D768/MAX('2.5'!D$2:D768)-1</f>
        <v>-0.1284480083</v>
      </c>
    </row>
    <row r="769">
      <c r="F769" s="38">
        <f>'2.5'!A829</f>
        <v>43164</v>
      </c>
      <c r="G769" s="39">
        <f>STDEV('2.2 Retornos'!L775:L834)*SQRT(252)</f>
        <v>0.09473028812</v>
      </c>
      <c r="H769" s="39">
        <f>STDEV('2.2 Retornos'!W775:W834)*SQRT(252)</f>
        <v>0.2431691376</v>
      </c>
      <c r="I769" s="39">
        <f>STDEV('2.2 Retornos'!AH775:AH834)*SQRT(252)</f>
        <v>0.2037147049</v>
      </c>
      <c r="K769" s="40">
        <f>'2.5'!A769</f>
        <v>43080</v>
      </c>
      <c r="L769" s="41">
        <f>'2.5'!B769/MAX('2.5'!B$2:B769)-1</f>
        <v>-0.002498375464</v>
      </c>
      <c r="M769" s="41">
        <f>'2.5'!C769/MAX('2.5'!C$2:C769)-1</f>
        <v>-0.123344735</v>
      </c>
      <c r="N769" s="41">
        <f>'2.5'!D769/MAX('2.5'!D$2:D769)-1</f>
        <v>-0.124663265</v>
      </c>
    </row>
    <row r="770">
      <c r="F770" s="38">
        <f>'2.5'!A830</f>
        <v>43165</v>
      </c>
      <c r="G770" s="39">
        <f>STDEV('2.2 Retornos'!L776:L835)*SQRT(252)</f>
        <v>0.09471977464</v>
      </c>
      <c r="H770" s="39">
        <f>STDEV('2.2 Retornos'!W776:W835)*SQRT(252)</f>
        <v>0.2445537605</v>
      </c>
      <c r="I770" s="39">
        <f>STDEV('2.2 Retornos'!AH776:AH835)*SQRT(252)</f>
        <v>0.2035789489</v>
      </c>
      <c r="K770" s="40">
        <f>'2.5'!A770</f>
        <v>43081</v>
      </c>
      <c r="L770" s="41">
        <f>'2.5'!B770/MAX('2.5'!B$2:B770)-1</f>
        <v>-0.0004146041668</v>
      </c>
      <c r="M770" s="41">
        <f>'2.5'!C770/MAX('2.5'!C$2:C770)-1</f>
        <v>-0.1201900988</v>
      </c>
      <c r="N770" s="41">
        <f>'2.5'!D770/MAX('2.5'!D$2:D770)-1</f>
        <v>-0.129681115</v>
      </c>
    </row>
    <row r="771">
      <c r="F771" s="38">
        <f>'2.5'!A831</f>
        <v>43166</v>
      </c>
      <c r="G771" s="39">
        <f>STDEV('2.2 Retornos'!L777:L836)*SQRT(252)</f>
        <v>0.09467446197</v>
      </c>
      <c r="H771" s="39">
        <f>STDEV('2.2 Retornos'!W777:W836)*SQRT(252)</f>
        <v>0.2343741487</v>
      </c>
      <c r="I771" s="39">
        <f>STDEV('2.2 Retornos'!AH777:AH836)*SQRT(252)</f>
        <v>0.203429992</v>
      </c>
      <c r="K771" s="40">
        <f>'2.5'!A771</f>
        <v>43082</v>
      </c>
      <c r="L771" s="41">
        <f>'2.5'!B771/MAX('2.5'!B$2:B771)-1</f>
        <v>-0.002331030738</v>
      </c>
      <c r="M771" s="41">
        <f>'2.5'!C771/MAX('2.5'!C$2:C771)-1</f>
        <v>-0.08702265422</v>
      </c>
      <c r="N771" s="41">
        <f>'2.5'!D771/MAX('2.5'!D$2:D771)-1</f>
        <v>-0.1420277684</v>
      </c>
    </row>
    <row r="772">
      <c r="F772" s="38">
        <f>'2.5'!A832</f>
        <v>43167</v>
      </c>
      <c r="G772" s="39">
        <f>STDEV('2.2 Retornos'!L778:L837)*SQRT(252)</f>
        <v>0.09435797601</v>
      </c>
      <c r="H772" s="39">
        <f>STDEV('2.2 Retornos'!W778:W837)*SQRT(252)</f>
        <v>0.2340147193</v>
      </c>
      <c r="I772" s="39">
        <f>STDEV('2.2 Retornos'!AH778:AH837)*SQRT(252)</f>
        <v>0.2011344299</v>
      </c>
      <c r="K772" s="40">
        <f>'2.5'!A772</f>
        <v>43083</v>
      </c>
      <c r="L772" s="41">
        <f>'2.5'!B772/MAX('2.5'!B$2:B772)-1</f>
        <v>-0.00925374842</v>
      </c>
      <c r="M772" s="41">
        <f>'2.5'!C772/MAX('2.5'!C$2:C772)-1</f>
        <v>-0.1015606121</v>
      </c>
      <c r="N772" s="41">
        <f>'2.5'!D772/MAX('2.5'!D$2:D772)-1</f>
        <v>-0.1565624942</v>
      </c>
    </row>
    <row r="773">
      <c r="F773" s="38">
        <f>'2.5'!A833</f>
        <v>43168</v>
      </c>
      <c r="G773" s="39">
        <f>STDEV('2.2 Retornos'!L779:L838)*SQRT(252)</f>
        <v>0.09443239281</v>
      </c>
      <c r="H773" s="39">
        <f>STDEV('2.2 Retornos'!W779:W838)*SQRT(252)</f>
        <v>0.2314391524</v>
      </c>
      <c r="I773" s="39">
        <f>STDEV('2.2 Retornos'!AH779:AH838)*SQRT(252)</f>
        <v>0.2008029126</v>
      </c>
      <c r="K773" s="40">
        <f>'2.5'!A773</f>
        <v>43084</v>
      </c>
      <c r="L773" s="41">
        <f>'2.5'!B773/MAX('2.5'!B$2:B773)-1</f>
        <v>-0.006333313635</v>
      </c>
      <c r="M773" s="41">
        <f>'2.5'!C773/MAX('2.5'!C$2:C773)-1</f>
        <v>-0.08623644756</v>
      </c>
      <c r="N773" s="41">
        <f>'2.5'!D773/MAX('2.5'!D$2:D773)-1</f>
        <v>-0.1640461328</v>
      </c>
    </row>
    <row r="774">
      <c r="F774" s="38">
        <f>'2.5'!A834</f>
        <v>43171</v>
      </c>
      <c r="G774" s="39">
        <f>STDEV('2.2 Retornos'!L780:L839)*SQRT(252)</f>
        <v>0.09387255811</v>
      </c>
      <c r="H774" s="39">
        <f>STDEV('2.2 Retornos'!W780:W839)*SQRT(252)</f>
        <v>0.2326138641</v>
      </c>
      <c r="I774" s="39">
        <f>STDEV('2.2 Retornos'!AH780:AH839)*SQRT(252)</f>
        <v>0.1992488616</v>
      </c>
      <c r="K774" s="40">
        <f>'2.5'!A774</f>
        <v>43087</v>
      </c>
      <c r="L774" s="41">
        <f>'2.5'!B774/MAX('2.5'!B$2:B774)-1</f>
        <v>-0.001624887071</v>
      </c>
      <c r="M774" s="41">
        <f>'2.5'!C774/MAX('2.5'!C$2:C774)-1</f>
        <v>-0.07278563291</v>
      </c>
      <c r="N774" s="41">
        <f>'2.5'!D774/MAX('2.5'!D$2:D774)-1</f>
        <v>-0.155030167</v>
      </c>
    </row>
    <row r="775">
      <c r="F775" s="38">
        <f>'2.5'!A835</f>
        <v>43172</v>
      </c>
      <c r="G775" s="39">
        <f>STDEV('2.2 Retornos'!L781:L840)*SQRT(252)</f>
        <v>0.09388237353</v>
      </c>
      <c r="H775" s="39">
        <f>STDEV('2.2 Retornos'!W781:W840)*SQRT(252)</f>
        <v>0.234718266</v>
      </c>
      <c r="I775" s="39">
        <f>STDEV('2.2 Retornos'!AH781:AH840)*SQRT(252)</f>
        <v>0.2000730734</v>
      </c>
      <c r="K775" s="40">
        <f>'2.5'!A775</f>
        <v>43088</v>
      </c>
      <c r="L775" s="41">
        <f>'2.5'!B775/MAX('2.5'!B$2:B775)-1</f>
        <v>-0.0009586964542</v>
      </c>
      <c r="M775" s="41">
        <f>'2.5'!C775/MAX('2.5'!C$2:C775)-1</f>
        <v>-0.07513644238</v>
      </c>
      <c r="N775" s="41">
        <f>'2.5'!D775/MAX('2.5'!D$2:D775)-1</f>
        <v>-0.1540920915</v>
      </c>
    </row>
    <row r="776">
      <c r="F776" s="38">
        <f>'2.5'!A836</f>
        <v>43173</v>
      </c>
      <c r="G776" s="39">
        <f>STDEV('2.2 Retornos'!L782:L841)*SQRT(252)</f>
        <v>0.09397441021</v>
      </c>
      <c r="H776" s="39">
        <f>STDEV('2.2 Retornos'!W782:W841)*SQRT(252)</f>
        <v>0.2321273693</v>
      </c>
      <c r="I776" s="39">
        <f>STDEV('2.2 Retornos'!AH782:AH841)*SQRT(252)</f>
        <v>0.1983971948</v>
      </c>
      <c r="K776" s="40">
        <f>'2.5'!A776</f>
        <v>43089</v>
      </c>
      <c r="L776" s="41">
        <f>'2.5'!B776/MAX('2.5'!B$2:B776)-1</f>
        <v>-0.002848385969</v>
      </c>
      <c r="M776" s="41">
        <f>'2.5'!C776/MAX('2.5'!C$2:C776)-1</f>
        <v>-0.05368957595</v>
      </c>
      <c r="N776" s="41">
        <f>'2.5'!D776/MAX('2.5'!D$2:D776)-1</f>
        <v>-0.1443260087</v>
      </c>
    </row>
    <row r="777">
      <c r="F777" s="38">
        <f>'2.5'!A837</f>
        <v>43174</v>
      </c>
      <c r="G777" s="39">
        <f>STDEV('2.2 Retornos'!L783:L842)*SQRT(252)</f>
        <v>0.09445572905</v>
      </c>
      <c r="H777" s="39">
        <f>STDEV('2.2 Retornos'!W783:W842)*SQRT(252)</f>
        <v>0.2317701901</v>
      </c>
      <c r="I777" s="39">
        <f>STDEV('2.2 Retornos'!AH783:AH842)*SQRT(252)</f>
        <v>0.1968827631</v>
      </c>
      <c r="K777" s="40">
        <f>'2.5'!A777</f>
        <v>43090</v>
      </c>
      <c r="L777" s="41">
        <f>'2.5'!B777/MAX('2.5'!B$2:B777)-1</f>
        <v>-0.00005608104259</v>
      </c>
      <c r="M777" s="41">
        <f>'2.5'!C777/MAX('2.5'!C$2:C777)-1</f>
        <v>-0.04686518961</v>
      </c>
      <c r="N777" s="41">
        <f>'2.5'!D777/MAX('2.5'!D$2:D777)-1</f>
        <v>-0.1355472105</v>
      </c>
    </row>
    <row r="778">
      <c r="F778" s="38">
        <f>'2.5'!A838</f>
        <v>43175</v>
      </c>
      <c r="G778" s="39">
        <f>STDEV('2.2 Retornos'!L784:L843)*SQRT(252)</f>
        <v>0.09421559318</v>
      </c>
      <c r="H778" s="39">
        <f>STDEV('2.2 Retornos'!W784:W843)*SQRT(252)</f>
        <v>0.2318306679</v>
      </c>
      <c r="I778" s="39">
        <f>STDEV('2.2 Retornos'!AH784:AH843)*SQRT(252)</f>
        <v>0.2026755841</v>
      </c>
      <c r="K778" s="40">
        <f>'2.5'!A778</f>
        <v>43091</v>
      </c>
      <c r="L778" s="41">
        <f>'2.5'!B778/MAX('2.5'!B$2:B778)-1</f>
        <v>-0.003643352391</v>
      </c>
      <c r="M778" s="41">
        <f>'2.5'!C778/MAX('2.5'!C$2:C778)-1</f>
        <v>-0.04845428761</v>
      </c>
      <c r="N778" s="41">
        <f>'2.5'!D778/MAX('2.5'!D$2:D778)-1</f>
        <v>-0.1373125455</v>
      </c>
    </row>
    <row r="779">
      <c r="F779" s="38">
        <f>'2.5'!A839</f>
        <v>43178</v>
      </c>
      <c r="G779" s="39">
        <f>STDEV('2.2 Retornos'!L785:L844)*SQRT(252)</f>
        <v>0.09482896827</v>
      </c>
      <c r="H779" s="39">
        <f>STDEV('2.2 Retornos'!W785:W844)*SQRT(252)</f>
        <v>0.2335771175</v>
      </c>
      <c r="I779" s="39">
        <f>STDEV('2.2 Retornos'!AH785:AH844)*SQRT(252)</f>
        <v>0.2060912505</v>
      </c>
      <c r="K779" s="40">
        <f>'2.5'!A779</f>
        <v>43094</v>
      </c>
      <c r="L779" s="41">
        <f>'2.5'!B779/MAX('2.5'!B$2:B779)-1</f>
        <v>-0.003643352391</v>
      </c>
      <c r="M779" s="41">
        <f>'2.5'!C779/MAX('2.5'!C$2:C779)-1</f>
        <v>-0.04845428761</v>
      </c>
      <c r="N779" s="41">
        <f>'2.5'!D779/MAX('2.5'!D$2:D779)-1</f>
        <v>-0.1373125455</v>
      </c>
    </row>
    <row r="780">
      <c r="F780" s="38">
        <f>'2.5'!A840</f>
        <v>43179</v>
      </c>
      <c r="G780" s="39">
        <f>STDEV('2.2 Retornos'!L786:L845)*SQRT(252)</f>
        <v>0.09576598542</v>
      </c>
      <c r="H780" s="39">
        <f>STDEV('2.2 Retornos'!W786:W845)*SQRT(252)</f>
        <v>0.239591986</v>
      </c>
      <c r="I780" s="39">
        <f>STDEV('2.2 Retornos'!AH786:AH845)*SQRT(252)</f>
        <v>0.206612668</v>
      </c>
      <c r="K780" s="40">
        <f>'2.5'!A780</f>
        <v>43095</v>
      </c>
      <c r="L780" s="41">
        <f>'2.5'!B780/MAX('2.5'!B$2:B780)-1</f>
        <v>-0.003643352391</v>
      </c>
      <c r="M780" s="41">
        <f>'2.5'!C780/MAX('2.5'!C$2:C780)-1</f>
        <v>-0.04845428761</v>
      </c>
      <c r="N780" s="41">
        <f>'2.5'!D780/MAX('2.5'!D$2:D780)-1</f>
        <v>-0.1373125455</v>
      </c>
    </row>
    <row r="781">
      <c r="F781" s="38">
        <f>'2.5'!A841</f>
        <v>43180</v>
      </c>
      <c r="G781" s="39">
        <f>STDEV('2.2 Retornos'!L787:L846)*SQRT(252)</f>
        <v>0.09549856457</v>
      </c>
      <c r="H781" s="39">
        <f>STDEV('2.2 Retornos'!W787:W846)*SQRT(252)</f>
        <v>0.2429031788</v>
      </c>
      <c r="I781" s="39">
        <f>STDEV('2.2 Retornos'!AH787:AH846)*SQRT(252)</f>
        <v>0.2154531105</v>
      </c>
      <c r="K781" s="40">
        <f>'2.5'!A781</f>
        <v>43096</v>
      </c>
      <c r="L781" s="41">
        <f>'2.5'!B781/MAX('2.5'!B$2:B781)-1</f>
        <v>-0.007387583509</v>
      </c>
      <c r="M781" s="41">
        <f>'2.5'!C781/MAX('2.5'!C$2:C781)-1</f>
        <v>-0.03446671423</v>
      </c>
      <c r="N781" s="41">
        <f>'2.5'!D781/MAX('2.5'!D$2:D781)-1</f>
        <v>-0.1255859058</v>
      </c>
    </row>
    <row r="782">
      <c r="F782" s="38">
        <f>'2.5'!A842</f>
        <v>43181</v>
      </c>
      <c r="G782" s="39">
        <f>STDEV('2.2 Retornos'!L788:L847)*SQRT(252)</f>
        <v>0.1014273387</v>
      </c>
      <c r="H782" s="39">
        <f>STDEV('2.2 Retornos'!W788:W847)*SQRT(252)</f>
        <v>0.2476044542</v>
      </c>
      <c r="I782" s="39">
        <f>STDEV('2.2 Retornos'!AH788:AH847)*SQRT(252)</f>
        <v>0.2211081449</v>
      </c>
      <c r="K782" s="40">
        <f>'2.5'!A782</f>
        <v>43097</v>
      </c>
      <c r="L782" s="41">
        <f>'2.5'!B782/MAX('2.5'!B$2:B782)-1</f>
        <v>-0.00565571974</v>
      </c>
      <c r="M782" s="41">
        <f>'2.5'!C782/MAX('2.5'!C$2:C782)-1</f>
        <v>-0.03277682377</v>
      </c>
      <c r="N782" s="41">
        <f>'2.5'!D782/MAX('2.5'!D$2:D782)-1</f>
        <v>-0.1204183991</v>
      </c>
    </row>
    <row r="783">
      <c r="F783" s="38">
        <f>'2.5'!A843</f>
        <v>43182</v>
      </c>
      <c r="G783" s="39">
        <f>STDEV('2.2 Retornos'!L789:L848)*SQRT(252)</f>
        <v>0.1066769013</v>
      </c>
      <c r="H783" s="39">
        <f>STDEV('2.2 Retornos'!W789:W848)*SQRT(252)</f>
        <v>0.247210531</v>
      </c>
      <c r="I783" s="39">
        <f>STDEV('2.2 Retornos'!AH789:AH848)*SQRT(252)</f>
        <v>0.2220080109</v>
      </c>
      <c r="K783" s="40">
        <f>'2.5'!A783</f>
        <v>43098</v>
      </c>
      <c r="L783" s="41">
        <f>'2.5'!B783/MAX('2.5'!B$2:B783)-1</f>
        <v>-0.006158106275</v>
      </c>
      <c r="M783" s="41">
        <f>'2.5'!C783/MAX('2.5'!C$2:C783)-1</f>
        <v>-0.04001108392</v>
      </c>
      <c r="N783" s="41">
        <f>'2.5'!D783/MAX('2.5'!D$2:D783)-1</f>
        <v>-0.1232277029</v>
      </c>
    </row>
    <row r="784">
      <c r="F784" s="38">
        <f>'2.5'!A844</f>
        <v>43185</v>
      </c>
      <c r="G784" s="39">
        <f>STDEV('2.2 Retornos'!L790:L849)*SQRT(252)</f>
        <v>0.1070670242</v>
      </c>
      <c r="H784" s="39">
        <f>STDEV('2.2 Retornos'!W790:W849)*SQRT(252)</f>
        <v>0.2495019876</v>
      </c>
      <c r="I784" s="39">
        <f>STDEV('2.2 Retornos'!AH790:AH849)*SQRT(252)</f>
        <v>0.2225586899</v>
      </c>
      <c r="K784" s="40">
        <f>'2.5'!A784</f>
        <v>43101</v>
      </c>
      <c r="L784" s="41">
        <f>'2.5'!B784/MAX('2.5'!B$2:B784)-1</f>
        <v>-0.006158106275</v>
      </c>
      <c r="M784" s="41">
        <f>'2.5'!C784/MAX('2.5'!C$2:C784)-1</f>
        <v>-0.04001108392</v>
      </c>
      <c r="N784" s="41">
        <f>'2.5'!D784/MAX('2.5'!D$2:D784)-1</f>
        <v>-0.1232277029</v>
      </c>
    </row>
    <row r="785">
      <c r="F785" s="38">
        <f>'2.5'!A845</f>
        <v>43186</v>
      </c>
      <c r="G785" s="39">
        <f>STDEV('2.2 Retornos'!L791:L850)*SQRT(252)</f>
        <v>0.1088193777</v>
      </c>
      <c r="H785" s="39">
        <f>STDEV('2.2 Retornos'!W791:W850)*SQRT(252)</f>
        <v>0.245375739</v>
      </c>
      <c r="I785" s="39">
        <f>STDEV('2.2 Retornos'!AH791:AH850)*SQRT(252)</f>
        <v>0.2187095317</v>
      </c>
      <c r="K785" s="40">
        <f>'2.5'!A785</f>
        <v>43102</v>
      </c>
      <c r="L785" s="41">
        <f>'2.5'!B785/MAX('2.5'!B$2:B785)-1</f>
        <v>-0.008440087392</v>
      </c>
      <c r="M785" s="41">
        <f>'2.5'!C785/MAX('2.5'!C$2:C785)-1</f>
        <v>-0.01778931885</v>
      </c>
      <c r="N785" s="41">
        <f>'2.5'!D785/MAX('2.5'!D$2:D785)-1</f>
        <v>-0.1033494653</v>
      </c>
    </row>
    <row r="786">
      <c r="F786" s="38">
        <f>'2.5'!A846</f>
        <v>43187</v>
      </c>
      <c r="G786" s="39">
        <f>STDEV('2.2 Retornos'!L792:L851)*SQRT(252)</f>
        <v>0.1082907115</v>
      </c>
      <c r="H786" s="39">
        <f>STDEV('2.2 Retornos'!W792:W851)*SQRT(252)</f>
        <v>0.2502851982</v>
      </c>
      <c r="I786" s="39">
        <f>STDEV('2.2 Retornos'!AH792:AH851)*SQRT(252)</f>
        <v>0.2153716138</v>
      </c>
      <c r="K786" s="40">
        <f>'2.5'!A786</f>
        <v>43103</v>
      </c>
      <c r="L786" s="41">
        <f>'2.5'!B786/MAX('2.5'!B$2:B786)-1</f>
        <v>-0.004120841175</v>
      </c>
      <c r="M786" s="41">
        <f>'2.5'!C786/MAX('2.5'!C$2:C786)-1</f>
        <v>-0.0225917157</v>
      </c>
      <c r="N786" s="41">
        <f>'2.5'!D786/MAX('2.5'!D$2:D786)-1</f>
        <v>-0.08751007188</v>
      </c>
    </row>
    <row r="787">
      <c r="F787" s="38">
        <f>'2.5'!A847</f>
        <v>43188</v>
      </c>
      <c r="G787" s="39">
        <f>STDEV('2.2 Retornos'!L793:L852)*SQRT(252)</f>
        <v>0.1076916799</v>
      </c>
      <c r="H787" s="39">
        <f>STDEV('2.2 Retornos'!W793:W852)*SQRT(252)</f>
        <v>0.2600392338</v>
      </c>
      <c r="I787" s="39">
        <f>STDEV('2.2 Retornos'!AH793:AH852)*SQRT(252)</f>
        <v>0.2222704181</v>
      </c>
      <c r="K787" s="40">
        <f>'2.5'!A787</f>
        <v>43104</v>
      </c>
      <c r="L787" s="41">
        <f>'2.5'!B787/MAX('2.5'!B$2:B787)-1</f>
        <v>0</v>
      </c>
      <c r="M787" s="41">
        <f>'2.5'!C787/MAX('2.5'!C$2:C787)-1</f>
        <v>-0.01355494043</v>
      </c>
      <c r="N787" s="41">
        <f>'2.5'!D787/MAX('2.5'!D$2:D787)-1</f>
        <v>-0.08813859714</v>
      </c>
    </row>
    <row r="788">
      <c r="F788" s="38">
        <f>'2.5'!A848</f>
        <v>43189</v>
      </c>
      <c r="G788" s="39">
        <f>STDEV('2.2 Retornos'!L794:L853)*SQRT(252)</f>
        <v>0.1076753466</v>
      </c>
      <c r="H788" s="39">
        <f>STDEV('2.2 Retornos'!W794:W853)*SQRT(252)</f>
        <v>0.2592591477</v>
      </c>
      <c r="I788" s="39">
        <f>STDEV('2.2 Retornos'!AH794:AH853)*SQRT(252)</f>
        <v>0.2181590917</v>
      </c>
      <c r="K788" s="40">
        <f>'2.5'!A788</f>
        <v>43105</v>
      </c>
      <c r="L788" s="41">
        <f>'2.5'!B788/MAX('2.5'!B$2:B788)-1</f>
        <v>0</v>
      </c>
      <c r="M788" s="41">
        <f>'2.5'!C788/MAX('2.5'!C$2:C788)-1</f>
        <v>-0.02381840378</v>
      </c>
      <c r="N788" s="41">
        <f>'2.5'!D788/MAX('2.5'!D$2:D788)-1</f>
        <v>-0.1086956915</v>
      </c>
    </row>
    <row r="789">
      <c r="F789" s="38">
        <f>'2.5'!A849</f>
        <v>43192</v>
      </c>
      <c r="G789" s="39">
        <f>STDEV('2.2 Retornos'!L795:L854)*SQRT(252)</f>
        <v>0.1090146625</v>
      </c>
      <c r="H789" s="39">
        <f>STDEV('2.2 Retornos'!W795:W854)*SQRT(252)</f>
        <v>0.2595034736</v>
      </c>
      <c r="I789" s="39">
        <f>STDEV('2.2 Retornos'!AH795:AH854)*SQRT(252)</f>
        <v>0.22189046</v>
      </c>
      <c r="K789" s="40">
        <f>'2.5'!A789</f>
        <v>43108</v>
      </c>
      <c r="L789" s="41">
        <f>'2.5'!B789/MAX('2.5'!B$2:B789)-1</f>
        <v>-0.003240037857</v>
      </c>
      <c r="M789" s="41">
        <f>'2.5'!C789/MAX('2.5'!C$2:C789)-1</f>
        <v>-0.02056406097</v>
      </c>
      <c r="N789" s="41">
        <f>'2.5'!D789/MAX('2.5'!D$2:D789)-1</f>
        <v>-0.1083302115</v>
      </c>
    </row>
    <row r="790">
      <c r="F790" s="38">
        <f>'2.5'!A850</f>
        <v>43193</v>
      </c>
      <c r="G790" s="39">
        <f>STDEV('2.2 Retornos'!L796:L855)*SQRT(252)</f>
        <v>0.1090704796</v>
      </c>
      <c r="H790" s="39">
        <f>STDEV('2.2 Retornos'!W796:W855)*SQRT(252)</f>
        <v>0.2584996253</v>
      </c>
      <c r="I790" s="39">
        <f>STDEV('2.2 Retornos'!AH796:AH855)*SQRT(252)</f>
        <v>0.2263247077</v>
      </c>
      <c r="K790" s="40">
        <f>'2.5'!A790</f>
        <v>43109</v>
      </c>
      <c r="L790" s="41">
        <f>'2.5'!B790/MAX('2.5'!B$2:B790)-1</f>
        <v>-0.00191611922</v>
      </c>
      <c r="M790" s="41">
        <f>'2.5'!C790/MAX('2.5'!C$2:C790)-1</f>
        <v>-0.03178253947</v>
      </c>
      <c r="N790" s="41">
        <f>'2.5'!D790/MAX('2.5'!D$2:D790)-1</f>
        <v>-0.09913473122</v>
      </c>
    </row>
    <row r="791">
      <c r="F791" s="38">
        <f>'2.5'!A851</f>
        <v>43194</v>
      </c>
      <c r="G791" s="39">
        <f>STDEV('2.2 Retornos'!L797:L856)*SQRT(252)</f>
        <v>0.1092513712</v>
      </c>
      <c r="H791" s="39">
        <f>STDEV('2.2 Retornos'!W797:W856)*SQRT(252)</f>
        <v>0.2576114547</v>
      </c>
      <c r="I791" s="39">
        <f>STDEV('2.2 Retornos'!AH797:AH856)*SQRT(252)</f>
        <v>0.2266877587</v>
      </c>
      <c r="K791" s="40">
        <f>'2.5'!A791</f>
        <v>43110</v>
      </c>
      <c r="L791" s="41">
        <f>'2.5'!B791/MAX('2.5'!B$2:B791)-1</f>
        <v>-0.003040581869</v>
      </c>
      <c r="M791" s="41">
        <f>'2.5'!C791/MAX('2.5'!C$2:C791)-1</f>
        <v>-0.01687092246</v>
      </c>
      <c r="N791" s="41">
        <f>'2.5'!D791/MAX('2.5'!D$2:D791)-1</f>
        <v>-0.1053067643</v>
      </c>
    </row>
    <row r="792">
      <c r="F792" s="38">
        <f>'2.5'!A852</f>
        <v>43195</v>
      </c>
      <c r="G792" s="39">
        <f>STDEV('2.2 Retornos'!L798:L857)*SQRT(252)</f>
        <v>0.1106725564</v>
      </c>
      <c r="H792" s="39">
        <f>STDEV('2.2 Retornos'!W798:W857)*SQRT(252)</f>
        <v>0.2580065866</v>
      </c>
      <c r="I792" s="39">
        <f>STDEV('2.2 Retornos'!AH798:AH857)*SQRT(252)</f>
        <v>0.2396627546</v>
      </c>
      <c r="K792" s="40">
        <f>'2.5'!A792</f>
        <v>43111</v>
      </c>
      <c r="L792" s="41">
        <f>'2.5'!B792/MAX('2.5'!B$2:B792)-1</f>
        <v>-0.002015952916</v>
      </c>
      <c r="M792" s="41">
        <f>'2.5'!C792/MAX('2.5'!C$2:C792)-1</f>
        <v>-0.004090913225</v>
      </c>
      <c r="N792" s="41">
        <f>'2.5'!D792/MAX('2.5'!D$2:D792)-1</f>
        <v>-0.09418124323</v>
      </c>
    </row>
    <row r="793">
      <c r="F793" s="38">
        <f>'2.5'!A853</f>
        <v>43196</v>
      </c>
      <c r="G793" s="39">
        <f>STDEV('2.2 Retornos'!L799:L858)*SQRT(252)</f>
        <v>0.1130650755</v>
      </c>
      <c r="H793" s="39">
        <f>STDEV('2.2 Retornos'!W799:W858)*SQRT(252)</f>
        <v>0.2589703273</v>
      </c>
      <c r="I793" s="39">
        <f>STDEV('2.2 Retornos'!AH799:AH858)*SQRT(252)</f>
        <v>0.241020088</v>
      </c>
      <c r="K793" s="40">
        <f>'2.5'!A793</f>
        <v>43112</v>
      </c>
      <c r="L793" s="41">
        <f>'2.5'!B793/MAX('2.5'!B$2:B793)-1</f>
        <v>-0.00203243426</v>
      </c>
      <c r="M793" s="41">
        <f>'2.5'!C793/MAX('2.5'!C$2:C793)-1</f>
        <v>0</v>
      </c>
      <c r="N793" s="41">
        <f>'2.5'!D793/MAX('2.5'!D$2:D793)-1</f>
        <v>-0.09035473361</v>
      </c>
    </row>
    <row r="794">
      <c r="F794" s="38">
        <f>'2.5'!A854</f>
        <v>43199</v>
      </c>
      <c r="G794" s="39">
        <f>STDEV('2.2 Retornos'!L800:L859)*SQRT(252)</f>
        <v>0.1132705698</v>
      </c>
      <c r="H794" s="39">
        <f>STDEV('2.2 Retornos'!W800:W859)*SQRT(252)</f>
        <v>0.2545439475</v>
      </c>
      <c r="I794" s="39">
        <f>STDEV('2.2 Retornos'!AH800:AH859)*SQRT(252)</f>
        <v>0.2412893238</v>
      </c>
      <c r="K794" s="40">
        <f>'2.5'!A794</f>
        <v>43115</v>
      </c>
      <c r="L794" s="41">
        <f>'2.5'!B794/MAX('2.5'!B$2:B794)-1</f>
        <v>-0.000404806737</v>
      </c>
      <c r="M794" s="41">
        <f>'2.5'!C794/MAX('2.5'!C$2:C794)-1</f>
        <v>0</v>
      </c>
      <c r="N794" s="41">
        <f>'2.5'!D794/MAX('2.5'!D$2:D794)-1</f>
        <v>-0.08961176764</v>
      </c>
    </row>
    <row r="795">
      <c r="F795" s="38">
        <f>'2.5'!A855</f>
        <v>43200</v>
      </c>
      <c r="G795" s="39">
        <f>STDEV('2.2 Retornos'!L801:L860)*SQRT(252)</f>
        <v>0.1132736994</v>
      </c>
      <c r="H795" s="39">
        <f>STDEV('2.2 Retornos'!W801:W860)*SQRT(252)</f>
        <v>0.2560280404</v>
      </c>
      <c r="I795" s="39">
        <f>STDEV('2.2 Retornos'!AH801:AH860)*SQRT(252)</f>
        <v>0.2447752217</v>
      </c>
      <c r="K795" s="40">
        <f>'2.5'!A795</f>
        <v>43116</v>
      </c>
      <c r="L795" s="41">
        <f>'2.5'!B795/MAX('2.5'!B$2:B795)-1</f>
        <v>-0.002040526422</v>
      </c>
      <c r="M795" s="41">
        <f>'2.5'!C795/MAX('2.5'!C$2:C795)-1</f>
        <v>-0.01819117305</v>
      </c>
      <c r="N795" s="41">
        <f>'2.5'!D795/MAX('2.5'!D$2:D795)-1</f>
        <v>-0.1029945697</v>
      </c>
    </row>
    <row r="796">
      <c r="F796" s="38">
        <f>'2.5'!A856</f>
        <v>43201</v>
      </c>
      <c r="G796" s="39">
        <f>STDEV('2.2 Retornos'!L802:L861)*SQRT(252)</f>
        <v>0.1132664444</v>
      </c>
      <c r="H796" s="39">
        <f>STDEV('2.2 Retornos'!W802:W861)*SQRT(252)</f>
        <v>0.2560085545</v>
      </c>
      <c r="I796" s="39">
        <f>STDEV('2.2 Retornos'!AH802:AH861)*SQRT(252)</f>
        <v>0.2461427244</v>
      </c>
      <c r="K796" s="40">
        <f>'2.5'!A796</f>
        <v>43117</v>
      </c>
      <c r="L796" s="41">
        <f>'2.5'!B796/MAX('2.5'!B$2:B796)-1</f>
        <v>0</v>
      </c>
      <c r="M796" s="41">
        <f>'2.5'!C796/MAX('2.5'!C$2:C796)-1</f>
        <v>-0.02454633693</v>
      </c>
      <c r="N796" s="41">
        <f>'2.5'!D796/MAX('2.5'!D$2:D796)-1</f>
        <v>-0.09905061474</v>
      </c>
    </row>
    <row r="797">
      <c r="F797" s="38">
        <f>'2.5'!A857</f>
        <v>43202</v>
      </c>
      <c r="G797" s="39">
        <f>STDEV('2.2 Retornos'!L803:L862)*SQRT(252)</f>
        <v>0.1132393459</v>
      </c>
      <c r="H797" s="39">
        <f>STDEV('2.2 Retornos'!W803:W862)*SQRT(252)</f>
        <v>0.2537714824</v>
      </c>
      <c r="I797" s="39">
        <f>STDEV('2.2 Retornos'!AH803:AH862)*SQRT(252)</f>
        <v>0.2450667963</v>
      </c>
      <c r="K797" s="40">
        <f>'2.5'!A797</f>
        <v>43118</v>
      </c>
      <c r="L797" s="41">
        <f>'2.5'!B797/MAX('2.5'!B$2:B797)-1</f>
        <v>0</v>
      </c>
      <c r="M797" s="41">
        <f>'2.5'!C797/MAX('2.5'!C$2:C797)-1</f>
        <v>-0.04605576315</v>
      </c>
      <c r="N797" s="41">
        <f>'2.5'!D797/MAX('2.5'!D$2:D797)-1</f>
        <v>-0.1105276052</v>
      </c>
    </row>
    <row r="798">
      <c r="F798" s="38">
        <f>'2.5'!A858</f>
        <v>43203</v>
      </c>
      <c r="G798" s="39">
        <f>STDEV('2.2 Retornos'!L804:L863)*SQRT(252)</f>
        <v>0.1125820276</v>
      </c>
      <c r="H798" s="39">
        <f>STDEV('2.2 Retornos'!W804:W863)*SQRT(252)</f>
        <v>0.2541199152</v>
      </c>
      <c r="I798" s="39">
        <f>STDEV('2.2 Retornos'!AH804:AH863)*SQRT(252)</f>
        <v>0.2460782052</v>
      </c>
      <c r="K798" s="40">
        <f>'2.5'!A798</f>
        <v>43119</v>
      </c>
      <c r="L798" s="41">
        <f>'2.5'!B798/MAX('2.5'!B$2:B798)-1</f>
        <v>0</v>
      </c>
      <c r="M798" s="41">
        <f>'2.5'!C798/MAX('2.5'!C$2:C798)-1</f>
        <v>-0.04236474723</v>
      </c>
      <c r="N798" s="41">
        <f>'2.5'!D798/MAX('2.5'!D$2:D798)-1</f>
        <v>-0.1140651163</v>
      </c>
    </row>
    <row r="799">
      <c r="F799" s="38">
        <f>'2.5'!A859</f>
        <v>43206</v>
      </c>
      <c r="G799" s="39">
        <f>STDEV('2.2 Retornos'!L805:L864)*SQRT(252)</f>
        <v>0.113009775</v>
      </c>
      <c r="H799" s="39">
        <f>STDEV('2.2 Retornos'!W805:W864)*SQRT(252)</f>
        <v>0.2546987883</v>
      </c>
      <c r="I799" s="39">
        <f>STDEV('2.2 Retornos'!AH805:AH864)*SQRT(252)</f>
        <v>0.2467921137</v>
      </c>
      <c r="K799" s="40">
        <f>'2.5'!A799</f>
        <v>43122</v>
      </c>
      <c r="L799" s="41">
        <f>'2.5'!B799/MAX('2.5'!B$2:B799)-1</f>
        <v>-0.0006276328985</v>
      </c>
      <c r="M799" s="41">
        <f>'2.5'!C799/MAX('2.5'!C$2:C799)-1</f>
        <v>-0.04598859004</v>
      </c>
      <c r="N799" s="41">
        <f>'2.5'!D799/MAX('2.5'!D$2:D799)-1</f>
        <v>-0.1127064256</v>
      </c>
    </row>
    <row r="800">
      <c r="F800" s="38">
        <f>'2.5'!A860</f>
        <v>43207</v>
      </c>
      <c r="G800" s="39">
        <f>STDEV('2.2 Retornos'!L806:L865)*SQRT(252)</f>
        <v>0.1129574913</v>
      </c>
      <c r="H800" s="39">
        <f>STDEV('2.2 Retornos'!W806:W865)*SQRT(252)</f>
        <v>0.2551163159</v>
      </c>
      <c r="I800" s="39">
        <f>STDEV('2.2 Retornos'!AH806:AH865)*SQRT(252)</f>
        <v>0.2467230565</v>
      </c>
      <c r="K800" s="40">
        <f>'2.5'!A800</f>
        <v>43123</v>
      </c>
      <c r="L800" s="41">
        <f>'2.5'!B800/MAX('2.5'!B$2:B800)-1</f>
        <v>-0.004219250204</v>
      </c>
      <c r="M800" s="41">
        <f>'2.5'!C800/MAX('2.5'!C$2:C800)-1</f>
        <v>-0.03709417382</v>
      </c>
      <c r="N800" s="41">
        <f>'2.5'!D800/MAX('2.5'!D$2:D800)-1</f>
        <v>-0.1074472552</v>
      </c>
    </row>
    <row r="801">
      <c r="F801" s="38">
        <f>'2.5'!A861</f>
        <v>43208</v>
      </c>
      <c r="G801" s="39">
        <f>STDEV('2.2 Retornos'!L807:L866)*SQRT(252)</f>
        <v>0.1133130403</v>
      </c>
      <c r="H801" s="39">
        <f>STDEV('2.2 Retornos'!W807:W866)*SQRT(252)</f>
        <v>0.2611776844</v>
      </c>
      <c r="I801" s="39">
        <f>STDEV('2.2 Retornos'!AH807:AH866)*SQRT(252)</f>
        <v>0.2566962191</v>
      </c>
      <c r="K801" s="40">
        <f>'2.5'!A801</f>
        <v>43124</v>
      </c>
      <c r="L801" s="41">
        <f>'2.5'!B801/MAX('2.5'!B$2:B801)-1</f>
        <v>-0.009484112731</v>
      </c>
      <c r="M801" s="41">
        <f>'2.5'!C801/MAX('2.5'!C$2:C801)-1</f>
        <v>-0.01967678285</v>
      </c>
      <c r="N801" s="41">
        <f>'2.5'!D801/MAX('2.5'!D$2:D801)-1</f>
        <v>-0.1110967172</v>
      </c>
    </row>
    <row r="802">
      <c r="F802" s="38">
        <f>'2.5'!A862</f>
        <v>43209</v>
      </c>
      <c r="G802" s="39">
        <f>STDEV('2.2 Retornos'!L808:L867)*SQRT(252)</f>
        <v>0.1133210546</v>
      </c>
      <c r="H802" s="39">
        <f>STDEV('2.2 Retornos'!W808:W867)*SQRT(252)</f>
        <v>0.2600929639</v>
      </c>
      <c r="I802" s="39">
        <f>STDEV('2.2 Retornos'!AH808:AH867)*SQRT(252)</f>
        <v>0.2556384252</v>
      </c>
      <c r="K802" s="40">
        <f>'2.5'!A802</f>
        <v>43125</v>
      </c>
      <c r="L802" s="41">
        <f>'2.5'!B802/MAX('2.5'!B$2:B802)-1</f>
        <v>-0.01187405275</v>
      </c>
      <c r="M802" s="41">
        <f>'2.5'!C802/MAX('2.5'!C$2:C802)-1</f>
        <v>-0.03176944521</v>
      </c>
      <c r="N802" s="41">
        <f>'2.5'!D802/MAX('2.5'!D$2:D802)-1</f>
        <v>-0.1209833682</v>
      </c>
    </row>
    <row r="803">
      <c r="F803" s="38">
        <f>'2.5'!A863</f>
        <v>43210</v>
      </c>
      <c r="G803" s="39">
        <f>STDEV('2.2 Retornos'!L809:L868)*SQRT(252)</f>
        <v>0.1141770396</v>
      </c>
      <c r="H803" s="39">
        <f>STDEV('2.2 Retornos'!W809:W868)*SQRT(252)</f>
        <v>0.2602984928</v>
      </c>
      <c r="I803" s="39">
        <f>STDEV('2.2 Retornos'!AH809:AH868)*SQRT(252)</f>
        <v>0.2567929537</v>
      </c>
      <c r="K803" s="40">
        <f>'2.5'!A803</f>
        <v>43126</v>
      </c>
      <c r="L803" s="41">
        <f>'2.5'!B803/MAX('2.5'!B$2:B803)-1</f>
        <v>-0.01303062807</v>
      </c>
      <c r="M803" s="41">
        <f>'2.5'!C803/MAX('2.5'!C$2:C803)-1</f>
        <v>-0.03270736615</v>
      </c>
      <c r="N803" s="41">
        <f>'2.5'!D803/MAX('2.5'!D$2:D803)-1</f>
        <v>-0.1189022215</v>
      </c>
    </row>
    <row r="804">
      <c r="F804" s="38">
        <f>'2.5'!A864</f>
        <v>43213</v>
      </c>
      <c r="G804" s="39">
        <f>STDEV('2.2 Retornos'!L810:L869)*SQRT(252)</f>
        <v>0.1151943015</v>
      </c>
      <c r="H804" s="39">
        <f>STDEV('2.2 Retornos'!W810:W869)*SQRT(252)</f>
        <v>0.2596613014</v>
      </c>
      <c r="I804" s="39">
        <f>STDEV('2.2 Retornos'!AH810:AH869)*SQRT(252)</f>
        <v>0.255894979</v>
      </c>
      <c r="K804" s="40">
        <f>'2.5'!A804</f>
        <v>43129</v>
      </c>
      <c r="L804" s="41">
        <f>'2.5'!B804/MAX('2.5'!B$2:B804)-1</f>
        <v>-0.01681603153</v>
      </c>
      <c r="M804" s="41">
        <f>'2.5'!C804/MAX('2.5'!C$2:C804)-1</f>
        <v>-0.05040981831</v>
      </c>
      <c r="N804" s="41">
        <f>'2.5'!D804/MAX('2.5'!D$2:D804)-1</f>
        <v>-0.1343684791</v>
      </c>
    </row>
    <row r="805">
      <c r="F805" s="38">
        <f>'2.5'!A865</f>
        <v>43214</v>
      </c>
      <c r="G805" s="39">
        <f>STDEV('2.2 Retornos'!L811:L870)*SQRT(252)</f>
        <v>0.1152350784</v>
      </c>
      <c r="H805" s="39">
        <f>STDEV('2.2 Retornos'!W811:W870)*SQRT(252)</f>
        <v>0.2586551215</v>
      </c>
      <c r="I805" s="39">
        <f>STDEV('2.2 Retornos'!AH811:AH870)*SQRT(252)</f>
        <v>0.2497848142</v>
      </c>
      <c r="K805" s="40">
        <f>'2.5'!A805</f>
        <v>43130</v>
      </c>
      <c r="L805" s="41">
        <f>'2.5'!B805/MAX('2.5'!B$2:B805)-1</f>
        <v>-0.01741567322</v>
      </c>
      <c r="M805" s="41">
        <f>'2.5'!C805/MAX('2.5'!C$2:C805)-1</f>
        <v>-0.06234236617</v>
      </c>
      <c r="N805" s="41">
        <f>'2.5'!D805/MAX('2.5'!D$2:D805)-1</f>
        <v>-0.1586172765</v>
      </c>
    </row>
    <row r="806">
      <c r="F806" s="38">
        <f>'2.5'!A866</f>
        <v>43215</v>
      </c>
      <c r="G806" s="39">
        <f>STDEV('2.2 Retornos'!L812:L871)*SQRT(252)</f>
        <v>0.1153120055</v>
      </c>
      <c r="H806" s="39">
        <f>STDEV('2.2 Retornos'!W812:W871)*SQRT(252)</f>
        <v>0.2596353243</v>
      </c>
      <c r="I806" s="39">
        <f>STDEV('2.2 Retornos'!AH812:AH871)*SQRT(252)</f>
        <v>0.2515648169</v>
      </c>
      <c r="K806" s="40">
        <f>'2.5'!A806</f>
        <v>43131</v>
      </c>
      <c r="L806" s="41">
        <f>'2.5'!B806/MAX('2.5'!B$2:B806)-1</f>
        <v>-0.01862791484</v>
      </c>
      <c r="M806" s="41">
        <f>'2.5'!C806/MAX('2.5'!C$2:C806)-1</f>
        <v>-0.05319967612</v>
      </c>
      <c r="N806" s="41">
        <f>'2.5'!D806/MAX('2.5'!D$2:D806)-1</f>
        <v>-0.1637426284</v>
      </c>
    </row>
    <row r="807">
      <c r="F807" s="38">
        <f>'2.5'!A867</f>
        <v>43216</v>
      </c>
      <c r="G807" s="39">
        <f>STDEV('2.2 Retornos'!L813:L872)*SQRT(252)</f>
        <v>0.1176484647</v>
      </c>
      <c r="H807" s="39">
        <f>STDEV('2.2 Retornos'!W813:W872)*SQRT(252)</f>
        <v>0.2609734707</v>
      </c>
      <c r="I807" s="39">
        <f>STDEV('2.2 Retornos'!AH813:AH872)*SQRT(252)</f>
        <v>0.2516824866</v>
      </c>
      <c r="K807" s="40">
        <f>'2.5'!A807</f>
        <v>43132</v>
      </c>
      <c r="L807" s="41">
        <f>'2.5'!B807/MAX('2.5'!B$2:B807)-1</f>
        <v>-0.02392853208</v>
      </c>
      <c r="M807" s="41">
        <f>'2.5'!C807/MAX('2.5'!C$2:C807)-1</f>
        <v>-0.04965373298</v>
      </c>
      <c r="N807" s="41">
        <f>'2.5'!D807/MAX('2.5'!D$2:D807)-1</f>
        <v>-0.1630728059</v>
      </c>
    </row>
    <row r="808">
      <c r="F808" s="38">
        <f>'2.5'!A868</f>
        <v>43217</v>
      </c>
      <c r="G808" s="39">
        <f>STDEV('2.2 Retornos'!L814:L873)*SQRT(252)</f>
        <v>0.1142461879</v>
      </c>
      <c r="H808" s="39">
        <f>STDEV('2.2 Retornos'!W814:W873)*SQRT(252)</f>
        <v>0.2504526253</v>
      </c>
      <c r="I808" s="39">
        <f>STDEV('2.2 Retornos'!AH814:AH873)*SQRT(252)</f>
        <v>0.2497499574</v>
      </c>
      <c r="K808" s="40">
        <f>'2.5'!A808</f>
        <v>43133</v>
      </c>
      <c r="L808" s="41">
        <f>'2.5'!B808/MAX('2.5'!B$2:B808)-1</f>
        <v>-0.03821797386</v>
      </c>
      <c r="M808" s="41">
        <f>'2.5'!C808/MAX('2.5'!C$2:C808)-1</f>
        <v>-0.08454056287</v>
      </c>
      <c r="N808" s="41">
        <f>'2.5'!D808/MAX('2.5'!D$2:D808)-1</f>
        <v>-0.1794053423</v>
      </c>
    </row>
    <row r="809">
      <c r="F809" s="38">
        <f>'2.5'!A869</f>
        <v>43220</v>
      </c>
      <c r="G809" s="39">
        <f>STDEV('2.2 Retornos'!L815:L874)*SQRT(252)</f>
        <v>0.1027643986</v>
      </c>
      <c r="H809" s="39">
        <f>STDEV('2.2 Retornos'!W815:W874)*SQRT(252)</f>
        <v>0.2504135107</v>
      </c>
      <c r="I809" s="39">
        <f>STDEV('2.2 Retornos'!AH815:AH874)*SQRT(252)</f>
        <v>0.2422613075</v>
      </c>
      <c r="K809" s="40">
        <f>'2.5'!A809</f>
        <v>43136</v>
      </c>
      <c r="L809" s="41">
        <f>'2.5'!B809/MAX('2.5'!B$2:B809)-1</f>
        <v>-0.06181695918</v>
      </c>
      <c r="M809" s="41">
        <f>'2.5'!C809/MAX('2.5'!C$2:C809)-1</f>
        <v>-0.08634052565</v>
      </c>
      <c r="N809" s="41">
        <f>'2.5'!D809/MAX('2.5'!D$2:D809)-1</f>
        <v>-0.2021880831</v>
      </c>
    </row>
    <row r="810">
      <c r="F810" s="38">
        <f>'2.5'!A870</f>
        <v>43221</v>
      </c>
      <c r="G810" s="39">
        <f>STDEV('2.2 Retornos'!L816:L875)*SQRT(252)</f>
        <v>0.1020371361</v>
      </c>
      <c r="H810" s="39">
        <f>STDEV('2.2 Retornos'!W816:W875)*SQRT(252)</f>
        <v>0.2504296478</v>
      </c>
      <c r="I810" s="39">
        <f>STDEV('2.2 Retornos'!AH816:AH875)*SQRT(252)</f>
        <v>0.2424190932</v>
      </c>
      <c r="K810" s="40">
        <f>'2.5'!A810</f>
        <v>43137</v>
      </c>
      <c r="L810" s="41">
        <f>'2.5'!B810/MAX('2.5'!B$2:B810)-1</f>
        <v>-0.05635012323</v>
      </c>
      <c r="M810" s="41">
        <f>'2.5'!C810/MAX('2.5'!C$2:C810)-1</f>
        <v>-0.08663075264</v>
      </c>
      <c r="N810" s="41">
        <f>'2.5'!D810/MAX('2.5'!D$2:D810)-1</f>
        <v>-0.2012790148</v>
      </c>
    </row>
    <row r="811">
      <c r="F811" s="38">
        <f>'2.5'!A871</f>
        <v>43222</v>
      </c>
      <c r="G811" s="39">
        <f>STDEV('2.2 Retornos'!L817:L876)*SQRT(252)</f>
        <v>0.1021886143</v>
      </c>
      <c r="H811" s="39">
        <f>STDEV('2.2 Retornos'!W817:W876)*SQRT(252)</f>
        <v>0.245993067</v>
      </c>
      <c r="I811" s="39">
        <f>STDEV('2.2 Retornos'!AH817:AH876)*SQRT(252)</f>
        <v>0.2380119314</v>
      </c>
      <c r="K811" s="40">
        <f>'2.5'!A811</f>
        <v>43138</v>
      </c>
      <c r="L811" s="41">
        <f>'2.5'!B811/MAX('2.5'!B$2:B811)-1</f>
        <v>-0.05747841621</v>
      </c>
      <c r="M811" s="41">
        <f>'2.5'!C811/MAX('2.5'!C$2:C811)-1</f>
        <v>-0.1074920187</v>
      </c>
      <c r="N811" s="41">
        <f>'2.5'!D811/MAX('2.5'!D$2:D811)-1</f>
        <v>-0.2180444372</v>
      </c>
    </row>
    <row r="812">
      <c r="F812" s="38">
        <f>'2.5'!A872</f>
        <v>43223</v>
      </c>
      <c r="G812" s="39">
        <f>STDEV('2.2 Retornos'!L818:L877)*SQRT(252)</f>
        <v>0.09706528664</v>
      </c>
      <c r="H812" s="39">
        <f>STDEV('2.2 Retornos'!W818:W877)*SQRT(252)</f>
        <v>0.2426293611</v>
      </c>
      <c r="I812" s="39">
        <f>STDEV('2.2 Retornos'!AH818:AH877)*SQRT(252)</f>
        <v>0.2321212746</v>
      </c>
      <c r="K812" s="40">
        <f>'2.5'!A812</f>
        <v>43139</v>
      </c>
      <c r="L812" s="41">
        <f>'2.5'!B812/MAX('2.5'!B$2:B812)-1</f>
        <v>-0.07208773782</v>
      </c>
      <c r="M812" s="41">
        <f>'2.5'!C812/MAX('2.5'!C$2:C812)-1</f>
        <v>-0.1251533875</v>
      </c>
      <c r="N812" s="41">
        <f>'2.5'!D812/MAX('2.5'!D$2:D812)-1</f>
        <v>-0.240229356</v>
      </c>
    </row>
    <row r="813">
      <c r="F813" s="38">
        <f>'2.5'!A873</f>
        <v>43224</v>
      </c>
      <c r="G813" s="39">
        <f>STDEV('2.2 Retornos'!L819:L878)*SQRT(252)</f>
        <v>0.0977355787</v>
      </c>
      <c r="H813" s="39">
        <f>STDEV('2.2 Retornos'!W819:W878)*SQRT(252)</f>
        <v>0.2430471216</v>
      </c>
      <c r="I813" s="39">
        <f>STDEV('2.2 Retornos'!AH819:AH878)*SQRT(252)</f>
        <v>0.232012537</v>
      </c>
      <c r="K813" s="40">
        <f>'2.5'!A813</f>
        <v>43140</v>
      </c>
      <c r="L813" s="41">
        <f>'2.5'!B813/MAX('2.5'!B$2:B813)-1</f>
        <v>-0.07154285797</v>
      </c>
      <c r="M813" s="41">
        <f>'2.5'!C813/MAX('2.5'!C$2:C813)-1</f>
        <v>-0.1207918411</v>
      </c>
      <c r="N813" s="41">
        <f>'2.5'!D813/MAX('2.5'!D$2:D813)-1</f>
        <v>-0.2421155844</v>
      </c>
    </row>
    <row r="814">
      <c r="F814" s="38">
        <f>'2.5'!A874</f>
        <v>43227</v>
      </c>
      <c r="G814" s="39">
        <f>STDEV('2.2 Retornos'!L820:L879)*SQRT(252)</f>
        <v>0.09825856185</v>
      </c>
      <c r="H814" s="39">
        <f>STDEV('2.2 Retornos'!W820:W879)*SQRT(252)</f>
        <v>0.2367423541</v>
      </c>
      <c r="I814" s="39">
        <f>STDEV('2.2 Retornos'!AH820:AH879)*SQRT(252)</f>
        <v>0.23084255</v>
      </c>
      <c r="K814" s="40">
        <f>'2.5'!A814</f>
        <v>43143</v>
      </c>
      <c r="L814" s="41">
        <f>'2.5'!B814/MAX('2.5'!B$2:B814)-1</f>
        <v>-0.06718456639</v>
      </c>
      <c r="M814" s="41">
        <f>'2.5'!C814/MAX('2.5'!C$2:C814)-1</f>
        <v>-0.09648356361</v>
      </c>
      <c r="N814" s="41">
        <f>'2.5'!D814/MAX('2.5'!D$2:D814)-1</f>
        <v>-0.2315487598</v>
      </c>
    </row>
    <row r="815">
      <c r="F815" s="38">
        <f>'2.5'!A875</f>
        <v>43228</v>
      </c>
      <c r="G815" s="39">
        <f>STDEV('2.2 Retornos'!L821:L880)*SQRT(252)</f>
        <v>0.09826573319</v>
      </c>
      <c r="H815" s="39">
        <f>STDEV('2.2 Retornos'!W821:W880)*SQRT(252)</f>
        <v>0.2326902596</v>
      </c>
      <c r="I815" s="39">
        <f>STDEV('2.2 Retornos'!AH821:AH880)*SQRT(252)</f>
        <v>0.2304737549</v>
      </c>
      <c r="K815" s="40">
        <f>'2.5'!A815</f>
        <v>43144</v>
      </c>
      <c r="L815" s="41">
        <f>'2.5'!B815/MAX('2.5'!B$2:B815)-1</f>
        <v>-0.06763525102</v>
      </c>
      <c r="M815" s="41">
        <f>'2.5'!C815/MAX('2.5'!C$2:C815)-1</f>
        <v>-0.07612847552</v>
      </c>
      <c r="N815" s="41">
        <f>'2.5'!D815/MAX('2.5'!D$2:D815)-1</f>
        <v>-0.234889233</v>
      </c>
    </row>
    <row r="816">
      <c r="F816" s="38">
        <f>'2.5'!A876</f>
        <v>43229</v>
      </c>
      <c r="G816" s="39">
        <f>STDEV('2.2 Retornos'!L822:L881)*SQRT(252)</f>
        <v>0.09846006063</v>
      </c>
      <c r="H816" s="39">
        <f>STDEV('2.2 Retornos'!W822:W881)*SQRT(252)</f>
        <v>0.2174539672</v>
      </c>
      <c r="I816" s="39">
        <f>STDEV('2.2 Retornos'!AH822:AH881)*SQRT(252)</f>
        <v>0.2311514739</v>
      </c>
      <c r="K816" s="40">
        <f>'2.5'!A816</f>
        <v>43145</v>
      </c>
      <c r="L816" s="41">
        <f>'2.5'!B816/MAX('2.5'!B$2:B816)-1</f>
        <v>-0.06167355363</v>
      </c>
      <c r="M816" s="41">
        <f>'2.5'!C816/MAX('2.5'!C$2:C816)-1</f>
        <v>-0.03922419523</v>
      </c>
      <c r="N816" s="41">
        <f>'2.5'!D816/MAX('2.5'!D$2:D816)-1</f>
        <v>-0.2238229126</v>
      </c>
    </row>
    <row r="817">
      <c r="F817" s="38">
        <f>'2.5'!A877</f>
        <v>43230</v>
      </c>
      <c r="G817" s="39">
        <f>STDEV('2.2 Retornos'!L823:L882)*SQRT(252)</f>
        <v>0.09808736325</v>
      </c>
      <c r="H817" s="39">
        <f>STDEV('2.2 Retornos'!W823:W882)*SQRT(252)</f>
        <v>0.2179274398</v>
      </c>
      <c r="I817" s="39">
        <f>STDEV('2.2 Retornos'!AH823:AH882)*SQRT(252)</f>
        <v>0.2300623164</v>
      </c>
      <c r="K817" s="40">
        <f>'2.5'!A817</f>
        <v>43146</v>
      </c>
      <c r="L817" s="41">
        <f>'2.5'!B817/MAX('2.5'!B$2:B817)-1</f>
        <v>-0.05647457646</v>
      </c>
      <c r="M817" s="41">
        <f>'2.5'!C817/MAX('2.5'!C$2:C817)-1</f>
        <v>-0.05571799808</v>
      </c>
      <c r="N817" s="41">
        <f>'2.5'!D817/MAX('2.5'!D$2:D817)-1</f>
        <v>-0.2301108763</v>
      </c>
    </row>
    <row r="818">
      <c r="F818" s="38">
        <f>'2.5'!A878</f>
        <v>43231</v>
      </c>
      <c r="G818" s="39">
        <f>STDEV('2.2 Retornos'!L824:L883)*SQRT(252)</f>
        <v>0.09841845345</v>
      </c>
      <c r="H818" s="39">
        <f>STDEV('2.2 Retornos'!W824:W883)*SQRT(252)</f>
        <v>0.2157901261</v>
      </c>
      <c r="I818" s="39">
        <f>STDEV('2.2 Retornos'!AH824:AH883)*SQRT(252)</f>
        <v>0.2290708553</v>
      </c>
      <c r="K818" s="40">
        <f>'2.5'!A818</f>
        <v>43147</v>
      </c>
      <c r="L818" s="41">
        <f>'2.5'!B818/MAX('2.5'!B$2:B818)-1</f>
        <v>-0.0553889849</v>
      </c>
      <c r="M818" s="41">
        <f>'2.5'!C818/MAX('2.5'!C$2:C818)-1</f>
        <v>-0.07003788647</v>
      </c>
      <c r="N818" s="41">
        <f>'2.5'!D818/MAX('2.5'!D$2:D818)-1</f>
        <v>-0.2193017714</v>
      </c>
    </row>
    <row r="819">
      <c r="F819" s="38">
        <f>'2.5'!A879</f>
        <v>43234</v>
      </c>
      <c r="G819" s="39">
        <f>STDEV('2.2 Retornos'!L825:L884)*SQRT(252)</f>
        <v>0.0988840044</v>
      </c>
      <c r="H819" s="39">
        <f>STDEV('2.2 Retornos'!W825:W884)*SQRT(252)</f>
        <v>0.2165306052</v>
      </c>
      <c r="I819" s="39">
        <f>STDEV('2.2 Retornos'!AH825:AH884)*SQRT(252)</f>
        <v>0.2303591034</v>
      </c>
      <c r="K819" s="40">
        <f>'2.5'!A819</f>
        <v>43150</v>
      </c>
      <c r="L819" s="41">
        <f>'2.5'!B819/MAX('2.5'!B$2:B819)-1</f>
        <v>-0.0553889849</v>
      </c>
      <c r="M819" s="41">
        <f>'2.5'!C819/MAX('2.5'!C$2:C819)-1</f>
        <v>-0.07003788647</v>
      </c>
      <c r="N819" s="41">
        <f>'2.5'!D819/MAX('2.5'!D$2:D819)-1</f>
        <v>-0.2193017714</v>
      </c>
    </row>
    <row r="820">
      <c r="F820" s="38">
        <f>'2.5'!A880</f>
        <v>43235</v>
      </c>
      <c r="G820" s="39">
        <f>STDEV('2.2 Retornos'!L826:L885)*SQRT(252)</f>
        <v>0.09879179418</v>
      </c>
      <c r="H820" s="39">
        <f>STDEV('2.2 Retornos'!W826:W885)*SQRT(252)</f>
        <v>0.2194796297</v>
      </c>
      <c r="I820" s="39">
        <f>STDEV('2.2 Retornos'!AH826:AH885)*SQRT(252)</f>
        <v>0.2305345736</v>
      </c>
      <c r="K820" s="40">
        <f>'2.5'!A820</f>
        <v>43151</v>
      </c>
      <c r="L820" s="41">
        <f>'2.5'!B820/MAX('2.5'!B$2:B820)-1</f>
        <v>-0.05732740075</v>
      </c>
      <c r="M820" s="41">
        <f>'2.5'!C820/MAX('2.5'!C$2:C820)-1</f>
        <v>-0.08044812963</v>
      </c>
      <c r="N820" s="41">
        <f>'2.5'!D820/MAX('2.5'!D$2:D820)-1</f>
        <v>-0.2184949324</v>
      </c>
    </row>
    <row r="821">
      <c r="F821" s="38">
        <f>'2.5'!A881</f>
        <v>43236</v>
      </c>
      <c r="G821" s="39">
        <f>STDEV('2.2 Retornos'!L827:L886)*SQRT(252)</f>
        <v>0.09569010864</v>
      </c>
      <c r="H821" s="39">
        <f>STDEV('2.2 Retornos'!W827:W886)*SQRT(252)</f>
        <v>0.2185369523</v>
      </c>
      <c r="I821" s="39">
        <f>STDEV('2.2 Retornos'!AH827:AH886)*SQRT(252)</f>
        <v>0.2301274159</v>
      </c>
      <c r="K821" s="40">
        <f>'2.5'!A821</f>
        <v>43152</v>
      </c>
      <c r="L821" s="41">
        <f>'2.5'!B821/MAX('2.5'!B$2:B821)-1</f>
        <v>-0.04578979219</v>
      </c>
      <c r="M821" s="41">
        <f>'2.5'!C821/MAX('2.5'!C$2:C821)-1</f>
        <v>-0.0917619596</v>
      </c>
      <c r="N821" s="41">
        <f>'2.5'!D821/MAX('2.5'!D$2:D821)-1</f>
        <v>-0.2214228755</v>
      </c>
    </row>
    <row r="822">
      <c r="F822" s="38">
        <f>'2.5'!A882</f>
        <v>43237</v>
      </c>
      <c r="G822" s="39">
        <f>STDEV('2.2 Retornos'!L828:L887)*SQRT(252)</f>
        <v>0.09550064464</v>
      </c>
      <c r="H822" s="39">
        <f>STDEV('2.2 Retornos'!W828:W887)*SQRT(252)</f>
        <v>0.2185473112</v>
      </c>
      <c r="I822" s="39">
        <f>STDEV('2.2 Retornos'!AH828:AH887)*SQRT(252)</f>
        <v>0.2325602611</v>
      </c>
      <c r="K822" s="40">
        <f>'2.5'!A822</f>
        <v>43153</v>
      </c>
      <c r="L822" s="41">
        <f>'2.5'!B822/MAX('2.5'!B$2:B822)-1</f>
        <v>-0.04849863648</v>
      </c>
      <c r="M822" s="41">
        <f>'2.5'!C822/MAX('2.5'!C$2:C822)-1</f>
        <v>-0.08940301066</v>
      </c>
      <c r="N822" s="41">
        <f>'2.5'!D822/MAX('2.5'!D$2:D822)-1</f>
        <v>-0.2157730717</v>
      </c>
    </row>
    <row r="823">
      <c r="F823" s="38">
        <f>'2.5'!A883</f>
        <v>43238</v>
      </c>
      <c r="G823" s="39">
        <f>STDEV('2.2 Retornos'!L829:L888)*SQRT(252)</f>
        <v>0.09462290221</v>
      </c>
      <c r="H823" s="39">
        <f>STDEV('2.2 Retornos'!W829:W888)*SQRT(252)</f>
        <v>0.2183984061</v>
      </c>
      <c r="I823" s="39">
        <f>STDEV('2.2 Retornos'!AH829:AH888)*SQRT(252)</f>
        <v>0.2311172583</v>
      </c>
      <c r="K823" s="40">
        <f>'2.5'!A823</f>
        <v>43154</v>
      </c>
      <c r="L823" s="41">
        <f>'2.5'!B823/MAX('2.5'!B$2:B823)-1</f>
        <v>-0.04214364324</v>
      </c>
      <c r="M823" s="41">
        <f>'2.5'!C823/MAX('2.5'!C$2:C823)-1</f>
        <v>-0.09260598765</v>
      </c>
      <c r="N823" s="41">
        <f>'2.5'!D823/MAX('2.5'!D$2:D823)-1</f>
        <v>-0.2033041461</v>
      </c>
    </row>
    <row r="824">
      <c r="F824" s="38">
        <f>'2.5'!A884</f>
        <v>43241</v>
      </c>
      <c r="G824" s="39">
        <f>STDEV('2.2 Retornos'!L830:L889)*SQRT(252)</f>
        <v>0.09429783001</v>
      </c>
      <c r="H824" s="39">
        <f>STDEV('2.2 Retornos'!W830:W889)*SQRT(252)</f>
        <v>0.2177367585</v>
      </c>
      <c r="I824" s="39">
        <f>STDEV('2.2 Retornos'!AH830:AH889)*SQRT(252)</f>
        <v>0.2309545719</v>
      </c>
      <c r="K824" s="40">
        <f>'2.5'!A824</f>
        <v>43157</v>
      </c>
      <c r="L824" s="41">
        <f>'2.5'!B824/MAX('2.5'!B$2:B824)-1</f>
        <v>-0.03840545337</v>
      </c>
      <c r="M824" s="41">
        <f>'2.5'!C824/MAX('2.5'!C$2:C824)-1</f>
        <v>-0.08440177678</v>
      </c>
      <c r="N824" s="41">
        <f>'2.5'!D824/MAX('2.5'!D$2:D824)-1</f>
        <v>-0.197028255</v>
      </c>
    </row>
    <row r="825">
      <c r="F825" s="38">
        <f>'2.5'!A885</f>
        <v>43242</v>
      </c>
      <c r="G825" s="39">
        <f>STDEV('2.2 Retornos'!L831:L890)*SQRT(252)</f>
        <v>0.09495620451</v>
      </c>
      <c r="H825" s="39">
        <f>STDEV('2.2 Retornos'!W831:W890)*SQRT(252)</f>
        <v>0.2149427953</v>
      </c>
      <c r="I825" s="39">
        <f>STDEV('2.2 Retornos'!AH831:AH890)*SQRT(252)</f>
        <v>0.2301378268</v>
      </c>
      <c r="K825" s="40">
        <f>'2.5'!A825</f>
        <v>43158</v>
      </c>
      <c r="L825" s="41">
        <f>'2.5'!B825/MAX('2.5'!B$2:B825)-1</f>
        <v>-0.03727749386</v>
      </c>
      <c r="M825" s="41">
        <f>'2.5'!C825/MAX('2.5'!C$2:C825)-1</f>
        <v>-0.09964989448</v>
      </c>
      <c r="N825" s="41">
        <f>'2.5'!D825/MAX('2.5'!D$2:D825)-1</f>
        <v>-0.2051980169</v>
      </c>
    </row>
    <row r="826">
      <c r="F826" s="38">
        <f>'2.5'!A886</f>
        <v>43243</v>
      </c>
      <c r="G826" s="39">
        <f>STDEV('2.2 Retornos'!L832:L891)*SQRT(252)</f>
        <v>0.09081037504</v>
      </c>
      <c r="H826" s="39">
        <f>STDEV('2.2 Retornos'!W832:W891)*SQRT(252)</f>
        <v>0.2157478374</v>
      </c>
      <c r="I826" s="39">
        <f>STDEV('2.2 Retornos'!AH832:AH891)*SQRT(252)</f>
        <v>0.2183040609</v>
      </c>
      <c r="K826" s="40">
        <f>'2.5'!A826</f>
        <v>43159</v>
      </c>
      <c r="L826" s="41">
        <f>'2.5'!B826/MAX('2.5'!B$2:B826)-1</f>
        <v>-0.05092827732</v>
      </c>
      <c r="M826" s="41">
        <f>'2.5'!C826/MAX('2.5'!C$2:C826)-1</f>
        <v>-0.1090219872</v>
      </c>
      <c r="N826" s="41">
        <f>'2.5'!D826/MAX('2.5'!D$2:D826)-1</f>
        <v>-0.233106267</v>
      </c>
    </row>
    <row r="827">
      <c r="F827" s="38">
        <f>'2.5'!A887</f>
        <v>43244</v>
      </c>
      <c r="G827" s="39">
        <f>STDEV('2.2 Retornos'!L833:L892)*SQRT(252)</f>
        <v>0.09098056748</v>
      </c>
      <c r="H827" s="39">
        <f>STDEV('2.2 Retornos'!W833:W892)*SQRT(252)</f>
        <v>0.215901903</v>
      </c>
      <c r="I827" s="39">
        <f>STDEV('2.2 Retornos'!AH833:AH892)*SQRT(252)</f>
        <v>0.2203910867</v>
      </c>
      <c r="K827" s="40">
        <f>'2.5'!A827</f>
        <v>43160</v>
      </c>
      <c r="L827" s="41">
        <f>'2.5'!B827/MAX('2.5'!B$2:B827)-1</f>
        <v>-0.05279670355</v>
      </c>
      <c r="M827" s="41">
        <f>'2.5'!C827/MAX('2.5'!C$2:C827)-1</f>
        <v>-0.1107522289</v>
      </c>
      <c r="N827" s="41">
        <f>'2.5'!D827/MAX('2.5'!D$2:D827)-1</f>
        <v>-0.232520283</v>
      </c>
    </row>
    <row r="828">
      <c r="F828" s="38">
        <f>'2.5'!A888</f>
        <v>43245</v>
      </c>
      <c r="G828" s="39">
        <f>STDEV('2.2 Retornos'!L834:L893)*SQRT(252)</f>
        <v>0.09072715686</v>
      </c>
      <c r="H828" s="39">
        <f>STDEV('2.2 Retornos'!W834:W893)*SQRT(252)</f>
        <v>0.2189508745</v>
      </c>
      <c r="I828" s="39">
        <f>STDEV('2.2 Retornos'!AH834:AH893)*SQRT(252)</f>
        <v>0.2271471316</v>
      </c>
      <c r="K828" s="40">
        <f>'2.5'!A828</f>
        <v>43161</v>
      </c>
      <c r="L828" s="41">
        <f>'2.5'!B828/MAX('2.5'!B$2:B828)-1</f>
        <v>-0.0556258674</v>
      </c>
      <c r="M828" s="41">
        <f>'2.5'!C828/MAX('2.5'!C$2:C828)-1</f>
        <v>-0.1121016152</v>
      </c>
      <c r="N828" s="41">
        <f>'2.5'!D828/MAX('2.5'!D$2:D828)-1</f>
        <v>-0.2340938339</v>
      </c>
    </row>
    <row r="829">
      <c r="F829" s="38">
        <f>'2.5'!A889</f>
        <v>43248</v>
      </c>
      <c r="G829" s="39">
        <f>STDEV('2.2 Retornos'!L835:L894)*SQRT(252)</f>
        <v>0.08918514912</v>
      </c>
      <c r="H829" s="39">
        <f>STDEV('2.2 Retornos'!W835:W894)*SQRT(252)</f>
        <v>0.2185243858</v>
      </c>
      <c r="I829" s="39">
        <f>STDEV('2.2 Retornos'!AH835:AH894)*SQRT(252)</f>
        <v>0.2235972971</v>
      </c>
      <c r="K829" s="40">
        <f>'2.5'!A829</f>
        <v>43164</v>
      </c>
      <c r="L829" s="41">
        <f>'2.5'!B829/MAX('2.5'!B$2:B829)-1</f>
        <v>-0.04758982023</v>
      </c>
      <c r="M829" s="41">
        <f>'2.5'!C829/MAX('2.5'!C$2:C829)-1</f>
        <v>-0.1026604843</v>
      </c>
      <c r="N829" s="41">
        <f>'2.5'!D829/MAX('2.5'!D$2:D829)-1</f>
        <v>-0.2167733453</v>
      </c>
    </row>
    <row r="830">
      <c r="F830" s="38">
        <f>'2.5'!A890</f>
        <v>43249</v>
      </c>
      <c r="G830" s="39">
        <f>STDEV('2.2 Retornos'!L836:L895)*SQRT(252)</f>
        <v>0.09722838016</v>
      </c>
      <c r="H830" s="39">
        <f>STDEV('2.2 Retornos'!W836:W895)*SQRT(252)</f>
        <v>0.2177419429</v>
      </c>
      <c r="I830" s="39">
        <f>STDEV('2.2 Retornos'!AH836:AH895)*SQRT(252)</f>
        <v>0.22335198</v>
      </c>
      <c r="K830" s="40">
        <f>'2.5'!A830</f>
        <v>43165</v>
      </c>
      <c r="L830" s="41">
        <f>'2.5'!B830/MAX('2.5'!B$2:B830)-1</f>
        <v>-0.04568747994</v>
      </c>
      <c r="M830" s="41">
        <f>'2.5'!C830/MAX('2.5'!C$2:C830)-1</f>
        <v>-0.09011161704</v>
      </c>
      <c r="N830" s="41">
        <f>'2.5'!D830/MAX('2.5'!D$2:D830)-1</f>
        <v>-0.2194801264</v>
      </c>
    </row>
    <row r="831">
      <c r="F831" s="38">
        <f>'2.5'!A891</f>
        <v>43250</v>
      </c>
      <c r="G831" s="39">
        <f>STDEV('2.2 Retornos'!L837:L896)*SQRT(252)</f>
        <v>0.09740871015</v>
      </c>
      <c r="H831" s="39">
        <f>STDEV('2.2 Retornos'!W837:W896)*SQRT(252)</f>
        <v>0.2182451399</v>
      </c>
      <c r="I831" s="39">
        <f>STDEV('2.2 Retornos'!AH837:AH896)*SQRT(252)</f>
        <v>0.2219436502</v>
      </c>
      <c r="K831" s="40">
        <f>'2.5'!A831</f>
        <v>43166</v>
      </c>
      <c r="L831" s="41">
        <f>'2.5'!B831/MAX('2.5'!B$2:B831)-1</f>
        <v>-0.04629419424</v>
      </c>
      <c r="M831" s="41">
        <f>'2.5'!C831/MAX('2.5'!C$2:C831)-1</f>
        <v>-0.1027654618</v>
      </c>
      <c r="N831" s="41">
        <f>'2.5'!D831/MAX('2.5'!D$2:D831)-1</f>
        <v>-0.230097592</v>
      </c>
    </row>
    <row r="832">
      <c r="F832" s="38">
        <f>'2.5'!A892</f>
        <v>43251</v>
      </c>
      <c r="G832" s="39">
        <f>STDEV('2.2 Retornos'!L838:L897)*SQRT(252)</f>
        <v>0.09715540736</v>
      </c>
      <c r="H832" s="39">
        <f>STDEV('2.2 Retornos'!W838:W897)*SQRT(252)</f>
        <v>0.2158699278</v>
      </c>
      <c r="I832" s="39">
        <f>STDEV('2.2 Retornos'!AH838:AH897)*SQRT(252)</f>
        <v>0.2222405126</v>
      </c>
      <c r="K832" s="40">
        <f>'2.5'!A832</f>
        <v>43167</v>
      </c>
      <c r="L832" s="41">
        <f>'2.5'!B832/MAX('2.5'!B$2:B832)-1</f>
        <v>-0.04152460508</v>
      </c>
      <c r="M832" s="41">
        <f>'2.5'!C832/MAX('2.5'!C$2:C832)-1</f>
        <v>-0.1159274112</v>
      </c>
      <c r="N832" s="41">
        <f>'2.5'!D832/MAX('2.5'!D$2:D832)-1</f>
        <v>-0.2279224253</v>
      </c>
    </row>
    <row r="833">
      <c r="F833" s="38">
        <f>'2.5'!A893</f>
        <v>43252</v>
      </c>
      <c r="G833" s="39">
        <f>STDEV('2.2 Retornos'!L839:L898)*SQRT(252)</f>
        <v>0.09695771355</v>
      </c>
      <c r="H833" s="39">
        <f>STDEV('2.2 Retornos'!W839:W898)*SQRT(252)</f>
        <v>0.2160469499</v>
      </c>
      <c r="I833" s="39">
        <f>STDEV('2.2 Retornos'!AH839:AH898)*SQRT(252)</f>
        <v>0.2229639012</v>
      </c>
      <c r="K833" s="40">
        <f>'2.5'!A833</f>
        <v>43168</v>
      </c>
      <c r="L833" s="41">
        <f>'2.5'!B833/MAX('2.5'!B$2:B833)-1</f>
        <v>-0.03824422641</v>
      </c>
      <c r="M833" s="41">
        <f>'2.5'!C833/MAX('2.5'!C$2:C833)-1</f>
        <v>-0.1164556632</v>
      </c>
      <c r="N833" s="41">
        <f>'2.5'!D833/MAX('2.5'!D$2:D833)-1</f>
        <v>-0.2249528045</v>
      </c>
    </row>
    <row r="834">
      <c r="F834" s="38">
        <f>'2.5'!A894</f>
        <v>43255</v>
      </c>
      <c r="G834" s="39">
        <f>STDEV('2.2 Retornos'!L840:L899)*SQRT(252)</f>
        <v>0.09719615668</v>
      </c>
      <c r="H834" s="39">
        <f>STDEV('2.2 Retornos'!W840:W899)*SQRT(252)</f>
        <v>0.2129040687</v>
      </c>
      <c r="I834" s="39">
        <f>STDEV('2.2 Retornos'!AH840:AH899)*SQRT(252)</f>
        <v>0.2288721148</v>
      </c>
      <c r="K834" s="40">
        <f>'2.5'!A834</f>
        <v>43171</v>
      </c>
      <c r="L834" s="41">
        <f>'2.5'!B834/MAX('2.5'!B$2:B834)-1</f>
        <v>-0.03949924411</v>
      </c>
      <c r="M834" s="41">
        <f>'2.5'!C834/MAX('2.5'!C$2:C834)-1</f>
        <v>-0.1000304369</v>
      </c>
      <c r="N834" s="41">
        <f>'2.5'!D834/MAX('2.5'!D$2:D834)-1</f>
        <v>-0.2262130332</v>
      </c>
    </row>
    <row r="835">
      <c r="F835" s="38">
        <f>'2.5'!A895</f>
        <v>43256</v>
      </c>
      <c r="G835" s="39">
        <f>STDEV('2.2 Retornos'!L841:L900)*SQRT(252)</f>
        <v>0.0971768406</v>
      </c>
      <c r="H835" s="39">
        <f>STDEV('2.2 Retornos'!W841:W900)*SQRT(252)</f>
        <v>0.2184660955</v>
      </c>
      <c r="I835" s="39">
        <f>STDEV('2.2 Retornos'!AH841:AH900)*SQRT(252)</f>
        <v>0.2285914389</v>
      </c>
      <c r="K835" s="40">
        <f>'2.5'!A835</f>
        <v>43172</v>
      </c>
      <c r="L835" s="41">
        <f>'2.5'!B835/MAX('2.5'!B$2:B835)-1</f>
        <v>-0.03867596264</v>
      </c>
      <c r="M835" s="41">
        <f>'2.5'!C835/MAX('2.5'!C$2:C835)-1</f>
        <v>-0.08581421599</v>
      </c>
      <c r="N835" s="41">
        <f>'2.5'!D835/MAX('2.5'!D$2:D835)-1</f>
        <v>-0.2201933491</v>
      </c>
    </row>
    <row r="836">
      <c r="F836" s="38">
        <f>'2.5'!A896</f>
        <v>43257</v>
      </c>
      <c r="G836" s="39">
        <f>STDEV('2.2 Retornos'!L842:L901)*SQRT(252)</f>
        <v>0.09742521787</v>
      </c>
      <c r="H836" s="39">
        <f>STDEV('2.2 Retornos'!W842:W901)*SQRT(252)</f>
        <v>0.219948118</v>
      </c>
      <c r="I836" s="39">
        <f>STDEV('2.2 Retornos'!AH842:AH901)*SQRT(252)</f>
        <v>0.2283897269</v>
      </c>
      <c r="K836" s="40">
        <f>'2.5'!A836</f>
        <v>43173</v>
      </c>
      <c r="L836" s="41">
        <f>'2.5'!B836/MAX('2.5'!B$2:B836)-1</f>
        <v>-0.03655783559</v>
      </c>
      <c r="M836" s="41">
        <f>'2.5'!C836/MAX('2.5'!C$2:C836)-1</f>
        <v>-0.07141795645</v>
      </c>
      <c r="N836" s="41">
        <f>'2.5'!D836/MAX('2.5'!D$2:D836)-1</f>
        <v>-0.2239466906</v>
      </c>
    </row>
    <row r="837">
      <c r="F837" s="38">
        <f>'2.5'!A897</f>
        <v>43258</v>
      </c>
      <c r="G837" s="39">
        <f>STDEV('2.2 Retornos'!L843:L902)*SQRT(252)</f>
        <v>0.0969015074</v>
      </c>
      <c r="H837" s="39">
        <f>STDEV('2.2 Retornos'!W843:W902)*SQRT(252)</f>
        <v>0.2205481533</v>
      </c>
      <c r="I837" s="39">
        <f>STDEV('2.2 Retornos'!AH843:AH902)*SQRT(252)</f>
        <v>0.2297234322</v>
      </c>
      <c r="K837" s="40">
        <f>'2.5'!A837</f>
        <v>43174</v>
      </c>
      <c r="L837" s="41">
        <f>'2.5'!B837/MAX('2.5'!B$2:B837)-1</f>
        <v>-0.031489058</v>
      </c>
      <c r="M837" s="41">
        <f>'2.5'!C837/MAX('2.5'!C$2:C837)-1</f>
        <v>-0.07393259568</v>
      </c>
      <c r="N837" s="41">
        <f>'2.5'!D837/MAX('2.5'!D$2:D837)-1</f>
        <v>-0.2242974558</v>
      </c>
    </row>
    <row r="838">
      <c r="F838" s="38">
        <f>'2.5'!A898</f>
        <v>43259</v>
      </c>
      <c r="G838" s="39">
        <f>STDEV('2.2 Retornos'!L844:L903)*SQRT(252)</f>
        <v>0.09701513102</v>
      </c>
      <c r="H838" s="39">
        <f>STDEV('2.2 Retornos'!W844:W903)*SQRT(252)</f>
        <v>0.2205981329</v>
      </c>
      <c r="I838" s="39">
        <f>STDEV('2.2 Retornos'!AH844:AH903)*SQRT(252)</f>
        <v>0.2265969679</v>
      </c>
      <c r="K838" s="40">
        <f>'2.5'!A838</f>
        <v>43175</v>
      </c>
      <c r="L838" s="41">
        <f>'2.5'!B838/MAX('2.5'!B$2:B838)-1</f>
        <v>-0.03091394549</v>
      </c>
      <c r="M838" s="41">
        <f>'2.5'!C838/MAX('2.5'!C$2:C838)-1</f>
        <v>-0.07072811169</v>
      </c>
      <c r="N838" s="41">
        <f>'2.5'!D838/MAX('2.5'!D$2:D838)-1</f>
        <v>-0.2074220127</v>
      </c>
    </row>
    <row r="839">
      <c r="F839" s="38">
        <f>'2.5'!A899</f>
        <v>43262</v>
      </c>
      <c r="G839" s="39">
        <f>STDEV('2.2 Retornos'!L845:L904)*SQRT(252)</f>
        <v>0.09639448407</v>
      </c>
      <c r="H839" s="39">
        <f>STDEV('2.2 Retornos'!W845:W904)*SQRT(252)</f>
        <v>0.2185629052</v>
      </c>
      <c r="I839" s="39">
        <f>STDEV('2.2 Retornos'!AH845:AH904)*SQRT(252)</f>
        <v>0.2221114229</v>
      </c>
      <c r="K839" s="40">
        <f>'2.5'!A839</f>
        <v>43178</v>
      </c>
      <c r="L839" s="41">
        <f>'2.5'!B839/MAX('2.5'!B$2:B839)-1</f>
        <v>-0.03620017993</v>
      </c>
      <c r="M839" s="41">
        <f>'2.5'!C839/MAX('2.5'!C$2:C839)-1</f>
        <v>-0.08337594037</v>
      </c>
      <c r="N839" s="41">
        <f>'2.5'!D839/MAX('2.5'!D$2:D839)-1</f>
        <v>-0.2229855082</v>
      </c>
    </row>
    <row r="840">
      <c r="F840" s="38">
        <f>'2.5'!A900</f>
        <v>43263</v>
      </c>
      <c r="G840" s="39">
        <f>STDEV('2.2 Retornos'!L846:L905)*SQRT(252)</f>
        <v>0.09554761646</v>
      </c>
      <c r="H840" s="39">
        <f>STDEV('2.2 Retornos'!W846:W905)*SQRT(252)</f>
        <v>0.2114040026</v>
      </c>
      <c r="I840" s="39">
        <f>STDEV('2.2 Retornos'!AH846:AH905)*SQRT(252)</f>
        <v>0.2229462637</v>
      </c>
      <c r="K840" s="40">
        <f>'2.5'!A840</f>
        <v>43179</v>
      </c>
      <c r="L840" s="41">
        <f>'2.5'!B840/MAX('2.5'!B$2:B840)-1</f>
        <v>-0.03018799285</v>
      </c>
      <c r="M840" s="41">
        <f>'2.5'!C840/MAX('2.5'!C$2:C840)-1</f>
        <v>-0.1071695769</v>
      </c>
      <c r="N840" s="41">
        <f>'2.5'!D840/MAX('2.5'!D$2:D840)-1</f>
        <v>-0.2185818303</v>
      </c>
    </row>
    <row r="841">
      <c r="F841" s="38">
        <f>'2.5'!A901</f>
        <v>43264</v>
      </c>
      <c r="G841" s="39">
        <f>STDEV('2.2 Retornos'!L847:L906)*SQRT(252)</f>
        <v>0.09573732894</v>
      </c>
      <c r="H841" s="39">
        <f>STDEV('2.2 Retornos'!W847:W906)*SQRT(252)</f>
        <v>0.20627449</v>
      </c>
      <c r="I841" s="39">
        <f>STDEV('2.2 Retornos'!AH847:AH906)*SQRT(252)</f>
        <v>0.2146164163</v>
      </c>
      <c r="K841" s="40">
        <f>'2.5'!A841</f>
        <v>43180</v>
      </c>
      <c r="L841" s="41">
        <f>'2.5'!B841/MAX('2.5'!B$2:B841)-1</f>
        <v>-0.03130151467</v>
      </c>
      <c r="M841" s="41">
        <f>'2.5'!C841/MAX('2.5'!C$2:C841)-1</f>
        <v>-0.0855785814</v>
      </c>
      <c r="N841" s="41">
        <f>'2.5'!D841/MAX('2.5'!D$2:D841)-1</f>
        <v>-0.1937836456</v>
      </c>
    </row>
    <row r="842">
      <c r="F842" s="38">
        <f>'2.5'!A902</f>
        <v>43265</v>
      </c>
      <c r="G842" s="39">
        <f>STDEV('2.2 Retornos'!L848:L907)*SQRT(252)</f>
        <v>0.08904375397</v>
      </c>
      <c r="H842" s="39">
        <f>STDEV('2.2 Retornos'!W848:W907)*SQRT(252)</f>
        <v>0.19977766</v>
      </c>
      <c r="I842" s="39">
        <f>STDEV('2.2 Retornos'!AH848:AH907)*SQRT(252)</f>
        <v>0.2073766504</v>
      </c>
      <c r="K842" s="40">
        <f>'2.5'!A842</f>
        <v>43181</v>
      </c>
      <c r="L842" s="41">
        <f>'2.5'!B842/MAX('2.5'!B$2:B842)-1</f>
        <v>-0.04772208218</v>
      </c>
      <c r="M842" s="41">
        <f>'2.5'!C842/MAX('2.5'!C$2:C842)-1</f>
        <v>-0.1072971463</v>
      </c>
      <c r="N842" s="41">
        <f>'2.5'!D842/MAX('2.5'!D$2:D842)-1</f>
        <v>-0.2153102921</v>
      </c>
    </row>
    <row r="843">
      <c r="F843" s="38">
        <f>'2.5'!A903</f>
        <v>43266</v>
      </c>
      <c r="G843" s="39">
        <f>STDEV('2.2 Retornos'!L849:L908)*SQRT(252)</f>
        <v>0.08193659622</v>
      </c>
      <c r="H843" s="39">
        <f>STDEV('2.2 Retornos'!W849:W908)*SQRT(252)</f>
        <v>0.2052597467</v>
      </c>
      <c r="I843" s="39">
        <f>STDEV('2.2 Retornos'!AH849:AH908)*SQRT(252)</f>
        <v>0.2072844242</v>
      </c>
      <c r="K843" s="40">
        <f>'2.5'!A843</f>
        <v>43182</v>
      </c>
      <c r="L843" s="41">
        <f>'2.5'!B843/MAX('2.5'!B$2:B843)-1</f>
        <v>-0.06350666886</v>
      </c>
      <c r="M843" s="41">
        <f>'2.5'!C843/MAX('2.5'!C$2:C843)-1</f>
        <v>-0.1090616147</v>
      </c>
      <c r="N843" s="41">
        <f>'2.5'!D843/MAX('2.5'!D$2:D843)-1</f>
        <v>-0.2244339164</v>
      </c>
    </row>
    <row r="844">
      <c r="F844" s="38">
        <f>'2.5'!A904</f>
        <v>43269</v>
      </c>
      <c r="G844" s="39">
        <f>STDEV('2.2 Retornos'!L850:L909)*SQRT(252)</f>
        <v>0.08170584449</v>
      </c>
      <c r="H844" s="39">
        <f>STDEV('2.2 Retornos'!W850:W909)*SQRT(252)</f>
        <v>0.2029717074</v>
      </c>
      <c r="I844" s="39">
        <f>STDEV('2.2 Retornos'!AH850:AH909)*SQRT(252)</f>
        <v>0.2097674894</v>
      </c>
      <c r="K844" s="40">
        <f>'2.5'!A844</f>
        <v>43185</v>
      </c>
      <c r="L844" s="41">
        <f>'2.5'!B844/MAX('2.5'!B$2:B844)-1</f>
        <v>-0.05996075116</v>
      </c>
      <c r="M844" s="41">
        <f>'2.5'!C844/MAX('2.5'!C$2:C844)-1</f>
        <v>-0.09487217223</v>
      </c>
      <c r="N844" s="41">
        <f>'2.5'!D844/MAX('2.5'!D$2:D844)-1</f>
        <v>-0.2198516112</v>
      </c>
    </row>
    <row r="845">
      <c r="F845" s="38">
        <f>'2.5'!A905</f>
        <v>43270</v>
      </c>
      <c r="G845" s="39">
        <f>STDEV('2.2 Retornos'!L851:L910)*SQRT(252)</f>
        <v>0.07888368746</v>
      </c>
      <c r="H845" s="39">
        <f>STDEV('2.2 Retornos'!W851:W910)*SQRT(252)</f>
        <v>0.2037842727</v>
      </c>
      <c r="I845" s="39">
        <f>STDEV('2.2 Retornos'!AH851:AH910)*SQRT(252)</f>
        <v>0.2092482005</v>
      </c>
      <c r="K845" s="40">
        <f>'2.5'!A845</f>
        <v>43186</v>
      </c>
      <c r="L845" s="41">
        <f>'2.5'!B845/MAX('2.5'!B$2:B845)-1</f>
        <v>-0.0696075334</v>
      </c>
      <c r="M845" s="41">
        <f>'2.5'!C845/MAX('2.5'!C$2:C845)-1</f>
        <v>-0.103620368</v>
      </c>
      <c r="N845" s="41">
        <f>'2.5'!D845/MAX('2.5'!D$2:D845)-1</f>
        <v>-0.2101156636</v>
      </c>
    </row>
    <row r="846">
      <c r="F846" s="38">
        <f>'2.5'!A906</f>
        <v>43271</v>
      </c>
      <c r="G846" s="39">
        <f>STDEV('2.2 Retornos'!L852:L911)*SQRT(252)</f>
        <v>0.07963911349</v>
      </c>
      <c r="H846" s="39">
        <f>STDEV('2.2 Retornos'!W852:W911)*SQRT(252)</f>
        <v>0.1967091679</v>
      </c>
      <c r="I846" s="39">
        <f>STDEV('2.2 Retornos'!AH852:AH911)*SQRT(252)</f>
        <v>0.2095237049</v>
      </c>
      <c r="K846" s="40">
        <f>'2.5'!A846</f>
        <v>43187</v>
      </c>
      <c r="L846" s="41">
        <f>'2.5'!B846/MAX('2.5'!B$2:B846)-1</f>
        <v>-0.07029953533</v>
      </c>
      <c r="M846" s="41">
        <f>'2.5'!C846/MAX('2.5'!C$2:C846)-1</f>
        <v>-0.1261841522</v>
      </c>
      <c r="N846" s="41">
        <f>'2.5'!D846/MAX('2.5'!D$2:D846)-1</f>
        <v>-0.2178645838</v>
      </c>
    </row>
    <row r="847">
      <c r="F847" s="38">
        <f>'2.5'!A907</f>
        <v>43272</v>
      </c>
      <c r="G847" s="39">
        <f>STDEV('2.2 Retornos'!L853:L912)*SQRT(252)</f>
        <v>0.07810801227</v>
      </c>
      <c r="H847" s="39">
        <f>STDEV('2.2 Retornos'!W853:W912)*SQRT(252)</f>
        <v>0.1840550638</v>
      </c>
      <c r="I847" s="39">
        <f>STDEV('2.2 Retornos'!AH853:AH912)*SQRT(252)</f>
        <v>0.2085981376</v>
      </c>
      <c r="K847" s="40">
        <f>'2.5'!A847</f>
        <v>43188</v>
      </c>
      <c r="L847" s="41">
        <f>'2.5'!B847/MAX('2.5'!B$2:B847)-1</f>
        <v>-0.06266538467</v>
      </c>
      <c r="M847" s="41">
        <f>'2.5'!C847/MAX('2.5'!C$2:C847)-1</f>
        <v>-0.09587745333</v>
      </c>
      <c r="N847" s="41">
        <f>'2.5'!D847/MAX('2.5'!D$2:D847)-1</f>
        <v>-0.198805682</v>
      </c>
    </row>
    <row r="848">
      <c r="F848" s="38">
        <f>'2.5'!A908</f>
        <v>43273</v>
      </c>
      <c r="G848" s="39">
        <f>STDEV('2.2 Retornos'!L854:L913)*SQRT(252)</f>
        <v>0.07842792479</v>
      </c>
      <c r="H848" s="39">
        <f>STDEV('2.2 Retornos'!W854:W913)*SQRT(252)</f>
        <v>0.1859804707</v>
      </c>
      <c r="I848" s="39">
        <f>STDEV('2.2 Retornos'!AH854:AH913)*SQRT(252)</f>
        <v>0.2238073228</v>
      </c>
      <c r="K848" s="40">
        <f>'2.5'!A848</f>
        <v>43189</v>
      </c>
      <c r="L848" s="41">
        <f>'2.5'!B848/MAX('2.5'!B$2:B848)-1</f>
        <v>-0.06266538467</v>
      </c>
      <c r="M848" s="41">
        <f>'2.5'!C848/MAX('2.5'!C$2:C848)-1</f>
        <v>-0.09587745333</v>
      </c>
      <c r="N848" s="41">
        <f>'2.5'!D848/MAX('2.5'!D$2:D848)-1</f>
        <v>-0.198805682</v>
      </c>
    </row>
    <row r="849">
      <c r="F849" s="38">
        <f>'2.5'!A909</f>
        <v>43276</v>
      </c>
      <c r="G849" s="39">
        <f>STDEV('2.2 Retornos'!L855:L914)*SQRT(252)</f>
        <v>0.08551228009</v>
      </c>
      <c r="H849" s="39">
        <f>STDEV('2.2 Retornos'!W855:W914)*SQRT(252)</f>
        <v>0.1974514505</v>
      </c>
      <c r="I849" s="39">
        <f>STDEV('2.2 Retornos'!AH855:AH914)*SQRT(252)</f>
        <v>0.2217307549</v>
      </c>
      <c r="K849" s="40">
        <f>'2.5'!A849</f>
        <v>43192</v>
      </c>
      <c r="L849" s="41">
        <f>'2.5'!B849/MAX('2.5'!B$2:B849)-1</f>
        <v>-0.07157853711</v>
      </c>
      <c r="M849" s="41">
        <f>'2.5'!C849/MAX('2.5'!C$2:C849)-1</f>
        <v>-0.09032000041</v>
      </c>
      <c r="N849" s="41">
        <f>'2.5'!D849/MAX('2.5'!D$2:D849)-1</f>
        <v>-0.2161143478</v>
      </c>
    </row>
    <row r="850">
      <c r="F850" s="38">
        <f>'2.5'!A910</f>
        <v>43277</v>
      </c>
      <c r="G850" s="39">
        <f>STDEV('2.2 Retornos'!L856:L915)*SQRT(252)</f>
        <v>0.08500444001</v>
      </c>
      <c r="H850" s="39">
        <f>STDEV('2.2 Retornos'!W856:W915)*SQRT(252)</f>
        <v>0.1977070669</v>
      </c>
      <c r="I850" s="39">
        <f>STDEV('2.2 Retornos'!AH856:AH915)*SQRT(252)</f>
        <v>0.2234325866</v>
      </c>
      <c r="K850" s="40">
        <f>'2.5'!A850</f>
        <v>43193</v>
      </c>
      <c r="L850" s="41">
        <f>'2.5'!B850/MAX('2.5'!B$2:B850)-1</f>
        <v>-0.07526382211</v>
      </c>
      <c r="M850" s="41">
        <f>'2.5'!C850/MAX('2.5'!C$2:C850)-1</f>
        <v>-0.09043635852</v>
      </c>
      <c r="N850" s="41">
        <f>'2.5'!D850/MAX('2.5'!D$2:D850)-1</f>
        <v>-0.1981897176</v>
      </c>
    </row>
    <row r="851">
      <c r="F851" s="38">
        <f>'2.5'!A911</f>
        <v>43278</v>
      </c>
      <c r="G851" s="39">
        <f>STDEV('2.2 Retornos'!L857:L916)*SQRT(252)</f>
        <v>0.08544960881</v>
      </c>
      <c r="H851" s="39">
        <f>STDEV('2.2 Retornos'!W857:W916)*SQRT(252)</f>
        <v>0.1977761955</v>
      </c>
      <c r="I851" s="39">
        <f>STDEV('2.2 Retornos'!AH857:AH916)*SQRT(252)</f>
        <v>0.2241239453</v>
      </c>
      <c r="K851" s="40">
        <f>'2.5'!A851</f>
        <v>43194</v>
      </c>
      <c r="L851" s="41">
        <f>'2.5'!B851/MAX('2.5'!B$2:B851)-1</f>
        <v>-0.07911240871</v>
      </c>
      <c r="M851" s="41">
        <f>'2.5'!C851/MAX('2.5'!C$2:C851)-1</f>
        <v>-0.1019817854</v>
      </c>
      <c r="N851" s="41">
        <f>'2.5'!D851/MAX('2.5'!D$2:D851)-1</f>
        <v>-0.193125131</v>
      </c>
    </row>
    <row r="852">
      <c r="F852" s="38">
        <f>'2.5'!A912</f>
        <v>43279</v>
      </c>
      <c r="G852" s="39">
        <f>STDEV('2.2 Retornos'!L858:L917)*SQRT(252)</f>
        <v>0.0850316884</v>
      </c>
      <c r="H852" s="39">
        <f>STDEV('2.2 Retornos'!W858:W917)*SQRT(252)</f>
        <v>0.2001614092</v>
      </c>
      <c r="I852" s="39">
        <f>STDEV('2.2 Retornos'!AH858:AH917)*SQRT(252)</f>
        <v>0.2111339213</v>
      </c>
      <c r="K852" s="40">
        <f>'2.5'!A852</f>
        <v>43195</v>
      </c>
      <c r="L852" s="41">
        <f>'2.5'!B852/MAX('2.5'!B$2:B852)-1</f>
        <v>-0.0720011504</v>
      </c>
      <c r="M852" s="41">
        <f>'2.5'!C852/MAX('2.5'!C$2:C852)-1</f>
        <v>-0.08884049218</v>
      </c>
      <c r="N852" s="41">
        <f>'2.5'!D852/MAX('2.5'!D$2:D852)-1</f>
        <v>-0.1618988049</v>
      </c>
    </row>
    <row r="853">
      <c r="F853" s="38">
        <f>'2.5'!A913</f>
        <v>43280</v>
      </c>
      <c r="G853" s="39">
        <f>STDEV('2.2 Retornos'!L859:L918)*SQRT(252)</f>
        <v>0.0808162136</v>
      </c>
      <c r="H853" s="39">
        <f>STDEV('2.2 Retornos'!W859:W918)*SQRT(252)</f>
        <v>0.2054514457</v>
      </c>
      <c r="I853" s="39">
        <f>STDEV('2.2 Retornos'!AH859:AH918)*SQRT(252)</f>
        <v>0.2117709216</v>
      </c>
      <c r="K853" s="40">
        <f>'2.5'!A853</f>
        <v>43196</v>
      </c>
      <c r="L853" s="41">
        <f>'2.5'!B853/MAX('2.5'!B$2:B853)-1</f>
        <v>-0.08349799782</v>
      </c>
      <c r="M853" s="41">
        <f>'2.5'!C853/MAX('2.5'!C$2:C853)-1</f>
        <v>-0.1051718194</v>
      </c>
      <c r="N853" s="41">
        <f>'2.5'!D853/MAX('2.5'!D$2:D853)-1</f>
        <v>-0.1743833345</v>
      </c>
    </row>
    <row r="854">
      <c r="F854" s="38">
        <f>'2.5'!A914</f>
        <v>43283</v>
      </c>
      <c r="G854" s="39">
        <f>STDEV('2.2 Retornos'!L860:L919)*SQRT(252)</f>
        <v>0.08064276474</v>
      </c>
      <c r="H854" s="39">
        <f>STDEV('2.2 Retornos'!W860:W919)*SQRT(252)</f>
        <v>0.2009050208</v>
      </c>
      <c r="I854" s="39">
        <f>STDEV('2.2 Retornos'!AH860:AH919)*SQRT(252)</f>
        <v>0.2108575516</v>
      </c>
      <c r="K854" s="40">
        <f>'2.5'!A854</f>
        <v>43199</v>
      </c>
      <c r="L854" s="41">
        <f>'2.5'!B854/MAX('2.5'!B$2:B854)-1</f>
        <v>-0.0806220399</v>
      </c>
      <c r="M854" s="41">
        <f>'2.5'!C854/MAX('2.5'!C$2:C854)-1</f>
        <v>-0.1232127024</v>
      </c>
      <c r="N854" s="41">
        <f>'2.5'!D854/MAX('2.5'!D$2:D854)-1</f>
        <v>-0.1806408751</v>
      </c>
    </row>
    <row r="855">
      <c r="F855" s="38">
        <f>'2.5'!A915</f>
        <v>43284</v>
      </c>
      <c r="G855" s="39">
        <f>STDEV('2.2 Retornos'!L861:L920)*SQRT(252)</f>
        <v>0.08068807553</v>
      </c>
      <c r="H855" s="39">
        <f>STDEV('2.2 Retornos'!W861:W920)*SQRT(252)</f>
        <v>0.197224282</v>
      </c>
      <c r="I855" s="39">
        <f>STDEV('2.2 Retornos'!AH861:AH920)*SQRT(252)</f>
        <v>0.2068984574</v>
      </c>
      <c r="K855" s="40">
        <f>'2.5'!A855</f>
        <v>43200</v>
      </c>
      <c r="L855" s="41">
        <f>'2.5'!B855/MAX('2.5'!B$2:B855)-1</f>
        <v>-0.08118808781</v>
      </c>
      <c r="M855" s="41">
        <f>'2.5'!C855/MAX('2.5'!C$2:C855)-1</f>
        <v>-0.1061941772</v>
      </c>
      <c r="N855" s="41">
        <f>'2.5'!D855/MAX('2.5'!D$2:D855)-1</f>
        <v>-0.1620744074</v>
      </c>
    </row>
    <row r="856">
      <c r="F856" s="38">
        <f>'2.5'!A916</f>
        <v>43285</v>
      </c>
      <c r="G856" s="39">
        <f>STDEV('2.2 Retornos'!L862:L921)*SQRT(252)</f>
        <v>0.07916432765</v>
      </c>
      <c r="H856" s="39">
        <f>STDEV('2.2 Retornos'!W862:W921)*SQRT(252)</f>
        <v>0.1972601206</v>
      </c>
      <c r="I856" s="39">
        <f>STDEV('2.2 Retornos'!AH862:AH921)*SQRT(252)</f>
        <v>0.2058039598</v>
      </c>
      <c r="K856" s="40">
        <f>'2.5'!A856</f>
        <v>43201</v>
      </c>
      <c r="L856" s="41">
        <f>'2.5'!B856/MAX('2.5'!B$2:B856)-1</f>
        <v>-0.08765295171</v>
      </c>
      <c r="M856" s="41">
        <f>'2.5'!C856/MAX('2.5'!C$2:C856)-1</f>
        <v>-0.103035683</v>
      </c>
      <c r="N856" s="41">
        <f>'2.5'!D856/MAX('2.5'!D$2:D856)-1</f>
        <v>-0.1514493479</v>
      </c>
    </row>
    <row r="857">
      <c r="F857" s="38">
        <f>'2.5'!A917</f>
        <v>43286</v>
      </c>
      <c r="G857" s="39">
        <f>STDEV('2.2 Retornos'!L863:L922)*SQRT(252)</f>
        <v>0.07916771259</v>
      </c>
      <c r="H857" s="39">
        <f>STDEV('2.2 Retornos'!W863:W922)*SQRT(252)</f>
        <v>0.1953675591</v>
      </c>
      <c r="I857" s="39">
        <f>STDEV('2.2 Retornos'!AH863:AH922)*SQRT(252)</f>
        <v>0.2065042663</v>
      </c>
      <c r="K857" s="40">
        <f>'2.5'!A857</f>
        <v>43202</v>
      </c>
      <c r="L857" s="41">
        <f>'2.5'!B857/MAX('2.5'!B$2:B857)-1</f>
        <v>-0.08725493158</v>
      </c>
      <c r="M857" s="41">
        <f>'2.5'!C857/MAX('2.5'!C$2:C857)-1</f>
        <v>-0.1157273695</v>
      </c>
      <c r="N857" s="41">
        <f>'2.5'!D857/MAX('2.5'!D$2:D857)-1</f>
        <v>-0.148268323</v>
      </c>
    </row>
    <row r="858">
      <c r="F858" s="38">
        <f>'2.5'!A918</f>
        <v>43287</v>
      </c>
      <c r="G858" s="39">
        <f>STDEV('2.2 Retornos'!L864:L923)*SQRT(252)</f>
        <v>0.07824395169</v>
      </c>
      <c r="H858" s="39">
        <f>STDEV('2.2 Retornos'!W864:W923)*SQRT(252)</f>
        <v>0.1949599037</v>
      </c>
      <c r="I858" s="39">
        <f>STDEV('2.2 Retornos'!AH864:AH923)*SQRT(252)</f>
        <v>0.2090593255</v>
      </c>
      <c r="K858" s="40">
        <f>'2.5'!A858</f>
        <v>43203</v>
      </c>
      <c r="L858" s="41">
        <f>'2.5'!B858/MAX('2.5'!B$2:B858)-1</f>
        <v>-0.09275987821</v>
      </c>
      <c r="M858" s="41">
        <f>'2.5'!C858/MAX('2.5'!C$2:C858)-1</f>
        <v>-0.1095133092</v>
      </c>
      <c r="N858" s="41">
        <f>'2.5'!D858/MAX('2.5'!D$2:D858)-1</f>
        <v>-0.1390226355</v>
      </c>
    </row>
    <row r="859">
      <c r="F859" s="38">
        <f>'2.5'!A919</f>
        <v>43290</v>
      </c>
      <c r="G859" s="39">
        <f>STDEV('2.2 Retornos'!L865:L924)*SQRT(252)</f>
        <v>0.07837061983</v>
      </c>
      <c r="H859" s="39">
        <f>STDEV('2.2 Retornos'!W865:W924)*SQRT(252)</f>
        <v>0.1953304684</v>
      </c>
      <c r="I859" s="39">
        <f>STDEV('2.2 Retornos'!AH865:AH924)*SQRT(252)</f>
        <v>0.2081380789</v>
      </c>
      <c r="K859" s="40">
        <f>'2.5'!A859</f>
        <v>43206</v>
      </c>
      <c r="L859" s="41">
        <f>'2.5'!B859/MAX('2.5'!B$2:B859)-1</f>
        <v>-0.08978346129</v>
      </c>
      <c r="M859" s="41">
        <f>'2.5'!C859/MAX('2.5'!C$2:C859)-1</f>
        <v>-0.1182864199</v>
      </c>
      <c r="N859" s="41">
        <f>'2.5'!D859/MAX('2.5'!D$2:D859)-1</f>
        <v>-0.1474110948</v>
      </c>
    </row>
    <row r="860">
      <c r="F860" s="38">
        <f>'2.5'!A920</f>
        <v>43291</v>
      </c>
      <c r="G860" s="39">
        <f>STDEV('2.2 Retornos'!L866:L925)*SQRT(252)</f>
        <v>0.07857285077</v>
      </c>
      <c r="H860" s="39">
        <f>STDEV('2.2 Retornos'!W866:W925)*SQRT(252)</f>
        <v>0.1941349269</v>
      </c>
      <c r="I860" s="39">
        <f>STDEV('2.2 Retornos'!AH866:AH925)*SQRT(252)</f>
        <v>0.2089783912</v>
      </c>
      <c r="K860" s="40">
        <f>'2.5'!A860</f>
        <v>43207</v>
      </c>
      <c r="L860" s="41">
        <f>'2.5'!B860/MAX('2.5'!B$2:B860)-1</f>
        <v>-0.08999850424</v>
      </c>
      <c r="M860" s="41">
        <f>'2.5'!C860/MAX('2.5'!C$2:C860)-1</f>
        <v>-0.108166852</v>
      </c>
      <c r="N860" s="41">
        <f>'2.5'!D860/MAX('2.5'!D$2:D860)-1</f>
        <v>-0.1429103236</v>
      </c>
    </row>
    <row r="861">
      <c r="F861" s="38">
        <f>'2.5'!A921</f>
        <v>43292</v>
      </c>
      <c r="G861" s="39">
        <f>STDEV('2.2 Retornos'!L867:L926)*SQRT(252)</f>
        <v>0.07951807402</v>
      </c>
      <c r="H861" s="39">
        <f>STDEV('2.2 Retornos'!W867:W926)*SQRT(252)</f>
        <v>0.196942112</v>
      </c>
      <c r="I861" s="39">
        <f>STDEV('2.2 Retornos'!AH867:AH926)*SQRT(252)</f>
        <v>0.2018499435</v>
      </c>
      <c r="K861" s="40">
        <f>'2.5'!A861</f>
        <v>43208</v>
      </c>
      <c r="L861" s="41">
        <f>'2.5'!B861/MAX('2.5'!B$2:B861)-1</f>
        <v>-0.08596169164</v>
      </c>
      <c r="M861" s="41">
        <f>'2.5'!C861/MAX('2.5'!C$2:C861)-1</f>
        <v>-0.07953223011</v>
      </c>
      <c r="N861" s="41">
        <f>'2.5'!D861/MAX('2.5'!D$2:D861)-1</f>
        <v>-0.1135431539</v>
      </c>
    </row>
    <row r="862">
      <c r="F862" s="38">
        <f>'2.5'!A922</f>
        <v>43293</v>
      </c>
      <c r="G862" s="39">
        <f>STDEV('2.2 Retornos'!L868:L927)*SQRT(252)</f>
        <v>0.08000702632</v>
      </c>
      <c r="H862" s="39">
        <f>STDEV('2.2 Retornos'!W868:W927)*SQRT(252)</f>
        <v>0.1977366884</v>
      </c>
      <c r="I862" s="39">
        <f>STDEV('2.2 Retornos'!AH868:AH927)*SQRT(252)</f>
        <v>0.2022126888</v>
      </c>
      <c r="K862" s="40">
        <f>'2.5'!A862</f>
        <v>43209</v>
      </c>
      <c r="L862" s="41">
        <f>'2.5'!B862/MAX('2.5'!B$2:B862)-1</f>
        <v>-0.08833073359</v>
      </c>
      <c r="M862" s="41">
        <f>'2.5'!C862/MAX('2.5'!C$2:C862)-1</f>
        <v>-0.08062587378</v>
      </c>
      <c r="N862" s="41">
        <f>'2.5'!D862/MAX('2.5'!D$2:D862)-1</f>
        <v>-0.1140972636</v>
      </c>
    </row>
    <row r="863">
      <c r="F863" s="38">
        <f>'2.5'!A923</f>
        <v>43294</v>
      </c>
      <c r="G863" s="39">
        <f>STDEV('2.2 Retornos'!L869:L928)*SQRT(252)</f>
        <v>0.07950885808</v>
      </c>
      <c r="H863" s="39">
        <f>STDEV('2.2 Retornos'!W869:W928)*SQRT(252)</f>
        <v>0.1976619574</v>
      </c>
      <c r="I863" s="39">
        <f>STDEV('2.2 Retornos'!AH869:AH928)*SQRT(252)</f>
        <v>0.2006029376</v>
      </c>
      <c r="K863" s="40">
        <f>'2.5'!A863</f>
        <v>43210</v>
      </c>
      <c r="L863" s="41">
        <f>'2.5'!B863/MAX('2.5'!B$2:B863)-1</f>
        <v>-0.08332361147</v>
      </c>
      <c r="M863" s="41">
        <f>'2.5'!C863/MAX('2.5'!C$2:C863)-1</f>
        <v>-0.07664937301</v>
      </c>
      <c r="N863" s="41">
        <f>'2.5'!D863/MAX('2.5'!D$2:D863)-1</f>
        <v>-0.1245856583</v>
      </c>
    </row>
    <row r="864">
      <c r="F864" s="38">
        <f>'2.5'!A924</f>
        <v>43297</v>
      </c>
      <c r="G864" s="39">
        <f>STDEV('2.2 Retornos'!L870:L929)*SQRT(252)</f>
        <v>0.07864395386</v>
      </c>
      <c r="H864" s="39">
        <f>STDEV('2.2 Retornos'!W870:W929)*SQRT(252)</f>
        <v>0.1953293322</v>
      </c>
      <c r="I864" s="39">
        <f>STDEV('2.2 Retornos'!AH870:AH929)*SQRT(252)</f>
        <v>0.2023787839</v>
      </c>
      <c r="K864" s="40">
        <f>'2.5'!A864</f>
        <v>43213</v>
      </c>
      <c r="L864" s="41">
        <f>'2.5'!B864/MAX('2.5'!B$2:B864)-1</f>
        <v>-0.07712826275</v>
      </c>
      <c r="M864" s="41">
        <f>'2.5'!C864/MAX('2.5'!C$2:C864)-1</f>
        <v>-0.09137759126</v>
      </c>
      <c r="N864" s="41">
        <f>'2.5'!D864/MAX('2.5'!D$2:D864)-1</f>
        <v>-0.1116271064</v>
      </c>
    </row>
    <row r="865">
      <c r="F865" s="38">
        <f>'2.5'!A925</f>
        <v>43298</v>
      </c>
      <c r="G865" s="39">
        <f>STDEV('2.2 Retornos'!L871:L930)*SQRT(252)</f>
        <v>0.07874306233</v>
      </c>
      <c r="H865" s="39">
        <f>STDEV('2.2 Retornos'!W871:W930)*SQRT(252)</f>
        <v>0.1952342399</v>
      </c>
      <c r="I865" s="39">
        <f>STDEV('2.2 Retornos'!AH871:AH930)*SQRT(252)</f>
        <v>0.2013171838</v>
      </c>
      <c r="K865" s="40">
        <f>'2.5'!A865</f>
        <v>43214</v>
      </c>
      <c r="L865" s="41">
        <f>'2.5'!B865/MAX('2.5'!B$2:B865)-1</f>
        <v>-0.07664880056</v>
      </c>
      <c r="M865" s="41">
        <f>'2.5'!C865/MAX('2.5'!C$2:C865)-1</f>
        <v>-0.08730704518</v>
      </c>
      <c r="N865" s="41">
        <f>'2.5'!D865/MAX('2.5'!D$2:D865)-1</f>
        <v>-0.1199594393</v>
      </c>
    </row>
    <row r="866">
      <c r="F866" s="38">
        <f>'2.5'!A926</f>
        <v>43299</v>
      </c>
      <c r="G866" s="39">
        <f>STDEV('2.2 Retornos'!L872:L931)*SQRT(252)</f>
        <v>0.07879775439</v>
      </c>
      <c r="H866" s="39">
        <f>STDEV('2.2 Retornos'!W872:W931)*SQRT(252)</f>
        <v>0.1925386961</v>
      </c>
      <c r="I866" s="39">
        <f>STDEV('2.2 Retornos'!AH872:AH931)*SQRT(252)</f>
        <v>0.1998417397</v>
      </c>
      <c r="K866" s="40">
        <f>'2.5'!A866</f>
        <v>43215</v>
      </c>
      <c r="L866" s="41">
        <f>'2.5'!B866/MAX('2.5'!B$2:B866)-1</f>
        <v>-0.07566853319</v>
      </c>
      <c r="M866" s="41">
        <f>'2.5'!C866/MAX('2.5'!C$2:C866)-1</f>
        <v>-0.1014700207</v>
      </c>
      <c r="N866" s="41">
        <f>'2.5'!D866/MAX('2.5'!D$2:D866)-1</f>
        <v>-0.1048283638</v>
      </c>
    </row>
    <row r="867">
      <c r="F867" s="38">
        <f>'2.5'!A927</f>
        <v>43300</v>
      </c>
      <c r="G867" s="39">
        <f>STDEV('2.2 Retornos'!L873:L932)*SQRT(252)</f>
        <v>0.07559842687</v>
      </c>
      <c r="H867" s="39">
        <f>STDEV('2.2 Retornos'!W873:W932)*SQRT(252)</f>
        <v>0.1991647867</v>
      </c>
      <c r="I867" s="39">
        <f>STDEV('2.2 Retornos'!AH873:AH932)*SQRT(252)</f>
        <v>0.1997470878</v>
      </c>
      <c r="K867" s="40">
        <f>'2.5'!A867</f>
        <v>43216</v>
      </c>
      <c r="L867" s="41">
        <f>'2.5'!B867/MAX('2.5'!B$2:B867)-1</f>
        <v>-0.06518049194</v>
      </c>
      <c r="M867" s="41">
        <f>'2.5'!C867/MAX('2.5'!C$2:C867)-1</f>
        <v>-0.08992709782</v>
      </c>
      <c r="N867" s="41">
        <f>'2.5'!D867/MAX('2.5'!D$2:D867)-1</f>
        <v>-0.1003077525</v>
      </c>
    </row>
    <row r="868">
      <c r="F868" s="38">
        <f>'2.5'!A928</f>
        <v>43301</v>
      </c>
      <c r="G868" s="39">
        <f>STDEV('2.2 Retornos'!L874:L933)*SQRT(252)</f>
        <v>0.07600598424</v>
      </c>
      <c r="H868" s="39">
        <f>STDEV('2.2 Retornos'!W874:W933)*SQRT(252)</f>
        <v>0.1983602852</v>
      </c>
      <c r="I868" s="39">
        <f>STDEV('2.2 Retornos'!AH874:AH933)*SQRT(252)</f>
        <v>0.1984167948</v>
      </c>
      <c r="K868" s="40">
        <f>'2.5'!A868</f>
        <v>43217</v>
      </c>
      <c r="L868" s="41">
        <f>'2.5'!B868/MAX('2.5'!B$2:B868)-1</f>
        <v>-0.06219334836</v>
      </c>
      <c r="M868" s="41">
        <f>'2.5'!C868/MAX('2.5'!C$2:C868)-1</f>
        <v>-0.08238995034</v>
      </c>
      <c r="N868" s="41">
        <f>'2.5'!D868/MAX('2.5'!D$2:D868)-1</f>
        <v>-0.1120963809</v>
      </c>
    </row>
    <row r="869">
      <c r="F869" s="38">
        <f>'2.5'!A929</f>
        <v>43304</v>
      </c>
      <c r="G869" s="39">
        <f>STDEV('2.2 Retornos'!L875:L934)*SQRT(252)</f>
        <v>0.07622887984</v>
      </c>
      <c r="H869" s="39">
        <f>STDEV('2.2 Retornos'!W875:W934)*SQRT(252)</f>
        <v>0.2007116145</v>
      </c>
      <c r="I869" s="39">
        <f>STDEV('2.2 Retornos'!AH875:AH934)*SQRT(252)</f>
        <v>0.1983241876</v>
      </c>
      <c r="K869" s="40">
        <f>'2.5'!A869</f>
        <v>43220</v>
      </c>
      <c r="L869" s="41">
        <f>'2.5'!B869/MAX('2.5'!B$2:B869)-1</f>
        <v>-0.06506922301</v>
      </c>
      <c r="M869" s="41">
        <f>'2.5'!C869/MAX('2.5'!C$2:C869)-1</f>
        <v>-0.08232121508</v>
      </c>
      <c r="N869" s="41">
        <f>'2.5'!D869/MAX('2.5'!D$2:D869)-1</f>
        <v>-0.1084928736</v>
      </c>
    </row>
    <row r="870">
      <c r="F870" s="38">
        <f>'2.5'!A930</f>
        <v>43305</v>
      </c>
      <c r="G870" s="39">
        <f>STDEV('2.2 Retornos'!L876:L935)*SQRT(252)</f>
        <v>0.07627588903</v>
      </c>
      <c r="H870" s="39">
        <f>STDEV('2.2 Retornos'!W876:W935)*SQRT(252)</f>
        <v>0.2076066549</v>
      </c>
      <c r="I870" s="39">
        <f>STDEV('2.2 Retornos'!AH876:AH935)*SQRT(252)</f>
        <v>0.1982654456</v>
      </c>
      <c r="K870" s="40">
        <f>'2.5'!A870</f>
        <v>43221</v>
      </c>
      <c r="L870" s="41">
        <f>'2.5'!B870/MAX('2.5'!B$2:B870)-1</f>
        <v>-0.06489837377</v>
      </c>
      <c r="M870" s="41">
        <f>'2.5'!C870/MAX('2.5'!C$2:C870)-1</f>
        <v>-0.0834942383</v>
      </c>
      <c r="N870" s="41">
        <f>'2.5'!D870/MAX('2.5'!D$2:D870)-1</f>
        <v>-0.1106044905</v>
      </c>
    </row>
    <row r="871">
      <c r="F871" s="38">
        <f>'2.5'!A931</f>
        <v>43306</v>
      </c>
      <c r="G871" s="39">
        <f>STDEV('2.2 Retornos'!L877:L936)*SQRT(252)</f>
        <v>0.07592241047</v>
      </c>
      <c r="H871" s="39">
        <f>STDEV('2.2 Retornos'!W877:W936)*SQRT(252)</f>
        <v>0.2074680288</v>
      </c>
      <c r="I871" s="39">
        <f>STDEV('2.2 Retornos'!AH877:AH936)*SQRT(252)</f>
        <v>0.1978089885</v>
      </c>
      <c r="K871" s="40">
        <f>'2.5'!A871</f>
        <v>43222</v>
      </c>
      <c r="L871" s="41">
        <f>'2.5'!B871/MAX('2.5'!B$2:B871)-1</f>
        <v>-0.06773649911</v>
      </c>
      <c r="M871" s="41">
        <f>'2.5'!C871/MAX('2.5'!C$2:C871)-1</f>
        <v>-0.07852051713</v>
      </c>
      <c r="N871" s="41">
        <f>'2.5'!D871/MAX('2.5'!D$2:D871)-1</f>
        <v>-0.1030695089</v>
      </c>
    </row>
    <row r="872">
      <c r="F872" s="38">
        <f>'2.5'!A932</f>
        <v>43307</v>
      </c>
      <c r="G872" s="39">
        <f>STDEV('2.2 Retornos'!L878:L937)*SQRT(252)</f>
        <v>0.07592239196</v>
      </c>
      <c r="H872" s="39">
        <f>STDEV('2.2 Retornos'!W878:W937)*SQRT(252)</f>
        <v>0.2086845746</v>
      </c>
      <c r="I872" s="39">
        <f>STDEV('2.2 Retornos'!AH878:AH937)*SQRT(252)</f>
        <v>0.195295637</v>
      </c>
      <c r="K872" s="40">
        <f>'2.5'!A872</f>
        <v>43223</v>
      </c>
      <c r="L872" s="41">
        <f>'2.5'!B872/MAX('2.5'!B$2:B872)-1</f>
        <v>-0.06717981572</v>
      </c>
      <c r="M872" s="41">
        <f>'2.5'!C872/MAX('2.5'!C$2:C872)-1</f>
        <v>-0.07172452724</v>
      </c>
      <c r="N872" s="41">
        <f>'2.5'!D872/MAX('2.5'!D$2:D872)-1</f>
        <v>-0.1164895429</v>
      </c>
    </row>
    <row r="873">
      <c r="F873" s="38">
        <f>'2.5'!A933</f>
        <v>43308</v>
      </c>
      <c r="G873" s="39">
        <f>STDEV('2.2 Retornos'!L879:L938)*SQRT(252)</f>
        <v>0.07520092345</v>
      </c>
      <c r="H873" s="39">
        <f>STDEV('2.2 Retornos'!W879:W938)*SQRT(252)</f>
        <v>0.2078316149</v>
      </c>
      <c r="I873" s="39">
        <f>STDEV('2.2 Retornos'!AH879:AH938)*SQRT(252)</f>
        <v>0.1956711032</v>
      </c>
      <c r="K873" s="40">
        <f>'2.5'!A873</f>
        <v>43224</v>
      </c>
      <c r="L873" s="41">
        <f>'2.5'!B873/MAX('2.5'!B$2:B873)-1</f>
        <v>-0.06186706747</v>
      </c>
      <c r="M873" s="41">
        <f>'2.5'!C873/MAX('2.5'!C$2:C873)-1</f>
        <v>-0.06334154135</v>
      </c>
      <c r="N873" s="41">
        <f>'2.5'!D873/MAX('2.5'!D$2:D873)-1</f>
        <v>-0.1106810258</v>
      </c>
    </row>
    <row r="874">
      <c r="F874" s="38">
        <f>'2.5'!A934</f>
        <v>43311</v>
      </c>
      <c r="G874" s="39">
        <f>STDEV('2.2 Retornos'!L880:L939)*SQRT(252)</f>
        <v>0.07401537821</v>
      </c>
      <c r="H874" s="39">
        <f>STDEV('2.2 Retornos'!W880:W939)*SQRT(252)</f>
        <v>0.208011753</v>
      </c>
      <c r="I874" s="39">
        <f>STDEV('2.2 Retornos'!AH880:AH939)*SQRT(252)</f>
        <v>0.1961669528</v>
      </c>
      <c r="K874" s="40">
        <f>'2.5'!A874</f>
        <v>43227</v>
      </c>
      <c r="L874" s="41">
        <f>'2.5'!B874/MAX('2.5'!B$2:B874)-1</f>
        <v>-0.05543987547</v>
      </c>
      <c r="M874" s="41">
        <f>'2.5'!C874/MAX('2.5'!C$2:C874)-1</f>
        <v>-0.06471902707</v>
      </c>
      <c r="N874" s="41">
        <f>'2.5'!D874/MAX('2.5'!D$2:D874)-1</f>
        <v>-0.108145331</v>
      </c>
    </row>
    <row r="875">
      <c r="F875" s="38">
        <f>'2.5'!A935</f>
        <v>43312</v>
      </c>
      <c r="G875" s="39">
        <f>STDEV('2.2 Retornos'!L881:L940)*SQRT(252)</f>
        <v>0.07437963737</v>
      </c>
      <c r="H875" s="39">
        <f>STDEV('2.2 Retornos'!W881:W940)*SQRT(252)</f>
        <v>0.2117655794</v>
      </c>
      <c r="I875" s="39">
        <f>STDEV('2.2 Retornos'!AH881:AH940)*SQRT(252)</f>
        <v>0.1961488387</v>
      </c>
      <c r="K875" s="40">
        <f>'2.5'!A875</f>
        <v>43228</v>
      </c>
      <c r="L875" s="41">
        <f>'2.5'!B875/MAX('2.5'!B$2:B875)-1</f>
        <v>-0.0543388484</v>
      </c>
      <c r="M875" s="41">
        <f>'2.5'!C875/MAX('2.5'!C$2:C875)-1</f>
        <v>-0.07038139347</v>
      </c>
      <c r="N875" s="41">
        <f>'2.5'!D875/MAX('2.5'!D$2:D875)-1</f>
        <v>-0.1084430624</v>
      </c>
    </row>
    <row r="876">
      <c r="F876" s="38">
        <f>'2.5'!A936</f>
        <v>43313</v>
      </c>
      <c r="G876" s="39">
        <f>STDEV('2.2 Retornos'!L882:L941)*SQRT(252)</f>
        <v>0.07309014089</v>
      </c>
      <c r="H876" s="39">
        <f>STDEV('2.2 Retornos'!W882:W941)*SQRT(252)</f>
        <v>0.2206281597</v>
      </c>
      <c r="I876" s="39">
        <f>STDEV('2.2 Retornos'!AH882:AH941)*SQRT(252)</f>
        <v>0.1936158411</v>
      </c>
      <c r="K876" s="40">
        <f>'2.5'!A876</f>
        <v>43229</v>
      </c>
      <c r="L876" s="41">
        <f>'2.5'!B876/MAX('2.5'!B$2:B876)-1</f>
        <v>-0.04763891952</v>
      </c>
      <c r="M876" s="41">
        <f>'2.5'!C876/MAX('2.5'!C$2:C876)-1</f>
        <v>-0.07085417974</v>
      </c>
      <c r="N876" s="41">
        <f>'2.5'!D876/MAX('2.5'!D$2:D876)-1</f>
        <v>-0.09306948599</v>
      </c>
    </row>
    <row r="877">
      <c r="F877" s="38">
        <f>'2.5'!A937</f>
        <v>43314</v>
      </c>
      <c r="G877" s="39">
        <f>STDEV('2.2 Retornos'!L883:L942)*SQRT(252)</f>
        <v>0.07287193288</v>
      </c>
      <c r="H877" s="39">
        <f>STDEV('2.2 Retornos'!W883:W942)*SQRT(252)</f>
        <v>0.2173018495</v>
      </c>
      <c r="I877" s="39">
        <f>STDEV('2.2 Retornos'!AH883:AH942)*SQRT(252)</f>
        <v>0.1940881398</v>
      </c>
      <c r="K877" s="40">
        <f>'2.5'!A877</f>
        <v>43230</v>
      </c>
      <c r="L877" s="41">
        <f>'2.5'!B877/MAX('2.5'!B$2:B877)-1</f>
        <v>-0.04426499971</v>
      </c>
      <c r="M877" s="41">
        <f>'2.5'!C877/MAX('2.5'!C$2:C877)-1</f>
        <v>-0.05395292016</v>
      </c>
      <c r="N877" s="41">
        <f>'2.5'!D877/MAX('2.5'!D$2:D877)-1</f>
        <v>-0.08950343345</v>
      </c>
    </row>
    <row r="878">
      <c r="F878" s="38">
        <f>'2.5'!A938</f>
        <v>43315</v>
      </c>
      <c r="G878" s="39">
        <f>STDEV('2.2 Retornos'!L884:L943)*SQRT(252)</f>
        <v>0.07257490253</v>
      </c>
      <c r="H878" s="39">
        <f>STDEV('2.2 Retornos'!W884:W943)*SQRT(252)</f>
        <v>0.2171034746</v>
      </c>
      <c r="I878" s="39">
        <f>STDEV('2.2 Retornos'!AH884:AH943)*SQRT(252)</f>
        <v>0.1940851627</v>
      </c>
      <c r="K878" s="40">
        <f>'2.5'!A878</f>
        <v>43231</v>
      </c>
      <c r="L878" s="41">
        <f>'2.5'!B878/MAX('2.5'!B$2:B878)-1</f>
        <v>-0.04019118818</v>
      </c>
      <c r="M878" s="41">
        <f>'2.5'!C878/MAX('2.5'!C$2:C878)-1</f>
        <v>-0.04925396169</v>
      </c>
      <c r="N878" s="41">
        <f>'2.5'!D878/MAX('2.5'!D$2:D878)-1</f>
        <v>-0.09109363078</v>
      </c>
    </row>
    <row r="879">
      <c r="F879" s="38">
        <f>'2.5'!A939</f>
        <v>43318</v>
      </c>
      <c r="G879" s="39">
        <f>STDEV('2.2 Retornos'!L885:L944)*SQRT(252)</f>
        <v>0.07185481018</v>
      </c>
      <c r="H879" s="39">
        <f>STDEV('2.2 Retornos'!W885:W944)*SQRT(252)</f>
        <v>0.2159197313</v>
      </c>
      <c r="I879" s="39">
        <f>STDEV('2.2 Retornos'!AH885:AH944)*SQRT(252)</f>
        <v>0.1917427768</v>
      </c>
      <c r="K879" s="40">
        <f>'2.5'!A879</f>
        <v>43234</v>
      </c>
      <c r="L879" s="41">
        <f>'2.5'!B879/MAX('2.5'!B$2:B879)-1</f>
        <v>-0.03541579569</v>
      </c>
      <c r="M879" s="41">
        <f>'2.5'!C879/MAX('2.5'!C$2:C879)-1</f>
        <v>-0.04049777716</v>
      </c>
      <c r="N879" s="41">
        <f>'2.5'!D879/MAX('2.5'!D$2:D879)-1</f>
        <v>-0.07759198318</v>
      </c>
    </row>
    <row r="880">
      <c r="F880" s="38">
        <f>'2.5'!A940</f>
        <v>43319</v>
      </c>
      <c r="G880" s="39">
        <f>STDEV('2.2 Retornos'!L886:L945)*SQRT(252)</f>
        <v>0.07343613463</v>
      </c>
      <c r="H880" s="39">
        <f>STDEV('2.2 Retornos'!W886:W945)*SQRT(252)</f>
        <v>0.2154734555</v>
      </c>
      <c r="I880" s="39">
        <f>STDEV('2.2 Retornos'!AH886:AH945)*SQRT(252)</f>
        <v>0.1931153499</v>
      </c>
      <c r="K880" s="40">
        <f>'2.5'!A880</f>
        <v>43235</v>
      </c>
      <c r="L880" s="41">
        <f>'2.5'!B880/MAX('2.5'!B$2:B880)-1</f>
        <v>-0.03375749907</v>
      </c>
      <c r="M880" s="41">
        <f>'2.5'!C880/MAX('2.5'!C$2:C880)-1</f>
        <v>-0.06007912408</v>
      </c>
      <c r="N880" s="41">
        <f>'2.5'!D880/MAX('2.5'!D$2:D880)-1</f>
        <v>-0.07930523933</v>
      </c>
    </row>
    <row r="881">
      <c r="F881" s="38">
        <f>'2.5'!A941</f>
        <v>43320</v>
      </c>
      <c r="G881" s="39">
        <f>STDEV('2.2 Retornos'!L887:L946)*SQRT(252)</f>
        <v>0.07419053031</v>
      </c>
      <c r="H881" s="39">
        <f>STDEV('2.2 Retornos'!W887:W946)*SQRT(252)</f>
        <v>0.2144337599</v>
      </c>
      <c r="I881" s="39">
        <f>STDEV('2.2 Retornos'!AH887:AH946)*SQRT(252)</f>
        <v>0.1939869212</v>
      </c>
      <c r="K881" s="40">
        <f>'2.5'!A881</f>
        <v>43236</v>
      </c>
      <c r="L881" s="41">
        <f>'2.5'!B881/MAX('2.5'!B$2:B881)-1</f>
        <v>-0.03279717051</v>
      </c>
      <c r="M881" s="41">
        <f>'2.5'!C881/MAX('2.5'!C$2:C881)-1</f>
        <v>-0.0515723149</v>
      </c>
      <c r="N881" s="41">
        <f>'2.5'!D881/MAX('2.5'!D$2:D881)-1</f>
        <v>-0.07699279946</v>
      </c>
    </row>
    <row r="882">
      <c r="F882" s="38">
        <f>'2.5'!A942</f>
        <v>43321</v>
      </c>
      <c r="G882" s="39">
        <f>STDEV('2.2 Retornos'!L888:L947)*SQRT(252)</f>
        <v>0.08013885199</v>
      </c>
      <c r="H882" s="39">
        <f>STDEV('2.2 Retornos'!W888:W947)*SQRT(252)</f>
        <v>0.2147189986</v>
      </c>
      <c r="I882" s="39">
        <f>STDEV('2.2 Retornos'!AH888:AH947)*SQRT(252)</f>
        <v>0.1898763059</v>
      </c>
      <c r="K882" s="40">
        <f>'2.5'!A882</f>
        <v>43237</v>
      </c>
      <c r="L882" s="41">
        <f>'2.5'!B882/MAX('2.5'!B$2:B882)-1</f>
        <v>-0.03357077513</v>
      </c>
      <c r="M882" s="41">
        <f>'2.5'!C882/MAX('2.5'!C$2:C882)-1</f>
        <v>-0.04884691194</v>
      </c>
      <c r="N882" s="41">
        <f>'2.5'!D882/MAX('2.5'!D$2:D882)-1</f>
        <v>-0.05870009001</v>
      </c>
    </row>
    <row r="883">
      <c r="F883" s="38">
        <f>'2.5'!A943</f>
        <v>43322</v>
      </c>
      <c r="G883" s="39">
        <f>STDEV('2.2 Retornos'!L889:L948)*SQRT(252)</f>
        <v>0.08107736367</v>
      </c>
      <c r="H883" s="39">
        <f>STDEV('2.2 Retornos'!W889:W948)*SQRT(252)</f>
        <v>0.2161500881</v>
      </c>
      <c r="I883" s="39">
        <f>STDEV('2.2 Retornos'!AH889:AH948)*SQRT(252)</f>
        <v>0.1898872708</v>
      </c>
      <c r="K883" s="40">
        <f>'2.5'!A883</f>
        <v>43238</v>
      </c>
      <c r="L883" s="41">
        <f>'2.5'!B883/MAX('2.5'!B$2:B883)-1</f>
        <v>-0.0349801649</v>
      </c>
      <c r="M883" s="41">
        <f>'2.5'!C883/MAX('2.5'!C$2:C883)-1</f>
        <v>-0.04989058385</v>
      </c>
      <c r="N883" s="41">
        <f>'2.5'!D883/MAX('2.5'!D$2:D883)-1</f>
        <v>-0.0587182488</v>
      </c>
    </row>
    <row r="884">
      <c r="F884" s="38">
        <f>'2.5'!A944</f>
        <v>43325</v>
      </c>
      <c r="G884" s="39">
        <f>STDEV('2.2 Retornos'!L890:L949)*SQRT(252)</f>
        <v>0.08113308599</v>
      </c>
      <c r="H884" s="39">
        <f>STDEV('2.2 Retornos'!W890:W949)*SQRT(252)</f>
        <v>0.2183128355</v>
      </c>
      <c r="I884" s="39">
        <f>STDEV('2.2 Retornos'!AH890:AH949)*SQRT(252)</f>
        <v>0.1904291914</v>
      </c>
      <c r="K884" s="40">
        <f>'2.5'!A884</f>
        <v>43241</v>
      </c>
      <c r="L884" s="41">
        <f>'2.5'!B884/MAX('2.5'!B$2:B884)-1</f>
        <v>-0.0349801649</v>
      </c>
      <c r="M884" s="41">
        <f>'2.5'!C884/MAX('2.5'!C$2:C884)-1</f>
        <v>-0.04989058385</v>
      </c>
      <c r="N884" s="41">
        <f>'2.5'!D884/MAX('2.5'!D$2:D884)-1</f>
        <v>-0.0587182488</v>
      </c>
    </row>
    <row r="885">
      <c r="F885" s="38">
        <f>'2.5'!A945</f>
        <v>43326</v>
      </c>
      <c r="G885" s="39">
        <f>STDEV('2.2 Retornos'!L891:L950)*SQRT(252)</f>
        <v>0.08337101077</v>
      </c>
      <c r="H885" s="39">
        <f>STDEV('2.2 Retornos'!W891:W950)*SQRT(252)</f>
        <v>0.2186723317</v>
      </c>
      <c r="I885" s="39">
        <f>STDEV('2.2 Retornos'!AH891:AH950)*SQRT(252)</f>
        <v>0.190083665</v>
      </c>
      <c r="K885" s="40">
        <f>'2.5'!A885</f>
        <v>43242</v>
      </c>
      <c r="L885" s="41">
        <f>'2.5'!B885/MAX('2.5'!B$2:B885)-1</f>
        <v>-0.02955892687</v>
      </c>
      <c r="M885" s="41">
        <f>'2.5'!C885/MAX('2.5'!C$2:C885)-1</f>
        <v>-0.04428774421</v>
      </c>
      <c r="N885" s="41">
        <f>'2.5'!D885/MAX('2.5'!D$2:D885)-1</f>
        <v>-0.06450592406</v>
      </c>
    </row>
    <row r="886">
      <c r="F886" s="38">
        <f>'2.5'!A946</f>
        <v>43327</v>
      </c>
      <c r="G886" s="39">
        <f>STDEV('2.2 Retornos'!L892:L951)*SQRT(252)</f>
        <v>0.08300549957</v>
      </c>
      <c r="H886" s="39">
        <f>STDEV('2.2 Retornos'!W892:W951)*SQRT(252)</f>
        <v>0.2459636712</v>
      </c>
      <c r="I886" s="39">
        <f>STDEV('2.2 Retornos'!AH892:AH951)*SQRT(252)</f>
        <v>0.2004350274</v>
      </c>
      <c r="K886" s="40">
        <f>'2.5'!A886</f>
        <v>43243</v>
      </c>
      <c r="L886" s="41">
        <f>'2.5'!B886/MAX('2.5'!B$2:B886)-1</f>
        <v>-0.03440305163</v>
      </c>
      <c r="M886" s="41">
        <f>'2.5'!C886/MAX('2.5'!C$2:C886)-1</f>
        <v>-0.05721400375</v>
      </c>
      <c r="N886" s="41">
        <f>'2.5'!D886/MAX('2.5'!D$2:D886)-1</f>
        <v>-0.07529162691</v>
      </c>
    </row>
    <row r="887">
      <c r="F887" s="38">
        <f>'2.5'!A947</f>
        <v>43328</v>
      </c>
      <c r="G887" s="39">
        <f>STDEV('2.2 Retornos'!L893:L952)*SQRT(252)</f>
        <v>0.08392880943</v>
      </c>
      <c r="H887" s="39">
        <f>STDEV('2.2 Retornos'!W893:W952)*SQRT(252)</f>
        <v>0.2454953073</v>
      </c>
      <c r="I887" s="39">
        <f>STDEV('2.2 Retornos'!AH893:AH952)*SQRT(252)</f>
        <v>0.1992659605</v>
      </c>
      <c r="K887" s="40">
        <f>'2.5'!A887</f>
        <v>43244</v>
      </c>
      <c r="L887" s="41">
        <f>'2.5'!B887/MAX('2.5'!B$2:B887)-1</f>
        <v>-0.03751457088</v>
      </c>
      <c r="M887" s="41">
        <f>'2.5'!C887/MAX('2.5'!C$2:C887)-1</f>
        <v>-0.0514796672</v>
      </c>
      <c r="N887" s="41">
        <f>'2.5'!D887/MAX('2.5'!D$2:D887)-1</f>
        <v>-0.08612550467</v>
      </c>
    </row>
    <row r="888">
      <c r="F888" s="38">
        <f>'2.5'!A948</f>
        <v>43329</v>
      </c>
      <c r="G888" s="39">
        <f>STDEV('2.2 Retornos'!L894:L953)*SQRT(252)</f>
        <v>0.08441627965</v>
      </c>
      <c r="H888" s="39">
        <f>STDEV('2.2 Retornos'!W894:W953)*SQRT(252)</f>
        <v>0.2467136547</v>
      </c>
      <c r="I888" s="39">
        <f>STDEV('2.2 Retornos'!AH894:AH953)*SQRT(252)</f>
        <v>0.1944624372</v>
      </c>
      <c r="K888" s="40">
        <f>'2.5'!A888</f>
        <v>43245</v>
      </c>
      <c r="L888" s="41">
        <f>'2.5'!B888/MAX('2.5'!B$2:B888)-1</f>
        <v>-0.03689383182</v>
      </c>
      <c r="M888" s="41">
        <f>'2.5'!C888/MAX('2.5'!C$2:C888)-1</f>
        <v>-0.06738017088</v>
      </c>
      <c r="N888" s="41">
        <f>'2.5'!D888/MAX('2.5'!D$2:D888)-1</f>
        <v>-0.1082648727</v>
      </c>
    </row>
    <row r="889">
      <c r="F889" s="38">
        <f>'2.5'!A949</f>
        <v>43332</v>
      </c>
      <c r="G889" s="39">
        <f>STDEV('2.2 Retornos'!L895:L954)*SQRT(252)</f>
        <v>0.08453603212</v>
      </c>
      <c r="H889" s="39">
        <f>STDEV('2.2 Retornos'!W895:W954)*SQRT(252)</f>
        <v>0.2466353593</v>
      </c>
      <c r="I889" s="39">
        <f>STDEV('2.2 Retornos'!AH895:AH954)*SQRT(252)</f>
        <v>0.1945021572</v>
      </c>
      <c r="K889" s="40">
        <f>'2.5'!A889</f>
        <v>43248</v>
      </c>
      <c r="L889" s="41">
        <f>'2.5'!B889/MAX('2.5'!B$2:B889)-1</f>
        <v>-0.03833839206</v>
      </c>
      <c r="M889" s="41">
        <f>'2.5'!C889/MAX('2.5'!C$2:C889)-1</f>
        <v>-0.07349078476</v>
      </c>
      <c r="N889" s="41">
        <f>'2.5'!D889/MAX('2.5'!D$2:D889)-1</f>
        <v>-0.1112352966</v>
      </c>
    </row>
    <row r="890">
      <c r="F890" s="38">
        <f>'2.5'!A950</f>
        <v>43333</v>
      </c>
      <c r="G890" s="39">
        <f>STDEV('2.2 Retornos'!L896:L955)*SQRT(252)</f>
        <v>0.07505547038</v>
      </c>
      <c r="H890" s="39">
        <f>STDEV('2.2 Retornos'!W896:W955)*SQRT(252)</f>
        <v>0.2464748042</v>
      </c>
      <c r="I890" s="39">
        <f>STDEV('2.2 Retornos'!AH896:AH955)*SQRT(252)</f>
        <v>0.1943140643</v>
      </c>
      <c r="K890" s="40">
        <f>'2.5'!A890</f>
        <v>43249</v>
      </c>
      <c r="L890" s="41">
        <f>'2.5'!B890/MAX('2.5'!B$2:B890)-1</f>
        <v>-0.05645503895</v>
      </c>
      <c r="M890" s="41">
        <f>'2.5'!C890/MAX('2.5'!C$2:C890)-1</f>
        <v>-0.08253541442</v>
      </c>
      <c r="N890" s="41">
        <f>'2.5'!D890/MAX('2.5'!D$2:D890)-1</f>
        <v>-0.1068297238</v>
      </c>
    </row>
    <row r="891">
      <c r="F891" s="38">
        <f>'2.5'!A951</f>
        <v>43334</v>
      </c>
      <c r="G891" s="39">
        <f>STDEV('2.2 Retornos'!L897:L956)*SQRT(252)</f>
        <v>0.07498687809</v>
      </c>
      <c r="H891" s="39">
        <f>STDEV('2.2 Retornos'!W897:W956)*SQRT(252)</f>
        <v>0.2445610719</v>
      </c>
      <c r="I891" s="39">
        <f>STDEV('2.2 Retornos'!AH897:AH956)*SQRT(252)</f>
        <v>0.1947381352</v>
      </c>
      <c r="K891" s="40">
        <f>'2.5'!A891</f>
        <v>43250</v>
      </c>
      <c r="L891" s="41">
        <f>'2.5'!B891/MAX('2.5'!B$2:B891)-1</f>
        <v>-0.05384463321</v>
      </c>
      <c r="M891" s="41">
        <f>'2.5'!C891/MAX('2.5'!C$2:C891)-1</f>
        <v>-0.06734054347</v>
      </c>
      <c r="N891" s="41">
        <f>'2.5'!D891/MAX('2.5'!D$2:D891)-1</f>
        <v>-0.09496608701</v>
      </c>
    </row>
    <row r="892">
      <c r="F892" s="38">
        <f>'2.5'!A952</f>
        <v>43335</v>
      </c>
      <c r="G892" s="39">
        <f>STDEV('2.2 Retornos'!L898:L957)*SQRT(252)</f>
        <v>0.07472362394</v>
      </c>
      <c r="H892" s="39">
        <f>STDEV('2.2 Retornos'!W898:W957)*SQRT(252)</f>
        <v>0.2461238838</v>
      </c>
      <c r="I892" s="39">
        <f>STDEV('2.2 Retornos'!AH898:AH957)*SQRT(252)</f>
        <v>0.1946726702</v>
      </c>
      <c r="K892" s="40">
        <f>'2.5'!A892</f>
        <v>43251</v>
      </c>
      <c r="L892" s="41">
        <f>'2.5'!B892/MAX('2.5'!B$2:B892)-1</f>
        <v>-0.05033068389</v>
      </c>
      <c r="M892" s="41">
        <f>'2.5'!C892/MAX('2.5'!C$2:C892)-1</f>
        <v>-0.06629745636</v>
      </c>
      <c r="N892" s="41">
        <f>'2.5'!D892/MAX('2.5'!D$2:D892)-1</f>
        <v>-0.09750868943</v>
      </c>
    </row>
    <row r="893">
      <c r="F893" s="38">
        <f>'2.5'!A953</f>
        <v>43336</v>
      </c>
      <c r="G893" s="39">
        <f>STDEV('2.2 Retornos'!L899:L958)*SQRT(252)</f>
        <v>0.07450155914</v>
      </c>
      <c r="H893" s="39">
        <f>STDEV('2.2 Retornos'!W899:W958)*SQRT(252)</f>
        <v>0.2520087621</v>
      </c>
      <c r="I893" s="39">
        <f>STDEV('2.2 Retornos'!AH899:AH958)*SQRT(252)</f>
        <v>0.1942158671</v>
      </c>
      <c r="K893" s="40">
        <f>'2.5'!A893</f>
        <v>43252</v>
      </c>
      <c r="L893" s="41">
        <f>'2.5'!B893/MAX('2.5'!B$2:B893)-1</f>
        <v>-0.05240481293</v>
      </c>
      <c r="M893" s="41">
        <f>'2.5'!C893/MAX('2.5'!C$2:C893)-1</f>
        <v>-0.06960036011</v>
      </c>
      <c r="N893" s="41">
        <f>'2.5'!D893/MAX('2.5'!D$2:D893)-1</f>
        <v>-0.1030615698</v>
      </c>
    </row>
    <row r="894">
      <c r="F894" s="38">
        <f>'2.5'!A954</f>
        <v>43339</v>
      </c>
      <c r="G894" s="39">
        <f>STDEV('2.2 Retornos'!L900:L959)*SQRT(252)</f>
        <v>0.07533550742</v>
      </c>
      <c r="H894" s="39">
        <f>STDEV('2.2 Retornos'!W900:W959)*SQRT(252)</f>
        <v>0.2549587125</v>
      </c>
      <c r="I894" s="39">
        <f>STDEV('2.2 Retornos'!AH900:AH959)*SQRT(252)</f>
        <v>0.1885566071</v>
      </c>
      <c r="K894" s="40">
        <f>'2.5'!A894</f>
        <v>43255</v>
      </c>
      <c r="L894" s="41">
        <f>'2.5'!B894/MAX('2.5'!B$2:B894)-1</f>
        <v>-0.04929174685</v>
      </c>
      <c r="M894" s="41">
        <f>'2.5'!C894/MAX('2.5'!C$2:C894)-1</f>
        <v>-0.06978959919</v>
      </c>
      <c r="N894" s="41">
        <f>'2.5'!D894/MAX('2.5'!D$2:D894)-1</f>
        <v>-0.1236546845</v>
      </c>
    </row>
    <row r="895">
      <c r="F895" s="38">
        <f>'2.5'!A955</f>
        <v>43340</v>
      </c>
      <c r="G895" s="39">
        <f>STDEV('2.2 Retornos'!L901:L960)*SQRT(252)</f>
        <v>0.07635946865</v>
      </c>
      <c r="H895" s="39">
        <f>STDEV('2.2 Retornos'!W901:W960)*SQRT(252)</f>
        <v>0.2467414414</v>
      </c>
      <c r="I895" s="39">
        <f>STDEV('2.2 Retornos'!AH901:AH960)*SQRT(252)</f>
        <v>0.1901907797</v>
      </c>
      <c r="K895" s="40">
        <f>'2.5'!A895</f>
        <v>43256</v>
      </c>
      <c r="L895" s="41">
        <f>'2.5'!B895/MAX('2.5'!B$2:B895)-1</f>
        <v>-0.04907274769</v>
      </c>
      <c r="M895" s="41">
        <f>'2.5'!C895/MAX('2.5'!C$2:C895)-1</f>
        <v>-0.04297844248</v>
      </c>
      <c r="N895" s="41">
        <f>'2.5'!D895/MAX('2.5'!D$2:D895)-1</f>
        <v>-0.1230290223</v>
      </c>
    </row>
    <row r="896">
      <c r="F896" s="38">
        <f>'2.5'!A956</f>
        <v>43341</v>
      </c>
      <c r="G896" s="39">
        <f>STDEV('2.2 Retornos'!L902:L961)*SQRT(252)</f>
        <v>0.07612279925</v>
      </c>
      <c r="H896" s="39">
        <f>STDEV('2.2 Retornos'!W902:W961)*SQRT(252)</f>
        <v>0.2418430631</v>
      </c>
      <c r="I896" s="39">
        <f>STDEV('2.2 Retornos'!AH902:AH961)*SQRT(252)</f>
        <v>0.1900413949</v>
      </c>
      <c r="K896" s="40">
        <f>'2.5'!A896</f>
        <v>43257</v>
      </c>
      <c r="L896" s="41">
        <f>'2.5'!B896/MAX('2.5'!B$2:B896)-1</f>
        <v>-0.04531063327</v>
      </c>
      <c r="M896" s="41">
        <f>'2.5'!C896/MAX('2.5'!C$2:C896)-1</f>
        <v>-0.02364596338</v>
      </c>
      <c r="N896" s="41">
        <f>'2.5'!D896/MAX('2.5'!D$2:D896)-1</f>
        <v>-0.1256695732</v>
      </c>
    </row>
    <row r="897">
      <c r="F897" s="38">
        <f>'2.5'!A957</f>
        <v>43342</v>
      </c>
      <c r="G897" s="39">
        <f>STDEV('2.2 Retornos'!L903:L962)*SQRT(252)</f>
        <v>0.07617542357</v>
      </c>
      <c r="H897" s="39">
        <f>STDEV('2.2 Retornos'!W903:W962)*SQRT(252)</f>
        <v>0.2436052804</v>
      </c>
      <c r="I897" s="39">
        <f>STDEV('2.2 Retornos'!AH903:AH962)*SQRT(252)</f>
        <v>0.1894627553</v>
      </c>
      <c r="K897" s="40">
        <f>'2.5'!A897</f>
        <v>43258</v>
      </c>
      <c r="L897" s="41">
        <f>'2.5'!B897/MAX('2.5'!B$2:B897)-1</f>
        <v>-0.04321324028</v>
      </c>
      <c r="M897" s="41">
        <f>'2.5'!C897/MAX('2.5'!C$2:C897)-1</f>
        <v>-0.03122367318</v>
      </c>
      <c r="N897" s="41">
        <f>'2.5'!D897/MAX('2.5'!D$2:D897)-1</f>
        <v>-0.1130189668</v>
      </c>
    </row>
    <row r="898">
      <c r="F898" s="38">
        <f>'2.5'!A958</f>
        <v>43343</v>
      </c>
      <c r="G898" s="39">
        <f>STDEV('2.2 Retornos'!L904:L963)*SQRT(252)</f>
        <v>0.07769667836</v>
      </c>
      <c r="H898" s="39">
        <f>STDEV('2.2 Retornos'!W904:W963)*SQRT(252)</f>
        <v>0.2443109673</v>
      </c>
      <c r="I898" s="39">
        <f>STDEV('2.2 Retornos'!AH904:AH963)*SQRT(252)</f>
        <v>0.1923684071</v>
      </c>
      <c r="K898" s="40">
        <f>'2.5'!A898</f>
        <v>43259</v>
      </c>
      <c r="L898" s="41">
        <f>'2.5'!B898/MAX('2.5'!B$2:B898)-1</f>
        <v>-0.04108381305</v>
      </c>
      <c r="M898" s="41">
        <f>'2.5'!C898/MAX('2.5'!C$2:C898)-1</f>
        <v>-0.03384641662</v>
      </c>
      <c r="N898" s="41">
        <f>'2.5'!D898/MAX('2.5'!D$2:D898)-1</f>
        <v>-0.1175190432</v>
      </c>
    </row>
    <row r="899">
      <c r="F899" s="38">
        <f>'2.5'!A959</f>
        <v>43346</v>
      </c>
      <c r="G899" s="39">
        <f>STDEV('2.2 Retornos'!L905:L964)*SQRT(252)</f>
        <v>0.07769801914</v>
      </c>
      <c r="H899" s="39">
        <f>STDEV('2.2 Retornos'!W905:W964)*SQRT(252)</f>
        <v>0.2441844576</v>
      </c>
      <c r="I899" s="39">
        <f>STDEV('2.2 Retornos'!AH905:AH964)*SQRT(252)</f>
        <v>0.1923316414</v>
      </c>
      <c r="K899" s="40">
        <f>'2.5'!A899</f>
        <v>43262</v>
      </c>
      <c r="L899" s="41">
        <f>'2.5'!B899/MAX('2.5'!B$2:B899)-1</f>
        <v>-0.04051096417</v>
      </c>
      <c r="M899" s="41">
        <f>'2.5'!C899/MAX('2.5'!C$2:C899)-1</f>
        <v>-0.03238584686</v>
      </c>
      <c r="N899" s="41">
        <f>'2.5'!D899/MAX('2.5'!D$2:D899)-1</f>
        <v>-0.1158224573</v>
      </c>
    </row>
    <row r="900">
      <c r="F900" s="38">
        <f>'2.5'!A960</f>
        <v>43347</v>
      </c>
      <c r="G900" s="39">
        <f>STDEV('2.2 Retornos'!L906:L965)*SQRT(252)</f>
        <v>0.07785158523</v>
      </c>
      <c r="H900" s="39">
        <f>STDEV('2.2 Retornos'!W906:W965)*SQRT(252)</f>
        <v>0.2492858044</v>
      </c>
      <c r="I900" s="39">
        <f>STDEV('2.2 Retornos'!AH906:AH965)*SQRT(252)</f>
        <v>0.1941772958</v>
      </c>
      <c r="K900" s="40">
        <f>'2.5'!A900</f>
        <v>43263</v>
      </c>
      <c r="L900" s="41">
        <f>'2.5'!B900/MAX('2.5'!B$2:B900)-1</f>
        <v>-0.03922100788</v>
      </c>
      <c r="M900" s="41">
        <f>'2.5'!C900/MAX('2.5'!C$2:C900)-1</f>
        <v>-0.02682410814</v>
      </c>
      <c r="N900" s="41">
        <f>'2.5'!D900/MAX('2.5'!D$2:D900)-1</f>
        <v>-0.1227483154</v>
      </c>
    </row>
    <row r="901">
      <c r="F901" s="38">
        <f>'2.5'!A961</f>
        <v>43348</v>
      </c>
      <c r="G901" s="39">
        <f>STDEV('2.2 Retornos'!L907:L966)*SQRT(252)</f>
        <v>0.07771227077</v>
      </c>
      <c r="H901" s="39">
        <f>STDEV('2.2 Retornos'!W907:W966)*SQRT(252)</f>
        <v>0.2492728682</v>
      </c>
      <c r="I901" s="39">
        <f>STDEV('2.2 Retornos'!AH907:AH966)*SQRT(252)</f>
        <v>0.1939381544</v>
      </c>
      <c r="K901" s="40">
        <f>'2.5'!A901</f>
        <v>43264</v>
      </c>
      <c r="L901" s="41">
        <f>'2.5'!B901/MAX('2.5'!B$2:B901)-1</f>
        <v>-0.03634555663</v>
      </c>
      <c r="M901" s="41">
        <f>'2.5'!C901/MAX('2.5'!C$2:C901)-1</f>
        <v>-0.03015789196</v>
      </c>
      <c r="N901" s="41">
        <f>'2.5'!D901/MAX('2.5'!D$2:D901)-1</f>
        <v>-0.1272937039</v>
      </c>
    </row>
    <row r="902">
      <c r="F902" s="38">
        <f>'2.5'!A962</f>
        <v>43349</v>
      </c>
      <c r="G902" s="39">
        <f>STDEV('2.2 Retornos'!L908:L967)*SQRT(252)</f>
        <v>0.07770791597</v>
      </c>
      <c r="H902" s="39">
        <f>STDEV('2.2 Retornos'!W908:W967)*SQRT(252)</f>
        <v>0.2485503644</v>
      </c>
      <c r="I902" s="39">
        <f>STDEV('2.2 Retornos'!AH908:AH967)*SQRT(252)</f>
        <v>0.1952777614</v>
      </c>
      <c r="K902" s="40">
        <f>'2.5'!A902</f>
        <v>43265</v>
      </c>
      <c r="L902" s="41">
        <f>'2.5'!B902/MAX('2.5'!B$2:B902)-1</f>
        <v>-0.03564281187</v>
      </c>
      <c r="M902" s="41">
        <f>'2.5'!C902/MAX('2.5'!C$2:C902)-1</f>
        <v>-0.02585218708</v>
      </c>
      <c r="N902" s="41">
        <f>'2.5'!D902/MAX('2.5'!D$2:D902)-1</f>
        <v>-0.1339203672</v>
      </c>
    </row>
    <row r="903">
      <c r="F903" s="38">
        <f>'2.5'!A963</f>
        <v>43350</v>
      </c>
      <c r="G903" s="39">
        <f>STDEV('2.2 Retornos'!L909:L968)*SQRT(252)</f>
        <v>0.07783805286</v>
      </c>
      <c r="H903" s="39">
        <f>STDEV('2.2 Retornos'!W909:W968)*SQRT(252)</f>
        <v>0.2489919247</v>
      </c>
      <c r="I903" s="39">
        <f>STDEV('2.2 Retornos'!AH909:AH968)*SQRT(252)</f>
        <v>0.1938903473</v>
      </c>
      <c r="K903" s="40">
        <f>'2.5'!A903</f>
        <v>43266</v>
      </c>
      <c r="L903" s="41">
        <f>'2.5'!B903/MAX('2.5'!B$2:B903)-1</f>
        <v>-0.03670627559</v>
      </c>
      <c r="M903" s="41">
        <f>'2.5'!C903/MAX('2.5'!C$2:C903)-1</f>
        <v>-0.0469670372</v>
      </c>
      <c r="N903" s="41">
        <f>'2.5'!D903/MAX('2.5'!D$2:D903)-1</f>
        <v>-0.1436963547</v>
      </c>
    </row>
    <row r="904">
      <c r="F904" s="38">
        <f>'2.5'!A964</f>
        <v>43353</v>
      </c>
      <c r="G904" s="39">
        <f>STDEV('2.2 Retornos'!L910:L969)*SQRT(252)</f>
        <v>0.07778926976</v>
      </c>
      <c r="H904" s="39">
        <f>STDEV('2.2 Retornos'!W910:W969)*SQRT(252)</f>
        <v>0.250196801</v>
      </c>
      <c r="I904" s="39">
        <f>STDEV('2.2 Retornos'!AH910:AH969)*SQRT(252)</f>
        <v>0.1910890378</v>
      </c>
      <c r="K904" s="40">
        <f>'2.5'!A904</f>
        <v>43269</v>
      </c>
      <c r="L904" s="41">
        <f>'2.5'!B904/MAX('2.5'!B$2:B904)-1</f>
        <v>-0.03483634066</v>
      </c>
      <c r="M904" s="41">
        <f>'2.5'!C904/MAX('2.5'!C$2:C904)-1</f>
        <v>-0.04730629074</v>
      </c>
      <c r="N904" s="41">
        <f>'2.5'!D904/MAX('2.5'!D$2:D904)-1</f>
        <v>-0.1283426317</v>
      </c>
    </row>
    <row r="905">
      <c r="F905" s="38">
        <f>'2.5'!A965</f>
        <v>43354</v>
      </c>
      <c r="G905" s="39">
        <f>STDEV('2.2 Retornos'!L911:L970)*SQRT(252)</f>
        <v>0.07757648217</v>
      </c>
      <c r="H905" s="39">
        <f>STDEV('2.2 Retornos'!W911:W970)*SQRT(252)</f>
        <v>0.2496012612</v>
      </c>
      <c r="I905" s="39">
        <f>STDEV('2.2 Retornos'!AH911:AH970)*SQRT(252)</f>
        <v>0.1907337985</v>
      </c>
      <c r="K905" s="40">
        <f>'2.5'!A905</f>
        <v>43270</v>
      </c>
      <c r="L905" s="41">
        <f>'2.5'!B905/MAX('2.5'!B$2:B905)-1</f>
        <v>-0.03739979389</v>
      </c>
      <c r="M905" s="41">
        <f>'2.5'!C905/MAX('2.5'!C$2:C905)-1</f>
        <v>-0.05954474082</v>
      </c>
      <c r="N905" s="41">
        <f>'2.5'!D905/MAX('2.5'!D$2:D905)-1</f>
        <v>-0.133739082</v>
      </c>
    </row>
    <row r="906">
      <c r="F906" s="38">
        <f>'2.5'!A966</f>
        <v>43355</v>
      </c>
      <c r="G906" s="39">
        <f>STDEV('2.2 Retornos'!L912:L971)*SQRT(252)</f>
        <v>0.07922705626</v>
      </c>
      <c r="H906" s="39">
        <f>STDEV('2.2 Retornos'!W912:W971)*SQRT(252)</f>
        <v>0.2605736481</v>
      </c>
      <c r="I906" s="39">
        <f>STDEV('2.2 Retornos'!AH912:AH971)*SQRT(252)</f>
        <v>0.1885223047</v>
      </c>
      <c r="K906" s="40">
        <f>'2.5'!A906</f>
        <v>43271</v>
      </c>
      <c r="L906" s="41">
        <f>'2.5'!B906/MAX('2.5'!B$2:B906)-1</f>
        <v>-0.03151961715</v>
      </c>
      <c r="M906" s="41">
        <f>'2.5'!C906/MAX('2.5'!C$2:C906)-1</f>
        <v>-0.06321675566</v>
      </c>
      <c r="N906" s="41">
        <f>'2.5'!D906/MAX('2.5'!D$2:D906)-1</f>
        <v>-0.1211148443</v>
      </c>
    </row>
    <row r="907">
      <c r="F907" s="38">
        <f>'2.5'!A967</f>
        <v>43356</v>
      </c>
      <c r="G907" s="39">
        <f>STDEV('2.2 Retornos'!L913:L972)*SQRT(252)</f>
        <v>0.07919736833</v>
      </c>
      <c r="H907" s="39">
        <f>STDEV('2.2 Retornos'!W913:W972)*SQRT(252)</f>
        <v>0.2606353658</v>
      </c>
      <c r="I907" s="39">
        <f>STDEV('2.2 Retornos'!AH913:AH972)*SQRT(252)</f>
        <v>0.1846199621</v>
      </c>
      <c r="K907" s="40">
        <f>'2.5'!A907</f>
        <v>43272</v>
      </c>
      <c r="L907" s="41">
        <f>'2.5'!B907/MAX('2.5'!B$2:B907)-1</f>
        <v>-0.03003170355</v>
      </c>
      <c r="M907" s="41">
        <f>'2.5'!C907/MAX('2.5'!C$2:C907)-1</f>
        <v>-0.06552157195</v>
      </c>
      <c r="N907" s="41">
        <f>'2.5'!D907/MAX('2.5'!D$2:D907)-1</f>
        <v>-0.1377569474</v>
      </c>
    </row>
    <row r="908">
      <c r="F908" s="38">
        <f>'2.5'!A968</f>
        <v>43357</v>
      </c>
      <c r="G908" s="39">
        <f>STDEV('2.2 Retornos'!L914:L973)*SQRT(252)</f>
        <v>0.07916954816</v>
      </c>
      <c r="H908" s="39">
        <f>STDEV('2.2 Retornos'!W914:W973)*SQRT(252)</f>
        <v>0.2583587945</v>
      </c>
      <c r="I908" s="39">
        <f>STDEV('2.2 Retornos'!AH914:AH973)*SQRT(252)</f>
        <v>0.163569303</v>
      </c>
      <c r="K908" s="40">
        <f>'2.5'!A908</f>
        <v>43273</v>
      </c>
      <c r="L908" s="41">
        <f>'2.5'!B908/MAX('2.5'!B$2:B908)-1</f>
        <v>-0.02605889054</v>
      </c>
      <c r="M908" s="41">
        <f>'2.5'!C908/MAX('2.5'!C$2:C908)-1</f>
        <v>-0.05275058549</v>
      </c>
      <c r="N908" s="41">
        <f>'2.5'!D908/MAX('2.5'!D$2:D908)-1</f>
        <v>-0.1024701737</v>
      </c>
    </row>
    <row r="909">
      <c r="F909" s="38">
        <f>'2.5'!A969</f>
        <v>43360</v>
      </c>
      <c r="G909" s="39">
        <f>STDEV('2.2 Retornos'!L915:L974)*SQRT(252)</f>
        <v>0.06918302788</v>
      </c>
      <c r="H909" s="39">
        <f>STDEV('2.2 Retornos'!W915:W974)*SQRT(252)</f>
        <v>0.2560761875</v>
      </c>
      <c r="I909" s="39">
        <f>STDEV('2.2 Retornos'!AH915:AH974)*SQRT(252)</f>
        <v>0.1605127724</v>
      </c>
      <c r="K909" s="40">
        <f>'2.5'!A909</f>
        <v>43276</v>
      </c>
      <c r="L909" s="41">
        <f>'2.5'!B909/MAX('2.5'!B$2:B909)-1</f>
        <v>-0.04432466217</v>
      </c>
      <c r="M909" s="41">
        <f>'2.5'!C909/MAX('2.5'!C$2:C909)-1</f>
        <v>-0.0831124427</v>
      </c>
      <c r="N909" s="41">
        <f>'2.5'!D909/MAX('2.5'!D$2:D909)-1</f>
        <v>-0.1172458285</v>
      </c>
    </row>
    <row r="910">
      <c r="F910" s="38">
        <f>'2.5'!A970</f>
        <v>43361</v>
      </c>
      <c r="G910" s="39">
        <f>STDEV('2.2 Retornos'!L916:L975)*SQRT(252)</f>
        <v>0.06980274212</v>
      </c>
      <c r="H910" s="39">
        <f>STDEV('2.2 Retornos'!W916:W975)*SQRT(252)</f>
        <v>0.2586212408</v>
      </c>
      <c r="I910" s="39">
        <f>STDEV('2.2 Retornos'!AH916:AH975)*SQRT(252)</f>
        <v>0.1536083893</v>
      </c>
      <c r="K910" s="40">
        <f>'2.5'!A910</f>
        <v>43277</v>
      </c>
      <c r="L910" s="41">
        <f>'2.5'!B910/MAX('2.5'!B$2:B910)-1</f>
        <v>-0.04387210849</v>
      </c>
      <c r="M910" s="41">
        <f>'2.5'!C910/MAX('2.5'!C$2:C910)-1</f>
        <v>-0.07840954458</v>
      </c>
      <c r="N910" s="41">
        <f>'2.5'!D910/MAX('2.5'!D$2:D910)-1</f>
        <v>-0.0936130644</v>
      </c>
    </row>
    <row r="911">
      <c r="F911" s="38">
        <f>'2.5'!A971</f>
        <v>43362</v>
      </c>
      <c r="G911" s="39">
        <f>STDEV('2.2 Retornos'!L917:L976)*SQRT(252)</f>
        <v>0.06909312804</v>
      </c>
      <c r="H911" s="39">
        <f>STDEV('2.2 Retornos'!W917:W976)*SQRT(252)</f>
        <v>0.2605688962</v>
      </c>
      <c r="I911" s="39">
        <f>STDEV('2.2 Retornos'!AH917:AH976)*SQRT(252)</f>
        <v>0.1524778038</v>
      </c>
      <c r="K911" s="40">
        <f>'2.5'!A911</f>
        <v>43278</v>
      </c>
      <c r="L911" s="41">
        <f>'2.5'!B911/MAX('2.5'!B$2:B911)-1</f>
        <v>-0.04938904886</v>
      </c>
      <c r="M911" s="41">
        <f>'2.5'!C911/MAX('2.5'!C$2:C911)-1</f>
        <v>-0.09033263512</v>
      </c>
      <c r="N911" s="41">
        <f>'2.5'!D911/MAX('2.5'!D$2:D911)-1</f>
        <v>-0.08305647297</v>
      </c>
    </row>
    <row r="912">
      <c r="F912" s="38">
        <f>'2.5'!A972</f>
        <v>43363</v>
      </c>
      <c r="G912" s="39">
        <f>STDEV('2.2 Retornos'!L918:L977)*SQRT(252)</f>
        <v>0.06907627807</v>
      </c>
      <c r="H912" s="39">
        <f>STDEV('2.2 Retornos'!W918:W977)*SQRT(252)</f>
        <v>0.2592882057</v>
      </c>
      <c r="I912" s="39">
        <f>STDEV('2.2 Retornos'!AH918:AH977)*SQRT(252)</f>
        <v>0.1534350983</v>
      </c>
      <c r="K912" s="40">
        <f>'2.5'!A912</f>
        <v>43279</v>
      </c>
      <c r="L912" s="41">
        <f>'2.5'!B912/MAX('2.5'!B$2:B912)-1</f>
        <v>-0.05471703914</v>
      </c>
      <c r="M912" s="41">
        <f>'2.5'!C912/MAX('2.5'!C$2:C912)-1</f>
        <v>-0.1093427428</v>
      </c>
      <c r="N912" s="41">
        <f>'2.5'!D912/MAX('2.5'!D$2:D912)-1</f>
        <v>-0.08654136165</v>
      </c>
    </row>
    <row r="913">
      <c r="F913" s="38">
        <f>'2.5'!A973</f>
        <v>43364</v>
      </c>
      <c r="G913" s="39">
        <f>STDEV('2.2 Retornos'!L919:L978)*SQRT(252)</f>
        <v>0.06914890562</v>
      </c>
      <c r="H913" s="39">
        <f>STDEV('2.2 Retornos'!W919:W978)*SQRT(252)</f>
        <v>0.2513602824</v>
      </c>
      <c r="I913" s="39">
        <f>STDEV('2.2 Retornos'!AH919:AH978)*SQRT(252)</f>
        <v>0.1478378287</v>
      </c>
      <c r="K913" s="40">
        <f>'2.5'!A913</f>
        <v>43280</v>
      </c>
      <c r="L913" s="41">
        <f>'2.5'!B913/MAX('2.5'!B$2:B913)-1</f>
        <v>-0.05346203672</v>
      </c>
      <c r="M913" s="41">
        <f>'2.5'!C913/MAX('2.5'!C$2:C913)-1</f>
        <v>-0.08365348408</v>
      </c>
      <c r="N913" s="41">
        <f>'2.5'!D913/MAX('2.5'!D$2:D913)-1</f>
        <v>-0.06798076458</v>
      </c>
    </row>
    <row r="914">
      <c r="F914" s="38">
        <f>'2.5'!A974</f>
        <v>43367</v>
      </c>
      <c r="G914" s="39">
        <f>STDEV('2.2 Retornos'!L920:L979)*SQRT(252)</f>
        <v>0.06952445735</v>
      </c>
      <c r="H914" s="39">
        <f>STDEV('2.2 Retornos'!W920:W979)*SQRT(252)</f>
        <v>0.2528626266</v>
      </c>
      <c r="I914" s="39">
        <f>STDEV('2.2 Retornos'!AH920:AH979)*SQRT(252)</f>
        <v>0.1530385841</v>
      </c>
      <c r="K914" s="40">
        <f>'2.5'!A914</f>
        <v>43283</v>
      </c>
      <c r="L914" s="41">
        <f>'2.5'!B914/MAX('2.5'!B$2:B914)-1</f>
        <v>-0.05346203672</v>
      </c>
      <c r="M914" s="41">
        <f>'2.5'!C914/MAX('2.5'!C$2:C914)-1</f>
        <v>-0.08365348408</v>
      </c>
      <c r="N914" s="41">
        <f>'2.5'!D914/MAX('2.5'!D$2:D914)-1</f>
        <v>-0.06798076458</v>
      </c>
    </row>
    <row r="915">
      <c r="F915" s="38">
        <f>'2.5'!A975</f>
        <v>43368</v>
      </c>
      <c r="G915" s="39">
        <f>STDEV('2.2 Retornos'!L921:L980)*SQRT(252)</f>
        <v>0.07021435618</v>
      </c>
      <c r="H915" s="39">
        <f>STDEV('2.2 Retornos'!W921:W980)*SQRT(252)</f>
        <v>0.254023407</v>
      </c>
      <c r="I915" s="39">
        <f>STDEV('2.2 Retornos'!AH921:AH980)*SQRT(252)</f>
        <v>0.1537988967</v>
      </c>
      <c r="K915" s="40">
        <f>'2.5'!A915</f>
        <v>43284</v>
      </c>
      <c r="L915" s="41">
        <f>'2.5'!B915/MAX('2.5'!B$2:B915)-1</f>
        <v>-0.05461853299</v>
      </c>
      <c r="M915" s="41">
        <f>'2.5'!C915/MAX('2.5'!C$2:C915)-1</f>
        <v>-0.08590087756</v>
      </c>
      <c r="N915" s="41">
        <f>'2.5'!D915/MAX('2.5'!D$2:D915)-1</f>
        <v>-0.07193539095</v>
      </c>
    </row>
    <row r="916">
      <c r="F916" s="38">
        <f>'2.5'!A976</f>
        <v>43369</v>
      </c>
      <c r="G916" s="39">
        <f>STDEV('2.2 Retornos'!L922:L981)*SQRT(252)</f>
        <v>0.07063386112</v>
      </c>
      <c r="H916" s="39">
        <f>STDEV('2.2 Retornos'!W922:W981)*SQRT(252)</f>
        <v>0.2569054475</v>
      </c>
      <c r="I916" s="39">
        <f>STDEV('2.2 Retornos'!AH922:AH981)*SQRT(252)</f>
        <v>0.1533355929</v>
      </c>
      <c r="K916" s="40">
        <f>'2.5'!A916</f>
        <v>43285</v>
      </c>
      <c r="L916" s="41">
        <f>'2.5'!B916/MAX('2.5'!B$2:B916)-1</f>
        <v>-0.0533332257</v>
      </c>
      <c r="M916" s="41">
        <f>'2.5'!C916/MAX('2.5'!C$2:C916)-1</f>
        <v>-0.08221611675</v>
      </c>
      <c r="N916" s="41">
        <f>'2.5'!D916/MAX('2.5'!D$2:D916)-1</f>
        <v>-0.06683409978</v>
      </c>
    </row>
    <row r="917">
      <c r="F917" s="38">
        <f>'2.5'!A977</f>
        <v>43370</v>
      </c>
      <c r="G917" s="39">
        <f>STDEV('2.2 Retornos'!L923:L982)*SQRT(252)</f>
        <v>0.07089920239</v>
      </c>
      <c r="H917" s="39">
        <f>STDEV('2.2 Retornos'!W923:W982)*SQRT(252)</f>
        <v>0.2560933471</v>
      </c>
      <c r="I917" s="39">
        <f>STDEV('2.2 Retornos'!AH923:AH982)*SQRT(252)</f>
        <v>0.1581461557</v>
      </c>
      <c r="K917" s="40">
        <f>'2.5'!A917</f>
        <v>43286</v>
      </c>
      <c r="L917" s="41">
        <f>'2.5'!B917/MAX('2.5'!B$2:B917)-1</f>
        <v>-0.05312094659</v>
      </c>
      <c r="M917" s="41">
        <f>'2.5'!C917/MAX('2.5'!C$2:C917)-1</f>
        <v>-0.07549663168</v>
      </c>
      <c r="N917" s="41">
        <f>'2.5'!D917/MAX('2.5'!D$2:D917)-1</f>
        <v>-0.07329628643</v>
      </c>
    </row>
    <row r="918">
      <c r="F918" s="38">
        <f>'2.5'!A978</f>
        <v>43371</v>
      </c>
      <c r="G918" s="39">
        <f>STDEV('2.2 Retornos'!L924:L983)*SQRT(252)</f>
        <v>0.07426301759</v>
      </c>
      <c r="H918" s="39">
        <f>STDEV('2.2 Retornos'!W924:W983)*SQRT(252)</f>
        <v>0.2559432377</v>
      </c>
      <c r="I918" s="39">
        <f>STDEV('2.2 Retornos'!AH924:AH983)*SQRT(252)</f>
        <v>0.1545535983</v>
      </c>
      <c r="K918" s="40">
        <f>'2.5'!A918</f>
        <v>43287</v>
      </c>
      <c r="L918" s="41">
        <f>'2.5'!B918/MAX('2.5'!B$2:B918)-1</f>
        <v>-0.04925551256</v>
      </c>
      <c r="M918" s="41">
        <f>'2.5'!C918/MAX('2.5'!C$2:C918)-1</f>
        <v>-0.07352822081</v>
      </c>
      <c r="N918" s="41">
        <f>'2.5'!D918/MAX('2.5'!D$2:D918)-1</f>
        <v>-0.05488715439</v>
      </c>
    </row>
    <row r="919">
      <c r="F919" s="38">
        <f>'2.5'!A979</f>
        <v>43374</v>
      </c>
      <c r="G919" s="39">
        <f>STDEV('2.2 Retornos'!L925:L984)*SQRT(252)</f>
        <v>0.07395173604</v>
      </c>
      <c r="H919" s="39">
        <f>STDEV('2.2 Retornos'!W925:W984)*SQRT(252)</f>
        <v>0.2537330809</v>
      </c>
      <c r="I919" s="39">
        <f>STDEV('2.2 Retornos'!AH925:AH984)*SQRT(252)</f>
        <v>0.1600387082</v>
      </c>
      <c r="K919" s="40">
        <f>'2.5'!A919</f>
        <v>43290</v>
      </c>
      <c r="L919" s="41">
        <f>'2.5'!B919/MAX('2.5'!B$2:B919)-1</f>
        <v>-0.04537072</v>
      </c>
      <c r="M919" s="41">
        <f>'2.5'!C919/MAX('2.5'!C$2:C919)-1</f>
        <v>-0.06132157906</v>
      </c>
      <c r="N919" s="41">
        <f>'2.5'!D919/MAX('2.5'!D$2:D919)-1</f>
        <v>-0.0469945083</v>
      </c>
    </row>
    <row r="920">
      <c r="F920" s="38">
        <f>'2.5'!A980</f>
        <v>43375</v>
      </c>
      <c r="G920" s="39">
        <f>STDEV('2.2 Retornos'!L926:L985)*SQRT(252)</f>
        <v>0.07527231581</v>
      </c>
      <c r="H920" s="39">
        <f>STDEV('2.2 Retornos'!W926:W985)*SQRT(252)</f>
        <v>0.2562596555</v>
      </c>
      <c r="I920" s="39">
        <f>STDEV('2.2 Retornos'!AH926:AH985)*SQRT(252)</f>
        <v>0.1602723446</v>
      </c>
      <c r="K920" s="40">
        <f>'2.5'!A920</f>
        <v>43291</v>
      </c>
      <c r="L920" s="41">
        <f>'2.5'!B920/MAX('2.5'!B$2:B920)-1</f>
        <v>-0.04177137037</v>
      </c>
      <c r="M920" s="41">
        <f>'2.5'!C920/MAX('2.5'!C$2:C920)-1</f>
        <v>-0.06012383939</v>
      </c>
      <c r="N920" s="41">
        <f>'2.5'!D920/MAX('2.5'!D$2:D920)-1</f>
        <v>-0.03591075401</v>
      </c>
    </row>
    <row r="921">
      <c r="F921" s="38">
        <f>'2.5'!A981</f>
        <v>43376</v>
      </c>
      <c r="G921" s="39">
        <f>STDEV('2.2 Retornos'!L927:L986)*SQRT(252)</f>
        <v>0.07431869951</v>
      </c>
      <c r="H921" s="39">
        <f>STDEV('2.2 Retornos'!W927:W986)*SQRT(252)</f>
        <v>0.2475704184</v>
      </c>
      <c r="I921" s="39">
        <f>STDEV('2.2 Retornos'!AH927:AH986)*SQRT(252)</f>
        <v>0.161018454</v>
      </c>
      <c r="K921" s="40">
        <f>'2.5'!A921</f>
        <v>43292</v>
      </c>
      <c r="L921" s="41">
        <f>'2.5'!B921/MAX('2.5'!B$2:B921)-1</f>
        <v>-0.04768007783</v>
      </c>
      <c r="M921" s="41">
        <f>'2.5'!C921/MAX('2.5'!C$2:C921)-1</f>
        <v>-0.09316365066</v>
      </c>
      <c r="N921" s="41">
        <f>'2.5'!D921/MAX('2.5'!D$2:D921)-1</f>
        <v>-0.05316055721</v>
      </c>
    </row>
    <row r="922">
      <c r="F922" s="38">
        <f>'2.5'!A982</f>
        <v>43377</v>
      </c>
      <c r="G922" s="39">
        <f>STDEV('2.2 Retornos'!L928:L987)*SQRT(252)</f>
        <v>0.07445140724</v>
      </c>
      <c r="H922" s="39">
        <f>STDEV('2.2 Retornos'!W928:W987)*SQRT(252)</f>
        <v>0.2465685624</v>
      </c>
      <c r="I922" s="39">
        <f>STDEV('2.2 Retornos'!AH928:AH987)*SQRT(252)</f>
        <v>0.1602765246</v>
      </c>
      <c r="K922" s="40">
        <f>'2.5'!A922</f>
        <v>43293</v>
      </c>
      <c r="L922" s="41">
        <f>'2.5'!B922/MAX('2.5'!B$2:B922)-1</f>
        <v>-0.04176912587</v>
      </c>
      <c r="M922" s="41">
        <f>'2.5'!C922/MAX('2.5'!C$2:C922)-1</f>
        <v>-0.08541289928</v>
      </c>
      <c r="N922" s="41">
        <f>'2.5'!D922/MAX('2.5'!D$2:D922)-1</f>
        <v>-0.04615958165</v>
      </c>
    </row>
    <row r="923">
      <c r="F923" s="38">
        <f>'2.5'!A983</f>
        <v>43378</v>
      </c>
      <c r="G923" s="39">
        <f>STDEV('2.2 Retornos'!L929:L988)*SQRT(252)</f>
        <v>0.076125476</v>
      </c>
      <c r="H923" s="39">
        <f>STDEV('2.2 Retornos'!W929:W988)*SQRT(252)</f>
        <v>0.2468647234</v>
      </c>
      <c r="I923" s="39">
        <f>STDEV('2.2 Retornos'!AH929:AH988)*SQRT(252)</f>
        <v>0.1607816647</v>
      </c>
      <c r="K923" s="40">
        <f>'2.5'!A923</f>
        <v>43294</v>
      </c>
      <c r="L923" s="41">
        <f>'2.5'!B923/MAX('2.5'!B$2:B923)-1</f>
        <v>-0.04281226266</v>
      </c>
      <c r="M923" s="41">
        <f>'2.5'!C923/MAX('2.5'!C$2:C923)-1</f>
        <v>-0.08871093695</v>
      </c>
      <c r="N923" s="41">
        <f>'2.5'!D923/MAX('2.5'!D$2:D923)-1</f>
        <v>-0.03997761715</v>
      </c>
    </row>
    <row r="924">
      <c r="F924" s="38">
        <f>'2.5'!A984</f>
        <v>43381</v>
      </c>
      <c r="G924" s="39">
        <f>STDEV('2.2 Retornos'!L930:L989)*SQRT(252)</f>
        <v>0.07589069957</v>
      </c>
      <c r="H924" s="39">
        <f>STDEV('2.2 Retornos'!W930:W989)*SQRT(252)</f>
        <v>0.2468507664</v>
      </c>
      <c r="I924" s="39">
        <f>STDEV('2.2 Retornos'!AH930:AH989)*SQRT(252)</f>
        <v>0.157487768</v>
      </c>
      <c r="K924" s="40">
        <f>'2.5'!A924</f>
        <v>43297</v>
      </c>
      <c r="L924" s="41">
        <f>'2.5'!B924/MAX('2.5'!B$2:B924)-1</f>
        <v>-0.04007318349</v>
      </c>
      <c r="M924" s="41">
        <f>'2.5'!C924/MAX('2.5'!C$2:C924)-1</f>
        <v>-0.09437321539</v>
      </c>
      <c r="N924" s="41">
        <f>'2.5'!D924/MAX('2.5'!D$2:D924)-1</f>
        <v>-0.05660526182</v>
      </c>
    </row>
    <row r="925">
      <c r="F925" s="38">
        <f>'2.5'!A985</f>
        <v>43382</v>
      </c>
      <c r="G925" s="39">
        <f>STDEV('2.2 Retornos'!L931:L990)*SQRT(252)</f>
        <v>0.07603437592</v>
      </c>
      <c r="H925" s="39">
        <f>STDEV('2.2 Retornos'!W931:W990)*SQRT(252)</f>
        <v>0.2470057798</v>
      </c>
      <c r="I925" s="39">
        <f>STDEV('2.2 Retornos'!AH931:AH990)*SQRT(252)</f>
        <v>0.158606787</v>
      </c>
      <c r="K925" s="40">
        <f>'2.5'!A925</f>
        <v>43298</v>
      </c>
      <c r="L925" s="41">
        <f>'2.5'!B925/MAX('2.5'!B$2:B925)-1</f>
        <v>-0.0375734598</v>
      </c>
      <c r="M925" s="41">
        <f>'2.5'!C925/MAX('2.5'!C$2:C925)-1</f>
        <v>-0.091322033</v>
      </c>
      <c r="N925" s="41">
        <f>'2.5'!D925/MAX('2.5'!D$2:D925)-1</f>
        <v>-0.05856535206</v>
      </c>
    </row>
    <row r="926">
      <c r="F926" s="38">
        <f>'2.5'!A986</f>
        <v>43383</v>
      </c>
      <c r="G926" s="39">
        <f>STDEV('2.2 Retornos'!L932:L991)*SQRT(252)</f>
        <v>0.08412435377</v>
      </c>
      <c r="H926" s="39">
        <f>STDEV('2.2 Retornos'!W932:W991)*SQRT(252)</f>
        <v>0.2470800026</v>
      </c>
      <c r="I926" s="39">
        <f>STDEV('2.2 Retornos'!AH932:AH991)*SQRT(252)</f>
        <v>0.1711341167</v>
      </c>
      <c r="K926" s="40">
        <f>'2.5'!A926</f>
        <v>43299</v>
      </c>
      <c r="L926" s="41">
        <f>'2.5'!B926/MAX('2.5'!B$2:B926)-1</f>
        <v>-0.03832494721</v>
      </c>
      <c r="M926" s="41">
        <f>'2.5'!C926/MAX('2.5'!C$2:C926)-1</f>
        <v>-0.09148765425</v>
      </c>
      <c r="N926" s="41">
        <f>'2.5'!D926/MAX('2.5'!D$2:D926)-1</f>
        <v>-0.06815011357</v>
      </c>
    </row>
    <row r="927">
      <c r="F927" s="38">
        <f>'2.5'!A987</f>
        <v>43384</v>
      </c>
      <c r="G927" s="39">
        <f>STDEV('2.2 Retornos'!L933:L992)*SQRT(252)</f>
        <v>0.0957838708</v>
      </c>
      <c r="H927" s="39">
        <f>STDEV('2.2 Retornos'!W933:W992)*SQRT(252)</f>
        <v>0.2546032342</v>
      </c>
      <c r="I927" s="39">
        <f>STDEV('2.2 Retornos'!AH933:AH992)*SQRT(252)</f>
        <v>0.1812572157</v>
      </c>
      <c r="K927" s="40">
        <f>'2.5'!A927</f>
        <v>43300</v>
      </c>
      <c r="L927" s="41">
        <f>'2.5'!B927/MAX('2.5'!B$2:B927)-1</f>
        <v>-0.03830482438</v>
      </c>
      <c r="M927" s="41">
        <f>'2.5'!C927/MAX('2.5'!C$2:C927)-1</f>
        <v>-0.116852304</v>
      </c>
      <c r="N927" s="41">
        <f>'2.5'!D927/MAX('2.5'!D$2:D927)-1</f>
        <v>-0.06455416423</v>
      </c>
    </row>
    <row r="928">
      <c r="F928" s="38">
        <f>'2.5'!A988</f>
        <v>43385</v>
      </c>
      <c r="G928" s="39">
        <f>STDEV('2.2 Retornos'!L934:L993)*SQRT(252)</f>
        <v>0.09561852268</v>
      </c>
      <c r="H928" s="39">
        <f>STDEV('2.2 Retornos'!W934:W993)*SQRT(252)</f>
        <v>0.2548743581</v>
      </c>
      <c r="I928" s="39">
        <f>STDEV('2.2 Retornos'!AH934:AH993)*SQRT(252)</f>
        <v>0.1813565937</v>
      </c>
      <c r="K928" s="40">
        <f>'2.5'!A928</f>
        <v>43301</v>
      </c>
      <c r="L928" s="41">
        <f>'2.5'!B928/MAX('2.5'!B$2:B928)-1</f>
        <v>-0.0424268419</v>
      </c>
      <c r="M928" s="41">
        <f>'2.5'!C928/MAX('2.5'!C$2:C928)-1</f>
        <v>-0.1186703227</v>
      </c>
      <c r="N928" s="41">
        <f>'2.5'!D928/MAX('2.5'!D$2:D928)-1</f>
        <v>-0.07157554768</v>
      </c>
    </row>
    <row r="929">
      <c r="F929" s="38">
        <f>'2.5'!A989</f>
        <v>43388</v>
      </c>
      <c r="G929" s="39">
        <f>STDEV('2.2 Retornos'!L935:L994)*SQRT(252)</f>
        <v>0.09625033202</v>
      </c>
      <c r="H929" s="39">
        <f>STDEV('2.2 Retornos'!W935:W994)*SQRT(252)</f>
        <v>0.2533390621</v>
      </c>
      <c r="I929" s="39">
        <f>STDEV('2.2 Retornos'!AH935:AH994)*SQRT(252)</f>
        <v>0.1821657163</v>
      </c>
      <c r="K929" s="40">
        <f>'2.5'!A929</f>
        <v>43304</v>
      </c>
      <c r="L929" s="41">
        <f>'2.5'!B929/MAX('2.5'!B$2:B929)-1</f>
        <v>-0.0377220464</v>
      </c>
      <c r="M929" s="41">
        <f>'2.5'!C929/MAX('2.5'!C$2:C929)-1</f>
        <v>-0.1323917645</v>
      </c>
      <c r="N929" s="41">
        <f>'2.5'!D929/MAX('2.5'!D$2:D929)-1</f>
        <v>-0.07220851058</v>
      </c>
    </row>
    <row r="930">
      <c r="F930" s="38">
        <f>'2.5'!A990</f>
        <v>43389</v>
      </c>
      <c r="G930" s="39">
        <f>STDEV('2.2 Retornos'!L936:L995)*SQRT(252)</f>
        <v>0.09881371721</v>
      </c>
      <c r="H930" s="39">
        <f>STDEV('2.2 Retornos'!W936:W995)*SQRT(252)</f>
        <v>0.2470535937</v>
      </c>
      <c r="I930" s="39">
        <f>STDEV('2.2 Retornos'!AH936:AH995)*SQRT(252)</f>
        <v>0.1847154616</v>
      </c>
      <c r="K930" s="40">
        <f>'2.5'!A930</f>
        <v>43305</v>
      </c>
      <c r="L930" s="41">
        <f>'2.5'!B930/MAX('2.5'!B$2:B930)-1</f>
        <v>-0.03595038846</v>
      </c>
      <c r="M930" s="41">
        <f>'2.5'!C930/MAX('2.5'!C$2:C930)-1</f>
        <v>-0.1106619685</v>
      </c>
      <c r="N930" s="41">
        <f>'2.5'!D930/MAX('2.5'!D$2:D930)-1</f>
        <v>-0.06951305684</v>
      </c>
    </row>
    <row r="931">
      <c r="F931" s="38">
        <f>'2.5'!A991</f>
        <v>43390</v>
      </c>
      <c r="G931" s="39">
        <f>STDEV('2.2 Retornos'!L937:L996)*SQRT(252)</f>
        <v>0.1006141898</v>
      </c>
      <c r="H931" s="39">
        <f>STDEV('2.2 Retornos'!W937:W996)*SQRT(252)</f>
        <v>0.2473041581</v>
      </c>
      <c r="I931" s="39">
        <f>STDEV('2.2 Retornos'!AH937:AH996)*SQRT(252)</f>
        <v>0.1857154901</v>
      </c>
      <c r="K931" s="40">
        <f>'2.5'!A931</f>
        <v>43306</v>
      </c>
      <c r="L931" s="41">
        <f>'2.5'!B931/MAX('2.5'!B$2:B931)-1</f>
        <v>-0.03588209926</v>
      </c>
      <c r="M931" s="41">
        <f>'2.5'!C931/MAX('2.5'!C$2:C931)-1</f>
        <v>-0.1152559305</v>
      </c>
      <c r="N931" s="41">
        <f>'2.5'!D931/MAX('2.5'!D$2:D931)-1</f>
        <v>-0.0649848093</v>
      </c>
    </row>
    <row r="932">
      <c r="F932" s="38">
        <f>'2.5'!A992</f>
        <v>43391</v>
      </c>
      <c r="G932" s="39">
        <f>STDEV('2.2 Retornos'!L938:L997)*SQRT(252)</f>
        <v>0.1028417947</v>
      </c>
      <c r="H932" s="39">
        <f>STDEV('2.2 Retornos'!W938:W997)*SQRT(252)</f>
        <v>0.2468664209</v>
      </c>
      <c r="I932" s="39">
        <f>STDEV('2.2 Retornos'!AH938:AH997)*SQRT(252)</f>
        <v>0.1857656416</v>
      </c>
      <c r="K932" s="40">
        <f>'2.5'!A932</f>
        <v>43307</v>
      </c>
      <c r="L932" s="41">
        <f>'2.5'!B932/MAX('2.5'!B$2:B932)-1</f>
        <v>-0.03532810602</v>
      </c>
      <c r="M932" s="41">
        <f>'2.5'!C932/MAX('2.5'!C$2:C932)-1</f>
        <v>-0.1279737011</v>
      </c>
      <c r="N932" s="41">
        <f>'2.5'!D932/MAX('2.5'!D$2:D932)-1</f>
        <v>-0.05976225336</v>
      </c>
    </row>
    <row r="933">
      <c r="F933" s="38">
        <f>'2.5'!A993</f>
        <v>43392</v>
      </c>
      <c r="G933" s="39">
        <f>STDEV('2.2 Retornos'!L939:L998)*SQRT(252)</f>
        <v>0.1037044006</v>
      </c>
      <c r="H933" s="39">
        <f>STDEV('2.2 Retornos'!W939:W998)*SQRT(252)</f>
        <v>0.2468169873</v>
      </c>
      <c r="I933" s="39">
        <f>STDEV('2.2 Retornos'!AH939:AH998)*SQRT(252)</f>
        <v>0.1869213431</v>
      </c>
      <c r="K933" s="40">
        <f>'2.5'!A933</f>
        <v>43308</v>
      </c>
      <c r="L933" s="41">
        <f>'2.5'!B933/MAX('2.5'!B$2:B933)-1</f>
        <v>-0.03591612886</v>
      </c>
      <c r="M933" s="41">
        <f>'2.5'!C933/MAX('2.5'!C$2:C933)-1</f>
        <v>-0.1327114767</v>
      </c>
      <c r="N933" s="41">
        <f>'2.5'!D933/MAX('2.5'!D$2:D933)-1</f>
        <v>-0.06643159478</v>
      </c>
    </row>
    <row r="934">
      <c r="F934" s="38">
        <f>'2.5'!A994</f>
        <v>43395</v>
      </c>
      <c r="G934" s="39">
        <f>STDEV('2.2 Retornos'!L940:L999)*SQRT(252)</f>
        <v>0.1036905063</v>
      </c>
      <c r="H934" s="39">
        <f>STDEV('2.2 Retornos'!W940:W999)*SQRT(252)</f>
        <v>0.2473451811</v>
      </c>
      <c r="I934" s="39">
        <f>STDEV('2.2 Retornos'!AH940:AH999)*SQRT(252)</f>
        <v>0.1857129375</v>
      </c>
      <c r="K934" s="40">
        <f>'2.5'!A934</f>
        <v>43311</v>
      </c>
      <c r="L934" s="41">
        <f>'2.5'!B934/MAX('2.5'!B$2:B934)-1</f>
        <v>-0.03537127466</v>
      </c>
      <c r="M934" s="41">
        <f>'2.5'!C934/MAX('2.5'!C$2:C934)-1</f>
        <v>-0.1374163875</v>
      </c>
      <c r="N934" s="41">
        <f>'2.5'!D934/MAX('2.5'!D$2:D934)-1</f>
        <v>-0.05901883399</v>
      </c>
    </row>
    <row r="935">
      <c r="F935" s="38">
        <f>'2.5'!A995</f>
        <v>43396</v>
      </c>
      <c r="G935" s="39">
        <f>STDEV('2.2 Retornos'!L941:L1000)*SQRT(252)</f>
        <v>0.1032275469</v>
      </c>
      <c r="H935" s="39">
        <f>STDEV('2.2 Retornos'!W941:W1000)*SQRT(252)</f>
        <v>0.2452763429</v>
      </c>
      <c r="I935" s="39">
        <f>STDEV('2.2 Retornos'!AH941:AH1000)*SQRT(252)</f>
        <v>0.1879394206</v>
      </c>
      <c r="K935" s="40">
        <f>'2.5'!A935</f>
        <v>43312</v>
      </c>
      <c r="L935" s="41">
        <f>'2.5'!B935/MAX('2.5'!B$2:B935)-1</f>
        <v>-0.03148655632</v>
      </c>
      <c r="M935" s="41">
        <f>'2.5'!C935/MAX('2.5'!C$2:C935)-1</f>
        <v>-0.1212073617</v>
      </c>
      <c r="N935" s="41">
        <f>'2.5'!D935/MAX('2.5'!D$2:D935)-1</f>
        <v>-0.05832224601</v>
      </c>
    </row>
    <row r="936">
      <c r="F936" s="38">
        <f>'2.5'!A996</f>
        <v>43397</v>
      </c>
      <c r="G936" s="39">
        <f>STDEV('2.2 Retornos'!L942:L1001)*SQRT(252)</f>
        <v>0.1161937264</v>
      </c>
      <c r="H936" s="39">
        <f>STDEV('2.2 Retornos'!W942:W1001)*SQRT(252)</f>
        <v>0.2524266184</v>
      </c>
      <c r="I936" s="39">
        <f>STDEV('2.2 Retornos'!AH942:AH1001)*SQRT(252)</f>
        <v>0.1957073845</v>
      </c>
      <c r="K936" s="40">
        <f>'2.5'!A936</f>
        <v>43313</v>
      </c>
      <c r="L936" s="41">
        <f>'2.5'!B936/MAX('2.5'!B$2:B936)-1</f>
        <v>-0.03207499172</v>
      </c>
      <c r="M936" s="41">
        <f>'2.5'!C936/MAX('2.5'!C$2:C936)-1</f>
        <v>-0.1485051403</v>
      </c>
      <c r="N936" s="41">
        <f>'2.5'!D936/MAX('2.5'!D$2:D936)-1</f>
        <v>-0.06347687959</v>
      </c>
    </row>
    <row r="937">
      <c r="F937" s="38">
        <f>'2.5'!A997</f>
        <v>43398</v>
      </c>
      <c r="G937" s="39">
        <f>STDEV('2.2 Retornos'!L943:L1002)*SQRT(252)</f>
        <v>0.1172869932</v>
      </c>
      <c r="H937" s="39">
        <f>STDEV('2.2 Retornos'!W943:W1002)*SQRT(252)</f>
        <v>0.2591739333</v>
      </c>
      <c r="I937" s="39">
        <f>STDEV('2.2 Retornos'!AH943:AH1002)*SQRT(252)</f>
        <v>0.1979163984</v>
      </c>
      <c r="K937" s="40">
        <f>'2.5'!A937</f>
        <v>43314</v>
      </c>
      <c r="L937" s="41">
        <f>'2.5'!B937/MAX('2.5'!B$2:B937)-1</f>
        <v>-0.03364705622</v>
      </c>
      <c r="M937" s="41">
        <f>'2.5'!C937/MAX('2.5'!C$2:C937)-1</f>
        <v>-0.1558656073</v>
      </c>
      <c r="N937" s="41">
        <f>'2.5'!D937/MAX('2.5'!D$2:D937)-1</f>
        <v>-0.0699071678</v>
      </c>
    </row>
    <row r="938">
      <c r="F938" s="38">
        <f>'2.5'!A998</f>
        <v>43399</v>
      </c>
      <c r="G938" s="39">
        <f>STDEV('2.2 Retornos'!L944:L1003)*SQRT(252)</f>
        <v>0.1178387485</v>
      </c>
      <c r="H938" s="39">
        <f>STDEV('2.2 Retornos'!W944:W1003)*SQRT(252)</f>
        <v>0.2698603103</v>
      </c>
      <c r="I938" s="39">
        <f>STDEV('2.2 Retornos'!AH944:AH1003)*SQRT(252)</f>
        <v>0.1985847789</v>
      </c>
      <c r="K938" s="40">
        <f>'2.5'!A938</f>
        <v>43315</v>
      </c>
      <c r="L938" s="41">
        <f>'2.5'!B938/MAX('2.5'!B$2:B938)-1</f>
        <v>-0.03605062918</v>
      </c>
      <c r="M938" s="41">
        <f>'2.5'!C938/MAX('2.5'!C$2:C938)-1</f>
        <v>-0.1531071898</v>
      </c>
      <c r="N938" s="41">
        <f>'2.5'!D938/MAX('2.5'!D$2:D938)-1</f>
        <v>-0.07147289087</v>
      </c>
    </row>
    <row r="939">
      <c r="F939" s="38">
        <f>'2.5'!A999</f>
        <v>43402</v>
      </c>
      <c r="G939" s="39">
        <f>STDEV('2.2 Retornos'!L945:L1004)*SQRT(252)</f>
        <v>0.1182173496</v>
      </c>
      <c r="H939" s="39">
        <f>STDEV('2.2 Retornos'!W945:W1004)*SQRT(252)</f>
        <v>0.271346871</v>
      </c>
      <c r="I939" s="39">
        <f>STDEV('2.2 Retornos'!AH945:AH1004)*SQRT(252)</f>
        <v>0.2047672386</v>
      </c>
      <c r="K939" s="40">
        <f>'2.5'!A939</f>
        <v>43318</v>
      </c>
      <c r="L939" s="41">
        <f>'2.5'!B939/MAX('2.5'!B$2:B939)-1</f>
        <v>-0.03605062918</v>
      </c>
      <c r="M939" s="41">
        <f>'2.5'!C939/MAX('2.5'!C$2:C939)-1</f>
        <v>-0.1531071898</v>
      </c>
      <c r="N939" s="41">
        <f>'2.5'!D939/MAX('2.5'!D$2:D939)-1</f>
        <v>-0.07147289087</v>
      </c>
    </row>
    <row r="940">
      <c r="F940" s="38">
        <f>'2.5'!A1000</f>
        <v>43403</v>
      </c>
      <c r="G940" s="39">
        <f>STDEV('2.2 Retornos'!L946:L1005)*SQRT(252)</f>
        <v>0.1241985527</v>
      </c>
      <c r="H940" s="39">
        <f>STDEV('2.2 Retornos'!W946:W1005)*SQRT(252)</f>
        <v>0.2758358102</v>
      </c>
      <c r="I940" s="39">
        <f>STDEV('2.2 Retornos'!AH946:AH1005)*SQRT(252)</f>
        <v>0.2060570959</v>
      </c>
      <c r="K940" s="40">
        <f>'2.5'!A940</f>
        <v>43319</v>
      </c>
      <c r="L940" s="41">
        <f>'2.5'!B940/MAX('2.5'!B$2:B940)-1</f>
        <v>-0.04340569892</v>
      </c>
      <c r="M940" s="41">
        <f>'2.5'!C940/MAX('2.5'!C$2:C940)-1</f>
        <v>-0.1693180284</v>
      </c>
      <c r="N940" s="41">
        <f>'2.5'!D940/MAX('2.5'!D$2:D940)-1</f>
        <v>-0.08186199841</v>
      </c>
    </row>
    <row r="941">
      <c r="F941" s="38">
        <f>'2.5'!A1001</f>
        <v>43404</v>
      </c>
      <c r="G941" s="39">
        <f>STDEV('2.2 Retornos'!L947:L1006)*SQRT(252)</f>
        <v>0.1236430689</v>
      </c>
      <c r="H941" s="39">
        <f>STDEV('2.2 Retornos'!W947:W1006)*SQRT(252)</f>
        <v>0.281066152</v>
      </c>
      <c r="I941" s="39">
        <f>STDEV('2.2 Retornos'!AH947:AH1006)*SQRT(252)</f>
        <v>0.2067165954</v>
      </c>
      <c r="K941" s="40">
        <f>'2.5'!A941</f>
        <v>43320</v>
      </c>
      <c r="L941" s="41">
        <f>'2.5'!B941/MAX('2.5'!B$2:B941)-1</f>
        <v>-0.03852275259</v>
      </c>
      <c r="M941" s="41">
        <f>'2.5'!C941/MAX('2.5'!C$2:C941)-1</f>
        <v>-0.1674765324</v>
      </c>
      <c r="N941" s="41">
        <f>'2.5'!D941/MAX('2.5'!D$2:D941)-1</f>
        <v>-0.09042678771</v>
      </c>
    </row>
    <row r="942">
      <c r="F942" s="38">
        <f>'2.5'!A1002</f>
        <v>43405</v>
      </c>
      <c r="G942" s="39">
        <f>STDEV('2.2 Retornos'!L948:L1007)*SQRT(252)</f>
        <v>0.1192459354</v>
      </c>
      <c r="H942" s="39">
        <f>STDEV('2.2 Retornos'!W948:W1007)*SQRT(252)</f>
        <v>0.3042204886</v>
      </c>
      <c r="I942" s="39">
        <f>STDEV('2.2 Retornos'!AH948:AH1007)*SQRT(252)</f>
        <v>0.2137152612</v>
      </c>
      <c r="K942" s="40">
        <f>'2.5'!A942</f>
        <v>43321</v>
      </c>
      <c r="L942" s="41">
        <f>'2.5'!B942/MAX('2.5'!B$2:B942)-1</f>
        <v>-0.0243642333</v>
      </c>
      <c r="M942" s="41">
        <f>'2.5'!C942/MAX('2.5'!C$2:C942)-1</f>
        <v>-0.1631307854</v>
      </c>
      <c r="N942" s="41">
        <f>'2.5'!D942/MAX('2.5'!D$2:D942)-1</f>
        <v>-0.08531614477</v>
      </c>
    </row>
    <row r="943">
      <c r="F943" s="38">
        <f>'2.5'!A1003</f>
        <v>43406</v>
      </c>
      <c r="G943" s="39">
        <f>STDEV('2.2 Retornos'!L949:L1008)*SQRT(252)</f>
        <v>0.1213093785</v>
      </c>
      <c r="H943" s="39">
        <f>STDEV('2.2 Retornos'!W949:W1008)*SQRT(252)</f>
        <v>0.3032261878</v>
      </c>
      <c r="I943" s="39">
        <f>STDEV('2.2 Retornos'!AH949:AH1008)*SQRT(252)</f>
        <v>0.2143005398</v>
      </c>
      <c r="K943" s="40">
        <f>'2.5'!A943</f>
        <v>43322</v>
      </c>
      <c r="L943" s="41">
        <f>'2.5'!B943/MAX('2.5'!B$2:B943)-1</f>
        <v>-0.03024559201</v>
      </c>
      <c r="M943" s="41">
        <f>'2.5'!C943/MAX('2.5'!C$2:C943)-1</f>
        <v>-0.1750239238</v>
      </c>
      <c r="N943" s="41">
        <f>'2.5'!D943/MAX('2.5'!D$2:D943)-1</f>
        <v>-0.08471543033</v>
      </c>
    </row>
    <row r="944">
      <c r="F944" s="38">
        <f>'2.5'!A1004</f>
        <v>43409</v>
      </c>
      <c r="G944" s="39">
        <f>STDEV('2.2 Retornos'!L950:L1009)*SQRT(252)</f>
        <v>0.1213519975</v>
      </c>
      <c r="H944" s="39">
        <f>STDEV('2.2 Retornos'!W950:W1009)*SQRT(252)</f>
        <v>0.3026403911</v>
      </c>
      <c r="I944" s="39">
        <f>STDEV('2.2 Retornos'!AH950:AH1009)*SQRT(252)</f>
        <v>0.2188321133</v>
      </c>
      <c r="K944" s="40">
        <f>'2.5'!A944</f>
        <v>43325</v>
      </c>
      <c r="L944" s="41">
        <f>'2.5'!B944/MAX('2.5'!B$2:B944)-1</f>
        <v>-0.03157811271</v>
      </c>
      <c r="M944" s="41">
        <f>'2.5'!C944/MAX('2.5'!C$2:C944)-1</f>
        <v>-0.189403745</v>
      </c>
      <c r="N944" s="41">
        <f>'2.5'!D944/MAX('2.5'!D$2:D944)-1</f>
        <v>-0.09150697933</v>
      </c>
    </row>
    <row r="945">
      <c r="F945" s="38">
        <f>'2.5'!A1005</f>
        <v>43410</v>
      </c>
      <c r="G945" s="39">
        <f>STDEV('2.2 Retornos'!L951:L1010)*SQRT(252)</f>
        <v>0.1188793794</v>
      </c>
      <c r="H945" s="39">
        <f>STDEV('2.2 Retornos'!W951:W1010)*SQRT(252)</f>
        <v>0.3019131128</v>
      </c>
      <c r="I945" s="39">
        <f>STDEV('2.2 Retornos'!AH951:AH1010)*SQRT(252)</f>
        <v>0.2219426913</v>
      </c>
      <c r="K945" s="40">
        <f>'2.5'!A945</f>
        <v>43326</v>
      </c>
      <c r="L945" s="41">
        <f>'2.5'!B945/MAX('2.5'!B$2:B945)-1</f>
        <v>-0.0210149495</v>
      </c>
      <c r="M945" s="41">
        <f>'2.5'!C945/MAX('2.5'!C$2:C945)-1</f>
        <v>-0.2001344768</v>
      </c>
      <c r="N945" s="41">
        <f>'2.5'!D945/MAX('2.5'!D$2:D945)-1</f>
        <v>-0.09079639051</v>
      </c>
    </row>
    <row r="946">
      <c r="F946" s="38">
        <f>'2.5'!A1006</f>
        <v>43411</v>
      </c>
      <c r="G946" s="39">
        <f>STDEV('2.2 Retornos'!L952:L1011)*SQRT(252)</f>
        <v>0.1188129772</v>
      </c>
      <c r="H946" s="39">
        <f>STDEV('2.2 Retornos'!W952:W1011)*SQRT(252)</f>
        <v>0.2773753438</v>
      </c>
      <c r="I946" s="39">
        <f>STDEV('2.2 Retornos'!AH952:AH1011)*SQRT(252)</f>
        <v>0.2123965042</v>
      </c>
      <c r="K946" s="40">
        <f>'2.5'!A946</f>
        <v>43327</v>
      </c>
      <c r="L946" s="41">
        <f>'2.5'!B946/MAX('2.5'!B$2:B946)-1</f>
        <v>-0.02429811742</v>
      </c>
      <c r="M946" s="41">
        <f>'2.5'!C946/MAX('2.5'!C$2:C946)-1</f>
        <v>-0.2470816177</v>
      </c>
      <c r="N946" s="41">
        <f>'2.5'!D946/MAX('2.5'!D$2:D946)-1</f>
        <v>-0.1210169171</v>
      </c>
    </row>
    <row r="947">
      <c r="F947" s="38">
        <f>'2.5'!A1007</f>
        <v>43412</v>
      </c>
      <c r="G947" s="39">
        <f>STDEV('2.2 Retornos'!L953:L1012)*SQRT(252)</f>
        <v>0.1193253735</v>
      </c>
      <c r="H947" s="39">
        <f>STDEV('2.2 Retornos'!W953:W1012)*SQRT(252)</f>
        <v>0.2778212814</v>
      </c>
      <c r="I947" s="39">
        <f>STDEV('2.2 Retornos'!AH953:AH1012)*SQRT(252)</f>
        <v>0.2129976767</v>
      </c>
      <c r="K947" s="40">
        <f>'2.5'!A947</f>
        <v>43328</v>
      </c>
      <c r="L947" s="41">
        <f>'2.5'!B947/MAX('2.5'!B$2:B947)-1</f>
        <v>-0.01724892242</v>
      </c>
      <c r="M947" s="41">
        <f>'2.5'!C947/MAX('2.5'!C$2:C947)-1</f>
        <v>-0.2450191161</v>
      </c>
      <c r="N947" s="41">
        <f>'2.5'!D947/MAX('2.5'!D$2:D947)-1</f>
        <v>-0.1183915895</v>
      </c>
    </row>
    <row r="948">
      <c r="F948" s="38">
        <f>'2.5'!A1008</f>
        <v>43413</v>
      </c>
      <c r="G948" s="39">
        <f>STDEV('2.2 Retornos'!L954:L1013)*SQRT(252)</f>
        <v>0.118769838</v>
      </c>
      <c r="H948" s="39">
        <f>STDEV('2.2 Retornos'!W954:W1013)*SQRT(252)</f>
        <v>0.2826553971</v>
      </c>
      <c r="I948" s="39">
        <f>STDEV('2.2 Retornos'!AH954:AH1013)*SQRT(252)</f>
        <v>0.2157924459</v>
      </c>
      <c r="K948" s="40">
        <f>'2.5'!A948</f>
        <v>43329</v>
      </c>
      <c r="L948" s="41">
        <f>'2.5'!B948/MAX('2.5'!B$2:B948)-1</f>
        <v>-0.01254545661</v>
      </c>
      <c r="M948" s="41">
        <f>'2.5'!C948/MAX('2.5'!C$2:C948)-1</f>
        <v>-0.2341250803</v>
      </c>
      <c r="N948" s="41">
        <f>'2.5'!D948/MAX('2.5'!D$2:D948)-1</f>
        <v>-0.108414788</v>
      </c>
    </row>
    <row r="949">
      <c r="F949" s="38">
        <f>'2.5'!A1009</f>
        <v>43416</v>
      </c>
      <c r="G949" s="39">
        <f>STDEV('2.2 Retornos'!L955:L1014)*SQRT(252)</f>
        <v>0.1192295427</v>
      </c>
      <c r="H949" s="39">
        <f>STDEV('2.2 Retornos'!W955:W1014)*SQRT(252)</f>
        <v>0.2847110753</v>
      </c>
      <c r="I949" s="39">
        <f>STDEV('2.2 Retornos'!AH955:AH1014)*SQRT(252)</f>
        <v>0.2154455597</v>
      </c>
      <c r="K949" s="40">
        <f>'2.5'!A949</f>
        <v>43332</v>
      </c>
      <c r="L949" s="41">
        <f>'2.5'!B949/MAX('2.5'!B$2:B949)-1</f>
        <v>-0.01499589065</v>
      </c>
      <c r="M949" s="41">
        <f>'2.5'!C949/MAX('2.5'!C$2:C949)-1</f>
        <v>-0.2377624074</v>
      </c>
      <c r="N949" s="41">
        <f>'2.5'!D949/MAX('2.5'!D$2:D949)-1</f>
        <v>-0.1047735857</v>
      </c>
    </row>
    <row r="950">
      <c r="F950" s="38">
        <f>'2.5'!A1010</f>
        <v>43417</v>
      </c>
      <c r="G950" s="39">
        <f>STDEV('2.2 Retornos'!L956:L1015)*SQRT(252)</f>
        <v>0.1203130184</v>
      </c>
      <c r="H950" s="39">
        <f>STDEV('2.2 Retornos'!W956:W1015)*SQRT(252)</f>
        <v>0.2848872955</v>
      </c>
      <c r="I950" s="39">
        <f>STDEV('2.2 Retornos'!AH956:AH1015)*SQRT(252)</f>
        <v>0.2199929997</v>
      </c>
      <c r="K950" s="40">
        <f>'2.5'!A950</f>
        <v>43333</v>
      </c>
      <c r="L950" s="41">
        <f>'2.5'!B950/MAX('2.5'!B$2:B950)-1</f>
        <v>-0.01900059711</v>
      </c>
      <c r="M950" s="41">
        <f>'2.5'!C950/MAX('2.5'!C$2:C950)-1</f>
        <v>-0.2361240504</v>
      </c>
      <c r="N950" s="41">
        <f>'2.5'!D950/MAX('2.5'!D$2:D950)-1</f>
        <v>-0.1024707699</v>
      </c>
    </row>
    <row r="951">
      <c r="F951" s="38">
        <f>'2.5'!A1011</f>
        <v>43418</v>
      </c>
      <c r="G951" s="39">
        <f>STDEV('2.2 Retornos'!L957:L1016)*SQRT(252)</f>
        <v>0.1201696246</v>
      </c>
      <c r="H951" s="39">
        <f>STDEV('2.2 Retornos'!W957:W1016)*SQRT(252)</f>
        <v>0.2855965282</v>
      </c>
      <c r="I951" s="39">
        <f>STDEV('2.2 Retornos'!AH957:AH1016)*SQRT(252)</f>
        <v>0.2185967131</v>
      </c>
      <c r="K951" s="40">
        <f>'2.5'!A951</f>
        <v>43334</v>
      </c>
      <c r="L951" s="41">
        <f>'2.5'!B951/MAX('2.5'!B$2:B951)-1</f>
        <v>-0.0169534194</v>
      </c>
      <c r="M951" s="41">
        <f>'2.5'!C951/MAX('2.5'!C$2:C951)-1</f>
        <v>-0.2286793708</v>
      </c>
      <c r="N951" s="41">
        <f>'2.5'!D951/MAX('2.5'!D$2:D951)-1</f>
        <v>-0.08929449444</v>
      </c>
    </row>
    <row r="952">
      <c r="F952" s="38">
        <f>'2.5'!A1012</f>
        <v>43419</v>
      </c>
      <c r="G952" s="39">
        <f>STDEV('2.2 Retornos'!L958:L1017)*SQRT(252)</f>
        <v>0.1202223571</v>
      </c>
      <c r="H952" s="39">
        <f>STDEV('2.2 Retornos'!W958:W1017)*SQRT(252)</f>
        <v>0.288375697</v>
      </c>
      <c r="I952" s="39">
        <f>STDEV('2.2 Retornos'!AH958:AH1017)*SQRT(252)</f>
        <v>0.2184117646</v>
      </c>
      <c r="K952" s="40">
        <f>'2.5'!A952</f>
        <v>43335</v>
      </c>
      <c r="L952" s="41">
        <f>'2.5'!B952/MAX('2.5'!B$2:B952)-1</f>
        <v>-0.01693415218</v>
      </c>
      <c r="M952" s="41">
        <f>'2.5'!C952/MAX('2.5'!C$2:C952)-1</f>
        <v>-0.242002007</v>
      </c>
      <c r="N952" s="41">
        <f>'2.5'!D952/MAX('2.5'!D$2:D952)-1</f>
        <v>-0.08746766179</v>
      </c>
    </row>
    <row r="953">
      <c r="F953" s="38">
        <f>'2.5'!A1013</f>
        <v>43420</v>
      </c>
      <c r="G953" s="39">
        <f>STDEV('2.2 Retornos'!L959:L1018)*SQRT(252)</f>
        <v>0.1202653255</v>
      </c>
      <c r="H953" s="39">
        <f>STDEV('2.2 Retornos'!W959:W1018)*SQRT(252)</f>
        <v>0.2841691491</v>
      </c>
      <c r="I953" s="39">
        <f>STDEV('2.2 Retornos'!AH959:AH1018)*SQRT(252)</f>
        <v>0.2183164292</v>
      </c>
      <c r="K953" s="40">
        <f>'2.5'!A953</f>
        <v>43336</v>
      </c>
      <c r="L953" s="41">
        <f>'2.5'!B953/MAX('2.5'!B$2:B953)-1</f>
        <v>-0.0165349456</v>
      </c>
      <c r="M953" s="41">
        <f>'2.5'!C953/MAX('2.5'!C$2:C953)-1</f>
        <v>-0.2245121077</v>
      </c>
      <c r="N953" s="41">
        <f>'2.5'!D953/MAX('2.5'!D$2:D953)-1</f>
        <v>-0.08755030667</v>
      </c>
    </row>
    <row r="954">
      <c r="F954" s="38">
        <f>'2.5'!A1014</f>
        <v>43423</v>
      </c>
      <c r="G954" s="39">
        <f>STDEV('2.2 Retornos'!L960:L1019)*SQRT(252)</f>
        <v>0.1197599373</v>
      </c>
      <c r="H954" s="39">
        <f>STDEV('2.2 Retornos'!W960:W1019)*SQRT(252)</f>
        <v>0.2827482483</v>
      </c>
      <c r="I954" s="39">
        <f>STDEV('2.2 Retornos'!AH960:AH1019)*SQRT(252)</f>
        <v>0.2174762436</v>
      </c>
      <c r="K954" s="40">
        <f>'2.5'!A954</f>
        <v>43339</v>
      </c>
      <c r="L954" s="41">
        <f>'2.5'!B954/MAX('2.5'!B$2:B954)-1</f>
        <v>-0.009973823461</v>
      </c>
      <c r="M954" s="41">
        <f>'2.5'!C954/MAX('2.5'!C$2:C954)-1</f>
        <v>-0.2120130227</v>
      </c>
      <c r="N954" s="41">
        <f>'2.5'!D954/MAX('2.5'!D$2:D954)-1</f>
        <v>-0.08063464332</v>
      </c>
    </row>
    <row r="955">
      <c r="F955" s="38">
        <f>'2.5'!A1015</f>
        <v>43424</v>
      </c>
      <c r="G955" s="39">
        <f>STDEV('2.2 Retornos'!L961:L1020)*SQRT(252)</f>
        <v>0.1228999771</v>
      </c>
      <c r="H955" s="39">
        <f>STDEV('2.2 Retornos'!W961:W1020)*SQRT(252)</f>
        <v>0.2838314035</v>
      </c>
      <c r="I955" s="39">
        <f>STDEV('2.2 Retornos'!AH961:AH1020)*SQRT(252)</f>
        <v>0.2221939736</v>
      </c>
      <c r="K955" s="40">
        <f>'2.5'!A955</f>
        <v>43340</v>
      </c>
      <c r="L955" s="41">
        <f>'2.5'!B955/MAX('2.5'!B$2:B955)-1</f>
        <v>-0.01532453391</v>
      </c>
      <c r="M955" s="41">
        <f>'2.5'!C955/MAX('2.5'!C$2:C955)-1</f>
        <v>-0.2195997575</v>
      </c>
      <c r="N955" s="41">
        <f>'2.5'!D955/MAX('2.5'!D$2:D955)-1</f>
        <v>-0.09099560816</v>
      </c>
    </row>
    <row r="956">
      <c r="F956" s="38">
        <f>'2.5'!A1016</f>
        <v>43425</v>
      </c>
      <c r="G956" s="39">
        <f>STDEV('2.2 Retornos'!L962:L1021)*SQRT(252)</f>
        <v>0.1253290814</v>
      </c>
      <c r="H956" s="39">
        <f>STDEV('2.2 Retornos'!W962:W1021)*SQRT(252)</f>
        <v>0.3019178563</v>
      </c>
      <c r="I956" s="39">
        <f>STDEV('2.2 Retornos'!AH962:AH1021)*SQRT(252)</f>
        <v>0.2266091336</v>
      </c>
      <c r="K956" s="40">
        <f>'2.5'!A956</f>
        <v>43341</v>
      </c>
      <c r="L956" s="41">
        <f>'2.5'!B956/MAX('2.5'!B$2:B956)-1</f>
        <v>-0.01306123429</v>
      </c>
      <c r="M956" s="41">
        <f>'2.5'!C956/MAX('2.5'!C$2:C956)-1</f>
        <v>-0.2222297735</v>
      </c>
      <c r="N956" s="41">
        <f>'2.5'!D956/MAX('2.5'!D$2:D956)-1</f>
        <v>-0.08970354332</v>
      </c>
    </row>
    <row r="957">
      <c r="F957" s="38">
        <f>'2.5'!A1017</f>
        <v>43426</v>
      </c>
      <c r="G957" s="39">
        <f>STDEV('2.2 Retornos'!L963:L1022)*SQRT(252)</f>
        <v>0.125327663</v>
      </c>
      <c r="H957" s="39">
        <f>STDEV('2.2 Retornos'!W963:W1022)*SQRT(252)</f>
        <v>0.2996160661</v>
      </c>
      <c r="I957" s="39">
        <f>STDEV('2.2 Retornos'!AH963:AH1022)*SQRT(252)</f>
        <v>0.2270550794</v>
      </c>
      <c r="K957" s="40">
        <f>'2.5'!A957</f>
        <v>43342</v>
      </c>
      <c r="L957" s="41">
        <f>'2.5'!B957/MAX('2.5'!B$2:B957)-1</f>
        <v>-0.01466167944</v>
      </c>
      <c r="M957" s="41">
        <f>'2.5'!C957/MAX('2.5'!C$2:C957)-1</f>
        <v>-0.2365908811</v>
      </c>
      <c r="N957" s="41">
        <f>'2.5'!D957/MAX('2.5'!D$2:D957)-1</f>
        <v>-0.1001090226</v>
      </c>
    </row>
    <row r="958">
      <c r="F958" s="38">
        <f>'2.5'!A1018</f>
        <v>43427</v>
      </c>
      <c r="G958" s="39">
        <f>STDEV('2.2 Retornos'!L964:L1023)*SQRT(252)</f>
        <v>0.1250093475</v>
      </c>
      <c r="H958" s="39">
        <f>STDEV('2.2 Retornos'!W964:W1023)*SQRT(252)</f>
        <v>0.3054453272</v>
      </c>
      <c r="I958" s="39">
        <f>STDEV('2.2 Retornos'!AH964:AH1023)*SQRT(252)</f>
        <v>0.2434971324</v>
      </c>
      <c r="K958" s="40">
        <f>'2.5'!A958</f>
        <v>43343</v>
      </c>
      <c r="L958" s="41">
        <f>'2.5'!B958/MAX('2.5'!B$2:B958)-1</f>
        <v>-0.02175243356</v>
      </c>
      <c r="M958" s="41">
        <f>'2.5'!C958/MAX('2.5'!C$2:C958)-1</f>
        <v>-0.2465097907</v>
      </c>
      <c r="N958" s="41">
        <f>'2.5'!D958/MAX('2.5'!D$2:D958)-1</f>
        <v>-0.1151809166</v>
      </c>
    </row>
    <row r="959">
      <c r="F959" s="38">
        <f>'2.5'!A1019</f>
        <v>43430</v>
      </c>
      <c r="G959" s="39">
        <f>STDEV('2.2 Retornos'!L965:L1024)*SQRT(252)</f>
        <v>0.1254077921</v>
      </c>
      <c r="H959" s="39">
        <f>STDEV('2.2 Retornos'!W965:W1024)*SQRT(252)</f>
        <v>0.3059487924</v>
      </c>
      <c r="I959" s="39">
        <f>STDEV('2.2 Retornos'!AH965:AH1024)*SQRT(252)</f>
        <v>0.2433770297</v>
      </c>
      <c r="K959" s="40">
        <f>'2.5'!A959</f>
        <v>43346</v>
      </c>
      <c r="L959" s="41">
        <f>'2.5'!B959/MAX('2.5'!B$2:B959)-1</f>
        <v>-0.02175243356</v>
      </c>
      <c r="M959" s="41">
        <f>'2.5'!C959/MAX('2.5'!C$2:C959)-1</f>
        <v>-0.2465097907</v>
      </c>
      <c r="N959" s="41">
        <f>'2.5'!D959/MAX('2.5'!D$2:D959)-1</f>
        <v>-0.1151809166</v>
      </c>
    </row>
    <row r="960">
      <c r="F960" s="38">
        <f>'2.5'!A1020</f>
        <v>43431</v>
      </c>
      <c r="G960" s="39">
        <f>STDEV('2.2 Retornos'!L966:L1025)*SQRT(252)</f>
        <v>0.1255143486</v>
      </c>
      <c r="H960" s="39">
        <f>STDEV('2.2 Retornos'!W966:W1025)*SQRT(252)</f>
        <v>0.3034558166</v>
      </c>
      <c r="I960" s="39">
        <f>STDEV('2.2 Retornos'!AH966:AH1025)*SQRT(252)</f>
        <v>0.2440254837</v>
      </c>
      <c r="K960" s="40">
        <f>'2.5'!A960</f>
        <v>43347</v>
      </c>
      <c r="L960" s="41">
        <f>'2.5'!B960/MAX('2.5'!B$2:B960)-1</f>
        <v>-0.02398198805</v>
      </c>
      <c r="M960" s="41">
        <f>'2.5'!C960/MAX('2.5'!C$2:C960)-1</f>
        <v>-0.269594664</v>
      </c>
      <c r="N960" s="41">
        <f>'2.5'!D960/MAX('2.5'!D$2:D960)-1</f>
        <v>-0.1285423869</v>
      </c>
    </row>
    <row r="961">
      <c r="F961" s="38">
        <f>'2.5'!A1021</f>
        <v>43432</v>
      </c>
      <c r="G961" s="39">
        <f>STDEV('2.2 Retornos'!L967:L1026)*SQRT(252)</f>
        <v>0.13128137</v>
      </c>
      <c r="H961" s="39">
        <f>STDEV('2.2 Retornos'!W967:W1026)*SQRT(252)</f>
        <v>0.3163446602</v>
      </c>
      <c r="I961" s="39">
        <f>STDEV('2.2 Retornos'!AH967:AH1026)*SQRT(252)</f>
        <v>0.2443115801</v>
      </c>
      <c r="K961" s="40">
        <f>'2.5'!A961</f>
        <v>43348</v>
      </c>
      <c r="L961" s="41">
        <f>'2.5'!B961/MAX('2.5'!B$2:B961)-1</f>
        <v>-0.02222116466</v>
      </c>
      <c r="M961" s="41">
        <f>'2.5'!C961/MAX('2.5'!C$2:C961)-1</f>
        <v>-0.272927663</v>
      </c>
      <c r="N961" s="41">
        <f>'2.5'!D961/MAX('2.5'!D$2:D961)-1</f>
        <v>-0.1304992386</v>
      </c>
    </row>
    <row r="962">
      <c r="F962" s="38">
        <f>'2.5'!A1022</f>
        <v>43433</v>
      </c>
      <c r="G962" s="39">
        <f>STDEV('2.2 Retornos'!L968:L1027)*SQRT(252)</f>
        <v>0.1317847606</v>
      </c>
      <c r="H962" s="39">
        <f>STDEV('2.2 Retornos'!W968:W1027)*SQRT(252)</f>
        <v>0.3164924128</v>
      </c>
      <c r="I962" s="39">
        <f>STDEV('2.2 Retornos'!AH968:AH1027)*SQRT(252)</f>
        <v>0.2503054639</v>
      </c>
      <c r="K962" s="40">
        <f>'2.5'!A962</f>
        <v>43349</v>
      </c>
      <c r="L962" s="41">
        <f>'2.5'!B962/MAX('2.5'!B$2:B962)-1</f>
        <v>-0.02224289432</v>
      </c>
      <c r="M962" s="41">
        <f>'2.5'!C962/MAX('2.5'!C$2:C962)-1</f>
        <v>-0.2761624497</v>
      </c>
      <c r="N962" s="41">
        <f>'2.5'!D962/MAX('2.5'!D$2:D962)-1</f>
        <v>-0.142169956</v>
      </c>
    </row>
    <row r="963">
      <c r="F963" s="38">
        <f>'2.5'!A1023</f>
        <v>43434</v>
      </c>
      <c r="G963" s="39">
        <f>STDEV('2.2 Retornos'!L969:L1028)*SQRT(252)</f>
        <v>0.1317569264</v>
      </c>
      <c r="H963" s="39">
        <f>STDEV('2.2 Retornos'!W969:W1028)*SQRT(252)</f>
        <v>0.315201816</v>
      </c>
      <c r="I963" s="39">
        <f>STDEV('2.2 Retornos'!AH969:AH1028)*SQRT(252)</f>
        <v>0.2501313453</v>
      </c>
      <c r="K963" s="40">
        <f>'2.5'!A963</f>
        <v>43350</v>
      </c>
      <c r="L963" s="41">
        <f>'2.5'!B963/MAX('2.5'!B$2:B963)-1</f>
        <v>-0.02451301445</v>
      </c>
      <c r="M963" s="41">
        <f>'2.5'!C963/MAX('2.5'!C$2:C963)-1</f>
        <v>-0.2659721311</v>
      </c>
      <c r="N963" s="41">
        <f>'2.5'!D963/MAX('2.5'!D$2:D963)-1</f>
        <v>-0.1411308327</v>
      </c>
    </row>
    <row r="964">
      <c r="F964" s="38">
        <f>'2.5'!A1024</f>
        <v>43437</v>
      </c>
      <c r="G964" s="39">
        <f>STDEV('2.2 Retornos'!L970:L1029)*SQRT(252)</f>
        <v>0.1317748666</v>
      </c>
      <c r="H964" s="39">
        <f>STDEV('2.2 Retornos'!W970:W1029)*SQRT(252)</f>
        <v>0.336135119</v>
      </c>
      <c r="I964" s="39">
        <f>STDEV('2.2 Retornos'!AH970:AH1029)*SQRT(252)</f>
        <v>0.275218681</v>
      </c>
      <c r="K964" s="40">
        <f>'2.5'!A964</f>
        <v>43353</v>
      </c>
      <c r="L964" s="41">
        <f>'2.5'!B964/MAX('2.5'!B$2:B964)-1</f>
        <v>-0.02541635969</v>
      </c>
      <c r="M964" s="41">
        <f>'2.5'!C964/MAX('2.5'!C$2:C964)-1</f>
        <v>-0.2783631224</v>
      </c>
      <c r="N964" s="41">
        <f>'2.5'!D964/MAX('2.5'!D$2:D964)-1</f>
        <v>-0.1485298059</v>
      </c>
    </row>
    <row r="965">
      <c r="F965" s="38">
        <f>'2.5'!A1025</f>
        <v>43438</v>
      </c>
      <c r="G965" s="39">
        <f>STDEV('2.2 Retornos'!L971:L1030)*SQRT(252)</f>
        <v>0.1361215375</v>
      </c>
      <c r="H965" s="39">
        <f>STDEV('2.2 Retornos'!W971:W1030)*SQRT(252)</f>
        <v>0.3369211385</v>
      </c>
      <c r="I965" s="39">
        <f>STDEV('2.2 Retornos'!AH971:AH1030)*SQRT(252)</f>
        <v>0.2787910456</v>
      </c>
      <c r="K965" s="40">
        <f>'2.5'!A965</f>
        <v>43354</v>
      </c>
      <c r="L965" s="41">
        <f>'2.5'!B965/MAX('2.5'!B$2:B965)-1</f>
        <v>-0.02582395501</v>
      </c>
      <c r="M965" s="41">
        <f>'2.5'!C965/MAX('2.5'!C$2:C965)-1</f>
        <v>-0.2806975718</v>
      </c>
      <c r="N965" s="41">
        <f>'2.5'!D965/MAX('2.5'!D$2:D965)-1</f>
        <v>-0.1502776546</v>
      </c>
    </row>
    <row r="966">
      <c r="F966" s="38">
        <f>'2.5'!A1026</f>
        <v>43439</v>
      </c>
      <c r="G966" s="39">
        <f>STDEV('2.2 Retornos'!L972:L1031)*SQRT(252)</f>
        <v>0.135370332</v>
      </c>
      <c r="H966" s="39">
        <f>STDEV('2.2 Retornos'!W972:W1031)*SQRT(252)</f>
        <v>0.3313784351</v>
      </c>
      <c r="I966" s="39">
        <f>STDEV('2.2 Retornos'!AH972:AH1031)*SQRT(252)</f>
        <v>0.2853638727</v>
      </c>
      <c r="K966" s="40">
        <f>'2.5'!A966</f>
        <v>43355</v>
      </c>
      <c r="L966" s="41">
        <f>'2.5'!B966/MAX('2.5'!B$2:B966)-1</f>
        <v>-0.03533962335</v>
      </c>
      <c r="M966" s="41">
        <f>'2.5'!C966/MAX('2.5'!C$2:C966)-1</f>
        <v>-0.257559054</v>
      </c>
      <c r="N966" s="41">
        <f>'2.5'!D966/MAX('2.5'!D$2:D966)-1</f>
        <v>-0.1551646971</v>
      </c>
    </row>
    <row r="967">
      <c r="F967" s="38">
        <f>'2.5'!A1027</f>
        <v>43440</v>
      </c>
      <c r="G967" s="39">
        <f>STDEV('2.2 Retornos'!L973:L1032)*SQRT(252)</f>
        <v>0.14085812</v>
      </c>
      <c r="H967" s="39">
        <f>STDEV('2.2 Retornos'!W973:W1032)*SQRT(252)</f>
        <v>0.333004175</v>
      </c>
      <c r="I967" s="39">
        <f>STDEV('2.2 Retornos'!AH973:AH1032)*SQRT(252)</f>
        <v>0.3026660658</v>
      </c>
      <c r="K967" s="40">
        <f>'2.5'!A967</f>
        <v>43356</v>
      </c>
      <c r="L967" s="41">
        <f>'2.5'!B967/MAX('2.5'!B$2:B967)-1</f>
        <v>-0.03423803378</v>
      </c>
      <c r="M967" s="41">
        <f>'2.5'!C967/MAX('2.5'!C$2:C967)-1</f>
        <v>-0.2580787193</v>
      </c>
      <c r="N967" s="41">
        <f>'2.5'!D967/MAX('2.5'!D$2:D967)-1</f>
        <v>-0.156397414</v>
      </c>
    </row>
    <row r="968">
      <c r="F968" s="38">
        <f>'2.5'!A1028</f>
        <v>43441</v>
      </c>
      <c r="G968" s="39">
        <f>STDEV('2.2 Retornos'!L974:L1033)*SQRT(252)</f>
        <v>0.141808136</v>
      </c>
      <c r="H968" s="39">
        <f>STDEV('2.2 Retornos'!W974:W1033)*SQRT(252)</f>
        <v>0.3332436847</v>
      </c>
      <c r="I968" s="39">
        <f>STDEV('2.2 Retornos'!AH974:AH1033)*SQRT(252)</f>
        <v>0.3041940048</v>
      </c>
      <c r="K968" s="40">
        <f>'2.5'!A968</f>
        <v>43357</v>
      </c>
      <c r="L968" s="41">
        <f>'2.5'!B968/MAX('2.5'!B$2:B968)-1</f>
        <v>-0.0304041132</v>
      </c>
      <c r="M968" s="41">
        <f>'2.5'!C968/MAX('2.5'!C$2:C968)-1</f>
        <v>-0.2569314256</v>
      </c>
      <c r="N968" s="41">
        <f>'2.5'!D968/MAX('2.5'!D$2:D968)-1</f>
        <v>-0.1601877398</v>
      </c>
    </row>
    <row r="969">
      <c r="F969" s="38">
        <f>'2.5'!A1029</f>
        <v>43444</v>
      </c>
      <c r="G969" s="39">
        <f>STDEV('2.2 Retornos'!L975:L1034)*SQRT(252)</f>
        <v>0.1414873714</v>
      </c>
      <c r="H969" s="39">
        <f>STDEV('2.2 Retornos'!W975:W1034)*SQRT(252)</f>
        <v>0.3317278524</v>
      </c>
      <c r="I969" s="39">
        <f>STDEV('2.2 Retornos'!AH975:AH1034)*SQRT(252)</f>
        <v>0.3049365694</v>
      </c>
      <c r="K969" s="40">
        <f>'2.5'!A969</f>
        <v>43360</v>
      </c>
      <c r="L969" s="41">
        <f>'2.5'!B969/MAX('2.5'!B$2:B969)-1</f>
        <v>-0.0273140314</v>
      </c>
      <c r="M969" s="41">
        <f>'2.5'!C969/MAX('2.5'!C$2:C969)-1</f>
        <v>-0.2422172328</v>
      </c>
      <c r="N969" s="41">
        <f>'2.5'!D969/MAX('2.5'!D$2:D969)-1</f>
        <v>-0.1634649491</v>
      </c>
    </row>
    <row r="970">
      <c r="F970" s="38">
        <f>'2.5'!A1030</f>
        <v>43445</v>
      </c>
      <c r="G970" s="39">
        <f>STDEV('2.2 Retornos'!L976:L1035)*SQRT(252)</f>
        <v>0.1420455752</v>
      </c>
      <c r="H970" s="39">
        <f>STDEV('2.2 Retornos'!W976:W1035)*SQRT(252)</f>
        <v>0.3305013268</v>
      </c>
      <c r="I970" s="39">
        <f>STDEV('2.2 Retornos'!AH976:AH1035)*SQRT(252)</f>
        <v>0.3028823384</v>
      </c>
      <c r="K970" s="40">
        <f>'2.5'!A970</f>
        <v>43361</v>
      </c>
      <c r="L970" s="41">
        <f>'2.5'!B970/MAX('2.5'!B$2:B970)-1</f>
        <v>-0.02261366523</v>
      </c>
      <c r="M970" s="41">
        <f>'2.5'!C970/MAX('2.5'!C$2:C970)-1</f>
        <v>-0.2298373419</v>
      </c>
      <c r="N970" s="41">
        <f>'2.5'!D970/MAX('2.5'!D$2:D970)-1</f>
        <v>-0.1507572731</v>
      </c>
    </row>
    <row r="971">
      <c r="F971" s="38">
        <f>'2.5'!A1031</f>
        <v>43446</v>
      </c>
      <c r="G971" s="39">
        <f>STDEV('2.2 Retornos'!L977:L1036)*SQRT(252)</f>
        <v>0.1424632276</v>
      </c>
      <c r="H971" s="39">
        <f>STDEV('2.2 Retornos'!W977:W1036)*SQRT(252)</f>
        <v>0.3296576856</v>
      </c>
      <c r="I971" s="39">
        <f>STDEV('2.2 Retornos'!AH977:AH1036)*SQRT(252)</f>
        <v>0.3043990264</v>
      </c>
      <c r="K971" s="40">
        <f>'2.5'!A971</f>
        <v>43362</v>
      </c>
      <c r="L971" s="41">
        <f>'2.5'!B971/MAX('2.5'!B$2:B971)-1</f>
        <v>-0.01828401121</v>
      </c>
      <c r="M971" s="41">
        <f>'2.5'!C971/MAX('2.5'!C$2:C971)-1</f>
        <v>-0.2175815028</v>
      </c>
      <c r="N971" s="41">
        <f>'2.5'!D971/MAX('2.5'!D$2:D971)-1</f>
        <v>-0.1440371453</v>
      </c>
    </row>
    <row r="972">
      <c r="F972" s="38">
        <f>'2.5'!A1032</f>
        <v>43447</v>
      </c>
      <c r="G972" s="39">
        <f>STDEV('2.2 Retornos'!L978:L1037)*SQRT(252)</f>
        <v>0.1413249767</v>
      </c>
      <c r="H972" s="39">
        <f>STDEV('2.2 Retornos'!W978:W1037)*SQRT(252)</f>
        <v>0.3290983487</v>
      </c>
      <c r="I972" s="39">
        <f>STDEV('2.2 Retornos'!AH978:AH1037)*SQRT(252)</f>
        <v>0.304250432</v>
      </c>
      <c r="K972" s="40">
        <f>'2.5'!A972</f>
        <v>43363</v>
      </c>
      <c r="L972" s="41">
        <f>'2.5'!B972/MAX('2.5'!B$2:B972)-1</f>
        <v>-0.01154848843</v>
      </c>
      <c r="M972" s="41">
        <f>'2.5'!C972/MAX('2.5'!C$2:C972)-1</f>
        <v>-0.2082310649</v>
      </c>
      <c r="N972" s="41">
        <f>'2.5'!D972/MAX('2.5'!D$2:D972)-1</f>
        <v>-0.1524641122</v>
      </c>
    </row>
    <row r="973">
      <c r="F973" s="38">
        <f>'2.5'!A1033</f>
        <v>43448</v>
      </c>
      <c r="G973" s="39">
        <f>STDEV('2.2 Retornos'!L979:L1038)*SQRT(252)</f>
        <v>0.1410349265</v>
      </c>
      <c r="H973" s="39">
        <f>STDEV('2.2 Retornos'!W979:W1038)*SQRT(252)</f>
        <v>0.3303311809</v>
      </c>
      <c r="I973" s="39">
        <f>STDEV('2.2 Retornos'!AH979:AH1038)*SQRT(252)</f>
        <v>0.307377878</v>
      </c>
      <c r="K973" s="40">
        <f>'2.5'!A973</f>
        <v>43364</v>
      </c>
      <c r="L973" s="41">
        <f>'2.5'!B973/MAX('2.5'!B$2:B973)-1</f>
        <v>-0.009179565788</v>
      </c>
      <c r="M973" s="41">
        <f>'2.5'!C973/MAX('2.5'!C$2:C973)-1</f>
        <v>-0.2077246216</v>
      </c>
      <c r="N973" s="41">
        <f>'2.5'!D973/MAX('2.5'!D$2:D973)-1</f>
        <v>-0.1463320296</v>
      </c>
    </row>
    <row r="974">
      <c r="F974" s="38">
        <f>'2.5'!A1034</f>
        <v>43451</v>
      </c>
      <c r="G974" s="39">
        <f>STDEV('2.2 Retornos'!L980:L1039)*SQRT(252)</f>
        <v>0.1434781754</v>
      </c>
      <c r="H974" s="39">
        <f>STDEV('2.2 Retornos'!W980:W1039)*SQRT(252)</f>
        <v>0.3288477499</v>
      </c>
      <c r="I974" s="39">
        <f>STDEV('2.2 Retornos'!AH980:AH1039)*SQRT(252)</f>
        <v>0.307805467</v>
      </c>
      <c r="K974" s="40">
        <f>'2.5'!A974</f>
        <v>43367</v>
      </c>
      <c r="L974" s="41">
        <f>'2.5'!B974/MAX('2.5'!B$2:B974)-1</f>
        <v>-0.01197663904</v>
      </c>
      <c r="M974" s="41">
        <f>'2.5'!C974/MAX('2.5'!C$2:C974)-1</f>
        <v>-0.220375466</v>
      </c>
      <c r="N974" s="41">
        <f>'2.5'!D974/MAX('2.5'!D$2:D974)-1</f>
        <v>-0.1310409008</v>
      </c>
    </row>
    <row r="975">
      <c r="F975" s="38">
        <f>'2.5'!A1035</f>
        <v>43452</v>
      </c>
      <c r="G975" s="39">
        <f>STDEV('2.2 Retornos'!L981:L1040)*SQRT(252)</f>
        <v>0.1439521712</v>
      </c>
      <c r="H975" s="39">
        <f>STDEV('2.2 Retornos'!W981:W1040)*SQRT(252)</f>
        <v>0.3287269161</v>
      </c>
      <c r="I975" s="39">
        <f>STDEV('2.2 Retornos'!AH981:AH1040)*SQRT(252)</f>
        <v>0.3089099286</v>
      </c>
      <c r="K975" s="40">
        <f>'2.5'!A975</f>
        <v>43368</v>
      </c>
      <c r="L975" s="41">
        <f>'2.5'!B975/MAX('2.5'!B$2:B975)-1</f>
        <v>-0.01634984234</v>
      </c>
      <c r="M975" s="41">
        <f>'2.5'!C975/MAX('2.5'!C$2:C975)-1</f>
        <v>-0.213147345</v>
      </c>
      <c r="N975" s="41">
        <f>'2.5'!D975/MAX('2.5'!D$2:D975)-1</f>
        <v>-0.1390085014</v>
      </c>
    </row>
    <row r="976">
      <c r="F976" s="38">
        <f>'2.5'!A1036</f>
        <v>43453</v>
      </c>
      <c r="G976" s="39">
        <f>STDEV('2.2 Retornos'!L982:L1041)*SQRT(252)</f>
        <v>0.1441979055</v>
      </c>
      <c r="H976" s="39">
        <f>STDEV('2.2 Retornos'!W982:W1041)*SQRT(252)</f>
        <v>0.3460057253</v>
      </c>
      <c r="I976" s="39">
        <f>STDEV('2.2 Retornos'!AH982:AH1041)*SQRT(252)</f>
        <v>0.3090953087</v>
      </c>
      <c r="K976" s="40">
        <f>'2.5'!A976</f>
        <v>43369</v>
      </c>
      <c r="L976" s="41">
        <f>'2.5'!B976/MAX('2.5'!B$2:B976)-1</f>
        <v>-0.01194795872</v>
      </c>
      <c r="M976" s="41">
        <f>'2.5'!C976/MAX('2.5'!C$2:C976)-1</f>
        <v>-0.2306936354</v>
      </c>
      <c r="N976" s="41">
        <f>'2.5'!D976/MAX('2.5'!D$2:D976)-1</f>
        <v>-0.1431914232</v>
      </c>
    </row>
    <row r="977">
      <c r="F977" s="38">
        <f>'2.5'!A1037</f>
        <v>43454</v>
      </c>
      <c r="G977" s="39">
        <f>STDEV('2.2 Retornos'!L983:L1042)*SQRT(252)</f>
        <v>0.1449938607</v>
      </c>
      <c r="H977" s="39">
        <f>STDEV('2.2 Retornos'!W983:W1042)*SQRT(252)</f>
        <v>0.3526969227</v>
      </c>
      <c r="I977" s="39">
        <f>STDEV('2.2 Retornos'!AH983:AH1042)*SQRT(252)</f>
        <v>0.3062569555</v>
      </c>
      <c r="K977" s="40">
        <f>'2.5'!A977</f>
        <v>43370</v>
      </c>
      <c r="L977" s="41">
        <f>'2.5'!B977/MAX('2.5'!B$2:B977)-1</f>
        <v>-0.01422187204</v>
      </c>
      <c r="M977" s="41">
        <f>'2.5'!C977/MAX('2.5'!C$2:C977)-1</f>
        <v>-0.2350052794</v>
      </c>
      <c r="N977" s="41">
        <f>'2.5'!D977/MAX('2.5'!D$2:D977)-1</f>
        <v>-0.127399161</v>
      </c>
    </row>
    <row r="978">
      <c r="F978" s="38">
        <f>'2.5'!A1038</f>
        <v>43455</v>
      </c>
      <c r="G978" s="39">
        <f>STDEV('2.2 Retornos'!L984:L1043)*SQRT(252)</f>
        <v>0.1469114964</v>
      </c>
      <c r="H978" s="39">
        <f>STDEV('2.2 Retornos'!W984:W1043)*SQRT(252)</f>
        <v>0.3531426249</v>
      </c>
      <c r="I978" s="39">
        <f>STDEV('2.2 Retornos'!AH984:AH1043)*SQRT(252)</f>
        <v>0.3062619638</v>
      </c>
      <c r="K978" s="40">
        <f>'2.5'!A978</f>
        <v>43371</v>
      </c>
      <c r="L978" s="41">
        <f>'2.5'!B978/MAX('2.5'!B$2:B978)-1</f>
        <v>-0.02477000851</v>
      </c>
      <c r="M978" s="41">
        <f>'2.5'!C978/MAX('2.5'!C$2:C978)-1</f>
        <v>-0.2396973562</v>
      </c>
      <c r="N978" s="41">
        <f>'2.5'!D978/MAX('2.5'!D$2:D978)-1</f>
        <v>-0.1402701065</v>
      </c>
    </row>
    <row r="979">
      <c r="F979" s="38">
        <f>'2.5'!A1039</f>
        <v>43458</v>
      </c>
      <c r="G979" s="39">
        <f>STDEV('2.2 Retornos'!L985:L1044)*SQRT(252)</f>
        <v>0.151538212</v>
      </c>
      <c r="H979" s="39">
        <f>STDEV('2.2 Retornos'!W985:W1044)*SQRT(252)</f>
        <v>0.3586178105</v>
      </c>
      <c r="I979" s="39">
        <f>STDEV('2.2 Retornos'!AH985:AH1044)*SQRT(252)</f>
        <v>0.3068333878</v>
      </c>
      <c r="K979" s="40">
        <f>'2.5'!A979</f>
        <v>43374</v>
      </c>
      <c r="L979" s="41">
        <f>'2.5'!B979/MAX('2.5'!B$2:B979)-1</f>
        <v>-0.02603944908</v>
      </c>
      <c r="M979" s="41">
        <f>'2.5'!C979/MAX('2.5'!C$2:C979)-1</f>
        <v>-0.2401922954</v>
      </c>
      <c r="N979" s="41">
        <f>'2.5'!D979/MAX('2.5'!D$2:D979)-1</f>
        <v>-0.1222794034</v>
      </c>
    </row>
    <row r="980">
      <c r="F980" s="38">
        <f>'2.5'!A1040</f>
        <v>43459</v>
      </c>
      <c r="G980" s="39">
        <f>STDEV('2.2 Retornos'!L986:L1045)*SQRT(252)</f>
        <v>0.1513574678</v>
      </c>
      <c r="H980" s="39">
        <f>STDEV('2.2 Retornos'!W986:W1045)*SQRT(252)</f>
        <v>0.3574117403</v>
      </c>
      <c r="I980" s="39">
        <f>STDEV('2.2 Retornos'!AH986:AH1045)*SQRT(252)</f>
        <v>0.3064179247</v>
      </c>
      <c r="K980" s="40">
        <f>'2.5'!A980</f>
        <v>43375</v>
      </c>
      <c r="L980" s="41">
        <f>'2.5'!B980/MAX('2.5'!B$2:B980)-1</f>
        <v>-0.03324477093</v>
      </c>
      <c r="M980" s="41">
        <f>'2.5'!C980/MAX('2.5'!C$2:C980)-1</f>
        <v>-0.2290402217</v>
      </c>
      <c r="N980" s="41">
        <f>'2.5'!D980/MAX('2.5'!D$2:D980)-1</f>
        <v>-0.1357701393</v>
      </c>
    </row>
    <row r="981">
      <c r="F981" s="38">
        <f>'2.5'!A1041</f>
        <v>43460</v>
      </c>
      <c r="G981" s="39">
        <f>STDEV('2.2 Retornos'!L987:L1046)*SQRT(252)</f>
        <v>0.1509953602</v>
      </c>
      <c r="H981" s="39">
        <f>STDEV('2.2 Retornos'!W987:W1046)*SQRT(252)</f>
        <v>0.357121692</v>
      </c>
      <c r="I981" s="39">
        <f>STDEV('2.2 Retornos'!AH987:AH1046)*SQRT(252)</f>
        <v>0.3031626627</v>
      </c>
      <c r="K981" s="40">
        <f>'2.5'!A981</f>
        <v>43376</v>
      </c>
      <c r="L981" s="41">
        <f>'2.5'!B981/MAX('2.5'!B$2:B981)-1</f>
        <v>-0.03035639107</v>
      </c>
      <c r="M981" s="41">
        <f>'2.5'!C981/MAX('2.5'!C$2:C981)-1</f>
        <v>-0.2341229172</v>
      </c>
      <c r="N981" s="41">
        <f>'2.5'!D981/MAX('2.5'!D$2:D981)-1</f>
        <v>-0.121463007</v>
      </c>
    </row>
    <row r="982">
      <c r="F982" s="38">
        <f>'2.5'!A1042</f>
        <v>43461</v>
      </c>
      <c r="G982" s="39">
        <f>STDEV('2.2 Retornos'!L988:L1047)*SQRT(252)</f>
        <v>0.1672964459</v>
      </c>
      <c r="H982" s="39">
        <f>STDEV('2.2 Retornos'!W988:W1047)*SQRT(252)</f>
        <v>0.3577841965</v>
      </c>
      <c r="I982" s="39">
        <f>STDEV('2.2 Retornos'!AH988:AH1047)*SQRT(252)</f>
        <v>0.3242839374</v>
      </c>
      <c r="K982" s="40">
        <f>'2.5'!A982</f>
        <v>43377</v>
      </c>
      <c r="L982" s="41">
        <f>'2.5'!B982/MAX('2.5'!B$2:B982)-1</f>
        <v>-0.03633345188</v>
      </c>
      <c r="M982" s="41">
        <f>'2.5'!C982/MAX('2.5'!C$2:C982)-1</f>
        <v>-0.2390635853</v>
      </c>
      <c r="N982" s="41">
        <f>'2.5'!D982/MAX('2.5'!D$2:D982)-1</f>
        <v>-0.1265275705</v>
      </c>
    </row>
    <row r="983">
      <c r="F983" s="38">
        <f>'2.5'!A1043</f>
        <v>43462</v>
      </c>
      <c r="G983" s="39">
        <f>STDEV('2.2 Retornos'!L989:L1048)*SQRT(252)</f>
        <v>0.1673056664</v>
      </c>
      <c r="H983" s="39">
        <f>STDEV('2.2 Retornos'!W989:W1048)*SQRT(252)</f>
        <v>0.3597961833</v>
      </c>
      <c r="I983" s="39">
        <f>STDEV('2.2 Retornos'!AH989:AH1048)*SQRT(252)</f>
        <v>0.3262412554</v>
      </c>
      <c r="K983" s="40">
        <f>'2.5'!A983</f>
        <v>43378</v>
      </c>
      <c r="L983" s="41">
        <f>'2.5'!B983/MAX('2.5'!B$2:B983)-1</f>
        <v>-0.04376943824</v>
      </c>
      <c r="M983" s="41">
        <f>'2.5'!C983/MAX('2.5'!C$2:C983)-1</f>
        <v>-0.2458108438</v>
      </c>
      <c r="N983" s="41">
        <f>'2.5'!D983/MAX('2.5'!D$2:D983)-1</f>
        <v>-0.1367503527</v>
      </c>
    </row>
    <row r="984">
      <c r="F984" s="38">
        <f>'2.5'!A1044</f>
        <v>43465</v>
      </c>
      <c r="G984" s="39">
        <f>STDEV('2.2 Retornos'!L990:L1049)*SQRT(252)</f>
        <v>0.1677779214</v>
      </c>
      <c r="H984" s="39">
        <f>STDEV('2.2 Retornos'!W990:W1049)*SQRT(252)</f>
        <v>0.3624328528</v>
      </c>
      <c r="I984" s="39">
        <f>STDEV('2.2 Retornos'!AH990:AH1049)*SQRT(252)</f>
        <v>0.3274917624</v>
      </c>
      <c r="K984" s="40">
        <f>'2.5'!A984</f>
        <v>43381</v>
      </c>
      <c r="L984" s="41">
        <f>'2.5'!B984/MAX('2.5'!B$2:B984)-1</f>
        <v>-0.04376943824</v>
      </c>
      <c r="M984" s="41">
        <f>'2.5'!C984/MAX('2.5'!C$2:C984)-1</f>
        <v>-0.2458108438</v>
      </c>
      <c r="N984" s="41">
        <f>'2.5'!D984/MAX('2.5'!D$2:D984)-1</f>
        <v>-0.1367503527</v>
      </c>
    </row>
    <row r="985">
      <c r="F985" s="38">
        <f>'2.5'!A1045</f>
        <v>43466</v>
      </c>
      <c r="G985" s="39">
        <f>STDEV('2.2 Retornos'!L991:L1050)*SQRT(252)</f>
        <v>0.1677839964</v>
      </c>
      <c r="H985" s="39">
        <f>STDEV('2.2 Retornos'!W991:W1050)*SQRT(252)</f>
        <v>0.3616231648</v>
      </c>
      <c r="I985" s="39">
        <f>STDEV('2.2 Retornos'!AH991:AH1050)*SQRT(252)</f>
        <v>0.3273484778</v>
      </c>
      <c r="K985" s="40">
        <f>'2.5'!A985</f>
        <v>43382</v>
      </c>
      <c r="L985" s="41">
        <f>'2.5'!B985/MAX('2.5'!B$2:B985)-1</f>
        <v>-0.04724389373</v>
      </c>
      <c r="M985" s="41">
        <f>'2.5'!C985/MAX('2.5'!C$2:C985)-1</f>
        <v>-0.2539002337</v>
      </c>
      <c r="N985" s="41">
        <f>'2.5'!D985/MAX('2.5'!D$2:D985)-1</f>
        <v>-0.1459178512</v>
      </c>
    </row>
    <row r="986">
      <c r="F986" s="38">
        <f>'2.5'!A1046</f>
        <v>43467</v>
      </c>
      <c r="G986" s="39">
        <f>STDEV('2.2 Retornos'!L992:L1051)*SQRT(252)</f>
        <v>0.1646806907</v>
      </c>
      <c r="H986" s="39">
        <f>STDEV('2.2 Retornos'!W992:W1051)*SQRT(252)</f>
        <v>0.3627035331</v>
      </c>
      <c r="I986" s="39">
        <f>STDEV('2.2 Retornos'!AH992:AH1051)*SQRT(252)</f>
        <v>0.3259926046</v>
      </c>
      <c r="K986" s="40">
        <f>'2.5'!A986</f>
        <v>43383</v>
      </c>
      <c r="L986" s="41">
        <f>'2.5'!B986/MAX('2.5'!B$2:B986)-1</f>
        <v>-0.06412858506</v>
      </c>
      <c r="M986" s="41">
        <f>'2.5'!C986/MAX('2.5'!C$2:C986)-1</f>
        <v>-0.2531388124</v>
      </c>
      <c r="N986" s="41">
        <f>'2.5'!D986/MAX('2.5'!D$2:D986)-1</f>
        <v>-0.1749452152</v>
      </c>
    </row>
    <row r="987">
      <c r="F987" s="38">
        <f>'2.5'!A1047</f>
        <v>43468</v>
      </c>
      <c r="G987" s="39">
        <f>STDEV('2.2 Retornos'!L993:L1052)*SQRT(252)</f>
        <v>0.1594274482</v>
      </c>
      <c r="H987" s="39">
        <f>STDEV('2.2 Retornos'!W993:W1052)*SQRT(252)</f>
        <v>0.3612657848</v>
      </c>
      <c r="I987" s="39">
        <f>STDEV('2.2 Retornos'!AH993:AH1052)*SQRT(252)</f>
        <v>0.3205087954</v>
      </c>
      <c r="K987" s="40">
        <f>'2.5'!A987</f>
        <v>43384</v>
      </c>
      <c r="L987" s="41">
        <f>'2.5'!B987/MAX('2.5'!B$2:B987)-1</f>
        <v>-0.08546665241</v>
      </c>
      <c r="M987" s="41">
        <f>'2.5'!C987/MAX('2.5'!C$2:C987)-1</f>
        <v>-0.2259221194</v>
      </c>
      <c r="N987" s="41">
        <f>'2.5'!D987/MAX('2.5'!D$2:D987)-1</f>
        <v>-0.2011887833</v>
      </c>
    </row>
    <row r="988">
      <c r="F988" s="38">
        <f>'2.5'!A1048</f>
        <v>43469</v>
      </c>
      <c r="G988" s="39">
        <f>STDEV('2.2 Retornos'!L994:L1053)*SQRT(252)</f>
        <v>0.1635663167</v>
      </c>
      <c r="H988" s="39">
        <f>STDEV('2.2 Retornos'!W994:W1053)*SQRT(252)</f>
        <v>0.3665271364</v>
      </c>
      <c r="I988" s="39">
        <f>STDEV('2.2 Retornos'!AH994:AH1053)*SQRT(252)</f>
        <v>0.3277625467</v>
      </c>
      <c r="K988" s="40">
        <f>'2.5'!A988</f>
        <v>43385</v>
      </c>
      <c r="L988" s="41">
        <f>'2.5'!B988/MAX('2.5'!B$2:B988)-1</f>
        <v>-0.08413985563</v>
      </c>
      <c r="M988" s="41">
        <f>'2.5'!C988/MAX('2.5'!C$2:C988)-1</f>
        <v>-0.2319617378</v>
      </c>
      <c r="N988" s="41">
        <f>'2.5'!D988/MAX('2.5'!D$2:D988)-1</f>
        <v>-0.1985228445</v>
      </c>
    </row>
    <row r="989">
      <c r="F989" s="38">
        <f>'2.5'!A1049</f>
        <v>43472</v>
      </c>
      <c r="G989" s="39">
        <f>STDEV('2.2 Retornos'!L995:L1054)*SQRT(252)</f>
        <v>0.1628544624</v>
      </c>
      <c r="H989" s="39">
        <f>STDEV('2.2 Retornos'!W995:W1054)*SQRT(252)</f>
        <v>0.3697356747</v>
      </c>
      <c r="I989" s="39">
        <f>STDEV('2.2 Retornos'!AH995:AH1054)*SQRT(252)</f>
        <v>0.327466963</v>
      </c>
      <c r="K989" s="40">
        <f>'2.5'!A989</f>
        <v>43388</v>
      </c>
      <c r="L989" s="41">
        <f>'2.5'!B989/MAX('2.5'!B$2:B989)-1</f>
        <v>-0.09208628405</v>
      </c>
      <c r="M989" s="41">
        <f>'2.5'!C989/MAX('2.5'!C$2:C989)-1</f>
        <v>-0.2332210279</v>
      </c>
      <c r="N989" s="41">
        <f>'2.5'!D989/MAX('2.5'!D$2:D989)-1</f>
        <v>-0.2073048254</v>
      </c>
    </row>
    <row r="990">
      <c r="F990" s="38">
        <f>'2.5'!A1050</f>
        <v>43473</v>
      </c>
      <c r="G990" s="39">
        <f>STDEV('2.2 Retornos'!L996:L1055)*SQRT(252)</f>
        <v>0.1615709344</v>
      </c>
      <c r="H990" s="39">
        <f>STDEV('2.2 Retornos'!W996:W1055)*SQRT(252)</f>
        <v>0.3708391555</v>
      </c>
      <c r="I990" s="39">
        <f>STDEV('2.2 Retornos'!AH996:AH1055)*SQRT(252)</f>
        <v>0.3260273479</v>
      </c>
      <c r="K990" s="40">
        <f>'2.5'!A990</f>
        <v>43389</v>
      </c>
      <c r="L990" s="41">
        <f>'2.5'!B990/MAX('2.5'!B$2:B990)-1</f>
        <v>-0.08275607744</v>
      </c>
      <c r="M990" s="41">
        <f>'2.5'!C990/MAX('2.5'!C$2:C990)-1</f>
        <v>-0.2365378808</v>
      </c>
      <c r="N990" s="41">
        <f>'2.5'!D990/MAX('2.5'!D$2:D990)-1</f>
        <v>-0.1967805606</v>
      </c>
    </row>
    <row r="991">
      <c r="F991" s="38">
        <f>'2.5'!A1051</f>
        <v>43474</v>
      </c>
      <c r="G991" s="39">
        <f>STDEV('2.2 Retornos'!L997:L1056)*SQRT(252)</f>
        <v>0.1640969155</v>
      </c>
      <c r="H991" s="39">
        <f>STDEV('2.2 Retornos'!W997:W1056)*SQRT(252)</f>
        <v>0.3717878236</v>
      </c>
      <c r="I991" s="39">
        <f>STDEV('2.2 Retornos'!AH997:AH1056)*SQRT(252)</f>
        <v>0.3280806937</v>
      </c>
      <c r="K991" s="40">
        <f>'2.5'!A991</f>
        <v>43390</v>
      </c>
      <c r="L991" s="41">
        <f>'2.5'!B991/MAX('2.5'!B$2:B991)-1</f>
        <v>-0.07499206287</v>
      </c>
      <c r="M991" s="41">
        <f>'2.5'!C991/MAX('2.5'!C$2:C991)-1</f>
        <v>-0.2430121417</v>
      </c>
      <c r="N991" s="41">
        <f>'2.5'!D991/MAX('2.5'!D$2:D991)-1</f>
        <v>-0.2083812252</v>
      </c>
    </row>
    <row r="992">
      <c r="F992" s="38">
        <f>'2.5'!A1052</f>
        <v>43475</v>
      </c>
      <c r="G992" s="39">
        <f>STDEV('2.2 Retornos'!L998:L1057)*SQRT(252)</f>
        <v>0.1633172011</v>
      </c>
      <c r="H992" s="39">
        <f>STDEV('2.2 Retornos'!W998:W1057)*SQRT(252)</f>
        <v>0.3718714461</v>
      </c>
      <c r="I992" s="39">
        <f>STDEV('2.2 Retornos'!AH998:AH1057)*SQRT(252)</f>
        <v>0.3282080054</v>
      </c>
      <c r="K992" s="40">
        <f>'2.5'!A992</f>
        <v>43391</v>
      </c>
      <c r="L992" s="41">
        <f>'2.5'!B992/MAX('2.5'!B$2:B992)-1</f>
        <v>-0.08531146167</v>
      </c>
      <c r="M992" s="41">
        <f>'2.5'!C992/MAX('2.5'!C$2:C992)-1</f>
        <v>-0.2521085736</v>
      </c>
      <c r="N992" s="41">
        <f>'2.5'!D992/MAX('2.5'!D$2:D992)-1</f>
        <v>-0.2175101619</v>
      </c>
    </row>
    <row r="993">
      <c r="F993" s="38">
        <f>'2.5'!A1053</f>
        <v>43476</v>
      </c>
      <c r="G993" s="39">
        <f>STDEV('2.2 Retornos'!L999:L1058)*SQRT(252)</f>
        <v>0.1629344213</v>
      </c>
      <c r="H993" s="39">
        <f>STDEV('2.2 Retornos'!W999:W1058)*SQRT(252)</f>
        <v>0.3722174777</v>
      </c>
      <c r="I993" s="39">
        <f>STDEV('2.2 Retornos'!AH999:AH1058)*SQRT(252)</f>
        <v>0.3277228272</v>
      </c>
      <c r="K993" s="40">
        <f>'2.5'!A993</f>
        <v>43392</v>
      </c>
      <c r="L993" s="41">
        <f>'2.5'!B993/MAX('2.5'!B$2:B993)-1</f>
        <v>-0.08014496915</v>
      </c>
      <c r="M993" s="41">
        <f>'2.5'!C993/MAX('2.5'!C$2:C993)-1</f>
        <v>-0.2524982536</v>
      </c>
      <c r="N993" s="41">
        <f>'2.5'!D993/MAX('2.5'!D$2:D993)-1</f>
        <v>-0.2112232598</v>
      </c>
    </row>
    <row r="994">
      <c r="F994" s="38">
        <f>'2.5'!A1054</f>
        <v>43479</v>
      </c>
      <c r="G994" s="39">
        <f>STDEV('2.2 Retornos'!L1000:L1059)*SQRT(252)</f>
        <v>0.1629198418</v>
      </c>
      <c r="H994" s="39">
        <f>STDEV('2.2 Retornos'!W1000:W1059)*SQRT(252)</f>
        <v>0.3718278301</v>
      </c>
      <c r="I994" s="39">
        <f>STDEV('2.2 Retornos'!AH1000:AH1059)*SQRT(252)</f>
        <v>0.3277331556</v>
      </c>
      <c r="K994" s="40">
        <f>'2.5'!A994</f>
        <v>43395</v>
      </c>
      <c r="L994" s="41">
        <f>'2.5'!B994/MAX('2.5'!B$2:B994)-1</f>
        <v>-0.08184536213</v>
      </c>
      <c r="M994" s="41">
        <f>'2.5'!C994/MAX('2.5'!C$2:C994)-1</f>
        <v>-0.2605575028</v>
      </c>
      <c r="N994" s="41">
        <f>'2.5'!D994/MAX('2.5'!D$2:D994)-1</f>
        <v>-0.2109474026</v>
      </c>
    </row>
    <row r="995">
      <c r="F995" s="38">
        <f>'2.5'!A1055</f>
        <v>43480</v>
      </c>
      <c r="G995" s="39">
        <f>STDEV('2.2 Retornos'!L1001:L1060)*SQRT(252)</f>
        <v>0.1635088202</v>
      </c>
      <c r="H995" s="39">
        <f>STDEV('2.2 Retornos'!W1001:W1060)*SQRT(252)</f>
        <v>0.371488192</v>
      </c>
      <c r="I995" s="39">
        <f>STDEV('2.2 Retornos'!AH1001:AH1060)*SQRT(252)</f>
        <v>0.3279668059</v>
      </c>
      <c r="K995" s="40">
        <f>'2.5'!A995</f>
        <v>43396</v>
      </c>
      <c r="L995" s="41">
        <f>'2.5'!B995/MAX('2.5'!B$2:B995)-1</f>
        <v>-0.08370553455</v>
      </c>
      <c r="M995" s="41">
        <f>'2.5'!C995/MAX('2.5'!C$2:C995)-1</f>
        <v>-0.2736898912</v>
      </c>
      <c r="N995" s="41">
        <f>'2.5'!D995/MAX('2.5'!D$2:D995)-1</f>
        <v>-0.2247298842</v>
      </c>
    </row>
    <row r="996">
      <c r="F996" s="38">
        <f>'2.5'!A1056</f>
        <v>43481</v>
      </c>
      <c r="G996" s="39">
        <f>STDEV('2.2 Retornos'!L1002:L1061)*SQRT(252)</f>
        <v>0.1552669294</v>
      </c>
      <c r="H996" s="39">
        <f>STDEV('2.2 Retornos'!W1002:W1061)*SQRT(252)</f>
        <v>0.3643257284</v>
      </c>
      <c r="I996" s="39">
        <f>STDEV('2.2 Retornos'!AH1002:AH1061)*SQRT(252)</f>
        <v>0.3228100045</v>
      </c>
      <c r="K996" s="40">
        <f>'2.5'!A996</f>
        <v>43397</v>
      </c>
      <c r="L996" s="41">
        <f>'2.5'!B996/MAX('2.5'!B$2:B996)-1</f>
        <v>-0.1083868208</v>
      </c>
      <c r="M996" s="41">
        <f>'2.5'!C996/MAX('2.5'!C$2:C996)-1</f>
        <v>-0.3051428826</v>
      </c>
      <c r="N996" s="41">
        <f>'2.5'!D996/MAX('2.5'!D$2:D996)-1</f>
        <v>-0.247885603</v>
      </c>
    </row>
    <row r="997">
      <c r="F997" s="38">
        <f>'2.5'!A1057</f>
        <v>43482</v>
      </c>
      <c r="G997" s="39">
        <f>STDEV('2.2 Retornos'!L1003:L1062)*SQRT(252)</f>
        <v>0.1557649367</v>
      </c>
      <c r="H997" s="39">
        <f>STDEV('2.2 Retornos'!W1003:W1062)*SQRT(252)</f>
        <v>0.3573824855</v>
      </c>
      <c r="I997" s="39">
        <f>STDEV('2.2 Retornos'!AH1003:AH1062)*SQRT(252)</f>
        <v>0.3219231269</v>
      </c>
      <c r="K997" s="40">
        <f>'2.5'!A997</f>
        <v>43398</v>
      </c>
      <c r="L997" s="41">
        <f>'2.5'!B997/MAX('2.5'!B$2:B997)-1</f>
        <v>-0.1026228092</v>
      </c>
      <c r="M997" s="41">
        <f>'2.5'!C997/MAX('2.5'!C$2:C997)-1</f>
        <v>-0.3276236362</v>
      </c>
      <c r="N997" s="41">
        <f>'2.5'!D997/MAX('2.5'!D$2:D997)-1</f>
        <v>-0.2394197532</v>
      </c>
    </row>
    <row r="998">
      <c r="F998" s="38">
        <f>'2.5'!A1058</f>
        <v>43483</v>
      </c>
      <c r="G998" s="39">
        <f>STDEV('2.2 Retornos'!L1004:L1063)*SQRT(252)</f>
        <v>0.1563232443</v>
      </c>
      <c r="H998" s="39">
        <f>STDEV('2.2 Retornos'!W1004:W1063)*SQRT(252)</f>
        <v>0.3525140112</v>
      </c>
      <c r="I998" s="39">
        <f>STDEV('2.2 Retornos'!AH1004:AH1063)*SQRT(252)</f>
        <v>0.3227371198</v>
      </c>
      <c r="K998" s="40">
        <f>'2.5'!A998</f>
        <v>43399</v>
      </c>
      <c r="L998" s="41">
        <f>'2.5'!B998/MAX('2.5'!B$2:B998)-1</f>
        <v>-0.1088084968</v>
      </c>
      <c r="M998" s="41">
        <f>'2.5'!C998/MAX('2.5'!C$2:C998)-1</f>
        <v>-0.3050398137</v>
      </c>
      <c r="N998" s="41">
        <f>'2.5'!D998/MAX('2.5'!D$2:D998)-1</f>
        <v>-0.2357628096</v>
      </c>
    </row>
    <row r="999">
      <c r="F999" s="38">
        <f>'2.5'!A1059</f>
        <v>43486</v>
      </c>
      <c r="G999" s="39">
        <f>STDEV('2.2 Retornos'!L1005:L1064)*SQRT(252)</f>
        <v>0.155762611</v>
      </c>
      <c r="H999" s="39">
        <f>STDEV('2.2 Retornos'!W1005:W1064)*SQRT(252)</f>
        <v>0.3501720289</v>
      </c>
      <c r="I999" s="39">
        <f>STDEV('2.2 Retornos'!AH1005:AH1064)*SQRT(252)</f>
        <v>0.3176975272</v>
      </c>
      <c r="K999" s="40">
        <f>'2.5'!A999</f>
        <v>43402</v>
      </c>
      <c r="L999" s="41">
        <f>'2.5'!B999/MAX('2.5'!B$2:B999)-1</f>
        <v>-0.1142399309</v>
      </c>
      <c r="M999" s="41">
        <f>'2.5'!C999/MAX('2.5'!C$2:C999)-1</f>
        <v>-0.317136084</v>
      </c>
      <c r="N999" s="41">
        <f>'2.5'!D999/MAX('2.5'!D$2:D999)-1</f>
        <v>-0.2570042988</v>
      </c>
    </row>
    <row r="1000">
      <c r="F1000" s="38">
        <f>'2.5'!A1060</f>
        <v>43487</v>
      </c>
      <c r="G1000" s="39">
        <f>STDEV('2.2 Retornos'!L1006:L1065)*SQRT(252)</f>
        <v>0.1516390382</v>
      </c>
      <c r="H1000" s="39">
        <f>STDEV('2.2 Retornos'!W1006:W1065)*SQRT(252)</f>
        <v>0.3486580186</v>
      </c>
      <c r="I1000" s="39">
        <f>STDEV('2.2 Retornos'!AH1006:AH1065)*SQRT(252)</f>
        <v>0.3248983953</v>
      </c>
      <c r="K1000" s="40">
        <f>'2.5'!A1000</f>
        <v>43403</v>
      </c>
      <c r="L1000" s="41">
        <f>'2.5'!B1000/MAX('2.5'!B$2:B1000)-1</f>
        <v>-0.09797625024</v>
      </c>
      <c r="M1000" s="41">
        <f>'2.5'!C1000/MAX('2.5'!C$2:C1000)-1</f>
        <v>-0.2995112504</v>
      </c>
      <c r="N1000" s="41">
        <f>'2.5'!D1000/MAX('2.5'!D$2:D1000)-1</f>
        <v>-0.2494884738</v>
      </c>
    </row>
    <row r="1001">
      <c r="F1001" s="38">
        <f>'2.5'!A1061</f>
        <v>43488</v>
      </c>
      <c r="G1001" s="39">
        <f>STDEV('2.2 Retornos'!L1007:L1066)*SQRT(252)</f>
        <v>0.1517997431</v>
      </c>
      <c r="H1001" s="39">
        <f>STDEV('2.2 Retornos'!W1007:W1066)*SQRT(252)</f>
        <v>0.3456481005</v>
      </c>
      <c r="I1001" s="39">
        <f>STDEV('2.2 Retornos'!AH1007:AH1066)*SQRT(252)</f>
        <v>0.3249090451</v>
      </c>
      <c r="K1001" s="40">
        <f>'2.5'!A1001</f>
        <v>43404</v>
      </c>
      <c r="L1001" s="41">
        <f>'2.5'!B1001/MAX('2.5'!B$2:B1001)-1</f>
        <v>-0.09688520302</v>
      </c>
      <c r="M1001" s="41">
        <f>'2.5'!C1001/MAX('2.5'!C$2:C1001)-1</f>
        <v>-0.2826770363</v>
      </c>
      <c r="N1001" s="41">
        <f>'2.5'!D1001/MAX('2.5'!D$2:D1001)-1</f>
        <v>-0.2442580473</v>
      </c>
    </row>
    <row r="1002">
      <c r="F1002" s="38">
        <f>'2.5'!A1062</f>
        <v>43489</v>
      </c>
      <c r="G1002" s="39">
        <f>STDEV('2.2 Retornos'!L1008:L1067)*SQRT(252)</f>
        <v>0.1517998307</v>
      </c>
      <c r="H1002" s="39">
        <f>STDEV('2.2 Retornos'!W1008:W1067)*SQRT(252)</f>
        <v>0.3271587518</v>
      </c>
      <c r="I1002" s="39">
        <f>STDEV('2.2 Retornos'!AH1008:AH1067)*SQRT(252)</f>
        <v>0.3216031797</v>
      </c>
      <c r="K1002" s="40">
        <f>'2.5'!A1002</f>
        <v>43405</v>
      </c>
      <c r="L1002" s="41">
        <f>'2.5'!B1002/MAX('2.5'!B$2:B1002)-1</f>
        <v>-0.09679815581</v>
      </c>
      <c r="M1002" s="41">
        <f>'2.5'!C1002/MAX('2.5'!C$2:C1002)-1</f>
        <v>-0.2433194277</v>
      </c>
      <c r="N1002" s="41">
        <f>'2.5'!D1002/MAX('2.5'!D$2:D1002)-1</f>
        <v>-0.2255636144</v>
      </c>
    </row>
    <row r="1003">
      <c r="F1003" s="38">
        <f>'2.5'!A1063</f>
        <v>43490</v>
      </c>
      <c r="G1003" s="39">
        <f>STDEV('2.2 Retornos'!L1009:L1068)*SQRT(252)</f>
        <v>0.1502474725</v>
      </c>
      <c r="H1003" s="39">
        <f>STDEV('2.2 Retornos'!W1009:W1068)*SQRT(252)</f>
        <v>0.3348419468</v>
      </c>
      <c r="I1003" s="39">
        <f>STDEV('2.2 Retornos'!AH1009:AH1068)*SQRT(252)</f>
        <v>0.3210312446</v>
      </c>
      <c r="K1003" s="40">
        <f>'2.5'!A1003</f>
        <v>43406</v>
      </c>
      <c r="L1003" s="41">
        <f>'2.5'!B1003/MAX('2.5'!B$2:B1003)-1</f>
        <v>-0.08710791108</v>
      </c>
      <c r="M1003" s="41">
        <f>'2.5'!C1003/MAX('2.5'!C$2:C1003)-1</f>
        <v>-0.2479481507</v>
      </c>
      <c r="N1003" s="41">
        <f>'2.5'!D1003/MAX('2.5'!D$2:D1003)-1</f>
        <v>-0.2342163462</v>
      </c>
    </row>
    <row r="1004">
      <c r="F1004" s="38">
        <f>'2.5'!A1064</f>
        <v>43493</v>
      </c>
      <c r="G1004" s="39">
        <f>STDEV('2.2 Retornos'!L1010:L1069)*SQRT(252)</f>
        <v>0.1503042363</v>
      </c>
      <c r="H1004" s="39">
        <f>STDEV('2.2 Retornos'!W1010:W1069)*SQRT(252)</f>
        <v>0.3333523136</v>
      </c>
      <c r="I1004" s="39">
        <f>STDEV('2.2 Retornos'!AH1010:AH1069)*SQRT(252)</f>
        <v>0.3182129327</v>
      </c>
      <c r="K1004" s="40">
        <f>'2.5'!A1004</f>
        <v>43409</v>
      </c>
      <c r="L1004" s="41">
        <f>'2.5'!B1004/MAX('2.5'!B$2:B1004)-1</f>
        <v>-0.08651531753</v>
      </c>
      <c r="M1004" s="41">
        <f>'2.5'!C1004/MAX('2.5'!C$2:C1004)-1</f>
        <v>-0.2589279583</v>
      </c>
      <c r="N1004" s="41">
        <f>'2.5'!D1004/MAX('2.5'!D$2:D1004)-1</f>
        <v>-0.2194328409</v>
      </c>
    </row>
    <row r="1005">
      <c r="F1005" s="38">
        <f>'2.5'!A1065</f>
        <v>43494</v>
      </c>
      <c r="G1005" s="39">
        <f>STDEV('2.2 Retornos'!L1011:L1070)*SQRT(252)</f>
        <v>0.1506580239</v>
      </c>
      <c r="H1005" s="39">
        <f>STDEV('2.2 Retornos'!W1011:W1070)*SQRT(252)</f>
        <v>0.3375311573</v>
      </c>
      <c r="I1005" s="39">
        <f>STDEV('2.2 Retornos'!AH1011:AH1070)*SQRT(252)</f>
        <v>0.3170712365</v>
      </c>
      <c r="K1005" s="40">
        <f>'2.5'!A1005</f>
        <v>43410</v>
      </c>
      <c r="L1005" s="41">
        <f>'2.5'!B1005/MAX('2.5'!B$2:B1005)-1</f>
        <v>-0.08577259191</v>
      </c>
      <c r="M1005" s="41">
        <f>'2.5'!C1005/MAX('2.5'!C$2:C1005)-1</f>
        <v>-0.264574732</v>
      </c>
      <c r="N1005" s="41">
        <f>'2.5'!D1005/MAX('2.5'!D$2:D1005)-1</f>
        <v>-0.2070418662</v>
      </c>
    </row>
    <row r="1006">
      <c r="F1006" s="38">
        <f>'2.5'!A1066</f>
        <v>43495</v>
      </c>
      <c r="G1006" s="39">
        <f>STDEV('2.2 Retornos'!L1012:L1071)*SQRT(252)</f>
        <v>0.1506967914</v>
      </c>
      <c r="H1006" s="39">
        <f>STDEV('2.2 Retornos'!W1012:W1071)*SQRT(252)</f>
        <v>0.3381030852</v>
      </c>
      <c r="I1006" s="39">
        <f>STDEV('2.2 Retornos'!AH1012:AH1071)*SQRT(252)</f>
        <v>0.3179591771</v>
      </c>
      <c r="K1006" s="40">
        <f>'2.5'!A1006</f>
        <v>43411</v>
      </c>
      <c r="L1006" s="41">
        <f>'2.5'!B1006/MAX('2.5'!B$2:B1006)-1</f>
        <v>-0.08565850062</v>
      </c>
      <c r="M1006" s="41">
        <f>'2.5'!C1006/MAX('2.5'!C$2:C1006)-1</f>
        <v>-0.2606185862</v>
      </c>
      <c r="N1006" s="41">
        <f>'2.5'!D1006/MAX('2.5'!D$2:D1006)-1</f>
        <v>-0.210904191</v>
      </c>
    </row>
    <row r="1007">
      <c r="F1007" s="38">
        <f>'2.5'!A1067</f>
        <v>43496</v>
      </c>
      <c r="G1007" s="39">
        <f>STDEV('2.2 Retornos'!L1013:L1072)*SQRT(252)</f>
        <v>0.1496621815</v>
      </c>
      <c r="H1007" s="39">
        <f>STDEV('2.2 Retornos'!W1013:W1072)*SQRT(252)</f>
        <v>0.3386769395</v>
      </c>
      <c r="I1007" s="39">
        <f>STDEV('2.2 Retornos'!AH1013:AH1072)*SQRT(252)</f>
        <v>0.3179338274</v>
      </c>
      <c r="K1007" s="40">
        <f>'2.5'!A1007</f>
        <v>43412</v>
      </c>
      <c r="L1007" s="41">
        <f>'2.5'!B1007/MAX('2.5'!B$2:B1007)-1</f>
        <v>-0.07761019111</v>
      </c>
      <c r="M1007" s="41">
        <f>'2.5'!C1007/MAX('2.5'!C$2:C1007)-1</f>
        <v>-0.2668471619</v>
      </c>
      <c r="N1007" s="41">
        <f>'2.5'!D1007/MAX('2.5'!D$2:D1007)-1</f>
        <v>-0.219533266</v>
      </c>
    </row>
    <row r="1008">
      <c r="F1008" s="38">
        <f>'2.5'!A1068</f>
        <v>43497</v>
      </c>
      <c r="G1008" s="39">
        <f>STDEV('2.2 Retornos'!L1014:L1073)*SQRT(252)</f>
        <v>0.1497689864</v>
      </c>
      <c r="H1008" s="39">
        <f>STDEV('2.2 Retornos'!W1014:W1073)*SQRT(252)</f>
        <v>0.3337430624</v>
      </c>
      <c r="I1008" s="39">
        <f>STDEV('2.2 Retornos'!AH1014:AH1073)*SQRT(252)</f>
        <v>0.3145648801</v>
      </c>
      <c r="K1008" s="40">
        <f>'2.5'!A1008</f>
        <v>43413</v>
      </c>
      <c r="L1008" s="41">
        <f>'2.5'!B1008/MAX('2.5'!B$2:B1008)-1</f>
        <v>-0.07693226157</v>
      </c>
      <c r="M1008" s="41">
        <f>'2.5'!C1008/MAX('2.5'!C$2:C1008)-1</f>
        <v>-0.2889125076</v>
      </c>
      <c r="N1008" s="41">
        <f>'2.5'!D1008/MAX('2.5'!D$2:D1008)-1</f>
        <v>-0.2380900385</v>
      </c>
    </row>
    <row r="1009">
      <c r="F1009" s="38">
        <f>'2.5'!A1069</f>
        <v>43500</v>
      </c>
      <c r="G1009" s="39">
        <f>STDEV('2.2 Retornos'!L1015:L1074)*SQRT(252)</f>
        <v>0.1492755253</v>
      </c>
      <c r="H1009" s="39">
        <f>STDEV('2.2 Retornos'!W1015:W1074)*SQRT(252)</f>
        <v>0.330897375</v>
      </c>
      <c r="I1009" s="39">
        <f>STDEV('2.2 Retornos'!AH1015:AH1074)*SQRT(252)</f>
        <v>0.3156949423</v>
      </c>
      <c r="K1009" s="40">
        <f>'2.5'!A1009</f>
        <v>43416</v>
      </c>
      <c r="L1009" s="41">
        <f>'2.5'!B1009/MAX('2.5'!B$2:B1009)-1</f>
        <v>-0.08280940807</v>
      </c>
      <c r="M1009" s="41">
        <f>'2.5'!C1009/MAX('2.5'!C$2:C1009)-1</f>
        <v>-0.3017801006</v>
      </c>
      <c r="N1009" s="41">
        <f>'2.5'!D1009/MAX('2.5'!D$2:D1009)-1</f>
        <v>-0.2424540452</v>
      </c>
    </row>
    <row r="1010">
      <c r="F1010" s="38">
        <f>'2.5'!A1070</f>
        <v>43501</v>
      </c>
      <c r="G1010" s="39">
        <f>STDEV('2.2 Retornos'!L1016:L1075)*SQRT(252)</f>
        <v>0.1489846696</v>
      </c>
      <c r="H1010" s="39">
        <f>STDEV('2.2 Retornos'!W1016:W1075)*SQRT(252)</f>
        <v>0.3308979979</v>
      </c>
      <c r="I1010" s="39">
        <f>STDEV('2.2 Retornos'!AH1016:AH1075)*SQRT(252)</f>
        <v>0.3118503043</v>
      </c>
      <c r="K1010" s="40">
        <f>'2.5'!A1010</f>
        <v>43417</v>
      </c>
      <c r="L1010" s="41">
        <f>'2.5'!B1010/MAX('2.5'!B$2:B1010)-1</f>
        <v>-0.07612592118</v>
      </c>
      <c r="M1010" s="41">
        <f>'2.5'!C1010/MAX('2.5'!C$2:C1010)-1</f>
        <v>-0.2985285254</v>
      </c>
      <c r="N1010" s="41">
        <f>'2.5'!D1010/MAX('2.5'!D$2:D1010)-1</f>
        <v>-0.2614988031</v>
      </c>
    </row>
    <row r="1011">
      <c r="F1011" s="38">
        <f>'2.5'!A1071</f>
        <v>43502</v>
      </c>
      <c r="G1011" s="39">
        <f>STDEV('2.2 Retornos'!L1017:L1076)*SQRT(252)</f>
        <v>0.1489743996</v>
      </c>
      <c r="H1011" s="39">
        <f>STDEV('2.2 Retornos'!W1017:W1076)*SQRT(252)</f>
        <v>0.3302335655</v>
      </c>
      <c r="I1011" s="39">
        <f>STDEV('2.2 Retornos'!AH1017:AH1076)*SQRT(252)</f>
        <v>0.3111923078</v>
      </c>
      <c r="K1011" s="40">
        <f>'2.5'!A1011</f>
        <v>43418</v>
      </c>
      <c r="L1011" s="41">
        <f>'2.5'!B1011/MAX('2.5'!B$2:B1011)-1</f>
        <v>-0.07818716257</v>
      </c>
      <c r="M1011" s="41">
        <f>'2.5'!C1011/MAX('2.5'!C$2:C1011)-1</f>
        <v>-0.2891011518</v>
      </c>
      <c r="N1011" s="41">
        <f>'2.5'!D1011/MAX('2.5'!D$2:D1011)-1</f>
        <v>-0.254058196</v>
      </c>
    </row>
    <row r="1012">
      <c r="F1012" s="38">
        <f>'2.5'!A1072</f>
        <v>43503</v>
      </c>
      <c r="G1012" s="39">
        <f>STDEV('2.2 Retornos'!L1018:L1077)*SQRT(252)</f>
        <v>0.1489659602</v>
      </c>
      <c r="H1012" s="39">
        <f>STDEV('2.2 Retornos'!W1018:W1077)*SQRT(252)</f>
        <v>0.3273286915</v>
      </c>
      <c r="I1012" s="39">
        <f>STDEV('2.2 Retornos'!AH1018:AH1077)*SQRT(252)</f>
        <v>0.3142866426</v>
      </c>
      <c r="K1012" s="40">
        <f>'2.5'!A1012</f>
        <v>43419</v>
      </c>
      <c r="L1012" s="41">
        <f>'2.5'!B1012/MAX('2.5'!B$2:B1012)-1</f>
        <v>-0.07727923024</v>
      </c>
      <c r="M1012" s="41">
        <f>'2.5'!C1012/MAX('2.5'!C$2:C1012)-1</f>
        <v>-0.2716789739</v>
      </c>
      <c r="N1012" s="41">
        <f>'2.5'!D1012/MAX('2.5'!D$2:D1012)-1</f>
        <v>-0.2587788594</v>
      </c>
    </row>
    <row r="1013">
      <c r="F1013" s="38">
        <f>'2.5'!A1073</f>
        <v>43504</v>
      </c>
      <c r="G1013" s="39">
        <f>STDEV('2.2 Retornos'!L1019:L1078)*SQRT(252)</f>
        <v>0.149076293</v>
      </c>
      <c r="H1013" s="39">
        <f>STDEV('2.2 Retornos'!W1019:W1078)*SQRT(252)</f>
        <v>0.3276016016</v>
      </c>
      <c r="I1013" s="39">
        <f>STDEV('2.2 Retornos'!AH1019:AH1078)*SQRT(252)</f>
        <v>0.3144142428</v>
      </c>
      <c r="K1013" s="40">
        <f>'2.5'!A1013</f>
        <v>43420</v>
      </c>
      <c r="L1013" s="41">
        <f>'2.5'!B1013/MAX('2.5'!B$2:B1013)-1</f>
        <v>-0.08022476775</v>
      </c>
      <c r="M1013" s="41">
        <f>'2.5'!C1013/MAX('2.5'!C$2:C1013)-1</f>
        <v>-0.2714513555</v>
      </c>
      <c r="N1013" s="41">
        <f>'2.5'!D1013/MAX('2.5'!D$2:D1013)-1</f>
        <v>-0.2621206379</v>
      </c>
    </row>
    <row r="1014">
      <c r="F1014" s="38">
        <f>'2.5'!A1074</f>
        <v>43507</v>
      </c>
      <c r="G1014" s="39">
        <f>STDEV('2.2 Retornos'!L1020:L1079)*SQRT(252)</f>
        <v>0.1485903117</v>
      </c>
      <c r="H1014" s="39">
        <f>STDEV('2.2 Retornos'!W1020:W1079)*SQRT(252)</f>
        <v>0.3274308739</v>
      </c>
      <c r="I1014" s="39">
        <f>STDEV('2.2 Retornos'!AH1020:AH1079)*SQRT(252)</f>
        <v>0.3146829345</v>
      </c>
      <c r="K1014" s="40">
        <f>'2.5'!A1014</f>
        <v>43423</v>
      </c>
      <c r="L1014" s="41">
        <f>'2.5'!B1014/MAX('2.5'!B$2:B1014)-1</f>
        <v>-0.08665839989</v>
      </c>
      <c r="M1014" s="41">
        <f>'2.5'!C1014/MAX('2.5'!C$2:C1014)-1</f>
        <v>-0.2798453299</v>
      </c>
      <c r="N1014" s="41">
        <f>'2.5'!D1014/MAX('2.5'!D$2:D1014)-1</f>
        <v>-0.2602247479</v>
      </c>
    </row>
    <row r="1015">
      <c r="F1015" s="38">
        <f>'2.5'!A1075</f>
        <v>43508</v>
      </c>
      <c r="G1015" s="39">
        <f>STDEV('2.2 Retornos'!L1021:L1080)*SQRT(252)</f>
        <v>0.1457161252</v>
      </c>
      <c r="H1015" s="39">
        <f>STDEV('2.2 Retornos'!W1021:W1080)*SQRT(252)</f>
        <v>0.3261014546</v>
      </c>
      <c r="I1015" s="39">
        <f>STDEV('2.2 Retornos'!AH1021:AH1080)*SQRT(252)</f>
        <v>0.3119300325</v>
      </c>
      <c r="K1015" s="40">
        <f>'2.5'!A1015</f>
        <v>43424</v>
      </c>
      <c r="L1015" s="41">
        <f>'2.5'!B1015/MAX('2.5'!B$2:B1015)-1</f>
        <v>-0.1006709878</v>
      </c>
      <c r="M1015" s="41">
        <f>'2.5'!C1015/MAX('2.5'!C$2:C1015)-1</f>
        <v>-0.2913227947</v>
      </c>
      <c r="N1015" s="41">
        <f>'2.5'!D1015/MAX('2.5'!D$2:D1015)-1</f>
        <v>-0.2801764375</v>
      </c>
    </row>
    <row r="1016">
      <c r="F1016" s="38">
        <f>'2.5'!A1076</f>
        <v>43509</v>
      </c>
      <c r="G1016" s="39">
        <f>STDEV('2.2 Retornos'!L1022:L1081)*SQRT(252)</f>
        <v>0.1441636988</v>
      </c>
      <c r="H1016" s="39">
        <f>STDEV('2.2 Retornos'!W1022:W1081)*SQRT(252)</f>
        <v>0.3130724076</v>
      </c>
      <c r="I1016" s="39">
        <f>STDEV('2.2 Retornos'!AH1022:AH1081)*SQRT(252)</f>
        <v>0.3106611823</v>
      </c>
      <c r="K1016" s="40">
        <f>'2.5'!A1016</f>
        <v>43425</v>
      </c>
      <c r="L1016" s="41">
        <f>'2.5'!B1016/MAX('2.5'!B$2:B1016)-1</f>
        <v>-0.09074355732</v>
      </c>
      <c r="M1016" s="41">
        <f>'2.5'!C1016/MAX('2.5'!C$2:C1016)-1</f>
        <v>-0.2567074605</v>
      </c>
      <c r="N1016" s="41">
        <f>'2.5'!D1016/MAX('2.5'!D$2:D1016)-1</f>
        <v>-0.2668713727</v>
      </c>
    </row>
    <row r="1017">
      <c r="F1017" s="38">
        <f>'2.5'!A1077</f>
        <v>43510</v>
      </c>
      <c r="G1017" s="39">
        <f>STDEV('2.2 Retornos'!L1023:L1082)*SQRT(252)</f>
        <v>0.1441430227</v>
      </c>
      <c r="H1017" s="39">
        <f>STDEV('2.2 Retornos'!W1023:W1082)*SQRT(252)</f>
        <v>0.3135646512</v>
      </c>
      <c r="I1017" s="39">
        <f>STDEV('2.2 Retornos'!AH1023:AH1082)*SQRT(252)</f>
        <v>0.3106465654</v>
      </c>
      <c r="K1017" s="40">
        <f>'2.5'!A1017</f>
        <v>43426</v>
      </c>
      <c r="L1017" s="41">
        <f>'2.5'!B1017/MAX('2.5'!B$2:B1017)-1</f>
        <v>-0.09197376928</v>
      </c>
      <c r="M1017" s="41">
        <f>'2.5'!C1017/MAX('2.5'!C$2:C1017)-1</f>
        <v>-0.2577133859</v>
      </c>
      <c r="N1017" s="41">
        <f>'2.5'!D1017/MAX('2.5'!D$2:D1017)-1</f>
        <v>-0.2615384898</v>
      </c>
    </row>
    <row r="1018">
      <c r="F1018" s="38">
        <f>'2.5'!A1078</f>
        <v>43511</v>
      </c>
      <c r="G1018" s="39">
        <f>STDEV('2.2 Retornos'!L1024:L1083)*SQRT(252)</f>
        <v>0.1456972616</v>
      </c>
      <c r="H1018" s="39">
        <f>STDEV('2.2 Retornos'!W1024:W1083)*SQRT(252)</f>
        <v>0.310583302</v>
      </c>
      <c r="I1018" s="39">
        <f>STDEV('2.2 Retornos'!AH1024:AH1083)*SQRT(252)</f>
        <v>0.2994230603</v>
      </c>
      <c r="K1018" s="40">
        <f>'2.5'!A1018</f>
        <v>43427</v>
      </c>
      <c r="L1018" s="41">
        <f>'2.5'!B1018/MAX('2.5'!B$2:B1018)-1</f>
        <v>-0.08939003847</v>
      </c>
      <c r="M1018" s="41">
        <f>'2.5'!C1018/MAX('2.5'!C$2:C1018)-1</f>
        <v>-0.2813216563</v>
      </c>
      <c r="N1018" s="41">
        <f>'2.5'!D1018/MAX('2.5'!D$2:D1018)-1</f>
        <v>-0.2970137609</v>
      </c>
    </row>
    <row r="1019">
      <c r="F1019" s="38">
        <f>'2.5'!A1079</f>
        <v>43514</v>
      </c>
      <c r="G1019" s="39">
        <f>STDEV('2.2 Retornos'!L1025:L1084)*SQRT(252)</f>
        <v>0.1455368921</v>
      </c>
      <c r="H1019" s="39">
        <f>STDEV('2.2 Retornos'!W1025:W1084)*SQRT(252)</f>
        <v>0.3096256633</v>
      </c>
      <c r="I1019" s="39">
        <f>STDEV('2.2 Retornos'!AH1025:AH1084)*SQRT(252)</f>
        <v>0.2992049483</v>
      </c>
      <c r="K1019" s="40">
        <f>'2.5'!A1019</f>
        <v>43430</v>
      </c>
      <c r="L1019" s="41">
        <f>'2.5'!B1019/MAX('2.5'!B$2:B1019)-1</f>
        <v>-0.08589969486</v>
      </c>
      <c r="M1019" s="41">
        <f>'2.5'!C1019/MAX('2.5'!C$2:C1019)-1</f>
        <v>-0.2879340051</v>
      </c>
      <c r="N1019" s="41">
        <f>'2.5'!D1019/MAX('2.5'!D$2:D1019)-1</f>
        <v>-0.300059491</v>
      </c>
    </row>
    <row r="1020">
      <c r="F1020" s="38">
        <f>'2.5'!A1080</f>
        <v>43515</v>
      </c>
      <c r="G1020" s="39">
        <f>STDEV('2.2 Retornos'!L1026:L1085)*SQRT(252)</f>
        <v>0.1458340213</v>
      </c>
      <c r="H1020" s="39">
        <f>STDEV('2.2 Retornos'!W1026:W1085)*SQRT(252)</f>
        <v>0.3095568927</v>
      </c>
      <c r="I1020" s="39">
        <f>STDEV('2.2 Retornos'!AH1026:AH1085)*SQRT(252)</f>
        <v>0.2970811371</v>
      </c>
      <c r="K1020" s="40">
        <f>'2.5'!A1020</f>
        <v>43431</v>
      </c>
      <c r="L1020" s="41">
        <f>'2.5'!B1020/MAX('2.5'!B$2:B1020)-1</f>
        <v>-0.08433187614</v>
      </c>
      <c r="M1020" s="41">
        <f>'2.5'!C1020/MAX('2.5'!C$2:C1020)-1</f>
        <v>-0.3049867458</v>
      </c>
      <c r="N1020" s="41">
        <f>'2.5'!D1020/MAX('2.5'!D$2:D1020)-1</f>
        <v>-0.3126609736</v>
      </c>
    </row>
    <row r="1021">
      <c r="F1021" s="38">
        <f>'2.5'!A1081</f>
        <v>43516</v>
      </c>
      <c r="G1021" s="39">
        <f>STDEV('2.2 Retornos'!L1027:L1086)*SQRT(252)</f>
        <v>0.1424813156</v>
      </c>
      <c r="H1021" s="39">
        <f>STDEV('2.2 Retornos'!W1027:W1086)*SQRT(252)</f>
        <v>0.2996886409</v>
      </c>
      <c r="I1021" s="39">
        <f>STDEV('2.2 Retornos'!AH1027:AH1086)*SQRT(252)</f>
        <v>0.2960754741</v>
      </c>
      <c r="K1021" s="40">
        <f>'2.5'!A1021</f>
        <v>43432</v>
      </c>
      <c r="L1021" s="41">
        <f>'2.5'!B1021/MAX('2.5'!B$2:B1021)-1</f>
        <v>-0.06792523393</v>
      </c>
      <c r="M1021" s="41">
        <f>'2.5'!C1021/MAX('2.5'!C$2:C1021)-1</f>
        <v>-0.2749547143</v>
      </c>
      <c r="N1021" s="41">
        <f>'2.5'!D1021/MAX('2.5'!D$2:D1021)-1</f>
        <v>-0.3194286584</v>
      </c>
    </row>
    <row r="1022">
      <c r="F1022" s="38">
        <f>'2.5'!A1082</f>
        <v>43517</v>
      </c>
      <c r="G1022" s="39">
        <f>STDEV('2.2 Retornos'!L1028:L1087)*SQRT(252)</f>
        <v>0.1418898721</v>
      </c>
      <c r="H1022" s="39">
        <f>STDEV('2.2 Retornos'!W1028:W1087)*SQRT(252)</f>
        <v>0.3018798999</v>
      </c>
      <c r="I1022" s="39">
        <f>STDEV('2.2 Retornos'!AH1028:AH1087)*SQRT(252)</f>
        <v>0.2928748586</v>
      </c>
      <c r="K1022" s="40">
        <f>'2.5'!A1022</f>
        <v>43433</v>
      </c>
      <c r="L1022" s="41">
        <f>'2.5'!B1022/MAX('2.5'!B$2:B1022)-1</f>
        <v>-0.07392954357</v>
      </c>
      <c r="M1022" s="41">
        <f>'2.5'!C1022/MAX('2.5'!C$2:C1022)-1</f>
        <v>-0.2699761589</v>
      </c>
      <c r="N1022" s="41">
        <f>'2.5'!D1022/MAX('2.5'!D$2:D1022)-1</f>
        <v>-0.3027810948</v>
      </c>
    </row>
    <row r="1023">
      <c r="F1023" s="38">
        <f>'2.5'!A1083</f>
        <v>43518</v>
      </c>
      <c r="G1023" s="39">
        <f>STDEV('2.2 Retornos'!L1029:L1088)*SQRT(252)</f>
        <v>0.1418324391</v>
      </c>
      <c r="H1023" s="39">
        <f>STDEV('2.2 Retornos'!W1029:W1088)*SQRT(252)</f>
        <v>0.3042640877</v>
      </c>
      <c r="I1023" s="39">
        <f>STDEV('2.2 Retornos'!AH1029:AH1088)*SQRT(252)</f>
        <v>0.2927536074</v>
      </c>
      <c r="K1023" s="40">
        <f>'2.5'!A1023</f>
        <v>43434</v>
      </c>
      <c r="L1023" s="41">
        <f>'2.5'!B1023/MAX('2.5'!B$2:B1023)-1</f>
        <v>-0.07532102007</v>
      </c>
      <c r="M1023" s="41">
        <f>'2.5'!C1023/MAX('2.5'!C$2:C1023)-1</f>
        <v>-0.2691009585</v>
      </c>
      <c r="N1023" s="41">
        <f>'2.5'!D1023/MAX('2.5'!D$2:D1023)-1</f>
        <v>-0.305668325</v>
      </c>
    </row>
    <row r="1024">
      <c r="F1024" s="38">
        <f>'2.5'!A1084</f>
        <v>43521</v>
      </c>
      <c r="G1024" s="39">
        <f>STDEV('2.2 Retornos'!L1030:L1089)*SQRT(252)</f>
        <v>0.1422601274</v>
      </c>
      <c r="H1024" s="39">
        <f>STDEV('2.2 Retornos'!W1030:W1089)*SQRT(252)</f>
        <v>0.2812928826</v>
      </c>
      <c r="I1024" s="39">
        <f>STDEV('2.2 Retornos'!AH1030:AH1089)*SQRT(252)</f>
        <v>0.2727053515</v>
      </c>
      <c r="K1024" s="40">
        <f>'2.5'!A1024</f>
        <v>43437</v>
      </c>
      <c r="L1024" s="41">
        <f>'2.5'!B1024/MAX('2.5'!B$2:B1024)-1</f>
        <v>-0.07709568526</v>
      </c>
      <c r="M1024" s="41">
        <f>'2.5'!C1024/MAX('2.5'!C$2:C1024)-1</f>
        <v>-0.2252824324</v>
      </c>
      <c r="N1024" s="41">
        <f>'2.5'!D1024/MAX('2.5'!D$2:D1024)-1</f>
        <v>-0.2689105192</v>
      </c>
    </row>
    <row r="1025">
      <c r="F1025" s="38">
        <f>'2.5'!A1085</f>
        <v>43522</v>
      </c>
      <c r="G1025" s="39">
        <f>STDEV('2.2 Retornos'!L1031:L1090)*SQRT(252)</f>
        <v>0.1373420221</v>
      </c>
      <c r="H1025" s="39">
        <f>STDEV('2.2 Retornos'!W1031:W1090)*SQRT(252)</f>
        <v>0.2810214135</v>
      </c>
      <c r="I1025" s="39">
        <f>STDEV('2.2 Retornos'!AH1031:AH1090)*SQRT(252)</f>
        <v>0.2681214792</v>
      </c>
      <c r="K1025" s="40">
        <f>'2.5'!A1025</f>
        <v>43438</v>
      </c>
      <c r="L1025" s="41">
        <f>'2.5'!B1025/MAX('2.5'!B$2:B1025)-1</f>
        <v>-0.09328221871</v>
      </c>
      <c r="M1025" s="41">
        <f>'2.5'!C1025/MAX('2.5'!C$2:C1025)-1</f>
        <v>-0.2335667004</v>
      </c>
      <c r="N1025" s="41">
        <f>'2.5'!D1025/MAX('2.5'!D$2:D1025)-1</f>
        <v>-0.2865336649</v>
      </c>
    </row>
    <row r="1026">
      <c r="F1026" s="38">
        <f>'2.5'!A1086</f>
        <v>43523</v>
      </c>
      <c r="G1026" s="39">
        <f>STDEV('2.2 Retornos'!L1032:L1091)*SQRT(252)</f>
        <v>0.1372828667</v>
      </c>
      <c r="H1026" s="39">
        <f>STDEV('2.2 Retornos'!W1032:W1091)*SQRT(252)</f>
        <v>0.2837139707</v>
      </c>
      <c r="I1026" s="39">
        <f>STDEV('2.2 Retornos'!AH1032:AH1091)*SQRT(252)</f>
        <v>0.262871109</v>
      </c>
      <c r="K1026" s="40">
        <f>'2.5'!A1026</f>
        <v>43439</v>
      </c>
      <c r="L1026" s="41">
        <f>'2.5'!B1026/MAX('2.5'!B$2:B1026)-1</f>
        <v>-0.08939531841</v>
      </c>
      <c r="M1026" s="41">
        <f>'2.5'!C1026/MAX('2.5'!C$2:C1026)-1</f>
        <v>-0.2251388844</v>
      </c>
      <c r="N1026" s="41">
        <f>'2.5'!D1026/MAX('2.5'!D$2:D1026)-1</f>
        <v>-0.2671539031</v>
      </c>
    </row>
    <row r="1027">
      <c r="F1027" s="38">
        <f>'2.5'!A1087</f>
        <v>43524</v>
      </c>
      <c r="G1027" s="39">
        <f>STDEV('2.2 Retornos'!L1033:L1092)*SQRT(252)</f>
        <v>0.132183865</v>
      </c>
      <c r="H1027" s="39">
        <f>STDEV('2.2 Retornos'!W1033:W1092)*SQRT(252)</f>
        <v>0.2827916779</v>
      </c>
      <c r="I1027" s="39">
        <f>STDEV('2.2 Retornos'!AH1033:AH1092)*SQRT(252)</f>
        <v>0.2402868395</v>
      </c>
      <c r="K1027" s="40">
        <f>'2.5'!A1027</f>
        <v>43440</v>
      </c>
      <c r="L1027" s="41">
        <f>'2.5'!B1027/MAX('2.5'!B$2:B1027)-1</f>
        <v>-0.1076745181</v>
      </c>
      <c r="M1027" s="41">
        <f>'2.5'!C1027/MAX('2.5'!C$2:C1027)-1</f>
        <v>-0.2368930684</v>
      </c>
      <c r="N1027" s="41">
        <f>'2.5'!D1027/MAX('2.5'!D$2:D1027)-1</f>
        <v>-0.3048552215</v>
      </c>
    </row>
    <row r="1028">
      <c r="F1028" s="38">
        <f>'2.5'!A1088</f>
        <v>43525</v>
      </c>
      <c r="G1028" s="39">
        <f>STDEV('2.2 Retornos'!L1034:L1093)*SQRT(252)</f>
        <v>0.1298922716</v>
      </c>
      <c r="H1028" s="39">
        <f>STDEV('2.2 Retornos'!W1034:W1093)*SQRT(252)</f>
        <v>0.2829632463</v>
      </c>
      <c r="I1028" s="39">
        <f>STDEV('2.2 Retornos'!AH1034:AH1093)*SQRT(252)</f>
        <v>0.239466658</v>
      </c>
      <c r="K1028" s="40">
        <f>'2.5'!A1028</f>
        <v>43441</v>
      </c>
      <c r="L1028" s="41">
        <f>'2.5'!B1028/MAX('2.5'!B$2:B1028)-1</f>
        <v>-0.1174731056</v>
      </c>
      <c r="M1028" s="41">
        <f>'2.5'!C1028/MAX('2.5'!C$2:C1028)-1</f>
        <v>-0.231631663</v>
      </c>
      <c r="N1028" s="41">
        <f>'2.5'!D1028/MAX('2.5'!D$2:D1028)-1</f>
        <v>-0.2965727131</v>
      </c>
    </row>
    <row r="1029">
      <c r="F1029" s="38">
        <f>'2.5'!A1089</f>
        <v>43528</v>
      </c>
      <c r="G1029" s="39">
        <f>STDEV('2.2 Retornos'!L1035:L1094)*SQRT(252)</f>
        <v>0.1298892034</v>
      </c>
      <c r="H1029" s="39">
        <f>STDEV('2.2 Retornos'!W1035:W1094)*SQRT(252)</f>
        <v>0.2818621852</v>
      </c>
      <c r="I1029" s="39">
        <f>STDEV('2.2 Retornos'!AH1035:AH1094)*SQRT(252)</f>
        <v>0.2457217119</v>
      </c>
      <c r="K1029" s="40">
        <f>'2.5'!A1029</f>
        <v>43444</v>
      </c>
      <c r="L1029" s="41">
        <f>'2.5'!B1029/MAX('2.5'!B$2:B1029)-1</f>
        <v>-0.117866165</v>
      </c>
      <c r="M1029" s="41">
        <f>'2.5'!C1029/MAX('2.5'!C$2:C1029)-1</f>
        <v>-0.2401972541</v>
      </c>
      <c r="N1029" s="41">
        <f>'2.5'!D1029/MAX('2.5'!D$2:D1029)-1</f>
        <v>-0.3058510838</v>
      </c>
    </row>
    <row r="1030">
      <c r="F1030" s="38">
        <f>'2.5'!A1090</f>
        <v>43529</v>
      </c>
      <c r="G1030" s="39">
        <f>STDEV('2.2 Retornos'!L1036:L1095)*SQRT(252)</f>
        <v>0.1274703642</v>
      </c>
      <c r="H1030" s="39">
        <f>STDEV('2.2 Retornos'!W1036:W1095)*SQRT(252)</f>
        <v>0.2817883867</v>
      </c>
      <c r="I1030" s="39">
        <f>STDEV('2.2 Retornos'!AH1036:AH1095)*SQRT(252)</f>
        <v>0.2446872624</v>
      </c>
      <c r="K1030" s="40">
        <f>'2.5'!A1030</f>
        <v>43445</v>
      </c>
      <c r="L1030" s="41">
        <f>'2.5'!B1030/MAX('2.5'!B$2:B1030)-1</f>
        <v>-0.1272685619</v>
      </c>
      <c r="M1030" s="41">
        <f>'2.5'!C1030/MAX('2.5'!C$2:C1030)-1</f>
        <v>-0.233672058</v>
      </c>
      <c r="N1030" s="41">
        <f>'2.5'!D1030/MAX('2.5'!D$2:D1030)-1</f>
        <v>-0.3125932958</v>
      </c>
    </row>
    <row r="1031">
      <c r="F1031" s="38">
        <f>'2.5'!A1091</f>
        <v>43530</v>
      </c>
      <c r="G1031" s="39">
        <f>STDEV('2.2 Retornos'!L1037:L1096)*SQRT(252)</f>
        <v>0.1271105565</v>
      </c>
      <c r="H1031" s="39">
        <f>STDEV('2.2 Retornos'!W1037:W1096)*SQRT(252)</f>
        <v>0.2836947584</v>
      </c>
      <c r="I1031" s="39">
        <f>STDEV('2.2 Retornos'!AH1037:AH1096)*SQRT(252)</f>
        <v>0.2436746299</v>
      </c>
      <c r="K1031" s="40">
        <f>'2.5'!A1031</f>
        <v>43446</v>
      </c>
      <c r="L1031" s="41">
        <f>'2.5'!B1031/MAX('2.5'!B$2:B1031)-1</f>
        <v>-0.1217217784</v>
      </c>
      <c r="M1031" s="41">
        <f>'2.5'!C1031/MAX('2.5'!C$2:C1031)-1</f>
        <v>-0.2252079087</v>
      </c>
      <c r="N1031" s="41">
        <f>'2.5'!D1031/MAX('2.5'!D$2:D1031)-1</f>
        <v>-0.3021547634</v>
      </c>
    </row>
    <row r="1032">
      <c r="F1032" s="38">
        <f>'2.5'!A1092</f>
        <v>43531</v>
      </c>
      <c r="G1032" s="39">
        <f>STDEV('2.2 Retornos'!L1038:L1097)*SQRT(252)</f>
        <v>0.1275433345</v>
      </c>
      <c r="H1032" s="39">
        <f>STDEV('2.2 Retornos'!W1038:W1097)*SQRT(252)</f>
        <v>0.2842938458</v>
      </c>
      <c r="I1032" s="39">
        <f>STDEV('2.2 Retornos'!AH1038:AH1097)*SQRT(252)</f>
        <v>0.2440097141</v>
      </c>
      <c r="K1032" s="40">
        <f>'2.5'!A1032</f>
        <v>43447</v>
      </c>
      <c r="L1032" s="41">
        <f>'2.5'!B1032/MAX('2.5'!B$2:B1032)-1</f>
        <v>-0.1242868181</v>
      </c>
      <c r="M1032" s="41">
        <f>'2.5'!C1032/MAX('2.5'!C$2:C1032)-1</f>
        <v>-0.2193857107</v>
      </c>
      <c r="N1032" s="41">
        <f>'2.5'!D1032/MAX('2.5'!D$2:D1032)-1</f>
        <v>-0.3009091221</v>
      </c>
    </row>
    <row r="1033">
      <c r="F1033" s="38">
        <f>'2.5'!A1093</f>
        <v>43532</v>
      </c>
      <c r="G1033" s="39">
        <f>STDEV('2.2 Retornos'!L1039:L1098)*SQRT(252)</f>
        <v>0.1277004375</v>
      </c>
      <c r="H1033" s="39">
        <f>STDEV('2.2 Retornos'!W1039:W1098)*SQRT(252)</f>
        <v>0.282739947</v>
      </c>
      <c r="I1033" s="39">
        <f>STDEV('2.2 Retornos'!AH1039:AH1098)*SQRT(252)</f>
        <v>0.2421533805</v>
      </c>
      <c r="K1033" s="40">
        <f>'2.5'!A1033</f>
        <v>43448</v>
      </c>
      <c r="L1033" s="41">
        <f>'2.5'!B1033/MAX('2.5'!B$2:B1033)-1</f>
        <v>-0.1256163171</v>
      </c>
      <c r="M1033" s="41">
        <f>'2.5'!C1033/MAX('2.5'!C$2:C1033)-1</f>
        <v>-0.2302894792</v>
      </c>
      <c r="N1033" s="41">
        <f>'2.5'!D1033/MAX('2.5'!D$2:D1033)-1</f>
        <v>-0.3197501427</v>
      </c>
    </row>
    <row r="1034">
      <c r="F1034" s="38">
        <f>'2.5'!A1094</f>
        <v>43535</v>
      </c>
      <c r="G1034" s="39">
        <f>STDEV('2.2 Retornos'!L1040:L1099)*SQRT(252)</f>
        <v>0.1234124429</v>
      </c>
      <c r="H1034" s="39">
        <f>STDEV('2.2 Retornos'!W1040:W1099)*SQRT(252)</f>
        <v>0.2834068716</v>
      </c>
      <c r="I1034" s="39">
        <f>STDEV('2.2 Retornos'!AH1040:AH1099)*SQRT(252)</f>
        <v>0.2354985998</v>
      </c>
      <c r="K1034" s="40">
        <f>'2.5'!A1034</f>
        <v>43451</v>
      </c>
      <c r="L1034" s="41">
        <f>'2.5'!B1034/MAX('2.5'!B$2:B1034)-1</f>
        <v>-0.1386609613</v>
      </c>
      <c r="M1034" s="41">
        <f>'2.5'!C1034/MAX('2.5'!C$2:C1034)-1</f>
        <v>-0.2266842115</v>
      </c>
      <c r="N1034" s="41">
        <f>'2.5'!D1034/MAX('2.5'!D$2:D1034)-1</f>
        <v>-0.3382625555</v>
      </c>
    </row>
    <row r="1035">
      <c r="F1035" s="38">
        <f>'2.5'!A1095</f>
        <v>43536</v>
      </c>
      <c r="G1035" s="39">
        <f>STDEV('2.2 Retornos'!L1041:L1100)*SQRT(252)</f>
        <v>0.1233745829</v>
      </c>
      <c r="H1035" s="39">
        <f>STDEV('2.2 Retornos'!W1041:W1100)*SQRT(252)</f>
        <v>0.2838997832</v>
      </c>
      <c r="I1035" s="39">
        <f>STDEV('2.2 Retornos'!AH1041:AH1100)*SQRT(252)</f>
        <v>0.2319227784</v>
      </c>
      <c r="K1035" s="40">
        <f>'2.5'!A1035</f>
        <v>43452</v>
      </c>
      <c r="L1035" s="41">
        <f>'2.5'!B1035/MAX('2.5'!B$2:B1035)-1</f>
        <v>-0.1352969976</v>
      </c>
      <c r="M1035" s="41">
        <f>'2.5'!C1035/MAX('2.5'!C$2:C1035)-1</f>
        <v>-0.2203441543</v>
      </c>
      <c r="N1035" s="41">
        <f>'2.5'!D1035/MAX('2.5'!D$2:D1035)-1</f>
        <v>-0.3501143366</v>
      </c>
    </row>
    <row r="1036">
      <c r="F1036" s="38">
        <f>'2.5'!A1096</f>
        <v>43537</v>
      </c>
      <c r="G1036" s="39">
        <f>STDEV('2.2 Retornos'!L1042:L1101)*SQRT(252)</f>
        <v>0.1209552076</v>
      </c>
      <c r="H1036" s="39">
        <f>STDEV('2.2 Retornos'!W1042:W1101)*SQRT(252)</f>
        <v>0.256122036</v>
      </c>
      <c r="I1036" s="39">
        <f>STDEV('2.2 Retornos'!AH1042:AH1101)*SQRT(252)</f>
        <v>0.232759739</v>
      </c>
      <c r="K1036" s="40">
        <f>'2.5'!A1036</f>
        <v>43453</v>
      </c>
      <c r="L1036" s="41">
        <f>'2.5'!B1036/MAX('2.5'!B$2:B1036)-1</f>
        <v>-0.1440025641</v>
      </c>
      <c r="M1036" s="41">
        <f>'2.5'!C1036/MAX('2.5'!C$2:C1036)-1</f>
        <v>-0.2647436889</v>
      </c>
      <c r="N1036" s="41">
        <f>'2.5'!D1036/MAX('2.5'!D$2:D1036)-1</f>
        <v>-0.3496255434</v>
      </c>
    </row>
    <row r="1037">
      <c r="F1037" s="38">
        <f>'2.5'!A1097</f>
        <v>43538</v>
      </c>
      <c r="G1037" s="39">
        <f>STDEV('2.2 Retornos'!L1043:L1102)*SQRT(252)</f>
        <v>0.1190841358</v>
      </c>
      <c r="H1037" s="39">
        <f>STDEV('2.2 Retornos'!W1043:W1102)*SQRT(252)</f>
        <v>0.2537823758</v>
      </c>
      <c r="I1037" s="39">
        <f>STDEV('2.2 Retornos'!AH1043:AH1102)*SQRT(252)</f>
        <v>0.2296712502</v>
      </c>
      <c r="K1037" s="40">
        <f>'2.5'!A1037</f>
        <v>43454</v>
      </c>
      <c r="L1037" s="41">
        <f>'2.5'!B1037/MAX('2.5'!B$2:B1037)-1</f>
        <v>-0.1523498623</v>
      </c>
      <c r="M1037" s="41">
        <f>'2.5'!C1037/MAX('2.5'!C$2:C1037)-1</f>
        <v>-0.2402409147</v>
      </c>
      <c r="N1037" s="41">
        <f>'2.5'!D1037/MAX('2.5'!D$2:D1037)-1</f>
        <v>-0.3599524378</v>
      </c>
    </row>
    <row r="1038">
      <c r="F1038" s="38">
        <f>'2.5'!A1098</f>
        <v>43539</v>
      </c>
      <c r="G1038" s="39">
        <f>STDEV('2.2 Retornos'!L1044:L1103)*SQRT(252)</f>
        <v>0.1134704859</v>
      </c>
      <c r="H1038" s="39">
        <f>STDEV('2.2 Retornos'!W1044:W1103)*SQRT(252)</f>
        <v>0.2530443006</v>
      </c>
      <c r="I1038" s="39">
        <f>STDEV('2.2 Retornos'!AH1044:AH1103)*SQRT(252)</f>
        <v>0.2272396577</v>
      </c>
      <c r="K1038" s="40">
        <f>'2.5'!A1038</f>
        <v>43455</v>
      </c>
      <c r="L1038" s="41">
        <f>'2.5'!B1038/MAX('2.5'!B$2:B1038)-1</f>
        <v>-0.166412943</v>
      </c>
      <c r="M1038" s="41">
        <f>'2.5'!C1038/MAX('2.5'!C$2:C1038)-1</f>
        <v>-0.2482269074</v>
      </c>
      <c r="N1038" s="41">
        <f>'2.5'!D1038/MAX('2.5'!D$2:D1038)-1</f>
        <v>-0.3694166553</v>
      </c>
    </row>
    <row r="1039">
      <c r="F1039" s="38">
        <f>'2.5'!A1099</f>
        <v>43542</v>
      </c>
      <c r="G1039" s="39">
        <f>STDEV('2.2 Retornos'!L1045:L1104)*SQRT(252)</f>
        <v>0.1040981265</v>
      </c>
      <c r="H1039" s="39">
        <f>STDEV('2.2 Retornos'!W1045:W1104)*SQRT(252)</f>
        <v>0.2463456326</v>
      </c>
      <c r="I1039" s="39">
        <f>STDEV('2.2 Retornos'!AH1045:AH1104)*SQRT(252)</f>
        <v>0.2156289714</v>
      </c>
      <c r="K1039" s="40">
        <f>'2.5'!A1039</f>
        <v>43458</v>
      </c>
      <c r="L1039" s="41">
        <f>'2.5'!B1039/MAX('2.5'!B$2:B1039)-1</f>
        <v>-0.1837259162</v>
      </c>
      <c r="M1039" s="41">
        <f>'2.5'!C1039/MAX('2.5'!C$2:C1039)-1</f>
        <v>-0.2252716578</v>
      </c>
      <c r="N1039" s="41">
        <f>'2.5'!D1039/MAX('2.5'!D$2:D1039)-1</f>
        <v>-0.3904031395</v>
      </c>
    </row>
    <row r="1040">
      <c r="F1040" s="38">
        <f>'2.5'!A1100</f>
        <v>43543</v>
      </c>
      <c r="G1040" s="39">
        <f>STDEV('2.2 Retornos'!L1046:L1105)*SQRT(252)</f>
        <v>0.104226298</v>
      </c>
      <c r="H1040" s="39">
        <f>STDEV('2.2 Retornos'!W1046:W1105)*SQRT(252)</f>
        <v>0.2463428865</v>
      </c>
      <c r="I1040" s="39">
        <f>STDEV('2.2 Retornos'!AH1046:AH1105)*SQRT(252)</f>
        <v>0.2169683138</v>
      </c>
      <c r="K1040" s="40">
        <f>'2.5'!A1040</f>
        <v>43459</v>
      </c>
      <c r="L1040" s="41">
        <f>'2.5'!B1040/MAX('2.5'!B$2:B1040)-1</f>
        <v>-0.1837259162</v>
      </c>
      <c r="M1040" s="41">
        <f>'2.5'!C1040/MAX('2.5'!C$2:C1040)-1</f>
        <v>-0.2252716578</v>
      </c>
      <c r="N1040" s="41">
        <f>'2.5'!D1040/MAX('2.5'!D$2:D1040)-1</f>
        <v>-0.3904031395</v>
      </c>
    </row>
    <row r="1041">
      <c r="F1041" s="38">
        <f>'2.5'!A1101</f>
        <v>43544</v>
      </c>
      <c r="G1041" s="39">
        <f>STDEV('2.2 Retornos'!L1047:L1106)*SQRT(252)</f>
        <v>0.1065251513</v>
      </c>
      <c r="H1041" s="39">
        <f>STDEV('2.2 Retornos'!W1047:W1106)*SQRT(252)</f>
        <v>0.2481217892</v>
      </c>
      <c r="I1041" s="39">
        <f>STDEV('2.2 Retornos'!AH1047:AH1106)*SQRT(252)</f>
        <v>0.2186255461</v>
      </c>
      <c r="K1041" s="40">
        <f>'2.5'!A1041</f>
        <v>43460</v>
      </c>
      <c r="L1041" s="41">
        <f>'2.5'!B1041/MAX('2.5'!B$2:B1041)-1</f>
        <v>-0.1837259162</v>
      </c>
      <c r="M1041" s="41">
        <f>'2.5'!C1041/MAX('2.5'!C$2:C1041)-1</f>
        <v>-0.2252716578</v>
      </c>
      <c r="N1041" s="41">
        <f>'2.5'!D1041/MAX('2.5'!D$2:D1041)-1</f>
        <v>-0.3904031395</v>
      </c>
    </row>
    <row r="1042">
      <c r="F1042" s="38">
        <f>'2.5'!A1102</f>
        <v>43545</v>
      </c>
      <c r="G1042" s="39">
        <f>STDEV('2.2 Retornos'!L1048:L1107)*SQRT(252)</f>
        <v>0.08727903809</v>
      </c>
      <c r="H1042" s="39">
        <f>STDEV('2.2 Retornos'!W1048:W1107)*SQRT(252)</f>
        <v>0.2482225818</v>
      </c>
      <c r="I1042" s="39">
        <f>STDEV('2.2 Retornos'!AH1048:AH1107)*SQRT(252)</f>
        <v>0.1963855162</v>
      </c>
      <c r="K1042" s="40">
        <f>'2.5'!A1042</f>
        <v>43461</v>
      </c>
      <c r="L1042" s="41">
        <f>'2.5'!B1042/MAX('2.5'!B$2:B1042)-1</f>
        <v>-0.1571581856</v>
      </c>
      <c r="M1042" s="41">
        <f>'2.5'!C1042/MAX('2.5'!C$2:C1042)-1</f>
        <v>-0.2149850025</v>
      </c>
      <c r="N1042" s="41">
        <f>'2.5'!D1042/MAX('2.5'!D$2:D1042)-1</f>
        <v>-0.3597537889</v>
      </c>
    </row>
    <row r="1043">
      <c r="F1043" s="38">
        <f>'2.5'!A1103</f>
        <v>43546</v>
      </c>
      <c r="G1043" s="39">
        <f>STDEV('2.2 Retornos'!L1049:L1108)*SQRT(252)</f>
        <v>0.09420746315</v>
      </c>
      <c r="H1043" s="39">
        <f>STDEV('2.2 Retornos'!W1049:W1108)*SQRT(252)</f>
        <v>0.2474971895</v>
      </c>
      <c r="I1043" s="39">
        <f>STDEV('2.2 Retornos'!AH1049:AH1108)*SQRT(252)</f>
        <v>0.2015984971</v>
      </c>
      <c r="K1043" s="40">
        <f>'2.5'!A1043</f>
        <v>43462</v>
      </c>
      <c r="L1043" s="41">
        <f>'2.5'!B1043/MAX('2.5'!B$2:B1043)-1</f>
        <v>-0.1541090248</v>
      </c>
      <c r="M1043" s="41">
        <f>'2.5'!C1043/MAX('2.5'!C$2:C1043)-1</f>
        <v>-0.2307162838</v>
      </c>
      <c r="N1043" s="41">
        <f>'2.5'!D1043/MAX('2.5'!D$2:D1043)-1</f>
        <v>-0.3508735618</v>
      </c>
    </row>
    <row r="1044">
      <c r="F1044" s="38">
        <f>'2.5'!A1104</f>
        <v>43549</v>
      </c>
      <c r="G1044" s="39">
        <f>STDEV('2.2 Retornos'!L1050:L1109)*SQRT(252)</f>
        <v>0.09483451349</v>
      </c>
      <c r="H1044" s="39">
        <f>STDEV('2.2 Retornos'!W1050:W1109)*SQRT(252)</f>
        <v>0.2461643683</v>
      </c>
      <c r="I1044" s="39">
        <f>STDEV('2.2 Retornos'!AH1050:AH1109)*SQRT(252)</f>
        <v>0.2053936262</v>
      </c>
      <c r="K1044" s="40">
        <f>'2.5'!A1044</f>
        <v>43465</v>
      </c>
      <c r="L1044" s="41">
        <f>'2.5'!B1044/MAX('2.5'!B$2:B1044)-1</f>
        <v>-0.1503517927</v>
      </c>
      <c r="M1044" s="41">
        <f>'2.5'!C1044/MAX('2.5'!C$2:C1044)-1</f>
        <v>-0.2138747568</v>
      </c>
      <c r="N1044" s="41">
        <f>'2.5'!D1044/MAX('2.5'!D$2:D1044)-1</f>
        <v>-0.3443277362</v>
      </c>
    </row>
    <row r="1045">
      <c r="F1045" s="38">
        <f>'2.5'!A1105</f>
        <v>43550</v>
      </c>
      <c r="G1045" s="39">
        <f>STDEV('2.2 Retornos'!L1051:L1110)*SQRT(252)</f>
        <v>0.09479610175</v>
      </c>
      <c r="H1045" s="39">
        <f>STDEV('2.2 Retornos'!W1051:W1110)*SQRT(252)</f>
        <v>0.2476273856</v>
      </c>
      <c r="I1045" s="39">
        <f>STDEV('2.2 Retornos'!AH1051:AH1110)*SQRT(252)</f>
        <v>0.2073965292</v>
      </c>
      <c r="K1045" s="40">
        <f>'2.5'!A1045</f>
        <v>43466</v>
      </c>
      <c r="L1045" s="41">
        <f>'2.5'!B1045/MAX('2.5'!B$2:B1045)-1</f>
        <v>-0.1503517927</v>
      </c>
      <c r="M1045" s="41">
        <f>'2.5'!C1045/MAX('2.5'!C$2:C1045)-1</f>
        <v>-0.2138747568</v>
      </c>
      <c r="N1045" s="41">
        <f>'2.5'!D1045/MAX('2.5'!D$2:D1045)-1</f>
        <v>-0.3443277362</v>
      </c>
    </row>
    <row r="1046">
      <c r="F1046" s="38">
        <f>'2.5'!A1106</f>
        <v>43551</v>
      </c>
      <c r="G1046" s="39">
        <f>STDEV('2.2 Retornos'!L1052:L1111)*SQRT(252)</f>
        <v>0.09496342705</v>
      </c>
      <c r="H1046" s="39">
        <f>STDEV('2.2 Retornos'!W1052:W1111)*SQRT(252)</f>
        <v>0.2461294076</v>
      </c>
      <c r="I1046" s="39">
        <f>STDEV('2.2 Retornos'!AH1052:AH1111)*SQRT(252)</f>
        <v>0.2061623077</v>
      </c>
      <c r="K1046" s="40">
        <f>'2.5'!A1046</f>
        <v>43467</v>
      </c>
      <c r="L1046" s="41">
        <f>'2.5'!B1046/MAX('2.5'!B$2:B1046)-1</f>
        <v>-0.1484273875</v>
      </c>
      <c r="M1046" s="41">
        <f>'2.5'!C1046/MAX('2.5'!C$2:C1046)-1</f>
        <v>-0.2237199038</v>
      </c>
      <c r="N1046" s="41">
        <f>'2.5'!D1046/MAX('2.5'!D$2:D1046)-1</f>
        <v>-0.3293023667</v>
      </c>
    </row>
    <row r="1047">
      <c r="F1047" s="38">
        <f>'2.5'!A1107</f>
        <v>43552</v>
      </c>
      <c r="G1047" s="39">
        <f>STDEV('2.2 Retornos'!L1053:L1112)*SQRT(252)</f>
        <v>0.09230182021</v>
      </c>
      <c r="H1047" s="39">
        <f>STDEV('2.2 Retornos'!W1053:W1112)*SQRT(252)</f>
        <v>0.2370441211</v>
      </c>
      <c r="I1047" s="39">
        <f>STDEV('2.2 Retornos'!AH1053:AH1112)*SQRT(252)</f>
        <v>0.2059511245</v>
      </c>
      <c r="K1047" s="40">
        <f>'2.5'!A1047</f>
        <v>43468</v>
      </c>
      <c r="L1047" s="41">
        <f>'2.5'!B1047/MAX('2.5'!B$2:B1047)-1</f>
        <v>-0.1561721675</v>
      </c>
      <c r="M1047" s="41">
        <f>'2.5'!C1047/MAX('2.5'!C$2:C1047)-1</f>
        <v>-0.2487468284</v>
      </c>
      <c r="N1047" s="41">
        <f>'2.5'!D1047/MAX('2.5'!D$2:D1047)-1</f>
        <v>-0.3312015704</v>
      </c>
    </row>
    <row r="1048">
      <c r="F1048" s="38">
        <f>'2.5'!A1108</f>
        <v>43553</v>
      </c>
      <c r="G1048" s="39">
        <f>STDEV('2.2 Retornos'!L1054:L1113)*SQRT(252)</f>
        <v>0.08899202653</v>
      </c>
      <c r="H1048" s="39">
        <f>STDEV('2.2 Retornos'!W1054:W1113)*SQRT(252)</f>
        <v>0.2297870665</v>
      </c>
      <c r="I1048" s="39">
        <f>STDEV('2.2 Retornos'!AH1054:AH1113)*SQRT(252)</f>
        <v>0.1973713365</v>
      </c>
      <c r="K1048" s="40">
        <f>'2.5'!A1048</f>
        <v>43469</v>
      </c>
      <c r="L1048" s="41">
        <f>'2.5'!B1048/MAX('2.5'!B$2:B1048)-1</f>
        <v>-0.142063203</v>
      </c>
      <c r="M1048" s="41">
        <f>'2.5'!C1048/MAX('2.5'!C$2:C1048)-1</f>
        <v>-0.2254281926</v>
      </c>
      <c r="N1048" s="41">
        <f>'2.5'!D1048/MAX('2.5'!D$2:D1048)-1</f>
        <v>-0.3103547429</v>
      </c>
    </row>
    <row r="1049">
      <c r="F1049" s="38">
        <f>'2.5'!A1109</f>
        <v>43556</v>
      </c>
      <c r="G1049" s="39">
        <f>STDEV('2.2 Retornos'!L1055:L1114)*SQRT(252)</f>
        <v>0.09513016204</v>
      </c>
      <c r="H1049" s="39">
        <f>STDEV('2.2 Retornos'!W1055:W1114)*SQRT(252)</f>
        <v>0.2236012612</v>
      </c>
      <c r="I1049" s="39">
        <f>STDEV('2.2 Retornos'!AH1055:AH1114)*SQRT(252)</f>
        <v>0.1996442771</v>
      </c>
      <c r="K1049" s="40">
        <f>'2.5'!A1049</f>
        <v>43472</v>
      </c>
      <c r="L1049" s="41">
        <f>'2.5'!B1049/MAX('2.5'!B$2:B1049)-1</f>
        <v>-0.1409138581</v>
      </c>
      <c r="M1049" s="41">
        <f>'2.5'!C1049/MAX('2.5'!C$2:C1049)-1</f>
        <v>-0.2435303097</v>
      </c>
      <c r="N1049" s="41">
        <f>'2.5'!D1049/MAX('2.5'!D$2:D1049)-1</f>
        <v>-0.3079608204</v>
      </c>
    </row>
    <row r="1050">
      <c r="F1050" s="38">
        <f>'2.5'!A1110</f>
        <v>43557</v>
      </c>
      <c r="G1050" s="39">
        <f>STDEV('2.2 Retornos'!L1056:L1115)*SQRT(252)</f>
        <v>0.09498530097</v>
      </c>
      <c r="H1050" s="39">
        <f>STDEV('2.2 Retornos'!W1056:W1115)*SQRT(252)</f>
        <v>0.2223942112</v>
      </c>
      <c r="I1050" s="39">
        <f>STDEV('2.2 Retornos'!AH1056:AH1115)*SQRT(252)</f>
        <v>0.1996870297</v>
      </c>
      <c r="K1050" s="40">
        <f>'2.5'!A1050</f>
        <v>43473</v>
      </c>
      <c r="L1050" s="41">
        <f>'2.5'!B1050/MAX('2.5'!B$2:B1050)-1</f>
        <v>-0.1371703846</v>
      </c>
      <c r="M1050" s="41">
        <f>'2.5'!C1050/MAX('2.5'!C$2:C1050)-1</f>
        <v>-0.2323708776</v>
      </c>
      <c r="N1050" s="41">
        <f>'2.5'!D1050/MAX('2.5'!D$2:D1050)-1</f>
        <v>-0.3065450764</v>
      </c>
    </row>
    <row r="1051">
      <c r="F1051" s="38">
        <f>'2.5'!A1111</f>
        <v>43558</v>
      </c>
      <c r="G1051" s="39">
        <f>STDEV('2.2 Retornos'!L1057:L1116)*SQRT(252)</f>
        <v>0.09047393286</v>
      </c>
      <c r="H1051" s="39">
        <f>STDEV('2.2 Retornos'!W1057:W1116)*SQRT(252)</f>
        <v>0.2204795178</v>
      </c>
      <c r="I1051" s="39">
        <f>STDEV('2.2 Retornos'!AH1057:AH1116)*SQRT(252)</f>
        <v>0.1967856112</v>
      </c>
      <c r="K1051" s="40">
        <f>'2.5'!A1051</f>
        <v>43474</v>
      </c>
      <c r="L1051" s="41">
        <f>'2.5'!B1051/MAX('2.5'!B$2:B1051)-1</f>
        <v>-0.1235038748</v>
      </c>
      <c r="M1051" s="41">
        <f>'2.5'!C1051/MAX('2.5'!C$2:C1051)-1</f>
        <v>-0.2198801957</v>
      </c>
      <c r="N1051" s="41">
        <f>'2.5'!D1051/MAX('2.5'!D$2:D1051)-1</f>
        <v>-0.2928592767</v>
      </c>
    </row>
    <row r="1052">
      <c r="F1052" s="38">
        <f>'2.5'!A1112</f>
        <v>43559</v>
      </c>
      <c r="G1052" s="39">
        <f>STDEV('2.2 Retornos'!L1058:L1117)*SQRT(252)</f>
        <v>0.08991078843</v>
      </c>
      <c r="H1052" s="39">
        <f>STDEV('2.2 Retornos'!W1058:W1117)*SQRT(252)</f>
        <v>0.2210394264</v>
      </c>
      <c r="I1052" s="39">
        <f>STDEV('2.2 Retornos'!AH1058:AH1117)*SQRT(252)</f>
        <v>0.1963205627</v>
      </c>
      <c r="K1052" s="40">
        <f>'2.5'!A1052</f>
        <v>43475</v>
      </c>
      <c r="L1052" s="41">
        <f>'2.5'!B1052/MAX('2.5'!B$2:B1052)-1</f>
        <v>-0.1179451565</v>
      </c>
      <c r="M1052" s="41">
        <f>'2.5'!C1052/MAX('2.5'!C$2:C1052)-1</f>
        <v>-0.2296894165</v>
      </c>
      <c r="N1052" s="41">
        <f>'2.5'!D1052/MAX('2.5'!D$2:D1052)-1</f>
        <v>-0.2861588284</v>
      </c>
    </row>
    <row r="1053">
      <c r="F1053" s="38">
        <f>'2.5'!A1113</f>
        <v>43560</v>
      </c>
      <c r="G1053" s="39">
        <f>STDEV('2.2 Retornos'!L1059:L1118)*SQRT(252)</f>
        <v>0.08992450659</v>
      </c>
      <c r="H1053" s="39">
        <f>STDEV('2.2 Retornos'!W1059:W1118)*SQRT(252)</f>
        <v>0.220683679</v>
      </c>
      <c r="I1053" s="39">
        <f>STDEV('2.2 Retornos'!AH1059:AH1118)*SQRT(252)</f>
        <v>0.2049844158</v>
      </c>
      <c r="K1053" s="40">
        <f>'2.5'!A1053</f>
        <v>43476</v>
      </c>
      <c r="L1053" s="41">
        <f>'2.5'!B1053/MAX('2.5'!B$2:B1053)-1</f>
        <v>-0.1157308443</v>
      </c>
      <c r="M1053" s="41">
        <f>'2.5'!C1053/MAX('2.5'!C$2:C1053)-1</f>
        <v>-0.2229722589</v>
      </c>
      <c r="N1053" s="41">
        <f>'2.5'!D1053/MAX('2.5'!D$2:D1053)-1</f>
        <v>-0.2844762495</v>
      </c>
    </row>
    <row r="1054">
      <c r="F1054" s="38">
        <f>'2.5'!A1114</f>
        <v>43563</v>
      </c>
      <c r="G1054" s="39">
        <f>STDEV('2.2 Retornos'!L1060:L1119)*SQRT(252)</f>
        <v>0.08990708363</v>
      </c>
      <c r="H1054" s="39">
        <f>STDEV('2.2 Retornos'!W1060:W1119)*SQRT(252)</f>
        <v>0.2199057142</v>
      </c>
      <c r="I1054" s="39">
        <f>STDEV('2.2 Retornos'!AH1060:AH1119)*SQRT(252)</f>
        <v>0.2065558178</v>
      </c>
      <c r="K1054" s="40">
        <f>'2.5'!A1054</f>
        <v>43479</v>
      </c>
      <c r="L1054" s="41">
        <f>'2.5'!B1054/MAX('2.5'!B$2:B1054)-1</f>
        <v>-0.1168517608</v>
      </c>
      <c r="M1054" s="41">
        <f>'2.5'!C1054/MAX('2.5'!C$2:C1054)-1</f>
        <v>-0.2287214922</v>
      </c>
      <c r="N1054" s="41">
        <f>'2.5'!D1054/MAX('2.5'!D$2:D1054)-1</f>
        <v>-0.2839369644</v>
      </c>
    </row>
    <row r="1055">
      <c r="F1055" s="38">
        <f>'2.5'!A1115</f>
        <v>43564</v>
      </c>
      <c r="G1055" s="39">
        <f>STDEV('2.2 Retornos'!L1061:L1120)*SQRT(252)</f>
        <v>0.09039002408</v>
      </c>
      <c r="H1055" s="39">
        <f>STDEV('2.2 Retornos'!W1061:W1120)*SQRT(252)</f>
        <v>0.2166850603</v>
      </c>
      <c r="I1055" s="39">
        <f>STDEV('2.2 Retornos'!AH1061:AH1120)*SQRT(252)</f>
        <v>0.2044795946</v>
      </c>
      <c r="K1055" s="40">
        <f>'2.5'!A1055</f>
        <v>43480</v>
      </c>
      <c r="L1055" s="41">
        <f>'2.5'!B1055/MAX('2.5'!B$2:B1055)-1</f>
        <v>-0.1112449373</v>
      </c>
      <c r="M1055" s="41">
        <f>'2.5'!C1055/MAX('2.5'!C$2:C1055)-1</f>
        <v>-0.2411473083</v>
      </c>
      <c r="N1055" s="41">
        <f>'2.5'!D1055/MAX('2.5'!D$2:D1055)-1</f>
        <v>-0.2722801427</v>
      </c>
    </row>
    <row r="1056">
      <c r="F1056" s="38">
        <f>'2.5'!A1116</f>
        <v>43565</v>
      </c>
      <c r="G1056" s="39">
        <f>STDEV('2.2 Retornos'!L1062:L1121)*SQRT(252)</f>
        <v>0.0886146603</v>
      </c>
      <c r="H1056" s="39">
        <f>STDEV('2.2 Retornos'!W1062:W1121)*SQRT(252)</f>
        <v>0.2100319968</v>
      </c>
      <c r="I1056" s="39">
        <f>STDEV('2.2 Retornos'!AH1062:AH1121)*SQRT(252)</f>
        <v>0.2068962631</v>
      </c>
      <c r="K1056" s="40">
        <f>'2.5'!A1056</f>
        <v>43481</v>
      </c>
      <c r="L1056" s="41">
        <f>'2.5'!B1056/MAX('2.5'!B$2:B1056)-1</f>
        <v>-0.102382271</v>
      </c>
      <c r="M1056" s="41">
        <f>'2.5'!C1056/MAX('2.5'!C$2:C1056)-1</f>
        <v>-0.2186924155</v>
      </c>
      <c r="N1056" s="41">
        <f>'2.5'!D1056/MAX('2.5'!D$2:D1056)-1</f>
        <v>-0.2787174423</v>
      </c>
    </row>
    <row r="1057">
      <c r="F1057" s="38">
        <f>'2.5'!A1117</f>
        <v>43566</v>
      </c>
      <c r="G1057" s="39">
        <f>STDEV('2.2 Retornos'!L1063:L1122)*SQRT(252)</f>
        <v>0.08717084657</v>
      </c>
      <c r="H1057" s="39">
        <f>STDEV('2.2 Retornos'!W1063:W1122)*SQRT(252)</f>
        <v>0.2096670068</v>
      </c>
      <c r="I1057" s="39">
        <f>STDEV('2.2 Retornos'!AH1063:AH1122)*SQRT(252)</f>
        <v>0.2070738759</v>
      </c>
      <c r="K1057" s="40">
        <f>'2.5'!A1057</f>
        <v>43482</v>
      </c>
      <c r="L1057" s="41">
        <f>'2.5'!B1057/MAX('2.5'!B$2:B1057)-1</f>
        <v>-0.09440792722</v>
      </c>
      <c r="M1057" s="41">
        <f>'2.5'!C1057/MAX('2.5'!C$2:C1057)-1</f>
        <v>-0.2114049894</v>
      </c>
      <c r="N1057" s="41">
        <f>'2.5'!D1057/MAX('2.5'!D$2:D1057)-1</f>
        <v>-0.2773588586</v>
      </c>
    </row>
    <row r="1058">
      <c r="F1058" s="38">
        <f>'2.5'!A1118</f>
        <v>43567</v>
      </c>
      <c r="G1058" s="39">
        <f>STDEV('2.2 Retornos'!L1064:L1123)*SQRT(252)</f>
        <v>0.08618775444</v>
      </c>
      <c r="H1058" s="39">
        <f>STDEV('2.2 Retornos'!W1064:W1123)*SQRT(252)</f>
        <v>0.2083243753</v>
      </c>
      <c r="I1058" s="39">
        <f>STDEV('2.2 Retornos'!AH1064:AH1123)*SQRT(252)</f>
        <v>0.2062380879</v>
      </c>
      <c r="K1058" s="40">
        <f>'2.5'!A1058</f>
        <v>43483</v>
      </c>
      <c r="L1058" s="41">
        <f>'2.5'!B1058/MAX('2.5'!B$2:B1058)-1</f>
        <v>-0.08536185407</v>
      </c>
      <c r="M1058" s="41">
        <f>'2.5'!C1058/MAX('2.5'!C$2:C1058)-1</f>
        <v>-0.2191971892</v>
      </c>
      <c r="N1058" s="41">
        <f>'2.5'!D1058/MAX('2.5'!D$2:D1058)-1</f>
        <v>-0.2688769423</v>
      </c>
    </row>
    <row r="1059">
      <c r="F1059" s="38">
        <f>'2.5'!A1119</f>
        <v>43570</v>
      </c>
      <c r="G1059" s="39">
        <f>STDEV('2.2 Retornos'!L1065:L1124)*SQRT(252)</f>
        <v>0.08668203549</v>
      </c>
      <c r="H1059" s="39">
        <f>STDEV('2.2 Retornos'!W1065:W1124)*SQRT(252)</f>
        <v>0.2124579292</v>
      </c>
      <c r="I1059" s="39">
        <f>STDEV('2.2 Retornos'!AH1065:AH1124)*SQRT(252)</f>
        <v>0.2065964025</v>
      </c>
      <c r="K1059" s="40">
        <f>'2.5'!A1059</f>
        <v>43486</v>
      </c>
      <c r="L1059" s="41">
        <f>'2.5'!B1059/MAX('2.5'!B$2:B1059)-1</f>
        <v>-0.08322283611</v>
      </c>
      <c r="M1059" s="41">
        <f>'2.5'!C1059/MAX('2.5'!C$2:C1059)-1</f>
        <v>-0.2189858344</v>
      </c>
      <c r="N1059" s="41">
        <f>'2.5'!D1059/MAX('2.5'!D$2:D1059)-1</f>
        <v>-0.2690702011</v>
      </c>
    </row>
    <row r="1060">
      <c r="F1060" s="38">
        <f>'2.5'!A1120</f>
        <v>43571</v>
      </c>
      <c r="G1060" s="39">
        <f>STDEV('2.2 Retornos'!L1066:L1125)*SQRT(252)</f>
        <v>0.08642755487</v>
      </c>
      <c r="H1060" s="39">
        <f>STDEV('2.2 Retornos'!W1066:W1125)*SQRT(252)</f>
        <v>0.2095698467</v>
      </c>
      <c r="I1060" s="39">
        <f>STDEV('2.2 Retornos'!AH1066:AH1125)*SQRT(252)</f>
        <v>0.1919413296</v>
      </c>
      <c r="K1060" s="40">
        <f>'2.5'!A1060</f>
        <v>43487</v>
      </c>
      <c r="L1060" s="41">
        <f>'2.5'!B1060/MAX('2.5'!B$2:B1060)-1</f>
        <v>-0.08738905915</v>
      </c>
      <c r="M1060" s="41">
        <f>'2.5'!C1060/MAX('2.5'!C$2:C1060)-1</f>
        <v>-0.2311337702</v>
      </c>
      <c r="N1060" s="41">
        <f>'2.5'!D1060/MAX('2.5'!D$2:D1060)-1</f>
        <v>-0.2946682624</v>
      </c>
    </row>
    <row r="1061">
      <c r="F1061" s="38">
        <f>'2.5'!A1121</f>
        <v>43572</v>
      </c>
      <c r="G1061" s="39">
        <f>STDEV('2.2 Retornos'!L1067:L1126)*SQRT(252)</f>
        <v>0.08605542099</v>
      </c>
      <c r="H1061" s="39">
        <f>STDEV('2.2 Retornos'!W1067:W1126)*SQRT(252)</f>
        <v>0.2095725952</v>
      </c>
      <c r="I1061" s="39">
        <f>STDEV('2.2 Retornos'!AH1067:AH1126)*SQRT(252)</f>
        <v>0.1927920925</v>
      </c>
      <c r="K1061" s="40">
        <f>'2.5'!A1061</f>
        <v>43488</v>
      </c>
      <c r="L1061" s="41">
        <f>'2.5'!B1061/MAX('2.5'!B$2:B1061)-1</f>
        <v>-0.09042309035</v>
      </c>
      <c r="M1061" s="41">
        <f>'2.5'!C1061/MAX('2.5'!C$2:C1061)-1</f>
        <v>-0.2329346058</v>
      </c>
      <c r="N1061" s="41">
        <f>'2.5'!D1061/MAX('2.5'!D$2:D1061)-1</f>
        <v>-0.301011201</v>
      </c>
    </row>
    <row r="1062">
      <c r="F1062" s="38">
        <f>'2.5'!A1122</f>
        <v>43573</v>
      </c>
      <c r="G1062" s="39">
        <f>STDEV('2.2 Retornos'!L1068:L1127)*SQRT(252)</f>
        <v>0.08616812707</v>
      </c>
      <c r="H1062" s="39">
        <f>STDEV('2.2 Retornos'!W1068:W1127)*SQRT(252)</f>
        <v>0.2139960119</v>
      </c>
      <c r="I1062" s="39">
        <f>STDEV('2.2 Retornos'!AH1068:AH1127)*SQRT(252)</f>
        <v>0.1918961515</v>
      </c>
      <c r="K1062" s="40">
        <f>'2.5'!A1062</f>
        <v>43489</v>
      </c>
      <c r="L1062" s="41">
        <f>'2.5'!B1062/MAX('2.5'!B$2:B1062)-1</f>
        <v>-0.09036862878</v>
      </c>
      <c r="M1062" s="41">
        <f>'2.5'!C1062/MAX('2.5'!C$2:C1062)-1</f>
        <v>-0.2329617177</v>
      </c>
      <c r="N1062" s="41">
        <f>'2.5'!D1062/MAX('2.5'!D$2:D1062)-1</f>
        <v>-0.292674047</v>
      </c>
    </row>
    <row r="1063">
      <c r="F1063" s="38">
        <f>'2.5'!A1123</f>
        <v>43574</v>
      </c>
      <c r="G1063" s="39">
        <f>STDEV('2.2 Retornos'!L1069:L1128)*SQRT(252)</f>
        <v>0.08620209006</v>
      </c>
      <c r="H1063" s="39">
        <f>STDEV('2.2 Retornos'!W1069:W1128)*SQRT(252)</f>
        <v>0.2026590933</v>
      </c>
      <c r="I1063" s="39">
        <f>STDEV('2.2 Retornos'!AH1069:AH1128)*SQRT(252)</f>
        <v>0.1919701129</v>
      </c>
      <c r="K1063" s="40">
        <f>'2.5'!A1063</f>
        <v>43490</v>
      </c>
      <c r="L1063" s="41">
        <f>'2.5'!B1063/MAX('2.5'!B$2:B1063)-1</f>
        <v>-0.08860764354</v>
      </c>
      <c r="M1063" s="41">
        <f>'2.5'!C1063/MAX('2.5'!C$2:C1063)-1</f>
        <v>-0.2053658038</v>
      </c>
      <c r="N1063" s="41">
        <f>'2.5'!D1063/MAX('2.5'!D$2:D1063)-1</f>
        <v>-0.2909165423</v>
      </c>
    </row>
    <row r="1064">
      <c r="F1064" s="38">
        <f>'2.5'!A1124</f>
        <v>43577</v>
      </c>
      <c r="G1064" s="39">
        <f>STDEV('2.2 Retornos'!L1070:L1129)*SQRT(252)</f>
        <v>0.08676508749</v>
      </c>
      <c r="H1064" s="39">
        <f>STDEV('2.2 Retornos'!W1070:W1129)*SQRT(252)</f>
        <v>0.2065121332</v>
      </c>
      <c r="I1064" s="39">
        <f>STDEV('2.2 Retornos'!AH1070:AH1129)*SQRT(252)</f>
        <v>0.1925394568</v>
      </c>
      <c r="K1064" s="40">
        <f>'2.5'!A1064</f>
        <v>43493</v>
      </c>
      <c r="L1064" s="41">
        <f>'2.5'!B1064/MAX('2.5'!B$2:B1064)-1</f>
        <v>-0.08667415945</v>
      </c>
      <c r="M1064" s="41">
        <f>'2.5'!C1064/MAX('2.5'!C$2:C1064)-1</f>
        <v>-0.2007793436</v>
      </c>
      <c r="N1064" s="41">
        <f>'2.5'!D1064/MAX('2.5'!D$2:D1064)-1</f>
        <v>-0.2925637851</v>
      </c>
    </row>
    <row r="1065">
      <c r="F1065" s="38">
        <f>'2.5'!A1125</f>
        <v>43578</v>
      </c>
      <c r="G1065" s="39">
        <f>STDEV('2.2 Retornos'!L1071:L1130)*SQRT(252)</f>
        <v>0.08674410033</v>
      </c>
      <c r="H1065" s="39">
        <f>STDEV('2.2 Retornos'!W1071:W1130)*SQRT(252)</f>
        <v>0.1987629131</v>
      </c>
      <c r="I1065" s="39">
        <f>STDEV('2.2 Retornos'!AH1071:AH1130)*SQRT(252)</f>
        <v>0.1929000687</v>
      </c>
      <c r="K1065" s="40">
        <f>'2.5'!A1065</f>
        <v>43494</v>
      </c>
      <c r="L1065" s="41">
        <f>'2.5'!B1065/MAX('2.5'!B$2:B1065)-1</f>
        <v>-0.08199437632</v>
      </c>
      <c r="M1065" s="41">
        <f>'2.5'!C1065/MAX('2.5'!C$2:C1065)-1</f>
        <v>-0.1775447615</v>
      </c>
      <c r="N1065" s="41">
        <f>'2.5'!D1065/MAX('2.5'!D$2:D1065)-1</f>
        <v>-0.2854992459</v>
      </c>
    </row>
    <row r="1066">
      <c r="F1066" s="38">
        <f>'2.5'!A1126</f>
        <v>43579</v>
      </c>
      <c r="G1066" s="39">
        <f>STDEV('2.2 Retornos'!L1072:L1131)*SQRT(252)</f>
        <v>0.08894306473</v>
      </c>
      <c r="H1066" s="39">
        <f>STDEV('2.2 Retornos'!W1072:W1131)*SQRT(252)</f>
        <v>0.1976213654</v>
      </c>
      <c r="I1066" s="39">
        <f>STDEV('2.2 Retornos'!AH1072:AH1131)*SQRT(252)</f>
        <v>0.1980339315</v>
      </c>
      <c r="K1066" s="40">
        <f>'2.5'!A1066</f>
        <v>43495</v>
      </c>
      <c r="L1066" s="41">
        <f>'2.5'!B1066/MAX('2.5'!B$2:B1066)-1</f>
        <v>-0.08035976494</v>
      </c>
      <c r="M1066" s="41">
        <f>'2.5'!C1066/MAX('2.5'!C$2:C1066)-1</f>
        <v>-0.1675184977</v>
      </c>
      <c r="N1066" s="41">
        <f>'2.5'!D1066/MAX('2.5'!D$2:D1066)-1</f>
        <v>-0.277932616</v>
      </c>
    </row>
    <row r="1067">
      <c r="F1067" s="38">
        <f>'2.5'!A1127</f>
        <v>43580</v>
      </c>
      <c r="G1067" s="39">
        <f>STDEV('2.2 Retornos'!L1073:L1132)*SQRT(252)</f>
        <v>0.08903945758</v>
      </c>
      <c r="H1067" s="39">
        <f>STDEV('2.2 Retornos'!W1073:W1132)*SQRT(252)</f>
        <v>0.1983334687</v>
      </c>
      <c r="I1067" s="39">
        <f>STDEV('2.2 Retornos'!AH1073:AH1132)*SQRT(252)</f>
        <v>0.1971417431</v>
      </c>
      <c r="K1067" s="40">
        <f>'2.5'!A1067</f>
        <v>43496</v>
      </c>
      <c r="L1067" s="41">
        <f>'2.5'!B1067/MAX('2.5'!B$2:B1067)-1</f>
        <v>-0.07862023405</v>
      </c>
      <c r="M1067" s="41">
        <f>'2.5'!C1067/MAX('2.5'!C$2:C1067)-1</f>
        <v>-0.1534955333</v>
      </c>
      <c r="N1067" s="41">
        <f>'2.5'!D1067/MAX('2.5'!D$2:D1067)-1</f>
        <v>-0.2856861425</v>
      </c>
    </row>
    <row r="1068">
      <c r="F1068" s="38">
        <f>'2.5'!A1128</f>
        <v>43581</v>
      </c>
      <c r="G1068" s="39">
        <f>STDEV('2.2 Retornos'!L1074:L1133)*SQRT(252)</f>
        <v>0.08882137121</v>
      </c>
      <c r="H1068" s="39">
        <f>STDEV('2.2 Retornos'!W1074:W1133)*SQRT(252)</f>
        <v>0.2038652613</v>
      </c>
      <c r="I1068" s="39">
        <f>STDEV('2.2 Retornos'!AH1074:AH1133)*SQRT(252)</f>
        <v>0.19893727</v>
      </c>
      <c r="K1068" s="40">
        <f>'2.5'!A1068</f>
        <v>43497</v>
      </c>
      <c r="L1068" s="41">
        <f>'2.5'!B1068/MAX('2.5'!B$2:B1068)-1</f>
        <v>-0.08123592558</v>
      </c>
      <c r="M1068" s="41">
        <f>'2.5'!C1068/MAX('2.5'!C$2:C1068)-1</f>
        <v>-0.1658822955</v>
      </c>
      <c r="N1068" s="41">
        <f>'2.5'!D1068/MAX('2.5'!D$2:D1068)-1</f>
        <v>-0.289197781</v>
      </c>
    </row>
    <row r="1069">
      <c r="F1069" s="38">
        <f>'2.5'!A1129</f>
        <v>43584</v>
      </c>
      <c r="G1069" s="39">
        <f>STDEV('2.2 Retornos'!L1075:L1134)*SQRT(252)</f>
        <v>0.08889943669</v>
      </c>
      <c r="H1069" s="39">
        <f>STDEV('2.2 Retornos'!W1075:W1134)*SQRT(252)</f>
        <v>0.2106074684</v>
      </c>
      <c r="I1069" s="39">
        <f>STDEV('2.2 Retornos'!AH1075:AH1134)*SQRT(252)</f>
        <v>0.1976829143</v>
      </c>
      <c r="K1069" s="40">
        <f>'2.5'!A1069</f>
        <v>43500</v>
      </c>
      <c r="L1069" s="41">
        <f>'2.5'!B1069/MAX('2.5'!B$2:B1069)-1</f>
        <v>-0.07885532123</v>
      </c>
      <c r="M1069" s="41">
        <f>'2.5'!C1069/MAX('2.5'!C$2:C1069)-1</f>
        <v>-0.1613811644</v>
      </c>
      <c r="N1069" s="41">
        <f>'2.5'!D1069/MAX('2.5'!D$2:D1069)-1</f>
        <v>-0.2799488756</v>
      </c>
    </row>
    <row r="1070">
      <c r="F1070" s="38">
        <f>'2.5'!A1130</f>
        <v>43585</v>
      </c>
      <c r="G1070" s="39">
        <f>STDEV('2.2 Retornos'!L1076:L1135)*SQRT(252)</f>
        <v>0.08843997043</v>
      </c>
      <c r="H1070" s="39">
        <f>STDEV('2.2 Retornos'!W1076:W1135)*SQRT(252)</f>
        <v>0.2115995321</v>
      </c>
      <c r="I1070" s="39">
        <f>STDEV('2.2 Retornos'!AH1076:AH1135)*SQRT(252)</f>
        <v>0.1991939947</v>
      </c>
      <c r="K1070" s="40">
        <f>'2.5'!A1070</f>
        <v>43501</v>
      </c>
      <c r="L1070" s="41">
        <f>'2.5'!B1070/MAX('2.5'!B$2:B1070)-1</f>
        <v>-0.07360684476</v>
      </c>
      <c r="M1070" s="41">
        <f>'2.5'!C1070/MAX('2.5'!C$2:C1070)-1</f>
        <v>-0.1574469089</v>
      </c>
      <c r="N1070" s="41">
        <f>'2.5'!D1070/MAX('2.5'!D$2:D1070)-1</f>
        <v>-0.2752472707</v>
      </c>
    </row>
    <row r="1071">
      <c r="F1071" s="38">
        <f>'2.5'!A1131</f>
        <v>43586</v>
      </c>
      <c r="G1071" s="39">
        <f>STDEV('2.2 Retornos'!L1077:L1136)*SQRT(252)</f>
        <v>0.08849314014</v>
      </c>
      <c r="H1071" s="39">
        <f>STDEV('2.2 Retornos'!W1077:W1136)*SQRT(252)</f>
        <v>0.2224291563</v>
      </c>
      <c r="I1071" s="39">
        <f>STDEV('2.2 Retornos'!AH1077:AH1136)*SQRT(252)</f>
        <v>0.2057843857</v>
      </c>
      <c r="K1071" s="40">
        <f>'2.5'!A1071</f>
        <v>43502</v>
      </c>
      <c r="L1071" s="41">
        <f>'2.5'!B1071/MAX('2.5'!B$2:B1071)-1</f>
        <v>-0.07145101575</v>
      </c>
      <c r="M1071" s="41">
        <f>'2.5'!C1071/MAX('2.5'!C$2:C1071)-1</f>
        <v>-0.1561218045</v>
      </c>
      <c r="N1071" s="41">
        <f>'2.5'!D1071/MAX('2.5'!D$2:D1071)-1</f>
        <v>-0.2777482697</v>
      </c>
    </row>
    <row r="1072">
      <c r="F1072" s="38">
        <f>'2.5'!A1132</f>
        <v>43587</v>
      </c>
      <c r="G1072" s="39">
        <f>STDEV('2.2 Retornos'!L1078:L1137)*SQRT(252)</f>
        <v>0.08888546578</v>
      </c>
      <c r="H1072" s="39">
        <f>STDEV('2.2 Retornos'!W1078:W1137)*SQRT(252)</f>
        <v>0.2234804502</v>
      </c>
      <c r="I1072" s="39">
        <f>STDEV('2.2 Retornos'!AH1078:AH1137)*SQRT(252)</f>
        <v>0.2111298175</v>
      </c>
      <c r="K1072" s="40">
        <f>'2.5'!A1072</f>
        <v>43503</v>
      </c>
      <c r="L1072" s="41">
        <f>'2.5'!B1072/MAX('2.5'!B$2:B1072)-1</f>
        <v>-0.0716007451</v>
      </c>
      <c r="M1072" s="41">
        <f>'2.5'!C1072/MAX('2.5'!C$2:C1072)-1</f>
        <v>-0.1576370457</v>
      </c>
      <c r="N1072" s="41">
        <f>'2.5'!D1072/MAX('2.5'!D$2:D1072)-1</f>
        <v>-0.2940412925</v>
      </c>
    </row>
    <row r="1073">
      <c r="F1073" s="38">
        <f>'2.5'!A1133</f>
        <v>43588</v>
      </c>
      <c r="G1073" s="39">
        <f>STDEV('2.2 Retornos'!L1079:L1138)*SQRT(252)</f>
        <v>0.08846093374</v>
      </c>
      <c r="H1073" s="39">
        <f>STDEV('2.2 Retornos'!W1079:W1138)*SQRT(252)</f>
        <v>0.2253290274</v>
      </c>
      <c r="I1073" s="39">
        <f>STDEV('2.2 Retornos'!AH1079:AH1138)*SQRT(252)</f>
        <v>0.2116050589</v>
      </c>
      <c r="K1073" s="40">
        <f>'2.5'!A1073</f>
        <v>43504</v>
      </c>
      <c r="L1073" s="41">
        <f>'2.5'!B1073/MAX('2.5'!B$2:B1073)-1</f>
        <v>-0.07549712757</v>
      </c>
      <c r="M1073" s="41">
        <f>'2.5'!C1073/MAX('2.5'!C$2:C1073)-1</f>
        <v>-0.1612282853</v>
      </c>
      <c r="N1073" s="41">
        <f>'2.5'!D1073/MAX('2.5'!D$2:D1073)-1</f>
        <v>-0.2985930631</v>
      </c>
    </row>
    <row r="1074">
      <c r="F1074" s="38">
        <f>'2.5'!A1134</f>
        <v>43591</v>
      </c>
      <c r="G1074" s="39">
        <f>STDEV('2.2 Retornos'!L1080:L1139)*SQRT(252)</f>
        <v>0.08806108334</v>
      </c>
      <c r="H1074" s="39">
        <f>STDEV('2.2 Retornos'!W1080:W1139)*SQRT(252)</f>
        <v>0.2251274687</v>
      </c>
      <c r="I1074" s="39">
        <f>STDEV('2.2 Retornos'!AH1080:AH1139)*SQRT(252)</f>
        <v>0.2114068846</v>
      </c>
      <c r="K1074" s="40">
        <f>'2.5'!A1074</f>
        <v>43507</v>
      </c>
      <c r="L1074" s="41">
        <f>'2.5'!B1074/MAX('2.5'!B$2:B1074)-1</f>
        <v>-0.07919278703</v>
      </c>
      <c r="M1074" s="41">
        <f>'2.5'!C1074/MAX('2.5'!C$2:C1074)-1</f>
        <v>-0.1700852385</v>
      </c>
      <c r="N1074" s="41">
        <f>'2.5'!D1074/MAX('2.5'!D$2:D1074)-1</f>
        <v>-0.2940804641</v>
      </c>
    </row>
    <row r="1075">
      <c r="F1075" s="38">
        <f>'2.5'!A1135</f>
        <v>43592</v>
      </c>
      <c r="G1075" s="39">
        <f>STDEV('2.2 Retornos'!L1081:L1140)*SQRT(252)</f>
        <v>0.09015496058</v>
      </c>
      <c r="H1075" s="39">
        <f>STDEV('2.2 Retornos'!W1081:W1140)*SQRT(252)</f>
        <v>0.2267411121</v>
      </c>
      <c r="I1075" s="39">
        <f>STDEV('2.2 Retornos'!AH1081:AH1140)*SQRT(252)</f>
        <v>0.2104014955</v>
      </c>
      <c r="K1075" s="40">
        <f>'2.5'!A1075</f>
        <v>43508</v>
      </c>
      <c r="L1075" s="41">
        <f>'2.5'!B1075/MAX('2.5'!B$2:B1075)-1</f>
        <v>-0.07242457435</v>
      </c>
      <c r="M1075" s="41">
        <f>'2.5'!C1075/MAX('2.5'!C$2:C1075)-1</f>
        <v>-0.1777694467</v>
      </c>
      <c r="N1075" s="41">
        <f>'2.5'!D1075/MAX('2.5'!D$2:D1075)-1</f>
        <v>-0.2817673783</v>
      </c>
    </row>
    <row r="1076">
      <c r="F1076" s="38">
        <f>'2.5'!A1136</f>
        <v>43593</v>
      </c>
      <c r="G1076" s="39">
        <f>STDEV('2.2 Retornos'!L1082:L1141)*SQRT(252)</f>
        <v>0.08996090074</v>
      </c>
      <c r="H1076" s="39">
        <f>STDEV('2.2 Retornos'!W1082:W1141)*SQRT(252)</f>
        <v>0.2252017786</v>
      </c>
      <c r="I1076" s="39">
        <f>STDEV('2.2 Retornos'!AH1082:AH1141)*SQRT(252)</f>
        <v>0.211652611</v>
      </c>
      <c r="K1076" s="40">
        <f>'2.5'!A1076</f>
        <v>43509</v>
      </c>
      <c r="L1076" s="41">
        <f>'2.5'!B1076/MAX('2.5'!B$2:B1076)-1</f>
        <v>-0.0744334963</v>
      </c>
      <c r="M1076" s="41">
        <f>'2.5'!C1076/MAX('2.5'!C$2:C1076)-1</f>
        <v>-0.1884169093</v>
      </c>
      <c r="N1076" s="41">
        <f>'2.5'!D1076/MAX('2.5'!D$2:D1076)-1</f>
        <v>-0.2728123318</v>
      </c>
    </row>
    <row r="1077">
      <c r="F1077" s="38">
        <f>'2.5'!A1137</f>
        <v>43594</v>
      </c>
      <c r="G1077" s="39">
        <f>STDEV('2.2 Retornos'!L1083:L1142)*SQRT(252)</f>
        <v>0.09150997268</v>
      </c>
      <c r="H1077" s="39">
        <f>STDEV('2.2 Retornos'!W1083:W1142)*SQRT(252)</f>
        <v>0.2260503696</v>
      </c>
      <c r="I1077" s="39">
        <f>STDEV('2.2 Retornos'!AH1083:AH1142)*SQRT(252)</f>
        <v>0.2112711106</v>
      </c>
      <c r="K1077" s="40">
        <f>'2.5'!A1077</f>
        <v>43510</v>
      </c>
      <c r="L1077" s="41">
        <f>'2.5'!B1077/MAX('2.5'!B$2:B1077)-1</f>
        <v>-0.07294894151</v>
      </c>
      <c r="M1077" s="41">
        <f>'2.5'!C1077/MAX('2.5'!C$2:C1077)-1</f>
        <v>-0.1796455905</v>
      </c>
      <c r="N1077" s="41">
        <f>'2.5'!D1077/MAX('2.5'!D$2:D1077)-1</f>
        <v>-0.2676308186</v>
      </c>
    </row>
    <row r="1078">
      <c r="F1078" s="38">
        <f>'2.5'!A1138</f>
        <v>43595</v>
      </c>
      <c r="G1078" s="39">
        <f>STDEV('2.2 Retornos'!L1084:L1143)*SQRT(252)</f>
        <v>0.0891568426</v>
      </c>
      <c r="H1078" s="39">
        <f>STDEV('2.2 Retornos'!W1084:W1143)*SQRT(252)</f>
        <v>0.2175700069</v>
      </c>
      <c r="I1078" s="39">
        <f>STDEV('2.2 Retornos'!AH1084:AH1143)*SQRT(252)</f>
        <v>0.2036043907</v>
      </c>
      <c r="K1078" s="40">
        <f>'2.5'!A1078</f>
        <v>43511</v>
      </c>
      <c r="L1078" s="41">
        <f>'2.5'!B1078/MAX('2.5'!B$2:B1078)-1</f>
        <v>-0.06275263063</v>
      </c>
      <c r="M1078" s="41">
        <f>'2.5'!C1078/MAX('2.5'!C$2:C1078)-1</f>
        <v>-0.1555033069</v>
      </c>
      <c r="N1078" s="41">
        <f>'2.5'!D1078/MAX('2.5'!D$2:D1078)-1</f>
        <v>-0.2467878113</v>
      </c>
    </row>
    <row r="1079">
      <c r="F1079" s="38">
        <f>'2.5'!A1139</f>
        <v>43598</v>
      </c>
      <c r="G1079" s="39">
        <f>STDEV('2.2 Retornos'!L1085:L1144)*SQRT(252)</f>
        <v>0.09413739209</v>
      </c>
      <c r="H1079" s="39">
        <f>STDEV('2.2 Retornos'!W1085:W1144)*SQRT(252)</f>
        <v>0.2178793448</v>
      </c>
      <c r="I1079" s="39">
        <f>STDEV('2.2 Retornos'!AH1085:AH1144)*SQRT(252)</f>
        <v>0.2074675903</v>
      </c>
      <c r="K1079" s="40">
        <f>'2.5'!A1079</f>
        <v>43514</v>
      </c>
      <c r="L1079" s="41">
        <f>'2.5'!B1079/MAX('2.5'!B$2:B1079)-1</f>
        <v>-0.06275263063</v>
      </c>
      <c r="M1079" s="41">
        <f>'2.5'!C1079/MAX('2.5'!C$2:C1079)-1</f>
        <v>-0.1555033069</v>
      </c>
      <c r="N1079" s="41">
        <f>'2.5'!D1079/MAX('2.5'!D$2:D1079)-1</f>
        <v>-0.2467878113</v>
      </c>
    </row>
    <row r="1080">
      <c r="F1080" s="38">
        <f>'2.5'!A1140</f>
        <v>43599</v>
      </c>
      <c r="G1080" s="39">
        <f>STDEV('2.2 Retornos'!L1086:L1145)*SQRT(252)</f>
        <v>0.09458205478</v>
      </c>
      <c r="H1080" s="39">
        <f>STDEV('2.2 Retornos'!W1086:W1145)*SQRT(252)</f>
        <v>0.209757658</v>
      </c>
      <c r="I1080" s="39">
        <f>STDEV('2.2 Retornos'!AH1086:AH1145)*SQRT(252)</f>
        <v>0.208788761</v>
      </c>
      <c r="K1080" s="40">
        <f>'2.5'!A1080</f>
        <v>43515</v>
      </c>
      <c r="L1080" s="41">
        <f>'2.5'!B1080/MAX('2.5'!B$2:B1080)-1</f>
        <v>-0.05792252202</v>
      </c>
      <c r="M1080" s="41">
        <f>'2.5'!C1080/MAX('2.5'!C$2:C1080)-1</f>
        <v>-0.1295402522</v>
      </c>
      <c r="N1080" s="41">
        <f>'2.5'!D1080/MAX('2.5'!D$2:D1080)-1</f>
        <v>-0.2384313768</v>
      </c>
    </row>
    <row r="1081">
      <c r="F1081" s="38">
        <f>'2.5'!A1141</f>
        <v>43600</v>
      </c>
      <c r="G1081" s="39">
        <f>STDEV('2.2 Retornos'!L1087:L1146)*SQRT(252)</f>
        <v>0.0927286407</v>
      </c>
      <c r="H1081" s="39">
        <f>STDEV('2.2 Retornos'!W1087:W1146)*SQRT(252)</f>
        <v>0.2070911173</v>
      </c>
      <c r="I1081" s="39">
        <f>STDEV('2.2 Retornos'!AH1087:AH1146)*SQRT(252)</f>
        <v>0.2087278304</v>
      </c>
      <c r="K1081" s="40">
        <f>'2.5'!A1081</f>
        <v>43516</v>
      </c>
      <c r="L1081" s="41">
        <f>'2.5'!B1081/MAX('2.5'!B$2:B1081)-1</f>
        <v>-0.0491300477</v>
      </c>
      <c r="M1081" s="41">
        <f>'2.5'!C1081/MAX('2.5'!C$2:C1081)-1</f>
        <v>-0.1155706529</v>
      </c>
      <c r="N1081" s="41">
        <f>'2.5'!D1081/MAX('2.5'!D$2:D1081)-1</f>
        <v>-0.2364716196</v>
      </c>
    </row>
    <row r="1082">
      <c r="F1082" s="38">
        <f>'2.5'!A1142</f>
        <v>43601</v>
      </c>
      <c r="G1082" s="39">
        <f>STDEV('2.2 Retornos'!L1088:L1147)*SQRT(252)</f>
        <v>0.09307753119</v>
      </c>
      <c r="H1082" s="39">
        <f>STDEV('2.2 Retornos'!W1088:W1147)*SQRT(252)</f>
        <v>0.2052523782</v>
      </c>
      <c r="I1082" s="39">
        <f>STDEV('2.2 Retornos'!AH1088:AH1147)*SQRT(252)</f>
        <v>0.208768279</v>
      </c>
      <c r="K1082" s="40">
        <f>'2.5'!A1082</f>
        <v>43517</v>
      </c>
      <c r="L1082" s="41">
        <f>'2.5'!B1082/MAX('2.5'!B$2:B1082)-1</f>
        <v>-0.05135158061</v>
      </c>
      <c r="M1082" s="41">
        <f>'2.5'!C1082/MAX('2.5'!C$2:C1082)-1</f>
        <v>-0.1284926018</v>
      </c>
      <c r="N1082" s="41">
        <f>'2.5'!D1082/MAX('2.5'!D$2:D1082)-1</f>
        <v>-0.2414979684</v>
      </c>
    </row>
    <row r="1083">
      <c r="F1083" s="38">
        <f>'2.5'!A1143</f>
        <v>43602</v>
      </c>
      <c r="G1083" s="39">
        <f>STDEV('2.2 Retornos'!L1089:L1148)*SQRT(252)</f>
        <v>0.09360007928</v>
      </c>
      <c r="H1083" s="39">
        <f>STDEV('2.2 Retornos'!W1089:W1148)*SQRT(252)</f>
        <v>0.200745545</v>
      </c>
      <c r="I1083" s="39">
        <f>STDEV('2.2 Retornos'!AH1089:AH1148)*SQRT(252)</f>
        <v>0.2107078723</v>
      </c>
      <c r="K1083" s="40">
        <f>'2.5'!A1083</f>
        <v>43518</v>
      </c>
      <c r="L1083" s="41">
        <f>'2.5'!B1083/MAX('2.5'!B$2:B1083)-1</f>
        <v>-0.05105479369</v>
      </c>
      <c r="M1083" s="41">
        <f>'2.5'!C1083/MAX('2.5'!C$2:C1083)-1</f>
        <v>-0.1094758819</v>
      </c>
      <c r="N1083" s="41">
        <f>'2.5'!D1083/MAX('2.5'!D$2:D1083)-1</f>
        <v>-0.2433456303</v>
      </c>
    </row>
    <row r="1084">
      <c r="F1084" s="38">
        <f>'2.5'!A1144</f>
        <v>43605</v>
      </c>
      <c r="G1084" s="39">
        <f>STDEV('2.2 Retornos'!L1090:L1149)*SQRT(252)</f>
        <v>0.09271447515</v>
      </c>
      <c r="H1084" s="39">
        <f>STDEV('2.2 Retornos'!W1090:W1149)*SQRT(252)</f>
        <v>0.2004436215</v>
      </c>
      <c r="I1084" s="39">
        <f>STDEV('2.2 Retornos'!AH1090:AH1149)*SQRT(252)</f>
        <v>0.2103654157</v>
      </c>
      <c r="K1084" s="40">
        <f>'2.5'!A1084</f>
        <v>43521</v>
      </c>
      <c r="L1084" s="41">
        <f>'2.5'!B1084/MAX('2.5'!B$2:B1084)-1</f>
        <v>-0.04496834665</v>
      </c>
      <c r="M1084" s="41">
        <f>'2.5'!C1084/MAX('2.5'!C$2:C1084)-1</f>
        <v>-0.1159435181</v>
      </c>
      <c r="N1084" s="41">
        <f>'2.5'!D1084/MAX('2.5'!D$2:D1084)-1</f>
        <v>-0.238886463</v>
      </c>
    </row>
    <row r="1085">
      <c r="F1085" s="38">
        <f>'2.5'!A1145</f>
        <v>43606</v>
      </c>
      <c r="G1085" s="39">
        <f>STDEV('2.2 Retornos'!L1091:L1150)*SQRT(252)</f>
        <v>0.09339054329</v>
      </c>
      <c r="H1085" s="39">
        <f>STDEV('2.2 Retornos'!W1091:W1150)*SQRT(252)</f>
        <v>0.2005699959</v>
      </c>
      <c r="I1085" s="39">
        <f>STDEV('2.2 Retornos'!AH1091:AH1150)*SQRT(252)</f>
        <v>0.2099881789</v>
      </c>
      <c r="K1085" s="40">
        <f>'2.5'!A1085</f>
        <v>43522</v>
      </c>
      <c r="L1085" s="41">
        <f>'2.5'!B1085/MAX('2.5'!B$2:B1085)-1</f>
        <v>-0.04756502262</v>
      </c>
      <c r="M1085" s="41">
        <f>'2.5'!C1085/MAX('2.5'!C$2:C1085)-1</f>
        <v>-0.1241166181</v>
      </c>
      <c r="N1085" s="41">
        <f>'2.5'!D1085/MAX('2.5'!D$2:D1085)-1</f>
        <v>-0.2324509968</v>
      </c>
    </row>
    <row r="1086">
      <c r="F1086" s="38">
        <f>'2.5'!A1146</f>
        <v>43607</v>
      </c>
      <c r="G1086" s="39">
        <f>STDEV('2.2 Retornos'!L1092:L1151)*SQRT(252)</f>
        <v>0.09549557356</v>
      </c>
      <c r="H1086" s="39">
        <f>STDEV('2.2 Retornos'!W1092:W1151)*SQRT(252)</f>
        <v>0.2073640981</v>
      </c>
      <c r="I1086" s="39">
        <f>STDEV('2.2 Retornos'!AH1092:AH1151)*SQRT(252)</f>
        <v>0.2133797551</v>
      </c>
      <c r="K1086" s="40">
        <f>'2.5'!A1086</f>
        <v>43523</v>
      </c>
      <c r="L1086" s="41">
        <f>'2.5'!B1086/MAX('2.5'!B$2:B1086)-1</f>
        <v>-0.0440606022</v>
      </c>
      <c r="M1086" s="41">
        <f>'2.5'!C1086/MAX('2.5'!C$2:C1086)-1</f>
        <v>-0.1405058856</v>
      </c>
      <c r="N1086" s="41">
        <f>'2.5'!D1086/MAX('2.5'!D$2:D1086)-1</f>
        <v>-0.2279211258</v>
      </c>
    </row>
    <row r="1087">
      <c r="F1087" s="38">
        <f>'2.5'!A1147</f>
        <v>43608</v>
      </c>
      <c r="G1087" s="39">
        <f>STDEV('2.2 Retornos'!L1093:L1152)*SQRT(252)</f>
        <v>0.09569143189</v>
      </c>
      <c r="H1087" s="39">
        <f>STDEV('2.2 Retornos'!W1093:W1152)*SQRT(252)</f>
        <v>0.2064663125</v>
      </c>
      <c r="I1087" s="39">
        <f>STDEV('2.2 Retornos'!AH1093:AH1152)*SQRT(252)</f>
        <v>0.2212653043</v>
      </c>
      <c r="K1087" s="40">
        <f>'2.5'!A1087</f>
        <v>43524</v>
      </c>
      <c r="L1087" s="41">
        <f>'2.5'!B1087/MAX('2.5'!B$2:B1087)-1</f>
        <v>-0.05362051505</v>
      </c>
      <c r="M1087" s="41">
        <f>'2.5'!C1087/MAX('2.5'!C$2:C1087)-1</f>
        <v>-0.1500529566</v>
      </c>
      <c r="N1087" s="41">
        <f>'2.5'!D1087/MAX('2.5'!D$2:D1087)-1</f>
        <v>-0.2355765888</v>
      </c>
    </row>
    <row r="1088">
      <c r="F1088" s="38">
        <f>'2.5'!A1148</f>
        <v>43609</v>
      </c>
      <c r="G1088" s="39">
        <f>STDEV('2.2 Retornos'!L1094:L1153)*SQRT(252)</f>
        <v>0.09631812465</v>
      </c>
      <c r="H1088" s="39">
        <f>STDEV('2.2 Retornos'!W1094:W1153)*SQRT(252)</f>
        <v>0.2068660322</v>
      </c>
      <c r="I1088" s="39">
        <f>STDEV('2.2 Retornos'!AH1094:AH1153)*SQRT(252)</f>
        <v>0.2213574951</v>
      </c>
      <c r="K1088" s="40">
        <f>'2.5'!A1088</f>
        <v>43525</v>
      </c>
      <c r="L1088" s="41">
        <f>'2.5'!B1088/MAX('2.5'!B$2:B1088)-1</f>
        <v>-0.05018453354</v>
      </c>
      <c r="M1088" s="41">
        <f>'2.5'!C1088/MAX('2.5'!C$2:C1088)-1</f>
        <v>-0.1543734525</v>
      </c>
      <c r="N1088" s="41">
        <f>'2.5'!D1088/MAX('2.5'!D$2:D1088)-1</f>
        <v>-0.2315225903</v>
      </c>
    </row>
    <row r="1089">
      <c r="F1089" s="38">
        <f>'2.5'!A1149</f>
        <v>43612</v>
      </c>
      <c r="G1089" s="39">
        <f>STDEV('2.2 Retornos'!L1095:L1154)*SQRT(252)</f>
        <v>0.09719650945</v>
      </c>
      <c r="H1089" s="39">
        <f>STDEV('2.2 Retornos'!W1095:W1154)*SQRT(252)</f>
        <v>0.2067677569</v>
      </c>
      <c r="I1089" s="39">
        <f>STDEV('2.2 Retornos'!AH1095:AH1154)*SQRT(252)</f>
        <v>0.2161817057</v>
      </c>
      <c r="K1089" s="40">
        <f>'2.5'!A1089</f>
        <v>43528</v>
      </c>
      <c r="L1089" s="41">
        <f>'2.5'!B1089/MAX('2.5'!B$2:B1089)-1</f>
        <v>-0.04736940945</v>
      </c>
      <c r="M1089" s="41">
        <f>'2.5'!C1089/MAX('2.5'!C$2:C1089)-1</f>
        <v>-0.1485545511</v>
      </c>
      <c r="N1089" s="41">
        <f>'2.5'!D1089/MAX('2.5'!D$2:D1089)-1</f>
        <v>-0.2537769807</v>
      </c>
    </row>
    <row r="1090">
      <c r="F1090" s="38">
        <f>'2.5'!A1150</f>
        <v>43613</v>
      </c>
      <c r="G1090" s="39">
        <f>STDEV('2.2 Retornos'!L1096:L1155)*SQRT(252)</f>
        <v>0.09836805495</v>
      </c>
      <c r="H1090" s="39">
        <f>STDEV('2.2 Retornos'!W1096:W1155)*SQRT(252)</f>
        <v>0.2058546654</v>
      </c>
      <c r="I1090" s="39">
        <f>STDEV('2.2 Retornos'!AH1096:AH1155)*SQRT(252)</f>
        <v>0.2166009199</v>
      </c>
      <c r="K1090" s="40">
        <f>'2.5'!A1090</f>
        <v>43529</v>
      </c>
      <c r="L1090" s="41">
        <f>'2.5'!B1090/MAX('2.5'!B$2:B1090)-1</f>
        <v>-0.04570175121</v>
      </c>
      <c r="M1090" s="41">
        <f>'2.5'!C1090/MAX('2.5'!C$2:C1090)-1</f>
        <v>-0.1419172237</v>
      </c>
      <c r="N1090" s="41">
        <f>'2.5'!D1090/MAX('2.5'!D$2:D1090)-1</f>
        <v>-0.2509489249</v>
      </c>
    </row>
    <row r="1091">
      <c r="F1091" s="38">
        <f>'2.5'!A1151</f>
        <v>43614</v>
      </c>
      <c r="G1091" s="39">
        <f>STDEV('2.2 Retornos'!L1097:L1156)*SQRT(252)</f>
        <v>0.1001287823</v>
      </c>
      <c r="H1091" s="39">
        <f>STDEV('2.2 Retornos'!W1097:W1156)*SQRT(252)</f>
        <v>0.203526459</v>
      </c>
      <c r="I1091" s="39">
        <f>STDEV('2.2 Retornos'!AH1097:AH1156)*SQRT(252)</f>
        <v>0.217674887</v>
      </c>
      <c r="K1091" s="40">
        <f>'2.5'!A1091</f>
        <v>43530</v>
      </c>
      <c r="L1091" s="41">
        <f>'2.5'!B1091/MAX('2.5'!B$2:B1091)-1</f>
        <v>-0.04579210682</v>
      </c>
      <c r="M1091" s="41">
        <f>'2.5'!C1091/MAX('2.5'!C$2:C1091)-1</f>
        <v>-0.1561300242</v>
      </c>
      <c r="N1091" s="41">
        <f>'2.5'!D1091/MAX('2.5'!D$2:D1091)-1</f>
        <v>-0.2564295884</v>
      </c>
    </row>
    <row r="1092">
      <c r="F1092" s="38">
        <f>'2.5'!A1152</f>
        <v>43615</v>
      </c>
      <c r="G1092" s="39">
        <f>STDEV('2.2 Retornos'!L1098:L1157)*SQRT(252)</f>
        <v>0.0999858917</v>
      </c>
      <c r="H1092" s="39">
        <f>STDEV('2.2 Retornos'!W1098:W1157)*SQRT(252)</f>
        <v>0.2028562051</v>
      </c>
      <c r="I1092" s="39">
        <f>STDEV('2.2 Retornos'!AH1098:AH1157)*SQRT(252)</f>
        <v>0.2184793811</v>
      </c>
      <c r="K1092" s="40">
        <f>'2.5'!A1092</f>
        <v>43531</v>
      </c>
      <c r="L1092" s="41">
        <f>'2.5'!B1092/MAX('2.5'!B$2:B1092)-1</f>
        <v>-0.05082117985</v>
      </c>
      <c r="M1092" s="41">
        <f>'2.5'!C1092/MAX('2.5'!C$2:C1092)-1</f>
        <v>-0.1640243463</v>
      </c>
      <c r="N1092" s="41">
        <f>'2.5'!D1092/MAX('2.5'!D$2:D1092)-1</f>
        <v>-0.2509032022</v>
      </c>
    </row>
    <row r="1093">
      <c r="F1093" s="38">
        <f>'2.5'!A1153</f>
        <v>43616</v>
      </c>
      <c r="G1093" s="39">
        <f>STDEV('2.2 Retornos'!L1099:L1158)*SQRT(252)</f>
        <v>0.1024818705</v>
      </c>
      <c r="H1093" s="39">
        <f>STDEV('2.2 Retornos'!W1099:W1158)*SQRT(252)</f>
        <v>0.2080923911</v>
      </c>
      <c r="I1093" s="39">
        <f>STDEV('2.2 Retornos'!AH1099:AH1158)*SQRT(252)</f>
        <v>0.2138741008</v>
      </c>
      <c r="K1093" s="40">
        <f>'2.5'!A1093</f>
        <v>43532</v>
      </c>
      <c r="L1093" s="41">
        <f>'2.5'!B1093/MAX('2.5'!B$2:B1093)-1</f>
        <v>-0.05351926661</v>
      </c>
      <c r="M1093" s="41">
        <f>'2.5'!C1093/MAX('2.5'!C$2:C1093)-1</f>
        <v>-0.1580426969</v>
      </c>
      <c r="N1093" s="41">
        <f>'2.5'!D1093/MAX('2.5'!D$2:D1093)-1</f>
        <v>-0.2680758266</v>
      </c>
    </row>
    <row r="1094">
      <c r="F1094" s="38">
        <f>'2.5'!A1154</f>
        <v>43619</v>
      </c>
      <c r="G1094" s="39">
        <f>STDEV('2.2 Retornos'!L1100:L1159)*SQRT(252)</f>
        <v>0.1019715655</v>
      </c>
      <c r="H1094" s="39">
        <f>STDEV('2.2 Retornos'!W1100:W1159)*SQRT(252)</f>
        <v>0.2236340057</v>
      </c>
      <c r="I1094" s="39">
        <f>STDEV('2.2 Retornos'!AH1100:AH1159)*SQRT(252)</f>
        <v>0.2160827548</v>
      </c>
      <c r="K1094" s="40">
        <f>'2.5'!A1094</f>
        <v>43535</v>
      </c>
      <c r="L1094" s="41">
        <f>'2.5'!B1094/MAX('2.5'!B$2:B1094)-1</f>
        <v>-0.04802403017</v>
      </c>
      <c r="M1094" s="41">
        <f>'2.5'!C1094/MAX('2.5'!C$2:C1094)-1</f>
        <v>-0.148300164</v>
      </c>
      <c r="N1094" s="41">
        <f>'2.5'!D1094/MAX('2.5'!D$2:D1094)-1</f>
        <v>-0.2599525136</v>
      </c>
    </row>
    <row r="1095">
      <c r="F1095" s="38">
        <f>'2.5'!A1155</f>
        <v>43620</v>
      </c>
      <c r="G1095" s="39">
        <f>STDEV('2.2 Retornos'!L1101:L1160)*SQRT(252)</f>
        <v>0.1075443143</v>
      </c>
      <c r="H1095" s="39">
        <f>STDEV('2.2 Retornos'!W1101:W1160)*SQRT(252)</f>
        <v>0.2242618359</v>
      </c>
      <c r="I1095" s="39">
        <f>STDEV('2.2 Retornos'!AH1101:AH1160)*SQRT(252)</f>
        <v>0.21604997</v>
      </c>
      <c r="K1095" s="40">
        <f>'2.5'!A1095</f>
        <v>43536</v>
      </c>
      <c r="L1095" s="41">
        <f>'2.5'!B1095/MAX('2.5'!B$2:B1095)-1</f>
        <v>-0.04803927595</v>
      </c>
      <c r="M1095" s="41">
        <f>'2.5'!C1095/MAX('2.5'!C$2:C1095)-1</f>
        <v>-0.1379813409</v>
      </c>
      <c r="N1095" s="41">
        <f>'2.5'!D1095/MAX('2.5'!D$2:D1095)-1</f>
        <v>-0.2557956828</v>
      </c>
    </row>
    <row r="1096">
      <c r="F1096" s="38">
        <f>'2.5'!A1156</f>
        <v>43621</v>
      </c>
      <c r="G1096" s="39">
        <f>STDEV('2.2 Retornos'!L1102:L1161)*SQRT(252)</f>
        <v>0.1075773679</v>
      </c>
      <c r="H1096" s="39">
        <f>STDEV('2.2 Retornos'!W1102:W1161)*SQRT(252)</f>
        <v>0.2253289126</v>
      </c>
      <c r="I1096" s="39">
        <f>STDEV('2.2 Retornos'!AH1102:AH1161)*SQRT(252)</f>
        <v>0.2202667124</v>
      </c>
      <c r="K1096" s="40">
        <f>'2.5'!A1096</f>
        <v>43537</v>
      </c>
      <c r="L1096" s="41">
        <f>'2.5'!B1096/MAX('2.5'!B$2:B1096)-1</f>
        <v>-0.04717139052</v>
      </c>
      <c r="M1096" s="41">
        <f>'2.5'!C1096/MAX('2.5'!C$2:C1096)-1</f>
        <v>-0.1366555654</v>
      </c>
      <c r="N1096" s="41">
        <f>'2.5'!D1096/MAX('2.5'!D$2:D1096)-1</f>
        <v>-0.2467497663</v>
      </c>
    </row>
    <row r="1097">
      <c r="F1097" s="38">
        <f>'2.5'!A1157</f>
        <v>43622</v>
      </c>
      <c r="G1097" s="39">
        <f>STDEV('2.2 Retornos'!L1103:L1162)*SQRT(252)</f>
        <v>0.1073190921</v>
      </c>
      <c r="H1097" s="39">
        <f>STDEV('2.2 Retornos'!W1103:W1162)*SQRT(252)</f>
        <v>0.2210936231</v>
      </c>
      <c r="I1097" s="39">
        <f>STDEV('2.2 Retornos'!AH1103:AH1162)*SQRT(252)</f>
        <v>0.220449499</v>
      </c>
      <c r="K1097" s="40">
        <f>'2.5'!A1097</f>
        <v>43538</v>
      </c>
      <c r="L1097" s="41">
        <f>'2.5'!B1097/MAX('2.5'!B$2:B1097)-1</f>
        <v>-0.05059758724</v>
      </c>
      <c r="M1097" s="41">
        <f>'2.5'!C1097/MAX('2.5'!C$2:C1097)-1</f>
        <v>-0.1571774323</v>
      </c>
      <c r="N1097" s="41">
        <f>'2.5'!D1097/MAX('2.5'!D$2:D1097)-1</f>
        <v>-0.2420466326</v>
      </c>
    </row>
    <row r="1098">
      <c r="F1098" s="38">
        <f>'2.5'!A1158</f>
        <v>43623</v>
      </c>
      <c r="G1098" s="39">
        <f>STDEV('2.2 Retornos'!L1104:L1163)*SQRT(252)</f>
        <v>0.1057655004</v>
      </c>
      <c r="H1098" s="39">
        <f>STDEV('2.2 Retornos'!W1104:W1163)*SQRT(252)</f>
        <v>0.2200665763</v>
      </c>
      <c r="I1098" s="39">
        <f>STDEV('2.2 Retornos'!AH1104:AH1163)*SQRT(252)</f>
        <v>0.2209702302</v>
      </c>
      <c r="K1098" s="40">
        <f>'2.5'!A1098</f>
        <v>43539</v>
      </c>
      <c r="L1098" s="41">
        <f>'2.5'!B1098/MAX('2.5'!B$2:B1098)-1</f>
        <v>-0.04221769468</v>
      </c>
      <c r="M1098" s="41">
        <f>'2.5'!C1098/MAX('2.5'!C$2:C1098)-1</f>
        <v>-0.1484302202</v>
      </c>
      <c r="N1098" s="41">
        <f>'2.5'!D1098/MAX('2.5'!D$2:D1098)-1</f>
        <v>-0.245468021</v>
      </c>
    </row>
    <row r="1099">
      <c r="F1099" s="38">
        <f>'2.5'!A1159</f>
        <v>43626</v>
      </c>
      <c r="G1099" s="39">
        <f>STDEV('2.2 Retornos'!L1105:L1164)*SQRT(252)</f>
        <v>0.1032501035</v>
      </c>
      <c r="H1099" s="39">
        <f>STDEV('2.2 Retornos'!W1105:W1164)*SQRT(252)</f>
        <v>0.2199980484</v>
      </c>
      <c r="I1099" s="39">
        <f>STDEV('2.2 Retornos'!AH1105:AH1164)*SQRT(252)</f>
        <v>0.2184524706</v>
      </c>
      <c r="K1099" s="40">
        <f>'2.5'!A1099</f>
        <v>43542</v>
      </c>
      <c r="L1099" s="41">
        <f>'2.5'!B1099/MAX('2.5'!B$2:B1099)-1</f>
        <v>-0.03176518343</v>
      </c>
      <c r="M1099" s="41">
        <f>'2.5'!C1099/MAX('2.5'!C$2:C1099)-1</f>
        <v>-0.1518974538</v>
      </c>
      <c r="N1099" s="41">
        <f>'2.5'!D1099/MAX('2.5'!D$2:D1099)-1</f>
        <v>-0.2336051018</v>
      </c>
    </row>
    <row r="1100">
      <c r="F1100" s="38">
        <f>'2.5'!A1160</f>
        <v>43627</v>
      </c>
      <c r="G1100" s="39">
        <f>STDEV('2.2 Retornos'!L1106:L1165)*SQRT(252)</f>
        <v>0.103245626</v>
      </c>
      <c r="H1100" s="39">
        <f>STDEV('2.2 Retornos'!W1106:W1165)*SQRT(252)</f>
        <v>0.2251585362</v>
      </c>
      <c r="I1100" s="39">
        <f>STDEV('2.2 Retornos'!AH1106:AH1165)*SQRT(252)</f>
        <v>0.2183355126</v>
      </c>
      <c r="K1100" s="40">
        <f>'2.5'!A1100</f>
        <v>43543</v>
      </c>
      <c r="L1100" s="41">
        <f>'2.5'!B1100/MAX('2.5'!B$2:B1100)-1</f>
        <v>-0.03267357128</v>
      </c>
      <c r="M1100" s="41">
        <f>'2.5'!C1100/MAX('2.5'!C$2:C1100)-1</f>
        <v>-0.1491757078</v>
      </c>
      <c r="N1100" s="41">
        <f>'2.5'!D1100/MAX('2.5'!D$2:D1100)-1</f>
        <v>-0.2400596746</v>
      </c>
    </row>
    <row r="1101">
      <c r="F1101" s="38">
        <f>'2.5'!A1161</f>
        <v>43628</v>
      </c>
      <c r="G1101" s="39">
        <f>STDEV('2.2 Retornos'!L1107:L1166)*SQRT(252)</f>
        <v>0.1037758383</v>
      </c>
      <c r="H1101" s="39">
        <f>STDEV('2.2 Retornos'!W1107:W1166)*SQRT(252)</f>
        <v>0.2226309764</v>
      </c>
      <c r="I1101" s="39">
        <f>STDEV('2.2 Retornos'!AH1107:AH1166)*SQRT(252)</f>
        <v>0.2157420895</v>
      </c>
      <c r="K1101" s="40">
        <f>'2.5'!A1101</f>
        <v>43544</v>
      </c>
      <c r="L1101" s="41">
        <f>'2.5'!B1101/MAX('2.5'!B$2:B1101)-1</f>
        <v>-0.04062750884</v>
      </c>
      <c r="M1101" s="41">
        <f>'2.5'!C1101/MAX('2.5'!C$2:C1101)-1</f>
        <v>-0.1353230472</v>
      </c>
      <c r="N1101" s="41">
        <f>'2.5'!D1101/MAX('2.5'!D$2:D1101)-1</f>
        <v>-0.2267636811</v>
      </c>
    </row>
    <row r="1102">
      <c r="F1102" s="38">
        <f>'2.5'!A1162</f>
        <v>43629</v>
      </c>
      <c r="G1102" s="39">
        <f>STDEV('2.2 Retornos'!L1108:L1167)*SQRT(252)</f>
        <v>0.1036134181</v>
      </c>
      <c r="H1102" s="39">
        <f>STDEV('2.2 Retornos'!W1108:W1167)*SQRT(252)</f>
        <v>0.2222909788</v>
      </c>
      <c r="I1102" s="39">
        <f>STDEV('2.2 Retornos'!AH1108:AH1167)*SQRT(252)</f>
        <v>0.2158116017</v>
      </c>
      <c r="K1102" s="40">
        <f>'2.5'!A1102</f>
        <v>43545</v>
      </c>
      <c r="L1102" s="41">
        <f>'2.5'!B1102/MAX('2.5'!B$2:B1102)-1</f>
        <v>-0.04394487794</v>
      </c>
      <c r="M1102" s="41">
        <f>'2.5'!C1102/MAX('2.5'!C$2:C1102)-1</f>
        <v>-0.1234045684</v>
      </c>
      <c r="N1102" s="41">
        <f>'2.5'!D1102/MAX('2.5'!D$2:D1102)-1</f>
        <v>-0.2216417919</v>
      </c>
    </row>
    <row r="1103">
      <c r="F1103" s="38">
        <f>'2.5'!A1163</f>
        <v>43630</v>
      </c>
      <c r="G1103" s="39">
        <f>STDEV('2.2 Retornos'!L1109:L1168)*SQRT(252)</f>
        <v>0.09962036562</v>
      </c>
      <c r="H1103" s="39">
        <f>STDEV('2.2 Retornos'!W1109:W1168)*SQRT(252)</f>
        <v>0.2192602747</v>
      </c>
      <c r="I1103" s="39">
        <f>STDEV('2.2 Retornos'!AH1109:AH1168)*SQRT(252)</f>
        <v>0.2117251359</v>
      </c>
      <c r="K1103" s="40">
        <f>'2.5'!A1103</f>
        <v>43546</v>
      </c>
      <c r="L1103" s="41">
        <f>'2.5'!B1103/MAX('2.5'!B$2:B1103)-1</f>
        <v>-0.05855115566</v>
      </c>
      <c r="M1103" s="41">
        <f>'2.5'!C1103/MAX('2.5'!C$2:C1103)-1</f>
        <v>-0.1392151794</v>
      </c>
      <c r="N1103" s="41">
        <f>'2.5'!D1103/MAX('2.5'!D$2:D1103)-1</f>
        <v>-0.2383878395</v>
      </c>
    </row>
    <row r="1104">
      <c r="F1104" s="38">
        <f>'2.5'!A1164</f>
        <v>43633</v>
      </c>
      <c r="G1104" s="39">
        <f>STDEV('2.2 Retornos'!L1110:L1169)*SQRT(252)</f>
        <v>0.09920628365</v>
      </c>
      <c r="H1104" s="39">
        <f>STDEV('2.2 Retornos'!W1110:W1169)*SQRT(252)</f>
        <v>0.2166175528</v>
      </c>
      <c r="I1104" s="39">
        <f>STDEV('2.2 Retornos'!AH1110:AH1169)*SQRT(252)</f>
        <v>0.2092547123</v>
      </c>
      <c r="K1104" s="40">
        <f>'2.5'!A1104</f>
        <v>43549</v>
      </c>
      <c r="L1104" s="41">
        <f>'2.5'!B1104/MAX('2.5'!B$2:B1104)-1</f>
        <v>-0.06249960313</v>
      </c>
      <c r="M1104" s="41">
        <f>'2.5'!C1104/MAX('2.5'!C$2:C1104)-1</f>
        <v>-0.1241021055</v>
      </c>
      <c r="N1104" s="41">
        <f>'2.5'!D1104/MAX('2.5'!D$2:D1104)-1</f>
        <v>-0.2520629057</v>
      </c>
    </row>
    <row r="1105">
      <c r="F1105" s="38">
        <f>'2.5'!A1165</f>
        <v>43634</v>
      </c>
      <c r="G1105" s="39">
        <f>STDEV('2.2 Retornos'!L1111:L1170)*SQRT(252)</f>
        <v>0.1022180541</v>
      </c>
      <c r="H1105" s="39">
        <f>STDEV('2.2 Retornos'!W1111:W1170)*SQRT(252)</f>
        <v>0.2193245802</v>
      </c>
      <c r="I1105" s="39">
        <f>STDEV('2.2 Retornos'!AH1111:AH1170)*SQRT(252)</f>
        <v>0.2074371772</v>
      </c>
      <c r="K1105" s="40">
        <f>'2.5'!A1105</f>
        <v>43550</v>
      </c>
      <c r="L1105" s="41">
        <f>'2.5'!B1105/MAX('2.5'!B$2:B1105)-1</f>
        <v>-0.05992984456</v>
      </c>
      <c r="M1105" s="41">
        <f>'2.5'!C1105/MAX('2.5'!C$2:C1105)-1</f>
        <v>-0.1107761065</v>
      </c>
      <c r="N1105" s="41">
        <f>'2.5'!D1105/MAX('2.5'!D$2:D1105)-1</f>
        <v>-0.2396931963</v>
      </c>
    </row>
    <row r="1106">
      <c r="F1106" s="38">
        <f>'2.5'!A1166</f>
        <v>43635</v>
      </c>
      <c r="G1106" s="39">
        <f>STDEV('2.2 Retornos'!L1112:L1171)*SQRT(252)</f>
        <v>0.1021819079</v>
      </c>
      <c r="H1106" s="39">
        <f>STDEV('2.2 Retornos'!W1112:W1171)*SQRT(252)</f>
        <v>0.2194552599</v>
      </c>
      <c r="I1106" s="39">
        <f>STDEV('2.2 Retornos'!AH1112:AH1171)*SQRT(252)</f>
        <v>0.2057573867</v>
      </c>
      <c r="K1106" s="40">
        <f>'2.5'!A1106</f>
        <v>43551</v>
      </c>
      <c r="L1106" s="41">
        <f>'2.5'!B1106/MAX('2.5'!B$2:B1106)-1</f>
        <v>-0.06097616532</v>
      </c>
      <c r="M1106" s="41">
        <f>'2.5'!C1106/MAX('2.5'!C$2:C1106)-1</f>
        <v>-0.1147384059</v>
      </c>
      <c r="N1106" s="41">
        <f>'2.5'!D1106/MAX('2.5'!D$2:D1106)-1</f>
        <v>-0.25133946</v>
      </c>
    </row>
    <row r="1107">
      <c r="F1107" s="38">
        <f>'2.5'!A1167</f>
        <v>43636</v>
      </c>
      <c r="G1107" s="39">
        <f>STDEV('2.2 Retornos'!L1113:L1172)*SQRT(252)</f>
        <v>0.1022808552</v>
      </c>
      <c r="H1107" s="39">
        <f>STDEV('2.2 Retornos'!W1113:W1172)*SQRT(252)</f>
        <v>0.2263938894</v>
      </c>
      <c r="I1107" s="39">
        <f>STDEV('2.2 Retornos'!AH1113:AH1172)*SQRT(252)</f>
        <v>0.2085651839</v>
      </c>
      <c r="K1107" s="40">
        <f>'2.5'!A1107</f>
        <v>43552</v>
      </c>
      <c r="L1107" s="41">
        <f>'2.5'!B1107/MAX('2.5'!B$2:B1107)-1</f>
        <v>-0.06003241067</v>
      </c>
      <c r="M1107" s="41">
        <f>'2.5'!C1107/MAX('2.5'!C$2:C1107)-1</f>
        <v>-0.1243543979</v>
      </c>
      <c r="N1107" s="41">
        <f>'2.5'!D1107/MAX('2.5'!D$2:D1107)-1</f>
        <v>-0.2486350849</v>
      </c>
    </row>
    <row r="1108">
      <c r="F1108" s="38">
        <f>'2.5'!A1168</f>
        <v>43637</v>
      </c>
      <c r="G1108" s="39">
        <f>STDEV('2.2 Retornos'!L1114:L1173)*SQRT(252)</f>
        <v>0.1009973992</v>
      </c>
      <c r="H1108" s="39">
        <f>STDEV('2.2 Retornos'!W1114:W1173)*SQRT(252)</f>
        <v>0.22671221</v>
      </c>
      <c r="I1108" s="39">
        <f>STDEV('2.2 Retornos'!AH1114:AH1173)*SQRT(252)</f>
        <v>0.2085029393</v>
      </c>
      <c r="K1108" s="40">
        <f>'2.5'!A1108</f>
        <v>43553</v>
      </c>
      <c r="L1108" s="41">
        <f>'2.5'!B1108/MAX('2.5'!B$2:B1108)-1</f>
        <v>-0.06732207061</v>
      </c>
      <c r="M1108" s="41">
        <f>'2.5'!C1108/MAX('2.5'!C$2:C1108)-1</f>
        <v>-0.1269030254</v>
      </c>
      <c r="N1108" s="41">
        <f>'2.5'!D1108/MAX('2.5'!D$2:D1108)-1</f>
        <v>-0.2530362217</v>
      </c>
    </row>
    <row r="1109">
      <c r="F1109" s="38">
        <f>'2.5'!A1169</f>
        <v>43640</v>
      </c>
      <c r="G1109" s="39">
        <f>STDEV('2.2 Retornos'!L1115:L1174)*SQRT(252)</f>
        <v>0.09437378906</v>
      </c>
      <c r="H1109" s="39">
        <f>STDEV('2.2 Retornos'!W1115:W1174)*SQRT(252)</f>
        <v>0.2323414617</v>
      </c>
      <c r="I1109" s="39">
        <f>STDEV('2.2 Retornos'!AH1115:AH1174)*SQRT(252)</f>
        <v>0.2056515208</v>
      </c>
      <c r="K1109" s="40">
        <f>'2.5'!A1109</f>
        <v>43556</v>
      </c>
      <c r="L1109" s="41">
        <f>'2.5'!B1109/MAX('2.5'!B$2:B1109)-1</f>
        <v>-0.05070756416</v>
      </c>
      <c r="M1109" s="41">
        <f>'2.5'!C1109/MAX('2.5'!C$2:C1109)-1</f>
        <v>-0.1231370965</v>
      </c>
      <c r="N1109" s="41">
        <f>'2.5'!D1109/MAX('2.5'!D$2:D1109)-1</f>
        <v>-0.2409501142</v>
      </c>
    </row>
    <row r="1110">
      <c r="F1110" s="38">
        <f>'2.5'!A1170</f>
        <v>43641</v>
      </c>
      <c r="G1110" s="39">
        <f>STDEV('2.2 Retornos'!L1116:L1175)*SQRT(252)</f>
        <v>0.09484188115</v>
      </c>
      <c r="H1110" s="39">
        <f>STDEV('2.2 Retornos'!W1116:W1175)*SQRT(252)</f>
        <v>0.2327407874</v>
      </c>
      <c r="I1110" s="39">
        <f>STDEV('2.2 Retornos'!AH1116:AH1175)*SQRT(252)</f>
        <v>0.2060269105</v>
      </c>
      <c r="K1110" s="40">
        <f>'2.5'!A1110</f>
        <v>43557</v>
      </c>
      <c r="L1110" s="41">
        <f>'2.5'!B1110/MAX('2.5'!B$2:B1110)-1</f>
        <v>-0.04828299955</v>
      </c>
      <c r="M1110" s="41">
        <f>'2.5'!C1110/MAX('2.5'!C$2:C1110)-1</f>
        <v>-0.1255011872</v>
      </c>
      <c r="N1110" s="41">
        <f>'2.5'!D1110/MAX('2.5'!D$2:D1110)-1</f>
        <v>-0.241291434</v>
      </c>
    </row>
    <row r="1111">
      <c r="F1111" s="38">
        <f>'2.5'!A1171</f>
        <v>43642</v>
      </c>
      <c r="G1111" s="39">
        <f>STDEV('2.2 Retornos'!L1117:L1176)*SQRT(252)</f>
        <v>0.09461291513</v>
      </c>
      <c r="H1111" s="39">
        <f>STDEV('2.2 Retornos'!W1117:W1176)*SQRT(252)</f>
        <v>0.2332710099</v>
      </c>
      <c r="I1111" s="39">
        <f>STDEV('2.2 Retornos'!AH1117:AH1176)*SQRT(252)</f>
        <v>0.2072583116</v>
      </c>
      <c r="K1111" s="40">
        <f>'2.5'!A1111</f>
        <v>43558</v>
      </c>
      <c r="L1111" s="41">
        <f>'2.5'!B1111/MAX('2.5'!B$2:B1111)-1</f>
        <v>-0.04409665135</v>
      </c>
      <c r="M1111" s="41">
        <f>'2.5'!C1111/MAX('2.5'!C$2:C1111)-1</f>
        <v>-0.1229242778</v>
      </c>
      <c r="N1111" s="41">
        <f>'2.5'!D1111/MAX('2.5'!D$2:D1111)-1</f>
        <v>-0.2465414994</v>
      </c>
    </row>
    <row r="1112">
      <c r="F1112" s="38">
        <f>'2.5'!A1172</f>
        <v>43643</v>
      </c>
      <c r="G1112" s="39">
        <f>STDEV('2.2 Retornos'!L1118:L1177)*SQRT(252)</f>
        <v>0.09473403283</v>
      </c>
      <c r="H1112" s="39">
        <f>STDEV('2.2 Retornos'!W1118:W1177)*SQRT(252)</f>
        <v>0.2308305981</v>
      </c>
      <c r="I1112" s="39">
        <f>STDEV('2.2 Retornos'!AH1118:AH1177)*SQRT(252)</f>
        <v>0.216547635</v>
      </c>
      <c r="K1112" s="40">
        <f>'2.5'!A1112</f>
        <v>43559</v>
      </c>
      <c r="L1112" s="41">
        <f>'2.5'!B1112/MAX('2.5'!B$2:B1112)-1</f>
        <v>-0.04214525929</v>
      </c>
      <c r="M1112" s="41">
        <f>'2.5'!C1112/MAX('2.5'!C$2:C1112)-1</f>
        <v>-0.1062340879</v>
      </c>
      <c r="N1112" s="41">
        <f>'2.5'!D1112/MAX('2.5'!D$2:D1112)-1</f>
        <v>-0.241776072</v>
      </c>
    </row>
    <row r="1113">
      <c r="F1113" s="38">
        <f>'2.5'!A1173</f>
        <v>43644</v>
      </c>
      <c r="G1113" s="39">
        <f>STDEV('2.2 Retornos'!L1119:L1178)*SQRT(252)</f>
        <v>0.09488191218</v>
      </c>
      <c r="H1113" s="39">
        <f>STDEV('2.2 Retornos'!W1119:W1178)*SQRT(252)</f>
        <v>0.2317290631</v>
      </c>
      <c r="I1113" s="39">
        <f>STDEV('2.2 Retornos'!AH1119:AH1178)*SQRT(252)</f>
        <v>0.2074622578</v>
      </c>
      <c r="K1113" s="40">
        <f>'2.5'!A1113</f>
        <v>43560</v>
      </c>
      <c r="L1113" s="41">
        <f>'2.5'!B1113/MAX('2.5'!B$2:B1113)-1</f>
        <v>-0.03951661236</v>
      </c>
      <c r="M1113" s="41">
        <f>'2.5'!C1113/MAX('2.5'!C$2:C1113)-1</f>
        <v>-0.1028830583</v>
      </c>
      <c r="N1113" s="41">
        <f>'2.5'!D1113/MAX('2.5'!D$2:D1113)-1</f>
        <v>-0.219134856</v>
      </c>
    </row>
    <row r="1114">
      <c r="F1114" s="38">
        <f>'2.5'!A1174</f>
        <v>43647</v>
      </c>
      <c r="G1114" s="39">
        <f>STDEV('2.2 Retornos'!L1120:L1179)*SQRT(252)</f>
        <v>0.09485784965</v>
      </c>
      <c r="H1114" s="39">
        <f>STDEV('2.2 Retornos'!W1120:W1179)*SQRT(252)</f>
        <v>0.2313399793</v>
      </c>
      <c r="I1114" s="39">
        <f>STDEV('2.2 Retornos'!AH1120:AH1179)*SQRT(252)</f>
        <v>0.2049751586</v>
      </c>
      <c r="K1114" s="40">
        <f>'2.5'!A1114</f>
        <v>43563</v>
      </c>
      <c r="L1114" s="41">
        <f>'2.5'!B1114/MAX('2.5'!B$2:B1114)-1</f>
        <v>-0.04059826156</v>
      </c>
      <c r="M1114" s="41">
        <f>'2.5'!C1114/MAX('2.5'!C$2:C1114)-1</f>
        <v>-0.09652728399</v>
      </c>
      <c r="N1114" s="41">
        <f>'2.5'!D1114/MAX('2.5'!D$2:D1114)-1</f>
        <v>-0.2082125199</v>
      </c>
    </row>
    <row r="1115">
      <c r="F1115" s="38">
        <f>'2.5'!A1175</f>
        <v>43648</v>
      </c>
      <c r="G1115" s="39">
        <f>STDEV('2.2 Retornos'!L1121:L1180)*SQRT(252)</f>
        <v>0.09647975094</v>
      </c>
      <c r="H1115" s="39">
        <f>STDEV('2.2 Retornos'!W1121:W1180)*SQRT(252)</f>
        <v>0.2313097759</v>
      </c>
      <c r="I1115" s="39">
        <f>STDEV('2.2 Retornos'!AH1121:AH1180)*SQRT(252)</f>
        <v>0.2054814306</v>
      </c>
      <c r="K1115" s="40">
        <f>'2.5'!A1115</f>
        <v>43564</v>
      </c>
      <c r="L1115" s="41">
        <f>'2.5'!B1115/MAX('2.5'!B$2:B1115)-1</f>
        <v>-0.04585179098</v>
      </c>
      <c r="M1115" s="41">
        <f>'2.5'!C1115/MAX('2.5'!C$2:C1115)-1</f>
        <v>-0.09891692321</v>
      </c>
      <c r="N1115" s="41">
        <f>'2.5'!D1115/MAX('2.5'!D$2:D1115)-1</f>
        <v>-0.2100604843</v>
      </c>
    </row>
    <row r="1116">
      <c r="F1116" s="38">
        <f>'2.5'!A1176</f>
        <v>43649</v>
      </c>
      <c r="G1116" s="39">
        <f>STDEV('2.2 Retornos'!L1122:L1181)*SQRT(252)</f>
        <v>0.09687116853</v>
      </c>
      <c r="H1116" s="39">
        <f>STDEV('2.2 Retornos'!W1122:W1181)*SQRT(252)</f>
        <v>0.2310403222</v>
      </c>
      <c r="I1116" s="39">
        <f>STDEV('2.2 Retornos'!AH1122:AH1181)*SQRT(252)</f>
        <v>0.201057884</v>
      </c>
      <c r="K1116" s="40">
        <f>'2.5'!A1116</f>
        <v>43565</v>
      </c>
      <c r="L1116" s="41">
        <f>'2.5'!B1116/MAX('2.5'!B$2:B1116)-1</f>
        <v>-0.0429611192</v>
      </c>
      <c r="M1116" s="41">
        <f>'2.5'!C1116/MAX('2.5'!C$2:C1116)-1</f>
        <v>-0.1034954017</v>
      </c>
      <c r="N1116" s="41">
        <f>'2.5'!D1116/MAX('2.5'!D$2:D1116)-1</f>
        <v>-0.1940762896</v>
      </c>
    </row>
    <row r="1117">
      <c r="F1117" s="38">
        <f>'2.5'!A1177</f>
        <v>43650</v>
      </c>
      <c r="G1117" s="39">
        <f>STDEV('2.2 Retornos'!L1123:L1182)*SQRT(252)</f>
        <v>0.09675708764</v>
      </c>
      <c r="H1117" s="39">
        <f>STDEV('2.2 Retornos'!W1123:W1182)*SQRT(252)</f>
        <v>0.2310199675</v>
      </c>
      <c r="I1117" s="39">
        <f>STDEV('2.2 Retornos'!AH1123:AH1182)*SQRT(252)</f>
        <v>0.2017857695</v>
      </c>
      <c r="K1117" s="40">
        <f>'2.5'!A1117</f>
        <v>43566</v>
      </c>
      <c r="L1117" s="41">
        <f>'2.5'!B1117/MAX('2.5'!B$2:B1117)-1</f>
        <v>-0.04054104158</v>
      </c>
      <c r="M1117" s="41">
        <f>'2.5'!C1117/MAX('2.5'!C$2:C1117)-1</f>
        <v>-0.1047528131</v>
      </c>
      <c r="N1117" s="41">
        <f>'2.5'!D1117/MAX('2.5'!D$2:D1117)-1</f>
        <v>-0.1958885845</v>
      </c>
    </row>
    <row r="1118">
      <c r="F1118" s="38">
        <f>'2.5'!A1178</f>
        <v>43651</v>
      </c>
      <c r="G1118" s="39">
        <f>STDEV('2.2 Retornos'!L1124:L1183)*SQRT(252)</f>
        <v>0.09557649508</v>
      </c>
      <c r="H1118" s="39">
        <f>STDEV('2.2 Retornos'!W1124:W1183)*SQRT(252)</f>
        <v>0.2351121326</v>
      </c>
      <c r="I1118" s="39">
        <f>STDEV('2.2 Retornos'!AH1124:AH1183)*SQRT(252)</f>
        <v>0.2011472157</v>
      </c>
      <c r="K1118" s="40">
        <f>'2.5'!A1118</f>
        <v>43567</v>
      </c>
      <c r="L1118" s="41">
        <f>'2.5'!B1118/MAX('2.5'!B$2:B1118)-1</f>
        <v>-0.03342867224</v>
      </c>
      <c r="M1118" s="41">
        <f>'2.5'!C1118/MAX('2.5'!C$2:C1118)-1</f>
        <v>-0.09886812038</v>
      </c>
      <c r="N1118" s="41">
        <f>'2.5'!D1118/MAX('2.5'!D$2:D1118)-1</f>
        <v>-0.1910613768</v>
      </c>
    </row>
    <row r="1119">
      <c r="F1119" s="38">
        <f>'2.5'!A1179</f>
        <v>43654</v>
      </c>
      <c r="G1119" s="39">
        <f>STDEV('2.2 Retornos'!L1125:L1184)*SQRT(252)</f>
        <v>0.09518149625</v>
      </c>
      <c r="H1119" s="39">
        <f>STDEV('2.2 Retornos'!W1125:W1184)*SQRT(252)</f>
        <v>0.2304671012</v>
      </c>
      <c r="I1119" s="39">
        <f>STDEV('2.2 Retornos'!AH1125:AH1184)*SQRT(252)</f>
        <v>0.2015944401</v>
      </c>
      <c r="K1119" s="40">
        <f>'2.5'!A1119</f>
        <v>43570</v>
      </c>
      <c r="L1119" s="41">
        <f>'2.5'!B1119/MAX('2.5'!B$2:B1119)-1</f>
        <v>-0.02797488206</v>
      </c>
      <c r="M1119" s="41">
        <f>'2.5'!C1119/MAX('2.5'!C$2:C1119)-1</f>
        <v>-0.07815424893</v>
      </c>
      <c r="N1119" s="41">
        <f>'2.5'!D1119/MAX('2.5'!D$2:D1119)-1</f>
        <v>-0.1946855799</v>
      </c>
    </row>
    <row r="1120">
      <c r="F1120" s="38">
        <f>'2.5'!A1180</f>
        <v>43655</v>
      </c>
      <c r="G1120" s="39">
        <f>STDEV('2.2 Retornos'!L1126:L1185)*SQRT(252)</f>
        <v>0.09472502059</v>
      </c>
      <c r="H1120" s="39">
        <f>STDEV('2.2 Retornos'!W1126:W1185)*SQRT(252)</f>
        <v>0.2309160408</v>
      </c>
      <c r="I1120" s="39">
        <f>STDEV('2.2 Retornos'!AH1126:AH1185)*SQRT(252)</f>
        <v>0.2039927252</v>
      </c>
      <c r="K1120" s="40">
        <f>'2.5'!A1120</f>
        <v>43571</v>
      </c>
      <c r="L1120" s="41">
        <f>'2.5'!B1120/MAX('2.5'!B$2:B1120)-1</f>
        <v>-0.02244621898</v>
      </c>
      <c r="M1120" s="41">
        <f>'2.5'!C1120/MAX('2.5'!C$2:C1120)-1</f>
        <v>-0.08239102245</v>
      </c>
      <c r="N1120" s="41">
        <f>'2.5'!D1120/MAX('2.5'!D$2:D1120)-1</f>
        <v>-0.1912180289</v>
      </c>
    </row>
    <row r="1121">
      <c r="F1121" s="38">
        <f>'2.5'!A1181</f>
        <v>43656</v>
      </c>
      <c r="G1121" s="39">
        <f>STDEV('2.2 Retornos'!L1127:L1186)*SQRT(252)</f>
        <v>0.09505106018</v>
      </c>
      <c r="H1121" s="39">
        <f>STDEV('2.2 Retornos'!W1127:W1186)*SQRT(252)</f>
        <v>0.2361975089</v>
      </c>
      <c r="I1121" s="39">
        <f>STDEV('2.2 Retornos'!AH1127:AH1186)*SQRT(252)</f>
        <v>0.2076244807</v>
      </c>
      <c r="K1121" s="40">
        <f>'2.5'!A1121</f>
        <v>43572</v>
      </c>
      <c r="L1121" s="41">
        <f>'2.5'!B1121/MAX('2.5'!B$2:B1121)-1</f>
        <v>-0.01893924466</v>
      </c>
      <c r="M1121" s="41">
        <f>'2.5'!C1121/MAX('2.5'!C$2:C1121)-1</f>
        <v>-0.07447778521</v>
      </c>
      <c r="N1121" s="41">
        <f>'2.5'!D1121/MAX('2.5'!D$2:D1121)-1</f>
        <v>-0.1774057474</v>
      </c>
    </row>
    <row r="1122">
      <c r="F1122" s="38">
        <f>'2.5'!A1182</f>
        <v>43657</v>
      </c>
      <c r="G1122" s="39">
        <f>STDEV('2.2 Retornos'!L1128:L1187)*SQRT(252)</f>
        <v>0.09469854221</v>
      </c>
      <c r="H1122" s="39">
        <f>STDEV('2.2 Retornos'!W1128:W1187)*SQRT(252)</f>
        <v>0.2332009336</v>
      </c>
      <c r="I1122" s="39">
        <f>STDEV('2.2 Retornos'!AH1128:AH1187)*SQRT(252)</f>
        <v>0.2076744217</v>
      </c>
      <c r="K1122" s="40">
        <f>'2.5'!A1122</f>
        <v>43573</v>
      </c>
      <c r="L1122" s="41">
        <f>'2.5'!B1122/MAX('2.5'!B$2:B1122)-1</f>
        <v>-0.01523380456</v>
      </c>
      <c r="M1122" s="41">
        <f>'2.5'!C1122/MAX('2.5'!C$2:C1122)-1</f>
        <v>-0.09123334091</v>
      </c>
      <c r="N1122" s="41">
        <f>'2.5'!D1122/MAX('2.5'!D$2:D1122)-1</f>
        <v>-0.1769408496</v>
      </c>
    </row>
    <row r="1123">
      <c r="F1123" s="38">
        <f>'2.5'!A1183</f>
        <v>43658</v>
      </c>
      <c r="G1123" s="39">
        <f>STDEV('2.2 Retornos'!L1129:L1188)*SQRT(252)</f>
        <v>0.09479178378</v>
      </c>
      <c r="H1123" s="39">
        <f>STDEV('2.2 Retornos'!W1129:W1188)*SQRT(252)</f>
        <v>0.2332008151</v>
      </c>
      <c r="I1123" s="39">
        <f>STDEV('2.2 Retornos'!AH1129:AH1188)*SQRT(252)</f>
        <v>0.2076427848</v>
      </c>
      <c r="K1123" s="40">
        <f>'2.5'!A1123</f>
        <v>43574</v>
      </c>
      <c r="L1123" s="41">
        <f>'2.5'!B1123/MAX('2.5'!B$2:B1123)-1</f>
        <v>-0.01523380456</v>
      </c>
      <c r="M1123" s="41">
        <f>'2.5'!C1123/MAX('2.5'!C$2:C1123)-1</f>
        <v>-0.09123334091</v>
      </c>
      <c r="N1123" s="41">
        <f>'2.5'!D1123/MAX('2.5'!D$2:D1123)-1</f>
        <v>-0.1769408496</v>
      </c>
    </row>
    <row r="1124">
      <c r="F1124" s="38">
        <f>'2.5'!A1184</f>
        <v>43661</v>
      </c>
      <c r="G1124" s="39">
        <f>STDEV('2.2 Retornos'!L1130:L1189)*SQRT(252)</f>
        <v>0.09456124229</v>
      </c>
      <c r="H1124" s="39">
        <f>STDEV('2.2 Retornos'!W1130:W1189)*SQRT(252)</f>
        <v>0.2312514704</v>
      </c>
      <c r="I1124" s="39">
        <f>STDEV('2.2 Retornos'!AH1130:AH1189)*SQRT(252)</f>
        <v>0.2057989483</v>
      </c>
      <c r="K1124" s="40">
        <f>'2.5'!A1124</f>
        <v>43577</v>
      </c>
      <c r="L1124" s="41">
        <f>'2.5'!B1124/MAX('2.5'!B$2:B1124)-1</f>
        <v>-0.0187731221</v>
      </c>
      <c r="M1124" s="41">
        <f>'2.5'!C1124/MAX('2.5'!C$2:C1124)-1</f>
        <v>-0.107072666</v>
      </c>
      <c r="N1124" s="41">
        <f>'2.5'!D1124/MAX('2.5'!D$2:D1124)-1</f>
        <v>-0.1675545456</v>
      </c>
    </row>
    <row r="1125">
      <c r="F1125" s="38">
        <f>'2.5'!A1185</f>
        <v>43662</v>
      </c>
      <c r="G1125" s="39">
        <f>STDEV('2.2 Retornos'!L1131:L1190)*SQRT(252)</f>
        <v>0.09389523232</v>
      </c>
      <c r="H1125" s="39">
        <f>STDEV('2.2 Retornos'!W1131:W1190)*SQRT(252)</f>
        <v>0.2322534435</v>
      </c>
      <c r="I1125" s="39">
        <f>STDEV('2.2 Retornos'!AH1131:AH1190)*SQRT(252)</f>
        <v>0.205037461</v>
      </c>
      <c r="K1125" s="40">
        <f>'2.5'!A1125</f>
        <v>43578</v>
      </c>
      <c r="L1125" s="41">
        <f>'2.5'!B1125/MAX('2.5'!B$2:B1125)-1</f>
        <v>-0.01385381189</v>
      </c>
      <c r="M1125" s="41">
        <f>'2.5'!C1125/MAX('2.5'!C$2:C1125)-1</f>
        <v>-0.1090938654</v>
      </c>
      <c r="N1125" s="41">
        <f>'2.5'!D1125/MAX('2.5'!D$2:D1125)-1</f>
        <v>-0.157585089</v>
      </c>
    </row>
    <row r="1126">
      <c r="F1126" s="38">
        <f>'2.5'!A1186</f>
        <v>43663</v>
      </c>
      <c r="G1126" s="39">
        <f>STDEV('2.2 Retornos'!L1132:L1191)*SQRT(252)</f>
        <v>0.09266167197</v>
      </c>
      <c r="H1126" s="39">
        <f>STDEV('2.2 Retornos'!W1132:W1191)*SQRT(252)</f>
        <v>0.2331979195</v>
      </c>
      <c r="I1126" s="39">
        <f>STDEV('2.2 Retornos'!AH1132:AH1191)*SQRT(252)</f>
        <v>0.2022458866</v>
      </c>
      <c r="K1126" s="40">
        <f>'2.5'!A1126</f>
        <v>43579</v>
      </c>
      <c r="L1126" s="41">
        <f>'2.5'!B1126/MAX('2.5'!B$2:B1126)-1</f>
        <v>-0.02214668119</v>
      </c>
      <c r="M1126" s="41">
        <f>'2.5'!C1126/MAX('2.5'!C$2:C1126)-1</f>
        <v>-0.1111445863</v>
      </c>
      <c r="N1126" s="41">
        <f>'2.5'!D1126/MAX('2.5'!D$2:D1126)-1</f>
        <v>-0.1749003398</v>
      </c>
    </row>
    <row r="1127">
      <c r="F1127" s="38">
        <f>'2.5'!A1187</f>
        <v>43664</v>
      </c>
      <c r="G1127" s="39">
        <f>STDEV('2.2 Retornos'!L1133:L1192)*SQRT(252)</f>
        <v>0.09262203123</v>
      </c>
      <c r="H1127" s="39">
        <f>STDEV('2.2 Retornos'!W1133:W1192)*SQRT(252)</f>
        <v>0.2309565029</v>
      </c>
      <c r="I1127" s="39">
        <f>STDEV('2.2 Retornos'!AH1133:AH1192)*SQRT(252)</f>
        <v>0.2037279765</v>
      </c>
      <c r="K1127" s="40">
        <f>'2.5'!A1127</f>
        <v>43580</v>
      </c>
      <c r="L1127" s="41">
        <f>'2.5'!B1127/MAX('2.5'!B$2:B1127)-1</f>
        <v>-0.01899438805</v>
      </c>
      <c r="M1127" s="41">
        <f>'2.5'!C1127/MAX('2.5'!C$2:C1127)-1</f>
        <v>-0.1262740197</v>
      </c>
      <c r="N1127" s="41">
        <f>'2.5'!D1127/MAX('2.5'!D$2:D1127)-1</f>
        <v>-0.1807287586</v>
      </c>
    </row>
    <row r="1128">
      <c r="F1128" s="38">
        <f>'2.5'!A1188</f>
        <v>43665</v>
      </c>
      <c r="G1128" s="39">
        <f>STDEV('2.2 Retornos'!L1134:L1193)*SQRT(252)</f>
        <v>0.09226001744</v>
      </c>
      <c r="H1128" s="39">
        <f>STDEV('2.2 Retornos'!W1134:W1193)*SQRT(252)</f>
        <v>0.227759808</v>
      </c>
      <c r="I1128" s="39">
        <f>STDEV('2.2 Retornos'!AH1134:AH1193)*SQRT(252)</f>
        <v>0.2037743274</v>
      </c>
      <c r="K1128" s="40">
        <f>'2.5'!A1128</f>
        <v>43581</v>
      </c>
      <c r="L1128" s="41">
        <f>'2.5'!B1128/MAX('2.5'!B$2:B1128)-1</f>
        <v>-0.01538859841</v>
      </c>
      <c r="M1128" s="41">
        <f>'2.5'!C1128/MAX('2.5'!C$2:C1128)-1</f>
        <v>-0.1012781352</v>
      </c>
      <c r="N1128" s="41">
        <f>'2.5'!D1128/MAX('2.5'!D$2:D1128)-1</f>
        <v>-0.190956678</v>
      </c>
    </row>
    <row r="1129">
      <c r="F1129" s="38">
        <f>'2.5'!A1189</f>
        <v>43668</v>
      </c>
      <c r="G1129" s="39">
        <f>STDEV('2.2 Retornos'!L1135:L1194)*SQRT(252)</f>
        <v>0.09195166893</v>
      </c>
      <c r="H1129" s="39">
        <f>STDEV('2.2 Retornos'!W1135:W1194)*SQRT(252)</f>
        <v>0.2216693718</v>
      </c>
      <c r="I1129" s="39">
        <f>STDEV('2.2 Retornos'!AH1135:AH1194)*SQRT(252)</f>
        <v>0.2040232912</v>
      </c>
      <c r="K1129" s="40">
        <f>'2.5'!A1129</f>
        <v>43584</v>
      </c>
      <c r="L1129" s="41">
        <f>'2.5'!B1129/MAX('2.5'!B$2:B1129)-1</f>
        <v>-0.01197413939</v>
      </c>
      <c r="M1129" s="41">
        <f>'2.5'!C1129/MAX('2.5'!C$2:C1129)-1</f>
        <v>-0.1236281418</v>
      </c>
      <c r="N1129" s="41">
        <f>'2.5'!D1129/MAX('2.5'!D$2:D1129)-1</f>
        <v>-0.1903207908</v>
      </c>
    </row>
    <row r="1130">
      <c r="F1130" s="38">
        <f>'2.5'!A1190</f>
        <v>43669</v>
      </c>
      <c r="G1130" s="39">
        <f>STDEV('2.2 Retornos'!L1136:L1195)*SQRT(252)</f>
        <v>0.09237894877</v>
      </c>
      <c r="H1130" s="39">
        <f>STDEV('2.2 Retornos'!W1136:W1195)*SQRT(252)</f>
        <v>0.2205664883</v>
      </c>
      <c r="I1130" s="39">
        <f>STDEV('2.2 Retornos'!AH1136:AH1195)*SQRT(252)</f>
        <v>0.2037086775</v>
      </c>
      <c r="K1130" s="40">
        <f>'2.5'!A1130</f>
        <v>43585</v>
      </c>
      <c r="L1130" s="41">
        <f>'2.5'!B1130/MAX('2.5'!B$2:B1130)-1</f>
        <v>-0.0096037048</v>
      </c>
      <c r="M1130" s="41">
        <f>'2.5'!C1130/MAX('2.5'!C$2:C1130)-1</f>
        <v>-0.1323737896</v>
      </c>
      <c r="N1130" s="41">
        <f>'2.5'!D1130/MAX('2.5'!D$2:D1130)-1</f>
        <v>-0.1990953171</v>
      </c>
    </row>
    <row r="1131">
      <c r="F1131" s="38">
        <f>'2.5'!A1191</f>
        <v>43670</v>
      </c>
      <c r="G1131" s="39">
        <f>STDEV('2.2 Retornos'!L1137:L1196)*SQRT(252)</f>
        <v>0.09297700332</v>
      </c>
      <c r="H1131" s="39">
        <f>STDEV('2.2 Retornos'!W1137:W1196)*SQRT(252)</f>
        <v>0.2084001228</v>
      </c>
      <c r="I1131" s="39">
        <f>STDEV('2.2 Retornos'!AH1137:AH1196)*SQRT(252)</f>
        <v>0.2000651743</v>
      </c>
      <c r="K1131" s="40">
        <f>'2.5'!A1131</f>
        <v>43586</v>
      </c>
      <c r="L1131" s="41">
        <f>'2.5'!B1131/MAX('2.5'!B$2:B1131)-1</f>
        <v>-0.01041649783</v>
      </c>
      <c r="M1131" s="41">
        <f>'2.5'!C1131/MAX('2.5'!C$2:C1131)-1</f>
        <v>-0.1609271763</v>
      </c>
      <c r="N1131" s="41">
        <f>'2.5'!D1131/MAX('2.5'!D$2:D1131)-1</f>
        <v>-0.2182561831</v>
      </c>
    </row>
    <row r="1132">
      <c r="F1132" s="38">
        <f>'2.5'!A1192</f>
        <v>43671</v>
      </c>
      <c r="G1132" s="39">
        <f>STDEV('2.2 Retornos'!L1138:L1197)*SQRT(252)</f>
        <v>0.09292609151</v>
      </c>
      <c r="H1132" s="39">
        <f>STDEV('2.2 Retornos'!W1138:W1197)*SQRT(252)</f>
        <v>0.2144601554</v>
      </c>
      <c r="I1132" s="39">
        <f>STDEV('2.2 Retornos'!AH1138:AH1197)*SQRT(252)</f>
        <v>0.1955271834</v>
      </c>
      <c r="K1132" s="40">
        <f>'2.5'!A1132</f>
        <v>43587</v>
      </c>
      <c r="L1132" s="41">
        <f>'2.5'!B1132/MAX('2.5'!B$2:B1132)-1</f>
        <v>-0.01354651473</v>
      </c>
      <c r="M1132" s="41">
        <f>'2.5'!C1132/MAX('2.5'!C$2:C1132)-1</f>
        <v>-0.1698968239</v>
      </c>
      <c r="N1132" s="41">
        <f>'2.5'!D1132/MAX('2.5'!D$2:D1132)-1</f>
        <v>-0.2430554908</v>
      </c>
    </row>
    <row r="1133">
      <c r="F1133" s="38">
        <f>'2.5'!A1193</f>
        <v>43672</v>
      </c>
      <c r="G1133" s="39">
        <f>STDEV('2.2 Retornos'!L1139:L1198)*SQRT(252)</f>
        <v>0.09250504876</v>
      </c>
      <c r="H1133" s="39">
        <f>STDEV('2.2 Retornos'!W1139:W1198)*SQRT(252)</f>
        <v>0.2129605541</v>
      </c>
      <c r="I1133" s="39">
        <f>STDEV('2.2 Retornos'!AH1139:AH1198)*SQRT(252)</f>
        <v>0.1936235355</v>
      </c>
      <c r="K1133" s="40">
        <f>'2.5'!A1133</f>
        <v>43588</v>
      </c>
      <c r="L1133" s="41">
        <f>'2.5'!B1133/MAX('2.5'!B$2:B1133)-1</f>
        <v>-0.0092813256</v>
      </c>
      <c r="M1133" s="41">
        <f>'2.5'!C1133/MAX('2.5'!C$2:C1133)-1</f>
        <v>-0.1577875088</v>
      </c>
      <c r="N1133" s="41">
        <f>'2.5'!D1133/MAX('2.5'!D$2:D1133)-1</f>
        <v>-0.2341036267</v>
      </c>
    </row>
    <row r="1134">
      <c r="F1134" s="38">
        <f>'2.5'!A1194</f>
        <v>43675</v>
      </c>
      <c r="G1134" s="39">
        <f>STDEV('2.2 Retornos'!L1140:L1199)*SQRT(252)</f>
        <v>0.09244122141</v>
      </c>
      <c r="H1134" s="39">
        <f>STDEV('2.2 Retornos'!W1140:W1199)*SQRT(252)</f>
        <v>0.2116155827</v>
      </c>
      <c r="I1134" s="39">
        <f>STDEV('2.2 Retornos'!AH1140:AH1199)*SQRT(252)</f>
        <v>0.1954784982</v>
      </c>
      <c r="K1134" s="40">
        <f>'2.5'!A1134</f>
        <v>43591</v>
      </c>
      <c r="L1134" s="41">
        <f>'2.5'!B1134/MAX('2.5'!B$2:B1134)-1</f>
        <v>-0.01129206499</v>
      </c>
      <c r="M1134" s="41">
        <f>'2.5'!C1134/MAX('2.5'!C$2:C1134)-1</f>
        <v>-0.1658044856</v>
      </c>
      <c r="N1134" s="41">
        <f>'2.5'!D1134/MAX('2.5'!D$2:D1134)-1</f>
        <v>-0.2346294099</v>
      </c>
    </row>
    <row r="1135">
      <c r="F1135" s="38">
        <f>'2.5'!A1195</f>
        <v>43676</v>
      </c>
      <c r="G1135" s="39">
        <f>STDEV('2.2 Retornos'!L1141:L1200)*SQRT(252)</f>
        <v>0.09075642832</v>
      </c>
      <c r="H1135" s="39">
        <f>STDEV('2.2 Retornos'!W1141:W1200)*SQRT(252)</f>
        <v>0.2085741993</v>
      </c>
      <c r="I1135" s="39">
        <f>STDEV('2.2 Retornos'!AH1141:AH1200)*SQRT(252)</f>
        <v>0.1983648639</v>
      </c>
      <c r="K1135" s="40">
        <f>'2.5'!A1135</f>
        <v>43592</v>
      </c>
      <c r="L1135" s="41">
        <f>'2.5'!B1135/MAX('2.5'!B$2:B1135)-1</f>
        <v>-0.02139067654</v>
      </c>
      <c r="M1135" s="41">
        <f>'2.5'!C1135/MAX('2.5'!C$2:C1135)-1</f>
        <v>-0.1791182016</v>
      </c>
      <c r="N1135" s="41">
        <f>'2.5'!D1135/MAX('2.5'!D$2:D1135)-1</f>
        <v>-0.2435395234</v>
      </c>
    </row>
    <row r="1136">
      <c r="F1136" s="38">
        <f>'2.5'!A1196</f>
        <v>43677</v>
      </c>
      <c r="G1136" s="39">
        <f>STDEV('2.2 Retornos'!L1142:L1201)*SQRT(252)</f>
        <v>0.09075799499</v>
      </c>
      <c r="H1136" s="39">
        <f>STDEV('2.2 Retornos'!W1142:W1201)*SQRT(252)</f>
        <v>0.219041635</v>
      </c>
      <c r="I1136" s="39">
        <f>STDEV('2.2 Retornos'!AH1142:AH1201)*SQRT(252)</f>
        <v>0.196464601</v>
      </c>
      <c r="K1136" s="40">
        <f>'2.5'!A1136</f>
        <v>43593</v>
      </c>
      <c r="L1136" s="41">
        <f>'2.5'!B1136/MAX('2.5'!B$2:B1136)-1</f>
        <v>-0.02163047939</v>
      </c>
      <c r="M1136" s="41">
        <f>'2.5'!C1136/MAX('2.5'!C$2:C1136)-1</f>
        <v>-0.1763156561</v>
      </c>
      <c r="N1136" s="41">
        <f>'2.5'!D1136/MAX('2.5'!D$2:D1136)-1</f>
        <v>-0.2307022756</v>
      </c>
    </row>
    <row r="1137">
      <c r="F1137" s="38">
        <f>'2.5'!A1197</f>
        <v>43678</v>
      </c>
      <c r="G1137" s="39">
        <f>STDEV('2.2 Retornos'!L1143:L1202)*SQRT(252)</f>
        <v>0.09359356413</v>
      </c>
      <c r="H1137" s="39">
        <f>STDEV('2.2 Retornos'!W1143:W1202)*SQRT(252)</f>
        <v>0.2165118389</v>
      </c>
      <c r="I1137" s="39">
        <f>STDEV('2.2 Retornos'!AH1143:AH1202)*SQRT(252)</f>
        <v>0.1990136244</v>
      </c>
      <c r="K1137" s="40">
        <f>'2.5'!A1137</f>
        <v>43594</v>
      </c>
      <c r="L1137" s="41">
        <f>'2.5'!B1137/MAX('2.5'!B$2:B1137)-1</f>
        <v>-0.02875225669</v>
      </c>
      <c r="M1137" s="41">
        <f>'2.5'!C1137/MAX('2.5'!C$2:C1137)-1</f>
        <v>-0.1879523269</v>
      </c>
      <c r="N1137" s="41">
        <f>'2.5'!D1137/MAX('2.5'!D$2:D1137)-1</f>
        <v>-0.2298108003</v>
      </c>
    </row>
    <row r="1138">
      <c r="F1138" s="38">
        <f>'2.5'!A1198</f>
        <v>43679</v>
      </c>
      <c r="G1138" s="39">
        <f>STDEV('2.2 Retornos'!L1144:L1203)*SQRT(252)</f>
        <v>0.09570719346</v>
      </c>
      <c r="H1138" s="39">
        <f>STDEV('2.2 Retornos'!W1144:W1203)*SQRT(252)</f>
        <v>0.2185427251</v>
      </c>
      <c r="I1138" s="39">
        <f>STDEV('2.2 Retornos'!AH1144:AH1203)*SQRT(252)</f>
        <v>0.2019478715</v>
      </c>
      <c r="K1138" s="40">
        <f>'2.5'!A1138</f>
        <v>43595</v>
      </c>
      <c r="L1138" s="41">
        <f>'2.5'!B1138/MAX('2.5'!B$2:B1138)-1</f>
        <v>-0.03062585977</v>
      </c>
      <c r="M1138" s="41">
        <f>'2.5'!C1138/MAX('2.5'!C$2:C1138)-1</f>
        <v>-0.1900827039</v>
      </c>
      <c r="N1138" s="41">
        <f>'2.5'!D1138/MAX('2.5'!D$2:D1138)-1</f>
        <v>-0.233432849</v>
      </c>
    </row>
    <row r="1139">
      <c r="F1139" s="38">
        <f>'2.5'!A1199</f>
        <v>43682</v>
      </c>
      <c r="G1139" s="39">
        <f>STDEV('2.2 Retornos'!L1145:L1204)*SQRT(252)</f>
        <v>0.09137751277</v>
      </c>
      <c r="H1139" s="39">
        <f>STDEV('2.2 Retornos'!W1145:W1204)*SQRT(252)</f>
        <v>0.2179127096</v>
      </c>
      <c r="I1139" s="39">
        <f>STDEV('2.2 Retornos'!AH1145:AH1204)*SQRT(252)</f>
        <v>0.1989010614</v>
      </c>
      <c r="K1139" s="40">
        <f>'2.5'!A1139</f>
        <v>43598</v>
      </c>
      <c r="L1139" s="41">
        <f>'2.5'!B1139/MAX('2.5'!B$2:B1139)-1</f>
        <v>-0.04435956539</v>
      </c>
      <c r="M1139" s="41">
        <f>'2.5'!C1139/MAX('2.5'!C$2:C1139)-1</f>
        <v>-0.1951940054</v>
      </c>
      <c r="N1139" s="41">
        <f>'2.5'!D1139/MAX('2.5'!D$2:D1139)-1</f>
        <v>-0.2480499515</v>
      </c>
    </row>
    <row r="1140">
      <c r="F1140" s="38">
        <f>'2.5'!A1200</f>
        <v>43683</v>
      </c>
      <c r="G1140" s="39">
        <f>STDEV('2.2 Retornos'!L1146:L1205)*SQRT(252)</f>
        <v>0.09420403477</v>
      </c>
      <c r="H1140" s="39">
        <f>STDEV('2.2 Retornos'!W1146:W1205)*SQRT(252)</f>
        <v>0.2168977922</v>
      </c>
      <c r="I1140" s="39">
        <f>STDEV('2.2 Retornos'!AH1146:AH1205)*SQRT(252)</f>
        <v>0.1977879709</v>
      </c>
      <c r="K1140" s="40">
        <f>'2.5'!A1140</f>
        <v>43599</v>
      </c>
      <c r="L1140" s="41">
        <f>'2.5'!B1140/MAX('2.5'!B$2:B1140)-1</f>
        <v>-0.03777746954</v>
      </c>
      <c r="M1140" s="41">
        <f>'2.5'!C1140/MAX('2.5'!C$2:C1140)-1</f>
        <v>-0.1849212718</v>
      </c>
      <c r="N1140" s="41">
        <f>'2.5'!D1140/MAX('2.5'!D$2:D1140)-1</f>
        <v>-0.2360949266</v>
      </c>
    </row>
    <row r="1141">
      <c r="F1141" s="38">
        <f>'2.5'!A1201</f>
        <v>43684</v>
      </c>
      <c r="G1141" s="39">
        <f>STDEV('2.2 Retornos'!L1147:L1206)*SQRT(252)</f>
        <v>0.09454540524</v>
      </c>
      <c r="H1141" s="39">
        <f>STDEV('2.2 Retornos'!W1147:W1206)*SQRT(252)</f>
        <v>0.2178265264</v>
      </c>
      <c r="I1141" s="39">
        <f>STDEV('2.2 Retornos'!AH1147:AH1206)*SQRT(252)</f>
        <v>0.1977558357</v>
      </c>
      <c r="K1141" s="40">
        <f>'2.5'!A1141</f>
        <v>43600</v>
      </c>
      <c r="L1141" s="41">
        <f>'2.5'!B1141/MAX('2.5'!B$2:B1141)-1</f>
        <v>-0.03819238757</v>
      </c>
      <c r="M1141" s="41">
        <f>'2.5'!C1141/MAX('2.5'!C$2:C1141)-1</f>
        <v>-0.1908871568</v>
      </c>
      <c r="N1141" s="41">
        <f>'2.5'!D1141/MAX('2.5'!D$2:D1141)-1</f>
        <v>-0.236244517</v>
      </c>
    </row>
    <row r="1142">
      <c r="F1142" s="38">
        <f>'2.5'!A1202</f>
        <v>43685</v>
      </c>
      <c r="G1142" s="39">
        <f>STDEV('2.2 Retornos'!L1148:L1207)*SQRT(252)</f>
        <v>0.09568523091</v>
      </c>
      <c r="H1142" s="39">
        <f>STDEV('2.2 Retornos'!W1148:W1207)*SQRT(252)</f>
        <v>0.2217050797</v>
      </c>
      <c r="I1142" s="39">
        <f>STDEV('2.2 Retornos'!AH1148:AH1207)*SQRT(252)</f>
        <v>0.2006764266</v>
      </c>
      <c r="K1142" s="40">
        <f>'2.5'!A1142</f>
        <v>43601</v>
      </c>
      <c r="L1142" s="41">
        <f>'2.5'!B1142/MAX('2.5'!B$2:B1142)-1</f>
        <v>-0.0334271805</v>
      </c>
      <c r="M1142" s="41">
        <f>'2.5'!C1142/MAX('2.5'!C$2:C1142)-1</f>
        <v>-0.1918096856</v>
      </c>
      <c r="N1142" s="41">
        <f>'2.5'!D1142/MAX('2.5'!D$2:D1142)-1</f>
        <v>-0.2306845546</v>
      </c>
    </row>
    <row r="1143">
      <c r="F1143" s="38">
        <f>'2.5'!A1203</f>
        <v>43686</v>
      </c>
      <c r="G1143" s="39">
        <f>STDEV('2.2 Retornos'!L1149:L1208)*SQRT(252)</f>
        <v>0.09543439278</v>
      </c>
      <c r="H1143" s="39">
        <f>STDEV('2.2 Retornos'!W1149:W1208)*SQRT(252)</f>
        <v>0.2313058098</v>
      </c>
      <c r="I1143" s="39">
        <f>STDEV('2.2 Retornos'!AH1149:AH1208)*SQRT(252)</f>
        <v>0.1992813528</v>
      </c>
      <c r="K1143" s="40">
        <f>'2.5'!A1143</f>
        <v>43602</v>
      </c>
      <c r="L1143" s="41">
        <f>'2.5'!B1143/MAX('2.5'!B$2:B1143)-1</f>
        <v>-0.03776721383</v>
      </c>
      <c r="M1143" s="41">
        <f>'2.5'!C1143/MAX('2.5'!C$2:C1143)-1</f>
        <v>-0.201594658</v>
      </c>
      <c r="N1143" s="41">
        <f>'2.5'!D1143/MAX('2.5'!D$2:D1143)-1</f>
        <v>-0.2413240794</v>
      </c>
    </row>
    <row r="1144">
      <c r="F1144" s="38">
        <f>'2.5'!A1204</f>
        <v>43689</v>
      </c>
      <c r="G1144" s="39">
        <f>STDEV('2.2 Retornos'!L1150:L1209)*SQRT(252)</f>
        <v>0.0966515518</v>
      </c>
      <c r="H1144" s="39">
        <f>STDEV('2.2 Retornos'!W1150:W1209)*SQRT(252)</f>
        <v>0.2316101778</v>
      </c>
      <c r="I1144" s="39">
        <f>STDEV('2.2 Retornos'!AH1150:AH1209)*SQRT(252)</f>
        <v>0.2000529604</v>
      </c>
      <c r="K1144" s="40">
        <f>'2.5'!A1144</f>
        <v>43605</v>
      </c>
      <c r="L1144" s="41">
        <f>'2.5'!B1144/MAX('2.5'!B$2:B1144)-1</f>
        <v>-0.03776721383</v>
      </c>
      <c r="M1144" s="41">
        <f>'2.5'!C1144/MAX('2.5'!C$2:C1144)-1</f>
        <v>-0.201594658</v>
      </c>
      <c r="N1144" s="41">
        <f>'2.5'!D1144/MAX('2.5'!D$2:D1144)-1</f>
        <v>-0.2413240794</v>
      </c>
    </row>
    <row r="1145">
      <c r="F1145" s="38">
        <f>'2.5'!A1205</f>
        <v>43690</v>
      </c>
      <c r="G1145" s="39">
        <f>STDEV('2.2 Retornos'!L1151:L1210)*SQRT(252)</f>
        <v>0.09710770477</v>
      </c>
      <c r="H1145" s="39">
        <f>STDEV('2.2 Retornos'!W1151:W1210)*SQRT(252)</f>
        <v>0.2310174483</v>
      </c>
      <c r="I1145" s="39">
        <f>STDEV('2.2 Retornos'!AH1151:AH1210)*SQRT(252)</f>
        <v>0.2020410991</v>
      </c>
      <c r="K1145" s="40">
        <f>'2.5'!A1145</f>
        <v>43606</v>
      </c>
      <c r="L1145" s="41">
        <f>'2.5'!B1145/MAX('2.5'!B$2:B1145)-1</f>
        <v>-0.03161949815</v>
      </c>
      <c r="M1145" s="41">
        <f>'2.5'!C1145/MAX('2.5'!C$2:C1145)-1</f>
        <v>-0.2095686103</v>
      </c>
      <c r="N1145" s="41">
        <f>'2.5'!D1145/MAX('2.5'!D$2:D1145)-1</f>
        <v>-0.2368803735</v>
      </c>
    </row>
    <row r="1146">
      <c r="F1146" s="38">
        <f>'2.5'!A1206</f>
        <v>43691</v>
      </c>
      <c r="G1146" s="39">
        <f>STDEV('2.2 Retornos'!L1152:L1211)*SQRT(252)</f>
        <v>0.1028247286</v>
      </c>
      <c r="H1146" s="39">
        <f>STDEV('2.2 Retornos'!W1152:W1211)*SQRT(252)</f>
        <v>0.2248897255</v>
      </c>
      <c r="I1146" s="39">
        <f>STDEV('2.2 Retornos'!AH1152:AH1211)*SQRT(252)</f>
        <v>0.2087762881</v>
      </c>
      <c r="K1146" s="40">
        <f>'2.5'!A1146</f>
        <v>43607</v>
      </c>
      <c r="L1146" s="41">
        <f>'2.5'!B1146/MAX('2.5'!B$2:B1146)-1</f>
        <v>-0.04138525664</v>
      </c>
      <c r="M1146" s="41">
        <f>'2.5'!C1146/MAX('2.5'!C$2:C1146)-1</f>
        <v>-0.2351401311</v>
      </c>
      <c r="N1146" s="41">
        <f>'2.5'!D1146/MAX('2.5'!D$2:D1146)-1</f>
        <v>-0.2518017613</v>
      </c>
    </row>
    <row r="1147">
      <c r="F1147" s="38">
        <f>'2.5'!A1207</f>
        <v>43692</v>
      </c>
      <c r="G1147" s="39">
        <f>STDEV('2.2 Retornos'!L1153:L1212)*SQRT(252)</f>
        <v>0.1010236853</v>
      </c>
      <c r="H1147" s="39">
        <f>STDEV('2.2 Retornos'!W1153:W1212)*SQRT(252)</f>
        <v>0.224897412</v>
      </c>
      <c r="I1147" s="39">
        <f>STDEV('2.2 Retornos'!AH1153:AH1212)*SQRT(252)</f>
        <v>0.2005327347</v>
      </c>
      <c r="K1147" s="40">
        <f>'2.5'!A1147</f>
        <v>43608</v>
      </c>
      <c r="L1147" s="41">
        <f>'2.5'!B1147/MAX('2.5'!B$2:B1147)-1</f>
        <v>-0.05138089988</v>
      </c>
      <c r="M1147" s="41">
        <f>'2.5'!C1147/MAX('2.5'!C$2:C1147)-1</f>
        <v>-0.2365515217</v>
      </c>
      <c r="N1147" s="41">
        <f>'2.5'!D1147/MAX('2.5'!D$2:D1147)-1</f>
        <v>-0.2745646054</v>
      </c>
    </row>
    <row r="1148">
      <c r="F1148" s="38">
        <f>'2.5'!A1208</f>
        <v>43693</v>
      </c>
      <c r="G1148" s="39">
        <f>STDEV('2.2 Retornos'!L1154:L1213)*SQRT(252)</f>
        <v>0.1022583518</v>
      </c>
      <c r="H1148" s="39">
        <f>STDEV('2.2 Retornos'!W1154:W1213)*SQRT(252)</f>
        <v>0.2280701811</v>
      </c>
      <c r="I1148" s="39">
        <f>STDEV('2.2 Retornos'!AH1154:AH1213)*SQRT(252)</f>
        <v>0.2004686624</v>
      </c>
      <c r="K1148" s="40">
        <f>'2.5'!A1148</f>
        <v>43609</v>
      </c>
      <c r="L1148" s="41">
        <f>'2.5'!B1148/MAX('2.5'!B$2:B1148)-1</f>
        <v>-0.04524682709</v>
      </c>
      <c r="M1148" s="41">
        <f>'2.5'!C1148/MAX('2.5'!C$2:C1148)-1</f>
        <v>-0.2323484786</v>
      </c>
      <c r="N1148" s="41">
        <f>'2.5'!D1148/MAX('2.5'!D$2:D1148)-1</f>
        <v>-0.2701796169</v>
      </c>
    </row>
    <row r="1149">
      <c r="F1149" s="38">
        <f>'2.5'!A1209</f>
        <v>43696</v>
      </c>
      <c r="G1149" s="39">
        <f>STDEV('2.2 Retornos'!L1155:L1214)*SQRT(252)</f>
        <v>0.1024652063</v>
      </c>
      <c r="H1149" s="39">
        <f>STDEV('2.2 Retornos'!W1155:W1214)*SQRT(252)</f>
        <v>0.2303148494</v>
      </c>
      <c r="I1149" s="39">
        <f>STDEV('2.2 Retornos'!AH1155:AH1214)*SQRT(252)</f>
        <v>0.2015958665</v>
      </c>
      <c r="K1149" s="40">
        <f>'2.5'!A1149</f>
        <v>43612</v>
      </c>
      <c r="L1149" s="41">
        <f>'2.5'!B1149/MAX('2.5'!B$2:B1149)-1</f>
        <v>-0.0385150155</v>
      </c>
      <c r="M1149" s="41">
        <f>'2.5'!C1149/MAX('2.5'!C$2:C1149)-1</f>
        <v>-0.2275159907</v>
      </c>
      <c r="N1149" s="41">
        <f>'2.5'!D1149/MAX('2.5'!D$2:D1149)-1</f>
        <v>-0.2581118215</v>
      </c>
    </row>
    <row r="1150">
      <c r="F1150" s="38">
        <f>'2.5'!A1210</f>
        <v>43697</v>
      </c>
      <c r="G1150" s="39">
        <f>STDEV('2.2 Retornos'!L1156:L1215)*SQRT(252)</f>
        <v>0.1036596625</v>
      </c>
      <c r="H1150" s="39">
        <f>STDEV('2.2 Retornos'!W1156:W1215)*SQRT(252)</f>
        <v>0.2302314014</v>
      </c>
      <c r="I1150" s="39">
        <f>STDEV('2.2 Retornos'!AH1156:AH1215)*SQRT(252)</f>
        <v>0.2024824308</v>
      </c>
      <c r="K1150" s="40">
        <f>'2.5'!A1150</f>
        <v>43613</v>
      </c>
      <c r="L1150" s="41">
        <f>'2.5'!B1150/MAX('2.5'!B$2:B1150)-1</f>
        <v>-0.04564177451</v>
      </c>
      <c r="M1150" s="41">
        <f>'2.5'!C1150/MAX('2.5'!C$2:C1150)-1</f>
        <v>-0.2283579925</v>
      </c>
      <c r="N1150" s="41">
        <f>'2.5'!D1150/MAX('2.5'!D$2:D1150)-1</f>
        <v>-0.2638183798</v>
      </c>
    </row>
    <row r="1151">
      <c r="F1151" s="38">
        <f>'2.5'!A1211</f>
        <v>43698</v>
      </c>
      <c r="G1151" s="39">
        <f>STDEV('2.2 Retornos'!L1157:L1216)*SQRT(252)</f>
        <v>0.1034969758</v>
      </c>
      <c r="H1151" s="39">
        <f>STDEV('2.2 Retornos'!W1157:W1216)*SQRT(252)</f>
        <v>0.2304109189</v>
      </c>
      <c r="I1151" s="39">
        <f>STDEV('2.2 Retornos'!AH1157:AH1216)*SQRT(252)</f>
        <v>0.2028970864</v>
      </c>
      <c r="K1151" s="40">
        <f>'2.5'!A1151</f>
        <v>43614</v>
      </c>
      <c r="L1151" s="41">
        <f>'2.5'!B1151/MAX('2.5'!B$2:B1151)-1</f>
        <v>-0.05432742046</v>
      </c>
      <c r="M1151" s="41">
        <f>'2.5'!C1151/MAX('2.5'!C$2:C1151)-1</f>
        <v>-0.2283734054</v>
      </c>
      <c r="N1151" s="41">
        <f>'2.5'!D1151/MAX('2.5'!D$2:D1151)-1</f>
        <v>-0.254461998</v>
      </c>
    </row>
    <row r="1152">
      <c r="F1152" s="38">
        <f>'2.5'!A1212</f>
        <v>43699</v>
      </c>
      <c r="G1152" s="39">
        <f>STDEV('2.2 Retornos'!L1158:L1217)*SQRT(252)</f>
        <v>0.1032357721</v>
      </c>
      <c r="H1152" s="39">
        <f>STDEV('2.2 Retornos'!W1158:W1217)*SQRT(252)</f>
        <v>0.230567227</v>
      </c>
      <c r="I1152" s="39">
        <f>STDEV('2.2 Retornos'!AH1158:AH1217)*SQRT(252)</f>
        <v>0.2019004645</v>
      </c>
      <c r="K1152" s="40">
        <f>'2.5'!A1152</f>
        <v>43615</v>
      </c>
      <c r="L1152" s="41">
        <f>'2.5'!B1152/MAX('2.5'!B$2:B1152)-1</f>
        <v>-0.05865163722</v>
      </c>
      <c r="M1152" s="41">
        <f>'2.5'!C1152/MAX('2.5'!C$2:C1152)-1</f>
        <v>-0.2298668216</v>
      </c>
      <c r="N1152" s="41">
        <f>'2.5'!D1152/MAX('2.5'!D$2:D1152)-1</f>
        <v>-0.2632288665</v>
      </c>
    </row>
    <row r="1153">
      <c r="F1153" s="38">
        <f>'2.5'!A1213</f>
        <v>43700</v>
      </c>
      <c r="G1153" s="39">
        <f>STDEV('2.2 Retornos'!L1159:L1218)*SQRT(252)</f>
        <v>0.1057767994</v>
      </c>
      <c r="H1153" s="39">
        <f>STDEV('2.2 Retornos'!W1159:W1218)*SQRT(252)</f>
        <v>0.2274477025</v>
      </c>
      <c r="I1153" s="39">
        <f>STDEV('2.2 Retornos'!AH1159:AH1218)*SQRT(252)</f>
        <v>0.2114918226</v>
      </c>
      <c r="K1153" s="40">
        <f>'2.5'!A1153</f>
        <v>43616</v>
      </c>
      <c r="L1153" s="41">
        <f>'2.5'!B1153/MAX('2.5'!B$2:B1153)-1</f>
        <v>-0.06936975841</v>
      </c>
      <c r="M1153" s="41">
        <f>'2.5'!C1153/MAX('2.5'!C$2:C1153)-1</f>
        <v>-0.2123239268</v>
      </c>
      <c r="N1153" s="41">
        <f>'2.5'!D1153/MAX('2.5'!D$2:D1153)-1</f>
        <v>-0.2688235863</v>
      </c>
    </row>
    <row r="1154">
      <c r="F1154" s="38">
        <f>'2.5'!A1214</f>
        <v>43703</v>
      </c>
      <c r="G1154" s="39">
        <f>STDEV('2.2 Retornos'!L1160:L1219)*SQRT(252)</f>
        <v>0.1061176374</v>
      </c>
      <c r="H1154" s="39">
        <f>STDEV('2.2 Retornos'!W1160:W1219)*SQRT(252)</f>
        <v>0.2132975052</v>
      </c>
      <c r="I1154" s="39">
        <f>STDEV('2.2 Retornos'!AH1160:AH1219)*SQRT(252)</f>
        <v>0.2087832018</v>
      </c>
      <c r="K1154" s="40">
        <f>'2.5'!A1154</f>
        <v>43619</v>
      </c>
      <c r="L1154" s="41">
        <f>'2.5'!B1154/MAX('2.5'!B$2:B1154)-1</f>
        <v>-0.06632404243</v>
      </c>
      <c r="M1154" s="41">
        <f>'2.5'!C1154/MAX('2.5'!C$2:C1154)-1</f>
        <v>-0.1802393708</v>
      </c>
      <c r="N1154" s="41">
        <f>'2.5'!D1154/MAX('2.5'!D$2:D1154)-1</f>
        <v>-0.2826220689</v>
      </c>
    </row>
    <row r="1155">
      <c r="F1155" s="38">
        <f>'2.5'!A1215</f>
        <v>43704</v>
      </c>
      <c r="G1155" s="39">
        <f>STDEV('2.2 Retornos'!L1161:L1220)*SQRT(252)</f>
        <v>0.1006454037</v>
      </c>
      <c r="H1155" s="39">
        <f>STDEV('2.2 Retornos'!W1161:W1220)*SQRT(252)</f>
        <v>0.2141329554</v>
      </c>
      <c r="I1155" s="39">
        <f>STDEV('2.2 Retornos'!AH1161:AH1220)*SQRT(252)</f>
        <v>0.2086953259</v>
      </c>
      <c r="K1155" s="40">
        <f>'2.5'!A1155</f>
        <v>43620</v>
      </c>
      <c r="L1155" s="41">
        <f>'2.5'!B1155/MAX('2.5'!B$2:B1155)-1</f>
        <v>-0.05104188801</v>
      </c>
      <c r="M1155" s="41">
        <f>'2.5'!C1155/MAX('2.5'!C$2:C1155)-1</f>
        <v>-0.1683556656</v>
      </c>
      <c r="N1155" s="41">
        <f>'2.5'!D1155/MAX('2.5'!D$2:D1155)-1</f>
        <v>-0.2787940236</v>
      </c>
    </row>
    <row r="1156">
      <c r="F1156" s="38">
        <f>'2.5'!A1216</f>
        <v>43705</v>
      </c>
      <c r="G1156" s="39">
        <f>STDEV('2.2 Retornos'!L1162:L1221)*SQRT(252)</f>
        <v>0.1018156997</v>
      </c>
      <c r="H1156" s="39">
        <f>STDEV('2.2 Retornos'!W1162:W1221)*SQRT(252)</f>
        <v>0.2123806341</v>
      </c>
      <c r="I1156" s="39">
        <f>STDEV('2.2 Retornos'!AH1162:AH1221)*SQRT(252)</f>
        <v>0.2156240547</v>
      </c>
      <c r="K1156" s="40">
        <f>'2.5'!A1156</f>
        <v>43621</v>
      </c>
      <c r="L1156" s="41">
        <f>'2.5'!B1156/MAX('2.5'!B$2:B1156)-1</f>
        <v>-0.04955242686</v>
      </c>
      <c r="M1156" s="41">
        <f>'2.5'!C1156/MAX('2.5'!C$2:C1156)-1</f>
        <v>-0.1778537649</v>
      </c>
      <c r="N1156" s="41">
        <f>'2.5'!D1156/MAX('2.5'!D$2:D1156)-1</f>
        <v>-0.2969530757</v>
      </c>
    </row>
    <row r="1157">
      <c r="F1157" s="38">
        <f>'2.5'!A1217</f>
        <v>43706</v>
      </c>
      <c r="G1157" s="39">
        <f>STDEV('2.2 Retornos'!L1163:L1222)*SQRT(252)</f>
        <v>0.1040779579</v>
      </c>
      <c r="H1157" s="39">
        <f>STDEV('2.2 Retornos'!W1163:W1222)*SQRT(252)</f>
        <v>0.212892626</v>
      </c>
      <c r="I1157" s="39">
        <f>STDEV('2.2 Retornos'!AH1163:AH1222)*SQRT(252)</f>
        <v>0.2205903861</v>
      </c>
      <c r="K1157" s="40">
        <f>'2.5'!A1157</f>
        <v>43622</v>
      </c>
      <c r="L1157" s="41">
        <f>'2.5'!B1157/MAX('2.5'!B$2:B1157)-1</f>
        <v>-0.04939582005</v>
      </c>
      <c r="M1157" s="41">
        <f>'2.5'!C1157/MAX('2.5'!C$2:C1157)-1</f>
        <v>-0.1699196077</v>
      </c>
      <c r="N1157" s="41">
        <f>'2.5'!D1157/MAX('2.5'!D$2:D1157)-1</f>
        <v>-0.2917226474</v>
      </c>
    </row>
    <row r="1158">
      <c r="F1158" s="38">
        <f>'2.5'!A1218</f>
        <v>43707</v>
      </c>
      <c r="G1158" s="39">
        <f>STDEV('2.2 Retornos'!L1164:L1223)*SQRT(252)</f>
        <v>0.104433342</v>
      </c>
      <c r="H1158" s="39">
        <f>STDEV('2.2 Retornos'!W1164:W1223)*SQRT(252)</f>
        <v>0.2145450396</v>
      </c>
      <c r="I1158" s="39">
        <f>STDEV('2.2 Retornos'!AH1164:AH1223)*SQRT(252)</f>
        <v>0.2204979568</v>
      </c>
      <c r="K1158" s="40">
        <f>'2.5'!A1158</f>
        <v>43623</v>
      </c>
      <c r="L1158" s="41">
        <f>'2.5'!B1158/MAX('2.5'!B$2:B1158)-1</f>
        <v>-0.04856626169</v>
      </c>
      <c r="M1158" s="41">
        <f>'2.5'!C1158/MAX('2.5'!C$2:C1158)-1</f>
        <v>-0.1723873966</v>
      </c>
      <c r="N1158" s="41">
        <f>'2.5'!D1158/MAX('2.5'!D$2:D1158)-1</f>
        <v>-0.2866048099</v>
      </c>
    </row>
    <row r="1159">
      <c r="F1159" s="38">
        <f>'2.5'!A1219</f>
        <v>43710</v>
      </c>
      <c r="G1159" s="39">
        <f>STDEV('2.2 Retornos'!L1165:L1224)*SQRT(252)</f>
        <v>0.1044351338</v>
      </c>
      <c r="H1159" s="39">
        <f>STDEV('2.2 Retornos'!W1165:W1224)*SQRT(252)</f>
        <v>0.2143362639</v>
      </c>
      <c r="I1159" s="39">
        <f>STDEV('2.2 Retornos'!AH1165:AH1224)*SQRT(252)</f>
        <v>0.2203167624</v>
      </c>
      <c r="K1159" s="40">
        <f>'2.5'!A1159</f>
        <v>43626</v>
      </c>
      <c r="L1159" s="41">
        <f>'2.5'!B1159/MAX('2.5'!B$2:B1159)-1</f>
        <v>-0.0489099972</v>
      </c>
      <c r="M1159" s="41">
        <f>'2.5'!C1159/MAX('2.5'!C$2:C1159)-1</f>
        <v>-0.1748257721</v>
      </c>
      <c r="N1159" s="41">
        <f>'2.5'!D1159/MAX('2.5'!D$2:D1159)-1</f>
        <v>-0.2906101598</v>
      </c>
    </row>
    <row r="1160">
      <c r="F1160" s="38">
        <f>'2.5'!A1220</f>
        <v>43711</v>
      </c>
      <c r="G1160" s="39">
        <f>STDEV('2.2 Retornos'!L1166:L1225)*SQRT(252)</f>
        <v>0.1050045842</v>
      </c>
      <c r="H1160" s="39">
        <f>STDEV('2.2 Retornos'!W1166:W1225)*SQRT(252)</f>
        <v>0.2103533073</v>
      </c>
      <c r="I1160" s="39">
        <f>STDEV('2.2 Retornos'!AH1166:AH1225)*SQRT(252)</f>
        <v>0.2200998368</v>
      </c>
      <c r="K1160" s="40">
        <f>'2.5'!A1160</f>
        <v>43627</v>
      </c>
      <c r="L1160" s="41">
        <f>'2.5'!B1160/MAX('2.5'!B$2:B1160)-1</f>
        <v>-0.04870451139</v>
      </c>
      <c r="M1160" s="41">
        <f>'2.5'!C1160/MAX('2.5'!C$2:C1160)-1</f>
        <v>-0.1556449481</v>
      </c>
      <c r="N1160" s="41">
        <f>'2.5'!D1160/MAX('2.5'!D$2:D1160)-1</f>
        <v>-0.2867801529</v>
      </c>
    </row>
    <row r="1161">
      <c r="F1161" s="38">
        <f>'2.5'!A1221</f>
        <v>43712</v>
      </c>
      <c r="G1161" s="39">
        <f>STDEV('2.2 Retornos'!L1167:L1226)*SQRT(252)</f>
        <v>0.1033062152</v>
      </c>
      <c r="H1161" s="39">
        <f>STDEV('2.2 Retornos'!W1167:W1226)*SQRT(252)</f>
        <v>0.2140934051</v>
      </c>
      <c r="I1161" s="39">
        <f>STDEV('2.2 Retornos'!AH1167:AH1226)*SQRT(252)</f>
        <v>0.219803053</v>
      </c>
      <c r="K1161" s="40">
        <f>'2.5'!A1161</f>
        <v>43628</v>
      </c>
      <c r="L1161" s="41">
        <f>'2.5'!B1161/MAX('2.5'!B$2:B1161)-1</f>
        <v>-0.05793298307</v>
      </c>
      <c r="M1161" s="41">
        <f>'2.5'!C1161/MAX('2.5'!C$2:C1161)-1</f>
        <v>-0.1538993011</v>
      </c>
      <c r="N1161" s="41">
        <f>'2.5'!D1161/MAX('2.5'!D$2:D1161)-1</f>
        <v>-0.2942419342</v>
      </c>
    </row>
    <row r="1162">
      <c r="F1162" s="38">
        <f>'2.5'!A1222</f>
        <v>43713</v>
      </c>
      <c r="G1162" s="39">
        <f>STDEV('2.2 Retornos'!L1168:L1227)*SQRT(252)</f>
        <v>0.1086466828</v>
      </c>
      <c r="H1162" s="39">
        <f>STDEV('2.2 Retornos'!W1168:W1227)*SQRT(252)</f>
        <v>0.2134551402</v>
      </c>
      <c r="I1162" s="39">
        <f>STDEV('2.2 Retornos'!AH1168:AH1227)*SQRT(252)</f>
        <v>0.2252509643</v>
      </c>
      <c r="K1162" s="40">
        <f>'2.5'!A1162</f>
        <v>43629</v>
      </c>
      <c r="L1162" s="41">
        <f>'2.5'!B1162/MAX('2.5'!B$2:B1162)-1</f>
        <v>-0.05668615077</v>
      </c>
      <c r="M1162" s="41">
        <f>'2.5'!C1162/MAX('2.5'!C$2:C1162)-1</f>
        <v>-0.1433550745</v>
      </c>
      <c r="N1162" s="41">
        <f>'2.5'!D1162/MAX('2.5'!D$2:D1162)-1</f>
        <v>-0.2892670604</v>
      </c>
    </row>
    <row r="1163">
      <c r="F1163" s="38">
        <f>'2.5'!A1223</f>
        <v>43714</v>
      </c>
      <c r="G1163" s="39">
        <f>STDEV('2.2 Retornos'!L1169:L1228)*SQRT(252)</f>
        <v>0.1081316693</v>
      </c>
      <c r="H1163" s="39">
        <f>STDEV('2.2 Retornos'!W1169:W1228)*SQRT(252)</f>
        <v>0.2197821744</v>
      </c>
      <c r="I1163" s="39">
        <f>STDEV('2.2 Retornos'!AH1169:AH1228)*SQRT(252)</f>
        <v>0.2252923769</v>
      </c>
      <c r="K1163" s="40">
        <f>'2.5'!A1163</f>
        <v>43630</v>
      </c>
      <c r="L1163" s="41">
        <f>'2.5'!B1163/MAX('2.5'!B$2:B1163)-1</f>
        <v>-0.05053706964</v>
      </c>
      <c r="M1163" s="41">
        <f>'2.5'!C1163/MAX('2.5'!C$2:C1163)-1</f>
        <v>-0.1410491007</v>
      </c>
      <c r="N1163" s="41">
        <f>'2.5'!D1163/MAX('2.5'!D$2:D1163)-1</f>
        <v>-0.2891620492</v>
      </c>
    </row>
    <row r="1164">
      <c r="F1164" s="38">
        <f>'2.5'!A1224</f>
        <v>43717</v>
      </c>
      <c r="G1164" s="39">
        <f>STDEV('2.2 Retornos'!L1170:L1229)*SQRT(252)</f>
        <v>0.1088471755</v>
      </c>
      <c r="H1164" s="39">
        <f>STDEV('2.2 Retornos'!W1170:W1229)*SQRT(252)</f>
        <v>0.2205566478</v>
      </c>
      <c r="I1164" s="39">
        <f>STDEV('2.2 Retornos'!AH1170:AH1229)*SQRT(252)</f>
        <v>0.2292736653</v>
      </c>
      <c r="K1164" s="40">
        <f>'2.5'!A1164</f>
        <v>43633</v>
      </c>
      <c r="L1164" s="41">
        <f>'2.5'!B1164/MAX('2.5'!B$2:B1164)-1</f>
        <v>-0.05040339879</v>
      </c>
      <c r="M1164" s="41">
        <f>'2.5'!C1164/MAX('2.5'!C$2:C1164)-1</f>
        <v>-0.1356589668</v>
      </c>
      <c r="N1164" s="41">
        <f>'2.5'!D1164/MAX('2.5'!D$2:D1164)-1</f>
        <v>-0.2848116727</v>
      </c>
    </row>
    <row r="1165">
      <c r="F1165" s="38">
        <f>'2.5'!A1225</f>
        <v>43718</v>
      </c>
      <c r="G1165" s="39">
        <f>STDEV('2.2 Retornos'!L1171:L1230)*SQRT(252)</f>
        <v>0.1071105419</v>
      </c>
      <c r="H1165" s="39">
        <f>STDEV('2.2 Retornos'!W1171:W1230)*SQRT(252)</f>
        <v>0.2180745467</v>
      </c>
      <c r="I1165" s="39">
        <f>STDEV('2.2 Retornos'!AH1171:AH1230)*SQRT(252)</f>
        <v>0.2329903208</v>
      </c>
      <c r="K1165" s="40">
        <f>'2.5'!A1165</f>
        <v>43634</v>
      </c>
      <c r="L1165" s="41">
        <f>'2.5'!B1165/MAX('2.5'!B$2:B1165)-1</f>
        <v>-0.03855590056</v>
      </c>
      <c r="M1165" s="41">
        <f>'2.5'!C1165/MAX('2.5'!C$2:C1165)-1</f>
        <v>-0.1162016046</v>
      </c>
      <c r="N1165" s="41">
        <f>'2.5'!D1165/MAX('2.5'!D$2:D1165)-1</f>
        <v>-0.2774776427</v>
      </c>
    </row>
    <row r="1166">
      <c r="F1166" s="38">
        <f>'2.5'!A1226</f>
        <v>43719</v>
      </c>
      <c r="G1166" s="39">
        <f>STDEV('2.2 Retornos'!L1172:L1231)*SQRT(252)</f>
        <v>0.1094530347</v>
      </c>
      <c r="H1166" s="39">
        <f>STDEV('2.2 Retornos'!W1172:W1231)*SQRT(252)</f>
        <v>0.2177353024</v>
      </c>
      <c r="I1166" s="39">
        <f>STDEV('2.2 Retornos'!AH1172:AH1231)*SQRT(252)</f>
        <v>0.2325624457</v>
      </c>
      <c r="K1166" s="40">
        <f>'2.5'!A1166</f>
        <v>43635</v>
      </c>
      <c r="L1166" s="41">
        <f>'2.5'!B1166/MAX('2.5'!B$2:B1166)-1</f>
        <v>-0.03889192121</v>
      </c>
      <c r="M1166" s="41">
        <f>'2.5'!C1166/MAX('2.5'!C$2:C1166)-1</f>
        <v>-0.1213040211</v>
      </c>
      <c r="N1166" s="41">
        <f>'2.5'!D1166/MAX('2.5'!D$2:D1166)-1</f>
        <v>-0.2831502267</v>
      </c>
    </row>
    <row r="1167">
      <c r="F1167" s="38">
        <f>'2.5'!A1227</f>
        <v>43720</v>
      </c>
      <c r="G1167" s="39">
        <f>STDEV('2.2 Retornos'!L1173:L1232)*SQRT(252)</f>
        <v>0.1100228618</v>
      </c>
      <c r="H1167" s="39">
        <f>STDEV('2.2 Retornos'!W1173:W1232)*SQRT(252)</f>
        <v>0.2096840942</v>
      </c>
      <c r="I1167" s="39">
        <f>STDEV('2.2 Retornos'!AH1173:AH1232)*SQRT(252)</f>
        <v>0.2301699818</v>
      </c>
      <c r="K1167" s="40">
        <f>'2.5'!A1167</f>
        <v>43636</v>
      </c>
      <c r="L1167" s="41">
        <f>'2.5'!B1167/MAX('2.5'!B$2:B1167)-1</f>
        <v>-0.03632099095</v>
      </c>
      <c r="M1167" s="41">
        <f>'2.5'!C1167/MAX('2.5'!C$2:C1167)-1</f>
        <v>-0.0954322191</v>
      </c>
      <c r="N1167" s="41">
        <f>'2.5'!D1167/MAX('2.5'!D$2:D1167)-1</f>
        <v>-0.2713343731</v>
      </c>
    </row>
    <row r="1168">
      <c r="F1168" s="38">
        <f>'2.5'!A1228</f>
        <v>43721</v>
      </c>
      <c r="G1168" s="39">
        <f>STDEV('2.2 Retornos'!L1174:L1233)*SQRT(252)</f>
        <v>0.1110327877</v>
      </c>
      <c r="H1168" s="39">
        <f>STDEV('2.2 Retornos'!W1174:W1233)*SQRT(252)</f>
        <v>0.2114743193</v>
      </c>
      <c r="I1168" s="39">
        <f>STDEV('2.2 Retornos'!AH1174:AH1233)*SQRT(252)</f>
        <v>0.2304255782</v>
      </c>
      <c r="K1168" s="40">
        <f>'2.5'!A1168</f>
        <v>43637</v>
      </c>
      <c r="L1168" s="41">
        <f>'2.5'!B1168/MAX('2.5'!B$2:B1168)-1</f>
        <v>-0.0383649913</v>
      </c>
      <c r="M1168" s="41">
        <f>'2.5'!C1168/MAX('2.5'!C$2:C1168)-1</f>
        <v>-0.08857047414</v>
      </c>
      <c r="N1168" s="41">
        <f>'2.5'!D1168/MAX('2.5'!D$2:D1168)-1</f>
        <v>-0.2751718042</v>
      </c>
    </row>
    <row r="1169">
      <c r="F1169" s="38">
        <f>'2.5'!A1229</f>
        <v>43724</v>
      </c>
      <c r="G1169" s="39">
        <f>STDEV('2.2 Retornos'!L1175:L1234)*SQRT(252)</f>
        <v>0.1111146921</v>
      </c>
      <c r="H1169" s="39">
        <f>STDEV('2.2 Retornos'!W1175:W1234)*SQRT(252)</f>
        <v>0.2056087253</v>
      </c>
      <c r="I1169" s="39">
        <f>STDEV('2.2 Retornos'!AH1175:AH1234)*SQRT(252)</f>
        <v>0.2883477296</v>
      </c>
      <c r="K1169" s="40">
        <f>'2.5'!A1169</f>
        <v>43640</v>
      </c>
      <c r="L1169" s="41">
        <f>'2.5'!B1169/MAX('2.5'!B$2:B1169)-1</f>
        <v>-0.03902126552</v>
      </c>
      <c r="M1169" s="41">
        <f>'2.5'!C1169/MAX('2.5'!C$2:C1169)-1</f>
        <v>-0.06504159151</v>
      </c>
      <c r="N1169" s="41">
        <f>'2.5'!D1169/MAX('2.5'!D$2:D1169)-1</f>
        <v>-0.2742859701</v>
      </c>
    </row>
    <row r="1170">
      <c r="F1170" s="38">
        <f>'2.5'!A1230</f>
        <v>43725</v>
      </c>
      <c r="G1170" s="39">
        <f>STDEV('2.2 Retornos'!L1176:L1235)*SQRT(252)</f>
        <v>0.1108645019</v>
      </c>
      <c r="H1170" s="39">
        <f>STDEV('2.2 Retornos'!W1176:W1235)*SQRT(252)</f>
        <v>0.2100324182</v>
      </c>
      <c r="I1170" s="39">
        <f>STDEV('2.2 Retornos'!AH1176:AH1235)*SQRT(252)</f>
        <v>0.2902885864</v>
      </c>
      <c r="K1170" s="40">
        <f>'2.5'!A1170</f>
        <v>43641</v>
      </c>
      <c r="L1170" s="41">
        <f>'2.5'!B1170/MAX('2.5'!B$2:B1170)-1</f>
        <v>-0.0438136134</v>
      </c>
      <c r="M1170" s="41">
        <f>'2.5'!C1170/MAX('2.5'!C$2:C1170)-1</f>
        <v>-0.07110680209</v>
      </c>
      <c r="N1170" s="41">
        <f>'2.5'!D1170/MAX('2.5'!D$2:D1170)-1</f>
        <v>-0.2791765269</v>
      </c>
    </row>
    <row r="1171">
      <c r="F1171" s="38">
        <f>'2.5'!A1231</f>
        <v>43726</v>
      </c>
      <c r="G1171" s="39">
        <f>STDEV('2.2 Retornos'!L1177:L1236)*SQRT(252)</f>
        <v>0.1106584027</v>
      </c>
      <c r="H1171" s="39">
        <f>STDEV('2.2 Retornos'!W1177:W1236)*SQRT(252)</f>
        <v>0.2166436928</v>
      </c>
      <c r="I1171" s="39">
        <f>STDEV('2.2 Retornos'!AH1177:AH1236)*SQRT(252)</f>
        <v>0.2910240459</v>
      </c>
      <c r="K1171" s="40">
        <f>'2.5'!A1171</f>
        <v>43642</v>
      </c>
      <c r="L1171" s="41">
        <f>'2.5'!B1171/MAX('2.5'!B$2:B1171)-1</f>
        <v>-0.04663181991</v>
      </c>
      <c r="M1171" s="41">
        <f>'2.5'!C1171/MAX('2.5'!C$2:C1171)-1</f>
        <v>-0.07743575561</v>
      </c>
      <c r="N1171" s="41">
        <f>'2.5'!D1171/MAX('2.5'!D$2:D1171)-1</f>
        <v>-0.2705308505</v>
      </c>
    </row>
    <row r="1172">
      <c r="F1172" s="38">
        <f>'2.5'!A1232</f>
        <v>43727</v>
      </c>
      <c r="G1172" s="39">
        <f>STDEV('2.2 Retornos'!L1178:L1237)*SQRT(252)</f>
        <v>0.1108474744</v>
      </c>
      <c r="H1172" s="39">
        <f>STDEV('2.2 Retornos'!W1178:W1237)*SQRT(252)</f>
        <v>0.2221900357</v>
      </c>
      <c r="I1172" s="39">
        <f>STDEV('2.2 Retornos'!AH1178:AH1237)*SQRT(252)</f>
        <v>0.2831391702</v>
      </c>
      <c r="K1172" s="40">
        <f>'2.5'!A1172</f>
        <v>43643</v>
      </c>
      <c r="L1172" s="41">
        <f>'2.5'!B1172/MAX('2.5'!B$2:B1172)-1</f>
        <v>-0.04968804576</v>
      </c>
      <c r="M1172" s="41">
        <f>'2.5'!C1172/MAX('2.5'!C$2:C1172)-1</f>
        <v>-0.08447368947</v>
      </c>
      <c r="N1172" s="41">
        <f>'2.5'!D1172/MAX('2.5'!D$2:D1172)-1</f>
        <v>-0.2938394565</v>
      </c>
    </row>
    <row r="1173">
      <c r="F1173" s="38">
        <f>'2.5'!A1233</f>
        <v>43728</v>
      </c>
      <c r="G1173" s="39">
        <f>STDEV('2.2 Retornos'!L1179:L1238)*SQRT(252)</f>
        <v>0.1108313844</v>
      </c>
      <c r="H1173" s="39">
        <f>STDEV('2.2 Retornos'!W1179:W1238)*SQRT(252)</f>
        <v>0.2238862241</v>
      </c>
      <c r="I1173" s="39">
        <f>STDEV('2.2 Retornos'!AH1179:AH1238)*SQRT(252)</f>
        <v>0.2833788596</v>
      </c>
      <c r="K1173" s="40">
        <f>'2.5'!A1173</f>
        <v>43644</v>
      </c>
      <c r="L1173" s="41">
        <f>'2.5'!B1173/MAX('2.5'!B$2:B1173)-1</f>
        <v>-0.04614657435</v>
      </c>
      <c r="M1173" s="41">
        <f>'2.5'!C1173/MAX('2.5'!C$2:C1173)-1</f>
        <v>-0.07446696173</v>
      </c>
      <c r="N1173" s="41">
        <f>'2.5'!D1173/MAX('2.5'!D$2:D1173)-1</f>
        <v>-0.2889201733</v>
      </c>
    </row>
    <row r="1174">
      <c r="F1174" s="38">
        <f>'2.5'!A1234</f>
        <v>43731</v>
      </c>
      <c r="G1174" s="39">
        <f>STDEV('2.2 Retornos'!L1180:L1239)*SQRT(252)</f>
        <v>0.1112779159</v>
      </c>
      <c r="H1174" s="39">
        <f>STDEV('2.2 Retornos'!W1180:W1239)*SQRT(252)</f>
        <v>0.2249671107</v>
      </c>
      <c r="I1174" s="39">
        <f>STDEV('2.2 Retornos'!AH1180:AH1239)*SQRT(252)</f>
        <v>0.2834097193</v>
      </c>
      <c r="K1174" s="40">
        <f>'2.5'!A1174</f>
        <v>43647</v>
      </c>
      <c r="L1174" s="41">
        <f>'2.5'!B1174/MAX('2.5'!B$2:B1174)-1</f>
        <v>-0.04614657435</v>
      </c>
      <c r="M1174" s="41">
        <f>'2.5'!C1174/MAX('2.5'!C$2:C1174)-1</f>
        <v>-0.07446696173</v>
      </c>
      <c r="N1174" s="41">
        <f>'2.5'!D1174/MAX('2.5'!D$2:D1174)-1</f>
        <v>-0.2889201733</v>
      </c>
    </row>
    <row r="1175">
      <c r="F1175" s="38">
        <f>'2.5'!A1235</f>
        <v>43732</v>
      </c>
      <c r="G1175" s="39">
        <f>STDEV('2.2 Retornos'!L1181:L1240)*SQRT(252)</f>
        <v>0.1101245249</v>
      </c>
      <c r="H1175" s="39">
        <f>STDEV('2.2 Retornos'!W1181:W1240)*SQRT(252)</f>
        <v>0.2250227872</v>
      </c>
      <c r="I1175" s="39">
        <f>STDEV('2.2 Retornos'!AH1181:AH1240)*SQRT(252)</f>
        <v>0.2845594906</v>
      </c>
      <c r="K1175" s="40">
        <f>'2.5'!A1175</f>
        <v>43648</v>
      </c>
      <c r="L1175" s="41">
        <f>'2.5'!B1175/MAX('2.5'!B$2:B1175)-1</f>
        <v>-0.03640692508</v>
      </c>
      <c r="M1175" s="41">
        <f>'2.5'!C1175/MAX('2.5'!C$2:C1175)-1</f>
        <v>-0.07638761634</v>
      </c>
      <c r="N1175" s="41">
        <f>'2.5'!D1175/MAX('2.5'!D$2:D1175)-1</f>
        <v>-0.2951491001</v>
      </c>
    </row>
    <row r="1176">
      <c r="F1176" s="38">
        <f>'2.5'!A1236</f>
        <v>43733</v>
      </c>
      <c r="G1176" s="39">
        <f>STDEV('2.2 Retornos'!L1182:L1241)*SQRT(252)</f>
        <v>0.1099933201</v>
      </c>
      <c r="H1176" s="39">
        <f>STDEV('2.2 Retornos'!W1182:W1241)*SQRT(252)</f>
        <v>0.228216402</v>
      </c>
      <c r="I1176" s="39">
        <f>STDEV('2.2 Retornos'!AH1182:AH1241)*SQRT(252)</f>
        <v>0.2843745779</v>
      </c>
      <c r="K1176" s="40">
        <f>'2.5'!A1176</f>
        <v>43649</v>
      </c>
      <c r="L1176" s="41">
        <f>'2.5'!B1176/MAX('2.5'!B$2:B1176)-1</f>
        <v>-0.03132638903</v>
      </c>
      <c r="M1176" s="41">
        <f>'2.5'!C1176/MAX('2.5'!C$2:C1176)-1</f>
        <v>-0.07735045537</v>
      </c>
      <c r="N1176" s="41">
        <f>'2.5'!D1176/MAX('2.5'!D$2:D1176)-1</f>
        <v>-0.2906028531</v>
      </c>
    </row>
    <row r="1177">
      <c r="F1177" s="38">
        <f>'2.5'!A1237</f>
        <v>43734</v>
      </c>
      <c r="G1177" s="39">
        <f>STDEV('2.2 Retornos'!L1183:L1242)*SQRT(252)</f>
        <v>0.1099809309</v>
      </c>
      <c r="H1177" s="39">
        <f>STDEV('2.2 Retornos'!W1183:W1242)*SQRT(252)</f>
        <v>0.2359951881</v>
      </c>
      <c r="I1177" s="39">
        <f>STDEV('2.2 Retornos'!AH1183:AH1242)*SQRT(252)</f>
        <v>0.2842290234</v>
      </c>
      <c r="K1177" s="40">
        <f>'2.5'!A1177</f>
        <v>43650</v>
      </c>
      <c r="L1177" s="41">
        <f>'2.5'!B1177/MAX('2.5'!B$2:B1177)-1</f>
        <v>-0.03163993437</v>
      </c>
      <c r="M1177" s="41">
        <f>'2.5'!C1177/MAX('2.5'!C$2:C1177)-1</f>
        <v>-0.07553061077</v>
      </c>
      <c r="N1177" s="41">
        <f>'2.5'!D1177/MAX('2.5'!D$2:D1177)-1</f>
        <v>-0.2861215434</v>
      </c>
    </row>
    <row r="1178">
      <c r="F1178" s="38">
        <f>'2.5'!A1238</f>
        <v>43735</v>
      </c>
      <c r="G1178" s="39">
        <f>STDEV('2.2 Retornos'!L1184:L1243)*SQRT(252)</f>
        <v>0.1100429786</v>
      </c>
      <c r="H1178" s="39">
        <f>STDEV('2.2 Retornos'!W1184:W1243)*SQRT(252)</f>
        <v>0.2341310768</v>
      </c>
      <c r="I1178" s="39">
        <f>STDEV('2.2 Retornos'!AH1184:AH1243)*SQRT(252)</f>
        <v>0.2842300782</v>
      </c>
      <c r="K1178" s="40">
        <f>'2.5'!A1178</f>
        <v>43651</v>
      </c>
      <c r="L1178" s="41">
        <f>'2.5'!B1178/MAX('2.5'!B$2:B1178)-1</f>
        <v>-0.03120913227</v>
      </c>
      <c r="M1178" s="41">
        <f>'2.5'!C1178/MAX('2.5'!C$2:C1178)-1</f>
        <v>-0.09550872172</v>
      </c>
      <c r="N1178" s="41">
        <f>'2.5'!D1178/MAX('2.5'!D$2:D1178)-1</f>
        <v>-0.2888840346</v>
      </c>
    </row>
    <row r="1179">
      <c r="F1179" s="38">
        <f>'2.5'!A1239</f>
        <v>43738</v>
      </c>
      <c r="G1179" s="39">
        <f>STDEV('2.2 Retornos'!L1185:L1244)*SQRT(252)</f>
        <v>0.1097133638</v>
      </c>
      <c r="H1179" s="39">
        <f>STDEV('2.2 Retornos'!W1185:W1244)*SQRT(252)</f>
        <v>0.2347317292</v>
      </c>
      <c r="I1179" s="39">
        <f>STDEV('2.2 Retornos'!AH1185:AH1244)*SQRT(252)</f>
        <v>0.2843369395</v>
      </c>
      <c r="K1179" s="40">
        <f>'2.5'!A1179</f>
        <v>43654</v>
      </c>
      <c r="L1179" s="41">
        <f>'2.5'!B1179/MAX('2.5'!B$2:B1179)-1</f>
        <v>-0.03491440273</v>
      </c>
      <c r="M1179" s="41">
        <f>'2.5'!C1179/MAX('2.5'!C$2:C1179)-1</f>
        <v>-0.1000897934</v>
      </c>
      <c r="N1179" s="41">
        <f>'2.5'!D1179/MAX('2.5'!D$2:D1179)-1</f>
        <v>-0.2952976034</v>
      </c>
    </row>
    <row r="1180">
      <c r="F1180" s="38">
        <f>'2.5'!A1240</f>
        <v>43739</v>
      </c>
      <c r="G1180" s="39">
        <f>STDEV('2.2 Retornos'!L1186:L1245)*SQRT(252)</f>
        <v>0.1135554903</v>
      </c>
      <c r="H1180" s="39">
        <f>STDEV('2.2 Retornos'!W1186:W1245)*SQRT(252)</f>
        <v>0.2359744037</v>
      </c>
      <c r="I1180" s="39">
        <f>STDEV('2.2 Retornos'!AH1186:AH1245)*SQRT(252)</f>
        <v>0.2906944378</v>
      </c>
      <c r="K1180" s="40">
        <f>'2.5'!A1180</f>
        <v>43655</v>
      </c>
      <c r="L1180" s="41">
        <f>'2.5'!B1180/MAX('2.5'!B$2:B1180)-1</f>
        <v>-0.03149313002</v>
      </c>
      <c r="M1180" s="41">
        <f>'2.5'!C1180/MAX('2.5'!C$2:C1180)-1</f>
        <v>-0.1077362128</v>
      </c>
      <c r="N1180" s="41">
        <f>'2.5'!D1180/MAX('2.5'!D$2:D1180)-1</f>
        <v>-0.2852065265</v>
      </c>
    </row>
    <row r="1181">
      <c r="F1181" s="38">
        <f>'2.5'!A1241</f>
        <v>43740</v>
      </c>
      <c r="G1181" s="39">
        <f>STDEV('2.2 Retornos'!L1187:L1246)*SQRT(252)</f>
        <v>0.1184687997</v>
      </c>
      <c r="H1181" s="39">
        <f>STDEV('2.2 Retornos'!W1187:W1246)*SQRT(252)</f>
        <v>0.2301360914</v>
      </c>
      <c r="I1181" s="39">
        <f>STDEV('2.2 Retornos'!AH1187:AH1246)*SQRT(252)</f>
        <v>0.2894690037</v>
      </c>
      <c r="K1181" s="40">
        <f>'2.5'!A1181</f>
        <v>43656</v>
      </c>
      <c r="L1181" s="41">
        <f>'2.5'!B1181/MAX('2.5'!B$2:B1181)-1</f>
        <v>-0.03691027996</v>
      </c>
      <c r="M1181" s="41">
        <f>'2.5'!C1181/MAX('2.5'!C$2:C1181)-1</f>
        <v>-0.08508457937</v>
      </c>
      <c r="N1181" s="41">
        <f>'2.5'!D1181/MAX('2.5'!D$2:D1181)-1</f>
        <v>-0.2675185929</v>
      </c>
    </row>
    <row r="1182">
      <c r="F1182" s="38">
        <f>'2.5'!A1242</f>
        <v>43741</v>
      </c>
      <c r="G1182" s="39">
        <f>STDEV('2.2 Retornos'!L1188:L1247)*SQRT(252)</f>
        <v>0.1184608374</v>
      </c>
      <c r="H1182" s="39">
        <f>STDEV('2.2 Retornos'!W1188:W1247)*SQRT(252)</f>
        <v>0.2301328383</v>
      </c>
      <c r="I1182" s="39">
        <f>STDEV('2.2 Retornos'!AH1188:AH1247)*SQRT(252)</f>
        <v>0.2895064604</v>
      </c>
      <c r="K1182" s="40">
        <f>'2.5'!A1182</f>
        <v>43657</v>
      </c>
      <c r="L1182" s="41">
        <f>'2.5'!B1182/MAX('2.5'!B$2:B1182)-1</f>
        <v>-0.03830404034</v>
      </c>
      <c r="M1182" s="41">
        <f>'2.5'!C1182/MAX('2.5'!C$2:C1182)-1</f>
        <v>-0.08576381356</v>
      </c>
      <c r="N1182" s="41">
        <f>'2.5'!D1182/MAX('2.5'!D$2:D1182)-1</f>
        <v>-0.2664770222</v>
      </c>
    </row>
    <row r="1183">
      <c r="F1183" s="38">
        <f>'2.5'!A1243</f>
        <v>43742</v>
      </c>
      <c r="G1183" s="39">
        <f>STDEV('2.2 Retornos'!L1189:L1248)*SQRT(252)</f>
        <v>0.1193057904</v>
      </c>
      <c r="H1183" s="39">
        <f>STDEV('2.2 Retornos'!W1189:W1248)*SQRT(252)</f>
        <v>0.2311754804</v>
      </c>
      <c r="I1183" s="39">
        <f>STDEV('2.2 Retornos'!AH1189:AH1248)*SQRT(252)</f>
        <v>0.2895061427</v>
      </c>
      <c r="K1183" s="40">
        <f>'2.5'!A1183</f>
        <v>43658</v>
      </c>
      <c r="L1183" s="41">
        <f>'2.5'!B1183/MAX('2.5'!B$2:B1183)-1</f>
        <v>-0.04067998585</v>
      </c>
      <c r="M1183" s="41">
        <f>'2.5'!C1183/MAX('2.5'!C$2:C1183)-1</f>
        <v>-0.08541255862</v>
      </c>
      <c r="N1183" s="41">
        <f>'2.5'!D1183/MAX('2.5'!D$2:D1183)-1</f>
        <v>-0.2674127024</v>
      </c>
    </row>
    <row r="1184">
      <c r="F1184" s="38">
        <f>'2.5'!A1244</f>
        <v>43745</v>
      </c>
      <c r="G1184" s="39">
        <f>STDEV('2.2 Retornos'!L1190:L1249)*SQRT(252)</f>
        <v>0.1198232366</v>
      </c>
      <c r="H1184" s="39">
        <f>STDEV('2.2 Retornos'!W1190:W1249)*SQRT(252)</f>
        <v>0.2302554783</v>
      </c>
      <c r="I1184" s="39">
        <f>STDEV('2.2 Retornos'!AH1190:AH1249)*SQRT(252)</f>
        <v>0.2894963941</v>
      </c>
      <c r="K1184" s="40">
        <f>'2.5'!A1184</f>
        <v>43661</v>
      </c>
      <c r="L1184" s="41">
        <f>'2.5'!B1184/MAX('2.5'!B$2:B1184)-1</f>
        <v>-0.04120674916</v>
      </c>
      <c r="M1184" s="41">
        <f>'2.5'!C1184/MAX('2.5'!C$2:C1184)-1</f>
        <v>-0.07551548234</v>
      </c>
      <c r="N1184" s="41">
        <f>'2.5'!D1184/MAX('2.5'!D$2:D1184)-1</f>
        <v>-0.2693304525</v>
      </c>
    </row>
    <row r="1185">
      <c r="F1185" s="38">
        <f>'2.5'!A1245</f>
        <v>43746</v>
      </c>
      <c r="G1185" s="39">
        <f>STDEV('2.2 Retornos'!L1191:L1250)*SQRT(252)</f>
        <v>0.1199639662</v>
      </c>
      <c r="H1185" s="39">
        <f>STDEV('2.2 Retornos'!W1191:W1250)*SQRT(252)</f>
        <v>0.2289845485</v>
      </c>
      <c r="I1185" s="39">
        <f>STDEV('2.2 Retornos'!AH1191:AH1250)*SQRT(252)</f>
        <v>0.2972571152</v>
      </c>
      <c r="K1185" s="40">
        <f>'2.5'!A1185</f>
        <v>43662</v>
      </c>
      <c r="L1185" s="41">
        <f>'2.5'!B1185/MAX('2.5'!B$2:B1185)-1</f>
        <v>-0.04140268681</v>
      </c>
      <c r="M1185" s="41">
        <f>'2.5'!C1185/MAX('2.5'!C$2:C1185)-1</f>
        <v>-0.0647294656</v>
      </c>
      <c r="N1185" s="41">
        <f>'2.5'!D1185/MAX('2.5'!D$2:D1185)-1</f>
        <v>-0.2793634468</v>
      </c>
    </row>
    <row r="1186">
      <c r="F1186" s="38">
        <f>'2.5'!A1246</f>
        <v>43747</v>
      </c>
      <c r="G1186" s="39">
        <f>STDEV('2.2 Retornos'!L1192:L1251)*SQRT(252)</f>
        <v>0.120530636</v>
      </c>
      <c r="H1186" s="39">
        <f>STDEV('2.2 Retornos'!W1192:W1251)*SQRT(252)</f>
        <v>0.2280272265</v>
      </c>
      <c r="I1186" s="39">
        <f>STDEV('2.2 Retornos'!AH1192:AH1251)*SQRT(252)</f>
        <v>0.29671702</v>
      </c>
      <c r="K1186" s="40">
        <f>'2.5'!A1186</f>
        <v>43663</v>
      </c>
      <c r="L1186" s="41">
        <f>'2.5'!B1186/MAX('2.5'!B$2:B1186)-1</f>
        <v>-0.04483693465</v>
      </c>
      <c r="M1186" s="41">
        <f>'2.5'!C1186/MAX('2.5'!C$2:C1186)-1</f>
        <v>-0.05377669374</v>
      </c>
      <c r="N1186" s="41">
        <f>'2.5'!D1186/MAX('2.5'!D$2:D1186)-1</f>
        <v>-0.2868014098</v>
      </c>
    </row>
    <row r="1187">
      <c r="F1187" s="38">
        <f>'2.5'!A1247</f>
        <v>43748</v>
      </c>
      <c r="G1187" s="39">
        <f>STDEV('2.2 Retornos'!L1193:L1252)*SQRT(252)</f>
        <v>0.120590714</v>
      </c>
      <c r="H1187" s="39">
        <f>STDEV('2.2 Retornos'!W1193:W1252)*SQRT(252)</f>
        <v>0.2311438085</v>
      </c>
      <c r="I1187" s="39">
        <f>STDEV('2.2 Retornos'!AH1193:AH1252)*SQRT(252)</f>
        <v>0.2959654668</v>
      </c>
      <c r="K1187" s="40">
        <f>'2.5'!A1187</f>
        <v>43664</v>
      </c>
      <c r="L1187" s="41">
        <f>'2.5'!B1187/MAX('2.5'!B$2:B1187)-1</f>
        <v>-0.0419940145</v>
      </c>
      <c r="M1187" s="41">
        <f>'2.5'!C1187/MAX('2.5'!C$2:C1187)-1</f>
        <v>-0.04323763102</v>
      </c>
      <c r="N1187" s="41">
        <f>'2.5'!D1187/MAX('2.5'!D$2:D1187)-1</f>
        <v>-0.2976141137</v>
      </c>
    </row>
    <row r="1188">
      <c r="F1188" s="38">
        <f>'2.5'!A1248</f>
        <v>43749</v>
      </c>
      <c r="G1188" s="39">
        <f>STDEV('2.2 Retornos'!L1194:L1253)*SQRT(252)</f>
        <v>0.121998492</v>
      </c>
      <c r="H1188" s="39">
        <f>STDEV('2.2 Retornos'!W1194:W1253)*SQRT(252)</f>
        <v>0.226768773</v>
      </c>
      <c r="I1188" s="39">
        <f>STDEV('2.2 Retornos'!AH1194:AH1253)*SQRT(252)</f>
        <v>0.2975269427</v>
      </c>
      <c r="K1188" s="40">
        <f>'2.5'!A1188</f>
        <v>43665</v>
      </c>
      <c r="L1188" s="41">
        <f>'2.5'!B1188/MAX('2.5'!B$2:B1188)-1</f>
        <v>-0.04143495986</v>
      </c>
      <c r="M1188" s="41">
        <f>'2.5'!C1188/MAX('2.5'!C$2:C1188)-1</f>
        <v>-0.02289072475</v>
      </c>
      <c r="N1188" s="41">
        <f>'2.5'!D1188/MAX('2.5'!D$2:D1188)-1</f>
        <v>-0.2919385912</v>
      </c>
    </row>
    <row r="1189">
      <c r="F1189" s="38">
        <f>'2.5'!A1249</f>
        <v>43752</v>
      </c>
      <c r="G1189" s="39">
        <f>STDEV('2.2 Retornos'!L1195:L1254)*SQRT(252)</f>
        <v>0.12199788</v>
      </c>
      <c r="H1189" s="39">
        <f>STDEV('2.2 Retornos'!W1195:W1254)*SQRT(252)</f>
        <v>0.2264861725</v>
      </c>
      <c r="I1189" s="39">
        <f>STDEV('2.2 Retornos'!AH1195:AH1254)*SQRT(252)</f>
        <v>0.2974051572</v>
      </c>
      <c r="K1189" s="40">
        <f>'2.5'!A1189</f>
        <v>43668</v>
      </c>
      <c r="L1189" s="41">
        <f>'2.5'!B1189/MAX('2.5'!B$2:B1189)-1</f>
        <v>-0.04049228772</v>
      </c>
      <c r="M1189" s="41">
        <f>'2.5'!C1189/MAX('2.5'!C$2:C1189)-1</f>
        <v>-0.02899783824</v>
      </c>
      <c r="N1189" s="41">
        <f>'2.5'!D1189/MAX('2.5'!D$2:D1189)-1</f>
        <v>-0.2894191134</v>
      </c>
    </row>
    <row r="1190">
      <c r="F1190" s="38">
        <f>'2.5'!A1250</f>
        <v>43753</v>
      </c>
      <c r="G1190" s="39">
        <f>STDEV('2.2 Retornos'!L1196:L1255)*SQRT(252)</f>
        <v>0.1221786347</v>
      </c>
      <c r="H1190" s="39">
        <f>STDEV('2.2 Retornos'!W1196:W1255)*SQRT(252)</f>
        <v>0.2313205442</v>
      </c>
      <c r="I1190" s="39">
        <f>STDEV('2.2 Retornos'!AH1196:AH1255)*SQRT(252)</f>
        <v>0.2972158642</v>
      </c>
      <c r="K1190" s="40">
        <f>'2.5'!A1190</f>
        <v>43669</v>
      </c>
      <c r="L1190" s="41">
        <f>'2.5'!B1190/MAX('2.5'!B$2:B1190)-1</f>
        <v>-0.03598031971</v>
      </c>
      <c r="M1190" s="41">
        <f>'2.5'!C1190/MAX('2.5'!C$2:C1190)-1</f>
        <v>-0.03214369057</v>
      </c>
      <c r="N1190" s="41">
        <f>'2.5'!D1190/MAX('2.5'!D$2:D1190)-1</f>
        <v>-0.2858490291</v>
      </c>
    </row>
    <row r="1191">
      <c r="F1191" s="38">
        <f>'2.5'!A1251</f>
        <v>43754</v>
      </c>
      <c r="G1191" s="39">
        <f>STDEV('2.2 Retornos'!L1197:L1256)*SQRT(252)</f>
        <v>0.1220314777</v>
      </c>
      <c r="H1191" s="39">
        <f>STDEV('2.2 Retornos'!W1197:W1256)*SQRT(252)</f>
        <v>0.2323337226</v>
      </c>
      <c r="I1191" s="39">
        <f>STDEV('2.2 Retornos'!AH1197:AH1256)*SQRT(252)</f>
        <v>0.2960005961</v>
      </c>
      <c r="K1191" s="40">
        <f>'2.5'!A1191</f>
        <v>43670</v>
      </c>
      <c r="L1191" s="41">
        <f>'2.5'!B1191/MAX('2.5'!B$2:B1191)-1</f>
        <v>-0.03142437249</v>
      </c>
      <c r="M1191" s="41">
        <f>'2.5'!C1191/MAX('2.5'!C$2:C1191)-1</f>
        <v>-0.03304769555</v>
      </c>
      <c r="N1191" s="41">
        <f>'2.5'!D1191/MAX('2.5'!D$2:D1191)-1</f>
        <v>-0.2957684236</v>
      </c>
    </row>
    <row r="1192">
      <c r="F1192" s="38">
        <f>'2.5'!A1252</f>
        <v>43755</v>
      </c>
      <c r="G1192" s="39">
        <f>STDEV('2.2 Retornos'!L1198:L1257)*SQRT(252)</f>
        <v>0.1222165056</v>
      </c>
      <c r="H1192" s="39">
        <f>STDEV('2.2 Retornos'!W1198:W1257)*SQRT(252)</f>
        <v>0.2333864303</v>
      </c>
      <c r="I1192" s="39">
        <f>STDEV('2.2 Retornos'!AH1198:AH1257)*SQRT(252)</f>
        <v>0.292234343</v>
      </c>
      <c r="K1192" s="40">
        <f>'2.5'!A1192</f>
        <v>43671</v>
      </c>
      <c r="L1192" s="41">
        <f>'2.5'!B1192/MAX('2.5'!B$2:B1192)-1</f>
        <v>-0.03407738124</v>
      </c>
      <c r="M1192" s="41">
        <f>'2.5'!C1192/MAX('2.5'!C$2:C1192)-1</f>
        <v>-0.05761821844</v>
      </c>
      <c r="N1192" s="41">
        <f>'2.5'!D1192/MAX('2.5'!D$2:D1192)-1</f>
        <v>-0.312439505</v>
      </c>
    </row>
    <row r="1193">
      <c r="F1193" s="38">
        <f>'2.5'!A1253</f>
        <v>43756</v>
      </c>
      <c r="G1193" s="39">
        <f>STDEV('2.2 Retornos'!L1199:L1258)*SQRT(252)</f>
        <v>0.1222698072</v>
      </c>
      <c r="H1193" s="39">
        <f>STDEV('2.2 Retornos'!W1199:W1258)*SQRT(252)</f>
        <v>0.2334391976</v>
      </c>
      <c r="I1193" s="39">
        <f>STDEV('2.2 Retornos'!AH1199:AH1258)*SQRT(252)</f>
        <v>0.292533771</v>
      </c>
      <c r="K1193" s="40">
        <f>'2.5'!A1193</f>
        <v>43672</v>
      </c>
      <c r="L1193" s="41">
        <f>'2.5'!B1193/MAX('2.5'!B$2:B1193)-1</f>
        <v>-0.03258217256</v>
      </c>
      <c r="M1193" s="41">
        <f>'2.5'!C1193/MAX('2.5'!C$2:C1193)-1</f>
        <v>-0.05803415968</v>
      </c>
      <c r="N1193" s="41">
        <f>'2.5'!D1193/MAX('2.5'!D$2:D1193)-1</f>
        <v>-0.3155890053</v>
      </c>
    </row>
    <row r="1194">
      <c r="F1194" s="38">
        <f>'2.5'!A1254</f>
        <v>43759</v>
      </c>
      <c r="G1194" s="39">
        <f>STDEV('2.2 Retornos'!L1200:L1259)*SQRT(252)</f>
        <v>0.1224328689</v>
      </c>
      <c r="H1194" s="39">
        <f>STDEV('2.2 Retornos'!W1200:W1259)*SQRT(252)</f>
        <v>0.2353006701</v>
      </c>
      <c r="I1194" s="39">
        <f>STDEV('2.2 Retornos'!AH1200:AH1259)*SQRT(252)</f>
        <v>0.2917026676</v>
      </c>
      <c r="K1194" s="40">
        <f>'2.5'!A1194</f>
        <v>43675</v>
      </c>
      <c r="L1194" s="41">
        <f>'2.5'!B1194/MAX('2.5'!B$2:B1194)-1</f>
        <v>-0.03298276002</v>
      </c>
      <c r="M1194" s="41">
        <f>'2.5'!C1194/MAX('2.5'!C$2:C1194)-1</f>
        <v>-0.05558857202</v>
      </c>
      <c r="N1194" s="41">
        <f>'2.5'!D1194/MAX('2.5'!D$2:D1194)-1</f>
        <v>-0.3258389755</v>
      </c>
    </row>
    <row r="1195">
      <c r="F1195" s="38">
        <f>'2.5'!A1255</f>
        <v>43760</v>
      </c>
      <c r="G1195" s="39">
        <f>STDEV('2.2 Retornos'!L1201:L1260)*SQRT(252)</f>
        <v>0.1218106187</v>
      </c>
      <c r="H1195" s="39">
        <f>STDEV('2.2 Retornos'!W1201:W1260)*SQRT(252)</f>
        <v>0.2353792088</v>
      </c>
      <c r="I1195" s="39">
        <f>STDEV('2.2 Retornos'!AH1201:AH1260)*SQRT(252)</f>
        <v>0.2895490099</v>
      </c>
      <c r="K1195" s="40">
        <f>'2.5'!A1195</f>
        <v>43676</v>
      </c>
      <c r="L1195" s="41">
        <f>'2.5'!B1195/MAX('2.5'!B$2:B1195)-1</f>
        <v>-0.03819420323</v>
      </c>
      <c r="M1195" s="41">
        <f>'2.5'!C1195/MAX('2.5'!C$2:C1195)-1</f>
        <v>-0.05886279585</v>
      </c>
      <c r="N1195" s="41">
        <f>'2.5'!D1195/MAX('2.5'!D$2:D1195)-1</f>
        <v>-0.3142046695</v>
      </c>
    </row>
    <row r="1196">
      <c r="F1196" s="38">
        <f>'2.5'!A1256</f>
        <v>43761</v>
      </c>
      <c r="G1196" s="39">
        <f>STDEV('2.2 Retornos'!L1202:L1261)*SQRT(252)</f>
        <v>0.1218418931</v>
      </c>
      <c r="H1196" s="39">
        <f>STDEV('2.2 Retornos'!W1202:W1261)*SQRT(252)</f>
        <v>0.2273750857</v>
      </c>
      <c r="I1196" s="39">
        <f>STDEV('2.2 Retornos'!AH1202:AH1261)*SQRT(252)</f>
        <v>0.2889690785</v>
      </c>
      <c r="K1196" s="40">
        <f>'2.5'!A1196</f>
        <v>43677</v>
      </c>
      <c r="L1196" s="41">
        <f>'2.5'!B1196/MAX('2.5'!B$2:B1196)-1</f>
        <v>-0.0382050864</v>
      </c>
      <c r="M1196" s="41">
        <f>'2.5'!C1196/MAX('2.5'!C$2:C1196)-1</f>
        <v>-0.08739343</v>
      </c>
      <c r="N1196" s="41">
        <f>'2.5'!D1196/MAX('2.5'!D$2:D1196)-1</f>
        <v>-0.306380895</v>
      </c>
    </row>
    <row r="1197">
      <c r="F1197" s="38">
        <f>'2.5'!A1257</f>
        <v>43762</v>
      </c>
      <c r="G1197" s="39">
        <f>STDEV('2.2 Retornos'!L1203:L1262)*SQRT(252)</f>
        <v>0.1184231671</v>
      </c>
      <c r="H1197" s="39">
        <f>STDEV('2.2 Retornos'!W1203:W1262)*SQRT(252)</f>
        <v>0.2282029352</v>
      </c>
      <c r="I1197" s="39">
        <f>STDEV('2.2 Retornos'!AH1203:AH1262)*SQRT(252)</f>
        <v>0.2873021441</v>
      </c>
      <c r="K1197" s="40">
        <f>'2.5'!A1197</f>
        <v>43678</v>
      </c>
      <c r="L1197" s="41">
        <f>'2.5'!B1197/MAX('2.5'!B$2:B1197)-1</f>
        <v>-0.05108310708</v>
      </c>
      <c r="M1197" s="41">
        <f>'2.5'!C1197/MAX('2.5'!C$2:C1197)-1</f>
        <v>-0.08582302373</v>
      </c>
      <c r="N1197" s="41">
        <f>'2.5'!D1197/MAX('2.5'!D$2:D1197)-1</f>
        <v>-0.3184844127</v>
      </c>
    </row>
    <row r="1198">
      <c r="F1198" s="38">
        <f>'2.5'!A1258</f>
        <v>43763</v>
      </c>
      <c r="G1198" s="39">
        <f>STDEV('2.2 Retornos'!L1204:L1263)*SQRT(252)</f>
        <v>0.1162136712</v>
      </c>
      <c r="H1198" s="39">
        <f>STDEV('2.2 Retornos'!W1204:W1263)*SQRT(252)</f>
        <v>0.2279504961</v>
      </c>
      <c r="I1198" s="39">
        <f>STDEV('2.2 Retornos'!AH1204:AH1263)*SQRT(252)</f>
        <v>0.2850955562</v>
      </c>
      <c r="K1198" s="40">
        <f>'2.5'!A1198</f>
        <v>43679</v>
      </c>
      <c r="L1198" s="41">
        <f>'2.5'!B1198/MAX('2.5'!B$2:B1198)-1</f>
        <v>-0.06079271031</v>
      </c>
      <c r="M1198" s="41">
        <f>'2.5'!C1198/MAX('2.5'!C$2:C1198)-1</f>
        <v>-0.09781832159</v>
      </c>
      <c r="N1198" s="41">
        <f>'2.5'!D1198/MAX('2.5'!D$2:D1198)-1</f>
        <v>-0.331351636</v>
      </c>
    </row>
    <row r="1199">
      <c r="F1199" s="38">
        <f>'2.5'!A1259</f>
        <v>43766</v>
      </c>
      <c r="G1199" s="39">
        <f>STDEV('2.2 Retornos'!L1205:L1264)*SQRT(252)</f>
        <v>0.1163977675</v>
      </c>
      <c r="H1199" s="39">
        <f>STDEV('2.2 Retornos'!W1205:W1264)*SQRT(252)</f>
        <v>0.2283403386</v>
      </c>
      <c r="I1199" s="39">
        <f>STDEV('2.2 Retornos'!AH1205:AH1264)*SQRT(252)</f>
        <v>0.2855358597</v>
      </c>
      <c r="K1199" s="40">
        <f>'2.5'!A1199</f>
        <v>43682</v>
      </c>
      <c r="L1199" s="41">
        <f>'2.5'!B1199/MAX('2.5'!B$2:B1199)-1</f>
        <v>-0.06079271031</v>
      </c>
      <c r="M1199" s="41">
        <f>'2.5'!C1199/MAX('2.5'!C$2:C1199)-1</f>
        <v>-0.09781832159</v>
      </c>
      <c r="N1199" s="41">
        <f>'2.5'!D1199/MAX('2.5'!D$2:D1199)-1</f>
        <v>-0.331351636</v>
      </c>
    </row>
    <row r="1200">
      <c r="F1200" s="38">
        <f>'2.5'!A1260</f>
        <v>43767</v>
      </c>
      <c r="G1200" s="39">
        <f>STDEV('2.2 Retornos'!L1206:L1265)*SQRT(252)</f>
        <v>0.11222401</v>
      </c>
      <c r="H1200" s="39">
        <f>STDEV('2.2 Retornos'!W1206:W1265)*SQRT(252)</f>
        <v>0.2295902774</v>
      </c>
      <c r="I1200" s="39">
        <f>STDEV('2.2 Retornos'!AH1206:AH1265)*SQRT(252)</f>
        <v>0.2836375837</v>
      </c>
      <c r="K1200" s="40">
        <f>'2.5'!A1200</f>
        <v>43683</v>
      </c>
      <c r="L1200" s="41">
        <f>'2.5'!B1200/MAX('2.5'!B$2:B1200)-1</f>
        <v>-0.07369053336</v>
      </c>
      <c r="M1200" s="41">
        <f>'2.5'!C1200/MAX('2.5'!C$2:C1200)-1</f>
        <v>-0.09270877395</v>
      </c>
      <c r="N1200" s="41">
        <f>'2.5'!D1200/MAX('2.5'!D$2:D1200)-1</f>
        <v>-0.3427634074</v>
      </c>
    </row>
    <row r="1201">
      <c r="F1201" s="38">
        <f>'2.5'!A1261</f>
        <v>43768</v>
      </c>
      <c r="G1201" s="39">
        <f>STDEV('2.2 Retornos'!L1207:L1266)*SQRT(252)</f>
        <v>0.1123950884</v>
      </c>
      <c r="H1201" s="39">
        <f>STDEV('2.2 Retornos'!W1207:W1266)*SQRT(252)</f>
        <v>0.2276272316</v>
      </c>
      <c r="I1201" s="39">
        <f>STDEV('2.2 Retornos'!AH1207:AH1266)*SQRT(252)</f>
        <v>0.2844601131</v>
      </c>
      <c r="K1201" s="40">
        <f>'2.5'!A1201</f>
        <v>43684</v>
      </c>
      <c r="L1201" s="41">
        <f>'2.5'!B1201/MAX('2.5'!B$2:B1201)-1</f>
        <v>-0.0706320878</v>
      </c>
      <c r="M1201" s="41">
        <f>'2.5'!C1201/MAX('2.5'!C$2:C1201)-1</f>
        <v>-0.07856709462</v>
      </c>
      <c r="N1201" s="41">
        <f>'2.5'!D1201/MAX('2.5'!D$2:D1201)-1</f>
        <v>-0.3453404363</v>
      </c>
    </row>
    <row r="1202">
      <c r="F1202" s="38">
        <f>'2.5'!A1262</f>
        <v>43769</v>
      </c>
      <c r="G1202" s="39">
        <f>STDEV('2.2 Retornos'!L1208:L1267)*SQRT(252)</f>
        <v>0.1119212377</v>
      </c>
      <c r="H1202" s="39">
        <f>STDEV('2.2 Retornos'!W1208:W1267)*SQRT(252)</f>
        <v>0.223065717</v>
      </c>
      <c r="I1202" s="39">
        <f>STDEV('2.2 Retornos'!AH1208:AH1267)*SQRT(252)</f>
        <v>0.2834090445</v>
      </c>
      <c r="K1202" s="40">
        <f>'2.5'!A1202</f>
        <v>43685</v>
      </c>
      <c r="L1202" s="41">
        <f>'2.5'!B1202/MAX('2.5'!B$2:B1202)-1</f>
        <v>-0.06276654381</v>
      </c>
      <c r="M1202" s="41">
        <f>'2.5'!C1202/MAX('2.5'!C$2:C1202)-1</f>
        <v>-0.05759494221</v>
      </c>
      <c r="N1202" s="41">
        <f>'2.5'!D1202/MAX('2.5'!D$2:D1202)-1</f>
        <v>-0.3343881032</v>
      </c>
    </row>
    <row r="1203">
      <c r="F1203" s="38">
        <f>'2.5'!A1263</f>
        <v>43770</v>
      </c>
      <c r="G1203" s="39">
        <f>STDEV('2.2 Retornos'!L1209:L1268)*SQRT(252)</f>
        <v>0.1119390037</v>
      </c>
      <c r="H1203" s="39">
        <f>STDEV('2.2 Retornos'!W1209:W1268)*SQRT(252)</f>
        <v>0.2134038922</v>
      </c>
      <c r="I1203" s="39">
        <f>STDEV('2.2 Retornos'!AH1209:AH1268)*SQRT(252)</f>
        <v>0.2890091075</v>
      </c>
      <c r="K1203" s="40">
        <f>'2.5'!A1203</f>
        <v>43686</v>
      </c>
      <c r="L1203" s="41">
        <f>'2.5'!B1203/MAX('2.5'!B$2:B1203)-1</f>
        <v>-0.06528143523</v>
      </c>
      <c r="M1203" s="41">
        <f>'2.5'!C1203/MAX('2.5'!C$2:C1203)-1</f>
        <v>-0.08831865352</v>
      </c>
      <c r="N1203" s="41">
        <f>'2.5'!D1203/MAX('2.5'!D$2:D1203)-1</f>
        <v>-0.3344983441</v>
      </c>
    </row>
    <row r="1204">
      <c r="F1204" s="38">
        <f>'2.5'!A1264</f>
        <v>43773</v>
      </c>
      <c r="G1204" s="39">
        <f>STDEV('2.2 Retornos'!L1210:L1269)*SQRT(252)</f>
        <v>0.1108842266</v>
      </c>
      <c r="H1204" s="39">
        <f>STDEV('2.2 Retornos'!W1210:W1269)*SQRT(252)</f>
        <v>0.2134777276</v>
      </c>
      <c r="I1204" s="39">
        <f>STDEV('2.2 Retornos'!AH1210:AH1269)*SQRT(252)</f>
        <v>0.2922608391</v>
      </c>
      <c r="K1204" s="40">
        <f>'2.5'!A1204</f>
        <v>43689</v>
      </c>
      <c r="L1204" s="41">
        <f>'2.5'!B1204/MAX('2.5'!B$2:B1204)-1</f>
        <v>-0.07271199826</v>
      </c>
      <c r="M1204" s="41">
        <f>'2.5'!C1204/MAX('2.5'!C$2:C1204)-1</f>
        <v>-0.09187059848</v>
      </c>
      <c r="N1204" s="41">
        <f>'2.5'!D1204/MAX('2.5'!D$2:D1204)-1</f>
        <v>-0.3417973813</v>
      </c>
    </row>
    <row r="1205">
      <c r="F1205" s="38">
        <f>'2.5'!A1265</f>
        <v>43774</v>
      </c>
      <c r="G1205" s="39">
        <f>STDEV('2.2 Retornos'!L1211:L1270)*SQRT(252)</f>
        <v>0.1101696576</v>
      </c>
      <c r="H1205" s="39">
        <f>STDEV('2.2 Retornos'!W1211:W1270)*SQRT(252)</f>
        <v>0.2183113237</v>
      </c>
      <c r="I1205" s="39">
        <f>STDEV('2.2 Retornos'!AH1211:AH1270)*SQRT(252)</f>
        <v>0.2911957445</v>
      </c>
      <c r="K1205" s="40">
        <f>'2.5'!A1205</f>
        <v>43690</v>
      </c>
      <c r="L1205" s="41">
        <f>'2.5'!B1205/MAX('2.5'!B$2:B1205)-1</f>
        <v>-0.06553371653</v>
      </c>
      <c r="M1205" s="41">
        <f>'2.5'!C1205/MAX('2.5'!C$2:C1205)-1</f>
        <v>-0.08103720485</v>
      </c>
      <c r="N1205" s="41">
        <f>'2.5'!D1205/MAX('2.5'!D$2:D1205)-1</f>
        <v>-0.3328019707</v>
      </c>
    </row>
    <row r="1206">
      <c r="F1206" s="38">
        <f>'2.5'!A1266</f>
        <v>43775</v>
      </c>
      <c r="G1206" s="39">
        <f>STDEV('2.2 Retornos'!L1212:L1271)*SQRT(252)</f>
        <v>0.1012707757</v>
      </c>
      <c r="H1206" s="39">
        <f>STDEV('2.2 Retornos'!W1212:W1271)*SQRT(252)</f>
        <v>0.2141307138</v>
      </c>
      <c r="I1206" s="39">
        <f>STDEV('2.2 Retornos'!AH1212:AH1271)*SQRT(252)</f>
        <v>0.284030956</v>
      </c>
      <c r="K1206" s="40">
        <f>'2.5'!A1206</f>
        <v>43691</v>
      </c>
      <c r="L1206" s="41">
        <f>'2.5'!B1206/MAX('2.5'!B$2:B1206)-1</f>
        <v>-0.08379006383</v>
      </c>
      <c r="M1206" s="41">
        <f>'2.5'!C1206/MAX('2.5'!C$2:C1206)-1</f>
        <v>-0.1005873155</v>
      </c>
      <c r="N1206" s="41">
        <f>'2.5'!D1206/MAX('2.5'!D$2:D1206)-1</f>
        <v>-0.3548428457</v>
      </c>
    </row>
    <row r="1207">
      <c r="F1207" s="38">
        <f>'2.5'!A1267</f>
        <v>43776</v>
      </c>
      <c r="G1207" s="39">
        <f>STDEV('2.2 Retornos'!L1213:L1272)*SQRT(252)</f>
        <v>0.1007351931</v>
      </c>
      <c r="H1207" s="39">
        <f>STDEV('2.2 Retornos'!W1213:W1272)*SQRT(252)</f>
        <v>0.2162504596</v>
      </c>
      <c r="I1207" s="39">
        <f>STDEV('2.2 Retornos'!AH1213:AH1272)*SQRT(252)</f>
        <v>0.2938336842</v>
      </c>
      <c r="K1207" s="40">
        <f>'2.5'!A1207</f>
        <v>43692</v>
      </c>
      <c r="L1207" s="41">
        <f>'2.5'!B1207/MAX('2.5'!B$2:B1207)-1</f>
        <v>-0.08717547764</v>
      </c>
      <c r="M1207" s="41">
        <f>'2.5'!C1207/MAX('2.5'!C$2:C1207)-1</f>
        <v>-0.1023245991</v>
      </c>
      <c r="N1207" s="41">
        <f>'2.5'!D1207/MAX('2.5'!D$2:D1207)-1</f>
        <v>-0.358101871</v>
      </c>
    </row>
    <row r="1208">
      <c r="F1208" s="38">
        <f>'2.5'!A1268</f>
        <v>43777</v>
      </c>
      <c r="G1208" s="39">
        <f>STDEV('2.2 Retornos'!L1214:L1273)*SQRT(252)</f>
        <v>0.09945183773</v>
      </c>
      <c r="H1208" s="39">
        <f>STDEV('2.2 Retornos'!W1214:W1273)*SQRT(252)</f>
        <v>0.2134109187</v>
      </c>
      <c r="I1208" s="39">
        <f>STDEV('2.2 Retornos'!AH1214:AH1273)*SQRT(252)</f>
        <v>0.2942343577</v>
      </c>
      <c r="K1208" s="40">
        <f>'2.5'!A1208</f>
        <v>43693</v>
      </c>
      <c r="L1208" s="41">
        <f>'2.5'!B1208/MAX('2.5'!B$2:B1208)-1</f>
        <v>-0.07820424151</v>
      </c>
      <c r="M1208" s="41">
        <f>'2.5'!C1208/MAX('2.5'!C$2:C1208)-1</f>
        <v>-0.1166387046</v>
      </c>
      <c r="N1208" s="41">
        <f>'2.5'!D1208/MAX('2.5'!D$2:D1208)-1</f>
        <v>-0.3544689262</v>
      </c>
    </row>
    <row r="1209">
      <c r="F1209" s="38">
        <f>'2.5'!A1269</f>
        <v>43780</v>
      </c>
      <c r="G1209" s="39">
        <f>STDEV('2.2 Retornos'!L1215:L1274)*SQRT(252)</f>
        <v>0.09877141929</v>
      </c>
      <c r="H1209" s="39">
        <f>STDEV('2.2 Retornos'!W1215:W1274)*SQRT(252)</f>
        <v>0.2119933792</v>
      </c>
      <c r="I1209" s="39">
        <f>STDEV('2.2 Retornos'!AH1215:AH1274)*SQRT(252)</f>
        <v>0.2921152854</v>
      </c>
      <c r="K1209" s="40">
        <f>'2.5'!A1209</f>
        <v>43696</v>
      </c>
      <c r="L1209" s="41">
        <f>'2.5'!B1209/MAX('2.5'!B$2:B1209)-1</f>
        <v>-0.07112806663</v>
      </c>
      <c r="M1209" s="41">
        <f>'2.5'!C1209/MAX('2.5'!C$2:C1209)-1</f>
        <v>-0.1002849251</v>
      </c>
      <c r="N1209" s="41">
        <f>'2.5'!D1209/MAX('2.5'!D$2:D1209)-1</f>
        <v>-0.3420665882</v>
      </c>
    </row>
    <row r="1210">
      <c r="F1210" s="38">
        <f>'2.5'!A1270</f>
        <v>43781</v>
      </c>
      <c r="G1210" s="39">
        <f>STDEV('2.2 Retornos'!L1216:L1275)*SQRT(252)</f>
        <v>0.09523916136</v>
      </c>
      <c r="H1210" s="39">
        <f>STDEV('2.2 Retornos'!W1216:W1275)*SQRT(252)</f>
        <v>0.2118452576</v>
      </c>
      <c r="I1210" s="39">
        <f>STDEV('2.2 Retornos'!AH1216:AH1275)*SQRT(252)</f>
        <v>0.2906686047</v>
      </c>
      <c r="K1210" s="40">
        <f>'2.5'!A1210</f>
        <v>43697</v>
      </c>
      <c r="L1210" s="41">
        <f>'2.5'!B1210/MAX('2.5'!B$2:B1210)-1</f>
        <v>-0.08115500669</v>
      </c>
      <c r="M1210" s="41">
        <f>'2.5'!C1210/MAX('2.5'!C$2:C1210)-1</f>
        <v>-0.09577520325</v>
      </c>
      <c r="N1210" s="41">
        <f>'2.5'!D1210/MAX('2.5'!D$2:D1210)-1</f>
        <v>-0.3504652107</v>
      </c>
    </row>
    <row r="1211">
      <c r="F1211" s="38">
        <f>'2.5'!A1271</f>
        <v>43782</v>
      </c>
      <c r="G1211" s="39">
        <f>STDEV('2.2 Retornos'!L1217:L1276)*SQRT(252)</f>
        <v>0.09486420326</v>
      </c>
      <c r="H1211" s="39">
        <f>STDEV('2.2 Retornos'!W1217:W1276)*SQRT(252)</f>
        <v>0.2128946866</v>
      </c>
      <c r="I1211" s="39">
        <f>STDEV('2.2 Retornos'!AH1217:AH1276)*SQRT(252)</f>
        <v>0.2897192532</v>
      </c>
      <c r="K1211" s="40">
        <f>'2.5'!A1211</f>
        <v>43698</v>
      </c>
      <c r="L1211" s="41">
        <f>'2.5'!B1211/MAX('2.5'!B$2:B1211)-1</f>
        <v>-0.07408975392</v>
      </c>
      <c r="M1211" s="41">
        <f>'2.5'!C1211/MAX('2.5'!C$2:C1211)-1</f>
        <v>-0.09799890249</v>
      </c>
      <c r="N1211" s="41">
        <f>'2.5'!D1211/MAX('2.5'!D$2:D1211)-1</f>
        <v>-0.3413770903</v>
      </c>
    </row>
    <row r="1212">
      <c r="F1212" s="38">
        <f>'2.5'!A1272</f>
        <v>43783</v>
      </c>
      <c r="G1212" s="39">
        <f>STDEV('2.2 Retornos'!L1218:L1277)*SQRT(252)</f>
        <v>0.09487327257</v>
      </c>
      <c r="H1212" s="39">
        <f>STDEV('2.2 Retornos'!W1218:W1277)*SQRT(252)</f>
        <v>0.212712239</v>
      </c>
      <c r="I1212" s="39">
        <f>STDEV('2.2 Retornos'!AH1218:AH1277)*SQRT(252)</f>
        <v>0.2898900105</v>
      </c>
      <c r="K1212" s="40">
        <f>'2.5'!A1212</f>
        <v>43699</v>
      </c>
      <c r="L1212" s="41">
        <f>'2.5'!B1212/MAX('2.5'!B$2:B1212)-1</f>
        <v>-0.07210946934</v>
      </c>
      <c r="M1212" s="41">
        <f>'2.5'!C1212/MAX('2.5'!C$2:C1212)-1</f>
        <v>-0.1011508513</v>
      </c>
      <c r="N1212" s="41">
        <f>'2.5'!D1212/MAX('2.5'!D$2:D1212)-1</f>
        <v>-0.3436727801</v>
      </c>
    </row>
    <row r="1213">
      <c r="F1213" s="38">
        <f>'2.5'!A1273</f>
        <v>43784</v>
      </c>
      <c r="G1213" s="39">
        <f>STDEV('2.2 Retornos'!L1219:L1278)*SQRT(252)</f>
        <v>0.08729324382</v>
      </c>
      <c r="H1213" s="39">
        <f>STDEV('2.2 Retornos'!W1219:W1278)*SQRT(252)</f>
        <v>0.2140549314</v>
      </c>
      <c r="I1213" s="39">
        <f>STDEV('2.2 Retornos'!AH1219:AH1278)*SQRT(252)</f>
        <v>0.2814517474</v>
      </c>
      <c r="K1213" s="40">
        <f>'2.5'!A1213</f>
        <v>43700</v>
      </c>
      <c r="L1213" s="41">
        <f>'2.5'!B1213/MAX('2.5'!B$2:B1213)-1</f>
        <v>-0.08696642886</v>
      </c>
      <c r="M1213" s="41">
        <f>'2.5'!C1213/MAX('2.5'!C$2:C1213)-1</f>
        <v>-0.09113363532</v>
      </c>
      <c r="N1213" s="41">
        <f>'2.5'!D1213/MAX('2.5'!D$2:D1213)-1</f>
        <v>-0.3653475111</v>
      </c>
    </row>
    <row r="1214">
      <c r="F1214" s="38">
        <f>'2.5'!A1274</f>
        <v>43787</v>
      </c>
      <c r="G1214" s="39">
        <f>STDEV('2.2 Retornos'!L1220:L1279)*SQRT(252)</f>
        <v>0.08736886532</v>
      </c>
      <c r="H1214" s="39">
        <f>STDEV('2.2 Retornos'!W1220:W1279)*SQRT(252)</f>
        <v>0.2138382903</v>
      </c>
      <c r="I1214" s="39">
        <f>STDEV('2.2 Retornos'!AH1220:AH1279)*SQRT(252)</f>
        <v>0.2826853311</v>
      </c>
      <c r="K1214" s="40">
        <f>'2.5'!A1214</f>
        <v>43703</v>
      </c>
      <c r="L1214" s="41">
        <f>'2.5'!B1214/MAX('2.5'!B$2:B1214)-1</f>
        <v>-0.08226060149</v>
      </c>
      <c r="M1214" s="41">
        <f>'2.5'!C1214/MAX('2.5'!C$2:C1214)-1</f>
        <v>-0.0942464893</v>
      </c>
      <c r="N1214" s="41">
        <f>'2.5'!D1214/MAX('2.5'!D$2:D1214)-1</f>
        <v>-0.3642318843</v>
      </c>
    </row>
    <row r="1215">
      <c r="F1215" s="38">
        <f>'2.5'!A1275</f>
        <v>43788</v>
      </c>
      <c r="G1215" s="39">
        <f>STDEV('2.2 Retornos'!L1221:L1280)*SQRT(252)</f>
        <v>0.08627464038</v>
      </c>
      <c r="H1215" s="39">
        <f>STDEV('2.2 Retornos'!W1221:W1280)*SQRT(252)</f>
        <v>0.2112681183</v>
      </c>
      <c r="I1215" s="39">
        <f>STDEV('2.2 Retornos'!AH1221:AH1280)*SQRT(252)</f>
        <v>0.2829176507</v>
      </c>
      <c r="K1215" s="40">
        <f>'2.5'!A1215</f>
        <v>43704</v>
      </c>
      <c r="L1215" s="41">
        <f>'2.5'!B1215/MAX('2.5'!B$2:B1215)-1</f>
        <v>-0.08651351696</v>
      </c>
      <c r="M1215" s="41">
        <f>'2.5'!C1215/MAX('2.5'!C$2:C1215)-1</f>
        <v>-0.07844825598</v>
      </c>
      <c r="N1215" s="41">
        <f>'2.5'!D1215/MAX('2.5'!D$2:D1215)-1</f>
        <v>-0.3698365241</v>
      </c>
    </row>
    <row r="1216">
      <c r="F1216" s="38">
        <f>'2.5'!A1276</f>
        <v>43789</v>
      </c>
      <c r="G1216" s="39">
        <f>STDEV('2.2 Retornos'!L1222:L1281)*SQRT(252)</f>
        <v>0.08610665729</v>
      </c>
      <c r="H1216" s="39">
        <f>STDEV('2.2 Retornos'!W1222:W1281)*SQRT(252)</f>
        <v>0.2112519169</v>
      </c>
      <c r="I1216" s="39">
        <f>STDEV('2.2 Retornos'!AH1222:AH1281)*SQRT(252)</f>
        <v>0.2756241503</v>
      </c>
      <c r="K1216" s="40">
        <f>'2.5'!A1216</f>
        <v>43705</v>
      </c>
      <c r="L1216" s="41">
        <f>'2.5'!B1216/MAX('2.5'!B$2:B1216)-1</f>
        <v>-0.07995409281</v>
      </c>
      <c r="M1216" s="41">
        <f>'2.5'!C1216/MAX('2.5'!C$2:C1216)-1</f>
        <v>-0.0750205055</v>
      </c>
      <c r="N1216" s="41">
        <f>'2.5'!D1216/MAX('2.5'!D$2:D1216)-1</f>
        <v>-0.3486913994</v>
      </c>
    </row>
    <row r="1217">
      <c r="F1217" s="38">
        <f>'2.5'!A1277</f>
        <v>43790</v>
      </c>
      <c r="G1217" s="39">
        <f>STDEV('2.2 Retornos'!L1223:L1282)*SQRT(252)</f>
        <v>0.08449276385</v>
      </c>
      <c r="H1217" s="39">
        <f>STDEV('2.2 Retornos'!W1223:W1282)*SQRT(252)</f>
        <v>0.2118841653</v>
      </c>
      <c r="I1217" s="39">
        <f>STDEV('2.2 Retornos'!AH1223:AH1282)*SQRT(252)</f>
        <v>0.2723276982</v>
      </c>
      <c r="K1217" s="40">
        <f>'2.5'!A1217</f>
        <v>43706</v>
      </c>
      <c r="L1217" s="41">
        <f>'2.5'!B1217/MAX('2.5'!B$2:B1217)-1</f>
        <v>-0.07073427789</v>
      </c>
      <c r="M1217" s="41">
        <f>'2.5'!C1217/MAX('2.5'!C$2:C1217)-1</f>
        <v>-0.08300750994</v>
      </c>
      <c r="N1217" s="41">
        <f>'2.5'!D1217/MAX('2.5'!D$2:D1217)-1</f>
        <v>-0.3337003813</v>
      </c>
    </row>
    <row r="1218">
      <c r="F1218" s="38">
        <f>'2.5'!A1278</f>
        <v>43791</v>
      </c>
      <c r="G1218" s="39">
        <f>STDEV('2.2 Retornos'!L1224:L1283)*SQRT(252)</f>
        <v>0.0844380997</v>
      </c>
      <c r="H1218" s="39">
        <f>STDEV('2.2 Retornos'!W1224:W1283)*SQRT(252)</f>
        <v>0.2098008829</v>
      </c>
      <c r="I1218" s="39">
        <f>STDEV('2.2 Retornos'!AH1224:AH1283)*SQRT(252)</f>
        <v>0.2720187949</v>
      </c>
      <c r="K1218" s="40">
        <f>'2.5'!A1218</f>
        <v>43707</v>
      </c>
      <c r="L1218" s="41">
        <f>'2.5'!B1218/MAX('2.5'!B$2:B1218)-1</f>
        <v>-0.06701288803</v>
      </c>
      <c r="M1218" s="41">
        <f>'2.5'!C1218/MAX('2.5'!C$2:C1218)-1</f>
        <v>-0.06864912204</v>
      </c>
      <c r="N1218" s="41">
        <f>'2.5'!D1218/MAX('2.5'!D$2:D1218)-1</f>
        <v>-0.3395232378</v>
      </c>
    </row>
    <row r="1219">
      <c r="F1219" s="38">
        <f>'2.5'!A1279</f>
        <v>43794</v>
      </c>
      <c r="G1219" s="39">
        <f>STDEV('2.2 Retornos'!L1225:L1284)*SQRT(252)</f>
        <v>0.08459530729</v>
      </c>
      <c r="H1219" s="39">
        <f>STDEV('2.2 Retornos'!W1225:W1284)*SQRT(252)</f>
        <v>0.2098042325</v>
      </c>
      <c r="I1219" s="39">
        <f>STDEV('2.2 Retornos'!AH1225:AH1284)*SQRT(252)</f>
        <v>0.2729542137</v>
      </c>
      <c r="K1219" s="40">
        <f>'2.5'!A1219</f>
        <v>43710</v>
      </c>
      <c r="L1219" s="41">
        <f>'2.5'!B1219/MAX('2.5'!B$2:B1219)-1</f>
        <v>-0.06701288803</v>
      </c>
      <c r="M1219" s="41">
        <f>'2.5'!C1219/MAX('2.5'!C$2:C1219)-1</f>
        <v>-0.06864912204</v>
      </c>
      <c r="N1219" s="41">
        <f>'2.5'!D1219/MAX('2.5'!D$2:D1219)-1</f>
        <v>-0.3395232378</v>
      </c>
    </row>
    <row r="1220">
      <c r="F1220" s="38">
        <f>'2.5'!A1280</f>
        <v>43795</v>
      </c>
      <c r="G1220" s="39">
        <f>STDEV('2.2 Retornos'!L1226:L1285)*SQRT(252)</f>
        <v>0.08414796667</v>
      </c>
      <c r="H1220" s="39">
        <f>STDEV('2.2 Retornos'!W1226:W1285)*SQRT(252)</f>
        <v>0.209108949</v>
      </c>
      <c r="I1220" s="39">
        <f>STDEV('2.2 Retornos'!AH1226:AH1285)*SQRT(252)</f>
        <v>0.2738883593</v>
      </c>
      <c r="K1220" s="40">
        <f>'2.5'!A1220</f>
        <v>43711</v>
      </c>
      <c r="L1220" s="41">
        <f>'2.5'!B1220/MAX('2.5'!B$2:B1220)-1</f>
        <v>-0.07229558277</v>
      </c>
      <c r="M1220" s="41">
        <f>'2.5'!C1220/MAX('2.5'!C$2:C1220)-1</f>
        <v>-0.05985025244</v>
      </c>
      <c r="N1220" s="41">
        <f>'2.5'!D1220/MAX('2.5'!D$2:D1220)-1</f>
        <v>-0.3433363678</v>
      </c>
    </row>
    <row r="1221">
      <c r="F1221" s="38">
        <f>'2.5'!A1281</f>
        <v>43796</v>
      </c>
      <c r="G1221" s="39">
        <f>STDEV('2.2 Retornos'!L1227:L1286)*SQRT(252)</f>
        <v>0.08414755078</v>
      </c>
      <c r="H1221" s="39">
        <f>STDEV('2.2 Retornos'!W1227:W1286)*SQRT(252)</f>
        <v>0.2050302417</v>
      </c>
      <c r="I1221" s="39">
        <f>STDEV('2.2 Retornos'!AH1227:AH1286)*SQRT(252)</f>
        <v>0.2744721848</v>
      </c>
      <c r="K1221" s="40">
        <f>'2.5'!A1221</f>
        <v>43712</v>
      </c>
      <c r="L1221" s="41">
        <f>'2.5'!B1221/MAX('2.5'!B$2:B1221)-1</f>
        <v>-0.07038373061</v>
      </c>
      <c r="M1221" s="41">
        <f>'2.5'!C1221/MAX('2.5'!C$2:C1221)-1</f>
        <v>-0.03980784142</v>
      </c>
      <c r="N1221" s="41">
        <f>'2.5'!D1221/MAX('2.5'!D$2:D1221)-1</f>
        <v>-0.3391578538</v>
      </c>
    </row>
    <row r="1222">
      <c r="F1222" s="38">
        <f>'2.5'!A1282</f>
        <v>43797</v>
      </c>
      <c r="G1222" s="39">
        <f>STDEV('2.2 Retornos'!L1228:L1287)*SQRT(252)</f>
        <v>0.07858842602</v>
      </c>
      <c r="H1222" s="39">
        <f>STDEV('2.2 Retornos'!W1228:W1287)*SQRT(252)</f>
        <v>0.2047935366</v>
      </c>
      <c r="I1222" s="39">
        <f>STDEV('2.2 Retornos'!AH1228:AH1287)*SQRT(252)</f>
        <v>0.2705622912</v>
      </c>
      <c r="K1222" s="40">
        <f>'2.5'!A1222</f>
        <v>43713</v>
      </c>
      <c r="L1222" s="41">
        <f>'2.5'!B1222/MAX('2.5'!B$2:B1222)-1</f>
        <v>-0.05526536785</v>
      </c>
      <c r="M1222" s="41">
        <f>'2.5'!C1222/MAX('2.5'!C$2:C1222)-1</f>
        <v>-0.04422720172</v>
      </c>
      <c r="N1222" s="41">
        <f>'2.5'!D1222/MAX('2.5'!D$2:D1222)-1</f>
        <v>-0.3231351745</v>
      </c>
    </row>
    <row r="1223">
      <c r="F1223" s="38">
        <f>'2.5'!A1283</f>
        <v>43798</v>
      </c>
      <c r="G1223" s="39">
        <f>STDEV('2.2 Retornos'!L1229:L1288)*SQRT(252)</f>
        <v>0.07881749348</v>
      </c>
      <c r="H1223" s="39">
        <f>STDEV('2.2 Retornos'!W1229:W1288)*SQRT(252)</f>
        <v>0.1986360962</v>
      </c>
      <c r="I1223" s="39">
        <f>STDEV('2.2 Retornos'!AH1229:AH1288)*SQRT(252)</f>
        <v>0.2723166288</v>
      </c>
      <c r="K1223" s="40">
        <f>'2.5'!A1223</f>
        <v>43714</v>
      </c>
      <c r="L1223" s="41">
        <f>'2.5'!B1223/MAX('2.5'!B$2:B1223)-1</f>
        <v>-0.0514609205</v>
      </c>
      <c r="M1223" s="41">
        <f>'2.5'!C1223/MAX('2.5'!C$2:C1223)-1</f>
        <v>-0.06683763205</v>
      </c>
      <c r="N1223" s="41">
        <f>'2.5'!D1223/MAX('2.5'!D$2:D1223)-1</f>
        <v>-0.3251736164</v>
      </c>
    </row>
    <row r="1224">
      <c r="F1224" s="38">
        <f>'2.5'!A1284</f>
        <v>43801</v>
      </c>
      <c r="G1224" s="39">
        <f>STDEV('2.2 Retornos'!L1230:L1289)*SQRT(252)</f>
        <v>0.07936806307</v>
      </c>
      <c r="H1224" s="39">
        <f>STDEV('2.2 Retornos'!W1230:W1289)*SQRT(252)</f>
        <v>0.1981973186</v>
      </c>
      <c r="I1224" s="39">
        <f>STDEV('2.2 Retornos'!AH1230:AH1289)*SQRT(252)</f>
        <v>0.2696228493</v>
      </c>
      <c r="K1224" s="40">
        <f>'2.5'!A1224</f>
        <v>43717</v>
      </c>
      <c r="L1224" s="41">
        <f>'2.5'!B1224/MAX('2.5'!B$2:B1224)-1</f>
        <v>-0.04568838591</v>
      </c>
      <c r="M1224" s="41">
        <f>'2.5'!C1224/MAX('2.5'!C$2:C1224)-1</f>
        <v>-0.07509849078</v>
      </c>
      <c r="N1224" s="41">
        <f>'2.5'!D1224/MAX('2.5'!D$2:D1224)-1</f>
        <v>-0.3109860315</v>
      </c>
    </row>
    <row r="1225">
      <c r="F1225" s="38">
        <f>'2.5'!A1285</f>
        <v>43802</v>
      </c>
      <c r="G1225" s="39">
        <f>STDEV('2.2 Retornos'!L1231:L1290)*SQRT(252)</f>
        <v>0.08249319545</v>
      </c>
      <c r="H1225" s="39">
        <f>STDEV('2.2 Retornos'!W1231:W1290)*SQRT(252)</f>
        <v>0.1964174225</v>
      </c>
      <c r="I1225" s="39">
        <f>STDEV('2.2 Retornos'!AH1231:AH1290)*SQRT(252)</f>
        <v>0.2678958204</v>
      </c>
      <c r="K1225" s="40">
        <f>'2.5'!A1225</f>
        <v>43718</v>
      </c>
      <c r="L1225" s="41">
        <f>'2.5'!B1225/MAX('2.5'!B$2:B1225)-1</f>
        <v>-0.03786226802</v>
      </c>
      <c r="M1225" s="41">
        <f>'2.5'!C1225/MAX('2.5'!C$2:C1225)-1</f>
        <v>-0.06091581661</v>
      </c>
      <c r="N1225" s="41">
        <f>'2.5'!D1225/MAX('2.5'!D$2:D1225)-1</f>
        <v>-0.2956203576</v>
      </c>
    </row>
    <row r="1226">
      <c r="F1226" s="38">
        <f>'2.5'!A1286</f>
        <v>43803</v>
      </c>
      <c r="G1226" s="39">
        <f>STDEV('2.2 Retornos'!L1232:L1291)*SQRT(252)</f>
        <v>0.07979991685</v>
      </c>
      <c r="H1226" s="39">
        <f>STDEV('2.2 Retornos'!W1232:W1291)*SQRT(252)</f>
        <v>0.1972683822</v>
      </c>
      <c r="I1226" s="39">
        <f>STDEV('2.2 Retornos'!AH1232:AH1291)*SQRT(252)</f>
        <v>0.2733688211</v>
      </c>
      <c r="K1226" s="40">
        <f>'2.5'!A1226</f>
        <v>43719</v>
      </c>
      <c r="L1226" s="41">
        <f>'2.5'!B1226/MAX('2.5'!B$2:B1226)-1</f>
        <v>-0.02724205803</v>
      </c>
      <c r="M1226" s="41">
        <f>'2.5'!C1226/MAX('2.5'!C$2:C1226)-1</f>
        <v>-0.05629028726</v>
      </c>
      <c r="N1226" s="41">
        <f>'2.5'!D1226/MAX('2.5'!D$2:D1226)-1</f>
        <v>-0.2981181754</v>
      </c>
    </row>
    <row r="1227">
      <c r="F1227" s="38">
        <f>'2.5'!A1287</f>
        <v>43804</v>
      </c>
      <c r="G1227" s="39">
        <f>STDEV('2.2 Retornos'!L1233:L1292)*SQRT(252)</f>
        <v>0.08263020406</v>
      </c>
      <c r="H1227" s="39">
        <f>STDEV('2.2 Retornos'!W1233:W1292)*SQRT(252)</f>
        <v>0.1972640727</v>
      </c>
      <c r="I1227" s="39">
        <f>STDEV('2.2 Retornos'!AH1233:AH1292)*SQRT(252)</f>
        <v>0.2734071049</v>
      </c>
      <c r="K1227" s="40">
        <f>'2.5'!A1227</f>
        <v>43720</v>
      </c>
      <c r="L1227" s="41">
        <f>'2.5'!B1227/MAX('2.5'!B$2:B1227)-1</f>
        <v>-0.02122872329</v>
      </c>
      <c r="M1227" s="41">
        <f>'2.5'!C1227/MAX('2.5'!C$2:C1227)-1</f>
        <v>-0.05469910419</v>
      </c>
      <c r="N1227" s="41">
        <f>'2.5'!D1227/MAX('2.5'!D$2:D1227)-1</f>
        <v>-0.2949220458</v>
      </c>
    </row>
    <row r="1228">
      <c r="F1228" s="38">
        <f>'2.5'!A1288</f>
        <v>43805</v>
      </c>
      <c r="G1228" s="39">
        <f>STDEV('2.2 Retornos'!L1234:L1293)*SQRT(252)</f>
        <v>0.08185510311</v>
      </c>
      <c r="H1228" s="39">
        <f>STDEV('2.2 Retornos'!W1234:W1293)*SQRT(252)</f>
        <v>0.1955232861</v>
      </c>
      <c r="I1228" s="39">
        <f>STDEV('2.2 Retornos'!AH1234:AH1293)*SQRT(252)</f>
        <v>0.2875200098</v>
      </c>
      <c r="K1228" s="40">
        <f>'2.5'!A1228</f>
        <v>43721</v>
      </c>
      <c r="L1228" s="41">
        <f>'2.5'!B1228/MAX('2.5'!B$2:B1228)-1</f>
        <v>-0.01338577642</v>
      </c>
      <c r="M1228" s="41">
        <f>'2.5'!C1228/MAX('2.5'!C$2:C1228)-1</f>
        <v>-0.03979431262</v>
      </c>
      <c r="N1228" s="41">
        <f>'2.5'!D1228/MAX('2.5'!D$2:D1228)-1</f>
        <v>-0.2900901216</v>
      </c>
    </row>
    <row r="1229">
      <c r="F1229" s="38">
        <f>'2.5'!A1289</f>
        <v>43808</v>
      </c>
      <c r="G1229" s="39">
        <f>STDEV('2.2 Retornos'!L1235:L1294)*SQRT(252)</f>
        <v>0.08223518331</v>
      </c>
      <c r="H1229" s="39">
        <f>STDEV('2.2 Retornos'!W1235:W1294)*SQRT(252)</f>
        <v>0.1948908172</v>
      </c>
      <c r="I1229" s="39">
        <f>STDEV('2.2 Retornos'!AH1235:AH1294)*SQRT(252)</f>
        <v>0.229708458</v>
      </c>
      <c r="K1229" s="40">
        <f>'2.5'!A1229</f>
        <v>43724</v>
      </c>
      <c r="L1229" s="41">
        <f>'2.5'!B1229/MAX('2.5'!B$2:B1229)-1</f>
        <v>-0.01526893532</v>
      </c>
      <c r="M1229" s="41">
        <f>'2.5'!C1229/MAX('2.5'!C$2:C1229)-1</f>
        <v>-0.04650357018</v>
      </c>
      <c r="N1229" s="41">
        <f>'2.5'!D1229/MAX('2.5'!D$2:D1229)-1</f>
        <v>-0.2302240341</v>
      </c>
    </row>
    <row r="1230">
      <c r="F1230" s="38">
        <f>'2.5'!A1290</f>
        <v>43809</v>
      </c>
      <c r="G1230" s="39">
        <f>STDEV('2.2 Retornos'!L1236:L1295)*SQRT(252)</f>
        <v>0.08175830235</v>
      </c>
      <c r="H1230" s="39">
        <f>STDEV('2.2 Retornos'!W1236:W1295)*SQRT(252)</f>
        <v>0.1895689464</v>
      </c>
      <c r="I1230" s="39">
        <f>STDEV('2.2 Retornos'!AH1236:AH1295)*SQRT(252)</f>
        <v>0.2272507659</v>
      </c>
      <c r="K1230" s="40">
        <f>'2.5'!A1230</f>
        <v>43725</v>
      </c>
      <c r="L1230" s="41">
        <f>'2.5'!B1230/MAX('2.5'!B$2:B1230)-1</f>
        <v>-0.01067753174</v>
      </c>
      <c r="M1230" s="41">
        <f>'2.5'!C1230/MAX('2.5'!C$2:C1230)-1</f>
        <v>-0.02495985856</v>
      </c>
      <c r="N1230" s="41">
        <f>'2.5'!D1230/MAX('2.5'!D$2:D1230)-1</f>
        <v>-0.2432600719</v>
      </c>
    </row>
    <row r="1231">
      <c r="F1231" s="38">
        <f>'2.5'!A1291</f>
        <v>43810</v>
      </c>
      <c r="G1231" s="39">
        <f>STDEV('2.2 Retornos'!L1237:L1296)*SQRT(252)</f>
        <v>0.08175364367</v>
      </c>
      <c r="H1231" s="39">
        <f>STDEV('2.2 Retornos'!W1237:W1296)*SQRT(252)</f>
        <v>0.1875526962</v>
      </c>
      <c r="I1231" s="39">
        <f>STDEV('2.2 Retornos'!AH1237:AH1296)*SQRT(252)</f>
        <v>0.2255989865</v>
      </c>
      <c r="K1231" s="40">
        <f>'2.5'!A1231</f>
        <v>43726</v>
      </c>
      <c r="L1231" s="41">
        <f>'2.5'!B1231/MAX('2.5'!B$2:B1231)-1</f>
        <v>-0.008604096253</v>
      </c>
      <c r="M1231" s="41">
        <f>'2.5'!C1231/MAX('2.5'!C$2:C1231)-1</f>
        <v>-0.05035980221</v>
      </c>
      <c r="N1231" s="41">
        <f>'2.5'!D1231/MAX('2.5'!D$2:D1231)-1</f>
        <v>-0.2540777458</v>
      </c>
    </row>
    <row r="1232">
      <c r="F1232" s="38">
        <f>'2.5'!A1292</f>
        <v>43811</v>
      </c>
      <c r="G1232" s="39">
        <f>STDEV('2.2 Retornos'!L1238:L1297)*SQRT(252)</f>
        <v>0.08101129797</v>
      </c>
      <c r="H1232" s="39">
        <f>STDEV('2.2 Retornos'!W1238:W1297)*SQRT(252)</f>
        <v>0.1805841849</v>
      </c>
      <c r="I1232" s="39">
        <f>STDEV('2.2 Retornos'!AH1238:AH1297)*SQRT(252)</f>
        <v>0.2281756568</v>
      </c>
      <c r="K1232" s="40">
        <f>'2.5'!A1232</f>
        <v>43727</v>
      </c>
      <c r="L1232" s="41">
        <f>'2.5'!B1232/MAX('2.5'!B$2:B1232)-1</f>
        <v>-0.002856980509</v>
      </c>
      <c r="M1232" s="41">
        <f>'2.5'!C1232/MAX('2.5'!C$2:C1232)-1</f>
        <v>-0.02548835846</v>
      </c>
      <c r="N1232" s="41">
        <f>'2.5'!D1232/MAX('2.5'!D$2:D1232)-1</f>
        <v>-0.2560175202</v>
      </c>
    </row>
    <row r="1233">
      <c r="F1233" s="38">
        <f>'2.5'!A1293</f>
        <v>43812</v>
      </c>
      <c r="G1233" s="39">
        <f>STDEV('2.2 Retornos'!L1239:L1298)*SQRT(252)</f>
        <v>0.08078712738</v>
      </c>
      <c r="H1233" s="39">
        <f>STDEV('2.2 Retornos'!W1239:W1298)*SQRT(252)</f>
        <v>0.1773236106</v>
      </c>
      <c r="I1233" s="39">
        <f>STDEV('2.2 Retornos'!AH1239:AH1298)*SQRT(252)</f>
        <v>0.2274989826</v>
      </c>
      <c r="K1233" s="40">
        <f>'2.5'!A1233</f>
        <v>43728</v>
      </c>
      <c r="L1233" s="41">
        <f>'2.5'!B1233/MAX('2.5'!B$2:B1233)-1</f>
        <v>0</v>
      </c>
      <c r="M1233" s="41">
        <f>'2.5'!C1233/MAX('2.5'!C$2:C1233)-1</f>
        <v>-0.008254564134</v>
      </c>
      <c r="N1233" s="41">
        <f>'2.5'!D1233/MAX('2.5'!D$2:D1233)-1</f>
        <v>-0.2491575669</v>
      </c>
    </row>
    <row r="1234">
      <c r="F1234" s="38">
        <f>'2.5'!A1294</f>
        <v>43815</v>
      </c>
      <c r="G1234" s="39">
        <f>STDEV('2.2 Retornos'!L1240:L1299)*SQRT(252)</f>
        <v>0.08070843607</v>
      </c>
      <c r="H1234" s="39">
        <f>STDEV('2.2 Retornos'!W1240:W1299)*SQRT(252)</f>
        <v>0.1764381177</v>
      </c>
      <c r="I1234" s="39">
        <f>STDEV('2.2 Retornos'!AH1240:AH1299)*SQRT(252)</f>
        <v>0.2276194926</v>
      </c>
      <c r="K1234" s="40">
        <f>'2.5'!A1234</f>
        <v>43731</v>
      </c>
      <c r="L1234" s="41">
        <f>'2.5'!B1234/MAX('2.5'!B$2:B1234)-1</f>
        <v>-0.004093496206</v>
      </c>
      <c r="M1234" s="41">
        <f>'2.5'!C1234/MAX('2.5'!C$2:C1234)-1</f>
        <v>-0.01772691313</v>
      </c>
      <c r="N1234" s="41">
        <f>'2.5'!D1234/MAX('2.5'!D$2:D1234)-1</f>
        <v>-0.2500806699</v>
      </c>
    </row>
    <row r="1235">
      <c r="F1235" s="38">
        <f>'2.5'!A1295</f>
        <v>43816</v>
      </c>
      <c r="G1235" s="39">
        <f>STDEV('2.2 Retornos'!L1241:L1300)*SQRT(252)</f>
        <v>0.08016503121</v>
      </c>
      <c r="H1235" s="39">
        <f>STDEV('2.2 Retornos'!W1241:W1300)*SQRT(252)</f>
        <v>0.1762385968</v>
      </c>
      <c r="I1235" s="39">
        <f>STDEV('2.2 Retornos'!AH1241:AH1300)*SQRT(252)</f>
        <v>0.2282929428</v>
      </c>
      <c r="K1235" s="40">
        <f>'2.5'!A1235</f>
        <v>43732</v>
      </c>
      <c r="L1235" s="41">
        <f>'2.5'!B1235/MAX('2.5'!B$2:B1235)-1</f>
        <v>-0.00910457216</v>
      </c>
      <c r="M1235" s="41">
        <f>'2.5'!C1235/MAX('2.5'!C$2:C1235)-1</f>
        <v>-0.01263257039</v>
      </c>
      <c r="N1235" s="41">
        <f>'2.5'!D1235/MAX('2.5'!D$2:D1235)-1</f>
        <v>-0.2611466949</v>
      </c>
    </row>
    <row r="1236">
      <c r="F1236" s="38">
        <f>'2.5'!A1296</f>
        <v>43817</v>
      </c>
      <c r="G1236" s="39">
        <f>STDEV('2.2 Retornos'!L1242:L1301)*SQRT(252)</f>
        <v>0.0804954309</v>
      </c>
      <c r="H1236" s="39">
        <f>STDEV('2.2 Retornos'!W1242:W1301)*SQRT(252)</f>
        <v>0.1722279004</v>
      </c>
      <c r="I1236" s="39">
        <f>STDEV('2.2 Retornos'!AH1242:AH1301)*SQRT(252)</f>
        <v>0.2282473322</v>
      </c>
      <c r="K1236" s="40">
        <f>'2.5'!A1236</f>
        <v>43733</v>
      </c>
      <c r="L1236" s="41">
        <f>'2.5'!B1236/MAX('2.5'!B$2:B1236)-1</f>
        <v>-0.004642725782</v>
      </c>
      <c r="M1236" s="41">
        <f>'2.5'!C1236/MAX('2.5'!C$2:C1236)-1</f>
        <v>-0.02986712593</v>
      </c>
      <c r="N1236" s="41">
        <f>'2.5'!D1236/MAX('2.5'!D$2:D1236)-1</f>
        <v>-0.262381517</v>
      </c>
    </row>
    <row r="1237">
      <c r="F1237" s="38">
        <f>'2.5'!A1297</f>
        <v>43818</v>
      </c>
      <c r="G1237" s="39">
        <f>STDEV('2.2 Retornos'!L1243:L1302)*SQRT(252)</f>
        <v>0.08049154318</v>
      </c>
      <c r="H1237" s="39">
        <f>STDEV('2.2 Retornos'!W1243:W1302)*SQRT(252)</f>
        <v>0.1611823603</v>
      </c>
      <c r="I1237" s="39">
        <f>STDEV('2.2 Retornos'!AH1243:AH1302)*SQRT(252)</f>
        <v>0.2310325416</v>
      </c>
      <c r="K1237" s="40">
        <f>'2.5'!A1237</f>
        <v>43734</v>
      </c>
      <c r="L1237" s="41">
        <f>'2.5'!B1237/MAX('2.5'!B$2:B1237)-1</f>
        <v>-0.003960960063</v>
      </c>
      <c r="M1237" s="41">
        <f>'2.5'!C1237/MAX('2.5'!C$2:C1237)-1</f>
        <v>-0.05743777219</v>
      </c>
      <c r="N1237" s="41">
        <f>'2.5'!D1237/MAX('2.5'!D$2:D1237)-1</f>
        <v>-0.2643810215</v>
      </c>
    </row>
    <row r="1238">
      <c r="F1238" s="38">
        <f>'2.5'!A1298</f>
        <v>43819</v>
      </c>
      <c r="G1238" s="39">
        <f>STDEV('2.2 Retornos'!L1244:L1303)*SQRT(252)</f>
        <v>0.08138021664</v>
      </c>
      <c r="H1238" s="39">
        <f>STDEV('2.2 Retornos'!W1244:W1303)*SQRT(252)</f>
        <v>0.1606076551</v>
      </c>
      <c r="I1238" s="39">
        <f>STDEV('2.2 Retornos'!AH1244:AH1303)*SQRT(252)</f>
        <v>0.2309127626</v>
      </c>
      <c r="K1238" s="40">
        <f>'2.5'!A1238</f>
        <v>43735</v>
      </c>
      <c r="L1238" s="41">
        <f>'2.5'!B1238/MAX('2.5'!B$2:B1238)-1</f>
        <v>-0.001659793145</v>
      </c>
      <c r="M1238" s="41">
        <f>'2.5'!C1238/MAX('2.5'!C$2:C1238)-1</f>
        <v>-0.07283498755</v>
      </c>
      <c r="N1238" s="41">
        <f>'2.5'!D1238/MAX('2.5'!D$2:D1238)-1</f>
        <v>-0.2672390344</v>
      </c>
    </row>
    <row r="1239">
      <c r="F1239" s="38">
        <f>'2.5'!A1299</f>
        <v>43822</v>
      </c>
      <c r="G1239" s="39">
        <f>STDEV('2.2 Retornos'!L1245:L1304)*SQRT(252)</f>
        <v>0.08236130062</v>
      </c>
      <c r="H1239" s="39">
        <f>STDEV('2.2 Retornos'!W1245:W1304)*SQRT(252)</f>
        <v>0.1627471646</v>
      </c>
      <c r="I1239" s="39">
        <f>STDEV('2.2 Retornos'!AH1245:AH1304)*SQRT(252)</f>
        <v>0.2305440897</v>
      </c>
      <c r="K1239" s="40">
        <f>'2.5'!A1239</f>
        <v>43738</v>
      </c>
      <c r="L1239" s="41">
        <f>'2.5'!B1239/MAX('2.5'!B$2:B1239)-1</f>
        <v>-0.002604359042</v>
      </c>
      <c r="M1239" s="41">
        <f>'2.5'!C1239/MAX('2.5'!C$2:C1239)-1</f>
        <v>-0.08150468356</v>
      </c>
      <c r="N1239" s="41">
        <f>'2.5'!D1239/MAX('2.5'!D$2:D1239)-1</f>
        <v>-0.274367832</v>
      </c>
    </row>
    <row r="1240">
      <c r="F1240" s="38">
        <f>'2.5'!A1300</f>
        <v>43823</v>
      </c>
      <c r="G1240" s="39">
        <f>STDEV('2.2 Retornos'!L1246:L1305)*SQRT(252)</f>
        <v>0.07689158242</v>
      </c>
      <c r="H1240" s="39">
        <f>STDEV('2.2 Retornos'!W1246:W1305)*SQRT(252)</f>
        <v>0.1628668455</v>
      </c>
      <c r="I1240" s="39">
        <f>STDEV('2.2 Retornos'!AH1246:AH1305)*SQRT(252)</f>
        <v>0.2192487808</v>
      </c>
      <c r="K1240" s="40">
        <f>'2.5'!A1240</f>
        <v>43739</v>
      </c>
      <c r="L1240" s="41">
        <f>'2.5'!B1240/MAX('2.5'!B$2:B1240)-1</f>
        <v>-0.0166386112</v>
      </c>
      <c r="M1240" s="41">
        <f>'2.5'!C1240/MAX('2.5'!C$2:C1240)-1</f>
        <v>-0.09463950566</v>
      </c>
      <c r="N1240" s="41">
        <f>'2.5'!D1240/MAX('2.5'!D$2:D1240)-1</f>
        <v>-0.2977377109</v>
      </c>
    </row>
    <row r="1241">
      <c r="F1241" s="38">
        <f>'2.5'!A1301</f>
        <v>43824</v>
      </c>
      <c r="G1241" s="39">
        <f>STDEV('2.2 Retornos'!L1247:L1306)*SQRT(252)</f>
        <v>0.06757012841</v>
      </c>
      <c r="H1241" s="39">
        <f>STDEV('2.2 Retornos'!W1247:W1306)*SQRT(252)</f>
        <v>0.1628276424</v>
      </c>
      <c r="I1241" s="39">
        <f>STDEV('2.2 Retornos'!AH1247:AH1306)*SQRT(252)</f>
        <v>0.2131301246</v>
      </c>
      <c r="K1241" s="40">
        <f>'2.5'!A1241</f>
        <v>43740</v>
      </c>
      <c r="L1241" s="41">
        <f>'2.5'!B1241/MAX('2.5'!B$2:B1241)-1</f>
        <v>-0.03349109331</v>
      </c>
      <c r="M1241" s="41">
        <f>'2.5'!C1241/MAX('2.5'!C$2:C1241)-1</f>
        <v>-0.09515000146</v>
      </c>
      <c r="N1241" s="41">
        <f>'2.5'!D1241/MAX('2.5'!D$2:D1241)-1</f>
        <v>-0.3133649294</v>
      </c>
    </row>
    <row r="1242">
      <c r="F1242" s="38">
        <f>'2.5'!A1302</f>
        <v>43825</v>
      </c>
      <c r="G1242" s="39">
        <f>STDEV('2.2 Retornos'!L1248:L1307)*SQRT(252)</f>
        <v>0.06745263985</v>
      </c>
      <c r="H1242" s="39">
        <f>STDEV('2.2 Retornos'!W1248:W1307)*SQRT(252)</f>
        <v>0.1628020643</v>
      </c>
      <c r="I1242" s="39">
        <f>STDEV('2.2 Retornos'!AH1248:AH1307)*SQRT(252)</f>
        <v>0.2132138284</v>
      </c>
      <c r="K1242" s="40">
        <f>'2.5'!A1242</f>
        <v>43741</v>
      </c>
      <c r="L1242" s="41">
        <f>'2.5'!B1242/MAX('2.5'!B$2:B1242)-1</f>
        <v>-0.03474477923</v>
      </c>
      <c r="M1242" s="41">
        <f>'2.5'!C1242/MAX('2.5'!C$2:C1242)-1</f>
        <v>-0.09549372974</v>
      </c>
      <c r="N1242" s="41">
        <f>'2.5'!D1242/MAX('2.5'!D$2:D1242)-1</f>
        <v>-0.3117628815</v>
      </c>
    </row>
    <row r="1243">
      <c r="F1243" s="38">
        <f>'2.5'!A1303</f>
        <v>43826</v>
      </c>
      <c r="G1243" s="39">
        <f>STDEV('2.2 Retornos'!L1249:L1308)*SQRT(252)</f>
        <v>0.06606939094</v>
      </c>
      <c r="H1243" s="39">
        <f>STDEV('2.2 Retornos'!W1249:W1308)*SQRT(252)</f>
        <v>0.1621001608</v>
      </c>
      <c r="I1243" s="39">
        <f>STDEV('2.2 Retornos'!AH1249:AH1308)*SQRT(252)</f>
        <v>0.2130760998</v>
      </c>
      <c r="K1243" s="40">
        <f>'2.5'!A1243</f>
        <v>43742</v>
      </c>
      <c r="L1243" s="41">
        <f>'2.5'!B1243/MAX('2.5'!B$2:B1243)-1</f>
        <v>-0.02746814797</v>
      </c>
      <c r="M1243" s="41">
        <f>'2.5'!C1243/MAX('2.5'!C$2:C1243)-1</f>
        <v>-0.08587962616</v>
      </c>
      <c r="N1243" s="41">
        <f>'2.5'!D1243/MAX('2.5'!D$2:D1243)-1</f>
        <v>-0.3125976981</v>
      </c>
    </row>
    <row r="1244">
      <c r="F1244" s="38">
        <f>'2.5'!A1304</f>
        <v>43829</v>
      </c>
      <c r="G1244" s="39">
        <f>STDEV('2.2 Retornos'!L1250:L1309)*SQRT(252)</f>
        <v>0.0652692196</v>
      </c>
      <c r="H1244" s="39">
        <f>STDEV('2.2 Retornos'!W1250:W1309)*SQRT(252)</f>
        <v>0.1647973043</v>
      </c>
      <c r="I1244" s="39">
        <f>STDEV('2.2 Retornos'!AH1250:AH1309)*SQRT(252)</f>
        <v>0.2133670028</v>
      </c>
      <c r="K1244" s="40">
        <f>'2.5'!A1244</f>
        <v>43745</v>
      </c>
      <c r="L1244" s="41">
        <f>'2.5'!B1244/MAX('2.5'!B$2:B1244)-1</f>
        <v>-0.03253448691</v>
      </c>
      <c r="M1244" s="41">
        <f>'2.5'!C1244/MAX('2.5'!C$2:C1244)-1</f>
        <v>-0.08982406404</v>
      </c>
      <c r="N1244" s="41">
        <f>'2.5'!D1244/MAX('2.5'!D$2:D1244)-1</f>
        <v>-0.3122978057</v>
      </c>
    </row>
    <row r="1245">
      <c r="F1245" s="38">
        <f>'2.5'!A1305</f>
        <v>43830</v>
      </c>
      <c r="G1245" s="39">
        <f>STDEV('2.2 Retornos'!L1251:L1310)*SQRT(252)</f>
        <v>0.06516529585</v>
      </c>
      <c r="H1245" s="39">
        <f>STDEV('2.2 Retornos'!W1251:W1310)*SQRT(252)</f>
        <v>0.1671722721</v>
      </c>
      <c r="I1245" s="39">
        <f>STDEV('2.2 Retornos'!AH1251:AH1310)*SQRT(252)</f>
        <v>0.1973212731</v>
      </c>
      <c r="K1245" s="40">
        <f>'2.5'!A1245</f>
        <v>43746</v>
      </c>
      <c r="L1245" s="41">
        <f>'2.5'!B1245/MAX('2.5'!B$2:B1245)-1</f>
        <v>-0.0351137827</v>
      </c>
      <c r="M1245" s="41">
        <f>'2.5'!C1245/MAX('2.5'!C$2:C1245)-1</f>
        <v>-0.08799472613</v>
      </c>
      <c r="N1245" s="41">
        <f>'2.5'!D1245/MAX('2.5'!D$2:D1245)-1</f>
        <v>-0.3371019955</v>
      </c>
    </row>
    <row r="1246">
      <c r="F1246" s="38">
        <f>'2.5'!A1306</f>
        <v>43831</v>
      </c>
      <c r="G1246" s="39">
        <f>STDEV('2.2 Retornos'!L1252:L1311)*SQRT(252)</f>
        <v>0.06381786867</v>
      </c>
      <c r="H1246" s="39">
        <f>STDEV('2.2 Retornos'!W1252:W1311)*SQRT(252)</f>
        <v>0.1660513081</v>
      </c>
      <c r="I1246" s="39">
        <f>STDEV('2.2 Retornos'!AH1252:AH1311)*SQRT(252)</f>
        <v>0.1968188313</v>
      </c>
      <c r="K1246" s="40">
        <f>'2.5'!A1246</f>
        <v>43747</v>
      </c>
      <c r="L1246" s="41">
        <f>'2.5'!B1246/MAX('2.5'!B$2:B1246)-1</f>
        <v>-0.02830469711</v>
      </c>
      <c r="M1246" s="41">
        <f>'2.5'!C1246/MAX('2.5'!C$2:C1246)-1</f>
        <v>-0.09461812922</v>
      </c>
      <c r="N1246" s="41">
        <f>'2.5'!D1246/MAX('2.5'!D$2:D1246)-1</f>
        <v>-0.3398267489</v>
      </c>
    </row>
    <row r="1247">
      <c r="F1247" s="38">
        <f>'2.5'!A1307</f>
        <v>43832</v>
      </c>
      <c r="G1247" s="39">
        <f>STDEV('2.2 Retornos'!L1253:L1312)*SQRT(252)</f>
        <v>0.06417077617</v>
      </c>
      <c r="H1247" s="39">
        <f>STDEV('2.2 Retornos'!W1253:W1312)*SQRT(252)</f>
        <v>0.161433813</v>
      </c>
      <c r="I1247" s="39">
        <f>STDEV('2.2 Retornos'!AH1253:AH1312)*SQRT(252)</f>
        <v>0.1984206876</v>
      </c>
      <c r="K1247" s="40">
        <f>'2.5'!A1247</f>
        <v>43748</v>
      </c>
      <c r="L1247" s="41">
        <f>'2.5'!B1247/MAX('2.5'!B$2:B1247)-1</f>
        <v>-0.02485098587</v>
      </c>
      <c r="M1247" s="41">
        <f>'2.5'!C1247/MAX('2.5'!C$2:C1247)-1</f>
        <v>-0.07545321975</v>
      </c>
      <c r="N1247" s="41">
        <f>'2.5'!D1247/MAX('2.5'!D$2:D1247)-1</f>
        <v>-0.3338755748</v>
      </c>
    </row>
    <row r="1248">
      <c r="F1248" s="38">
        <f>'2.5'!A1308</f>
        <v>43833</v>
      </c>
      <c r="G1248" s="39">
        <f>STDEV('2.2 Retornos'!L1254:L1313)*SQRT(252)</f>
        <v>0.06184770403</v>
      </c>
      <c r="H1248" s="39">
        <f>STDEV('2.2 Retornos'!W1254:W1313)*SQRT(252)</f>
        <v>0.1679165423</v>
      </c>
      <c r="I1248" s="39">
        <f>STDEV('2.2 Retornos'!AH1254:AH1313)*SQRT(252)</f>
        <v>0.1966279888</v>
      </c>
      <c r="K1248" s="40">
        <f>'2.5'!A1248</f>
        <v>43749</v>
      </c>
      <c r="L1248" s="41">
        <f>'2.5'!B1248/MAX('2.5'!B$2:B1248)-1</f>
        <v>-0.01573077831</v>
      </c>
      <c r="M1248" s="41">
        <f>'2.5'!C1248/MAX('2.5'!C$2:C1248)-1</f>
        <v>-0.07309564707</v>
      </c>
      <c r="N1248" s="41">
        <f>'2.5'!D1248/MAX('2.5'!D$2:D1248)-1</f>
        <v>-0.3229009561</v>
      </c>
    </row>
    <row r="1249">
      <c r="F1249" s="38">
        <f>'2.5'!A1309</f>
        <v>43836</v>
      </c>
      <c r="G1249" s="39">
        <f>STDEV('2.2 Retornos'!L1255:L1314)*SQRT(252)</f>
        <v>0.06194701624</v>
      </c>
      <c r="H1249" s="39">
        <f>STDEV('2.2 Retornos'!W1255:W1314)*SQRT(252)</f>
        <v>0.168965688</v>
      </c>
      <c r="I1249" s="39">
        <f>STDEV('2.2 Retornos'!AH1255:AH1314)*SQRT(252)</f>
        <v>0.1981849913</v>
      </c>
      <c r="K1249" s="40">
        <f>'2.5'!A1249</f>
        <v>43752</v>
      </c>
      <c r="L1249" s="41">
        <f>'2.5'!B1249/MAX('2.5'!B$2:B1249)-1</f>
        <v>-0.01573077831</v>
      </c>
      <c r="M1249" s="41">
        <f>'2.5'!C1249/MAX('2.5'!C$2:C1249)-1</f>
        <v>-0.07309564707</v>
      </c>
      <c r="N1249" s="41">
        <f>'2.5'!D1249/MAX('2.5'!D$2:D1249)-1</f>
        <v>-0.3229009561</v>
      </c>
    </row>
    <row r="1250">
      <c r="F1250" s="38">
        <f>'2.5'!A1310</f>
        <v>43837</v>
      </c>
      <c r="G1250" s="39">
        <f>STDEV('2.2 Retornos'!L1256:L1315)*SQRT(252)</f>
        <v>0.06093345036</v>
      </c>
      <c r="H1250" s="39">
        <f>STDEV('2.2 Retornos'!W1256:W1315)*SQRT(252)</f>
        <v>0.1636429206</v>
      </c>
      <c r="I1250" s="39">
        <f>STDEV('2.2 Retornos'!AH1256:AH1315)*SQRT(252)</f>
        <v>0.1981129787</v>
      </c>
      <c r="K1250" s="40">
        <f>'2.5'!A1250</f>
        <v>43753</v>
      </c>
      <c r="L1250" s="41">
        <f>'2.5'!B1250/MAX('2.5'!B$2:B1250)-1</f>
        <v>-0.01003608033</v>
      </c>
      <c r="M1250" s="41">
        <f>'2.5'!C1250/MAX('2.5'!C$2:C1250)-1</f>
        <v>-0.09509456633</v>
      </c>
      <c r="N1250" s="41">
        <f>'2.5'!D1250/MAX('2.5'!D$2:D1250)-1</f>
        <v>-0.3250964273</v>
      </c>
    </row>
    <row r="1251">
      <c r="F1251" s="38">
        <f>'2.5'!A1311</f>
        <v>43838</v>
      </c>
      <c r="G1251" s="39">
        <f>STDEV('2.2 Retornos'!L1257:L1316)*SQRT(252)</f>
        <v>0.0628521323</v>
      </c>
      <c r="H1251" s="39">
        <f>STDEV('2.2 Retornos'!W1257:W1316)*SQRT(252)</f>
        <v>0.1796251212</v>
      </c>
      <c r="I1251" s="39">
        <f>STDEV('2.2 Retornos'!AH1257:AH1316)*SQRT(252)</f>
        <v>0.2014193127</v>
      </c>
      <c r="K1251" s="40">
        <f>'2.5'!A1251</f>
        <v>43754</v>
      </c>
      <c r="L1251" s="41">
        <f>'2.5'!B1251/MAX('2.5'!B$2:B1251)-1</f>
        <v>-0.00648919073</v>
      </c>
      <c r="M1251" s="41">
        <f>'2.5'!C1251/MAX('2.5'!C$2:C1251)-1</f>
        <v>-0.0864443033</v>
      </c>
      <c r="N1251" s="41">
        <f>'2.5'!D1251/MAX('2.5'!D$2:D1251)-1</f>
        <v>-0.3271630772</v>
      </c>
    </row>
    <row r="1252">
      <c r="F1252" s="38">
        <f>'2.5'!A1312</f>
        <v>43839</v>
      </c>
      <c r="G1252" s="39">
        <f>STDEV('2.2 Retornos'!L1258:L1317)*SQRT(252)</f>
        <v>0.0622010533</v>
      </c>
      <c r="H1252" s="39">
        <f>STDEV('2.2 Retornos'!W1258:W1317)*SQRT(252)</f>
        <v>0.1748401623</v>
      </c>
      <c r="I1252" s="39">
        <f>STDEV('2.2 Retornos'!AH1258:AH1317)*SQRT(252)</f>
        <v>0.2026184892</v>
      </c>
      <c r="K1252" s="40">
        <f>'2.5'!A1252</f>
        <v>43755</v>
      </c>
      <c r="L1252" s="41">
        <f>'2.5'!B1252/MAX('2.5'!B$2:B1252)-1</f>
        <v>-0.01056688379</v>
      </c>
      <c r="M1252" s="41">
        <f>'2.5'!C1252/MAX('2.5'!C$2:C1252)-1</f>
        <v>-0.06196302637</v>
      </c>
      <c r="N1252" s="41">
        <f>'2.5'!D1252/MAX('2.5'!D$2:D1252)-1</f>
        <v>-0.3240382745</v>
      </c>
    </row>
    <row r="1253">
      <c r="F1253" s="38">
        <f>'2.5'!A1313</f>
        <v>43840</v>
      </c>
      <c r="G1253" s="39">
        <f>STDEV('2.2 Retornos'!L1259:L1318)*SQRT(252)</f>
        <v>0.06205892067</v>
      </c>
      <c r="H1253" s="39">
        <f>STDEV('2.2 Retornos'!W1259:W1318)*SQRT(252)</f>
        <v>0.1794390802</v>
      </c>
      <c r="I1253" s="39">
        <f>STDEV('2.2 Retornos'!AH1259:AH1318)*SQRT(252)</f>
        <v>0.2028429643</v>
      </c>
      <c r="K1253" s="40">
        <f>'2.5'!A1253</f>
        <v>43756</v>
      </c>
      <c r="L1253" s="41">
        <f>'2.5'!B1253/MAX('2.5'!B$2:B1253)-1</f>
        <v>-0.008080286793</v>
      </c>
      <c r="M1253" s="41">
        <f>'2.5'!C1253/MAX('2.5'!C$2:C1253)-1</f>
        <v>-0.05961213513</v>
      </c>
      <c r="N1253" s="41">
        <f>'2.5'!D1253/MAX('2.5'!D$2:D1253)-1</f>
        <v>-0.3294021475</v>
      </c>
    </row>
    <row r="1254">
      <c r="F1254" s="38">
        <f>'2.5'!A1314</f>
        <v>43843</v>
      </c>
      <c r="G1254" s="39">
        <f>STDEV('2.2 Retornos'!L1260:L1319)*SQRT(252)</f>
        <v>0.06216607327</v>
      </c>
      <c r="H1254" s="39">
        <f>STDEV('2.2 Retornos'!W1260:W1319)*SQRT(252)</f>
        <v>0.1764330731</v>
      </c>
      <c r="I1254" s="39">
        <f>STDEV('2.2 Retornos'!AH1260:AH1319)*SQRT(252)</f>
        <v>0.2029029355</v>
      </c>
      <c r="K1254" s="40">
        <f>'2.5'!A1254</f>
        <v>43759</v>
      </c>
      <c r="L1254" s="41">
        <f>'2.5'!B1254/MAX('2.5'!B$2:B1254)-1</f>
        <v>-0.0044298262</v>
      </c>
      <c r="M1254" s="41">
        <f>'2.5'!C1254/MAX('2.5'!C$2:C1254)-1</f>
        <v>-0.07334476102</v>
      </c>
      <c r="N1254" s="41">
        <f>'2.5'!D1254/MAX('2.5'!D$2:D1254)-1</f>
        <v>-0.3222881324</v>
      </c>
    </row>
    <row r="1255">
      <c r="F1255" s="38">
        <f>'2.5'!A1315</f>
        <v>43844</v>
      </c>
      <c r="G1255" s="39">
        <f>STDEV('2.2 Retornos'!L1261:L1320)*SQRT(252)</f>
        <v>0.06216577676</v>
      </c>
      <c r="H1255" s="39">
        <f>STDEV('2.2 Retornos'!W1261:W1320)*SQRT(252)</f>
        <v>0.1761412336</v>
      </c>
      <c r="I1255" s="39">
        <f>STDEV('2.2 Retornos'!AH1261:AH1320)*SQRT(252)</f>
        <v>0.2029283224</v>
      </c>
      <c r="K1255" s="40">
        <f>'2.5'!A1255</f>
        <v>43760</v>
      </c>
      <c r="L1255" s="41">
        <f>'2.5'!B1255/MAX('2.5'!B$2:B1255)-1</f>
        <v>-0.003865918766</v>
      </c>
      <c r="M1255" s="41">
        <f>'2.5'!C1255/MAX('2.5'!C$2:C1255)-1</f>
        <v>-0.07760815313</v>
      </c>
      <c r="N1255" s="41">
        <f>'2.5'!D1255/MAX('2.5'!D$2:D1255)-1</f>
        <v>-0.321616803</v>
      </c>
    </row>
    <row r="1256">
      <c r="F1256" s="38">
        <f>'2.5'!A1316</f>
        <v>43845</v>
      </c>
      <c r="G1256" s="39">
        <f>STDEV('2.2 Retornos'!L1262:L1321)*SQRT(252)</f>
        <v>0.06215660916</v>
      </c>
      <c r="H1256" s="39">
        <f>STDEV('2.2 Retornos'!W1262:W1321)*SQRT(252)</f>
        <v>0.1762752266</v>
      </c>
      <c r="I1256" s="39">
        <f>STDEV('2.2 Retornos'!AH1262:AH1321)*SQRT(252)</f>
        <v>0.2037605954</v>
      </c>
      <c r="K1256" s="40">
        <f>'2.5'!A1256</f>
        <v>43761</v>
      </c>
      <c r="L1256" s="41">
        <f>'2.5'!B1256/MAX('2.5'!B$2:B1256)-1</f>
        <v>-0.004720824481</v>
      </c>
      <c r="M1256" s="41">
        <f>'2.5'!C1256/MAX('2.5'!C$2:C1256)-1</f>
        <v>-0.07054667677</v>
      </c>
      <c r="N1256" s="41">
        <f>'2.5'!D1256/MAX('2.5'!D$2:D1256)-1</f>
        <v>-0.3167219938</v>
      </c>
    </row>
    <row r="1257">
      <c r="F1257" s="38">
        <f>'2.5'!A1317</f>
        <v>43846</v>
      </c>
      <c r="G1257" s="39">
        <f>STDEV('2.2 Retornos'!L1263:L1322)*SQRT(252)</f>
        <v>0.06307094529</v>
      </c>
      <c r="H1257" s="39">
        <f>STDEV('2.2 Retornos'!W1263:W1322)*SQRT(252)</f>
        <v>0.1770257929</v>
      </c>
      <c r="I1257" s="39">
        <f>STDEV('2.2 Retornos'!AH1263:AH1322)*SQRT(252)</f>
        <v>0.2026377529</v>
      </c>
      <c r="K1257" s="40">
        <f>'2.5'!A1257</f>
        <v>43762</v>
      </c>
      <c r="L1257" s="41">
        <f>'2.5'!B1257/MAX('2.5'!B$2:B1257)-1</f>
        <v>-0.006538990704</v>
      </c>
      <c r="M1257" s="41">
        <f>'2.5'!C1257/MAX('2.5'!C$2:C1257)-1</f>
        <v>-0.0612951866</v>
      </c>
      <c r="N1257" s="41">
        <f>'2.5'!D1257/MAX('2.5'!D$2:D1257)-1</f>
        <v>-0.3228054774</v>
      </c>
    </row>
    <row r="1258">
      <c r="F1258" s="38">
        <f>'2.5'!A1318</f>
        <v>43847</v>
      </c>
      <c r="G1258" s="39">
        <f>STDEV('2.2 Retornos'!L1264:L1323)*SQRT(252)</f>
        <v>0.06360165084</v>
      </c>
      <c r="H1258" s="39">
        <f>STDEV('2.2 Retornos'!W1264:W1323)*SQRT(252)</f>
        <v>0.1759646899</v>
      </c>
      <c r="I1258" s="39">
        <f>STDEV('2.2 Retornos'!AH1264:AH1323)*SQRT(252)</f>
        <v>0.2024483194</v>
      </c>
      <c r="K1258" s="40">
        <f>'2.5'!A1258</f>
        <v>43763</v>
      </c>
      <c r="L1258" s="41">
        <f>'2.5'!B1258/MAX('2.5'!B$2:B1258)-1</f>
        <v>-0.003973391359</v>
      </c>
      <c r="M1258" s="41">
        <f>'2.5'!C1258/MAX('2.5'!C$2:C1258)-1</f>
        <v>-0.04848496421</v>
      </c>
      <c r="N1258" s="41">
        <f>'2.5'!D1258/MAX('2.5'!D$2:D1258)-1</f>
        <v>-0.3168878366</v>
      </c>
    </row>
    <row r="1259">
      <c r="F1259" s="38">
        <f>'2.5'!A1319</f>
        <v>43850</v>
      </c>
      <c r="G1259" s="39">
        <f>STDEV('2.2 Retornos'!L1265:L1324)*SQRT(252)</f>
        <v>0.06322240087</v>
      </c>
      <c r="H1259" s="39">
        <f>STDEV('2.2 Retornos'!W1265:W1324)*SQRT(252)</f>
        <v>0.175571032</v>
      </c>
      <c r="I1259" s="39">
        <f>STDEV('2.2 Retornos'!AH1265:AH1324)*SQRT(252)</f>
        <v>0.2014224049</v>
      </c>
      <c r="K1259" s="40">
        <f>'2.5'!A1259</f>
        <v>43766</v>
      </c>
      <c r="L1259" s="41">
        <f>'2.5'!B1259/MAX('2.5'!B$2:B1259)-1</f>
        <v>0</v>
      </c>
      <c r="M1259" s="41">
        <f>'2.5'!C1259/MAX('2.5'!C$2:C1259)-1</f>
        <v>-0.05379360367</v>
      </c>
      <c r="N1259" s="41">
        <f>'2.5'!D1259/MAX('2.5'!D$2:D1259)-1</f>
        <v>-0.3218271442</v>
      </c>
    </row>
    <row r="1260">
      <c r="F1260" s="38">
        <f>'2.5'!A1320</f>
        <v>43851</v>
      </c>
      <c r="G1260" s="39">
        <f>STDEV('2.2 Retornos'!L1266:L1325)*SQRT(252)</f>
        <v>0.06467537874</v>
      </c>
      <c r="H1260" s="39">
        <f>STDEV('2.2 Retornos'!W1266:W1325)*SQRT(252)</f>
        <v>0.178709382</v>
      </c>
      <c r="I1260" s="39">
        <f>STDEV('2.2 Retornos'!AH1266:AH1325)*SQRT(252)</f>
        <v>0.2026634379</v>
      </c>
      <c r="K1260" s="40">
        <f>'2.5'!A1260</f>
        <v>43767</v>
      </c>
      <c r="L1260" s="41">
        <f>'2.5'!B1260/MAX('2.5'!B$2:B1260)-1</f>
        <v>0</v>
      </c>
      <c r="M1260" s="41">
        <f>'2.5'!C1260/MAX('2.5'!C$2:C1260)-1</f>
        <v>-0.041061316</v>
      </c>
      <c r="N1260" s="41">
        <f>'2.5'!D1260/MAX('2.5'!D$2:D1260)-1</f>
        <v>-0.316196016</v>
      </c>
    </row>
    <row r="1261">
      <c r="F1261" s="38">
        <f>'2.5'!A1321</f>
        <v>43852</v>
      </c>
      <c r="G1261" s="39">
        <f>STDEV('2.2 Retornos'!L1267:L1326)*SQRT(252)</f>
        <v>0.06444480287</v>
      </c>
      <c r="H1261" s="39">
        <f>STDEV('2.2 Retornos'!W1267:W1326)*SQRT(252)</f>
        <v>0.1793730412</v>
      </c>
      <c r="I1261" s="39">
        <f>STDEV('2.2 Retornos'!AH1267:AH1326)*SQRT(252)</f>
        <v>0.2017077371</v>
      </c>
      <c r="K1261" s="40">
        <f>'2.5'!A1261</f>
        <v>43768</v>
      </c>
      <c r="L1261" s="41">
        <f>'2.5'!B1261/MAX('2.5'!B$2:B1261)-1</f>
        <v>0</v>
      </c>
      <c r="M1261" s="41">
        <f>'2.5'!C1261/MAX('2.5'!C$2:C1261)-1</f>
        <v>-0.04257439383</v>
      </c>
      <c r="N1261" s="41">
        <f>'2.5'!D1261/MAX('2.5'!D$2:D1261)-1</f>
        <v>-0.3235127786</v>
      </c>
    </row>
    <row r="1262">
      <c r="F1262" s="38">
        <f>'2.5'!A1322</f>
        <v>43853</v>
      </c>
      <c r="G1262" s="39">
        <f>STDEV('2.2 Retornos'!L1268:L1327)*SQRT(252)</f>
        <v>0.06391948335</v>
      </c>
      <c r="H1262" s="39">
        <f>STDEV('2.2 Retornos'!W1268:W1327)*SQRT(252)</f>
        <v>0.1807381869</v>
      </c>
      <c r="I1262" s="39">
        <f>STDEV('2.2 Retornos'!AH1268:AH1327)*SQRT(252)</f>
        <v>0.2002416381</v>
      </c>
      <c r="K1262" s="40">
        <f>'2.5'!A1262</f>
        <v>43769</v>
      </c>
      <c r="L1262" s="41">
        <f>'2.5'!B1262/MAX('2.5'!B$2:B1262)-1</f>
        <v>-0.003931547384</v>
      </c>
      <c r="M1262" s="41">
        <f>'2.5'!C1262/MAX('2.5'!C$2:C1262)-1</f>
        <v>-0.04553725763</v>
      </c>
      <c r="N1262" s="41">
        <f>'2.5'!D1262/MAX('2.5'!D$2:D1262)-1</f>
        <v>-0.3307412534</v>
      </c>
    </row>
    <row r="1263">
      <c r="F1263" s="38">
        <f>'2.5'!A1323</f>
        <v>43854</v>
      </c>
      <c r="G1263" s="39">
        <f>STDEV('2.2 Retornos'!L1269:L1328)*SQRT(252)</f>
        <v>0.06365379546</v>
      </c>
      <c r="H1263" s="39">
        <f>STDEV('2.2 Retornos'!W1269:W1328)*SQRT(252)</f>
        <v>0.1797319748</v>
      </c>
      <c r="I1263" s="39">
        <f>STDEV('2.2 Retornos'!AH1269:AH1328)*SQRT(252)</f>
        <v>0.1970240456</v>
      </c>
      <c r="K1263" s="40">
        <f>'2.5'!A1263</f>
        <v>43770</v>
      </c>
      <c r="L1263" s="41">
        <f>'2.5'!B1263/MAX('2.5'!B$2:B1263)-1</f>
        <v>0</v>
      </c>
      <c r="M1263" s="41">
        <f>'2.5'!C1263/MAX('2.5'!C$2:C1263)-1</f>
        <v>-0.03442707763</v>
      </c>
      <c r="N1263" s="41">
        <f>'2.5'!D1263/MAX('2.5'!D$2:D1263)-1</f>
        <v>-0.3120810283</v>
      </c>
    </row>
    <row r="1264">
      <c r="F1264" s="38">
        <f>'2.5'!A1324</f>
        <v>43857</v>
      </c>
      <c r="G1264" s="39">
        <f>STDEV('2.2 Retornos'!L1270:L1329)*SQRT(252)</f>
        <v>0.06361349316</v>
      </c>
      <c r="H1264" s="39">
        <f>STDEV('2.2 Retornos'!W1270:W1329)*SQRT(252)</f>
        <v>0.1904002613</v>
      </c>
      <c r="I1264" s="39">
        <f>STDEV('2.2 Retornos'!AH1270:AH1329)*SQRT(252)</f>
        <v>0.1973132764</v>
      </c>
      <c r="K1264" s="40">
        <f>'2.5'!A1264</f>
        <v>43773</v>
      </c>
      <c r="L1264" s="41">
        <f>'2.5'!B1264/MAX('2.5'!B$2:B1264)-1</f>
        <v>0</v>
      </c>
      <c r="M1264" s="41">
        <f>'2.5'!C1264/MAX('2.5'!C$2:C1264)-1</f>
        <v>-0.02780833676</v>
      </c>
      <c r="N1264" s="41">
        <f>'2.5'!D1264/MAX('2.5'!D$2:D1264)-1</f>
        <v>-0.2947292013</v>
      </c>
    </row>
    <row r="1265">
      <c r="F1265" s="38">
        <f>'2.5'!A1325</f>
        <v>43858</v>
      </c>
      <c r="G1265" s="39">
        <f>STDEV('2.2 Retornos'!L1271:L1330)*SQRT(252)</f>
        <v>0.06385439067</v>
      </c>
      <c r="H1265" s="39">
        <f>STDEV('2.2 Retornos'!W1271:W1330)*SQRT(252)</f>
        <v>0.1829611015</v>
      </c>
      <c r="I1265" s="39">
        <f>STDEV('2.2 Retornos'!AH1271:AH1330)*SQRT(252)</f>
        <v>0.1974982639</v>
      </c>
      <c r="K1265" s="40">
        <f>'2.5'!A1265</f>
        <v>43774</v>
      </c>
      <c r="L1265" s="41">
        <f>'2.5'!B1265/MAX('2.5'!B$2:B1265)-1</f>
        <v>0</v>
      </c>
      <c r="M1265" s="41">
        <f>'2.5'!C1265/MAX('2.5'!C$2:C1265)-1</f>
        <v>-0.002675437767</v>
      </c>
      <c r="N1265" s="41">
        <f>'2.5'!D1265/MAX('2.5'!D$2:D1265)-1</f>
        <v>-0.2917413506</v>
      </c>
    </row>
    <row r="1266">
      <c r="F1266" s="38">
        <f>'2.5'!A1326</f>
        <v>43859</v>
      </c>
      <c r="G1266" s="39">
        <f>STDEV('2.2 Retornos'!L1272:L1331)*SQRT(252)</f>
        <v>0.0633716674</v>
      </c>
      <c r="H1266" s="39">
        <f>STDEV('2.2 Retornos'!W1272:W1331)*SQRT(252)</f>
        <v>0.1832574192</v>
      </c>
      <c r="I1266" s="39">
        <f>STDEV('2.2 Retornos'!AH1272:AH1331)*SQRT(252)</f>
        <v>0.1951467799</v>
      </c>
      <c r="K1266" s="40">
        <f>'2.5'!A1266</f>
        <v>43775</v>
      </c>
      <c r="L1266" s="41">
        <f>'2.5'!B1266/MAX('2.5'!B$2:B1266)-1</f>
        <v>0</v>
      </c>
      <c r="M1266" s="41">
        <f>'2.5'!C1266/MAX('2.5'!C$2:C1266)-1</f>
        <v>-0.01100599124</v>
      </c>
      <c r="N1266" s="41">
        <f>'2.5'!D1266/MAX('2.5'!D$2:D1266)-1</f>
        <v>-0.3012022107</v>
      </c>
    </row>
    <row r="1267">
      <c r="F1267" s="38">
        <f>'2.5'!A1327</f>
        <v>43860</v>
      </c>
      <c r="G1267" s="39">
        <f>STDEV('2.2 Retornos'!L1273:L1332)*SQRT(252)</f>
        <v>0.06285701249</v>
      </c>
      <c r="H1267" s="39">
        <f>STDEV('2.2 Retornos'!W1273:W1332)*SQRT(252)</f>
        <v>0.1819345161</v>
      </c>
      <c r="I1267" s="39">
        <f>STDEV('2.2 Retornos'!AH1273:AH1332)*SQRT(252)</f>
        <v>0.1791143916</v>
      </c>
      <c r="K1267" s="40">
        <f>'2.5'!A1267</f>
        <v>43776</v>
      </c>
      <c r="L1267" s="41">
        <f>'2.5'!B1267/MAX('2.5'!B$2:B1267)-1</f>
        <v>0</v>
      </c>
      <c r="M1267" s="41">
        <f>'2.5'!C1267/MAX('2.5'!C$2:C1267)-1</f>
        <v>-0.0243109398</v>
      </c>
      <c r="N1267" s="41">
        <f>'2.5'!D1267/MAX('2.5'!D$2:D1267)-1</f>
        <v>-0.2740054061</v>
      </c>
    </row>
    <row r="1268">
      <c r="F1268" s="38">
        <f>'2.5'!A1328</f>
        <v>43861</v>
      </c>
      <c r="G1268" s="39">
        <f>STDEV('2.2 Retornos'!L1274:L1333)*SQRT(252)</f>
        <v>0.0677520407</v>
      </c>
      <c r="H1268" s="39">
        <f>STDEV('2.2 Retornos'!W1274:W1333)*SQRT(252)</f>
        <v>0.1836265148</v>
      </c>
      <c r="I1268" s="39">
        <f>STDEV('2.2 Retornos'!AH1274:AH1333)*SQRT(252)</f>
        <v>0.1857474417</v>
      </c>
      <c r="K1268" s="40">
        <f>'2.5'!A1268</f>
        <v>43777</v>
      </c>
      <c r="L1268" s="41">
        <f>'2.5'!B1268/MAX('2.5'!B$2:B1268)-1</f>
        <v>0</v>
      </c>
      <c r="M1268" s="41">
        <f>'2.5'!C1268/MAX('2.5'!C$2:C1268)-1</f>
        <v>-0.02731663831</v>
      </c>
      <c r="N1268" s="41">
        <f>'2.5'!D1268/MAX('2.5'!D$2:D1268)-1</f>
        <v>-0.2664347616</v>
      </c>
    </row>
    <row r="1269">
      <c r="F1269" s="38">
        <f>'2.5'!A1329</f>
        <v>43864</v>
      </c>
      <c r="G1269" s="39">
        <f>STDEV('2.2 Retornos'!L1275:L1334)*SQRT(252)</f>
        <v>0.06789834159</v>
      </c>
      <c r="H1269" s="39">
        <f>STDEV('2.2 Retornos'!W1275:W1334)*SQRT(252)</f>
        <v>0.1822121046</v>
      </c>
      <c r="I1269" s="39">
        <f>STDEV('2.2 Retornos'!AH1275:AH1334)*SQRT(252)</f>
        <v>0.1858165361</v>
      </c>
      <c r="K1269" s="40">
        <f>'2.5'!A1269</f>
        <v>43780</v>
      </c>
      <c r="L1269" s="41">
        <f>'2.5'!B1269/MAX('2.5'!B$2:B1269)-1</f>
        <v>0</v>
      </c>
      <c r="M1269" s="41">
        <f>'2.5'!C1269/MAX('2.5'!C$2:C1269)-1</f>
        <v>-0.03781472747</v>
      </c>
      <c r="N1269" s="41">
        <f>'2.5'!D1269/MAX('2.5'!D$2:D1269)-1</f>
        <v>-0.2650517209</v>
      </c>
    </row>
    <row r="1270">
      <c r="F1270" s="38">
        <f>'2.5'!A1330</f>
        <v>43865</v>
      </c>
      <c r="G1270" s="39">
        <f>STDEV('2.2 Retornos'!L1276:L1335)*SQRT(252)</f>
        <v>0.07098428235</v>
      </c>
      <c r="H1270" s="39">
        <f>STDEV('2.2 Retornos'!W1276:W1335)*SQRT(252)</f>
        <v>0.1896284278</v>
      </c>
      <c r="I1270" s="39">
        <f>STDEV('2.2 Retornos'!AH1276:AH1335)*SQRT(252)</f>
        <v>0.1857591923</v>
      </c>
      <c r="K1270" s="40">
        <f>'2.5'!A1270</f>
        <v>43781</v>
      </c>
      <c r="L1270" s="41">
        <f>'2.5'!B1270/MAX('2.5'!B$2:B1270)-1</f>
        <v>0</v>
      </c>
      <c r="M1270" s="41">
        <f>'2.5'!C1270/MAX('2.5'!C$2:C1270)-1</f>
        <v>-0.03687581706</v>
      </c>
      <c r="N1270" s="41">
        <f>'2.5'!D1270/MAX('2.5'!D$2:D1270)-1</f>
        <v>-0.2670674894</v>
      </c>
    </row>
    <row r="1271">
      <c r="F1271" s="38">
        <f>'2.5'!A1331</f>
        <v>43866</v>
      </c>
      <c r="G1271" s="39">
        <f>STDEV('2.2 Retornos'!L1277:L1336)*SQRT(252)</f>
        <v>0.07314560339</v>
      </c>
      <c r="H1271" s="39">
        <f>STDEV('2.2 Retornos'!W1277:W1336)*SQRT(252)</f>
        <v>0.1904045076</v>
      </c>
      <c r="I1271" s="39">
        <f>STDEV('2.2 Retornos'!AH1277:AH1336)*SQRT(252)</f>
        <v>0.1945727308</v>
      </c>
      <c r="K1271" s="40">
        <f>'2.5'!A1271</f>
        <v>43782</v>
      </c>
      <c r="L1271" s="41">
        <f>'2.5'!B1271/MAX('2.5'!B$2:B1271)-1</f>
        <v>-0.002215110582</v>
      </c>
      <c r="M1271" s="41">
        <f>'2.5'!C1271/MAX('2.5'!C$2:C1271)-1</f>
        <v>-0.04624880172</v>
      </c>
      <c r="N1271" s="41">
        <f>'2.5'!D1271/MAX('2.5'!D$2:D1271)-1</f>
        <v>-0.2682781823</v>
      </c>
    </row>
    <row r="1272">
      <c r="F1272" s="38">
        <f>'2.5'!A1332</f>
        <v>43867</v>
      </c>
      <c r="G1272" s="39">
        <f>STDEV('2.2 Retornos'!L1278:L1337)*SQRT(252)</f>
        <v>0.07491530207</v>
      </c>
      <c r="H1272" s="39">
        <f>STDEV('2.2 Retornos'!W1278:W1337)*SQRT(252)</f>
        <v>0.1905053042</v>
      </c>
      <c r="I1272" s="39">
        <f>STDEV('2.2 Retornos'!AH1278:AH1337)*SQRT(252)</f>
        <v>0.1948254176</v>
      </c>
      <c r="K1272" s="40">
        <f>'2.5'!A1272</f>
        <v>43783</v>
      </c>
      <c r="L1272" s="41">
        <f>'2.5'!B1272/MAX('2.5'!B$2:B1272)-1</f>
        <v>0</v>
      </c>
      <c r="M1272" s="41">
        <f>'2.5'!C1272/MAX('2.5'!C$2:C1272)-1</f>
        <v>-0.04367387418</v>
      </c>
      <c r="N1272" s="41">
        <f>'2.5'!D1272/MAX('2.5'!D$2:D1272)-1</f>
        <v>-0.2721731845</v>
      </c>
    </row>
    <row r="1273">
      <c r="F1273" s="38">
        <f>'2.5'!A1333</f>
        <v>43868</v>
      </c>
      <c r="G1273" s="39">
        <f>STDEV('2.2 Retornos'!L1279:L1338)*SQRT(252)</f>
        <v>0.07492361463</v>
      </c>
      <c r="H1273" s="39">
        <f>STDEV('2.2 Retornos'!W1279:W1338)*SQRT(252)</f>
        <v>0.2007605959</v>
      </c>
      <c r="I1273" s="39">
        <f>STDEV('2.2 Retornos'!AH1279:AH1338)*SQRT(252)</f>
        <v>0.1950233612</v>
      </c>
      <c r="K1273" s="40">
        <f>'2.5'!A1273</f>
        <v>43784</v>
      </c>
      <c r="L1273" s="41">
        <f>'2.5'!B1273/MAX('2.5'!B$2:B1273)-1</f>
        <v>0</v>
      </c>
      <c r="M1273" s="41">
        <f>'2.5'!C1273/MAX('2.5'!C$2:C1273)-1</f>
        <v>-0.02793826641</v>
      </c>
      <c r="N1273" s="41">
        <f>'2.5'!D1273/MAX('2.5'!D$2:D1273)-1</f>
        <v>-0.2626506864</v>
      </c>
    </row>
    <row r="1274">
      <c r="F1274" s="38">
        <f>'2.5'!A1334</f>
        <v>43871</v>
      </c>
      <c r="G1274" s="39">
        <f>STDEV('2.2 Retornos'!L1280:L1339)*SQRT(252)</f>
        <v>0.07484527201</v>
      </c>
      <c r="H1274" s="39">
        <f>STDEV('2.2 Retornos'!W1280:W1339)*SQRT(252)</f>
        <v>0.2023470957</v>
      </c>
      <c r="I1274" s="39">
        <f>STDEV('2.2 Retornos'!AH1280:AH1339)*SQRT(252)</f>
        <v>0.193782374</v>
      </c>
      <c r="K1274" s="40">
        <f>'2.5'!A1274</f>
        <v>43787</v>
      </c>
      <c r="L1274" s="41">
        <f>'2.5'!B1274/MAX('2.5'!B$2:B1274)-1</f>
        <v>-0.001485454696</v>
      </c>
      <c r="M1274" s="41">
        <f>'2.5'!C1274/MAX('2.5'!C$2:C1274)-1</f>
        <v>-0.02630962868</v>
      </c>
      <c r="N1274" s="41">
        <f>'2.5'!D1274/MAX('2.5'!D$2:D1274)-1</f>
        <v>-0.2701974316</v>
      </c>
    </row>
    <row r="1275">
      <c r="F1275" s="38">
        <f>'2.5'!A1335</f>
        <v>43872</v>
      </c>
      <c r="G1275" s="39">
        <f>STDEV('2.2 Retornos'!L1281:L1340)*SQRT(252)</f>
        <v>0.07520086796</v>
      </c>
      <c r="H1275" s="39">
        <f>STDEV('2.2 Retornos'!W1281:W1340)*SQRT(252)</f>
        <v>0.2032741044</v>
      </c>
      <c r="I1275" s="39">
        <f>STDEV('2.2 Retornos'!AH1281:AH1340)*SQRT(252)</f>
        <v>0.1924642579</v>
      </c>
      <c r="K1275" s="40">
        <f>'2.5'!A1275</f>
        <v>43788</v>
      </c>
      <c r="L1275" s="41">
        <f>'2.5'!B1275/MAX('2.5'!B$2:B1275)-1</f>
        <v>-0.00002613984861</v>
      </c>
      <c r="M1275" s="41">
        <f>'2.5'!C1275/MAX('2.5'!C$2:C1275)-1</f>
        <v>-0.0223155772</v>
      </c>
      <c r="N1275" s="41">
        <f>'2.5'!D1275/MAX('2.5'!D$2:D1275)-1</f>
        <v>-0.2775739855</v>
      </c>
    </row>
    <row r="1276">
      <c r="F1276" s="38">
        <f>'2.5'!A1336</f>
        <v>43873</v>
      </c>
      <c r="G1276" s="39">
        <f>STDEV('2.2 Retornos'!L1282:L1341)*SQRT(252)</f>
        <v>0.07501907743</v>
      </c>
      <c r="H1276" s="39">
        <f>STDEV('2.2 Retornos'!W1282:W1341)*SQRT(252)</f>
        <v>0.2038823621</v>
      </c>
      <c r="I1276" s="39">
        <f>STDEV('2.2 Retornos'!AH1282:AH1341)*SQRT(252)</f>
        <v>0.1931728175</v>
      </c>
      <c r="K1276" s="40">
        <f>'2.5'!A1276</f>
        <v>43789</v>
      </c>
      <c r="L1276" s="41">
        <f>'2.5'!B1276/MAX('2.5'!B$2:B1276)-1</f>
        <v>-0.002432450416</v>
      </c>
      <c r="M1276" s="41">
        <f>'2.5'!C1276/MAX('2.5'!C$2:C1276)-1</f>
        <v>-0.02362683743</v>
      </c>
      <c r="N1276" s="41">
        <f>'2.5'!D1276/MAX('2.5'!D$2:D1276)-1</f>
        <v>-0.2721258918</v>
      </c>
    </row>
    <row r="1277">
      <c r="F1277" s="38">
        <f>'2.5'!A1337</f>
        <v>43874</v>
      </c>
      <c r="G1277" s="39">
        <f>STDEV('2.2 Retornos'!L1283:L1342)*SQRT(252)</f>
        <v>0.07502557322</v>
      </c>
      <c r="H1277" s="39">
        <f>STDEV('2.2 Retornos'!W1283:W1342)*SQRT(252)</f>
        <v>0.2026052845</v>
      </c>
      <c r="I1277" s="39">
        <f>STDEV('2.2 Retornos'!AH1283:AH1342)*SQRT(252)</f>
        <v>0.1933694245</v>
      </c>
      <c r="K1277" s="40">
        <f>'2.5'!A1277</f>
        <v>43790</v>
      </c>
      <c r="L1277" s="41">
        <f>'2.5'!B1277/MAX('2.5'!B$2:B1277)-1</f>
        <v>-0.001940686703</v>
      </c>
      <c r="M1277" s="41">
        <f>'2.5'!C1277/MAX('2.5'!C$2:C1277)-1</f>
        <v>-0.03483220453</v>
      </c>
      <c r="N1277" s="41">
        <f>'2.5'!D1277/MAX('2.5'!D$2:D1277)-1</f>
        <v>-0.2671643122</v>
      </c>
    </row>
    <row r="1278">
      <c r="F1278" s="38">
        <f>'2.5'!A1338</f>
        <v>43875</v>
      </c>
      <c r="G1278" s="39">
        <f>STDEV('2.2 Retornos'!L1284:L1343)*SQRT(252)</f>
        <v>0.07519366086</v>
      </c>
      <c r="H1278" s="39">
        <f>STDEV('2.2 Retornos'!W1284:W1343)*SQRT(252)</f>
        <v>0.2027401864</v>
      </c>
      <c r="I1278" s="39">
        <f>STDEV('2.2 Retornos'!AH1284:AH1343)*SQRT(252)</f>
        <v>0.1928871637</v>
      </c>
      <c r="K1278" s="40">
        <f>'2.5'!A1278</f>
        <v>43791</v>
      </c>
      <c r="L1278" s="41">
        <f>'2.5'!B1278/MAX('2.5'!B$2:B1278)-1</f>
        <v>-0.001872041312</v>
      </c>
      <c r="M1278" s="41">
        <f>'2.5'!C1278/MAX('2.5'!C$2:C1278)-1</f>
        <v>-0.03044820245</v>
      </c>
      <c r="N1278" s="41">
        <f>'2.5'!D1278/MAX('2.5'!D$2:D1278)-1</f>
        <v>-0.272041098</v>
      </c>
    </row>
    <row r="1279">
      <c r="F1279" s="38">
        <f>'2.5'!A1339</f>
        <v>43878</v>
      </c>
      <c r="G1279" s="39">
        <f>STDEV('2.2 Retornos'!L1285:L1344)*SQRT(252)</f>
        <v>0.07459865317</v>
      </c>
      <c r="H1279" s="39">
        <f>STDEV('2.2 Retornos'!W1285:W1344)*SQRT(252)</f>
        <v>0.2027426638</v>
      </c>
      <c r="I1279" s="39">
        <f>STDEV('2.2 Retornos'!AH1285:AH1344)*SQRT(252)</f>
        <v>0.1912227568</v>
      </c>
      <c r="K1279" s="40">
        <f>'2.5'!A1279</f>
        <v>43794</v>
      </c>
      <c r="L1279" s="41">
        <f>'2.5'!B1279/MAX('2.5'!B$2:B1279)-1</f>
        <v>0</v>
      </c>
      <c r="M1279" s="41">
        <f>'2.5'!C1279/MAX('2.5'!C$2:C1279)-1</f>
        <v>-0.02876989881</v>
      </c>
      <c r="N1279" s="41">
        <f>'2.5'!D1279/MAX('2.5'!D$2:D1279)-1</f>
        <v>-0.2626096056</v>
      </c>
    </row>
    <row r="1280">
      <c r="F1280" s="38">
        <f>'2.5'!A1340</f>
        <v>43879</v>
      </c>
      <c r="G1280" s="39">
        <f>STDEV('2.2 Retornos'!L1286:L1345)*SQRT(252)</f>
        <v>0.07452963435</v>
      </c>
      <c r="H1280" s="39">
        <f>STDEV('2.2 Retornos'!W1286:W1345)*SQRT(252)</f>
        <v>0.2028585674</v>
      </c>
      <c r="I1280" s="39">
        <f>STDEV('2.2 Retornos'!AH1286:AH1345)*SQRT(252)</f>
        <v>0.1895735667</v>
      </c>
      <c r="K1280" s="40">
        <f>'2.5'!A1280</f>
        <v>43795</v>
      </c>
      <c r="L1280" s="41">
        <f>'2.5'!B1280/MAX('2.5'!B$2:B1280)-1</f>
        <v>-0.004369532285</v>
      </c>
      <c r="M1280" s="41">
        <f>'2.5'!C1280/MAX('2.5'!C$2:C1280)-1</f>
        <v>-0.02535944145</v>
      </c>
      <c r="N1280" s="41">
        <f>'2.5'!D1280/MAX('2.5'!D$2:D1280)-1</f>
        <v>-0.271049562</v>
      </c>
    </row>
    <row r="1281">
      <c r="F1281" s="38">
        <f>'2.5'!A1341</f>
        <v>43880</v>
      </c>
      <c r="G1281" s="39">
        <f>STDEV('2.2 Retornos'!L1287:L1346)*SQRT(252)</f>
        <v>0.07468320744</v>
      </c>
      <c r="H1281" s="39">
        <f>STDEV('2.2 Retornos'!W1287:W1346)*SQRT(252)</f>
        <v>0.2061943108</v>
      </c>
      <c r="I1281" s="39">
        <f>STDEV('2.2 Retornos'!AH1287:AH1346)*SQRT(252)</f>
        <v>0.1949893153</v>
      </c>
      <c r="K1281" s="40">
        <f>'2.5'!A1281</f>
        <v>43796</v>
      </c>
      <c r="L1281" s="41">
        <f>'2.5'!B1281/MAX('2.5'!B$2:B1281)-1</f>
        <v>-0.002356462156</v>
      </c>
      <c r="M1281" s="41">
        <f>'2.5'!C1281/MAX('2.5'!C$2:C1281)-1</f>
        <v>-0.0310451946</v>
      </c>
      <c r="N1281" s="41">
        <f>'2.5'!D1281/MAX('2.5'!D$2:D1281)-1</f>
        <v>-0.2625525939</v>
      </c>
    </row>
    <row r="1282">
      <c r="F1282" s="38">
        <f>'2.5'!A1342</f>
        <v>43881</v>
      </c>
      <c r="G1282" s="39">
        <f>STDEV('2.2 Retornos'!L1288:L1347)*SQRT(252)</f>
        <v>0.07502572512</v>
      </c>
      <c r="H1282" s="39">
        <f>STDEV('2.2 Retornos'!W1288:W1347)*SQRT(252)</f>
        <v>0.2062383591</v>
      </c>
      <c r="I1282" s="39">
        <f>STDEV('2.2 Retornos'!AH1288:AH1347)*SQRT(252)</f>
        <v>0.1949603593</v>
      </c>
      <c r="K1282" s="40">
        <f>'2.5'!A1282</f>
        <v>43797</v>
      </c>
      <c r="L1282" s="41">
        <f>'2.5'!B1282/MAX('2.5'!B$2:B1282)-1</f>
        <v>-0.0006432732165</v>
      </c>
      <c r="M1282" s="41">
        <f>'2.5'!C1282/MAX('2.5'!C$2:C1282)-1</f>
        <v>-0.03175091133</v>
      </c>
      <c r="N1282" s="41">
        <f>'2.5'!D1282/MAX('2.5'!D$2:D1282)-1</f>
        <v>-0.2631240933</v>
      </c>
    </row>
    <row r="1283">
      <c r="F1283" s="38">
        <f>'2.5'!A1343</f>
        <v>43882</v>
      </c>
      <c r="G1283" s="39">
        <f>STDEV('2.2 Retornos'!L1289:L1348)*SQRT(252)</f>
        <v>0.07575687947</v>
      </c>
      <c r="H1283" s="39">
        <f>STDEV('2.2 Retornos'!W1289:W1348)*SQRT(252)</f>
        <v>0.2062608468</v>
      </c>
      <c r="I1283" s="39">
        <f>STDEV('2.2 Retornos'!AH1289:AH1348)*SQRT(252)</f>
        <v>0.1947427883</v>
      </c>
      <c r="K1283" s="40">
        <f>'2.5'!A1283</f>
        <v>43798</v>
      </c>
      <c r="L1283" s="41">
        <f>'2.5'!B1283/MAX('2.5'!B$2:B1283)-1</f>
        <v>-0.002933702281</v>
      </c>
      <c r="M1283" s="41">
        <f>'2.5'!C1283/MAX('2.5'!C$2:C1283)-1</f>
        <v>-0.03243604187</v>
      </c>
      <c r="N1283" s="41">
        <f>'2.5'!D1283/MAX('2.5'!D$2:D1283)-1</f>
        <v>-0.2735323404</v>
      </c>
    </row>
    <row r="1284">
      <c r="F1284" s="38">
        <f>'2.5'!A1344</f>
        <v>43885</v>
      </c>
      <c r="G1284" s="39">
        <f>STDEV('2.2 Retornos'!L1290:L1349)*SQRT(252)</f>
        <v>0.08987945959</v>
      </c>
      <c r="H1284" s="39">
        <f>STDEV('2.2 Retornos'!W1290:W1349)*SQRT(252)</f>
        <v>0.2067569427</v>
      </c>
      <c r="I1284" s="39">
        <f>STDEV('2.2 Retornos'!AH1290:AH1349)*SQRT(252)</f>
        <v>0.2102031111</v>
      </c>
      <c r="K1284" s="40">
        <f>'2.5'!A1284</f>
        <v>43801</v>
      </c>
      <c r="L1284" s="41">
        <f>'2.5'!B1284/MAX('2.5'!B$2:B1284)-1</f>
        <v>-0.008044244402</v>
      </c>
      <c r="M1284" s="41">
        <f>'2.5'!C1284/MAX('2.5'!C$2:C1284)-1</f>
        <v>-0.02460880511</v>
      </c>
      <c r="N1284" s="41">
        <f>'2.5'!D1284/MAX('2.5'!D$2:D1284)-1</f>
        <v>-0.2780087754</v>
      </c>
    </row>
    <row r="1285">
      <c r="F1285" s="38">
        <f>'2.5'!A1345</f>
        <v>43886</v>
      </c>
      <c r="G1285" s="39">
        <f>STDEV('2.2 Retornos'!L1291:L1350)*SQRT(252)</f>
        <v>0.09393492718</v>
      </c>
      <c r="H1285" s="39">
        <f>STDEV('2.2 Retornos'!W1291:W1350)*SQRT(252)</f>
        <v>0.2174470352</v>
      </c>
      <c r="I1285" s="39">
        <f>STDEV('2.2 Retornos'!AH1291:AH1350)*SQRT(252)</f>
        <v>0.2163205957</v>
      </c>
      <c r="K1285" s="40">
        <f>'2.5'!A1285</f>
        <v>43802</v>
      </c>
      <c r="L1285" s="41">
        <f>'2.5'!B1285/MAX('2.5'!B$2:B1285)-1</f>
        <v>-0.01979849818</v>
      </c>
      <c r="M1285" s="41">
        <f>'2.5'!C1285/MAX('2.5'!C$2:C1285)-1</f>
        <v>-0.03054897015</v>
      </c>
      <c r="N1285" s="41">
        <f>'2.5'!D1285/MAX('2.5'!D$2:D1285)-1</f>
        <v>-0.2890646481</v>
      </c>
    </row>
    <row r="1286">
      <c r="F1286" s="38">
        <f>'2.5'!A1346</f>
        <v>43887</v>
      </c>
      <c r="G1286" s="39">
        <f>STDEV('2.2 Retornos'!L1292:L1351)*SQRT(252)</f>
        <v>0.09436547222</v>
      </c>
      <c r="H1286" s="39">
        <f>STDEV('2.2 Retornos'!W1292:W1351)*SQRT(252)</f>
        <v>0.2167892961</v>
      </c>
      <c r="I1286" s="39">
        <f>STDEV('2.2 Retornos'!AH1292:AH1351)*SQRT(252)</f>
        <v>0.2131426195</v>
      </c>
      <c r="K1286" s="40">
        <f>'2.5'!A1286</f>
        <v>43803</v>
      </c>
      <c r="L1286" s="41">
        <f>'2.5'!B1286/MAX('2.5'!B$2:B1286)-1</f>
        <v>-0.01996891296</v>
      </c>
      <c r="M1286" s="41">
        <f>'2.5'!C1286/MAX('2.5'!C$2:C1286)-1</f>
        <v>-0.02038369727</v>
      </c>
      <c r="N1286" s="41">
        <f>'2.5'!D1286/MAX('2.5'!D$2:D1286)-1</f>
        <v>-0.2697275662</v>
      </c>
    </row>
    <row r="1287">
      <c r="F1287" s="38">
        <f>'2.5'!A1347</f>
        <v>43888</v>
      </c>
      <c r="G1287" s="39">
        <f>STDEV('2.2 Retornos'!L1293:L1352)*SQRT(252)</f>
        <v>0.1047487219</v>
      </c>
      <c r="H1287" s="39">
        <f>STDEV('2.2 Retornos'!W1293:W1352)*SQRT(252)</f>
        <v>0.2460291325</v>
      </c>
      <c r="I1287" s="39">
        <f>STDEV('2.2 Retornos'!AH1293:AH1352)*SQRT(252)</f>
        <v>0.229277509</v>
      </c>
      <c r="K1287" s="40">
        <f>'2.5'!A1287</f>
        <v>43804</v>
      </c>
      <c r="L1287" s="41">
        <f>'2.5'!B1287/MAX('2.5'!B$2:B1287)-1</f>
        <v>-0.03088227881</v>
      </c>
      <c r="M1287" s="41">
        <f>'2.5'!C1287/MAX('2.5'!C$2:C1287)-1</f>
        <v>-0.0204772271</v>
      </c>
      <c r="N1287" s="41">
        <f>'2.5'!D1287/MAX('2.5'!D$2:D1287)-1</f>
        <v>-0.2724139046</v>
      </c>
    </row>
    <row r="1288">
      <c r="F1288" s="38">
        <f>'2.5'!A1348</f>
        <v>43889</v>
      </c>
      <c r="G1288" s="39">
        <f>STDEV('2.2 Retornos'!L1294:L1353)*SQRT(252)</f>
        <v>0.111628916</v>
      </c>
      <c r="H1288" s="39">
        <f>STDEV('2.2 Retornos'!W1294:W1353)*SQRT(252)</f>
        <v>0.2454931393</v>
      </c>
      <c r="I1288" s="39">
        <f>STDEV('2.2 Retornos'!AH1294:AH1353)*SQRT(252)</f>
        <v>0.2087333183</v>
      </c>
      <c r="K1288" s="40">
        <f>'2.5'!A1288</f>
        <v>43805</v>
      </c>
      <c r="L1288" s="41">
        <f>'2.5'!B1288/MAX('2.5'!B$2:B1288)-1</f>
        <v>-0.02538524428</v>
      </c>
      <c r="M1288" s="41">
        <f>'2.5'!C1288/MAX('2.5'!C$2:C1288)-1</f>
        <v>-0.01170619748</v>
      </c>
      <c r="N1288" s="41">
        <f>'2.5'!D1288/MAX('2.5'!D$2:D1288)-1</f>
        <v>-0.2400873024</v>
      </c>
    </row>
    <row r="1289">
      <c r="F1289" s="38">
        <f>'2.5'!A1349</f>
        <v>43892</v>
      </c>
      <c r="G1289" s="39">
        <f>STDEV('2.2 Retornos'!L1295:L1354)*SQRT(252)</f>
        <v>0.1149852325</v>
      </c>
      <c r="H1289" s="39">
        <f>STDEV('2.2 Retornos'!W1295:W1354)*SQRT(252)</f>
        <v>0.2522803526</v>
      </c>
      <c r="I1289" s="39">
        <f>STDEV('2.2 Retornos'!AH1295:AH1354)*SQRT(252)</f>
        <v>0.2086979746</v>
      </c>
      <c r="K1289" s="40">
        <f>'2.5'!A1289</f>
        <v>43808</v>
      </c>
      <c r="L1289" s="41">
        <f>'2.5'!B1289/MAX('2.5'!B$2:B1289)-1</f>
        <v>-0.0293327864</v>
      </c>
      <c r="M1289" s="41">
        <f>'2.5'!C1289/MAX('2.5'!C$2:C1289)-1</f>
        <v>-0.01123514811</v>
      </c>
      <c r="N1289" s="41">
        <f>'2.5'!D1289/MAX('2.5'!D$2:D1289)-1</f>
        <v>-0.2376249526</v>
      </c>
    </row>
    <row r="1290">
      <c r="F1290" s="38">
        <f>'2.5'!A1350</f>
        <v>43893</v>
      </c>
      <c r="G1290" s="39">
        <f>STDEV('2.2 Retornos'!L1296:L1355)*SQRT(252)</f>
        <v>0.1212689232</v>
      </c>
      <c r="H1290" s="39">
        <f>STDEV('2.2 Retornos'!W1296:W1355)*SQRT(252)</f>
        <v>0.2523462853</v>
      </c>
      <c r="I1290" s="39">
        <f>STDEV('2.2 Retornos'!AH1296:AH1355)*SQRT(252)</f>
        <v>0.2147473211</v>
      </c>
      <c r="K1290" s="40">
        <f>'2.5'!A1290</f>
        <v>43809</v>
      </c>
      <c r="L1290" s="41">
        <f>'2.5'!B1290/MAX('2.5'!B$2:B1290)-1</f>
        <v>-0.02925629854</v>
      </c>
      <c r="M1290" s="41">
        <f>'2.5'!C1290/MAX('2.5'!C$2:C1290)-1</f>
        <v>-0.007878939325</v>
      </c>
      <c r="N1290" s="41">
        <f>'2.5'!D1290/MAX('2.5'!D$2:D1290)-1</f>
        <v>-0.2334792542</v>
      </c>
    </row>
    <row r="1291">
      <c r="F1291" s="38">
        <f>'2.5'!A1351</f>
        <v>43894</v>
      </c>
      <c r="G1291" s="39">
        <f>STDEV('2.2 Retornos'!L1297:L1356)*SQRT(252)</f>
        <v>0.1263840702</v>
      </c>
      <c r="H1291" s="39">
        <f>STDEV('2.2 Retornos'!W1297:W1356)*SQRT(252)</f>
        <v>0.2516176473</v>
      </c>
      <c r="I1291" s="39">
        <f>STDEV('2.2 Retornos'!AH1297:AH1356)*SQRT(252)</f>
        <v>0.2157534458</v>
      </c>
      <c r="K1291" s="40">
        <f>'2.5'!A1291</f>
        <v>43810</v>
      </c>
      <c r="L1291" s="41">
        <f>'2.5'!B1291/MAX('2.5'!B$2:B1291)-1</f>
        <v>-0.03064796548</v>
      </c>
      <c r="M1291" s="41">
        <f>'2.5'!C1291/MAX('2.5'!C$2:C1291)-1</f>
        <v>0</v>
      </c>
      <c r="N1291" s="41">
        <f>'2.5'!D1291/MAX('2.5'!D$2:D1291)-1</f>
        <v>-0.238053503</v>
      </c>
    </row>
    <row r="1292">
      <c r="F1292" s="38">
        <f>'2.5'!A1352</f>
        <v>43895</v>
      </c>
      <c r="G1292" s="39">
        <f>STDEV('2.2 Retornos'!L1298:L1357)*SQRT(252)</f>
        <v>0.1333491346</v>
      </c>
      <c r="H1292" s="39">
        <f>STDEV('2.2 Retornos'!W1298:W1357)*SQRT(252)</f>
        <v>0.251454379</v>
      </c>
      <c r="I1292" s="39">
        <f>STDEV('2.2 Retornos'!AH1298:AH1357)*SQRT(252)</f>
        <v>0.2155318727</v>
      </c>
      <c r="K1292" s="40">
        <f>'2.5'!A1292</f>
        <v>43811</v>
      </c>
      <c r="L1292" s="41">
        <f>'2.5'!B1292/MAX('2.5'!B$2:B1292)-1</f>
        <v>-0.02886322344</v>
      </c>
      <c r="M1292" s="41">
        <f>'2.5'!C1292/MAX('2.5'!C$2:C1292)-1</f>
        <v>0</v>
      </c>
      <c r="N1292" s="41">
        <f>'2.5'!D1292/MAX('2.5'!D$2:D1292)-1</f>
        <v>-0.2247374824</v>
      </c>
    </row>
    <row r="1293">
      <c r="F1293" s="38">
        <f>'2.5'!A1353</f>
        <v>43896</v>
      </c>
      <c r="G1293" s="39">
        <f>STDEV('2.2 Retornos'!L1299:L1358)*SQRT(252)</f>
        <v>0.1445098521</v>
      </c>
      <c r="H1293" s="39">
        <f>STDEV('2.2 Retornos'!W1299:W1358)*SQRT(252)</f>
        <v>0.2574796557</v>
      </c>
      <c r="I1293" s="39">
        <f>STDEV('2.2 Retornos'!AH1299:AH1358)*SQRT(252)</f>
        <v>0.2429593358</v>
      </c>
      <c r="K1293" s="40">
        <f>'2.5'!A1293</f>
        <v>43812</v>
      </c>
      <c r="L1293" s="41">
        <f>'2.5'!B1293/MAX('2.5'!B$2:B1293)-1</f>
        <v>-0.02700470302</v>
      </c>
      <c r="M1293" s="41">
        <f>'2.5'!C1293/MAX('2.5'!C$2:C1293)-1</f>
        <v>-0.003227964319</v>
      </c>
      <c r="N1293" s="41">
        <f>'2.5'!D1293/MAX('2.5'!D$2:D1293)-1</f>
        <v>-0.2245164759</v>
      </c>
    </row>
    <row r="1294">
      <c r="F1294" s="38">
        <f>'2.5'!A1354</f>
        <v>43899</v>
      </c>
      <c r="G1294" s="39">
        <f>STDEV('2.2 Retornos'!L1300:L1359)*SQRT(252)</f>
        <v>0.2628282838</v>
      </c>
      <c r="H1294" s="39">
        <f>STDEV('2.2 Retornos'!W1300:W1359)*SQRT(252)</f>
        <v>0.3369825216</v>
      </c>
      <c r="I1294" s="39">
        <f>STDEV('2.2 Retornos'!AH1300:AH1359)*SQRT(252)</f>
        <v>0.6057557781</v>
      </c>
      <c r="K1294" s="40">
        <f>'2.5'!A1294</f>
        <v>43815</v>
      </c>
      <c r="L1294" s="41">
        <f>'2.5'!B1294/MAX('2.5'!B$2:B1294)-1</f>
        <v>-0.02287834101</v>
      </c>
      <c r="M1294" s="41">
        <f>'2.5'!C1294/MAX('2.5'!C$2:C1294)-1</f>
        <v>-0.008028675068</v>
      </c>
      <c r="N1294" s="41">
        <f>'2.5'!D1294/MAX('2.5'!D$2:D1294)-1</f>
        <v>-0.2208305152</v>
      </c>
    </row>
    <row r="1295">
      <c r="F1295" s="38">
        <f>'2.5'!A1355</f>
        <v>43900</v>
      </c>
      <c r="G1295" s="39">
        <f>STDEV('2.2 Retornos'!L1301:L1360)*SQRT(252)</f>
        <v>0.2791740551</v>
      </c>
      <c r="H1295" s="39">
        <f>STDEV('2.2 Retornos'!W1301:W1360)*SQRT(252)</f>
        <v>0.358570247</v>
      </c>
      <c r="I1295" s="39">
        <f>STDEV('2.2 Retornos'!AH1301:AH1360)*SQRT(252)</f>
        <v>0.6067138284</v>
      </c>
      <c r="K1295" s="40">
        <f>'2.5'!A1295</f>
        <v>43816</v>
      </c>
      <c r="L1295" s="41">
        <f>'2.5'!B1295/MAX('2.5'!B$2:B1295)-1</f>
        <v>-0.01957290282</v>
      </c>
      <c r="M1295" s="41">
        <f>'2.5'!C1295/MAX('2.5'!C$2:C1295)-1</f>
        <v>-0.00972722503</v>
      </c>
      <c r="N1295" s="41">
        <f>'2.5'!D1295/MAX('2.5'!D$2:D1295)-1</f>
        <v>-0.2060818311</v>
      </c>
    </row>
    <row r="1296">
      <c r="F1296" s="38">
        <f>'2.5'!A1356</f>
        <v>43901</v>
      </c>
      <c r="G1296" s="39">
        <f>STDEV('2.2 Retornos'!L1302:L1361)*SQRT(252)</f>
        <v>0.2935485564</v>
      </c>
      <c r="H1296" s="39">
        <f>STDEV('2.2 Retornos'!W1302:W1361)*SQRT(252)</f>
        <v>0.3886149555</v>
      </c>
      <c r="I1296" s="39">
        <f>STDEV('2.2 Retornos'!AH1302:AH1361)*SQRT(252)</f>
        <v>0.6202640308</v>
      </c>
      <c r="K1296" s="40">
        <f>'2.5'!A1296</f>
        <v>43817</v>
      </c>
      <c r="L1296" s="41">
        <f>'2.5'!B1296/MAX('2.5'!B$2:B1296)-1</f>
        <v>-0.02451464666</v>
      </c>
      <c r="M1296" s="41">
        <f>'2.5'!C1296/MAX('2.5'!C$2:C1296)-1</f>
        <v>-0.00862575438</v>
      </c>
      <c r="N1296" s="41">
        <f>'2.5'!D1296/MAX('2.5'!D$2:D1296)-1</f>
        <v>-0.2066314064</v>
      </c>
    </row>
    <row r="1297">
      <c r="F1297" s="38">
        <f>'2.5'!A1357</f>
        <v>43902</v>
      </c>
      <c r="G1297" s="39">
        <f>STDEV('2.2 Retornos'!L1303:L1362)*SQRT(252)</f>
        <v>0.4007417759</v>
      </c>
      <c r="H1297" s="39">
        <f>STDEV('2.2 Retornos'!W1303:W1362)*SQRT(252)</f>
        <v>0.4513879866</v>
      </c>
      <c r="I1297" s="39">
        <f>STDEV('2.2 Retornos'!AH1303:AH1362)*SQRT(252)</f>
        <v>0.7063554354</v>
      </c>
      <c r="K1297" s="40">
        <f>'2.5'!A1297</f>
        <v>43818</v>
      </c>
      <c r="L1297" s="41">
        <f>'2.5'!B1297/MAX('2.5'!B$2:B1297)-1</f>
        <v>-0.02418210935</v>
      </c>
      <c r="M1297" s="41">
        <f>'2.5'!C1297/MAX('2.5'!C$2:C1297)-1</f>
        <v>-0.004954673985</v>
      </c>
      <c r="N1297" s="41">
        <f>'2.5'!D1297/MAX('2.5'!D$2:D1297)-1</f>
        <v>-0.1913111068</v>
      </c>
    </row>
    <row r="1298">
      <c r="F1298" s="38">
        <f>'2.5'!A1358</f>
        <v>43903</v>
      </c>
      <c r="G1298" s="39">
        <f>STDEV('2.2 Retornos'!L1304:L1363)*SQRT(252)</f>
        <v>0.5165167803</v>
      </c>
      <c r="H1298" s="39">
        <f>STDEV('2.2 Retornos'!W1304:W1363)*SQRT(252)</f>
        <v>0.454835527</v>
      </c>
      <c r="I1298" s="39">
        <f>STDEV('2.2 Retornos'!AH1304:AH1363)*SQRT(252)</f>
        <v>0.7576633908</v>
      </c>
      <c r="K1298" s="40">
        <f>'2.5'!A1298</f>
        <v>43819</v>
      </c>
      <c r="L1298" s="41">
        <f>'2.5'!B1298/MAX('2.5'!B$2:B1298)-1</f>
        <v>-0.01787527249</v>
      </c>
      <c r="M1298" s="41">
        <f>'2.5'!C1298/MAX('2.5'!C$2:C1298)-1</f>
        <v>-0.01994512133</v>
      </c>
      <c r="N1298" s="41">
        <f>'2.5'!D1298/MAX('2.5'!D$2:D1298)-1</f>
        <v>-0.1933886368</v>
      </c>
    </row>
    <row r="1299">
      <c r="F1299" s="38">
        <f>'2.5'!A1359</f>
        <v>43906</v>
      </c>
      <c r="G1299" s="39">
        <f>STDEV('2.2 Retornos'!L1305:L1364)*SQRT(252)</f>
        <v>0.569228879</v>
      </c>
      <c r="H1299" s="39">
        <f>STDEV('2.2 Retornos'!W1305:W1364)*SQRT(252)</f>
        <v>0.4534313644</v>
      </c>
      <c r="I1299" s="39">
        <f>STDEV('2.2 Retornos'!AH1305:AH1364)*SQRT(252)</f>
        <v>0.8453508666</v>
      </c>
      <c r="K1299" s="40">
        <f>'2.5'!A1299</f>
        <v>43822</v>
      </c>
      <c r="L1299" s="41">
        <f>'2.5'!B1299/MAX('2.5'!B$2:B1299)-1</f>
        <v>-0.02370749227</v>
      </c>
      <c r="M1299" s="41">
        <f>'2.5'!C1299/MAX('2.5'!C$2:C1299)-1</f>
        <v>-0.001950775668</v>
      </c>
      <c r="N1299" s="41">
        <f>'2.5'!D1299/MAX('2.5'!D$2:D1299)-1</f>
        <v>-0.1840076113</v>
      </c>
    </row>
    <row r="1300">
      <c r="F1300" s="38">
        <f>'2.5'!A1360</f>
        <v>43907</v>
      </c>
      <c r="G1300" s="39">
        <f>STDEV('2.2 Retornos'!L1306:L1365)*SQRT(252)</f>
        <v>0.5709618788</v>
      </c>
      <c r="H1300" s="39">
        <f>STDEV('2.2 Retornos'!W1306:W1365)*SQRT(252)</f>
        <v>0.4841486655</v>
      </c>
      <c r="I1300" s="39">
        <f>STDEV('2.2 Retornos'!AH1306:AH1365)*SQRT(252)</f>
        <v>0.8600714184</v>
      </c>
      <c r="K1300" s="40">
        <f>'2.5'!A1300</f>
        <v>43823</v>
      </c>
      <c r="L1300" s="41">
        <f>'2.5'!B1300/MAX('2.5'!B$2:B1300)-1</f>
        <v>-0.02552112893</v>
      </c>
      <c r="M1300" s="41">
        <f>'2.5'!C1300/MAX('2.5'!C$2:C1300)-1</f>
        <v>0</v>
      </c>
      <c r="N1300" s="41">
        <f>'2.5'!D1300/MAX('2.5'!D$2:D1300)-1</f>
        <v>-0.183628781</v>
      </c>
    </row>
    <row r="1301">
      <c r="F1301" s="38">
        <f>'2.5'!A1361</f>
        <v>43908</v>
      </c>
      <c r="G1301" s="39">
        <f>STDEV('2.2 Retornos'!L1307:L1366)*SQRT(252)</f>
        <v>0.5861103589</v>
      </c>
      <c r="H1301" s="39">
        <f>STDEV('2.2 Retornos'!W1307:W1366)*SQRT(252)</f>
        <v>0.5524113307</v>
      </c>
      <c r="I1301" s="39">
        <f>STDEV('2.2 Retornos'!AH1307:AH1366)*SQRT(252)</f>
        <v>0.8969775638</v>
      </c>
      <c r="K1301" s="40">
        <f>'2.5'!A1301</f>
        <v>43824</v>
      </c>
      <c r="L1301" s="41">
        <f>'2.5'!B1301/MAX('2.5'!B$2:B1301)-1</f>
        <v>-0.02552112893</v>
      </c>
      <c r="M1301" s="41">
        <f>'2.5'!C1301/MAX('2.5'!C$2:C1301)-1</f>
        <v>0</v>
      </c>
      <c r="N1301" s="41">
        <f>'2.5'!D1301/MAX('2.5'!D$2:D1301)-1</f>
        <v>-0.183628781</v>
      </c>
    </row>
    <row r="1302">
      <c r="F1302" s="38">
        <f>'2.5'!A1362</f>
        <v>43909</v>
      </c>
      <c r="G1302" s="39">
        <f>STDEV('2.2 Retornos'!L1308:L1367)*SQRT(252)</f>
        <v>0.5900939522</v>
      </c>
      <c r="H1302" s="39">
        <f>STDEV('2.2 Retornos'!W1308:W1367)*SQRT(252)</f>
        <v>0.5631808947</v>
      </c>
      <c r="I1302" s="39">
        <f>STDEV('2.2 Retornos'!AH1308:AH1367)*SQRT(252)</f>
        <v>0.914587537</v>
      </c>
      <c r="K1302" s="40">
        <f>'2.5'!A1302</f>
        <v>43825</v>
      </c>
      <c r="L1302" s="41">
        <f>'2.5'!B1302/MAX('2.5'!B$2:B1302)-1</f>
        <v>-0.02552112893</v>
      </c>
      <c r="M1302" s="41">
        <f>'2.5'!C1302/MAX('2.5'!C$2:C1302)-1</f>
        <v>0</v>
      </c>
      <c r="N1302" s="41">
        <f>'2.5'!D1302/MAX('2.5'!D$2:D1302)-1</f>
        <v>-0.183628781</v>
      </c>
    </row>
    <row r="1303">
      <c r="F1303" s="38">
        <f>'2.5'!A1363</f>
        <v>43910</v>
      </c>
      <c r="G1303" s="39">
        <f>STDEV('2.2 Retornos'!L1309:L1368)*SQRT(252)</f>
        <v>0.5909109871</v>
      </c>
      <c r="H1303" s="39">
        <f>STDEV('2.2 Retornos'!W1309:W1368)*SQRT(252)</f>
        <v>0.5805737041</v>
      </c>
      <c r="I1303" s="39">
        <f>STDEV('2.2 Retornos'!AH1309:AH1368)*SQRT(252)</f>
        <v>0.9177400401</v>
      </c>
      <c r="K1303" s="40">
        <f>'2.5'!A1303</f>
        <v>43826</v>
      </c>
      <c r="L1303" s="41">
        <f>'2.5'!B1303/MAX('2.5'!B$2:B1303)-1</f>
        <v>-0.02656646157</v>
      </c>
      <c r="M1303" s="41">
        <f>'2.5'!C1303/MAX('2.5'!C$2:C1303)-1</f>
        <v>-0.001769588778</v>
      </c>
      <c r="N1303" s="41">
        <f>'2.5'!D1303/MAX('2.5'!D$2:D1303)-1</f>
        <v>-0.1827723877</v>
      </c>
    </row>
    <row r="1304">
      <c r="F1304" s="38">
        <f>'2.5'!A1364</f>
        <v>43913</v>
      </c>
      <c r="G1304" s="39">
        <f>STDEV('2.2 Retornos'!L1310:L1369)*SQRT(252)</f>
        <v>0.6133969307</v>
      </c>
      <c r="H1304" s="39">
        <f>STDEV('2.2 Retornos'!W1310:W1369)*SQRT(252)</f>
        <v>0.5827313567</v>
      </c>
      <c r="I1304" s="39">
        <f>STDEV('2.2 Retornos'!AH1310:AH1369)*SQRT(252)</f>
        <v>0.9173687116</v>
      </c>
      <c r="K1304" s="40">
        <f>'2.5'!A1304</f>
        <v>43829</v>
      </c>
      <c r="L1304" s="41">
        <f>'2.5'!B1304/MAX('2.5'!B$2:B1304)-1</f>
        <v>-0.02898932052</v>
      </c>
      <c r="M1304" s="41">
        <f>'2.5'!C1304/MAX('2.5'!C$2:C1304)-1</f>
        <v>0</v>
      </c>
      <c r="N1304" s="41">
        <f>'2.5'!D1304/MAX('2.5'!D$2:D1304)-1</f>
        <v>-0.1852229052</v>
      </c>
    </row>
    <row r="1305">
      <c r="F1305" s="38">
        <f>'2.5'!A1365</f>
        <v>43914</v>
      </c>
      <c r="G1305" s="39">
        <f>STDEV('2.2 Retornos'!L1311:L1370)*SQRT(252)</f>
        <v>0.6897269128</v>
      </c>
      <c r="H1305" s="39">
        <f>STDEV('2.2 Retornos'!W1311:W1370)*SQRT(252)</f>
        <v>0.7079056632</v>
      </c>
      <c r="I1305" s="39">
        <f>STDEV('2.2 Retornos'!AH1311:AH1370)*SQRT(252)</f>
        <v>0.9795010774</v>
      </c>
      <c r="K1305" s="40">
        <f>'2.5'!A1305</f>
        <v>43830</v>
      </c>
      <c r="L1305" s="41">
        <f>'2.5'!B1305/MAX('2.5'!B$2:B1305)-1</f>
        <v>-0.03108278197</v>
      </c>
      <c r="M1305" s="41">
        <f>'2.5'!C1305/MAX('2.5'!C$2:C1305)-1</f>
        <v>-0.01115425183</v>
      </c>
      <c r="N1305" s="41">
        <f>'2.5'!D1305/MAX('2.5'!D$2:D1305)-1</f>
        <v>-0.1836933039</v>
      </c>
    </row>
    <row r="1306">
      <c r="F1306" s="38">
        <f>'2.5'!A1366</f>
        <v>43915</v>
      </c>
      <c r="G1306" s="39">
        <f>STDEV('2.2 Retornos'!L1312:L1371)*SQRT(252)</f>
        <v>0.7096624671</v>
      </c>
      <c r="H1306" s="39">
        <f>STDEV('2.2 Retornos'!W1312:W1371)*SQRT(252)</f>
        <v>0.707919248</v>
      </c>
      <c r="I1306" s="39">
        <f>STDEV('2.2 Retornos'!AH1312:AH1371)*SQRT(252)</f>
        <v>0.9959899497</v>
      </c>
      <c r="K1306" s="40">
        <f>'2.5'!A1306</f>
        <v>43831</v>
      </c>
      <c r="L1306" s="41">
        <f>'2.5'!B1306/MAX('2.5'!B$2:B1306)-1</f>
        <v>-0.03108278197</v>
      </c>
      <c r="M1306" s="41">
        <f>'2.5'!C1306/MAX('2.5'!C$2:C1306)-1</f>
        <v>-0.01115425183</v>
      </c>
      <c r="N1306" s="41">
        <f>'2.5'!D1306/MAX('2.5'!D$2:D1306)-1</f>
        <v>-0.1836933039</v>
      </c>
    </row>
    <row r="1307">
      <c r="F1307" s="38">
        <f>'2.5'!A1367</f>
        <v>43916</v>
      </c>
      <c r="G1307" s="39">
        <f>STDEV('2.2 Retornos'!L1313:L1372)*SQRT(252)</f>
        <v>0.7103806003</v>
      </c>
      <c r="H1307" s="39">
        <f>STDEV('2.2 Retornos'!W1313:W1372)*SQRT(252)</f>
        <v>0.7078844504</v>
      </c>
      <c r="I1307" s="39">
        <f>STDEV('2.2 Retornos'!AH1313:AH1372)*SQRT(252)</f>
        <v>0.9960339885</v>
      </c>
      <c r="K1307" s="40">
        <f>'2.5'!A1307</f>
        <v>43832</v>
      </c>
      <c r="L1307" s="41">
        <f>'2.5'!B1307/MAX('2.5'!B$2:B1307)-1</f>
        <v>-0.02624491223</v>
      </c>
      <c r="M1307" s="41">
        <f>'2.5'!C1307/MAX('2.5'!C$2:C1307)-1</f>
        <v>-0.007550567469</v>
      </c>
      <c r="N1307" s="41">
        <f>'2.5'!D1307/MAX('2.5'!D$2:D1307)-1</f>
        <v>-0.1917914012</v>
      </c>
    </row>
    <row r="1308">
      <c r="F1308" s="38">
        <f>'2.5'!A1368</f>
        <v>43917</v>
      </c>
      <c r="G1308" s="39">
        <f>STDEV('2.2 Retornos'!L1314:L1373)*SQRT(252)</f>
        <v>0.7182433577</v>
      </c>
      <c r="H1308" s="39">
        <f>STDEV('2.2 Retornos'!W1314:W1373)*SQRT(252)</f>
        <v>0.7216735196</v>
      </c>
      <c r="I1308" s="39">
        <f>STDEV('2.2 Retornos'!AH1314:AH1373)*SQRT(252)</f>
        <v>1.010229381</v>
      </c>
      <c r="K1308" s="40">
        <f>'2.5'!A1308</f>
        <v>43833</v>
      </c>
      <c r="L1308" s="41">
        <f>'2.5'!B1308/MAX('2.5'!B$2:B1308)-1</f>
        <v>-0.02876949734</v>
      </c>
      <c r="M1308" s="41">
        <f>'2.5'!C1308/MAX('2.5'!C$2:C1308)-1</f>
        <v>-0.02779524358</v>
      </c>
      <c r="N1308" s="41">
        <f>'2.5'!D1308/MAX('2.5'!D$2:D1308)-1</f>
        <v>-0.1866447594</v>
      </c>
    </row>
    <row r="1309">
      <c r="F1309" s="38">
        <f>'2.5'!A1369</f>
        <v>43920</v>
      </c>
      <c r="G1309" s="39">
        <f>STDEV('2.2 Retornos'!L1315:L1374)*SQRT(252)</f>
        <v>0.7230531456</v>
      </c>
      <c r="H1309" s="39">
        <f>STDEV('2.2 Retornos'!W1315:W1374)*SQRT(252)</f>
        <v>0.7223002691</v>
      </c>
      <c r="I1309" s="39">
        <f>STDEV('2.2 Retornos'!AH1315:AH1374)*SQRT(252)</f>
        <v>1.041730796</v>
      </c>
      <c r="K1309" s="40">
        <f>'2.5'!A1309</f>
        <v>43836</v>
      </c>
      <c r="L1309" s="41">
        <f>'2.5'!B1309/MAX('2.5'!B$2:B1309)-1</f>
        <v>-0.03007372993</v>
      </c>
      <c r="M1309" s="41">
        <f>'2.5'!C1309/MAX('2.5'!C$2:C1309)-1</f>
        <v>-0.03512925312</v>
      </c>
      <c r="N1309" s="41">
        <f>'2.5'!D1309/MAX('2.5'!D$2:D1309)-1</f>
        <v>-0.173875707</v>
      </c>
    </row>
    <row r="1310">
      <c r="F1310" s="38">
        <f>'2.5'!A1370</f>
        <v>43921</v>
      </c>
      <c r="G1310" s="39">
        <f>STDEV('2.2 Retornos'!L1316:L1375)*SQRT(252)</f>
        <v>0.7266307091</v>
      </c>
      <c r="H1310" s="39">
        <f>STDEV('2.2 Retornos'!W1316:W1375)*SQRT(252)</f>
        <v>0.7217766873</v>
      </c>
      <c r="I1310" s="39">
        <f>STDEV('2.2 Retornos'!AH1316:AH1375)*SQRT(252)</f>
        <v>1.091074481</v>
      </c>
      <c r="K1310" s="40">
        <f>'2.5'!A1310</f>
        <v>43837</v>
      </c>
      <c r="L1310" s="41">
        <f>'2.5'!B1310/MAX('2.5'!B$2:B1310)-1</f>
        <v>-0.02912392708</v>
      </c>
      <c r="M1310" s="41">
        <f>'2.5'!C1310/MAX('2.5'!C$2:C1310)-1</f>
        <v>-0.01802452058</v>
      </c>
      <c r="N1310" s="41">
        <f>'2.5'!D1310/MAX('2.5'!D$2:D1310)-1</f>
        <v>-0.1761219156</v>
      </c>
    </row>
    <row r="1311">
      <c r="F1311" s="38">
        <f>'2.5'!A1371</f>
        <v>43922</v>
      </c>
      <c r="G1311" s="39">
        <f>STDEV('2.2 Retornos'!L1317:L1376)*SQRT(252)</f>
        <v>0.7324920125</v>
      </c>
      <c r="H1311" s="39">
        <f>STDEV('2.2 Retornos'!W1317:W1376)*SQRT(252)</f>
        <v>0.7188372026</v>
      </c>
      <c r="I1311" s="39">
        <f>STDEV('2.2 Retornos'!AH1317:AH1376)*SQRT(252)</f>
        <v>1.091758817</v>
      </c>
      <c r="K1311" s="40">
        <f>'2.5'!A1311</f>
        <v>43838</v>
      </c>
      <c r="L1311" s="41">
        <f>'2.5'!B1311/MAX('2.5'!B$2:B1311)-1</f>
        <v>-0.02089335347</v>
      </c>
      <c r="M1311" s="41">
        <f>'2.5'!C1311/MAX('2.5'!C$2:C1311)-1</f>
        <v>-0.05206089683</v>
      </c>
      <c r="N1311" s="41">
        <f>'2.5'!D1311/MAX('2.5'!D$2:D1311)-1</f>
        <v>-0.1888096853</v>
      </c>
    </row>
    <row r="1312">
      <c r="F1312" s="38">
        <f>'2.5'!A1372</f>
        <v>43923</v>
      </c>
      <c r="G1312" s="39">
        <f>STDEV('2.2 Retornos'!L1318:L1377)*SQRT(252)</f>
        <v>0.7327132141</v>
      </c>
      <c r="H1312" s="39">
        <f>STDEV('2.2 Retornos'!W1318:W1377)*SQRT(252)</f>
        <v>0.7235828009</v>
      </c>
      <c r="I1312" s="39">
        <f>STDEV('2.2 Retornos'!AH1318:AH1377)*SQRT(252)</f>
        <v>1.113879062</v>
      </c>
      <c r="K1312" s="40">
        <f>'2.5'!A1312</f>
        <v>43839</v>
      </c>
      <c r="L1312" s="41">
        <f>'2.5'!B1312/MAX('2.5'!B$2:B1312)-1</f>
        <v>-0.01923340582</v>
      </c>
      <c r="M1312" s="41">
        <f>'2.5'!C1312/MAX('2.5'!C$2:C1312)-1</f>
        <v>-0.06601094164</v>
      </c>
      <c r="N1312" s="41">
        <f>'2.5'!D1312/MAX('2.5'!D$2:D1312)-1</f>
        <v>-0.1774401694</v>
      </c>
    </row>
    <row r="1313">
      <c r="F1313" s="38">
        <f>'2.5'!A1373</f>
        <v>43924</v>
      </c>
      <c r="G1313" s="39">
        <f>STDEV('2.2 Retornos'!L1319:L1378)*SQRT(252)</f>
        <v>0.7335160948</v>
      </c>
      <c r="H1313" s="39">
        <f>STDEV('2.2 Retornos'!W1319:W1378)*SQRT(252)</f>
        <v>0.7229541267</v>
      </c>
      <c r="I1313" s="39">
        <f>STDEV('2.2 Retornos'!AH1319:AH1378)*SQRT(252)</f>
        <v>1.113880308</v>
      </c>
      <c r="K1313" s="40">
        <f>'2.5'!A1313</f>
        <v>43840</v>
      </c>
      <c r="L1313" s="41">
        <f>'2.5'!B1313/MAX('2.5'!B$2:B1313)-1</f>
        <v>-0.01898403496</v>
      </c>
      <c r="M1313" s="41">
        <f>'2.5'!C1313/MAX('2.5'!C$2:C1313)-1</f>
        <v>-0.04672632507</v>
      </c>
      <c r="N1313" s="41">
        <f>'2.5'!D1313/MAX('2.5'!D$2:D1313)-1</f>
        <v>-0.184714002</v>
      </c>
    </row>
    <row r="1314">
      <c r="F1314" s="38">
        <f>'2.5'!A1374</f>
        <v>43927</v>
      </c>
      <c r="G1314" s="39">
        <f>STDEV('2.2 Retornos'!L1320:L1379)*SQRT(252)</f>
        <v>0.7430241074</v>
      </c>
      <c r="H1314" s="39">
        <f>STDEV('2.2 Retornos'!W1320:W1379)*SQRT(252)</f>
        <v>0.7301855868</v>
      </c>
      <c r="I1314" s="39">
        <f>STDEV('2.2 Retornos'!AH1320:AH1379)*SQRT(252)</f>
        <v>1.116405753</v>
      </c>
      <c r="K1314" s="40">
        <f>'2.5'!A1314</f>
        <v>43843</v>
      </c>
      <c r="L1314" s="41">
        <f>'2.5'!B1314/MAX('2.5'!B$2:B1314)-1</f>
        <v>-0.01493093441</v>
      </c>
      <c r="M1314" s="41">
        <f>'2.5'!C1314/MAX('2.5'!C$2:C1314)-1</f>
        <v>-0.04339554673</v>
      </c>
      <c r="N1314" s="41">
        <f>'2.5'!D1314/MAX('2.5'!D$2:D1314)-1</f>
        <v>-0.1884278397</v>
      </c>
    </row>
    <row r="1315">
      <c r="F1315" s="38">
        <f>'2.5'!A1375</f>
        <v>43928</v>
      </c>
      <c r="G1315" s="39">
        <f>STDEV('2.2 Retornos'!L1321:L1380)*SQRT(252)</f>
        <v>0.7433914126</v>
      </c>
      <c r="H1315" s="39">
        <f>STDEV('2.2 Retornos'!W1321:W1380)*SQRT(252)</f>
        <v>0.730660639</v>
      </c>
      <c r="I1315" s="39">
        <f>STDEV('2.2 Retornos'!AH1321:AH1380)*SQRT(252)</f>
        <v>1.115985409</v>
      </c>
      <c r="K1315" s="40">
        <f>'2.5'!A1315</f>
        <v>43844</v>
      </c>
      <c r="L1315" s="41">
        <f>'2.5'!B1315/MAX('2.5'!B$2:B1315)-1</f>
        <v>-0.01454134415</v>
      </c>
      <c r="M1315" s="41">
        <f>'2.5'!C1315/MAX('2.5'!C$2:C1315)-1</f>
        <v>-0.03824173558</v>
      </c>
      <c r="N1315" s="41">
        <f>'2.5'!D1315/MAX('2.5'!D$2:D1315)-1</f>
        <v>-0.183745102</v>
      </c>
    </row>
    <row r="1316">
      <c r="F1316" s="38">
        <f>'2.5'!A1376</f>
        <v>43929</v>
      </c>
      <c r="G1316" s="39">
        <f>STDEV('2.2 Retornos'!L1322:L1381)*SQRT(252)</f>
        <v>0.7459396039</v>
      </c>
      <c r="H1316" s="39">
        <f>STDEV('2.2 Retornos'!W1322:W1381)*SQRT(252)</f>
        <v>0.7321801469</v>
      </c>
      <c r="I1316" s="39">
        <f>STDEV('2.2 Retornos'!AH1322:AH1381)*SQRT(252)</f>
        <v>1.119286997</v>
      </c>
      <c r="K1316" s="40">
        <f>'2.5'!A1316</f>
        <v>43845</v>
      </c>
      <c r="L1316" s="41">
        <f>'2.5'!B1316/MAX('2.5'!B$2:B1316)-1</f>
        <v>-0.01286071395</v>
      </c>
      <c r="M1316" s="41">
        <f>'2.5'!C1316/MAX('2.5'!C$2:C1316)-1</f>
        <v>-0.03004790708</v>
      </c>
      <c r="N1316" s="41">
        <f>'2.5'!D1316/MAX('2.5'!D$2:D1316)-1</f>
        <v>-0.1892766541</v>
      </c>
    </row>
    <row r="1317">
      <c r="F1317" s="38">
        <f>'2.5'!A1377</f>
        <v>43930</v>
      </c>
      <c r="G1317" s="39">
        <f>STDEV('2.2 Retornos'!L1323:L1382)*SQRT(252)</f>
        <v>0.747007875</v>
      </c>
      <c r="H1317" s="39">
        <f>STDEV('2.2 Retornos'!W1323:W1382)*SQRT(252)</f>
        <v>0.7413202919</v>
      </c>
      <c r="I1317" s="39">
        <f>STDEV('2.2 Retornos'!AH1323:AH1382)*SQRT(252)</f>
        <v>1.119350584</v>
      </c>
      <c r="K1317" s="40">
        <f>'2.5'!A1317</f>
        <v>43846</v>
      </c>
      <c r="L1317" s="41">
        <f>'2.5'!B1317/MAX('2.5'!B$2:B1317)-1</f>
        <v>-0.006673729605</v>
      </c>
      <c r="M1317" s="41">
        <f>'2.5'!C1317/MAX('2.5'!C$2:C1317)-1</f>
        <v>-0.03975067518</v>
      </c>
      <c r="N1317" s="41">
        <f>'2.5'!D1317/MAX('2.5'!D$2:D1317)-1</f>
        <v>-0.1916180488</v>
      </c>
    </row>
    <row r="1318">
      <c r="F1318" s="38">
        <f>'2.5'!A1378</f>
        <v>43931</v>
      </c>
      <c r="G1318" s="39">
        <f>STDEV('2.2 Retornos'!L1324:L1383)*SQRT(252)</f>
        <v>0.7468502205</v>
      </c>
      <c r="H1318" s="39">
        <f>STDEV('2.2 Retornos'!W1324:W1383)*SQRT(252)</f>
        <v>0.7410793902</v>
      </c>
      <c r="I1318" s="39">
        <f>STDEV('2.2 Retornos'!AH1324:AH1383)*SQRT(252)</f>
        <v>1.119382158</v>
      </c>
      <c r="K1318" s="40">
        <f>'2.5'!A1318</f>
        <v>43847</v>
      </c>
      <c r="L1318" s="41">
        <f>'2.5'!B1318/MAX('2.5'!B$2:B1318)-1</f>
        <v>-0.001643143493</v>
      </c>
      <c r="M1318" s="41">
        <f>'2.5'!C1318/MAX('2.5'!C$2:C1318)-1</f>
        <v>-0.03079030173</v>
      </c>
      <c r="N1318" s="41">
        <f>'2.5'!D1318/MAX('2.5'!D$2:D1318)-1</f>
        <v>-0.1924124794</v>
      </c>
    </row>
    <row r="1319">
      <c r="F1319" s="38">
        <f>'2.5'!A1379</f>
        <v>43934</v>
      </c>
      <c r="G1319" s="39">
        <f>STDEV('2.2 Retornos'!L1325:L1384)*SQRT(252)</f>
        <v>0.7484734041</v>
      </c>
      <c r="H1319" s="39">
        <f>STDEV('2.2 Retornos'!W1325:W1384)*SQRT(252)</f>
        <v>0.745522129</v>
      </c>
      <c r="I1319" s="39">
        <f>STDEV('2.2 Retornos'!AH1325:AH1384)*SQRT(252)</f>
        <v>1.119239988</v>
      </c>
      <c r="K1319" s="40">
        <f>'2.5'!A1319</f>
        <v>43850</v>
      </c>
      <c r="L1319" s="41">
        <f>'2.5'!B1319/MAX('2.5'!B$2:B1319)-1</f>
        <v>0</v>
      </c>
      <c r="M1319" s="41">
        <f>'2.5'!C1319/MAX('2.5'!C$2:C1319)-1</f>
        <v>-0.02556210895</v>
      </c>
      <c r="N1319" s="41">
        <f>'2.5'!D1319/MAX('2.5'!D$2:D1319)-1</f>
        <v>-0.1920780086</v>
      </c>
    </row>
    <row r="1320">
      <c r="F1320" s="38">
        <f>'2.5'!A1380</f>
        <v>43935</v>
      </c>
      <c r="G1320" s="39">
        <f>STDEV('2.2 Retornos'!L1326:L1385)*SQRT(252)</f>
        <v>0.7485101885</v>
      </c>
      <c r="H1320" s="39">
        <f>STDEV('2.2 Retornos'!W1326:W1385)*SQRT(252)</f>
        <v>0.7451598763</v>
      </c>
      <c r="I1320" s="39">
        <f>STDEV('2.2 Retornos'!AH1326:AH1385)*SQRT(252)</f>
        <v>1.119258523</v>
      </c>
      <c r="K1320" s="40">
        <f>'2.5'!A1320</f>
        <v>43851</v>
      </c>
      <c r="L1320" s="41">
        <f>'2.5'!B1320/MAX('2.5'!B$2:B1320)-1</f>
        <v>-0.006037843325</v>
      </c>
      <c r="M1320" s="41">
        <f>'2.5'!C1320/MAX('2.5'!C$2:C1320)-1</f>
        <v>-0.04412952666</v>
      </c>
      <c r="N1320" s="41">
        <f>'2.5'!D1320/MAX('2.5'!D$2:D1320)-1</f>
        <v>-0.1995716315</v>
      </c>
    </row>
    <row r="1321">
      <c r="F1321" s="38">
        <f>'2.5'!A1381</f>
        <v>43936</v>
      </c>
      <c r="G1321" s="39">
        <f>STDEV('2.2 Retornos'!L1327:L1386)*SQRT(252)</f>
        <v>0.7513055725</v>
      </c>
      <c r="H1321" s="39">
        <f>STDEV('2.2 Retornos'!W1327:W1386)*SQRT(252)</f>
        <v>0.7469717371</v>
      </c>
      <c r="I1321" s="39">
        <f>STDEV('2.2 Retornos'!AH1327:AH1386)*SQRT(252)</f>
        <v>1.121698848</v>
      </c>
      <c r="K1321" s="40">
        <f>'2.5'!A1321</f>
        <v>43852</v>
      </c>
      <c r="L1321" s="41">
        <f>'2.5'!B1321/MAX('2.5'!B$2:B1321)-1</f>
        <v>-0.002008768662</v>
      </c>
      <c r="M1321" s="41">
        <f>'2.5'!C1321/MAX('2.5'!C$2:C1321)-1</f>
        <v>-0.03560331717</v>
      </c>
      <c r="N1321" s="41">
        <f>'2.5'!D1321/MAX('2.5'!D$2:D1321)-1</f>
        <v>-0.2049785862</v>
      </c>
    </row>
    <row r="1322">
      <c r="F1322" s="38">
        <f>'2.5'!A1382</f>
        <v>43937</v>
      </c>
      <c r="G1322" s="39">
        <f>STDEV('2.2 Retornos'!L1328:L1387)*SQRT(252)</f>
        <v>0.7526828118</v>
      </c>
      <c r="H1322" s="39">
        <f>STDEV('2.2 Retornos'!W1328:W1387)*SQRT(252)</f>
        <v>0.7466095718</v>
      </c>
      <c r="I1322" s="39">
        <f>STDEV('2.2 Retornos'!AH1328:AH1387)*SQRT(252)</f>
        <v>1.122774436</v>
      </c>
      <c r="K1322" s="40">
        <f>'2.5'!A1322</f>
        <v>43853</v>
      </c>
      <c r="L1322" s="41">
        <f>'2.5'!B1322/MAX('2.5'!B$2:B1322)-1</f>
        <v>0</v>
      </c>
      <c r="M1322" s="41">
        <f>'2.5'!C1322/MAX('2.5'!C$2:C1322)-1</f>
        <v>-0.04568413445</v>
      </c>
      <c r="N1322" s="41">
        <f>'2.5'!D1322/MAX('2.5'!D$2:D1322)-1</f>
        <v>-0.2080435307</v>
      </c>
    </row>
    <row r="1323">
      <c r="F1323" s="38">
        <f>'2.5'!A1383</f>
        <v>43938</v>
      </c>
      <c r="G1323" s="39">
        <f>STDEV('2.2 Retornos'!L1329:L1388)*SQRT(252)</f>
        <v>0.760406001</v>
      </c>
      <c r="H1323" s="39">
        <f>STDEV('2.2 Retornos'!W1329:W1388)*SQRT(252)</f>
        <v>0.7466344766</v>
      </c>
      <c r="I1323" s="39">
        <f>STDEV('2.2 Retornos'!AH1329:AH1388)*SQRT(252)</f>
        <v>1.138224555</v>
      </c>
      <c r="K1323" s="40">
        <f>'2.5'!A1323</f>
        <v>43854</v>
      </c>
      <c r="L1323" s="41">
        <f>'2.5'!B1323/MAX('2.5'!B$2:B1323)-1</f>
        <v>-0.003226354156</v>
      </c>
      <c r="M1323" s="41">
        <f>'2.5'!C1323/MAX('2.5'!C$2:C1323)-1</f>
        <v>-0.03959897567</v>
      </c>
      <c r="N1323" s="41">
        <f>'2.5'!D1323/MAX('2.5'!D$2:D1323)-1</f>
        <v>-0.2207337643</v>
      </c>
    </row>
    <row r="1324">
      <c r="F1324" s="38">
        <f>'2.5'!A1384</f>
        <v>43941</v>
      </c>
      <c r="G1324" s="39">
        <f>STDEV('2.2 Retornos'!L1330:L1389)*SQRT(252)</f>
        <v>0.7604129044</v>
      </c>
      <c r="H1324" s="39">
        <f>STDEV('2.2 Retornos'!W1330:W1389)*SQRT(252)</f>
        <v>0.7441630393</v>
      </c>
      <c r="I1324" s="39">
        <f>STDEV('2.2 Retornos'!AH1330:AH1389)*SQRT(252)</f>
        <v>1.138110811</v>
      </c>
      <c r="K1324" s="40">
        <f>'2.5'!A1324</f>
        <v>43857</v>
      </c>
      <c r="L1324" s="41">
        <f>'2.5'!B1324/MAX('2.5'!B$2:B1324)-1</f>
        <v>-0.00952940192</v>
      </c>
      <c r="M1324" s="41">
        <f>'2.5'!C1324/MAX('2.5'!C$2:C1324)-1</f>
        <v>-0.06885050543</v>
      </c>
      <c r="N1324" s="41">
        <f>'2.5'!D1324/MAX('2.5'!D$2:D1324)-1</f>
        <v>-0.2380859727</v>
      </c>
    </row>
    <row r="1325">
      <c r="F1325" s="38">
        <f>'2.5'!A1385</f>
        <v>43942</v>
      </c>
      <c r="G1325" s="39">
        <f>STDEV('2.2 Retornos'!L1331:L1390)*SQRT(252)</f>
        <v>0.7642986193</v>
      </c>
      <c r="H1325" s="39">
        <f>STDEV('2.2 Retornos'!W1331:W1390)*SQRT(252)</f>
        <v>0.7448666314</v>
      </c>
      <c r="I1325" s="39">
        <f>STDEV('2.2 Retornos'!AH1331:AH1390)*SQRT(252)</f>
        <v>1.137696222</v>
      </c>
      <c r="K1325" s="40">
        <f>'2.5'!A1325</f>
        <v>43858</v>
      </c>
      <c r="L1325" s="41">
        <f>'2.5'!B1325/MAX('2.5'!B$2:B1325)-1</f>
        <v>-0.005547756257</v>
      </c>
      <c r="M1325" s="41">
        <f>'2.5'!C1325/MAX('2.5'!C$2:C1325)-1</f>
        <v>-0.06537081201</v>
      </c>
      <c r="N1325" s="41">
        <f>'2.5'!D1325/MAX('2.5'!D$2:D1325)-1</f>
        <v>-0.2332047599</v>
      </c>
    </row>
    <row r="1326">
      <c r="F1326" s="38">
        <f>'2.5'!A1386</f>
        <v>43943</v>
      </c>
      <c r="G1326" s="39">
        <f>STDEV('2.2 Retornos'!L1332:L1391)*SQRT(252)</f>
        <v>0.7646488047</v>
      </c>
      <c r="H1326" s="39">
        <f>STDEV('2.2 Retornos'!W1332:W1391)*SQRT(252)</f>
        <v>0.7551557297</v>
      </c>
      <c r="I1326" s="39">
        <f>STDEV('2.2 Retornos'!AH1332:AH1391)*SQRT(252)</f>
        <v>1.1461272</v>
      </c>
      <c r="K1326" s="40">
        <f>'2.5'!A1326</f>
        <v>43859</v>
      </c>
      <c r="L1326" s="41">
        <f>'2.5'!B1326/MAX('2.5'!B$2:B1326)-1</f>
        <v>-0.007625054945</v>
      </c>
      <c r="M1326" s="41">
        <f>'2.5'!C1326/MAX('2.5'!C$2:C1326)-1</f>
        <v>-0.05614953805</v>
      </c>
      <c r="N1326" s="41">
        <f>'2.5'!D1326/MAX('2.5'!D$2:D1326)-1</f>
        <v>-0.2301579606</v>
      </c>
    </row>
    <row r="1327">
      <c r="F1327" s="38">
        <f>'2.5'!A1387</f>
        <v>43944</v>
      </c>
      <c r="G1327" s="39">
        <f>STDEV('2.2 Retornos'!L1333:L1392)*SQRT(252)</f>
        <v>0.7647265797</v>
      </c>
      <c r="H1327" s="39">
        <f>STDEV('2.2 Retornos'!W1333:W1392)*SQRT(252)</f>
        <v>0.7557141993</v>
      </c>
      <c r="I1327" s="39">
        <f>STDEV('2.2 Retornos'!AH1333:AH1392)*SQRT(252)</f>
        <v>1.148585975</v>
      </c>
      <c r="K1327" s="40">
        <f>'2.5'!A1327</f>
        <v>43860</v>
      </c>
      <c r="L1327" s="41">
        <f>'2.5'!B1327/MAX('2.5'!B$2:B1327)-1</f>
        <v>-0.009428270122</v>
      </c>
      <c r="M1327" s="41">
        <f>'2.5'!C1327/MAX('2.5'!C$2:C1327)-1</f>
        <v>-0.06407103891</v>
      </c>
      <c r="N1327" s="41">
        <f>'2.5'!D1327/MAX('2.5'!D$2:D1327)-1</f>
        <v>-0.2310446554</v>
      </c>
    </row>
    <row r="1328">
      <c r="F1328" s="38">
        <f>'2.5'!A1388</f>
        <v>43945</v>
      </c>
      <c r="G1328" s="39">
        <f>STDEV('2.2 Retornos'!L1334:L1393)*SQRT(252)</f>
        <v>0.7651103192</v>
      </c>
      <c r="H1328" s="39">
        <f>STDEV('2.2 Retornos'!W1334:W1393)*SQRT(252)</f>
        <v>0.7572472735</v>
      </c>
      <c r="I1328" s="39">
        <f>STDEV('2.2 Retornos'!AH1334:AH1393)*SQRT(252)</f>
        <v>1.148020237</v>
      </c>
      <c r="K1328" s="40">
        <f>'2.5'!A1328</f>
        <v>43861</v>
      </c>
      <c r="L1328" s="41">
        <f>'2.5'!B1328/MAX('2.5'!B$2:B1328)-1</f>
        <v>-0.02209839934</v>
      </c>
      <c r="M1328" s="41">
        <f>'2.5'!C1328/MAX('2.5'!C$2:C1328)-1</f>
        <v>-0.07554457069</v>
      </c>
      <c r="N1328" s="41">
        <f>'2.5'!D1328/MAX('2.5'!D$2:D1328)-1</f>
        <v>-0.2502528249</v>
      </c>
    </row>
    <row r="1329">
      <c r="F1329" s="38">
        <f>'2.5'!A1389</f>
        <v>43948</v>
      </c>
      <c r="G1329" s="39">
        <f>STDEV('2.2 Retornos'!L1335:L1394)*SQRT(252)</f>
        <v>0.7676492875</v>
      </c>
      <c r="H1329" s="39">
        <f>STDEV('2.2 Retornos'!W1335:W1394)*SQRT(252)</f>
        <v>0.7572593963</v>
      </c>
      <c r="I1329" s="39">
        <f>STDEV('2.2 Retornos'!AH1335:AH1394)*SQRT(252)</f>
        <v>1.148032303</v>
      </c>
      <c r="K1329" s="40">
        <f>'2.5'!A1329</f>
        <v>43864</v>
      </c>
      <c r="L1329" s="41">
        <f>'2.5'!B1329/MAX('2.5'!B$2:B1329)-1</f>
        <v>-0.02014940708</v>
      </c>
      <c r="M1329" s="41">
        <f>'2.5'!C1329/MAX('2.5'!C$2:C1329)-1</f>
        <v>-0.07587671314</v>
      </c>
      <c r="N1329" s="41">
        <f>'2.5'!D1329/MAX('2.5'!D$2:D1329)-1</f>
        <v>-0.2521086816</v>
      </c>
    </row>
    <row r="1330">
      <c r="F1330" s="38">
        <f>'2.5'!A1390</f>
        <v>43949</v>
      </c>
      <c r="G1330" s="39">
        <f>STDEV('2.2 Retornos'!L1336:L1395)*SQRT(252)</f>
        <v>0.7683377334</v>
      </c>
      <c r="H1330" s="39">
        <f>STDEV('2.2 Retornos'!W1336:W1395)*SQRT(252)</f>
        <v>0.7559526293</v>
      </c>
      <c r="I1330" s="39">
        <f>STDEV('2.2 Retornos'!AH1336:AH1395)*SQRT(252)</f>
        <v>1.153193742</v>
      </c>
      <c r="K1330" s="40">
        <f>'2.5'!A1330</f>
        <v>43865</v>
      </c>
      <c r="L1330" s="41">
        <f>'2.5'!B1330/MAX('2.5'!B$2:B1330)-1</f>
        <v>-0.01028237586</v>
      </c>
      <c r="M1330" s="41">
        <f>'2.5'!C1330/MAX('2.5'!C$2:C1330)-1</f>
        <v>-0.05190665553</v>
      </c>
      <c r="N1330" s="41">
        <f>'2.5'!D1330/MAX('2.5'!D$2:D1330)-1</f>
        <v>-0.2501513833</v>
      </c>
    </row>
    <row r="1331">
      <c r="F1331" s="38">
        <f>'2.5'!A1391</f>
        <v>43950</v>
      </c>
      <c r="G1331" s="39">
        <f>STDEV('2.2 Retornos'!L1337:L1396)*SQRT(252)</f>
        <v>0.7753676902</v>
      </c>
      <c r="H1331" s="39">
        <f>STDEV('2.2 Retornos'!W1337:W1396)*SQRT(252)</f>
        <v>0.7564051344</v>
      </c>
      <c r="I1331" s="39">
        <f>STDEV('2.2 Retornos'!AH1337:AH1396)*SQRT(252)</f>
        <v>1.181555424</v>
      </c>
      <c r="K1331" s="40">
        <f>'2.5'!A1331</f>
        <v>43866</v>
      </c>
      <c r="L1331" s="41">
        <f>'2.5'!B1331/MAX('2.5'!B$2:B1331)-1</f>
        <v>-0.001497392443</v>
      </c>
      <c r="M1331" s="41">
        <f>'2.5'!C1331/MAX('2.5'!C$2:C1331)-1</f>
        <v>-0.03820196457</v>
      </c>
      <c r="N1331" s="41">
        <f>'2.5'!D1331/MAX('2.5'!D$2:D1331)-1</f>
        <v>-0.2285450932</v>
      </c>
    </row>
    <row r="1332">
      <c r="F1332" s="38">
        <f>'2.5'!A1392</f>
        <v>43951</v>
      </c>
      <c r="G1332" s="39">
        <f>STDEV('2.2 Retornos'!L1338:L1397)*SQRT(252)</f>
        <v>0.7779840791</v>
      </c>
      <c r="H1332" s="39">
        <f>STDEV('2.2 Retornos'!W1338:W1397)*SQRT(252)</f>
        <v>0.7613206207</v>
      </c>
      <c r="I1332" s="39">
        <f>STDEV('2.2 Retornos'!AH1338:AH1397)*SQRT(252)</f>
        <v>1.181587216</v>
      </c>
      <c r="K1332" s="40">
        <f>'2.5'!A1332</f>
        <v>43867</v>
      </c>
      <c r="L1332" s="41">
        <f>'2.5'!B1332/MAX('2.5'!B$2:B1332)-1</f>
        <v>0</v>
      </c>
      <c r="M1332" s="41">
        <f>'2.5'!C1332/MAX('2.5'!C$2:C1332)-1</f>
        <v>-0.03384932279</v>
      </c>
      <c r="N1332" s="41">
        <f>'2.5'!D1332/MAX('2.5'!D$2:D1332)-1</f>
        <v>-0.2339070148</v>
      </c>
    </row>
    <row r="1333">
      <c r="F1333" s="38">
        <f>'2.5'!A1393</f>
        <v>43952</v>
      </c>
      <c r="G1333" s="39">
        <f>STDEV('2.2 Retornos'!L1339:L1398)*SQRT(252)</f>
        <v>0.7790778699</v>
      </c>
      <c r="H1333" s="39">
        <f>STDEV('2.2 Retornos'!W1339:W1398)*SQRT(252)</f>
        <v>0.7580878766</v>
      </c>
      <c r="I1333" s="39">
        <f>STDEV('2.2 Retornos'!AH1339:AH1398)*SQRT(252)</f>
        <v>1.183916878</v>
      </c>
      <c r="K1333" s="40">
        <f>'2.5'!A1333</f>
        <v>43868</v>
      </c>
      <c r="L1333" s="41">
        <f>'2.5'!B1333/MAX('2.5'!B$2:B1333)-1</f>
        <v>-0.001901605176</v>
      </c>
      <c r="M1333" s="41">
        <f>'2.5'!C1333/MAX('2.5'!C$2:C1333)-1</f>
        <v>-0.06640083823</v>
      </c>
      <c r="N1333" s="41">
        <f>'2.5'!D1333/MAX('2.5'!D$2:D1333)-1</f>
        <v>-0.243377353</v>
      </c>
    </row>
    <row r="1334">
      <c r="F1334" s="38">
        <f>'2.5'!A1394</f>
        <v>43955</v>
      </c>
      <c r="G1334" s="39">
        <f>STDEV('2.2 Retornos'!L1340:L1399)*SQRT(252)</f>
        <v>0.7791679016</v>
      </c>
      <c r="H1334" s="39">
        <f>STDEV('2.2 Retornos'!W1340:W1399)*SQRT(252)</f>
        <v>0.7578557061</v>
      </c>
      <c r="I1334" s="39">
        <f>STDEV('2.2 Retornos'!AH1340:AH1399)*SQRT(252)</f>
        <v>1.184274754</v>
      </c>
      <c r="K1334" s="40">
        <f>'2.5'!A1334</f>
        <v>43871</v>
      </c>
      <c r="L1334" s="41">
        <f>'2.5'!B1334/MAX('2.5'!B$2:B1334)-1</f>
        <v>-0.001846372347</v>
      </c>
      <c r="M1334" s="41">
        <f>'2.5'!C1334/MAX('2.5'!C$2:C1334)-1</f>
        <v>-0.05452280582</v>
      </c>
      <c r="N1334" s="41">
        <f>'2.5'!D1334/MAX('2.5'!D$2:D1334)-1</f>
        <v>-0.2412747591</v>
      </c>
    </row>
    <row r="1335">
      <c r="F1335" s="38">
        <f>'2.5'!A1395</f>
        <v>43956</v>
      </c>
      <c r="G1335" s="39">
        <f>STDEV('2.2 Retornos'!L1341:L1400)*SQRT(252)</f>
        <v>0.779045114</v>
      </c>
      <c r="H1335" s="39">
        <f>STDEV('2.2 Retornos'!W1341:W1400)*SQRT(252)</f>
        <v>0.7577263897</v>
      </c>
      <c r="I1335" s="39">
        <f>STDEV('2.2 Retornos'!AH1341:AH1400)*SQRT(252)</f>
        <v>1.184466701</v>
      </c>
      <c r="K1335" s="40">
        <f>'2.5'!A1335</f>
        <v>43872</v>
      </c>
      <c r="L1335" s="41">
        <f>'2.5'!B1335/MAX('2.5'!B$2:B1335)-1</f>
        <v>0</v>
      </c>
      <c r="M1335" s="41">
        <f>'2.5'!C1335/MAX('2.5'!C$2:C1335)-1</f>
        <v>-0.04450593029</v>
      </c>
      <c r="N1335" s="41">
        <f>'2.5'!D1335/MAX('2.5'!D$2:D1335)-1</f>
        <v>-0.2407429312</v>
      </c>
    </row>
    <row r="1336">
      <c r="F1336" s="38">
        <f>'2.5'!A1396</f>
        <v>43957</v>
      </c>
      <c r="G1336" s="39">
        <f>STDEV('2.2 Retornos'!L1342:L1401)*SQRT(252)</f>
        <v>0.7791576676</v>
      </c>
      <c r="H1336" s="39">
        <f>STDEV('2.2 Retornos'!W1342:W1401)*SQRT(252)</f>
        <v>0.7590895339</v>
      </c>
      <c r="I1336" s="39">
        <f>STDEV('2.2 Retornos'!AH1342:AH1401)*SQRT(252)</f>
        <v>1.184624463</v>
      </c>
      <c r="K1336" s="40">
        <f>'2.5'!A1336</f>
        <v>43873</v>
      </c>
      <c r="L1336" s="41">
        <f>'2.5'!B1336/MAX('2.5'!B$2:B1336)-1</f>
        <v>-0.000555548305</v>
      </c>
      <c r="M1336" s="41">
        <f>'2.5'!C1336/MAX('2.5'!C$2:C1336)-1</f>
        <v>-0.03629795239</v>
      </c>
      <c r="N1336" s="41">
        <f>'2.5'!D1336/MAX('2.5'!D$2:D1336)-1</f>
        <v>-0.2321573034</v>
      </c>
    </row>
    <row r="1337">
      <c r="F1337" s="38">
        <f>'2.5'!A1397</f>
        <v>43958</v>
      </c>
      <c r="G1337" s="39">
        <f>STDEV('2.2 Retornos'!L1343:L1402)*SQRT(252)</f>
        <v>0.7791707234</v>
      </c>
      <c r="H1337" s="39">
        <f>STDEV('2.2 Retornos'!W1343:W1402)*SQRT(252)</f>
        <v>0.7608549898</v>
      </c>
      <c r="I1337" s="39">
        <f>STDEV('2.2 Retornos'!AH1343:AH1402)*SQRT(252)</f>
        <v>1.185334967</v>
      </c>
      <c r="K1337" s="40">
        <f>'2.5'!A1337</f>
        <v>43874</v>
      </c>
      <c r="L1337" s="41">
        <f>'2.5'!B1337/MAX('2.5'!B$2:B1337)-1</f>
        <v>-0.0008336677641</v>
      </c>
      <c r="M1337" s="41">
        <f>'2.5'!C1337/MAX('2.5'!C$2:C1337)-1</f>
        <v>-0.02988945806</v>
      </c>
      <c r="N1337" s="41">
        <f>'2.5'!D1337/MAX('2.5'!D$2:D1337)-1</f>
        <v>-0.2371110575</v>
      </c>
    </row>
    <row r="1338">
      <c r="F1338" s="38">
        <f>'2.5'!A1398</f>
        <v>43959</v>
      </c>
      <c r="G1338" s="39">
        <f>STDEV('2.2 Retornos'!L1344:L1403)*SQRT(252)</f>
        <v>0.7803001682</v>
      </c>
      <c r="H1338" s="39">
        <f>STDEV('2.2 Retornos'!W1344:W1403)*SQRT(252)</f>
        <v>0.7607477773</v>
      </c>
      <c r="I1338" s="39">
        <f>STDEV('2.2 Retornos'!AH1344:AH1403)*SQRT(252)</f>
        <v>1.186881044</v>
      </c>
      <c r="K1338" s="40">
        <f>'2.5'!A1338</f>
        <v>43875</v>
      </c>
      <c r="L1338" s="41">
        <f>'2.5'!B1338/MAX('2.5'!B$2:B1338)-1</f>
        <v>0</v>
      </c>
      <c r="M1338" s="41">
        <f>'2.5'!C1338/MAX('2.5'!C$2:C1338)-1</f>
        <v>-0.0337722211</v>
      </c>
      <c r="N1338" s="41">
        <f>'2.5'!D1338/MAX('2.5'!D$2:D1338)-1</f>
        <v>-0.2391176526</v>
      </c>
    </row>
    <row r="1339">
      <c r="F1339" s="38">
        <f>'2.5'!A1399</f>
        <v>43962</v>
      </c>
      <c r="G1339" s="39">
        <f>STDEV('2.2 Retornos'!L1345:L1404)*SQRT(252)</f>
        <v>0.7806966198</v>
      </c>
      <c r="H1339" s="39">
        <f>STDEV('2.2 Retornos'!W1345:W1404)*SQRT(252)</f>
        <v>0.7629427488</v>
      </c>
      <c r="I1339" s="39">
        <f>STDEV('2.2 Retornos'!AH1345:AH1404)*SQRT(252)</f>
        <v>1.186852391</v>
      </c>
      <c r="K1339" s="40">
        <f>'2.5'!A1339</f>
        <v>43878</v>
      </c>
      <c r="L1339" s="41">
        <f>'2.5'!B1339/MAX('2.5'!B$2:B1339)-1</f>
        <v>0</v>
      </c>
      <c r="M1339" s="41">
        <f>'2.5'!C1339/MAX('2.5'!C$2:C1339)-1</f>
        <v>-0.0337722211</v>
      </c>
      <c r="N1339" s="41">
        <f>'2.5'!D1339/MAX('2.5'!D$2:D1339)-1</f>
        <v>-0.2391176526</v>
      </c>
    </row>
    <row r="1340">
      <c r="F1340" s="38">
        <f>'2.5'!A1400</f>
        <v>43963</v>
      </c>
      <c r="G1340" s="39">
        <f>STDEV('2.2 Retornos'!L1346:L1405)*SQRT(252)</f>
        <v>0.7812359047</v>
      </c>
      <c r="H1340" s="39">
        <f>STDEV('2.2 Retornos'!W1346:W1405)*SQRT(252)</f>
        <v>0.7635321362</v>
      </c>
      <c r="I1340" s="39">
        <f>STDEV('2.2 Retornos'!AH1346:AH1405)*SQRT(252)</f>
        <v>1.187131618</v>
      </c>
      <c r="K1340" s="40">
        <f>'2.5'!A1340</f>
        <v>43879</v>
      </c>
      <c r="L1340" s="41">
        <f>'2.5'!B1340/MAX('2.5'!B$2:B1340)-1</f>
        <v>-0.004098696343</v>
      </c>
      <c r="M1340" s="41">
        <f>'2.5'!C1340/MAX('2.5'!C$2:C1340)-1</f>
        <v>-0.02881101663</v>
      </c>
      <c r="N1340" s="41">
        <f>'2.5'!D1340/MAX('2.5'!D$2:D1340)-1</f>
        <v>-0.238044923</v>
      </c>
    </row>
    <row r="1341">
      <c r="F1341" s="38">
        <f>'2.5'!A1401</f>
        <v>43964</v>
      </c>
      <c r="G1341" s="39">
        <f>STDEV('2.2 Retornos'!L1347:L1406)*SQRT(252)</f>
        <v>0.784343394</v>
      </c>
      <c r="H1341" s="39">
        <f>STDEV('2.2 Retornos'!W1347:W1406)*SQRT(252)</f>
        <v>0.7626365978</v>
      </c>
      <c r="I1341" s="39">
        <f>STDEV('2.2 Retornos'!AH1347:AH1406)*SQRT(252)</f>
        <v>1.189028308</v>
      </c>
      <c r="K1341" s="40">
        <f>'2.5'!A1341</f>
        <v>43880</v>
      </c>
      <c r="L1341" s="41">
        <f>'2.5'!B1341/MAX('2.5'!B$2:B1341)-1</f>
        <v>-0.0009545574867</v>
      </c>
      <c r="M1341" s="41">
        <f>'2.5'!C1341/MAX('2.5'!C$2:C1341)-1</f>
        <v>-0.009038513323</v>
      </c>
      <c r="N1341" s="41">
        <f>'2.5'!D1341/MAX('2.5'!D$2:D1341)-1</f>
        <v>-0.2186337799</v>
      </c>
    </row>
    <row r="1342">
      <c r="F1342" s="38">
        <f>'2.5'!A1402</f>
        <v>43965</v>
      </c>
      <c r="G1342" s="39">
        <f>STDEV('2.2 Retornos'!L1348:L1407)*SQRT(252)</f>
        <v>0.7841511589</v>
      </c>
      <c r="H1342" s="39">
        <f>STDEV('2.2 Retornos'!W1348:W1407)*SQRT(252)</f>
        <v>0.7627847205</v>
      </c>
      <c r="I1342" s="39">
        <f>STDEV('2.2 Retornos'!AH1348:AH1407)*SQRT(252)</f>
        <v>1.189196565</v>
      </c>
      <c r="K1342" s="40">
        <f>'2.5'!A1342</f>
        <v>43881</v>
      </c>
      <c r="L1342" s="41">
        <f>'2.5'!B1342/MAX('2.5'!B$2:B1342)-1</f>
        <v>0</v>
      </c>
      <c r="M1342" s="41">
        <f>'2.5'!C1342/MAX('2.5'!C$2:C1342)-1</f>
        <v>-0.01059488552</v>
      </c>
      <c r="N1342" s="41">
        <f>'2.5'!D1342/MAX('2.5'!D$2:D1342)-1</f>
        <v>-0.2171395152</v>
      </c>
    </row>
    <row r="1343">
      <c r="F1343" s="38">
        <f>'2.5'!A1403</f>
        <v>43966</v>
      </c>
      <c r="G1343" s="39">
        <f>STDEV('2.2 Retornos'!L1349:L1408)*SQRT(252)</f>
        <v>0.784219644</v>
      </c>
      <c r="H1343" s="39">
        <f>STDEV('2.2 Retornos'!W1349:W1408)*SQRT(252)</f>
        <v>0.7667550808</v>
      </c>
      <c r="I1343" s="39">
        <f>STDEV('2.2 Retornos'!AH1349:AH1408)*SQRT(252)</f>
        <v>1.191739462</v>
      </c>
      <c r="K1343" s="40">
        <f>'2.5'!A1343</f>
        <v>43882</v>
      </c>
      <c r="L1343" s="41">
        <f>'2.5'!B1343/MAX('2.5'!B$2:B1343)-1</f>
        <v>-0.005432009126</v>
      </c>
      <c r="M1343" s="41">
        <f>'2.5'!C1343/MAX('2.5'!C$2:C1343)-1</f>
        <v>-0.006651402449</v>
      </c>
      <c r="N1343" s="41">
        <f>'2.5'!D1343/MAX('2.5'!D$2:D1343)-1</f>
        <v>-0.2276750792</v>
      </c>
    </row>
    <row r="1344">
      <c r="F1344" s="38">
        <f>'2.5'!A1404</f>
        <v>43969</v>
      </c>
      <c r="G1344" s="39">
        <f>STDEV('2.2 Retornos'!L1350:L1409)*SQRT(252)</f>
        <v>0.7832716799</v>
      </c>
      <c r="H1344" s="39">
        <f>STDEV('2.2 Retornos'!W1350:W1409)*SQRT(252)</f>
        <v>0.7664348843</v>
      </c>
      <c r="I1344" s="39">
        <f>STDEV('2.2 Retornos'!AH1350:AH1409)*SQRT(252)</f>
        <v>1.189810493</v>
      </c>
      <c r="K1344" s="40">
        <f>'2.5'!A1344</f>
        <v>43885</v>
      </c>
      <c r="L1344" s="41">
        <f>'2.5'!B1344/MAX('2.5'!B$2:B1344)-1</f>
        <v>-0.0292080171</v>
      </c>
      <c r="M1344" s="41">
        <f>'2.5'!C1344/MAX('2.5'!C$2:C1344)-1</f>
        <v>-0.0149784677</v>
      </c>
      <c r="N1344" s="41">
        <f>'2.5'!D1344/MAX('2.5'!D$2:D1344)-1</f>
        <v>-0.2570931512</v>
      </c>
    </row>
    <row r="1345">
      <c r="F1345" s="38">
        <f>'2.5'!A1405</f>
        <v>43970</v>
      </c>
      <c r="G1345" s="39">
        <f>STDEV('2.2 Retornos'!L1351:L1410)*SQRT(252)</f>
        <v>0.7842219218</v>
      </c>
      <c r="H1345" s="39">
        <f>STDEV('2.2 Retornos'!W1351:W1410)*SQRT(252)</f>
        <v>0.7677668745</v>
      </c>
      <c r="I1345" s="39">
        <f>STDEV('2.2 Retornos'!AH1351:AH1410)*SQRT(252)</f>
        <v>1.194378261</v>
      </c>
      <c r="K1345" s="40">
        <f>'2.5'!A1345</f>
        <v>43886</v>
      </c>
      <c r="L1345" s="41">
        <f>'2.5'!B1345/MAX('2.5'!B$2:B1345)-1</f>
        <v>-0.04648200146</v>
      </c>
      <c r="M1345" s="41">
        <f>'2.5'!C1345/MAX('2.5'!C$2:C1345)-1</f>
        <v>-0.04687674665</v>
      </c>
      <c r="N1345" s="41">
        <f>'2.5'!D1345/MAX('2.5'!D$2:D1345)-1</f>
        <v>-0.2785375027</v>
      </c>
    </row>
    <row r="1346">
      <c r="F1346" s="38">
        <f>'2.5'!A1406</f>
        <v>43971</v>
      </c>
      <c r="G1346" s="39">
        <f>STDEV('2.2 Retornos'!L1352:L1411)*SQRT(252)</f>
        <v>0.7851055306</v>
      </c>
      <c r="H1346" s="39">
        <f>STDEV('2.2 Retornos'!W1352:W1411)*SQRT(252)</f>
        <v>0.7678325556</v>
      </c>
      <c r="I1346" s="39">
        <f>STDEV('2.2 Retornos'!AH1352:AH1411)*SQRT(252)</f>
        <v>1.199138556</v>
      </c>
      <c r="K1346" s="40">
        <f>'2.5'!A1346</f>
        <v>43887</v>
      </c>
      <c r="L1346" s="41">
        <f>'2.5'!B1346/MAX('2.5'!B$2:B1346)-1</f>
        <v>-0.05085296967</v>
      </c>
      <c r="M1346" s="41">
        <f>'2.5'!C1346/MAX('2.5'!C$2:C1346)-1</f>
        <v>-0.0515846597</v>
      </c>
      <c r="N1346" s="41">
        <f>'2.5'!D1346/MAX('2.5'!D$2:D1346)-1</f>
        <v>-0.2934329571</v>
      </c>
    </row>
    <row r="1347">
      <c r="F1347" s="38">
        <f>'2.5'!A1407</f>
        <v>43972</v>
      </c>
      <c r="G1347" s="39">
        <f>STDEV('2.2 Retornos'!L1353:L1412)*SQRT(252)</f>
        <v>0.7839080679</v>
      </c>
      <c r="H1347" s="39">
        <f>STDEV('2.2 Retornos'!W1353:W1412)*SQRT(252)</f>
        <v>0.7600739922</v>
      </c>
      <c r="I1347" s="39">
        <f>STDEV('2.2 Retornos'!AH1353:AH1412)*SQRT(252)</f>
        <v>1.196580796</v>
      </c>
      <c r="K1347" s="40">
        <f>'2.5'!A1347</f>
        <v>43888</v>
      </c>
      <c r="L1347" s="41">
        <f>'2.5'!B1347/MAX('2.5'!B$2:B1347)-1</f>
        <v>-0.07445674737</v>
      </c>
      <c r="M1347" s="41">
        <f>'2.5'!C1347/MAX('2.5'!C$2:C1347)-1</f>
        <v>-0.1049611901</v>
      </c>
      <c r="N1347" s="41">
        <f>'2.5'!D1347/MAX('2.5'!D$2:D1347)-1</f>
        <v>-0.3229412367</v>
      </c>
    </row>
    <row r="1348">
      <c r="F1348" s="38">
        <f>'2.5'!A1408</f>
        <v>43973</v>
      </c>
      <c r="G1348" s="39">
        <f>STDEV('2.2 Retornos'!L1354:L1413)*SQRT(252)</f>
        <v>0.7832113722</v>
      </c>
      <c r="H1348" s="39">
        <f>STDEV('2.2 Retornos'!W1354:W1413)*SQRT(252)</f>
        <v>0.7604931674</v>
      </c>
      <c r="I1348" s="39">
        <f>STDEV('2.2 Retornos'!AH1354:AH1413)*SQRT(252)</f>
        <v>1.196717806</v>
      </c>
      <c r="K1348" s="40">
        <f>'2.5'!A1348</f>
        <v>43889</v>
      </c>
      <c r="L1348" s="41">
        <f>'2.5'!B1348/MAX('2.5'!B$2:B1348)-1</f>
        <v>-0.09337534323</v>
      </c>
      <c r="M1348" s="41">
        <f>'2.5'!C1348/MAX('2.5'!C$2:C1348)-1</f>
        <v>-0.1103287737</v>
      </c>
      <c r="N1348" s="41">
        <f>'2.5'!D1348/MAX('2.5'!D$2:D1348)-1</f>
        <v>-0.3235441236</v>
      </c>
    </row>
    <row r="1349">
      <c r="F1349" s="38">
        <f>'2.5'!A1409</f>
        <v>43976</v>
      </c>
      <c r="G1349" s="39">
        <f>STDEV('2.2 Retornos'!L1355:L1414)*SQRT(252)</f>
        <v>0.783756767</v>
      </c>
      <c r="H1349" s="39">
        <f>STDEV('2.2 Retornos'!W1355:W1414)*SQRT(252)</f>
        <v>0.7591880244</v>
      </c>
      <c r="I1349" s="39">
        <f>STDEV('2.2 Retornos'!AH1355:AH1414)*SQRT(252)</f>
        <v>1.196680678</v>
      </c>
      <c r="K1349" s="40">
        <f>'2.5'!A1349</f>
        <v>43892</v>
      </c>
      <c r="L1349" s="41">
        <f>'2.5'!B1349/MAX('2.5'!B$2:B1349)-1</f>
        <v>-0.08163297936</v>
      </c>
      <c r="M1349" s="41">
        <f>'2.5'!C1349/MAX('2.5'!C$2:C1349)-1</f>
        <v>-0.08572146673</v>
      </c>
      <c r="N1349" s="41">
        <f>'2.5'!D1349/MAX('2.5'!D$2:D1349)-1</f>
        <v>-0.3215897026</v>
      </c>
    </row>
    <row r="1350">
      <c r="F1350" s="38">
        <f>'2.5'!A1410</f>
        <v>43977</v>
      </c>
      <c r="G1350" s="39">
        <f>STDEV('2.2 Retornos'!L1356:L1415)*SQRT(252)</f>
        <v>0.792140467</v>
      </c>
      <c r="H1350" s="39">
        <f>STDEV('2.2 Retornos'!W1356:W1415)*SQRT(252)</f>
        <v>0.7598657642</v>
      </c>
      <c r="I1350" s="39">
        <f>STDEV('2.2 Retornos'!AH1356:AH1415)*SQRT(252)</f>
        <v>1.195657302</v>
      </c>
      <c r="K1350" s="40">
        <f>'2.5'!A1350</f>
        <v>43893</v>
      </c>
      <c r="L1350" s="41">
        <f>'2.5'!B1350/MAX('2.5'!B$2:B1350)-1</f>
        <v>-0.09951518079</v>
      </c>
      <c r="M1350" s="41">
        <f>'2.5'!C1350/MAX('2.5'!C$2:C1350)-1</f>
        <v>-0.08175278171</v>
      </c>
      <c r="N1350" s="41">
        <f>'2.5'!D1350/MAX('2.5'!D$2:D1350)-1</f>
        <v>-0.3404273169</v>
      </c>
    </row>
    <row r="1351">
      <c r="F1351" s="38">
        <f>'2.5'!A1411</f>
        <v>43978</v>
      </c>
      <c r="G1351" s="39">
        <f>STDEV('2.2 Retornos'!L1357:L1416)*SQRT(252)</f>
        <v>0.7946404765</v>
      </c>
      <c r="H1351" s="39">
        <f>STDEV('2.2 Retornos'!W1357:W1416)*SQRT(252)</f>
        <v>0.7594001156</v>
      </c>
      <c r="I1351" s="39">
        <f>STDEV('2.2 Retornos'!AH1357:AH1416)*SQRT(252)</f>
        <v>1.195604775</v>
      </c>
      <c r="K1351" s="40">
        <f>'2.5'!A1351</f>
        <v>43894</v>
      </c>
      <c r="L1351" s="41">
        <f>'2.5'!B1351/MAX('2.5'!B$2:B1351)-1</f>
        <v>-0.08473733063</v>
      </c>
      <c r="M1351" s="41">
        <f>'2.5'!C1351/MAX('2.5'!C$2:C1351)-1</f>
        <v>-0.06135571645</v>
      </c>
      <c r="N1351" s="41">
        <f>'2.5'!D1351/MAX('2.5'!D$2:D1351)-1</f>
        <v>-0.3348673053</v>
      </c>
    </row>
    <row r="1352">
      <c r="F1352" s="38">
        <f>'2.5'!A1412</f>
        <v>43979</v>
      </c>
      <c r="G1352" s="39">
        <f>STDEV('2.2 Retornos'!L1358:L1417)*SQRT(252)</f>
        <v>0.7941566304</v>
      </c>
      <c r="H1352" s="39">
        <f>STDEV('2.2 Retornos'!W1358:W1417)*SQRT(252)</f>
        <v>0.7594222416</v>
      </c>
      <c r="I1352" s="39">
        <f>STDEV('2.2 Retornos'!AH1358:AH1417)*SQRT(252)</f>
        <v>1.195219737</v>
      </c>
      <c r="K1352" s="40">
        <f>'2.5'!A1352</f>
        <v>43895</v>
      </c>
      <c r="L1352" s="41">
        <f>'2.5'!B1352/MAX('2.5'!B$2:B1352)-1</f>
        <v>-0.1045311531</v>
      </c>
      <c r="M1352" s="41">
        <f>'2.5'!C1352/MAX('2.5'!C$2:C1352)-1</f>
        <v>-0.05650081192</v>
      </c>
      <c r="N1352" s="41">
        <f>'2.5'!D1352/MAX('2.5'!D$2:D1352)-1</f>
        <v>-0.3494377698</v>
      </c>
    </row>
    <row r="1353">
      <c r="F1353" s="38">
        <f>'2.5'!A1413</f>
        <v>43980</v>
      </c>
      <c r="G1353" s="39">
        <f>STDEV('2.2 Retornos'!L1359:L1418)*SQRT(252)</f>
        <v>0.7932668474</v>
      </c>
      <c r="H1353" s="39">
        <f>STDEV('2.2 Retornos'!W1359:W1418)*SQRT(252)</f>
        <v>0.7573548057</v>
      </c>
      <c r="I1353" s="39">
        <f>STDEV('2.2 Retornos'!AH1359:AH1418)*SQRT(252)</f>
        <v>1.189463435</v>
      </c>
      <c r="K1353" s="40">
        <f>'2.5'!A1353</f>
        <v>43896</v>
      </c>
      <c r="L1353" s="41">
        <f>'2.5'!B1353/MAX('2.5'!B$2:B1353)-1</f>
        <v>-0.1300121353</v>
      </c>
      <c r="M1353" s="41">
        <f>'2.5'!C1353/MAX('2.5'!C$2:C1353)-1</f>
        <v>-0.08238200775</v>
      </c>
      <c r="N1353" s="41">
        <f>'2.5'!D1353/MAX('2.5'!D$2:D1353)-1</f>
        <v>-0.3869685571</v>
      </c>
    </row>
    <row r="1354">
      <c r="F1354" s="38">
        <f>'2.5'!A1414</f>
        <v>43983</v>
      </c>
      <c r="G1354" s="39">
        <f>STDEV('2.2 Retornos'!L1360:L1419)*SQRT(252)</f>
        <v>0.7615077571</v>
      </c>
      <c r="H1354" s="39">
        <f>STDEV('2.2 Retornos'!W1360:W1419)*SQRT(252)</f>
        <v>0.7224210028</v>
      </c>
      <c r="I1354" s="39">
        <f>STDEV('2.2 Retornos'!AH1360:AH1419)*SQRT(252)</f>
        <v>1.042969055</v>
      </c>
      <c r="K1354" s="40">
        <f>'2.5'!A1354</f>
        <v>43899</v>
      </c>
      <c r="L1354" s="41">
        <f>'2.5'!B1354/MAX('2.5'!B$2:B1354)-1</f>
        <v>-0.2248004905</v>
      </c>
      <c r="M1354" s="41">
        <f>'2.5'!C1354/MAX('2.5'!C$2:C1354)-1</f>
        <v>-0.1803755825</v>
      </c>
      <c r="N1354" s="41">
        <f>'2.5'!D1354/MAX('2.5'!D$2:D1354)-1</f>
        <v>-0.5554539765</v>
      </c>
    </row>
    <row r="1355">
      <c r="F1355" s="38">
        <f>'2.5'!A1415</f>
        <v>43984</v>
      </c>
      <c r="G1355" s="39">
        <f>STDEV('2.2 Retornos'!L1361:L1420)*SQRT(252)</f>
        <v>0.7580252012</v>
      </c>
      <c r="H1355" s="39">
        <f>STDEV('2.2 Retornos'!W1361:W1420)*SQRT(252)</f>
        <v>0.7143285287</v>
      </c>
      <c r="I1355" s="39">
        <f>STDEV('2.2 Retornos'!AH1361:AH1420)*SQRT(252)</f>
        <v>1.045075742</v>
      </c>
      <c r="K1355" s="40">
        <f>'2.5'!A1355</f>
        <v>43900</v>
      </c>
      <c r="L1355" s="41">
        <f>'2.5'!B1355/MAX('2.5'!B$2:B1355)-1</f>
        <v>-0.1915606032</v>
      </c>
      <c r="M1355" s="41">
        <f>'2.5'!C1355/MAX('2.5'!C$2:C1355)-1</f>
        <v>-0.1333411282</v>
      </c>
      <c r="N1355" s="41">
        <f>'2.5'!D1355/MAX('2.5'!D$2:D1355)-1</f>
        <v>-0.5449996579</v>
      </c>
    </row>
    <row r="1356">
      <c r="F1356" s="38">
        <f>'2.5'!A1416</f>
        <v>43985</v>
      </c>
      <c r="G1356" s="39">
        <f>STDEV('2.2 Retornos'!L1362:L1421)*SQRT(252)</f>
        <v>0.7540457741</v>
      </c>
      <c r="H1356" s="39">
        <f>STDEV('2.2 Retornos'!W1362:W1421)*SQRT(252)</f>
        <v>0.6968146761</v>
      </c>
      <c r="I1356" s="39">
        <f>STDEV('2.2 Retornos'!AH1362:AH1421)*SQRT(252)</f>
        <v>1.032799825</v>
      </c>
      <c r="K1356" s="40">
        <f>'2.5'!A1356</f>
        <v>43901</v>
      </c>
      <c r="L1356" s="41">
        <f>'2.5'!B1356/MAX('2.5'!B$2:B1356)-1</f>
        <v>-0.2296321574</v>
      </c>
      <c r="M1356" s="41">
        <f>'2.5'!C1356/MAX('2.5'!C$2:C1356)-1</f>
        <v>-0.198003939</v>
      </c>
      <c r="N1356" s="41">
        <f>'2.5'!D1356/MAX('2.5'!D$2:D1356)-1</f>
        <v>-0.5777175094</v>
      </c>
    </row>
    <row r="1357">
      <c r="F1357" s="38">
        <f>'2.5'!A1417</f>
        <v>43986</v>
      </c>
      <c r="G1357" s="39">
        <f>STDEV('2.2 Retornos'!L1363:L1422)*SQRT(252)</f>
        <v>0.696600392</v>
      </c>
      <c r="H1357" s="39">
        <f>STDEV('2.2 Retornos'!W1363:W1422)*SQRT(252)</f>
        <v>0.6502482059</v>
      </c>
      <c r="I1357" s="39">
        <f>STDEV('2.2 Retornos'!AH1363:AH1422)*SQRT(252)</f>
        <v>0.9591647462</v>
      </c>
      <c r="K1357" s="40">
        <f>'2.5'!A1357</f>
        <v>43902</v>
      </c>
      <c r="L1357" s="41">
        <f>'2.5'!B1357/MAX('2.5'!B$2:B1357)-1</f>
        <v>-0.3349703322</v>
      </c>
      <c r="M1357" s="41">
        <f>'2.5'!C1357/MAX('2.5'!C$2:C1357)-1</f>
        <v>-0.2902491894</v>
      </c>
      <c r="N1357" s="41">
        <f>'2.5'!D1357/MAX('2.5'!D$2:D1357)-1</f>
        <v>-0.6526937545</v>
      </c>
    </row>
    <row r="1358">
      <c r="F1358" s="38">
        <f>'2.5'!A1418</f>
        <v>43987</v>
      </c>
      <c r="G1358" s="39">
        <f>STDEV('2.2 Retornos'!L1364:L1423)*SQRT(252)</f>
        <v>0.6266660118</v>
      </c>
      <c r="H1358" s="39">
        <f>STDEV('2.2 Retornos'!W1364:W1423)*SQRT(252)</f>
        <v>0.6505821481</v>
      </c>
      <c r="I1358" s="39">
        <f>STDEV('2.2 Retornos'!AH1364:AH1423)*SQRT(252)</f>
        <v>0.9392601961</v>
      </c>
      <c r="K1358" s="40">
        <f>'2.5'!A1358</f>
        <v>43903</v>
      </c>
      <c r="L1358" s="41">
        <f>'2.5'!B1358/MAX('2.5'!B$2:B1358)-1</f>
        <v>-0.232883631</v>
      </c>
      <c r="M1358" s="41">
        <f>'2.5'!C1358/MAX('2.5'!C$2:C1358)-1</f>
        <v>-0.2726630184</v>
      </c>
      <c r="N1358" s="41">
        <f>'2.5'!D1358/MAX('2.5'!D$2:D1358)-1</f>
        <v>-0.6106271449</v>
      </c>
    </row>
    <row r="1359">
      <c r="F1359" s="38">
        <f>'2.5'!A1419</f>
        <v>43990</v>
      </c>
      <c r="G1359" s="39">
        <f>STDEV('2.2 Retornos'!L1365:L1424)*SQRT(252)</f>
        <v>0.5729167965</v>
      </c>
      <c r="H1359" s="39">
        <f>STDEV('2.2 Retornos'!W1365:W1424)*SQRT(252)</f>
        <v>0.6505593608</v>
      </c>
      <c r="I1359" s="39">
        <f>STDEV('2.2 Retornos'!AH1365:AH1424)*SQRT(252)</f>
        <v>0.8380637811</v>
      </c>
      <c r="K1359" s="40">
        <f>'2.5'!A1359</f>
        <v>43906</v>
      </c>
      <c r="L1359" s="41">
        <f>'2.5'!B1359/MAX('2.5'!B$2:B1359)-1</f>
        <v>-0.3249777986</v>
      </c>
      <c r="M1359" s="41">
        <f>'2.5'!C1359/MAX('2.5'!C$2:C1359)-1</f>
        <v>-0.2652258912</v>
      </c>
      <c r="N1359" s="41">
        <f>'2.5'!D1359/MAX('2.5'!D$2:D1359)-1</f>
        <v>-0.686757053</v>
      </c>
    </row>
    <row r="1360">
      <c r="F1360" s="38">
        <f>'2.5'!A1420</f>
        <v>43991</v>
      </c>
      <c r="G1360" s="39">
        <f>STDEV('2.2 Retornos'!L1366:L1425)*SQRT(252)</f>
        <v>0.5730418255</v>
      </c>
      <c r="H1360" s="39">
        <f>STDEV('2.2 Retornos'!W1366:W1425)*SQRT(252)</f>
        <v>0.6318888503</v>
      </c>
      <c r="I1360" s="39">
        <f>STDEV('2.2 Retornos'!AH1366:AH1425)*SQRT(252)</f>
        <v>0.8149187853</v>
      </c>
      <c r="K1360" s="40">
        <f>'2.5'!A1360</f>
        <v>43907</v>
      </c>
      <c r="L1360" s="41">
        <f>'2.5'!B1360/MAX('2.5'!B$2:B1360)-1</f>
        <v>-0.3137264926</v>
      </c>
      <c r="M1360" s="41">
        <f>'2.5'!C1360/MAX('2.5'!C$2:C1360)-1</f>
        <v>-0.2053414941</v>
      </c>
      <c r="N1360" s="41">
        <f>'2.5'!D1360/MAX('2.5'!D$2:D1360)-1</f>
        <v>-0.7159606876</v>
      </c>
    </row>
    <row r="1361">
      <c r="F1361" s="38">
        <f>'2.5'!A1421</f>
        <v>43992</v>
      </c>
      <c r="G1361" s="39">
        <f>STDEV('2.2 Retornos'!L1367:L1426)*SQRT(252)</f>
        <v>0.5539174546</v>
      </c>
      <c r="H1361" s="39">
        <f>STDEV('2.2 Retornos'!W1367:W1426)*SQRT(252)</f>
        <v>0.5631702063</v>
      </c>
      <c r="I1361" s="39">
        <f>STDEV('2.2 Retornos'!AH1367:AH1426)*SQRT(252)</f>
        <v>0.7576341103</v>
      </c>
      <c r="K1361" s="40">
        <f>'2.5'!A1361</f>
        <v>43908</v>
      </c>
      <c r="L1361" s="41">
        <f>'2.5'!B1361/MAX('2.5'!B$2:B1361)-1</f>
        <v>-0.3616318127</v>
      </c>
      <c r="M1361" s="41">
        <f>'2.5'!C1361/MAX('2.5'!C$2:C1361)-1</f>
        <v>-0.3110053526</v>
      </c>
      <c r="N1361" s="41">
        <f>'2.5'!D1361/MAX('2.5'!D$2:D1361)-1</f>
        <v>-0.7561110671</v>
      </c>
    </row>
    <row r="1362">
      <c r="F1362" s="38">
        <f>'2.5'!A1422</f>
        <v>43993</v>
      </c>
      <c r="G1362" s="39">
        <f>STDEV('2.2 Retornos'!L1368:L1427)*SQRT(252)</f>
        <v>0.5615822898</v>
      </c>
      <c r="H1362" s="39">
        <f>STDEV('2.2 Retornos'!W1368:W1427)*SQRT(252)</f>
        <v>0.5769730326</v>
      </c>
      <c r="I1362" s="39">
        <f>STDEV('2.2 Retornos'!AH1368:AH1427)*SQRT(252)</f>
        <v>0.7805131343</v>
      </c>
      <c r="K1362" s="40">
        <f>'2.5'!A1362</f>
        <v>43909</v>
      </c>
      <c r="L1362" s="41">
        <f>'2.5'!B1362/MAX('2.5'!B$2:B1362)-1</f>
        <v>-0.3438999484</v>
      </c>
      <c r="M1362" s="41">
        <f>'2.5'!C1362/MAX('2.5'!C$2:C1362)-1</f>
        <v>-0.2776798355</v>
      </c>
      <c r="N1362" s="41">
        <f>'2.5'!D1362/MAX('2.5'!D$2:D1362)-1</f>
        <v>-0.7388862246</v>
      </c>
    </row>
    <row r="1363">
      <c r="F1363" s="38">
        <f>'2.5'!A1423</f>
        <v>43994</v>
      </c>
      <c r="G1363" s="39">
        <f>STDEV('2.2 Retornos'!L1369:L1428)*SQRT(252)</f>
        <v>0.5598842964</v>
      </c>
      <c r="H1363" s="39">
        <f>STDEV('2.2 Retornos'!W1369:W1428)*SQRT(252)</f>
        <v>0.5522778975</v>
      </c>
      <c r="I1363" s="39">
        <f>STDEV('2.2 Retornos'!AH1369:AH1428)*SQRT(252)</f>
        <v>0.7801175597</v>
      </c>
      <c r="K1363" s="40">
        <f>'2.5'!A1363</f>
        <v>43910</v>
      </c>
      <c r="L1363" s="41">
        <f>'2.5'!B1363/MAX('2.5'!B$2:B1363)-1</f>
        <v>-0.3580409491</v>
      </c>
      <c r="M1363" s="41">
        <f>'2.5'!C1363/MAX('2.5'!C$2:C1363)-1</f>
        <v>-0.3307085126</v>
      </c>
      <c r="N1363" s="41">
        <f>'2.5'!D1363/MAX('2.5'!D$2:D1363)-1</f>
        <v>-0.7325968112</v>
      </c>
    </row>
    <row r="1364">
      <c r="F1364" s="38">
        <f>'2.5'!A1424</f>
        <v>43997</v>
      </c>
      <c r="G1364" s="39">
        <f>STDEV('2.2 Retornos'!L1370:L1429)*SQRT(252)</f>
        <v>0.5275571211</v>
      </c>
      <c r="H1364" s="39">
        <f>STDEV('2.2 Retornos'!W1370:W1429)*SQRT(252)</f>
        <v>0.5511589706</v>
      </c>
      <c r="I1364" s="39">
        <f>STDEV('2.2 Retornos'!AH1370:AH1429)*SQRT(252)</f>
        <v>0.7776380323</v>
      </c>
      <c r="K1364" s="40">
        <f>'2.5'!A1364</f>
        <v>43913</v>
      </c>
      <c r="L1364" s="41">
        <f>'2.5'!B1364/MAX('2.5'!B$2:B1364)-1</f>
        <v>-0.413507597</v>
      </c>
      <c r="M1364" s="41">
        <f>'2.5'!C1364/MAX('2.5'!C$2:C1364)-1</f>
        <v>-0.3117175727</v>
      </c>
      <c r="N1364" s="41">
        <f>'2.5'!D1364/MAX('2.5'!D$2:D1364)-1</f>
        <v>-0.7385316433</v>
      </c>
    </row>
    <row r="1365">
      <c r="F1365" s="38">
        <f>'2.5'!A1425</f>
        <v>43998</v>
      </c>
      <c r="G1365" s="39">
        <f>STDEV('2.2 Retornos'!L1371:L1430)*SQRT(252)</f>
        <v>0.4388040101</v>
      </c>
      <c r="H1365" s="39">
        <f>STDEV('2.2 Retornos'!W1371:W1430)*SQRT(252)</f>
        <v>0.3984783266</v>
      </c>
      <c r="I1365" s="39">
        <f>STDEV('2.2 Retornos'!AH1371:AH1430)*SQRT(252)</f>
        <v>0.7220490445</v>
      </c>
      <c r="K1365" s="40">
        <f>'2.5'!A1365</f>
        <v>43914</v>
      </c>
      <c r="L1365" s="41">
        <f>'2.5'!B1365/MAX('2.5'!B$2:B1365)-1</f>
        <v>-0.3275700165</v>
      </c>
      <c r="M1365" s="41">
        <f>'2.5'!C1365/MAX('2.5'!C$2:C1365)-1</f>
        <v>-0.1804001529</v>
      </c>
      <c r="N1365" s="41">
        <f>'2.5'!D1365/MAX('2.5'!D$2:D1365)-1</f>
        <v>-0.6989530449</v>
      </c>
    </row>
    <row r="1366">
      <c r="F1366" s="38">
        <f>'2.5'!A1426</f>
        <v>43999</v>
      </c>
      <c r="G1366" s="39">
        <f>STDEV('2.2 Retornos'!L1372:L1431)*SQRT(252)</f>
        <v>0.4117541197</v>
      </c>
      <c r="H1366" s="39">
        <f>STDEV('2.2 Retornos'!W1372:W1431)*SQRT(252)</f>
        <v>0.3983000836</v>
      </c>
      <c r="I1366" s="39">
        <f>STDEV('2.2 Retornos'!AH1372:AH1431)*SQRT(252)</f>
        <v>0.7167315384</v>
      </c>
      <c r="K1366" s="40">
        <f>'2.5'!A1366</f>
        <v>43915</v>
      </c>
      <c r="L1366" s="41">
        <f>'2.5'!B1366/MAX('2.5'!B$2:B1366)-1</f>
        <v>-0.2760079748</v>
      </c>
      <c r="M1366" s="41">
        <f>'2.5'!C1366/MAX('2.5'!C$2:C1366)-1</f>
        <v>-0.1846990236</v>
      </c>
      <c r="N1366" s="41">
        <f>'2.5'!D1366/MAX('2.5'!D$2:D1366)-1</f>
        <v>-0.6764907934</v>
      </c>
    </row>
    <row r="1367">
      <c r="F1367" s="38">
        <f>'2.5'!A1427</f>
        <v>44000</v>
      </c>
      <c r="G1367" s="39">
        <f>STDEV('2.2 Retornos'!L1373:L1432)*SQRT(252)</f>
        <v>0.4110138647</v>
      </c>
      <c r="H1367" s="39">
        <f>STDEV('2.2 Retornos'!W1373:W1432)*SQRT(252)</f>
        <v>0.4010921293</v>
      </c>
      <c r="I1367" s="39">
        <f>STDEV('2.2 Retornos'!AH1373:AH1432)*SQRT(252)</f>
        <v>0.7162408916</v>
      </c>
      <c r="K1367" s="40">
        <f>'2.5'!A1367</f>
        <v>43916</v>
      </c>
      <c r="L1367" s="41">
        <f>'2.5'!B1367/MAX('2.5'!B$2:B1367)-1</f>
        <v>-0.2657894572</v>
      </c>
      <c r="M1367" s="41">
        <f>'2.5'!C1367/MAX('2.5'!C$2:C1367)-1</f>
        <v>-0.1826064546</v>
      </c>
      <c r="N1367" s="41">
        <f>'2.5'!D1367/MAX('2.5'!D$2:D1367)-1</f>
        <v>-0.6789456216</v>
      </c>
    </row>
    <row r="1368">
      <c r="F1368" s="38">
        <f>'2.5'!A1428</f>
        <v>44001</v>
      </c>
      <c r="G1368" s="39">
        <f>STDEV('2.2 Retornos'!L1374:L1433)*SQRT(252)</f>
        <v>0.3936849489</v>
      </c>
      <c r="H1368" s="39">
        <f>STDEV('2.2 Retornos'!W1374:W1433)*SQRT(252)</f>
        <v>0.3700855382</v>
      </c>
      <c r="I1368" s="39">
        <f>STDEV('2.2 Retornos'!AH1374:AH1433)*SQRT(252)</f>
        <v>0.6816201146</v>
      </c>
      <c r="K1368" s="40">
        <f>'2.5'!A1368</f>
        <v>43917</v>
      </c>
      <c r="L1368" s="41">
        <f>'2.5'!B1368/MAX('2.5'!B$2:B1368)-1</f>
        <v>-0.3063152891</v>
      </c>
      <c r="M1368" s="41">
        <f>'2.5'!C1368/MAX('2.5'!C$2:C1368)-1</f>
        <v>-0.2421920218</v>
      </c>
      <c r="N1368" s="41">
        <f>'2.5'!D1368/MAX('2.5'!D$2:D1368)-1</f>
        <v>-0.7104636339</v>
      </c>
    </row>
    <row r="1369">
      <c r="F1369" s="38">
        <f>'2.5'!A1429</f>
        <v>44004</v>
      </c>
      <c r="G1369" s="39">
        <f>STDEV('2.2 Retornos'!L1375:L1434)*SQRT(252)</f>
        <v>0.3875293743</v>
      </c>
      <c r="H1369" s="39">
        <f>STDEV('2.2 Retornos'!W1375:W1434)*SQRT(252)</f>
        <v>0.3736248668</v>
      </c>
      <c r="I1369" s="39">
        <f>STDEV('2.2 Retornos'!AH1375:AH1434)*SQRT(252)</f>
        <v>0.6472828177</v>
      </c>
      <c r="K1369" s="40">
        <f>'2.5'!A1369</f>
        <v>43920</v>
      </c>
      <c r="L1369" s="41">
        <f>'2.5'!B1369/MAX('2.5'!B$2:B1369)-1</f>
        <v>-0.2810965761</v>
      </c>
      <c r="M1369" s="41">
        <f>'2.5'!C1369/MAX('2.5'!C$2:C1369)-1</f>
        <v>-0.2328747662</v>
      </c>
      <c r="N1369" s="41">
        <f>'2.5'!D1369/MAX('2.5'!D$2:D1369)-1</f>
        <v>-0.6778914655</v>
      </c>
    </row>
    <row r="1370">
      <c r="F1370" s="38">
        <f>'2.5'!A1430</f>
        <v>44005</v>
      </c>
      <c r="G1370" s="39">
        <f>STDEV('2.2 Retornos'!L1376:L1435)*SQRT(252)</f>
        <v>0.3825782497</v>
      </c>
      <c r="H1370" s="39">
        <f>STDEV('2.2 Retornos'!W1376:W1435)*SQRT(252)</f>
        <v>0.3751800085</v>
      </c>
      <c r="I1370" s="39">
        <f>STDEV('2.2 Retornos'!AH1376:AH1435)*SQRT(252)</f>
        <v>0.5818491073</v>
      </c>
      <c r="K1370" s="40">
        <f>'2.5'!A1370</f>
        <v>43921</v>
      </c>
      <c r="L1370" s="41">
        <f>'2.5'!B1370/MAX('2.5'!B$2:B1370)-1</f>
        <v>-0.2583249665</v>
      </c>
      <c r="M1370" s="41">
        <f>'2.5'!C1370/MAX('2.5'!C$2:C1370)-1</f>
        <v>-0.2230215257</v>
      </c>
      <c r="N1370" s="41">
        <f>'2.5'!D1370/MAX('2.5'!D$2:D1370)-1</f>
        <v>-0.6311174273</v>
      </c>
    </row>
    <row r="1371">
      <c r="F1371" s="38">
        <f>'2.5'!A1431</f>
        <v>44006</v>
      </c>
      <c r="G1371" s="39">
        <f>STDEV('2.2 Retornos'!L1377:L1436)*SQRT(252)</f>
        <v>0.370222627</v>
      </c>
      <c r="H1371" s="39">
        <f>STDEV('2.2 Retornos'!W1377:W1436)*SQRT(252)</f>
        <v>0.3794987117</v>
      </c>
      <c r="I1371" s="39">
        <f>STDEV('2.2 Retornos'!AH1377:AH1436)*SQRT(252)</f>
        <v>0.5832412712</v>
      </c>
      <c r="K1371" s="40">
        <f>'2.5'!A1371</f>
        <v>43922</v>
      </c>
      <c r="L1371" s="41">
        <f>'2.5'!B1371/MAX('2.5'!B$2:B1371)-1</f>
        <v>-0.295448585</v>
      </c>
      <c r="M1371" s="41">
        <f>'2.5'!C1371/MAX('2.5'!C$2:C1371)-1</f>
        <v>-0.2201617036</v>
      </c>
      <c r="N1371" s="41">
        <f>'2.5'!D1371/MAX('2.5'!D$2:D1371)-1</f>
        <v>-0.6422406502</v>
      </c>
    </row>
    <row r="1372">
      <c r="F1372" s="38">
        <f>'2.5'!A1432</f>
        <v>44007</v>
      </c>
      <c r="G1372" s="39">
        <f>STDEV('2.2 Retornos'!L1378:L1437)*SQRT(252)</f>
        <v>0.3705478737</v>
      </c>
      <c r="H1372" s="39">
        <f>STDEV('2.2 Retornos'!W1378:W1437)*SQRT(252)</f>
        <v>0.3731176923</v>
      </c>
      <c r="I1372" s="39">
        <f>STDEV('2.2 Retornos'!AH1378:AH1437)*SQRT(252)</f>
        <v>0.5497796242</v>
      </c>
      <c r="K1372" s="40">
        <f>'2.5'!A1372</f>
        <v>43923</v>
      </c>
      <c r="L1372" s="41">
        <f>'2.5'!B1372/MAX('2.5'!B$2:B1372)-1</f>
        <v>-0.2909758442</v>
      </c>
      <c r="M1372" s="41">
        <f>'2.5'!C1372/MAX('2.5'!C$2:C1372)-1</f>
        <v>-0.1887444824</v>
      </c>
      <c r="N1372" s="41">
        <f>'2.5'!D1372/MAX('2.5'!D$2:D1372)-1</f>
        <v>-0.606722183</v>
      </c>
    </row>
    <row r="1373">
      <c r="F1373" s="38">
        <f>'2.5'!A1433</f>
        <v>44008</v>
      </c>
      <c r="G1373" s="39">
        <f>STDEV('2.2 Retornos'!L1379:L1438)*SQRT(252)</f>
        <v>0.3727350882</v>
      </c>
      <c r="H1373" s="39">
        <f>STDEV('2.2 Retornos'!W1379:W1438)*SQRT(252)</f>
        <v>0.3697402829</v>
      </c>
      <c r="I1373" s="39">
        <f>STDEV('2.2 Retornos'!AH1379:AH1438)*SQRT(252)</f>
        <v>0.551639606</v>
      </c>
      <c r="K1373" s="40">
        <f>'2.5'!A1373</f>
        <v>43924</v>
      </c>
      <c r="L1373" s="41">
        <f>'2.5'!B1373/MAX('2.5'!B$2:B1373)-1</f>
        <v>-0.306207777</v>
      </c>
      <c r="M1373" s="41">
        <f>'2.5'!C1373/MAX('2.5'!C$2:C1373)-1</f>
        <v>-0.2037633458</v>
      </c>
      <c r="N1373" s="41">
        <f>'2.5'!D1373/MAX('2.5'!D$2:D1373)-1</f>
        <v>-0.6109608845</v>
      </c>
    </row>
    <row r="1374">
      <c r="F1374" s="38">
        <f>'2.5'!A1434</f>
        <v>44011</v>
      </c>
      <c r="G1374" s="39">
        <f>STDEV('2.2 Retornos'!L1380:L1439)*SQRT(252)</f>
        <v>0.3572389425</v>
      </c>
      <c r="H1374" s="39">
        <f>STDEV('2.2 Retornos'!W1380:W1439)*SQRT(252)</f>
        <v>0.3601594292</v>
      </c>
      <c r="I1374" s="39">
        <f>STDEV('2.2 Retornos'!AH1380:AH1439)*SQRT(252)</f>
        <v>0.5517157624</v>
      </c>
      <c r="K1374" s="40">
        <f>'2.5'!A1374</f>
        <v>43927</v>
      </c>
      <c r="L1374" s="41">
        <f>'2.5'!B1374/MAX('2.5'!B$2:B1374)-1</f>
        <v>-0.2688333169</v>
      </c>
      <c r="M1374" s="41">
        <f>'2.5'!C1374/MAX('2.5'!C$2:C1374)-1</f>
        <v>-0.1653385303</v>
      </c>
      <c r="N1374" s="41">
        <f>'2.5'!D1374/MAX('2.5'!D$2:D1374)-1</f>
        <v>-0.6003629344</v>
      </c>
    </row>
    <row r="1375">
      <c r="F1375" s="38">
        <f>'2.5'!A1435</f>
        <v>44012</v>
      </c>
      <c r="G1375" s="39">
        <f>STDEV('2.2 Retornos'!L1381:L1440)*SQRT(252)</f>
        <v>0.357247069</v>
      </c>
      <c r="H1375" s="39">
        <f>STDEV('2.2 Retornos'!W1381:W1440)*SQRT(252)</f>
        <v>0.3628543517</v>
      </c>
      <c r="I1375" s="39">
        <f>STDEV('2.2 Retornos'!AH1381:AH1440)*SQRT(252)</f>
        <v>0.5516570182</v>
      </c>
      <c r="K1375" s="40">
        <f>'2.5'!A1375</f>
        <v>43928</v>
      </c>
      <c r="L1375" s="41">
        <f>'2.5'!B1375/MAX('2.5'!B$2:B1375)-1</f>
        <v>-0.2626783462</v>
      </c>
      <c r="M1375" s="41">
        <f>'2.5'!C1375/MAX('2.5'!C$2:C1375)-1</f>
        <v>-0.1543490337</v>
      </c>
      <c r="N1375" s="41">
        <f>'2.5'!D1375/MAX('2.5'!D$2:D1375)-1</f>
        <v>-0.6031221179</v>
      </c>
    </row>
    <row r="1376">
      <c r="F1376" s="38">
        <f>'2.5'!A1436</f>
        <v>44013</v>
      </c>
      <c r="G1376" s="39">
        <f>STDEV('2.2 Retornos'!L1382:L1441)*SQRT(252)</f>
        <v>0.3531973313</v>
      </c>
      <c r="H1376" s="39">
        <f>STDEV('2.2 Retornos'!W1382:W1441)*SQRT(252)</f>
        <v>0.3610988773</v>
      </c>
      <c r="I1376" s="39">
        <f>STDEV('2.2 Retornos'!AH1382:AH1441)*SQRT(252)</f>
        <v>0.5484982013</v>
      </c>
      <c r="K1376" s="40">
        <f>'2.5'!A1376</f>
        <v>43929</v>
      </c>
      <c r="L1376" s="41">
        <f>'2.5'!B1376/MAX('2.5'!B$2:B1376)-1</f>
        <v>-0.2428148955</v>
      </c>
      <c r="M1376" s="41">
        <f>'2.5'!C1376/MAX('2.5'!C$2:C1376)-1</f>
        <v>-0.134277875</v>
      </c>
      <c r="N1376" s="41">
        <f>'2.5'!D1376/MAX('2.5'!D$2:D1376)-1</f>
        <v>-0.5901776418</v>
      </c>
    </row>
    <row r="1377">
      <c r="F1377" s="38">
        <f>'2.5'!A1437</f>
        <v>44014</v>
      </c>
      <c r="G1377" s="39">
        <f>STDEV('2.2 Retornos'!L1383:L1442)*SQRT(252)</f>
        <v>0.3512652874</v>
      </c>
      <c r="H1377" s="39">
        <f>STDEV('2.2 Retornos'!W1383:W1442)*SQRT(252)</f>
        <v>0.3459947619</v>
      </c>
      <c r="I1377" s="39">
        <f>STDEV('2.2 Retornos'!AH1383:AH1442)*SQRT(252)</f>
        <v>0.5472606698</v>
      </c>
      <c r="K1377" s="40">
        <f>'2.5'!A1377</f>
        <v>43930</v>
      </c>
      <c r="L1377" s="41">
        <f>'2.5'!B1377/MAX('2.5'!B$2:B1377)-1</f>
        <v>-0.2288466892</v>
      </c>
      <c r="M1377" s="41">
        <f>'2.5'!C1377/MAX('2.5'!C$2:C1377)-1</f>
        <v>-0.08519611543</v>
      </c>
      <c r="N1377" s="41">
        <f>'2.5'!D1377/MAX('2.5'!D$2:D1377)-1</f>
        <v>-0.5971715356</v>
      </c>
    </row>
    <row r="1378">
      <c r="F1378" s="38">
        <f>'2.5'!A1438</f>
        <v>44015</v>
      </c>
      <c r="G1378" s="39">
        <f>STDEV('2.2 Retornos'!L1384:L1443)*SQRT(252)</f>
        <v>0.3512715445</v>
      </c>
      <c r="H1378" s="39">
        <f>STDEV('2.2 Retornos'!W1384:W1443)*SQRT(252)</f>
        <v>0.3461317813</v>
      </c>
      <c r="I1378" s="39">
        <f>STDEV('2.2 Retornos'!AH1384:AH1443)*SQRT(252)</f>
        <v>0.5473253539</v>
      </c>
      <c r="K1378" s="40">
        <f>'2.5'!A1378</f>
        <v>43931</v>
      </c>
      <c r="L1378" s="41">
        <f>'2.5'!B1378/MAX('2.5'!B$2:B1378)-1</f>
        <v>-0.2288466892</v>
      </c>
      <c r="M1378" s="41">
        <f>'2.5'!C1378/MAX('2.5'!C$2:C1378)-1</f>
        <v>-0.08519611543</v>
      </c>
      <c r="N1378" s="41">
        <f>'2.5'!D1378/MAX('2.5'!D$2:D1378)-1</f>
        <v>-0.5971715356</v>
      </c>
    </row>
    <row r="1379">
      <c r="F1379" s="38">
        <f>'2.5'!A1439</f>
        <v>44018</v>
      </c>
      <c r="G1379" s="39">
        <f>STDEV('2.2 Retornos'!L1385:L1444)*SQRT(252)</f>
        <v>0.347131948</v>
      </c>
      <c r="H1379" s="39">
        <f>STDEV('2.2 Retornos'!W1385:W1444)*SQRT(252)</f>
        <v>0.3431688263</v>
      </c>
      <c r="I1379" s="39">
        <f>STDEV('2.2 Retornos'!AH1385:AH1444)*SQRT(252)</f>
        <v>0.5474607938</v>
      </c>
      <c r="K1379" s="40">
        <f>'2.5'!A1379</f>
        <v>43934</v>
      </c>
      <c r="L1379" s="41">
        <f>'2.5'!B1379/MAX('2.5'!B$2:B1379)-1</f>
        <v>-0.2501833932</v>
      </c>
      <c r="M1379" s="41">
        <f>'2.5'!C1379/MAX('2.5'!C$2:C1379)-1</f>
        <v>-0.04857103844</v>
      </c>
      <c r="N1379" s="41">
        <f>'2.5'!D1379/MAX('2.5'!D$2:D1379)-1</f>
        <v>-0.5993141133</v>
      </c>
    </row>
    <row r="1380">
      <c r="F1380" s="38">
        <f>'2.5'!A1440</f>
        <v>44019</v>
      </c>
      <c r="G1380" s="39">
        <f>STDEV('2.2 Retornos'!L1386:L1445)*SQRT(252)</f>
        <v>0.3495103125</v>
      </c>
      <c r="H1380" s="39">
        <f>STDEV('2.2 Retornos'!W1386:W1445)*SQRT(252)</f>
        <v>0.3420248742</v>
      </c>
      <c r="I1380" s="39">
        <f>STDEV('2.2 Retornos'!AH1386:AH1445)*SQRT(252)</f>
        <v>0.5493665662</v>
      </c>
      <c r="K1380" s="40">
        <f>'2.5'!A1380</f>
        <v>43935</v>
      </c>
      <c r="L1380" s="41">
        <f>'2.5'!B1380/MAX('2.5'!B$2:B1380)-1</f>
        <v>-0.2493850695</v>
      </c>
      <c r="M1380" s="41">
        <f>'2.5'!C1380/MAX('2.5'!C$2:C1380)-1</f>
        <v>-0.03184028424</v>
      </c>
      <c r="N1380" s="41">
        <f>'2.5'!D1380/MAX('2.5'!D$2:D1380)-1</f>
        <v>-0.604182304</v>
      </c>
    </row>
    <row r="1381">
      <c r="F1381" s="38">
        <f>'2.5'!A1441</f>
        <v>44020</v>
      </c>
      <c r="G1381" s="39">
        <f>STDEV('2.2 Retornos'!L1387:L1446)*SQRT(252)</f>
        <v>0.3410478764</v>
      </c>
      <c r="H1381" s="39">
        <f>STDEV('2.2 Retornos'!W1387:W1446)*SQRT(252)</f>
        <v>0.3408282119</v>
      </c>
      <c r="I1381" s="39">
        <f>STDEV('2.2 Retornos'!AH1387:AH1446)*SQRT(252)</f>
        <v>0.5414783417</v>
      </c>
      <c r="K1381" s="40">
        <f>'2.5'!A1381</f>
        <v>43936</v>
      </c>
      <c r="L1381" s="41">
        <f>'2.5'!B1381/MAX('2.5'!B$2:B1381)-1</f>
        <v>-0.2763592595</v>
      </c>
      <c r="M1381" s="41">
        <f>'2.5'!C1381/MAX('2.5'!C$2:C1381)-1</f>
        <v>-0.0563955445</v>
      </c>
      <c r="N1381" s="41">
        <f>'2.5'!D1381/MAX('2.5'!D$2:D1381)-1</f>
        <v>-0.6220910192</v>
      </c>
    </row>
    <row r="1382">
      <c r="F1382" s="38">
        <f>'2.5'!A1442</f>
        <v>44021</v>
      </c>
      <c r="G1382" s="39">
        <f>STDEV('2.2 Retornos'!L1388:L1447)*SQRT(252)</f>
        <v>0.3374728233</v>
      </c>
      <c r="H1382" s="39">
        <f>STDEV('2.2 Retornos'!W1388:W1447)*SQRT(252)</f>
        <v>0.3415601512</v>
      </c>
      <c r="I1382" s="39">
        <f>STDEV('2.2 Retornos'!AH1388:AH1447)*SQRT(252)</f>
        <v>0.5375886887</v>
      </c>
      <c r="K1382" s="40">
        <f>'2.5'!A1382</f>
        <v>43937</v>
      </c>
      <c r="L1382" s="41">
        <f>'2.5'!B1382/MAX('2.5'!B$2:B1382)-1</f>
        <v>-0.2961364977</v>
      </c>
      <c r="M1382" s="41">
        <f>'2.5'!C1382/MAX('2.5'!C$2:C1382)-1</f>
        <v>-0.0561409615</v>
      </c>
      <c r="N1382" s="41">
        <f>'2.5'!D1382/MAX('2.5'!D$2:D1382)-1</f>
        <v>-0.6351231598</v>
      </c>
    </row>
    <row r="1383">
      <c r="F1383" s="38">
        <f>'2.5'!A1443</f>
        <v>44022</v>
      </c>
      <c r="G1383" s="39">
        <f>STDEV('2.2 Retornos'!L1389:L1448)*SQRT(252)</f>
        <v>0.3256633801</v>
      </c>
      <c r="H1383" s="39">
        <f>STDEV('2.2 Retornos'!W1389:W1448)*SQRT(252)</f>
        <v>0.3416960021</v>
      </c>
      <c r="I1383" s="39">
        <f>STDEV('2.2 Retornos'!AH1389:AH1448)*SQRT(252)</f>
        <v>0.516427009</v>
      </c>
      <c r="K1383" s="40">
        <f>'2.5'!A1383</f>
        <v>43938</v>
      </c>
      <c r="L1383" s="41">
        <f>'2.5'!B1383/MAX('2.5'!B$2:B1383)-1</f>
        <v>-0.2621813365</v>
      </c>
      <c r="M1383" s="41">
        <f>'2.5'!C1383/MAX('2.5'!C$2:C1383)-1</f>
        <v>-0.04941885278</v>
      </c>
      <c r="N1383" s="41">
        <f>'2.5'!D1383/MAX('2.5'!D$2:D1383)-1</f>
        <v>-0.6054617748</v>
      </c>
    </row>
    <row r="1384">
      <c r="F1384" s="38">
        <f>'2.5'!A1444</f>
        <v>44025</v>
      </c>
      <c r="G1384" s="39">
        <f>STDEV('2.2 Retornos'!L1390:L1449)*SQRT(252)</f>
        <v>0.3256801128</v>
      </c>
      <c r="H1384" s="39">
        <f>STDEV('2.2 Retornos'!W1390:W1449)*SQRT(252)</f>
        <v>0.3426097427</v>
      </c>
      <c r="I1384" s="39">
        <f>STDEV('2.2 Retornos'!AH1390:AH1449)*SQRT(252)</f>
        <v>0.5144317483</v>
      </c>
      <c r="K1384" s="40">
        <f>'2.5'!A1384</f>
        <v>43941</v>
      </c>
      <c r="L1384" s="41">
        <f>'2.5'!B1384/MAX('2.5'!B$2:B1384)-1</f>
        <v>-0.2671607533</v>
      </c>
      <c r="M1384" s="41">
        <f>'2.5'!C1384/MAX('2.5'!C$2:C1384)-1</f>
        <v>-0.03676808045</v>
      </c>
      <c r="N1384" s="41">
        <f>'2.5'!D1384/MAX('2.5'!D$2:D1384)-1</f>
        <v>-0.613290283</v>
      </c>
    </row>
    <row r="1385">
      <c r="F1385" s="38">
        <f>'2.5'!A1445</f>
        <v>44026</v>
      </c>
      <c r="G1385" s="39">
        <f>STDEV('2.2 Retornos'!L1391:L1450)*SQRT(252)</f>
        <v>0.3131163375</v>
      </c>
      <c r="H1385" s="39">
        <f>STDEV('2.2 Retornos'!W1391:W1450)*SQRT(252)</f>
        <v>0.3427675806</v>
      </c>
      <c r="I1385" s="39">
        <f>STDEV('2.2 Retornos'!AH1391:AH1450)*SQRT(252)</f>
        <v>0.5193231256</v>
      </c>
      <c r="K1385" s="40">
        <f>'2.5'!A1385</f>
        <v>43942</v>
      </c>
      <c r="L1385" s="41">
        <f>'2.5'!B1385/MAX('2.5'!B$2:B1385)-1</f>
        <v>-0.2980427288</v>
      </c>
      <c r="M1385" s="41">
        <f>'2.5'!C1385/MAX('2.5'!C$2:C1385)-1</f>
        <v>-0.050568199</v>
      </c>
      <c r="N1385" s="41">
        <f>'2.5'!D1385/MAX('2.5'!D$2:D1385)-1</f>
        <v>-0.6176580114</v>
      </c>
    </row>
    <row r="1386">
      <c r="F1386" s="38">
        <f>'2.5'!A1446</f>
        <v>44027</v>
      </c>
      <c r="G1386" s="39">
        <f>STDEV('2.2 Retornos'!L1392:L1451)*SQRT(252)</f>
        <v>0.3137444684</v>
      </c>
      <c r="H1386" s="39">
        <f>STDEV('2.2 Retornos'!W1392:W1451)*SQRT(252)</f>
        <v>0.321711621</v>
      </c>
      <c r="I1386" s="39">
        <f>STDEV('2.2 Retornos'!AH1392:AH1451)*SQRT(252)</f>
        <v>0.5075340959</v>
      </c>
      <c r="K1386" s="40">
        <f>'2.5'!A1386</f>
        <v>43943</v>
      </c>
      <c r="L1386" s="41">
        <f>'2.5'!B1386/MAX('2.5'!B$2:B1386)-1</f>
        <v>-0.2930746193</v>
      </c>
      <c r="M1386" s="41">
        <f>'2.5'!C1386/MAX('2.5'!C$2:C1386)-1</f>
        <v>0</v>
      </c>
      <c r="N1386" s="41">
        <f>'2.5'!D1386/MAX('2.5'!D$2:D1386)-1</f>
        <v>-0.5947552409</v>
      </c>
    </row>
    <row r="1387">
      <c r="F1387" s="38">
        <f>'2.5'!A1447</f>
        <v>44028</v>
      </c>
      <c r="G1387" s="39">
        <f>STDEV('2.2 Retornos'!L1393:L1452)*SQRT(252)</f>
        <v>0.312660212</v>
      </c>
      <c r="H1387" s="39">
        <f>STDEV('2.2 Retornos'!W1393:W1452)*SQRT(252)</f>
        <v>0.3227518445</v>
      </c>
      <c r="I1387" s="39">
        <f>STDEV('2.2 Retornos'!AH1393:AH1452)*SQRT(252)</f>
        <v>0.5058833348</v>
      </c>
      <c r="K1387" s="40">
        <f>'2.5'!A1387</f>
        <v>43944</v>
      </c>
      <c r="L1387" s="41">
        <f>'2.5'!B1387/MAX('2.5'!B$2:B1387)-1</f>
        <v>-0.3002744172</v>
      </c>
      <c r="M1387" s="41">
        <f>'2.5'!C1387/MAX('2.5'!C$2:C1387)-1</f>
        <v>0</v>
      </c>
      <c r="N1387" s="41">
        <f>'2.5'!D1387/MAX('2.5'!D$2:D1387)-1</f>
        <v>-0.5828915905</v>
      </c>
    </row>
    <row r="1388">
      <c r="F1388" s="38">
        <f>'2.5'!A1448</f>
        <v>44029</v>
      </c>
      <c r="G1388" s="39">
        <f>STDEV('2.2 Retornos'!L1394:L1453)*SQRT(252)</f>
        <v>0.3123369822</v>
      </c>
      <c r="H1388" s="39">
        <f>STDEV('2.2 Retornos'!W1394:W1453)*SQRT(252)</f>
        <v>0.3201557808</v>
      </c>
      <c r="I1388" s="39">
        <f>STDEV('2.2 Retornos'!AH1394:AH1453)*SQRT(252)</f>
        <v>0.5062948792</v>
      </c>
      <c r="K1388" s="40">
        <f>'2.5'!A1388</f>
        <v>43945</v>
      </c>
      <c r="L1388" s="41">
        <f>'2.5'!B1388/MAX('2.5'!B$2:B1388)-1</f>
        <v>-0.2930587935</v>
      </c>
      <c r="M1388" s="41">
        <f>'2.5'!C1388/MAX('2.5'!C$2:C1388)-1</f>
        <v>0</v>
      </c>
      <c r="N1388" s="41">
        <f>'2.5'!D1388/MAX('2.5'!D$2:D1388)-1</f>
        <v>-0.5872046948</v>
      </c>
    </row>
    <row r="1389">
      <c r="F1389" s="38">
        <f>'2.5'!A1449</f>
        <v>44032</v>
      </c>
      <c r="G1389" s="39">
        <f>STDEV('2.2 Retornos'!L1395:L1454)*SQRT(252)</f>
        <v>0.3083632151</v>
      </c>
      <c r="H1389" s="39">
        <f>STDEV('2.2 Retornos'!W1395:W1454)*SQRT(252)</f>
        <v>0.3207826997</v>
      </c>
      <c r="I1389" s="39">
        <f>STDEV('2.2 Retornos'!AH1395:AH1454)*SQRT(252)</f>
        <v>0.507821154</v>
      </c>
      <c r="K1389" s="40">
        <f>'2.5'!A1389</f>
        <v>43948</v>
      </c>
      <c r="L1389" s="41">
        <f>'2.5'!B1389/MAX('2.5'!B$2:B1389)-1</f>
        <v>-0.2740245688</v>
      </c>
      <c r="M1389" s="41">
        <f>'2.5'!C1389/MAX('2.5'!C$2:C1389)-1</f>
        <v>-0.0008915570007</v>
      </c>
      <c r="N1389" s="41">
        <f>'2.5'!D1389/MAX('2.5'!D$2:D1389)-1</f>
        <v>-0.5879583195</v>
      </c>
    </row>
    <row r="1390">
      <c r="F1390" s="38">
        <f>'2.5'!A1450</f>
        <v>44033</v>
      </c>
      <c r="G1390" s="39">
        <f>STDEV('2.2 Retornos'!L1396:L1455)*SQRT(252)</f>
        <v>0.3067980692</v>
      </c>
      <c r="H1390" s="39">
        <f>STDEV('2.2 Retornos'!W1396:W1455)*SQRT(252)</f>
        <v>0.322591577</v>
      </c>
      <c r="I1390" s="39">
        <f>STDEV('2.2 Retornos'!AH1396:AH1455)*SQRT(252)</f>
        <v>0.5241560354</v>
      </c>
      <c r="K1390" s="40">
        <f>'2.5'!A1390</f>
        <v>43949</v>
      </c>
      <c r="L1390" s="41">
        <f>'2.5'!B1390/MAX('2.5'!B$2:B1390)-1</f>
        <v>-0.2614928356</v>
      </c>
      <c r="M1390" s="41">
        <f>'2.5'!C1390/MAX('2.5'!C$2:C1390)-1</f>
        <v>0</v>
      </c>
      <c r="N1390" s="41">
        <f>'2.5'!D1390/MAX('2.5'!D$2:D1390)-1</f>
        <v>-0.568677388</v>
      </c>
    </row>
    <row r="1391">
      <c r="F1391" s="38">
        <f>'2.5'!A1451</f>
        <v>44034</v>
      </c>
      <c r="G1391" s="39">
        <f>STDEV('2.2 Retornos'!L1397:L1456)*SQRT(252)</f>
        <v>0.2909375764</v>
      </c>
      <c r="H1391" s="39">
        <f>STDEV('2.2 Retornos'!W1397:W1456)*SQRT(252)</f>
        <v>0.3210528384</v>
      </c>
      <c r="I1391" s="39">
        <f>STDEV('2.2 Retornos'!AH1397:AH1456)*SQRT(252)</f>
        <v>0.4612263491</v>
      </c>
      <c r="K1391" s="40">
        <f>'2.5'!A1391</f>
        <v>43950</v>
      </c>
      <c r="L1391" s="41">
        <f>'2.5'!B1391/MAX('2.5'!B$2:B1391)-1</f>
        <v>-0.2255514684</v>
      </c>
      <c r="M1391" s="41">
        <f>'2.5'!C1391/MAX('2.5'!C$2:C1391)-1</f>
        <v>0</v>
      </c>
      <c r="N1391" s="41">
        <f>'2.5'!D1391/MAX('2.5'!D$2:D1391)-1</f>
        <v>-0.5153779009</v>
      </c>
    </row>
    <row r="1392">
      <c r="F1392" s="38">
        <f>'2.5'!A1452</f>
        <v>44035</v>
      </c>
      <c r="G1392" s="39">
        <f>STDEV('2.2 Retornos'!L1398:L1457)*SQRT(252)</f>
        <v>0.2810118185</v>
      </c>
      <c r="H1392" s="39">
        <f>STDEV('2.2 Retornos'!W1398:W1457)*SQRT(252)</f>
        <v>0.3092846726</v>
      </c>
      <c r="I1392" s="39">
        <f>STDEV('2.2 Retornos'!AH1398:AH1457)*SQRT(252)</f>
        <v>0.4634638111</v>
      </c>
      <c r="K1392" s="40">
        <f>'2.5'!A1392</f>
        <v>43951</v>
      </c>
      <c r="L1392" s="41">
        <f>'2.5'!B1392/MAX('2.5'!B$2:B1392)-1</f>
        <v>-0.2535346696</v>
      </c>
      <c r="M1392" s="41">
        <f>'2.5'!C1392/MAX('2.5'!C$2:C1392)-1</f>
        <v>-0.03894422541</v>
      </c>
      <c r="N1392" s="41">
        <f>'2.5'!D1392/MAX('2.5'!D$2:D1392)-1</f>
        <v>-0.5199996834</v>
      </c>
    </row>
    <row r="1393">
      <c r="F1393" s="38">
        <f>'2.5'!A1453</f>
        <v>44036</v>
      </c>
      <c r="G1393" s="39">
        <f>STDEV('2.2 Retornos'!L1399:L1458)*SQRT(252)</f>
        <v>0.2769487123</v>
      </c>
      <c r="H1393" s="39">
        <f>STDEV('2.2 Retornos'!W1399:W1458)*SQRT(252)</f>
        <v>0.3081292467</v>
      </c>
      <c r="I1393" s="39">
        <f>STDEV('2.2 Retornos'!AH1399:AH1458)*SQRT(252)</f>
        <v>0.4546849456</v>
      </c>
      <c r="K1393" s="40">
        <f>'2.5'!A1393</f>
        <v>43952</v>
      </c>
      <c r="L1393" s="41">
        <f>'2.5'!B1393/MAX('2.5'!B$2:B1393)-1</f>
        <v>-0.2713009289</v>
      </c>
      <c r="M1393" s="41">
        <f>'2.5'!C1393/MAX('2.5'!C$2:C1393)-1</f>
        <v>-0.02280618263</v>
      </c>
      <c r="N1393" s="41">
        <f>'2.5'!D1393/MAX('2.5'!D$2:D1393)-1</f>
        <v>-0.5400418022</v>
      </c>
    </row>
    <row r="1394">
      <c r="F1394" s="38">
        <f>'2.5'!A1454</f>
        <v>44039</v>
      </c>
      <c r="G1394" s="39">
        <f>STDEV('2.2 Retornos'!L1400:L1459)*SQRT(252)</f>
        <v>0.2769670694</v>
      </c>
      <c r="H1394" s="39">
        <f>STDEV('2.2 Retornos'!W1400:W1459)*SQRT(252)</f>
        <v>0.3099831631</v>
      </c>
      <c r="I1394" s="39">
        <f>STDEV('2.2 Retornos'!AH1400:AH1459)*SQRT(252)</f>
        <v>0.4547422897</v>
      </c>
      <c r="K1394" s="40">
        <f>'2.5'!A1394</f>
        <v>43955</v>
      </c>
      <c r="L1394" s="41">
        <f>'2.5'!B1394/MAX('2.5'!B$2:B1394)-1</f>
        <v>-0.2690699094</v>
      </c>
      <c r="M1394" s="41">
        <f>'2.5'!C1394/MAX('2.5'!C$2:C1394)-1</f>
        <v>-0.01711961842</v>
      </c>
      <c r="N1394" s="41">
        <f>'2.5'!D1394/MAX('2.5'!D$2:D1394)-1</f>
        <v>-0.5350073723</v>
      </c>
    </row>
    <row r="1395">
      <c r="F1395" s="38">
        <f>'2.5'!A1455</f>
        <v>44040</v>
      </c>
      <c r="G1395" s="39">
        <f>STDEV('2.2 Retornos'!L1401:L1460)*SQRT(252)</f>
        <v>0.2765937839</v>
      </c>
      <c r="H1395" s="39">
        <f>STDEV('2.2 Retornos'!W1401:W1460)*SQRT(252)</f>
        <v>0.3101122472</v>
      </c>
      <c r="I1395" s="39">
        <f>STDEV('2.2 Retornos'!AH1401:AH1460)*SQRT(252)</f>
        <v>0.4595715473</v>
      </c>
      <c r="K1395" s="40">
        <f>'2.5'!A1395</f>
        <v>43956</v>
      </c>
      <c r="L1395" s="41">
        <f>'2.5'!B1395/MAX('2.5'!B$2:B1395)-1</f>
        <v>-0.2751029268</v>
      </c>
      <c r="M1395" s="41">
        <f>'2.5'!C1395/MAX('2.5'!C$2:C1395)-1</f>
        <v>-0.01703209458</v>
      </c>
      <c r="N1395" s="41">
        <f>'2.5'!D1395/MAX('2.5'!D$2:D1395)-1</f>
        <v>-0.5318911626</v>
      </c>
    </row>
    <row r="1396">
      <c r="F1396" s="38">
        <f>'2.5'!A1456</f>
        <v>44041</v>
      </c>
      <c r="G1396" s="39">
        <f>STDEV('2.2 Retornos'!L1402:L1461)*SQRT(252)</f>
        <v>0.276725951</v>
      </c>
      <c r="H1396" s="39">
        <f>STDEV('2.2 Retornos'!W1402:W1461)*SQRT(252)</f>
        <v>0.3078283901</v>
      </c>
      <c r="I1396" s="39">
        <f>STDEV('2.2 Retornos'!AH1402:AH1461)*SQRT(252)</f>
        <v>0.4580467398</v>
      </c>
      <c r="K1396" s="40">
        <f>'2.5'!A1396</f>
        <v>43957</v>
      </c>
      <c r="L1396" s="41">
        <f>'2.5'!B1396/MAX('2.5'!B$2:B1396)-1</f>
        <v>-0.2727483089</v>
      </c>
      <c r="M1396" s="41">
        <f>'2.5'!C1396/MAX('2.5'!C$2:C1396)-1</f>
        <v>-0.03660306371</v>
      </c>
      <c r="N1396" s="41">
        <f>'2.5'!D1396/MAX('2.5'!D$2:D1396)-1</f>
        <v>-0.5433979947</v>
      </c>
    </row>
    <row r="1397">
      <c r="F1397" s="38">
        <f>'2.5'!A1457</f>
        <v>44042</v>
      </c>
      <c r="G1397" s="39">
        <f>STDEV('2.2 Retornos'!L1403:L1462)*SQRT(252)</f>
        <v>0.2759452954</v>
      </c>
      <c r="H1397" s="39">
        <f>STDEV('2.2 Retornos'!W1403:W1462)*SQRT(252)</f>
        <v>0.3095399317</v>
      </c>
      <c r="I1397" s="39">
        <f>STDEV('2.2 Retornos'!AH1403:AH1462)*SQRT(252)</f>
        <v>0.4595914844</v>
      </c>
      <c r="K1397" s="40">
        <f>'2.5'!A1397</f>
        <v>43958</v>
      </c>
      <c r="L1397" s="41">
        <f>'2.5'!B1397/MAX('2.5'!B$2:B1397)-1</f>
        <v>-0.2789141072</v>
      </c>
      <c r="M1397" s="41">
        <f>'2.5'!C1397/MAX('2.5'!C$2:C1397)-1</f>
        <v>-0.009495748128</v>
      </c>
      <c r="N1397" s="41">
        <f>'2.5'!D1397/MAX('2.5'!D$2:D1397)-1</f>
        <v>-0.5368536956</v>
      </c>
    </row>
    <row r="1398">
      <c r="F1398" s="38">
        <f>'2.5'!A1458</f>
        <v>44043</v>
      </c>
      <c r="G1398" s="39">
        <f>STDEV('2.2 Retornos'!L1404:L1463)*SQRT(252)</f>
        <v>0.2769352088</v>
      </c>
      <c r="H1398" s="39">
        <f>STDEV('2.2 Retornos'!W1404:W1463)*SQRT(252)</f>
        <v>0.3099322606</v>
      </c>
      <c r="I1398" s="39">
        <f>STDEV('2.2 Retornos'!AH1404:AH1463)*SQRT(252)</f>
        <v>0.4587881615</v>
      </c>
      <c r="K1398" s="40">
        <f>'2.5'!A1398</f>
        <v>43959</v>
      </c>
      <c r="L1398" s="41">
        <f>'2.5'!B1398/MAX('2.5'!B$2:B1398)-1</f>
        <v>-0.2663933092</v>
      </c>
      <c r="M1398" s="41">
        <f>'2.5'!C1398/MAX('2.5'!C$2:C1398)-1</f>
        <v>-0.00313936192</v>
      </c>
      <c r="N1398" s="41">
        <f>'2.5'!D1398/MAX('2.5'!D$2:D1398)-1</f>
        <v>-0.5256154567</v>
      </c>
    </row>
    <row r="1399">
      <c r="F1399" s="38">
        <f>'2.5'!A1459</f>
        <v>44046</v>
      </c>
      <c r="G1399" s="39">
        <f>STDEV('2.2 Retornos'!L1405:L1464)*SQRT(252)</f>
        <v>0.2764754562</v>
      </c>
      <c r="H1399" s="39">
        <f>STDEV('2.2 Retornos'!W1405:W1464)*SQRT(252)</f>
        <v>0.3043690766</v>
      </c>
      <c r="I1399" s="39">
        <f>STDEV('2.2 Retornos'!AH1405:AH1464)*SQRT(252)</f>
        <v>0.4587505385</v>
      </c>
      <c r="K1399" s="40">
        <f>'2.5'!A1399</f>
        <v>43962</v>
      </c>
      <c r="L1399" s="41">
        <f>'2.5'!B1399/MAX('2.5'!B$2:B1399)-1</f>
        <v>-0.2599406993</v>
      </c>
      <c r="M1399" s="41">
        <f>'2.5'!C1399/MAX('2.5'!C$2:C1399)-1</f>
        <v>-0.02827750817</v>
      </c>
      <c r="N1399" s="41">
        <f>'2.5'!D1399/MAX('2.5'!D$2:D1399)-1</f>
        <v>-0.5265778307</v>
      </c>
    </row>
    <row r="1400">
      <c r="F1400" s="38">
        <f>'2.5'!A1460</f>
        <v>44047</v>
      </c>
      <c r="G1400" s="39">
        <f>STDEV('2.2 Retornos'!L1406:L1465)*SQRT(252)</f>
        <v>0.2736754642</v>
      </c>
      <c r="H1400" s="39">
        <f>STDEV('2.2 Retornos'!W1406:W1465)*SQRT(252)</f>
        <v>0.3070914959</v>
      </c>
      <c r="I1400" s="39">
        <f>STDEV('2.2 Retornos'!AH1406:AH1465)*SQRT(252)</f>
        <v>0.4636517228</v>
      </c>
      <c r="K1400" s="40">
        <f>'2.5'!A1400</f>
        <v>43963</v>
      </c>
      <c r="L1400" s="41">
        <f>'2.5'!B1400/MAX('2.5'!B$2:B1400)-1</f>
        <v>-0.2732065777</v>
      </c>
      <c r="M1400" s="41">
        <f>'2.5'!C1400/MAX('2.5'!C$2:C1400)-1</f>
        <v>-0.0401102503</v>
      </c>
      <c r="N1400" s="41">
        <f>'2.5'!D1400/MAX('2.5'!D$2:D1400)-1</f>
        <v>-0.5222843578</v>
      </c>
    </row>
    <row r="1401">
      <c r="F1401" s="38">
        <f>'2.5'!A1461</f>
        <v>44048</v>
      </c>
      <c r="G1401" s="39">
        <f>STDEV('2.2 Retornos'!L1407:L1466)*SQRT(252)</f>
        <v>0.2628358271</v>
      </c>
      <c r="H1401" s="39">
        <f>STDEV('2.2 Retornos'!W1407:W1466)*SQRT(252)</f>
        <v>0.3115356005</v>
      </c>
      <c r="I1401" s="39">
        <f>STDEV('2.2 Retornos'!AH1407:AH1466)*SQRT(252)</f>
        <v>0.4539399461</v>
      </c>
      <c r="K1401" s="40">
        <f>'2.5'!A1401</f>
        <v>43964</v>
      </c>
      <c r="L1401" s="41">
        <f>'2.5'!B1401/MAX('2.5'!B$2:B1401)-1</f>
        <v>-0.3014933891</v>
      </c>
      <c r="M1401" s="41">
        <f>'2.5'!C1401/MAX('2.5'!C$2:C1401)-1</f>
        <v>-0.04070274225</v>
      </c>
      <c r="N1401" s="41">
        <f>'2.5'!D1401/MAX('2.5'!D$2:D1401)-1</f>
        <v>-0.5463216081</v>
      </c>
    </row>
    <row r="1402">
      <c r="F1402" s="38">
        <f>'2.5'!A1462</f>
        <v>44049</v>
      </c>
      <c r="G1402" s="39">
        <f>STDEV('2.2 Retornos'!L1408:L1467)*SQRT(252)</f>
        <v>0.2629373319</v>
      </c>
      <c r="H1402" s="39">
        <f>STDEV('2.2 Retornos'!W1408:W1467)*SQRT(252)</f>
        <v>0.3110604289</v>
      </c>
      <c r="I1402" s="39">
        <f>STDEV('2.2 Retornos'!AH1408:AH1467)*SQRT(252)</f>
        <v>0.454561222</v>
      </c>
      <c r="K1402" s="40">
        <f>'2.5'!A1402</f>
        <v>43965</v>
      </c>
      <c r="L1402" s="41">
        <f>'2.5'!B1402/MAX('2.5'!B$2:B1402)-1</f>
        <v>-0.3030668926</v>
      </c>
      <c r="M1402" s="41">
        <f>'2.5'!C1402/MAX('2.5'!C$2:C1402)-1</f>
        <v>-0.04654020394</v>
      </c>
      <c r="N1402" s="41">
        <f>'2.5'!D1402/MAX('2.5'!D$2:D1402)-1</f>
        <v>-0.543380795</v>
      </c>
    </row>
    <row r="1403">
      <c r="F1403" s="38">
        <f>'2.5'!A1463</f>
        <v>44050</v>
      </c>
      <c r="G1403" s="39">
        <f>STDEV('2.2 Retornos'!L1409:L1468)*SQRT(252)</f>
        <v>0.262284524</v>
      </c>
      <c r="H1403" s="39">
        <f>STDEV('2.2 Retornos'!W1409:W1468)*SQRT(252)</f>
        <v>0.3183313278</v>
      </c>
      <c r="I1403" s="39">
        <f>STDEV('2.2 Retornos'!AH1409:AH1468)*SQRT(252)</f>
        <v>0.4511365311</v>
      </c>
      <c r="K1403" s="40">
        <f>'2.5'!A1403</f>
        <v>43966</v>
      </c>
      <c r="L1403" s="41">
        <f>'2.5'!B1403/MAX('2.5'!B$2:B1403)-1</f>
        <v>-0.3099584263</v>
      </c>
      <c r="M1403" s="41">
        <f>'2.5'!C1403/MAX('2.5'!C$2:C1403)-1</f>
        <v>-0.008364893421</v>
      </c>
      <c r="N1403" s="41">
        <f>'2.5'!D1403/MAX('2.5'!D$2:D1403)-1</f>
        <v>-0.5283920497</v>
      </c>
    </row>
    <row r="1404">
      <c r="F1404" s="38">
        <f>'2.5'!A1464</f>
        <v>44053</v>
      </c>
      <c r="G1404" s="39">
        <f>STDEV('2.2 Retornos'!L1410:L1469)*SQRT(252)</f>
        <v>0.2632824259</v>
      </c>
      <c r="H1404" s="39">
        <f>STDEV('2.2 Retornos'!W1410:W1469)*SQRT(252)</f>
        <v>0.3182446458</v>
      </c>
      <c r="I1404" s="39">
        <f>STDEV('2.2 Retornos'!AH1410:AH1469)*SQRT(252)</f>
        <v>0.4539089713</v>
      </c>
      <c r="K1404" s="40">
        <f>'2.5'!A1404</f>
        <v>43969</v>
      </c>
      <c r="L1404" s="41">
        <f>'2.5'!B1404/MAX('2.5'!B$2:B1404)-1</f>
        <v>-0.3099584263</v>
      </c>
      <c r="M1404" s="41">
        <f>'2.5'!C1404/MAX('2.5'!C$2:C1404)-1</f>
        <v>-0.008364893421</v>
      </c>
      <c r="N1404" s="41">
        <f>'2.5'!D1404/MAX('2.5'!D$2:D1404)-1</f>
        <v>-0.5283920497</v>
      </c>
    </row>
    <row r="1405">
      <c r="F1405" s="38">
        <f>'2.5'!A1465</f>
        <v>44054</v>
      </c>
      <c r="G1405" s="39">
        <f>STDEV('2.2 Retornos'!L1411:L1470)*SQRT(252)</f>
        <v>0.2624472682</v>
      </c>
      <c r="H1405" s="39">
        <f>STDEV('2.2 Retornos'!W1411:W1470)*SQRT(252)</f>
        <v>0.3250860079</v>
      </c>
      <c r="I1405" s="39">
        <f>STDEV('2.2 Retornos'!AH1411:AH1470)*SQRT(252)</f>
        <v>0.4421306924</v>
      </c>
      <c r="K1405" s="40">
        <f>'2.5'!A1405</f>
        <v>43970</v>
      </c>
      <c r="L1405" s="41">
        <f>'2.5'!B1405/MAX('2.5'!B$2:B1405)-1</f>
        <v>-0.2968864152</v>
      </c>
      <c r="M1405" s="41">
        <f>'2.5'!C1405/MAX('2.5'!C$2:C1405)-1</f>
        <v>0</v>
      </c>
      <c r="N1405" s="41">
        <f>'2.5'!D1405/MAX('2.5'!D$2:D1405)-1</f>
        <v>-0.5036876615</v>
      </c>
    </row>
    <row r="1406">
      <c r="F1406" s="38">
        <f>'2.5'!A1466</f>
        <v>44055</v>
      </c>
      <c r="G1406" s="39">
        <f>STDEV('2.2 Retornos'!L1412:L1471)*SQRT(252)</f>
        <v>0.2614920602</v>
      </c>
      <c r="H1406" s="39">
        <f>STDEV('2.2 Retornos'!W1412:W1471)*SQRT(252)</f>
        <v>0.3246514408</v>
      </c>
      <c r="I1406" s="39">
        <f>STDEV('2.2 Retornos'!AH1412:AH1471)*SQRT(252)</f>
        <v>0.4305567208</v>
      </c>
      <c r="K1406" s="40">
        <f>'2.5'!A1406</f>
        <v>43971</v>
      </c>
      <c r="L1406" s="41">
        <f>'2.5'!B1406/MAX('2.5'!B$2:B1406)-1</f>
        <v>-0.2868093032</v>
      </c>
      <c r="M1406" s="41">
        <f>'2.5'!C1406/MAX('2.5'!C$2:C1406)-1</f>
        <v>-0.006172620067</v>
      </c>
      <c r="N1406" s="41">
        <f>'2.5'!D1406/MAX('2.5'!D$2:D1406)-1</f>
        <v>-0.4778568833</v>
      </c>
    </row>
    <row r="1407">
      <c r="F1407" s="38">
        <f>'2.5'!A1467</f>
        <v>44056</v>
      </c>
      <c r="G1407" s="39">
        <f>STDEV('2.2 Retornos'!L1413:L1472)*SQRT(252)</f>
        <v>0.2616602636</v>
      </c>
      <c r="H1407" s="39">
        <f>STDEV('2.2 Retornos'!W1413:W1472)*SQRT(252)</f>
        <v>0.3203131546</v>
      </c>
      <c r="I1407" s="39">
        <f>STDEV('2.2 Retornos'!AH1413:AH1472)*SQRT(252)</f>
        <v>0.4310268054</v>
      </c>
      <c r="K1407" s="40">
        <f>'2.5'!A1407</f>
        <v>43972</v>
      </c>
      <c r="L1407" s="41">
        <f>'2.5'!B1407/MAX('2.5'!B$2:B1407)-1</f>
        <v>-0.292479623</v>
      </c>
      <c r="M1407" s="41">
        <f>'2.5'!C1407/MAX('2.5'!C$2:C1407)-1</f>
        <v>-0.03158573638</v>
      </c>
      <c r="N1407" s="41">
        <f>'2.5'!D1407/MAX('2.5'!D$2:D1407)-1</f>
        <v>-0.4854320636</v>
      </c>
    </row>
    <row r="1408">
      <c r="F1408" s="38">
        <f>'2.5'!A1468</f>
        <v>44057</v>
      </c>
      <c r="G1408" s="39">
        <f>STDEV('2.2 Retornos'!L1414:L1473)*SQRT(252)</f>
        <v>0.2605110389</v>
      </c>
      <c r="H1408" s="39">
        <f>STDEV('2.2 Retornos'!W1414:W1473)*SQRT(252)</f>
        <v>0.319048695</v>
      </c>
      <c r="I1408" s="39">
        <f>STDEV('2.2 Retornos'!AH1414:AH1473)*SQRT(252)</f>
        <v>0.4304823978</v>
      </c>
      <c r="K1408" s="40">
        <f>'2.5'!A1408</f>
        <v>43973</v>
      </c>
      <c r="L1408" s="41">
        <f>'2.5'!B1408/MAX('2.5'!B$2:B1408)-1</f>
        <v>-0.2993334819</v>
      </c>
      <c r="M1408" s="41">
        <f>'2.5'!C1408/MAX('2.5'!C$2:C1408)-1</f>
        <v>-0.04283458797</v>
      </c>
      <c r="N1408" s="41">
        <f>'2.5'!D1408/MAX('2.5'!D$2:D1408)-1</f>
        <v>-0.4908172282</v>
      </c>
    </row>
    <row r="1409">
      <c r="F1409" s="38">
        <f>'2.5'!A1469</f>
        <v>44060</v>
      </c>
      <c r="G1409" s="39">
        <f>STDEV('2.2 Retornos'!L1415:L1474)*SQRT(252)</f>
        <v>0.2588114584</v>
      </c>
      <c r="H1409" s="39">
        <f>STDEV('2.2 Retornos'!W1415:W1474)*SQRT(252)</f>
        <v>0.3317270648</v>
      </c>
      <c r="I1409" s="39">
        <f>STDEV('2.2 Retornos'!AH1415:AH1474)*SQRT(252)</f>
        <v>0.4304633674</v>
      </c>
      <c r="K1409" s="40">
        <f>'2.5'!A1409</f>
        <v>43976</v>
      </c>
      <c r="L1409" s="41">
        <f>'2.5'!B1409/MAX('2.5'!B$2:B1409)-1</f>
        <v>-0.2865049446</v>
      </c>
      <c r="M1409" s="41">
        <f>'2.5'!C1409/MAX('2.5'!C$2:C1409)-1</f>
        <v>-0.04784896422</v>
      </c>
      <c r="N1409" s="41">
        <f>'2.5'!D1409/MAX('2.5'!D$2:D1409)-1</f>
        <v>-0.4912164146</v>
      </c>
    </row>
    <row r="1410">
      <c r="F1410" s="38">
        <f>'2.5'!A1470</f>
        <v>44061</v>
      </c>
      <c r="G1410" s="39">
        <f>STDEV('2.2 Retornos'!L1416:L1475)*SQRT(252)</f>
        <v>0.2343890368</v>
      </c>
      <c r="H1410" s="39">
        <f>STDEV('2.2 Retornos'!W1416:W1475)*SQRT(252)</f>
        <v>0.3302914226</v>
      </c>
      <c r="I1410" s="39">
        <f>STDEV('2.2 Retornos'!AH1416:AH1475)*SQRT(252)</f>
        <v>0.4311928405</v>
      </c>
      <c r="K1410" s="40">
        <f>'2.5'!A1410</f>
        <v>43977</v>
      </c>
      <c r="L1410" s="41">
        <f>'2.5'!B1410/MAX('2.5'!B$2:B1410)-1</f>
        <v>-0.2466816243</v>
      </c>
      <c r="M1410" s="41">
        <f>'2.5'!C1410/MAX('2.5'!C$2:C1410)-1</f>
        <v>-0.05907789456</v>
      </c>
      <c r="N1410" s="41">
        <f>'2.5'!D1410/MAX('2.5'!D$2:D1410)-1</f>
        <v>-0.4864836139</v>
      </c>
    </row>
    <row r="1411">
      <c r="F1411" s="38">
        <f>'2.5'!A1471</f>
        <v>44062</v>
      </c>
      <c r="G1411" s="39">
        <f>STDEV('2.2 Retornos'!L1417:L1476)*SQRT(252)</f>
        <v>0.2245476736</v>
      </c>
      <c r="H1411" s="39">
        <f>STDEV('2.2 Retornos'!W1417:W1476)*SQRT(252)</f>
        <v>0.3289146396</v>
      </c>
      <c r="I1411" s="39">
        <f>STDEV('2.2 Retornos'!AH1417:AH1476)*SQRT(252)</f>
        <v>0.4311462004</v>
      </c>
      <c r="K1411" s="40">
        <f>'2.5'!A1411</f>
        <v>43978</v>
      </c>
      <c r="L1411" s="41">
        <f>'2.5'!B1411/MAX('2.5'!B$2:B1411)-1</f>
        <v>-0.2212192246</v>
      </c>
      <c r="M1411" s="41">
        <f>'2.5'!C1411/MAX('2.5'!C$2:C1411)-1</f>
        <v>-0.06893101185</v>
      </c>
      <c r="N1411" s="41">
        <f>'2.5'!D1411/MAX('2.5'!D$2:D1411)-1</f>
        <v>-0.4830128118</v>
      </c>
    </row>
    <row r="1412">
      <c r="F1412" s="38">
        <f>'2.5'!A1472</f>
        <v>44063</v>
      </c>
      <c r="G1412" s="39">
        <f>STDEV('2.2 Retornos'!L1418:L1477)*SQRT(252)</f>
        <v>0.2219828039</v>
      </c>
      <c r="H1412" s="39">
        <f>STDEV('2.2 Retornos'!W1418:W1477)*SQRT(252)</f>
        <v>0.3304366344</v>
      </c>
      <c r="I1412" s="39">
        <f>STDEV('2.2 Retornos'!AH1418:AH1477)*SQRT(252)</f>
        <v>0.4309882959</v>
      </c>
      <c r="K1412" s="40">
        <f>'2.5'!A1412</f>
        <v>43979</v>
      </c>
      <c r="L1412" s="41">
        <f>'2.5'!B1412/MAX('2.5'!B$2:B1412)-1</f>
        <v>-0.2340946162</v>
      </c>
      <c r="M1412" s="41">
        <f>'2.5'!C1412/MAX('2.5'!C$2:C1412)-1</f>
        <v>-0.06941544078</v>
      </c>
      <c r="N1412" s="41">
        <f>'2.5'!D1412/MAX('2.5'!D$2:D1412)-1</f>
        <v>-0.4911888196</v>
      </c>
    </row>
    <row r="1413">
      <c r="F1413" s="38">
        <f>'2.5'!A1473</f>
        <v>44064</v>
      </c>
      <c r="G1413" s="39">
        <f>STDEV('2.2 Retornos'!L1419:L1478)*SQRT(252)</f>
        <v>0.2169424572</v>
      </c>
      <c r="H1413" s="39">
        <f>STDEV('2.2 Retornos'!W1419:W1478)*SQRT(252)</f>
        <v>0.3346389328</v>
      </c>
      <c r="I1413" s="39">
        <f>STDEV('2.2 Retornos'!AH1419:AH1478)*SQRT(252)</f>
        <v>0.4343879296</v>
      </c>
      <c r="K1413" s="40">
        <f>'2.5'!A1413</f>
        <v>43980</v>
      </c>
      <c r="L1413" s="41">
        <f>'2.5'!B1413/MAX('2.5'!B$2:B1413)-1</f>
        <v>-0.2505335347</v>
      </c>
      <c r="M1413" s="41">
        <f>'2.5'!C1413/MAX('2.5'!C$2:C1413)-1</f>
        <v>-0.07963117228</v>
      </c>
      <c r="N1413" s="41">
        <f>'2.5'!D1413/MAX('2.5'!D$2:D1413)-1</f>
        <v>-0.4945435914</v>
      </c>
    </row>
    <row r="1414">
      <c r="F1414" s="38">
        <f>'2.5'!A1474</f>
        <v>44067</v>
      </c>
      <c r="G1414" s="39">
        <f>STDEV('2.2 Retornos'!L1420:L1479)*SQRT(252)</f>
        <v>0.2174552489</v>
      </c>
      <c r="H1414" s="39">
        <f>STDEV('2.2 Retornos'!W1420:W1479)*SQRT(252)</f>
        <v>0.3336199567</v>
      </c>
      <c r="I1414" s="39">
        <f>STDEV('2.2 Retornos'!AH1420:AH1479)*SQRT(252)</f>
        <v>0.4406850828</v>
      </c>
      <c r="K1414" s="40">
        <f>'2.5'!A1414</f>
        <v>43983</v>
      </c>
      <c r="L1414" s="41">
        <f>'2.5'!B1414/MAX('2.5'!B$2:B1414)-1</f>
        <v>-0.2385140249</v>
      </c>
      <c r="M1414" s="41">
        <f>'2.5'!C1414/MAX('2.5'!C$2:C1414)-1</f>
        <v>-0.06148141425</v>
      </c>
      <c r="N1414" s="41">
        <f>'2.5'!D1414/MAX('2.5'!D$2:D1414)-1</f>
        <v>-0.4872426227</v>
      </c>
    </row>
    <row r="1415">
      <c r="F1415" s="38">
        <f>'2.5'!A1475</f>
        <v>44068</v>
      </c>
      <c r="G1415" s="39">
        <f>STDEV('2.2 Retornos'!L1421:L1480)*SQRT(252)</f>
        <v>0.2124382008</v>
      </c>
      <c r="H1415" s="39">
        <f>STDEV('2.2 Retornos'!W1421:W1480)*SQRT(252)</f>
        <v>0.3343478764</v>
      </c>
      <c r="I1415" s="39">
        <f>STDEV('2.2 Retornos'!AH1421:AH1480)*SQRT(252)</f>
        <v>0.4325421388</v>
      </c>
      <c r="K1415" s="40">
        <f>'2.5'!A1415</f>
        <v>43984</v>
      </c>
      <c r="L1415" s="41">
        <f>'2.5'!B1415/MAX('2.5'!B$2:B1415)-1</f>
        <v>-0.2202666065</v>
      </c>
      <c r="M1415" s="41">
        <f>'2.5'!C1415/MAX('2.5'!C$2:C1415)-1</f>
        <v>-0.06256911377</v>
      </c>
      <c r="N1415" s="41">
        <f>'2.5'!D1415/MAX('2.5'!D$2:D1415)-1</f>
        <v>-0.4657552601</v>
      </c>
    </row>
    <row r="1416">
      <c r="F1416" s="38">
        <f>'2.5'!A1476</f>
        <v>44069</v>
      </c>
      <c r="G1416" s="39">
        <f>STDEV('2.2 Retornos'!L1422:L1481)*SQRT(252)</f>
        <v>0.2062705674</v>
      </c>
      <c r="H1416" s="39">
        <f>STDEV('2.2 Retornos'!W1422:W1481)*SQRT(252)</f>
        <v>0.3333383393</v>
      </c>
      <c r="I1416" s="39">
        <f>STDEV('2.2 Retornos'!AH1422:AH1481)*SQRT(252)</f>
        <v>0.4350998291</v>
      </c>
      <c r="K1416" s="40">
        <f>'2.5'!A1416</f>
        <v>43985</v>
      </c>
      <c r="L1416" s="41">
        <f>'2.5'!B1416/MAX('2.5'!B$2:B1416)-1</f>
        <v>-0.1956981685</v>
      </c>
      <c r="M1416" s="41">
        <f>'2.5'!C1416/MAX('2.5'!C$2:C1416)-1</f>
        <v>-0.0795530938</v>
      </c>
      <c r="N1416" s="41">
        <f>'2.5'!D1416/MAX('2.5'!D$2:D1416)-1</f>
        <v>-0.459983031</v>
      </c>
    </row>
    <row r="1417">
      <c r="F1417" s="38">
        <f>'2.5'!A1477</f>
        <v>44070</v>
      </c>
      <c r="G1417" s="39">
        <f>STDEV('2.2 Retornos'!L1423:L1482)*SQRT(252)</f>
        <v>0.2066698616</v>
      </c>
      <c r="H1417" s="39">
        <f>STDEV('2.2 Retornos'!W1423:W1482)*SQRT(252)</f>
        <v>0.3351297505</v>
      </c>
      <c r="I1417" s="39">
        <f>STDEV('2.2 Retornos'!AH1423:AH1482)*SQRT(252)</f>
        <v>0.43492767</v>
      </c>
      <c r="K1417" s="40">
        <f>'2.5'!A1417</f>
        <v>43986</v>
      </c>
      <c r="L1417" s="41">
        <f>'2.5'!B1417/MAX('2.5'!B$2:B1417)-1</f>
        <v>-0.1954189681</v>
      </c>
      <c r="M1417" s="41">
        <f>'2.5'!C1417/MAX('2.5'!C$2:C1417)-1</f>
        <v>-0.07867412678</v>
      </c>
      <c r="N1417" s="41">
        <f>'2.5'!D1417/MAX('2.5'!D$2:D1417)-1</f>
        <v>-0.4566287831</v>
      </c>
    </row>
    <row r="1418">
      <c r="F1418" s="38">
        <f>'2.5'!A1478</f>
        <v>44071</v>
      </c>
      <c r="G1418" s="39">
        <f>STDEV('2.2 Retornos'!L1424:L1483)*SQRT(252)</f>
        <v>0.195482232</v>
      </c>
      <c r="H1418" s="39">
        <f>STDEV('2.2 Retornos'!W1424:W1483)*SQRT(252)</f>
        <v>0.3366247661</v>
      </c>
      <c r="I1418" s="39">
        <f>STDEV('2.2 Retornos'!AH1424:AH1483)*SQRT(252)</f>
        <v>0.4098748478</v>
      </c>
      <c r="K1418" s="40">
        <f>'2.5'!A1418</f>
        <v>43987</v>
      </c>
      <c r="L1418" s="41">
        <f>'2.5'!B1418/MAX('2.5'!B$2:B1418)-1</f>
        <v>-0.168092348</v>
      </c>
      <c r="M1418" s="41">
        <f>'2.5'!C1418/MAX('2.5'!C$2:C1418)-1</f>
        <v>-0.05336045057</v>
      </c>
      <c r="N1418" s="41">
        <f>'2.5'!D1418/MAX('2.5'!D$2:D1418)-1</f>
        <v>-0.4185218369</v>
      </c>
    </row>
    <row r="1419">
      <c r="F1419" s="38">
        <f>'2.5'!A1479</f>
        <v>44074</v>
      </c>
      <c r="G1419" s="39">
        <f>STDEV('2.2 Retornos'!L1425:L1484)*SQRT(252)</f>
        <v>0.1964132614</v>
      </c>
      <c r="H1419" s="39">
        <f>STDEV('2.2 Retornos'!W1425:W1484)*SQRT(252)</f>
        <v>0.336838632</v>
      </c>
      <c r="I1419" s="39">
        <f>STDEV('2.2 Retornos'!AH1425:AH1484)*SQRT(252)</f>
        <v>0.4083757816</v>
      </c>
      <c r="K1419" s="40">
        <f>'2.5'!A1419</f>
        <v>43990</v>
      </c>
      <c r="L1419" s="41">
        <f>'2.5'!B1419/MAX('2.5'!B$2:B1419)-1</f>
        <v>-0.1569833732</v>
      </c>
      <c r="M1419" s="41">
        <f>'2.5'!C1419/MAX('2.5'!C$2:C1419)-1</f>
        <v>-0.04777551743</v>
      </c>
      <c r="N1419" s="41">
        <f>'2.5'!D1419/MAX('2.5'!D$2:D1419)-1</f>
        <v>-0.403308197</v>
      </c>
    </row>
    <row r="1420">
      <c r="F1420" s="38">
        <f>'2.5'!A1480</f>
        <v>44075</v>
      </c>
      <c r="G1420" s="39">
        <f>STDEV('2.2 Retornos'!L1426:L1485)*SQRT(252)</f>
        <v>0.1953781094</v>
      </c>
      <c r="H1420" s="39">
        <f>STDEV('2.2 Retornos'!W1426:W1485)*SQRT(252)</f>
        <v>0.3375266732</v>
      </c>
      <c r="I1420" s="39">
        <f>STDEV('2.2 Retornos'!AH1426:AH1485)*SQRT(252)</f>
        <v>0.4042501964</v>
      </c>
      <c r="K1420" s="40">
        <f>'2.5'!A1420</f>
        <v>43991</v>
      </c>
      <c r="L1420" s="41">
        <f>'2.5'!B1420/MAX('2.5'!B$2:B1420)-1</f>
        <v>-0.1651597052</v>
      </c>
      <c r="M1420" s="41">
        <f>'2.5'!C1420/MAX('2.5'!C$2:C1420)-1</f>
        <v>-0.04414877767</v>
      </c>
      <c r="N1420" s="41">
        <f>'2.5'!D1420/MAX('2.5'!D$2:D1420)-1</f>
        <v>-0.4240724707</v>
      </c>
    </row>
    <row r="1421">
      <c r="F1421" s="38">
        <f>'2.5'!A1481</f>
        <v>44076</v>
      </c>
      <c r="G1421" s="39">
        <f>STDEV('2.2 Retornos'!L1427:L1486)*SQRT(252)</f>
        <v>0.1924307384</v>
      </c>
      <c r="H1421" s="39">
        <f>STDEV('2.2 Retornos'!W1427:W1486)*SQRT(252)</f>
        <v>0.3339451814</v>
      </c>
      <c r="I1421" s="39">
        <f>STDEV('2.2 Retornos'!AH1427:AH1486)*SQRT(252)</f>
        <v>0.396854104</v>
      </c>
      <c r="K1421" s="40">
        <f>'2.5'!A1421</f>
        <v>43992</v>
      </c>
      <c r="L1421" s="41">
        <f>'2.5'!B1421/MAX('2.5'!B$2:B1421)-1</f>
        <v>-0.1792789647</v>
      </c>
      <c r="M1421" s="41">
        <f>'2.5'!C1421/MAX('2.5'!C$2:C1421)-1</f>
        <v>-0.0171437278</v>
      </c>
      <c r="N1421" s="41">
        <f>'2.5'!D1421/MAX('2.5'!D$2:D1421)-1</f>
        <v>-0.44774062</v>
      </c>
    </row>
    <row r="1422">
      <c r="F1422" s="38">
        <f>'2.5'!A1482</f>
        <v>44077</v>
      </c>
      <c r="G1422" s="39">
        <f>STDEV('2.2 Retornos'!L1428:L1487)*SQRT(252)</f>
        <v>0.1679403883</v>
      </c>
      <c r="H1422" s="39">
        <f>STDEV('2.2 Retornos'!W1428:W1487)*SQRT(252)</f>
        <v>0.3072617868</v>
      </c>
      <c r="I1422" s="39">
        <f>STDEV('2.2 Retornos'!AH1428:AH1487)*SQRT(252)</f>
        <v>0.3461714022</v>
      </c>
      <c r="K1422" s="40">
        <f>'2.5'!A1422</f>
        <v>43993</v>
      </c>
      <c r="L1422" s="41">
        <f>'2.5'!B1422/MAX('2.5'!B$2:B1422)-1</f>
        <v>-0.2173818381</v>
      </c>
      <c r="M1422" s="41">
        <f>'2.5'!C1422/MAX('2.5'!C$2:C1422)-1</f>
        <v>-0.08143669706</v>
      </c>
      <c r="N1422" s="41">
        <f>'2.5'!D1422/MAX('2.5'!D$2:D1422)-1</f>
        <v>-0.4995817875</v>
      </c>
    </row>
    <row r="1423">
      <c r="F1423" s="38">
        <f>'2.5'!A1483</f>
        <v>44078</v>
      </c>
      <c r="G1423" s="39">
        <f>STDEV('2.2 Retornos'!L1429:L1488)*SQRT(252)</f>
        <v>0.1647881529</v>
      </c>
      <c r="H1423" s="39">
        <f>STDEV('2.2 Retornos'!W1429:W1488)*SQRT(252)</f>
        <v>0.3072139159</v>
      </c>
      <c r="I1423" s="39">
        <f>STDEV('2.2 Retornos'!AH1429:AH1488)*SQRT(252)</f>
        <v>0.3460265202</v>
      </c>
      <c r="K1423" s="40">
        <f>'2.5'!A1423</f>
        <v>43994</v>
      </c>
      <c r="L1423" s="41">
        <f>'2.5'!B1423/MAX('2.5'!B$2:B1423)-1</f>
        <v>-0.2032587081</v>
      </c>
      <c r="M1423" s="41">
        <f>'2.5'!C1423/MAX('2.5'!C$2:C1423)-1</f>
        <v>-0.07503573036</v>
      </c>
      <c r="N1423" s="41">
        <f>'2.5'!D1423/MAX('2.5'!D$2:D1423)-1</f>
        <v>-0.4928096863</v>
      </c>
    </row>
    <row r="1424">
      <c r="F1424" s="38">
        <f>'2.5'!A1484</f>
        <v>44081</v>
      </c>
      <c r="G1424" s="39">
        <f>STDEV('2.2 Retornos'!L1430:L1489)*SQRT(252)</f>
        <v>0.1643339369</v>
      </c>
      <c r="H1424" s="39">
        <f>STDEV('2.2 Retornos'!W1430:W1489)*SQRT(252)</f>
        <v>0.3057073504</v>
      </c>
      <c r="I1424" s="39">
        <f>STDEV('2.2 Retornos'!AH1430:AH1489)*SQRT(252)</f>
        <v>0.3458864931</v>
      </c>
      <c r="K1424" s="40">
        <f>'2.5'!A1424</f>
        <v>43997</v>
      </c>
      <c r="L1424" s="41">
        <f>'2.5'!B1424/MAX('2.5'!B$2:B1424)-1</f>
        <v>-0.2074294392</v>
      </c>
      <c r="M1424" s="41">
        <f>'2.5'!C1424/MAX('2.5'!C$2:C1424)-1</f>
        <v>-0.05723832048</v>
      </c>
      <c r="N1424" s="41">
        <f>'2.5'!D1424/MAX('2.5'!D$2:D1424)-1</f>
        <v>-0.4949919666</v>
      </c>
    </row>
    <row r="1425">
      <c r="F1425" s="38">
        <f>'2.5'!A1485</f>
        <v>44082</v>
      </c>
      <c r="G1425" s="39">
        <f>STDEV('2.2 Retornos'!L1431:L1490)*SQRT(252)</f>
        <v>0.1624536012</v>
      </c>
      <c r="H1425" s="39">
        <f>STDEV('2.2 Retornos'!W1431:W1490)*SQRT(252)</f>
        <v>0.3057056222</v>
      </c>
      <c r="I1425" s="39">
        <f>STDEV('2.2 Retornos'!AH1431:AH1490)*SQRT(252)</f>
        <v>0.3673559067</v>
      </c>
      <c r="K1425" s="40">
        <f>'2.5'!A1425</f>
        <v>43998</v>
      </c>
      <c r="L1425" s="41">
        <f>'2.5'!B1425/MAX('2.5'!B$2:B1425)-1</f>
        <v>-0.1958499673</v>
      </c>
      <c r="M1425" s="41">
        <f>'2.5'!C1425/MAX('2.5'!C$2:C1425)-1</f>
        <v>-0.06046736647</v>
      </c>
      <c r="N1425" s="41">
        <f>'2.5'!D1425/MAX('2.5'!D$2:D1425)-1</f>
        <v>-0.4830866161</v>
      </c>
    </row>
    <row r="1426">
      <c r="F1426" s="38">
        <f>'2.5'!A1486</f>
        <v>44083</v>
      </c>
      <c r="G1426" s="39">
        <f>STDEV('2.2 Retornos'!L1432:L1491)*SQRT(252)</f>
        <v>0.1631599986</v>
      </c>
      <c r="H1426" s="39">
        <f>STDEV('2.2 Retornos'!W1432:W1491)*SQRT(252)</f>
        <v>0.3138589497</v>
      </c>
      <c r="I1426" s="39">
        <f>STDEV('2.2 Retornos'!AH1432:AH1491)*SQRT(252)</f>
        <v>0.3599765363</v>
      </c>
      <c r="K1426" s="40">
        <f>'2.5'!A1426</f>
        <v>43999</v>
      </c>
      <c r="L1426" s="41">
        <f>'2.5'!B1426/MAX('2.5'!B$2:B1426)-1</f>
        <v>-0.2014139229</v>
      </c>
      <c r="M1426" s="41">
        <f>'2.5'!C1426/MAX('2.5'!C$2:C1426)-1</f>
        <v>-0.06366125949</v>
      </c>
      <c r="N1426" s="41">
        <f>'2.5'!D1426/MAX('2.5'!D$2:D1426)-1</f>
        <v>-0.5042569539</v>
      </c>
    </row>
    <row r="1427">
      <c r="F1427" s="38">
        <f>'2.5'!A1487</f>
        <v>44084</v>
      </c>
      <c r="G1427" s="39">
        <f>STDEV('2.2 Retornos'!L1433:L1492)*SQRT(252)</f>
        <v>0.1655510188</v>
      </c>
      <c r="H1427" s="39">
        <f>STDEV('2.2 Retornos'!W1433:W1492)*SQRT(252)</f>
        <v>0.3130479009</v>
      </c>
      <c r="I1427" s="39">
        <f>STDEV('2.2 Retornos'!AH1433:AH1492)*SQRT(252)</f>
        <v>0.3625049801</v>
      </c>
      <c r="K1427" s="40">
        <f>'2.5'!A1427</f>
        <v>44000</v>
      </c>
      <c r="L1427" s="41">
        <f>'2.5'!B1427/MAX('2.5'!B$2:B1427)-1</f>
        <v>-0.2022083015</v>
      </c>
      <c r="M1427" s="41">
        <f>'2.5'!C1427/MAX('2.5'!C$2:C1427)-1</f>
        <v>-0.08090595924</v>
      </c>
      <c r="N1427" s="41">
        <f>'2.5'!D1427/MAX('2.5'!D$2:D1427)-1</f>
        <v>-0.504742947</v>
      </c>
    </row>
    <row r="1428">
      <c r="F1428" s="38">
        <f>'2.5'!A1488</f>
        <v>44085</v>
      </c>
      <c r="G1428" s="39">
        <f>STDEV('2.2 Retornos'!L1434:L1493)*SQRT(252)</f>
        <v>0.165988693</v>
      </c>
      <c r="H1428" s="39">
        <f>STDEV('2.2 Retornos'!W1434:W1493)*SQRT(252)</f>
        <v>0.3100084191</v>
      </c>
      <c r="I1428" s="39">
        <f>STDEV('2.2 Retornos'!AH1434:AH1493)*SQRT(252)</f>
        <v>0.3624428408</v>
      </c>
      <c r="K1428" s="40">
        <f>'2.5'!A1428</f>
        <v>44001</v>
      </c>
      <c r="L1428" s="41">
        <f>'2.5'!B1428/MAX('2.5'!B$2:B1428)-1</f>
        <v>-0.2044026745</v>
      </c>
      <c r="M1428" s="41">
        <f>'2.5'!C1428/MAX('2.5'!C$2:C1428)-1</f>
        <v>-0.0556075206</v>
      </c>
      <c r="N1428" s="41">
        <f>'2.5'!D1428/MAX('2.5'!D$2:D1428)-1</f>
        <v>-0.5065059037</v>
      </c>
    </row>
    <row r="1429">
      <c r="F1429" s="38">
        <f>'2.5'!A1489</f>
        <v>44088</v>
      </c>
      <c r="G1429" s="39">
        <f>STDEV('2.2 Retornos'!L1435:L1494)*SQRT(252)</f>
        <v>0.1658951582</v>
      </c>
      <c r="H1429" s="39">
        <f>STDEV('2.2 Retornos'!W1435:W1494)*SQRT(252)</f>
        <v>0.3061038394</v>
      </c>
      <c r="I1429" s="39">
        <f>STDEV('2.2 Retornos'!AH1435:AH1494)*SQRT(252)</f>
        <v>0.3624453485</v>
      </c>
      <c r="K1429" s="40">
        <f>'2.5'!A1429</f>
        <v>44004</v>
      </c>
      <c r="L1429" s="41">
        <f>'2.5'!B1429/MAX('2.5'!B$2:B1429)-1</f>
        <v>-0.2074474575</v>
      </c>
      <c r="M1429" s="41">
        <f>'2.5'!C1429/MAX('2.5'!C$2:C1429)-1</f>
        <v>-0.02562075044</v>
      </c>
      <c r="N1429" s="41">
        <f>'2.5'!D1429/MAX('2.5'!D$2:D1429)-1</f>
        <v>-0.5057293974</v>
      </c>
    </row>
    <row r="1430">
      <c r="F1430" s="38">
        <f>'2.5'!A1490</f>
        <v>44089</v>
      </c>
      <c r="G1430" s="39">
        <f>STDEV('2.2 Retornos'!L1436:L1495)*SQRT(252)</f>
        <v>0.1657495046</v>
      </c>
      <c r="H1430" s="39">
        <f>STDEV('2.2 Retornos'!W1436:W1495)*SQRT(252)</f>
        <v>0.3034746766</v>
      </c>
      <c r="I1430" s="39">
        <f>STDEV('2.2 Retornos'!AH1436:AH1495)*SQRT(252)</f>
        <v>0.3589270472</v>
      </c>
      <c r="K1430" s="40">
        <f>'2.5'!A1430</f>
        <v>44005</v>
      </c>
      <c r="L1430" s="41">
        <f>'2.5'!B1430/MAX('2.5'!B$2:B1430)-1</f>
        <v>-0.2041025023</v>
      </c>
      <c r="M1430" s="41">
        <f>'2.5'!C1430/MAX('2.5'!C$2:C1430)-1</f>
        <v>-0.00208694387</v>
      </c>
      <c r="N1430" s="41">
        <f>'2.5'!D1430/MAX('2.5'!D$2:D1430)-1</f>
        <v>-0.4939089322</v>
      </c>
    </row>
    <row r="1431">
      <c r="F1431" s="38">
        <f>'2.5'!A1491</f>
        <v>44090</v>
      </c>
      <c r="G1431" s="39">
        <f>STDEV('2.2 Retornos'!L1437:L1496)*SQRT(252)</f>
        <v>0.160145002</v>
      </c>
      <c r="H1431" s="39">
        <f>STDEV('2.2 Retornos'!W1437:W1496)*SQRT(252)</f>
        <v>0.300375745</v>
      </c>
      <c r="I1431" s="39">
        <f>STDEV('2.2 Retornos'!AH1437:AH1496)*SQRT(252)</f>
        <v>0.3576222964</v>
      </c>
      <c r="K1431" s="40">
        <f>'2.5'!A1431</f>
        <v>44006</v>
      </c>
      <c r="L1431" s="41">
        <f>'2.5'!B1431/MAX('2.5'!B$2:B1431)-1</f>
        <v>-0.220566448</v>
      </c>
      <c r="M1431" s="41">
        <f>'2.5'!C1431/MAX('2.5'!C$2:C1431)-1</f>
        <v>-0.02346405512</v>
      </c>
      <c r="N1431" s="41">
        <f>'2.5'!D1431/MAX('2.5'!D$2:D1431)-1</f>
        <v>-0.5116647679</v>
      </c>
    </row>
    <row r="1432">
      <c r="F1432" s="38">
        <f>'2.5'!A1492</f>
        <v>44091</v>
      </c>
      <c r="G1432" s="39">
        <f>STDEV('2.2 Retornos'!L1438:L1497)*SQRT(252)</f>
        <v>0.1589609629</v>
      </c>
      <c r="H1432" s="39">
        <f>STDEV('2.2 Retornos'!W1438:W1497)*SQRT(252)</f>
        <v>0.3004989379</v>
      </c>
      <c r="I1432" s="39">
        <f>STDEV('2.2 Retornos'!AH1438:AH1497)*SQRT(252)</f>
        <v>0.358783011</v>
      </c>
      <c r="K1432" s="40">
        <f>'2.5'!A1432</f>
        <v>44007</v>
      </c>
      <c r="L1432" s="41">
        <f>'2.5'!B1432/MAX('2.5'!B$2:B1432)-1</f>
        <v>-0.2122482356</v>
      </c>
      <c r="M1432" s="41">
        <f>'2.5'!C1432/MAX('2.5'!C$2:C1432)-1</f>
        <v>-0.01024886184</v>
      </c>
      <c r="N1432" s="41">
        <f>'2.5'!D1432/MAX('2.5'!D$2:D1432)-1</f>
        <v>-0.5091990595</v>
      </c>
    </row>
    <row r="1433">
      <c r="F1433" s="38">
        <f>'2.5'!A1493</f>
        <v>44092</v>
      </c>
      <c r="G1433" s="39">
        <f>STDEV('2.2 Retornos'!L1439:L1498)*SQRT(252)</f>
        <v>0.1474696685</v>
      </c>
      <c r="H1433" s="39">
        <f>STDEV('2.2 Retornos'!W1439:W1498)*SQRT(252)</f>
        <v>0.3013298291</v>
      </c>
      <c r="I1433" s="39">
        <f>STDEV('2.2 Retornos'!AH1439:AH1498)*SQRT(252)</f>
        <v>0.3562761052</v>
      </c>
      <c r="K1433" s="40">
        <f>'2.5'!A1433</f>
        <v>44008</v>
      </c>
      <c r="L1433" s="41">
        <f>'2.5'!B1433/MAX('2.5'!B$2:B1433)-1</f>
        <v>-0.2347291895</v>
      </c>
      <c r="M1433" s="41">
        <f>'2.5'!C1433/MAX('2.5'!C$2:C1433)-1</f>
        <v>-0.006960893902</v>
      </c>
      <c r="N1433" s="41">
        <f>'2.5'!D1433/MAX('2.5'!D$2:D1433)-1</f>
        <v>-0.5201632777</v>
      </c>
    </row>
    <row r="1434">
      <c r="F1434" s="38">
        <f>'2.5'!A1494</f>
        <v>44095</v>
      </c>
      <c r="G1434" s="39">
        <f>STDEV('2.2 Retornos'!L1440:L1499)*SQRT(252)</f>
        <v>0.1505028549</v>
      </c>
      <c r="H1434" s="39">
        <f>STDEV('2.2 Retornos'!W1440:W1499)*SQRT(252)</f>
        <v>0.3213194611</v>
      </c>
      <c r="I1434" s="39">
        <f>STDEV('2.2 Retornos'!AH1440:AH1499)*SQRT(252)</f>
        <v>0.3620158418</v>
      </c>
      <c r="K1434" s="40">
        <f>'2.5'!A1434</f>
        <v>44011</v>
      </c>
      <c r="L1434" s="41">
        <f>'2.5'!B1434/MAX('2.5'!B$2:B1434)-1</f>
        <v>-0.2263185845</v>
      </c>
      <c r="M1434" s="41">
        <f>'2.5'!C1434/MAX('2.5'!C$2:C1434)-1</f>
        <v>0</v>
      </c>
      <c r="N1434" s="41">
        <f>'2.5'!D1434/MAX('2.5'!D$2:D1434)-1</f>
        <v>-0.5068898316</v>
      </c>
    </row>
    <row r="1435">
      <c r="F1435" s="38">
        <f>'2.5'!A1495</f>
        <v>44096</v>
      </c>
      <c r="G1435" s="39">
        <f>STDEV('2.2 Retornos'!L1441:L1500)*SQRT(252)</f>
        <v>0.149668663</v>
      </c>
      <c r="H1435" s="39">
        <f>STDEV('2.2 Retornos'!W1441:W1500)*SQRT(252)</f>
        <v>0.3170873184</v>
      </c>
      <c r="I1435" s="39">
        <f>STDEV('2.2 Retornos'!AH1441:AH1500)*SQRT(252)</f>
        <v>0.3630934314</v>
      </c>
      <c r="K1435" s="40">
        <f>'2.5'!A1435</f>
        <v>44012</v>
      </c>
      <c r="L1435" s="41">
        <f>'2.5'!B1435/MAX('2.5'!B$2:B1435)-1</f>
        <v>-0.21973342</v>
      </c>
      <c r="M1435" s="41">
        <f>'2.5'!C1435/MAX('2.5'!C$2:C1435)-1</f>
        <v>0</v>
      </c>
      <c r="N1435" s="41">
        <f>'2.5'!D1435/MAX('2.5'!D$2:D1435)-1</f>
        <v>-0.5099430097</v>
      </c>
    </row>
    <row r="1436">
      <c r="F1436" s="38">
        <f>'2.5'!A1496</f>
        <v>44097</v>
      </c>
      <c r="G1436" s="39">
        <f>STDEV('2.2 Retornos'!L1442:L1501)*SQRT(252)</f>
        <v>0.1517617465</v>
      </c>
      <c r="H1436" s="39">
        <f>STDEV('2.2 Retornos'!W1442:W1501)*SQRT(252)</f>
        <v>0.3423644789</v>
      </c>
      <c r="I1436" s="39">
        <f>STDEV('2.2 Retornos'!AH1442:AH1501)*SQRT(252)</f>
        <v>0.3674657432</v>
      </c>
      <c r="K1436" s="40">
        <f>'2.5'!A1436</f>
        <v>44013</v>
      </c>
      <c r="L1436" s="41">
        <f>'2.5'!B1436/MAX('2.5'!B$2:B1436)-1</f>
        <v>-0.21973342</v>
      </c>
      <c r="M1436" s="41">
        <f>'2.5'!C1436/MAX('2.5'!C$2:C1436)-1</f>
        <v>0</v>
      </c>
      <c r="N1436" s="41">
        <f>'2.5'!D1436/MAX('2.5'!D$2:D1436)-1</f>
        <v>-0.5099430097</v>
      </c>
    </row>
    <row r="1437">
      <c r="F1437" s="38">
        <f>'2.5'!A1497</f>
        <v>44098</v>
      </c>
      <c r="G1437" s="39">
        <f>STDEV('2.2 Retornos'!L1443:L1502)*SQRT(252)</f>
        <v>0.1518959851</v>
      </c>
      <c r="H1437" s="39">
        <f>STDEV('2.2 Retornos'!W1443:W1502)*SQRT(252)</f>
        <v>0.3440580192</v>
      </c>
      <c r="I1437" s="39">
        <f>STDEV('2.2 Retornos'!AH1443:AH1502)*SQRT(252)</f>
        <v>0.3668892149</v>
      </c>
      <c r="K1437" s="40">
        <f>'2.5'!A1437</f>
        <v>44014</v>
      </c>
      <c r="L1437" s="41">
        <f>'2.5'!B1437/MAX('2.5'!B$2:B1437)-1</f>
        <v>-0.2196204084</v>
      </c>
      <c r="M1437" s="41">
        <f>'2.5'!C1437/MAX('2.5'!C$2:C1437)-1</f>
        <v>-0.008812967517</v>
      </c>
      <c r="N1437" s="41">
        <f>'2.5'!D1437/MAX('2.5'!D$2:D1437)-1</f>
        <v>-0.5027196847</v>
      </c>
    </row>
    <row r="1438">
      <c r="F1438" s="38">
        <f>'2.5'!A1498</f>
        <v>44099</v>
      </c>
      <c r="G1438" s="39">
        <f>STDEV('2.2 Retornos'!L1444:L1503)*SQRT(252)</f>
        <v>0.1521245378</v>
      </c>
      <c r="H1438" s="39">
        <f>STDEV('2.2 Retornos'!W1444:W1503)*SQRT(252)</f>
        <v>0.3439459449</v>
      </c>
      <c r="I1438" s="39">
        <f>STDEV('2.2 Retornos'!AH1444:AH1503)*SQRT(252)</f>
        <v>0.3680052641</v>
      </c>
      <c r="K1438" s="40">
        <f>'2.5'!A1438</f>
        <v>44015</v>
      </c>
      <c r="L1438" s="41">
        <f>'2.5'!B1438/MAX('2.5'!B$2:B1438)-1</f>
        <v>-0.2201433648</v>
      </c>
      <c r="M1438" s="41">
        <f>'2.5'!C1438/MAX('2.5'!C$2:C1438)-1</f>
        <v>-0.01087632901</v>
      </c>
      <c r="N1438" s="41">
        <f>'2.5'!D1438/MAX('2.5'!D$2:D1438)-1</f>
        <v>-0.5035572109</v>
      </c>
    </row>
    <row r="1439">
      <c r="F1439" s="38">
        <f>'2.5'!A1499</f>
        <v>44102</v>
      </c>
      <c r="G1439" s="39">
        <f>STDEV('2.2 Retornos'!L1445:L1504)*SQRT(252)</f>
        <v>0.1561424601</v>
      </c>
      <c r="H1439" s="39">
        <f>STDEV('2.2 Retornos'!W1445:W1504)*SQRT(252)</f>
        <v>0.3388779101</v>
      </c>
      <c r="I1439" s="39">
        <f>STDEV('2.2 Retornos'!AH1445:AH1504)*SQRT(252)</f>
        <v>0.3737910238</v>
      </c>
      <c r="K1439" s="40">
        <f>'2.5'!A1439</f>
        <v>44018</v>
      </c>
      <c r="L1439" s="41">
        <f>'2.5'!B1439/MAX('2.5'!B$2:B1439)-1</f>
        <v>-0.2106156982</v>
      </c>
      <c r="M1439" s="41">
        <f>'2.5'!C1439/MAX('2.5'!C$2:C1439)-1</f>
        <v>0</v>
      </c>
      <c r="N1439" s="41">
        <f>'2.5'!D1439/MAX('2.5'!D$2:D1439)-1</f>
        <v>-0.5070409581</v>
      </c>
    </row>
    <row r="1440">
      <c r="F1440" s="38">
        <f>'2.5'!A1500</f>
        <v>44103</v>
      </c>
      <c r="G1440" s="39">
        <f>STDEV('2.2 Retornos'!L1446:L1505)*SQRT(252)</f>
        <v>0.1537888841</v>
      </c>
      <c r="H1440" s="39">
        <f>STDEV('2.2 Retornos'!W1446:W1505)*SQRT(252)</f>
        <v>0.3388581002</v>
      </c>
      <c r="I1440" s="39">
        <f>STDEV('2.2 Retornos'!AH1446:AH1505)*SQRT(252)</f>
        <v>0.3785324461</v>
      </c>
      <c r="K1440" s="40">
        <f>'2.5'!A1440</f>
        <v>44019</v>
      </c>
      <c r="L1440" s="41">
        <f>'2.5'!B1440/MAX('2.5'!B$2:B1440)-1</f>
        <v>-0.2254319523</v>
      </c>
      <c r="M1440" s="41">
        <f>'2.5'!C1440/MAX('2.5'!C$2:C1440)-1</f>
        <v>0</v>
      </c>
      <c r="N1440" s="41">
        <f>'2.5'!D1440/MAX('2.5'!D$2:D1440)-1</f>
        <v>-0.5185828001</v>
      </c>
    </row>
    <row r="1441">
      <c r="F1441" s="38">
        <f>'2.5'!A1501</f>
        <v>44104</v>
      </c>
      <c r="G1441" s="39">
        <f>STDEV('2.2 Retornos'!L1447:L1506)*SQRT(252)</f>
        <v>0.1539818784</v>
      </c>
      <c r="H1441" s="39">
        <f>STDEV('2.2 Retornos'!W1447:W1506)*SQRT(252)</f>
        <v>0.3335892328</v>
      </c>
      <c r="I1441" s="39">
        <f>STDEV('2.2 Retornos'!AH1447:AH1506)*SQRT(252)</f>
        <v>0.3776905249</v>
      </c>
      <c r="K1441" s="40">
        <f>'2.5'!A1441</f>
        <v>44020</v>
      </c>
      <c r="L1441" s="41">
        <f>'2.5'!B1441/MAX('2.5'!B$2:B1441)-1</f>
        <v>-0.2252662481</v>
      </c>
      <c r="M1441" s="41">
        <f>'2.5'!C1441/MAX('2.5'!C$2:C1441)-1</f>
        <v>0</v>
      </c>
      <c r="N1441" s="41">
        <f>'2.5'!D1441/MAX('2.5'!D$2:D1441)-1</f>
        <v>-0.5264714292</v>
      </c>
    </row>
    <row r="1442">
      <c r="F1442" s="38">
        <f>'2.5'!A1502</f>
        <v>44105</v>
      </c>
      <c r="G1442" s="39">
        <f>STDEV('2.2 Retornos'!L1448:L1507)*SQRT(252)</f>
        <v>0.150609089</v>
      </c>
      <c r="H1442" s="39">
        <f>STDEV('2.2 Retornos'!W1448:W1507)*SQRT(252)</f>
        <v>0.332032976</v>
      </c>
      <c r="I1442" s="39">
        <f>STDEV('2.2 Retornos'!AH1448:AH1507)*SQRT(252)</f>
        <v>0.3816617379</v>
      </c>
      <c r="K1442" s="40">
        <f>'2.5'!A1442</f>
        <v>44021</v>
      </c>
      <c r="L1442" s="41">
        <f>'2.5'!B1442/MAX('2.5'!B$2:B1442)-1</f>
        <v>-0.2366555205</v>
      </c>
      <c r="M1442" s="41">
        <f>'2.5'!C1442/MAX('2.5'!C$2:C1442)-1</f>
        <v>0</v>
      </c>
      <c r="N1442" s="41">
        <f>'2.5'!D1442/MAX('2.5'!D$2:D1442)-1</f>
        <v>-0.5353028966</v>
      </c>
    </row>
    <row r="1443">
      <c r="F1443" s="38">
        <f>'2.5'!A1503</f>
        <v>44106</v>
      </c>
      <c r="G1443" s="39">
        <f>STDEV('2.2 Retornos'!L1449:L1508)*SQRT(252)</f>
        <v>0.1458735865</v>
      </c>
      <c r="H1443" s="39">
        <f>STDEV('2.2 Retornos'!W1449:W1508)*SQRT(252)</f>
        <v>0.3316266256</v>
      </c>
      <c r="I1443" s="39">
        <f>STDEV('2.2 Retornos'!AH1449:AH1508)*SQRT(252)</f>
        <v>0.3761795389</v>
      </c>
      <c r="K1443" s="40">
        <f>'2.5'!A1443</f>
        <v>44022</v>
      </c>
      <c r="L1443" s="41">
        <f>'2.5'!B1443/MAX('2.5'!B$2:B1443)-1</f>
        <v>-0.2210282997</v>
      </c>
      <c r="M1443" s="41">
        <f>'2.5'!C1443/MAX('2.5'!C$2:C1443)-1</f>
        <v>0</v>
      </c>
      <c r="N1443" s="41">
        <f>'2.5'!D1443/MAX('2.5'!D$2:D1443)-1</f>
        <v>-0.52085259</v>
      </c>
    </row>
    <row r="1444">
      <c r="F1444" s="38">
        <f>'2.5'!A1504</f>
        <v>44109</v>
      </c>
      <c r="G1444" s="39">
        <f>STDEV('2.2 Retornos'!L1450:L1509)*SQRT(252)</f>
        <v>0.1473059327</v>
      </c>
      <c r="H1444" s="39">
        <f>STDEV('2.2 Retornos'!W1450:W1509)*SQRT(252)</f>
        <v>0.3315287439</v>
      </c>
      <c r="I1444" s="39">
        <f>STDEV('2.2 Retornos'!AH1450:AH1509)*SQRT(252)</f>
        <v>0.3796227764</v>
      </c>
      <c r="K1444" s="40">
        <f>'2.5'!A1444</f>
        <v>44025</v>
      </c>
      <c r="L1444" s="41">
        <f>'2.5'!B1444/MAX('2.5'!B$2:B1444)-1</f>
        <v>-0.213706568</v>
      </c>
      <c r="M1444" s="41">
        <f>'2.5'!C1444/MAX('2.5'!C$2:C1444)-1</f>
        <v>-0.00968364346</v>
      </c>
      <c r="N1444" s="41">
        <f>'2.5'!D1444/MAX('2.5'!D$2:D1444)-1</f>
        <v>-0.5233106384</v>
      </c>
    </row>
    <row r="1445">
      <c r="F1445" s="38">
        <f>'2.5'!A1505</f>
        <v>44110</v>
      </c>
      <c r="G1445" s="39">
        <f>STDEV('2.2 Retornos'!L1451:L1510)*SQRT(252)</f>
        <v>0.1463065814</v>
      </c>
      <c r="H1445" s="39">
        <f>STDEV('2.2 Retornos'!W1451:W1510)*SQRT(252)</f>
        <v>0.3393073226</v>
      </c>
      <c r="I1445" s="39">
        <f>STDEV('2.2 Retornos'!AH1451:AH1510)*SQRT(252)</f>
        <v>0.3688048385</v>
      </c>
      <c r="K1445" s="40">
        <f>'2.5'!A1445</f>
        <v>44026</v>
      </c>
      <c r="L1445" s="41">
        <f>'2.5'!B1445/MAX('2.5'!B$2:B1445)-1</f>
        <v>-0.2065966042</v>
      </c>
      <c r="M1445" s="41">
        <f>'2.5'!C1445/MAX('2.5'!C$2:C1445)-1</f>
        <v>0</v>
      </c>
      <c r="N1445" s="41">
        <f>'2.5'!D1445/MAX('2.5'!D$2:D1445)-1</f>
        <v>-0.5031528098</v>
      </c>
    </row>
    <row r="1446">
      <c r="F1446" s="38">
        <f>'2.5'!A1506</f>
        <v>44111</v>
      </c>
      <c r="G1446" s="39">
        <f>STDEV('2.2 Retornos'!L1452:L1511)*SQRT(252)</f>
        <v>0.1465336586</v>
      </c>
      <c r="H1446" s="39">
        <f>STDEV('2.2 Retornos'!W1452:W1511)*SQRT(252)</f>
        <v>0.33991793</v>
      </c>
      <c r="I1446" s="39">
        <f>STDEV('2.2 Retornos'!AH1452:AH1511)*SQRT(252)</f>
        <v>0.3691824674</v>
      </c>
      <c r="K1446" s="40">
        <f>'2.5'!A1446</f>
        <v>44027</v>
      </c>
      <c r="L1446" s="41">
        <f>'2.5'!B1446/MAX('2.5'!B$2:B1446)-1</f>
        <v>-0.1962703686</v>
      </c>
      <c r="M1446" s="41">
        <f>'2.5'!C1446/MAX('2.5'!C$2:C1446)-1</f>
        <v>-0.0005505249807</v>
      </c>
      <c r="N1446" s="41">
        <f>'2.5'!D1446/MAX('2.5'!D$2:D1446)-1</f>
        <v>-0.4933788456</v>
      </c>
    </row>
    <row r="1447">
      <c r="F1447" s="38">
        <f>'2.5'!A1507</f>
        <v>44112</v>
      </c>
      <c r="G1447" s="39">
        <f>STDEV('2.2 Retornos'!L1453:L1512)*SQRT(252)</f>
        <v>0.1465375881</v>
      </c>
      <c r="H1447" s="39">
        <f>STDEV('2.2 Retornos'!W1453:W1512)*SQRT(252)</f>
        <v>0.3387341375</v>
      </c>
      <c r="I1447" s="39">
        <f>STDEV('2.2 Retornos'!AH1453:AH1512)*SQRT(252)</f>
        <v>0.3868542895</v>
      </c>
      <c r="K1447" s="40">
        <f>'2.5'!A1447</f>
        <v>44028</v>
      </c>
      <c r="L1447" s="41">
        <f>'2.5'!B1447/MAX('2.5'!B$2:B1447)-1</f>
        <v>-0.1946879898</v>
      </c>
      <c r="M1447" s="41">
        <f>'2.5'!C1447/MAX('2.5'!C$2:C1447)-1</f>
        <v>-0.01683628072</v>
      </c>
      <c r="N1447" s="41">
        <f>'2.5'!D1447/MAX('2.5'!D$2:D1447)-1</f>
        <v>-0.4994742722</v>
      </c>
    </row>
    <row r="1448">
      <c r="F1448" s="38">
        <f>'2.5'!A1508</f>
        <v>44113</v>
      </c>
      <c r="G1448" s="39">
        <f>STDEV('2.2 Retornos'!L1454:L1513)*SQRT(252)</f>
        <v>0.1477409982</v>
      </c>
      <c r="H1448" s="39">
        <f>STDEV('2.2 Retornos'!W1454:W1513)*SQRT(252)</f>
        <v>0.3430846247</v>
      </c>
      <c r="I1448" s="39">
        <f>STDEV('2.2 Retornos'!AH1454:AH1513)*SQRT(252)</f>
        <v>0.3869873229</v>
      </c>
      <c r="K1448" s="40">
        <f>'2.5'!A1448</f>
        <v>44029</v>
      </c>
      <c r="L1448" s="41">
        <f>'2.5'!B1448/MAX('2.5'!B$2:B1448)-1</f>
        <v>-0.1958132453</v>
      </c>
      <c r="M1448" s="41">
        <f>'2.5'!C1448/MAX('2.5'!C$2:C1448)-1</f>
        <v>0</v>
      </c>
      <c r="N1448" s="41">
        <f>'2.5'!D1448/MAX('2.5'!D$2:D1448)-1</f>
        <v>-0.5062316809</v>
      </c>
    </row>
    <row r="1449">
      <c r="F1449" s="38">
        <f>'2.5'!A1509</f>
        <v>44116</v>
      </c>
      <c r="G1449" s="39">
        <f>STDEV('2.2 Retornos'!L1455:L1514)*SQRT(252)</f>
        <v>0.1474141492</v>
      </c>
      <c r="H1449" s="39">
        <f>STDEV('2.2 Retornos'!W1455:W1514)*SQRT(252)</f>
        <v>0.341882485</v>
      </c>
      <c r="I1449" s="39">
        <f>STDEV('2.2 Retornos'!AH1455:AH1514)*SQRT(252)</f>
        <v>0.3855691425</v>
      </c>
      <c r="K1449" s="40">
        <f>'2.5'!A1449</f>
        <v>44032</v>
      </c>
      <c r="L1449" s="41">
        <f>'2.5'!B1449/MAX('2.5'!B$2:B1449)-1</f>
        <v>-0.1992105945</v>
      </c>
      <c r="M1449" s="41">
        <f>'2.5'!C1449/MAX('2.5'!C$2:C1449)-1</f>
        <v>0</v>
      </c>
      <c r="N1449" s="41">
        <f>'2.5'!D1449/MAX('2.5'!D$2:D1449)-1</f>
        <v>-0.5143137194</v>
      </c>
    </row>
    <row r="1450">
      <c r="F1450" s="38">
        <f>'2.5'!A1510</f>
        <v>44117</v>
      </c>
      <c r="G1450" s="39">
        <f>STDEV('2.2 Retornos'!L1456:L1515)*SQRT(252)</f>
        <v>0.1495185285</v>
      </c>
      <c r="H1450" s="39">
        <f>STDEV('2.2 Retornos'!W1456:W1515)*SQRT(252)</f>
        <v>0.3415682331</v>
      </c>
      <c r="I1450" s="39">
        <f>STDEV('2.2 Retornos'!AH1456:AH1515)*SQRT(252)</f>
        <v>0.3479981651</v>
      </c>
      <c r="K1450" s="40">
        <f>'2.5'!A1450</f>
        <v>44033</v>
      </c>
      <c r="L1450" s="41">
        <f>'2.5'!B1450/MAX('2.5'!B$2:B1450)-1</f>
        <v>-0.1946282494</v>
      </c>
      <c r="M1450" s="41">
        <f>'2.5'!C1450/MAX('2.5'!C$2:C1450)-1</f>
        <v>-0.01408509815</v>
      </c>
      <c r="N1450" s="41">
        <f>'2.5'!D1450/MAX('2.5'!D$2:D1450)-1</f>
        <v>-0.4755544249</v>
      </c>
    </row>
    <row r="1451">
      <c r="F1451" s="38">
        <f>'2.5'!A1511</f>
        <v>44118</v>
      </c>
      <c r="G1451" s="39">
        <f>STDEV('2.2 Retornos'!L1457:L1516)*SQRT(252)</f>
        <v>0.1496732882</v>
      </c>
      <c r="H1451" s="39">
        <f>STDEV('2.2 Retornos'!W1457:W1516)*SQRT(252)</f>
        <v>0.3426719107</v>
      </c>
      <c r="I1451" s="39">
        <f>STDEV('2.2 Retornos'!AH1457:AH1516)*SQRT(252)</f>
        <v>0.3478446641</v>
      </c>
      <c r="K1451" s="40">
        <f>'2.5'!A1451</f>
        <v>44034</v>
      </c>
      <c r="L1451" s="41">
        <f>'2.5'!B1451/MAX('2.5'!B$2:B1451)-1</f>
        <v>-0.1984476389</v>
      </c>
      <c r="M1451" s="41">
        <f>'2.5'!C1451/MAX('2.5'!C$2:C1451)-1</f>
        <v>-0.01786886602</v>
      </c>
      <c r="N1451" s="41">
        <f>'2.5'!D1451/MAX('2.5'!D$2:D1451)-1</f>
        <v>-0.479129669</v>
      </c>
    </row>
    <row r="1452">
      <c r="F1452" s="38">
        <f>'2.5'!A1512</f>
        <v>44119</v>
      </c>
      <c r="G1452" s="39">
        <f>STDEV('2.2 Retornos'!L1458:L1517)*SQRT(252)</f>
        <v>0.149191172</v>
      </c>
      <c r="H1452" s="39">
        <f>STDEV('2.2 Retornos'!W1458:W1517)*SQRT(252)</f>
        <v>0.3425396035</v>
      </c>
      <c r="I1452" s="39">
        <f>STDEV('2.2 Retornos'!AH1458:AH1517)*SQRT(252)</f>
        <v>0.345165756</v>
      </c>
      <c r="K1452" s="40">
        <f>'2.5'!A1452</f>
        <v>44035</v>
      </c>
      <c r="L1452" s="41">
        <f>'2.5'!B1452/MAX('2.5'!B$2:B1452)-1</f>
        <v>-0.203262087</v>
      </c>
      <c r="M1452" s="41">
        <f>'2.5'!C1452/MAX('2.5'!C$2:C1452)-1</f>
        <v>-0.02191693867</v>
      </c>
      <c r="N1452" s="41">
        <f>'2.5'!D1452/MAX('2.5'!D$2:D1452)-1</f>
        <v>-0.4911713529</v>
      </c>
    </row>
    <row r="1453">
      <c r="F1453" s="38">
        <f>'2.5'!A1513</f>
        <v>44120</v>
      </c>
      <c r="G1453" s="39">
        <f>STDEV('2.2 Retornos'!L1459:L1518)*SQRT(252)</f>
        <v>0.1479631409</v>
      </c>
      <c r="H1453" s="39">
        <f>STDEV('2.2 Retornos'!W1459:W1518)*SQRT(252)</f>
        <v>0.3436126812</v>
      </c>
      <c r="I1453" s="39">
        <f>STDEV('2.2 Retornos'!AH1459:AH1518)*SQRT(252)</f>
        <v>0.3466148592</v>
      </c>
      <c r="K1453" s="40">
        <f>'2.5'!A1453</f>
        <v>44036</v>
      </c>
      <c r="L1453" s="41">
        <f>'2.5'!B1453/MAX('2.5'!B$2:B1453)-1</f>
        <v>-0.2102429898</v>
      </c>
      <c r="M1453" s="41">
        <f>'2.5'!C1453/MAX('2.5'!C$2:C1453)-1</f>
        <v>-0.01583047569</v>
      </c>
      <c r="N1453" s="41">
        <f>'2.5'!D1453/MAX('2.5'!D$2:D1453)-1</f>
        <v>-0.4913527546</v>
      </c>
    </row>
    <row r="1454">
      <c r="F1454" s="38">
        <f>'2.5'!A1514</f>
        <v>44123</v>
      </c>
      <c r="G1454" s="39">
        <f>STDEV('2.2 Retornos'!L1460:L1519)*SQRT(252)</f>
        <v>0.149777035</v>
      </c>
      <c r="H1454" s="39">
        <f>STDEV('2.2 Retornos'!W1460:W1519)*SQRT(252)</f>
        <v>0.3433923914</v>
      </c>
      <c r="I1454" s="39">
        <f>STDEV('2.2 Retornos'!AH1460:AH1519)*SQRT(252)</f>
        <v>0.3459642546</v>
      </c>
      <c r="K1454" s="40">
        <f>'2.5'!A1454</f>
        <v>44039</v>
      </c>
      <c r="L1454" s="41">
        <f>'2.5'!B1454/MAX('2.5'!B$2:B1454)-1</f>
        <v>-0.2108471728</v>
      </c>
      <c r="M1454" s="41">
        <f>'2.5'!C1454/MAX('2.5'!C$2:C1454)-1</f>
        <v>0</v>
      </c>
      <c r="N1454" s="41">
        <f>'2.5'!D1454/MAX('2.5'!D$2:D1454)-1</f>
        <v>-0.4854475042</v>
      </c>
    </row>
    <row r="1455">
      <c r="F1455" s="38">
        <f>'2.5'!A1515</f>
        <v>44124</v>
      </c>
      <c r="G1455" s="39">
        <f>STDEV('2.2 Retornos'!L1461:L1520)*SQRT(252)</f>
        <v>0.1493249813</v>
      </c>
      <c r="H1455" s="39">
        <f>STDEV('2.2 Retornos'!W1461:W1520)*SQRT(252)</f>
        <v>0.3480249634</v>
      </c>
      <c r="I1455" s="39">
        <f>STDEV('2.2 Retornos'!AH1461:AH1520)*SQRT(252)</f>
        <v>0.3410657581</v>
      </c>
      <c r="K1455" s="40">
        <f>'2.5'!A1455</f>
        <v>44040</v>
      </c>
      <c r="L1455" s="41">
        <f>'2.5'!B1455/MAX('2.5'!B$2:B1455)-1</f>
        <v>-0.2150434239</v>
      </c>
      <c r="M1455" s="41">
        <f>'2.5'!C1455/MAX('2.5'!C$2:C1455)-1</f>
        <v>-0.001922935392</v>
      </c>
      <c r="N1455" s="41">
        <f>'2.5'!D1455/MAX('2.5'!D$2:D1455)-1</f>
        <v>-0.5012676959</v>
      </c>
    </row>
    <row r="1456">
      <c r="F1456" s="38">
        <f>'2.5'!A1516</f>
        <v>44125</v>
      </c>
      <c r="G1456" s="39">
        <f>STDEV('2.2 Retornos'!L1462:L1521)*SQRT(252)</f>
        <v>0.1489014044</v>
      </c>
      <c r="H1456" s="39">
        <f>STDEV('2.2 Retornos'!W1462:W1521)*SQRT(252)</f>
        <v>0.3515341306</v>
      </c>
      <c r="I1456" s="39">
        <f>STDEV('2.2 Retornos'!AH1462:AH1521)*SQRT(252)</f>
        <v>0.3402859116</v>
      </c>
      <c r="K1456" s="40">
        <f>'2.5'!A1456</f>
        <v>44041</v>
      </c>
      <c r="L1456" s="41">
        <f>'2.5'!B1456/MAX('2.5'!B$2:B1456)-1</f>
        <v>-0.2103403018</v>
      </c>
      <c r="M1456" s="41">
        <f>'2.5'!C1456/MAX('2.5'!C$2:C1456)-1</f>
        <v>-0.01332102957</v>
      </c>
      <c r="N1456" s="41">
        <f>'2.5'!D1456/MAX('2.5'!D$2:D1456)-1</f>
        <v>-0.4907383903</v>
      </c>
    </row>
    <row r="1457">
      <c r="F1457" s="38">
        <f>'2.5'!A1517</f>
        <v>44126</v>
      </c>
      <c r="G1457" s="39">
        <f>STDEV('2.2 Retornos'!L1463:L1522)*SQRT(252)</f>
        <v>0.1521455905</v>
      </c>
      <c r="H1457" s="39">
        <f>STDEV('2.2 Retornos'!W1463:W1522)*SQRT(252)</f>
        <v>0.3479540879</v>
      </c>
      <c r="I1457" s="39">
        <f>STDEV('2.2 Retornos'!AH1463:AH1522)*SQRT(252)</f>
        <v>0.3448839694</v>
      </c>
      <c r="K1457" s="40">
        <f>'2.5'!A1457</f>
        <v>44042</v>
      </c>
      <c r="L1457" s="41">
        <f>'2.5'!B1457/MAX('2.5'!B$2:B1457)-1</f>
        <v>-0.2096656018</v>
      </c>
      <c r="M1457" s="41">
        <f>'2.5'!C1457/MAX('2.5'!C$2:C1457)-1</f>
        <v>-0.03886303023</v>
      </c>
      <c r="N1457" s="41">
        <f>'2.5'!D1457/MAX('2.5'!D$2:D1457)-1</f>
        <v>-0.5009679357</v>
      </c>
    </row>
    <row r="1458">
      <c r="F1458" s="38">
        <f>'2.5'!A1518</f>
        <v>44127</v>
      </c>
      <c r="G1458" s="39">
        <f>STDEV('2.2 Retornos'!L1464:L1523)*SQRT(252)</f>
        <v>0.1476686582</v>
      </c>
      <c r="H1458" s="39">
        <f>STDEV('2.2 Retornos'!W1464:W1523)*SQRT(252)</f>
        <v>0.3475025824</v>
      </c>
      <c r="I1458" s="39">
        <f>STDEV('2.2 Retornos'!AH1464:AH1523)*SQRT(252)</f>
        <v>0.3431715591</v>
      </c>
      <c r="K1458" s="40">
        <f>'2.5'!A1458</f>
        <v>44043</v>
      </c>
      <c r="L1458" s="41">
        <f>'2.5'!B1458/MAX('2.5'!B$2:B1458)-1</f>
        <v>-0.224052758</v>
      </c>
      <c r="M1458" s="41">
        <f>'2.5'!C1458/MAX('2.5'!C$2:C1458)-1</f>
        <v>-0.02801724894</v>
      </c>
      <c r="N1458" s="41">
        <f>'2.5'!D1458/MAX('2.5'!D$2:D1458)-1</f>
        <v>-0.509707356</v>
      </c>
    </row>
    <row r="1459">
      <c r="F1459" s="38">
        <f>'2.5'!A1519</f>
        <v>44130</v>
      </c>
      <c r="G1459" s="39">
        <f>STDEV('2.2 Retornos'!L1465:L1524)*SQRT(252)</f>
        <v>0.1525543935</v>
      </c>
      <c r="H1459" s="39">
        <f>STDEV('2.2 Retornos'!W1465:W1524)*SQRT(252)</f>
        <v>0.3482691805</v>
      </c>
      <c r="I1459" s="39">
        <f>STDEV('2.2 Retornos'!AH1465:AH1524)*SQRT(252)</f>
        <v>0.3503907833</v>
      </c>
      <c r="K1459" s="40">
        <f>'2.5'!A1459</f>
        <v>44046</v>
      </c>
      <c r="L1459" s="41">
        <f>'2.5'!B1459/MAX('2.5'!B$2:B1459)-1</f>
        <v>-0.224052758</v>
      </c>
      <c r="M1459" s="41">
        <f>'2.5'!C1459/MAX('2.5'!C$2:C1459)-1</f>
        <v>-0.02801724894</v>
      </c>
      <c r="N1459" s="41">
        <f>'2.5'!D1459/MAX('2.5'!D$2:D1459)-1</f>
        <v>-0.509707356</v>
      </c>
    </row>
    <row r="1460">
      <c r="F1460" s="38">
        <f>'2.5'!A1520</f>
        <v>44131</v>
      </c>
      <c r="G1460" s="39">
        <f>STDEV('2.2 Retornos'!L1466:L1525)*SQRT(252)</f>
        <v>0.1579254244</v>
      </c>
      <c r="H1460" s="39">
        <f>STDEV('2.2 Retornos'!W1466:W1525)*SQRT(252)</f>
        <v>0.3433313715</v>
      </c>
      <c r="I1460" s="39">
        <f>STDEV('2.2 Retornos'!AH1466:AH1525)*SQRT(252)</f>
        <v>0.3423028912</v>
      </c>
      <c r="K1460" s="40">
        <f>'2.5'!A1460</f>
        <v>44047</v>
      </c>
      <c r="L1460" s="41">
        <f>'2.5'!B1460/MAX('2.5'!B$2:B1460)-1</f>
        <v>-0.2239401881</v>
      </c>
      <c r="M1460" s="41">
        <f>'2.5'!C1460/MAX('2.5'!C$2:C1460)-1</f>
        <v>0</v>
      </c>
      <c r="N1460" s="41">
        <f>'2.5'!D1460/MAX('2.5'!D$2:D1460)-1</f>
        <v>-0.4927049222</v>
      </c>
    </row>
    <row r="1461">
      <c r="F1461" s="38">
        <f>'2.5'!A1521</f>
        <v>44132</v>
      </c>
      <c r="G1461" s="39">
        <f>STDEV('2.2 Retornos'!L1467:L1526)*SQRT(252)</f>
        <v>0.1610008121</v>
      </c>
      <c r="H1461" s="39">
        <f>STDEV('2.2 Retornos'!W1467:W1526)*SQRT(252)</f>
        <v>0.3479744989</v>
      </c>
      <c r="I1461" s="39">
        <f>STDEV('2.2 Retornos'!AH1467:AH1526)*SQRT(252)</f>
        <v>0.3434996456</v>
      </c>
      <c r="K1461" s="40">
        <f>'2.5'!A1461</f>
        <v>44048</v>
      </c>
      <c r="L1461" s="41">
        <f>'2.5'!B1461/MAX('2.5'!B$2:B1461)-1</f>
        <v>-0.2093888063</v>
      </c>
      <c r="M1461" s="41">
        <f>'2.5'!C1461/MAX('2.5'!C$2:C1461)-1</f>
        <v>0</v>
      </c>
      <c r="N1461" s="41">
        <f>'2.5'!D1461/MAX('2.5'!D$2:D1461)-1</f>
        <v>-0.4786393034</v>
      </c>
    </row>
    <row r="1462">
      <c r="F1462" s="38">
        <f>'2.5'!A1522</f>
        <v>44133</v>
      </c>
      <c r="G1462" s="39">
        <f>STDEV('2.2 Retornos'!L1468:L1527)*SQRT(252)</f>
        <v>0.1629467392</v>
      </c>
      <c r="H1462" s="39">
        <f>STDEV('2.2 Retornos'!W1468:W1527)*SQRT(252)</f>
        <v>0.3478212831</v>
      </c>
      <c r="I1462" s="39">
        <f>STDEV('2.2 Retornos'!AH1468:AH1527)*SQRT(252)</f>
        <v>0.3415207163</v>
      </c>
      <c r="K1462" s="40">
        <f>'2.5'!A1462</f>
        <v>44049</v>
      </c>
      <c r="L1462" s="41">
        <f>'2.5'!B1462/MAX('2.5'!B$2:B1462)-1</f>
        <v>-0.203032661</v>
      </c>
      <c r="M1462" s="41">
        <f>'2.5'!C1462/MAX('2.5'!C$2:C1462)-1</f>
        <v>0</v>
      </c>
      <c r="N1462" s="41">
        <f>'2.5'!D1462/MAX('2.5'!D$2:D1462)-1</f>
        <v>-0.4708891136</v>
      </c>
    </row>
    <row r="1463">
      <c r="F1463" s="38">
        <f>'2.5'!A1523</f>
        <v>44134</v>
      </c>
      <c r="G1463" s="39">
        <f>STDEV('2.2 Retornos'!L1469:L1528)*SQRT(252)</f>
        <v>0.1612437561</v>
      </c>
      <c r="H1463" s="39">
        <f>STDEV('2.2 Retornos'!W1469:W1528)*SQRT(252)</f>
        <v>0.3397255094</v>
      </c>
      <c r="I1463" s="39">
        <f>STDEV('2.2 Retornos'!AH1469:AH1528)*SQRT(252)</f>
        <v>0.3396754207</v>
      </c>
      <c r="K1463" s="40">
        <f>'2.5'!A1463</f>
        <v>44050</v>
      </c>
      <c r="L1463" s="41">
        <f>'2.5'!B1463/MAX('2.5'!B$2:B1463)-1</f>
        <v>-0.1941288448</v>
      </c>
      <c r="M1463" s="41">
        <f>'2.5'!C1463/MAX('2.5'!C$2:C1463)-1</f>
        <v>-0.04421896359</v>
      </c>
      <c r="N1463" s="41">
        <f>'2.5'!D1463/MAX('2.5'!D$2:D1463)-1</f>
        <v>-0.4623502175</v>
      </c>
    </row>
    <row r="1464">
      <c r="F1464" s="38">
        <f>'2.5'!A1524</f>
        <v>44137</v>
      </c>
      <c r="G1464" s="39">
        <f>STDEV('2.2 Retornos'!L1470:L1529)*SQRT(252)</f>
        <v>0.1589457977</v>
      </c>
      <c r="H1464" s="39">
        <f>STDEV('2.2 Retornos'!W1470:W1529)*SQRT(252)</f>
        <v>0.3404067916</v>
      </c>
      <c r="I1464" s="39">
        <f>STDEV('2.2 Retornos'!AH1470:AH1529)*SQRT(252)</f>
        <v>0.3372689986</v>
      </c>
      <c r="K1464" s="40">
        <f>'2.5'!A1464</f>
        <v>44053</v>
      </c>
      <c r="L1464" s="41">
        <f>'2.5'!B1464/MAX('2.5'!B$2:B1464)-1</f>
        <v>-0.182619369</v>
      </c>
      <c r="M1464" s="41">
        <f>'2.5'!C1464/MAX('2.5'!C$2:C1464)-1</f>
        <v>-0.04085399884</v>
      </c>
      <c r="N1464" s="41">
        <f>'2.5'!D1464/MAX('2.5'!D$2:D1464)-1</f>
        <v>-0.4477204506</v>
      </c>
    </row>
    <row r="1465">
      <c r="F1465" s="38">
        <f>'2.5'!A1525</f>
        <v>44138</v>
      </c>
      <c r="G1465" s="39">
        <f>STDEV('2.2 Retornos'!L1471:L1530)*SQRT(252)</f>
        <v>0.169570672</v>
      </c>
      <c r="H1465" s="39">
        <f>STDEV('2.2 Retornos'!W1471:W1530)*SQRT(252)</f>
        <v>0.3242813183</v>
      </c>
      <c r="I1465" s="39">
        <f>STDEV('2.2 Retornos'!AH1471:AH1530)*SQRT(252)</f>
        <v>0.3403339954</v>
      </c>
      <c r="K1465" s="40">
        <f>'2.5'!A1465</f>
        <v>44054</v>
      </c>
      <c r="L1465" s="41">
        <f>'2.5'!B1465/MAX('2.5'!B$2:B1465)-1</f>
        <v>-0.1700929915</v>
      </c>
      <c r="M1465" s="41">
        <f>'2.5'!C1465/MAX('2.5'!C$2:C1465)-1</f>
        <v>-0.08921070822</v>
      </c>
      <c r="N1465" s="41">
        <f>'2.5'!D1465/MAX('2.5'!D$2:D1465)-1</f>
        <v>-0.4477967121</v>
      </c>
    </row>
    <row r="1466">
      <c r="F1466" s="38">
        <f>'2.5'!A1526</f>
        <v>44139</v>
      </c>
      <c r="G1466" s="39">
        <f>STDEV('2.2 Retornos'!L1472:L1531)*SQRT(252)</f>
        <v>0.1691099784</v>
      </c>
      <c r="H1466" s="39">
        <f>STDEV('2.2 Retornos'!W1472:W1531)*SQRT(252)</f>
        <v>0.328481187</v>
      </c>
      <c r="I1466" s="39">
        <f>STDEV('2.2 Retornos'!AH1472:AH1531)*SQRT(252)</f>
        <v>0.3387399292</v>
      </c>
      <c r="K1466" s="40">
        <f>'2.5'!A1466</f>
        <v>44055</v>
      </c>
      <c r="L1466" s="41">
        <f>'2.5'!B1466/MAX('2.5'!B$2:B1466)-1</f>
        <v>-0.1645287542</v>
      </c>
      <c r="M1466" s="41">
        <f>'2.5'!C1466/MAX('2.5'!C$2:C1466)-1</f>
        <v>-0.08584282602</v>
      </c>
      <c r="N1466" s="41">
        <f>'2.5'!D1466/MAX('2.5'!D$2:D1466)-1</f>
        <v>-0.4399004299</v>
      </c>
    </row>
    <row r="1467">
      <c r="F1467" s="38">
        <f>'2.5'!A1527</f>
        <v>44140</v>
      </c>
      <c r="G1467" s="39">
        <f>STDEV('2.2 Retornos'!L1473:L1532)*SQRT(252)</f>
        <v>0.1685047217</v>
      </c>
      <c r="H1467" s="39">
        <f>STDEV('2.2 Retornos'!W1473:W1532)*SQRT(252)</f>
        <v>0.3387284284</v>
      </c>
      <c r="I1467" s="39">
        <f>STDEV('2.2 Retornos'!AH1473:AH1532)*SQRT(252)</f>
        <v>0.3374989235</v>
      </c>
      <c r="K1467" s="40">
        <f>'2.5'!A1467</f>
        <v>44056</v>
      </c>
      <c r="L1467" s="41">
        <f>'2.5'!B1467/MAX('2.5'!B$2:B1467)-1</f>
        <v>-0.1719412446</v>
      </c>
      <c r="M1467" s="41">
        <f>'2.5'!C1467/MAX('2.5'!C$2:C1467)-1</f>
        <v>-0.07294351028</v>
      </c>
      <c r="N1467" s="41">
        <f>'2.5'!D1467/MAX('2.5'!D$2:D1467)-1</f>
        <v>-0.4495540776</v>
      </c>
    </row>
    <row r="1468">
      <c r="F1468" s="38">
        <f>'2.5'!A1528</f>
        <v>44141</v>
      </c>
      <c r="G1468" s="39">
        <f>STDEV('2.2 Retornos'!L1474:L1533)*SQRT(252)</f>
        <v>0.1685465721</v>
      </c>
      <c r="H1468" s="39">
        <f>STDEV('2.2 Retornos'!W1474:W1533)*SQRT(252)</f>
        <v>0.3404715407</v>
      </c>
      <c r="I1468" s="39">
        <f>STDEV('2.2 Retornos'!AH1474:AH1533)*SQRT(252)</f>
        <v>0.3398094527</v>
      </c>
      <c r="K1468" s="40">
        <f>'2.5'!A1468</f>
        <v>44057</v>
      </c>
      <c r="L1468" s="41">
        <f>'2.5'!B1468/MAX('2.5'!B$2:B1468)-1</f>
        <v>-0.1729274541</v>
      </c>
      <c r="M1468" s="41">
        <f>'2.5'!C1468/MAX('2.5'!C$2:C1468)-1</f>
        <v>-0.07461783727</v>
      </c>
      <c r="N1468" s="41">
        <f>'2.5'!D1468/MAX('2.5'!D$2:D1468)-1</f>
        <v>-0.4453174723</v>
      </c>
    </row>
    <row r="1469">
      <c r="F1469" s="38">
        <f>'2.5'!A1529</f>
        <v>44144</v>
      </c>
      <c r="G1469" s="39">
        <f>STDEV('2.2 Retornos'!L1475:L1534)*SQRT(252)</f>
        <v>0.1968346558</v>
      </c>
      <c r="H1469" s="39">
        <f>STDEV('2.2 Retornos'!W1475:W1534)*SQRT(252)</f>
        <v>0.3325318066</v>
      </c>
      <c r="I1469" s="39">
        <f>STDEV('2.2 Retornos'!AH1475:AH1534)*SQRT(252)</f>
        <v>0.4815408827</v>
      </c>
      <c r="K1469" s="40">
        <f>'2.5'!A1469</f>
        <v>44060</v>
      </c>
      <c r="L1469" s="41">
        <f>'2.5'!B1469/MAX('2.5'!B$2:B1469)-1</f>
        <v>-0.1756661449</v>
      </c>
      <c r="M1469" s="41">
        <f>'2.5'!C1469/MAX('2.5'!C$2:C1469)-1</f>
        <v>-0.02995041847</v>
      </c>
      <c r="N1469" s="41">
        <f>'2.5'!D1469/MAX('2.5'!D$2:D1469)-1</f>
        <v>-0.4452532264</v>
      </c>
    </row>
    <row r="1470">
      <c r="F1470" s="38">
        <f>'2.5'!A1530</f>
        <v>44145</v>
      </c>
      <c r="G1470" s="39">
        <f>STDEV('2.2 Retornos'!L1476:L1535)*SQRT(252)</f>
        <v>0.2052437301</v>
      </c>
      <c r="H1470" s="39">
        <f>STDEV('2.2 Retornos'!W1476:W1535)*SQRT(252)</f>
        <v>0.3360373558</v>
      </c>
      <c r="I1470" s="39">
        <f>STDEV('2.2 Retornos'!AH1476:AH1535)*SQRT(252)</f>
        <v>0.4859430351</v>
      </c>
      <c r="K1470" s="40">
        <f>'2.5'!A1470</f>
        <v>44061</v>
      </c>
      <c r="L1470" s="41">
        <f>'2.5'!B1470/MAX('2.5'!B$2:B1470)-1</f>
        <v>-0.181080981</v>
      </c>
      <c r="M1470" s="41">
        <f>'2.5'!C1470/MAX('2.5'!C$2:C1470)-1</f>
        <v>-0.02069893878</v>
      </c>
      <c r="N1470" s="41">
        <f>'2.5'!D1470/MAX('2.5'!D$2:D1470)-1</f>
        <v>-0.4523189481</v>
      </c>
    </row>
    <row r="1471">
      <c r="F1471" s="38">
        <f>'2.5'!A1531</f>
        <v>44146</v>
      </c>
      <c r="G1471" s="39">
        <f>STDEV('2.2 Retornos'!L1477:L1536)*SQRT(252)</f>
        <v>0.2052286724</v>
      </c>
      <c r="H1471" s="39">
        <f>STDEV('2.2 Retornos'!W1477:W1536)*SQRT(252)</f>
        <v>0.3360659528</v>
      </c>
      <c r="I1471" s="39">
        <f>STDEV('2.2 Retornos'!AH1477:AH1536)*SQRT(252)</f>
        <v>0.4865296501</v>
      </c>
      <c r="K1471" s="40">
        <f>'2.5'!A1471</f>
        <v>44062</v>
      </c>
      <c r="L1471" s="41">
        <f>'2.5'!B1471/MAX('2.5'!B$2:B1471)-1</f>
        <v>-0.1787458424</v>
      </c>
      <c r="M1471" s="41">
        <f>'2.5'!C1471/MAX('2.5'!C$2:C1471)-1</f>
        <v>-0.01913660626</v>
      </c>
      <c r="N1471" s="41">
        <f>'2.5'!D1471/MAX('2.5'!D$2:D1471)-1</f>
        <v>-0.4540122664</v>
      </c>
    </row>
    <row r="1472">
      <c r="F1472" s="38">
        <f>'2.5'!A1532</f>
        <v>44147</v>
      </c>
      <c r="G1472" s="39">
        <f>STDEV('2.2 Retornos'!L1478:L1537)*SQRT(252)</f>
        <v>0.2071255261</v>
      </c>
      <c r="H1472" s="39">
        <f>STDEV('2.2 Retornos'!W1478:W1537)*SQRT(252)</f>
        <v>0.3355051054</v>
      </c>
      <c r="I1472" s="39">
        <f>STDEV('2.2 Retornos'!AH1478:AH1537)*SQRT(252)</f>
        <v>0.4987174446</v>
      </c>
      <c r="K1472" s="40">
        <f>'2.5'!A1472</f>
        <v>44063</v>
      </c>
      <c r="L1472" s="41">
        <f>'2.5'!B1472/MAX('2.5'!B$2:B1472)-1</f>
        <v>-0.1831810287</v>
      </c>
      <c r="M1472" s="41">
        <f>'2.5'!C1472/MAX('2.5'!C$2:C1472)-1</f>
        <v>-0.03062930081</v>
      </c>
      <c r="N1472" s="41">
        <f>'2.5'!D1472/MAX('2.5'!D$2:D1472)-1</f>
        <v>-0.4621232737</v>
      </c>
    </row>
    <row r="1473">
      <c r="F1473" s="38">
        <f>'2.5'!A1533</f>
        <v>44148</v>
      </c>
      <c r="G1473" s="39">
        <f>STDEV('2.2 Retornos'!L1479:L1538)*SQRT(252)</f>
        <v>0.2073188294</v>
      </c>
      <c r="H1473" s="39">
        <f>STDEV('2.2 Retornos'!W1479:W1538)*SQRT(252)</f>
        <v>0.3323856366</v>
      </c>
      <c r="I1473" s="39">
        <f>STDEV('2.2 Retornos'!AH1479:AH1538)*SQRT(252)</f>
        <v>0.4968064162</v>
      </c>
      <c r="K1473" s="40">
        <f>'2.5'!A1473</f>
        <v>44064</v>
      </c>
      <c r="L1473" s="41">
        <f>'2.5'!B1473/MAX('2.5'!B$2:B1473)-1</f>
        <v>-0.1833320981</v>
      </c>
      <c r="M1473" s="41">
        <f>'2.5'!C1473/MAX('2.5'!C$2:C1473)-1</f>
        <v>-0.05541066551</v>
      </c>
      <c r="N1473" s="41">
        <f>'2.5'!D1473/MAX('2.5'!D$2:D1473)-1</f>
        <v>-0.4762321418</v>
      </c>
    </row>
    <row r="1474">
      <c r="F1474" s="38">
        <f>'2.5'!A1534</f>
        <v>44151</v>
      </c>
      <c r="G1474" s="39">
        <f>STDEV('2.2 Retornos'!L1480:L1539)*SQRT(252)</f>
        <v>0.2112608977</v>
      </c>
      <c r="H1474" s="39">
        <f>STDEV('2.2 Retornos'!W1480:W1539)*SQRT(252)</f>
        <v>0.3323231083</v>
      </c>
      <c r="I1474" s="39">
        <f>STDEV('2.2 Retornos'!AH1480:AH1539)*SQRT(252)</f>
        <v>0.4996452451</v>
      </c>
      <c r="K1474" s="40">
        <f>'2.5'!A1474</f>
        <v>44067</v>
      </c>
      <c r="L1474" s="41">
        <f>'2.5'!B1474/MAX('2.5'!B$2:B1474)-1</f>
        <v>-0.1688473532</v>
      </c>
      <c r="M1474" s="41">
        <f>'2.5'!C1474/MAX('2.5'!C$2:C1474)-1</f>
        <v>-0.06092006804</v>
      </c>
      <c r="N1474" s="41">
        <f>'2.5'!D1474/MAX('2.5'!D$2:D1474)-1</f>
        <v>-0.4555624362</v>
      </c>
    </row>
    <row r="1475">
      <c r="F1475" s="38">
        <f>'2.5'!A1535</f>
        <v>44152</v>
      </c>
      <c r="G1475" s="39">
        <f>STDEV('2.2 Retornos'!L1481:L1540)*SQRT(252)</f>
        <v>0.2118465118</v>
      </c>
      <c r="H1475" s="39">
        <f>STDEV('2.2 Retornos'!W1481:W1540)*SQRT(252)</f>
        <v>0.3324138933</v>
      </c>
      <c r="I1475" s="39">
        <f>STDEV('2.2 Retornos'!AH1481:AH1540)*SQRT(252)</f>
        <v>0.5006324171</v>
      </c>
      <c r="K1475" s="40">
        <f>'2.5'!A1475</f>
        <v>44068</v>
      </c>
      <c r="L1475" s="41">
        <f>'2.5'!B1475/MAX('2.5'!B$2:B1475)-1</f>
        <v>-0.1658596708</v>
      </c>
      <c r="M1475" s="41">
        <f>'2.5'!C1475/MAX('2.5'!C$2:C1475)-1</f>
        <v>-0.06853646237</v>
      </c>
      <c r="N1475" s="41">
        <f>'2.5'!D1475/MAX('2.5'!D$2:D1475)-1</f>
        <v>-0.4564646887</v>
      </c>
    </row>
    <row r="1476">
      <c r="F1476" s="38">
        <f>'2.5'!A1536</f>
        <v>44153</v>
      </c>
      <c r="G1476" s="39">
        <f>STDEV('2.2 Retornos'!L1482:L1541)*SQRT(252)</f>
        <v>0.2091127702</v>
      </c>
      <c r="H1476" s="39">
        <f>STDEV('2.2 Retornos'!W1482:W1541)*SQRT(252)</f>
        <v>0.3335302105</v>
      </c>
      <c r="I1476" s="39">
        <f>STDEV('2.2 Retornos'!AH1482:AH1541)*SQRT(252)</f>
        <v>0.4979827448</v>
      </c>
      <c r="K1476" s="40">
        <f>'2.5'!A1476</f>
        <v>44069</v>
      </c>
      <c r="L1476" s="41">
        <f>'2.5'!B1476/MAX('2.5'!B$2:B1476)-1</f>
        <v>-0.1500239908</v>
      </c>
      <c r="M1476" s="41">
        <f>'2.5'!C1476/MAX('2.5'!C$2:C1476)-1</f>
        <v>-0.04820933044</v>
      </c>
      <c r="N1476" s="41">
        <f>'2.5'!D1476/MAX('2.5'!D$2:D1476)-1</f>
        <v>-0.4698992568</v>
      </c>
    </row>
    <row r="1477">
      <c r="F1477" s="38">
        <f>'2.5'!A1537</f>
        <v>44154</v>
      </c>
      <c r="G1477" s="39">
        <f>STDEV('2.2 Retornos'!L1483:L1542)*SQRT(252)</f>
        <v>0.2087695868</v>
      </c>
      <c r="H1477" s="39">
        <f>STDEV('2.2 Retornos'!W1483:W1542)*SQRT(252)</f>
        <v>0.3330199983</v>
      </c>
      <c r="I1477" s="39">
        <f>STDEV('2.2 Retornos'!AH1483:AH1542)*SQRT(252)</f>
        <v>0.4980168505</v>
      </c>
      <c r="K1477" s="40">
        <f>'2.5'!A1477</f>
        <v>44070</v>
      </c>
      <c r="L1477" s="41">
        <f>'2.5'!B1477/MAX('2.5'!B$2:B1477)-1</f>
        <v>-0.1438048987</v>
      </c>
      <c r="M1477" s="41">
        <f>'2.5'!C1477/MAX('2.5'!C$2:C1477)-1</f>
        <v>-0.06056545709</v>
      </c>
      <c r="N1477" s="41">
        <f>'2.5'!D1477/MAX('2.5'!D$2:D1477)-1</f>
        <v>-0.4689366158</v>
      </c>
    </row>
    <row r="1478">
      <c r="F1478" s="38">
        <f>'2.5'!A1538</f>
        <v>44155</v>
      </c>
      <c r="G1478" s="39">
        <f>STDEV('2.2 Retornos'!L1484:L1543)*SQRT(252)</f>
        <v>0.2082191514</v>
      </c>
      <c r="H1478" s="39">
        <f>STDEV('2.2 Retornos'!W1484:W1543)*SQRT(252)</f>
        <v>0.3285634166</v>
      </c>
      <c r="I1478" s="39">
        <f>STDEV('2.2 Retornos'!AH1484:AH1543)*SQRT(252)</f>
        <v>0.4984780248</v>
      </c>
      <c r="K1478" s="40">
        <f>'2.5'!A1478</f>
        <v>44071</v>
      </c>
      <c r="L1478" s="41">
        <f>'2.5'!B1478/MAX('2.5'!B$2:B1478)-1</f>
        <v>-0.1490225749</v>
      </c>
      <c r="M1478" s="41">
        <f>'2.5'!C1478/MAX('2.5'!C$2:C1478)-1</f>
        <v>-0.03047144341</v>
      </c>
      <c r="N1478" s="41">
        <f>'2.5'!D1478/MAX('2.5'!D$2:D1478)-1</f>
        <v>-0.4658575089</v>
      </c>
    </row>
    <row r="1479">
      <c r="F1479" s="38">
        <f>'2.5'!A1539</f>
        <v>44158</v>
      </c>
      <c r="G1479" s="39">
        <f>STDEV('2.2 Retornos'!L1485:L1544)*SQRT(252)</f>
        <v>0.2058095707</v>
      </c>
      <c r="H1479" s="39">
        <f>STDEV('2.2 Retornos'!W1485:W1544)*SQRT(252)</f>
        <v>0.3299102412</v>
      </c>
      <c r="I1479" s="39">
        <f>STDEV('2.2 Retornos'!AH1485:AH1544)*SQRT(252)</f>
        <v>0.5103994834</v>
      </c>
      <c r="K1479" s="40">
        <f>'2.5'!A1479</f>
        <v>44074</v>
      </c>
      <c r="L1479" s="41">
        <f>'2.5'!B1479/MAX('2.5'!B$2:B1479)-1</f>
        <v>-0.1625180606</v>
      </c>
      <c r="M1479" s="41">
        <f>'2.5'!C1479/MAX('2.5'!C$2:C1479)-1</f>
        <v>-0.03259695957</v>
      </c>
      <c r="N1479" s="41">
        <f>'2.5'!D1479/MAX('2.5'!D$2:D1479)-1</f>
        <v>-0.4783344297</v>
      </c>
    </row>
    <row r="1480">
      <c r="F1480" s="38">
        <f>'2.5'!A1540</f>
        <v>44159</v>
      </c>
      <c r="G1480" s="39">
        <f>STDEV('2.2 Retornos'!L1486:L1545)*SQRT(252)</f>
        <v>0.2103362154</v>
      </c>
      <c r="H1480" s="39">
        <f>STDEV('2.2 Retornos'!W1486:W1545)*SQRT(252)</f>
        <v>0.3286248684</v>
      </c>
      <c r="I1480" s="39">
        <f>STDEV('2.2 Retornos'!AH1486:AH1545)*SQRT(252)</f>
        <v>0.5163588334</v>
      </c>
      <c r="K1480" s="40">
        <f>'2.5'!A1480</f>
        <v>44075</v>
      </c>
      <c r="L1480" s="41">
        <f>'2.5'!B1480/MAX('2.5'!B$2:B1480)-1</f>
        <v>-0.1622359434</v>
      </c>
      <c r="M1480" s="41">
        <f>'2.5'!C1480/MAX('2.5'!C$2:C1480)-1</f>
        <v>-0.0186839807</v>
      </c>
      <c r="N1480" s="41">
        <f>'2.5'!D1480/MAX('2.5'!D$2:D1480)-1</f>
        <v>-0.4697014163</v>
      </c>
    </row>
    <row r="1481">
      <c r="F1481" s="38">
        <f>'2.5'!A1541</f>
        <v>44160</v>
      </c>
      <c r="G1481" s="39">
        <f>STDEV('2.2 Retornos'!L1487:L1546)*SQRT(252)</f>
        <v>0.21080184</v>
      </c>
      <c r="H1481" s="39">
        <f>STDEV('2.2 Retornos'!W1487:W1546)*SQRT(252)</f>
        <v>0.3288857471</v>
      </c>
      <c r="I1481" s="39">
        <f>STDEV('2.2 Retornos'!AH1487:AH1546)*SQRT(252)</f>
        <v>0.5150100414</v>
      </c>
      <c r="K1481" s="40">
        <f>'2.5'!A1481</f>
        <v>44076</v>
      </c>
      <c r="L1481" s="41">
        <f>'2.5'!B1481/MAX('2.5'!B$2:B1481)-1</f>
        <v>-0.1574216214</v>
      </c>
      <c r="M1481" s="41">
        <f>'2.5'!C1481/MAX('2.5'!C$2:C1481)-1</f>
        <v>-0.02078606788</v>
      </c>
      <c r="N1481" s="41">
        <f>'2.5'!D1481/MAX('2.5'!D$2:D1481)-1</f>
        <v>-0.4782419757</v>
      </c>
    </row>
    <row r="1482">
      <c r="F1482" s="38">
        <f>'2.5'!A1542</f>
        <v>44161</v>
      </c>
      <c r="G1482" s="39">
        <f>STDEV('2.2 Retornos'!L1488:L1547)*SQRT(252)</f>
        <v>0.2089590978</v>
      </c>
      <c r="H1482" s="39">
        <f>STDEV('2.2 Retornos'!W1488:W1547)*SQRT(252)</f>
        <v>0.3274958387</v>
      </c>
      <c r="I1482" s="39">
        <f>STDEV('2.2 Retornos'!AH1488:AH1547)*SQRT(252)</f>
        <v>0.5148496199</v>
      </c>
      <c r="K1482" s="40">
        <f>'2.5'!A1482</f>
        <v>44077</v>
      </c>
      <c r="L1482" s="41">
        <f>'2.5'!B1482/MAX('2.5'!B$2:B1482)-1</f>
        <v>-0.1675327262</v>
      </c>
      <c r="M1482" s="41">
        <f>'2.5'!C1482/MAX('2.5'!C$2:C1482)-1</f>
        <v>-0.04461471234</v>
      </c>
      <c r="N1482" s="41">
        <f>'2.5'!D1482/MAX('2.5'!D$2:D1482)-1</f>
        <v>-0.4802711815</v>
      </c>
    </row>
    <row r="1483">
      <c r="F1483" s="38">
        <f>'2.5'!A1543</f>
        <v>44162</v>
      </c>
      <c r="G1483" s="39">
        <f>STDEV('2.2 Retornos'!L1489:L1548)*SQRT(252)</f>
        <v>0.2082635728</v>
      </c>
      <c r="H1483" s="39">
        <f>STDEV('2.2 Retornos'!W1489:W1548)*SQRT(252)</f>
        <v>0.3274629998</v>
      </c>
      <c r="I1483" s="39">
        <f>STDEV('2.2 Retornos'!AH1489:AH1548)*SQRT(252)</f>
        <v>0.5140505535</v>
      </c>
      <c r="K1483" s="40">
        <f>'2.5'!A1483</f>
        <v>44078</v>
      </c>
      <c r="L1483" s="41">
        <f>'2.5'!B1483/MAX('2.5'!B$2:B1483)-1</f>
        <v>-0.1726241133</v>
      </c>
      <c r="M1483" s="41">
        <f>'2.5'!C1483/MAX('2.5'!C$2:C1483)-1</f>
        <v>-0.04146969748</v>
      </c>
      <c r="N1483" s="41">
        <f>'2.5'!D1483/MAX('2.5'!D$2:D1483)-1</f>
        <v>-0.4861313074</v>
      </c>
    </row>
    <row r="1484">
      <c r="F1484" s="38">
        <f>'2.5'!A1544</f>
        <v>44165</v>
      </c>
      <c r="G1484" s="39">
        <f>STDEV('2.2 Retornos'!L1490:L1549)*SQRT(252)</f>
        <v>0.2126688161</v>
      </c>
      <c r="H1484" s="39">
        <f>STDEV('2.2 Retornos'!W1490:W1549)*SQRT(252)</f>
        <v>0.3275183482</v>
      </c>
      <c r="I1484" s="39">
        <f>STDEV('2.2 Retornos'!AH1490:AH1549)*SQRT(252)</f>
        <v>0.5277592942</v>
      </c>
      <c r="K1484" s="40">
        <f>'2.5'!A1484</f>
        <v>44081</v>
      </c>
      <c r="L1484" s="41">
        <f>'2.5'!B1484/MAX('2.5'!B$2:B1484)-1</f>
        <v>-0.1726241133</v>
      </c>
      <c r="M1484" s="41">
        <f>'2.5'!C1484/MAX('2.5'!C$2:C1484)-1</f>
        <v>-0.04146969748</v>
      </c>
      <c r="N1484" s="41">
        <f>'2.5'!D1484/MAX('2.5'!D$2:D1484)-1</f>
        <v>-0.4861313074</v>
      </c>
    </row>
    <row r="1485">
      <c r="F1485" s="38">
        <f>'2.5'!A1545</f>
        <v>44166</v>
      </c>
      <c r="G1485" s="39">
        <f>STDEV('2.2 Retornos'!L1491:L1550)*SQRT(252)</f>
        <v>0.2128364406</v>
      </c>
      <c r="H1485" s="39">
        <f>STDEV('2.2 Retornos'!W1491:W1550)*SQRT(252)</f>
        <v>0.3294536152</v>
      </c>
      <c r="I1485" s="39">
        <f>STDEV('2.2 Retornos'!AH1491:AH1550)*SQRT(252)</f>
        <v>0.5088502415</v>
      </c>
      <c r="K1485" s="40">
        <f>'2.5'!A1485</f>
        <v>44082</v>
      </c>
      <c r="L1485" s="41">
        <f>'2.5'!B1485/MAX('2.5'!B$2:B1485)-1</f>
        <v>-0.1781371237</v>
      </c>
      <c r="M1485" s="41">
        <f>'2.5'!C1485/MAX('2.5'!C$2:C1485)-1</f>
        <v>-0.04473641916</v>
      </c>
      <c r="N1485" s="41">
        <f>'2.5'!D1485/MAX('2.5'!D$2:D1485)-1</f>
        <v>-0.5193496206</v>
      </c>
    </row>
    <row r="1486">
      <c r="F1486" s="38">
        <f>'2.5'!A1546</f>
        <v>44167</v>
      </c>
      <c r="G1486" s="39">
        <f>STDEV('2.2 Retornos'!L1492:L1551)*SQRT(252)</f>
        <v>0.2120432439</v>
      </c>
      <c r="H1486" s="39">
        <f>STDEV('2.2 Retornos'!W1492:W1551)*SQRT(252)</f>
        <v>0.3202708456</v>
      </c>
      <c r="I1486" s="39">
        <f>STDEV('2.2 Retornos'!AH1492:AH1551)*SQRT(252)</f>
        <v>0.5084668333</v>
      </c>
      <c r="K1486" s="40">
        <f>'2.5'!A1486</f>
        <v>44083</v>
      </c>
      <c r="L1486" s="41">
        <f>'2.5'!B1486/MAX('2.5'!B$2:B1486)-1</f>
        <v>-0.1690590945</v>
      </c>
      <c r="M1486" s="41">
        <f>'2.5'!C1486/MAX('2.5'!C$2:C1486)-1</f>
        <v>-0.007080703558</v>
      </c>
      <c r="N1486" s="41">
        <f>'2.5'!D1486/MAX('2.5'!D$2:D1486)-1</f>
        <v>-0.510144788</v>
      </c>
    </row>
    <row r="1487">
      <c r="F1487" s="38">
        <f>'2.5'!A1547</f>
        <v>44168</v>
      </c>
      <c r="G1487" s="39">
        <f>STDEV('2.2 Retornos'!L1493:L1552)*SQRT(252)</f>
        <v>0.2097074033</v>
      </c>
      <c r="H1487" s="39">
        <f>STDEV('2.2 Retornos'!W1493:W1552)*SQRT(252)</f>
        <v>0.3200150538</v>
      </c>
      <c r="I1487" s="39">
        <f>STDEV('2.2 Retornos'!AH1493:AH1552)*SQRT(252)</f>
        <v>0.5059395708</v>
      </c>
      <c r="K1487" s="40">
        <f>'2.5'!A1487</f>
        <v>44084</v>
      </c>
      <c r="L1487" s="41">
        <f>'2.5'!B1487/MAX('2.5'!B$2:B1487)-1</f>
        <v>-0.1798998994</v>
      </c>
      <c r="M1487" s="41">
        <f>'2.5'!C1487/MAX('2.5'!C$2:C1487)-1</f>
        <v>-0.02263385425</v>
      </c>
      <c r="N1487" s="41">
        <f>'2.5'!D1487/MAX('2.5'!D$2:D1487)-1</f>
        <v>-0.5203397425</v>
      </c>
    </row>
    <row r="1488">
      <c r="F1488" s="38">
        <f>'2.5'!A1548</f>
        <v>44169</v>
      </c>
      <c r="G1488" s="39">
        <f>STDEV('2.2 Retornos'!L1494:L1553)*SQRT(252)</f>
        <v>0.2099789374</v>
      </c>
      <c r="H1488" s="39">
        <f>STDEV('2.2 Retornos'!W1494:W1553)*SQRT(252)</f>
        <v>0.3212860903</v>
      </c>
      <c r="I1488" s="39">
        <f>STDEV('2.2 Retornos'!AH1494:AH1553)*SQRT(252)</f>
        <v>0.5132444938</v>
      </c>
      <c r="K1488" s="40">
        <f>'2.5'!A1488</f>
        <v>44085</v>
      </c>
      <c r="L1488" s="41">
        <f>'2.5'!B1488/MAX('2.5'!B$2:B1488)-1</f>
        <v>-0.1738976502</v>
      </c>
      <c r="M1488" s="41">
        <f>'2.5'!C1488/MAX('2.5'!C$2:C1488)-1</f>
        <v>-0.009113317183</v>
      </c>
      <c r="N1488" s="41">
        <f>'2.5'!D1488/MAX('2.5'!D$2:D1488)-1</f>
        <v>-0.5201402321</v>
      </c>
    </row>
    <row r="1489">
      <c r="F1489" s="38">
        <f>'2.5'!A1549</f>
        <v>44172</v>
      </c>
      <c r="G1489" s="39">
        <f>STDEV('2.2 Retornos'!L1495:L1554)*SQRT(252)</f>
        <v>0.21011325</v>
      </c>
      <c r="H1489" s="39">
        <f>STDEV('2.2 Retornos'!W1495:W1554)*SQRT(252)</f>
        <v>0.3193332735</v>
      </c>
      <c r="I1489" s="39">
        <f>STDEV('2.2 Retornos'!AH1495:AH1554)*SQRT(252)</f>
        <v>0.5135450631</v>
      </c>
      <c r="K1489" s="40">
        <f>'2.5'!A1489</f>
        <v>44088</v>
      </c>
      <c r="L1489" s="41">
        <f>'2.5'!B1489/MAX('2.5'!B$2:B1489)-1</f>
        <v>-0.1702222409</v>
      </c>
      <c r="M1489" s="41">
        <f>'2.5'!C1489/MAX('2.5'!C$2:C1489)-1</f>
        <v>0</v>
      </c>
      <c r="N1489" s="41">
        <f>'2.5'!D1489/MAX('2.5'!D$2:D1489)-1</f>
        <v>-0.5211834949</v>
      </c>
    </row>
    <row r="1490">
      <c r="F1490" s="38">
        <f>'2.5'!A1550</f>
        <v>44173</v>
      </c>
      <c r="G1490" s="39">
        <f>STDEV('2.2 Retornos'!L1496:L1555)*SQRT(252)</f>
        <v>0.2100851445</v>
      </c>
      <c r="H1490" s="39">
        <f>STDEV('2.2 Retornos'!W1496:W1555)*SQRT(252)</f>
        <v>0.3191354227</v>
      </c>
      <c r="I1490" s="39">
        <f>STDEV('2.2 Retornos'!AH1496:AH1555)*SQRT(252)</f>
        <v>0.5134578383</v>
      </c>
      <c r="K1490" s="40">
        <f>'2.5'!A1490</f>
        <v>44089</v>
      </c>
      <c r="L1490" s="41">
        <f>'2.5'!B1490/MAX('2.5'!B$2:B1490)-1</f>
        <v>-0.1701555052</v>
      </c>
      <c r="M1490" s="41">
        <f>'2.5'!C1490/MAX('2.5'!C$2:C1490)-1</f>
        <v>0</v>
      </c>
      <c r="N1490" s="41">
        <f>'2.5'!D1490/MAX('2.5'!D$2:D1490)-1</f>
        <v>-0.5210676109</v>
      </c>
    </row>
    <row r="1491">
      <c r="F1491" s="38">
        <f>'2.5'!A1551</f>
        <v>44174</v>
      </c>
      <c r="G1491" s="39">
        <f>STDEV('2.2 Retornos'!L1497:L1556)*SQRT(252)</f>
        <v>0.2095110236</v>
      </c>
      <c r="H1491" s="39">
        <f>STDEV('2.2 Retornos'!W1497:W1556)*SQRT(252)</f>
        <v>0.3181793095</v>
      </c>
      <c r="I1491" s="39">
        <f>STDEV('2.2 Retornos'!AH1497:AH1556)*SQRT(252)</f>
        <v>0.5104699892</v>
      </c>
      <c r="K1491" s="40">
        <f>'2.5'!A1491</f>
        <v>44090</v>
      </c>
      <c r="L1491" s="41">
        <f>'2.5'!B1491/MAX('2.5'!B$2:B1491)-1</f>
        <v>-0.1745021637</v>
      </c>
      <c r="M1491" s="41">
        <f>'2.5'!C1491/MAX('2.5'!C$2:C1491)-1</f>
        <v>0</v>
      </c>
      <c r="N1491" s="41">
        <f>'2.5'!D1491/MAX('2.5'!D$2:D1491)-1</f>
        <v>-0.5059463725</v>
      </c>
    </row>
    <row r="1492">
      <c r="F1492" s="38">
        <f>'2.5'!A1552</f>
        <v>44175</v>
      </c>
      <c r="G1492" s="39">
        <f>STDEV('2.2 Retornos'!L1498:L1557)*SQRT(252)</f>
        <v>0.2094229353</v>
      </c>
      <c r="H1492" s="39">
        <f>STDEV('2.2 Retornos'!W1498:W1557)*SQRT(252)</f>
        <v>0.3180160022</v>
      </c>
      <c r="I1492" s="39">
        <f>STDEV('2.2 Retornos'!AH1498:AH1557)*SQRT(252)</f>
        <v>0.5124714627</v>
      </c>
      <c r="K1492" s="40">
        <f>'2.5'!A1492</f>
        <v>44091</v>
      </c>
      <c r="L1492" s="41">
        <f>'2.5'!B1492/MAX('2.5'!B$2:B1492)-1</f>
        <v>-0.1759322627</v>
      </c>
      <c r="M1492" s="41">
        <f>'2.5'!C1492/MAX('2.5'!C$2:C1492)-1</f>
        <v>-0.005601854138</v>
      </c>
      <c r="N1492" s="41">
        <f>'2.5'!D1492/MAX('2.5'!D$2:D1492)-1</f>
        <v>-0.5130937828</v>
      </c>
    </row>
    <row r="1493">
      <c r="F1493" s="38">
        <f>'2.5'!A1553</f>
        <v>44176</v>
      </c>
      <c r="G1493" s="39">
        <f>STDEV('2.2 Retornos'!L1499:L1558)*SQRT(252)</f>
        <v>0.2091765367</v>
      </c>
      <c r="H1493" s="39">
        <f>STDEV('2.2 Retornos'!W1499:W1558)*SQRT(252)</f>
        <v>0.3169471323</v>
      </c>
      <c r="I1493" s="39">
        <f>STDEV('2.2 Retornos'!AH1499:AH1558)*SQRT(252)</f>
        <v>0.5116217809</v>
      </c>
      <c r="K1493" s="40">
        <f>'2.5'!A1493</f>
        <v>44092</v>
      </c>
      <c r="L1493" s="41">
        <f>'2.5'!B1493/MAX('2.5'!B$2:B1493)-1</f>
        <v>-0.1807934246</v>
      </c>
      <c r="M1493" s="41">
        <f>'2.5'!C1493/MAX('2.5'!C$2:C1493)-1</f>
        <v>0</v>
      </c>
      <c r="N1493" s="41">
        <f>'2.5'!D1493/MAX('2.5'!D$2:D1493)-1</f>
        <v>-0.5175899801</v>
      </c>
    </row>
    <row r="1494">
      <c r="F1494" s="38">
        <f>'2.5'!A1554</f>
        <v>44179</v>
      </c>
      <c r="G1494" s="39">
        <f>STDEV('2.2 Retornos'!L1500:L1559)*SQRT(252)</f>
        <v>0.2070215559</v>
      </c>
      <c r="H1494" s="39">
        <f>STDEV('2.2 Retornos'!W1500:W1559)*SQRT(252)</f>
        <v>0.2997236838</v>
      </c>
      <c r="I1494" s="39">
        <f>STDEV('2.2 Retornos'!AH1500:AH1559)*SQRT(252)</f>
        <v>0.5057895828</v>
      </c>
      <c r="K1494" s="40">
        <f>'2.5'!A1494</f>
        <v>44095</v>
      </c>
      <c r="L1494" s="41">
        <f>'2.5'!B1494/MAX('2.5'!B$2:B1494)-1</f>
        <v>-0.1944985453</v>
      </c>
      <c r="M1494" s="41">
        <f>'2.5'!C1494/MAX('2.5'!C$2:C1494)-1</f>
        <v>-0.0521108067</v>
      </c>
      <c r="N1494" s="41">
        <f>'2.5'!D1494/MAX('2.5'!D$2:D1494)-1</f>
        <v>-0.5378553269</v>
      </c>
    </row>
    <row r="1495">
      <c r="F1495" s="38">
        <f>'2.5'!A1555</f>
        <v>44180</v>
      </c>
      <c r="G1495" s="39">
        <f>STDEV('2.2 Retornos'!L1501:L1560)*SQRT(252)</f>
        <v>0.2068698516</v>
      </c>
      <c r="H1495" s="39">
        <f>STDEV('2.2 Retornos'!W1501:W1560)*SQRT(252)</f>
        <v>0.3020182434</v>
      </c>
      <c r="I1495" s="39">
        <f>STDEV('2.2 Retornos'!AH1501:AH1560)*SQRT(252)</f>
        <v>0.5056008709</v>
      </c>
      <c r="K1495" s="40">
        <f>'2.5'!A1495</f>
        <v>44096</v>
      </c>
      <c r="L1495" s="41">
        <f>'2.5'!B1495/MAX('2.5'!B$2:B1495)-1</f>
        <v>-0.1954747842</v>
      </c>
      <c r="M1495" s="41">
        <f>'2.5'!C1495/MAX('2.5'!C$2:C1495)-1</f>
        <v>-0.05143321332</v>
      </c>
      <c r="N1495" s="41">
        <f>'2.5'!D1495/MAX('2.5'!D$2:D1495)-1</f>
        <v>-0.531406068</v>
      </c>
    </row>
    <row r="1496">
      <c r="F1496" s="38">
        <f>'2.5'!A1556</f>
        <v>44181</v>
      </c>
      <c r="G1496" s="39">
        <f>STDEV('2.2 Retornos'!L1502:L1561)*SQRT(252)</f>
        <v>0.2047134247</v>
      </c>
      <c r="H1496" s="39">
        <f>STDEV('2.2 Retornos'!W1502:W1561)*SQRT(252)</f>
        <v>0.2750808762</v>
      </c>
      <c r="I1496" s="39">
        <f>STDEV('2.2 Retornos'!AH1502:AH1561)*SQRT(252)</f>
        <v>0.5046934134</v>
      </c>
      <c r="K1496" s="40">
        <f>'2.5'!A1496</f>
        <v>44097</v>
      </c>
      <c r="L1496" s="41">
        <f>'2.5'!B1496/MAX('2.5'!B$2:B1496)-1</f>
        <v>-0.2048924455</v>
      </c>
      <c r="M1496" s="41">
        <f>'2.5'!C1496/MAX('2.5'!C$2:C1496)-1</f>
        <v>-0.1085354685</v>
      </c>
      <c r="N1496" s="41">
        <f>'2.5'!D1496/MAX('2.5'!D$2:D1496)-1</f>
        <v>-0.5445647316</v>
      </c>
    </row>
    <row r="1497">
      <c r="F1497" s="38">
        <f>'2.5'!A1557</f>
        <v>44182</v>
      </c>
      <c r="G1497" s="39">
        <f>STDEV('2.2 Retornos'!L1503:L1562)*SQRT(252)</f>
        <v>0.2049077616</v>
      </c>
      <c r="H1497" s="39">
        <f>STDEV('2.2 Retornos'!W1503:W1562)*SQRT(252)</f>
        <v>0.2773804026</v>
      </c>
      <c r="I1497" s="39">
        <f>STDEV('2.2 Retornos'!AH1503:AH1562)*SQRT(252)</f>
        <v>0.5045770548</v>
      </c>
      <c r="K1497" s="40">
        <f>'2.5'!A1497</f>
        <v>44098</v>
      </c>
      <c r="L1497" s="41">
        <f>'2.5'!B1497/MAX('2.5'!B$2:B1497)-1</f>
        <v>-0.2021210587</v>
      </c>
      <c r="M1497" s="41">
        <f>'2.5'!C1497/MAX('2.5'!C$2:C1497)-1</f>
        <v>-0.0890719453</v>
      </c>
      <c r="N1497" s="41">
        <f>'2.5'!D1497/MAX('2.5'!D$2:D1497)-1</f>
        <v>-0.5394695954</v>
      </c>
    </row>
    <row r="1498">
      <c r="F1498" s="38">
        <f>'2.5'!A1558</f>
        <v>44183</v>
      </c>
      <c r="G1498" s="39">
        <f>STDEV('2.2 Retornos'!L1504:L1563)*SQRT(252)</f>
        <v>0.2056184061</v>
      </c>
      <c r="H1498" s="39">
        <f>STDEV('2.2 Retornos'!W1504:W1563)*SQRT(252)</f>
        <v>0.2787256673</v>
      </c>
      <c r="I1498" s="39">
        <f>STDEV('2.2 Retornos'!AH1504:AH1563)*SQRT(252)</f>
        <v>0.5042182002</v>
      </c>
      <c r="K1498" s="40">
        <f>'2.5'!A1498</f>
        <v>44099</v>
      </c>
      <c r="L1498" s="41">
        <f>'2.5'!B1498/MAX('2.5'!B$2:B1498)-1</f>
        <v>-0.1984129864</v>
      </c>
      <c r="M1498" s="41">
        <f>'2.5'!C1498/MAX('2.5'!C$2:C1498)-1</f>
        <v>-0.08808204117</v>
      </c>
      <c r="N1498" s="41">
        <f>'2.5'!D1498/MAX('2.5'!D$2:D1498)-1</f>
        <v>-0.5463762787</v>
      </c>
    </row>
    <row r="1499">
      <c r="F1499" s="38">
        <f>'2.5'!A1559</f>
        <v>44186</v>
      </c>
      <c r="G1499" s="39">
        <f>STDEV('2.2 Retornos'!L1505:L1564)*SQRT(252)</f>
        <v>0.2021886261</v>
      </c>
      <c r="H1499" s="39">
        <f>STDEV('2.2 Retornos'!W1505:W1564)*SQRT(252)</f>
        <v>0.2781714004</v>
      </c>
      <c r="I1499" s="39">
        <f>STDEV('2.2 Retornos'!AH1505:AH1564)*SQRT(252)</f>
        <v>0.5043692604</v>
      </c>
      <c r="K1499" s="40">
        <f>'2.5'!A1499</f>
        <v>44102</v>
      </c>
      <c r="L1499" s="41">
        <f>'2.5'!B1499/MAX('2.5'!B$2:B1499)-1</f>
        <v>-0.1814155469</v>
      </c>
      <c r="M1499" s="41">
        <f>'2.5'!C1499/MAX('2.5'!C$2:C1499)-1</f>
        <v>-0.09636534187</v>
      </c>
      <c r="N1499" s="41">
        <f>'2.5'!D1499/MAX('2.5'!D$2:D1499)-1</f>
        <v>-0.5321504471</v>
      </c>
    </row>
    <row r="1500">
      <c r="F1500" s="38">
        <f>'2.5'!A1560</f>
        <v>44187</v>
      </c>
      <c r="G1500" s="39">
        <f>STDEV('2.2 Retornos'!L1506:L1565)*SQRT(252)</f>
        <v>0.1996148704</v>
      </c>
      <c r="H1500" s="39">
        <f>STDEV('2.2 Retornos'!W1506:W1565)*SQRT(252)</f>
        <v>0.280594644</v>
      </c>
      <c r="I1500" s="39">
        <f>STDEV('2.2 Retornos'!AH1506:AH1565)*SQRT(252)</f>
        <v>0.4984806185</v>
      </c>
      <c r="K1500" s="40">
        <f>'2.5'!A1500</f>
        <v>44103</v>
      </c>
      <c r="L1500" s="41">
        <f>'2.5'!B1500/MAX('2.5'!B$2:B1500)-1</f>
        <v>-0.19265468</v>
      </c>
      <c r="M1500" s="41">
        <f>'2.5'!C1500/MAX('2.5'!C$2:C1500)-1</f>
        <v>-0.09636846029</v>
      </c>
      <c r="N1500" s="41">
        <f>'2.5'!D1500/MAX('2.5'!D$2:D1500)-1</f>
        <v>-0.5496775748</v>
      </c>
    </row>
    <row r="1501">
      <c r="F1501" s="38">
        <f>'2.5'!A1561</f>
        <v>44188</v>
      </c>
      <c r="G1501" s="39">
        <f>STDEV('2.2 Retornos'!L1507:L1566)*SQRT(252)</f>
        <v>0.1998599238</v>
      </c>
      <c r="H1501" s="39">
        <f>STDEV('2.2 Retornos'!W1507:W1566)*SQRT(252)</f>
        <v>0.2848931264</v>
      </c>
      <c r="I1501" s="39">
        <f>STDEV('2.2 Retornos'!AH1507:AH1566)*SQRT(252)</f>
        <v>0.5013383282</v>
      </c>
      <c r="K1501" s="40">
        <f>'2.5'!A1501</f>
        <v>44104</v>
      </c>
      <c r="L1501" s="41">
        <f>'2.5'!B1501/MAX('2.5'!B$2:B1501)-1</f>
        <v>-0.1951188218</v>
      </c>
      <c r="M1501" s="41">
        <f>'2.5'!C1501/MAX('2.5'!C$2:C1501)-1</f>
        <v>-0.0901187866</v>
      </c>
      <c r="N1501" s="41">
        <f>'2.5'!D1501/MAX('2.5'!D$2:D1501)-1</f>
        <v>-0.5544048522</v>
      </c>
    </row>
    <row r="1502">
      <c r="F1502" s="38">
        <f>'2.5'!A1562</f>
        <v>44189</v>
      </c>
      <c r="G1502" s="39">
        <f>STDEV('2.2 Retornos'!L1508:L1567)*SQRT(252)</f>
        <v>0.1999344011</v>
      </c>
      <c r="H1502" s="39">
        <f>STDEV('2.2 Retornos'!W1508:W1567)*SQRT(252)</f>
        <v>0.2871618949</v>
      </c>
      <c r="I1502" s="39">
        <f>STDEV('2.2 Retornos'!AH1508:AH1567)*SQRT(252)</f>
        <v>0.4954652124</v>
      </c>
      <c r="K1502" s="40">
        <f>'2.5'!A1502</f>
        <v>44105</v>
      </c>
      <c r="L1502" s="41">
        <f>'2.5'!B1502/MAX('2.5'!B$2:B1502)-1</f>
        <v>-0.1940560083</v>
      </c>
      <c r="M1502" s="41">
        <f>'2.5'!C1502/MAX('2.5'!C$2:C1502)-1</f>
        <v>-0.08732662639</v>
      </c>
      <c r="N1502" s="41">
        <f>'2.5'!D1502/MAX('2.5'!D$2:D1502)-1</f>
        <v>-0.5690356567</v>
      </c>
    </row>
    <row r="1503">
      <c r="F1503" s="38">
        <f>'2.5'!A1563</f>
        <v>44190</v>
      </c>
      <c r="G1503" s="39">
        <f>STDEV('2.2 Retornos'!L1509:L1568)*SQRT(252)</f>
        <v>0.1996445356</v>
      </c>
      <c r="H1503" s="39">
        <f>STDEV('2.2 Retornos'!W1509:W1568)*SQRT(252)</f>
        <v>0.2869259213</v>
      </c>
      <c r="I1503" s="39">
        <f>STDEV('2.2 Retornos'!AH1509:AH1568)*SQRT(252)</f>
        <v>0.4956342055</v>
      </c>
      <c r="K1503" s="40">
        <f>'2.5'!A1503</f>
        <v>44106</v>
      </c>
      <c r="L1503" s="41">
        <f>'2.5'!B1503/MAX('2.5'!B$2:B1503)-1</f>
        <v>-0.1873213535</v>
      </c>
      <c r="M1503" s="41">
        <f>'2.5'!C1503/MAX('2.5'!C$2:C1503)-1</f>
        <v>-0.09102683167</v>
      </c>
      <c r="N1503" s="41">
        <f>'2.5'!D1503/MAX('2.5'!D$2:D1503)-1</f>
        <v>-0.5659727728</v>
      </c>
    </row>
    <row r="1504">
      <c r="F1504" s="38">
        <f>'2.5'!A1564</f>
        <v>44193</v>
      </c>
      <c r="G1504" s="39">
        <f>STDEV('2.2 Retornos'!L1510:L1569)*SQRT(252)</f>
        <v>0.1982728867</v>
      </c>
      <c r="H1504" s="39">
        <f>STDEV('2.2 Retornos'!W1510:W1569)*SQRT(252)</f>
        <v>0.2863530834</v>
      </c>
      <c r="I1504" s="39">
        <f>STDEV('2.2 Retornos'!AH1510:AH1569)*SQRT(252)</f>
        <v>0.4944222182</v>
      </c>
      <c r="K1504" s="40">
        <f>'2.5'!A1504</f>
        <v>44109</v>
      </c>
      <c r="L1504" s="41">
        <f>'2.5'!B1504/MAX('2.5'!B$2:B1504)-1</f>
        <v>-0.176008922</v>
      </c>
      <c r="M1504" s="41">
        <f>'2.5'!C1504/MAX('2.5'!C$2:C1504)-1</f>
        <v>-0.08122314967</v>
      </c>
      <c r="N1504" s="41">
        <f>'2.5'!D1504/MAX('2.5'!D$2:D1504)-1</f>
        <v>-0.5556102955</v>
      </c>
    </row>
    <row r="1505">
      <c r="F1505" s="38">
        <f>'2.5'!A1565</f>
        <v>44194</v>
      </c>
      <c r="G1505" s="39">
        <f>STDEV('2.2 Retornos'!L1511:L1570)*SQRT(252)</f>
        <v>0.1982435999</v>
      </c>
      <c r="H1505" s="39">
        <f>STDEV('2.2 Retornos'!W1511:W1570)*SQRT(252)</f>
        <v>0.2718653168</v>
      </c>
      <c r="I1505" s="39">
        <f>STDEV('2.2 Retornos'!AH1511:AH1570)*SQRT(252)</f>
        <v>0.4949706452</v>
      </c>
      <c r="K1505" s="40">
        <f>'2.5'!A1505</f>
        <v>44110</v>
      </c>
      <c r="L1505" s="41">
        <f>'2.5'!B1505/MAX('2.5'!B$2:B1505)-1</f>
        <v>-0.1754993742</v>
      </c>
      <c r="M1505" s="41">
        <f>'2.5'!C1505/MAX('2.5'!C$2:C1505)-1</f>
        <v>-0.120061987</v>
      </c>
      <c r="N1505" s="41">
        <f>'2.5'!D1505/MAX('2.5'!D$2:D1505)-1</f>
        <v>-0.5565152935</v>
      </c>
    </row>
    <row r="1506">
      <c r="F1506" s="38">
        <f>'2.5'!A1566</f>
        <v>44195</v>
      </c>
      <c r="G1506" s="39">
        <f>STDEV('2.2 Retornos'!L1512:L1571)*SQRT(252)</f>
        <v>0.197032249</v>
      </c>
      <c r="H1506" s="39">
        <f>STDEV('2.2 Retornos'!W1512:W1571)*SQRT(252)</f>
        <v>0.2778681317</v>
      </c>
      <c r="I1506" s="39">
        <f>STDEV('2.2 Retornos'!AH1512:AH1571)*SQRT(252)</f>
        <v>0.4942254089</v>
      </c>
      <c r="K1506" s="40">
        <f>'2.5'!A1506</f>
        <v>44111</v>
      </c>
      <c r="L1506" s="41">
        <f>'2.5'!B1506/MAX('2.5'!B$2:B1506)-1</f>
        <v>-0.164260445</v>
      </c>
      <c r="M1506" s="41">
        <f>'2.5'!C1506/MAX('2.5'!C$2:C1506)-1</f>
        <v>-0.1113264011</v>
      </c>
      <c r="N1506" s="41">
        <f>'2.5'!D1506/MAX('2.5'!D$2:D1506)-1</f>
        <v>-0.5471342586</v>
      </c>
    </row>
    <row r="1507">
      <c r="F1507" s="38">
        <f>'2.5'!A1567</f>
        <v>44196</v>
      </c>
      <c r="G1507" s="39">
        <f>STDEV('2.2 Retornos'!L1513:L1572)*SQRT(252)</f>
        <v>0.1969683164</v>
      </c>
      <c r="H1507" s="39">
        <f>STDEV('2.2 Retornos'!W1513:W1572)*SQRT(252)</f>
        <v>0.2824424061</v>
      </c>
      <c r="I1507" s="39">
        <f>STDEV('2.2 Retornos'!AH1513:AH1572)*SQRT(252)</f>
        <v>0.484233109</v>
      </c>
      <c r="K1507" s="40">
        <f>'2.5'!A1507</f>
        <v>44112</v>
      </c>
      <c r="L1507" s="41">
        <f>'2.5'!B1507/MAX('2.5'!B$2:B1507)-1</f>
        <v>-0.1648687502</v>
      </c>
      <c r="M1507" s="41">
        <f>'2.5'!C1507/MAX('2.5'!C$2:C1507)-1</f>
        <v>-0.1026099199</v>
      </c>
      <c r="N1507" s="41">
        <f>'2.5'!D1507/MAX('2.5'!D$2:D1507)-1</f>
        <v>-0.5217903843</v>
      </c>
    </row>
    <row r="1508">
      <c r="F1508" s="38">
        <f>'2.5'!A1568</f>
        <v>44197</v>
      </c>
      <c r="G1508" s="39">
        <f>STDEV('2.2 Retornos'!L1514:L1573)*SQRT(252)</f>
        <v>0.1957376479</v>
      </c>
      <c r="H1508" s="39">
        <f>STDEV('2.2 Retornos'!W1514:W1573)*SQRT(252)</f>
        <v>0.2742782184</v>
      </c>
      <c r="I1508" s="39">
        <f>STDEV('2.2 Retornos'!AH1514:AH1573)*SQRT(252)</f>
        <v>0.482730576</v>
      </c>
      <c r="K1508" s="40">
        <f>'2.5'!A1508</f>
        <v>44113</v>
      </c>
      <c r="L1508" s="41">
        <f>'2.5'!B1508/MAX('2.5'!B$2:B1508)-1</f>
        <v>-0.1721615166</v>
      </c>
      <c r="M1508" s="41">
        <f>'2.5'!C1508/MAX('2.5'!C$2:C1508)-1</f>
        <v>-0.07133606098</v>
      </c>
      <c r="N1508" s="41">
        <f>'2.5'!D1508/MAX('2.5'!D$2:D1508)-1</f>
        <v>-0.5286743301</v>
      </c>
    </row>
    <row r="1509">
      <c r="F1509" s="38">
        <f>'2.5'!A1569</f>
        <v>44200</v>
      </c>
      <c r="G1509" s="39">
        <f>STDEV('2.2 Retornos'!L1515:L1574)*SQRT(252)</f>
        <v>0.1970871564</v>
      </c>
      <c r="H1509" s="39">
        <f>STDEV('2.2 Retornos'!W1515:W1574)*SQRT(252)</f>
        <v>0.3115275094</v>
      </c>
      <c r="I1509" s="39">
        <f>STDEV('2.2 Retornos'!AH1515:AH1574)*SQRT(252)</f>
        <v>0.4827967831</v>
      </c>
      <c r="K1509" s="40">
        <f>'2.5'!A1509</f>
        <v>44116</v>
      </c>
      <c r="L1509" s="41">
        <f>'2.5'!B1509/MAX('2.5'!B$2:B1509)-1</f>
        <v>-0.1721615166</v>
      </c>
      <c r="M1509" s="41">
        <f>'2.5'!C1509/MAX('2.5'!C$2:C1509)-1</f>
        <v>-0.07133606098</v>
      </c>
      <c r="N1509" s="41">
        <f>'2.5'!D1509/MAX('2.5'!D$2:D1509)-1</f>
        <v>-0.5286743301</v>
      </c>
    </row>
    <row r="1510">
      <c r="F1510" s="38">
        <f>'2.5'!A1570</f>
        <v>44201</v>
      </c>
      <c r="G1510" s="39">
        <f>STDEV('2.2 Retornos'!L1516:L1575)*SQRT(252)</f>
        <v>0.1946812139</v>
      </c>
      <c r="H1510" s="39">
        <f>STDEV('2.2 Retornos'!W1516:W1575)*SQRT(252)</f>
        <v>0.3105329956</v>
      </c>
      <c r="I1510" s="39">
        <f>STDEV('2.2 Retornos'!AH1516:AH1575)*SQRT(252)</f>
        <v>0.4996545673</v>
      </c>
      <c r="K1510" s="40">
        <f>'2.5'!A1510</f>
        <v>44117</v>
      </c>
      <c r="L1510" s="41">
        <f>'2.5'!B1510/MAX('2.5'!B$2:B1510)-1</f>
        <v>-0.1827209409</v>
      </c>
      <c r="M1510" s="41">
        <f>'2.5'!C1510/MAX('2.5'!C$2:C1510)-1</f>
        <v>-0.08271532076</v>
      </c>
      <c r="N1510" s="41">
        <f>'2.5'!D1510/MAX('2.5'!D$2:D1510)-1</f>
        <v>-0.5330384818</v>
      </c>
    </row>
    <row r="1511">
      <c r="F1511" s="38">
        <f>'2.5'!A1571</f>
        <v>44202</v>
      </c>
      <c r="G1511" s="39">
        <f>STDEV('2.2 Retornos'!L1517:L1576)*SQRT(252)</f>
        <v>0.1983176064</v>
      </c>
      <c r="H1511" s="39">
        <f>STDEV('2.2 Retornos'!W1517:W1576)*SQRT(252)</f>
        <v>0.3100212634</v>
      </c>
      <c r="I1511" s="39">
        <f>STDEV('2.2 Retornos'!AH1517:AH1576)*SQRT(252)</f>
        <v>0.4994691485</v>
      </c>
      <c r="K1511" s="40">
        <f>'2.5'!A1511</f>
        <v>44118</v>
      </c>
      <c r="L1511" s="41">
        <f>'2.5'!B1511/MAX('2.5'!B$2:B1511)-1</f>
        <v>-0.187400216</v>
      </c>
      <c r="M1511" s="41">
        <f>'2.5'!C1511/MAX('2.5'!C$2:C1511)-1</f>
        <v>-0.06915235281</v>
      </c>
      <c r="N1511" s="41">
        <f>'2.5'!D1511/MAX('2.5'!D$2:D1511)-1</f>
        <v>-0.5331829977</v>
      </c>
    </row>
    <row r="1512">
      <c r="F1512" s="38">
        <f>'2.5'!A1572</f>
        <v>44203</v>
      </c>
      <c r="G1512" s="39">
        <f>STDEV('2.2 Retornos'!L1518:L1577)*SQRT(252)</f>
        <v>0.198356956</v>
      </c>
      <c r="H1512" s="39">
        <f>STDEV('2.2 Retornos'!W1518:W1577)*SQRT(252)</f>
        <v>0.3105595339</v>
      </c>
      <c r="I1512" s="39">
        <f>STDEV('2.2 Retornos'!AH1518:AH1577)*SQRT(252)</f>
        <v>0.4997171344</v>
      </c>
      <c r="K1512" s="40">
        <f>'2.5'!A1512</f>
        <v>44119</v>
      </c>
      <c r="L1512" s="41">
        <f>'2.5'!B1512/MAX('2.5'!B$2:B1512)-1</f>
        <v>-0.1850280596</v>
      </c>
      <c r="M1512" s="41">
        <f>'2.5'!C1512/MAX('2.5'!C$2:C1512)-1</f>
        <v>-0.06631890495</v>
      </c>
      <c r="N1512" s="41">
        <f>'2.5'!D1512/MAX('2.5'!D$2:D1512)-1</f>
        <v>-0.5308993119</v>
      </c>
    </row>
    <row r="1513">
      <c r="F1513" s="38">
        <f>'2.5'!A1573</f>
        <v>44204</v>
      </c>
      <c r="G1513" s="39">
        <f>STDEV('2.2 Retornos'!L1519:L1578)*SQRT(252)</f>
        <v>0.1983545615</v>
      </c>
      <c r="H1513" s="39">
        <f>STDEV('2.2 Retornos'!W1519:W1578)*SQRT(252)</f>
        <v>0.3171744283</v>
      </c>
      <c r="I1513" s="39">
        <f>STDEV('2.2 Retornos'!AH1519:AH1578)*SQRT(252)</f>
        <v>0.4990518022</v>
      </c>
      <c r="K1513" s="40">
        <f>'2.5'!A1513</f>
        <v>44120</v>
      </c>
      <c r="L1513" s="41">
        <f>'2.5'!B1513/MAX('2.5'!B$2:B1513)-1</f>
        <v>-0.1841013216</v>
      </c>
      <c r="M1513" s="41">
        <f>'2.5'!C1513/MAX('2.5'!C$2:C1513)-1</f>
        <v>-0.07878532068</v>
      </c>
      <c r="N1513" s="41">
        <f>'2.5'!D1513/MAX('2.5'!D$2:D1513)-1</f>
        <v>-0.5386876423</v>
      </c>
    </row>
    <row r="1514">
      <c r="F1514" s="38">
        <f>'2.5'!A1574</f>
        <v>44207</v>
      </c>
      <c r="G1514" s="39">
        <f>STDEV('2.2 Retornos'!L1520:L1579)*SQRT(252)</f>
        <v>0.1965003979</v>
      </c>
      <c r="H1514" s="39">
        <f>STDEV('2.2 Retornos'!W1520:W1579)*SQRT(252)</f>
        <v>0.3204478016</v>
      </c>
      <c r="I1514" s="39">
        <f>STDEV('2.2 Retornos'!AH1520:AH1579)*SQRT(252)</f>
        <v>0.4989299224</v>
      </c>
      <c r="K1514" s="40">
        <f>'2.5'!A1514</f>
        <v>44123</v>
      </c>
      <c r="L1514" s="41">
        <f>'2.5'!B1514/MAX('2.5'!B$2:B1514)-1</f>
        <v>-0.1929245333</v>
      </c>
      <c r="M1514" s="41">
        <f>'2.5'!C1514/MAX('2.5'!C$2:C1514)-1</f>
        <v>-0.09586470641</v>
      </c>
      <c r="N1514" s="41">
        <f>'2.5'!D1514/MAX('2.5'!D$2:D1514)-1</f>
        <v>-0.5432221706</v>
      </c>
    </row>
    <row r="1515">
      <c r="F1515" s="38">
        <f>'2.5'!A1575</f>
        <v>44208</v>
      </c>
      <c r="G1515" s="39">
        <f>STDEV('2.2 Retornos'!L1521:L1580)*SQRT(252)</f>
        <v>0.1964121927</v>
      </c>
      <c r="H1515" s="39">
        <f>STDEV('2.2 Retornos'!W1521:W1580)*SQRT(252)</f>
        <v>0.3162398704</v>
      </c>
      <c r="I1515" s="39">
        <f>STDEV('2.2 Retornos'!AH1521:AH1580)*SQRT(252)</f>
        <v>0.499569472</v>
      </c>
      <c r="K1515" s="40">
        <f>'2.5'!A1515</f>
        <v>44124</v>
      </c>
      <c r="L1515" s="41">
        <f>'2.5'!B1515/MAX('2.5'!B$2:B1515)-1</f>
        <v>-0.1935996455</v>
      </c>
      <c r="M1515" s="41">
        <f>'2.5'!C1515/MAX('2.5'!C$2:C1515)-1</f>
        <v>-0.07077421242</v>
      </c>
      <c r="N1515" s="41">
        <f>'2.5'!D1515/MAX('2.5'!D$2:D1515)-1</f>
        <v>-0.5400228161</v>
      </c>
    </row>
    <row r="1516">
      <c r="F1516" s="38">
        <f>'2.5'!A1576</f>
        <v>44209</v>
      </c>
      <c r="G1516" s="39">
        <f>STDEV('2.2 Retornos'!L1522:L1581)*SQRT(252)</f>
        <v>0.1963639911</v>
      </c>
      <c r="H1516" s="39">
        <f>STDEV('2.2 Retornos'!W1522:W1581)*SQRT(252)</f>
        <v>0.3140174627</v>
      </c>
      <c r="I1516" s="39">
        <f>STDEV('2.2 Retornos'!AH1522:AH1581)*SQRT(252)</f>
        <v>0.4973739306</v>
      </c>
      <c r="K1516" s="40">
        <f>'2.5'!A1516</f>
        <v>44125</v>
      </c>
      <c r="L1516" s="41">
        <f>'2.5'!B1516/MAX('2.5'!B$2:B1516)-1</f>
        <v>-0.1941586904</v>
      </c>
      <c r="M1516" s="41">
        <f>'2.5'!C1516/MAX('2.5'!C$2:C1516)-1</f>
        <v>-0.04495639787</v>
      </c>
      <c r="N1516" s="41">
        <f>'2.5'!D1516/MAX('2.5'!D$2:D1516)-1</f>
        <v>-0.5497324536</v>
      </c>
    </row>
    <row r="1517">
      <c r="F1517" s="38">
        <f>'2.5'!A1577</f>
        <v>44210</v>
      </c>
      <c r="G1517" s="39">
        <f>STDEV('2.2 Retornos'!L1523:L1582)*SQRT(252)</f>
        <v>0.1946424396</v>
      </c>
      <c r="H1517" s="39">
        <f>STDEV('2.2 Retornos'!W1523:W1582)*SQRT(252)</f>
        <v>0.3133700948</v>
      </c>
      <c r="I1517" s="39">
        <f>STDEV('2.2 Retornos'!AH1523:AH1582)*SQRT(252)</f>
        <v>0.4952535366</v>
      </c>
      <c r="K1517" s="40">
        <f>'2.5'!A1517</f>
        <v>44126</v>
      </c>
      <c r="L1517" s="41">
        <f>'2.5'!B1517/MAX('2.5'!B$2:B1517)-1</f>
        <v>-0.1815633632</v>
      </c>
      <c r="M1517" s="41">
        <f>'2.5'!C1517/MAX('2.5'!C$2:C1517)-1</f>
        <v>-0.05552367732</v>
      </c>
      <c r="N1517" s="41">
        <f>'2.5'!D1517/MAX('2.5'!D$2:D1517)-1</f>
        <v>-0.5355139704</v>
      </c>
    </row>
    <row r="1518">
      <c r="F1518" s="38">
        <f>'2.5'!A1578</f>
        <v>44211</v>
      </c>
      <c r="G1518" s="39">
        <f>STDEV('2.2 Retornos'!L1524:L1583)*SQRT(252)</f>
        <v>0.1944552717</v>
      </c>
      <c r="H1518" s="39">
        <f>STDEV('2.2 Retornos'!W1524:W1583)*SQRT(252)</f>
        <v>0.3179918936</v>
      </c>
      <c r="I1518" s="39">
        <f>STDEV('2.2 Retornos'!AH1524:AH1583)*SQRT(252)</f>
        <v>0.5008756411</v>
      </c>
      <c r="K1518" s="40">
        <f>'2.5'!A1518</f>
        <v>44127</v>
      </c>
      <c r="L1518" s="41">
        <f>'2.5'!B1518/MAX('2.5'!B$2:B1518)-1</f>
        <v>-0.1751677774</v>
      </c>
      <c r="M1518" s="41">
        <f>'2.5'!C1518/MAX('2.5'!C$2:C1518)-1</f>
        <v>-0.05912814408</v>
      </c>
      <c r="N1518" s="41">
        <f>'2.5'!D1518/MAX('2.5'!D$2:D1518)-1</f>
        <v>-0.5366003744</v>
      </c>
    </row>
    <row r="1519">
      <c r="F1519" s="38">
        <f>'2.5'!A1579</f>
        <v>44214</v>
      </c>
      <c r="G1519" s="39">
        <f>STDEV('2.2 Retornos'!L1525:L1584)*SQRT(252)</f>
        <v>0.1897856932</v>
      </c>
      <c r="H1519" s="39">
        <f>STDEV('2.2 Retornos'!W1525:W1584)*SQRT(252)</f>
        <v>0.3170497063</v>
      </c>
      <c r="I1519" s="39">
        <f>STDEV('2.2 Retornos'!AH1525:AH1584)*SQRT(252)</f>
        <v>0.4955897803</v>
      </c>
      <c r="K1519" s="40">
        <f>'2.5'!A1519</f>
        <v>44130</v>
      </c>
      <c r="L1519" s="41">
        <f>'2.5'!B1519/MAX('2.5'!B$2:B1519)-1</f>
        <v>-0.18971774</v>
      </c>
      <c r="M1519" s="41">
        <f>'2.5'!C1519/MAX('2.5'!C$2:C1519)-1</f>
        <v>-0.06866709719</v>
      </c>
      <c r="N1519" s="41">
        <f>'2.5'!D1519/MAX('2.5'!D$2:D1519)-1</f>
        <v>-0.552938192</v>
      </c>
    </row>
    <row r="1520">
      <c r="F1520" s="38">
        <f>'2.5'!A1580</f>
        <v>44215</v>
      </c>
      <c r="G1520" s="39">
        <f>STDEV('2.2 Retornos'!L1526:L1585)*SQRT(252)</f>
        <v>0.1845166365</v>
      </c>
      <c r="H1520" s="39">
        <f>STDEV('2.2 Retornos'!W1526:W1585)*SQRT(252)</f>
        <v>0.3208844665</v>
      </c>
      <c r="I1520" s="39">
        <f>STDEV('2.2 Retornos'!AH1526:AH1585)*SQRT(252)</f>
        <v>0.4958078512</v>
      </c>
      <c r="K1520" s="40">
        <f>'2.5'!A1520</f>
        <v>44131</v>
      </c>
      <c r="L1520" s="41">
        <f>'2.5'!B1520/MAX('2.5'!B$2:B1520)-1</f>
        <v>-0.2052413769</v>
      </c>
      <c r="M1520" s="41">
        <f>'2.5'!C1520/MAX('2.5'!C$2:C1520)-1</f>
        <v>-0.06524464677</v>
      </c>
      <c r="N1520" s="41">
        <f>'2.5'!D1520/MAX('2.5'!D$2:D1520)-1</f>
        <v>-0.5528370729</v>
      </c>
    </row>
    <row r="1521">
      <c r="F1521" s="38">
        <f>'2.5'!A1581</f>
        <v>44216</v>
      </c>
      <c r="G1521" s="39">
        <f>STDEV('2.2 Retornos'!L1527:L1586)*SQRT(252)</f>
        <v>0.1757134381</v>
      </c>
      <c r="H1521" s="39">
        <f>STDEV('2.2 Retornos'!W1527:W1586)*SQRT(252)</f>
        <v>0.3081087092</v>
      </c>
      <c r="I1521" s="39">
        <f>STDEV('2.2 Retornos'!AH1527:AH1586)*SQRT(252)</f>
        <v>0.4882710217</v>
      </c>
      <c r="K1521" s="40">
        <f>'2.5'!A1521</f>
        <v>44132</v>
      </c>
      <c r="L1521" s="41">
        <f>'2.5'!B1521/MAX('2.5'!B$2:B1521)-1</f>
        <v>-0.224275041</v>
      </c>
      <c r="M1521" s="41">
        <f>'2.5'!C1521/MAX('2.5'!C$2:C1521)-1</f>
        <v>-0.1034462635</v>
      </c>
      <c r="N1521" s="41">
        <f>'2.5'!D1521/MAX('2.5'!D$2:D1521)-1</f>
        <v>-0.5687383595</v>
      </c>
    </row>
    <row r="1522">
      <c r="F1522" s="38">
        <f>'2.5'!A1582</f>
        <v>44217</v>
      </c>
      <c r="G1522" s="39">
        <f>STDEV('2.2 Retornos'!L1528:L1587)*SQRT(252)</f>
        <v>0.1754877854</v>
      </c>
      <c r="H1522" s="39">
        <f>STDEV('2.2 Retornos'!W1528:W1587)*SQRT(252)</f>
        <v>0.3079258375</v>
      </c>
      <c r="I1522" s="39">
        <f>STDEV('2.2 Retornos'!AH1528:AH1587)*SQRT(252)</f>
        <v>0.489942398</v>
      </c>
      <c r="K1522" s="40">
        <f>'2.5'!A1522</f>
        <v>44133</v>
      </c>
      <c r="L1522" s="41">
        <f>'2.5'!B1522/MAX('2.5'!B$2:B1522)-1</f>
        <v>-0.2130474389</v>
      </c>
      <c r="M1522" s="41">
        <f>'2.5'!C1522/MAX('2.5'!C$2:C1522)-1</f>
        <v>-0.09374143218</v>
      </c>
      <c r="N1522" s="41">
        <f>'2.5'!D1522/MAX('2.5'!D$2:D1522)-1</f>
        <v>-0.5692061968</v>
      </c>
    </row>
    <row r="1523">
      <c r="F1523" s="38">
        <f>'2.5'!A1583</f>
        <v>44218</v>
      </c>
      <c r="G1523" s="39">
        <f>STDEV('2.2 Retornos'!L1529:L1588)*SQRT(252)</f>
        <v>0.1765493409</v>
      </c>
      <c r="H1523" s="39">
        <f>STDEV('2.2 Retornos'!W1529:W1588)*SQRT(252)</f>
        <v>0.3043635798</v>
      </c>
      <c r="I1523" s="39">
        <f>STDEV('2.2 Retornos'!AH1529:AH1588)*SQRT(252)</f>
        <v>0.4922966985</v>
      </c>
      <c r="K1523" s="40">
        <f>'2.5'!A1523</f>
        <v>44134</v>
      </c>
      <c r="L1523" s="41">
        <f>'2.5'!B1523/MAX('2.5'!B$2:B1523)-1</f>
        <v>-0.2142316829</v>
      </c>
      <c r="M1523" s="41">
        <f>'2.5'!C1523/MAX('2.5'!C$2:C1523)-1</f>
        <v>-0.07070665325</v>
      </c>
      <c r="N1523" s="41">
        <f>'2.5'!D1523/MAX('2.5'!D$2:D1523)-1</f>
        <v>-0.566700996</v>
      </c>
    </row>
    <row r="1524">
      <c r="F1524" s="38">
        <f>'2.5'!A1584</f>
        <v>44221</v>
      </c>
      <c r="G1524" s="39">
        <f>STDEV('2.2 Retornos'!L1530:L1589)*SQRT(252)</f>
        <v>0.1766934907</v>
      </c>
      <c r="H1524" s="39">
        <f>STDEV('2.2 Retornos'!W1530:W1589)*SQRT(252)</f>
        <v>0.3049396234</v>
      </c>
      <c r="I1524" s="39">
        <f>STDEV('2.2 Retornos'!AH1530:AH1589)*SQRT(252)</f>
        <v>0.4918461608</v>
      </c>
      <c r="K1524" s="40">
        <f>'2.5'!A1524</f>
        <v>44137</v>
      </c>
      <c r="L1524" s="41">
        <f>'2.5'!B1524/MAX('2.5'!B$2:B1524)-1</f>
        <v>-0.2093398873</v>
      </c>
      <c r="M1524" s="41">
        <f>'2.5'!C1524/MAX('2.5'!C$2:C1524)-1</f>
        <v>-0.0600948187</v>
      </c>
      <c r="N1524" s="41">
        <f>'2.5'!D1524/MAX('2.5'!D$2:D1524)-1</f>
        <v>-0.557957819</v>
      </c>
    </row>
    <row r="1525">
      <c r="F1525" s="38">
        <f>'2.5'!A1585</f>
        <v>44222</v>
      </c>
      <c r="G1525" s="39">
        <f>STDEV('2.2 Retornos'!L1531:L1590)*SQRT(252)</f>
        <v>0.1661623987</v>
      </c>
      <c r="H1525" s="39">
        <f>STDEV('2.2 Retornos'!W1531:W1590)*SQRT(252)</f>
        <v>0.30900186</v>
      </c>
      <c r="I1525" s="39">
        <f>STDEV('2.2 Retornos'!AH1531:AH1590)*SQRT(252)</f>
        <v>0.4946257484</v>
      </c>
      <c r="K1525" s="40">
        <f>'2.5'!A1525</f>
        <v>44138</v>
      </c>
      <c r="L1525" s="41">
        <f>'2.5'!B1525/MAX('2.5'!B$2:B1525)-1</f>
        <v>-0.1838447609</v>
      </c>
      <c r="M1525" s="41">
        <f>'2.5'!C1525/MAX('2.5'!C$2:C1525)-1</f>
        <v>-0.04726217842</v>
      </c>
      <c r="N1525" s="41">
        <f>'2.5'!D1525/MAX('2.5'!D$2:D1525)-1</f>
        <v>-0.5495777471</v>
      </c>
    </row>
    <row r="1526">
      <c r="F1526" s="38">
        <f>'2.5'!A1586</f>
        <v>44223</v>
      </c>
      <c r="G1526" s="39">
        <f>STDEV('2.2 Retornos'!L1532:L1591)*SQRT(252)</f>
        <v>0.1695754623</v>
      </c>
      <c r="H1526" s="39">
        <f>STDEV('2.2 Retornos'!W1532:W1591)*SQRT(252)</f>
        <v>0.3174022133</v>
      </c>
      <c r="I1526" s="39">
        <f>STDEV('2.2 Retornos'!AH1532:AH1591)*SQRT(252)</f>
        <v>0.4962424955</v>
      </c>
      <c r="K1526" s="40">
        <f>'2.5'!A1526</f>
        <v>44139</v>
      </c>
      <c r="L1526" s="41">
        <f>'2.5'!B1526/MAX('2.5'!B$2:B1526)-1</f>
        <v>-0.1870049184</v>
      </c>
      <c r="M1526" s="41">
        <f>'2.5'!C1526/MAX('2.5'!C$2:C1526)-1</f>
        <v>-0.07005510752</v>
      </c>
      <c r="N1526" s="41">
        <f>'2.5'!D1526/MAX('2.5'!D$2:D1526)-1</f>
        <v>-0.5477163957</v>
      </c>
    </row>
    <row r="1527">
      <c r="F1527" s="38">
        <f>'2.5'!A1587</f>
        <v>44224</v>
      </c>
      <c r="G1527" s="39">
        <f>STDEV('2.2 Retornos'!L1533:L1592)*SQRT(252)</f>
        <v>0.1710814197</v>
      </c>
      <c r="H1527" s="39">
        <f>STDEV('2.2 Retornos'!W1533:W1592)*SQRT(252)</f>
        <v>0.3169916165</v>
      </c>
      <c r="I1527" s="39">
        <f>STDEV('2.2 Retornos'!AH1533:AH1592)*SQRT(252)</f>
        <v>0.4959130354</v>
      </c>
      <c r="K1527" s="40">
        <f>'2.5'!A1527</f>
        <v>44140</v>
      </c>
      <c r="L1527" s="41">
        <f>'2.5'!B1527/MAX('2.5'!B$2:B1527)-1</f>
        <v>-0.1830987834</v>
      </c>
      <c r="M1527" s="41">
        <f>'2.5'!C1527/MAX('2.5'!C$2:C1527)-1</f>
        <v>-0.02963607828</v>
      </c>
      <c r="N1527" s="41">
        <f>'2.5'!D1527/MAX('2.5'!D$2:D1527)-1</f>
        <v>-0.549255605</v>
      </c>
    </row>
    <row r="1528">
      <c r="F1528" s="38">
        <f>'2.5'!A1588</f>
        <v>44225</v>
      </c>
      <c r="G1528" s="39">
        <f>STDEV('2.2 Retornos'!L1534:L1593)*SQRT(252)</f>
        <v>0.1764668303</v>
      </c>
      <c r="H1528" s="39">
        <f>STDEV('2.2 Retornos'!W1534:W1593)*SQRT(252)</f>
        <v>0.3161605936</v>
      </c>
      <c r="I1528" s="39">
        <f>STDEV('2.2 Retornos'!AH1534:AH1593)*SQRT(252)</f>
        <v>0.4939817804</v>
      </c>
      <c r="K1528" s="40">
        <f>'2.5'!A1528</f>
        <v>44141</v>
      </c>
      <c r="L1528" s="41">
        <f>'2.5'!B1528/MAX('2.5'!B$2:B1528)-1</f>
        <v>-0.1849445094</v>
      </c>
      <c r="M1528" s="41">
        <f>'2.5'!C1528/MAX('2.5'!C$2:C1528)-1</f>
        <v>-0.01119590757</v>
      </c>
      <c r="N1528" s="41">
        <f>'2.5'!D1528/MAX('2.5'!D$2:D1528)-1</f>
        <v>-0.5607464126</v>
      </c>
    </row>
    <row r="1529">
      <c r="F1529" s="38">
        <f>'2.5'!A1589</f>
        <v>44228</v>
      </c>
      <c r="G1529" s="39">
        <f>STDEV('2.2 Retornos'!L1535:L1594)*SQRT(252)</f>
        <v>0.1471251119</v>
      </c>
      <c r="H1529" s="39">
        <f>STDEV('2.2 Retornos'!W1535:W1594)*SQRT(252)</f>
        <v>0.3171653241</v>
      </c>
      <c r="I1529" s="39">
        <f>STDEV('2.2 Retornos'!AH1535:AH1594)*SQRT(252)</f>
        <v>0.3741403783</v>
      </c>
      <c r="K1529" s="40">
        <f>'2.5'!A1529</f>
        <v>44144</v>
      </c>
      <c r="L1529" s="41">
        <f>'2.5'!B1529/MAX('2.5'!B$2:B1529)-1</f>
        <v>-0.1445392028</v>
      </c>
      <c r="M1529" s="41">
        <f>'2.5'!C1529/MAX('2.5'!C$2:C1529)-1</f>
        <v>-0.04005304429</v>
      </c>
      <c r="N1529" s="41">
        <f>'2.5'!D1529/MAX('2.5'!D$2:D1529)-1</f>
        <v>-0.4892318416</v>
      </c>
    </row>
    <row r="1530">
      <c r="F1530" s="38">
        <f>'2.5'!A1590</f>
        <v>44229</v>
      </c>
      <c r="G1530" s="39">
        <f>STDEV('2.2 Retornos'!L1536:L1595)*SQRT(252)</f>
        <v>0.135891103</v>
      </c>
      <c r="H1530" s="39">
        <f>STDEV('2.2 Retornos'!W1536:W1595)*SQRT(252)</f>
        <v>0.3182779913</v>
      </c>
      <c r="I1530" s="39">
        <f>STDEV('2.2 Retornos'!AH1536:AH1595)*SQRT(252)</f>
        <v>0.3690712889</v>
      </c>
      <c r="K1530" s="40">
        <f>'2.5'!A1530</f>
        <v>44145</v>
      </c>
      <c r="L1530" s="41">
        <f>'2.5'!B1530/MAX('2.5'!B$2:B1530)-1</f>
        <v>-0.1187606552</v>
      </c>
      <c r="M1530" s="41">
        <f>'2.5'!C1530/MAX('2.5'!C$2:C1530)-1</f>
        <v>-0.06362693054</v>
      </c>
      <c r="N1530" s="41">
        <f>'2.5'!D1530/MAX('2.5'!D$2:D1530)-1</f>
        <v>-0.4722313236</v>
      </c>
    </row>
    <row r="1531">
      <c r="F1531" s="38">
        <f>'2.5'!A1591</f>
        <v>44230</v>
      </c>
      <c r="G1531" s="39">
        <f>STDEV('2.2 Retornos'!L1537:L1596)*SQRT(252)</f>
        <v>0.1360350173</v>
      </c>
      <c r="H1531" s="39">
        <f>STDEV('2.2 Retornos'!W1537:W1596)*SQRT(252)</f>
        <v>0.318899069</v>
      </c>
      <c r="I1531" s="39">
        <f>STDEV('2.2 Retornos'!AH1537:AH1596)*SQRT(252)</f>
        <v>0.3731368473</v>
      </c>
      <c r="K1531" s="40">
        <f>'2.5'!A1531</f>
        <v>44146</v>
      </c>
      <c r="L1531" s="41">
        <f>'2.5'!B1531/MAX('2.5'!B$2:B1531)-1</f>
        <v>-0.11675147</v>
      </c>
      <c r="M1531" s="41">
        <f>'2.5'!C1531/MAX('2.5'!C$2:C1531)-1</f>
        <v>-0.06578786722</v>
      </c>
      <c r="N1531" s="41">
        <f>'2.5'!D1531/MAX('2.5'!D$2:D1531)-1</f>
        <v>-0.4659516136</v>
      </c>
    </row>
    <row r="1532">
      <c r="F1532" s="38">
        <f>'2.5'!A1592</f>
        <v>44231</v>
      </c>
      <c r="G1532" s="39">
        <f>STDEV('2.2 Retornos'!L1538:L1597)*SQRT(252)</f>
        <v>0.1331634907</v>
      </c>
      <c r="H1532" s="39">
        <f>STDEV('2.2 Retornos'!W1538:W1597)*SQRT(252)</f>
        <v>0.3188580661</v>
      </c>
      <c r="I1532" s="39">
        <f>STDEV('2.2 Retornos'!AH1538:AH1597)*SQRT(252)</f>
        <v>0.3526130319</v>
      </c>
      <c r="K1532" s="40">
        <f>'2.5'!A1532</f>
        <v>44147</v>
      </c>
      <c r="L1532" s="41">
        <f>'2.5'!B1532/MAX('2.5'!B$2:B1532)-1</f>
        <v>-0.1289779005</v>
      </c>
      <c r="M1532" s="41">
        <f>'2.5'!C1532/MAX('2.5'!C$2:C1532)-1</f>
        <v>-0.05837785526</v>
      </c>
      <c r="N1532" s="41">
        <f>'2.5'!D1532/MAX('2.5'!D$2:D1532)-1</f>
        <v>-0.495461629</v>
      </c>
    </row>
    <row r="1533">
      <c r="F1533" s="38">
        <f>'2.5'!A1593</f>
        <v>44232</v>
      </c>
      <c r="G1533" s="39">
        <f>STDEV('2.2 Retornos'!L1539:L1598)*SQRT(252)</f>
        <v>0.1329089305</v>
      </c>
      <c r="H1533" s="39">
        <f>STDEV('2.2 Retornos'!W1539:W1598)*SQRT(252)</f>
        <v>0.3212115934</v>
      </c>
      <c r="I1533" s="39">
        <f>STDEV('2.2 Retornos'!AH1539:AH1598)*SQRT(252)</f>
        <v>0.3521982937</v>
      </c>
      <c r="K1533" s="40">
        <f>'2.5'!A1533</f>
        <v>44148</v>
      </c>
      <c r="L1533" s="41">
        <f>'2.5'!B1533/MAX('2.5'!B$2:B1533)-1</f>
        <v>-0.123967891</v>
      </c>
      <c r="M1533" s="41">
        <f>'2.5'!C1533/MAX('2.5'!C$2:C1533)-1</f>
        <v>-0.04391804048</v>
      </c>
      <c r="N1533" s="41">
        <f>'2.5'!D1533/MAX('2.5'!D$2:D1533)-1</f>
        <v>-0.487953194</v>
      </c>
    </row>
    <row r="1534">
      <c r="F1534" s="38">
        <f>'2.5'!A1594</f>
        <v>44235</v>
      </c>
      <c r="G1534" s="39">
        <f>STDEV('2.2 Retornos'!L1540:L1599)*SQRT(252)</f>
        <v>0.1225681402</v>
      </c>
      <c r="H1534" s="39">
        <f>STDEV('2.2 Retornos'!W1540:W1599)*SQRT(252)</f>
        <v>0.3243399127</v>
      </c>
      <c r="I1534" s="39">
        <f>STDEV('2.2 Retornos'!AH1540:AH1599)*SQRT(252)</f>
        <v>0.3421407571</v>
      </c>
      <c r="K1534" s="40">
        <f>'2.5'!A1534</f>
        <v>44151</v>
      </c>
      <c r="L1534" s="41">
        <f>'2.5'!B1534/MAX('2.5'!B$2:B1534)-1</f>
        <v>-0.1003740633</v>
      </c>
      <c r="M1534" s="41">
        <f>'2.5'!C1534/MAX('2.5'!C$2:C1534)-1</f>
        <v>-0.03652181329</v>
      </c>
      <c r="N1534" s="41">
        <f>'2.5'!D1534/MAX('2.5'!D$2:D1534)-1</f>
        <v>-0.4638165821</v>
      </c>
    </row>
    <row r="1535">
      <c r="F1535" s="38">
        <f>'2.5'!A1595</f>
        <v>44236</v>
      </c>
      <c r="G1535" s="39">
        <f>STDEV('2.2 Retornos'!L1541:L1600)*SQRT(252)</f>
        <v>0.1214344929</v>
      </c>
      <c r="H1535" s="39">
        <f>STDEV('2.2 Retornos'!W1541:W1600)*SQRT(252)</f>
        <v>0.3241952552</v>
      </c>
      <c r="I1535" s="39">
        <f>STDEV('2.2 Retornos'!AH1541:AH1600)*SQRT(252)</f>
        <v>0.3425959458</v>
      </c>
      <c r="K1535" s="40">
        <f>'2.5'!A1535</f>
        <v>44152</v>
      </c>
      <c r="L1535" s="41">
        <f>'2.5'!B1535/MAX('2.5'!B$2:B1535)-1</f>
        <v>-0.09194811088</v>
      </c>
      <c r="M1535" s="41">
        <f>'2.5'!C1535/MAX('2.5'!C$2:C1535)-1</f>
        <v>-0.04502464891</v>
      </c>
      <c r="N1535" s="41">
        <f>'2.5'!D1535/MAX('2.5'!D$2:D1535)-1</f>
        <v>-0.4554008807</v>
      </c>
    </row>
    <row r="1536">
      <c r="F1536" s="38">
        <f>'2.5'!A1596</f>
        <v>44237</v>
      </c>
      <c r="G1536" s="39">
        <f>STDEV('2.2 Retornos'!L1542:L1601)*SQRT(252)</f>
        <v>0.1210668848</v>
      </c>
      <c r="H1536" s="39">
        <f>STDEV('2.2 Retornos'!W1542:W1601)*SQRT(252)</f>
        <v>0.3203512154</v>
      </c>
      <c r="I1536" s="39">
        <f>STDEV('2.2 Retornos'!AH1542:AH1601)*SQRT(252)</f>
        <v>0.3435401363</v>
      </c>
      <c r="K1536" s="40">
        <f>'2.5'!A1536</f>
        <v>44153</v>
      </c>
      <c r="L1536" s="41">
        <f>'2.5'!B1536/MAX('2.5'!B$2:B1536)-1</f>
        <v>-0.08496360017</v>
      </c>
      <c r="M1536" s="41">
        <f>'2.5'!C1536/MAX('2.5'!C$2:C1536)-1</f>
        <v>-0.06755200905</v>
      </c>
      <c r="N1536" s="41">
        <f>'2.5'!D1536/MAX('2.5'!D$2:D1536)-1</f>
        <v>-0.4520251591</v>
      </c>
    </row>
    <row r="1537">
      <c r="F1537" s="38">
        <f>'2.5'!A1597</f>
        <v>44238</v>
      </c>
      <c r="G1537" s="39">
        <f>STDEV('2.2 Retornos'!L1543:L1602)*SQRT(252)</f>
        <v>0.1214254291</v>
      </c>
      <c r="H1537" s="39">
        <f>STDEV('2.2 Retornos'!W1543:W1602)*SQRT(252)</f>
        <v>0.3194704816</v>
      </c>
      <c r="I1537" s="39">
        <f>STDEV('2.2 Retornos'!AH1543:AH1602)*SQRT(252)</f>
        <v>0.3435951656</v>
      </c>
      <c r="K1537" s="40">
        <f>'2.5'!A1537</f>
        <v>44154</v>
      </c>
      <c r="L1537" s="41">
        <f>'2.5'!B1537/MAX('2.5'!B$2:B1537)-1</f>
        <v>-0.08546856503</v>
      </c>
      <c r="M1537" s="41">
        <f>'2.5'!C1537/MAX('2.5'!C$2:C1537)-1</f>
        <v>-0.07656514916</v>
      </c>
      <c r="N1537" s="41">
        <f>'2.5'!D1537/MAX('2.5'!D$2:D1537)-1</f>
        <v>-0.4530955894</v>
      </c>
    </row>
    <row r="1538">
      <c r="F1538" s="38">
        <f>'2.5'!A1598</f>
        <v>44239</v>
      </c>
      <c r="G1538" s="39">
        <f>STDEV('2.2 Retornos'!L1544:L1603)*SQRT(252)</f>
        <v>0.1214857225</v>
      </c>
      <c r="H1538" s="39">
        <f>STDEV('2.2 Retornos'!W1544:W1603)*SQRT(252)</f>
        <v>0.3179734925</v>
      </c>
      <c r="I1538" s="39">
        <f>STDEV('2.2 Retornos'!AH1544:AH1603)*SQRT(252)</f>
        <v>0.3442397251</v>
      </c>
      <c r="K1538" s="40">
        <f>'2.5'!A1538</f>
        <v>44155</v>
      </c>
      <c r="L1538" s="41">
        <f>'2.5'!B1538/MAX('2.5'!B$2:B1538)-1</f>
        <v>-0.08395443687</v>
      </c>
      <c r="M1538" s="41">
        <f>'2.5'!C1538/MAX('2.5'!C$2:C1538)-1</f>
        <v>-0.06006902704</v>
      </c>
      <c r="N1538" s="41">
        <f>'2.5'!D1538/MAX('2.5'!D$2:D1538)-1</f>
        <v>-0.4462950534</v>
      </c>
    </row>
    <row r="1539">
      <c r="F1539" s="38">
        <f>'2.5'!A1599</f>
        <v>44242</v>
      </c>
      <c r="G1539" s="39">
        <f>STDEV('2.2 Retornos'!L1545:L1604)*SQRT(252)</f>
        <v>0.1201655667</v>
      </c>
      <c r="H1539" s="39">
        <f>STDEV('2.2 Retornos'!W1545:W1604)*SQRT(252)</f>
        <v>0.3160835601</v>
      </c>
      <c r="I1539" s="39">
        <f>STDEV('2.2 Retornos'!AH1545:AH1604)*SQRT(252)</f>
        <v>0.3233098089</v>
      </c>
      <c r="K1539" s="40">
        <f>'2.5'!A1539</f>
        <v>44158</v>
      </c>
      <c r="L1539" s="41">
        <f>'2.5'!B1539/MAX('2.5'!B$2:B1539)-1</f>
        <v>-0.07496492449</v>
      </c>
      <c r="M1539" s="41">
        <f>'2.5'!C1539/MAX('2.5'!C$2:C1539)-1</f>
        <v>-0.07347531865</v>
      </c>
      <c r="N1539" s="41">
        <f>'2.5'!D1539/MAX('2.5'!D$2:D1539)-1</f>
        <v>-0.4128093048</v>
      </c>
    </row>
    <row r="1540">
      <c r="F1540" s="38">
        <f>'2.5'!A1600</f>
        <v>44243</v>
      </c>
      <c r="G1540" s="39">
        <f>STDEV('2.2 Retornos'!L1546:L1605)*SQRT(252)</f>
        <v>0.1112642223</v>
      </c>
      <c r="H1540" s="39">
        <f>STDEV('2.2 Retornos'!W1546:W1605)*SQRT(252)</f>
        <v>0.3163818217</v>
      </c>
      <c r="I1540" s="39">
        <f>STDEV('2.2 Retornos'!AH1546:AH1605)*SQRT(252)</f>
        <v>0.3154257032</v>
      </c>
      <c r="K1540" s="40">
        <f>'2.5'!A1540</f>
        <v>44159</v>
      </c>
      <c r="L1540" s="41">
        <f>'2.5'!B1540/MAX('2.5'!B$2:B1540)-1</f>
        <v>-0.05369811272</v>
      </c>
      <c r="M1540" s="41">
        <f>'2.5'!C1540/MAX('2.5'!C$2:C1540)-1</f>
        <v>-0.07537436304</v>
      </c>
      <c r="N1540" s="41">
        <f>'2.5'!D1540/MAX('2.5'!D$2:D1540)-1</f>
        <v>-0.3875645886</v>
      </c>
    </row>
    <row r="1541">
      <c r="F1541" s="38">
        <f>'2.5'!A1601</f>
        <v>44244</v>
      </c>
      <c r="G1541" s="39">
        <f>STDEV('2.2 Retornos'!L1547:L1606)*SQRT(252)</f>
        <v>0.1107439949</v>
      </c>
      <c r="H1541" s="39">
        <f>STDEV('2.2 Retornos'!W1547:W1606)*SQRT(252)</f>
        <v>0.3202086204</v>
      </c>
      <c r="I1541" s="39">
        <f>STDEV('2.2 Retornos'!AH1547:AH1606)*SQRT(252)</f>
        <v>0.3152436333</v>
      </c>
      <c r="K1541" s="40">
        <f>'2.5'!A1541</f>
        <v>44160</v>
      </c>
      <c r="L1541" s="41">
        <f>'2.5'!B1541/MAX('2.5'!B$2:B1541)-1</f>
        <v>-0.05910080988</v>
      </c>
      <c r="M1541" s="41">
        <f>'2.5'!C1541/MAX('2.5'!C$2:C1541)-1</f>
        <v>-0.06909966051</v>
      </c>
      <c r="N1541" s="41">
        <f>'2.5'!D1541/MAX('2.5'!D$2:D1541)-1</f>
        <v>-0.3895800092</v>
      </c>
    </row>
    <row r="1542">
      <c r="F1542" s="38">
        <f>'2.5'!A1602</f>
        <v>44245</v>
      </c>
      <c r="G1542" s="39">
        <f>STDEV('2.2 Retornos'!L1548:L1607)*SQRT(252)</f>
        <v>0.110620898</v>
      </c>
      <c r="H1542" s="39">
        <f>STDEV('2.2 Retornos'!W1548:W1607)*SQRT(252)</f>
        <v>0.3181761843</v>
      </c>
      <c r="I1542" s="39">
        <f>STDEV('2.2 Retornos'!AH1548:AH1607)*SQRT(252)</f>
        <v>0.3162476226</v>
      </c>
      <c r="K1542" s="40">
        <f>'2.5'!A1542</f>
        <v>44161</v>
      </c>
      <c r="L1542" s="41">
        <f>'2.5'!B1542/MAX('2.5'!B$2:B1542)-1</f>
        <v>-0.06087923944</v>
      </c>
      <c r="M1542" s="41">
        <f>'2.5'!C1542/MAX('2.5'!C$2:C1542)-1</f>
        <v>-0.0498968881</v>
      </c>
      <c r="N1542" s="41">
        <f>'2.5'!D1542/MAX('2.5'!D$2:D1542)-1</f>
        <v>-0.3896683945</v>
      </c>
    </row>
    <row r="1543">
      <c r="F1543" s="38">
        <f>'2.5'!A1603</f>
        <v>44246</v>
      </c>
      <c r="G1543" s="39">
        <f>STDEV('2.2 Retornos'!L1549:L1608)*SQRT(252)</f>
        <v>0.1109785666</v>
      </c>
      <c r="H1543" s="39">
        <f>STDEV('2.2 Retornos'!W1549:W1608)*SQRT(252)</f>
        <v>0.323490854</v>
      </c>
      <c r="I1543" s="39">
        <f>STDEV('2.2 Retornos'!AH1549:AH1608)*SQRT(252)</f>
        <v>0.3160600695</v>
      </c>
      <c r="K1543" s="40">
        <f>'2.5'!A1543</f>
        <v>44162</v>
      </c>
      <c r="L1543" s="41">
        <f>'2.5'!B1543/MAX('2.5'!B$2:B1543)-1</f>
        <v>-0.05953288854</v>
      </c>
      <c r="M1543" s="41">
        <f>'2.5'!C1543/MAX('2.5'!C$2:C1543)-1</f>
        <v>-0.04822751991</v>
      </c>
      <c r="N1543" s="41">
        <f>'2.5'!D1543/MAX('2.5'!D$2:D1543)-1</f>
        <v>-0.3848265275</v>
      </c>
    </row>
    <row r="1544">
      <c r="F1544" s="38">
        <f>'2.5'!A1604</f>
        <v>44249</v>
      </c>
      <c r="G1544" s="39">
        <f>STDEV('2.2 Retornos'!L1550:L1609)*SQRT(252)</f>
        <v>0.1030115258</v>
      </c>
      <c r="H1544" s="39">
        <f>STDEV('2.2 Retornos'!W1550:W1609)*SQRT(252)</f>
        <v>0.3278033377</v>
      </c>
      <c r="I1544" s="39">
        <f>STDEV('2.2 Retornos'!AH1550:AH1609)*SQRT(252)</f>
        <v>0.3016868289</v>
      </c>
      <c r="K1544" s="40">
        <f>'2.5'!A1544</f>
        <v>44165</v>
      </c>
      <c r="L1544" s="41">
        <f>'2.5'!B1544/MAX('2.5'!B$2:B1544)-1</f>
        <v>-0.07728331721</v>
      </c>
      <c r="M1544" s="41">
        <f>'2.5'!C1544/MAX('2.5'!C$2:C1544)-1</f>
        <v>-0.04446362088</v>
      </c>
      <c r="N1544" s="41">
        <f>'2.5'!D1544/MAX('2.5'!D$2:D1544)-1</f>
        <v>-0.4185768338</v>
      </c>
    </row>
    <row r="1545">
      <c r="F1545" s="38">
        <f>'2.5'!A1605</f>
        <v>44250</v>
      </c>
      <c r="G1545" s="39">
        <f>STDEV('2.2 Retornos'!L1551:L1610)*SQRT(252)</f>
        <v>0.1020522872</v>
      </c>
      <c r="H1545" s="39">
        <f>STDEV('2.2 Retornos'!W1551:W1610)*SQRT(252)</f>
        <v>0.3276188897</v>
      </c>
      <c r="I1545" s="39">
        <f>STDEV('2.2 Retornos'!AH1551:AH1610)*SQRT(252)</f>
        <v>0.3016377109</v>
      </c>
      <c r="K1545" s="40">
        <f>'2.5'!A1545</f>
        <v>44166</v>
      </c>
      <c r="L1545" s="41">
        <f>'2.5'!B1545/MAX('2.5'!B$2:B1545)-1</f>
        <v>-0.06649449229</v>
      </c>
      <c r="M1545" s="41">
        <f>'2.5'!C1545/MAX('2.5'!C$2:C1545)-1</f>
        <v>-0.0263447875</v>
      </c>
      <c r="N1545" s="41">
        <f>'2.5'!D1545/MAX('2.5'!D$2:D1545)-1</f>
        <v>-0.4179746907</v>
      </c>
    </row>
    <row r="1546">
      <c r="F1546" s="38">
        <f>'2.5'!A1606</f>
        <v>44251</v>
      </c>
      <c r="G1546" s="39">
        <f>STDEV('2.2 Retornos'!L1552:L1611)*SQRT(252)</f>
        <v>0.1104854741</v>
      </c>
      <c r="H1546" s="39">
        <f>STDEV('2.2 Retornos'!W1552:W1611)*SQRT(252)</f>
        <v>0.3271389928</v>
      </c>
      <c r="I1546" s="39">
        <f>STDEV('2.2 Retornos'!AH1552:AH1611)*SQRT(252)</f>
        <v>0.3032030386</v>
      </c>
      <c r="K1546" s="40">
        <f>'2.5'!A1546</f>
        <v>44167</v>
      </c>
      <c r="L1546" s="41">
        <f>'2.5'!B1546/MAX('2.5'!B$2:B1546)-1</f>
        <v>-0.06394419076</v>
      </c>
      <c r="M1546" s="41">
        <f>'2.5'!C1546/MAX('2.5'!C$2:C1546)-1</f>
        <v>-0.03448381465</v>
      </c>
      <c r="N1546" s="41">
        <f>'2.5'!D1546/MAX('2.5'!D$2:D1546)-1</f>
        <v>-0.4087472409</v>
      </c>
    </row>
    <row r="1547">
      <c r="F1547" s="38">
        <f>'2.5'!A1607</f>
        <v>44252</v>
      </c>
      <c r="G1547" s="39">
        <f>STDEV('2.2 Retornos'!L1553:L1612)*SQRT(252)</f>
        <v>0.1127824435</v>
      </c>
      <c r="H1547" s="39">
        <f>STDEV('2.2 Retornos'!W1553:W1612)*SQRT(252)</f>
        <v>0.335791613</v>
      </c>
      <c r="I1547" s="39">
        <f>STDEV('2.2 Retornos'!AH1553:AH1612)*SQRT(252)</f>
        <v>0.3088945951</v>
      </c>
      <c r="K1547" s="40">
        <f>'2.5'!A1547</f>
        <v>44168</v>
      </c>
      <c r="L1547" s="41">
        <f>'2.5'!B1547/MAX('2.5'!B$2:B1547)-1</f>
        <v>-0.06304942124</v>
      </c>
      <c r="M1547" s="41">
        <f>'2.5'!C1547/MAX('2.5'!C$2:C1547)-1</f>
        <v>-0.01902725506</v>
      </c>
      <c r="N1547" s="41">
        <f>'2.5'!D1547/MAX('2.5'!D$2:D1547)-1</f>
        <v>-0.4047744065</v>
      </c>
    </row>
    <row r="1548">
      <c r="F1548" s="38">
        <f>'2.5'!A1608</f>
        <v>44253</v>
      </c>
      <c r="G1548" s="39">
        <f>STDEV('2.2 Retornos'!L1554:L1613)*SQRT(252)</f>
        <v>0.116354838</v>
      </c>
      <c r="H1548" s="39">
        <f>STDEV('2.2 Retornos'!W1554:W1613)*SQRT(252)</f>
        <v>0.3432839971</v>
      </c>
      <c r="I1548" s="39">
        <f>STDEV('2.2 Retornos'!AH1554:AH1613)*SQRT(252)</f>
        <v>0.3001113413</v>
      </c>
      <c r="K1548" s="40">
        <f>'2.5'!A1548</f>
        <v>44169</v>
      </c>
      <c r="L1548" s="41">
        <f>'2.5'!B1548/MAX('2.5'!B$2:B1548)-1</f>
        <v>-0.05413906787</v>
      </c>
      <c r="M1548" s="41">
        <f>'2.5'!C1548/MAX('2.5'!C$2:C1548)-1</f>
        <v>0</v>
      </c>
      <c r="N1548" s="41">
        <f>'2.5'!D1548/MAX('2.5'!D$2:D1548)-1</f>
        <v>-0.3771479577</v>
      </c>
    </row>
    <row r="1549">
      <c r="F1549" s="38">
        <f>'2.5'!A1609</f>
        <v>44256</v>
      </c>
      <c r="G1549" s="39">
        <f>STDEV('2.2 Retornos'!L1555:L1614)*SQRT(252)</f>
        <v>0.1191321532</v>
      </c>
      <c r="H1549" s="39">
        <f>STDEV('2.2 Retornos'!W1555:W1614)*SQRT(252)</f>
        <v>0.3432765887</v>
      </c>
      <c r="I1549" s="39">
        <f>STDEV('2.2 Retornos'!AH1555:AH1614)*SQRT(252)</f>
        <v>0.3013274464</v>
      </c>
      <c r="K1549" s="40">
        <f>'2.5'!A1549</f>
        <v>44172</v>
      </c>
      <c r="L1549" s="41">
        <f>'2.5'!B1549/MAX('2.5'!B$2:B1549)-1</f>
        <v>-0.05597054677</v>
      </c>
      <c r="M1549" s="41">
        <f>'2.5'!C1549/MAX('2.5'!C$2:C1549)-1</f>
        <v>-0.00007204159554</v>
      </c>
      <c r="N1549" s="41">
        <f>'2.5'!D1549/MAX('2.5'!D$2:D1549)-1</f>
        <v>-0.381002822</v>
      </c>
    </row>
    <row r="1550">
      <c r="F1550" s="38">
        <f>'2.5'!A1610</f>
        <v>44257</v>
      </c>
      <c r="G1550" s="39">
        <f>STDEV('2.2 Retornos'!L1556:L1615)*SQRT(252)</f>
        <v>0.1198843378</v>
      </c>
      <c r="H1550" s="39">
        <f>STDEV('2.2 Retornos'!W1556:W1615)*SQRT(252)</f>
        <v>0.3447692541</v>
      </c>
      <c r="I1550" s="39">
        <f>STDEV('2.2 Retornos'!AH1556:AH1615)*SQRT(252)</f>
        <v>0.3018315323</v>
      </c>
      <c r="K1550" s="40">
        <f>'2.5'!A1550</f>
        <v>44173</v>
      </c>
      <c r="L1550" s="41">
        <f>'2.5'!B1550/MAX('2.5'!B$2:B1550)-1</f>
        <v>-0.0524884186</v>
      </c>
      <c r="M1550" s="41">
        <f>'2.5'!C1550/MAX('2.5'!C$2:C1550)-1</f>
        <v>-0.006262141069</v>
      </c>
      <c r="N1550" s="41">
        <f>'2.5'!D1550/MAX('2.5'!D$2:D1550)-1</f>
        <v>-0.3779796949</v>
      </c>
    </row>
    <row r="1551">
      <c r="F1551" s="38">
        <f>'2.5'!A1611</f>
        <v>44258</v>
      </c>
      <c r="G1551" s="39">
        <f>STDEV('2.2 Retornos'!L1557:L1616)*SQRT(252)</f>
        <v>0.1198236532</v>
      </c>
      <c r="H1551" s="39">
        <f>STDEV('2.2 Retornos'!W1557:W1616)*SQRT(252)</f>
        <v>0.3436436421</v>
      </c>
      <c r="I1551" s="39">
        <f>STDEV('2.2 Retornos'!AH1557:AH1616)*SQRT(252)</f>
        <v>0.3047226419</v>
      </c>
      <c r="K1551" s="40">
        <f>'2.5'!A1551</f>
        <v>44174</v>
      </c>
      <c r="L1551" s="41">
        <f>'2.5'!B1551/MAX('2.5'!B$2:B1551)-1</f>
        <v>-0.04908106855</v>
      </c>
      <c r="M1551" s="41">
        <f>'2.5'!C1551/MAX('2.5'!C$2:C1551)-1</f>
        <v>-0.02037381869</v>
      </c>
      <c r="N1551" s="41">
        <f>'2.5'!D1551/MAX('2.5'!D$2:D1551)-1</f>
        <v>-0.3771561019</v>
      </c>
    </row>
    <row r="1552">
      <c r="F1552" s="38">
        <f>'2.5'!A1612</f>
        <v>44259</v>
      </c>
      <c r="G1552" s="39">
        <f>STDEV('2.2 Retornos'!L1558:L1617)*SQRT(252)</f>
        <v>0.1207054629</v>
      </c>
      <c r="H1552" s="39">
        <f>STDEV('2.2 Retornos'!W1558:W1617)*SQRT(252)</f>
        <v>0.3467365221</v>
      </c>
      <c r="I1552" s="39">
        <f>STDEV('2.2 Retornos'!AH1558:AH1617)*SQRT(252)</f>
        <v>0.3001242855</v>
      </c>
      <c r="K1552" s="40">
        <f>'2.5'!A1552</f>
        <v>44175</v>
      </c>
      <c r="L1552" s="41">
        <f>'2.5'!B1552/MAX('2.5'!B$2:B1552)-1</f>
        <v>-0.04958253119</v>
      </c>
      <c r="M1552" s="41">
        <f>'2.5'!C1552/MAX('2.5'!C$2:C1552)-1</f>
        <v>-0.01749074548</v>
      </c>
      <c r="N1552" s="41">
        <f>'2.5'!D1552/MAX('2.5'!D$2:D1552)-1</f>
        <v>-0.3560433077</v>
      </c>
    </row>
    <row r="1553">
      <c r="F1553" s="38">
        <f>'2.5'!A1613</f>
        <v>44260</v>
      </c>
      <c r="G1553" s="39">
        <f>STDEV('2.2 Retornos'!L1559:L1618)*SQRT(252)</f>
        <v>0.12514326</v>
      </c>
      <c r="H1553" s="39">
        <f>STDEV('2.2 Retornos'!W1559:W1618)*SQRT(252)</f>
        <v>0.349418071</v>
      </c>
      <c r="I1553" s="39">
        <f>STDEV('2.2 Retornos'!AH1559:AH1618)*SQRT(252)</f>
        <v>0.3057013085</v>
      </c>
      <c r="K1553" s="40">
        <f>'2.5'!A1553</f>
        <v>44176</v>
      </c>
      <c r="L1553" s="41">
        <f>'2.5'!B1553/MAX('2.5'!B$2:B1553)-1</f>
        <v>-0.05367529621</v>
      </c>
      <c r="M1553" s="41">
        <f>'2.5'!C1553/MAX('2.5'!C$2:C1553)-1</f>
        <v>-0.02597640612</v>
      </c>
      <c r="N1553" s="41">
        <f>'2.5'!D1553/MAX('2.5'!D$2:D1553)-1</f>
        <v>-0.3508364408</v>
      </c>
    </row>
    <row r="1554">
      <c r="F1554" s="38">
        <f>'2.5'!A1614</f>
        <v>44263</v>
      </c>
      <c r="G1554" s="39">
        <f>STDEV('2.2 Retornos'!L1560:L1619)*SQRT(252)</f>
        <v>0.1245782753</v>
      </c>
      <c r="H1554" s="39">
        <f>STDEV('2.2 Retornos'!W1560:W1619)*SQRT(252)</f>
        <v>0.3493199569</v>
      </c>
      <c r="I1554" s="39">
        <f>STDEV('2.2 Retornos'!AH1560:AH1619)*SQRT(252)</f>
        <v>0.301476225</v>
      </c>
      <c r="K1554" s="40">
        <f>'2.5'!A1554</f>
        <v>44179</v>
      </c>
      <c r="L1554" s="41">
        <f>'2.5'!B1554/MAX('2.5'!B$2:B1554)-1</f>
        <v>-0.06329471376</v>
      </c>
      <c r="M1554" s="41">
        <f>'2.5'!C1554/MAX('2.5'!C$2:C1554)-1</f>
        <v>-0.040885084</v>
      </c>
      <c r="N1554" s="41">
        <f>'2.5'!D1554/MAX('2.5'!D$2:D1554)-1</f>
        <v>-0.3664296284</v>
      </c>
    </row>
    <row r="1555">
      <c r="F1555" s="38">
        <f>'2.5'!A1615</f>
        <v>44264</v>
      </c>
      <c r="G1555" s="39">
        <f>STDEV('2.2 Retornos'!L1561:L1620)*SQRT(252)</f>
        <v>0.1246083214</v>
      </c>
      <c r="H1555" s="39">
        <f>STDEV('2.2 Retornos'!W1561:W1620)*SQRT(252)</f>
        <v>0.3477098665</v>
      </c>
      <c r="I1555" s="39">
        <f>STDEV('2.2 Retornos'!AH1561:AH1620)*SQRT(252)</f>
        <v>0.3015773363</v>
      </c>
      <c r="K1555" s="40">
        <f>'2.5'!A1555</f>
        <v>44180</v>
      </c>
      <c r="L1555" s="41">
        <f>'2.5'!B1555/MAX('2.5'!B$2:B1555)-1</f>
        <v>-0.06052313246</v>
      </c>
      <c r="M1555" s="41">
        <f>'2.5'!C1555/MAX('2.5'!C$2:C1555)-1</f>
        <v>-0.02313216949</v>
      </c>
      <c r="N1555" s="41">
        <f>'2.5'!D1555/MAX('2.5'!D$2:D1555)-1</f>
        <v>-0.359759675</v>
      </c>
    </row>
    <row r="1556">
      <c r="F1556" s="38">
        <f>'2.5'!A1616</f>
        <v>44265</v>
      </c>
      <c r="G1556" s="39">
        <f>STDEV('2.2 Retornos'!L1562:L1621)*SQRT(252)</f>
        <v>0.1254145647</v>
      </c>
      <c r="H1556" s="39">
        <f>STDEV('2.2 Retornos'!W1562:W1621)*SQRT(252)</f>
        <v>0.3474608768</v>
      </c>
      <c r="I1556" s="39">
        <f>STDEV('2.2 Retornos'!AH1562:AH1621)*SQRT(252)</f>
        <v>0.301547145</v>
      </c>
      <c r="K1556" s="40">
        <f>'2.5'!A1556</f>
        <v>44181</v>
      </c>
      <c r="L1556" s="41">
        <f>'2.5'!B1556/MAX('2.5'!B$2:B1556)-1</f>
        <v>-0.05924820418</v>
      </c>
      <c r="M1556" s="41">
        <f>'2.5'!C1556/MAX('2.5'!C$2:C1556)-1</f>
        <v>-0.01027154286</v>
      </c>
      <c r="N1556" s="41">
        <f>'2.5'!D1556/MAX('2.5'!D$2:D1556)-1</f>
        <v>-0.3755999797</v>
      </c>
    </row>
    <row r="1557">
      <c r="F1557" s="38">
        <f>'2.5'!A1617</f>
        <v>44266</v>
      </c>
      <c r="G1557" s="39">
        <f>STDEV('2.2 Retornos'!L1563:L1622)*SQRT(252)</f>
        <v>0.1252334336</v>
      </c>
      <c r="H1557" s="39">
        <f>STDEV('2.2 Retornos'!W1563:W1622)*SQRT(252)</f>
        <v>0.3489351577</v>
      </c>
      <c r="I1557" s="39">
        <f>STDEV('2.2 Retornos'!AH1563:AH1622)*SQRT(252)</f>
        <v>0.301546989</v>
      </c>
      <c r="K1557" s="40">
        <f>'2.5'!A1557</f>
        <v>44182</v>
      </c>
      <c r="L1557" s="41">
        <f>'2.5'!B1557/MAX('2.5'!B$2:B1557)-1</f>
        <v>-0.06067590461</v>
      </c>
      <c r="M1557" s="41">
        <f>'2.5'!C1557/MAX('2.5'!C$2:C1557)-1</f>
        <v>0</v>
      </c>
      <c r="N1557" s="41">
        <f>'2.5'!D1557/MAX('2.5'!D$2:D1557)-1</f>
        <v>-0.3730777318</v>
      </c>
    </row>
    <row r="1558">
      <c r="F1558" s="38">
        <f>'2.5'!A1618</f>
        <v>44267</v>
      </c>
      <c r="G1558" s="39">
        <f>STDEV('2.2 Retornos'!L1564:L1623)*SQRT(252)</f>
        <v>0.1241500736</v>
      </c>
      <c r="H1558" s="39">
        <f>STDEV('2.2 Retornos'!W1564:W1623)*SQRT(252)</f>
        <v>0.3480965318</v>
      </c>
      <c r="I1558" s="39">
        <f>STDEV('2.2 Retornos'!AH1564:AH1623)*SQRT(252)</f>
        <v>0.2996597133</v>
      </c>
      <c r="K1558" s="40">
        <f>'2.5'!A1558</f>
        <v>44183</v>
      </c>
      <c r="L1558" s="41">
        <f>'2.5'!B1558/MAX('2.5'!B$2:B1558)-1</f>
        <v>-0.06609465579</v>
      </c>
      <c r="M1558" s="41">
        <f>'2.5'!C1558/MAX('2.5'!C$2:C1558)-1</f>
        <v>-0.01135598476</v>
      </c>
      <c r="N1558" s="41">
        <f>'2.5'!D1558/MAX('2.5'!D$2:D1558)-1</f>
        <v>-0.3811217465</v>
      </c>
    </row>
    <row r="1559">
      <c r="F1559" s="38">
        <f>'2.5'!A1619</f>
        <v>44270</v>
      </c>
      <c r="G1559" s="39">
        <f>STDEV('2.2 Retornos'!L1565:L1624)*SQRT(252)</f>
        <v>0.1242930309</v>
      </c>
      <c r="H1559" s="39">
        <f>STDEV('2.2 Retornos'!W1565:W1624)*SQRT(252)</f>
        <v>0.3485422824</v>
      </c>
      <c r="I1559" s="39">
        <f>STDEV('2.2 Retornos'!AH1565:AH1624)*SQRT(252)</f>
        <v>0.2962796573</v>
      </c>
      <c r="K1559" s="40">
        <f>'2.5'!A1559</f>
        <v>44186</v>
      </c>
      <c r="L1559" s="41">
        <f>'2.5'!B1559/MAX('2.5'!B$2:B1559)-1</f>
        <v>-0.06848227351</v>
      </c>
      <c r="M1559" s="41">
        <f>'2.5'!C1559/MAX('2.5'!C$2:C1559)-1</f>
        <v>-0.002473103353</v>
      </c>
      <c r="N1559" s="41">
        <f>'2.5'!D1559/MAX('2.5'!D$2:D1559)-1</f>
        <v>-0.3944791346</v>
      </c>
    </row>
    <row r="1560">
      <c r="F1560" s="38">
        <f>'2.5'!A1620</f>
        <v>44271</v>
      </c>
      <c r="G1560" s="39">
        <f>STDEV('2.2 Retornos'!L1566:L1625)*SQRT(252)</f>
        <v>0.1240926923</v>
      </c>
      <c r="H1560" s="39">
        <f>STDEV('2.2 Retornos'!W1566:W1625)*SQRT(252)</f>
        <v>0.3501511824</v>
      </c>
      <c r="I1560" s="39">
        <f>STDEV('2.2 Retornos'!AH1566:AH1625)*SQRT(252)</f>
        <v>0.301186416</v>
      </c>
      <c r="K1560" s="40">
        <f>'2.5'!A1560</f>
        <v>44187</v>
      </c>
      <c r="L1560" s="41">
        <f>'2.5'!B1560/MAX('2.5'!B$2:B1560)-1</f>
        <v>-0.07003103238</v>
      </c>
      <c r="M1560" s="41">
        <f>'2.5'!C1560/MAX('2.5'!C$2:C1560)-1</f>
        <v>-0.01837906955</v>
      </c>
      <c r="N1560" s="41">
        <f>'2.5'!D1560/MAX('2.5'!D$2:D1560)-1</f>
        <v>-0.403847332</v>
      </c>
    </row>
    <row r="1561">
      <c r="F1561" s="38">
        <f>'2.5'!A1621</f>
        <v>44272</v>
      </c>
      <c r="G1561" s="39">
        <f>STDEV('2.2 Retornos'!L1567:L1626)*SQRT(252)</f>
        <v>0.1235878875</v>
      </c>
      <c r="H1561" s="39">
        <f>STDEV('2.2 Retornos'!W1567:W1626)*SQRT(252)</f>
        <v>0.3468315706</v>
      </c>
      <c r="I1561" s="39">
        <f>STDEV('2.2 Retornos'!AH1567:AH1626)*SQRT(252)</f>
        <v>0.2941345911</v>
      </c>
      <c r="K1561" s="40">
        <f>'2.5'!A1561</f>
        <v>44188</v>
      </c>
      <c r="L1561" s="41">
        <f>'2.5'!B1561/MAX('2.5'!B$2:B1561)-1</f>
        <v>-0.06081582332</v>
      </c>
      <c r="M1561" s="41">
        <f>'2.5'!C1561/MAX('2.5'!C$2:C1561)-1</f>
        <v>0</v>
      </c>
      <c r="N1561" s="41">
        <f>'2.5'!D1561/MAX('2.5'!D$2:D1561)-1</f>
        <v>-0.3824039052</v>
      </c>
    </row>
    <row r="1562">
      <c r="F1562" s="38">
        <f>'2.5'!A1622</f>
        <v>44273</v>
      </c>
      <c r="G1562" s="39">
        <f>STDEV('2.2 Retornos'!L1568:L1627)*SQRT(252)</f>
        <v>0.1239564173</v>
      </c>
      <c r="H1562" s="39">
        <f>STDEV('2.2 Retornos'!W1568:W1627)*SQRT(252)</f>
        <v>0.3475065881</v>
      </c>
      <c r="I1562" s="39">
        <f>STDEV('2.2 Retornos'!AH1568:AH1627)*SQRT(252)</f>
        <v>0.3107445586</v>
      </c>
      <c r="K1562" s="40">
        <f>'2.5'!A1562</f>
        <v>44189</v>
      </c>
      <c r="L1562" s="41">
        <f>'2.5'!B1562/MAX('2.5'!B$2:B1562)-1</f>
        <v>-0.06110919794</v>
      </c>
      <c r="M1562" s="41">
        <f>'2.5'!C1562/MAX('2.5'!C$2:C1562)-1</f>
        <v>-0.01545904643</v>
      </c>
      <c r="N1562" s="41">
        <f>'2.5'!D1562/MAX('2.5'!D$2:D1562)-1</f>
        <v>-0.3861451795</v>
      </c>
    </row>
    <row r="1563">
      <c r="F1563" s="38">
        <f>'2.5'!A1623</f>
        <v>44274</v>
      </c>
      <c r="G1563" s="39">
        <f>STDEV('2.2 Retornos'!L1569:L1628)*SQRT(252)</f>
        <v>0.1242630653</v>
      </c>
      <c r="H1563" s="39">
        <f>STDEV('2.2 Retornos'!W1569:W1628)*SQRT(252)</f>
        <v>0.348813782</v>
      </c>
      <c r="I1563" s="39">
        <f>STDEV('2.2 Retornos'!AH1569:AH1628)*SQRT(252)</f>
        <v>0.3115339151</v>
      </c>
      <c r="K1563" s="40">
        <f>'2.5'!A1563</f>
        <v>44190</v>
      </c>
      <c r="L1563" s="41">
        <f>'2.5'!B1563/MAX('2.5'!B$2:B1563)-1</f>
        <v>-0.06110919794</v>
      </c>
      <c r="M1563" s="41">
        <f>'2.5'!C1563/MAX('2.5'!C$2:C1563)-1</f>
        <v>-0.01545904643</v>
      </c>
      <c r="N1563" s="41">
        <f>'2.5'!D1563/MAX('2.5'!D$2:D1563)-1</f>
        <v>-0.3861451795</v>
      </c>
    </row>
    <row r="1564">
      <c r="F1564" s="38">
        <f>'2.5'!A1624</f>
        <v>44277</v>
      </c>
      <c r="G1564" s="39">
        <f>STDEV('2.2 Retornos'!L1570:L1629)*SQRT(252)</f>
        <v>0.125050792</v>
      </c>
      <c r="H1564" s="39">
        <f>STDEV('2.2 Retornos'!W1570:W1629)*SQRT(252)</f>
        <v>0.348814617</v>
      </c>
      <c r="I1564" s="39">
        <f>STDEV('2.2 Retornos'!AH1570:AH1629)*SQRT(252)</f>
        <v>0.3133855925</v>
      </c>
      <c r="K1564" s="40">
        <f>'2.5'!A1564</f>
        <v>44193</v>
      </c>
      <c r="L1564" s="41">
        <f>'2.5'!B1564/MAX('2.5'!B$2:B1564)-1</f>
        <v>-0.06110919794</v>
      </c>
      <c r="M1564" s="41">
        <f>'2.5'!C1564/MAX('2.5'!C$2:C1564)-1</f>
        <v>-0.01545904643</v>
      </c>
      <c r="N1564" s="41">
        <f>'2.5'!D1564/MAX('2.5'!D$2:D1564)-1</f>
        <v>-0.3861451795</v>
      </c>
    </row>
    <row r="1565">
      <c r="F1565" s="38">
        <f>'2.5'!A1625</f>
        <v>44278</v>
      </c>
      <c r="G1565" s="39">
        <f>STDEV('2.2 Retornos'!L1571:L1630)*SQRT(252)</f>
        <v>0.1265033328</v>
      </c>
      <c r="H1565" s="39">
        <f>STDEV('2.2 Retornos'!W1571:W1630)*SQRT(252)</f>
        <v>0.3558927903</v>
      </c>
      <c r="I1565" s="39">
        <f>STDEV('2.2 Retornos'!AH1571:AH1630)*SQRT(252)</f>
        <v>0.3204542491</v>
      </c>
      <c r="K1565" s="40">
        <f>'2.5'!A1565</f>
        <v>44194</v>
      </c>
      <c r="L1565" s="41">
        <f>'2.5'!B1565/MAX('2.5'!B$2:B1565)-1</f>
        <v>-0.05900169098</v>
      </c>
      <c r="M1565" s="41">
        <f>'2.5'!C1565/MAX('2.5'!C$2:C1565)-1</f>
        <v>-0.004339484997</v>
      </c>
      <c r="N1565" s="41">
        <f>'2.5'!D1565/MAX('2.5'!D$2:D1565)-1</f>
        <v>-0.3910100424</v>
      </c>
    </row>
    <row r="1566">
      <c r="F1566" s="38">
        <f>'2.5'!A1626</f>
        <v>44279</v>
      </c>
      <c r="G1566" s="39">
        <f>STDEV('2.2 Retornos'!L1572:L1631)*SQRT(252)</f>
        <v>0.1261621612</v>
      </c>
      <c r="H1566" s="39">
        <f>STDEV('2.2 Retornos'!W1572:W1631)*SQRT(252)</f>
        <v>0.3507498228</v>
      </c>
      <c r="I1566" s="39">
        <f>STDEV('2.2 Retornos'!AH1572:AH1631)*SQRT(252)</f>
        <v>0.3253517504</v>
      </c>
      <c r="K1566" s="40">
        <f>'2.5'!A1566</f>
        <v>44195</v>
      </c>
      <c r="L1566" s="41">
        <f>'2.5'!B1566/MAX('2.5'!B$2:B1566)-1</f>
        <v>-0.06116244696</v>
      </c>
      <c r="M1566" s="41">
        <f>'2.5'!C1566/MAX('2.5'!C$2:C1566)-1</f>
        <v>0</v>
      </c>
      <c r="N1566" s="41">
        <f>'2.5'!D1566/MAX('2.5'!D$2:D1566)-1</f>
        <v>-0.3825816873</v>
      </c>
    </row>
    <row r="1567">
      <c r="F1567" s="38">
        <f>'2.5'!A1627</f>
        <v>44280</v>
      </c>
      <c r="G1567" s="39">
        <f>STDEV('2.2 Retornos'!L1573:L1632)*SQRT(252)</f>
        <v>0.1265355283</v>
      </c>
      <c r="H1567" s="39">
        <f>STDEV('2.2 Retornos'!W1573:W1632)*SQRT(252)</f>
        <v>0.3503881666</v>
      </c>
      <c r="I1567" s="39">
        <f>STDEV('2.2 Retornos'!AH1573:AH1632)*SQRT(252)</f>
        <v>0.3237650533</v>
      </c>
      <c r="K1567" s="40">
        <f>'2.5'!A1567</f>
        <v>44196</v>
      </c>
      <c r="L1567" s="41">
        <f>'2.5'!B1567/MAX('2.5'!B$2:B1567)-1</f>
        <v>-0.06048121714</v>
      </c>
      <c r="M1567" s="41">
        <f>'2.5'!C1567/MAX('2.5'!C$2:C1567)-1</f>
        <v>-0.02278223173</v>
      </c>
      <c r="N1567" s="41">
        <f>'2.5'!D1567/MAX('2.5'!D$2:D1567)-1</f>
        <v>-0.3901731864</v>
      </c>
    </row>
    <row r="1568">
      <c r="F1568" s="38">
        <f>'2.5'!A1628</f>
        <v>44281</v>
      </c>
      <c r="G1568" s="39">
        <f>STDEV('2.2 Retornos'!L1574:L1633)*SQRT(252)</f>
        <v>0.1264493456</v>
      </c>
      <c r="H1568" s="39">
        <f>STDEV('2.2 Retornos'!W1574:W1633)*SQRT(252)</f>
        <v>0.3555081513</v>
      </c>
      <c r="I1568" s="39">
        <f>STDEV('2.2 Retornos'!AH1574:AH1633)*SQRT(252)</f>
        <v>0.3249888507</v>
      </c>
      <c r="K1568" s="40">
        <f>'2.5'!A1568</f>
        <v>44197</v>
      </c>
      <c r="L1568" s="41">
        <f>'2.5'!B1568/MAX('2.5'!B$2:B1568)-1</f>
        <v>-0.06048121714</v>
      </c>
      <c r="M1568" s="41">
        <f>'2.5'!C1568/MAX('2.5'!C$2:C1568)-1</f>
        <v>-0.02278223173</v>
      </c>
      <c r="N1568" s="41">
        <f>'2.5'!D1568/MAX('2.5'!D$2:D1568)-1</f>
        <v>-0.3901731864</v>
      </c>
    </row>
    <row r="1569">
      <c r="F1569" s="38">
        <f>'2.5'!A1629</f>
        <v>44284</v>
      </c>
      <c r="G1569" s="39">
        <f>STDEV('2.2 Retornos'!L1575:L1634)*SQRT(252)</f>
        <v>0.1246544302</v>
      </c>
      <c r="H1569" s="39">
        <f>STDEV('2.2 Retornos'!W1575:W1634)*SQRT(252)</f>
        <v>0.3204235837</v>
      </c>
      <c r="I1569" s="39">
        <f>STDEV('2.2 Retornos'!AH1575:AH1634)*SQRT(252)</f>
        <v>0.3256481185</v>
      </c>
      <c r="K1569" s="40">
        <f>'2.5'!A1569</f>
        <v>44200</v>
      </c>
      <c r="L1569" s="41">
        <f>'2.5'!B1569/MAX('2.5'!B$2:B1569)-1</f>
        <v>-0.06915305228</v>
      </c>
      <c r="M1569" s="41">
        <f>'2.5'!C1569/MAX('2.5'!C$2:C1569)-1</f>
        <v>0</v>
      </c>
      <c r="N1569" s="41">
        <f>'2.5'!D1569/MAX('2.5'!D$2:D1569)-1</f>
        <v>-0.3834547608</v>
      </c>
    </row>
    <row r="1570">
      <c r="F1570" s="38">
        <f>'2.5'!A1630</f>
        <v>44285</v>
      </c>
      <c r="G1570" s="39">
        <f>STDEV('2.2 Retornos'!L1576:L1635)*SQRT(252)</f>
        <v>0.12463371</v>
      </c>
      <c r="H1570" s="39">
        <f>STDEV('2.2 Retornos'!W1576:W1635)*SQRT(252)</f>
        <v>0.3206558102</v>
      </c>
      <c r="I1570" s="39">
        <f>STDEV('2.2 Retornos'!AH1576:AH1635)*SQRT(252)</f>
        <v>0.2951726621</v>
      </c>
      <c r="K1570" s="40">
        <f>'2.5'!A1570</f>
        <v>44201</v>
      </c>
      <c r="L1570" s="41">
        <f>'2.5'!B1570/MAX('2.5'!B$2:B1570)-1</f>
        <v>-0.06581343815</v>
      </c>
      <c r="M1570" s="41">
        <f>'2.5'!C1570/MAX('2.5'!C$2:C1570)-1</f>
        <v>-0.006462705474</v>
      </c>
      <c r="N1570" s="41">
        <f>'2.5'!D1570/MAX('2.5'!D$2:D1570)-1</f>
        <v>-0.3405482758</v>
      </c>
    </row>
    <row r="1571">
      <c r="F1571" s="38">
        <f>'2.5'!A1631</f>
        <v>44286</v>
      </c>
      <c r="G1571" s="39">
        <f>STDEV('2.2 Retornos'!L1577:L1636)*SQRT(252)</f>
        <v>0.120177619</v>
      </c>
      <c r="H1571" s="39">
        <f>STDEV('2.2 Retornos'!W1577:W1636)*SQRT(252)</f>
        <v>0.3199913982</v>
      </c>
      <c r="I1571" s="39">
        <f>STDEV('2.2 Retornos'!AH1577:AH1636)*SQRT(252)</f>
        <v>0.2953755657</v>
      </c>
      <c r="K1571" s="40">
        <f>'2.5'!A1571</f>
        <v>44202</v>
      </c>
      <c r="L1571" s="41">
        <f>'2.5'!B1571/MAX('2.5'!B$2:B1571)-1</f>
        <v>-0.04468908555</v>
      </c>
      <c r="M1571" s="41">
        <f>'2.5'!C1571/MAX('2.5'!C$2:C1571)-1</f>
        <v>0</v>
      </c>
      <c r="N1571" s="41">
        <f>'2.5'!D1571/MAX('2.5'!D$2:D1571)-1</f>
        <v>-0.3366497324</v>
      </c>
    </row>
    <row r="1572">
      <c r="F1572" s="38">
        <f>'2.5'!A1632</f>
        <v>44287</v>
      </c>
      <c r="G1572" s="39">
        <f>STDEV('2.2 Retornos'!L1578:L1637)*SQRT(252)</f>
        <v>0.1202652599</v>
      </c>
      <c r="H1572" s="39">
        <f>STDEV('2.2 Retornos'!W1578:W1637)*SQRT(252)</f>
        <v>0.3278135932</v>
      </c>
      <c r="I1572" s="39">
        <f>STDEV('2.2 Retornos'!AH1578:AH1637)*SQRT(252)</f>
        <v>0.2988808362</v>
      </c>
      <c r="K1572" s="40">
        <f>'2.5'!A1572</f>
        <v>44203</v>
      </c>
      <c r="L1572" s="41">
        <f>'2.5'!B1572/MAX('2.5'!B$2:B1572)-1</f>
        <v>-0.04019242708</v>
      </c>
      <c r="M1572" s="41">
        <f>'2.5'!C1572/MAX('2.5'!C$2:C1572)-1</f>
        <v>0</v>
      </c>
      <c r="N1572" s="41">
        <f>'2.5'!D1572/MAX('2.5'!D$2:D1572)-1</f>
        <v>-0.3272407805</v>
      </c>
    </row>
    <row r="1573">
      <c r="F1573" s="38">
        <f>'2.5'!A1633</f>
        <v>44288</v>
      </c>
      <c r="G1573" s="39">
        <f>STDEV('2.2 Retornos'!L1579:L1638)*SQRT(252)</f>
        <v>0.1203220596</v>
      </c>
      <c r="H1573" s="39">
        <f>STDEV('2.2 Retornos'!W1579:W1638)*SQRT(252)</f>
        <v>0.3212769299</v>
      </c>
      <c r="I1573" s="39">
        <f>STDEV('2.2 Retornos'!AH1579:AH1638)*SQRT(252)</f>
        <v>0.2972017484</v>
      </c>
      <c r="K1573" s="40">
        <f>'2.5'!A1573</f>
        <v>44204</v>
      </c>
      <c r="L1573" s="41">
        <f>'2.5'!B1573/MAX('2.5'!B$2:B1573)-1</f>
        <v>-0.0390357255</v>
      </c>
      <c r="M1573" s="41">
        <f>'2.5'!C1573/MAX('2.5'!C$2:C1573)-1</f>
        <v>-0.03213998796</v>
      </c>
      <c r="N1573" s="41">
        <f>'2.5'!D1573/MAX('2.5'!D$2:D1573)-1</f>
        <v>-0.3359534933</v>
      </c>
    </row>
    <row r="1574">
      <c r="F1574" s="38">
        <f>'2.5'!A1634</f>
        <v>44291</v>
      </c>
      <c r="G1574" s="39">
        <f>STDEV('2.2 Retornos'!L1580:L1639)*SQRT(252)</f>
        <v>0.1202546749</v>
      </c>
      <c r="H1574" s="39">
        <f>STDEV('2.2 Retornos'!W1580:W1639)*SQRT(252)</f>
        <v>0.3182244572</v>
      </c>
      <c r="I1574" s="39">
        <f>STDEV('2.2 Retornos'!AH1580:AH1639)*SQRT(252)</f>
        <v>0.3000315988</v>
      </c>
      <c r="K1574" s="40">
        <f>'2.5'!A1574</f>
        <v>44207</v>
      </c>
      <c r="L1574" s="41">
        <f>'2.5'!B1574/MAX('2.5'!B$2:B1574)-1</f>
        <v>-0.04014367274</v>
      </c>
      <c r="M1574" s="41">
        <f>'2.5'!C1574/MAX('2.5'!C$2:C1574)-1</f>
        <v>-0.05914094738</v>
      </c>
      <c r="N1574" s="41">
        <f>'2.5'!D1574/MAX('2.5'!D$2:D1574)-1</f>
        <v>-0.3418878368</v>
      </c>
    </row>
    <row r="1575">
      <c r="F1575" s="38">
        <f>'2.5'!A1635</f>
        <v>44292</v>
      </c>
      <c r="G1575" s="39">
        <f>STDEV('2.2 Retornos'!L1581:L1640)*SQRT(252)</f>
        <v>0.1201563325</v>
      </c>
      <c r="H1575" s="39">
        <f>STDEV('2.2 Retornos'!W1581:W1640)*SQRT(252)</f>
        <v>0.3219351466</v>
      </c>
      <c r="I1575" s="39">
        <f>STDEV('2.2 Retornos'!AH1581:AH1640)*SQRT(252)</f>
        <v>0.298585931</v>
      </c>
      <c r="K1575" s="40">
        <f>'2.5'!A1575</f>
        <v>44208</v>
      </c>
      <c r="L1575" s="41">
        <f>'2.5'!B1575/MAX('2.5'!B$2:B1575)-1</f>
        <v>-0.03474494727</v>
      </c>
      <c r="M1575" s="41">
        <f>'2.5'!C1575/MAX('2.5'!C$2:C1575)-1</f>
        <v>-0.05474258099</v>
      </c>
      <c r="N1575" s="41">
        <f>'2.5'!D1575/MAX('2.5'!D$2:D1575)-1</f>
        <v>-0.3294490357</v>
      </c>
    </row>
    <row r="1576">
      <c r="F1576" s="38">
        <f>'2.5'!A1636</f>
        <v>44293</v>
      </c>
      <c r="G1576" s="39">
        <f>STDEV('2.2 Retornos'!L1582:L1641)*SQRT(252)</f>
        <v>0.1200874803</v>
      </c>
      <c r="H1576" s="39">
        <f>STDEV('2.2 Retornos'!W1582:W1641)*SQRT(252)</f>
        <v>0.3200342025</v>
      </c>
      <c r="I1576" s="39">
        <f>STDEV('2.2 Retornos'!AH1582:AH1641)*SQRT(252)</f>
        <v>0.2981052699</v>
      </c>
      <c r="K1576" s="40">
        <f>'2.5'!A1576</f>
        <v>44209</v>
      </c>
      <c r="L1576" s="41">
        <f>'2.5'!B1576/MAX('2.5'!B$2:B1576)-1</f>
        <v>-0.03479466656</v>
      </c>
      <c r="M1576" s="41">
        <f>'2.5'!C1576/MAX('2.5'!C$2:C1576)-1</f>
        <v>-0.07005890185</v>
      </c>
      <c r="N1576" s="41">
        <f>'2.5'!D1576/MAX('2.5'!D$2:D1576)-1</f>
        <v>-0.3358650804</v>
      </c>
    </row>
    <row r="1577">
      <c r="F1577" s="38">
        <f>'2.5'!A1637</f>
        <v>44294</v>
      </c>
      <c r="G1577" s="39">
        <f>STDEV('2.2 Retornos'!L1583:L1642)*SQRT(252)</f>
        <v>0.1203503491</v>
      </c>
      <c r="H1577" s="39">
        <f>STDEV('2.2 Retornos'!W1583:W1642)*SQRT(252)</f>
        <v>0.3203109155</v>
      </c>
      <c r="I1577" s="39">
        <f>STDEV('2.2 Retornos'!AH1583:AH1642)*SQRT(252)</f>
        <v>0.2963950978</v>
      </c>
      <c r="K1577" s="40">
        <f>'2.5'!A1577</f>
        <v>44210</v>
      </c>
      <c r="L1577" s="41">
        <f>'2.5'!B1577/MAX('2.5'!B$2:B1577)-1</f>
        <v>-0.03051040823</v>
      </c>
      <c r="M1577" s="41">
        <f>'2.5'!C1577/MAX('2.5'!C$2:C1577)-1</f>
        <v>-0.06040565509</v>
      </c>
      <c r="N1577" s="41">
        <f>'2.5'!D1577/MAX('2.5'!D$2:D1577)-1</f>
        <v>-0.324076194</v>
      </c>
    </row>
    <row r="1578">
      <c r="F1578" s="38">
        <f>'2.5'!A1638</f>
        <v>44295</v>
      </c>
      <c r="G1578" s="39">
        <f>STDEV('2.2 Retornos'!L1584:L1643)*SQRT(252)</f>
        <v>0.1203057571</v>
      </c>
      <c r="H1578" s="39">
        <f>STDEV('2.2 Retornos'!W1584:W1643)*SQRT(252)</f>
        <v>0.3161104781</v>
      </c>
      <c r="I1578" s="39">
        <f>STDEV('2.2 Retornos'!AH1584:AH1643)*SQRT(252)</f>
        <v>0.2899343449</v>
      </c>
      <c r="K1578" s="40">
        <f>'2.5'!A1578</f>
        <v>44211</v>
      </c>
      <c r="L1578" s="41">
        <f>'2.5'!B1578/MAX('2.5'!B$2:B1578)-1</f>
        <v>-0.03045899624</v>
      </c>
      <c r="M1578" s="41">
        <f>'2.5'!C1578/MAX('2.5'!C$2:C1578)-1</f>
        <v>-0.08377602101</v>
      </c>
      <c r="N1578" s="41">
        <f>'2.5'!D1578/MAX('2.5'!D$2:D1578)-1</f>
        <v>-0.3448805479</v>
      </c>
    </row>
    <row r="1579">
      <c r="F1579" s="38">
        <f>'2.5'!A1639</f>
        <v>44298</v>
      </c>
      <c r="G1579" s="39">
        <f>STDEV('2.2 Retornos'!L1585:L1644)*SQRT(252)</f>
        <v>0.1208687524</v>
      </c>
      <c r="H1579" s="39">
        <f>STDEV('2.2 Retornos'!W1585:W1644)*SQRT(252)</f>
        <v>0.3225504022</v>
      </c>
      <c r="I1579" s="39">
        <f>STDEV('2.2 Retornos'!AH1585:AH1644)*SQRT(252)</f>
        <v>0.2877575309</v>
      </c>
      <c r="K1579" s="40">
        <f>'2.5'!A1579</f>
        <v>44214</v>
      </c>
      <c r="L1579" s="41">
        <f>'2.5'!B1579/MAX('2.5'!B$2:B1579)-1</f>
        <v>-0.02559033415</v>
      </c>
      <c r="M1579" s="41">
        <f>'2.5'!C1579/MAX('2.5'!C$2:C1579)-1</f>
        <v>-0.08056986173</v>
      </c>
      <c r="N1579" s="41">
        <f>'2.5'!D1579/MAX('2.5'!D$2:D1579)-1</f>
        <v>-0.3553759753</v>
      </c>
    </row>
    <row r="1580">
      <c r="F1580" s="38">
        <f>'2.5'!A1640</f>
        <v>44299</v>
      </c>
      <c r="G1580" s="39">
        <f>STDEV('2.2 Retornos'!L1586:L1645)*SQRT(252)</f>
        <v>0.1222626186</v>
      </c>
      <c r="H1580" s="39">
        <f>STDEV('2.2 Retornos'!W1586:W1645)*SQRT(252)</f>
        <v>0.3197438394</v>
      </c>
      <c r="I1580" s="39">
        <f>STDEV('2.2 Retornos'!AH1586:AH1645)*SQRT(252)</f>
        <v>0.287387755</v>
      </c>
      <c r="K1580" s="40">
        <f>'2.5'!A1580</f>
        <v>44215</v>
      </c>
      <c r="L1580" s="41">
        <f>'2.5'!B1580/MAX('2.5'!B$2:B1580)-1</f>
        <v>-0.02869207889</v>
      </c>
      <c r="M1580" s="41">
        <f>'2.5'!C1580/MAX('2.5'!C$2:C1580)-1</f>
        <v>-0.05657295882</v>
      </c>
      <c r="N1580" s="41">
        <f>'2.5'!D1580/MAX('2.5'!D$2:D1580)-1</f>
        <v>-0.3448449225</v>
      </c>
    </row>
    <row r="1581">
      <c r="F1581" s="38">
        <f>'2.5'!A1641</f>
        <v>44300</v>
      </c>
      <c r="G1581" s="39">
        <f>STDEV('2.2 Retornos'!L1587:L1646)*SQRT(252)</f>
        <v>0.1222083089</v>
      </c>
      <c r="H1581" s="39">
        <f>STDEV('2.2 Retornos'!W1587:W1646)*SQRT(252)</f>
        <v>0.3239992498</v>
      </c>
      <c r="I1581" s="39">
        <f>STDEV('2.2 Retornos'!AH1587:AH1646)*SQRT(252)</f>
        <v>0.2970882461</v>
      </c>
      <c r="K1581" s="40">
        <f>'2.5'!A1581</f>
        <v>44216</v>
      </c>
      <c r="L1581" s="41">
        <f>'2.5'!B1581/MAX('2.5'!B$2:B1581)-1</f>
        <v>-0.02919410247</v>
      </c>
      <c r="M1581" s="41">
        <f>'2.5'!C1581/MAX('2.5'!C$2:C1581)-1</f>
        <v>-0.05015167293</v>
      </c>
      <c r="N1581" s="41">
        <f>'2.5'!D1581/MAX('2.5'!D$2:D1581)-1</f>
        <v>-0.3462334333</v>
      </c>
    </row>
    <row r="1582">
      <c r="F1582" s="38">
        <f>'2.5'!A1642</f>
        <v>44301</v>
      </c>
      <c r="G1582" s="39">
        <f>STDEV('2.2 Retornos'!L1588:L1647)*SQRT(252)</f>
        <v>0.121074556</v>
      </c>
      <c r="H1582" s="39">
        <f>STDEV('2.2 Retornos'!W1588:W1647)*SQRT(252)</f>
        <v>0.3370754343</v>
      </c>
      <c r="I1582" s="39">
        <f>STDEV('2.2 Retornos'!AH1588:AH1647)*SQRT(252)</f>
        <v>0.2952426198</v>
      </c>
      <c r="K1582" s="40">
        <f>'2.5'!A1582</f>
        <v>44217</v>
      </c>
      <c r="L1582" s="41">
        <f>'2.5'!B1582/MAX('2.5'!B$2:B1582)-1</f>
        <v>-0.03532730328</v>
      </c>
      <c r="M1582" s="41">
        <f>'2.5'!C1582/MAX('2.5'!C$2:C1582)-1</f>
        <v>-0.05294549218</v>
      </c>
      <c r="N1582" s="41">
        <f>'2.5'!D1582/MAX('2.5'!D$2:D1582)-1</f>
        <v>-0.3553791549</v>
      </c>
    </row>
    <row r="1583">
      <c r="F1583" s="38">
        <f>'2.5'!A1643</f>
        <v>44302</v>
      </c>
      <c r="G1583" s="39">
        <f>STDEV('2.2 Retornos'!L1589:L1648)*SQRT(252)</f>
        <v>0.1196663687</v>
      </c>
      <c r="H1583" s="39">
        <f>STDEV('2.2 Retornos'!W1589:W1648)*SQRT(252)</f>
        <v>0.3372165798</v>
      </c>
      <c r="I1583" s="39">
        <f>STDEV('2.2 Retornos'!AH1589:AH1648)*SQRT(252)</f>
        <v>0.2931502813</v>
      </c>
      <c r="K1583" s="40">
        <f>'2.5'!A1583</f>
        <v>44218</v>
      </c>
      <c r="L1583" s="41">
        <f>'2.5'!B1583/MAX('2.5'!B$2:B1583)-1</f>
        <v>-0.04223021222</v>
      </c>
      <c r="M1583" s="41">
        <f>'2.5'!C1583/MAX('2.5'!C$2:C1583)-1</f>
        <v>-0.05300500595</v>
      </c>
      <c r="N1583" s="41">
        <f>'2.5'!D1583/MAX('2.5'!D$2:D1583)-1</f>
        <v>-0.3658837754</v>
      </c>
    </row>
    <row r="1584">
      <c r="F1584" s="38">
        <f>'2.5'!A1644</f>
        <v>44305</v>
      </c>
      <c r="G1584" s="39">
        <f>STDEV('2.2 Retornos'!L1590:L1649)*SQRT(252)</f>
        <v>0.11995154</v>
      </c>
      <c r="H1584" s="39">
        <f>STDEV('2.2 Retornos'!W1590:W1649)*SQRT(252)</f>
        <v>0.3363763257</v>
      </c>
      <c r="I1584" s="39">
        <f>STDEV('2.2 Retornos'!AH1590:AH1649)*SQRT(252)</f>
        <v>0.2936914862</v>
      </c>
      <c r="K1584" s="40">
        <f>'2.5'!A1584</f>
        <v>44221</v>
      </c>
      <c r="L1584" s="41">
        <f>'2.5'!B1584/MAX('2.5'!B$2:B1584)-1</f>
        <v>-0.04340031399</v>
      </c>
      <c r="M1584" s="41">
        <f>'2.5'!C1584/MAX('2.5'!C$2:C1584)-1</f>
        <v>-0.06306757555</v>
      </c>
      <c r="N1584" s="41">
        <f>'2.5'!D1584/MAX('2.5'!D$2:D1584)-1</f>
        <v>-0.3673401497</v>
      </c>
    </row>
    <row r="1585">
      <c r="F1585" s="38">
        <f>'2.5'!A1645</f>
        <v>44306</v>
      </c>
      <c r="G1585" s="39">
        <f>STDEV('2.2 Retornos'!L1591:L1650)*SQRT(252)</f>
        <v>0.1227119421</v>
      </c>
      <c r="H1585" s="39">
        <f>STDEV('2.2 Retornos'!W1591:W1650)*SQRT(252)</f>
        <v>0.3318750806</v>
      </c>
      <c r="I1585" s="39">
        <f>STDEV('2.2 Retornos'!AH1591:AH1650)*SQRT(252)</f>
        <v>0.2994210309</v>
      </c>
      <c r="K1585" s="40">
        <f>'2.5'!A1585</f>
        <v>44222</v>
      </c>
      <c r="L1585" s="41">
        <f>'2.5'!B1585/MAX('2.5'!B$2:B1585)-1</f>
        <v>-0.04385276014</v>
      </c>
      <c r="M1585" s="41">
        <f>'2.5'!C1585/MAX('2.5'!C$2:C1585)-1</f>
        <v>-0.08666159082</v>
      </c>
      <c r="N1585" s="41">
        <f>'2.5'!D1585/MAX('2.5'!D$2:D1585)-1</f>
        <v>-0.3814565695</v>
      </c>
    </row>
    <row r="1586">
      <c r="F1586" s="38">
        <f>'2.5'!A1646</f>
        <v>44307</v>
      </c>
      <c r="G1586" s="39">
        <f>STDEV('2.2 Retornos'!L1592:L1651)*SQRT(252)</f>
        <v>0.1177046334</v>
      </c>
      <c r="H1586" s="39">
        <f>STDEV('2.2 Retornos'!W1592:W1651)*SQRT(252)</f>
        <v>0.3187873906</v>
      </c>
      <c r="I1586" s="39">
        <f>STDEV('2.2 Retornos'!AH1592:AH1651)*SQRT(252)</f>
        <v>0.2975095707</v>
      </c>
      <c r="K1586" s="40">
        <f>'2.5'!A1586</f>
        <v>44223</v>
      </c>
      <c r="L1586" s="41">
        <f>'2.5'!B1586/MAX('2.5'!B$2:B1586)-1</f>
        <v>-0.05820485936</v>
      </c>
      <c r="M1586" s="41">
        <f>'2.5'!C1586/MAX('2.5'!C$2:C1586)-1</f>
        <v>-0.1249590923</v>
      </c>
      <c r="N1586" s="41">
        <f>'2.5'!D1586/MAX('2.5'!D$2:D1586)-1</f>
        <v>-0.3900024452</v>
      </c>
    </row>
    <row r="1587">
      <c r="F1587" s="38">
        <f>'2.5'!A1647</f>
        <v>44308</v>
      </c>
      <c r="G1587" s="39">
        <f>STDEV('2.2 Retornos'!L1593:L1652)*SQRT(252)</f>
        <v>0.115382964</v>
      </c>
      <c r="H1587" s="39">
        <f>STDEV('2.2 Retornos'!W1593:W1652)*SQRT(252)</f>
        <v>0.3105810416</v>
      </c>
      <c r="I1587" s="39">
        <f>STDEV('2.2 Retornos'!AH1593:AH1652)*SQRT(252)</f>
        <v>0.2989742879</v>
      </c>
      <c r="K1587" s="40">
        <f>'2.5'!A1587</f>
        <v>44224</v>
      </c>
      <c r="L1587" s="41">
        <f>'2.5'!B1587/MAX('2.5'!B$2:B1587)-1</f>
        <v>-0.04523991784</v>
      </c>
      <c r="M1587" s="41">
        <f>'2.5'!C1587/MAX('2.5'!C$2:C1587)-1</f>
        <v>-0.08756204199</v>
      </c>
      <c r="N1587" s="41">
        <f>'2.5'!D1587/MAX('2.5'!D$2:D1587)-1</f>
        <v>-0.3877000409</v>
      </c>
    </row>
    <row r="1588">
      <c r="F1588" s="38">
        <f>'2.5'!A1648</f>
        <v>44309</v>
      </c>
      <c r="G1588" s="39">
        <f>STDEV('2.2 Retornos'!L1594:L1653)*SQRT(252)</f>
        <v>0.1080184213</v>
      </c>
      <c r="H1588" s="39">
        <f>STDEV('2.2 Retornos'!W1594:W1653)*SQRT(252)</f>
        <v>0.3089212954</v>
      </c>
      <c r="I1588" s="39">
        <f>STDEV('2.2 Retornos'!AH1594:AH1653)*SQRT(252)</f>
        <v>0.2959636055</v>
      </c>
      <c r="K1588" s="40">
        <f>'2.5'!A1588</f>
        <v>44225</v>
      </c>
      <c r="L1588" s="41">
        <f>'2.5'!B1588/MAX('2.5'!B$2:B1588)-1</f>
        <v>-0.06333506111</v>
      </c>
      <c r="M1588" s="41">
        <f>'2.5'!C1588/MAX('2.5'!C$2:C1588)-1</f>
        <v>-0.09990139595</v>
      </c>
      <c r="N1588" s="41">
        <f>'2.5'!D1588/MAX('2.5'!D$2:D1588)-1</f>
        <v>-0.3982329422</v>
      </c>
    </row>
    <row r="1589">
      <c r="F1589" s="38">
        <f>'2.5'!A1649</f>
        <v>44312</v>
      </c>
      <c r="G1589" s="39">
        <f>STDEV('2.2 Retornos'!L1595:L1654)*SQRT(252)</f>
        <v>0.1073884756</v>
      </c>
      <c r="H1589" s="39">
        <f>STDEV('2.2 Retornos'!W1595:W1654)*SQRT(252)</f>
        <v>0.3032705747</v>
      </c>
      <c r="I1589" s="39">
        <f>STDEV('2.2 Retornos'!AH1595:AH1654)*SQRT(252)</f>
        <v>0.2905779591</v>
      </c>
      <c r="K1589" s="40">
        <f>'2.5'!A1589</f>
        <v>44228</v>
      </c>
      <c r="L1589" s="41">
        <f>'2.5'!B1589/MAX('2.5'!B$2:B1589)-1</f>
        <v>-0.05573491944</v>
      </c>
      <c r="M1589" s="41">
        <f>'2.5'!C1589/MAX('2.5'!C$2:C1589)-1</f>
        <v>-0.06952266417</v>
      </c>
      <c r="N1589" s="41">
        <f>'2.5'!D1589/MAX('2.5'!D$2:D1589)-1</f>
        <v>-0.3798982343</v>
      </c>
    </row>
    <row r="1590">
      <c r="F1590" s="38">
        <f>'2.5'!A1650</f>
        <v>44313</v>
      </c>
      <c r="G1590" s="39">
        <f>STDEV('2.2 Retornos'!L1596:L1655)*SQRT(252)</f>
        <v>0.1061701978</v>
      </c>
      <c r="H1590" s="39">
        <f>STDEV('2.2 Retornos'!W1596:W1655)*SQRT(252)</f>
        <v>0.2972239806</v>
      </c>
      <c r="I1590" s="39">
        <f>STDEV('2.2 Retornos'!AH1596:AH1655)*SQRT(252)</f>
        <v>0.2906285128</v>
      </c>
      <c r="K1590" s="40">
        <f>'2.5'!A1590</f>
        <v>44229</v>
      </c>
      <c r="L1590" s="41">
        <f>'2.5'!B1590/MAX('2.5'!B$2:B1590)-1</f>
        <v>-0.04616199508</v>
      </c>
      <c r="M1590" s="41">
        <f>'2.5'!C1590/MAX('2.5'!C$2:C1590)-1</f>
        <v>-0.09515784189</v>
      </c>
      <c r="N1590" s="41">
        <f>'2.5'!D1590/MAX('2.5'!D$2:D1590)-1</f>
        <v>-0.3752714725</v>
      </c>
    </row>
    <row r="1591">
      <c r="F1591" s="38">
        <f>'2.5'!A1651</f>
        <v>44314</v>
      </c>
      <c r="G1591" s="39">
        <f>STDEV('2.2 Retornos'!L1597:L1656)*SQRT(252)</f>
        <v>0.1060806583</v>
      </c>
      <c r="H1591" s="39">
        <f>STDEV('2.2 Retornos'!W1597:W1656)*SQRT(252)</f>
        <v>0.2965379045</v>
      </c>
      <c r="I1591" s="39">
        <f>STDEV('2.2 Retornos'!AH1597:AH1656)*SQRT(252)</f>
        <v>0.2875274656</v>
      </c>
      <c r="K1591" s="40">
        <f>'2.5'!A1591</f>
        <v>44230</v>
      </c>
      <c r="L1591" s="41">
        <f>'2.5'!B1591/MAX('2.5'!B$2:B1591)-1</f>
        <v>-0.04183700818</v>
      </c>
      <c r="M1591" s="41">
        <f>'2.5'!C1591/MAX('2.5'!C$2:C1591)-1</f>
        <v>-0.08419208323</v>
      </c>
      <c r="N1591" s="41">
        <f>'2.5'!D1591/MAX('2.5'!D$2:D1591)-1</f>
        <v>-0.3557836634</v>
      </c>
    </row>
    <row r="1592">
      <c r="F1592" s="38">
        <f>'2.5'!A1652</f>
        <v>44315</v>
      </c>
      <c r="G1592" s="39">
        <f>STDEV('2.2 Retornos'!L1598:L1657)*SQRT(252)</f>
        <v>0.1051611592</v>
      </c>
      <c r="H1592" s="39">
        <f>STDEV('2.2 Retornos'!W1598:W1657)*SQRT(252)</f>
        <v>0.3018038009</v>
      </c>
      <c r="I1592" s="39">
        <f>STDEV('2.2 Retornos'!AH1598:AH1657)*SQRT(252)</f>
        <v>0.2873849971</v>
      </c>
      <c r="K1592" s="40">
        <f>'2.5'!A1592</f>
        <v>44231</v>
      </c>
      <c r="L1592" s="41">
        <f>'2.5'!B1592/MAX('2.5'!B$2:B1592)-1</f>
        <v>-0.03308185041</v>
      </c>
      <c r="M1592" s="41">
        <f>'2.5'!C1592/MAX('2.5'!C$2:C1592)-1</f>
        <v>-0.08784383333</v>
      </c>
      <c r="N1592" s="41">
        <f>'2.5'!D1592/MAX('2.5'!D$2:D1592)-1</f>
        <v>-0.350734159</v>
      </c>
    </row>
    <row r="1593">
      <c r="F1593" s="38">
        <f>'2.5'!A1653</f>
        <v>44316</v>
      </c>
      <c r="G1593" s="39">
        <f>STDEV('2.2 Retornos'!L1599:L1658)*SQRT(252)</f>
        <v>0.1061571016</v>
      </c>
      <c r="H1593" s="39">
        <f>STDEV('2.2 Retornos'!W1599:W1658)*SQRT(252)</f>
        <v>0.3008495457</v>
      </c>
      <c r="I1593" s="39">
        <f>STDEV('2.2 Retornos'!AH1599:AH1658)*SQRT(252)</f>
        <v>0.2881777553</v>
      </c>
      <c r="K1593" s="40">
        <f>'2.5'!A1593</f>
        <v>44232</v>
      </c>
      <c r="L1593" s="41">
        <f>'2.5'!B1593/MAX('2.5'!B$2:B1593)-1</f>
        <v>-0.03187751352</v>
      </c>
      <c r="M1593" s="41">
        <f>'2.5'!C1593/MAX('2.5'!C$2:C1593)-1</f>
        <v>-0.06511412747</v>
      </c>
      <c r="N1593" s="41">
        <f>'2.5'!D1593/MAX('2.5'!D$2:D1593)-1</f>
        <v>-0.3437057365</v>
      </c>
    </row>
    <row r="1594">
      <c r="F1594" s="38">
        <f>'2.5'!A1654</f>
        <v>44319</v>
      </c>
      <c r="G1594" s="39">
        <f>STDEV('2.2 Retornos'!L1600:L1659)*SQRT(252)</f>
        <v>0.1057107063</v>
      </c>
      <c r="H1594" s="39">
        <f>STDEV('2.2 Retornos'!W1600:W1659)*SQRT(252)</f>
        <v>0.3070438728</v>
      </c>
      <c r="I1594" s="39">
        <f>STDEV('2.2 Retornos'!AH1600:AH1659)*SQRT(252)</f>
        <v>0.2899930336</v>
      </c>
      <c r="K1594" s="40">
        <f>'2.5'!A1594</f>
        <v>44235</v>
      </c>
      <c r="L1594" s="41">
        <f>'2.5'!B1594/MAX('2.5'!B$2:B1594)-1</f>
        <v>-0.02539879435</v>
      </c>
      <c r="M1594" s="41">
        <f>'2.5'!C1594/MAX('2.5'!C$2:C1594)-1</f>
        <v>-0.04227988269</v>
      </c>
      <c r="N1594" s="41">
        <f>'2.5'!D1594/MAX('2.5'!D$2:D1594)-1</f>
        <v>-0.33140228</v>
      </c>
    </row>
    <row r="1595">
      <c r="F1595" s="38">
        <f>'2.5'!A1655</f>
        <v>44320</v>
      </c>
      <c r="G1595" s="39">
        <f>STDEV('2.2 Retornos'!L1601:L1660)*SQRT(252)</f>
        <v>0.1059881081</v>
      </c>
      <c r="H1595" s="39">
        <f>STDEV('2.2 Retornos'!W1601:W1660)*SQRT(252)</f>
        <v>0.3066230678</v>
      </c>
      <c r="I1595" s="39">
        <f>STDEV('2.2 Retornos'!AH1601:AH1660)*SQRT(252)</f>
        <v>0.2887888546</v>
      </c>
      <c r="K1595" s="40">
        <f>'2.5'!A1595</f>
        <v>44236</v>
      </c>
      <c r="L1595" s="41">
        <f>'2.5'!B1595/MAX('2.5'!B$2:B1595)-1</f>
        <v>-0.02361933868</v>
      </c>
      <c r="M1595" s="41">
        <f>'2.5'!C1595/MAX('2.5'!C$2:C1595)-1</f>
        <v>-0.049716389</v>
      </c>
      <c r="N1595" s="41">
        <f>'2.5'!D1595/MAX('2.5'!D$2:D1595)-1</f>
        <v>-0.3387887727</v>
      </c>
    </row>
    <row r="1596">
      <c r="F1596" s="38">
        <f>'2.5'!A1656</f>
        <v>44321</v>
      </c>
      <c r="G1596" s="39">
        <f>STDEV('2.2 Retornos'!L1602:L1661)*SQRT(252)</f>
        <v>0.1061831408</v>
      </c>
      <c r="H1596" s="39">
        <f>STDEV('2.2 Retornos'!W1602:W1661)*SQRT(252)</f>
        <v>0.3076546493</v>
      </c>
      <c r="I1596" s="39">
        <f>STDEV('2.2 Retornos'!AH1602:AH1661)*SQRT(252)</f>
        <v>0.291551119</v>
      </c>
      <c r="K1596" s="40">
        <f>'2.5'!A1596</f>
        <v>44237</v>
      </c>
      <c r="L1596" s="41">
        <f>'2.5'!B1596/MAX('2.5'!B$2:B1596)-1</f>
        <v>-0.02707980251</v>
      </c>
      <c r="M1596" s="41">
        <f>'2.5'!C1596/MAX('2.5'!C$2:C1596)-1</f>
        <v>-0.03826665161</v>
      </c>
      <c r="N1596" s="41">
        <f>'2.5'!D1596/MAX('2.5'!D$2:D1596)-1</f>
        <v>-0.3281128826</v>
      </c>
    </row>
    <row r="1597">
      <c r="F1597" s="38">
        <f>'2.5'!A1657</f>
        <v>44322</v>
      </c>
      <c r="G1597" s="39">
        <f>STDEV('2.2 Retornos'!L1603:L1662)*SQRT(252)</f>
        <v>0.1061727213</v>
      </c>
      <c r="H1597" s="39">
        <f>STDEV('2.2 Retornos'!W1603:W1662)*SQRT(252)</f>
        <v>0.3095425668</v>
      </c>
      <c r="I1597" s="39">
        <f>STDEV('2.2 Retornos'!AH1603:AH1662)*SQRT(252)</f>
        <v>0.2916217068</v>
      </c>
      <c r="K1597" s="40">
        <f>'2.5'!A1597</f>
        <v>44238</v>
      </c>
      <c r="L1597" s="41">
        <f>'2.5'!B1597/MAX('2.5'!B$2:B1597)-1</f>
        <v>-0.02132819979</v>
      </c>
      <c r="M1597" s="41">
        <f>'2.5'!C1597/MAX('2.5'!C$2:C1597)-1</f>
        <v>-0.04012371282</v>
      </c>
      <c r="N1597" s="41">
        <f>'2.5'!D1597/MAX('2.5'!D$2:D1597)-1</f>
        <v>-0.3299251837</v>
      </c>
    </row>
    <row r="1598">
      <c r="F1598" s="38">
        <f>'2.5'!A1658</f>
        <v>44323</v>
      </c>
      <c r="G1598" s="39">
        <f>STDEV('2.2 Retornos'!L1604:L1663)*SQRT(252)</f>
        <v>0.1061467922</v>
      </c>
      <c r="H1598" s="39">
        <f>STDEV('2.2 Retornos'!W1604:W1663)*SQRT(252)</f>
        <v>0.3115806357</v>
      </c>
      <c r="I1598" s="39">
        <f>STDEV('2.2 Retornos'!AH1604:AH1663)*SQRT(252)</f>
        <v>0.2910338173</v>
      </c>
      <c r="K1598" s="40">
        <f>'2.5'!A1598</f>
        <v>44239</v>
      </c>
      <c r="L1598" s="41">
        <f>'2.5'!B1598/MAX('2.5'!B$2:B1598)-1</f>
        <v>-0.01830886075</v>
      </c>
      <c r="M1598" s="41">
        <f>'2.5'!C1598/MAX('2.5'!C$2:C1598)-1</f>
        <v>-0.03503032378</v>
      </c>
      <c r="N1598" s="41">
        <f>'2.5'!D1598/MAX('2.5'!D$2:D1598)-1</f>
        <v>-0.318463445</v>
      </c>
    </row>
    <row r="1599">
      <c r="F1599" s="38">
        <f>'2.5'!A1659</f>
        <v>44326</v>
      </c>
      <c r="G1599" s="39">
        <f>STDEV('2.2 Retornos'!L1605:L1664)*SQRT(252)</f>
        <v>0.1062196725</v>
      </c>
      <c r="H1599" s="39">
        <f>STDEV('2.2 Retornos'!W1605:W1664)*SQRT(252)</f>
        <v>0.312911461</v>
      </c>
      <c r="I1599" s="39">
        <f>STDEV('2.2 Retornos'!AH1605:AH1664)*SQRT(252)</f>
        <v>0.2921666355</v>
      </c>
      <c r="K1599" s="40">
        <f>'2.5'!A1599</f>
        <v>44242</v>
      </c>
      <c r="L1599" s="41">
        <f>'2.5'!B1599/MAX('2.5'!B$2:B1599)-1</f>
        <v>-0.01830886075</v>
      </c>
      <c r="M1599" s="41">
        <f>'2.5'!C1599/MAX('2.5'!C$2:C1599)-1</f>
        <v>-0.03503032378</v>
      </c>
      <c r="N1599" s="41">
        <f>'2.5'!D1599/MAX('2.5'!D$2:D1599)-1</f>
        <v>-0.318463445</v>
      </c>
    </row>
    <row r="1600">
      <c r="F1600" s="38">
        <f>'2.5'!A1660</f>
        <v>44327</v>
      </c>
      <c r="G1600" s="39">
        <f>STDEV('2.2 Retornos'!L1606:L1665)*SQRT(252)</f>
        <v>0.1078527354</v>
      </c>
      <c r="H1600" s="39">
        <f>STDEV('2.2 Retornos'!W1606:W1665)*SQRT(252)</f>
        <v>0.3126717906</v>
      </c>
      <c r="I1600" s="39">
        <f>STDEV('2.2 Retornos'!AH1606:AH1665)*SQRT(252)</f>
        <v>0.290335709</v>
      </c>
      <c r="K1600" s="40">
        <f>'2.5'!A1600</f>
        <v>44243</v>
      </c>
      <c r="L1600" s="41">
        <f>'2.5'!B1600/MAX('2.5'!B$2:B1600)-1</f>
        <v>-0.01477185731</v>
      </c>
      <c r="M1600" s="41">
        <f>'2.5'!C1600/MAX('2.5'!C$2:C1600)-1</f>
        <v>-0.02418443678</v>
      </c>
      <c r="N1600" s="41">
        <f>'2.5'!D1600/MAX('2.5'!D$2:D1600)-1</f>
        <v>-0.3021508192</v>
      </c>
    </row>
    <row r="1601">
      <c r="F1601" s="38">
        <f>'2.5'!A1661</f>
        <v>44328</v>
      </c>
      <c r="G1601" s="39">
        <f>STDEV('2.2 Retornos'!L1607:L1666)*SQRT(252)</f>
        <v>0.1081479409</v>
      </c>
      <c r="H1601" s="39">
        <f>STDEV('2.2 Retornos'!W1607:W1666)*SQRT(252)</f>
        <v>0.3171188717</v>
      </c>
      <c r="I1601" s="39">
        <f>STDEV('2.2 Retornos'!AH1607:AH1666)*SQRT(252)</f>
        <v>0.2910410148</v>
      </c>
      <c r="K1601" s="40">
        <f>'2.5'!A1601</f>
        <v>44244</v>
      </c>
      <c r="L1601" s="41">
        <f>'2.5'!B1601/MAX('2.5'!B$2:B1601)-1</f>
        <v>-0.01017147357</v>
      </c>
      <c r="M1601" s="41">
        <f>'2.5'!C1601/MAX('2.5'!C$2:C1601)-1</f>
        <v>-0.04506877032</v>
      </c>
      <c r="N1601" s="41">
        <f>'2.5'!D1601/MAX('2.5'!D$2:D1601)-1</f>
        <v>-0.2987465994</v>
      </c>
    </row>
    <row r="1602">
      <c r="F1602" s="38">
        <f>'2.5'!A1662</f>
        <v>44329</v>
      </c>
      <c r="G1602" s="39">
        <f>STDEV('2.2 Retornos'!L1608:L1667)*SQRT(252)</f>
        <v>0.1108681671</v>
      </c>
      <c r="H1602" s="39">
        <f>STDEV('2.2 Retornos'!W1608:W1667)*SQRT(252)</f>
        <v>0.3170049988</v>
      </c>
      <c r="I1602" s="39">
        <f>STDEV('2.2 Retornos'!AH1608:AH1667)*SQRT(252)</f>
        <v>0.2932309401</v>
      </c>
      <c r="K1602" s="40">
        <f>'2.5'!A1602</f>
        <v>44245</v>
      </c>
      <c r="L1602" s="41">
        <f>'2.5'!B1602/MAX('2.5'!B$2:B1602)-1</f>
        <v>-0.008099289245</v>
      </c>
      <c r="M1602" s="41">
        <f>'2.5'!C1602/MAX('2.5'!C$2:C1602)-1</f>
        <v>-0.04797065853</v>
      </c>
      <c r="N1602" s="41">
        <f>'2.5'!D1602/MAX('2.5'!D$2:D1602)-1</f>
        <v>-0.3057778711</v>
      </c>
    </row>
    <row r="1603">
      <c r="F1603" s="38">
        <f>'2.5'!A1663</f>
        <v>44330</v>
      </c>
      <c r="G1603" s="39">
        <f>STDEV('2.2 Retornos'!L1609:L1668)*SQRT(252)</f>
        <v>0.1131513705</v>
      </c>
      <c r="H1603" s="39">
        <f>STDEV('2.2 Retornos'!W1609:W1668)*SQRT(252)</f>
        <v>0.3115790199</v>
      </c>
      <c r="I1603" s="39">
        <f>STDEV('2.2 Retornos'!AH1609:AH1668)*SQRT(252)</f>
        <v>0.2976437905</v>
      </c>
      <c r="K1603" s="40">
        <f>'2.5'!A1603</f>
        <v>44246</v>
      </c>
      <c r="L1603" s="41">
        <f>'2.5'!B1603/MAX('2.5'!B$2:B1603)-1</f>
        <v>-0.002841515269</v>
      </c>
      <c r="M1603" s="41">
        <f>'2.5'!C1603/MAX('2.5'!C$2:C1603)-1</f>
        <v>-0.01875748953</v>
      </c>
      <c r="N1603" s="41">
        <f>'2.5'!D1603/MAX('2.5'!D$2:D1603)-1</f>
        <v>-0.3056210282</v>
      </c>
    </row>
    <row r="1604">
      <c r="F1604" s="38">
        <f>'2.5'!A1664</f>
        <v>44333</v>
      </c>
      <c r="G1604" s="39">
        <f>STDEV('2.2 Retornos'!L1610:L1669)*SQRT(252)</f>
        <v>0.1131322295</v>
      </c>
      <c r="H1604" s="39">
        <f>STDEV('2.2 Retornos'!W1610:W1669)*SQRT(252)</f>
        <v>0.3101186872</v>
      </c>
      <c r="I1604" s="39">
        <f>STDEV('2.2 Retornos'!AH1610:AH1669)*SQRT(252)</f>
        <v>0.2918460063</v>
      </c>
      <c r="K1604" s="40">
        <f>'2.5'!A1604</f>
        <v>44249</v>
      </c>
      <c r="L1604" s="41">
        <f>'2.5'!B1604/MAX('2.5'!B$2:B1604)-1</f>
        <v>0</v>
      </c>
      <c r="M1604" s="41">
        <f>'2.5'!C1604/MAX('2.5'!C$2:C1604)-1</f>
        <v>0</v>
      </c>
      <c r="N1604" s="41">
        <f>'2.5'!D1604/MAX('2.5'!D$2:D1604)-1</f>
        <v>-0.2788116827</v>
      </c>
    </row>
    <row r="1605">
      <c r="F1605" s="38">
        <f>'2.5'!A1665</f>
        <v>44334</v>
      </c>
      <c r="G1605" s="39">
        <f>STDEV('2.2 Retornos'!L1611:L1670)*SQRT(252)</f>
        <v>0.112203585</v>
      </c>
      <c r="H1605" s="39">
        <f>STDEV('2.2 Retornos'!W1611:W1670)*SQRT(252)</f>
        <v>0.3090642166</v>
      </c>
      <c r="I1605" s="39">
        <f>STDEV('2.2 Retornos'!AH1611:AH1670)*SQRT(252)</f>
        <v>0.292796002</v>
      </c>
      <c r="K1605" s="40">
        <f>'2.5'!A1605</f>
        <v>44250</v>
      </c>
      <c r="L1605" s="41">
        <f>'2.5'!B1605/MAX('2.5'!B$2:B1605)-1</f>
        <v>0</v>
      </c>
      <c r="M1605" s="41">
        <f>'2.5'!C1605/MAX('2.5'!C$2:C1605)-1</f>
        <v>-0.01244091747</v>
      </c>
      <c r="N1605" s="41">
        <f>'2.5'!D1605/MAX('2.5'!D$2:D1605)-1</f>
        <v>-0.2754599486</v>
      </c>
    </row>
    <row r="1606">
      <c r="F1606" s="38">
        <f>'2.5'!A1666</f>
        <v>44335</v>
      </c>
      <c r="G1606" s="39">
        <f>STDEV('2.2 Retornos'!L1612:L1671)*SQRT(252)</f>
        <v>0.1049090305</v>
      </c>
      <c r="H1606" s="39">
        <f>STDEV('2.2 Retornos'!W1612:W1671)*SQRT(252)</f>
        <v>0.318542229</v>
      </c>
      <c r="I1606" s="39">
        <f>STDEV('2.2 Retornos'!AH1612:AH1671)*SQRT(252)</f>
        <v>0.2965523273</v>
      </c>
      <c r="K1606" s="40">
        <f>'2.5'!A1606</f>
        <v>44251</v>
      </c>
      <c r="L1606" s="41">
        <f>'2.5'!B1606/MAX('2.5'!B$2:B1606)-1</f>
        <v>0</v>
      </c>
      <c r="M1606" s="41">
        <f>'2.5'!C1606/MAX('2.5'!C$2:C1606)-1</f>
        <v>-0.002883818261</v>
      </c>
      <c r="N1606" s="41">
        <f>'2.5'!D1606/MAX('2.5'!D$2:D1606)-1</f>
        <v>-0.2588024616</v>
      </c>
    </row>
    <row r="1607">
      <c r="F1607" s="38">
        <f>'2.5'!A1667</f>
        <v>44336</v>
      </c>
      <c r="G1607" s="39">
        <f>STDEV('2.2 Retornos'!L1613:L1672)*SQRT(252)</f>
        <v>0.1025033696</v>
      </c>
      <c r="H1607" s="39">
        <f>STDEV('2.2 Retornos'!W1613:W1672)*SQRT(252)</f>
        <v>0.308921989</v>
      </c>
      <c r="I1607" s="39">
        <f>STDEV('2.2 Retornos'!AH1613:AH1672)*SQRT(252)</f>
        <v>0.2917295331</v>
      </c>
      <c r="K1607" s="40">
        <f>'2.5'!A1607</f>
        <v>44252</v>
      </c>
      <c r="L1607" s="41">
        <f>'2.5'!B1607/MAX('2.5'!B$2:B1607)-1</f>
        <v>-0.009417933518</v>
      </c>
      <c r="M1607" s="41">
        <f>'2.5'!C1607/MAX('2.5'!C$2:C1607)-1</f>
        <v>-0.03945671302</v>
      </c>
      <c r="N1607" s="41">
        <f>'2.5'!D1607/MAX('2.5'!D$2:D1607)-1</f>
        <v>-0.2773573679</v>
      </c>
    </row>
    <row r="1608">
      <c r="F1608" s="38">
        <f>'2.5'!A1668</f>
        <v>44337</v>
      </c>
      <c r="G1608" s="39">
        <f>STDEV('2.2 Retornos'!L1614:L1673)*SQRT(252)</f>
        <v>0.09668945525</v>
      </c>
      <c r="H1608" s="39">
        <f>STDEV('2.2 Retornos'!W1614:W1673)*SQRT(252)</f>
        <v>0.2990934256</v>
      </c>
      <c r="I1608" s="39">
        <f>STDEV('2.2 Retornos'!AH1614:AH1673)*SQRT(252)</f>
        <v>0.2873885085</v>
      </c>
      <c r="K1608" s="40">
        <f>'2.5'!A1608</f>
        <v>44253</v>
      </c>
      <c r="L1608" s="41">
        <f>'2.5'!B1608/MAX('2.5'!B$2:B1608)-1</f>
        <v>-0.02412351841</v>
      </c>
      <c r="M1608" s="41">
        <f>'2.5'!C1608/MAX('2.5'!C$2:C1608)-1</f>
        <v>-0.0755904124</v>
      </c>
      <c r="N1608" s="41">
        <f>'2.5'!D1608/MAX('2.5'!D$2:D1608)-1</f>
        <v>-0.2936623303</v>
      </c>
    </row>
    <row r="1609">
      <c r="F1609" s="38">
        <f>'2.5'!A1669</f>
        <v>44340</v>
      </c>
      <c r="G1609" s="39">
        <f>STDEV('2.2 Retornos'!L1615:L1674)*SQRT(252)</f>
        <v>0.09334663525</v>
      </c>
      <c r="H1609" s="39">
        <f>STDEV('2.2 Retornos'!W1615:W1674)*SQRT(252)</f>
        <v>0.2991114017</v>
      </c>
      <c r="I1609" s="39">
        <f>STDEV('2.2 Retornos'!AH1615:AH1674)*SQRT(252)</f>
        <v>0.2854366139</v>
      </c>
      <c r="K1609" s="40">
        <f>'2.5'!A1609</f>
        <v>44256</v>
      </c>
      <c r="L1609" s="41">
        <f>'2.5'!B1609/MAX('2.5'!B$2:B1609)-1</f>
        <v>-0.01049940538</v>
      </c>
      <c r="M1609" s="41">
        <f>'2.5'!C1609/MAX('2.5'!C$2:C1609)-1</f>
        <v>-0.07470233982</v>
      </c>
      <c r="N1609" s="41">
        <f>'2.5'!D1609/MAX('2.5'!D$2:D1609)-1</f>
        <v>-0.2808284442</v>
      </c>
    </row>
    <row r="1610">
      <c r="F1610" s="38">
        <f>'2.5'!A1670</f>
        <v>44341</v>
      </c>
      <c r="G1610" s="39">
        <f>STDEV('2.2 Retornos'!L1616:L1675)*SQRT(252)</f>
        <v>0.09228995929</v>
      </c>
      <c r="H1610" s="39">
        <f>STDEV('2.2 Retornos'!W1616:W1675)*SQRT(252)</f>
        <v>0.2978486575</v>
      </c>
      <c r="I1610" s="39">
        <f>STDEV('2.2 Retornos'!AH1616:AH1675)*SQRT(252)</f>
        <v>0.2854207742</v>
      </c>
      <c r="K1610" s="40">
        <f>'2.5'!A1610</f>
        <v>44257</v>
      </c>
      <c r="L1610" s="41">
        <f>'2.5'!B1610/MAX('2.5'!B$2:B1610)-1</f>
        <v>-0.002328523691</v>
      </c>
      <c r="M1610" s="41">
        <f>'2.5'!C1610/MAX('2.5'!C$2:C1610)-1</f>
        <v>-0.05765162957</v>
      </c>
      <c r="N1610" s="41">
        <f>'2.5'!D1610/MAX('2.5'!D$2:D1610)-1</f>
        <v>-0.2726012181</v>
      </c>
    </row>
    <row r="1611">
      <c r="F1611" s="38">
        <f>'2.5'!A1671</f>
        <v>44342</v>
      </c>
      <c r="G1611" s="39">
        <f>STDEV('2.2 Retornos'!L1617:L1676)*SQRT(252)</f>
        <v>0.0934596441</v>
      </c>
      <c r="H1611" s="39">
        <f>STDEV('2.2 Retornos'!W1617:W1676)*SQRT(252)</f>
        <v>0.2984889637</v>
      </c>
      <c r="I1611" s="39">
        <f>STDEV('2.2 Retornos'!AH1617:AH1676)*SQRT(252)</f>
        <v>0.2842275707</v>
      </c>
      <c r="K1611" s="40">
        <f>'2.5'!A1611</f>
        <v>44258</v>
      </c>
      <c r="L1611" s="41">
        <f>'2.5'!B1611/MAX('2.5'!B$2:B1611)-1</f>
        <v>0</v>
      </c>
      <c r="M1611" s="41">
        <f>'2.5'!C1611/MAX('2.5'!C$2:C1611)-1</f>
        <v>-0.06384365548</v>
      </c>
      <c r="N1611" s="41">
        <f>'2.5'!D1611/MAX('2.5'!D$2:D1611)-1</f>
        <v>-0.2556528919</v>
      </c>
    </row>
    <row r="1612">
      <c r="F1612" s="38">
        <f>'2.5'!A1672</f>
        <v>44343</v>
      </c>
      <c r="G1612" s="39">
        <f>STDEV('2.2 Retornos'!L1618:L1677)*SQRT(252)</f>
        <v>0.09251475034</v>
      </c>
      <c r="H1612" s="39">
        <f>STDEV('2.2 Retornos'!W1618:W1677)*SQRT(252)</f>
        <v>0.2947624548</v>
      </c>
      <c r="I1612" s="39">
        <f>STDEV('2.2 Retornos'!AH1618:AH1677)*SQRT(252)</f>
        <v>0.2818860915</v>
      </c>
      <c r="K1612" s="40">
        <f>'2.5'!A1612</f>
        <v>44259</v>
      </c>
      <c r="L1612" s="41">
        <f>'2.5'!B1612/MAX('2.5'!B$2:B1612)-1</f>
        <v>-0.005947889596</v>
      </c>
      <c r="M1612" s="41">
        <f>'2.5'!C1612/MAX('2.5'!C$2:C1612)-1</f>
        <v>-0.08354731703</v>
      </c>
      <c r="N1612" s="41">
        <f>'2.5'!D1612/MAX('2.5'!D$2:D1612)-1</f>
        <v>-0.2404767841</v>
      </c>
    </row>
    <row r="1613">
      <c r="F1613" s="38">
        <f>'2.5'!A1673</f>
        <v>44344</v>
      </c>
      <c r="G1613" s="39">
        <f>STDEV('2.2 Retornos'!L1619:L1678)*SQRT(252)</f>
        <v>0.08566139096</v>
      </c>
      <c r="H1613" s="39">
        <f>STDEV('2.2 Retornos'!W1619:W1678)*SQRT(252)</f>
        <v>0.2913953355</v>
      </c>
      <c r="I1613" s="39">
        <f>STDEV('2.2 Retornos'!AH1619:AH1678)*SQRT(252)</f>
        <v>0.2749756159</v>
      </c>
      <c r="K1613" s="40">
        <f>'2.5'!A1613</f>
        <v>44260</v>
      </c>
      <c r="L1613" s="41">
        <f>'2.5'!B1613/MAX('2.5'!B$2:B1613)-1</f>
        <v>0</v>
      </c>
      <c r="M1613" s="41">
        <f>'2.5'!C1613/MAX('2.5'!C$2:C1613)-1</f>
        <v>-0.0609528208</v>
      </c>
      <c r="N1613" s="41">
        <f>'2.5'!D1613/MAX('2.5'!D$2:D1613)-1</f>
        <v>-0.216411374</v>
      </c>
    </row>
    <row r="1614">
      <c r="F1614" s="38">
        <f>'2.5'!A1674</f>
        <v>44347</v>
      </c>
      <c r="G1614" s="39">
        <f>STDEV('2.2 Retornos'!L1620:L1679)*SQRT(252)</f>
        <v>0.08338594772</v>
      </c>
      <c r="H1614" s="39">
        <f>STDEV('2.2 Retornos'!W1620:W1679)*SQRT(252)</f>
        <v>0.2907117439</v>
      </c>
      <c r="I1614" s="39">
        <f>STDEV('2.2 Retornos'!AH1620:AH1679)*SQRT(252)</f>
        <v>0.2757487445</v>
      </c>
      <c r="K1614" s="40">
        <f>'2.5'!A1614</f>
        <v>44263</v>
      </c>
      <c r="L1614" s="41">
        <f>'2.5'!B1614/MAX('2.5'!B$2:B1614)-1</f>
        <v>0</v>
      </c>
      <c r="M1614" s="41">
        <f>'2.5'!C1614/MAX('2.5'!C$2:C1614)-1</f>
        <v>-0.07487737423</v>
      </c>
      <c r="N1614" s="41">
        <f>'2.5'!D1614/MAX('2.5'!D$2:D1614)-1</f>
        <v>-0.2234296839</v>
      </c>
    </row>
    <row r="1615">
      <c r="F1615" s="38">
        <f>'2.5'!A1675</f>
        <v>44348</v>
      </c>
      <c r="G1615" s="39">
        <f>STDEV('2.2 Retornos'!L1621:L1680)*SQRT(252)</f>
        <v>0.08404503797</v>
      </c>
      <c r="H1615" s="39">
        <f>STDEV('2.2 Retornos'!W1621:W1680)*SQRT(252)</f>
        <v>0.2918976311</v>
      </c>
      <c r="I1615" s="39">
        <f>STDEV('2.2 Retornos'!AH1621:AH1680)*SQRT(252)</f>
        <v>0.2838152439</v>
      </c>
      <c r="K1615" s="40">
        <f>'2.5'!A1615</f>
        <v>44264</v>
      </c>
      <c r="L1615" s="41">
        <f>'2.5'!B1615/MAX('2.5'!B$2:B1615)-1</f>
        <v>0</v>
      </c>
      <c r="M1615" s="41">
        <f>'2.5'!C1615/MAX('2.5'!C$2:C1615)-1</f>
        <v>-0.06901019202</v>
      </c>
      <c r="N1615" s="41">
        <f>'2.5'!D1615/MAX('2.5'!D$2:D1615)-1</f>
        <v>-0.2269851342</v>
      </c>
    </row>
    <row r="1616">
      <c r="F1616" s="38">
        <f>'2.5'!A1676</f>
        <v>44349</v>
      </c>
      <c r="G1616" s="39">
        <f>STDEV('2.2 Retornos'!L1622:L1681)*SQRT(252)</f>
        <v>0.0825520026</v>
      </c>
      <c r="H1616" s="39">
        <f>STDEV('2.2 Retornos'!W1622:W1681)*SQRT(252)</f>
        <v>0.2916728486</v>
      </c>
      <c r="I1616" s="39">
        <f>STDEV('2.2 Retornos'!AH1622:AH1681)*SQRT(252)</f>
        <v>0.2774354616</v>
      </c>
      <c r="K1616" s="40">
        <f>'2.5'!A1616</f>
        <v>44265</v>
      </c>
      <c r="L1616" s="41">
        <f>'2.5'!B1616/MAX('2.5'!B$2:B1616)-1</f>
        <v>0</v>
      </c>
      <c r="M1616" s="41">
        <f>'2.5'!C1616/MAX('2.5'!C$2:C1616)-1</f>
        <v>-0.05851531211</v>
      </c>
      <c r="N1616" s="41">
        <f>'2.5'!D1616/MAX('2.5'!D$2:D1616)-1</f>
        <v>-0.2020485644</v>
      </c>
    </row>
    <row r="1617">
      <c r="F1617" s="38">
        <f>'2.5'!A1677</f>
        <v>44350</v>
      </c>
      <c r="G1617" s="39">
        <f>STDEV('2.2 Retornos'!L1623:L1682)*SQRT(252)</f>
        <v>0.08270028818</v>
      </c>
      <c r="H1617" s="39">
        <f>STDEV('2.2 Retornos'!W1623:W1682)*SQRT(252)</f>
        <v>0.2915448034</v>
      </c>
      <c r="I1617" s="39">
        <f>STDEV('2.2 Retornos'!AH1623:AH1682)*SQRT(252)</f>
        <v>0.2773685051</v>
      </c>
      <c r="K1617" s="40">
        <f>'2.5'!A1617</f>
        <v>44266</v>
      </c>
      <c r="L1617" s="41">
        <f>'2.5'!B1617/MAX('2.5'!B$2:B1617)-1</f>
        <v>0</v>
      </c>
      <c r="M1617" s="41">
        <f>'2.5'!C1617/MAX('2.5'!C$2:C1617)-1</f>
        <v>-0.02797262855</v>
      </c>
      <c r="N1617" s="41">
        <f>'2.5'!D1617/MAX('2.5'!D$2:D1617)-1</f>
        <v>-0.1984919076</v>
      </c>
    </row>
    <row r="1618">
      <c r="F1618" s="38">
        <f>'2.5'!A1678</f>
        <v>44351</v>
      </c>
      <c r="G1618" s="39">
        <f>STDEV('2.2 Retornos'!L1624:L1683)*SQRT(252)</f>
        <v>0.08269781448</v>
      </c>
      <c r="H1618" s="39">
        <f>STDEV('2.2 Retornos'!W1624:W1683)*SQRT(252)</f>
        <v>0.2935182851</v>
      </c>
      <c r="I1618" s="39">
        <f>STDEV('2.2 Retornos'!AH1624:AH1683)*SQRT(252)</f>
        <v>0.278409452</v>
      </c>
      <c r="K1618" s="40">
        <f>'2.5'!A1618</f>
        <v>44267</v>
      </c>
      <c r="L1618" s="41">
        <f>'2.5'!B1618/MAX('2.5'!B$2:B1618)-1</f>
        <v>0</v>
      </c>
      <c r="M1618" s="41">
        <f>'2.5'!C1618/MAX('2.5'!C$2:C1618)-1</f>
        <v>-0.03186303536</v>
      </c>
      <c r="N1618" s="41">
        <f>'2.5'!D1618/MAX('2.5'!D$2:D1618)-1</f>
        <v>-0.199405181</v>
      </c>
    </row>
    <row r="1619">
      <c r="F1619" s="38">
        <f>'2.5'!A1679</f>
        <v>44354</v>
      </c>
      <c r="G1619" s="39">
        <f>STDEV('2.2 Retornos'!L1625:L1684)*SQRT(252)</f>
        <v>0.08229071032</v>
      </c>
      <c r="H1619" s="39">
        <f>STDEV('2.2 Retornos'!W1625:W1684)*SQRT(252)</f>
        <v>0.2935492941</v>
      </c>
      <c r="I1619" s="39">
        <f>STDEV('2.2 Retornos'!AH1625:AH1684)*SQRT(252)</f>
        <v>0.2773848552</v>
      </c>
      <c r="K1619" s="40">
        <f>'2.5'!A1619</f>
        <v>44270</v>
      </c>
      <c r="L1619" s="41">
        <f>'2.5'!B1619/MAX('2.5'!B$2:B1619)-1</f>
        <v>-0.003345964473</v>
      </c>
      <c r="M1619" s="41">
        <f>'2.5'!C1619/MAX('2.5'!C$2:C1619)-1</f>
        <v>-0.01935274967</v>
      </c>
      <c r="N1619" s="41">
        <f>'2.5'!D1619/MAX('2.5'!D$2:D1619)-1</f>
        <v>-0.2074136528</v>
      </c>
    </row>
    <row r="1620">
      <c r="F1620" s="38">
        <f>'2.5'!A1680</f>
        <v>44355</v>
      </c>
      <c r="G1620" s="39">
        <f>STDEV('2.2 Retornos'!L1626:L1685)*SQRT(252)</f>
        <v>0.08237701607</v>
      </c>
      <c r="H1620" s="39">
        <f>STDEV('2.2 Retornos'!W1626:W1685)*SQRT(252)</f>
        <v>0.2897517417</v>
      </c>
      <c r="I1620" s="39">
        <f>STDEV('2.2 Retornos'!AH1626:AH1685)*SQRT(252)</f>
        <v>0.2703212943</v>
      </c>
      <c r="K1620" s="40">
        <f>'2.5'!A1620</f>
        <v>44271</v>
      </c>
      <c r="L1620" s="41">
        <f>'2.5'!B1620/MAX('2.5'!B$2:B1620)-1</f>
        <v>-0.003083858317</v>
      </c>
      <c r="M1620" s="41">
        <f>'2.5'!C1620/MAX('2.5'!C$2:C1620)-1</f>
        <v>-0.04119137482</v>
      </c>
      <c r="N1620" s="41">
        <f>'2.5'!D1620/MAX('2.5'!D$2:D1620)-1</f>
        <v>-0.2299388669</v>
      </c>
    </row>
    <row r="1621">
      <c r="F1621" s="38">
        <f>'2.5'!A1681</f>
        <v>44356</v>
      </c>
      <c r="G1621" s="39">
        <f>STDEV('2.2 Retornos'!L1627:L1686)*SQRT(252)</f>
        <v>0.08245491451</v>
      </c>
      <c r="H1621" s="39">
        <f>STDEV('2.2 Retornos'!W1627:W1686)*SQRT(252)</f>
        <v>0.2891821758</v>
      </c>
      <c r="I1621" s="39">
        <f>STDEV('2.2 Retornos'!AH1627:AH1686)*SQRT(252)</f>
        <v>0.270183314</v>
      </c>
      <c r="K1621" s="40">
        <f>'2.5'!A1621</f>
        <v>44272</v>
      </c>
      <c r="L1621" s="41">
        <f>'2.5'!B1621/MAX('2.5'!B$2:B1621)-1</f>
        <v>0</v>
      </c>
      <c r="M1621" s="41">
        <f>'2.5'!C1621/MAX('2.5'!C$2:C1621)-1</f>
        <v>-0.03141381705</v>
      </c>
      <c r="N1621" s="41">
        <f>'2.5'!D1621/MAX('2.5'!D$2:D1621)-1</f>
        <v>-0.222856479</v>
      </c>
    </row>
    <row r="1622">
      <c r="F1622" s="38">
        <f>'2.5'!A1682</f>
        <v>44357</v>
      </c>
      <c r="G1622" s="39">
        <f>STDEV('2.2 Retornos'!L1628:L1687)*SQRT(252)</f>
        <v>0.08173056027</v>
      </c>
      <c r="H1622" s="39">
        <f>STDEV('2.2 Retornos'!W1628:W1687)*SQRT(252)</f>
        <v>0.288028147</v>
      </c>
      <c r="I1622" s="39">
        <f>STDEV('2.2 Retornos'!AH1628:AH1687)*SQRT(252)</f>
        <v>0.2509954696</v>
      </c>
      <c r="K1622" s="40">
        <f>'2.5'!A1622</f>
        <v>44273</v>
      </c>
      <c r="L1622" s="41">
        <f>'2.5'!B1622/MAX('2.5'!B$2:B1622)-1</f>
        <v>0</v>
      </c>
      <c r="M1622" s="41">
        <f>'2.5'!C1622/MAX('2.5'!C$2:C1622)-1</f>
        <v>-0.04928950543</v>
      </c>
      <c r="N1622" s="41">
        <f>'2.5'!D1622/MAX('2.5'!D$2:D1622)-1</f>
        <v>-0.2584449239</v>
      </c>
    </row>
    <row r="1623">
      <c r="F1623" s="38">
        <f>'2.5'!A1683</f>
        <v>44358</v>
      </c>
      <c r="G1623" s="39">
        <f>STDEV('2.2 Retornos'!L1629:L1688)*SQRT(252)</f>
        <v>0.08159389263</v>
      </c>
      <c r="H1623" s="39">
        <f>STDEV('2.2 Retornos'!W1629:W1688)*SQRT(252)</f>
        <v>0.2866710624</v>
      </c>
      <c r="I1623" s="39">
        <f>STDEV('2.2 Retornos'!AH1629:AH1688)*SQRT(252)</f>
        <v>0.2502667784</v>
      </c>
      <c r="K1623" s="40">
        <f>'2.5'!A1623</f>
        <v>44274</v>
      </c>
      <c r="L1623" s="41">
        <f>'2.5'!B1623/MAX('2.5'!B$2:B1623)-1</f>
        <v>-0.00244745901</v>
      </c>
      <c r="M1623" s="41">
        <f>'2.5'!C1623/MAX('2.5'!C$2:C1623)-1</f>
        <v>-0.062059605</v>
      </c>
      <c r="N1623" s="41">
        <f>'2.5'!D1623/MAX('2.5'!D$2:D1623)-1</f>
        <v>-0.2475186647</v>
      </c>
    </row>
    <row r="1624">
      <c r="F1624" s="38">
        <f>'2.5'!A1684</f>
        <v>44361</v>
      </c>
      <c r="G1624" s="39">
        <f>STDEV('2.2 Retornos'!L1630:L1689)*SQRT(252)</f>
        <v>0.08110705614</v>
      </c>
      <c r="H1624" s="39">
        <f>STDEV('2.2 Retornos'!W1630:W1689)*SQRT(252)</f>
        <v>0.2884734245</v>
      </c>
      <c r="I1624" s="39">
        <f>STDEV('2.2 Retornos'!AH1630:AH1689)*SQRT(252)</f>
        <v>0.2479630349</v>
      </c>
      <c r="K1624" s="40">
        <f>'2.5'!A1624</f>
        <v>44277</v>
      </c>
      <c r="L1624" s="41">
        <f>'2.5'!B1624/MAX('2.5'!B$2:B1624)-1</f>
        <v>-0.007257935417</v>
      </c>
      <c r="M1624" s="41">
        <f>'2.5'!C1624/MAX('2.5'!C$2:C1624)-1</f>
        <v>-0.06211599436</v>
      </c>
      <c r="N1624" s="41">
        <f>'2.5'!D1624/MAX('2.5'!D$2:D1624)-1</f>
        <v>-0.2575617222</v>
      </c>
    </row>
    <row r="1625">
      <c r="F1625" s="38">
        <f>'2.5'!A1685</f>
        <v>44362</v>
      </c>
      <c r="G1625" s="39">
        <f>STDEV('2.2 Retornos'!L1631:L1690)*SQRT(252)</f>
        <v>0.08039090099</v>
      </c>
      <c r="H1625" s="39">
        <f>STDEV('2.2 Retornos'!W1631:W1690)*SQRT(252)</f>
        <v>0.2853239253</v>
      </c>
      <c r="I1625" s="39">
        <f>STDEV('2.2 Retornos'!AH1631:AH1690)*SQRT(252)</f>
        <v>0.2392756945</v>
      </c>
      <c r="K1625" s="40">
        <f>'2.5'!A1625</f>
        <v>44278</v>
      </c>
      <c r="L1625" s="41">
        <f>'2.5'!B1625/MAX('2.5'!B$2:B1625)-1</f>
        <v>-0.01421723218</v>
      </c>
      <c r="M1625" s="41">
        <f>'2.5'!C1625/MAX('2.5'!C$2:C1625)-1</f>
        <v>-0.09499389867</v>
      </c>
      <c r="N1625" s="41">
        <f>'2.5'!D1625/MAX('2.5'!D$2:D1625)-1</f>
        <v>-0.2806250483</v>
      </c>
    </row>
    <row r="1626">
      <c r="F1626" s="38">
        <f>'2.5'!A1686</f>
        <v>44363</v>
      </c>
      <c r="G1626" s="39">
        <f>STDEV('2.2 Retornos'!L1632:L1691)*SQRT(252)</f>
        <v>0.08086247306</v>
      </c>
      <c r="H1626" s="39">
        <f>STDEV('2.2 Retornos'!W1632:W1691)*SQRT(252)</f>
        <v>0.2868099434</v>
      </c>
      <c r="I1626" s="39">
        <f>STDEV('2.2 Retornos'!AH1632:AH1691)*SQRT(252)</f>
        <v>0.2342200126</v>
      </c>
      <c r="K1626" s="40">
        <f>'2.5'!A1626</f>
        <v>44279</v>
      </c>
      <c r="L1626" s="41">
        <f>'2.5'!B1626/MAX('2.5'!B$2:B1626)-1</f>
        <v>-0.01218337003</v>
      </c>
      <c r="M1626" s="41">
        <f>'2.5'!C1626/MAX('2.5'!C$2:C1626)-1</f>
        <v>-0.1058661346</v>
      </c>
      <c r="N1626" s="41">
        <f>'2.5'!D1626/MAX('2.5'!D$2:D1626)-1</f>
        <v>-0.2573343686</v>
      </c>
    </row>
    <row r="1627">
      <c r="F1627" s="38">
        <f>'2.5'!A1687</f>
        <v>44364</v>
      </c>
      <c r="G1627" s="39">
        <f>STDEV('2.2 Retornos'!L1633:L1692)*SQRT(252)</f>
        <v>0.08224720627</v>
      </c>
      <c r="H1627" s="39">
        <f>STDEV('2.2 Retornos'!W1633:W1692)*SQRT(252)</f>
        <v>0.2958194348</v>
      </c>
      <c r="I1627" s="39">
        <f>STDEV('2.2 Retornos'!AH1633:AH1692)*SQRT(252)</f>
        <v>0.2473553889</v>
      </c>
      <c r="K1627" s="40">
        <f>'2.5'!A1627</f>
        <v>44280</v>
      </c>
      <c r="L1627" s="41">
        <f>'2.5'!B1627/MAX('2.5'!B$2:B1627)-1</f>
        <v>-0.00502957866</v>
      </c>
      <c r="M1627" s="41">
        <f>'2.5'!C1627/MAX('2.5'!C$2:C1627)-1</f>
        <v>-0.125014304</v>
      </c>
      <c r="N1627" s="41">
        <f>'2.5'!D1627/MAX('2.5'!D$2:D1627)-1</f>
        <v>-0.2528879681</v>
      </c>
    </row>
    <row r="1628">
      <c r="F1628" s="38">
        <f>'2.5'!A1688</f>
        <v>44365</v>
      </c>
      <c r="G1628" s="39">
        <f>STDEV('2.2 Retornos'!L1634:L1693)*SQRT(252)</f>
        <v>0.08426935625</v>
      </c>
      <c r="H1628" s="39">
        <f>STDEV('2.2 Retornos'!W1634:W1693)*SQRT(252)</f>
        <v>0.2915461037</v>
      </c>
      <c r="I1628" s="39">
        <f>STDEV('2.2 Retornos'!AH1634:AH1693)*SQRT(252)</f>
        <v>0.2469010236</v>
      </c>
      <c r="K1628" s="40">
        <f>'2.5'!A1628</f>
        <v>44281</v>
      </c>
      <c r="L1628" s="41">
        <f>'2.5'!B1628/MAX('2.5'!B$2:B1628)-1</f>
        <v>-0.001964239207</v>
      </c>
      <c r="M1628" s="41">
        <f>'2.5'!C1628/MAX('2.5'!C$2:C1628)-1</f>
        <v>-0.09967516496</v>
      </c>
      <c r="N1628" s="41">
        <f>'2.5'!D1628/MAX('2.5'!D$2:D1628)-1</f>
        <v>-0.2395296286</v>
      </c>
    </row>
    <row r="1629">
      <c r="F1629" s="38">
        <f>'2.5'!A1689</f>
        <v>44368</v>
      </c>
      <c r="G1629" s="39">
        <f>STDEV('2.2 Retornos'!L1635:L1694)*SQRT(252)</f>
        <v>0.08485130972</v>
      </c>
      <c r="H1629" s="39">
        <f>STDEV('2.2 Retornos'!W1635:W1694)*SQRT(252)</f>
        <v>0.2922280268</v>
      </c>
      <c r="I1629" s="39">
        <f>STDEV('2.2 Retornos'!AH1635:AH1694)*SQRT(252)</f>
        <v>0.2568525363</v>
      </c>
      <c r="K1629" s="40">
        <f>'2.5'!A1629</f>
        <v>44284</v>
      </c>
      <c r="L1629" s="41">
        <f>'2.5'!B1629/MAX('2.5'!B$2:B1629)-1</f>
        <v>-0.005062145444</v>
      </c>
      <c r="M1629" s="41">
        <f>'2.5'!C1629/MAX('2.5'!C$2:C1629)-1</f>
        <v>-0.101132579</v>
      </c>
      <c r="N1629" s="41">
        <f>'2.5'!D1629/MAX('2.5'!D$2:D1629)-1</f>
        <v>-0.2461195383</v>
      </c>
    </row>
    <row r="1630">
      <c r="F1630" s="38">
        <f>'2.5'!A1690</f>
        <v>44369</v>
      </c>
      <c r="G1630" s="39">
        <f>STDEV('2.2 Retornos'!L1636:L1695)*SQRT(252)</f>
        <v>0.08489434141</v>
      </c>
      <c r="H1630" s="39">
        <f>STDEV('2.2 Retornos'!W1636:W1695)*SQRT(252)</f>
        <v>0.2921805671</v>
      </c>
      <c r="I1630" s="39">
        <f>STDEV('2.2 Retornos'!AH1636:AH1695)*SQRT(252)</f>
        <v>0.2574437463</v>
      </c>
      <c r="K1630" s="40">
        <f>'2.5'!A1630</f>
        <v>44285</v>
      </c>
      <c r="L1630" s="41">
        <f>'2.5'!B1630/MAX('2.5'!B$2:B1630)-1</f>
        <v>-0.002560711767</v>
      </c>
      <c r="M1630" s="41">
        <f>'2.5'!C1630/MAX('2.5'!C$2:C1630)-1</f>
        <v>-0.1093116196</v>
      </c>
      <c r="N1630" s="41">
        <f>'2.5'!D1630/MAX('2.5'!D$2:D1630)-1</f>
        <v>-0.2458131304</v>
      </c>
    </row>
    <row r="1631">
      <c r="F1631" s="38">
        <f>'2.5'!A1691</f>
        <v>44370</v>
      </c>
      <c r="G1631" s="39">
        <f>STDEV('2.2 Retornos'!L1637:L1696)*SQRT(252)</f>
        <v>0.08168569261</v>
      </c>
      <c r="H1631" s="39">
        <f>STDEV('2.2 Retornos'!W1637:W1696)*SQRT(252)</f>
        <v>0.2929281015</v>
      </c>
      <c r="I1631" s="39">
        <f>STDEV('2.2 Retornos'!AH1637:AH1696)*SQRT(252)</f>
        <v>0.2570683544</v>
      </c>
      <c r="K1631" s="40">
        <f>'2.5'!A1631</f>
        <v>44286</v>
      </c>
      <c r="L1631" s="41">
        <f>'2.5'!B1631/MAX('2.5'!B$2:B1631)-1</f>
        <v>-0.0130252669</v>
      </c>
      <c r="M1631" s="41">
        <f>'2.5'!C1631/MAX('2.5'!C$2:C1631)-1</f>
        <v>-0.1041783197</v>
      </c>
      <c r="N1631" s="41">
        <f>'2.5'!D1631/MAX('2.5'!D$2:D1631)-1</f>
        <v>-0.248882177</v>
      </c>
    </row>
    <row r="1632">
      <c r="F1632" s="38">
        <f>'2.5'!A1692</f>
        <v>44371</v>
      </c>
      <c r="G1632" s="39">
        <f>STDEV('2.2 Retornos'!L1638:L1697)*SQRT(252)</f>
        <v>0.08193822441</v>
      </c>
      <c r="H1632" s="39">
        <f>STDEV('2.2 Retornos'!W1638:W1697)*SQRT(252)</f>
        <v>0.2839805852</v>
      </c>
      <c r="I1632" s="39">
        <f>STDEV('2.2 Retornos'!AH1638:AH1697)*SQRT(252)</f>
        <v>0.2519190592</v>
      </c>
      <c r="K1632" s="40">
        <f>'2.5'!A1632</f>
        <v>44287</v>
      </c>
      <c r="L1632" s="41">
        <f>'2.5'!B1632/MAX('2.5'!B$2:B1632)-1</f>
        <v>-0.007609916916</v>
      </c>
      <c r="M1632" s="41">
        <f>'2.5'!C1632/MAX('2.5'!C$2:C1632)-1</f>
        <v>-0.07212438748</v>
      </c>
      <c r="N1632" s="41">
        <f>'2.5'!D1632/MAX('2.5'!D$2:D1632)-1</f>
        <v>-0.2282966141</v>
      </c>
    </row>
    <row r="1633">
      <c r="F1633" s="38">
        <f>'2.5'!A1693</f>
        <v>44372</v>
      </c>
      <c r="G1633" s="39">
        <f>STDEV('2.2 Retornos'!L1639:L1698)*SQRT(252)</f>
        <v>0.08239890752</v>
      </c>
      <c r="H1633" s="39">
        <f>STDEV('2.2 Retornos'!W1639:W1698)*SQRT(252)</f>
        <v>0.2840864107</v>
      </c>
      <c r="I1633" s="39">
        <f>STDEV('2.2 Retornos'!AH1639:AH1698)*SQRT(252)</f>
        <v>0.2518982549</v>
      </c>
      <c r="K1633" s="40">
        <f>'2.5'!A1633</f>
        <v>44288</v>
      </c>
      <c r="L1633" s="41">
        <f>'2.5'!B1633/MAX('2.5'!B$2:B1633)-1</f>
        <v>-0.007609916916</v>
      </c>
      <c r="M1633" s="41">
        <f>'2.5'!C1633/MAX('2.5'!C$2:C1633)-1</f>
        <v>-0.07212438748</v>
      </c>
      <c r="N1633" s="41">
        <f>'2.5'!D1633/MAX('2.5'!D$2:D1633)-1</f>
        <v>-0.2282966141</v>
      </c>
    </row>
    <row r="1634">
      <c r="F1634" s="38">
        <f>'2.5'!A1694</f>
        <v>44375</v>
      </c>
      <c r="G1634" s="39">
        <f>STDEV('2.2 Retornos'!L1640:L1699)*SQRT(252)</f>
        <v>0.08408762325</v>
      </c>
      <c r="H1634" s="39">
        <f>STDEV('2.2 Retornos'!W1640:W1699)*SQRT(252)</f>
        <v>0.282091732</v>
      </c>
      <c r="I1634" s="39">
        <f>STDEV('2.2 Retornos'!AH1640:AH1699)*SQRT(252)</f>
        <v>0.2538994395</v>
      </c>
      <c r="K1634" s="40">
        <f>'2.5'!A1634</f>
        <v>44291</v>
      </c>
      <c r="L1634" s="41">
        <f>'2.5'!B1634/MAX('2.5'!B$2:B1634)-1</f>
        <v>-0.00324125765</v>
      </c>
      <c r="M1634" s="41">
        <f>'2.5'!C1634/MAX('2.5'!C$2:C1634)-1</f>
        <v>-0.05541251345</v>
      </c>
      <c r="N1634" s="41">
        <f>'2.5'!D1634/MAX('2.5'!D$2:D1634)-1</f>
        <v>-0.244041928</v>
      </c>
    </row>
    <row r="1635">
      <c r="F1635" s="38">
        <f>'2.5'!A1695</f>
        <v>44376</v>
      </c>
      <c r="G1635" s="39">
        <f>STDEV('2.2 Retornos'!L1641:L1700)*SQRT(252)</f>
        <v>0.08401818586</v>
      </c>
      <c r="H1635" s="39">
        <f>STDEV('2.2 Retornos'!W1641:W1700)*SQRT(252)</f>
        <v>0.2773059745</v>
      </c>
      <c r="I1635" s="39">
        <f>STDEV('2.2 Retornos'!AH1641:AH1700)*SQRT(252)</f>
        <v>0.2533939863</v>
      </c>
      <c r="K1635" s="40">
        <f>'2.5'!A1635</f>
        <v>44292</v>
      </c>
      <c r="L1635" s="41">
        <f>'2.5'!B1635/MAX('2.5'!B$2:B1635)-1</f>
        <v>-0.004091363323</v>
      </c>
      <c r="M1635" s="41">
        <f>'2.5'!C1635/MAX('2.5'!C$2:C1635)-1</f>
        <v>-0.03225350457</v>
      </c>
      <c r="N1635" s="41">
        <f>'2.5'!D1635/MAX('2.5'!D$2:D1635)-1</f>
        <v>-0.2359333206</v>
      </c>
    </row>
    <row r="1636">
      <c r="F1636" s="38">
        <f>'2.5'!A1696</f>
        <v>44377</v>
      </c>
      <c r="G1636" s="39">
        <f>STDEV('2.2 Retornos'!L1642:L1701)*SQRT(252)</f>
        <v>0.08411761381</v>
      </c>
      <c r="H1636" s="39">
        <f>STDEV('2.2 Retornos'!W1642:W1701)*SQRT(252)</f>
        <v>0.2778117384</v>
      </c>
      <c r="I1636" s="39">
        <f>STDEV('2.2 Retornos'!AH1642:AH1701)*SQRT(252)</f>
        <v>0.252903261</v>
      </c>
      <c r="K1636" s="40">
        <f>'2.5'!A1636</f>
        <v>44293</v>
      </c>
      <c r="L1636" s="41">
        <f>'2.5'!B1636/MAX('2.5'!B$2:B1636)-1</f>
        <v>-0.002025770266</v>
      </c>
      <c r="M1636" s="41">
        <f>'2.5'!C1636/MAX('2.5'!C$2:C1636)-1</f>
        <v>-0.03373752611</v>
      </c>
      <c r="N1636" s="41">
        <f>'2.5'!D1636/MAX('2.5'!D$2:D1636)-1</f>
        <v>-0.2407586732</v>
      </c>
    </row>
    <row r="1637">
      <c r="F1637" s="38">
        <f>'2.5'!A1697</f>
        <v>44378</v>
      </c>
      <c r="G1637" s="39">
        <f>STDEV('2.2 Retornos'!L1643:L1702)*SQRT(252)</f>
        <v>0.08381630857</v>
      </c>
      <c r="H1637" s="39">
        <f>STDEV('2.2 Retornos'!W1643:W1702)*SQRT(252)</f>
        <v>0.2765002819</v>
      </c>
      <c r="I1637" s="39">
        <f>STDEV('2.2 Retornos'!AH1643:AH1702)*SQRT(252)</f>
        <v>0.2529514638</v>
      </c>
      <c r="K1637" s="40">
        <f>'2.5'!A1637</f>
        <v>44294</v>
      </c>
      <c r="L1637" s="41">
        <f>'2.5'!B1637/MAX('2.5'!B$2:B1637)-1</f>
        <v>-0.00475998726</v>
      </c>
      <c r="M1637" s="41">
        <f>'2.5'!C1637/MAX('2.5'!C$2:C1637)-1</f>
        <v>-0.0217747927</v>
      </c>
      <c r="N1637" s="41">
        <f>'2.5'!D1637/MAX('2.5'!D$2:D1637)-1</f>
        <v>-0.2382230369</v>
      </c>
    </row>
    <row r="1638">
      <c r="F1638" s="38">
        <f>'2.5'!A1698</f>
        <v>44379</v>
      </c>
      <c r="G1638" s="39">
        <f>STDEV('2.2 Retornos'!L1644:L1703)*SQRT(252)</f>
        <v>0.08383937361</v>
      </c>
      <c r="H1638" s="39">
        <f>STDEV('2.2 Retornos'!W1644:W1703)*SQRT(252)</f>
        <v>0.2763870166</v>
      </c>
      <c r="I1638" s="39">
        <f>STDEV('2.2 Retornos'!AH1644:AH1703)*SQRT(252)</f>
        <v>0.2511527096</v>
      </c>
      <c r="K1638" s="40">
        <f>'2.5'!A1638</f>
        <v>44295</v>
      </c>
      <c r="L1638" s="41">
        <f>'2.5'!B1638/MAX('2.5'!B$2:B1638)-1</f>
        <v>-0.003736226312</v>
      </c>
      <c r="M1638" s="41">
        <f>'2.5'!C1638/MAX('2.5'!C$2:C1638)-1</f>
        <v>-0.02773804915</v>
      </c>
      <c r="N1638" s="41">
        <f>'2.5'!D1638/MAX('2.5'!D$2:D1638)-1</f>
        <v>-0.2474610767</v>
      </c>
    </row>
    <row r="1639">
      <c r="F1639" s="38">
        <f>'2.5'!A1699</f>
        <v>44382</v>
      </c>
      <c r="G1639" s="39">
        <f>STDEV('2.2 Retornos'!L1645:L1704)*SQRT(252)</f>
        <v>0.08243287824</v>
      </c>
      <c r="H1639" s="39">
        <f>STDEV('2.2 Retornos'!W1645:W1704)*SQRT(252)</f>
        <v>0.2701795302</v>
      </c>
      <c r="I1639" s="39">
        <f>STDEV('2.2 Retornos'!AH1645:AH1704)*SQRT(252)</f>
        <v>0.2528986998</v>
      </c>
      <c r="K1639" s="40">
        <f>'2.5'!A1639</f>
        <v>44298</v>
      </c>
      <c r="L1639" s="41">
        <f>'2.5'!B1639/MAX('2.5'!B$2:B1639)-1</f>
        <v>0</v>
      </c>
      <c r="M1639" s="41">
        <f>'2.5'!C1639/MAX('2.5'!C$2:C1639)-1</f>
        <v>-0.05697263028</v>
      </c>
      <c r="N1639" s="41">
        <f>'2.5'!D1639/MAX('2.5'!D$2:D1639)-1</f>
        <v>-0.250914214</v>
      </c>
    </row>
    <row r="1640">
      <c r="F1640" s="38">
        <f>'2.5'!A1700</f>
        <v>44383</v>
      </c>
      <c r="G1640" s="39">
        <f>STDEV('2.2 Retornos'!L1646:L1705)*SQRT(252)</f>
        <v>0.08095068798</v>
      </c>
      <c r="H1640" s="39">
        <f>STDEV('2.2 Retornos'!W1646:W1705)*SQRT(252)</f>
        <v>0.2687664512</v>
      </c>
      <c r="I1640" s="39">
        <f>STDEV('2.2 Retornos'!AH1646:AH1705)*SQRT(252)</f>
        <v>0.2575114782</v>
      </c>
      <c r="K1640" s="40">
        <f>'2.5'!A1640</f>
        <v>44299</v>
      </c>
      <c r="L1640" s="41">
        <f>'2.5'!B1640/MAX('2.5'!B$2:B1640)-1</f>
        <v>-0.008382013367</v>
      </c>
      <c r="M1640" s="41">
        <f>'2.5'!C1640/MAX('2.5'!C$2:C1640)-1</f>
        <v>-0.04222145287</v>
      </c>
      <c r="N1640" s="41">
        <f>'2.5'!D1640/MAX('2.5'!D$2:D1640)-1</f>
        <v>-0.2580344162</v>
      </c>
    </row>
    <row r="1641">
      <c r="F1641" s="38">
        <f>'2.5'!A1701</f>
        <v>44384</v>
      </c>
      <c r="G1641" s="39">
        <f>STDEV('2.2 Retornos'!L1647:L1706)*SQRT(252)</f>
        <v>0.08124896432</v>
      </c>
      <c r="H1641" s="39">
        <f>STDEV('2.2 Retornos'!W1647:W1706)*SQRT(252)</f>
        <v>0.2637989435</v>
      </c>
      <c r="I1641" s="39">
        <f>STDEV('2.2 Retornos'!AH1647:AH1706)*SQRT(252)</f>
        <v>0.2493061455</v>
      </c>
      <c r="K1641" s="40">
        <f>'2.5'!A1641</f>
        <v>44300</v>
      </c>
      <c r="L1641" s="41">
        <f>'2.5'!B1641/MAX('2.5'!B$2:B1641)-1</f>
        <v>-0.0080938443</v>
      </c>
      <c r="M1641" s="41">
        <f>'2.5'!C1641/MAX('2.5'!C$2:C1641)-1</f>
        <v>-0.01654762527</v>
      </c>
      <c r="N1641" s="41">
        <f>'2.5'!D1641/MAX('2.5'!D$2:D1641)-1</f>
        <v>-0.2288615429</v>
      </c>
    </row>
    <row r="1642">
      <c r="F1642" s="38">
        <f>'2.5'!A1702</f>
        <v>44385</v>
      </c>
      <c r="G1642" s="39">
        <f>STDEV('2.2 Retornos'!L1648:L1707)*SQRT(252)</f>
        <v>0.08803568124</v>
      </c>
      <c r="H1642" s="39">
        <f>STDEV('2.2 Retornos'!W1648:W1707)*SQRT(252)</f>
        <v>0.2460538062</v>
      </c>
      <c r="I1642" s="39">
        <f>STDEV('2.2 Retornos'!AH1648:AH1707)*SQRT(252)</f>
        <v>0.2494314631</v>
      </c>
      <c r="K1642" s="40">
        <f>'2.5'!A1642</f>
        <v>44301</v>
      </c>
      <c r="L1642" s="41">
        <f>'2.5'!B1642/MAX('2.5'!B$2:B1642)-1</f>
        <v>-0.007809371294</v>
      </c>
      <c r="M1642" s="41">
        <f>'2.5'!C1642/MAX('2.5'!C$2:C1642)-1</f>
        <v>0</v>
      </c>
      <c r="N1642" s="41">
        <f>'2.5'!D1642/MAX('2.5'!D$2:D1642)-1</f>
        <v>-0.2309886898</v>
      </c>
    </row>
    <row r="1643">
      <c r="F1643" s="38">
        <f>'2.5'!A1703</f>
        <v>44386</v>
      </c>
      <c r="G1643" s="39">
        <f>STDEV('2.2 Retornos'!L1649:L1708)*SQRT(252)</f>
        <v>0.0906266711</v>
      </c>
      <c r="H1643" s="39">
        <f>STDEV('2.2 Retornos'!W1649:W1708)*SQRT(252)</f>
        <v>0.2490955692</v>
      </c>
      <c r="I1643" s="39">
        <f>STDEV('2.2 Retornos'!AH1649:AH1708)*SQRT(252)</f>
        <v>0.2491792361</v>
      </c>
      <c r="K1643" s="40">
        <f>'2.5'!A1643</f>
        <v>44302</v>
      </c>
      <c r="L1643" s="41">
        <f>'2.5'!B1643/MAX('2.5'!B$2:B1643)-1</f>
        <v>-0.003608432437</v>
      </c>
      <c r="M1643" s="41">
        <f>'2.5'!C1643/MAX('2.5'!C$2:C1643)-1</f>
        <v>0</v>
      </c>
      <c r="N1643" s="41">
        <f>'2.5'!D1643/MAX('2.5'!D$2:D1643)-1</f>
        <v>-0.2358958585</v>
      </c>
    </row>
    <row r="1644">
      <c r="F1644" s="38">
        <f>'2.5'!A1704</f>
        <v>44389</v>
      </c>
      <c r="G1644" s="39">
        <f>STDEV('2.2 Retornos'!L1650:L1709)*SQRT(252)</f>
        <v>0.09104742941</v>
      </c>
      <c r="H1644" s="39">
        <f>STDEV('2.2 Retornos'!W1650:W1709)*SQRT(252)</f>
        <v>0.2491469395</v>
      </c>
      <c r="I1644" s="39">
        <f>STDEV('2.2 Retornos'!AH1650:AH1709)*SQRT(252)</f>
        <v>0.249766322</v>
      </c>
      <c r="K1644" s="40">
        <f>'2.5'!A1644</f>
        <v>44305</v>
      </c>
      <c r="L1644" s="41">
        <f>'2.5'!B1644/MAX('2.5'!B$2:B1644)-1</f>
        <v>-0.006695492573</v>
      </c>
      <c r="M1644" s="41">
        <f>'2.5'!C1644/MAX('2.5'!C$2:C1644)-1</f>
        <v>-0.003100561071</v>
      </c>
      <c r="N1644" s="41">
        <f>'2.5'!D1644/MAX('2.5'!D$2:D1644)-1</f>
        <v>-0.241250142</v>
      </c>
    </row>
    <row r="1645">
      <c r="F1645" s="38">
        <f>'2.5'!A1705</f>
        <v>44390</v>
      </c>
      <c r="G1645" s="39">
        <f>STDEV('2.2 Retornos'!L1651:L1710)*SQRT(252)</f>
        <v>0.08803701434</v>
      </c>
      <c r="H1645" s="39">
        <f>STDEV('2.2 Retornos'!W1651:W1710)*SQRT(252)</f>
        <v>0.2495058429</v>
      </c>
      <c r="I1645" s="39">
        <f>STDEV('2.2 Retornos'!AH1651:AH1710)*SQRT(252)</f>
        <v>0.2375340826</v>
      </c>
      <c r="K1645" s="40">
        <f>'2.5'!A1645</f>
        <v>44306</v>
      </c>
      <c r="L1645" s="41">
        <f>'2.5'!B1645/MAX('2.5'!B$2:B1645)-1</f>
        <v>-0.01738732602</v>
      </c>
      <c r="M1645" s="41">
        <f>'2.5'!C1645/MAX('2.5'!C$2:C1645)-1</f>
        <v>-0.00756305251</v>
      </c>
      <c r="N1645" s="41">
        <f>'2.5'!D1645/MAX('2.5'!D$2:D1645)-1</f>
        <v>-0.2677056764</v>
      </c>
    </row>
    <row r="1646">
      <c r="F1646" s="38">
        <f>'2.5'!A1706</f>
        <v>44391</v>
      </c>
      <c r="G1646" s="39">
        <f>STDEV('2.2 Retornos'!L1652:L1711)*SQRT(252)</f>
        <v>0.08755656321</v>
      </c>
      <c r="H1646" s="39">
        <f>STDEV('2.2 Retornos'!W1652:W1711)*SQRT(252)</f>
        <v>0.2495976337</v>
      </c>
      <c r="I1646" s="39">
        <f>STDEV('2.2 Retornos'!AH1652:AH1711)*SQRT(252)</f>
        <v>0.2442430949</v>
      </c>
      <c r="K1646" s="40">
        <f>'2.5'!A1646</f>
        <v>44307</v>
      </c>
      <c r="L1646" s="41">
        <f>'2.5'!B1646/MAX('2.5'!B$2:B1646)-1</f>
        <v>-0.0121702385</v>
      </c>
      <c r="M1646" s="41">
        <f>'2.5'!C1646/MAX('2.5'!C$2:C1646)-1</f>
        <v>-0.004992114348</v>
      </c>
      <c r="N1646" s="41">
        <f>'2.5'!D1646/MAX('2.5'!D$2:D1646)-1</f>
        <v>-0.2619891324</v>
      </c>
    </row>
    <row r="1647">
      <c r="F1647" s="38">
        <f>'2.5'!A1707</f>
        <v>44392</v>
      </c>
      <c r="G1647" s="39">
        <f>STDEV('2.2 Retornos'!L1653:L1712)*SQRT(252)</f>
        <v>0.08754285576</v>
      </c>
      <c r="H1647" s="39">
        <f>STDEV('2.2 Retornos'!W1653:W1712)*SQRT(252)</f>
        <v>0.2481980694</v>
      </c>
      <c r="I1647" s="39">
        <f>STDEV('2.2 Retornos'!AH1653:AH1712)*SQRT(252)</f>
        <v>0.2444416197</v>
      </c>
      <c r="K1647" s="40">
        <f>'2.5'!A1647</f>
        <v>44308</v>
      </c>
      <c r="L1647" s="41">
        <f>'2.5'!B1647/MAX('2.5'!B$2:B1647)-1</f>
        <v>-0.01296645805</v>
      </c>
      <c r="M1647" s="41">
        <f>'2.5'!C1647/MAX('2.5'!C$2:C1647)-1</f>
        <v>-0.02238124754</v>
      </c>
      <c r="N1647" s="41">
        <f>'2.5'!D1647/MAX('2.5'!D$2:D1647)-1</f>
        <v>-0.2701690256</v>
      </c>
    </row>
    <row r="1648">
      <c r="F1648" s="38">
        <f>'2.5'!A1708</f>
        <v>44393</v>
      </c>
      <c r="G1648" s="39">
        <f>STDEV('2.2 Retornos'!L1654:L1713)*SQRT(252)</f>
        <v>0.08738003135</v>
      </c>
      <c r="H1648" s="39">
        <f>STDEV('2.2 Retornos'!W1654:W1713)*SQRT(252)</f>
        <v>0.2630158294</v>
      </c>
      <c r="I1648" s="39">
        <f>STDEV('2.2 Retornos'!AH1654:AH1713)*SQRT(252)</f>
        <v>0.2525579109</v>
      </c>
      <c r="K1648" s="40">
        <f>'2.5'!A1648</f>
        <v>44309</v>
      </c>
      <c r="L1648" s="41">
        <f>'2.5'!B1648/MAX('2.5'!B$2:B1648)-1</f>
        <v>-0.00280944237</v>
      </c>
      <c r="M1648" s="41">
        <f>'2.5'!C1648/MAX('2.5'!C$2:C1648)-1</f>
        <v>-0.02270983798</v>
      </c>
      <c r="N1648" s="41">
        <f>'2.5'!D1648/MAX('2.5'!D$2:D1648)-1</f>
        <v>-0.2675686139</v>
      </c>
    </row>
    <row r="1649">
      <c r="F1649" s="38">
        <f>'2.5'!A1709</f>
        <v>44396</v>
      </c>
      <c r="G1649" s="39">
        <f>STDEV('2.2 Retornos'!L1655:L1714)*SQRT(252)</f>
        <v>0.09728083669</v>
      </c>
      <c r="H1649" s="39">
        <f>STDEV('2.2 Retornos'!W1655:W1714)*SQRT(252)</f>
        <v>0.2635191437</v>
      </c>
      <c r="I1649" s="39">
        <f>STDEV('2.2 Retornos'!AH1655:AH1714)*SQRT(252)</f>
        <v>0.2652545911</v>
      </c>
      <c r="K1649" s="40">
        <f>'2.5'!A1649</f>
        <v>44312</v>
      </c>
      <c r="L1649" s="41">
        <f>'2.5'!B1649/MAX('2.5'!B$2:B1649)-1</f>
        <v>-0.0009595573239</v>
      </c>
      <c r="M1649" s="41">
        <f>'2.5'!C1649/MAX('2.5'!C$2:C1649)-1</f>
        <v>-0.007195840409</v>
      </c>
      <c r="N1649" s="41">
        <f>'2.5'!D1649/MAX('2.5'!D$2:D1649)-1</f>
        <v>-0.2665907171</v>
      </c>
    </row>
    <row r="1650">
      <c r="F1650" s="38">
        <f>'2.5'!A1710</f>
        <v>44397</v>
      </c>
      <c r="G1650" s="39">
        <f>STDEV('2.2 Retornos'!L1656:L1715)*SQRT(252)</f>
        <v>0.09784559413</v>
      </c>
      <c r="H1650" s="39">
        <f>STDEV('2.2 Retornos'!W1656:W1715)*SQRT(252)</f>
        <v>0.2635514216</v>
      </c>
      <c r="I1650" s="39">
        <f>STDEV('2.2 Retornos'!AH1656:AH1715)*SQRT(252)</f>
        <v>0.2661444132</v>
      </c>
      <c r="K1650" s="40">
        <f>'2.5'!A1650</f>
        <v>44313</v>
      </c>
      <c r="L1650" s="41">
        <f>'2.5'!B1650/MAX('2.5'!B$2:B1650)-1</f>
        <v>0</v>
      </c>
      <c r="M1650" s="41">
        <f>'2.5'!C1650/MAX('2.5'!C$2:C1650)-1</f>
        <v>-0.01091620684</v>
      </c>
      <c r="N1650" s="41">
        <f>'2.5'!D1650/MAX('2.5'!D$2:D1650)-1</f>
        <v>-0.260597846</v>
      </c>
    </row>
    <row r="1651">
      <c r="F1651" s="38">
        <f>'2.5'!A1711</f>
        <v>44398</v>
      </c>
      <c r="G1651" s="39">
        <f>STDEV('2.2 Retornos'!L1657:L1716)*SQRT(252)</f>
        <v>0.1015189876</v>
      </c>
      <c r="H1651" s="39">
        <f>STDEV('2.2 Retornos'!W1657:W1716)*SQRT(252)</f>
        <v>0.2657595189</v>
      </c>
      <c r="I1651" s="39">
        <f>STDEV('2.2 Retornos'!AH1657:AH1716)*SQRT(252)</f>
        <v>0.2670387956</v>
      </c>
      <c r="K1651" s="40">
        <f>'2.5'!A1651</f>
        <v>44314</v>
      </c>
      <c r="L1651" s="41">
        <f>'2.5'!B1651/MAX('2.5'!B$2:B1651)-1</f>
        <v>0</v>
      </c>
      <c r="M1651" s="41">
        <f>'2.5'!C1651/MAX('2.5'!C$2:C1651)-1</f>
        <v>-0.007952639152</v>
      </c>
      <c r="N1651" s="41">
        <f>'2.5'!D1651/MAX('2.5'!D$2:D1651)-1</f>
        <v>-0.2440264286</v>
      </c>
    </row>
    <row r="1652">
      <c r="F1652" s="38">
        <f>'2.5'!A1712</f>
        <v>44399</v>
      </c>
      <c r="G1652" s="39">
        <f>STDEV('2.2 Retornos'!L1658:L1717)*SQRT(252)</f>
        <v>0.1015398966</v>
      </c>
      <c r="H1652" s="39">
        <f>STDEV('2.2 Retornos'!W1658:W1717)*SQRT(252)</f>
        <v>0.261145896</v>
      </c>
      <c r="I1652" s="39">
        <f>STDEV('2.2 Retornos'!AH1658:AH1717)*SQRT(252)</f>
        <v>0.266934943</v>
      </c>
      <c r="K1652" s="40">
        <f>'2.5'!A1652</f>
        <v>44315</v>
      </c>
      <c r="L1652" s="41">
        <f>'2.5'!B1652/MAX('2.5'!B$2:B1652)-1</f>
        <v>0</v>
      </c>
      <c r="M1652" s="41">
        <f>'2.5'!C1652/MAX('2.5'!C$2:C1652)-1</f>
        <v>-0.03350330492</v>
      </c>
      <c r="N1652" s="41">
        <f>'2.5'!D1652/MAX('2.5'!D$2:D1652)-1</f>
        <v>-0.2400338629</v>
      </c>
    </row>
    <row r="1653">
      <c r="F1653" s="38">
        <f>'2.5'!A1713</f>
        <v>44400</v>
      </c>
      <c r="G1653" s="39">
        <f>STDEV('2.2 Retornos'!L1659:L1718)*SQRT(252)</f>
        <v>0.1009497627</v>
      </c>
      <c r="H1653" s="39">
        <f>STDEV('2.2 Retornos'!W1659:W1718)*SQRT(252)</f>
        <v>0.2588375257</v>
      </c>
      <c r="I1653" s="39">
        <f>STDEV('2.2 Retornos'!AH1659:AH1718)*SQRT(252)</f>
        <v>0.2658771614</v>
      </c>
      <c r="K1653" s="40">
        <f>'2.5'!A1653</f>
        <v>44316</v>
      </c>
      <c r="L1653" s="41">
        <f>'2.5'!B1653/MAX('2.5'!B$2:B1653)-1</f>
        <v>-0.004993151858</v>
      </c>
      <c r="M1653" s="41">
        <f>'2.5'!C1653/MAX('2.5'!C$2:C1653)-1</f>
        <v>-0.05165720764</v>
      </c>
      <c r="N1653" s="41">
        <f>'2.5'!D1653/MAX('2.5'!D$2:D1653)-1</f>
        <v>-0.2480841824</v>
      </c>
    </row>
    <row r="1654">
      <c r="F1654" s="38">
        <f>'2.5'!A1714</f>
        <v>44403</v>
      </c>
      <c r="G1654" s="39">
        <f>STDEV('2.2 Retornos'!L1660:L1719)*SQRT(252)</f>
        <v>0.1008978349</v>
      </c>
      <c r="H1654" s="39">
        <f>STDEV('2.2 Retornos'!W1660:W1719)*SQRT(252)</f>
        <v>0.2477897193</v>
      </c>
      <c r="I1654" s="39">
        <f>STDEV('2.2 Retornos'!AH1660:AH1719)*SQRT(252)</f>
        <v>0.2625617373</v>
      </c>
      <c r="K1654" s="40">
        <f>'2.5'!A1654</f>
        <v>44319</v>
      </c>
      <c r="L1654" s="41">
        <f>'2.5'!B1654/MAX('2.5'!B$2:B1654)-1</f>
        <v>-0.002904832119</v>
      </c>
      <c r="M1654" s="41">
        <f>'2.5'!C1654/MAX('2.5'!C$2:C1654)-1</f>
        <v>-0.01473987599</v>
      </c>
      <c r="N1654" s="41">
        <f>'2.5'!D1654/MAX('2.5'!D$2:D1654)-1</f>
        <v>-0.2292322998</v>
      </c>
    </row>
    <row r="1655">
      <c r="F1655" s="38">
        <f>'2.5'!A1715</f>
        <v>44404</v>
      </c>
      <c r="G1655" s="39">
        <f>STDEV('2.2 Retornos'!L1661:L1720)*SQRT(252)</f>
        <v>0.1010688218</v>
      </c>
      <c r="H1655" s="39">
        <f>STDEV('2.2 Retornos'!W1661:W1720)*SQRT(252)</f>
        <v>0.2478497397</v>
      </c>
      <c r="I1655" s="39">
        <f>STDEV('2.2 Retornos'!AH1661:AH1720)*SQRT(252)</f>
        <v>0.2654175449</v>
      </c>
      <c r="K1655" s="40">
        <f>'2.5'!A1655</f>
        <v>44320</v>
      </c>
      <c r="L1655" s="41">
        <f>'2.5'!B1655/MAX('2.5'!B$2:B1655)-1</f>
        <v>-0.004692127909</v>
      </c>
      <c r="M1655" s="41">
        <f>'2.5'!C1655/MAX('2.5'!C$2:C1655)-1</f>
        <v>-0.01817520905</v>
      </c>
      <c r="N1655" s="41">
        <f>'2.5'!D1655/MAX('2.5'!D$2:D1655)-1</f>
        <v>-0.2309462653</v>
      </c>
    </row>
    <row r="1656">
      <c r="F1656" s="38">
        <f>'2.5'!A1716</f>
        <v>44405</v>
      </c>
      <c r="G1656" s="39">
        <f>STDEV('2.2 Retornos'!L1662:L1721)*SQRT(252)</f>
        <v>0.1001198006</v>
      </c>
      <c r="H1656" s="39">
        <f>STDEV('2.2 Retornos'!W1662:W1721)*SQRT(252)</f>
        <v>0.2490421939</v>
      </c>
      <c r="I1656" s="39">
        <f>STDEV('2.2 Retornos'!AH1662:AH1721)*SQRT(252)</f>
        <v>0.2603333214</v>
      </c>
      <c r="K1656" s="40">
        <f>'2.5'!A1656</f>
        <v>44321</v>
      </c>
      <c r="L1656" s="41">
        <f>'2.5'!B1656/MAX('2.5'!B$2:B1656)-1</f>
        <v>0</v>
      </c>
      <c r="M1656" s="41">
        <f>'2.5'!C1656/MAX('2.5'!C$2:C1656)-1</f>
        <v>-0.0008744183311</v>
      </c>
      <c r="N1656" s="41">
        <f>'2.5'!D1656/MAX('2.5'!D$2:D1656)-1</f>
        <v>-0.2107112294</v>
      </c>
    </row>
    <row r="1657">
      <c r="F1657" s="38">
        <f>'2.5'!A1717</f>
        <v>44406</v>
      </c>
      <c r="G1657" s="39">
        <f>STDEV('2.2 Retornos'!L1663:L1722)*SQRT(252)</f>
        <v>0.1009037028</v>
      </c>
      <c r="H1657" s="39">
        <f>STDEV('2.2 Retornos'!W1663:W1722)*SQRT(252)</f>
        <v>0.2511336653</v>
      </c>
      <c r="I1657" s="39">
        <f>STDEV('2.2 Retornos'!AH1663:AH1722)*SQRT(252)</f>
        <v>0.25973839</v>
      </c>
      <c r="K1657" s="40">
        <f>'2.5'!A1657</f>
        <v>44322</v>
      </c>
      <c r="L1657" s="41">
        <f>'2.5'!B1657/MAX('2.5'!B$2:B1657)-1</f>
        <v>-0.001804410321</v>
      </c>
      <c r="M1657" s="41">
        <f>'2.5'!C1657/MAX('2.5'!C$2:C1657)-1</f>
        <v>0</v>
      </c>
      <c r="N1657" s="41">
        <f>'2.5'!D1657/MAX('2.5'!D$2:D1657)-1</f>
        <v>-0.2032901094</v>
      </c>
    </row>
    <row r="1658">
      <c r="F1658" s="38">
        <f>'2.5'!A1718</f>
        <v>44407</v>
      </c>
      <c r="G1658" s="39">
        <f>STDEV('2.2 Retornos'!L1664:L1723)*SQRT(252)</f>
        <v>0.1019254834</v>
      </c>
      <c r="H1658" s="39">
        <f>STDEV('2.2 Retornos'!W1664:W1723)*SQRT(252)</f>
        <v>0.2473274311</v>
      </c>
      <c r="I1658" s="39">
        <f>STDEV('2.2 Retornos'!AH1664:AH1723)*SQRT(252)</f>
        <v>0.2583971303</v>
      </c>
      <c r="K1658" s="40">
        <f>'2.5'!A1658</f>
        <v>44323</v>
      </c>
      <c r="L1658" s="41">
        <f>'2.5'!B1658/MAX('2.5'!B$2:B1658)-1</f>
        <v>0</v>
      </c>
      <c r="M1658" s="41">
        <f>'2.5'!C1658/MAX('2.5'!C$2:C1658)-1</f>
        <v>0</v>
      </c>
      <c r="N1658" s="41">
        <f>'2.5'!D1658/MAX('2.5'!D$2:D1658)-1</f>
        <v>-0.1922243684</v>
      </c>
    </row>
    <row r="1659">
      <c r="F1659" s="38">
        <f>'2.5'!A1719</f>
        <v>44410</v>
      </c>
      <c r="G1659" s="39">
        <f>STDEV('2.2 Retornos'!L1665:L1724)*SQRT(252)</f>
        <v>0.1018973429</v>
      </c>
      <c r="H1659" s="39">
        <f>STDEV('2.2 Retornos'!W1665:W1724)*SQRT(252)</f>
        <v>0.2464698067</v>
      </c>
      <c r="I1659" s="39">
        <f>STDEV('2.2 Retornos'!AH1665:AH1724)*SQRT(252)</f>
        <v>0.2575725043</v>
      </c>
      <c r="K1659" s="40">
        <f>'2.5'!A1659</f>
        <v>44326</v>
      </c>
      <c r="L1659" s="41">
        <f>'2.5'!B1659/MAX('2.5'!B$2:B1659)-1</f>
        <v>-0.0007812264829</v>
      </c>
      <c r="M1659" s="41">
        <f>'2.5'!C1659/MAX('2.5'!C$2:C1659)-1</f>
        <v>-0.01204969669</v>
      </c>
      <c r="N1659" s="41">
        <f>'2.5'!D1659/MAX('2.5'!D$2:D1659)-1</f>
        <v>-0.2001855565</v>
      </c>
    </row>
    <row r="1660">
      <c r="F1660" s="38">
        <f>'2.5'!A1720</f>
        <v>44411</v>
      </c>
      <c r="G1660" s="39">
        <f>STDEV('2.2 Retornos'!L1666:L1725)*SQRT(252)</f>
        <v>0.1006029241</v>
      </c>
      <c r="H1660" s="39">
        <f>STDEV('2.2 Retornos'!W1666:W1725)*SQRT(252)</f>
        <v>0.245744965</v>
      </c>
      <c r="I1660" s="39">
        <f>STDEV('2.2 Retornos'!AH1666:AH1725)*SQRT(252)</f>
        <v>0.2564007392</v>
      </c>
      <c r="K1660" s="40">
        <f>'2.5'!A1660</f>
        <v>44327</v>
      </c>
      <c r="L1660" s="41">
        <f>'2.5'!B1660/MAX('2.5'!B$2:B1660)-1</f>
        <v>-0.008164017473</v>
      </c>
      <c r="M1660" s="41">
        <f>'2.5'!C1660/MAX('2.5'!C$2:C1660)-1</f>
        <v>-0.003048894438</v>
      </c>
      <c r="N1660" s="41">
        <f>'2.5'!D1660/MAX('2.5'!D$2:D1660)-1</f>
        <v>-0.2096931095</v>
      </c>
    </row>
    <row r="1661">
      <c r="F1661" s="38">
        <f>'2.5'!A1721</f>
        <v>44412</v>
      </c>
      <c r="G1661" s="39">
        <f>STDEV('2.2 Retornos'!L1667:L1726)*SQRT(252)</f>
        <v>0.1003912068</v>
      </c>
      <c r="H1661" s="39">
        <f>STDEV('2.2 Retornos'!W1667:W1726)*SQRT(252)</f>
        <v>0.2383395196</v>
      </c>
      <c r="I1661" s="39">
        <f>STDEV('2.2 Retornos'!AH1667:AH1726)*SQRT(252)</f>
        <v>0.2648590457</v>
      </c>
      <c r="K1661" s="40">
        <f>'2.5'!A1661</f>
        <v>44328</v>
      </c>
      <c r="L1661" s="41">
        <f>'2.5'!B1661/MAX('2.5'!B$2:B1661)-1</f>
        <v>-0.01135396036</v>
      </c>
      <c r="M1661" s="41">
        <f>'2.5'!C1661/MAX('2.5'!C$2:C1661)-1</f>
        <v>-0.03569799308</v>
      </c>
      <c r="N1661" s="41">
        <f>'2.5'!D1661/MAX('2.5'!D$2:D1661)-1</f>
        <v>-0.1998664603</v>
      </c>
    </row>
    <row r="1662">
      <c r="F1662" s="38">
        <f>'2.5'!A1722</f>
        <v>44413</v>
      </c>
      <c r="G1662" s="39">
        <f>STDEV('2.2 Retornos'!L1668:L1727)*SQRT(252)</f>
        <v>0.09783404336</v>
      </c>
      <c r="H1662" s="39">
        <f>STDEV('2.2 Retornos'!W1668:W1727)*SQRT(252)</f>
        <v>0.2389712628</v>
      </c>
      <c r="I1662" s="39">
        <f>STDEV('2.2 Retornos'!AH1668:AH1727)*SQRT(252)</f>
        <v>0.2626761755</v>
      </c>
      <c r="K1662" s="40">
        <f>'2.5'!A1662</f>
        <v>44329</v>
      </c>
      <c r="L1662" s="41">
        <f>'2.5'!B1662/MAX('2.5'!B$2:B1662)-1</f>
        <v>0</v>
      </c>
      <c r="M1662" s="41">
        <f>'2.5'!C1662/MAX('2.5'!C$2:C1662)-1</f>
        <v>-0.03637201047</v>
      </c>
      <c r="N1662" s="41">
        <f>'2.5'!D1662/MAX('2.5'!D$2:D1662)-1</f>
        <v>-0.215030913</v>
      </c>
    </row>
    <row r="1663">
      <c r="F1663" s="38">
        <f>'2.5'!A1723</f>
        <v>44414</v>
      </c>
      <c r="G1663" s="39">
        <f>STDEV('2.2 Retornos'!L1669:L1728)*SQRT(252)</f>
        <v>0.09836121416</v>
      </c>
      <c r="H1663" s="39">
        <f>STDEV('2.2 Retornos'!W1669:W1728)*SQRT(252)</f>
        <v>0.238087058</v>
      </c>
      <c r="I1663" s="39">
        <f>STDEV('2.2 Retornos'!AH1669:AH1728)*SQRT(252)</f>
        <v>0.2579741451</v>
      </c>
      <c r="K1663" s="40">
        <f>'2.5'!A1663</f>
        <v>44330</v>
      </c>
      <c r="L1663" s="41">
        <f>'2.5'!B1663/MAX('2.5'!B$2:B1663)-1</f>
        <v>0</v>
      </c>
      <c r="M1663" s="41">
        <f>'2.5'!C1663/MAX('2.5'!C$2:C1663)-1</f>
        <v>-0.0281295568</v>
      </c>
      <c r="N1663" s="41">
        <f>'2.5'!D1663/MAX('2.5'!D$2:D1663)-1</f>
        <v>-0.1936409157</v>
      </c>
    </row>
    <row r="1664">
      <c r="F1664" s="38">
        <f>'2.5'!A1724</f>
        <v>44417</v>
      </c>
      <c r="G1664" s="39">
        <f>STDEV('2.2 Retornos'!L1670:L1729)*SQRT(252)</f>
        <v>0.09834640014</v>
      </c>
      <c r="H1664" s="39">
        <f>STDEV('2.2 Retornos'!W1670:W1729)*SQRT(252)</f>
        <v>0.2335467186</v>
      </c>
      <c r="I1664" s="39">
        <f>STDEV('2.2 Retornos'!AH1670:AH1729)*SQRT(252)</f>
        <v>0.2556431978</v>
      </c>
      <c r="K1664" s="40">
        <f>'2.5'!A1664</f>
        <v>44333</v>
      </c>
      <c r="L1664" s="41">
        <f>'2.5'!B1664/MAX('2.5'!B$2:B1664)-1</f>
        <v>0</v>
      </c>
      <c r="M1664" s="41">
        <f>'2.5'!C1664/MAX('2.5'!C$2:C1664)-1</f>
        <v>-0.004521694513</v>
      </c>
      <c r="N1664" s="41">
        <f>'2.5'!D1664/MAX('2.5'!D$2:D1664)-1</f>
        <v>-0.1735543694</v>
      </c>
    </row>
    <row r="1665">
      <c r="F1665" s="38">
        <f>'2.5'!A1725</f>
        <v>44418</v>
      </c>
      <c r="G1665" s="39">
        <f>STDEV('2.2 Retornos'!L1671:L1730)*SQRT(252)</f>
        <v>0.0989058977</v>
      </c>
      <c r="H1665" s="39">
        <f>STDEV('2.2 Retornos'!W1671:W1730)*SQRT(252)</f>
        <v>0.2336160519</v>
      </c>
      <c r="I1665" s="39">
        <f>STDEV('2.2 Retornos'!AH1671:AH1730)*SQRT(252)</f>
        <v>0.2603953677</v>
      </c>
      <c r="K1665" s="40">
        <f>'2.5'!A1665</f>
        <v>44334</v>
      </c>
      <c r="L1665" s="41">
        <f>'2.5'!B1665/MAX('2.5'!B$2:B1665)-1</f>
        <v>-0.0003012425616</v>
      </c>
      <c r="M1665" s="41">
        <f>'2.5'!C1665/MAX('2.5'!C$2:C1665)-1</f>
        <v>-0.009305841127</v>
      </c>
      <c r="N1665" s="41">
        <f>'2.5'!D1665/MAX('2.5'!D$2:D1665)-1</f>
        <v>-0.181252539</v>
      </c>
    </row>
    <row r="1666">
      <c r="F1666" s="38">
        <f>'2.5'!A1726</f>
        <v>44419</v>
      </c>
      <c r="G1666" s="39">
        <f>STDEV('2.2 Retornos'!L1672:L1731)*SQRT(252)</f>
        <v>0.09885620317</v>
      </c>
      <c r="H1666" s="39">
        <f>STDEV('2.2 Retornos'!W1672:W1731)*SQRT(252)</f>
        <v>0.223309189</v>
      </c>
      <c r="I1666" s="39">
        <f>STDEV('2.2 Retornos'!AH1672:AH1731)*SQRT(252)</f>
        <v>0.2532664585</v>
      </c>
      <c r="K1666" s="40">
        <f>'2.5'!A1666</f>
        <v>44335</v>
      </c>
      <c r="L1666" s="41">
        <f>'2.5'!B1666/MAX('2.5'!B$2:B1666)-1</f>
        <v>-0.005727160809</v>
      </c>
      <c r="M1666" s="41">
        <f>'2.5'!C1666/MAX('2.5'!C$2:C1666)-1</f>
        <v>-0.04620024926</v>
      </c>
      <c r="N1666" s="41">
        <f>'2.5'!D1666/MAX('2.5'!D$2:D1666)-1</f>
        <v>-0.2052841784</v>
      </c>
    </row>
    <row r="1667">
      <c r="F1667" s="38">
        <f>'2.5'!A1727</f>
        <v>44420</v>
      </c>
      <c r="G1667" s="39">
        <f>STDEV('2.2 Retornos'!L1673:L1732)*SQRT(252)</f>
        <v>0.09889415153</v>
      </c>
      <c r="H1667" s="39">
        <f>STDEV('2.2 Retornos'!W1673:W1732)*SQRT(252)</f>
        <v>0.2239284201</v>
      </c>
      <c r="I1667" s="39">
        <f>STDEV('2.2 Retornos'!AH1673:AH1732)*SQRT(252)</f>
        <v>0.2538137662</v>
      </c>
      <c r="K1667" s="40">
        <f>'2.5'!A1667</f>
        <v>44336</v>
      </c>
      <c r="L1667" s="41">
        <f>'2.5'!B1667/MAX('2.5'!B$2:B1667)-1</f>
        <v>-0.004043904586</v>
      </c>
      <c r="M1667" s="41">
        <f>'2.5'!C1667/MAX('2.5'!C$2:C1667)-1</f>
        <v>-0.04276279226</v>
      </c>
      <c r="N1667" s="41">
        <f>'2.5'!D1667/MAX('2.5'!D$2:D1667)-1</f>
        <v>-0.2091116152</v>
      </c>
    </row>
    <row r="1668">
      <c r="F1668" s="38">
        <f>'2.5'!A1728</f>
        <v>44421</v>
      </c>
      <c r="G1668" s="39">
        <f>STDEV('2.2 Retornos'!L1674:L1733)*SQRT(252)</f>
        <v>0.09897544431</v>
      </c>
      <c r="H1668" s="39">
        <f>STDEV('2.2 Retornos'!W1674:W1733)*SQRT(252)</f>
        <v>0.2262386495</v>
      </c>
      <c r="I1668" s="39">
        <f>STDEV('2.2 Retornos'!AH1674:AH1733)*SQRT(252)</f>
        <v>0.25505776</v>
      </c>
      <c r="K1668" s="40">
        <f>'2.5'!A1668</f>
        <v>44337</v>
      </c>
      <c r="L1668" s="41">
        <f>'2.5'!B1668/MAX('2.5'!B$2:B1668)-1</f>
        <v>-0.001920583708</v>
      </c>
      <c r="M1668" s="41">
        <f>'2.5'!C1668/MAX('2.5'!C$2:C1668)-1</f>
        <v>-0.05244555251</v>
      </c>
      <c r="N1668" s="41">
        <f>'2.5'!D1668/MAX('2.5'!D$2:D1668)-1</f>
        <v>-0.2098127706</v>
      </c>
    </row>
    <row r="1669">
      <c r="F1669" s="38">
        <f>'2.5'!A1729</f>
        <v>44424</v>
      </c>
      <c r="G1669" s="39">
        <f>STDEV('2.2 Retornos'!L1675:L1734)*SQRT(252)</f>
        <v>0.09908877091</v>
      </c>
      <c r="H1669" s="39">
        <f>STDEV('2.2 Retornos'!W1675:W1734)*SQRT(252)</f>
        <v>0.2275487142</v>
      </c>
      <c r="I1669" s="39">
        <f>STDEV('2.2 Retornos'!AH1675:AH1734)*SQRT(252)</f>
        <v>0.2577299142</v>
      </c>
      <c r="K1669" s="40">
        <f>'2.5'!A1669</f>
        <v>44340</v>
      </c>
      <c r="L1669" s="41">
        <f>'2.5'!B1669/MAX('2.5'!B$2:B1669)-1</f>
        <v>-0.001920583708</v>
      </c>
      <c r="M1669" s="41">
        <f>'2.5'!C1669/MAX('2.5'!C$2:C1669)-1</f>
        <v>-0.05244555251</v>
      </c>
      <c r="N1669" s="41">
        <f>'2.5'!D1669/MAX('2.5'!D$2:D1669)-1</f>
        <v>-0.2098127706</v>
      </c>
    </row>
    <row r="1670">
      <c r="F1670" s="38">
        <f>'2.5'!A1730</f>
        <v>44425</v>
      </c>
      <c r="G1670" s="39">
        <f>STDEV('2.2 Retornos'!L1676:L1735)*SQRT(252)</f>
        <v>0.1002620524</v>
      </c>
      <c r="H1670" s="39">
        <f>STDEV('2.2 Retornos'!W1676:W1735)*SQRT(252)</f>
        <v>0.2285362853</v>
      </c>
      <c r="I1670" s="39">
        <f>STDEV('2.2 Retornos'!AH1676:AH1735)*SQRT(252)</f>
        <v>0.2578088933</v>
      </c>
      <c r="K1670" s="40">
        <f>'2.5'!A1670</f>
        <v>44341</v>
      </c>
      <c r="L1670" s="41">
        <f>'2.5'!B1670/MAX('2.5'!B$2:B1670)-1</f>
        <v>-0.0005125474613</v>
      </c>
      <c r="M1670" s="41">
        <f>'2.5'!C1670/MAX('2.5'!C$2:C1670)-1</f>
        <v>-0.0608268803</v>
      </c>
      <c r="N1670" s="41">
        <f>'2.5'!D1670/MAX('2.5'!D$2:D1670)-1</f>
        <v>-0.2162922754</v>
      </c>
    </row>
    <row r="1671">
      <c r="F1671" s="38">
        <f>'2.5'!A1731</f>
        <v>44426</v>
      </c>
      <c r="G1671" s="39">
        <f>STDEV('2.2 Retornos'!L1677:L1736)*SQRT(252)</f>
        <v>0.09890115851</v>
      </c>
      <c r="H1671" s="39">
        <f>STDEV('2.2 Retornos'!W1677:W1736)*SQRT(252)</f>
        <v>0.2298951177</v>
      </c>
      <c r="I1671" s="39">
        <f>STDEV('2.2 Retornos'!AH1677:AH1736)*SQRT(252)</f>
        <v>0.2574903733</v>
      </c>
      <c r="K1671" s="40">
        <f>'2.5'!A1671</f>
        <v>44342</v>
      </c>
      <c r="L1671" s="41">
        <f>'2.5'!B1671/MAX('2.5'!B$2:B1671)-1</f>
        <v>0</v>
      </c>
      <c r="M1671" s="41">
        <f>'2.5'!C1671/MAX('2.5'!C$2:C1671)-1</f>
        <v>-0.04774456606</v>
      </c>
      <c r="N1671" s="41">
        <f>'2.5'!D1671/MAX('2.5'!D$2:D1671)-1</f>
        <v>-0.2011600438</v>
      </c>
    </row>
    <row r="1672">
      <c r="F1672" s="38">
        <f>'2.5'!A1732</f>
        <v>44427</v>
      </c>
      <c r="G1672" s="39">
        <f>STDEV('2.2 Retornos'!L1678:L1737)*SQRT(252)</f>
        <v>0.0990551763</v>
      </c>
      <c r="H1672" s="39">
        <f>STDEV('2.2 Retornos'!W1678:W1737)*SQRT(252)</f>
        <v>0.2391646835</v>
      </c>
      <c r="I1672" s="39">
        <f>STDEV('2.2 Retornos'!AH1678:AH1737)*SQRT(252)</f>
        <v>0.2583658987</v>
      </c>
      <c r="K1672" s="40">
        <f>'2.5'!A1672</f>
        <v>44343</v>
      </c>
      <c r="L1672" s="41">
        <f>'2.5'!B1672/MAX('2.5'!B$2:B1672)-1</f>
        <v>0</v>
      </c>
      <c r="M1672" s="41">
        <f>'2.5'!C1672/MAX('2.5'!C$2:C1672)-1</f>
        <v>-0.04320733318</v>
      </c>
      <c r="N1672" s="41">
        <f>'2.5'!D1672/MAX('2.5'!D$2:D1672)-1</f>
        <v>-0.1941730886</v>
      </c>
    </row>
    <row r="1673">
      <c r="F1673" s="38">
        <f>'2.5'!A1733</f>
        <v>44428</v>
      </c>
      <c r="G1673" s="39">
        <f>STDEV('2.2 Retornos'!L1679:L1738)*SQRT(252)</f>
        <v>0.100296162</v>
      </c>
      <c r="H1673" s="39">
        <f>STDEV('2.2 Retornos'!W1679:W1738)*SQRT(252)</f>
        <v>0.2380721333</v>
      </c>
      <c r="I1673" s="39">
        <f>STDEV('2.2 Retornos'!AH1679:AH1738)*SQRT(252)</f>
        <v>0.2582049718</v>
      </c>
      <c r="K1673" s="40">
        <f>'2.5'!A1673</f>
        <v>44344</v>
      </c>
      <c r="L1673" s="41">
        <f>'2.5'!B1673/MAX('2.5'!B$2:B1673)-1</f>
        <v>0</v>
      </c>
      <c r="M1673" s="41">
        <f>'2.5'!C1673/MAX('2.5'!C$2:C1673)-1</f>
        <v>-0.03439323131</v>
      </c>
      <c r="N1673" s="41">
        <f>'2.5'!D1673/MAX('2.5'!D$2:D1673)-1</f>
        <v>-0.188056097</v>
      </c>
    </row>
    <row r="1674">
      <c r="F1674" s="38">
        <f>'2.5'!A1734</f>
        <v>44431</v>
      </c>
      <c r="G1674" s="39">
        <f>STDEV('2.2 Retornos'!L1680:L1739)*SQRT(252)</f>
        <v>0.09977795436</v>
      </c>
      <c r="H1674" s="39">
        <f>STDEV('2.2 Retornos'!W1680:W1739)*SQRT(252)</f>
        <v>0.2520486673</v>
      </c>
      <c r="I1674" s="39">
        <f>STDEV('2.2 Retornos'!AH1680:AH1739)*SQRT(252)</f>
        <v>0.2649246018</v>
      </c>
      <c r="K1674" s="40">
        <f>'2.5'!A1674</f>
        <v>44347</v>
      </c>
      <c r="L1674" s="41">
        <f>'2.5'!B1674/MAX('2.5'!B$2:B1674)-1</f>
        <v>-0.004532071335</v>
      </c>
      <c r="M1674" s="41">
        <f>'2.5'!C1674/MAX('2.5'!C$2:C1674)-1</f>
        <v>-0.04574464959</v>
      </c>
      <c r="N1674" s="41">
        <f>'2.5'!D1674/MAX('2.5'!D$2:D1674)-1</f>
        <v>-0.1758786427</v>
      </c>
    </row>
    <row r="1675">
      <c r="F1675" s="38">
        <f>'2.5'!A1735</f>
        <v>44432</v>
      </c>
      <c r="G1675" s="39">
        <f>STDEV('2.2 Retornos'!L1681:L1740)*SQRT(252)</f>
        <v>0.09911168738</v>
      </c>
      <c r="H1675" s="39">
        <f>STDEV('2.2 Retornos'!W1681:W1740)*SQRT(252)</f>
        <v>0.2510409307</v>
      </c>
      <c r="I1675" s="39">
        <f>STDEV('2.2 Retornos'!AH1681:AH1740)*SQRT(252)</f>
        <v>0.2560970016</v>
      </c>
      <c r="K1675" s="40">
        <f>'2.5'!A1675</f>
        <v>44348</v>
      </c>
      <c r="L1675" s="41">
        <f>'2.5'!B1675/MAX('2.5'!B$2:B1675)-1</f>
        <v>0</v>
      </c>
      <c r="M1675" s="41">
        <f>'2.5'!C1675/MAX('2.5'!C$2:C1675)-1</f>
        <v>-0.03103132325</v>
      </c>
      <c r="N1675" s="41">
        <f>'2.5'!D1675/MAX('2.5'!D$2:D1675)-1</f>
        <v>-0.1474211662</v>
      </c>
    </row>
    <row r="1676">
      <c r="F1676" s="38">
        <f>'2.5'!A1736</f>
        <v>44433</v>
      </c>
      <c r="G1676" s="39">
        <f>STDEV('2.2 Retornos'!L1682:L1741)*SQRT(252)</f>
        <v>0.09963401542</v>
      </c>
      <c r="H1676" s="39">
        <f>STDEV('2.2 Retornos'!W1682:W1741)*SQRT(252)</f>
        <v>0.2514955546</v>
      </c>
      <c r="I1676" s="39">
        <f>STDEV('2.2 Retornos'!AH1682:AH1741)*SQRT(252)</f>
        <v>0.2547124636</v>
      </c>
      <c r="K1676" s="40">
        <f>'2.5'!A1676</f>
        <v>44349</v>
      </c>
      <c r="L1676" s="41">
        <f>'2.5'!B1676/MAX('2.5'!B$2:B1676)-1</f>
        <v>-0.0004675059729</v>
      </c>
      <c r="M1676" s="41">
        <f>'2.5'!C1676/MAX('2.5'!C$2:C1676)-1</f>
        <v>-0.03650575556</v>
      </c>
      <c r="N1676" s="41">
        <f>'2.5'!D1676/MAX('2.5'!D$2:D1676)-1</f>
        <v>-0.1374958667</v>
      </c>
    </row>
    <row r="1677">
      <c r="F1677" s="38">
        <f>'2.5'!A1737</f>
        <v>44434</v>
      </c>
      <c r="G1677" s="39">
        <f>STDEV('2.2 Retornos'!L1683:L1742)*SQRT(252)</f>
        <v>0.1018069821</v>
      </c>
      <c r="H1677" s="39">
        <f>STDEV('2.2 Retornos'!W1683:W1742)*SQRT(252)</f>
        <v>0.2451489845</v>
      </c>
      <c r="I1677" s="39">
        <f>STDEV('2.2 Retornos'!AH1683:AH1742)*SQRT(252)</f>
        <v>0.2545928081</v>
      </c>
      <c r="K1677" s="40">
        <f>'2.5'!A1677</f>
        <v>44350</v>
      </c>
      <c r="L1677" s="41">
        <f>'2.5'!B1677/MAX('2.5'!B$2:B1677)-1</f>
        <v>0</v>
      </c>
      <c r="M1677" s="41">
        <f>'2.5'!C1677/MAX('2.5'!C$2:C1677)-1</f>
        <v>-0.06509114057</v>
      </c>
      <c r="N1677" s="41">
        <f>'2.5'!D1677/MAX('2.5'!D$2:D1677)-1</f>
        <v>-0.1356679373</v>
      </c>
    </row>
    <row r="1678">
      <c r="F1678" s="38">
        <f>'2.5'!A1738</f>
        <v>44435</v>
      </c>
      <c r="G1678" s="39">
        <f>STDEV('2.2 Retornos'!L1684:L1743)*SQRT(252)</f>
        <v>0.1019087785</v>
      </c>
      <c r="H1678" s="39">
        <f>STDEV('2.2 Retornos'!W1684:W1743)*SQRT(252)</f>
        <v>0.252015285</v>
      </c>
      <c r="I1678" s="39">
        <f>STDEV('2.2 Retornos'!AH1684:AH1743)*SQRT(252)</f>
        <v>0.2616700566</v>
      </c>
      <c r="K1678" s="40">
        <f>'2.5'!A1678</f>
        <v>44351</v>
      </c>
      <c r="L1678" s="41">
        <f>'2.5'!B1678/MAX('2.5'!B$2:B1678)-1</f>
        <v>-0.0009963032133</v>
      </c>
      <c r="M1678" s="41">
        <f>'2.5'!C1678/MAX('2.5'!C$2:C1678)-1</f>
        <v>-0.04819530626</v>
      </c>
      <c r="N1678" s="41">
        <f>'2.5'!D1678/MAX('2.5'!D$2:D1678)-1</f>
        <v>-0.1240243884</v>
      </c>
    </row>
    <row r="1679">
      <c r="F1679" s="38">
        <f>'2.5'!A1739</f>
        <v>44438</v>
      </c>
      <c r="G1679" s="39">
        <f>STDEV('2.2 Retornos'!L1685:L1744)*SQRT(252)</f>
        <v>0.1036430505</v>
      </c>
      <c r="H1679" s="39">
        <f>STDEV('2.2 Retornos'!W1685:W1744)*SQRT(252)</f>
        <v>0.2521355652</v>
      </c>
      <c r="I1679" s="39">
        <f>STDEV('2.2 Retornos'!AH1685:AH1744)*SQRT(252)</f>
        <v>0.2619949373</v>
      </c>
      <c r="K1679" s="40">
        <f>'2.5'!A1679</f>
        <v>44354</v>
      </c>
      <c r="L1679" s="41">
        <f>'2.5'!B1679/MAX('2.5'!B$2:B1679)-1</f>
        <v>-0.001905362394</v>
      </c>
      <c r="M1679" s="41">
        <f>'2.5'!C1679/MAX('2.5'!C$2:C1679)-1</f>
        <v>-0.05896031213</v>
      </c>
      <c r="N1679" s="41">
        <f>'2.5'!D1679/MAX('2.5'!D$2:D1679)-1</f>
        <v>-0.1243441562</v>
      </c>
    </row>
    <row r="1680">
      <c r="F1680" s="38">
        <f>'2.5'!A1740</f>
        <v>44439</v>
      </c>
      <c r="G1680" s="39">
        <f>STDEV('2.2 Retornos'!L1686:L1745)*SQRT(252)</f>
        <v>0.1043840175</v>
      </c>
      <c r="H1680" s="39">
        <f>STDEV('2.2 Retornos'!W1686:W1745)*SQRT(252)</f>
        <v>0.2522982044</v>
      </c>
      <c r="I1680" s="39">
        <f>STDEV('2.2 Retornos'!AH1686:AH1745)*SQRT(252)</f>
        <v>0.2613726237</v>
      </c>
      <c r="K1680" s="40">
        <f>'2.5'!A1680</f>
        <v>44355</v>
      </c>
      <c r="L1680" s="41">
        <f>'2.5'!B1680/MAX('2.5'!B$2:B1680)-1</f>
        <v>-0.002804572991</v>
      </c>
      <c r="M1680" s="41">
        <f>'2.5'!C1680/MAX('2.5'!C$2:C1680)-1</f>
        <v>-0.06191862031</v>
      </c>
      <c r="N1680" s="41">
        <f>'2.5'!D1680/MAX('2.5'!D$2:D1680)-1</f>
        <v>-0.1180061704</v>
      </c>
    </row>
    <row r="1681">
      <c r="F1681" s="38">
        <f>'2.5'!A1741</f>
        <v>44440</v>
      </c>
      <c r="G1681" s="39">
        <f>STDEV('2.2 Retornos'!L1687:L1746)*SQRT(252)</f>
        <v>0.1036925392</v>
      </c>
      <c r="H1681" s="39">
        <f>STDEV('2.2 Retornos'!W1687:W1746)*SQRT(252)</f>
        <v>0.2524319856</v>
      </c>
      <c r="I1681" s="39">
        <f>STDEV('2.2 Retornos'!AH1687:AH1746)*SQRT(252)</f>
        <v>0.261418491</v>
      </c>
      <c r="K1681" s="40">
        <f>'2.5'!A1681</f>
        <v>44356</v>
      </c>
      <c r="L1681" s="41">
        <f>'2.5'!B1681/MAX('2.5'!B$2:B1681)-1</f>
        <v>-0.008675143413</v>
      </c>
      <c r="M1681" s="41">
        <f>'2.5'!C1681/MAX('2.5'!C$2:C1681)-1</f>
        <v>-0.06389524201</v>
      </c>
      <c r="N1681" s="41">
        <f>'2.5'!D1681/MAX('2.5'!D$2:D1681)-1</f>
        <v>-0.1208092455</v>
      </c>
    </row>
    <row r="1682">
      <c r="F1682" s="38">
        <f>'2.5'!A1742</f>
        <v>44441</v>
      </c>
      <c r="G1682" s="39">
        <f>STDEV('2.2 Retornos'!L1688:L1747)*SQRT(252)</f>
        <v>0.1033806161</v>
      </c>
      <c r="H1682" s="39">
        <f>STDEV('2.2 Retornos'!W1688:W1747)*SQRT(252)</f>
        <v>0.2496592302</v>
      </c>
      <c r="I1682" s="39">
        <f>STDEV('2.2 Retornos'!AH1688:AH1747)*SQRT(252)</f>
        <v>0.2696043949</v>
      </c>
      <c r="K1682" s="40">
        <f>'2.5'!A1682</f>
        <v>44357</v>
      </c>
      <c r="L1682" s="41">
        <f>'2.5'!B1682/MAX('2.5'!B$2:B1682)-1</f>
        <v>-0.0123618084</v>
      </c>
      <c r="M1682" s="41">
        <f>'2.5'!C1682/MAX('2.5'!C$2:C1682)-1</f>
        <v>-0.048791607</v>
      </c>
      <c r="N1682" s="41">
        <f>'2.5'!D1682/MAX('2.5'!D$2:D1682)-1</f>
        <v>-0.1191334642</v>
      </c>
    </row>
    <row r="1683">
      <c r="F1683" s="38">
        <f>'2.5'!A1743</f>
        <v>44442</v>
      </c>
      <c r="G1683" s="39">
        <f>STDEV('2.2 Retornos'!L1689:L1748)*SQRT(252)</f>
        <v>0.1033332726</v>
      </c>
      <c r="H1683" s="39">
        <f>STDEV('2.2 Retornos'!W1689:W1748)*SQRT(252)</f>
        <v>0.2534203821</v>
      </c>
      <c r="I1683" s="39">
        <f>STDEV('2.2 Retornos'!AH1689:AH1748)*SQRT(252)</f>
        <v>0.2685635917</v>
      </c>
      <c r="K1683" s="40">
        <f>'2.5'!A1683</f>
        <v>44358</v>
      </c>
      <c r="L1683" s="41">
        <f>'2.5'!B1683/MAX('2.5'!B$2:B1683)-1</f>
        <v>-0.009462315594</v>
      </c>
      <c r="M1683" s="41">
        <f>'2.5'!C1683/MAX('2.5'!C$2:C1683)-1</f>
        <v>-0.05334895931</v>
      </c>
      <c r="N1683" s="41">
        <f>'2.5'!D1683/MAX('2.5'!D$2:D1683)-1</f>
        <v>-0.1101055824</v>
      </c>
    </row>
    <row r="1684">
      <c r="F1684" s="38">
        <f>'2.5'!A1744</f>
        <v>44445</v>
      </c>
      <c r="G1684" s="39">
        <f>STDEV('2.2 Retornos'!L1690:L1749)*SQRT(252)</f>
        <v>0.103137955</v>
      </c>
      <c r="H1684" s="39">
        <f>STDEV('2.2 Retornos'!W1690:W1749)*SQRT(252)</f>
        <v>0.2521223615</v>
      </c>
      <c r="I1684" s="39">
        <f>STDEV('2.2 Retornos'!AH1690:AH1749)*SQRT(252)</f>
        <v>0.2684558495</v>
      </c>
      <c r="K1684" s="40">
        <f>'2.5'!A1684</f>
        <v>44361</v>
      </c>
      <c r="L1684" s="41">
        <f>'2.5'!B1684/MAX('2.5'!B$2:B1684)-1</f>
        <v>-0.01224538944</v>
      </c>
      <c r="M1684" s="41">
        <f>'2.5'!C1684/MAX('2.5'!C$2:C1684)-1</f>
        <v>-0.06682913641</v>
      </c>
      <c r="N1684" s="41">
        <f>'2.5'!D1684/MAX('2.5'!D$2:D1684)-1</f>
        <v>-0.1078253117</v>
      </c>
    </row>
    <row r="1685">
      <c r="F1685" s="38">
        <f>'2.5'!A1745</f>
        <v>44446</v>
      </c>
      <c r="G1685" s="39">
        <f>STDEV('2.2 Retornos'!L1691:L1750)*SQRT(252)</f>
        <v>0.1024341652</v>
      </c>
      <c r="H1685" s="39">
        <f>STDEV('2.2 Retornos'!W1691:W1750)*SQRT(252)</f>
        <v>0.24611217</v>
      </c>
      <c r="I1685" s="39">
        <f>STDEV('2.2 Retornos'!AH1691:AH1750)*SQRT(252)</f>
        <v>0.2655118578</v>
      </c>
      <c r="K1685" s="40">
        <f>'2.5'!A1685</f>
        <v>44362</v>
      </c>
      <c r="L1685" s="41">
        <f>'2.5'!B1685/MAX('2.5'!B$2:B1685)-1</f>
        <v>-0.005416696306</v>
      </c>
      <c r="M1685" s="41">
        <f>'2.5'!C1685/MAX('2.5'!C$2:C1685)-1</f>
        <v>-0.09359798052</v>
      </c>
      <c r="N1685" s="41">
        <f>'2.5'!D1685/MAX('2.5'!D$2:D1685)-1</f>
        <v>-0.09167827971</v>
      </c>
    </row>
    <row r="1686">
      <c r="F1686" s="38">
        <f>'2.5'!A1746</f>
        <v>44447</v>
      </c>
      <c r="G1686" s="39">
        <f>STDEV('2.2 Retornos'!L1692:L1751)*SQRT(252)</f>
        <v>0.1019905533</v>
      </c>
      <c r="H1686" s="39">
        <f>STDEV('2.2 Retornos'!W1692:W1751)*SQRT(252)</f>
        <v>0.2497705861</v>
      </c>
      <c r="I1686" s="39">
        <f>STDEV('2.2 Retornos'!AH1692:AH1751)*SQRT(252)</f>
        <v>0.2649119518</v>
      </c>
      <c r="K1686" s="40">
        <f>'2.5'!A1686</f>
        <v>44363</v>
      </c>
      <c r="L1686" s="41">
        <f>'2.5'!B1686/MAX('2.5'!B$2:B1686)-1</f>
        <v>-0.00004286852884</v>
      </c>
      <c r="M1686" s="41">
        <f>'2.5'!C1686/MAX('2.5'!C$2:C1686)-1</f>
        <v>-0.1099896322</v>
      </c>
      <c r="N1686" s="41">
        <f>'2.5'!D1686/MAX('2.5'!D$2:D1686)-1</f>
        <v>-0.103191461</v>
      </c>
    </row>
    <row r="1687">
      <c r="F1687" s="38">
        <f>'2.5'!A1747</f>
        <v>44448</v>
      </c>
      <c r="G1687" s="39">
        <f>STDEV('2.2 Retornos'!L1693:L1752)*SQRT(252)</f>
        <v>0.1003622947</v>
      </c>
      <c r="H1687" s="39">
        <f>STDEV('2.2 Retornos'!W1693:W1752)*SQRT(252)</f>
        <v>0.2361623843</v>
      </c>
      <c r="I1687" s="39">
        <f>STDEV('2.2 Retornos'!AH1693:AH1752)*SQRT(252)</f>
        <v>0.255270462</v>
      </c>
      <c r="K1687" s="40">
        <f>'2.5'!A1687</f>
        <v>44364</v>
      </c>
      <c r="L1687" s="41">
        <f>'2.5'!B1687/MAX('2.5'!B$2:B1687)-1</f>
        <v>-0.008686647968</v>
      </c>
      <c r="M1687" s="41">
        <f>'2.5'!C1687/MAX('2.5'!C$2:C1687)-1</f>
        <v>-0.1460778595</v>
      </c>
      <c r="N1687" s="41">
        <f>'2.5'!D1687/MAX('2.5'!D$2:D1687)-1</f>
        <v>-0.1352070563</v>
      </c>
    </row>
    <row r="1688">
      <c r="F1688" s="38">
        <f>'2.5'!A1748</f>
        <v>44449</v>
      </c>
      <c r="G1688" s="39">
        <f>STDEV('2.2 Retornos'!L1694:L1753)*SQRT(252)</f>
        <v>0.09904320947</v>
      </c>
      <c r="H1688" s="39">
        <f>STDEV('2.2 Retornos'!W1694:W1753)*SQRT(252)</f>
        <v>0.2345587925</v>
      </c>
      <c r="I1688" s="39">
        <f>STDEV('2.2 Retornos'!AH1694:AH1753)*SQRT(252)</f>
        <v>0.2544310666</v>
      </c>
      <c r="K1688" s="40">
        <f>'2.5'!A1688</f>
        <v>44365</v>
      </c>
      <c r="L1688" s="41">
        <f>'2.5'!B1688/MAX('2.5'!B$2:B1688)-1</f>
        <v>-0.01706206457</v>
      </c>
      <c r="M1688" s="41">
        <f>'2.5'!C1688/MAX('2.5'!C$2:C1688)-1</f>
        <v>-0.1580894708</v>
      </c>
      <c r="N1688" s="41">
        <f>'2.5'!D1688/MAX('2.5'!D$2:D1688)-1</f>
        <v>-0.145114572</v>
      </c>
    </row>
    <row r="1689">
      <c r="F1689" s="38">
        <f>'2.5'!A1749</f>
        <v>44452</v>
      </c>
      <c r="G1689" s="39">
        <f>STDEV('2.2 Retornos'!L1695:L1754)*SQRT(252)</f>
        <v>0.09853058578</v>
      </c>
      <c r="H1689" s="39">
        <f>STDEV('2.2 Retornos'!W1695:W1754)*SQRT(252)</f>
        <v>0.2341182504</v>
      </c>
      <c r="I1689" s="39">
        <f>STDEV('2.2 Retornos'!AH1695:AH1754)*SQRT(252)</f>
        <v>0.252222226</v>
      </c>
      <c r="K1689" s="40">
        <f>'2.5'!A1689</f>
        <v>44368</v>
      </c>
      <c r="L1689" s="41">
        <f>'2.5'!B1689/MAX('2.5'!B$2:B1689)-1</f>
        <v>-0.01031895741</v>
      </c>
      <c r="M1689" s="41">
        <f>'2.5'!C1689/MAX('2.5'!C$2:C1689)-1</f>
        <v>-0.1661974671</v>
      </c>
      <c r="N1689" s="41">
        <f>'2.5'!D1689/MAX('2.5'!D$2:D1689)-1</f>
        <v>-0.1122135435</v>
      </c>
    </row>
    <row r="1690">
      <c r="F1690" s="38">
        <f>'2.5'!A1750</f>
        <v>44453</v>
      </c>
      <c r="G1690" s="39">
        <f>STDEV('2.2 Retornos'!L1696:L1755)*SQRT(252)</f>
        <v>0.09948639962</v>
      </c>
      <c r="H1690" s="39">
        <f>STDEV('2.2 Retornos'!W1696:W1755)*SQRT(252)</f>
        <v>0.2335550914</v>
      </c>
      <c r="I1690" s="39">
        <f>STDEV('2.2 Retornos'!AH1696:AH1755)*SQRT(252)</f>
        <v>0.2533015718</v>
      </c>
      <c r="K1690" s="40">
        <f>'2.5'!A1690</f>
        <v>44369</v>
      </c>
      <c r="L1690" s="41">
        <f>'2.5'!B1690/MAX('2.5'!B$2:B1690)-1</f>
        <v>-0.01171053854</v>
      </c>
      <c r="M1690" s="41">
        <f>'2.5'!C1690/MAX('2.5'!C$2:C1690)-1</f>
        <v>-0.1584399652</v>
      </c>
      <c r="N1690" s="41">
        <f>'2.5'!D1690/MAX('2.5'!D$2:D1690)-1</f>
        <v>-0.1175113455</v>
      </c>
    </row>
    <row r="1691">
      <c r="F1691" s="38">
        <f>'2.5'!A1751</f>
        <v>44454</v>
      </c>
      <c r="G1691" s="39">
        <f>STDEV('2.2 Retornos'!L1697:L1756)*SQRT(252)</f>
        <v>0.1006115801</v>
      </c>
      <c r="H1691" s="39">
        <f>STDEV('2.2 Retornos'!W1697:W1756)*SQRT(252)</f>
        <v>0.2328840168</v>
      </c>
      <c r="I1691" s="39">
        <f>STDEV('2.2 Retornos'!AH1697:AH1756)*SQRT(252)</f>
        <v>0.2635261079</v>
      </c>
      <c r="K1691" s="40">
        <f>'2.5'!A1691</f>
        <v>44370</v>
      </c>
      <c r="L1691" s="41">
        <f>'2.5'!B1691/MAX('2.5'!B$2:B1691)-1</f>
        <v>-0.0125550822</v>
      </c>
      <c r="M1691" s="41">
        <f>'2.5'!C1691/MAX('2.5'!C$2:C1691)-1</f>
        <v>-0.1484276112</v>
      </c>
      <c r="N1691" s="41">
        <f>'2.5'!D1691/MAX('2.5'!D$2:D1691)-1</f>
        <v>-0.1162659122</v>
      </c>
    </row>
    <row r="1692">
      <c r="F1692" s="38">
        <f>'2.5'!A1752</f>
        <v>44455</v>
      </c>
      <c r="G1692" s="39">
        <f>STDEV('2.2 Retornos'!L1698:L1757)*SQRT(252)</f>
        <v>0.09991895806</v>
      </c>
      <c r="H1692" s="39">
        <f>STDEV('2.2 Retornos'!W1698:W1757)*SQRT(252)</f>
        <v>0.2484583473</v>
      </c>
      <c r="I1692" s="39">
        <f>STDEV('2.2 Retornos'!AH1698:AH1757)*SQRT(252)</f>
        <v>0.2639474597</v>
      </c>
      <c r="K1692" s="40">
        <f>'2.5'!A1692</f>
        <v>44371</v>
      </c>
      <c r="L1692" s="41">
        <f>'2.5'!B1692/MAX('2.5'!B$2:B1692)-1</f>
        <v>-0.006192647901</v>
      </c>
      <c r="M1692" s="41">
        <f>'2.5'!C1692/MAX('2.5'!C$2:C1692)-1</f>
        <v>-0.1421189469</v>
      </c>
      <c r="N1692" s="41">
        <f>'2.5'!D1692/MAX('2.5'!D$2:D1692)-1</f>
        <v>-0.1140281552</v>
      </c>
    </row>
    <row r="1693">
      <c r="F1693" s="38">
        <f>'2.5'!A1753</f>
        <v>44456</v>
      </c>
      <c r="G1693" s="39">
        <f>STDEV('2.2 Retornos'!L1699:L1758)*SQRT(252)</f>
        <v>0.1019376921</v>
      </c>
      <c r="H1693" s="39">
        <f>STDEV('2.2 Retornos'!W1699:W1758)*SQRT(252)</f>
        <v>0.2497423182</v>
      </c>
      <c r="I1693" s="39">
        <f>STDEV('2.2 Retornos'!AH1699:AH1758)*SQRT(252)</f>
        <v>0.2662585863</v>
      </c>
      <c r="K1693" s="40">
        <f>'2.5'!A1693</f>
        <v>44372</v>
      </c>
      <c r="L1693" s="41">
        <f>'2.5'!B1693/MAX('2.5'!B$2:B1693)-1</f>
        <v>-0.000947114333</v>
      </c>
      <c r="M1693" s="41">
        <f>'2.5'!C1693/MAX('2.5'!C$2:C1693)-1</f>
        <v>-0.1388193388</v>
      </c>
      <c r="N1693" s="41">
        <f>'2.5'!D1693/MAX('2.5'!D$2:D1693)-1</f>
        <v>-0.1101602743</v>
      </c>
    </row>
    <row r="1694">
      <c r="F1694" s="38">
        <f>'2.5'!A1754</f>
        <v>44459</v>
      </c>
      <c r="G1694" s="39">
        <f>STDEV('2.2 Retornos'!L1700:L1759)*SQRT(252)</f>
        <v>0.1076008262</v>
      </c>
      <c r="H1694" s="39">
        <f>STDEV('2.2 Retornos'!W1700:W1759)*SQRT(252)</f>
        <v>0.2504517917</v>
      </c>
      <c r="I1694" s="39">
        <f>STDEV('2.2 Retornos'!AH1700:AH1759)*SQRT(252)</f>
        <v>0.2672221397</v>
      </c>
      <c r="K1694" s="40">
        <f>'2.5'!A1694</f>
        <v>44375</v>
      </c>
      <c r="L1694" s="41">
        <f>'2.5'!B1694/MAX('2.5'!B$2:B1694)-1</f>
        <v>-0.008874750228</v>
      </c>
      <c r="M1694" s="41">
        <f>'2.5'!C1694/MAX('2.5'!C$2:C1694)-1</f>
        <v>-0.1457495767</v>
      </c>
      <c r="N1694" s="41">
        <f>'2.5'!D1694/MAX('2.5'!D$2:D1694)-1</f>
        <v>-0.1324976644</v>
      </c>
    </row>
    <row r="1695">
      <c r="F1695" s="38">
        <f>'2.5'!A1755</f>
        <v>44460</v>
      </c>
      <c r="G1695" s="39">
        <f>STDEV('2.2 Retornos'!L1701:L1760)*SQRT(252)</f>
        <v>0.1076716167</v>
      </c>
      <c r="H1695" s="39">
        <f>STDEV('2.2 Retornos'!W1701:W1760)*SQRT(252)</f>
        <v>0.2505880575</v>
      </c>
      <c r="I1695" s="39">
        <f>STDEV('2.2 Retornos'!AH1701:AH1760)*SQRT(252)</f>
        <v>0.2679626688</v>
      </c>
      <c r="K1695" s="40">
        <f>'2.5'!A1695</f>
        <v>44376</v>
      </c>
      <c r="L1695" s="41">
        <f>'2.5'!B1695/MAX('2.5'!B$2:B1695)-1</f>
        <v>-0.00785592613</v>
      </c>
      <c r="M1695" s="41">
        <f>'2.5'!C1695/MAX('2.5'!C$2:C1695)-1</f>
        <v>-0.1464405308</v>
      </c>
      <c r="N1695" s="41">
        <f>'2.5'!D1695/MAX('2.5'!D$2:D1695)-1</f>
        <v>-0.1277388761</v>
      </c>
    </row>
    <row r="1696">
      <c r="F1696" s="38">
        <f>'2.5'!A1756</f>
        <v>44461</v>
      </c>
      <c r="G1696" s="39">
        <f>STDEV('2.2 Retornos'!L1702:L1761)*SQRT(252)</f>
        <v>0.1088519132</v>
      </c>
      <c r="H1696" s="39">
        <f>STDEV('2.2 Retornos'!W1702:W1761)*SQRT(252)</f>
        <v>0.2534752481</v>
      </c>
      <c r="I1696" s="39">
        <f>STDEV('2.2 Retornos'!AH1702:AH1761)*SQRT(252)</f>
        <v>0.2772992009</v>
      </c>
      <c r="K1696" s="40">
        <f>'2.5'!A1696</f>
        <v>44377</v>
      </c>
      <c r="L1696" s="41">
        <f>'2.5'!B1696/MAX('2.5'!B$2:B1696)-1</f>
        <v>-0.009397623186</v>
      </c>
      <c r="M1696" s="41">
        <f>'2.5'!C1696/MAX('2.5'!C$2:C1696)-1</f>
        <v>-0.1400394091</v>
      </c>
      <c r="N1696" s="41">
        <f>'2.5'!D1696/MAX('2.5'!D$2:D1696)-1</f>
        <v>-0.1218509127</v>
      </c>
    </row>
    <row r="1697">
      <c r="F1697" s="38">
        <f>'2.5'!A1757</f>
        <v>44462</v>
      </c>
      <c r="G1697" s="39">
        <f>STDEV('2.2 Retornos'!L1703:L1762)*SQRT(252)</f>
        <v>0.1117635363</v>
      </c>
      <c r="H1697" s="39">
        <f>STDEV('2.2 Retornos'!W1703:W1762)*SQRT(252)</f>
        <v>0.2540729683</v>
      </c>
      <c r="I1697" s="39">
        <f>STDEV('2.2 Retornos'!AH1703:AH1762)*SQRT(252)</f>
        <v>0.2820755964</v>
      </c>
      <c r="K1697" s="40">
        <f>'2.5'!A1697</f>
        <v>44378</v>
      </c>
      <c r="L1697" s="41">
        <f>'2.5'!B1697/MAX('2.5'!B$2:B1697)-1</f>
        <v>-0.009397623186</v>
      </c>
      <c r="M1697" s="41">
        <f>'2.5'!C1697/MAX('2.5'!C$2:C1697)-1</f>
        <v>-0.1400394091</v>
      </c>
      <c r="N1697" s="41">
        <f>'2.5'!D1697/MAX('2.5'!D$2:D1697)-1</f>
        <v>-0.1218509127</v>
      </c>
    </row>
    <row r="1698">
      <c r="F1698" s="38">
        <f>'2.5'!A1758</f>
        <v>44463</v>
      </c>
      <c r="G1698" s="39">
        <f>STDEV('2.2 Retornos'!L1704:L1763)*SQRT(252)</f>
        <v>0.1117508432</v>
      </c>
      <c r="H1698" s="39">
        <f>STDEV('2.2 Retornos'!W1704:W1763)*SQRT(252)</f>
        <v>0.2538801597</v>
      </c>
      <c r="I1698" s="39">
        <f>STDEV('2.2 Retornos'!AH1704:AH1763)*SQRT(252)</f>
        <v>0.2838473385</v>
      </c>
      <c r="K1698" s="40">
        <f>'2.5'!A1698</f>
        <v>44379</v>
      </c>
      <c r="L1698" s="41">
        <f>'2.5'!B1698/MAX('2.5'!B$2:B1698)-1</f>
        <v>-0.00761933722</v>
      </c>
      <c r="M1698" s="41">
        <f>'2.5'!C1698/MAX('2.5'!C$2:C1698)-1</f>
        <v>-0.1373932256</v>
      </c>
      <c r="N1698" s="41">
        <f>'2.5'!D1698/MAX('2.5'!D$2:D1698)-1</f>
        <v>-0.1174253408</v>
      </c>
    </row>
    <row r="1699">
      <c r="F1699" s="38">
        <f>'2.5'!A1759</f>
        <v>44466</v>
      </c>
      <c r="G1699" s="39">
        <f>STDEV('2.2 Retornos'!L1705:L1764)*SQRT(252)</f>
        <v>0.1130349612</v>
      </c>
      <c r="H1699" s="39">
        <f>STDEV('2.2 Retornos'!W1705:W1764)*SQRT(252)</f>
        <v>0.2534192288</v>
      </c>
      <c r="I1699" s="39">
        <f>STDEV('2.2 Retornos'!AH1705:AH1764)*SQRT(252)</f>
        <v>0.2871830356</v>
      </c>
      <c r="K1699" s="40">
        <f>'2.5'!A1699</f>
        <v>44382</v>
      </c>
      <c r="L1699" s="41">
        <f>'2.5'!B1699/MAX('2.5'!B$2:B1699)-1</f>
        <v>-0.005364474339</v>
      </c>
      <c r="M1699" s="41">
        <f>'2.5'!C1699/MAX('2.5'!C$2:C1699)-1</f>
        <v>-0.129407784</v>
      </c>
      <c r="N1699" s="41">
        <f>'2.5'!D1699/MAX('2.5'!D$2:D1699)-1</f>
        <v>-0.1004717976</v>
      </c>
    </row>
    <row r="1700">
      <c r="F1700" s="38">
        <f>'2.5'!A1760</f>
        <v>44467</v>
      </c>
      <c r="G1700" s="39">
        <f>STDEV('2.2 Retornos'!L1706:L1765)*SQRT(252)</f>
        <v>0.1141250301</v>
      </c>
      <c r="H1700" s="39">
        <f>STDEV('2.2 Retornos'!W1706:W1765)*SQRT(252)</f>
        <v>0.2530525813</v>
      </c>
      <c r="I1700" s="39">
        <f>STDEV('2.2 Retornos'!AH1706:AH1765)*SQRT(252)</f>
        <v>0.2829157974</v>
      </c>
      <c r="K1700" s="40">
        <f>'2.5'!A1700</f>
        <v>44383</v>
      </c>
      <c r="L1700" s="41">
        <f>'2.5'!B1700/MAX('2.5'!B$2:B1700)-1</f>
        <v>-0.009765066894</v>
      </c>
      <c r="M1700" s="41">
        <f>'2.5'!C1700/MAX('2.5'!C$2:C1700)-1</f>
        <v>-0.1369564068</v>
      </c>
      <c r="N1700" s="41">
        <f>'2.5'!D1700/MAX('2.5'!D$2:D1700)-1</f>
        <v>-0.1216718883</v>
      </c>
    </row>
    <row r="1701">
      <c r="F1701" s="38">
        <f>'2.5'!A1761</f>
        <v>44468</v>
      </c>
      <c r="G1701" s="39">
        <f>STDEV('2.2 Retornos'!L1707:L1766)*SQRT(252)</f>
        <v>0.1139685142</v>
      </c>
      <c r="H1701" s="39">
        <f>STDEV('2.2 Retornos'!W1707:W1766)*SQRT(252)</f>
        <v>0.2518919872</v>
      </c>
      <c r="I1701" s="39">
        <f>STDEV('2.2 Retornos'!AH1707:AH1766)*SQRT(252)</f>
        <v>0.2807635891</v>
      </c>
      <c r="K1701" s="40">
        <f>'2.5'!A1701</f>
        <v>44384</v>
      </c>
      <c r="L1701" s="41">
        <f>'2.5'!B1701/MAX('2.5'!B$2:B1701)-1</f>
        <v>-0.01237028375</v>
      </c>
      <c r="M1701" s="41">
        <f>'2.5'!C1701/MAX('2.5'!C$2:C1701)-1</f>
        <v>-0.127670959</v>
      </c>
      <c r="N1701" s="41">
        <f>'2.5'!D1701/MAX('2.5'!D$2:D1701)-1</f>
        <v>-0.1367055349</v>
      </c>
    </row>
    <row r="1702">
      <c r="F1702" s="38">
        <f>'2.5'!A1762</f>
        <v>44469</v>
      </c>
      <c r="G1702" s="39">
        <f>STDEV('2.2 Retornos'!L1708:L1767)*SQRT(252)</f>
        <v>0.1107379286</v>
      </c>
      <c r="H1702" s="39">
        <f>STDEV('2.2 Retornos'!W1708:W1767)*SQRT(252)</f>
        <v>0.2514262769</v>
      </c>
      <c r="I1702" s="39">
        <f>STDEV('2.2 Retornos'!AH1708:AH1767)*SQRT(252)</f>
        <v>0.280583597</v>
      </c>
      <c r="K1702" s="40">
        <f>'2.5'!A1702</f>
        <v>44385</v>
      </c>
      <c r="L1702" s="41">
        <f>'2.5'!B1702/MAX('2.5'!B$2:B1702)-1</f>
        <v>-0.02796879924</v>
      </c>
      <c r="M1702" s="41">
        <f>'2.5'!C1702/MAX('2.5'!C$2:C1702)-1</f>
        <v>-0.1395910392</v>
      </c>
      <c r="N1702" s="41">
        <f>'2.5'!D1702/MAX('2.5'!D$2:D1702)-1</f>
        <v>-0.1402509895</v>
      </c>
    </row>
    <row r="1703">
      <c r="F1703" s="38">
        <f>'2.5'!A1763</f>
        <v>44470</v>
      </c>
      <c r="G1703" s="39">
        <f>STDEV('2.2 Retornos'!L1709:L1768)*SQRT(252)</f>
        <v>0.1093880713</v>
      </c>
      <c r="H1703" s="39">
        <f>STDEV('2.2 Retornos'!W1709:W1768)*SQRT(252)</f>
        <v>0.2480109127</v>
      </c>
      <c r="I1703" s="39">
        <f>STDEV('2.2 Retornos'!AH1709:AH1768)*SQRT(252)</f>
        <v>0.280268011</v>
      </c>
      <c r="K1703" s="40">
        <f>'2.5'!A1703</f>
        <v>44386</v>
      </c>
      <c r="L1703" s="41">
        <f>'2.5'!B1703/MAX('2.5'!B$2:B1703)-1</f>
        <v>-0.01670805839</v>
      </c>
      <c r="M1703" s="41">
        <f>'2.5'!C1703/MAX('2.5'!C$2:C1703)-1</f>
        <v>-0.1232078304</v>
      </c>
      <c r="N1703" s="41">
        <f>'2.5'!D1703/MAX('2.5'!D$2:D1703)-1</f>
        <v>-0.1328274608</v>
      </c>
    </row>
    <row r="1704">
      <c r="F1704" s="38">
        <f>'2.5'!A1764</f>
        <v>44473</v>
      </c>
      <c r="G1704" s="39">
        <f>STDEV('2.2 Retornos'!L1710:L1769)*SQRT(252)</f>
        <v>0.1087524795</v>
      </c>
      <c r="H1704" s="39">
        <f>STDEV('2.2 Retornos'!W1710:W1769)*SQRT(252)</f>
        <v>0.2512620175</v>
      </c>
      <c r="I1704" s="39">
        <f>STDEV('2.2 Retornos'!AH1710:AH1769)*SQRT(252)</f>
        <v>0.282130056</v>
      </c>
      <c r="K1704" s="40">
        <f>'2.5'!A1704</f>
        <v>44389</v>
      </c>
      <c r="L1704" s="41">
        <f>'2.5'!B1704/MAX('2.5'!B$2:B1704)-1</f>
        <v>-0.01046658978</v>
      </c>
      <c r="M1704" s="41">
        <f>'2.5'!C1704/MAX('2.5'!C$2:C1704)-1</f>
        <v>-0.127072925</v>
      </c>
      <c r="N1704" s="41">
        <f>'2.5'!D1704/MAX('2.5'!D$2:D1704)-1</f>
        <v>-0.1416571611</v>
      </c>
    </row>
    <row r="1705">
      <c r="F1705" s="38">
        <f>'2.5'!A1765</f>
        <v>44474</v>
      </c>
      <c r="G1705" s="39">
        <f>STDEV('2.2 Retornos'!L1711:L1770)*SQRT(252)</f>
        <v>0.1104367384</v>
      </c>
      <c r="H1705" s="39">
        <f>STDEV('2.2 Retornos'!W1711:W1770)*SQRT(252)</f>
        <v>0.2517021334</v>
      </c>
      <c r="I1705" s="39">
        <f>STDEV('2.2 Retornos'!AH1711:AH1770)*SQRT(252)</f>
        <v>0.2845114875</v>
      </c>
      <c r="K1705" s="40">
        <f>'2.5'!A1705</f>
        <v>44390</v>
      </c>
      <c r="L1705" s="41">
        <f>'2.5'!B1705/MAX('2.5'!B$2:B1705)-1</f>
        <v>-0.01247460948</v>
      </c>
      <c r="M1705" s="41">
        <f>'2.5'!C1705/MAX('2.5'!C$2:C1705)-1</f>
        <v>-0.1220244365</v>
      </c>
      <c r="N1705" s="41">
        <f>'2.5'!D1705/MAX('2.5'!D$2:D1705)-1</f>
        <v>-0.138927167</v>
      </c>
    </row>
    <row r="1706">
      <c r="F1706" s="38">
        <f>'2.5'!A1766</f>
        <v>44475</v>
      </c>
      <c r="G1706" s="39">
        <f>STDEV('2.2 Retornos'!L1712:L1771)*SQRT(252)</f>
        <v>0.1106833748</v>
      </c>
      <c r="H1706" s="39">
        <f>STDEV('2.2 Retornos'!W1712:W1771)*SQRT(252)</f>
        <v>0.25159991</v>
      </c>
      <c r="I1706" s="39">
        <f>STDEV('2.2 Retornos'!AH1712:AH1771)*SQRT(252)</f>
        <v>0.2807313352</v>
      </c>
      <c r="K1706" s="40">
        <f>'2.5'!A1706</f>
        <v>44391</v>
      </c>
      <c r="L1706" s="41">
        <f>'2.5'!B1706/MAX('2.5'!B$2:B1706)-1</f>
        <v>-0.01173680322</v>
      </c>
      <c r="M1706" s="41">
        <f>'2.5'!C1706/MAX('2.5'!C$2:C1706)-1</f>
        <v>-0.1277533425</v>
      </c>
      <c r="N1706" s="41">
        <f>'2.5'!D1706/MAX('2.5'!D$2:D1706)-1</f>
        <v>-0.1608615498</v>
      </c>
    </row>
    <row r="1707">
      <c r="F1707" s="38">
        <f>'2.5'!A1767</f>
        <v>44476</v>
      </c>
      <c r="G1707" s="39">
        <f>STDEV('2.2 Retornos'!L1713:L1772)*SQRT(252)</f>
        <v>0.1111323882</v>
      </c>
      <c r="H1707" s="39">
        <f>STDEV('2.2 Retornos'!W1713:W1772)*SQRT(252)</f>
        <v>0.2555376718</v>
      </c>
      <c r="I1707" s="39">
        <f>STDEV('2.2 Retornos'!AH1713:AH1772)*SQRT(252)</f>
        <v>0.2810959358</v>
      </c>
      <c r="K1707" s="40">
        <f>'2.5'!A1707</f>
        <v>44392</v>
      </c>
      <c r="L1707" s="41">
        <f>'2.5'!B1707/MAX('2.5'!B$2:B1707)-1</f>
        <v>-0.009433936767</v>
      </c>
      <c r="M1707" s="41">
        <f>'2.5'!C1707/MAX('2.5'!C$2:C1707)-1</f>
        <v>-0.1200813505</v>
      </c>
      <c r="N1707" s="41">
        <f>'2.5'!D1707/MAX('2.5'!D$2:D1707)-1</f>
        <v>-0.1708554777</v>
      </c>
    </row>
    <row r="1708">
      <c r="F1708" s="38">
        <f>'2.5'!A1768</f>
        <v>44477</v>
      </c>
      <c r="G1708" s="39">
        <f>STDEV('2.2 Retornos'!L1714:L1773)*SQRT(252)</f>
        <v>0.11029158</v>
      </c>
      <c r="H1708" s="39">
        <f>STDEV('2.2 Retornos'!W1714:W1773)*SQRT(252)</f>
        <v>0.2403541565</v>
      </c>
      <c r="I1708" s="39">
        <f>STDEV('2.2 Retornos'!AH1714:AH1773)*SQRT(252)</f>
        <v>0.274921124</v>
      </c>
      <c r="K1708" s="40">
        <f>'2.5'!A1708</f>
        <v>44393</v>
      </c>
      <c r="L1708" s="41">
        <f>'2.5'!B1708/MAX('2.5'!B$2:B1708)-1</f>
        <v>-0.01784666814</v>
      </c>
      <c r="M1708" s="41">
        <f>'2.5'!C1708/MAX('2.5'!C$2:C1708)-1</f>
        <v>-0.158360322</v>
      </c>
      <c r="N1708" s="41">
        <f>'2.5'!D1708/MAX('2.5'!D$2:D1708)-1</f>
        <v>-0.1947323443</v>
      </c>
    </row>
    <row r="1709">
      <c r="F1709" s="38">
        <f>'2.5'!A1769</f>
        <v>44480</v>
      </c>
      <c r="G1709" s="39">
        <f>STDEV('2.2 Retornos'!L1715:L1774)*SQRT(252)</f>
        <v>0.1012595673</v>
      </c>
      <c r="H1709" s="39">
        <f>STDEV('2.2 Retornos'!W1715:W1774)*SQRT(252)</f>
        <v>0.2364560153</v>
      </c>
      <c r="I1709" s="39">
        <f>STDEV('2.2 Retornos'!AH1715:AH1774)*SQRT(252)</f>
        <v>0.2613828866</v>
      </c>
      <c r="K1709" s="40">
        <f>'2.5'!A1709</f>
        <v>44396</v>
      </c>
      <c r="L1709" s="41">
        <f>'2.5'!B1709/MAX('2.5'!B$2:B1709)-1</f>
        <v>-0.03784562228</v>
      </c>
      <c r="M1709" s="41">
        <f>'2.5'!C1709/MAX('2.5'!C$2:C1709)-1</f>
        <v>-0.1765625123</v>
      </c>
      <c r="N1709" s="41">
        <f>'2.5'!D1709/MAX('2.5'!D$2:D1709)-1</f>
        <v>-0.2252152432</v>
      </c>
    </row>
    <row r="1710">
      <c r="F1710" s="38">
        <f>'2.5'!A1770</f>
        <v>44481</v>
      </c>
      <c r="G1710" s="39">
        <f>STDEV('2.2 Retornos'!L1716:L1775)*SQRT(252)</f>
        <v>0.1009856569</v>
      </c>
      <c r="H1710" s="39">
        <f>STDEV('2.2 Retornos'!W1716:W1775)*SQRT(252)</f>
        <v>0.24011598</v>
      </c>
      <c r="I1710" s="39">
        <f>STDEV('2.2 Retornos'!AH1716:AH1775)*SQRT(252)</f>
        <v>0.2605672252</v>
      </c>
      <c r="K1710" s="40">
        <f>'2.5'!A1710</f>
        <v>44397</v>
      </c>
      <c r="L1710" s="41">
        <f>'2.5'!B1710/MAX('2.5'!B$2:B1710)-1</f>
        <v>-0.03226844441</v>
      </c>
      <c r="M1710" s="41">
        <f>'2.5'!C1710/MAX('2.5'!C$2:C1710)-1</f>
        <v>-0.1764645834</v>
      </c>
      <c r="N1710" s="41">
        <f>'2.5'!D1710/MAX('2.5'!D$2:D1710)-1</f>
        <v>-0.214541174</v>
      </c>
    </row>
    <row r="1711">
      <c r="F1711" s="38">
        <f>'2.5'!A1771</f>
        <v>44482</v>
      </c>
      <c r="G1711" s="39">
        <f>STDEV('2.2 Retornos'!L1717:L1776)*SQRT(252)</f>
        <v>0.09761789889</v>
      </c>
      <c r="H1711" s="39">
        <f>STDEV('2.2 Retornos'!W1717:W1776)*SQRT(252)</f>
        <v>0.2442891551</v>
      </c>
      <c r="I1711" s="39">
        <f>STDEV('2.2 Retornos'!AH1717:AH1776)*SQRT(252)</f>
        <v>0.2569671473</v>
      </c>
      <c r="K1711" s="40">
        <f>'2.5'!A1711</f>
        <v>44398</v>
      </c>
      <c r="L1711" s="41">
        <f>'2.5'!B1711/MAX('2.5'!B$2:B1711)-1</f>
        <v>-0.01922147397</v>
      </c>
      <c r="M1711" s="41">
        <f>'2.5'!C1711/MAX('2.5'!C$2:C1711)-1</f>
        <v>-0.163994684</v>
      </c>
      <c r="N1711" s="41">
        <f>'2.5'!D1711/MAX('2.5'!D$2:D1711)-1</f>
        <v>-0.1949875916</v>
      </c>
    </row>
    <row r="1712">
      <c r="F1712" s="38">
        <f>'2.5'!A1772</f>
        <v>44483</v>
      </c>
      <c r="G1712" s="39">
        <f>STDEV('2.2 Retornos'!L1718:L1777)*SQRT(252)</f>
        <v>0.09878431516</v>
      </c>
      <c r="H1712" s="39">
        <f>STDEV('2.2 Retornos'!W1718:W1777)*SQRT(252)</f>
        <v>0.2495414963</v>
      </c>
      <c r="I1712" s="39">
        <f>STDEV('2.2 Retornos'!AH1718:AH1777)*SQRT(252)</f>
        <v>0.259414943</v>
      </c>
      <c r="K1712" s="40">
        <f>'2.5'!A1712</f>
        <v>44399</v>
      </c>
      <c r="L1712" s="41">
        <f>'2.5'!B1712/MAX('2.5'!B$2:B1712)-1</f>
        <v>-0.0224333028</v>
      </c>
      <c r="M1712" s="41">
        <f>'2.5'!C1712/MAX('2.5'!C$2:C1712)-1</f>
        <v>-0.1657619785</v>
      </c>
      <c r="N1712" s="41">
        <f>'2.5'!D1712/MAX('2.5'!D$2:D1712)-1</f>
        <v>-0.1957235981</v>
      </c>
    </row>
    <row r="1713">
      <c r="F1713" s="38">
        <f>'2.5'!A1773</f>
        <v>44484</v>
      </c>
      <c r="G1713" s="39">
        <f>STDEV('2.2 Retornos'!L1719:L1778)*SQRT(252)</f>
        <v>0.1005244899</v>
      </c>
      <c r="H1713" s="39">
        <f>STDEV('2.2 Retornos'!W1719:W1778)*SQRT(252)</f>
        <v>0.2527531564</v>
      </c>
      <c r="I1713" s="39">
        <f>STDEV('2.2 Retornos'!AH1719:AH1778)*SQRT(252)</f>
        <v>0.2592338232</v>
      </c>
      <c r="K1713" s="40">
        <f>'2.5'!A1713</f>
        <v>44400</v>
      </c>
      <c r="L1713" s="41">
        <f>'2.5'!B1713/MAX('2.5'!B$2:B1713)-1</f>
        <v>-0.02110904657</v>
      </c>
      <c r="M1713" s="41">
        <f>'2.5'!C1713/MAX('2.5'!C$2:C1713)-1</f>
        <v>-0.1636021846</v>
      </c>
      <c r="N1713" s="41">
        <f>'2.5'!D1713/MAX('2.5'!D$2:D1713)-1</f>
        <v>-0.1967938317</v>
      </c>
    </row>
    <row r="1714">
      <c r="F1714" s="38">
        <f>'2.5'!A1774</f>
        <v>44487</v>
      </c>
      <c r="G1714" s="39">
        <f>STDEV('2.2 Retornos'!L1720:L1779)*SQRT(252)</f>
        <v>0.1005294446</v>
      </c>
      <c r="H1714" s="39">
        <f>STDEV('2.2 Retornos'!W1720:W1779)*SQRT(252)</f>
        <v>0.2506144155</v>
      </c>
      <c r="I1714" s="39">
        <f>STDEV('2.2 Retornos'!AH1720:AH1779)*SQRT(252)</f>
        <v>0.2592706855</v>
      </c>
      <c r="K1714" s="40">
        <f>'2.5'!A1714</f>
        <v>44403</v>
      </c>
      <c r="L1714" s="41">
        <f>'2.5'!B1714/MAX('2.5'!B$2:B1714)-1</f>
        <v>-0.02012180936</v>
      </c>
      <c r="M1714" s="41">
        <f>'2.5'!C1714/MAX('2.5'!C$2:C1714)-1</f>
        <v>-0.1497692138</v>
      </c>
      <c r="N1714" s="41">
        <f>'2.5'!D1714/MAX('2.5'!D$2:D1714)-1</f>
        <v>-0.1856416951</v>
      </c>
    </row>
    <row r="1715">
      <c r="F1715" s="38">
        <f>'2.5'!A1775</f>
        <v>44488</v>
      </c>
      <c r="G1715" s="39">
        <f>STDEV('2.2 Retornos'!L1721:L1780)*SQRT(252)</f>
        <v>0.1006419855</v>
      </c>
      <c r="H1715" s="39">
        <f>STDEV('2.2 Retornos'!W1721:W1780)*SQRT(252)</f>
        <v>0.2505049345</v>
      </c>
      <c r="I1715" s="39">
        <f>STDEV('2.2 Retornos'!AH1721:AH1780)*SQRT(252)</f>
        <v>0.2553686297</v>
      </c>
      <c r="K1715" s="40">
        <f>'2.5'!A1715</f>
        <v>44404</v>
      </c>
      <c r="L1715" s="41">
        <f>'2.5'!B1715/MAX('2.5'!B$2:B1715)-1</f>
        <v>-0.01610335932</v>
      </c>
      <c r="M1715" s="41">
        <f>'2.5'!C1715/MAX('2.5'!C$2:C1715)-1</f>
        <v>-0.1539353929</v>
      </c>
      <c r="N1715" s="41">
        <f>'2.5'!D1715/MAX('2.5'!D$2:D1715)-1</f>
        <v>-0.2004063369</v>
      </c>
    </row>
    <row r="1716">
      <c r="F1716" s="38">
        <f>'2.5'!A1776</f>
        <v>44489</v>
      </c>
      <c r="G1716" s="39">
        <f>STDEV('2.2 Retornos'!L1722:L1781)*SQRT(252)</f>
        <v>0.1009448191</v>
      </c>
      <c r="H1716" s="39">
        <f>STDEV('2.2 Retornos'!W1722:W1781)*SQRT(252)</f>
        <v>0.2468777048</v>
      </c>
      <c r="I1716" s="39">
        <f>STDEV('2.2 Retornos'!AH1722:AH1781)*SQRT(252)</f>
        <v>0.255305305</v>
      </c>
      <c r="K1716" s="40">
        <f>'2.5'!A1716</f>
        <v>44405</v>
      </c>
      <c r="L1716" s="41">
        <f>'2.5'!B1716/MAX('2.5'!B$2:B1716)-1</f>
        <v>-0.01158788705</v>
      </c>
      <c r="M1716" s="41">
        <f>'2.5'!C1716/MAX('2.5'!C$2:C1716)-1</f>
        <v>-0.1362305983</v>
      </c>
      <c r="N1716" s="41">
        <f>'2.5'!D1716/MAX('2.5'!D$2:D1716)-1</f>
        <v>-0.195236718</v>
      </c>
    </row>
    <row r="1717">
      <c r="F1717" s="38">
        <f>'2.5'!A1777</f>
        <v>44490</v>
      </c>
      <c r="G1717" s="39">
        <f>STDEV('2.2 Retornos'!L1723:L1782)*SQRT(252)</f>
        <v>0.1001628387</v>
      </c>
      <c r="H1717" s="39">
        <f>STDEV('2.2 Retornos'!W1723:W1782)*SQRT(252)</f>
        <v>0.2438118977</v>
      </c>
      <c r="I1717" s="39">
        <f>STDEV('2.2 Retornos'!AH1723:AH1782)*SQRT(252)</f>
        <v>0.2574298672</v>
      </c>
      <c r="K1717" s="40">
        <f>'2.5'!A1717</f>
        <v>44406</v>
      </c>
      <c r="L1717" s="41">
        <f>'2.5'!B1717/MAX('2.5'!B$2:B1717)-1</f>
        <v>-0.004633960659</v>
      </c>
      <c r="M1717" s="41">
        <f>'2.5'!C1717/MAX('2.5'!C$2:C1717)-1</f>
        <v>-0.115506701</v>
      </c>
      <c r="N1717" s="41">
        <f>'2.5'!D1717/MAX('2.5'!D$2:D1717)-1</f>
        <v>-0.1925638579</v>
      </c>
    </row>
    <row r="1718">
      <c r="F1718" s="38">
        <f>'2.5'!A1778</f>
        <v>44491</v>
      </c>
      <c r="G1718" s="39">
        <f>STDEV('2.2 Retornos'!L1724:L1783)*SQRT(252)</f>
        <v>0.09946793708</v>
      </c>
      <c r="H1718" s="39">
        <f>STDEV('2.2 Retornos'!W1724:W1783)*SQRT(252)</f>
        <v>0.2437360656</v>
      </c>
      <c r="I1718" s="39">
        <f>STDEV('2.2 Retornos'!AH1724:AH1783)*SQRT(252)</f>
        <v>0.2574529662</v>
      </c>
      <c r="K1718" s="40">
        <f>'2.5'!A1718</f>
        <v>44407</v>
      </c>
      <c r="L1718" s="41">
        <f>'2.5'!B1718/MAX('2.5'!B$2:B1718)-1</f>
        <v>-0.01115969871</v>
      </c>
      <c r="M1718" s="41">
        <f>'2.5'!C1718/MAX('2.5'!C$2:C1718)-1</f>
        <v>-0.1201700689</v>
      </c>
      <c r="N1718" s="41">
        <f>'2.5'!D1718/MAX('2.5'!D$2:D1718)-1</f>
        <v>-0.1964165107</v>
      </c>
    </row>
    <row r="1719">
      <c r="F1719" s="38">
        <f>'2.5'!A1779</f>
        <v>44494</v>
      </c>
      <c r="G1719" s="39">
        <f>STDEV('2.2 Retornos'!L1725:L1784)*SQRT(252)</f>
        <v>0.09949909436</v>
      </c>
      <c r="H1719" s="39">
        <f>STDEV('2.2 Retornos'!W1725:W1784)*SQRT(252)</f>
        <v>0.2490737321</v>
      </c>
      <c r="I1719" s="39">
        <f>STDEV('2.2 Retornos'!AH1725:AH1784)*SQRT(252)</f>
        <v>0.2581609879</v>
      </c>
      <c r="K1719" s="40">
        <f>'2.5'!A1719</f>
        <v>44410</v>
      </c>
      <c r="L1719" s="41">
        <f>'2.5'!B1719/MAX('2.5'!B$2:B1719)-1</f>
        <v>-0.01115969871</v>
      </c>
      <c r="M1719" s="41">
        <f>'2.5'!C1719/MAX('2.5'!C$2:C1719)-1</f>
        <v>-0.1201700689</v>
      </c>
      <c r="N1719" s="41">
        <f>'2.5'!D1719/MAX('2.5'!D$2:D1719)-1</f>
        <v>-0.1964165107</v>
      </c>
    </row>
    <row r="1720">
      <c r="F1720" s="38">
        <f>'2.5'!A1780</f>
        <v>44495</v>
      </c>
      <c r="G1720" s="39">
        <f>STDEV('2.2 Retornos'!L1726:L1785)*SQRT(252)</f>
        <v>0.09963092907</v>
      </c>
      <c r="H1720" s="39">
        <f>STDEV('2.2 Retornos'!W1726:W1785)*SQRT(252)</f>
        <v>0.2506556355</v>
      </c>
      <c r="I1720" s="39">
        <f>STDEV('2.2 Retornos'!AH1726:AH1785)*SQRT(252)</f>
        <v>0.2586629837</v>
      </c>
      <c r="K1720" s="40">
        <f>'2.5'!A1720</f>
        <v>44411</v>
      </c>
      <c r="L1720" s="41">
        <f>'2.5'!B1720/MAX('2.5'!B$2:B1720)-1</f>
        <v>-0.009328402484</v>
      </c>
      <c r="M1720" s="41">
        <f>'2.5'!C1720/MAX('2.5'!C$2:C1720)-1</f>
        <v>-0.127377184</v>
      </c>
      <c r="N1720" s="41">
        <f>'2.5'!D1720/MAX('2.5'!D$2:D1720)-1</f>
        <v>-0.1938256584</v>
      </c>
    </row>
    <row r="1721">
      <c r="F1721" s="38">
        <f>'2.5'!A1781</f>
        <v>44496</v>
      </c>
      <c r="G1721" s="39">
        <f>STDEV('2.2 Retornos'!L1727:L1786)*SQRT(252)</f>
        <v>0.1018193279</v>
      </c>
      <c r="H1721" s="39">
        <f>STDEV('2.2 Retornos'!W1727:W1786)*SQRT(252)</f>
        <v>0.2527488141</v>
      </c>
      <c r="I1721" s="39">
        <f>STDEV('2.2 Retornos'!AH1727:AH1786)*SQRT(252)</f>
        <v>0.2521793529</v>
      </c>
      <c r="K1721" s="40">
        <f>'2.5'!A1721</f>
        <v>44412</v>
      </c>
      <c r="L1721" s="41">
        <f>'2.5'!B1721/MAX('2.5'!B$2:B1721)-1</f>
        <v>-0.006389507189</v>
      </c>
      <c r="M1721" s="41">
        <f>'2.5'!C1721/MAX('2.5'!C$2:C1721)-1</f>
        <v>-0.1382351781</v>
      </c>
      <c r="N1721" s="41">
        <f>'2.5'!D1721/MAX('2.5'!D$2:D1721)-1</f>
        <v>-0.2215223326</v>
      </c>
    </row>
    <row r="1722">
      <c r="F1722" s="38">
        <f>'2.5'!A1782</f>
        <v>44497</v>
      </c>
      <c r="G1722" s="39">
        <f>STDEV('2.2 Retornos'!L1728:L1787)*SQRT(252)</f>
        <v>0.1010139903</v>
      </c>
      <c r="H1722" s="39">
        <f>STDEV('2.2 Retornos'!W1728:W1787)*SQRT(252)</f>
        <v>0.252018311</v>
      </c>
      <c r="I1722" s="39">
        <f>STDEV('2.2 Retornos'!AH1728:AH1787)*SQRT(252)</f>
        <v>0.2591138448</v>
      </c>
      <c r="K1722" s="40">
        <f>'2.5'!A1722</f>
        <v>44413</v>
      </c>
      <c r="L1722" s="41">
        <f>'2.5'!B1722/MAX('2.5'!B$2:B1722)-1</f>
        <v>0</v>
      </c>
      <c r="M1722" s="41">
        <f>'2.5'!C1722/MAX('2.5'!C$2:C1722)-1</f>
        <v>-0.1471283477</v>
      </c>
      <c r="N1722" s="41">
        <f>'2.5'!D1722/MAX('2.5'!D$2:D1722)-1</f>
        <v>-0.2143541836</v>
      </c>
    </row>
    <row r="1723">
      <c r="F1723" s="38">
        <f>'2.5'!A1783</f>
        <v>44498</v>
      </c>
      <c r="G1723" s="39">
        <f>STDEV('2.2 Retornos'!L1729:L1788)*SQRT(252)</f>
        <v>0.101197679</v>
      </c>
      <c r="H1723" s="39">
        <f>STDEV('2.2 Retornos'!W1729:W1788)*SQRT(252)</f>
        <v>0.2521950758</v>
      </c>
      <c r="I1723" s="39">
        <f>STDEV('2.2 Retornos'!AH1729:AH1788)*SQRT(252)</f>
        <v>0.2587330247</v>
      </c>
      <c r="K1723" s="40">
        <f>'2.5'!A1723</f>
        <v>44414</v>
      </c>
      <c r="L1723" s="41">
        <f>'2.5'!B1723/MAX('2.5'!B$2:B1723)-1</f>
        <v>0</v>
      </c>
      <c r="M1723" s="41">
        <f>'2.5'!C1723/MAX('2.5'!C$2:C1723)-1</f>
        <v>-0.1458398886</v>
      </c>
      <c r="N1723" s="41">
        <f>'2.5'!D1723/MAX('2.5'!D$2:D1723)-1</f>
        <v>-0.2041560966</v>
      </c>
    </row>
    <row r="1724">
      <c r="F1724" s="38">
        <f>'2.5'!A1784</f>
        <v>44501</v>
      </c>
      <c r="G1724" s="39">
        <f>STDEV('2.2 Retornos'!L1730:L1789)*SQRT(252)</f>
        <v>0.1018449911</v>
      </c>
      <c r="H1724" s="39">
        <f>STDEV('2.2 Retornos'!W1730:W1789)*SQRT(252)</f>
        <v>0.2516593368</v>
      </c>
      <c r="I1724" s="39">
        <f>STDEV('2.2 Retornos'!AH1730:AH1789)*SQRT(252)</f>
        <v>0.2550140302</v>
      </c>
      <c r="K1724" s="40">
        <f>'2.5'!A1724</f>
        <v>44417</v>
      </c>
      <c r="L1724" s="41">
        <f>'2.5'!B1724/MAX('2.5'!B$2:B1724)-1</f>
        <v>0</v>
      </c>
      <c r="M1724" s="41">
        <f>'2.5'!C1724/MAX('2.5'!C$2:C1724)-1</f>
        <v>-0.1602527843</v>
      </c>
      <c r="N1724" s="41">
        <f>'2.5'!D1724/MAX('2.5'!D$2:D1724)-1</f>
        <v>-0.2196897259</v>
      </c>
    </row>
    <row r="1725">
      <c r="F1725" s="38">
        <f>'2.5'!A1785</f>
        <v>44502</v>
      </c>
      <c r="G1725" s="39">
        <f>STDEV('2.2 Retornos'!L1731:L1790)*SQRT(252)</f>
        <v>0.1016231598</v>
      </c>
      <c r="H1725" s="39">
        <f>STDEV('2.2 Retornos'!W1731:W1790)*SQRT(252)</f>
        <v>0.2540575197</v>
      </c>
      <c r="I1725" s="39">
        <f>STDEV('2.2 Retornos'!AH1731:AH1790)*SQRT(252)</f>
        <v>0.2542476452</v>
      </c>
      <c r="K1725" s="40">
        <f>'2.5'!A1725</f>
        <v>44418</v>
      </c>
      <c r="L1725" s="41">
        <f>'2.5'!B1725/MAX('2.5'!B$2:B1725)-1</f>
        <v>0</v>
      </c>
      <c r="M1725" s="41">
        <f>'2.5'!C1725/MAX('2.5'!C$2:C1725)-1</f>
        <v>-0.1595780955</v>
      </c>
      <c r="N1725" s="41">
        <f>'2.5'!D1725/MAX('2.5'!D$2:D1725)-1</f>
        <v>-0.2002027471</v>
      </c>
    </row>
    <row r="1726">
      <c r="F1726" s="38">
        <f>'2.5'!A1786</f>
        <v>44503</v>
      </c>
      <c r="G1726" s="39">
        <f>STDEV('2.2 Retornos'!L1732:L1791)*SQRT(252)</f>
        <v>0.1020538992</v>
      </c>
      <c r="H1726" s="39">
        <f>STDEV('2.2 Retornos'!W1732:W1791)*SQRT(252)</f>
        <v>0.2534744618</v>
      </c>
      <c r="I1726" s="39">
        <f>STDEV('2.2 Retornos'!AH1732:AH1791)*SQRT(252)</f>
        <v>0.2558449598</v>
      </c>
      <c r="K1726" s="40">
        <f>'2.5'!A1726</f>
        <v>44419</v>
      </c>
      <c r="L1726" s="41">
        <f>'2.5'!B1726/MAX('2.5'!B$2:B1726)-1</f>
        <v>0</v>
      </c>
      <c r="M1726" s="41">
        <f>'2.5'!C1726/MAX('2.5'!C$2:C1726)-1</f>
        <v>-0.1521843267</v>
      </c>
      <c r="N1726" s="41">
        <f>'2.5'!D1726/MAX('2.5'!D$2:D1726)-1</f>
        <v>-0.1985078117</v>
      </c>
    </row>
    <row r="1727">
      <c r="F1727" s="38">
        <f>'2.5'!A1787</f>
        <v>44504</v>
      </c>
      <c r="G1727" s="39">
        <f>STDEV('2.2 Retornos'!L1733:L1792)*SQRT(252)</f>
        <v>0.1028783048</v>
      </c>
      <c r="H1727" s="39">
        <f>STDEV('2.2 Retornos'!W1733:W1792)*SQRT(252)</f>
        <v>0.2529742918</v>
      </c>
      <c r="I1727" s="39">
        <f>STDEV('2.2 Retornos'!AH1733:AH1792)*SQRT(252)</f>
        <v>0.2544497808</v>
      </c>
      <c r="K1727" s="40">
        <f>'2.5'!A1727</f>
        <v>44420</v>
      </c>
      <c r="L1727" s="41">
        <f>'2.5'!B1727/MAX('2.5'!B$2:B1727)-1</f>
        <v>-0.0005957857521</v>
      </c>
      <c r="M1727" s="41">
        <f>'2.5'!C1727/MAX('2.5'!C$2:C1727)-1</f>
        <v>-0.1621860158</v>
      </c>
      <c r="N1727" s="41">
        <f>'2.5'!D1727/MAX('2.5'!D$2:D1727)-1</f>
        <v>-0.2059456963</v>
      </c>
    </row>
    <row r="1728">
      <c r="F1728" s="38">
        <f>'2.5'!A1788</f>
        <v>44505</v>
      </c>
      <c r="G1728" s="39">
        <f>STDEV('2.2 Retornos'!L1734:L1793)*SQRT(252)</f>
        <v>0.1028973537</v>
      </c>
      <c r="H1728" s="39">
        <f>STDEV('2.2 Retornos'!W1734:W1793)*SQRT(252)</f>
        <v>0.2516814446</v>
      </c>
      <c r="I1728" s="39">
        <f>STDEV('2.2 Retornos'!AH1734:AH1793)*SQRT(252)</f>
        <v>0.2552784666</v>
      </c>
      <c r="K1728" s="40">
        <f>'2.5'!A1728</f>
        <v>44421</v>
      </c>
      <c r="L1728" s="41">
        <f>'2.5'!B1728/MAX('2.5'!B$2:B1728)-1</f>
        <v>-0.002018633533</v>
      </c>
      <c r="M1728" s="41">
        <f>'2.5'!C1728/MAX('2.5'!C$2:C1728)-1</f>
        <v>-0.1490087596</v>
      </c>
      <c r="N1728" s="41">
        <f>'2.5'!D1728/MAX('2.5'!D$2:D1728)-1</f>
        <v>-0.2155655456</v>
      </c>
    </row>
    <row r="1729">
      <c r="F1729" s="38">
        <f>'2.5'!A1789</f>
        <v>44508</v>
      </c>
      <c r="G1729" s="39">
        <f>STDEV('2.2 Retornos'!L1735:L1794)*SQRT(252)</f>
        <v>0.1031067806</v>
      </c>
      <c r="H1729" s="39">
        <f>STDEV('2.2 Retornos'!W1735:W1794)*SQRT(252)</f>
        <v>0.2510145062</v>
      </c>
      <c r="I1729" s="39">
        <f>STDEV('2.2 Retornos'!AH1735:AH1794)*SQRT(252)</f>
        <v>0.2508011974</v>
      </c>
      <c r="K1729" s="40">
        <f>'2.5'!A1729</f>
        <v>44424</v>
      </c>
      <c r="L1729" s="41">
        <f>'2.5'!B1729/MAX('2.5'!B$2:B1729)-1</f>
        <v>-0.003616394753</v>
      </c>
      <c r="M1729" s="41">
        <f>'2.5'!C1729/MAX('2.5'!C$2:C1729)-1</f>
        <v>-0.1606999809</v>
      </c>
      <c r="N1729" s="41">
        <f>'2.5'!D1729/MAX('2.5'!D$2:D1729)-1</f>
        <v>-0.2297298494</v>
      </c>
    </row>
    <row r="1730">
      <c r="F1730" s="38">
        <f>'2.5'!A1790</f>
        <v>44509</v>
      </c>
      <c r="G1730" s="39">
        <f>STDEV('2.2 Retornos'!L1736:L1795)*SQRT(252)</f>
        <v>0.1020034583</v>
      </c>
      <c r="H1730" s="39">
        <f>STDEV('2.2 Retornos'!W1736:W1795)*SQRT(252)</f>
        <v>0.2498577793</v>
      </c>
      <c r="I1730" s="39">
        <f>STDEV('2.2 Retornos'!AH1736:AH1795)*SQRT(252)</f>
        <v>0.2497596285</v>
      </c>
      <c r="K1730" s="40">
        <f>'2.5'!A1730</f>
        <v>44425</v>
      </c>
      <c r="L1730" s="41">
        <f>'2.5'!B1730/MAX('2.5'!B$2:B1730)-1</f>
        <v>-0.01026083482</v>
      </c>
      <c r="M1730" s="41">
        <f>'2.5'!C1730/MAX('2.5'!C$2:C1730)-1</f>
        <v>-0.1727232404</v>
      </c>
      <c r="N1730" s="41">
        <f>'2.5'!D1730/MAX('2.5'!D$2:D1730)-1</f>
        <v>-0.2364942814</v>
      </c>
    </row>
    <row r="1731">
      <c r="F1731" s="38">
        <f>'2.5'!A1791</f>
        <v>44510</v>
      </c>
      <c r="G1731" s="39">
        <f>STDEV('2.2 Retornos'!L1737:L1796)*SQRT(252)</f>
        <v>0.1019761201</v>
      </c>
      <c r="H1731" s="39">
        <f>STDEV('2.2 Retornos'!W1737:W1796)*SQRT(252)</f>
        <v>0.2457902812</v>
      </c>
      <c r="I1731" s="39">
        <f>STDEV('2.2 Retornos'!AH1737:AH1796)*SQRT(252)</f>
        <v>0.2483872562</v>
      </c>
      <c r="K1731" s="40">
        <f>'2.5'!A1731</f>
        <v>44426</v>
      </c>
      <c r="L1731" s="41">
        <f>'2.5'!B1731/MAX('2.5'!B$2:B1731)-1</f>
        <v>-0.008430616442</v>
      </c>
      <c r="M1731" s="41">
        <f>'2.5'!C1731/MAX('2.5'!C$2:C1731)-1</f>
        <v>-0.1913816386</v>
      </c>
      <c r="N1731" s="41">
        <f>'2.5'!D1731/MAX('2.5'!D$2:D1731)-1</f>
        <v>-0.2514426352</v>
      </c>
    </row>
    <row r="1732">
      <c r="F1732" s="38">
        <f>'2.5'!A1792</f>
        <v>44511</v>
      </c>
      <c r="G1732" s="39">
        <f>STDEV('2.2 Retornos'!L1738:L1797)*SQRT(252)</f>
        <v>0.1012549357</v>
      </c>
      <c r="H1732" s="39">
        <f>STDEV('2.2 Retornos'!W1738:W1797)*SQRT(252)</f>
        <v>0.244536268</v>
      </c>
      <c r="I1732" s="39">
        <f>STDEV('2.2 Retornos'!AH1738:AH1797)*SQRT(252)</f>
        <v>0.2449909521</v>
      </c>
      <c r="K1732" s="40">
        <f>'2.5'!A1732</f>
        <v>44427</v>
      </c>
      <c r="L1732" s="41">
        <f>'2.5'!B1732/MAX('2.5'!B$2:B1732)-1</f>
        <v>-0.01370328112</v>
      </c>
      <c r="M1732" s="41">
        <f>'2.5'!C1732/MAX('2.5'!C$2:C1732)-1</f>
        <v>-0.2203154871</v>
      </c>
      <c r="N1732" s="41">
        <f>'2.5'!D1732/MAX('2.5'!D$2:D1732)-1</f>
        <v>-0.2629925393</v>
      </c>
    </row>
    <row r="1733">
      <c r="F1733" s="38">
        <f>'2.5'!A1793</f>
        <v>44512</v>
      </c>
      <c r="G1733" s="39">
        <f>STDEV('2.2 Retornos'!L1739:L1798)*SQRT(252)</f>
        <v>0.1003338945</v>
      </c>
      <c r="H1733" s="39">
        <f>STDEV('2.2 Retornos'!W1739:W1798)*SQRT(252)</f>
        <v>0.2446430385</v>
      </c>
      <c r="I1733" s="39">
        <f>STDEV('2.2 Retornos'!AH1739:AH1798)*SQRT(252)</f>
        <v>0.2477025944</v>
      </c>
      <c r="K1733" s="40">
        <f>'2.5'!A1733</f>
        <v>44428</v>
      </c>
      <c r="L1733" s="41">
        <f>'2.5'!B1733/MAX('2.5'!B$2:B1733)-1</f>
        <v>-0.005643636699</v>
      </c>
      <c r="M1733" s="41">
        <f>'2.5'!C1733/MAX('2.5'!C$2:C1733)-1</f>
        <v>-0.2182683784</v>
      </c>
      <c r="N1733" s="41">
        <f>'2.5'!D1733/MAX('2.5'!D$2:D1733)-1</f>
        <v>-0.2582542497</v>
      </c>
    </row>
    <row r="1734">
      <c r="F1734" s="38">
        <f>'2.5'!A1794</f>
        <v>44515</v>
      </c>
      <c r="G1734" s="39">
        <f>STDEV('2.2 Retornos'!L1740:L1799)*SQRT(252)</f>
        <v>0.1009979261</v>
      </c>
      <c r="H1734" s="39">
        <f>STDEV('2.2 Retornos'!W1740:W1799)*SQRT(252)</f>
        <v>0.2358150166</v>
      </c>
      <c r="I1734" s="39">
        <f>STDEV('2.2 Retornos'!AH1740:AH1799)*SQRT(252)</f>
        <v>0.2414908509</v>
      </c>
      <c r="K1734" s="40">
        <f>'2.5'!A1734</f>
        <v>44431</v>
      </c>
      <c r="L1734" s="41">
        <f>'2.5'!B1734/MAX('2.5'!B$2:B1734)-1</f>
        <v>-0.003827845172</v>
      </c>
      <c r="M1734" s="41">
        <f>'2.5'!C1734/MAX('2.5'!C$2:C1734)-1</f>
        <v>-0.1885564645</v>
      </c>
      <c r="N1734" s="41">
        <f>'2.5'!D1734/MAX('2.5'!D$2:D1734)-1</f>
        <v>-0.234721</v>
      </c>
    </row>
    <row r="1735">
      <c r="F1735" s="38">
        <f>'2.5'!A1795</f>
        <v>44516</v>
      </c>
      <c r="G1735" s="39">
        <f>STDEV('2.2 Retornos'!L1741:L1800)*SQRT(252)</f>
        <v>0.1013426697</v>
      </c>
      <c r="H1735" s="39">
        <f>STDEV('2.2 Retornos'!W1741:W1800)*SQRT(252)</f>
        <v>0.2352775553</v>
      </c>
      <c r="I1735" s="39">
        <f>STDEV('2.2 Retornos'!AH1741:AH1800)*SQRT(252)</f>
        <v>0.2411765472</v>
      </c>
      <c r="K1735" s="40">
        <f>'2.5'!A1735</f>
        <v>44432</v>
      </c>
      <c r="L1735" s="41">
        <f>'2.5'!B1735/MAX('2.5'!B$2:B1735)-1</f>
        <v>-0.00490320283</v>
      </c>
      <c r="M1735" s="41">
        <f>'2.5'!C1735/MAX('2.5'!C$2:C1735)-1</f>
        <v>-0.1790196991</v>
      </c>
      <c r="N1735" s="41">
        <f>'2.5'!D1735/MAX('2.5'!D$2:D1735)-1</f>
        <v>-0.2247332184</v>
      </c>
    </row>
    <row r="1736">
      <c r="F1736" s="38">
        <f>'2.5'!A1796</f>
        <v>44517</v>
      </c>
      <c r="G1736" s="39">
        <f>STDEV('2.2 Retornos'!L1742:L1801)*SQRT(252)</f>
        <v>0.1010910399</v>
      </c>
      <c r="H1736" s="39">
        <f>STDEV('2.2 Retornos'!W1742:W1801)*SQRT(252)</f>
        <v>0.2340180504</v>
      </c>
      <c r="I1736" s="39">
        <f>STDEV('2.2 Retornos'!AH1742:AH1801)*SQRT(252)</f>
        <v>0.2415959301</v>
      </c>
      <c r="K1736" s="40">
        <f>'2.5'!A1736</f>
        <v>44433</v>
      </c>
      <c r="L1736" s="41">
        <f>'2.5'!B1736/MAX('2.5'!B$2:B1736)-1</f>
        <v>0</v>
      </c>
      <c r="M1736" s="41">
        <f>'2.5'!C1736/MAX('2.5'!C$2:C1736)-1</f>
        <v>-0.1876982413</v>
      </c>
      <c r="N1736" s="41">
        <f>'2.5'!D1736/MAX('2.5'!D$2:D1736)-1</f>
        <v>-0.2237094082</v>
      </c>
    </row>
    <row r="1737">
      <c r="F1737" s="38">
        <f>'2.5'!A1797</f>
        <v>44518</v>
      </c>
      <c r="G1737" s="39">
        <f>STDEV('2.2 Retornos'!L1743:L1802)*SQRT(252)</f>
        <v>0.09927520763</v>
      </c>
      <c r="H1737" s="39">
        <f>STDEV('2.2 Retornos'!W1743:W1802)*SQRT(252)</f>
        <v>0.2367416702</v>
      </c>
      <c r="I1737" s="39">
        <f>STDEV('2.2 Retornos'!AH1743:AH1802)*SQRT(252)</f>
        <v>0.241401641</v>
      </c>
      <c r="K1737" s="40">
        <f>'2.5'!A1737</f>
        <v>44434</v>
      </c>
      <c r="L1737" s="41">
        <f>'2.5'!B1737/MAX('2.5'!B$2:B1737)-1</f>
        <v>-0.01012727277</v>
      </c>
      <c r="M1737" s="41">
        <f>'2.5'!C1737/MAX('2.5'!C$2:C1737)-1</f>
        <v>-0.1888285009</v>
      </c>
      <c r="N1737" s="41">
        <f>'2.5'!D1737/MAX('2.5'!D$2:D1737)-1</f>
        <v>-0.2249830736</v>
      </c>
    </row>
    <row r="1738">
      <c r="F1738" s="38">
        <f>'2.5'!A1798</f>
        <v>44519</v>
      </c>
      <c r="G1738" s="39">
        <f>STDEV('2.2 Retornos'!L1744:L1803)*SQRT(252)</f>
        <v>0.09984765642</v>
      </c>
      <c r="H1738" s="39">
        <f>STDEV('2.2 Retornos'!W1744:W1803)*SQRT(252)</f>
        <v>0.2281024377</v>
      </c>
      <c r="I1738" s="39">
        <f>STDEV('2.2 Retornos'!AH1744:AH1803)*SQRT(252)</f>
        <v>0.2445467414</v>
      </c>
      <c r="K1738" s="40">
        <f>'2.5'!A1738</f>
        <v>44435</v>
      </c>
      <c r="L1738" s="41">
        <f>'2.5'!B1738/MAX('2.5'!B$2:B1738)-1</f>
        <v>-0.01233857159</v>
      </c>
      <c r="M1738" s="41">
        <f>'2.5'!C1738/MAX('2.5'!C$2:C1738)-1</f>
        <v>-0.1623684594</v>
      </c>
      <c r="N1738" s="41">
        <f>'2.5'!D1738/MAX('2.5'!D$2:D1738)-1</f>
        <v>-0.2006980765</v>
      </c>
    </row>
    <row r="1739">
      <c r="F1739" s="38">
        <f>'2.5'!A1799</f>
        <v>44522</v>
      </c>
      <c r="G1739" s="39">
        <f>STDEV('2.2 Retornos'!L1745:L1804)*SQRT(252)</f>
        <v>0.09793132673</v>
      </c>
      <c r="H1739" s="39">
        <f>STDEV('2.2 Retornos'!W1745:W1804)*SQRT(252)</f>
        <v>0.2265957819</v>
      </c>
      <c r="I1739" s="39">
        <f>STDEV('2.2 Retornos'!AH1745:AH1804)*SQRT(252)</f>
        <v>0.2434660149</v>
      </c>
      <c r="K1739" s="40">
        <f>'2.5'!A1739</f>
        <v>44438</v>
      </c>
      <c r="L1739" s="41">
        <f>'2.5'!B1739/MAX('2.5'!B$2:B1739)-1</f>
        <v>-0.02117062936</v>
      </c>
      <c r="M1739" s="41">
        <f>'2.5'!C1739/MAX('2.5'!C$2:C1739)-1</f>
        <v>-0.172457173</v>
      </c>
      <c r="N1739" s="41">
        <f>'2.5'!D1739/MAX('2.5'!D$2:D1739)-1</f>
        <v>-0.2069794424</v>
      </c>
    </row>
    <row r="1740">
      <c r="F1740" s="38">
        <f>'2.5'!A1800</f>
        <v>44523</v>
      </c>
      <c r="G1740" s="39">
        <f>STDEV('2.2 Retornos'!L1746:L1805)*SQRT(252)</f>
        <v>0.09763192867</v>
      </c>
      <c r="H1740" s="39">
        <f>STDEV('2.2 Retornos'!W1746:W1805)*SQRT(252)</f>
        <v>0.2276388452</v>
      </c>
      <c r="I1740" s="39">
        <f>STDEV('2.2 Retornos'!AH1746:AH1805)*SQRT(252)</f>
        <v>0.2500640568</v>
      </c>
      <c r="K1740" s="40">
        <f>'2.5'!A1740</f>
        <v>44439</v>
      </c>
      <c r="L1740" s="41">
        <f>'2.5'!B1740/MAX('2.5'!B$2:B1740)-1</f>
        <v>-0.02698503357</v>
      </c>
      <c r="M1740" s="41">
        <f>'2.5'!C1740/MAX('2.5'!C$2:C1740)-1</f>
        <v>-0.1703302819</v>
      </c>
      <c r="N1740" s="41">
        <f>'2.5'!D1740/MAX('2.5'!D$2:D1740)-1</f>
        <v>-0.2093379126</v>
      </c>
    </row>
    <row r="1741">
      <c r="F1741" s="38">
        <f>'2.5'!A1801</f>
        <v>44524</v>
      </c>
      <c r="G1741" s="39">
        <f>STDEV('2.2 Retornos'!L1747:L1806)*SQRT(252)</f>
        <v>0.09762809287</v>
      </c>
      <c r="H1741" s="39">
        <f>STDEV('2.2 Retornos'!W1747:W1806)*SQRT(252)</f>
        <v>0.2272717905</v>
      </c>
      <c r="I1741" s="39">
        <f>STDEV('2.2 Retornos'!AH1747:AH1806)*SQRT(252)</f>
        <v>0.2510410794</v>
      </c>
      <c r="K1741" s="40">
        <f>'2.5'!A1741</f>
        <v>44440</v>
      </c>
      <c r="L1741" s="41">
        <f>'2.5'!B1741/MAX('2.5'!B$2:B1741)-1</f>
        <v>-0.02507463605</v>
      </c>
      <c r="M1741" s="41">
        <f>'2.5'!C1741/MAX('2.5'!C$2:C1741)-1</f>
        <v>-0.1752510086</v>
      </c>
      <c r="N1741" s="41">
        <f>'2.5'!D1741/MAX('2.5'!D$2:D1741)-1</f>
        <v>-0.208413868</v>
      </c>
    </row>
    <row r="1742">
      <c r="F1742" s="38">
        <f>'2.5'!A1802</f>
        <v>44525</v>
      </c>
      <c r="G1742" s="39">
        <f>STDEV('2.2 Retornos'!L1748:L1807)*SQRT(252)</f>
        <v>0.09785942995</v>
      </c>
      <c r="H1742" s="39">
        <f>STDEV('2.2 Retornos'!W1748:W1807)*SQRT(252)</f>
        <v>0.2275120488</v>
      </c>
      <c r="I1742" s="39">
        <f>STDEV('2.2 Retornos'!AH1748:AH1807)*SQRT(252)</f>
        <v>0.245166879</v>
      </c>
      <c r="K1742" s="40">
        <f>'2.5'!A1742</f>
        <v>44441</v>
      </c>
      <c r="L1742" s="41">
        <f>'2.5'!B1742/MAX('2.5'!B$2:B1742)-1</f>
        <v>-0.02383906853</v>
      </c>
      <c r="M1742" s="41">
        <f>'2.5'!C1742/MAX('2.5'!C$2:C1742)-1</f>
        <v>-0.1748041518</v>
      </c>
      <c r="N1742" s="41">
        <f>'2.5'!D1742/MAX('2.5'!D$2:D1742)-1</f>
        <v>-0.1841155744</v>
      </c>
    </row>
    <row r="1743">
      <c r="F1743" s="38">
        <f>'2.5'!A1803</f>
        <v>44526</v>
      </c>
      <c r="G1743" s="39">
        <f>STDEV('2.2 Retornos'!L1749:L1808)*SQRT(252)</f>
        <v>0.1075469752</v>
      </c>
      <c r="H1743" s="39">
        <f>STDEV('2.2 Retornos'!W1749:W1808)*SQRT(252)</f>
        <v>0.2300955917</v>
      </c>
      <c r="I1743" s="39">
        <f>STDEV('2.2 Retornos'!AH1749:AH1808)*SQRT(252)</f>
        <v>0.2695689275</v>
      </c>
      <c r="K1743" s="40">
        <f>'2.5'!A1743</f>
        <v>44442</v>
      </c>
      <c r="L1743" s="41">
        <f>'2.5'!B1743/MAX('2.5'!B$2:B1743)-1</f>
        <v>-0.02566974169</v>
      </c>
      <c r="M1743" s="41">
        <f>'2.5'!C1743/MAX('2.5'!C$2:C1743)-1</f>
        <v>-0.1589749053</v>
      </c>
      <c r="N1743" s="41">
        <f>'2.5'!D1743/MAX('2.5'!D$2:D1743)-1</f>
        <v>-0.1858541319</v>
      </c>
    </row>
    <row r="1744">
      <c r="F1744" s="38">
        <f>'2.5'!A1804</f>
        <v>44529</v>
      </c>
      <c r="G1744" s="39">
        <f>STDEV('2.2 Retornos'!L1750:L1809)*SQRT(252)</f>
        <v>0.1083207187</v>
      </c>
      <c r="H1744" s="39">
        <f>STDEV('2.2 Retornos'!W1750:W1809)*SQRT(252)</f>
        <v>0.233256777</v>
      </c>
      <c r="I1744" s="39">
        <f>STDEV('2.2 Retornos'!AH1750:AH1809)*SQRT(252)</f>
        <v>0.2702593068</v>
      </c>
      <c r="K1744" s="40">
        <f>'2.5'!A1744</f>
        <v>44445</v>
      </c>
      <c r="L1744" s="41">
        <f>'2.5'!B1744/MAX('2.5'!B$2:B1744)-1</f>
        <v>-0.02566974169</v>
      </c>
      <c r="M1744" s="41">
        <f>'2.5'!C1744/MAX('2.5'!C$2:C1744)-1</f>
        <v>-0.1589749053</v>
      </c>
      <c r="N1744" s="41">
        <f>'2.5'!D1744/MAX('2.5'!D$2:D1744)-1</f>
        <v>-0.1858541319</v>
      </c>
    </row>
    <row r="1745">
      <c r="F1745" s="38">
        <f>'2.5'!A1805</f>
        <v>44530</v>
      </c>
      <c r="G1745" s="39">
        <f>STDEV('2.2 Retornos'!L1751:L1810)*SQRT(252)</f>
        <v>0.1211919084</v>
      </c>
      <c r="H1745" s="39">
        <f>STDEV('2.2 Retornos'!W1751:W1810)*SQRT(252)</f>
        <v>0.2357325382</v>
      </c>
      <c r="I1745" s="39">
        <f>STDEV('2.2 Retornos'!AH1751:AH1810)*SQRT(252)</f>
        <v>0.2765696537</v>
      </c>
      <c r="K1745" s="40">
        <f>'2.5'!A1745</f>
        <v>44446</v>
      </c>
      <c r="L1745" s="41">
        <f>'2.5'!B1745/MAX('2.5'!B$2:B1745)-1</f>
        <v>-0.02228581677</v>
      </c>
      <c r="M1745" s="41">
        <f>'2.5'!C1745/MAX('2.5'!C$2:C1745)-1</f>
        <v>-0.1656055571</v>
      </c>
      <c r="N1745" s="41">
        <f>'2.5'!D1745/MAX('2.5'!D$2:D1745)-1</f>
        <v>-0.1907261642</v>
      </c>
    </row>
    <row r="1746">
      <c r="F1746" s="38">
        <f>'2.5'!A1806</f>
        <v>44531</v>
      </c>
      <c r="G1746" s="39">
        <f>STDEV('2.2 Retornos'!L1752:L1811)*SQRT(252)</f>
        <v>0.1210860245</v>
      </c>
      <c r="H1746" s="39">
        <f>STDEV('2.2 Retornos'!W1752:W1811)*SQRT(252)</f>
        <v>0.2315965392</v>
      </c>
      <c r="I1746" s="39">
        <f>STDEV('2.2 Retornos'!AH1752:AH1811)*SQRT(252)</f>
        <v>0.2800226612</v>
      </c>
      <c r="K1746" s="40">
        <f>'2.5'!A1746</f>
        <v>44447</v>
      </c>
      <c r="L1746" s="41">
        <f>'2.5'!B1746/MAX('2.5'!B$2:B1746)-1</f>
        <v>-0.02452243785</v>
      </c>
      <c r="M1746" s="41">
        <f>'2.5'!C1746/MAX('2.5'!C$2:C1746)-1</f>
        <v>-0.1888806579</v>
      </c>
      <c r="N1746" s="41">
        <f>'2.5'!D1746/MAX('2.5'!D$2:D1746)-1</f>
        <v>-0.1975629265</v>
      </c>
    </row>
    <row r="1747">
      <c r="F1747" s="38">
        <f>'2.5'!A1807</f>
        <v>44532</v>
      </c>
      <c r="G1747" s="39">
        <f>STDEV('2.2 Retornos'!L1753:L1812)*SQRT(252)</f>
        <v>0.1266147843</v>
      </c>
      <c r="H1747" s="39">
        <f>STDEV('2.2 Retornos'!W1753:W1812)*SQRT(252)</f>
        <v>0.2328747872</v>
      </c>
      <c r="I1747" s="39">
        <f>STDEV('2.2 Retornos'!AH1753:AH1812)*SQRT(252)</f>
        <v>0.2810942922</v>
      </c>
      <c r="K1747" s="40">
        <f>'2.5'!A1747</f>
        <v>44448</v>
      </c>
      <c r="L1747" s="41">
        <f>'2.5'!B1747/MAX('2.5'!B$2:B1747)-1</f>
        <v>-0.02335914847</v>
      </c>
      <c r="M1747" s="41">
        <f>'2.5'!C1747/MAX('2.5'!C$2:C1747)-1</f>
        <v>-0.1871166342</v>
      </c>
      <c r="N1747" s="41">
        <f>'2.5'!D1747/MAX('2.5'!D$2:D1747)-1</f>
        <v>-0.1980066639</v>
      </c>
    </row>
    <row r="1748">
      <c r="F1748" s="38">
        <f>'2.5'!A1808</f>
        <v>44533</v>
      </c>
      <c r="G1748" s="39">
        <f>STDEV('2.2 Retornos'!L1754:L1813)*SQRT(252)</f>
        <v>0.1264417155</v>
      </c>
      <c r="H1748" s="39">
        <f>STDEV('2.2 Retornos'!W1754:W1813)*SQRT(252)</f>
        <v>0.2331043405</v>
      </c>
      <c r="I1748" s="39">
        <f>STDEV('2.2 Retornos'!AH1754:AH1813)*SQRT(252)</f>
        <v>0.2811593663</v>
      </c>
      <c r="K1748" s="40">
        <f>'2.5'!A1748</f>
        <v>44449</v>
      </c>
      <c r="L1748" s="41">
        <f>'2.5'!B1748/MAX('2.5'!B$2:B1748)-1</f>
        <v>-0.02686513728</v>
      </c>
      <c r="M1748" s="41">
        <f>'2.5'!C1748/MAX('2.5'!C$2:C1748)-1</f>
        <v>-0.1892782039</v>
      </c>
      <c r="N1748" s="41">
        <f>'2.5'!D1748/MAX('2.5'!D$2:D1748)-1</f>
        <v>-0.1964408072</v>
      </c>
    </row>
    <row r="1749">
      <c r="F1749" s="38">
        <f>'2.5'!A1809</f>
        <v>44536</v>
      </c>
      <c r="G1749" s="39">
        <f>STDEV('2.2 Retornos'!L1755:L1814)*SQRT(252)</f>
        <v>0.1267941189</v>
      </c>
      <c r="H1749" s="39">
        <f>STDEV('2.2 Retornos'!W1755:W1814)*SQRT(252)</f>
        <v>0.2343813838</v>
      </c>
      <c r="I1749" s="39">
        <f>STDEV('2.2 Retornos'!AH1755:AH1814)*SQRT(252)</f>
        <v>0.2780292845</v>
      </c>
      <c r="K1749" s="40">
        <f>'2.5'!A1749</f>
        <v>44452</v>
      </c>
      <c r="L1749" s="41">
        <f>'2.5'!B1749/MAX('2.5'!B$2:B1749)-1</f>
        <v>-0.02231489128</v>
      </c>
      <c r="M1749" s="41">
        <f>'2.5'!C1749/MAX('2.5'!C$2:C1749)-1</f>
        <v>-0.1944839344</v>
      </c>
      <c r="N1749" s="41">
        <f>'2.5'!D1749/MAX('2.5'!D$2:D1749)-1</f>
        <v>-0.1683088461</v>
      </c>
    </row>
    <row r="1750">
      <c r="F1750" s="38">
        <f>'2.5'!A1810</f>
        <v>44537</v>
      </c>
      <c r="G1750" s="39">
        <f>STDEV('2.2 Retornos'!L1756:L1815)*SQRT(252)</f>
        <v>0.1268695943</v>
      </c>
      <c r="H1750" s="39">
        <f>STDEV('2.2 Retornos'!W1756:W1815)*SQRT(252)</f>
        <v>0.2357330404</v>
      </c>
      <c r="I1750" s="39">
        <f>STDEV('2.2 Retornos'!AH1756:AH1815)*SQRT(252)</f>
        <v>0.2795295581</v>
      </c>
      <c r="K1750" s="40">
        <f>'2.5'!A1750</f>
        <v>44453</v>
      </c>
      <c r="L1750" s="41">
        <f>'2.5'!B1750/MAX('2.5'!B$2:B1750)-1</f>
        <v>-0.02875589507</v>
      </c>
      <c r="M1750" s="41">
        <f>'2.5'!C1750/MAX('2.5'!C$2:C1750)-1</f>
        <v>-0.1901583898</v>
      </c>
      <c r="N1750" s="41">
        <f>'2.5'!D1750/MAX('2.5'!D$2:D1750)-1</f>
        <v>-0.1794208703</v>
      </c>
    </row>
    <row r="1751">
      <c r="F1751" s="38">
        <f>'2.5'!A1811</f>
        <v>44538</v>
      </c>
      <c r="G1751" s="39">
        <f>STDEV('2.2 Retornos'!L1757:L1816)*SQRT(252)</f>
        <v>0.1260972436</v>
      </c>
      <c r="H1751" s="39">
        <f>STDEV('2.2 Retornos'!W1757:W1816)*SQRT(252)</f>
        <v>0.2353972172</v>
      </c>
      <c r="I1751" s="39">
        <f>STDEV('2.2 Retornos'!AH1757:AH1816)*SQRT(252)</f>
        <v>0.2730557507</v>
      </c>
      <c r="K1751" s="40">
        <f>'2.5'!A1751</f>
        <v>44454</v>
      </c>
      <c r="L1751" s="41">
        <f>'2.5'!B1751/MAX('2.5'!B$2:B1751)-1</f>
        <v>-0.02131714121</v>
      </c>
      <c r="M1751" s="41">
        <f>'2.5'!C1751/MAX('2.5'!C$2:C1751)-1</f>
        <v>-0.1832823574</v>
      </c>
      <c r="N1751" s="41">
        <f>'2.5'!D1751/MAX('2.5'!D$2:D1751)-1</f>
        <v>-0.1511659447</v>
      </c>
    </row>
    <row r="1752">
      <c r="F1752" s="38">
        <f>'2.5'!A1812</f>
        <v>44539</v>
      </c>
      <c r="G1752" s="39">
        <f>STDEV('2.2 Retornos'!L1758:L1817)*SQRT(252)</f>
        <v>0.1261289375</v>
      </c>
      <c r="H1752" s="39">
        <f>STDEV('2.2 Retornos'!W1758:W1817)*SQRT(252)</f>
        <v>0.2194652985</v>
      </c>
      <c r="I1752" s="39">
        <f>STDEV('2.2 Retornos'!AH1758:AH1817)*SQRT(252)</f>
        <v>0.2759929667</v>
      </c>
      <c r="K1752" s="40">
        <f>'2.5'!A1752</f>
        <v>44455</v>
      </c>
      <c r="L1752" s="41">
        <f>'2.5'!B1752/MAX('2.5'!B$2:B1752)-1</f>
        <v>-0.01886343917</v>
      </c>
      <c r="M1752" s="41">
        <f>'2.5'!C1752/MAX('2.5'!C$2:C1752)-1</f>
        <v>-0.2190135591</v>
      </c>
      <c r="N1752" s="41">
        <f>'2.5'!D1752/MAX('2.5'!D$2:D1752)-1</f>
        <v>-0.1583837997</v>
      </c>
    </row>
    <row r="1753">
      <c r="F1753" s="38">
        <f>'2.5'!A1813</f>
        <v>44540</v>
      </c>
      <c r="G1753" s="39">
        <f>STDEV('2.2 Retornos'!L1759:L1818)*SQRT(252)</f>
        <v>0.1240101758</v>
      </c>
      <c r="H1753" s="39">
        <f>STDEV('2.2 Retornos'!W1759:W1818)*SQRT(252)</f>
        <v>0.2191808438</v>
      </c>
      <c r="I1753" s="39">
        <f>STDEV('2.2 Retornos'!AH1759:AH1818)*SQRT(252)</f>
        <v>0.2722810477</v>
      </c>
      <c r="K1753" s="40">
        <f>'2.5'!A1753</f>
        <v>44456</v>
      </c>
      <c r="L1753" s="41">
        <f>'2.5'!B1753/MAX('2.5'!B$2:B1753)-1</f>
        <v>-0.02950076199</v>
      </c>
      <c r="M1753" s="41">
        <f>'2.5'!C1753/MAX('2.5'!C$2:C1753)-1</f>
        <v>-0.2307243016</v>
      </c>
      <c r="N1753" s="41">
        <f>'2.5'!D1753/MAX('2.5'!D$2:D1753)-1</f>
        <v>-0.1740822169</v>
      </c>
    </row>
    <row r="1754">
      <c r="F1754" s="38">
        <f>'2.5'!A1814</f>
        <v>44543</v>
      </c>
      <c r="G1754" s="39">
        <f>STDEV('2.2 Retornos'!L1760:L1819)*SQRT(252)</f>
        <v>0.1179622951</v>
      </c>
      <c r="H1754" s="39">
        <f>STDEV('2.2 Retornos'!W1760:W1819)*SQRT(252)</f>
        <v>0.2173891631</v>
      </c>
      <c r="I1754" s="39">
        <f>STDEV('2.2 Retornos'!AH1760:AH1819)*SQRT(252)</f>
        <v>0.2706468719</v>
      </c>
      <c r="K1754" s="40">
        <f>'2.5'!A1754</f>
        <v>44459</v>
      </c>
      <c r="L1754" s="41">
        <f>'2.5'!B1754/MAX('2.5'!B$2:B1754)-1</f>
        <v>-0.04744157852</v>
      </c>
      <c r="M1754" s="41">
        <f>'2.5'!C1754/MAX('2.5'!C$2:C1754)-1</f>
        <v>-0.2406088939</v>
      </c>
      <c r="N1754" s="41">
        <f>'2.5'!D1754/MAX('2.5'!D$2:D1754)-1</f>
        <v>-0.196789201</v>
      </c>
    </row>
    <row r="1755">
      <c r="F1755" s="38">
        <f>'2.5'!A1815</f>
        <v>44544</v>
      </c>
      <c r="G1755" s="39">
        <f>STDEV('2.2 Retornos'!L1761:L1820)*SQRT(252)</f>
        <v>0.1179584803</v>
      </c>
      <c r="H1755" s="39">
        <f>STDEV('2.2 Retornos'!W1761:W1820)*SQRT(252)</f>
        <v>0.2182322213</v>
      </c>
      <c r="I1755" s="39">
        <f>STDEV('2.2 Retornos'!AH1761:AH1820)*SQRT(252)</f>
        <v>0.2721664914</v>
      </c>
      <c r="K1755" s="40">
        <f>'2.5'!A1755</f>
        <v>44460</v>
      </c>
      <c r="L1755" s="41">
        <f>'2.5'!B1755/MAX('2.5'!B$2:B1755)-1</f>
        <v>-0.0454521861</v>
      </c>
      <c r="M1755" s="41">
        <f>'2.5'!C1755/MAX('2.5'!C$2:C1755)-1</f>
        <v>-0.2451800553</v>
      </c>
      <c r="N1755" s="41">
        <f>'2.5'!D1755/MAX('2.5'!D$2:D1755)-1</f>
        <v>-0.1883006179</v>
      </c>
    </row>
    <row r="1756">
      <c r="F1756" s="38">
        <f>'2.5'!A1816</f>
        <v>44545</v>
      </c>
      <c r="G1756" s="39">
        <f>STDEV('2.2 Retornos'!L1762:L1821)*SQRT(252)</f>
        <v>0.1180186373</v>
      </c>
      <c r="H1756" s="39">
        <f>STDEV('2.2 Retornos'!W1762:W1821)*SQRT(252)</f>
        <v>0.2182120923</v>
      </c>
      <c r="I1756" s="39">
        <f>STDEV('2.2 Retornos'!AH1762:AH1821)*SQRT(252)</f>
        <v>0.264313958</v>
      </c>
      <c r="K1756" s="40">
        <f>'2.5'!A1756</f>
        <v>44461</v>
      </c>
      <c r="L1756" s="41">
        <f>'2.5'!B1756/MAX('2.5'!B$2:B1756)-1</f>
        <v>-0.03796294713</v>
      </c>
      <c r="M1756" s="41">
        <f>'2.5'!C1756/MAX('2.5'!C$2:C1756)-1</f>
        <v>-0.2309494135</v>
      </c>
      <c r="N1756" s="41">
        <f>'2.5'!D1756/MAX('2.5'!D$2:D1756)-1</f>
        <v>-0.1602819299</v>
      </c>
    </row>
    <row r="1757">
      <c r="F1757" s="38">
        <f>'2.5'!A1817</f>
        <v>44546</v>
      </c>
      <c r="G1757" s="39">
        <f>STDEV('2.2 Retornos'!L1763:L1822)*SQRT(252)</f>
        <v>0.1156340697</v>
      </c>
      <c r="H1757" s="39">
        <f>STDEV('2.2 Retornos'!W1763:W1822)*SQRT(252)</f>
        <v>0.2224544462</v>
      </c>
      <c r="I1757" s="39">
        <f>STDEV('2.2 Retornos'!AH1763:AH1822)*SQRT(252)</f>
        <v>0.2602539754</v>
      </c>
      <c r="K1757" s="40">
        <f>'2.5'!A1757</f>
        <v>44462</v>
      </c>
      <c r="L1757" s="41">
        <f>'2.5'!B1757/MAX('2.5'!B$2:B1757)-1</f>
        <v>-0.02602479664</v>
      </c>
      <c r="M1757" s="41">
        <f>'2.5'!C1757/MAX('2.5'!C$2:C1757)-1</f>
        <v>-0.2389813174</v>
      </c>
      <c r="N1757" s="41">
        <f>'2.5'!D1757/MAX('2.5'!D$2:D1757)-1</f>
        <v>-0.1396053832</v>
      </c>
    </row>
    <row r="1758">
      <c r="F1758" s="38">
        <f>'2.5'!A1818</f>
        <v>44547</v>
      </c>
      <c r="G1758" s="39">
        <f>STDEV('2.2 Retornos'!L1764:L1823)*SQRT(252)</f>
        <v>0.1167131926</v>
      </c>
      <c r="H1758" s="39">
        <f>STDEV('2.2 Retornos'!W1764:W1823)*SQRT(252)</f>
        <v>0.2226311601</v>
      </c>
      <c r="I1758" s="39">
        <f>STDEV('2.2 Retornos'!AH1764:AH1823)*SQRT(252)</f>
        <v>0.2615203652</v>
      </c>
      <c r="K1758" s="40">
        <f>'2.5'!A1758</f>
        <v>44463</v>
      </c>
      <c r="L1758" s="41">
        <f>'2.5'!B1758/MAX('2.5'!B$2:B1758)-1</f>
        <v>-0.0271146973</v>
      </c>
      <c r="M1758" s="41">
        <f>'2.5'!C1758/MAX('2.5'!C$2:C1758)-1</f>
        <v>-0.2416741248</v>
      </c>
      <c r="N1758" s="41">
        <f>'2.5'!D1758/MAX('2.5'!D$2:D1758)-1</f>
        <v>-0.1257830694</v>
      </c>
    </row>
    <row r="1759">
      <c r="F1759" s="38">
        <f>'2.5'!A1819</f>
        <v>44550</v>
      </c>
      <c r="G1759" s="39">
        <f>STDEV('2.2 Retornos'!L1765:L1824)*SQRT(252)</f>
        <v>0.1169548121</v>
      </c>
      <c r="H1759" s="39">
        <f>STDEV('2.2 Retornos'!W1765:W1824)*SQRT(252)</f>
        <v>0.2352107611</v>
      </c>
      <c r="I1759" s="39">
        <f>STDEV('2.2 Retornos'!AH1765:AH1824)*SQRT(252)</f>
        <v>0.2553754237</v>
      </c>
      <c r="K1759" s="40">
        <f>'2.5'!A1759</f>
        <v>44466</v>
      </c>
      <c r="L1759" s="41">
        <f>'2.5'!B1759/MAX('2.5'!B$2:B1759)-1</f>
        <v>-0.01863257521</v>
      </c>
      <c r="M1759" s="41">
        <f>'2.5'!C1759/MAX('2.5'!C$2:C1759)-1</f>
        <v>-0.236746677</v>
      </c>
      <c r="N1759" s="41">
        <f>'2.5'!D1759/MAX('2.5'!D$2:D1759)-1</f>
        <v>-0.1008045639</v>
      </c>
    </row>
    <row r="1760">
      <c r="F1760" s="38">
        <f>'2.5'!A1820</f>
        <v>44551</v>
      </c>
      <c r="G1760" s="39">
        <f>STDEV('2.2 Retornos'!L1766:L1825)*SQRT(252)</f>
        <v>0.1179061623</v>
      </c>
      <c r="H1760" s="39">
        <f>STDEV('2.2 Retornos'!W1766:W1825)*SQRT(252)</f>
        <v>0.2390142308</v>
      </c>
      <c r="I1760" s="39">
        <f>STDEV('2.2 Retornos'!AH1766:AH1825)*SQRT(252)</f>
        <v>0.2625261988</v>
      </c>
      <c r="K1760" s="40">
        <f>'2.5'!A1760</f>
        <v>44467</v>
      </c>
      <c r="L1760" s="41">
        <f>'2.5'!B1760/MAX('2.5'!B$2:B1760)-1</f>
        <v>-0.02714498152</v>
      </c>
      <c r="M1760" s="41">
        <f>'2.5'!C1760/MAX('2.5'!C$2:C1760)-1</f>
        <v>-0.2375068589</v>
      </c>
      <c r="N1760" s="41">
        <f>'2.5'!D1760/MAX('2.5'!D$2:D1760)-1</f>
        <v>-0.1017990781</v>
      </c>
    </row>
    <row r="1761">
      <c r="F1761" s="38">
        <f>'2.5'!A1821</f>
        <v>44552</v>
      </c>
      <c r="G1761" s="39">
        <f>STDEV('2.2 Retornos'!L1767:L1826)*SQRT(252)</f>
        <v>0.1188473787</v>
      </c>
      <c r="H1761" s="39">
        <f>STDEV('2.2 Retornos'!W1767:W1826)*SQRT(252)</f>
        <v>0.2386710699</v>
      </c>
      <c r="I1761" s="39">
        <f>STDEV('2.2 Retornos'!AH1767:AH1826)*SQRT(252)</f>
        <v>0.2627747091</v>
      </c>
      <c r="K1761" s="40">
        <f>'2.5'!A1761</f>
        <v>44468</v>
      </c>
      <c r="L1761" s="41">
        <f>'2.5'!B1761/MAX('2.5'!B$2:B1761)-1</f>
        <v>-0.02691729993</v>
      </c>
      <c r="M1761" s="41">
        <f>'2.5'!C1761/MAX('2.5'!C$2:C1761)-1</f>
        <v>-0.2431217754</v>
      </c>
      <c r="N1761" s="41">
        <f>'2.5'!D1761/MAX('2.5'!D$2:D1761)-1</f>
        <v>-0.09588475977</v>
      </c>
    </row>
    <row r="1762">
      <c r="F1762" s="38">
        <f>'2.5'!A1822</f>
        <v>44553</v>
      </c>
      <c r="G1762" s="39">
        <f>STDEV('2.2 Retornos'!L1768:L1827)*SQRT(252)</f>
        <v>0.1181633569</v>
      </c>
      <c r="H1762" s="39">
        <f>STDEV('2.2 Retornos'!W1768:W1827)*SQRT(252)</f>
        <v>0.2386429519</v>
      </c>
      <c r="I1762" s="39">
        <f>STDEV('2.2 Retornos'!AH1768:AH1827)*SQRT(252)</f>
        <v>0.2627692984</v>
      </c>
      <c r="K1762" s="40">
        <f>'2.5'!A1762</f>
        <v>44469</v>
      </c>
      <c r="L1762" s="41">
        <f>'2.5'!B1762/MAX('2.5'!B$2:B1762)-1</f>
        <v>-0.0358350454</v>
      </c>
      <c r="M1762" s="41">
        <f>'2.5'!C1762/MAX('2.5'!C$2:C1762)-1</f>
        <v>-0.237934031</v>
      </c>
      <c r="N1762" s="41">
        <f>'2.5'!D1762/MAX('2.5'!D$2:D1762)-1</f>
        <v>-0.09365738889</v>
      </c>
    </row>
    <row r="1763">
      <c r="F1763" s="38">
        <f>'2.5'!A1823</f>
        <v>44554</v>
      </c>
      <c r="G1763" s="39">
        <f>STDEV('2.2 Retornos'!L1769:L1828)*SQRT(252)</f>
        <v>0.1174476129</v>
      </c>
      <c r="H1763" s="39">
        <f>STDEV('2.2 Retornos'!W1769:W1828)*SQRT(252)</f>
        <v>0.2375688244</v>
      </c>
      <c r="I1763" s="39">
        <f>STDEV('2.2 Retornos'!AH1769:AH1828)*SQRT(252)</f>
        <v>0.2628324966</v>
      </c>
      <c r="K1763" s="40">
        <f>'2.5'!A1763</f>
        <v>44470</v>
      </c>
      <c r="L1763" s="41">
        <f>'2.5'!B1763/MAX('2.5'!B$2:B1763)-1</f>
        <v>-0.02824711694</v>
      </c>
      <c r="M1763" s="41">
        <f>'2.5'!C1763/MAX('2.5'!C$2:C1763)-1</f>
        <v>-0.2448890208</v>
      </c>
      <c r="N1763" s="41">
        <f>'2.5'!D1763/MAX('2.5'!D$2:D1763)-1</f>
        <v>-0.08903400921</v>
      </c>
    </row>
    <row r="1764">
      <c r="F1764" s="38">
        <f>'2.5'!A1824</f>
        <v>44557</v>
      </c>
      <c r="G1764" s="39">
        <f>STDEV('2.2 Retornos'!L1770:L1829)*SQRT(252)</f>
        <v>0.117308204</v>
      </c>
      <c r="H1764" s="39">
        <f>STDEV('2.2 Retornos'!W1770:W1829)*SQRT(252)</f>
        <v>0.2354159617</v>
      </c>
      <c r="I1764" s="39">
        <f>STDEV('2.2 Retornos'!AH1770:AH1829)*SQRT(252)</f>
        <v>0.259860813</v>
      </c>
      <c r="K1764" s="40">
        <f>'2.5'!A1764</f>
        <v>44473</v>
      </c>
      <c r="L1764" s="41">
        <f>'2.5'!B1764/MAX('2.5'!B$2:B1764)-1</f>
        <v>-0.03006182335</v>
      </c>
      <c r="M1764" s="41">
        <f>'2.5'!C1764/MAX('2.5'!C$2:C1764)-1</f>
        <v>-0.2317225665</v>
      </c>
      <c r="N1764" s="41">
        <f>'2.5'!D1764/MAX('2.5'!D$2:D1764)-1</f>
        <v>-0.07026154268</v>
      </c>
    </row>
    <row r="1765">
      <c r="F1765" s="38">
        <f>'2.5'!A1825</f>
        <v>44558</v>
      </c>
      <c r="G1765" s="39">
        <f>STDEV('2.2 Retornos'!L1771:L1830)*SQRT(252)</f>
        <v>0.1159013888</v>
      </c>
      <c r="H1765" s="39">
        <f>STDEV('2.2 Retornos'!W1771:W1830)*SQRT(252)</f>
        <v>0.2350034298</v>
      </c>
      <c r="I1765" s="39">
        <f>STDEV('2.2 Retornos'!AH1771:AH1830)*SQRT(252)</f>
        <v>0.2570987216</v>
      </c>
      <c r="K1765" s="40">
        <f>'2.5'!A1765</f>
        <v>44474</v>
      </c>
      <c r="L1765" s="41">
        <f>'2.5'!B1765/MAX('2.5'!B$2:B1765)-1</f>
        <v>-0.02048063176</v>
      </c>
      <c r="M1765" s="41">
        <f>'2.5'!C1765/MAX('2.5'!C$2:C1765)-1</f>
        <v>-0.2251092974</v>
      </c>
      <c r="N1765" s="41">
        <f>'2.5'!D1765/MAX('2.5'!D$2:D1765)-1</f>
        <v>-0.05216335422</v>
      </c>
    </row>
    <row r="1766">
      <c r="F1766" s="38">
        <f>'2.5'!A1826</f>
        <v>44559</v>
      </c>
      <c r="G1766" s="39">
        <f>STDEV('2.2 Retornos'!L1772:L1831)*SQRT(252)</f>
        <v>0.1171637915</v>
      </c>
      <c r="H1766" s="39">
        <f>STDEV('2.2 Retornos'!W1772:W1831)*SQRT(252)</f>
        <v>0.2348354434</v>
      </c>
      <c r="I1766" s="39">
        <f>STDEV('2.2 Retornos'!AH1772:AH1831)*SQRT(252)</f>
        <v>0.256959501</v>
      </c>
      <c r="K1766" s="40">
        <f>'2.5'!A1766</f>
        <v>44475</v>
      </c>
      <c r="L1766" s="41">
        <f>'2.5'!B1766/MAX('2.5'!B$2:B1766)-1</f>
        <v>-0.02364737245</v>
      </c>
      <c r="M1766" s="41">
        <f>'2.5'!C1766/MAX('2.5'!C$2:C1766)-1</f>
        <v>-0.2289335485</v>
      </c>
      <c r="N1766" s="41">
        <f>'2.5'!D1766/MAX('2.5'!D$2:D1766)-1</f>
        <v>-0.06528935424</v>
      </c>
    </row>
    <row r="1767">
      <c r="F1767" s="38">
        <f>'2.5'!A1827</f>
        <v>44560</v>
      </c>
      <c r="G1767" s="39">
        <f>STDEV('2.2 Retornos'!L1773:L1832)*SQRT(252)</f>
        <v>0.1169060554</v>
      </c>
      <c r="H1767" s="39">
        <f>STDEV('2.2 Retornos'!W1773:W1832)*SQRT(252)</f>
        <v>0.2310850897</v>
      </c>
      <c r="I1767" s="39">
        <f>STDEV('2.2 Retornos'!AH1773:AH1832)*SQRT(252)</f>
        <v>0.255622216</v>
      </c>
      <c r="K1767" s="40">
        <f>'2.5'!A1767</f>
        <v>44476</v>
      </c>
      <c r="L1767" s="41">
        <f>'2.5'!B1767/MAX('2.5'!B$2:B1767)-1</f>
        <v>-0.01820686726</v>
      </c>
      <c r="M1767" s="41">
        <f>'2.5'!C1767/MAX('2.5'!C$2:C1767)-1</f>
        <v>-0.2117617829</v>
      </c>
      <c r="N1767" s="41">
        <f>'2.5'!D1767/MAX('2.5'!D$2:D1767)-1</f>
        <v>-0.04853927894</v>
      </c>
    </row>
    <row r="1768">
      <c r="F1768" s="38">
        <f>'2.5'!A1828</f>
        <v>44561</v>
      </c>
      <c r="G1768" s="39">
        <f>STDEV('2.2 Retornos'!L1774:L1833)*SQRT(252)</f>
        <v>0.1172629779</v>
      </c>
      <c r="H1768" s="39">
        <f>STDEV('2.2 Retornos'!W1774:W1833)*SQRT(252)</f>
        <v>0.2310749191</v>
      </c>
      <c r="I1768" s="39">
        <f>STDEV('2.2 Retornos'!AH1774:AH1833)*SQRT(252)</f>
        <v>0.2535903032</v>
      </c>
      <c r="K1768" s="40">
        <f>'2.5'!A1768</f>
        <v>44477</v>
      </c>
      <c r="L1768" s="41">
        <f>'2.5'!B1768/MAX('2.5'!B$2:B1768)-1</f>
        <v>-0.01170180971</v>
      </c>
      <c r="M1768" s="41">
        <f>'2.5'!C1768/MAX('2.5'!C$2:C1768)-1</f>
        <v>-0.2095823118</v>
      </c>
      <c r="N1768" s="41">
        <f>'2.5'!D1768/MAX('2.5'!D$2:D1768)-1</f>
        <v>-0.03251062797</v>
      </c>
    </row>
    <row r="1769">
      <c r="F1769" s="38">
        <f>'2.5'!A1829</f>
        <v>44564</v>
      </c>
      <c r="G1769" s="39">
        <f>STDEV('2.2 Retornos'!L1775:L1834)*SQRT(252)</f>
        <v>0.1172629779</v>
      </c>
      <c r="H1769" s="39">
        <f>STDEV('2.2 Retornos'!W1775:W1834)*SQRT(252)</f>
        <v>0.2310749191</v>
      </c>
      <c r="I1769" s="39">
        <f>STDEV('2.2 Retornos'!AH1775:AH1834)*SQRT(252)</f>
        <v>0.2535903032</v>
      </c>
      <c r="K1769" s="40">
        <f>'2.5'!A1769</f>
        <v>44480</v>
      </c>
      <c r="L1769" s="41">
        <f>'2.5'!B1769/MAX('2.5'!B$2:B1769)-1</f>
        <v>-0.01170180971</v>
      </c>
      <c r="M1769" s="41">
        <f>'2.5'!C1769/MAX('2.5'!C$2:C1769)-1</f>
        <v>-0.2095823118</v>
      </c>
      <c r="N1769" s="41">
        <f>'2.5'!D1769/MAX('2.5'!D$2:D1769)-1</f>
        <v>-0.03251062797</v>
      </c>
    </row>
    <row r="1770">
      <c r="F1770" s="38">
        <f>'2.5'!A1830</f>
        <v>44565</v>
      </c>
      <c r="G1770" s="39">
        <f>STDEV('2.2 Retornos'!L1776:L1835)*SQRT(252)</f>
        <v>0.1246483661</v>
      </c>
      <c r="H1770" s="39">
        <f>STDEV('2.2 Retornos'!W1776:W1835)*SQRT(252)</f>
        <v>0.2280445611</v>
      </c>
      <c r="I1770" s="39">
        <f>STDEV('2.2 Retornos'!AH1776:AH1835)*SQRT(252)</f>
        <v>0.2602690054</v>
      </c>
      <c r="K1770" s="40">
        <f>'2.5'!A1770</f>
        <v>44481</v>
      </c>
      <c r="L1770" s="41">
        <f>'2.5'!B1770/MAX('2.5'!B$2:B1770)-1</f>
        <v>-0.01407886812</v>
      </c>
      <c r="M1770" s="41">
        <f>'2.5'!C1770/MAX('2.5'!C$2:C1770)-1</f>
        <v>-0.1939268595</v>
      </c>
      <c r="N1770" s="41">
        <f>'2.5'!D1770/MAX('2.5'!D$2:D1770)-1</f>
        <v>-0.02813606516</v>
      </c>
    </row>
    <row r="1771">
      <c r="F1771" s="38">
        <f>'2.5'!A1831</f>
        <v>44566</v>
      </c>
      <c r="G1771" s="39">
        <f>STDEV('2.2 Retornos'!L1777:L1836)*SQRT(252)</f>
        <v>0.1248821375</v>
      </c>
      <c r="H1771" s="39">
        <f>STDEV('2.2 Retornos'!W1777:W1836)*SQRT(252)</f>
        <v>0.2218759798</v>
      </c>
      <c r="I1771" s="39">
        <f>STDEV('2.2 Retornos'!AH1777:AH1836)*SQRT(252)</f>
        <v>0.2605712334</v>
      </c>
      <c r="K1771" s="40">
        <f>'2.5'!A1771</f>
        <v>44482</v>
      </c>
      <c r="L1771" s="41">
        <f>'2.5'!B1771/MAX('2.5'!B$2:B1771)-1</f>
        <v>-0.01590477047</v>
      </c>
      <c r="M1771" s="41">
        <f>'2.5'!C1771/MAX('2.5'!C$2:C1771)-1</f>
        <v>-0.1726128265</v>
      </c>
      <c r="N1771" s="41">
        <f>'2.5'!D1771/MAX('2.5'!D$2:D1771)-1</f>
        <v>-0.02940943405</v>
      </c>
    </row>
    <row r="1772">
      <c r="F1772" s="38">
        <f>'2.5'!A1832</f>
        <v>44567</v>
      </c>
      <c r="G1772" s="39">
        <f>STDEV('2.2 Retornos'!L1778:L1837)*SQRT(252)</f>
        <v>0.1250850679</v>
      </c>
      <c r="H1772" s="39">
        <f>STDEV('2.2 Retornos'!W1778:W1837)*SQRT(252)</f>
        <v>0.2229100677</v>
      </c>
      <c r="I1772" s="39">
        <f>STDEV('2.2 Retornos'!AH1778:AH1837)*SQRT(252)</f>
        <v>0.264379447</v>
      </c>
      <c r="K1772" s="40">
        <f>'2.5'!A1772</f>
        <v>44483</v>
      </c>
      <c r="L1772" s="41">
        <f>'2.5'!B1772/MAX('2.5'!B$2:B1772)-1</f>
        <v>-0.007039775774</v>
      </c>
      <c r="M1772" s="41">
        <f>'2.5'!C1772/MAX('2.5'!C$2:C1772)-1</f>
        <v>-0.1519964137</v>
      </c>
      <c r="N1772" s="41">
        <f>'2.5'!D1772/MAX('2.5'!D$2:D1772)-1</f>
        <v>-0.00885370986</v>
      </c>
    </row>
    <row r="1773">
      <c r="F1773" s="38">
        <f>'2.5'!A1833</f>
        <v>44568</v>
      </c>
      <c r="G1773" s="39">
        <f>STDEV('2.2 Retornos'!L1779:L1838)*SQRT(252)</f>
        <v>0.1239959496</v>
      </c>
      <c r="H1773" s="39">
        <f>STDEV('2.2 Retornos'!W1779:W1838)*SQRT(252)</f>
        <v>0.2200658729</v>
      </c>
      <c r="I1773" s="39">
        <f>STDEV('2.2 Retornos'!AH1779:AH1838)*SQRT(252)</f>
        <v>0.2651675851</v>
      </c>
      <c r="K1773" s="40">
        <f>'2.5'!A1773</f>
        <v>44484</v>
      </c>
      <c r="L1773" s="41">
        <f>'2.5'!B1773/MAX('2.5'!B$2:B1773)-1</f>
        <v>0</v>
      </c>
      <c r="M1773" s="41">
        <f>'2.5'!C1773/MAX('2.5'!C$2:C1773)-1</f>
        <v>-0.134966663</v>
      </c>
      <c r="N1773" s="41">
        <f>'2.5'!D1773/MAX('2.5'!D$2:D1773)-1</f>
        <v>-0.003476445365</v>
      </c>
    </row>
    <row r="1774">
      <c r="F1774" s="38">
        <f>'2.5'!A1834</f>
        <v>44571</v>
      </c>
      <c r="G1774" s="39">
        <f>STDEV('2.2 Retornos'!L1780:L1839)*SQRT(252)</f>
        <v>0.1241879908</v>
      </c>
      <c r="H1774" s="39">
        <f>STDEV('2.2 Retornos'!W1780:W1839)*SQRT(252)</f>
        <v>0.2224426297</v>
      </c>
      <c r="I1774" s="39">
        <f>STDEV('2.2 Retornos'!AH1780:AH1839)*SQRT(252)</f>
        <v>0.2645559678</v>
      </c>
      <c r="K1774" s="40">
        <f>'2.5'!A1774</f>
        <v>44487</v>
      </c>
      <c r="L1774" s="41">
        <f>'2.5'!B1774/MAX('2.5'!B$2:B1774)-1</f>
        <v>0</v>
      </c>
      <c r="M1774" s="41">
        <f>'2.5'!C1774/MAX('2.5'!C$2:C1774)-1</f>
        <v>-0.1362417573</v>
      </c>
      <c r="N1774" s="41">
        <f>'2.5'!D1774/MAX('2.5'!D$2:D1774)-1</f>
        <v>-0.01043632899</v>
      </c>
    </row>
    <row r="1775">
      <c r="F1775" s="38">
        <f>'2.5'!A1835</f>
        <v>44572</v>
      </c>
      <c r="G1775" s="39">
        <f>STDEV('2.2 Retornos'!L1781:L1840)*SQRT(252)</f>
        <v>0.1260116309</v>
      </c>
      <c r="H1775" s="39">
        <f>STDEV('2.2 Retornos'!W1781:W1840)*SQRT(252)</f>
        <v>0.2256617117</v>
      </c>
      <c r="I1775" s="39">
        <f>STDEV('2.2 Retornos'!AH1781:AH1840)*SQRT(252)</f>
        <v>0.2697081419</v>
      </c>
      <c r="K1775" s="40">
        <f>'2.5'!A1775</f>
        <v>44488</v>
      </c>
      <c r="L1775" s="41">
        <f>'2.5'!B1775/MAX('2.5'!B$2:B1775)-1</f>
        <v>0</v>
      </c>
      <c r="M1775" s="41">
        <f>'2.5'!C1775/MAX('2.5'!C$2:C1775)-1</f>
        <v>-0.1323944173</v>
      </c>
      <c r="N1775" s="41">
        <f>'2.5'!D1775/MAX('2.5'!D$2:D1775)-1</f>
        <v>-0.007453800769</v>
      </c>
    </row>
    <row r="1776">
      <c r="F1776" s="38">
        <f>'2.5'!A1836</f>
        <v>44573</v>
      </c>
      <c r="G1776" s="39">
        <f>STDEV('2.2 Retornos'!L1782:L1841)*SQRT(252)</f>
        <v>0.1257095432</v>
      </c>
      <c r="H1776" s="39">
        <f>STDEV('2.2 Retornos'!W1782:W1841)*SQRT(252)</f>
        <v>0.2445579219</v>
      </c>
      <c r="I1776" s="39">
        <f>STDEV('2.2 Retornos'!AH1782:AH1841)*SQRT(252)</f>
        <v>0.2708000148</v>
      </c>
      <c r="K1776" s="40">
        <f>'2.5'!A1776</f>
        <v>44489</v>
      </c>
      <c r="L1776" s="41">
        <f>'2.5'!B1776/MAX('2.5'!B$2:B1776)-1</f>
        <v>0</v>
      </c>
      <c r="M1776" s="41">
        <f>'2.5'!C1776/MAX('2.5'!C$2:C1776)-1</f>
        <v>-0.132590734</v>
      </c>
      <c r="N1776" s="41">
        <f>'2.5'!D1776/MAX('2.5'!D$2:D1776)-1</f>
        <v>-0.003860112077</v>
      </c>
    </row>
    <row r="1777">
      <c r="F1777" s="38">
        <f>'2.5'!A1837</f>
        <v>44574</v>
      </c>
      <c r="G1777" s="39">
        <f>STDEV('2.2 Retornos'!L1783:L1842)*SQRT(252)</f>
        <v>0.1259560976</v>
      </c>
      <c r="H1777" s="39">
        <f>STDEV('2.2 Retornos'!W1783:W1842)*SQRT(252)</f>
        <v>0.2443190642</v>
      </c>
      <c r="I1777" s="39">
        <f>STDEV('2.2 Retornos'!AH1783:AH1842)*SQRT(252)</f>
        <v>0.2690709285</v>
      </c>
      <c r="K1777" s="40">
        <f>'2.5'!A1777</f>
        <v>44490</v>
      </c>
      <c r="L1777" s="41">
        <f>'2.5'!B1777/MAX('2.5'!B$2:B1777)-1</f>
        <v>0</v>
      </c>
      <c r="M1777" s="41">
        <f>'2.5'!C1777/MAX('2.5'!C$2:C1777)-1</f>
        <v>-0.1458681797</v>
      </c>
      <c r="N1777" s="41">
        <f>'2.5'!D1777/MAX('2.5'!D$2:D1777)-1</f>
        <v>-0.01622665619</v>
      </c>
    </row>
    <row r="1778">
      <c r="F1778" s="38">
        <f>'2.5'!A1838</f>
        <v>44575</v>
      </c>
      <c r="G1778" s="39">
        <f>STDEV('2.2 Retornos'!L1784:L1843)*SQRT(252)</f>
        <v>0.125682021</v>
      </c>
      <c r="H1778" s="39">
        <f>STDEV('2.2 Retornos'!W1784:W1843)*SQRT(252)</f>
        <v>0.2452077949</v>
      </c>
      <c r="I1778" s="39">
        <f>STDEV('2.2 Retornos'!AH1784:AH1843)*SQRT(252)</f>
        <v>0.2725318475</v>
      </c>
      <c r="K1778" s="40">
        <f>'2.5'!A1778</f>
        <v>44491</v>
      </c>
      <c r="L1778" s="41">
        <f>'2.5'!B1778/MAX('2.5'!B$2:B1778)-1</f>
        <v>0</v>
      </c>
      <c r="M1778" s="41">
        <f>'2.5'!C1778/MAX('2.5'!C$2:C1778)-1</f>
        <v>-0.1428787563</v>
      </c>
      <c r="N1778" s="41">
        <f>'2.5'!D1778/MAX('2.5'!D$2:D1778)-1</f>
        <v>-0.004352567404</v>
      </c>
    </row>
    <row r="1779">
      <c r="F1779" s="38">
        <f>'2.5'!A1839</f>
        <v>44578</v>
      </c>
      <c r="G1779" s="39">
        <f>STDEV('2.2 Retornos'!L1785:L1844)*SQRT(252)</f>
        <v>0.1272192478</v>
      </c>
      <c r="H1779" s="39">
        <f>STDEV('2.2 Retornos'!W1785:W1844)*SQRT(252)</f>
        <v>0.241197542</v>
      </c>
      <c r="I1779" s="39">
        <f>STDEV('2.2 Retornos'!AH1785:AH1844)*SQRT(252)</f>
        <v>0.2731163605</v>
      </c>
      <c r="K1779" s="40">
        <f>'2.5'!A1779</f>
        <v>44494</v>
      </c>
      <c r="L1779" s="41">
        <f>'2.5'!B1779/MAX('2.5'!B$2:B1779)-1</f>
        <v>0</v>
      </c>
      <c r="M1779" s="41">
        <f>'2.5'!C1779/MAX('2.5'!C$2:C1779)-1</f>
        <v>-0.1217053518</v>
      </c>
      <c r="N1779" s="41">
        <f>'2.5'!D1779/MAX('2.5'!D$2:D1779)-1</f>
        <v>0</v>
      </c>
    </row>
    <row r="1780">
      <c r="F1780" s="38">
        <f>'2.5'!A1840</f>
        <v>44579</v>
      </c>
      <c r="G1780" s="39">
        <f>STDEV('2.2 Retornos'!L1786:L1845)*SQRT(252)</f>
        <v>0.128962663</v>
      </c>
      <c r="H1780" s="39">
        <f>STDEV('2.2 Retornos'!W1786:W1845)*SQRT(252)</f>
        <v>0.2421575097</v>
      </c>
      <c r="I1780" s="39">
        <f>STDEV('2.2 Retornos'!AH1786:AH1845)*SQRT(252)</f>
        <v>0.273233099</v>
      </c>
      <c r="K1780" s="40">
        <f>'2.5'!A1780</f>
        <v>44495</v>
      </c>
      <c r="L1780" s="41">
        <f>'2.5'!B1780/MAX('2.5'!B$2:B1780)-1</f>
        <v>0</v>
      </c>
      <c r="M1780" s="41">
        <f>'2.5'!C1780/MAX('2.5'!C$2:C1780)-1</f>
        <v>-0.1356410144</v>
      </c>
      <c r="N1780" s="41">
        <f>'2.5'!D1780/MAX('2.5'!D$2:D1780)-1</f>
        <v>-0.003943489258</v>
      </c>
    </row>
    <row r="1781">
      <c r="F1781" s="38">
        <f>'2.5'!A1841</f>
        <v>44580</v>
      </c>
      <c r="G1781" s="39">
        <f>STDEV('2.2 Retornos'!L1787:L1846)*SQRT(252)</f>
        <v>0.1312551083</v>
      </c>
      <c r="H1781" s="39">
        <f>STDEV('2.2 Retornos'!W1787:W1846)*SQRT(252)</f>
        <v>0.2565767532</v>
      </c>
      <c r="I1781" s="39">
        <f>STDEV('2.2 Retornos'!AH1787:AH1846)*SQRT(252)</f>
        <v>0.2683484908</v>
      </c>
      <c r="K1781" s="40">
        <f>'2.5'!A1781</f>
        <v>44496</v>
      </c>
      <c r="L1781" s="41">
        <f>'2.5'!B1781/MAX('2.5'!B$2:B1781)-1</f>
        <v>-0.009268372859</v>
      </c>
      <c r="M1781" s="41">
        <f>'2.5'!C1781/MAX('2.5'!C$2:C1781)-1</f>
        <v>-0.1529939676</v>
      </c>
      <c r="N1781" s="41">
        <f>'2.5'!D1781/MAX('2.5'!D$2:D1781)-1</f>
        <v>-0.02619422229</v>
      </c>
    </row>
    <row r="1782">
      <c r="F1782" s="38">
        <f>'2.5'!A1842</f>
        <v>44581</v>
      </c>
      <c r="G1782" s="39">
        <f>STDEV('2.2 Retornos'!L1788:L1847)*SQRT(252)</f>
        <v>0.1315348426</v>
      </c>
      <c r="H1782" s="39">
        <f>STDEV('2.2 Retornos'!W1788:W1847)*SQRT(252)</f>
        <v>0.2575286298</v>
      </c>
      <c r="I1782" s="39">
        <f>STDEV('2.2 Retornos'!AH1788:AH1847)*SQRT(252)</f>
        <v>0.2615932567</v>
      </c>
      <c r="K1782" s="40">
        <f>'2.5'!A1782</f>
        <v>44497</v>
      </c>
      <c r="L1782" s="41">
        <f>'2.5'!B1782/MAX('2.5'!B$2:B1782)-1</f>
        <v>-0.006225068162</v>
      </c>
      <c r="M1782" s="41">
        <f>'2.5'!C1782/MAX('2.5'!C$2:C1782)-1</f>
        <v>-0.1493051806</v>
      </c>
      <c r="N1782" s="41">
        <f>'2.5'!D1782/MAX('2.5'!D$2:D1782)-1</f>
        <v>0</v>
      </c>
    </row>
    <row r="1783">
      <c r="F1783" s="38">
        <f>'2.5'!A1843</f>
        <v>44582</v>
      </c>
      <c r="G1783" s="39">
        <f>STDEV('2.2 Retornos'!L1789:L1848)*SQRT(252)</f>
        <v>0.1312069548</v>
      </c>
      <c r="H1783" s="39">
        <f>STDEV('2.2 Retornos'!W1789:W1848)*SQRT(252)</f>
        <v>0.2650068948</v>
      </c>
      <c r="I1783" s="39">
        <f>STDEV('2.2 Retornos'!AH1789:AH1848)*SQRT(252)</f>
        <v>0.2703357189</v>
      </c>
      <c r="K1783" s="40">
        <f>'2.5'!A1783</f>
        <v>44498</v>
      </c>
      <c r="L1783" s="41">
        <f>'2.5'!B1783/MAX('2.5'!B$2:B1783)-1</f>
        <v>-0.01938851742</v>
      </c>
      <c r="M1783" s="41">
        <f>'2.5'!C1783/MAX('2.5'!C$2:C1783)-1</f>
        <v>-0.1533657766</v>
      </c>
      <c r="N1783" s="41">
        <f>'2.5'!D1783/MAX('2.5'!D$2:D1783)-1</f>
        <v>-0.001088446517</v>
      </c>
    </row>
    <row r="1784">
      <c r="F1784" s="38">
        <f>'2.5'!A1844</f>
        <v>44585</v>
      </c>
      <c r="G1784" s="39">
        <f>STDEV('2.2 Retornos'!L1790:L1849)*SQRT(252)</f>
        <v>0.1322440014</v>
      </c>
      <c r="H1784" s="39">
        <f>STDEV('2.2 Retornos'!W1790:W1849)*SQRT(252)</f>
        <v>0.2643325164</v>
      </c>
      <c r="I1784" s="39">
        <f>STDEV('2.2 Retornos'!AH1790:AH1849)*SQRT(252)</f>
        <v>0.2720547971</v>
      </c>
      <c r="K1784" s="40">
        <f>'2.5'!A1784</f>
        <v>44501</v>
      </c>
      <c r="L1784" s="41">
        <f>'2.5'!B1784/MAX('2.5'!B$2:B1784)-1</f>
        <v>-0.0133410271</v>
      </c>
      <c r="M1784" s="41">
        <f>'2.5'!C1784/MAX('2.5'!C$2:C1784)-1</f>
        <v>-0.1403213324</v>
      </c>
      <c r="N1784" s="41">
        <f>'2.5'!D1784/MAX('2.5'!D$2:D1784)-1</f>
        <v>0</v>
      </c>
    </row>
    <row r="1785">
      <c r="F1785" s="38">
        <f>'2.5'!A1845</f>
        <v>44586</v>
      </c>
      <c r="G1785" s="39">
        <f>STDEV('2.2 Retornos'!L1791:L1850)*SQRT(252)</f>
        <v>0.1324188119</v>
      </c>
      <c r="H1785" s="39">
        <f>STDEV('2.2 Retornos'!W1791:W1850)*SQRT(252)</f>
        <v>0.2620169765</v>
      </c>
      <c r="I1785" s="39">
        <f>STDEV('2.2 Retornos'!AH1791:AH1850)*SQRT(252)</f>
        <v>0.2767998978</v>
      </c>
      <c r="K1785" s="40">
        <f>'2.5'!A1785</f>
        <v>44502</v>
      </c>
      <c r="L1785" s="41">
        <f>'2.5'!B1785/MAX('2.5'!B$2:B1785)-1</f>
        <v>-0.008625389905</v>
      </c>
      <c r="M1785" s="41">
        <f>'2.5'!C1785/MAX('2.5'!C$2:C1785)-1</f>
        <v>-0.1544937533</v>
      </c>
      <c r="N1785" s="41">
        <f>'2.5'!D1785/MAX('2.5'!D$2:D1785)-1</f>
        <v>-0.01370122046</v>
      </c>
    </row>
    <row r="1786">
      <c r="F1786" s="38">
        <f>'2.5'!A1846</f>
        <v>44587</v>
      </c>
      <c r="G1786" s="39">
        <f>STDEV('2.2 Retornos'!L1792:L1851)*SQRT(252)</f>
        <v>0.13208693</v>
      </c>
      <c r="H1786" s="39">
        <f>STDEV('2.2 Retornos'!W1792:W1851)*SQRT(252)</f>
        <v>0.2644134915</v>
      </c>
      <c r="I1786" s="39">
        <f>STDEV('2.2 Retornos'!AH1792:AH1851)*SQRT(252)</f>
        <v>0.2757162275</v>
      </c>
      <c r="K1786" s="40">
        <f>'2.5'!A1786</f>
        <v>44503</v>
      </c>
      <c r="L1786" s="41">
        <f>'2.5'!B1786/MAX('2.5'!B$2:B1786)-1</f>
        <v>-0.0003239698028</v>
      </c>
      <c r="M1786" s="41">
        <f>'2.5'!C1786/MAX('2.5'!C$2:C1786)-1</f>
        <v>-0.156411203</v>
      </c>
      <c r="N1786" s="41">
        <f>'2.5'!D1786/MAX('2.5'!D$2:D1786)-1</f>
        <v>-0.02347674837</v>
      </c>
    </row>
    <row r="1787">
      <c r="F1787" s="38">
        <f>'2.5'!A1847</f>
        <v>44588</v>
      </c>
      <c r="G1787" s="39">
        <f>STDEV('2.2 Retornos'!L1793:L1852)*SQRT(252)</f>
        <v>0.1313748366</v>
      </c>
      <c r="H1787" s="39">
        <f>STDEV('2.2 Retornos'!W1793:W1852)*SQRT(252)</f>
        <v>0.2649741688</v>
      </c>
      <c r="I1787" s="39">
        <f>STDEV('2.2 Retornos'!AH1793:AH1852)*SQRT(252)</f>
        <v>0.2767291359</v>
      </c>
      <c r="K1787" s="40">
        <f>'2.5'!A1787</f>
        <v>44504</v>
      </c>
      <c r="L1787" s="41">
        <f>'2.5'!B1787/MAX('2.5'!B$2:B1787)-1</f>
        <v>-0.006232487465</v>
      </c>
      <c r="M1787" s="41">
        <f>'2.5'!C1787/MAX('2.5'!C$2:C1787)-1</f>
        <v>-0.148445128</v>
      </c>
      <c r="N1787" s="41">
        <f>'2.5'!D1787/MAX('2.5'!D$2:D1787)-1</f>
        <v>-0.01617813098</v>
      </c>
    </row>
    <row r="1788">
      <c r="F1788" s="38">
        <f>'2.5'!A1848</f>
        <v>44589</v>
      </c>
      <c r="G1788" s="39">
        <f>STDEV('2.2 Retornos'!L1794:L1853)*SQRT(252)</f>
        <v>0.1314365398</v>
      </c>
      <c r="H1788" s="39">
        <f>STDEV('2.2 Retornos'!W1794:W1853)*SQRT(252)</f>
        <v>0.2649148524</v>
      </c>
      <c r="I1788" s="39">
        <f>STDEV('2.2 Retornos'!AH1794:AH1853)*SQRT(252)</f>
        <v>0.273221823</v>
      </c>
      <c r="K1788" s="40">
        <f>'2.5'!A1788</f>
        <v>44505</v>
      </c>
      <c r="L1788" s="41">
        <f>'2.5'!B1788/MAX('2.5'!B$2:B1788)-1</f>
        <v>-0.003680492765</v>
      </c>
      <c r="M1788" s="41">
        <f>'2.5'!C1788/MAX('2.5'!C$2:C1788)-1</f>
        <v>-0.1403515658</v>
      </c>
      <c r="N1788" s="41">
        <f>'2.5'!D1788/MAX('2.5'!D$2:D1788)-1</f>
        <v>0</v>
      </c>
    </row>
    <row r="1789">
      <c r="F1789" s="38">
        <f>'2.5'!A1849</f>
        <v>44592</v>
      </c>
      <c r="G1789" s="39">
        <f>STDEV('2.2 Retornos'!L1795:L1854)*SQRT(252)</f>
        <v>0.1332134162</v>
      </c>
      <c r="H1789" s="39">
        <f>STDEV('2.2 Retornos'!W1795:W1854)*SQRT(252)</f>
        <v>0.2672212124</v>
      </c>
      <c r="I1789" s="39">
        <f>STDEV('2.2 Retornos'!AH1795:AH1854)*SQRT(252)</f>
        <v>0.2732763953</v>
      </c>
      <c r="K1789" s="40">
        <f>'2.5'!A1789</f>
        <v>44508</v>
      </c>
      <c r="L1789" s="41">
        <f>'2.5'!B1789/MAX('2.5'!B$2:B1789)-1</f>
        <v>0</v>
      </c>
      <c r="M1789" s="41">
        <f>'2.5'!C1789/MAX('2.5'!C$2:C1789)-1</f>
        <v>-0.1303321251</v>
      </c>
      <c r="N1789" s="41">
        <f>'2.5'!D1789/MAX('2.5'!D$2:D1789)-1</f>
        <v>0</v>
      </c>
    </row>
    <row r="1790">
      <c r="F1790" s="38">
        <f>'2.5'!A1850</f>
        <v>44593</v>
      </c>
      <c r="G1790" s="39">
        <f>STDEV('2.2 Retornos'!L1796:L1855)*SQRT(252)</f>
        <v>0.1346470017</v>
      </c>
      <c r="H1790" s="39">
        <f>STDEV('2.2 Retornos'!W1796:W1855)*SQRT(252)</f>
        <v>0.2693429177</v>
      </c>
      <c r="I1790" s="39">
        <f>STDEV('2.2 Retornos'!AH1796:AH1855)*SQRT(252)</f>
        <v>0.2772025698</v>
      </c>
      <c r="K1790" s="40">
        <f>'2.5'!A1790</f>
        <v>44509</v>
      </c>
      <c r="L1790" s="41">
        <f>'2.5'!B1790/MAX('2.5'!B$2:B1790)-1</f>
        <v>-0.00006569840978</v>
      </c>
      <c r="M1790" s="41">
        <f>'2.5'!C1790/MAX('2.5'!C$2:C1790)-1</f>
        <v>-0.1380098701</v>
      </c>
      <c r="N1790" s="41">
        <f>'2.5'!D1790/MAX('2.5'!D$2:D1790)-1</f>
        <v>-0.003384379524</v>
      </c>
    </row>
    <row r="1791">
      <c r="F1791" s="38">
        <f>'2.5'!A1851</f>
        <v>44594</v>
      </c>
      <c r="G1791" s="39">
        <f>STDEV('2.2 Retornos'!L1797:L1856)*SQRT(252)</f>
        <v>0.135362825</v>
      </c>
      <c r="H1791" s="39">
        <f>STDEV('2.2 Retornos'!W1797:W1856)*SQRT(252)</f>
        <v>0.268658412</v>
      </c>
      <c r="I1791" s="39">
        <f>STDEV('2.2 Retornos'!AH1797:AH1856)*SQRT(252)</f>
        <v>0.2746155604</v>
      </c>
      <c r="K1791" s="40">
        <f>'2.5'!A1791</f>
        <v>44510</v>
      </c>
      <c r="L1791" s="41">
        <f>'2.5'!B1791/MAX('2.5'!B$2:B1791)-1</f>
        <v>0</v>
      </c>
      <c r="M1791" s="41">
        <f>'2.5'!C1791/MAX('2.5'!C$2:C1791)-1</f>
        <v>-0.1290539576</v>
      </c>
      <c r="N1791" s="41">
        <f>'2.5'!D1791/MAX('2.5'!D$2:D1791)-1</f>
        <v>-0.0194511282</v>
      </c>
    </row>
    <row r="1792">
      <c r="F1792" s="38">
        <f>'2.5'!A1852</f>
        <v>44595</v>
      </c>
      <c r="G1792" s="39">
        <f>STDEV('2.2 Retornos'!L1798:L1857)*SQRT(252)</f>
        <v>0.1360803653</v>
      </c>
      <c r="H1792" s="39">
        <f>STDEV('2.2 Retornos'!W1798:W1857)*SQRT(252)</f>
        <v>0.2585422302</v>
      </c>
      <c r="I1792" s="39">
        <f>STDEV('2.2 Retornos'!AH1798:AH1857)*SQRT(252)</f>
        <v>0.2751436882</v>
      </c>
      <c r="K1792" s="40">
        <f>'2.5'!A1792</f>
        <v>44511</v>
      </c>
      <c r="L1792" s="41">
        <f>'2.5'!B1792/MAX('2.5'!B$2:B1792)-1</f>
        <v>0</v>
      </c>
      <c r="M1792" s="41">
        <f>'2.5'!C1792/MAX('2.5'!C$2:C1792)-1</f>
        <v>-0.09616461405</v>
      </c>
      <c r="N1792" s="41">
        <f>'2.5'!D1792/MAX('2.5'!D$2:D1792)-1</f>
        <v>-0.02057633434</v>
      </c>
    </row>
    <row r="1793">
      <c r="F1793" s="38">
        <f>'2.5'!A1853</f>
        <v>44596</v>
      </c>
      <c r="G1793" s="39">
        <f>STDEV('2.2 Retornos'!L1799:L1858)*SQRT(252)</f>
        <v>0.1362144807</v>
      </c>
      <c r="H1793" s="39">
        <f>STDEV('2.2 Retornos'!W1799:W1858)*SQRT(252)</f>
        <v>0.2607265766</v>
      </c>
      <c r="I1793" s="39">
        <f>STDEV('2.2 Retornos'!AH1799:AH1858)*SQRT(252)</f>
        <v>0.2733231301</v>
      </c>
      <c r="K1793" s="40">
        <f>'2.5'!A1793</f>
        <v>44512</v>
      </c>
      <c r="L1793" s="41">
        <f>'2.5'!B1793/MAX('2.5'!B$2:B1793)-1</f>
        <v>0</v>
      </c>
      <c r="M1793" s="41">
        <f>'2.5'!C1793/MAX('2.5'!C$2:C1793)-1</f>
        <v>-0.09064395858</v>
      </c>
      <c r="N1793" s="41">
        <f>'2.5'!D1793/MAX('2.5'!D$2:D1793)-1</f>
        <v>-0.03262951787</v>
      </c>
    </row>
    <row r="1794">
      <c r="F1794" s="38">
        <f>'2.5'!A1854</f>
        <v>44599</v>
      </c>
      <c r="G1794" s="39">
        <f>STDEV('2.2 Retornos'!L1800:L1859)*SQRT(252)</f>
        <v>0.135653157</v>
      </c>
      <c r="H1794" s="39">
        <f>STDEV('2.2 Retornos'!W1800:W1859)*SQRT(252)</f>
        <v>0.2601267349</v>
      </c>
      <c r="I1794" s="39">
        <f>STDEV('2.2 Retornos'!AH1800:AH1859)*SQRT(252)</f>
        <v>0.2740262332</v>
      </c>
      <c r="K1794" s="40">
        <f>'2.5'!A1794</f>
        <v>44515</v>
      </c>
      <c r="L1794" s="41">
        <f>'2.5'!B1794/MAX('2.5'!B$2:B1794)-1</f>
        <v>-0.005031352574</v>
      </c>
      <c r="M1794" s="41">
        <f>'2.5'!C1794/MAX('2.5'!C$2:C1794)-1</f>
        <v>-0.1041064761</v>
      </c>
      <c r="N1794" s="41">
        <f>'2.5'!D1794/MAX('2.5'!D$2:D1794)-1</f>
        <v>-0.02909319452</v>
      </c>
    </row>
    <row r="1795">
      <c r="F1795" s="38">
        <f>'2.5'!A1855</f>
        <v>44600</v>
      </c>
      <c r="G1795" s="39">
        <f>STDEV('2.2 Retornos'!L1801:L1860)*SQRT(252)</f>
        <v>0.136943845</v>
      </c>
      <c r="H1795" s="39">
        <f>STDEV('2.2 Retornos'!W1801:W1860)*SQRT(252)</f>
        <v>0.2637996483</v>
      </c>
      <c r="I1795" s="39">
        <f>STDEV('2.2 Retornos'!AH1801:AH1860)*SQRT(252)</f>
        <v>0.2853753681</v>
      </c>
      <c r="K1795" s="40">
        <f>'2.5'!A1795</f>
        <v>44516</v>
      </c>
      <c r="L1795" s="41">
        <f>'2.5'!B1795/MAX('2.5'!B$2:B1795)-1</f>
        <v>0</v>
      </c>
      <c r="M1795" s="41">
        <f>'2.5'!C1795/MAX('2.5'!C$2:C1795)-1</f>
        <v>-0.1085554975</v>
      </c>
      <c r="N1795" s="41">
        <f>'2.5'!D1795/MAX('2.5'!D$2:D1795)-1</f>
        <v>-0.03028987669</v>
      </c>
    </row>
    <row r="1796">
      <c r="F1796" s="38">
        <f>'2.5'!A1856</f>
        <v>44601</v>
      </c>
      <c r="G1796" s="39">
        <f>STDEV('2.2 Retornos'!L1802:L1861)*SQRT(252)</f>
        <v>0.1367517425</v>
      </c>
      <c r="H1796" s="39">
        <f>STDEV('2.2 Retornos'!W1802:W1861)*SQRT(252)</f>
        <v>0.268791344</v>
      </c>
      <c r="I1796" s="39">
        <f>STDEV('2.2 Retornos'!AH1802:AH1861)*SQRT(252)</f>
        <v>0.2871073578</v>
      </c>
      <c r="K1796" s="40">
        <f>'2.5'!A1796</f>
        <v>44517</v>
      </c>
      <c r="L1796" s="41">
        <f>'2.5'!B1796/MAX('2.5'!B$2:B1796)-1</f>
        <v>-0.002836970785</v>
      </c>
      <c r="M1796" s="41">
        <f>'2.5'!C1796/MAX('2.5'!C$2:C1796)-1</f>
        <v>-0.10430708</v>
      </c>
      <c r="N1796" s="41">
        <f>'2.5'!D1796/MAX('2.5'!D$2:D1796)-1</f>
        <v>-0.03327430094</v>
      </c>
    </row>
    <row r="1797">
      <c r="F1797" s="38">
        <f>'2.5'!A1857</f>
        <v>44602</v>
      </c>
      <c r="G1797" s="39">
        <f>STDEV('2.2 Retornos'!L1803:L1862)*SQRT(252)</f>
        <v>0.1364274045</v>
      </c>
      <c r="H1797" s="39">
        <f>STDEV('2.2 Retornos'!W1803:W1862)*SQRT(252)</f>
        <v>0.267016156</v>
      </c>
      <c r="I1797" s="39">
        <f>STDEV('2.2 Retornos'!AH1803:AH1862)*SQRT(252)</f>
        <v>0.2870509051</v>
      </c>
      <c r="K1797" s="40">
        <f>'2.5'!A1797</f>
        <v>44518</v>
      </c>
      <c r="L1797" s="41">
        <f>'2.5'!B1797/MAX('2.5'!B$2:B1797)-1</f>
        <v>-0.007717759141</v>
      </c>
      <c r="M1797" s="41">
        <f>'2.5'!C1797/MAX('2.5'!C$2:C1797)-1</f>
        <v>-0.1186109401</v>
      </c>
      <c r="N1797" s="41">
        <f>'2.5'!D1797/MAX('2.5'!D$2:D1797)-1</f>
        <v>-0.02494386021</v>
      </c>
    </row>
    <row r="1798">
      <c r="F1798" s="38">
        <f>'2.5'!A1858</f>
        <v>44603</v>
      </c>
      <c r="G1798" s="39">
        <f>STDEV('2.2 Retornos'!L1804:L1863)*SQRT(252)</f>
        <v>0.1366537634</v>
      </c>
      <c r="H1798" s="39">
        <f>STDEV('2.2 Retornos'!W1804:W1863)*SQRT(252)</f>
        <v>0.2705646331</v>
      </c>
      <c r="I1798" s="39">
        <f>STDEV('2.2 Retornos'!AH1804:AH1863)*SQRT(252)</f>
        <v>0.2845759946</v>
      </c>
      <c r="K1798" s="40">
        <f>'2.5'!A1798</f>
        <v>44519</v>
      </c>
      <c r="L1798" s="41">
        <f>'2.5'!B1798/MAX('2.5'!B$2:B1798)-1</f>
        <v>-0.01294512232</v>
      </c>
      <c r="M1798" s="41">
        <f>'2.5'!C1798/MAX('2.5'!C$2:C1798)-1</f>
        <v>-0.123721421</v>
      </c>
      <c r="N1798" s="41">
        <f>'2.5'!D1798/MAX('2.5'!D$2:D1798)-1</f>
        <v>-0.0532041155</v>
      </c>
    </row>
    <row r="1799">
      <c r="F1799" s="38">
        <f>'2.5'!A1859</f>
        <v>44606</v>
      </c>
      <c r="G1799" s="39">
        <f>STDEV('2.2 Retornos'!L1805:L1864)*SQRT(252)</f>
        <v>0.1396405401</v>
      </c>
      <c r="H1799" s="39">
        <f>STDEV('2.2 Retornos'!W1805:W1864)*SQRT(252)</f>
        <v>0.2704737969</v>
      </c>
      <c r="I1799" s="39">
        <f>STDEV('2.2 Retornos'!AH1805:AH1864)*SQRT(252)</f>
        <v>0.2866536293</v>
      </c>
      <c r="K1799" s="40">
        <f>'2.5'!A1799</f>
        <v>44522</v>
      </c>
      <c r="L1799" s="41">
        <f>'2.5'!B1799/MAX('2.5'!B$2:B1799)-1</f>
        <v>-0.01011085827</v>
      </c>
      <c r="M1799" s="41">
        <f>'2.5'!C1799/MAX('2.5'!C$2:C1799)-1</f>
        <v>-0.1254005897</v>
      </c>
      <c r="N1799" s="41">
        <f>'2.5'!D1799/MAX('2.5'!D$2:D1799)-1</f>
        <v>-0.04641272227</v>
      </c>
    </row>
    <row r="1800">
      <c r="F1800" s="38">
        <f>'2.5'!A1860</f>
        <v>44607</v>
      </c>
      <c r="G1800" s="39">
        <f>STDEV('2.2 Retornos'!L1806:L1865)*SQRT(252)</f>
        <v>0.1396682296</v>
      </c>
      <c r="H1800" s="39">
        <f>STDEV('2.2 Retornos'!W1806:W1865)*SQRT(252)</f>
        <v>0.2697501619</v>
      </c>
      <c r="I1800" s="39">
        <f>STDEV('2.2 Retornos'!AH1806:AH1865)*SQRT(252)</f>
        <v>0.2802682132</v>
      </c>
      <c r="K1800" s="40">
        <f>'2.5'!A1800</f>
        <v>44523</v>
      </c>
      <c r="L1800" s="41">
        <f>'2.5'!B1800/MAX('2.5'!B$2:B1800)-1</f>
        <v>-0.003474756059</v>
      </c>
      <c r="M1800" s="41">
        <f>'2.5'!C1800/MAX('2.5'!C$2:C1800)-1</f>
        <v>-0.1339200227</v>
      </c>
      <c r="N1800" s="41">
        <f>'2.5'!D1800/MAX('2.5'!D$2:D1800)-1</f>
        <v>-0.0152186797</v>
      </c>
    </row>
    <row r="1801">
      <c r="F1801" s="38">
        <f>'2.5'!A1861</f>
        <v>44608</v>
      </c>
      <c r="G1801" s="39">
        <f>STDEV('2.2 Retornos'!L1807:L1866)*SQRT(252)</f>
        <v>0.1397420193</v>
      </c>
      <c r="H1801" s="39">
        <f>STDEV('2.2 Retornos'!W1807:W1866)*SQRT(252)</f>
        <v>0.2715291771</v>
      </c>
      <c r="I1801" s="39">
        <f>STDEV('2.2 Retornos'!AH1807:AH1866)*SQRT(252)</f>
        <v>0.2791720337</v>
      </c>
      <c r="K1801" s="40">
        <f>'2.5'!A1801</f>
        <v>44524</v>
      </c>
      <c r="L1801" s="41">
        <f>'2.5'!B1801/MAX('2.5'!B$2:B1801)-1</f>
        <v>-0.001616884426</v>
      </c>
      <c r="M1801" s="41">
        <f>'2.5'!C1801/MAX('2.5'!C$2:C1801)-1</f>
        <v>-0.1354592873</v>
      </c>
      <c r="N1801" s="41">
        <f>'2.5'!D1801/MAX('2.5'!D$2:D1801)-1</f>
        <v>0</v>
      </c>
    </row>
    <row r="1802">
      <c r="F1802" s="38">
        <f>'2.5'!A1862</f>
        <v>44609</v>
      </c>
      <c r="G1802" s="39">
        <f>STDEV('2.2 Retornos'!L1808:L1867)*SQRT(252)</f>
        <v>0.1450657184</v>
      </c>
      <c r="H1802" s="39">
        <f>STDEV('2.2 Retornos'!W1808:W1867)*SQRT(252)</f>
        <v>0.273128278</v>
      </c>
      <c r="I1802" s="39">
        <f>STDEV('2.2 Retornos'!AH1808:AH1867)*SQRT(252)</f>
        <v>0.2791704689</v>
      </c>
      <c r="K1802" s="40">
        <f>'2.5'!A1802</f>
        <v>44525</v>
      </c>
      <c r="L1802" s="41">
        <f>'2.5'!B1802/MAX('2.5'!B$2:B1802)-1</f>
        <v>0</v>
      </c>
      <c r="M1802" s="41">
        <f>'2.5'!C1802/MAX('2.5'!C$2:C1802)-1</f>
        <v>-0.139107903</v>
      </c>
      <c r="N1802" s="41">
        <f>'2.5'!D1802/MAX('2.5'!D$2:D1802)-1</f>
        <v>0</v>
      </c>
    </row>
    <row r="1803">
      <c r="F1803" s="38">
        <f>'2.5'!A1863</f>
        <v>44610</v>
      </c>
      <c r="G1803" s="39">
        <f>STDEV('2.2 Retornos'!L1809:L1868)*SQRT(252)</f>
        <v>0.1379863732</v>
      </c>
      <c r="H1803" s="39">
        <f>STDEV('2.2 Retornos'!W1809:W1868)*SQRT(252)</f>
        <v>0.2704680568</v>
      </c>
      <c r="I1803" s="39">
        <f>STDEV('2.2 Retornos'!AH1809:AH1868)*SQRT(252)</f>
        <v>0.2613558463</v>
      </c>
      <c r="K1803" s="40">
        <f>'2.5'!A1803</f>
        <v>44526</v>
      </c>
      <c r="L1803" s="41">
        <f>'2.5'!B1803/MAX('2.5'!B$2:B1803)-1</f>
        <v>-0.02084431798</v>
      </c>
      <c r="M1803" s="41">
        <f>'2.5'!C1803/MAX('2.5'!C$2:C1803)-1</f>
        <v>-0.1603011619</v>
      </c>
      <c r="N1803" s="41">
        <f>'2.5'!D1803/MAX('2.5'!D$2:D1803)-1</f>
        <v>-0.05070399736</v>
      </c>
    </row>
    <row r="1804">
      <c r="F1804" s="38">
        <f>'2.5'!A1864</f>
        <v>44613</v>
      </c>
      <c r="G1804" s="39">
        <f>STDEV('2.2 Retornos'!L1810:L1869)*SQRT(252)</f>
        <v>0.1372906007</v>
      </c>
      <c r="H1804" s="39">
        <f>STDEV('2.2 Retornos'!W1810:W1869)*SQRT(252)</f>
        <v>0.2684328049</v>
      </c>
      <c r="I1804" s="39">
        <f>STDEV('2.2 Retornos'!AH1810:AH1869)*SQRT(252)</f>
        <v>0.2605992322</v>
      </c>
      <c r="K1804" s="40">
        <f>'2.5'!A1804</f>
        <v>44529</v>
      </c>
      <c r="L1804" s="41">
        <f>'2.5'!B1804/MAX('2.5'!B$2:B1804)-1</f>
        <v>-0.02630649044</v>
      </c>
      <c r="M1804" s="41">
        <f>'2.5'!C1804/MAX('2.5'!C$2:C1804)-1</f>
        <v>-0.1445539994</v>
      </c>
      <c r="N1804" s="41">
        <f>'2.5'!D1804/MAX('2.5'!D$2:D1804)-1</f>
        <v>-0.03783174922</v>
      </c>
    </row>
    <row r="1805">
      <c r="F1805" s="38">
        <f>'2.5'!A1865</f>
        <v>44614</v>
      </c>
      <c r="G1805" s="39">
        <f>STDEV('2.2 Retornos'!L1811:L1870)*SQRT(252)</f>
        <v>0.125038131</v>
      </c>
      <c r="H1805" s="39">
        <f>STDEV('2.2 Retornos'!W1811:W1870)*SQRT(252)</f>
        <v>0.2679001628</v>
      </c>
      <c r="I1805" s="39">
        <f>STDEV('2.2 Retornos'!AH1811:AH1870)*SQRT(252)</f>
        <v>0.2531784909</v>
      </c>
      <c r="K1805" s="40">
        <f>'2.5'!A1805</f>
        <v>44530</v>
      </c>
      <c r="L1805" s="41">
        <f>'2.5'!B1805/MAX('2.5'!B$2:B1805)-1</f>
        <v>-0.05167306851</v>
      </c>
      <c r="M1805" s="41">
        <f>'2.5'!C1805/MAX('2.5'!C$2:C1805)-1</f>
        <v>-0.1600415959</v>
      </c>
      <c r="N1805" s="41">
        <f>'2.5'!D1805/MAX('2.5'!D$2:D1805)-1</f>
        <v>-0.06329152057</v>
      </c>
    </row>
    <row r="1806">
      <c r="F1806" s="38">
        <f>'2.5'!A1866</f>
        <v>44615</v>
      </c>
      <c r="G1806" s="39">
        <f>STDEV('2.2 Retornos'!L1812:L1871)*SQRT(252)</f>
        <v>0.1280562745</v>
      </c>
      <c r="H1806" s="39">
        <f>STDEV('2.2 Retornos'!W1812:W1871)*SQRT(252)</f>
        <v>0.2644616904</v>
      </c>
      <c r="I1806" s="39">
        <f>STDEV('2.2 Retornos'!AH1812:AH1871)*SQRT(252)</f>
        <v>0.2479210142</v>
      </c>
      <c r="K1806" s="40">
        <f>'2.5'!A1806</f>
        <v>44531</v>
      </c>
      <c r="L1806" s="41">
        <f>'2.5'!B1806/MAX('2.5'!B$2:B1806)-1</f>
        <v>-0.05106842149</v>
      </c>
      <c r="M1806" s="41">
        <f>'2.5'!C1806/MAX('2.5'!C$2:C1806)-1</f>
        <v>-0.1753322135</v>
      </c>
      <c r="N1806" s="41">
        <f>'2.5'!D1806/MAX('2.5'!D$2:D1806)-1</f>
        <v>-0.08294816439</v>
      </c>
    </row>
    <row r="1807">
      <c r="F1807" s="38">
        <f>'2.5'!A1867</f>
        <v>44616</v>
      </c>
      <c r="G1807" s="39">
        <f>STDEV('2.2 Retornos'!L1813:L1872)*SQRT(252)</f>
        <v>0.1284857873</v>
      </c>
      <c r="H1807" s="39">
        <f>STDEV('2.2 Retornos'!W1813:W1872)*SQRT(252)</f>
        <v>0.2653698328</v>
      </c>
      <c r="I1807" s="39">
        <f>STDEV('2.2 Retornos'!AH1813:AH1872)*SQRT(252)</f>
        <v>0.2467381967</v>
      </c>
      <c r="K1807" s="40">
        <f>'2.5'!A1807</f>
        <v>44532</v>
      </c>
      <c r="L1807" s="41">
        <f>'2.5'!B1807/MAX('2.5'!B$2:B1807)-1</f>
        <v>-0.0337090009</v>
      </c>
      <c r="M1807" s="41">
        <f>'2.5'!C1807/MAX('2.5'!C$2:C1807)-1</f>
        <v>-0.1651236393</v>
      </c>
      <c r="N1807" s="41">
        <f>'2.5'!D1807/MAX('2.5'!D$2:D1807)-1</f>
        <v>-0.06852850014</v>
      </c>
    </row>
    <row r="1808">
      <c r="F1808" s="38">
        <f>'2.5'!A1868</f>
        <v>44617</v>
      </c>
      <c r="G1808" s="39">
        <f>STDEV('2.2 Retornos'!L1814:L1873)*SQRT(252)</f>
        <v>0.1377327038</v>
      </c>
      <c r="H1808" s="39">
        <f>STDEV('2.2 Retornos'!W1814:W1873)*SQRT(252)</f>
        <v>0.2685349515</v>
      </c>
      <c r="I1808" s="39">
        <f>STDEV('2.2 Retornos'!AH1814:AH1873)*SQRT(252)</f>
        <v>0.2489452937</v>
      </c>
      <c r="K1808" s="40">
        <f>'2.5'!A1808</f>
        <v>44533</v>
      </c>
      <c r="L1808" s="41">
        <f>'2.5'!B1808/MAX('2.5'!B$2:B1808)-1</f>
        <v>-0.0356980821</v>
      </c>
      <c r="M1808" s="41">
        <f>'2.5'!C1808/MAX('2.5'!C$2:C1808)-1</f>
        <v>-0.1696362407</v>
      </c>
      <c r="N1808" s="41">
        <f>'2.5'!D1808/MAX('2.5'!D$2:D1808)-1</f>
        <v>-0.06841271175</v>
      </c>
    </row>
    <row r="1809">
      <c r="F1809" s="38">
        <f>'2.5'!A1869</f>
        <v>44620</v>
      </c>
      <c r="G1809" s="39">
        <f>STDEV('2.2 Retornos'!L1815:L1874)*SQRT(252)</f>
        <v>0.1390667538</v>
      </c>
      <c r="H1809" s="39">
        <f>STDEV('2.2 Retornos'!W1815:W1874)*SQRT(252)</f>
        <v>0.2684231086</v>
      </c>
      <c r="I1809" s="39">
        <f>STDEV('2.2 Retornos'!AH1815:AH1874)*SQRT(252)</f>
        <v>0.2471307384</v>
      </c>
      <c r="K1809" s="40">
        <f>'2.5'!A1809</f>
        <v>44536</v>
      </c>
      <c r="L1809" s="41">
        <f>'2.5'!B1809/MAX('2.5'!B$2:B1809)-1</f>
        <v>-0.02922878646</v>
      </c>
      <c r="M1809" s="41">
        <f>'2.5'!C1809/MAX('2.5'!C$2:C1809)-1</f>
        <v>-0.1576208338</v>
      </c>
      <c r="N1809" s="41">
        <f>'2.5'!D1809/MAX('2.5'!D$2:D1809)-1</f>
        <v>-0.04260308979</v>
      </c>
    </row>
    <row r="1810">
      <c r="F1810" s="38">
        <f>'2.5'!A1870</f>
        <v>44621</v>
      </c>
      <c r="G1810" s="39">
        <f>STDEV('2.2 Retornos'!L1816:L1875)*SQRT(252)</f>
        <v>0.1455527702</v>
      </c>
      <c r="H1810" s="39">
        <f>STDEV('2.2 Retornos'!W1816:W1875)*SQRT(252)</f>
        <v>0.2707980438</v>
      </c>
      <c r="I1810" s="39">
        <f>STDEV('2.2 Retornos'!AH1816:AH1875)*SQRT(252)</f>
        <v>0.2433470121</v>
      </c>
      <c r="K1810" s="40">
        <f>'2.5'!A1810</f>
        <v>44537</v>
      </c>
      <c r="L1810" s="41">
        <f>'2.5'!B1810/MAX('2.5'!B$2:B1810)-1</f>
        <v>-0.0211926079</v>
      </c>
      <c r="M1810" s="41">
        <f>'2.5'!C1810/MAX('2.5'!C$2:C1810)-1</f>
        <v>-0.1459062873</v>
      </c>
      <c r="N1810" s="41">
        <f>'2.5'!D1810/MAX('2.5'!D$2:D1810)-1</f>
        <v>-0.01815791375</v>
      </c>
    </row>
    <row r="1811">
      <c r="F1811" s="38">
        <f>'2.5'!A1871</f>
        <v>44622</v>
      </c>
      <c r="G1811" s="39">
        <f>STDEV('2.2 Retornos'!L1817:L1876)*SQRT(252)</f>
        <v>0.1490791114</v>
      </c>
      <c r="H1811" s="39">
        <f>STDEV('2.2 Retornos'!W1817:W1876)*SQRT(252)</f>
        <v>0.2710286083</v>
      </c>
      <c r="I1811" s="39">
        <f>STDEV('2.2 Retornos'!AH1817:AH1876)*SQRT(252)</f>
        <v>0.2430445789</v>
      </c>
      <c r="K1811" s="40">
        <f>'2.5'!A1811</f>
        <v>44538</v>
      </c>
      <c r="L1811" s="41">
        <f>'2.5'!B1811/MAX('2.5'!B$2:B1811)-1</f>
        <v>-0.02184646576</v>
      </c>
      <c r="M1811" s="41">
        <f>'2.5'!C1811/MAX('2.5'!C$2:C1811)-1</f>
        <v>-0.141304466</v>
      </c>
      <c r="N1811" s="41">
        <f>'2.5'!D1811/MAX('2.5'!D$2:D1811)-1</f>
        <v>-0.02527474933</v>
      </c>
    </row>
    <row r="1812">
      <c r="F1812" s="38">
        <f>'2.5'!A1872</f>
        <v>44623</v>
      </c>
      <c r="G1812" s="39">
        <f>STDEV('2.2 Retornos'!L1818:L1877)*SQRT(252)</f>
        <v>0.1492157586</v>
      </c>
      <c r="H1812" s="39">
        <f>STDEV('2.2 Retornos'!W1818:W1877)*SQRT(252)</f>
        <v>0.2698394526</v>
      </c>
      <c r="I1812" s="39">
        <f>STDEV('2.2 Retornos'!AH1818:AH1877)*SQRT(252)</f>
        <v>0.2406591583</v>
      </c>
      <c r="K1812" s="40">
        <f>'2.5'!A1812</f>
        <v>44539</v>
      </c>
      <c r="L1812" s="41">
        <f>'2.5'!B1812/MAX('2.5'!B$2:B1812)-1</f>
        <v>-0.02347641435</v>
      </c>
      <c r="M1812" s="41">
        <f>'2.5'!C1812/MAX('2.5'!C$2:C1812)-1</f>
        <v>-0.1556856562</v>
      </c>
      <c r="N1812" s="41">
        <f>'2.5'!D1812/MAX('2.5'!D$2:D1812)-1</f>
        <v>-0.04431023284</v>
      </c>
    </row>
    <row r="1813">
      <c r="F1813" s="38">
        <f>'2.5'!A1873</f>
        <v>44624</v>
      </c>
      <c r="G1813" s="39">
        <f>STDEV('2.2 Retornos'!L1819:L1878)*SQRT(252)</f>
        <v>0.1495981875</v>
      </c>
      <c r="H1813" s="39">
        <f>STDEV('2.2 Retornos'!W1819:W1878)*SQRT(252)</f>
        <v>0.2731815287</v>
      </c>
      <c r="I1813" s="39">
        <f>STDEV('2.2 Retornos'!AH1819:AH1878)*SQRT(252)</f>
        <v>0.2473369712</v>
      </c>
      <c r="K1813" s="40">
        <f>'2.5'!A1813</f>
        <v>44540</v>
      </c>
      <c r="L1813" s="41">
        <f>'2.5'!B1813/MAX('2.5'!B$2:B1813)-1</f>
        <v>-0.01969146478</v>
      </c>
      <c r="M1813" s="41">
        <f>'2.5'!C1813/MAX('2.5'!C$2:C1813)-1</f>
        <v>-0.1675722104</v>
      </c>
      <c r="N1813" s="41">
        <f>'2.5'!D1813/MAX('2.5'!D$2:D1813)-1</f>
        <v>-0.04200437894</v>
      </c>
    </row>
    <row r="1814">
      <c r="F1814" s="38">
        <f>'2.5'!A1874</f>
        <v>44627</v>
      </c>
      <c r="G1814" s="39">
        <f>STDEV('2.2 Retornos'!L1820:L1879)*SQRT(252)</f>
        <v>0.1534573652</v>
      </c>
      <c r="H1814" s="39">
        <f>STDEV('2.2 Retornos'!W1820:W1879)*SQRT(252)</f>
        <v>0.2737218282</v>
      </c>
      <c r="I1814" s="39">
        <f>STDEV('2.2 Retornos'!AH1820:AH1879)*SQRT(252)</f>
        <v>0.2418008709</v>
      </c>
      <c r="K1814" s="40">
        <f>'2.5'!A1814</f>
        <v>44543</v>
      </c>
      <c r="L1814" s="41">
        <f>'2.5'!B1814/MAX('2.5'!B$2:B1814)-1</f>
        <v>-0.02460981357</v>
      </c>
      <c r="M1814" s="41">
        <f>'2.5'!C1814/MAX('2.5'!C$2:C1814)-1</f>
        <v>-0.1621187323</v>
      </c>
      <c r="N1814" s="41">
        <f>'2.5'!D1814/MAX('2.5'!D$2:D1814)-1</f>
        <v>-0.06492373408</v>
      </c>
    </row>
    <row r="1815">
      <c r="F1815" s="38">
        <f>'2.5'!A1875</f>
        <v>44628</v>
      </c>
      <c r="G1815" s="39">
        <f>STDEV('2.2 Retornos'!L1821:L1880)*SQRT(252)</f>
        <v>0.1536316967</v>
      </c>
      <c r="H1815" s="39">
        <f>STDEV('2.2 Retornos'!W1821:W1880)*SQRT(252)</f>
        <v>0.275661388</v>
      </c>
      <c r="I1815" s="39">
        <f>STDEV('2.2 Retornos'!AH1821:AH1880)*SQRT(252)</f>
        <v>0.2389067608</v>
      </c>
      <c r="K1815" s="40">
        <f>'2.5'!A1815</f>
        <v>44544</v>
      </c>
      <c r="L1815" s="41">
        <f>'2.5'!B1815/MAX('2.5'!B$2:B1815)-1</f>
        <v>-0.02446648488</v>
      </c>
      <c r="M1815" s="41">
        <f>'2.5'!C1815/MAX('2.5'!C$2:C1815)-1</f>
        <v>-0.170804869</v>
      </c>
      <c r="N1815" s="41">
        <f>'2.5'!D1815/MAX('2.5'!D$2:D1815)-1</f>
        <v>-0.07659507224</v>
      </c>
    </row>
    <row r="1816">
      <c r="F1816" s="38">
        <f>'2.5'!A1876</f>
        <v>44629</v>
      </c>
      <c r="G1816" s="39">
        <f>STDEV('2.2 Retornos'!L1822:L1881)*SQRT(252)</f>
        <v>0.1584600036</v>
      </c>
      <c r="H1816" s="39">
        <f>STDEV('2.2 Retornos'!W1822:W1881)*SQRT(252)</f>
        <v>0.2733732727</v>
      </c>
      <c r="I1816" s="39">
        <f>STDEV('2.2 Retornos'!AH1822:AH1881)*SQRT(252)</f>
        <v>0.249638749</v>
      </c>
      <c r="K1816" s="40">
        <f>'2.5'!A1816</f>
        <v>44545</v>
      </c>
      <c r="L1816" s="41">
        <f>'2.5'!B1816/MAX('2.5'!B$2:B1816)-1</f>
        <v>-0.0165782156</v>
      </c>
      <c r="M1816" s="41">
        <f>'2.5'!C1816/MAX('2.5'!C$2:C1816)-1</f>
        <v>-0.184118288</v>
      </c>
      <c r="N1816" s="41">
        <f>'2.5'!D1816/MAX('2.5'!D$2:D1816)-1</f>
        <v>-0.07858286584</v>
      </c>
    </row>
    <row r="1817">
      <c r="F1817" s="38">
        <f>'2.5'!A1877</f>
        <v>44630</v>
      </c>
      <c r="G1817" s="39">
        <f>STDEV('2.2 Retornos'!L1823:L1882)*SQRT(252)</f>
        <v>0.1585835114</v>
      </c>
      <c r="H1817" s="39">
        <f>STDEV('2.2 Retornos'!W1823:W1882)*SQRT(252)</f>
        <v>0.2699111482</v>
      </c>
      <c r="I1817" s="39">
        <f>STDEV('2.2 Retornos'!AH1823:AH1882)*SQRT(252)</f>
        <v>0.2511309362</v>
      </c>
      <c r="K1817" s="40">
        <f>'2.5'!A1817</f>
        <v>44546</v>
      </c>
      <c r="L1817" s="41">
        <f>'2.5'!B1817/MAX('2.5'!B$2:B1817)-1</f>
        <v>-0.01658891702</v>
      </c>
      <c r="M1817" s="41">
        <f>'2.5'!C1817/MAX('2.5'!C$2:C1817)-1</f>
        <v>-0.1633894526</v>
      </c>
      <c r="N1817" s="41">
        <f>'2.5'!D1817/MAX('2.5'!D$2:D1817)-1</f>
        <v>-0.07528502079</v>
      </c>
    </row>
    <row r="1818">
      <c r="F1818" s="38">
        <f>'2.5'!A1878</f>
        <v>44631</v>
      </c>
      <c r="G1818" s="39">
        <f>STDEV('2.2 Retornos'!L1824:L1883)*SQRT(252)</f>
        <v>0.1577796693</v>
      </c>
      <c r="H1818" s="39">
        <f>STDEV('2.2 Retornos'!W1824:W1883)*SQRT(252)</f>
        <v>0.272154722</v>
      </c>
      <c r="I1818" s="39">
        <f>STDEV('2.2 Retornos'!AH1824:AH1883)*SQRT(252)</f>
        <v>0.2468214039</v>
      </c>
      <c r="K1818" s="40">
        <f>'2.5'!A1818</f>
        <v>44547</v>
      </c>
      <c r="L1818" s="41">
        <f>'2.5'!B1818/MAX('2.5'!B$2:B1818)-1</f>
        <v>-0.02357378482</v>
      </c>
      <c r="M1818" s="41">
        <f>'2.5'!C1818/MAX('2.5'!C$2:C1818)-1</f>
        <v>-0.1561876014</v>
      </c>
      <c r="N1818" s="41">
        <f>'2.5'!D1818/MAX('2.5'!D$2:D1818)-1</f>
        <v>-0.09111855169</v>
      </c>
    </row>
    <row r="1819">
      <c r="F1819" s="38">
        <f>'2.5'!A1879</f>
        <v>44634</v>
      </c>
      <c r="G1819" s="39">
        <f>STDEV('2.2 Retornos'!L1825:L1884)*SQRT(252)</f>
        <v>0.1567975874</v>
      </c>
      <c r="H1819" s="39">
        <f>STDEV('2.2 Retornos'!W1825:W1884)*SQRT(252)</f>
        <v>0.275716113</v>
      </c>
      <c r="I1819" s="39">
        <f>STDEV('2.2 Retornos'!AH1825:AH1884)*SQRT(252)</f>
        <v>0.2628576419</v>
      </c>
      <c r="K1819" s="40">
        <f>'2.5'!A1819</f>
        <v>44550</v>
      </c>
      <c r="L1819" s="41">
        <f>'2.5'!B1819/MAX('2.5'!B$2:B1819)-1</f>
        <v>-0.03166844113</v>
      </c>
      <c r="M1819" s="41">
        <f>'2.5'!C1819/MAX('2.5'!C$2:C1819)-1</f>
        <v>-0.1861665821</v>
      </c>
      <c r="N1819" s="41">
        <f>'2.5'!D1819/MAX('2.5'!D$2:D1819)-1</f>
        <v>-0.08966053662</v>
      </c>
    </row>
    <row r="1820">
      <c r="F1820" s="38">
        <f>'2.5'!A1880</f>
        <v>44635</v>
      </c>
      <c r="G1820" s="39">
        <f>STDEV('2.2 Retornos'!L1826:L1885)*SQRT(252)</f>
        <v>0.1551843733</v>
      </c>
      <c r="H1820" s="39">
        <f>STDEV('2.2 Retornos'!W1826:W1885)*SQRT(252)</f>
        <v>0.2734483845</v>
      </c>
      <c r="I1820" s="39">
        <f>STDEV('2.2 Retornos'!AH1826:AH1885)*SQRT(252)</f>
        <v>0.2600437594</v>
      </c>
      <c r="K1820" s="40">
        <f>'2.5'!A1820</f>
        <v>44551</v>
      </c>
      <c r="L1820" s="41">
        <f>'2.5'!B1820/MAX('2.5'!B$2:B1820)-1</f>
        <v>-0.01963501527</v>
      </c>
      <c r="M1820" s="41">
        <f>'2.5'!C1820/MAX('2.5'!C$2:C1820)-1</f>
        <v>-0.1682171581</v>
      </c>
      <c r="N1820" s="41">
        <f>'2.5'!D1820/MAX('2.5'!D$2:D1820)-1</f>
        <v>-0.0615399783</v>
      </c>
    </row>
    <row r="1821">
      <c r="F1821" s="38">
        <f>'2.5'!A1881</f>
        <v>44636</v>
      </c>
      <c r="G1821" s="39">
        <f>STDEV('2.2 Retornos'!L1827:L1886)*SQRT(252)</f>
        <v>0.1583586359</v>
      </c>
      <c r="H1821" s="39">
        <f>STDEV('2.2 Retornos'!W1827:W1886)*SQRT(252)</f>
        <v>0.2734380966</v>
      </c>
      <c r="I1821" s="39">
        <f>STDEV('2.2 Retornos'!AH1827:AH1886)*SQRT(252)</f>
        <v>0.2599605077</v>
      </c>
      <c r="K1821" s="40">
        <f>'2.5'!A1821</f>
        <v>44552</v>
      </c>
      <c r="L1821" s="41">
        <f>'2.5'!B1821/MAX('2.5'!B$2:B1821)-1</f>
        <v>-0.0116643879</v>
      </c>
      <c r="M1821" s="41">
        <f>'2.5'!C1821/MAX('2.5'!C$2:C1821)-1</f>
        <v>-0.161314664</v>
      </c>
      <c r="N1821" s="41">
        <f>'2.5'!D1821/MAX('2.5'!D$2:D1821)-1</f>
        <v>-0.05304347099</v>
      </c>
    </row>
    <row r="1822">
      <c r="F1822" s="38">
        <f>'2.5'!A1882</f>
        <v>44637</v>
      </c>
      <c r="G1822" s="39">
        <f>STDEV('2.2 Retornos'!L1828:L1887)*SQRT(252)</f>
        <v>0.157808513</v>
      </c>
      <c r="H1822" s="39">
        <f>STDEV('2.2 Retornos'!W1828:W1887)*SQRT(252)</f>
        <v>0.2787852133</v>
      </c>
      <c r="I1822" s="39">
        <f>STDEV('2.2 Retornos'!AH1828:AH1887)*SQRT(252)</f>
        <v>0.2662518792</v>
      </c>
      <c r="K1822" s="40">
        <f>'2.5'!A1822</f>
        <v>44553</v>
      </c>
      <c r="L1822" s="41">
        <f>'2.5'!B1822/MAX('2.5'!B$2:B1822)-1</f>
        <v>-0.002466976204</v>
      </c>
      <c r="M1822" s="41">
        <f>'2.5'!C1822/MAX('2.5'!C$2:C1822)-1</f>
        <v>-0.1558366284</v>
      </c>
      <c r="N1822" s="41">
        <f>'2.5'!D1822/MAX('2.5'!D$2:D1822)-1</f>
        <v>-0.05157232565</v>
      </c>
    </row>
    <row r="1823">
      <c r="F1823" s="38">
        <f>'2.5'!A1883</f>
        <v>44638</v>
      </c>
      <c r="G1823" s="39">
        <f>STDEV('2.2 Retornos'!L1829:L1888)*SQRT(252)</f>
        <v>0.1577625577</v>
      </c>
      <c r="H1823" s="39">
        <f>STDEV('2.2 Retornos'!W1829:W1888)*SQRT(252)</f>
        <v>0.2794486312</v>
      </c>
      <c r="I1823" s="39">
        <f>STDEV('2.2 Retornos'!AH1829:AH1888)*SQRT(252)</f>
        <v>0.2672573119</v>
      </c>
      <c r="K1823" s="40">
        <f>'2.5'!A1823</f>
        <v>44554</v>
      </c>
      <c r="L1823" s="41">
        <f>'2.5'!B1823/MAX('2.5'!B$2:B1823)-1</f>
        <v>-0.003591365229</v>
      </c>
      <c r="M1823" s="41">
        <f>'2.5'!C1823/MAX('2.5'!C$2:C1823)-1</f>
        <v>-0.1529284125</v>
      </c>
      <c r="N1823" s="41">
        <f>'2.5'!D1823/MAX('2.5'!D$2:D1823)-1</f>
        <v>-0.04580058944</v>
      </c>
    </row>
    <row r="1824">
      <c r="F1824" s="38">
        <f>'2.5'!A1884</f>
        <v>44641</v>
      </c>
      <c r="G1824" s="39">
        <f>STDEV('2.2 Retornos'!L1830:L1889)*SQRT(252)</f>
        <v>0.1579372732</v>
      </c>
      <c r="H1824" s="39">
        <f>STDEV('2.2 Retornos'!W1830:W1889)*SQRT(252)</f>
        <v>0.2827736032</v>
      </c>
      <c r="I1824" s="39">
        <f>STDEV('2.2 Retornos'!AH1830:AH1889)*SQRT(252)</f>
        <v>0.2754617375</v>
      </c>
      <c r="K1824" s="40">
        <f>'2.5'!A1824</f>
        <v>44557</v>
      </c>
      <c r="L1824" s="41">
        <f>'2.5'!B1824/MAX('2.5'!B$2:B1824)-1</f>
        <v>-0.003591365229</v>
      </c>
      <c r="M1824" s="41">
        <f>'2.5'!C1824/MAX('2.5'!C$2:C1824)-1</f>
        <v>-0.1529284125</v>
      </c>
      <c r="N1824" s="41">
        <f>'2.5'!D1824/MAX('2.5'!D$2:D1824)-1</f>
        <v>-0.04580058944</v>
      </c>
    </row>
    <row r="1825">
      <c r="F1825" s="38">
        <f>'2.5'!A1885</f>
        <v>44642</v>
      </c>
      <c r="G1825" s="39">
        <f>STDEV('2.2 Retornos'!L1831:L1890)*SQRT(252)</f>
        <v>0.1583036607</v>
      </c>
      <c r="H1825" s="39">
        <f>STDEV('2.2 Retornos'!W1831:W1890)*SQRT(252)</f>
        <v>0.2858628347</v>
      </c>
      <c r="I1825" s="39">
        <f>STDEV('2.2 Retornos'!AH1831:AH1890)*SQRT(252)</f>
        <v>0.2766206607</v>
      </c>
      <c r="K1825" s="40">
        <f>'2.5'!A1825</f>
        <v>44558</v>
      </c>
      <c r="L1825" s="41">
        <f>'2.5'!B1825/MAX('2.5'!B$2:B1825)-1</f>
        <v>-0.003591365229</v>
      </c>
      <c r="M1825" s="41">
        <f>'2.5'!C1825/MAX('2.5'!C$2:C1825)-1</f>
        <v>-0.1529284125</v>
      </c>
      <c r="N1825" s="41">
        <f>'2.5'!D1825/MAX('2.5'!D$2:D1825)-1</f>
        <v>-0.04580058944</v>
      </c>
    </row>
    <row r="1826">
      <c r="F1826" s="38">
        <f>'2.5'!A1886</f>
        <v>44643</v>
      </c>
      <c r="G1826" s="39">
        <f>STDEV('2.2 Retornos'!L1832:L1891)*SQRT(252)</f>
        <v>0.1629871923</v>
      </c>
      <c r="H1826" s="39">
        <f>STDEV('2.2 Retornos'!W1832:W1891)*SQRT(252)</f>
        <v>0.2867508381</v>
      </c>
      <c r="I1826" s="39">
        <f>STDEV('2.2 Retornos'!AH1832:AH1891)*SQRT(252)</f>
        <v>0.2777329</v>
      </c>
      <c r="K1826" s="40">
        <f>'2.5'!A1826</f>
        <v>44559</v>
      </c>
      <c r="L1826" s="41">
        <f>'2.5'!B1826/MAX('2.5'!B$2:B1826)-1</f>
        <v>0</v>
      </c>
      <c r="M1826" s="41">
        <f>'2.5'!C1826/MAX('2.5'!C$2:C1826)-1</f>
        <v>-0.1472259576</v>
      </c>
      <c r="N1826" s="41">
        <f>'2.5'!D1826/MAX('2.5'!D$2:D1826)-1</f>
        <v>-0.03077885164</v>
      </c>
    </row>
    <row r="1827">
      <c r="F1827" s="38">
        <f>'2.5'!A1887</f>
        <v>44644</v>
      </c>
      <c r="G1827" s="39">
        <f>STDEV('2.2 Retornos'!L1833:L1892)*SQRT(252)</f>
        <v>0.1629528335</v>
      </c>
      <c r="H1827" s="39">
        <f>STDEV('2.2 Retornos'!W1833:W1892)*SQRT(252)</f>
        <v>0.2867407821</v>
      </c>
      <c r="I1827" s="39">
        <f>STDEV('2.2 Retornos'!AH1833:AH1892)*SQRT(252)</f>
        <v>0.2767966139</v>
      </c>
      <c r="K1827" s="40">
        <f>'2.5'!A1827</f>
        <v>44560</v>
      </c>
      <c r="L1827" s="41">
        <f>'2.5'!B1827/MAX('2.5'!B$2:B1827)-1</f>
        <v>-0.001209448874</v>
      </c>
      <c r="M1827" s="41">
        <f>'2.5'!C1827/MAX('2.5'!C$2:C1827)-1</f>
        <v>-0.1423956912</v>
      </c>
      <c r="N1827" s="41">
        <f>'2.5'!D1827/MAX('2.5'!D$2:D1827)-1</f>
        <v>-0.04007494879</v>
      </c>
    </row>
    <row r="1828">
      <c r="F1828" s="38">
        <f>'2.5'!A1888</f>
        <v>44645</v>
      </c>
      <c r="G1828" s="39">
        <f>STDEV('2.2 Retornos'!L1834:L1893)*SQRT(252)</f>
        <v>0.1624849919</v>
      </c>
      <c r="H1828" s="39">
        <f>STDEV('2.2 Retornos'!W1834:W1893)*SQRT(252)</f>
        <v>0.2871349713</v>
      </c>
      <c r="I1828" s="39">
        <f>STDEV('2.2 Retornos'!AH1834:AH1893)*SQRT(252)</f>
        <v>0.2788416581</v>
      </c>
      <c r="K1828" s="40">
        <f>'2.5'!A1828</f>
        <v>44561</v>
      </c>
      <c r="L1828" s="41">
        <f>'2.5'!B1828/MAX('2.5'!B$2:B1828)-1</f>
        <v>-0.007400226988</v>
      </c>
      <c r="M1828" s="41">
        <f>'2.5'!C1828/MAX('2.5'!C$2:C1828)-1</f>
        <v>-0.1405071993</v>
      </c>
      <c r="N1828" s="41">
        <f>'2.5'!D1828/MAX('2.5'!D$2:D1828)-1</f>
        <v>-0.03592891549</v>
      </c>
    </row>
    <row r="1829">
      <c r="F1829" s="38">
        <f>'2.5'!A1889</f>
        <v>44648</v>
      </c>
      <c r="G1829" s="39">
        <f>STDEV('2.2 Retornos'!L1835:L1894)*SQRT(252)</f>
        <v>0.1624781727</v>
      </c>
      <c r="H1829" s="39">
        <f>STDEV('2.2 Retornos'!W1835:W1894)*SQRT(252)</f>
        <v>0.2879487822</v>
      </c>
      <c r="I1829" s="39">
        <f>STDEV('2.2 Retornos'!AH1835:AH1894)*SQRT(252)</f>
        <v>0.2830166093</v>
      </c>
      <c r="K1829" s="40">
        <f>'2.5'!A1829</f>
        <v>44564</v>
      </c>
      <c r="L1829" s="41">
        <f>'2.5'!B1829/MAX('2.5'!B$2:B1829)-1</f>
        <v>-0.007400226988</v>
      </c>
      <c r="M1829" s="41">
        <f>'2.5'!C1829/MAX('2.5'!C$2:C1829)-1</f>
        <v>-0.1405071993</v>
      </c>
      <c r="N1829" s="41">
        <f>'2.5'!D1829/MAX('2.5'!D$2:D1829)-1</f>
        <v>-0.03592891549</v>
      </c>
    </row>
    <row r="1830">
      <c r="F1830" s="38">
        <f>'2.5'!A1890</f>
        <v>44649</v>
      </c>
      <c r="G1830" s="39">
        <f>STDEV('2.2 Retornos'!L1836:L1895)*SQRT(252)</f>
        <v>0.1564725378</v>
      </c>
      <c r="H1830" s="39">
        <f>STDEV('2.2 Retornos'!W1836:W1895)*SQRT(252)</f>
        <v>0.2876914834</v>
      </c>
      <c r="I1830" s="39">
        <f>STDEV('2.2 Retornos'!AH1836:AH1895)*SQRT(252)</f>
        <v>0.2787651755</v>
      </c>
      <c r="K1830" s="40">
        <f>'2.5'!A1830</f>
        <v>44565</v>
      </c>
      <c r="L1830" s="41">
        <f>'2.5'!B1830/MAX('2.5'!B$2:B1830)-1</f>
        <v>0</v>
      </c>
      <c r="M1830" s="41">
        <f>'2.5'!C1830/MAX('2.5'!C$2:C1830)-1</f>
        <v>-0.1428424869</v>
      </c>
      <c r="N1830" s="41">
        <f>'2.5'!D1830/MAX('2.5'!D$2:D1830)-1</f>
        <v>-0.007411494538</v>
      </c>
    </row>
    <row r="1831">
      <c r="F1831" s="38">
        <f>'2.5'!A1891</f>
        <v>44650</v>
      </c>
      <c r="G1831" s="39">
        <f>STDEV('2.2 Retornos'!L1837:L1896)*SQRT(252)</f>
        <v>0.1564489002</v>
      </c>
      <c r="H1831" s="39">
        <f>STDEV('2.2 Retornos'!W1837:W1896)*SQRT(252)</f>
        <v>0.2890421407</v>
      </c>
      <c r="I1831" s="39">
        <f>STDEV('2.2 Retornos'!AH1837:AH1896)*SQRT(252)</f>
        <v>0.2787142996</v>
      </c>
      <c r="K1831" s="40">
        <f>'2.5'!A1831</f>
        <v>44566</v>
      </c>
      <c r="L1831" s="41">
        <f>'2.5'!B1831/MAX('2.5'!B$2:B1831)-1</f>
        <v>-0.00357162156</v>
      </c>
      <c r="M1831" s="41">
        <f>'2.5'!C1831/MAX('2.5'!C$2:C1831)-1</f>
        <v>-0.14345675</v>
      </c>
      <c r="N1831" s="41">
        <f>'2.5'!D1831/MAX('2.5'!D$2:D1831)-1</f>
        <v>0</v>
      </c>
    </row>
    <row r="1832">
      <c r="F1832" s="38">
        <f>'2.5'!A1892</f>
        <v>44651</v>
      </c>
      <c r="G1832" s="39">
        <f>STDEV('2.2 Retornos'!L1838:L1897)*SQRT(252)</f>
        <v>0.1586174863</v>
      </c>
      <c r="H1832" s="39">
        <f>STDEV('2.2 Retornos'!W1838:W1897)*SQRT(252)</f>
        <v>0.283398861</v>
      </c>
      <c r="I1832" s="39">
        <f>STDEV('2.2 Retornos'!AH1838:AH1897)*SQRT(252)</f>
        <v>0.2743285339</v>
      </c>
      <c r="K1832" s="40">
        <f>'2.5'!A1832</f>
        <v>44567</v>
      </c>
      <c r="L1832" s="41">
        <f>'2.5'!B1832/MAX('2.5'!B$2:B1832)-1</f>
        <v>0</v>
      </c>
      <c r="M1832" s="41">
        <f>'2.5'!C1832/MAX('2.5'!C$2:C1832)-1</f>
        <v>-0.1661736569</v>
      </c>
      <c r="N1832" s="41">
        <f>'2.5'!D1832/MAX('2.5'!D$2:D1832)-1</f>
        <v>0</v>
      </c>
    </row>
    <row r="1833">
      <c r="F1833" s="38">
        <f>'2.5'!A1893</f>
        <v>44652</v>
      </c>
      <c r="G1833" s="39">
        <f>STDEV('2.2 Retornos'!L1839:L1898)*SQRT(252)</f>
        <v>0.1583225549</v>
      </c>
      <c r="H1833" s="39">
        <f>STDEV('2.2 Retornos'!W1839:W1898)*SQRT(252)</f>
        <v>0.2860725642</v>
      </c>
      <c r="I1833" s="39">
        <f>STDEV('2.2 Retornos'!AH1839:AH1898)*SQRT(252)</f>
        <v>0.2745549082</v>
      </c>
      <c r="K1833" s="40">
        <f>'2.5'!A1833</f>
        <v>44568</v>
      </c>
      <c r="L1833" s="41">
        <f>'2.5'!B1833/MAX('2.5'!B$2:B1833)-1</f>
        <v>0</v>
      </c>
      <c r="M1833" s="41">
        <f>'2.5'!C1833/MAX('2.5'!C$2:C1833)-1</f>
        <v>-0.1572992654</v>
      </c>
      <c r="N1833" s="41">
        <f>'2.5'!D1833/MAX('2.5'!D$2:D1833)-1</f>
        <v>0</v>
      </c>
    </row>
    <row r="1834">
      <c r="F1834" s="38">
        <f>'2.5'!A1894</f>
        <v>44655</v>
      </c>
      <c r="G1834" s="39">
        <f>STDEV('2.2 Retornos'!L1840:L1899)*SQRT(252)</f>
        <v>0.1586437355</v>
      </c>
      <c r="H1834" s="39">
        <f>STDEV('2.2 Retornos'!W1840:W1899)*SQRT(252)</f>
        <v>0.2851761865</v>
      </c>
      <c r="I1834" s="39">
        <f>STDEV('2.2 Retornos'!AH1840:AH1899)*SQRT(252)</f>
        <v>0.2748861028</v>
      </c>
      <c r="K1834" s="40">
        <f>'2.5'!A1834</f>
        <v>44571</v>
      </c>
      <c r="L1834" s="41">
        <f>'2.5'!B1834/MAX('2.5'!B$2:B1834)-1</f>
        <v>-0.002213190378</v>
      </c>
      <c r="M1834" s="41">
        <f>'2.5'!C1834/MAX('2.5'!C$2:C1834)-1</f>
        <v>-0.1442001451</v>
      </c>
      <c r="N1834" s="41">
        <f>'2.5'!D1834/MAX('2.5'!D$2:D1834)-1</f>
        <v>0</v>
      </c>
    </row>
    <row r="1835">
      <c r="F1835" s="38">
        <f>'2.5'!A1895</f>
        <v>44656</v>
      </c>
      <c r="G1835" s="39">
        <f>STDEV('2.2 Retornos'!L1841:L1900)*SQRT(252)</f>
        <v>0.1566491904</v>
      </c>
      <c r="H1835" s="39">
        <f>STDEV('2.2 Retornos'!W1841:W1900)*SQRT(252)</f>
        <v>0.2925163246</v>
      </c>
      <c r="I1835" s="39">
        <f>STDEV('2.2 Retornos'!AH1841:AH1900)*SQRT(252)</f>
        <v>0.2730027865</v>
      </c>
      <c r="K1835" s="40">
        <f>'2.5'!A1835</f>
        <v>44572</v>
      </c>
      <c r="L1835" s="41">
        <f>'2.5'!B1835/MAX('2.5'!B$2:B1835)-1</f>
        <v>0</v>
      </c>
      <c r="M1835" s="41">
        <f>'2.5'!C1835/MAX('2.5'!C$2:C1835)-1</f>
        <v>-0.1279760778</v>
      </c>
      <c r="N1835" s="41">
        <f>'2.5'!D1835/MAX('2.5'!D$2:D1835)-1</f>
        <v>0</v>
      </c>
    </row>
    <row r="1836">
      <c r="F1836" s="38">
        <f>'2.5'!A1896</f>
        <v>44657</v>
      </c>
      <c r="G1836" s="39">
        <f>STDEV('2.2 Retornos'!L1842:L1901)*SQRT(252)</f>
        <v>0.1578440068</v>
      </c>
      <c r="H1836" s="39">
        <f>STDEV('2.2 Retornos'!W1842:W1901)*SQRT(252)</f>
        <v>0.2787823473</v>
      </c>
      <c r="I1836" s="39">
        <f>STDEV('2.2 Retornos'!AH1842:AH1901)*SQRT(252)</f>
        <v>0.2738665356</v>
      </c>
      <c r="K1836" s="40">
        <f>'2.5'!A1836</f>
        <v>44573</v>
      </c>
      <c r="L1836" s="41">
        <f>'2.5'!B1836/MAX('2.5'!B$2:B1836)-1</f>
        <v>0</v>
      </c>
      <c r="M1836" s="41">
        <f>'2.5'!C1836/MAX('2.5'!C$2:C1836)-1</f>
        <v>-0.08769888937</v>
      </c>
      <c r="N1836" s="41">
        <f>'2.5'!D1836/MAX('2.5'!D$2:D1836)-1</f>
        <v>0</v>
      </c>
    </row>
    <row r="1837">
      <c r="F1837" s="38">
        <f>'2.5'!A1897</f>
        <v>44658</v>
      </c>
      <c r="G1837" s="39">
        <f>STDEV('2.2 Retornos'!L1843:L1902)*SQRT(252)</f>
        <v>0.1591336676</v>
      </c>
      <c r="H1837" s="39">
        <f>STDEV('2.2 Retornos'!W1843:W1902)*SQRT(252)</f>
        <v>0.2773303716</v>
      </c>
      <c r="I1837" s="39">
        <f>STDEV('2.2 Retornos'!AH1843:AH1902)*SQRT(252)</f>
        <v>0.2750605439</v>
      </c>
      <c r="K1837" s="40">
        <f>'2.5'!A1837</f>
        <v>44574</v>
      </c>
      <c r="L1837" s="41">
        <f>'2.5'!B1837/MAX('2.5'!B$2:B1837)-1</f>
        <v>0</v>
      </c>
      <c r="M1837" s="41">
        <f>'2.5'!C1837/MAX('2.5'!C$2:C1837)-1</f>
        <v>-0.1008762072</v>
      </c>
      <c r="N1837" s="41">
        <f>'2.5'!D1837/MAX('2.5'!D$2:D1837)-1</f>
        <v>0</v>
      </c>
    </row>
    <row r="1838">
      <c r="F1838" s="38">
        <f>'2.5'!A1898</f>
        <v>44659</v>
      </c>
      <c r="G1838" s="39">
        <f>STDEV('2.2 Retornos'!L1844:L1903)*SQRT(252)</f>
        <v>0.1594718259</v>
      </c>
      <c r="H1838" s="39">
        <f>STDEV('2.2 Retornos'!W1844:W1903)*SQRT(252)</f>
        <v>0.2773128333</v>
      </c>
      <c r="I1838" s="39">
        <f>STDEV('2.2 Retornos'!AH1844:AH1903)*SQRT(252)</f>
        <v>0.2729364497</v>
      </c>
      <c r="K1838" s="40">
        <f>'2.5'!A1838</f>
        <v>44575</v>
      </c>
      <c r="L1838" s="41">
        <f>'2.5'!B1838/MAX('2.5'!B$2:B1838)-1</f>
        <v>0</v>
      </c>
      <c r="M1838" s="41">
        <f>'2.5'!C1838/MAX('2.5'!C$2:C1838)-1</f>
        <v>-0.1094791723</v>
      </c>
      <c r="N1838" s="41">
        <f>'2.5'!D1838/MAX('2.5'!D$2:D1838)-1</f>
        <v>0</v>
      </c>
    </row>
    <row r="1839">
      <c r="F1839" s="38">
        <f>'2.5'!A1899</f>
        <v>44662</v>
      </c>
      <c r="G1839" s="39">
        <f>STDEV('2.2 Retornos'!L1845:L1904)*SQRT(252)</f>
        <v>0.1576558732</v>
      </c>
      <c r="H1839" s="39">
        <f>STDEV('2.2 Retornos'!W1845:W1904)*SQRT(252)</f>
        <v>0.277195349</v>
      </c>
      <c r="I1839" s="39">
        <f>STDEV('2.2 Retornos'!AH1845:AH1904)*SQRT(252)</f>
        <v>0.2770717047</v>
      </c>
      <c r="K1839" s="40">
        <f>'2.5'!A1839</f>
        <v>44578</v>
      </c>
      <c r="L1839" s="41">
        <f>'2.5'!B1839/MAX('2.5'!B$2:B1839)-1</f>
        <v>0</v>
      </c>
      <c r="M1839" s="41">
        <f>'2.5'!C1839/MAX('2.5'!C$2:C1839)-1</f>
        <v>-0.09906572351</v>
      </c>
      <c r="N1839" s="41">
        <f>'2.5'!D1839/MAX('2.5'!D$2:D1839)-1</f>
        <v>0</v>
      </c>
    </row>
    <row r="1840">
      <c r="F1840" s="38">
        <f>'2.5'!A1900</f>
        <v>44663</v>
      </c>
      <c r="G1840" s="39">
        <f>STDEV('2.2 Retornos'!L1846:L1905)*SQRT(252)</f>
        <v>0.1580793831</v>
      </c>
      <c r="H1840" s="39">
        <f>STDEV('2.2 Retornos'!W1846:W1905)*SQRT(252)</f>
        <v>0.2733209508</v>
      </c>
      <c r="I1840" s="39">
        <f>STDEV('2.2 Retornos'!AH1846:AH1905)*SQRT(252)</f>
        <v>0.2805457942</v>
      </c>
      <c r="K1840" s="40">
        <f>'2.5'!A1840</f>
        <v>44579</v>
      </c>
      <c r="L1840" s="41">
        <f>'2.5'!B1840/MAX('2.5'!B$2:B1840)-1</f>
        <v>-0.009285697631</v>
      </c>
      <c r="M1840" s="41">
        <f>'2.5'!C1840/MAX('2.5'!C$2:C1840)-1</f>
        <v>-0.1160950645</v>
      </c>
      <c r="N1840" s="41">
        <f>'2.5'!D1840/MAX('2.5'!D$2:D1840)-1</f>
        <v>-0.00496334737</v>
      </c>
    </row>
    <row r="1841">
      <c r="F1841" s="38">
        <f>'2.5'!A1901</f>
        <v>44664</v>
      </c>
      <c r="G1841" s="39">
        <f>STDEV('2.2 Retornos'!L1847:L1906)*SQRT(252)</f>
        <v>0.1555208503</v>
      </c>
      <c r="H1841" s="39">
        <f>STDEV('2.2 Retornos'!W1847:W1906)*SQRT(252)</f>
        <v>0.2601522762</v>
      </c>
      <c r="I1841" s="39">
        <f>STDEV('2.2 Retornos'!AH1847:AH1906)*SQRT(252)</f>
        <v>0.2810289046</v>
      </c>
      <c r="K1841" s="40">
        <f>'2.5'!A1841</f>
        <v>44580</v>
      </c>
      <c r="L1841" s="41">
        <f>'2.5'!B1841/MAX('2.5'!B$2:B1841)-1</f>
        <v>-0.02377626631</v>
      </c>
      <c r="M1841" s="41">
        <f>'2.5'!C1841/MAX('2.5'!C$2:C1841)-1</f>
        <v>-0.07437631019</v>
      </c>
      <c r="N1841" s="41">
        <f>'2.5'!D1841/MAX('2.5'!D$2:D1841)-1</f>
        <v>-0.006842461313</v>
      </c>
    </row>
    <row r="1842">
      <c r="F1842" s="38">
        <f>'2.5'!A1902</f>
        <v>44665</v>
      </c>
      <c r="G1842" s="39">
        <f>STDEV('2.2 Retornos'!L1848:L1907)*SQRT(252)</f>
        <v>0.1554953124</v>
      </c>
      <c r="H1842" s="39">
        <f>STDEV('2.2 Retornos'!W1848:W1907)*SQRT(252)</f>
        <v>0.258764968</v>
      </c>
      <c r="I1842" s="39">
        <f>STDEV('2.2 Retornos'!AH1848:AH1907)*SQRT(252)</f>
        <v>0.2802644977</v>
      </c>
      <c r="K1842" s="40">
        <f>'2.5'!A1842</f>
        <v>44581</v>
      </c>
      <c r="L1842" s="41">
        <f>'2.5'!B1842/MAX('2.5'!B$2:B1842)-1</f>
        <v>-0.02734792001</v>
      </c>
      <c r="M1842" s="41">
        <f>'2.5'!C1842/MAX('2.5'!C$2:C1842)-1</f>
        <v>-0.08325154697</v>
      </c>
      <c r="N1842" s="41">
        <f>'2.5'!D1842/MAX('2.5'!D$2:D1842)-1</f>
        <v>-0.01383636382</v>
      </c>
    </row>
    <row r="1843">
      <c r="F1843" s="38">
        <f>'2.5'!A1903</f>
        <v>44666</v>
      </c>
      <c r="G1843" s="39">
        <f>STDEV('2.2 Retornos'!L1849:L1908)*SQRT(252)</f>
        <v>0.1535140591</v>
      </c>
      <c r="H1843" s="39">
        <f>STDEV('2.2 Retornos'!W1849:W1908)*SQRT(252)</f>
        <v>0.2494992721</v>
      </c>
      <c r="I1843" s="39">
        <f>STDEV('2.2 Retornos'!AH1849:AH1908)*SQRT(252)</f>
        <v>0.2709848898</v>
      </c>
      <c r="K1843" s="40">
        <f>'2.5'!A1843</f>
        <v>44582</v>
      </c>
      <c r="L1843" s="41">
        <f>'2.5'!B1843/MAX('2.5'!B$2:B1843)-1</f>
        <v>-0.03952159453</v>
      </c>
      <c r="M1843" s="41">
        <f>'2.5'!C1843/MAX('2.5'!C$2:C1843)-1</f>
        <v>-0.1104394362</v>
      </c>
      <c r="N1843" s="41">
        <f>'2.5'!D1843/MAX('2.5'!D$2:D1843)-1</f>
        <v>-0.04430023046</v>
      </c>
    </row>
    <row r="1844">
      <c r="F1844" s="38">
        <f>'2.5'!A1904</f>
        <v>44669</v>
      </c>
      <c r="G1844" s="39">
        <f>STDEV('2.2 Retornos'!L1850:L1909)*SQRT(252)</f>
        <v>0.1526136048</v>
      </c>
      <c r="H1844" s="39">
        <f>STDEV('2.2 Retornos'!W1850:W1909)*SQRT(252)</f>
        <v>0.2484300568</v>
      </c>
      <c r="I1844" s="39">
        <f>STDEV('2.2 Retornos'!AH1850:AH1909)*SQRT(252)</f>
        <v>0.269171409</v>
      </c>
      <c r="K1844" s="40">
        <f>'2.5'!A1844</f>
        <v>44585</v>
      </c>
      <c r="L1844" s="41">
        <f>'2.5'!B1844/MAX('2.5'!B$2:B1844)-1</f>
        <v>-0.0479797195</v>
      </c>
      <c r="M1844" s="41">
        <f>'2.5'!C1844/MAX('2.5'!C$2:C1844)-1</f>
        <v>-0.1199777672</v>
      </c>
      <c r="N1844" s="41">
        <f>'2.5'!D1844/MAX('2.5'!D$2:D1844)-1</f>
        <v>-0.06214681699</v>
      </c>
    </row>
    <row r="1845">
      <c r="F1845" s="38">
        <f>'2.5'!A1905</f>
        <v>44670</v>
      </c>
      <c r="G1845" s="39">
        <f>STDEV('2.2 Retornos'!L1851:L1910)*SQRT(252)</f>
        <v>0.1532284249</v>
      </c>
      <c r="H1845" s="39">
        <f>STDEV('2.2 Retornos'!W1851:W1910)*SQRT(252)</f>
        <v>0.250613778</v>
      </c>
      <c r="I1845" s="39">
        <f>STDEV('2.2 Retornos'!AH1851:AH1910)*SQRT(252)</f>
        <v>0.264990074</v>
      </c>
      <c r="K1845" s="40">
        <f>'2.5'!A1845</f>
        <v>44586</v>
      </c>
      <c r="L1845" s="41">
        <f>'2.5'!B1845/MAX('2.5'!B$2:B1845)-1</f>
        <v>-0.04232297728</v>
      </c>
      <c r="M1845" s="41">
        <f>'2.5'!C1845/MAX('2.5'!C$2:C1845)-1</f>
        <v>-0.1166090958</v>
      </c>
      <c r="N1845" s="41">
        <f>'2.5'!D1845/MAX('2.5'!D$2:D1845)-1</f>
        <v>-0.03307843766</v>
      </c>
    </row>
    <row r="1846">
      <c r="F1846" s="38">
        <f>'2.5'!A1906</f>
        <v>44671</v>
      </c>
      <c r="G1846" s="39">
        <f>STDEV('2.2 Retornos'!L1852:L1911)*SQRT(252)</f>
        <v>0.1528335061</v>
      </c>
      <c r="H1846" s="39">
        <f>STDEV('2.2 Retornos'!W1852:W1911)*SQRT(252)</f>
        <v>0.2483123164</v>
      </c>
      <c r="I1846" s="39">
        <f>STDEV('2.2 Retornos'!AH1852:AH1911)*SQRT(252)</f>
        <v>0.2654554316</v>
      </c>
      <c r="K1846" s="40">
        <f>'2.5'!A1846</f>
        <v>44587</v>
      </c>
      <c r="L1846" s="41">
        <f>'2.5'!B1846/MAX('2.5'!B$2:B1846)-1</f>
        <v>-0.03572305083</v>
      </c>
      <c r="M1846" s="41">
        <f>'2.5'!C1846/MAX('2.5'!C$2:C1846)-1</f>
        <v>-0.1313658064</v>
      </c>
      <c r="N1846" s="41">
        <f>'2.5'!D1846/MAX('2.5'!D$2:D1846)-1</f>
        <v>-0.02783940573</v>
      </c>
    </row>
    <row r="1847">
      <c r="F1847" s="38">
        <f>'2.5'!A1907</f>
        <v>44672</v>
      </c>
      <c r="G1847" s="39">
        <f>STDEV('2.2 Retornos'!L1853:L1912)*SQRT(252)</f>
        <v>0.1529976434</v>
      </c>
      <c r="H1847" s="39">
        <f>STDEV('2.2 Retornos'!W1853:W1912)*SQRT(252)</f>
        <v>0.2679614197</v>
      </c>
      <c r="I1847" s="39">
        <f>STDEV('2.2 Retornos'!AH1853:AH1912)*SQRT(252)</f>
        <v>0.2729719834</v>
      </c>
      <c r="K1847" s="40">
        <f>'2.5'!A1847</f>
        <v>44588</v>
      </c>
      <c r="L1847" s="41">
        <f>'2.5'!B1847/MAX('2.5'!B$2:B1847)-1</f>
        <v>-0.03551273562</v>
      </c>
      <c r="M1847" s="41">
        <f>'2.5'!C1847/MAX('2.5'!C$2:C1847)-1</f>
        <v>-0.1416322477</v>
      </c>
      <c r="N1847" s="41">
        <f>'2.5'!D1847/MAX('2.5'!D$2:D1847)-1</f>
        <v>-0.01326688042</v>
      </c>
    </row>
    <row r="1848">
      <c r="F1848" s="38">
        <f>'2.5'!A1908</f>
        <v>44673</v>
      </c>
      <c r="G1848" s="39">
        <f>STDEV('2.2 Retornos'!L1854:L1913)*SQRT(252)</f>
        <v>0.1604449739</v>
      </c>
      <c r="H1848" s="39">
        <f>STDEV('2.2 Retornos'!W1854:W1913)*SQRT(252)</f>
        <v>0.2832005588</v>
      </c>
      <c r="I1848" s="39">
        <f>STDEV('2.2 Retornos'!AH1854:AH1913)*SQRT(252)</f>
        <v>0.2766707291</v>
      </c>
      <c r="K1848" s="40">
        <f>'2.5'!A1848</f>
        <v>44589</v>
      </c>
      <c r="L1848" s="41">
        <f>'2.5'!B1848/MAX('2.5'!B$2:B1848)-1</f>
        <v>-0.03220488135</v>
      </c>
      <c r="M1848" s="41">
        <f>'2.5'!C1848/MAX('2.5'!C$2:C1848)-1</f>
        <v>-0.1492479161</v>
      </c>
      <c r="N1848" s="41">
        <f>'2.5'!D1848/MAX('2.5'!D$2:D1848)-1</f>
        <v>-0.007928115059</v>
      </c>
    </row>
    <row r="1849">
      <c r="F1849" s="38">
        <f>'2.5'!A1909</f>
        <v>44676</v>
      </c>
      <c r="G1849" s="39">
        <f>STDEV('2.2 Retornos'!L1855:L1914)*SQRT(252)</f>
        <v>0.1584263453</v>
      </c>
      <c r="H1849" s="39">
        <f>STDEV('2.2 Retornos'!W1855:W1914)*SQRT(252)</f>
        <v>0.2877436977</v>
      </c>
      <c r="I1849" s="39">
        <f>STDEV('2.2 Retornos'!AH1855:AH1914)*SQRT(252)</f>
        <v>0.2871592218</v>
      </c>
      <c r="K1849" s="40">
        <f>'2.5'!A1849</f>
        <v>44592</v>
      </c>
      <c r="L1849" s="41">
        <f>'2.5'!B1849/MAX('2.5'!B$2:B1849)-1</f>
        <v>-0.02066001034</v>
      </c>
      <c r="M1849" s="41">
        <f>'2.5'!C1849/MAX('2.5'!C$2:C1849)-1</f>
        <v>-0.1317328979</v>
      </c>
      <c r="N1849" s="41">
        <f>'2.5'!D1849/MAX('2.5'!D$2:D1849)-1</f>
        <v>-0.002511305472</v>
      </c>
    </row>
    <row r="1850">
      <c r="F1850" s="38">
        <f>'2.5'!A1910</f>
        <v>44677</v>
      </c>
      <c r="G1850" s="39">
        <f>STDEV('2.2 Retornos'!L1856:L1915)*SQRT(252)</f>
        <v>0.160240382</v>
      </c>
      <c r="H1850" s="39">
        <f>STDEV('2.2 Retornos'!W1856:W1915)*SQRT(252)</f>
        <v>0.2931442447</v>
      </c>
      <c r="I1850" s="39">
        <f>STDEV('2.2 Retornos'!AH1856:AH1915)*SQRT(252)</f>
        <v>0.2830409448</v>
      </c>
      <c r="K1850" s="40">
        <f>'2.5'!A1850</f>
        <v>44593</v>
      </c>
      <c r="L1850" s="41">
        <f>'2.5'!B1850/MAX('2.5'!B$2:B1850)-1</f>
        <v>-0.01031735571</v>
      </c>
      <c r="M1850" s="41">
        <f>'2.5'!C1850/MAX('2.5'!C$2:C1850)-1</f>
        <v>-0.1151747713</v>
      </c>
      <c r="N1850" s="41">
        <f>'2.5'!D1850/MAX('2.5'!D$2:D1850)-1</f>
        <v>0</v>
      </c>
    </row>
    <row r="1851">
      <c r="F1851" s="38">
        <f>'2.5'!A1911</f>
        <v>44678</v>
      </c>
      <c r="G1851" s="39">
        <f>STDEV('2.2 Retornos'!L1857:L1916)*SQRT(252)</f>
        <v>0.1594760787</v>
      </c>
      <c r="H1851" s="39">
        <f>STDEV('2.2 Retornos'!W1857:W1916)*SQRT(252)</f>
        <v>0.3009468739</v>
      </c>
      <c r="I1851" s="39">
        <f>STDEV('2.2 Retornos'!AH1857:AH1916)*SQRT(252)</f>
        <v>0.2895423991</v>
      </c>
      <c r="K1851" s="40">
        <f>'2.5'!A1851</f>
        <v>44594</v>
      </c>
      <c r="L1851" s="41">
        <f>'2.5'!B1851/MAX('2.5'!B$2:B1851)-1</f>
        <v>-0.002469774238</v>
      </c>
      <c r="M1851" s="41">
        <f>'2.5'!C1851/MAX('2.5'!C$2:C1851)-1</f>
        <v>-0.1117582422</v>
      </c>
      <c r="N1851" s="41">
        <f>'2.5'!D1851/MAX('2.5'!D$2:D1851)-1</f>
        <v>0</v>
      </c>
    </row>
    <row r="1852">
      <c r="F1852" s="38">
        <f>'2.5'!A1912</f>
        <v>44679</v>
      </c>
      <c r="G1852" s="39">
        <f>STDEV('2.2 Retornos'!L1858:L1917)*SQRT(252)</f>
        <v>0.1637627264</v>
      </c>
      <c r="H1852" s="39">
        <f>STDEV('2.2 Retornos'!W1858:W1917)*SQRT(252)</f>
        <v>0.2993007439</v>
      </c>
      <c r="I1852" s="39">
        <f>STDEV('2.2 Retornos'!AH1858:AH1917)*SQRT(252)</f>
        <v>0.2985265228</v>
      </c>
      <c r="K1852" s="40">
        <f>'2.5'!A1852</f>
        <v>44595</v>
      </c>
      <c r="L1852" s="41">
        <f>'2.5'!B1852/MAX('2.5'!B$2:B1852)-1</f>
        <v>-0.008137594232</v>
      </c>
      <c r="M1852" s="41">
        <f>'2.5'!C1852/MAX('2.5'!C$2:C1852)-1</f>
        <v>-0.1234391849</v>
      </c>
      <c r="N1852" s="41">
        <f>'2.5'!D1852/MAX('2.5'!D$2:D1852)-1</f>
        <v>-0.006147523</v>
      </c>
    </row>
    <row r="1853">
      <c r="F1853" s="38">
        <f>'2.5'!A1913</f>
        <v>44680</v>
      </c>
      <c r="G1853" s="39">
        <f>STDEV('2.2 Retornos'!L1859:L1918)*SQRT(252)</f>
        <v>0.1647538422</v>
      </c>
      <c r="H1853" s="39">
        <f>STDEV('2.2 Retornos'!W1859:W1918)*SQRT(252)</f>
        <v>0.2978310782</v>
      </c>
      <c r="I1853" s="39">
        <f>STDEV('2.2 Retornos'!AH1859:AH1918)*SQRT(252)</f>
        <v>0.3016814194</v>
      </c>
      <c r="K1853" s="40">
        <f>'2.5'!A1853</f>
        <v>44596</v>
      </c>
      <c r="L1853" s="41">
        <f>'2.5'!B1853/MAX('2.5'!B$2:B1853)-1</f>
        <v>-0.00286587243</v>
      </c>
      <c r="M1853" s="41">
        <f>'2.5'!C1853/MAX('2.5'!C$2:C1853)-1</f>
        <v>-0.1083464029</v>
      </c>
      <c r="N1853" s="41">
        <f>'2.5'!D1853/MAX('2.5'!D$2:D1853)-1</f>
        <v>0</v>
      </c>
    </row>
    <row r="1854">
      <c r="F1854" s="38">
        <f>'2.5'!A1914</f>
        <v>44683</v>
      </c>
      <c r="G1854" s="39">
        <f>STDEV('2.2 Retornos'!L1860:L1919)*SQRT(252)</f>
        <v>0.1644868551</v>
      </c>
      <c r="H1854" s="39">
        <f>STDEV('2.2 Retornos'!W1860:W1919)*SQRT(252)</f>
        <v>0.2979088408</v>
      </c>
      <c r="I1854" s="39">
        <f>STDEV('2.2 Retornos'!AH1860:AH1919)*SQRT(252)</f>
        <v>0.301642064</v>
      </c>
      <c r="K1854" s="40">
        <f>'2.5'!A1854</f>
        <v>44599</v>
      </c>
      <c r="L1854" s="41">
        <f>'2.5'!B1854/MAX('2.5'!B$2:B1854)-1</f>
        <v>0</v>
      </c>
      <c r="M1854" s="41">
        <f>'2.5'!C1854/MAX('2.5'!C$2:C1854)-1</f>
        <v>-0.09751413378</v>
      </c>
      <c r="N1854" s="41">
        <f>'2.5'!D1854/MAX('2.5'!D$2:D1854)-1</f>
        <v>-0.006162495302</v>
      </c>
    </row>
    <row r="1855">
      <c r="F1855" s="38">
        <f>'2.5'!A1915</f>
        <v>44684</v>
      </c>
      <c r="G1855" s="39">
        <f>STDEV('2.2 Retornos'!L1861:L1920)*SQRT(252)</f>
        <v>0.1639443755</v>
      </c>
      <c r="H1855" s="39">
        <f>STDEV('2.2 Retornos'!W1861:W1920)*SQRT(252)</f>
        <v>0.2949339565</v>
      </c>
      <c r="I1855" s="39">
        <f>STDEV('2.2 Retornos'!AH1861:AH1920)*SQRT(252)</f>
        <v>0.2958774678</v>
      </c>
      <c r="K1855" s="40">
        <f>'2.5'!A1855</f>
        <v>44600</v>
      </c>
      <c r="L1855" s="41">
        <f>'2.5'!B1855/MAX('2.5'!B$2:B1855)-1</f>
        <v>0</v>
      </c>
      <c r="M1855" s="41">
        <f>'2.5'!C1855/MAX('2.5'!C$2:C1855)-1</f>
        <v>-0.07730256849</v>
      </c>
      <c r="N1855" s="41">
        <f>'2.5'!D1855/MAX('2.5'!D$2:D1855)-1</f>
        <v>-0.0417584648</v>
      </c>
    </row>
    <row r="1856">
      <c r="F1856" s="38">
        <f>'2.5'!A1916</f>
        <v>44685</v>
      </c>
      <c r="G1856" s="39">
        <f>STDEV('2.2 Retornos'!L1862:L1921)*SQRT(252)</f>
        <v>0.1659670072</v>
      </c>
      <c r="H1856" s="39">
        <f>STDEV('2.2 Retornos'!W1862:W1921)*SQRT(252)</f>
        <v>0.2932428882</v>
      </c>
      <c r="I1856" s="39">
        <f>STDEV('2.2 Retornos'!AH1862:AH1921)*SQRT(252)</f>
        <v>0.2965900809</v>
      </c>
      <c r="K1856" s="40">
        <f>'2.5'!A1856</f>
        <v>44601</v>
      </c>
      <c r="L1856" s="41">
        <f>'2.5'!B1856/MAX('2.5'!B$2:B1856)-1</f>
        <v>-0.0009476124233</v>
      </c>
      <c r="M1856" s="41">
        <f>'2.5'!C1856/MAX('2.5'!C$2:C1856)-1</f>
        <v>-0.05318699782</v>
      </c>
      <c r="N1856" s="41">
        <f>'2.5'!D1856/MAX('2.5'!D$2:D1856)-1</f>
        <v>-0.02334484595</v>
      </c>
    </row>
    <row r="1857">
      <c r="F1857" s="38">
        <f>'2.5'!A1917</f>
        <v>44686</v>
      </c>
      <c r="G1857" s="39">
        <f>STDEV('2.2 Retornos'!L1863:L1922)*SQRT(252)</f>
        <v>0.1687267626</v>
      </c>
      <c r="H1857" s="39">
        <f>STDEV('2.2 Retornos'!W1863:W1922)*SQRT(252)</f>
        <v>0.303933856</v>
      </c>
      <c r="I1857" s="39">
        <f>STDEV('2.2 Retornos'!AH1863:AH1922)*SQRT(252)</f>
        <v>0.2981018057</v>
      </c>
      <c r="K1857" s="40">
        <f>'2.5'!A1857</f>
        <v>44602</v>
      </c>
      <c r="L1857" s="41">
        <f>'2.5'!B1857/MAX('2.5'!B$2:B1857)-1</f>
        <v>0</v>
      </c>
      <c r="M1857" s="41">
        <f>'2.5'!C1857/MAX('2.5'!C$2:C1857)-1</f>
        <v>-0.06003052413</v>
      </c>
      <c r="N1857" s="41">
        <f>'2.5'!D1857/MAX('2.5'!D$2:D1857)-1</f>
        <v>-0.01564003004</v>
      </c>
    </row>
    <row r="1858">
      <c r="F1858" s="38">
        <f>'2.5'!A1918</f>
        <v>44687</v>
      </c>
      <c r="G1858" s="39">
        <f>STDEV('2.2 Retornos'!L1864:L1923)*SQRT(252)</f>
        <v>0.1686471009</v>
      </c>
      <c r="H1858" s="39">
        <f>STDEV('2.2 Retornos'!W1864:W1923)*SQRT(252)</f>
        <v>0.3010214586</v>
      </c>
      <c r="I1858" s="39">
        <f>STDEV('2.2 Retornos'!AH1864:AH1923)*SQRT(252)</f>
        <v>0.2929719319</v>
      </c>
      <c r="K1858" s="40">
        <f>'2.5'!A1858</f>
        <v>44603</v>
      </c>
      <c r="L1858" s="41">
        <f>'2.5'!B1858/MAX('2.5'!B$2:B1858)-1</f>
        <v>-0.006257154451</v>
      </c>
      <c r="M1858" s="41">
        <f>'2.5'!C1858/MAX('2.5'!C$2:C1858)-1</f>
        <v>-0.03765680492</v>
      </c>
      <c r="N1858" s="41">
        <f>'2.5'!D1858/MAX('2.5'!D$2:D1858)-1</f>
        <v>0</v>
      </c>
    </row>
    <row r="1859">
      <c r="F1859" s="38">
        <f>'2.5'!A1919</f>
        <v>44690</v>
      </c>
      <c r="G1859" s="39">
        <f>STDEV('2.2 Retornos'!L1865:L1924)*SQRT(252)</f>
        <v>0.16863728</v>
      </c>
      <c r="H1859" s="39">
        <f>STDEV('2.2 Retornos'!W1865:W1924)*SQRT(252)</f>
        <v>0.3188604729</v>
      </c>
      <c r="I1859" s="39">
        <f>STDEV('2.2 Retornos'!AH1865:AH1924)*SQRT(252)</f>
        <v>0.3250122319</v>
      </c>
      <c r="K1859" s="40">
        <f>'2.5'!A1859</f>
        <v>44606</v>
      </c>
      <c r="L1859" s="41">
        <f>'2.5'!B1859/MAX('2.5'!B$2:B1859)-1</f>
        <v>-0.01873819822</v>
      </c>
      <c r="M1859" s="41">
        <f>'2.5'!C1859/MAX('2.5'!C$2:C1859)-1</f>
        <v>-0.03464495866</v>
      </c>
      <c r="N1859" s="41">
        <f>'2.5'!D1859/MAX('2.5'!D$2:D1859)-1</f>
        <v>-0.01313758837</v>
      </c>
    </row>
    <row r="1860">
      <c r="F1860" s="38">
        <f>'2.5'!A1920</f>
        <v>44691</v>
      </c>
      <c r="G1860" s="39">
        <f>STDEV('2.2 Retornos'!L1866:L1925)*SQRT(252)</f>
        <v>0.1676097401</v>
      </c>
      <c r="H1860" s="39">
        <f>STDEV('2.2 Retornos'!W1866:W1925)*SQRT(252)</f>
        <v>0.3193258087</v>
      </c>
      <c r="I1860" s="39">
        <f>STDEV('2.2 Retornos'!AH1866:AH1925)*SQRT(252)</f>
        <v>0.3253557283</v>
      </c>
      <c r="K1860" s="40">
        <f>'2.5'!A1860</f>
        <v>44607</v>
      </c>
      <c r="L1860" s="41">
        <f>'2.5'!B1860/MAX('2.5'!B$2:B1860)-1</f>
        <v>-0.01199832361</v>
      </c>
      <c r="M1860" s="41">
        <f>'2.5'!C1860/MAX('2.5'!C$2:C1860)-1</f>
        <v>-0.03916223338</v>
      </c>
      <c r="N1860" s="41">
        <f>'2.5'!D1860/MAX('2.5'!D$2:D1860)-1</f>
        <v>-0.01298374376</v>
      </c>
    </row>
    <row r="1861">
      <c r="F1861" s="38">
        <f>'2.5'!A1921</f>
        <v>44692</v>
      </c>
      <c r="G1861" s="39">
        <f>STDEV('2.2 Retornos'!L1867:L1926)*SQRT(252)</f>
        <v>0.1676455423</v>
      </c>
      <c r="H1861" s="39">
        <f>STDEV('2.2 Retornos'!W1867:W1926)*SQRT(252)</f>
        <v>0.3170590908</v>
      </c>
      <c r="I1861" s="39">
        <f>STDEV('2.2 Retornos'!AH1867:AH1926)*SQRT(252)</f>
        <v>0.3258614037</v>
      </c>
      <c r="K1861" s="40">
        <f>'2.5'!A1861</f>
        <v>44608</v>
      </c>
      <c r="L1861" s="41">
        <f>'2.5'!B1861/MAX('2.5'!B$2:B1861)-1</f>
        <v>-0.01299669913</v>
      </c>
      <c r="M1861" s="41">
        <f>'2.5'!C1861/MAX('2.5'!C$2:C1861)-1</f>
        <v>-0.02232318727</v>
      </c>
      <c r="N1861" s="41">
        <f>'2.5'!D1861/MAX('2.5'!D$2:D1861)-1</f>
        <v>-0.005574036351</v>
      </c>
    </row>
    <row r="1862">
      <c r="F1862" s="38">
        <f>'2.5'!A1922</f>
        <v>44693</v>
      </c>
      <c r="G1862" s="39">
        <f>STDEV('2.2 Retornos'!L1868:L1927)*SQRT(252)</f>
        <v>0.1704436634</v>
      </c>
      <c r="H1862" s="39">
        <f>STDEV('2.2 Retornos'!W1868:W1927)*SQRT(252)</f>
        <v>0.3234021327</v>
      </c>
      <c r="I1862" s="39">
        <f>STDEV('2.2 Retornos'!AH1868:AH1927)*SQRT(252)</f>
        <v>0.326750936</v>
      </c>
      <c r="K1862" s="40">
        <f>'2.5'!A1862</f>
        <v>44609</v>
      </c>
      <c r="L1862" s="41">
        <f>'2.5'!B1862/MAX('2.5'!B$2:B1862)-1</f>
        <v>-0.03082669715</v>
      </c>
      <c r="M1862" s="41">
        <f>'2.5'!C1862/MAX('2.5'!C$2:C1862)-1</f>
        <v>-0.004614458466</v>
      </c>
      <c r="N1862" s="41">
        <f>'2.5'!D1862/MAX('2.5'!D$2:D1862)-1</f>
        <v>-0.0028661114</v>
      </c>
    </row>
    <row r="1863">
      <c r="F1863" s="38">
        <f>'2.5'!A1923</f>
        <v>44694</v>
      </c>
      <c r="G1863" s="39">
        <f>STDEV('2.2 Retornos'!L1869:L1928)*SQRT(252)</f>
        <v>0.1743539626</v>
      </c>
      <c r="H1863" s="39">
        <f>STDEV('2.2 Retornos'!W1869:W1928)*SQRT(252)</f>
        <v>0.322427081</v>
      </c>
      <c r="I1863" s="39">
        <f>STDEV('2.2 Retornos'!AH1869:AH1928)*SQRT(252)</f>
        <v>0.3302202349</v>
      </c>
      <c r="K1863" s="40">
        <f>'2.5'!A1863</f>
        <v>44610</v>
      </c>
      <c r="L1863" s="41">
        <f>'2.5'!B1863/MAX('2.5'!B$2:B1863)-1</f>
        <v>-0.03276906654</v>
      </c>
      <c r="M1863" s="41">
        <f>'2.5'!C1863/MAX('2.5'!C$2:C1863)-1</f>
        <v>-0.0219993547</v>
      </c>
      <c r="N1863" s="41">
        <f>'2.5'!D1863/MAX('2.5'!D$2:D1863)-1</f>
        <v>-0.02517256297</v>
      </c>
    </row>
    <row r="1864">
      <c r="F1864" s="38">
        <f>'2.5'!A1924</f>
        <v>44697</v>
      </c>
      <c r="G1864" s="39">
        <f>STDEV('2.2 Retornos'!L1870:L1929)*SQRT(252)</f>
        <v>0.1745633597</v>
      </c>
      <c r="H1864" s="39">
        <f>STDEV('2.2 Retornos'!W1870:W1929)*SQRT(252)</f>
        <v>0.3266286316</v>
      </c>
      <c r="I1864" s="39">
        <f>STDEV('2.2 Retornos'!AH1870:AH1929)*SQRT(252)</f>
        <v>0.3327062933</v>
      </c>
      <c r="K1864" s="40">
        <f>'2.5'!A1864</f>
        <v>44613</v>
      </c>
      <c r="L1864" s="41">
        <f>'2.5'!B1864/MAX('2.5'!B$2:B1864)-1</f>
        <v>-0.03276906654</v>
      </c>
      <c r="M1864" s="41">
        <f>'2.5'!C1864/MAX('2.5'!C$2:C1864)-1</f>
        <v>-0.0219993547</v>
      </c>
      <c r="N1864" s="41">
        <f>'2.5'!D1864/MAX('2.5'!D$2:D1864)-1</f>
        <v>-0.02517256297</v>
      </c>
    </row>
    <row r="1865">
      <c r="F1865" s="38">
        <f>'2.5'!A1925</f>
        <v>44698</v>
      </c>
      <c r="G1865" s="39">
        <f>STDEV('2.2 Retornos'!L1871:L1930)*SQRT(252)</f>
        <v>0.1789361499</v>
      </c>
      <c r="H1865" s="39">
        <f>STDEV('2.2 Retornos'!W1871:W1930)*SQRT(252)</f>
        <v>0.3298783023</v>
      </c>
      <c r="I1865" s="39">
        <f>STDEV('2.2 Retornos'!AH1871:AH1930)*SQRT(252)</f>
        <v>0.3331128483</v>
      </c>
      <c r="K1865" s="40">
        <f>'2.5'!A1865</f>
        <v>44614</v>
      </c>
      <c r="L1865" s="41">
        <f>'2.5'!B1865/MAX('2.5'!B$2:B1865)-1</f>
        <v>-0.03366258891</v>
      </c>
      <c r="M1865" s="41">
        <f>'2.5'!C1865/MAX('2.5'!C$2:C1865)-1</f>
        <v>-0.03804060328</v>
      </c>
      <c r="N1865" s="41">
        <f>'2.5'!D1865/MAX('2.5'!D$2:D1865)-1</f>
        <v>-0.023814326</v>
      </c>
    </row>
    <row r="1866">
      <c r="F1866" s="38">
        <f>'2.5'!A1926</f>
        <v>44699</v>
      </c>
      <c r="G1866" s="39">
        <f>STDEV('2.2 Retornos'!L1872:L1931)*SQRT(252)</f>
        <v>0.1815076931</v>
      </c>
      <c r="H1866" s="39">
        <f>STDEV('2.2 Retornos'!W1872:W1931)*SQRT(252)</f>
        <v>0.3348236817</v>
      </c>
      <c r="I1866" s="39">
        <f>STDEV('2.2 Retornos'!AH1872:AH1931)*SQRT(252)</f>
        <v>0.3357633138</v>
      </c>
      <c r="K1866" s="40">
        <f>'2.5'!A1866</f>
        <v>44615</v>
      </c>
      <c r="L1866" s="41">
        <f>'2.5'!B1866/MAX('2.5'!B$2:B1866)-1</f>
        <v>-0.04508053665</v>
      </c>
      <c r="M1866" s="41">
        <f>'2.5'!C1866/MAX('2.5'!C$2:C1866)-1</f>
        <v>-0.03364675679</v>
      </c>
      <c r="N1866" s="41">
        <f>'2.5'!D1866/MAX('2.5'!D$2:D1866)-1</f>
        <v>-0.0217282999</v>
      </c>
    </row>
    <row r="1867">
      <c r="F1867" s="38">
        <f>'2.5'!A1927</f>
        <v>44700</v>
      </c>
      <c r="G1867" s="39">
        <f>STDEV('2.2 Retornos'!L1873:L1932)*SQRT(252)</f>
        <v>0.1788965586</v>
      </c>
      <c r="H1867" s="39">
        <f>STDEV('2.2 Retornos'!W1873:W1932)*SQRT(252)</f>
        <v>0.349064828</v>
      </c>
      <c r="I1867" s="39">
        <f>STDEV('2.2 Retornos'!AH1873:AH1932)*SQRT(252)</f>
        <v>0.3357590014</v>
      </c>
      <c r="K1867" s="40">
        <f>'2.5'!A1867</f>
        <v>44616</v>
      </c>
      <c r="L1867" s="41">
        <f>'2.5'!B1867/MAX('2.5'!B$2:B1867)-1</f>
        <v>-0.06096930013</v>
      </c>
      <c r="M1867" s="41">
        <f>'2.5'!C1867/MAX('2.5'!C$2:C1867)-1</f>
        <v>-0.04511348875</v>
      </c>
      <c r="N1867" s="41">
        <f>'2.5'!D1867/MAX('2.5'!D$2:D1867)-1</f>
        <v>-0.01740747408</v>
      </c>
    </row>
    <row r="1868">
      <c r="F1868" s="38">
        <f>'2.5'!A1928</f>
        <v>44701</v>
      </c>
      <c r="G1868" s="39">
        <f>STDEV('2.2 Retornos'!L1874:L1933)*SQRT(252)</f>
        <v>0.1698900513</v>
      </c>
      <c r="H1868" s="39">
        <f>STDEV('2.2 Retornos'!W1874:W1933)*SQRT(252)</f>
        <v>0.3454251488</v>
      </c>
      <c r="I1868" s="39">
        <f>STDEV('2.2 Retornos'!AH1874:AH1933)*SQRT(252)</f>
        <v>0.3338728449</v>
      </c>
      <c r="K1868" s="40">
        <f>'2.5'!A1868</f>
        <v>44617</v>
      </c>
      <c r="L1868" s="41">
        <f>'2.5'!B1868/MAX('2.5'!B$2:B1868)-1</f>
        <v>-0.03716242397</v>
      </c>
      <c r="M1868" s="41">
        <f>'2.5'!C1868/MAX('2.5'!C$2:C1868)-1</f>
        <v>-0.02212620652</v>
      </c>
      <c r="N1868" s="41">
        <f>'2.5'!D1868/MAX('2.5'!D$2:D1868)-1</f>
        <v>0</v>
      </c>
    </row>
    <row r="1869">
      <c r="F1869" s="38">
        <f>'2.5'!A1929</f>
        <v>44704</v>
      </c>
      <c r="G1869" s="39">
        <f>STDEV('2.2 Retornos'!L1875:L1934)*SQRT(252)</f>
        <v>0.1692185781</v>
      </c>
      <c r="H1869" s="39">
        <f>STDEV('2.2 Retornos'!W1875:W1934)*SQRT(252)</f>
        <v>0.3450295778</v>
      </c>
      <c r="I1869" s="39">
        <f>STDEV('2.2 Retornos'!AH1875:AH1934)*SQRT(252)</f>
        <v>0.3314361438</v>
      </c>
      <c r="K1869" s="40">
        <f>'2.5'!A1869</f>
        <v>44620</v>
      </c>
      <c r="L1869" s="41">
        <f>'2.5'!B1869/MAX('2.5'!B$2:B1869)-1</f>
        <v>-0.04637397269</v>
      </c>
      <c r="M1869" s="41">
        <f>'2.5'!C1869/MAX('2.5'!C$2:C1869)-1</f>
        <v>-0.03044094941</v>
      </c>
      <c r="N1869" s="41">
        <f>'2.5'!D1869/MAX('2.5'!D$2:D1869)-1</f>
        <v>0</v>
      </c>
    </row>
    <row r="1870">
      <c r="F1870" s="38">
        <f>'2.5'!A1930</f>
        <v>44705</v>
      </c>
      <c r="G1870" s="39">
        <f>STDEV('2.2 Retornos'!L1876:L1935)*SQRT(252)</f>
        <v>0.1660201332</v>
      </c>
      <c r="H1870" s="39">
        <f>STDEV('2.2 Retornos'!W1876:W1935)*SQRT(252)</f>
        <v>0.3426553093</v>
      </c>
      <c r="I1870" s="39">
        <f>STDEV('2.2 Retornos'!AH1876:AH1935)*SQRT(252)</f>
        <v>0.3337370321</v>
      </c>
      <c r="K1870" s="40">
        <f>'2.5'!A1870</f>
        <v>44621</v>
      </c>
      <c r="L1870" s="41">
        <f>'2.5'!B1870/MAX('2.5'!B$2:B1870)-1</f>
        <v>-0.06662254285</v>
      </c>
      <c r="M1870" s="41">
        <f>'2.5'!C1870/MAX('2.5'!C$2:C1870)-1</f>
        <v>-0.007885343421</v>
      </c>
      <c r="N1870" s="41">
        <f>'2.5'!D1870/MAX('2.5'!D$2:D1870)-1</f>
        <v>0</v>
      </c>
    </row>
    <row r="1871">
      <c r="F1871" s="38">
        <f>'2.5'!A1931</f>
        <v>44706</v>
      </c>
      <c r="G1871" s="39">
        <f>STDEV('2.2 Retornos'!L1877:L1936)*SQRT(252)</f>
        <v>0.1631717049</v>
      </c>
      <c r="H1871" s="39">
        <f>STDEV('2.2 Retornos'!W1877:W1936)*SQRT(252)</f>
        <v>0.342212958</v>
      </c>
      <c r="I1871" s="39">
        <f>STDEV('2.2 Retornos'!AH1877:AH1936)*SQRT(252)</f>
        <v>0.3341931697</v>
      </c>
      <c r="K1871" s="40">
        <f>'2.5'!A1871</f>
        <v>44622</v>
      </c>
      <c r="L1871" s="41">
        <f>'2.5'!B1871/MAX('2.5'!B$2:B1871)-1</f>
        <v>-0.05131364677</v>
      </c>
      <c r="M1871" s="41">
        <f>'2.5'!C1871/MAX('2.5'!C$2:C1871)-1</f>
        <v>0</v>
      </c>
      <c r="N1871" s="41">
        <f>'2.5'!D1871/MAX('2.5'!D$2:D1871)-1</f>
        <v>0</v>
      </c>
    </row>
    <row r="1872">
      <c r="F1872" s="38">
        <f>'2.5'!A1932</f>
        <v>44707</v>
      </c>
      <c r="G1872" s="39">
        <f>STDEV('2.2 Retornos'!L1878:L1937)*SQRT(252)</f>
        <v>0.1642589156</v>
      </c>
      <c r="H1872" s="39">
        <f>STDEV('2.2 Retornos'!W1878:W1937)*SQRT(252)</f>
        <v>0.3398482189</v>
      </c>
      <c r="I1872" s="39">
        <f>STDEV('2.2 Retornos'!AH1878:AH1937)*SQRT(252)</f>
        <v>0.332564283</v>
      </c>
      <c r="K1872" s="40">
        <f>'2.5'!A1872</f>
        <v>44623</v>
      </c>
      <c r="L1872" s="41">
        <f>'2.5'!B1872/MAX('2.5'!B$2:B1872)-1</f>
        <v>-0.05427967561</v>
      </c>
      <c r="M1872" s="41">
        <f>'2.5'!C1872/MAX('2.5'!C$2:C1872)-1</f>
        <v>0</v>
      </c>
      <c r="N1872" s="41">
        <f>'2.5'!D1872/MAX('2.5'!D$2:D1872)-1</f>
        <v>-0.01295721358</v>
      </c>
    </row>
    <row r="1873">
      <c r="F1873" s="38">
        <f>'2.5'!A1933</f>
        <v>44708</v>
      </c>
      <c r="G1873" s="39">
        <f>STDEV('2.2 Retornos'!L1879:L1938)*SQRT(252)</f>
        <v>0.1669129515</v>
      </c>
      <c r="H1873" s="39">
        <f>STDEV('2.2 Retornos'!W1879:W1938)*SQRT(252)</f>
        <v>0.3338481152</v>
      </c>
      <c r="I1873" s="39">
        <f>STDEV('2.2 Retornos'!AH1879:AH1938)*SQRT(252)</f>
        <v>0.3276959605</v>
      </c>
      <c r="K1873" s="40">
        <f>'2.5'!A1873</f>
        <v>44624</v>
      </c>
      <c r="L1873" s="41">
        <f>'2.5'!B1873/MAX('2.5'!B$2:B1873)-1</f>
        <v>-0.05923811484</v>
      </c>
      <c r="M1873" s="41">
        <f>'2.5'!C1873/MAX('2.5'!C$2:C1873)-1</f>
        <v>0</v>
      </c>
      <c r="N1873" s="41">
        <f>'2.5'!D1873/MAX('2.5'!D$2:D1873)-1</f>
        <v>0</v>
      </c>
    </row>
    <row r="1874">
      <c r="F1874" s="38">
        <f>'2.5'!A1934</f>
        <v>44711</v>
      </c>
      <c r="G1874" s="39">
        <f>STDEV('2.2 Retornos'!L1880:L1939)*SQRT(252)</f>
        <v>0.1646298138</v>
      </c>
      <c r="H1874" s="39">
        <f>STDEV('2.2 Retornos'!W1880:W1939)*SQRT(252)</f>
        <v>0.3344017712</v>
      </c>
      <c r="I1874" s="39">
        <f>STDEV('2.2 Retornos'!AH1880:AH1939)*SQRT(252)</f>
        <v>0.3277087251</v>
      </c>
      <c r="K1874" s="40">
        <f>'2.5'!A1874</f>
        <v>44627</v>
      </c>
      <c r="L1874" s="41">
        <f>'2.5'!B1874/MAX('2.5'!B$2:B1874)-1</f>
        <v>-0.07510789341</v>
      </c>
      <c r="M1874" s="41">
        <f>'2.5'!C1874/MAX('2.5'!C$2:C1874)-1</f>
        <v>-0.00477952132</v>
      </c>
      <c r="N1874" s="41">
        <f>'2.5'!D1874/MAX('2.5'!D$2:D1874)-1</f>
        <v>0</v>
      </c>
    </row>
    <row r="1875">
      <c r="F1875" s="38">
        <f>'2.5'!A1935</f>
        <v>44712</v>
      </c>
      <c r="G1875" s="39">
        <f>STDEV('2.2 Retornos'!L1881:L1940)*SQRT(252)</f>
        <v>0.1646750487</v>
      </c>
      <c r="H1875" s="39">
        <f>STDEV('2.2 Retornos'!W1881:W1940)*SQRT(252)</f>
        <v>0.3314413891</v>
      </c>
      <c r="I1875" s="39">
        <f>STDEV('2.2 Retornos'!AH1881:AH1940)*SQRT(252)</f>
        <v>0.3321831661</v>
      </c>
      <c r="K1875" s="40">
        <f>'2.5'!A1875</f>
        <v>44628</v>
      </c>
      <c r="L1875" s="41">
        <f>'2.5'!B1875/MAX('2.5'!B$2:B1875)-1</f>
        <v>-0.07795025348</v>
      </c>
      <c r="M1875" s="41">
        <f>'2.5'!C1875/MAX('2.5'!C$2:C1875)-1</f>
        <v>0</v>
      </c>
      <c r="N1875" s="41">
        <f>'2.5'!D1875/MAX('2.5'!D$2:D1875)-1</f>
        <v>0</v>
      </c>
    </row>
    <row r="1876">
      <c r="F1876" s="38">
        <f>'2.5'!A1936</f>
        <v>44713</v>
      </c>
      <c r="G1876" s="39">
        <f>STDEV('2.2 Retornos'!L1882:L1941)*SQRT(252)</f>
        <v>0.1585281442</v>
      </c>
      <c r="H1876" s="39">
        <f>STDEV('2.2 Retornos'!W1882:W1941)*SQRT(252)</f>
        <v>0.3313487744</v>
      </c>
      <c r="I1876" s="39">
        <f>STDEV('2.2 Retornos'!AH1882:AH1941)*SQRT(252)</f>
        <v>0.3262777051</v>
      </c>
      <c r="K1876" s="40">
        <f>'2.5'!A1876</f>
        <v>44629</v>
      </c>
      <c r="L1876" s="41">
        <f>'2.5'!B1876/MAX('2.5'!B$2:B1876)-1</f>
        <v>-0.05877526664</v>
      </c>
      <c r="M1876" s="41">
        <f>'2.5'!C1876/MAX('2.5'!C$2:C1876)-1</f>
        <v>-0.006848748151</v>
      </c>
      <c r="N1876" s="41">
        <f>'2.5'!D1876/MAX('2.5'!D$2:D1876)-1</f>
        <v>-0.03026569993</v>
      </c>
    </row>
    <row r="1877">
      <c r="F1877" s="38">
        <f>'2.5'!A1937</f>
        <v>44714</v>
      </c>
      <c r="G1877" s="39">
        <f>STDEV('2.2 Retornos'!L1883:L1942)*SQRT(252)</f>
        <v>0.159747168</v>
      </c>
      <c r="H1877" s="39">
        <f>STDEV('2.2 Retornos'!W1883:W1942)*SQRT(252)</f>
        <v>0.3444123324</v>
      </c>
      <c r="I1877" s="39">
        <f>STDEV('2.2 Retornos'!AH1883:AH1942)*SQRT(252)</f>
        <v>0.3246950333</v>
      </c>
      <c r="K1877" s="40">
        <f>'2.5'!A1877</f>
        <v>44630</v>
      </c>
      <c r="L1877" s="41">
        <f>'2.5'!B1877/MAX('2.5'!B$2:B1877)-1</f>
        <v>-0.06108210556</v>
      </c>
      <c r="M1877" s="41">
        <f>'2.5'!C1877/MAX('2.5'!C$2:C1877)-1</f>
        <v>-0.002565290687</v>
      </c>
      <c r="N1877" s="41">
        <f>'2.5'!D1877/MAX('2.5'!D$2:D1877)-1</f>
        <v>-0.01195291822</v>
      </c>
    </row>
    <row r="1878">
      <c r="F1878" s="38">
        <f>'2.5'!A1938</f>
        <v>44715</v>
      </c>
      <c r="G1878" s="39">
        <f>STDEV('2.2 Retornos'!L1884:L1943)*SQRT(252)</f>
        <v>0.1610490034</v>
      </c>
      <c r="H1878" s="39">
        <f>STDEV('2.2 Retornos'!W1884:W1943)*SQRT(252)</f>
        <v>0.3462354295</v>
      </c>
      <c r="I1878" s="39">
        <f>STDEV('2.2 Retornos'!AH1884:AH1943)*SQRT(252)</f>
        <v>0.3246881188</v>
      </c>
      <c r="K1878" s="40">
        <f>'2.5'!A1878</f>
        <v>44631</v>
      </c>
      <c r="L1878" s="41">
        <f>'2.5'!B1878/MAX('2.5'!B$2:B1878)-1</f>
        <v>-0.06141904201</v>
      </c>
      <c r="M1878" s="41">
        <f>'2.5'!C1878/MAX('2.5'!C$2:C1878)-1</f>
        <v>-0.01594475562</v>
      </c>
      <c r="N1878" s="41">
        <f>'2.5'!D1878/MAX('2.5'!D$2:D1878)-1</f>
        <v>-0.01094477398</v>
      </c>
    </row>
    <row r="1879">
      <c r="F1879" s="38">
        <f>'2.5'!A1939</f>
        <v>44718</v>
      </c>
      <c r="G1879" s="39">
        <f>STDEV('2.2 Retornos'!L1885:L1944)*SQRT(252)</f>
        <v>0.161044476</v>
      </c>
      <c r="H1879" s="39">
        <f>STDEV('2.2 Retornos'!W1885:W1944)*SQRT(252)</f>
        <v>0.3364184497</v>
      </c>
      <c r="I1879" s="39">
        <f>STDEV('2.2 Retornos'!AH1885:AH1944)*SQRT(252)</f>
        <v>0.3130310071</v>
      </c>
      <c r="K1879" s="40">
        <f>'2.5'!A1879</f>
        <v>44634</v>
      </c>
      <c r="L1879" s="41">
        <f>'2.5'!B1879/MAX('2.5'!B$2:B1879)-1</f>
        <v>-0.05750090816</v>
      </c>
      <c r="M1879" s="41">
        <f>'2.5'!C1879/MAX('2.5'!C$2:C1879)-1</f>
        <v>-0.05624834629</v>
      </c>
      <c r="N1879" s="41">
        <f>'2.5'!D1879/MAX('2.5'!D$2:D1879)-1</f>
        <v>-0.04883985043</v>
      </c>
    </row>
    <row r="1880">
      <c r="F1880" s="38">
        <f>'2.5'!A1940</f>
        <v>44719</v>
      </c>
      <c r="G1880" s="39">
        <f>STDEV('2.2 Retornos'!L1886:L1945)*SQRT(252)</f>
        <v>0.1610753309</v>
      </c>
      <c r="H1880" s="39">
        <f>STDEV('2.2 Retornos'!W1886:W1945)*SQRT(252)</f>
        <v>0.3367194919</v>
      </c>
      <c r="I1880" s="39">
        <f>STDEV('2.2 Retornos'!AH1886:AH1945)*SQRT(252)</f>
        <v>0.3130698725</v>
      </c>
      <c r="K1880" s="40">
        <f>'2.5'!A1880</f>
        <v>44635</v>
      </c>
      <c r="L1880" s="41">
        <f>'2.5'!B1880/MAX('2.5'!B$2:B1880)-1</f>
        <v>-0.0606138356</v>
      </c>
      <c r="M1880" s="41">
        <f>'2.5'!C1880/MAX('2.5'!C$2:C1880)-1</f>
        <v>-0.05954430633</v>
      </c>
      <c r="N1880" s="41">
        <f>'2.5'!D1880/MAX('2.5'!D$2:D1880)-1</f>
        <v>-0.06145385352</v>
      </c>
    </row>
    <row r="1881">
      <c r="F1881" s="38">
        <f>'2.5'!A1941</f>
        <v>44720</v>
      </c>
      <c r="G1881" s="39">
        <f>STDEV('2.2 Retornos'!L1887:L1946)*SQRT(252)</f>
        <v>0.1570155853</v>
      </c>
      <c r="H1881" s="39">
        <f>STDEV('2.2 Retornos'!W1887:W1946)*SQRT(252)</f>
        <v>0.3367761</v>
      </c>
      <c r="I1881" s="39">
        <f>STDEV('2.2 Retornos'!AH1887:AH1946)*SQRT(252)</f>
        <v>0.3130049912</v>
      </c>
      <c r="K1881" s="40">
        <f>'2.5'!A1881</f>
        <v>44636</v>
      </c>
      <c r="L1881" s="41">
        <f>'2.5'!B1881/MAX('2.5'!B$2:B1881)-1</f>
        <v>-0.04397347642</v>
      </c>
      <c r="M1881" s="41">
        <f>'2.5'!C1881/MAX('2.5'!C$2:C1881)-1</f>
        <v>-0.05186719509</v>
      </c>
      <c r="N1881" s="41">
        <f>'2.5'!D1881/MAX('2.5'!D$2:D1881)-1</f>
        <v>-0.06033192283</v>
      </c>
    </row>
    <row r="1882">
      <c r="F1882" s="38">
        <f>'2.5'!A1942</f>
        <v>44721</v>
      </c>
      <c r="G1882" s="39">
        <f>STDEV('2.2 Retornos'!L1888:L1947)*SQRT(252)</f>
        <v>0.1579105456</v>
      </c>
      <c r="H1882" s="39">
        <f>STDEV('2.2 Retornos'!W1888:W1947)*SQRT(252)</f>
        <v>0.3338127134</v>
      </c>
      <c r="I1882" s="39">
        <f>STDEV('2.2 Retornos'!AH1888:AH1947)*SQRT(252)</f>
        <v>0.3092897569</v>
      </c>
      <c r="K1882" s="40">
        <f>'2.5'!A1882</f>
        <v>44637</v>
      </c>
      <c r="L1882" s="41">
        <f>'2.5'!B1882/MAX('2.5'!B$2:B1882)-1</f>
        <v>-0.03784230148</v>
      </c>
      <c r="M1882" s="41">
        <f>'2.5'!C1882/MAX('2.5'!C$2:C1882)-1</f>
        <v>-0.02340735546</v>
      </c>
      <c r="N1882" s="41">
        <f>'2.5'!D1882/MAX('2.5'!D$2:D1882)-1</f>
        <v>-0.02961557728</v>
      </c>
    </row>
    <row r="1883">
      <c r="F1883" s="38">
        <f>'2.5'!A1943</f>
        <v>44722</v>
      </c>
      <c r="G1883" s="39">
        <f>STDEV('2.2 Retornos'!L1889:L1948)*SQRT(252)</f>
        <v>0.1624499901</v>
      </c>
      <c r="H1883" s="39">
        <f>STDEV('2.2 Retornos'!W1889:W1948)*SQRT(252)</f>
        <v>0.3362999777</v>
      </c>
      <c r="I1883" s="39">
        <f>STDEV('2.2 Retornos'!AH1889:AH1948)*SQRT(252)</f>
        <v>0.311117705</v>
      </c>
      <c r="K1883" s="40">
        <f>'2.5'!A1883</f>
        <v>44638</v>
      </c>
      <c r="L1883" s="41">
        <f>'2.5'!B1883/MAX('2.5'!B$2:B1883)-1</f>
        <v>-0.03645436471</v>
      </c>
      <c r="M1883" s="41">
        <f>'2.5'!C1883/MAX('2.5'!C$2:C1883)-1</f>
        <v>-0.02891421001</v>
      </c>
      <c r="N1883" s="41">
        <f>'2.5'!D1883/MAX('2.5'!D$2:D1883)-1</f>
        <v>-0.0358728553</v>
      </c>
    </row>
    <row r="1884">
      <c r="F1884" s="38">
        <f>'2.5'!A1944</f>
        <v>44725</v>
      </c>
      <c r="G1884" s="39">
        <f>STDEV('2.2 Retornos'!L1890:L1949)*SQRT(252)</f>
        <v>0.166712993</v>
      </c>
      <c r="H1884" s="39">
        <f>STDEV('2.2 Retornos'!W1890:W1949)*SQRT(252)</f>
        <v>0.348666788</v>
      </c>
      <c r="I1884" s="39">
        <f>STDEV('2.2 Retornos'!AH1890:AH1949)*SQRT(252)</f>
        <v>0.3112957928</v>
      </c>
      <c r="K1884" s="40">
        <f>'2.5'!A1884</f>
        <v>44641</v>
      </c>
      <c r="L1884" s="41">
        <f>'2.5'!B1884/MAX('2.5'!B$2:B1884)-1</f>
        <v>-0.0320440687</v>
      </c>
      <c r="M1884" s="41">
        <f>'2.5'!C1884/MAX('2.5'!C$2:C1884)-1</f>
        <v>-0.00456577454</v>
      </c>
      <c r="N1884" s="41">
        <f>'2.5'!D1884/MAX('2.5'!D$2:D1884)-1</f>
        <v>0</v>
      </c>
    </row>
    <row r="1885">
      <c r="F1885" s="38">
        <f>'2.5'!A1945</f>
        <v>44726</v>
      </c>
      <c r="G1885" s="39">
        <f>STDEV('2.2 Retornos'!L1891:L1950)*SQRT(252)</f>
        <v>0.1659077594</v>
      </c>
      <c r="H1885" s="39">
        <f>STDEV('2.2 Retornos'!W1891:W1950)*SQRT(252)</f>
        <v>0.348957281</v>
      </c>
      <c r="I1885" s="39">
        <f>STDEV('2.2 Retornos'!AH1891:AH1950)*SQRT(252)</f>
        <v>0.3124482319</v>
      </c>
      <c r="K1885" s="40">
        <f>'2.5'!A1885</f>
        <v>44642</v>
      </c>
      <c r="L1885" s="41">
        <f>'2.5'!B1885/MAX('2.5'!B$2:B1885)-1</f>
        <v>-0.02597896586</v>
      </c>
      <c r="M1885" s="41">
        <f>'2.5'!C1885/MAX('2.5'!C$2:C1885)-1</f>
        <v>-0.02125857862</v>
      </c>
      <c r="N1885" s="41">
        <f>'2.5'!D1885/MAX('2.5'!D$2:D1885)-1</f>
        <v>-0.008046126307</v>
      </c>
    </row>
    <row r="1886">
      <c r="F1886" s="38">
        <f>'2.5'!A1946</f>
        <v>44727</v>
      </c>
      <c r="G1886" s="39">
        <f>STDEV('2.2 Retornos'!L1892:L1951)*SQRT(252)</f>
        <v>0.1629980988</v>
      </c>
      <c r="H1886" s="39">
        <f>STDEV('2.2 Retornos'!W1892:W1951)*SQRT(252)</f>
        <v>0.3471238808</v>
      </c>
      <c r="I1886" s="39">
        <f>STDEV('2.2 Retornos'!AH1892:AH1951)*SQRT(252)</f>
        <v>0.3126858582</v>
      </c>
      <c r="K1886" s="40">
        <f>'2.5'!A1886</f>
        <v>44643</v>
      </c>
      <c r="L1886" s="41">
        <f>'2.5'!B1886/MAX('2.5'!B$2:B1886)-1</f>
        <v>-0.04580231931</v>
      </c>
      <c r="M1886" s="41">
        <f>'2.5'!C1886/MAX('2.5'!C$2:C1886)-1</f>
        <v>-0.00647558386</v>
      </c>
      <c r="N1886" s="41">
        <f>'2.5'!D1886/MAX('2.5'!D$2:D1886)-1</f>
        <v>0</v>
      </c>
    </row>
    <row r="1887">
      <c r="F1887" s="38">
        <f>'2.5'!A1947</f>
        <v>44728</v>
      </c>
      <c r="G1887" s="39">
        <f>STDEV('2.2 Retornos'!L1893:L1952)*SQRT(252)</f>
        <v>0.173650162</v>
      </c>
      <c r="H1887" s="39">
        <f>STDEV('2.2 Retornos'!W1893:W1952)*SQRT(252)</f>
        <v>0.3483314952</v>
      </c>
      <c r="I1887" s="39">
        <f>STDEV('2.2 Retornos'!AH1893:AH1952)*SQRT(252)</f>
        <v>0.3333571238</v>
      </c>
      <c r="K1887" s="40">
        <f>'2.5'!A1887</f>
        <v>44644</v>
      </c>
      <c r="L1887" s="41">
        <f>'2.5'!B1887/MAX('2.5'!B$2:B1887)-1</f>
        <v>-0.04470104883</v>
      </c>
      <c r="M1887" s="41">
        <f>'2.5'!C1887/MAX('2.5'!C$2:C1887)-1</f>
        <v>-0.001273785403</v>
      </c>
      <c r="N1887" s="41">
        <f>'2.5'!D1887/MAX('2.5'!D$2:D1887)-1</f>
        <v>-0.004733967437</v>
      </c>
    </row>
    <row r="1888">
      <c r="F1888" s="38">
        <f>'2.5'!A1948</f>
        <v>44729</v>
      </c>
      <c r="G1888" s="39">
        <f>STDEV('2.2 Retornos'!L1894:L1953)*SQRT(252)</f>
        <v>0.1733229136</v>
      </c>
      <c r="H1888" s="39">
        <f>STDEV('2.2 Retornos'!W1894:W1953)*SQRT(252)</f>
        <v>0.3483859369</v>
      </c>
      <c r="I1888" s="39">
        <f>STDEV('2.2 Retornos'!AH1894:AH1953)*SQRT(252)</f>
        <v>0.3446696198</v>
      </c>
      <c r="K1888" s="40">
        <f>'2.5'!A1888</f>
        <v>44645</v>
      </c>
      <c r="L1888" s="41">
        <f>'2.5'!B1888/MAX('2.5'!B$2:B1888)-1</f>
        <v>-0.04093027653</v>
      </c>
      <c r="M1888" s="41">
        <f>'2.5'!C1888/MAX('2.5'!C$2:C1888)-1</f>
        <v>-0.004902742402</v>
      </c>
      <c r="N1888" s="41">
        <f>'2.5'!D1888/MAX('2.5'!D$2:D1888)-1</f>
        <v>0</v>
      </c>
    </row>
    <row r="1889">
      <c r="F1889" s="38">
        <f>'2.5'!A1949</f>
        <v>44732</v>
      </c>
      <c r="G1889" s="39">
        <f>STDEV('2.2 Retornos'!L1895:L1954)*SQRT(252)</f>
        <v>0.1773653591</v>
      </c>
      <c r="H1889" s="39">
        <f>STDEV('2.2 Retornos'!W1895:W1954)*SQRT(252)</f>
        <v>0.3488637864</v>
      </c>
      <c r="I1889" s="39">
        <f>STDEV('2.2 Retornos'!AH1895:AH1954)*SQRT(252)</f>
        <v>0.3451483412</v>
      </c>
      <c r="K1889" s="40">
        <f>'2.5'!A1889</f>
        <v>44648</v>
      </c>
      <c r="L1889" s="41">
        <f>'2.5'!B1889/MAX('2.5'!B$2:B1889)-1</f>
        <v>-0.04018664679</v>
      </c>
      <c r="M1889" s="41">
        <f>'2.5'!C1889/MAX('2.5'!C$2:C1889)-1</f>
        <v>-0.01226098232</v>
      </c>
      <c r="N1889" s="41">
        <f>'2.5'!D1889/MAX('2.5'!D$2:D1889)-1</f>
        <v>-0.0185493738</v>
      </c>
    </row>
    <row r="1890">
      <c r="F1890" s="38">
        <f>'2.5'!A1950</f>
        <v>44733</v>
      </c>
      <c r="G1890" s="39">
        <f>STDEV('2.2 Retornos'!L1896:L1955)*SQRT(252)</f>
        <v>0.1772395906</v>
      </c>
      <c r="H1890" s="39">
        <f>STDEV('2.2 Retornos'!W1896:W1955)*SQRT(252)</f>
        <v>0.3489771495</v>
      </c>
      <c r="I1890" s="39">
        <f>STDEV('2.2 Retornos'!AH1896:AH1955)*SQRT(252)</f>
        <v>0.3470886817</v>
      </c>
      <c r="K1890" s="40">
        <f>'2.5'!A1890</f>
        <v>44649</v>
      </c>
      <c r="L1890" s="41">
        <f>'2.5'!B1890/MAX('2.5'!B$2:B1890)-1</f>
        <v>-0.03794446056</v>
      </c>
      <c r="M1890" s="41">
        <f>'2.5'!C1890/MAX('2.5'!C$2:C1890)-1</f>
        <v>-0.01109871711</v>
      </c>
      <c r="N1890" s="41">
        <f>'2.5'!D1890/MAX('2.5'!D$2:D1890)-1</f>
        <v>-0.0196703791</v>
      </c>
    </row>
    <row r="1891">
      <c r="F1891" s="38">
        <f>'2.5'!A1951</f>
        <v>44734</v>
      </c>
      <c r="G1891" s="39">
        <f>STDEV('2.2 Retornos'!L1897:L1956)*SQRT(252)</f>
        <v>0.1788904713</v>
      </c>
      <c r="H1891" s="39">
        <f>STDEV('2.2 Retornos'!W1897:W1956)*SQRT(252)</f>
        <v>0.3552239879</v>
      </c>
      <c r="I1891" s="39">
        <f>STDEV('2.2 Retornos'!AH1897:AH1956)*SQRT(252)</f>
        <v>0.35879475</v>
      </c>
      <c r="K1891" s="40">
        <f>'2.5'!A1891</f>
        <v>44650</v>
      </c>
      <c r="L1891" s="41">
        <f>'2.5'!B1891/MAX('2.5'!B$2:B1891)-1</f>
        <v>-0.04116505572</v>
      </c>
      <c r="M1891" s="41">
        <f>'2.5'!C1891/MAX('2.5'!C$2:C1891)-1</f>
        <v>0</v>
      </c>
      <c r="N1891" s="41">
        <f>'2.5'!D1891/MAX('2.5'!D$2:D1891)-1</f>
        <v>-0.01661715357</v>
      </c>
    </row>
    <row r="1892">
      <c r="F1892" s="38">
        <f>'2.5'!A1952</f>
        <v>44735</v>
      </c>
      <c r="G1892" s="39">
        <f>STDEV('2.2 Retornos'!L1898:L1957)*SQRT(252)</f>
        <v>0.1802088353</v>
      </c>
      <c r="H1892" s="39">
        <f>STDEV('2.2 Retornos'!W1898:W1957)*SQRT(252)</f>
        <v>0.3779812646</v>
      </c>
      <c r="I1892" s="39">
        <f>STDEV('2.2 Retornos'!AH1898:AH1957)*SQRT(252)</f>
        <v>0.3760458255</v>
      </c>
      <c r="K1892" s="40">
        <f>'2.5'!A1892</f>
        <v>44651</v>
      </c>
      <c r="L1892" s="41">
        <f>'2.5'!B1892/MAX('2.5'!B$2:B1892)-1</f>
        <v>-0.05616888808</v>
      </c>
      <c r="M1892" s="41">
        <f>'2.5'!C1892/MAX('2.5'!C$2:C1892)-1</f>
        <v>-0.009456970165</v>
      </c>
      <c r="N1892" s="41">
        <f>'2.5'!D1892/MAX('2.5'!D$2:D1892)-1</f>
        <v>-0.02307089507</v>
      </c>
    </row>
    <row r="1893">
      <c r="F1893" s="38">
        <f>'2.5'!A1953</f>
        <v>44736</v>
      </c>
      <c r="G1893" s="39">
        <f>STDEV('2.2 Retornos'!L1899:L1958)*SQRT(252)</f>
        <v>0.182083188</v>
      </c>
      <c r="H1893" s="39">
        <f>STDEV('2.2 Retornos'!W1899:W1958)*SQRT(252)</f>
        <v>0.3793649998</v>
      </c>
      <c r="I1893" s="39">
        <f>STDEV('2.2 Retornos'!AH1899:AH1958)*SQRT(252)</f>
        <v>0.3784242386</v>
      </c>
      <c r="K1893" s="40">
        <f>'2.5'!A1893</f>
        <v>44652</v>
      </c>
      <c r="L1893" s="41">
        <f>'2.5'!B1893/MAX('2.5'!B$2:B1893)-1</f>
        <v>-0.05628403014</v>
      </c>
      <c r="M1893" s="41">
        <f>'2.5'!C1893/MAX('2.5'!C$2:C1893)-1</f>
        <v>0</v>
      </c>
      <c r="N1893" s="41">
        <f>'2.5'!D1893/MAX('2.5'!D$2:D1893)-1</f>
        <v>-0.009548488727</v>
      </c>
    </row>
    <row r="1894">
      <c r="F1894" s="38">
        <f>'2.5'!A1954</f>
        <v>44739</v>
      </c>
      <c r="G1894" s="39">
        <f>STDEV('2.2 Retornos'!L1900:L1959)*SQRT(252)</f>
        <v>0.1824857679</v>
      </c>
      <c r="H1894" s="39">
        <f>STDEV('2.2 Retornos'!W1900:W1959)*SQRT(252)</f>
        <v>0.3844693941</v>
      </c>
      <c r="I1894" s="39">
        <f>STDEV('2.2 Retornos'!AH1900:AH1959)*SQRT(252)</f>
        <v>0.3885714986</v>
      </c>
      <c r="K1894" s="40">
        <f>'2.5'!A1894</f>
        <v>44655</v>
      </c>
      <c r="L1894" s="41">
        <f>'2.5'!B1894/MAX('2.5'!B$2:B1894)-1</f>
        <v>-0.05126762126</v>
      </c>
      <c r="M1894" s="41">
        <f>'2.5'!C1894/MAX('2.5'!C$2:C1894)-1</f>
        <v>0</v>
      </c>
      <c r="N1894" s="41">
        <f>'2.5'!D1894/MAX('2.5'!D$2:D1894)-1</f>
        <v>0</v>
      </c>
    </row>
    <row r="1895">
      <c r="F1895" s="38">
        <f>'2.5'!A1955</f>
        <v>44740</v>
      </c>
      <c r="G1895" s="39">
        <f>STDEV('2.2 Retornos'!L1901:L1960)*SQRT(252)</f>
        <v>0.1826826638</v>
      </c>
      <c r="H1895" s="39">
        <f>STDEV('2.2 Retornos'!W1901:W1960)*SQRT(252)</f>
        <v>0.3819518028</v>
      </c>
      <c r="I1895" s="39">
        <f>STDEV('2.2 Retornos'!AH1901:AH1960)*SQRT(252)</f>
        <v>0.3955237914</v>
      </c>
      <c r="K1895" s="40">
        <f>'2.5'!A1895</f>
        <v>44656</v>
      </c>
      <c r="L1895" s="41">
        <f>'2.5'!B1895/MAX('2.5'!B$2:B1895)-1</f>
        <v>-0.05275466048</v>
      </c>
      <c r="M1895" s="41">
        <f>'2.5'!C1895/MAX('2.5'!C$2:C1895)-1</f>
        <v>-0.03100953142</v>
      </c>
      <c r="N1895" s="41">
        <f>'2.5'!D1895/MAX('2.5'!D$2:D1895)-1</f>
        <v>-0.01350169135</v>
      </c>
    </row>
    <row r="1896">
      <c r="F1896" s="38">
        <f>'2.5'!A1956</f>
        <v>44741</v>
      </c>
      <c r="G1896" s="39">
        <f>STDEV('2.2 Retornos'!L1902:L1961)*SQRT(252)</f>
        <v>0.1819287342</v>
      </c>
      <c r="H1896" s="39">
        <f>STDEV('2.2 Retornos'!W1902:W1961)*SQRT(252)</f>
        <v>0.3847884297</v>
      </c>
      <c r="I1896" s="39">
        <f>STDEV('2.2 Retornos'!AH1902:AH1961)*SQRT(252)</f>
        <v>0.4003254745</v>
      </c>
      <c r="K1896" s="40">
        <f>'2.5'!A1896</f>
        <v>44657</v>
      </c>
      <c r="L1896" s="41">
        <f>'2.5'!B1896/MAX('2.5'!B$2:B1896)-1</f>
        <v>-0.06278795248</v>
      </c>
      <c r="M1896" s="41">
        <f>'2.5'!C1896/MAX('2.5'!C$2:C1896)-1</f>
        <v>-0.03233837193</v>
      </c>
      <c r="N1896" s="41">
        <f>'2.5'!D1896/MAX('2.5'!D$2:D1896)-1</f>
        <v>-0.02488501334</v>
      </c>
    </row>
    <row r="1897">
      <c r="F1897" s="38">
        <f>'2.5'!A1957</f>
        <v>44742</v>
      </c>
      <c r="G1897" s="39">
        <f>STDEV('2.2 Retornos'!L1903:L1962)*SQRT(252)</f>
        <v>0.1809586206</v>
      </c>
      <c r="H1897" s="39">
        <f>STDEV('2.2 Retornos'!W1903:W1962)*SQRT(252)</f>
        <v>0.3888507264</v>
      </c>
      <c r="I1897" s="39">
        <f>STDEV('2.2 Retornos'!AH1903:AH1962)*SQRT(252)</f>
        <v>0.4000049107</v>
      </c>
      <c r="K1897" s="40">
        <f>'2.5'!A1897</f>
        <v>44658</v>
      </c>
      <c r="L1897" s="41">
        <f>'2.5'!B1897/MAX('2.5'!B$2:B1897)-1</f>
        <v>-0.07391062375</v>
      </c>
      <c r="M1897" s="41">
        <f>'2.5'!C1897/MAX('2.5'!C$2:C1897)-1</f>
        <v>-0.01921854652</v>
      </c>
      <c r="N1897" s="41">
        <f>'2.5'!D1897/MAX('2.5'!D$2:D1897)-1</f>
        <v>-0.009227274087</v>
      </c>
    </row>
    <row r="1898">
      <c r="F1898" s="38">
        <f>'2.5'!A1958</f>
        <v>44743</v>
      </c>
      <c r="G1898" s="39">
        <f>STDEV('2.2 Retornos'!L1904:L1963)*SQRT(252)</f>
        <v>0.1802070261</v>
      </c>
      <c r="H1898" s="39">
        <f>STDEV('2.2 Retornos'!W1904:W1963)*SQRT(252)</f>
        <v>0.3863054946</v>
      </c>
      <c r="I1898" s="39">
        <f>STDEV('2.2 Retornos'!AH1904:AH1963)*SQRT(252)</f>
        <v>0.398114928</v>
      </c>
      <c r="K1898" s="40">
        <f>'2.5'!A1898</f>
        <v>44659</v>
      </c>
      <c r="L1898" s="41">
        <f>'2.5'!B1898/MAX('2.5'!B$2:B1898)-1</f>
        <v>-0.06839446708</v>
      </c>
      <c r="M1898" s="41">
        <f>'2.5'!C1898/MAX('2.5'!C$2:C1898)-1</f>
        <v>-0.003288480878</v>
      </c>
      <c r="N1898" s="41">
        <f>'2.5'!D1898/MAX('2.5'!D$2:D1898)-1</f>
        <v>0</v>
      </c>
    </row>
    <row r="1899">
      <c r="F1899" s="38">
        <f>'2.5'!A1959</f>
        <v>44746</v>
      </c>
      <c r="G1899" s="39">
        <f>STDEV('2.2 Retornos'!L1905:L1964)*SQRT(252)</f>
        <v>0.1805955885</v>
      </c>
      <c r="H1899" s="39">
        <f>STDEV('2.2 Retornos'!W1905:W1964)*SQRT(252)</f>
        <v>0.3877329474</v>
      </c>
      <c r="I1899" s="39">
        <f>STDEV('2.2 Retornos'!AH1905:AH1964)*SQRT(252)</f>
        <v>0.3979803167</v>
      </c>
      <c r="K1899" s="40">
        <f>'2.5'!A1899</f>
        <v>44662</v>
      </c>
      <c r="L1899" s="41">
        <f>'2.5'!B1899/MAX('2.5'!B$2:B1899)-1</f>
        <v>-0.07066454499</v>
      </c>
      <c r="M1899" s="41">
        <f>'2.5'!C1899/MAX('2.5'!C$2:C1899)-1</f>
        <v>-0.007048885211</v>
      </c>
      <c r="N1899" s="41">
        <f>'2.5'!D1899/MAX('2.5'!D$2:D1899)-1</f>
        <v>-0.02385228773</v>
      </c>
    </row>
    <row r="1900">
      <c r="F1900" s="38">
        <f>'2.5'!A1960</f>
        <v>44747</v>
      </c>
      <c r="G1900" s="39">
        <f>STDEV('2.2 Retornos'!L1906:L1965)*SQRT(252)</f>
        <v>0.1797906679</v>
      </c>
      <c r="H1900" s="39">
        <f>STDEV('2.2 Retornos'!W1906:W1965)*SQRT(252)</f>
        <v>0.3972856447</v>
      </c>
      <c r="I1900" s="39">
        <f>STDEV('2.2 Retornos'!AH1906:AH1965)*SQRT(252)</f>
        <v>0.4114622622</v>
      </c>
      <c r="K1900" s="40">
        <f>'2.5'!A1900</f>
        <v>44663</v>
      </c>
      <c r="L1900" s="41">
        <f>'2.5'!B1900/MAX('2.5'!B$2:B1900)-1</f>
        <v>-0.08087262736</v>
      </c>
      <c r="M1900" s="41">
        <f>'2.5'!C1900/MAX('2.5'!C$2:C1900)-1</f>
        <v>-0.001448803408</v>
      </c>
      <c r="N1900" s="41">
        <f>'2.5'!D1900/MAX('2.5'!D$2:D1900)-1</f>
        <v>0</v>
      </c>
    </row>
    <row r="1901">
      <c r="F1901" s="38">
        <f>'2.5'!A1961</f>
        <v>44748</v>
      </c>
      <c r="G1901" s="39">
        <f>STDEV('2.2 Retornos'!L1907:L1966)*SQRT(252)</f>
        <v>0.1797938547</v>
      </c>
      <c r="H1901" s="39">
        <f>STDEV('2.2 Retornos'!W1907:W1966)*SQRT(252)</f>
        <v>0.3935937836</v>
      </c>
      <c r="I1901" s="39">
        <f>STDEV('2.2 Retornos'!AH1907:AH1966)*SQRT(252)</f>
        <v>0.41644709</v>
      </c>
      <c r="K1901" s="40">
        <f>'2.5'!A1901</f>
        <v>44664</v>
      </c>
      <c r="L1901" s="41">
        <f>'2.5'!B1901/MAX('2.5'!B$2:B1901)-1</f>
        <v>-0.08307307401</v>
      </c>
      <c r="M1901" s="41">
        <f>'2.5'!C1901/MAX('2.5'!C$2:C1901)-1</f>
        <v>0</v>
      </c>
      <c r="N1901" s="41">
        <f>'2.5'!D1901/MAX('2.5'!D$2:D1901)-1</f>
        <v>0</v>
      </c>
    </row>
    <row r="1902">
      <c r="F1902" s="38">
        <f>'2.5'!A1962</f>
        <v>44749</v>
      </c>
      <c r="G1902" s="39">
        <f>STDEV('2.2 Retornos'!L1908:L1967)*SQRT(252)</f>
        <v>0.1829864773</v>
      </c>
      <c r="H1902" s="39">
        <f>STDEV('2.2 Retornos'!W1908:W1967)*SQRT(252)</f>
        <v>0.4043380634</v>
      </c>
      <c r="I1902" s="39">
        <f>STDEV('2.2 Retornos'!AH1908:AH1967)*SQRT(252)</f>
        <v>0.4227389481</v>
      </c>
      <c r="K1902" s="40">
        <f>'2.5'!A1902</f>
        <v>44665</v>
      </c>
      <c r="L1902" s="41">
        <f>'2.5'!B1902/MAX('2.5'!B$2:B1902)-1</f>
        <v>-0.08127404587</v>
      </c>
      <c r="M1902" s="41">
        <f>'2.5'!C1902/MAX('2.5'!C$2:C1902)-1</f>
        <v>0</v>
      </c>
      <c r="N1902" s="41">
        <f>'2.5'!D1902/MAX('2.5'!D$2:D1902)-1</f>
        <v>0</v>
      </c>
    </row>
    <row r="1903">
      <c r="F1903" s="38">
        <f>'2.5'!A1963</f>
        <v>44750</v>
      </c>
      <c r="G1903" s="39">
        <f>STDEV('2.2 Retornos'!L1909:L1968)*SQRT(252)</f>
        <v>0.1831001786</v>
      </c>
      <c r="H1903" s="39">
        <f>STDEV('2.2 Retornos'!W1909:W1968)*SQRT(252)</f>
        <v>0.4056609474</v>
      </c>
      <c r="I1903" s="39">
        <f>STDEV('2.2 Retornos'!AH1909:AH1968)*SQRT(252)</f>
        <v>0.4229409133</v>
      </c>
      <c r="K1903" s="40">
        <f>'2.5'!A1903</f>
        <v>44666</v>
      </c>
      <c r="L1903" s="41">
        <f>'2.5'!B1903/MAX('2.5'!B$2:B1903)-1</f>
        <v>-0.08127404587</v>
      </c>
      <c r="M1903" s="41">
        <f>'2.5'!C1903/MAX('2.5'!C$2:C1903)-1</f>
        <v>0</v>
      </c>
      <c r="N1903" s="41">
        <f>'2.5'!D1903/MAX('2.5'!D$2:D1903)-1</f>
        <v>0</v>
      </c>
    </row>
    <row r="1904">
      <c r="F1904" s="38">
        <f>'2.5'!A1964</f>
        <v>44753</v>
      </c>
      <c r="G1904" s="39">
        <f>STDEV('2.2 Retornos'!L1910:L1969)*SQRT(252)</f>
        <v>0.183625511</v>
      </c>
      <c r="H1904" s="39">
        <f>STDEV('2.2 Retornos'!W1910:W1969)*SQRT(252)</f>
        <v>0.4056119606</v>
      </c>
      <c r="I1904" s="39">
        <f>STDEV('2.2 Retornos'!AH1910:AH1969)*SQRT(252)</f>
        <v>0.4202634061</v>
      </c>
      <c r="K1904" s="40">
        <f>'2.5'!A1904</f>
        <v>44669</v>
      </c>
      <c r="L1904" s="41">
        <f>'2.5'!B1904/MAX('2.5'!B$2:B1904)-1</f>
        <v>-0.08396193044</v>
      </c>
      <c r="M1904" s="41">
        <f>'2.5'!C1904/MAX('2.5'!C$2:C1904)-1</f>
        <v>0</v>
      </c>
      <c r="N1904" s="41">
        <f>'2.5'!D1904/MAX('2.5'!D$2:D1904)-1</f>
        <v>0</v>
      </c>
    </row>
    <row r="1905">
      <c r="F1905" s="38">
        <f>'2.5'!A1965</f>
        <v>44754</v>
      </c>
      <c r="G1905" s="39">
        <f>STDEV('2.2 Retornos'!L1911:L1970)*SQRT(252)</f>
        <v>0.1822211397</v>
      </c>
      <c r="H1905" s="39">
        <f>STDEV('2.2 Retornos'!W1911:W1970)*SQRT(252)</f>
        <v>0.4064580372</v>
      </c>
      <c r="I1905" s="39">
        <f>STDEV('2.2 Retornos'!AH1911:AH1970)*SQRT(252)</f>
        <v>0.4237440011</v>
      </c>
      <c r="K1905" s="40">
        <f>'2.5'!A1905</f>
        <v>44670</v>
      </c>
      <c r="L1905" s="41">
        <f>'2.5'!B1905/MAX('2.5'!B$2:B1905)-1</f>
        <v>-0.07589358512</v>
      </c>
      <c r="M1905" s="41">
        <f>'2.5'!C1905/MAX('2.5'!C$2:C1905)-1</f>
        <v>-0.01168692501</v>
      </c>
      <c r="N1905" s="41">
        <f>'2.5'!D1905/MAX('2.5'!D$2:D1905)-1</f>
        <v>-0.008744718885</v>
      </c>
    </row>
    <row r="1906">
      <c r="F1906" s="38">
        <f>'2.5'!A1966</f>
        <v>44755</v>
      </c>
      <c r="G1906" s="39">
        <f>STDEV('2.2 Retornos'!L1912:L1971)*SQRT(252)</f>
        <v>0.1827837422</v>
      </c>
      <c r="H1906" s="39">
        <f>STDEV('2.2 Retornos'!W1912:W1971)*SQRT(252)</f>
        <v>0.4068010377</v>
      </c>
      <c r="I1906" s="39">
        <f>STDEV('2.2 Retornos'!AH1912:AH1971)*SQRT(252)</f>
        <v>0.4226725226</v>
      </c>
      <c r="K1906" s="40">
        <f>'2.5'!A1906</f>
        <v>44671</v>
      </c>
      <c r="L1906" s="41">
        <f>'2.5'!B1906/MAX('2.5'!B$2:B1906)-1</f>
        <v>-0.07169808186</v>
      </c>
      <c r="M1906" s="41">
        <f>'2.5'!C1906/MAX('2.5'!C$2:C1906)-1</f>
        <v>-0.02037026722</v>
      </c>
      <c r="N1906" s="41">
        <f>'2.5'!D1906/MAX('2.5'!D$2:D1906)-1</f>
        <v>0</v>
      </c>
    </row>
    <row r="1907">
      <c r="F1907" s="38">
        <f>'2.5'!A1967</f>
        <v>44756</v>
      </c>
      <c r="G1907" s="39">
        <f>STDEV('2.2 Retornos'!L1913:L1972)*SQRT(252)</f>
        <v>0.191768569</v>
      </c>
      <c r="H1907" s="39">
        <f>STDEV('2.2 Retornos'!W1913:W1972)*SQRT(252)</f>
        <v>0.4037177832</v>
      </c>
      <c r="I1907" s="39">
        <f>STDEV('2.2 Retornos'!AH1913:AH1972)*SQRT(252)</f>
        <v>0.4197520585</v>
      </c>
      <c r="K1907" s="40">
        <f>'2.5'!A1907</f>
        <v>44672</v>
      </c>
      <c r="L1907" s="41">
        <f>'2.5'!B1907/MAX('2.5'!B$2:B1907)-1</f>
        <v>-0.07525379593</v>
      </c>
      <c r="M1907" s="41">
        <f>'2.5'!C1907/MAX('2.5'!C$2:C1907)-1</f>
        <v>-0.06664527507</v>
      </c>
      <c r="N1907" s="41">
        <f>'2.5'!D1907/MAX('2.5'!D$2:D1907)-1</f>
        <v>-0.0287400275</v>
      </c>
    </row>
    <row r="1908">
      <c r="F1908" s="38">
        <f>'2.5'!A1968</f>
        <v>44757</v>
      </c>
      <c r="G1908" s="39">
        <f>STDEV('2.2 Retornos'!L1914:L1973)*SQRT(252)</f>
        <v>0.1875850405</v>
      </c>
      <c r="H1908" s="39">
        <f>STDEV('2.2 Retornos'!W1914:W1973)*SQRT(252)</f>
        <v>0.3977774147</v>
      </c>
      <c r="I1908" s="39">
        <f>STDEV('2.2 Retornos'!AH1914:AH1973)*SQRT(252)</f>
        <v>0.4193057794</v>
      </c>
      <c r="K1908" s="40">
        <f>'2.5'!A1908</f>
        <v>44673</v>
      </c>
      <c r="L1908" s="41">
        <f>'2.5'!B1908/MAX('2.5'!B$2:B1908)-1</f>
        <v>-0.09776748543</v>
      </c>
      <c r="M1908" s="41">
        <f>'2.5'!C1908/MAX('2.5'!C$2:C1908)-1</f>
        <v>-0.1064005542</v>
      </c>
      <c r="N1908" s="41">
        <f>'2.5'!D1908/MAX('2.5'!D$2:D1908)-1</f>
        <v>-0.04672259783</v>
      </c>
    </row>
    <row r="1909">
      <c r="F1909" s="38">
        <f>'2.5'!A1969</f>
        <v>44760</v>
      </c>
      <c r="G1909" s="39">
        <f>STDEV('2.2 Retornos'!L1915:L1974)*SQRT(252)</f>
        <v>0.1897699437</v>
      </c>
      <c r="H1909" s="39">
        <f>STDEV('2.2 Retornos'!W1915:W1974)*SQRT(252)</f>
        <v>0.4022967088</v>
      </c>
      <c r="I1909" s="39">
        <f>STDEV('2.2 Retornos'!AH1915:AH1974)*SQRT(252)</f>
        <v>0.4188991374</v>
      </c>
      <c r="K1909" s="40">
        <f>'2.5'!A1909</f>
        <v>44676</v>
      </c>
      <c r="L1909" s="41">
        <f>'2.5'!B1909/MAX('2.5'!B$2:B1909)-1</f>
        <v>-0.1023015914</v>
      </c>
      <c r="M1909" s="41">
        <f>'2.5'!C1909/MAX('2.5'!C$2:C1909)-1</f>
        <v>-0.1311404677</v>
      </c>
      <c r="N1909" s="41">
        <f>'2.5'!D1909/MAX('2.5'!D$2:D1909)-1</f>
        <v>-0.07955056698</v>
      </c>
    </row>
    <row r="1910">
      <c r="F1910" s="38">
        <f>'2.5'!A1970</f>
        <v>44761</v>
      </c>
      <c r="G1910" s="39">
        <f>STDEV('2.2 Retornos'!L1916:L1975)*SQRT(252)</f>
        <v>0.1939841887</v>
      </c>
      <c r="H1910" s="39">
        <f>STDEV('2.2 Retornos'!W1916:W1975)*SQRT(252)</f>
        <v>0.4001034652</v>
      </c>
      <c r="I1910" s="39">
        <f>STDEV('2.2 Retornos'!AH1916:AH1975)*SQRT(252)</f>
        <v>0.4216472988</v>
      </c>
      <c r="K1910" s="40">
        <f>'2.5'!A1910</f>
        <v>44677</v>
      </c>
      <c r="L1910" s="41">
        <f>'2.5'!B1910/MAX('2.5'!B$2:B1910)-1</f>
        <v>-0.1184939722</v>
      </c>
      <c r="M1910" s="41">
        <f>'2.5'!C1910/MAX('2.5'!C$2:C1910)-1</f>
        <v>-0.1573265761</v>
      </c>
      <c r="N1910" s="41">
        <f>'2.5'!D1910/MAX('2.5'!D$2:D1910)-1</f>
        <v>-0.07675935489</v>
      </c>
    </row>
    <row r="1911">
      <c r="F1911" s="38">
        <f>'2.5'!A1971</f>
        <v>44762</v>
      </c>
      <c r="G1911" s="39">
        <f>STDEV('2.2 Retornos'!L1917:L1976)*SQRT(252)</f>
        <v>0.1938724529</v>
      </c>
      <c r="H1911" s="39">
        <f>STDEV('2.2 Retornos'!W1917:W1976)*SQRT(252)</f>
        <v>0.394582218</v>
      </c>
      <c r="I1911" s="39">
        <f>STDEV('2.2 Retornos'!AH1917:AH1976)*SQRT(252)</f>
        <v>0.4168678251</v>
      </c>
      <c r="K1911" s="40">
        <f>'2.5'!A1911</f>
        <v>44678</v>
      </c>
      <c r="L1911" s="41">
        <f>'2.5'!B1911/MAX('2.5'!B$2:B1911)-1</f>
        <v>-0.125340729</v>
      </c>
      <c r="M1911" s="41">
        <f>'2.5'!C1911/MAX('2.5'!C$2:C1911)-1</f>
        <v>-0.1280132556</v>
      </c>
      <c r="N1911" s="41">
        <f>'2.5'!D1911/MAX('2.5'!D$2:D1911)-1</f>
        <v>-0.04673954611</v>
      </c>
    </row>
    <row r="1912">
      <c r="F1912" s="38">
        <f>'2.5'!A1972</f>
        <v>44763</v>
      </c>
      <c r="G1912" s="39">
        <f>STDEV('2.2 Retornos'!L1918:L1977)*SQRT(252)</f>
        <v>0.190434662</v>
      </c>
      <c r="H1912" s="39">
        <f>STDEV('2.2 Retornos'!W1918:W1977)*SQRT(252)</f>
        <v>0.3940007035</v>
      </c>
      <c r="I1912" s="39">
        <f>STDEV('2.2 Retornos'!AH1918:AH1977)*SQRT(252)</f>
        <v>0.4094390436</v>
      </c>
      <c r="K1912" s="40">
        <f>'2.5'!A1912</f>
        <v>44679</v>
      </c>
      <c r="L1912" s="41">
        <f>'2.5'!B1912/MAX('2.5'!B$2:B1912)-1</f>
        <v>-0.110677549</v>
      </c>
      <c r="M1912" s="41">
        <f>'2.5'!C1912/MAX('2.5'!C$2:C1912)-1</f>
        <v>-0.1244545922</v>
      </c>
      <c r="N1912" s="41">
        <f>'2.5'!D1912/MAX('2.5'!D$2:D1912)-1</f>
        <v>-0.009322120084</v>
      </c>
    </row>
    <row r="1913">
      <c r="F1913" s="38">
        <f>'2.5'!A1973</f>
        <v>44764</v>
      </c>
      <c r="G1913" s="39">
        <f>STDEV('2.2 Retornos'!L1919:L1978)*SQRT(252)</f>
        <v>0.1889732259</v>
      </c>
      <c r="H1913" s="39">
        <f>STDEV('2.2 Retornos'!W1919:W1978)*SQRT(252)</f>
        <v>0.3939082385</v>
      </c>
      <c r="I1913" s="39">
        <f>STDEV('2.2 Retornos'!AH1919:AH1978)*SQRT(252)</f>
        <v>0.4083909014</v>
      </c>
      <c r="K1913" s="40">
        <f>'2.5'!A1913</f>
        <v>44680</v>
      </c>
      <c r="L1913" s="41">
        <f>'2.5'!B1913/MAX('2.5'!B$2:B1913)-1</f>
        <v>-0.122076276</v>
      </c>
      <c r="M1913" s="41">
        <f>'2.5'!C1913/MAX('2.5'!C$2:C1913)-1</f>
        <v>-0.1266124665</v>
      </c>
      <c r="N1913" s="41">
        <f>'2.5'!D1913/MAX('2.5'!D$2:D1913)-1</f>
        <v>-0.02733002983</v>
      </c>
    </row>
    <row r="1914">
      <c r="F1914" s="38">
        <f>'2.5'!A1974</f>
        <v>44767</v>
      </c>
      <c r="G1914" s="39">
        <f>STDEV('2.2 Retornos'!L1920:L1979)*SQRT(252)</f>
        <v>0.1894057061</v>
      </c>
      <c r="H1914" s="39">
        <f>STDEV('2.2 Retornos'!W1920:W1979)*SQRT(252)</f>
        <v>0.3950121136</v>
      </c>
      <c r="I1914" s="39">
        <f>STDEV('2.2 Retornos'!AH1920:AH1979)*SQRT(252)</f>
        <v>0.4134042082</v>
      </c>
      <c r="K1914" s="40">
        <f>'2.5'!A1914</f>
        <v>44683</v>
      </c>
      <c r="L1914" s="41">
        <f>'2.5'!B1914/MAX('2.5'!B$2:B1914)-1</f>
        <v>-0.122567517</v>
      </c>
      <c r="M1914" s="41">
        <f>'2.5'!C1914/MAX('2.5'!C$2:C1914)-1</f>
        <v>-0.134496533</v>
      </c>
      <c r="N1914" s="41">
        <f>'2.5'!D1914/MAX('2.5'!D$2:D1914)-1</f>
        <v>-0.03302068387</v>
      </c>
    </row>
    <row r="1915">
      <c r="F1915" s="38">
        <f>'2.5'!A1975</f>
        <v>44768</v>
      </c>
      <c r="G1915" s="39">
        <f>STDEV('2.2 Retornos'!L1921:L1980)*SQRT(252)</f>
        <v>0.1886904417</v>
      </c>
      <c r="H1915" s="39">
        <f>STDEV('2.2 Retornos'!W1921:W1980)*SQRT(252)</f>
        <v>0.3944617972</v>
      </c>
      <c r="I1915" s="39">
        <f>STDEV('2.2 Retornos'!AH1921:AH1980)*SQRT(252)</f>
        <v>0.4081366312</v>
      </c>
      <c r="K1915" s="40">
        <f>'2.5'!A1915</f>
        <v>44684</v>
      </c>
      <c r="L1915" s="41">
        <f>'2.5'!B1915/MAX('2.5'!B$2:B1915)-1</f>
        <v>-0.1143079072</v>
      </c>
      <c r="M1915" s="41">
        <f>'2.5'!C1915/MAX('2.5'!C$2:C1915)-1</f>
        <v>-0.129003482</v>
      </c>
      <c r="N1915" s="41">
        <f>'2.5'!D1915/MAX('2.5'!D$2:D1915)-1</f>
        <v>-0.003437770388</v>
      </c>
    </row>
    <row r="1916">
      <c r="F1916" s="38">
        <f>'2.5'!A1976</f>
        <v>44769</v>
      </c>
      <c r="G1916" s="39">
        <f>STDEV('2.2 Retornos'!L1922:L1981)*SQRT(252)</f>
        <v>0.1894178263</v>
      </c>
      <c r="H1916" s="39">
        <f>STDEV('2.2 Retornos'!W1922:W1981)*SQRT(252)</f>
        <v>0.3948314733</v>
      </c>
      <c r="I1916" s="39">
        <f>STDEV('2.2 Retornos'!AH1922:AH1981)*SQRT(252)</f>
        <v>0.4090053843</v>
      </c>
      <c r="K1916" s="40">
        <f>'2.5'!A1916</f>
        <v>44685</v>
      </c>
      <c r="L1916" s="41">
        <f>'2.5'!B1916/MAX('2.5'!B$2:B1916)-1</f>
        <v>-0.1047967213</v>
      </c>
      <c r="M1916" s="41">
        <f>'2.5'!C1916/MAX('2.5'!C$2:C1916)-1</f>
        <v>-0.1108111202</v>
      </c>
      <c r="N1916" s="41">
        <f>'2.5'!D1916/MAX('2.5'!D$2:D1916)-1</f>
        <v>0</v>
      </c>
    </row>
    <row r="1917">
      <c r="F1917" s="38">
        <f>'2.5'!A1977</f>
        <v>44770</v>
      </c>
      <c r="G1917" s="39">
        <f>STDEV('2.2 Retornos'!L1923:L1982)*SQRT(252)</f>
        <v>0.186559992</v>
      </c>
      <c r="H1917" s="39">
        <f>STDEV('2.2 Retornos'!W1923:W1982)*SQRT(252)</f>
        <v>0.3919854287</v>
      </c>
      <c r="I1917" s="39">
        <f>STDEV('2.2 Retornos'!AH1923:AH1982)*SQRT(252)</f>
        <v>0.4098346197</v>
      </c>
      <c r="K1917" s="40">
        <f>'2.5'!A1917</f>
        <v>44686</v>
      </c>
      <c r="L1917" s="41">
        <f>'2.5'!B1917/MAX('2.5'!B$2:B1917)-1</f>
        <v>-0.1214010526</v>
      </c>
      <c r="M1917" s="41">
        <f>'2.5'!C1917/MAX('2.5'!C$2:C1917)-1</f>
        <v>-0.1450523157</v>
      </c>
      <c r="N1917" s="41">
        <f>'2.5'!D1917/MAX('2.5'!D$2:D1917)-1</f>
        <v>-0.01114112094</v>
      </c>
    </row>
    <row r="1918">
      <c r="F1918" s="38">
        <f>'2.5'!A1978</f>
        <v>44771</v>
      </c>
      <c r="G1918" s="39">
        <f>STDEV('2.2 Retornos'!L1924:L1983)*SQRT(252)</f>
        <v>0.1876717083</v>
      </c>
      <c r="H1918" s="39">
        <f>STDEV('2.2 Retornos'!W1924:W1983)*SQRT(252)</f>
        <v>0.4019990032</v>
      </c>
      <c r="I1918" s="39">
        <f>STDEV('2.2 Retornos'!AH1924:AH1983)*SQRT(252)</f>
        <v>0.4131380086</v>
      </c>
      <c r="K1918" s="40">
        <f>'2.5'!A1918</f>
        <v>44687</v>
      </c>
      <c r="L1918" s="41">
        <f>'2.5'!B1918/MAX('2.5'!B$2:B1918)-1</f>
        <v>-0.1261604547</v>
      </c>
      <c r="M1918" s="41">
        <f>'2.5'!C1918/MAX('2.5'!C$2:C1918)-1</f>
        <v>-0.1544592016</v>
      </c>
      <c r="N1918" s="41">
        <f>'2.5'!D1918/MAX('2.5'!D$2:D1918)-1</f>
        <v>-0.003805944509</v>
      </c>
    </row>
    <row r="1919">
      <c r="F1919" s="38">
        <f>'2.5'!A1979</f>
        <v>44774</v>
      </c>
      <c r="G1919" s="39">
        <f>STDEV('2.2 Retornos'!L1925:L1984)*SQRT(252)</f>
        <v>0.1860908174</v>
      </c>
      <c r="H1919" s="39">
        <f>STDEV('2.2 Retornos'!W1925:W1984)*SQRT(252)</f>
        <v>0.3904900382</v>
      </c>
      <c r="I1919" s="39">
        <f>STDEV('2.2 Retornos'!AH1925:AH1984)*SQRT(252)</f>
        <v>0.3896103603</v>
      </c>
      <c r="K1919" s="40">
        <f>'2.5'!A1919</f>
        <v>44690</v>
      </c>
      <c r="L1919" s="41">
        <f>'2.5'!B1919/MAX('2.5'!B$2:B1919)-1</f>
        <v>-0.1371031514</v>
      </c>
      <c r="M1919" s="41">
        <f>'2.5'!C1919/MAX('2.5'!C$2:C1919)-1</f>
        <v>-0.1978057302</v>
      </c>
      <c r="N1919" s="41">
        <f>'2.5'!D1919/MAX('2.5'!D$2:D1919)-1</f>
        <v>-0.07059153169</v>
      </c>
    </row>
    <row r="1920">
      <c r="F1920" s="38">
        <f>'2.5'!A1980</f>
        <v>44775</v>
      </c>
      <c r="G1920" s="39">
        <f>STDEV('2.2 Retornos'!L1926:L1985)*SQRT(252)</f>
        <v>0.1862443382</v>
      </c>
      <c r="H1920" s="39">
        <f>STDEV('2.2 Retornos'!W1926:W1985)*SQRT(252)</f>
        <v>0.3953715204</v>
      </c>
      <c r="I1920" s="39">
        <f>STDEV('2.2 Retornos'!AH1926:AH1985)*SQRT(252)</f>
        <v>0.3912923787</v>
      </c>
      <c r="K1920" s="40">
        <f>'2.5'!A1920</f>
        <v>44691</v>
      </c>
      <c r="L1920" s="41">
        <f>'2.5'!B1920/MAX('2.5'!B$2:B1920)-1</f>
        <v>-0.1397206592</v>
      </c>
      <c r="M1920" s="41">
        <f>'2.5'!C1920/MAX('2.5'!C$2:C1920)-1</f>
        <v>-0.2058095998</v>
      </c>
      <c r="N1920" s="41">
        <f>'2.5'!D1920/MAX('2.5'!D$2:D1920)-1</f>
        <v>-0.07538655835</v>
      </c>
    </row>
    <row r="1921">
      <c r="F1921" s="38">
        <f>'2.5'!A1981</f>
        <v>44776</v>
      </c>
      <c r="G1921" s="39">
        <f>STDEV('2.2 Retornos'!L1927:L1986)*SQRT(252)</f>
        <v>0.1872861786</v>
      </c>
      <c r="H1921" s="39">
        <f>STDEV('2.2 Retornos'!W1927:W1986)*SQRT(252)</f>
        <v>0.3966688383</v>
      </c>
      <c r="I1921" s="39">
        <f>STDEV('2.2 Retornos'!AH1927:AH1986)*SQRT(252)</f>
        <v>0.3967142172</v>
      </c>
      <c r="K1921" s="40">
        <f>'2.5'!A1921</f>
        <v>44692</v>
      </c>
      <c r="L1921" s="41">
        <f>'2.5'!B1921/MAX('2.5'!B$2:B1921)-1</f>
        <v>-0.1434878803</v>
      </c>
      <c r="M1921" s="41">
        <f>'2.5'!C1921/MAX('2.5'!C$2:C1921)-1</f>
        <v>-0.2083392814</v>
      </c>
      <c r="N1921" s="41">
        <f>'2.5'!D1921/MAX('2.5'!D$2:D1921)-1</f>
        <v>-0.06376779621</v>
      </c>
    </row>
    <row r="1922">
      <c r="F1922" s="38">
        <f>'2.5'!A1982</f>
        <v>44777</v>
      </c>
      <c r="G1922" s="39">
        <f>STDEV('2.2 Retornos'!L1928:L1987)*SQRT(252)</f>
        <v>0.1807335794</v>
      </c>
      <c r="H1922" s="39">
        <f>STDEV('2.2 Retornos'!W1928:W1987)*SQRT(252)</f>
        <v>0.3992818868</v>
      </c>
      <c r="I1922" s="39">
        <f>STDEV('2.2 Retornos'!AH1928:AH1987)*SQRT(252)</f>
        <v>0.403406503</v>
      </c>
      <c r="K1922" s="40">
        <f>'2.5'!A1922</f>
        <v>44693</v>
      </c>
      <c r="L1922" s="41">
        <f>'2.5'!B1922/MAX('2.5'!B$2:B1922)-1</f>
        <v>-0.1640398284</v>
      </c>
      <c r="M1922" s="41">
        <f>'2.5'!C1922/MAX('2.5'!C$2:C1922)-1</f>
        <v>-0.2386139397</v>
      </c>
      <c r="N1922" s="41">
        <f>'2.5'!D1922/MAX('2.5'!D$2:D1922)-1</f>
        <v>-0.07247997789</v>
      </c>
    </row>
    <row r="1923">
      <c r="F1923" s="38">
        <f>'2.5'!A1983</f>
        <v>44778</v>
      </c>
      <c r="G1923" s="39">
        <f>STDEV('2.2 Retornos'!L1929:L1988)*SQRT(252)</f>
        <v>0.1779996338</v>
      </c>
      <c r="H1923" s="39">
        <f>STDEV('2.2 Retornos'!W1929:W1988)*SQRT(252)</f>
        <v>0.399292436</v>
      </c>
      <c r="I1923" s="39">
        <f>STDEV('2.2 Retornos'!AH1929:AH1988)*SQRT(252)</f>
        <v>0.3964434203</v>
      </c>
      <c r="K1923" s="40">
        <f>'2.5'!A1923</f>
        <v>44694</v>
      </c>
      <c r="L1923" s="41">
        <f>'2.5'!B1923/MAX('2.5'!B$2:B1923)-1</f>
        <v>-0.1510739583</v>
      </c>
      <c r="M1923" s="41">
        <f>'2.5'!C1923/MAX('2.5'!C$2:C1923)-1</f>
        <v>-0.2326138591</v>
      </c>
      <c r="N1923" s="41">
        <f>'2.5'!D1923/MAX('2.5'!D$2:D1923)-1</f>
        <v>-0.03827246076</v>
      </c>
    </row>
    <row r="1924">
      <c r="F1924" s="38">
        <f>'2.5'!A1984</f>
        <v>44781</v>
      </c>
      <c r="G1924" s="39">
        <f>STDEV('2.2 Retornos'!L1930:L1989)*SQRT(252)</f>
        <v>0.1779631188</v>
      </c>
      <c r="H1924" s="39">
        <f>STDEV('2.2 Retornos'!W1930:W1989)*SQRT(252)</f>
        <v>0.3995473193</v>
      </c>
      <c r="I1924" s="39">
        <f>STDEV('2.2 Retornos'!AH1930:AH1989)*SQRT(252)</f>
        <v>0.3933834707</v>
      </c>
      <c r="K1924" s="40">
        <f>'2.5'!A1924</f>
        <v>44697</v>
      </c>
      <c r="L1924" s="41">
        <f>'2.5'!B1924/MAX('2.5'!B$2:B1924)-1</f>
        <v>-0.148914978</v>
      </c>
      <c r="M1924" s="41">
        <f>'2.5'!C1924/MAX('2.5'!C$2:C1924)-1</f>
        <v>-0.2143218441</v>
      </c>
      <c r="N1924" s="41">
        <f>'2.5'!D1924/MAX('2.5'!D$2:D1924)-1</f>
        <v>-0.01578452943</v>
      </c>
    </row>
    <row r="1925">
      <c r="F1925" s="38">
        <f>'2.5'!A1985</f>
        <v>44782</v>
      </c>
      <c r="G1925" s="39">
        <f>STDEV('2.2 Retornos'!L1931:L1990)*SQRT(252)</f>
        <v>0.1743214366</v>
      </c>
      <c r="H1925" s="39">
        <f>STDEV('2.2 Retornos'!W1931:W1990)*SQRT(252)</f>
        <v>0.394595396</v>
      </c>
      <c r="I1925" s="39">
        <f>STDEV('2.2 Retornos'!AH1931:AH1990)*SQRT(252)</f>
        <v>0.3925150599</v>
      </c>
      <c r="K1925" s="40">
        <f>'2.5'!A1925</f>
        <v>44698</v>
      </c>
      <c r="L1925" s="41">
        <f>'2.5'!B1925/MAX('2.5'!B$2:B1925)-1</f>
        <v>-0.1343357872</v>
      </c>
      <c r="M1925" s="41">
        <f>'2.5'!C1925/MAX('2.5'!C$2:C1925)-1</f>
        <v>-0.1936836337</v>
      </c>
      <c r="N1925" s="41">
        <f>'2.5'!D1925/MAX('2.5'!D$2:D1925)-1</f>
        <v>-0.003955233416</v>
      </c>
    </row>
    <row r="1926">
      <c r="F1926" s="38">
        <f>'2.5'!A1986</f>
        <v>44783</v>
      </c>
      <c r="G1926" s="39">
        <f>STDEV('2.2 Retornos'!L1932:L1991)*SQRT(252)</f>
        <v>0.1757829467</v>
      </c>
      <c r="H1926" s="39">
        <f>STDEV('2.2 Retornos'!W1932:W1991)*SQRT(252)</f>
        <v>0.3950785006</v>
      </c>
      <c r="I1926" s="39">
        <f>STDEV('2.2 Retornos'!AH1932:AH1991)*SQRT(252)</f>
        <v>0.3920976299</v>
      </c>
      <c r="K1926" s="40">
        <f>'2.5'!A1926</f>
        <v>44699</v>
      </c>
      <c r="L1926" s="41">
        <f>'2.5'!B1926/MAX('2.5'!B$2:B1926)-1</f>
        <v>-0.1513277018</v>
      </c>
      <c r="M1926" s="41">
        <f>'2.5'!C1926/MAX('2.5'!C$2:C1926)-1</f>
        <v>-0.2171556973</v>
      </c>
      <c r="N1926" s="41">
        <f>'2.5'!D1926/MAX('2.5'!D$2:D1926)-1</f>
        <v>-0.02066368659</v>
      </c>
    </row>
    <row r="1927">
      <c r="F1927" s="38">
        <f>'2.5'!A1987</f>
        <v>44784</v>
      </c>
      <c r="G1927" s="39">
        <f>STDEV('2.2 Retornos'!L1933:L1992)*SQRT(252)</f>
        <v>0.1759437708</v>
      </c>
      <c r="H1927" s="39">
        <f>STDEV('2.2 Retornos'!W1933:W1992)*SQRT(252)</f>
        <v>0.380054034</v>
      </c>
      <c r="I1927" s="39">
        <f>STDEV('2.2 Retornos'!AH1933:AH1992)*SQRT(252)</f>
        <v>0.3998873146</v>
      </c>
      <c r="K1927" s="40">
        <f>'2.5'!A1927</f>
        <v>44700</v>
      </c>
      <c r="L1927" s="41">
        <f>'2.5'!B1927/MAX('2.5'!B$2:B1927)-1</f>
        <v>-0.1533903304</v>
      </c>
      <c r="M1927" s="41">
        <f>'2.5'!C1927/MAX('2.5'!C$2:C1927)-1</f>
        <v>-0.1792391305</v>
      </c>
      <c r="N1927" s="41">
        <f>'2.5'!D1927/MAX('2.5'!D$2:D1927)-1</f>
        <v>-0.01767503371</v>
      </c>
    </row>
    <row r="1928">
      <c r="F1928" s="38">
        <f>'2.5'!A1988</f>
        <v>44785</v>
      </c>
      <c r="G1928" s="39">
        <f>STDEV('2.2 Retornos'!L1934:L1993)*SQRT(252)</f>
        <v>0.1776776248</v>
      </c>
      <c r="H1928" s="39">
        <f>STDEV('2.2 Retornos'!W1934:W1993)*SQRT(252)</f>
        <v>0.3857669853</v>
      </c>
      <c r="I1928" s="39">
        <f>STDEV('2.2 Retornos'!AH1934:AH1993)*SQRT(252)</f>
        <v>0.4001508424</v>
      </c>
      <c r="K1928" s="40">
        <f>'2.5'!A1928</f>
        <v>44701</v>
      </c>
      <c r="L1928" s="41">
        <f>'2.5'!B1928/MAX('2.5'!B$2:B1928)-1</f>
        <v>-0.1529713524</v>
      </c>
      <c r="M1928" s="41">
        <f>'2.5'!C1928/MAX('2.5'!C$2:C1928)-1</f>
        <v>-0.1812153293</v>
      </c>
      <c r="N1928" s="41">
        <f>'2.5'!D1928/MAX('2.5'!D$2:D1928)-1</f>
        <v>-0.01585748337</v>
      </c>
    </row>
    <row r="1929">
      <c r="F1929" s="38">
        <f>'2.5'!A1989</f>
        <v>44788</v>
      </c>
      <c r="G1929" s="39">
        <f>STDEV('2.2 Retornos'!L1935:L1994)*SQRT(252)</f>
        <v>0.1777805063</v>
      </c>
      <c r="H1929" s="39">
        <f>STDEV('2.2 Retornos'!W1935:W1994)*SQRT(252)</f>
        <v>0.3861160061</v>
      </c>
      <c r="I1929" s="39">
        <f>STDEV('2.2 Retornos'!AH1935:AH1994)*SQRT(252)</f>
        <v>0.4010913926</v>
      </c>
      <c r="K1929" s="40">
        <f>'2.5'!A1929</f>
        <v>44704</v>
      </c>
      <c r="L1929" s="41">
        <f>'2.5'!B1929/MAX('2.5'!B$2:B1929)-1</f>
        <v>-0.1529713524</v>
      </c>
      <c r="M1929" s="41">
        <f>'2.5'!C1929/MAX('2.5'!C$2:C1929)-1</f>
        <v>-0.1812153293</v>
      </c>
      <c r="N1929" s="41">
        <f>'2.5'!D1929/MAX('2.5'!D$2:D1929)-1</f>
        <v>-0.01585748337</v>
      </c>
    </row>
    <row r="1930">
      <c r="F1930" s="38">
        <f>'2.5'!A1990</f>
        <v>44789</v>
      </c>
      <c r="G1930" s="39">
        <f>STDEV('2.2 Retornos'!L1936:L1995)*SQRT(252)</f>
        <v>0.177390016</v>
      </c>
      <c r="H1930" s="39">
        <f>STDEV('2.2 Retornos'!W1936:W1995)*SQRT(252)</f>
        <v>0.3863874687</v>
      </c>
      <c r="I1930" s="39">
        <f>STDEV('2.2 Retornos'!AH1936:AH1995)*SQRT(252)</f>
        <v>0.3983058367</v>
      </c>
      <c r="K1930" s="40">
        <f>'2.5'!A1930</f>
        <v>44705</v>
      </c>
      <c r="L1930" s="41">
        <f>'2.5'!B1930/MAX('2.5'!B$2:B1930)-1</f>
        <v>-0.1446402803</v>
      </c>
      <c r="M1930" s="41">
        <f>'2.5'!C1930/MAX('2.5'!C$2:C1930)-1</f>
        <v>-0.1705615755</v>
      </c>
      <c r="N1930" s="41">
        <f>'2.5'!D1930/MAX('2.5'!D$2:D1930)-1</f>
        <v>0</v>
      </c>
    </row>
    <row r="1931">
      <c r="F1931" s="38">
        <f>'2.5'!A1991</f>
        <v>44790</v>
      </c>
      <c r="G1931" s="39">
        <f>STDEV('2.2 Retornos'!L1937:L1996)*SQRT(252)</f>
        <v>0.1766502089</v>
      </c>
      <c r="H1931" s="39">
        <f>STDEV('2.2 Retornos'!W1937:W1996)*SQRT(252)</f>
        <v>0.3911522011</v>
      </c>
      <c r="I1931" s="39">
        <f>STDEV('2.2 Retornos'!AH1937:AH1996)*SQRT(252)</f>
        <v>0.3973252946</v>
      </c>
      <c r="K1931" s="40">
        <f>'2.5'!A1931</f>
        <v>44706</v>
      </c>
      <c r="L1931" s="41">
        <f>'2.5'!B1931/MAX('2.5'!B$2:B1931)-1</f>
        <v>-0.1373531473</v>
      </c>
      <c r="M1931" s="41">
        <f>'2.5'!C1931/MAX('2.5'!C$2:C1931)-1</f>
        <v>-0.1746608692</v>
      </c>
      <c r="N1931" s="41">
        <f>'2.5'!D1931/MAX('2.5'!D$2:D1931)-1</f>
        <v>0</v>
      </c>
    </row>
    <row r="1932">
      <c r="F1932" s="38">
        <f>'2.5'!A1992</f>
        <v>44791</v>
      </c>
      <c r="G1932" s="39">
        <f>STDEV('2.2 Retornos'!L1938:L1997)*SQRT(252)</f>
        <v>0.1759777936</v>
      </c>
      <c r="H1932" s="39">
        <f>STDEV('2.2 Retornos'!W1938:W1997)*SQRT(252)</f>
        <v>0.3926460072</v>
      </c>
      <c r="I1932" s="39">
        <f>STDEV('2.2 Retornos'!AH1938:AH1997)*SQRT(252)</f>
        <v>0.4010754687</v>
      </c>
      <c r="K1932" s="40">
        <f>'2.5'!A1932</f>
        <v>44707</v>
      </c>
      <c r="L1932" s="41">
        <f>'2.5'!B1932/MAX('2.5'!B$2:B1932)-1</f>
        <v>-0.13058643</v>
      </c>
      <c r="M1932" s="41">
        <f>'2.5'!C1932/MAX('2.5'!C$2:C1932)-1</f>
        <v>-0.1757432951</v>
      </c>
      <c r="N1932" s="41">
        <f>'2.5'!D1932/MAX('2.5'!D$2:D1932)-1</f>
        <v>0</v>
      </c>
    </row>
    <row r="1933">
      <c r="F1933" s="38">
        <f>'2.5'!A1993</f>
        <v>44792</v>
      </c>
      <c r="G1933" s="39">
        <f>STDEV('2.2 Retornos'!L1939:L1998)*SQRT(252)</f>
        <v>0.1743463818</v>
      </c>
      <c r="H1933" s="39">
        <f>STDEV('2.2 Retornos'!W1939:W1998)*SQRT(252)</f>
        <v>0.3923637417</v>
      </c>
      <c r="I1933" s="39">
        <f>STDEV('2.2 Retornos'!AH1939:AH1998)*SQRT(252)</f>
        <v>0.3999224769</v>
      </c>
      <c r="K1933" s="40">
        <f>'2.5'!A1933</f>
        <v>44708</v>
      </c>
      <c r="L1933" s="41">
        <f>'2.5'!B1933/MAX('2.5'!B$2:B1933)-1</f>
        <v>-0.1186612957</v>
      </c>
      <c r="M1933" s="41">
        <f>'2.5'!C1933/MAX('2.5'!C$2:C1933)-1</f>
        <v>-0.1690346702</v>
      </c>
      <c r="N1933" s="41">
        <f>'2.5'!D1933/MAX('2.5'!D$2:D1933)-1</f>
        <v>0</v>
      </c>
    </row>
    <row r="1934">
      <c r="F1934" s="38">
        <f>'2.5'!A1994</f>
        <v>44795</v>
      </c>
      <c r="G1934" s="39">
        <f>STDEV('2.2 Retornos'!L1940:L1999)*SQRT(252)</f>
        <v>0.176874754</v>
      </c>
      <c r="H1934" s="39">
        <f>STDEV('2.2 Retornos'!W1940:W1999)*SQRT(252)</f>
        <v>0.3916680852</v>
      </c>
      <c r="I1934" s="39">
        <f>STDEV('2.2 Retornos'!AH1940:AH1999)*SQRT(252)</f>
        <v>0.3972947679</v>
      </c>
      <c r="K1934" s="40">
        <f>'2.5'!A1934</f>
        <v>44711</v>
      </c>
      <c r="L1934" s="41">
        <f>'2.5'!B1934/MAX('2.5'!B$2:B1934)-1</f>
        <v>-0.1114937837</v>
      </c>
      <c r="M1934" s="41">
        <f>'2.5'!C1934/MAX('2.5'!C$2:C1934)-1</f>
        <v>-0.1619883409</v>
      </c>
      <c r="N1934" s="41">
        <f>'2.5'!D1934/MAX('2.5'!D$2:D1934)-1</f>
        <v>0</v>
      </c>
    </row>
    <row r="1935">
      <c r="F1935" s="38">
        <f>'2.5'!A1995</f>
        <v>44796</v>
      </c>
      <c r="G1935" s="39">
        <f>STDEV('2.2 Retornos'!L1941:L2000)*SQRT(252)</f>
        <v>0.1776383909</v>
      </c>
      <c r="H1935" s="39">
        <f>STDEV('2.2 Retornos'!W1941:W2000)*SQRT(252)</f>
        <v>0.3991052408</v>
      </c>
      <c r="I1935" s="39">
        <f>STDEV('2.2 Retornos'!AH1941:AH2000)*SQRT(252)</f>
        <v>0.3988688306</v>
      </c>
      <c r="K1935" s="40">
        <f>'2.5'!A1935</f>
        <v>44712</v>
      </c>
      <c r="L1935" s="41">
        <f>'2.5'!B1935/MAX('2.5'!B$2:B1935)-1</f>
        <v>-0.1147842013</v>
      </c>
      <c r="M1935" s="41">
        <f>'2.5'!C1935/MAX('2.5'!C$2:C1935)-1</f>
        <v>-0.1774607511</v>
      </c>
      <c r="N1935" s="41">
        <f>'2.5'!D1935/MAX('2.5'!D$2:D1935)-1</f>
        <v>-0.02346776021</v>
      </c>
    </row>
    <row r="1936">
      <c r="F1936" s="38">
        <f>'2.5'!A1996</f>
        <v>44797</v>
      </c>
      <c r="G1936" s="39">
        <f>STDEV('2.2 Retornos'!L1942:L2001)*SQRT(252)</f>
        <v>0.1788868352</v>
      </c>
      <c r="H1936" s="39">
        <f>STDEV('2.2 Retornos'!W1942:W2001)*SQRT(252)</f>
        <v>0.3999336893</v>
      </c>
      <c r="I1936" s="39">
        <f>STDEV('2.2 Retornos'!AH1942:AH2001)*SQRT(252)</f>
        <v>0.3976434644</v>
      </c>
      <c r="K1936" s="40">
        <f>'2.5'!A1936</f>
        <v>44713</v>
      </c>
      <c r="L1936" s="41">
        <f>'2.5'!B1936/MAX('2.5'!B$2:B1936)-1</f>
        <v>-0.1167710919</v>
      </c>
      <c r="M1936" s="41">
        <f>'2.5'!C1936/MAX('2.5'!C$2:C1936)-1</f>
        <v>-0.1815799116</v>
      </c>
      <c r="N1936" s="41">
        <f>'2.5'!D1936/MAX('2.5'!D$2:D1936)-1</f>
        <v>-0.006859695498</v>
      </c>
    </row>
    <row r="1937">
      <c r="F1937" s="38">
        <f>'2.5'!A1997</f>
        <v>44798</v>
      </c>
      <c r="G1937" s="39">
        <f>STDEV('2.2 Retornos'!L1943:L2002)*SQRT(252)</f>
        <v>0.17889582</v>
      </c>
      <c r="H1937" s="39">
        <f>STDEV('2.2 Retornos'!W1943:W2002)*SQRT(252)</f>
        <v>0.3879404842</v>
      </c>
      <c r="I1937" s="39">
        <f>STDEV('2.2 Retornos'!AH1943:AH2002)*SQRT(252)</f>
        <v>0.3980383649</v>
      </c>
      <c r="K1937" s="40">
        <f>'2.5'!A1937</f>
        <v>44714</v>
      </c>
      <c r="L1937" s="41">
        <f>'2.5'!B1937/MAX('2.5'!B$2:B1937)-1</f>
        <v>-0.1090546845</v>
      </c>
      <c r="M1937" s="41">
        <f>'2.5'!C1937/MAX('2.5'!C$2:C1937)-1</f>
        <v>-0.1454236393</v>
      </c>
      <c r="N1937" s="41">
        <f>'2.5'!D1937/MAX('2.5'!D$2:D1937)-1</f>
        <v>-0.005426665588</v>
      </c>
    </row>
    <row r="1938">
      <c r="F1938" s="38">
        <f>'2.5'!A1998</f>
        <v>44799</v>
      </c>
      <c r="G1938" s="39">
        <f>STDEV('2.2 Retornos'!L1944:L2003)*SQRT(252)</f>
        <v>0.1786041868</v>
      </c>
      <c r="H1938" s="39">
        <f>STDEV('2.2 Retornos'!W1944:W2003)*SQRT(252)</f>
        <v>0.3899166692</v>
      </c>
      <c r="I1938" s="39">
        <f>STDEV('2.2 Retornos'!AH1944:AH2003)*SQRT(252)</f>
        <v>0.3981634741</v>
      </c>
      <c r="K1938" s="40">
        <f>'2.5'!A1938</f>
        <v>44715</v>
      </c>
      <c r="L1938" s="41">
        <f>'2.5'!B1938/MAX('2.5'!B$2:B1938)-1</f>
        <v>-0.1186897864</v>
      </c>
      <c r="M1938" s="41">
        <f>'2.5'!C1938/MAX('2.5'!C$2:C1938)-1</f>
        <v>-0.164535169</v>
      </c>
      <c r="N1938" s="41">
        <f>'2.5'!D1938/MAX('2.5'!D$2:D1938)-1</f>
        <v>-0.004143824883</v>
      </c>
    </row>
    <row r="1939">
      <c r="F1939" s="38">
        <f>'2.5'!A1999</f>
        <v>44802</v>
      </c>
      <c r="G1939" s="39">
        <f>STDEV('2.2 Retornos'!L1945:L2004)*SQRT(252)</f>
        <v>0.1786095848</v>
      </c>
      <c r="H1939" s="39">
        <f>STDEV('2.2 Retornos'!W1945:W2004)*SQRT(252)</f>
        <v>0.3901419098</v>
      </c>
      <c r="I1939" s="39">
        <f>STDEV('2.2 Retornos'!AH1945:AH2004)*SQRT(252)</f>
        <v>0.4003349638</v>
      </c>
      <c r="K1939" s="40">
        <f>'2.5'!A1939</f>
        <v>44718</v>
      </c>
      <c r="L1939" s="41">
        <f>'2.5'!B1939/MAX('2.5'!B$2:B1939)-1</f>
        <v>-0.1150399087</v>
      </c>
      <c r="M1939" s="41">
        <f>'2.5'!C1939/MAX('2.5'!C$2:C1939)-1</f>
        <v>-0.1684494303</v>
      </c>
      <c r="N1939" s="41">
        <f>'2.5'!D1939/MAX('2.5'!D$2:D1939)-1</f>
        <v>-0.002452999205</v>
      </c>
    </row>
    <row r="1940">
      <c r="F1940" s="38">
        <f>'2.5'!A2000</f>
        <v>44803</v>
      </c>
      <c r="G1940" s="39">
        <f>STDEV('2.2 Retornos'!L1946:L2005)*SQRT(252)</f>
        <v>0.1794244344</v>
      </c>
      <c r="H1940" s="39">
        <f>STDEV('2.2 Retornos'!W1946:W2005)*SQRT(252)</f>
        <v>0.3947458536</v>
      </c>
      <c r="I1940" s="39">
        <f>STDEV('2.2 Retornos'!AH1946:AH2005)*SQRT(252)</f>
        <v>0.4032963246</v>
      </c>
      <c r="K1940" s="40">
        <f>'2.5'!A1940</f>
        <v>44719</v>
      </c>
      <c r="L1940" s="41">
        <f>'2.5'!B1940/MAX('2.5'!B$2:B1940)-1</f>
        <v>-0.1134083071</v>
      </c>
      <c r="M1940" s="41">
        <f>'2.5'!C1940/MAX('2.5'!C$2:C1940)-1</f>
        <v>-0.1629714388</v>
      </c>
      <c r="N1940" s="41">
        <f>'2.5'!D1940/MAX('2.5'!D$2:D1940)-1</f>
        <v>0</v>
      </c>
    </row>
    <row r="1941">
      <c r="F1941" s="38">
        <f>'2.5'!A2001</f>
        <v>44804</v>
      </c>
      <c r="G1941" s="39">
        <f>STDEV('2.2 Retornos'!L1947:L2006)*SQRT(252)</f>
        <v>0.1808251202</v>
      </c>
      <c r="H1941" s="39">
        <f>STDEV('2.2 Retornos'!W1947:W2006)*SQRT(252)</f>
        <v>0.3946070044</v>
      </c>
      <c r="I1941" s="39">
        <f>STDEV('2.2 Retornos'!AH1947:AH2006)*SQRT(252)</f>
        <v>0.4036370596</v>
      </c>
      <c r="K1941" s="40">
        <f>'2.5'!A1941</f>
        <v>44720</v>
      </c>
      <c r="L1941" s="41">
        <f>'2.5'!B1941/MAX('2.5'!B$2:B1941)-1</f>
        <v>-0.1208507546</v>
      </c>
      <c r="M1941" s="41">
        <f>'2.5'!C1941/MAX('2.5'!C$2:C1941)-1</f>
        <v>-0.1716739348</v>
      </c>
      <c r="N1941" s="41">
        <f>'2.5'!D1941/MAX('2.5'!D$2:D1941)-1</f>
        <v>0</v>
      </c>
    </row>
    <row r="1942">
      <c r="F1942" s="38">
        <f>'2.5'!A2002</f>
        <v>44805</v>
      </c>
      <c r="G1942" s="39">
        <f>STDEV('2.2 Retornos'!L1948:L2007)*SQRT(252)</f>
        <v>0.1796214895</v>
      </c>
      <c r="H1942" s="39">
        <f>STDEV('2.2 Retornos'!W1948:W2007)*SQRT(252)</f>
        <v>0.4027176188</v>
      </c>
      <c r="I1942" s="39">
        <f>STDEV('2.2 Retornos'!AH1948:AH2007)*SQRT(252)</f>
        <v>0.4045517513</v>
      </c>
      <c r="K1942" s="40">
        <f>'2.5'!A1942</f>
        <v>44721</v>
      </c>
      <c r="L1942" s="41">
        <f>'2.5'!B1942/MAX('2.5'!B$2:B1942)-1</f>
        <v>-0.1321520838</v>
      </c>
      <c r="M1942" s="41">
        <f>'2.5'!C1942/MAX('2.5'!C$2:C1942)-1</f>
        <v>-0.1919210045</v>
      </c>
      <c r="N1942" s="41">
        <f>'2.5'!D1942/MAX('2.5'!D$2:D1942)-1</f>
        <v>-0.01274049877</v>
      </c>
    </row>
    <row r="1943">
      <c r="F1943" s="38">
        <f>'2.5'!A2003</f>
        <v>44806</v>
      </c>
      <c r="G1943" s="39">
        <f>STDEV('2.2 Retornos'!L1949:L2008)*SQRT(252)</f>
        <v>0.1756319428</v>
      </c>
      <c r="H1943" s="39">
        <f>STDEV('2.2 Retornos'!W1949:W2008)*SQRT(252)</f>
        <v>0.4067357193</v>
      </c>
      <c r="I1943" s="39">
        <f>STDEV('2.2 Retornos'!AH1949:AH2008)*SQRT(252)</f>
        <v>0.4056133977</v>
      </c>
      <c r="K1943" s="40">
        <f>'2.5'!A1943</f>
        <v>44722</v>
      </c>
      <c r="L1943" s="41">
        <f>'2.5'!B1943/MAX('2.5'!B$2:B1943)-1</f>
        <v>-0.1500269308</v>
      </c>
      <c r="M1943" s="41">
        <f>'2.5'!C1943/MAX('2.5'!C$2:C1943)-1</f>
        <v>-0.1770546035</v>
      </c>
      <c r="N1943" s="41">
        <f>'2.5'!D1943/MAX('2.5'!D$2:D1943)-1</f>
        <v>-0.02810414433</v>
      </c>
    </row>
    <row r="1944">
      <c r="F1944" s="38">
        <f>'2.5'!A2004</f>
        <v>44809</v>
      </c>
      <c r="G1944" s="39">
        <f>STDEV('2.2 Retornos'!L1950:L2009)*SQRT(252)</f>
        <v>0.1702057747</v>
      </c>
      <c r="H1944" s="39">
        <f>STDEV('2.2 Retornos'!W1950:W2009)*SQRT(252)</f>
        <v>0.3937522405</v>
      </c>
      <c r="I1944" s="39">
        <f>STDEV('2.2 Retornos'!AH1950:AH2009)*SQRT(252)</f>
        <v>0.4007760213</v>
      </c>
      <c r="K1944" s="40">
        <f>'2.5'!A1944</f>
        <v>44725</v>
      </c>
      <c r="L1944" s="41">
        <f>'2.5'!B1944/MAX('2.5'!B$2:B1944)-1</f>
        <v>-0.1684075597</v>
      </c>
      <c r="M1944" s="41">
        <f>'2.5'!C1944/MAX('2.5'!C$2:C1944)-1</f>
        <v>-0.221841339</v>
      </c>
      <c r="N1944" s="41">
        <f>'2.5'!D1944/MAX('2.5'!D$2:D1944)-1</f>
        <v>-0.05947932933</v>
      </c>
    </row>
    <row r="1945">
      <c r="F1945" s="38">
        <f>'2.5'!A2005</f>
        <v>44810</v>
      </c>
      <c r="G1945" s="39">
        <f>STDEV('2.2 Retornos'!L1951:L2010)*SQRT(252)</f>
        <v>0.1707825999</v>
      </c>
      <c r="H1945" s="39">
        <f>STDEV('2.2 Retornos'!W1951:W2010)*SQRT(252)</f>
        <v>0.3926746152</v>
      </c>
      <c r="I1945" s="39">
        <f>STDEV('2.2 Retornos'!AH1951:AH2010)*SQRT(252)</f>
        <v>0.401577828</v>
      </c>
      <c r="K1945" s="40">
        <f>'2.5'!A1945</f>
        <v>44726</v>
      </c>
      <c r="L1945" s="41">
        <f>'2.5'!B1945/MAX('2.5'!B$2:B1945)-1</f>
        <v>-0.1738304141</v>
      </c>
      <c r="M1945" s="41">
        <f>'2.5'!C1945/MAX('2.5'!C$2:C1945)-1</f>
        <v>-0.236146412</v>
      </c>
      <c r="N1945" s="41">
        <f>'2.5'!D1945/MAX('2.5'!D$2:D1945)-1</f>
        <v>-0.07293417628</v>
      </c>
    </row>
    <row r="1946">
      <c r="F1946" s="38">
        <f>'2.5'!A2006</f>
        <v>44811</v>
      </c>
      <c r="G1946" s="39">
        <f>STDEV('2.2 Retornos'!L1952:L2011)*SQRT(252)</f>
        <v>0.1713452784</v>
      </c>
      <c r="H1946" s="39">
        <f>STDEV('2.2 Retornos'!W1952:W2011)*SQRT(252)</f>
        <v>0.3958046654</v>
      </c>
      <c r="I1946" s="39">
        <f>STDEV('2.2 Retornos'!AH1952:AH2011)*SQRT(252)</f>
        <v>0.4028270737</v>
      </c>
      <c r="K1946" s="40">
        <f>'2.5'!A1946</f>
        <v>44727</v>
      </c>
      <c r="L1946" s="41">
        <f>'2.5'!B1946/MAX('2.5'!B$2:B1946)-1</f>
        <v>-0.1677542227</v>
      </c>
      <c r="M1946" s="41">
        <f>'2.5'!C1946/MAX('2.5'!C$2:C1946)-1</f>
        <v>-0.2343340429</v>
      </c>
      <c r="N1946" s="41">
        <f>'2.5'!D1946/MAX('2.5'!D$2:D1946)-1</f>
        <v>-0.08991364296</v>
      </c>
    </row>
    <row r="1947">
      <c r="F1947" s="38">
        <f>'2.5'!A2007</f>
        <v>44812</v>
      </c>
      <c r="G1947" s="39">
        <f>STDEV('2.2 Retornos'!L1953:L2012)*SQRT(252)</f>
        <v>0.1622505077</v>
      </c>
      <c r="H1947" s="39">
        <f>STDEV('2.2 Retornos'!W1953:W2012)*SQRT(252)</f>
        <v>0.3986791403</v>
      </c>
      <c r="I1947" s="39">
        <f>STDEV('2.2 Retornos'!AH1953:AH2012)*SQRT(252)</f>
        <v>0.3877118602</v>
      </c>
      <c r="K1947" s="40">
        <f>'2.5'!A1947</f>
        <v>44728</v>
      </c>
      <c r="L1947" s="41">
        <f>'2.5'!B1947/MAX('2.5'!B$2:B1947)-1</f>
        <v>-0.1941388862</v>
      </c>
      <c r="M1947" s="41">
        <f>'2.5'!C1947/MAX('2.5'!C$2:C1947)-1</f>
        <v>-0.2494418551</v>
      </c>
      <c r="N1947" s="41">
        <f>'2.5'!D1947/MAX('2.5'!D$2:D1947)-1</f>
        <v>-0.1400477304</v>
      </c>
    </row>
    <row r="1948">
      <c r="F1948" s="38">
        <f>'2.5'!A2008</f>
        <v>44813</v>
      </c>
      <c r="G1948" s="39">
        <f>STDEV('2.2 Retornos'!L1954:L2013)*SQRT(252)</f>
        <v>0.1659713615</v>
      </c>
      <c r="H1948" s="39">
        <f>STDEV('2.2 Retornos'!W1954:W2013)*SQRT(252)</f>
        <v>0.4039491331</v>
      </c>
      <c r="I1948" s="39">
        <f>STDEV('2.2 Retornos'!AH1954:AH2013)*SQRT(252)</f>
        <v>0.3792498472</v>
      </c>
      <c r="K1948" s="40">
        <f>'2.5'!A1948</f>
        <v>44729</v>
      </c>
      <c r="L1948" s="41">
        <f>'2.5'!B1948/MAX('2.5'!B$2:B1948)-1</f>
        <v>-0.192891673</v>
      </c>
      <c r="M1948" s="41">
        <f>'2.5'!C1948/MAX('2.5'!C$2:C1948)-1</f>
        <v>-0.2543383234</v>
      </c>
      <c r="N1948" s="41">
        <f>'2.5'!D1948/MAX('2.5'!D$2:D1948)-1</f>
        <v>-0.1808918234</v>
      </c>
    </row>
    <row r="1949">
      <c r="F1949" s="38">
        <f>'2.5'!A2009</f>
        <v>44816</v>
      </c>
      <c r="G1949" s="39">
        <f>STDEV('2.2 Retornos'!L1955:L2014)*SQRT(252)</f>
        <v>0.1641574554</v>
      </c>
      <c r="H1949" s="39">
        <f>STDEV('2.2 Retornos'!W1955:W2014)*SQRT(252)</f>
        <v>0.4058394758</v>
      </c>
      <c r="I1949" s="39">
        <f>STDEV('2.2 Retornos'!AH1955:AH2014)*SQRT(252)</f>
        <v>0.3790506998</v>
      </c>
      <c r="K1949" s="40">
        <f>'2.5'!A1949</f>
        <v>44732</v>
      </c>
      <c r="L1949" s="41">
        <f>'2.5'!B1949/MAX('2.5'!B$2:B1949)-1</f>
        <v>-0.1800925709</v>
      </c>
      <c r="M1949" s="41">
        <f>'2.5'!C1949/MAX('2.5'!C$2:C1949)-1</f>
        <v>-0.2497012623</v>
      </c>
      <c r="N1949" s="41">
        <f>'2.5'!D1949/MAX('2.5'!D$2:D1949)-1</f>
        <v>-0.1642574913</v>
      </c>
    </row>
    <row r="1950">
      <c r="F1950" s="38">
        <f>'2.5'!A2010</f>
        <v>44817</v>
      </c>
      <c r="G1950" s="39">
        <f>STDEV('2.2 Retornos'!L1956:L2015)*SQRT(252)</f>
        <v>0.1686269606</v>
      </c>
      <c r="H1950" s="39">
        <f>STDEV('2.2 Retornos'!W1956:W2015)*SQRT(252)</f>
        <v>0.4095353493</v>
      </c>
      <c r="I1950" s="39">
        <f>STDEV('2.2 Retornos'!AH1956:AH2015)*SQRT(252)</f>
        <v>0.3777955024</v>
      </c>
      <c r="K1950" s="40">
        <f>'2.5'!A1950</f>
        <v>44733</v>
      </c>
      <c r="L1950" s="41">
        <f>'2.5'!B1950/MAX('2.5'!B$2:B1950)-1</f>
        <v>-0.1791727686</v>
      </c>
      <c r="M1950" s="41">
        <f>'2.5'!C1950/MAX('2.5'!C$2:C1950)-1</f>
        <v>-0.2475232451</v>
      </c>
      <c r="N1950" s="41">
        <f>'2.5'!D1950/MAX('2.5'!D$2:D1950)-1</f>
        <v>-0.1490747459</v>
      </c>
    </row>
    <row r="1951">
      <c r="F1951" s="38">
        <f>'2.5'!A2011</f>
        <v>44818</v>
      </c>
      <c r="G1951" s="39">
        <f>STDEV('2.2 Retornos'!L1957:L2016)*SQRT(252)</f>
        <v>0.1658700964</v>
      </c>
      <c r="H1951" s="39">
        <f>STDEV('2.2 Retornos'!W1957:W2016)*SQRT(252)</f>
        <v>0.4010845125</v>
      </c>
      <c r="I1951" s="39">
        <f>STDEV('2.2 Retornos'!AH1957:AH2016)*SQRT(252)</f>
        <v>0.370224885</v>
      </c>
      <c r="K1951" s="40">
        <f>'2.5'!A1951</f>
        <v>44734</v>
      </c>
      <c r="L1951" s="41">
        <f>'2.5'!B1951/MAX('2.5'!B$2:B1951)-1</f>
        <v>-0.1910131782</v>
      </c>
      <c r="M1951" s="41">
        <f>'2.5'!C1951/MAX('2.5'!C$2:C1951)-1</f>
        <v>-0.2796543933</v>
      </c>
      <c r="N1951" s="41">
        <f>'2.5'!D1951/MAX('2.5'!D$2:D1951)-1</f>
        <v>-0.1864704428</v>
      </c>
    </row>
    <row r="1952">
      <c r="F1952" s="38">
        <f>'2.5'!A2012</f>
        <v>44819</v>
      </c>
      <c r="G1952" s="39">
        <f>STDEV('2.2 Retornos'!L1958:L2017)*SQRT(252)</f>
        <v>0.1606900677</v>
      </c>
      <c r="H1952" s="39">
        <f>STDEV('2.2 Retornos'!W1958:W2017)*SQRT(252)</f>
        <v>0.3788878785</v>
      </c>
      <c r="I1952" s="39">
        <f>STDEV('2.2 Retornos'!AH1958:AH2017)*SQRT(252)</f>
        <v>0.3553339634</v>
      </c>
      <c r="K1952" s="40">
        <f>'2.5'!A1952</f>
        <v>44735</v>
      </c>
      <c r="L1952" s="41">
        <f>'2.5'!B1952/MAX('2.5'!B$2:B1952)-1</f>
        <v>-0.2067155143</v>
      </c>
      <c r="M1952" s="41">
        <f>'2.5'!C1952/MAX('2.5'!C$2:C1952)-1</f>
        <v>-0.3282658976</v>
      </c>
      <c r="N1952" s="41">
        <f>'2.5'!D1952/MAX('2.5'!D$2:D1952)-1</f>
        <v>-0.2315885048</v>
      </c>
    </row>
    <row r="1953">
      <c r="F1953" s="38">
        <f>'2.5'!A2013</f>
        <v>44820</v>
      </c>
      <c r="G1953" s="39">
        <f>STDEV('2.2 Retornos'!L1959:L2018)*SQRT(252)</f>
        <v>0.1603708829</v>
      </c>
      <c r="H1953" s="39">
        <f>STDEV('2.2 Retornos'!W1959:W2018)*SQRT(252)</f>
        <v>0.3739954011</v>
      </c>
      <c r="I1953" s="39">
        <f>STDEV('2.2 Retornos'!AH1959:AH2018)*SQRT(252)</f>
        <v>0.3527702892</v>
      </c>
      <c r="K1953" s="40">
        <f>'2.5'!A1953</f>
        <v>44736</v>
      </c>
      <c r="L1953" s="41">
        <f>'2.5'!B1953/MAX('2.5'!B$2:B1953)-1</f>
        <v>-0.1986749639</v>
      </c>
      <c r="M1953" s="41">
        <f>'2.5'!C1953/MAX('2.5'!C$2:C1953)-1</f>
        <v>-0.309324177</v>
      </c>
      <c r="N1953" s="41">
        <f>'2.5'!D1953/MAX('2.5'!D$2:D1953)-1</f>
        <v>-0.2129056191</v>
      </c>
    </row>
    <row r="1954">
      <c r="F1954" s="38">
        <f>'2.5'!A2014</f>
        <v>44823</v>
      </c>
      <c r="G1954" s="39">
        <f>STDEV('2.2 Retornos'!L1960:L2019)*SQRT(252)</f>
        <v>0.1604844071</v>
      </c>
      <c r="H1954" s="39">
        <f>STDEV('2.2 Retornos'!W1960:W2019)*SQRT(252)</f>
        <v>0.378463146</v>
      </c>
      <c r="I1954" s="39">
        <f>STDEV('2.2 Retornos'!AH1960:AH2019)*SQRT(252)</f>
        <v>0.3415978486</v>
      </c>
      <c r="K1954" s="40">
        <f>'2.5'!A1954</f>
        <v>44739</v>
      </c>
      <c r="L1954" s="41">
        <f>'2.5'!B1954/MAX('2.5'!B$2:B1954)-1</f>
        <v>-0.1928719549</v>
      </c>
      <c r="M1954" s="41">
        <f>'2.5'!C1954/MAX('2.5'!C$2:C1954)-1</f>
        <v>-0.2912853274</v>
      </c>
      <c r="N1954" s="41">
        <f>'2.5'!D1954/MAX('2.5'!D$2:D1954)-1</f>
        <v>-0.1785319712</v>
      </c>
    </row>
    <row r="1955">
      <c r="F1955" s="38">
        <f>'2.5'!A2015</f>
        <v>44824</v>
      </c>
      <c r="G1955" s="39">
        <f>STDEV('2.2 Retornos'!L1961:L2020)*SQRT(252)</f>
        <v>0.1620611202</v>
      </c>
      <c r="H1955" s="39">
        <f>STDEV('2.2 Retornos'!W1961:W2020)*SQRT(252)</f>
        <v>0.3781198997</v>
      </c>
      <c r="I1955" s="39">
        <f>STDEV('2.2 Retornos'!AH1961:AH2020)*SQRT(252)</f>
        <v>0.3323349297</v>
      </c>
      <c r="K1955" s="40">
        <f>'2.5'!A1955</f>
        <v>44740</v>
      </c>
      <c r="L1955" s="41">
        <f>'2.5'!B1955/MAX('2.5'!B$2:B1955)-1</f>
        <v>-0.1915547126</v>
      </c>
      <c r="M1955" s="41">
        <f>'2.5'!C1955/MAX('2.5'!C$2:C1955)-1</f>
        <v>-0.3055839115</v>
      </c>
      <c r="N1955" s="41">
        <f>'2.5'!D1955/MAX('2.5'!D$2:D1955)-1</f>
        <v>-0.1470721904</v>
      </c>
    </row>
    <row r="1956">
      <c r="F1956" s="38">
        <f>'2.5'!A2016</f>
        <v>44825</v>
      </c>
      <c r="G1956" s="39">
        <f>STDEV('2.2 Retornos'!L1962:L2021)*SQRT(252)</f>
        <v>0.163872222</v>
      </c>
      <c r="H1956" s="39">
        <f>STDEV('2.2 Retornos'!W1962:W2021)*SQRT(252)</f>
        <v>0.3742124203</v>
      </c>
      <c r="I1956" s="39">
        <f>STDEV('2.2 Retornos'!AH1962:AH2021)*SQRT(252)</f>
        <v>0.3283009594</v>
      </c>
      <c r="K1956" s="40">
        <f>'2.5'!A1956</f>
        <v>44741</v>
      </c>
      <c r="L1956" s="41">
        <f>'2.5'!B1956/MAX('2.5'!B$2:B1956)-1</f>
        <v>-0.192686327</v>
      </c>
      <c r="M1956" s="41">
        <f>'2.5'!C1956/MAX('2.5'!C$2:C1956)-1</f>
        <v>-0.3248253552</v>
      </c>
      <c r="N1956" s="41">
        <f>'2.5'!D1956/MAX('2.5'!D$2:D1956)-1</f>
        <v>-0.1742325905</v>
      </c>
    </row>
    <row r="1957">
      <c r="F1957" s="38">
        <f>'2.5'!A2017</f>
        <v>44826</v>
      </c>
      <c r="G1957" s="39">
        <f>STDEV('2.2 Retornos'!L1963:L2022)*SQRT(252)</f>
        <v>0.1642850681</v>
      </c>
      <c r="H1957" s="39">
        <f>STDEV('2.2 Retornos'!W1963:W2022)*SQRT(252)</f>
        <v>0.3659591081</v>
      </c>
      <c r="I1957" s="39">
        <f>STDEV('2.2 Retornos'!AH1963:AH2022)*SQRT(252)</f>
        <v>0.3284692841</v>
      </c>
      <c r="K1957" s="40">
        <f>'2.5'!A1957</f>
        <v>44742</v>
      </c>
      <c r="L1957" s="41">
        <f>'2.5'!B1957/MAX('2.5'!B$2:B1957)-1</f>
        <v>-0.1968661949</v>
      </c>
      <c r="M1957" s="41">
        <f>'2.5'!C1957/MAX('2.5'!C$2:C1957)-1</f>
        <v>-0.3509514951</v>
      </c>
      <c r="N1957" s="41">
        <f>'2.5'!D1957/MAX('2.5'!D$2:D1957)-1</f>
        <v>-0.1859890297</v>
      </c>
    </row>
    <row r="1958">
      <c r="F1958" s="38">
        <f>'2.5'!A2018</f>
        <v>44827</v>
      </c>
      <c r="G1958" s="39">
        <f>STDEV('2.2 Retornos'!L1964:L2023)*SQRT(252)</f>
        <v>0.1697947991</v>
      </c>
      <c r="H1958" s="39">
        <f>STDEV('2.2 Retornos'!W1964:W2023)*SQRT(252)</f>
        <v>0.3857205975</v>
      </c>
      <c r="I1958" s="39">
        <f>STDEV('2.2 Retornos'!AH1964:AH2023)*SQRT(252)</f>
        <v>0.3597721152</v>
      </c>
      <c r="K1958" s="40">
        <f>'2.5'!A1958</f>
        <v>44743</v>
      </c>
      <c r="L1958" s="41">
        <f>'2.5'!B1958/MAX('2.5'!B$2:B1958)-1</f>
        <v>-0.1968661949</v>
      </c>
      <c r="M1958" s="41">
        <f>'2.5'!C1958/MAX('2.5'!C$2:C1958)-1</f>
        <v>-0.3509514951</v>
      </c>
      <c r="N1958" s="41">
        <f>'2.5'!D1958/MAX('2.5'!D$2:D1958)-1</f>
        <v>-0.1859890297</v>
      </c>
    </row>
    <row r="1959">
      <c r="F1959" s="38">
        <f>'2.5'!A2019</f>
        <v>44830</v>
      </c>
      <c r="G1959" s="39">
        <f>STDEV('2.2 Retornos'!L1965:L2024)*SQRT(252)</f>
        <v>0.1696534239</v>
      </c>
      <c r="H1959" s="39">
        <f>STDEV('2.2 Retornos'!W1965:W2024)*SQRT(252)</f>
        <v>0.3866179681</v>
      </c>
      <c r="I1959" s="39">
        <f>STDEV('2.2 Retornos'!AH1965:AH2024)*SQRT(252)</f>
        <v>0.3614973717</v>
      </c>
      <c r="K1959" s="40">
        <f>'2.5'!A1959</f>
        <v>44746</v>
      </c>
      <c r="L1959" s="41">
        <f>'2.5'!B1959/MAX('2.5'!B$2:B1959)-1</f>
        <v>-0.1941582295</v>
      </c>
      <c r="M1959" s="41">
        <f>'2.5'!C1959/MAX('2.5'!C$2:C1959)-1</f>
        <v>-0.344372901</v>
      </c>
      <c r="N1959" s="41">
        <f>'2.5'!D1959/MAX('2.5'!D$2:D1959)-1</f>
        <v>-0.1674176402</v>
      </c>
    </row>
    <row r="1960">
      <c r="F1960" s="38">
        <f>'2.5'!A2020</f>
        <v>44831</v>
      </c>
      <c r="G1960" s="39">
        <f>STDEV('2.2 Retornos'!L1966:L2025)*SQRT(252)</f>
        <v>0.1707554181</v>
      </c>
      <c r="H1960" s="39">
        <f>STDEV('2.2 Retornos'!W1966:W2025)*SQRT(252)</f>
        <v>0.3755474599</v>
      </c>
      <c r="I1960" s="39">
        <f>STDEV('2.2 Retornos'!AH1966:AH2025)*SQRT(252)</f>
        <v>0.3446257287</v>
      </c>
      <c r="K1960" s="40">
        <f>'2.5'!A1960</f>
        <v>44747</v>
      </c>
      <c r="L1960" s="41">
        <f>'2.5'!B1960/MAX('2.5'!B$2:B1960)-1</f>
        <v>-0.1982854442</v>
      </c>
      <c r="M1960" s="41">
        <f>'2.5'!C1960/MAX('2.5'!C$2:C1960)-1</f>
        <v>-0.3772079165</v>
      </c>
      <c r="N1960" s="41">
        <f>'2.5'!D1960/MAX('2.5'!D$2:D1960)-1</f>
        <v>-0.2152880516</v>
      </c>
    </row>
    <row r="1961">
      <c r="F1961" s="38">
        <f>'2.5'!A2021</f>
        <v>44832</v>
      </c>
      <c r="G1961" s="39">
        <f>STDEV('2.2 Retornos'!L1967:L2026)*SQRT(252)</f>
        <v>0.173169911</v>
      </c>
      <c r="H1961" s="39">
        <f>STDEV('2.2 Retornos'!W1967:W2026)*SQRT(252)</f>
        <v>0.3936305095</v>
      </c>
      <c r="I1961" s="39">
        <f>STDEV('2.2 Retornos'!AH1967:AH2026)*SQRT(252)</f>
        <v>0.3431890424</v>
      </c>
      <c r="K1961" s="40">
        <f>'2.5'!A1961</f>
        <v>44748</v>
      </c>
      <c r="L1961" s="41">
        <f>'2.5'!B1961/MAX('2.5'!B$2:B1961)-1</f>
        <v>-0.20050057</v>
      </c>
      <c r="M1961" s="41">
        <f>'2.5'!C1961/MAX('2.5'!C$2:C1961)-1</f>
        <v>-0.3778445405</v>
      </c>
      <c r="N1961" s="41">
        <f>'2.5'!D1961/MAX('2.5'!D$2:D1961)-1</f>
        <v>-0.243501907</v>
      </c>
    </row>
    <row r="1962">
      <c r="F1962" s="38">
        <f>'2.5'!A2022</f>
        <v>44833</v>
      </c>
      <c r="G1962" s="39">
        <f>STDEV('2.2 Retornos'!L1968:L2027)*SQRT(252)</f>
        <v>0.1718132085</v>
      </c>
      <c r="H1962" s="39">
        <f>STDEV('2.2 Retornos'!W1968:W2027)*SQRT(252)</f>
        <v>0.386547539</v>
      </c>
      <c r="I1962" s="39">
        <f>STDEV('2.2 Retornos'!AH1968:AH2027)*SQRT(252)</f>
        <v>0.3356829708</v>
      </c>
      <c r="K1962" s="40">
        <f>'2.5'!A1962</f>
        <v>44749</v>
      </c>
      <c r="L1962" s="41">
        <f>'2.5'!B1962/MAX('2.5'!B$2:B1962)-1</f>
        <v>-0.1886257423</v>
      </c>
      <c r="M1962" s="41">
        <f>'2.5'!C1962/MAX('2.5'!C$2:C1962)-1</f>
        <v>-0.353512601</v>
      </c>
      <c r="N1962" s="41">
        <f>'2.5'!D1962/MAX('2.5'!D$2:D1962)-1</f>
        <v>-0.2174568929</v>
      </c>
    </row>
    <row r="1963">
      <c r="F1963" s="38">
        <f>'2.5'!A2023</f>
        <v>44834</v>
      </c>
      <c r="G1963" s="39">
        <f>STDEV('2.2 Retornos'!L1969:L2028)*SQRT(252)</f>
        <v>0.1717727576</v>
      </c>
      <c r="H1963" s="39">
        <f>STDEV('2.2 Retornos'!W1969:W2028)*SQRT(252)</f>
        <v>0.3865099618</v>
      </c>
      <c r="I1963" s="39">
        <f>STDEV('2.2 Retornos'!AH1969:AH2028)*SQRT(252)</f>
        <v>0.3352944152</v>
      </c>
      <c r="K1963" s="40">
        <f>'2.5'!A1963</f>
        <v>44750</v>
      </c>
      <c r="L1963" s="41">
        <f>'2.5'!B1963/MAX('2.5'!B$2:B1963)-1</f>
        <v>-0.187236166</v>
      </c>
      <c r="M1963" s="41">
        <f>'2.5'!C1963/MAX('2.5'!C$2:C1963)-1</f>
        <v>-0.3691340332</v>
      </c>
      <c r="N1963" s="41">
        <f>'2.5'!D1963/MAX('2.5'!D$2:D1963)-1</f>
        <v>-0.2238842467</v>
      </c>
    </row>
    <row r="1964">
      <c r="F1964" s="38">
        <f>'2.5'!A2024</f>
        <v>44837</v>
      </c>
      <c r="G1964" s="39">
        <f>STDEV('2.2 Retornos'!L1970:L2029)*SQRT(252)</f>
        <v>0.1736279915</v>
      </c>
      <c r="H1964" s="39">
        <f>STDEV('2.2 Retornos'!W1970:W2029)*SQRT(252)</f>
        <v>0.3844547902</v>
      </c>
      <c r="I1964" s="39">
        <f>STDEV('2.2 Retornos'!AH1970:AH2029)*SQRT(252)</f>
        <v>0.3544360049</v>
      </c>
      <c r="K1964" s="40">
        <f>'2.5'!A1964</f>
        <v>44753</v>
      </c>
      <c r="L1964" s="41">
        <f>'2.5'!B1964/MAX('2.5'!B$2:B1964)-1</f>
        <v>-0.1943884133</v>
      </c>
      <c r="M1964" s="41">
        <f>'2.5'!C1964/MAX('2.5'!C$2:C1964)-1</f>
        <v>-0.387317296</v>
      </c>
      <c r="N1964" s="41">
        <f>'2.5'!D1964/MAX('2.5'!D$2:D1964)-1</f>
        <v>-0.2311219315</v>
      </c>
    </row>
    <row r="1965">
      <c r="F1965" s="38">
        <f>'2.5'!A2025</f>
        <v>44838</v>
      </c>
      <c r="G1965" s="39">
        <f>STDEV('2.2 Retornos'!L1971:L2030)*SQRT(252)</f>
        <v>0.1816621772</v>
      </c>
      <c r="H1965" s="39">
        <f>STDEV('2.2 Retornos'!W1971:W2030)*SQRT(252)</f>
        <v>0.3819593683</v>
      </c>
      <c r="I1965" s="39">
        <f>STDEV('2.2 Retornos'!AH1971:AH2030)*SQRT(252)</f>
        <v>0.3583678092</v>
      </c>
      <c r="K1965" s="40">
        <f>'2.5'!A1965</f>
        <v>44754</v>
      </c>
      <c r="L1965" s="41">
        <f>'2.5'!B1965/MAX('2.5'!B$2:B1965)-1</f>
        <v>-0.1959521113</v>
      </c>
      <c r="M1965" s="41">
        <f>'2.5'!C1965/MAX('2.5'!C$2:C1965)-1</f>
        <v>-0.4002613892</v>
      </c>
      <c r="N1965" s="41">
        <f>'2.5'!D1965/MAX('2.5'!D$2:D1965)-1</f>
        <v>-0.2537351594</v>
      </c>
    </row>
    <row r="1966">
      <c r="F1966" s="38">
        <f>'2.5'!A2026</f>
        <v>44839</v>
      </c>
      <c r="G1966" s="39">
        <f>STDEV('2.2 Retornos'!L1972:L2031)*SQRT(252)</f>
        <v>0.1811429901</v>
      </c>
      <c r="H1966" s="39">
        <f>STDEV('2.2 Retornos'!W1972:W2031)*SQRT(252)</f>
        <v>0.3821867143</v>
      </c>
      <c r="I1966" s="39">
        <f>STDEV('2.2 Retornos'!AH1972:AH2031)*SQRT(252)</f>
        <v>0.3588805887</v>
      </c>
      <c r="K1966" s="40">
        <f>'2.5'!A1966</f>
        <v>44755</v>
      </c>
      <c r="L1966" s="41">
        <f>'2.5'!B1966/MAX('2.5'!B$2:B1966)-1</f>
        <v>-0.205757618</v>
      </c>
      <c r="M1966" s="41">
        <f>'2.5'!C1966/MAX('2.5'!C$2:C1966)-1</f>
        <v>-0.4001169505</v>
      </c>
      <c r="N1966" s="41">
        <f>'2.5'!D1966/MAX('2.5'!D$2:D1966)-1</f>
        <v>-0.2572659809</v>
      </c>
    </row>
    <row r="1967">
      <c r="F1967" s="38">
        <f>'2.5'!A2027</f>
        <v>44840</v>
      </c>
      <c r="G1967" s="39">
        <f>STDEV('2.2 Retornos'!L1973:L2032)*SQRT(252)</f>
        <v>0.1768885612</v>
      </c>
      <c r="H1967" s="39">
        <f>STDEV('2.2 Retornos'!W1973:W2032)*SQRT(252)</f>
        <v>0.3726394476</v>
      </c>
      <c r="I1967" s="39">
        <f>STDEV('2.2 Retornos'!AH1973:AH2032)*SQRT(252)</f>
        <v>0.3579632369</v>
      </c>
      <c r="K1967" s="40">
        <f>'2.5'!A1967</f>
        <v>44756</v>
      </c>
      <c r="L1967" s="41">
        <f>'2.5'!B1967/MAX('2.5'!B$2:B1967)-1</f>
        <v>-0.2302567402</v>
      </c>
      <c r="M1967" s="41">
        <f>'2.5'!C1967/MAX('2.5'!C$2:C1967)-1</f>
        <v>-0.4234898761</v>
      </c>
      <c r="N1967" s="41">
        <f>'2.5'!D1967/MAX('2.5'!D$2:D1967)-1</f>
        <v>-0.2667111214</v>
      </c>
    </row>
    <row r="1968">
      <c r="F1968" s="38">
        <f>'2.5'!A2028</f>
        <v>44841</v>
      </c>
      <c r="G1968" s="39">
        <f>STDEV('2.2 Retornos'!L1974:L2033)*SQRT(252)</f>
        <v>0.1817166682</v>
      </c>
      <c r="H1968" s="39">
        <f>STDEV('2.2 Retornos'!W1974:W2033)*SQRT(252)</f>
        <v>0.3832698883</v>
      </c>
      <c r="I1968" s="39">
        <f>STDEV('2.2 Retornos'!AH1974:AH2033)*SQRT(252)</f>
        <v>0.3575775231</v>
      </c>
      <c r="K1968" s="40">
        <f>'2.5'!A1968</f>
        <v>44757</v>
      </c>
      <c r="L1968" s="41">
        <f>'2.5'!B1968/MAX('2.5'!B$2:B1968)-1</f>
        <v>-0.2248015723</v>
      </c>
      <c r="M1968" s="41">
        <f>'2.5'!C1968/MAX('2.5'!C$2:C1968)-1</f>
        <v>-0.4210708689</v>
      </c>
      <c r="N1968" s="41">
        <f>'2.5'!D1968/MAX('2.5'!D$2:D1968)-1</f>
        <v>-0.2588152827</v>
      </c>
    </row>
    <row r="1969">
      <c r="F1969" s="38">
        <f>'2.5'!A2029</f>
        <v>44844</v>
      </c>
      <c r="G1969" s="39">
        <f>STDEV('2.2 Retornos'!L1975:L2034)*SQRT(252)</f>
        <v>0.1800011336</v>
      </c>
      <c r="H1969" s="39">
        <f>STDEV('2.2 Retornos'!W1975:W2034)*SQRT(252)</f>
        <v>0.3788440566</v>
      </c>
      <c r="I1969" s="39">
        <f>STDEV('2.2 Retornos'!AH1975:AH2034)*SQRT(252)</f>
        <v>0.3530061968</v>
      </c>
      <c r="K1969" s="40">
        <f>'2.5'!A1969</f>
        <v>44760</v>
      </c>
      <c r="L1969" s="41">
        <f>'2.5'!B1969/MAX('2.5'!B$2:B1969)-1</f>
        <v>-0.2156240787</v>
      </c>
      <c r="M1969" s="41">
        <f>'2.5'!C1969/MAX('2.5'!C$2:C1969)-1</f>
        <v>-0.4039234298</v>
      </c>
      <c r="N1969" s="41">
        <f>'2.5'!D1969/MAX('2.5'!D$2:D1969)-1</f>
        <v>-0.2365740094</v>
      </c>
    </row>
    <row r="1970">
      <c r="F1970" s="38">
        <f>'2.5'!A2030</f>
        <v>44845</v>
      </c>
      <c r="G1970" s="39">
        <f>STDEV('2.2 Retornos'!L1976:L2035)*SQRT(252)</f>
        <v>0.1804503453</v>
      </c>
      <c r="H1970" s="39">
        <f>STDEV('2.2 Retornos'!W1976:W2035)*SQRT(252)</f>
        <v>0.3797550972</v>
      </c>
      <c r="I1970" s="39">
        <f>STDEV('2.2 Retornos'!AH1976:AH2035)*SQRT(252)</f>
        <v>0.3589381182</v>
      </c>
      <c r="K1970" s="40">
        <f>'2.5'!A1970</f>
        <v>44761</v>
      </c>
      <c r="L1970" s="41">
        <f>'2.5'!B1970/MAX('2.5'!B$2:B1970)-1</f>
        <v>-0.1971953256</v>
      </c>
      <c r="M1970" s="41">
        <f>'2.5'!C1970/MAX('2.5'!C$2:C1970)-1</f>
        <v>-0.3990812574</v>
      </c>
      <c r="N1970" s="41">
        <f>'2.5'!D1970/MAX('2.5'!D$2:D1970)-1</f>
        <v>-0.2192516881</v>
      </c>
    </row>
    <row r="1971">
      <c r="F1971" s="38">
        <f>'2.5'!A2031</f>
        <v>44846</v>
      </c>
      <c r="G1971" s="39">
        <f>STDEV('2.2 Retornos'!L1977:L2036)*SQRT(252)</f>
        <v>0.1802298618</v>
      </c>
      <c r="H1971" s="39">
        <f>STDEV('2.2 Retornos'!W1977:W2036)*SQRT(252)</f>
        <v>0.3752920455</v>
      </c>
      <c r="I1971" s="39">
        <f>STDEV('2.2 Retornos'!AH1977:AH2036)*SQRT(252)</f>
        <v>0.3581809328</v>
      </c>
      <c r="K1971" s="40">
        <f>'2.5'!A1971</f>
        <v>44762</v>
      </c>
      <c r="L1971" s="41">
        <f>'2.5'!B1971/MAX('2.5'!B$2:B1971)-1</f>
        <v>-0.1938663503</v>
      </c>
      <c r="M1971" s="41">
        <f>'2.5'!C1971/MAX('2.5'!C$2:C1971)-1</f>
        <v>-0.4176097166</v>
      </c>
      <c r="N1971" s="41">
        <f>'2.5'!D1971/MAX('2.5'!D$2:D1971)-1</f>
        <v>-0.2095312471</v>
      </c>
    </row>
    <row r="1972">
      <c r="F1972" s="38">
        <f>'2.5'!A2032</f>
        <v>44847</v>
      </c>
      <c r="G1972" s="39">
        <f>STDEV('2.2 Retornos'!L1978:L2037)*SQRT(252)</f>
        <v>0.1901220893</v>
      </c>
      <c r="H1972" s="39">
        <f>STDEV('2.2 Retornos'!W1978:W2037)*SQRT(252)</f>
        <v>0.3749752149</v>
      </c>
      <c r="I1972" s="39">
        <f>STDEV('2.2 Retornos'!AH1978:AH2037)*SQRT(252)</f>
        <v>0.3629793363</v>
      </c>
      <c r="K1972" s="40">
        <f>'2.5'!A1972</f>
        <v>44763</v>
      </c>
      <c r="L1972" s="41">
        <f>'2.5'!B1972/MAX('2.5'!B$2:B1972)-1</f>
        <v>-0.1913370303</v>
      </c>
      <c r="M1972" s="41">
        <f>'2.5'!C1972/MAX('2.5'!C$2:C1972)-1</f>
        <v>-0.4226583727</v>
      </c>
      <c r="N1972" s="41">
        <f>'2.5'!D1972/MAX('2.5'!D$2:D1972)-1</f>
        <v>-0.222624999</v>
      </c>
    </row>
    <row r="1973">
      <c r="F1973" s="38">
        <f>'2.5'!A2033</f>
        <v>44848</v>
      </c>
      <c r="G1973" s="39">
        <f>STDEV('2.2 Retornos'!L1979:L2038)*SQRT(252)</f>
        <v>0.1902133756</v>
      </c>
      <c r="H1973" s="39">
        <f>STDEV('2.2 Retornos'!W1979:W2038)*SQRT(252)</f>
        <v>0.3794174676</v>
      </c>
      <c r="I1973" s="39">
        <f>STDEV('2.2 Retornos'!AH1979:AH2038)*SQRT(252)</f>
        <v>0.3677348243</v>
      </c>
      <c r="K1973" s="40">
        <f>'2.5'!A1973</f>
        <v>44764</v>
      </c>
      <c r="L1973" s="41">
        <f>'2.5'!B1973/MAX('2.5'!B$2:B1973)-1</f>
        <v>-0.1927235027</v>
      </c>
      <c r="M1973" s="41">
        <f>'2.5'!C1973/MAX('2.5'!C$2:C1973)-1</f>
        <v>-0.4268940024</v>
      </c>
      <c r="N1973" s="41">
        <f>'2.5'!D1973/MAX('2.5'!D$2:D1973)-1</f>
        <v>-0.2303122787</v>
      </c>
    </row>
    <row r="1974">
      <c r="F1974" s="38">
        <f>'2.5'!A2034</f>
        <v>44851</v>
      </c>
      <c r="G1974" s="39">
        <f>STDEV('2.2 Retornos'!L1980:L2039)*SQRT(252)</f>
        <v>0.192916593</v>
      </c>
      <c r="H1974" s="39">
        <f>STDEV('2.2 Retornos'!W1980:W2039)*SQRT(252)</f>
        <v>0.3775048219</v>
      </c>
      <c r="I1974" s="39">
        <f>STDEV('2.2 Retornos'!AH1980:AH2039)*SQRT(252)</f>
        <v>0.3629877057</v>
      </c>
      <c r="K1974" s="40">
        <f>'2.5'!A1974</f>
        <v>44767</v>
      </c>
      <c r="L1974" s="41">
        <f>'2.5'!B1974/MAX('2.5'!B$2:B1974)-1</f>
        <v>-0.188727149</v>
      </c>
      <c r="M1974" s="41">
        <f>'2.5'!C1974/MAX('2.5'!C$2:C1974)-1</f>
        <v>-0.4390703806</v>
      </c>
      <c r="N1974" s="41">
        <f>'2.5'!D1974/MAX('2.5'!D$2:D1974)-1</f>
        <v>-0.2073814948</v>
      </c>
    </row>
    <row r="1975">
      <c r="F1975" s="38">
        <f>'2.5'!A2035</f>
        <v>44852</v>
      </c>
      <c r="G1975" s="39">
        <f>STDEV('2.2 Retornos'!L1981:L2040)*SQRT(252)</f>
        <v>0.1932338561</v>
      </c>
      <c r="H1975" s="39">
        <f>STDEV('2.2 Retornos'!W1981:W2040)*SQRT(252)</f>
        <v>0.3779740984</v>
      </c>
      <c r="I1975" s="39">
        <f>STDEV('2.2 Retornos'!AH1981:AH2040)*SQRT(252)</f>
        <v>0.3627069465</v>
      </c>
      <c r="K1975" s="40">
        <f>'2.5'!A1975</f>
        <v>44768</v>
      </c>
      <c r="L1975" s="41">
        <f>'2.5'!B1975/MAX('2.5'!B$2:B1975)-1</f>
        <v>-0.1957753292</v>
      </c>
      <c r="M1975" s="41">
        <f>'2.5'!C1975/MAX('2.5'!C$2:C1975)-1</f>
        <v>-0.4381131915</v>
      </c>
      <c r="N1975" s="41">
        <f>'2.5'!D1975/MAX('2.5'!D$2:D1975)-1</f>
        <v>-0.2122802251</v>
      </c>
    </row>
    <row r="1976">
      <c r="F1976" s="38">
        <f>'2.5'!A2036</f>
        <v>44853</v>
      </c>
      <c r="G1976" s="39">
        <f>STDEV('2.2 Retornos'!L1982:L2041)*SQRT(252)</f>
        <v>0.1929700137</v>
      </c>
      <c r="H1976" s="39">
        <f>STDEV('2.2 Retornos'!W1982:W2041)*SQRT(252)</f>
        <v>0.3765893471</v>
      </c>
      <c r="I1976" s="39">
        <f>STDEV('2.2 Retornos'!AH1982:AH2041)*SQRT(252)</f>
        <v>0.3640124212</v>
      </c>
      <c r="K1976" s="40">
        <f>'2.5'!A1976</f>
        <v>44769</v>
      </c>
      <c r="L1976" s="41">
        <f>'2.5'!B1976/MAX('2.5'!B$2:B1976)-1</f>
        <v>-0.1852142323</v>
      </c>
      <c r="M1976" s="41">
        <f>'2.5'!C1976/MAX('2.5'!C$2:C1976)-1</f>
        <v>-0.4257025474</v>
      </c>
      <c r="N1976" s="41">
        <f>'2.5'!D1976/MAX('2.5'!D$2:D1976)-1</f>
        <v>-0.1922546888</v>
      </c>
    </row>
    <row r="1977">
      <c r="F1977" s="38">
        <f>'2.5'!A2037</f>
        <v>44854</v>
      </c>
      <c r="G1977" s="39">
        <f>STDEV('2.2 Retornos'!L1983:L2042)*SQRT(252)</f>
        <v>0.1939357872</v>
      </c>
      <c r="H1977" s="39">
        <f>STDEV('2.2 Retornos'!W1983:W2042)*SQRT(252)</f>
        <v>0.3764284597</v>
      </c>
      <c r="I1977" s="39">
        <f>STDEV('2.2 Retornos'!AH1983:AH2042)*SQRT(252)</f>
        <v>0.3642707745</v>
      </c>
      <c r="K1977" s="40">
        <f>'2.5'!A1977</f>
        <v>44770</v>
      </c>
      <c r="L1977" s="41">
        <f>'2.5'!B1977/MAX('2.5'!B$2:B1977)-1</f>
        <v>-0.1807422427</v>
      </c>
      <c r="M1977" s="41">
        <f>'2.5'!C1977/MAX('2.5'!C$2:C1977)-1</f>
        <v>-0.4165899622</v>
      </c>
      <c r="N1977" s="41">
        <f>'2.5'!D1977/MAX('2.5'!D$2:D1977)-1</f>
        <v>-0.180789647</v>
      </c>
    </row>
    <row r="1978">
      <c r="F1978" s="38">
        <f>'2.5'!A2038</f>
        <v>44855</v>
      </c>
      <c r="G1978" s="39">
        <f>STDEV('2.2 Retornos'!L1984:L2043)*SQRT(252)</f>
        <v>0.1953851633</v>
      </c>
      <c r="H1978" s="39">
        <f>STDEV('2.2 Retornos'!W1984:W2043)*SQRT(252)</f>
        <v>0.3852832019</v>
      </c>
      <c r="I1978" s="39">
        <f>STDEV('2.2 Retornos'!AH1984:AH2043)*SQRT(252)</f>
        <v>0.3627075103</v>
      </c>
      <c r="K1978" s="40">
        <f>'2.5'!A1978</f>
        <v>44771</v>
      </c>
      <c r="L1978" s="41">
        <f>'2.5'!B1978/MAX('2.5'!B$2:B1978)-1</f>
        <v>-0.1726675319</v>
      </c>
      <c r="M1978" s="41">
        <f>'2.5'!C1978/MAX('2.5'!C$2:C1978)-1</f>
        <v>-0.3945153234</v>
      </c>
      <c r="N1978" s="41">
        <f>'2.5'!D1978/MAX('2.5'!D$2:D1978)-1</f>
        <v>-0.1599600379</v>
      </c>
    </row>
    <row r="1979">
      <c r="F1979" s="38">
        <f>'2.5'!A2039</f>
        <v>44858</v>
      </c>
      <c r="G1979" s="39">
        <f>STDEV('2.2 Retornos'!L1985:L2044)*SQRT(252)</f>
        <v>0.1956009589</v>
      </c>
      <c r="H1979" s="39">
        <f>STDEV('2.2 Retornos'!W1985:W2044)*SQRT(252)</f>
        <v>0.388953666</v>
      </c>
      <c r="I1979" s="39">
        <f>STDEV('2.2 Retornos'!AH1985:AH2044)*SQRT(252)</f>
        <v>0.3627295266</v>
      </c>
      <c r="K1979" s="40">
        <f>'2.5'!A1979</f>
        <v>44774</v>
      </c>
      <c r="L1979" s="41">
        <f>'2.5'!B1979/MAX('2.5'!B$2:B1979)-1</f>
        <v>-0.1726675319</v>
      </c>
      <c r="M1979" s="41">
        <f>'2.5'!C1979/MAX('2.5'!C$2:C1979)-1</f>
        <v>-0.3945153234</v>
      </c>
      <c r="N1979" s="41">
        <f>'2.5'!D1979/MAX('2.5'!D$2:D1979)-1</f>
        <v>-0.1599600379</v>
      </c>
    </row>
    <row r="1980">
      <c r="F1980" s="38">
        <f>'2.5'!A2040</f>
        <v>44859</v>
      </c>
      <c r="G1980" s="39">
        <f>STDEV('2.2 Retornos'!L1986:L2045)*SQRT(252)</f>
        <v>0.1962672798</v>
      </c>
      <c r="H1980" s="39">
        <f>STDEV('2.2 Retornos'!W1986:W2045)*SQRT(252)</f>
        <v>0.3822663425</v>
      </c>
      <c r="I1980" s="39">
        <f>STDEV('2.2 Retornos'!AH1986:AH2045)*SQRT(252)</f>
        <v>0.3604611221</v>
      </c>
      <c r="K1980" s="40">
        <f>'2.5'!A1980</f>
        <v>44775</v>
      </c>
      <c r="L1980" s="41">
        <f>'2.5'!B1980/MAX('2.5'!B$2:B1980)-1</f>
        <v>-0.1768175033</v>
      </c>
      <c r="M1980" s="41">
        <f>'2.5'!C1980/MAX('2.5'!C$2:C1980)-1</f>
        <v>-0.4157296605</v>
      </c>
      <c r="N1980" s="41">
        <f>'2.5'!D1980/MAX('2.5'!D$2:D1980)-1</f>
        <v>-0.1753714468</v>
      </c>
    </row>
    <row r="1981">
      <c r="F1981" s="38">
        <f>'2.5'!A2041</f>
        <v>44860</v>
      </c>
      <c r="G1981" s="39">
        <f>STDEV('2.2 Retornos'!L1987:L2046)*SQRT(252)</f>
        <v>0.1951397893</v>
      </c>
      <c r="H1981" s="39">
        <f>STDEV('2.2 Retornos'!W1987:W2046)*SQRT(252)</f>
        <v>0.3853097282</v>
      </c>
      <c r="I1981" s="39">
        <f>STDEV('2.2 Retornos'!AH1987:AH2046)*SQRT(252)</f>
        <v>0.3535534221</v>
      </c>
      <c r="K1981" s="40">
        <f>'2.5'!A1981</f>
        <v>44776</v>
      </c>
      <c r="L1981" s="41">
        <f>'2.5'!B1981/MAX('2.5'!B$2:B1981)-1</f>
        <v>-0.1688026032</v>
      </c>
      <c r="M1981" s="41">
        <f>'2.5'!C1981/MAX('2.5'!C$2:C1981)-1</f>
        <v>-0.4277362641</v>
      </c>
      <c r="N1981" s="41">
        <f>'2.5'!D1981/MAX('2.5'!D$2:D1981)-1</f>
        <v>-0.2041137517</v>
      </c>
    </row>
    <row r="1982">
      <c r="F1982" s="38">
        <f>'2.5'!A2042</f>
        <v>44861</v>
      </c>
      <c r="G1982" s="39">
        <f>STDEV('2.2 Retornos'!L1988:L2047)*SQRT(252)</f>
        <v>0.195427207</v>
      </c>
      <c r="H1982" s="39">
        <f>STDEV('2.2 Retornos'!W1988:W2047)*SQRT(252)</f>
        <v>0.3801981966</v>
      </c>
      <c r="I1982" s="39">
        <f>STDEV('2.2 Retornos'!AH1988:AH2047)*SQRT(252)</f>
        <v>0.3437542464</v>
      </c>
      <c r="K1982" s="40">
        <f>'2.5'!A1982</f>
        <v>44777</v>
      </c>
      <c r="L1982" s="41">
        <f>'2.5'!B1982/MAX('2.5'!B$2:B1982)-1</f>
        <v>-0.1690562705</v>
      </c>
      <c r="M1982" s="41">
        <f>'2.5'!C1982/MAX('2.5'!C$2:C1982)-1</f>
        <v>-0.4072051628</v>
      </c>
      <c r="N1982" s="41">
        <f>'2.5'!D1982/MAX('2.5'!D$2:D1982)-1</f>
        <v>-0.233995113</v>
      </c>
    </row>
    <row r="1983">
      <c r="F1983" s="38">
        <f>'2.5'!A2043</f>
        <v>44862</v>
      </c>
      <c r="G1983" s="39">
        <f>STDEV('2.2 Retornos'!L1989:L2048)*SQRT(252)</f>
        <v>0.1965909256</v>
      </c>
      <c r="H1983" s="39">
        <f>STDEV('2.2 Retornos'!W1989:W2048)*SQRT(252)</f>
        <v>0.3829688546</v>
      </c>
      <c r="I1983" s="39">
        <f>STDEV('2.2 Retornos'!AH1989:AH2048)*SQRT(252)</f>
        <v>0.3433847275</v>
      </c>
      <c r="K1983" s="40">
        <f>'2.5'!A1983</f>
        <v>44778</v>
      </c>
      <c r="L1983" s="41">
        <f>'2.5'!B1983/MAX('2.5'!B$2:B1983)-1</f>
        <v>-0.1659363095</v>
      </c>
      <c r="M1983" s="41">
        <f>'2.5'!C1983/MAX('2.5'!C$2:C1983)-1</f>
        <v>-0.4024839976</v>
      </c>
      <c r="N1983" s="41">
        <f>'2.5'!D1983/MAX('2.5'!D$2:D1983)-1</f>
        <v>-0.2249319112</v>
      </c>
    </row>
    <row r="1984">
      <c r="F1984" s="38">
        <f>'2.5'!A2044</f>
        <v>44865</v>
      </c>
      <c r="G1984" s="39">
        <f>STDEV('2.2 Retornos'!L1990:L2049)*SQRT(252)</f>
        <v>0.1967200418</v>
      </c>
      <c r="H1984" s="39">
        <f>STDEV('2.2 Retornos'!W1990:W2049)*SQRT(252)</f>
        <v>0.3818077662</v>
      </c>
      <c r="I1984" s="39">
        <f>STDEV('2.2 Retornos'!AH1990:AH2049)*SQRT(252)</f>
        <v>0.3436981971</v>
      </c>
      <c r="K1984" s="40">
        <f>'2.5'!A1984</f>
        <v>44781</v>
      </c>
      <c r="L1984" s="41">
        <f>'2.5'!B1984/MAX('2.5'!B$2:B1984)-1</f>
        <v>-0.1680099839</v>
      </c>
      <c r="M1984" s="41">
        <f>'2.5'!C1984/MAX('2.5'!C$2:C1984)-1</f>
        <v>-0.3877343447</v>
      </c>
      <c r="N1984" s="41">
        <f>'2.5'!D1984/MAX('2.5'!D$2:D1984)-1</f>
        <v>-0.2195912267</v>
      </c>
    </row>
    <row r="1985">
      <c r="F1985" s="38">
        <f>'2.5'!A2045</f>
        <v>44866</v>
      </c>
      <c r="G1985" s="39">
        <f>STDEV('2.2 Retornos'!L1991:L2050)*SQRT(252)</f>
        <v>0.1968398184</v>
      </c>
      <c r="H1985" s="39">
        <f>STDEV('2.2 Retornos'!W1991:W2050)*SQRT(252)</f>
        <v>0.3909977381</v>
      </c>
      <c r="I1985" s="39">
        <f>STDEV('2.2 Retornos'!AH1991:AH2050)*SQRT(252)</f>
        <v>0.3439407316</v>
      </c>
      <c r="K1985" s="40">
        <f>'2.5'!A1985</f>
        <v>44782</v>
      </c>
      <c r="L1985" s="41">
        <f>'2.5'!B1985/MAX('2.5'!B$2:B1985)-1</f>
        <v>-0.171058386</v>
      </c>
      <c r="M1985" s="41">
        <f>'2.5'!C1985/MAX('2.5'!C$2:C1985)-1</f>
        <v>-0.3909434842</v>
      </c>
      <c r="N1985" s="41">
        <f>'2.5'!D1985/MAX('2.5'!D$2:D1985)-1</f>
        <v>-0.2162088611</v>
      </c>
    </row>
    <row r="1986">
      <c r="F1986" s="38">
        <f>'2.5'!A2046</f>
        <v>44867</v>
      </c>
      <c r="G1986" s="39">
        <f>STDEV('2.2 Retornos'!L1992:L2051)*SQRT(252)</f>
        <v>0.1918456485</v>
      </c>
      <c r="H1986" s="39">
        <f>STDEV('2.2 Retornos'!W1992:W2051)*SQRT(252)</f>
        <v>0.4000116171</v>
      </c>
      <c r="I1986" s="39">
        <f>STDEV('2.2 Retornos'!AH1992:AH2051)*SQRT(252)</f>
        <v>0.3438270867</v>
      </c>
      <c r="K1986" s="40">
        <f>'2.5'!A1986</f>
        <v>44783</v>
      </c>
      <c r="L1986" s="41">
        <f>'2.5'!B1986/MAX('2.5'!B$2:B1986)-1</f>
        <v>-0.1529198882</v>
      </c>
      <c r="M1986" s="41">
        <f>'2.5'!C1986/MAX('2.5'!C$2:C1986)-1</f>
        <v>-0.3769507598</v>
      </c>
      <c r="N1986" s="41">
        <f>'2.5'!D1986/MAX('2.5'!D$2:D1986)-1</f>
        <v>-0.2085591909</v>
      </c>
    </row>
    <row r="1987">
      <c r="F1987" s="38">
        <f>'2.5'!A2047</f>
        <v>44868</v>
      </c>
      <c r="G1987" s="39">
        <f>STDEV('2.2 Retornos'!L1993:L2052)*SQRT(252)</f>
        <v>0.1918273335</v>
      </c>
      <c r="H1987" s="39">
        <f>STDEV('2.2 Retornos'!W1993:W2052)*SQRT(252)</f>
        <v>0.4018558555</v>
      </c>
      <c r="I1987" s="39">
        <f>STDEV('2.2 Retornos'!AH1993:AH2052)*SQRT(252)</f>
        <v>0.3379986212</v>
      </c>
      <c r="K1987" s="40">
        <f>'2.5'!A1987</f>
        <v>44784</v>
      </c>
      <c r="L1987" s="41">
        <f>'2.5'!B1987/MAX('2.5'!B$2:B1987)-1</f>
        <v>-0.1490976144</v>
      </c>
      <c r="M1987" s="41">
        <f>'2.5'!C1987/MAX('2.5'!C$2:C1987)-1</f>
        <v>-0.3772132985</v>
      </c>
      <c r="N1987" s="41">
        <f>'2.5'!D1987/MAX('2.5'!D$2:D1987)-1</f>
        <v>-0.1794948381</v>
      </c>
    </row>
    <row r="1988">
      <c r="F1988" s="38">
        <f>'2.5'!A2048</f>
        <v>44869</v>
      </c>
      <c r="G1988" s="39">
        <f>STDEV('2.2 Retornos'!L1994:L2053)*SQRT(252)</f>
        <v>0.1947514424</v>
      </c>
      <c r="H1988" s="39">
        <f>STDEV('2.2 Retornos'!W1994:W2053)*SQRT(252)</f>
        <v>0.4401964257</v>
      </c>
      <c r="I1988" s="39">
        <f>STDEV('2.2 Retornos'!AH1994:AH2053)*SQRT(252)</f>
        <v>0.3379105119</v>
      </c>
      <c r="K1988" s="40">
        <f>'2.5'!A1988</f>
        <v>44785</v>
      </c>
      <c r="L1988" s="41">
        <f>'2.5'!B1988/MAX('2.5'!B$2:B1988)-1</f>
        <v>-0.1386939246</v>
      </c>
      <c r="M1988" s="41">
        <f>'2.5'!C1988/MAX('2.5'!C$2:C1988)-1</f>
        <v>-0.3597782945</v>
      </c>
      <c r="N1988" s="41">
        <f>'2.5'!D1988/MAX('2.5'!D$2:D1988)-1</f>
        <v>-0.1742155884</v>
      </c>
    </row>
    <row r="1989">
      <c r="F1989" s="38">
        <f>'2.5'!A2049</f>
        <v>44872</v>
      </c>
      <c r="G1989" s="39">
        <f>STDEV('2.2 Retornos'!L1995:L2054)*SQRT(252)</f>
        <v>0.1948676162</v>
      </c>
      <c r="H1989" s="39">
        <f>STDEV('2.2 Retornos'!W1995:W2054)*SQRT(252)</f>
        <v>0.4395176002</v>
      </c>
      <c r="I1989" s="39">
        <f>STDEV('2.2 Retornos'!AH1995:AH2054)*SQRT(252)</f>
        <v>0.336104374</v>
      </c>
      <c r="K1989" s="40">
        <f>'2.5'!A1989</f>
        <v>44788</v>
      </c>
      <c r="L1989" s="41">
        <f>'2.5'!B1989/MAX('2.5'!B$2:B1989)-1</f>
        <v>-0.1358366661</v>
      </c>
      <c r="M1989" s="41">
        <f>'2.5'!C1989/MAX('2.5'!C$2:C1989)-1</f>
        <v>-0.3679444938</v>
      </c>
      <c r="N1989" s="41">
        <f>'2.5'!D1989/MAX('2.5'!D$2:D1989)-1</f>
        <v>-0.1863341743</v>
      </c>
    </row>
    <row r="1990">
      <c r="F1990" s="38">
        <f>'2.5'!A2050</f>
        <v>44873</v>
      </c>
      <c r="G1990" s="39">
        <f>STDEV('2.2 Retornos'!L1996:L2055)*SQRT(252)</f>
        <v>0.1940914075</v>
      </c>
      <c r="H1990" s="39">
        <f>STDEV('2.2 Retornos'!W1996:W2055)*SQRT(252)</f>
        <v>0.4495195768</v>
      </c>
      <c r="I1990" s="39">
        <f>STDEV('2.2 Retornos'!AH1996:AH2055)*SQRT(252)</f>
        <v>0.3353879694</v>
      </c>
      <c r="K1990" s="40">
        <f>'2.5'!A1990</f>
        <v>44789</v>
      </c>
      <c r="L1990" s="41">
        <f>'2.5'!B1990/MAX('2.5'!B$2:B1990)-1</f>
        <v>-0.1289875256</v>
      </c>
      <c r="M1990" s="41">
        <f>'2.5'!C1990/MAX('2.5'!C$2:C1990)-1</f>
        <v>-0.3588440119</v>
      </c>
      <c r="N1990" s="41">
        <f>'2.5'!D1990/MAX('2.5'!D$2:D1990)-1</f>
        <v>-0.1951982016</v>
      </c>
    </row>
    <row r="1991">
      <c r="F1991" s="38">
        <f>'2.5'!A2051</f>
        <v>44874</v>
      </c>
      <c r="G1991" s="39">
        <f>STDEV('2.2 Retornos'!L1997:L2056)*SQRT(252)</f>
        <v>0.1949244465</v>
      </c>
      <c r="H1991" s="39">
        <f>STDEV('2.2 Retornos'!W1997:W2056)*SQRT(252)</f>
        <v>0.4497433661</v>
      </c>
      <c r="I1991" s="39">
        <f>STDEV('2.2 Retornos'!AH1997:AH2056)*SQRT(252)</f>
        <v>0.3417187513</v>
      </c>
      <c r="K1991" s="40">
        <f>'2.5'!A1991</f>
        <v>44790</v>
      </c>
      <c r="L1991" s="41">
        <f>'2.5'!B1991/MAX('2.5'!B$2:B1991)-1</f>
        <v>-0.130998104</v>
      </c>
      <c r="M1991" s="41">
        <f>'2.5'!C1991/MAX('2.5'!C$2:C1991)-1</f>
        <v>-0.3804432491</v>
      </c>
      <c r="N1991" s="41">
        <f>'2.5'!D1991/MAX('2.5'!D$2:D1991)-1</f>
        <v>-0.1863919888</v>
      </c>
    </row>
    <row r="1992">
      <c r="F1992" s="38">
        <f>'2.5'!A2052</f>
        <v>44875</v>
      </c>
      <c r="G1992" s="39">
        <f>STDEV('2.2 Retornos'!L1998:L2057)*SQRT(252)</f>
        <v>0.2097224595</v>
      </c>
      <c r="H1992" s="39">
        <f>STDEV('2.2 Retornos'!W1998:W2057)*SQRT(252)</f>
        <v>0.4648435057</v>
      </c>
      <c r="I1992" s="39">
        <f>STDEV('2.2 Retornos'!AH1998:AH2057)*SQRT(252)</f>
        <v>0.3420791554</v>
      </c>
      <c r="K1992" s="40">
        <f>'2.5'!A1992</f>
        <v>44791</v>
      </c>
      <c r="L1992" s="41">
        <f>'2.5'!B1992/MAX('2.5'!B$2:B1992)-1</f>
        <v>-0.1291629925</v>
      </c>
      <c r="M1992" s="41">
        <f>'2.5'!C1992/MAX('2.5'!C$2:C1992)-1</f>
        <v>-0.3727104269</v>
      </c>
      <c r="N1992" s="41">
        <f>'2.5'!D1992/MAX('2.5'!D$2:D1992)-1</f>
        <v>-0.1655000886</v>
      </c>
    </row>
    <row r="1993">
      <c r="F1993" s="38">
        <f>'2.5'!A2053</f>
        <v>44876</v>
      </c>
      <c r="G1993" s="39">
        <f>STDEV('2.2 Retornos'!L1999:L2058)*SQRT(252)</f>
        <v>0.2101576726</v>
      </c>
      <c r="H1993" s="39">
        <f>STDEV('2.2 Retornos'!W1999:W2058)*SQRT(252)</f>
        <v>0.4640878855</v>
      </c>
      <c r="I1993" s="39">
        <f>STDEV('2.2 Retornos'!AH1999:AH2058)*SQRT(252)</f>
        <v>0.3436214148</v>
      </c>
      <c r="K1993" s="40">
        <f>'2.5'!A1993</f>
        <v>44792</v>
      </c>
      <c r="L1993" s="41">
        <f>'2.5'!B1993/MAX('2.5'!B$2:B1993)-1</f>
        <v>-0.135804432</v>
      </c>
      <c r="M1993" s="41">
        <f>'2.5'!C1993/MAX('2.5'!C$2:C1993)-1</f>
        <v>-0.3819480937</v>
      </c>
      <c r="N1993" s="41">
        <f>'2.5'!D1993/MAX('2.5'!D$2:D1993)-1</f>
        <v>-0.1689589094</v>
      </c>
    </row>
    <row r="1994">
      <c r="F1994" s="38">
        <f>'2.5'!A2054</f>
        <v>44879</v>
      </c>
      <c r="G1994" s="39">
        <f>STDEV('2.2 Retornos'!L2000:L2059)*SQRT(252)</f>
        <v>0.2076100431</v>
      </c>
      <c r="H1994" s="39">
        <f>STDEV('2.2 Retornos'!W2000:W2059)*SQRT(252)</f>
        <v>0.464566543</v>
      </c>
      <c r="I1994" s="39">
        <f>STDEV('2.2 Retornos'!AH2000:AH2059)*SQRT(252)</f>
        <v>0.3458202501</v>
      </c>
      <c r="K1994" s="40">
        <f>'2.5'!A1994</f>
        <v>44795</v>
      </c>
      <c r="L1994" s="41">
        <f>'2.5'!B1994/MAX('2.5'!B$2:B1994)-1</f>
        <v>-0.1507330025</v>
      </c>
      <c r="M1994" s="41">
        <f>'2.5'!C1994/MAX('2.5'!C$2:C1994)-1</f>
        <v>-0.3806770921</v>
      </c>
      <c r="N1994" s="41">
        <f>'2.5'!D1994/MAX('2.5'!D$2:D1994)-1</f>
        <v>-0.1693812934</v>
      </c>
    </row>
    <row r="1995">
      <c r="F1995" s="38">
        <f>'2.5'!A2055</f>
        <v>44880</v>
      </c>
      <c r="G1995" s="39">
        <f>STDEV('2.2 Retornos'!L2001:L2060)*SQRT(252)</f>
        <v>0.2068274034</v>
      </c>
      <c r="H1995" s="39">
        <f>STDEV('2.2 Retornos'!W2001:W2060)*SQRT(252)</f>
        <v>0.4601807955</v>
      </c>
      <c r="I1995" s="39">
        <f>STDEV('2.2 Retornos'!AH2001:AH2060)*SQRT(252)</f>
        <v>0.3438465333</v>
      </c>
      <c r="K1995" s="40">
        <f>'2.5'!A1995</f>
        <v>44796</v>
      </c>
      <c r="L1995" s="41">
        <f>'2.5'!B1995/MAX('2.5'!B$2:B1995)-1</f>
        <v>-0.1585744073</v>
      </c>
      <c r="M1995" s="41">
        <f>'2.5'!C1995/MAX('2.5'!C$2:C1995)-1</f>
        <v>-0.3587220654</v>
      </c>
      <c r="N1995" s="41">
        <f>'2.5'!D1995/MAX('2.5'!D$2:D1995)-1</f>
        <v>-0.1482251004</v>
      </c>
    </row>
    <row r="1996">
      <c r="F1996" s="38">
        <f>'2.5'!A2056</f>
        <v>44881</v>
      </c>
      <c r="G1996" s="39">
        <f>STDEV('2.2 Retornos'!L2002:L2061)*SQRT(252)</f>
        <v>0.2056183444</v>
      </c>
      <c r="H1996" s="39">
        <f>STDEV('2.2 Retornos'!W2002:W2061)*SQRT(252)</f>
        <v>0.4631775549</v>
      </c>
      <c r="I1996" s="39">
        <f>STDEV('2.2 Retornos'!AH2002:AH2061)*SQRT(252)</f>
        <v>0.3458091916</v>
      </c>
      <c r="K1996" s="40">
        <f>'2.5'!A1996</f>
        <v>44797</v>
      </c>
      <c r="L1996" s="41">
        <f>'2.5'!B1996/MAX('2.5'!B$2:B1996)-1</f>
        <v>-0.1679645091</v>
      </c>
      <c r="M1996" s="41">
        <f>'2.5'!C1996/MAX('2.5'!C$2:C1996)-1</f>
        <v>-0.3530759599</v>
      </c>
      <c r="N1996" s="41">
        <f>'2.5'!D1996/MAX('2.5'!D$2:D1996)-1</f>
        <v>-0.1403144379</v>
      </c>
    </row>
    <row r="1997">
      <c r="F1997" s="38">
        <f>'2.5'!A2057</f>
        <v>44882</v>
      </c>
      <c r="G1997" s="39">
        <f>STDEV('2.2 Retornos'!L2003:L2062)*SQRT(252)</f>
        <v>0.2048184431</v>
      </c>
      <c r="H1997" s="39">
        <f>STDEV('2.2 Retornos'!W2003:W2062)*SQRT(252)</f>
        <v>0.4649787431</v>
      </c>
      <c r="I1997" s="39">
        <f>STDEV('2.2 Retornos'!AH2003:AH2062)*SQRT(252)</f>
        <v>0.3460222015</v>
      </c>
      <c r="K1997" s="40">
        <f>'2.5'!A1997</f>
        <v>44798</v>
      </c>
      <c r="L1997" s="41">
        <f>'2.5'!B1997/MAX('2.5'!B$2:B1997)-1</f>
        <v>-0.1606630374</v>
      </c>
      <c r="M1997" s="41">
        <f>'2.5'!C1997/MAX('2.5'!C$2:C1997)-1</f>
        <v>-0.3491205283</v>
      </c>
      <c r="N1997" s="41">
        <f>'2.5'!D1997/MAX('2.5'!D$2:D1997)-1</f>
        <v>-0.1339043125</v>
      </c>
    </row>
    <row r="1998">
      <c r="F1998" s="38">
        <f>'2.5'!A2058</f>
        <v>44883</v>
      </c>
      <c r="G1998" s="39">
        <f>STDEV('2.2 Retornos'!L2004:L2063)*SQRT(252)</f>
        <v>0.2041429463</v>
      </c>
      <c r="H1998" s="39">
        <f>STDEV('2.2 Retornos'!W2004:W2063)*SQRT(252)</f>
        <v>0.4602047658</v>
      </c>
      <c r="I1998" s="39">
        <f>STDEV('2.2 Retornos'!AH2004:AH2063)*SQRT(252)</f>
        <v>0.3456002689</v>
      </c>
      <c r="K1998" s="40">
        <f>'2.5'!A1998</f>
        <v>44799</v>
      </c>
      <c r="L1998" s="41">
        <f>'2.5'!B1998/MAX('2.5'!B$2:B1998)-1</f>
        <v>-0.1686305562</v>
      </c>
      <c r="M1998" s="41">
        <f>'2.5'!C1998/MAX('2.5'!C$2:C1998)-1</f>
        <v>-0.3689691431</v>
      </c>
      <c r="N1998" s="41">
        <f>'2.5'!D1998/MAX('2.5'!D$2:D1998)-1</f>
        <v>-0.140281699</v>
      </c>
    </row>
    <row r="1999">
      <c r="F1999" s="38">
        <f>'2.5'!A2059</f>
        <v>44886</v>
      </c>
      <c r="G1999" s="39">
        <f>STDEV('2.2 Retornos'!L2005:L2064)*SQRT(252)</f>
        <v>0.2037131569</v>
      </c>
      <c r="H1999" s="39">
        <f>STDEV('2.2 Retornos'!W2005:W2064)*SQRT(252)</f>
        <v>0.4595028081</v>
      </c>
      <c r="I1999" s="39">
        <f>STDEV('2.2 Retornos'!AH2005:AH2064)*SQRT(252)</f>
        <v>0.3442275408</v>
      </c>
      <c r="K1999" s="40">
        <f>'2.5'!A1999</f>
        <v>44802</v>
      </c>
      <c r="L1999" s="41">
        <f>'2.5'!B1999/MAX('2.5'!B$2:B1999)-1</f>
        <v>-0.1737647695</v>
      </c>
      <c r="M1999" s="41">
        <f>'2.5'!C1999/MAX('2.5'!C$2:C1999)-1</f>
        <v>-0.3758078965</v>
      </c>
      <c r="N1999" s="41">
        <f>'2.5'!D1999/MAX('2.5'!D$2:D1999)-1</f>
        <v>-0.1241182778</v>
      </c>
    </row>
    <row r="2000">
      <c r="F2000" s="38">
        <f>'2.5'!A2060</f>
        <v>44887</v>
      </c>
      <c r="G2000" s="39">
        <f>STDEV('2.2 Retornos'!L2006:L2065)*SQRT(252)</f>
        <v>0.2033879783</v>
      </c>
      <c r="H2000" s="39">
        <f>STDEV('2.2 Retornos'!W2006:W2065)*SQRT(252)</f>
        <v>0.4571207976</v>
      </c>
      <c r="I2000" s="39">
        <f>STDEV('2.2 Retornos'!AH2006:AH2065)*SQRT(252)</f>
        <v>0.3386868131</v>
      </c>
      <c r="K2000" s="40">
        <f>'2.5'!A2000</f>
        <v>44803</v>
      </c>
      <c r="L2000" s="41">
        <f>'2.5'!B2000/MAX('2.5'!B$2:B2000)-1</f>
        <v>-0.182010658</v>
      </c>
      <c r="M2000" s="41">
        <f>'2.5'!C2000/MAX('2.5'!C$2:C2000)-1</f>
        <v>-0.3983227509</v>
      </c>
      <c r="N2000" s="41">
        <f>'2.5'!D2000/MAX('2.5'!D$2:D2000)-1</f>
        <v>-0.1550028435</v>
      </c>
    </row>
    <row r="2001">
      <c r="F2001" s="38">
        <f>'2.5'!A2061</f>
        <v>44888</v>
      </c>
      <c r="G2001" s="39">
        <f>STDEV('2.2 Retornos'!L2007:L2066)*SQRT(252)</f>
        <v>0.2012474246</v>
      </c>
      <c r="H2001" s="39">
        <f>STDEV('2.2 Retornos'!W2007:W2066)*SQRT(252)</f>
        <v>0.4570546729</v>
      </c>
      <c r="I2001" s="39">
        <f>STDEV('2.2 Retornos'!AH2007:AH2066)*SQRT(252)</f>
        <v>0.3382358264</v>
      </c>
      <c r="K2001" s="40">
        <f>'2.5'!A2001</f>
        <v>44804</v>
      </c>
      <c r="L2001" s="41">
        <f>'2.5'!B2001/MAX('2.5'!B$2:B2001)-1</f>
        <v>-0.1937014232</v>
      </c>
      <c r="M2001" s="41">
        <f>'2.5'!C2001/MAX('2.5'!C$2:C2001)-1</f>
        <v>-0.4022473102</v>
      </c>
      <c r="N2001" s="41">
        <f>'2.5'!D2001/MAX('2.5'!D$2:D2001)-1</f>
        <v>-0.165712241</v>
      </c>
    </row>
    <row r="2002">
      <c r="F2002" s="38">
        <f>'2.5'!A2062</f>
        <v>44889</v>
      </c>
      <c r="G2002" s="39">
        <f>STDEV('2.2 Retornos'!L2008:L2067)*SQRT(252)</f>
        <v>0.2005980572</v>
      </c>
      <c r="H2002" s="39">
        <f>STDEV('2.2 Retornos'!W2008:W2067)*SQRT(252)</f>
        <v>0.4439570822</v>
      </c>
      <c r="I2002" s="39">
        <f>STDEV('2.2 Retornos'!AH2008:AH2067)*SQRT(252)</f>
        <v>0.3353754619</v>
      </c>
      <c r="K2002" s="40">
        <f>'2.5'!A2002</f>
        <v>44805</v>
      </c>
      <c r="L2002" s="41">
        <f>'2.5'!B2002/MAX('2.5'!B$2:B2002)-1</f>
        <v>-0.1992834249</v>
      </c>
      <c r="M2002" s="41">
        <f>'2.5'!C2002/MAX('2.5'!C$2:C2002)-1</f>
        <v>-0.4313428295</v>
      </c>
      <c r="N2002" s="41">
        <f>'2.5'!D2002/MAX('2.5'!D$2:D2002)-1</f>
        <v>-0.1817879857</v>
      </c>
    </row>
    <row r="2003">
      <c r="F2003" s="38">
        <f>'2.5'!A2063</f>
        <v>44890</v>
      </c>
      <c r="G2003" s="39">
        <f>STDEV('2.2 Retornos'!L2009:L2068)*SQRT(252)</f>
        <v>0.2003670808</v>
      </c>
      <c r="H2003" s="39">
        <f>STDEV('2.2 Retornos'!W2009:W2068)*SQRT(252)</f>
        <v>0.4419211271</v>
      </c>
      <c r="I2003" s="39">
        <f>STDEV('2.2 Retornos'!AH2009:AH2068)*SQRT(252)</f>
        <v>0.3340009436</v>
      </c>
      <c r="K2003" s="40">
        <f>'2.5'!A2003</f>
        <v>44806</v>
      </c>
      <c r="L2003" s="41">
        <f>'2.5'!B2003/MAX('2.5'!B$2:B2003)-1</f>
        <v>-0.1944660601</v>
      </c>
      <c r="M2003" s="41">
        <f>'2.5'!C2003/MAX('2.5'!C$2:C2003)-1</f>
        <v>-0.4136951351</v>
      </c>
      <c r="N2003" s="41">
        <f>'2.5'!D2003/MAX('2.5'!D$2:D2003)-1</f>
        <v>-0.1680994862</v>
      </c>
    </row>
    <row r="2004">
      <c r="F2004" s="38">
        <f>'2.5'!A2064</f>
        <v>44893</v>
      </c>
      <c r="G2004" s="39">
        <f>STDEV('2.2 Retornos'!L2010:L2069)*SQRT(252)</f>
        <v>0.2019367352</v>
      </c>
      <c r="H2004" s="39">
        <f>STDEV('2.2 Retornos'!W2010:W2069)*SQRT(252)</f>
        <v>0.4465320441</v>
      </c>
      <c r="I2004" s="39">
        <f>STDEV('2.2 Retornos'!AH2010:AH2069)*SQRT(252)</f>
        <v>0.3355948852</v>
      </c>
      <c r="K2004" s="40">
        <f>'2.5'!A2004</f>
        <v>44809</v>
      </c>
      <c r="L2004" s="41">
        <f>'2.5'!B2004/MAX('2.5'!B$2:B2004)-1</f>
        <v>-0.1944660601</v>
      </c>
      <c r="M2004" s="41">
        <f>'2.5'!C2004/MAX('2.5'!C$2:C2004)-1</f>
        <v>-0.4136951351</v>
      </c>
      <c r="N2004" s="41">
        <f>'2.5'!D2004/MAX('2.5'!D$2:D2004)-1</f>
        <v>-0.1680994862</v>
      </c>
    </row>
    <row r="2005">
      <c r="F2005" s="38">
        <f>'2.5'!A2065</f>
        <v>44894</v>
      </c>
      <c r="G2005" s="39">
        <f>STDEV('2.2 Retornos'!L2011:L2070)*SQRT(252)</f>
        <v>0.2007728484</v>
      </c>
      <c r="H2005" s="39">
        <f>STDEV('2.2 Retornos'!W2011:W2070)*SQRT(252)</f>
        <v>0.4519659287</v>
      </c>
      <c r="I2005" s="39">
        <f>STDEV('2.2 Retornos'!AH2011:AH2070)*SQRT(252)</f>
        <v>0.3330507232</v>
      </c>
      <c r="K2005" s="40">
        <f>'2.5'!A2005</f>
        <v>44810</v>
      </c>
      <c r="L2005" s="41">
        <f>'2.5'!B2005/MAX('2.5'!B$2:B2005)-1</f>
        <v>-0.2021765056</v>
      </c>
      <c r="M2005" s="41">
        <f>'2.5'!C2005/MAX('2.5'!C$2:C2005)-1</f>
        <v>-0.4157764881</v>
      </c>
      <c r="N2005" s="41">
        <f>'2.5'!D2005/MAX('2.5'!D$2:D2005)-1</f>
        <v>-0.1841659024</v>
      </c>
    </row>
    <row r="2006">
      <c r="F2006" s="38">
        <f>'2.5'!A2066</f>
        <v>44895</v>
      </c>
      <c r="G2006" s="39">
        <f>STDEV('2.2 Retornos'!L2012:L2071)*SQRT(252)</f>
        <v>0.2003157299</v>
      </c>
      <c r="H2006" s="39">
        <f>STDEV('2.2 Retornos'!W2012:W2071)*SQRT(252)</f>
        <v>0.4515575146</v>
      </c>
      <c r="I2006" s="39">
        <f>STDEV('2.2 Retornos'!AH2012:AH2071)*SQRT(252)</f>
        <v>0.3295271415</v>
      </c>
      <c r="K2006" s="40">
        <f>'2.5'!A2006</f>
        <v>44811</v>
      </c>
      <c r="L2006" s="41">
        <f>'2.5'!B2006/MAX('2.5'!B$2:B2006)-1</f>
        <v>-0.1943324104</v>
      </c>
      <c r="M2006" s="41">
        <f>'2.5'!C2006/MAX('2.5'!C$2:C2006)-1</f>
        <v>-0.4035850244</v>
      </c>
      <c r="N2006" s="41">
        <f>'2.5'!D2006/MAX('2.5'!D$2:D2006)-1</f>
        <v>-0.2040361692</v>
      </c>
    </row>
    <row r="2007">
      <c r="F2007" s="38">
        <f>'2.5'!A2067</f>
        <v>44896</v>
      </c>
      <c r="G2007" s="39">
        <f>STDEV('2.2 Retornos'!L2013:L2072)*SQRT(252)</f>
        <v>0.1977773421</v>
      </c>
      <c r="H2007" s="39">
        <f>STDEV('2.2 Retornos'!W2013:W2072)*SQRT(252)</f>
        <v>0.4532451843</v>
      </c>
      <c r="I2007" s="39">
        <f>STDEV('2.2 Retornos'!AH2013:AH2072)*SQRT(252)</f>
        <v>0.3300958176</v>
      </c>
      <c r="K2007" s="40">
        <f>'2.5'!A2007</f>
        <v>44812</v>
      </c>
      <c r="L2007" s="41">
        <f>'2.5'!B2007/MAX('2.5'!B$2:B2007)-1</f>
        <v>-0.1806795873</v>
      </c>
      <c r="M2007" s="41">
        <f>'2.5'!C2007/MAX('2.5'!C$2:C2007)-1</f>
        <v>-0.3887998591</v>
      </c>
      <c r="N2007" s="41">
        <f>'2.5'!D2007/MAX('2.5'!D$2:D2007)-1</f>
        <v>-0.1977509506</v>
      </c>
    </row>
    <row r="2008">
      <c r="F2008" s="38">
        <f>'2.5'!A2068</f>
        <v>44897</v>
      </c>
      <c r="G2008" s="39">
        <f>STDEV('2.2 Retornos'!L2014:L2073)*SQRT(252)</f>
        <v>0.1948737094</v>
      </c>
      <c r="H2008" s="39">
        <f>STDEV('2.2 Retornos'!W2014:W2073)*SQRT(252)</f>
        <v>0.4503521848</v>
      </c>
      <c r="I2008" s="39">
        <f>STDEV('2.2 Retornos'!AH2014:AH2073)*SQRT(252)</f>
        <v>0.3261664956</v>
      </c>
      <c r="K2008" s="40">
        <f>'2.5'!A2008</f>
        <v>44813</v>
      </c>
      <c r="L2008" s="41">
        <f>'2.5'!B2008/MAX('2.5'!B$2:B2008)-1</f>
        <v>-0.1664200161</v>
      </c>
      <c r="M2008" s="41">
        <f>'2.5'!C2008/MAX('2.5'!C$2:C2008)-1</f>
        <v>-0.3711494161</v>
      </c>
      <c r="N2008" s="41">
        <f>'2.5'!D2008/MAX('2.5'!D$2:D2008)-1</f>
        <v>-0.1765238937</v>
      </c>
    </row>
    <row r="2009">
      <c r="F2009" s="38">
        <f>'2.5'!A2069</f>
        <v>44900</v>
      </c>
      <c r="G2009" s="39">
        <f>STDEV('2.2 Retornos'!L2015:L2074)*SQRT(252)</f>
        <v>0.1948457597</v>
      </c>
      <c r="H2009" s="39">
        <f>STDEV('2.2 Retornos'!W2015:W2074)*SQRT(252)</f>
        <v>0.4508830469</v>
      </c>
      <c r="I2009" s="39">
        <f>STDEV('2.2 Retornos'!AH2015:AH2074)*SQRT(252)</f>
        <v>0.3289858473</v>
      </c>
      <c r="K2009" s="40">
        <f>'2.5'!A2009</f>
        <v>44816</v>
      </c>
      <c r="L2009" s="41">
        <f>'2.5'!B2009/MAX('2.5'!B$2:B2009)-1</f>
        <v>-0.1578716058</v>
      </c>
      <c r="M2009" s="41">
        <f>'2.5'!C2009/MAX('2.5'!C$2:C2009)-1</f>
        <v>-0.3595827636</v>
      </c>
      <c r="N2009" s="41">
        <f>'2.5'!D2009/MAX('2.5'!D$2:D2009)-1</f>
        <v>-0.1605477553</v>
      </c>
    </row>
    <row r="2010">
      <c r="F2010" s="38">
        <f>'2.5'!A2070</f>
        <v>44901</v>
      </c>
      <c r="G2010" s="39">
        <f>STDEV('2.2 Retornos'!L2016:L2075)*SQRT(252)</f>
        <v>0.1916557093</v>
      </c>
      <c r="H2010" s="39">
        <f>STDEV('2.2 Retornos'!W2016:W2075)*SQRT(252)</f>
        <v>0.4459705262</v>
      </c>
      <c r="I2010" s="39">
        <f>STDEV('2.2 Retornos'!AH2016:AH2075)*SQRT(252)</f>
        <v>0.3346211093</v>
      </c>
      <c r="K2010" s="40">
        <f>'2.5'!A2010</f>
        <v>44817</v>
      </c>
      <c r="L2010" s="41">
        <f>'2.5'!B2010/MAX('2.5'!B$2:B2010)-1</f>
        <v>-0.1733174001</v>
      </c>
      <c r="M2010" s="41">
        <f>'2.5'!C2010/MAX('2.5'!C$2:C2010)-1</f>
        <v>-0.3786070316</v>
      </c>
      <c r="N2010" s="41">
        <f>'2.5'!D2010/MAX('2.5'!D$2:D2010)-1</f>
        <v>-0.1689751899</v>
      </c>
    </row>
    <row r="2011">
      <c r="F2011" s="38">
        <f>'2.5'!A2071</f>
        <v>44902</v>
      </c>
      <c r="G2011" s="39">
        <f>STDEV('2.2 Retornos'!L2017:L2076)*SQRT(252)</f>
        <v>0.1917889572</v>
      </c>
      <c r="H2011" s="39">
        <f>STDEV('2.2 Retornos'!W2017:W2076)*SQRT(252)</f>
        <v>0.4455954502</v>
      </c>
      <c r="I2011" s="39">
        <f>STDEV('2.2 Retornos'!AH2017:AH2076)*SQRT(252)</f>
        <v>0.3308712364</v>
      </c>
      <c r="K2011" s="40">
        <f>'2.5'!A2011</f>
        <v>44818</v>
      </c>
      <c r="L2011" s="41">
        <f>'2.5'!B2011/MAX('2.5'!B$2:B2011)-1</f>
        <v>-0.1737332416</v>
      </c>
      <c r="M2011" s="41">
        <f>'2.5'!C2011/MAX('2.5'!C$2:C2011)-1</f>
        <v>-0.3820118109</v>
      </c>
      <c r="N2011" s="41">
        <f>'2.5'!D2011/MAX('2.5'!D$2:D2011)-1</f>
        <v>-0.1474505761</v>
      </c>
    </row>
    <row r="2012">
      <c r="F2012" s="38">
        <f>'2.5'!A2072</f>
        <v>44903</v>
      </c>
      <c r="G2012" s="39">
        <f>STDEV('2.2 Retornos'!L2018:L2077)*SQRT(252)</f>
        <v>0.1918835583</v>
      </c>
      <c r="H2012" s="39">
        <f>STDEV('2.2 Retornos'!W2018:W2077)*SQRT(252)</f>
        <v>0.4433160245</v>
      </c>
      <c r="I2012" s="39">
        <f>STDEV('2.2 Retornos'!AH2018:AH2077)*SQRT(252)</f>
        <v>0.327065907</v>
      </c>
      <c r="K2012" s="40">
        <f>'2.5'!A2012</f>
        <v>44819</v>
      </c>
      <c r="L2012" s="41">
        <f>'2.5'!B2012/MAX('2.5'!B$2:B2012)-1</f>
        <v>-0.1716110188</v>
      </c>
      <c r="M2012" s="41">
        <f>'2.5'!C2012/MAX('2.5'!C$2:C2012)-1</f>
        <v>-0.3930664786</v>
      </c>
      <c r="N2012" s="41">
        <f>'2.5'!D2012/MAX('2.5'!D$2:D2012)-1</f>
        <v>-0.1687746445</v>
      </c>
    </row>
    <row r="2013">
      <c r="F2013" s="38">
        <f>'2.5'!A2073</f>
        <v>44904</v>
      </c>
      <c r="G2013" s="39">
        <f>STDEV('2.2 Retornos'!L2019:L2078)*SQRT(252)</f>
        <v>0.1914371326</v>
      </c>
      <c r="H2013" s="39">
        <f>STDEV('2.2 Retornos'!W2019:W2078)*SQRT(252)</f>
        <v>0.4436757619</v>
      </c>
      <c r="I2013" s="39">
        <f>STDEV('2.2 Retornos'!AH2019:AH2078)*SQRT(252)</f>
        <v>0.326613318</v>
      </c>
      <c r="K2013" s="40">
        <f>'2.5'!A2013</f>
        <v>44820</v>
      </c>
      <c r="L2013" s="41">
        <f>'2.5'!B2013/MAX('2.5'!B$2:B2013)-1</f>
        <v>-0.1778463028</v>
      </c>
      <c r="M2013" s="41">
        <f>'2.5'!C2013/MAX('2.5'!C$2:C2013)-1</f>
        <v>-0.3909300696</v>
      </c>
      <c r="N2013" s="41">
        <f>'2.5'!D2013/MAX('2.5'!D$2:D2013)-1</f>
        <v>-0.1762494749</v>
      </c>
    </row>
    <row r="2014">
      <c r="F2014" s="38">
        <f>'2.5'!A2074</f>
        <v>44907</v>
      </c>
      <c r="G2014" s="39">
        <f>STDEV('2.2 Retornos'!L2020:L2079)*SQRT(252)</f>
        <v>0.191374242</v>
      </c>
      <c r="H2014" s="39">
        <f>STDEV('2.2 Retornos'!W2020:W2079)*SQRT(252)</f>
        <v>0.438472668</v>
      </c>
      <c r="I2014" s="39">
        <f>STDEV('2.2 Retornos'!AH2020:AH2079)*SQRT(252)</f>
        <v>0.3267565025</v>
      </c>
      <c r="K2014" s="40">
        <f>'2.5'!A2014</f>
        <v>44823</v>
      </c>
      <c r="L2014" s="41">
        <f>'2.5'!B2014/MAX('2.5'!B$2:B2014)-1</f>
        <v>-0.1713959507</v>
      </c>
      <c r="M2014" s="41">
        <f>'2.5'!C2014/MAX('2.5'!C$2:C2014)-1</f>
        <v>-0.3679061063</v>
      </c>
      <c r="N2014" s="41">
        <f>'2.5'!D2014/MAX('2.5'!D$2:D2014)-1</f>
        <v>-0.1710906847</v>
      </c>
    </row>
    <row r="2015">
      <c r="F2015" s="38">
        <f>'2.5'!A2075</f>
        <v>44908</v>
      </c>
      <c r="G2015" s="39">
        <f>STDEV('2.2 Retornos'!L2021:L2080)*SQRT(252)</f>
        <v>0.1907218566</v>
      </c>
      <c r="H2015" s="39">
        <f>STDEV('2.2 Retornos'!W2021:W2080)*SQRT(252)</f>
        <v>0.4382110445</v>
      </c>
      <c r="I2015" s="39">
        <f>STDEV('2.2 Retornos'!AH2021:AH2080)*SQRT(252)</f>
        <v>0.3286286153</v>
      </c>
      <c r="K2015" s="40">
        <f>'2.5'!A2015</f>
        <v>44824</v>
      </c>
      <c r="L2015" s="41">
        <f>'2.5'!B2015/MAX('2.5'!B$2:B2015)-1</f>
        <v>-0.1801763001</v>
      </c>
      <c r="M2015" s="41">
        <f>'2.5'!C2015/MAX('2.5'!C$2:C2015)-1</f>
        <v>-0.3795735846</v>
      </c>
      <c r="N2015" s="41">
        <f>'2.5'!D2015/MAX('2.5'!D$2:D2015)-1</f>
        <v>-0.1719507338</v>
      </c>
    </row>
    <row r="2016">
      <c r="F2016" s="38">
        <f>'2.5'!A2076</f>
        <v>44909</v>
      </c>
      <c r="G2016" s="39">
        <f>STDEV('2.2 Retornos'!L2022:L2081)*SQRT(252)</f>
        <v>0.1901053568</v>
      </c>
      <c r="H2016" s="39">
        <f>STDEV('2.2 Retornos'!W2022:W2081)*SQRT(252)</f>
        <v>0.4379717047</v>
      </c>
      <c r="I2016" s="39">
        <f>STDEV('2.2 Retornos'!AH2022:AH2081)*SQRT(252)</f>
        <v>0.3260703555</v>
      </c>
      <c r="K2016" s="40">
        <f>'2.5'!A2016</f>
        <v>44825</v>
      </c>
      <c r="L2016" s="41">
        <f>'2.5'!B2016/MAX('2.5'!B$2:B2016)-1</f>
        <v>-0.1897399648</v>
      </c>
      <c r="M2016" s="41">
        <f>'2.5'!C2016/MAX('2.5'!C$2:C2016)-1</f>
        <v>-0.3817112693</v>
      </c>
      <c r="N2016" s="41">
        <f>'2.5'!D2016/MAX('2.5'!D$2:D2016)-1</f>
        <v>-0.188215308</v>
      </c>
    </row>
    <row r="2017">
      <c r="F2017" s="38">
        <f>'2.5'!A2077</f>
        <v>44910</v>
      </c>
      <c r="G2017" s="39">
        <f>STDEV('2.2 Retornos'!L2023:L2082)*SQRT(252)</f>
        <v>0.1904833544</v>
      </c>
      <c r="H2017" s="39">
        <f>STDEV('2.2 Retornos'!W2023:W2082)*SQRT(252)</f>
        <v>0.450404409</v>
      </c>
      <c r="I2017" s="39">
        <f>STDEV('2.2 Retornos'!AH2023:AH2082)*SQRT(252)</f>
        <v>0.3257979544</v>
      </c>
      <c r="K2017" s="40">
        <f>'2.5'!A2017</f>
        <v>44826</v>
      </c>
      <c r="L2017" s="41">
        <f>'2.5'!B2017/MAX('2.5'!B$2:B2017)-1</f>
        <v>-0.1959145629</v>
      </c>
      <c r="M2017" s="41">
        <f>'2.5'!C2017/MAX('2.5'!C$2:C2017)-1</f>
        <v>-0.3818396118</v>
      </c>
      <c r="N2017" s="41">
        <f>'2.5'!D2017/MAX('2.5'!D$2:D2017)-1</f>
        <v>-0.200492262</v>
      </c>
    </row>
    <row r="2018">
      <c r="F2018" s="38">
        <f>'2.5'!A2078</f>
        <v>44911</v>
      </c>
      <c r="G2018" s="39">
        <f>STDEV('2.2 Retornos'!L2024:L2083)*SQRT(252)</f>
        <v>0.1856565477</v>
      </c>
      <c r="H2018" s="39">
        <f>STDEV('2.2 Retornos'!W2024:W2083)*SQRT(252)</f>
        <v>0.4309022899</v>
      </c>
      <c r="I2018" s="39">
        <f>STDEV('2.2 Retornos'!AH2024:AH2083)*SQRT(252)</f>
        <v>0.293430187</v>
      </c>
      <c r="K2018" s="40">
        <f>'2.5'!A2018</f>
        <v>44827</v>
      </c>
      <c r="L2018" s="41">
        <f>'2.5'!B2018/MAX('2.5'!B$2:B2018)-1</f>
        <v>-0.2126886734</v>
      </c>
      <c r="M2018" s="41">
        <f>'2.5'!C2018/MAX('2.5'!C$2:C2018)-1</f>
        <v>-0.4189494105</v>
      </c>
      <c r="N2018" s="41">
        <f>'2.5'!D2018/MAX('2.5'!D$2:D2018)-1</f>
        <v>-0.257825027</v>
      </c>
    </row>
    <row r="2019">
      <c r="F2019" s="38">
        <f>'2.5'!A2079</f>
        <v>44914</v>
      </c>
      <c r="G2019" s="39">
        <f>STDEV('2.2 Retornos'!L2025:L2084)*SQRT(252)</f>
        <v>0.1869227946</v>
      </c>
      <c r="H2019" s="39">
        <f>STDEV('2.2 Retornos'!W2025:W2084)*SQRT(252)</f>
        <v>0.4312100848</v>
      </c>
      <c r="I2019" s="39">
        <f>STDEV('2.2 Retornos'!AH2025:AH2084)*SQRT(252)</f>
        <v>0.2850831982</v>
      </c>
      <c r="K2019" s="40">
        <f>'2.5'!A2019</f>
        <v>44830</v>
      </c>
      <c r="L2019" s="41">
        <f>'2.5'!B2019/MAX('2.5'!B$2:B2019)-1</f>
        <v>-0.2141555876</v>
      </c>
      <c r="M2019" s="41">
        <f>'2.5'!C2019/MAX('2.5'!C$2:C2019)-1</f>
        <v>-0.4301341045</v>
      </c>
      <c r="N2019" s="41">
        <f>'2.5'!D2019/MAX('2.5'!D$2:D2019)-1</f>
        <v>-0.2813065849</v>
      </c>
    </row>
    <row r="2020">
      <c r="F2020" s="38">
        <f>'2.5'!A2080</f>
        <v>44915</v>
      </c>
      <c r="G2020" s="39">
        <f>STDEV('2.2 Retornos'!L2026:L2085)*SQRT(252)</f>
        <v>0.1859358587</v>
      </c>
      <c r="H2020" s="39">
        <f>STDEV('2.2 Retornos'!W2026:W2085)*SQRT(252)</f>
        <v>0.430986385</v>
      </c>
      <c r="I2020" s="39">
        <f>STDEV('2.2 Retornos'!AH2026:AH2085)*SQRT(252)</f>
        <v>0.2843296793</v>
      </c>
      <c r="K2020" s="40">
        <f>'2.5'!A2020</f>
        <v>44831</v>
      </c>
      <c r="L2020" s="41">
        <f>'2.5'!B2020/MAX('2.5'!B$2:B2020)-1</f>
        <v>-0.2227210801</v>
      </c>
      <c r="M2020" s="41">
        <f>'2.5'!C2020/MAX('2.5'!C$2:C2020)-1</f>
        <v>-0.4197544359</v>
      </c>
      <c r="N2020" s="41">
        <f>'2.5'!D2020/MAX('2.5'!D$2:D2020)-1</f>
        <v>-0.269216412</v>
      </c>
    </row>
    <row r="2021">
      <c r="F2021" s="38">
        <f>'2.5'!A2081</f>
        <v>44916</v>
      </c>
      <c r="G2021" s="39">
        <f>STDEV('2.2 Retornos'!L2027:L2086)*SQRT(252)</f>
        <v>0.1854362231</v>
      </c>
      <c r="H2021" s="39">
        <f>STDEV('2.2 Retornos'!W2027:W2086)*SQRT(252)</f>
        <v>0.4186673192</v>
      </c>
      <c r="I2021" s="39">
        <f>STDEV('2.2 Retornos'!AH2027:AH2086)*SQRT(252)</f>
        <v>0.2812997841</v>
      </c>
      <c r="K2021" s="40">
        <f>'2.5'!A2021</f>
        <v>44832</v>
      </c>
      <c r="L2021" s="41">
        <f>'2.5'!B2021/MAX('2.5'!B$2:B2021)-1</f>
        <v>-0.2119671836</v>
      </c>
      <c r="M2021" s="41">
        <f>'2.5'!C2021/MAX('2.5'!C$2:C2021)-1</f>
        <v>-0.3868851402</v>
      </c>
      <c r="N2021" s="41">
        <f>'2.5'!D2021/MAX('2.5'!D$2:D2021)-1</f>
        <v>-0.2460050429</v>
      </c>
    </row>
    <row r="2022">
      <c r="F2022" s="38">
        <f>'2.5'!A2082</f>
        <v>44917</v>
      </c>
      <c r="G2022" s="39">
        <f>STDEV('2.2 Retornos'!L2028:L2087)*SQRT(252)</f>
        <v>0.1845415748</v>
      </c>
      <c r="H2022" s="39">
        <f>STDEV('2.2 Retornos'!W2028:W2087)*SQRT(252)</f>
        <v>0.4205292881</v>
      </c>
      <c r="I2022" s="39">
        <f>STDEV('2.2 Retornos'!AH2028:AH2087)*SQRT(252)</f>
        <v>0.2860504565</v>
      </c>
      <c r="K2022" s="40">
        <f>'2.5'!A2022</f>
        <v>44833</v>
      </c>
      <c r="L2022" s="41">
        <f>'2.5'!B2022/MAX('2.5'!B$2:B2022)-1</f>
        <v>-0.2210277765</v>
      </c>
      <c r="M2022" s="41">
        <f>'2.5'!C2022/MAX('2.5'!C$2:C2022)-1</f>
        <v>-0.3773432709</v>
      </c>
      <c r="N2022" s="41">
        <f>'2.5'!D2022/MAX('2.5'!D$2:D2022)-1</f>
        <v>-0.2464666863</v>
      </c>
    </row>
    <row r="2023">
      <c r="F2023" s="38">
        <f>'2.5'!A2083</f>
        <v>44918</v>
      </c>
      <c r="G2023" s="39">
        <f>STDEV('2.2 Retornos'!L2029:L2088)*SQRT(252)</f>
        <v>0.184807851</v>
      </c>
      <c r="H2023" s="39">
        <f>STDEV('2.2 Retornos'!W2029:W2088)*SQRT(252)</f>
        <v>0.4184880665</v>
      </c>
      <c r="I2023" s="39">
        <f>STDEV('2.2 Retornos'!AH2029:AH2088)*SQRT(252)</f>
        <v>0.2956259336</v>
      </c>
      <c r="K2023" s="40">
        <f>'2.5'!A2023</f>
        <v>44834</v>
      </c>
      <c r="L2023" s="41">
        <f>'2.5'!B2023/MAX('2.5'!B$2:B2023)-1</f>
        <v>-0.2203549703</v>
      </c>
      <c r="M2023" s="41">
        <f>'2.5'!C2023/MAX('2.5'!C$2:C2023)-1</f>
        <v>-0.3622990974</v>
      </c>
      <c r="N2023" s="41">
        <f>'2.5'!D2023/MAX('2.5'!D$2:D2023)-1</f>
        <v>-0.2474051655</v>
      </c>
    </row>
    <row r="2024">
      <c r="F2024" s="38">
        <f>'2.5'!A2084</f>
        <v>44921</v>
      </c>
      <c r="G2024" s="39">
        <f>STDEV('2.2 Retornos'!L2030:L2089)*SQRT(252)</f>
        <v>0.1825303839</v>
      </c>
      <c r="H2024" s="39">
        <f>STDEV('2.2 Retornos'!W2030:W2089)*SQRT(252)</f>
        <v>0.4163344645</v>
      </c>
      <c r="I2024" s="39">
        <f>STDEV('2.2 Retornos'!AH2030:AH2089)*SQRT(252)</f>
        <v>0.2731529329</v>
      </c>
      <c r="K2024" s="40">
        <f>'2.5'!A2024</f>
        <v>44837</v>
      </c>
      <c r="L2024" s="41">
        <f>'2.5'!B2024/MAX('2.5'!B$2:B2024)-1</f>
        <v>-0.2091389594</v>
      </c>
      <c r="M2024" s="41">
        <f>'2.5'!C2024/MAX('2.5'!C$2:C2024)-1</f>
        <v>-0.3472765388</v>
      </c>
      <c r="N2024" s="41">
        <f>'2.5'!D2024/MAX('2.5'!D$2:D2024)-1</f>
        <v>-0.2047510246</v>
      </c>
    </row>
    <row r="2025">
      <c r="F2025" s="38">
        <f>'2.5'!A2085</f>
        <v>44922</v>
      </c>
      <c r="G2025" s="39">
        <f>STDEV('2.2 Retornos'!L2031:L2090)*SQRT(252)</f>
        <v>0.1745330808</v>
      </c>
      <c r="H2025" s="39">
        <f>STDEV('2.2 Retornos'!W2031:W2090)*SQRT(252)</f>
        <v>0.4160919267</v>
      </c>
      <c r="I2025" s="39">
        <f>STDEV('2.2 Retornos'!AH2031:AH2090)*SQRT(252)</f>
        <v>0.2601239639</v>
      </c>
      <c r="K2025" s="40">
        <f>'2.5'!A2025</f>
        <v>44838</v>
      </c>
      <c r="L2025" s="41">
        <f>'2.5'!B2025/MAX('2.5'!B$2:B2025)-1</f>
        <v>-0.1886507818</v>
      </c>
      <c r="M2025" s="41">
        <f>'2.5'!C2025/MAX('2.5'!C$2:C2025)-1</f>
        <v>-0.3408119369</v>
      </c>
      <c r="N2025" s="41">
        <f>'2.5'!D2025/MAX('2.5'!D$2:D2025)-1</f>
        <v>-0.1717743962</v>
      </c>
    </row>
    <row r="2026">
      <c r="F2026" s="38">
        <f>'2.5'!A2086</f>
        <v>44923</v>
      </c>
      <c r="G2026" s="39">
        <f>STDEV('2.2 Retornos'!L2032:L2091)*SQRT(252)</f>
        <v>0.1747609276</v>
      </c>
      <c r="H2026" s="39">
        <f>STDEV('2.2 Retornos'!W2032:W2091)*SQRT(252)</f>
        <v>0.4159672285</v>
      </c>
      <c r="I2026" s="39">
        <f>STDEV('2.2 Retornos'!AH2032:AH2091)*SQRT(252)</f>
        <v>0.2617014768</v>
      </c>
      <c r="K2026" s="40">
        <f>'2.5'!A2026</f>
        <v>44839</v>
      </c>
      <c r="L2026" s="41">
        <f>'2.5'!B2026/MAX('2.5'!B$2:B2026)-1</f>
        <v>-0.1969848158</v>
      </c>
      <c r="M2026" s="41">
        <f>'2.5'!C2026/MAX('2.5'!C$2:C2026)-1</f>
        <v>-0.3439429522</v>
      </c>
      <c r="N2026" s="41">
        <f>'2.5'!D2026/MAX('2.5'!D$2:D2026)-1</f>
        <v>-0.1604341444</v>
      </c>
    </row>
    <row r="2027">
      <c r="F2027" s="38">
        <f>'2.5'!A2087</f>
        <v>44924</v>
      </c>
      <c r="G2027" s="39">
        <f>STDEV('2.2 Retornos'!L2033:L2092)*SQRT(252)</f>
        <v>0.1697874346</v>
      </c>
      <c r="H2027" s="39">
        <f>STDEV('2.2 Retornos'!W2033:W2092)*SQRT(252)</f>
        <v>0.4160102377</v>
      </c>
      <c r="I2027" s="39">
        <f>STDEV('2.2 Retornos'!AH2033:AH2092)*SQRT(252)</f>
        <v>0.2615982783</v>
      </c>
      <c r="K2027" s="40">
        <f>'2.5'!A2027</f>
        <v>44840</v>
      </c>
      <c r="L2027" s="41">
        <f>'2.5'!B2027/MAX('2.5'!B$2:B2027)-1</f>
        <v>-0.2166328313</v>
      </c>
      <c r="M2027" s="41">
        <f>'2.5'!C2027/MAX('2.5'!C$2:C2027)-1</f>
        <v>-0.3417486041</v>
      </c>
      <c r="N2027" s="41">
        <f>'2.5'!D2027/MAX('2.5'!D$2:D2027)-1</f>
        <v>-0.1509464913</v>
      </c>
    </row>
    <row r="2028">
      <c r="F2028" s="38">
        <f>'2.5'!A2088</f>
        <v>44925</v>
      </c>
      <c r="G2028" s="39">
        <f>STDEV('2.2 Retornos'!L2034:L2093)*SQRT(252)</f>
        <v>0.1647242743</v>
      </c>
      <c r="H2028" s="39">
        <f>STDEV('2.2 Retornos'!W2034:W2093)*SQRT(252)</f>
        <v>0.4077095051</v>
      </c>
      <c r="I2028" s="39">
        <f>STDEV('2.2 Retornos'!AH2034:AH2093)*SQRT(252)</f>
        <v>0.2616136277</v>
      </c>
      <c r="K2028" s="40">
        <f>'2.5'!A2028</f>
        <v>44841</v>
      </c>
      <c r="L2028" s="41">
        <f>'2.5'!B2028/MAX('2.5'!B$2:B2028)-1</f>
        <v>-0.2332307378</v>
      </c>
      <c r="M2028" s="41">
        <f>'2.5'!C2028/MAX('2.5'!C$2:C2028)-1</f>
        <v>-0.368947748</v>
      </c>
      <c r="N2028" s="41">
        <f>'2.5'!D2028/MAX('2.5'!D$2:D2028)-1</f>
        <v>-0.1476835752</v>
      </c>
    </row>
    <row r="2029">
      <c r="F2029" s="38">
        <f>'2.5'!A2089</f>
        <v>44928</v>
      </c>
      <c r="G2029" s="39">
        <f>STDEV('2.2 Retornos'!L2035:L2094)*SQRT(252)</f>
        <v>0.1647242743</v>
      </c>
      <c r="H2029" s="39">
        <f>STDEV('2.2 Retornos'!W2035:W2094)*SQRT(252)</f>
        <v>0.4077095051</v>
      </c>
      <c r="I2029" s="39">
        <f>STDEV('2.2 Retornos'!AH2035:AH2094)*SQRT(252)</f>
        <v>0.2616136277</v>
      </c>
      <c r="K2029" s="40">
        <f>'2.5'!A2029</f>
        <v>44844</v>
      </c>
      <c r="L2029" s="41">
        <f>'2.5'!B2029/MAX('2.5'!B$2:B2029)-1</f>
        <v>-0.2332307378</v>
      </c>
      <c r="M2029" s="41">
        <f>'2.5'!C2029/MAX('2.5'!C$2:C2029)-1</f>
        <v>-0.368947748</v>
      </c>
      <c r="N2029" s="41">
        <f>'2.5'!D2029/MAX('2.5'!D$2:D2029)-1</f>
        <v>-0.1476835752</v>
      </c>
    </row>
    <row r="2030">
      <c r="F2030" s="38">
        <f>'2.5'!A2090</f>
        <v>44929</v>
      </c>
      <c r="G2030" s="39">
        <f>STDEV('2.2 Retornos'!L2036:L2095)*SQRT(252)</f>
        <v>0.1554309734</v>
      </c>
      <c r="H2030" s="39">
        <f>STDEV('2.2 Retornos'!W2036:W2095)*SQRT(252)</f>
        <v>0.4094251381</v>
      </c>
      <c r="I2030" s="39">
        <f>STDEV('2.2 Retornos'!AH2036:AH2095)*SQRT(252)</f>
        <v>0.2689835946</v>
      </c>
      <c r="K2030" s="40">
        <f>'2.5'!A2030</f>
        <v>44845</v>
      </c>
      <c r="L2030" s="41">
        <f>'2.5'!B2030/MAX('2.5'!B$2:B2030)-1</f>
        <v>-0.2529486584</v>
      </c>
      <c r="M2030" s="41">
        <f>'2.5'!C2030/MAX('2.5'!C$2:C2030)-1</f>
        <v>-0.3774684835</v>
      </c>
      <c r="N2030" s="41">
        <f>'2.5'!D2030/MAX('2.5'!D$2:D2030)-1</f>
        <v>-0.1786033884</v>
      </c>
    </row>
    <row r="2031">
      <c r="F2031" s="38">
        <f>'2.5'!A2091</f>
        <v>44930</v>
      </c>
      <c r="G2031" s="39">
        <f>STDEV('2.2 Retornos'!L2037:L2096)*SQRT(252)</f>
        <v>0.1577393375</v>
      </c>
      <c r="H2031" s="39">
        <f>STDEV('2.2 Retornos'!W2037:W2096)*SQRT(252)</f>
        <v>0.4099808306</v>
      </c>
      <c r="I2031" s="39">
        <f>STDEV('2.2 Retornos'!AH2037:AH2096)*SQRT(252)</f>
        <v>0.2706825964</v>
      </c>
      <c r="K2031" s="40">
        <f>'2.5'!A2031</f>
        <v>44846</v>
      </c>
      <c r="L2031" s="41">
        <f>'2.5'!B2031/MAX('2.5'!B$2:B2031)-1</f>
        <v>-0.2515108931</v>
      </c>
      <c r="M2031" s="41">
        <f>'2.5'!C2031/MAX('2.5'!C$2:C2031)-1</f>
        <v>-0.3670031219</v>
      </c>
      <c r="N2031" s="41">
        <f>'2.5'!D2031/MAX('2.5'!D$2:D2031)-1</f>
        <v>-0.1794953278</v>
      </c>
    </row>
    <row r="2032">
      <c r="F2032" s="38">
        <f>'2.5'!A2092</f>
        <v>44931</v>
      </c>
      <c r="G2032" s="39">
        <f>STDEV('2.2 Retornos'!L2038:L2097)*SQRT(252)</f>
        <v>0.1485162575</v>
      </c>
      <c r="H2032" s="39">
        <f>STDEV('2.2 Retornos'!W2038:W2097)*SQRT(252)</f>
        <v>0.4095337859</v>
      </c>
      <c r="I2032" s="39">
        <f>STDEV('2.2 Retornos'!AH2038:AH2097)*SQRT(252)</f>
        <v>0.2611654013</v>
      </c>
      <c r="K2032" s="40">
        <f>'2.5'!A2032</f>
        <v>44847</v>
      </c>
      <c r="L2032" s="41">
        <f>'2.5'!B2032/MAX('2.5'!B$2:B2032)-1</f>
        <v>-0.2300946956</v>
      </c>
      <c r="M2032" s="41">
        <f>'2.5'!C2032/MAX('2.5'!C$2:C2032)-1</f>
        <v>-0.3704831894</v>
      </c>
      <c r="N2032" s="41">
        <f>'2.5'!D2032/MAX('2.5'!D$2:D2032)-1</f>
        <v>-0.1508523955</v>
      </c>
    </row>
    <row r="2033">
      <c r="F2033" s="38">
        <f>'2.5'!A2093</f>
        <v>44932</v>
      </c>
      <c r="G2033" s="39">
        <f>STDEV('2.2 Retornos'!L2039:L2098)*SQRT(252)</f>
        <v>0.1497719574</v>
      </c>
      <c r="H2033" s="39">
        <f>STDEV('2.2 Retornos'!W2039:W2098)*SQRT(252)</f>
        <v>0.4070854964</v>
      </c>
      <c r="I2033" s="39">
        <f>STDEV('2.2 Retornos'!AH2039:AH2098)*SQRT(252)</f>
        <v>0.2604929239</v>
      </c>
      <c r="K2033" s="40">
        <f>'2.5'!A2033</f>
        <v>44848</v>
      </c>
      <c r="L2033" s="41">
        <f>'2.5'!B2033/MAX('2.5'!B$2:B2033)-1</f>
        <v>-0.2329972181</v>
      </c>
      <c r="M2033" s="41">
        <f>'2.5'!C2033/MAX('2.5'!C$2:C2033)-1</f>
        <v>-0.3880079556</v>
      </c>
      <c r="N2033" s="41">
        <f>'2.5'!D2033/MAX('2.5'!D$2:D2033)-1</f>
        <v>-0.1756206541</v>
      </c>
    </row>
    <row r="2034">
      <c r="F2034" s="38">
        <f>'2.5'!A2094</f>
        <v>44935</v>
      </c>
      <c r="G2034" s="39">
        <f>STDEV('2.2 Retornos'!L2040:L2099)*SQRT(252)</f>
        <v>0.1465597542</v>
      </c>
      <c r="H2034" s="39">
        <f>STDEV('2.2 Retornos'!W2040:W2099)*SQRT(252)</f>
        <v>0.4065013567</v>
      </c>
      <c r="I2034" s="39">
        <f>STDEV('2.2 Retornos'!AH2040:AH2099)*SQRT(252)</f>
        <v>0.2608442643</v>
      </c>
      <c r="K2034" s="40">
        <f>'2.5'!A2034</f>
        <v>44851</v>
      </c>
      <c r="L2034" s="41">
        <f>'2.5'!B2034/MAX('2.5'!B$2:B2034)-1</f>
        <v>-0.2208239525</v>
      </c>
      <c r="M2034" s="41">
        <f>'2.5'!C2034/MAX('2.5'!C$2:C2034)-1</f>
        <v>-0.3786159522</v>
      </c>
      <c r="N2034" s="41">
        <f>'2.5'!D2034/MAX('2.5'!D$2:D2034)-1</f>
        <v>-0.1726449764</v>
      </c>
    </row>
    <row r="2035">
      <c r="F2035" s="38">
        <f>'2.5'!A2095</f>
        <v>44936</v>
      </c>
      <c r="G2035" s="39">
        <f>STDEV('2.2 Retornos'!L2041:L2100)*SQRT(252)</f>
        <v>0.1455391165</v>
      </c>
      <c r="H2035" s="39">
        <f>STDEV('2.2 Retornos'!W2041:W2100)*SQRT(252)</f>
        <v>0.4063893924</v>
      </c>
      <c r="I2035" s="39">
        <f>STDEV('2.2 Retornos'!AH2041:AH2100)*SQRT(252)</f>
        <v>0.2609461215</v>
      </c>
      <c r="K2035" s="40">
        <f>'2.5'!A2035</f>
        <v>44852</v>
      </c>
      <c r="L2035" s="41">
        <f>'2.5'!B2035/MAX('2.5'!B$2:B2035)-1</f>
        <v>-0.2135178488</v>
      </c>
      <c r="M2035" s="41">
        <f>'2.5'!C2035/MAX('2.5'!C$2:C2035)-1</f>
        <v>-0.3830903911</v>
      </c>
      <c r="N2035" s="41">
        <f>'2.5'!D2035/MAX('2.5'!D$2:D2035)-1</f>
        <v>-0.1734783263</v>
      </c>
    </row>
    <row r="2036">
      <c r="F2036" s="38">
        <f>'2.5'!A2096</f>
        <v>44937</v>
      </c>
      <c r="G2036" s="39">
        <f>STDEV('2.2 Retornos'!L2042:L2101)*SQRT(252)</f>
        <v>0.1438550484</v>
      </c>
      <c r="H2036" s="39">
        <f>STDEV('2.2 Retornos'!W2042:W2101)*SQRT(252)</f>
        <v>0.4048999256</v>
      </c>
      <c r="I2036" s="39">
        <f>STDEV('2.2 Retornos'!AH2042:AH2101)*SQRT(252)</f>
        <v>0.253901679</v>
      </c>
      <c r="K2036" s="40">
        <f>'2.5'!A2036</f>
        <v>44853</v>
      </c>
      <c r="L2036" s="41">
        <f>'2.5'!B2036/MAX('2.5'!B$2:B2036)-1</f>
        <v>-0.223951404</v>
      </c>
      <c r="M2036" s="41">
        <f>'2.5'!C2036/MAX('2.5'!C$2:C2036)-1</f>
        <v>-0.3903355773</v>
      </c>
      <c r="N2036" s="41">
        <f>'2.5'!D2036/MAX('2.5'!D$2:D2036)-1</f>
        <v>-0.1489930904</v>
      </c>
    </row>
    <row r="2037">
      <c r="F2037" s="38">
        <f>'2.5'!A2097</f>
        <v>44938</v>
      </c>
      <c r="G2037" s="39">
        <f>STDEV('2.2 Retornos'!L2043:L2102)*SQRT(252)</f>
        <v>0.1424639334</v>
      </c>
      <c r="H2037" s="39">
        <f>STDEV('2.2 Retornos'!W2043:W2102)*SQRT(252)</f>
        <v>0.4047074799</v>
      </c>
      <c r="I2037" s="39">
        <f>STDEV('2.2 Retornos'!AH2043:AH2102)*SQRT(252)</f>
        <v>0.2568534448</v>
      </c>
      <c r="K2037" s="40">
        <f>'2.5'!A2037</f>
        <v>44854</v>
      </c>
      <c r="L2037" s="41">
        <f>'2.5'!B2037/MAX('2.5'!B$2:B2037)-1</f>
        <v>-0.2334234841</v>
      </c>
      <c r="M2037" s="41">
        <f>'2.5'!C2037/MAX('2.5'!C$2:C2037)-1</f>
        <v>-0.3812750979</v>
      </c>
      <c r="N2037" s="41">
        <f>'2.5'!D2037/MAX('2.5'!D$2:D2037)-1</f>
        <v>-0.1355602468</v>
      </c>
    </row>
    <row r="2038">
      <c r="F2038" s="38">
        <f>'2.5'!A2098</f>
        <v>44939</v>
      </c>
      <c r="G2038" s="39">
        <f>STDEV('2.2 Retornos'!L2044:L2103)*SQRT(252)</f>
        <v>0.1402098394</v>
      </c>
      <c r="H2038" s="39">
        <f>STDEV('2.2 Retornos'!W2044:W2103)*SQRT(252)</f>
        <v>0.3915557648</v>
      </c>
      <c r="I2038" s="39">
        <f>STDEV('2.2 Retornos'!AH2044:AH2103)*SQRT(252)</f>
        <v>0.2539762495</v>
      </c>
      <c r="K2038" s="40">
        <f>'2.5'!A2038</f>
        <v>44855</v>
      </c>
      <c r="L2038" s="41">
        <f>'2.5'!B2038/MAX('2.5'!B$2:B2038)-1</f>
        <v>-0.2220684174</v>
      </c>
      <c r="M2038" s="41">
        <f>'2.5'!C2038/MAX('2.5'!C$2:C2038)-1</f>
        <v>-0.3470498481</v>
      </c>
      <c r="N2038" s="41">
        <f>'2.5'!D2038/MAX('2.5'!D$2:D2038)-1</f>
        <v>-0.1190098784</v>
      </c>
    </row>
    <row r="2039">
      <c r="F2039" s="38">
        <f>'2.5'!A2099</f>
        <v>44942</v>
      </c>
      <c r="G2039" s="39">
        <f>STDEV('2.2 Retornos'!L2045:L2104)*SQRT(252)</f>
        <v>0.1401648028</v>
      </c>
      <c r="H2039" s="39">
        <f>STDEV('2.2 Retornos'!W2045:W2104)*SQRT(252)</f>
        <v>0.3903665683</v>
      </c>
      <c r="I2039" s="39">
        <f>STDEV('2.2 Retornos'!AH2045:AH2104)*SQRT(252)</f>
        <v>0.2539080099</v>
      </c>
      <c r="K2039" s="40">
        <f>'2.5'!A2039</f>
        <v>44858</v>
      </c>
      <c r="L2039" s="41">
        <f>'2.5'!B2039/MAX('2.5'!B$2:B2039)-1</f>
        <v>-0.2192539041</v>
      </c>
      <c r="M2039" s="41">
        <f>'2.5'!C2039/MAX('2.5'!C$2:C2039)-1</f>
        <v>-0.3630370859</v>
      </c>
      <c r="N2039" s="41">
        <f>'2.5'!D2039/MAX('2.5'!D$2:D2039)-1</f>
        <v>-0.1161082725</v>
      </c>
    </row>
    <row r="2040">
      <c r="F2040" s="38">
        <f>'2.5'!A2100</f>
        <v>44943</v>
      </c>
      <c r="G2040" s="39">
        <f>STDEV('2.2 Retornos'!L2046:L2105)*SQRT(252)</f>
        <v>0.1395262506</v>
      </c>
      <c r="H2040" s="39">
        <f>STDEV('2.2 Retornos'!W2046:W2105)*SQRT(252)</f>
        <v>0.3915889364</v>
      </c>
      <c r="I2040" s="39">
        <f>STDEV('2.2 Retornos'!AH2046:AH2105)*SQRT(252)</f>
        <v>0.2553600597</v>
      </c>
      <c r="K2040" s="40">
        <f>'2.5'!A2040</f>
        <v>44859</v>
      </c>
      <c r="L2040" s="41">
        <f>'2.5'!B2040/MAX('2.5'!B$2:B2040)-1</f>
        <v>-0.2129217933</v>
      </c>
      <c r="M2040" s="41">
        <f>'2.5'!C2040/MAX('2.5'!C$2:C2040)-1</f>
        <v>-0.3547812097</v>
      </c>
      <c r="N2040" s="41">
        <f>'2.5'!D2040/MAX('2.5'!D$2:D2040)-1</f>
        <v>-0.1140747446</v>
      </c>
    </row>
    <row r="2041">
      <c r="F2041" s="38">
        <f>'2.5'!A2101</f>
        <v>44944</v>
      </c>
      <c r="G2041" s="39">
        <f>STDEV('2.2 Retornos'!L2047:L2106)*SQRT(252)</f>
        <v>0.1402241951</v>
      </c>
      <c r="H2041" s="39">
        <f>STDEV('2.2 Retornos'!W2047:W2106)*SQRT(252)</f>
        <v>0.3864850368</v>
      </c>
      <c r="I2041" s="39">
        <f>STDEV('2.2 Retornos'!AH2047:AH2106)*SQRT(252)</f>
        <v>0.2533250625</v>
      </c>
      <c r="K2041" s="40">
        <f>'2.5'!A2041</f>
        <v>44860</v>
      </c>
      <c r="L2041" s="41">
        <f>'2.5'!B2041/MAX('2.5'!B$2:B2041)-1</f>
        <v>-0.2115118377</v>
      </c>
      <c r="M2041" s="41">
        <f>'2.5'!C2041/MAX('2.5'!C$2:C2041)-1</f>
        <v>-0.3320859199</v>
      </c>
      <c r="N2041" s="41">
        <f>'2.5'!D2041/MAX('2.5'!D$2:D2041)-1</f>
        <v>-0.1000708177</v>
      </c>
    </row>
    <row r="2042">
      <c r="F2042" s="38">
        <f>'2.5'!A2102</f>
        <v>44945</v>
      </c>
      <c r="G2042" s="39">
        <f>STDEV('2.2 Retornos'!L2048:L2107)*SQRT(252)</f>
        <v>0.140388663</v>
      </c>
      <c r="H2042" s="39">
        <f>STDEV('2.2 Retornos'!W2048:W2107)*SQRT(252)</f>
        <v>0.3855118154</v>
      </c>
      <c r="I2042" s="39">
        <f>STDEV('2.2 Retornos'!AH2048:AH2107)*SQRT(252)</f>
        <v>0.2549911059</v>
      </c>
      <c r="K2042" s="40">
        <f>'2.5'!A2042</f>
        <v>44861</v>
      </c>
      <c r="L2042" s="41">
        <f>'2.5'!B2042/MAX('2.5'!B$2:B2042)-1</f>
        <v>-0.2080568712</v>
      </c>
      <c r="M2042" s="41">
        <f>'2.5'!C2042/MAX('2.5'!C$2:C2042)-1</f>
        <v>-0.3398724991</v>
      </c>
      <c r="N2042" s="41">
        <f>'2.5'!D2042/MAX('2.5'!D$2:D2042)-1</f>
        <v>-0.1008311142</v>
      </c>
    </row>
    <row r="2043">
      <c r="F2043" s="38">
        <f>'2.5'!A2103</f>
        <v>44946</v>
      </c>
      <c r="G2043" s="39">
        <f>STDEV('2.2 Retornos'!L2049:L2108)*SQRT(252)</f>
        <v>0.1396076101</v>
      </c>
      <c r="H2043" s="39">
        <f>STDEV('2.2 Retornos'!W2049:W2108)*SQRT(252)</f>
        <v>0.3820460763</v>
      </c>
      <c r="I2043" s="39">
        <f>STDEV('2.2 Retornos'!AH2049:AH2108)*SQRT(252)</f>
        <v>0.2550791391</v>
      </c>
      <c r="K2043" s="40">
        <f>'2.5'!A2043</f>
        <v>44862</v>
      </c>
      <c r="L2043" s="41">
        <f>'2.5'!B2043/MAX('2.5'!B$2:B2043)-1</f>
        <v>-0.1996841141</v>
      </c>
      <c r="M2043" s="41">
        <f>'2.5'!C2043/MAX('2.5'!C$2:C2043)-1</f>
        <v>-0.3538971129</v>
      </c>
      <c r="N2043" s="41">
        <f>'2.5'!D2043/MAX('2.5'!D$2:D2043)-1</f>
        <v>-0.1025638102</v>
      </c>
    </row>
    <row r="2044">
      <c r="F2044" s="38">
        <f>'2.5'!A2104</f>
        <v>44949</v>
      </c>
      <c r="G2044" s="39">
        <f>STDEV('2.2 Retornos'!L2050:L2109)*SQRT(252)</f>
        <v>0.1396323462</v>
      </c>
      <c r="H2044" s="39">
        <f>STDEV('2.2 Retornos'!W2050:W2109)*SQRT(252)</f>
        <v>0.3795220844</v>
      </c>
      <c r="I2044" s="39">
        <f>STDEV('2.2 Retornos'!AH2050:AH2109)*SQRT(252)</f>
        <v>0.2548893934</v>
      </c>
      <c r="K2044" s="40">
        <f>'2.5'!A2044</f>
        <v>44865</v>
      </c>
      <c r="L2044" s="41">
        <f>'2.5'!B2044/MAX('2.5'!B$2:B2044)-1</f>
        <v>-0.203322346</v>
      </c>
      <c r="M2044" s="41">
        <f>'2.5'!C2044/MAX('2.5'!C$2:C2044)-1</f>
        <v>-0.3650391761</v>
      </c>
      <c r="N2044" s="41">
        <f>'2.5'!D2044/MAX('2.5'!D$2:D2044)-1</f>
        <v>-0.09273601432</v>
      </c>
    </row>
    <row r="2045">
      <c r="F2045" s="38">
        <f>'2.5'!A2105</f>
        <v>44950</v>
      </c>
      <c r="G2045" s="39">
        <f>STDEV('2.2 Retornos'!L2051:L2110)*SQRT(252)</f>
        <v>0.1395286989</v>
      </c>
      <c r="H2045" s="39">
        <f>STDEV('2.2 Retornos'!W2051:W2110)*SQRT(252)</f>
        <v>0.3715860489</v>
      </c>
      <c r="I2045" s="39">
        <f>STDEV('2.2 Retornos'!AH2051:AH2110)*SQRT(252)</f>
        <v>0.2549224997</v>
      </c>
      <c r="K2045" s="40">
        <f>'2.5'!A2045</f>
        <v>44866</v>
      </c>
      <c r="L2045" s="41">
        <f>'2.5'!B2045/MAX('2.5'!B$2:B2045)-1</f>
        <v>-0.2001780666</v>
      </c>
      <c r="M2045" s="41">
        <f>'2.5'!C2045/MAX('2.5'!C$2:C2045)-1</f>
        <v>-0.3379980902</v>
      </c>
      <c r="N2045" s="41">
        <f>'2.5'!D2045/MAX('2.5'!D$2:D2045)-1</f>
        <v>-0.08436785542</v>
      </c>
    </row>
    <row r="2046">
      <c r="F2046" s="38">
        <f>'2.5'!A2106</f>
        <v>44951</v>
      </c>
      <c r="G2046" s="39">
        <f>STDEV('2.2 Retornos'!L2052:L2111)*SQRT(252)</f>
        <v>0.1381458476</v>
      </c>
      <c r="H2046" s="39">
        <f>STDEV('2.2 Retornos'!W2052:W2111)*SQRT(252)</f>
        <v>0.3570542643</v>
      </c>
      <c r="I2046" s="39">
        <f>STDEV('2.2 Retornos'!AH2052:AH2111)*SQRT(252)</f>
        <v>0.255828802</v>
      </c>
      <c r="K2046" s="40">
        <f>'2.5'!A2046</f>
        <v>44867</v>
      </c>
      <c r="L2046" s="41">
        <f>'2.5'!B2046/MAX('2.5'!B$2:B2046)-1</f>
        <v>-0.2069265538</v>
      </c>
      <c r="M2046" s="41">
        <f>'2.5'!C2046/MAX('2.5'!C$2:C2046)-1</f>
        <v>-0.367930359</v>
      </c>
      <c r="N2046" s="41">
        <f>'2.5'!D2046/MAX('2.5'!D$2:D2046)-1</f>
        <v>-0.08699392296</v>
      </c>
    </row>
    <row r="2047">
      <c r="F2047" s="38">
        <f>'2.5'!A2107</f>
        <v>44952</v>
      </c>
      <c r="G2047" s="39">
        <f>STDEV('2.2 Retornos'!L2053:L2112)*SQRT(252)</f>
        <v>0.1388342092</v>
      </c>
      <c r="H2047" s="39">
        <f>STDEV('2.2 Retornos'!W2053:W2112)*SQRT(252)</f>
        <v>0.3541428421</v>
      </c>
      <c r="I2047" s="39">
        <f>STDEV('2.2 Retornos'!AH2053:AH2112)*SQRT(252)</f>
        <v>0.2565086507</v>
      </c>
      <c r="K2047" s="40">
        <f>'2.5'!A2047</f>
        <v>44868</v>
      </c>
      <c r="L2047" s="41">
        <f>'2.5'!B2047/MAX('2.5'!B$2:B2047)-1</f>
        <v>-0.2121613424</v>
      </c>
      <c r="M2047" s="41">
        <f>'2.5'!C2047/MAX('2.5'!C$2:C2047)-1</f>
        <v>-0.379447891</v>
      </c>
      <c r="N2047" s="41">
        <f>'2.5'!D2047/MAX('2.5'!D$2:D2047)-1</f>
        <v>-0.07049994428</v>
      </c>
    </row>
    <row r="2048">
      <c r="F2048" s="38">
        <f>'2.5'!A2108</f>
        <v>44953</v>
      </c>
      <c r="G2048" s="39">
        <f>STDEV('2.2 Retornos'!L2054:L2113)*SQRT(252)</f>
        <v>0.1334824064</v>
      </c>
      <c r="H2048" s="39">
        <f>STDEV('2.2 Retornos'!W2054:W2113)*SQRT(252)</f>
        <v>0.3049114379</v>
      </c>
      <c r="I2048" s="39">
        <f>STDEV('2.2 Retornos'!AH2054:AH2113)*SQRT(252)</f>
        <v>0.2574476687</v>
      </c>
      <c r="K2048" s="40">
        <f>'2.5'!A2048</f>
        <v>44869</v>
      </c>
      <c r="L2048" s="41">
        <f>'2.5'!B2048/MAX('2.5'!B$2:B2048)-1</f>
        <v>-0.1964732671</v>
      </c>
      <c r="M2048" s="41">
        <f>'2.5'!C2048/MAX('2.5'!C$2:C2048)-1</f>
        <v>-0.3224275109</v>
      </c>
      <c r="N2048" s="41">
        <f>'2.5'!D2048/MAX('2.5'!D$2:D2048)-1</f>
        <v>-0.07014937727</v>
      </c>
    </row>
    <row r="2049">
      <c r="F2049" s="38">
        <f>'2.5'!A2109</f>
        <v>44956</v>
      </c>
      <c r="G2049" s="39">
        <f>STDEV('2.2 Retornos'!L2055:L2114)*SQRT(252)</f>
        <v>0.1336846056</v>
      </c>
      <c r="H2049" s="39">
        <f>STDEV('2.2 Retornos'!W2055:W2114)*SQRT(252)</f>
        <v>0.3055939992</v>
      </c>
      <c r="I2049" s="39">
        <f>STDEV('2.2 Retornos'!AH2055:AH2114)*SQRT(252)</f>
        <v>0.2606962649</v>
      </c>
      <c r="K2049" s="40">
        <f>'2.5'!A2049</f>
        <v>44872</v>
      </c>
      <c r="L2049" s="41">
        <f>'2.5'!B2049/MAX('2.5'!B$2:B2049)-1</f>
        <v>-0.1929438232</v>
      </c>
      <c r="M2049" s="41">
        <f>'2.5'!C2049/MAX('2.5'!C$2:C2049)-1</f>
        <v>-0.3267369424</v>
      </c>
      <c r="N2049" s="41">
        <f>'2.5'!D2049/MAX('2.5'!D$2:D2049)-1</f>
        <v>-0.0698723241</v>
      </c>
    </row>
    <row r="2050">
      <c r="F2050" s="38">
        <f>'2.5'!A2110</f>
        <v>44957</v>
      </c>
      <c r="G2050" s="39">
        <f>STDEV('2.2 Retornos'!L2056:L2115)*SQRT(252)</f>
        <v>0.1352488494</v>
      </c>
      <c r="H2050" s="39">
        <f>STDEV('2.2 Retornos'!W2056:W2115)*SQRT(252)</f>
        <v>0.2917532864</v>
      </c>
      <c r="I2050" s="39">
        <f>STDEV('2.2 Retornos'!AH2056:AH2115)*SQRT(252)</f>
        <v>0.2610600295</v>
      </c>
      <c r="K2050" s="40">
        <f>'2.5'!A2050</f>
        <v>44873</v>
      </c>
      <c r="L2050" s="41">
        <f>'2.5'!B2050/MAX('2.5'!B$2:B2050)-1</f>
        <v>-0.1911645629</v>
      </c>
      <c r="M2050" s="41">
        <f>'2.5'!C2050/MAX('2.5'!C$2:C2050)-1</f>
        <v>-0.2936977082</v>
      </c>
      <c r="N2050" s="41">
        <f>'2.5'!D2050/MAX('2.5'!D$2:D2050)-1</f>
        <v>-0.07514563676</v>
      </c>
    </row>
    <row r="2051">
      <c r="F2051" s="38">
        <f>'2.5'!A2111</f>
        <v>44958</v>
      </c>
      <c r="G2051" s="39">
        <f>STDEV('2.2 Retornos'!L2057:L2116)*SQRT(252)</f>
        <v>0.133214792</v>
      </c>
      <c r="H2051" s="39">
        <f>STDEV('2.2 Retornos'!W2057:W2116)*SQRT(252)</f>
        <v>0.2815102385</v>
      </c>
      <c r="I2051" s="39">
        <f>STDEV('2.2 Retornos'!AH2057:AH2116)*SQRT(252)</f>
        <v>0.2602157322</v>
      </c>
      <c r="K2051" s="40">
        <f>'2.5'!A2051</f>
        <v>44874</v>
      </c>
      <c r="L2051" s="41">
        <f>'2.5'!B2051/MAX('2.5'!B$2:B2051)-1</f>
        <v>-0.1992544749</v>
      </c>
      <c r="M2051" s="41">
        <f>'2.5'!C2051/MAX('2.5'!C$2:C2051)-1</f>
        <v>-0.3179536133</v>
      </c>
      <c r="N2051" s="41">
        <f>'2.5'!D2051/MAX('2.5'!D$2:D2051)-1</f>
        <v>-0.10351228</v>
      </c>
    </row>
    <row r="2052">
      <c r="F2052" s="38">
        <f>'2.5'!A2112</f>
        <v>44959</v>
      </c>
      <c r="G2052" s="39">
        <f>STDEV('2.2 Retornos'!L2058:L2117)*SQRT(252)</f>
        <v>0.1118000857</v>
      </c>
      <c r="H2052" s="39">
        <f>STDEV('2.2 Retornos'!W2058:W2117)*SQRT(252)</f>
        <v>0.2683970496</v>
      </c>
      <c r="I2052" s="39">
        <f>STDEV('2.2 Retornos'!AH2058:AH2117)*SQRT(252)</f>
        <v>0.2579274282</v>
      </c>
      <c r="K2052" s="40">
        <f>'2.5'!A2052</f>
        <v>44875</v>
      </c>
      <c r="L2052" s="41">
        <f>'2.5'!B2052/MAX('2.5'!B$2:B2052)-1</f>
        <v>-0.1699707784</v>
      </c>
      <c r="M2052" s="41">
        <f>'2.5'!C2052/MAX('2.5'!C$2:C2052)-1</f>
        <v>-0.2769338434</v>
      </c>
      <c r="N2052" s="41">
        <f>'2.5'!D2052/MAX('2.5'!D$2:D2052)-1</f>
        <v>-0.07943273361</v>
      </c>
    </row>
    <row r="2053">
      <c r="F2053" s="38">
        <f>'2.5'!A2113</f>
        <v>44960</v>
      </c>
      <c r="G2053" s="39">
        <f>STDEV('2.2 Retornos'!L2059:L2118)*SQRT(252)</f>
        <v>0.1105266666</v>
      </c>
      <c r="H2053" s="39">
        <f>STDEV('2.2 Retornos'!W2059:W2118)*SQRT(252)</f>
        <v>0.2713862294</v>
      </c>
      <c r="I2053" s="39">
        <f>STDEV('2.2 Retornos'!AH2059:AH2118)*SQRT(252)</f>
        <v>0.2554819454</v>
      </c>
      <c r="K2053" s="40">
        <f>'2.5'!A2053</f>
        <v>44876</v>
      </c>
      <c r="L2053" s="41">
        <f>'2.5'!B2053/MAX('2.5'!B$2:B2053)-1</f>
        <v>-0.1624649537</v>
      </c>
      <c r="M2053" s="41">
        <f>'2.5'!C2053/MAX('2.5'!C$2:C2053)-1</f>
        <v>-0.2658438175</v>
      </c>
      <c r="N2053" s="41">
        <f>'2.5'!D2053/MAX('2.5'!D$2:D2053)-1</f>
        <v>-0.06196607543</v>
      </c>
    </row>
    <row r="2054">
      <c r="F2054" s="38">
        <f>'2.5'!A2114</f>
        <v>44963</v>
      </c>
      <c r="G2054" s="39">
        <f>STDEV('2.2 Retornos'!L2060:L2119)*SQRT(252)</f>
        <v>0.1114554522</v>
      </c>
      <c r="H2054" s="39">
        <f>STDEV('2.2 Retornos'!W2060:W2119)*SQRT(252)</f>
        <v>0.2751687388</v>
      </c>
      <c r="I2054" s="39">
        <f>STDEV('2.2 Retornos'!AH2060:AH2119)*SQRT(252)</f>
        <v>0.2534226324</v>
      </c>
      <c r="K2054" s="40">
        <f>'2.5'!A2054</f>
        <v>44879</v>
      </c>
      <c r="L2054" s="41">
        <f>'2.5'!B2054/MAX('2.5'!B$2:B2054)-1</f>
        <v>-0.1678758651</v>
      </c>
      <c r="M2054" s="41">
        <f>'2.5'!C2054/MAX('2.5'!C$2:C2054)-1</f>
        <v>-0.2710222295</v>
      </c>
      <c r="N2054" s="41">
        <f>'2.5'!D2054/MAX('2.5'!D$2:D2054)-1</f>
        <v>-0.0778242878</v>
      </c>
    </row>
    <row r="2055">
      <c r="F2055" s="38">
        <f>'2.5'!A2115</f>
        <v>44964</v>
      </c>
      <c r="G2055" s="39">
        <f>STDEV('2.2 Retornos'!L2061:L2120)*SQRT(252)</f>
        <v>0.1128035768</v>
      </c>
      <c r="H2055" s="39">
        <f>STDEV('2.2 Retornos'!W2061:W2120)*SQRT(252)</f>
        <v>0.2772561418</v>
      </c>
      <c r="I2055" s="39">
        <f>STDEV('2.2 Retornos'!AH2061:AH2120)*SQRT(252)</f>
        <v>0.2547562006</v>
      </c>
      <c r="K2055" s="40">
        <f>'2.5'!A2055</f>
        <v>44880</v>
      </c>
      <c r="L2055" s="41">
        <f>'2.5'!B2055/MAX('2.5'!B$2:B2055)-1</f>
        <v>-0.1659042334</v>
      </c>
      <c r="M2055" s="41">
        <f>'2.5'!C2055/MAX('2.5'!C$2:C2055)-1</f>
        <v>-0.276922911</v>
      </c>
      <c r="N2055" s="41">
        <f>'2.5'!D2055/MAX('2.5'!D$2:D2055)-1</f>
        <v>-0.06188464677</v>
      </c>
    </row>
    <row r="2056">
      <c r="F2056" s="38">
        <f>'2.5'!A2116</f>
        <v>44965</v>
      </c>
      <c r="G2056" s="39">
        <f>STDEV('2.2 Retornos'!L2062:L2121)*SQRT(252)</f>
        <v>0.112546478</v>
      </c>
      <c r="H2056" s="39">
        <f>STDEV('2.2 Retornos'!W2062:W2121)*SQRT(252)</f>
        <v>0.2730206436</v>
      </c>
      <c r="I2056" s="39">
        <f>STDEV('2.2 Retornos'!AH2062:AH2121)*SQRT(252)</f>
        <v>0.2523527497</v>
      </c>
      <c r="K2056" s="40">
        <f>'2.5'!A2056</f>
        <v>44881</v>
      </c>
      <c r="L2056" s="41">
        <f>'2.5'!B2056/MAX('2.5'!B$2:B2056)-1</f>
        <v>-0.1682491896</v>
      </c>
      <c r="M2056" s="41">
        <f>'2.5'!C2056/MAX('2.5'!C$2:C2056)-1</f>
        <v>-0.2944031712</v>
      </c>
      <c r="N2056" s="41">
        <f>'2.5'!D2056/MAX('2.5'!D$2:D2056)-1</f>
        <v>-0.07855198911</v>
      </c>
    </row>
    <row r="2057">
      <c r="F2057" s="38">
        <f>'2.5'!A2117</f>
        <v>44966</v>
      </c>
      <c r="G2057" s="39">
        <f>STDEV('2.2 Retornos'!L2063:L2122)*SQRT(252)</f>
        <v>0.1125846999</v>
      </c>
      <c r="H2057" s="39">
        <f>STDEV('2.2 Retornos'!W2063:W2122)*SQRT(252)</f>
        <v>0.2730130342</v>
      </c>
      <c r="I2057" s="39">
        <f>STDEV('2.2 Retornos'!AH2063:AH2122)*SQRT(252)</f>
        <v>0.2523376474</v>
      </c>
      <c r="K2057" s="40">
        <f>'2.5'!A2057</f>
        <v>44882</v>
      </c>
      <c r="L2057" s="41">
        <f>'2.5'!B2057/MAX('2.5'!B$2:B2057)-1</f>
        <v>-0.1680599529</v>
      </c>
      <c r="M2057" s="41">
        <f>'2.5'!C2057/MAX('2.5'!C$2:C2057)-1</f>
        <v>-0.3075444211</v>
      </c>
      <c r="N2057" s="41">
        <f>'2.5'!D2057/MAX('2.5'!D$2:D2057)-1</f>
        <v>-0.08524401874</v>
      </c>
    </row>
    <row r="2058">
      <c r="F2058" s="38">
        <f>'2.5'!A2118</f>
        <v>44967</v>
      </c>
      <c r="G2058" s="39">
        <f>STDEV('2.2 Retornos'!L2064:L2123)*SQRT(252)</f>
        <v>0.1124202393</v>
      </c>
      <c r="H2058" s="39">
        <f>STDEV('2.2 Retornos'!W2064:W2123)*SQRT(252)</f>
        <v>0.277275756</v>
      </c>
      <c r="I2058" s="39">
        <f>STDEV('2.2 Retornos'!AH2064:AH2123)*SQRT(252)</f>
        <v>0.2565976215</v>
      </c>
      <c r="K2058" s="40">
        <f>'2.5'!A2058</f>
        <v>44883</v>
      </c>
      <c r="L2058" s="41">
        <f>'2.5'!B2058/MAX('2.5'!B$2:B2058)-1</f>
        <v>-0.1637295373</v>
      </c>
      <c r="M2058" s="41">
        <f>'2.5'!C2058/MAX('2.5'!C$2:C2058)-1</f>
        <v>-0.3075040381</v>
      </c>
      <c r="N2058" s="41">
        <f>'2.5'!D2058/MAX('2.5'!D$2:D2058)-1</f>
        <v>-0.08619113002</v>
      </c>
    </row>
    <row r="2059">
      <c r="F2059" s="38">
        <f>'2.5'!A2119</f>
        <v>44970</v>
      </c>
      <c r="G2059" s="39">
        <f>STDEV('2.2 Retornos'!L2065:L2124)*SQRT(252)</f>
        <v>0.1129759707</v>
      </c>
      <c r="H2059" s="39">
        <f>STDEV('2.2 Retornos'!W2065:W2124)*SQRT(252)</f>
        <v>0.2771852863</v>
      </c>
      <c r="I2059" s="39">
        <f>STDEV('2.2 Retornos'!AH2065:AH2124)*SQRT(252)</f>
        <v>0.2560946257</v>
      </c>
      <c r="K2059" s="40">
        <f>'2.5'!A2059</f>
        <v>44886</v>
      </c>
      <c r="L2059" s="41">
        <f>'2.5'!B2059/MAX('2.5'!B$2:B2059)-1</f>
        <v>-0.1633559668</v>
      </c>
      <c r="M2059" s="41">
        <f>'2.5'!C2059/MAX('2.5'!C$2:C2059)-1</f>
        <v>-0.3087352326</v>
      </c>
      <c r="N2059" s="41">
        <f>'2.5'!D2059/MAX('2.5'!D$2:D2059)-1</f>
        <v>-0.09413310475</v>
      </c>
    </row>
    <row r="2060">
      <c r="F2060" s="38">
        <f>'2.5'!A2120</f>
        <v>44971</v>
      </c>
      <c r="G2060" s="39">
        <f>STDEV('2.2 Retornos'!L2066:L2125)*SQRT(252)</f>
        <v>0.111785236</v>
      </c>
      <c r="H2060" s="39">
        <f>STDEV('2.2 Retornos'!W2066:W2125)*SQRT(252)</f>
        <v>0.2689755459</v>
      </c>
      <c r="I2060" s="39">
        <f>STDEV('2.2 Retornos'!AH2066:AH2125)*SQRT(252)</f>
        <v>0.2517204042</v>
      </c>
      <c r="K2060" s="40">
        <f>'2.5'!A2060</f>
        <v>44887</v>
      </c>
      <c r="L2060" s="41">
        <f>'2.5'!B2060/MAX('2.5'!B$2:B2060)-1</f>
        <v>-0.1556006155</v>
      </c>
      <c r="M2060" s="41">
        <f>'2.5'!C2060/MAX('2.5'!C$2:C2060)-1</f>
        <v>-0.2851043524</v>
      </c>
      <c r="N2060" s="41">
        <f>'2.5'!D2060/MAX('2.5'!D$2:D2060)-1</f>
        <v>-0.07378433654</v>
      </c>
    </row>
    <row r="2061">
      <c r="F2061" s="38">
        <f>'2.5'!A2121</f>
        <v>44972</v>
      </c>
      <c r="G2061" s="39">
        <f>STDEV('2.2 Retornos'!L2067:L2126)*SQRT(252)</f>
        <v>0.1113399249</v>
      </c>
      <c r="H2061" s="39">
        <f>STDEV('2.2 Retornos'!W2067:W2126)*SQRT(252)</f>
        <v>0.2723561243</v>
      </c>
      <c r="I2061" s="39">
        <f>STDEV('2.2 Retornos'!AH2067:AH2126)*SQRT(252)</f>
        <v>0.2517126481</v>
      </c>
      <c r="K2061" s="40">
        <f>'2.5'!A2061</f>
        <v>44888</v>
      </c>
      <c r="L2061" s="41">
        <f>'2.5'!B2061/MAX('2.5'!B$2:B2061)-1</f>
        <v>-0.1507834178</v>
      </c>
      <c r="M2061" s="41">
        <f>'2.5'!C2061/MAX('2.5'!C$2:C2061)-1</f>
        <v>-0.2760489533</v>
      </c>
      <c r="N2061" s="41">
        <f>'2.5'!D2061/MAX('2.5'!D$2:D2061)-1</f>
        <v>-0.0829937945</v>
      </c>
    </row>
    <row r="2062">
      <c r="F2062" s="38">
        <f>'2.5'!A2122</f>
        <v>44973</v>
      </c>
      <c r="G2062" s="39">
        <f>STDEV('2.2 Retornos'!L2068:L2127)*SQRT(252)</f>
        <v>0.1114405209</v>
      </c>
      <c r="H2062" s="39">
        <f>STDEV('2.2 Retornos'!W2068:W2127)*SQRT(252)</f>
        <v>0.2723007084</v>
      </c>
      <c r="I2062" s="39">
        <f>STDEV('2.2 Retornos'!AH2068:AH2127)*SQRT(252)</f>
        <v>0.2530998756</v>
      </c>
      <c r="K2062" s="40">
        <f>'2.5'!A2062</f>
        <v>44889</v>
      </c>
      <c r="L2062" s="41">
        <f>'2.5'!B2062/MAX('2.5'!B$2:B2062)-1</f>
        <v>-0.1487084464</v>
      </c>
      <c r="M2062" s="41">
        <f>'2.5'!C2062/MAX('2.5'!C$2:C2062)-1</f>
        <v>-0.2698715921</v>
      </c>
      <c r="N2062" s="41">
        <f>'2.5'!D2062/MAX('2.5'!D$2:D2062)-1</f>
        <v>-0.08156911521</v>
      </c>
    </row>
    <row r="2063">
      <c r="F2063" s="38">
        <f>'2.5'!A2123</f>
        <v>44974</v>
      </c>
      <c r="G2063" s="39">
        <f>STDEV('2.2 Retornos'!L2069:L2128)*SQRT(252)</f>
        <v>0.1113541618</v>
      </c>
      <c r="H2063" s="39">
        <f>STDEV('2.2 Retornos'!W2069:W2128)*SQRT(252)</f>
        <v>0.2720533161</v>
      </c>
      <c r="I2063" s="39">
        <f>STDEV('2.2 Retornos'!AH2069:AH2128)*SQRT(252)</f>
        <v>0.2620866625</v>
      </c>
      <c r="K2063" s="40">
        <f>'2.5'!A2063</f>
        <v>44890</v>
      </c>
      <c r="L2063" s="41">
        <f>'2.5'!B2063/MAX('2.5'!B$2:B2063)-1</f>
        <v>-0.1463812672</v>
      </c>
      <c r="M2063" s="41">
        <f>'2.5'!C2063/MAX('2.5'!C$2:C2063)-1</f>
        <v>-0.2794298271</v>
      </c>
      <c r="N2063" s="41">
        <f>'2.5'!D2063/MAX('2.5'!D$2:D2063)-1</f>
        <v>-0.08065788101</v>
      </c>
    </row>
    <row r="2064">
      <c r="F2064" s="38">
        <f>'2.5'!A2124</f>
        <v>44977</v>
      </c>
      <c r="G2064" s="39">
        <f>STDEV('2.2 Retornos'!L2070:L2129)*SQRT(252)</f>
        <v>0.1086196179</v>
      </c>
      <c r="H2064" s="39">
        <f>STDEV('2.2 Retornos'!W2070:W2129)*SQRT(252)</f>
        <v>0.2655875467</v>
      </c>
      <c r="I2064" s="39">
        <f>STDEV('2.2 Retornos'!AH2070:AH2129)*SQRT(252)</f>
        <v>0.260743788</v>
      </c>
      <c r="K2064" s="40">
        <f>'2.5'!A2064</f>
        <v>44893</v>
      </c>
      <c r="L2064" s="41">
        <f>'2.5'!B2064/MAX('2.5'!B$2:B2064)-1</f>
        <v>-0.1559803381</v>
      </c>
      <c r="M2064" s="41">
        <f>'2.5'!C2064/MAX('2.5'!C$2:C2064)-1</f>
        <v>-0.2993089757</v>
      </c>
      <c r="N2064" s="41">
        <f>'2.5'!D2064/MAX('2.5'!D$2:D2064)-1</f>
        <v>-0.09365568608</v>
      </c>
    </row>
    <row r="2065">
      <c r="F2065" s="38">
        <f>'2.5'!A2125</f>
        <v>44978</v>
      </c>
      <c r="G2065" s="39">
        <f>STDEV('2.2 Retornos'!L2071:L2130)*SQRT(252)</f>
        <v>0.1130420898</v>
      </c>
      <c r="H2065" s="39">
        <f>STDEV('2.2 Retornos'!W2071:W2130)*SQRT(252)</f>
        <v>0.2547454082</v>
      </c>
      <c r="I2065" s="39">
        <f>STDEV('2.2 Retornos'!AH2071:AH2130)*SQRT(252)</f>
        <v>0.2598802817</v>
      </c>
      <c r="K2065" s="40">
        <f>'2.5'!A2065</f>
        <v>44894</v>
      </c>
      <c r="L2065" s="41">
        <f>'2.5'!B2065/MAX('2.5'!B$2:B2065)-1</f>
        <v>-0.1559045749</v>
      </c>
      <c r="M2065" s="41">
        <f>'2.5'!C2065/MAX('2.5'!C$2:C2065)-1</f>
        <v>-0.2724813936</v>
      </c>
      <c r="N2065" s="41">
        <f>'2.5'!D2065/MAX('2.5'!D$2:D2065)-1</f>
        <v>-0.08546481555</v>
      </c>
    </row>
    <row r="2066">
      <c r="F2066" s="38">
        <f>'2.5'!A2126</f>
        <v>44979</v>
      </c>
      <c r="G2066" s="39">
        <f>STDEV('2.2 Retornos'!L2072:L2131)*SQRT(252)</f>
        <v>0.1128114655</v>
      </c>
      <c r="H2066" s="39">
        <f>STDEV('2.2 Retornos'!W2072:W2131)*SQRT(252)</f>
        <v>0.2567685318</v>
      </c>
      <c r="I2066" s="39">
        <f>STDEV('2.2 Retornos'!AH2072:AH2131)*SQRT(252)</f>
        <v>0.2596387402</v>
      </c>
      <c r="K2066" s="40">
        <f>'2.5'!A2066</f>
        <v>44895</v>
      </c>
      <c r="L2066" s="41">
        <f>'2.5'!B2066/MAX('2.5'!B$2:B2066)-1</f>
        <v>-0.1500589686</v>
      </c>
      <c r="M2066" s="41">
        <f>'2.5'!C2066/MAX('2.5'!C$2:C2066)-1</f>
        <v>-0.259335695</v>
      </c>
      <c r="N2066" s="41">
        <f>'2.5'!D2066/MAX('2.5'!D$2:D2066)-1</f>
        <v>-0.09500948311</v>
      </c>
    </row>
    <row r="2067">
      <c r="F2067" s="38">
        <f>'2.5'!A2127</f>
        <v>44980</v>
      </c>
      <c r="G2067" s="39">
        <f>STDEV('2.2 Retornos'!L2073:L2132)*SQRT(252)</f>
        <v>0.1130773026</v>
      </c>
      <c r="H2067" s="39">
        <f>STDEV('2.2 Retornos'!W2073:W2132)*SQRT(252)</f>
        <v>0.247972643</v>
      </c>
      <c r="I2067" s="39">
        <f>STDEV('2.2 Retornos'!AH2073:AH2132)*SQRT(252)</f>
        <v>0.2612704821</v>
      </c>
      <c r="K2067" s="40">
        <f>'2.5'!A2067</f>
        <v>44896</v>
      </c>
      <c r="L2067" s="41">
        <f>'2.5'!B2067/MAX('2.5'!B$2:B2067)-1</f>
        <v>-0.1535722211</v>
      </c>
      <c r="M2067" s="41">
        <f>'2.5'!C2067/MAX('2.5'!C$2:C2067)-1</f>
        <v>-0.2355449999</v>
      </c>
      <c r="N2067" s="41">
        <f>'2.5'!D2067/MAX('2.5'!D$2:D2067)-1</f>
        <v>-0.1029212695</v>
      </c>
    </row>
    <row r="2068">
      <c r="F2068" s="38">
        <f>'2.5'!A2128</f>
        <v>44981</v>
      </c>
      <c r="G2068" s="39">
        <f>STDEV('2.2 Retornos'!L2074:L2133)*SQRT(252)</f>
        <v>0.1133301613</v>
      </c>
      <c r="H2068" s="39">
        <f>STDEV('2.2 Retornos'!W2074:W2133)*SQRT(252)</f>
        <v>0.2491693171</v>
      </c>
      <c r="I2068" s="39">
        <f>STDEV('2.2 Retornos'!AH2074:AH2133)*SQRT(252)</f>
        <v>0.2642135071</v>
      </c>
      <c r="K2068" s="40">
        <f>'2.5'!A2068</f>
        <v>44897</v>
      </c>
      <c r="L2068" s="41">
        <f>'2.5'!B2068/MAX('2.5'!B$2:B2068)-1</f>
        <v>-0.1570676088</v>
      </c>
      <c r="M2068" s="41">
        <f>'2.5'!C2068/MAX('2.5'!C$2:C2068)-1</f>
        <v>-0.2352334245</v>
      </c>
      <c r="N2068" s="41">
        <f>'2.5'!D2068/MAX('2.5'!D$2:D2068)-1</f>
        <v>-0.1006084484</v>
      </c>
    </row>
    <row r="2069">
      <c r="F2069" s="38">
        <f>'2.5'!A2129</f>
        <v>44984</v>
      </c>
      <c r="G2069" s="39">
        <f>STDEV('2.2 Retornos'!L2075:L2134)*SQRT(252)</f>
        <v>0.1112997377</v>
      </c>
      <c r="H2069" s="39">
        <f>STDEV('2.2 Retornos'!W2075:W2134)*SQRT(252)</f>
        <v>0.2504438462</v>
      </c>
      <c r="I2069" s="39">
        <f>STDEV('2.2 Retornos'!AH2075:AH2134)*SQRT(252)</f>
        <v>0.2588544199</v>
      </c>
      <c r="K2069" s="40">
        <f>'2.5'!A2069</f>
        <v>44900</v>
      </c>
      <c r="L2069" s="41">
        <f>'2.5'!B2069/MAX('2.5'!B$2:B2069)-1</f>
        <v>-0.1654512452</v>
      </c>
      <c r="M2069" s="41">
        <f>'2.5'!C2069/MAX('2.5'!C$2:C2069)-1</f>
        <v>-0.2466976904</v>
      </c>
      <c r="N2069" s="41">
        <f>'2.5'!D2069/MAX('2.5'!D$2:D2069)-1</f>
        <v>-0.12423709</v>
      </c>
    </row>
    <row r="2070">
      <c r="F2070" s="38">
        <f>'2.5'!A2130</f>
        <v>44985</v>
      </c>
      <c r="G2070" s="39">
        <f>STDEV('2.2 Retornos'!L2076:L2135)*SQRT(252)</f>
        <v>0.1108576893</v>
      </c>
      <c r="H2070" s="39">
        <f>STDEV('2.2 Retornos'!W2076:W2135)*SQRT(252)</f>
        <v>0.255191237</v>
      </c>
      <c r="I2070" s="39">
        <f>STDEV('2.2 Retornos'!AH2076:AH2135)*SQRT(252)</f>
        <v>0.2516015197</v>
      </c>
      <c r="K2070" s="40">
        <f>'2.5'!A2070</f>
        <v>44901</v>
      </c>
      <c r="L2070" s="41">
        <f>'2.5'!B2070/MAX('2.5'!B$2:B2070)-1</f>
        <v>-0.1712423037</v>
      </c>
      <c r="M2070" s="41">
        <f>'2.5'!C2070/MAX('2.5'!C$2:C2070)-1</f>
        <v>-0.2499733122</v>
      </c>
      <c r="N2070" s="41">
        <f>'2.5'!D2070/MAX('2.5'!D$2:D2070)-1</f>
        <v>-0.1511651042</v>
      </c>
    </row>
    <row r="2071">
      <c r="F2071" s="38">
        <f>'2.5'!A2131</f>
        <v>44986</v>
      </c>
      <c r="G2071" s="39">
        <f>STDEV('2.2 Retornos'!L2077:L2136)*SQRT(252)</f>
        <v>0.1105679083</v>
      </c>
      <c r="H2071" s="39">
        <f>STDEV('2.2 Retornos'!W2077:W2136)*SQRT(252)</f>
        <v>0.2617259527</v>
      </c>
      <c r="I2071" s="39">
        <f>STDEV('2.2 Retornos'!AH2077:AH2136)*SQRT(252)</f>
        <v>0.253949007</v>
      </c>
      <c r="K2071" s="40">
        <f>'2.5'!A2071</f>
        <v>44902</v>
      </c>
      <c r="L2071" s="41">
        <f>'2.5'!B2071/MAX('2.5'!B$2:B2071)-1</f>
        <v>-0.1740766928</v>
      </c>
      <c r="M2071" s="41">
        <f>'2.5'!C2071/MAX('2.5'!C$2:C2071)-1</f>
        <v>-0.2456790576</v>
      </c>
      <c r="N2071" s="41">
        <f>'2.5'!D2071/MAX('2.5'!D$2:D2071)-1</f>
        <v>-0.158108265</v>
      </c>
    </row>
    <row r="2072">
      <c r="F2072" s="38">
        <f>'2.5'!A2132</f>
        <v>44987</v>
      </c>
      <c r="G2072" s="39">
        <f>STDEV('2.2 Retornos'!L2078:L2137)*SQRT(252)</f>
        <v>0.110449394</v>
      </c>
      <c r="H2072" s="39">
        <f>STDEV('2.2 Retornos'!W2078:W2137)*SQRT(252)</f>
        <v>0.2616364545</v>
      </c>
      <c r="I2072" s="39">
        <f>STDEV('2.2 Retornos'!AH2078:AH2137)*SQRT(252)</f>
        <v>0.2547555547</v>
      </c>
      <c r="K2072" s="40">
        <f>'2.5'!A2072</f>
        <v>44903</v>
      </c>
      <c r="L2072" s="41">
        <f>'2.5'!B2072/MAX('2.5'!B$2:B2072)-1</f>
        <v>-0.1772705414</v>
      </c>
      <c r="M2072" s="41">
        <f>'2.5'!C2072/MAX('2.5'!C$2:C2072)-1</f>
        <v>-0.2426671396</v>
      </c>
      <c r="N2072" s="41">
        <f>'2.5'!D2072/MAX('2.5'!D$2:D2072)-1</f>
        <v>-0.1637677882</v>
      </c>
    </row>
    <row r="2073">
      <c r="F2073" s="38">
        <f>'2.5'!A2133</f>
        <v>44988</v>
      </c>
      <c r="G2073" s="39">
        <f>STDEV('2.2 Retornos'!L2079:L2138)*SQRT(252)</f>
        <v>0.1124599032</v>
      </c>
      <c r="H2073" s="39">
        <f>STDEV('2.2 Retornos'!W2079:W2138)*SQRT(252)</f>
        <v>0.2644802345</v>
      </c>
      <c r="I2073" s="39">
        <f>STDEV('2.2 Retornos'!AH2079:AH2138)*SQRT(252)</f>
        <v>0.2565152918</v>
      </c>
      <c r="K2073" s="40">
        <f>'2.5'!A2073</f>
        <v>44904</v>
      </c>
      <c r="L2073" s="41">
        <f>'2.5'!B2073/MAX('2.5'!B$2:B2073)-1</f>
        <v>-0.1737905518</v>
      </c>
      <c r="M2073" s="41">
        <f>'2.5'!C2073/MAX('2.5'!C$2:C2073)-1</f>
        <v>-0.2461888485</v>
      </c>
      <c r="N2073" s="41">
        <f>'2.5'!D2073/MAX('2.5'!D$2:D2073)-1</f>
        <v>-0.1670269873</v>
      </c>
    </row>
    <row r="2074">
      <c r="F2074" s="38">
        <f>'2.5'!A2134</f>
        <v>44991</v>
      </c>
      <c r="G2074" s="39">
        <f>STDEV('2.2 Retornos'!L2080:L2139)*SQRT(252)</f>
        <v>0.1112502845</v>
      </c>
      <c r="H2074" s="39">
        <f>STDEV('2.2 Retornos'!W2080:W2139)*SQRT(252)</f>
        <v>0.2667832067</v>
      </c>
      <c r="I2074" s="39">
        <f>STDEV('2.2 Retornos'!AH2080:AH2139)*SQRT(252)</f>
        <v>0.2565751637</v>
      </c>
      <c r="K2074" s="40">
        <f>'2.5'!A2074</f>
        <v>44907</v>
      </c>
      <c r="L2074" s="41">
        <f>'2.5'!B2074/MAX('2.5'!B$2:B2074)-1</f>
        <v>-0.1799247432</v>
      </c>
      <c r="M2074" s="41">
        <f>'2.5'!C2074/MAX('2.5'!C$2:C2074)-1</f>
        <v>-0.2509249114</v>
      </c>
      <c r="N2074" s="41">
        <f>'2.5'!D2074/MAX('2.5'!D$2:D2074)-1</f>
        <v>-0.1604436889</v>
      </c>
    </row>
    <row r="2075">
      <c r="F2075" s="38">
        <f>'2.5'!A2135</f>
        <v>44992</v>
      </c>
      <c r="G2075" s="39">
        <f>STDEV('2.2 Retornos'!L2081:L2140)*SQRT(252)</f>
        <v>0.1139141688</v>
      </c>
      <c r="H2075" s="39">
        <f>STDEV('2.2 Retornos'!W2081:W2140)*SQRT(252)</f>
        <v>0.274035301</v>
      </c>
      <c r="I2075" s="39">
        <f>STDEV('2.2 Retornos'!AH2081:AH2140)*SQRT(252)</f>
        <v>0.2575725139</v>
      </c>
      <c r="K2075" s="40">
        <f>'2.5'!A2075</f>
        <v>44908</v>
      </c>
      <c r="L2075" s="41">
        <f>'2.5'!B2075/MAX('2.5'!B$2:B2075)-1</f>
        <v>-0.1859197082</v>
      </c>
      <c r="M2075" s="41">
        <f>'2.5'!C2075/MAX('2.5'!C$2:C2075)-1</f>
        <v>-0.2327041587</v>
      </c>
      <c r="N2075" s="41">
        <f>'2.5'!D2075/MAX('2.5'!D$2:D2075)-1</f>
        <v>-0.1456648826</v>
      </c>
    </row>
    <row r="2076">
      <c r="F2076" s="38">
        <f>'2.5'!A2136</f>
        <v>44993</v>
      </c>
      <c r="G2076" s="39">
        <f>STDEV('2.2 Retornos'!L2082:L2141)*SQRT(252)</f>
        <v>0.1121240709</v>
      </c>
      <c r="H2076" s="39">
        <f>STDEV('2.2 Retornos'!W2082:W2141)*SQRT(252)</f>
        <v>0.2736672907</v>
      </c>
      <c r="I2076" s="39">
        <f>STDEV('2.2 Retornos'!AH2082:AH2141)*SQRT(252)</f>
        <v>0.2574650029</v>
      </c>
      <c r="K2076" s="40">
        <f>'2.5'!A2076</f>
        <v>44909</v>
      </c>
      <c r="L2076" s="41">
        <f>'2.5'!B2076/MAX('2.5'!B$2:B2076)-1</f>
        <v>-0.1932458273</v>
      </c>
      <c r="M2076" s="41">
        <f>'2.5'!C2076/MAX('2.5'!C$2:C2076)-1</f>
        <v>-0.2277030672</v>
      </c>
      <c r="N2076" s="41">
        <f>'2.5'!D2076/MAX('2.5'!D$2:D2076)-1</f>
        <v>-0.1494653632</v>
      </c>
    </row>
    <row r="2077">
      <c r="F2077" s="38">
        <f>'2.5'!A2137</f>
        <v>44994</v>
      </c>
      <c r="G2077" s="39">
        <f>STDEV('2.2 Retornos'!L2083:L2142)*SQRT(252)</f>
        <v>0.1188470785</v>
      </c>
      <c r="H2077" s="39">
        <f>STDEV('2.2 Retornos'!W2083:W2142)*SQRT(252)</f>
        <v>0.2639911613</v>
      </c>
      <c r="I2077" s="39">
        <f>STDEV('2.2 Retornos'!AH2083:AH2142)*SQRT(252)</f>
        <v>0.2559603562</v>
      </c>
      <c r="K2077" s="40">
        <f>'2.5'!A2077</f>
        <v>44910</v>
      </c>
      <c r="L2077" s="41">
        <f>'2.5'!B2077/MAX('2.5'!B$2:B2077)-1</f>
        <v>-0.200976629</v>
      </c>
      <c r="M2077" s="41">
        <f>'2.5'!C2077/MAX('2.5'!C$2:C2077)-1</f>
        <v>-0.2642408136</v>
      </c>
      <c r="N2077" s="41">
        <f>'2.5'!D2077/MAX('2.5'!D$2:D2077)-1</f>
        <v>-0.1611838553</v>
      </c>
    </row>
    <row r="2078">
      <c r="F2078" s="38">
        <f>'2.5'!A2138</f>
        <v>44995</v>
      </c>
      <c r="G2078" s="39">
        <f>STDEV('2.2 Retornos'!L2084:L2143)*SQRT(252)</f>
        <v>0.1280888352</v>
      </c>
      <c r="H2078" s="39">
        <f>STDEV('2.2 Retornos'!W2084:W2143)*SQRT(252)</f>
        <v>0.2629292218</v>
      </c>
      <c r="I2078" s="39">
        <f>STDEV('2.2 Retornos'!AH2084:AH2143)*SQRT(252)</f>
        <v>0.2523492867</v>
      </c>
      <c r="K2078" s="40">
        <f>'2.5'!A2078</f>
        <v>44911</v>
      </c>
      <c r="L2078" s="41">
        <f>'2.5'!B2078/MAX('2.5'!B$2:B2078)-1</f>
        <v>-0.2039473524</v>
      </c>
      <c r="M2078" s="41">
        <f>'2.5'!C2078/MAX('2.5'!C$2:C2078)-1</f>
        <v>-0.2555352343</v>
      </c>
      <c r="N2078" s="41">
        <f>'2.5'!D2078/MAX('2.5'!D$2:D2078)-1</f>
        <v>-0.1814432936</v>
      </c>
    </row>
    <row r="2079">
      <c r="F2079" s="38">
        <f>'2.5'!A2139</f>
        <v>44998</v>
      </c>
      <c r="G2079" s="39">
        <f>STDEV('2.2 Retornos'!L2085:L2144)*SQRT(252)</f>
        <v>0.1339119971</v>
      </c>
      <c r="H2079" s="39">
        <f>STDEV('2.2 Retornos'!W2085:W2144)*SQRT(252)</f>
        <v>0.2655684738</v>
      </c>
      <c r="I2079" s="39">
        <f>STDEV('2.2 Retornos'!AH2085:AH2144)*SQRT(252)</f>
        <v>0.2636112315</v>
      </c>
      <c r="K2079" s="40">
        <f>'2.5'!A2079</f>
        <v>44914</v>
      </c>
      <c r="L2079" s="41">
        <f>'2.5'!B2079/MAX('2.5'!B$2:B2079)-1</f>
        <v>-0.2123278249</v>
      </c>
      <c r="M2079" s="41">
        <f>'2.5'!C2079/MAX('2.5'!C$2:C2079)-1</f>
        <v>-0.2708143746</v>
      </c>
      <c r="N2079" s="41">
        <f>'2.5'!D2079/MAX('2.5'!D$2:D2079)-1</f>
        <v>-0.1816290906</v>
      </c>
    </row>
    <row r="2080">
      <c r="F2080" s="38">
        <f>'2.5'!A2140</f>
        <v>44999</v>
      </c>
      <c r="G2080" s="39">
        <f>STDEV('2.2 Retornos'!L2086:L2145)*SQRT(252)</f>
        <v>0.1344810019</v>
      </c>
      <c r="H2080" s="39">
        <f>STDEV('2.2 Retornos'!W2086:W2145)*SQRT(252)</f>
        <v>0.2636390469</v>
      </c>
      <c r="I2080" s="39">
        <f>STDEV('2.2 Retornos'!AH2086:AH2145)*SQRT(252)</f>
        <v>0.2635037092</v>
      </c>
      <c r="K2080" s="40">
        <f>'2.5'!A2080</f>
        <v>44915</v>
      </c>
      <c r="L2080" s="41">
        <f>'2.5'!B2080/MAX('2.5'!B$2:B2080)-1</f>
        <v>-0.2072628823</v>
      </c>
      <c r="M2080" s="41">
        <f>'2.5'!C2080/MAX('2.5'!C$2:C2080)-1</f>
        <v>-0.258811304</v>
      </c>
      <c r="N2080" s="41">
        <f>'2.5'!D2080/MAX('2.5'!D$2:D2080)-1</f>
        <v>-0.1711435797</v>
      </c>
    </row>
    <row r="2081">
      <c r="F2081" s="38">
        <f>'2.5'!A2141</f>
        <v>45000</v>
      </c>
      <c r="G2081" s="39">
        <f>STDEV('2.2 Retornos'!L2087:L2146)*SQRT(252)</f>
        <v>0.1393086719</v>
      </c>
      <c r="H2081" s="39">
        <f>STDEV('2.2 Retornos'!W2087:W2146)*SQRT(252)</f>
        <v>0.2646104929</v>
      </c>
      <c r="I2081" s="39">
        <f>STDEV('2.2 Retornos'!AH2087:AH2146)*SQRT(252)</f>
        <v>0.2785939447</v>
      </c>
      <c r="K2081" s="40">
        <f>'2.5'!A2081</f>
        <v>44916</v>
      </c>
      <c r="L2081" s="41">
        <f>'2.5'!B2081/MAX('2.5'!B$2:B2081)-1</f>
        <v>-0.1976626172</v>
      </c>
      <c r="M2081" s="41">
        <f>'2.5'!C2081/MAX('2.5'!C$2:C2081)-1</f>
        <v>-0.2427884181</v>
      </c>
      <c r="N2081" s="41">
        <f>'2.5'!D2081/MAX('2.5'!D$2:D2081)-1</f>
        <v>-0.151297508</v>
      </c>
    </row>
    <row r="2082">
      <c r="F2082" s="38">
        <f>'2.5'!A2142</f>
        <v>45001</v>
      </c>
      <c r="G2082" s="39">
        <f>STDEV('2.2 Retornos'!L2088:L2147)*SQRT(252)</f>
        <v>0.1389932395</v>
      </c>
      <c r="H2082" s="39">
        <f>STDEV('2.2 Retornos'!W2088:W2147)*SQRT(252)</f>
        <v>0.2622340165</v>
      </c>
      <c r="I2082" s="39">
        <f>STDEV('2.2 Retornos'!AH2088:AH2147)*SQRT(252)</f>
        <v>0.2748239226</v>
      </c>
      <c r="K2082" s="40">
        <f>'2.5'!A2082</f>
        <v>44917</v>
      </c>
      <c r="L2082" s="41">
        <f>'2.5'!B2082/MAX('2.5'!B$2:B2082)-1</f>
        <v>-0.2037630537</v>
      </c>
      <c r="M2082" s="41">
        <f>'2.5'!C2082/MAX('2.5'!C$2:C2082)-1</f>
        <v>-0.2571758068</v>
      </c>
      <c r="N2082" s="41">
        <f>'2.5'!D2082/MAX('2.5'!D$2:D2082)-1</f>
        <v>-0.1710818999</v>
      </c>
    </row>
    <row r="2083">
      <c r="F2083" s="38">
        <f>'2.5'!A2143</f>
        <v>45002</v>
      </c>
      <c r="G2083" s="39">
        <f>STDEV('2.2 Retornos'!L2089:L2148)*SQRT(252)</f>
        <v>0.1437150283</v>
      </c>
      <c r="H2083" s="39">
        <f>STDEV('2.2 Retornos'!W2089:W2148)*SQRT(252)</f>
        <v>0.2706291913</v>
      </c>
      <c r="I2083" s="39">
        <f>STDEV('2.2 Retornos'!AH2089:AH2148)*SQRT(252)</f>
        <v>0.2637005426</v>
      </c>
      <c r="K2083" s="40">
        <f>'2.5'!A2083</f>
        <v>44918</v>
      </c>
      <c r="L2083" s="41">
        <f>'2.5'!B2083/MAX('2.5'!B$2:B2083)-1</f>
        <v>-0.1995563559</v>
      </c>
      <c r="M2083" s="41">
        <f>'2.5'!C2083/MAX('2.5'!C$2:C2083)-1</f>
        <v>-0.2501310231</v>
      </c>
      <c r="N2083" s="41">
        <f>'2.5'!D2083/MAX('2.5'!D$2:D2083)-1</f>
        <v>-0.1392983567</v>
      </c>
    </row>
    <row r="2084">
      <c r="F2084" s="38">
        <f>'2.5'!A2144</f>
        <v>45005</v>
      </c>
      <c r="G2084" s="39">
        <f>STDEV('2.2 Retornos'!L2090:L2149)*SQRT(252)</f>
        <v>0.1443272781</v>
      </c>
      <c r="H2084" s="39">
        <f>STDEV('2.2 Retornos'!W2090:W2149)*SQRT(252)</f>
        <v>0.2727994881</v>
      </c>
      <c r="I2084" s="39">
        <f>STDEV('2.2 Retornos'!AH2090:AH2149)*SQRT(252)</f>
        <v>0.2692749776</v>
      </c>
      <c r="K2084" s="40">
        <f>'2.5'!A2084</f>
        <v>44921</v>
      </c>
      <c r="L2084" s="41">
        <f>'2.5'!B2084/MAX('2.5'!B$2:B2084)-1</f>
        <v>-0.1995563559</v>
      </c>
      <c r="M2084" s="41">
        <f>'2.5'!C2084/MAX('2.5'!C$2:C2084)-1</f>
        <v>-0.2501310231</v>
      </c>
      <c r="N2084" s="41">
        <f>'2.5'!D2084/MAX('2.5'!D$2:D2084)-1</f>
        <v>-0.1392983567</v>
      </c>
    </row>
    <row r="2085">
      <c r="F2085" s="38">
        <f>'2.5'!A2145</f>
        <v>45006</v>
      </c>
      <c r="G2085" s="39">
        <f>STDEV('2.2 Retornos'!L2091:L2150)*SQRT(252)</f>
        <v>0.146968855</v>
      </c>
      <c r="H2085" s="39">
        <f>STDEV('2.2 Retornos'!W2091:W2150)*SQRT(252)</f>
        <v>0.2729098317</v>
      </c>
      <c r="I2085" s="39">
        <f>STDEV('2.2 Retornos'!AH2091:AH2150)*SQRT(252)</f>
        <v>0.276121474</v>
      </c>
      <c r="K2085" s="40">
        <f>'2.5'!A2085</f>
        <v>44922</v>
      </c>
      <c r="L2085" s="41">
        <f>'2.5'!B2085/MAX('2.5'!B$2:B2085)-1</f>
        <v>-0.1995563559</v>
      </c>
      <c r="M2085" s="41">
        <f>'2.5'!C2085/MAX('2.5'!C$2:C2085)-1</f>
        <v>-0.2501310231</v>
      </c>
      <c r="N2085" s="41">
        <f>'2.5'!D2085/MAX('2.5'!D$2:D2085)-1</f>
        <v>-0.1392983567</v>
      </c>
    </row>
    <row r="2086">
      <c r="F2086" s="38">
        <f>'2.5'!A2146</f>
        <v>45007</v>
      </c>
      <c r="G2086" s="39">
        <f>STDEV('2.2 Retornos'!L2092:L2151)*SQRT(252)</f>
        <v>0.1461879868</v>
      </c>
      <c r="H2086" s="39">
        <f>STDEV('2.2 Retornos'!W2092:W2151)*SQRT(252)</f>
        <v>0.2733556757</v>
      </c>
      <c r="I2086" s="39">
        <f>STDEV('2.2 Retornos'!AH2092:AH2151)*SQRT(252)</f>
        <v>0.2748600643</v>
      </c>
      <c r="K2086" s="40">
        <f>'2.5'!A2086</f>
        <v>44923</v>
      </c>
      <c r="L2086" s="41">
        <f>'2.5'!B2086/MAX('2.5'!B$2:B2086)-1</f>
        <v>-0.2084858934</v>
      </c>
      <c r="M2086" s="41">
        <f>'2.5'!C2086/MAX('2.5'!C$2:C2086)-1</f>
        <v>-0.2522429911</v>
      </c>
      <c r="N2086" s="41">
        <f>'2.5'!D2086/MAX('2.5'!D$2:D2086)-1</f>
        <v>-0.1553458515</v>
      </c>
    </row>
    <row r="2087">
      <c r="F2087" s="38">
        <f>'2.5'!A2147</f>
        <v>45008</v>
      </c>
      <c r="G2087" s="39">
        <f>STDEV('2.2 Retornos'!L2093:L2152)*SQRT(252)</f>
        <v>0.143744865</v>
      </c>
      <c r="H2087" s="39">
        <f>STDEV('2.2 Retornos'!W2093:W2152)*SQRT(252)</f>
        <v>0.2732244257</v>
      </c>
      <c r="I2087" s="39">
        <f>STDEV('2.2 Retornos'!AH2093:AH2152)*SQRT(252)</f>
        <v>0.2753073551</v>
      </c>
      <c r="K2087" s="40">
        <f>'2.5'!A2087</f>
        <v>44924</v>
      </c>
      <c r="L2087" s="41">
        <f>'2.5'!B2087/MAX('2.5'!B$2:B2087)-1</f>
        <v>-0.1970535645</v>
      </c>
      <c r="M2087" s="41">
        <f>'2.5'!C2087/MAX('2.5'!C$2:C2087)-1</f>
        <v>-0.2481007355</v>
      </c>
      <c r="N2087" s="41">
        <f>'2.5'!D2087/MAX('2.5'!D$2:D2087)-1</f>
        <v>-0.1462961346</v>
      </c>
    </row>
    <row r="2088">
      <c r="F2088" s="38">
        <f>'2.5'!A2148</f>
        <v>45009</v>
      </c>
      <c r="G2088" s="39">
        <f>STDEV('2.2 Retornos'!L2094:L2153)*SQRT(252)</f>
        <v>0.1428718364</v>
      </c>
      <c r="H2088" s="39">
        <f>STDEV('2.2 Retornos'!W2094:W2153)*SQRT(252)</f>
        <v>0.2722040721</v>
      </c>
      <c r="I2088" s="39">
        <f>STDEV('2.2 Retornos'!AH2094:AH2153)*SQRT(252)</f>
        <v>0.275098821</v>
      </c>
      <c r="K2088" s="40">
        <f>'2.5'!A2088</f>
        <v>44925</v>
      </c>
      <c r="L2088" s="41">
        <f>'2.5'!B2088/MAX('2.5'!B$2:B2088)-1</f>
        <v>-0.2036424472</v>
      </c>
      <c r="M2088" s="41">
        <f>'2.5'!C2088/MAX('2.5'!C$2:C2088)-1</f>
        <v>-0.2599405736</v>
      </c>
      <c r="N2088" s="41">
        <f>'2.5'!D2088/MAX('2.5'!D$2:D2088)-1</f>
        <v>-0.1428008606</v>
      </c>
    </row>
    <row r="2089">
      <c r="F2089" s="38">
        <f>'2.5'!A2149</f>
        <v>45012</v>
      </c>
      <c r="G2089" s="39">
        <f>STDEV('2.2 Retornos'!L2095:L2154)*SQRT(252)</f>
        <v>0.1434316748</v>
      </c>
      <c r="H2089" s="39">
        <f>STDEV('2.2 Retornos'!W2095:W2154)*SQRT(252)</f>
        <v>0.2722017885</v>
      </c>
      <c r="I2089" s="39">
        <f>STDEV('2.2 Retornos'!AH2095:AH2154)*SQRT(252)</f>
        <v>0.2779940226</v>
      </c>
      <c r="K2089" s="40">
        <f>'2.5'!A2089</f>
        <v>44928</v>
      </c>
      <c r="L2089" s="41">
        <f>'2.5'!B2089/MAX('2.5'!B$2:B2089)-1</f>
        <v>-0.2036424472</v>
      </c>
      <c r="M2089" s="41">
        <f>'2.5'!C2089/MAX('2.5'!C$2:C2089)-1</f>
        <v>-0.2599405736</v>
      </c>
      <c r="N2089" s="41">
        <f>'2.5'!D2089/MAX('2.5'!D$2:D2089)-1</f>
        <v>-0.1428008606</v>
      </c>
    </row>
    <row r="2090">
      <c r="F2090" s="38">
        <f>'2.5'!A2150</f>
        <v>45013</v>
      </c>
      <c r="G2090" s="39">
        <f>STDEV('2.2 Retornos'!L2096:L2155)*SQRT(252)</f>
        <v>0.1430789323</v>
      </c>
      <c r="H2090" s="39">
        <f>STDEV('2.2 Retornos'!W2096:W2155)*SQRT(252)</f>
        <v>0.2711638754</v>
      </c>
      <c r="I2090" s="39">
        <f>STDEV('2.2 Retornos'!AH2096:AH2155)*SQRT(252)</f>
        <v>0.2621096819</v>
      </c>
      <c r="K2090" s="40">
        <f>'2.5'!A2090</f>
        <v>44929</v>
      </c>
      <c r="L2090" s="41">
        <f>'2.5'!B2090/MAX('2.5'!B$2:B2090)-1</f>
        <v>-0.1999427551</v>
      </c>
      <c r="M2090" s="41">
        <f>'2.5'!C2090/MAX('2.5'!C$2:C2090)-1</f>
        <v>-0.2391817025</v>
      </c>
      <c r="N2090" s="41">
        <f>'2.5'!D2090/MAX('2.5'!D$2:D2090)-1</f>
        <v>-0.1832674622</v>
      </c>
    </row>
    <row r="2091">
      <c r="F2091" s="38">
        <f>'2.5'!A2151</f>
        <v>45014</v>
      </c>
      <c r="G2091" s="39">
        <f>STDEV('2.2 Retornos'!L2097:L2156)*SQRT(252)</f>
        <v>0.1425557848</v>
      </c>
      <c r="H2091" s="39">
        <f>STDEV('2.2 Retornos'!W2097:W2156)*SQRT(252)</f>
        <v>0.2693631881</v>
      </c>
      <c r="I2091" s="39">
        <f>STDEV('2.2 Retornos'!AH2097:AH2156)*SQRT(252)</f>
        <v>0.261453361</v>
      </c>
      <c r="K2091" s="40">
        <f>'2.5'!A2091</f>
        <v>44930</v>
      </c>
      <c r="L2091" s="41">
        <f>'2.5'!B2091/MAX('2.5'!B$2:B2091)-1</f>
        <v>-0.1884873692</v>
      </c>
      <c r="M2091" s="41">
        <f>'2.5'!C2091/MAX('2.5'!C$2:C2091)-1</f>
        <v>-0.2236697072</v>
      </c>
      <c r="N2091" s="41">
        <f>'2.5'!D2091/MAX('2.5'!D$2:D2091)-1</f>
        <v>-0.1953177757</v>
      </c>
    </row>
    <row r="2092">
      <c r="F2092" s="38">
        <f>'2.5'!A2152</f>
        <v>45015</v>
      </c>
      <c r="G2092" s="39">
        <f>STDEV('2.2 Retornos'!L2098:L2157)*SQRT(252)</f>
        <v>0.141772373</v>
      </c>
      <c r="H2092" s="39">
        <f>STDEV('2.2 Retornos'!W2098:W2157)*SQRT(252)</f>
        <v>0.2702529579</v>
      </c>
      <c r="I2092" s="39">
        <f>STDEV('2.2 Retornos'!AH2098:AH2157)*SQRT(252)</f>
        <v>0.261065256</v>
      </c>
      <c r="K2092" s="40">
        <f>'2.5'!A2092</f>
        <v>44931</v>
      </c>
      <c r="L2092" s="41">
        <f>'2.5'!B2092/MAX('2.5'!B$2:B2092)-1</f>
        <v>-0.1955758806</v>
      </c>
      <c r="M2092" s="41">
        <f>'2.5'!C2092/MAX('2.5'!C$2:C2092)-1</f>
        <v>-0.2199405221</v>
      </c>
      <c r="N2092" s="41">
        <f>'2.5'!D2092/MAX('2.5'!D$2:D2092)-1</f>
        <v>-0.1892946651</v>
      </c>
    </row>
    <row r="2093">
      <c r="F2093" s="38">
        <f>'2.5'!A2153</f>
        <v>45016</v>
      </c>
      <c r="G2093" s="39">
        <f>STDEV('2.2 Retornos'!L2099:L2158)*SQRT(252)</f>
        <v>0.1414459543</v>
      </c>
      <c r="H2093" s="39">
        <f>STDEV('2.2 Retornos'!W2099:W2158)*SQRT(252)</f>
        <v>0.2644042104</v>
      </c>
      <c r="I2093" s="39">
        <f>STDEV('2.2 Retornos'!AH2099:AH2158)*SQRT(252)</f>
        <v>0.2551189447</v>
      </c>
      <c r="K2093" s="40">
        <f>'2.5'!A2093</f>
        <v>44932</v>
      </c>
      <c r="L2093" s="41">
        <f>'2.5'!B2093/MAX('2.5'!B$2:B2093)-1</f>
        <v>-0.1864339673</v>
      </c>
      <c r="M2093" s="41">
        <f>'2.5'!C2093/MAX('2.5'!C$2:C2093)-1</f>
        <v>-0.1979209916</v>
      </c>
      <c r="N2093" s="41">
        <f>'2.5'!D2093/MAX('2.5'!D$2:D2093)-1</f>
        <v>-0.1670960019</v>
      </c>
    </row>
    <row r="2094">
      <c r="F2094" s="38">
        <f>'2.5'!A2154</f>
        <v>45019</v>
      </c>
      <c r="G2094" s="39">
        <f>STDEV('2.2 Retornos'!L2100:L2159)*SQRT(252)</f>
        <v>0.1418262711</v>
      </c>
      <c r="H2094" s="39">
        <f>STDEV('2.2 Retornos'!W2100:W2159)*SQRT(252)</f>
        <v>0.2741542246</v>
      </c>
      <c r="I2094" s="39">
        <f>STDEV('2.2 Retornos'!AH2100:AH2159)*SQRT(252)</f>
        <v>0.2768220077</v>
      </c>
      <c r="K2094" s="40">
        <f>'2.5'!A2094</f>
        <v>44935</v>
      </c>
      <c r="L2094" s="41">
        <f>'2.5'!B2094/MAX('2.5'!B$2:B2094)-1</f>
        <v>-0.1848870611</v>
      </c>
      <c r="M2094" s="41">
        <f>'2.5'!C2094/MAX('2.5'!C$2:C2094)-1</f>
        <v>-0.1933492172</v>
      </c>
      <c r="N2094" s="41">
        <f>'2.5'!D2094/MAX('2.5'!D$2:D2094)-1</f>
        <v>-0.160717348</v>
      </c>
    </row>
    <row r="2095">
      <c r="F2095" s="38">
        <f>'2.5'!A2155</f>
        <v>45020</v>
      </c>
      <c r="G2095" s="39">
        <f>STDEV('2.2 Retornos'!L2101:L2160)*SQRT(252)</f>
        <v>0.1427149401</v>
      </c>
      <c r="H2095" s="39">
        <f>STDEV('2.2 Retornos'!W2101:W2160)*SQRT(252)</f>
        <v>0.2731623664</v>
      </c>
      <c r="I2095" s="39">
        <f>STDEV('2.2 Retornos'!AH2101:AH2160)*SQRT(252)</f>
        <v>0.2774601437</v>
      </c>
      <c r="K2095" s="40">
        <f>'2.5'!A2095</f>
        <v>44936</v>
      </c>
      <c r="L2095" s="41">
        <f>'2.5'!B2095/MAX('2.5'!B$2:B2095)-1</f>
        <v>-0.1824985773</v>
      </c>
      <c r="M2095" s="41">
        <f>'2.5'!C2095/MAX('2.5'!C$2:C2095)-1</f>
        <v>-0.1804253968</v>
      </c>
      <c r="N2095" s="41">
        <f>'2.5'!D2095/MAX('2.5'!D$2:D2095)-1</f>
        <v>-0.1635949556</v>
      </c>
    </row>
    <row r="2096">
      <c r="F2096" s="38">
        <f>'2.5'!A2156</f>
        <v>45021</v>
      </c>
      <c r="G2096" s="39">
        <f>STDEV('2.2 Retornos'!L2102:L2161)*SQRT(252)</f>
        <v>0.1413575788</v>
      </c>
      <c r="H2096" s="39">
        <f>STDEV('2.2 Retornos'!W2102:W2161)*SQRT(252)</f>
        <v>0.2732069721</v>
      </c>
      <c r="I2096" s="39">
        <f>STDEV('2.2 Retornos'!AH2102:AH2161)*SQRT(252)</f>
        <v>0.2773516678</v>
      </c>
      <c r="K2096" s="40">
        <f>'2.5'!A2096</f>
        <v>44937</v>
      </c>
      <c r="L2096" s="41">
        <f>'2.5'!B2096/MAX('2.5'!B$2:B2096)-1</f>
        <v>-0.1741952369</v>
      </c>
      <c r="M2096" s="41">
        <f>'2.5'!C2096/MAX('2.5'!C$2:C2096)-1</f>
        <v>-0.177766137</v>
      </c>
      <c r="N2096" s="41">
        <f>'2.5'!D2096/MAX('2.5'!D$2:D2096)-1</f>
        <v>-0.1596447651</v>
      </c>
    </row>
    <row r="2097">
      <c r="F2097" s="38">
        <f>'2.5'!A2157</f>
        <v>45022</v>
      </c>
      <c r="G2097" s="39">
        <f>STDEV('2.2 Retornos'!L2103:L2162)*SQRT(252)</f>
        <v>0.1396174503</v>
      </c>
      <c r="H2097" s="39">
        <f>STDEV('2.2 Retornos'!W2103:W2162)*SQRT(252)</f>
        <v>0.2728410398</v>
      </c>
      <c r="I2097" s="39">
        <f>STDEV('2.2 Retornos'!AH2103:AH2162)*SQRT(252)</f>
        <v>0.2732472228</v>
      </c>
      <c r="K2097" s="40">
        <f>'2.5'!A2097</f>
        <v>44938</v>
      </c>
      <c r="L2097" s="41">
        <f>'2.5'!B2097/MAX('2.5'!B$2:B2097)-1</f>
        <v>-0.1653911698</v>
      </c>
      <c r="M2097" s="41">
        <f>'2.5'!C2097/MAX('2.5'!C$2:C2097)-1</f>
        <v>-0.1673123634</v>
      </c>
      <c r="N2097" s="41">
        <f>'2.5'!D2097/MAX('2.5'!D$2:D2097)-1</f>
        <v>-0.1390270438</v>
      </c>
    </row>
    <row r="2098">
      <c r="F2098" s="38">
        <f>'2.5'!A2158</f>
        <v>45023</v>
      </c>
      <c r="G2098" s="39">
        <f>STDEV('2.2 Retornos'!L2104:L2163)*SQRT(252)</f>
        <v>0.1387301003</v>
      </c>
      <c r="H2098" s="39">
        <f>STDEV('2.2 Retornos'!W2104:W2163)*SQRT(252)</f>
        <v>0.2725462307</v>
      </c>
      <c r="I2098" s="39">
        <f>STDEV('2.2 Retornos'!AH2104:AH2163)*SQRT(252)</f>
        <v>0.2730601188</v>
      </c>
      <c r="K2098" s="40">
        <f>'2.5'!A2098</f>
        <v>44939</v>
      </c>
      <c r="L2098" s="41">
        <f>'2.5'!B2098/MAX('2.5'!B$2:B2098)-1</f>
        <v>-0.1595872724</v>
      </c>
      <c r="M2098" s="41">
        <f>'2.5'!C2098/MAX('2.5'!C$2:C2098)-1</f>
        <v>-0.1717881578</v>
      </c>
      <c r="N2098" s="41">
        <f>'2.5'!D2098/MAX('2.5'!D$2:D2098)-1</f>
        <v>-0.1348037885</v>
      </c>
    </row>
    <row r="2099">
      <c r="F2099" s="38">
        <f>'2.5'!A2159</f>
        <v>45026</v>
      </c>
      <c r="G2099" s="39">
        <f>STDEV('2.2 Retornos'!L2105:L2164)*SQRT(252)</f>
        <v>0.1389541174</v>
      </c>
      <c r="H2099" s="39">
        <f>STDEV('2.2 Retornos'!W2105:W2164)*SQRT(252)</f>
        <v>0.2700441554</v>
      </c>
      <c r="I2099" s="39">
        <f>STDEV('2.2 Retornos'!AH2105:AH2164)*SQRT(252)</f>
        <v>0.2733076938</v>
      </c>
      <c r="K2099" s="40">
        <f>'2.5'!A2099</f>
        <v>44942</v>
      </c>
      <c r="L2099" s="41">
        <f>'2.5'!B2099/MAX('2.5'!B$2:B2099)-1</f>
        <v>-0.1571967041</v>
      </c>
      <c r="M2099" s="41">
        <f>'2.5'!C2099/MAX('2.5'!C$2:C2099)-1</f>
        <v>-0.1886962904</v>
      </c>
      <c r="N2099" s="41">
        <f>'2.5'!D2099/MAX('2.5'!D$2:D2099)-1</f>
        <v>-0.133234829</v>
      </c>
    </row>
    <row r="2100">
      <c r="F2100" s="38">
        <f>'2.5'!A2160</f>
        <v>45027</v>
      </c>
      <c r="G2100" s="39">
        <f>STDEV('2.2 Retornos'!L2106:L2165)*SQRT(252)</f>
        <v>0.1396798874</v>
      </c>
      <c r="H2100" s="39">
        <f>STDEV('2.2 Retornos'!W2106:W2165)*SQRT(252)</f>
        <v>0.2727119059</v>
      </c>
      <c r="I2100" s="39">
        <f>STDEV('2.2 Retornos'!AH2106:AH2165)*SQRT(252)</f>
        <v>0.2731545594</v>
      </c>
      <c r="K2100" s="40">
        <f>'2.5'!A2100</f>
        <v>44943</v>
      </c>
      <c r="L2100" s="41">
        <f>'2.5'!B2100/MAX('2.5'!B$2:B2100)-1</f>
        <v>-0.1542552625</v>
      </c>
      <c r="M2100" s="41">
        <f>'2.5'!C2100/MAX('2.5'!C$2:C2100)-1</f>
        <v>-0.1994583704</v>
      </c>
      <c r="N2100" s="41">
        <f>'2.5'!D2100/MAX('2.5'!D$2:D2100)-1</f>
        <v>-0.1217343759</v>
      </c>
    </row>
    <row r="2101">
      <c r="F2101" s="38">
        <f>'2.5'!A2161</f>
        <v>45028</v>
      </c>
      <c r="G2101" s="39">
        <f>STDEV('2.2 Retornos'!L2107:L2166)*SQRT(252)</f>
        <v>0.1392959466</v>
      </c>
      <c r="H2101" s="39">
        <f>STDEV('2.2 Retornos'!W2107:W2166)*SQRT(252)</f>
        <v>0.2721933888</v>
      </c>
      <c r="I2101" s="39">
        <f>STDEV('2.2 Retornos'!AH2107:AH2166)*SQRT(252)</f>
        <v>0.2731047699</v>
      </c>
      <c r="K2101" s="40">
        <f>'2.5'!A2101</f>
        <v>44944</v>
      </c>
      <c r="L2101" s="41">
        <f>'2.5'!B2101/MAX('2.5'!B$2:B2101)-1</f>
        <v>-0.1590035663</v>
      </c>
      <c r="M2101" s="41">
        <f>'2.5'!C2101/MAX('2.5'!C$2:C2101)-1</f>
        <v>-0.1902469664</v>
      </c>
      <c r="N2101" s="41">
        <f>'2.5'!D2101/MAX('2.5'!D$2:D2101)-1</f>
        <v>-0.1250895654</v>
      </c>
    </row>
    <row r="2102">
      <c r="F2102" s="38">
        <f>'2.5'!A2162</f>
        <v>45029</v>
      </c>
      <c r="G2102" s="39">
        <f>STDEV('2.2 Retornos'!L2108:L2167)*SQRT(252)</f>
        <v>0.1394577931</v>
      </c>
      <c r="H2102" s="39">
        <f>STDEV('2.2 Retornos'!W2108:W2167)*SQRT(252)</f>
        <v>0.2766966273</v>
      </c>
      <c r="I2102" s="39">
        <f>STDEV('2.2 Retornos'!AH2108:AH2167)*SQRT(252)</f>
        <v>0.2717723048</v>
      </c>
      <c r="K2102" s="40">
        <f>'2.5'!A2102</f>
        <v>44945</v>
      </c>
      <c r="L2102" s="41">
        <f>'2.5'!B2102/MAX('2.5'!B$2:B2102)-1</f>
        <v>-0.1620619866</v>
      </c>
      <c r="M2102" s="41">
        <f>'2.5'!C2102/MAX('2.5'!C$2:C2102)-1</f>
        <v>-0.1809952692</v>
      </c>
      <c r="N2102" s="41">
        <f>'2.5'!D2102/MAX('2.5'!D$2:D2102)-1</f>
        <v>-0.1129516612</v>
      </c>
    </row>
    <row r="2103">
      <c r="F2103" s="38">
        <f>'2.5'!A2163</f>
        <v>45030</v>
      </c>
      <c r="G2103" s="39">
        <f>STDEV('2.2 Retornos'!L2109:L2168)*SQRT(252)</f>
        <v>0.1386341542</v>
      </c>
      <c r="H2103" s="39">
        <f>STDEV('2.2 Retornos'!W2109:W2168)*SQRT(252)</f>
        <v>0.2763219275</v>
      </c>
      <c r="I2103" s="39">
        <f>STDEV('2.2 Retornos'!AH2109:AH2168)*SQRT(252)</f>
        <v>0.2717954733</v>
      </c>
      <c r="K2103" s="40">
        <f>'2.5'!A2103</f>
        <v>44946</v>
      </c>
      <c r="L2103" s="41">
        <f>'2.5'!B2103/MAX('2.5'!B$2:B2103)-1</f>
        <v>-0.1558763262</v>
      </c>
      <c r="M2103" s="41">
        <f>'2.5'!C2103/MAX('2.5'!C$2:C2103)-1</f>
        <v>-0.1738179075</v>
      </c>
      <c r="N2103" s="41">
        <f>'2.5'!D2103/MAX('2.5'!D$2:D2103)-1</f>
        <v>-0.1096754495</v>
      </c>
    </row>
    <row r="2104">
      <c r="F2104" s="38">
        <f>'2.5'!A2164</f>
        <v>45033</v>
      </c>
      <c r="G2104" s="39">
        <f>STDEV('2.2 Retornos'!L2110:L2169)*SQRT(252)</f>
        <v>0.1382319307</v>
      </c>
      <c r="H2104" s="39">
        <f>STDEV('2.2 Retornos'!W2110:W2169)*SQRT(252)</f>
        <v>0.2764464277</v>
      </c>
      <c r="I2104" s="39">
        <f>STDEV('2.2 Retornos'!AH2110:AH2169)*SQRT(252)</f>
        <v>0.271055627</v>
      </c>
      <c r="K2104" s="40">
        <f>'2.5'!A2104</f>
        <v>44949</v>
      </c>
      <c r="L2104" s="41">
        <f>'2.5'!B2104/MAX('2.5'!B$2:B2104)-1</f>
        <v>-0.1501953506</v>
      </c>
      <c r="M2104" s="41">
        <f>'2.5'!C2104/MAX('2.5'!C$2:C2104)-1</f>
        <v>-0.1741238536</v>
      </c>
      <c r="N2104" s="41">
        <f>'2.5'!D2104/MAX('2.5'!D$2:D2104)-1</f>
        <v>-0.100893237</v>
      </c>
    </row>
    <row r="2105">
      <c r="F2105" s="38">
        <f>'2.5'!A2165</f>
        <v>45034</v>
      </c>
      <c r="G2105" s="39">
        <f>STDEV('2.2 Retornos'!L2111:L2170)*SQRT(252)</f>
        <v>0.139796044</v>
      </c>
      <c r="H2105" s="39">
        <f>STDEV('2.2 Retornos'!W2111:W2170)*SQRT(252)</f>
        <v>0.2760490727</v>
      </c>
      <c r="I2105" s="39">
        <f>STDEV('2.2 Retornos'!AH2111:AH2170)*SQRT(252)</f>
        <v>0.2705021368</v>
      </c>
      <c r="K2105" s="40">
        <f>'2.5'!A2105</f>
        <v>44950</v>
      </c>
      <c r="L2105" s="41">
        <f>'2.5'!B2105/MAX('2.5'!B$2:B2105)-1</f>
        <v>-0.1502976072</v>
      </c>
      <c r="M2105" s="41">
        <f>'2.5'!C2105/MAX('2.5'!C$2:C2105)-1</f>
        <v>-0.1639997856</v>
      </c>
      <c r="N2105" s="41">
        <f>'2.5'!D2105/MAX('2.5'!D$2:D2105)-1</f>
        <v>-0.1096999432</v>
      </c>
    </row>
    <row r="2106">
      <c r="F2106" s="38">
        <f>'2.5'!A2166</f>
        <v>45035</v>
      </c>
      <c r="G2106" s="39">
        <f>STDEV('2.2 Retornos'!L2112:L2171)*SQRT(252)</f>
        <v>0.1399221553</v>
      </c>
      <c r="H2106" s="39">
        <f>STDEV('2.2 Retornos'!W2112:W2171)*SQRT(252)</f>
        <v>0.2797303126</v>
      </c>
      <c r="I2106" s="39">
        <f>STDEV('2.2 Retornos'!AH2112:AH2171)*SQRT(252)</f>
        <v>0.2697161241</v>
      </c>
      <c r="K2106" s="40">
        <f>'2.5'!A2106</f>
        <v>44951</v>
      </c>
      <c r="L2106" s="41">
        <f>'2.5'!B2106/MAX('2.5'!B$2:B2106)-1</f>
        <v>-0.1481982852</v>
      </c>
      <c r="M2106" s="41">
        <f>'2.5'!C2106/MAX('2.5'!C$2:C2106)-1</f>
        <v>-0.1593134275</v>
      </c>
      <c r="N2106" s="41">
        <f>'2.5'!D2106/MAX('2.5'!D$2:D2106)-1</f>
        <v>-0.1195874803</v>
      </c>
    </row>
    <row r="2107">
      <c r="F2107" s="38">
        <f>'2.5'!A2167</f>
        <v>45036</v>
      </c>
      <c r="G2107" s="39">
        <f>STDEV('2.2 Retornos'!L2113:L2172)*SQRT(252)</f>
        <v>0.1376065571</v>
      </c>
      <c r="H2107" s="39">
        <f>STDEV('2.2 Retornos'!W2113:W2172)*SQRT(252)</f>
        <v>0.280041675</v>
      </c>
      <c r="I2107" s="39">
        <f>STDEV('2.2 Retornos'!AH2113:AH2172)*SQRT(252)</f>
        <v>0.2675278675</v>
      </c>
      <c r="K2107" s="40">
        <f>'2.5'!A2107</f>
        <v>44952</v>
      </c>
      <c r="L2107" s="41">
        <f>'2.5'!B2107/MAX('2.5'!B$2:B2107)-1</f>
        <v>-0.1381547717</v>
      </c>
      <c r="M2107" s="41">
        <f>'2.5'!C2107/MAX('2.5'!C$2:C2107)-1</f>
        <v>-0.1615560732</v>
      </c>
      <c r="N2107" s="41">
        <f>'2.5'!D2107/MAX('2.5'!D$2:D2107)-1</f>
        <v>-0.1018477456</v>
      </c>
    </row>
    <row r="2108">
      <c r="F2108" s="38">
        <f>'2.5'!A2168</f>
        <v>45037</v>
      </c>
      <c r="G2108" s="39">
        <f>STDEV('2.2 Retornos'!L2114:L2173)*SQRT(252)</f>
        <v>0.1376053813</v>
      </c>
      <c r="H2108" s="39">
        <f>STDEV('2.2 Retornos'!W2114:W2173)*SQRT(252)</f>
        <v>0.2829191336</v>
      </c>
      <c r="I2108" s="39">
        <f>STDEV('2.2 Retornos'!AH2114:AH2173)*SQRT(252)</f>
        <v>0.2665929001</v>
      </c>
      <c r="K2108" s="40">
        <f>'2.5'!A2108</f>
        <v>44953</v>
      </c>
      <c r="L2108" s="41">
        <f>'2.5'!B2108/MAX('2.5'!B$2:B2108)-1</f>
        <v>-0.1384075408</v>
      </c>
      <c r="M2108" s="41">
        <f>'2.5'!C2108/MAX('2.5'!C$2:C2108)-1</f>
        <v>-0.1632522685</v>
      </c>
      <c r="N2108" s="41">
        <f>'2.5'!D2108/MAX('2.5'!D$2:D2108)-1</f>
        <v>-0.09260115418</v>
      </c>
    </row>
    <row r="2109">
      <c r="F2109" s="38">
        <f>'2.5'!A2169</f>
        <v>45040</v>
      </c>
      <c r="G2109" s="39">
        <f>STDEV('2.2 Retornos'!L2115:L2174)*SQRT(252)</f>
        <v>0.13772327</v>
      </c>
      <c r="H2109" s="39">
        <f>STDEV('2.2 Retornos'!W2115:W2174)*SQRT(252)</f>
        <v>0.2820260266</v>
      </c>
      <c r="I2109" s="39">
        <f>STDEV('2.2 Retornos'!AH2115:AH2174)*SQRT(252)</f>
        <v>0.2642780313</v>
      </c>
      <c r="K2109" s="40">
        <f>'2.5'!A2109</f>
        <v>44956</v>
      </c>
      <c r="L2109" s="41">
        <f>'2.5'!B2109/MAX('2.5'!B$2:B2109)-1</f>
        <v>-0.1415911322</v>
      </c>
      <c r="M2109" s="41">
        <f>'2.5'!C2109/MAX('2.5'!C$2:C2109)-1</f>
        <v>-0.1719605286</v>
      </c>
      <c r="N2109" s="41">
        <f>'2.5'!D2109/MAX('2.5'!D$2:D2109)-1</f>
        <v>-0.1110351203</v>
      </c>
    </row>
    <row r="2110">
      <c r="F2110" s="38">
        <f>'2.5'!A2170</f>
        <v>45041</v>
      </c>
      <c r="G2110" s="39">
        <f>STDEV('2.2 Retornos'!L2116:L2175)*SQRT(252)</f>
        <v>0.1411043154</v>
      </c>
      <c r="H2110" s="39">
        <f>STDEV('2.2 Retornos'!W2116:W2175)*SQRT(252)</f>
        <v>0.2808462744</v>
      </c>
      <c r="I2110" s="39">
        <f>STDEV('2.2 Retornos'!AH2116:AH2175)*SQRT(252)</f>
        <v>0.2655496032</v>
      </c>
      <c r="K2110" s="40">
        <f>'2.5'!A2110</f>
        <v>44957</v>
      </c>
      <c r="L2110" s="41">
        <f>'2.5'!B2110/MAX('2.5'!B$2:B2110)-1</f>
        <v>-0.1320464328</v>
      </c>
      <c r="M2110" s="41">
        <f>'2.5'!C2110/MAX('2.5'!C$2:C2110)-1</f>
        <v>-0.1588984381</v>
      </c>
      <c r="N2110" s="41">
        <f>'2.5'!D2110/MAX('2.5'!D$2:D2110)-1</f>
        <v>-0.1039919121</v>
      </c>
    </row>
    <row r="2111">
      <c r="F2111" s="38">
        <f>'2.5'!A2171</f>
        <v>45042</v>
      </c>
      <c r="G2111" s="39">
        <f>STDEV('2.2 Retornos'!L2117:L2176)*SQRT(252)</f>
        <v>0.1410354057</v>
      </c>
      <c r="H2111" s="39">
        <f>STDEV('2.2 Retornos'!W2117:W2176)*SQRT(252)</f>
        <v>0.280681571</v>
      </c>
      <c r="I2111" s="39">
        <f>STDEV('2.2 Retornos'!AH2117:AH2176)*SQRT(252)</f>
        <v>0.2603032355</v>
      </c>
      <c r="K2111" s="40">
        <f>'2.5'!A2111</f>
        <v>44958</v>
      </c>
      <c r="L2111" s="41">
        <f>'2.5'!B2111/MAX('2.5'!B$2:B2111)-1</f>
        <v>-0.1306783705</v>
      </c>
      <c r="M2111" s="41">
        <f>'2.5'!C2111/MAX('2.5'!C$2:C2111)-1</f>
        <v>-0.1498106594</v>
      </c>
      <c r="N2111" s="41">
        <f>'2.5'!D2111/MAX('2.5'!D$2:D2111)-1</f>
        <v>-0.1299044587</v>
      </c>
    </row>
    <row r="2112">
      <c r="F2112" s="38">
        <f>'2.5'!A2172</f>
        <v>45043</v>
      </c>
      <c r="G2112" s="39">
        <f>STDEV('2.2 Retornos'!L2118:L2177)*SQRT(252)</f>
        <v>0.1439105892</v>
      </c>
      <c r="H2112" s="39">
        <f>STDEV('2.2 Retornos'!W2118:W2177)*SQRT(252)</f>
        <v>0.2705235905</v>
      </c>
      <c r="I2112" s="39">
        <f>STDEV('2.2 Retornos'!AH2118:AH2177)*SQRT(252)</f>
        <v>0.2564327445</v>
      </c>
      <c r="K2112" s="40">
        <f>'2.5'!A2112</f>
        <v>44959</v>
      </c>
      <c r="L2112" s="41">
        <f>'2.5'!B2112/MAX('2.5'!B$2:B2112)-1</f>
        <v>-0.1252427081</v>
      </c>
      <c r="M2112" s="41">
        <f>'2.5'!C2112/MAX('2.5'!C$2:C2112)-1</f>
        <v>-0.180966318</v>
      </c>
      <c r="N2112" s="41">
        <f>'2.5'!D2112/MAX('2.5'!D$2:D2112)-1</f>
        <v>-0.1497709974</v>
      </c>
    </row>
    <row r="2113">
      <c r="F2113" s="38">
        <f>'2.5'!A2173</f>
        <v>45044</v>
      </c>
      <c r="G2113" s="39">
        <f>STDEV('2.2 Retornos'!L2119:L2178)*SQRT(252)</f>
        <v>0.1444358854</v>
      </c>
      <c r="H2113" s="39">
        <f>STDEV('2.2 Retornos'!W2119:W2178)*SQRT(252)</f>
        <v>0.2666259493</v>
      </c>
      <c r="I2113" s="39">
        <f>STDEV('2.2 Retornos'!AH2119:AH2178)*SQRT(252)</f>
        <v>0.2597811847</v>
      </c>
      <c r="K2113" s="40">
        <f>'2.5'!A2113</f>
        <v>44960</v>
      </c>
      <c r="L2113" s="41">
        <f>'2.5'!B2113/MAX('2.5'!B$2:B2113)-1</f>
        <v>-0.1236293555</v>
      </c>
      <c r="M2113" s="41">
        <f>'2.5'!C2113/MAX('2.5'!C$2:C2113)-1</f>
        <v>-0.1987485487</v>
      </c>
      <c r="N2113" s="41">
        <f>'2.5'!D2113/MAX('2.5'!D$2:D2113)-1</f>
        <v>-0.1416972413</v>
      </c>
    </row>
    <row r="2114">
      <c r="F2114" s="38">
        <f>'2.5'!A2174</f>
        <v>45047</v>
      </c>
      <c r="G2114" s="39">
        <f>STDEV('2.2 Retornos'!L2120:L2179)*SQRT(252)</f>
        <v>0.1434008416</v>
      </c>
      <c r="H2114" s="39">
        <f>STDEV('2.2 Retornos'!W2120:W2179)*SQRT(252)</f>
        <v>0.2618538289</v>
      </c>
      <c r="I2114" s="39">
        <f>STDEV('2.2 Retornos'!AH2120:AH2179)*SQRT(252)</f>
        <v>0.2610646185</v>
      </c>
      <c r="K2114" s="40">
        <f>'2.5'!A2114</f>
        <v>44963</v>
      </c>
      <c r="L2114" s="41">
        <f>'2.5'!B2114/MAX('2.5'!B$2:B2114)-1</f>
        <v>-0.1317457587</v>
      </c>
      <c r="M2114" s="41">
        <f>'2.5'!C2114/MAX('2.5'!C$2:C2114)-1</f>
        <v>-0.2164717541</v>
      </c>
      <c r="N2114" s="41">
        <f>'2.5'!D2114/MAX('2.5'!D$2:D2114)-1</f>
        <v>-0.1419221977</v>
      </c>
    </row>
    <row r="2115">
      <c r="F2115" s="38">
        <f>'2.5'!A2175</f>
        <v>45048</v>
      </c>
      <c r="G2115" s="39">
        <f>STDEV('2.2 Retornos'!L2121:L2180)*SQRT(252)</f>
        <v>0.1460745927</v>
      </c>
      <c r="H2115" s="39">
        <f>STDEV('2.2 Retornos'!W2121:W2180)*SQRT(252)</f>
        <v>0.2615084884</v>
      </c>
      <c r="I2115" s="39">
        <f>STDEV('2.2 Retornos'!AH2121:AH2180)*SQRT(252)</f>
        <v>0.2718108075</v>
      </c>
      <c r="K2115" s="40">
        <f>'2.5'!A2115</f>
        <v>44964</v>
      </c>
      <c r="L2115" s="41">
        <f>'2.5'!B2115/MAX('2.5'!B$2:B2115)-1</f>
        <v>-0.1236266345</v>
      </c>
      <c r="M2115" s="41">
        <f>'2.5'!C2115/MAX('2.5'!C$2:C2115)-1</f>
        <v>-0.2002805332</v>
      </c>
      <c r="N2115" s="41">
        <f>'2.5'!D2115/MAX('2.5'!D$2:D2115)-1</f>
        <v>-0.1237341359</v>
      </c>
    </row>
    <row r="2116">
      <c r="F2116" s="38">
        <f>'2.5'!A2176</f>
        <v>45049</v>
      </c>
      <c r="G2116" s="39">
        <f>STDEV('2.2 Retornos'!L2122:L2181)*SQRT(252)</f>
        <v>0.1460536311</v>
      </c>
      <c r="H2116" s="39">
        <f>STDEV('2.2 Retornos'!W2122:W2181)*SQRT(252)</f>
        <v>0.2604326187</v>
      </c>
      <c r="I2116" s="39">
        <f>STDEV('2.2 Retornos'!AH2122:AH2181)*SQRT(252)</f>
        <v>0.2734548919</v>
      </c>
      <c r="K2116" s="40">
        <f>'2.5'!A2116</f>
        <v>44965</v>
      </c>
      <c r="L2116" s="41">
        <f>'2.5'!B2116/MAX('2.5'!B$2:B2116)-1</f>
        <v>-0.1230486813</v>
      </c>
      <c r="M2116" s="41">
        <f>'2.5'!C2116/MAX('2.5'!C$2:C2116)-1</f>
        <v>-0.2080767077</v>
      </c>
      <c r="N2116" s="41">
        <f>'2.5'!D2116/MAX('2.5'!D$2:D2116)-1</f>
        <v>-0.1247917361</v>
      </c>
    </row>
    <row r="2117">
      <c r="F2117" s="38">
        <f>'2.5'!A2177</f>
        <v>45050</v>
      </c>
      <c r="G2117" s="39">
        <f>STDEV('2.2 Retornos'!L2123:L2182)*SQRT(252)</f>
        <v>0.1482095256</v>
      </c>
      <c r="H2117" s="39">
        <f>STDEV('2.2 Retornos'!W2123:W2182)*SQRT(252)</f>
        <v>0.2566908995</v>
      </c>
      <c r="I2117" s="39">
        <f>STDEV('2.2 Retornos'!AH2123:AH2182)*SQRT(252)</f>
        <v>0.2738198057</v>
      </c>
      <c r="K2117" s="40">
        <f>'2.5'!A2117</f>
        <v>44966</v>
      </c>
      <c r="L2117" s="41">
        <f>'2.5'!B2117/MAX('2.5'!B$2:B2117)-1</f>
        <v>-0.1236370086</v>
      </c>
      <c r="M2117" s="41">
        <f>'2.5'!C2117/MAX('2.5'!C$2:C2117)-1</f>
        <v>-0.2228071052</v>
      </c>
      <c r="N2117" s="41">
        <f>'2.5'!D2117/MAX('2.5'!D$2:D2117)-1</f>
        <v>-0.1310270952</v>
      </c>
    </row>
    <row r="2118">
      <c r="F2118" s="38">
        <f>'2.5'!A2178</f>
        <v>45051</v>
      </c>
      <c r="G2118" s="39">
        <f>STDEV('2.2 Retornos'!L2124:L2183)*SQRT(252)</f>
        <v>0.1543601761</v>
      </c>
      <c r="H2118" s="39">
        <f>STDEV('2.2 Retornos'!W2124:W2183)*SQRT(252)</f>
        <v>0.2519396735</v>
      </c>
      <c r="I2118" s="39">
        <f>STDEV('2.2 Retornos'!AH2124:AH2183)*SQRT(252)</f>
        <v>0.2778609917</v>
      </c>
      <c r="K2118" s="40">
        <f>'2.5'!A2118</f>
        <v>44967</v>
      </c>
      <c r="L2118" s="41">
        <f>'2.5'!B2118/MAX('2.5'!B$2:B2118)-1</f>
        <v>-0.1257493182</v>
      </c>
      <c r="M2118" s="41">
        <f>'2.5'!C2118/MAX('2.5'!C$2:C2118)-1</f>
        <v>-0.2396065002</v>
      </c>
      <c r="N2118" s="41">
        <f>'2.5'!D2118/MAX('2.5'!D$2:D2118)-1</f>
        <v>-0.1119125794</v>
      </c>
    </row>
    <row r="2119">
      <c r="F2119" s="38">
        <f>'2.5'!A2179</f>
        <v>45054</v>
      </c>
      <c r="G2119" s="39">
        <f>STDEV('2.2 Retornos'!L2125:L2184)*SQRT(252)</f>
        <v>0.1537520608</v>
      </c>
      <c r="H2119" s="39">
        <f>STDEV('2.2 Retornos'!W2125:W2184)*SQRT(252)</f>
        <v>0.2521295158</v>
      </c>
      <c r="I2119" s="39">
        <f>STDEV('2.2 Retornos'!AH2125:AH2184)*SQRT(252)</f>
        <v>0.2777305415</v>
      </c>
      <c r="K2119" s="40">
        <f>'2.5'!A2119</f>
        <v>44970</v>
      </c>
      <c r="L2119" s="41">
        <f>'2.5'!B2119/MAX('2.5'!B$2:B2119)-1</f>
        <v>-0.1202928895</v>
      </c>
      <c r="M2119" s="41">
        <f>'2.5'!C2119/MAX('2.5'!C$2:C2119)-1</f>
        <v>-0.237652016</v>
      </c>
      <c r="N2119" s="41">
        <f>'2.5'!D2119/MAX('2.5'!D$2:D2119)-1</f>
        <v>-0.109202756</v>
      </c>
    </row>
    <row r="2120">
      <c r="F2120" s="38">
        <f>'2.5'!A2180</f>
        <v>45055</v>
      </c>
      <c r="G2120" s="39">
        <f>STDEV('2.2 Retornos'!L2126:L2185)*SQRT(252)</f>
        <v>0.1541929106</v>
      </c>
      <c r="H2120" s="39">
        <f>STDEV('2.2 Retornos'!W2126:W2185)*SQRT(252)</f>
        <v>0.2521766287</v>
      </c>
      <c r="I2120" s="39">
        <f>STDEV('2.2 Retornos'!AH2126:AH2185)*SQRT(252)</f>
        <v>0.2778290792</v>
      </c>
      <c r="K2120" s="40">
        <f>'2.5'!A2120</f>
        <v>44971</v>
      </c>
      <c r="L2120" s="41">
        <f>'2.5'!B2120/MAX('2.5'!B$2:B2120)-1</f>
        <v>-0.1223554572</v>
      </c>
      <c r="M2120" s="41">
        <f>'2.5'!C2120/MAX('2.5'!C$2:C2120)-1</f>
        <v>-0.2334587297</v>
      </c>
      <c r="N2120" s="41">
        <f>'2.5'!D2120/MAX('2.5'!D$2:D2120)-1</f>
        <v>-0.1097895876</v>
      </c>
    </row>
    <row r="2121">
      <c r="F2121" s="38">
        <f>'2.5'!A2181</f>
        <v>45056</v>
      </c>
      <c r="G2121" s="39">
        <f>STDEV('2.2 Retornos'!L2127:L2186)*SQRT(252)</f>
        <v>0.154308715</v>
      </c>
      <c r="H2121" s="39">
        <f>STDEV('2.2 Retornos'!W2127:W2186)*SQRT(252)</f>
        <v>0.2489831869</v>
      </c>
      <c r="I2121" s="39">
        <f>STDEV('2.2 Retornos'!AH2127:AH2186)*SQRT(252)</f>
        <v>0.2780851853</v>
      </c>
      <c r="K2121" s="40">
        <f>'2.5'!A2121</f>
        <v>44972</v>
      </c>
      <c r="L2121" s="41">
        <f>'2.5'!B2121/MAX('2.5'!B$2:B2121)-1</f>
        <v>-0.1232532826</v>
      </c>
      <c r="M2121" s="41">
        <f>'2.5'!C2121/MAX('2.5'!C$2:C2121)-1</f>
        <v>-0.2508945878</v>
      </c>
      <c r="N2121" s="41">
        <f>'2.5'!D2121/MAX('2.5'!D$2:D2121)-1</f>
        <v>-0.1185976734</v>
      </c>
    </row>
    <row r="2122">
      <c r="F2122" s="38">
        <f>'2.5'!A2182</f>
        <v>45057</v>
      </c>
      <c r="G2122" s="39">
        <f>STDEV('2.2 Retornos'!L2128:L2187)*SQRT(252)</f>
        <v>0.1544118057</v>
      </c>
      <c r="H2122" s="39">
        <f>STDEV('2.2 Retornos'!W2128:W2187)*SQRT(252)</f>
        <v>0.2635284165</v>
      </c>
      <c r="I2122" s="39">
        <f>STDEV('2.2 Retornos'!AH2128:AH2187)*SQRT(252)</f>
        <v>0.2771668504</v>
      </c>
      <c r="K2122" s="40">
        <f>'2.5'!A2122</f>
        <v>44973</v>
      </c>
      <c r="L2122" s="41">
        <f>'2.5'!B2122/MAX('2.5'!B$2:B2122)-1</f>
        <v>-0.1201606944</v>
      </c>
      <c r="M2122" s="41">
        <f>'2.5'!C2122/MAX('2.5'!C$2:C2122)-1</f>
        <v>-0.2448513426</v>
      </c>
      <c r="N2122" s="41">
        <f>'2.5'!D2122/MAX('2.5'!D$2:D2122)-1</f>
        <v>-0.1306352862</v>
      </c>
    </row>
    <row r="2123">
      <c r="F2123" s="38">
        <f>'2.5'!A2183</f>
        <v>45058</v>
      </c>
      <c r="G2123" s="39">
        <f>STDEV('2.2 Retornos'!L2129:L2188)*SQRT(252)</f>
        <v>0.1544178242</v>
      </c>
      <c r="H2123" s="39">
        <f>STDEV('2.2 Retornos'!W2129:W2188)*SQRT(252)</f>
        <v>0.2623981606</v>
      </c>
      <c r="I2123" s="39">
        <f>STDEV('2.2 Retornos'!AH2129:AH2188)*SQRT(252)</f>
        <v>0.2684499069</v>
      </c>
      <c r="K2123" s="40">
        <f>'2.5'!A2123</f>
        <v>44974</v>
      </c>
      <c r="L2123" s="41">
        <f>'2.5'!B2123/MAX('2.5'!B$2:B2123)-1</f>
        <v>-0.1192546967</v>
      </c>
      <c r="M2123" s="41">
        <f>'2.5'!C2123/MAX('2.5'!C$2:C2123)-1</f>
        <v>-0.2538360183</v>
      </c>
      <c r="N2123" s="41">
        <f>'2.5'!D2123/MAX('2.5'!D$2:D2123)-1</f>
        <v>-0.1602549166</v>
      </c>
    </row>
    <row r="2124">
      <c r="F2124" s="38">
        <f>'2.5'!A2184</f>
        <v>45061</v>
      </c>
      <c r="G2124" s="39">
        <f>STDEV('2.2 Retornos'!L2130:L2189)*SQRT(252)</f>
        <v>0.1559945964</v>
      </c>
      <c r="H2124" s="39">
        <f>STDEV('2.2 Retornos'!W2130:W2189)*SQRT(252)</f>
        <v>0.2633576539</v>
      </c>
      <c r="I2124" s="39">
        <f>STDEV('2.2 Retornos'!AH2130:AH2189)*SQRT(252)</f>
        <v>0.2694921274</v>
      </c>
      <c r="K2124" s="40">
        <f>'2.5'!A2124</f>
        <v>44977</v>
      </c>
      <c r="L2124" s="41">
        <f>'2.5'!B2124/MAX('2.5'!B$2:B2124)-1</f>
        <v>-0.1192546967</v>
      </c>
      <c r="M2124" s="41">
        <f>'2.5'!C2124/MAX('2.5'!C$2:C2124)-1</f>
        <v>-0.2538360183</v>
      </c>
      <c r="N2124" s="41">
        <f>'2.5'!D2124/MAX('2.5'!D$2:D2124)-1</f>
        <v>-0.1602549166</v>
      </c>
    </row>
    <row r="2125">
      <c r="F2125" s="38">
        <f>'2.5'!A2185</f>
        <v>45062</v>
      </c>
      <c r="G2125" s="39">
        <f>STDEV('2.2 Retornos'!L2131:L2190)*SQRT(252)</f>
        <v>0.1553966572</v>
      </c>
      <c r="H2125" s="39">
        <f>STDEV('2.2 Retornos'!W2131:W2190)*SQRT(252)</f>
        <v>0.2678781262</v>
      </c>
      <c r="I2125" s="39">
        <f>STDEV('2.2 Retornos'!AH2131:AH2190)*SQRT(252)</f>
        <v>0.2744071049</v>
      </c>
      <c r="K2125" s="40">
        <f>'2.5'!A2125</f>
        <v>44978</v>
      </c>
      <c r="L2125" s="41">
        <f>'2.5'!B2125/MAX('2.5'!B$2:B2125)-1</f>
        <v>-0.1320673497</v>
      </c>
      <c r="M2125" s="41">
        <f>'2.5'!C2125/MAX('2.5'!C$2:C2125)-1</f>
        <v>-0.2601063701</v>
      </c>
      <c r="N2125" s="41">
        <f>'2.5'!D2125/MAX('2.5'!D$2:D2125)-1</f>
        <v>-0.1611974383</v>
      </c>
    </row>
    <row r="2126">
      <c r="F2126" s="38">
        <f>'2.5'!A2186</f>
        <v>45063</v>
      </c>
      <c r="G2126" s="39">
        <f>STDEV('2.2 Retornos'!L2132:L2191)*SQRT(252)</f>
        <v>0.1574317361</v>
      </c>
      <c r="H2126" s="39">
        <f>STDEV('2.2 Retornos'!W2132:W2191)*SQRT(252)</f>
        <v>0.2622426064</v>
      </c>
      <c r="I2126" s="39">
        <f>STDEV('2.2 Retornos'!AH2132:AH2191)*SQRT(252)</f>
        <v>0.2750648237</v>
      </c>
      <c r="K2126" s="40">
        <f>'2.5'!A2126</f>
        <v>44979</v>
      </c>
      <c r="L2126" s="41">
        <f>'2.5'!B2126/MAX('2.5'!B$2:B2126)-1</f>
        <v>-0.1365259129</v>
      </c>
      <c r="M2126" s="41">
        <f>'2.5'!C2126/MAX('2.5'!C$2:C2126)-1</f>
        <v>-0.2776743304</v>
      </c>
      <c r="N2126" s="41">
        <f>'2.5'!D2126/MAX('2.5'!D$2:D2126)-1</f>
        <v>-0.1684589536</v>
      </c>
    </row>
    <row r="2127">
      <c r="F2127" s="38">
        <f>'2.5'!A2187</f>
        <v>45064</v>
      </c>
      <c r="G2127" s="39">
        <f>STDEV('2.2 Retornos'!L2133:L2192)*SQRT(252)</f>
        <v>0.1572023618</v>
      </c>
      <c r="H2127" s="39">
        <f>STDEV('2.2 Retornos'!W2133:W2192)*SQRT(252)</f>
        <v>0.2658551802</v>
      </c>
      <c r="I2127" s="39">
        <f>STDEV('2.2 Retornos'!AH2133:AH2192)*SQRT(252)</f>
        <v>0.2735478782</v>
      </c>
      <c r="K2127" s="40">
        <f>'2.5'!A2127</f>
        <v>44980</v>
      </c>
      <c r="L2127" s="41">
        <f>'2.5'!B2127/MAX('2.5'!B$2:B2127)-1</f>
        <v>-0.1412854151</v>
      </c>
      <c r="M2127" s="41">
        <f>'2.5'!C2127/MAX('2.5'!C$2:C2127)-1</f>
        <v>-0.2821833242</v>
      </c>
      <c r="N2127" s="41">
        <f>'2.5'!D2127/MAX('2.5'!D$2:D2127)-1</f>
        <v>-0.1560077561</v>
      </c>
    </row>
    <row r="2128">
      <c r="F2128" s="38">
        <f>'2.5'!A2188</f>
        <v>45065</v>
      </c>
      <c r="G2128" s="39">
        <f>STDEV('2.2 Retornos'!L2134:L2193)*SQRT(252)</f>
        <v>0.1565260458</v>
      </c>
      <c r="H2128" s="39">
        <f>STDEV('2.2 Retornos'!W2134:W2193)*SQRT(252)</f>
        <v>0.2638321924</v>
      </c>
      <c r="I2128" s="39">
        <f>STDEV('2.2 Retornos'!AH2134:AH2193)*SQRT(252)</f>
        <v>0.2716713707</v>
      </c>
      <c r="K2128" s="40">
        <f>'2.5'!A2128</f>
        <v>44981</v>
      </c>
      <c r="L2128" s="41">
        <f>'2.5'!B2128/MAX('2.5'!B$2:B2128)-1</f>
        <v>-0.1360158382</v>
      </c>
      <c r="M2128" s="41">
        <f>'2.5'!C2128/MAX('2.5'!C$2:C2128)-1</f>
        <v>-0.2914642046</v>
      </c>
      <c r="N2128" s="41">
        <f>'2.5'!D2128/MAX('2.5'!D$2:D2128)-1</f>
        <v>-0.1403364815</v>
      </c>
    </row>
    <row r="2129">
      <c r="F2129" s="38">
        <f>'2.5'!A2189</f>
        <v>45068</v>
      </c>
      <c r="G2129" s="39">
        <f>STDEV('2.2 Retornos'!L2135:L2194)*SQRT(252)</f>
        <v>0.1565395814</v>
      </c>
      <c r="H2129" s="39">
        <f>STDEV('2.2 Retornos'!W2135:W2194)*SQRT(252)</f>
        <v>0.2622666105</v>
      </c>
      <c r="I2129" s="39">
        <f>STDEV('2.2 Retornos'!AH2135:AH2194)*SQRT(252)</f>
        <v>0.2715446892</v>
      </c>
      <c r="K2129" s="40">
        <f>'2.5'!A2129</f>
        <v>44984</v>
      </c>
      <c r="L2129" s="41">
        <f>'2.5'!B2129/MAX('2.5'!B$2:B2129)-1</f>
        <v>-0.1369526161</v>
      </c>
      <c r="M2129" s="41">
        <f>'2.5'!C2129/MAX('2.5'!C$2:C2129)-1</f>
        <v>-0.2788628167</v>
      </c>
      <c r="N2129" s="41">
        <f>'2.5'!D2129/MAX('2.5'!D$2:D2129)-1</f>
        <v>-0.1373557394</v>
      </c>
    </row>
    <row r="2130">
      <c r="F2130" s="38">
        <f>'2.5'!A2190</f>
        <v>45069</v>
      </c>
      <c r="G2130" s="39">
        <f>STDEV('2.2 Retornos'!L2136:L2195)*SQRT(252)</f>
        <v>0.1563334411</v>
      </c>
      <c r="H2130" s="39">
        <f>STDEV('2.2 Retornos'!W2136:W2195)*SQRT(252)</f>
        <v>0.2650485776</v>
      </c>
      <c r="I2130" s="39">
        <f>STDEV('2.2 Retornos'!AH2136:AH2195)*SQRT(252)</f>
        <v>0.2719606192</v>
      </c>
      <c r="K2130" s="40">
        <f>'2.5'!A2130</f>
        <v>44985</v>
      </c>
      <c r="L2130" s="41">
        <f>'2.5'!B2130/MAX('2.5'!B$2:B2130)-1</f>
        <v>-0.1414553668</v>
      </c>
      <c r="M2130" s="41">
        <f>'2.5'!C2130/MAX('2.5'!C$2:C2130)-1</f>
        <v>-0.2617951497</v>
      </c>
      <c r="N2130" s="41">
        <f>'2.5'!D2130/MAX('2.5'!D$2:D2130)-1</f>
        <v>-0.1451332426</v>
      </c>
    </row>
    <row r="2131">
      <c r="F2131" s="38">
        <f>'2.5'!A2191</f>
        <v>45070</v>
      </c>
      <c r="G2131" s="39">
        <f>STDEV('2.2 Retornos'!L2137:L2196)*SQRT(252)</f>
        <v>0.1600876195</v>
      </c>
      <c r="H2131" s="39">
        <f>STDEV('2.2 Retornos'!W2137:W2196)*SQRT(252)</f>
        <v>0.2643485162</v>
      </c>
      <c r="I2131" s="39">
        <f>STDEV('2.2 Retornos'!AH2137:AH2196)*SQRT(252)</f>
        <v>0.2691157233</v>
      </c>
      <c r="K2131" s="40">
        <f>'2.5'!A2131</f>
        <v>44986</v>
      </c>
      <c r="L2131" s="41">
        <f>'2.5'!B2131/MAX('2.5'!B$2:B2131)-1</f>
        <v>-0.1419365319</v>
      </c>
      <c r="M2131" s="41">
        <f>'2.5'!C2131/MAX('2.5'!C$2:C2131)-1</f>
        <v>-0.2405768729</v>
      </c>
      <c r="N2131" s="41">
        <f>'2.5'!D2131/MAX('2.5'!D$2:D2131)-1</f>
        <v>-0.1286766776</v>
      </c>
    </row>
    <row r="2132">
      <c r="F2132" s="38">
        <f>'2.5'!A2192</f>
        <v>45071</v>
      </c>
      <c r="G2132" s="39">
        <f>STDEV('2.2 Retornos'!L2138:L2197)*SQRT(252)</f>
        <v>0.1601006004</v>
      </c>
      <c r="H2132" s="39">
        <f>STDEV('2.2 Retornos'!W2138:W2197)*SQRT(252)</f>
        <v>0.2675042419</v>
      </c>
      <c r="I2132" s="39">
        <f>STDEV('2.2 Retornos'!AH2138:AH2197)*SQRT(252)</f>
        <v>0.2711725602</v>
      </c>
      <c r="K2132" s="40">
        <f>'2.5'!A2132</f>
        <v>44987</v>
      </c>
      <c r="L2132" s="41">
        <f>'2.5'!B2132/MAX('2.5'!B$2:B2132)-1</f>
        <v>-0.1446230055</v>
      </c>
      <c r="M2132" s="41">
        <f>'2.5'!C2132/MAX('2.5'!C$2:C2132)-1</f>
        <v>-0.2418301889</v>
      </c>
      <c r="N2132" s="41">
        <f>'2.5'!D2132/MAX('2.5'!D$2:D2132)-1</f>
        <v>-0.1171221546</v>
      </c>
    </row>
    <row r="2133">
      <c r="F2133" s="38">
        <f>'2.5'!A2193</f>
        <v>45072</v>
      </c>
      <c r="G2133" s="39">
        <f>STDEV('2.2 Retornos'!L2139:L2198)*SQRT(252)</f>
        <v>0.1598402358</v>
      </c>
      <c r="H2133" s="39">
        <f>STDEV('2.2 Retornos'!W2139:W2198)*SQRT(252)</f>
        <v>0.2655626247</v>
      </c>
      <c r="I2133" s="39">
        <f>STDEV('2.2 Retornos'!AH2139:AH2198)*SQRT(252)</f>
        <v>0.2689024635</v>
      </c>
      <c r="K2133" s="40">
        <f>'2.5'!A2133</f>
        <v>44988</v>
      </c>
      <c r="L2133" s="41">
        <f>'2.5'!B2133/MAX('2.5'!B$2:B2133)-1</f>
        <v>-0.1347372297</v>
      </c>
      <c r="M2133" s="41">
        <f>'2.5'!C2133/MAX('2.5'!C$2:C2133)-1</f>
        <v>-0.2268717099</v>
      </c>
      <c r="N2133" s="41">
        <f>'2.5'!D2133/MAX('2.5'!D$2:D2133)-1</f>
        <v>-0.1024781531</v>
      </c>
    </row>
    <row r="2134">
      <c r="F2134" s="38">
        <f>'2.5'!A2194</f>
        <v>45075</v>
      </c>
      <c r="G2134" s="39">
        <f>STDEV('2.2 Retornos'!L2140:L2199)*SQRT(252)</f>
        <v>0.1601527955</v>
      </c>
      <c r="H2134" s="39">
        <f>STDEV('2.2 Retornos'!W2140:W2199)*SQRT(252)</f>
        <v>0.2626154098</v>
      </c>
      <c r="I2134" s="39">
        <f>STDEV('2.2 Retornos'!AH2140:AH2199)*SQRT(252)</f>
        <v>0.2692000452</v>
      </c>
      <c r="K2134" s="40">
        <f>'2.5'!A2134</f>
        <v>44991</v>
      </c>
      <c r="L2134" s="41">
        <f>'2.5'!B2134/MAX('2.5'!B$2:B2134)-1</f>
        <v>-0.1359462778</v>
      </c>
      <c r="M2134" s="41">
        <f>'2.5'!C2134/MAX('2.5'!C$2:C2134)-1</f>
        <v>-0.2405997569</v>
      </c>
      <c r="N2134" s="41">
        <f>'2.5'!D2134/MAX('2.5'!D$2:D2134)-1</f>
        <v>-0.1077798553</v>
      </c>
    </row>
    <row r="2135">
      <c r="F2135" s="38">
        <f>'2.5'!A2195</f>
        <v>45076</v>
      </c>
      <c r="G2135" s="39">
        <f>STDEV('2.2 Retornos'!L2141:L2200)*SQRT(252)</f>
        <v>0.1594811425</v>
      </c>
      <c r="H2135" s="39">
        <f>STDEV('2.2 Retornos'!W2141:W2200)*SQRT(252)</f>
        <v>0.251580358</v>
      </c>
      <c r="I2135" s="39">
        <f>STDEV('2.2 Retornos'!AH2141:AH2200)*SQRT(252)</f>
        <v>0.269104167</v>
      </c>
      <c r="K2135" s="40">
        <f>'2.5'!A2135</f>
        <v>44992</v>
      </c>
      <c r="L2135" s="41">
        <f>'2.5'!B2135/MAX('2.5'!B$2:B2135)-1</f>
        <v>-0.1476465973</v>
      </c>
      <c r="M2135" s="41">
        <f>'2.5'!C2135/MAX('2.5'!C$2:C2135)-1</f>
        <v>-0.2703074024</v>
      </c>
      <c r="N2135" s="41">
        <f>'2.5'!D2135/MAX('2.5'!D$2:D2135)-1</f>
        <v>-0.1249035691</v>
      </c>
    </row>
    <row r="2136">
      <c r="F2136" s="38">
        <f>'2.5'!A2196</f>
        <v>45077</v>
      </c>
      <c r="G2136" s="39">
        <f>STDEV('2.2 Retornos'!L2142:L2201)*SQRT(252)</f>
        <v>0.1616759905</v>
      </c>
      <c r="H2136" s="39">
        <f>STDEV('2.2 Retornos'!W2142:W2201)*SQRT(252)</f>
        <v>0.2522505255</v>
      </c>
      <c r="I2136" s="39">
        <f>STDEV('2.2 Retornos'!AH2142:AH2201)*SQRT(252)</f>
        <v>0.2714332875</v>
      </c>
      <c r="K2136" s="40">
        <f>'2.5'!A2136</f>
        <v>44993</v>
      </c>
      <c r="L2136" s="41">
        <f>'2.5'!B2136/MAX('2.5'!B$2:B2136)-1</f>
        <v>-0.1482547343</v>
      </c>
      <c r="M2136" s="41">
        <f>'2.5'!C2136/MAX('2.5'!C$2:C2136)-1</f>
        <v>-0.2726470887</v>
      </c>
      <c r="N2136" s="41">
        <f>'2.5'!D2136/MAX('2.5'!D$2:D2136)-1</f>
        <v>-0.1212778967</v>
      </c>
    </row>
    <row r="2137">
      <c r="F2137" s="38">
        <f>'2.5'!A2197</f>
        <v>45078</v>
      </c>
      <c r="G2137" s="39">
        <f>STDEV('2.2 Retornos'!L2143:L2202)*SQRT(252)</f>
        <v>0.1564749491</v>
      </c>
      <c r="H2137" s="39">
        <f>STDEV('2.2 Retornos'!W2143:W2202)*SQRT(252)</f>
        <v>0.24557943</v>
      </c>
      <c r="I2137" s="39">
        <f>STDEV('2.2 Retornos'!AH2143:AH2202)*SQRT(252)</f>
        <v>0.2726130383</v>
      </c>
      <c r="K2137" s="40">
        <f>'2.5'!A2137</f>
        <v>44994</v>
      </c>
      <c r="L2137" s="41">
        <f>'2.5'!B2137/MAX('2.5'!B$2:B2137)-1</f>
        <v>-0.1660497435</v>
      </c>
      <c r="M2137" s="41">
        <f>'2.5'!C2137/MAX('2.5'!C$2:C2137)-1</f>
        <v>-0.2956201535</v>
      </c>
      <c r="N2137" s="41">
        <f>'2.5'!D2137/MAX('2.5'!D$2:D2137)-1</f>
        <v>-0.1254450155</v>
      </c>
    </row>
    <row r="2138">
      <c r="F2138" s="38">
        <f>'2.5'!A2198</f>
        <v>45079</v>
      </c>
      <c r="G2138" s="39">
        <f>STDEV('2.2 Retornos'!L2144:L2203)*SQRT(252)</f>
        <v>0.1576295939</v>
      </c>
      <c r="H2138" s="39">
        <f>STDEV('2.2 Retornos'!W2144:W2203)*SQRT(252)</f>
        <v>0.247459302</v>
      </c>
      <c r="I2138" s="39">
        <f>STDEV('2.2 Retornos'!AH2144:AH2203)*SQRT(252)</f>
        <v>0.2774447254</v>
      </c>
      <c r="K2138" s="40">
        <f>'2.5'!A2138</f>
        <v>44995</v>
      </c>
      <c r="L2138" s="41">
        <f>'2.5'!B2138/MAX('2.5'!B$2:B2138)-1</f>
        <v>-0.1851727177</v>
      </c>
      <c r="M2138" s="41">
        <f>'2.5'!C2138/MAX('2.5'!C$2:C2138)-1</f>
        <v>-0.2925682374</v>
      </c>
      <c r="N2138" s="41">
        <f>'2.5'!D2138/MAX('2.5'!D$2:D2138)-1</f>
        <v>-0.1369706109</v>
      </c>
    </row>
    <row r="2139">
      <c r="F2139" s="38">
        <f>'2.5'!A2199</f>
        <v>45082</v>
      </c>
      <c r="G2139" s="39">
        <f>STDEV('2.2 Retornos'!L2145:L2204)*SQRT(252)</f>
        <v>0.1529424605</v>
      </c>
      <c r="H2139" s="39">
        <f>STDEV('2.2 Retornos'!W2145:W2204)*SQRT(252)</f>
        <v>0.2441308763</v>
      </c>
      <c r="I2139" s="39">
        <f>STDEV('2.2 Retornos'!AH2145:AH2204)*SQRT(252)</f>
        <v>0.2676612976</v>
      </c>
      <c r="K2139" s="40">
        <f>'2.5'!A2139</f>
        <v>44998</v>
      </c>
      <c r="L2139" s="41">
        <f>'2.5'!B2139/MAX('2.5'!B$2:B2139)-1</f>
        <v>-0.2026643987</v>
      </c>
      <c r="M2139" s="41">
        <f>'2.5'!C2139/MAX('2.5'!C$2:C2139)-1</f>
        <v>-0.2736192078</v>
      </c>
      <c r="N2139" s="41">
        <f>'2.5'!D2139/MAX('2.5'!D$2:D2139)-1</f>
        <v>-0.1682026436</v>
      </c>
    </row>
    <row r="2140">
      <c r="F2140" s="38">
        <f>'2.5'!A2200</f>
        <v>45083</v>
      </c>
      <c r="G2140" s="39">
        <f>STDEV('2.2 Retornos'!L2146:L2205)*SQRT(252)</f>
        <v>0.1532839348</v>
      </c>
      <c r="H2140" s="39">
        <f>STDEV('2.2 Retornos'!W2146:W2205)*SQRT(252)</f>
        <v>0.244178806</v>
      </c>
      <c r="I2140" s="39">
        <f>STDEV('2.2 Retornos'!AH2146:AH2205)*SQRT(252)</f>
        <v>0.2672927838</v>
      </c>
      <c r="K2140" s="40">
        <f>'2.5'!A2140</f>
        <v>44999</v>
      </c>
      <c r="L2140" s="41">
        <f>'2.5'!B2140/MAX('2.5'!B$2:B2140)-1</f>
        <v>-0.1956064835</v>
      </c>
      <c r="M2140" s="41">
        <f>'2.5'!C2140/MAX('2.5'!C$2:C2140)-1</f>
        <v>-0.2694942608</v>
      </c>
      <c r="N2140" s="41">
        <f>'2.5'!D2140/MAX('2.5'!D$2:D2140)-1</f>
        <v>-0.1780772652</v>
      </c>
    </row>
    <row r="2141">
      <c r="F2141" s="38">
        <f>'2.5'!A2201</f>
        <v>45084</v>
      </c>
      <c r="G2141" s="39">
        <f>STDEV('2.2 Retornos'!L2147:L2206)*SQRT(252)</f>
        <v>0.1467316859</v>
      </c>
      <c r="H2141" s="39">
        <f>STDEV('2.2 Retornos'!W2147:W2206)*SQRT(252)</f>
        <v>0.2394083117</v>
      </c>
      <c r="I2141" s="39">
        <f>STDEV('2.2 Retornos'!AH2147:AH2206)*SQRT(252)</f>
        <v>0.245893223</v>
      </c>
      <c r="K2141" s="40">
        <f>'2.5'!A2141</f>
        <v>45000</v>
      </c>
      <c r="L2141" s="41">
        <f>'2.5'!B2141/MAX('2.5'!B$2:B2141)-1</f>
        <v>-0.2127860955</v>
      </c>
      <c r="M2141" s="41">
        <f>'2.5'!C2141/MAX('2.5'!C$2:C2141)-1</f>
        <v>-0.2878862091</v>
      </c>
      <c r="N2141" s="41">
        <f>'2.5'!D2141/MAX('2.5'!D$2:D2141)-1</f>
        <v>-0.2198442799</v>
      </c>
    </row>
    <row r="2142">
      <c r="F2142" s="38">
        <f>'2.5'!A2202</f>
        <v>45085</v>
      </c>
      <c r="G2142" s="39">
        <f>STDEV('2.2 Retornos'!L2148:L2207)*SQRT(252)</f>
        <v>0.1463115781</v>
      </c>
      <c r="H2142" s="39">
        <f>STDEV('2.2 Retornos'!W2148:W2207)*SQRT(252)</f>
        <v>0.2400834123</v>
      </c>
      <c r="I2142" s="39">
        <f>STDEV('2.2 Retornos'!AH2148:AH2207)*SQRT(252)</f>
        <v>0.2462621349</v>
      </c>
      <c r="K2142" s="40">
        <f>'2.5'!A2142</f>
        <v>45001</v>
      </c>
      <c r="L2142" s="41">
        <f>'2.5'!B2142/MAX('2.5'!B$2:B2142)-1</f>
        <v>-0.2082790257</v>
      </c>
      <c r="M2142" s="41">
        <f>'2.5'!C2142/MAX('2.5'!C$2:C2142)-1</f>
        <v>-0.2837243626</v>
      </c>
      <c r="N2142" s="41">
        <f>'2.5'!D2142/MAX('2.5'!D$2:D2142)-1</f>
        <v>-0.2185256163</v>
      </c>
    </row>
    <row r="2143">
      <c r="F2143" s="38">
        <f>'2.5'!A2203</f>
        <v>45086</v>
      </c>
      <c r="G2143" s="39">
        <f>STDEV('2.2 Retornos'!L2149:L2208)*SQRT(252)</f>
        <v>0.1408756328</v>
      </c>
      <c r="H2143" s="39">
        <f>STDEV('2.2 Retornos'!W2149:W2208)*SQRT(252)</f>
        <v>0.2321310904</v>
      </c>
      <c r="I2143" s="39">
        <f>STDEV('2.2 Retornos'!AH2149:AH2208)*SQRT(252)</f>
        <v>0.2442274195</v>
      </c>
      <c r="K2143" s="40">
        <f>'2.5'!A2143</f>
        <v>45002</v>
      </c>
      <c r="L2143" s="41">
        <f>'2.5'!B2143/MAX('2.5'!B$2:B2143)-1</f>
        <v>-0.2231507294</v>
      </c>
      <c r="M2143" s="41">
        <f>'2.5'!C2143/MAX('2.5'!C$2:C2143)-1</f>
        <v>-0.2597076977</v>
      </c>
      <c r="N2143" s="41">
        <f>'2.5'!D2143/MAX('2.5'!D$2:D2143)-1</f>
        <v>-0.2296124143</v>
      </c>
    </row>
    <row r="2144">
      <c r="F2144" s="38">
        <f>'2.5'!A2204</f>
        <v>45089</v>
      </c>
      <c r="G2144" s="39">
        <f>STDEV('2.2 Retornos'!L2150:L2209)*SQRT(252)</f>
        <v>0.1404032136</v>
      </c>
      <c r="H2144" s="39">
        <f>STDEV('2.2 Retornos'!W2150:W2209)*SQRT(252)</f>
        <v>0.2304682579</v>
      </c>
      <c r="I2144" s="39">
        <f>STDEV('2.2 Retornos'!AH2150:AH2209)*SQRT(252)</f>
        <v>0.2434877671</v>
      </c>
      <c r="K2144" s="40">
        <f>'2.5'!A2144</f>
        <v>45005</v>
      </c>
      <c r="L2144" s="41">
        <f>'2.5'!B2144/MAX('2.5'!B$2:B2144)-1</f>
        <v>-0.2184656972</v>
      </c>
      <c r="M2144" s="41">
        <f>'2.5'!C2144/MAX('2.5'!C$2:C2144)-1</f>
        <v>-0.2473556326</v>
      </c>
      <c r="N2144" s="41">
        <f>'2.5'!D2144/MAX('2.5'!D$2:D2144)-1</f>
        <v>-0.2104175475</v>
      </c>
    </row>
    <row r="2145">
      <c r="F2145" s="38">
        <f>'2.5'!A2205</f>
        <v>45090</v>
      </c>
      <c r="G2145" s="39">
        <f>STDEV('2.2 Retornos'!L2151:L2210)*SQRT(252)</f>
        <v>0.1391289575</v>
      </c>
      <c r="H2145" s="39">
        <f>STDEV('2.2 Retornos'!W2151:W2210)*SQRT(252)</f>
        <v>0.2305269389</v>
      </c>
      <c r="I2145" s="39">
        <f>STDEV('2.2 Retornos'!AH2151:AH2210)*SQRT(252)</f>
        <v>0.237352883</v>
      </c>
      <c r="K2145" s="40">
        <f>'2.5'!A2145</f>
        <v>45006</v>
      </c>
      <c r="L2145" s="41">
        <f>'2.5'!B2145/MAX('2.5'!B$2:B2145)-1</f>
        <v>-0.208167576</v>
      </c>
      <c r="M2145" s="41">
        <f>'2.5'!C2145/MAX('2.5'!C$2:C2145)-1</f>
        <v>-0.2500513251</v>
      </c>
      <c r="N2145" s="41">
        <f>'2.5'!D2145/MAX('2.5'!D$2:D2145)-1</f>
        <v>-0.1878901485</v>
      </c>
    </row>
    <row r="2146">
      <c r="F2146" s="38">
        <f>'2.5'!A2206</f>
        <v>45091</v>
      </c>
      <c r="G2146" s="39">
        <f>STDEV('2.2 Retornos'!L2152:L2211)*SQRT(252)</f>
        <v>0.1379906652</v>
      </c>
      <c r="H2146" s="39">
        <f>STDEV('2.2 Retornos'!W2152:W2211)*SQRT(252)</f>
        <v>0.2321719074</v>
      </c>
      <c r="I2146" s="39">
        <f>STDEV('2.2 Retornos'!AH2152:AH2211)*SQRT(252)</f>
        <v>0.2367206473</v>
      </c>
      <c r="K2146" s="40">
        <f>'2.5'!A2146</f>
        <v>45007</v>
      </c>
      <c r="L2146" s="41">
        <f>'2.5'!B2146/MAX('2.5'!B$2:B2146)-1</f>
        <v>-0.2148028081</v>
      </c>
      <c r="M2146" s="41">
        <f>'2.5'!C2146/MAX('2.5'!C$2:C2146)-1</f>
        <v>-0.2437611378</v>
      </c>
      <c r="N2146" s="41">
        <f>'2.5'!D2146/MAX('2.5'!D$2:D2146)-1</f>
        <v>-0.1986829814</v>
      </c>
    </row>
    <row r="2147">
      <c r="F2147" s="38">
        <f>'2.5'!A2207</f>
        <v>45092</v>
      </c>
      <c r="G2147" s="39">
        <f>STDEV('2.2 Retornos'!L2153:L2212)*SQRT(252)</f>
        <v>0.1371239134</v>
      </c>
      <c r="H2147" s="39">
        <f>STDEV('2.2 Retornos'!W2153:W2212)*SQRT(252)</f>
        <v>0.2325496064</v>
      </c>
      <c r="I2147" s="39">
        <f>STDEV('2.2 Retornos'!AH2153:AH2212)*SQRT(252)</f>
        <v>0.2347062789</v>
      </c>
      <c r="K2147" s="40">
        <f>'2.5'!A2147</f>
        <v>45008</v>
      </c>
      <c r="L2147" s="41">
        <f>'2.5'!B2147/MAX('2.5'!B$2:B2147)-1</f>
        <v>-0.2206117018</v>
      </c>
      <c r="M2147" s="41">
        <f>'2.5'!C2147/MAX('2.5'!C$2:C2147)-1</f>
        <v>-0.241073623</v>
      </c>
      <c r="N2147" s="41">
        <f>'2.5'!D2147/MAX('2.5'!D$2:D2147)-1</f>
        <v>-0.2105834752</v>
      </c>
    </row>
    <row r="2148">
      <c r="F2148" s="38">
        <f>'2.5'!A2208</f>
        <v>45093</v>
      </c>
      <c r="G2148" s="39">
        <f>STDEV('2.2 Retornos'!L2154:L2213)*SQRT(252)</f>
        <v>0.1372664903</v>
      </c>
      <c r="H2148" s="39">
        <f>STDEV('2.2 Retornos'!W2154:W2213)*SQRT(252)</f>
        <v>0.2317357658</v>
      </c>
      <c r="I2148" s="39">
        <f>STDEV('2.2 Retornos'!AH2154:AH2213)*SQRT(252)</f>
        <v>0.2354124066</v>
      </c>
      <c r="K2148" s="40">
        <f>'2.5'!A2148</f>
        <v>45009</v>
      </c>
      <c r="L2148" s="41">
        <f>'2.5'!B2148/MAX('2.5'!B$2:B2148)-1</f>
        <v>-0.2196218622</v>
      </c>
      <c r="M2148" s="41">
        <f>'2.5'!C2148/MAX('2.5'!C$2:C2148)-1</f>
        <v>-0.2318592611</v>
      </c>
      <c r="N2148" s="41">
        <f>'2.5'!D2148/MAX('2.5'!D$2:D2148)-1</f>
        <v>-0.2124175757</v>
      </c>
    </row>
    <row r="2149">
      <c r="F2149" s="38">
        <f>'2.5'!A2209</f>
        <v>45096</v>
      </c>
      <c r="G2149" s="39">
        <f>STDEV('2.2 Retornos'!L2155:L2214)*SQRT(252)</f>
        <v>0.1369193778</v>
      </c>
      <c r="H2149" s="39">
        <f>STDEV('2.2 Retornos'!W2155:W2214)*SQRT(252)</f>
        <v>0.2321570583</v>
      </c>
      <c r="I2149" s="39">
        <f>STDEV('2.2 Retornos'!AH2155:AH2214)*SQRT(252)</f>
        <v>0.2325390557</v>
      </c>
      <c r="K2149" s="40">
        <f>'2.5'!A2149</f>
        <v>45012</v>
      </c>
      <c r="L2149" s="41">
        <f>'2.5'!B2149/MAX('2.5'!B$2:B2149)-1</f>
        <v>-0.2150314938</v>
      </c>
      <c r="M2149" s="41">
        <f>'2.5'!C2149/MAX('2.5'!C$2:C2149)-1</f>
        <v>-0.2316890993</v>
      </c>
      <c r="N2149" s="41">
        <f>'2.5'!D2149/MAX('2.5'!D$2:D2149)-1</f>
        <v>-0.1980166005</v>
      </c>
    </row>
    <row r="2150">
      <c r="F2150" s="38">
        <f>'2.5'!A2210</f>
        <v>45097</v>
      </c>
      <c r="G2150" s="39">
        <f>STDEV('2.2 Retornos'!L2156:L2215)*SQRT(252)</f>
        <v>0.1385657856</v>
      </c>
      <c r="H2150" s="39">
        <f>STDEV('2.2 Retornos'!W2156:W2215)*SQRT(252)</f>
        <v>0.2325061265</v>
      </c>
      <c r="I2150" s="39">
        <f>STDEV('2.2 Retornos'!AH2156:AH2215)*SQRT(252)</f>
        <v>0.233839049</v>
      </c>
      <c r="K2150" s="40">
        <f>'2.5'!A2150</f>
        <v>45013</v>
      </c>
      <c r="L2150" s="41">
        <f>'2.5'!B2150/MAX('2.5'!B$2:B2150)-1</f>
        <v>-0.2156194028</v>
      </c>
      <c r="M2150" s="41">
        <f>'2.5'!C2150/MAX('2.5'!C$2:C2150)-1</f>
        <v>-0.212086143</v>
      </c>
      <c r="N2150" s="41">
        <f>'2.5'!D2150/MAX('2.5'!D$2:D2150)-1</f>
        <v>-0.1877106012</v>
      </c>
    </row>
    <row r="2151">
      <c r="F2151" s="38">
        <f>'2.5'!A2211</f>
        <v>45098</v>
      </c>
      <c r="G2151" s="39">
        <f>STDEV('2.2 Retornos'!L2157:L2216)*SQRT(252)</f>
        <v>0.1367814291</v>
      </c>
      <c r="H2151" s="39">
        <f>STDEV('2.2 Retornos'!W2157:W2216)*SQRT(252)</f>
        <v>0.2310401575</v>
      </c>
      <c r="I2151" s="39">
        <f>STDEV('2.2 Retornos'!AH2157:AH2216)*SQRT(252)</f>
        <v>0.2341676799</v>
      </c>
      <c r="K2151" s="40">
        <f>'2.5'!A2151</f>
        <v>45014</v>
      </c>
      <c r="L2151" s="41">
        <f>'2.5'!B2151/MAX('2.5'!B$2:B2151)-1</f>
        <v>-0.2053690215</v>
      </c>
      <c r="M2151" s="41">
        <f>'2.5'!C2151/MAX('2.5'!C$2:C2151)-1</f>
        <v>-0.2015619932</v>
      </c>
      <c r="N2151" s="41">
        <f>'2.5'!D2151/MAX('2.5'!D$2:D2151)-1</f>
        <v>-0.1777012981</v>
      </c>
    </row>
    <row r="2152">
      <c r="F2152" s="38">
        <f>'2.5'!A2212</f>
        <v>45099</v>
      </c>
      <c r="G2152" s="39">
        <f>STDEV('2.2 Retornos'!L2158:L2217)*SQRT(252)</f>
        <v>0.1383931714</v>
      </c>
      <c r="H2152" s="39">
        <f>STDEV('2.2 Retornos'!W2158:W2217)*SQRT(252)</f>
        <v>0.2301042134</v>
      </c>
      <c r="I2152" s="39">
        <f>STDEV('2.2 Retornos'!AH2158:AH2217)*SQRT(252)</f>
        <v>0.2366697548</v>
      </c>
      <c r="K2152" s="40">
        <f>'2.5'!A2152</f>
        <v>45015</v>
      </c>
      <c r="L2152" s="41">
        <f>'2.5'!B2152/MAX('2.5'!B$2:B2152)-1</f>
        <v>-0.201916403</v>
      </c>
      <c r="M2152" s="41">
        <f>'2.5'!C2152/MAX('2.5'!C$2:C2152)-1</f>
        <v>-0.1919407461</v>
      </c>
      <c r="N2152" s="41">
        <f>'2.5'!D2152/MAX('2.5'!D$2:D2152)-1</f>
        <v>-0.1761597744</v>
      </c>
    </row>
    <row r="2153">
      <c r="F2153" s="38">
        <f>'2.5'!A2213</f>
        <v>45100</v>
      </c>
      <c r="G2153" s="39">
        <f>STDEV('2.2 Retornos'!L2159:L2218)*SQRT(252)</f>
        <v>0.1383078007</v>
      </c>
      <c r="H2153" s="39">
        <f>STDEV('2.2 Retornos'!W2159:W2218)*SQRT(252)</f>
        <v>0.2311447999</v>
      </c>
      <c r="I2153" s="39">
        <f>STDEV('2.2 Retornos'!AH2159:AH2218)*SQRT(252)</f>
        <v>0.2371612334</v>
      </c>
      <c r="K2153" s="40">
        <f>'2.5'!A2153</f>
        <v>45016</v>
      </c>
      <c r="L2153" s="41">
        <f>'2.5'!B2153/MAX('2.5'!B$2:B2153)-1</f>
        <v>-0.1936337359</v>
      </c>
      <c r="M2153" s="41">
        <f>'2.5'!C2153/MAX('2.5'!C$2:C2153)-1</f>
        <v>-0.1867851693</v>
      </c>
      <c r="N2153" s="41">
        <f>'2.5'!D2153/MAX('2.5'!D$2:D2153)-1</f>
        <v>-0.1723409745</v>
      </c>
    </row>
    <row r="2154">
      <c r="F2154" s="38">
        <f>'2.5'!A2214</f>
        <v>45103</v>
      </c>
      <c r="G2154" s="39">
        <f>STDEV('2.2 Retornos'!L2160:L2219)*SQRT(252)</f>
        <v>0.1400893364</v>
      </c>
      <c r="H2154" s="39">
        <f>STDEV('2.2 Retornos'!W2160:W2219)*SQRT(252)</f>
        <v>0.2192258844</v>
      </c>
      <c r="I2154" s="39">
        <f>STDEV('2.2 Retornos'!AH2160:AH2219)*SQRT(252)</f>
        <v>0.214187452</v>
      </c>
      <c r="K2154" s="40">
        <f>'2.5'!A2154</f>
        <v>45019</v>
      </c>
      <c r="L2154" s="41">
        <f>'2.5'!B2154/MAX('2.5'!B$2:B2154)-1</f>
        <v>-0.1893448868</v>
      </c>
      <c r="M2154" s="41">
        <f>'2.5'!C2154/MAX('2.5'!C$2:C2154)-1</f>
        <v>-0.1574700382</v>
      </c>
      <c r="N2154" s="41">
        <f>'2.5'!D2154/MAX('2.5'!D$2:D2154)-1</f>
        <v>-0.1285630329</v>
      </c>
    </row>
    <row r="2155">
      <c r="F2155" s="38">
        <f>'2.5'!A2215</f>
        <v>45104</v>
      </c>
      <c r="G2155" s="39">
        <f>STDEV('2.2 Retornos'!L2161:L2220)*SQRT(252)</f>
        <v>0.1407305475</v>
      </c>
      <c r="H2155" s="39">
        <f>STDEV('2.2 Retornos'!W2161:W2220)*SQRT(252)</f>
        <v>0.2179195796</v>
      </c>
      <c r="I2155" s="39">
        <f>STDEV('2.2 Retornos'!AH2161:AH2220)*SQRT(252)</f>
        <v>0.2136226492</v>
      </c>
      <c r="K2155" s="40">
        <f>'2.5'!A2155</f>
        <v>45020</v>
      </c>
      <c r="L2155" s="41">
        <f>'2.5'!B2155/MAX('2.5'!B$2:B2155)-1</f>
        <v>-0.196181399</v>
      </c>
      <c r="M2155" s="41">
        <f>'2.5'!C2155/MAX('2.5'!C$2:C2155)-1</f>
        <v>-0.1481919145</v>
      </c>
      <c r="N2155" s="41">
        <f>'2.5'!D2155/MAX('2.5'!D$2:D2155)-1</f>
        <v>-0.1366469932</v>
      </c>
    </row>
    <row r="2156">
      <c r="F2156" s="38">
        <f>'2.5'!A2216</f>
        <v>45105</v>
      </c>
      <c r="G2156" s="39">
        <f>STDEV('2.2 Retornos'!L2162:L2221)*SQRT(252)</f>
        <v>0.1405428228</v>
      </c>
      <c r="H2156" s="39">
        <f>STDEV('2.2 Retornos'!W2162:W2221)*SQRT(252)</f>
        <v>0.2178471232</v>
      </c>
      <c r="I2156" s="39">
        <f>STDEV('2.2 Retornos'!AH2162:AH2221)*SQRT(252)</f>
        <v>0.2148006174</v>
      </c>
      <c r="K2156" s="40">
        <f>'2.5'!A2156</f>
        <v>45021</v>
      </c>
      <c r="L2156" s="41">
        <f>'2.5'!B2156/MAX('2.5'!B$2:B2156)-1</f>
        <v>-0.2001130912</v>
      </c>
      <c r="M2156" s="41">
        <f>'2.5'!C2156/MAX('2.5'!C$2:C2156)-1</f>
        <v>-0.1445997071</v>
      </c>
      <c r="N2156" s="41">
        <f>'2.5'!D2156/MAX('2.5'!D$2:D2156)-1</f>
        <v>-0.1375068305</v>
      </c>
    </row>
    <row r="2157">
      <c r="F2157" s="38">
        <f>'2.5'!A2217</f>
        <v>45106</v>
      </c>
      <c r="G2157" s="39">
        <f>STDEV('2.2 Retornos'!L2163:L2222)*SQRT(252)</f>
        <v>0.1411886768</v>
      </c>
      <c r="H2157" s="39">
        <f>STDEV('2.2 Retornos'!W2163:W2222)*SQRT(252)</f>
        <v>0.217262612</v>
      </c>
      <c r="I2157" s="39">
        <f>STDEV('2.2 Retornos'!AH2163:AH2222)*SQRT(252)</f>
        <v>0.2151564751</v>
      </c>
      <c r="K2157" s="40">
        <f>'2.5'!A2157</f>
        <v>45022</v>
      </c>
      <c r="L2157" s="41">
        <f>'2.5'!B2157/MAX('2.5'!B$2:B2157)-1</f>
        <v>-0.1978598636</v>
      </c>
      <c r="M2157" s="41">
        <f>'2.5'!C2157/MAX('2.5'!C$2:C2157)-1</f>
        <v>-0.1355686571</v>
      </c>
      <c r="N2157" s="41">
        <f>'2.5'!D2157/MAX('2.5'!D$2:D2157)-1</f>
        <v>-0.143759968</v>
      </c>
    </row>
    <row r="2158">
      <c r="F2158" s="38">
        <f>'2.5'!A2218</f>
        <v>45107</v>
      </c>
      <c r="G2158" s="39">
        <f>STDEV('2.2 Retornos'!L2164:L2223)*SQRT(252)</f>
        <v>0.1431428781</v>
      </c>
      <c r="H2158" s="39">
        <f>STDEV('2.2 Retornos'!W2164:W2223)*SQRT(252)</f>
        <v>0.220201574</v>
      </c>
      <c r="I2158" s="39">
        <f>STDEV('2.2 Retornos'!AH2164:AH2223)*SQRT(252)</f>
        <v>0.2160952179</v>
      </c>
      <c r="K2158" s="40">
        <f>'2.5'!A2158</f>
        <v>45023</v>
      </c>
      <c r="L2158" s="41">
        <f>'2.5'!B2158/MAX('2.5'!B$2:B2158)-1</f>
        <v>-0.1978598636</v>
      </c>
      <c r="M2158" s="41">
        <f>'2.5'!C2158/MAX('2.5'!C$2:C2158)-1</f>
        <v>-0.1355686571</v>
      </c>
      <c r="N2158" s="41">
        <f>'2.5'!D2158/MAX('2.5'!D$2:D2158)-1</f>
        <v>-0.143759968</v>
      </c>
    </row>
    <row r="2159">
      <c r="F2159" s="38">
        <f>'2.5'!A2219</f>
        <v>45110</v>
      </c>
      <c r="G2159" s="39">
        <f>STDEV('2.2 Retornos'!L2165:L2224)*SQRT(252)</f>
        <v>0.1428655398</v>
      </c>
      <c r="H2159" s="39">
        <f>STDEV('2.2 Retornos'!W2165:W2224)*SQRT(252)</f>
        <v>0.2191792873</v>
      </c>
      <c r="I2159" s="39">
        <f>STDEV('2.2 Retornos'!AH2165:AH2224)*SQRT(252)</f>
        <v>0.2156407458</v>
      </c>
      <c r="K2159" s="40">
        <f>'2.5'!A2159</f>
        <v>45026</v>
      </c>
      <c r="L2159" s="41">
        <f>'2.5'!B2159/MAX('2.5'!B$2:B2159)-1</f>
        <v>-0.1942498463</v>
      </c>
      <c r="M2159" s="41">
        <f>'2.5'!C2159/MAX('2.5'!C$2:C2159)-1</f>
        <v>-0.1449172655</v>
      </c>
      <c r="N2159" s="41">
        <f>'2.5'!D2159/MAX('2.5'!D$2:D2159)-1</f>
        <v>-0.1386935406</v>
      </c>
    </row>
    <row r="2160">
      <c r="F2160" s="38">
        <f>'2.5'!A2220</f>
        <v>45111</v>
      </c>
      <c r="G2160" s="39">
        <f>STDEV('2.2 Retornos'!L2166:L2225)*SQRT(252)</f>
        <v>0.1420960831</v>
      </c>
      <c r="H2160" s="39">
        <f>STDEV('2.2 Retornos'!W2166:W2225)*SQRT(252)</f>
        <v>0.2134288696</v>
      </c>
      <c r="I2160" s="39">
        <f>STDEV('2.2 Retornos'!AH2166:AH2225)*SQRT(252)</f>
        <v>0.2142990322</v>
      </c>
      <c r="K2160" s="40">
        <f>'2.5'!A2160</f>
        <v>45027</v>
      </c>
      <c r="L2160" s="41">
        <f>'2.5'!B2160/MAX('2.5'!B$2:B2160)-1</f>
        <v>-0.188314375</v>
      </c>
      <c r="M2160" s="41">
        <f>'2.5'!C2160/MAX('2.5'!C$2:C2160)-1</f>
        <v>-0.1236807972</v>
      </c>
      <c r="N2160" s="41">
        <f>'2.5'!D2160/MAX('2.5'!D$2:D2160)-1</f>
        <v>-0.1279219845</v>
      </c>
    </row>
    <row r="2161">
      <c r="F2161" s="38">
        <f>'2.5'!A2221</f>
        <v>45112</v>
      </c>
      <c r="G2161" s="39">
        <f>STDEV('2.2 Retornos'!L2167:L2226)*SQRT(252)</f>
        <v>0.1422359931</v>
      </c>
      <c r="H2161" s="39">
        <f>STDEV('2.2 Retornos'!W2167:W2226)*SQRT(252)</f>
        <v>0.2130878256</v>
      </c>
      <c r="I2161" s="39">
        <f>STDEV('2.2 Retornos'!AH2167:AH2226)*SQRT(252)</f>
        <v>0.2144010849</v>
      </c>
      <c r="K2161" s="40">
        <f>'2.5'!A2161</f>
        <v>45028</v>
      </c>
      <c r="L2161" s="41">
        <f>'2.5'!B2161/MAX('2.5'!B$2:B2161)-1</f>
        <v>-0.1888859383</v>
      </c>
      <c r="M2161" s="41">
        <f>'2.5'!C2161/MAX('2.5'!C$2:C2161)-1</f>
        <v>-0.1173346568</v>
      </c>
      <c r="N2161" s="41">
        <f>'2.5'!D2161/MAX('2.5'!D$2:D2161)-1</f>
        <v>-0.1252478466</v>
      </c>
    </row>
    <row r="2162">
      <c r="F2162" s="38">
        <f>'2.5'!A2222</f>
        <v>45113</v>
      </c>
      <c r="G2162" s="39">
        <f>STDEV('2.2 Retornos'!L2168:L2227)*SQRT(252)</f>
        <v>0.1462181503</v>
      </c>
      <c r="H2162" s="39">
        <f>STDEV('2.2 Retornos'!W2168:W2227)*SQRT(252)</f>
        <v>0.2104662253</v>
      </c>
      <c r="I2162" s="39">
        <f>STDEV('2.2 Retornos'!AH2168:AH2227)*SQRT(252)</f>
        <v>0.2168218978</v>
      </c>
      <c r="K2162" s="40">
        <f>'2.5'!A2162</f>
        <v>45029</v>
      </c>
      <c r="L2162" s="41">
        <f>'2.5'!B2162/MAX('2.5'!B$2:B2162)-1</f>
        <v>-0.1856291868</v>
      </c>
      <c r="M2162" s="41">
        <f>'2.5'!C2162/MAX('2.5'!C$2:C2162)-1</f>
        <v>-0.09292079267</v>
      </c>
      <c r="N2162" s="41">
        <f>'2.5'!D2162/MAX('2.5'!D$2:D2162)-1</f>
        <v>-0.1212135204</v>
      </c>
    </row>
    <row r="2163">
      <c r="F2163" s="38">
        <f>'2.5'!A2223</f>
        <v>45114</v>
      </c>
      <c r="G2163" s="39">
        <f>STDEV('2.2 Retornos'!L2169:L2228)*SQRT(252)</f>
        <v>0.1462322889</v>
      </c>
      <c r="H2163" s="39">
        <f>STDEV('2.2 Retornos'!W2169:W2228)*SQRT(252)</f>
        <v>0.2136969968</v>
      </c>
      <c r="I2163" s="39">
        <f>STDEV('2.2 Retornos'!AH2169:AH2228)*SQRT(252)</f>
        <v>0.2211883734</v>
      </c>
      <c r="K2163" s="40">
        <f>'2.5'!A2163</f>
        <v>45030</v>
      </c>
      <c r="L2163" s="41">
        <f>'2.5'!B2163/MAX('2.5'!B$2:B2163)-1</f>
        <v>-0.1836918122</v>
      </c>
      <c r="M2163" s="41">
        <f>'2.5'!C2163/MAX('2.5'!C$2:C2163)-1</f>
        <v>-0.09115491928</v>
      </c>
      <c r="N2163" s="41">
        <f>'2.5'!D2163/MAX('2.5'!D$2:D2163)-1</f>
        <v>-0.1176348802</v>
      </c>
    </row>
    <row r="2164">
      <c r="F2164" s="38">
        <f>'2.5'!A2224</f>
        <v>45117</v>
      </c>
      <c r="G2164" s="39">
        <f>STDEV('2.2 Retornos'!L2170:L2229)*SQRT(252)</f>
        <v>0.1460050641</v>
      </c>
      <c r="H2164" s="39">
        <f>STDEV('2.2 Retornos'!W2170:W2229)*SQRT(252)</f>
        <v>0.2179683008</v>
      </c>
      <c r="I2164" s="39">
        <f>STDEV('2.2 Retornos'!AH2170:AH2229)*SQRT(252)</f>
        <v>0.2212174592</v>
      </c>
      <c r="K2164" s="40">
        <f>'2.5'!A2164</f>
        <v>45033</v>
      </c>
      <c r="L2164" s="41">
        <f>'2.5'!B2164/MAX('2.5'!B$2:B2164)-1</f>
        <v>-0.1799088846</v>
      </c>
      <c r="M2164" s="41">
        <f>'2.5'!C2164/MAX('2.5'!C$2:C2164)-1</f>
        <v>-0.08537725746</v>
      </c>
      <c r="N2164" s="41">
        <f>'2.5'!D2164/MAX('2.5'!D$2:D2164)-1</f>
        <v>-0.119781262</v>
      </c>
    </row>
    <row r="2165">
      <c r="F2165" s="38">
        <f>'2.5'!A2225</f>
        <v>45118</v>
      </c>
      <c r="G2165" s="39">
        <f>STDEV('2.2 Retornos'!L2171:L2230)*SQRT(252)</f>
        <v>0.1446421439</v>
      </c>
      <c r="H2165" s="39">
        <f>STDEV('2.2 Retornos'!W2171:W2230)*SQRT(252)</f>
        <v>0.2169367477</v>
      </c>
      <c r="I2165" s="39">
        <f>STDEV('2.2 Retornos'!AH2171:AH2230)*SQRT(252)</f>
        <v>0.2222832278</v>
      </c>
      <c r="K2165" s="40">
        <f>'2.5'!A2165</f>
        <v>45034</v>
      </c>
      <c r="L2165" s="41">
        <f>'2.5'!B2165/MAX('2.5'!B$2:B2165)-1</f>
        <v>-0.1720178159</v>
      </c>
      <c r="M2165" s="41">
        <f>'2.5'!C2165/MAX('2.5'!C$2:C2165)-1</f>
        <v>-0.07677610068</v>
      </c>
      <c r="N2165" s="41">
        <f>'2.5'!D2165/MAX('2.5'!D$2:D2165)-1</f>
        <v>-0.1241029778</v>
      </c>
    </row>
    <row r="2166">
      <c r="F2166" s="38">
        <f>'2.5'!A2226</f>
        <v>45119</v>
      </c>
      <c r="G2166" s="39">
        <f>STDEV('2.2 Retornos'!L2172:L2231)*SQRT(252)</f>
        <v>0.1451585852</v>
      </c>
      <c r="H2166" s="39">
        <f>STDEV('2.2 Retornos'!W2172:W2231)*SQRT(252)</f>
        <v>0.2309821706</v>
      </c>
      <c r="I2166" s="39">
        <f>STDEV('2.2 Retornos'!AH2172:AH2231)*SQRT(252)</f>
        <v>0.2224450065</v>
      </c>
      <c r="K2166" s="40">
        <f>'2.5'!A2166</f>
        <v>45035</v>
      </c>
      <c r="L2166" s="41">
        <f>'2.5'!B2166/MAX('2.5'!B$2:B2166)-1</f>
        <v>-0.1689816638</v>
      </c>
      <c r="M2166" s="41">
        <f>'2.5'!C2166/MAX('2.5'!C$2:C2166)-1</f>
        <v>-0.09585647291</v>
      </c>
      <c r="N2166" s="41">
        <f>'2.5'!D2166/MAX('2.5'!D$2:D2166)-1</f>
        <v>-0.1283003032</v>
      </c>
    </row>
    <row r="2167">
      <c r="F2167" s="38">
        <f>'2.5'!A2227</f>
        <v>45120</v>
      </c>
      <c r="G2167" s="39">
        <f>STDEV('2.2 Retornos'!L2173:L2232)*SQRT(252)</f>
        <v>0.1485589271</v>
      </c>
      <c r="H2167" s="39">
        <f>STDEV('2.2 Retornos'!W2173:W2232)*SQRT(252)</f>
        <v>0.2307482763</v>
      </c>
      <c r="I2167" s="39">
        <f>STDEV('2.2 Retornos'!AH2173:AH2232)*SQRT(252)</f>
        <v>0.2216767803</v>
      </c>
      <c r="K2167" s="40">
        <f>'2.5'!A2167</f>
        <v>45036</v>
      </c>
      <c r="L2167" s="41">
        <f>'2.5'!B2167/MAX('2.5'!B$2:B2167)-1</f>
        <v>-0.1695577472</v>
      </c>
      <c r="M2167" s="41">
        <f>'2.5'!C2167/MAX('2.5'!C$2:C2167)-1</f>
        <v>-0.1014643734</v>
      </c>
      <c r="N2167" s="41">
        <f>'2.5'!D2167/MAX('2.5'!D$2:D2167)-1</f>
        <v>-0.1389677341</v>
      </c>
    </row>
    <row r="2168">
      <c r="F2168" s="38">
        <f>'2.5'!A2228</f>
        <v>45121</v>
      </c>
      <c r="G2168" s="39">
        <f>STDEV('2.2 Retornos'!L2174:L2233)*SQRT(252)</f>
        <v>0.1486246955</v>
      </c>
      <c r="H2168" s="39">
        <f>STDEV('2.2 Retornos'!W2174:W2233)*SQRT(252)</f>
        <v>0.2280241164</v>
      </c>
      <c r="I2168" s="39">
        <f>STDEV('2.2 Retornos'!AH2174:AH2233)*SQRT(252)</f>
        <v>0.2253861735</v>
      </c>
      <c r="K2168" s="40">
        <f>'2.5'!A2168</f>
        <v>45037</v>
      </c>
      <c r="L2168" s="41">
        <f>'2.5'!B2168/MAX('2.5'!B$2:B2168)-1</f>
        <v>-0.1701220579</v>
      </c>
      <c r="M2168" s="41">
        <f>'2.5'!C2168/MAX('2.5'!C$2:C2168)-1</f>
        <v>-0.1181455797</v>
      </c>
      <c r="N2168" s="41">
        <f>'2.5'!D2168/MAX('2.5'!D$2:D2168)-1</f>
        <v>-0.1381111403</v>
      </c>
    </row>
    <row r="2169">
      <c r="F2169" s="38">
        <f>'2.5'!A2229</f>
        <v>45124</v>
      </c>
      <c r="G2169" s="39">
        <f>STDEV('2.2 Retornos'!L2175:L2234)*SQRT(252)</f>
        <v>0.1488861495</v>
      </c>
      <c r="H2169" s="39">
        <f>STDEV('2.2 Retornos'!W2175:W2234)*SQRT(252)</f>
        <v>0.2278721894</v>
      </c>
      <c r="I2169" s="39">
        <f>STDEV('2.2 Retornos'!AH2175:AH2234)*SQRT(252)</f>
        <v>0.2252727668</v>
      </c>
      <c r="K2169" s="40">
        <f>'2.5'!A2169</f>
        <v>45040</v>
      </c>
      <c r="L2169" s="41">
        <f>'2.5'!B2169/MAX('2.5'!B$2:B2169)-1</f>
        <v>-0.1740588187</v>
      </c>
      <c r="M2169" s="41">
        <f>'2.5'!C2169/MAX('2.5'!C$2:C2169)-1</f>
        <v>-0.1136270589</v>
      </c>
      <c r="N2169" s="41">
        <f>'2.5'!D2169/MAX('2.5'!D$2:D2169)-1</f>
        <v>-0.1296303298</v>
      </c>
    </row>
    <row r="2170">
      <c r="F2170" s="38">
        <f>'2.5'!A2230</f>
        <v>45125</v>
      </c>
      <c r="G2170" s="39">
        <f>STDEV('2.2 Retornos'!L2176:L2235)*SQRT(252)</f>
        <v>0.1438845947</v>
      </c>
      <c r="H2170" s="39">
        <f>STDEV('2.2 Retornos'!W2176:W2235)*SQRT(252)</f>
        <v>0.2299420416</v>
      </c>
      <c r="I2170" s="39">
        <f>STDEV('2.2 Retornos'!AH2176:AH2235)*SQRT(252)</f>
        <v>0.2282817026</v>
      </c>
      <c r="K2170" s="40">
        <f>'2.5'!A2170</f>
        <v>45041</v>
      </c>
      <c r="L2170" s="41">
        <f>'2.5'!B2170/MAX('2.5'!B$2:B2170)-1</f>
        <v>-0.1905372718</v>
      </c>
      <c r="M2170" s="41">
        <f>'2.5'!C2170/MAX('2.5'!C$2:C2170)-1</f>
        <v>-0.1195002803</v>
      </c>
      <c r="N2170" s="41">
        <f>'2.5'!D2170/MAX('2.5'!D$2:D2170)-1</f>
        <v>-0.1431066786</v>
      </c>
    </row>
    <row r="2171">
      <c r="F2171" s="38">
        <f>'2.5'!A2231</f>
        <v>45126</v>
      </c>
      <c r="G2171" s="39">
        <f>STDEV('2.2 Retornos'!L2177:L2236)*SQRT(252)</f>
        <v>0.1446244384</v>
      </c>
      <c r="H2171" s="39">
        <f>STDEV('2.2 Retornos'!W2177:W2236)*SQRT(252)</f>
        <v>0.2296187454</v>
      </c>
      <c r="I2171" s="39">
        <f>STDEV('2.2 Retornos'!AH2177:AH2236)*SQRT(252)</f>
        <v>0.2268107359</v>
      </c>
      <c r="K2171" s="40">
        <f>'2.5'!A2171</f>
        <v>45042</v>
      </c>
      <c r="L2171" s="41">
        <f>'2.5'!B2171/MAX('2.5'!B$2:B2171)-1</f>
        <v>-0.1901035197</v>
      </c>
      <c r="M2171" s="41">
        <f>'2.5'!C2171/MAX('2.5'!C$2:C2171)-1</f>
        <v>-0.1110101219</v>
      </c>
      <c r="N2171" s="41">
        <f>'2.5'!D2171/MAX('2.5'!D$2:D2171)-1</f>
        <v>-0.1544603474</v>
      </c>
    </row>
    <row r="2172">
      <c r="F2172" s="38">
        <f>'2.5'!A2232</f>
        <v>45127</v>
      </c>
      <c r="G2172" s="39">
        <f>STDEV('2.2 Retornos'!L2178:L2237)*SQRT(252)</f>
        <v>0.1416239416</v>
      </c>
      <c r="H2172" s="39">
        <f>STDEV('2.2 Retornos'!W2178:W2237)*SQRT(252)</f>
        <v>0.2309322616</v>
      </c>
      <c r="I2172" s="39">
        <f>STDEV('2.2 Retornos'!AH2178:AH2237)*SQRT(252)</f>
        <v>0.2265053882</v>
      </c>
      <c r="K2172" s="40">
        <f>'2.5'!A2172</f>
        <v>45043</v>
      </c>
      <c r="L2172" s="41">
        <f>'2.5'!B2172/MAX('2.5'!B$2:B2172)-1</f>
        <v>-0.1782822934</v>
      </c>
      <c r="M2172" s="41">
        <f>'2.5'!C2172/MAX('2.5'!C$2:C2172)-1</f>
        <v>-0.09972362968</v>
      </c>
      <c r="N2172" s="41">
        <f>'2.5'!D2172/MAX('2.5'!D$2:D2172)-1</f>
        <v>-0.1486452293</v>
      </c>
    </row>
    <row r="2173">
      <c r="F2173" s="38">
        <f>'2.5'!A2233</f>
        <v>45128</v>
      </c>
      <c r="G2173" s="39">
        <f>STDEV('2.2 Retornos'!L2179:L2238)*SQRT(252)</f>
        <v>0.1414229098</v>
      </c>
      <c r="H2173" s="39">
        <f>STDEV('2.2 Retornos'!W2179:W2238)*SQRT(252)</f>
        <v>0.2306177954</v>
      </c>
      <c r="I2173" s="39">
        <f>STDEV('2.2 Retornos'!AH2179:AH2238)*SQRT(252)</f>
        <v>0.2228599158</v>
      </c>
      <c r="K2173" s="40">
        <f>'2.5'!A2173</f>
        <v>45044</v>
      </c>
      <c r="L2173" s="41">
        <f>'2.5'!B2173/MAX('2.5'!B$2:B2173)-1</f>
        <v>-0.1736669837</v>
      </c>
      <c r="M2173" s="41">
        <f>'2.5'!C2173/MAX('2.5'!C$2:C2173)-1</f>
        <v>-0.1053133796</v>
      </c>
      <c r="N2173" s="41">
        <f>'2.5'!D2173/MAX('2.5'!D$2:D2173)-1</f>
        <v>-0.1295794471</v>
      </c>
    </row>
    <row r="2174">
      <c r="F2174" s="38">
        <f>'2.5'!A2234</f>
        <v>45131</v>
      </c>
      <c r="G2174" s="39">
        <f>STDEV('2.2 Retornos'!L2180:L2239)*SQRT(252)</f>
        <v>0.141400461</v>
      </c>
      <c r="H2174" s="39">
        <f>STDEV('2.2 Retornos'!W2180:W2239)*SQRT(252)</f>
        <v>0.2305982521</v>
      </c>
      <c r="I2174" s="39">
        <f>STDEV('2.2 Retornos'!AH2180:AH2239)*SQRT(252)</f>
        <v>0.223917034</v>
      </c>
      <c r="K2174" s="40">
        <f>'2.5'!A2174</f>
        <v>45047</v>
      </c>
      <c r="L2174" s="41">
        <f>'2.5'!B2174/MAX('2.5'!B$2:B2174)-1</f>
        <v>-0.1750198816</v>
      </c>
      <c r="M2174" s="41">
        <f>'2.5'!C2174/MAX('2.5'!C$2:C2174)-1</f>
        <v>-0.1028879654</v>
      </c>
      <c r="N2174" s="41">
        <f>'2.5'!D2174/MAX('2.5'!D$2:D2174)-1</f>
        <v>-0.1402472226</v>
      </c>
    </row>
    <row r="2175">
      <c r="F2175" s="38">
        <f>'2.5'!A2235</f>
        <v>45132</v>
      </c>
      <c r="G2175" s="39">
        <f>STDEV('2.2 Retornos'!L2181:L2240)*SQRT(252)</f>
        <v>0.1369201244</v>
      </c>
      <c r="H2175" s="39">
        <f>STDEV('2.2 Retornos'!W2181:W2240)*SQRT(252)</f>
        <v>0.2329768536</v>
      </c>
      <c r="I2175" s="39">
        <f>STDEV('2.2 Retornos'!AH2181:AH2240)*SQRT(252)</f>
        <v>0.2055098708</v>
      </c>
      <c r="K2175" s="40">
        <f>'2.5'!A2175</f>
        <v>45048</v>
      </c>
      <c r="L2175" s="41">
        <f>'2.5'!B2175/MAX('2.5'!B$2:B2175)-1</f>
        <v>-0.1899065785</v>
      </c>
      <c r="M2175" s="41">
        <f>'2.5'!C2175/MAX('2.5'!C$2:C2175)-1</f>
        <v>-0.08542295438</v>
      </c>
      <c r="N2175" s="41">
        <f>'2.5'!D2175/MAX('2.5'!D$2:D2175)-1</f>
        <v>-0.1770980571</v>
      </c>
    </row>
    <row r="2176">
      <c r="F2176" s="38">
        <f>'2.5'!A2236</f>
        <v>45133</v>
      </c>
      <c r="G2176" s="39">
        <f>STDEV('2.2 Retornos'!L2182:L2241)*SQRT(252)</f>
        <v>0.1370571799</v>
      </c>
      <c r="H2176" s="39">
        <f>STDEV('2.2 Retornos'!W2182:W2241)*SQRT(252)</f>
        <v>0.2337761035</v>
      </c>
      <c r="I2176" s="39">
        <f>STDEV('2.2 Retornos'!AH2182:AH2241)*SQRT(252)</f>
        <v>0.2027790927</v>
      </c>
      <c r="K2176" s="40">
        <f>'2.5'!A2176</f>
        <v>45049</v>
      </c>
      <c r="L2176" s="41">
        <f>'2.5'!B2176/MAX('2.5'!B$2:B2176)-1</f>
        <v>-0.18970939</v>
      </c>
      <c r="M2176" s="41">
        <f>'2.5'!C2176/MAX('2.5'!C$2:C2176)-1</f>
        <v>-0.08697197301</v>
      </c>
      <c r="N2176" s="41">
        <f>'2.5'!D2176/MAX('2.5'!D$2:D2176)-1</f>
        <v>-0.1898611862</v>
      </c>
    </row>
    <row r="2177">
      <c r="F2177" s="38">
        <f>'2.5'!A2237</f>
        <v>45134</v>
      </c>
      <c r="G2177" s="39">
        <f>STDEV('2.2 Retornos'!L2183:L2242)*SQRT(252)</f>
        <v>0.1340308056</v>
      </c>
      <c r="H2177" s="39">
        <f>STDEV('2.2 Retornos'!W2183:W2242)*SQRT(252)</f>
        <v>0.2346798339</v>
      </c>
      <c r="I2177" s="39">
        <f>STDEV('2.2 Retornos'!AH2183:AH2242)*SQRT(252)</f>
        <v>0.2021775358</v>
      </c>
      <c r="K2177" s="40">
        <f>'2.5'!A2177</f>
        <v>45050</v>
      </c>
      <c r="L2177" s="41">
        <f>'2.5'!B2177/MAX('2.5'!B$2:B2177)-1</f>
        <v>-0.2007217439</v>
      </c>
      <c r="M2177" s="41">
        <f>'2.5'!C2177/MAX('2.5'!C$2:C2177)-1</f>
        <v>-0.08459379861</v>
      </c>
      <c r="N2177" s="41">
        <f>'2.5'!D2177/MAX('2.5'!D$2:D2177)-1</f>
        <v>-0.1981536519</v>
      </c>
    </row>
    <row r="2178">
      <c r="F2178" s="38">
        <f>'2.5'!A2238</f>
        <v>45135</v>
      </c>
      <c r="G2178" s="39">
        <f>STDEV('2.2 Retornos'!L2184:L2243)*SQRT(252)</f>
        <v>0.1281794559</v>
      </c>
      <c r="H2178" s="39">
        <f>STDEV('2.2 Retornos'!W2184:W2243)*SQRT(252)</f>
        <v>0.2362360307</v>
      </c>
      <c r="I2178" s="39">
        <f>STDEV('2.2 Retornos'!AH2184:AH2243)*SQRT(252)</f>
        <v>0.1945702384</v>
      </c>
      <c r="K2178" s="40">
        <f>'2.5'!A2178</f>
        <v>45051</v>
      </c>
      <c r="L2178" s="41">
        <f>'2.5'!B2178/MAX('2.5'!B$2:B2178)-1</f>
        <v>-0.1850591004</v>
      </c>
      <c r="M2178" s="41">
        <f>'2.5'!C2178/MAX('2.5'!C$2:C2178)-1</f>
        <v>-0.07551261297</v>
      </c>
      <c r="N2178" s="41">
        <f>'2.5'!D2178/MAX('2.5'!D$2:D2178)-1</f>
        <v>-0.1729890637</v>
      </c>
    </row>
    <row r="2179">
      <c r="F2179" s="38">
        <f>'2.5'!A2239</f>
        <v>45138</v>
      </c>
      <c r="G2179" s="39">
        <f>STDEV('2.2 Retornos'!L2185:L2244)*SQRT(252)</f>
        <v>0.1283531064</v>
      </c>
      <c r="H2179" s="39">
        <f>STDEV('2.2 Retornos'!W2185:W2244)*SQRT(252)</f>
        <v>0.2380854581</v>
      </c>
      <c r="I2179" s="39">
        <f>STDEV('2.2 Retornos'!AH2185:AH2244)*SQRT(252)</f>
        <v>0.1948638295</v>
      </c>
      <c r="K2179" s="40">
        <f>'2.5'!A2179</f>
        <v>45054</v>
      </c>
      <c r="L2179" s="41">
        <f>'2.5'!B2179/MAX('2.5'!B$2:B2179)-1</f>
        <v>-0.1833149523</v>
      </c>
      <c r="M2179" s="41">
        <f>'2.5'!C2179/MAX('2.5'!C$2:C2179)-1</f>
        <v>-0.06789063298</v>
      </c>
      <c r="N2179" s="41">
        <f>'2.5'!D2179/MAX('2.5'!D$2:D2179)-1</f>
        <v>-0.1737872086</v>
      </c>
    </row>
    <row r="2180">
      <c r="F2180" s="38">
        <f>'2.5'!A2240</f>
        <v>45139</v>
      </c>
      <c r="G2180" s="39">
        <f>STDEV('2.2 Retornos'!L2186:L2245)*SQRT(252)</f>
        <v>0.1283075293</v>
      </c>
      <c r="H2180" s="39">
        <f>STDEV('2.2 Retornos'!W2186:W2245)*SQRT(252)</f>
        <v>0.2401590716</v>
      </c>
      <c r="I2180" s="39">
        <f>STDEV('2.2 Retornos'!AH2186:AH2245)*SQRT(252)</f>
        <v>0.1948390584</v>
      </c>
      <c r="K2180" s="40">
        <f>'2.5'!A2180</f>
        <v>45055</v>
      </c>
      <c r="L2180" s="41">
        <f>'2.5'!B2180/MAX('2.5'!B$2:B2180)-1</f>
        <v>-0.1890131513</v>
      </c>
      <c r="M2180" s="41">
        <f>'2.5'!C2180/MAX('2.5'!C$2:C2180)-1</f>
        <v>-0.06760772688</v>
      </c>
      <c r="N2180" s="41">
        <f>'2.5'!D2180/MAX('2.5'!D$2:D2180)-1</f>
        <v>-0.1716984738</v>
      </c>
    </row>
    <row r="2181">
      <c r="F2181" s="38">
        <f>'2.5'!A2241</f>
        <v>45140</v>
      </c>
      <c r="G2181" s="39">
        <f>STDEV('2.2 Retornos'!L2187:L2246)*SQRT(252)</f>
        <v>0.130846188</v>
      </c>
      <c r="H2181" s="39">
        <f>STDEV('2.2 Retornos'!W2187:W2246)*SQRT(252)</f>
        <v>0.2482248847</v>
      </c>
      <c r="I2181" s="39">
        <f>STDEV('2.2 Retornos'!AH2187:AH2246)*SQRT(252)</f>
        <v>0.1945531504</v>
      </c>
      <c r="K2181" s="40">
        <f>'2.5'!A2181</f>
        <v>45056</v>
      </c>
      <c r="L2181" s="41">
        <f>'2.5'!B2181/MAX('2.5'!B$2:B2181)-1</f>
        <v>-0.1924196446</v>
      </c>
      <c r="M2181" s="41">
        <f>'2.5'!C2181/MAX('2.5'!C$2:C2181)-1</f>
        <v>-0.08085481568</v>
      </c>
      <c r="N2181" s="41">
        <f>'2.5'!D2181/MAX('2.5'!D$2:D2181)-1</f>
        <v>-0.1813186302</v>
      </c>
    </row>
    <row r="2182">
      <c r="F2182" s="38">
        <f>'2.5'!A2242</f>
        <v>45141</v>
      </c>
      <c r="G2182" s="39">
        <f>STDEV('2.2 Retornos'!L2188:L2247)*SQRT(252)</f>
        <v>0.1314141802</v>
      </c>
      <c r="H2182" s="39">
        <f>STDEV('2.2 Retornos'!W2188:W2247)*SQRT(252)</f>
        <v>0.2369804987</v>
      </c>
      <c r="I2182" s="39">
        <f>STDEV('2.2 Retornos'!AH2188:AH2247)*SQRT(252)</f>
        <v>0.1952566956</v>
      </c>
      <c r="K2182" s="40">
        <f>'2.5'!A2182</f>
        <v>45057</v>
      </c>
      <c r="L2182" s="41">
        <f>'2.5'!B2182/MAX('2.5'!B$2:B2182)-1</f>
        <v>-0.1889925812</v>
      </c>
      <c r="M2182" s="41">
        <f>'2.5'!C2182/MAX('2.5'!C$2:C2182)-1</f>
        <v>-0.1166292979</v>
      </c>
      <c r="N2182" s="41">
        <f>'2.5'!D2182/MAX('2.5'!D$2:D2182)-1</f>
        <v>-0.1873473063</v>
      </c>
    </row>
    <row r="2183">
      <c r="F2183" s="38">
        <f>'2.5'!A2243</f>
        <v>45142</v>
      </c>
      <c r="G2183" s="39">
        <f>STDEV('2.2 Retornos'!L2189:L2248)*SQRT(252)</f>
        <v>0.1321352188</v>
      </c>
      <c r="H2183" s="39">
        <f>STDEV('2.2 Retornos'!W2189:W2248)*SQRT(252)</f>
        <v>0.2369183875</v>
      </c>
      <c r="I2183" s="39">
        <f>STDEV('2.2 Retornos'!AH2189:AH2248)*SQRT(252)</f>
        <v>0.1960604592</v>
      </c>
      <c r="K2183" s="40">
        <f>'2.5'!A2183</f>
        <v>45058</v>
      </c>
      <c r="L2183" s="41">
        <f>'2.5'!B2183/MAX('2.5'!B$2:B2183)-1</f>
        <v>-0.1920909219</v>
      </c>
      <c r="M2183" s="41">
        <f>'2.5'!C2183/MAX('2.5'!C$2:C2183)-1</f>
        <v>-0.1060543716</v>
      </c>
      <c r="N2183" s="41">
        <f>'2.5'!D2183/MAX('2.5'!D$2:D2183)-1</f>
        <v>-0.1871381517</v>
      </c>
    </row>
    <row r="2184">
      <c r="F2184" s="38">
        <f>'2.5'!A2244</f>
        <v>45145</v>
      </c>
      <c r="G2184" s="39">
        <f>STDEV('2.2 Retornos'!L2190:L2249)*SQRT(252)</f>
        <v>0.1307653207</v>
      </c>
      <c r="H2184" s="39">
        <f>STDEV('2.2 Retornos'!W2190:W2249)*SQRT(252)</f>
        <v>0.2349002942</v>
      </c>
      <c r="I2184" s="39">
        <f>STDEV('2.2 Retornos'!AH2190:AH2249)*SQRT(252)</f>
        <v>0.1949760046</v>
      </c>
      <c r="K2184" s="40">
        <f>'2.5'!A2184</f>
        <v>45061</v>
      </c>
      <c r="L2184" s="41">
        <f>'2.5'!B2184/MAX('2.5'!B$2:B2184)-1</f>
        <v>-0.1844376052</v>
      </c>
      <c r="M2184" s="41">
        <f>'2.5'!C2184/MAX('2.5'!C$2:C2184)-1</f>
        <v>-0.0929826336</v>
      </c>
      <c r="N2184" s="41">
        <f>'2.5'!D2184/MAX('2.5'!D$2:D2184)-1</f>
        <v>-0.1780724558</v>
      </c>
    </row>
    <row r="2185">
      <c r="F2185" s="38">
        <f>'2.5'!A2245</f>
        <v>45146</v>
      </c>
      <c r="G2185" s="39">
        <f>STDEV('2.2 Retornos'!L2191:L2250)*SQRT(252)</f>
        <v>0.1283750093</v>
      </c>
      <c r="H2185" s="39">
        <f>STDEV('2.2 Retornos'!W2191:W2250)*SQRT(252)</f>
        <v>0.2302771803</v>
      </c>
      <c r="I2185" s="39">
        <f>STDEV('2.2 Retornos'!AH2191:AH2250)*SQRT(252)</f>
        <v>0.1875357532</v>
      </c>
      <c r="K2185" s="40">
        <f>'2.5'!A2185</f>
        <v>45062</v>
      </c>
      <c r="L2185" s="41">
        <f>'2.5'!B2185/MAX('2.5'!B$2:B2185)-1</f>
        <v>-0.1948746539</v>
      </c>
      <c r="M2185" s="41">
        <f>'2.5'!C2185/MAX('2.5'!C$2:C2185)-1</f>
        <v>-0.1139877523</v>
      </c>
      <c r="N2185" s="41">
        <f>'2.5'!D2185/MAX('2.5'!D$2:D2185)-1</f>
        <v>-0.1989869516</v>
      </c>
    </row>
    <row r="2186">
      <c r="F2186" s="38">
        <f>'2.5'!A2246</f>
        <v>45147</v>
      </c>
      <c r="G2186" s="39">
        <f>STDEV('2.2 Retornos'!L2192:L2251)*SQRT(252)</f>
        <v>0.1263109235</v>
      </c>
      <c r="H2186" s="39">
        <f>STDEV('2.2 Retornos'!W2192:W2251)*SQRT(252)</f>
        <v>0.2302650751</v>
      </c>
      <c r="I2186" s="39">
        <f>STDEV('2.2 Retornos'!AH2192:AH2251)*SQRT(252)</f>
        <v>0.1873990609</v>
      </c>
      <c r="K2186" s="40">
        <f>'2.5'!A2186</f>
        <v>45063</v>
      </c>
      <c r="L2186" s="41">
        <f>'2.5'!B2186/MAX('2.5'!B$2:B2186)-1</f>
        <v>-0.1853677228</v>
      </c>
      <c r="M2186" s="41">
        <f>'2.5'!C2186/MAX('2.5'!C$2:C2186)-1</f>
        <v>-0.116155934</v>
      </c>
      <c r="N2186" s="41">
        <f>'2.5'!D2186/MAX('2.5'!D$2:D2186)-1</f>
        <v>-0.189472528</v>
      </c>
    </row>
    <row r="2187">
      <c r="F2187" s="38">
        <f>'2.5'!A2247</f>
        <v>45148</v>
      </c>
      <c r="G2187" s="39">
        <f>STDEV('2.2 Retornos'!L2193:L2252)*SQRT(252)</f>
        <v>0.1274171111</v>
      </c>
      <c r="H2187" s="39">
        <f>STDEV('2.2 Retornos'!W2193:W2252)*SQRT(252)</f>
        <v>0.2269148436</v>
      </c>
      <c r="I2187" s="39">
        <f>STDEV('2.2 Retornos'!AH2193:AH2252)*SQRT(252)</f>
        <v>0.1871918167</v>
      </c>
      <c r="K2187" s="40">
        <f>'2.5'!A2187</f>
        <v>45064</v>
      </c>
      <c r="L2187" s="41">
        <f>'2.5'!B2187/MAX('2.5'!B$2:B2187)-1</f>
        <v>-0.187804274</v>
      </c>
      <c r="M2187" s="41">
        <f>'2.5'!C2187/MAX('2.5'!C$2:C2187)-1</f>
        <v>-0.133687707</v>
      </c>
      <c r="N2187" s="41">
        <f>'2.5'!D2187/MAX('2.5'!D$2:D2187)-1</f>
        <v>-0.1846278047</v>
      </c>
    </row>
    <row r="2188">
      <c r="F2188" s="38">
        <f>'2.5'!A2248</f>
        <v>45149</v>
      </c>
      <c r="G2188" s="39">
        <f>STDEV('2.2 Retornos'!L2194:L2253)*SQRT(252)</f>
        <v>0.1273860466</v>
      </c>
      <c r="H2188" s="39">
        <f>STDEV('2.2 Retornos'!W2194:W2253)*SQRT(252)</f>
        <v>0.2272239786</v>
      </c>
      <c r="I2188" s="39">
        <f>STDEV('2.2 Retornos'!AH2194:AH2253)*SQRT(252)</f>
        <v>0.1868821548</v>
      </c>
      <c r="K2188" s="40">
        <f>'2.5'!A2188</f>
        <v>45065</v>
      </c>
      <c r="L2188" s="41">
        <f>'2.5'!B2188/MAX('2.5'!B$2:B2188)-1</f>
        <v>-0.1891207827</v>
      </c>
      <c r="M2188" s="41">
        <f>'2.5'!C2188/MAX('2.5'!C$2:C2188)-1</f>
        <v>-0.1270925274</v>
      </c>
      <c r="N2188" s="41">
        <f>'2.5'!D2188/MAX('2.5'!D$2:D2188)-1</f>
        <v>-0.1759570689</v>
      </c>
    </row>
    <row r="2189">
      <c r="F2189" s="38">
        <f>'2.5'!A2249</f>
        <v>45152</v>
      </c>
      <c r="G2189" s="39">
        <f>STDEV('2.2 Retornos'!L2195:L2254)*SQRT(252)</f>
        <v>0.1279062737</v>
      </c>
      <c r="H2189" s="39">
        <f>STDEV('2.2 Retornos'!W2195:W2254)*SQRT(252)</f>
        <v>0.2314581419</v>
      </c>
      <c r="I2189" s="39">
        <f>STDEV('2.2 Retornos'!AH2195:AH2254)*SQRT(252)</f>
        <v>0.1873905758</v>
      </c>
      <c r="K2189" s="40">
        <f>'2.5'!A2189</f>
        <v>45068</v>
      </c>
      <c r="L2189" s="41">
        <f>'2.5'!B2189/MAX('2.5'!B$2:B2189)-1</f>
        <v>-0.1891207827</v>
      </c>
      <c r="M2189" s="41">
        <f>'2.5'!C2189/MAX('2.5'!C$2:C2189)-1</f>
        <v>-0.1270925274</v>
      </c>
      <c r="N2189" s="41">
        <f>'2.5'!D2189/MAX('2.5'!D$2:D2189)-1</f>
        <v>-0.1759570689</v>
      </c>
    </row>
    <row r="2190">
      <c r="F2190" s="38">
        <f>'2.5'!A2250</f>
        <v>45153</v>
      </c>
      <c r="G2190" s="39">
        <f>STDEV('2.2 Retornos'!L2196:L2255)*SQRT(252)</f>
        <v>0.1348812458</v>
      </c>
      <c r="H2190" s="39">
        <f>STDEV('2.2 Retornos'!W2196:W2255)*SQRT(252)</f>
        <v>0.241630093</v>
      </c>
      <c r="I2190" s="39">
        <f>STDEV('2.2 Retornos'!AH2196:AH2255)*SQRT(252)</f>
        <v>0.192299855</v>
      </c>
      <c r="K2190" s="40">
        <f>'2.5'!A2190</f>
        <v>45069</v>
      </c>
      <c r="L2190" s="41">
        <f>'2.5'!B2190/MAX('2.5'!B$2:B2190)-1</f>
        <v>-0.1912980862</v>
      </c>
      <c r="M2190" s="41">
        <f>'2.5'!C2190/MAX('2.5'!C$2:C2190)-1</f>
        <v>-0.1488301899</v>
      </c>
      <c r="N2190" s="41">
        <f>'2.5'!D2190/MAX('2.5'!D$2:D2190)-1</f>
        <v>-0.1670721727</v>
      </c>
    </row>
    <row r="2191">
      <c r="F2191" s="38">
        <f>'2.5'!A2251</f>
        <v>45154</v>
      </c>
      <c r="G2191" s="39">
        <f>STDEV('2.2 Retornos'!L2197:L2256)*SQRT(252)</f>
        <v>0.1297929483</v>
      </c>
      <c r="H2191" s="39">
        <f>STDEV('2.2 Retornos'!W2197:W2256)*SQRT(252)</f>
        <v>0.2380918176</v>
      </c>
      <c r="I2191" s="39">
        <f>STDEV('2.2 Retornos'!AH2197:AH2256)*SQRT(252)</f>
        <v>0.1919277988</v>
      </c>
      <c r="K2191" s="40">
        <f>'2.5'!A2191</f>
        <v>45070</v>
      </c>
      <c r="L2191" s="41">
        <f>'2.5'!B2191/MAX('2.5'!B$2:B2191)-1</f>
        <v>-0.2056745925</v>
      </c>
      <c r="M2191" s="41">
        <f>'2.5'!C2191/MAX('2.5'!C$2:C2191)-1</f>
        <v>-0.168318969</v>
      </c>
      <c r="N2191" s="41">
        <f>'2.5'!D2191/MAX('2.5'!D$2:D2191)-1</f>
        <v>-0.1720212385</v>
      </c>
    </row>
    <row r="2192">
      <c r="F2192" s="38">
        <f>'2.5'!A2252</f>
        <v>45155</v>
      </c>
      <c r="G2192" s="39">
        <f>STDEV('2.2 Retornos'!L2198:L2257)*SQRT(252)</f>
        <v>0.1304862906</v>
      </c>
      <c r="H2192" s="39">
        <f>STDEV('2.2 Retornos'!W2198:W2257)*SQRT(252)</f>
        <v>0.2350389282</v>
      </c>
      <c r="I2192" s="39">
        <f>STDEV('2.2 Retornos'!AH2198:AH2257)*SQRT(252)</f>
        <v>0.1872368618</v>
      </c>
      <c r="K2192" s="40">
        <f>'2.5'!A2192</f>
        <v>45071</v>
      </c>
      <c r="L2192" s="41">
        <f>'2.5'!B2192/MAX('2.5'!B$2:B2192)-1</f>
        <v>-0.2083533837</v>
      </c>
      <c r="M2192" s="41">
        <f>'2.5'!C2192/MAX('2.5'!C$2:C2192)-1</f>
        <v>-0.1837564846</v>
      </c>
      <c r="N2192" s="41">
        <f>'2.5'!D2192/MAX('2.5'!D$2:D2192)-1</f>
        <v>-0.1906852517</v>
      </c>
    </row>
    <row r="2193">
      <c r="F2193" s="38">
        <f>'2.5'!A2253</f>
        <v>45156</v>
      </c>
      <c r="G2193" s="39">
        <f>STDEV('2.2 Retornos'!L2199:L2258)*SQRT(252)</f>
        <v>0.1291153001</v>
      </c>
      <c r="H2193" s="39">
        <f>STDEV('2.2 Retornos'!W2199:W2258)*SQRT(252)</f>
        <v>0.2343383639</v>
      </c>
      <c r="I2193" s="39">
        <f>STDEV('2.2 Retornos'!AH2199:AH2258)*SQRT(252)</f>
        <v>0.1879963269</v>
      </c>
      <c r="K2193" s="40">
        <f>'2.5'!A2193</f>
        <v>45072</v>
      </c>
      <c r="L2193" s="41">
        <f>'2.5'!B2193/MAX('2.5'!B$2:B2193)-1</f>
        <v>-0.1998262013</v>
      </c>
      <c r="M2193" s="41">
        <f>'2.5'!C2193/MAX('2.5'!C$2:C2193)-1</f>
        <v>-0.1746423395</v>
      </c>
      <c r="N2193" s="41">
        <f>'2.5'!D2193/MAX('2.5'!D$2:D2193)-1</f>
        <v>-0.1869230135</v>
      </c>
    </row>
    <row r="2194">
      <c r="F2194" s="38">
        <f>'2.5'!A2254</f>
        <v>45159</v>
      </c>
      <c r="G2194" s="39">
        <f>STDEV('2.2 Retornos'!L2200:L2259)*SQRT(252)</f>
        <v>0.1294195019</v>
      </c>
      <c r="H2194" s="39">
        <f>STDEV('2.2 Retornos'!W2200:W2259)*SQRT(252)</f>
        <v>0.2363001901</v>
      </c>
      <c r="I2194" s="39">
        <f>STDEV('2.2 Retornos'!AH2200:AH2259)*SQRT(252)</f>
        <v>0.1884192284</v>
      </c>
      <c r="K2194" s="40">
        <f>'2.5'!A2194</f>
        <v>45075</v>
      </c>
      <c r="L2194" s="41">
        <f>'2.5'!B2194/MAX('2.5'!B$2:B2194)-1</f>
        <v>-0.1969198745</v>
      </c>
      <c r="M2194" s="41">
        <f>'2.5'!C2194/MAX('2.5'!C$2:C2194)-1</f>
        <v>-0.1745617111</v>
      </c>
      <c r="N2194" s="41">
        <f>'2.5'!D2194/MAX('2.5'!D$2:D2194)-1</f>
        <v>-0.181883808</v>
      </c>
    </row>
    <row r="2195">
      <c r="F2195" s="38">
        <f>'2.5'!A2255</f>
        <v>45160</v>
      </c>
      <c r="G2195" s="39">
        <f>STDEV('2.2 Retornos'!L2201:L2260)*SQRT(252)</f>
        <v>0.1297908547</v>
      </c>
      <c r="H2195" s="39">
        <f>STDEV('2.2 Retornos'!W2201:W2260)*SQRT(252)</f>
        <v>0.2340586368</v>
      </c>
      <c r="I2195" s="39">
        <f>STDEV('2.2 Retornos'!AH2201:AH2260)*SQRT(252)</f>
        <v>0.1839526677</v>
      </c>
      <c r="K2195" s="40">
        <f>'2.5'!A2195</f>
        <v>45076</v>
      </c>
      <c r="L2195" s="41">
        <f>'2.5'!B2195/MAX('2.5'!B$2:B2195)-1</f>
        <v>-0.2060047916</v>
      </c>
      <c r="M2195" s="41">
        <f>'2.5'!C2195/MAX('2.5'!C$2:C2195)-1</f>
        <v>-0.1883419003</v>
      </c>
      <c r="N2195" s="41">
        <f>'2.5'!D2195/MAX('2.5'!D$2:D2195)-1</f>
        <v>-0.1973063891</v>
      </c>
    </row>
    <row r="2196">
      <c r="F2196" s="38">
        <f>'2.5'!A2256</f>
        <v>45161</v>
      </c>
      <c r="G2196" s="39">
        <f>STDEV('2.2 Retornos'!L2202:L2261)*SQRT(252)</f>
        <v>0.1284651071</v>
      </c>
      <c r="H2196" s="39">
        <f>STDEV('2.2 Retornos'!W2202:W2261)*SQRT(252)</f>
        <v>0.2376603312</v>
      </c>
      <c r="I2196" s="39">
        <f>STDEV('2.2 Retornos'!AH2202:AH2261)*SQRT(252)</f>
        <v>0.1792632125</v>
      </c>
      <c r="K2196" s="40">
        <f>'2.5'!A2196</f>
        <v>45077</v>
      </c>
      <c r="L2196" s="41">
        <f>'2.5'!B2196/MAX('2.5'!B$2:B2196)-1</f>
        <v>-0.2172005457</v>
      </c>
      <c r="M2196" s="41">
        <f>'2.5'!C2196/MAX('2.5'!C$2:C2196)-1</f>
        <v>-0.1951396422</v>
      </c>
      <c r="N2196" s="41">
        <f>'2.5'!D2196/MAX('2.5'!D$2:D2196)-1</f>
        <v>-0.213010873</v>
      </c>
    </row>
    <row r="2197">
      <c r="F2197" s="38">
        <f>'2.5'!A2257</f>
        <v>45162</v>
      </c>
      <c r="G2197" s="39">
        <f>STDEV('2.2 Retornos'!L2203:L2262)*SQRT(252)</f>
        <v>0.1285165353</v>
      </c>
      <c r="H2197" s="39">
        <f>STDEV('2.2 Retornos'!W2203:W2262)*SQRT(252)</f>
        <v>0.2363006109</v>
      </c>
      <c r="I2197" s="39">
        <f>STDEV('2.2 Retornos'!AH2203:AH2262)*SQRT(252)</f>
        <v>0.1798571995</v>
      </c>
      <c r="K2197" s="40">
        <f>'2.5'!A2197</f>
        <v>45078</v>
      </c>
      <c r="L2197" s="41">
        <f>'2.5'!B2197/MAX('2.5'!B$2:B2197)-1</f>
        <v>-0.2173039667</v>
      </c>
      <c r="M2197" s="41">
        <f>'2.5'!C2197/MAX('2.5'!C$2:C2197)-1</f>
        <v>-0.1778936419</v>
      </c>
      <c r="N2197" s="41">
        <f>'2.5'!D2197/MAX('2.5'!D$2:D2197)-1</f>
        <v>-0.204271258</v>
      </c>
    </row>
    <row r="2198">
      <c r="F2198" s="38">
        <f>'2.5'!A2258</f>
        <v>45163</v>
      </c>
      <c r="G2198" s="39">
        <f>STDEV('2.2 Retornos'!L2204:L2263)*SQRT(252)</f>
        <v>0.1190603541</v>
      </c>
      <c r="H2198" s="39">
        <f>STDEV('2.2 Retornos'!W2204:W2263)*SQRT(252)</f>
        <v>0.2335113329</v>
      </c>
      <c r="I2198" s="39">
        <f>STDEV('2.2 Retornos'!AH2204:AH2263)*SQRT(252)</f>
        <v>0.173949654</v>
      </c>
      <c r="K2198" s="40">
        <f>'2.5'!A2198</f>
        <v>45079</v>
      </c>
      <c r="L2198" s="41">
        <f>'2.5'!B2198/MAX('2.5'!B$2:B2198)-1</f>
        <v>-0.198898351</v>
      </c>
      <c r="M2198" s="41">
        <f>'2.5'!C2198/MAX('2.5'!C$2:C2198)-1</f>
        <v>-0.1634103216</v>
      </c>
      <c r="N2198" s="41">
        <f>'2.5'!D2198/MAX('2.5'!D$2:D2198)-1</f>
        <v>-0.1830881809</v>
      </c>
    </row>
    <row r="2199">
      <c r="F2199" s="38">
        <f>'2.5'!A2259</f>
        <v>45166</v>
      </c>
      <c r="G2199" s="39">
        <f>STDEV('2.2 Retornos'!L2205:L2264)*SQRT(252)</f>
        <v>0.1195787871</v>
      </c>
      <c r="H2199" s="39">
        <f>STDEV('2.2 Retornos'!W2205:W2264)*SQRT(252)</f>
        <v>0.2355558102</v>
      </c>
      <c r="I2199" s="39">
        <f>STDEV('2.2 Retornos'!AH2205:AH2264)*SQRT(252)</f>
        <v>0.175705673</v>
      </c>
      <c r="K2199" s="40">
        <f>'2.5'!A2199</f>
        <v>45082</v>
      </c>
      <c r="L2199" s="41">
        <f>'2.5'!B2199/MAX('2.5'!B$2:B2199)-1</f>
        <v>-0.2075598299</v>
      </c>
      <c r="M2199" s="41">
        <f>'2.5'!C2199/MAX('2.5'!C$2:C2199)-1</f>
        <v>-0.1731249898</v>
      </c>
      <c r="N2199" s="41">
        <f>'2.5'!D2199/MAX('2.5'!D$2:D2199)-1</f>
        <v>-0.1875469595</v>
      </c>
    </row>
    <row r="2200">
      <c r="F2200" s="38">
        <f>'2.5'!A2260</f>
        <v>45167</v>
      </c>
      <c r="G2200" s="39">
        <f>STDEV('2.2 Retornos'!L2206:L2265)*SQRT(252)</f>
        <v>0.1218702124</v>
      </c>
      <c r="H2200" s="39">
        <f>STDEV('2.2 Retornos'!W2206:W2265)*SQRT(252)</f>
        <v>0.2384713028</v>
      </c>
      <c r="I2200" s="39">
        <f>STDEV('2.2 Retornos'!AH2206:AH2265)*SQRT(252)</f>
        <v>0.1777339623</v>
      </c>
      <c r="K2200" s="40">
        <f>'2.5'!A2200</f>
        <v>45083</v>
      </c>
      <c r="L2200" s="41">
        <f>'2.5'!B2200/MAX('2.5'!B$2:B2200)-1</f>
        <v>-0.1995284059</v>
      </c>
      <c r="M2200" s="41">
        <f>'2.5'!C2200/MAX('2.5'!C$2:C2200)-1</f>
        <v>-0.1678266374</v>
      </c>
      <c r="N2200" s="41">
        <f>'2.5'!D2200/MAX('2.5'!D$2:D2200)-1</f>
        <v>-0.1797701843</v>
      </c>
    </row>
    <row r="2201">
      <c r="F2201" s="38">
        <f>'2.5'!A2261</f>
        <v>45168</v>
      </c>
      <c r="G2201" s="39">
        <f>STDEV('2.2 Retornos'!L2207:L2266)*SQRT(252)</f>
        <v>0.1218538635</v>
      </c>
      <c r="H2201" s="39">
        <f>STDEV('2.2 Retornos'!W2207:W2266)*SQRT(252)</f>
        <v>0.2369169049</v>
      </c>
      <c r="I2201" s="39">
        <f>STDEV('2.2 Retornos'!AH2207:AH2266)*SQRT(252)</f>
        <v>0.1771693463</v>
      </c>
      <c r="K2201" s="40">
        <f>'2.5'!A2201</f>
        <v>45084</v>
      </c>
      <c r="L2201" s="41">
        <f>'2.5'!B2201/MAX('2.5'!B$2:B2201)-1</f>
        <v>-0.2004311579</v>
      </c>
      <c r="M2201" s="41">
        <f>'2.5'!C2201/MAX('2.5'!C$2:C2201)-1</f>
        <v>-0.1781806042</v>
      </c>
      <c r="N2201" s="41">
        <f>'2.5'!D2201/MAX('2.5'!D$2:D2201)-1</f>
        <v>-0.1722680644</v>
      </c>
    </row>
    <row r="2202">
      <c r="F2202" s="38">
        <f>'2.5'!A2262</f>
        <v>45169</v>
      </c>
      <c r="G2202" s="39">
        <f>STDEV('2.2 Retornos'!L2208:L2267)*SQRT(252)</f>
        <v>0.1231610123</v>
      </c>
      <c r="H2202" s="39">
        <f>STDEV('2.2 Retornos'!W2208:W2267)*SQRT(252)</f>
        <v>0.2358136665</v>
      </c>
      <c r="I2202" s="39">
        <f>STDEV('2.2 Retornos'!AH2208:AH2267)*SQRT(252)</f>
        <v>0.1765411078</v>
      </c>
      <c r="K2202" s="40">
        <f>'2.5'!A2202</f>
        <v>45085</v>
      </c>
      <c r="L2202" s="41">
        <f>'2.5'!B2202/MAX('2.5'!B$2:B2202)-1</f>
        <v>-0.2011061492</v>
      </c>
      <c r="M2202" s="41">
        <f>'2.5'!C2202/MAX('2.5'!C$2:C2202)-1</f>
        <v>-0.1684338277</v>
      </c>
      <c r="N2202" s="41">
        <f>'2.5'!D2202/MAX('2.5'!D$2:D2202)-1</f>
        <v>-0.1768265295</v>
      </c>
    </row>
    <row r="2203">
      <c r="F2203" s="38">
        <f>'2.5'!A2263</f>
        <v>45170</v>
      </c>
      <c r="G2203" s="39">
        <f>STDEV('2.2 Retornos'!L2209:L2268)*SQRT(252)</f>
        <v>0.1260919815</v>
      </c>
      <c r="H2203" s="39">
        <f>STDEV('2.2 Retornos'!W2209:W2268)*SQRT(252)</f>
        <v>0.2365178947</v>
      </c>
      <c r="I2203" s="39">
        <f>STDEV('2.2 Retornos'!AH2209:AH2268)*SQRT(252)</f>
        <v>0.1798513682</v>
      </c>
      <c r="K2203" s="40">
        <f>'2.5'!A2203</f>
        <v>45086</v>
      </c>
      <c r="L2203" s="41">
        <f>'2.5'!B2203/MAX('2.5'!B$2:B2203)-1</f>
        <v>-0.2013666621</v>
      </c>
      <c r="M2203" s="41">
        <f>'2.5'!C2203/MAX('2.5'!C$2:C2203)-1</f>
        <v>-0.1748133258</v>
      </c>
      <c r="N2203" s="41">
        <f>'2.5'!D2203/MAX('2.5'!D$2:D2203)-1</f>
        <v>-0.1763418464</v>
      </c>
    </row>
    <row r="2204">
      <c r="F2204" s="38">
        <f>'2.5'!A2264</f>
        <v>45173</v>
      </c>
      <c r="G2204" s="39">
        <f>STDEV('2.2 Retornos'!L2210:L2269)*SQRT(252)</f>
        <v>0.1260919717</v>
      </c>
      <c r="H2204" s="39">
        <f>STDEV('2.2 Retornos'!W2210:W2269)*SQRT(252)</f>
        <v>0.2362087568</v>
      </c>
      <c r="I2204" s="39">
        <f>STDEV('2.2 Retornos'!AH2210:AH2269)*SQRT(252)</f>
        <v>0.1730757413</v>
      </c>
      <c r="K2204" s="40">
        <f>'2.5'!A2204</f>
        <v>45089</v>
      </c>
      <c r="L2204" s="41">
        <f>'2.5'!B2204/MAX('2.5'!B$2:B2204)-1</f>
        <v>-0.2010394234</v>
      </c>
      <c r="M2204" s="41">
        <f>'2.5'!C2204/MAX('2.5'!C$2:C2204)-1</f>
        <v>-0.1788137908</v>
      </c>
      <c r="N2204" s="41">
        <f>'2.5'!D2204/MAX('2.5'!D$2:D2204)-1</f>
        <v>-0.193970332</v>
      </c>
    </row>
    <row r="2205">
      <c r="F2205" s="38">
        <f>'2.5'!A2265</f>
        <v>45174</v>
      </c>
      <c r="G2205" s="39">
        <f>STDEV('2.2 Retornos'!L2211:L2270)*SQRT(252)</f>
        <v>0.1255699482</v>
      </c>
      <c r="H2205" s="39">
        <f>STDEV('2.2 Retornos'!W2211:W2270)*SQRT(252)</f>
        <v>0.2406324263</v>
      </c>
      <c r="I2205" s="39">
        <f>STDEV('2.2 Retornos'!AH2211:AH2270)*SQRT(252)</f>
        <v>0.1723647068</v>
      </c>
      <c r="K2205" s="40">
        <f>'2.5'!A2205</f>
        <v>45090</v>
      </c>
      <c r="L2205" s="41">
        <f>'2.5'!B2205/MAX('2.5'!B$2:B2205)-1</f>
        <v>-0.1935715031</v>
      </c>
      <c r="M2205" s="41">
        <f>'2.5'!C2205/MAX('2.5'!C$2:C2205)-1</f>
        <v>-0.1726923403</v>
      </c>
      <c r="N2205" s="41">
        <f>'2.5'!D2205/MAX('2.5'!D$2:D2205)-1</f>
        <v>-0.1854304451</v>
      </c>
    </row>
    <row r="2206">
      <c r="F2206" s="38">
        <f>'2.5'!A2266</f>
        <v>45175</v>
      </c>
      <c r="G2206" s="39">
        <f>STDEV('2.2 Retornos'!L2212:L2271)*SQRT(252)</f>
        <v>0.1261275882</v>
      </c>
      <c r="H2206" s="39">
        <f>STDEV('2.2 Retornos'!W2212:W2271)*SQRT(252)</f>
        <v>0.2385248519</v>
      </c>
      <c r="I2206" s="39">
        <f>STDEV('2.2 Retornos'!AH2212:AH2271)*SQRT(252)</f>
        <v>0.1709405982</v>
      </c>
      <c r="K2206" s="40">
        <f>'2.5'!A2206</f>
        <v>45091</v>
      </c>
      <c r="L2206" s="41">
        <f>'2.5'!B2206/MAX('2.5'!B$2:B2206)-1</f>
        <v>-0.1916536058</v>
      </c>
      <c r="M2206" s="41">
        <f>'2.5'!C2206/MAX('2.5'!C$2:C2206)-1</f>
        <v>-0.1588829355</v>
      </c>
      <c r="N2206" s="41">
        <f>'2.5'!D2206/MAX('2.5'!D$2:D2206)-1</f>
        <v>-0.1938769887</v>
      </c>
    </row>
    <row r="2207">
      <c r="F2207" s="38">
        <f>'2.5'!A2267</f>
        <v>45176</v>
      </c>
      <c r="G2207" s="39">
        <f>STDEV('2.2 Retornos'!L2213:L2272)*SQRT(252)</f>
        <v>0.1264267297</v>
      </c>
      <c r="H2207" s="39">
        <f>STDEV('2.2 Retornos'!W2213:W2272)*SQRT(252)</f>
        <v>0.2396132533</v>
      </c>
      <c r="I2207" s="39">
        <f>STDEV('2.2 Retornos'!AH2213:AH2272)*SQRT(252)</f>
        <v>0.1710067941</v>
      </c>
      <c r="K2207" s="40">
        <f>'2.5'!A2207</f>
        <v>45092</v>
      </c>
      <c r="L2207" s="41">
        <f>'2.5'!B2207/MAX('2.5'!B$2:B2207)-1</f>
        <v>-0.1888246371</v>
      </c>
      <c r="M2207" s="41">
        <f>'2.5'!C2207/MAX('2.5'!C$2:C2207)-1</f>
        <v>-0.1517027641</v>
      </c>
      <c r="N2207" s="41">
        <f>'2.5'!D2207/MAX('2.5'!D$2:D2207)-1</f>
        <v>-0.1911598696</v>
      </c>
    </row>
    <row r="2208">
      <c r="F2208" s="38">
        <f>'2.5'!A2268</f>
        <v>45177</v>
      </c>
      <c r="G2208" s="39">
        <f>STDEV('2.2 Retornos'!L2214:L2273)*SQRT(252)</f>
        <v>0.1263634234</v>
      </c>
      <c r="H2208" s="39">
        <f>STDEV('2.2 Retornos'!W2214:W2273)*SQRT(252)</f>
        <v>0.2396455758</v>
      </c>
      <c r="I2208" s="39">
        <f>STDEV('2.2 Retornos'!AH2214:AH2273)*SQRT(252)</f>
        <v>0.1695648042</v>
      </c>
      <c r="K2208" s="40">
        <f>'2.5'!A2208</f>
        <v>45093</v>
      </c>
      <c r="L2208" s="41">
        <f>'2.5'!B2208/MAX('2.5'!B$2:B2208)-1</f>
        <v>-0.1907815232</v>
      </c>
      <c r="M2208" s="41">
        <f>'2.5'!C2208/MAX('2.5'!C$2:C2208)-1</f>
        <v>-0.1536998304</v>
      </c>
      <c r="N2208" s="41">
        <f>'2.5'!D2208/MAX('2.5'!D$2:D2208)-1</f>
        <v>-0.1982663395</v>
      </c>
    </row>
    <row r="2209">
      <c r="F2209" s="38">
        <f>'2.5'!A2269</f>
        <v>45180</v>
      </c>
      <c r="G2209" s="39">
        <f>STDEV('2.2 Retornos'!L2215:L2274)*SQRT(252)</f>
        <v>0.1287331661</v>
      </c>
      <c r="H2209" s="39">
        <f>STDEV('2.2 Retornos'!W2215:W2274)*SQRT(252)</f>
        <v>0.2431423339</v>
      </c>
      <c r="I2209" s="39">
        <f>STDEV('2.2 Retornos'!AH2215:AH2274)*SQRT(252)</f>
        <v>0.1738748302</v>
      </c>
      <c r="K2209" s="40">
        <f>'2.5'!A2209</f>
        <v>45096</v>
      </c>
      <c r="L2209" s="41">
        <f>'2.5'!B2209/MAX('2.5'!B$2:B2209)-1</f>
        <v>-0.1922729324</v>
      </c>
      <c r="M2209" s="41">
        <f>'2.5'!C2209/MAX('2.5'!C$2:C2209)-1</f>
        <v>-0.1581371313</v>
      </c>
      <c r="N2209" s="41">
        <f>'2.5'!D2209/MAX('2.5'!D$2:D2209)-1</f>
        <v>-0.2007826735</v>
      </c>
    </row>
    <row r="2210">
      <c r="F2210" s="38">
        <f>'2.5'!A2270</f>
        <v>45181</v>
      </c>
      <c r="G2210" s="39">
        <f>STDEV('2.2 Retornos'!L2216:L2275)*SQRT(252)</f>
        <v>0.1272149876</v>
      </c>
      <c r="H2210" s="39">
        <f>STDEV('2.2 Retornos'!W2216:W2275)*SQRT(252)</f>
        <v>0.2382094121</v>
      </c>
      <c r="I2210" s="39">
        <f>STDEV('2.2 Retornos'!AH2216:AH2275)*SQRT(252)</f>
        <v>0.1716267107</v>
      </c>
      <c r="K2210" s="40">
        <f>'2.5'!A2210</f>
        <v>45097</v>
      </c>
      <c r="L2210" s="41">
        <f>'2.5'!B2210/MAX('2.5'!B$2:B2210)-1</f>
        <v>-0.2002988162</v>
      </c>
      <c r="M2210" s="41">
        <f>'2.5'!C2210/MAX('2.5'!C$2:C2210)-1</f>
        <v>-0.1782121909</v>
      </c>
      <c r="N2210" s="41">
        <f>'2.5'!D2210/MAX('2.5'!D$2:D2210)-1</f>
        <v>-0.2150774884</v>
      </c>
    </row>
    <row r="2211">
      <c r="F2211" s="38">
        <f>'2.5'!A2271</f>
        <v>45182</v>
      </c>
      <c r="G2211" s="39">
        <f>STDEV('2.2 Retornos'!L2217:L2276)*SQRT(252)</f>
        <v>0.1270698167</v>
      </c>
      <c r="H2211" s="39">
        <f>STDEV('2.2 Retornos'!W2217:W2276)*SQRT(252)</f>
        <v>0.2384919934</v>
      </c>
      <c r="I2211" s="39">
        <f>STDEV('2.2 Retornos'!AH2217:AH2276)*SQRT(252)</f>
        <v>0.1711805603</v>
      </c>
      <c r="K2211" s="40">
        <f>'2.5'!A2211</f>
        <v>45098</v>
      </c>
      <c r="L2211" s="41">
        <f>'2.5'!B2211/MAX('2.5'!B$2:B2211)-1</f>
        <v>-0.2058402011</v>
      </c>
      <c r="M2211" s="41">
        <f>'2.5'!C2211/MAX('2.5'!C$2:C2211)-1</f>
        <v>-0.1785760731</v>
      </c>
      <c r="N2211" s="41">
        <f>'2.5'!D2211/MAX('2.5'!D$2:D2211)-1</f>
        <v>-0.204354334</v>
      </c>
    </row>
    <row r="2212">
      <c r="F2212" s="38">
        <f>'2.5'!A2272</f>
        <v>45183</v>
      </c>
      <c r="G2212" s="39">
        <f>STDEV('2.2 Retornos'!L2218:L2277)*SQRT(252)</f>
        <v>0.1272180244</v>
      </c>
      <c r="H2212" s="39">
        <f>STDEV('2.2 Retornos'!W2218:W2277)*SQRT(252)</f>
        <v>0.2421563251</v>
      </c>
      <c r="I2212" s="39">
        <f>STDEV('2.2 Retornos'!AH2218:AH2277)*SQRT(252)</f>
        <v>0.1667243939</v>
      </c>
      <c r="K2212" s="40">
        <f>'2.5'!A2212</f>
        <v>45099</v>
      </c>
      <c r="L2212" s="41">
        <f>'2.5'!B2212/MAX('2.5'!B$2:B2212)-1</f>
        <v>-0.2147520085</v>
      </c>
      <c r="M2212" s="41">
        <f>'2.5'!C2212/MAX('2.5'!C$2:C2212)-1</f>
        <v>-0.1830055259</v>
      </c>
      <c r="N2212" s="41">
        <f>'2.5'!D2212/MAX('2.5'!D$2:D2212)-1</f>
        <v>-0.2181942302</v>
      </c>
    </row>
    <row r="2213">
      <c r="F2213" s="38">
        <f>'2.5'!A2273</f>
        <v>45184</v>
      </c>
      <c r="G2213" s="39">
        <f>STDEV('2.2 Retornos'!L2219:L2278)*SQRT(252)</f>
        <v>0.1252340606</v>
      </c>
      <c r="H2213" s="39">
        <f>STDEV('2.2 Retornos'!W2219:W2278)*SQRT(252)</f>
        <v>0.2428386346</v>
      </c>
      <c r="I2213" s="39">
        <f>STDEV('2.2 Retornos'!AH2219:AH2278)*SQRT(252)</f>
        <v>0.16450556</v>
      </c>
      <c r="K2213" s="40">
        <f>'2.5'!A2213</f>
        <v>45100</v>
      </c>
      <c r="L2213" s="41">
        <f>'2.5'!B2213/MAX('2.5'!B$2:B2213)-1</f>
        <v>-0.2233423905</v>
      </c>
      <c r="M2213" s="41">
        <f>'2.5'!C2213/MAX('2.5'!C$2:C2213)-1</f>
        <v>-0.1929505741</v>
      </c>
      <c r="N2213" s="41">
        <f>'2.5'!D2213/MAX('2.5'!D$2:D2213)-1</f>
        <v>-0.2260956686</v>
      </c>
    </row>
    <row r="2214">
      <c r="F2214" s="38">
        <f>'2.5'!A2274</f>
        <v>45187</v>
      </c>
      <c r="G2214" s="39">
        <f>STDEV('2.2 Retornos'!L2220:L2279)*SQRT(252)</f>
        <v>0.1235327741</v>
      </c>
      <c r="H2214" s="39">
        <f>STDEV('2.2 Retornos'!W2220:W2279)*SQRT(252)</f>
        <v>0.2431804699</v>
      </c>
      <c r="I2214" s="39">
        <f>STDEV('2.2 Retornos'!AH2220:AH2279)*SQRT(252)</f>
        <v>0.1610807083</v>
      </c>
      <c r="K2214" s="40">
        <f>'2.5'!A2214</f>
        <v>45103</v>
      </c>
      <c r="L2214" s="41">
        <f>'2.5'!B2214/MAX('2.5'!B$2:B2214)-1</f>
        <v>-0.2142334396</v>
      </c>
      <c r="M2214" s="41">
        <f>'2.5'!C2214/MAX('2.5'!C$2:C2214)-1</f>
        <v>-0.1868311423</v>
      </c>
      <c r="N2214" s="41">
        <f>'2.5'!D2214/MAX('2.5'!D$2:D2214)-1</f>
        <v>-0.2096665826</v>
      </c>
    </row>
    <row r="2215">
      <c r="F2215" s="38">
        <f>'2.5'!A2275</f>
        <v>45188</v>
      </c>
      <c r="G2215" s="39">
        <f>STDEV('2.2 Retornos'!L2221:L2280)*SQRT(252)</f>
        <v>0.1229464048</v>
      </c>
      <c r="H2215" s="39">
        <f>STDEV('2.2 Retornos'!W2221:W2280)*SQRT(252)</f>
        <v>0.2503347736</v>
      </c>
      <c r="I2215" s="39">
        <f>STDEV('2.2 Retornos'!AH2221:AH2280)*SQRT(252)</f>
        <v>0.1625800235</v>
      </c>
      <c r="K2215" s="40">
        <f>'2.5'!A2215</f>
        <v>45104</v>
      </c>
      <c r="L2215" s="41">
        <f>'2.5'!B2215/MAX('2.5'!B$2:B2215)-1</f>
        <v>-0.2063296303</v>
      </c>
      <c r="M2215" s="41">
        <f>'2.5'!C2215/MAX('2.5'!C$2:C2215)-1</f>
        <v>-0.1882163956</v>
      </c>
      <c r="N2215" s="41">
        <f>'2.5'!D2215/MAX('2.5'!D$2:D2215)-1</f>
        <v>-0.2124389209</v>
      </c>
    </row>
    <row r="2216">
      <c r="F2216" s="38">
        <f>'2.5'!A2276</f>
        <v>45189</v>
      </c>
      <c r="G2216" s="39">
        <f>STDEV('2.2 Retornos'!L2222:L2281)*SQRT(252)</f>
        <v>0.1228396356</v>
      </c>
      <c r="H2216" s="39">
        <f>STDEV('2.2 Retornos'!W2222:W2281)*SQRT(252)</f>
        <v>0.2502231923</v>
      </c>
      <c r="I2216" s="39">
        <f>STDEV('2.2 Retornos'!AH2222:AH2281)*SQRT(252)</f>
        <v>0.1645407909</v>
      </c>
      <c r="K2216" s="40">
        <f>'2.5'!A2216</f>
        <v>45105</v>
      </c>
      <c r="L2216" s="41">
        <f>'2.5'!B2216/MAX('2.5'!B$2:B2216)-1</f>
        <v>-0.2038378495</v>
      </c>
      <c r="M2216" s="41">
        <f>'2.5'!C2216/MAX('2.5'!C$2:C2216)-1</f>
        <v>-0.1922628934</v>
      </c>
      <c r="N2216" s="41">
        <f>'2.5'!D2216/MAX('2.5'!D$2:D2216)-1</f>
        <v>-0.2049392486</v>
      </c>
    </row>
    <row r="2217">
      <c r="F2217" s="38">
        <f>'2.5'!A2277</f>
        <v>45190</v>
      </c>
      <c r="G2217" s="39">
        <f>STDEV('2.2 Retornos'!L2223:L2282)*SQRT(252)</f>
        <v>0.1288144134</v>
      </c>
      <c r="H2217" s="39">
        <f>STDEV('2.2 Retornos'!W2223:W2282)*SQRT(252)</f>
        <v>0.2567808381</v>
      </c>
      <c r="I2217" s="39">
        <f>STDEV('2.2 Retornos'!AH2223:AH2282)*SQRT(252)</f>
        <v>0.1684399034</v>
      </c>
      <c r="K2217" s="40">
        <f>'2.5'!A2217</f>
        <v>45106</v>
      </c>
      <c r="L2217" s="41">
        <f>'2.5'!B2217/MAX('2.5'!B$2:B2217)-1</f>
        <v>-0.1981797043</v>
      </c>
      <c r="M2217" s="41">
        <f>'2.5'!C2217/MAX('2.5'!C$2:C2217)-1</f>
        <v>-0.1861523475</v>
      </c>
      <c r="N2217" s="41">
        <f>'2.5'!D2217/MAX('2.5'!D$2:D2217)-1</f>
        <v>-0.199050036</v>
      </c>
    </row>
    <row r="2218">
      <c r="F2218" s="38">
        <f>'2.5'!A2278</f>
        <v>45191</v>
      </c>
      <c r="G2218" s="39">
        <f>STDEV('2.2 Retornos'!L2224:L2283)*SQRT(252)</f>
        <v>0.1267800598</v>
      </c>
      <c r="H2218" s="39">
        <f>STDEV('2.2 Retornos'!W2224:W2283)*SQRT(252)</f>
        <v>0.2550726897</v>
      </c>
      <c r="I2218" s="39">
        <f>STDEV('2.2 Retornos'!AH2224:AH2283)*SQRT(252)</f>
        <v>0.1678636659</v>
      </c>
      <c r="K2218" s="40">
        <f>'2.5'!A2218</f>
        <v>45107</v>
      </c>
      <c r="L2218" s="41">
        <f>'2.5'!B2218/MAX('2.5'!B$2:B2218)-1</f>
        <v>-0.1889308493</v>
      </c>
      <c r="M2218" s="41">
        <f>'2.5'!C2218/MAX('2.5'!C$2:C2218)-1</f>
        <v>-0.1726479349</v>
      </c>
      <c r="N2218" s="41">
        <f>'2.5'!D2218/MAX('2.5'!D$2:D2218)-1</f>
        <v>-0.1919744376</v>
      </c>
    </row>
    <row r="2219">
      <c r="F2219" s="38">
        <f>'2.5'!A2279</f>
        <v>45194</v>
      </c>
      <c r="G2219" s="39">
        <f>STDEV('2.2 Retornos'!L2225:L2284)*SQRT(252)</f>
        <v>0.126822388</v>
      </c>
      <c r="H2219" s="39">
        <f>STDEV('2.2 Retornos'!W2225:W2284)*SQRT(252)</f>
        <v>0.2551033178</v>
      </c>
      <c r="I2219" s="39">
        <f>STDEV('2.2 Retornos'!AH2225:AH2284)*SQRT(252)</f>
        <v>0.1703650674</v>
      </c>
      <c r="K2219" s="40">
        <f>'2.5'!A2219</f>
        <v>45110</v>
      </c>
      <c r="L2219" s="41">
        <f>'2.5'!B2219/MAX('2.5'!B$2:B2219)-1</f>
        <v>-0.1889308493</v>
      </c>
      <c r="M2219" s="41">
        <f>'2.5'!C2219/MAX('2.5'!C$2:C2219)-1</f>
        <v>-0.1726479349</v>
      </c>
      <c r="N2219" s="41">
        <f>'2.5'!D2219/MAX('2.5'!D$2:D2219)-1</f>
        <v>-0.1919744376</v>
      </c>
    </row>
    <row r="2220">
      <c r="F2220" s="38">
        <f>'2.5'!A2280</f>
        <v>45195</v>
      </c>
      <c r="G2220" s="39">
        <f>STDEV('2.2 Retornos'!L2226:L2285)*SQRT(252)</f>
        <v>0.128987935</v>
      </c>
      <c r="H2220" s="39">
        <f>STDEV('2.2 Retornos'!W2226:W2285)*SQRT(252)</f>
        <v>0.2622922299</v>
      </c>
      <c r="I2220" s="39">
        <f>STDEV('2.2 Retornos'!AH2226:AH2285)*SQRT(252)</f>
        <v>0.1705082519</v>
      </c>
      <c r="K2220" s="40">
        <f>'2.5'!A2220</f>
        <v>45111</v>
      </c>
      <c r="L2220" s="41">
        <f>'2.5'!B2220/MAX('2.5'!B$2:B2220)-1</f>
        <v>-0.1878644289</v>
      </c>
      <c r="M2220" s="41">
        <f>'2.5'!C2220/MAX('2.5'!C$2:C2220)-1</f>
        <v>-0.1664974822</v>
      </c>
      <c r="N2220" s="41">
        <f>'2.5'!D2220/MAX('2.5'!D$2:D2220)-1</f>
        <v>-0.1872006005</v>
      </c>
    </row>
    <row r="2221">
      <c r="F2221" s="38">
        <f>'2.5'!A2281</f>
        <v>45196</v>
      </c>
      <c r="G2221" s="39">
        <f>STDEV('2.2 Retornos'!L2227:L2286)*SQRT(252)</f>
        <v>0.1315008456</v>
      </c>
      <c r="H2221" s="39">
        <f>STDEV('2.2 Retornos'!W2227:W2286)*SQRT(252)</f>
        <v>0.2648001783</v>
      </c>
      <c r="I2221" s="39">
        <f>STDEV('2.2 Retornos'!AH2227:AH2286)*SQRT(252)</f>
        <v>0.173866238</v>
      </c>
      <c r="K2221" s="40">
        <f>'2.5'!A2221</f>
        <v>45112</v>
      </c>
      <c r="L2221" s="41">
        <f>'2.5'!B2221/MAX('2.5'!B$2:B2221)-1</f>
        <v>-0.190390171</v>
      </c>
      <c r="M2221" s="41">
        <f>'2.5'!C2221/MAX('2.5'!C$2:C2221)-1</f>
        <v>-0.1718976133</v>
      </c>
      <c r="N2221" s="41">
        <f>'2.5'!D2221/MAX('2.5'!D$2:D2221)-1</f>
        <v>-0.1924554532</v>
      </c>
    </row>
    <row r="2222">
      <c r="F2222" s="38">
        <f>'2.5'!A2282</f>
        <v>45197</v>
      </c>
      <c r="G2222" s="39">
        <f>STDEV('2.2 Retornos'!L2228:L2287)*SQRT(252)</f>
        <v>0.1296822828</v>
      </c>
      <c r="H2222" s="39">
        <f>STDEV('2.2 Retornos'!W2228:W2287)*SQRT(252)</f>
        <v>0.2613941079</v>
      </c>
      <c r="I2222" s="39">
        <f>STDEV('2.2 Retornos'!AH2228:AH2287)*SQRT(252)</f>
        <v>0.1687501574</v>
      </c>
      <c r="K2222" s="40">
        <f>'2.5'!A2222</f>
        <v>45113</v>
      </c>
      <c r="L2222" s="41">
        <f>'2.5'!B2222/MAX('2.5'!B$2:B2222)-1</f>
        <v>-0.204227649</v>
      </c>
      <c r="M2222" s="41">
        <f>'2.5'!C2222/MAX('2.5'!C$2:C2222)-1</f>
        <v>-0.1931095496</v>
      </c>
      <c r="N2222" s="41">
        <f>'2.5'!D2222/MAX('2.5'!D$2:D2222)-1</f>
        <v>-0.2071467121</v>
      </c>
    </row>
    <row r="2223">
      <c r="F2223" s="38">
        <f>'2.5'!A2283</f>
        <v>45198</v>
      </c>
      <c r="G2223" s="39">
        <f>STDEV('2.2 Retornos'!L2229:L2288)*SQRT(252)</f>
        <v>0.13010711</v>
      </c>
      <c r="H2223" s="39">
        <f>STDEV('2.2 Retornos'!W2229:W2288)*SQRT(252)</f>
        <v>0.2615412644</v>
      </c>
      <c r="I2223" s="39">
        <f>STDEV('2.2 Retornos'!AH2229:AH2288)*SQRT(252)</f>
        <v>0.167232796</v>
      </c>
      <c r="K2223" s="40">
        <f>'2.5'!A2223</f>
        <v>45114</v>
      </c>
      <c r="L2223" s="41">
        <f>'2.5'!B2223/MAX('2.5'!B$2:B2223)-1</f>
        <v>-0.2021972967</v>
      </c>
      <c r="M2223" s="41">
        <f>'2.5'!C2223/MAX('2.5'!C$2:C2223)-1</f>
        <v>-0.1797575975</v>
      </c>
      <c r="N2223" s="41">
        <f>'2.5'!D2223/MAX('2.5'!D$2:D2223)-1</f>
        <v>-0.1909780406</v>
      </c>
    </row>
    <row r="2224">
      <c r="F2224" s="38">
        <f>'2.5'!A2284</f>
        <v>45201</v>
      </c>
      <c r="G2224" s="39">
        <f>STDEV('2.2 Retornos'!L2230:L2289)*SQRT(252)</f>
        <v>0.1360375788</v>
      </c>
      <c r="H2224" s="39">
        <f>STDEV('2.2 Retornos'!W2230:W2289)*SQRT(252)</f>
        <v>0.2664522926</v>
      </c>
      <c r="I2224" s="39">
        <f>STDEV('2.2 Retornos'!AH2230:AH2289)*SQRT(252)</f>
        <v>0.1755983624</v>
      </c>
      <c r="K2224" s="40">
        <f>'2.5'!A2224</f>
        <v>45117</v>
      </c>
      <c r="L2224" s="41">
        <f>'2.5'!B2224/MAX('2.5'!B$2:B2224)-1</f>
        <v>-0.2050313146</v>
      </c>
      <c r="M2224" s="41">
        <f>'2.5'!C2224/MAX('2.5'!C$2:C2224)-1</f>
        <v>-0.1627674008</v>
      </c>
      <c r="N2224" s="41">
        <f>'2.5'!D2224/MAX('2.5'!D$2:D2224)-1</f>
        <v>-0.1903819111</v>
      </c>
    </row>
    <row r="2225">
      <c r="F2225" s="38">
        <f>'2.5'!A2285</f>
        <v>45202</v>
      </c>
      <c r="G2225" s="39">
        <f>STDEV('2.2 Retornos'!L2231:L2290)*SQRT(252)</f>
        <v>0.1388185313</v>
      </c>
      <c r="H2225" s="39">
        <f>STDEV('2.2 Retornos'!W2231:W2290)*SQRT(252)</f>
        <v>0.2677991117</v>
      </c>
      <c r="I2225" s="39">
        <f>STDEV('2.2 Retornos'!AH2231:AH2290)*SQRT(252)</f>
        <v>0.1748054692</v>
      </c>
      <c r="K2225" s="40">
        <f>'2.5'!A2225</f>
        <v>45118</v>
      </c>
      <c r="L2225" s="41">
        <f>'2.5'!B2225/MAX('2.5'!B$2:B2225)-1</f>
        <v>-0.2028907329</v>
      </c>
      <c r="M2225" s="41">
        <f>'2.5'!C2225/MAX('2.5'!C$2:C2225)-1</f>
        <v>-0.1610060827</v>
      </c>
      <c r="N2225" s="41">
        <f>'2.5'!D2225/MAX('2.5'!D$2:D2225)-1</f>
        <v>-0.1822927459</v>
      </c>
    </row>
    <row r="2226">
      <c r="F2226" s="38">
        <f>'2.5'!A2286</f>
        <v>45203</v>
      </c>
      <c r="G2226" s="39">
        <f>STDEV('2.2 Retornos'!L2232:L2291)*SQRT(252)</f>
        <v>0.1387753894</v>
      </c>
      <c r="H2226" s="39">
        <f>STDEV('2.2 Retornos'!W2232:W2291)*SQRT(252)</f>
        <v>0.2527099903</v>
      </c>
      <c r="I2226" s="39">
        <f>STDEV('2.2 Retornos'!AH2232:AH2291)*SQRT(252)</f>
        <v>0.1914341763</v>
      </c>
      <c r="K2226" s="40">
        <f>'2.5'!A2226</f>
        <v>45119</v>
      </c>
      <c r="L2226" s="41">
        <f>'2.5'!B2226/MAX('2.5'!B$2:B2226)-1</f>
        <v>-0.1975414485</v>
      </c>
      <c r="M2226" s="41">
        <f>'2.5'!C2226/MAX('2.5'!C$2:C2226)-1</f>
        <v>-0.1256360426</v>
      </c>
      <c r="N2226" s="41">
        <f>'2.5'!D2226/MAX('2.5'!D$2:D2226)-1</f>
        <v>-0.1784996713</v>
      </c>
    </row>
    <row r="2227">
      <c r="F2227" s="38">
        <f>'2.5'!A2287</f>
        <v>45204</v>
      </c>
      <c r="G2227" s="39">
        <f>STDEV('2.2 Retornos'!L2233:L2292)*SQRT(252)</f>
        <v>0.1353220308</v>
      </c>
      <c r="H2227" s="39">
        <f>STDEV('2.2 Retornos'!W2233:W2292)*SQRT(252)</f>
        <v>0.2549844942</v>
      </c>
      <c r="I2227" s="39">
        <f>STDEV('2.2 Retornos'!AH2233:AH2292)*SQRT(252)</f>
        <v>0.1911701356</v>
      </c>
      <c r="K2227" s="40">
        <f>'2.5'!A2227</f>
        <v>45120</v>
      </c>
      <c r="L2227" s="41">
        <f>'2.5'!B2227/MAX('2.5'!B$2:B2227)-1</f>
        <v>-0.1855989548</v>
      </c>
      <c r="M2227" s="41">
        <f>'2.5'!C2227/MAX('2.5'!C$2:C2227)-1</f>
        <v>-0.1234039398</v>
      </c>
      <c r="N2227" s="41">
        <f>'2.5'!D2227/MAX('2.5'!D$2:D2227)-1</f>
        <v>-0.1731552551</v>
      </c>
    </row>
    <row r="2228">
      <c r="F2228" s="38">
        <f>'2.5'!A2288</f>
        <v>45205</v>
      </c>
      <c r="G2228" s="39">
        <f>STDEV('2.2 Retornos'!L2234:L2293)*SQRT(252)</f>
        <v>0.1356512366</v>
      </c>
      <c r="H2228" s="39">
        <f>STDEV('2.2 Retornos'!W2234:W2293)*SQRT(252)</f>
        <v>0.2594775698</v>
      </c>
      <c r="I2228" s="39">
        <f>STDEV('2.2 Retornos'!AH2234:AH2293)*SQRT(252)</f>
        <v>0.1864790678</v>
      </c>
      <c r="K2228" s="40">
        <f>'2.5'!A2228</f>
        <v>45121</v>
      </c>
      <c r="L2228" s="41">
        <f>'2.5'!B2228/MAX('2.5'!B$2:B2228)-1</f>
        <v>-0.1840356738</v>
      </c>
      <c r="M2228" s="41">
        <f>'2.5'!C2228/MAX('2.5'!C$2:C2228)-1</f>
        <v>-0.1294217176</v>
      </c>
      <c r="N2228" s="41">
        <f>'2.5'!D2228/MAX('2.5'!D$2:D2228)-1</f>
        <v>-0.1901389827</v>
      </c>
    </row>
    <row r="2229">
      <c r="F2229" s="38">
        <f>'2.5'!A2289</f>
        <v>45208</v>
      </c>
      <c r="G2229" s="39">
        <f>STDEV('2.2 Retornos'!L2235:L2294)*SQRT(252)</f>
        <v>0.1348330125</v>
      </c>
      <c r="H2229" s="39">
        <f>STDEV('2.2 Retornos'!W2235:W2294)*SQRT(252)</f>
        <v>0.2594569576</v>
      </c>
      <c r="I2229" s="39">
        <f>STDEV('2.2 Retornos'!AH2235:AH2294)*SQRT(252)</f>
        <v>0.1845012639</v>
      </c>
      <c r="K2229" s="40">
        <f>'2.5'!A2229</f>
        <v>45124</v>
      </c>
      <c r="L2229" s="41">
        <f>'2.5'!B2229/MAX('2.5'!B$2:B2229)-1</f>
        <v>-0.1790391814</v>
      </c>
      <c r="M2229" s="41">
        <f>'2.5'!C2229/MAX('2.5'!C$2:C2229)-1</f>
        <v>-0.1325966363</v>
      </c>
      <c r="N2229" s="41">
        <f>'2.5'!D2229/MAX('2.5'!D$2:D2229)-1</f>
        <v>-0.1994609819</v>
      </c>
    </row>
    <row r="2230">
      <c r="F2230" s="38">
        <f>'2.5'!A2290</f>
        <v>45209</v>
      </c>
      <c r="G2230" s="39">
        <f>STDEV('2.2 Retornos'!L2236:L2295)*SQRT(252)</f>
        <v>0.1359029926</v>
      </c>
      <c r="H2230" s="39">
        <f>STDEV('2.2 Retornos'!W2236:W2295)*SQRT(252)</f>
        <v>0.2624586248</v>
      </c>
      <c r="I2230" s="39">
        <f>STDEV('2.2 Retornos'!AH2236:AH2295)*SQRT(252)</f>
        <v>0.1959079426</v>
      </c>
      <c r="K2230" s="40">
        <f>'2.5'!A2230</f>
        <v>45125</v>
      </c>
      <c r="L2230" s="41">
        <f>'2.5'!B2230/MAX('2.5'!B$2:B2230)-1</f>
        <v>-0.1724167153</v>
      </c>
      <c r="M2230" s="41">
        <f>'2.5'!C2230/MAX('2.5'!C$2:C2230)-1</f>
        <v>-0.1185397478</v>
      </c>
      <c r="N2230" s="41">
        <f>'2.5'!D2230/MAX('2.5'!D$2:D2230)-1</f>
        <v>-0.1818191629</v>
      </c>
    </row>
    <row r="2231">
      <c r="F2231" s="38">
        <f>'2.5'!A2291</f>
        <v>45210</v>
      </c>
      <c r="G2231" s="39">
        <f>STDEV('2.2 Retornos'!L2237:L2296)*SQRT(252)</f>
        <v>0.1377837289</v>
      </c>
      <c r="H2231" s="39">
        <f>STDEV('2.2 Retornos'!W2237:W2296)*SQRT(252)</f>
        <v>0.2625754749</v>
      </c>
      <c r="I2231" s="39">
        <f>STDEV('2.2 Retornos'!AH2237:AH2296)*SQRT(252)</f>
        <v>0.1959123804</v>
      </c>
      <c r="K2231" s="40">
        <f>'2.5'!A2231</f>
        <v>45126</v>
      </c>
      <c r="L2231" s="41">
        <f>'2.5'!B2231/MAX('2.5'!B$2:B2231)-1</f>
        <v>-0.1661789042</v>
      </c>
      <c r="M2231" s="41">
        <f>'2.5'!C2231/MAX('2.5'!C$2:C2231)-1</f>
        <v>-0.1118403827</v>
      </c>
      <c r="N2231" s="41">
        <f>'2.5'!D2231/MAX('2.5'!D$2:D2231)-1</f>
        <v>-0.180490637</v>
      </c>
    </row>
    <row r="2232">
      <c r="F2232" s="38">
        <f>'2.5'!A2292</f>
        <v>45211</v>
      </c>
      <c r="G2232" s="39">
        <f>STDEV('2.2 Retornos'!L2238:L2297)*SQRT(252)</f>
        <v>0.1387024903</v>
      </c>
      <c r="H2232" s="39">
        <f>STDEV('2.2 Retornos'!W2238:W2297)*SQRT(252)</f>
        <v>0.2627258573</v>
      </c>
      <c r="I2232" s="39">
        <f>STDEV('2.2 Retornos'!AH2238:AH2297)*SQRT(252)</f>
        <v>0.1960286737</v>
      </c>
      <c r="K2232" s="40">
        <f>'2.5'!A2232</f>
        <v>45127</v>
      </c>
      <c r="L2232" s="41">
        <f>'2.5'!B2232/MAX('2.5'!B$2:B2232)-1</f>
        <v>-0.1655380807</v>
      </c>
      <c r="M2232" s="41">
        <f>'2.5'!C2232/MAX('2.5'!C$2:C2232)-1</f>
        <v>-0.1275507984</v>
      </c>
      <c r="N2232" s="41">
        <f>'2.5'!D2232/MAX('2.5'!D$2:D2232)-1</f>
        <v>-0.1770821122</v>
      </c>
    </row>
    <row r="2233">
      <c r="F2233" s="38">
        <f>'2.5'!A2293</f>
        <v>45212</v>
      </c>
      <c r="G2233" s="39">
        <f>STDEV('2.2 Retornos'!L2239:L2298)*SQRT(252)</f>
        <v>0.1390595677</v>
      </c>
      <c r="H2233" s="39">
        <f>STDEV('2.2 Retornos'!W2239:W2298)*SQRT(252)</f>
        <v>0.2654416855</v>
      </c>
      <c r="I2233" s="39">
        <f>STDEV('2.2 Retornos'!AH2239:AH2298)*SQRT(252)</f>
        <v>0.1965079843</v>
      </c>
      <c r="K2233" s="40">
        <f>'2.5'!A2233</f>
        <v>45128</v>
      </c>
      <c r="L2233" s="41">
        <f>'2.5'!B2233/MAX('2.5'!B$2:B2233)-1</f>
        <v>-0.1620567411</v>
      </c>
      <c r="M2233" s="41">
        <f>'2.5'!C2233/MAX('2.5'!C$2:C2233)-1</f>
        <v>-0.1281227796</v>
      </c>
      <c r="N2233" s="41">
        <f>'2.5'!D2233/MAX('2.5'!D$2:D2233)-1</f>
        <v>-0.1676913527</v>
      </c>
    </row>
    <row r="2234">
      <c r="F2234" s="38">
        <f>'2.5'!A2294</f>
        <v>45215</v>
      </c>
      <c r="G2234" s="39">
        <f>STDEV('2.2 Retornos'!L2240:L2299)*SQRT(252)</f>
        <v>0.1418199046</v>
      </c>
      <c r="H2234" s="39">
        <f>STDEV('2.2 Retornos'!W2240:W2299)*SQRT(252)</f>
        <v>0.2660801819</v>
      </c>
      <c r="I2234" s="39">
        <f>STDEV('2.2 Retornos'!AH2240:AH2299)*SQRT(252)</f>
        <v>0.1946144698</v>
      </c>
      <c r="K2234" s="40">
        <f>'2.5'!A2234</f>
        <v>45131</v>
      </c>
      <c r="L2234" s="41">
        <f>'2.5'!B2234/MAX('2.5'!B$2:B2234)-1</f>
        <v>-0.160543349</v>
      </c>
      <c r="M2234" s="41">
        <f>'2.5'!C2234/MAX('2.5'!C$2:C2234)-1</f>
        <v>-0.1308231466</v>
      </c>
      <c r="N2234" s="41">
        <f>'2.5'!D2234/MAX('2.5'!D$2:D2234)-1</f>
        <v>-0.1548606539</v>
      </c>
    </row>
    <row r="2235">
      <c r="F2235" s="38">
        <f>'2.5'!A2295</f>
        <v>45216</v>
      </c>
      <c r="G2235" s="39">
        <f>STDEV('2.2 Retornos'!L2241:L2300)*SQRT(252)</f>
        <v>0.1415406873</v>
      </c>
      <c r="H2235" s="39">
        <f>STDEV('2.2 Retornos'!W2241:W2300)*SQRT(252)</f>
        <v>0.2640356976</v>
      </c>
      <c r="I2235" s="39">
        <f>STDEV('2.2 Retornos'!AH2241:AH2300)*SQRT(252)</f>
        <v>0.1946579234</v>
      </c>
      <c r="K2235" s="40">
        <f>'2.5'!A2235</f>
        <v>45132</v>
      </c>
      <c r="L2235" s="41">
        <f>'2.5'!B2235/MAX('2.5'!B$2:B2235)-1</f>
        <v>-0.1660733096</v>
      </c>
      <c r="M2235" s="41">
        <f>'2.5'!C2235/MAX('2.5'!C$2:C2235)-1</f>
        <v>-0.1089569826</v>
      </c>
      <c r="N2235" s="41">
        <f>'2.5'!D2235/MAX('2.5'!D$2:D2235)-1</f>
        <v>-0.1534253019</v>
      </c>
    </row>
    <row r="2236">
      <c r="F2236" s="38">
        <f>'2.5'!A2296</f>
        <v>45217</v>
      </c>
      <c r="G2236" s="39">
        <f>STDEV('2.2 Retornos'!L2242:L2301)*SQRT(252)</f>
        <v>0.1459593619</v>
      </c>
      <c r="H2236" s="39">
        <f>STDEV('2.2 Retornos'!W2242:W2301)*SQRT(252)</f>
        <v>0.2636324151</v>
      </c>
      <c r="I2236" s="39">
        <f>STDEV('2.2 Retornos'!AH2242:AH2301)*SQRT(252)</f>
        <v>0.1946594345</v>
      </c>
      <c r="K2236" s="40">
        <f>'2.5'!A2236</f>
        <v>45133</v>
      </c>
      <c r="L2236" s="41">
        <f>'2.5'!B2236/MAX('2.5'!B$2:B2236)-1</f>
        <v>-0.1631313229</v>
      </c>
      <c r="M2236" s="41">
        <f>'2.5'!C2236/MAX('2.5'!C$2:C2236)-1</f>
        <v>-0.1177172875</v>
      </c>
      <c r="N2236" s="41">
        <f>'2.5'!D2236/MAX('2.5'!D$2:D2236)-1</f>
        <v>-0.1517063871</v>
      </c>
    </row>
    <row r="2237">
      <c r="F2237" s="38">
        <f>'2.5'!A2297</f>
        <v>45218</v>
      </c>
      <c r="G2237" s="39">
        <f>STDEV('2.2 Retornos'!L2243:L2302)*SQRT(252)</f>
        <v>0.1470129394</v>
      </c>
      <c r="H2237" s="39">
        <f>STDEV('2.2 Retornos'!W2243:W2302)*SQRT(252)</f>
        <v>0.2628377158</v>
      </c>
      <c r="I2237" s="39">
        <f>STDEV('2.2 Retornos'!AH2243:AH2302)*SQRT(252)</f>
        <v>0.193755019</v>
      </c>
      <c r="K2237" s="40">
        <f>'2.5'!A2237</f>
        <v>45134</v>
      </c>
      <c r="L2237" s="41">
        <f>'2.5'!B2237/MAX('2.5'!B$2:B2237)-1</f>
        <v>-0.1653699392</v>
      </c>
      <c r="M2237" s="41">
        <f>'2.5'!C2237/MAX('2.5'!C$2:C2237)-1</f>
        <v>-0.1274486591</v>
      </c>
      <c r="N2237" s="41">
        <f>'2.5'!D2237/MAX('2.5'!D$2:D2237)-1</f>
        <v>-0.1578765707</v>
      </c>
    </row>
    <row r="2238">
      <c r="F2238" s="38">
        <f>'2.5'!A2298</f>
        <v>45219</v>
      </c>
      <c r="G2238" s="39">
        <f>STDEV('2.2 Retornos'!L2244:L2303)*SQRT(252)</f>
        <v>0.1528115459</v>
      </c>
      <c r="H2238" s="39">
        <f>STDEV('2.2 Retornos'!W2244:W2303)*SQRT(252)</f>
        <v>0.2610957048</v>
      </c>
      <c r="I2238" s="39">
        <f>STDEV('2.2 Retornos'!AH2244:AH2303)*SQRT(252)</f>
        <v>0.1944218235</v>
      </c>
      <c r="K2238" s="40">
        <f>'2.5'!A2238</f>
        <v>45135</v>
      </c>
      <c r="L2238" s="41">
        <f>'2.5'!B2238/MAX('2.5'!B$2:B2238)-1</f>
        <v>-0.1639008117</v>
      </c>
      <c r="M2238" s="41">
        <f>'2.5'!C2238/MAX('2.5'!C$2:C2238)-1</f>
        <v>-0.113325633</v>
      </c>
      <c r="N2238" s="41">
        <f>'2.5'!D2238/MAX('2.5'!D$2:D2238)-1</f>
        <v>-0.1444403728</v>
      </c>
    </row>
    <row r="2239">
      <c r="F2239" s="38">
        <f>'2.5'!A2299</f>
        <v>45222</v>
      </c>
      <c r="G2239" s="39">
        <f>STDEV('2.2 Retornos'!L2245:L2304)*SQRT(252)</f>
        <v>0.1523441986</v>
      </c>
      <c r="H2239" s="39">
        <f>STDEV('2.2 Retornos'!W2245:W2304)*SQRT(252)</f>
        <v>0.2590816451</v>
      </c>
      <c r="I2239" s="39">
        <f>STDEV('2.2 Retornos'!AH2245:AH2304)*SQRT(252)</f>
        <v>0.1958965709</v>
      </c>
      <c r="K2239" s="40">
        <f>'2.5'!A2239</f>
        <v>45138</v>
      </c>
      <c r="L2239" s="41">
        <f>'2.5'!B2239/MAX('2.5'!B$2:B2239)-1</f>
        <v>-0.1604653328</v>
      </c>
      <c r="M2239" s="41">
        <f>'2.5'!C2239/MAX('2.5'!C$2:C2239)-1</f>
        <v>-0.09889161039</v>
      </c>
      <c r="N2239" s="41">
        <f>'2.5'!D2239/MAX('2.5'!D$2:D2239)-1</f>
        <v>-0.1391925416</v>
      </c>
    </row>
    <row r="2240">
      <c r="F2240" s="38">
        <f>'2.5'!A2300</f>
        <v>45223</v>
      </c>
      <c r="G2240" s="39">
        <f>STDEV('2.2 Retornos'!L2246:L2305)*SQRT(252)</f>
        <v>0.1524596233</v>
      </c>
      <c r="H2240" s="39">
        <f>STDEV('2.2 Retornos'!W2246:W2305)*SQRT(252)</f>
        <v>0.2573756425</v>
      </c>
      <c r="I2240" s="39">
        <f>STDEV('2.2 Retornos'!AH2246:AH2305)*SQRT(252)</f>
        <v>0.1975502428</v>
      </c>
      <c r="K2240" s="40">
        <f>'2.5'!A2240</f>
        <v>45139</v>
      </c>
      <c r="L2240" s="41">
        <f>'2.5'!B2240/MAX('2.5'!B$2:B2240)-1</f>
        <v>-0.1661671399</v>
      </c>
      <c r="M2240" s="41">
        <f>'2.5'!C2240/MAX('2.5'!C$2:C2240)-1</f>
        <v>-0.1131751874</v>
      </c>
      <c r="N2240" s="41">
        <f>'2.5'!D2240/MAX('2.5'!D$2:D2240)-1</f>
        <v>-0.1394010662</v>
      </c>
    </row>
    <row r="2241">
      <c r="F2241" s="38">
        <f>'2.5'!A2301</f>
        <v>45224</v>
      </c>
      <c r="G2241" s="39">
        <f>STDEV('2.2 Retornos'!L2247:L2306)*SQRT(252)</f>
        <v>0.1509572206</v>
      </c>
      <c r="H2241" s="39">
        <f>STDEV('2.2 Retornos'!W2247:W2306)*SQRT(252)</f>
        <v>0.2490398343</v>
      </c>
      <c r="I2241" s="39">
        <f>STDEV('2.2 Retornos'!AH2247:AH2306)*SQRT(252)</f>
        <v>0.1976887512</v>
      </c>
      <c r="K2241" s="40">
        <f>'2.5'!A2241</f>
        <v>45140</v>
      </c>
      <c r="L2241" s="41">
        <f>'2.5'!B2241/MAX('2.5'!B$2:B2241)-1</f>
        <v>-0.176857664</v>
      </c>
      <c r="M2241" s="41">
        <f>'2.5'!C2241/MAX('2.5'!C$2:C2241)-1</f>
        <v>-0.1433709273</v>
      </c>
      <c r="N2241" s="41">
        <f>'2.5'!D2241/MAX('2.5'!D$2:D2241)-1</f>
        <v>-0.1484444109</v>
      </c>
    </row>
    <row r="2242">
      <c r="F2242" s="38">
        <f>'2.5'!A2302</f>
        <v>45225</v>
      </c>
      <c r="G2242" s="39">
        <f>STDEV('2.2 Retornos'!L2248:L2307)*SQRT(252)</f>
        <v>0.1517269444</v>
      </c>
      <c r="H2242" s="39">
        <f>STDEV('2.2 Retornos'!W2248:W2307)*SQRT(252)</f>
        <v>0.2474497195</v>
      </c>
      <c r="I2242" s="39">
        <f>STDEV('2.2 Retornos'!AH2248:AH2307)*SQRT(252)</f>
        <v>0.1974432767</v>
      </c>
      <c r="K2242" s="40">
        <f>'2.5'!A2242</f>
        <v>45141</v>
      </c>
      <c r="L2242" s="41">
        <f>'2.5'!B2242/MAX('2.5'!B$2:B2242)-1</f>
        <v>-0.1825086554</v>
      </c>
      <c r="M2242" s="41">
        <f>'2.5'!C2242/MAX('2.5'!C$2:C2242)-1</f>
        <v>-0.1321017166</v>
      </c>
      <c r="N2242" s="41">
        <f>'2.5'!D2242/MAX('2.5'!D$2:D2242)-1</f>
        <v>-0.1378830426</v>
      </c>
    </row>
    <row r="2243">
      <c r="F2243" s="38">
        <f>'2.5'!A2303</f>
        <v>45226</v>
      </c>
      <c r="G2243" s="39">
        <f>STDEV('2.2 Retornos'!L2249:L2308)*SQRT(252)</f>
        <v>0.1525238301</v>
      </c>
      <c r="H2243" s="39">
        <f>STDEV('2.2 Retornos'!W2249:W2308)*SQRT(252)</f>
        <v>0.2472368016</v>
      </c>
      <c r="I2243" s="39">
        <f>STDEV('2.2 Retornos'!AH2249:AH2308)*SQRT(252)</f>
        <v>0.1972762038</v>
      </c>
      <c r="K2243" s="40">
        <f>'2.5'!A2243</f>
        <v>45142</v>
      </c>
      <c r="L2243" s="41">
        <f>'2.5'!B2243/MAX('2.5'!B$2:B2243)-1</f>
        <v>-0.1758969265</v>
      </c>
      <c r="M2243" s="41">
        <f>'2.5'!C2243/MAX('2.5'!C$2:C2243)-1</f>
        <v>-0.1219609097</v>
      </c>
      <c r="N2243" s="41">
        <f>'2.5'!D2243/MAX('2.5'!D$2:D2243)-1</f>
        <v>-0.1294640173</v>
      </c>
    </row>
    <row r="2244">
      <c r="F2244" s="38">
        <f>'2.5'!A2304</f>
        <v>45229</v>
      </c>
      <c r="G2244" s="39">
        <f>STDEV('2.2 Retornos'!L2250:L2309)*SQRT(252)</f>
        <v>0.1556804793</v>
      </c>
      <c r="H2244" s="39">
        <f>STDEV('2.2 Retornos'!W2250:W2309)*SQRT(252)</f>
        <v>0.271494613</v>
      </c>
      <c r="I2244" s="39">
        <f>STDEV('2.2 Retornos'!AH2250:AH2309)*SQRT(252)</f>
        <v>0.1972978896</v>
      </c>
      <c r="K2244" s="40">
        <f>'2.5'!A2244</f>
        <v>45145</v>
      </c>
      <c r="L2244" s="41">
        <f>'2.5'!B2244/MAX('2.5'!B$2:B2244)-1</f>
        <v>-0.1758969265</v>
      </c>
      <c r="M2244" s="41">
        <f>'2.5'!C2244/MAX('2.5'!C$2:C2244)-1</f>
        <v>-0.1219609097</v>
      </c>
      <c r="N2244" s="41">
        <f>'2.5'!D2244/MAX('2.5'!D$2:D2244)-1</f>
        <v>-0.1294640173</v>
      </c>
    </row>
    <row r="2245">
      <c r="F2245" s="38">
        <f>'2.5'!A2305</f>
        <v>45230</v>
      </c>
      <c r="G2245" s="39">
        <f>STDEV('2.2 Retornos'!L2251:L2310)*SQRT(252)</f>
        <v>0.1557158232</v>
      </c>
      <c r="H2245" s="39">
        <f>STDEV('2.2 Retornos'!W2251:W2310)*SQRT(252)</f>
        <v>0.279990273</v>
      </c>
      <c r="I2245" s="39">
        <f>STDEV('2.2 Retornos'!AH2251:AH2310)*SQRT(252)</f>
        <v>0.1967294787</v>
      </c>
      <c r="K2245" s="40">
        <f>'2.5'!A2245</f>
        <v>45146</v>
      </c>
      <c r="L2245" s="41">
        <f>'2.5'!B2245/MAX('2.5'!B$2:B2245)-1</f>
        <v>-0.1798594338</v>
      </c>
      <c r="M2245" s="41">
        <f>'2.5'!C2245/MAX('2.5'!C$2:C2245)-1</f>
        <v>-0.1261255356</v>
      </c>
      <c r="N2245" s="41">
        <f>'2.5'!D2245/MAX('2.5'!D$2:D2245)-1</f>
        <v>-0.1221787015</v>
      </c>
    </row>
    <row r="2246">
      <c r="F2246" s="38">
        <f>'2.5'!A2306</f>
        <v>45231</v>
      </c>
      <c r="G2246" s="39">
        <f>STDEV('2.2 Retornos'!L2252:L2311)*SQRT(252)</f>
        <v>0.1576557967</v>
      </c>
      <c r="H2246" s="39">
        <f>STDEV('2.2 Retornos'!W2252:W2311)*SQRT(252)</f>
        <v>0.2800595857</v>
      </c>
      <c r="I2246" s="39">
        <f>STDEV('2.2 Retornos'!AH2252:AH2311)*SQRT(252)</f>
        <v>0.1966312866</v>
      </c>
      <c r="K2246" s="40">
        <f>'2.5'!A2246</f>
        <v>45147</v>
      </c>
      <c r="L2246" s="41">
        <f>'2.5'!B2246/MAX('2.5'!B$2:B2246)-1</f>
        <v>-0.1824404248</v>
      </c>
      <c r="M2246" s="41">
        <f>'2.5'!C2246/MAX('2.5'!C$2:C2246)-1</f>
        <v>-0.1280015577</v>
      </c>
      <c r="N2246" s="41">
        <f>'2.5'!D2246/MAX('2.5'!D$2:D2246)-1</f>
        <v>-0.1122793103</v>
      </c>
    </row>
    <row r="2247">
      <c r="F2247" s="38">
        <f>'2.5'!A2307</f>
        <v>45232</v>
      </c>
      <c r="G2247" s="39">
        <f>STDEV('2.2 Retornos'!L2253:L2312)*SQRT(252)</f>
        <v>0.1712984198</v>
      </c>
      <c r="H2247" s="39">
        <f>STDEV('2.2 Retornos'!W2253:W2312)*SQRT(252)</f>
        <v>0.2834416958</v>
      </c>
      <c r="I2247" s="39">
        <f>STDEV('2.2 Retornos'!AH2253:AH2312)*SQRT(252)</f>
        <v>0.2037576383</v>
      </c>
      <c r="K2247" s="40">
        <f>'2.5'!A2247</f>
        <v>45148</v>
      </c>
      <c r="L2247" s="41">
        <f>'2.5'!B2247/MAX('2.5'!B$2:B2247)-1</f>
        <v>-0.1751657101</v>
      </c>
      <c r="M2247" s="41">
        <f>'2.5'!C2247/MAX('2.5'!C$2:C2247)-1</f>
        <v>-0.1331389442</v>
      </c>
      <c r="N2247" s="41">
        <f>'2.5'!D2247/MAX('2.5'!D$2:D2247)-1</f>
        <v>-0.1120097752</v>
      </c>
    </row>
    <row r="2248">
      <c r="F2248" s="38">
        <f>'2.5'!A2308</f>
        <v>45233</v>
      </c>
      <c r="G2248" s="39">
        <f>STDEV('2.2 Retornos'!L2254:L2313)*SQRT(252)</f>
        <v>0.1734173548</v>
      </c>
      <c r="H2248" s="39">
        <f>STDEV('2.2 Retornos'!W2254:W2313)*SQRT(252)</f>
        <v>0.2891326886</v>
      </c>
      <c r="I2248" s="39">
        <f>STDEV('2.2 Retornos'!AH2254:AH2313)*SQRT(252)</f>
        <v>0.2049109813</v>
      </c>
      <c r="K2248" s="40">
        <f>'2.5'!A2248</f>
        <v>45149</v>
      </c>
      <c r="L2248" s="41">
        <f>'2.5'!B2248/MAX('2.5'!B$2:B2248)-1</f>
        <v>-0.1737671898</v>
      </c>
      <c r="M2248" s="41">
        <f>'2.5'!C2248/MAX('2.5'!C$2:C2248)-1</f>
        <v>-0.1248550926</v>
      </c>
      <c r="N2248" s="41">
        <f>'2.5'!D2248/MAX('2.5'!D$2:D2248)-1</f>
        <v>-0.1040099902</v>
      </c>
    </row>
    <row r="2249">
      <c r="F2249" s="38">
        <f>'2.5'!A2309</f>
        <v>45236</v>
      </c>
      <c r="G2249" s="39">
        <f>STDEV('2.2 Retornos'!L2255:L2314)*SQRT(252)</f>
        <v>0.1732217585</v>
      </c>
      <c r="H2249" s="39">
        <f>STDEV('2.2 Retornos'!W2255:W2314)*SQRT(252)</f>
        <v>0.2866357442</v>
      </c>
      <c r="I2249" s="39">
        <f>STDEV('2.2 Retornos'!AH2255:AH2314)*SQRT(252)</f>
        <v>0.2050464977</v>
      </c>
      <c r="K2249" s="40">
        <f>'2.5'!A2249</f>
        <v>45152</v>
      </c>
      <c r="L2249" s="41">
        <f>'2.5'!B2249/MAX('2.5'!B$2:B2249)-1</f>
        <v>-0.1781330215</v>
      </c>
      <c r="M2249" s="41">
        <f>'2.5'!C2249/MAX('2.5'!C$2:C2249)-1</f>
        <v>-0.1435469193</v>
      </c>
      <c r="N2249" s="41">
        <f>'2.5'!D2249/MAX('2.5'!D$2:D2249)-1</f>
        <v>-0.1088525125</v>
      </c>
    </row>
    <row r="2250">
      <c r="F2250" s="38">
        <f>'2.5'!A2310</f>
        <v>45237</v>
      </c>
      <c r="G2250" s="39">
        <f>STDEV('2.2 Retornos'!L2256:L2315)*SQRT(252)</f>
        <v>0.1686245459</v>
      </c>
      <c r="H2250" s="39">
        <f>STDEV('2.2 Retornos'!W2256:W2315)*SQRT(252)</f>
        <v>0.2797697736</v>
      </c>
      <c r="I2250" s="39">
        <f>STDEV('2.2 Retornos'!AH2256:AH2315)*SQRT(252)</f>
        <v>0.2122442154</v>
      </c>
      <c r="K2250" s="40">
        <f>'2.5'!A2250</f>
        <v>45153</v>
      </c>
      <c r="L2250" s="41">
        <f>'2.5'!B2250/MAX('2.5'!B$2:B2250)-1</f>
        <v>-0.1952257639</v>
      </c>
      <c r="M2250" s="41">
        <f>'2.5'!C2250/MAX('2.5'!C$2:C2250)-1</f>
        <v>-0.1794658717</v>
      </c>
      <c r="N2250" s="41">
        <f>'2.5'!D2250/MAX('2.5'!D$2:D2250)-1</f>
        <v>-0.1283889159</v>
      </c>
    </row>
    <row r="2251">
      <c r="F2251" s="38">
        <f>'2.5'!A2311</f>
        <v>45238</v>
      </c>
      <c r="G2251" s="39">
        <f>STDEV('2.2 Retornos'!L2257:L2316)*SQRT(252)</f>
        <v>0.1686138253</v>
      </c>
      <c r="H2251" s="39">
        <f>STDEV('2.2 Retornos'!W2257:W2316)*SQRT(252)</f>
        <v>0.2864276382</v>
      </c>
      <c r="I2251" s="39">
        <f>STDEV('2.2 Retornos'!AH2257:AH2316)*SQRT(252)</f>
        <v>0.2148811564</v>
      </c>
      <c r="K2251" s="40">
        <f>'2.5'!A2251</f>
        <v>45154</v>
      </c>
      <c r="L2251" s="41">
        <f>'2.5'!B2251/MAX('2.5'!B$2:B2251)-1</f>
        <v>-0.1967291476</v>
      </c>
      <c r="M2251" s="41">
        <f>'2.5'!C2251/MAX('2.5'!C$2:C2251)-1</f>
        <v>-0.1883521293</v>
      </c>
      <c r="N2251" s="41">
        <f>'2.5'!D2251/MAX('2.5'!D$2:D2251)-1</f>
        <v>-0.1243784732</v>
      </c>
    </row>
    <row r="2252">
      <c r="F2252" s="38">
        <f>'2.5'!A2312</f>
        <v>45239</v>
      </c>
      <c r="G2252" s="39">
        <f>STDEV('2.2 Retornos'!L2258:L2317)*SQRT(252)</f>
        <v>0.1691746396</v>
      </c>
      <c r="H2252" s="39">
        <f>STDEV('2.2 Retornos'!W2258:W2317)*SQRT(252)</f>
        <v>0.2902761694</v>
      </c>
      <c r="I2252" s="39">
        <f>STDEV('2.2 Retornos'!AH2258:AH2317)*SQRT(252)</f>
        <v>0.2143913884</v>
      </c>
      <c r="K2252" s="40">
        <f>'2.5'!A2252</f>
        <v>45155</v>
      </c>
      <c r="L2252" s="41">
        <f>'2.5'!B2252/MAX('2.5'!B$2:B2252)-1</f>
        <v>-0.2025316617</v>
      </c>
      <c r="M2252" s="41">
        <f>'2.5'!C2252/MAX('2.5'!C$2:C2252)-1</f>
        <v>-0.1874679362</v>
      </c>
      <c r="N2252" s="41">
        <f>'2.5'!D2252/MAX('2.5'!D$2:D2252)-1</f>
        <v>-0.1124283457</v>
      </c>
    </row>
    <row r="2253">
      <c r="F2253" s="38">
        <f>'2.5'!A2313</f>
        <v>45240</v>
      </c>
      <c r="G2253" s="39">
        <f>STDEV('2.2 Retornos'!L2259:L2318)*SQRT(252)</f>
        <v>0.1689217047</v>
      </c>
      <c r="H2253" s="39">
        <f>STDEV('2.2 Retornos'!W2259:W2318)*SQRT(252)</f>
        <v>0.2904085816</v>
      </c>
      <c r="I2253" s="39">
        <f>STDEV('2.2 Retornos'!AH2259:AH2318)*SQRT(252)</f>
        <v>0.2151575454</v>
      </c>
      <c r="K2253" s="40">
        <f>'2.5'!A2253</f>
        <v>45156</v>
      </c>
      <c r="L2253" s="41">
        <f>'2.5'!B2253/MAX('2.5'!B$2:B2253)-1</f>
        <v>-0.2070492572</v>
      </c>
      <c r="M2253" s="41">
        <f>'2.5'!C2253/MAX('2.5'!C$2:C2253)-1</f>
        <v>-0.1933355461</v>
      </c>
      <c r="N2253" s="41">
        <f>'2.5'!D2253/MAX('2.5'!D$2:D2253)-1</f>
        <v>-0.1032375836</v>
      </c>
    </row>
    <row r="2254">
      <c r="F2254" s="38">
        <f>'2.5'!A2314</f>
        <v>45243</v>
      </c>
      <c r="G2254" s="39">
        <f>STDEV('2.2 Retornos'!L2260:L2319)*SQRT(252)</f>
        <v>0.1685820413</v>
      </c>
      <c r="H2254" s="39">
        <f>STDEV('2.2 Retornos'!W2260:W2319)*SQRT(252)</f>
        <v>0.2884619029</v>
      </c>
      <c r="I2254" s="39">
        <f>STDEV('2.2 Retornos'!AH2260:AH2319)*SQRT(252)</f>
        <v>0.2153041731</v>
      </c>
      <c r="K2254" s="40">
        <f>'2.5'!A2254</f>
        <v>45159</v>
      </c>
      <c r="L2254" s="41">
        <f>'2.5'!B2254/MAX('2.5'!B$2:B2254)-1</f>
        <v>-0.211767733</v>
      </c>
      <c r="M2254" s="41">
        <f>'2.5'!C2254/MAX('2.5'!C$2:C2254)-1</f>
        <v>-0.181597812</v>
      </c>
      <c r="N2254" s="41">
        <f>'2.5'!D2254/MAX('2.5'!D$2:D2254)-1</f>
        <v>-0.1086547066</v>
      </c>
    </row>
    <row r="2255">
      <c r="F2255" s="38">
        <f>'2.5'!A2315</f>
        <v>45244</v>
      </c>
      <c r="G2255" s="39">
        <f>STDEV('2.2 Retornos'!L2261:L2320)*SQRT(252)</f>
        <v>0.1732085289</v>
      </c>
      <c r="H2255" s="39">
        <f>STDEV('2.2 Retornos'!W2261:W2320)*SQRT(252)</f>
        <v>0.2927886571</v>
      </c>
      <c r="I2255" s="39">
        <f>STDEV('2.2 Retornos'!AH2261:AH2320)*SQRT(252)</f>
        <v>0.215120155</v>
      </c>
      <c r="K2255" s="40">
        <f>'2.5'!A2255</f>
        <v>45160</v>
      </c>
      <c r="L2255" s="41">
        <f>'2.5'!B2255/MAX('2.5'!B$2:B2255)-1</f>
        <v>-0.2214560034</v>
      </c>
      <c r="M2255" s="41">
        <f>'2.5'!C2255/MAX('2.5'!C$2:C2255)-1</f>
        <v>-0.176480957</v>
      </c>
      <c r="N2255" s="41">
        <f>'2.5'!D2255/MAX('2.5'!D$2:D2255)-1</f>
        <v>-0.1120763499</v>
      </c>
    </row>
    <row r="2256">
      <c r="F2256" s="38">
        <f>'2.5'!A2316</f>
        <v>45245</v>
      </c>
      <c r="G2256" s="39">
        <f>STDEV('2.2 Retornos'!L2262:L2321)*SQRT(252)</f>
        <v>0.1720904167</v>
      </c>
      <c r="H2256" s="39">
        <f>STDEV('2.2 Retornos'!W2262:W2321)*SQRT(252)</f>
        <v>0.2884962683</v>
      </c>
      <c r="I2256" s="39">
        <f>STDEV('2.2 Retornos'!AH2262:AH2321)*SQRT(252)</f>
        <v>0.2156972209</v>
      </c>
      <c r="K2256" s="40">
        <f>'2.5'!A2256</f>
        <v>45161</v>
      </c>
      <c r="L2256" s="41">
        <f>'2.5'!B2256/MAX('2.5'!B$2:B2256)-1</f>
        <v>-0.213132485</v>
      </c>
      <c r="M2256" s="41">
        <f>'2.5'!C2256/MAX('2.5'!C$2:C2256)-1</f>
        <v>-0.1579688417</v>
      </c>
      <c r="N2256" s="41">
        <f>'2.5'!D2256/MAX('2.5'!D$2:D2256)-1</f>
        <v>-0.1173209943</v>
      </c>
    </row>
    <row r="2257">
      <c r="F2257" s="38">
        <f>'2.5'!A2317</f>
        <v>45246</v>
      </c>
      <c r="G2257" s="39">
        <f>STDEV('2.2 Retornos'!L2263:L2322)*SQRT(252)</f>
        <v>0.1720638435</v>
      </c>
      <c r="H2257" s="39">
        <f>STDEV('2.2 Retornos'!W2263:W2322)*SQRT(252)</f>
        <v>0.2870996925</v>
      </c>
      <c r="I2257" s="39">
        <f>STDEV('2.2 Retornos'!AH2263:AH2322)*SQRT(252)</f>
        <v>0.2171355215</v>
      </c>
      <c r="K2257" s="40">
        <f>'2.5'!A2257</f>
        <v>45162</v>
      </c>
      <c r="L2257" s="41">
        <f>'2.5'!B2257/MAX('2.5'!B$2:B2257)-1</f>
        <v>-0.2144459887</v>
      </c>
      <c r="M2257" s="41">
        <f>'2.5'!C2257/MAX('2.5'!C$2:C2257)-1</f>
        <v>-0.1717232257</v>
      </c>
      <c r="N2257" s="41">
        <f>'2.5'!D2257/MAX('2.5'!D$2:D2257)-1</f>
        <v>-0.1260425082</v>
      </c>
    </row>
    <row r="2258">
      <c r="F2258" s="38">
        <f>'2.5'!A2318</f>
        <v>45247</v>
      </c>
      <c r="G2258" s="39">
        <f>STDEV('2.2 Retornos'!L2264:L2323)*SQRT(252)</f>
        <v>0.1726041283</v>
      </c>
      <c r="H2258" s="39">
        <f>STDEV('2.2 Retornos'!W2264:W2323)*SQRT(252)</f>
        <v>0.287104096</v>
      </c>
      <c r="I2258" s="39">
        <f>STDEV('2.2 Retornos'!AH2264:AH2323)*SQRT(252)</f>
        <v>0.2226235859</v>
      </c>
      <c r="K2258" s="40">
        <f>'2.5'!A2258</f>
        <v>45163</v>
      </c>
      <c r="L2258" s="41">
        <f>'2.5'!B2258/MAX('2.5'!B$2:B2258)-1</f>
        <v>-0.2171646197</v>
      </c>
      <c r="M2258" s="41">
        <f>'2.5'!C2258/MAX('2.5'!C$2:C2258)-1</f>
        <v>-0.1723652892</v>
      </c>
      <c r="N2258" s="41">
        <f>'2.5'!D2258/MAX('2.5'!D$2:D2258)-1</f>
        <v>-0.1143443487</v>
      </c>
    </row>
    <row r="2259">
      <c r="F2259" s="38">
        <f>'2.5'!A2319</f>
        <v>45250</v>
      </c>
      <c r="G2259" s="39">
        <f>STDEV('2.2 Retornos'!L2265:L2324)*SQRT(252)</f>
        <v>0.1711803077</v>
      </c>
      <c r="H2259" s="39">
        <f>STDEV('2.2 Retornos'!W2265:W2324)*SQRT(252)</f>
        <v>0.2846023384</v>
      </c>
      <c r="I2259" s="39">
        <f>STDEV('2.2 Retornos'!AH2265:AH2324)*SQRT(252)</f>
        <v>0.2204976173</v>
      </c>
      <c r="K2259" s="40">
        <f>'2.5'!A2259</f>
        <v>45166</v>
      </c>
      <c r="L2259" s="41">
        <f>'2.5'!B2259/MAX('2.5'!B$2:B2259)-1</f>
        <v>-0.2079598674</v>
      </c>
      <c r="M2259" s="41">
        <f>'2.5'!C2259/MAX('2.5'!C$2:C2259)-1</f>
        <v>-0.1564291203</v>
      </c>
      <c r="N2259" s="41">
        <f>'2.5'!D2259/MAX('2.5'!D$2:D2259)-1</f>
        <v>-0.100630352</v>
      </c>
    </row>
    <row r="2260">
      <c r="F2260" s="38">
        <f>'2.5'!A2320</f>
        <v>45251</v>
      </c>
      <c r="G2260" s="39">
        <f>STDEV('2.2 Retornos'!L2266:L2325)*SQRT(252)</f>
        <v>0.1698962477</v>
      </c>
      <c r="H2260" s="39">
        <f>STDEV('2.2 Retornos'!W2266:W2325)*SQRT(252)</f>
        <v>0.2814881377</v>
      </c>
      <c r="I2260" s="39">
        <f>STDEV('2.2 Retornos'!AH2266:AH2325)*SQRT(252)</f>
        <v>0.2183914036</v>
      </c>
      <c r="K2260" s="40">
        <f>'2.5'!A2260</f>
        <v>45167</v>
      </c>
      <c r="L2260" s="41">
        <f>'2.5'!B2260/MAX('2.5'!B$2:B2260)-1</f>
        <v>-0.1958727255</v>
      </c>
      <c r="M2260" s="41">
        <f>'2.5'!C2260/MAX('2.5'!C$2:C2260)-1</f>
        <v>-0.140006394</v>
      </c>
      <c r="N2260" s="41">
        <f>'2.5'!D2260/MAX('2.5'!D$2:D2260)-1</f>
        <v>-0.08541666696</v>
      </c>
    </row>
    <row r="2261">
      <c r="F2261" s="38">
        <f>'2.5'!A2321</f>
        <v>45252</v>
      </c>
      <c r="G2261" s="39">
        <f>STDEV('2.2 Retornos'!L2267:L2326)*SQRT(252)</f>
        <v>0.1699320001</v>
      </c>
      <c r="H2261" s="39">
        <f>STDEV('2.2 Retornos'!W2267:W2326)*SQRT(252)</f>
        <v>0.2813518572</v>
      </c>
      <c r="I2261" s="39">
        <f>STDEV('2.2 Retornos'!AH2267:AH2326)*SQRT(252)</f>
        <v>0.2196445316</v>
      </c>
      <c r="K2261" s="40">
        <f>'2.5'!A2261</f>
        <v>45168</v>
      </c>
      <c r="L2261" s="41">
        <f>'2.5'!B2261/MAX('2.5'!B$2:B2261)-1</f>
        <v>-0.1964061551</v>
      </c>
      <c r="M2261" s="41">
        <f>'2.5'!C2261/MAX('2.5'!C$2:C2261)-1</f>
        <v>-0.1381685185</v>
      </c>
      <c r="N2261" s="41">
        <f>'2.5'!D2261/MAX('2.5'!D$2:D2261)-1</f>
        <v>-0.08140517217</v>
      </c>
    </row>
    <row r="2262">
      <c r="F2262" s="38">
        <f>'2.5'!A2322</f>
        <v>45253</v>
      </c>
      <c r="G2262" s="39">
        <f>STDEV('2.2 Retornos'!L2268:L2327)*SQRT(252)</f>
        <v>0.1690049641</v>
      </c>
      <c r="H2262" s="39">
        <f>STDEV('2.2 Retornos'!W2268:W2327)*SQRT(252)</f>
        <v>0.2812874754</v>
      </c>
      <c r="I2262" s="39">
        <f>STDEV('2.2 Retornos'!AH2268:AH2327)*SQRT(252)</f>
        <v>0.2197155275</v>
      </c>
      <c r="K2262" s="40">
        <f>'2.5'!A2262</f>
        <v>45169</v>
      </c>
      <c r="L2262" s="41">
        <f>'2.5'!B2262/MAX('2.5'!B$2:B2262)-1</f>
        <v>-0.2033633032</v>
      </c>
      <c r="M2262" s="41">
        <f>'2.5'!C2262/MAX('2.5'!C$2:C2262)-1</f>
        <v>-0.1375425993</v>
      </c>
      <c r="N2262" s="41">
        <f>'2.5'!D2262/MAX('2.5'!D$2:D2262)-1</f>
        <v>-0.08103004044</v>
      </c>
    </row>
    <row r="2263">
      <c r="F2263" s="38">
        <f>'2.5'!A2323</f>
        <v>45254</v>
      </c>
      <c r="G2263" s="39">
        <f>STDEV('2.2 Retornos'!L2269:L2328)*SQRT(252)</f>
        <v>0.1668197263</v>
      </c>
      <c r="H2263" s="39">
        <f>STDEV('2.2 Retornos'!W2269:W2328)*SQRT(252)</f>
        <v>0.2794808382</v>
      </c>
      <c r="I2263" s="39">
        <f>STDEV('2.2 Retornos'!AH2269:AH2328)*SQRT(252)</f>
        <v>0.2161548841</v>
      </c>
      <c r="K2263" s="40">
        <f>'2.5'!A2263</f>
        <v>45170</v>
      </c>
      <c r="L2263" s="41">
        <f>'2.5'!B2263/MAX('2.5'!B$2:B2263)-1</f>
        <v>-0.1928635384</v>
      </c>
      <c r="M2263" s="41">
        <f>'2.5'!C2263/MAX('2.5'!C$2:C2263)-1</f>
        <v>-0.1261697871</v>
      </c>
      <c r="N2263" s="41">
        <f>'2.5'!D2263/MAX('2.5'!D$2:D2263)-1</f>
        <v>-0.06381578525</v>
      </c>
    </row>
    <row r="2264">
      <c r="F2264" s="38">
        <f>'2.5'!A2324</f>
        <v>45257</v>
      </c>
      <c r="G2264" s="39">
        <f>STDEV('2.2 Retornos'!L2270:L2329)*SQRT(252)</f>
        <v>0.1670615991</v>
      </c>
      <c r="H2264" s="39">
        <f>STDEV('2.2 Retornos'!W2270:W2329)*SQRT(252)</f>
        <v>0.2800320298</v>
      </c>
      <c r="I2264" s="39">
        <f>STDEV('2.2 Retornos'!AH2270:AH2329)*SQRT(252)</f>
        <v>0.2185419269</v>
      </c>
      <c r="K2264" s="40">
        <f>'2.5'!A2264</f>
        <v>45173</v>
      </c>
      <c r="L2264" s="41">
        <f>'2.5'!B2264/MAX('2.5'!B$2:B2264)-1</f>
        <v>-0.1928635384</v>
      </c>
      <c r="M2264" s="41">
        <f>'2.5'!C2264/MAX('2.5'!C$2:C2264)-1</f>
        <v>-0.1261697871</v>
      </c>
      <c r="N2264" s="41">
        <f>'2.5'!D2264/MAX('2.5'!D$2:D2264)-1</f>
        <v>-0.06381578525</v>
      </c>
    </row>
    <row r="2265">
      <c r="F2265" s="38">
        <f>'2.5'!A2325</f>
        <v>45258</v>
      </c>
      <c r="G2265" s="39">
        <f>STDEV('2.2 Retornos'!L2271:L2330)*SQRT(252)</f>
        <v>0.1676060069</v>
      </c>
      <c r="H2265" s="39">
        <f>STDEV('2.2 Retornos'!W2271:W2330)*SQRT(252)</f>
        <v>0.2850845385</v>
      </c>
      <c r="I2265" s="39">
        <f>STDEV('2.2 Retornos'!AH2271:AH2330)*SQRT(252)</f>
        <v>0.2193429947</v>
      </c>
      <c r="K2265" s="40">
        <f>'2.5'!A2265</f>
        <v>45174</v>
      </c>
      <c r="L2265" s="41">
        <f>'2.5'!B2265/MAX('2.5'!B$2:B2265)-1</f>
        <v>-0.1988252878</v>
      </c>
      <c r="M2265" s="41">
        <f>'2.5'!C2265/MAX('2.5'!C$2:C2265)-1</f>
        <v>-0.1456323487</v>
      </c>
      <c r="N2265" s="41">
        <f>'2.5'!D2265/MAX('2.5'!D$2:D2265)-1</f>
        <v>-0.05884533781</v>
      </c>
    </row>
    <row r="2266">
      <c r="F2266" s="38">
        <f>'2.5'!A2326</f>
        <v>45259</v>
      </c>
      <c r="G2266" s="39">
        <f>STDEV('2.2 Retornos'!L2272:L2331)*SQRT(252)</f>
        <v>0.1696747365</v>
      </c>
      <c r="H2266" s="39">
        <f>STDEV('2.2 Retornos'!W2272:W2331)*SQRT(252)</f>
        <v>0.2861386084</v>
      </c>
      <c r="I2266" s="39">
        <f>STDEV('2.2 Retornos'!AH2272:AH2331)*SQRT(252)</f>
        <v>0.2199239042</v>
      </c>
      <c r="K2266" s="40">
        <f>'2.5'!A2266</f>
        <v>45175</v>
      </c>
      <c r="L2266" s="41">
        <f>'2.5'!B2266/MAX('2.5'!B$2:B2266)-1</f>
        <v>-0.203966635</v>
      </c>
      <c r="M2266" s="41">
        <f>'2.5'!C2266/MAX('2.5'!C$2:C2266)-1</f>
        <v>-0.149641413</v>
      </c>
      <c r="N2266" s="41">
        <f>'2.5'!D2266/MAX('2.5'!D$2:D2266)-1</f>
        <v>-0.06323568699</v>
      </c>
    </row>
    <row r="2267">
      <c r="F2267" s="38">
        <f>'2.5'!A2327</f>
        <v>45260</v>
      </c>
      <c r="G2267" s="39">
        <f>STDEV('2.2 Retornos'!L2273:L2332)*SQRT(252)</f>
        <v>0.1713760187</v>
      </c>
      <c r="H2267" s="39">
        <f>STDEV('2.2 Retornos'!W2273:W2332)*SQRT(252)</f>
        <v>0.2852913738</v>
      </c>
      <c r="I2267" s="39">
        <f>STDEV('2.2 Retornos'!AH2273:AH2332)*SQRT(252)</f>
        <v>0.21996462</v>
      </c>
      <c r="K2267" s="40">
        <f>'2.5'!A2267</f>
        <v>45176</v>
      </c>
      <c r="L2267" s="41">
        <f>'2.5'!B2267/MAX('2.5'!B$2:B2267)-1</f>
        <v>-0.2087222267</v>
      </c>
      <c r="M2267" s="41">
        <f>'2.5'!C2267/MAX('2.5'!C$2:C2267)-1</f>
        <v>-0.161360324</v>
      </c>
      <c r="N2267" s="41">
        <f>'2.5'!D2267/MAX('2.5'!D$2:D2267)-1</f>
        <v>-0.06315385578</v>
      </c>
    </row>
    <row r="2268">
      <c r="F2268" s="38">
        <f>'2.5'!A2328</f>
        <v>45261</v>
      </c>
      <c r="G2268" s="39">
        <f>STDEV('2.2 Retornos'!L2274:L2333)*SQRT(252)</f>
        <v>0.1719615218</v>
      </c>
      <c r="H2268" s="39">
        <f>STDEV('2.2 Retornos'!W2274:W2333)*SQRT(252)</f>
        <v>0.287662527</v>
      </c>
      <c r="I2268" s="39">
        <f>STDEV('2.2 Retornos'!AH2274:AH2333)*SQRT(252)</f>
        <v>0.2201834468</v>
      </c>
      <c r="K2268" s="40">
        <f>'2.5'!A2268</f>
        <v>45177</v>
      </c>
      <c r="L2268" s="41">
        <f>'2.5'!B2268/MAX('2.5'!B$2:B2268)-1</f>
        <v>-0.2095289114</v>
      </c>
      <c r="M2268" s="41">
        <f>'2.5'!C2268/MAX('2.5'!C$2:C2268)-1</f>
        <v>-0.1639159168</v>
      </c>
      <c r="N2268" s="41">
        <f>'2.5'!D2268/MAX('2.5'!D$2:D2268)-1</f>
        <v>-0.06425291104</v>
      </c>
    </row>
    <row r="2269">
      <c r="F2269" s="38">
        <f>'2.5'!A2329</f>
        <v>45264</v>
      </c>
      <c r="G2269" s="39">
        <f>STDEV('2.2 Retornos'!L2275:L2334)*SQRT(252)</f>
        <v>0.1704581133</v>
      </c>
      <c r="H2269" s="39">
        <f>STDEV('2.2 Retornos'!W2275:W2334)*SQRT(252)</f>
        <v>0.2856464041</v>
      </c>
      <c r="I2269" s="39">
        <f>STDEV('2.2 Retornos'!AH2275:AH2334)*SQRT(252)</f>
        <v>0.2186324618</v>
      </c>
      <c r="K2269" s="40">
        <f>'2.5'!A2269</f>
        <v>45180</v>
      </c>
      <c r="L2269" s="41">
        <f>'2.5'!B2269/MAX('2.5'!B$2:B2269)-1</f>
        <v>-0.2002350337</v>
      </c>
      <c r="M2269" s="41">
        <f>'2.5'!C2269/MAX('2.5'!C$2:C2269)-1</f>
        <v>-0.1465927242</v>
      </c>
      <c r="N2269" s="41">
        <f>'2.5'!D2269/MAX('2.5'!D$2:D2269)-1</f>
        <v>-0.08010146196</v>
      </c>
    </row>
    <row r="2270">
      <c r="F2270" s="38">
        <f>'2.5'!A2330</f>
        <v>45265</v>
      </c>
      <c r="G2270" s="39">
        <f>STDEV('2.2 Retornos'!L2276:L2335)*SQRT(252)</f>
        <v>0.1704059476</v>
      </c>
      <c r="H2270" s="39">
        <f>STDEV('2.2 Retornos'!W2276:W2335)*SQRT(252)</f>
        <v>0.2860003877</v>
      </c>
      <c r="I2270" s="39">
        <f>STDEV('2.2 Retornos'!AH2276:AH2335)*SQRT(252)</f>
        <v>0.2158455703</v>
      </c>
      <c r="K2270" s="40">
        <f>'2.5'!A2270</f>
        <v>45181</v>
      </c>
      <c r="L2270" s="41">
        <f>'2.5'!B2270/MAX('2.5'!B$2:B2270)-1</f>
        <v>-0.1981106515</v>
      </c>
      <c r="M2270" s="41">
        <f>'2.5'!C2270/MAX('2.5'!C$2:C2270)-1</f>
        <v>-0.1513301792</v>
      </c>
      <c r="N2270" s="41">
        <f>'2.5'!D2270/MAX('2.5'!D$2:D2270)-1</f>
        <v>-0.06329477836</v>
      </c>
    </row>
    <row r="2271">
      <c r="F2271" s="38">
        <f>'2.5'!A2331</f>
        <v>45266</v>
      </c>
      <c r="G2271" s="39">
        <f>STDEV('2.2 Retornos'!L2277:L2336)*SQRT(252)</f>
        <v>0.1699094583</v>
      </c>
      <c r="H2271" s="39">
        <f>STDEV('2.2 Retornos'!W2277:W2336)*SQRT(252)</f>
        <v>0.2860892333</v>
      </c>
      <c r="I2271" s="39">
        <f>STDEV('2.2 Retornos'!AH2277:AH2336)*SQRT(252)</f>
        <v>0.227775566</v>
      </c>
      <c r="K2271" s="40">
        <f>'2.5'!A2271</f>
        <v>45182</v>
      </c>
      <c r="L2271" s="41">
        <f>'2.5'!B2271/MAX('2.5'!B$2:B2271)-1</f>
        <v>-0.1927579987</v>
      </c>
      <c r="M2271" s="41">
        <f>'2.5'!C2271/MAX('2.5'!C$2:C2271)-1</f>
        <v>-0.1556625338</v>
      </c>
      <c r="N2271" s="41">
        <f>'2.5'!D2271/MAX('2.5'!D$2:D2271)-1</f>
        <v>-0.06907416285</v>
      </c>
    </row>
    <row r="2272">
      <c r="F2272" s="38">
        <f>'2.5'!A2332</f>
        <v>45267</v>
      </c>
      <c r="G2272" s="39">
        <f>STDEV('2.2 Retornos'!L2278:L2337)*SQRT(252)</f>
        <v>0.1679554481</v>
      </c>
      <c r="H2272" s="39">
        <f>STDEV('2.2 Retornos'!W2278:W2337)*SQRT(252)</f>
        <v>0.2819574039</v>
      </c>
      <c r="I2272" s="39">
        <f>STDEV('2.2 Retornos'!AH2278:AH2337)*SQRT(252)</f>
        <v>0.2270062684</v>
      </c>
      <c r="K2272" s="40">
        <f>'2.5'!A2272</f>
        <v>45183</v>
      </c>
      <c r="L2272" s="41">
        <f>'2.5'!B2272/MAX('2.5'!B$2:B2272)-1</f>
        <v>-0.182589275</v>
      </c>
      <c r="M2272" s="41">
        <f>'2.5'!C2272/MAX('2.5'!C$2:C2272)-1</f>
        <v>-0.1370638666</v>
      </c>
      <c r="N2272" s="41">
        <f>'2.5'!D2272/MAX('2.5'!D$2:D2272)-1</f>
        <v>-0.05916568658</v>
      </c>
    </row>
    <row r="2273">
      <c r="F2273" s="38">
        <f>'2.5'!A2333</f>
        <v>45268</v>
      </c>
      <c r="G2273" s="39">
        <f>STDEV('2.2 Retornos'!L2279:L2338)*SQRT(252)</f>
        <v>0.1680847954</v>
      </c>
      <c r="H2273" s="39">
        <f>STDEV('2.2 Retornos'!W2279:W2338)*SQRT(252)</f>
        <v>0.2790112539</v>
      </c>
      <c r="I2273" s="39">
        <f>STDEV('2.2 Retornos'!AH2279:AH2338)*SQRT(252)</f>
        <v>0.2294628499</v>
      </c>
      <c r="K2273" s="40">
        <f>'2.5'!A2273</f>
        <v>45184</v>
      </c>
      <c r="L2273" s="41">
        <f>'2.5'!B2273/MAX('2.5'!B$2:B2273)-1</f>
        <v>-0.1781196659</v>
      </c>
      <c r="M2273" s="41">
        <f>'2.5'!C2273/MAX('2.5'!C$2:C2273)-1</f>
        <v>-0.122097884</v>
      </c>
      <c r="N2273" s="41">
        <f>'2.5'!D2273/MAX('2.5'!D$2:D2273)-1</f>
        <v>-0.05841656662</v>
      </c>
    </row>
    <row r="2274">
      <c r="F2274" s="38">
        <f>'2.5'!A2334</f>
        <v>45271</v>
      </c>
      <c r="G2274" s="39">
        <f>STDEV('2.2 Retornos'!L2280:L2339)*SQRT(252)</f>
        <v>0.1687308255</v>
      </c>
      <c r="H2274" s="39">
        <f>STDEV('2.2 Retornos'!W2280:W2339)*SQRT(252)</f>
        <v>0.2795907107</v>
      </c>
      <c r="I2274" s="39">
        <f>STDEV('2.2 Retornos'!AH2280:AH2339)*SQRT(252)</f>
        <v>0.2297103787</v>
      </c>
      <c r="K2274" s="40">
        <f>'2.5'!A2274</f>
        <v>45187</v>
      </c>
      <c r="L2274" s="41">
        <f>'2.5'!B2274/MAX('2.5'!B$2:B2274)-1</f>
        <v>-0.1810357237</v>
      </c>
      <c r="M2274" s="41">
        <f>'2.5'!C2274/MAX('2.5'!C$2:C2274)-1</f>
        <v>-0.128587527</v>
      </c>
      <c r="N2274" s="41">
        <f>'2.5'!D2274/MAX('2.5'!D$2:D2274)-1</f>
        <v>-0.06321625616</v>
      </c>
    </row>
    <row r="2275">
      <c r="F2275" s="38">
        <f>'2.5'!A2335</f>
        <v>45272</v>
      </c>
      <c r="G2275" s="39">
        <f>STDEV('2.2 Retornos'!L2281:L2340)*SQRT(252)</f>
        <v>0.1680897299</v>
      </c>
      <c r="H2275" s="39">
        <f>STDEV('2.2 Retornos'!W2281:W2340)*SQRT(252)</f>
        <v>0.2756484159</v>
      </c>
      <c r="I2275" s="39">
        <f>STDEV('2.2 Retornos'!AH2281:AH2340)*SQRT(252)</f>
        <v>0.232170557</v>
      </c>
      <c r="K2275" s="40">
        <f>'2.5'!A2275</f>
        <v>45188</v>
      </c>
      <c r="L2275" s="41">
        <f>'2.5'!B2275/MAX('2.5'!B$2:B2275)-1</f>
        <v>-0.1866928574</v>
      </c>
      <c r="M2275" s="41">
        <f>'2.5'!C2275/MAX('2.5'!C$2:C2275)-1</f>
        <v>-0.1528404618</v>
      </c>
      <c r="N2275" s="41">
        <f>'2.5'!D2275/MAX('2.5'!D$2:D2275)-1</f>
        <v>-0.07217872661</v>
      </c>
    </row>
    <row r="2276">
      <c r="F2276" s="38">
        <f>'2.5'!A2336</f>
        <v>45273</v>
      </c>
      <c r="G2276" s="39">
        <f>STDEV('2.2 Retornos'!L2282:L2341)*SQRT(252)</f>
        <v>0.1724640659</v>
      </c>
      <c r="H2276" s="39">
        <f>STDEV('2.2 Retornos'!W2282:W2341)*SQRT(252)</f>
        <v>0.2979522769</v>
      </c>
      <c r="I2276" s="39">
        <f>STDEV('2.2 Retornos'!AH2282:AH2341)*SQRT(252)</f>
        <v>0.2360429818</v>
      </c>
      <c r="K2276" s="40">
        <f>'2.5'!A2276</f>
        <v>45189</v>
      </c>
      <c r="L2276" s="41">
        <f>'2.5'!B2276/MAX('2.5'!B$2:B2276)-1</f>
        <v>-0.1873040923</v>
      </c>
      <c r="M2276" s="41">
        <f>'2.5'!C2276/MAX('2.5'!C$2:C2276)-1</f>
        <v>-0.1481032425</v>
      </c>
      <c r="N2276" s="41">
        <f>'2.5'!D2276/MAX('2.5'!D$2:D2276)-1</f>
        <v>-0.08280834417</v>
      </c>
    </row>
    <row r="2277">
      <c r="F2277" s="38">
        <f>'2.5'!A2337</f>
        <v>45274</v>
      </c>
      <c r="G2277" s="39">
        <f>STDEV('2.2 Retornos'!L2283:L2342)*SQRT(252)</f>
        <v>0.1695614383</v>
      </c>
      <c r="H2277" s="39">
        <f>STDEV('2.2 Retornos'!W2283:W2342)*SQRT(252)</f>
        <v>0.2964268161</v>
      </c>
      <c r="I2277" s="39">
        <f>STDEV('2.2 Retornos'!AH2283:AH2342)*SQRT(252)</f>
        <v>0.2356609843</v>
      </c>
      <c r="K2277" s="40">
        <f>'2.5'!A2277</f>
        <v>45190</v>
      </c>
      <c r="L2277" s="41">
        <f>'2.5'!B2277/MAX('2.5'!B$2:B2277)-1</f>
        <v>-0.2034476578</v>
      </c>
      <c r="M2277" s="41">
        <f>'2.5'!C2277/MAX('2.5'!C$2:C2277)-1</f>
        <v>-0.1719696786</v>
      </c>
      <c r="N2277" s="41">
        <f>'2.5'!D2277/MAX('2.5'!D$2:D2277)-1</f>
        <v>-0.09742927418</v>
      </c>
    </row>
    <row r="2278">
      <c r="F2278" s="38">
        <f>'2.5'!A2338</f>
        <v>45275</v>
      </c>
      <c r="G2278" s="39">
        <f>STDEV('2.2 Retornos'!L2284:L2343)*SQRT(252)</f>
        <v>0.1704619489</v>
      </c>
      <c r="H2278" s="39">
        <f>STDEV('2.2 Retornos'!W2284:W2343)*SQRT(252)</f>
        <v>0.2963507068</v>
      </c>
      <c r="I2278" s="39">
        <f>STDEV('2.2 Retornos'!AH2284:AH2343)*SQRT(252)</f>
        <v>0.2406321356</v>
      </c>
      <c r="K2278" s="40">
        <f>'2.5'!A2278</f>
        <v>45191</v>
      </c>
      <c r="L2278" s="41">
        <f>'2.5'!B2278/MAX('2.5'!B$2:B2278)-1</f>
        <v>-0.2068174657</v>
      </c>
      <c r="M2278" s="41">
        <f>'2.5'!C2278/MAX('2.5'!C$2:C2278)-1</f>
        <v>-0.1783949777</v>
      </c>
      <c r="N2278" s="41">
        <f>'2.5'!D2278/MAX('2.5'!D$2:D2278)-1</f>
        <v>-0.09678308541</v>
      </c>
    </row>
    <row r="2279">
      <c r="F2279" s="38">
        <f>'2.5'!A2339</f>
        <v>45278</v>
      </c>
      <c r="G2279" s="39">
        <f>STDEV('2.2 Retornos'!L2285:L2344)*SQRT(252)</f>
        <v>0.1703302318</v>
      </c>
      <c r="H2279" s="39">
        <f>STDEV('2.2 Retornos'!W2285:W2344)*SQRT(252)</f>
        <v>0.2963285175</v>
      </c>
      <c r="I2279" s="39">
        <f>STDEV('2.2 Retornos'!AH2285:AH2344)*SQRT(252)</f>
        <v>0.2399655574</v>
      </c>
      <c r="K2279" s="40">
        <f>'2.5'!A2279</f>
        <v>45194</v>
      </c>
      <c r="L2279" s="41">
        <f>'2.5'!B2279/MAX('2.5'!B$2:B2279)-1</f>
        <v>-0.2083892779</v>
      </c>
      <c r="M2279" s="41">
        <f>'2.5'!C2279/MAX('2.5'!C$2:C2279)-1</f>
        <v>-0.1768009987</v>
      </c>
      <c r="N2279" s="41">
        <f>'2.5'!D2279/MAX('2.5'!D$2:D2279)-1</f>
        <v>-0.08208694736</v>
      </c>
    </row>
    <row r="2280">
      <c r="F2280" s="38">
        <f>'2.5'!A2340</f>
        <v>45279</v>
      </c>
      <c r="G2280" s="39">
        <f>STDEV('2.2 Retornos'!L2286:L2345)*SQRT(252)</f>
        <v>0.1706750582</v>
      </c>
      <c r="H2280" s="39">
        <f>STDEV('2.2 Retornos'!W2286:W2345)*SQRT(252)</f>
        <v>0.2942864925</v>
      </c>
      <c r="I2280" s="39">
        <f>STDEV('2.2 Retornos'!AH2286:AH2345)*SQRT(252)</f>
        <v>0.2407297358</v>
      </c>
      <c r="K2280" s="40">
        <f>'2.5'!A2280</f>
        <v>45195</v>
      </c>
      <c r="L2280" s="41">
        <f>'2.5'!B2280/MAX('2.5'!B$2:B2280)-1</f>
        <v>-0.2178997472</v>
      </c>
      <c r="M2280" s="41">
        <f>'2.5'!C2280/MAX('2.5'!C$2:C2280)-1</f>
        <v>-0.2021352027</v>
      </c>
      <c r="N2280" s="41">
        <f>'2.5'!D2280/MAX('2.5'!D$2:D2280)-1</f>
        <v>-0.07546299914</v>
      </c>
    </row>
    <row r="2281">
      <c r="F2281" s="38">
        <f>'2.5'!A2341</f>
        <v>45280</v>
      </c>
      <c r="G2281" s="39">
        <f>STDEV('2.2 Retornos'!L2287:L2346)*SQRT(252)</f>
        <v>0.1686551571</v>
      </c>
      <c r="H2281" s="39">
        <f>STDEV('2.2 Retornos'!W2287:W2346)*SQRT(252)</f>
        <v>0.2957612486</v>
      </c>
      <c r="I2281" s="39">
        <f>STDEV('2.2 Retornos'!AH2287:AH2346)*SQRT(252)</f>
        <v>0.2369052025</v>
      </c>
      <c r="K2281" s="40">
        <f>'2.5'!A2281</f>
        <v>45196</v>
      </c>
      <c r="L2281" s="41">
        <f>'2.5'!B2281/MAX('2.5'!B$2:B2281)-1</f>
        <v>-0.2282986281</v>
      </c>
      <c r="M2281" s="41">
        <f>'2.5'!C2281/MAX('2.5'!C$2:C2281)-1</f>
        <v>-0.2174678374</v>
      </c>
      <c r="N2281" s="41">
        <f>'2.5'!D2281/MAX('2.5'!D$2:D2281)-1</f>
        <v>-0.05591506619</v>
      </c>
    </row>
    <row r="2282">
      <c r="F2282" s="38">
        <f>'2.5'!A2342</f>
        <v>45281</v>
      </c>
      <c r="G2282" s="39">
        <f>STDEV('2.2 Retornos'!L2288:L2347)*SQRT(252)</f>
        <v>0.1677582789</v>
      </c>
      <c r="H2282" s="39">
        <f>STDEV('2.2 Retornos'!W2288:W2347)*SQRT(252)</f>
        <v>0.2958082119</v>
      </c>
      <c r="I2282" s="39">
        <f>STDEV('2.2 Retornos'!AH2288:AH2347)*SQRT(252)</f>
        <v>0.2374184246</v>
      </c>
      <c r="K2282" s="40">
        <f>'2.5'!A2282</f>
        <v>45197</v>
      </c>
      <c r="L2282" s="41">
        <f>'2.5'!B2282/MAX('2.5'!B$2:B2282)-1</f>
        <v>-0.2188359972</v>
      </c>
      <c r="M2282" s="41">
        <f>'2.5'!C2282/MAX('2.5'!C$2:C2282)-1</f>
        <v>-0.2064342721</v>
      </c>
      <c r="N2282" s="41">
        <f>'2.5'!D2282/MAX('2.5'!D$2:D2282)-1</f>
        <v>-0.05845505803</v>
      </c>
    </row>
    <row r="2283">
      <c r="F2283" s="38">
        <f>'2.5'!A2343</f>
        <v>45282</v>
      </c>
      <c r="G2283" s="39">
        <f>STDEV('2.2 Retornos'!L2289:L2348)*SQRT(252)</f>
        <v>0.167120609</v>
      </c>
      <c r="H2283" s="39">
        <f>STDEV('2.2 Retornos'!W2289:W2348)*SQRT(252)</f>
        <v>0.2943215135</v>
      </c>
      <c r="I2283" s="39">
        <f>STDEV('2.2 Retornos'!AH2289:AH2348)*SQRT(252)</f>
        <v>0.2366000791</v>
      </c>
      <c r="K2283" s="40">
        <f>'2.5'!A2283</f>
        <v>45198</v>
      </c>
      <c r="L2283" s="41">
        <f>'2.5'!B2283/MAX('2.5'!B$2:B2283)-1</f>
        <v>-0.2236802187</v>
      </c>
      <c r="M2283" s="41">
        <f>'2.5'!C2283/MAX('2.5'!C$2:C2283)-1</f>
        <v>-0.1928811158</v>
      </c>
      <c r="N2283" s="41">
        <f>'2.5'!D2283/MAX('2.5'!D$2:D2283)-1</f>
        <v>-0.06910153228</v>
      </c>
    </row>
    <row r="2284">
      <c r="F2284" s="38">
        <f>'2.5'!A2344</f>
        <v>45285</v>
      </c>
      <c r="G2284" s="39">
        <f>STDEV('2.2 Retornos'!L2290:L2349)*SQRT(252)</f>
        <v>0.1607582464</v>
      </c>
      <c r="H2284" s="39">
        <f>STDEV('2.2 Retornos'!W2290:W2349)*SQRT(252)</f>
        <v>0.2862311446</v>
      </c>
      <c r="I2284" s="39">
        <f>STDEV('2.2 Retornos'!AH2290:AH2349)*SQRT(252)</f>
        <v>0.2317924453</v>
      </c>
      <c r="K2284" s="40">
        <f>'2.5'!A2284</f>
        <v>45201</v>
      </c>
      <c r="L2284" s="41">
        <f>'2.5'!B2284/MAX('2.5'!B$2:B2284)-1</f>
        <v>-0.2392174581</v>
      </c>
      <c r="M2284" s="41">
        <f>'2.5'!C2284/MAX('2.5'!C$2:C2284)-1</f>
        <v>-0.219638593</v>
      </c>
      <c r="N2284" s="41">
        <f>'2.5'!D2284/MAX('2.5'!D$2:D2284)-1</f>
        <v>-0.09122128926</v>
      </c>
    </row>
    <row r="2285">
      <c r="F2285" s="38">
        <f>'2.5'!A2345</f>
        <v>45286</v>
      </c>
      <c r="G2285" s="39">
        <f>STDEV('2.2 Retornos'!L2291:L2350)*SQRT(252)</f>
        <v>0.1568811589</v>
      </c>
      <c r="H2285" s="39">
        <f>STDEV('2.2 Retornos'!W2291:W2350)*SQRT(252)</f>
        <v>0.284556605</v>
      </c>
      <c r="I2285" s="39">
        <f>STDEV('2.2 Retornos'!AH2291:AH2350)*SQRT(252)</f>
        <v>0.2317535302</v>
      </c>
      <c r="K2285" s="40">
        <f>'2.5'!A2285</f>
        <v>45202</v>
      </c>
      <c r="L2285" s="41">
        <f>'2.5'!B2285/MAX('2.5'!B$2:B2285)-1</f>
        <v>-0.2503836235</v>
      </c>
      <c r="M2285" s="41">
        <f>'2.5'!C2285/MAX('2.5'!C$2:C2285)-1</f>
        <v>-0.2309989703</v>
      </c>
      <c r="N2285" s="41">
        <f>'2.5'!D2285/MAX('2.5'!D$2:D2285)-1</f>
        <v>-0.08982211772</v>
      </c>
    </row>
    <row r="2286">
      <c r="F2286" s="38">
        <f>'2.5'!A2346</f>
        <v>45287</v>
      </c>
      <c r="G2286" s="39">
        <f>STDEV('2.2 Retornos'!L2292:L2351)*SQRT(252)</f>
        <v>0.1567644871</v>
      </c>
      <c r="H2286" s="39">
        <f>STDEV('2.2 Retornos'!W2292:W2351)*SQRT(252)</f>
        <v>0.2841422557</v>
      </c>
      <c r="I2286" s="39">
        <f>STDEV('2.2 Retornos'!AH2292:AH2351)*SQRT(252)</f>
        <v>0.220164974</v>
      </c>
      <c r="K2286" s="40">
        <f>'2.5'!A2286</f>
        <v>45203</v>
      </c>
      <c r="L2286" s="41">
        <f>'2.5'!B2286/MAX('2.5'!B$2:B2286)-1</f>
        <v>-0.2454912291</v>
      </c>
      <c r="M2286" s="41">
        <f>'2.5'!C2286/MAX('2.5'!C$2:C2286)-1</f>
        <v>-0.239623996</v>
      </c>
      <c r="N2286" s="41">
        <f>'2.5'!D2286/MAX('2.5'!D$2:D2286)-1</f>
        <v>-0.1229392542</v>
      </c>
    </row>
    <row r="2287">
      <c r="F2287" s="38">
        <f>'2.5'!A2347</f>
        <v>45288</v>
      </c>
      <c r="G2287" s="39">
        <f>STDEV('2.2 Retornos'!L2293:L2352)*SQRT(252)</f>
        <v>0.1569183105</v>
      </c>
      <c r="H2287" s="39">
        <f>STDEV('2.2 Retornos'!W2293:W2352)*SQRT(252)</f>
        <v>0.2847451003</v>
      </c>
      <c r="I2287" s="39">
        <f>STDEV('2.2 Retornos'!AH2293:AH2352)*SQRT(252)</f>
        <v>0.222099788</v>
      </c>
      <c r="K2287" s="40">
        <f>'2.5'!A2287</f>
        <v>45204</v>
      </c>
      <c r="L2287" s="41">
        <f>'2.5'!B2287/MAX('2.5'!B$2:B2287)-1</f>
        <v>-0.2419680404</v>
      </c>
      <c r="M2287" s="41">
        <f>'2.5'!C2287/MAX('2.5'!C$2:C2287)-1</f>
        <v>-0.2282252847</v>
      </c>
      <c r="N2287" s="41">
        <f>'2.5'!D2287/MAX('2.5'!D$2:D2287)-1</f>
        <v>-0.1199480722</v>
      </c>
    </row>
    <row r="2288">
      <c r="F2288" s="38">
        <f>'2.5'!A2348</f>
        <v>45289</v>
      </c>
      <c r="G2288" s="39">
        <f>STDEV('2.2 Retornos'!L2294:L2353)*SQRT(252)</f>
        <v>0.1568854678</v>
      </c>
      <c r="H2288" s="39">
        <f>STDEV('2.2 Retornos'!W2294:W2353)*SQRT(252)</f>
        <v>0.2812606426</v>
      </c>
      <c r="I2288" s="39">
        <f>STDEV('2.2 Retornos'!AH2294:AH2353)*SQRT(252)</f>
        <v>0.2212217288</v>
      </c>
      <c r="K2288" s="40">
        <f>'2.5'!A2288</f>
        <v>45205</v>
      </c>
      <c r="L2288" s="41">
        <f>'2.5'!B2288/MAX('2.5'!B$2:B2288)-1</f>
        <v>-0.2386627974</v>
      </c>
      <c r="M2288" s="41">
        <f>'2.5'!C2288/MAX('2.5'!C$2:C2288)-1</f>
        <v>-0.2111943862</v>
      </c>
      <c r="N2288" s="41">
        <f>'2.5'!D2288/MAX('2.5'!D$2:D2288)-1</f>
        <v>-0.1116602204</v>
      </c>
    </row>
    <row r="2289">
      <c r="F2289" s="38">
        <f>'2.5'!A2349</f>
        <v>45292</v>
      </c>
      <c r="G2289" s="39">
        <f>STDEV('2.2 Retornos'!L2295:L2354)*SQRT(252)</f>
        <v>0.1568854678</v>
      </c>
      <c r="H2289" s="39">
        <f>STDEV('2.2 Retornos'!W2295:W2354)*SQRT(252)</f>
        <v>0.2812606426</v>
      </c>
      <c r="I2289" s="39">
        <f>STDEV('2.2 Retornos'!AH2295:AH2354)*SQRT(252)</f>
        <v>0.2212217288</v>
      </c>
      <c r="K2289" s="40">
        <f>'2.5'!A2289</f>
        <v>45208</v>
      </c>
      <c r="L2289" s="41">
        <f>'2.5'!B2289/MAX('2.5'!B$2:B2289)-1</f>
        <v>-0.2386627974</v>
      </c>
      <c r="M2289" s="41">
        <f>'2.5'!C2289/MAX('2.5'!C$2:C2289)-1</f>
        <v>-0.2111943862</v>
      </c>
      <c r="N2289" s="41">
        <f>'2.5'!D2289/MAX('2.5'!D$2:D2289)-1</f>
        <v>-0.1116602204</v>
      </c>
    </row>
    <row r="2290">
      <c r="F2290" s="38">
        <f>'2.5'!A2350</f>
        <v>45293</v>
      </c>
      <c r="G2290" s="39">
        <f>STDEV('2.2 Retornos'!L2296:L2355)*SQRT(252)</f>
        <v>0.1570496368</v>
      </c>
      <c r="H2290" s="39">
        <f>STDEV('2.2 Retornos'!W2296:W2355)*SQRT(252)</f>
        <v>0.2769516461</v>
      </c>
      <c r="I2290" s="39">
        <f>STDEV('2.2 Retornos'!AH2296:AH2355)*SQRT(252)</f>
        <v>0.205935297</v>
      </c>
      <c r="K2290" s="40">
        <f>'2.5'!A2290</f>
        <v>45209</v>
      </c>
      <c r="L2290" s="41">
        <f>'2.5'!B2290/MAX('2.5'!B$2:B2290)-1</f>
        <v>-0.2301367134</v>
      </c>
      <c r="M2290" s="41">
        <f>'2.5'!C2290/MAX('2.5'!C$2:C2290)-1</f>
        <v>-0.1917732118</v>
      </c>
      <c r="N2290" s="41">
        <f>'2.5'!D2290/MAX('2.5'!D$2:D2290)-1</f>
        <v>-0.07645980065</v>
      </c>
    </row>
    <row r="2291">
      <c r="F2291" s="38">
        <f>'2.5'!A2351</f>
        <v>45294</v>
      </c>
      <c r="G2291" s="39">
        <f>STDEV('2.2 Retornos'!L2297:L2356)*SQRT(252)</f>
        <v>0.156756399</v>
      </c>
      <c r="H2291" s="39">
        <f>STDEV('2.2 Retornos'!W2297:W2356)*SQRT(252)</f>
        <v>0.2763518712</v>
      </c>
      <c r="I2291" s="39">
        <f>STDEV('2.2 Retornos'!AH2297:AH2356)*SQRT(252)</f>
        <v>0.2143024565</v>
      </c>
      <c r="K2291" s="40">
        <f>'2.5'!A2291</f>
        <v>45210</v>
      </c>
      <c r="L2291" s="41">
        <f>'2.5'!B2291/MAX('2.5'!B$2:B2291)-1</f>
        <v>-0.2202367481</v>
      </c>
      <c r="M2291" s="41">
        <f>'2.5'!C2291/MAX('2.5'!C$2:C2291)-1</f>
        <v>-0.1850056136</v>
      </c>
      <c r="N2291" s="41">
        <f>'2.5'!D2291/MAX('2.5'!D$2:D2291)-1</f>
        <v>-0.07377550223</v>
      </c>
    </row>
    <row r="2292">
      <c r="F2292" s="38">
        <f>'2.5'!A2352</f>
        <v>45295</v>
      </c>
      <c r="G2292" s="39">
        <f>STDEV('2.2 Retornos'!L2298:L2357)*SQRT(252)</f>
        <v>0.1551203525</v>
      </c>
      <c r="H2292" s="39">
        <f>STDEV('2.2 Retornos'!W2298:W2357)*SQRT(252)</f>
        <v>0.2738919621</v>
      </c>
      <c r="I2292" s="39">
        <f>STDEV('2.2 Retornos'!AH2298:AH2357)*SQRT(252)</f>
        <v>0.2148468986</v>
      </c>
      <c r="K2292" s="40">
        <f>'2.5'!A2292</f>
        <v>45211</v>
      </c>
      <c r="L2292" s="41">
        <f>'2.5'!B2292/MAX('2.5'!B$2:B2292)-1</f>
        <v>-0.2273416254</v>
      </c>
      <c r="M2292" s="41">
        <f>'2.5'!C2292/MAX('2.5'!C$2:C2292)-1</f>
        <v>-0.1998740773</v>
      </c>
      <c r="N2292" s="41">
        <f>'2.5'!D2292/MAX('2.5'!D$2:D2292)-1</f>
        <v>-0.06823967223</v>
      </c>
    </row>
    <row r="2293">
      <c r="F2293" s="38">
        <f>'2.5'!A2353</f>
        <v>45296</v>
      </c>
      <c r="G2293" s="39">
        <f>STDEV('2.2 Retornos'!L2299:L2358)*SQRT(252)</f>
        <v>0.1536466105</v>
      </c>
      <c r="H2293" s="39">
        <f>STDEV('2.2 Retornos'!W2299:W2358)*SQRT(252)</f>
        <v>0.2715253524</v>
      </c>
      <c r="I2293" s="39">
        <f>STDEV('2.2 Retornos'!AH2299:AH2358)*SQRT(252)</f>
        <v>0.2131443521</v>
      </c>
      <c r="K2293" s="40">
        <f>'2.5'!A2293</f>
        <v>45212</v>
      </c>
      <c r="L2293" s="41">
        <f>'2.5'!B2293/MAX('2.5'!B$2:B2293)-1</f>
        <v>-0.234049078</v>
      </c>
      <c r="M2293" s="41">
        <f>'2.5'!C2293/MAX('2.5'!C$2:C2293)-1</f>
        <v>-0.1861315776</v>
      </c>
      <c r="N2293" s="41">
        <f>'2.5'!D2293/MAX('2.5'!D$2:D2293)-1</f>
        <v>-0.05561712073</v>
      </c>
    </row>
    <row r="2294">
      <c r="F2294" s="38">
        <f>'2.5'!A2354</f>
        <v>45299</v>
      </c>
      <c r="G2294" s="39">
        <f>STDEV('2.2 Retornos'!L2300:L2359)*SQRT(252)</f>
        <v>0.1525744651</v>
      </c>
      <c r="H2294" s="39">
        <f>STDEV('2.2 Retornos'!W2300:W2359)*SQRT(252)</f>
        <v>0.270971532</v>
      </c>
      <c r="I2294" s="39">
        <f>STDEV('2.2 Retornos'!AH2300:AH2359)*SQRT(252)</f>
        <v>0.2144594185</v>
      </c>
      <c r="K2294" s="40">
        <f>'2.5'!A2294</f>
        <v>45215</v>
      </c>
      <c r="L2294" s="41">
        <f>'2.5'!B2294/MAX('2.5'!B$2:B2294)-1</f>
        <v>-0.2244954977</v>
      </c>
      <c r="M2294" s="41">
        <f>'2.5'!C2294/MAX('2.5'!C$2:C2294)-1</f>
        <v>-0.1794062978</v>
      </c>
      <c r="N2294" s="41">
        <f>'2.5'!D2294/MAX('2.5'!D$2:D2294)-1</f>
        <v>-0.05170697952</v>
      </c>
    </row>
    <row r="2295">
      <c r="F2295" s="38">
        <f>'2.5'!A2355</f>
        <v>45300</v>
      </c>
      <c r="G2295" s="39">
        <f>STDEV('2.2 Retornos'!L2301:L2360)*SQRT(252)</f>
        <v>0.1553392772</v>
      </c>
      <c r="H2295" s="39">
        <f>STDEV('2.2 Retornos'!W2301:W2360)*SQRT(252)</f>
        <v>0.270601395</v>
      </c>
      <c r="I2295" s="39">
        <f>STDEV('2.2 Retornos'!AH2301:AH2360)*SQRT(252)</f>
        <v>0.2145950537</v>
      </c>
      <c r="K2295" s="40">
        <f>'2.5'!A2295</f>
        <v>45216</v>
      </c>
      <c r="L2295" s="41">
        <f>'2.5'!B2295/MAX('2.5'!B$2:B2295)-1</f>
        <v>-0.2229311661</v>
      </c>
      <c r="M2295" s="41">
        <f>'2.5'!C2295/MAX('2.5'!C$2:C2295)-1</f>
        <v>-0.1632308559</v>
      </c>
      <c r="N2295" s="41">
        <f>'2.5'!D2295/MAX('2.5'!D$2:D2295)-1</f>
        <v>-0.05173473858</v>
      </c>
    </row>
    <row r="2296">
      <c r="F2296" s="38">
        <f>'2.5'!A2356</f>
        <v>45301</v>
      </c>
      <c r="G2296" s="39">
        <f>STDEV('2.2 Retornos'!L2302:L2361)*SQRT(252)</f>
        <v>0.1493630407</v>
      </c>
      <c r="H2296" s="39">
        <f>STDEV('2.2 Retornos'!W2302:W2361)*SQRT(252)</f>
        <v>0.2704359534</v>
      </c>
      <c r="I2296" s="39">
        <f>STDEV('2.2 Retornos'!AH2302:AH2361)*SQRT(252)</f>
        <v>0.2146154251</v>
      </c>
      <c r="K2296" s="40">
        <f>'2.5'!A2296</f>
        <v>45217</v>
      </c>
      <c r="L2296" s="41">
        <f>'2.5'!B2296/MAX('2.5'!B$2:B2296)-1</f>
        <v>-0.2378844721</v>
      </c>
      <c r="M2296" s="41">
        <f>'2.5'!C2296/MAX('2.5'!C$2:C2296)-1</f>
        <v>-0.168573125</v>
      </c>
      <c r="N2296" s="41">
        <f>'2.5'!D2296/MAX('2.5'!D$2:D2296)-1</f>
        <v>-0.04951093365</v>
      </c>
    </row>
    <row r="2297">
      <c r="F2297" s="38">
        <f>'2.5'!A2357</f>
        <v>45302</v>
      </c>
      <c r="G2297" s="39">
        <f>STDEV('2.2 Retornos'!L2303:L2362)*SQRT(252)</f>
        <v>0.1495260275</v>
      </c>
      <c r="H2297" s="39">
        <f>STDEV('2.2 Retornos'!W2303:W2362)*SQRT(252)</f>
        <v>0.2704337136</v>
      </c>
      <c r="I2297" s="39">
        <f>STDEV('2.2 Retornos'!AH2303:AH2362)*SQRT(252)</f>
        <v>0.2150429841</v>
      </c>
      <c r="K2297" s="40">
        <f>'2.5'!A2297</f>
        <v>45218</v>
      </c>
      <c r="L2297" s="41">
        <f>'2.5'!B2297/MAX('2.5'!B$2:B2297)-1</f>
        <v>-0.2456201916</v>
      </c>
      <c r="M2297" s="41">
        <f>'2.5'!C2297/MAX('2.5'!C$2:C2297)-1</f>
        <v>-0.1714155076</v>
      </c>
      <c r="N2297" s="41">
        <f>'2.5'!D2297/MAX('2.5'!D$2:D2297)-1</f>
        <v>-0.04956083773</v>
      </c>
    </row>
    <row r="2298">
      <c r="F2298" s="38">
        <f>'2.5'!A2358</f>
        <v>45303</v>
      </c>
      <c r="G2298" s="39">
        <f>STDEV('2.2 Retornos'!L2304:L2363)*SQRT(252)</f>
        <v>0.1410989309</v>
      </c>
      <c r="H2298" s="39">
        <f>STDEV('2.2 Retornos'!W2304:W2363)*SQRT(252)</f>
        <v>0.2741922917</v>
      </c>
      <c r="I2298" s="39">
        <f>STDEV('2.2 Retornos'!AH2304:AH2363)*SQRT(252)</f>
        <v>0.213466157</v>
      </c>
      <c r="K2298" s="40">
        <f>'2.5'!A2298</f>
        <v>45219</v>
      </c>
      <c r="L2298" s="41">
        <f>'2.5'!B2298/MAX('2.5'!B$2:B2298)-1</f>
        <v>-0.2624703343</v>
      </c>
      <c r="M2298" s="41">
        <f>'2.5'!C2298/MAX('2.5'!C$2:C2298)-1</f>
        <v>-0.1795943362</v>
      </c>
      <c r="N2298" s="41">
        <f>'2.5'!D2298/MAX('2.5'!D$2:D2298)-1</f>
        <v>-0.06313270721</v>
      </c>
    </row>
    <row r="2299">
      <c r="F2299" s="38">
        <f>'2.5'!A2359</f>
        <v>45306</v>
      </c>
      <c r="G2299" s="39">
        <f>STDEV('2.2 Retornos'!L2305:L2364)*SQRT(252)</f>
        <v>0.1410537559</v>
      </c>
      <c r="H2299" s="39">
        <f>STDEV('2.2 Retornos'!W2305:W2364)*SQRT(252)</f>
        <v>0.2737055392</v>
      </c>
      <c r="I2299" s="39">
        <f>STDEV('2.2 Retornos'!AH2305:AH2364)*SQRT(252)</f>
        <v>0.2133039027</v>
      </c>
      <c r="K2299" s="40">
        <f>'2.5'!A2299</f>
        <v>45222</v>
      </c>
      <c r="L2299" s="41">
        <f>'2.5'!B2299/MAX('2.5'!B$2:B2299)-1</f>
        <v>-0.2623749385</v>
      </c>
      <c r="M2299" s="41">
        <f>'2.5'!C2299/MAX('2.5'!C$2:C2299)-1</f>
        <v>-0.1874061782</v>
      </c>
      <c r="N2299" s="41">
        <f>'2.5'!D2299/MAX('2.5'!D$2:D2299)-1</f>
        <v>-0.07350914883</v>
      </c>
    </row>
    <row r="2300">
      <c r="F2300" s="38">
        <f>'2.5'!A2360</f>
        <v>45307</v>
      </c>
      <c r="G2300" s="39">
        <f>STDEV('2.2 Retornos'!L2306:L2365)*SQRT(252)</f>
        <v>0.1398446249</v>
      </c>
      <c r="H2300" s="39">
        <f>STDEV('2.2 Retornos'!W2306:W2365)*SQRT(252)</f>
        <v>0.2805823703</v>
      </c>
      <c r="I2300" s="39">
        <f>STDEV('2.2 Retornos'!AH2306:AH2365)*SQRT(252)</f>
        <v>0.217556803</v>
      </c>
      <c r="K2300" s="40">
        <f>'2.5'!A2300</f>
        <v>45223</v>
      </c>
      <c r="L2300" s="41">
        <f>'2.5'!B2300/MAX('2.5'!B$2:B2300)-1</f>
        <v>-0.2679825093</v>
      </c>
      <c r="M2300" s="41">
        <f>'2.5'!C2300/MAX('2.5'!C$2:C2300)-1</f>
        <v>-0.1891047243</v>
      </c>
      <c r="N2300" s="41">
        <f>'2.5'!D2300/MAX('2.5'!D$2:D2300)-1</f>
        <v>-0.08390217175</v>
      </c>
    </row>
    <row r="2301">
      <c r="F2301" s="38">
        <f>'2.5'!A2361</f>
        <v>45308</v>
      </c>
      <c r="G2301" s="39">
        <f>STDEV('2.2 Retornos'!L2307:L2366)*SQRT(252)</f>
        <v>0.1412080646</v>
      </c>
      <c r="H2301" s="39">
        <f>STDEV('2.2 Retornos'!W2307:W2366)*SQRT(252)</f>
        <v>0.2879093332</v>
      </c>
      <c r="I2301" s="39">
        <f>STDEV('2.2 Retornos'!AH2307:AH2366)*SQRT(252)</f>
        <v>0.2172923245</v>
      </c>
      <c r="K2301" s="40">
        <f>'2.5'!A2301</f>
        <v>45224</v>
      </c>
      <c r="L2301" s="41">
        <f>'2.5'!B2301/MAX('2.5'!B$2:B2301)-1</f>
        <v>-0.2716986047</v>
      </c>
      <c r="M2301" s="41">
        <f>'2.5'!C2301/MAX('2.5'!C$2:C2301)-1</f>
        <v>-0.1978670037</v>
      </c>
      <c r="N2301" s="41">
        <f>'2.5'!D2301/MAX('2.5'!D$2:D2301)-1</f>
        <v>-0.07137202172</v>
      </c>
    </row>
    <row r="2302">
      <c r="F2302" s="38">
        <f>'2.5'!A2362</f>
        <v>45309</v>
      </c>
      <c r="G2302" s="39">
        <f>STDEV('2.2 Retornos'!L2308:L2367)*SQRT(252)</f>
        <v>0.1409393196</v>
      </c>
      <c r="H2302" s="39">
        <f>STDEV('2.2 Retornos'!W2308:W2367)*SQRT(252)</f>
        <v>0.287895875</v>
      </c>
      <c r="I2302" s="39">
        <f>STDEV('2.2 Retornos'!AH2308:AH2367)*SQRT(252)</f>
        <v>0.2168981014</v>
      </c>
      <c r="K2302" s="40">
        <f>'2.5'!A2302</f>
        <v>45225</v>
      </c>
      <c r="L2302" s="41">
        <f>'2.5'!B2302/MAX('2.5'!B$2:B2302)-1</f>
        <v>-0.2665756306</v>
      </c>
      <c r="M2302" s="41">
        <f>'2.5'!C2302/MAX('2.5'!C$2:C2302)-1</f>
        <v>-0.202287222</v>
      </c>
      <c r="N2302" s="41">
        <f>'2.5'!D2302/MAX('2.5'!D$2:D2302)-1</f>
        <v>-0.07938663781</v>
      </c>
    </row>
    <row r="2303">
      <c r="F2303" s="38">
        <f>'2.5'!A2363</f>
        <v>45310</v>
      </c>
      <c r="G2303" s="39">
        <f>STDEV('2.2 Retornos'!L2309:L2368)*SQRT(252)</f>
        <v>0.1374248982</v>
      </c>
      <c r="H2303" s="39">
        <f>STDEV('2.2 Retornos'!W2309:W2368)*SQRT(252)</f>
        <v>0.2875720082</v>
      </c>
      <c r="I2303" s="39">
        <f>STDEV('2.2 Retornos'!AH2309:AH2368)*SQRT(252)</f>
        <v>0.2165917885</v>
      </c>
      <c r="K2303" s="40">
        <f>'2.5'!A2303</f>
        <v>45226</v>
      </c>
      <c r="L2303" s="41">
        <f>'2.5'!B2303/MAX('2.5'!B$2:B2303)-1</f>
        <v>-0.2772110916</v>
      </c>
      <c r="M2303" s="41">
        <f>'2.5'!C2303/MAX('2.5'!C$2:C2303)-1</f>
        <v>-0.1937544163</v>
      </c>
      <c r="N2303" s="41">
        <f>'2.5'!D2303/MAX('2.5'!D$2:D2303)-1</f>
        <v>-0.08561498861</v>
      </c>
    </row>
    <row r="2304">
      <c r="F2304" s="38">
        <f>'2.5'!A2364</f>
        <v>45313</v>
      </c>
      <c r="G2304" s="39">
        <f>STDEV('2.2 Retornos'!L2310:L2369)*SQRT(252)</f>
        <v>0.1357517148</v>
      </c>
      <c r="H2304" s="39">
        <f>STDEV('2.2 Retornos'!W2310:W2369)*SQRT(252)</f>
        <v>0.2643921349</v>
      </c>
      <c r="I2304" s="39">
        <f>STDEV('2.2 Retornos'!AH2310:AH2369)*SQRT(252)</f>
        <v>0.2166196944</v>
      </c>
      <c r="K2304" s="40">
        <f>'2.5'!A2304</f>
        <v>45229</v>
      </c>
      <c r="L2304" s="41">
        <f>'2.5'!B2304/MAX('2.5'!B$2:B2304)-1</f>
        <v>-0.2676705022</v>
      </c>
      <c r="M2304" s="41">
        <f>'2.5'!C2304/MAX('2.5'!C$2:C2304)-1</f>
        <v>-0.2389644929</v>
      </c>
      <c r="N2304" s="41">
        <f>'2.5'!D2304/MAX('2.5'!D$2:D2304)-1</f>
        <v>-0.08633052786</v>
      </c>
    </row>
    <row r="2305">
      <c r="F2305" s="38">
        <f>'2.5'!A2365</f>
        <v>45314</v>
      </c>
      <c r="G2305" s="39">
        <f>STDEV('2.2 Retornos'!L2311:L2370)*SQRT(252)</f>
        <v>0.1359320269</v>
      </c>
      <c r="H2305" s="39">
        <f>STDEV('2.2 Retornos'!W2311:W2370)*SQRT(252)</f>
        <v>0.2630217971</v>
      </c>
      <c r="I2305" s="39">
        <f>STDEV('2.2 Retornos'!AH2311:AH2370)*SQRT(252)</f>
        <v>0.2167411833</v>
      </c>
      <c r="K2305" s="40">
        <f>'2.5'!A2305</f>
        <v>45230</v>
      </c>
      <c r="L2305" s="41">
        <f>'2.5'!B2305/MAX('2.5'!B$2:B2305)-1</f>
        <v>-0.2665824424</v>
      </c>
      <c r="M2305" s="41">
        <f>'2.5'!C2305/MAX('2.5'!C$2:C2305)-1</f>
        <v>-0.2661256343</v>
      </c>
      <c r="N2305" s="41">
        <f>'2.5'!D2305/MAX('2.5'!D$2:D2305)-1</f>
        <v>-0.08367269262</v>
      </c>
    </row>
    <row r="2306">
      <c r="F2306" s="38">
        <f>'2.5'!A2366</f>
        <v>45315</v>
      </c>
      <c r="G2306" s="39">
        <f>STDEV('2.2 Retornos'!L2312:L2371)*SQRT(252)</f>
        <v>0.1352092686</v>
      </c>
      <c r="H2306" s="39">
        <f>STDEV('2.2 Retornos'!W2312:W2371)*SQRT(252)</f>
        <v>0.2626993323</v>
      </c>
      <c r="I2306" s="39">
        <f>STDEV('2.2 Retornos'!AH2312:AH2371)*SQRT(252)</f>
        <v>0.2170499791</v>
      </c>
      <c r="K2306" s="40">
        <f>'2.5'!A2306</f>
        <v>45231</v>
      </c>
      <c r="L2306" s="41">
        <f>'2.5'!B2306/MAX('2.5'!B$2:B2306)-1</f>
        <v>-0.259016274</v>
      </c>
      <c r="M2306" s="41">
        <f>'2.5'!C2306/MAX('2.5'!C$2:C2306)-1</f>
        <v>-0.2704284392</v>
      </c>
      <c r="N2306" s="41">
        <f>'2.5'!D2306/MAX('2.5'!D$2:D2306)-1</f>
        <v>-0.07374251051</v>
      </c>
    </row>
    <row r="2307">
      <c r="F2307" s="38">
        <f>'2.5'!A2367</f>
        <v>45316</v>
      </c>
      <c r="G2307" s="39">
        <f>STDEV('2.2 Retornos'!L2313:L2372)*SQRT(252)</f>
        <v>0.1200225364</v>
      </c>
      <c r="H2307" s="39">
        <f>STDEV('2.2 Retornos'!W2313:W2372)*SQRT(252)</f>
        <v>0.2604108166</v>
      </c>
      <c r="I2307" s="39">
        <f>STDEV('2.2 Retornos'!AH2313:AH2372)*SQRT(252)</f>
        <v>0.2118873126</v>
      </c>
      <c r="K2307" s="40">
        <f>'2.5'!A2307</f>
        <v>45232</v>
      </c>
      <c r="L2307" s="41">
        <f>'2.5'!B2307/MAX('2.5'!B$2:B2307)-1</f>
        <v>-0.2348474546</v>
      </c>
      <c r="M2307" s="41">
        <f>'2.5'!C2307/MAX('2.5'!C$2:C2307)-1</f>
        <v>-0.2567346479</v>
      </c>
      <c r="N2307" s="41">
        <f>'2.5'!D2307/MAX('2.5'!D$2:D2307)-1</f>
        <v>-0.04886215852</v>
      </c>
    </row>
    <row r="2308">
      <c r="F2308" s="38">
        <f>'2.5'!A2368</f>
        <v>45317</v>
      </c>
      <c r="G2308" s="39">
        <f>STDEV('2.2 Retornos'!L2314:L2373)*SQRT(252)</f>
        <v>0.1183595962</v>
      </c>
      <c r="H2308" s="39">
        <f>STDEV('2.2 Retornos'!W2314:W2373)*SQRT(252)</f>
        <v>0.2541571143</v>
      </c>
      <c r="I2308" s="39">
        <f>STDEV('2.2 Retornos'!AH2314:AH2373)*SQRT(252)</f>
        <v>0.2108923324</v>
      </c>
      <c r="K2308" s="40">
        <f>'2.5'!A2308</f>
        <v>45233</v>
      </c>
      <c r="L2308" s="41">
        <f>'2.5'!B2308/MAX('2.5'!B$2:B2308)-1</f>
        <v>-0.2254604342</v>
      </c>
      <c r="M2308" s="41">
        <f>'2.5'!C2308/MAX('2.5'!C$2:C2308)-1</f>
        <v>-0.2360807574</v>
      </c>
      <c r="N2308" s="41">
        <f>'2.5'!D2308/MAX('2.5'!D$2:D2308)-1</f>
        <v>-0.06039827097</v>
      </c>
    </row>
    <row r="2309">
      <c r="F2309" s="38">
        <f>'2.5'!A2369</f>
        <v>45320</v>
      </c>
      <c r="G2309" s="39">
        <f>STDEV('2.2 Retornos'!L2315:L2374)*SQRT(252)</f>
        <v>0.1180154618</v>
      </c>
      <c r="H2309" s="39">
        <f>STDEV('2.2 Retornos'!W2315:W2374)*SQRT(252)</f>
        <v>0.2539373966</v>
      </c>
      <c r="I2309" s="39">
        <f>STDEV('2.2 Retornos'!AH2315:AH2374)*SQRT(252)</f>
        <v>0.2110099261</v>
      </c>
      <c r="K2309" s="40">
        <f>'2.5'!A2309</f>
        <v>45236</v>
      </c>
      <c r="L2309" s="41">
        <f>'2.5'!B2309/MAX('2.5'!B$2:B2309)-1</f>
        <v>-0.2274609246</v>
      </c>
      <c r="M2309" s="41">
        <f>'2.5'!C2309/MAX('2.5'!C$2:C2309)-1</f>
        <v>-0.2423459502</v>
      </c>
      <c r="N2309" s="41">
        <f>'2.5'!D2309/MAX('2.5'!D$2:D2309)-1</f>
        <v>-0.06638147115</v>
      </c>
    </row>
    <row r="2310">
      <c r="F2310" s="38">
        <f>'2.5'!A2370</f>
        <v>45321</v>
      </c>
      <c r="G2310" s="39">
        <f>STDEV('2.2 Retornos'!L2316:L2375)*SQRT(252)</f>
        <v>0.1167200909</v>
      </c>
      <c r="H2310" s="39">
        <f>STDEV('2.2 Retornos'!W2316:W2375)*SQRT(252)</f>
        <v>0.2469464662</v>
      </c>
      <c r="I2310" s="39">
        <f>STDEV('2.2 Retornos'!AH2316:AH2375)*SQRT(252)</f>
        <v>0.2011483514</v>
      </c>
      <c r="K2310" s="40">
        <f>'2.5'!A2310</f>
        <v>45237</v>
      </c>
      <c r="L2310" s="41">
        <f>'2.5'!B2310/MAX('2.5'!B$2:B2310)-1</f>
        <v>-0.232342295</v>
      </c>
      <c r="M2310" s="41">
        <f>'2.5'!C2310/MAX('2.5'!C$2:C2310)-1</f>
        <v>-0.2637782984</v>
      </c>
      <c r="N2310" s="41">
        <f>'2.5'!D2310/MAX('2.5'!D$2:D2310)-1</f>
        <v>-0.09825246505</v>
      </c>
    </row>
    <row r="2311">
      <c r="F2311" s="38">
        <f>'2.5'!A2371</f>
        <v>45322</v>
      </c>
      <c r="G2311" s="39">
        <f>STDEV('2.2 Retornos'!L2317:L2376)*SQRT(252)</f>
        <v>0.1198881276</v>
      </c>
      <c r="H2311" s="39">
        <f>STDEV('2.2 Retornos'!W2317:W2376)*SQRT(252)</f>
        <v>0.23836072</v>
      </c>
      <c r="I2311" s="39">
        <f>STDEV('2.2 Retornos'!AH2317:AH2376)*SQRT(252)</f>
        <v>0.1995811023</v>
      </c>
      <c r="K2311" s="40">
        <f>'2.5'!A2311</f>
        <v>45238</v>
      </c>
      <c r="L2311" s="41">
        <f>'2.5'!B2311/MAX('2.5'!B$2:B2311)-1</f>
        <v>-0.2334183431</v>
      </c>
      <c r="M2311" s="41">
        <f>'2.5'!C2311/MAX('2.5'!C$2:C2311)-1</f>
        <v>-0.2879817533</v>
      </c>
      <c r="N2311" s="41">
        <f>'2.5'!D2311/MAX('2.5'!D$2:D2311)-1</f>
        <v>-0.1129263755</v>
      </c>
    </row>
    <row r="2312">
      <c r="F2312" s="38">
        <f>'2.5'!A2372</f>
        <v>45323</v>
      </c>
      <c r="G2312" s="39">
        <f>STDEV('2.2 Retornos'!L2318:L2377)*SQRT(252)</f>
        <v>0.1193304299</v>
      </c>
      <c r="H2312" s="39">
        <f>STDEV('2.2 Retornos'!W2318:W2377)*SQRT(252)</f>
        <v>0.2380312477</v>
      </c>
      <c r="I2312" s="39">
        <f>STDEV('2.2 Retornos'!AH2318:AH2377)*SQRT(252)</f>
        <v>0.1995534842</v>
      </c>
      <c r="K2312" s="40">
        <f>'2.5'!A2312</f>
        <v>45239</v>
      </c>
      <c r="L2312" s="41">
        <f>'2.5'!B2312/MAX('2.5'!B$2:B2312)-1</f>
        <v>-0.2266647112</v>
      </c>
      <c r="M2312" s="41">
        <f>'2.5'!C2312/MAX('2.5'!C$2:C2312)-1</f>
        <v>-0.2729349347</v>
      </c>
      <c r="N2312" s="41">
        <f>'2.5'!D2312/MAX('2.5'!D$2:D2312)-1</f>
        <v>-0.1025860567</v>
      </c>
    </row>
    <row r="2313">
      <c r="F2313" s="38">
        <f>'2.5'!A2373</f>
        <v>45324</v>
      </c>
      <c r="G2313" s="39">
        <f>STDEV('2.2 Retornos'!L2319:L2378)*SQRT(252)</f>
        <v>0.1193933875</v>
      </c>
      <c r="H2313" s="39">
        <f>STDEV('2.2 Retornos'!W2319:W2378)*SQRT(252)</f>
        <v>0.2401517918</v>
      </c>
      <c r="I2313" s="39">
        <f>STDEV('2.2 Retornos'!AH2319:AH2378)*SQRT(252)</f>
        <v>0.2019934786</v>
      </c>
      <c r="K2313" s="40">
        <f>'2.5'!A2313</f>
        <v>45240</v>
      </c>
      <c r="L2313" s="41">
        <f>'2.5'!B2313/MAX('2.5'!B$2:B2313)-1</f>
        <v>-0.2248038305</v>
      </c>
      <c r="M2313" s="41">
        <f>'2.5'!C2313/MAX('2.5'!C$2:C2313)-1</f>
        <v>-0.2792332513</v>
      </c>
      <c r="N2313" s="41">
        <f>'2.5'!D2313/MAX('2.5'!D$2:D2313)-1</f>
        <v>-0.09033845308</v>
      </c>
    </row>
    <row r="2314">
      <c r="F2314" s="38">
        <f>'2.5'!A2374</f>
        <v>45327</v>
      </c>
      <c r="G2314" s="39">
        <f>STDEV('2.2 Retornos'!L2320:L2379)*SQRT(252)</f>
        <v>0.120450932</v>
      </c>
      <c r="H2314" s="39">
        <f>STDEV('2.2 Retornos'!W2320:W2379)*SQRT(252)</f>
        <v>0.2416113268</v>
      </c>
      <c r="I2314" s="39">
        <f>STDEV('2.2 Retornos'!AH2320:AH2379)*SQRT(252)</f>
        <v>0.2013648282</v>
      </c>
      <c r="K2314" s="40">
        <f>'2.5'!A2314</f>
        <v>45243</v>
      </c>
      <c r="L2314" s="41">
        <f>'2.5'!B2314/MAX('2.5'!B$2:B2314)-1</f>
        <v>-0.2231659628</v>
      </c>
      <c r="M2314" s="41">
        <f>'2.5'!C2314/MAX('2.5'!C$2:C2314)-1</f>
        <v>-0.2790333255</v>
      </c>
      <c r="N2314" s="41">
        <f>'2.5'!D2314/MAX('2.5'!D$2:D2314)-1</f>
        <v>-0.08307485176</v>
      </c>
    </row>
    <row r="2315">
      <c r="F2315" s="38">
        <f>'2.5'!A2375</f>
        <v>45328</v>
      </c>
      <c r="G2315" s="39">
        <f>STDEV('2.2 Retornos'!L2321:L2380)*SQRT(252)</f>
        <v>0.112543841</v>
      </c>
      <c r="H2315" s="39">
        <f>STDEV('2.2 Retornos'!W2321:W2380)*SQRT(252)</f>
        <v>0.2369097209</v>
      </c>
      <c r="I2315" s="39">
        <f>STDEV('2.2 Retornos'!AH2321:AH2380)*SQRT(252)</f>
        <v>0.2018982878</v>
      </c>
      <c r="K2315" s="40">
        <f>'2.5'!A2315</f>
        <v>45244</v>
      </c>
      <c r="L2315" s="41">
        <f>'2.5'!B2315/MAX('2.5'!B$2:B2315)-1</f>
        <v>-0.2053017172</v>
      </c>
      <c r="M2315" s="41">
        <f>'2.5'!C2315/MAX('2.5'!C$2:C2315)-1</f>
        <v>-0.2618987918</v>
      </c>
      <c r="N2315" s="41">
        <f>'2.5'!D2315/MAX('2.5'!D$2:D2315)-1</f>
        <v>-0.08348348514</v>
      </c>
    </row>
    <row r="2316">
      <c r="F2316" s="38">
        <f>'2.5'!A2376</f>
        <v>45329</v>
      </c>
      <c r="G2316" s="39">
        <f>STDEV('2.2 Retornos'!L2322:L2381)*SQRT(252)</f>
        <v>0.1127875066</v>
      </c>
      <c r="H2316" s="39">
        <f>STDEV('2.2 Retornos'!W2322:W2381)*SQRT(252)</f>
        <v>0.2382816959</v>
      </c>
      <c r="I2316" s="39">
        <f>STDEV('2.2 Retornos'!AH2322:AH2381)*SQRT(252)</f>
        <v>0.2013440399</v>
      </c>
      <c r="K2316" s="40">
        <f>'2.5'!A2316</f>
        <v>45245</v>
      </c>
      <c r="L2316" s="41">
        <f>'2.5'!B2316/MAX('2.5'!B$2:B2316)-1</f>
        <v>-0.2017891207</v>
      </c>
      <c r="M2316" s="41">
        <f>'2.5'!C2316/MAX('2.5'!C$2:C2316)-1</f>
        <v>-0.2612961731</v>
      </c>
      <c r="N2316" s="41">
        <f>'2.5'!D2316/MAX('2.5'!D$2:D2316)-1</f>
        <v>-0.09212700169</v>
      </c>
    </row>
    <row r="2317">
      <c r="F2317" s="38">
        <f>'2.5'!A2377</f>
        <v>45330</v>
      </c>
      <c r="G2317" s="39">
        <f>STDEV('2.2 Retornos'!L2323:L2382)*SQRT(252)</f>
        <v>0.1127197493</v>
      </c>
      <c r="H2317" s="39">
        <f>STDEV('2.2 Retornos'!W2323:W2382)*SQRT(252)</f>
        <v>0.238588047</v>
      </c>
      <c r="I2317" s="39">
        <f>STDEV('2.2 Retornos'!AH2323:AH2382)*SQRT(252)</f>
        <v>0.1998961505</v>
      </c>
      <c r="K2317" s="40">
        <f>'2.5'!A2317</f>
        <v>45246</v>
      </c>
      <c r="L2317" s="41">
        <f>'2.5'!B2317/MAX('2.5'!B$2:B2317)-1</f>
        <v>-0.2026022965</v>
      </c>
      <c r="M2317" s="41">
        <f>'2.5'!C2317/MAX('2.5'!C$2:C2317)-1</f>
        <v>-0.2592497835</v>
      </c>
      <c r="N2317" s="41">
        <f>'2.5'!D2317/MAX('2.5'!D$2:D2317)-1</f>
        <v>-0.1061239522</v>
      </c>
    </row>
    <row r="2318">
      <c r="F2318" s="38">
        <f>'2.5'!A2378</f>
        <v>45331</v>
      </c>
      <c r="G2318" s="39">
        <f>STDEV('2.2 Retornos'!L2324:L2383)*SQRT(252)</f>
        <v>0.1126980758</v>
      </c>
      <c r="H2318" s="39">
        <f>STDEV('2.2 Retornos'!W2324:W2383)*SQRT(252)</f>
        <v>0.2399141437</v>
      </c>
      <c r="I2318" s="39">
        <f>STDEV('2.2 Retornos'!AH2324:AH2383)*SQRT(252)</f>
        <v>0.1910425476</v>
      </c>
      <c r="K2318" s="40">
        <f>'2.5'!A2318</f>
        <v>45247</v>
      </c>
      <c r="L2318" s="41">
        <f>'2.5'!B2318/MAX('2.5'!B$2:B2318)-1</f>
        <v>-0.1961805198</v>
      </c>
      <c r="M2318" s="41">
        <f>'2.5'!C2318/MAX('2.5'!C$2:C2318)-1</f>
        <v>-0.2614204718</v>
      </c>
      <c r="N2318" s="41">
        <f>'2.5'!D2318/MAX('2.5'!D$2:D2318)-1</f>
        <v>-0.08146763017</v>
      </c>
    </row>
    <row r="2319">
      <c r="F2319" s="38">
        <f>'2.5'!A2379</f>
        <v>45334</v>
      </c>
      <c r="G2319" s="39">
        <f>STDEV('2.2 Retornos'!L2325:L2384)*SQRT(252)</f>
        <v>0.112644453</v>
      </c>
      <c r="H2319" s="39">
        <f>STDEV('2.2 Retornos'!W2325:W2384)*SQRT(252)</f>
        <v>0.2396861285</v>
      </c>
      <c r="I2319" s="39">
        <f>STDEV('2.2 Retornos'!AH2325:AH2384)*SQRT(252)</f>
        <v>0.1932496106</v>
      </c>
      <c r="K2319" s="40">
        <f>'2.5'!A2319</f>
        <v>45250</v>
      </c>
      <c r="L2319" s="41">
        <f>'2.5'!B2319/MAX('2.5'!B$2:B2319)-1</f>
        <v>-0.1928657243</v>
      </c>
      <c r="M2319" s="41">
        <f>'2.5'!C2319/MAX('2.5'!C$2:C2319)-1</f>
        <v>-0.2550418835</v>
      </c>
      <c r="N2319" s="41">
        <f>'2.5'!D2319/MAX('2.5'!D$2:D2319)-1</f>
        <v>-0.07988080135</v>
      </c>
    </row>
    <row r="2320">
      <c r="F2320" s="38">
        <f>'2.5'!A2380</f>
        <v>45335</v>
      </c>
      <c r="G2320" s="39">
        <f>STDEV('2.2 Retornos'!L2326:L2385)*SQRT(252)</f>
        <v>0.1169459272</v>
      </c>
      <c r="H2320" s="39">
        <f>STDEV('2.2 Retornos'!W2326:W2385)*SQRT(252)</f>
        <v>0.2462915693</v>
      </c>
      <c r="I2320" s="39">
        <f>STDEV('2.2 Retornos'!AH2326:AH2385)*SQRT(252)</f>
        <v>0.1950210758</v>
      </c>
      <c r="K2320" s="40">
        <f>'2.5'!A2320</f>
        <v>45251</v>
      </c>
      <c r="L2320" s="41">
        <f>'2.5'!B2320/MAX('2.5'!B$2:B2320)-1</f>
        <v>-0.2017928036</v>
      </c>
      <c r="M2320" s="41">
        <f>'2.5'!C2320/MAX('2.5'!C$2:C2320)-1</f>
        <v>-0.2513156255</v>
      </c>
      <c r="N2320" s="41">
        <f>'2.5'!D2320/MAX('2.5'!D$2:D2320)-1</f>
        <v>-0.08679448518</v>
      </c>
    </row>
    <row r="2321">
      <c r="F2321" s="38">
        <f>'2.5'!A2381</f>
        <v>45336</v>
      </c>
      <c r="G2321" s="39">
        <f>STDEV('2.2 Retornos'!L2327:L2386)*SQRT(252)</f>
        <v>0.1193843355</v>
      </c>
      <c r="H2321" s="39">
        <f>STDEV('2.2 Retornos'!W2327:W2386)*SQRT(252)</f>
        <v>0.2463670645</v>
      </c>
      <c r="I2321" s="39">
        <f>STDEV('2.2 Retornos'!AH2327:AH2386)*SQRT(252)</f>
        <v>0.1936588468</v>
      </c>
      <c r="K2321" s="40">
        <f>'2.5'!A2321</f>
        <v>45252</v>
      </c>
      <c r="L2321" s="41">
        <f>'2.5'!B2321/MAX('2.5'!B$2:B2321)-1</f>
        <v>-0.2032795025</v>
      </c>
      <c r="M2321" s="41">
        <f>'2.5'!C2321/MAX('2.5'!C$2:C2321)-1</f>
        <v>-0.2536325163</v>
      </c>
      <c r="N2321" s="41">
        <f>'2.5'!D2321/MAX('2.5'!D$2:D2321)-1</f>
        <v>-0.0979829556</v>
      </c>
    </row>
    <row r="2322">
      <c r="F2322" s="38">
        <f>'2.5'!A2382</f>
        <v>45337</v>
      </c>
      <c r="G2322" s="39">
        <f>STDEV('2.2 Retornos'!L2328:L2387)*SQRT(252)</f>
        <v>0.1262670079</v>
      </c>
      <c r="H2322" s="39">
        <f>STDEV('2.2 Retornos'!W2328:W2387)*SQRT(252)</f>
        <v>0.2501804958</v>
      </c>
      <c r="I2322" s="39">
        <f>STDEV('2.2 Retornos'!AH2328:AH2387)*SQRT(252)</f>
        <v>0.210566227</v>
      </c>
      <c r="K2322" s="40">
        <f>'2.5'!A2322</f>
        <v>45253</v>
      </c>
      <c r="L2322" s="41">
        <f>'2.5'!B2322/MAX('2.5'!B$2:B2322)-1</f>
        <v>-0.2040895524</v>
      </c>
      <c r="M2322" s="41">
        <f>'2.5'!C2322/MAX('2.5'!C$2:C2322)-1</f>
        <v>-0.2548309983</v>
      </c>
      <c r="N2322" s="41">
        <f>'2.5'!D2322/MAX('2.5'!D$2:D2322)-1</f>
        <v>-0.09565860527</v>
      </c>
    </row>
    <row r="2323">
      <c r="F2323" s="38">
        <f>'2.5'!A2383</f>
        <v>45338</v>
      </c>
      <c r="G2323" s="39">
        <f>STDEV('2.2 Retornos'!L2329:L2388)*SQRT(252)</f>
        <v>0.1262766851</v>
      </c>
      <c r="H2323" s="39">
        <f>STDEV('2.2 Retornos'!W2329:W2388)*SQRT(252)</f>
        <v>0.2522363859</v>
      </c>
      <c r="I2323" s="39">
        <f>STDEV('2.2 Retornos'!AH2329:AH2388)*SQRT(252)</f>
        <v>0.2109422347</v>
      </c>
      <c r="K2323" s="40">
        <f>'2.5'!A2323</f>
        <v>45254</v>
      </c>
      <c r="L2323" s="41">
        <f>'2.5'!B2323/MAX('2.5'!B$2:B2323)-1</f>
        <v>-0.2026779199</v>
      </c>
      <c r="M2323" s="41">
        <f>'2.5'!C2323/MAX('2.5'!C$2:C2323)-1</f>
        <v>-0.2585634554</v>
      </c>
      <c r="N2323" s="41">
        <f>'2.5'!D2323/MAX('2.5'!D$2:D2323)-1</f>
        <v>-0.09580151325</v>
      </c>
    </row>
    <row r="2324">
      <c r="F2324" s="38">
        <f>'2.5'!A2384</f>
        <v>45341</v>
      </c>
      <c r="G2324" s="39">
        <f>STDEV('2.2 Retornos'!L2330:L2389)*SQRT(252)</f>
        <v>0.1256455417</v>
      </c>
      <c r="H2324" s="39">
        <f>STDEV('2.2 Retornos'!W2330:W2389)*SQRT(252)</f>
        <v>0.2510489793</v>
      </c>
      <c r="I2324" s="39">
        <f>STDEV('2.2 Retornos'!AH2330:AH2389)*SQRT(252)</f>
        <v>0.2083129213</v>
      </c>
      <c r="K2324" s="40">
        <f>'2.5'!A2324</f>
        <v>45257</v>
      </c>
      <c r="L2324" s="41">
        <f>'2.5'!B2324/MAX('2.5'!B$2:B2324)-1</f>
        <v>-0.2062976007</v>
      </c>
      <c r="M2324" s="41">
        <f>'2.5'!C2324/MAX('2.5'!C$2:C2324)-1</f>
        <v>-0.267154108</v>
      </c>
      <c r="N2324" s="41">
        <f>'2.5'!D2324/MAX('2.5'!D$2:D2324)-1</f>
        <v>-0.1104696452</v>
      </c>
    </row>
    <row r="2325">
      <c r="F2325" s="38">
        <f>'2.5'!A2385</f>
        <v>45342</v>
      </c>
      <c r="G2325" s="39">
        <f>STDEV('2.2 Retornos'!L2331:L2390)*SQRT(252)</f>
        <v>0.1232364489</v>
      </c>
      <c r="H2325" s="39">
        <f>STDEV('2.2 Retornos'!W2331:W2390)*SQRT(252)</f>
        <v>0.2444718875</v>
      </c>
      <c r="I2325" s="39">
        <f>STDEV('2.2 Retornos'!AH2331:AH2390)*SQRT(252)</f>
        <v>0.2072318204</v>
      </c>
      <c r="K2325" s="40">
        <f>'2.5'!A2325</f>
        <v>45258</v>
      </c>
      <c r="L2325" s="41">
        <f>'2.5'!B2325/MAX('2.5'!B$2:B2325)-1</f>
        <v>-0.2141734608</v>
      </c>
      <c r="M2325" s="41">
        <f>'2.5'!C2325/MAX('2.5'!C$2:C2325)-1</f>
        <v>-0.2449389055</v>
      </c>
      <c r="N2325" s="41">
        <f>'2.5'!D2325/MAX('2.5'!D$2:D2325)-1</f>
        <v>-0.1014269842</v>
      </c>
    </row>
    <row r="2326">
      <c r="F2326" s="38">
        <f>'2.5'!A2386</f>
        <v>45343</v>
      </c>
      <c r="G2326" s="39">
        <f>STDEV('2.2 Retornos'!L2332:L2391)*SQRT(252)</f>
        <v>0.1221266303</v>
      </c>
      <c r="H2326" s="39">
        <f>STDEV('2.2 Retornos'!W2332:W2391)*SQRT(252)</f>
        <v>0.2434881847</v>
      </c>
      <c r="I2326" s="39">
        <f>STDEV('2.2 Retornos'!AH2332:AH2391)*SQRT(252)</f>
        <v>0.2128175529</v>
      </c>
      <c r="K2326" s="40">
        <f>'2.5'!A2326</f>
        <v>45259</v>
      </c>
      <c r="L2326" s="41">
        <f>'2.5'!B2326/MAX('2.5'!B$2:B2326)-1</f>
        <v>-0.2030439307</v>
      </c>
      <c r="M2326" s="41">
        <f>'2.5'!C2326/MAX('2.5'!C$2:C2326)-1</f>
        <v>-0.2556276444</v>
      </c>
      <c r="N2326" s="41">
        <f>'2.5'!D2326/MAX('2.5'!D$2:D2326)-1</f>
        <v>-0.09407997378</v>
      </c>
    </row>
    <row r="2327">
      <c r="F2327" s="38">
        <f>'2.5'!A2387</f>
        <v>45344</v>
      </c>
      <c r="G2327" s="39">
        <f>STDEV('2.2 Retornos'!L2333:L2392)*SQRT(252)</f>
        <v>0.1206320863</v>
      </c>
      <c r="H2327" s="39">
        <f>STDEV('2.2 Retornos'!W2333:W2392)*SQRT(252)</f>
        <v>0.2439828407</v>
      </c>
      <c r="I2327" s="39">
        <f>STDEV('2.2 Retornos'!AH2333:AH2392)*SQRT(252)</f>
        <v>0.2139044503</v>
      </c>
      <c r="K2327" s="40">
        <f>'2.5'!A2327</f>
        <v>45260</v>
      </c>
      <c r="L2327" s="41">
        <f>'2.5'!B2327/MAX('2.5'!B$2:B2327)-1</f>
        <v>-0.1923294318</v>
      </c>
      <c r="M2327" s="41">
        <f>'2.5'!C2327/MAX('2.5'!C$2:C2327)-1</f>
        <v>-0.2531468492</v>
      </c>
      <c r="N2327" s="41">
        <f>'2.5'!D2327/MAX('2.5'!D$2:D2327)-1</f>
        <v>-0.09256995412</v>
      </c>
    </row>
    <row r="2328">
      <c r="F2328" s="38">
        <f>'2.5'!A2388</f>
        <v>45345</v>
      </c>
      <c r="G2328" s="39">
        <f>STDEV('2.2 Retornos'!L2334:L2393)*SQRT(252)</f>
        <v>0.1201994995</v>
      </c>
      <c r="H2328" s="39">
        <f>STDEV('2.2 Retornos'!W2334:W2393)*SQRT(252)</f>
        <v>0.2440575529</v>
      </c>
      <c r="I2328" s="39">
        <f>STDEV('2.2 Retornos'!AH2334:AH2393)*SQRT(252)</f>
        <v>0.2139358657</v>
      </c>
      <c r="K2328" s="40">
        <f>'2.5'!A2328</f>
        <v>45261</v>
      </c>
      <c r="L2328" s="41">
        <f>'2.5'!B2328/MAX('2.5'!B$2:B2328)-1</f>
        <v>-0.1862798267</v>
      </c>
      <c r="M2328" s="41">
        <f>'2.5'!C2328/MAX('2.5'!C$2:C2328)-1</f>
        <v>-0.2409853052</v>
      </c>
      <c r="N2328" s="41">
        <f>'2.5'!D2328/MAX('2.5'!D$2:D2328)-1</f>
        <v>-0.08855710417</v>
      </c>
    </row>
    <row r="2329">
      <c r="F2329" s="38">
        <f>'2.5'!A2389</f>
        <v>45348</v>
      </c>
      <c r="G2329" s="39">
        <f>STDEV('2.2 Retornos'!L2335:L2394)*SQRT(252)</f>
        <v>0.1215390799</v>
      </c>
      <c r="H2329" s="39">
        <f>STDEV('2.2 Retornos'!W2335:W2394)*SQRT(252)</f>
        <v>0.2433150282</v>
      </c>
      <c r="I2329" s="39">
        <f>STDEV('2.2 Retornos'!AH2335:AH2394)*SQRT(252)</f>
        <v>0.2126856606</v>
      </c>
      <c r="K2329" s="40">
        <f>'2.5'!A2329</f>
        <v>45264</v>
      </c>
      <c r="L2329" s="41">
        <f>'2.5'!B2329/MAX('2.5'!B$2:B2329)-1</f>
        <v>-0.183759891</v>
      </c>
      <c r="M2329" s="41">
        <f>'2.5'!C2329/MAX('2.5'!C$2:C2329)-1</f>
        <v>-0.253954711</v>
      </c>
      <c r="N2329" s="41">
        <f>'2.5'!D2329/MAX('2.5'!D$2:D2329)-1</f>
        <v>-0.09870982074</v>
      </c>
    </row>
    <row r="2330">
      <c r="F2330" s="38">
        <f>'2.5'!A2390</f>
        <v>45349</v>
      </c>
      <c r="G2330" s="39">
        <f>STDEV('2.2 Retornos'!L2336:L2395)*SQRT(252)</f>
        <v>0.1215765237</v>
      </c>
      <c r="H2330" s="39">
        <f>STDEV('2.2 Retornos'!W2336:W2395)*SQRT(252)</f>
        <v>0.2425508176</v>
      </c>
      <c r="I2330" s="39">
        <f>STDEV('2.2 Retornos'!AH2336:AH2395)*SQRT(252)</f>
        <v>0.2119895487</v>
      </c>
      <c r="K2330" s="40">
        <f>'2.5'!A2330</f>
        <v>45265</v>
      </c>
      <c r="L2330" s="41">
        <f>'2.5'!B2330/MAX('2.5'!B$2:B2330)-1</f>
        <v>-0.182632169</v>
      </c>
      <c r="M2330" s="41">
        <f>'2.5'!C2330/MAX('2.5'!C$2:C2330)-1</f>
        <v>-0.2612713367</v>
      </c>
      <c r="N2330" s="41">
        <f>'2.5'!D2330/MAX('2.5'!D$2:D2330)-1</f>
        <v>-0.1065555208</v>
      </c>
    </row>
    <row r="2331">
      <c r="F2331" s="38">
        <f>'2.5'!A2391</f>
        <v>45350</v>
      </c>
      <c r="G2331" s="39">
        <f>STDEV('2.2 Retornos'!L2337:L2396)*SQRT(252)</f>
        <v>0.1218875375</v>
      </c>
      <c r="H2331" s="39">
        <f>STDEV('2.2 Retornos'!W2337:W2396)*SQRT(252)</f>
        <v>0.2433960861</v>
      </c>
      <c r="I2331" s="39">
        <f>STDEV('2.2 Retornos'!AH2337:AH2396)*SQRT(252)</f>
        <v>0.1974329463</v>
      </c>
      <c r="K2331" s="40">
        <f>'2.5'!A2331</f>
        <v>45266</v>
      </c>
      <c r="L2331" s="41">
        <f>'2.5'!B2331/MAX('2.5'!B$2:B2331)-1</f>
        <v>-0.183150446</v>
      </c>
      <c r="M2331" s="41">
        <f>'2.5'!C2331/MAX('2.5'!C$2:C2331)-1</f>
        <v>-0.2662181729</v>
      </c>
      <c r="N2331" s="41">
        <f>'2.5'!D2331/MAX('2.5'!D$2:D2331)-1</f>
        <v>-0.1391980665</v>
      </c>
    </row>
    <row r="2332">
      <c r="F2332" s="38">
        <f>'2.5'!A2392</f>
        <v>45351</v>
      </c>
      <c r="G2332" s="39">
        <f>STDEV('2.2 Retornos'!L2338:L2397)*SQRT(252)</f>
        <v>0.1224592596</v>
      </c>
      <c r="H2332" s="39">
        <f>STDEV('2.2 Retornos'!W2338:W2397)*SQRT(252)</f>
        <v>0.2467681461</v>
      </c>
      <c r="I2332" s="39">
        <f>STDEV('2.2 Retornos'!AH2338:AH2397)*SQRT(252)</f>
        <v>0.2007210328</v>
      </c>
      <c r="K2332" s="40">
        <f>'2.5'!A2332</f>
        <v>45267</v>
      </c>
      <c r="L2332" s="41">
        <f>'2.5'!B2332/MAX('2.5'!B$2:B2332)-1</f>
        <v>-0.1826107691</v>
      </c>
      <c r="M2332" s="41">
        <f>'2.5'!C2332/MAX('2.5'!C$2:C2332)-1</f>
        <v>-0.2630860303</v>
      </c>
      <c r="N2332" s="41">
        <f>'2.5'!D2332/MAX('2.5'!D$2:D2332)-1</f>
        <v>-0.147175655</v>
      </c>
    </row>
    <row r="2333">
      <c r="F2333" s="38">
        <f>'2.5'!A2393</f>
        <v>45352</v>
      </c>
      <c r="G2333" s="39">
        <f>STDEV('2.2 Retornos'!L2339:L2398)*SQRT(252)</f>
        <v>0.1223227681</v>
      </c>
      <c r="H2333" s="39">
        <f>STDEV('2.2 Retornos'!W2339:W2398)*SQRT(252)</f>
        <v>0.2499912731</v>
      </c>
      <c r="I2333" s="39">
        <f>STDEV('2.2 Retornos'!AH2339:AH2398)*SQRT(252)</f>
        <v>0.2025053164</v>
      </c>
      <c r="K2333" s="40">
        <f>'2.5'!A2333</f>
        <v>45268</v>
      </c>
      <c r="L2333" s="41">
        <f>'2.5'!B2333/MAX('2.5'!B$2:B2333)-1</f>
        <v>-0.1774293157</v>
      </c>
      <c r="M2333" s="41">
        <f>'2.5'!C2333/MAX('2.5'!C$2:C2333)-1</f>
        <v>-0.2625457514</v>
      </c>
      <c r="N2333" s="41">
        <f>'2.5'!D2333/MAX('2.5'!D$2:D2333)-1</f>
        <v>-0.1344374242</v>
      </c>
    </row>
    <row r="2334">
      <c r="F2334" s="38">
        <f>'2.5'!A2394</f>
        <v>45355</v>
      </c>
      <c r="G2334" s="39">
        <f>STDEV('2.2 Retornos'!L2340:L2399)*SQRT(252)</f>
        <v>0.121515701</v>
      </c>
      <c r="H2334" s="39">
        <f>STDEV('2.2 Retornos'!W2340:W2399)*SQRT(252)</f>
        <v>0.2557855645</v>
      </c>
      <c r="I2334" s="39">
        <f>STDEV('2.2 Retornos'!AH2340:AH2399)*SQRT(252)</f>
        <v>0.203407242</v>
      </c>
      <c r="K2334" s="40">
        <f>'2.5'!A2334</f>
        <v>45271</v>
      </c>
      <c r="L2334" s="41">
        <f>'2.5'!B2334/MAX('2.5'!B$2:B2334)-1</f>
        <v>-0.170673088</v>
      </c>
      <c r="M2334" s="41">
        <f>'2.5'!C2334/MAX('2.5'!C$2:C2334)-1</f>
        <v>-0.2718657235</v>
      </c>
      <c r="N2334" s="41">
        <f>'2.5'!D2334/MAX('2.5'!D$2:D2334)-1</f>
        <v>-0.1411144818</v>
      </c>
    </row>
    <row r="2335">
      <c r="F2335" s="38">
        <f>'2.5'!A2395</f>
        <v>45356</v>
      </c>
      <c r="G2335" s="39">
        <f>STDEV('2.2 Retornos'!L2341:L2400)*SQRT(252)</f>
        <v>0.1217377108</v>
      </c>
      <c r="H2335" s="39">
        <f>STDEV('2.2 Retornos'!W2341:W2400)*SQRT(252)</f>
        <v>0.2540297698</v>
      </c>
      <c r="I2335" s="39">
        <f>STDEV('2.2 Retornos'!AH2341:AH2400)*SQRT(252)</f>
        <v>0.1988985921</v>
      </c>
      <c r="K2335" s="40">
        <f>'2.5'!A2335</f>
        <v>45272</v>
      </c>
      <c r="L2335" s="41">
        <f>'2.5'!B2335/MAX('2.5'!B$2:B2335)-1</f>
        <v>-0.1692416574</v>
      </c>
      <c r="M2335" s="41">
        <f>'2.5'!C2335/MAX('2.5'!C$2:C2335)-1</f>
        <v>-0.2817626056</v>
      </c>
      <c r="N2335" s="41">
        <f>'2.5'!D2335/MAX('2.5'!D$2:D2335)-1</f>
        <v>-0.157996858</v>
      </c>
    </row>
    <row r="2336">
      <c r="F2336" s="38">
        <f>'2.5'!A2396</f>
        <v>45357</v>
      </c>
      <c r="G2336" s="39">
        <f>STDEV('2.2 Retornos'!L2342:L2401)*SQRT(252)</f>
        <v>0.1158901456</v>
      </c>
      <c r="H2336" s="39">
        <f>STDEV('2.2 Retornos'!W2342:W2401)*SQRT(252)</f>
        <v>0.2318702811</v>
      </c>
      <c r="I2336" s="39">
        <f>STDEV('2.2 Retornos'!AH2342:AH2401)*SQRT(252)</f>
        <v>0.1947101331</v>
      </c>
      <c r="K2336" s="40">
        <f>'2.5'!A2336</f>
        <v>45273</v>
      </c>
      <c r="L2336" s="41">
        <f>'2.5'!B2336/MAX('2.5'!B$2:B2336)-1</f>
        <v>-0.1532090394</v>
      </c>
      <c r="M2336" s="41">
        <f>'2.5'!C2336/MAX('2.5'!C$2:C2336)-1</f>
        <v>-0.2436392218</v>
      </c>
      <c r="N2336" s="41">
        <f>'2.5'!D2336/MAX('2.5'!D$2:D2336)-1</f>
        <v>-0.1396698753</v>
      </c>
    </row>
    <row r="2337">
      <c r="F2337" s="38">
        <f>'2.5'!A2397</f>
        <v>45358</v>
      </c>
      <c r="G2337" s="39">
        <f>STDEV('2.2 Retornos'!L2343:L2402)*SQRT(252)</f>
        <v>0.1122552681</v>
      </c>
      <c r="H2337" s="39">
        <f>STDEV('2.2 Retornos'!W2343:W2402)*SQRT(252)</f>
        <v>0.2283606496</v>
      </c>
      <c r="I2337" s="39">
        <f>STDEV('2.2 Retornos'!AH2343:AH2402)*SQRT(252)</f>
        <v>0.1934554925</v>
      </c>
      <c r="K2337" s="40">
        <f>'2.5'!A2337</f>
        <v>45274</v>
      </c>
      <c r="L2337" s="41">
        <f>'2.5'!B2337/MAX('2.5'!B$2:B2337)-1</f>
        <v>-0.1402248683</v>
      </c>
      <c r="M2337" s="41">
        <f>'2.5'!C2337/MAX('2.5'!C$2:C2337)-1</f>
        <v>-0.2278503285</v>
      </c>
      <c r="N2337" s="41">
        <f>'2.5'!D2337/MAX('2.5'!D$2:D2337)-1</f>
        <v>-0.1284383663</v>
      </c>
    </row>
    <row r="2338">
      <c r="F2338" s="38">
        <f>'2.5'!A2398</f>
        <v>45359</v>
      </c>
      <c r="G2338" s="39">
        <f>STDEV('2.2 Retornos'!L2344:L2403)*SQRT(252)</f>
        <v>0.1105072122</v>
      </c>
      <c r="H2338" s="39">
        <f>STDEV('2.2 Retornos'!W2344:W2403)*SQRT(252)</f>
        <v>0.2280885228</v>
      </c>
      <c r="I2338" s="39">
        <f>STDEV('2.2 Retornos'!AH2344:AH2403)*SQRT(252)</f>
        <v>0.1862222521</v>
      </c>
      <c r="K2338" s="40">
        <f>'2.5'!A2338</f>
        <v>45275</v>
      </c>
      <c r="L2338" s="41">
        <f>'2.5'!B2338/MAX('2.5'!B$2:B2338)-1</f>
        <v>-0.1478054516</v>
      </c>
      <c r="M2338" s="41">
        <f>'2.5'!C2338/MAX('2.5'!C$2:C2338)-1</f>
        <v>-0.2332007491</v>
      </c>
      <c r="N2338" s="41">
        <f>'2.5'!D2338/MAX('2.5'!D$2:D2338)-1</f>
        <v>-0.1495896169</v>
      </c>
    </row>
    <row r="2339">
      <c r="F2339" s="38">
        <f>'2.5'!A2399</f>
        <v>45362</v>
      </c>
      <c r="G2339" s="39">
        <f>STDEV('2.2 Retornos'!L2345:L2404)*SQRT(252)</f>
        <v>0.110530607</v>
      </c>
      <c r="H2339" s="39">
        <f>STDEV('2.2 Retornos'!W2345:W2404)*SQRT(252)</f>
        <v>0.2285274149</v>
      </c>
      <c r="I2339" s="39">
        <f>STDEV('2.2 Retornos'!AH2345:AH2404)*SQRT(252)</f>
        <v>0.1845707141</v>
      </c>
      <c r="K2339" s="40">
        <f>'2.5'!A2339</f>
        <v>45278</v>
      </c>
      <c r="L2339" s="41">
        <f>'2.5'!B2339/MAX('2.5'!B$2:B2339)-1</f>
        <v>-0.1463774217</v>
      </c>
      <c r="M2339" s="41">
        <f>'2.5'!C2339/MAX('2.5'!C$2:C2339)-1</f>
        <v>-0.2321618779</v>
      </c>
      <c r="N2339" s="41">
        <f>'2.5'!D2339/MAX('2.5'!D$2:D2339)-1</f>
        <v>-0.1377447585</v>
      </c>
    </row>
    <row r="2340">
      <c r="F2340" s="38">
        <f>'2.5'!A2400</f>
        <v>45363</v>
      </c>
      <c r="G2340" s="39">
        <f>STDEV('2.2 Retornos'!L2346:L2405)*SQRT(252)</f>
        <v>0.1060212106</v>
      </c>
      <c r="H2340" s="39">
        <f>STDEV('2.2 Retornos'!W2346:W2405)*SQRT(252)</f>
        <v>0.2230396059</v>
      </c>
      <c r="I2340" s="39">
        <f>STDEV('2.2 Retornos'!AH2346:AH2405)*SQRT(252)</f>
        <v>0.1834695867</v>
      </c>
      <c r="K2340" s="40">
        <f>'2.5'!A2340</f>
        <v>45279</v>
      </c>
      <c r="L2340" s="41">
        <f>'2.5'!B2340/MAX('2.5'!B$2:B2340)-1</f>
        <v>-0.1326421275</v>
      </c>
      <c r="M2340" s="41">
        <f>'2.5'!C2340/MAX('2.5'!C$2:C2340)-1</f>
        <v>-0.2132530261</v>
      </c>
      <c r="N2340" s="41">
        <f>'2.5'!D2340/MAX('2.5'!D$2:D2340)-1</f>
        <v>-0.1278927813</v>
      </c>
    </row>
    <row r="2341">
      <c r="F2341" s="38">
        <f>'2.5'!A2401</f>
        <v>45364</v>
      </c>
      <c r="G2341" s="39">
        <f>STDEV('2.2 Retornos'!L2347:L2406)*SQRT(252)</f>
        <v>0.1053496767</v>
      </c>
      <c r="H2341" s="39">
        <f>STDEV('2.2 Retornos'!W2347:W2406)*SQRT(252)</f>
        <v>0.2515516306</v>
      </c>
      <c r="I2341" s="39">
        <f>STDEV('2.2 Retornos'!AH2347:AH2406)*SQRT(252)</f>
        <v>0.1843497843</v>
      </c>
      <c r="K2341" s="40">
        <f>'2.5'!A2341</f>
        <v>45280</v>
      </c>
      <c r="L2341" s="41">
        <f>'2.5'!B2341/MAX('2.5'!B$2:B2341)-1</f>
        <v>-0.1382313823</v>
      </c>
      <c r="M2341" s="41">
        <f>'2.5'!C2341/MAX('2.5'!C$2:C2341)-1</f>
        <v>-0.2321023874</v>
      </c>
      <c r="N2341" s="41">
        <f>'2.5'!D2341/MAX('2.5'!D$2:D2341)-1</f>
        <v>-0.1360380612</v>
      </c>
    </row>
    <row r="2342">
      <c r="F2342" s="38">
        <f>'2.5'!A2402</f>
        <v>45365</v>
      </c>
      <c r="G2342" s="39">
        <f>STDEV('2.2 Retornos'!L2348:L2407)*SQRT(252)</f>
        <v>0.1057993199</v>
      </c>
      <c r="H2342" s="39">
        <f>STDEV('2.2 Retornos'!W2348:W2407)*SQRT(252)</f>
        <v>0.2513360984</v>
      </c>
      <c r="I2342" s="39">
        <f>STDEV('2.2 Retornos'!AH2348:AH2407)*SQRT(252)</f>
        <v>0.1843046423</v>
      </c>
      <c r="K2342" s="40">
        <f>'2.5'!A2342</f>
        <v>45281</v>
      </c>
      <c r="L2342" s="41">
        <f>'2.5'!B2342/MAX('2.5'!B$2:B2342)-1</f>
        <v>-0.1313477187</v>
      </c>
      <c r="M2342" s="41">
        <f>'2.5'!C2342/MAX('2.5'!C$2:C2342)-1</f>
        <v>-0.2211011894</v>
      </c>
      <c r="N2342" s="41">
        <f>'2.5'!D2342/MAX('2.5'!D$2:D2342)-1</f>
        <v>-0.130520536</v>
      </c>
    </row>
    <row r="2343">
      <c r="F2343" s="38">
        <f>'2.5'!A2403</f>
        <v>45366</v>
      </c>
      <c r="G2343" s="39">
        <f>STDEV('2.2 Retornos'!L2349:L2408)*SQRT(252)</f>
        <v>0.1052608625</v>
      </c>
      <c r="H2343" s="39">
        <f>STDEV('2.2 Retornos'!W2349:W2408)*SQRT(252)</f>
        <v>0.2550926741</v>
      </c>
      <c r="I2343" s="39">
        <f>STDEV('2.2 Retornos'!AH2349:AH2408)*SQRT(252)</f>
        <v>0.1845032101</v>
      </c>
      <c r="K2343" s="40">
        <f>'2.5'!A2343</f>
        <v>45282</v>
      </c>
      <c r="L2343" s="41">
        <f>'2.5'!B2343/MAX('2.5'!B$2:B2343)-1</f>
        <v>-0.1261918561</v>
      </c>
      <c r="M2343" s="41">
        <f>'2.5'!C2343/MAX('2.5'!C$2:C2343)-1</f>
        <v>-0.2137375558</v>
      </c>
      <c r="N2343" s="41">
        <f>'2.5'!D2343/MAX('2.5'!D$2:D2343)-1</f>
        <v>-0.1282991114</v>
      </c>
    </row>
    <row r="2344">
      <c r="F2344" s="38">
        <f>'2.5'!A2404</f>
        <v>45369</v>
      </c>
      <c r="G2344" s="39">
        <f>STDEV('2.2 Retornos'!L2350:L2409)*SQRT(252)</f>
        <v>0.1053618614</v>
      </c>
      <c r="H2344" s="39">
        <f>STDEV('2.2 Retornos'!W2350:W2409)*SQRT(252)</f>
        <v>0.2570036784</v>
      </c>
      <c r="I2344" s="39">
        <f>STDEV('2.2 Retornos'!AH2350:AH2409)*SQRT(252)</f>
        <v>0.1848977503</v>
      </c>
      <c r="K2344" s="40">
        <f>'2.5'!A2344</f>
        <v>45285</v>
      </c>
      <c r="L2344" s="41">
        <f>'2.5'!B2344/MAX('2.5'!B$2:B2344)-1</f>
        <v>-0.1261918561</v>
      </c>
      <c r="M2344" s="41">
        <f>'2.5'!C2344/MAX('2.5'!C$2:C2344)-1</f>
        <v>-0.2137375558</v>
      </c>
      <c r="N2344" s="41">
        <f>'2.5'!D2344/MAX('2.5'!D$2:D2344)-1</f>
        <v>-0.1282991114</v>
      </c>
    </row>
    <row r="2345">
      <c r="F2345" s="38">
        <f>'2.5'!A2405</f>
        <v>45370</v>
      </c>
      <c r="G2345" s="39">
        <f>STDEV('2.2 Retornos'!L2351:L2410)*SQRT(252)</f>
        <v>0.1055940807</v>
      </c>
      <c r="H2345" s="39">
        <f>STDEV('2.2 Retornos'!W2351:W2410)*SQRT(252)</f>
        <v>0.2593008383</v>
      </c>
      <c r="I2345" s="39">
        <f>STDEV('2.2 Retornos'!AH2351:AH2410)*SQRT(252)</f>
        <v>0.1848702303</v>
      </c>
      <c r="K2345" s="40">
        <f>'2.5'!A2345</f>
        <v>45286</v>
      </c>
      <c r="L2345" s="41">
        <f>'2.5'!B2345/MAX('2.5'!B$2:B2345)-1</f>
        <v>-0.1261918561</v>
      </c>
      <c r="M2345" s="41">
        <f>'2.5'!C2345/MAX('2.5'!C$2:C2345)-1</f>
        <v>-0.2137375558</v>
      </c>
      <c r="N2345" s="41">
        <f>'2.5'!D2345/MAX('2.5'!D$2:D2345)-1</f>
        <v>-0.1282991114</v>
      </c>
    </row>
    <row r="2346">
      <c r="F2346" s="38">
        <f>'2.5'!A2406</f>
        <v>45371</v>
      </c>
      <c r="G2346" s="39">
        <f>STDEV('2.2 Retornos'!L2352:L2411)*SQRT(252)</f>
        <v>0.1060963512</v>
      </c>
      <c r="H2346" s="39">
        <f>STDEV('2.2 Retornos'!W2352:W2411)*SQRT(252)</f>
        <v>0.2652793238</v>
      </c>
      <c r="I2346" s="39">
        <f>STDEV('2.2 Retornos'!AH2352:AH2411)*SQRT(252)</f>
        <v>0.1844966628</v>
      </c>
      <c r="K2346" s="40">
        <f>'2.5'!A2346</f>
        <v>45287</v>
      </c>
      <c r="L2346" s="41">
        <f>'2.5'!B2346/MAX('2.5'!B$2:B2346)-1</f>
        <v>-0.1216308801</v>
      </c>
      <c r="M2346" s="41">
        <f>'2.5'!C2346/MAX('2.5'!C$2:C2346)-1</f>
        <v>-0.2058514877</v>
      </c>
      <c r="N2346" s="41">
        <f>'2.5'!D2346/MAX('2.5'!D$2:D2346)-1</f>
        <v>-0.1206888714</v>
      </c>
    </row>
    <row r="2347">
      <c r="F2347" s="38">
        <f>'2.5'!A2407</f>
        <v>45372</v>
      </c>
      <c r="G2347" s="39">
        <f>STDEV('2.2 Retornos'!L2353:L2412)*SQRT(252)</f>
        <v>0.1066413812</v>
      </c>
      <c r="H2347" s="39">
        <f>STDEV('2.2 Retornos'!W2353:W2412)*SQRT(252)</f>
        <v>0.264655344</v>
      </c>
      <c r="I2347" s="39">
        <f>STDEV('2.2 Retornos'!AH2353:AH2412)*SQRT(252)</f>
        <v>0.1813393387</v>
      </c>
      <c r="K2347" s="40">
        <f>'2.5'!A2347</f>
        <v>45288</v>
      </c>
      <c r="L2347" s="41">
        <f>'2.5'!B2347/MAX('2.5'!B$2:B2347)-1</f>
        <v>-0.1229037714</v>
      </c>
      <c r="M2347" s="41">
        <f>'2.5'!C2347/MAX('2.5'!C$2:C2347)-1</f>
        <v>-0.2188063058</v>
      </c>
      <c r="N2347" s="41">
        <f>'2.5'!D2347/MAX('2.5'!D$2:D2347)-1</f>
        <v>-0.1335046619</v>
      </c>
    </row>
    <row r="2348">
      <c r="F2348" s="38">
        <f>'2.5'!A2408</f>
        <v>45373</v>
      </c>
      <c r="G2348" s="39">
        <f>STDEV('2.2 Retornos'!L2354:L2413)*SQRT(252)</f>
        <v>0.1070777965</v>
      </c>
      <c r="H2348" s="39">
        <f>STDEV('2.2 Retornos'!W2354:W2413)*SQRT(252)</f>
        <v>0.2651706525</v>
      </c>
      <c r="I2348" s="39">
        <f>STDEV('2.2 Retornos'!AH2354:AH2413)*SQRT(252)</f>
        <v>0.181345691</v>
      </c>
      <c r="K2348" s="40">
        <f>'2.5'!A2348</f>
        <v>45289</v>
      </c>
      <c r="L2348" s="41">
        <f>'2.5'!B2348/MAX('2.5'!B$2:B2348)-1</f>
        <v>-0.1197962714</v>
      </c>
      <c r="M2348" s="41">
        <f>'2.5'!C2348/MAX('2.5'!C$2:C2348)-1</f>
        <v>-0.2220989202</v>
      </c>
      <c r="N2348" s="41">
        <f>'2.5'!D2348/MAX('2.5'!D$2:D2348)-1</f>
        <v>-0.1324921647</v>
      </c>
    </row>
    <row r="2349">
      <c r="F2349" s="38">
        <f>'2.5'!A2409</f>
        <v>45376</v>
      </c>
      <c r="G2349" s="39">
        <f>STDEV('2.2 Retornos'!L2355:L2414)*SQRT(252)</f>
        <v>0.1071129319</v>
      </c>
      <c r="H2349" s="39">
        <f>STDEV('2.2 Retornos'!W2355:W2414)*SQRT(252)</f>
        <v>0.2652557534</v>
      </c>
      <c r="I2349" s="39">
        <f>STDEV('2.2 Retornos'!AH2355:AH2414)*SQRT(252)</f>
        <v>0.1840053964</v>
      </c>
      <c r="K2349" s="40">
        <f>'2.5'!A2349</f>
        <v>45292</v>
      </c>
      <c r="L2349" s="41">
        <f>'2.5'!B2349/MAX('2.5'!B$2:B2349)-1</f>
        <v>-0.1197962714</v>
      </c>
      <c r="M2349" s="41">
        <f>'2.5'!C2349/MAX('2.5'!C$2:C2349)-1</f>
        <v>-0.2220989202</v>
      </c>
      <c r="N2349" s="41">
        <f>'2.5'!D2349/MAX('2.5'!D$2:D2349)-1</f>
        <v>-0.1324921647</v>
      </c>
    </row>
    <row r="2350">
      <c r="F2350" s="38">
        <f>'2.5'!A2410</f>
        <v>45377</v>
      </c>
      <c r="G2350" s="39">
        <f>STDEV('2.2 Retornos'!L2356:L2415)*SQRT(252)</f>
        <v>0.1059405444</v>
      </c>
      <c r="H2350" s="39">
        <f>STDEV('2.2 Retornos'!W2356:W2415)*SQRT(252)</f>
        <v>0.2652713756</v>
      </c>
      <c r="I2350" s="39">
        <f>STDEV('2.2 Retornos'!AH2356:AH2415)*SQRT(252)</f>
        <v>0.1845390149</v>
      </c>
      <c r="K2350" s="40">
        <f>'2.5'!A2350</f>
        <v>45293</v>
      </c>
      <c r="L2350" s="41">
        <f>'2.5'!B2350/MAX('2.5'!B$2:B2350)-1</f>
        <v>-0.1261543369</v>
      </c>
      <c r="M2350" s="41">
        <f>'2.5'!C2350/MAX('2.5'!C$2:C2350)-1</f>
        <v>-0.2165520658</v>
      </c>
      <c r="N2350" s="41">
        <f>'2.5'!D2350/MAX('2.5'!D$2:D2350)-1</f>
        <v>-0.1249378058</v>
      </c>
    </row>
    <row r="2351">
      <c r="F2351" s="38">
        <f>'2.5'!A2411</f>
        <v>45378</v>
      </c>
      <c r="G2351" s="39">
        <f>STDEV('2.2 Retornos'!L2357:L2416)*SQRT(252)</f>
        <v>0.1058861232</v>
      </c>
      <c r="H2351" s="39">
        <f>STDEV('2.2 Retornos'!W2357:W2416)*SQRT(252)</f>
        <v>0.2744966812</v>
      </c>
      <c r="I2351" s="39">
        <f>STDEV('2.2 Retornos'!AH2357:AH2416)*SQRT(252)</f>
        <v>0.1764181621</v>
      </c>
      <c r="K2351" s="40">
        <f>'2.5'!A2351</f>
        <v>45294</v>
      </c>
      <c r="L2351" s="41">
        <f>'2.5'!B2351/MAX('2.5'!B$2:B2351)-1</f>
        <v>-0.1330054409</v>
      </c>
      <c r="M2351" s="41">
        <f>'2.5'!C2351/MAX('2.5'!C$2:C2351)-1</f>
        <v>-0.2168299699</v>
      </c>
      <c r="N2351" s="41">
        <f>'2.5'!D2351/MAX('2.5'!D$2:D2351)-1</f>
        <v>-0.1001714007</v>
      </c>
    </row>
    <row r="2352">
      <c r="F2352" s="38">
        <f>'2.5'!A2412</f>
        <v>45379</v>
      </c>
      <c r="G2352" s="39">
        <f>STDEV('2.2 Retornos'!L2358:L2417)*SQRT(252)</f>
        <v>0.1060546641</v>
      </c>
      <c r="H2352" s="39">
        <f>STDEV('2.2 Retornos'!W2358:W2417)*SQRT(252)</f>
        <v>0.2808199238</v>
      </c>
      <c r="I2352" s="39">
        <f>STDEV('2.2 Retornos'!AH2358:AH2417)*SQRT(252)</f>
        <v>0.1749484358</v>
      </c>
      <c r="K2352" s="40">
        <f>'2.5'!A2352</f>
        <v>45295</v>
      </c>
      <c r="L2352" s="41">
        <f>'2.5'!B2352/MAX('2.5'!B$2:B2352)-1</f>
        <v>-0.1300365772</v>
      </c>
      <c r="M2352" s="41">
        <f>'2.5'!C2352/MAX('2.5'!C$2:C2352)-1</f>
        <v>-0.215687113</v>
      </c>
      <c r="N2352" s="41">
        <f>'2.5'!D2352/MAX('2.5'!D$2:D2352)-1</f>
        <v>-0.1095097982</v>
      </c>
    </row>
    <row r="2353">
      <c r="F2353" s="38">
        <f>'2.5'!A2413</f>
        <v>45380</v>
      </c>
      <c r="G2353" s="39">
        <f>STDEV('2.2 Retornos'!L2359:L2418)*SQRT(252)</f>
        <v>0.1057012881</v>
      </c>
      <c r="H2353" s="39">
        <f>STDEV('2.2 Retornos'!W2359:W2418)*SQRT(252)</f>
        <v>0.2806888189</v>
      </c>
      <c r="I2353" s="39">
        <f>STDEV('2.2 Retornos'!AH2359:AH2418)*SQRT(252)</f>
        <v>0.174902114</v>
      </c>
      <c r="K2353" s="40">
        <f>'2.5'!A2353</f>
        <v>45296</v>
      </c>
      <c r="L2353" s="41">
        <f>'2.5'!B2353/MAX('2.5'!B$2:B2353)-1</f>
        <v>-0.1253370378</v>
      </c>
      <c r="M2353" s="41">
        <f>'2.5'!C2353/MAX('2.5'!C$2:C2353)-1</f>
        <v>-0.2177072917</v>
      </c>
      <c r="N2353" s="41">
        <f>'2.5'!D2353/MAX('2.5'!D$2:D2353)-1</f>
        <v>-0.1050195265</v>
      </c>
    </row>
    <row r="2354">
      <c r="F2354" s="38">
        <f>'2.5'!A2414</f>
        <v>45383</v>
      </c>
      <c r="G2354" s="39">
        <f>STDEV('2.2 Retornos'!L2360:L2419)*SQRT(252)</f>
        <v>0.1062589871</v>
      </c>
      <c r="H2354" s="39">
        <f>STDEV('2.2 Retornos'!W2360:W2419)*SQRT(252)</f>
        <v>0.2817248652</v>
      </c>
      <c r="I2354" s="39">
        <f>STDEV('2.2 Retornos'!AH2360:AH2419)*SQRT(252)</f>
        <v>0.1726242504</v>
      </c>
      <c r="K2354" s="40">
        <f>'2.5'!A2354</f>
        <v>45299</v>
      </c>
      <c r="L2354" s="41">
        <f>'2.5'!B2354/MAX('2.5'!B$2:B2354)-1</f>
        <v>-0.1187454509</v>
      </c>
      <c r="M2354" s="41">
        <f>'2.5'!C2354/MAX('2.5'!C$2:C2354)-1</f>
        <v>-0.2159917609</v>
      </c>
      <c r="N2354" s="41">
        <f>'2.5'!D2354/MAX('2.5'!D$2:D2354)-1</f>
        <v>-0.1171082714</v>
      </c>
    </row>
    <row r="2355">
      <c r="F2355" s="38">
        <f>'2.5'!A2415</f>
        <v>45384</v>
      </c>
      <c r="G2355" s="39">
        <f>STDEV('2.2 Retornos'!L2361:L2420)*SQRT(252)</f>
        <v>0.1056981732</v>
      </c>
      <c r="H2355" s="39">
        <f>STDEV('2.2 Retornos'!W2361:W2420)*SQRT(252)</f>
        <v>0.2790081602</v>
      </c>
      <c r="I2355" s="39">
        <f>STDEV('2.2 Retornos'!AH2361:AH2420)*SQRT(252)</f>
        <v>0.1727000573</v>
      </c>
      <c r="K2355" s="40">
        <f>'2.5'!A2355</f>
        <v>45300</v>
      </c>
      <c r="L2355" s="41">
        <f>'2.5'!B2355/MAX('2.5'!B$2:B2355)-1</f>
        <v>-0.129370984</v>
      </c>
      <c r="M2355" s="41">
        <f>'2.5'!C2355/MAX('2.5'!C$2:C2355)-1</f>
        <v>-0.2320208874</v>
      </c>
      <c r="N2355" s="41">
        <f>'2.5'!D2355/MAX('2.5'!D$2:D2355)-1</f>
        <v>-0.1215200608</v>
      </c>
    </row>
    <row r="2356">
      <c r="F2356" s="38">
        <f>'2.5'!A2416</f>
        <v>45385</v>
      </c>
      <c r="G2356" s="39">
        <f>STDEV('2.2 Retornos'!L2362:L2421)*SQRT(252)</f>
        <v>0.1053724549</v>
      </c>
      <c r="H2356" s="39">
        <f>STDEV('2.2 Retornos'!W2362:W2421)*SQRT(252)</f>
        <v>0.2805100993</v>
      </c>
      <c r="I2356" s="39">
        <f>STDEV('2.2 Retornos'!AH2362:AH2421)*SQRT(252)</f>
        <v>0.1725068924</v>
      </c>
      <c r="K2356" s="40">
        <f>'2.5'!A2356</f>
        <v>45301</v>
      </c>
      <c r="L2356" s="41">
        <f>'2.5'!B2356/MAX('2.5'!B$2:B2356)-1</f>
        <v>-0.1321868465</v>
      </c>
      <c r="M2356" s="41">
        <f>'2.5'!C2356/MAX('2.5'!C$2:C2356)-1</f>
        <v>-0.2311286204</v>
      </c>
      <c r="N2356" s="41">
        <f>'2.5'!D2356/MAX('2.5'!D$2:D2356)-1</f>
        <v>-0.1260093565</v>
      </c>
    </row>
    <row r="2357">
      <c r="F2357" s="38">
        <f>'2.5'!A2417</f>
        <v>45386</v>
      </c>
      <c r="G2357" s="39">
        <f>STDEV('2.2 Retornos'!L2363:L2422)*SQRT(252)</f>
        <v>0.1029998146</v>
      </c>
      <c r="H2357" s="39">
        <f>STDEV('2.2 Retornos'!W2363:W2422)*SQRT(252)</f>
        <v>0.2801947795</v>
      </c>
      <c r="I2357" s="39">
        <f>STDEV('2.2 Retornos'!AH2363:AH2422)*SQRT(252)</f>
        <v>0.1724437875</v>
      </c>
      <c r="K2357" s="40">
        <f>'2.5'!A2357</f>
        <v>45302</v>
      </c>
      <c r="L2357" s="41">
        <f>'2.5'!B2357/MAX('2.5'!B$2:B2357)-1</f>
        <v>-0.1413887186</v>
      </c>
      <c r="M2357" s="41">
        <f>'2.5'!C2357/MAX('2.5'!C$2:C2357)-1</f>
        <v>-0.2337081961</v>
      </c>
      <c r="N2357" s="41">
        <f>'2.5'!D2357/MAX('2.5'!D$2:D2357)-1</f>
        <v>-0.1212838045</v>
      </c>
    </row>
    <row r="2358">
      <c r="F2358" s="38">
        <f>'2.5'!A2418</f>
        <v>45387</v>
      </c>
      <c r="G2358" s="39">
        <f>STDEV('2.2 Retornos'!L2364:L2423)*SQRT(252)</f>
        <v>0.1029983381</v>
      </c>
      <c r="H2358" s="39">
        <f>STDEV('2.2 Retornos'!W2364:W2423)*SQRT(252)</f>
        <v>0.2801754684</v>
      </c>
      <c r="I2358" s="39">
        <f>STDEV('2.2 Retornos'!AH2364:AH2423)*SQRT(252)</f>
        <v>0.173201533</v>
      </c>
      <c r="K2358" s="40">
        <f>'2.5'!A2358</f>
        <v>45303</v>
      </c>
      <c r="L2358" s="41">
        <f>'2.5'!B2358/MAX('2.5'!B$2:B2358)-1</f>
        <v>-0.1445455819</v>
      </c>
      <c r="M2358" s="41">
        <f>'2.5'!C2358/MAX('2.5'!C$2:C2358)-1</f>
        <v>-0.2162542755</v>
      </c>
      <c r="N2358" s="41">
        <f>'2.5'!D2358/MAX('2.5'!D$2:D2358)-1</f>
        <v>-0.1186872733</v>
      </c>
    </row>
    <row r="2359">
      <c r="F2359" s="38">
        <f>'2.5'!A2419</f>
        <v>45390</v>
      </c>
      <c r="G2359" s="39">
        <f>STDEV('2.2 Retornos'!L2365:L2424)*SQRT(252)</f>
        <v>0.1029220236</v>
      </c>
      <c r="H2359" s="39">
        <f>STDEV('2.2 Retornos'!W2365:W2424)*SQRT(252)</f>
        <v>0.2802806928</v>
      </c>
      <c r="I2359" s="39">
        <f>STDEV('2.2 Retornos'!AH2365:AH2424)*SQRT(252)</f>
        <v>0.1736150559</v>
      </c>
      <c r="K2359" s="40">
        <f>'2.5'!A2359</f>
        <v>45306</v>
      </c>
      <c r="L2359" s="41">
        <f>'2.5'!B2359/MAX('2.5'!B$2:B2359)-1</f>
        <v>-0.1409177157</v>
      </c>
      <c r="M2359" s="41">
        <f>'2.5'!C2359/MAX('2.5'!C$2:C2359)-1</f>
        <v>-0.2132417359</v>
      </c>
      <c r="N2359" s="41">
        <f>'2.5'!D2359/MAX('2.5'!D$2:D2359)-1</f>
        <v>-0.1109945098</v>
      </c>
    </row>
    <row r="2360">
      <c r="F2360" s="38">
        <f>'2.5'!A2420</f>
        <v>45391</v>
      </c>
      <c r="G2360" s="39">
        <f>STDEV('2.2 Retornos'!L2366:L2425)*SQRT(252)</f>
        <v>0.1026652074</v>
      </c>
      <c r="H2360" s="39">
        <f>STDEV('2.2 Retornos'!W2366:W2425)*SQRT(252)</f>
        <v>0.2756221975</v>
      </c>
      <c r="I2360" s="39">
        <f>STDEV('2.2 Retornos'!AH2366:AH2425)*SQRT(252)</f>
        <v>0.164385289</v>
      </c>
      <c r="K2360" s="40">
        <f>'2.5'!A2360</f>
        <v>45307</v>
      </c>
      <c r="L2360" s="41">
        <f>'2.5'!B2360/MAX('2.5'!B$2:B2360)-1</f>
        <v>-0.1429652467</v>
      </c>
      <c r="M2360" s="41">
        <f>'2.5'!C2360/MAX('2.5'!C$2:C2360)-1</f>
        <v>-0.2372679776</v>
      </c>
      <c r="N2360" s="41">
        <f>'2.5'!D2360/MAX('2.5'!D$2:D2360)-1</f>
        <v>-0.1322709495</v>
      </c>
    </row>
    <row r="2361">
      <c r="F2361" s="38">
        <f>'2.5'!A2421</f>
        <v>45392</v>
      </c>
      <c r="G2361" s="39">
        <f>STDEV('2.2 Retornos'!L2367:L2426)*SQRT(252)</f>
        <v>0.1072146646</v>
      </c>
      <c r="H2361" s="39">
        <f>STDEV('2.2 Retornos'!W2367:W2426)*SQRT(252)</f>
        <v>0.2651736363</v>
      </c>
      <c r="I2361" s="39">
        <f>STDEV('2.2 Retornos'!AH2367:AH2426)*SQRT(252)</f>
        <v>0.1608999806</v>
      </c>
      <c r="K2361" s="40">
        <f>'2.5'!A2361</f>
        <v>45308</v>
      </c>
      <c r="L2361" s="41">
        <f>'2.5'!B2361/MAX('2.5'!B$2:B2361)-1</f>
        <v>-0.1511759114</v>
      </c>
      <c r="M2361" s="41">
        <f>'2.5'!C2361/MAX('2.5'!C$2:C2361)-1</f>
        <v>-0.2630269344</v>
      </c>
      <c r="N2361" s="41">
        <f>'2.5'!D2361/MAX('2.5'!D$2:D2361)-1</f>
        <v>-0.1451397493</v>
      </c>
    </row>
    <row r="2362">
      <c r="F2362" s="38">
        <f>'2.5'!A2422</f>
        <v>45393</v>
      </c>
      <c r="G2362" s="39">
        <f>STDEV('2.2 Retornos'!L2368:L2427)*SQRT(252)</f>
        <v>0.1078050893</v>
      </c>
      <c r="H2362" s="39">
        <f>STDEV('2.2 Retornos'!W2368:W2427)*SQRT(252)</f>
        <v>0.2646230207</v>
      </c>
      <c r="I2362" s="39">
        <f>STDEV('2.2 Retornos'!AH2368:AH2427)*SQRT(252)</f>
        <v>0.1660732544</v>
      </c>
      <c r="K2362" s="40">
        <f>'2.5'!A2362</f>
        <v>45309</v>
      </c>
      <c r="L2362" s="41">
        <f>'2.5'!B2362/MAX('2.5'!B$2:B2362)-1</f>
        <v>-0.1503343555</v>
      </c>
      <c r="M2362" s="41">
        <f>'2.5'!C2362/MAX('2.5'!C$2:C2362)-1</f>
        <v>-0.2669271574</v>
      </c>
      <c r="N2362" s="41">
        <f>'2.5'!D2362/MAX('2.5'!D$2:D2362)-1</f>
        <v>-0.1494470363</v>
      </c>
    </row>
    <row r="2363">
      <c r="F2363" s="38">
        <f>'2.5'!A2423</f>
        <v>45394</v>
      </c>
      <c r="G2363" s="39">
        <f>STDEV('2.2 Retornos'!L2369:L2428)*SQRT(252)</f>
        <v>0.107921687</v>
      </c>
      <c r="H2363" s="39">
        <f>STDEV('2.2 Retornos'!W2369:W2428)*SQRT(252)</f>
        <v>0.2659552742</v>
      </c>
      <c r="I2363" s="39">
        <f>STDEV('2.2 Retornos'!AH2369:AH2428)*SQRT(252)</f>
        <v>0.1670442367</v>
      </c>
      <c r="K2363" s="40">
        <f>'2.5'!A2363</f>
        <v>45310</v>
      </c>
      <c r="L2363" s="41">
        <f>'2.5'!B2363/MAX('2.5'!B$2:B2363)-1</f>
        <v>-0.1410806595</v>
      </c>
      <c r="M2363" s="41">
        <f>'2.5'!C2363/MAX('2.5'!C$2:C2363)-1</f>
        <v>-0.2605446439</v>
      </c>
      <c r="N2363" s="41">
        <f>'2.5'!D2363/MAX('2.5'!D$2:D2363)-1</f>
        <v>-0.1501209125</v>
      </c>
    </row>
    <row r="2364">
      <c r="F2364" s="38">
        <f>'2.5'!A2424</f>
        <v>45397</v>
      </c>
      <c r="G2364" s="39">
        <f>STDEV('2.2 Retornos'!L2370:L2429)*SQRT(252)</f>
        <v>0.1087441521</v>
      </c>
      <c r="H2364" s="39">
        <f>STDEV('2.2 Retornos'!W2370:W2429)*SQRT(252)</f>
        <v>0.2668804132</v>
      </c>
      <c r="I2364" s="39">
        <f>STDEV('2.2 Retornos'!AH2370:AH2429)*SQRT(252)</f>
        <v>0.1715342251</v>
      </c>
      <c r="K2364" s="40">
        <f>'2.5'!A2364</f>
        <v>45313</v>
      </c>
      <c r="L2364" s="41">
        <f>'2.5'!B2364/MAX('2.5'!B$2:B2364)-1</f>
        <v>-0.1381012314</v>
      </c>
      <c r="M2364" s="41">
        <f>'2.5'!C2364/MAX('2.5'!C$2:C2364)-1</f>
        <v>-0.2664832077</v>
      </c>
      <c r="N2364" s="41">
        <f>'2.5'!D2364/MAX('2.5'!D$2:D2364)-1</f>
        <v>-0.1496112221</v>
      </c>
    </row>
    <row r="2365">
      <c r="F2365" s="38">
        <f>'2.5'!A2425</f>
        <v>45398</v>
      </c>
      <c r="G2365" s="39">
        <f>STDEV('2.2 Retornos'!L2371:L2430)*SQRT(252)</f>
        <v>0.110513249</v>
      </c>
      <c r="H2365" s="39">
        <f>STDEV('2.2 Retornos'!W2371:W2430)*SQRT(252)</f>
        <v>0.2611198781</v>
      </c>
      <c r="I2365" s="39">
        <f>STDEV('2.2 Retornos'!AH2371:AH2430)*SQRT(252)</f>
        <v>0.1716769772</v>
      </c>
      <c r="K2365" s="40">
        <f>'2.5'!A2365</f>
        <v>45314</v>
      </c>
      <c r="L2365" s="41">
        <f>'2.5'!B2365/MAX('2.5'!B$2:B2365)-1</f>
        <v>-0.1388552367</v>
      </c>
      <c r="M2365" s="41">
        <f>'2.5'!C2365/MAX('2.5'!C$2:C2365)-1</f>
        <v>-0.2419552131</v>
      </c>
      <c r="N2365" s="41">
        <f>'2.5'!D2365/MAX('2.5'!D$2:D2365)-1</f>
        <v>-0.1460133866</v>
      </c>
    </row>
    <row r="2366">
      <c r="F2366" s="38">
        <f>'2.5'!A2426</f>
        <v>45399</v>
      </c>
      <c r="G2366" s="39">
        <f>STDEV('2.2 Retornos'!L2372:L2431)*SQRT(252)</f>
        <v>0.1098563759</v>
      </c>
      <c r="H2366" s="39">
        <f>STDEV('2.2 Retornos'!W2372:W2431)*SQRT(252)</f>
        <v>0.2610026411</v>
      </c>
      <c r="I2366" s="39">
        <f>STDEV('2.2 Retornos'!AH2372:AH2431)*SQRT(252)</f>
        <v>0.1708415551</v>
      </c>
      <c r="K2366" s="40">
        <f>'2.5'!A2366</f>
        <v>45315</v>
      </c>
      <c r="L2366" s="41">
        <f>'2.5'!B2366/MAX('2.5'!B$2:B2366)-1</f>
        <v>-0.1335120105</v>
      </c>
      <c r="M2366" s="41">
        <f>'2.5'!C2366/MAX('2.5'!C$2:C2366)-1</f>
        <v>-0.2428451515</v>
      </c>
      <c r="N2366" s="41">
        <f>'2.5'!D2366/MAX('2.5'!D$2:D2366)-1</f>
        <v>-0.1356903627</v>
      </c>
    </row>
    <row r="2367">
      <c r="F2367" s="38">
        <f>'2.5'!A2427</f>
        <v>45400</v>
      </c>
      <c r="G2367" s="39">
        <f>STDEV('2.2 Retornos'!L2373:L2432)*SQRT(252)</f>
        <v>0.1095292959</v>
      </c>
      <c r="H2367" s="39">
        <f>STDEV('2.2 Retornos'!W2373:W2432)*SQRT(252)</f>
        <v>0.2648974565</v>
      </c>
      <c r="I2367" s="39">
        <f>STDEV('2.2 Retornos'!AH2373:AH2432)*SQRT(252)</f>
        <v>0.1691441943</v>
      </c>
      <c r="K2367" s="40">
        <f>'2.5'!A2367</f>
        <v>45316</v>
      </c>
      <c r="L2367" s="41">
        <f>'2.5'!B2367/MAX('2.5'!B$2:B2367)-1</f>
        <v>-0.1295272556</v>
      </c>
      <c r="M2367" s="41">
        <f>'2.5'!C2367/MAX('2.5'!C$2:C2367)-1</f>
        <v>-0.2371167027</v>
      </c>
      <c r="N2367" s="41">
        <f>'2.5'!D2367/MAX('2.5'!D$2:D2367)-1</f>
        <v>-0.1225784947</v>
      </c>
    </row>
    <row r="2368">
      <c r="F2368" s="38">
        <f>'2.5'!A2428</f>
        <v>45401</v>
      </c>
      <c r="G2368" s="39">
        <f>STDEV('2.2 Retornos'!L2374:L2433)*SQRT(252)</f>
        <v>0.1103407689</v>
      </c>
      <c r="H2368" s="39">
        <f>STDEV('2.2 Retornos'!W2374:W2433)*SQRT(252)</f>
        <v>0.2647681953</v>
      </c>
      <c r="I2368" s="39">
        <f>STDEV('2.2 Retornos'!AH2374:AH2433)*SQRT(252)</f>
        <v>0.1692323286</v>
      </c>
      <c r="K2368" s="40">
        <f>'2.5'!A2368</f>
        <v>45317</v>
      </c>
      <c r="L2368" s="41">
        <f>'2.5'!B2368/MAX('2.5'!B$2:B2368)-1</f>
        <v>-0.1306490439</v>
      </c>
      <c r="M2368" s="41">
        <f>'2.5'!C2368/MAX('2.5'!C$2:C2368)-1</f>
        <v>-0.2373731461</v>
      </c>
      <c r="N2368" s="41">
        <f>'2.5'!D2368/MAX('2.5'!D$2:D2368)-1</f>
        <v>-0.1193929397</v>
      </c>
    </row>
    <row r="2369">
      <c r="F2369" s="38">
        <f>'2.5'!A2429</f>
        <v>45404</v>
      </c>
      <c r="G2369" s="39">
        <f>STDEV('2.2 Retornos'!L2375:L2434)*SQRT(252)</f>
        <v>0.110939694</v>
      </c>
      <c r="H2369" s="39">
        <f>STDEV('2.2 Retornos'!W2375:W2434)*SQRT(252)</f>
        <v>0.2712820994</v>
      </c>
      <c r="I2369" s="39">
        <f>STDEV('2.2 Retornos'!AH2375:AH2434)*SQRT(252)</f>
        <v>0.1679337405</v>
      </c>
      <c r="K2369" s="40">
        <f>'2.5'!A2369</f>
        <v>45320</v>
      </c>
      <c r="L2369" s="41">
        <f>'2.5'!B2369/MAX('2.5'!B$2:B2369)-1</f>
        <v>-0.1276804448</v>
      </c>
      <c r="M2369" s="41">
        <f>'2.5'!C2369/MAX('2.5'!C$2:C2369)-1</f>
        <v>-0.2320963106</v>
      </c>
      <c r="N2369" s="41">
        <f>'2.5'!D2369/MAX('2.5'!D$2:D2369)-1</f>
        <v>-0.125872963</v>
      </c>
    </row>
    <row r="2370">
      <c r="F2370" s="38">
        <f>'2.5'!A2430</f>
        <v>45405</v>
      </c>
      <c r="G2370" s="39">
        <f>STDEV('2.2 Retornos'!L2376:L2435)*SQRT(252)</f>
        <v>0.1112200145</v>
      </c>
      <c r="H2370" s="39">
        <f>STDEV('2.2 Retornos'!W2376:W2435)*SQRT(252)</f>
        <v>0.2718250663</v>
      </c>
      <c r="I2370" s="39">
        <f>STDEV('2.2 Retornos'!AH2376:AH2435)*SQRT(252)</f>
        <v>0.1667947311</v>
      </c>
      <c r="K2370" s="40">
        <f>'2.5'!A2370</f>
        <v>45321</v>
      </c>
      <c r="L2370" s="41">
        <f>'2.5'!B2370/MAX('2.5'!B$2:B2370)-1</f>
        <v>-0.1260323335</v>
      </c>
      <c r="M2370" s="41">
        <f>'2.5'!C2370/MAX('2.5'!C$2:C2370)-1</f>
        <v>-0.2343683138</v>
      </c>
      <c r="N2370" s="41">
        <f>'2.5'!D2370/MAX('2.5'!D$2:D2370)-1</f>
        <v>-0.1149615139</v>
      </c>
    </row>
    <row r="2371">
      <c r="F2371" s="38">
        <f>'2.5'!A2431</f>
        <v>45406</v>
      </c>
      <c r="G2371" s="39">
        <f>STDEV('2.2 Retornos'!L2377:L2436)*SQRT(252)</f>
        <v>0.1089065895</v>
      </c>
      <c r="H2371" s="39">
        <f>STDEV('2.2 Retornos'!W2377:W2436)*SQRT(252)</f>
        <v>0.2699427453</v>
      </c>
      <c r="I2371" s="39">
        <f>STDEV('2.2 Retornos'!AH2377:AH2436)*SQRT(252)</f>
        <v>0.1644065867</v>
      </c>
      <c r="K2371" s="40">
        <f>'2.5'!A2371</f>
        <v>45322</v>
      </c>
      <c r="L2371" s="41">
        <f>'2.5'!B2371/MAX('2.5'!B$2:B2371)-1</f>
        <v>-0.1361690087</v>
      </c>
      <c r="M2371" s="41">
        <f>'2.5'!C2371/MAX('2.5'!C$2:C2371)-1</f>
        <v>-0.2435765084</v>
      </c>
      <c r="N2371" s="41">
        <f>'2.5'!D2371/MAX('2.5'!D$2:D2371)-1</f>
        <v>-0.1244814249</v>
      </c>
    </row>
    <row r="2372">
      <c r="F2372" s="38">
        <f>'2.5'!A2432</f>
        <v>45407</v>
      </c>
      <c r="G2372" s="39">
        <f>STDEV('2.2 Retornos'!L2378:L2437)*SQRT(252)</f>
        <v>0.1092430429</v>
      </c>
      <c r="H2372" s="39">
        <f>STDEV('2.2 Retornos'!W2378:W2437)*SQRT(252)</f>
        <v>0.2729089737</v>
      </c>
      <c r="I2372" s="39">
        <f>STDEV('2.2 Retornos'!AH2378:AH2437)*SQRT(252)</f>
        <v>0.1614085932</v>
      </c>
      <c r="K2372" s="40">
        <f>'2.5'!A2372</f>
        <v>45323</v>
      </c>
      <c r="L2372" s="41">
        <f>'2.5'!B2372/MAX('2.5'!B$2:B2372)-1</f>
        <v>-0.1379685052</v>
      </c>
      <c r="M2372" s="41">
        <f>'2.5'!C2372/MAX('2.5'!C$2:C2372)-1</f>
        <v>-0.228302152</v>
      </c>
      <c r="N2372" s="41">
        <f>'2.5'!D2372/MAX('2.5'!D$2:D2372)-1</f>
        <v>-0.1351871753</v>
      </c>
    </row>
    <row r="2373">
      <c r="F2373" s="38">
        <f>'2.5'!A2433</f>
        <v>45408</v>
      </c>
      <c r="G2373" s="39">
        <f>STDEV('2.2 Retornos'!L2379:L2438)*SQRT(252)</f>
        <v>0.1096335763</v>
      </c>
      <c r="H2373" s="39">
        <f>STDEV('2.2 Retornos'!W2379:W2438)*SQRT(252)</f>
        <v>0.2748760049</v>
      </c>
      <c r="I2373" s="39">
        <f>STDEV('2.2 Retornos'!AH2379:AH2438)*SQRT(252)</f>
        <v>0.152803637</v>
      </c>
      <c r="K2373" s="40">
        <f>'2.5'!A2373</f>
        <v>45324</v>
      </c>
      <c r="L2373" s="41">
        <f>'2.5'!B2373/MAX('2.5'!B$2:B2373)-1</f>
        <v>-0.1380963851</v>
      </c>
      <c r="M2373" s="41">
        <f>'2.5'!C2373/MAX('2.5'!C$2:C2373)-1</f>
        <v>-0.2415537982</v>
      </c>
      <c r="N2373" s="41">
        <f>'2.5'!D2373/MAX('2.5'!D$2:D2373)-1</f>
        <v>-0.1540305158</v>
      </c>
    </row>
    <row r="2374">
      <c r="F2374" s="38">
        <f>'2.5'!A2434</f>
        <v>45411</v>
      </c>
      <c r="G2374" s="39">
        <f>STDEV('2.2 Retornos'!L2380:L2439)*SQRT(252)</f>
        <v>0.1088412585</v>
      </c>
      <c r="H2374" s="39">
        <f>STDEV('2.2 Retornos'!W2380:W2439)*SQRT(252)</f>
        <v>0.2726584918</v>
      </c>
      <c r="I2374" s="39">
        <f>STDEV('2.2 Retornos'!AH2380:AH2439)*SQRT(252)</f>
        <v>0.1513946571</v>
      </c>
      <c r="K2374" s="40">
        <f>'2.5'!A2374</f>
        <v>45327</v>
      </c>
      <c r="L2374" s="41">
        <f>'2.5'!B2374/MAX('2.5'!B$2:B2374)-1</f>
        <v>-0.1432564744</v>
      </c>
      <c r="M2374" s="41">
        <f>'2.5'!C2374/MAX('2.5'!C$2:C2374)-1</f>
        <v>-0.2506435212</v>
      </c>
      <c r="N2374" s="41">
        <f>'2.5'!D2374/MAX('2.5'!D$2:D2374)-1</f>
        <v>-0.1593914172</v>
      </c>
    </row>
    <row r="2375">
      <c r="F2375" s="38">
        <f>'2.5'!A2435</f>
        <v>45412</v>
      </c>
      <c r="G2375" s="39">
        <f>STDEV('2.2 Retornos'!L2381:L2440)*SQRT(252)</f>
        <v>0.1084299426</v>
      </c>
      <c r="H2375" s="39">
        <f>STDEV('2.2 Retornos'!W2381:W2440)*SQRT(252)</f>
        <v>0.2831884543</v>
      </c>
      <c r="I2375" s="39">
        <f>STDEV('2.2 Retornos'!AH2381:AH2440)*SQRT(252)</f>
        <v>0.1615426202</v>
      </c>
      <c r="K2375" s="40">
        <f>'2.5'!A2375</f>
        <v>45328</v>
      </c>
      <c r="L2375" s="41">
        <f>'2.5'!B2375/MAX('2.5'!B$2:B2375)-1</f>
        <v>-0.137289644</v>
      </c>
      <c r="M2375" s="41">
        <f>'2.5'!C2375/MAX('2.5'!C$2:C2375)-1</f>
        <v>-0.2477896391</v>
      </c>
      <c r="N2375" s="41">
        <f>'2.5'!D2375/MAX('2.5'!D$2:D2375)-1</f>
        <v>-0.1544869672</v>
      </c>
    </row>
    <row r="2376">
      <c r="F2376" s="38">
        <f>'2.5'!A2436</f>
        <v>45413</v>
      </c>
      <c r="G2376" s="39">
        <f>STDEV('2.2 Retornos'!L2382:L2441)*SQRT(252)</f>
        <v>0.1084179088</v>
      </c>
      <c r="H2376" s="39">
        <f>STDEV('2.2 Retornos'!W2382:W2441)*SQRT(252)</f>
        <v>0.2824697921</v>
      </c>
      <c r="I2376" s="39">
        <f>STDEV('2.2 Retornos'!AH2382:AH2441)*SQRT(252)</f>
        <v>0.1652243281</v>
      </c>
      <c r="K2376" s="40">
        <f>'2.5'!A2376</f>
        <v>45329</v>
      </c>
      <c r="L2376" s="41">
        <f>'2.5'!B2376/MAX('2.5'!B$2:B2376)-1</f>
        <v>-0.1402270493</v>
      </c>
      <c r="M2376" s="41">
        <f>'2.5'!C2376/MAX('2.5'!C$2:C2376)-1</f>
        <v>-0.2568519816</v>
      </c>
      <c r="N2376" s="41">
        <f>'2.5'!D2376/MAX('2.5'!D$2:D2376)-1</f>
        <v>-0.1587962999</v>
      </c>
    </row>
    <row r="2377">
      <c r="F2377" s="38">
        <f>'2.5'!A2437</f>
        <v>45414</v>
      </c>
      <c r="G2377" s="39">
        <f>STDEV('2.2 Retornos'!L2383:L2442)*SQRT(252)</f>
        <v>0.1084086515</v>
      </c>
      <c r="H2377" s="39">
        <f>STDEV('2.2 Retornos'!W2383:W2442)*SQRT(252)</f>
        <v>0.2830406354</v>
      </c>
      <c r="I2377" s="39">
        <f>STDEV('2.2 Retornos'!AH2383:AH2442)*SQRT(252)</f>
        <v>0.164977577</v>
      </c>
      <c r="K2377" s="40">
        <f>'2.5'!A2377</f>
        <v>45330</v>
      </c>
      <c r="L2377" s="41">
        <f>'2.5'!B2377/MAX('2.5'!B$2:B2377)-1</f>
        <v>-0.1402446024</v>
      </c>
      <c r="M2377" s="41">
        <f>'2.5'!C2377/MAX('2.5'!C$2:C2377)-1</f>
        <v>-0.2615191575</v>
      </c>
      <c r="N2377" s="41">
        <f>'2.5'!D2377/MAX('2.5'!D$2:D2377)-1</f>
        <v>-0.1525082051</v>
      </c>
    </row>
    <row r="2378">
      <c r="F2378" s="38">
        <f>'2.5'!A2438</f>
        <v>45415</v>
      </c>
      <c r="G2378" s="39">
        <f>STDEV('2.2 Retornos'!L2384:L2443)*SQRT(252)</f>
        <v>0.1073937745</v>
      </c>
      <c r="H2378" s="39">
        <f>STDEV('2.2 Retornos'!W2384:W2443)*SQRT(252)</f>
        <v>0.2825525461</v>
      </c>
      <c r="I2378" s="39">
        <f>STDEV('2.2 Retornos'!AH2384:AH2443)*SQRT(252)</f>
        <v>0.1651431268</v>
      </c>
      <c r="K2378" s="40">
        <f>'2.5'!A2378</f>
        <v>45331</v>
      </c>
      <c r="L2378" s="41">
        <f>'2.5'!B2378/MAX('2.5'!B$2:B2378)-1</f>
        <v>-0.1333936831</v>
      </c>
      <c r="M2378" s="41">
        <f>'2.5'!C2378/MAX('2.5'!C$2:C2378)-1</f>
        <v>-0.2707886332</v>
      </c>
      <c r="N2378" s="41">
        <f>'2.5'!D2378/MAX('2.5'!D$2:D2378)-1</f>
        <v>-0.1509719897</v>
      </c>
    </row>
    <row r="2379">
      <c r="F2379" s="38">
        <f>'2.5'!A2439</f>
        <v>45418</v>
      </c>
      <c r="G2379" s="39">
        <f>STDEV('2.2 Retornos'!L2385:L2444)*SQRT(252)</f>
        <v>0.1095869194</v>
      </c>
      <c r="H2379" s="39">
        <f>STDEV('2.2 Retornos'!W2385:W2444)*SQRT(252)</f>
        <v>0.2840053697</v>
      </c>
      <c r="I2379" s="39">
        <f>STDEV('2.2 Retornos'!AH2385:AH2444)*SQRT(252)</f>
        <v>0.1660906065</v>
      </c>
      <c r="K2379" s="40">
        <f>'2.5'!A2379</f>
        <v>45334</v>
      </c>
      <c r="L2379" s="41">
        <f>'2.5'!B2379/MAX('2.5'!B$2:B2379)-1</f>
        <v>-0.130296085</v>
      </c>
      <c r="M2379" s="41">
        <f>'2.5'!C2379/MAX('2.5'!C$2:C2379)-1</f>
        <v>-0.2656658666</v>
      </c>
      <c r="N2379" s="41">
        <f>'2.5'!D2379/MAX('2.5'!D$2:D2379)-1</f>
        <v>-0.1397325523</v>
      </c>
    </row>
    <row r="2380">
      <c r="F2380" s="38">
        <f>'2.5'!A2440</f>
        <v>45419</v>
      </c>
      <c r="G2380" s="39">
        <f>STDEV('2.2 Retornos'!L2386:L2445)*SQRT(252)</f>
        <v>0.1021938634</v>
      </c>
      <c r="H2380" s="39">
        <f>STDEV('2.2 Retornos'!W2386:W2445)*SQRT(252)</f>
        <v>0.2757512206</v>
      </c>
      <c r="I2380" s="39">
        <f>STDEV('2.2 Retornos'!AH2386:AH2445)*SQRT(252)</f>
        <v>0.1616876091</v>
      </c>
      <c r="K2380" s="40">
        <f>'2.5'!A2380</f>
        <v>45335</v>
      </c>
      <c r="L2380" s="41">
        <f>'2.5'!B2380/MAX('2.5'!B$2:B2380)-1</f>
        <v>-0.1462372124</v>
      </c>
      <c r="M2380" s="41">
        <f>'2.5'!C2380/MAX('2.5'!C$2:C2380)-1</f>
        <v>-0.2864835651</v>
      </c>
      <c r="N2380" s="41">
        <f>'2.5'!D2380/MAX('2.5'!D$2:D2380)-1</f>
        <v>-0.1529165857</v>
      </c>
    </row>
    <row r="2381">
      <c r="F2381" s="38">
        <f>'2.5'!A2441</f>
        <v>45420</v>
      </c>
      <c r="G2381" s="39">
        <f>STDEV('2.2 Retornos'!L2387:L2446)*SQRT(252)</f>
        <v>0.1007224306</v>
      </c>
      <c r="H2381" s="39">
        <f>STDEV('2.2 Retornos'!W2387:W2446)*SQRT(252)</f>
        <v>0.2761120749</v>
      </c>
      <c r="I2381" s="39">
        <f>STDEV('2.2 Retornos'!AH2387:AH2446)*SQRT(252)</f>
        <v>0.1614992856</v>
      </c>
      <c r="K2381" s="40">
        <f>'2.5'!A2381</f>
        <v>45336</v>
      </c>
      <c r="L2381" s="41">
        <f>'2.5'!B2381/MAX('2.5'!B$2:B2381)-1</f>
        <v>-0.134876226</v>
      </c>
      <c r="M2381" s="41">
        <f>'2.5'!C2381/MAX('2.5'!C$2:C2381)-1</f>
        <v>-0.2841913569</v>
      </c>
      <c r="N2381" s="41">
        <f>'2.5'!D2381/MAX('2.5'!D$2:D2381)-1</f>
        <v>-0.1544989917</v>
      </c>
    </row>
    <row r="2382">
      <c r="F2382" s="38">
        <f>'2.5'!A2442</f>
        <v>45421</v>
      </c>
      <c r="G2382" s="39">
        <f>STDEV('2.2 Retornos'!L2388:L2447)*SQRT(252)</f>
        <v>0.092796766</v>
      </c>
      <c r="H2382" s="39">
        <f>STDEV('2.2 Retornos'!W2388:W2447)*SQRT(252)</f>
        <v>0.2758440344</v>
      </c>
      <c r="I2382" s="39">
        <f>STDEV('2.2 Retornos'!AH2388:AH2447)*SQRT(252)</f>
        <v>0.1433540453</v>
      </c>
      <c r="K2382" s="40">
        <f>'2.5'!A2382</f>
        <v>45337</v>
      </c>
      <c r="L2382" s="41">
        <f>'2.5'!B2382/MAX('2.5'!B$2:B2382)-1</f>
        <v>-0.1161406861</v>
      </c>
      <c r="M2382" s="41">
        <f>'2.5'!C2382/MAX('2.5'!C$2:C2382)-1</f>
        <v>-0.2693759833</v>
      </c>
      <c r="N2382" s="41">
        <f>'2.5'!D2382/MAX('2.5'!D$2:D2382)-1</f>
        <v>-0.1211541103</v>
      </c>
    </row>
    <row r="2383">
      <c r="F2383" s="38">
        <f>'2.5'!A2443</f>
        <v>45422</v>
      </c>
      <c r="G2383" s="39">
        <f>STDEV('2.2 Retornos'!L2389:L2448)*SQRT(252)</f>
        <v>0.09275164802</v>
      </c>
      <c r="H2383" s="39">
        <f>STDEV('2.2 Retornos'!W2389:W2448)*SQRT(252)</f>
        <v>0.2750334674</v>
      </c>
      <c r="I2383" s="39">
        <f>STDEV('2.2 Retornos'!AH2389:AH2448)*SQRT(252)</f>
        <v>0.1451864142</v>
      </c>
      <c r="K2383" s="40">
        <f>'2.5'!A2383</f>
        <v>45338</v>
      </c>
      <c r="L2383" s="41">
        <f>'2.5'!B2383/MAX('2.5'!B$2:B2383)-1</f>
        <v>-0.1138936021</v>
      </c>
      <c r="M2383" s="41">
        <f>'2.5'!C2383/MAX('2.5'!C$2:C2383)-1</f>
        <v>-0.25746739</v>
      </c>
      <c r="N2383" s="41">
        <f>'2.5'!D2383/MAX('2.5'!D$2:D2383)-1</f>
        <v>-0.1160976314</v>
      </c>
    </row>
    <row r="2384">
      <c r="F2384" s="38">
        <f>'2.5'!A2444</f>
        <v>45425</v>
      </c>
      <c r="G2384" s="39">
        <f>STDEV('2.2 Retornos'!L2390:L2449)*SQRT(252)</f>
        <v>0.09276116955</v>
      </c>
      <c r="H2384" s="39">
        <f>STDEV('2.2 Retornos'!W2390:W2449)*SQRT(252)</f>
        <v>0.2756528524</v>
      </c>
      <c r="I2384" s="39">
        <f>STDEV('2.2 Retornos'!AH2390:AH2449)*SQRT(252)</f>
        <v>0.145304288</v>
      </c>
      <c r="K2384" s="40">
        <f>'2.5'!A2384</f>
        <v>45341</v>
      </c>
      <c r="L2384" s="41">
        <f>'2.5'!B2384/MAX('2.5'!B$2:B2384)-1</f>
        <v>-0.1138936021</v>
      </c>
      <c r="M2384" s="41">
        <f>'2.5'!C2384/MAX('2.5'!C$2:C2384)-1</f>
        <v>-0.25746739</v>
      </c>
      <c r="N2384" s="41">
        <f>'2.5'!D2384/MAX('2.5'!D$2:D2384)-1</f>
        <v>-0.1160976314</v>
      </c>
    </row>
    <row r="2385">
      <c r="F2385" s="38">
        <f>'2.5'!A2445</f>
        <v>45426</v>
      </c>
      <c r="G2385" s="39">
        <f>STDEV('2.2 Retornos'!L2391:L2450)*SQRT(252)</f>
        <v>0.09263264304</v>
      </c>
      <c r="H2385" s="39">
        <f>STDEV('2.2 Retornos'!W2391:W2450)*SQRT(252)</f>
        <v>0.2799856413</v>
      </c>
      <c r="I2385" s="39">
        <f>STDEV('2.2 Retornos'!AH2391:AH2450)*SQRT(252)</f>
        <v>0.1472046219</v>
      </c>
      <c r="K2385" s="40">
        <f>'2.5'!A2385</f>
        <v>45342</v>
      </c>
      <c r="L2385" s="41">
        <f>'2.5'!B2385/MAX('2.5'!B$2:B2385)-1</f>
        <v>-0.1111667961</v>
      </c>
      <c r="M2385" s="41">
        <f>'2.5'!C2385/MAX('2.5'!C$2:C2385)-1</f>
        <v>-0.266778444</v>
      </c>
      <c r="N2385" s="41">
        <f>'2.5'!D2385/MAX('2.5'!D$2:D2385)-1</f>
        <v>-0.1167949793</v>
      </c>
    </row>
    <row r="2386">
      <c r="F2386" s="38">
        <f>'2.5'!A2446</f>
        <v>45427</v>
      </c>
      <c r="G2386" s="39">
        <f>STDEV('2.2 Retornos'!L2392:L2451)*SQRT(252)</f>
        <v>0.09114707022</v>
      </c>
      <c r="H2386" s="39">
        <f>STDEV('2.2 Retornos'!W2392:W2451)*SQRT(252)</f>
        <v>0.2795953954</v>
      </c>
      <c r="I2386" s="39">
        <f>STDEV('2.2 Retornos'!AH2392:AH2451)*SQRT(252)</f>
        <v>0.139786901</v>
      </c>
      <c r="K2386" s="40">
        <f>'2.5'!A2386</f>
        <v>45343</v>
      </c>
      <c r="L2386" s="41">
        <f>'2.5'!B2386/MAX('2.5'!B$2:B2386)-1</f>
        <v>-0.1177403708</v>
      </c>
      <c r="M2386" s="41">
        <f>'2.5'!C2386/MAX('2.5'!C$2:C2386)-1</f>
        <v>-0.2735275659</v>
      </c>
      <c r="N2386" s="41">
        <f>'2.5'!D2386/MAX('2.5'!D$2:D2386)-1</f>
        <v>-0.0949098213</v>
      </c>
    </row>
    <row r="2387">
      <c r="F2387" s="38">
        <f>'2.5'!A2447</f>
        <v>45428</v>
      </c>
      <c r="G2387" s="39">
        <f>STDEV('2.2 Retornos'!L2393:L2452)*SQRT(252)</f>
        <v>0.08956391565</v>
      </c>
      <c r="H2387" s="39">
        <f>STDEV('2.2 Retornos'!W2393:W2452)*SQRT(252)</f>
        <v>0.2786839823</v>
      </c>
      <c r="I2387" s="39">
        <f>STDEV('2.2 Retornos'!AH2393:AH2452)*SQRT(252)</f>
        <v>0.138781029</v>
      </c>
      <c r="K2387" s="40">
        <f>'2.5'!A2387</f>
        <v>45344</v>
      </c>
      <c r="L2387" s="41">
        <f>'2.5'!B2387/MAX('2.5'!B$2:B2387)-1</f>
        <v>-0.1098121502</v>
      </c>
      <c r="M2387" s="41">
        <f>'2.5'!C2387/MAX('2.5'!C$2:C2387)-1</f>
        <v>-0.2799041282</v>
      </c>
      <c r="N2387" s="41">
        <f>'2.5'!D2387/MAX('2.5'!D$2:D2387)-1</f>
        <v>-0.08524452862</v>
      </c>
    </row>
    <row r="2388">
      <c r="F2388" s="38">
        <f>'2.5'!A2448</f>
        <v>45429</v>
      </c>
      <c r="G2388" s="39">
        <f>STDEV('2.2 Retornos'!L2394:L2453)*SQRT(252)</f>
        <v>0.08972129864</v>
      </c>
      <c r="H2388" s="39">
        <f>STDEV('2.2 Retornos'!W2394:W2453)*SQRT(252)</f>
        <v>0.2845412564</v>
      </c>
      <c r="I2388" s="39">
        <f>STDEV('2.2 Retornos'!AH2394:AH2453)*SQRT(252)</f>
        <v>0.1390796872</v>
      </c>
      <c r="K2388" s="40">
        <f>'2.5'!A2388</f>
        <v>45345</v>
      </c>
      <c r="L2388" s="41">
        <f>'2.5'!B2388/MAX('2.5'!B$2:B2388)-1</f>
        <v>-0.1055519138</v>
      </c>
      <c r="M2388" s="41">
        <f>'2.5'!C2388/MAX('2.5'!C$2:C2388)-1</f>
        <v>-0.2679964202</v>
      </c>
      <c r="N2388" s="41">
        <f>'2.5'!D2388/MAX('2.5'!D$2:D2388)-1</f>
        <v>-0.08934049058</v>
      </c>
    </row>
    <row r="2389">
      <c r="F2389" s="38">
        <f>'2.5'!A2449</f>
        <v>45432</v>
      </c>
      <c r="G2389" s="39">
        <f>STDEV('2.2 Retornos'!L2395:L2454)*SQRT(252)</f>
        <v>0.08814877117</v>
      </c>
      <c r="H2389" s="39">
        <f>STDEV('2.2 Retornos'!W2395:W2454)*SQRT(252)</f>
        <v>0.2815219881</v>
      </c>
      <c r="I2389" s="39">
        <f>STDEV('2.2 Retornos'!AH2395:AH2454)*SQRT(252)</f>
        <v>0.1391601127</v>
      </c>
      <c r="K2389" s="40">
        <f>'2.5'!A2389</f>
        <v>45348</v>
      </c>
      <c r="L2389" s="41">
        <f>'2.5'!B2389/MAX('2.5'!B$2:B2389)-1</f>
        <v>-0.1121083117</v>
      </c>
      <c r="M2389" s="41">
        <f>'2.5'!C2389/MAX('2.5'!C$2:C2389)-1</f>
        <v>-0.2784683503</v>
      </c>
      <c r="N2389" s="41">
        <f>'2.5'!D2389/MAX('2.5'!D$2:D2389)-1</f>
        <v>-0.08750542159</v>
      </c>
    </row>
    <row r="2390">
      <c r="F2390" s="38">
        <f>'2.5'!A2450</f>
        <v>45433</v>
      </c>
      <c r="G2390" s="39">
        <f>STDEV('2.2 Retornos'!L2396:L2455)*SQRT(252)</f>
        <v>0.0884338835</v>
      </c>
      <c r="H2390" s="39">
        <f>STDEV('2.2 Retornos'!W2396:W2455)*SQRT(252)</f>
        <v>0.2816687631</v>
      </c>
      <c r="I2390" s="39">
        <f>STDEV('2.2 Retornos'!AH2396:AH2455)*SQRT(252)</f>
        <v>0.1394064027</v>
      </c>
      <c r="K2390" s="40">
        <f>'2.5'!A2390</f>
        <v>45349</v>
      </c>
      <c r="L2390" s="41">
        <f>'2.5'!B2390/MAX('2.5'!B$2:B2390)-1</f>
        <v>-0.1121439689</v>
      </c>
      <c r="M2390" s="41">
        <f>'2.5'!C2390/MAX('2.5'!C$2:C2390)-1</f>
        <v>-0.2775774575</v>
      </c>
      <c r="N2390" s="41">
        <f>'2.5'!D2390/MAX('2.5'!D$2:D2390)-1</f>
        <v>-0.08376175395</v>
      </c>
    </row>
    <row r="2391">
      <c r="F2391" s="38">
        <f>'2.5'!A2451</f>
        <v>45434</v>
      </c>
      <c r="G2391" s="39">
        <f>STDEV('2.2 Retornos'!L2397:L2456)*SQRT(252)</f>
        <v>0.08901674947</v>
      </c>
      <c r="H2391" s="39">
        <f>STDEV('2.2 Retornos'!W2397:W2456)*SQRT(252)</f>
        <v>0.3010105123</v>
      </c>
      <c r="I2391" s="39">
        <f>STDEV('2.2 Retornos'!AH2397:AH2456)*SQRT(252)</f>
        <v>0.1422909261</v>
      </c>
      <c r="K2391" s="40">
        <f>'2.5'!A2391</f>
        <v>45350</v>
      </c>
      <c r="L2391" s="41">
        <f>'2.5'!B2391/MAX('2.5'!B$2:B2391)-1</f>
        <v>-0.1150595344</v>
      </c>
      <c r="M2391" s="41">
        <f>'2.5'!C2391/MAX('2.5'!C$2:C2391)-1</f>
        <v>-0.2862531585</v>
      </c>
      <c r="N2391" s="41">
        <f>'2.5'!D2391/MAX('2.5'!D$2:D2391)-1</f>
        <v>-0.08241819043</v>
      </c>
    </row>
    <row r="2392">
      <c r="F2392" s="38">
        <f>'2.5'!A2452</f>
        <v>45435</v>
      </c>
      <c r="G2392" s="39">
        <f>STDEV('2.2 Retornos'!L2398:L2457)*SQRT(252)</f>
        <v>0.08881835283</v>
      </c>
      <c r="H2392" s="39">
        <f>STDEV('2.2 Retornos'!W2398:W2457)*SQRT(252)</f>
        <v>0.3027187105</v>
      </c>
      <c r="I2392" s="39">
        <f>STDEV('2.2 Retornos'!AH2398:AH2457)*SQRT(252)</f>
        <v>0.1367547144</v>
      </c>
      <c r="K2392" s="40">
        <f>'2.5'!A2392</f>
        <v>45351</v>
      </c>
      <c r="L2392" s="41">
        <f>'2.5'!B2392/MAX('2.5'!B$2:B2392)-1</f>
        <v>-0.1086988859</v>
      </c>
      <c r="M2392" s="41">
        <f>'2.5'!C2392/MAX('2.5'!C$2:C2392)-1</f>
        <v>-0.2720061739</v>
      </c>
      <c r="N2392" s="41">
        <f>'2.5'!D2392/MAX('2.5'!D$2:D2392)-1</f>
        <v>-0.06232082264</v>
      </c>
    </row>
    <row r="2393">
      <c r="F2393" s="38">
        <f>'2.5'!A2453</f>
        <v>45436</v>
      </c>
      <c r="G2393" s="39">
        <f>STDEV('2.2 Retornos'!L2399:L2458)*SQRT(252)</f>
        <v>0.08981032104</v>
      </c>
      <c r="H2393" s="39">
        <f>STDEV('2.2 Retornos'!W2399:W2458)*SQRT(252)</f>
        <v>0.3017431063</v>
      </c>
      <c r="I2393" s="39">
        <f>STDEV('2.2 Retornos'!AH2399:AH2458)*SQRT(252)</f>
        <v>0.13152454</v>
      </c>
      <c r="K2393" s="40">
        <f>'2.5'!A2393</f>
        <v>45352</v>
      </c>
      <c r="L2393" s="41">
        <f>'2.5'!B2393/MAX('2.5'!B$2:B2393)-1</f>
        <v>-0.103835439</v>
      </c>
      <c r="M2393" s="41">
        <f>'2.5'!C2393/MAX('2.5'!C$2:C2393)-1</f>
        <v>-0.2578511399</v>
      </c>
      <c r="N2393" s="41">
        <f>'2.5'!D2393/MAX('2.5'!D$2:D2393)-1</f>
        <v>-0.04334293522</v>
      </c>
    </row>
    <row r="2394">
      <c r="F2394" s="38">
        <f>'2.5'!A2454</f>
        <v>45439</v>
      </c>
      <c r="G2394" s="39">
        <f>STDEV('2.2 Retornos'!L2400:L2459)*SQRT(252)</f>
        <v>0.08981563467</v>
      </c>
      <c r="H2394" s="39">
        <f>STDEV('2.2 Retornos'!W2400:W2459)*SQRT(252)</f>
        <v>0.2976763739</v>
      </c>
      <c r="I2394" s="39">
        <f>STDEV('2.2 Retornos'!AH2400:AH2459)*SQRT(252)</f>
        <v>0.1287340072</v>
      </c>
      <c r="K2394" s="40">
        <f>'2.5'!A2394</f>
        <v>45355</v>
      </c>
      <c r="L2394" s="41">
        <f>'2.5'!B2394/MAX('2.5'!B$2:B2394)-1</f>
        <v>-0.1031518047</v>
      </c>
      <c r="M2394" s="41">
        <f>'2.5'!C2394/MAX('2.5'!C$2:C2394)-1</f>
        <v>-0.2356439476</v>
      </c>
      <c r="N2394" s="41">
        <f>'2.5'!D2394/MAX('2.5'!D$2:D2394)-1</f>
        <v>-0.05434337823</v>
      </c>
    </row>
    <row r="2395">
      <c r="F2395" s="38">
        <f>'2.5'!A2455</f>
        <v>45440</v>
      </c>
      <c r="G2395" s="39">
        <f>STDEV('2.2 Retornos'!L2401:L2460)*SQRT(252)</f>
        <v>0.09259782085</v>
      </c>
      <c r="H2395" s="39">
        <f>STDEV('2.2 Retornos'!W2401:W2460)*SQRT(252)</f>
        <v>0.2976846081</v>
      </c>
      <c r="I2395" s="39">
        <f>STDEV('2.2 Retornos'!AH2401:AH2460)*SQRT(252)</f>
        <v>0.1294660251</v>
      </c>
      <c r="K2395" s="40">
        <f>'2.5'!A2395</f>
        <v>45356</v>
      </c>
      <c r="L2395" s="41">
        <f>'2.5'!B2395/MAX('2.5'!B$2:B2395)-1</f>
        <v>-0.0987254903</v>
      </c>
      <c r="M2395" s="41">
        <f>'2.5'!C2395/MAX('2.5'!C$2:C2395)-1</f>
        <v>-0.2364775139</v>
      </c>
      <c r="N2395" s="41">
        <f>'2.5'!D2395/MAX('2.5'!D$2:D2395)-1</f>
        <v>-0.04648809472</v>
      </c>
    </row>
    <row r="2396">
      <c r="F2396" s="38">
        <f>'2.5'!A2456</f>
        <v>45441</v>
      </c>
      <c r="G2396" s="39">
        <f>STDEV('2.2 Retornos'!L2402:L2461)*SQRT(252)</f>
        <v>0.1023878286</v>
      </c>
      <c r="H2396" s="39">
        <f>STDEV('2.2 Retornos'!W2402:W2461)*SQRT(252)</f>
        <v>0.3046478272</v>
      </c>
      <c r="I2396" s="39">
        <f>STDEV('2.2 Retornos'!AH2402:AH2461)*SQRT(252)</f>
        <v>0.1350575634</v>
      </c>
      <c r="K2396" s="40">
        <f>'2.5'!A2396</f>
        <v>45357</v>
      </c>
      <c r="L2396" s="41">
        <f>'2.5'!B2396/MAX('2.5'!B$2:B2396)-1</f>
        <v>-0.09687818672</v>
      </c>
      <c r="M2396" s="41">
        <f>'2.5'!C2396/MAX('2.5'!C$2:C2396)-1</f>
        <v>-0.2248040116</v>
      </c>
      <c r="N2396" s="41">
        <f>'2.5'!D2396/MAX('2.5'!D$2:D2396)-1</f>
        <v>-0.04255031469</v>
      </c>
    </row>
    <row r="2397">
      <c r="F2397" s="38">
        <f>'2.5'!A2457</f>
        <v>45442</v>
      </c>
      <c r="G2397" s="39">
        <f>STDEV('2.2 Retornos'!L2403:L2462)*SQRT(252)</f>
        <v>0.1084741302</v>
      </c>
      <c r="H2397" s="39">
        <f>STDEV('2.2 Retornos'!W2403:W2462)*SQRT(252)</f>
        <v>0.3047579919</v>
      </c>
      <c r="I2397" s="39">
        <f>STDEV('2.2 Retornos'!AH2403:AH2462)*SQRT(252)</f>
        <v>0.1349168483</v>
      </c>
      <c r="K2397" s="40">
        <f>'2.5'!A2397</f>
        <v>45358</v>
      </c>
      <c r="L2397" s="41">
        <f>'2.5'!B2397/MAX('2.5'!B$2:B2397)-1</f>
        <v>-0.09296579573</v>
      </c>
      <c r="M2397" s="41">
        <f>'2.5'!C2397/MAX('2.5'!C$2:C2397)-1</f>
        <v>-0.2195236021</v>
      </c>
      <c r="N2397" s="41">
        <f>'2.5'!D2397/MAX('2.5'!D$2:D2397)-1</f>
        <v>-0.04449761294</v>
      </c>
    </row>
    <row r="2398">
      <c r="F2398" s="38">
        <f>'2.5'!A2458</f>
        <v>45443</v>
      </c>
      <c r="G2398" s="39">
        <f>STDEV('2.2 Retornos'!L2404:L2463)*SQRT(252)</f>
        <v>0.1086844956</v>
      </c>
      <c r="H2398" s="39">
        <f>STDEV('2.2 Retornos'!W2404:W2463)*SQRT(252)</f>
        <v>0.306351546</v>
      </c>
      <c r="I2398" s="39">
        <f>STDEV('2.2 Retornos'!AH2404:AH2463)*SQRT(252)</f>
        <v>0.1362766058</v>
      </c>
      <c r="K2398" s="40">
        <f>'2.5'!A2398</f>
        <v>45359</v>
      </c>
      <c r="L2398" s="41">
        <f>'2.5'!B2398/MAX('2.5'!B$2:B2398)-1</f>
        <v>-0.09406676953</v>
      </c>
      <c r="M2398" s="41">
        <f>'2.5'!C2398/MAX('2.5'!C$2:C2398)-1</f>
        <v>-0.2153710899</v>
      </c>
      <c r="N2398" s="41">
        <f>'2.5'!D2398/MAX('2.5'!D$2:D2398)-1</f>
        <v>-0.04847256682</v>
      </c>
    </row>
    <row r="2399">
      <c r="F2399" s="38">
        <f>'2.5'!A2459</f>
        <v>45446</v>
      </c>
      <c r="G2399" s="39">
        <f>STDEV('2.2 Retornos'!L2405:L2464)*SQRT(252)</f>
        <v>0.1086043783</v>
      </c>
      <c r="H2399" s="39">
        <f>STDEV('2.2 Retornos'!W2405:W2464)*SQRT(252)</f>
        <v>0.3064921108</v>
      </c>
      <c r="I2399" s="39">
        <f>STDEV('2.2 Retornos'!AH2405:AH2464)*SQRT(252)</f>
        <v>0.1633307138</v>
      </c>
      <c r="K2399" s="40">
        <f>'2.5'!A2399</f>
        <v>45362</v>
      </c>
      <c r="L2399" s="41">
        <f>'2.5'!B2399/MAX('2.5'!B$2:B2399)-1</f>
        <v>-0.09196935553</v>
      </c>
      <c r="M2399" s="41">
        <f>'2.5'!C2399/MAX('2.5'!C$2:C2399)-1</f>
        <v>-0.2095381168</v>
      </c>
      <c r="N2399" s="41">
        <f>'2.5'!D2399/MAX('2.5'!D$2:D2399)-1</f>
        <v>-0.04522841626</v>
      </c>
    </row>
    <row r="2400">
      <c r="F2400" s="38">
        <f>'2.5'!A2460</f>
        <v>45447</v>
      </c>
      <c r="G2400" s="39">
        <f>STDEV('2.2 Retornos'!L2406:L2465)*SQRT(252)</f>
        <v>0.1086543654</v>
      </c>
      <c r="H2400" s="39">
        <f>STDEV('2.2 Retornos'!W2406:W2465)*SQRT(252)</f>
        <v>0.3259507138</v>
      </c>
      <c r="I2400" s="39">
        <f>STDEV('2.2 Retornos'!AH2406:AH2465)*SQRT(252)</f>
        <v>0.1665245758</v>
      </c>
      <c r="K2400" s="40">
        <f>'2.5'!A2400</f>
        <v>45363</v>
      </c>
      <c r="L2400" s="41">
        <f>'2.5'!B2400/MAX('2.5'!B$2:B2400)-1</f>
        <v>-0.09020064621</v>
      </c>
      <c r="M2400" s="41">
        <f>'2.5'!C2400/MAX('2.5'!C$2:C2400)-1</f>
        <v>-0.2115838098</v>
      </c>
      <c r="N2400" s="41">
        <f>'2.5'!D2400/MAX('2.5'!D$2:D2400)-1</f>
        <v>-0.04361639858</v>
      </c>
    </row>
    <row r="2401">
      <c r="F2401" s="38">
        <f>'2.5'!A2461</f>
        <v>45448</v>
      </c>
      <c r="G2401" s="39">
        <f>STDEV('2.2 Retornos'!L2407:L2466)*SQRT(252)</f>
        <v>0.1081141974</v>
      </c>
      <c r="H2401" s="39">
        <f>STDEV('2.2 Retornos'!W2407:W2466)*SQRT(252)</f>
        <v>0.3066828047</v>
      </c>
      <c r="I2401" s="39">
        <f>STDEV('2.2 Retornos'!AH2407:AH2466)*SQRT(252)</f>
        <v>0.1638157155</v>
      </c>
      <c r="K2401" s="40">
        <f>'2.5'!A2401</f>
        <v>45364</v>
      </c>
      <c r="L2401" s="41">
        <f>'2.5'!B2401/MAX('2.5'!B$2:B2401)-1</f>
        <v>-0.08519966212</v>
      </c>
      <c r="M2401" s="41">
        <f>'2.5'!C2401/MAX('2.5'!C$2:C2401)-1</f>
        <v>-0.1624155895</v>
      </c>
      <c r="N2401" s="41">
        <f>'2.5'!D2401/MAX('2.5'!D$2:D2401)-1</f>
        <v>-0.02834786997</v>
      </c>
    </row>
    <row r="2402">
      <c r="F2402" s="38">
        <f>'2.5'!A2462</f>
        <v>45449</v>
      </c>
      <c r="G2402" s="39">
        <f>STDEV('2.2 Retornos'!L2408:L2467)*SQRT(252)</f>
        <v>0.1071484807</v>
      </c>
      <c r="H2402" s="39">
        <f>STDEV('2.2 Retornos'!W2408:W2467)*SQRT(252)</f>
        <v>0.3083719901</v>
      </c>
      <c r="I2402" s="39">
        <f>STDEV('2.2 Retornos'!AH2408:AH2467)*SQRT(252)</f>
        <v>0.1640306207</v>
      </c>
      <c r="K2402" s="40">
        <f>'2.5'!A2402</f>
        <v>45365</v>
      </c>
      <c r="L2402" s="41">
        <f>'2.5'!B2402/MAX('2.5'!B$2:B2402)-1</f>
        <v>-0.0921851018</v>
      </c>
      <c r="M2402" s="41">
        <f>'2.5'!C2402/MAX('2.5'!C$2:C2402)-1</f>
        <v>-0.1712774763</v>
      </c>
      <c r="N2402" s="41">
        <f>'2.5'!D2402/MAX('2.5'!D$2:D2402)-1</f>
        <v>-0.02260108925</v>
      </c>
    </row>
    <row r="2403">
      <c r="F2403" s="38">
        <f>'2.5'!A2463</f>
        <v>45450</v>
      </c>
      <c r="G2403" s="39">
        <f>STDEV('2.2 Retornos'!L2409:L2468)*SQRT(252)</f>
        <v>0.1072368245</v>
      </c>
      <c r="H2403" s="39">
        <f>STDEV('2.2 Retornos'!W2409:W2468)*SQRT(252)</f>
        <v>0.3224343236</v>
      </c>
      <c r="I2403" s="39">
        <f>STDEV('2.2 Retornos'!AH2409:AH2468)*SQRT(252)</f>
        <v>0.1649215777</v>
      </c>
      <c r="K2403" s="40">
        <f>'2.5'!A2403</f>
        <v>45366</v>
      </c>
      <c r="L2403" s="41">
        <f>'2.5'!B2403/MAX('2.5'!B$2:B2403)-1</f>
        <v>-0.09232270641</v>
      </c>
      <c r="M2403" s="41">
        <f>'2.5'!C2403/MAX('2.5'!C$2:C2403)-1</f>
        <v>-0.1514625849</v>
      </c>
      <c r="N2403" s="41">
        <f>'2.5'!D2403/MAX('2.5'!D$2:D2403)-1</f>
        <v>-0.02475387312</v>
      </c>
    </row>
    <row r="2404">
      <c r="F2404" s="38">
        <f>'2.5'!A2464</f>
        <v>45453</v>
      </c>
      <c r="G2404" s="39">
        <f>STDEV('2.2 Retornos'!L2410:L2469)*SQRT(252)</f>
        <v>0.1071748774</v>
      </c>
      <c r="H2404" s="39">
        <f>STDEV('2.2 Retornos'!W2410:W2469)*SQRT(252)</f>
        <v>0.321588527</v>
      </c>
      <c r="I2404" s="39">
        <f>STDEV('2.2 Retornos'!AH2410:AH2469)*SQRT(252)</f>
        <v>0.1652138848</v>
      </c>
      <c r="K2404" s="40">
        <f>'2.5'!A2404</f>
        <v>45369</v>
      </c>
      <c r="L2404" s="41">
        <f>'2.5'!B2404/MAX('2.5'!B$2:B2404)-1</f>
        <v>-0.09384805333</v>
      </c>
      <c r="M2404" s="41">
        <f>'2.5'!C2404/MAX('2.5'!C$2:C2404)-1</f>
        <v>-0.1632655508</v>
      </c>
      <c r="N2404" s="41">
        <f>'2.5'!D2404/MAX('2.5'!D$2:D2404)-1</f>
        <v>-0.01677320418</v>
      </c>
    </row>
    <row r="2405">
      <c r="F2405" s="38">
        <f>'2.5'!A2465</f>
        <v>45454</v>
      </c>
      <c r="G2405" s="39">
        <f>STDEV('2.2 Retornos'!L2411:L2470)*SQRT(252)</f>
        <v>0.1091235799</v>
      </c>
      <c r="H2405" s="39">
        <f>STDEV('2.2 Retornos'!W2411:W2470)*SQRT(252)</f>
        <v>0.3215399444</v>
      </c>
      <c r="I2405" s="39">
        <f>STDEV('2.2 Retornos'!AH2411:AH2470)*SQRT(252)</f>
        <v>0.1653755758</v>
      </c>
      <c r="K2405" s="40">
        <f>'2.5'!A2405</f>
        <v>45370</v>
      </c>
      <c r="L2405" s="41">
        <f>'2.5'!B2405/MAX('2.5'!B$2:B2405)-1</f>
        <v>-0.09012141005</v>
      </c>
      <c r="M2405" s="41">
        <f>'2.5'!C2405/MAX('2.5'!C$2:C2405)-1</f>
        <v>-0.1763698543</v>
      </c>
      <c r="N2405" s="41">
        <f>'2.5'!D2405/MAX('2.5'!D$2:D2405)-1</f>
        <v>-0.01329778793</v>
      </c>
    </row>
    <row r="2406">
      <c r="F2406" s="38">
        <f>'2.5'!A2466</f>
        <v>45455</v>
      </c>
      <c r="G2406" s="39">
        <f>STDEV('2.2 Retornos'!L2412:L2471)*SQRT(252)</f>
        <v>0.1081015651</v>
      </c>
      <c r="H2406" s="39">
        <f>STDEV('2.2 Retornos'!W2412:W2471)*SQRT(252)</f>
        <v>0.3169659856</v>
      </c>
      <c r="I2406" s="39">
        <f>STDEV('2.2 Retornos'!AH2412:AH2471)*SQRT(252)</f>
        <v>0.1659564961</v>
      </c>
      <c r="K2406" s="40">
        <f>'2.5'!A2406</f>
        <v>45371</v>
      </c>
      <c r="L2406" s="41">
        <f>'2.5'!B2406/MAX('2.5'!B$2:B2406)-1</f>
        <v>-0.08335472959</v>
      </c>
      <c r="M2406" s="41">
        <f>'2.5'!C2406/MAX('2.5'!C$2:C2406)-1</f>
        <v>-0.1519834815</v>
      </c>
      <c r="N2406" s="41">
        <f>'2.5'!D2406/MAX('2.5'!D$2:D2406)-1</f>
        <v>-0.0147417583</v>
      </c>
    </row>
    <row r="2407">
      <c r="F2407" s="38">
        <f>'2.5'!A2467</f>
        <v>45456</v>
      </c>
      <c r="G2407" s="39">
        <f>STDEV('2.2 Retornos'!L2413:L2472)*SQRT(252)</f>
        <v>0.1111853935</v>
      </c>
      <c r="H2407" s="39">
        <f>STDEV('2.2 Retornos'!W2413:W2472)*SQRT(252)</f>
        <v>0.3170187612</v>
      </c>
      <c r="I2407" s="39">
        <f>STDEV('2.2 Retornos'!AH2413:AH2472)*SQRT(252)</f>
        <v>0.1749734716</v>
      </c>
      <c r="K2407" s="40">
        <f>'2.5'!A2407</f>
        <v>45372</v>
      </c>
      <c r="L2407" s="41">
        <f>'2.5'!B2407/MAX('2.5'!B$2:B2407)-1</f>
        <v>-0.07742058951</v>
      </c>
      <c r="M2407" s="41">
        <f>'2.5'!C2407/MAX('2.5'!C$2:C2407)-1</f>
        <v>-0.16381319</v>
      </c>
      <c r="N2407" s="41">
        <f>'2.5'!D2407/MAX('2.5'!D$2:D2407)-1</f>
        <v>-0.00976739977</v>
      </c>
    </row>
    <row r="2408">
      <c r="F2408" s="38">
        <f>'2.5'!A2468</f>
        <v>45457</v>
      </c>
      <c r="G2408" s="39">
        <f>STDEV('2.2 Retornos'!L2414:L2473)*SQRT(252)</f>
        <v>0.1113165944</v>
      </c>
      <c r="H2408" s="39">
        <f>STDEV('2.2 Retornos'!W2414:W2473)*SQRT(252)</f>
        <v>0.3161938417</v>
      </c>
      <c r="I2408" s="39">
        <f>STDEV('2.2 Retornos'!AH2414:AH2473)*SQRT(252)</f>
        <v>0.1752888737</v>
      </c>
      <c r="K2408" s="40">
        <f>'2.5'!A2408</f>
        <v>45373</v>
      </c>
      <c r="L2408" s="41">
        <f>'2.5'!B2408/MAX('2.5'!B$2:B2408)-1</f>
        <v>-0.08168560605</v>
      </c>
      <c r="M2408" s="41">
        <f>'2.5'!C2408/MAX('2.5'!C$2:C2408)-1</f>
        <v>-0.1708715018</v>
      </c>
      <c r="N2408" s="41">
        <f>'2.5'!D2408/MAX('2.5'!D$2:D2408)-1</f>
        <v>-0.008827396563</v>
      </c>
    </row>
    <row r="2409">
      <c r="F2409" s="38">
        <f>'2.5'!A2469</f>
        <v>45460</v>
      </c>
      <c r="G2409" s="39">
        <f>STDEV('2.2 Retornos'!L2415:L2474)*SQRT(252)</f>
        <v>0.1113223166</v>
      </c>
      <c r="H2409" s="39">
        <f>STDEV('2.2 Retornos'!W2415:W2474)*SQRT(252)</f>
        <v>0.3165203572</v>
      </c>
      <c r="I2409" s="39">
        <f>STDEV('2.2 Retornos'!AH2415:AH2474)*SQRT(252)</f>
        <v>0.1714081216</v>
      </c>
      <c r="K2409" s="40">
        <f>'2.5'!A2409</f>
        <v>45376</v>
      </c>
      <c r="L2409" s="41">
        <f>'2.5'!B2409/MAX('2.5'!B$2:B2409)-1</f>
        <v>-0.08240996284</v>
      </c>
      <c r="M2409" s="41">
        <f>'2.5'!C2409/MAX('2.5'!C$2:C2409)-1</f>
        <v>-0.1727603984</v>
      </c>
      <c r="N2409" s="41">
        <f>'2.5'!D2409/MAX('2.5'!D$2:D2409)-1</f>
        <v>0</v>
      </c>
    </row>
    <row r="2410">
      <c r="F2410" s="38">
        <f>'2.5'!A2470</f>
        <v>45461</v>
      </c>
      <c r="G2410" s="39">
        <f>STDEV('2.2 Retornos'!L2416:L2475)*SQRT(252)</f>
        <v>0.1117268365</v>
      </c>
      <c r="H2410" s="39">
        <f>STDEV('2.2 Retornos'!W2416:W2475)*SQRT(252)</f>
        <v>0.3164040929</v>
      </c>
      <c r="I2410" s="39">
        <f>STDEV('2.2 Retornos'!AH2416:AH2475)*SQRT(252)</f>
        <v>0.1744654446</v>
      </c>
      <c r="K2410" s="40">
        <f>'2.5'!A2410</f>
        <v>45377</v>
      </c>
      <c r="L2410" s="41">
        <f>'2.5'!B2410/MAX('2.5'!B$2:B2410)-1</f>
        <v>-0.08382331512</v>
      </c>
      <c r="M2410" s="41">
        <f>'2.5'!C2410/MAX('2.5'!C$2:C2410)-1</f>
        <v>-0.1770375919</v>
      </c>
      <c r="N2410" s="41">
        <f>'2.5'!D2410/MAX('2.5'!D$2:D2410)-1</f>
        <v>-0.006774887338</v>
      </c>
    </row>
    <row r="2411">
      <c r="F2411" s="38">
        <f>'2.5'!A2471</f>
        <v>45462</v>
      </c>
      <c r="G2411" s="39">
        <f>STDEV('2.2 Retornos'!L2417:L2476)*SQRT(252)</f>
        <v>0.1101359315</v>
      </c>
      <c r="H2411" s="39">
        <f>STDEV('2.2 Retornos'!W2417:W2476)*SQRT(252)</f>
        <v>0.3091082962</v>
      </c>
      <c r="I2411" s="39">
        <f>STDEV('2.2 Retornos'!AH2417:AH2476)*SQRT(252)</f>
        <v>0.1744332274</v>
      </c>
      <c r="K2411" s="40">
        <f>'2.5'!A2411</f>
        <v>45378</v>
      </c>
      <c r="L2411" s="41">
        <f>'2.5'!B2411/MAX('2.5'!B$2:B2411)-1</f>
        <v>-0.07503051725</v>
      </c>
      <c r="M2411" s="41">
        <f>'2.5'!C2411/MAX('2.5'!C$2:C2411)-1</f>
        <v>-0.1478742691</v>
      </c>
      <c r="N2411" s="41">
        <f>'2.5'!D2411/MAX('2.5'!D$2:D2411)-1</f>
        <v>-0.004908244919</v>
      </c>
    </row>
    <row r="2412">
      <c r="F2412" s="38">
        <f>'2.5'!A2472</f>
        <v>45463</v>
      </c>
      <c r="G2412" s="39">
        <f>STDEV('2.2 Retornos'!L2418:L2477)*SQRT(252)</f>
        <v>0.1096255985</v>
      </c>
      <c r="H2412" s="39">
        <f>STDEV('2.2 Retornos'!W2418:W2477)*SQRT(252)</f>
        <v>0.3053864175</v>
      </c>
      <c r="I2412" s="39">
        <f>STDEV('2.2 Retornos'!AH2418:AH2477)*SQRT(252)</f>
        <v>0.1741063375</v>
      </c>
      <c r="K2412" s="40">
        <f>'2.5'!A2412</f>
        <v>45379</v>
      </c>
      <c r="L2412" s="41">
        <f>'2.5'!B2412/MAX('2.5'!B$2:B2412)-1</f>
        <v>-0.07057677498</v>
      </c>
      <c r="M2412" s="41">
        <f>'2.5'!C2412/MAX('2.5'!C$2:C2412)-1</f>
        <v>-0.1219106949</v>
      </c>
      <c r="N2412" s="41">
        <f>'2.5'!D2412/MAX('2.5'!D$2:D2412)-1</f>
        <v>0</v>
      </c>
    </row>
    <row r="2413">
      <c r="F2413" s="38">
        <f>'2.5'!A2473</f>
        <v>45464</v>
      </c>
      <c r="G2413" s="39">
        <f>STDEV('2.2 Retornos'!L2419:L2478)*SQRT(252)</f>
        <v>0.1096357469</v>
      </c>
      <c r="H2413" s="39">
        <f>STDEV('2.2 Retornos'!W2419:W2478)*SQRT(252)</f>
        <v>0.3075461403</v>
      </c>
      <c r="I2413" s="39">
        <f>STDEV('2.2 Retornos'!AH2419:AH2478)*SQRT(252)</f>
        <v>0.1752554321</v>
      </c>
      <c r="K2413" s="40">
        <f>'2.5'!A2413</f>
        <v>45380</v>
      </c>
      <c r="L2413" s="41">
        <f>'2.5'!B2413/MAX('2.5'!B$2:B2413)-1</f>
        <v>-0.07057677498</v>
      </c>
      <c r="M2413" s="41">
        <f>'2.5'!C2413/MAX('2.5'!C$2:C2413)-1</f>
        <v>-0.1219106949</v>
      </c>
      <c r="N2413" s="41">
        <f>'2.5'!D2413/MAX('2.5'!D$2:D2413)-1</f>
        <v>0</v>
      </c>
    </row>
    <row r="2414">
      <c r="F2414" s="38">
        <f>'2.5'!A2474</f>
        <v>45467</v>
      </c>
      <c r="G2414" s="39">
        <f>STDEV('2.2 Retornos'!L2420:L2479)*SQRT(252)</f>
        <v>0.1139731353</v>
      </c>
      <c r="H2414" s="39">
        <f>STDEV('2.2 Retornos'!W2420:W2479)*SQRT(252)</f>
        <v>0.3093434814</v>
      </c>
      <c r="I2414" s="39">
        <f>STDEV('2.2 Retornos'!AH2420:AH2479)*SQRT(252)</f>
        <v>0.184854904</v>
      </c>
      <c r="K2414" s="40">
        <f>'2.5'!A2414</f>
        <v>45383</v>
      </c>
      <c r="L2414" s="41">
        <f>'2.5'!B2414/MAX('2.5'!B$2:B2414)-1</f>
        <v>-0.07759672171</v>
      </c>
      <c r="M2414" s="41">
        <f>'2.5'!C2414/MAX('2.5'!C$2:C2414)-1</f>
        <v>-0.1097433716</v>
      </c>
      <c r="N2414" s="41">
        <f>'2.5'!D2414/MAX('2.5'!D$2:D2414)-1</f>
        <v>0</v>
      </c>
    </row>
    <row r="2415">
      <c r="F2415" s="38">
        <f>'2.5'!A2475</f>
        <v>45468</v>
      </c>
      <c r="G2415" s="39">
        <f>STDEV('2.2 Retornos'!L2421:L2480)*SQRT(252)</f>
        <v>0.112029044</v>
      </c>
      <c r="H2415" s="39">
        <f>STDEV('2.2 Retornos'!W2421:W2480)*SQRT(252)</f>
        <v>0.3089211634</v>
      </c>
      <c r="I2415" s="39">
        <f>STDEV('2.2 Retornos'!AH2421:AH2480)*SQRT(252)</f>
        <v>0.1837086336</v>
      </c>
      <c r="K2415" s="40">
        <f>'2.5'!A2415</f>
        <v>45384</v>
      </c>
      <c r="L2415" s="41">
        <f>'2.5'!B2415/MAX('2.5'!B$2:B2415)-1</f>
        <v>-0.08767344145</v>
      </c>
      <c r="M2415" s="41">
        <f>'2.5'!C2415/MAX('2.5'!C$2:C2415)-1</f>
        <v>-0.0957316482</v>
      </c>
      <c r="N2415" s="41">
        <f>'2.5'!D2415/MAX('2.5'!D$2:D2415)-1</f>
        <v>0</v>
      </c>
    </row>
    <row r="2416">
      <c r="F2416" s="38">
        <f>'2.5'!A2476</f>
        <v>45469</v>
      </c>
      <c r="G2416" s="39">
        <f>STDEV('2.2 Retornos'!L2422:L2481)*SQRT(252)</f>
        <v>0.1129708784</v>
      </c>
      <c r="H2416" s="39">
        <f>STDEV('2.2 Retornos'!W2422:W2481)*SQRT(252)</f>
        <v>0.312836943</v>
      </c>
      <c r="I2416" s="39">
        <f>STDEV('2.2 Retornos'!AH2422:AH2481)*SQRT(252)</f>
        <v>0.1824451626</v>
      </c>
      <c r="K2416" s="40">
        <f>'2.5'!A2416</f>
        <v>45385</v>
      </c>
      <c r="L2416" s="41">
        <f>'2.5'!B2416/MAX('2.5'!B$2:B2416)-1</f>
        <v>-0.08624887761</v>
      </c>
      <c r="M2416" s="41">
        <f>'2.5'!C2416/MAX('2.5'!C$2:C2416)-1</f>
        <v>-0.08021603176</v>
      </c>
      <c r="N2416" s="41">
        <f>'2.5'!D2416/MAX('2.5'!D$2:D2416)-1</f>
        <v>0</v>
      </c>
    </row>
    <row r="2417">
      <c r="F2417" s="38">
        <f>'2.5'!A2477</f>
        <v>45470</v>
      </c>
      <c r="G2417" s="39">
        <f>STDEV('2.2 Retornos'!L2423:L2482)*SQRT(252)</f>
        <v>0.1138162279</v>
      </c>
      <c r="H2417" s="39">
        <f>STDEV('2.2 Retornos'!W2423:W2482)*SQRT(252)</f>
        <v>0.3128099424</v>
      </c>
      <c r="I2417" s="39">
        <f>STDEV('2.2 Retornos'!AH2423:AH2482)*SQRT(252)</f>
        <v>0.1837641772</v>
      </c>
      <c r="K2417" s="40">
        <f>'2.5'!A2417</f>
        <v>45386</v>
      </c>
      <c r="L2417" s="41">
        <f>'2.5'!B2417/MAX('2.5'!B$2:B2417)-1</f>
        <v>-0.08921751639</v>
      </c>
      <c r="M2417" s="41">
        <f>'2.5'!C2417/MAX('2.5'!C$2:C2417)-1</f>
        <v>-0.07606802303</v>
      </c>
      <c r="N2417" s="41">
        <f>'2.5'!D2417/MAX('2.5'!D$2:D2417)-1</f>
        <v>0</v>
      </c>
    </row>
    <row r="2418">
      <c r="F2418" s="38">
        <f>'2.5'!A2478</f>
        <v>45471</v>
      </c>
      <c r="G2418" s="39">
        <f>STDEV('2.2 Retornos'!L2424:L2483)*SQRT(252)</f>
        <v>0.1131375203</v>
      </c>
      <c r="H2418" s="39">
        <f>STDEV('2.2 Retornos'!W2424:W2483)*SQRT(252)</f>
        <v>0.3107129232</v>
      </c>
      <c r="I2418" s="39">
        <f>STDEV('2.2 Retornos'!AH2424:AH2483)*SQRT(252)</f>
        <v>0.1822720975</v>
      </c>
      <c r="K2418" s="40">
        <f>'2.5'!A2418</f>
        <v>45387</v>
      </c>
      <c r="L2418" s="41">
        <f>'2.5'!B2418/MAX('2.5'!B$2:B2418)-1</f>
        <v>-0.08390185274</v>
      </c>
      <c r="M2418" s="41">
        <f>'2.5'!C2418/MAX('2.5'!C$2:C2418)-1</f>
        <v>-0.05508362547</v>
      </c>
      <c r="N2418" s="41">
        <f>'2.5'!D2418/MAX('2.5'!D$2:D2418)-1</f>
        <v>0</v>
      </c>
    </row>
    <row r="2419">
      <c r="F2419" s="38">
        <f>'2.5'!A2479</f>
        <v>45474</v>
      </c>
      <c r="G2419" s="39">
        <f>STDEV('2.2 Retornos'!L2425:L2484)*SQRT(252)</f>
        <v>0.1128558267</v>
      </c>
      <c r="H2419" s="39">
        <f>STDEV('2.2 Retornos'!W2425:W2484)*SQRT(252)</f>
        <v>0.3107014579</v>
      </c>
      <c r="I2419" s="39">
        <f>STDEV('2.2 Retornos'!AH2425:AH2484)*SQRT(252)</f>
        <v>0.1820699304</v>
      </c>
      <c r="K2419" s="40">
        <f>'2.5'!A2419</f>
        <v>45390</v>
      </c>
      <c r="L2419" s="41">
        <f>'2.5'!B2419/MAX('2.5'!B$2:B2419)-1</f>
        <v>-0.08062985534</v>
      </c>
      <c r="M2419" s="41">
        <f>'2.5'!C2419/MAX('2.5'!C$2:C2419)-1</f>
        <v>-0.05558257299</v>
      </c>
      <c r="N2419" s="41">
        <f>'2.5'!D2419/MAX('2.5'!D$2:D2419)-1</f>
        <v>-0.005147219552</v>
      </c>
    </row>
    <row r="2420">
      <c r="F2420" s="38">
        <f>'2.5'!A2480</f>
        <v>45475</v>
      </c>
      <c r="G2420" s="39">
        <f>STDEV('2.2 Retornos'!L2426:L2485)*SQRT(252)</f>
        <v>0.1131118401</v>
      </c>
      <c r="H2420" s="39">
        <f>STDEV('2.2 Retornos'!W2426:W2485)*SQRT(252)</f>
        <v>0.3060599806</v>
      </c>
      <c r="I2420" s="39">
        <f>STDEV('2.2 Retornos'!AH2426:AH2485)*SQRT(252)</f>
        <v>0.1840413149</v>
      </c>
      <c r="K2420" s="40">
        <f>'2.5'!A2420</f>
        <v>45391</v>
      </c>
      <c r="L2420" s="41">
        <f>'2.5'!B2420/MAX('2.5'!B$2:B2420)-1</f>
        <v>-0.07896963339</v>
      </c>
      <c r="M2420" s="41">
        <f>'2.5'!C2420/MAX('2.5'!C$2:C2420)-1</f>
        <v>-0.02965817014</v>
      </c>
      <c r="N2420" s="41">
        <f>'2.5'!D2420/MAX('2.5'!D$2:D2420)-1</f>
        <v>-0.0008252642182</v>
      </c>
    </row>
    <row r="2421">
      <c r="F2421" s="38">
        <f>'2.5'!A2481</f>
        <v>45476</v>
      </c>
      <c r="G2421" s="39">
        <f>STDEV('2.2 Retornos'!L2427:L2486)*SQRT(252)</f>
        <v>0.1092576509</v>
      </c>
      <c r="H2421" s="39">
        <f>STDEV('2.2 Retornos'!W2427:W2486)*SQRT(252)</f>
        <v>0.3165434797</v>
      </c>
      <c r="I2421" s="39">
        <f>STDEV('2.2 Retornos'!AH2427:AH2486)*SQRT(252)</f>
        <v>0.1826230481</v>
      </c>
      <c r="K2421" s="40">
        <f>'2.5'!A2421</f>
        <v>45392</v>
      </c>
      <c r="L2421" s="41">
        <f>'2.5'!B2421/MAX('2.5'!B$2:B2421)-1</f>
        <v>-0.09485782843</v>
      </c>
      <c r="M2421" s="41">
        <f>'2.5'!C2421/MAX('2.5'!C$2:C2421)-1</f>
        <v>-0.03660276769</v>
      </c>
      <c r="N2421" s="41">
        <f>'2.5'!D2421/MAX('2.5'!D$2:D2421)-1</f>
        <v>0</v>
      </c>
    </row>
    <row r="2422">
      <c r="F2422" s="38">
        <f>'2.5'!A2482</f>
        <v>45477</v>
      </c>
      <c r="G2422" s="39">
        <f>STDEV('2.2 Retornos'!L2428:L2487)*SQRT(252)</f>
        <v>0.1088521703</v>
      </c>
      <c r="H2422" s="39">
        <f>STDEV('2.2 Retornos'!W2428:W2487)*SQRT(252)</f>
        <v>0.3165018102</v>
      </c>
      <c r="I2422" s="39">
        <f>STDEV('2.2 Retornos'!AH2428:AH2487)*SQRT(252)</f>
        <v>0.1791318288</v>
      </c>
      <c r="K2422" s="40">
        <f>'2.5'!A2422</f>
        <v>45393</v>
      </c>
      <c r="L2422" s="41">
        <f>'2.5'!B2422/MAX('2.5'!B$2:B2422)-1</f>
        <v>-0.09884359386</v>
      </c>
      <c r="M2422" s="41">
        <f>'2.5'!C2422/MAX('2.5'!C$2:C2422)-1</f>
        <v>-0.03744585106</v>
      </c>
      <c r="N2422" s="41">
        <f>'2.5'!D2422/MAX('2.5'!D$2:D2422)-1</f>
        <v>-0.0180359184</v>
      </c>
    </row>
    <row r="2423">
      <c r="F2423" s="38">
        <f>'2.5'!A2483</f>
        <v>45478</v>
      </c>
      <c r="G2423" s="39">
        <f>STDEV('2.2 Retornos'!L2429:L2488)*SQRT(252)</f>
        <v>0.1089386267</v>
      </c>
      <c r="H2423" s="39">
        <f>STDEV('2.2 Retornos'!W2429:W2488)*SQRT(252)</f>
        <v>0.3158361569</v>
      </c>
      <c r="I2423" s="39">
        <f>STDEV('2.2 Retornos'!AH2429:AH2488)*SQRT(252)</f>
        <v>0.1826444246</v>
      </c>
      <c r="K2423" s="40">
        <f>'2.5'!A2423</f>
        <v>45394</v>
      </c>
      <c r="L2423" s="41">
        <f>'2.5'!B2423/MAX('2.5'!B$2:B2423)-1</f>
        <v>-0.1074155208</v>
      </c>
      <c r="M2423" s="41">
        <f>'2.5'!C2423/MAX('2.5'!C$2:C2423)-1</f>
        <v>-0.04609594626</v>
      </c>
      <c r="N2423" s="41">
        <f>'2.5'!D2423/MAX('2.5'!D$2:D2423)-1</f>
        <v>-0.0241028871</v>
      </c>
    </row>
    <row r="2424">
      <c r="F2424" s="38">
        <f>'2.5'!A2484</f>
        <v>45481</v>
      </c>
      <c r="G2424" s="39">
        <f>STDEV('2.2 Retornos'!L2430:L2489)*SQRT(252)</f>
        <v>0.1087578886</v>
      </c>
      <c r="H2424" s="39">
        <f>STDEV('2.2 Retornos'!W2430:W2489)*SQRT(252)</f>
        <v>0.3155305538</v>
      </c>
      <c r="I2424" s="39">
        <f>STDEV('2.2 Retornos'!AH2430:AH2489)*SQRT(252)</f>
        <v>0.1799454171</v>
      </c>
      <c r="K2424" s="40">
        <f>'2.5'!A2424</f>
        <v>45397</v>
      </c>
      <c r="L2424" s="41">
        <f>'2.5'!B2424/MAX('2.5'!B$2:B2424)-1</f>
        <v>-0.1132126951</v>
      </c>
      <c r="M2424" s="41">
        <f>'2.5'!C2424/MAX('2.5'!C$2:C2424)-1</f>
        <v>-0.05758157677</v>
      </c>
      <c r="N2424" s="41">
        <f>'2.5'!D2424/MAX('2.5'!D$2:D2424)-1</f>
        <v>-0.03942783834</v>
      </c>
    </row>
    <row r="2425">
      <c r="F2425" s="38">
        <f>'2.5'!A2485</f>
        <v>45482</v>
      </c>
      <c r="G2425" s="39">
        <f>STDEV('2.2 Retornos'!L2431:L2490)*SQRT(252)</f>
        <v>0.1071259212</v>
      </c>
      <c r="H2425" s="39">
        <f>STDEV('2.2 Retornos'!W2431:W2490)*SQRT(252)</f>
        <v>0.3148701384</v>
      </c>
      <c r="I2425" s="39">
        <f>STDEV('2.2 Retornos'!AH2431:AH2490)*SQRT(252)</f>
        <v>0.1818675684</v>
      </c>
      <c r="K2425" s="40">
        <f>'2.5'!A2425</f>
        <v>45398</v>
      </c>
      <c r="L2425" s="41">
        <f>'2.5'!B2425/MAX('2.5'!B$2:B2425)-1</f>
        <v>-0.1213622883</v>
      </c>
      <c r="M2425" s="41">
        <f>'2.5'!C2425/MAX('2.5'!C$2:C2425)-1</f>
        <v>-0.06561339773</v>
      </c>
      <c r="N2425" s="41">
        <f>'2.5'!D2425/MAX('2.5'!D$2:D2425)-1</f>
        <v>-0.03976730205</v>
      </c>
    </row>
    <row r="2426">
      <c r="F2426" s="38">
        <f>'2.5'!A2486</f>
        <v>45483</v>
      </c>
      <c r="G2426" s="39">
        <f>STDEV('2.2 Retornos'!L2432:L2491)*SQRT(252)</f>
        <v>0.1084292791</v>
      </c>
      <c r="H2426" s="39">
        <f>STDEV('2.2 Retornos'!W2432:W2491)*SQRT(252)</f>
        <v>0.3184256383</v>
      </c>
      <c r="I2426" s="39">
        <f>STDEV('2.2 Retornos'!AH2432:AH2491)*SQRT(252)</f>
        <v>0.1841984022</v>
      </c>
      <c r="K2426" s="40">
        <f>'2.5'!A2426</f>
        <v>45399</v>
      </c>
      <c r="L2426" s="41">
        <f>'2.5'!B2426/MAX('2.5'!B$2:B2426)-1</f>
        <v>-0.1203118239</v>
      </c>
      <c r="M2426" s="41">
        <f>'2.5'!C2426/MAX('2.5'!C$2:C2426)-1</f>
        <v>-0.05931395854</v>
      </c>
      <c r="N2426" s="41">
        <f>'2.5'!D2426/MAX('2.5'!D$2:D2426)-1</f>
        <v>-0.04053773576</v>
      </c>
    </row>
    <row r="2427">
      <c r="F2427" s="38">
        <f>'2.5'!A2487</f>
        <v>45484</v>
      </c>
      <c r="G2427" s="39">
        <f>STDEV('2.2 Retornos'!L2433:L2492)*SQRT(252)</f>
        <v>0.1090796276</v>
      </c>
      <c r="H2427" s="39">
        <f>STDEV('2.2 Retornos'!W2433:W2492)*SQRT(252)</f>
        <v>0.3151076926</v>
      </c>
      <c r="I2427" s="39">
        <f>STDEV('2.2 Retornos'!AH2433:AH2492)*SQRT(252)</f>
        <v>0.1858036021</v>
      </c>
      <c r="K2427" s="40">
        <f>'2.5'!A2427</f>
        <v>45400</v>
      </c>
      <c r="L2427" s="41">
        <f>'2.5'!B2427/MAX('2.5'!B$2:B2427)-1</f>
        <v>-0.1188161643</v>
      </c>
      <c r="M2427" s="41">
        <f>'2.5'!C2427/MAX('2.5'!C$2:C2427)-1</f>
        <v>-0.03475115741</v>
      </c>
      <c r="N2427" s="41">
        <f>'2.5'!D2427/MAX('2.5'!D$2:D2427)-1</f>
        <v>-0.0419184311</v>
      </c>
    </row>
    <row r="2428">
      <c r="F2428" s="38">
        <f>'2.5'!A2488</f>
        <v>45485</v>
      </c>
      <c r="G2428" s="39">
        <f>STDEV('2.2 Retornos'!L2434:L2493)*SQRT(252)</f>
        <v>0.1088696039</v>
      </c>
      <c r="H2428" s="39">
        <f>STDEV('2.2 Retornos'!W2434:W2493)*SQRT(252)</f>
        <v>0.3162942462</v>
      </c>
      <c r="I2428" s="39">
        <f>STDEV('2.2 Retornos'!AH2434:AH2493)*SQRT(252)</f>
        <v>0.1856230617</v>
      </c>
      <c r="K2428" s="40">
        <f>'2.5'!A2428</f>
        <v>45401</v>
      </c>
      <c r="L2428" s="41">
        <f>'2.5'!B2428/MAX('2.5'!B$2:B2428)-1</f>
        <v>-0.1126914688</v>
      </c>
      <c r="M2428" s="41">
        <f>'2.5'!C2428/MAX('2.5'!C$2:C2428)-1</f>
        <v>-0.03261885911</v>
      </c>
      <c r="N2428" s="41">
        <f>'2.5'!D2428/MAX('2.5'!D$2:D2428)-1</f>
        <v>-0.03666320259</v>
      </c>
    </row>
    <row r="2429">
      <c r="F2429" s="38">
        <f>'2.5'!A2489</f>
        <v>45488</v>
      </c>
      <c r="G2429" s="39">
        <f>STDEV('2.2 Retornos'!L2435:L2494)*SQRT(252)</f>
        <v>0.1086336001</v>
      </c>
      <c r="H2429" s="39">
        <f>STDEV('2.2 Retornos'!W2435:W2494)*SQRT(252)</f>
        <v>0.3131294883</v>
      </c>
      <c r="I2429" s="39">
        <f>STDEV('2.2 Retornos'!AH2435:AH2494)*SQRT(252)</f>
        <v>0.1887294736</v>
      </c>
      <c r="K2429" s="40">
        <f>'2.5'!A2429</f>
        <v>45404</v>
      </c>
      <c r="L2429" s="41">
        <f>'2.5'!B2429/MAX('2.5'!B$2:B2429)-1</f>
        <v>-0.1067200896</v>
      </c>
      <c r="M2429" s="41">
        <f>'2.5'!C2429/MAX('2.5'!C$2:C2429)-1</f>
        <v>-0.0567222936</v>
      </c>
      <c r="N2429" s="41">
        <f>'2.5'!D2429/MAX('2.5'!D$2:D2429)-1</f>
        <v>-0.03347972209</v>
      </c>
    </row>
    <row r="2430">
      <c r="F2430" s="38">
        <f>'2.5'!A2490</f>
        <v>45489</v>
      </c>
      <c r="G2430" s="39">
        <f>STDEV('2.2 Retornos'!L2436:L2495)*SQRT(252)</f>
        <v>0.1092054938</v>
      </c>
      <c r="H2430" s="39">
        <f>STDEV('2.2 Retornos'!W2436:W2495)*SQRT(252)</f>
        <v>0.3127199781</v>
      </c>
      <c r="I2430" s="39">
        <f>STDEV('2.2 Retornos'!AH2436:AH2495)*SQRT(252)</f>
        <v>0.1895790523</v>
      </c>
      <c r="K2430" s="40">
        <f>'2.5'!A2430</f>
        <v>45405</v>
      </c>
      <c r="L2430" s="41">
        <f>'2.5'!B2430/MAX('2.5'!B$2:B2430)-1</f>
        <v>-0.1026776285</v>
      </c>
      <c r="M2430" s="41">
        <f>'2.5'!C2430/MAX('2.5'!C$2:C2430)-1</f>
        <v>-0.06333259955</v>
      </c>
      <c r="N2430" s="41">
        <f>'2.5'!D2430/MAX('2.5'!D$2:D2430)-1</f>
        <v>-0.02874393468</v>
      </c>
    </row>
    <row r="2431">
      <c r="F2431" s="38">
        <f>'2.5'!A2491</f>
        <v>45490</v>
      </c>
      <c r="G2431" s="39">
        <f>STDEV('2.2 Retornos'!L2437:L2496)*SQRT(252)</f>
        <v>0.1087601624</v>
      </c>
      <c r="H2431" s="39">
        <f>STDEV('2.2 Retornos'!W2437:W2496)*SQRT(252)</f>
        <v>0.3169887818</v>
      </c>
      <c r="I2431" s="39">
        <f>STDEV('2.2 Retornos'!AH2437:AH2496)*SQRT(252)</f>
        <v>0.1894230512</v>
      </c>
      <c r="K2431" s="40">
        <f>'2.5'!A2431</f>
        <v>45406</v>
      </c>
      <c r="L2431" s="41">
        <f>'2.5'!B2431/MAX('2.5'!B$2:B2431)-1</f>
        <v>-0.1069287255</v>
      </c>
      <c r="M2431" s="41">
        <f>'2.5'!C2431/MAX('2.5'!C$2:C2431)-1</f>
        <v>-0.05735769211</v>
      </c>
      <c r="N2431" s="41">
        <f>'2.5'!D2431/MAX('2.5'!D$2:D2431)-1</f>
        <v>-0.02551995528</v>
      </c>
    </row>
    <row r="2432">
      <c r="F2432" s="38">
        <f>'2.5'!A2492</f>
        <v>45491</v>
      </c>
      <c r="G2432" s="39">
        <f>STDEV('2.2 Retornos'!L2438:L2497)*SQRT(252)</f>
        <v>0.1085680991</v>
      </c>
      <c r="H2432" s="39">
        <f>STDEV('2.2 Retornos'!W2438:W2497)*SQRT(252)</f>
        <v>0.3207342869</v>
      </c>
      <c r="I2432" s="39">
        <f>STDEV('2.2 Retornos'!AH2438:AH2497)*SQRT(252)</f>
        <v>0.1890044657</v>
      </c>
      <c r="K2432" s="40">
        <f>'2.5'!A2432</f>
        <v>45407</v>
      </c>
      <c r="L2432" s="41">
        <f>'2.5'!B2432/MAX('2.5'!B$2:B2432)-1</f>
        <v>-0.1108196003</v>
      </c>
      <c r="M2432" s="41">
        <f>'2.5'!C2432/MAX('2.5'!C$2:C2432)-1</f>
        <v>-0.02979165961</v>
      </c>
      <c r="N2432" s="41">
        <f>'2.5'!D2432/MAX('2.5'!D$2:D2432)-1</f>
        <v>-0.01988029441</v>
      </c>
    </row>
    <row r="2433">
      <c r="F2433" s="38">
        <f>'2.5'!A2493</f>
        <v>45492</v>
      </c>
      <c r="G2433" s="39">
        <f>STDEV('2.2 Retornos'!L2439:L2498)*SQRT(252)</f>
        <v>0.1085781282</v>
      </c>
      <c r="H2433" s="39">
        <f>STDEV('2.2 Retornos'!W2439:W2498)*SQRT(252)</f>
        <v>0.3146863209</v>
      </c>
      <c r="I2433" s="39">
        <f>STDEV('2.2 Retornos'!AH2439:AH2498)*SQRT(252)</f>
        <v>0.1892247754</v>
      </c>
      <c r="K2433" s="40">
        <f>'2.5'!A2433</f>
        <v>45408</v>
      </c>
      <c r="L2433" s="41">
        <f>'2.5'!B2433/MAX('2.5'!B$2:B2433)-1</f>
        <v>-0.1062694409</v>
      </c>
      <c r="M2433" s="41">
        <f>'2.5'!C2433/MAX('2.5'!C$2:C2433)-1</f>
        <v>0</v>
      </c>
      <c r="N2433" s="41">
        <f>'2.5'!D2433/MAX('2.5'!D$2:D2433)-1</f>
        <v>-0.01865781118</v>
      </c>
    </row>
    <row r="2434">
      <c r="F2434" s="38">
        <f>'2.5'!A2494</f>
        <v>45495</v>
      </c>
      <c r="G2434" s="39">
        <f>STDEV('2.2 Retornos'!L2440:L2499)*SQRT(252)</f>
        <v>0.1098112431</v>
      </c>
      <c r="H2434" s="39">
        <f>STDEV('2.2 Retornos'!W2440:W2499)*SQRT(252)</f>
        <v>0.3149629321</v>
      </c>
      <c r="I2434" s="39">
        <f>STDEV('2.2 Retornos'!AH2440:AH2499)*SQRT(252)</f>
        <v>0.1898493645</v>
      </c>
      <c r="K2434" s="40">
        <f>'2.5'!A2434</f>
        <v>45411</v>
      </c>
      <c r="L2434" s="41">
        <f>'2.5'!B2434/MAX('2.5'!B$2:B2434)-1</f>
        <v>-0.1074037696</v>
      </c>
      <c r="M2434" s="41">
        <f>'2.5'!C2434/MAX('2.5'!C$2:C2434)-1</f>
        <v>0</v>
      </c>
      <c r="N2434" s="41">
        <f>'2.5'!D2434/MAX('2.5'!D$2:D2434)-1</f>
        <v>-0.01602941948</v>
      </c>
    </row>
    <row r="2435">
      <c r="F2435" s="38">
        <f>'2.5'!A2495</f>
        <v>45496</v>
      </c>
      <c r="G2435" s="39">
        <f>STDEV('2.2 Retornos'!L2441:L2500)*SQRT(252)</f>
        <v>0.1095469922</v>
      </c>
      <c r="H2435" s="39">
        <f>STDEV('2.2 Retornos'!W2441:W2500)*SQRT(252)</f>
        <v>0.3075950474</v>
      </c>
      <c r="I2435" s="39">
        <f>STDEV('2.2 Retornos'!AH2441:AH2500)*SQRT(252)</f>
        <v>0.1857640498</v>
      </c>
      <c r="K2435" s="40">
        <f>'2.5'!A2435</f>
        <v>45412</v>
      </c>
      <c r="L2435" s="41">
        <f>'2.5'!B2435/MAX('2.5'!B$2:B2435)-1</f>
        <v>-0.1107811746</v>
      </c>
      <c r="M2435" s="41">
        <f>'2.5'!C2435/MAX('2.5'!C$2:C2435)-1</f>
        <v>-0.03229435737</v>
      </c>
      <c r="N2435" s="41">
        <f>'2.5'!D2435/MAX('2.5'!D$2:D2435)-1</f>
        <v>-0.03944536678</v>
      </c>
    </row>
    <row r="2436">
      <c r="F2436" s="38">
        <f>'2.5'!A2496</f>
        <v>45497</v>
      </c>
      <c r="G2436" s="39">
        <f>STDEV('2.2 Retornos'!L2442:L2501)*SQRT(252)</f>
        <v>0.1108783892</v>
      </c>
      <c r="H2436" s="39">
        <f>STDEV('2.2 Retornos'!W2442:W2501)*SQRT(252)</f>
        <v>0.3071622202</v>
      </c>
      <c r="I2436" s="39">
        <f>STDEV('2.2 Retornos'!AH2442:AH2501)*SQRT(252)</f>
        <v>0.1831687167</v>
      </c>
      <c r="K2436" s="40">
        <f>'2.5'!A2436</f>
        <v>45413</v>
      </c>
      <c r="L2436" s="41">
        <f>'2.5'!B2436/MAX('2.5'!B$2:B2436)-1</f>
        <v>-0.1067666509</v>
      </c>
      <c r="M2436" s="41">
        <f>'2.5'!C2436/MAX('2.5'!C$2:C2436)-1</f>
        <v>-0.04086498668</v>
      </c>
      <c r="N2436" s="41">
        <f>'2.5'!D2436/MAX('2.5'!D$2:D2436)-1</f>
        <v>-0.05433848146</v>
      </c>
    </row>
    <row r="2437">
      <c r="F2437" s="38">
        <f>'2.5'!A2497</f>
        <v>45498</v>
      </c>
      <c r="G2437" s="39">
        <f>STDEV('2.2 Retornos'!L2443:L2502)*SQRT(252)</f>
        <v>0.1111938427</v>
      </c>
      <c r="H2437" s="39">
        <f>STDEV('2.2 Retornos'!W2443:W2502)*SQRT(252)</f>
        <v>0.3078873111</v>
      </c>
      <c r="I2437" s="39">
        <f>STDEV('2.2 Retornos'!AH2443:AH2502)*SQRT(252)</f>
        <v>0.1838902074</v>
      </c>
      <c r="K2437" s="40">
        <f>'2.5'!A2437</f>
        <v>45414</v>
      </c>
      <c r="L2437" s="41">
        <f>'2.5'!B2437/MAX('2.5'!B$2:B2437)-1</f>
        <v>-0.1061777804</v>
      </c>
      <c r="M2437" s="41">
        <f>'2.5'!C2437/MAX('2.5'!C$2:C2437)-1</f>
        <v>-0.04983997871</v>
      </c>
      <c r="N2437" s="41">
        <f>'2.5'!D2437/MAX('2.5'!D$2:D2437)-1</f>
        <v>-0.05140511445</v>
      </c>
    </row>
    <row r="2438">
      <c r="F2438" s="38">
        <f>'2.5'!A2498</f>
        <v>45499</v>
      </c>
      <c r="G2438" s="39">
        <f>STDEV('2.2 Retornos'!L2444:L2503)*SQRT(252)</f>
        <v>0.1124368758</v>
      </c>
      <c r="H2438" s="39">
        <f>STDEV('2.2 Retornos'!W2444:W2503)*SQRT(252)</f>
        <v>0.3058956357</v>
      </c>
      <c r="I2438" s="39">
        <f>STDEV('2.2 Retornos'!AH2444:AH2503)*SQRT(252)</f>
        <v>0.1841558152</v>
      </c>
      <c r="K2438" s="40">
        <f>'2.5'!A2438</f>
        <v>45415</v>
      </c>
      <c r="L2438" s="41">
        <f>'2.5'!B2438/MAX('2.5'!B$2:B2438)-1</f>
        <v>-0.1041586877</v>
      </c>
      <c r="M2438" s="41">
        <f>'2.5'!C2438/MAX('2.5'!C$2:C2438)-1</f>
        <v>-0.03085498544</v>
      </c>
      <c r="N2438" s="41">
        <f>'2.5'!D2438/MAX('2.5'!D$2:D2438)-1</f>
        <v>-0.05210246876</v>
      </c>
    </row>
    <row r="2439">
      <c r="F2439" s="38">
        <f>'2.5'!A2499</f>
        <v>45502</v>
      </c>
      <c r="G2439" s="39">
        <f>STDEV('2.2 Retornos'!L2445:L2504)*SQRT(252)</f>
        <v>0.1103002705</v>
      </c>
      <c r="H2439" s="39">
        <f>STDEV('2.2 Retornos'!W2445:W2504)*SQRT(252)</f>
        <v>0.3039121882</v>
      </c>
      <c r="I2439" s="39">
        <f>STDEV('2.2 Retornos'!AH2445:AH2504)*SQRT(252)</f>
        <v>0.1813843695</v>
      </c>
      <c r="K2439" s="40">
        <f>'2.5'!A2439</f>
        <v>45418</v>
      </c>
      <c r="L2439" s="41">
        <f>'2.5'!B2439/MAX('2.5'!B$2:B2439)-1</f>
        <v>-0.09376924804</v>
      </c>
      <c r="M2439" s="41">
        <f>'2.5'!C2439/MAX('2.5'!C$2:C2439)-1</f>
        <v>-0.01234703995</v>
      </c>
      <c r="N2439" s="41">
        <f>'2.5'!D2439/MAX('2.5'!D$2:D2439)-1</f>
        <v>-0.03658966107</v>
      </c>
    </row>
    <row r="2440">
      <c r="F2440" s="38">
        <f>'2.5'!A2500</f>
        <v>45503</v>
      </c>
      <c r="G2440" s="39">
        <f>STDEV('2.2 Retornos'!L2446:L2505)*SQRT(252)</f>
        <v>0.1106729144</v>
      </c>
      <c r="H2440" s="39">
        <f>STDEV('2.2 Retornos'!W2446:W2505)*SQRT(252)</f>
        <v>0.3032742806</v>
      </c>
      <c r="I2440" s="39">
        <f>STDEV('2.2 Retornos'!AH2446:AH2505)*SQRT(252)</f>
        <v>0.1810754151</v>
      </c>
      <c r="K2440" s="40">
        <f>'2.5'!A2440</f>
        <v>45419</v>
      </c>
      <c r="L2440" s="41">
        <f>'2.5'!B2440/MAX('2.5'!B$2:B2440)-1</f>
        <v>-0.09414008427</v>
      </c>
      <c r="M2440" s="41">
        <f>'2.5'!C2440/MAX('2.5'!C$2:C2440)-1</f>
        <v>0</v>
      </c>
      <c r="N2440" s="41">
        <f>'2.5'!D2440/MAX('2.5'!D$2:D2440)-1</f>
        <v>-0.03081815488</v>
      </c>
    </row>
    <row r="2441">
      <c r="F2441" s="38">
        <f>'2.5'!A2501</f>
        <v>45504</v>
      </c>
      <c r="G2441" s="39">
        <f>STDEV('2.2 Retornos'!L2447:L2506)*SQRT(252)</f>
        <v>0.1096744673</v>
      </c>
      <c r="H2441" s="39">
        <f>STDEV('2.2 Retornos'!W2447:W2506)*SQRT(252)</f>
        <v>0.3074803991</v>
      </c>
      <c r="I2441" s="39">
        <f>STDEV('2.2 Retornos'!AH2447:AH2506)*SQRT(252)</f>
        <v>0.1890263722</v>
      </c>
      <c r="K2441" s="40">
        <f>'2.5'!A2441</f>
        <v>45420</v>
      </c>
      <c r="L2441" s="41">
        <f>'2.5'!B2441/MAX('2.5'!B$2:B2441)-1</f>
        <v>-0.08504724596</v>
      </c>
      <c r="M2441" s="41">
        <f>'2.5'!C2441/MAX('2.5'!C$2:C2441)-1</f>
        <v>-0.001475595789</v>
      </c>
      <c r="N2441" s="41">
        <f>'2.5'!D2441/MAX('2.5'!D$2:D2441)-1</f>
        <v>-0.02369728976</v>
      </c>
    </row>
    <row r="2442">
      <c r="F2442" s="38">
        <f>'2.5'!A2502</f>
        <v>45505</v>
      </c>
      <c r="G2442" s="39">
        <f>STDEV('2.2 Retornos'!L2448:L2507)*SQRT(252)</f>
        <v>0.1135073952</v>
      </c>
      <c r="H2442" s="39">
        <f>STDEV('2.2 Retornos'!W2448:W2507)*SQRT(252)</f>
        <v>0.3092654343</v>
      </c>
      <c r="I2442" s="39">
        <f>STDEV('2.2 Retornos'!AH2448:AH2507)*SQRT(252)</f>
        <v>0.1930477036</v>
      </c>
      <c r="K2442" s="40">
        <f>'2.5'!A2442</f>
        <v>45421</v>
      </c>
      <c r="L2442" s="41">
        <f>'2.5'!B2442/MAX('2.5'!B$2:B2442)-1</f>
        <v>-0.07641100143</v>
      </c>
      <c r="M2442" s="41">
        <f>'2.5'!C2442/MAX('2.5'!C$2:C2442)-1</f>
        <v>0</v>
      </c>
      <c r="N2442" s="41">
        <f>'2.5'!D2442/MAX('2.5'!D$2:D2442)-1</f>
        <v>-0.01740579946</v>
      </c>
    </row>
    <row r="2443">
      <c r="F2443" s="38">
        <f>'2.5'!A2503</f>
        <v>45506</v>
      </c>
      <c r="G2443" s="39">
        <f>STDEV('2.2 Retornos'!L2449:L2508)*SQRT(252)</f>
        <v>0.1235856042</v>
      </c>
      <c r="H2443" s="39">
        <f>STDEV('2.2 Retornos'!W2449:W2508)*SQRT(252)</f>
        <v>0.3145018831</v>
      </c>
      <c r="I2443" s="39">
        <f>STDEV('2.2 Retornos'!AH2449:AH2508)*SQRT(252)</f>
        <v>0.20554451</v>
      </c>
      <c r="K2443" s="40">
        <f>'2.5'!A2443</f>
        <v>45422</v>
      </c>
      <c r="L2443" s="41">
        <f>'2.5'!B2443/MAX('2.5'!B$2:B2443)-1</f>
        <v>-0.07468153676</v>
      </c>
      <c r="M2443" s="41">
        <f>'2.5'!C2443/MAX('2.5'!C$2:C2443)-1</f>
        <v>0</v>
      </c>
      <c r="N2443" s="41">
        <f>'2.5'!D2443/MAX('2.5'!D$2:D2443)-1</f>
        <v>-0.02581737965</v>
      </c>
    </row>
    <row r="2444">
      <c r="F2444" s="38">
        <f>'2.5'!A2504</f>
        <v>45509</v>
      </c>
      <c r="G2444" s="39">
        <f>STDEV('2.2 Retornos'!L2450:L2509)*SQRT(252)</f>
        <v>0.1235850385</v>
      </c>
      <c r="H2444" s="39">
        <f>STDEV('2.2 Retornos'!W2450:W2509)*SQRT(252)</f>
        <v>0.3143508679</v>
      </c>
      <c r="I2444" s="39">
        <f>STDEV('2.2 Retornos'!AH2450:AH2509)*SQRT(252)</f>
        <v>0.2055544323</v>
      </c>
      <c r="K2444" s="40">
        <f>'2.5'!A2444</f>
        <v>45425</v>
      </c>
      <c r="L2444" s="41">
        <f>'2.5'!B2444/MAX('2.5'!B$2:B2444)-1</f>
        <v>-0.0749047099</v>
      </c>
      <c r="M2444" s="41">
        <f>'2.5'!C2444/MAX('2.5'!C$2:C2444)-1</f>
        <v>-0.004986263614</v>
      </c>
      <c r="N2444" s="41">
        <f>'2.5'!D2444/MAX('2.5'!D$2:D2444)-1</f>
        <v>-0.02697146238</v>
      </c>
    </row>
    <row r="2445">
      <c r="F2445" s="38">
        <f>'2.5'!A2505</f>
        <v>45510</v>
      </c>
      <c r="G2445" s="39">
        <f>STDEV('2.2 Retornos'!L2451:L2510)*SQRT(252)</f>
        <v>0.1260160101</v>
      </c>
      <c r="H2445" s="39">
        <f>STDEV('2.2 Retornos'!W2451:W2510)*SQRT(252)</f>
        <v>0.3103517068</v>
      </c>
      <c r="I2445" s="39">
        <f>STDEV('2.2 Retornos'!AH2451:AH2510)*SQRT(252)</f>
        <v>0.2049336689</v>
      </c>
      <c r="K2445" s="40">
        <f>'2.5'!A2445</f>
        <v>45426</v>
      </c>
      <c r="L2445" s="41">
        <f>'2.5'!B2445/MAX('2.5'!B$2:B2445)-1</f>
        <v>-0.07430125927</v>
      </c>
      <c r="M2445" s="41">
        <f>'2.5'!C2445/MAX('2.5'!C$2:C2445)-1</f>
        <v>0</v>
      </c>
      <c r="N2445" s="41">
        <f>'2.5'!D2445/MAX('2.5'!D$2:D2445)-1</f>
        <v>-0.03594451169</v>
      </c>
    </row>
    <row r="2446">
      <c r="F2446" s="38">
        <f>'2.5'!A2506</f>
        <v>45511</v>
      </c>
      <c r="G2446" s="39">
        <f>STDEV('2.2 Retornos'!L2452:L2511)*SQRT(252)</f>
        <v>0.1277970608</v>
      </c>
      <c r="H2446" s="39">
        <f>STDEV('2.2 Retornos'!W2452:W2511)*SQRT(252)</f>
        <v>0.320754888</v>
      </c>
      <c r="I2446" s="39">
        <f>STDEV('2.2 Retornos'!AH2452:AH2511)*SQRT(252)</f>
        <v>0.2061629638</v>
      </c>
      <c r="K2446" s="40">
        <f>'2.5'!A2446</f>
        <v>45427</v>
      </c>
      <c r="L2446" s="41">
        <f>'2.5'!B2446/MAX('2.5'!B$2:B2446)-1</f>
        <v>-0.07201558859</v>
      </c>
      <c r="M2446" s="41">
        <f>'2.5'!C2446/MAX('2.5'!C$2:C2446)-1</f>
        <v>-0.007456955791</v>
      </c>
      <c r="N2446" s="41">
        <f>'2.5'!D2446/MAX('2.5'!D$2:D2446)-1</f>
        <v>-0.03380973462</v>
      </c>
    </row>
    <row r="2447">
      <c r="F2447" s="38">
        <f>'2.5'!A2507</f>
        <v>45512</v>
      </c>
      <c r="G2447" s="39">
        <f>STDEV('2.2 Retornos'!L2453:L2512)*SQRT(252)</f>
        <v>0.1326063525</v>
      </c>
      <c r="H2447" s="39">
        <f>STDEV('2.2 Retornos'!W2453:W2512)*SQRT(252)</f>
        <v>0.3295237483</v>
      </c>
      <c r="I2447" s="39">
        <f>STDEV('2.2 Retornos'!AH2453:AH2512)*SQRT(252)</f>
        <v>0.209647101</v>
      </c>
      <c r="K2447" s="40">
        <f>'2.5'!A2447</f>
        <v>45428</v>
      </c>
      <c r="L2447" s="41">
        <f>'2.5'!B2447/MAX('2.5'!B$2:B2447)-1</f>
        <v>-0.0709340908</v>
      </c>
      <c r="M2447" s="41">
        <f>'2.5'!C2447/MAX('2.5'!C$2:C2447)-1</f>
        <v>-0.01154988789</v>
      </c>
      <c r="N2447" s="41">
        <f>'2.5'!D2447/MAX('2.5'!D$2:D2447)-1</f>
        <v>-0.03422304869</v>
      </c>
    </row>
    <row r="2448">
      <c r="F2448" s="38">
        <f>'2.5'!A2508</f>
        <v>45513</v>
      </c>
      <c r="G2448" s="39">
        <f>STDEV('2.2 Retornos'!L2454:L2513)*SQRT(252)</f>
        <v>0.1331294646</v>
      </c>
      <c r="H2448" s="39">
        <f>STDEV('2.2 Retornos'!W2454:W2513)*SQRT(252)</f>
        <v>0.3207056124</v>
      </c>
      <c r="I2448" s="39">
        <f>STDEV('2.2 Retornos'!AH2454:AH2513)*SQRT(252)</f>
        <v>0.208932647</v>
      </c>
      <c r="K2448" s="40">
        <f>'2.5'!A2448</f>
        <v>45429</v>
      </c>
      <c r="L2448" s="41">
        <f>'2.5'!B2448/MAX('2.5'!B$2:B2448)-1</f>
        <v>-0.06579418931</v>
      </c>
      <c r="M2448" s="41">
        <f>'2.5'!C2448/MAX('2.5'!C$2:C2448)-1</f>
        <v>0</v>
      </c>
      <c r="N2448" s="41">
        <f>'2.5'!D2448/MAX('2.5'!D$2:D2448)-1</f>
        <v>-0.02436740693</v>
      </c>
    </row>
    <row r="2449">
      <c r="F2449" s="38">
        <f>'2.5'!A2509</f>
        <v>45516</v>
      </c>
      <c r="G2449" s="39">
        <f>STDEV('2.2 Retornos'!L2455:L2514)*SQRT(252)</f>
        <v>0.1337861093</v>
      </c>
      <c r="H2449" s="39">
        <f>STDEV('2.2 Retornos'!W2455:W2514)*SQRT(252)</f>
        <v>0.3313896218</v>
      </c>
      <c r="I2449" s="39">
        <f>STDEV('2.2 Retornos'!AH2455:AH2514)*SQRT(252)</f>
        <v>0.2151576227</v>
      </c>
      <c r="K2449" s="40">
        <f>'2.5'!A2449</f>
        <v>45432</v>
      </c>
      <c r="L2449" s="41">
        <f>'2.5'!B2449/MAX('2.5'!B$2:B2449)-1</f>
        <v>-0.06579418931</v>
      </c>
      <c r="M2449" s="41">
        <f>'2.5'!C2449/MAX('2.5'!C$2:C2449)-1</f>
        <v>0</v>
      </c>
      <c r="N2449" s="41">
        <f>'2.5'!D2449/MAX('2.5'!D$2:D2449)-1</f>
        <v>-0.02436740693</v>
      </c>
    </row>
    <row r="2450">
      <c r="F2450" s="38">
        <f>'2.5'!A2510</f>
        <v>45517</v>
      </c>
      <c r="G2450" s="39">
        <f>STDEV('2.2 Retornos'!L2456:L2515)*SQRT(252)</f>
        <v>0.1369041437</v>
      </c>
      <c r="H2450" s="39">
        <f>STDEV('2.2 Retornos'!W2456:W2515)*SQRT(252)</f>
        <v>0.3298561814</v>
      </c>
      <c r="I2450" s="39">
        <f>STDEV('2.2 Retornos'!AH2456:AH2515)*SQRT(252)</f>
        <v>0.2149133793</v>
      </c>
      <c r="K2450" s="40">
        <f>'2.5'!A2450</f>
        <v>45433</v>
      </c>
      <c r="L2450" s="41">
        <f>'2.5'!B2450/MAX('2.5'!B$2:B2450)-1</f>
        <v>-0.06831999408</v>
      </c>
      <c r="M2450" s="41">
        <f>'2.5'!C2450/MAX('2.5'!C$2:C2450)-1</f>
        <v>0</v>
      </c>
      <c r="N2450" s="41">
        <f>'2.5'!D2450/MAX('2.5'!D$2:D2450)-1</f>
        <v>-0.01782877001</v>
      </c>
    </row>
    <row r="2451">
      <c r="F2451" s="38">
        <f>'2.5'!A2511</f>
        <v>45518</v>
      </c>
      <c r="G2451" s="39">
        <f>STDEV('2.2 Retornos'!L2457:L2516)*SQRT(252)</f>
        <v>0.137879571</v>
      </c>
      <c r="H2451" s="39">
        <f>STDEV('2.2 Retornos'!W2457:W2516)*SQRT(252)</f>
        <v>0.3153842508</v>
      </c>
      <c r="I2451" s="39">
        <f>STDEV('2.2 Retornos'!AH2457:AH2516)*SQRT(252)</f>
        <v>0.2141172507</v>
      </c>
      <c r="K2451" s="40">
        <f>'2.5'!A2451</f>
        <v>45434</v>
      </c>
      <c r="L2451" s="41">
        <f>'2.5'!B2451/MAX('2.5'!B$2:B2451)-1</f>
        <v>-0.07353277214</v>
      </c>
      <c r="M2451" s="41">
        <f>'2.5'!C2451/MAX('2.5'!C$2:C2451)-1</f>
        <v>-0.04785584294</v>
      </c>
      <c r="N2451" s="41">
        <f>'2.5'!D2451/MAX('2.5'!D$2:D2451)-1</f>
        <v>-0.02921060362</v>
      </c>
    </row>
    <row r="2452">
      <c r="F2452" s="38">
        <f>'2.5'!A2512</f>
        <v>45519</v>
      </c>
      <c r="G2452" s="39">
        <f>STDEV('2.2 Retornos'!L2458:L2517)*SQRT(252)</f>
        <v>0.138355473</v>
      </c>
      <c r="H2452" s="39">
        <f>STDEV('2.2 Retornos'!W2458:W2517)*SQRT(252)</f>
        <v>0.3192315679</v>
      </c>
      <c r="I2452" s="39">
        <f>STDEV('2.2 Retornos'!AH2458:AH2517)*SQRT(252)</f>
        <v>0.2156602067</v>
      </c>
      <c r="K2452" s="40">
        <f>'2.5'!A2452</f>
        <v>45435</v>
      </c>
      <c r="L2452" s="41">
        <f>'2.5'!B2452/MAX('2.5'!B$2:B2452)-1</f>
        <v>-0.0783176263</v>
      </c>
      <c r="M2452" s="41">
        <f>'2.5'!C2452/MAX('2.5'!C$2:C2452)-1</f>
        <v>-0.06157829705</v>
      </c>
      <c r="N2452" s="41">
        <f>'2.5'!D2452/MAX('2.5'!D$2:D2452)-1</f>
        <v>-0.03339043881</v>
      </c>
    </row>
    <row r="2453">
      <c r="F2453" s="38">
        <f>'2.5'!A2513</f>
        <v>45520</v>
      </c>
      <c r="G2453" s="39">
        <f>STDEV('2.2 Retornos'!L2459:L2518)*SQRT(252)</f>
        <v>0.137945847</v>
      </c>
      <c r="H2453" s="39">
        <f>STDEV('2.2 Retornos'!W2459:W2518)*SQRT(252)</f>
        <v>0.3184255154</v>
      </c>
      <c r="I2453" s="39">
        <f>STDEV('2.2 Retornos'!AH2459:AH2518)*SQRT(252)</f>
        <v>0.2160120719</v>
      </c>
      <c r="K2453" s="40">
        <f>'2.5'!A2453</f>
        <v>45436</v>
      </c>
      <c r="L2453" s="41">
        <f>'2.5'!B2453/MAX('2.5'!B$2:B2453)-1</f>
        <v>-0.07032929785</v>
      </c>
      <c r="M2453" s="41">
        <f>'2.5'!C2453/MAX('2.5'!C$2:C2453)-1</f>
        <v>-0.04976196768</v>
      </c>
      <c r="N2453" s="41">
        <f>'2.5'!D2453/MAX('2.5'!D$2:D2453)-1</f>
        <v>-0.02752178726</v>
      </c>
    </row>
    <row r="2454">
      <c r="F2454" s="38">
        <f>'2.5'!A2514</f>
        <v>45523</v>
      </c>
      <c r="G2454" s="39">
        <f>STDEV('2.2 Retornos'!L2460:L2519)*SQRT(252)</f>
        <v>0.1382142794</v>
      </c>
      <c r="H2454" s="39">
        <f>STDEV('2.2 Retornos'!W2460:W2519)*SQRT(252)</f>
        <v>0.3197037804</v>
      </c>
      <c r="I2454" s="39">
        <f>STDEV('2.2 Retornos'!AH2460:AH2519)*SQRT(252)</f>
        <v>0.2162028025</v>
      </c>
      <c r="K2454" s="40">
        <f>'2.5'!A2454</f>
        <v>45439</v>
      </c>
      <c r="L2454" s="41">
        <f>'2.5'!B2454/MAX('2.5'!B$2:B2454)-1</f>
        <v>-0.07020908229</v>
      </c>
      <c r="M2454" s="41">
        <f>'2.5'!C2454/MAX('2.5'!C$2:C2454)-1</f>
        <v>-0.04062387184</v>
      </c>
      <c r="N2454" s="41">
        <f>'2.5'!D2454/MAX('2.5'!D$2:D2454)-1</f>
        <v>-0.02536093063</v>
      </c>
    </row>
    <row r="2455">
      <c r="F2455" s="38">
        <f>'2.5'!A2515</f>
        <v>45524</v>
      </c>
      <c r="G2455" s="39">
        <f>STDEV('2.2 Retornos'!L2461:L2520)*SQRT(252)</f>
        <v>0.1361742191</v>
      </c>
      <c r="H2455" s="39">
        <f>STDEV('2.2 Retornos'!W2461:W2520)*SQRT(252)</f>
        <v>0.318749101</v>
      </c>
      <c r="I2455" s="39">
        <f>STDEV('2.2 Retornos'!AH2461:AH2520)*SQRT(252)</f>
        <v>0.2189689603</v>
      </c>
      <c r="K2455" s="40">
        <f>'2.5'!A2455</f>
        <v>45440</v>
      </c>
      <c r="L2455" s="41">
        <f>'2.5'!B2455/MAX('2.5'!B$2:B2455)-1</f>
        <v>-0.08070945173</v>
      </c>
      <c r="M2455" s="41">
        <f>'2.5'!C2455/MAX('2.5'!C$2:C2455)-1</f>
        <v>-0.02863505434</v>
      </c>
      <c r="N2455" s="41">
        <f>'2.5'!D2455/MAX('2.5'!D$2:D2455)-1</f>
        <v>-0.01456766446</v>
      </c>
    </row>
    <row r="2456">
      <c r="F2456" s="38">
        <f>'2.5'!A2516</f>
        <v>45525</v>
      </c>
      <c r="G2456" s="39">
        <f>STDEV('2.2 Retornos'!L2462:L2521)*SQRT(252)</f>
        <v>0.1284495306</v>
      </c>
      <c r="H2456" s="39">
        <f>STDEV('2.2 Retornos'!W2462:W2521)*SQRT(252)</f>
        <v>0.3138457698</v>
      </c>
      <c r="I2456" s="39">
        <f>STDEV('2.2 Retornos'!AH2462:AH2521)*SQRT(252)</f>
        <v>0.2161541849</v>
      </c>
      <c r="K2456" s="40">
        <f>'2.5'!A2456</f>
        <v>45441</v>
      </c>
      <c r="L2456" s="41">
        <f>'2.5'!B2456/MAX('2.5'!B$2:B2456)-1</f>
        <v>-0.1000802577</v>
      </c>
      <c r="M2456" s="41">
        <f>'2.5'!C2456/MAX('2.5'!C$2:C2456)-1</f>
        <v>-0.05528584612</v>
      </c>
      <c r="N2456" s="41">
        <f>'2.5'!D2456/MAX('2.5'!D$2:D2456)-1</f>
        <v>-0.03156453011</v>
      </c>
    </row>
    <row r="2457">
      <c r="F2457" s="38">
        <f>'2.5'!A2517</f>
        <v>45526</v>
      </c>
      <c r="G2457" s="39">
        <f>STDEV('2.2 Retornos'!L2463:L2522)*SQRT(252)</f>
        <v>0.1235632945</v>
      </c>
      <c r="H2457" s="39">
        <f>STDEV('2.2 Retornos'!W2463:W2522)*SQRT(252)</f>
        <v>0.3152021673</v>
      </c>
      <c r="I2457" s="39">
        <f>STDEV('2.2 Retornos'!AH2463:AH2522)*SQRT(252)</f>
        <v>0.2161701389</v>
      </c>
      <c r="K2457" s="40">
        <f>'2.5'!A2457</f>
        <v>45442</v>
      </c>
      <c r="L2457" s="41">
        <f>'2.5'!B2457/MAX('2.5'!B$2:B2457)-1</f>
        <v>-0.08395018786</v>
      </c>
      <c r="M2457" s="41">
        <f>'2.5'!C2457/MAX('2.5'!C$2:C2457)-1</f>
        <v>-0.05466611745</v>
      </c>
      <c r="N2457" s="41">
        <f>'2.5'!D2457/MAX('2.5'!D$2:D2457)-1</f>
        <v>-0.02854588652</v>
      </c>
    </row>
    <row r="2458">
      <c r="F2458" s="38">
        <f>'2.5'!A2518</f>
        <v>45527</v>
      </c>
      <c r="G2458" s="39">
        <f>STDEV('2.2 Retornos'!L2464:L2523)*SQRT(252)</f>
        <v>0.1265720993</v>
      </c>
      <c r="H2458" s="39">
        <f>STDEV('2.2 Retornos'!W2464:W2523)*SQRT(252)</f>
        <v>0.3160404698</v>
      </c>
      <c r="I2458" s="39">
        <f>STDEV('2.2 Retornos'!AH2464:AH2523)*SQRT(252)</f>
        <v>0.2155614969</v>
      </c>
      <c r="K2458" s="40">
        <f>'2.5'!A2458</f>
        <v>45443</v>
      </c>
      <c r="L2458" s="41">
        <f>'2.5'!B2458/MAX('2.5'!B$2:B2458)-1</f>
        <v>-0.08046508779</v>
      </c>
      <c r="M2458" s="41">
        <f>'2.5'!C2458/MAX('2.5'!C$2:C2458)-1</f>
        <v>-0.06438266223</v>
      </c>
      <c r="N2458" s="41">
        <f>'2.5'!D2458/MAX('2.5'!D$2:D2458)-1</f>
        <v>-0.01639088158</v>
      </c>
    </row>
    <row r="2459">
      <c r="F2459" s="38">
        <f>'2.5'!A2519</f>
        <v>45530</v>
      </c>
      <c r="G2459" s="39">
        <f>STDEV('2.2 Retornos'!L2465:L2524)*SQRT(252)</f>
        <v>0.1265540735</v>
      </c>
      <c r="H2459" s="39">
        <f>STDEV('2.2 Retornos'!W2465:W2524)*SQRT(252)</f>
        <v>0.3162726561</v>
      </c>
      <c r="I2459" s="39">
        <f>STDEV('2.2 Retornos'!AH2465:AH2524)*SQRT(252)</f>
        <v>0.1993265079</v>
      </c>
      <c r="K2459" s="40">
        <f>'2.5'!A2459</f>
        <v>45446</v>
      </c>
      <c r="L2459" s="41">
        <f>'2.5'!B2459/MAX('2.5'!B$2:B2459)-1</f>
        <v>-0.08063148328</v>
      </c>
      <c r="M2459" s="41">
        <f>'2.5'!C2459/MAX('2.5'!C$2:C2459)-1</f>
        <v>-0.06500174991</v>
      </c>
      <c r="N2459" s="41">
        <f>'2.5'!D2459/MAX('2.5'!D$2:D2459)-1</f>
        <v>-0.0579649103</v>
      </c>
    </row>
    <row r="2460">
      <c r="F2460" s="38">
        <f>'2.5'!A2520</f>
        <v>45531</v>
      </c>
      <c r="G2460" s="39">
        <f>STDEV('2.2 Retornos'!L2466:L2525)*SQRT(252)</f>
        <v>0.1264021991</v>
      </c>
      <c r="H2460" s="39">
        <f>STDEV('2.2 Retornos'!W2466:W2525)*SQRT(252)</f>
        <v>0.2987102605</v>
      </c>
      <c r="I2460" s="39">
        <f>STDEV('2.2 Retornos'!AH2466:AH2525)*SQRT(252)</f>
        <v>0.1993759784</v>
      </c>
      <c r="K2460" s="40">
        <f>'2.5'!A2460</f>
        <v>45447</v>
      </c>
      <c r="L2460" s="41">
        <f>'2.5'!B2460/MAX('2.5'!B$2:B2460)-1</f>
        <v>-0.08262988445</v>
      </c>
      <c r="M2460" s="41">
        <f>'2.5'!C2460/MAX('2.5'!C$2:C2460)-1</f>
        <v>-0.1116875058</v>
      </c>
      <c r="N2460" s="41">
        <f>'2.5'!D2460/MAX('2.5'!D$2:D2460)-1</f>
        <v>-0.07200375245</v>
      </c>
    </row>
    <row r="2461">
      <c r="F2461" s="38">
        <f>'2.5'!A2521</f>
        <v>45532</v>
      </c>
      <c r="G2461" s="39">
        <f>STDEV('2.2 Retornos'!L2467:L2526)*SQRT(252)</f>
        <v>0.1264005062</v>
      </c>
      <c r="H2461" s="39">
        <f>STDEV('2.2 Retornos'!W2467:W2526)*SQRT(252)</f>
        <v>0.2987702044</v>
      </c>
      <c r="I2461" s="39">
        <f>STDEV('2.2 Retornos'!AH2467:AH2526)*SQRT(252)</f>
        <v>0.1994965308</v>
      </c>
      <c r="K2461" s="40">
        <f>'2.5'!A2461</f>
        <v>45448</v>
      </c>
      <c r="L2461" s="41">
        <f>'2.5'!B2461/MAX('2.5'!B$2:B2461)-1</f>
        <v>-0.08141812078</v>
      </c>
      <c r="M2461" s="41">
        <f>'2.5'!C2461/MAX('2.5'!C$2:C2461)-1</f>
        <v>-0.08660972324</v>
      </c>
      <c r="N2461" s="41">
        <f>'2.5'!D2461/MAX('2.5'!D$2:D2461)-1</f>
        <v>-0.06666862917</v>
      </c>
    </row>
    <row r="2462">
      <c r="F2462" s="38">
        <f>'2.5'!A2522</f>
        <v>45533</v>
      </c>
      <c r="G2462" s="39">
        <f>STDEV('2.2 Retornos'!L2468:L2527)*SQRT(252)</f>
        <v>0.1271213261</v>
      </c>
      <c r="H2462" s="39">
        <f>STDEV('2.2 Retornos'!W2468:W2527)*SQRT(252)</f>
        <v>0.2950303247</v>
      </c>
      <c r="I2462" s="39">
        <f>STDEV('2.2 Retornos'!AH2468:AH2527)*SQRT(252)</f>
        <v>0.1998251146</v>
      </c>
      <c r="K2462" s="40">
        <f>'2.5'!A2462</f>
        <v>45449</v>
      </c>
      <c r="L2462" s="41">
        <f>'2.5'!B2462/MAX('2.5'!B$2:B2462)-1</f>
        <v>-0.0844302539</v>
      </c>
      <c r="M2462" s="41">
        <f>'2.5'!C2462/MAX('2.5'!C$2:C2462)-1</f>
        <v>-0.06422258409</v>
      </c>
      <c r="N2462" s="41">
        <f>'2.5'!D2462/MAX('2.5'!D$2:D2462)-1</f>
        <v>-0.05987931788</v>
      </c>
    </row>
    <row r="2463">
      <c r="F2463" s="38">
        <f>'2.5'!A2523</f>
        <v>45534</v>
      </c>
      <c r="G2463" s="39">
        <f>STDEV('2.2 Retornos'!L2469:L2528)*SQRT(252)</f>
        <v>0.1280301358</v>
      </c>
      <c r="H2463" s="39">
        <f>STDEV('2.2 Retornos'!W2469:W2528)*SQRT(252)</f>
        <v>0.2783571344</v>
      </c>
      <c r="I2463" s="39">
        <f>STDEV('2.2 Retornos'!AH2469:AH2528)*SQRT(252)</f>
        <v>0.2007738158</v>
      </c>
      <c r="K2463" s="40">
        <f>'2.5'!A2463</f>
        <v>45450</v>
      </c>
      <c r="L2463" s="41">
        <f>'2.5'!B2463/MAX('2.5'!B$2:B2463)-1</f>
        <v>-0.08624135471</v>
      </c>
      <c r="M2463" s="41">
        <f>'2.5'!C2463/MAX('2.5'!C$2:C2463)-1</f>
        <v>-0.1080687887</v>
      </c>
      <c r="N2463" s="41">
        <f>'2.5'!D2463/MAX('2.5'!D$2:D2463)-1</f>
        <v>-0.06760718283</v>
      </c>
    </row>
    <row r="2464">
      <c r="F2464" s="38">
        <f>'2.5'!A2524</f>
        <v>45537</v>
      </c>
      <c r="G2464" s="39">
        <f>STDEV('2.2 Retornos'!L2470:L2529)*SQRT(252)</f>
        <v>0.1280133392</v>
      </c>
      <c r="H2464" s="39">
        <f>STDEV('2.2 Retornos'!W2470:W2529)*SQRT(252)</f>
        <v>0.2768477087</v>
      </c>
      <c r="I2464" s="39">
        <f>STDEV('2.2 Retornos'!AH2470:AH2529)*SQRT(252)</f>
        <v>0.19990339</v>
      </c>
      <c r="K2464" s="40">
        <f>'2.5'!A2464</f>
        <v>45453</v>
      </c>
      <c r="L2464" s="41">
        <f>'2.5'!B2464/MAX('2.5'!B$2:B2464)-1</f>
        <v>-0.08654023987</v>
      </c>
      <c r="M2464" s="41">
        <f>'2.5'!C2464/MAX('2.5'!C$2:C2464)-1</f>
        <v>-0.09447124043</v>
      </c>
      <c r="N2464" s="41">
        <f>'2.5'!D2464/MAX('2.5'!D$2:D2464)-1</f>
        <v>-0.05872386724</v>
      </c>
    </row>
    <row r="2465">
      <c r="F2465" s="38">
        <f>'2.5'!A2525</f>
        <v>45538</v>
      </c>
      <c r="G2465" s="39">
        <f>STDEV('2.2 Retornos'!L2471:L2530)*SQRT(252)</f>
        <v>0.1261841282</v>
      </c>
      <c r="H2465" s="39">
        <f>STDEV('2.2 Retornos'!W2471:W2530)*SQRT(252)</f>
        <v>0.3129692349</v>
      </c>
      <c r="I2465" s="39">
        <f>STDEV('2.2 Retornos'!AH2471:AH2530)*SQRT(252)</f>
        <v>0.2054777877</v>
      </c>
      <c r="K2465" s="40">
        <f>'2.5'!A2465</f>
        <v>45454</v>
      </c>
      <c r="L2465" s="41">
        <f>'2.5'!B2465/MAX('2.5'!B$2:B2465)-1</f>
        <v>-0.09632001249</v>
      </c>
      <c r="M2465" s="41">
        <f>'2.5'!C2465/MAX('2.5'!C$2:C2465)-1</f>
        <v>-0.1084754766</v>
      </c>
      <c r="N2465" s="41">
        <f>'2.5'!D2465/MAX('2.5'!D$2:D2465)-1</f>
        <v>-0.06280122434</v>
      </c>
    </row>
    <row r="2466">
      <c r="F2466" s="38">
        <f>'2.5'!A2526</f>
        <v>45539</v>
      </c>
      <c r="G2466" s="39">
        <f>STDEV('2.2 Retornos'!L2472:L2531)*SQRT(252)</f>
        <v>0.1263608737</v>
      </c>
      <c r="H2466" s="39">
        <f>STDEV('2.2 Retornos'!W2472:W2531)*SQRT(252)</f>
        <v>0.3133877072</v>
      </c>
      <c r="I2466" s="39">
        <f>STDEV('2.2 Retornos'!AH2472:AH2531)*SQRT(252)</f>
        <v>0.2075853195</v>
      </c>
      <c r="K2466" s="40">
        <f>'2.5'!A2466</f>
        <v>45455</v>
      </c>
      <c r="L2466" s="41">
        <f>'2.5'!B2466/MAX('2.5'!B$2:B2466)-1</f>
        <v>-0.09435174455</v>
      </c>
      <c r="M2466" s="41">
        <f>'2.5'!C2466/MAX('2.5'!C$2:C2466)-1</f>
        <v>-0.1110995252</v>
      </c>
      <c r="N2466" s="41">
        <f>'2.5'!D2466/MAX('2.5'!D$2:D2466)-1</f>
        <v>-0.06903319365</v>
      </c>
    </row>
    <row r="2467">
      <c r="F2467" s="38">
        <f>'2.5'!A2527</f>
        <v>45540</v>
      </c>
      <c r="G2467" s="39">
        <f>STDEV('2.2 Retornos'!L2473:L2532)*SQRT(252)</f>
        <v>0.1217893548</v>
      </c>
      <c r="H2467" s="39">
        <f>STDEV('2.2 Retornos'!W2473:W2532)*SQRT(252)</f>
        <v>0.3120517703</v>
      </c>
      <c r="I2467" s="39">
        <f>STDEV('2.2 Retornos'!AH2473:AH2532)*SQRT(252)</f>
        <v>0.2012985283</v>
      </c>
      <c r="K2467" s="40">
        <f>'2.5'!A2467</f>
        <v>45456</v>
      </c>
      <c r="L2467" s="41">
        <f>'2.5'!B2467/MAX('2.5'!B$2:B2467)-1</f>
        <v>-0.1076381784</v>
      </c>
      <c r="M2467" s="41">
        <f>'2.5'!C2467/MAX('2.5'!C$2:C2467)-1</f>
        <v>-0.1237089929</v>
      </c>
      <c r="N2467" s="41">
        <f>'2.5'!D2467/MAX('2.5'!D$2:D2467)-1</f>
        <v>-0.09447504955</v>
      </c>
    </row>
    <row r="2468">
      <c r="F2468" s="38">
        <f>'2.5'!A2528</f>
        <v>45541</v>
      </c>
      <c r="G2468" s="39">
        <f>STDEV('2.2 Retornos'!L2474:L2533)*SQRT(252)</f>
        <v>0.1216565258</v>
      </c>
      <c r="H2468" s="39">
        <f>STDEV('2.2 Retornos'!W2474:W2533)*SQRT(252)</f>
        <v>0.3163008248</v>
      </c>
      <c r="I2468" s="39">
        <f>STDEV('2.2 Retornos'!AH2474:AH2533)*SQRT(252)</f>
        <v>0.2021912887</v>
      </c>
      <c r="K2468" s="40">
        <f>'2.5'!A2468</f>
        <v>45457</v>
      </c>
      <c r="L2468" s="41">
        <f>'2.5'!B2468/MAX('2.5'!B$2:B2468)-1</f>
        <v>-0.1124459889</v>
      </c>
      <c r="M2468" s="41">
        <f>'2.5'!C2468/MAX('2.5'!C$2:C2468)-1</f>
        <v>-0.1220234042</v>
      </c>
      <c r="N2468" s="41">
        <f>'2.5'!D2468/MAX('2.5'!D$2:D2468)-1</f>
        <v>-0.09954428973</v>
      </c>
    </row>
    <row r="2469">
      <c r="F2469" s="38">
        <f>'2.5'!A2529</f>
        <v>45544</v>
      </c>
      <c r="G2469" s="39">
        <f>STDEV('2.2 Retornos'!L2475:L2534)*SQRT(252)</f>
        <v>0.1246364017</v>
      </c>
      <c r="H2469" s="39">
        <f>STDEV('2.2 Retornos'!W2475:W2534)*SQRT(252)</f>
        <v>0.3177716813</v>
      </c>
      <c r="I2469" s="39">
        <f>STDEV('2.2 Retornos'!AH2475:AH2534)*SQRT(252)</f>
        <v>0.2019546825</v>
      </c>
      <c r="K2469" s="40">
        <f>'2.5'!A2469</f>
        <v>45460</v>
      </c>
      <c r="L2469" s="41">
        <f>'2.5'!B2469/MAX('2.5'!B$2:B2469)-1</f>
        <v>-0.112387991</v>
      </c>
      <c r="M2469" s="41">
        <f>'2.5'!C2469/MAX('2.5'!C$2:C2469)-1</f>
        <v>-0.1271629587</v>
      </c>
      <c r="N2469" s="41">
        <f>'2.5'!D2469/MAX('2.5'!D$2:D2469)-1</f>
        <v>-0.1041212897</v>
      </c>
    </row>
    <row r="2470">
      <c r="F2470" s="38">
        <f>'2.5'!A2530</f>
        <v>45545</v>
      </c>
      <c r="G2470" s="39">
        <f>STDEV('2.2 Retornos'!L2476:L2535)*SQRT(252)</f>
        <v>0.124566192</v>
      </c>
      <c r="H2470" s="39">
        <f>STDEV('2.2 Retornos'!W2476:W2535)*SQRT(252)</f>
        <v>0.3195207598</v>
      </c>
      <c r="I2470" s="39">
        <f>STDEV('2.2 Retornos'!AH2476:AH2535)*SQRT(252)</f>
        <v>0.2048554413</v>
      </c>
      <c r="K2470" s="40">
        <f>'2.5'!A2470</f>
        <v>45461</v>
      </c>
      <c r="L2470" s="41">
        <f>'2.5'!B2470/MAX('2.5'!B$2:B2470)-1</f>
        <v>-0.1086284541</v>
      </c>
      <c r="M2470" s="41">
        <f>'2.5'!C2470/MAX('2.5'!C$2:C2470)-1</f>
        <v>-0.1187976169</v>
      </c>
      <c r="N2470" s="41">
        <f>'2.5'!D2470/MAX('2.5'!D$2:D2470)-1</f>
        <v>-0.08950529505</v>
      </c>
    </row>
    <row r="2471">
      <c r="F2471" s="38">
        <f>'2.5'!A2531</f>
        <v>45546</v>
      </c>
      <c r="G2471" s="39">
        <f>STDEV('2.2 Retornos'!L2477:L2536)*SQRT(252)</f>
        <v>0.1245753594</v>
      </c>
      <c r="H2471" s="39">
        <f>STDEV('2.2 Retornos'!W2477:W2536)*SQRT(252)</f>
        <v>0.3210698293</v>
      </c>
      <c r="I2471" s="39">
        <f>STDEV('2.2 Retornos'!AH2477:AH2536)*SQRT(252)</f>
        <v>0.2048553649</v>
      </c>
      <c r="K2471" s="40">
        <f>'2.5'!A2471</f>
        <v>45462</v>
      </c>
      <c r="L2471" s="41">
        <f>'2.5'!B2471/MAX('2.5'!B$2:B2471)-1</f>
        <v>-0.1131528188</v>
      </c>
      <c r="M2471" s="41">
        <f>'2.5'!C2471/MAX('2.5'!C$2:C2471)-1</f>
        <v>-0.1143256985</v>
      </c>
      <c r="N2471" s="41">
        <f>'2.5'!D2471/MAX('2.5'!D$2:D2471)-1</f>
        <v>-0.09139743995</v>
      </c>
    </row>
    <row r="2472">
      <c r="F2472" s="38">
        <f>'2.5'!A2532</f>
        <v>45547</v>
      </c>
      <c r="G2472" s="39">
        <f>STDEV('2.2 Retornos'!L2478:L2537)*SQRT(252)</f>
        <v>0.1243211539</v>
      </c>
      <c r="H2472" s="39">
        <f>STDEV('2.2 Retornos'!W2478:W2537)*SQRT(252)</f>
        <v>0.3325120378</v>
      </c>
      <c r="I2472" s="39">
        <f>STDEV('2.2 Retornos'!AH2478:AH2537)*SQRT(252)</f>
        <v>0.2052239117</v>
      </c>
      <c r="K2472" s="40">
        <f>'2.5'!A2472</f>
        <v>45463</v>
      </c>
      <c r="L2472" s="41">
        <f>'2.5'!B2472/MAX('2.5'!B$2:B2472)-1</f>
        <v>-0.1157167079</v>
      </c>
      <c r="M2472" s="41">
        <f>'2.5'!C2472/MAX('2.5'!C$2:C2472)-1</f>
        <v>-0.09806604002</v>
      </c>
      <c r="N2472" s="41">
        <f>'2.5'!D2472/MAX('2.5'!D$2:D2472)-1</f>
        <v>-0.08595722966</v>
      </c>
    </row>
    <row r="2473">
      <c r="F2473" s="38">
        <f>'2.5'!A2533</f>
        <v>45548</v>
      </c>
      <c r="G2473" s="39">
        <f>STDEV('2.2 Retornos'!L2479:L2538)*SQRT(252)</f>
        <v>0.1243248156</v>
      </c>
      <c r="H2473" s="39">
        <f>STDEV('2.2 Retornos'!W2479:W2538)*SQRT(252)</f>
        <v>0.331937764</v>
      </c>
      <c r="I2473" s="39">
        <f>STDEV('2.2 Retornos'!AH2479:AH2538)*SQRT(252)</f>
        <v>0.2042418784</v>
      </c>
      <c r="K2473" s="40">
        <f>'2.5'!A2473</f>
        <v>45464</v>
      </c>
      <c r="L2473" s="41">
        <f>'2.5'!B2473/MAX('2.5'!B$2:B2473)-1</f>
        <v>-0.1154721592</v>
      </c>
      <c r="M2473" s="41">
        <f>'2.5'!C2473/MAX('2.5'!C$2:C2473)-1</f>
        <v>-0.1121825629</v>
      </c>
      <c r="N2473" s="41">
        <f>'2.5'!D2473/MAX('2.5'!D$2:D2473)-1</f>
        <v>-0.09536549639</v>
      </c>
    </row>
    <row r="2474">
      <c r="F2474" s="38">
        <f>'2.5'!A2534</f>
        <v>45551</v>
      </c>
      <c r="G2474" s="39">
        <f>STDEV('2.2 Retornos'!L2480:L2539)*SQRT(252)</f>
        <v>0.1216375888</v>
      </c>
      <c r="H2474" s="39">
        <f>STDEV('2.2 Retornos'!W2480:W2539)*SQRT(252)</f>
        <v>0.3297153371</v>
      </c>
      <c r="I2474" s="39">
        <f>STDEV('2.2 Retornos'!AH2480:AH2539)*SQRT(252)</f>
        <v>0.1954647733</v>
      </c>
      <c r="K2474" s="40">
        <f>'2.5'!A2474</f>
        <v>45467</v>
      </c>
      <c r="L2474" s="41">
        <f>'2.5'!B2474/MAX('2.5'!B$2:B2474)-1</f>
        <v>-0.101329918</v>
      </c>
      <c r="M2474" s="41">
        <f>'2.5'!C2474/MAX('2.5'!C$2:C2474)-1</f>
        <v>-0.0926421775</v>
      </c>
      <c r="N2474" s="41">
        <f>'2.5'!D2474/MAX('2.5'!D$2:D2474)-1</f>
        <v>-0.06827935976</v>
      </c>
    </row>
    <row r="2475">
      <c r="F2475" s="38">
        <f>'2.5'!A2535</f>
        <v>45552</v>
      </c>
      <c r="G2475" s="39">
        <f>STDEV('2.2 Retornos'!L2481:L2540)*SQRT(252)</f>
        <v>0.1216727817</v>
      </c>
      <c r="H2475" s="39">
        <f>STDEV('2.2 Retornos'!W2481:W2540)*SQRT(252)</f>
        <v>0.3290317685</v>
      </c>
      <c r="I2475" s="39">
        <f>STDEV('2.2 Retornos'!AH2481:AH2540)*SQRT(252)</f>
        <v>0.1968712253</v>
      </c>
      <c r="K2475" s="40">
        <f>'2.5'!A2475</f>
        <v>45468</v>
      </c>
      <c r="L2475" s="41">
        <f>'2.5'!B2475/MAX('2.5'!B$2:B2475)-1</f>
        <v>-0.09873214308</v>
      </c>
      <c r="M2475" s="41">
        <f>'2.5'!C2475/MAX('2.5'!C$2:C2475)-1</f>
        <v>-0.1013397529</v>
      </c>
      <c r="N2475" s="41">
        <f>'2.5'!D2475/MAX('2.5'!D$2:D2475)-1</f>
        <v>-0.07336466255</v>
      </c>
    </row>
    <row r="2476">
      <c r="F2476" s="38">
        <f>'2.5'!A2536</f>
        <v>45553</v>
      </c>
      <c r="G2476" s="39">
        <f>STDEV('2.2 Retornos'!L2482:L2541)*SQRT(252)</f>
        <v>0.1204833204</v>
      </c>
      <c r="H2476" s="39">
        <f>STDEV('2.2 Retornos'!W2482:W2541)*SQRT(252)</f>
        <v>0.3236048552</v>
      </c>
      <c r="I2476" s="39">
        <f>STDEV('2.2 Retornos'!AH2482:AH2541)*SQRT(252)</f>
        <v>0.1969875181</v>
      </c>
      <c r="K2476" s="40">
        <f>'2.5'!A2476</f>
        <v>45469</v>
      </c>
      <c r="L2476" s="41">
        <f>'2.5'!B2476/MAX('2.5'!B$2:B2476)-1</f>
        <v>-0.105517362</v>
      </c>
      <c r="M2476" s="41">
        <f>'2.5'!C2476/MAX('2.5'!C$2:C2476)-1</f>
        <v>-0.0742242674</v>
      </c>
      <c r="N2476" s="41">
        <f>'2.5'!D2476/MAX('2.5'!D$2:D2476)-1</f>
        <v>-0.07561335699</v>
      </c>
    </row>
    <row r="2477">
      <c r="F2477" s="38">
        <f>'2.5'!A2537</f>
        <v>45554</v>
      </c>
      <c r="G2477" s="39">
        <f>STDEV('2.2 Retornos'!L2483:L2542)*SQRT(252)</f>
        <v>0.122961979</v>
      </c>
      <c r="H2477" s="39">
        <f>STDEV('2.2 Retornos'!W2483:W2542)*SQRT(252)</f>
        <v>0.3271557264</v>
      </c>
      <c r="I2477" s="39">
        <f>STDEV('2.2 Retornos'!AH2483:AH2542)*SQRT(252)</f>
        <v>0.1981586045</v>
      </c>
      <c r="K2477" s="40">
        <f>'2.5'!A2477</f>
        <v>45470</v>
      </c>
      <c r="L2477" s="41">
        <f>'2.5'!B2477/MAX('2.5'!B$2:B2477)-1</f>
        <v>-0.09916771085</v>
      </c>
      <c r="M2477" s="41">
        <f>'2.5'!C2477/MAX('2.5'!C$2:C2477)-1</f>
        <v>-0.07088510376</v>
      </c>
      <c r="N2477" s="41">
        <f>'2.5'!D2477/MAX('2.5'!D$2:D2477)-1</f>
        <v>-0.06560232767</v>
      </c>
    </row>
    <row r="2478">
      <c r="F2478" s="38">
        <f>'2.5'!A2538</f>
        <v>45555</v>
      </c>
      <c r="G2478" s="39">
        <f>STDEV('2.2 Retornos'!L2484:L2543)*SQRT(252)</f>
        <v>0.1227952023</v>
      </c>
      <c r="H2478" s="39">
        <f>STDEV('2.2 Retornos'!W2484:W2543)*SQRT(252)</f>
        <v>0.3263604634</v>
      </c>
      <c r="I2478" s="39">
        <f>STDEV('2.2 Retornos'!AH2484:AH2543)*SQRT(252)</f>
        <v>0.1982525581</v>
      </c>
      <c r="K2478" s="40">
        <f>'2.5'!A2478</f>
        <v>45471</v>
      </c>
      <c r="L2478" s="41">
        <f>'2.5'!B2478/MAX('2.5'!B$2:B2478)-1</f>
        <v>-0.1000272016</v>
      </c>
      <c r="M2478" s="41">
        <f>'2.5'!C2478/MAX('2.5'!C$2:C2478)-1</f>
        <v>-0.08041246409</v>
      </c>
      <c r="N2478" s="41">
        <f>'2.5'!D2478/MAX('2.5'!D$2:D2478)-1</f>
        <v>-0.06917496613</v>
      </c>
    </row>
    <row r="2479">
      <c r="F2479" s="38">
        <f>'2.5'!A2539</f>
        <v>45558</v>
      </c>
      <c r="G2479" s="39">
        <f>STDEV('2.2 Retornos'!L2485:L2544)*SQRT(252)</f>
        <v>0.1232222136</v>
      </c>
      <c r="H2479" s="39">
        <f>STDEV('2.2 Retornos'!W2485:W2544)*SQRT(252)</f>
        <v>0.3264916437</v>
      </c>
      <c r="I2479" s="39">
        <f>STDEV('2.2 Retornos'!AH2485:AH2544)*SQRT(252)</f>
        <v>0.1988775651</v>
      </c>
      <c r="K2479" s="40">
        <f>'2.5'!A2479</f>
        <v>45474</v>
      </c>
      <c r="L2479" s="41">
        <f>'2.5'!B2479/MAX('2.5'!B$2:B2479)-1</f>
        <v>-0.1000272016</v>
      </c>
      <c r="M2479" s="41">
        <f>'2.5'!C2479/MAX('2.5'!C$2:C2479)-1</f>
        <v>-0.08041246409</v>
      </c>
      <c r="N2479" s="41">
        <f>'2.5'!D2479/MAX('2.5'!D$2:D2479)-1</f>
        <v>-0.06917496613</v>
      </c>
    </row>
    <row r="2480">
      <c r="F2480" s="38">
        <f>'2.5'!A2540</f>
        <v>45559</v>
      </c>
      <c r="G2480" s="39">
        <f>STDEV('2.2 Retornos'!L2486:L2545)*SQRT(252)</f>
        <v>0.1233635831</v>
      </c>
      <c r="H2480" s="39">
        <f>STDEV('2.2 Retornos'!W2486:W2545)*SQRT(252)</f>
        <v>0.3306827089</v>
      </c>
      <c r="I2480" s="39">
        <f>STDEV('2.2 Retornos'!AH2486:AH2545)*SQRT(252)</f>
        <v>0.197739662</v>
      </c>
      <c r="K2480" s="40">
        <f>'2.5'!A2480</f>
        <v>45475</v>
      </c>
      <c r="L2480" s="41">
        <f>'2.5'!B2480/MAX('2.5'!B$2:B2480)-1</f>
        <v>-0.09648691799</v>
      </c>
      <c r="M2480" s="41">
        <f>'2.5'!C2480/MAX('2.5'!C$2:C2480)-1</f>
        <v>-0.08416134692</v>
      </c>
      <c r="N2480" s="41">
        <f>'2.5'!D2480/MAX('2.5'!D$2:D2480)-1</f>
        <v>-0.05689583781</v>
      </c>
    </row>
    <row r="2481">
      <c r="F2481" s="38">
        <f>'2.5'!A2541</f>
        <v>45560</v>
      </c>
      <c r="G2481" s="39">
        <f>STDEV('2.2 Retornos'!L2487:L2546)*SQRT(252)</f>
        <v>0.1226474963</v>
      </c>
      <c r="H2481" s="39">
        <f>STDEV('2.2 Retornos'!W2487:W2546)*SQRT(252)</f>
        <v>0.3202731683</v>
      </c>
      <c r="I2481" s="39">
        <f>STDEV('2.2 Retornos'!AH2487:AH2546)*SQRT(252)</f>
        <v>0.1993628186</v>
      </c>
      <c r="K2481" s="40">
        <f>'2.5'!A2481</f>
        <v>45476</v>
      </c>
      <c r="L2481" s="41">
        <f>'2.5'!B2481/MAX('2.5'!B$2:B2481)-1</f>
        <v>-0.08776866945</v>
      </c>
      <c r="M2481" s="41">
        <f>'2.5'!C2481/MAX('2.5'!C$2:C2481)-1</f>
        <v>-0.04645480953</v>
      </c>
      <c r="N2481" s="41">
        <f>'2.5'!D2481/MAX('2.5'!D$2:D2481)-1</f>
        <v>-0.0512782558</v>
      </c>
    </row>
    <row r="2482">
      <c r="F2482" s="38">
        <f>'2.5'!A2542</f>
        <v>45561</v>
      </c>
      <c r="G2482" s="39">
        <f>STDEV('2.2 Retornos'!L2488:L2547)*SQRT(252)</f>
        <v>0.123640771</v>
      </c>
      <c r="H2482" s="39">
        <f>STDEV('2.2 Retornos'!W2488:W2547)*SQRT(252)</f>
        <v>0.3246650431</v>
      </c>
      <c r="I2482" s="39">
        <f>STDEV('2.2 Retornos'!AH2488:AH2547)*SQRT(252)</f>
        <v>0.206629574</v>
      </c>
      <c r="K2482" s="40">
        <f>'2.5'!A2482</f>
        <v>45477</v>
      </c>
      <c r="L2482" s="41">
        <f>'2.5'!B2482/MAX('2.5'!B$2:B2482)-1</f>
        <v>-0.0881476856</v>
      </c>
      <c r="M2482" s="41">
        <f>'2.5'!C2482/MAX('2.5'!C$2:C2482)-1</f>
        <v>-0.04466623242</v>
      </c>
      <c r="N2482" s="41">
        <f>'2.5'!D2482/MAX('2.5'!D$2:D2482)-1</f>
        <v>-0.04942408016</v>
      </c>
    </row>
    <row r="2483">
      <c r="F2483" s="38">
        <f>'2.5'!A2543</f>
        <v>45562</v>
      </c>
      <c r="G2483" s="39">
        <f>STDEV('2.2 Retornos'!L2489:L2548)*SQRT(252)</f>
        <v>0.1213689956</v>
      </c>
      <c r="H2483" s="39">
        <f>STDEV('2.2 Retornos'!W2489:W2548)*SQRT(252)</f>
        <v>0.3272810945</v>
      </c>
      <c r="I2483" s="39">
        <f>STDEV('2.2 Retornos'!AH2489:AH2548)*SQRT(252)</f>
        <v>0.2057229828</v>
      </c>
      <c r="K2483" s="40">
        <f>'2.5'!A2483</f>
        <v>45478</v>
      </c>
      <c r="L2483" s="41">
        <f>'2.5'!B2483/MAX('2.5'!B$2:B2483)-1</f>
        <v>-0.09702557281</v>
      </c>
      <c r="M2483" s="41">
        <f>'2.5'!C2483/MAX('2.5'!C$2:C2483)-1</f>
        <v>-0.0390184764</v>
      </c>
      <c r="N2483" s="41">
        <f>'2.5'!D2483/MAX('2.5'!D$2:D2483)-1</f>
        <v>-0.06721553698</v>
      </c>
    </row>
    <row r="2484">
      <c r="F2484" s="38">
        <f>'2.5'!A2544</f>
        <v>45565</v>
      </c>
      <c r="G2484" s="39">
        <f>STDEV('2.2 Retornos'!L2490:L2549)*SQRT(252)</f>
        <v>0.1211216169</v>
      </c>
      <c r="H2484" s="39">
        <f>STDEV('2.2 Retornos'!W2490:W2549)*SQRT(252)</f>
        <v>0.3285728224</v>
      </c>
      <c r="I2484" s="39">
        <f>STDEV('2.2 Retornos'!AH2490:AH2549)*SQRT(252)</f>
        <v>0.2060270848</v>
      </c>
      <c r="K2484" s="40">
        <f>'2.5'!A2484</f>
        <v>45481</v>
      </c>
      <c r="L2484" s="41">
        <f>'2.5'!B2484/MAX('2.5'!B$2:B2484)-1</f>
        <v>-0.09121979</v>
      </c>
      <c r="M2484" s="41">
        <f>'2.5'!C2484/MAX('2.5'!C$2:C2484)-1</f>
        <v>-0.04893063414</v>
      </c>
      <c r="N2484" s="41">
        <f>'2.5'!D2484/MAX('2.5'!D$2:D2484)-1</f>
        <v>-0.0680238849</v>
      </c>
    </row>
    <row r="2485">
      <c r="F2485" s="38">
        <f>'2.5'!A2545</f>
        <v>45566</v>
      </c>
      <c r="G2485" s="39">
        <f>STDEV('2.2 Retornos'!L2491:L2550)*SQRT(252)</f>
        <v>0.121641954</v>
      </c>
      <c r="H2485" s="39">
        <f>STDEV('2.2 Retornos'!W2491:W2550)*SQRT(252)</f>
        <v>0.3292284962</v>
      </c>
      <c r="I2485" s="39">
        <f>STDEV('2.2 Retornos'!AH2491:AH2550)*SQRT(252)</f>
        <v>0.2157585707</v>
      </c>
      <c r="K2485" s="40">
        <f>'2.5'!A2485</f>
        <v>45482</v>
      </c>
      <c r="L2485" s="41">
        <f>'2.5'!B2485/MAX('2.5'!B$2:B2485)-1</f>
        <v>-0.08755065053</v>
      </c>
      <c r="M2485" s="41">
        <f>'2.5'!C2485/MAX('2.5'!C$2:C2485)-1</f>
        <v>-0.0504551981</v>
      </c>
      <c r="N2485" s="41">
        <f>'2.5'!D2485/MAX('2.5'!D$2:D2485)-1</f>
        <v>-0.08042820308</v>
      </c>
    </row>
    <row r="2486">
      <c r="F2486" s="38">
        <f>'2.5'!A2546</f>
        <v>45567</v>
      </c>
      <c r="G2486" s="39">
        <f>STDEV('2.2 Retornos'!L2492:L2551)*SQRT(252)</f>
        <v>0.1213451557</v>
      </c>
      <c r="H2486" s="39">
        <f>STDEV('2.2 Retornos'!W2492:W2551)*SQRT(252)</f>
        <v>0.3257823378</v>
      </c>
      <c r="I2486" s="39">
        <f>STDEV('2.2 Retornos'!AH2492:AH2551)*SQRT(252)</f>
        <v>0.2140235061</v>
      </c>
      <c r="K2486" s="40">
        <f>'2.5'!A2486</f>
        <v>45483</v>
      </c>
      <c r="L2486" s="41">
        <f>'2.5'!B2486/MAX('2.5'!B$2:B2486)-1</f>
        <v>-0.07948447957</v>
      </c>
      <c r="M2486" s="41">
        <f>'2.5'!C2486/MAX('2.5'!C$2:C2486)-1</f>
        <v>-0.02614538301</v>
      </c>
      <c r="N2486" s="41">
        <f>'2.5'!D2486/MAX('2.5'!D$2:D2486)-1</f>
        <v>-0.06792152623</v>
      </c>
    </row>
    <row r="2487">
      <c r="F2487" s="38">
        <f>'2.5'!A2547</f>
        <v>45568</v>
      </c>
      <c r="G2487" s="39">
        <f>STDEV('2.2 Retornos'!L2493:L2552)*SQRT(252)</f>
        <v>0.1212554703</v>
      </c>
      <c r="H2487" s="39">
        <f>STDEV('2.2 Retornos'!W2493:W2552)*SQRT(252)</f>
        <v>0.3283470624</v>
      </c>
      <c r="I2487" s="39">
        <f>STDEV('2.2 Retornos'!AH2493:AH2552)*SQRT(252)</f>
        <v>0.2179346667</v>
      </c>
      <c r="K2487" s="40">
        <f>'2.5'!A2487</f>
        <v>45484</v>
      </c>
      <c r="L2487" s="41">
        <f>'2.5'!B2487/MAX('2.5'!B$2:B2487)-1</f>
        <v>-0.07337016465</v>
      </c>
      <c r="M2487" s="41">
        <f>'2.5'!C2487/MAX('2.5'!C$2:C2487)-1</f>
        <v>-0.01535788042</v>
      </c>
      <c r="N2487" s="41">
        <f>'2.5'!D2487/MAX('2.5'!D$2:D2487)-1</f>
        <v>-0.05716663219</v>
      </c>
    </row>
    <row r="2488">
      <c r="F2488" s="38">
        <f>'2.5'!A2548</f>
        <v>45569</v>
      </c>
      <c r="G2488" s="39">
        <f>STDEV('2.2 Retornos'!L2494:L2553)*SQRT(252)</f>
        <v>0.1220646733</v>
      </c>
      <c r="H2488" s="39">
        <f>STDEV('2.2 Retornos'!W2494:W2553)*SQRT(252)</f>
        <v>0.3274343123</v>
      </c>
      <c r="I2488" s="39">
        <f>STDEV('2.2 Retornos'!AH2494:AH2553)*SQRT(252)</f>
        <v>0.2193472761</v>
      </c>
      <c r="K2488" s="40">
        <f>'2.5'!A2488</f>
        <v>45485</v>
      </c>
      <c r="L2488" s="41">
        <f>'2.5'!B2488/MAX('2.5'!B$2:B2488)-1</f>
        <v>-0.06781310867</v>
      </c>
      <c r="M2488" s="41">
        <f>'2.5'!C2488/MAX('2.5'!C$2:C2488)-1</f>
        <v>-0.000138822544</v>
      </c>
      <c r="N2488" s="41">
        <f>'2.5'!D2488/MAX('2.5'!D$2:D2488)-1</f>
        <v>-0.0613845788</v>
      </c>
    </row>
    <row r="2489">
      <c r="F2489" s="38">
        <f>'2.5'!A2549</f>
        <v>45572</v>
      </c>
      <c r="G2489" s="39">
        <f>STDEV('2.2 Retornos'!L2495:L2554)*SQRT(252)</f>
        <v>0.1222214681</v>
      </c>
      <c r="H2489" s="39">
        <f>STDEV('2.2 Retornos'!W2495:W2554)*SQRT(252)</f>
        <v>0.326271924</v>
      </c>
      <c r="I2489" s="39">
        <f>STDEV('2.2 Retornos'!AH2495:AH2554)*SQRT(252)</f>
        <v>0.2201289734</v>
      </c>
      <c r="K2489" s="40">
        <f>'2.5'!A2489</f>
        <v>45488</v>
      </c>
      <c r="L2489" s="41">
        <f>'2.5'!B2489/MAX('2.5'!B$2:B2489)-1</f>
        <v>-0.0625907386</v>
      </c>
      <c r="M2489" s="41">
        <f>'2.5'!C2489/MAX('2.5'!C$2:C2489)-1</f>
        <v>-0.01447091422</v>
      </c>
      <c r="N2489" s="41">
        <f>'2.5'!D2489/MAX('2.5'!D$2:D2489)-1</f>
        <v>-0.04577968612</v>
      </c>
    </row>
    <row r="2490">
      <c r="F2490" s="38">
        <f>'2.5'!A2550</f>
        <v>45573</v>
      </c>
      <c r="G2490" s="39">
        <f>STDEV('2.2 Retornos'!L2496:L2555)*SQRT(252)</f>
        <v>0.1217734074</v>
      </c>
      <c r="H2490" s="39">
        <f>STDEV('2.2 Retornos'!W2496:W2555)*SQRT(252)</f>
        <v>0.3278516697</v>
      </c>
      <c r="I2490" s="39">
        <f>STDEV('2.2 Retornos'!AH2496:AH2555)*SQRT(252)</f>
        <v>0.222279523</v>
      </c>
      <c r="K2490" s="40">
        <f>'2.5'!A2490</f>
        <v>45489</v>
      </c>
      <c r="L2490" s="41">
        <f>'2.5'!B2490/MAX('2.5'!B$2:B2490)-1</f>
        <v>-0.05566976326</v>
      </c>
      <c r="M2490" s="41">
        <f>'2.5'!C2490/MAX('2.5'!C$2:C2490)-1</f>
        <v>-0.006235192121</v>
      </c>
      <c r="N2490" s="41">
        <f>'2.5'!D2490/MAX('2.5'!D$2:D2490)-1</f>
        <v>-0.05567441072</v>
      </c>
    </row>
    <row r="2491">
      <c r="F2491" s="38">
        <f>'2.5'!A2551</f>
        <v>45574</v>
      </c>
      <c r="G2491" s="39">
        <f>STDEV('2.2 Retornos'!L2497:L2556)*SQRT(252)</f>
        <v>0.1216225762</v>
      </c>
      <c r="H2491" s="39">
        <f>STDEV('2.2 Retornos'!W2497:W2556)*SQRT(252)</f>
        <v>0.3247337819</v>
      </c>
      <c r="I2491" s="39">
        <f>STDEV('2.2 Retornos'!AH2497:AH2556)*SQRT(252)</f>
        <v>0.2226062195</v>
      </c>
      <c r="K2491" s="40">
        <f>'2.5'!A2491</f>
        <v>45490</v>
      </c>
      <c r="L2491" s="41">
        <f>'2.5'!B2491/MAX('2.5'!B$2:B2491)-1</f>
        <v>-0.05765881072</v>
      </c>
      <c r="M2491" s="41">
        <f>'2.5'!C2491/MAX('2.5'!C$2:C2491)-1</f>
        <v>-0.02896452102</v>
      </c>
      <c r="N2491" s="41">
        <f>'2.5'!D2491/MAX('2.5'!D$2:D2491)-1</f>
        <v>-0.0556729902</v>
      </c>
    </row>
    <row r="2492">
      <c r="F2492" s="38">
        <f>'2.5'!A2552</f>
        <v>45575</v>
      </c>
      <c r="G2492" s="39">
        <f>STDEV('2.2 Retornos'!L2498:L2557)*SQRT(252)</f>
        <v>0.1227822196</v>
      </c>
      <c r="H2492" s="39">
        <f>STDEV('2.2 Retornos'!W2498:W2557)*SQRT(252)</f>
        <v>0.3196282244</v>
      </c>
      <c r="I2492" s="39">
        <f>STDEV('2.2 Retornos'!AH2498:AH2557)*SQRT(252)</f>
        <v>0.2262471569</v>
      </c>
      <c r="K2492" s="40">
        <f>'2.5'!A2492</f>
        <v>45491</v>
      </c>
      <c r="L2492" s="41">
        <f>'2.5'!B2492/MAX('2.5'!B$2:B2492)-1</f>
        <v>-0.06079938089</v>
      </c>
      <c r="M2492" s="41">
        <f>'2.5'!C2492/MAX('2.5'!C$2:C2492)-1</f>
        <v>-0.0625030604</v>
      </c>
      <c r="N2492" s="41">
        <f>'2.5'!D2492/MAX('2.5'!D$2:D2492)-1</f>
        <v>-0.05468954849</v>
      </c>
    </row>
    <row r="2493">
      <c r="F2493" s="38">
        <f>'2.5'!A2553</f>
        <v>45576</v>
      </c>
      <c r="G2493" s="39">
        <f>STDEV('2.2 Retornos'!L2499:L2558)*SQRT(252)</f>
        <v>0.122405614</v>
      </c>
      <c r="H2493" s="39">
        <f>STDEV('2.2 Retornos'!W2499:W2558)*SQRT(252)</f>
        <v>0.3198699925</v>
      </c>
      <c r="I2493" s="39">
        <f>STDEV('2.2 Retornos'!AH2499:AH2558)*SQRT(252)</f>
        <v>0.225905858</v>
      </c>
      <c r="K2493" s="40">
        <f>'2.5'!A2493</f>
        <v>45492</v>
      </c>
      <c r="L2493" s="41">
        <f>'2.5'!B2493/MAX('2.5'!B$2:B2493)-1</f>
        <v>-0.06403809311</v>
      </c>
      <c r="M2493" s="41">
        <f>'2.5'!C2493/MAX('2.5'!C$2:C2493)-1</f>
        <v>-0.05870208441</v>
      </c>
      <c r="N2493" s="41">
        <f>'2.5'!D2493/MAX('2.5'!D$2:D2493)-1</f>
        <v>-0.05976621979</v>
      </c>
    </row>
    <row r="2494">
      <c r="F2494" s="38">
        <f>'2.5'!A2554</f>
        <v>45579</v>
      </c>
      <c r="G2494" s="39">
        <f>STDEV('2.2 Retornos'!L2500:L2559)*SQRT(252)</f>
        <v>0.1215615565</v>
      </c>
      <c r="H2494" s="39">
        <f>STDEV('2.2 Retornos'!W2500:W2559)*SQRT(252)</f>
        <v>0.3194586298</v>
      </c>
      <c r="I2494" s="39">
        <f>STDEV('2.2 Retornos'!AH2500:AH2559)*SQRT(252)</f>
        <v>0.2255323626</v>
      </c>
      <c r="K2494" s="40">
        <f>'2.5'!A2494</f>
        <v>45495</v>
      </c>
      <c r="L2494" s="41">
        <f>'2.5'!B2494/MAX('2.5'!B$2:B2494)-1</f>
        <v>-0.05551595182</v>
      </c>
      <c r="M2494" s="41">
        <f>'2.5'!C2494/MAX('2.5'!C$2:C2494)-1</f>
        <v>-0.06482431954</v>
      </c>
      <c r="N2494" s="41">
        <f>'2.5'!D2494/MAX('2.5'!D$2:D2494)-1</f>
        <v>-0.05268264115</v>
      </c>
    </row>
    <row r="2495">
      <c r="F2495" s="38">
        <f>'2.5'!A2555</f>
        <v>45580</v>
      </c>
      <c r="G2495" s="39">
        <f>STDEV('2.2 Retornos'!L2501:L2560)*SQRT(252)</f>
        <v>0.1213008559</v>
      </c>
      <c r="H2495" s="39">
        <f>STDEV('2.2 Retornos'!W2501:W2560)*SQRT(252)</f>
        <v>0.3202989828</v>
      </c>
      <c r="I2495" s="39">
        <f>STDEV('2.2 Retornos'!AH2501:AH2560)*SQRT(252)</f>
        <v>0.2391976008</v>
      </c>
      <c r="K2495" s="40">
        <f>'2.5'!A2495</f>
        <v>45496</v>
      </c>
      <c r="L2495" s="41">
        <f>'2.5'!B2495/MAX('2.5'!B$2:B2495)-1</f>
        <v>-0.05744316362</v>
      </c>
      <c r="M2495" s="41">
        <f>'2.5'!C2495/MAX('2.5'!C$2:C2495)-1</f>
        <v>-0.05903853577</v>
      </c>
      <c r="N2495" s="41">
        <f>'2.5'!D2495/MAX('2.5'!D$2:D2495)-1</f>
        <v>-0.06600212399</v>
      </c>
    </row>
    <row r="2496">
      <c r="F2496" s="38">
        <f>'2.5'!A2556</f>
        <v>45581</v>
      </c>
      <c r="G2496" s="39">
        <f>STDEV('2.2 Retornos'!L2502:L2561)*SQRT(252)</f>
        <v>0.1200655252</v>
      </c>
      <c r="H2496" s="39">
        <f>STDEV('2.2 Retornos'!W2502:W2561)*SQRT(252)</f>
        <v>0.3205842515</v>
      </c>
      <c r="I2496" s="39">
        <f>STDEV('2.2 Retornos'!AH2502:AH2561)*SQRT(252)</f>
        <v>0.2391410294</v>
      </c>
      <c r="K2496" s="40">
        <f>'2.5'!A2496</f>
        <v>45497</v>
      </c>
      <c r="L2496" s="41">
        <f>'2.5'!B2496/MAX('2.5'!B$2:B2496)-1</f>
        <v>-0.065132689</v>
      </c>
      <c r="M2496" s="41">
        <f>'2.5'!C2496/MAX('2.5'!C$2:C2496)-1</f>
        <v>-0.06380347156</v>
      </c>
      <c r="N2496" s="41">
        <f>'2.5'!D2496/MAX('2.5'!D$2:D2496)-1</f>
        <v>-0.06877644983</v>
      </c>
    </row>
    <row r="2497">
      <c r="F2497" s="38">
        <f>'2.5'!A2557</f>
        <v>45582</v>
      </c>
      <c r="G2497" s="39">
        <f>STDEV('2.2 Retornos'!L2503:L2562)*SQRT(252)</f>
        <v>0.1200414274</v>
      </c>
      <c r="H2497" s="39">
        <f>STDEV('2.2 Retornos'!W2503:W2562)*SQRT(252)</f>
        <v>0.3190625174</v>
      </c>
      <c r="I2497" s="39">
        <f>STDEV('2.2 Retornos'!AH2503:AH2562)*SQRT(252)</f>
        <v>0.2396219068</v>
      </c>
      <c r="K2497" s="40">
        <f>'2.5'!A2497</f>
        <v>45498</v>
      </c>
      <c r="L2497" s="41">
        <f>'2.5'!B2497/MAX('2.5'!B$2:B2497)-1</f>
        <v>-0.06057831802</v>
      </c>
      <c r="M2497" s="41">
        <f>'2.5'!C2497/MAX('2.5'!C$2:C2497)-1</f>
        <v>-0.07642210139</v>
      </c>
      <c r="N2497" s="41">
        <f>'2.5'!D2497/MAX('2.5'!D$2:D2497)-1</f>
        <v>-0.06098080871</v>
      </c>
    </row>
    <row r="2498">
      <c r="F2498" s="38">
        <f>'2.5'!A2558</f>
        <v>45583</v>
      </c>
      <c r="G2498" s="39">
        <f>STDEV('2.2 Retornos'!L2504:L2563)*SQRT(252)</f>
        <v>0.1191718785</v>
      </c>
      <c r="H2498" s="39">
        <f>STDEV('2.2 Retornos'!W2504:W2563)*SQRT(252)</f>
        <v>0.325450602</v>
      </c>
      <c r="I2498" s="39">
        <f>STDEV('2.2 Retornos'!AH2504:AH2563)*SQRT(252)</f>
        <v>0.2396483449</v>
      </c>
      <c r="K2498" s="40">
        <f>'2.5'!A2498</f>
        <v>45499</v>
      </c>
      <c r="L2498" s="41">
        <f>'2.5'!B2498/MAX('2.5'!B$2:B2498)-1</f>
        <v>-0.05203899957</v>
      </c>
      <c r="M2498" s="41">
        <f>'2.5'!C2498/MAX('2.5'!C$2:C2498)-1</f>
        <v>-0.06769579822</v>
      </c>
      <c r="N2498" s="41">
        <f>'2.5'!D2498/MAX('2.5'!D$2:D2498)-1</f>
        <v>-0.05649688641</v>
      </c>
    </row>
    <row r="2499">
      <c r="F2499" s="38">
        <f>'2.5'!A2559</f>
        <v>45586</v>
      </c>
      <c r="G2499" s="39">
        <f>STDEV('2.2 Retornos'!L2505:L2564)*SQRT(252)</f>
        <v>0.1200774805</v>
      </c>
      <c r="H2499" s="39">
        <f>STDEV('2.2 Retornos'!W2505:W2564)*SQRT(252)</f>
        <v>0.3255383373</v>
      </c>
      <c r="I2499" s="39">
        <f>STDEV('2.2 Retornos'!AH2505:AH2564)*SQRT(252)</f>
        <v>0.2392881071</v>
      </c>
      <c r="K2499" s="40">
        <f>'2.5'!A2499</f>
        <v>45502</v>
      </c>
      <c r="L2499" s="41">
        <f>'2.5'!B2499/MAX('2.5'!B$2:B2499)-1</f>
        <v>-0.05307738211</v>
      </c>
      <c r="M2499" s="41">
        <f>'2.5'!C2499/MAX('2.5'!C$2:C2499)-1</f>
        <v>-0.06046998016</v>
      </c>
      <c r="N2499" s="41">
        <f>'2.5'!D2499/MAX('2.5'!D$2:D2499)-1</f>
        <v>-0.06244149174</v>
      </c>
    </row>
    <row r="2500">
      <c r="F2500" s="38">
        <f>'2.5'!A2560</f>
        <v>45587</v>
      </c>
      <c r="G2500" s="39">
        <f>STDEV('2.2 Retornos'!L2506:L2565)*SQRT(252)</f>
        <v>0.1200539737</v>
      </c>
      <c r="H2500" s="39">
        <f>STDEV('2.2 Retornos'!W2506:W2565)*SQRT(252)</f>
        <v>0.3257562704</v>
      </c>
      <c r="I2500" s="39">
        <f>STDEV('2.2 Retornos'!AH2506:AH2565)*SQRT(252)</f>
        <v>0.2392468011</v>
      </c>
      <c r="K2500" s="40">
        <f>'2.5'!A2500</f>
        <v>45503</v>
      </c>
      <c r="L2500" s="41">
        <f>'2.5'!B2500/MAX('2.5'!B$2:B2500)-1</f>
        <v>-0.04800233969</v>
      </c>
      <c r="M2500" s="41">
        <f>'2.5'!C2500/MAX('2.5'!C$2:C2500)-1</f>
        <v>-0.06814069884</v>
      </c>
      <c r="N2500" s="41">
        <f>'2.5'!D2500/MAX('2.5'!D$2:D2500)-1</f>
        <v>-0.05922505805</v>
      </c>
    </row>
    <row r="2501">
      <c r="F2501" s="38">
        <f>'2.5'!A2561</f>
        <v>45588</v>
      </c>
      <c r="G2501" s="39">
        <f>STDEV('2.2 Retornos'!L2507:L2566)*SQRT(252)</f>
        <v>0.1197599107</v>
      </c>
      <c r="H2501" s="39">
        <f>STDEV('2.2 Retornos'!W2507:W2566)*SQRT(252)</f>
        <v>0.3224707475</v>
      </c>
      <c r="I2501" s="39">
        <f>STDEV('2.2 Retornos'!AH2507:AH2566)*SQRT(252)</f>
        <v>0.2337804701</v>
      </c>
      <c r="K2501" s="40">
        <f>'2.5'!A2501</f>
        <v>45504</v>
      </c>
      <c r="L2501" s="41">
        <f>'2.5'!B2501/MAX('2.5'!B$2:B2501)-1</f>
        <v>-0.04171705433</v>
      </c>
      <c r="M2501" s="41">
        <f>'2.5'!C2501/MAX('2.5'!C$2:C2501)-1</f>
        <v>-0.04453474734</v>
      </c>
      <c r="N2501" s="41">
        <f>'2.5'!D2501/MAX('2.5'!D$2:D2501)-1</f>
        <v>-0.03376478726</v>
      </c>
    </row>
    <row r="2502">
      <c r="F2502" s="38">
        <f>'2.5'!A2562</f>
        <v>45589</v>
      </c>
      <c r="G2502" s="39">
        <f>STDEV('2.2 Retornos'!L2508:L2567)*SQRT(252)</f>
        <v>0.1138641657</v>
      </c>
      <c r="H2502" s="39">
        <f>STDEV('2.2 Retornos'!W2508:W2567)*SQRT(252)</f>
        <v>0.3198067327</v>
      </c>
      <c r="I2502" s="39">
        <f>STDEV('2.2 Retornos'!AH2508:AH2567)*SQRT(252)</f>
        <v>0.2299732276</v>
      </c>
      <c r="K2502" s="40">
        <f>'2.5'!A2502</f>
        <v>45505</v>
      </c>
      <c r="L2502" s="41">
        <f>'2.5'!B2502/MAX('2.5'!B$2:B2502)-1</f>
        <v>-0.05715796495</v>
      </c>
      <c r="M2502" s="41">
        <f>'2.5'!C2502/MAX('2.5'!C$2:C2502)-1</f>
        <v>-0.06769708149</v>
      </c>
      <c r="N2502" s="41">
        <f>'2.5'!D2502/MAX('2.5'!D$2:D2502)-1</f>
        <v>-0.05353956778</v>
      </c>
    </row>
    <row r="2503">
      <c r="F2503" s="38">
        <f>'2.5'!A2563</f>
        <v>45590</v>
      </c>
      <c r="G2503" s="39">
        <f>STDEV('2.2 Retornos'!L2509:L2568)*SQRT(252)</f>
        <v>0.1017279928</v>
      </c>
      <c r="H2503" s="39">
        <f>STDEV('2.2 Retornos'!W2509:W2568)*SQRT(252)</f>
        <v>0.3140051685</v>
      </c>
      <c r="I2503" s="39">
        <f>STDEV('2.2 Retornos'!AH2509:AH2568)*SQRT(252)</f>
        <v>0.2184395407</v>
      </c>
      <c r="K2503" s="40">
        <f>'2.5'!A2503</f>
        <v>45506</v>
      </c>
      <c r="L2503" s="41">
        <f>'2.5'!B2503/MAX('2.5'!B$2:B2503)-1</f>
        <v>-0.07936889364</v>
      </c>
      <c r="M2503" s="41">
        <f>'2.5'!C2503/MAX('2.5'!C$2:C2503)-1</f>
        <v>-0.09365836576</v>
      </c>
      <c r="N2503" s="41">
        <f>'2.5'!D2503/MAX('2.5'!D$2:D2503)-1</f>
        <v>-0.08742634697</v>
      </c>
    </row>
    <row r="2504">
      <c r="F2504" s="38">
        <f>'2.5'!A2564</f>
        <v>45593</v>
      </c>
      <c r="G2504" s="39">
        <f>STDEV('2.2 Retornos'!L2510:L2569)*SQRT(252)</f>
        <v>0.1024083918</v>
      </c>
      <c r="H2504" s="39">
        <f>STDEV('2.2 Retornos'!W2510:W2569)*SQRT(252)</f>
        <v>0.3140115995</v>
      </c>
      <c r="I2504" s="39">
        <f>STDEV('2.2 Retornos'!AH2510:AH2569)*SQRT(252)</f>
        <v>0.2214188191</v>
      </c>
      <c r="K2504" s="40">
        <f>'2.5'!A2504</f>
        <v>45509</v>
      </c>
      <c r="L2504" s="41">
        <f>'2.5'!B2504/MAX('2.5'!B$2:B2504)-1</f>
        <v>-0.07936889364</v>
      </c>
      <c r="M2504" s="41">
        <f>'2.5'!C2504/MAX('2.5'!C$2:C2504)-1</f>
        <v>-0.09365836576</v>
      </c>
      <c r="N2504" s="41">
        <f>'2.5'!D2504/MAX('2.5'!D$2:D2504)-1</f>
        <v>-0.08742634697</v>
      </c>
    </row>
    <row r="2505">
      <c r="F2505" s="38">
        <f>'2.5'!A2565</f>
        <v>45594</v>
      </c>
      <c r="G2505" s="39">
        <f>STDEV('2.2 Retornos'!L2511:L2570)*SQRT(252)</f>
        <v>0.09852612335</v>
      </c>
      <c r="H2505" s="39">
        <f>STDEV('2.2 Retornos'!W2511:W2570)*SQRT(252)</f>
        <v>0.3093646139</v>
      </c>
      <c r="I2505" s="39">
        <f>STDEV('2.2 Retornos'!AH2511:AH2570)*SQRT(252)</f>
        <v>0.2218186639</v>
      </c>
      <c r="K2505" s="40">
        <f>'2.5'!A2505</f>
        <v>45510</v>
      </c>
      <c r="L2505" s="41">
        <f>'2.5'!B2505/MAX('2.5'!B$2:B2505)-1</f>
        <v>-0.09051168926</v>
      </c>
      <c r="M2505" s="41">
        <f>'2.5'!C2505/MAX('2.5'!C$2:C2505)-1</f>
        <v>-0.1193411571</v>
      </c>
      <c r="N2505" s="41">
        <f>'2.5'!D2505/MAX('2.5'!D$2:D2505)-1</f>
        <v>-0.0910087264</v>
      </c>
    </row>
    <row r="2506">
      <c r="F2506" s="38">
        <f>'2.5'!A2566</f>
        <v>45595</v>
      </c>
      <c r="G2506" s="39">
        <f>STDEV('2.2 Retornos'!L2512:L2571)*SQRT(252)</f>
        <v>0.09466654445</v>
      </c>
      <c r="H2506" s="39">
        <f>STDEV('2.2 Retornos'!W2512:W2571)*SQRT(252)</f>
        <v>0.3000245131</v>
      </c>
      <c r="I2506" s="39">
        <f>STDEV('2.2 Retornos'!AH2512:AH2571)*SQRT(252)</f>
        <v>0.2209262782</v>
      </c>
      <c r="K2506" s="40">
        <f>'2.5'!A2506</f>
        <v>45511</v>
      </c>
      <c r="L2506" s="41">
        <f>'2.5'!B2506/MAX('2.5'!B$2:B2506)-1</f>
        <v>-0.100561435</v>
      </c>
      <c r="M2506" s="41">
        <f>'2.5'!C2506/MAX('2.5'!C$2:C2506)-1</f>
        <v>-0.155641868</v>
      </c>
      <c r="N2506" s="41">
        <f>'2.5'!D2506/MAX('2.5'!D$2:D2506)-1</f>
        <v>-0.08149475741</v>
      </c>
    </row>
    <row r="2507">
      <c r="F2507" s="38">
        <f>'2.5'!A2567</f>
        <v>45596</v>
      </c>
      <c r="G2507" s="39">
        <f>STDEV('2.2 Retornos'!L2513:L2572)*SQRT(252)</f>
        <v>0.09607402018</v>
      </c>
      <c r="H2507" s="39">
        <f>STDEV('2.2 Retornos'!W2513:W2572)*SQRT(252)</f>
        <v>0.2987062994</v>
      </c>
      <c r="I2507" s="39">
        <f>STDEV('2.2 Retornos'!AH2513:AH2572)*SQRT(252)</f>
        <v>0.2188646704</v>
      </c>
      <c r="K2507" s="40">
        <f>'2.5'!A2507</f>
        <v>45512</v>
      </c>
      <c r="L2507" s="41">
        <f>'2.5'!B2507/MAX('2.5'!B$2:B2507)-1</f>
        <v>-0.0854212202</v>
      </c>
      <c r="M2507" s="41">
        <f>'2.5'!C2507/MAX('2.5'!C$2:C2507)-1</f>
        <v>-0.1260037811</v>
      </c>
      <c r="N2507" s="41">
        <f>'2.5'!D2507/MAX('2.5'!D$2:D2507)-1</f>
        <v>-0.0651359782</v>
      </c>
    </row>
    <row r="2508">
      <c r="F2508" s="38">
        <f>'2.5'!A2568</f>
        <v>45597</v>
      </c>
      <c r="G2508" s="39">
        <f>STDEV('2.2 Retornos'!L2514:L2573)*SQRT(252)</f>
        <v>0.09552399411</v>
      </c>
      <c r="H2508" s="39">
        <f>STDEV('2.2 Retornos'!W2514:W2573)*SQRT(252)</f>
        <v>0.2986120126</v>
      </c>
      <c r="I2508" s="39">
        <f>STDEV('2.2 Retornos'!AH2514:AH2573)*SQRT(252)</f>
        <v>0.2190155711</v>
      </c>
      <c r="K2508" s="40">
        <f>'2.5'!A2508</f>
        <v>45513</v>
      </c>
      <c r="L2508" s="41">
        <f>'2.5'!B2508/MAX('2.5'!B$2:B2508)-1</f>
        <v>-0.07820970037</v>
      </c>
      <c r="M2508" s="41">
        <f>'2.5'!C2508/MAX('2.5'!C$2:C2508)-1</f>
        <v>-0.1201700986</v>
      </c>
      <c r="N2508" s="41">
        <f>'2.5'!D2508/MAX('2.5'!D$2:D2508)-1</f>
        <v>-0.05936766401</v>
      </c>
    </row>
    <row r="2509">
      <c r="F2509" s="38">
        <f>'2.5'!A2569</f>
        <v>45600</v>
      </c>
      <c r="G2509" s="39">
        <f>STDEV('2.2 Retornos'!L2515:L2574)*SQRT(252)</f>
        <v>0.09371190449</v>
      </c>
      <c r="H2509" s="39">
        <f>STDEV('2.2 Retornos'!W2515:W2574)*SQRT(252)</f>
        <v>0.2888243804</v>
      </c>
      <c r="I2509" s="39">
        <f>STDEV('2.2 Retornos'!AH2515:AH2574)*SQRT(252)</f>
        <v>0.2142244864</v>
      </c>
      <c r="K2509" s="40">
        <f>'2.5'!A2509</f>
        <v>45516</v>
      </c>
      <c r="L2509" s="41">
        <f>'2.5'!B2509/MAX('2.5'!B$2:B2509)-1</f>
        <v>-0.08434351687</v>
      </c>
      <c r="M2509" s="41">
        <f>'2.5'!C2509/MAX('2.5'!C$2:C2509)-1</f>
        <v>-0.08581803089</v>
      </c>
      <c r="N2509" s="41">
        <f>'2.5'!D2509/MAX('2.5'!D$2:D2509)-1</f>
        <v>-0.03627996705</v>
      </c>
    </row>
    <row r="2510">
      <c r="F2510" s="38">
        <f>'2.5'!A2570</f>
        <v>45601</v>
      </c>
      <c r="G2510" s="39">
        <f>STDEV('2.2 Retornos'!L2516:L2575)*SQRT(252)</f>
        <v>0.09123789384</v>
      </c>
      <c r="H2510" s="39">
        <f>STDEV('2.2 Retornos'!W2516:W2575)*SQRT(252)</f>
        <v>0.2892074945</v>
      </c>
      <c r="I2510" s="39">
        <f>STDEV('2.2 Retornos'!AH2516:AH2575)*SQRT(252)</f>
        <v>0.2140003738</v>
      </c>
      <c r="K2510" s="40">
        <f>'2.5'!A2510</f>
        <v>45517</v>
      </c>
      <c r="L2510" s="41">
        <f>'2.5'!B2510/MAX('2.5'!B$2:B2510)-1</f>
        <v>-0.07140816711</v>
      </c>
      <c r="M2510" s="41">
        <f>'2.5'!C2510/MAX('2.5'!C$2:C2510)-1</f>
        <v>-0.08519328685</v>
      </c>
      <c r="N2510" s="41">
        <f>'2.5'!D2510/MAX('2.5'!D$2:D2510)-1</f>
        <v>-0.03187581566</v>
      </c>
    </row>
    <row r="2511">
      <c r="F2511" s="38">
        <f>'2.5'!A2571</f>
        <v>45602</v>
      </c>
      <c r="G2511" s="39">
        <f>STDEV('2.2 Retornos'!L2517:L2576)*SQRT(252)</f>
        <v>0.09740370397</v>
      </c>
      <c r="H2511" s="39">
        <f>STDEV('2.2 Retornos'!W2517:W2576)*SQRT(252)</f>
        <v>0.289663991</v>
      </c>
      <c r="I2511" s="39">
        <f>STDEV('2.2 Retornos'!AH2517:AH2576)*SQRT(252)</f>
        <v>0.2161016999</v>
      </c>
      <c r="K2511" s="40">
        <f>'2.5'!A2511</f>
        <v>45518</v>
      </c>
      <c r="L2511" s="41">
        <f>'2.5'!B2511/MAX('2.5'!B$2:B2511)-1</f>
        <v>-0.06224059802</v>
      </c>
      <c r="M2511" s="41">
        <f>'2.5'!C2511/MAX('2.5'!C$2:C2511)-1</f>
        <v>-0.08984317148</v>
      </c>
      <c r="N2511" s="41">
        <f>'2.5'!D2511/MAX('2.5'!D$2:D2511)-1</f>
        <v>-0.02471864998</v>
      </c>
    </row>
    <row r="2512">
      <c r="F2512" s="38">
        <f>'2.5'!A2572</f>
        <v>45603</v>
      </c>
      <c r="G2512" s="39">
        <f>STDEV('2.2 Retornos'!L2518:L2577)*SQRT(252)</f>
        <v>0.09747453172</v>
      </c>
      <c r="H2512" s="39">
        <f>STDEV('2.2 Retornos'!W2518:W2577)*SQRT(252)</f>
        <v>0.2981484391</v>
      </c>
      <c r="I2512" s="39">
        <f>STDEV('2.2 Retornos'!AH2518:AH2577)*SQRT(252)</f>
        <v>0.2148633273</v>
      </c>
      <c r="K2512" s="40">
        <f>'2.5'!A2512</f>
        <v>45519</v>
      </c>
      <c r="L2512" s="41">
        <f>'2.5'!B2512/MAX('2.5'!B$2:B2512)-1</f>
        <v>-0.05457646649</v>
      </c>
      <c r="M2512" s="41">
        <f>'2.5'!C2512/MAX('2.5'!C$2:C2512)-1</f>
        <v>-0.0647187667</v>
      </c>
      <c r="N2512" s="41">
        <f>'2.5'!D2512/MAX('2.5'!D$2:D2512)-1</f>
        <v>-0.01144908468</v>
      </c>
    </row>
    <row r="2513">
      <c r="F2513" s="38">
        <f>'2.5'!A2573</f>
        <v>45604</v>
      </c>
      <c r="G2513" s="39">
        <f>STDEV('2.2 Retornos'!L2519:L2578)*SQRT(252)</f>
        <v>0.09742640106</v>
      </c>
      <c r="H2513" s="39">
        <f>STDEV('2.2 Retornos'!W2519:W2578)*SQRT(252)</f>
        <v>0.3045115799</v>
      </c>
      <c r="I2513" s="39">
        <f>STDEV('2.2 Retornos'!AH2519:AH2578)*SQRT(252)</f>
        <v>0.215531871</v>
      </c>
      <c r="K2513" s="40">
        <f>'2.5'!A2513</f>
        <v>45520</v>
      </c>
      <c r="L2513" s="41">
        <f>'2.5'!B2513/MAX('2.5'!B$2:B2513)-1</f>
        <v>-0.04809471635</v>
      </c>
      <c r="M2513" s="41">
        <f>'2.5'!C2513/MAX('2.5'!C$2:C2513)-1</f>
        <v>-0.05902599897</v>
      </c>
      <c r="N2513" s="41">
        <f>'2.5'!D2513/MAX('2.5'!D$2:D2513)-1</f>
        <v>-0.01927451052</v>
      </c>
    </row>
    <row r="2514">
      <c r="F2514" s="38">
        <f>'2.5'!A2574</f>
        <v>45607</v>
      </c>
      <c r="G2514" s="39">
        <f>STDEV('2.2 Retornos'!L2520:L2579)*SQRT(252)</f>
        <v>0.09818029653</v>
      </c>
      <c r="H2514" s="39">
        <f>STDEV('2.2 Retornos'!W2520:W2579)*SQRT(252)</f>
        <v>0.3152013794</v>
      </c>
      <c r="I2514" s="39">
        <f>STDEV('2.2 Retornos'!AH2520:AH2579)*SQRT(252)</f>
        <v>0.2153657046</v>
      </c>
      <c r="K2514" s="40">
        <f>'2.5'!A2514</f>
        <v>45523</v>
      </c>
      <c r="L2514" s="41">
        <f>'2.5'!B2514/MAX('2.5'!B$2:B2514)-1</f>
        <v>-0.0436695623</v>
      </c>
      <c r="M2514" s="41">
        <f>'2.5'!C2514/MAX('2.5'!C$2:C2514)-1</f>
        <v>-0.04314473651</v>
      </c>
      <c r="N2514" s="41">
        <f>'2.5'!D2514/MAX('2.5'!D$2:D2514)-1</f>
        <v>-0.02385641676</v>
      </c>
    </row>
    <row r="2515">
      <c r="F2515" s="38">
        <f>'2.5'!A2575</f>
        <v>45608</v>
      </c>
      <c r="G2515" s="39">
        <f>STDEV('2.2 Retornos'!L2521:L2580)*SQRT(252)</f>
        <v>0.09808806994</v>
      </c>
      <c r="H2515" s="39">
        <f>STDEV('2.2 Retornos'!W2521:W2580)*SQRT(252)</f>
        <v>0.3161764239</v>
      </c>
      <c r="I2515" s="39">
        <f>STDEV('2.2 Retornos'!AH2521:AH2580)*SQRT(252)</f>
        <v>0.2131181129</v>
      </c>
      <c r="K2515" s="40">
        <f>'2.5'!A2515</f>
        <v>45524</v>
      </c>
      <c r="L2515" s="41">
        <f>'2.5'!B2515/MAX('2.5'!B$2:B2515)-1</f>
        <v>-0.046124557</v>
      </c>
      <c r="M2515" s="41">
        <f>'2.5'!C2515/MAX('2.5'!C$2:C2515)-1</f>
        <v>-0.03983121301</v>
      </c>
      <c r="N2515" s="41">
        <f>'2.5'!D2515/MAX('2.5'!D$2:D2515)-1</f>
        <v>-0.04370684788</v>
      </c>
    </row>
    <row r="2516">
      <c r="F2516" s="38">
        <f>'2.5'!A2576</f>
        <v>45609</v>
      </c>
      <c r="G2516" s="39">
        <f>STDEV('2.2 Retornos'!L2522:L2581)*SQRT(252)</f>
        <v>0.09814732468</v>
      </c>
      <c r="H2516" s="39">
        <f>STDEV('2.2 Retornos'!W2522:W2581)*SQRT(252)</f>
        <v>0.3198761496</v>
      </c>
      <c r="I2516" s="39">
        <f>STDEV('2.2 Retornos'!AH2522:AH2581)*SQRT(252)</f>
        <v>0.2133549655</v>
      </c>
      <c r="K2516" s="40">
        <f>'2.5'!A2516</f>
        <v>45525</v>
      </c>
      <c r="L2516" s="41">
        <f>'2.5'!B2516/MAX('2.5'!B$2:B2516)-1</f>
        <v>-0.04404662762</v>
      </c>
      <c r="M2516" s="41">
        <f>'2.5'!C2516/MAX('2.5'!C$2:C2516)-1</f>
        <v>-0.03328416828</v>
      </c>
      <c r="N2516" s="41">
        <f>'2.5'!D2516/MAX('2.5'!D$2:D2516)-1</f>
        <v>-0.04508298336</v>
      </c>
    </row>
    <row r="2517">
      <c r="F2517" s="38">
        <f>'2.5'!A2577</f>
        <v>45610</v>
      </c>
      <c r="G2517" s="39">
        <f>STDEV('2.2 Retornos'!L2523:L2582)*SQRT(252)</f>
        <v>0.09849445832</v>
      </c>
      <c r="H2517" s="39">
        <f>STDEV('2.2 Retornos'!W2523:W2582)*SQRT(252)</f>
        <v>0.3205088838</v>
      </c>
      <c r="I2517" s="39">
        <f>STDEV('2.2 Retornos'!AH2523:AH2582)*SQRT(252)</f>
        <v>0.2177739404</v>
      </c>
      <c r="K2517" s="40">
        <f>'2.5'!A2517</f>
        <v>45526</v>
      </c>
      <c r="L2517" s="41">
        <f>'2.5'!B2517/MAX('2.5'!B$2:B2517)-1</f>
        <v>-0.04455093263</v>
      </c>
      <c r="M2517" s="41">
        <f>'2.5'!C2517/MAX('2.5'!C$2:C2517)-1</f>
        <v>-0.04650687921</v>
      </c>
      <c r="N2517" s="41">
        <f>'2.5'!D2517/MAX('2.5'!D$2:D2517)-1</f>
        <v>-0.04187817523</v>
      </c>
    </row>
    <row r="2518">
      <c r="F2518" s="38">
        <f>'2.5'!A2578</f>
        <v>45611</v>
      </c>
      <c r="G2518" s="39">
        <f>STDEV('2.2 Retornos'!L2524:L2583)*SQRT(252)</f>
        <v>0.09659908877</v>
      </c>
      <c r="H2518" s="39">
        <f>STDEV('2.2 Retornos'!W2524:W2583)*SQRT(252)</f>
        <v>0.3191306266</v>
      </c>
      <c r="I2518" s="39">
        <f>STDEV('2.2 Retornos'!AH2524:AH2583)*SQRT(252)</f>
        <v>0.2184136225</v>
      </c>
      <c r="K2518" s="40">
        <f>'2.5'!A2518</f>
        <v>45527</v>
      </c>
      <c r="L2518" s="41">
        <f>'2.5'!B2518/MAX('2.5'!B$2:B2518)-1</f>
        <v>-0.03076763584</v>
      </c>
      <c r="M2518" s="41">
        <f>'2.5'!C2518/MAX('2.5'!C$2:C2518)-1</f>
        <v>-0.03116341133</v>
      </c>
      <c r="N2518" s="41">
        <f>'2.5'!D2518/MAX('2.5'!D$2:D2518)-1</f>
        <v>-0.03249493819</v>
      </c>
    </row>
    <row r="2519">
      <c r="F2519" s="38">
        <f>'2.5'!A2579</f>
        <v>45614</v>
      </c>
      <c r="G2519" s="39">
        <f>STDEV('2.2 Retornos'!L2525:L2584)*SQRT(252)</f>
        <v>0.09666156114</v>
      </c>
      <c r="H2519" s="39">
        <f>STDEV('2.2 Retornos'!W2525:W2584)*SQRT(252)</f>
        <v>0.3255610763</v>
      </c>
      <c r="I2519" s="39">
        <f>STDEV('2.2 Retornos'!AH2525:AH2584)*SQRT(252)</f>
        <v>0.2171320427</v>
      </c>
      <c r="K2519" s="40">
        <f>'2.5'!A2519</f>
        <v>45530</v>
      </c>
      <c r="L2519" s="41">
        <f>'2.5'!B2519/MAX('2.5'!B$2:B2519)-1</f>
        <v>-0.03023418438</v>
      </c>
      <c r="M2519" s="41">
        <f>'2.5'!C2519/MAX('2.5'!C$2:C2519)-1</f>
        <v>-0.02448569548</v>
      </c>
      <c r="N2519" s="41">
        <f>'2.5'!D2519/MAX('2.5'!D$2:D2519)-1</f>
        <v>-0.01738112021</v>
      </c>
    </row>
    <row r="2520">
      <c r="F2520" s="38">
        <f>'2.5'!A2580</f>
        <v>45615</v>
      </c>
      <c r="G2520" s="39">
        <f>STDEV('2.2 Retornos'!L2526:L2585)*SQRT(252)</f>
        <v>0.09666547791</v>
      </c>
      <c r="H2520" s="39">
        <f>STDEV('2.2 Retornos'!W2526:W2585)*SQRT(252)</f>
        <v>0.3276778002</v>
      </c>
      <c r="I2520" s="39">
        <f>STDEV('2.2 Retornos'!AH2526:AH2585)*SQRT(252)</f>
        <v>0.2148847821</v>
      </c>
      <c r="K2520" s="40">
        <f>'2.5'!A2520</f>
        <v>45531</v>
      </c>
      <c r="L2520" s="41">
        <f>'2.5'!B2520/MAX('2.5'!B$2:B2520)-1</f>
        <v>-0.02844550239</v>
      </c>
      <c r="M2520" s="41">
        <f>'2.5'!C2520/MAX('2.5'!C$2:C2520)-1</f>
        <v>-0.03256475807</v>
      </c>
      <c r="N2520" s="41">
        <f>'2.5'!D2520/MAX('2.5'!D$2:D2520)-1</f>
        <v>-0.03216877065</v>
      </c>
    </row>
    <row r="2521">
      <c r="F2521" s="38">
        <f>'2.5'!A2581</f>
        <v>45616</v>
      </c>
      <c r="G2521" s="39">
        <f>STDEV('2.2 Retornos'!L2527:L2586)*SQRT(252)</f>
        <v>0.09669351158</v>
      </c>
      <c r="H2521" s="39">
        <f>STDEV('2.2 Retornos'!W2527:W2586)*SQRT(252)</f>
        <v>0.3228857797</v>
      </c>
      <c r="I2521" s="39">
        <f>STDEV('2.2 Retornos'!AH2527:AH2586)*SQRT(252)</f>
        <v>0.2147378277</v>
      </c>
      <c r="K2521" s="40">
        <f>'2.5'!A2521</f>
        <v>45532</v>
      </c>
      <c r="L2521" s="41">
        <f>'2.5'!B2521/MAX('2.5'!B$2:B2521)-1</f>
        <v>-0.0276001507</v>
      </c>
      <c r="M2521" s="41">
        <f>'2.5'!C2521/MAX('2.5'!C$2:C2521)-1</f>
        <v>-0.05781073347</v>
      </c>
      <c r="N2521" s="41">
        <f>'2.5'!D2521/MAX('2.5'!D$2:D2521)-1</f>
        <v>-0.03738408663</v>
      </c>
    </row>
    <row r="2522">
      <c r="F2522" s="38">
        <f>'2.5'!A2582</f>
        <v>45617</v>
      </c>
      <c r="G2522" s="39">
        <f>STDEV('2.2 Retornos'!L2528:L2587)*SQRT(252)</f>
        <v>0.09651567422</v>
      </c>
      <c r="H2522" s="39">
        <f>STDEV('2.2 Retornos'!W2528:W2587)*SQRT(252)</f>
        <v>0.3230400632</v>
      </c>
      <c r="I2522" s="39">
        <f>STDEV('2.2 Retornos'!AH2528:AH2587)*SQRT(252)</f>
        <v>0.2163202373</v>
      </c>
      <c r="K2522" s="40">
        <f>'2.5'!A2522</f>
        <v>45533</v>
      </c>
      <c r="L2522" s="41">
        <f>'2.5'!B2522/MAX('2.5'!B$2:B2522)-1</f>
        <v>-0.01890268725</v>
      </c>
      <c r="M2522" s="41">
        <f>'2.5'!C2522/MAX('2.5'!C$2:C2522)-1</f>
        <v>-0.0503672924</v>
      </c>
      <c r="N2522" s="41">
        <f>'2.5'!D2522/MAX('2.5'!D$2:D2522)-1</f>
        <v>-0.02845314373</v>
      </c>
    </row>
    <row r="2523">
      <c r="F2523" s="38">
        <f>'2.5'!A2583</f>
        <v>45618</v>
      </c>
      <c r="G2523" s="39">
        <f>STDEV('2.2 Retornos'!L2529:L2588)*SQRT(252)</f>
        <v>0.09535652662</v>
      </c>
      <c r="H2523" s="39">
        <f>STDEV('2.2 Retornos'!W2529:W2588)*SQRT(252)</f>
        <v>0.3229549359</v>
      </c>
      <c r="I2523" s="39">
        <f>STDEV('2.2 Retornos'!AH2529:AH2588)*SQRT(252)</f>
        <v>0.2148422531</v>
      </c>
      <c r="K2523" s="40">
        <f>'2.5'!A2523</f>
        <v>45534</v>
      </c>
      <c r="L2523" s="41">
        <f>'2.5'!B2523/MAX('2.5'!B$2:B2523)-1</f>
        <v>-0.009744679835</v>
      </c>
      <c r="M2523" s="41">
        <f>'2.5'!C2523/MAX('2.5'!C$2:C2523)-1</f>
        <v>-0.0436221167</v>
      </c>
      <c r="N2523" s="41">
        <f>'2.5'!D2523/MAX('2.5'!D$2:D2523)-1</f>
        <v>-0.04041929892</v>
      </c>
    </row>
    <row r="2524">
      <c r="F2524" s="38">
        <f>'2.5'!A2584</f>
        <v>45621</v>
      </c>
      <c r="G2524" s="39">
        <f>STDEV('2.2 Retornos'!L2530:L2589)*SQRT(252)</f>
        <v>0.09538515367</v>
      </c>
      <c r="H2524" s="39">
        <f>STDEV('2.2 Retornos'!W2530:W2589)*SQRT(252)</f>
        <v>0.3253455592</v>
      </c>
      <c r="I2524" s="39">
        <f>STDEV('2.2 Retornos'!AH2530:AH2589)*SQRT(252)</f>
        <v>0.218622083</v>
      </c>
      <c r="K2524" s="40">
        <f>'2.5'!A2524</f>
        <v>45537</v>
      </c>
      <c r="L2524" s="41">
        <f>'2.5'!B2524/MAX('2.5'!B$2:B2524)-1</f>
        <v>-0.009744679835</v>
      </c>
      <c r="M2524" s="41">
        <f>'2.5'!C2524/MAX('2.5'!C$2:C2524)-1</f>
        <v>-0.0436221167</v>
      </c>
      <c r="N2524" s="41">
        <f>'2.5'!D2524/MAX('2.5'!D$2:D2524)-1</f>
        <v>-0.04041929892</v>
      </c>
    </row>
    <row r="2525">
      <c r="F2525" s="38">
        <f>'2.5'!A2585</f>
        <v>45622</v>
      </c>
      <c r="G2525" s="39">
        <f>STDEV('2.2 Retornos'!L2531:L2590)*SQRT(252)</f>
        <v>0.09433399373</v>
      </c>
      <c r="H2525" s="39">
        <f>STDEV('2.2 Retornos'!W2531:W2590)*SQRT(252)</f>
        <v>0.288293843</v>
      </c>
      <c r="I2525" s="39">
        <f>STDEV('2.2 Retornos'!AH2531:AH2590)*SQRT(252)</f>
        <v>0.2166270713</v>
      </c>
      <c r="K2525" s="40">
        <f>'2.5'!A2525</f>
        <v>45538</v>
      </c>
      <c r="L2525" s="41">
        <f>'2.5'!B2525/MAX('2.5'!B$2:B2525)-1</f>
        <v>-0.01446495606</v>
      </c>
      <c r="M2525" s="41">
        <f>'2.5'!C2525/MAX('2.5'!C$2:C2525)-1</f>
        <v>-0.1123262969</v>
      </c>
      <c r="N2525" s="41">
        <f>'2.5'!D2525/MAX('2.5'!D$2:D2525)-1</f>
        <v>-0.06269116971</v>
      </c>
    </row>
    <row r="2526">
      <c r="F2526" s="38">
        <f>'2.5'!A2586</f>
        <v>45623</v>
      </c>
      <c r="G2526" s="39">
        <f>STDEV('2.2 Retornos'!L2532:L2591)*SQRT(252)</f>
        <v>0.09425078071</v>
      </c>
      <c r="H2526" s="39">
        <f>STDEV('2.2 Retornos'!W2532:W2591)*SQRT(252)</f>
        <v>0.2875229816</v>
      </c>
      <c r="I2526" s="39">
        <f>STDEV('2.2 Retornos'!AH2532:AH2591)*SQRT(252)</f>
        <v>0.2139721001</v>
      </c>
      <c r="K2526" s="40">
        <f>'2.5'!A2526</f>
        <v>45539</v>
      </c>
      <c r="L2526" s="41">
        <f>'2.5'!B2526/MAX('2.5'!B$2:B2526)-1</f>
        <v>-0.009731986588</v>
      </c>
      <c r="M2526" s="41">
        <f>'2.5'!C2526/MAX('2.5'!C$2:C2526)-1</f>
        <v>-0.1197112711</v>
      </c>
      <c r="N2526" s="41">
        <f>'2.5'!D2526/MAX('2.5'!D$2:D2526)-1</f>
        <v>-0.07744824614</v>
      </c>
    </row>
    <row r="2527">
      <c r="F2527" s="38">
        <f>'2.5'!A2587</f>
        <v>45624</v>
      </c>
      <c r="G2527" s="39">
        <f>STDEV('2.2 Retornos'!L2533:L2592)*SQRT(252)</f>
        <v>0.09434827473</v>
      </c>
      <c r="H2527" s="39">
        <f>STDEV('2.2 Retornos'!W2533:W2592)*SQRT(252)</f>
        <v>0.2873695024</v>
      </c>
      <c r="I2527" s="39">
        <f>STDEV('2.2 Retornos'!AH2533:AH2592)*SQRT(252)</f>
        <v>0.2126214778</v>
      </c>
      <c r="K2527" s="40">
        <f>'2.5'!A2527</f>
        <v>45540</v>
      </c>
      <c r="L2527" s="41">
        <f>'2.5'!B2527/MAX('2.5'!B$2:B2527)-1</f>
        <v>-0.006947562611</v>
      </c>
      <c r="M2527" s="41">
        <f>'2.5'!C2527/MAX('2.5'!C$2:C2527)-1</f>
        <v>-0.1222669905</v>
      </c>
      <c r="N2527" s="41">
        <f>'2.5'!D2527/MAX('2.5'!D$2:D2527)-1</f>
        <v>-0.0886266986</v>
      </c>
    </row>
    <row r="2528">
      <c r="F2528" s="38">
        <f>'2.5'!A2588</f>
        <v>45625</v>
      </c>
      <c r="G2528" s="39">
        <f>STDEV('2.2 Retornos'!L2534:L2593)*SQRT(252)</f>
        <v>0.09326083852</v>
      </c>
      <c r="H2528" s="39">
        <f>STDEV('2.2 Retornos'!W2534:W2593)*SQRT(252)</f>
        <v>0.2817383152</v>
      </c>
      <c r="I2528" s="39">
        <f>STDEV('2.2 Retornos'!AH2534:AH2593)*SQRT(252)</f>
        <v>0.2112086641</v>
      </c>
      <c r="K2528" s="40">
        <f>'2.5'!A2528</f>
        <v>45541</v>
      </c>
      <c r="L2528" s="41">
        <f>'2.5'!B2528/MAX('2.5'!B$2:B2528)-1</f>
        <v>-0.0117555537</v>
      </c>
      <c r="M2528" s="41">
        <f>'2.5'!C2528/MAX('2.5'!C$2:C2528)-1</f>
        <v>-0.1442823424</v>
      </c>
      <c r="N2528" s="41">
        <f>'2.5'!D2528/MAX('2.5'!D$2:D2528)-1</f>
        <v>-0.09836647448</v>
      </c>
    </row>
    <row r="2529">
      <c r="F2529" s="38">
        <f>'2.5'!A2589</f>
        <v>45628</v>
      </c>
      <c r="G2529" s="39">
        <f>STDEV('2.2 Retornos'!L2535:L2594)*SQRT(252)</f>
        <v>0.08931889967</v>
      </c>
      <c r="H2529" s="39">
        <f>STDEV('2.2 Retornos'!W2535:W2594)*SQRT(252)</f>
        <v>0.2812482318</v>
      </c>
      <c r="I2529" s="39">
        <f>STDEV('2.2 Retornos'!AH2535:AH2594)*SQRT(252)</f>
        <v>0.2119035792</v>
      </c>
      <c r="K2529" s="40">
        <f>'2.5'!A2529</f>
        <v>45544</v>
      </c>
      <c r="L2529" s="41">
        <f>'2.5'!B2529/MAX('2.5'!B$2:B2529)-1</f>
        <v>0</v>
      </c>
      <c r="M2529" s="41">
        <f>'2.5'!C2529/MAX('2.5'!C$2:C2529)-1</f>
        <v>-0.130740203</v>
      </c>
      <c r="N2529" s="41">
        <f>'2.5'!D2529/MAX('2.5'!D$2:D2529)-1</f>
        <v>-0.0961731686</v>
      </c>
    </row>
    <row r="2530">
      <c r="F2530" s="38">
        <f>'2.5'!A2590</f>
        <v>45629</v>
      </c>
      <c r="G2530" s="39">
        <f>STDEV('2.2 Retornos'!L2536:L2595)*SQRT(252)</f>
        <v>0.09088825466</v>
      </c>
      <c r="H2530" s="39">
        <f>STDEV('2.2 Retornos'!W2536:W2595)*SQRT(252)</f>
        <v>0.2827614892</v>
      </c>
      <c r="I2530" s="39">
        <f>STDEV('2.2 Retornos'!AH2536:AH2595)*SQRT(252)</f>
        <v>0.2059653091</v>
      </c>
      <c r="K2530" s="40">
        <f>'2.5'!A2530</f>
        <v>45545</v>
      </c>
      <c r="L2530" s="41">
        <f>'2.5'!B2530/MAX('2.5'!B$2:B2530)-1</f>
        <v>0</v>
      </c>
      <c r="M2530" s="41">
        <f>'2.5'!C2530/MAX('2.5'!C$2:C2530)-1</f>
        <v>-0.114322929</v>
      </c>
      <c r="N2530" s="41">
        <f>'2.5'!D2530/MAX('2.5'!D$2:D2530)-1</f>
        <v>-0.1173848062</v>
      </c>
    </row>
    <row r="2531">
      <c r="F2531" s="38">
        <f>'2.5'!A2591</f>
        <v>45630</v>
      </c>
      <c r="G2531" s="39">
        <f>STDEV('2.2 Retornos'!L2537:L2596)*SQRT(252)</f>
        <v>0.08952103434</v>
      </c>
      <c r="H2531" s="39">
        <f>STDEV('2.2 Retornos'!W2537:W2596)*SQRT(252)</f>
        <v>0.2814056223</v>
      </c>
      <c r="I2531" s="39">
        <f>STDEV('2.2 Retornos'!AH2537:AH2596)*SQRT(252)</f>
        <v>0.2101717935</v>
      </c>
      <c r="K2531" s="40">
        <f>'2.5'!A2531</f>
        <v>45546</v>
      </c>
      <c r="L2531" s="41">
        <f>'2.5'!B2531/MAX('2.5'!B$2:B2531)-1</f>
        <v>0</v>
      </c>
      <c r="M2531" s="41">
        <f>'2.5'!C2531/MAX('2.5'!C$2:C2531)-1</f>
        <v>-0.09986116711</v>
      </c>
      <c r="N2531" s="41">
        <f>'2.5'!D2531/MAX('2.5'!D$2:D2531)-1</f>
        <v>-0.116273399</v>
      </c>
    </row>
    <row r="2532">
      <c r="F2532" s="38">
        <f>'2.5'!A2592</f>
        <v>45631</v>
      </c>
      <c r="G2532" s="39">
        <f>STDEV('2.2 Retornos'!L2538:L2597)*SQRT(252)</f>
        <v>0.08924146791</v>
      </c>
      <c r="H2532" s="39">
        <f>STDEV('2.2 Retornos'!W2538:W2597)*SQRT(252)</f>
        <v>0.2659374873</v>
      </c>
      <c r="I2532" s="39">
        <f>STDEV('2.2 Retornos'!AH2538:AH2597)*SQRT(252)</f>
        <v>0.2098522435</v>
      </c>
      <c r="K2532" s="40">
        <f>'2.5'!A2532</f>
        <v>45547</v>
      </c>
      <c r="L2532" s="41">
        <f>'2.5'!B2532/MAX('2.5'!B$2:B2532)-1</f>
        <v>0</v>
      </c>
      <c r="M2532" s="41">
        <f>'2.5'!C2532/MAX('2.5'!C$2:C2532)-1</f>
        <v>-0.05834684131</v>
      </c>
      <c r="N2532" s="41">
        <f>'2.5'!D2532/MAX('2.5'!D$2:D2532)-1</f>
        <v>-0.1089041361</v>
      </c>
    </row>
    <row r="2533">
      <c r="F2533" s="38">
        <f>'2.5'!A2593</f>
        <v>45632</v>
      </c>
      <c r="G2533" s="39">
        <f>STDEV('2.2 Retornos'!L2539:L2598)*SQRT(252)</f>
        <v>0.08904755935</v>
      </c>
      <c r="H2533" s="39">
        <f>STDEV('2.2 Retornos'!W2539:W2598)*SQRT(252)</f>
        <v>0.2653983185</v>
      </c>
      <c r="I2533" s="39">
        <f>STDEV('2.2 Retornos'!AH2539:AH2598)*SQRT(252)</f>
        <v>0.2134141452</v>
      </c>
      <c r="K2533" s="40">
        <f>'2.5'!A2533</f>
        <v>45548</v>
      </c>
      <c r="L2533" s="41">
        <f>'2.5'!B2533/MAX('2.5'!B$2:B2533)-1</f>
        <v>0</v>
      </c>
      <c r="M2533" s="41">
        <f>'2.5'!C2533/MAX('2.5'!C$2:C2533)-1</f>
        <v>-0.04409576655</v>
      </c>
      <c r="N2533" s="41">
        <f>'2.5'!D2533/MAX('2.5'!D$2:D2533)-1</f>
        <v>-0.1113612737</v>
      </c>
    </row>
    <row r="2534">
      <c r="F2534" s="38">
        <f>'2.5'!A2594</f>
        <v>45635</v>
      </c>
      <c r="G2534" s="39">
        <f>STDEV('2.2 Retornos'!L2540:L2599)*SQRT(252)</f>
        <v>0.08826355001</v>
      </c>
      <c r="H2534" s="39">
        <f>STDEV('2.2 Retornos'!W2540:W2599)*SQRT(252)</f>
        <v>0.2665374242</v>
      </c>
      <c r="I2534" s="39">
        <f>STDEV('2.2 Retornos'!AH2540:AH2599)*SQRT(252)</f>
        <v>0.2126764214</v>
      </c>
      <c r="K2534" s="40">
        <f>'2.5'!A2534</f>
        <v>45551</v>
      </c>
      <c r="L2534" s="41">
        <f>'2.5'!B2534/MAX('2.5'!B$2:B2534)-1</f>
        <v>0</v>
      </c>
      <c r="M2534" s="41">
        <f>'2.5'!C2534/MAX('2.5'!C$2:C2534)-1</f>
        <v>-0.05196391339</v>
      </c>
      <c r="N2534" s="41">
        <f>'2.5'!D2534/MAX('2.5'!D$2:D2534)-1</f>
        <v>-0.1028905048</v>
      </c>
    </row>
    <row r="2535">
      <c r="F2535" s="38">
        <f>'2.5'!A2595</f>
        <v>45636</v>
      </c>
      <c r="G2535" s="39">
        <f>STDEV('2.2 Retornos'!L2541:L2600)*SQRT(252)</f>
        <v>0.08845167318</v>
      </c>
      <c r="H2535" s="39">
        <f>STDEV('2.2 Retornos'!W2541:W2600)*SQRT(252)</f>
        <v>0.267458459</v>
      </c>
      <c r="I2535" s="39">
        <f>STDEV('2.2 Retornos'!AH2541:AH2600)*SQRT(252)</f>
        <v>0.2118520287</v>
      </c>
      <c r="K2535" s="40">
        <f>'2.5'!A2535</f>
        <v>45552</v>
      </c>
      <c r="L2535" s="41">
        <f>'2.5'!B2535/MAX('2.5'!B$2:B2535)-1</f>
        <v>0</v>
      </c>
      <c r="M2535" s="41">
        <f>'2.5'!C2535/MAX('2.5'!C$2:C2535)-1</f>
        <v>-0.04830828319</v>
      </c>
      <c r="N2535" s="41">
        <f>'2.5'!D2535/MAX('2.5'!D$2:D2535)-1</f>
        <v>-0.09210144197</v>
      </c>
    </row>
    <row r="2536">
      <c r="F2536" s="38">
        <f>'2.5'!A2596</f>
        <v>45637</v>
      </c>
      <c r="G2536" s="39">
        <f>STDEV('2.2 Retornos'!L2542:L2601)*SQRT(252)</f>
        <v>0.08801508666</v>
      </c>
      <c r="H2536" s="39">
        <f>STDEV('2.2 Retornos'!W2542:W2601)*SQRT(252)</f>
        <v>0.2683948909</v>
      </c>
      <c r="I2536" s="39">
        <f>STDEV('2.2 Retornos'!AH2542:AH2601)*SQRT(252)</f>
        <v>0.2125841114</v>
      </c>
      <c r="K2536" s="40">
        <f>'2.5'!A2536</f>
        <v>45553</v>
      </c>
      <c r="L2536" s="41">
        <f>'2.5'!B2536/MAX('2.5'!B$2:B2536)-1</f>
        <v>-0.003140804218</v>
      </c>
      <c r="M2536" s="41">
        <f>'2.5'!C2536/MAX('2.5'!C$2:C2536)-1</f>
        <v>-0.05258359511</v>
      </c>
      <c r="N2536" s="41">
        <f>'2.5'!D2536/MAX('2.5'!D$2:D2536)-1</f>
        <v>-0.09591034324</v>
      </c>
    </row>
    <row r="2537">
      <c r="F2537" s="38">
        <f>'2.5'!A2597</f>
        <v>45638</v>
      </c>
      <c r="G2537" s="39">
        <f>STDEV('2.2 Retornos'!L2543:L2602)*SQRT(252)</f>
        <v>0.08447840942</v>
      </c>
      <c r="H2537" s="39">
        <f>STDEV('2.2 Retornos'!W2543:W2602)*SQRT(252)</f>
        <v>0.2695686085</v>
      </c>
      <c r="I2537" s="39">
        <f>STDEV('2.2 Retornos'!AH2543:AH2602)*SQRT(252)</f>
        <v>0.2133836998</v>
      </c>
      <c r="K2537" s="40">
        <f>'2.5'!A2537</f>
        <v>45554</v>
      </c>
      <c r="L2537" s="41">
        <f>'2.5'!B2537/MAX('2.5'!B$2:B2537)-1</f>
        <v>0</v>
      </c>
      <c r="M2537" s="41">
        <f>'2.5'!C2537/MAX('2.5'!C$2:C2537)-1</f>
        <v>-0.02966026136</v>
      </c>
      <c r="N2537" s="41">
        <f>'2.5'!D2537/MAX('2.5'!D$2:D2537)-1</f>
        <v>-0.08239458291</v>
      </c>
    </row>
    <row r="2538">
      <c r="F2538" s="38">
        <f>'2.5'!A2598</f>
        <v>45639</v>
      </c>
      <c r="G2538" s="39">
        <f>STDEV('2.2 Retornos'!L2544:L2603)*SQRT(252)</f>
        <v>0.08458266907</v>
      </c>
      <c r="H2538" s="39">
        <f>STDEV('2.2 Retornos'!W2544:W2603)*SQRT(252)</f>
        <v>0.2713579121</v>
      </c>
      <c r="I2538" s="39">
        <f>STDEV('2.2 Retornos'!AH2544:AH2603)*SQRT(252)</f>
        <v>0.213289227</v>
      </c>
      <c r="K2538" s="40">
        <f>'2.5'!A2538</f>
        <v>45555</v>
      </c>
      <c r="L2538" s="41">
        <f>'2.5'!B2538/MAX('2.5'!B$2:B2538)-1</f>
        <v>0</v>
      </c>
      <c r="M2538" s="41">
        <f>'2.5'!C2538/MAX('2.5'!C$2:C2538)-1</f>
        <v>-0.02624902233</v>
      </c>
      <c r="N2538" s="41">
        <f>'2.5'!D2538/MAX('2.5'!D$2:D2538)-1</f>
        <v>-0.08687438965</v>
      </c>
    </row>
    <row r="2539">
      <c r="F2539" s="38">
        <f>'2.5'!A2599</f>
        <v>45642</v>
      </c>
      <c r="G2539" s="39">
        <f>STDEV('2.2 Retornos'!L2545:L2604)*SQRT(252)</f>
        <v>0.08417697787</v>
      </c>
      <c r="H2539" s="39">
        <f>STDEV('2.2 Retornos'!W2545:W2604)*SQRT(252)</f>
        <v>0.2745557789</v>
      </c>
      <c r="I2539" s="39">
        <f>STDEV('2.2 Retornos'!AH2545:AH2604)*SQRT(252)</f>
        <v>0.2152144877</v>
      </c>
      <c r="K2539" s="40">
        <f>'2.5'!A2539</f>
        <v>45558</v>
      </c>
      <c r="L2539" s="41">
        <f>'2.5'!B2539/MAX('2.5'!B$2:B2539)-1</f>
        <v>-0.003038582185</v>
      </c>
      <c r="M2539" s="41">
        <f>'2.5'!C2539/MAX('2.5'!C$2:C2539)-1</f>
        <v>-0.02964219572</v>
      </c>
      <c r="N2539" s="41">
        <f>'2.5'!D2539/MAX('2.5'!D$2:D2539)-1</f>
        <v>-0.08007675587</v>
      </c>
    </row>
    <row r="2540">
      <c r="F2540" s="38">
        <f>'2.5'!A2600</f>
        <v>45643</v>
      </c>
      <c r="G2540" s="39">
        <f>STDEV('2.2 Retornos'!L2546:L2605)*SQRT(252)</f>
        <v>0.08444334439</v>
      </c>
      <c r="H2540" s="39">
        <f>STDEV('2.2 Retornos'!W2546:W2605)*SQRT(252)</f>
        <v>0.2687784724</v>
      </c>
      <c r="I2540" s="39">
        <f>STDEV('2.2 Retornos'!AH2546:AH2605)*SQRT(252)</f>
        <v>0.2147840567</v>
      </c>
      <c r="K2540" s="40">
        <f>'2.5'!A2540</f>
        <v>45559</v>
      </c>
      <c r="L2540" s="41">
        <f>'2.5'!B2540/MAX('2.5'!B$2:B2540)-1</f>
        <v>-0.003785687362</v>
      </c>
      <c r="M2540" s="41">
        <f>'2.5'!C2540/MAX('2.5'!C$2:C2540)-1</f>
        <v>-0.003114222172</v>
      </c>
      <c r="N2540" s="41">
        <f>'2.5'!D2540/MAX('2.5'!D$2:D2540)-1</f>
        <v>-0.07238597646</v>
      </c>
    </row>
    <row r="2541">
      <c r="F2541" s="38">
        <f>'2.5'!A2601</f>
        <v>45644</v>
      </c>
      <c r="G2541" s="39">
        <f>STDEV('2.2 Retornos'!L2547:L2606)*SQRT(252)</f>
        <v>0.09365174057</v>
      </c>
      <c r="H2541" s="39">
        <f>STDEV('2.2 Retornos'!W2547:W2606)*SQRT(252)</f>
        <v>0.2811061482</v>
      </c>
      <c r="I2541" s="39">
        <f>STDEV('2.2 Retornos'!AH2547:AH2606)*SQRT(252)</f>
        <v>0.2160308199</v>
      </c>
      <c r="K2541" s="40">
        <f>'2.5'!A2541</f>
        <v>45560</v>
      </c>
      <c r="L2541" s="41">
        <f>'2.5'!B2541/MAX('2.5'!B$2:B2541)-1</f>
        <v>-0.004948616689</v>
      </c>
      <c r="M2541" s="41">
        <f>'2.5'!C2541/MAX('2.5'!C$2:C2541)-1</f>
        <v>-0.0002462073598</v>
      </c>
      <c r="N2541" s="41">
        <f>'2.5'!D2541/MAX('2.5'!D$2:D2541)-1</f>
        <v>-0.08554313238</v>
      </c>
    </row>
    <row r="2542">
      <c r="F2542" s="38">
        <f>'2.5'!A2602</f>
        <v>45645</v>
      </c>
      <c r="G2542" s="39">
        <f>STDEV('2.2 Retornos'!L2548:L2607)*SQRT(252)</f>
        <v>0.09164487001</v>
      </c>
      <c r="H2542" s="39">
        <f>STDEV('2.2 Retornos'!W2548:W2607)*SQRT(252)</f>
        <v>0.2750581676</v>
      </c>
      <c r="I2542" s="39">
        <f>STDEV('2.2 Retornos'!AH2548:AH2607)*SQRT(252)</f>
        <v>0.209121976</v>
      </c>
      <c r="K2542" s="40">
        <f>'2.5'!A2542</f>
        <v>45561</v>
      </c>
      <c r="L2542" s="41">
        <f>'2.5'!B2542/MAX('2.5'!B$2:B2542)-1</f>
        <v>0</v>
      </c>
      <c r="M2542" s="41">
        <f>'2.5'!C2542/MAX('2.5'!C$2:C2542)-1</f>
        <v>0</v>
      </c>
      <c r="N2542" s="41">
        <f>'2.5'!D2542/MAX('2.5'!D$2:D2542)-1</f>
        <v>-0.1104177499</v>
      </c>
    </row>
    <row r="2543">
      <c r="F2543" s="38">
        <f>'2.5'!A2603</f>
        <v>45646</v>
      </c>
      <c r="G2543" s="39">
        <f>STDEV('2.2 Retornos'!L2549:L2608)*SQRT(252)</f>
        <v>0.09209117903</v>
      </c>
      <c r="H2543" s="39">
        <f>STDEV('2.2 Retornos'!W2549:W2608)*SQRT(252)</f>
        <v>0.279703312</v>
      </c>
      <c r="I2543" s="39">
        <f>STDEV('2.2 Retornos'!AH2549:AH2608)*SQRT(252)</f>
        <v>0.207020493</v>
      </c>
      <c r="K2543" s="40">
        <f>'2.5'!A2543</f>
        <v>45562</v>
      </c>
      <c r="L2543" s="41">
        <f>'2.5'!B2543/MAX('2.5'!B$2:B2543)-1</f>
        <v>-0.001886787028</v>
      </c>
      <c r="M2543" s="41">
        <f>'2.5'!C2543/MAX('2.5'!C$2:C2543)-1</f>
        <v>-0.01933226501</v>
      </c>
      <c r="N2543" s="41">
        <f>'2.5'!D2543/MAX('2.5'!D$2:D2543)-1</f>
        <v>-0.09742725569</v>
      </c>
    </row>
    <row r="2544">
      <c r="F2544" s="38">
        <f>'2.5'!A2604</f>
        <v>45649</v>
      </c>
      <c r="G2544" s="39">
        <f>STDEV('2.2 Retornos'!L2550:L2609)*SQRT(252)</f>
        <v>0.0926340526</v>
      </c>
      <c r="H2544" s="39">
        <f>STDEV('2.2 Retornos'!W2550:W2609)*SQRT(252)</f>
        <v>0.2785233484</v>
      </c>
      <c r="I2544" s="39">
        <f>STDEV('2.2 Retornos'!AH2550:AH2609)*SQRT(252)</f>
        <v>0.2099673303</v>
      </c>
      <c r="K2544" s="40">
        <f>'2.5'!A2544</f>
        <v>45565</v>
      </c>
      <c r="L2544" s="41">
        <f>'2.5'!B2544/MAX('2.5'!B$2:B2544)-1</f>
        <v>-0.0005145198176</v>
      </c>
      <c r="M2544" s="41">
        <f>'2.5'!C2544/MAX('2.5'!C$2:C2544)-1</f>
        <v>-0.0360930751</v>
      </c>
      <c r="N2544" s="41">
        <f>'2.5'!D2544/MAX('2.5'!D$2:D2544)-1</f>
        <v>-0.0928995906</v>
      </c>
    </row>
    <row r="2545">
      <c r="F2545" s="38">
        <f>'2.5'!A2605</f>
        <v>45650</v>
      </c>
      <c r="G2545" s="39">
        <f>STDEV('2.2 Retornos'!L2551:L2610)*SQRT(252)</f>
        <v>0.09231990195</v>
      </c>
      <c r="H2545" s="39">
        <f>STDEV('2.2 Retornos'!W2551:W2610)*SQRT(252)</f>
        <v>0.2774167805</v>
      </c>
      <c r="I2545" s="39">
        <f>STDEV('2.2 Retornos'!AH2551:AH2610)*SQRT(252)</f>
        <v>0.1982880186</v>
      </c>
      <c r="K2545" s="40">
        <f>'2.5'!A2545</f>
        <v>45566</v>
      </c>
      <c r="L2545" s="41">
        <f>'2.5'!B2545/MAX('2.5'!B$2:B2545)-1</f>
        <v>-0.003779376351</v>
      </c>
      <c r="M2545" s="41">
        <f>'2.5'!C2545/MAX('2.5'!C$2:C2545)-1</f>
        <v>-0.02514323978</v>
      </c>
      <c r="N2545" s="41">
        <f>'2.5'!D2545/MAX('2.5'!D$2:D2545)-1</f>
        <v>-0.06226604879</v>
      </c>
    </row>
    <row r="2546">
      <c r="F2546" s="38">
        <f>'2.5'!A2606</f>
        <v>45651</v>
      </c>
      <c r="G2546" s="39">
        <f>STDEV('2.2 Retornos'!L2552:L2611)*SQRT(252)</f>
        <v>0.09199918244</v>
      </c>
      <c r="H2546" s="39">
        <f>STDEV('2.2 Retornos'!W2552:W2611)*SQRT(252)</f>
        <v>0.276511429</v>
      </c>
      <c r="I2546" s="39">
        <f>STDEV('2.2 Retornos'!AH2552:AH2611)*SQRT(252)</f>
        <v>0.1982405246</v>
      </c>
      <c r="K2546" s="40">
        <f>'2.5'!A2546</f>
        <v>45567</v>
      </c>
      <c r="L2546" s="41">
        <f>'2.5'!B2546/MAX('2.5'!B$2:B2546)-1</f>
        <v>-0.006667607912</v>
      </c>
      <c r="M2546" s="41">
        <f>'2.5'!C2546/MAX('2.5'!C$2:C2546)-1</f>
        <v>-0.01555827602</v>
      </c>
      <c r="N2546" s="41">
        <f>'2.5'!D2546/MAX('2.5'!D$2:D2546)-1</f>
        <v>-0.06069379977</v>
      </c>
    </row>
    <row r="2547">
      <c r="F2547" s="38">
        <f>'2.5'!A2607</f>
        <v>45652</v>
      </c>
      <c r="G2547" s="39">
        <f>STDEV('2.2 Retornos'!L2553:L2612)*SQRT(252)</f>
        <v>0.09183175518</v>
      </c>
      <c r="H2547" s="39">
        <f>STDEV('2.2 Retornos'!W2553:W2612)*SQRT(252)</f>
        <v>0.2731139651</v>
      </c>
      <c r="I2547" s="39">
        <f>STDEV('2.2 Retornos'!AH2553:AH2612)*SQRT(252)</f>
        <v>0.1920280072</v>
      </c>
      <c r="K2547" s="40">
        <f>'2.5'!A2547</f>
        <v>45568</v>
      </c>
      <c r="L2547" s="41">
        <f>'2.5'!B2547/MAX('2.5'!B$2:B2547)-1</f>
        <v>-0.008534637571</v>
      </c>
      <c r="M2547" s="41">
        <f>'2.5'!C2547/MAX('2.5'!C$2:C2547)-1</f>
        <v>-0.03710311351</v>
      </c>
      <c r="N2547" s="41">
        <f>'2.5'!D2547/MAX('2.5'!D$2:D2547)-1</f>
        <v>-0.03894718824</v>
      </c>
    </row>
    <row r="2548">
      <c r="F2548" s="38">
        <f>'2.5'!A2608</f>
        <v>45653</v>
      </c>
      <c r="G2548" s="39">
        <f>STDEV('2.2 Retornos'!L2554:L2613)*SQRT(252)</f>
        <v>0.0899407771</v>
      </c>
      <c r="H2548" s="39">
        <f>STDEV('2.2 Retornos'!W2554:W2613)*SQRT(252)</f>
        <v>0.2722310337</v>
      </c>
      <c r="I2548" s="39">
        <f>STDEV('2.2 Retornos'!AH2554:AH2613)*SQRT(252)</f>
        <v>0.1897412548</v>
      </c>
      <c r="K2548" s="40">
        <f>'2.5'!A2548</f>
        <v>45569</v>
      </c>
      <c r="L2548" s="41">
        <f>'2.5'!B2548/MAX('2.5'!B$2:B2548)-1</f>
        <v>0</v>
      </c>
      <c r="M2548" s="41">
        <f>'2.5'!C2548/MAX('2.5'!C$2:C2548)-1</f>
        <v>-0.02766196564</v>
      </c>
      <c r="N2548" s="41">
        <f>'2.5'!D2548/MAX('2.5'!D$2:D2548)-1</f>
        <v>-0.02587659777</v>
      </c>
    </row>
    <row r="2549">
      <c r="F2549" s="38">
        <f>'2.5'!A2609</f>
        <v>45656</v>
      </c>
      <c r="G2549" s="39">
        <f>STDEV('2.2 Retornos'!L2555:L2614)*SQRT(252)</f>
        <v>0.09011759864</v>
      </c>
      <c r="H2549" s="39">
        <f>STDEV('2.2 Retornos'!W2555:W2614)*SQRT(252)</f>
        <v>0.2748926632</v>
      </c>
      <c r="I2549" s="39">
        <f>STDEV('2.2 Retornos'!AH2555:AH2614)*SQRT(252)</f>
        <v>0.1853376146</v>
      </c>
      <c r="K2549" s="40">
        <f>'2.5'!A2549</f>
        <v>45572</v>
      </c>
      <c r="L2549" s="41">
        <f>'2.5'!B2549/MAX('2.5'!B$2:B2549)-1</f>
        <v>-0.002671068043</v>
      </c>
      <c r="M2549" s="41">
        <f>'2.5'!C2549/MAX('2.5'!C$2:C2549)-1</f>
        <v>-0.03316470614</v>
      </c>
      <c r="N2549" s="41">
        <f>'2.5'!D2549/MAX('2.5'!D$2:D2549)-1</f>
        <v>-0.00738649291</v>
      </c>
    </row>
    <row r="2550">
      <c r="F2550" s="38">
        <f>'2.5'!A2610</f>
        <v>45657</v>
      </c>
      <c r="G2550" s="39">
        <f>STDEV('2.2 Retornos'!L2556:L2615)*SQRT(252)</f>
        <v>0.09009888482</v>
      </c>
      <c r="H2550" s="39">
        <f>STDEV('2.2 Retornos'!W2556:W2615)*SQRT(252)</f>
        <v>0.2732638061</v>
      </c>
      <c r="I2550" s="39">
        <f>STDEV('2.2 Retornos'!AH2556:AH2615)*SQRT(252)</f>
        <v>0.1845847342</v>
      </c>
      <c r="K2550" s="40">
        <f>'2.5'!A2550</f>
        <v>45573</v>
      </c>
      <c r="L2550" s="41">
        <f>'2.5'!B2550/MAX('2.5'!B$2:B2550)-1</f>
        <v>-0.00297469208</v>
      </c>
      <c r="M2550" s="41">
        <f>'2.5'!C2550/MAX('2.5'!C$2:C2550)-1</f>
        <v>-0.0500735622</v>
      </c>
      <c r="N2550" s="41">
        <f>'2.5'!D2550/MAX('2.5'!D$2:D2550)-1</f>
        <v>-0.02514041303</v>
      </c>
    </row>
    <row r="2551">
      <c r="F2551" s="38">
        <f>'2.5'!A2611</f>
        <v>45658</v>
      </c>
      <c r="G2551" s="39">
        <f>STDEV('2.2 Retornos'!L2557:L2616)*SQRT(252)</f>
        <v>0.08978330635</v>
      </c>
      <c r="H2551" s="39">
        <f>STDEV('2.2 Retornos'!W2557:W2616)*SQRT(252)</f>
        <v>0.2727289974</v>
      </c>
      <c r="I2551" s="39">
        <f>STDEV('2.2 Retornos'!AH2557:AH2616)*SQRT(252)</f>
        <v>0.1839559736</v>
      </c>
      <c r="K2551" s="40">
        <f>'2.5'!A2551</f>
        <v>45574</v>
      </c>
      <c r="L2551" s="41">
        <f>'2.5'!B2551/MAX('2.5'!B$2:B2551)-1</f>
        <v>0</v>
      </c>
      <c r="M2551" s="41">
        <f>'2.5'!C2551/MAX('2.5'!C$2:C2551)-1</f>
        <v>-0.04296693756</v>
      </c>
      <c r="N2551" s="41">
        <f>'2.5'!D2551/MAX('2.5'!D$2:D2551)-1</f>
        <v>-0.01875060661</v>
      </c>
    </row>
    <row r="2552">
      <c r="F2552" s="38">
        <f>'2.5'!A2612</f>
        <v>45659</v>
      </c>
      <c r="G2552" s="39">
        <f>STDEV('2.2 Retornos'!L2558:L2617)*SQRT(252)</f>
        <v>0.0883113436</v>
      </c>
      <c r="H2552" s="39">
        <f>STDEV('2.2 Retornos'!W2558:W2617)*SQRT(252)</f>
        <v>0.2765229521</v>
      </c>
      <c r="I2552" s="39">
        <f>STDEV('2.2 Retornos'!AH2558:AH2617)*SQRT(252)</f>
        <v>0.1820675062</v>
      </c>
      <c r="K2552" s="40">
        <f>'2.5'!A2552</f>
        <v>45575</v>
      </c>
      <c r="L2552" s="41">
        <f>'2.5'!B2552/MAX('2.5'!B$2:B2552)-1</f>
        <v>-0.007789107403</v>
      </c>
      <c r="M2552" s="41">
        <f>'2.5'!C2552/MAX('2.5'!C$2:C2552)-1</f>
        <v>-0.02105574523</v>
      </c>
      <c r="N2552" s="41">
        <f>'2.5'!D2552/MAX('2.5'!D$2:D2552)-1</f>
        <v>0</v>
      </c>
    </row>
    <row r="2553">
      <c r="F2553" s="38">
        <f>'2.5'!A2613</f>
        <v>45660</v>
      </c>
      <c r="G2553" s="39">
        <f>STDEV('2.2 Retornos'!L2559:L2618)*SQRT(252)</f>
        <v>0.08889762306</v>
      </c>
      <c r="H2553" s="39">
        <f>STDEV('2.2 Retornos'!W2559:W2618)*SQRT(252)</f>
        <v>0.2759290643</v>
      </c>
      <c r="I2553" s="39">
        <f>STDEV('2.2 Retornos'!AH2559:AH2618)*SQRT(252)</f>
        <v>0.1825342725</v>
      </c>
      <c r="K2553" s="40">
        <f>'2.5'!A2553</f>
        <v>45576</v>
      </c>
      <c r="L2553" s="41">
        <f>'2.5'!B2553/MAX('2.5'!B$2:B2553)-1</f>
        <v>-0.003239357037</v>
      </c>
      <c r="M2553" s="41">
        <f>'2.5'!C2553/MAX('2.5'!C$2:C2553)-1</f>
        <v>-0.01325075394</v>
      </c>
      <c r="N2553" s="41">
        <f>'2.5'!D2553/MAX('2.5'!D$2:D2553)-1</f>
        <v>0</v>
      </c>
    </row>
    <row r="2554">
      <c r="F2554" s="38">
        <f>'2.5'!A2614</f>
        <v>45663</v>
      </c>
      <c r="G2554" s="39">
        <f>STDEV('2.2 Retornos'!L2560:L2619)*SQRT(252)</f>
        <v>0.08920851201</v>
      </c>
      <c r="H2554" s="39">
        <f>STDEV('2.2 Retornos'!W2560:W2619)*SQRT(252)</f>
        <v>0.2759796789</v>
      </c>
      <c r="I2554" s="39">
        <f>STDEV('2.2 Retornos'!AH2560:AH2619)*SQRT(252)</f>
        <v>0.1829273094</v>
      </c>
      <c r="K2554" s="40">
        <f>'2.5'!A2554</f>
        <v>45579</v>
      </c>
      <c r="L2554" s="41">
        <f>'2.5'!B2554/MAX('2.5'!B$2:B2554)-1</f>
        <v>-0.003239357037</v>
      </c>
      <c r="M2554" s="41">
        <f>'2.5'!C2554/MAX('2.5'!C$2:C2554)-1</f>
        <v>-0.01325075394</v>
      </c>
      <c r="N2554" s="41">
        <f>'2.5'!D2554/MAX('2.5'!D$2:D2554)-1</f>
        <v>0</v>
      </c>
    </row>
    <row r="2555">
      <c r="F2555" s="38">
        <f>'2.5'!A2615</f>
        <v>45664</v>
      </c>
      <c r="G2555" s="39">
        <f>STDEV('2.2 Retornos'!L2561:L2620)*SQRT(252)</f>
        <v>0.08953972243</v>
      </c>
      <c r="H2555" s="39">
        <f>STDEV('2.2 Retornos'!W2561:W2620)*SQRT(252)</f>
        <v>0.2754781094</v>
      </c>
      <c r="I2555" s="39">
        <f>STDEV('2.2 Retornos'!AH2561:AH2620)*SQRT(252)</f>
        <v>0.1668993177</v>
      </c>
      <c r="K2555" s="40">
        <f>'2.5'!A2555</f>
        <v>45580</v>
      </c>
      <c r="L2555" s="41">
        <f>'2.5'!B2555/MAX('2.5'!B$2:B2555)-1</f>
        <v>-0.0007109252326</v>
      </c>
      <c r="M2555" s="41">
        <f>'2.5'!C2555/MAX('2.5'!C$2:C2555)-1</f>
        <v>-0.02391351268</v>
      </c>
      <c r="N2555" s="41">
        <f>'2.5'!D2555/MAX('2.5'!D$2:D2555)-1</f>
        <v>-0.04048316487</v>
      </c>
    </row>
    <row r="2556">
      <c r="F2556" s="38">
        <f>'2.5'!A2616</f>
        <v>45665</v>
      </c>
      <c r="G2556" s="39">
        <f>STDEV('2.2 Retornos'!L2562:L2621)*SQRT(252)</f>
        <v>0.08854380523</v>
      </c>
      <c r="H2556" s="39">
        <f>STDEV('2.2 Retornos'!W2562:W2621)*SQRT(252)</f>
        <v>0.2774773182</v>
      </c>
      <c r="I2556" s="39">
        <f>STDEV('2.2 Retornos'!AH2562:AH2621)*SQRT(252)</f>
        <v>0.1668448568</v>
      </c>
      <c r="K2556" s="40">
        <f>'2.5'!A2556</f>
        <v>45581</v>
      </c>
      <c r="L2556" s="41">
        <f>'2.5'!B2556/MAX('2.5'!B$2:B2556)-1</f>
        <v>0</v>
      </c>
      <c r="M2556" s="41">
        <f>'2.5'!C2556/MAX('2.5'!C$2:C2556)-1</f>
        <v>-0.01359845559</v>
      </c>
      <c r="N2556" s="41">
        <f>'2.5'!D2556/MAX('2.5'!D$2:D2556)-1</f>
        <v>-0.04235722841</v>
      </c>
    </row>
    <row r="2557">
      <c r="F2557" s="38">
        <f>'2.5'!A2617</f>
        <v>45666</v>
      </c>
      <c r="G2557" s="39">
        <f>STDEV('2.2 Retornos'!L2563:L2622)*SQRT(252)</f>
        <v>0.08821851684</v>
      </c>
      <c r="H2557" s="39">
        <f>STDEV('2.2 Retornos'!W2563:W2622)*SQRT(252)</f>
        <v>0.2819449838</v>
      </c>
      <c r="I2557" s="39">
        <f>STDEV('2.2 Retornos'!AH2563:AH2622)*SQRT(252)</f>
        <v>0.1652130079</v>
      </c>
      <c r="K2557" s="40">
        <f>'2.5'!A2557</f>
        <v>45582</v>
      </c>
      <c r="L2557" s="41">
        <f>'2.5'!B2557/MAX('2.5'!B$2:B2557)-1</f>
        <v>0</v>
      </c>
      <c r="M2557" s="41">
        <f>'2.5'!C2557/MAX('2.5'!C$2:C2557)-1</f>
        <v>-0.01266753257</v>
      </c>
      <c r="N2557" s="41">
        <f>'2.5'!D2557/MAX('2.5'!D$2:D2557)-1</f>
        <v>-0.03152204822</v>
      </c>
    </row>
    <row r="2558">
      <c r="F2558" s="38">
        <f>'2.5'!A2618</f>
        <v>45667</v>
      </c>
      <c r="G2558" s="39">
        <f>STDEV('2.2 Retornos'!L2564:L2623)*SQRT(252)</f>
        <v>0.0958534141</v>
      </c>
      <c r="H2558" s="39">
        <f>STDEV('2.2 Retornos'!W2564:W2623)*SQRT(252)</f>
        <v>0.2770961383</v>
      </c>
      <c r="I2558" s="39">
        <f>STDEV('2.2 Retornos'!AH2564:AH2623)*SQRT(252)</f>
        <v>0.1656055301</v>
      </c>
      <c r="K2558" s="40">
        <f>'2.5'!A2558</f>
        <v>45583</v>
      </c>
      <c r="L2558" s="41">
        <f>'2.5'!B2558/MAX('2.5'!B$2:B2558)-1</f>
        <v>0</v>
      </c>
      <c r="M2558" s="41">
        <f>'2.5'!C2558/MAX('2.5'!C$2:C2558)-1</f>
        <v>0</v>
      </c>
      <c r="N2558" s="41">
        <f>'2.5'!D2558/MAX('2.5'!D$2:D2558)-1</f>
        <v>-0.03524418558</v>
      </c>
    </row>
    <row r="2559">
      <c r="F2559" s="38">
        <f>'2.5'!A2619</f>
        <v>45670</v>
      </c>
      <c r="G2559" s="39">
        <f>STDEV('2.2 Retornos'!L2565:L2624)*SQRT(252)</f>
        <v>0.09567181922</v>
      </c>
      <c r="H2559" s="39">
        <f>STDEV('2.2 Retornos'!W2565:W2624)*SQRT(252)</f>
        <v>0.2801785991</v>
      </c>
      <c r="I2559" s="39">
        <f>STDEV('2.2 Retornos'!AH2565:AH2624)*SQRT(252)</f>
        <v>0.1707297115</v>
      </c>
      <c r="K2559" s="40">
        <f>'2.5'!A2559</f>
        <v>45586</v>
      </c>
      <c r="L2559" s="41">
        <f>'2.5'!B2559/MAX('2.5'!B$2:B2559)-1</f>
        <v>-0.005757062866</v>
      </c>
      <c r="M2559" s="41">
        <f>'2.5'!C2559/MAX('2.5'!C$2:C2559)-1</f>
        <v>-0.004709593332</v>
      </c>
      <c r="N2559" s="41">
        <f>'2.5'!D2559/MAX('2.5'!D$2:D2559)-1</f>
        <v>-0.03191105765</v>
      </c>
    </row>
    <row r="2560">
      <c r="F2560" s="38">
        <f>'2.5'!A2620</f>
        <v>45671</v>
      </c>
      <c r="G2560" s="39">
        <f>STDEV('2.2 Retornos'!L2566:L2625)*SQRT(252)</f>
        <v>0.09573320052</v>
      </c>
      <c r="H2560" s="39">
        <f>STDEV('2.2 Retornos'!W2566:W2625)*SQRT(252)</f>
        <v>0.2799208426</v>
      </c>
      <c r="I2560" s="39">
        <f>STDEV('2.2 Retornos'!AH2566:AH2625)*SQRT(252)</f>
        <v>0.1707319033</v>
      </c>
      <c r="K2560" s="40">
        <f>'2.5'!A2560</f>
        <v>45587</v>
      </c>
      <c r="L2560" s="41">
        <f>'2.5'!B2560/MAX('2.5'!B$2:B2560)-1</f>
        <v>-0.007070929573</v>
      </c>
      <c r="M2560" s="41">
        <f>'2.5'!C2560/MAX('2.5'!C$2:C2560)-1</f>
        <v>0</v>
      </c>
      <c r="N2560" s="41">
        <f>'2.5'!D2560/MAX('2.5'!D$2:D2560)-1</f>
        <v>-0.0328822505</v>
      </c>
    </row>
    <row r="2561">
      <c r="F2561" s="38">
        <f>'2.5'!A2621</f>
        <v>45672</v>
      </c>
      <c r="G2561" s="39">
        <f>STDEV('2.2 Retornos'!L2567:L2626)*SQRT(252)</f>
        <v>0.09974584492</v>
      </c>
      <c r="H2561" s="39">
        <f>STDEV('2.2 Retornos'!W2567:W2626)*SQRT(252)</f>
        <v>0.2809248986</v>
      </c>
      <c r="I2561" s="39">
        <f>STDEV('2.2 Retornos'!AH2567:AH2626)*SQRT(252)</f>
        <v>0.1695415192</v>
      </c>
      <c r="K2561" s="40">
        <f>'2.5'!A2561</f>
        <v>45588</v>
      </c>
      <c r="L2561" s="41">
        <f>'2.5'!B2561/MAX('2.5'!B$2:B2561)-1</f>
        <v>-0.007815899279</v>
      </c>
      <c r="M2561" s="41">
        <f>'2.5'!C2561/MAX('2.5'!C$2:C2561)-1</f>
        <v>-0.004431825657</v>
      </c>
      <c r="N2561" s="41">
        <f>'2.5'!D2561/MAX('2.5'!D$2:D2561)-1</f>
        <v>-0.04261932494</v>
      </c>
    </row>
    <row r="2562">
      <c r="F2562" s="38">
        <f>'2.5'!A2622</f>
        <v>45673</v>
      </c>
      <c r="G2562" s="39">
        <f>STDEV('2.2 Retornos'!L2568:L2627)*SQRT(252)</f>
        <v>0.1003571479</v>
      </c>
      <c r="H2562" s="39">
        <f>STDEV('2.2 Retornos'!W2568:W2627)*SQRT(252)</f>
        <v>0.2804966334</v>
      </c>
      <c r="I2562" s="39">
        <f>STDEV('2.2 Retornos'!AH2568:AH2627)*SQRT(252)</f>
        <v>0.1727549911</v>
      </c>
      <c r="K2562" s="40">
        <f>'2.5'!A2562</f>
        <v>45589</v>
      </c>
      <c r="L2562" s="41">
        <f>'2.5'!B2562/MAX('2.5'!B$2:B2562)-1</f>
        <v>-0.007099821638</v>
      </c>
      <c r="M2562" s="41">
        <f>'2.5'!C2562/MAX('2.5'!C$2:C2562)-1</f>
        <v>-0.01928423244</v>
      </c>
      <c r="N2562" s="41">
        <f>'2.5'!D2562/MAX('2.5'!D$2:D2562)-1</f>
        <v>-0.03863070546</v>
      </c>
    </row>
    <row r="2563">
      <c r="F2563" s="38">
        <f>'2.5'!A2623</f>
        <v>45674</v>
      </c>
      <c r="G2563" s="39">
        <f>STDEV('2.2 Retornos'!L2569:L2628)*SQRT(252)</f>
        <v>0.100635985</v>
      </c>
      <c r="H2563" s="39">
        <f>STDEV('2.2 Retornos'!W2569:W2628)*SQRT(252)</f>
        <v>0.2812452155</v>
      </c>
      <c r="I2563" s="39">
        <f>STDEV('2.2 Retornos'!AH2569:AH2628)*SQRT(252)</f>
        <v>0.1725753782</v>
      </c>
      <c r="K2563" s="40">
        <f>'2.5'!A2563</f>
        <v>45590</v>
      </c>
      <c r="L2563" s="41">
        <f>'2.5'!B2563/MAX('2.5'!B$2:B2563)-1</f>
        <v>-0.0119394196</v>
      </c>
      <c r="M2563" s="41">
        <f>'2.5'!C2563/MAX('2.5'!C$2:C2563)-1</f>
        <v>-0.02339424519</v>
      </c>
      <c r="N2563" s="41">
        <f>'2.5'!D2563/MAX('2.5'!D$2:D2563)-1</f>
        <v>-0.02675058241</v>
      </c>
    </row>
    <row r="2564">
      <c r="F2564" s="38">
        <f>'2.5'!A2624</f>
        <v>45677</v>
      </c>
      <c r="G2564" s="39">
        <f>STDEV('2.2 Retornos'!L2570:L2629)*SQRT(252)</f>
        <v>0.09948125482</v>
      </c>
      <c r="H2564" s="39">
        <f>STDEV('2.2 Retornos'!W2570:W2629)*SQRT(252)</f>
        <v>0.2852730318</v>
      </c>
      <c r="I2564" s="39">
        <f>STDEV('2.2 Retornos'!AH2570:AH2629)*SQRT(252)</f>
        <v>0.1767092383</v>
      </c>
      <c r="K2564" s="40">
        <f>'2.5'!A2564</f>
        <v>45593</v>
      </c>
      <c r="L2564" s="41">
        <f>'2.5'!B2564/MAX('2.5'!B$2:B2564)-1</f>
        <v>-0.003447427311</v>
      </c>
      <c r="M2564" s="41">
        <f>'2.5'!C2564/MAX('2.5'!C$2:C2564)-1</f>
        <v>-0.02358122986</v>
      </c>
      <c r="N2564" s="41">
        <f>'2.5'!D2564/MAX('2.5'!D$2:D2564)-1</f>
        <v>-0.04274994695</v>
      </c>
    </row>
    <row r="2565">
      <c r="F2565" s="38">
        <f>'2.5'!A2625</f>
        <v>45678</v>
      </c>
      <c r="G2565" s="39">
        <f>STDEV('2.2 Retornos'!L2571:L2630)*SQRT(252)</f>
        <v>0.09955144913</v>
      </c>
      <c r="H2565" s="39">
        <f>STDEV('2.2 Retornos'!W2571:W2630)*SQRT(252)</f>
        <v>0.2824418456</v>
      </c>
      <c r="I2565" s="39">
        <f>STDEV('2.2 Retornos'!AH2571:AH2630)*SQRT(252)</f>
        <v>0.1788518821</v>
      </c>
      <c r="K2565" s="40">
        <f>'2.5'!A2565</f>
        <v>45594</v>
      </c>
      <c r="L2565" s="41">
        <f>'2.5'!B2565/MAX('2.5'!B$2:B2565)-1</f>
        <v>-0.006554186119</v>
      </c>
      <c r="M2565" s="41">
        <f>'2.5'!C2565/MAX('2.5'!C$2:C2565)-1</f>
        <v>-0.004257129019</v>
      </c>
      <c r="N2565" s="41">
        <f>'2.5'!D2565/MAX('2.5'!D$2:D2565)-1</f>
        <v>-0.0495743933</v>
      </c>
    </row>
    <row r="2566">
      <c r="F2566" s="38">
        <f>'2.5'!A2626</f>
        <v>45679</v>
      </c>
      <c r="G2566" s="39">
        <f>STDEV('2.2 Retornos'!L2572:L2631)*SQRT(252)</f>
        <v>0.1000741275</v>
      </c>
      <c r="H2566" s="39">
        <f>STDEV('2.2 Retornos'!W2572:W2631)*SQRT(252)</f>
        <v>0.2807218622</v>
      </c>
      <c r="I2566" s="39">
        <f>STDEV('2.2 Retornos'!AH2572:AH2631)*SQRT(252)</f>
        <v>0.1790362001</v>
      </c>
      <c r="K2566" s="40">
        <f>'2.5'!A2566</f>
        <v>45595</v>
      </c>
      <c r="L2566" s="41">
        <f>'2.5'!B2566/MAX('2.5'!B$2:B2566)-1</f>
        <v>-0.007677388555</v>
      </c>
      <c r="M2566" s="41">
        <f>'2.5'!C2566/MAX('2.5'!C$2:C2566)-1</f>
        <v>-0.02637086086</v>
      </c>
      <c r="N2566" s="41">
        <f>'2.5'!D2566/MAX('2.5'!D$2:D2566)-1</f>
        <v>-0.04921139291</v>
      </c>
    </row>
    <row r="2567">
      <c r="F2567" s="38">
        <f>'2.5'!A2627</f>
        <v>45680</v>
      </c>
      <c r="G2567" s="39">
        <f>STDEV('2.2 Retornos'!L2573:L2632)*SQRT(252)</f>
        <v>0.09559713791</v>
      </c>
      <c r="H2567" s="39">
        <f>STDEV('2.2 Retornos'!W2573:W2632)*SQRT(252)</f>
        <v>0.2759243528</v>
      </c>
      <c r="I2567" s="39">
        <f>STDEV('2.2 Retornos'!AH2573:AH2632)*SQRT(252)</f>
        <v>0.1782737628</v>
      </c>
      <c r="K2567" s="40">
        <f>'2.5'!A2567</f>
        <v>45596</v>
      </c>
      <c r="L2567" s="41">
        <f>'2.5'!B2567/MAX('2.5'!B$2:B2567)-1</f>
        <v>-0.02138181315</v>
      </c>
      <c r="M2567" s="41">
        <f>'2.5'!C2567/MAX('2.5'!C$2:C2567)-1</f>
        <v>-0.05180337192</v>
      </c>
      <c r="N2567" s="41">
        <f>'2.5'!D2567/MAX('2.5'!D$2:D2567)-1</f>
        <v>-0.05753492858</v>
      </c>
    </row>
    <row r="2568">
      <c r="F2568" s="38">
        <f>'2.5'!A2628</f>
        <v>45681</v>
      </c>
      <c r="G2568" s="39">
        <f>STDEV('2.2 Retornos'!L2574:L2633)*SQRT(252)</f>
        <v>0.09529181342</v>
      </c>
      <c r="H2568" s="39">
        <f>STDEV('2.2 Retornos'!W2574:W2633)*SQRT(252)</f>
        <v>0.2767571118</v>
      </c>
      <c r="I2568" s="39">
        <f>STDEV('2.2 Retornos'!AH2574:AH2633)*SQRT(252)</f>
        <v>0.1780252143</v>
      </c>
      <c r="K2568" s="40">
        <f>'2.5'!A2568</f>
        <v>45597</v>
      </c>
      <c r="L2568" s="41">
        <f>'2.5'!B2568/MAX('2.5'!B$2:B2568)-1</f>
        <v>-0.01658310994</v>
      </c>
      <c r="M2568" s="41">
        <f>'2.5'!C2568/MAX('2.5'!C$2:C2568)-1</f>
        <v>-0.05162052455</v>
      </c>
      <c r="N2568" s="41">
        <f>'2.5'!D2568/MAX('2.5'!D$2:D2568)-1</f>
        <v>-0.06408143984</v>
      </c>
    </row>
    <row r="2569">
      <c r="F2569" s="38">
        <f>'2.5'!A2629</f>
        <v>45684</v>
      </c>
      <c r="G2569" s="39">
        <f>STDEV('2.2 Retornos'!L2575:L2634)*SQRT(252)</f>
        <v>0.09527510749</v>
      </c>
      <c r="H2569" s="39">
        <f>STDEV('2.2 Retornos'!W2575:W2634)*SQRT(252)</f>
        <v>0.2789721185</v>
      </c>
      <c r="I2569" s="39">
        <f>STDEV('2.2 Retornos'!AH2575:AH2634)*SQRT(252)</f>
        <v>0.1783220598</v>
      </c>
      <c r="K2569" s="40">
        <f>'2.5'!A2569</f>
        <v>45600</v>
      </c>
      <c r="L2569" s="41">
        <f>'2.5'!B2569/MAX('2.5'!B$2:B2569)-1</f>
        <v>-0.01436022328</v>
      </c>
      <c r="M2569" s="41">
        <f>'2.5'!C2569/MAX('2.5'!C$2:C2569)-1</f>
        <v>-0.05447443236</v>
      </c>
      <c r="N2569" s="41">
        <f>'2.5'!D2569/MAX('2.5'!D$2:D2569)-1</f>
        <v>-0.05395459745</v>
      </c>
    </row>
    <row r="2570">
      <c r="F2570" s="38">
        <f>'2.5'!A2630</f>
        <v>45685</v>
      </c>
      <c r="G2570" s="39">
        <f>STDEV('2.2 Retornos'!L2576:L2635)*SQRT(252)</f>
        <v>0.09419467266</v>
      </c>
      <c r="H2570" s="39">
        <f>STDEV('2.2 Retornos'!W2576:W2635)*SQRT(252)</f>
        <v>0.2789082575</v>
      </c>
      <c r="I2570" s="39">
        <f>STDEV('2.2 Retornos'!AH2576:AH2635)*SQRT(252)</f>
        <v>0.1797936815</v>
      </c>
      <c r="K2570" s="40">
        <f>'2.5'!A2570</f>
        <v>45601</v>
      </c>
      <c r="L2570" s="41">
        <f>'2.5'!B2570/MAX('2.5'!B$2:B2570)-1</f>
        <v>-0.0064840159</v>
      </c>
      <c r="M2570" s="41">
        <f>'2.5'!C2570/MAX('2.5'!C$2:C2570)-1</f>
        <v>-0.04595761999</v>
      </c>
      <c r="N2570" s="41">
        <f>'2.5'!D2570/MAX('2.5'!D$2:D2570)-1</f>
        <v>-0.05438222414</v>
      </c>
    </row>
    <row r="2571">
      <c r="F2571" s="38">
        <f>'2.5'!A2631</f>
        <v>45686</v>
      </c>
      <c r="G2571" s="39">
        <f>STDEV('2.2 Retornos'!L2577:L2636)*SQRT(252)</f>
        <v>0.08498395373</v>
      </c>
      <c r="H2571" s="39">
        <f>STDEV('2.2 Retornos'!W2577:W2636)*SQRT(252)</f>
        <v>0.2799038025</v>
      </c>
      <c r="I2571" s="39">
        <f>STDEV('2.2 Retornos'!AH2577:AH2636)*SQRT(252)</f>
        <v>0.178013862</v>
      </c>
      <c r="K2571" s="40">
        <f>'2.5'!A2571</f>
        <v>45602</v>
      </c>
      <c r="L2571" s="41">
        <f>'2.5'!B2571/MAX('2.5'!B$2:B2571)-1</f>
        <v>0</v>
      </c>
      <c r="M2571" s="41">
        <f>'2.5'!C2571/MAX('2.5'!C$2:C2571)-1</f>
        <v>-0.05422152713</v>
      </c>
      <c r="N2571" s="41">
        <f>'2.5'!D2571/MAX('2.5'!D$2:D2571)-1</f>
        <v>-0.03902746177</v>
      </c>
    </row>
    <row r="2572">
      <c r="F2572" s="38">
        <f>'2.5'!A2632</f>
        <v>45687</v>
      </c>
      <c r="G2572" s="39">
        <f>STDEV('2.2 Retornos'!L2578:L2637)*SQRT(252)</f>
        <v>0.084300811</v>
      </c>
      <c r="H2572" s="39">
        <f>STDEV('2.2 Retornos'!W2578:W2637)*SQRT(252)</f>
        <v>0.2716292774</v>
      </c>
      <c r="I2572" s="39">
        <f>STDEV('2.2 Retornos'!AH2578:AH2637)*SQRT(252)</f>
        <v>0.1779247033</v>
      </c>
      <c r="K2572" s="40">
        <f>'2.5'!A2572</f>
        <v>45603</v>
      </c>
      <c r="L2572" s="41">
        <f>'2.5'!B2572/MAX('2.5'!B$2:B2572)-1</f>
        <v>0</v>
      </c>
      <c r="M2572" s="41">
        <f>'2.5'!C2572/MAX('2.5'!C$2:C2572)-1</f>
        <v>-0.01198999924</v>
      </c>
      <c r="N2572" s="41">
        <f>'2.5'!D2572/MAX('2.5'!D$2:D2572)-1</f>
        <v>-0.03148786132</v>
      </c>
    </row>
    <row r="2573">
      <c r="F2573" s="38">
        <f>'2.5'!A2633</f>
        <v>45688</v>
      </c>
      <c r="G2573" s="39">
        <f>STDEV('2.2 Retornos'!L2579:L2638)*SQRT(252)</f>
        <v>0.08625173011</v>
      </c>
      <c r="H2573" s="39">
        <f>STDEV('2.2 Retornos'!W2579:W2638)*SQRT(252)</f>
        <v>0.2684159923</v>
      </c>
      <c r="I2573" s="39">
        <f>STDEV('2.2 Retornos'!AH2579:AH2638)*SQRT(252)</f>
        <v>0.1812506149</v>
      </c>
      <c r="K2573" s="40">
        <f>'2.5'!A2573</f>
        <v>45604</v>
      </c>
      <c r="L2573" s="41">
        <f>'2.5'!B2573/MAX('2.5'!B$2:B2573)-1</f>
        <v>-0.00182827258</v>
      </c>
      <c r="M2573" s="41">
        <f>'2.5'!C2573/MAX('2.5'!C$2:C2573)-1</f>
        <v>-0.04018939416</v>
      </c>
      <c r="N2573" s="41">
        <f>'2.5'!D2573/MAX('2.5'!D$2:D2573)-1</f>
        <v>-0.04259148153</v>
      </c>
    </row>
    <row r="2574">
      <c r="F2574" s="38">
        <f>'2.5'!A2634</f>
        <v>45691</v>
      </c>
      <c r="G2574" s="39">
        <f>STDEV('2.2 Retornos'!L2580:L2639)*SQRT(252)</f>
        <v>0.09489493008</v>
      </c>
      <c r="H2574" s="39">
        <f>STDEV('2.2 Retornos'!W2580:W2639)*SQRT(252)</f>
        <v>0.2545681238</v>
      </c>
      <c r="I2574" s="39">
        <f>STDEV('2.2 Retornos'!AH2580:AH2639)*SQRT(252)</f>
        <v>0.1813999529</v>
      </c>
      <c r="K2574" s="40">
        <f>'2.5'!A2574</f>
        <v>45607</v>
      </c>
      <c r="L2574" s="41">
        <f>'2.5'!B2574/MAX('2.5'!B$2:B2574)-1</f>
        <v>0</v>
      </c>
      <c r="M2574" s="41">
        <f>'2.5'!C2574/MAX('2.5'!C$2:C2574)-1</f>
        <v>-0.08003703524</v>
      </c>
      <c r="N2574" s="41">
        <f>'2.5'!D2574/MAX('2.5'!D$2:D2574)-1</f>
        <v>-0.04097753951</v>
      </c>
    </row>
    <row r="2575">
      <c r="F2575" s="38">
        <f>'2.5'!A2635</f>
        <v>45692</v>
      </c>
      <c r="G2575" s="39">
        <f>STDEV('2.2 Retornos'!L2581:L2640)*SQRT(252)</f>
        <v>0.09636437029</v>
      </c>
      <c r="H2575" s="39">
        <f>STDEV('2.2 Retornos'!W2581:W2640)*SQRT(252)</f>
        <v>0.2560372306</v>
      </c>
      <c r="I2575" s="39">
        <f>STDEV('2.2 Retornos'!AH2581:AH2640)*SQRT(252)</f>
        <v>0.1815427998</v>
      </c>
      <c r="K2575" s="40">
        <f>'2.5'!A2575</f>
        <v>45608</v>
      </c>
      <c r="L2575" s="41">
        <f>'2.5'!B2575/MAX('2.5'!B$2:B2575)-1</f>
        <v>-0.002118978351</v>
      </c>
      <c r="M2575" s="41">
        <f>'2.5'!C2575/MAX('2.5'!C$2:C2575)-1</f>
        <v>-0.09113042066</v>
      </c>
      <c r="N2575" s="41">
        <f>'2.5'!D2575/MAX('2.5'!D$2:D2575)-1</f>
        <v>-0.05409811964</v>
      </c>
    </row>
    <row r="2576">
      <c r="F2576" s="38">
        <f>'2.5'!A2636</f>
        <v>45693</v>
      </c>
      <c r="G2576" s="39">
        <f>STDEV('2.2 Retornos'!L2582:L2641)*SQRT(252)</f>
        <v>0.0970948586</v>
      </c>
      <c r="H2576" s="39">
        <f>STDEV('2.2 Retornos'!W2582:W2641)*SQRT(252)</f>
        <v>0.2545195395</v>
      </c>
      <c r="I2576" s="39">
        <f>STDEV('2.2 Retornos'!AH2582:AH2641)*SQRT(252)</f>
        <v>0.1814744619</v>
      </c>
      <c r="K2576" s="40">
        <f>'2.5'!A2576</f>
        <v>45609</v>
      </c>
      <c r="L2576" s="41">
        <f>'2.5'!B2576/MAX('2.5'!B$2:B2576)-1</f>
        <v>-0.00140527576</v>
      </c>
      <c r="M2576" s="41">
        <f>'2.5'!C2576/MAX('2.5'!C$2:C2576)-1</f>
        <v>-0.1133980956</v>
      </c>
      <c r="N2576" s="41">
        <f>'2.5'!D2576/MAX('2.5'!D$2:D2576)-1</f>
        <v>-0.04924751536</v>
      </c>
    </row>
    <row r="2577">
      <c r="F2577" s="38">
        <f>'2.5'!A2637</f>
        <v>45694</v>
      </c>
      <c r="G2577" s="39">
        <f>STDEV('2.2 Retornos'!L2583:L2642)*SQRT(252)</f>
        <v>0.09731256653</v>
      </c>
      <c r="H2577" s="39">
        <f>STDEV('2.2 Retornos'!W2583:W2642)*SQRT(252)</f>
        <v>0.2527477031</v>
      </c>
      <c r="I2577" s="39">
        <f>STDEV('2.2 Retornos'!AH2583:AH2642)*SQRT(252)</f>
        <v>0.1767539778</v>
      </c>
      <c r="K2577" s="40">
        <f>'2.5'!A2577</f>
        <v>45610</v>
      </c>
      <c r="L2577" s="41">
        <f>'2.5'!B2577/MAX('2.5'!B$2:B2577)-1</f>
        <v>0</v>
      </c>
      <c r="M2577" s="41">
        <f>'2.5'!C2577/MAX('2.5'!C$2:C2577)-1</f>
        <v>-0.09859592271</v>
      </c>
      <c r="N2577" s="41">
        <f>'2.5'!D2577/MAX('2.5'!D$2:D2577)-1</f>
        <v>-0.02871361197</v>
      </c>
    </row>
    <row r="2578">
      <c r="F2578" s="38">
        <f>'2.5'!A2638</f>
        <v>45695</v>
      </c>
      <c r="G2578" s="39">
        <f>STDEV('2.2 Retornos'!L2584:L2643)*SQRT(252)</f>
        <v>0.0967151362</v>
      </c>
      <c r="H2578" s="39">
        <f>STDEV('2.2 Retornos'!W2584:W2643)*SQRT(252)</f>
        <v>0.2522550663</v>
      </c>
      <c r="I2578" s="39">
        <f>STDEV('2.2 Retornos'!AH2584:AH2643)*SQRT(252)</f>
        <v>0.1751938238</v>
      </c>
      <c r="K2578" s="40">
        <f>'2.5'!A2578</f>
        <v>45611</v>
      </c>
      <c r="L2578" s="41">
        <f>'2.5'!B2578/MAX('2.5'!B$2:B2578)-1</f>
        <v>-0.00539408857</v>
      </c>
      <c r="M2578" s="41">
        <f>'2.5'!C2578/MAX('2.5'!C$2:C2578)-1</f>
        <v>-0.1051131168</v>
      </c>
      <c r="N2578" s="41">
        <f>'2.5'!D2578/MAX('2.5'!D$2:D2578)-1</f>
        <v>-0.04067188168</v>
      </c>
    </row>
    <row r="2579">
      <c r="F2579" s="38">
        <f>'2.5'!A2639</f>
        <v>45698</v>
      </c>
      <c r="G2579" s="39">
        <f>STDEV('2.2 Retornos'!L2585:L2644)*SQRT(252)</f>
        <v>0.09679476958</v>
      </c>
      <c r="H2579" s="39">
        <f>STDEV('2.2 Retornos'!W2585:W2644)*SQRT(252)</f>
        <v>0.2450229887</v>
      </c>
      <c r="I2579" s="39">
        <f>STDEV('2.2 Retornos'!AH2585:AH2644)*SQRT(252)</f>
        <v>0.1770087999</v>
      </c>
      <c r="K2579" s="40">
        <f>'2.5'!A2579</f>
        <v>45614</v>
      </c>
      <c r="L2579" s="41">
        <f>'2.5'!B2579/MAX('2.5'!B$2:B2579)-1</f>
        <v>-0.005560508769</v>
      </c>
      <c r="M2579" s="41">
        <f>'2.5'!C2579/MAX('2.5'!C$2:C2579)-1</f>
        <v>-0.07654504659</v>
      </c>
      <c r="N2579" s="41">
        <f>'2.5'!D2579/MAX('2.5'!D$2:D2579)-1</f>
        <v>-0.03045539599</v>
      </c>
    </row>
    <row r="2580">
      <c r="F2580" s="38">
        <f>'2.5'!A2640</f>
        <v>45699</v>
      </c>
      <c r="G2580" s="39">
        <f>STDEV('2.2 Retornos'!L2586:L2645)*SQRT(252)</f>
        <v>0.09677733825</v>
      </c>
      <c r="H2580" s="39">
        <f>STDEV('2.2 Retornos'!W2586:W2645)*SQRT(252)</f>
        <v>0.2452618272</v>
      </c>
      <c r="I2580" s="39">
        <f>STDEV('2.2 Retornos'!AH2586:AH2645)*SQRT(252)</f>
        <v>0.178483892</v>
      </c>
      <c r="K2580" s="40">
        <f>'2.5'!A2580</f>
        <v>45615</v>
      </c>
      <c r="L2580" s="41">
        <f>'2.5'!B2580/MAX('2.5'!B$2:B2580)-1</f>
        <v>-0.003938567473</v>
      </c>
      <c r="M2580" s="41">
        <f>'2.5'!C2580/MAX('2.5'!C$2:C2580)-1</f>
        <v>-0.05763662126</v>
      </c>
      <c r="N2580" s="41">
        <f>'2.5'!D2580/MAX('2.5'!D$2:D2580)-1</f>
        <v>-0.03146453722</v>
      </c>
    </row>
    <row r="2581">
      <c r="F2581" s="38">
        <f>'2.5'!A2641</f>
        <v>45700</v>
      </c>
      <c r="G2581" s="39">
        <f>STDEV('2.2 Retornos'!L2587:L2646)*SQRT(252)</f>
        <v>0.09679483313</v>
      </c>
      <c r="H2581" s="39">
        <f>STDEV('2.2 Retornos'!W2587:W2646)*SQRT(252)</f>
        <v>0.2490608377</v>
      </c>
      <c r="I2581" s="39">
        <f>STDEV('2.2 Retornos'!AH2587:AH2646)*SQRT(252)</f>
        <v>0.1832175318</v>
      </c>
      <c r="K2581" s="40">
        <f>'2.5'!A2581</f>
        <v>45616</v>
      </c>
      <c r="L2581" s="41">
        <f>'2.5'!B2581/MAX('2.5'!B$2:B2581)-1</f>
        <v>-0.003495950887</v>
      </c>
      <c r="M2581" s="41">
        <f>'2.5'!C2581/MAX('2.5'!C$2:C2581)-1</f>
        <v>-0.05573413545</v>
      </c>
      <c r="N2581" s="41">
        <f>'2.5'!D2581/MAX('2.5'!D$2:D2581)-1</f>
        <v>-0.02718969867</v>
      </c>
    </row>
    <row r="2582">
      <c r="F2582" s="38">
        <f>'2.5'!A2642</f>
        <v>45701</v>
      </c>
      <c r="G2582" s="39">
        <f>STDEV('2.2 Retornos'!L2588:L2647)*SQRT(252)</f>
        <v>0.0954156528</v>
      </c>
      <c r="H2582" s="39">
        <f>STDEV('2.2 Retornos'!W2588:W2647)*SQRT(252)</f>
        <v>0.2484127037</v>
      </c>
      <c r="I2582" s="39">
        <f>STDEV('2.2 Retornos'!AH2588:AH2647)*SQRT(252)</f>
        <v>0.1802313579</v>
      </c>
      <c r="K2582" s="40">
        <f>'2.5'!A2582</f>
        <v>45617</v>
      </c>
      <c r="L2582" s="41">
        <f>'2.5'!B2582/MAX('2.5'!B$2:B2582)-1</f>
        <v>0</v>
      </c>
      <c r="M2582" s="41">
        <f>'2.5'!C2582/MAX('2.5'!C$2:C2582)-1</f>
        <v>-0.04680344863</v>
      </c>
      <c r="N2582" s="41">
        <f>'2.5'!D2582/MAX('2.5'!D$2:D2582)-1</f>
        <v>-0.01177533537</v>
      </c>
    </row>
    <row r="2583">
      <c r="F2583" s="38">
        <f>'2.5'!A2643</f>
        <v>45702</v>
      </c>
      <c r="G2583" s="39">
        <f>STDEV('2.2 Retornos'!L2589:L2648)*SQRT(252)</f>
        <v>0.09521930635</v>
      </c>
      <c r="H2583" s="39">
        <f>STDEV('2.2 Retornos'!W2589:W2648)*SQRT(252)</f>
        <v>0.251380545</v>
      </c>
      <c r="I2583" s="39">
        <f>STDEV('2.2 Retornos'!AH2589:AH2648)*SQRT(252)</f>
        <v>0.181655562</v>
      </c>
      <c r="K2583" s="40">
        <f>'2.5'!A2583</f>
        <v>45618</v>
      </c>
      <c r="L2583" s="41">
        <f>'2.5'!B2583/MAX('2.5'!B$2:B2583)-1</f>
        <v>0</v>
      </c>
      <c r="M2583" s="41">
        <f>'2.5'!C2583/MAX('2.5'!C$2:C2583)-1</f>
        <v>-0.04118993502</v>
      </c>
      <c r="N2583" s="41">
        <f>'2.5'!D2583/MAX('2.5'!D$2:D2583)-1</f>
        <v>-0.007030555243</v>
      </c>
    </row>
    <row r="2584">
      <c r="F2584" s="38">
        <f>'2.5'!A2644</f>
        <v>45705</v>
      </c>
      <c r="G2584" s="39">
        <f>STDEV('2.2 Retornos'!L2590:L2649)*SQRT(252)</f>
        <v>0.09521989735</v>
      </c>
      <c r="H2584" s="39">
        <f>STDEV('2.2 Retornos'!W2590:W2649)*SQRT(252)</f>
        <v>0.2484872555</v>
      </c>
      <c r="I2584" s="39">
        <f>STDEV('2.2 Retornos'!AH2590:AH2649)*SQRT(252)</f>
        <v>0.1778456783</v>
      </c>
      <c r="K2584" s="40">
        <f>'2.5'!A2584</f>
        <v>45621</v>
      </c>
      <c r="L2584" s="41">
        <f>'2.5'!B2584/MAX('2.5'!B$2:B2584)-1</f>
        <v>-0.0002945361905</v>
      </c>
      <c r="M2584" s="41">
        <f>'2.5'!C2584/MAX('2.5'!C$2:C2584)-1</f>
        <v>-0.05849160974</v>
      </c>
      <c r="N2584" s="41">
        <f>'2.5'!D2584/MAX('2.5'!D$2:D2584)-1</f>
        <v>-0.02590676918</v>
      </c>
    </row>
    <row r="2585">
      <c r="F2585" s="38">
        <f>'2.5'!A2645</f>
        <v>45706</v>
      </c>
      <c r="G2585" s="39">
        <f>STDEV('2.2 Retornos'!L2591:L2650)*SQRT(252)</f>
        <v>0.09586708886</v>
      </c>
      <c r="H2585" s="39">
        <f>STDEV('2.2 Retornos'!W2591:W2650)*SQRT(252)</f>
        <v>0.2487629593</v>
      </c>
      <c r="I2585" s="39">
        <f>STDEV('2.2 Retornos'!AH2591:AH2650)*SQRT(252)</f>
        <v>0.1752208447</v>
      </c>
      <c r="K2585" s="40">
        <f>'2.5'!A2585</f>
        <v>45622</v>
      </c>
      <c r="L2585" s="41">
        <f>'2.5'!B2585/MAX('2.5'!B$2:B2585)-1</f>
        <v>0</v>
      </c>
      <c r="M2585" s="41">
        <f>'2.5'!C2585/MAX('2.5'!C$2:C2585)-1</f>
        <v>-0.06351279479</v>
      </c>
      <c r="N2585" s="41">
        <f>'2.5'!D2585/MAX('2.5'!D$2:D2585)-1</f>
        <v>-0.04386432218</v>
      </c>
    </row>
    <row r="2586">
      <c r="F2586" s="38">
        <f>'2.5'!A2646</f>
        <v>45707</v>
      </c>
      <c r="G2586" s="39">
        <f>STDEV('2.2 Retornos'!L2592:L2651)*SQRT(252)</f>
        <v>0.09552338407</v>
      </c>
      <c r="H2586" s="39">
        <f>STDEV('2.2 Retornos'!W2592:W2651)*SQRT(252)</f>
        <v>0.2488551329</v>
      </c>
      <c r="I2586" s="39">
        <f>STDEV('2.2 Retornos'!AH2592:AH2651)*SQRT(252)</f>
        <v>0.1754939256</v>
      </c>
      <c r="K2586" s="40">
        <f>'2.5'!A2586</f>
        <v>45623</v>
      </c>
      <c r="L2586" s="41">
        <f>'2.5'!B2586/MAX('2.5'!B$2:B2586)-1</f>
        <v>0</v>
      </c>
      <c r="M2586" s="41">
        <f>'2.5'!C2586/MAX('2.5'!C$2:C2586)-1</f>
        <v>-0.06341216065</v>
      </c>
      <c r="N2586" s="41">
        <f>'2.5'!D2586/MAX('2.5'!D$2:D2586)-1</f>
        <v>-0.04221783012</v>
      </c>
    </row>
    <row r="2587">
      <c r="F2587" s="38">
        <f>'2.5'!A2647</f>
        <v>45708</v>
      </c>
      <c r="G2587" s="39">
        <f>STDEV('2.2 Retornos'!L2593:L2652)*SQRT(252)</f>
        <v>0.09606569466</v>
      </c>
      <c r="H2587" s="39">
        <f>STDEV('2.2 Retornos'!W2593:W2652)*SQRT(252)</f>
        <v>0.2518983577</v>
      </c>
      <c r="I2587" s="39">
        <f>STDEV('2.2 Retornos'!AH2593:AH2652)*SQRT(252)</f>
        <v>0.1748698476</v>
      </c>
      <c r="K2587" s="40">
        <f>'2.5'!A2587</f>
        <v>45624</v>
      </c>
      <c r="L2587" s="41">
        <f>'2.5'!B2587/MAX('2.5'!B$2:B2587)-1</f>
        <v>-0.00008760052624</v>
      </c>
      <c r="M2587" s="41">
        <f>'2.5'!C2587/MAX('2.5'!C$2:C2587)-1</f>
        <v>-0.06347180778</v>
      </c>
      <c r="N2587" s="41">
        <f>'2.5'!D2587/MAX('2.5'!D$2:D2587)-1</f>
        <v>-0.03555597413</v>
      </c>
    </row>
    <row r="2588">
      <c r="F2588" s="38">
        <f>'2.5'!A2648</f>
        <v>45709</v>
      </c>
      <c r="G2588" s="39">
        <f>STDEV('2.2 Retornos'!L2594:L2653)*SQRT(252)</f>
        <v>0.09694303744</v>
      </c>
      <c r="H2588" s="39">
        <f>STDEV('2.2 Retornos'!W2594:W2653)*SQRT(252)</f>
        <v>0.2759794247</v>
      </c>
      <c r="I2588" s="39">
        <f>STDEV('2.2 Retornos'!AH2594:AH2653)*SQRT(252)</f>
        <v>0.1776850124</v>
      </c>
      <c r="K2588" s="40">
        <f>'2.5'!A2588</f>
        <v>45625</v>
      </c>
      <c r="L2588" s="41">
        <f>'2.5'!B2588/MAX('2.5'!B$2:B2588)-1</f>
        <v>0</v>
      </c>
      <c r="M2588" s="41">
        <f>'2.5'!C2588/MAX('2.5'!C$2:C2588)-1</f>
        <v>-0.06318800416</v>
      </c>
      <c r="N2588" s="41">
        <f>'2.5'!D2588/MAX('2.5'!D$2:D2588)-1</f>
        <v>-0.03545701317</v>
      </c>
    </row>
    <row r="2589">
      <c r="F2589" s="38">
        <f>'2.5'!A2649</f>
        <v>45712</v>
      </c>
      <c r="G2589" s="39">
        <f>STDEV('2.2 Retornos'!L2595:L2654)*SQRT(252)</f>
        <v>0.09731864035</v>
      </c>
      <c r="H2589" s="39">
        <f>STDEV('2.2 Retornos'!W2595:W2654)*SQRT(252)</f>
        <v>0.2759482343</v>
      </c>
      <c r="I2589" s="39">
        <f>STDEV('2.2 Retornos'!AH2595:AH2654)*SQRT(252)</f>
        <v>0.1786639783</v>
      </c>
      <c r="K2589" s="40">
        <f>'2.5'!A2589</f>
        <v>45628</v>
      </c>
      <c r="L2589" s="41">
        <f>'2.5'!B2589/MAX('2.5'!B$2:B2589)-1</f>
        <v>0</v>
      </c>
      <c r="M2589" s="41">
        <f>'2.5'!C2589/MAX('2.5'!C$2:C2589)-1</f>
        <v>-0.07101556434</v>
      </c>
      <c r="N2589" s="41">
        <f>'2.5'!D2589/MAX('2.5'!D$2:D2589)-1</f>
        <v>-0.04237418232</v>
      </c>
    </row>
    <row r="2590">
      <c r="F2590" s="38">
        <f>'2.5'!A2650</f>
        <v>45713</v>
      </c>
      <c r="G2590" s="39">
        <f>STDEV('2.2 Retornos'!L2596:L2655)*SQRT(252)</f>
        <v>0.09770539947</v>
      </c>
      <c r="H2590" s="39">
        <f>STDEV('2.2 Retornos'!W2596:W2655)*SQRT(252)</f>
        <v>0.2722407304</v>
      </c>
      <c r="I2590" s="39">
        <f>STDEV('2.2 Retornos'!AH2596:AH2655)*SQRT(252)</f>
        <v>0.1788268918</v>
      </c>
      <c r="K2590" s="40">
        <f>'2.5'!A2590</f>
        <v>45629</v>
      </c>
      <c r="L2590" s="41">
        <f>'2.5'!B2590/MAX('2.5'!B$2:B2590)-1</f>
        <v>-0.006261834083</v>
      </c>
      <c r="M2590" s="41">
        <f>'2.5'!C2590/MAX('2.5'!C$2:C2590)-1</f>
        <v>-0.04864654731</v>
      </c>
      <c r="N2590" s="41">
        <f>'2.5'!D2590/MAX('2.5'!D$2:D2590)-1</f>
        <v>-0.03520750187</v>
      </c>
    </row>
    <row r="2591">
      <c r="F2591" s="38">
        <f>'2.5'!A2651</f>
        <v>45714</v>
      </c>
      <c r="G2591" s="39">
        <f>STDEV('2.2 Retornos'!L2597:L2656)*SQRT(252)</f>
        <v>0.09777006789</v>
      </c>
      <c r="H2591" s="39">
        <f>STDEV('2.2 Retornos'!W2597:W2656)*SQRT(252)</f>
        <v>0.2747500879</v>
      </c>
      <c r="I2591" s="39">
        <f>STDEV('2.2 Retornos'!AH2597:AH2656)*SQRT(252)</f>
        <v>0.1750514663</v>
      </c>
      <c r="K2591" s="40">
        <f>'2.5'!A2591</f>
        <v>45630</v>
      </c>
      <c r="L2591" s="41">
        <f>'2.5'!B2591/MAX('2.5'!B$2:B2591)-1</f>
        <v>-0.005157775708</v>
      </c>
      <c r="M2591" s="41">
        <f>'2.5'!C2591/MAX('2.5'!C$2:C2591)-1</f>
        <v>-0.05114731632</v>
      </c>
      <c r="N2591" s="41">
        <f>'2.5'!D2591/MAX('2.5'!D$2:D2591)-1</f>
        <v>-0.05330905399</v>
      </c>
    </row>
    <row r="2592">
      <c r="F2592" s="38">
        <f>'2.5'!A2652</f>
        <v>45715</v>
      </c>
      <c r="G2592" s="39">
        <f>STDEV('2.2 Retornos'!L2598:L2657)*SQRT(252)</f>
        <v>0.09802692934</v>
      </c>
      <c r="H2592" s="39">
        <f>STDEV('2.2 Retornos'!W2598:W2657)*SQRT(252)</f>
        <v>0.2774265804</v>
      </c>
      <c r="I2592" s="39">
        <f>STDEV('2.2 Retornos'!AH2598:AH2657)*SQRT(252)</f>
        <v>0.1745714105</v>
      </c>
      <c r="K2592" s="40">
        <f>'2.5'!A2592</f>
        <v>45631</v>
      </c>
      <c r="L2592" s="41">
        <f>'2.5'!B2592/MAX('2.5'!B$2:B2592)-1</f>
        <v>-0.005993208938</v>
      </c>
      <c r="M2592" s="41">
        <f>'2.5'!C2592/MAX('2.5'!C$2:C2592)-1</f>
        <v>-0.05041181308</v>
      </c>
      <c r="N2592" s="41">
        <f>'2.5'!D2592/MAX('2.5'!D$2:D2592)-1</f>
        <v>-0.04804435649</v>
      </c>
    </row>
    <row r="2593">
      <c r="F2593" s="38">
        <f>'2.5'!A2653</f>
        <v>45716</v>
      </c>
      <c r="G2593" s="39">
        <f>STDEV('2.2 Retornos'!L2599:L2658)*SQRT(252)</f>
        <v>0.1007403002</v>
      </c>
      <c r="H2593" s="39">
        <f>STDEV('2.2 Retornos'!W2599:W2658)*SQRT(252)</f>
        <v>0.2766460699</v>
      </c>
      <c r="I2593" s="39">
        <f>STDEV('2.2 Retornos'!AH2599:AH2658)*SQRT(252)</f>
        <v>0.1714012961</v>
      </c>
      <c r="K2593" s="40">
        <f>'2.5'!A2593</f>
        <v>45632</v>
      </c>
      <c r="L2593" s="41">
        <f>'2.5'!B2593/MAX('2.5'!B$2:B2593)-1</f>
        <v>-0.003226118818</v>
      </c>
      <c r="M2593" s="41">
        <f>'2.5'!C2593/MAX('2.5'!C$2:C2593)-1</f>
        <v>-0.06040362688</v>
      </c>
      <c r="N2593" s="41">
        <f>'2.5'!D2593/MAX('2.5'!D$2:D2593)-1</f>
        <v>-0.06522274426</v>
      </c>
    </row>
    <row r="2594">
      <c r="F2594" s="38">
        <f>'2.5'!A2654</f>
        <v>45719</v>
      </c>
      <c r="G2594" s="39">
        <f>STDEV('2.2 Retornos'!L2600:L2659)*SQRT(252)</f>
        <v>0.1022272457</v>
      </c>
      <c r="H2594" s="39">
        <f>STDEV('2.2 Retornos'!W2600:W2659)*SQRT(252)</f>
        <v>0.2760930031</v>
      </c>
      <c r="I2594" s="39">
        <f>STDEV('2.2 Retornos'!AH2600:AH2659)*SQRT(252)</f>
        <v>0.1922361511</v>
      </c>
      <c r="K2594" s="40">
        <f>'2.5'!A2594</f>
        <v>45635</v>
      </c>
      <c r="L2594" s="41">
        <f>'2.5'!B2594/MAX('2.5'!B$2:B2594)-1</f>
        <v>-0.004549683619</v>
      </c>
      <c r="M2594" s="41">
        <f>'2.5'!C2594/MAX('2.5'!C$2:C2594)-1</f>
        <v>-0.04532436675</v>
      </c>
      <c r="N2594" s="41">
        <f>'2.5'!D2594/MAX('2.5'!D$2:D2594)-1</f>
        <v>-0.06401965445</v>
      </c>
    </row>
    <row r="2595">
      <c r="F2595" s="38">
        <f>'2.5'!A2655</f>
        <v>45720</v>
      </c>
      <c r="G2595" s="39">
        <f>STDEV('2.2 Retornos'!L2601:L2660)*SQRT(252)</f>
        <v>0.1196045614</v>
      </c>
      <c r="H2595" s="39">
        <f>STDEV('2.2 Retornos'!W2601:W2660)*SQRT(252)</f>
        <v>0.2753859729</v>
      </c>
      <c r="I2595" s="39">
        <f>STDEV('2.2 Retornos'!AH2601:AH2660)*SQRT(252)</f>
        <v>0.1929802745</v>
      </c>
      <c r="K2595" s="40">
        <f>'2.5'!A2595</f>
        <v>45636</v>
      </c>
      <c r="L2595" s="41">
        <f>'2.5'!B2595/MAX('2.5'!B$2:B2595)-1</f>
        <v>-0.006004157147</v>
      </c>
      <c r="M2595" s="41">
        <f>'2.5'!C2595/MAX('2.5'!C$2:C2595)-1</f>
        <v>-0.05488207159</v>
      </c>
      <c r="N2595" s="41">
        <f>'2.5'!D2595/MAX('2.5'!D$2:D2595)-1</f>
        <v>-0.06966778748</v>
      </c>
    </row>
    <row r="2596">
      <c r="F2596" s="38">
        <f>'2.5'!A2656</f>
        <v>45721</v>
      </c>
      <c r="G2596" s="39">
        <f>STDEV('2.2 Retornos'!L2602:L2661)*SQRT(252)</f>
        <v>0.1198730879</v>
      </c>
      <c r="H2596" s="39">
        <f>STDEV('2.2 Retornos'!W2602:W2661)*SQRT(252)</f>
        <v>0.2925541631</v>
      </c>
      <c r="I2596" s="39">
        <f>STDEV('2.2 Retornos'!AH2602:AH2661)*SQRT(252)</f>
        <v>0.1914864219</v>
      </c>
      <c r="K2596" s="40">
        <f>'2.5'!A2596</f>
        <v>45637</v>
      </c>
      <c r="L2596" s="41">
        <f>'2.5'!B2596/MAX('2.5'!B$2:B2596)-1</f>
        <v>-0.002935118635</v>
      </c>
      <c r="M2596" s="41">
        <f>'2.5'!C2596/MAX('2.5'!C$2:C2596)-1</f>
        <v>-0.04230578965</v>
      </c>
      <c r="N2596" s="41">
        <f>'2.5'!D2596/MAX('2.5'!D$2:D2596)-1</f>
        <v>-0.05986767603</v>
      </c>
    </row>
    <row r="2597">
      <c r="F2597" s="38">
        <f>'2.5'!A2657</f>
        <v>45722</v>
      </c>
      <c r="G2597" s="39">
        <f>STDEV('2.2 Retornos'!L2603:L2662)*SQRT(252)</f>
        <v>0.1239957589</v>
      </c>
      <c r="H2597" s="39">
        <f>STDEV('2.2 Retornos'!W2603:W2662)*SQRT(252)</f>
        <v>0.2877111887</v>
      </c>
      <c r="I2597" s="39">
        <f>STDEV('2.2 Retornos'!AH2603:AH2662)*SQRT(252)</f>
        <v>0.1896428191</v>
      </c>
      <c r="K2597" s="40">
        <f>'2.5'!A2597</f>
        <v>45638</v>
      </c>
      <c r="L2597" s="41">
        <f>'2.5'!B2597/MAX('2.5'!B$2:B2597)-1</f>
        <v>-0.008752177661</v>
      </c>
      <c r="M2597" s="41">
        <f>'2.5'!C2597/MAX('2.5'!C$2:C2597)-1</f>
        <v>-0.06671624394</v>
      </c>
      <c r="N2597" s="41">
        <f>'2.5'!D2597/MAX('2.5'!D$2:D2597)-1</f>
        <v>-0.07525988834</v>
      </c>
    </row>
    <row r="2598">
      <c r="F2598" s="38">
        <f>'2.5'!A2658</f>
        <v>45723</v>
      </c>
      <c r="G2598" s="39">
        <f>STDEV('2.2 Retornos'!L2604:L2663)*SQRT(252)</f>
        <v>0.1247450706</v>
      </c>
      <c r="H2598" s="39">
        <f>STDEV('2.2 Retornos'!W2604:W2663)*SQRT(252)</f>
        <v>0.2858063022</v>
      </c>
      <c r="I2598" s="39">
        <f>STDEV('2.2 Retornos'!AH2604:AH2663)*SQRT(252)</f>
        <v>0.1947284582</v>
      </c>
      <c r="K2598" s="40">
        <f>'2.5'!A2598</f>
        <v>45639</v>
      </c>
      <c r="L2598" s="41">
        <f>'2.5'!B2598/MAX('2.5'!B$2:B2598)-1</f>
        <v>-0.009676465272</v>
      </c>
      <c r="M2598" s="41">
        <f>'2.5'!C2598/MAX('2.5'!C$2:C2598)-1</f>
        <v>-0.08083427235</v>
      </c>
      <c r="N2598" s="41">
        <f>'2.5'!D2598/MAX('2.5'!D$2:D2598)-1</f>
        <v>-0.07884366594</v>
      </c>
    </row>
    <row r="2599">
      <c r="F2599" s="38">
        <f>'2.5'!A2659</f>
        <v>45726</v>
      </c>
      <c r="G2599" s="39">
        <f>STDEV('2.2 Retornos'!L2605:L2664)*SQRT(252)</f>
        <v>0.1274800912</v>
      </c>
      <c r="H2599" s="39">
        <f>STDEV('2.2 Retornos'!W2605:W2664)*SQRT(252)</f>
        <v>0.2911203439</v>
      </c>
      <c r="I2599" s="39">
        <f>STDEV('2.2 Retornos'!AH2605:AH2664)*SQRT(252)</f>
        <v>0.1938728892</v>
      </c>
      <c r="K2599" s="40">
        <f>'2.5'!A2599</f>
        <v>45642</v>
      </c>
      <c r="L2599" s="41">
        <f>'2.5'!B2599/MAX('2.5'!B$2:B2599)-1</f>
        <v>-0.009672495009</v>
      </c>
      <c r="M2599" s="41">
        <f>'2.5'!C2599/MAX('2.5'!C$2:C2599)-1</f>
        <v>-0.099710747</v>
      </c>
      <c r="N2599" s="41">
        <f>'2.5'!D2599/MAX('2.5'!D$2:D2599)-1</f>
        <v>-0.09319693519</v>
      </c>
    </row>
    <row r="2600">
      <c r="F2600" s="38">
        <f>'2.5'!A2660</f>
        <v>45727</v>
      </c>
      <c r="G2600" s="39">
        <f>STDEV('2.2 Retornos'!L2606:L2665)*SQRT(252)</f>
        <v>0.1294172996</v>
      </c>
      <c r="H2600" s="39">
        <f>STDEV('2.2 Retornos'!W2606:W2665)*SQRT(252)</f>
        <v>0.2951923739</v>
      </c>
      <c r="I2600" s="39">
        <f>STDEV('2.2 Retornos'!AH2606:AH2665)*SQRT(252)</f>
        <v>0.1947294393</v>
      </c>
      <c r="K2600" s="40">
        <f>'2.5'!A2600</f>
        <v>45643</v>
      </c>
      <c r="L2600" s="41">
        <f>'2.5'!B2600/MAX('2.5'!B$2:B2600)-1</f>
        <v>-0.01226687694</v>
      </c>
      <c r="M2600" s="41">
        <f>'2.5'!C2600/MAX('2.5'!C$2:C2600)-1</f>
        <v>-0.1056130621</v>
      </c>
      <c r="N2600" s="41">
        <f>'2.5'!D2600/MAX('2.5'!D$2:D2600)-1</f>
        <v>-0.09830094575</v>
      </c>
    </row>
    <row r="2601">
      <c r="F2601" s="38">
        <f>'2.5'!A2661</f>
        <v>45728</v>
      </c>
      <c r="G2601" s="39">
        <f>STDEV('2.2 Retornos'!L2607:L2666)*SQRT(252)</f>
        <v>0.1253517976</v>
      </c>
      <c r="H2601" s="39">
        <f>STDEV('2.2 Retornos'!W2607:W2666)*SQRT(252)</f>
        <v>0.281599837</v>
      </c>
      <c r="I2601" s="39">
        <f>STDEV('2.2 Retornos'!AH2607:AH2666)*SQRT(252)</f>
        <v>0.1936904971</v>
      </c>
      <c r="K2601" s="40">
        <f>'2.5'!A2601</f>
        <v>45644</v>
      </c>
      <c r="L2601" s="41">
        <f>'2.5'!B2601/MAX('2.5'!B$2:B2601)-1</f>
        <v>-0.03078291888</v>
      </c>
      <c r="M2601" s="41">
        <f>'2.5'!C2601/MAX('2.5'!C$2:C2601)-1</f>
        <v>-0.1424044554</v>
      </c>
      <c r="N2601" s="41">
        <f>'2.5'!D2601/MAX('2.5'!D$2:D2601)-1</f>
        <v>-0.1146706759</v>
      </c>
    </row>
    <row r="2602">
      <c r="F2602" s="38">
        <f>'2.5'!A2662</f>
        <v>45729</v>
      </c>
      <c r="G2602" s="39">
        <f>STDEV('2.2 Retornos'!L2608:L2667)*SQRT(252)</f>
        <v>0.1283363585</v>
      </c>
      <c r="H2602" s="39">
        <f>STDEV('2.2 Retornos'!W2608:W2667)*SQRT(252)</f>
        <v>0.2921195008</v>
      </c>
      <c r="I2602" s="39">
        <f>STDEV('2.2 Retornos'!AH2608:AH2667)*SQRT(252)</f>
        <v>0.1938532411</v>
      </c>
      <c r="K2602" s="40">
        <f>'2.5'!A2602</f>
        <v>45645</v>
      </c>
      <c r="L2602" s="41">
        <f>'2.5'!B2602/MAX('2.5'!B$2:B2602)-1</f>
        <v>-0.03254930749</v>
      </c>
      <c r="M2602" s="41">
        <f>'2.5'!C2602/MAX('2.5'!C$2:C2602)-1</f>
        <v>-0.149138059</v>
      </c>
      <c r="N2602" s="41">
        <f>'2.5'!D2602/MAX('2.5'!D$2:D2602)-1</f>
        <v>-0.1205581679</v>
      </c>
    </row>
    <row r="2603">
      <c r="F2603" s="38">
        <f>'2.5'!A2663</f>
        <v>45730</v>
      </c>
      <c r="G2603" s="39">
        <f>STDEV('2.2 Retornos'!L2609:L2668)*SQRT(252)</f>
        <v>0.1337365791</v>
      </c>
      <c r="H2603" s="39">
        <f>STDEV('2.2 Retornos'!W2609:W2668)*SQRT(252)</f>
        <v>0.2885364173</v>
      </c>
      <c r="I2603" s="39">
        <f>STDEV('2.2 Retornos'!AH2609:AH2668)*SQRT(252)</f>
        <v>0.1968592546</v>
      </c>
      <c r="K2603" s="40">
        <f>'2.5'!A2603</f>
        <v>45646</v>
      </c>
      <c r="L2603" s="41">
        <f>'2.5'!B2603/MAX('2.5'!B$2:B2603)-1</f>
        <v>-0.0269810895</v>
      </c>
      <c r="M2603" s="41">
        <f>'2.5'!C2603/MAX('2.5'!C$2:C2603)-1</f>
        <v>-0.1247860753</v>
      </c>
      <c r="N2603" s="41">
        <f>'2.5'!D2603/MAX('2.5'!D$2:D2603)-1</f>
        <v>-0.1176233648</v>
      </c>
    </row>
    <row r="2604">
      <c r="F2604" s="38">
        <f>'2.5'!A2664</f>
        <v>45733</v>
      </c>
      <c r="G2604" s="39">
        <f>STDEV('2.2 Retornos'!L2610:L2669)*SQRT(252)</f>
        <v>0.1357096159</v>
      </c>
      <c r="H2604" s="39">
        <f>STDEV('2.2 Retornos'!W2610:W2669)*SQRT(252)</f>
        <v>0.2893534884</v>
      </c>
      <c r="I2604" s="39">
        <f>STDEV('2.2 Retornos'!AH2610:AH2669)*SQRT(252)</f>
        <v>0.1954705848</v>
      </c>
      <c r="K2604" s="40">
        <f>'2.5'!A2604</f>
        <v>45649</v>
      </c>
      <c r="L2604" s="41">
        <f>'2.5'!B2604/MAX('2.5'!B$2:B2604)-1</f>
        <v>-0.02147396364</v>
      </c>
      <c r="M2604" s="41">
        <f>'2.5'!C2604/MAX('2.5'!C$2:C2604)-1</f>
        <v>-0.1167696111</v>
      </c>
      <c r="N2604" s="41">
        <f>'2.5'!D2604/MAX('2.5'!D$2:D2604)-1</f>
        <v>-0.1020828377</v>
      </c>
    </row>
    <row r="2605">
      <c r="F2605" s="38">
        <f>'2.5'!A2665</f>
        <v>45734</v>
      </c>
      <c r="G2605" s="39">
        <f>STDEV('2.2 Retornos'!L2611:L2670)*SQRT(252)</f>
        <v>0.1355554144</v>
      </c>
      <c r="H2605" s="39">
        <f>STDEV('2.2 Retornos'!W2611:W2670)*SQRT(252)</f>
        <v>0.2894638168</v>
      </c>
      <c r="I2605" s="39">
        <f>STDEV('2.2 Retornos'!AH2611:AH2670)*SQRT(252)</f>
        <v>0.1952509467</v>
      </c>
      <c r="K2605" s="40">
        <f>'2.5'!A2605</f>
        <v>45650</v>
      </c>
      <c r="L2605" s="41">
        <f>'2.5'!B2605/MAX('2.5'!B$2:B2605)-1</f>
        <v>-0.01881120139</v>
      </c>
      <c r="M2605" s="41">
        <f>'2.5'!C2605/MAX('2.5'!C$2:C2605)-1</f>
        <v>-0.1153826219</v>
      </c>
      <c r="N2605" s="41">
        <f>'2.5'!D2605/MAX('2.5'!D$2:D2605)-1</f>
        <v>-0.09662403608</v>
      </c>
    </row>
    <row r="2606">
      <c r="F2606" s="38">
        <f>'2.5'!A2666</f>
        <v>45735</v>
      </c>
      <c r="G2606" s="39">
        <f>STDEV('2.2 Retornos'!L2612:L2671)*SQRT(252)</f>
        <v>0.1376079398</v>
      </c>
      <c r="H2606" s="39">
        <f>STDEV('2.2 Retornos'!W2612:W2671)*SQRT(252)</f>
        <v>0.2908598943</v>
      </c>
      <c r="I2606" s="39">
        <f>STDEV('2.2 Retornos'!AH2612:AH2671)*SQRT(252)</f>
        <v>0.198976816</v>
      </c>
      <c r="K2606" s="40">
        <f>'2.5'!A2606</f>
        <v>45651</v>
      </c>
      <c r="L2606" s="41">
        <f>'2.5'!B2606/MAX('2.5'!B$2:B2606)-1</f>
        <v>-0.01881120139</v>
      </c>
      <c r="M2606" s="41">
        <f>'2.5'!C2606/MAX('2.5'!C$2:C2606)-1</f>
        <v>-0.1153826219</v>
      </c>
      <c r="N2606" s="41">
        <f>'2.5'!D2606/MAX('2.5'!D$2:D2606)-1</f>
        <v>-0.09662403608</v>
      </c>
    </row>
    <row r="2607">
      <c r="F2607" s="38">
        <f>'2.5'!A2667</f>
        <v>45736</v>
      </c>
      <c r="G2607" s="39">
        <f>STDEV('2.2 Retornos'!L2613:L2672)*SQRT(252)</f>
        <v>0.1376222087</v>
      </c>
      <c r="H2607" s="39">
        <f>STDEV('2.2 Retornos'!W2613:W2672)*SQRT(252)</f>
        <v>0.2928181942</v>
      </c>
      <c r="I2607" s="39">
        <f>STDEV('2.2 Retornos'!AH2613:AH2672)*SQRT(252)</f>
        <v>0.1994127422</v>
      </c>
      <c r="K2607" s="40">
        <f>'2.5'!A2607</f>
        <v>45652</v>
      </c>
      <c r="L2607" s="41">
        <f>'2.5'!B2607/MAX('2.5'!B$2:B2607)-1</f>
        <v>-0.01881120139</v>
      </c>
      <c r="M2607" s="41">
        <f>'2.5'!C2607/MAX('2.5'!C$2:C2607)-1</f>
        <v>-0.1153826219</v>
      </c>
      <c r="N2607" s="41">
        <f>'2.5'!D2607/MAX('2.5'!D$2:D2607)-1</f>
        <v>-0.09662403608</v>
      </c>
    </row>
    <row r="2608">
      <c r="F2608" s="38">
        <f>'2.5'!A2668</f>
        <v>45737</v>
      </c>
      <c r="G2608" s="39">
        <f>STDEV('2.2 Retornos'!L2614:L2673)*SQRT(252)</f>
        <v>0.1376313949</v>
      </c>
      <c r="H2608" s="39">
        <f>STDEV('2.2 Retornos'!W2614:W2673)*SQRT(252)</f>
        <v>0.2951681725</v>
      </c>
      <c r="I2608" s="39">
        <f>STDEV('2.2 Retornos'!AH2614:AH2673)*SQRT(252)</f>
        <v>0.1998105743</v>
      </c>
      <c r="K2608" s="40">
        <f>'2.5'!A2608</f>
        <v>45653</v>
      </c>
      <c r="L2608" s="41">
        <f>'2.5'!B2608/MAX('2.5'!B$2:B2608)-1</f>
        <v>-0.01844517235</v>
      </c>
      <c r="M2608" s="41">
        <f>'2.5'!C2608/MAX('2.5'!C$2:C2608)-1</f>
        <v>-0.1153162574</v>
      </c>
      <c r="N2608" s="41">
        <f>'2.5'!D2608/MAX('2.5'!D$2:D2608)-1</f>
        <v>-0.09494554449</v>
      </c>
    </row>
    <row r="2609">
      <c r="F2609" s="38">
        <f>'2.5'!A2669</f>
        <v>45740</v>
      </c>
      <c r="G2609" s="39">
        <f>STDEV('2.2 Retornos'!L2615:L2674)*SQRT(252)</f>
        <v>0.1419818399</v>
      </c>
      <c r="H2609" s="39">
        <f>STDEV('2.2 Retornos'!W2615:W2674)*SQRT(252)</f>
        <v>0.2918153456</v>
      </c>
      <c r="I2609" s="39">
        <f>STDEV('2.2 Retornos'!AH2615:AH2674)*SQRT(252)</f>
        <v>0.2014685206</v>
      </c>
      <c r="K2609" s="40">
        <f>'2.5'!A2609</f>
        <v>45656</v>
      </c>
      <c r="L2609" s="41">
        <f>'2.5'!B2609/MAX('2.5'!B$2:B2609)-1</f>
        <v>-0.02198915862</v>
      </c>
      <c r="M2609" s="41">
        <f>'2.5'!C2609/MAX('2.5'!C$2:C2609)-1</f>
        <v>-0.1330848193</v>
      </c>
      <c r="N2609" s="41">
        <f>'2.5'!D2609/MAX('2.5'!D$2:D2609)-1</f>
        <v>-0.09191890313</v>
      </c>
    </row>
    <row r="2610">
      <c r="F2610" s="38">
        <f>'2.5'!A2670</f>
        <v>45741</v>
      </c>
      <c r="G2610" s="39">
        <f>STDEV('2.2 Retornos'!L2616:L2675)*SQRT(252)</f>
        <v>0.1421010284</v>
      </c>
      <c r="H2610" s="39">
        <f>STDEV('2.2 Retornos'!W2616:W2675)*SQRT(252)</f>
        <v>0.2925867366</v>
      </c>
      <c r="I2610" s="39">
        <f>STDEV('2.2 Retornos'!AH2616:AH2675)*SQRT(252)</f>
        <v>0.199711732</v>
      </c>
      <c r="K2610" s="40">
        <f>'2.5'!A2610</f>
        <v>45657</v>
      </c>
      <c r="L2610" s="41">
        <f>'2.5'!B2610/MAX('2.5'!B$2:B2610)-1</f>
        <v>-0.02047803658</v>
      </c>
      <c r="M2610" s="41">
        <f>'2.5'!C2610/MAX('2.5'!C$2:C2610)-1</f>
        <v>-0.1270007506</v>
      </c>
      <c r="N2610" s="41">
        <f>'2.5'!D2610/MAX('2.5'!D$2:D2610)-1</f>
        <v>-0.07949540348</v>
      </c>
    </row>
    <row r="2611">
      <c r="F2611" s="38">
        <f>'2.5'!A2671</f>
        <v>45742</v>
      </c>
      <c r="G2611" s="39">
        <f>STDEV('2.2 Retornos'!L2617:L2676)*SQRT(252)</f>
        <v>0.1423311318</v>
      </c>
      <c r="H2611" s="39">
        <f>STDEV('2.2 Retornos'!W2617:W2676)*SQRT(252)</f>
        <v>0.3008803194</v>
      </c>
      <c r="I2611" s="39">
        <f>STDEV('2.2 Retornos'!AH2617:AH2676)*SQRT(252)</f>
        <v>0.1998409318</v>
      </c>
      <c r="K2611" s="40">
        <f>'2.5'!A2611</f>
        <v>45658</v>
      </c>
      <c r="L2611" s="41">
        <f>'2.5'!B2611/MAX('2.5'!B$2:B2611)-1</f>
        <v>-0.02047803658</v>
      </c>
      <c r="M2611" s="41">
        <f>'2.5'!C2611/MAX('2.5'!C$2:C2611)-1</f>
        <v>-0.1270007506</v>
      </c>
      <c r="N2611" s="41">
        <f>'2.5'!D2611/MAX('2.5'!D$2:D2611)-1</f>
        <v>-0.07949540348</v>
      </c>
    </row>
    <row r="2612">
      <c r="F2612" s="38">
        <f>'2.5'!A2672</f>
        <v>45743</v>
      </c>
      <c r="G2612" s="39">
        <f>STDEV('2.2 Retornos'!L2618:L2677)*SQRT(252)</f>
        <v>0.1423711748</v>
      </c>
      <c r="H2612" s="39">
        <f>STDEV('2.2 Retornos'!W2618:W2677)*SQRT(252)</f>
        <v>0.2948477341</v>
      </c>
      <c r="I2612" s="39">
        <f>STDEV('2.2 Retornos'!AH2618:AH2677)*SQRT(252)</f>
        <v>0.1976710273</v>
      </c>
      <c r="K2612" s="40">
        <f>'2.5'!A2612</f>
        <v>45659</v>
      </c>
      <c r="L2612" s="41">
        <f>'2.5'!B2612/MAX('2.5'!B$2:B2612)-1</f>
        <v>-0.02316487989</v>
      </c>
      <c r="M2612" s="41">
        <f>'2.5'!C2612/MAX('2.5'!C$2:C2612)-1</f>
        <v>-0.09942406032</v>
      </c>
      <c r="N2612" s="41">
        <f>'2.5'!D2612/MAX('2.5'!D$2:D2612)-1</f>
        <v>-0.06451870824</v>
      </c>
    </row>
    <row r="2613">
      <c r="F2613" s="38">
        <f>'2.5'!A2673</f>
        <v>45744</v>
      </c>
      <c r="G2613" s="39">
        <f>STDEV('2.2 Retornos'!L2619:L2678)*SQRT(252)</f>
        <v>0.1453917057</v>
      </c>
      <c r="H2613" s="39">
        <f>STDEV('2.2 Retornos'!W2619:W2678)*SQRT(252)</f>
        <v>0.3006846427</v>
      </c>
      <c r="I2613" s="39">
        <f>STDEV('2.2 Retornos'!AH2619:AH2678)*SQRT(252)</f>
        <v>0.19815394</v>
      </c>
      <c r="K2613" s="40">
        <f>'2.5'!A2613</f>
        <v>45660</v>
      </c>
      <c r="L2613" s="41">
        <f>'2.5'!B2613/MAX('2.5'!B$2:B2613)-1</f>
        <v>-0.01628006079</v>
      </c>
      <c r="M2613" s="41">
        <f>'2.5'!C2613/MAX('2.5'!C$2:C2613)-1</f>
        <v>-0.1008650741</v>
      </c>
      <c r="N2613" s="41">
        <f>'2.5'!D2613/MAX('2.5'!D$2:D2613)-1</f>
        <v>-0.05811943446</v>
      </c>
    </row>
    <row r="2614">
      <c r="F2614" s="38">
        <f>'2.5'!A2674</f>
        <v>45747</v>
      </c>
      <c r="G2614" s="39">
        <f>STDEV('2.2 Retornos'!L2620:L2679)*SQRT(252)</f>
        <v>0.1461872394</v>
      </c>
      <c r="H2614" s="39">
        <f>STDEV('2.2 Retornos'!W2620:W2679)*SQRT(252)</f>
        <v>0.3005842218</v>
      </c>
      <c r="I2614" s="39">
        <f>STDEV('2.2 Retornos'!AH2620:AH2679)*SQRT(252)</f>
        <v>0.1987066954</v>
      </c>
      <c r="K2614" s="40">
        <f>'2.5'!A2614</f>
        <v>45663</v>
      </c>
      <c r="L2614" s="41">
        <f>'2.5'!B2614/MAX('2.5'!B$2:B2614)-1</f>
        <v>-0.01906432554</v>
      </c>
      <c r="M2614" s="41">
        <f>'2.5'!C2614/MAX('2.5'!C$2:C2614)-1</f>
        <v>-0.1041552848</v>
      </c>
      <c r="N2614" s="41">
        <f>'2.5'!D2614/MAX('2.5'!D$2:D2614)-1</f>
        <v>-0.05343212172</v>
      </c>
    </row>
    <row r="2615">
      <c r="F2615" s="38">
        <f>'2.5'!A2675</f>
        <v>45748</v>
      </c>
      <c r="G2615" s="39">
        <f>STDEV('2.2 Retornos'!L2621:L2680)*SQRT(252)</f>
        <v>0.1461969341</v>
      </c>
      <c r="H2615" s="39">
        <f>STDEV('2.2 Retornos'!W2621:W2680)*SQRT(252)</f>
        <v>0.3008464394</v>
      </c>
      <c r="I2615" s="39">
        <f>STDEV('2.2 Retornos'!AH2621:AH2680)*SQRT(252)</f>
        <v>0.1960292168</v>
      </c>
      <c r="K2615" s="40">
        <f>'2.5'!A2615</f>
        <v>45664</v>
      </c>
      <c r="L2615" s="41">
        <f>'2.5'!B2615/MAX('2.5'!B$2:B2615)-1</f>
        <v>-0.0223056123</v>
      </c>
      <c r="M2615" s="41">
        <f>'2.5'!C2615/MAX('2.5'!C$2:C2615)-1</f>
        <v>-0.09962750419</v>
      </c>
      <c r="N2615" s="41">
        <f>'2.5'!D2615/MAX('2.5'!D$2:D2615)-1</f>
        <v>-0.03749287454</v>
      </c>
    </row>
    <row r="2616">
      <c r="F2616" s="38">
        <f>'2.5'!A2676</f>
        <v>45749</v>
      </c>
      <c r="G2616" s="39">
        <f>STDEV('2.2 Retornos'!L2622:L2681)*SQRT(252)</f>
        <v>0.1486578811</v>
      </c>
      <c r="H2616" s="39">
        <f>STDEV('2.2 Retornos'!W2622:W2681)*SQRT(252)</f>
        <v>0.2987619928</v>
      </c>
      <c r="I2616" s="39">
        <f>STDEV('2.2 Retornos'!AH2622:AH2681)*SQRT(252)</f>
        <v>0.1964844958</v>
      </c>
      <c r="K2616" s="40">
        <f>'2.5'!A2616</f>
        <v>45665</v>
      </c>
      <c r="L2616" s="41">
        <f>'2.5'!B2616/MAX('2.5'!B$2:B2616)-1</f>
        <v>-0.0185386363</v>
      </c>
      <c r="M2616" s="41">
        <f>'2.5'!C2616/MAX('2.5'!C$2:C2616)-1</f>
        <v>-0.08254708935</v>
      </c>
      <c r="N2616" s="41">
        <f>'2.5'!D2616/MAX('2.5'!D$2:D2616)-1</f>
        <v>-0.03712419383</v>
      </c>
    </row>
    <row r="2617">
      <c r="F2617" s="38">
        <f>'2.5'!A2677</f>
        <v>45750</v>
      </c>
      <c r="G2617" s="39">
        <f>STDEV('2.2 Retornos'!L2623:L2682)*SQRT(252)</f>
        <v>0.1623287373</v>
      </c>
      <c r="H2617" s="39">
        <f>STDEV('2.2 Retornos'!W2623:W2682)*SQRT(252)</f>
        <v>0.3197950662</v>
      </c>
      <c r="I2617" s="39">
        <f>STDEV('2.2 Retornos'!AH2623:AH2682)*SQRT(252)</f>
        <v>0.2335426598</v>
      </c>
      <c r="K2617" s="40">
        <f>'2.5'!A2617</f>
        <v>45666</v>
      </c>
      <c r="L2617" s="41">
        <f>'2.5'!B2617/MAX('2.5'!B$2:B2617)-1</f>
        <v>-0.0164703299</v>
      </c>
      <c r="M2617" s="41">
        <f>'2.5'!C2617/MAX('2.5'!C$2:C2617)-1</f>
        <v>-0.06066169022</v>
      </c>
      <c r="N2617" s="41">
        <f>'2.5'!D2617/MAX('2.5'!D$2:D2617)-1</f>
        <v>-0.03716621649</v>
      </c>
    </row>
    <row r="2618">
      <c r="F2618" s="38">
        <f>'2.5'!A2678</f>
        <v>45751</v>
      </c>
      <c r="G2618" s="39">
        <f>STDEV('2.2 Retornos'!L2624:L2683)*SQRT(252)</f>
        <v>0.1810219846</v>
      </c>
      <c r="H2618" s="39">
        <f>STDEV('2.2 Retornos'!W2624:W2683)*SQRT(252)</f>
        <v>0.3690745158</v>
      </c>
      <c r="I2618" s="39">
        <f>STDEV('2.2 Retornos'!AH2624:AH2683)*SQRT(252)</f>
        <v>0.2809150983</v>
      </c>
      <c r="K2618" s="40">
        <f>'2.5'!A2618</f>
        <v>45667</v>
      </c>
      <c r="L2618" s="41">
        <f>'2.5'!B2618/MAX('2.5'!B$2:B2618)-1</f>
        <v>-0.03391859506</v>
      </c>
      <c r="M2618" s="41">
        <f>'2.5'!C2618/MAX('2.5'!C$2:C2618)-1</f>
        <v>-0.08351201429</v>
      </c>
      <c r="N2618" s="41">
        <f>'2.5'!D2618/MAX('2.5'!D$2:D2618)-1</f>
        <v>-0.03062744368</v>
      </c>
    </row>
    <row r="2619">
      <c r="F2619" s="38">
        <f>'2.5'!A2679</f>
        <v>45754</v>
      </c>
      <c r="G2619" s="39">
        <f>STDEV('2.2 Retornos'!L2625:L2684)*SQRT(252)</f>
        <v>0.1854529419</v>
      </c>
      <c r="H2619" s="39">
        <f>STDEV('2.2 Retornos'!W2625:W2684)*SQRT(252)</f>
        <v>0.3667436963</v>
      </c>
      <c r="I2619" s="39">
        <f>STDEV('2.2 Retornos'!AH2625:AH2684)*SQRT(252)</f>
        <v>0.2809469266</v>
      </c>
      <c r="K2619" s="40">
        <f>'2.5'!A2619</f>
        <v>45670</v>
      </c>
      <c r="L2619" s="41">
        <f>'2.5'!B2619/MAX('2.5'!B$2:B2619)-1</f>
        <v>-0.03879275253</v>
      </c>
      <c r="M2619" s="41">
        <f>'2.5'!C2619/MAX('2.5'!C$2:C2619)-1</f>
        <v>-0.1033404484</v>
      </c>
      <c r="N2619" s="41">
        <f>'2.5'!D2619/MAX('2.5'!D$2:D2619)-1</f>
        <v>-0.05046063611</v>
      </c>
    </row>
    <row r="2620">
      <c r="F2620" s="38">
        <f>'2.5'!A2680</f>
        <v>45755</v>
      </c>
      <c r="G2620" s="39">
        <f>STDEV('2.2 Retornos'!L2626:L2685)*SQRT(252)</f>
        <v>0.1858939026</v>
      </c>
      <c r="H2620" s="39">
        <f>STDEV('2.2 Retornos'!W2626:W2685)*SQRT(252)</f>
        <v>0.3687104928</v>
      </c>
      <c r="I2620" s="39">
        <f>STDEV('2.2 Retornos'!AH2626:AH2685)*SQRT(252)</f>
        <v>0.2946525454</v>
      </c>
      <c r="K2620" s="40">
        <f>'2.5'!A2620</f>
        <v>45671</v>
      </c>
      <c r="L2620" s="41">
        <f>'2.5'!B2620/MAX('2.5'!B$2:B2620)-1</f>
        <v>-0.03617888396</v>
      </c>
      <c r="M2620" s="41">
        <f>'2.5'!C2620/MAX('2.5'!C$2:C2620)-1</f>
        <v>-0.09186167276</v>
      </c>
      <c r="N2620" s="41">
        <f>'2.5'!D2620/MAX('2.5'!D$2:D2620)-1</f>
        <v>-0.04988336735</v>
      </c>
    </row>
    <row r="2621">
      <c r="F2621" s="38">
        <f>'2.5'!A2681</f>
        <v>45756</v>
      </c>
      <c r="G2621" s="39">
        <f>STDEV('2.2 Retornos'!L2627:L2686)*SQRT(252)</f>
        <v>0.2086412645</v>
      </c>
      <c r="H2621" s="39">
        <f>STDEV('2.2 Retornos'!W2627:W2686)*SQRT(252)</f>
        <v>0.4192236474</v>
      </c>
      <c r="I2621" s="39">
        <f>STDEV('2.2 Retornos'!AH2627:AH2686)*SQRT(252)</f>
        <v>0.340315432</v>
      </c>
      <c r="K2621" s="40">
        <f>'2.5'!A2621</f>
        <v>45672</v>
      </c>
      <c r="L2621" s="41">
        <f>'2.5'!B2621/MAX('2.5'!B$2:B2621)-1</f>
        <v>-0.02256307506</v>
      </c>
      <c r="M2621" s="41">
        <f>'2.5'!C2621/MAX('2.5'!C$2:C2621)-1</f>
        <v>-0.08226453256</v>
      </c>
      <c r="N2621" s="41">
        <f>'2.5'!D2621/MAX('2.5'!D$2:D2621)-1</f>
        <v>-0.04817901499</v>
      </c>
    </row>
    <row r="2622">
      <c r="F2622" s="38">
        <f>'2.5'!A2682</f>
        <v>45757</v>
      </c>
      <c r="G2622" s="39">
        <f>STDEV('2.2 Retornos'!L2628:L2687)*SQRT(252)</f>
        <v>0.2236217069</v>
      </c>
      <c r="H2622" s="39">
        <f>STDEV('2.2 Retornos'!W2628:W2687)*SQRT(252)</f>
        <v>0.4209308406</v>
      </c>
      <c r="I2622" s="39">
        <f>STDEV('2.2 Retornos'!AH2628:AH2687)*SQRT(252)</f>
        <v>0.3595483673</v>
      </c>
      <c r="K2622" s="40">
        <f>'2.5'!A2622</f>
        <v>45673</v>
      </c>
      <c r="L2622" s="41">
        <f>'2.5'!B2622/MAX('2.5'!B$2:B2622)-1</f>
        <v>-0.01666308021</v>
      </c>
      <c r="M2622" s="41">
        <f>'2.5'!C2622/MAX('2.5'!C$2:C2622)-1</f>
        <v>-0.09390899919</v>
      </c>
      <c r="N2622" s="41">
        <f>'2.5'!D2622/MAX('2.5'!D$2:D2622)-1</f>
        <v>-0.06421848879</v>
      </c>
    </row>
    <row r="2623">
      <c r="F2623" s="38">
        <f>'2.5'!A2683</f>
        <v>45758</v>
      </c>
      <c r="G2623" s="39">
        <f>STDEV('2.2 Retornos'!L2629:L2688)*SQRT(252)</f>
        <v>0.2264619413</v>
      </c>
      <c r="H2623" s="39">
        <f>STDEV('2.2 Retornos'!W2629:W2688)*SQRT(252)</f>
        <v>0.4349278823</v>
      </c>
      <c r="I2623" s="39">
        <f>STDEV('2.2 Retornos'!AH2629:AH2688)*SQRT(252)</f>
        <v>0.3645709567</v>
      </c>
      <c r="K2623" s="40">
        <f>'2.5'!A2623</f>
        <v>45674</v>
      </c>
      <c r="L2623" s="41">
        <f>'2.5'!B2623/MAX('2.5'!B$2:B2623)-1</f>
        <v>-0.009197489731</v>
      </c>
      <c r="M2623" s="41">
        <f>'2.5'!C2623/MAX('2.5'!C$2:C2623)-1</f>
        <v>-0.08543218369</v>
      </c>
      <c r="N2623" s="41">
        <f>'2.5'!D2623/MAX('2.5'!D$2:D2623)-1</f>
        <v>-0.05319978845</v>
      </c>
    </row>
    <row r="2624">
      <c r="F2624" s="38">
        <f>'2.5'!A2684</f>
        <v>45761</v>
      </c>
      <c r="G2624" s="39">
        <f>STDEV('2.2 Retornos'!L2630:L2689)*SQRT(252)</f>
        <v>0.230131074</v>
      </c>
      <c r="H2624" s="39">
        <f>STDEV('2.2 Retornos'!W2630:W2689)*SQRT(252)</f>
        <v>0.4333507298</v>
      </c>
      <c r="I2624" s="39">
        <f>STDEV('2.2 Retornos'!AH2630:AH2689)*SQRT(252)</f>
        <v>0.3608510037</v>
      </c>
      <c r="K2624" s="40">
        <f>'2.5'!A2624</f>
        <v>45677</v>
      </c>
      <c r="L2624" s="41">
        <f>'2.5'!B2624/MAX('2.5'!B$2:B2624)-1</f>
        <v>-0.01074934629</v>
      </c>
      <c r="M2624" s="41">
        <f>'2.5'!C2624/MAX('2.5'!C$2:C2624)-1</f>
        <v>-0.06497369918</v>
      </c>
      <c r="N2624" s="41">
        <f>'2.5'!D2624/MAX('2.5'!D$2:D2624)-1</f>
        <v>-0.02994151715</v>
      </c>
    </row>
    <row r="2625">
      <c r="F2625" s="38">
        <f>'2.5'!A2685</f>
        <v>45762</v>
      </c>
      <c r="G2625" s="39">
        <f>STDEV('2.2 Retornos'!L2631:L2690)*SQRT(252)</f>
        <v>0.2304416632</v>
      </c>
      <c r="H2625" s="39">
        <f>STDEV('2.2 Retornos'!W2631:W2690)*SQRT(252)</f>
        <v>0.4335648082</v>
      </c>
      <c r="I2625" s="39">
        <f>STDEV('2.2 Retornos'!AH2631:AH2690)*SQRT(252)</f>
        <v>0.3602066038</v>
      </c>
      <c r="K2625" s="40">
        <f>'2.5'!A2625</f>
        <v>45678</v>
      </c>
      <c r="L2625" s="41">
        <f>'2.5'!B2625/MAX('2.5'!B$2:B2625)-1</f>
        <v>-0.005620782483</v>
      </c>
      <c r="M2625" s="41">
        <f>'2.5'!C2625/MAX('2.5'!C$2:C2625)-1</f>
        <v>-0.0721460697</v>
      </c>
      <c r="N2625" s="41">
        <f>'2.5'!D2625/MAX('2.5'!D$2:D2625)-1</f>
        <v>-0.04451729421</v>
      </c>
    </row>
    <row r="2626">
      <c r="F2626" s="38">
        <f>'2.5'!A2686</f>
        <v>45763</v>
      </c>
      <c r="G2626" s="39">
        <f>STDEV('2.2 Retornos'!L2632:L2691)*SQRT(252)</f>
        <v>0.2304580155</v>
      </c>
      <c r="H2626" s="39">
        <f>STDEV('2.2 Retornos'!W2632:W2691)*SQRT(252)</f>
        <v>0.4321153213</v>
      </c>
      <c r="I2626" s="39">
        <f>STDEV('2.2 Retornos'!AH2632:AH2691)*SQRT(252)</f>
        <v>0.362633218</v>
      </c>
      <c r="K2626" s="40">
        <f>'2.5'!A2626</f>
        <v>45679</v>
      </c>
      <c r="L2626" s="41">
        <f>'2.5'!B2626/MAX('2.5'!B$2:B2626)-1</f>
        <v>-0.0100529275</v>
      </c>
      <c r="M2626" s="41">
        <f>'2.5'!C2626/MAX('2.5'!C$2:C2626)-1</f>
        <v>-0.08694231272</v>
      </c>
      <c r="N2626" s="41">
        <f>'2.5'!D2626/MAX('2.5'!D$2:D2626)-1</f>
        <v>-0.04817014504</v>
      </c>
    </row>
    <row r="2627">
      <c r="F2627" s="38">
        <f>'2.5'!A2687</f>
        <v>45764</v>
      </c>
      <c r="G2627" s="39">
        <f>STDEV('2.2 Retornos'!L2633:L2692)*SQRT(252)</f>
        <v>0.2303541365</v>
      </c>
      <c r="H2627" s="39">
        <f>STDEV('2.2 Retornos'!W2633:W2692)*SQRT(252)</f>
        <v>0.4335619205</v>
      </c>
      <c r="I2627" s="39">
        <f>STDEV('2.2 Retornos'!AH2633:AH2692)*SQRT(252)</f>
        <v>0.3674134111</v>
      </c>
      <c r="K2627" s="40">
        <f>'2.5'!A2627</f>
        <v>45680</v>
      </c>
      <c r="L2627" s="41">
        <f>'2.5'!B2627/MAX('2.5'!B$2:B2627)-1</f>
        <v>-0.005300626932</v>
      </c>
      <c r="M2627" s="41">
        <f>'2.5'!C2627/MAX('2.5'!C$2:C2627)-1</f>
        <v>-0.08318618598</v>
      </c>
      <c r="N2627" s="41">
        <f>'2.5'!D2627/MAX('2.5'!D$2:D2627)-1</f>
        <v>-0.05174195416</v>
      </c>
    </row>
    <row r="2628">
      <c r="F2628" s="38">
        <f>'2.5'!A2688</f>
        <v>45765</v>
      </c>
      <c r="G2628" s="39">
        <f>STDEV('2.2 Retornos'!L2634:L2693)*SQRT(252)</f>
        <v>0.2302740315</v>
      </c>
      <c r="H2628" s="39">
        <f>STDEV('2.2 Retornos'!W2634:W2693)*SQRT(252)</f>
        <v>0.4331789765</v>
      </c>
      <c r="I2628" s="39">
        <f>STDEV('2.2 Retornos'!AH2634:AH2693)*SQRT(252)</f>
        <v>0.367348078</v>
      </c>
      <c r="K2628" s="40">
        <f>'2.5'!A2628</f>
        <v>45681</v>
      </c>
      <c r="L2628" s="41">
        <f>'2.5'!B2628/MAX('2.5'!B$2:B2628)-1</f>
        <v>-0.003430195832</v>
      </c>
      <c r="M2628" s="41">
        <f>'2.5'!C2628/MAX('2.5'!C$2:C2628)-1</f>
        <v>-0.07395953731</v>
      </c>
      <c r="N2628" s="41">
        <f>'2.5'!D2628/MAX('2.5'!D$2:D2628)-1</f>
        <v>-0.05676868222</v>
      </c>
    </row>
    <row r="2629">
      <c r="F2629" s="38">
        <f>'2.5'!A2689</f>
        <v>45768</v>
      </c>
      <c r="G2629" s="39">
        <f>STDEV('2.2 Retornos'!L2635:L2694)*SQRT(252)</f>
        <v>0.23061911</v>
      </c>
      <c r="H2629" s="39">
        <f>STDEV('2.2 Retornos'!W2635:W2694)*SQRT(252)</f>
        <v>0.4314375662</v>
      </c>
      <c r="I2629" s="39">
        <f>STDEV('2.2 Retornos'!AH2635:AH2694)*SQRT(252)</f>
        <v>0.3677316892</v>
      </c>
      <c r="K2629" s="40">
        <f>'2.5'!A2629</f>
        <v>45684</v>
      </c>
      <c r="L2629" s="41">
        <f>'2.5'!B2629/MAX('2.5'!B$2:B2629)-1</f>
        <v>-0.003122348964</v>
      </c>
      <c r="M2629" s="41">
        <f>'2.5'!C2629/MAX('2.5'!C$2:C2629)-1</f>
        <v>-0.09021093064</v>
      </c>
      <c r="N2629" s="41">
        <f>'2.5'!D2629/MAX('2.5'!D$2:D2629)-1</f>
        <v>-0.06799835508</v>
      </c>
    </row>
    <row r="2630">
      <c r="F2630" s="38">
        <f>'2.5'!A2690</f>
        <v>45769</v>
      </c>
      <c r="G2630" s="39">
        <f>STDEV('2.2 Retornos'!L2636:L2695)*SQRT(252)</f>
        <v>0.2352651993</v>
      </c>
      <c r="H2630" s="39">
        <f>STDEV('2.2 Retornos'!W2636:W2695)*SQRT(252)</f>
        <v>0.4309456551</v>
      </c>
      <c r="I2630" s="39">
        <f>STDEV('2.2 Retornos'!AH2636:AH2695)*SQRT(252)</f>
        <v>0.3698603411</v>
      </c>
      <c r="K2630" s="40">
        <f>'2.5'!A2630</f>
        <v>45685</v>
      </c>
      <c r="L2630" s="41">
        <f>'2.5'!B2630/MAX('2.5'!B$2:B2630)-1</f>
        <v>-0.0013365405</v>
      </c>
      <c r="M2630" s="41">
        <f>'2.5'!C2630/MAX('2.5'!C$2:C2630)-1</f>
        <v>-0.09918135507</v>
      </c>
      <c r="N2630" s="41">
        <f>'2.5'!D2630/MAX('2.5'!D$2:D2630)-1</f>
        <v>-0.07861164648</v>
      </c>
    </row>
    <row r="2631">
      <c r="F2631" s="38">
        <f>'2.5'!A2691</f>
        <v>45770</v>
      </c>
      <c r="G2631" s="39">
        <f>STDEV('2.2 Retornos'!L2637:L2696)*SQRT(252)</f>
        <v>0.2364094717</v>
      </c>
      <c r="H2631" s="39">
        <f>STDEV('2.2 Retornos'!W2637:W2696)*SQRT(252)</f>
        <v>0.4319414346</v>
      </c>
      <c r="I2631" s="39">
        <f>STDEV('2.2 Retornos'!AH2637:AH2696)*SQRT(252)</f>
        <v>0.3692330732</v>
      </c>
      <c r="K2631" s="40">
        <f>'2.5'!A2631</f>
        <v>45686</v>
      </c>
      <c r="L2631" s="41">
        <f>'2.5'!B2631/MAX('2.5'!B$2:B2631)-1</f>
        <v>0</v>
      </c>
      <c r="M2631" s="41">
        <f>'2.5'!C2631/MAX('2.5'!C$2:C2631)-1</f>
        <v>-0.08716467984</v>
      </c>
      <c r="N2631" s="41">
        <f>'2.5'!D2631/MAX('2.5'!D$2:D2631)-1</f>
        <v>-0.06856140485</v>
      </c>
    </row>
    <row r="2632">
      <c r="F2632" s="38">
        <f>'2.5'!A2692</f>
        <v>45771</v>
      </c>
      <c r="G2632" s="39">
        <f>STDEV('2.2 Retornos'!L2638:L2697)*SQRT(252)</f>
        <v>0.2367030704</v>
      </c>
      <c r="H2632" s="39">
        <f>STDEV('2.2 Retornos'!W2638:W2697)*SQRT(252)</f>
        <v>0.4302272586</v>
      </c>
      <c r="I2632" s="39">
        <f>STDEV('2.2 Retornos'!AH2638:AH2697)*SQRT(252)</f>
        <v>0.3697673785</v>
      </c>
      <c r="K2632" s="40">
        <f>'2.5'!A2632</f>
        <v>45687</v>
      </c>
      <c r="L2632" s="41">
        <f>'2.5'!B2632/MAX('2.5'!B$2:B2632)-1</f>
        <v>0</v>
      </c>
      <c r="M2632" s="41">
        <f>'2.5'!C2632/MAX('2.5'!C$2:C2632)-1</f>
        <v>-0.05916462052</v>
      </c>
      <c r="N2632" s="41">
        <f>'2.5'!D2632/MAX('2.5'!D$2:D2632)-1</f>
        <v>-0.06168188746</v>
      </c>
    </row>
    <row r="2633">
      <c r="F2633" s="38">
        <f>'2.5'!A2693</f>
        <v>45772</v>
      </c>
      <c r="G2633" s="39">
        <f>STDEV('2.2 Retornos'!L2639:L2698)*SQRT(252)</f>
        <v>0.2363038421</v>
      </c>
      <c r="H2633" s="39">
        <f>STDEV('2.2 Retornos'!W2639:W2698)*SQRT(252)</f>
        <v>0.4283087588</v>
      </c>
      <c r="I2633" s="39">
        <f>STDEV('2.2 Retornos'!AH2639:AH2698)*SQRT(252)</f>
        <v>0.3675920371</v>
      </c>
      <c r="K2633" s="40">
        <f>'2.5'!A2633</f>
        <v>45688</v>
      </c>
      <c r="L2633" s="41">
        <f>'2.5'!B2633/MAX('2.5'!B$2:B2633)-1</f>
        <v>-0.008574845026</v>
      </c>
      <c r="M2633" s="41">
        <f>'2.5'!C2633/MAX('2.5'!C$2:C2633)-1</f>
        <v>-0.07793525977</v>
      </c>
      <c r="N2633" s="41">
        <f>'2.5'!D2633/MAX('2.5'!D$2:D2633)-1</f>
        <v>-0.08093278961</v>
      </c>
    </row>
    <row r="2634">
      <c r="F2634" s="38">
        <f>'2.5'!A2694</f>
        <v>45775</v>
      </c>
      <c r="G2634" s="39">
        <f>STDEV('2.2 Retornos'!L2640:L2699)*SQRT(252)</f>
        <v>0.2329351961</v>
      </c>
      <c r="H2634" s="39">
        <f>STDEV('2.2 Retornos'!W2640:W2699)*SQRT(252)</f>
        <v>0.4284973451</v>
      </c>
      <c r="I2634" s="39">
        <f>STDEV('2.2 Retornos'!AH2640:AH2699)*SQRT(252)</f>
        <v>0.3677754465</v>
      </c>
      <c r="K2634" s="40">
        <f>'2.5'!A2634</f>
        <v>45691</v>
      </c>
      <c r="L2634" s="41">
        <f>'2.5'!B2634/MAX('2.5'!B$2:B2634)-1</f>
        <v>-0.02902873763</v>
      </c>
      <c r="M2634" s="41">
        <f>'2.5'!C2634/MAX('2.5'!C$2:C2634)-1</f>
        <v>-0.08112597965</v>
      </c>
      <c r="N2634" s="41">
        <f>'2.5'!D2634/MAX('2.5'!D$2:D2634)-1</f>
        <v>-0.08547545746</v>
      </c>
    </row>
    <row r="2635">
      <c r="F2635" s="38">
        <f>'2.5'!A2695</f>
        <v>45776</v>
      </c>
      <c r="G2635" s="39">
        <f>STDEV('2.2 Retornos'!L2641:L2700)*SQRT(252)</f>
        <v>0.2329354825</v>
      </c>
      <c r="H2635" s="39">
        <f>STDEV('2.2 Retornos'!W2641:W2700)*SQRT(252)</f>
        <v>0.4274038311</v>
      </c>
      <c r="I2635" s="39">
        <f>STDEV('2.2 Retornos'!AH2641:AH2700)*SQRT(252)</f>
        <v>0.3668068178</v>
      </c>
      <c r="K2635" s="40">
        <f>'2.5'!A2635</f>
        <v>45692</v>
      </c>
      <c r="L2635" s="41">
        <f>'2.5'!B2635/MAX('2.5'!B$2:B2635)-1</f>
        <v>-0.03718734034</v>
      </c>
      <c r="M2635" s="41">
        <f>'2.5'!C2635/MAX('2.5'!C$2:C2635)-1</f>
        <v>-0.06410453746</v>
      </c>
      <c r="N2635" s="41">
        <f>'2.5'!D2635/MAX('2.5'!D$2:D2635)-1</f>
        <v>-0.07347113938</v>
      </c>
    </row>
    <row r="2636">
      <c r="F2636" s="38">
        <f>'2.5'!A2696</f>
        <v>45777</v>
      </c>
      <c r="G2636" s="39">
        <f>STDEV('2.2 Retornos'!L2642:L2701)*SQRT(252)</f>
        <v>0.2326484083</v>
      </c>
      <c r="H2636" s="39">
        <f>STDEV('2.2 Retornos'!W2642:W2701)*SQRT(252)</f>
        <v>0.4259018965</v>
      </c>
      <c r="I2636" s="39">
        <f>STDEV('2.2 Retornos'!AH2642:AH2701)*SQRT(252)</f>
        <v>0.3689839378</v>
      </c>
      <c r="K2636" s="40">
        <f>'2.5'!A2636</f>
        <v>45693</v>
      </c>
      <c r="L2636" s="41">
        <f>'2.5'!B2636/MAX('2.5'!B$2:B2636)-1</f>
        <v>-0.03163602997</v>
      </c>
      <c r="M2636" s="41">
        <f>'2.5'!C2636/MAX('2.5'!C$2:C2636)-1</f>
        <v>-0.04288430797</v>
      </c>
      <c r="N2636" s="41">
        <f>'2.5'!D2636/MAX('2.5'!D$2:D2636)-1</f>
        <v>-0.06924437216</v>
      </c>
    </row>
    <row r="2637">
      <c r="F2637" s="38">
        <f>'2.5'!A2697</f>
        <v>45778</v>
      </c>
      <c r="G2637" s="39">
        <f>STDEV('2.2 Retornos'!L2643:L2702)*SQRT(252)</f>
        <v>0.2321659149</v>
      </c>
      <c r="H2637" s="39">
        <f>STDEV('2.2 Retornos'!W2643:W2702)*SQRT(252)</f>
        <v>0.4261980178</v>
      </c>
      <c r="I2637" s="39">
        <f>STDEV('2.2 Retornos'!AH2643:AH2702)*SQRT(252)</f>
        <v>0.3689796534</v>
      </c>
      <c r="K2637" s="40">
        <f>'2.5'!A2637</f>
        <v>45694</v>
      </c>
      <c r="L2637" s="41">
        <f>'2.5'!B2637/MAX('2.5'!B$2:B2637)-1</f>
        <v>-0.02384382623</v>
      </c>
      <c r="M2637" s="41">
        <f>'2.5'!C2637/MAX('2.5'!C$2:C2637)-1</f>
        <v>-0.03673753714</v>
      </c>
      <c r="N2637" s="41">
        <f>'2.5'!D2637/MAX('2.5'!D$2:D2637)-1</f>
        <v>-0.07882638902</v>
      </c>
    </row>
    <row r="2638">
      <c r="F2638" s="38">
        <f>'2.5'!A2698</f>
        <v>45779</v>
      </c>
      <c r="G2638" s="39">
        <f>STDEV('2.2 Retornos'!L2644:L2703)*SQRT(252)</f>
        <v>0.2333438965</v>
      </c>
      <c r="H2638" s="39">
        <f>STDEV('2.2 Retornos'!W2644:W2703)*SQRT(252)</f>
        <v>0.4262340804</v>
      </c>
      <c r="I2638" s="39">
        <f>STDEV('2.2 Retornos'!AH2644:AH2703)*SQRT(252)</f>
        <v>0.3692253666</v>
      </c>
      <c r="K2638" s="40">
        <f>'2.5'!A2638</f>
        <v>45695</v>
      </c>
      <c r="L2638" s="41">
        <f>'2.5'!B2638/MAX('2.5'!B$2:B2638)-1</f>
        <v>-0.02533770626</v>
      </c>
      <c r="M2638" s="41">
        <f>'2.5'!C2638/MAX('2.5'!C$2:C2638)-1</f>
        <v>-0.0317062801</v>
      </c>
      <c r="N2638" s="41">
        <f>'2.5'!D2638/MAX('2.5'!D$2:D2638)-1</f>
        <v>-0.07718417336</v>
      </c>
    </row>
    <row r="2639">
      <c r="F2639" s="38">
        <f>'2.5'!A2699</f>
        <v>45782</v>
      </c>
      <c r="G2639" s="39">
        <f>STDEV('2.2 Retornos'!L2645:L2704)*SQRT(252)</f>
        <v>0.2333827475</v>
      </c>
      <c r="H2639" s="39">
        <f>STDEV('2.2 Retornos'!W2645:W2704)*SQRT(252)</f>
        <v>0.4257159469</v>
      </c>
      <c r="I2639" s="39">
        <f>STDEV('2.2 Retornos'!AH2645:AH2704)*SQRT(252)</f>
        <v>0.3707997419</v>
      </c>
      <c r="K2639" s="40">
        <f>'2.5'!A2639</f>
        <v>45698</v>
      </c>
      <c r="L2639" s="41">
        <f>'2.5'!B2639/MAX('2.5'!B$2:B2639)-1</f>
        <v>-0.02337036992</v>
      </c>
      <c r="M2639" s="41">
        <f>'2.5'!C2639/MAX('2.5'!C$2:C2639)-1</f>
        <v>-0.02090007216</v>
      </c>
      <c r="N2639" s="41">
        <f>'2.5'!D2639/MAX('2.5'!D$2:D2639)-1</f>
        <v>-0.06238340113</v>
      </c>
    </row>
    <row r="2640">
      <c r="F2640" s="38">
        <f>'2.5'!A2700</f>
        <v>45783</v>
      </c>
      <c r="G2640" s="39">
        <f>STDEV('2.2 Retornos'!L2646:L2705)*SQRT(252)</f>
        <v>0.2336180581</v>
      </c>
      <c r="H2640" s="39">
        <f>STDEV('2.2 Retornos'!W2646:W2705)*SQRT(252)</f>
        <v>0.4281184833</v>
      </c>
      <c r="I2640" s="39">
        <f>STDEV('2.2 Retornos'!AH2646:AH2705)*SQRT(252)</f>
        <v>0.3706109368</v>
      </c>
      <c r="K2640" s="40">
        <f>'2.5'!A2640</f>
        <v>45699</v>
      </c>
      <c r="L2640" s="41">
        <f>'2.5'!B2640/MAX('2.5'!B$2:B2640)-1</f>
        <v>-0.02450046784</v>
      </c>
      <c r="M2640" s="41">
        <f>'2.5'!C2640/MAX('2.5'!C$2:C2640)-1</f>
        <v>-0.04013152541</v>
      </c>
      <c r="N2640" s="41">
        <f>'2.5'!D2640/MAX('2.5'!D$2:D2640)-1</f>
        <v>-0.05235090833</v>
      </c>
    </row>
    <row r="2641">
      <c r="F2641" s="38">
        <f>'2.5'!A2701</f>
        <v>45784</v>
      </c>
      <c r="G2641" s="39">
        <f>STDEV('2.2 Retornos'!L2647:L2706)*SQRT(252)</f>
        <v>0.2341061949</v>
      </c>
      <c r="H2641" s="39">
        <f>STDEV('2.2 Retornos'!W2647:W2706)*SQRT(252)</f>
        <v>0.4260839243</v>
      </c>
      <c r="I2641" s="39">
        <f>STDEV('2.2 Retornos'!AH2647:AH2706)*SQRT(252)</f>
        <v>0.3687907151</v>
      </c>
      <c r="K2641" s="40">
        <f>'2.5'!A2641</f>
        <v>45700</v>
      </c>
      <c r="L2641" s="41">
        <f>'2.5'!B2641/MAX('2.5'!B$2:B2641)-1</f>
        <v>-0.02538700198</v>
      </c>
      <c r="M2641" s="41">
        <f>'2.5'!C2641/MAX('2.5'!C$2:C2641)-1</f>
        <v>-0.01939383124</v>
      </c>
      <c r="N2641" s="41">
        <f>'2.5'!D2641/MAX('2.5'!D$2:D2641)-1</f>
        <v>-0.0723775454</v>
      </c>
    </row>
    <row r="2642">
      <c r="F2642" s="38">
        <f>'2.5'!A2702</f>
        <v>45785</v>
      </c>
      <c r="G2642" s="39">
        <f>STDEV('2.2 Retornos'!L2648:L2707)*SQRT(252)</f>
        <v>0.2346038377</v>
      </c>
      <c r="H2642" s="39">
        <f>STDEV('2.2 Retornos'!W2648:W2707)*SQRT(252)</f>
        <v>0.4272169433</v>
      </c>
      <c r="I2642" s="39">
        <f>STDEV('2.2 Retornos'!AH2648:AH2707)*SQRT(252)</f>
        <v>0.3741028457</v>
      </c>
      <c r="K2642" s="40">
        <f>'2.5'!A2642</f>
        <v>45701</v>
      </c>
      <c r="L2642" s="41">
        <f>'2.5'!B2642/MAX('2.5'!B$2:B2642)-1</f>
        <v>-0.02818166873</v>
      </c>
      <c r="M2642" s="41">
        <f>'2.5'!C2642/MAX('2.5'!C$2:C2642)-1</f>
        <v>-0.01754791435</v>
      </c>
      <c r="N2642" s="41">
        <f>'2.5'!D2642/MAX('2.5'!D$2:D2642)-1</f>
        <v>-0.06861799199</v>
      </c>
    </row>
    <row r="2643">
      <c r="F2643" s="38">
        <f>'2.5'!A2703</f>
        <v>45786</v>
      </c>
      <c r="G2643" s="39">
        <f>STDEV('2.2 Retornos'!L2649:L2708)*SQRT(252)</f>
        <v>0.2346021977</v>
      </c>
      <c r="H2643" s="39">
        <f>STDEV('2.2 Retornos'!W2649:W2708)*SQRT(252)</f>
        <v>0.4291737266</v>
      </c>
      <c r="I2643" s="39">
        <f>STDEV('2.2 Retornos'!AH2649:AH2708)*SQRT(252)</f>
        <v>0.3745071446</v>
      </c>
      <c r="K2643" s="40">
        <f>'2.5'!A2643</f>
        <v>45702</v>
      </c>
      <c r="L2643" s="41">
        <f>'2.5'!B2643/MAX('2.5'!B$2:B2643)-1</f>
        <v>-0.02877926669</v>
      </c>
      <c r="M2643" s="41">
        <f>'2.5'!C2643/MAX('2.5'!C$2:C2643)-1</f>
        <v>-0.03621974988</v>
      </c>
      <c r="N2643" s="41">
        <f>'2.5'!D2643/MAX('2.5'!D$2:D2643)-1</f>
        <v>-0.0812238948</v>
      </c>
    </row>
    <row r="2644">
      <c r="F2644" s="38">
        <f>'2.5'!A2704</f>
        <v>45789</v>
      </c>
      <c r="G2644" s="39">
        <f>STDEV('2.2 Retornos'!L2650:L2709)*SQRT(252)</f>
        <v>0.2365571895</v>
      </c>
      <c r="H2644" s="39">
        <f>STDEV('2.2 Retornos'!W2650:W2709)*SQRT(252)</f>
        <v>0.4308700397</v>
      </c>
      <c r="I2644" s="39">
        <f>STDEV('2.2 Retornos'!AH2650:AH2709)*SQRT(252)</f>
        <v>0.3780806597</v>
      </c>
      <c r="K2644" s="40">
        <f>'2.5'!A2644</f>
        <v>45705</v>
      </c>
      <c r="L2644" s="41">
        <f>'2.5'!B2644/MAX('2.5'!B$2:B2644)-1</f>
        <v>-0.02877926669</v>
      </c>
      <c r="M2644" s="41">
        <f>'2.5'!C2644/MAX('2.5'!C$2:C2644)-1</f>
        <v>-0.03621974988</v>
      </c>
      <c r="N2644" s="41">
        <f>'2.5'!D2644/MAX('2.5'!D$2:D2644)-1</f>
        <v>-0.0812238948</v>
      </c>
    </row>
    <row r="2645">
      <c r="F2645" s="38">
        <f>'2.5'!A2705</f>
        <v>45790</v>
      </c>
      <c r="G2645" s="39">
        <f>STDEV('2.2 Retornos'!L2651:L2710)*SQRT(252)</f>
        <v>0.2364146005</v>
      </c>
      <c r="H2645" s="39">
        <f>STDEV('2.2 Retornos'!W2651:W2710)*SQRT(252)</f>
        <v>0.4305970388</v>
      </c>
      <c r="I2645" s="39">
        <f>STDEV('2.2 Retornos'!AH2651:AH2710)*SQRT(252)</f>
        <v>0.3789960973</v>
      </c>
      <c r="K2645" s="40">
        <f>'2.5'!A2645</f>
        <v>45706</v>
      </c>
      <c r="L2645" s="41">
        <f>'2.5'!B2645/MAX('2.5'!B$2:B2645)-1</f>
        <v>-0.02309100602</v>
      </c>
      <c r="M2645" s="41">
        <f>'2.5'!C2645/MAX('2.5'!C$2:C2645)-1</f>
        <v>-0.02768764491</v>
      </c>
      <c r="N2645" s="41">
        <f>'2.5'!D2645/MAX('2.5'!D$2:D2645)-1</f>
        <v>-0.07274475398</v>
      </c>
    </row>
    <row r="2646">
      <c r="F2646" s="38">
        <f>'2.5'!A2706</f>
        <v>45791</v>
      </c>
      <c r="G2646" s="39">
        <f>STDEV('2.2 Retornos'!L2652:L2711)*SQRT(252)</f>
        <v>0.2367534636</v>
      </c>
      <c r="H2646" s="39">
        <f>STDEV('2.2 Retornos'!W2652:W2711)*SQRT(252)</f>
        <v>0.4313878425</v>
      </c>
      <c r="I2646" s="39">
        <f>STDEV('2.2 Retornos'!AH2652:AH2711)*SQRT(252)</f>
        <v>0.3790415821</v>
      </c>
      <c r="K2646" s="40">
        <f>'2.5'!A2646</f>
        <v>45707</v>
      </c>
      <c r="L2646" s="41">
        <f>'2.5'!B2646/MAX('2.5'!B$2:B2646)-1</f>
        <v>-0.02464633538</v>
      </c>
      <c r="M2646" s="41">
        <f>'2.5'!C2646/MAX('2.5'!C$2:C2646)-1</f>
        <v>-0.0302258153</v>
      </c>
      <c r="N2646" s="41">
        <f>'2.5'!D2646/MAX('2.5'!D$2:D2646)-1</f>
        <v>-0.06831807705</v>
      </c>
    </row>
    <row r="2647">
      <c r="F2647" s="38">
        <f>'2.5'!A2707</f>
        <v>45792</v>
      </c>
      <c r="G2647" s="39">
        <f>STDEV('2.2 Retornos'!L2653:L2712)*SQRT(252)</f>
        <v>0.2370022625</v>
      </c>
      <c r="H2647" s="39">
        <f>STDEV('2.2 Retornos'!W2653:W2712)*SQRT(252)</f>
        <v>0.4296667838</v>
      </c>
      <c r="I2647" s="39">
        <f>STDEV('2.2 Retornos'!AH2653:AH2712)*SQRT(252)</f>
        <v>0.3795781635</v>
      </c>
      <c r="K2647" s="40">
        <f>'2.5'!A2647</f>
        <v>45708</v>
      </c>
      <c r="L2647" s="41">
        <f>'2.5'!B2647/MAX('2.5'!B$2:B2647)-1</f>
        <v>-0.02001709838</v>
      </c>
      <c r="M2647" s="41">
        <f>'2.5'!C2647/MAX('2.5'!C$2:C2647)-1</f>
        <v>-0.01104515141</v>
      </c>
      <c r="N2647" s="41">
        <f>'2.5'!D2647/MAX('2.5'!D$2:D2647)-1</f>
        <v>-0.06696829473</v>
      </c>
    </row>
    <row r="2648">
      <c r="F2648" s="38">
        <f>'2.5'!A2708</f>
        <v>45793</v>
      </c>
      <c r="G2648" s="39">
        <f>STDEV('2.2 Retornos'!L2654:L2713)*SQRT(252)</f>
        <v>0.2364529505</v>
      </c>
      <c r="H2648" s="39">
        <f>STDEV('2.2 Retornos'!W2654:W2713)*SQRT(252)</f>
        <v>0.4153347397</v>
      </c>
      <c r="I2648" s="39">
        <f>STDEV('2.2 Retornos'!AH2654:AH2713)*SQRT(252)</f>
        <v>0.3782042034</v>
      </c>
      <c r="K2648" s="40">
        <f>'2.5'!A2648</f>
        <v>45709</v>
      </c>
      <c r="L2648" s="41">
        <f>'2.5'!B2648/MAX('2.5'!B$2:B2648)-1</f>
        <v>-0.02726958676</v>
      </c>
      <c r="M2648" s="41">
        <f>'2.5'!C2648/MAX('2.5'!C$2:C2648)-1</f>
        <v>-0.06442435407</v>
      </c>
      <c r="N2648" s="41">
        <f>'2.5'!D2648/MAX('2.5'!D$2:D2648)-1</f>
        <v>-0.08179070176</v>
      </c>
    </row>
    <row r="2649">
      <c r="F2649" s="38">
        <f>'2.5'!A2709</f>
        <v>45796</v>
      </c>
      <c r="G2649" s="39">
        <f>STDEV('2.2 Retornos'!L2655:L2714)*SQRT(252)</f>
        <v>0.2362032564</v>
      </c>
      <c r="H2649" s="39">
        <f>STDEV('2.2 Retornos'!W2655:W2714)*SQRT(252)</f>
        <v>0.4150653521</v>
      </c>
      <c r="I2649" s="39">
        <f>STDEV('2.2 Retornos'!AH2655:AH2714)*SQRT(252)</f>
        <v>0.3774152964</v>
      </c>
      <c r="K2649" s="40">
        <f>'2.5'!A2649</f>
        <v>45712</v>
      </c>
      <c r="L2649" s="41">
        <f>'2.5'!B2649/MAX('2.5'!B$2:B2649)-1</f>
        <v>-0.03169960384</v>
      </c>
      <c r="M2649" s="41">
        <f>'2.5'!C2649/MAX('2.5'!C$2:C2649)-1</f>
        <v>-0.05632496602</v>
      </c>
      <c r="N2649" s="41">
        <f>'2.5'!D2649/MAX('2.5'!D$2:D2649)-1</f>
        <v>-0.09267751554</v>
      </c>
    </row>
    <row r="2650">
      <c r="F2650" s="38">
        <f>'2.5'!A2710</f>
        <v>45797</v>
      </c>
      <c r="G2650" s="39">
        <f>STDEV('2.2 Retornos'!L2656:L2715)*SQRT(252)</f>
        <v>0.2359240806</v>
      </c>
      <c r="H2650" s="39">
        <f>STDEV('2.2 Retornos'!W2656:W2715)*SQRT(252)</f>
        <v>0.4184852934</v>
      </c>
      <c r="I2650" s="39">
        <f>STDEV('2.2 Retornos'!AH2656:AH2715)*SQRT(252)</f>
        <v>0.3771564251</v>
      </c>
      <c r="K2650" s="40">
        <f>'2.5'!A2650</f>
        <v>45713</v>
      </c>
      <c r="L2650" s="41">
        <f>'2.5'!B2650/MAX('2.5'!B$2:B2650)-1</f>
        <v>-0.0249164925</v>
      </c>
      <c r="M2650" s="41">
        <f>'2.5'!C2650/MAX('2.5'!C$2:C2650)-1</f>
        <v>-0.06553354388</v>
      </c>
      <c r="N2650" s="41">
        <f>'2.5'!D2650/MAX('2.5'!D$2:D2650)-1</f>
        <v>-0.1019522239</v>
      </c>
    </row>
    <row r="2651">
      <c r="F2651" s="38">
        <f>'2.5'!A2711</f>
        <v>45798</v>
      </c>
      <c r="G2651" s="39">
        <f>STDEV('2.2 Retornos'!L2657:L2716)*SQRT(252)</f>
        <v>0.2372673478</v>
      </c>
      <c r="H2651" s="39">
        <f>STDEV('2.2 Retornos'!W2657:W2716)*SQRT(252)</f>
        <v>0.4171276312</v>
      </c>
      <c r="I2651" s="39">
        <f>STDEV('2.2 Retornos'!AH2657:AH2716)*SQRT(252)</f>
        <v>0.3771765874</v>
      </c>
      <c r="K2651" s="40">
        <f>'2.5'!A2651</f>
        <v>45714</v>
      </c>
      <c r="L2651" s="41">
        <f>'2.5'!B2651/MAX('2.5'!B$2:B2651)-1</f>
        <v>-0.02299319975</v>
      </c>
      <c r="M2651" s="41">
        <f>'2.5'!C2651/MAX('2.5'!C$2:C2651)-1</f>
        <v>-0.0485810636</v>
      </c>
      <c r="N2651" s="41">
        <f>'2.5'!D2651/MAX('2.5'!D$2:D2651)-1</f>
        <v>-0.104345137</v>
      </c>
    </row>
    <row r="2652">
      <c r="F2652" s="38">
        <f>'2.5'!A2712</f>
        <v>45799</v>
      </c>
      <c r="G2652" s="39">
        <f>STDEV('2.2 Retornos'!L2658:L2717)*SQRT(252)</f>
        <v>0.2375298796</v>
      </c>
      <c r="H2652" s="39">
        <f>STDEV('2.2 Retornos'!W2658:W2717)*SQRT(252)</f>
        <v>0.41513762</v>
      </c>
      <c r="I2652" s="39">
        <f>STDEV('2.2 Retornos'!AH2658:AH2717)*SQRT(252)</f>
        <v>0.3771752664</v>
      </c>
      <c r="K2652" s="40">
        <f>'2.5'!A2652</f>
        <v>45715</v>
      </c>
      <c r="L2652" s="41">
        <f>'2.5'!B2652/MAX('2.5'!B$2:B2652)-1</f>
        <v>-0.02659308144</v>
      </c>
      <c r="M2652" s="41">
        <f>'2.5'!C2652/MAX('2.5'!C$2:C2652)-1</f>
        <v>-0.0662626429</v>
      </c>
      <c r="N2652" s="41">
        <f>'2.5'!D2652/MAX('2.5'!D$2:D2652)-1</f>
        <v>-0.1037378144</v>
      </c>
    </row>
    <row r="2653">
      <c r="F2653" s="38">
        <f>'2.5'!A2713</f>
        <v>45800</v>
      </c>
      <c r="G2653" s="39">
        <f>STDEV('2.2 Retornos'!L2659:L2718)*SQRT(252)</f>
        <v>0.2364476063</v>
      </c>
      <c r="H2653" s="39">
        <f>STDEV('2.2 Retornos'!W2659:W2718)*SQRT(252)</f>
        <v>0.4172081336</v>
      </c>
      <c r="I2653" s="39">
        <f>STDEV('2.2 Retornos'!AH2659:AH2718)*SQRT(252)</f>
        <v>0.3771382578</v>
      </c>
      <c r="K2653" s="40">
        <f>'2.5'!A2653</f>
        <v>45716</v>
      </c>
      <c r="L2653" s="41">
        <f>'2.5'!B2653/MAX('2.5'!B$2:B2653)-1</f>
        <v>-0.01542985097</v>
      </c>
      <c r="M2653" s="41">
        <f>'2.5'!C2653/MAX('2.5'!C$2:C2653)-1</f>
        <v>-0.06345905674</v>
      </c>
      <c r="N2653" s="41">
        <f>'2.5'!D2653/MAX('2.5'!D$2:D2653)-1</f>
        <v>-0.0985654194</v>
      </c>
    </row>
    <row r="2654">
      <c r="F2654" s="38">
        <f>'2.5'!A2714</f>
        <v>45803</v>
      </c>
      <c r="G2654" s="39">
        <f>STDEV('2.2 Retornos'!L2660:L2719)*SQRT(252)</f>
        <v>0.2358455973</v>
      </c>
      <c r="H2654" s="39">
        <f>STDEV('2.2 Retornos'!W2660:W2719)*SQRT(252)</f>
        <v>0.4166952465</v>
      </c>
      <c r="I2654" s="39">
        <f>STDEV('2.2 Retornos'!AH2660:AH2719)*SQRT(252)</f>
        <v>0.3664990389</v>
      </c>
      <c r="K2654" s="40">
        <f>'2.5'!A2654</f>
        <v>45719</v>
      </c>
      <c r="L2654" s="41">
        <f>'2.5'!B2654/MAX('2.5'!B$2:B2654)-1</f>
        <v>-0.02391974745</v>
      </c>
      <c r="M2654" s="41">
        <f>'2.5'!C2654/MAX('2.5'!C$2:C2654)-1</f>
        <v>-0.07654534092</v>
      </c>
      <c r="N2654" s="41">
        <f>'2.5'!D2654/MAX('2.5'!D$2:D2654)-1</f>
        <v>-0.1374100862</v>
      </c>
    </row>
    <row r="2655">
      <c r="F2655" s="38">
        <f>'2.5'!A2715</f>
        <v>45804</v>
      </c>
      <c r="G2655" s="39">
        <f>STDEV('2.2 Retornos'!L2661:L2720)*SQRT(252)</f>
        <v>0.2276744515</v>
      </c>
      <c r="H2655" s="39">
        <f>STDEV('2.2 Retornos'!W2661:W2720)*SQRT(252)</f>
        <v>0.4169725028</v>
      </c>
      <c r="I2655" s="39">
        <f>STDEV('2.2 Retornos'!AH2661:AH2720)*SQRT(252)</f>
        <v>0.3656911427</v>
      </c>
      <c r="K2655" s="40">
        <f>'2.5'!A2655</f>
        <v>45720</v>
      </c>
      <c r="L2655" s="41">
        <f>'2.5'!B2655/MAX('2.5'!B$2:B2655)-1</f>
        <v>-0.05368501078</v>
      </c>
      <c r="M2655" s="41">
        <f>'2.5'!C2655/MAX('2.5'!C$2:C2655)-1</f>
        <v>-0.07527501847</v>
      </c>
      <c r="N2655" s="41">
        <f>'2.5'!D2655/MAX('2.5'!D$2:D2655)-1</f>
        <v>-0.1467048107</v>
      </c>
    </row>
    <row r="2656">
      <c r="F2656" s="38">
        <f>'2.5'!A2716</f>
        <v>45805</v>
      </c>
      <c r="G2656" s="39">
        <f>STDEV('2.2 Retornos'!L2662:L2721)*SQRT(252)</f>
        <v>0.2275789889</v>
      </c>
      <c r="H2656" s="39">
        <f>STDEV('2.2 Retornos'!W2662:W2721)*SQRT(252)</f>
        <v>0.4053173314</v>
      </c>
      <c r="I2656" s="39">
        <f>STDEV('2.2 Retornos'!AH2662:AH2721)*SQRT(252)</f>
        <v>0.3661682199</v>
      </c>
      <c r="K2656" s="40">
        <f>'2.5'!A2656</f>
        <v>45721</v>
      </c>
      <c r="L2656" s="41">
        <f>'2.5'!B2656/MAX('2.5'!B$2:B2656)-1</f>
        <v>-0.0492057074</v>
      </c>
      <c r="M2656" s="41">
        <f>'2.5'!C2656/MAX('2.5'!C$2:C2656)-1</f>
        <v>-0.02935102109</v>
      </c>
      <c r="N2656" s="41">
        <f>'2.5'!D2656/MAX('2.5'!D$2:D2656)-1</f>
        <v>-0.1507025056</v>
      </c>
    </row>
    <row r="2657">
      <c r="F2657" s="38">
        <f>'2.5'!A2717</f>
        <v>45806</v>
      </c>
      <c r="G2657" s="39">
        <f>STDEV('2.2 Retornos'!L2663:L2722)*SQRT(252)</f>
        <v>0.2244460158</v>
      </c>
      <c r="H2657" s="39">
        <f>STDEV('2.2 Retornos'!W2663:W2722)*SQRT(252)</f>
        <v>0.4051907879</v>
      </c>
      <c r="I2657" s="39">
        <f>STDEV('2.2 Retornos'!AH2663:AH2722)*SQRT(252)</f>
        <v>0.3660067386</v>
      </c>
      <c r="K2657" s="40">
        <f>'2.5'!A2657</f>
        <v>45722</v>
      </c>
      <c r="L2657" s="41">
        <f>'2.5'!B2657/MAX('2.5'!B$2:B2657)-1</f>
        <v>-0.06528111941</v>
      </c>
      <c r="M2657" s="41">
        <f>'2.5'!C2657/MAX('2.5'!C$2:C2657)-1</f>
        <v>-0.03325875912</v>
      </c>
      <c r="N2657" s="41">
        <f>'2.5'!D2657/MAX('2.5'!D$2:D2657)-1</f>
        <v>-0.1454107397</v>
      </c>
    </row>
    <row r="2658">
      <c r="F2658" s="38">
        <f>'2.5'!A2718</f>
        <v>45807</v>
      </c>
      <c r="G2658" s="39">
        <f>STDEV('2.2 Retornos'!L2664:L2723)*SQRT(252)</f>
        <v>0.2243165101</v>
      </c>
      <c r="H2658" s="39">
        <f>STDEV('2.2 Retornos'!W2664:W2723)*SQRT(252)</f>
        <v>0.4056544078</v>
      </c>
      <c r="I2658" s="39">
        <f>STDEV('2.2 Retornos'!AH2664:AH2723)*SQRT(252)</f>
        <v>0.3658513928</v>
      </c>
      <c r="K2658" s="40">
        <f>'2.5'!A2658</f>
        <v>45723</v>
      </c>
      <c r="L2658" s="41">
        <f>'2.5'!B2658/MAX('2.5'!B$2:B2658)-1</f>
        <v>-0.05983189111</v>
      </c>
      <c r="M2658" s="41">
        <f>'2.5'!C2658/MAX('2.5'!C$2:C2658)-1</f>
        <v>-0.03155197048</v>
      </c>
      <c r="N2658" s="41">
        <f>'2.5'!D2658/MAX('2.5'!D$2:D2658)-1</f>
        <v>-0.1278572162</v>
      </c>
    </row>
    <row r="2659">
      <c r="F2659" s="38">
        <f>'2.5'!A2719</f>
        <v>45810</v>
      </c>
      <c r="G2659" s="39">
        <f>STDEV('2.2 Retornos'!L2665:L2724)*SQRT(252)</f>
        <v>0.2221388639</v>
      </c>
      <c r="H2659" s="39">
        <f>STDEV('2.2 Retornos'!W2665:W2724)*SQRT(252)</f>
        <v>0.4061460828</v>
      </c>
      <c r="I2659" s="39">
        <f>STDEV('2.2 Retornos'!AH2665:AH2724)*SQRT(252)</f>
        <v>0.3670031887</v>
      </c>
      <c r="K2659" s="40">
        <f>'2.5'!A2659</f>
        <v>45726</v>
      </c>
      <c r="L2659" s="41">
        <f>'2.5'!B2659/MAX('2.5'!B$2:B2659)-1</f>
        <v>-0.07259088439</v>
      </c>
      <c r="M2659" s="41">
        <f>'2.5'!C2659/MAX('2.5'!C$2:C2659)-1</f>
        <v>-0.06390127682</v>
      </c>
      <c r="N2659" s="41">
        <f>'2.5'!D2659/MAX('2.5'!D$2:D2659)-1</f>
        <v>-0.1388959635</v>
      </c>
    </row>
    <row r="2660">
      <c r="F2660" s="38">
        <f>'2.5'!A2720</f>
        <v>45811</v>
      </c>
      <c r="G2660" s="39">
        <f>STDEV('2.2 Retornos'!L2666:L2725)*SQRT(252)</f>
        <v>0.2203314071</v>
      </c>
      <c r="H2660" s="39">
        <f>STDEV('2.2 Retornos'!W2666:W2725)*SQRT(252)</f>
        <v>0.4033796628</v>
      </c>
      <c r="I2660" s="39">
        <f>STDEV('2.2 Retornos'!AH2666:AH2725)*SQRT(252)</f>
        <v>0.367301479</v>
      </c>
      <c r="K2660" s="40">
        <f>'2.5'!A2660</f>
        <v>45727</v>
      </c>
      <c r="L2660" s="41">
        <f>'2.5'!B2660/MAX('2.5'!B$2:B2660)-1</f>
        <v>-0.08366118703</v>
      </c>
      <c r="M2660" s="41">
        <f>'2.5'!C2660/MAX('2.5'!C$2:C2660)-1</f>
        <v>-0.03962429325</v>
      </c>
      <c r="N2660" s="41">
        <f>'2.5'!D2660/MAX('2.5'!D$2:D2660)-1</f>
        <v>-0.1307437125</v>
      </c>
    </row>
    <row r="2661">
      <c r="F2661" s="38">
        <f>'2.5'!A2721</f>
        <v>45812</v>
      </c>
      <c r="G2661" s="39">
        <f>STDEV('2.2 Retornos'!L2667:L2726)*SQRT(252)</f>
        <v>0.2202195704</v>
      </c>
      <c r="H2661" s="39">
        <f>STDEV('2.2 Retornos'!W2667:W2726)*SQRT(252)</f>
        <v>0.4038306942</v>
      </c>
      <c r="I2661" s="39">
        <f>STDEV('2.2 Retornos'!AH2667:AH2726)*SQRT(252)</f>
        <v>0.368038965</v>
      </c>
      <c r="K2661" s="40">
        <f>'2.5'!A2661</f>
        <v>45728</v>
      </c>
      <c r="L2661" s="41">
        <f>'2.5'!B2661/MAX('2.5'!B$2:B2661)-1</f>
        <v>-0.07644617897</v>
      </c>
      <c r="M2661" s="41">
        <f>'2.5'!C2661/MAX('2.5'!C$2:C2661)-1</f>
        <v>-0.0367988949</v>
      </c>
      <c r="N2661" s="41">
        <f>'2.5'!D2661/MAX('2.5'!D$2:D2661)-1</f>
        <v>-0.1179133197</v>
      </c>
    </row>
    <row r="2662">
      <c r="F2662" s="38">
        <f>'2.5'!A2722</f>
        <v>45813</v>
      </c>
      <c r="G2662" s="39">
        <f>STDEV('2.2 Retornos'!L2668:L2727)*SQRT(252)</f>
        <v>0.2177464606</v>
      </c>
      <c r="H2662" s="39">
        <f>STDEV('2.2 Retornos'!W2668:W2727)*SQRT(252)</f>
        <v>0.3959508813</v>
      </c>
      <c r="I2662" s="39">
        <f>STDEV('2.2 Retornos'!AH2668:AH2727)*SQRT(252)</f>
        <v>0.3677251838</v>
      </c>
      <c r="K2662" s="40">
        <f>'2.5'!A2662</f>
        <v>45729</v>
      </c>
      <c r="L2662" s="41">
        <f>'2.5'!B2662/MAX('2.5'!B$2:B2662)-1</f>
        <v>-0.08948516534</v>
      </c>
      <c r="M2662" s="41">
        <f>'2.5'!C2662/MAX('2.5'!C$2:C2662)-1</f>
        <v>0</v>
      </c>
      <c r="N2662" s="41">
        <f>'2.5'!D2662/MAX('2.5'!D$2:D2662)-1</f>
        <v>-0.1246877082</v>
      </c>
    </row>
    <row r="2663">
      <c r="F2663" s="38">
        <f>'2.5'!A2723</f>
        <v>45814</v>
      </c>
      <c r="G2663" s="39">
        <f>STDEV('2.2 Retornos'!L2669:L2728)*SQRT(252)</f>
        <v>0.2154354583</v>
      </c>
      <c r="H2663" s="39">
        <f>STDEV('2.2 Retornos'!W2669:W2728)*SQRT(252)</f>
        <v>0.3953230333</v>
      </c>
      <c r="I2663" s="39">
        <f>STDEV('2.2 Retornos'!AH2669:AH2728)*SQRT(252)</f>
        <v>0.3668286787</v>
      </c>
      <c r="K2663" s="40">
        <f>'2.5'!A2663</f>
        <v>45730</v>
      </c>
      <c r="L2663" s="41">
        <f>'2.5'!B2663/MAX('2.5'!B$2:B2663)-1</f>
        <v>-0.07257180989</v>
      </c>
      <c r="M2663" s="41">
        <f>'2.5'!C2663/MAX('2.5'!C$2:C2663)-1</f>
        <v>0</v>
      </c>
      <c r="N2663" s="41">
        <f>'2.5'!D2663/MAX('2.5'!D$2:D2663)-1</f>
        <v>-0.1098048281</v>
      </c>
    </row>
    <row r="2664">
      <c r="F2664" s="38">
        <f>'2.5'!A2724</f>
        <v>45817</v>
      </c>
      <c r="G2664" s="39">
        <f>STDEV('2.2 Retornos'!L2670:L2729)*SQRT(252)</f>
        <v>0.214430248</v>
      </c>
      <c r="H2664" s="39">
        <f>STDEV('2.2 Retornos'!W2670:W2729)*SQRT(252)</f>
        <v>0.3943834285</v>
      </c>
      <c r="I2664" s="39">
        <f>STDEV('2.2 Retornos'!AH2670:AH2729)*SQRT(252)</f>
        <v>0.3658390852</v>
      </c>
      <c r="K2664" s="40">
        <f>'2.5'!A2664</f>
        <v>45733</v>
      </c>
      <c r="L2664" s="41">
        <f>'2.5'!B2664/MAX('2.5'!B$2:B2664)-1</f>
        <v>-0.06126213628</v>
      </c>
      <c r="M2664" s="41">
        <f>'2.5'!C2664/MAX('2.5'!C$2:C2664)-1</f>
        <v>0</v>
      </c>
      <c r="N2664" s="41">
        <f>'2.5'!D2664/MAX('2.5'!D$2:D2664)-1</f>
        <v>-0.09782634959</v>
      </c>
    </row>
    <row r="2665">
      <c r="F2665" s="38">
        <f>'2.5'!A2725</f>
        <v>45818</v>
      </c>
      <c r="G2665" s="39">
        <f>STDEV('2.2 Retornos'!L2671:L2730)*SQRT(252)</f>
        <v>0.2143518338</v>
      </c>
      <c r="H2665" s="39">
        <f>STDEV('2.2 Retornos'!W2671:W2730)*SQRT(252)</f>
        <v>0.3949620343</v>
      </c>
      <c r="I2665" s="39">
        <f>STDEV('2.2 Retornos'!AH2671:AH2730)*SQRT(252)</f>
        <v>0.3664199491</v>
      </c>
      <c r="K2665" s="40">
        <f>'2.5'!A2665</f>
        <v>45734</v>
      </c>
      <c r="L2665" s="41">
        <f>'2.5'!B2665/MAX('2.5'!B$2:B2665)-1</f>
        <v>-0.06278517183</v>
      </c>
      <c r="M2665" s="41">
        <f>'2.5'!C2665/MAX('2.5'!C$2:C2665)-1</f>
        <v>0</v>
      </c>
      <c r="N2665" s="41">
        <f>'2.5'!D2665/MAX('2.5'!D$2:D2665)-1</f>
        <v>-0.09418302046</v>
      </c>
    </row>
    <row r="2666">
      <c r="F2666" s="38">
        <f>'2.5'!A2726</f>
        <v>45819</v>
      </c>
      <c r="G2666" s="39">
        <f>STDEV('2.2 Retornos'!L2672:L2731)*SQRT(252)</f>
        <v>0.2137822067</v>
      </c>
      <c r="H2666" s="39">
        <f>STDEV('2.2 Retornos'!W2672:W2731)*SQRT(252)</f>
        <v>0.3935547884</v>
      </c>
      <c r="I2666" s="39">
        <f>STDEV('2.2 Retornos'!AH2672:AH2731)*SQRT(252)</f>
        <v>0.3663484886</v>
      </c>
      <c r="K2666" s="40">
        <f>'2.5'!A2666</f>
        <v>45735</v>
      </c>
      <c r="L2666" s="41">
        <f>'2.5'!B2666/MAX('2.5'!B$2:B2666)-1</f>
        <v>-0.05252616092</v>
      </c>
      <c r="M2666" s="41">
        <f>'2.5'!C2666/MAX('2.5'!C$2:C2666)-1</f>
        <v>0</v>
      </c>
      <c r="N2666" s="41">
        <f>'2.5'!D2666/MAX('2.5'!D$2:D2666)-1</f>
        <v>-0.0771327128</v>
      </c>
    </row>
    <row r="2667">
      <c r="F2667" s="38">
        <f>'2.5'!A2727</f>
        <v>45820</v>
      </c>
      <c r="G2667" s="39">
        <f>STDEV('2.2 Retornos'!L2673:L2732)*SQRT(252)</f>
        <v>0.2137032424</v>
      </c>
      <c r="H2667" s="39">
        <f>STDEV('2.2 Retornos'!W2673:W2732)*SQRT(252)</f>
        <v>0.3925471327</v>
      </c>
      <c r="I2667" s="39">
        <f>STDEV('2.2 Retornos'!AH2673:AH2732)*SQRT(252)</f>
        <v>0.3662686094</v>
      </c>
      <c r="K2667" s="40">
        <f>'2.5'!A2667</f>
        <v>45736</v>
      </c>
      <c r="L2667" s="41">
        <f>'2.5'!B2667/MAX('2.5'!B$2:B2667)-1</f>
        <v>-0.05394831937</v>
      </c>
      <c r="M2667" s="41">
        <f>'2.5'!C2667/MAX('2.5'!C$2:C2667)-1</f>
        <v>-0.01357619064</v>
      </c>
      <c r="N2667" s="41">
        <f>'2.5'!D2667/MAX('2.5'!D$2:D2667)-1</f>
        <v>-0.07077755618</v>
      </c>
    </row>
    <row r="2668">
      <c r="F2668" s="38">
        <f>'2.5'!A2728</f>
        <v>45821</v>
      </c>
      <c r="G2668" s="39">
        <f>STDEV('2.2 Retornos'!L2674:L2733)*SQRT(252)</f>
        <v>0.2150787318</v>
      </c>
      <c r="H2668" s="39">
        <f>STDEV('2.2 Retornos'!W2674:W2733)*SQRT(252)</f>
        <v>0.3914746447</v>
      </c>
      <c r="I2668" s="39">
        <f>STDEV('2.2 Retornos'!AH2674:AH2733)*SQRT(252)</f>
        <v>0.3688375229</v>
      </c>
      <c r="K2668" s="40">
        <f>'2.5'!A2668</f>
        <v>45737</v>
      </c>
      <c r="L2668" s="41">
        <f>'2.5'!B2668/MAX('2.5'!B$2:B2668)-1</f>
        <v>-0.05547820112</v>
      </c>
      <c r="M2668" s="41">
        <f>'2.5'!C2668/MAX('2.5'!C$2:C2668)-1</f>
        <v>-0.02873700416</v>
      </c>
      <c r="N2668" s="41">
        <f>'2.5'!D2668/MAX('2.5'!D$2:D2668)-1</f>
        <v>-0.07613537861</v>
      </c>
    </row>
    <row r="2669">
      <c r="F2669" s="38">
        <f>'2.5'!A2729</f>
        <v>45824</v>
      </c>
      <c r="G2669" s="39">
        <f>STDEV('2.2 Retornos'!L2675:L2734)*SQRT(252)</f>
        <v>0.2128183705</v>
      </c>
      <c r="H2669" s="39">
        <f>STDEV('2.2 Retornos'!W2675:W2734)*SQRT(252)</f>
        <v>0.3909958709</v>
      </c>
      <c r="I2669" s="39">
        <f>STDEV('2.2 Retornos'!AH2675:AH2734)*SQRT(252)</f>
        <v>0.3688283469</v>
      </c>
      <c r="K2669" s="40">
        <f>'2.5'!A2669</f>
        <v>45740</v>
      </c>
      <c r="L2669" s="41">
        <f>'2.5'!B2669/MAX('2.5'!B$2:B2669)-1</f>
        <v>-0.03953952184</v>
      </c>
      <c r="M2669" s="41">
        <f>'2.5'!C2669/MAX('2.5'!C$2:C2669)-1</f>
        <v>-0.01772275033</v>
      </c>
      <c r="N2669" s="41">
        <f>'2.5'!D2669/MAX('2.5'!D$2:D2669)-1</f>
        <v>-0.06384445836</v>
      </c>
    </row>
    <row r="2670">
      <c r="F2670" s="38">
        <f>'2.5'!A2730</f>
        <v>45825</v>
      </c>
      <c r="G2670" s="39">
        <f>STDEV('2.2 Retornos'!L2676:L2735)*SQRT(252)</f>
        <v>0.2128721864</v>
      </c>
      <c r="H2670" s="39">
        <f>STDEV('2.2 Retornos'!W2676:W2735)*SQRT(252)</f>
        <v>0.3904599266</v>
      </c>
      <c r="I2670" s="39">
        <f>STDEV('2.2 Retornos'!AH2676:AH2735)*SQRT(252)</f>
        <v>0.3704704075</v>
      </c>
      <c r="K2670" s="40">
        <f>'2.5'!A2670</f>
        <v>45741</v>
      </c>
      <c r="L2670" s="41">
        <f>'2.5'!B2670/MAX('2.5'!B$2:B2670)-1</f>
        <v>-0.03652015313</v>
      </c>
      <c r="M2670" s="41">
        <f>'2.5'!C2670/MAX('2.5'!C$2:C2670)-1</f>
        <v>-0.003761574264</v>
      </c>
      <c r="N2670" s="41">
        <f>'2.5'!D2670/MAX('2.5'!D$2:D2670)-1</f>
        <v>-0.06061664986</v>
      </c>
    </row>
    <row r="2671">
      <c r="F2671" s="38">
        <f>'2.5'!A2731</f>
        <v>45826</v>
      </c>
      <c r="G2671" s="39">
        <f>STDEV('2.2 Retornos'!L2677:L2736)*SQRT(252)</f>
        <v>0.2127652897</v>
      </c>
      <c r="H2671" s="39">
        <f>STDEV('2.2 Retornos'!W2677:W2736)*SQRT(252)</f>
        <v>0.3846651203</v>
      </c>
      <c r="I2671" s="39">
        <f>STDEV('2.2 Retornos'!AH2677:AH2736)*SQRT(252)</f>
        <v>0.371159701</v>
      </c>
      <c r="K2671" s="40">
        <f>'2.5'!A2671</f>
        <v>45742</v>
      </c>
      <c r="L2671" s="41">
        <f>'2.5'!B2671/MAX('2.5'!B$2:B2671)-1</f>
        <v>-0.04044476366</v>
      </c>
      <c r="M2671" s="41">
        <f>'2.5'!C2671/MAX('2.5'!C$2:C2671)-1</f>
        <v>-0.03464857461</v>
      </c>
      <c r="N2671" s="41">
        <f>'2.5'!D2671/MAX('2.5'!D$2:D2671)-1</f>
        <v>-0.05690131395</v>
      </c>
    </row>
    <row r="2672">
      <c r="F2672" s="38">
        <f>'2.5'!A2732</f>
        <v>45827</v>
      </c>
      <c r="G2672" s="39">
        <f>STDEV('2.2 Retornos'!L2678:L2737)*SQRT(252)</f>
        <v>0.2125956859</v>
      </c>
      <c r="H2672" s="39">
        <f>STDEV('2.2 Retornos'!W2678:W2737)*SQRT(252)</f>
        <v>0.3852021249</v>
      </c>
      <c r="I2672" s="39">
        <f>STDEV('2.2 Retornos'!AH2678:AH2737)*SQRT(252)</f>
        <v>0.3709063207</v>
      </c>
      <c r="K2672" s="40">
        <f>'2.5'!A2672</f>
        <v>45743</v>
      </c>
      <c r="L2672" s="41">
        <f>'2.5'!B2672/MAX('2.5'!B$2:B2672)-1</f>
        <v>-0.04353605988</v>
      </c>
      <c r="M2672" s="41">
        <f>'2.5'!C2672/MAX('2.5'!C$2:C2672)-1</f>
        <v>-0.0324594892</v>
      </c>
      <c r="N2672" s="41">
        <f>'2.5'!D2672/MAX('2.5'!D$2:D2672)-1</f>
        <v>-0.06352507006</v>
      </c>
    </row>
    <row r="2673">
      <c r="F2673" s="38">
        <f>'2.5'!A2733</f>
        <v>45828</v>
      </c>
      <c r="G2673" s="39">
        <f>STDEV('2.2 Retornos'!L2679:L2738)*SQRT(252)</f>
        <v>0.2093917286</v>
      </c>
      <c r="H2673" s="39">
        <f>STDEV('2.2 Retornos'!W2679:W2738)*SQRT(252)</f>
        <v>0.3808235967</v>
      </c>
      <c r="I2673" s="39">
        <f>STDEV('2.2 Retornos'!AH2679:AH2738)*SQRT(252)</f>
        <v>0.3703184693</v>
      </c>
      <c r="K2673" s="40">
        <f>'2.5'!A2673</f>
        <v>45744</v>
      </c>
      <c r="L2673" s="41">
        <f>'2.5'!B2673/MAX('2.5'!B$2:B2673)-1</f>
        <v>-0.05930208486</v>
      </c>
      <c r="M2673" s="41">
        <f>'2.5'!C2673/MAX('2.5'!C$2:C2673)-1</f>
        <v>-0.05823815449</v>
      </c>
      <c r="N2673" s="41">
        <f>'2.5'!D2673/MAX('2.5'!D$2:D2673)-1</f>
        <v>-0.07255440118</v>
      </c>
    </row>
    <row r="2674">
      <c r="F2674" s="38">
        <f>'2.5'!A2734</f>
        <v>45831</v>
      </c>
      <c r="G2674" s="39">
        <f>STDEV('2.2 Retornos'!L2680:L2739)*SQRT(252)</f>
        <v>0.2093683937</v>
      </c>
      <c r="H2674" s="39">
        <f>STDEV('2.2 Retornos'!W2680:W2739)*SQRT(252)</f>
        <v>0.3812553532</v>
      </c>
      <c r="I2674" s="39">
        <f>STDEV('2.2 Retornos'!AH2680:AH2739)*SQRT(252)</f>
        <v>0.3763724581</v>
      </c>
      <c r="K2674" s="40">
        <f>'2.5'!A2674</f>
        <v>45747</v>
      </c>
      <c r="L2674" s="41">
        <f>'2.5'!B2674/MAX('2.5'!B$2:B2674)-1</f>
        <v>-0.05250919314</v>
      </c>
      <c r="M2674" s="41">
        <f>'2.5'!C2674/MAX('2.5'!C$2:C2674)-1</f>
        <v>-0.06031545014</v>
      </c>
      <c r="N2674" s="41">
        <f>'2.5'!D2674/MAX('2.5'!D$2:D2674)-1</f>
        <v>-0.06452126588</v>
      </c>
    </row>
    <row r="2675">
      <c r="F2675" s="38">
        <f>'2.5'!A2735</f>
        <v>45832</v>
      </c>
      <c r="G2675" s="39">
        <f>STDEV('2.2 Retornos'!L2681:L2740)*SQRT(252)</f>
        <v>0.2099830144</v>
      </c>
      <c r="H2675" s="39">
        <f>STDEV('2.2 Retornos'!W2681:W2740)*SQRT(252)</f>
        <v>0.3812104024</v>
      </c>
      <c r="I2675" s="39">
        <f>STDEV('2.2 Retornos'!AH2681:AH2740)*SQRT(252)</f>
        <v>0.3769007223</v>
      </c>
      <c r="K2675" s="40">
        <f>'2.5'!A2675</f>
        <v>45748</v>
      </c>
      <c r="L2675" s="41">
        <f>'2.5'!B2675/MAX('2.5'!B$2:B2675)-1</f>
        <v>-0.04997919162</v>
      </c>
      <c r="M2675" s="41">
        <f>'2.5'!C2675/MAX('2.5'!C$2:C2675)-1</f>
        <v>-0.0520591493</v>
      </c>
      <c r="N2675" s="41">
        <f>'2.5'!D2675/MAX('2.5'!D$2:D2675)-1</f>
        <v>-0.05857325162</v>
      </c>
    </row>
    <row r="2676">
      <c r="F2676" s="38">
        <f>'2.5'!A2736</f>
        <v>45833</v>
      </c>
      <c r="G2676" s="39">
        <f>STDEV('2.2 Retornos'!L2682:L2741)*SQRT(252)</f>
        <v>0.2087265821</v>
      </c>
      <c r="H2676" s="39">
        <f>STDEV('2.2 Retornos'!W2682:W2741)*SQRT(252)</f>
        <v>0.3812097103</v>
      </c>
      <c r="I2676" s="39">
        <f>STDEV('2.2 Retornos'!AH2682:AH2741)*SQRT(252)</f>
        <v>0.3767761262</v>
      </c>
      <c r="K2676" s="40">
        <f>'2.5'!A2676</f>
        <v>45749</v>
      </c>
      <c r="L2676" s="41">
        <f>'2.5'!B2676/MAX('2.5'!B$2:B2676)-1</f>
        <v>-0.03723041957</v>
      </c>
      <c r="M2676" s="41">
        <f>'2.5'!C2676/MAX('2.5'!C$2:C2676)-1</f>
        <v>-0.05072491527</v>
      </c>
      <c r="N2676" s="41">
        <f>'2.5'!D2676/MAX('2.5'!D$2:D2676)-1</f>
        <v>-0.0526855494</v>
      </c>
    </row>
    <row r="2677">
      <c r="F2677" s="38">
        <f>'2.5'!A2737</f>
        <v>45834</v>
      </c>
      <c r="G2677" s="39">
        <f>STDEV('2.2 Retornos'!L2683:L2742)*SQRT(252)</f>
        <v>0.1973445143</v>
      </c>
      <c r="H2677" s="39">
        <f>STDEV('2.2 Retornos'!W2683:W2742)*SQRT(252)</f>
        <v>0.3681452446</v>
      </c>
      <c r="I2677" s="39">
        <f>STDEV('2.2 Retornos'!AH2683:AH2742)*SQRT(252)</f>
        <v>0.3546360604</v>
      </c>
      <c r="K2677" s="40">
        <f>'2.5'!A2677</f>
        <v>45750</v>
      </c>
      <c r="L2677" s="41">
        <f>'2.5'!B2677/MAX('2.5'!B$2:B2677)-1</f>
        <v>-0.06813668252</v>
      </c>
      <c r="M2677" s="41">
        <f>'2.5'!C2677/MAX('2.5'!C$2:C2677)-1</f>
        <v>-0.1064499716</v>
      </c>
      <c r="N2677" s="41">
        <f>'2.5'!D2677/MAX('2.5'!D$2:D2677)-1</f>
        <v>-0.1112261243</v>
      </c>
    </row>
    <row r="2678">
      <c r="F2678" s="38">
        <f>'2.5'!A2738</f>
        <v>45835</v>
      </c>
      <c r="G2678" s="39">
        <f>STDEV('2.2 Retornos'!L2684:L2743)*SQRT(252)</f>
        <v>0.1734508423</v>
      </c>
      <c r="H2678" s="39">
        <f>STDEV('2.2 Retornos'!W2684:W2743)*SQRT(252)</f>
        <v>0.3164891101</v>
      </c>
      <c r="I2678" s="39">
        <f>STDEV('2.2 Retornos'!AH2684:AH2743)*SQRT(252)</f>
        <v>0.314880462</v>
      </c>
      <c r="K2678" s="40">
        <f>'2.5'!A2678</f>
        <v>45751</v>
      </c>
      <c r="L2678" s="41">
        <f>'2.5'!B2678/MAX('2.5'!B$2:B2678)-1</f>
        <v>-0.1083858873</v>
      </c>
      <c r="M2678" s="41">
        <f>'2.5'!C2678/MAX('2.5'!C$2:C2678)-1</f>
        <v>-0.1891769027</v>
      </c>
      <c r="N2678" s="41">
        <f>'2.5'!D2678/MAX('2.5'!D$2:D2678)-1</f>
        <v>-0.1805246402</v>
      </c>
    </row>
    <row r="2679">
      <c r="F2679" s="38">
        <f>'2.5'!A2739</f>
        <v>45838</v>
      </c>
      <c r="G2679" s="39">
        <f>STDEV('2.2 Retornos'!L2685:L2744)*SQRT(252)</f>
        <v>0.1661721756</v>
      </c>
      <c r="H2679" s="39">
        <f>STDEV('2.2 Retornos'!W2685:W2744)*SQRT(252)</f>
        <v>0.3167836178</v>
      </c>
      <c r="I2679" s="39">
        <f>STDEV('2.2 Retornos'!AH2685:AH2744)*SQRT(252)</f>
        <v>0.3117383301</v>
      </c>
      <c r="K2679" s="40">
        <f>'2.5'!A2679</f>
        <v>45754</v>
      </c>
      <c r="L2679" s="41">
        <f>'2.5'!B2679/MAX('2.5'!B$2:B2679)-1</f>
        <v>-0.1272418773</v>
      </c>
      <c r="M2679" s="41">
        <f>'2.5'!C2679/MAX('2.5'!C$2:C2679)-1</f>
        <v>-0.1843789763</v>
      </c>
      <c r="N2679" s="41">
        <f>'2.5'!D2679/MAX('2.5'!D$2:D2679)-1</f>
        <v>-0.1973869113</v>
      </c>
    </row>
    <row r="2680">
      <c r="F2680" s="38">
        <f>'2.5'!A2740</f>
        <v>45839</v>
      </c>
      <c r="G2680" s="39">
        <f>STDEV('2.2 Retornos'!L2686:L2745)*SQRT(252)</f>
        <v>0.1643651925</v>
      </c>
      <c r="H2680" s="39">
        <f>STDEV('2.2 Retornos'!W2686:W2745)*SQRT(252)</f>
        <v>0.3114500701</v>
      </c>
      <c r="I2680" s="39">
        <f>STDEV('2.2 Retornos'!AH2686:AH2745)*SQRT(252)</f>
        <v>0.2951377751</v>
      </c>
      <c r="K2680" s="40">
        <f>'2.5'!A2680</f>
        <v>45755</v>
      </c>
      <c r="L2680" s="41">
        <f>'2.5'!B2680/MAX('2.5'!B$2:B2680)-1</f>
        <v>-0.135123102</v>
      </c>
      <c r="M2680" s="41">
        <f>'2.5'!C2680/MAX('2.5'!C$2:C2680)-1</f>
        <v>-0.2034940472</v>
      </c>
      <c r="N2680" s="41">
        <f>'2.5'!D2680/MAX('2.5'!D$2:D2680)-1</f>
        <v>-0.2344354753</v>
      </c>
    </row>
    <row r="2681">
      <c r="F2681" s="38">
        <f>'2.5'!A2741</f>
        <v>45840</v>
      </c>
      <c r="G2681" s="39">
        <f>STDEV('2.2 Retornos'!L2687:L2746)*SQRT(252)</f>
        <v>0.1371114793</v>
      </c>
      <c r="H2681" s="39">
        <f>STDEV('2.2 Retornos'!W2687:W2746)*SQRT(252)</f>
        <v>0.2489192834</v>
      </c>
      <c r="I2681" s="39">
        <f>STDEV('2.2 Retornos'!AH2687:AH2746)*SQRT(252)</f>
        <v>0.249346757</v>
      </c>
      <c r="K2681" s="40">
        <f>'2.5'!A2681</f>
        <v>45756</v>
      </c>
      <c r="L2681" s="41">
        <f>'2.5'!B2681/MAX('2.5'!B$2:B2681)-1</f>
        <v>-0.09444555524</v>
      </c>
      <c r="M2681" s="41">
        <f>'2.5'!C2681/MAX('2.5'!C$2:C2681)-1</f>
        <v>-0.1263069785</v>
      </c>
      <c r="N2681" s="41">
        <f>'2.5'!D2681/MAX('2.5'!D$2:D2681)-1</f>
        <v>-0.1733828754</v>
      </c>
    </row>
    <row r="2682">
      <c r="F2682" s="38">
        <f>'2.5'!A2742</f>
        <v>45841</v>
      </c>
      <c r="G2682" s="39">
        <f>STDEV('2.2 Retornos'!L2688:L2747)*SQRT(252)</f>
        <v>0.1029204657</v>
      </c>
      <c r="H2682" s="39">
        <f>STDEV('2.2 Retornos'!W2688:W2747)*SQRT(252)</f>
        <v>0.2429139765</v>
      </c>
      <c r="I2682" s="39">
        <f>STDEV('2.2 Retornos'!AH2688:AH2747)*SQRT(252)</f>
        <v>0.2132495485</v>
      </c>
      <c r="K2682" s="40">
        <f>'2.5'!A2682</f>
        <v>45757</v>
      </c>
      <c r="L2682" s="41">
        <f>'2.5'!B2682/MAX('2.5'!B$2:B2682)-1</f>
        <v>-0.1316816188</v>
      </c>
      <c r="M2682" s="41">
        <f>'2.5'!C2682/MAX('2.5'!C$2:C2682)-1</f>
        <v>-0.145627222</v>
      </c>
      <c r="N2682" s="41">
        <f>'2.5'!D2682/MAX('2.5'!D$2:D2682)-1</f>
        <v>-0.223335685</v>
      </c>
    </row>
    <row r="2683">
      <c r="F2683" s="38">
        <f>'2.5'!A2743</f>
        <v>45842</v>
      </c>
      <c r="G2683" s="39">
        <f>STDEV('2.2 Retornos'!L2689:L2748)*SQRT(252)</f>
        <v>0.09851110838</v>
      </c>
      <c r="H2683" s="39">
        <f>STDEV('2.2 Retornos'!W2689:W2748)*SQRT(252)</f>
        <v>0.2197006182</v>
      </c>
      <c r="I2683" s="39">
        <f>STDEV('2.2 Retornos'!AH2689:AH2748)*SQRT(252)</f>
        <v>0.2057238374</v>
      </c>
      <c r="K2683" s="40">
        <f>'2.5'!A2683</f>
        <v>45758</v>
      </c>
      <c r="L2683" s="41">
        <f>'2.5'!B2683/MAX('2.5'!B$2:B2683)-1</f>
        <v>-0.1161395502</v>
      </c>
      <c r="M2683" s="41">
        <f>'2.5'!C2683/MAX('2.5'!C$2:C2683)-1</f>
        <v>-0.09917402988</v>
      </c>
      <c r="N2683" s="41">
        <f>'2.5'!D2683/MAX('2.5'!D$2:D2683)-1</f>
        <v>-0.2001320135</v>
      </c>
    </row>
    <row r="2684">
      <c r="F2684" s="38">
        <f>'2.5'!A2744</f>
        <v>45845</v>
      </c>
      <c r="G2684" s="39">
        <f>STDEV('2.2 Retornos'!L2690:L2749)*SQRT(252)</f>
        <v>0.09467593895</v>
      </c>
      <c r="H2684" s="39">
        <f>STDEV('2.2 Retornos'!W2690:W2749)*SQRT(252)</f>
        <v>0.2188653155</v>
      </c>
      <c r="I2684" s="39">
        <f>STDEV('2.2 Retornos'!AH2690:AH2749)*SQRT(252)</f>
        <v>0.2062466709</v>
      </c>
      <c r="K2684" s="40">
        <f>'2.5'!A2684</f>
        <v>45761</v>
      </c>
      <c r="L2684" s="41">
        <f>'2.5'!B2684/MAX('2.5'!B$2:B2684)-1</f>
        <v>-0.09998017769</v>
      </c>
      <c r="M2684" s="41">
        <f>'2.5'!C2684/MAX('2.5'!C$2:C2684)-1</f>
        <v>-0.08776977523</v>
      </c>
      <c r="N2684" s="41">
        <f>'2.5'!D2684/MAX('2.5'!D$2:D2684)-1</f>
        <v>-0.1938626996</v>
      </c>
    </row>
    <row r="2685">
      <c r="F2685" s="38">
        <f>'2.5'!A2745</f>
        <v>45846</v>
      </c>
      <c r="G2685" s="39">
        <f>STDEV('2.2 Retornos'!L2691:L2750)*SQRT(252)</f>
        <v>0.09443317023</v>
      </c>
      <c r="H2685" s="39">
        <f>STDEV('2.2 Retornos'!W2691:W2750)*SQRT(252)</f>
        <v>0.2318598756</v>
      </c>
      <c r="I2685" s="39">
        <f>STDEV('2.2 Retornos'!AH2691:AH2750)*SQRT(252)</f>
        <v>0.208950799</v>
      </c>
      <c r="K2685" s="40">
        <f>'2.5'!A2685</f>
        <v>45762</v>
      </c>
      <c r="L2685" s="41">
        <f>'2.5'!B2685/MAX('2.5'!B$2:B2685)-1</f>
        <v>-0.09333667693</v>
      </c>
      <c r="M2685" s="41">
        <f>'2.5'!C2685/MAX('2.5'!C$2:C2685)-1</f>
        <v>-0.07677700382</v>
      </c>
      <c r="N2685" s="41">
        <f>'2.5'!D2685/MAX('2.5'!D$2:D2685)-1</f>
        <v>-0.1906637764</v>
      </c>
    </row>
    <row r="2686">
      <c r="F2686" s="38">
        <f>'2.5'!A2746</f>
        <v>45847</v>
      </c>
      <c r="G2686" s="39">
        <f>STDEV('2.2 Retornos'!L2692:L2751)*SQRT(252)</f>
        <v>0.09324178702</v>
      </c>
      <c r="H2686" s="39">
        <f>STDEV('2.2 Retornos'!W2692:W2751)*SQRT(252)</f>
        <v>0.2324998316</v>
      </c>
      <c r="I2686" s="39">
        <f>STDEV('2.2 Retornos'!AH2692:AH2751)*SQRT(252)</f>
        <v>0.2066298481</v>
      </c>
      <c r="K2686" s="40">
        <f>'2.5'!A2686</f>
        <v>45763</v>
      </c>
      <c r="L2686" s="41">
        <f>'2.5'!B2686/MAX('2.5'!B$2:B2686)-1</f>
        <v>-0.09762250554</v>
      </c>
      <c r="M2686" s="41">
        <f>'2.5'!C2686/MAX('2.5'!C$2:C2686)-1</f>
        <v>-0.07287976928</v>
      </c>
      <c r="N2686" s="41">
        <f>'2.5'!D2686/MAX('2.5'!D$2:D2686)-1</f>
        <v>-0.1760994158</v>
      </c>
    </row>
    <row r="2687">
      <c r="F2687" s="38">
        <f>'2.5'!A2747</f>
        <v>45848</v>
      </c>
      <c r="G2687" s="39">
        <f>STDEV('2.2 Retornos'!L2693:L2752)*SQRT(252)</f>
        <v>0.09340217865</v>
      </c>
      <c r="H2687" s="39">
        <f>STDEV('2.2 Retornos'!W2693:W2752)*SQRT(252)</f>
        <v>0.2295223621</v>
      </c>
      <c r="I2687" s="39">
        <f>STDEV('2.2 Retornos'!AH2693:AH2752)*SQRT(252)</f>
        <v>0.2000800187</v>
      </c>
      <c r="K2687" s="40">
        <f>'2.5'!A2687</f>
        <v>45764</v>
      </c>
      <c r="L2687" s="41">
        <f>'2.5'!B2687/MAX('2.5'!B$2:B2687)-1</f>
        <v>-0.09418772275</v>
      </c>
      <c r="M2687" s="41">
        <f>'2.5'!C2687/MAX('2.5'!C$2:C2687)-1</f>
        <v>-0.08763158781</v>
      </c>
      <c r="N2687" s="41">
        <f>'2.5'!D2687/MAX('2.5'!D$2:D2687)-1</f>
        <v>-0.1540552019</v>
      </c>
    </row>
    <row r="2688">
      <c r="F2688" s="38">
        <f>'2.5'!A2748</f>
        <v>45849</v>
      </c>
      <c r="G2688" s="39">
        <f>STDEV('2.2 Retornos'!L2694:L2753)*SQRT(252)</f>
        <v>0.09474865309</v>
      </c>
      <c r="H2688" s="39">
        <f>STDEV('2.2 Retornos'!W2694:W2753)*SQRT(252)</f>
        <v>0.2298779397</v>
      </c>
      <c r="I2688" s="39">
        <f>STDEV('2.2 Retornos'!AH2694:AH2753)*SQRT(252)</f>
        <v>0.2012059222</v>
      </c>
      <c r="K2688" s="40">
        <f>'2.5'!A2688</f>
        <v>45765</v>
      </c>
      <c r="L2688" s="41">
        <f>'2.5'!B2688/MAX('2.5'!B$2:B2688)-1</f>
        <v>-0.09418772275</v>
      </c>
      <c r="M2688" s="41">
        <f>'2.5'!C2688/MAX('2.5'!C$2:C2688)-1</f>
        <v>-0.08763158781</v>
      </c>
      <c r="N2688" s="41">
        <f>'2.5'!D2688/MAX('2.5'!D$2:D2688)-1</f>
        <v>-0.1540552019</v>
      </c>
    </row>
    <row r="2689">
      <c r="F2689" s="38">
        <f>'2.5'!A2749</f>
        <v>45852</v>
      </c>
      <c r="G2689" s="39">
        <f>STDEV('2.2 Retornos'!L2695:L2754)*SQRT(252)</f>
        <v>0.0922908931</v>
      </c>
      <c r="H2689" s="39">
        <f>STDEV('2.2 Retornos'!W2695:W2754)*SQRT(252)</f>
        <v>0.2299099738</v>
      </c>
      <c r="I2689" s="39">
        <f>STDEV('2.2 Retornos'!AH2695:AH2754)*SQRT(252)</f>
        <v>0.1983721389</v>
      </c>
      <c r="K2689" s="40">
        <f>'2.5'!A2689</f>
        <v>45768</v>
      </c>
      <c r="L2689" s="41">
        <f>'2.5'!B2689/MAX('2.5'!B$2:B2689)-1</f>
        <v>-0.1012421203</v>
      </c>
      <c r="M2689" s="41">
        <f>'2.5'!C2689/MAX('2.5'!C$2:C2689)-1</f>
        <v>-0.08558549686</v>
      </c>
      <c r="N2689" s="41">
        <f>'2.5'!D2689/MAX('2.5'!D$2:D2689)-1</f>
        <v>-0.1665049093</v>
      </c>
    </row>
    <row r="2690">
      <c r="F2690" s="38">
        <f>'2.5'!A2750</f>
        <v>45853</v>
      </c>
      <c r="G2690" s="39">
        <f>STDEV('2.2 Retornos'!L2696:L2755)*SQRT(252)</f>
        <v>0.08498780759</v>
      </c>
      <c r="H2690" s="39">
        <f>STDEV('2.2 Retornos'!W2696:W2755)*SQRT(252)</f>
        <v>0.2305737391</v>
      </c>
      <c r="I2690" s="39">
        <f>STDEV('2.2 Retornos'!AH2696:AH2755)*SQRT(252)</f>
        <v>0.1956189795</v>
      </c>
      <c r="K2690" s="40">
        <f>'2.5'!A2690</f>
        <v>45769</v>
      </c>
      <c r="L2690" s="41">
        <f>'2.5'!B2690/MAX('2.5'!B$2:B2690)-1</f>
        <v>-0.0820223666</v>
      </c>
      <c r="M2690" s="41">
        <f>'2.5'!C2690/MAX('2.5'!C$2:C2690)-1</f>
        <v>-0.07906382473</v>
      </c>
      <c r="N2690" s="41">
        <f>'2.5'!D2690/MAX('2.5'!D$2:D2690)-1</f>
        <v>-0.1495662914</v>
      </c>
    </row>
    <row r="2691">
      <c r="F2691" s="38">
        <f>'2.5'!A2751</f>
        <v>45854</v>
      </c>
      <c r="G2691" s="39">
        <f>STDEV('2.2 Retornos'!L2697:L2756)*SQRT(252)</f>
        <v>0.08427336126</v>
      </c>
      <c r="H2691" s="39">
        <f>STDEV('2.2 Retornos'!W2697:W2756)*SQRT(252)</f>
        <v>0.2279516699</v>
      </c>
      <c r="I2691" s="39">
        <f>STDEV('2.2 Retornos'!AH2697:AH2756)*SQRT(252)</f>
        <v>0.1965815327</v>
      </c>
      <c r="K2691" s="40">
        <f>'2.5'!A2691</f>
        <v>45770</v>
      </c>
      <c r="L2691" s="41">
        <f>'2.5'!B2691/MAX('2.5'!B$2:B2691)-1</f>
        <v>-0.07239743912</v>
      </c>
      <c r="M2691" s="41">
        <f>'2.5'!C2691/MAX('2.5'!C$2:C2691)-1</f>
        <v>-0.0605817135</v>
      </c>
      <c r="N2691" s="41">
        <f>'2.5'!D2691/MAX('2.5'!D$2:D2691)-1</f>
        <v>-0.1558765138</v>
      </c>
    </row>
    <row r="2692">
      <c r="F2692" s="38">
        <f>'2.5'!A2752</f>
        <v>45855</v>
      </c>
      <c r="G2692" s="39">
        <f>STDEV('2.2 Retornos'!L2698:L2757)*SQRT(252)</f>
        <v>0.08583716189</v>
      </c>
      <c r="H2692" s="39">
        <f>STDEV('2.2 Retornos'!W2698:W2757)*SQRT(252)</f>
        <v>0.2233460552</v>
      </c>
      <c r="I2692" s="39">
        <f>STDEV('2.2 Retornos'!AH2698:AH2757)*SQRT(252)</f>
        <v>0.1954763418</v>
      </c>
      <c r="K2692" s="40">
        <f>'2.5'!A2692</f>
        <v>45771</v>
      </c>
      <c r="L2692" s="41">
        <f>'2.5'!B2692/MAX('2.5'!B$2:B2692)-1</f>
        <v>-0.06461768433</v>
      </c>
      <c r="M2692" s="41">
        <f>'2.5'!C2692/MAX('2.5'!C$2:C2692)-1</f>
        <v>-0.03813257369</v>
      </c>
      <c r="N2692" s="41">
        <f>'2.5'!D2692/MAX('2.5'!D$2:D2692)-1</f>
        <v>-0.1460459472</v>
      </c>
    </row>
    <row r="2693">
      <c r="F2693" s="38">
        <f>'2.5'!A2753</f>
        <v>45856</v>
      </c>
      <c r="G2693" s="39">
        <f>STDEV('2.2 Retornos'!L2699:L2758)*SQRT(252)</f>
        <v>0.08645657864</v>
      </c>
      <c r="H2693" s="39">
        <f>STDEV('2.2 Retornos'!W2699:W2758)*SQRT(252)</f>
        <v>0.2231451489</v>
      </c>
      <c r="I2693" s="39">
        <f>STDEV('2.2 Retornos'!AH2699:AH2758)*SQRT(252)</f>
        <v>0.1954421287</v>
      </c>
      <c r="K2693" s="40">
        <f>'2.5'!A2693</f>
        <v>45772</v>
      </c>
      <c r="L2693" s="41">
        <f>'2.5'!B2693/MAX('2.5'!B$2:B2693)-1</f>
        <v>-0.06189445047</v>
      </c>
      <c r="M2693" s="41">
        <f>'2.5'!C2693/MAX('2.5'!C$2:C2693)-1</f>
        <v>-0.0454009626</v>
      </c>
      <c r="N2693" s="41">
        <f>'2.5'!D2693/MAX('2.5'!D$2:D2693)-1</f>
        <v>-0.1467449644</v>
      </c>
    </row>
    <row r="2694">
      <c r="F2694" s="38">
        <f>'2.5'!A2754</f>
        <v>45859</v>
      </c>
      <c r="G2694" s="39">
        <f>STDEV('2.2 Retornos'!L2700:L2759)*SQRT(252)</f>
        <v>0.08693981811</v>
      </c>
      <c r="H2694" s="39">
        <f>STDEV('2.2 Retornos'!W2700:W2759)*SQRT(252)</f>
        <v>0.2256722208</v>
      </c>
      <c r="I2694" s="39">
        <f>STDEV('2.2 Retornos'!AH2700:AH2759)*SQRT(252)</f>
        <v>0.196307229</v>
      </c>
      <c r="K2694" s="40">
        <f>'2.5'!A2694</f>
        <v>45775</v>
      </c>
      <c r="L2694" s="41">
        <f>'2.5'!B2694/MAX('2.5'!B$2:B2694)-1</f>
        <v>-0.05721283518</v>
      </c>
      <c r="M2694" s="41">
        <f>'2.5'!C2694/MAX('2.5'!C$2:C2694)-1</f>
        <v>-0.05138121116</v>
      </c>
      <c r="N2694" s="41">
        <f>'2.5'!D2694/MAX('2.5'!D$2:D2694)-1</f>
        <v>-0.1415779953</v>
      </c>
    </row>
    <row r="2695">
      <c r="F2695" s="38">
        <f>'2.5'!A2755</f>
        <v>45860</v>
      </c>
      <c r="G2695" s="39">
        <f>STDEV('2.2 Retornos'!L2701:L2760)*SQRT(252)</f>
        <v>0.08607836973</v>
      </c>
      <c r="H2695" s="39">
        <f>STDEV('2.2 Retornos'!W2701:W2760)*SQRT(252)</f>
        <v>0.2283795903</v>
      </c>
      <c r="I2695" s="39">
        <f>STDEV('2.2 Retornos'!AH2701:AH2760)*SQRT(252)</f>
        <v>0.1964945831</v>
      </c>
      <c r="K2695" s="40">
        <f>'2.5'!A2695</f>
        <v>45776</v>
      </c>
      <c r="L2695" s="41">
        <f>'2.5'!B2695/MAX('2.5'!B$2:B2695)-1</f>
        <v>-0.04975784125</v>
      </c>
      <c r="M2695" s="41">
        <f>'2.5'!C2695/MAX('2.5'!C$2:C2695)-1</f>
        <v>-0.05749633011</v>
      </c>
      <c r="N2695" s="41">
        <f>'2.5'!D2695/MAX('2.5'!D$2:D2695)-1</f>
        <v>-0.1472202153</v>
      </c>
    </row>
    <row r="2696">
      <c r="F2696" s="38">
        <f>'2.5'!A2756</f>
        <v>45861</v>
      </c>
      <c r="G2696" s="39">
        <f>STDEV('2.2 Retornos'!L2702:L2761)*SQRT(252)</f>
        <v>0.08669870796</v>
      </c>
      <c r="H2696" s="39">
        <f>STDEV('2.2 Retornos'!W2702:W2761)*SQRT(252)</f>
        <v>0.2266169889</v>
      </c>
      <c r="I2696" s="39">
        <f>STDEV('2.2 Retornos'!AH2702:AH2761)*SQRT(252)</f>
        <v>0.1914329513</v>
      </c>
      <c r="K2696" s="40">
        <f>'2.5'!A2696</f>
        <v>45777</v>
      </c>
      <c r="L2696" s="41">
        <f>'2.5'!B2696/MAX('2.5'!B$2:B2696)-1</f>
        <v>-0.04807985328</v>
      </c>
      <c r="M2696" s="41">
        <f>'2.5'!C2696/MAX('2.5'!C$2:C2696)-1</f>
        <v>-0.06843443144</v>
      </c>
      <c r="N2696" s="41">
        <f>'2.5'!D2696/MAX('2.5'!D$2:D2696)-1</f>
        <v>-0.165620886</v>
      </c>
    </row>
    <row r="2697">
      <c r="F2697" s="38">
        <f>'2.5'!A2757</f>
        <v>45862</v>
      </c>
      <c r="G2697" s="39">
        <f>STDEV('2.2 Retornos'!L2703:L2762)*SQRT(252)</f>
        <v>0.08722290943</v>
      </c>
      <c r="H2697" s="39">
        <f>STDEV('2.2 Retornos'!W2703:W2762)*SQRT(252)</f>
        <v>0.2305523824</v>
      </c>
      <c r="I2697" s="39">
        <f>STDEV('2.2 Retornos'!AH2703:AH2762)*SQRT(252)</f>
        <v>0.1918391031</v>
      </c>
      <c r="K2697" s="40">
        <f>'2.5'!A2697</f>
        <v>45778</v>
      </c>
      <c r="L2697" s="41">
        <f>'2.5'!B2697/MAX('2.5'!B$2:B2697)-1</f>
        <v>-0.04450674603</v>
      </c>
      <c r="M2697" s="41">
        <f>'2.5'!C2697/MAX('2.5'!C$2:C2697)-1</f>
        <v>-0.07664213742</v>
      </c>
      <c r="N2697" s="41">
        <f>'2.5'!D2697/MAX('2.5'!D$2:D2697)-1</f>
        <v>-0.1594081209</v>
      </c>
    </row>
    <row r="2698">
      <c r="F2698" s="38">
        <f>'2.5'!A2758</f>
        <v>45863</v>
      </c>
      <c r="G2698" s="39">
        <f>STDEV('2.2 Retornos'!L2704:L2763)*SQRT(252)</f>
        <v>0.08544060374</v>
      </c>
      <c r="H2698" s="39">
        <f>STDEV('2.2 Retornos'!W2704:W2763)*SQRT(252)</f>
        <v>0.2305830665</v>
      </c>
      <c r="I2698" s="39">
        <f>STDEV('2.2 Retornos'!AH2704:AH2763)*SQRT(252)</f>
        <v>0.1920902348</v>
      </c>
      <c r="K2698" s="40">
        <f>'2.5'!A2698</f>
        <v>45779</v>
      </c>
      <c r="L2698" s="41">
        <f>'2.5'!B2698/MAX('2.5'!B$2:B2698)-1</f>
        <v>-0.03373727469</v>
      </c>
      <c r="M2698" s="41">
        <f>'2.5'!C2698/MAX('2.5'!C$2:C2698)-1</f>
        <v>-0.0711496262</v>
      </c>
      <c r="N2698" s="41">
        <f>'2.5'!D2698/MAX('2.5'!D$2:D2698)-1</f>
        <v>-0.1544026802</v>
      </c>
    </row>
    <row r="2699">
      <c r="F2699" s="38">
        <f>'2.5'!A2759</f>
        <v>45866</v>
      </c>
      <c r="G2699" s="39">
        <f>STDEV('2.2 Retornos'!L2705:L2764)*SQRT(252)</f>
        <v>0.08546251255</v>
      </c>
      <c r="H2699" s="39">
        <f>STDEV('2.2 Retornos'!W2705:W2764)*SQRT(252)</f>
        <v>0.2310317559</v>
      </c>
      <c r="I2699" s="39">
        <f>STDEV('2.2 Retornos'!AH2705:AH2764)*SQRT(252)</f>
        <v>0.1859340667</v>
      </c>
      <c r="K2699" s="40">
        <f>'2.5'!A2699</f>
        <v>45782</v>
      </c>
      <c r="L2699" s="41">
        <f>'2.5'!B2699/MAX('2.5'!B$2:B2699)-1</f>
        <v>-0.03665536147</v>
      </c>
      <c r="M2699" s="41">
        <f>'2.5'!C2699/MAX('2.5'!C$2:C2699)-1</f>
        <v>-0.06785657092</v>
      </c>
      <c r="N2699" s="41">
        <f>'2.5'!D2699/MAX('2.5'!D$2:D2699)-1</f>
        <v>-0.1760915967</v>
      </c>
    </row>
    <row r="2700">
      <c r="F2700" s="38">
        <f>'2.5'!A2760</f>
        <v>45867</v>
      </c>
      <c r="G2700" s="39">
        <f>STDEV('2.2 Retornos'!L2706:L2765)*SQRT(252)</f>
        <v>0.0844505367</v>
      </c>
      <c r="H2700" s="39">
        <f>STDEV('2.2 Retornos'!W2706:W2765)*SQRT(252)</f>
        <v>0.2231590454</v>
      </c>
      <c r="I2700" s="39">
        <f>STDEV('2.2 Retornos'!AH2706:AH2765)*SQRT(252)</f>
        <v>0.1860151183</v>
      </c>
      <c r="K2700" s="40">
        <f>'2.5'!A2700</f>
        <v>45783</v>
      </c>
      <c r="L2700" s="41">
        <f>'2.5'!B2700/MAX('2.5'!B$2:B2700)-1</f>
        <v>-0.04178642689</v>
      </c>
      <c r="M2700" s="41">
        <f>'2.5'!C2700/MAX('2.5'!C$2:C2700)-1</f>
        <v>-0.03897919534</v>
      </c>
      <c r="N2700" s="41">
        <f>'2.5'!D2700/MAX('2.5'!D$2:D2700)-1</f>
        <v>-0.1684099364</v>
      </c>
    </row>
    <row r="2701">
      <c r="F2701" s="38">
        <f>'2.5'!A2761</f>
        <v>45868</v>
      </c>
      <c r="G2701" s="39">
        <f>STDEV('2.2 Retornos'!L2707:L2766)*SQRT(252)</f>
        <v>0.08448239392</v>
      </c>
      <c r="H2701" s="39">
        <f>STDEV('2.2 Retornos'!W2707:W2766)*SQRT(252)</f>
        <v>0.2274418696</v>
      </c>
      <c r="I2701" s="39">
        <f>STDEV('2.2 Retornos'!AH2707:AH2766)*SQRT(252)</f>
        <v>0.1861307376</v>
      </c>
      <c r="K2701" s="40">
        <f>'2.5'!A2701</f>
        <v>45784</v>
      </c>
      <c r="L2701" s="41">
        <f>'2.5'!B2701/MAX('2.5'!B$2:B2701)-1</f>
        <v>-0.03485830448</v>
      </c>
      <c r="M2701" s="41">
        <f>'2.5'!C2701/MAX('2.5'!C$2:C2701)-1</f>
        <v>-0.04114688358</v>
      </c>
      <c r="N2701" s="41">
        <f>'2.5'!D2701/MAX('2.5'!D$2:D2701)-1</f>
        <v>-0.1631769886</v>
      </c>
    </row>
    <row r="2702">
      <c r="F2702" s="38">
        <f>'2.5'!A2762</f>
        <v>45869</v>
      </c>
      <c r="G2702" s="39">
        <f>STDEV('2.2 Retornos'!L2708:L2767)*SQRT(252)</f>
        <v>0.08405529858</v>
      </c>
      <c r="H2702" s="39">
        <f>STDEV('2.2 Retornos'!W2708:W2767)*SQRT(252)</f>
        <v>0.2271770581</v>
      </c>
      <c r="I2702" s="39">
        <f>STDEV('2.2 Retornos'!AH2708:AH2767)*SQRT(252)</f>
        <v>0.1777675897</v>
      </c>
      <c r="K2702" s="40">
        <f>'2.5'!A2702</f>
        <v>45785</v>
      </c>
      <c r="L2702" s="41">
        <f>'2.5'!B2702/MAX('2.5'!B$2:B2702)-1</f>
        <v>-0.0271617508</v>
      </c>
      <c r="M2702" s="41">
        <f>'2.5'!C2702/MAX('2.5'!C$2:C2702)-1</f>
        <v>-0.05482821775</v>
      </c>
      <c r="N2702" s="41">
        <f>'2.5'!D2702/MAX('2.5'!D$2:D2702)-1</f>
        <v>-0.1383911332</v>
      </c>
    </row>
    <row r="2703">
      <c r="F2703" s="38">
        <f>'2.5'!A2763</f>
        <v>45870</v>
      </c>
      <c r="G2703" s="39">
        <f>STDEV('2.2 Retornos'!L2709:L2768)*SQRT(252)</f>
        <v>0.08696245546</v>
      </c>
      <c r="H2703" s="39">
        <f>STDEV('2.2 Retornos'!W2709:W2768)*SQRT(252)</f>
        <v>0.2214107886</v>
      </c>
      <c r="I2703" s="39">
        <f>STDEV('2.2 Retornos'!AH2709:AH2768)*SQRT(252)</f>
        <v>0.1790182475</v>
      </c>
      <c r="K2703" s="40">
        <f>'2.5'!A2703</f>
        <v>45786</v>
      </c>
      <c r="L2703" s="41">
        <f>'2.5'!B2703/MAX('2.5'!B$2:B2703)-1</f>
        <v>-0.0264249418</v>
      </c>
      <c r="M2703" s="41">
        <f>'2.5'!C2703/MAX('2.5'!C$2:C2703)-1</f>
        <v>-0.02714087887</v>
      </c>
      <c r="N2703" s="41">
        <f>'2.5'!D2703/MAX('2.5'!D$2:D2703)-1</f>
        <v>-0.1259074539</v>
      </c>
    </row>
    <row r="2704">
      <c r="F2704" s="38">
        <f>'2.5'!A2764</f>
        <v>45873</v>
      </c>
      <c r="G2704" s="39">
        <f>STDEV('2.2 Retornos'!L2710:L2769)*SQRT(252)</f>
        <v>0.08223866477</v>
      </c>
      <c r="H2704" s="39">
        <f>STDEV('2.2 Retornos'!W2710:W2769)*SQRT(252)</f>
        <v>0.218037964</v>
      </c>
      <c r="I2704" s="39">
        <f>STDEV('2.2 Retornos'!AH2710:AH2769)*SQRT(252)</f>
        <v>0.1720837678</v>
      </c>
      <c r="K2704" s="40">
        <f>'2.5'!A2704</f>
        <v>45789</v>
      </c>
      <c r="L2704" s="41">
        <f>'2.5'!B2704/MAX('2.5'!B$2:B2704)-1</f>
        <v>-0.01185949134</v>
      </c>
      <c r="M2704" s="41">
        <f>'2.5'!C2704/MAX('2.5'!C$2:C2704)-1</f>
        <v>-0.04386289977</v>
      </c>
      <c r="N2704" s="41">
        <f>'2.5'!D2704/MAX('2.5'!D$2:D2704)-1</f>
        <v>-0.1042754935</v>
      </c>
    </row>
    <row r="2705">
      <c r="F2705" s="38">
        <f>'2.5'!A2765</f>
        <v>45874</v>
      </c>
      <c r="G2705" s="39">
        <f>STDEV('2.2 Retornos'!L2711:L2770)*SQRT(252)</f>
        <v>0.08372369322</v>
      </c>
      <c r="H2705" s="39">
        <f>STDEV('2.2 Retornos'!W2711:W2770)*SQRT(252)</f>
        <v>0.2474817403</v>
      </c>
      <c r="I2705" s="39">
        <f>STDEV('2.2 Retornos'!AH2711:AH2770)*SQRT(252)</f>
        <v>0.1701269699</v>
      </c>
      <c r="K2705" s="40">
        <f>'2.5'!A2705</f>
        <v>45790</v>
      </c>
      <c r="L2705" s="41">
        <f>'2.5'!B2705/MAX('2.5'!B$2:B2705)-1</f>
        <v>-0.007761158178</v>
      </c>
      <c r="M2705" s="41">
        <f>'2.5'!C2705/MAX('2.5'!C$2:C2705)-1</f>
        <v>-0.04079132949</v>
      </c>
      <c r="N2705" s="41">
        <f>'2.5'!D2705/MAX('2.5'!D$2:D2705)-1</f>
        <v>-0.09021795079</v>
      </c>
    </row>
    <row r="2706">
      <c r="F2706" s="38">
        <f>'2.5'!A2766</f>
        <v>45875</v>
      </c>
      <c r="G2706" s="39">
        <f>STDEV('2.2 Retornos'!L2712:L2771)*SQRT(252)</f>
        <v>0.08334958715</v>
      </c>
      <c r="H2706" s="39">
        <f>STDEV('2.2 Retornos'!W2712:W2771)*SQRT(252)</f>
        <v>0.2456731651</v>
      </c>
      <c r="I2706" s="39">
        <f>STDEV('2.2 Retornos'!AH2712:AH2771)*SQRT(252)</f>
        <v>0.1698472393</v>
      </c>
      <c r="K2706" s="40">
        <f>'2.5'!A2706</f>
        <v>45791</v>
      </c>
      <c r="L2706" s="41">
        <f>'2.5'!B2706/MAX('2.5'!B$2:B2706)-1</f>
        <v>-0.0009196587635</v>
      </c>
      <c r="M2706" s="41">
        <f>'2.5'!C2706/MAX('2.5'!C$2:C2706)-1</f>
        <v>-0.05241756349</v>
      </c>
      <c r="N2706" s="41">
        <f>'2.5'!D2706/MAX('2.5'!D$2:D2706)-1</f>
        <v>-0.09547796266</v>
      </c>
    </row>
    <row r="2707">
      <c r="F2707" s="38">
        <f>'2.5'!A2767</f>
        <v>45876</v>
      </c>
      <c r="G2707" s="39">
        <f>STDEV('2.2 Retornos'!L2713:L2772)*SQRT(252)</f>
        <v>0.08598372825</v>
      </c>
      <c r="H2707" s="39">
        <f>STDEV('2.2 Retornos'!W2713:W2772)*SQRT(252)</f>
        <v>0.2538212987</v>
      </c>
      <c r="I2707" s="39">
        <f>STDEV('2.2 Retornos'!AH2713:AH2772)*SQRT(252)</f>
        <v>0.1704735133</v>
      </c>
      <c r="K2707" s="40">
        <f>'2.5'!A2707</f>
        <v>45792</v>
      </c>
      <c r="L2707" s="41">
        <f>'2.5'!B2707/MAX('2.5'!B$2:B2707)-1</f>
        <v>0</v>
      </c>
      <c r="M2707" s="41">
        <f>'2.5'!C2707/MAX('2.5'!C$2:C2707)-1</f>
        <v>-0.0482844875</v>
      </c>
      <c r="N2707" s="41">
        <f>'2.5'!D2707/MAX('2.5'!D$2:D2707)-1</f>
        <v>-0.1047272908</v>
      </c>
    </row>
    <row r="2708">
      <c r="F2708" s="38">
        <f>'2.5'!A2768</f>
        <v>45877</v>
      </c>
      <c r="G2708" s="39">
        <f>STDEV('2.2 Retornos'!L2714:L2773)*SQRT(252)</f>
        <v>0.08595613825</v>
      </c>
      <c r="H2708" s="39">
        <f>STDEV('2.2 Retornos'!W2714:W2773)*SQRT(252)</f>
        <v>0.2523466025</v>
      </c>
      <c r="I2708" s="39">
        <f>STDEV('2.2 Retornos'!AH2714:AH2773)*SQRT(252)</f>
        <v>0.1705562729</v>
      </c>
      <c r="K2708" s="40">
        <f>'2.5'!A2708</f>
        <v>45793</v>
      </c>
      <c r="L2708" s="41">
        <f>'2.5'!B2708/MAX('2.5'!B$2:B2708)-1</f>
        <v>0</v>
      </c>
      <c r="M2708" s="41">
        <f>'2.5'!C2708/MAX('2.5'!C$2:C2708)-1</f>
        <v>-0.0604354555</v>
      </c>
      <c r="N2708" s="41">
        <f>'2.5'!D2708/MAX('2.5'!D$2:D2708)-1</f>
        <v>-0.1048491592</v>
      </c>
    </row>
    <row r="2709">
      <c r="F2709" s="38">
        <f>'2.5'!A2769</f>
        <v>45880</v>
      </c>
      <c r="G2709" s="39">
        <f>STDEV('2.2 Retornos'!L2715:L2774)*SQRT(252)</f>
        <v>0.08594834089</v>
      </c>
      <c r="H2709" s="39">
        <f>STDEV('2.2 Retornos'!W2715:W2774)*SQRT(252)</f>
        <v>0.2560845966</v>
      </c>
      <c r="I2709" s="39">
        <f>STDEV('2.2 Retornos'!AH2715:AH2774)*SQRT(252)</f>
        <v>0.1711383095</v>
      </c>
      <c r="K2709" s="40">
        <f>'2.5'!A2709</f>
        <v>45796</v>
      </c>
      <c r="L2709" s="41">
        <f>'2.5'!B2709/MAX('2.5'!B$2:B2709)-1</f>
        <v>0</v>
      </c>
      <c r="M2709" s="41">
        <f>'2.5'!C2709/MAX('2.5'!C$2:C2709)-1</f>
        <v>-0.0604354555</v>
      </c>
      <c r="N2709" s="41">
        <f>'2.5'!D2709/MAX('2.5'!D$2:D2709)-1</f>
        <v>-0.1048491592</v>
      </c>
    </row>
    <row r="2710">
      <c r="F2710" s="38">
        <f>'2.5'!A2770</f>
        <v>45881</v>
      </c>
      <c r="G2710" s="39">
        <f>STDEV('2.2 Retornos'!L2716:L2775)*SQRT(252)</f>
        <v>0.08676124941</v>
      </c>
      <c r="H2710" s="39">
        <f>STDEV('2.2 Retornos'!W2716:W2775)*SQRT(252)</f>
        <v>0.2517778413</v>
      </c>
      <c r="I2710" s="39">
        <f>STDEV('2.2 Retornos'!AH2716:AH2775)*SQRT(252)</f>
        <v>0.1703310079</v>
      </c>
      <c r="K2710" s="40">
        <f>'2.5'!A2710</f>
        <v>45797</v>
      </c>
      <c r="L2710" s="41">
        <f>'2.5'!B2710/MAX('2.5'!B$2:B2710)-1</f>
        <v>-0.002227791926</v>
      </c>
      <c r="M2710" s="41">
        <f>'2.5'!C2710/MAX('2.5'!C$2:C2710)-1</f>
        <v>-0.03246809746</v>
      </c>
      <c r="N2710" s="41">
        <f>'2.5'!D2710/MAX('2.5'!D$2:D2710)-1</f>
        <v>-0.1117335541</v>
      </c>
    </row>
    <row r="2711">
      <c r="F2711" s="38">
        <f>'2.5'!A2771</f>
        <v>45882</v>
      </c>
      <c r="G2711" s="39">
        <f>STDEV('2.2 Retornos'!L2717:L2776)*SQRT(252)</f>
        <v>0.08363702167</v>
      </c>
      <c r="H2711" s="39">
        <f>STDEV('2.2 Retornos'!W2717:W2776)*SQRT(252)</f>
        <v>0.2519481597</v>
      </c>
      <c r="I2711" s="39">
        <f>STDEV('2.2 Retornos'!AH2717:AH2776)*SQRT(252)</f>
        <v>0.1701842446</v>
      </c>
      <c r="K2711" s="40">
        <f>'2.5'!A2711</f>
        <v>45798</v>
      </c>
      <c r="L2711" s="41">
        <f>'2.5'!B2711/MAX('2.5'!B$2:B2711)-1</f>
        <v>-0.01395989223</v>
      </c>
      <c r="M2711" s="41">
        <f>'2.5'!C2711/MAX('2.5'!C$2:C2711)-1</f>
        <v>-0.02922644436</v>
      </c>
      <c r="N2711" s="41">
        <f>'2.5'!D2711/MAX('2.5'!D$2:D2711)-1</f>
        <v>-0.1146189424</v>
      </c>
    </row>
    <row r="2712">
      <c r="F2712" s="38">
        <f>'2.5'!A2772</f>
        <v>45883</v>
      </c>
      <c r="G2712" s="39">
        <f>STDEV('2.2 Retornos'!L2718:L2777)*SQRT(252)</f>
        <v>0.08303217732</v>
      </c>
      <c r="H2712" s="39">
        <f>STDEV('2.2 Retornos'!W2718:W2777)*SQRT(252)</f>
        <v>0.2523294829</v>
      </c>
      <c r="I2712" s="39">
        <f>STDEV('2.2 Retornos'!AH2718:AH2777)*SQRT(252)</f>
        <v>0.1704634812</v>
      </c>
      <c r="K2712" s="40">
        <f>'2.5'!A2712</f>
        <v>45799</v>
      </c>
      <c r="L2712" s="41">
        <f>'2.5'!B2712/MAX('2.5'!B$2:B2712)-1</f>
        <v>-0.006723171764</v>
      </c>
      <c r="M2712" s="41">
        <f>'2.5'!C2712/MAX('2.5'!C$2:C2712)-1</f>
        <v>-0.0325102643</v>
      </c>
      <c r="N2712" s="41">
        <f>'2.5'!D2712/MAX('2.5'!D$2:D2712)-1</f>
        <v>-0.1148587701</v>
      </c>
    </row>
    <row r="2713">
      <c r="F2713" s="38">
        <f>'2.5'!A2773</f>
        <v>45884</v>
      </c>
      <c r="G2713" s="39">
        <f>STDEV('2.2 Retornos'!L2719:L2778)*SQRT(252)</f>
        <v>0.08321220499</v>
      </c>
      <c r="H2713" s="39">
        <f>STDEV('2.2 Retornos'!W2719:W2778)*SQRT(252)</f>
        <v>0.2494288404</v>
      </c>
      <c r="I2713" s="39">
        <f>STDEV('2.2 Retornos'!AH2719:AH2778)*SQRT(252)</f>
        <v>0.170410897</v>
      </c>
      <c r="K2713" s="40">
        <f>'2.5'!A2713</f>
        <v>45800</v>
      </c>
      <c r="L2713" s="41">
        <f>'2.5'!B2713/MAX('2.5'!B$2:B2713)-1</f>
        <v>-0.006660325671</v>
      </c>
      <c r="M2713" s="41">
        <f>'2.5'!C2713/MAX('2.5'!C$2:C2713)-1</f>
        <v>-0.01106477849</v>
      </c>
      <c r="N2713" s="41">
        <f>'2.5'!D2713/MAX('2.5'!D$2:D2713)-1</f>
        <v>-0.1102861433</v>
      </c>
    </row>
    <row r="2714">
      <c r="F2714" s="38">
        <f>'2.5'!A2774</f>
        <v>45887</v>
      </c>
      <c r="G2714" s="39">
        <f>STDEV('2.2 Retornos'!L2720:L2779)*SQRT(252)</f>
        <v>0.08295642439</v>
      </c>
      <c r="H2714" s="39">
        <f>STDEV('2.2 Retornos'!W2720:W2779)*SQRT(252)</f>
        <v>0.2490179934</v>
      </c>
      <c r="I2714" s="39">
        <f>STDEV('2.2 Retornos'!AH2720:AH2779)*SQRT(252)</f>
        <v>0.1703190782</v>
      </c>
      <c r="K2714" s="40">
        <f>'2.5'!A2714</f>
        <v>45803</v>
      </c>
      <c r="L2714" s="41">
        <f>'2.5'!B2714/MAX('2.5'!B$2:B2714)-1</f>
        <v>-0.002058323046</v>
      </c>
      <c r="M2714" s="41">
        <f>'2.5'!C2714/MAX('2.5'!C$2:C2714)-1</f>
        <v>0</v>
      </c>
      <c r="N2714" s="41">
        <f>'2.5'!D2714/MAX('2.5'!D$2:D2714)-1</f>
        <v>-0.1037962261</v>
      </c>
    </row>
    <row r="2715">
      <c r="F2715" s="38">
        <f>'2.5'!A2775</f>
        <v>45888</v>
      </c>
      <c r="G2715" s="39">
        <f>STDEV('2.2 Retornos'!L2721:L2780)*SQRT(252)</f>
        <v>0.08041928148</v>
      </c>
      <c r="H2715" s="39">
        <f>STDEV('2.2 Retornos'!W2721:W2780)*SQRT(252)</f>
        <v>0.2517761314</v>
      </c>
      <c r="I2715" s="39">
        <f>STDEV('2.2 Retornos'!AH2721:AH2780)*SQRT(252)</f>
        <v>0.1706454107</v>
      </c>
      <c r="K2715" s="40">
        <f>'2.5'!A2715</f>
        <v>45804</v>
      </c>
      <c r="L2715" s="41">
        <f>'2.5'!B2715/MAX('2.5'!B$2:B2715)-1</f>
        <v>0</v>
      </c>
      <c r="M2715" s="41">
        <f>'2.5'!C2715/MAX('2.5'!C$2:C2715)-1</f>
        <v>-0.004810839543</v>
      </c>
      <c r="N2715" s="41">
        <f>'2.5'!D2715/MAX('2.5'!D$2:D2715)-1</f>
        <v>-0.1032030256</v>
      </c>
    </row>
    <row r="2716">
      <c r="F2716" s="38">
        <f>'2.5'!A2776</f>
        <v>45889</v>
      </c>
      <c r="G2716" s="39">
        <f>STDEV('2.2 Retornos'!L2722:L2781)*SQRT(252)</f>
        <v>0.08046555853</v>
      </c>
      <c r="H2716" s="39">
        <f>STDEV('2.2 Retornos'!W2722:W2781)*SQRT(252)</f>
        <v>0.2521886268</v>
      </c>
      <c r="I2716" s="39">
        <f>STDEV('2.2 Retornos'!AH2722:AH2781)*SQRT(252)</f>
        <v>0.1705489362</v>
      </c>
      <c r="K2716" s="40">
        <f>'2.5'!A2716</f>
        <v>45805</v>
      </c>
      <c r="L2716" s="41">
        <f>'2.5'!B2716/MAX('2.5'!B$2:B2716)-1</f>
        <v>-0.0000412875952</v>
      </c>
      <c r="M2716" s="41">
        <f>'2.5'!C2716/MAX('2.5'!C$2:C2716)-1</f>
        <v>-0.005870157921</v>
      </c>
      <c r="N2716" s="41">
        <f>'2.5'!D2716/MAX('2.5'!D$2:D2716)-1</f>
        <v>-0.1118625669</v>
      </c>
    </row>
    <row r="2717">
      <c r="F2717" s="38">
        <f>'2.5'!A2777</f>
        <v>45890</v>
      </c>
      <c r="G2717" s="39">
        <f>STDEV('2.2 Retornos'!L2723:L2782)*SQRT(252)</f>
        <v>0.08043249974</v>
      </c>
      <c r="H2717" s="39">
        <f>STDEV('2.2 Retornos'!W2723:W2782)*SQRT(252)</f>
        <v>0.2538508603</v>
      </c>
      <c r="I2717" s="39">
        <f>STDEV('2.2 Retornos'!AH2723:AH2782)*SQRT(252)</f>
        <v>0.1726102976</v>
      </c>
      <c r="K2717" s="40">
        <f>'2.5'!A2717</f>
        <v>45806</v>
      </c>
      <c r="L2717" s="41">
        <f>'2.5'!B2717/MAX('2.5'!B$2:B2717)-1</f>
        <v>-0.0003440559461</v>
      </c>
      <c r="M2717" s="41">
        <f>'2.5'!C2717/MAX('2.5'!C$2:C2717)-1</f>
        <v>-0.007197411053</v>
      </c>
      <c r="N2717" s="41">
        <f>'2.5'!D2717/MAX('2.5'!D$2:D2717)-1</f>
        <v>-0.1108778323</v>
      </c>
    </row>
    <row r="2718">
      <c r="F2718" s="38">
        <f>'2.5'!A2778</f>
        <v>45891</v>
      </c>
      <c r="G2718" s="39">
        <f>STDEV('2.2 Retornos'!L2724:L2783)*SQRT(252)</f>
        <v>0.08183442421</v>
      </c>
      <c r="H2718" s="39">
        <f>STDEV('2.2 Retornos'!W2724:W2783)*SQRT(252)</f>
        <v>0.2567121329</v>
      </c>
      <c r="I2718" s="39">
        <f>STDEV('2.2 Retornos'!AH2724:AH2783)*SQRT(252)</f>
        <v>0.1728879705</v>
      </c>
      <c r="K2718" s="40">
        <f>'2.5'!A2718</f>
        <v>45807</v>
      </c>
      <c r="L2718" s="41">
        <f>'2.5'!B2718/MAX('2.5'!B$2:B2718)-1</f>
        <v>-0.00122189397</v>
      </c>
      <c r="M2718" s="41">
        <f>'2.5'!C2718/MAX('2.5'!C$2:C2718)-1</f>
        <v>-0.014798494</v>
      </c>
      <c r="N2718" s="41">
        <f>'2.5'!D2718/MAX('2.5'!D$2:D2718)-1</f>
        <v>-0.1274733515</v>
      </c>
    </row>
    <row r="2719">
      <c r="F2719" s="38">
        <f>'2.5'!A2779</f>
        <v>45894</v>
      </c>
      <c r="G2719" s="39">
        <f>STDEV('2.2 Retornos'!L2725:L2784)*SQRT(252)</f>
        <v>0.08435373573</v>
      </c>
      <c r="H2719" s="39">
        <f>STDEV('2.2 Retornos'!W2725:W2784)*SQRT(252)</f>
        <v>0.2455493004</v>
      </c>
      <c r="I2719" s="39">
        <f>STDEV('2.2 Retornos'!AH2725:AH2784)*SQRT(252)</f>
        <v>0.1686386776</v>
      </c>
      <c r="K2719" s="40">
        <f>'2.5'!A2719</f>
        <v>45810</v>
      </c>
      <c r="L2719" s="41">
        <f>'2.5'!B2719/MAX('2.5'!B$2:B2719)-1</f>
        <v>-0.000261461455</v>
      </c>
      <c r="M2719" s="41">
        <f>'2.5'!C2719/MAX('2.5'!C$2:C2719)-1</f>
        <v>0</v>
      </c>
      <c r="N2719" s="41">
        <f>'2.5'!D2719/MAX('2.5'!D$2:D2719)-1</f>
        <v>-0.1101751675</v>
      </c>
    </row>
    <row r="2720">
      <c r="F2720" s="38">
        <f>'2.5'!A2780</f>
        <v>45895</v>
      </c>
      <c r="G2720" s="39">
        <f>STDEV('2.2 Retornos'!L2726:L2785)*SQRT(252)</f>
        <v>0.09105309133</v>
      </c>
      <c r="H2720" s="39">
        <f>STDEV('2.2 Retornos'!W2726:W2785)*SQRT(252)</f>
        <v>0.2458372289</v>
      </c>
      <c r="I2720" s="39">
        <f>STDEV('2.2 Retornos'!AH2726:AH2785)*SQRT(252)</f>
        <v>0.1683541817</v>
      </c>
      <c r="K2720" s="40">
        <f>'2.5'!A2720</f>
        <v>45811</v>
      </c>
      <c r="L2720" s="41">
        <f>'2.5'!B2720/MAX('2.5'!B$2:B2720)-1</f>
        <v>0</v>
      </c>
      <c r="M2720" s="41">
        <f>'2.5'!C2720/MAX('2.5'!C$2:C2720)-1</f>
        <v>-0.001724211598</v>
      </c>
      <c r="N2720" s="41">
        <f>'2.5'!D2720/MAX('2.5'!D$2:D2720)-1</f>
        <v>-0.09945207908</v>
      </c>
    </row>
    <row r="2721">
      <c r="F2721" s="38">
        <f>'2.5'!A2781</f>
        <v>45896</v>
      </c>
      <c r="G2721" s="39">
        <f>STDEV('2.2 Retornos'!L2727:L2786)*SQRT(252)</f>
        <v>0.09147589724</v>
      </c>
      <c r="H2721" s="39">
        <f>STDEV('2.2 Retornos'!W2727:W2786)*SQRT(252)</f>
        <v>0.2461426863</v>
      </c>
      <c r="I2721" s="39">
        <f>STDEV('2.2 Retornos'!AH2727:AH2786)*SQRT(252)</f>
        <v>0.1663401349</v>
      </c>
      <c r="K2721" s="40">
        <f>'2.5'!A2721</f>
        <v>45812</v>
      </c>
      <c r="L2721" s="41">
        <f>'2.5'!B2721/MAX('2.5'!B$2:B2721)-1</f>
        <v>-0.003242982451</v>
      </c>
      <c r="M2721" s="41">
        <f>'2.5'!C2721/MAX('2.5'!C$2:C2721)-1</f>
        <v>0</v>
      </c>
      <c r="N2721" s="41">
        <f>'2.5'!D2721/MAX('2.5'!D$2:D2721)-1</f>
        <v>-0.1152294802</v>
      </c>
    </row>
    <row r="2722">
      <c r="F2722" s="38">
        <f>'2.5'!A2782</f>
        <v>45897</v>
      </c>
      <c r="G2722" s="39">
        <f>STDEV('2.2 Retornos'!L2728:L2787)*SQRT(252)</f>
        <v>0.09199861789</v>
      </c>
      <c r="H2722" s="39">
        <f>STDEV('2.2 Retornos'!W2728:W2787)*SQRT(252)</f>
        <v>0.2456503537</v>
      </c>
      <c r="I2722" s="39">
        <f>STDEV('2.2 Retornos'!AH2728:AH2787)*SQRT(252)</f>
        <v>0.1663385798</v>
      </c>
      <c r="K2722" s="40">
        <f>'2.5'!A2722</f>
        <v>45813</v>
      </c>
      <c r="L2722" s="41">
        <f>'2.5'!B2722/MAX('2.5'!B$2:B2722)-1</f>
        <v>-0.002278748984</v>
      </c>
      <c r="M2722" s="41">
        <f>'2.5'!C2722/MAX('2.5'!C$2:C2722)-1</f>
        <v>0</v>
      </c>
      <c r="N2722" s="41">
        <f>'2.5'!D2722/MAX('2.5'!D$2:D2722)-1</f>
        <v>-0.1118695103</v>
      </c>
    </row>
    <row r="2723">
      <c r="F2723" s="38">
        <f>'2.5'!A2783</f>
        <v>45898</v>
      </c>
      <c r="G2723" s="39">
        <f>STDEV('2.2 Retornos'!L2729:L2788)*SQRT(252)</f>
        <v>0.09097424925</v>
      </c>
      <c r="H2723" s="39">
        <f>STDEV('2.2 Retornos'!W2729:W2788)*SQRT(252)</f>
        <v>0.2470948003</v>
      </c>
      <c r="I2723" s="39">
        <f>STDEV('2.2 Retornos'!AH2729:AH2788)*SQRT(252)</f>
        <v>0.165121199</v>
      </c>
      <c r="K2723" s="40">
        <f>'2.5'!A2723</f>
        <v>45814</v>
      </c>
      <c r="L2723" s="41">
        <f>'2.5'!B2723/MAX('2.5'!B$2:B2723)-1</f>
        <v>0</v>
      </c>
      <c r="M2723" s="41">
        <f>'2.5'!C2723/MAX('2.5'!C$2:C2723)-1</f>
        <v>-0.00767433219</v>
      </c>
      <c r="N2723" s="41">
        <f>'2.5'!D2723/MAX('2.5'!D$2:D2723)-1</f>
        <v>-0.1017538218</v>
      </c>
    </row>
    <row r="2724">
      <c r="F2724" s="38">
        <f>'2.5'!A2784</f>
        <v>45901</v>
      </c>
      <c r="G2724" s="39">
        <f>STDEV('2.2 Retornos'!L2730:L2789)*SQRT(252)</f>
        <v>0.09084313187</v>
      </c>
      <c r="H2724" s="39">
        <f>STDEV('2.2 Retornos'!W2730:W2789)*SQRT(252)</f>
        <v>0.2471323782</v>
      </c>
      <c r="I2724" s="39">
        <f>STDEV('2.2 Retornos'!AH2730:AH2789)*SQRT(252)</f>
        <v>0.1651308567</v>
      </c>
      <c r="K2724" s="40">
        <f>'2.5'!A2724</f>
        <v>45817</v>
      </c>
      <c r="L2724" s="41">
        <f>'2.5'!B2724/MAX('2.5'!B$2:B2724)-1</f>
        <v>-0.001406776274</v>
      </c>
      <c r="M2724" s="41">
        <f>'2.5'!C2724/MAX('2.5'!C$2:C2724)-1</f>
        <v>-0.003110034085</v>
      </c>
      <c r="N2724" s="41">
        <f>'2.5'!D2724/MAX('2.5'!D$2:D2724)-1</f>
        <v>-0.09996319082</v>
      </c>
    </row>
    <row r="2725">
      <c r="F2725" s="38">
        <f>'2.5'!A2785</f>
        <v>45902</v>
      </c>
      <c r="G2725" s="39">
        <f>STDEV('2.2 Retornos'!L2731:L2790)*SQRT(252)</f>
        <v>0.09080615224</v>
      </c>
      <c r="H2725" s="39">
        <f>STDEV('2.2 Retornos'!W2731:W2790)*SQRT(252)</f>
        <v>0.2456759353</v>
      </c>
      <c r="I2725" s="39">
        <f>STDEV('2.2 Retornos'!AH2731:AH2790)*SQRT(252)</f>
        <v>0.1645733185</v>
      </c>
      <c r="K2725" s="40">
        <f>'2.5'!A2725</f>
        <v>45818</v>
      </c>
      <c r="L2725" s="41">
        <f>'2.5'!B2725/MAX('2.5'!B$2:B2725)-1</f>
        <v>-0.001365821245</v>
      </c>
      <c r="M2725" s="41">
        <f>'2.5'!C2725/MAX('2.5'!C$2:C2725)-1</f>
        <v>-0.01354427384</v>
      </c>
      <c r="N2725" s="41">
        <f>'2.5'!D2725/MAX('2.5'!D$2:D2725)-1</f>
        <v>-0.09011241936</v>
      </c>
    </row>
    <row r="2726">
      <c r="F2726" s="38">
        <f>'2.5'!A2786</f>
        <v>45903</v>
      </c>
      <c r="G2726" s="39">
        <f>STDEV('2.2 Retornos'!L2732:L2791)*SQRT(252)</f>
        <v>0.09047008604</v>
      </c>
      <c r="H2726" s="39">
        <f>STDEV('2.2 Retornos'!W2732:W2791)*SQRT(252)</f>
        <v>0.2490922717</v>
      </c>
      <c r="I2726" s="39">
        <f>STDEV('2.2 Retornos'!AH2732:AH2791)*SQRT(252)</f>
        <v>0.164295186</v>
      </c>
      <c r="K2726" s="40">
        <f>'2.5'!A2726</f>
        <v>45819</v>
      </c>
      <c r="L2726" s="41">
        <f>'2.5'!B2726/MAX('2.5'!B$2:B2726)-1</f>
        <v>-0.005628363856</v>
      </c>
      <c r="M2726" s="41">
        <f>'2.5'!C2726/MAX('2.5'!C$2:C2726)-1</f>
        <v>-0.01280011209</v>
      </c>
      <c r="N2726" s="41">
        <f>'2.5'!D2726/MAX('2.5'!D$2:D2726)-1</f>
        <v>-0.07328995887</v>
      </c>
    </row>
    <row r="2727">
      <c r="F2727" s="38">
        <f>'2.5'!A2787</f>
        <v>45904</v>
      </c>
      <c r="G2727" s="39">
        <f>STDEV('2.2 Retornos'!L2733:L2792)*SQRT(252)</f>
        <v>0.09189310534</v>
      </c>
      <c r="H2727" s="39">
        <f>STDEV('2.2 Retornos'!W2733:W2792)*SQRT(252)</f>
        <v>0.2513677184</v>
      </c>
      <c r="I2727" s="39">
        <f>STDEV('2.2 Retornos'!AH2733:AH2792)*SQRT(252)</f>
        <v>0.1639551736</v>
      </c>
      <c r="K2727" s="40">
        <f>'2.5'!A2727</f>
        <v>45820</v>
      </c>
      <c r="L2727" s="41">
        <f>'2.5'!B2727/MAX('2.5'!B$2:B2727)-1</f>
        <v>-0.003721449304</v>
      </c>
      <c r="M2727" s="41">
        <f>'2.5'!C2727/MAX('2.5'!C$2:C2727)-1</f>
        <v>-0.006491768662</v>
      </c>
      <c r="N2727" s="41">
        <f>'2.5'!D2727/MAX('2.5'!D$2:D2727)-1</f>
        <v>-0.06796822042</v>
      </c>
    </row>
    <row r="2728">
      <c r="F2728" s="38">
        <f>'2.5'!A2788</f>
        <v>45905</v>
      </c>
      <c r="G2728" s="39">
        <f>STDEV('2.2 Retornos'!L2734:L2793)*SQRT(252)</f>
        <v>0.08952862369</v>
      </c>
      <c r="H2728" s="39">
        <f>STDEV('2.2 Retornos'!W2734:W2793)*SQRT(252)</f>
        <v>0.2571709087</v>
      </c>
      <c r="I2728" s="39">
        <f>STDEV('2.2 Retornos'!AH2734:AH2793)*SQRT(252)</f>
        <v>0.1607606134</v>
      </c>
      <c r="K2728" s="40">
        <f>'2.5'!A2728</f>
        <v>45821</v>
      </c>
      <c r="L2728" s="41">
        <f>'2.5'!B2728/MAX('2.5'!B$2:B2728)-1</f>
        <v>-0.01447657034</v>
      </c>
      <c r="M2728" s="41">
        <f>'2.5'!C2728/MAX('2.5'!C$2:C2728)-1</f>
        <v>0</v>
      </c>
      <c r="N2728" s="41">
        <f>'2.5'!D2728/MAX('2.5'!D$2:D2728)-1</f>
        <v>-0.0469920811</v>
      </c>
    </row>
    <row r="2729">
      <c r="F2729" s="38">
        <f>'2.5'!A2789</f>
        <v>45908</v>
      </c>
      <c r="G2729" s="39">
        <f>STDEV('2.2 Retornos'!L2735:L2794)*SQRT(252)</f>
        <v>0.08929744854</v>
      </c>
      <c r="H2729" s="39">
        <f>STDEV('2.2 Retornos'!W2735:W2794)*SQRT(252)</f>
        <v>0.2572408017</v>
      </c>
      <c r="I2729" s="39">
        <f>STDEV('2.2 Retornos'!AH2735:AH2794)*SQRT(252)</f>
        <v>0.1588776332</v>
      </c>
      <c r="K2729" s="40">
        <f>'2.5'!A2729</f>
        <v>45824</v>
      </c>
      <c r="L2729" s="41">
        <f>'2.5'!B2729/MAX('2.5'!B$2:B2729)-1</f>
        <v>-0.008838326623</v>
      </c>
      <c r="M2729" s="41">
        <f>'2.5'!C2729/MAX('2.5'!C$2:C2729)-1</f>
        <v>0</v>
      </c>
      <c r="N2729" s="41">
        <f>'2.5'!D2729/MAX('2.5'!D$2:D2729)-1</f>
        <v>-0.05851604526</v>
      </c>
    </row>
    <row r="2730">
      <c r="F2730" s="38">
        <f>'2.5'!A2790</f>
        <v>45909</v>
      </c>
      <c r="G2730" s="39">
        <f>STDEV('2.2 Retornos'!L2736:L2795)*SQRT(252)</f>
        <v>0.08909990837</v>
      </c>
      <c r="H2730" s="39">
        <f>STDEV('2.2 Retornos'!W2736:W2795)*SQRT(252)</f>
        <v>0.2582162132</v>
      </c>
      <c r="I2730" s="39">
        <f>STDEV('2.2 Retornos'!AH2736:AH2795)*SQRT(252)</f>
        <v>0.1581450337</v>
      </c>
      <c r="K2730" s="40">
        <f>'2.5'!A2730</f>
        <v>45825</v>
      </c>
      <c r="L2730" s="41">
        <f>'2.5'!B2730/MAX('2.5'!B$2:B2730)-1</f>
        <v>-0.01095869307</v>
      </c>
      <c r="M2730" s="41">
        <f>'2.5'!C2730/MAX('2.5'!C$2:C2730)-1</f>
        <v>-0.006836946343</v>
      </c>
      <c r="N2730" s="41">
        <f>'2.5'!D2730/MAX('2.5'!D$2:D2730)-1</f>
        <v>-0.04194693103</v>
      </c>
    </row>
    <row r="2731">
      <c r="F2731" s="38">
        <f>'2.5'!A2791</f>
        <v>45910</v>
      </c>
      <c r="G2731" s="39">
        <f>STDEV('2.2 Retornos'!L2737:L2796)*SQRT(252)</f>
        <v>0.08911443663</v>
      </c>
      <c r="H2731" s="39">
        <f>STDEV('2.2 Retornos'!W2737:W2796)*SQRT(252)</f>
        <v>0.2588485049</v>
      </c>
      <c r="I2731" s="39">
        <f>STDEV('2.2 Retornos'!AH2737:AH2796)*SQRT(252)</f>
        <v>0.1600147864</v>
      </c>
      <c r="K2731" s="40">
        <f>'2.5'!A2731</f>
        <v>45826</v>
      </c>
      <c r="L2731" s="41">
        <f>'2.5'!B2731/MAX('2.5'!B$2:B2731)-1</f>
        <v>-0.006034162853</v>
      </c>
      <c r="M2731" s="41">
        <f>'2.5'!C2731/MAX('2.5'!C$2:C2731)-1</f>
        <v>-0.003723436</v>
      </c>
      <c r="N2731" s="41">
        <f>'2.5'!D2731/MAX('2.5'!D$2:D2731)-1</f>
        <v>-0.05249164749</v>
      </c>
    </row>
    <row r="2732">
      <c r="F2732" s="38">
        <f>'2.5'!A2792</f>
        <v>45911</v>
      </c>
      <c r="G2732" s="39">
        <f>STDEV('2.2 Retornos'!L2738:L2797)*SQRT(252)</f>
        <v>0.09106051423</v>
      </c>
      <c r="H2732" s="39">
        <f>STDEV('2.2 Retornos'!W2738:W2797)*SQRT(252)</f>
        <v>0.2580644147</v>
      </c>
      <c r="I2732" s="39">
        <f>STDEV('2.2 Retornos'!AH2738:AH2797)*SQRT(252)</f>
        <v>0.1601324367</v>
      </c>
      <c r="K2732" s="40">
        <f>'2.5'!A2732</f>
        <v>45827</v>
      </c>
      <c r="L2732" s="41">
        <f>'2.5'!B2732/MAX('2.5'!B$2:B2732)-1</f>
        <v>-0.006354339851</v>
      </c>
      <c r="M2732" s="41">
        <f>'2.5'!C2732/MAX('2.5'!C$2:C2732)-1</f>
        <v>-0.01188437912</v>
      </c>
      <c r="N2732" s="41">
        <f>'2.5'!D2732/MAX('2.5'!D$2:D2732)-1</f>
        <v>-0.04883603125</v>
      </c>
    </row>
    <row r="2733">
      <c r="F2733" s="38">
        <f>'2.5'!A2793</f>
        <v>45912</v>
      </c>
      <c r="G2733" s="39">
        <f>STDEV('2.2 Retornos'!L2739:L2798)*SQRT(252)</f>
        <v>0.09182104856</v>
      </c>
      <c r="H2733" s="39">
        <f>STDEV('2.2 Retornos'!W2739:W2798)*SQRT(252)</f>
        <v>0.2578623993</v>
      </c>
      <c r="I2733" s="39">
        <f>STDEV('2.2 Retornos'!AH2739:AH2798)*SQRT(252)</f>
        <v>0.1601638388</v>
      </c>
      <c r="K2733" s="40">
        <f>'2.5'!A2733</f>
        <v>45828</v>
      </c>
      <c r="L2733" s="41">
        <f>'2.5'!B2733/MAX('2.5'!B$2:B2733)-1</f>
        <v>-0.005356436786</v>
      </c>
      <c r="M2733" s="41">
        <f>'2.5'!C2733/MAX('2.5'!C$2:C2733)-1</f>
        <v>-0.01480311451</v>
      </c>
      <c r="N2733" s="41">
        <f>'2.5'!D2733/MAX('2.5'!D$2:D2733)-1</f>
        <v>-0.04988850151</v>
      </c>
    </row>
    <row r="2734">
      <c r="F2734" s="38">
        <f>'2.5'!A2794</f>
        <v>45915</v>
      </c>
      <c r="G2734" s="39">
        <f>STDEV('2.2 Retornos'!L2740:L2799)*SQRT(252)</f>
        <v>0.09162620101</v>
      </c>
      <c r="H2734" s="39">
        <f>STDEV('2.2 Retornos'!W2740:W2799)*SQRT(252)</f>
        <v>0.2574049032</v>
      </c>
      <c r="I2734" s="39">
        <f>STDEV('2.2 Retornos'!AH2740:AH2799)*SQRT(252)</f>
        <v>0.1449654296</v>
      </c>
      <c r="K2734" s="40">
        <f>'2.5'!A2734</f>
        <v>45831</v>
      </c>
      <c r="L2734" s="41">
        <f>'2.5'!B2734/MAX('2.5'!B$2:B2734)-1</f>
        <v>0</v>
      </c>
      <c r="M2734" s="41">
        <f>'2.5'!C2734/MAX('2.5'!C$2:C2734)-1</f>
        <v>-0.003116528576</v>
      </c>
      <c r="N2734" s="41">
        <f>'2.5'!D2734/MAX('2.5'!D$2:D2734)-1</f>
        <v>-0.08148941016</v>
      </c>
    </row>
    <row r="2735">
      <c r="F2735" s="38">
        <f>'2.5'!A2795</f>
        <v>45916</v>
      </c>
      <c r="G2735" s="39">
        <f>STDEV('2.2 Retornos'!L2741:L2800)*SQRT(252)</f>
        <v>0.09053782537</v>
      </c>
      <c r="H2735" s="39">
        <f>STDEV('2.2 Retornos'!W2741:W2800)*SQRT(252)</f>
        <v>0.2587962436</v>
      </c>
      <c r="I2735" s="39">
        <f>STDEV('2.2 Retornos'!AH2741:AH2800)*SQRT(252)</f>
        <v>0.1488943482</v>
      </c>
      <c r="K2735" s="40">
        <f>'2.5'!A2735</f>
        <v>45832</v>
      </c>
      <c r="L2735" s="41">
        <f>'2.5'!B2735/MAX('2.5'!B$2:B2735)-1</f>
        <v>0</v>
      </c>
      <c r="M2735" s="41">
        <f>'2.5'!C2735/MAX('2.5'!C$2:C2735)-1</f>
        <v>-0.007057995675</v>
      </c>
      <c r="N2735" s="41">
        <f>'2.5'!D2735/MAX('2.5'!D$2:D2735)-1</f>
        <v>-0.09235896546</v>
      </c>
    </row>
    <row r="2736">
      <c r="F2736" s="38">
        <f>'2.5'!A2796</f>
        <v>45917</v>
      </c>
      <c r="G2736" s="39">
        <f>STDEV('2.2 Retornos'!L2742:L2801)*SQRT(252)</f>
        <v>0.09006102093</v>
      </c>
      <c r="H2736" s="39">
        <f>STDEV('2.2 Retornos'!W2742:W2801)*SQRT(252)</f>
        <v>0.2599331023</v>
      </c>
      <c r="I2736" s="39">
        <f>STDEV('2.2 Retornos'!AH2742:AH2801)*SQRT(252)</f>
        <v>0.1486020972</v>
      </c>
      <c r="K2736" s="40">
        <f>'2.5'!A2736</f>
        <v>45833</v>
      </c>
      <c r="L2736" s="41">
        <f>'2.5'!B2736/MAX('2.5'!B$2:B2736)-1</f>
        <v>-0.003117742904</v>
      </c>
      <c r="M2736" s="41">
        <f>'2.5'!C2736/MAX('2.5'!C$2:C2736)-1</f>
        <v>-0.005544789248</v>
      </c>
      <c r="N2736" s="41">
        <f>'2.5'!D2736/MAX('2.5'!D$2:D2736)-1</f>
        <v>-0.09705987545</v>
      </c>
    </row>
    <row r="2737">
      <c r="F2737" s="38">
        <f>'2.5'!A2797</f>
        <v>45918</v>
      </c>
      <c r="G2737" s="39">
        <f>STDEV('2.2 Retornos'!L2743:L2802)*SQRT(252)</f>
        <v>0.08910990626</v>
      </c>
      <c r="H2737" s="39">
        <f>STDEV('2.2 Retornos'!W2743:W2802)*SQRT(252)</f>
        <v>0.2479151823</v>
      </c>
      <c r="I2737" s="39">
        <f>STDEV('2.2 Retornos'!AH2743:AH2802)*SQRT(252)</f>
        <v>0.1484136948</v>
      </c>
      <c r="K2737" s="40">
        <f>'2.5'!A2737</f>
        <v>45834</v>
      </c>
      <c r="L2737" s="41">
        <f>'2.5'!B2737/MAX('2.5'!B$2:B2737)-1</f>
        <v>0</v>
      </c>
      <c r="M2737" s="41">
        <f>'2.5'!C2737/MAX('2.5'!C$2:C2737)-1</f>
        <v>0</v>
      </c>
      <c r="N2737" s="41">
        <f>'2.5'!D2737/MAX('2.5'!D$2:D2737)-1</f>
        <v>-0.09184472562</v>
      </c>
    </row>
    <row r="2738">
      <c r="F2738" s="38">
        <f>'2.5'!A2798</f>
        <v>45919</v>
      </c>
      <c r="G2738" s="39">
        <f>STDEV('2.2 Retornos'!L2744:L2803)*SQRT(252)</f>
        <v>0.09002303641</v>
      </c>
      <c r="H2738" s="39">
        <f>STDEV('2.2 Retornos'!W2744:W2803)*SQRT(252)</f>
        <v>0.2488789213</v>
      </c>
      <c r="I2738" s="39">
        <f>STDEV('2.2 Retornos'!AH2744:AH2803)*SQRT(252)</f>
        <v>0.1538826732</v>
      </c>
      <c r="K2738" s="40">
        <f>'2.5'!A2738</f>
        <v>45835</v>
      </c>
      <c r="L2738" s="41">
        <f>'2.5'!B2738/MAX('2.5'!B$2:B2738)-1</f>
        <v>0</v>
      </c>
      <c r="M2738" s="41">
        <f>'2.5'!C2738/MAX('2.5'!C$2:C2738)-1</f>
        <v>-0.02876403393</v>
      </c>
      <c r="N2738" s="41">
        <f>'2.5'!D2738/MAX('2.5'!D$2:D2738)-1</f>
        <v>-0.09638591399</v>
      </c>
    </row>
    <row r="2739">
      <c r="F2739" s="38">
        <f>'2.5'!A2799</f>
        <v>45922</v>
      </c>
      <c r="G2739" s="39">
        <f>STDEV('2.2 Retornos'!L2745:L2804)*SQRT(252)</f>
        <v>0.09016406824</v>
      </c>
      <c r="H2739" s="39">
        <f>STDEV('2.2 Retornos'!W2745:W2804)*SQRT(252)</f>
        <v>0.2534092734</v>
      </c>
      <c r="I2739" s="39">
        <f>STDEV('2.2 Retornos'!AH2745:AH2804)*SQRT(252)</f>
        <v>0.1549819637</v>
      </c>
      <c r="K2739" s="40">
        <f>'2.5'!A2739</f>
        <v>45838</v>
      </c>
      <c r="L2739" s="41">
        <f>'2.5'!B2739/MAX('2.5'!B$2:B2739)-1</f>
        <v>0</v>
      </c>
      <c r="M2739" s="41">
        <f>'2.5'!C2739/MAX('2.5'!C$2:C2739)-1</f>
        <v>-0.01761167893</v>
      </c>
      <c r="N2739" s="41">
        <f>'2.5'!D2739/MAX('2.5'!D$2:D2739)-1</f>
        <v>-0.1007926468</v>
      </c>
    </row>
    <row r="2740">
      <c r="F2740" s="38">
        <f>'2.5'!A2800</f>
        <v>45923</v>
      </c>
      <c r="G2740" s="39">
        <f>STDEV('2.2 Retornos'!L2746:L2805)*SQRT(252)</f>
        <v>0.09095218007</v>
      </c>
      <c r="H2740" s="39">
        <f>STDEV('2.2 Retornos'!W2746:W2805)*SQRT(252)</f>
        <v>0.2532315815</v>
      </c>
      <c r="I2740" s="39">
        <f>STDEV('2.2 Retornos'!AH2746:AH2805)*SQRT(252)</f>
        <v>0.1556019623</v>
      </c>
      <c r="K2740" s="40">
        <f>'2.5'!A2740</f>
        <v>45839</v>
      </c>
      <c r="L2740" s="41">
        <f>'2.5'!B2740/MAX('2.5'!B$2:B2740)-1</f>
        <v>0</v>
      </c>
      <c r="M2740" s="41">
        <f>'2.5'!C2740/MAX('2.5'!C$2:C2740)-1</f>
        <v>-0.01761167893</v>
      </c>
      <c r="N2740" s="41">
        <f>'2.5'!D2740/MAX('2.5'!D$2:D2740)-1</f>
        <v>-0.1007926468</v>
      </c>
    </row>
    <row r="2741">
      <c r="F2741" s="38">
        <f>'2.5'!A2801</f>
        <v>45924</v>
      </c>
      <c r="G2741" s="39">
        <f>STDEV('2.2 Retornos'!L2747:L2806)*SQRT(252)</f>
        <v>0.09168266994</v>
      </c>
      <c r="H2741" s="39">
        <f>STDEV('2.2 Retornos'!W2747:W2806)*SQRT(252)</f>
        <v>0.2514192219</v>
      </c>
      <c r="I2741" s="39">
        <f>STDEV('2.2 Retornos'!AH2747:AH2806)*SQRT(252)</f>
        <v>0.1555552277</v>
      </c>
      <c r="K2741" s="40">
        <f>'2.5'!A2741</f>
        <v>45840</v>
      </c>
      <c r="L2741" s="41">
        <f>'2.5'!B2741/MAX('2.5'!B$2:B2741)-1</f>
        <v>-0.0020640976</v>
      </c>
      <c r="M2741" s="41">
        <f>'2.5'!C2741/MAX('2.5'!C$2:C2741)-1</f>
        <v>0</v>
      </c>
      <c r="N2741" s="41">
        <f>'2.5'!D2741/MAX('2.5'!D$2:D2741)-1</f>
        <v>-0.08738175722</v>
      </c>
    </row>
    <row r="2742">
      <c r="F2742" s="38">
        <f>'2.5'!A2802</f>
        <v>45925</v>
      </c>
      <c r="G2742" s="39">
        <f>STDEV('2.2 Retornos'!L2748:L2807)*SQRT(252)</f>
        <v>0.091159275</v>
      </c>
      <c r="H2742" s="39">
        <f>STDEV('2.2 Retornos'!W2748:W2807)*SQRT(252)</f>
        <v>0.2517457547</v>
      </c>
      <c r="I2742" s="39">
        <f>STDEV('2.2 Retornos'!AH2748:AH2807)*SQRT(252)</f>
        <v>0.1553318526</v>
      </c>
      <c r="K2742" s="40">
        <f>'2.5'!A2742</f>
        <v>45841</v>
      </c>
      <c r="L2742" s="41">
        <f>'2.5'!B2742/MAX('2.5'!B$2:B2742)-1</f>
        <v>0</v>
      </c>
      <c r="M2742" s="41">
        <f>'2.5'!C2742/MAX('2.5'!C$2:C2742)-1</f>
        <v>0</v>
      </c>
      <c r="N2742" s="41">
        <f>'2.5'!D2742/MAX('2.5'!D$2:D2742)-1</f>
        <v>-0.08943430283</v>
      </c>
    </row>
    <row r="2743">
      <c r="F2743" s="38">
        <f>'2.5'!A2803</f>
        <v>45926</v>
      </c>
      <c r="G2743" s="39">
        <f>STDEV('2.2 Retornos'!L2749:L2808)*SQRT(252)</f>
        <v>0.09111841413</v>
      </c>
      <c r="H2743" s="39">
        <f>STDEV('2.2 Retornos'!W2749:W2808)*SQRT(252)</f>
        <v>0.2536479969</v>
      </c>
      <c r="I2743" s="39">
        <f>STDEV('2.2 Retornos'!AH2749:AH2808)*SQRT(252)</f>
        <v>0.1552508829</v>
      </c>
      <c r="K2743" s="40">
        <f>'2.5'!A2743</f>
        <v>45842</v>
      </c>
      <c r="L2743" s="41">
        <f>'2.5'!B2743/MAX('2.5'!B$2:B2743)-1</f>
        <v>-0.0000456046318</v>
      </c>
      <c r="M2743" s="41">
        <f>'2.5'!C2743/MAX('2.5'!C$2:C2743)-1</f>
        <v>-0.001474078351</v>
      </c>
      <c r="N2743" s="41">
        <f>'2.5'!D2743/MAX('2.5'!D$2:D2743)-1</f>
        <v>-0.09032439648</v>
      </c>
    </row>
    <row r="2744">
      <c r="F2744" s="38">
        <f>'2.5'!A2804</f>
        <v>45929</v>
      </c>
      <c r="G2744" s="39">
        <f>STDEV('2.2 Retornos'!L2750:L2809)*SQRT(252)</f>
        <v>0.08995472138</v>
      </c>
      <c r="H2744" s="39">
        <f>STDEV('2.2 Retornos'!W2750:W2809)*SQRT(252)</f>
        <v>0.2560590544</v>
      </c>
      <c r="I2744" s="39">
        <f>STDEV('2.2 Retornos'!AH2750:AH2809)*SQRT(252)</f>
        <v>0.1571884857</v>
      </c>
      <c r="K2744" s="40">
        <f>'2.5'!A2744</f>
        <v>45845</v>
      </c>
      <c r="L2744" s="41">
        <f>'2.5'!B2744/MAX('2.5'!B$2:B2744)-1</f>
        <v>-0.00542574557</v>
      </c>
      <c r="M2744" s="41">
        <f>'2.5'!C2744/MAX('2.5'!C$2:C2744)-1</f>
        <v>0</v>
      </c>
      <c r="N2744" s="41">
        <f>'2.5'!D2744/MAX('2.5'!D$2:D2744)-1</f>
        <v>-0.09671172465</v>
      </c>
    </row>
    <row r="2745">
      <c r="F2745" s="38">
        <f>'2.5'!A2805</f>
        <v>45930</v>
      </c>
      <c r="G2745" s="39">
        <f>STDEV('2.2 Retornos'!L2751:L2810)*SQRT(252)</f>
        <v>0.08978834581</v>
      </c>
      <c r="H2745" s="39">
        <f>STDEV('2.2 Retornos'!W2751:W2810)*SQRT(252)</f>
        <v>0.2415894164</v>
      </c>
      <c r="I2745" s="39">
        <f>STDEV('2.2 Retornos'!AH2751:AH2810)*SQRT(252)</f>
        <v>0.1547684298</v>
      </c>
      <c r="K2745" s="40">
        <f>'2.5'!A2745</f>
        <v>45846</v>
      </c>
      <c r="L2745" s="41">
        <f>'2.5'!B2745/MAX('2.5'!B$2:B2745)-1</f>
        <v>-0.006493822062</v>
      </c>
      <c r="M2745" s="41">
        <f>'2.5'!C2745/MAX('2.5'!C$2:C2745)-1</f>
        <v>-0.03521083719</v>
      </c>
      <c r="N2745" s="41">
        <f>'2.5'!D2745/MAX('2.5'!D$2:D2745)-1</f>
        <v>-0.08007144594</v>
      </c>
    </row>
    <row r="2746">
      <c r="F2746" s="38">
        <f>'2.5'!A2806</f>
        <v>45931</v>
      </c>
      <c r="G2746" s="39">
        <f>STDEV('2.2 Retornos'!L2752:L2811)*SQRT(252)</f>
        <v>0.08996055539</v>
      </c>
      <c r="H2746" s="39">
        <f>STDEV('2.2 Retornos'!W2752:W2811)*SQRT(252)</f>
        <v>0.2404759647</v>
      </c>
      <c r="I2746" s="39">
        <f>STDEV('2.2 Retornos'!AH2752:AH2811)*SQRT(252)</f>
        <v>0.1551887796</v>
      </c>
      <c r="K2746" s="40">
        <f>'2.5'!A2746</f>
        <v>45847</v>
      </c>
      <c r="L2746" s="41">
        <f>'2.5'!B2746/MAX('2.5'!B$2:B2746)-1</f>
        <v>-0.003916831903</v>
      </c>
      <c r="M2746" s="41">
        <f>'2.5'!C2746/MAX('2.5'!C$2:C2746)-1</f>
        <v>-0.04107695835</v>
      </c>
      <c r="N2746" s="41">
        <f>'2.5'!D2746/MAX('2.5'!D$2:D2746)-1</f>
        <v>-0.08311045011</v>
      </c>
    </row>
    <row r="2747">
      <c r="F2747" s="38">
        <f>'2.5'!A2807</f>
        <v>45932</v>
      </c>
      <c r="G2747" s="39">
        <f>STDEV('2.2 Retornos'!L2753:L2812)*SQRT(252)</f>
        <v>0.08975809012</v>
      </c>
      <c r="H2747" s="39">
        <f>STDEV('2.2 Retornos'!W2753:W2812)*SQRT(252)</f>
        <v>0.2421626087</v>
      </c>
      <c r="I2747" s="39">
        <f>STDEV('2.2 Retornos'!AH2753:AH2812)*SQRT(252)</f>
        <v>0.1555435358</v>
      </c>
      <c r="K2747" s="40">
        <f>'2.5'!A2747</f>
        <v>45848</v>
      </c>
      <c r="L2747" s="41">
        <f>'2.5'!B2747/MAX('2.5'!B$2:B2747)-1</f>
        <v>0</v>
      </c>
      <c r="M2747" s="41">
        <f>'2.5'!C2747/MAX('2.5'!C$2:C2747)-1</f>
        <v>-0.03447148381</v>
      </c>
      <c r="N2747" s="41">
        <f>'2.5'!D2747/MAX('2.5'!D$2:D2747)-1</f>
        <v>-0.08409939721</v>
      </c>
    </row>
    <row r="2748">
      <c r="F2748" s="38">
        <f>'2.5'!A2808</f>
        <v>45933</v>
      </c>
      <c r="G2748" s="39">
        <f>STDEV('2.2 Retornos'!L2754:L2813)*SQRT(252)</f>
        <v>0.08978900796</v>
      </c>
      <c r="H2748" s="39">
        <f>STDEV('2.2 Retornos'!W2754:W2813)*SQRT(252)</f>
        <v>0.2413065265</v>
      </c>
      <c r="I2748" s="39">
        <f>STDEV('2.2 Retornos'!AH2754:AH2813)*SQRT(252)</f>
        <v>0.1559026289</v>
      </c>
      <c r="K2748" s="40">
        <f>'2.5'!A2748</f>
        <v>45849</v>
      </c>
      <c r="L2748" s="41">
        <f>'2.5'!B2748/MAX('2.5'!B$2:B2748)-1</f>
        <v>-0.005561613353</v>
      </c>
      <c r="M2748" s="41">
        <f>'2.5'!C2748/MAX('2.5'!C$2:C2748)-1</f>
        <v>-0.03837531406</v>
      </c>
      <c r="N2748" s="41">
        <f>'2.5'!D2748/MAX('2.5'!D$2:D2748)-1</f>
        <v>-0.07320338654</v>
      </c>
    </row>
    <row r="2749">
      <c r="F2749" s="38">
        <f>'2.5'!A2809</f>
        <v>45936</v>
      </c>
      <c r="G2749" s="39">
        <f>STDEV('2.2 Retornos'!L2755:L2814)*SQRT(252)</f>
        <v>0.0897883585</v>
      </c>
      <c r="H2749" s="39">
        <f>STDEV('2.2 Retornos'!W2755:W2814)*SQRT(252)</f>
        <v>0.2414935505</v>
      </c>
      <c r="I2749" s="39">
        <f>STDEV('2.2 Retornos'!AH2755:AH2814)*SQRT(252)</f>
        <v>0.156995252</v>
      </c>
      <c r="K2749" s="40">
        <f>'2.5'!A2749</f>
        <v>45852</v>
      </c>
      <c r="L2749" s="41">
        <f>'2.5'!B2749/MAX('2.5'!B$2:B2749)-1</f>
        <v>-0.003241135704</v>
      </c>
      <c r="M2749" s="41">
        <f>'2.5'!C2749/MAX('2.5'!C$2:C2749)-1</f>
        <v>-0.03764624889</v>
      </c>
      <c r="N2749" s="41">
        <f>'2.5'!D2749/MAX('2.5'!D$2:D2749)-1</f>
        <v>-0.07369388552</v>
      </c>
    </row>
    <row r="2750">
      <c r="F2750" s="38">
        <f>'2.5'!A2810</f>
        <v>45937</v>
      </c>
      <c r="G2750" s="39">
        <f>STDEV('2.2 Retornos'!L2756:L2815)*SQRT(252)</f>
        <v>0.0898403831</v>
      </c>
      <c r="H2750" s="39">
        <f>STDEV('2.2 Retornos'!W2756:W2815)*SQRT(252)</f>
        <v>0.2433340618</v>
      </c>
      <c r="I2750" s="39">
        <f>STDEV('2.2 Retornos'!AH2756:AH2815)*SQRT(252)</f>
        <v>0.1557485637</v>
      </c>
      <c r="K2750" s="40">
        <f>'2.5'!A2750</f>
        <v>45853</v>
      </c>
      <c r="L2750" s="41">
        <f>'2.5'!B2750/MAX('2.5'!B$2:B2750)-1</f>
        <v>-0.008203423404</v>
      </c>
      <c r="M2750" s="41">
        <f>'2.5'!C2750/MAX('2.5'!C$2:C2750)-1</f>
        <v>-0.04447781726</v>
      </c>
      <c r="N2750" s="41">
        <f>'2.5'!D2750/MAX('2.5'!D$2:D2750)-1</f>
        <v>-0.08131424276</v>
      </c>
    </row>
    <row r="2751">
      <c r="F2751" s="38">
        <f>'2.5'!A2811</f>
        <v>45938</v>
      </c>
      <c r="G2751" s="39">
        <f>STDEV('2.2 Retornos'!L2757:L2816)*SQRT(252)</f>
        <v>0.08929688004</v>
      </c>
      <c r="H2751" s="39">
        <f>STDEV('2.2 Retornos'!W2757:W2816)*SQRT(252)</f>
        <v>0.2442639451</v>
      </c>
      <c r="I2751" s="39">
        <f>STDEV('2.2 Retornos'!AH2757:AH2816)*SQRT(252)</f>
        <v>0.1535483655</v>
      </c>
      <c r="K2751" s="40">
        <f>'2.5'!A2751</f>
        <v>45854</v>
      </c>
      <c r="L2751" s="41">
        <f>'2.5'!B2751/MAX('2.5'!B$2:B2751)-1</f>
        <v>0</v>
      </c>
      <c r="M2751" s="41">
        <f>'2.5'!C2751/MAX('2.5'!C$2:C2751)-1</f>
        <v>-0.04820380875</v>
      </c>
      <c r="N2751" s="41">
        <f>'2.5'!D2751/MAX('2.5'!D$2:D2751)-1</f>
        <v>-0.09189186502</v>
      </c>
    </row>
    <row r="2752">
      <c r="F2752" s="38">
        <f>'2.5'!A2812</f>
        <v>45939</v>
      </c>
      <c r="G2752" s="39">
        <f>STDEV('2.2 Retornos'!L2758:L2817)*SQRT(252)</f>
        <v>0.08680492503</v>
      </c>
      <c r="H2752" s="39">
        <f>STDEV('2.2 Retornos'!W2758:W2817)*SQRT(252)</f>
        <v>0.2487491927</v>
      </c>
      <c r="I2752" s="39">
        <f>STDEV('2.2 Retornos'!AH2758:AH2817)*SQRT(252)</f>
        <v>0.1535153416</v>
      </c>
      <c r="K2752" s="40">
        <f>'2.5'!A2752</f>
        <v>45855</v>
      </c>
      <c r="L2752" s="41">
        <f>'2.5'!B2752/MAX('2.5'!B$2:B2752)-1</f>
        <v>0</v>
      </c>
      <c r="M2752" s="41">
        <f>'2.5'!C2752/MAX('2.5'!C$2:C2752)-1</f>
        <v>-0.04604026722</v>
      </c>
      <c r="N2752" s="41">
        <f>'2.5'!D2752/MAX('2.5'!D$2:D2752)-1</f>
        <v>-0.08836280086</v>
      </c>
    </row>
    <row r="2753">
      <c r="F2753" s="38">
        <f>'2.5'!A2813</f>
        <v>45940</v>
      </c>
      <c r="G2753" s="39">
        <f>STDEV('2.2 Retornos'!L2759:L2818)*SQRT(252)</f>
        <v>0.09114552873</v>
      </c>
      <c r="H2753" s="39">
        <f>STDEV('2.2 Retornos'!W2759:W2818)*SQRT(252)</f>
        <v>0.2503756609</v>
      </c>
      <c r="I2753" s="39">
        <f>STDEV('2.2 Retornos'!AH2759:AH2818)*SQRT(252)</f>
        <v>0.1675660148</v>
      </c>
      <c r="K2753" s="40">
        <f>'2.5'!A2753</f>
        <v>45856</v>
      </c>
      <c r="L2753" s="41">
        <f>'2.5'!B2753/MAX('2.5'!B$2:B2753)-1</f>
        <v>-0.002827758559</v>
      </c>
      <c r="M2753" s="41">
        <f>'2.5'!C2753/MAX('2.5'!C$2:C2753)-1</f>
        <v>-0.05208534185</v>
      </c>
      <c r="N2753" s="41">
        <f>'2.5'!D2753/MAX('2.5'!D$2:D2753)-1</f>
        <v>-0.08812709742</v>
      </c>
    </row>
    <row r="2754">
      <c r="F2754" s="38">
        <f>'2.5'!A2814</f>
        <v>45943</v>
      </c>
      <c r="G2754" s="39">
        <f>STDEV('2.2 Retornos'!L2760:L2819)*SQRT(252)</f>
        <v>0.0907036107</v>
      </c>
      <c r="H2754" s="39">
        <f>STDEV('2.2 Retornos'!W2760:W2819)*SQRT(252)</f>
        <v>0.2490587546</v>
      </c>
      <c r="I2754" s="39">
        <f>STDEV('2.2 Retornos'!AH2760:AH2819)*SQRT(252)</f>
        <v>0.1662038024</v>
      </c>
      <c r="K2754" s="40">
        <f>'2.5'!A2754</f>
        <v>45859</v>
      </c>
      <c r="L2754" s="41">
        <f>'2.5'!B2754/MAX('2.5'!B$2:B2754)-1</f>
        <v>-0.006003526181</v>
      </c>
      <c r="M2754" s="41">
        <f>'2.5'!C2754/MAX('2.5'!C$2:C2754)-1</f>
        <v>-0.03301717788</v>
      </c>
      <c r="N2754" s="41">
        <f>'2.5'!D2754/MAX('2.5'!D$2:D2754)-1</f>
        <v>-0.09647909098</v>
      </c>
    </row>
    <row r="2755">
      <c r="F2755" s="38">
        <f>'2.5'!A2815</f>
        <v>45944</v>
      </c>
      <c r="G2755" s="39">
        <f>STDEV('2.2 Retornos'!L2761:L2820)*SQRT(252)</f>
        <v>0.098558855</v>
      </c>
      <c r="H2755" s="39">
        <f>STDEV('2.2 Retornos'!W2761:W2820)*SQRT(252)</f>
        <v>0.2516940558</v>
      </c>
      <c r="I2755" s="39">
        <f>STDEV('2.2 Retornos'!AH2761:AH2820)*SQRT(252)</f>
        <v>0.1657292115</v>
      </c>
      <c r="K2755" s="40">
        <f>'2.5'!A2755</f>
        <v>45860</v>
      </c>
      <c r="L2755" s="41">
        <f>'2.5'!B2755/MAX('2.5'!B$2:B2755)-1</f>
        <v>-0.003656097529</v>
      </c>
      <c r="M2755" s="41">
        <f>'2.5'!C2755/MAX('2.5'!C$2:C2755)-1</f>
        <v>-0.01227300925</v>
      </c>
      <c r="N2755" s="41">
        <f>'2.5'!D2755/MAX('2.5'!D$2:D2755)-1</f>
        <v>-0.08766256307</v>
      </c>
    </row>
    <row r="2756">
      <c r="F2756" s="38">
        <f>'2.5'!A2816</f>
        <v>45945</v>
      </c>
      <c r="G2756" s="39">
        <f>STDEV('2.2 Retornos'!L2762:L2821)*SQRT(252)</f>
        <v>0.09836174834</v>
      </c>
      <c r="H2756" s="39">
        <f>STDEV('2.2 Retornos'!W2762:W2821)*SQRT(252)</f>
        <v>0.2561110647</v>
      </c>
      <c r="I2756" s="39">
        <f>STDEV('2.2 Retornos'!AH2762:AH2821)*SQRT(252)</f>
        <v>0.1647775065</v>
      </c>
      <c r="K2756" s="40">
        <f>'2.5'!A2756</f>
        <v>45861</v>
      </c>
      <c r="L2756" s="41">
        <f>'2.5'!B2756/MAX('2.5'!B$2:B2756)-1</f>
        <v>0</v>
      </c>
      <c r="M2756" s="41">
        <f>'2.5'!C2756/MAX('2.5'!C$2:C2756)-1</f>
        <v>-0.01357208202</v>
      </c>
      <c r="N2756" s="41">
        <f>'2.5'!D2756/MAX('2.5'!D$2:D2756)-1</f>
        <v>-0.07863146625</v>
      </c>
    </row>
    <row r="2757">
      <c r="F2757" s="38">
        <f>'2.5'!A2817</f>
        <v>45946</v>
      </c>
      <c r="G2757" s="39">
        <f>STDEV('2.2 Retornos'!L2763:L2822)*SQRT(252)</f>
        <v>0.1042127102</v>
      </c>
      <c r="H2757" s="39">
        <f>STDEV('2.2 Retornos'!W2763:W2822)*SQRT(252)</f>
        <v>0.2495757853</v>
      </c>
      <c r="I2757" s="39">
        <f>STDEV('2.2 Retornos'!AH2763:AH2822)*SQRT(252)</f>
        <v>0.1676713204</v>
      </c>
      <c r="K2757" s="40">
        <f>'2.5'!A2757</f>
        <v>45862</v>
      </c>
      <c r="L2757" s="41">
        <f>'2.5'!B2757/MAX('2.5'!B$2:B2757)-1</f>
        <v>-0.002977963361</v>
      </c>
      <c r="M2757" s="41">
        <f>'2.5'!C2757/MAX('2.5'!C$2:C2757)-1</f>
        <v>-0.03414662719</v>
      </c>
      <c r="N2757" s="41">
        <f>'2.5'!D2757/MAX('2.5'!D$2:D2757)-1</f>
        <v>-0.06937245808</v>
      </c>
    </row>
    <row r="2758">
      <c r="F2758" s="38">
        <f>'2.5'!A2818</f>
        <v>45947</v>
      </c>
      <c r="G2758" s="39">
        <f>STDEV('2.2 Retornos'!L2764:L2823)*SQRT(252)</f>
        <v>0.1040185639</v>
      </c>
      <c r="H2758" s="39">
        <f>STDEV('2.2 Retornos'!W2764:W2823)*SQRT(252)</f>
        <v>0.272767677</v>
      </c>
      <c r="I2758" s="39">
        <f>STDEV('2.2 Retornos'!AH2764:AH2823)*SQRT(252)</f>
        <v>0.1676198694</v>
      </c>
      <c r="K2758" s="40">
        <f>'2.5'!A2758</f>
        <v>45863</v>
      </c>
      <c r="L2758" s="41">
        <f>'2.5'!B2758/MAX('2.5'!B$2:B2758)-1</f>
        <v>0</v>
      </c>
      <c r="M2758" s="41">
        <f>'2.5'!C2758/MAX('2.5'!C$2:C2758)-1</f>
        <v>-0.03552224385</v>
      </c>
      <c r="N2758" s="41">
        <f>'2.5'!D2758/MAX('2.5'!D$2:D2758)-1</f>
        <v>-0.07375636195</v>
      </c>
    </row>
    <row r="2759">
      <c r="F2759" s="38">
        <f>'2.5'!A2819</f>
        <v>45950</v>
      </c>
      <c r="G2759" s="39">
        <f>STDEV('2.2 Retornos'!L2765:L2824)*SQRT(252)</f>
        <v>0.1048651522</v>
      </c>
      <c r="H2759" s="39">
        <f>STDEV('2.2 Retornos'!W2765:W2824)*SQRT(252)</f>
        <v>0.273902828</v>
      </c>
      <c r="I2759" s="39">
        <f>STDEV('2.2 Retornos'!AH2765:AH2824)*SQRT(252)</f>
        <v>0.1642047013</v>
      </c>
      <c r="K2759" s="40">
        <f>'2.5'!A2759</f>
        <v>45866</v>
      </c>
      <c r="L2759" s="41">
        <f>'2.5'!B2759/MAX('2.5'!B$2:B2759)-1</f>
        <v>-0.003109574807</v>
      </c>
      <c r="M2759" s="41">
        <f>'2.5'!C2759/MAX('2.5'!C$2:C2759)-1</f>
        <v>-0.04006289115</v>
      </c>
      <c r="N2759" s="41">
        <f>'2.5'!D2759/MAX('2.5'!D$2:D2759)-1</f>
        <v>-0.05832624187</v>
      </c>
    </row>
    <row r="2760">
      <c r="F2760" s="38">
        <f>'2.5'!A2820</f>
        <v>45951</v>
      </c>
      <c r="G2760" s="39">
        <f>STDEV('2.2 Retornos'!L2766:L2825)*SQRT(252)</f>
        <v>0.1046938271</v>
      </c>
      <c r="H2760" s="39">
        <f>STDEV('2.2 Retornos'!W2766:W2825)*SQRT(252)</f>
        <v>0.316425455</v>
      </c>
      <c r="I2760" s="39">
        <f>STDEV('2.2 Retornos'!AH2766:AH2825)*SQRT(252)</f>
        <v>0.1637303458</v>
      </c>
      <c r="K2760" s="40">
        <f>'2.5'!A2760</f>
        <v>45867</v>
      </c>
      <c r="L2760" s="41">
        <f>'2.5'!B2760/MAX('2.5'!B$2:B2760)-1</f>
        <v>-0.004616923139</v>
      </c>
      <c r="M2760" s="41">
        <f>'2.5'!C2760/MAX('2.5'!C$2:C2760)-1</f>
        <v>-0.0383572887</v>
      </c>
      <c r="N2760" s="41">
        <f>'2.5'!D2760/MAX('2.5'!D$2:D2760)-1</f>
        <v>-0.04908921225</v>
      </c>
    </row>
    <row r="2761">
      <c r="F2761" s="38">
        <f>'2.5'!A2821</f>
        <v>45952</v>
      </c>
      <c r="G2761" s="39">
        <f>STDEV('2.2 Retornos'!L2767:L2826)*SQRT(252)</f>
        <v>0.1041889199</v>
      </c>
      <c r="H2761" s="39">
        <f>STDEV('2.2 Retornos'!W2767:W2826)*SQRT(252)</f>
        <v>0.3124518759</v>
      </c>
      <c r="I2761" s="39">
        <f>STDEV('2.2 Retornos'!AH2767:AH2826)*SQRT(252)</f>
        <v>0.1654527786</v>
      </c>
      <c r="K2761" s="40">
        <f>'2.5'!A2761</f>
        <v>45868</v>
      </c>
      <c r="L2761" s="41">
        <f>'2.5'!B2761/MAX('2.5'!B$2:B2761)-1</f>
        <v>-0.008347864749</v>
      </c>
      <c r="M2761" s="41">
        <f>'2.5'!C2761/MAX('2.5'!C$2:C2761)-1</f>
        <v>-0.05755092059</v>
      </c>
      <c r="N2761" s="41">
        <f>'2.5'!D2761/MAX('2.5'!D$2:D2761)-1</f>
        <v>-0.05187493238</v>
      </c>
    </row>
    <row r="2762">
      <c r="F2762" s="38">
        <f>'2.5'!A2822</f>
        <v>45953</v>
      </c>
      <c r="G2762" s="39">
        <f>STDEV('2.2 Retornos'!L2768:L2827)*SQRT(252)</f>
        <v>0.1039021957</v>
      </c>
      <c r="H2762" s="39">
        <f>STDEV('2.2 Retornos'!W2768:W2827)*SQRT(252)</f>
        <v>0.3116755291</v>
      </c>
      <c r="I2762" s="39">
        <f>STDEV('2.2 Retornos'!AH2768:AH2827)*SQRT(252)</f>
        <v>0.1686084593</v>
      </c>
      <c r="K2762" s="40">
        <f>'2.5'!A2762</f>
        <v>45869</v>
      </c>
      <c r="L2762" s="41">
        <f>'2.5'!B2762/MAX('2.5'!B$2:B2762)-1</f>
        <v>-0.01156650912</v>
      </c>
      <c r="M2762" s="41">
        <f>'2.5'!C2762/MAX('2.5'!C$2:C2762)-1</f>
        <v>-0.04162791827</v>
      </c>
      <c r="N2762" s="41">
        <f>'2.5'!D2762/MAX('2.5'!D$2:D2762)-1</f>
        <v>-0.05735215123</v>
      </c>
    </row>
    <row r="2763">
      <c r="F2763" s="38">
        <f>'2.5'!A2823</f>
        <v>45954</v>
      </c>
      <c r="G2763" s="39">
        <f>STDEV('2.2 Retornos'!L2769:L2828)*SQRT(252)</f>
        <v>0.1021140487</v>
      </c>
      <c r="H2763" s="39">
        <f>STDEV('2.2 Retornos'!W2769:W2828)*SQRT(252)</f>
        <v>0.3097586136</v>
      </c>
      <c r="I2763" s="39">
        <f>STDEV('2.2 Retornos'!AH2769:AH2828)*SQRT(252)</f>
        <v>0.1653291304</v>
      </c>
      <c r="K2763" s="40">
        <f>'2.5'!A2763</f>
        <v>45870</v>
      </c>
      <c r="L2763" s="41">
        <f>'2.5'!B2763/MAX('2.5'!B$2:B2763)-1</f>
        <v>-0.02083288785</v>
      </c>
      <c r="M2763" s="41">
        <f>'2.5'!C2763/MAX('2.5'!C$2:C2763)-1</f>
        <v>-0.05198768839</v>
      </c>
      <c r="N2763" s="41">
        <f>'2.5'!D2763/MAX('2.5'!D$2:D2763)-1</f>
        <v>-0.071834951</v>
      </c>
    </row>
    <row r="2764">
      <c r="F2764" s="38">
        <f>'2.5'!A2824</f>
        <v>45957</v>
      </c>
      <c r="G2764" s="39">
        <f>STDEV('2.2 Retornos'!L2770:L2829)*SQRT(252)</f>
        <v>0.1024963025</v>
      </c>
      <c r="H2764" s="39">
        <f>STDEV('2.2 Retornos'!W2770:W2829)*SQRT(252)</f>
        <v>0.3116741806</v>
      </c>
      <c r="I2764" s="39">
        <f>STDEV('2.2 Retornos'!AH2770:AH2829)*SQRT(252)</f>
        <v>0.1655469384</v>
      </c>
      <c r="K2764" s="40">
        <f>'2.5'!A2764</f>
        <v>45873</v>
      </c>
      <c r="L2764" s="41">
        <f>'2.5'!B2764/MAX('2.5'!B$2:B2764)-1</f>
        <v>-0.02083288785</v>
      </c>
      <c r="M2764" s="41">
        <f>'2.5'!C2764/MAX('2.5'!C$2:C2764)-1</f>
        <v>-0.05198768839</v>
      </c>
      <c r="N2764" s="41">
        <f>'2.5'!D2764/MAX('2.5'!D$2:D2764)-1</f>
        <v>-0.071834951</v>
      </c>
    </row>
    <row r="2765">
      <c r="F2765" s="38">
        <f>'2.5'!A2825</f>
        <v>45958</v>
      </c>
      <c r="G2765" s="39">
        <f>STDEV('2.2 Retornos'!L2771:L2830)*SQRT(252)</f>
        <v>0.1014271446</v>
      </c>
      <c r="H2765" s="39">
        <f>STDEV('2.2 Retornos'!W2771:W2830)*SQRT(252)</f>
        <v>0.2922478979</v>
      </c>
      <c r="I2765" s="39">
        <f>STDEV('2.2 Retornos'!AH2771:AH2830)*SQRT(252)</f>
        <v>0.1661154181</v>
      </c>
      <c r="K2765" s="40">
        <f>'2.5'!A2765</f>
        <v>45874</v>
      </c>
      <c r="L2765" s="41">
        <f>'2.5'!B2765/MAX('2.5'!B$2:B2765)-1</f>
        <v>-0.01171398223</v>
      </c>
      <c r="M2765" s="41">
        <f>'2.5'!C2765/MAX('2.5'!C$2:C2765)-1</f>
        <v>0</v>
      </c>
      <c r="N2765" s="41">
        <f>'2.5'!D2765/MAX('2.5'!D$2:D2765)-1</f>
        <v>-0.0634510996</v>
      </c>
    </row>
    <row r="2766">
      <c r="F2766" s="38">
        <f>'2.5'!A2826</f>
        <v>45959</v>
      </c>
      <c r="G2766" s="39">
        <f>STDEV('2.2 Retornos'!L2772:L2831)*SQRT(252)</f>
        <v>0.1041685787</v>
      </c>
      <c r="H2766" s="39">
        <f>STDEV('2.2 Retornos'!W2772:W2831)*SQRT(252)</f>
        <v>0.2926766045</v>
      </c>
      <c r="I2766" s="39">
        <f>STDEV('2.2 Retornos'!AH2772:AH2831)*SQRT(252)</f>
        <v>0.1673162213</v>
      </c>
      <c r="K2766" s="40">
        <f>'2.5'!A2766</f>
        <v>45875</v>
      </c>
      <c r="L2766" s="41">
        <f>'2.5'!B2766/MAX('2.5'!B$2:B2766)-1</f>
        <v>-0.00635011322</v>
      </c>
      <c r="M2766" s="41">
        <f>'2.5'!C2766/MAX('2.5'!C$2:C2766)-1</f>
        <v>-0.0004702174038</v>
      </c>
      <c r="N2766" s="41">
        <f>'2.5'!D2766/MAX('2.5'!D$2:D2766)-1</f>
        <v>-0.06689342217</v>
      </c>
    </row>
    <row r="2767">
      <c r="F2767" s="38">
        <f>'2.5'!A2827</f>
        <v>45960</v>
      </c>
      <c r="G2767" s="39">
        <f>STDEV('2.2 Retornos'!L2773:L2832)*SQRT(252)</f>
        <v>0.1011499079</v>
      </c>
      <c r="H2767" s="39">
        <f>STDEV('2.2 Retornos'!W2773:W2832)*SQRT(252)</f>
        <v>0.2866484873</v>
      </c>
      <c r="I2767" s="39">
        <f>STDEV('2.2 Retornos'!AH2773:AH2832)*SQRT(252)</f>
        <v>0.1652073426</v>
      </c>
      <c r="K2767" s="40">
        <f>'2.5'!A2767</f>
        <v>45876</v>
      </c>
      <c r="L2767" s="41">
        <f>'2.5'!B2767/MAX('2.5'!B$2:B2767)-1</f>
        <v>-0.01725075079</v>
      </c>
      <c r="M2767" s="41">
        <f>'2.5'!C2767/MAX('2.5'!C$2:C2767)-1</f>
        <v>0</v>
      </c>
      <c r="N2767" s="41">
        <f>'2.5'!D2767/MAX('2.5'!D$2:D2767)-1</f>
        <v>-0.07840185679</v>
      </c>
    </row>
    <row r="2768">
      <c r="F2768" s="38">
        <f>'2.5'!A2828</f>
        <v>45961</v>
      </c>
      <c r="G2768" s="39">
        <f>STDEV('2.2 Retornos'!L2774:L2833)*SQRT(252)</f>
        <v>0.1012669005</v>
      </c>
      <c r="H2768" s="39">
        <f>STDEV('2.2 Retornos'!W2774:W2833)*SQRT(252)</f>
        <v>0.2875976945</v>
      </c>
      <c r="I2768" s="39">
        <f>STDEV('2.2 Retornos'!AH2774:AH2833)*SQRT(252)</f>
        <v>0.1650825287</v>
      </c>
      <c r="K2768" s="40">
        <f>'2.5'!A2768</f>
        <v>45877</v>
      </c>
      <c r="L2768" s="41">
        <f>'2.5'!B2768/MAX('2.5'!B$2:B2768)-1</f>
        <v>-0.01777106651</v>
      </c>
      <c r="M2768" s="41">
        <f>'2.5'!C2768/MAX('2.5'!C$2:C2768)-1</f>
        <v>0</v>
      </c>
      <c r="N2768" s="41">
        <f>'2.5'!D2768/MAX('2.5'!D$2:D2768)-1</f>
        <v>-0.08036533872</v>
      </c>
    </row>
    <row r="2769">
      <c r="F2769" s="38">
        <f>'2.5'!A2829</f>
        <v>45964</v>
      </c>
      <c r="G2769" s="39">
        <f>STDEV('2.2 Retornos'!L2775:L2834)*SQRT(252)</f>
        <v>0.1019822934</v>
      </c>
      <c r="H2769" s="39">
        <f>STDEV('2.2 Retornos'!W2775:W2834)*SQRT(252)</f>
        <v>0.2840462154</v>
      </c>
      <c r="I2769" s="39">
        <f>STDEV('2.2 Retornos'!AH2775:AH2834)*SQRT(252)</f>
        <v>0.1643571722</v>
      </c>
      <c r="K2769" s="40">
        <f>'2.5'!A2769</f>
        <v>45880</v>
      </c>
      <c r="L2769" s="41">
        <f>'2.5'!B2769/MAX('2.5'!B$2:B2769)-1</f>
        <v>-0.01637806289</v>
      </c>
      <c r="M2769" s="41">
        <f>'2.5'!C2769/MAX('2.5'!C$2:C2769)-1</f>
        <v>-0.0178532961</v>
      </c>
      <c r="N2769" s="41">
        <f>'2.5'!D2769/MAX('2.5'!D$2:D2769)-1</f>
        <v>-0.0862374717</v>
      </c>
    </row>
    <row r="2770">
      <c r="F2770" s="38">
        <f>'2.5'!A2830</f>
        <v>45965</v>
      </c>
      <c r="G2770" s="39">
        <f>STDEV('2.2 Retornos'!L2776:L2835)*SQRT(252)</f>
        <v>0.1025479332</v>
      </c>
      <c r="H2770" s="39">
        <f>STDEV('2.2 Retornos'!W2776:W2835)*SQRT(252)</f>
        <v>0.2939184775</v>
      </c>
      <c r="I2770" s="39">
        <f>STDEV('2.2 Retornos'!AH2776:AH2835)*SQRT(252)</f>
        <v>0.1664892036</v>
      </c>
      <c r="K2770" s="40">
        <f>'2.5'!A2770</f>
        <v>45881</v>
      </c>
      <c r="L2770" s="41">
        <f>'2.5'!B2770/MAX('2.5'!B$2:B2770)-1</f>
        <v>-0.009051017341</v>
      </c>
      <c r="M2770" s="41">
        <f>'2.5'!C2770/MAX('2.5'!C$2:C2770)-1</f>
        <v>-0.001114276672</v>
      </c>
      <c r="N2770" s="41">
        <f>'2.5'!D2770/MAX('2.5'!D$2:D2770)-1</f>
        <v>-0.08443268384</v>
      </c>
    </row>
    <row r="2771">
      <c r="F2771" s="38">
        <f>'2.5'!A2831</f>
        <v>45966</v>
      </c>
      <c r="G2771" s="39">
        <f>STDEV('2.2 Retornos'!L2777:L2836)*SQRT(252)</f>
        <v>0.1019842379</v>
      </c>
      <c r="H2771" s="39">
        <f>STDEV('2.2 Retornos'!W2777:W2836)*SQRT(252)</f>
        <v>0.3027775325</v>
      </c>
      <c r="I2771" s="39">
        <f>STDEV('2.2 Retornos'!AH2777:AH2836)*SQRT(252)</f>
        <v>0.1702754754</v>
      </c>
      <c r="K2771" s="40">
        <f>'2.5'!A2771</f>
        <v>45882</v>
      </c>
      <c r="L2771" s="41">
        <f>'2.5'!B2771/MAX('2.5'!B$2:B2771)-1</f>
        <v>-0.00147720015</v>
      </c>
      <c r="M2771" s="41">
        <f>'2.5'!C2771/MAX('2.5'!C$2:C2771)-1</f>
        <v>-0.00246482192</v>
      </c>
      <c r="N2771" s="41">
        <f>'2.5'!D2771/MAX('2.5'!D$2:D2771)-1</f>
        <v>-0.08224472652</v>
      </c>
    </row>
    <row r="2772">
      <c r="F2772" s="38">
        <f>'2.5'!A2832</f>
        <v>45967</v>
      </c>
      <c r="G2772" s="39">
        <f>STDEV('2.2 Retornos'!L2778:L2837)*SQRT(252)</f>
        <v>0.1020510365</v>
      </c>
      <c r="H2772" s="39">
        <f>STDEV('2.2 Retornos'!W2778:W2837)*SQRT(252)</f>
        <v>0.3031958572</v>
      </c>
      <c r="I2772" s="39">
        <f>STDEV('2.2 Retornos'!AH2778:AH2837)*SQRT(252)</f>
        <v>0.1700483559</v>
      </c>
      <c r="K2772" s="40">
        <f>'2.5'!A2772</f>
        <v>45883</v>
      </c>
      <c r="L2772" s="41">
        <f>'2.5'!B2772/MAX('2.5'!B$2:B2772)-1</f>
        <v>0</v>
      </c>
      <c r="M2772" s="41">
        <f>'2.5'!C2772/MAX('2.5'!C$2:C2772)-1</f>
        <v>-0.008687876083</v>
      </c>
      <c r="N2772" s="41">
        <f>'2.5'!D2772/MAX('2.5'!D$2:D2772)-1</f>
        <v>-0.07717659544</v>
      </c>
    </row>
    <row r="2773">
      <c r="F2773" s="38">
        <f>'2.5'!A2833</f>
        <v>45968</v>
      </c>
      <c r="G2773" s="39">
        <f>STDEV('2.2 Retornos'!L2779:L2838)*SQRT(252)</f>
        <v>0.1019794976</v>
      </c>
      <c r="H2773" s="39">
        <f>STDEV('2.2 Retornos'!W2779:W2838)*SQRT(252)</f>
        <v>0.3033187317</v>
      </c>
      <c r="I2773" s="39">
        <f>STDEV('2.2 Retornos'!AH2779:AH2838)*SQRT(252)</f>
        <v>0.1698003765</v>
      </c>
      <c r="K2773" s="40">
        <f>'2.5'!A2773</f>
        <v>45884</v>
      </c>
      <c r="L2773" s="41">
        <f>'2.5'!B2773/MAX('2.5'!B$2:B2773)-1</f>
        <v>-0.001644360525</v>
      </c>
      <c r="M2773" s="41">
        <f>'2.5'!C2773/MAX('2.5'!C$2:C2773)-1</f>
        <v>-0.0004270502754</v>
      </c>
      <c r="N2773" s="41">
        <f>'2.5'!D2773/MAX('2.5'!D$2:D2773)-1</f>
        <v>-0.08022953662</v>
      </c>
    </row>
    <row r="2774">
      <c r="F2774" s="38">
        <f>'2.5'!A2834</f>
        <v>45971</v>
      </c>
      <c r="G2774" s="39">
        <f>STDEV('2.2 Retornos'!L2780:L2839)*SQRT(252)</f>
        <v>0.1021034904</v>
      </c>
      <c r="H2774" s="39">
        <f>STDEV('2.2 Retornos'!W2780:W2839)*SQRT(252)</f>
        <v>0.308695993</v>
      </c>
      <c r="I2774" s="39">
        <f>STDEV('2.2 Retornos'!AH2780:AH2839)*SQRT(252)</f>
        <v>0.1713873053</v>
      </c>
      <c r="K2774" s="40">
        <f>'2.5'!A2774</f>
        <v>45887</v>
      </c>
      <c r="L2774" s="41">
        <f>'2.5'!B2774/MAX('2.5'!B$2:B2774)-1</f>
        <v>-0.001772488871</v>
      </c>
      <c r="M2774" s="41">
        <f>'2.5'!C2774/MAX('2.5'!C$2:C2774)-1</f>
        <v>-0.008663946822</v>
      </c>
      <c r="N2774" s="41">
        <f>'2.5'!D2774/MAX('2.5'!D$2:D2774)-1</f>
        <v>-0.08549767646</v>
      </c>
    </row>
    <row r="2775">
      <c r="F2775" s="38">
        <f>'2.5'!A2835</f>
        <v>45972</v>
      </c>
      <c r="G2775" s="39">
        <f>STDEV('2.2 Retornos'!L2781:L2840)*SQRT(252)</f>
        <v>0.1019277996</v>
      </c>
      <c r="H2775" s="39">
        <f>STDEV('2.2 Retornos'!W2781:W2840)*SQRT(252)</f>
        <v>0.3051022428</v>
      </c>
      <c r="I2775" s="39">
        <f>STDEV('2.2 Retornos'!AH2781:AH2840)*SQRT(252)</f>
        <v>0.1725456921</v>
      </c>
      <c r="K2775" s="40">
        <f>'2.5'!A2775</f>
        <v>45888</v>
      </c>
      <c r="L2775" s="41">
        <f>'2.5'!B2775/MAX('2.5'!B$2:B2775)-1</f>
        <v>-0.002840959225</v>
      </c>
      <c r="M2775" s="41">
        <f>'2.5'!C2775/MAX('2.5'!C$2:C2775)-1</f>
        <v>-0.02554160007</v>
      </c>
      <c r="N2775" s="41">
        <f>'2.5'!D2775/MAX('2.5'!D$2:D2775)-1</f>
        <v>-0.08985550602</v>
      </c>
    </row>
    <row r="2776">
      <c r="F2776" s="38">
        <f>'2.5'!A2836</f>
        <v>45973</v>
      </c>
      <c r="G2776" s="39">
        <f>STDEV('2.2 Retornos'!L2782:L2841)*SQRT(252)</f>
        <v>0.1054839046</v>
      </c>
      <c r="H2776" s="39">
        <f>STDEV('2.2 Retornos'!W2782:W2841)*SQRT(252)</f>
        <v>0.309566501</v>
      </c>
      <c r="I2776" s="39">
        <f>STDEV('2.2 Retornos'!AH2782:AH2841)*SQRT(252)</f>
        <v>0.1716711416</v>
      </c>
      <c r="K2776" s="40">
        <f>'2.5'!A2776</f>
        <v>45889</v>
      </c>
      <c r="L2776" s="41">
        <f>'2.5'!B2776/MAX('2.5'!B$2:B2776)-1</f>
        <v>-0.003536593816</v>
      </c>
      <c r="M2776" s="41">
        <f>'2.5'!C2776/MAX('2.5'!C$2:C2776)-1</f>
        <v>-0.01573732257</v>
      </c>
      <c r="N2776" s="41">
        <f>'2.5'!D2776/MAX('2.5'!D$2:D2776)-1</f>
        <v>-0.08056714291</v>
      </c>
    </row>
    <row r="2777">
      <c r="F2777" s="38">
        <f>'2.5'!A2837</f>
        <v>45974</v>
      </c>
      <c r="G2777" s="39">
        <f>STDEV('2.2 Retornos'!L2783:L2842)*SQRT(252)</f>
        <v>0.1104328755</v>
      </c>
      <c r="H2777" s="39">
        <f>STDEV('2.2 Retornos'!W2783:W2842)*SQRT(252)</f>
        <v>0.3168452797</v>
      </c>
      <c r="I2777" s="39">
        <f>STDEV('2.2 Retornos'!AH2783:AH2842)*SQRT(252)</f>
        <v>0.170395262</v>
      </c>
      <c r="K2777" s="40">
        <f>'2.5'!A2777</f>
        <v>45890</v>
      </c>
      <c r="L2777" s="41">
        <f>'2.5'!B2777/MAX('2.5'!B$2:B2777)-1</f>
        <v>-0.001964117546</v>
      </c>
      <c r="M2777" s="41">
        <f>'2.5'!C2777/MAX('2.5'!C$2:C2777)-1</f>
        <v>0</v>
      </c>
      <c r="N2777" s="41">
        <f>'2.5'!D2777/MAX('2.5'!D$2:D2777)-1</f>
        <v>-0.06805102019</v>
      </c>
    </row>
    <row r="2778">
      <c r="F2778" s="38">
        <f>'2.5'!A2838</f>
        <v>45975</v>
      </c>
      <c r="G2778" s="39">
        <f>STDEV('2.2 Retornos'!L2784:L2843)*SQRT(252)</f>
        <v>0.1095541029</v>
      </c>
      <c r="H2778" s="39">
        <f>STDEV('2.2 Retornos'!W2784:W2843)*SQRT(252)</f>
        <v>0.3145340496</v>
      </c>
      <c r="I2778" s="39">
        <f>STDEV('2.2 Retornos'!AH2784:AH2843)*SQRT(252)</f>
        <v>0.1701560957</v>
      </c>
      <c r="K2778" s="40">
        <f>'2.5'!A2778</f>
        <v>45891</v>
      </c>
      <c r="L2778" s="41">
        <f>'2.5'!B2778/MAX('2.5'!B$2:B2778)-1</f>
        <v>0</v>
      </c>
      <c r="M2778" s="41">
        <f>'2.5'!C2778/MAX('2.5'!C$2:C2778)-1</f>
        <v>0</v>
      </c>
      <c r="N2778" s="41">
        <f>'2.5'!D2778/MAX('2.5'!D$2:D2778)-1</f>
        <v>-0.0479404372</v>
      </c>
    </row>
    <row r="2779">
      <c r="F2779" s="38">
        <f>'2.5'!A2839</f>
        <v>45978</v>
      </c>
      <c r="G2779" s="39">
        <f>STDEV('2.2 Retornos'!L2785:L2844)*SQRT(252)</f>
        <v>0.108147426</v>
      </c>
      <c r="H2779" s="39">
        <f>STDEV('2.2 Retornos'!W2785:W2844)*SQRT(252)</f>
        <v>0.3162872203</v>
      </c>
      <c r="I2779" s="39">
        <f>STDEV('2.2 Retornos'!AH2785:AH2844)*SQRT(252)</f>
        <v>0.1702851221</v>
      </c>
      <c r="K2779" s="40">
        <f>'2.5'!A2779</f>
        <v>45894</v>
      </c>
      <c r="L2779" s="41">
        <f>'2.5'!B2779/MAX('2.5'!B$2:B2779)-1</f>
        <v>-0.008840301729</v>
      </c>
      <c r="M2779" s="41">
        <f>'2.5'!C2779/MAX('2.5'!C$2:C2779)-1</f>
        <v>0</v>
      </c>
      <c r="N2779" s="41">
        <f>'2.5'!D2779/MAX('2.5'!D$2:D2779)-1</f>
        <v>-0.0457260195</v>
      </c>
    </row>
    <row r="2780">
      <c r="F2780" s="38">
        <f>'2.5'!A2840</f>
        <v>45979</v>
      </c>
      <c r="G2780" s="39">
        <f>STDEV('2.2 Retornos'!L2786:L2845)*SQRT(252)</f>
        <v>0.1032260868</v>
      </c>
      <c r="H2780" s="39">
        <f>STDEV('2.2 Retornos'!W2786:W2845)*SQRT(252)</f>
        <v>0.3175873428</v>
      </c>
      <c r="I2780" s="39">
        <f>STDEV('2.2 Retornos'!AH2786:AH2845)*SQRT(252)</f>
        <v>0.1716459354</v>
      </c>
      <c r="K2780" s="40">
        <f>'2.5'!A2780</f>
        <v>45895</v>
      </c>
      <c r="L2780" s="41">
        <f>'2.5'!B2780/MAX('2.5'!B$2:B2780)-1</f>
        <v>0</v>
      </c>
      <c r="M2780" s="41">
        <f>'2.5'!C2780/MAX('2.5'!C$2:C2780)-1</f>
        <v>0</v>
      </c>
      <c r="N2780" s="41">
        <f>'2.5'!D2780/MAX('2.5'!D$2:D2780)-1</f>
        <v>-0.05420398539</v>
      </c>
    </row>
    <row r="2781">
      <c r="F2781" s="38">
        <f>'2.5'!A2841</f>
        <v>45980</v>
      </c>
      <c r="G2781" s="39">
        <f>STDEV('2.2 Retornos'!L2787:L2846)*SQRT(252)</f>
        <v>0.1024804385</v>
      </c>
      <c r="H2781" s="39">
        <f>STDEV('2.2 Retornos'!W2787:W2846)*SQRT(252)</f>
        <v>0.3180791265</v>
      </c>
      <c r="I2781" s="39">
        <f>STDEV('2.2 Retornos'!AH2787:AH2846)*SQRT(252)</f>
        <v>0.1695354424</v>
      </c>
      <c r="K2781" s="40">
        <f>'2.5'!A2781</f>
        <v>45896</v>
      </c>
      <c r="L2781" s="41">
        <f>'2.5'!B2781/MAX('2.5'!B$2:B2781)-1</f>
        <v>0</v>
      </c>
      <c r="M2781" s="41">
        <f>'2.5'!C2781/MAX('2.5'!C$2:C2781)-1</f>
        <v>-0.008113445088</v>
      </c>
      <c r="N2781" s="41">
        <f>'2.5'!D2781/MAX('2.5'!D$2:D2781)-1</f>
        <v>-0.04006909347</v>
      </c>
    </row>
    <row r="2782">
      <c r="F2782" s="38">
        <f>'2.5'!A2842</f>
        <v>45981</v>
      </c>
      <c r="G2782" s="39">
        <f>STDEV('2.2 Retornos'!L2788:L2847)*SQRT(252)</f>
        <v>0.1022476778</v>
      </c>
      <c r="H2782" s="39">
        <f>STDEV('2.2 Retornos'!W2788:W2847)*SQRT(252)</f>
        <v>0.3363371495</v>
      </c>
      <c r="I2782" s="39">
        <f>STDEV('2.2 Retornos'!AH2788:AH2847)*SQRT(252)</f>
        <v>0.1697978663</v>
      </c>
      <c r="K2782" s="40">
        <f>'2.5'!A2782</f>
        <v>45897</v>
      </c>
      <c r="L2782" s="41">
        <f>'2.5'!B2782/MAX('2.5'!B$2:B2782)-1</f>
        <v>-0.003379564983</v>
      </c>
      <c r="M2782" s="41">
        <f>'2.5'!C2782/MAX('2.5'!C$2:C2782)-1</f>
        <v>-0.007390041957</v>
      </c>
      <c r="N2782" s="41">
        <f>'2.5'!D2782/MAX('2.5'!D$2:D2782)-1</f>
        <v>-0.03644821476</v>
      </c>
    </row>
    <row r="2783">
      <c r="F2783" s="38">
        <f>'2.5'!A2843</f>
        <v>45982</v>
      </c>
      <c r="G2783" s="39">
        <f>STDEV('2.2 Retornos'!L2789:L2848)*SQRT(252)</f>
        <v>0.1045898603</v>
      </c>
      <c r="H2783" s="39">
        <f>STDEV('2.2 Retornos'!W2789:W2848)*SQRT(252)</f>
        <v>0.3357864194</v>
      </c>
      <c r="I2783" s="39">
        <f>STDEV('2.2 Retornos'!AH2789:AH2848)*SQRT(252)</f>
        <v>0.1717065962</v>
      </c>
      <c r="K2783" s="40">
        <f>'2.5'!A2783</f>
        <v>45898</v>
      </c>
      <c r="L2783" s="41">
        <f>'2.5'!B2783/MAX('2.5'!B$2:B2783)-1</f>
        <v>0</v>
      </c>
      <c r="M2783" s="41">
        <f>'2.5'!C2783/MAX('2.5'!C$2:C2783)-1</f>
        <v>0</v>
      </c>
      <c r="N2783" s="41">
        <f>'2.5'!D2783/MAX('2.5'!D$2:D2783)-1</f>
        <v>-0.03777264028</v>
      </c>
    </row>
    <row r="2784">
      <c r="F2784" s="38">
        <f>'2.5'!A2844</f>
        <v>45985</v>
      </c>
      <c r="G2784" s="39">
        <f>STDEV('2.2 Retornos'!L2790:L2849)*SQRT(252)</f>
        <v>0.10487638</v>
      </c>
      <c r="H2784" s="39">
        <f>STDEV('2.2 Retornos'!W2790:W2849)*SQRT(252)</f>
        <v>0.3461870863</v>
      </c>
      <c r="I2784" s="39">
        <f>STDEV('2.2 Retornos'!AH2790:AH2849)*SQRT(252)</f>
        <v>0.1718249044</v>
      </c>
      <c r="K2784" s="40">
        <f>'2.5'!A2784</f>
        <v>45901</v>
      </c>
      <c r="L2784" s="41">
        <f>'2.5'!B2784/MAX('2.5'!B$2:B2784)-1</f>
        <v>0</v>
      </c>
      <c r="M2784" s="41">
        <f>'2.5'!C2784/MAX('2.5'!C$2:C2784)-1</f>
        <v>0</v>
      </c>
      <c r="N2784" s="41">
        <f>'2.5'!D2784/MAX('2.5'!D$2:D2784)-1</f>
        <v>-0.03777264028</v>
      </c>
    </row>
    <row r="2785">
      <c r="F2785" s="38">
        <f>'2.5'!A2845</f>
        <v>45986</v>
      </c>
      <c r="G2785" s="39">
        <f>STDEV('2.2 Retornos'!L2791:L2850)*SQRT(252)</f>
        <v>0.1063261371</v>
      </c>
      <c r="H2785" s="39">
        <f>STDEV('2.2 Retornos'!W2791:W2850)*SQRT(252)</f>
        <v>0.3461898365</v>
      </c>
      <c r="I2785" s="39">
        <f>STDEV('2.2 Retornos'!AH2791:AH2850)*SQRT(252)</f>
        <v>0.17139656</v>
      </c>
      <c r="K2785" s="40">
        <f>'2.5'!A2785</f>
        <v>45902</v>
      </c>
      <c r="L2785" s="41">
        <f>'2.5'!B2785/MAX('2.5'!B$2:B2785)-1</f>
        <v>0</v>
      </c>
      <c r="M2785" s="41">
        <f>'2.5'!C2785/MAX('2.5'!C$2:C2785)-1</f>
        <v>0</v>
      </c>
      <c r="N2785" s="41">
        <f>'2.5'!D2785/MAX('2.5'!D$2:D2785)-1</f>
        <v>-0.02966628867</v>
      </c>
    </row>
    <row r="2786">
      <c r="F2786" s="38">
        <f>'2.5'!A2846</f>
        <v>45987</v>
      </c>
      <c r="G2786" s="39">
        <f>STDEV('2.2 Retornos'!L2792:L2851)*SQRT(252)</f>
        <v>0.1060403216</v>
      </c>
      <c r="H2786" s="39">
        <f>STDEV('2.2 Retornos'!W2792:W2851)*SQRT(252)</f>
        <v>0.3472662767</v>
      </c>
      <c r="I2786" s="39">
        <f>STDEV('2.2 Retornos'!AH2792:AH2851)*SQRT(252)</f>
        <v>0.1675701689</v>
      </c>
      <c r="K2786" s="40">
        <f>'2.5'!A2786</f>
        <v>45903</v>
      </c>
      <c r="L2786" s="41">
        <f>'2.5'!B2786/MAX('2.5'!B$2:B2786)-1</f>
        <v>0</v>
      </c>
      <c r="M2786" s="41">
        <f>'2.5'!C2786/MAX('2.5'!C$2:C2786)-1</f>
        <v>0</v>
      </c>
      <c r="N2786" s="41">
        <f>'2.5'!D2786/MAX('2.5'!D$2:D2786)-1</f>
        <v>-0.04538413767</v>
      </c>
    </row>
    <row r="2787">
      <c r="F2787" s="38">
        <f>'2.5'!A2847</f>
        <v>45988</v>
      </c>
      <c r="G2787" s="39">
        <f>STDEV('2.2 Retornos'!L2793:L2852)*SQRT(252)</f>
        <v>0.1048809247</v>
      </c>
      <c r="H2787" s="39">
        <f>STDEV('2.2 Retornos'!W2793:W2852)*SQRT(252)</f>
        <v>0.3451560345</v>
      </c>
      <c r="I2787" s="39">
        <f>STDEV('2.2 Retornos'!AH2793:AH2852)*SQRT(252)</f>
        <v>0.1675694717</v>
      </c>
      <c r="K2787" s="40">
        <f>'2.5'!A2787</f>
        <v>45904</v>
      </c>
      <c r="L2787" s="41">
        <f>'2.5'!B2787/MAX('2.5'!B$2:B2787)-1</f>
        <v>0</v>
      </c>
      <c r="M2787" s="41">
        <f>'2.5'!C2787/MAX('2.5'!C$2:C2787)-1</f>
        <v>-0.01341509349</v>
      </c>
      <c r="N2787" s="41">
        <f>'2.5'!D2787/MAX('2.5'!D$2:D2787)-1</f>
        <v>-0.04384053547</v>
      </c>
    </row>
    <row r="2788">
      <c r="F2788" s="38">
        <f>'2.5'!A2848</f>
        <v>45989</v>
      </c>
      <c r="G2788" s="39">
        <f>STDEV('2.2 Retornos'!L2794:L2853)*SQRT(252)</f>
        <v>0.1039496441</v>
      </c>
      <c r="H2788" s="39">
        <f>STDEV('2.2 Retornos'!W2794:W2853)*SQRT(252)</f>
        <v>0.3425848055</v>
      </c>
      <c r="I2788" s="39">
        <f>STDEV('2.2 Retornos'!AH2794:AH2853)*SQRT(252)</f>
        <v>0.1641464175</v>
      </c>
      <c r="K2788" s="40">
        <f>'2.5'!A2788</f>
        <v>45905</v>
      </c>
      <c r="L2788" s="41">
        <f>'2.5'!B2788/MAX('2.5'!B$2:B2788)-1</f>
        <v>-0.005723439168</v>
      </c>
      <c r="M2788" s="41">
        <f>'2.5'!C2788/MAX('2.5'!C$2:C2788)-1</f>
        <v>0</v>
      </c>
      <c r="N2788" s="41">
        <f>'2.5'!D2788/MAX('2.5'!D$2:D2788)-1</f>
        <v>-0.05900278094</v>
      </c>
    </row>
    <row r="2789">
      <c r="F2789" s="38">
        <f>'2.5'!A2849</f>
        <v>45992</v>
      </c>
      <c r="G2789" s="39">
        <f>STDEV('2.2 Retornos'!L2795:L2854)*SQRT(252)</f>
        <v>0.1066649326</v>
      </c>
      <c r="H2789" s="39">
        <f>STDEV('2.2 Retornos'!W2795:W2854)*SQRT(252)</f>
        <v>0.3426511815</v>
      </c>
      <c r="I2789" s="39">
        <f>STDEV('2.2 Retornos'!AH2795:AH2854)*SQRT(252)</f>
        <v>0.1642163246</v>
      </c>
      <c r="K2789" s="40">
        <f>'2.5'!A2789</f>
        <v>45908</v>
      </c>
      <c r="L2789" s="41">
        <f>'2.5'!B2789/MAX('2.5'!B$2:B2789)-1</f>
        <v>-0.001484171846</v>
      </c>
      <c r="M2789" s="41">
        <f>'2.5'!C2789/MAX('2.5'!C$2:C2789)-1</f>
        <v>0</v>
      </c>
      <c r="N2789" s="41">
        <f>'2.5'!D2789/MAX('2.5'!D$2:D2789)-1</f>
        <v>-0.06082712075</v>
      </c>
    </row>
    <row r="2790">
      <c r="F2790" s="38">
        <f>'2.5'!A2850</f>
        <v>45993</v>
      </c>
      <c r="G2790" s="39">
        <f>STDEV('2.2 Retornos'!L2796:L2855)*SQRT(252)</f>
        <v>0.1074014401</v>
      </c>
      <c r="H2790" s="39">
        <f>STDEV('2.2 Retornos'!W2796:W2855)*SQRT(252)</f>
        <v>0.3437717806</v>
      </c>
      <c r="I2790" s="39">
        <f>STDEV('2.2 Retornos'!AH2796:AH2855)*SQRT(252)</f>
        <v>0.1652642638</v>
      </c>
      <c r="K2790" s="40">
        <f>'2.5'!A2790</f>
        <v>45909</v>
      </c>
      <c r="L2790" s="41">
        <f>'2.5'!B2790/MAX('2.5'!B$2:B2790)-1</f>
        <v>0</v>
      </c>
      <c r="M2790" s="41">
        <f>'2.5'!C2790/MAX('2.5'!C$2:C2790)-1</f>
        <v>0</v>
      </c>
      <c r="N2790" s="41">
        <f>'2.5'!D2790/MAX('2.5'!D$2:D2790)-1</f>
        <v>-0.04581906495</v>
      </c>
    </row>
    <row r="2791">
      <c r="F2791" s="38">
        <f>'2.5'!A2851</f>
        <v>45994</v>
      </c>
      <c r="G2791" s="39">
        <f>STDEV('2.2 Retornos'!L2797:L2856)*SQRT(252)</f>
        <v>0.1071923788</v>
      </c>
      <c r="H2791" s="39">
        <f>STDEV('2.2 Retornos'!W2797:W2856)*SQRT(252)</f>
        <v>0.34385739</v>
      </c>
      <c r="I2791" s="39">
        <f>STDEV('2.2 Retornos'!AH2797:AH2856)*SQRT(252)</f>
        <v>0.1648538983</v>
      </c>
      <c r="K2791" s="40">
        <f>'2.5'!A2791</f>
        <v>45910</v>
      </c>
      <c r="L2791" s="41">
        <f>'2.5'!B2791/MAX('2.5'!B$2:B2791)-1</f>
        <v>0</v>
      </c>
      <c r="M2791" s="41">
        <f>'2.5'!C2791/MAX('2.5'!C$2:C2791)-1</f>
        <v>0</v>
      </c>
      <c r="N2791" s="41">
        <f>'2.5'!D2791/MAX('2.5'!D$2:D2791)-1</f>
        <v>-0.03008235888</v>
      </c>
    </row>
    <row r="2792">
      <c r="F2792" s="38">
        <f>'2.5'!A2852</f>
        <v>45995</v>
      </c>
      <c r="G2792" s="39">
        <f>STDEV('2.2 Retornos'!L2798:L2857)*SQRT(252)</f>
        <v>0.1095263055</v>
      </c>
      <c r="H2792" s="39">
        <f>STDEV('2.2 Retornos'!W2798:W2857)*SQRT(252)</f>
        <v>0.3436855214</v>
      </c>
      <c r="I2792" s="39">
        <f>STDEV('2.2 Retornos'!AH2798:AH2857)*SQRT(252)</f>
        <v>0.1646053015</v>
      </c>
      <c r="K2792" s="40">
        <f>'2.5'!A2792</f>
        <v>45911</v>
      </c>
      <c r="L2792" s="41">
        <f>'2.5'!B2792/MAX('2.5'!B$2:B2792)-1</f>
        <v>0</v>
      </c>
      <c r="M2792" s="41">
        <f>'2.5'!C2792/MAX('2.5'!C$2:C2792)-1</f>
        <v>0</v>
      </c>
      <c r="N2792" s="41">
        <f>'2.5'!D2792/MAX('2.5'!D$2:D2792)-1</f>
        <v>-0.03416240699</v>
      </c>
    </row>
    <row r="2793">
      <c r="F2793" s="38">
        <f>'2.5'!A2853</f>
        <v>45996</v>
      </c>
      <c r="G2793" s="39">
        <f>STDEV('2.2 Retornos'!L2799:L2858)*SQRT(252)</f>
        <v>0.1089352494</v>
      </c>
      <c r="H2793" s="39">
        <f>STDEV('2.2 Retornos'!W2799:W2858)*SQRT(252)</f>
        <v>0.3445652841</v>
      </c>
      <c r="I2793" s="39">
        <f>STDEV('2.2 Retornos'!AH2799:AH2858)*SQRT(252)</f>
        <v>0.165251193</v>
      </c>
      <c r="K2793" s="40">
        <f>'2.5'!A2793</f>
        <v>45912</v>
      </c>
      <c r="L2793" s="41">
        <f>'2.5'!B2793/MAX('2.5'!B$2:B2793)-1</f>
        <v>-0.003860004512</v>
      </c>
      <c r="M2793" s="41">
        <f>'2.5'!C2793/MAX('2.5'!C$2:C2793)-1</f>
        <v>-0.001031604637</v>
      </c>
      <c r="N2793" s="41">
        <f>'2.5'!D2793/MAX('2.5'!D$2:D2793)-1</f>
        <v>-0.03180559687</v>
      </c>
    </row>
    <row r="2794">
      <c r="F2794" s="38">
        <f>'2.5'!A2854</f>
        <v>45999</v>
      </c>
      <c r="G2794" s="39">
        <f>STDEV('2.2 Retornos'!L2800:L2859)*SQRT(252)</f>
        <v>0.1087956066</v>
      </c>
      <c r="H2794" s="39">
        <f>STDEV('2.2 Retornos'!W2800:W2859)*SQRT(252)</f>
        <v>0.3482541396</v>
      </c>
      <c r="I2794" s="39">
        <f>STDEV('2.2 Retornos'!AH2800:AH2859)*SQRT(252)</f>
        <v>0.165628193</v>
      </c>
      <c r="K2794" s="40">
        <f>'2.5'!A2794</f>
        <v>45915</v>
      </c>
      <c r="L2794" s="41">
        <f>'2.5'!B2794/MAX('2.5'!B$2:B2794)-1</f>
        <v>0</v>
      </c>
      <c r="M2794" s="41">
        <f>'2.5'!C2794/MAX('2.5'!C$2:C2794)-1</f>
        <v>0</v>
      </c>
      <c r="N2794" s="41">
        <f>'2.5'!D2794/MAX('2.5'!D$2:D2794)-1</f>
        <v>-0.02308891906</v>
      </c>
    </row>
    <row r="2795">
      <c r="F2795" s="38">
        <f>'2.5'!A2855</f>
        <v>46000</v>
      </c>
      <c r="G2795" s="39">
        <f>STDEV('2.2 Retornos'!L2801:L2860)*SQRT(252)</f>
        <v>0.108854995</v>
      </c>
      <c r="H2795" s="39">
        <f>STDEV('2.2 Retornos'!W2801:W2860)*SQRT(252)</f>
        <v>0.3473136937</v>
      </c>
      <c r="I2795" s="39">
        <f>STDEV('2.2 Retornos'!AH2801:AH2860)*SQRT(252)</f>
        <v>0.1612042081</v>
      </c>
      <c r="K2795" s="40">
        <f>'2.5'!A2795</f>
        <v>45916</v>
      </c>
      <c r="L2795" s="41">
        <f>'2.5'!B2795/MAX('2.5'!B$2:B2795)-1</f>
        <v>-0.001573207403</v>
      </c>
      <c r="M2795" s="41">
        <f>'2.5'!C2795/MAX('2.5'!C$2:C2795)-1</f>
        <v>-0.01111459478</v>
      </c>
      <c r="N2795" s="41">
        <f>'2.5'!D2795/MAX('2.5'!D$2:D2795)-1</f>
        <v>-0.001175467977</v>
      </c>
    </row>
    <row r="2796">
      <c r="F2796" s="38">
        <f>'2.5'!A2856</f>
        <v>46001</v>
      </c>
      <c r="G2796" s="39">
        <f>STDEV('2.2 Retornos'!L2802:L2861)*SQRT(252)</f>
        <v>0.109696359</v>
      </c>
      <c r="H2796" s="39">
        <f>STDEV('2.2 Retornos'!W2802:W2861)*SQRT(252)</f>
        <v>0.3473932105</v>
      </c>
      <c r="I2796" s="39">
        <f>STDEV('2.2 Retornos'!AH2802:AH2861)*SQRT(252)</f>
        <v>0.1610894503</v>
      </c>
      <c r="K2796" s="40">
        <f>'2.5'!A2796</f>
        <v>45917</v>
      </c>
      <c r="L2796" s="41">
        <f>'2.5'!B2796/MAX('2.5'!B$2:B2796)-1</f>
        <v>-0.001632176196</v>
      </c>
      <c r="M2796" s="41">
        <f>'2.5'!C2796/MAX('2.5'!C$2:C2796)-1</f>
        <v>-0.0189804827</v>
      </c>
      <c r="N2796" s="41">
        <f>'2.5'!D2796/MAX('2.5'!D$2:D2796)-1</f>
        <v>-0.004649417673</v>
      </c>
    </row>
    <row r="2797">
      <c r="F2797" s="38">
        <f>'2.5'!A2857</f>
        <v>46002</v>
      </c>
      <c r="G2797" s="39">
        <f>STDEV('2.2 Retornos'!L2803:L2862)*SQRT(252)</f>
        <v>0.109487101</v>
      </c>
      <c r="H2797" s="39">
        <f>STDEV('2.2 Retornos'!W2803:W2862)*SQRT(252)</f>
        <v>0.3515487405</v>
      </c>
      <c r="I2797" s="39">
        <f>STDEV('2.2 Retornos'!AH2803:AH2862)*SQRT(252)</f>
        <v>0.1618307724</v>
      </c>
      <c r="K2797" s="40">
        <f>'2.5'!A2797</f>
        <v>45918</v>
      </c>
      <c r="L2797" s="41">
        <f>'2.5'!B2797/MAX('2.5'!B$2:B2797)-1</f>
        <v>0</v>
      </c>
      <c r="M2797" s="41">
        <f>'2.5'!C2797/MAX('2.5'!C$2:C2797)-1</f>
        <v>-0.01460916232</v>
      </c>
      <c r="N2797" s="41">
        <f>'2.5'!D2797/MAX('2.5'!D$2:D2797)-1</f>
        <v>-0.00507977629</v>
      </c>
    </row>
    <row r="2798">
      <c r="F2798" s="38">
        <f>'2.5'!A2858</f>
        <v>46003</v>
      </c>
      <c r="G2798" s="39">
        <f>STDEV('2.2 Retornos'!L2804:L2863)*SQRT(252)</f>
        <v>0.1093445759</v>
      </c>
      <c r="H2798" s="39">
        <f>STDEV('2.2 Retornos'!W2804:W2863)*SQRT(252)</f>
        <v>0.3470110241</v>
      </c>
      <c r="I2798" s="39">
        <f>STDEV('2.2 Retornos'!AH2804:AH2863)*SQRT(252)</f>
        <v>0.1565356109</v>
      </c>
      <c r="K2798" s="40">
        <f>'2.5'!A2798</f>
        <v>45919</v>
      </c>
      <c r="L2798" s="41">
        <f>'2.5'!B2798/MAX('2.5'!B$2:B2798)-1</f>
        <v>0</v>
      </c>
      <c r="M2798" s="41">
        <f>'2.5'!C2798/MAX('2.5'!C$2:C2798)-1</f>
        <v>0</v>
      </c>
      <c r="N2798" s="41">
        <f>'2.5'!D2798/MAX('2.5'!D$2:D2798)-1</f>
        <v>-0.02423930637</v>
      </c>
    </row>
    <row r="2799">
      <c r="F2799" s="38">
        <f>'2.5'!A2859</f>
        <v>46006</v>
      </c>
      <c r="G2799" s="39">
        <f>STDEV('2.2 Retornos'!L2805:L2864)*SQRT(252)</f>
        <v>0.1092425555</v>
      </c>
      <c r="H2799" s="39">
        <f>STDEV('2.2 Retornos'!W2805:W2864)*SQRT(252)</f>
        <v>0.3433665524</v>
      </c>
      <c r="I2799" s="39">
        <f>STDEV('2.2 Retornos'!AH2805:AH2864)*SQRT(252)</f>
        <v>0.1574702441</v>
      </c>
      <c r="K2799" s="40">
        <f>'2.5'!A2799</f>
        <v>45922</v>
      </c>
      <c r="L2799" s="41">
        <f>'2.5'!B2799/MAX('2.5'!B$2:B2799)-1</f>
        <v>0</v>
      </c>
      <c r="M2799" s="41">
        <f>'2.5'!C2799/MAX('2.5'!C$2:C2799)-1</f>
        <v>0</v>
      </c>
      <c r="N2799" s="41">
        <f>'2.5'!D2799/MAX('2.5'!D$2:D2799)-1</f>
        <v>-0.01212408163</v>
      </c>
    </row>
    <row r="2800">
      <c r="F2800" s="38">
        <f>'2.5'!A2860</f>
        <v>46007</v>
      </c>
      <c r="G2800" s="39">
        <f>STDEV('2.2 Retornos'!L2806:L2865)*SQRT(252)</f>
        <v>0.1089112336</v>
      </c>
      <c r="H2800" s="39">
        <f>STDEV('2.2 Retornos'!W2806:W2865)*SQRT(252)</f>
        <v>0.343813433</v>
      </c>
      <c r="I2800" s="39">
        <f>STDEV('2.2 Retornos'!AH2806:AH2865)*SQRT(252)</f>
        <v>0.1733721165</v>
      </c>
      <c r="K2800" s="40">
        <f>'2.5'!A2800</f>
        <v>45923</v>
      </c>
      <c r="L2800" s="41">
        <f>'2.5'!B2800/MAX('2.5'!B$2:B2800)-1</f>
        <v>-0.004288250907</v>
      </c>
      <c r="M2800" s="41">
        <f>'2.5'!C2800/MAX('2.5'!C$2:C2800)-1</f>
        <v>0</v>
      </c>
      <c r="N2800" s="41">
        <f>'2.5'!D2800/MAX('2.5'!D$2:D2800)-1</f>
        <v>-0.003618182868</v>
      </c>
    </row>
    <row r="2801">
      <c r="F2801" s="38">
        <f>'2.5'!A2861</f>
        <v>46008</v>
      </c>
      <c r="G2801" s="39">
        <f>STDEV('2.2 Retornos'!L2807:L2866)*SQRT(252)</f>
        <v>0.1100789314</v>
      </c>
      <c r="H2801" s="39">
        <f>STDEV('2.2 Retornos'!W2807:W2866)*SQRT(252)</f>
        <v>0.3432973226</v>
      </c>
      <c r="I2801" s="39">
        <f>STDEV('2.2 Retornos'!AH2807:AH2866)*SQRT(252)</f>
        <v>0.1737497443</v>
      </c>
      <c r="K2801" s="40">
        <f>'2.5'!A2801</f>
        <v>45924</v>
      </c>
      <c r="L2801" s="41">
        <f>'2.5'!B2801/MAX('2.5'!B$2:B2801)-1</f>
        <v>-0.009308443536</v>
      </c>
      <c r="M2801" s="41">
        <f>'2.5'!C2801/MAX('2.5'!C$2:C2801)-1</f>
        <v>0</v>
      </c>
      <c r="N2801" s="41">
        <f>'2.5'!D2801/MAX('2.5'!D$2:D2801)-1</f>
        <v>0</v>
      </c>
    </row>
    <row r="2802">
      <c r="F2802" s="38">
        <f>'2.5'!A2862</f>
        <v>46009</v>
      </c>
      <c r="G2802" s="39">
        <f>STDEV('2.2 Retornos'!L2808:L2867)*SQRT(252)</f>
        <v>0.1112347472</v>
      </c>
      <c r="H2802" s="39">
        <f>STDEV('2.2 Retornos'!W2808:W2867)*SQRT(252)</f>
        <v>0.3430189741</v>
      </c>
      <c r="I2802" s="39">
        <f>STDEV('2.2 Retornos'!AH2808:AH2867)*SQRT(252)</f>
        <v>0.1757602605</v>
      </c>
      <c r="K2802" s="40">
        <f>'2.5'!A2802</f>
        <v>45925</v>
      </c>
      <c r="L2802" s="41">
        <f>'2.5'!B2802/MAX('2.5'!B$2:B2802)-1</f>
        <v>-0.009654224931</v>
      </c>
      <c r="M2802" s="41">
        <f>'2.5'!C2802/MAX('2.5'!C$2:C2802)-1</f>
        <v>0</v>
      </c>
      <c r="N2802" s="41">
        <f>'2.5'!D2802/MAX('2.5'!D$2:D2802)-1</f>
        <v>0</v>
      </c>
    </row>
    <row r="2803">
      <c r="F2803" s="38">
        <f>'2.5'!A2863</f>
        <v>46010</v>
      </c>
      <c r="G2803" s="39">
        <f>STDEV('2.2 Retornos'!L2809:L2868)*SQRT(252)</f>
        <v>0.1122626124</v>
      </c>
      <c r="H2803" s="39">
        <f>STDEV('2.2 Retornos'!W2809:W2868)*SQRT(252)</f>
        <v>0.3430045588</v>
      </c>
      <c r="I2803" s="39">
        <f>STDEV('2.2 Retornos'!AH2809:AH2868)*SQRT(252)</f>
        <v>0.1767725923</v>
      </c>
      <c r="K2803" s="40">
        <f>'2.5'!A2803</f>
        <v>45926</v>
      </c>
      <c r="L2803" s="41">
        <f>'2.5'!B2803/MAX('2.5'!B$2:B2803)-1</f>
        <v>-0.007176596933</v>
      </c>
      <c r="M2803" s="41">
        <f>'2.5'!C2803/MAX('2.5'!C$2:C2803)-1</f>
        <v>0</v>
      </c>
      <c r="N2803" s="41">
        <f>'2.5'!D2803/MAX('2.5'!D$2:D2803)-1</f>
        <v>0</v>
      </c>
    </row>
    <row r="2804">
      <c r="F2804" s="38">
        <f>'2.5'!A2864</f>
        <v>46013</v>
      </c>
      <c r="G2804" s="39">
        <f>STDEV('2.2 Retornos'!L2810:L2869)*SQRT(252)</f>
        <v>0.1123247914</v>
      </c>
      <c r="H2804" s="39">
        <f>STDEV('2.2 Retornos'!W2810:W2869)*SQRT(252)</f>
        <v>0.3437313119</v>
      </c>
      <c r="I2804" s="39">
        <f>STDEV('2.2 Retornos'!AH2810:AH2869)*SQRT(252)</f>
        <v>0.1756339263</v>
      </c>
      <c r="K2804" s="40">
        <f>'2.5'!A2804</f>
        <v>45929</v>
      </c>
      <c r="L2804" s="41">
        <f>'2.5'!B2804/MAX('2.5'!B$2:B2804)-1</f>
        <v>-0.005164810692</v>
      </c>
      <c r="M2804" s="41">
        <f>'2.5'!C2804/MAX('2.5'!C$2:C2804)-1</f>
        <v>0</v>
      </c>
      <c r="N2804" s="41">
        <f>'2.5'!D2804/MAX('2.5'!D$2:D2804)-1</f>
        <v>-0.01301996518</v>
      </c>
    </row>
    <row r="2805">
      <c r="F2805" s="38">
        <f>'2.5'!A2865</f>
        <v>46014</v>
      </c>
      <c r="G2805" s="39">
        <f>STDEV('2.2 Retornos'!L2811:L2870)*SQRT(252)</f>
        <v>0.1123048301</v>
      </c>
      <c r="H2805" s="39">
        <f>STDEV('2.2 Retornos'!W2811:W2870)*SQRT(252)</f>
        <v>0.3438052015</v>
      </c>
      <c r="I2805" s="39">
        <f>STDEV('2.2 Retornos'!AH2811:AH2870)*SQRT(252)</f>
        <v>0.1756338108</v>
      </c>
      <c r="K2805" s="40">
        <f>'2.5'!A2805</f>
        <v>45930</v>
      </c>
      <c r="L2805" s="41">
        <f>'2.5'!B2805/MAX('2.5'!B$2:B2805)-1</f>
        <v>-0.004367818892</v>
      </c>
      <c r="M2805" s="41">
        <f>'2.5'!C2805/MAX('2.5'!C$2:C2805)-1</f>
        <v>0</v>
      </c>
      <c r="N2805" s="41">
        <f>'2.5'!D2805/MAX('2.5'!D$2:D2805)-1</f>
        <v>-0.02183105176</v>
      </c>
    </row>
    <row r="2806">
      <c r="F2806" s="38">
        <f>'2.5'!A2866</f>
        <v>46015</v>
      </c>
      <c r="G2806" s="39">
        <f>STDEV('2.2 Retornos'!L2812:L2871)*SQRT(252)</f>
        <v>0.1121695737</v>
      </c>
      <c r="H2806" s="39">
        <f>STDEV('2.2 Retornos'!W2812:W2871)*SQRT(252)</f>
        <v>0.3442677739</v>
      </c>
      <c r="I2806" s="39">
        <f>STDEV('2.2 Retornos'!AH2812:AH2871)*SQRT(252)</f>
        <v>0.1751965784</v>
      </c>
      <c r="K2806" s="40">
        <f>'2.5'!A2806</f>
        <v>45931</v>
      </c>
      <c r="L2806" s="41">
        <f>'2.5'!B2806/MAX('2.5'!B$2:B2806)-1</f>
        <v>0</v>
      </c>
      <c r="M2806" s="41">
        <f>'2.5'!C2806/MAX('2.5'!C$2:C2806)-1</f>
        <v>0</v>
      </c>
      <c r="N2806" s="41">
        <f>'2.5'!D2806/MAX('2.5'!D$2:D2806)-1</f>
        <v>-0.02760443603</v>
      </c>
    </row>
    <row r="2807">
      <c r="F2807" s="38">
        <f>'2.5'!A2867</f>
        <v>46016</v>
      </c>
      <c r="G2807" s="39">
        <f>STDEV('2.2 Retornos'!L2813:L2872)*SQRT(252)</f>
        <v>0.1121152457</v>
      </c>
      <c r="H2807" s="39">
        <f>STDEV('2.2 Retornos'!W2813:W2872)*SQRT(252)</f>
        <v>0.3436079598</v>
      </c>
      <c r="I2807" s="39">
        <f>STDEV('2.2 Retornos'!AH2813:AH2872)*SQRT(252)</f>
        <v>0.1749355951</v>
      </c>
      <c r="K2807" s="40">
        <f>'2.5'!A2807</f>
        <v>45932</v>
      </c>
      <c r="L2807" s="41">
        <f>'2.5'!B2807/MAX('2.5'!B$2:B2807)-1</f>
        <v>-0.0006610638275</v>
      </c>
      <c r="M2807" s="41">
        <f>'2.5'!C2807/MAX('2.5'!C$2:C2807)-1</f>
        <v>-0.007404569983</v>
      </c>
      <c r="N2807" s="41">
        <f>'2.5'!D2807/MAX('2.5'!D$2:D2807)-1</f>
        <v>-0.03184178556</v>
      </c>
    </row>
    <row r="2808">
      <c r="F2808" s="38">
        <f>'2.5'!A2868</f>
        <v>46017</v>
      </c>
      <c r="G2808" s="39">
        <f>STDEV('2.2 Retornos'!L2814:L2873)*SQRT(252)</f>
        <v>0.1110996168</v>
      </c>
      <c r="H2808" s="39">
        <f>STDEV('2.2 Retornos'!W2814:W2873)*SQRT(252)</f>
        <v>0.343422643</v>
      </c>
      <c r="I2808" s="39">
        <f>STDEV('2.2 Retornos'!AH2814:AH2873)*SQRT(252)</f>
        <v>0.1729073056</v>
      </c>
      <c r="K2808" s="40">
        <f>'2.5'!A2808</f>
        <v>45933</v>
      </c>
      <c r="L2808" s="41">
        <f>'2.5'!B2808/MAX('2.5'!B$2:B2808)-1</f>
        <v>0</v>
      </c>
      <c r="M2808" s="41">
        <f>'2.5'!C2808/MAX('2.5'!C$2:C2808)-1</f>
        <v>0</v>
      </c>
      <c r="N2808" s="41">
        <f>'2.5'!D2808/MAX('2.5'!D$2:D2808)-1</f>
        <v>-0.0192001295</v>
      </c>
    </row>
    <row r="2809">
      <c r="F2809" s="38">
        <f>'2.5'!A2869</f>
        <v>46020</v>
      </c>
      <c r="G2809" s="39">
        <f>STDEV('2.2 Retornos'!L2815:L2874)*SQRT(252)</f>
        <v>0.1111034209</v>
      </c>
      <c r="H2809" s="39">
        <f>STDEV('2.2 Retornos'!W2815:W2874)*SQRT(252)</f>
        <v>0.3454402676</v>
      </c>
      <c r="I2809" s="39">
        <f>STDEV('2.2 Retornos'!AH2815:AH2874)*SQRT(252)</f>
        <v>0.1725243199</v>
      </c>
      <c r="K2809" s="40">
        <f>'2.5'!A2809</f>
        <v>45936</v>
      </c>
      <c r="L2809" s="41">
        <f>'2.5'!B2809/MAX('2.5'!B$2:B2809)-1</f>
        <v>0</v>
      </c>
      <c r="M2809" s="41">
        <f>'2.5'!C2809/MAX('2.5'!C$2:C2809)-1</f>
        <v>-0.0008538894412</v>
      </c>
      <c r="N2809" s="41">
        <f>'2.5'!D2809/MAX('2.5'!D$2:D2809)-1</f>
        <v>-0.008967861243</v>
      </c>
    </row>
    <row r="2810">
      <c r="F2810" s="38">
        <f>'2.5'!A2870</f>
        <v>46021</v>
      </c>
      <c r="G2810" s="39">
        <f>STDEV('2.2 Retornos'!L2816:L2875)*SQRT(252)</f>
        <v>0.1105404774</v>
      </c>
      <c r="H2810" s="39">
        <f>STDEV('2.2 Retornos'!W2816:W2875)*SQRT(252)</f>
        <v>0.3438766012</v>
      </c>
      <c r="I2810" s="39">
        <f>STDEV('2.2 Retornos'!AH2816:AH2875)*SQRT(252)</f>
        <v>0.174725866</v>
      </c>
      <c r="K2810" s="40">
        <f>'2.5'!A2810</f>
        <v>45937</v>
      </c>
      <c r="L2810" s="41">
        <f>'2.5'!B2810/MAX('2.5'!B$2:B2810)-1</f>
        <v>-0.005135187045</v>
      </c>
      <c r="M2810" s="41">
        <f>'2.5'!C2810/MAX('2.5'!C$2:C2810)-1</f>
        <v>-0.01420585746</v>
      </c>
      <c r="N2810" s="41">
        <f>'2.5'!D2810/MAX('2.5'!D$2:D2810)-1</f>
        <v>-0.005754075344</v>
      </c>
    </row>
    <row r="2811">
      <c r="F2811" s="38">
        <f>'2.5'!A2871</f>
        <v>46022</v>
      </c>
      <c r="G2811" s="39">
        <f>STDEV('2.2 Retornos'!L2817:L2876)*SQRT(252)</f>
        <v>0.1107345392</v>
      </c>
      <c r="H2811" s="39">
        <f>STDEV('2.2 Retornos'!W2817:W2876)*SQRT(252)</f>
        <v>0.342256419</v>
      </c>
      <c r="I2811" s="39">
        <f>STDEV('2.2 Retornos'!AH2817:AH2876)*SQRT(252)</f>
        <v>0.174843182</v>
      </c>
      <c r="K2811" s="40">
        <f>'2.5'!A2811</f>
        <v>45938</v>
      </c>
      <c r="L2811" s="41">
        <f>'2.5'!B2811/MAX('2.5'!B$2:B2811)-1</f>
        <v>-0.008024029069</v>
      </c>
      <c r="M2811" s="41">
        <f>'2.5'!C2811/MAX('2.5'!C$2:C2811)-1</f>
        <v>0</v>
      </c>
      <c r="N2811" s="41">
        <f>'2.5'!D2811/MAX('2.5'!D$2:D2811)-1</f>
        <v>-0.007857079637</v>
      </c>
    </row>
    <row r="2812">
      <c r="G2812" s="41"/>
      <c r="H2812" s="41"/>
      <c r="I2812" s="41"/>
      <c r="K2812" s="40">
        <f>'2.5'!A2812</f>
        <v>45939</v>
      </c>
      <c r="L2812" s="41">
        <f>'2.5'!B2812/MAX('2.5'!B$2:B2812)-1</f>
        <v>-0.009588304744</v>
      </c>
      <c r="M2812" s="41">
        <f>'2.5'!C2812/MAX('2.5'!C$2:C2812)-1</f>
        <v>-0.0165166282</v>
      </c>
      <c r="N2812" s="41">
        <f>'2.5'!D2812/MAX('2.5'!D$2:D2812)-1</f>
        <v>-0.007687931105</v>
      </c>
    </row>
    <row r="2813">
      <c r="G2813" s="41"/>
      <c r="H2813" s="41"/>
      <c r="I2813" s="41"/>
      <c r="K2813" s="40">
        <f>'2.5'!A2813</f>
        <v>45940</v>
      </c>
      <c r="L2813" s="41">
        <f>'2.5'!B2813/MAX('2.5'!B$2:B2813)-1</f>
        <v>-0.02215139187</v>
      </c>
      <c r="M2813" s="41">
        <f>'2.5'!C2813/MAX('2.5'!C$2:C2813)-1</f>
        <v>-0.02866659599</v>
      </c>
      <c r="N2813" s="41">
        <f>'2.5'!D2813/MAX('2.5'!D$2:D2813)-1</f>
        <v>-0.03855278112</v>
      </c>
    </row>
    <row r="2814">
      <c r="G2814" s="41"/>
      <c r="H2814" s="41"/>
      <c r="I2814" s="41"/>
      <c r="K2814" s="40">
        <f>'2.5'!A2814</f>
        <v>45943</v>
      </c>
      <c r="L2814" s="41">
        <f>'2.5'!B2814/MAX('2.5'!B$2:B2814)-1</f>
        <v>-0.02215139187</v>
      </c>
      <c r="M2814" s="41">
        <f>'2.5'!C2814/MAX('2.5'!C$2:C2814)-1</f>
        <v>-0.02866659599</v>
      </c>
      <c r="N2814" s="41">
        <f>'2.5'!D2814/MAX('2.5'!D$2:D2814)-1</f>
        <v>-0.03855278112</v>
      </c>
    </row>
    <row r="2815">
      <c r="G2815" s="41"/>
      <c r="H2815" s="41"/>
      <c r="I2815" s="41"/>
      <c r="K2815" s="40">
        <f>'2.5'!A2815</f>
        <v>45944</v>
      </c>
      <c r="L2815" s="41">
        <f>'2.5'!B2815/MAX('2.5'!B$2:B2815)-1</f>
        <v>-0.002387254772</v>
      </c>
      <c r="M2815" s="41">
        <f>'2.5'!C2815/MAX('2.5'!C$2:C2815)-1</f>
        <v>-0.00006272436675</v>
      </c>
      <c r="N2815" s="41">
        <f>'2.5'!D2815/MAX('2.5'!D$2:D2815)-1</f>
        <v>-0.04322877672</v>
      </c>
    </row>
    <row r="2816">
      <c r="G2816" s="41"/>
      <c r="H2816" s="41"/>
      <c r="I2816" s="41"/>
      <c r="K2816" s="40">
        <f>'2.5'!A2816</f>
        <v>45945</v>
      </c>
      <c r="L2816" s="41">
        <f>'2.5'!B2816/MAX('2.5'!B$2:B2816)-1</f>
        <v>0</v>
      </c>
      <c r="M2816" s="41">
        <f>'2.5'!C2816/MAX('2.5'!C$2:C2816)-1</f>
        <v>0</v>
      </c>
      <c r="N2816" s="41">
        <f>'2.5'!D2816/MAX('2.5'!D$2:D2816)-1</f>
        <v>-0.04466382553</v>
      </c>
    </row>
    <row r="2817">
      <c r="G2817" s="41"/>
      <c r="H2817" s="41"/>
      <c r="I2817" s="41"/>
      <c r="K2817" s="40">
        <f>'2.5'!A2817</f>
        <v>45946</v>
      </c>
      <c r="L2817" s="41">
        <f>'2.5'!B2817/MAX('2.5'!B$2:B2817)-1</f>
        <v>-0.01570249241</v>
      </c>
      <c r="M2817" s="41">
        <f>'2.5'!C2817/MAX('2.5'!C$2:C2817)-1</f>
        <v>0</v>
      </c>
      <c r="N2817" s="41">
        <f>'2.5'!D2817/MAX('2.5'!D$2:D2817)-1</f>
        <v>-0.0609628475</v>
      </c>
    </row>
    <row r="2818">
      <c r="G2818" s="41"/>
      <c r="H2818" s="41"/>
      <c r="I2818" s="41"/>
      <c r="K2818" s="40">
        <f>'2.5'!A2818</f>
        <v>45947</v>
      </c>
      <c r="L2818" s="41">
        <f>'2.5'!B2818/MAX('2.5'!B$2:B2818)-1</f>
        <v>-0.01758447814</v>
      </c>
      <c r="M2818" s="41">
        <f>'2.5'!C2818/MAX('2.5'!C$2:C2818)-1</f>
        <v>-0.04708003857</v>
      </c>
      <c r="N2818" s="41">
        <f>'2.5'!D2818/MAX('2.5'!D$2:D2818)-1</f>
        <v>-0.06500184164</v>
      </c>
    </row>
    <row r="2819">
      <c r="G2819" s="41"/>
      <c r="H2819" s="41"/>
      <c r="I2819" s="41"/>
      <c r="K2819" s="40">
        <f>'2.5'!A2819</f>
        <v>45950</v>
      </c>
      <c r="L2819" s="41">
        <f>'2.5'!B2819/MAX('2.5'!B$2:B2819)-1</f>
        <v>-0.008441853073</v>
      </c>
      <c r="M2819" s="41">
        <f>'2.5'!C2819/MAX('2.5'!C$2:C2819)-1</f>
        <v>-0.02494284167</v>
      </c>
      <c r="N2819" s="41">
        <f>'2.5'!D2819/MAX('2.5'!D$2:D2819)-1</f>
        <v>-0.06335355707</v>
      </c>
    </row>
    <row r="2820">
      <c r="G2820" s="41"/>
      <c r="H2820" s="41"/>
      <c r="I2820" s="41"/>
      <c r="K2820" s="40">
        <f>'2.5'!A2820</f>
        <v>45951</v>
      </c>
      <c r="L2820" s="41">
        <f>'2.5'!B2820/MAX('2.5'!B$2:B2820)-1</f>
        <v>-0.007885354686</v>
      </c>
      <c r="M2820" s="41">
        <f>'2.5'!C2820/MAX('2.5'!C$2:C2820)-1</f>
        <v>-0.09368767711</v>
      </c>
      <c r="N2820" s="41">
        <f>'2.5'!D2820/MAX('2.5'!D$2:D2820)-1</f>
        <v>-0.07052145081</v>
      </c>
    </row>
    <row r="2821">
      <c r="G2821" s="41"/>
      <c r="H2821" s="41"/>
      <c r="I2821" s="41"/>
      <c r="K2821" s="40">
        <f>'2.5'!A2821</f>
        <v>45952</v>
      </c>
      <c r="L2821" s="41">
        <f>'2.5'!B2821/MAX('2.5'!B$2:B2821)-1</f>
        <v>-0.008255249018</v>
      </c>
      <c r="M2821" s="41">
        <f>'2.5'!C2821/MAX('2.5'!C$2:C2821)-1</f>
        <v>-0.09651130001</v>
      </c>
      <c r="N2821" s="41">
        <f>'2.5'!D2821/MAX('2.5'!D$2:D2821)-1</f>
        <v>-0.05945593307</v>
      </c>
    </row>
    <row r="2822">
      <c r="G2822" s="41"/>
      <c r="H2822" s="41"/>
      <c r="I2822" s="41"/>
      <c r="K2822" s="40">
        <f>'2.5'!A2822</f>
        <v>45953</v>
      </c>
      <c r="L2822" s="41">
        <f>'2.5'!B2822/MAX('2.5'!B$2:B2822)-1</f>
        <v>-0.003373658694</v>
      </c>
      <c r="M2822" s="41">
        <f>'2.5'!C2822/MAX('2.5'!C$2:C2822)-1</f>
        <v>-0.08871777103</v>
      </c>
      <c r="N2822" s="41">
        <f>'2.5'!D2822/MAX('2.5'!D$2:D2822)-1</f>
        <v>-0.04329420019</v>
      </c>
    </row>
    <row r="2823">
      <c r="G2823" s="41"/>
      <c r="H2823" s="41"/>
      <c r="I2823" s="41"/>
      <c r="K2823" s="40">
        <f>'2.5'!A2823</f>
        <v>45954</v>
      </c>
      <c r="L2823" s="41">
        <f>'2.5'!B2823/MAX('2.5'!B$2:B2823)-1</f>
        <v>0</v>
      </c>
      <c r="M2823" s="41">
        <f>'2.5'!C2823/MAX('2.5'!C$2:C2823)-1</f>
        <v>-0.08161986065</v>
      </c>
      <c r="N2823" s="41">
        <f>'2.5'!D2823/MAX('2.5'!D$2:D2823)-1</f>
        <v>-0.0421318294</v>
      </c>
    </row>
    <row r="2824">
      <c r="G2824" s="41"/>
      <c r="H2824" s="41"/>
      <c r="I2824" s="41"/>
      <c r="K2824" s="40">
        <f>'2.5'!A2824</f>
        <v>45957</v>
      </c>
      <c r="L2824" s="41">
        <f>'2.5'!B2824/MAX('2.5'!B$2:B2824)-1</f>
        <v>0</v>
      </c>
      <c r="M2824" s="41">
        <f>'2.5'!C2824/MAX('2.5'!C$2:C2824)-1</f>
        <v>-0.09237433574</v>
      </c>
      <c r="N2824" s="41">
        <f>'2.5'!D2824/MAX('2.5'!D$2:D2824)-1</f>
        <v>-0.03731348487</v>
      </c>
    </row>
    <row r="2825">
      <c r="G2825" s="41"/>
      <c r="H2825" s="41"/>
      <c r="I2825" s="41"/>
      <c r="K2825" s="40">
        <f>'2.5'!A2825</f>
        <v>45958</v>
      </c>
      <c r="L2825" s="41">
        <f>'2.5'!B2825/MAX('2.5'!B$2:B2825)-1</f>
        <v>0</v>
      </c>
      <c r="M2825" s="41">
        <f>'2.5'!C2825/MAX('2.5'!C$2:C2825)-1</f>
        <v>-0.07908905599</v>
      </c>
      <c r="N2825" s="41">
        <f>'2.5'!D2825/MAX('2.5'!D$2:D2825)-1</f>
        <v>-0.04686147913</v>
      </c>
    </row>
    <row r="2826">
      <c r="G2826" s="41"/>
      <c r="H2826" s="41"/>
      <c r="I2826" s="41"/>
      <c r="K2826" s="40">
        <f>'2.5'!A2826</f>
        <v>45959</v>
      </c>
      <c r="L2826" s="41">
        <f>'2.5'!B2826/MAX('2.5'!B$2:B2826)-1</f>
        <v>-0.01007008609</v>
      </c>
      <c r="M2826" s="41">
        <f>'2.5'!C2826/MAX('2.5'!C$2:C2826)-1</f>
        <v>-0.06531535679</v>
      </c>
      <c r="N2826" s="41">
        <f>'2.5'!D2826/MAX('2.5'!D$2:D2826)-1</f>
        <v>-0.03608223951</v>
      </c>
    </row>
    <row r="2827">
      <c r="G2827" s="41"/>
      <c r="H2827" s="41"/>
      <c r="I2827" s="41"/>
      <c r="K2827" s="40">
        <f>'2.5'!A2827</f>
        <v>45960</v>
      </c>
      <c r="L2827" s="41">
        <f>'2.5'!B2827/MAX('2.5'!B$2:B2827)-1</f>
        <v>-0.01263257645</v>
      </c>
      <c r="M2827" s="41">
        <f>'2.5'!C2827/MAX('2.5'!C$2:C2827)-1</f>
        <v>-0.0627349993</v>
      </c>
      <c r="N2827" s="41">
        <f>'2.5'!D2827/MAX('2.5'!D$2:D2827)-1</f>
        <v>-0.03839350061</v>
      </c>
    </row>
    <row r="2828">
      <c r="G2828" s="41"/>
      <c r="H2828" s="41"/>
      <c r="I2828" s="41"/>
      <c r="K2828" s="40">
        <f>'2.5'!A2828</f>
        <v>45961</v>
      </c>
      <c r="L2828" s="41">
        <f>'2.5'!B2828/MAX('2.5'!B$2:B2828)-1</f>
        <v>-0.007251652289</v>
      </c>
      <c r="M2828" s="41">
        <f>'2.5'!C2828/MAX('2.5'!C$2:C2828)-1</f>
        <v>-0.07131396443</v>
      </c>
      <c r="N2828" s="41">
        <f>'2.5'!D2828/MAX('2.5'!D$2:D2828)-1</f>
        <v>-0.03698527088</v>
      </c>
    </row>
    <row r="2829">
      <c r="G2829" s="41"/>
      <c r="H2829" s="41"/>
      <c r="I2829" s="41"/>
      <c r="K2829" s="40">
        <f>'2.5'!A2829</f>
        <v>45964</v>
      </c>
      <c r="L2829" s="41">
        <f>'2.5'!B2829/MAX('2.5'!B$2:B2829)-1</f>
        <v>0</v>
      </c>
      <c r="M2829" s="41">
        <f>'2.5'!C2829/MAX('2.5'!C$2:C2829)-1</f>
        <v>-0.07236841495</v>
      </c>
      <c r="N2829" s="41">
        <f>'2.5'!D2829/MAX('2.5'!D$2:D2829)-1</f>
        <v>-0.03553811789</v>
      </c>
    </row>
    <row r="2830">
      <c r="G2830" s="41"/>
      <c r="H2830" s="41"/>
      <c r="I2830" s="41"/>
      <c r="K2830" s="40">
        <f>'2.5'!A2830</f>
        <v>45965</v>
      </c>
      <c r="L2830" s="41">
        <f>'2.5'!B2830/MAX('2.5'!B$2:B2830)-1</f>
        <v>-0.005452295142</v>
      </c>
      <c r="M2830" s="41">
        <f>'2.5'!C2830/MAX('2.5'!C$2:C2830)-1</f>
        <v>-0.1041214355</v>
      </c>
      <c r="N2830" s="41">
        <f>'2.5'!D2830/MAX('2.5'!D$2:D2830)-1</f>
        <v>-0.04694580598</v>
      </c>
    </row>
    <row r="2831">
      <c r="G2831" s="41"/>
      <c r="H2831" s="41"/>
      <c r="I2831" s="41"/>
      <c r="K2831" s="40">
        <f>'2.5'!A2831</f>
        <v>45966</v>
      </c>
      <c r="L2831" s="41">
        <f>'2.5'!B2831/MAX('2.5'!B$2:B2831)-1</f>
        <v>-0.001146404692</v>
      </c>
      <c r="M2831" s="41">
        <f>'2.5'!C2831/MAX('2.5'!C$2:C2831)-1</f>
        <v>-0.06829516254</v>
      </c>
      <c r="N2831" s="41">
        <f>'2.5'!D2831/MAX('2.5'!D$2:D2831)-1</f>
        <v>-0.02940746343</v>
      </c>
    </row>
    <row r="2832">
      <c r="G2832" s="41"/>
      <c r="H2832" s="41"/>
      <c r="I2832" s="41"/>
      <c r="K2832" s="40">
        <f>'2.5'!A2832</f>
        <v>45967</v>
      </c>
      <c r="L2832" s="41">
        <f>'2.5'!B2832/MAX('2.5'!B$2:B2832)-1</f>
        <v>-0.002857262953</v>
      </c>
      <c r="M2832" s="41">
        <f>'2.5'!C2832/MAX('2.5'!C$2:C2832)-1</f>
        <v>-0.05110988057</v>
      </c>
      <c r="N2832" s="41">
        <f>'2.5'!D2832/MAX('2.5'!D$2:D2832)-1</f>
        <v>-0.02741170467</v>
      </c>
    </row>
    <row r="2833">
      <c r="G2833" s="41"/>
      <c r="H2833" s="41"/>
      <c r="I2833" s="41"/>
      <c r="K2833" s="40">
        <f>'2.5'!A2833</f>
        <v>45968</v>
      </c>
      <c r="L2833" s="41">
        <f>'2.5'!B2833/MAX('2.5'!B$2:B2833)-1</f>
        <v>-0.00395660068</v>
      </c>
      <c r="M2833" s="41">
        <f>'2.5'!C2833/MAX('2.5'!C$2:C2833)-1</f>
        <v>-0.0412494407</v>
      </c>
      <c r="N2833" s="41">
        <f>'2.5'!D2833/MAX('2.5'!D$2:D2833)-1</f>
        <v>-0.02554002233</v>
      </c>
    </row>
    <row r="2834">
      <c r="G2834" s="41"/>
      <c r="H2834" s="41"/>
      <c r="I2834" s="41"/>
      <c r="K2834" s="40">
        <f>'2.5'!A2834</f>
        <v>45971</v>
      </c>
      <c r="L2834" s="41">
        <f>'2.5'!B2834/MAX('2.5'!B$2:B2834)-1</f>
        <v>0</v>
      </c>
      <c r="M2834" s="41">
        <f>'2.5'!C2834/MAX('2.5'!C$2:C2834)-1</f>
        <v>-0.006262159147</v>
      </c>
      <c r="N2834" s="41">
        <f>'2.5'!D2834/MAX('2.5'!D$2:D2834)-1</f>
        <v>-0.01117921404</v>
      </c>
    </row>
    <row r="2835">
      <c r="G2835" s="41"/>
      <c r="H2835" s="41"/>
      <c r="I2835" s="41"/>
      <c r="K2835" s="40">
        <f>'2.5'!A2835</f>
        <v>45972</v>
      </c>
      <c r="L2835" s="41">
        <f>'2.5'!B2835/MAX('2.5'!B$2:B2835)-1</f>
        <v>0</v>
      </c>
      <c r="M2835" s="41">
        <f>'2.5'!C2835/MAX('2.5'!C$2:C2835)-1</f>
        <v>-0.004206754688</v>
      </c>
      <c r="N2835" s="41">
        <f>'2.5'!D2835/MAX('2.5'!D$2:D2835)-1</f>
        <v>0</v>
      </c>
    </row>
    <row r="2836">
      <c r="G2836" s="41"/>
      <c r="H2836" s="41"/>
      <c r="I2836" s="41"/>
      <c r="K2836" s="40">
        <f>'2.5'!A2836</f>
        <v>45973</v>
      </c>
      <c r="L2836" s="41">
        <f>'2.5'!B2836/MAX('2.5'!B$2:B2836)-1</f>
        <v>0</v>
      </c>
      <c r="M2836" s="41">
        <f>'2.5'!C2836/MAX('2.5'!C$2:C2836)-1</f>
        <v>0</v>
      </c>
      <c r="N2836" s="41">
        <f>'2.5'!D2836/MAX('2.5'!D$2:D2836)-1</f>
        <v>0</v>
      </c>
    </row>
    <row r="2837">
      <c r="G2837" s="41"/>
      <c r="H2837" s="41"/>
      <c r="I2837" s="41"/>
      <c r="K2837" s="40">
        <f>'2.5'!A2837</f>
        <v>45974</v>
      </c>
      <c r="L2837" s="41">
        <f>'2.5'!B2837/MAX('2.5'!B$2:B2837)-1</f>
        <v>-0.01375335876</v>
      </c>
      <c r="M2837" s="41">
        <f>'2.5'!C2837/MAX('2.5'!C$2:C2837)-1</f>
        <v>-0.02825969741</v>
      </c>
      <c r="N2837" s="41">
        <f>'2.5'!D2837/MAX('2.5'!D$2:D2837)-1</f>
        <v>-0.004934294816</v>
      </c>
    </row>
    <row r="2838">
      <c r="G2838" s="41"/>
      <c r="H2838" s="41"/>
      <c r="I2838" s="41"/>
      <c r="K2838" s="40">
        <f>'2.5'!A2838</f>
        <v>45975</v>
      </c>
      <c r="L2838" s="41">
        <f>'2.5'!B2838/MAX('2.5'!B$2:B2838)-1</f>
        <v>-0.01201637729</v>
      </c>
      <c r="M2838" s="41">
        <f>'2.5'!C2838/MAX('2.5'!C$2:C2838)-1</f>
        <v>-0.02537077793</v>
      </c>
      <c r="N2838" s="41">
        <f>'2.5'!D2838/MAX('2.5'!D$2:D2838)-1</f>
        <v>0</v>
      </c>
    </row>
    <row r="2839">
      <c r="G2839" s="41"/>
      <c r="H2839" s="41"/>
      <c r="I2839" s="41"/>
      <c r="K2839" s="40">
        <f>'2.5'!A2839</f>
        <v>45978</v>
      </c>
      <c r="L2839" s="41">
        <f>'2.5'!B2839/MAX('2.5'!B$2:B2839)-1</f>
        <v>-0.01664470641</v>
      </c>
      <c r="M2839" s="41">
        <f>'2.5'!C2839/MAX('2.5'!C$2:C2839)-1</f>
        <v>-0.03591331864</v>
      </c>
      <c r="N2839" s="41">
        <f>'2.5'!D2839/MAX('2.5'!D$2:D2839)-1</f>
        <v>-0.001955249402</v>
      </c>
    </row>
    <row r="2840">
      <c r="G2840" s="41"/>
      <c r="H2840" s="41"/>
      <c r="I2840" s="41"/>
      <c r="K2840" s="40">
        <f>'2.5'!A2840</f>
        <v>45979</v>
      </c>
      <c r="L2840" s="41">
        <f>'2.5'!B2840/MAX('2.5'!B$2:B2840)-1</f>
        <v>-0.01849545401</v>
      </c>
      <c r="M2840" s="41">
        <f>'2.5'!C2840/MAX('2.5'!C$2:C2840)-1</f>
        <v>-0.04527921094</v>
      </c>
      <c r="N2840" s="41">
        <f>'2.5'!D2840/MAX('2.5'!D$2:D2840)-1</f>
        <v>0</v>
      </c>
    </row>
    <row r="2841">
      <c r="G2841" s="41"/>
      <c r="H2841" s="41"/>
      <c r="I2841" s="41"/>
      <c r="K2841" s="40">
        <f>'2.5'!A2841</f>
        <v>45980</v>
      </c>
      <c r="L2841" s="41">
        <f>'2.5'!B2841/MAX('2.5'!B$2:B2841)-1</f>
        <v>-0.01780185201</v>
      </c>
      <c r="M2841" s="41">
        <f>'2.5'!C2841/MAX('2.5'!C$2:C2841)-1</f>
        <v>-0.02533775025</v>
      </c>
      <c r="N2841" s="41">
        <f>'2.5'!D2841/MAX('2.5'!D$2:D2841)-1</f>
        <v>0</v>
      </c>
    </row>
    <row r="2842">
      <c r="G2842" s="41"/>
      <c r="H2842" s="41"/>
      <c r="I2842" s="41"/>
      <c r="K2842" s="40">
        <f>'2.5'!A2842</f>
        <v>45981</v>
      </c>
      <c r="L2842" s="41">
        <f>'2.5'!B2842/MAX('2.5'!B$2:B2842)-1</f>
        <v>-0.01981068307</v>
      </c>
      <c r="M2842" s="41">
        <f>'2.5'!C2842/MAX('2.5'!C$2:C2842)-1</f>
        <v>-0.0722188936</v>
      </c>
      <c r="N2842" s="41">
        <f>'2.5'!D2842/MAX('2.5'!D$2:D2842)-1</f>
        <v>-0.003551167316</v>
      </c>
    </row>
    <row r="2843">
      <c r="G2843" s="41"/>
      <c r="H2843" s="41"/>
      <c r="I2843" s="41"/>
      <c r="K2843" s="40">
        <f>'2.5'!A2843</f>
        <v>45982</v>
      </c>
      <c r="L2843" s="41">
        <f>'2.5'!B2843/MAX('2.5'!B$2:B2843)-1</f>
        <v>-0.00752410341</v>
      </c>
      <c r="M2843" s="41">
        <f>'2.5'!C2843/MAX('2.5'!C$2:C2843)-1</f>
        <v>-0.05764154458</v>
      </c>
      <c r="N2843" s="41">
        <f>'2.5'!D2843/MAX('2.5'!D$2:D2843)-1</f>
        <v>-0.01478003717</v>
      </c>
    </row>
    <row r="2844">
      <c r="G2844" s="41"/>
      <c r="H2844" s="41"/>
      <c r="I2844" s="41"/>
      <c r="K2844" s="40">
        <f>'2.5'!A2844</f>
        <v>45985</v>
      </c>
      <c r="L2844" s="41">
        <f>'2.5'!B2844/MAX('2.5'!B$2:B2844)-1</f>
        <v>-0.001799988512</v>
      </c>
      <c r="M2844" s="41">
        <f>'2.5'!C2844/MAX('2.5'!C$2:C2844)-1</f>
        <v>-0.01436685698</v>
      </c>
      <c r="N2844" s="41">
        <f>'2.5'!D2844/MAX('2.5'!D$2:D2844)-1</f>
        <v>-0.01680275617</v>
      </c>
    </row>
    <row r="2845">
      <c r="G2845" s="41"/>
      <c r="H2845" s="41"/>
      <c r="I2845" s="41"/>
      <c r="K2845" s="40">
        <f>'2.5'!A2845</f>
        <v>45986</v>
      </c>
      <c r="L2845" s="41">
        <f>'2.5'!B2845/MAX('2.5'!B$2:B2845)-1</f>
        <v>0</v>
      </c>
      <c r="M2845" s="41">
        <f>'2.5'!C2845/MAX('2.5'!C$2:C2845)-1</f>
        <v>-0.0101958498</v>
      </c>
      <c r="N2845" s="41">
        <f>'2.5'!D2845/MAX('2.5'!D$2:D2845)-1</f>
        <v>-0.01982677648</v>
      </c>
    </row>
    <row r="2846">
      <c r="G2846" s="41"/>
      <c r="H2846" s="41"/>
      <c r="I2846" s="41"/>
      <c r="K2846" s="40">
        <f>'2.5'!A2846</f>
        <v>45987</v>
      </c>
      <c r="L2846" s="41">
        <f>'2.5'!B2846/MAX('2.5'!B$2:B2846)-1</f>
        <v>0</v>
      </c>
      <c r="M2846" s="41">
        <f>'2.5'!C2846/MAX('2.5'!C$2:C2846)-1</f>
        <v>0</v>
      </c>
      <c r="N2846" s="41">
        <f>'2.5'!D2846/MAX('2.5'!D$2:D2846)-1</f>
        <v>-0.01857304964</v>
      </c>
    </row>
    <row r="2847">
      <c r="G2847" s="41"/>
      <c r="H2847" s="41"/>
      <c r="I2847" s="41"/>
      <c r="K2847" s="40">
        <f>'2.5'!A2847</f>
        <v>45988</v>
      </c>
      <c r="L2847" s="41">
        <f>'2.5'!B2847/MAX('2.5'!B$2:B2847)-1</f>
        <v>0</v>
      </c>
      <c r="M2847" s="41">
        <f>'2.5'!C2847/MAX('2.5'!C$2:C2847)-1</f>
        <v>0</v>
      </c>
      <c r="N2847" s="41">
        <f>'2.5'!D2847/MAX('2.5'!D$2:D2847)-1</f>
        <v>-0.01730364391</v>
      </c>
    </row>
    <row r="2848">
      <c r="G2848" s="41"/>
      <c r="H2848" s="41"/>
      <c r="I2848" s="41"/>
      <c r="K2848" s="40">
        <f>'2.5'!A2848</f>
        <v>45989</v>
      </c>
      <c r="L2848" s="41">
        <f>'2.5'!B2848/MAX('2.5'!B$2:B2848)-1</f>
        <v>0</v>
      </c>
      <c r="M2848" s="41">
        <f>'2.5'!C2848/MAX('2.5'!C$2:C2848)-1</f>
        <v>0</v>
      </c>
      <c r="N2848" s="41">
        <f>'2.5'!D2848/MAX('2.5'!D$2:D2848)-1</f>
        <v>-0.009734955441</v>
      </c>
    </row>
    <row r="2849">
      <c r="G2849" s="41"/>
      <c r="H2849" s="41"/>
      <c r="I2849" s="41"/>
      <c r="K2849" s="40">
        <f>'2.5'!A2849</f>
        <v>45992</v>
      </c>
      <c r="L2849" s="41">
        <f>'2.5'!B2849/MAX('2.5'!B$2:B2849)-1</f>
        <v>-0.01012137965</v>
      </c>
      <c r="M2849" s="41">
        <f>'2.5'!C2849/MAX('2.5'!C$2:C2849)-1</f>
        <v>0</v>
      </c>
      <c r="N2849" s="41">
        <f>'2.5'!D2849/MAX('2.5'!D$2:D2849)-1</f>
        <v>-0.003543191048</v>
      </c>
    </row>
    <row r="2850">
      <c r="G2850" s="41"/>
      <c r="H2850" s="41"/>
      <c r="I2850" s="41"/>
      <c r="K2850" s="40">
        <f>'2.5'!A2850</f>
        <v>45993</v>
      </c>
      <c r="L2850" s="41">
        <f>'2.5'!B2850/MAX('2.5'!B$2:B2850)-1</f>
        <v>-0.001941536914</v>
      </c>
      <c r="M2850" s="41">
        <f>'2.5'!C2850/MAX('2.5'!C$2:C2850)-1</f>
        <v>-0.014124185</v>
      </c>
      <c r="N2850" s="41">
        <f>'2.5'!D2850/MAX('2.5'!D$2:D2850)-1</f>
        <v>-0.0187809657</v>
      </c>
    </row>
    <row r="2851">
      <c r="G2851" s="41"/>
      <c r="H2851" s="41"/>
      <c r="I2851" s="41"/>
      <c r="K2851" s="40">
        <f>'2.5'!A2851</f>
        <v>45994</v>
      </c>
      <c r="L2851" s="41">
        <f>'2.5'!B2851/MAX('2.5'!B$2:B2851)-1</f>
        <v>-0.00145889259</v>
      </c>
      <c r="M2851" s="41">
        <f>'2.5'!C2851/MAX('2.5'!C$2:C2851)-1</f>
        <v>-0.0007800200647</v>
      </c>
      <c r="N2851" s="41">
        <f>'2.5'!D2851/MAX('2.5'!D$2:D2851)-1</f>
        <v>-0.003665473184</v>
      </c>
    </row>
    <row r="2852">
      <c r="G2852" s="41"/>
      <c r="H2852" s="41"/>
      <c r="I2852" s="41"/>
      <c r="K2852" s="40">
        <f>'2.5'!A2852</f>
        <v>45995</v>
      </c>
      <c r="L2852" s="41">
        <f>'2.5'!B2852/MAX('2.5'!B$2:B2852)-1</f>
        <v>0</v>
      </c>
      <c r="M2852" s="41">
        <f>'2.5'!C2852/MAX('2.5'!C$2:C2852)-1</f>
        <v>-0.0008852266654</v>
      </c>
      <c r="N2852" s="41">
        <f>'2.5'!D2852/MAX('2.5'!D$2:D2852)-1</f>
        <v>0</v>
      </c>
    </row>
    <row r="2853">
      <c r="G2853" s="41"/>
      <c r="H2853" s="41"/>
      <c r="I2853" s="41"/>
      <c r="K2853" s="40">
        <f>'2.5'!A2853</f>
        <v>45996</v>
      </c>
      <c r="L2853" s="41">
        <f>'2.5'!B2853/MAX('2.5'!B$2:B2853)-1</f>
        <v>0</v>
      </c>
      <c r="M2853" s="41">
        <f>'2.5'!C2853/MAX('2.5'!C$2:C2853)-1</f>
        <v>-0.009497946172</v>
      </c>
      <c r="N2853" s="41">
        <f>'2.5'!D2853/MAX('2.5'!D$2:D2853)-1</f>
        <v>-0.005689273142</v>
      </c>
    </row>
    <row r="2854">
      <c r="G2854" s="41"/>
      <c r="H2854" s="41"/>
      <c r="I2854" s="41"/>
      <c r="K2854" s="40">
        <f>'2.5'!A2854</f>
        <v>45999</v>
      </c>
      <c r="L2854" s="41">
        <f>'2.5'!B2854/MAX('2.5'!B$2:B2854)-1</f>
        <v>-0.001862606487</v>
      </c>
      <c r="M2854" s="41">
        <f>'2.5'!C2854/MAX('2.5'!C$2:C2854)-1</f>
        <v>-0.029571112</v>
      </c>
      <c r="N2854" s="41">
        <f>'2.5'!D2854/MAX('2.5'!D$2:D2854)-1</f>
        <v>-0.01387585976</v>
      </c>
    </row>
    <row r="2855">
      <c r="G2855" s="41"/>
      <c r="H2855" s="41"/>
      <c r="I2855" s="41"/>
      <c r="K2855" s="40">
        <f>'2.5'!A2855</f>
        <v>46000</v>
      </c>
      <c r="L2855" s="41">
        <f>'2.5'!B2855/MAX('2.5'!B$2:B2855)-1</f>
        <v>0</v>
      </c>
      <c r="M2855" s="41">
        <f>'2.5'!C2855/MAX('2.5'!C$2:C2855)-1</f>
        <v>-0.0166808698</v>
      </c>
      <c r="N2855" s="41">
        <f>'2.5'!D2855/MAX('2.5'!D$2:D2855)-1</f>
        <v>-0.02426512389</v>
      </c>
    </row>
    <row r="2856">
      <c r="G2856" s="41"/>
      <c r="H2856" s="41"/>
      <c r="I2856" s="41"/>
      <c r="K2856" s="40">
        <f>'2.5'!A2856</f>
        <v>46001</v>
      </c>
      <c r="L2856" s="41">
        <f>'2.5'!B2856/MAX('2.5'!B$2:B2856)-1</f>
        <v>0</v>
      </c>
      <c r="M2856" s="41">
        <f>'2.5'!C2856/MAX('2.5'!C$2:C2856)-1</f>
        <v>0</v>
      </c>
      <c r="N2856" s="41">
        <f>'2.5'!D2856/MAX('2.5'!D$2:D2856)-1</f>
        <v>-0.02641211437</v>
      </c>
    </row>
    <row r="2857">
      <c r="G2857" s="41"/>
      <c r="H2857" s="41"/>
      <c r="I2857" s="41"/>
      <c r="K2857" s="40">
        <f>'2.5'!A2857</f>
        <v>46002</v>
      </c>
      <c r="L2857" s="41">
        <f>'2.5'!B2857/MAX('2.5'!B$2:B2857)-1</f>
        <v>0</v>
      </c>
      <c r="M2857" s="41">
        <f>'2.5'!C2857/MAX('2.5'!C$2:C2857)-1</f>
        <v>0</v>
      </c>
      <c r="N2857" s="41">
        <f>'2.5'!D2857/MAX('2.5'!D$2:D2857)-1</f>
        <v>-0.0332659734</v>
      </c>
    </row>
    <row r="2858">
      <c r="G2858" s="41"/>
      <c r="H2858" s="41"/>
      <c r="I2858" s="41"/>
      <c r="K2858" s="40">
        <f>'2.5'!A2858</f>
        <v>46003</v>
      </c>
      <c r="L2858" s="41">
        <f>'2.5'!B2858/MAX('2.5'!B$2:B2858)-1</f>
        <v>-0.003794784827</v>
      </c>
      <c r="M2858" s="41">
        <f>'2.5'!C2858/MAX('2.5'!C$2:C2858)-1</f>
        <v>-0.01453044878</v>
      </c>
      <c r="N2858" s="41">
        <f>'2.5'!D2858/MAX('2.5'!D$2:D2858)-1</f>
        <v>-0.03199751046</v>
      </c>
    </row>
    <row r="2859">
      <c r="G2859" s="41"/>
      <c r="H2859" s="41"/>
      <c r="I2859" s="41"/>
      <c r="K2859" s="40">
        <f>'2.5'!A2859</f>
        <v>46006</v>
      </c>
      <c r="L2859" s="41">
        <f>'2.5'!B2859/MAX('2.5'!B$2:B2859)-1</f>
        <v>0</v>
      </c>
      <c r="M2859" s="41">
        <f>'2.5'!C2859/MAX('2.5'!C$2:C2859)-1</f>
        <v>-0.007290255723</v>
      </c>
      <c r="N2859" s="41">
        <f>'2.5'!D2859/MAX('2.5'!D$2:D2859)-1</f>
        <v>-0.04543484385</v>
      </c>
    </row>
    <row r="2860">
      <c r="G2860" s="41"/>
      <c r="H2860" s="41"/>
      <c r="I2860" s="41"/>
      <c r="K2860" s="40">
        <f>'2.5'!A2860</f>
        <v>46007</v>
      </c>
      <c r="L2860" s="41">
        <f>'2.5'!B2860/MAX('2.5'!B$2:B2860)-1</f>
        <v>-0.002633958589</v>
      </c>
      <c r="M2860" s="41">
        <f>'2.5'!C2860/MAX('2.5'!C$2:C2860)-1</f>
        <v>-0.01176135981</v>
      </c>
      <c r="N2860" s="41">
        <f>'2.5'!D2860/MAX('2.5'!D$2:D2860)-1</f>
        <v>-0.07995179772</v>
      </c>
    </row>
    <row r="2861">
      <c r="G2861" s="41"/>
      <c r="H2861" s="41"/>
      <c r="I2861" s="41"/>
      <c r="K2861" s="40">
        <f>'2.5'!A2861</f>
        <v>46008</v>
      </c>
      <c r="L2861" s="41">
        <f>'2.5'!B2861/MAX('2.5'!B$2:B2861)-1</f>
        <v>-0.01119540018</v>
      </c>
      <c r="M2861" s="41">
        <f>'2.5'!C2861/MAX('2.5'!C$2:C2861)-1</f>
        <v>-0.002265476016</v>
      </c>
      <c r="N2861" s="41">
        <f>'2.5'!D2861/MAX('2.5'!D$2:D2861)-1</f>
        <v>-0.06544803631</v>
      </c>
    </row>
    <row r="2862">
      <c r="G2862" s="41"/>
      <c r="H2862" s="41"/>
      <c r="I2862" s="41"/>
      <c r="K2862" s="40">
        <f>'2.5'!A2862</f>
        <v>46009</v>
      </c>
      <c r="L2862" s="41">
        <f>'2.5'!B2862/MAX('2.5'!B$2:B2862)-1</f>
        <v>-0.001608419477</v>
      </c>
      <c r="M2862" s="41">
        <f>'2.5'!C2862/MAX('2.5'!C$2:C2862)-1</f>
        <v>-0.001415288069</v>
      </c>
      <c r="N2862" s="41">
        <f>'2.5'!D2862/MAX('2.5'!D$2:D2862)-1</f>
        <v>-0.07805968424</v>
      </c>
    </row>
    <row r="2863">
      <c r="G2863" s="41"/>
      <c r="H2863" s="41"/>
      <c r="I2863" s="41"/>
      <c r="K2863" s="40">
        <f>'2.5'!A2863</f>
        <v>46010</v>
      </c>
      <c r="L2863" s="41">
        <f>'2.5'!B2863/MAX('2.5'!B$2:B2863)-1</f>
        <v>0</v>
      </c>
      <c r="M2863" s="41">
        <f>'2.5'!C2863/MAX('2.5'!C$2:C2863)-1</f>
        <v>0</v>
      </c>
      <c r="N2863" s="41">
        <f>'2.5'!D2863/MAX('2.5'!D$2:D2863)-1</f>
        <v>-0.07009909225</v>
      </c>
    </row>
    <row r="2864">
      <c r="G2864" s="41"/>
      <c r="H2864" s="41"/>
      <c r="I2864" s="41"/>
      <c r="K2864" s="40">
        <f>'2.5'!A2864</f>
        <v>46013</v>
      </c>
      <c r="L2864" s="41">
        <f>'2.5'!B2864/MAX('2.5'!B$2:B2864)-1</f>
        <v>0</v>
      </c>
      <c r="M2864" s="41">
        <f>'2.5'!C2864/MAX('2.5'!C$2:C2864)-1</f>
        <v>0</v>
      </c>
      <c r="N2864" s="41">
        <f>'2.5'!D2864/MAX('2.5'!D$2:D2864)-1</f>
        <v>-0.06275430214</v>
      </c>
    </row>
    <row r="2865">
      <c r="G2865" s="41"/>
      <c r="H2865" s="41"/>
      <c r="I2865" s="41"/>
      <c r="K2865" s="40">
        <f>'2.5'!A2865</f>
        <v>46014</v>
      </c>
      <c r="L2865" s="41">
        <f>'2.5'!B2865/MAX('2.5'!B$2:B2865)-1</f>
        <v>0</v>
      </c>
      <c r="M2865" s="41">
        <f>'2.5'!C2865/MAX('2.5'!C$2:C2865)-1</f>
        <v>0</v>
      </c>
      <c r="N2865" s="41">
        <f>'2.5'!D2865/MAX('2.5'!D$2:D2865)-1</f>
        <v>-0.05437254231</v>
      </c>
    </row>
    <row r="2866">
      <c r="G2866" s="41"/>
      <c r="H2866" s="41"/>
      <c r="I2866" s="41"/>
      <c r="K2866" s="40">
        <f>'2.5'!A2866</f>
        <v>46015</v>
      </c>
      <c r="L2866" s="41">
        <f>'2.5'!B2866/MAX('2.5'!B$2:B2866)-1</f>
        <v>0</v>
      </c>
      <c r="M2866" s="41">
        <f>'2.5'!C2866/MAX('2.5'!C$2:C2866)-1</f>
        <v>-0.008352087953</v>
      </c>
      <c r="N2866" s="41">
        <f>'2.5'!D2866/MAX('2.5'!D$2:D2866)-1</f>
        <v>-0.05526449748</v>
      </c>
    </row>
    <row r="2867">
      <c r="G2867" s="41"/>
      <c r="H2867" s="41"/>
      <c r="I2867" s="41"/>
      <c r="K2867" s="40">
        <f>'2.5'!A2867</f>
        <v>46016</v>
      </c>
      <c r="L2867" s="41">
        <f>'2.5'!B2867/MAX('2.5'!B$2:B2867)-1</f>
        <v>0</v>
      </c>
      <c r="M2867" s="41">
        <f>'2.5'!C2867/MAX('2.5'!C$2:C2867)-1</f>
        <v>-0.008352087953</v>
      </c>
      <c r="N2867" s="41">
        <f>'2.5'!D2867/MAX('2.5'!D$2:D2867)-1</f>
        <v>-0.05526449748</v>
      </c>
    </row>
    <row r="2868">
      <c r="G2868" s="41"/>
      <c r="H2868" s="41"/>
      <c r="I2868" s="41"/>
      <c r="K2868" s="40">
        <f>'2.5'!A2868</f>
        <v>46017</v>
      </c>
      <c r="L2868" s="41">
        <f>'2.5'!B2868/MAX('2.5'!B$2:B2868)-1</f>
        <v>0</v>
      </c>
      <c r="M2868" s="41">
        <f>'2.5'!C2868/MAX('2.5'!C$2:C2868)-1</f>
        <v>-0.008352087953</v>
      </c>
      <c r="N2868" s="41">
        <f>'2.5'!D2868/MAX('2.5'!D$2:D2868)-1</f>
        <v>-0.05526449748</v>
      </c>
    </row>
    <row r="2869">
      <c r="G2869" s="41"/>
      <c r="H2869" s="41"/>
      <c r="I2869" s="41"/>
      <c r="K2869" s="40">
        <f>'2.5'!A2869</f>
        <v>46020</v>
      </c>
      <c r="L2869" s="41">
        <f>'2.5'!B2869/MAX('2.5'!B$2:B2869)-1</f>
        <v>0</v>
      </c>
      <c r="M2869" s="41">
        <f>'2.5'!C2869/MAX('2.5'!C$2:C2869)-1</f>
        <v>-0.02347482252</v>
      </c>
      <c r="N2869" s="41">
        <f>'2.5'!D2869/MAX('2.5'!D$2:D2869)-1</f>
        <v>-0.04694217271</v>
      </c>
    </row>
    <row r="2870">
      <c r="G2870" s="41"/>
      <c r="H2870" s="41"/>
      <c r="I2870" s="41"/>
      <c r="K2870" s="40">
        <f>'2.5'!A2870</f>
        <v>46021</v>
      </c>
      <c r="L2870" s="41">
        <f>'2.5'!B2870/MAX('2.5'!B$2:B2870)-1</f>
        <v>-0.002469704228</v>
      </c>
      <c r="M2870" s="41">
        <f>'2.5'!C2870/MAX('2.5'!C$2:C2870)-1</f>
        <v>-0.01529319661</v>
      </c>
      <c r="N2870" s="41">
        <f>'2.5'!D2870/MAX('2.5'!D$2:D2870)-1</f>
        <v>-0.03370768598</v>
      </c>
    </row>
    <row r="2871">
      <c r="G2871" s="41"/>
      <c r="H2871" s="41"/>
      <c r="I2871" s="41"/>
      <c r="K2871" s="40">
        <f>'2.5'!A2871</f>
        <v>46022</v>
      </c>
      <c r="L2871" s="41">
        <f>'2.5'!B2871/MAX('2.5'!B$2:B2871)-1</f>
        <v>-0.006351629471</v>
      </c>
      <c r="M2871" s="41">
        <f>'2.5'!C2871/MAX('2.5'!C$2:C2871)-1</f>
        <v>-0.02001409111</v>
      </c>
      <c r="N2871" s="41">
        <f>'2.5'!D2871/MAX('2.5'!D$2:D2871)-1</f>
        <v>-0.03723967197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4">
      <c r="A24" s="3" t="s">
        <v>148</v>
      </c>
      <c r="H24" s="3" t="s">
        <v>149</v>
      </c>
      <c r="N24" s="3" t="s">
        <v>150</v>
      </c>
    </row>
    <row r="25">
      <c r="H25" s="3" t="s">
        <v>151</v>
      </c>
    </row>
    <row r="27">
      <c r="A27" s="45"/>
    </row>
    <row r="28">
      <c r="A28" s="3" t="s">
        <v>152</v>
      </c>
    </row>
    <row r="29">
      <c r="A29" s="3" t="s">
        <v>153</v>
      </c>
    </row>
    <row r="31">
      <c r="A31" s="3" t="s">
        <v>154</v>
      </c>
    </row>
    <row r="33">
      <c r="A33" s="3" t="s">
        <v>155</v>
      </c>
    </row>
    <row r="35">
      <c r="A35" s="3" t="s">
        <v>156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139</v>
      </c>
      <c r="B1" s="3" t="s">
        <v>136</v>
      </c>
      <c r="C1" s="3" t="s">
        <v>140</v>
      </c>
      <c r="D1" s="3" t="s">
        <v>138</v>
      </c>
    </row>
    <row r="2">
      <c r="A2" s="46">
        <f>'2.2 Retornos'!A7</f>
        <v>42005</v>
      </c>
      <c r="B2" s="1">
        <f t="shared" ref="B2:D2" si="1">100</f>
        <v>100</v>
      </c>
      <c r="C2" s="1">
        <f t="shared" si="1"/>
        <v>100</v>
      </c>
      <c r="D2" s="1">
        <f t="shared" si="1"/>
        <v>100</v>
      </c>
    </row>
    <row r="3">
      <c r="A3" s="46">
        <f>'2.2 Retornos'!A8</f>
        <v>42006</v>
      </c>
      <c r="B3" s="1">
        <f>B2*(1+'2.2 Retornos'!L8)</f>
        <v>100.2531948</v>
      </c>
      <c r="C3" s="1">
        <f>C2*(1+'2.2 Retornos'!W8)</f>
        <v>103.5070261</v>
      </c>
      <c r="D3" s="1">
        <f>D2*(1+'2.2 Retornos'!AH8)</f>
        <v>101.4610812</v>
      </c>
    </row>
    <row r="4">
      <c r="A4" s="46">
        <f>'2.2 Retornos'!A9</f>
        <v>42009</v>
      </c>
      <c r="B4" s="1">
        <f>B3*(1+'2.2 Retornos'!L9)</f>
        <v>97.99156728</v>
      </c>
      <c r="C4" s="1">
        <f>C3*(1+'2.2 Retornos'!W9)</f>
        <v>101.4526616</v>
      </c>
      <c r="D4" s="1">
        <f>D3*(1+'2.2 Retornos'!AH9)</f>
        <v>95.24807819</v>
      </c>
    </row>
    <row r="5">
      <c r="A5" s="46">
        <f>'2.2 Retornos'!A10</f>
        <v>42010</v>
      </c>
      <c r="B5" s="1">
        <f>B4*(1+'2.2 Retornos'!L10)</f>
        <v>96.44915445</v>
      </c>
      <c r="C5" s="1">
        <f>C4*(1+'2.2 Retornos'!W10)</f>
        <v>105.423763</v>
      </c>
      <c r="D5" s="1">
        <f>D4*(1+'2.2 Retornos'!AH10)</f>
        <v>93.22995216</v>
      </c>
    </row>
    <row r="6">
      <c r="A6" s="46">
        <f>'2.2 Retornos'!A11</f>
        <v>42011</v>
      </c>
      <c r="B6" s="1">
        <f>B5*(1+'2.2 Retornos'!L11)</f>
        <v>96.84037445</v>
      </c>
      <c r="C6" s="1">
        <f>C5*(1+'2.2 Retornos'!W11)</f>
        <v>103.7153305</v>
      </c>
      <c r="D6" s="1">
        <f>D5*(1+'2.2 Retornos'!AH11)</f>
        <v>92.48964835</v>
      </c>
    </row>
    <row r="7">
      <c r="A7" s="46">
        <f>'2.2 Retornos'!A12</f>
        <v>42012</v>
      </c>
      <c r="B7" s="1">
        <f>B6*(1+'2.2 Retornos'!L12)</f>
        <v>97.73444677</v>
      </c>
      <c r="C7" s="1">
        <f>C6*(1+'2.2 Retornos'!W12)</f>
        <v>104.4688308</v>
      </c>
      <c r="D7" s="1">
        <f>D6*(1+'2.2 Retornos'!AH12)</f>
        <v>94.25307358</v>
      </c>
    </row>
    <row r="8">
      <c r="A8" s="46">
        <f>'2.2 Retornos'!A13</f>
        <v>42013</v>
      </c>
      <c r="B8" s="1">
        <f>B7*(1+'2.2 Retornos'!L13)</f>
        <v>96.30955125</v>
      </c>
      <c r="C8" s="1">
        <f>C7*(1+'2.2 Retornos'!W13)</f>
        <v>106.5421866</v>
      </c>
      <c r="D8" s="1">
        <f>D7*(1+'2.2 Retornos'!AH13)</f>
        <v>94.10771321</v>
      </c>
    </row>
    <row r="9">
      <c r="A9" s="46">
        <f>'2.2 Retornos'!A14</f>
        <v>42016</v>
      </c>
      <c r="B9" s="1">
        <f>B8*(1+'2.2 Retornos'!L14)</f>
        <v>95.52351553</v>
      </c>
      <c r="C9" s="1">
        <f>C8*(1+'2.2 Retornos'!W14)</f>
        <v>105.6526389</v>
      </c>
      <c r="D9" s="1">
        <f>D8*(1+'2.2 Retornos'!AH14)</f>
        <v>90.20971876</v>
      </c>
    </row>
    <row r="10">
      <c r="A10" s="46">
        <f>'2.2 Retornos'!A15</f>
        <v>42017</v>
      </c>
      <c r="B10" s="1">
        <f>B9*(1+'2.2 Retornos'!L15)</f>
        <v>95.57702022</v>
      </c>
      <c r="C10" s="1">
        <f>C9*(1+'2.2 Retornos'!W15)</f>
        <v>97.38518404</v>
      </c>
      <c r="D10" s="1">
        <f>D9*(1+'2.2 Retornos'!AH15)</f>
        <v>90.4461203</v>
      </c>
    </row>
    <row r="11">
      <c r="A11" s="46">
        <f>'2.2 Retornos'!A16</f>
        <v>42018</v>
      </c>
      <c r="B11" s="1">
        <f>B10*(1+'2.2 Retornos'!L16)</f>
        <v>93.55186907</v>
      </c>
      <c r="C11" s="1">
        <f>C10*(1+'2.2 Retornos'!W16)</f>
        <v>91.68715222</v>
      </c>
      <c r="D11" s="1">
        <f>D10*(1+'2.2 Retornos'!AH16)</f>
        <v>92.23218634</v>
      </c>
    </row>
    <row r="12">
      <c r="A12" s="46">
        <f>'2.2 Retornos'!A17</f>
        <v>42019</v>
      </c>
      <c r="B12" s="1">
        <f>B11*(1+'2.2 Retornos'!L17)</f>
        <v>92.62610875</v>
      </c>
      <c r="C12" s="1">
        <f>C11*(1+'2.2 Retornos'!W17)</f>
        <v>95.55391981</v>
      </c>
      <c r="D12" s="1">
        <f>D11*(1+'2.2 Retornos'!AH17)</f>
        <v>91.37729046</v>
      </c>
    </row>
    <row r="13">
      <c r="A13" s="46">
        <f>'2.2 Retornos'!A18</f>
        <v>42020</v>
      </c>
      <c r="B13" s="1">
        <f>B12*(1+'2.2 Retornos'!L18)</f>
        <v>92.99973305</v>
      </c>
      <c r="C13" s="1">
        <f>C12*(1+'2.2 Retornos'!W18)</f>
        <v>100.5626928</v>
      </c>
      <c r="D13" s="1">
        <f>D12*(1+'2.2 Retornos'!AH18)</f>
        <v>97.14401656</v>
      </c>
    </row>
    <row r="14">
      <c r="A14" s="46">
        <f>'2.2 Retornos'!A19</f>
        <v>42023</v>
      </c>
      <c r="B14" s="1">
        <f>B13*(1+'2.2 Retornos'!L19)</f>
        <v>93.22704883</v>
      </c>
      <c r="C14" s="1">
        <f>C13*(1+'2.2 Retornos'!W19)</f>
        <v>100.8720843</v>
      </c>
      <c r="D14" s="1">
        <f>D13*(1+'2.2 Retornos'!AH19)</f>
        <v>95.46309364</v>
      </c>
    </row>
    <row r="15">
      <c r="A15" s="46">
        <f>'2.2 Retornos'!A20</f>
        <v>42024</v>
      </c>
      <c r="B15" s="1">
        <f>B14*(1+'2.2 Retornos'!L20)</f>
        <v>92.8158071</v>
      </c>
      <c r="C15" s="1">
        <f>C14*(1+'2.2 Retornos'!W20)</f>
        <v>103.040374</v>
      </c>
      <c r="D15" s="1">
        <f>D14*(1+'2.2 Retornos'!AH20)</f>
        <v>94.37881231</v>
      </c>
    </row>
    <row r="16">
      <c r="A16" s="46">
        <f>'2.2 Retornos'!A21</f>
        <v>42025</v>
      </c>
      <c r="B16" s="1">
        <f>B15*(1+'2.2 Retornos'!L21)</f>
        <v>94.23476233</v>
      </c>
      <c r="C16" s="1">
        <f>C15*(1+'2.2 Retornos'!W21)</f>
        <v>107.181691</v>
      </c>
      <c r="D16" s="1">
        <f>D15*(1+'2.2 Retornos'!AH21)</f>
        <v>98.0227626</v>
      </c>
    </row>
    <row r="17">
      <c r="A17" s="46">
        <f>'2.2 Retornos'!A22</f>
        <v>42026</v>
      </c>
      <c r="B17" s="1">
        <f>B16*(1+'2.2 Retornos'!L22)</f>
        <v>95.26230779</v>
      </c>
      <c r="C17" s="1">
        <f>C16*(1+'2.2 Retornos'!W22)</f>
        <v>108.0438276</v>
      </c>
      <c r="D17" s="1">
        <f>D16*(1+'2.2 Retornos'!AH22)</f>
        <v>99.19042164</v>
      </c>
    </row>
    <row r="18">
      <c r="A18" s="46">
        <f>'2.2 Retornos'!A23</f>
        <v>42027</v>
      </c>
      <c r="B18" s="1">
        <f>B17*(1+'2.2 Retornos'!L23)</f>
        <v>95.98713347</v>
      </c>
      <c r="C18" s="1">
        <f>C17*(1+'2.2 Retornos'!W23)</f>
        <v>103.857623</v>
      </c>
      <c r="D18" s="1">
        <f>D17*(1+'2.2 Retornos'!AH23)</f>
        <v>99.88929686</v>
      </c>
    </row>
    <row r="19">
      <c r="A19" s="46">
        <f>'2.2 Retornos'!A24</f>
        <v>42030</v>
      </c>
      <c r="B19" s="1">
        <f>B18*(1+'2.2 Retornos'!L24)</f>
        <v>95.86856821</v>
      </c>
      <c r="C19" s="1">
        <f>C18*(1+'2.2 Retornos'!W24)</f>
        <v>105.1117623</v>
      </c>
      <c r="D19" s="1">
        <f>D18*(1+'2.2 Retornos'!AH24)</f>
        <v>100.194067</v>
      </c>
    </row>
    <row r="20">
      <c r="A20" s="46">
        <f>'2.2 Retornos'!A25</f>
        <v>42031</v>
      </c>
      <c r="B20" s="1">
        <f>B19*(1+'2.2 Retornos'!L25)</f>
        <v>95.16428823</v>
      </c>
      <c r="C20" s="1">
        <f>C19*(1+'2.2 Retornos'!W25)</f>
        <v>105.2102805</v>
      </c>
      <c r="D20" s="1">
        <f>D19*(1+'2.2 Retornos'!AH25)</f>
        <v>101.3611317</v>
      </c>
    </row>
    <row r="21">
      <c r="A21" s="46">
        <f>'2.2 Retornos'!A26</f>
        <v>42032</v>
      </c>
      <c r="B21" s="1">
        <f>B20*(1+'2.2 Retornos'!L26)</f>
        <v>94.16493363</v>
      </c>
      <c r="C21" s="1">
        <f>C20*(1+'2.2 Retornos'!W26)</f>
        <v>102.7126639</v>
      </c>
      <c r="D21" s="1">
        <f>D20*(1+'2.2 Retornos'!AH26)</f>
        <v>97.32755985</v>
      </c>
    </row>
    <row r="22">
      <c r="A22" s="46">
        <f>'2.2 Retornos'!A27</f>
        <v>42033</v>
      </c>
      <c r="B22" s="1">
        <f>B21*(1+'2.2 Retornos'!L27)</f>
        <v>94.70335139</v>
      </c>
      <c r="C22" s="1">
        <f>C21*(1+'2.2 Retornos'!W27)</f>
        <v>100.5090317</v>
      </c>
      <c r="D22" s="1">
        <f>D21*(1+'2.2 Retornos'!AH27)</f>
        <v>97.18289483</v>
      </c>
    </row>
    <row r="23">
      <c r="A23" s="46">
        <f>'2.2 Retornos'!A28</f>
        <v>42034</v>
      </c>
      <c r="B23" s="1">
        <f>B22*(1+'2.2 Retornos'!L28)</f>
        <v>92.54644507</v>
      </c>
      <c r="C23" s="1">
        <f>C22*(1+'2.2 Retornos'!W28)</f>
        <v>105.021563</v>
      </c>
      <c r="D23" s="1">
        <f>D22*(1+'2.2 Retornos'!AH28)</f>
        <v>101.3102397</v>
      </c>
    </row>
    <row r="24">
      <c r="A24" s="46">
        <f>'2.2 Retornos'!A29</f>
        <v>42037</v>
      </c>
      <c r="B24" s="1">
        <f>B23*(1+'2.2 Retornos'!L29)</f>
        <v>93.9758789</v>
      </c>
      <c r="C24" s="1">
        <f>C23*(1+'2.2 Retornos'!W29)</f>
        <v>107.2825654</v>
      </c>
      <c r="D24" s="1">
        <f>D23*(1+'2.2 Retornos'!AH29)</f>
        <v>105.7498811</v>
      </c>
    </row>
    <row r="25">
      <c r="A25" s="46">
        <f>'2.2 Retornos'!A30</f>
        <v>42038</v>
      </c>
      <c r="B25" s="1">
        <f>B24*(1+'2.2 Retornos'!L30)</f>
        <v>96.20671426</v>
      </c>
      <c r="C25" s="1">
        <f>C24*(1+'2.2 Retornos'!W30)</f>
        <v>109.442642</v>
      </c>
      <c r="D25" s="1">
        <f>D24*(1+'2.2 Retornos'!AH30)</f>
        <v>107.4381705</v>
      </c>
    </row>
    <row r="26">
      <c r="A26" s="46">
        <f>'2.2 Retornos'!A31</f>
        <v>42039</v>
      </c>
      <c r="B26" s="1">
        <f>B25*(1+'2.2 Retornos'!L31)</f>
        <v>96.01564832</v>
      </c>
      <c r="C26" s="1">
        <f>C25*(1+'2.2 Retornos'!W31)</f>
        <v>109.5799405</v>
      </c>
      <c r="D26" s="1">
        <f>D25*(1+'2.2 Retornos'!AH31)</f>
        <v>103.4424521</v>
      </c>
    </row>
    <row r="27">
      <c r="A27" s="46">
        <f>'2.2 Retornos'!A32</f>
        <v>42040</v>
      </c>
      <c r="B27" s="1">
        <f>B26*(1+'2.2 Retornos'!L32)</f>
        <v>97.26197741</v>
      </c>
      <c r="C27" s="1">
        <f>C26*(1+'2.2 Retornos'!W32)</f>
        <v>111.7469525</v>
      </c>
      <c r="D27" s="1">
        <f>D26*(1+'2.2 Retornos'!AH32)</f>
        <v>106.0963132</v>
      </c>
    </row>
    <row r="28">
      <c r="A28" s="46">
        <f>'2.2 Retornos'!A33</f>
        <v>42041</v>
      </c>
      <c r="B28" s="1">
        <f>B27*(1+'2.2 Retornos'!L33)</f>
        <v>98.2505396</v>
      </c>
      <c r="C28" s="1">
        <f>C27*(1+'2.2 Retornos'!W33)</f>
        <v>108.6114702</v>
      </c>
      <c r="D28" s="1">
        <f>D27*(1+'2.2 Retornos'!AH33)</f>
        <v>106.1539365</v>
      </c>
    </row>
    <row r="29">
      <c r="A29" s="46">
        <f>'2.2 Retornos'!A34</f>
        <v>42044</v>
      </c>
      <c r="B29" s="1">
        <f>B28*(1+'2.2 Retornos'!L34)</f>
        <v>98.54213809</v>
      </c>
      <c r="C29" s="1">
        <f>C28*(1+'2.2 Retornos'!W34)</f>
        <v>109.0985131</v>
      </c>
      <c r="D29" s="1">
        <f>D28*(1+'2.2 Retornos'!AH34)</f>
        <v>106.9859233</v>
      </c>
    </row>
    <row r="30">
      <c r="A30" s="46">
        <f>'2.2 Retornos'!A35</f>
        <v>42045</v>
      </c>
      <c r="B30" s="1">
        <f>B29*(1+'2.2 Retornos'!L35)</f>
        <v>98.50464962</v>
      </c>
      <c r="C30" s="1">
        <f>C29*(1+'2.2 Retornos'!W35)</f>
        <v>106.0416899</v>
      </c>
      <c r="D30" s="1">
        <f>D29*(1+'2.2 Retornos'!AH35)</f>
        <v>105.1790917</v>
      </c>
    </row>
    <row r="31">
      <c r="A31" s="46">
        <f>'2.2 Retornos'!A36</f>
        <v>42046</v>
      </c>
      <c r="B31" s="1">
        <f>B30*(1+'2.2 Retornos'!L36)</f>
        <v>98.93873099</v>
      </c>
      <c r="C31" s="1">
        <f>C30*(1+'2.2 Retornos'!W36)</f>
        <v>104.1650439</v>
      </c>
      <c r="D31" s="1">
        <f>D30*(1+'2.2 Retornos'!AH36)</f>
        <v>105.6404944</v>
      </c>
    </row>
    <row r="32">
      <c r="A32" s="46">
        <f>'2.2 Retornos'!A37</f>
        <v>42047</v>
      </c>
      <c r="B32" s="1">
        <f>B31*(1+'2.2 Retornos'!L37)</f>
        <v>99.06721396</v>
      </c>
      <c r="C32" s="1">
        <f>C31*(1+'2.2 Retornos'!W37)</f>
        <v>107.0233607</v>
      </c>
      <c r="D32" s="1">
        <f>D31*(1+'2.2 Retornos'!AH37)</f>
        <v>106.8125659</v>
      </c>
    </row>
    <row r="33">
      <c r="A33" s="46">
        <f>'2.2 Retornos'!A38</f>
        <v>42048</v>
      </c>
      <c r="B33" s="1">
        <f>B32*(1+'2.2 Retornos'!L38)</f>
        <v>99.59792661</v>
      </c>
      <c r="C33" s="1">
        <f>C32*(1+'2.2 Retornos'!W38)</f>
        <v>108.4316534</v>
      </c>
      <c r="D33" s="1">
        <f>D32*(1+'2.2 Retornos'!AH38)</f>
        <v>107.1359754</v>
      </c>
    </row>
    <row r="34">
      <c r="A34" s="46">
        <f>'2.2 Retornos'!A39</f>
        <v>42051</v>
      </c>
      <c r="B34" s="1">
        <f>B33*(1+'2.2 Retornos'!L39)</f>
        <v>99.59792661</v>
      </c>
      <c r="C34" s="1">
        <f>C33*(1+'2.2 Retornos'!W39)</f>
        <v>108.4316534</v>
      </c>
      <c r="D34" s="1">
        <f>D33*(1+'2.2 Retornos'!AH39)</f>
        <v>107.1359754</v>
      </c>
    </row>
    <row r="35">
      <c r="A35" s="46">
        <f>'2.2 Retornos'!A40</f>
        <v>42052</v>
      </c>
      <c r="B35" s="1">
        <f>B34*(1+'2.2 Retornos'!L40)</f>
        <v>100.1805719</v>
      </c>
      <c r="C35" s="1">
        <f>C34*(1+'2.2 Retornos'!W40)</f>
        <v>106.7408123</v>
      </c>
      <c r="D35" s="1">
        <f>D34*(1+'2.2 Retornos'!AH40)</f>
        <v>106.7589775</v>
      </c>
    </row>
    <row r="36">
      <c r="A36" s="46">
        <f>'2.2 Retornos'!A41</f>
        <v>42053</v>
      </c>
      <c r="B36" s="1">
        <f>B35*(1+'2.2 Retornos'!L41)</f>
        <v>99.26436071</v>
      </c>
      <c r="C36" s="1">
        <f>C35*(1+'2.2 Retornos'!W41)</f>
        <v>108.7622582</v>
      </c>
      <c r="D36" s="1">
        <f>D35*(1+'2.2 Retornos'!AH41)</f>
        <v>104.0404902</v>
      </c>
    </row>
    <row r="37">
      <c r="A37" s="46">
        <f>'2.2 Retornos'!A42</f>
        <v>42054</v>
      </c>
      <c r="B37" s="1">
        <f>B36*(1+'2.2 Retornos'!L42)</f>
        <v>99.26516294</v>
      </c>
      <c r="C37" s="1">
        <f>C36*(1+'2.2 Retornos'!W42)</f>
        <v>108.672818</v>
      </c>
      <c r="D37" s="1">
        <f>D36*(1+'2.2 Retornos'!AH42)</f>
        <v>103.7998322</v>
      </c>
    </row>
    <row r="38">
      <c r="A38" s="46">
        <f>'2.2 Retornos'!A43</f>
        <v>42055</v>
      </c>
      <c r="B38" s="1">
        <f>B37*(1+'2.2 Retornos'!L43)</f>
        <v>98.81892751</v>
      </c>
      <c r="C38" s="1">
        <f>C37*(1+'2.2 Retornos'!W43)</f>
        <v>108.5557004</v>
      </c>
      <c r="D38" s="1">
        <f>D37*(1+'2.2 Retornos'!AH43)</f>
        <v>102.287113</v>
      </c>
    </row>
    <row r="39">
      <c r="A39" s="46">
        <f>'2.2 Retornos'!A44</f>
        <v>42058</v>
      </c>
      <c r="B39" s="1">
        <f>B38*(1+'2.2 Retornos'!L44)</f>
        <v>97.90228173</v>
      </c>
      <c r="C39" s="1">
        <f>C38*(1+'2.2 Retornos'!W44)</f>
        <v>108.3749913</v>
      </c>
      <c r="D39" s="1">
        <f>D38*(1+'2.2 Retornos'!AH44)</f>
        <v>102.9838802</v>
      </c>
    </row>
    <row r="40">
      <c r="A40" s="46">
        <f>'2.2 Retornos'!A45</f>
        <v>42059</v>
      </c>
      <c r="B40" s="1">
        <f>B39*(1+'2.2 Retornos'!L45)</f>
        <v>97.75363631</v>
      </c>
      <c r="C40" s="1">
        <f>C39*(1+'2.2 Retornos'!W45)</f>
        <v>110.1304175</v>
      </c>
      <c r="D40" s="1">
        <f>D39*(1+'2.2 Retornos'!AH45)</f>
        <v>102.7657334</v>
      </c>
    </row>
    <row r="41">
      <c r="A41" s="46">
        <f>'2.2 Retornos'!A46</f>
        <v>42060</v>
      </c>
      <c r="B41" s="1">
        <f>B40*(1+'2.2 Retornos'!L46)</f>
        <v>98.7641153</v>
      </c>
      <c r="C41" s="1">
        <f>C40*(1+'2.2 Retornos'!W46)</f>
        <v>110.3763957</v>
      </c>
      <c r="D41" s="1">
        <f>D40*(1+'2.2 Retornos'!AH46)</f>
        <v>103.028294</v>
      </c>
    </row>
    <row r="42">
      <c r="A42" s="46">
        <f>'2.2 Retornos'!A47</f>
        <v>42061</v>
      </c>
      <c r="B42" s="1">
        <f>B41*(1+'2.2 Retornos'!L47)</f>
        <v>99.39054688</v>
      </c>
      <c r="C42" s="1">
        <f>C41*(1+'2.2 Retornos'!W47)</f>
        <v>111.1948123</v>
      </c>
      <c r="D42" s="1">
        <f>D41*(1+'2.2 Retornos'!AH47)</f>
        <v>101.4264386</v>
      </c>
    </row>
    <row r="43">
      <c r="A43" s="46">
        <f>'2.2 Retornos'!A48</f>
        <v>42062</v>
      </c>
      <c r="B43" s="1">
        <f>B42*(1+'2.2 Retornos'!L48)</f>
        <v>99.56743187</v>
      </c>
      <c r="C43" s="1">
        <f>C42*(1+'2.2 Retornos'!W48)</f>
        <v>112.7547308</v>
      </c>
      <c r="D43" s="1">
        <f>D42*(1+'2.2 Retornos'!AH48)</f>
        <v>100.8451243</v>
      </c>
    </row>
    <row r="44">
      <c r="A44" s="46">
        <f>'2.2 Retornos'!A49</f>
        <v>42065</v>
      </c>
      <c r="B44" s="1">
        <f>B43*(1+'2.2 Retornos'!L49)</f>
        <v>99.80666285</v>
      </c>
      <c r="C44" s="1">
        <f>C43*(1+'2.2 Retornos'!W49)</f>
        <v>111.8112258</v>
      </c>
      <c r="D44" s="1">
        <f>D43*(1+'2.2 Retornos'!AH49)</f>
        <v>101.1011203</v>
      </c>
    </row>
    <row r="45">
      <c r="A45" s="46">
        <f>'2.2 Retornos'!A50</f>
        <v>42066</v>
      </c>
      <c r="B45" s="1">
        <f>B44*(1+'2.2 Retornos'!L50)</f>
        <v>98.47277511</v>
      </c>
      <c r="C45" s="1">
        <f>C44*(1+'2.2 Retornos'!W50)</f>
        <v>108.7356858</v>
      </c>
      <c r="D45" s="1">
        <f>D44*(1+'2.2 Retornos'!AH50)</f>
        <v>102.2557012</v>
      </c>
    </row>
    <row r="46">
      <c r="A46" s="46">
        <f>'2.2 Retornos'!A51</f>
        <v>42067</v>
      </c>
      <c r="B46" s="1">
        <f>B45*(1+'2.2 Retornos'!L51)</f>
        <v>98.28377753</v>
      </c>
      <c r="C46" s="1">
        <f>C45*(1+'2.2 Retornos'!W51)</f>
        <v>106.6533593</v>
      </c>
      <c r="D46" s="1">
        <f>D45*(1+'2.2 Retornos'!AH51)</f>
        <v>102.2014997</v>
      </c>
    </row>
    <row r="47">
      <c r="A47" s="46">
        <f>'2.2 Retornos'!A52</f>
        <v>42068</v>
      </c>
      <c r="B47" s="1">
        <f>B46*(1+'2.2 Retornos'!L52)</f>
        <v>98.32013464</v>
      </c>
      <c r="C47" s="1">
        <f>C46*(1+'2.2 Retornos'!W52)</f>
        <v>107.6882083</v>
      </c>
      <c r="D47" s="1">
        <f>D46*(1+'2.2 Retornos'!AH52)</f>
        <v>103.7945381</v>
      </c>
    </row>
    <row r="48">
      <c r="A48" s="46">
        <f>'2.2 Retornos'!A53</f>
        <v>42069</v>
      </c>
      <c r="B48" s="1">
        <f>B47*(1+'2.2 Retornos'!L53)</f>
        <v>98.65467885</v>
      </c>
      <c r="C48" s="1">
        <f>C47*(1+'2.2 Retornos'!W53)</f>
        <v>102.6444833</v>
      </c>
      <c r="D48" s="1">
        <f>D47*(1+'2.2 Retornos'!AH53)</f>
        <v>102.2894793</v>
      </c>
    </row>
    <row r="49">
      <c r="A49" s="46">
        <f>'2.2 Retornos'!A54</f>
        <v>42072</v>
      </c>
      <c r="B49" s="1">
        <f>B48*(1+'2.2 Retornos'!L54)</f>
        <v>98.29164337</v>
      </c>
      <c r="C49" s="1">
        <f>C48*(1+'2.2 Retornos'!W54)</f>
        <v>100.8880756</v>
      </c>
      <c r="D49" s="1">
        <f>D48*(1+'2.2 Retornos'!AH54)</f>
        <v>100.2186679</v>
      </c>
    </row>
    <row r="50">
      <c r="A50" s="46">
        <f>'2.2 Retornos'!A55</f>
        <v>42073</v>
      </c>
      <c r="B50" s="1">
        <f>B49*(1+'2.2 Retornos'!L55)</f>
        <v>96.54130407</v>
      </c>
      <c r="C50" s="1">
        <f>C49*(1+'2.2 Retornos'!W55)</f>
        <v>98.05807882</v>
      </c>
      <c r="D50" s="1">
        <f>D49*(1+'2.2 Retornos'!AH55)</f>
        <v>99.12601566</v>
      </c>
    </row>
    <row r="51">
      <c r="A51" s="46">
        <f>'2.2 Retornos'!A56</f>
        <v>42074</v>
      </c>
      <c r="B51" s="1">
        <f>B50*(1+'2.2 Retornos'!L56)</f>
        <v>96.94931899</v>
      </c>
      <c r="C51" s="1">
        <f>C50*(1+'2.2 Retornos'!W56)</f>
        <v>99.62513428</v>
      </c>
      <c r="D51" s="1">
        <f>D50*(1+'2.2 Retornos'!AH56)</f>
        <v>100.246108</v>
      </c>
    </row>
    <row r="52">
      <c r="A52" s="46">
        <f>'2.2 Retornos'!A57</f>
        <v>42075</v>
      </c>
      <c r="B52" s="1">
        <f>B51*(1+'2.2 Retornos'!L57)</f>
        <v>97.93436479</v>
      </c>
      <c r="C52" s="1">
        <f>C51*(1+'2.2 Retornos'!W57)</f>
        <v>99.67799805</v>
      </c>
      <c r="D52" s="1">
        <f>D51*(1+'2.2 Retornos'!AH57)</f>
        <v>98.79604994</v>
      </c>
    </row>
    <row r="53">
      <c r="A53" s="46">
        <f>'2.2 Retornos'!A58</f>
        <v>42076</v>
      </c>
      <c r="B53" s="1">
        <f>B52*(1+'2.2 Retornos'!L58)</f>
        <v>97.20992752</v>
      </c>
      <c r="C53" s="1">
        <f>C52*(1+'2.2 Retornos'!W58)</f>
        <v>99.21344687</v>
      </c>
      <c r="D53" s="1">
        <f>D52*(1+'2.2 Retornos'!AH58)</f>
        <v>98.73180625</v>
      </c>
    </row>
    <row r="54">
      <c r="A54" s="46">
        <f>'2.2 Retornos'!A59</f>
        <v>42079</v>
      </c>
      <c r="B54" s="1">
        <f>B53*(1+'2.2 Retornos'!L59)</f>
        <v>98.16259864</v>
      </c>
      <c r="C54" s="1">
        <f>C53*(1+'2.2 Retornos'!W59)</f>
        <v>98.82836329</v>
      </c>
      <c r="D54" s="1">
        <f>D53*(1+'2.2 Retornos'!AH59)</f>
        <v>99.53003478</v>
      </c>
    </row>
    <row r="55">
      <c r="A55" s="46">
        <f>'2.2 Retornos'!A60</f>
        <v>42080</v>
      </c>
      <c r="B55" s="1">
        <f>B54*(1+'2.2 Retornos'!L60)</f>
        <v>98.0138159</v>
      </c>
      <c r="C55" s="1">
        <f>C54*(1+'2.2 Retornos'!W60)</f>
        <v>97.75269957</v>
      </c>
      <c r="D55" s="1">
        <f>D54*(1+'2.2 Retornos'!AH60)</f>
        <v>100.8265291</v>
      </c>
    </row>
    <row r="56">
      <c r="A56" s="46">
        <f>'2.2 Retornos'!A61</f>
        <v>42081</v>
      </c>
      <c r="B56" s="1">
        <f>B55*(1+'2.2 Retornos'!L61)</f>
        <v>97.67831333</v>
      </c>
      <c r="C56" s="1">
        <f>C55*(1+'2.2 Retornos'!W61)</f>
        <v>98.82023316</v>
      </c>
      <c r="D56" s="1">
        <f>D55*(1+'2.2 Retornos'!AH61)</f>
        <v>102.4781384</v>
      </c>
    </row>
    <row r="57">
      <c r="A57" s="46">
        <f>'2.2 Retornos'!A62</f>
        <v>42082</v>
      </c>
      <c r="B57" s="1">
        <f>B56*(1+'2.2 Retornos'!L62)</f>
        <v>97.43807059</v>
      </c>
      <c r="C57" s="1">
        <f>C56*(1+'2.2 Retornos'!W62)</f>
        <v>99.96430523</v>
      </c>
      <c r="D57" s="1">
        <f>D56*(1+'2.2 Retornos'!AH62)</f>
        <v>100.035962</v>
      </c>
    </row>
    <row r="58">
      <c r="A58" s="46">
        <f>'2.2 Retornos'!A63</f>
        <v>42083</v>
      </c>
      <c r="B58" s="1">
        <f>B57*(1+'2.2 Retornos'!L63)</f>
        <v>98.48986366</v>
      </c>
      <c r="C58" s="1">
        <f>C57*(1+'2.2 Retornos'!W63)</f>
        <v>104.4875348</v>
      </c>
      <c r="D58" s="1">
        <f>D57*(1+'2.2 Retornos'!AH63)</f>
        <v>100.7699559</v>
      </c>
    </row>
    <row r="59">
      <c r="A59" s="46">
        <f>'2.2 Retornos'!A64</f>
        <v>42086</v>
      </c>
      <c r="B59" s="1">
        <f>B58*(1+'2.2 Retornos'!L64)</f>
        <v>98.40462386</v>
      </c>
      <c r="C59" s="1">
        <f>C58*(1+'2.2 Retornos'!W64)</f>
        <v>107.8837633</v>
      </c>
      <c r="D59" s="1">
        <f>D58*(1+'2.2 Retornos'!AH64)</f>
        <v>101.2181086</v>
      </c>
    </row>
    <row r="60">
      <c r="A60" s="46">
        <f>'2.2 Retornos'!A65</f>
        <v>42087</v>
      </c>
      <c r="B60" s="1">
        <f>B59*(1+'2.2 Retornos'!L65)</f>
        <v>99.0449399</v>
      </c>
      <c r="C60" s="1">
        <f>C59*(1+'2.2 Retornos'!W65)</f>
        <v>106.3763796</v>
      </c>
      <c r="D60" s="1">
        <f>D59*(1+'2.2 Retornos'!AH65)</f>
        <v>102.7178909</v>
      </c>
    </row>
    <row r="61">
      <c r="A61" s="46">
        <f>'2.2 Retornos'!A66</f>
        <v>42088</v>
      </c>
      <c r="B61" s="1">
        <f>B60*(1+'2.2 Retornos'!L66)</f>
        <v>97.68277553</v>
      </c>
      <c r="C61" s="1">
        <f>C60*(1+'2.2 Retornos'!W66)</f>
        <v>103.8164816</v>
      </c>
      <c r="D61" s="1">
        <f>D60*(1+'2.2 Retornos'!AH66)</f>
        <v>103.4290839</v>
      </c>
    </row>
    <row r="62">
      <c r="A62" s="46">
        <f>'2.2 Retornos'!A67</f>
        <v>42089</v>
      </c>
      <c r="B62" s="1">
        <f>B61*(1+'2.2 Retornos'!L67)</f>
        <v>97.01514308</v>
      </c>
      <c r="C62" s="1">
        <f>C61*(1+'2.2 Retornos'!W67)</f>
        <v>102.1993975</v>
      </c>
      <c r="D62" s="1">
        <f>D61*(1+'2.2 Retornos'!AH67)</f>
        <v>103.5600614</v>
      </c>
    </row>
    <row r="63">
      <c r="A63" s="46">
        <f>'2.2 Retornos'!A68</f>
        <v>42090</v>
      </c>
      <c r="B63" s="1">
        <f>B62*(1+'2.2 Retornos'!L68)</f>
        <v>96.40503819</v>
      </c>
      <c r="C63" s="1">
        <f>C62*(1+'2.2 Retornos'!W68)</f>
        <v>102.0005708</v>
      </c>
      <c r="D63" s="1">
        <f>D62*(1+'2.2 Retornos'!AH68)</f>
        <v>102.8919847</v>
      </c>
    </row>
    <row r="64">
      <c r="A64" s="46">
        <f>'2.2 Retornos'!A69</f>
        <v>42093</v>
      </c>
      <c r="B64" s="1">
        <f>B63*(1+'2.2 Retornos'!L69)</f>
        <v>96.83147834</v>
      </c>
      <c r="C64" s="1">
        <f>C63*(1+'2.2 Retornos'!W69)</f>
        <v>103.8356786</v>
      </c>
      <c r="D64" s="1">
        <f>D63*(1+'2.2 Retornos'!AH69)</f>
        <v>103.8678283</v>
      </c>
    </row>
    <row r="65">
      <c r="A65" s="46">
        <f>'2.2 Retornos'!A70</f>
        <v>42094</v>
      </c>
      <c r="B65" s="1">
        <f>B64*(1+'2.2 Retornos'!L70)</f>
        <v>97.58860967</v>
      </c>
      <c r="C65" s="1">
        <f>C64*(1+'2.2 Retornos'!W70)</f>
        <v>100.6490502</v>
      </c>
      <c r="D65" s="1">
        <f>D64*(1+'2.2 Retornos'!AH70)</f>
        <v>103.4585961</v>
      </c>
    </row>
    <row r="66">
      <c r="A66" s="46">
        <f>'2.2 Retornos'!A71</f>
        <v>42095</v>
      </c>
      <c r="B66" s="1">
        <f>B65*(1+'2.2 Retornos'!L71)</f>
        <v>97.33613784</v>
      </c>
      <c r="C66" s="1">
        <f>C65*(1+'2.2 Retornos'!W71)</f>
        <v>104.5657158</v>
      </c>
      <c r="D66" s="1">
        <f>D65*(1+'2.2 Retornos'!AH71)</f>
        <v>104.110168</v>
      </c>
    </row>
    <row r="67">
      <c r="A67" s="46">
        <f>'2.2 Retornos'!A72</f>
        <v>42096</v>
      </c>
      <c r="B67" s="1">
        <f>B66*(1+'2.2 Retornos'!L72)</f>
        <v>97.76942244</v>
      </c>
      <c r="C67" s="1">
        <f>C66*(1+'2.2 Retornos'!W72)</f>
        <v>103.9505232</v>
      </c>
      <c r="D67" s="1">
        <f>D66*(1+'2.2 Retornos'!AH72)</f>
        <v>105.5123775</v>
      </c>
    </row>
    <row r="68">
      <c r="A68" s="46">
        <f>'2.2 Retornos'!A73</f>
        <v>42097</v>
      </c>
      <c r="B68" s="1">
        <f>B67*(1+'2.2 Retornos'!L73)</f>
        <v>97.76942244</v>
      </c>
      <c r="C68" s="1">
        <f>C67*(1+'2.2 Retornos'!W73)</f>
        <v>103.9505232</v>
      </c>
      <c r="D68" s="1">
        <f>D67*(1+'2.2 Retornos'!AH73)</f>
        <v>105.5123775</v>
      </c>
    </row>
    <row r="69">
      <c r="A69" s="46">
        <f>'2.2 Retornos'!A74</f>
        <v>42100</v>
      </c>
      <c r="B69" s="1">
        <f>B68*(1+'2.2 Retornos'!L74)</f>
        <v>97.88974219</v>
      </c>
      <c r="C69" s="1">
        <f>C68*(1+'2.2 Retornos'!W74)</f>
        <v>106.1221369</v>
      </c>
      <c r="D69" s="1">
        <f>D68*(1+'2.2 Retornos'!AH74)</f>
        <v>106.8331644</v>
      </c>
    </row>
    <row r="70">
      <c r="A70" s="46">
        <f>'2.2 Retornos'!A75</f>
        <v>42101</v>
      </c>
      <c r="B70" s="1">
        <f>B69*(1+'2.2 Retornos'!L75)</f>
        <v>98.56379356</v>
      </c>
      <c r="C70" s="1">
        <f>C69*(1+'2.2 Retornos'!W75)</f>
        <v>105.2073653</v>
      </c>
      <c r="D70" s="1">
        <f>D69*(1+'2.2 Retornos'!AH75)</f>
        <v>108.1624985</v>
      </c>
    </row>
    <row r="71">
      <c r="A71" s="46">
        <f>'2.2 Retornos'!A76</f>
        <v>42102</v>
      </c>
      <c r="B71" s="1">
        <f>B70*(1+'2.2 Retornos'!L76)</f>
        <v>99.42209898</v>
      </c>
      <c r="C71" s="1">
        <f>C70*(1+'2.2 Retornos'!W76)</f>
        <v>105.3298107</v>
      </c>
      <c r="D71" s="1">
        <f>D70*(1+'2.2 Retornos'!AH76)</f>
        <v>106.3075585</v>
      </c>
    </row>
    <row r="72">
      <c r="A72" s="46">
        <f>'2.2 Retornos'!A77</f>
        <v>42103</v>
      </c>
      <c r="B72" s="1">
        <f>B71*(1+'2.2 Retornos'!L77)</f>
        <v>100.360152</v>
      </c>
      <c r="C72" s="1">
        <f>C71*(1+'2.2 Retornos'!W77)</f>
        <v>104.435755</v>
      </c>
      <c r="D72" s="1">
        <f>D71*(1+'2.2 Retornos'!AH77)</f>
        <v>107.9630691</v>
      </c>
    </row>
    <row r="73">
      <c r="A73" s="46">
        <f>'2.2 Retornos'!A78</f>
        <v>42104</v>
      </c>
      <c r="B73" s="1">
        <f>B72*(1+'2.2 Retornos'!L78)</f>
        <v>100.5895017</v>
      </c>
      <c r="C73" s="1">
        <f>C72*(1+'2.2 Retornos'!W78)</f>
        <v>105.0802953</v>
      </c>
      <c r="D73" s="1">
        <f>D72*(1+'2.2 Retornos'!AH78)</f>
        <v>108.5073713</v>
      </c>
    </row>
    <row r="74">
      <c r="A74" s="46">
        <f>'2.2 Retornos'!A79</f>
        <v>42107</v>
      </c>
      <c r="B74" s="1">
        <f>B73*(1+'2.2 Retornos'!L79)</f>
        <v>100.774352</v>
      </c>
      <c r="C74" s="1">
        <f>C73*(1+'2.2 Retornos'!W79)</f>
        <v>102.3695659</v>
      </c>
      <c r="D74" s="1">
        <f>D73*(1+'2.2 Retornos'!AH79)</f>
        <v>108.1609581</v>
      </c>
    </row>
    <row r="75">
      <c r="A75" s="46">
        <f>'2.2 Retornos'!A80</f>
        <v>42108</v>
      </c>
      <c r="B75" s="1">
        <f>B74*(1+'2.2 Retornos'!L80)</f>
        <v>100.7251732</v>
      </c>
      <c r="C75" s="1">
        <f>C74*(1+'2.2 Retornos'!W80)</f>
        <v>103.1521163</v>
      </c>
      <c r="D75" s="1">
        <f>D74*(1+'2.2 Retornos'!AH80)</f>
        <v>109.7742202</v>
      </c>
    </row>
    <row r="76">
      <c r="A76" s="46">
        <f>'2.2 Retornos'!A81</f>
        <v>42109</v>
      </c>
      <c r="B76" s="1">
        <f>B75*(1+'2.2 Retornos'!L81)</f>
        <v>101.5562515</v>
      </c>
      <c r="C76" s="1">
        <f>C75*(1+'2.2 Retornos'!W81)</f>
        <v>103.7887744</v>
      </c>
      <c r="D76" s="1">
        <f>D75*(1+'2.2 Retornos'!AH81)</f>
        <v>111.8846495</v>
      </c>
    </row>
    <row r="77">
      <c r="A77" s="46">
        <f>'2.2 Retornos'!A82</f>
        <v>42110</v>
      </c>
      <c r="B77" s="1">
        <f>B76*(1+'2.2 Retornos'!L82)</f>
        <v>101.5291373</v>
      </c>
      <c r="C77" s="1">
        <f>C76*(1+'2.2 Retornos'!W82)</f>
        <v>102.664478</v>
      </c>
      <c r="D77" s="1">
        <f>D76*(1+'2.2 Retornos'!AH82)</f>
        <v>110.2794713</v>
      </c>
    </row>
    <row r="78">
      <c r="A78" s="46">
        <f>'2.2 Retornos'!A83</f>
        <v>42111</v>
      </c>
      <c r="B78" s="1">
        <f>B77*(1+'2.2 Retornos'!L83)</f>
        <v>101.1446801</v>
      </c>
      <c r="C78" s="1">
        <f>C77*(1+'2.2 Retornos'!W83)</f>
        <v>102.0821318</v>
      </c>
      <c r="D78" s="1">
        <f>D77*(1+'2.2 Retornos'!AH83)</f>
        <v>110.9299536</v>
      </c>
    </row>
    <row r="79">
      <c r="A79" s="46">
        <f>'2.2 Retornos'!A84</f>
        <v>42114</v>
      </c>
      <c r="B79" s="1">
        <f>B78*(1+'2.2 Retornos'!L84)</f>
        <v>101.8218966</v>
      </c>
      <c r="C79" s="1">
        <f>C78*(1+'2.2 Retornos'!W84)</f>
        <v>103.9059128</v>
      </c>
      <c r="D79" s="1">
        <f>D78*(1+'2.2 Retornos'!AH84)</f>
        <v>111.1107857</v>
      </c>
    </row>
    <row r="80">
      <c r="A80" s="46">
        <f>'2.2 Retornos'!A85</f>
        <v>42115</v>
      </c>
      <c r="B80" s="1">
        <f>B79*(1+'2.2 Retornos'!L85)</f>
        <v>101.1876158</v>
      </c>
      <c r="C80" s="1">
        <f>C79*(1+'2.2 Retornos'!W85)</f>
        <v>103.0075483</v>
      </c>
      <c r="D80" s="1">
        <f>D79*(1+'2.2 Retornos'!AH85)</f>
        <v>109.6069743</v>
      </c>
    </row>
    <row r="81">
      <c r="A81" s="46">
        <f>'2.2 Retornos'!A86</f>
        <v>42116</v>
      </c>
      <c r="B81" s="1">
        <f>B80*(1+'2.2 Retornos'!L86)</f>
        <v>100.9146188</v>
      </c>
      <c r="C81" s="1">
        <f>C80*(1+'2.2 Retornos'!W86)</f>
        <v>101.1947365</v>
      </c>
      <c r="D81" s="1">
        <f>D80*(1+'2.2 Retornos'!AH86)</f>
        <v>110.0255324</v>
      </c>
    </row>
    <row r="82">
      <c r="A82" s="46">
        <f>'2.2 Retornos'!A87</f>
        <v>42117</v>
      </c>
      <c r="B82" s="1">
        <f>B81*(1+'2.2 Retornos'!L87)</f>
        <v>101.316458</v>
      </c>
      <c r="C82" s="1">
        <f>C81*(1+'2.2 Retornos'!W87)</f>
        <v>103.9415803</v>
      </c>
      <c r="D82" s="1">
        <f>D81*(1+'2.2 Retornos'!AH87)</f>
        <v>110.9380408</v>
      </c>
    </row>
    <row r="83">
      <c r="A83" s="46">
        <f>'2.2 Retornos'!A88</f>
        <v>42118</v>
      </c>
      <c r="B83" s="1">
        <f>B82*(1+'2.2 Retornos'!L88)</f>
        <v>101.5967992</v>
      </c>
      <c r="C83" s="1">
        <f>C82*(1+'2.2 Retornos'!W88)</f>
        <v>105.5475143</v>
      </c>
      <c r="D83" s="1">
        <f>D82*(1+'2.2 Retornos'!AH88)</f>
        <v>110.9503642</v>
      </c>
    </row>
    <row r="84">
      <c r="A84" s="46">
        <f>'2.2 Retornos'!A89</f>
        <v>42121</v>
      </c>
      <c r="B84" s="1">
        <f>B83*(1+'2.2 Retornos'!L89)</f>
        <v>101.4176682</v>
      </c>
      <c r="C84" s="1">
        <f>C83*(1+'2.2 Retornos'!W89)</f>
        <v>107.6476561</v>
      </c>
      <c r="D84" s="1">
        <f>D83*(1+'2.2 Retornos'!AH89)</f>
        <v>110.2292446</v>
      </c>
    </row>
    <row r="85">
      <c r="A85" s="46">
        <f>'2.2 Retornos'!A90</f>
        <v>42122</v>
      </c>
      <c r="B85" s="1">
        <f>B84*(1+'2.2 Retornos'!L90)</f>
        <v>101.5694016</v>
      </c>
      <c r="C85" s="1">
        <f>C84*(1+'2.2 Retornos'!W90)</f>
        <v>109.3078006</v>
      </c>
      <c r="D85" s="1">
        <f>D84*(1+'2.2 Retornos'!AH90)</f>
        <v>109.3322623</v>
      </c>
    </row>
    <row r="86">
      <c r="A86" s="46">
        <f>'2.2 Retornos'!A91</f>
        <v>42123</v>
      </c>
      <c r="B86" s="1">
        <f>B85*(1+'2.2 Retornos'!L91)</f>
        <v>101.273477</v>
      </c>
      <c r="C86" s="1">
        <f>C85*(1+'2.2 Retornos'!W91)</f>
        <v>109.9053595</v>
      </c>
      <c r="D86" s="1">
        <f>D85*(1+'2.2 Retornos'!AH91)</f>
        <v>109.4130051</v>
      </c>
    </row>
    <row r="87">
      <c r="A87" s="46">
        <f>'2.2 Retornos'!A92</f>
        <v>42124</v>
      </c>
      <c r="B87" s="1">
        <f>B86*(1+'2.2 Retornos'!L92)</f>
        <v>100.3052024</v>
      </c>
      <c r="C87" s="1">
        <f>C86*(1+'2.2 Retornos'!W92)</f>
        <v>111.7673419</v>
      </c>
      <c r="D87" s="1">
        <f>D86*(1+'2.2 Retornos'!AH92)</f>
        <v>108.6101078</v>
      </c>
    </row>
    <row r="88">
      <c r="A88" s="46">
        <f>'2.2 Retornos'!A93</f>
        <v>42125</v>
      </c>
      <c r="B88" s="1">
        <f>B87*(1+'2.2 Retornos'!L93)</f>
        <v>100.8258604</v>
      </c>
      <c r="C88" s="1">
        <f>C87*(1+'2.2 Retornos'!W93)</f>
        <v>115.7012431</v>
      </c>
      <c r="D88" s="1">
        <f>D87*(1+'2.2 Retornos'!AH93)</f>
        <v>108.7230719</v>
      </c>
    </row>
    <row r="89">
      <c r="A89" s="46">
        <f>'2.2 Retornos'!A94</f>
        <v>42128</v>
      </c>
      <c r="B89" s="1">
        <f>B88*(1+'2.2 Retornos'!L94)</f>
        <v>101.2892758</v>
      </c>
      <c r="C89" s="1">
        <f>C88*(1+'2.2 Retornos'!W94)</f>
        <v>115.6827144</v>
      </c>
      <c r="D89" s="1">
        <f>D88*(1+'2.2 Retornos'!AH94)</f>
        <v>108.1056395</v>
      </c>
    </row>
    <row r="90">
      <c r="A90" s="46">
        <f>'2.2 Retornos'!A95</f>
        <v>42129</v>
      </c>
      <c r="B90" s="1">
        <f>B89*(1+'2.2 Retornos'!L95)</f>
        <v>100.3926012</v>
      </c>
      <c r="C90" s="1">
        <f>C89*(1+'2.2 Retornos'!W95)</f>
        <v>114.5778196</v>
      </c>
      <c r="D90" s="1">
        <f>D89*(1+'2.2 Retornos'!AH95)</f>
        <v>106.8486227</v>
      </c>
    </row>
    <row r="91">
      <c r="A91" s="46">
        <f>'2.2 Retornos'!A96</f>
        <v>42130</v>
      </c>
      <c r="B91" s="1">
        <f>B90*(1+'2.2 Retornos'!L96)</f>
        <v>99.8488616</v>
      </c>
      <c r="C91" s="1">
        <f>C90*(1+'2.2 Retornos'!W96)</f>
        <v>111.9615873</v>
      </c>
      <c r="D91" s="1">
        <f>D90*(1+'2.2 Retornos'!AH96)</f>
        <v>103.6016467</v>
      </c>
    </row>
    <row r="92">
      <c r="A92" s="46">
        <f>'2.2 Retornos'!A97</f>
        <v>42131</v>
      </c>
      <c r="B92" s="1">
        <f>B91*(1+'2.2 Retornos'!L97)</f>
        <v>100.3146849</v>
      </c>
      <c r="C92" s="1">
        <f>C91*(1+'2.2 Retornos'!W97)</f>
        <v>113.156871</v>
      </c>
      <c r="D92" s="1">
        <f>D91*(1+'2.2 Retornos'!AH97)</f>
        <v>102.733236</v>
      </c>
    </row>
    <row r="93">
      <c r="A93" s="46">
        <f>'2.2 Retornos'!A98</f>
        <v>42132</v>
      </c>
      <c r="B93" s="1">
        <f>B92*(1+'2.2 Retornos'!L98)</f>
        <v>100.7724492</v>
      </c>
      <c r="C93" s="1">
        <f>C92*(1+'2.2 Retornos'!W98)</f>
        <v>112.737853</v>
      </c>
      <c r="D93" s="1">
        <f>D92*(1+'2.2 Retornos'!AH98)</f>
        <v>103.5625617</v>
      </c>
    </row>
    <row r="94">
      <c r="A94" s="46">
        <f>'2.2 Retornos'!A99</f>
        <v>42135</v>
      </c>
      <c r="B94" s="1">
        <f>B93*(1+'2.2 Retornos'!L99)</f>
        <v>100.9555584</v>
      </c>
      <c r="C94" s="1">
        <f>C93*(1+'2.2 Retornos'!W99)</f>
        <v>113.0586976</v>
      </c>
      <c r="D94" s="1">
        <f>D93*(1+'2.2 Retornos'!AH99)</f>
        <v>102.8984594</v>
      </c>
    </row>
    <row r="95">
      <c r="A95" s="46">
        <f>'2.2 Retornos'!A100</f>
        <v>42136</v>
      </c>
      <c r="B95" s="1">
        <f>B94*(1+'2.2 Retornos'!L100)</f>
        <v>100.4502449</v>
      </c>
      <c r="C95" s="1">
        <f>C94*(1+'2.2 Retornos'!W100)</f>
        <v>112.7721071</v>
      </c>
      <c r="D95" s="1">
        <f>D94*(1+'2.2 Retornos'!AH100)</f>
        <v>102.8076666</v>
      </c>
    </row>
    <row r="96">
      <c r="A96" s="46">
        <f>'2.2 Retornos'!A101</f>
        <v>42137</v>
      </c>
      <c r="B96" s="1">
        <f>B95*(1+'2.2 Retornos'!L101)</f>
        <v>100.1880487</v>
      </c>
      <c r="C96" s="1">
        <f>C95*(1+'2.2 Retornos'!W101)</f>
        <v>113.1237918</v>
      </c>
      <c r="D96" s="1">
        <f>D95*(1+'2.2 Retornos'!AH101)</f>
        <v>102.4795931</v>
      </c>
    </row>
    <row r="97">
      <c r="A97" s="46">
        <f>'2.2 Retornos'!A102</f>
        <v>42138</v>
      </c>
      <c r="B97" s="1">
        <f>B96*(1+'2.2 Retornos'!L102)</f>
        <v>100.4039606</v>
      </c>
      <c r="C97" s="1">
        <f>C96*(1+'2.2 Retornos'!W102)</f>
        <v>113.3173183</v>
      </c>
      <c r="D97" s="1">
        <f>D96*(1+'2.2 Retornos'!AH102)</f>
        <v>101.8334199</v>
      </c>
    </row>
    <row r="98">
      <c r="A98" s="46">
        <f>'2.2 Retornos'!A103</f>
        <v>42139</v>
      </c>
      <c r="B98" s="1">
        <f>B97*(1+'2.2 Retornos'!L103)</f>
        <v>100.2013331</v>
      </c>
      <c r="C98" s="1">
        <f>C97*(1+'2.2 Retornos'!W103)</f>
        <v>113.4892615</v>
      </c>
      <c r="D98" s="1">
        <f>D97*(1+'2.2 Retornos'!AH103)</f>
        <v>102.658603</v>
      </c>
    </row>
    <row r="99">
      <c r="A99" s="46">
        <f>'2.2 Retornos'!A104</f>
        <v>42142</v>
      </c>
      <c r="B99" s="1">
        <f>B98*(1+'2.2 Retornos'!L104)</f>
        <v>100.2013331</v>
      </c>
      <c r="C99" s="1">
        <f>C98*(1+'2.2 Retornos'!W104)</f>
        <v>113.4892615</v>
      </c>
      <c r="D99" s="1">
        <f>D98*(1+'2.2 Retornos'!AH104)</f>
        <v>102.658603</v>
      </c>
    </row>
    <row r="100">
      <c r="A100" s="46">
        <f>'2.2 Retornos'!A105</f>
        <v>42143</v>
      </c>
      <c r="B100" s="1">
        <f>B99*(1+'2.2 Retornos'!L105)</f>
        <v>101.35374</v>
      </c>
      <c r="C100" s="1">
        <f>C99*(1+'2.2 Retornos'!W105)</f>
        <v>110.0125218</v>
      </c>
      <c r="D100" s="1">
        <f>D99*(1+'2.2 Retornos'!AH105)</f>
        <v>101.6420369</v>
      </c>
    </row>
    <row r="101">
      <c r="A101" s="46">
        <f>'2.2 Retornos'!A106</f>
        <v>42144</v>
      </c>
      <c r="B101" s="1">
        <f>B100*(1+'2.2 Retornos'!L106)</f>
        <v>100.658312</v>
      </c>
      <c r="C101" s="1">
        <f>C100*(1+'2.2 Retornos'!W106)</f>
        <v>108.8809592</v>
      </c>
      <c r="D101" s="1">
        <f>D100*(1+'2.2 Retornos'!AH106)</f>
        <v>102.0358684</v>
      </c>
    </row>
    <row r="102">
      <c r="A102" s="46">
        <f>'2.2 Retornos'!A107</f>
        <v>42145</v>
      </c>
      <c r="B102" s="1">
        <f>B101*(1+'2.2 Retornos'!L107)</f>
        <v>101.5111815</v>
      </c>
      <c r="C102" s="1">
        <f>C101*(1+'2.2 Retornos'!W107)</f>
        <v>107.2818622</v>
      </c>
      <c r="D102" s="1">
        <f>D101*(1+'2.2 Retornos'!AH107)</f>
        <v>103.8894831</v>
      </c>
    </row>
    <row r="103">
      <c r="A103" s="46">
        <f>'2.2 Retornos'!A108</f>
        <v>42146</v>
      </c>
      <c r="B103" s="1">
        <f>B102*(1+'2.2 Retornos'!L108)</f>
        <v>101.1448083</v>
      </c>
      <c r="C103" s="1">
        <f>C102*(1+'2.2 Retornos'!W108)</f>
        <v>107.3454912</v>
      </c>
      <c r="D103" s="1">
        <f>D102*(1+'2.2 Retornos'!AH108)</f>
        <v>103.7416154</v>
      </c>
    </row>
    <row r="104">
      <c r="A104" s="46">
        <f>'2.2 Retornos'!A109</f>
        <v>42149</v>
      </c>
      <c r="B104" s="1">
        <f>B103*(1+'2.2 Retornos'!L109)</f>
        <v>101.3007197</v>
      </c>
      <c r="C104" s="1">
        <f>C103*(1+'2.2 Retornos'!W109)</f>
        <v>106.7058159</v>
      </c>
      <c r="D104" s="1">
        <f>D103*(1+'2.2 Retornos'!AH109)</f>
        <v>102.9943782</v>
      </c>
    </row>
    <row r="105">
      <c r="A105" s="46">
        <f>'2.2 Retornos'!A110</f>
        <v>42150</v>
      </c>
      <c r="B105" s="1">
        <f>B104*(1+'2.2 Retornos'!L110)</f>
        <v>100.4531348</v>
      </c>
      <c r="C105" s="1">
        <f>C104*(1+'2.2 Retornos'!W110)</f>
        <v>104.1350073</v>
      </c>
      <c r="D105" s="1">
        <f>D104*(1+'2.2 Retornos'!AH110)</f>
        <v>101.9132784</v>
      </c>
    </row>
    <row r="106">
      <c r="A106" s="46">
        <f>'2.2 Retornos'!A111</f>
        <v>42151</v>
      </c>
      <c r="B106" s="1">
        <f>B105*(1+'2.2 Retornos'!L111)</f>
        <v>100.8652584</v>
      </c>
      <c r="C106" s="1">
        <f>C105*(1+'2.2 Retornos'!W111)</f>
        <v>104.9508413</v>
      </c>
      <c r="D106" s="1">
        <f>D105*(1+'2.2 Retornos'!AH111)</f>
        <v>101.6503987</v>
      </c>
    </row>
    <row r="107">
      <c r="A107" s="46">
        <f>'2.2 Retornos'!A112</f>
        <v>42152</v>
      </c>
      <c r="B107" s="1">
        <f>B106*(1+'2.2 Retornos'!L112)</f>
        <v>100.8370253</v>
      </c>
      <c r="C107" s="1">
        <f>C106*(1+'2.2 Retornos'!W112)</f>
        <v>105.6185124</v>
      </c>
      <c r="D107" s="1">
        <f>D106*(1+'2.2 Retornos'!AH112)</f>
        <v>101.8642543</v>
      </c>
    </row>
    <row r="108">
      <c r="A108" s="46">
        <f>'2.2 Retornos'!A113</f>
        <v>42153</v>
      </c>
      <c r="B108" s="1">
        <f>B107*(1+'2.2 Retornos'!L113)</f>
        <v>99.75793642</v>
      </c>
      <c r="C108" s="1">
        <f>C107*(1+'2.2 Retornos'!W113)</f>
        <v>104.6821678</v>
      </c>
      <c r="D108" s="1">
        <f>D107*(1+'2.2 Retornos'!AH113)</f>
        <v>101.9813753</v>
      </c>
    </row>
    <row r="109">
      <c r="A109" s="46">
        <f>'2.2 Retornos'!A114</f>
        <v>42156</v>
      </c>
      <c r="B109" s="1">
        <f>B108*(1+'2.2 Retornos'!L114)</f>
        <v>100.029904</v>
      </c>
      <c r="C109" s="1">
        <f>C108*(1+'2.2 Retornos'!W114)</f>
        <v>105.2380237</v>
      </c>
      <c r="D109" s="1">
        <f>D108*(1+'2.2 Retornos'!AH114)</f>
        <v>101.6517682</v>
      </c>
    </row>
    <row r="110">
      <c r="A110" s="46">
        <f>'2.2 Retornos'!A115</f>
        <v>42157</v>
      </c>
      <c r="B110" s="1">
        <f>B109*(1+'2.2 Retornos'!L115)</f>
        <v>100.3236434</v>
      </c>
      <c r="C110" s="1">
        <f>C109*(1+'2.2 Retornos'!W115)</f>
        <v>107.223236</v>
      </c>
      <c r="D110" s="1">
        <f>D109*(1+'2.2 Retornos'!AH115)</f>
        <v>102.491142</v>
      </c>
    </row>
    <row r="111">
      <c r="A111" s="46">
        <f>'2.2 Retornos'!A116</f>
        <v>42158</v>
      </c>
      <c r="B111" s="1">
        <f>B110*(1+'2.2 Retornos'!L116)</f>
        <v>101.3381019</v>
      </c>
      <c r="C111" s="1">
        <f>C110*(1+'2.2 Retornos'!W116)</f>
        <v>108.7466909</v>
      </c>
      <c r="D111" s="1">
        <f>D110*(1+'2.2 Retornos'!AH116)</f>
        <v>101.4517992</v>
      </c>
    </row>
    <row r="112">
      <c r="A112" s="46">
        <f>'2.2 Retornos'!A117</f>
        <v>42159</v>
      </c>
      <c r="B112" s="1">
        <f>B111*(1+'2.2 Retornos'!L117)</f>
        <v>100.67631</v>
      </c>
      <c r="C112" s="1">
        <f>C111*(1+'2.2 Retornos'!W117)</f>
        <v>106.8952363</v>
      </c>
      <c r="D112" s="1">
        <f>D111*(1+'2.2 Retornos'!AH117)</f>
        <v>100.5483104</v>
      </c>
    </row>
    <row r="113">
      <c r="A113" s="46">
        <f>'2.2 Retornos'!A118</f>
        <v>42160</v>
      </c>
      <c r="B113" s="1">
        <f>B112*(1+'2.2 Retornos'!L118)</f>
        <v>100.573642</v>
      </c>
      <c r="C113" s="1">
        <f>C112*(1+'2.2 Retornos'!W118)</f>
        <v>105.9917169</v>
      </c>
      <c r="D113" s="1">
        <f>D112*(1+'2.2 Retornos'!AH118)</f>
        <v>100.0476401</v>
      </c>
    </row>
    <row r="114">
      <c r="A114" s="46">
        <f>'2.2 Retornos'!A119</f>
        <v>42163</v>
      </c>
      <c r="B114" s="1">
        <f>B113*(1+'2.2 Retornos'!L119)</f>
        <v>99.32702569</v>
      </c>
      <c r="C114" s="1">
        <f>C113*(1+'2.2 Retornos'!W119)</f>
        <v>105.6202382</v>
      </c>
      <c r="D114" s="1">
        <f>D113*(1+'2.2 Retornos'!AH119)</f>
        <v>97.64403199</v>
      </c>
    </row>
    <row r="115">
      <c r="A115" s="46">
        <f>'2.2 Retornos'!A120</f>
        <v>42164</v>
      </c>
      <c r="B115" s="1">
        <f>B114*(1+'2.2 Retornos'!L120)</f>
        <v>100.1602814</v>
      </c>
      <c r="C115" s="1">
        <f>C114*(1+'2.2 Retornos'!W120)</f>
        <v>106.1478105</v>
      </c>
      <c r="D115" s="1">
        <f>D114*(1+'2.2 Retornos'!AH120)</f>
        <v>98.95526446</v>
      </c>
    </row>
    <row r="116">
      <c r="A116" s="46">
        <f>'2.2 Retornos'!A121</f>
        <v>42165</v>
      </c>
      <c r="B116" s="1">
        <f>B115*(1+'2.2 Retornos'!L121)</f>
        <v>100.7427181</v>
      </c>
      <c r="C116" s="1">
        <f>C115*(1+'2.2 Retornos'!W121)</f>
        <v>106.9109036</v>
      </c>
      <c r="D116" s="1">
        <f>D115*(1+'2.2 Retornos'!AH121)</f>
        <v>99.96417544</v>
      </c>
    </row>
    <row r="117">
      <c r="A117" s="46">
        <f>'2.2 Retornos'!A122</f>
        <v>42166</v>
      </c>
      <c r="B117" s="1">
        <f>B116*(1+'2.2 Retornos'!L122)</f>
        <v>100.5528555</v>
      </c>
      <c r="C117" s="1">
        <f>C116*(1+'2.2 Retornos'!W122)</f>
        <v>103.742533</v>
      </c>
      <c r="D117" s="1">
        <f>D116*(1+'2.2 Retornos'!AH122)</f>
        <v>98.99247938</v>
      </c>
    </row>
    <row r="118">
      <c r="A118" s="46">
        <f>'2.2 Retornos'!A123</f>
        <v>42167</v>
      </c>
      <c r="B118" s="1">
        <f>B117*(1+'2.2 Retornos'!L123)</f>
        <v>100.0149492</v>
      </c>
      <c r="C118" s="1">
        <f>C117*(1+'2.2 Retornos'!W123)</f>
        <v>102.4146141</v>
      </c>
      <c r="D118" s="1">
        <f>D117*(1+'2.2 Retornos'!AH123)</f>
        <v>96.87123564</v>
      </c>
    </row>
    <row r="119">
      <c r="A119" s="46">
        <f>'2.2 Retornos'!A124</f>
        <v>42170</v>
      </c>
      <c r="B119" s="1">
        <f>B118*(1+'2.2 Retornos'!L124)</f>
        <v>100.3397821</v>
      </c>
      <c r="C119" s="1">
        <f>C118*(1+'2.2 Retornos'!W124)</f>
        <v>102.7379289</v>
      </c>
      <c r="D119" s="1">
        <f>D118*(1+'2.2 Retornos'!AH124)</f>
        <v>96.26048227</v>
      </c>
    </row>
    <row r="120">
      <c r="A120" s="46">
        <f>'2.2 Retornos'!A125</f>
        <v>42171</v>
      </c>
      <c r="B120" s="1">
        <f>B119*(1+'2.2 Retornos'!L125)</f>
        <v>100.3730711</v>
      </c>
      <c r="C120" s="1">
        <f>C119*(1+'2.2 Retornos'!W125)</f>
        <v>101.1317873</v>
      </c>
      <c r="D120" s="1">
        <f>D119*(1+'2.2 Retornos'!AH125)</f>
        <v>96.97616371</v>
      </c>
    </row>
    <row r="121">
      <c r="A121" s="46">
        <f>'2.2 Retornos'!A126</f>
        <v>42172</v>
      </c>
      <c r="B121" s="1">
        <f>B120*(1+'2.2 Retornos'!L126)</f>
        <v>99.79076548</v>
      </c>
      <c r="C121" s="1">
        <f>C120*(1+'2.2 Retornos'!W126)</f>
        <v>103.0662524</v>
      </c>
      <c r="D121" s="1">
        <f>D120*(1+'2.2 Retornos'!AH126)</f>
        <v>97.46031959</v>
      </c>
    </row>
    <row r="122">
      <c r="A122" s="46">
        <f>'2.2 Retornos'!A127</f>
        <v>42173</v>
      </c>
      <c r="B122" s="1">
        <f>B121*(1+'2.2 Retornos'!L127)</f>
        <v>99.90564752</v>
      </c>
      <c r="C122" s="1">
        <f>C121*(1+'2.2 Retornos'!W127)</f>
        <v>103.4473676</v>
      </c>
      <c r="D122" s="1">
        <f>D121*(1+'2.2 Retornos'!AH127)</f>
        <v>97.47889868</v>
      </c>
    </row>
    <row r="123">
      <c r="A123" s="46">
        <f>'2.2 Retornos'!A128</f>
        <v>42174</v>
      </c>
      <c r="B123" s="1">
        <f>B122*(1+'2.2 Retornos'!L128)</f>
        <v>98.99342617</v>
      </c>
      <c r="C123" s="1">
        <f>C122*(1+'2.2 Retornos'!W128)</f>
        <v>100.5328154</v>
      </c>
      <c r="D123" s="1">
        <f>D122*(1+'2.2 Retornos'!AH128)</f>
        <v>96.13255569</v>
      </c>
    </row>
    <row r="124">
      <c r="A124" s="46">
        <f>'2.2 Retornos'!A129</f>
        <v>42177</v>
      </c>
      <c r="B124" s="1">
        <f>B123*(1+'2.2 Retornos'!L129)</f>
        <v>99.86551608</v>
      </c>
      <c r="C124" s="1">
        <f>C123*(1+'2.2 Retornos'!W129)</f>
        <v>100.0009652</v>
      </c>
      <c r="D124" s="1">
        <f>D123*(1+'2.2 Retornos'!AH129)</f>
        <v>97.31907566</v>
      </c>
    </row>
    <row r="125">
      <c r="A125" s="46">
        <f>'2.2 Retornos'!A130</f>
        <v>42178</v>
      </c>
      <c r="B125" s="1">
        <f>B124*(1+'2.2 Retornos'!L130)</f>
        <v>100.7907448</v>
      </c>
      <c r="C125" s="1">
        <f>C124*(1+'2.2 Retornos'!W130)</f>
        <v>101.2691039</v>
      </c>
      <c r="D125" s="1">
        <f>D124*(1+'2.2 Retornos'!AH130)</f>
        <v>99.29710561</v>
      </c>
    </row>
    <row r="126">
      <c r="A126" s="46">
        <f>'2.2 Retornos'!A131</f>
        <v>42179</v>
      </c>
      <c r="B126" s="1">
        <f>B125*(1+'2.2 Retornos'!L131)</f>
        <v>101.265929</v>
      </c>
      <c r="C126" s="1">
        <f>C125*(1+'2.2 Retornos'!W131)</f>
        <v>102.8953406</v>
      </c>
      <c r="D126" s="1">
        <f>D125*(1+'2.2 Retornos'!AH131)</f>
        <v>99.84208824</v>
      </c>
    </row>
    <row r="127">
      <c r="A127" s="46">
        <f>'2.2 Retornos'!A132</f>
        <v>42180</v>
      </c>
      <c r="B127" s="1">
        <f>B126*(1+'2.2 Retornos'!L132)</f>
        <v>101.1765852</v>
      </c>
      <c r="C127" s="1">
        <f>C126*(1+'2.2 Retornos'!W132)</f>
        <v>100.0590195</v>
      </c>
      <c r="D127" s="1">
        <f>D126*(1+'2.2 Retornos'!AH132)</f>
        <v>98.08507739</v>
      </c>
    </row>
    <row r="128">
      <c r="A128" s="46">
        <f>'2.2 Retornos'!A133</f>
        <v>42181</v>
      </c>
      <c r="B128" s="1">
        <f>B127*(1+'2.2 Retornos'!L133)</f>
        <v>101.2738333</v>
      </c>
      <c r="C128" s="1">
        <f>C127*(1+'2.2 Retornos'!W133)</f>
        <v>99.69645033</v>
      </c>
      <c r="D128" s="1">
        <f>D127*(1+'2.2 Retornos'!AH133)</f>
        <v>97.12492413</v>
      </c>
    </row>
    <row r="129">
      <c r="A129" s="46">
        <f>'2.2 Retornos'!A134</f>
        <v>42184</v>
      </c>
      <c r="B129" s="1">
        <f>B128*(1+'2.2 Retornos'!L134)</f>
        <v>98.45931511</v>
      </c>
      <c r="C129" s="1">
        <f>C128*(1+'2.2 Retornos'!W134)</f>
        <v>98.88796184</v>
      </c>
      <c r="D129" s="1">
        <f>D128*(1+'2.2 Retornos'!AH134)</f>
        <v>94.67499187</v>
      </c>
    </row>
    <row r="130">
      <c r="A130" s="46">
        <f>'2.2 Retornos'!A135</f>
        <v>42185</v>
      </c>
      <c r="B130" s="1">
        <f>B129*(1+'2.2 Retornos'!L135)</f>
        <v>98.50724318</v>
      </c>
      <c r="C130" s="1">
        <f>C129*(1+'2.2 Retornos'!W135)</f>
        <v>97.52794124</v>
      </c>
      <c r="D130" s="1">
        <f>D129*(1+'2.2 Retornos'!AH135)</f>
        <v>95.33182908</v>
      </c>
    </row>
    <row r="131">
      <c r="A131" s="46">
        <f>'2.2 Retornos'!A136</f>
        <v>42186</v>
      </c>
      <c r="B131" s="1">
        <f>B130*(1+'2.2 Retornos'!L136)</f>
        <v>98.50724318</v>
      </c>
      <c r="C131" s="1">
        <f>C130*(1+'2.2 Retornos'!W136)</f>
        <v>97.52794124</v>
      </c>
      <c r="D131" s="1">
        <f>D130*(1+'2.2 Retornos'!AH136)</f>
        <v>95.33182908</v>
      </c>
    </row>
    <row r="132">
      <c r="A132" s="46">
        <f>'2.2 Retornos'!A137</f>
        <v>42187</v>
      </c>
      <c r="B132" s="1">
        <f>B131*(1+'2.2 Retornos'!L137)</f>
        <v>98.56702203</v>
      </c>
      <c r="C132" s="1">
        <f>C131*(1+'2.2 Retornos'!W137)</f>
        <v>96.75641804</v>
      </c>
      <c r="D132" s="1">
        <f>D131*(1+'2.2 Retornos'!AH137)</f>
        <v>95.4268276</v>
      </c>
    </row>
    <row r="133">
      <c r="A133" s="46">
        <f>'2.2 Retornos'!A138</f>
        <v>42188</v>
      </c>
      <c r="B133" s="1">
        <f>B132*(1+'2.2 Retornos'!L138)</f>
        <v>99.07237976</v>
      </c>
      <c r="C133" s="1">
        <f>C132*(1+'2.2 Retornos'!W138)</f>
        <v>96.9628415</v>
      </c>
      <c r="D133" s="1">
        <f>D132*(1+'2.2 Retornos'!AH138)</f>
        <v>94.92582329</v>
      </c>
    </row>
    <row r="134">
      <c r="A134" s="46">
        <f>'2.2 Retornos'!A139</f>
        <v>42191</v>
      </c>
      <c r="B134" s="1">
        <f>B133*(1+'2.2 Retornos'!L139)</f>
        <v>98.70365635</v>
      </c>
      <c r="C134" s="1">
        <f>C133*(1+'2.2 Retornos'!W139)</f>
        <v>96.9703596</v>
      </c>
      <c r="D134" s="1">
        <f>D133*(1+'2.2 Retornos'!AH139)</f>
        <v>93.51685839</v>
      </c>
    </row>
    <row r="135">
      <c r="A135" s="46">
        <f>'2.2 Retornos'!A140</f>
        <v>42192</v>
      </c>
      <c r="B135" s="1">
        <f>B134*(1+'2.2 Retornos'!L140)</f>
        <v>98.88115779</v>
      </c>
      <c r="C135" s="1">
        <f>C134*(1+'2.2 Retornos'!W140)</f>
        <v>93.74123878</v>
      </c>
      <c r="D135" s="1">
        <f>D134*(1+'2.2 Retornos'!AH140)</f>
        <v>94.68138513</v>
      </c>
    </row>
    <row r="136">
      <c r="A136" s="46">
        <f>'2.2 Retornos'!A141</f>
        <v>42193</v>
      </c>
      <c r="B136" s="1">
        <f>B135*(1+'2.2 Retornos'!L141)</f>
        <v>97.59065348</v>
      </c>
      <c r="C136" s="1">
        <f>C135*(1+'2.2 Retornos'!W141)</f>
        <v>92.3496162</v>
      </c>
      <c r="D136" s="1">
        <f>D135*(1+'2.2 Retornos'!AH141)</f>
        <v>92.90532797</v>
      </c>
    </row>
    <row r="137">
      <c r="A137" s="46">
        <f>'2.2 Retornos'!A142</f>
        <v>42194</v>
      </c>
      <c r="B137" s="1">
        <f>B136*(1+'2.2 Retornos'!L142)</f>
        <v>96.91209972</v>
      </c>
      <c r="C137" s="1">
        <f>C136*(1+'2.2 Retornos'!W142)</f>
        <v>93.03011201</v>
      </c>
      <c r="D137" s="1">
        <f>D136*(1+'2.2 Retornos'!AH142)</f>
        <v>91.75635748</v>
      </c>
    </row>
    <row r="138">
      <c r="A138" s="46">
        <f>'2.2 Retornos'!A143</f>
        <v>42195</v>
      </c>
      <c r="B138" s="1">
        <f>B137*(1+'2.2 Retornos'!L143)</f>
        <v>98.1735485</v>
      </c>
      <c r="C138" s="1">
        <f>C137*(1+'2.2 Retornos'!W143)</f>
        <v>92.7650071</v>
      </c>
      <c r="D138" s="1">
        <f>D137*(1+'2.2 Retornos'!AH143)</f>
        <v>91.79119565</v>
      </c>
    </row>
    <row r="139">
      <c r="A139" s="46">
        <f>'2.2 Retornos'!A144</f>
        <v>42198</v>
      </c>
      <c r="B139" s="1">
        <f>B138*(1+'2.2 Retornos'!L144)</f>
        <v>98.60564691</v>
      </c>
      <c r="C139" s="1">
        <f>C138*(1+'2.2 Retornos'!W144)</f>
        <v>94.34895724</v>
      </c>
      <c r="D139" s="1">
        <f>D138*(1+'2.2 Retornos'!AH144)</f>
        <v>92.22837058</v>
      </c>
    </row>
    <row r="140">
      <c r="A140" s="46">
        <f>'2.2 Retornos'!A145</f>
        <v>42199</v>
      </c>
      <c r="B140" s="1">
        <f>B139*(1+'2.2 Retornos'!L145)</f>
        <v>98.51833931</v>
      </c>
      <c r="C140" s="1">
        <f>C139*(1+'2.2 Retornos'!W145)</f>
        <v>93.90825401</v>
      </c>
      <c r="D140" s="1">
        <f>D139*(1+'2.2 Retornos'!AH145)</f>
        <v>93.57069171</v>
      </c>
    </row>
    <row r="141">
      <c r="A141" s="46">
        <f>'2.2 Retornos'!A146</f>
        <v>42200</v>
      </c>
      <c r="B141" s="1">
        <f>B140*(1+'2.2 Retornos'!L146)</f>
        <v>99.38173424</v>
      </c>
      <c r="C141" s="1">
        <f>C140*(1+'2.2 Retornos'!W146)</f>
        <v>92.3961487</v>
      </c>
      <c r="D141" s="1">
        <f>D140*(1+'2.2 Retornos'!AH146)</f>
        <v>92.91486181</v>
      </c>
    </row>
    <row r="142">
      <c r="A142" s="46">
        <f>'2.2 Retornos'!A147</f>
        <v>42201</v>
      </c>
      <c r="B142" s="1">
        <f>B141*(1+'2.2 Retornos'!L147)</f>
        <v>100.3039995</v>
      </c>
      <c r="C142" s="1">
        <f>C141*(1+'2.2 Retornos'!W147)</f>
        <v>90.55483781</v>
      </c>
      <c r="D142" s="1">
        <f>D141*(1+'2.2 Retornos'!AH147)</f>
        <v>93.08250895</v>
      </c>
    </row>
    <row r="143">
      <c r="A143" s="46">
        <f>'2.2 Retornos'!A148</f>
        <v>42202</v>
      </c>
      <c r="B143" s="1">
        <f>B142*(1+'2.2 Retornos'!L148)</f>
        <v>99.89739973</v>
      </c>
      <c r="C143" s="1">
        <f>C142*(1+'2.2 Retornos'!W148)</f>
        <v>87.09063591</v>
      </c>
      <c r="D143" s="1">
        <f>D142*(1+'2.2 Retornos'!AH148)</f>
        <v>91.97827821</v>
      </c>
    </row>
    <row r="144">
      <c r="A144" s="46">
        <f>'2.2 Retornos'!A149</f>
        <v>42205</v>
      </c>
      <c r="B144" s="1">
        <f>B143*(1+'2.2 Retornos'!L149)</f>
        <v>99.13505695</v>
      </c>
      <c r="C144" s="1">
        <f>C143*(1+'2.2 Retornos'!W149)</f>
        <v>79.81768047</v>
      </c>
      <c r="D144" s="1">
        <f>D143*(1+'2.2 Retornos'!AH149)</f>
        <v>88.75209504</v>
      </c>
    </row>
    <row r="145">
      <c r="A145" s="46">
        <f>'2.2 Retornos'!A150</f>
        <v>42206</v>
      </c>
      <c r="B145" s="1">
        <f>B144*(1+'2.2 Retornos'!L150)</f>
        <v>98.72481908</v>
      </c>
      <c r="C145" s="1">
        <f>C144*(1+'2.2 Retornos'!W150)</f>
        <v>80.36622486</v>
      </c>
      <c r="D145" s="1">
        <f>D144*(1+'2.2 Retornos'!AH150)</f>
        <v>88.8714692</v>
      </c>
    </row>
    <row r="146">
      <c r="A146" s="46">
        <f>'2.2 Retornos'!A151</f>
        <v>42207</v>
      </c>
      <c r="B146" s="1">
        <f>B145*(1+'2.2 Retornos'!L151)</f>
        <v>98.47064199</v>
      </c>
      <c r="C146" s="1">
        <f>C145*(1+'2.2 Retornos'!W151)</f>
        <v>79.43295054</v>
      </c>
      <c r="D146" s="1">
        <f>D145*(1+'2.2 Retornos'!AH151)</f>
        <v>87.65967487</v>
      </c>
    </row>
    <row r="147">
      <c r="A147" s="46">
        <f>'2.2 Retornos'!A152</f>
        <v>42208</v>
      </c>
      <c r="B147" s="1">
        <f>B146*(1+'2.2 Retornos'!L152)</f>
        <v>97.44445677</v>
      </c>
      <c r="C147" s="1">
        <f>C146*(1+'2.2 Retornos'!W152)</f>
        <v>76.17480456</v>
      </c>
      <c r="D147" s="1">
        <f>D146*(1+'2.2 Retornos'!AH152)</f>
        <v>87.37873302</v>
      </c>
    </row>
    <row r="148">
      <c r="A148" s="46">
        <f>'2.2 Retornos'!A153</f>
        <v>42209</v>
      </c>
      <c r="B148" s="1">
        <f>B147*(1+'2.2 Retornos'!L153)</f>
        <v>96.88682994</v>
      </c>
      <c r="C148" s="1">
        <f>C147*(1+'2.2 Retornos'!W153)</f>
        <v>76.89158744</v>
      </c>
      <c r="D148" s="1">
        <f>D147*(1+'2.2 Retornos'!AH153)</f>
        <v>86.64146436</v>
      </c>
    </row>
    <row r="149">
      <c r="A149" s="46">
        <f>'2.2 Retornos'!A154</f>
        <v>42212</v>
      </c>
      <c r="B149" s="1">
        <f>B148*(1+'2.2 Retornos'!L154)</f>
        <v>95.4485452</v>
      </c>
      <c r="C149" s="1">
        <f>C148*(1+'2.2 Retornos'!W154)</f>
        <v>74.14788359</v>
      </c>
      <c r="D149" s="1">
        <f>D148*(1+'2.2 Retornos'!AH154)</f>
        <v>85.05409422</v>
      </c>
    </row>
    <row r="150">
      <c r="A150" s="46">
        <f>'2.2 Retornos'!A155</f>
        <v>42213</v>
      </c>
      <c r="B150" s="1">
        <f>B149*(1+'2.2 Retornos'!L155)</f>
        <v>95.82332788</v>
      </c>
      <c r="C150" s="1">
        <f>C149*(1+'2.2 Retornos'!W155)</f>
        <v>74.95372173</v>
      </c>
      <c r="D150" s="1">
        <f>D149*(1+'2.2 Retornos'!AH155)</f>
        <v>86.64070118</v>
      </c>
    </row>
    <row r="151">
      <c r="A151" s="46">
        <f>'2.2 Retornos'!A156</f>
        <v>42214</v>
      </c>
      <c r="B151" s="1">
        <f>B150*(1+'2.2 Retornos'!L156)</f>
        <v>98.07639404</v>
      </c>
      <c r="C151" s="1">
        <f>C150*(1+'2.2 Retornos'!W156)</f>
        <v>77.84181421</v>
      </c>
      <c r="D151" s="1">
        <f>D150*(1+'2.2 Retornos'!AH156)</f>
        <v>88.41601381</v>
      </c>
    </row>
    <row r="152">
      <c r="A152" s="46">
        <f>'2.2 Retornos'!A157</f>
        <v>42215</v>
      </c>
      <c r="B152" s="1">
        <f>B151*(1+'2.2 Retornos'!L157)</f>
        <v>98.35285802</v>
      </c>
      <c r="C152" s="1">
        <f>C151*(1+'2.2 Retornos'!W157)</f>
        <v>74.29755697</v>
      </c>
      <c r="D152" s="1">
        <f>D151*(1+'2.2 Retornos'!AH157)</f>
        <v>91.51497625</v>
      </c>
    </row>
    <row r="153">
      <c r="A153" s="46">
        <f>'2.2 Retornos'!A158</f>
        <v>42216</v>
      </c>
      <c r="B153" s="1">
        <f>B152*(1+'2.2 Retornos'!L158)</f>
        <v>98.85548009</v>
      </c>
      <c r="C153" s="1">
        <f>C152*(1+'2.2 Retornos'!W158)</f>
        <v>76.7600213</v>
      </c>
      <c r="D153" s="1">
        <f>D152*(1+'2.2 Retornos'!AH158)</f>
        <v>91.44811497</v>
      </c>
    </row>
    <row r="154">
      <c r="A154" s="46">
        <f>'2.2 Retornos'!A159</f>
        <v>42219</v>
      </c>
      <c r="B154" s="1">
        <f>B153*(1+'2.2 Retornos'!L159)</f>
        <v>98.85548009</v>
      </c>
      <c r="C154" s="1">
        <f>C153*(1+'2.2 Retornos'!W159)</f>
        <v>76.7600213</v>
      </c>
      <c r="D154" s="1">
        <f>D153*(1+'2.2 Retornos'!AH159)</f>
        <v>91.44811497</v>
      </c>
    </row>
    <row r="155">
      <c r="A155" s="46">
        <f>'2.2 Retornos'!A160</f>
        <v>42220</v>
      </c>
      <c r="B155" s="1">
        <f>B154*(1+'2.2 Retornos'!L160)</f>
        <v>98.90309157</v>
      </c>
      <c r="C155" s="1">
        <f>C154*(1+'2.2 Retornos'!W160)</f>
        <v>74.4940744</v>
      </c>
      <c r="D155" s="1">
        <f>D154*(1+'2.2 Retornos'!AH160)</f>
        <v>91.44354795</v>
      </c>
    </row>
    <row r="156">
      <c r="A156" s="46">
        <f>'2.2 Retornos'!A161</f>
        <v>42221</v>
      </c>
      <c r="B156" s="1">
        <f>B155*(1+'2.2 Retornos'!L161)</f>
        <v>99.45907588</v>
      </c>
      <c r="C156" s="1">
        <f>C155*(1+'2.2 Retornos'!W161)</f>
        <v>72.7107939</v>
      </c>
      <c r="D156" s="1">
        <f>D155*(1+'2.2 Retornos'!AH161)</f>
        <v>91.25838366</v>
      </c>
    </row>
    <row r="157">
      <c r="A157" s="46">
        <f>'2.2 Retornos'!A162</f>
        <v>42222</v>
      </c>
      <c r="B157" s="1">
        <f>B156*(1+'2.2 Retornos'!L162)</f>
        <v>98.9549776</v>
      </c>
      <c r="C157" s="1">
        <f>C156*(1+'2.2 Retornos'!W162)</f>
        <v>75.44583485</v>
      </c>
      <c r="D157" s="1">
        <f>D156*(1+'2.2 Retornos'!AH162)</f>
        <v>92.59811931</v>
      </c>
    </row>
    <row r="158">
      <c r="A158" s="46">
        <f>'2.2 Retornos'!A163</f>
        <v>42223</v>
      </c>
      <c r="B158" s="1">
        <f>B157*(1+'2.2 Retornos'!L163)</f>
        <v>98.2328112</v>
      </c>
      <c r="C158" s="1">
        <f>C157*(1+'2.2 Retornos'!W163)</f>
        <v>75.20480902</v>
      </c>
      <c r="D158" s="1">
        <f>D157*(1+'2.2 Retornos'!AH163)</f>
        <v>91.45859501</v>
      </c>
    </row>
    <row r="159">
      <c r="A159" s="46">
        <f>'2.2 Retornos'!A164</f>
        <v>42226</v>
      </c>
      <c r="B159" s="1">
        <f>B158*(1+'2.2 Retornos'!L164)</f>
        <v>99.2397113</v>
      </c>
      <c r="C159" s="1">
        <f>C158*(1+'2.2 Retornos'!W164)</f>
        <v>80.73781576</v>
      </c>
      <c r="D159" s="1">
        <f>D158*(1+'2.2 Retornos'!AH164)</f>
        <v>93.5172819</v>
      </c>
    </row>
    <row r="160">
      <c r="A160" s="46">
        <f>'2.2 Retornos'!A165</f>
        <v>42227</v>
      </c>
      <c r="B160" s="1">
        <f>B159*(1+'2.2 Retornos'!L165)</f>
        <v>98.58353446</v>
      </c>
      <c r="C160" s="1">
        <f>C159*(1+'2.2 Retornos'!W165)</f>
        <v>79.41201194</v>
      </c>
      <c r="D160" s="1">
        <f>D159*(1+'2.2 Retornos'!AH165)</f>
        <v>93.23215027</v>
      </c>
    </row>
    <row r="161">
      <c r="A161" s="46">
        <f>'2.2 Retornos'!A166</f>
        <v>42228</v>
      </c>
      <c r="B161" s="1">
        <f>B160*(1+'2.2 Retornos'!L166)</f>
        <v>97.62862509</v>
      </c>
      <c r="C161" s="1">
        <f>C160*(1+'2.2 Retornos'!W166)</f>
        <v>81.33392113</v>
      </c>
      <c r="D161" s="1">
        <f>D160*(1+'2.2 Retornos'!AH166)</f>
        <v>92.3464449</v>
      </c>
    </row>
    <row r="162">
      <c r="A162" s="46">
        <f>'2.2 Retornos'!A167</f>
        <v>42229</v>
      </c>
      <c r="B162" s="1">
        <f>B161*(1+'2.2 Retornos'!L167)</f>
        <v>96.98852903</v>
      </c>
      <c r="C162" s="1">
        <f>C161*(1+'2.2 Retornos'!W167)</f>
        <v>77.9573267</v>
      </c>
      <c r="D162" s="1">
        <f>D161*(1+'2.2 Retornos'!AH167)</f>
        <v>89.67657935</v>
      </c>
    </row>
    <row r="163">
      <c r="A163" s="46">
        <f>'2.2 Retornos'!A168</f>
        <v>42230</v>
      </c>
      <c r="B163" s="1">
        <f>B162*(1+'2.2 Retornos'!L168)</f>
        <v>97.26195619</v>
      </c>
      <c r="C163" s="1">
        <f>C162*(1+'2.2 Retornos'!W168)</f>
        <v>76.99722651</v>
      </c>
      <c r="D163" s="1">
        <f>D162*(1+'2.2 Retornos'!AH168)</f>
        <v>89.16697563</v>
      </c>
    </row>
    <row r="164">
      <c r="A164" s="46">
        <f>'2.2 Retornos'!A169</f>
        <v>42233</v>
      </c>
      <c r="B164" s="1">
        <f>B163*(1+'2.2 Retornos'!L169)</f>
        <v>96.76176378</v>
      </c>
      <c r="C164" s="1">
        <f>C163*(1+'2.2 Retornos'!W169)</f>
        <v>77.06396595</v>
      </c>
      <c r="D164" s="1">
        <f>D163*(1+'2.2 Retornos'!AH169)</f>
        <v>87.92135332</v>
      </c>
    </row>
    <row r="165">
      <c r="A165" s="46">
        <f>'2.2 Retornos'!A170</f>
        <v>42234</v>
      </c>
      <c r="B165" s="1">
        <f>B164*(1+'2.2 Retornos'!L170)</f>
        <v>96.62125027</v>
      </c>
      <c r="C165" s="1">
        <f>C164*(1+'2.2 Retornos'!W170)</f>
        <v>73.92373555</v>
      </c>
      <c r="D165" s="1">
        <f>D164*(1+'2.2 Retornos'!AH170)</f>
        <v>87.65221017</v>
      </c>
    </row>
    <row r="166">
      <c r="A166" s="46">
        <f>'2.2 Retornos'!A171</f>
        <v>42235</v>
      </c>
      <c r="B166" s="1">
        <f>B165*(1+'2.2 Retornos'!L171)</f>
        <v>95.79485776</v>
      </c>
      <c r="C166" s="1">
        <f>C165*(1+'2.2 Retornos'!W171)</f>
        <v>75.44671653</v>
      </c>
      <c r="D166" s="1">
        <f>D165*(1+'2.2 Retornos'!AH171)</f>
        <v>84.09593599</v>
      </c>
    </row>
    <row r="167">
      <c r="A167" s="46">
        <f>'2.2 Retornos'!A172</f>
        <v>42236</v>
      </c>
      <c r="B167" s="1">
        <f>B166*(1+'2.2 Retornos'!L172)</f>
        <v>93.81924315</v>
      </c>
      <c r="C167" s="1">
        <f>C166*(1+'2.2 Retornos'!W172)</f>
        <v>76.38235819</v>
      </c>
      <c r="D167" s="1">
        <f>D166*(1+'2.2 Retornos'!AH172)</f>
        <v>81.75967321</v>
      </c>
    </row>
    <row r="168">
      <c r="A168" s="46">
        <f>'2.2 Retornos'!A173</f>
        <v>42237</v>
      </c>
      <c r="B168" s="1">
        <f>B167*(1+'2.2 Retornos'!L173)</f>
        <v>91.64239294</v>
      </c>
      <c r="C168" s="1">
        <f>C167*(1+'2.2 Retornos'!W173)</f>
        <v>73.91224542</v>
      </c>
      <c r="D168" s="1">
        <f>D167*(1+'2.2 Retornos'!AH173)</f>
        <v>80.3861032</v>
      </c>
    </row>
    <row r="169">
      <c r="A169" s="46">
        <f>'2.2 Retornos'!A174</f>
        <v>42240</v>
      </c>
      <c r="B169" s="1">
        <f>B168*(1+'2.2 Retornos'!L174)</f>
        <v>89.15519655</v>
      </c>
      <c r="C169" s="1">
        <f>C168*(1+'2.2 Retornos'!W174)</f>
        <v>68.06318419</v>
      </c>
      <c r="D169" s="1">
        <f>D168*(1+'2.2 Retornos'!AH174)</f>
        <v>77.24709559</v>
      </c>
    </row>
    <row r="170">
      <c r="A170" s="46">
        <f>'2.2 Retornos'!A175</f>
        <v>42241</v>
      </c>
      <c r="B170" s="1">
        <f>B169*(1+'2.2 Retornos'!L175)</f>
        <v>90.63770516</v>
      </c>
      <c r="C170" s="1">
        <f>C169*(1+'2.2 Retornos'!W175)</f>
        <v>67.07846743</v>
      </c>
      <c r="D170" s="1">
        <f>D169*(1+'2.2 Retornos'!AH175)</f>
        <v>77.89981173</v>
      </c>
    </row>
    <row r="171">
      <c r="A171" s="46">
        <f>'2.2 Retornos'!A176</f>
        <v>42242</v>
      </c>
      <c r="B171" s="1">
        <f>B170*(1+'2.2 Retornos'!L176)</f>
        <v>93.39092218</v>
      </c>
      <c r="C171" s="1">
        <f>C170*(1+'2.2 Retornos'!W176)</f>
        <v>63.58684639</v>
      </c>
      <c r="D171" s="1">
        <f>D170*(1+'2.2 Retornos'!AH176)</f>
        <v>79.36865859</v>
      </c>
    </row>
    <row r="172">
      <c r="A172" s="46">
        <f>'2.2 Retornos'!A177</f>
        <v>42243</v>
      </c>
      <c r="B172" s="1">
        <f>B171*(1+'2.2 Retornos'!L177)</f>
        <v>95.64570151</v>
      </c>
      <c r="C172" s="1">
        <f>C171*(1+'2.2 Retornos'!W177)</f>
        <v>70.00968785</v>
      </c>
      <c r="D172" s="1">
        <f>D171*(1+'2.2 Retornos'!AH177)</f>
        <v>84.58504059</v>
      </c>
    </row>
    <row r="173">
      <c r="A173" s="46">
        <f>'2.2 Retornos'!A178</f>
        <v>42244</v>
      </c>
      <c r="B173" s="1">
        <f>B172*(1+'2.2 Retornos'!L178)</f>
        <v>95.47249471</v>
      </c>
      <c r="C173" s="1">
        <f>C172*(1+'2.2 Retornos'!W178)</f>
        <v>72.11377701</v>
      </c>
      <c r="D173" s="1">
        <f>D172*(1+'2.2 Retornos'!AH178)</f>
        <v>86.08749937</v>
      </c>
    </row>
    <row r="174">
      <c r="A174" s="46">
        <f>'2.2 Retornos'!A179</f>
        <v>42247</v>
      </c>
      <c r="B174" s="1">
        <f>B173*(1+'2.2 Retornos'!L179)</f>
        <v>95.06703543</v>
      </c>
      <c r="C174" s="1">
        <f>C173*(1+'2.2 Retornos'!W179)</f>
        <v>71.86461795</v>
      </c>
      <c r="D174" s="1">
        <f>D173*(1+'2.2 Retornos'!AH179)</f>
        <v>88.47844399</v>
      </c>
    </row>
    <row r="175">
      <c r="A175" s="46">
        <f>'2.2 Retornos'!A180</f>
        <v>42248</v>
      </c>
      <c r="B175" s="1">
        <f>B174*(1+'2.2 Retornos'!L180)</f>
        <v>92.32214291</v>
      </c>
      <c r="C175" s="1">
        <f>C174*(1+'2.2 Retornos'!W180)</f>
        <v>67.43317737</v>
      </c>
      <c r="D175" s="1">
        <f>D174*(1+'2.2 Retornos'!AH180)</f>
        <v>84.77812795</v>
      </c>
    </row>
    <row r="176">
      <c r="A176" s="46">
        <f>'2.2 Retornos'!A181</f>
        <v>42249</v>
      </c>
      <c r="B176" s="1">
        <f>B175*(1+'2.2 Retornos'!L181)</f>
        <v>92.66262526</v>
      </c>
      <c r="C176" s="1">
        <f>C175*(1+'2.2 Retornos'!W181)</f>
        <v>68.21851752</v>
      </c>
      <c r="D176" s="1">
        <f>D175*(1+'2.2 Retornos'!AH181)</f>
        <v>84.61810994</v>
      </c>
    </row>
    <row r="177">
      <c r="A177" s="46">
        <f>'2.2 Retornos'!A182</f>
        <v>42250</v>
      </c>
      <c r="B177" s="1">
        <f>B176*(1+'2.2 Retornos'!L182)</f>
        <v>93.37620234</v>
      </c>
      <c r="C177" s="1">
        <f>C176*(1+'2.2 Retornos'!W182)</f>
        <v>67.7356736</v>
      </c>
      <c r="D177" s="1">
        <f>D176*(1+'2.2 Retornos'!AH182)</f>
        <v>84.39245324</v>
      </c>
    </row>
    <row r="178">
      <c r="A178" s="46">
        <f>'2.2 Retornos'!A183</f>
        <v>42251</v>
      </c>
      <c r="B178" s="1">
        <f>B177*(1+'2.2 Retornos'!L183)</f>
        <v>92.12970792</v>
      </c>
      <c r="C178" s="1">
        <f>C177*(1+'2.2 Retornos'!W183)</f>
        <v>65.67139545</v>
      </c>
      <c r="D178" s="1">
        <f>D177*(1+'2.2 Retornos'!AH183)</f>
        <v>83.6096092</v>
      </c>
    </row>
    <row r="179">
      <c r="A179" s="46">
        <f>'2.2 Retornos'!A184</f>
        <v>42254</v>
      </c>
      <c r="B179" s="1">
        <f>B178*(1+'2.2 Retornos'!L184)</f>
        <v>92.12970792</v>
      </c>
      <c r="C179" s="1">
        <f>C178*(1+'2.2 Retornos'!W184)</f>
        <v>65.67139545</v>
      </c>
      <c r="D179" s="1">
        <f>D178*(1+'2.2 Retornos'!AH184)</f>
        <v>83.6096092</v>
      </c>
    </row>
    <row r="180">
      <c r="A180" s="46">
        <f>'2.2 Retornos'!A185</f>
        <v>42255</v>
      </c>
      <c r="B180" s="1">
        <f>B179*(1+'2.2 Retornos'!L185)</f>
        <v>93.35554214</v>
      </c>
      <c r="C180" s="1">
        <f>C179*(1+'2.2 Retornos'!W185)</f>
        <v>69.47846617</v>
      </c>
      <c r="D180" s="1">
        <f>D179*(1+'2.2 Retornos'!AH185)</f>
        <v>84.38031565</v>
      </c>
    </row>
    <row r="181">
      <c r="A181" s="46">
        <f>'2.2 Retornos'!A186</f>
        <v>42256</v>
      </c>
      <c r="B181" s="1">
        <f>B180*(1+'2.2 Retornos'!L186)</f>
        <v>93.11231912</v>
      </c>
      <c r="C181" s="1">
        <f>C180*(1+'2.2 Retornos'!W186)</f>
        <v>68.30024553</v>
      </c>
      <c r="D181" s="1">
        <f>D180*(1+'2.2 Retornos'!AH186)</f>
        <v>83.00686131</v>
      </c>
    </row>
    <row r="182">
      <c r="A182" s="46">
        <f>'2.2 Retornos'!A187</f>
        <v>42257</v>
      </c>
      <c r="B182" s="1">
        <f>B181*(1+'2.2 Retornos'!L187)</f>
        <v>93.31527698</v>
      </c>
      <c r="C182" s="1">
        <f>C181*(1+'2.2 Retornos'!W187)</f>
        <v>68.79805652</v>
      </c>
      <c r="D182" s="1">
        <f>D181*(1+'2.2 Retornos'!AH187)</f>
        <v>83.84803959</v>
      </c>
    </row>
    <row r="183">
      <c r="A183" s="46">
        <f>'2.2 Retornos'!A188</f>
        <v>42258</v>
      </c>
      <c r="B183" s="1">
        <f>B182*(1+'2.2 Retornos'!L188)</f>
        <v>92.97978311</v>
      </c>
      <c r="C183" s="1">
        <f>C182*(1+'2.2 Retornos'!W188)</f>
        <v>69.07781948</v>
      </c>
      <c r="D183" s="1">
        <f>D182*(1+'2.2 Retornos'!AH188)</f>
        <v>81.06854251</v>
      </c>
    </row>
    <row r="184">
      <c r="A184" s="46">
        <f>'2.2 Retornos'!A189</f>
        <v>42261</v>
      </c>
      <c r="B184" s="1">
        <f>B183*(1+'2.2 Retornos'!L189)</f>
        <v>92.81372674</v>
      </c>
      <c r="C184" s="1">
        <f>C183*(1+'2.2 Retornos'!W189)</f>
        <v>66.4861603</v>
      </c>
      <c r="D184" s="1">
        <f>D183*(1+'2.2 Retornos'!AH189)</f>
        <v>80.00582819</v>
      </c>
    </row>
    <row r="185">
      <c r="A185" s="46">
        <f>'2.2 Retornos'!A190</f>
        <v>42262</v>
      </c>
      <c r="B185" s="1">
        <f>B184*(1+'2.2 Retornos'!L190)</f>
        <v>93.46226706</v>
      </c>
      <c r="C185" s="1">
        <f>C184*(1+'2.2 Retornos'!W190)</f>
        <v>66.48947772</v>
      </c>
      <c r="D185" s="1">
        <f>D184*(1+'2.2 Retornos'!AH190)</f>
        <v>80.11180321</v>
      </c>
    </row>
    <row r="186">
      <c r="A186" s="46">
        <f>'2.2 Retornos'!A191</f>
        <v>42263</v>
      </c>
      <c r="B186" s="1">
        <f>B185*(1+'2.2 Retornos'!L191)</f>
        <v>95.09046345</v>
      </c>
      <c r="C186" s="1">
        <f>C185*(1+'2.2 Retornos'!W191)</f>
        <v>70.01271175</v>
      </c>
      <c r="D186" s="1">
        <f>D185*(1+'2.2 Retornos'!AH191)</f>
        <v>84.37149479</v>
      </c>
    </row>
    <row r="187">
      <c r="A187" s="46">
        <f>'2.2 Retornos'!A192</f>
        <v>42264</v>
      </c>
      <c r="B187" s="1">
        <f>B186*(1+'2.2 Retornos'!L192)</f>
        <v>94.331348</v>
      </c>
      <c r="C187" s="1">
        <f>C186*(1+'2.2 Retornos'!W192)</f>
        <v>71.66010866</v>
      </c>
      <c r="D187" s="1">
        <f>D186*(1+'2.2 Retornos'!AH192)</f>
        <v>85.27291073</v>
      </c>
    </row>
    <row r="188">
      <c r="A188" s="46">
        <f>'2.2 Retornos'!A193</f>
        <v>42265</v>
      </c>
      <c r="B188" s="1">
        <f>B187*(1+'2.2 Retornos'!L193)</f>
        <v>92.94051205</v>
      </c>
      <c r="C188" s="1">
        <f>C187*(1+'2.2 Retornos'!W193)</f>
        <v>70.31857305</v>
      </c>
      <c r="D188" s="1">
        <f>D187*(1+'2.2 Retornos'!AH193)</f>
        <v>83.56442428</v>
      </c>
    </row>
    <row r="189">
      <c r="A189" s="46">
        <f>'2.2 Retornos'!A194</f>
        <v>42268</v>
      </c>
      <c r="B189" s="1">
        <f>B188*(1+'2.2 Retornos'!L194)</f>
        <v>94.70922271</v>
      </c>
      <c r="C189" s="1">
        <f>C188*(1+'2.2 Retornos'!W194)</f>
        <v>67.49435953</v>
      </c>
      <c r="D189" s="1">
        <f>D188*(1+'2.2 Retornos'!AH194)</f>
        <v>85.30904977</v>
      </c>
    </row>
    <row r="190">
      <c r="A190" s="46">
        <f>'2.2 Retornos'!A195</f>
        <v>42269</v>
      </c>
      <c r="B190" s="1">
        <f>B189*(1+'2.2 Retornos'!L195)</f>
        <v>93.12574816</v>
      </c>
      <c r="C190" s="1">
        <f>C189*(1+'2.2 Retornos'!W195)</f>
        <v>63.35524236</v>
      </c>
      <c r="D190" s="1">
        <f>D189*(1+'2.2 Retornos'!AH195)</f>
        <v>83.78113764</v>
      </c>
    </row>
    <row r="191">
      <c r="A191" s="46">
        <f>'2.2 Retornos'!A196</f>
        <v>42270</v>
      </c>
      <c r="B191" s="1">
        <f>B190*(1+'2.2 Retornos'!L196)</f>
        <v>92.7039148</v>
      </c>
      <c r="C191" s="1">
        <f>C190*(1+'2.2 Retornos'!W196)</f>
        <v>62.27730306</v>
      </c>
      <c r="D191" s="1">
        <f>D190*(1+'2.2 Retornos'!AH196)</f>
        <v>82.03628122</v>
      </c>
    </row>
    <row r="192">
      <c r="A192" s="46">
        <f>'2.2 Retornos'!A197</f>
        <v>42271</v>
      </c>
      <c r="B192" s="1">
        <f>B191*(1+'2.2 Retornos'!L197)</f>
        <v>92.09978476</v>
      </c>
      <c r="C192" s="1">
        <f>C191*(1+'2.2 Retornos'!W197)</f>
        <v>65.56158954</v>
      </c>
      <c r="D192" s="1">
        <f>D191*(1+'2.2 Retornos'!AH197)</f>
        <v>82.12283019</v>
      </c>
    </row>
    <row r="193">
      <c r="A193" s="46">
        <f>'2.2 Retornos'!A198</f>
        <v>42272</v>
      </c>
      <c r="B193" s="1">
        <f>B192*(1+'2.2 Retornos'!L198)</f>
        <v>93.10994331</v>
      </c>
      <c r="C193" s="1">
        <f>C192*(1+'2.2 Retornos'!W198)</f>
        <v>64.6917151</v>
      </c>
      <c r="D193" s="1">
        <f>D192*(1+'2.2 Retornos'!AH198)</f>
        <v>82.7216286</v>
      </c>
    </row>
    <row r="194">
      <c r="A194" s="46">
        <f>'2.2 Retornos'!A199</f>
        <v>42275</v>
      </c>
      <c r="B194" s="1">
        <f>B193*(1+'2.2 Retornos'!L199)</f>
        <v>91.82399618</v>
      </c>
      <c r="C194" s="1">
        <f>C193*(1+'2.2 Retornos'!W199)</f>
        <v>60.36099624</v>
      </c>
      <c r="D194" s="1">
        <f>D193*(1+'2.2 Retornos'!AH199)</f>
        <v>80.62999538</v>
      </c>
    </row>
    <row r="195">
      <c r="A195" s="46">
        <f>'2.2 Retornos'!A200</f>
        <v>42276</v>
      </c>
      <c r="B195" s="1">
        <f>B194*(1+'2.2 Retornos'!L200)</f>
        <v>92.46938317</v>
      </c>
      <c r="C195" s="1">
        <f>C194*(1+'2.2 Retornos'!W200)</f>
        <v>61.11501541</v>
      </c>
      <c r="D195" s="1">
        <f>D194*(1+'2.2 Retornos'!AH200)</f>
        <v>81.58225994</v>
      </c>
    </row>
    <row r="196">
      <c r="A196" s="46">
        <f>'2.2 Retornos'!A201</f>
        <v>42277</v>
      </c>
      <c r="B196" s="1">
        <f>B195*(1+'2.2 Retornos'!L201)</f>
        <v>94.59229679</v>
      </c>
      <c r="C196" s="1">
        <f>C195*(1+'2.2 Retornos'!W201)</f>
        <v>62.6382543</v>
      </c>
      <c r="D196" s="1">
        <f>D195*(1+'2.2 Retornos'!AH201)</f>
        <v>81.65745617</v>
      </c>
    </row>
    <row r="197">
      <c r="A197" s="46">
        <f>'2.2 Retornos'!A202</f>
        <v>42278</v>
      </c>
      <c r="B197" s="1">
        <f>B196*(1+'2.2 Retornos'!L202)</f>
        <v>94.80691904</v>
      </c>
      <c r="C197" s="1">
        <f>C196*(1+'2.2 Retornos'!W202)</f>
        <v>61.41188594</v>
      </c>
      <c r="D197" s="1">
        <f>D196*(1+'2.2 Retornos'!AH202)</f>
        <v>81.24358289</v>
      </c>
    </row>
    <row r="198">
      <c r="A198" s="46">
        <f>'2.2 Retornos'!A203</f>
        <v>42279</v>
      </c>
      <c r="B198" s="1">
        <f>B197*(1+'2.2 Retornos'!L203)</f>
        <v>93.25804125</v>
      </c>
      <c r="C198" s="1">
        <f>C197*(1+'2.2 Retornos'!W203)</f>
        <v>66.12647946</v>
      </c>
      <c r="D198" s="1">
        <f>D197*(1+'2.2 Retornos'!AH203)</f>
        <v>82.75805671</v>
      </c>
    </row>
    <row r="199">
      <c r="A199" s="46">
        <f>'2.2 Retornos'!A204</f>
        <v>42282</v>
      </c>
      <c r="B199" s="1">
        <f>B198*(1+'2.2 Retornos'!L204)</f>
        <v>94.7532209</v>
      </c>
      <c r="C199" s="1">
        <f>C198*(1+'2.2 Retornos'!W204)</f>
        <v>71.16415447</v>
      </c>
      <c r="D199" s="1">
        <f>D198*(1+'2.2 Retornos'!AH204)</f>
        <v>86.83738405</v>
      </c>
    </row>
    <row r="200">
      <c r="A200" s="46">
        <f>'2.2 Retornos'!A205</f>
        <v>42283</v>
      </c>
      <c r="B200" s="1">
        <f>B199*(1+'2.2 Retornos'!L205)</f>
        <v>95.56893318</v>
      </c>
      <c r="C200" s="1">
        <f>C199*(1+'2.2 Retornos'!W205)</f>
        <v>75.73109973</v>
      </c>
      <c r="D200" s="1">
        <f>D199*(1+'2.2 Retornos'!AH205)</f>
        <v>89.81964787</v>
      </c>
    </row>
    <row r="201">
      <c r="A201" s="46">
        <f>'2.2 Retornos'!A206</f>
        <v>42284</v>
      </c>
      <c r="B201" s="1">
        <f>B200*(1+'2.2 Retornos'!L206)</f>
        <v>96.76975864</v>
      </c>
      <c r="C201" s="1">
        <f>C200*(1+'2.2 Retornos'!W206)</f>
        <v>80.30470401</v>
      </c>
      <c r="D201" s="1">
        <f>D200*(1+'2.2 Retornos'!AH206)</f>
        <v>92.90970034</v>
      </c>
    </row>
    <row r="202">
      <c r="A202" s="46">
        <f>'2.2 Retornos'!A207</f>
        <v>42285</v>
      </c>
      <c r="B202" s="1">
        <f>B201*(1+'2.2 Retornos'!L207)</f>
        <v>97.27281993</v>
      </c>
      <c r="C202" s="1">
        <f>C201*(1+'2.2 Retornos'!W207)</f>
        <v>80.16743208</v>
      </c>
      <c r="D202" s="1">
        <f>D201*(1+'2.2 Retornos'!AH207)</f>
        <v>95.12175457</v>
      </c>
    </row>
    <row r="203">
      <c r="A203" s="46">
        <f>'2.2 Retornos'!A208</f>
        <v>42286</v>
      </c>
      <c r="B203" s="1">
        <f>B202*(1+'2.2 Retornos'!L208)</f>
        <v>96.86167904</v>
      </c>
      <c r="C203" s="1">
        <f>C202*(1+'2.2 Retornos'!W208)</f>
        <v>82.88112335</v>
      </c>
      <c r="D203" s="1">
        <f>D202*(1+'2.2 Retornos'!AH208)</f>
        <v>94.10427816</v>
      </c>
    </row>
    <row r="204">
      <c r="A204" s="46">
        <f>'2.2 Retornos'!A209</f>
        <v>42289</v>
      </c>
      <c r="B204" s="1">
        <f>B203*(1+'2.2 Retornos'!L209)</f>
        <v>96.86167904</v>
      </c>
      <c r="C204" s="1">
        <f>C203*(1+'2.2 Retornos'!W209)</f>
        <v>82.88112335</v>
      </c>
      <c r="D204" s="1">
        <f>D203*(1+'2.2 Retornos'!AH209)</f>
        <v>94.10427816</v>
      </c>
    </row>
    <row r="205">
      <c r="A205" s="46">
        <f>'2.2 Retornos'!A210</f>
        <v>42290</v>
      </c>
      <c r="B205" s="1">
        <f>B204*(1+'2.2 Retornos'!L210)</f>
        <v>96.45063838</v>
      </c>
      <c r="C205" s="1">
        <f>C204*(1+'2.2 Retornos'!W210)</f>
        <v>78.79634234</v>
      </c>
      <c r="D205" s="1">
        <f>D204*(1+'2.2 Retornos'!AH210)</f>
        <v>91.68515254</v>
      </c>
    </row>
    <row r="206">
      <c r="A206" s="46">
        <f>'2.2 Retornos'!A211</f>
        <v>42291</v>
      </c>
      <c r="B206" s="1">
        <f>B205*(1+'2.2 Retornos'!L211)</f>
        <v>95.618058</v>
      </c>
      <c r="C206" s="1">
        <f>C205*(1+'2.2 Retornos'!W211)</f>
        <v>82.12641421</v>
      </c>
      <c r="D206" s="1">
        <f>D205*(1+'2.2 Retornos'!AH211)</f>
        <v>92.79222823</v>
      </c>
    </row>
    <row r="207">
      <c r="A207" s="46">
        <f>'2.2 Retornos'!A212</f>
        <v>42292</v>
      </c>
      <c r="B207" s="1">
        <f>B206*(1+'2.2 Retornos'!L212)</f>
        <v>95.4460496</v>
      </c>
      <c r="C207" s="1">
        <f>C206*(1+'2.2 Retornos'!W212)</f>
        <v>81.69256688</v>
      </c>
      <c r="D207" s="1">
        <f>D206*(1+'2.2 Retornos'!AH212)</f>
        <v>92.23087516</v>
      </c>
    </row>
    <row r="208">
      <c r="A208" s="46">
        <f>'2.2 Retornos'!A213</f>
        <v>42293</v>
      </c>
      <c r="B208" s="1">
        <f>B207*(1+'2.2 Retornos'!L213)</f>
        <v>96.20012597</v>
      </c>
      <c r="C208" s="1">
        <f>C207*(1+'2.2 Retornos'!W213)</f>
        <v>78.62716611</v>
      </c>
      <c r="D208" s="1">
        <f>D207*(1+'2.2 Retornos'!AH213)</f>
        <v>92.43662492</v>
      </c>
    </row>
    <row r="209">
      <c r="A209" s="46">
        <f>'2.2 Retornos'!A214</f>
        <v>42296</v>
      </c>
      <c r="B209" s="1">
        <f>B208*(1+'2.2 Retornos'!L214)</f>
        <v>96.48786984</v>
      </c>
      <c r="C209" s="1">
        <f>C208*(1+'2.2 Retornos'!W214)</f>
        <v>75.56532102</v>
      </c>
      <c r="D209" s="1">
        <f>D208*(1+'2.2 Retornos'!AH214)</f>
        <v>90.25663032</v>
      </c>
    </row>
    <row r="210">
      <c r="A210" s="46">
        <f>'2.2 Retornos'!A215</f>
        <v>42297</v>
      </c>
      <c r="B210" s="1">
        <f>B209*(1+'2.2 Retornos'!L215)</f>
        <v>97.37546224</v>
      </c>
      <c r="C210" s="1">
        <f>C209*(1+'2.2 Retornos'!W215)</f>
        <v>77.52176296</v>
      </c>
      <c r="D210" s="1">
        <f>D209*(1+'2.2 Retornos'!AH215)</f>
        <v>91.62898618</v>
      </c>
    </row>
    <row r="211">
      <c r="A211" s="46">
        <f>'2.2 Retornos'!A216</f>
        <v>42298</v>
      </c>
      <c r="B211" s="1">
        <f>B210*(1+'2.2 Retornos'!L216)</f>
        <v>97.59696772</v>
      </c>
      <c r="C211" s="1">
        <f>C210*(1+'2.2 Retornos'!W216)</f>
        <v>77.11509243</v>
      </c>
      <c r="D211" s="1">
        <f>D210*(1+'2.2 Retornos'!AH216)</f>
        <v>90.05178849</v>
      </c>
    </row>
    <row r="212">
      <c r="A212" s="46">
        <f>'2.2 Retornos'!A217</f>
        <v>42299</v>
      </c>
      <c r="B212" s="1">
        <f>B211*(1+'2.2 Retornos'!L217)</f>
        <v>98.89827382</v>
      </c>
      <c r="C212" s="1">
        <f>C211*(1+'2.2 Retornos'!W217)</f>
        <v>80.42768181</v>
      </c>
      <c r="D212" s="1">
        <f>D211*(1+'2.2 Retornos'!AH217)</f>
        <v>91.4982264</v>
      </c>
    </row>
    <row r="213">
      <c r="A213" s="46">
        <f>'2.2 Retornos'!A218</f>
        <v>42300</v>
      </c>
      <c r="B213" s="1">
        <f>B212*(1+'2.2 Retornos'!L218)</f>
        <v>99.77280074</v>
      </c>
      <c r="C213" s="1">
        <f>C212*(1+'2.2 Retornos'!W218)</f>
        <v>82.11120201</v>
      </c>
      <c r="D213" s="1">
        <f>D212*(1+'2.2 Retornos'!AH218)</f>
        <v>91.01818383</v>
      </c>
    </row>
    <row r="214">
      <c r="A214" s="46">
        <f>'2.2 Retornos'!A219</f>
        <v>42303</v>
      </c>
      <c r="B214" s="1">
        <f>B213*(1+'2.2 Retornos'!L219)</f>
        <v>99.41078882</v>
      </c>
      <c r="C214" s="1">
        <f>C213*(1+'2.2 Retornos'!W219)</f>
        <v>80.12976448</v>
      </c>
      <c r="D214" s="1">
        <f>D213*(1+'2.2 Retornos'!AH219)</f>
        <v>88.64883767</v>
      </c>
    </row>
    <row r="215">
      <c r="A215" s="46">
        <f>'2.2 Retornos'!A220</f>
        <v>42304</v>
      </c>
      <c r="B215" s="1">
        <f>B214*(1+'2.2 Retornos'!L220)</f>
        <v>99.89194326</v>
      </c>
      <c r="C215" s="1">
        <f>C214*(1+'2.2 Retornos'!W220)</f>
        <v>79.91423827</v>
      </c>
      <c r="D215" s="1">
        <f>D214*(1+'2.2 Retornos'!AH220)</f>
        <v>87.1383395</v>
      </c>
    </row>
    <row r="216">
      <c r="A216" s="46">
        <f>'2.2 Retornos'!A221</f>
        <v>42305</v>
      </c>
      <c r="B216" s="1">
        <f>B215*(1+'2.2 Retornos'!L221)</f>
        <v>100.9962017</v>
      </c>
      <c r="C216" s="1">
        <f>C215*(1+'2.2 Retornos'!W221)</f>
        <v>78.87567578</v>
      </c>
      <c r="D216" s="1">
        <f>D215*(1+'2.2 Retornos'!AH221)</f>
        <v>89.53053396</v>
      </c>
    </row>
    <row r="217">
      <c r="A217" s="46">
        <f>'2.2 Retornos'!A222</f>
        <v>42306</v>
      </c>
      <c r="B217" s="1">
        <f>B216*(1+'2.2 Retornos'!L222)</f>
        <v>100.5104931</v>
      </c>
      <c r="C217" s="1">
        <f>C216*(1+'2.2 Retornos'!W222)</f>
        <v>75.03021322</v>
      </c>
      <c r="D217" s="1">
        <f>D216*(1+'2.2 Retornos'!AH222)</f>
        <v>89.78430129</v>
      </c>
    </row>
    <row r="218">
      <c r="A218" s="46">
        <f>'2.2 Retornos'!A223</f>
        <v>42307</v>
      </c>
      <c r="B218" s="1">
        <f>B217*(1+'2.2 Retornos'!L223)</f>
        <v>98.33698349</v>
      </c>
      <c r="C218" s="1">
        <f>C217*(1+'2.2 Retornos'!W223)</f>
        <v>75.77300669</v>
      </c>
      <c r="D218" s="1">
        <f>D217*(1+'2.2 Retornos'!AH223)</f>
        <v>89.32538327</v>
      </c>
    </row>
    <row r="219">
      <c r="A219" s="46">
        <f>'2.2 Retornos'!A224</f>
        <v>42310</v>
      </c>
      <c r="B219" s="1">
        <f>B218*(1+'2.2 Retornos'!L224)</f>
        <v>98.64792895</v>
      </c>
      <c r="C219" s="1">
        <f>C218*(1+'2.2 Retornos'!W224)</f>
        <v>76.33327784</v>
      </c>
      <c r="D219" s="1">
        <f>D218*(1+'2.2 Retornos'!AH224)</f>
        <v>91.10360845</v>
      </c>
    </row>
    <row r="220">
      <c r="A220" s="46">
        <f>'2.2 Retornos'!A225</f>
        <v>42311</v>
      </c>
      <c r="B220" s="1">
        <f>B219*(1+'2.2 Retornos'!L225)</f>
        <v>98.83135984</v>
      </c>
      <c r="C220" s="1">
        <f>C219*(1+'2.2 Retornos'!W225)</f>
        <v>76.91152878</v>
      </c>
      <c r="D220" s="1">
        <f>D219*(1+'2.2 Retornos'!AH225)</f>
        <v>93.60247828</v>
      </c>
    </row>
    <row r="221">
      <c r="A221" s="46">
        <f>'2.2 Retornos'!A226</f>
        <v>42312</v>
      </c>
      <c r="B221" s="1">
        <f>B220*(1+'2.2 Retornos'!L226)</f>
        <v>98.80570504</v>
      </c>
      <c r="C221" s="1">
        <f>C220*(1+'2.2 Retornos'!W226)</f>
        <v>75.68130397</v>
      </c>
      <c r="D221" s="1">
        <f>D220*(1+'2.2 Retornos'!AH226)</f>
        <v>93.29366401</v>
      </c>
    </row>
    <row r="222">
      <c r="A222" s="46">
        <f>'2.2 Retornos'!A227</f>
        <v>42313</v>
      </c>
      <c r="B222" s="1">
        <f>B221*(1+'2.2 Retornos'!L227)</f>
        <v>98.87643127</v>
      </c>
      <c r="C222" s="1">
        <f>C221*(1+'2.2 Retornos'!W227)</f>
        <v>72.36105659</v>
      </c>
      <c r="D222" s="1">
        <f>D221*(1+'2.2 Retornos'!AH227)</f>
        <v>94.32842544</v>
      </c>
    </row>
    <row r="223">
      <c r="A223" s="46">
        <f>'2.2 Retornos'!A228</f>
        <v>42314</v>
      </c>
      <c r="B223" s="1">
        <f>B222*(1+'2.2 Retornos'!L228)</f>
        <v>99.9352033</v>
      </c>
      <c r="C223" s="1">
        <f>C222*(1+'2.2 Retornos'!W228)</f>
        <v>70.52087865</v>
      </c>
      <c r="D223" s="1">
        <f>D222*(1+'2.2 Retornos'!AH228)</f>
        <v>93.6068174</v>
      </c>
    </row>
    <row r="224">
      <c r="A224" s="46">
        <f>'2.2 Retornos'!A229</f>
        <v>42317</v>
      </c>
      <c r="B224" s="1">
        <f>B223*(1+'2.2 Retornos'!L229)</f>
        <v>98.67244403</v>
      </c>
      <c r="C224" s="1">
        <f>C223*(1+'2.2 Retornos'!W229)</f>
        <v>70.61428684</v>
      </c>
      <c r="D224" s="1">
        <f>D223*(1+'2.2 Retornos'!AH229)</f>
        <v>92.14031388</v>
      </c>
    </row>
    <row r="225">
      <c r="A225" s="46">
        <f>'2.2 Retornos'!A230</f>
        <v>42318</v>
      </c>
      <c r="B225" s="1">
        <f>B224*(1+'2.2 Retornos'!L230)</f>
        <v>99.02705465</v>
      </c>
      <c r="C225" s="1">
        <f>C224*(1+'2.2 Retornos'!W230)</f>
        <v>68.57385909</v>
      </c>
      <c r="D225" s="1">
        <f>D224*(1+'2.2 Retornos'!AH230)</f>
        <v>91.45437775</v>
      </c>
    </row>
    <row r="226">
      <c r="A226" s="46">
        <f>'2.2 Retornos'!A231</f>
        <v>42319</v>
      </c>
      <c r="B226" s="1">
        <f>B225*(1+'2.2 Retornos'!L231)</f>
        <v>99.1048404</v>
      </c>
      <c r="C226" s="1">
        <f>C225*(1+'2.2 Retornos'!W231)</f>
        <v>67.22107913</v>
      </c>
      <c r="D226" s="1">
        <f>D225*(1+'2.2 Retornos'!AH231)</f>
        <v>89.103886</v>
      </c>
    </row>
    <row r="227">
      <c r="A227" s="46">
        <f>'2.2 Retornos'!A232</f>
        <v>42320</v>
      </c>
      <c r="B227" s="1">
        <f>B226*(1+'2.2 Retornos'!L232)</f>
        <v>97.39209346</v>
      </c>
      <c r="C227" s="1">
        <f>C226*(1+'2.2 Retornos'!W232)</f>
        <v>66.31428827</v>
      </c>
      <c r="D227" s="1">
        <f>D226*(1+'2.2 Retornos'!AH232)</f>
        <v>86.98885819</v>
      </c>
    </row>
    <row r="228">
      <c r="A228" s="46">
        <f>'2.2 Retornos'!A233</f>
        <v>42321</v>
      </c>
      <c r="B228" s="1">
        <f>B227*(1+'2.2 Retornos'!L233)</f>
        <v>96.39340615</v>
      </c>
      <c r="C228" s="1">
        <f>C227*(1+'2.2 Retornos'!W233)</f>
        <v>66.24860671</v>
      </c>
      <c r="D228" s="1">
        <f>D227*(1+'2.2 Retornos'!AH233)</f>
        <v>87.68080572</v>
      </c>
    </row>
    <row r="229">
      <c r="A229" s="46">
        <f>'2.2 Retornos'!A234</f>
        <v>42324</v>
      </c>
      <c r="B229" s="1">
        <f>B228*(1+'2.2 Retornos'!L234)</f>
        <v>97.78962684</v>
      </c>
      <c r="C229" s="1">
        <f>C228*(1+'2.2 Retornos'!W234)</f>
        <v>66.0648648</v>
      </c>
      <c r="D229" s="1">
        <f>D228*(1+'2.2 Retornos'!AH234)</f>
        <v>91.16176007</v>
      </c>
    </row>
    <row r="230">
      <c r="A230" s="46">
        <f>'2.2 Retornos'!A235</f>
        <v>42325</v>
      </c>
      <c r="B230" s="1">
        <f>B229*(1+'2.2 Retornos'!L235)</f>
        <v>98.21682361</v>
      </c>
      <c r="C230" s="1">
        <f>C229*(1+'2.2 Retornos'!W235)</f>
        <v>64.66139972</v>
      </c>
      <c r="D230" s="1">
        <f>D229*(1+'2.2 Retornos'!AH235)</f>
        <v>90.7638212</v>
      </c>
    </row>
    <row r="231">
      <c r="A231" s="46">
        <f>'2.2 Retornos'!A236</f>
        <v>42326</v>
      </c>
      <c r="B231" s="1">
        <f>B230*(1+'2.2 Retornos'!L236)</f>
        <v>98.73442479</v>
      </c>
      <c r="C231" s="1">
        <f>C230*(1+'2.2 Retornos'!W236)</f>
        <v>67.11451118</v>
      </c>
      <c r="D231" s="1">
        <f>D230*(1+'2.2 Retornos'!AH236)</f>
        <v>91.25170096</v>
      </c>
    </row>
    <row r="232">
      <c r="A232" s="46">
        <f>'2.2 Retornos'!A237</f>
        <v>42327</v>
      </c>
      <c r="B232" s="1">
        <f>B231*(1+'2.2 Retornos'!L237)</f>
        <v>99.32851953</v>
      </c>
      <c r="C232" s="1">
        <f>C231*(1+'2.2 Retornos'!W237)</f>
        <v>67.65223793</v>
      </c>
      <c r="D232" s="1">
        <f>D231*(1+'2.2 Retornos'!AH237)</f>
        <v>90.56349684</v>
      </c>
    </row>
    <row r="233">
      <c r="A233" s="46">
        <f>'2.2 Retornos'!A238</f>
        <v>42328</v>
      </c>
      <c r="B233" s="1">
        <f>B232*(1+'2.2 Retornos'!L238)</f>
        <v>99.10225751</v>
      </c>
      <c r="C233" s="1">
        <f>C232*(1+'2.2 Retornos'!W238)</f>
        <v>64.71543926</v>
      </c>
      <c r="D233" s="1">
        <f>D232*(1+'2.2 Retornos'!AH238)</f>
        <v>89.3170415</v>
      </c>
    </row>
    <row r="234">
      <c r="A234" s="46">
        <f>'2.2 Retornos'!A239</f>
        <v>42331</v>
      </c>
      <c r="B234" s="1">
        <f>B233*(1+'2.2 Retornos'!L239)</f>
        <v>98.46325582</v>
      </c>
      <c r="C234" s="1">
        <f>C233*(1+'2.2 Retornos'!W239)</f>
        <v>62.87775799</v>
      </c>
      <c r="D234" s="1">
        <f>D233*(1+'2.2 Retornos'!AH239)</f>
        <v>89.73304076</v>
      </c>
    </row>
    <row r="235">
      <c r="A235" s="46">
        <f>'2.2 Retornos'!A240</f>
        <v>42332</v>
      </c>
      <c r="B235" s="1">
        <f>B234*(1+'2.2 Retornos'!L240)</f>
        <v>98.45601219</v>
      </c>
      <c r="C235" s="1">
        <f>C234*(1+'2.2 Retornos'!W240)</f>
        <v>65.70839147</v>
      </c>
      <c r="D235" s="1">
        <f>D234*(1+'2.2 Retornos'!AH240)</f>
        <v>90.81420021</v>
      </c>
    </row>
    <row r="236">
      <c r="A236" s="46">
        <f>'2.2 Retornos'!A241</f>
        <v>42333</v>
      </c>
      <c r="B236" s="1">
        <f>B235*(1+'2.2 Retornos'!L241)</f>
        <v>98.35370828</v>
      </c>
      <c r="C236" s="1">
        <f>C235*(1+'2.2 Retornos'!W241)</f>
        <v>65.07622559</v>
      </c>
      <c r="D236" s="1">
        <f>D235*(1+'2.2 Retornos'!AH241)</f>
        <v>89.74041449</v>
      </c>
    </row>
    <row r="237">
      <c r="A237" s="46">
        <f>'2.2 Retornos'!A242</f>
        <v>42334</v>
      </c>
      <c r="B237" s="1">
        <f>B236*(1+'2.2 Retornos'!L242)</f>
        <v>98.71033977</v>
      </c>
      <c r="C237" s="1">
        <f>C236*(1+'2.2 Retornos'!W242)</f>
        <v>66.96886613</v>
      </c>
      <c r="D237" s="1">
        <f>D236*(1+'2.2 Retornos'!AH242)</f>
        <v>89.18128914</v>
      </c>
    </row>
    <row r="238">
      <c r="A238" s="46">
        <f>'2.2 Retornos'!A243</f>
        <v>42335</v>
      </c>
      <c r="B238" s="1">
        <f>B237*(1+'2.2 Retornos'!L243)</f>
        <v>98.79272309</v>
      </c>
      <c r="C238" s="1">
        <f>C237*(1+'2.2 Retornos'!W243)</f>
        <v>64.73394696</v>
      </c>
      <c r="D238" s="1">
        <f>D237*(1+'2.2 Retornos'!AH243)</f>
        <v>87.71930862</v>
      </c>
    </row>
    <row r="239">
      <c r="A239" s="46">
        <f>'2.2 Retornos'!A244</f>
        <v>42338</v>
      </c>
      <c r="B239" s="1">
        <f>B238*(1+'2.2 Retornos'!L244)</f>
        <v>99.30028625</v>
      </c>
      <c r="C239" s="1">
        <f>C238*(1+'2.2 Retornos'!W244)</f>
        <v>66.01102109</v>
      </c>
      <c r="D239" s="1">
        <f>D238*(1+'2.2 Retornos'!AH244)</f>
        <v>88.87958169</v>
      </c>
    </row>
    <row r="240">
      <c r="A240" s="46">
        <f>'2.2 Retornos'!A245</f>
        <v>42339</v>
      </c>
      <c r="B240" s="1">
        <f>B239*(1+'2.2 Retornos'!L245)</f>
        <v>100.4613466</v>
      </c>
      <c r="C240" s="1">
        <f>C239*(1+'2.2 Retornos'!W245)</f>
        <v>68.24563385</v>
      </c>
      <c r="D240" s="1">
        <f>D239*(1+'2.2 Retornos'!AH245)</f>
        <v>90.02653622</v>
      </c>
    </row>
    <row r="241">
      <c r="A241" s="46">
        <f>'2.2 Retornos'!A246</f>
        <v>42340</v>
      </c>
      <c r="B241" s="1">
        <f>B240*(1+'2.2 Retornos'!L246)</f>
        <v>100.0000854</v>
      </c>
      <c r="C241" s="1">
        <f>C240*(1+'2.2 Retornos'!W246)</f>
        <v>66.17318955</v>
      </c>
      <c r="D241" s="1">
        <f>D240*(1+'2.2 Retornos'!AH246)</f>
        <v>87.07308859</v>
      </c>
    </row>
    <row r="242">
      <c r="A242" s="46">
        <f>'2.2 Retornos'!A247</f>
        <v>42341</v>
      </c>
      <c r="B242" s="1">
        <f>B241*(1+'2.2 Retornos'!L247)</f>
        <v>98.80303622</v>
      </c>
      <c r="C242" s="1">
        <f>C241*(1+'2.2 Retornos'!W247)</f>
        <v>67.17584533</v>
      </c>
      <c r="D242" s="1">
        <f>D241*(1+'2.2 Retornos'!AH247)</f>
        <v>86.76609127</v>
      </c>
    </row>
    <row r="243">
      <c r="A243" s="46">
        <f>'2.2 Retornos'!A248</f>
        <v>42342</v>
      </c>
      <c r="B243" s="1">
        <f>B242*(1+'2.2 Retornos'!L248)</f>
        <v>99.25544908</v>
      </c>
      <c r="C243" s="1">
        <f>C242*(1+'2.2 Retornos'!W248)</f>
        <v>69.59159823</v>
      </c>
      <c r="D243" s="1">
        <f>D242*(1+'2.2 Retornos'!AH248)</f>
        <v>85.30764385</v>
      </c>
    </row>
    <row r="244">
      <c r="A244" s="46">
        <f>'2.2 Retornos'!A249</f>
        <v>42345</v>
      </c>
      <c r="B244" s="1">
        <f>B243*(1+'2.2 Retornos'!L249)</f>
        <v>97.52539787</v>
      </c>
      <c r="C244" s="1">
        <f>C243*(1+'2.2 Retornos'!W249)</f>
        <v>64.92410812</v>
      </c>
      <c r="D244" s="1">
        <f>D243*(1+'2.2 Retornos'!AH249)</f>
        <v>80.43624515</v>
      </c>
    </row>
    <row r="245">
      <c r="A245" s="46">
        <f>'2.2 Retornos'!A250</f>
        <v>42346</v>
      </c>
      <c r="B245" s="1">
        <f>B244*(1+'2.2 Retornos'!L250)</f>
        <v>95.87275425</v>
      </c>
      <c r="C245" s="1">
        <f>C244*(1+'2.2 Retornos'!W250)</f>
        <v>64.29918402</v>
      </c>
      <c r="D245" s="1">
        <f>D244*(1+'2.2 Retornos'!AH250)</f>
        <v>81.14281657</v>
      </c>
    </row>
    <row r="246">
      <c r="A246" s="46">
        <f>'2.2 Retornos'!A251</f>
        <v>42347</v>
      </c>
      <c r="B246" s="1">
        <f>B245*(1+'2.2 Retornos'!L251)</f>
        <v>95.97266894</v>
      </c>
      <c r="C246" s="1">
        <f>C245*(1+'2.2 Retornos'!W251)</f>
        <v>65.89034218</v>
      </c>
      <c r="D246" s="1">
        <f>D245*(1+'2.2 Retornos'!AH251)</f>
        <v>81.63075914</v>
      </c>
    </row>
    <row r="247">
      <c r="A247" s="46">
        <f>'2.2 Retornos'!A252</f>
        <v>42348</v>
      </c>
      <c r="B247" s="1">
        <f>B246*(1+'2.2 Retornos'!L252)</f>
        <v>96.03198242</v>
      </c>
      <c r="C247" s="1">
        <f>C246*(1+'2.2 Retornos'!W252)</f>
        <v>66.58077222</v>
      </c>
      <c r="D247" s="1">
        <f>D246*(1+'2.2 Retornos'!AH252)</f>
        <v>83.15369483</v>
      </c>
    </row>
    <row r="248">
      <c r="A248" s="46">
        <f>'2.2 Retornos'!A253</f>
        <v>42349</v>
      </c>
      <c r="B248" s="1">
        <f>B247*(1+'2.2 Retornos'!L253)</f>
        <v>94.16518782</v>
      </c>
      <c r="C248" s="1">
        <f>C247*(1+'2.2 Retornos'!W253)</f>
        <v>65.7319631</v>
      </c>
      <c r="D248" s="1">
        <f>D247*(1+'2.2 Retornos'!AH253)</f>
        <v>80.03098699</v>
      </c>
    </row>
    <row r="249">
      <c r="A249" s="46">
        <f>'2.2 Retornos'!A254</f>
        <v>42352</v>
      </c>
      <c r="B249" s="1">
        <f>B248*(1+'2.2 Retornos'!L254)</f>
        <v>93.70645103</v>
      </c>
      <c r="C249" s="1">
        <f>C248*(1+'2.2 Retornos'!W254)</f>
        <v>61.43022817</v>
      </c>
      <c r="D249" s="1">
        <f>D248*(1+'2.2 Retornos'!AH254)</f>
        <v>79.92021987</v>
      </c>
    </row>
    <row r="250">
      <c r="A250" s="46">
        <f>'2.2 Retornos'!A255</f>
        <v>42353</v>
      </c>
      <c r="B250" s="1">
        <f>B249*(1+'2.2 Retornos'!L255)</f>
        <v>94.99593932</v>
      </c>
      <c r="C250" s="1">
        <f>C249*(1+'2.2 Retornos'!W255)</f>
        <v>60.80296976</v>
      </c>
      <c r="D250" s="1">
        <f>D249*(1+'2.2 Retornos'!AH255)</f>
        <v>81.79363742</v>
      </c>
    </row>
    <row r="251">
      <c r="A251" s="46">
        <f>'2.2 Retornos'!A256</f>
        <v>42354</v>
      </c>
      <c r="B251" s="1">
        <f>B250*(1+'2.2 Retornos'!L256)</f>
        <v>96.56777675</v>
      </c>
      <c r="C251" s="1">
        <f>C250*(1+'2.2 Retornos'!W256)</f>
        <v>63.88181152</v>
      </c>
      <c r="D251" s="1">
        <f>D250*(1+'2.2 Retornos'!AH256)</f>
        <v>81.14030933</v>
      </c>
    </row>
    <row r="252">
      <c r="A252" s="46">
        <f>'2.2 Retornos'!A257</f>
        <v>42355</v>
      </c>
      <c r="B252" s="1">
        <f>B251*(1+'2.2 Retornos'!L257)</f>
        <v>95.95888639</v>
      </c>
      <c r="C252" s="1">
        <f>C251*(1+'2.2 Retornos'!W257)</f>
        <v>60.44820402</v>
      </c>
      <c r="D252" s="1">
        <f>D251*(1+'2.2 Retornos'!AH257)</f>
        <v>79.97338048</v>
      </c>
    </row>
    <row r="253">
      <c r="A253" s="46">
        <f>'2.2 Retornos'!A258</f>
        <v>42356</v>
      </c>
      <c r="B253" s="1">
        <f>B252*(1+'2.2 Retornos'!L258)</f>
        <v>95.10699242</v>
      </c>
      <c r="C253" s="1">
        <f>C252*(1+'2.2 Retornos'!W258)</f>
        <v>65.02915358</v>
      </c>
      <c r="D253" s="1">
        <f>D252*(1+'2.2 Retornos'!AH258)</f>
        <v>81.3757891</v>
      </c>
    </row>
    <row r="254">
      <c r="A254" s="46">
        <f>'2.2 Retornos'!A259</f>
        <v>42359</v>
      </c>
      <c r="B254" s="1">
        <f>B253*(1+'2.2 Retornos'!L259)</f>
        <v>95.47161006</v>
      </c>
      <c r="C254" s="1">
        <f>C253*(1+'2.2 Retornos'!W259)</f>
        <v>66.56410244</v>
      </c>
      <c r="D254" s="1">
        <f>D253*(1+'2.2 Retornos'!AH259)</f>
        <v>80.58031056</v>
      </c>
    </row>
    <row r="255">
      <c r="A255" s="46">
        <f>'2.2 Retornos'!A260</f>
        <v>42360</v>
      </c>
      <c r="B255" s="1">
        <f>B254*(1+'2.2 Retornos'!L260)</f>
        <v>95.48148808</v>
      </c>
      <c r="C255" s="1">
        <f>C254*(1+'2.2 Retornos'!W260)</f>
        <v>67.9177998</v>
      </c>
      <c r="D255" s="1">
        <f>D254*(1+'2.2 Retornos'!AH260)</f>
        <v>80.89564811</v>
      </c>
    </row>
    <row r="256">
      <c r="A256" s="46">
        <f>'2.2 Retornos'!A261</f>
        <v>42361</v>
      </c>
      <c r="B256" s="1">
        <f>B255*(1+'2.2 Retornos'!L261)</f>
        <v>96.33254826</v>
      </c>
      <c r="C256" s="1">
        <f>C255*(1+'2.2 Retornos'!W261)</f>
        <v>71.30815594</v>
      </c>
      <c r="D256" s="1">
        <f>D255*(1+'2.2 Retornos'!AH261)</f>
        <v>85.4219102</v>
      </c>
    </row>
    <row r="257">
      <c r="A257" s="46">
        <f>'2.2 Retornos'!A262</f>
        <v>42362</v>
      </c>
      <c r="B257" s="1">
        <f>B256*(1+'2.2 Retornos'!L262)</f>
        <v>96.75426121</v>
      </c>
      <c r="C257" s="1">
        <f>C256*(1+'2.2 Retornos'!W262)</f>
        <v>72.01515603</v>
      </c>
      <c r="D257" s="1">
        <f>D256*(1+'2.2 Retornos'!AH262)</f>
        <v>85.23335998</v>
      </c>
    </row>
    <row r="258">
      <c r="A258" s="46">
        <f>'2.2 Retornos'!A263</f>
        <v>42363</v>
      </c>
      <c r="B258" s="1">
        <f>B257*(1+'2.2 Retornos'!L263)</f>
        <v>96.75426121</v>
      </c>
      <c r="C258" s="1">
        <f>C257*(1+'2.2 Retornos'!W263)</f>
        <v>72.01515603</v>
      </c>
      <c r="D258" s="1">
        <f>D257*(1+'2.2 Retornos'!AH263)</f>
        <v>85.23335998</v>
      </c>
    </row>
    <row r="259">
      <c r="A259" s="46">
        <f>'2.2 Retornos'!A264</f>
        <v>42366</v>
      </c>
      <c r="B259" s="1">
        <f>B258*(1+'2.2 Retornos'!L264)</f>
        <v>96.75426121</v>
      </c>
      <c r="C259" s="1">
        <f>C258*(1+'2.2 Retornos'!W264)</f>
        <v>72.01515603</v>
      </c>
      <c r="D259" s="1">
        <f>D258*(1+'2.2 Retornos'!AH264)</f>
        <v>85.23335998</v>
      </c>
    </row>
    <row r="260">
      <c r="A260" s="46">
        <f>'2.2 Retornos'!A265</f>
        <v>42367</v>
      </c>
      <c r="B260" s="1">
        <f>B259*(1+'2.2 Retornos'!L265)</f>
        <v>97.1221492</v>
      </c>
      <c r="C260" s="1">
        <f>C259*(1+'2.2 Retornos'!W265)</f>
        <v>68.8463812</v>
      </c>
      <c r="D260" s="1">
        <f>D259*(1+'2.2 Retornos'!AH265)</f>
        <v>84.39136229</v>
      </c>
    </row>
    <row r="261">
      <c r="A261" s="46">
        <f>'2.2 Retornos'!A266</f>
        <v>42368</v>
      </c>
      <c r="B261" s="1">
        <f>B260*(1+'2.2 Retornos'!L266)</f>
        <v>96.54630704</v>
      </c>
      <c r="C261" s="1">
        <f>C260*(1+'2.2 Retornos'!W266)</f>
        <v>67.40366411</v>
      </c>
      <c r="D261" s="1">
        <f>D260*(1+'2.2 Retornos'!AH266)</f>
        <v>82.48129987</v>
      </c>
    </row>
    <row r="262">
      <c r="A262" s="46">
        <f>'2.2 Retornos'!A267</f>
        <v>42369</v>
      </c>
      <c r="B262" s="1">
        <f>B261*(1+'2.2 Retornos'!L267)</f>
        <v>94.85514806</v>
      </c>
      <c r="C262" s="1">
        <f>C261*(1+'2.2 Retornos'!W267)</f>
        <v>67.2091299</v>
      </c>
      <c r="D262" s="1">
        <f>D261*(1+'2.2 Retornos'!AH267)</f>
        <v>82.82076268</v>
      </c>
    </row>
    <row r="263">
      <c r="A263" s="46">
        <f>'2.2 Retornos'!A268</f>
        <v>42370</v>
      </c>
      <c r="B263" s="1">
        <f>B262*(1+'2.2 Retornos'!L268)</f>
        <v>94.85514806</v>
      </c>
      <c r="C263" s="1">
        <f>C262*(1+'2.2 Retornos'!W268)</f>
        <v>67.2091299</v>
      </c>
      <c r="D263" s="1">
        <f>D262*(1+'2.2 Retornos'!AH268)</f>
        <v>82.82076268</v>
      </c>
    </row>
    <row r="264">
      <c r="A264" s="46">
        <f>'2.2 Retornos'!A269</f>
        <v>42373</v>
      </c>
      <c r="B264" s="1">
        <f>B263*(1+'2.2 Retornos'!L269)</f>
        <v>93.72072411</v>
      </c>
      <c r="C264" s="1">
        <f>C263*(1+'2.2 Retornos'!W269)</f>
        <v>67.95448724</v>
      </c>
      <c r="D264" s="1">
        <f>D263*(1+'2.2 Retornos'!AH269)</f>
        <v>82.251188</v>
      </c>
    </row>
    <row r="265">
      <c r="A265" s="46">
        <f>'2.2 Retornos'!A270</f>
        <v>42374</v>
      </c>
      <c r="B265" s="1">
        <f>B264*(1+'2.2 Retornos'!L270)</f>
        <v>93.63960073</v>
      </c>
      <c r="C265" s="1">
        <f>C264*(1+'2.2 Retornos'!W270)</f>
        <v>68.58799614</v>
      </c>
      <c r="D265" s="1">
        <f>D264*(1+'2.2 Retornos'!AH270)</f>
        <v>83.05971032</v>
      </c>
    </row>
    <row r="266">
      <c r="A266" s="46">
        <f>'2.2 Retornos'!A271</f>
        <v>42375</v>
      </c>
      <c r="B266" s="1">
        <f>B265*(1+'2.2 Retornos'!L271)</f>
        <v>91.90381819</v>
      </c>
      <c r="C266" s="1">
        <f>C265*(1+'2.2 Retornos'!W271)</f>
        <v>67.36487262</v>
      </c>
      <c r="D266" s="1">
        <f>D265*(1+'2.2 Retornos'!AH271)</f>
        <v>80.34443396</v>
      </c>
    </row>
    <row r="267">
      <c r="A267" s="46">
        <f>'2.2 Retornos'!A272</f>
        <v>42376</v>
      </c>
      <c r="B267" s="1">
        <f>B266*(1+'2.2 Retornos'!L272)</f>
        <v>89.65588611</v>
      </c>
      <c r="C267" s="1">
        <f>C266*(1+'2.2 Retornos'!W272)</f>
        <v>67.36727579</v>
      </c>
      <c r="D267" s="1">
        <f>D266*(1+'2.2 Retornos'!AH272)</f>
        <v>76.57120311</v>
      </c>
    </row>
    <row r="268">
      <c r="A268" s="46">
        <f>'2.2 Retornos'!A273</f>
        <v>42377</v>
      </c>
      <c r="B268" s="1">
        <f>B267*(1+'2.2 Retornos'!L273)</f>
        <v>89.69115524</v>
      </c>
      <c r="C268" s="1">
        <f>C267*(1+'2.2 Retornos'!W273)</f>
        <v>65.59437879</v>
      </c>
      <c r="D268" s="1">
        <f>D267*(1+'2.2 Retornos'!AH273)</f>
        <v>76.87129361</v>
      </c>
    </row>
    <row r="269">
      <c r="A269" s="46">
        <f>'2.2 Retornos'!A274</f>
        <v>42380</v>
      </c>
      <c r="B269" s="1">
        <f>B268*(1+'2.2 Retornos'!L274)</f>
        <v>89.75344367</v>
      </c>
      <c r="C269" s="1">
        <f>C268*(1+'2.2 Retornos'!W274)</f>
        <v>61.78526945</v>
      </c>
      <c r="D269" s="1">
        <f>D268*(1+'2.2 Retornos'!AH274)</f>
        <v>73.85249607</v>
      </c>
    </row>
    <row r="270">
      <c r="A270" s="46">
        <f>'2.2 Retornos'!A275</f>
        <v>42381</v>
      </c>
      <c r="B270" s="1">
        <f>B269*(1+'2.2 Retornos'!L275)</f>
        <v>90.19861483</v>
      </c>
      <c r="C270" s="1">
        <f>C269*(1+'2.2 Retornos'!W275)</f>
        <v>59.3314965</v>
      </c>
      <c r="D270" s="1">
        <f>D269*(1+'2.2 Retornos'!AH275)</f>
        <v>72.78864271</v>
      </c>
    </row>
    <row r="271">
      <c r="A271" s="46">
        <f>'2.2 Retornos'!A276</f>
        <v>42382</v>
      </c>
      <c r="B271" s="1">
        <f>B270*(1+'2.2 Retornos'!L276)</f>
        <v>88.36632437</v>
      </c>
      <c r="C271" s="1">
        <f>C270*(1+'2.2 Retornos'!W276)</f>
        <v>58.83873349</v>
      </c>
      <c r="D271" s="1">
        <f>D270*(1+'2.2 Retornos'!AH276)</f>
        <v>71.89681263</v>
      </c>
    </row>
    <row r="272">
      <c r="A272" s="46">
        <f>'2.2 Retornos'!A277</f>
        <v>42383</v>
      </c>
      <c r="B272" s="1">
        <f>B271*(1+'2.2 Retornos'!L277)</f>
        <v>89.09827707</v>
      </c>
      <c r="C272" s="1">
        <f>C271*(1+'2.2 Retornos'!W277)</f>
        <v>59.59616925</v>
      </c>
      <c r="D272" s="1">
        <f>D271*(1+'2.2 Retornos'!AH277)</f>
        <v>74.82076719</v>
      </c>
    </row>
    <row r="273">
      <c r="A273" s="46">
        <f>'2.2 Retornos'!A278</f>
        <v>42384</v>
      </c>
      <c r="B273" s="1">
        <f>B272*(1+'2.2 Retornos'!L278)</f>
        <v>86.27422371</v>
      </c>
      <c r="C273" s="1">
        <f>C272*(1+'2.2 Retornos'!W278)</f>
        <v>58.90939894</v>
      </c>
      <c r="D273" s="1">
        <f>D272*(1+'2.2 Retornos'!AH278)</f>
        <v>71.64794507</v>
      </c>
    </row>
    <row r="274">
      <c r="A274" s="46">
        <f>'2.2 Retornos'!A279</f>
        <v>42387</v>
      </c>
      <c r="B274" s="1">
        <f>B273*(1+'2.2 Retornos'!L279)</f>
        <v>86.01842437</v>
      </c>
      <c r="C274" s="1">
        <f>C273*(1+'2.2 Retornos'!W279)</f>
        <v>59.34274723</v>
      </c>
      <c r="D274" s="1">
        <f>D273*(1+'2.2 Retornos'!AH279)</f>
        <v>70.112287</v>
      </c>
    </row>
    <row r="275">
      <c r="A275" s="46">
        <f>'2.2 Retornos'!A280</f>
        <v>42388</v>
      </c>
      <c r="B275" s="1">
        <f>B274*(1+'2.2 Retornos'!L280)</f>
        <v>86.97599768</v>
      </c>
      <c r="C275" s="1">
        <f>C274*(1+'2.2 Retornos'!W280)</f>
        <v>57.6445476</v>
      </c>
      <c r="D275" s="1">
        <f>D274*(1+'2.2 Retornos'!AH280)</f>
        <v>68.90612619</v>
      </c>
    </row>
    <row r="276">
      <c r="A276" s="46">
        <f>'2.2 Retornos'!A281</f>
        <v>42389</v>
      </c>
      <c r="B276" s="1">
        <f>B275*(1+'2.2 Retornos'!L281)</f>
        <v>85.22877205</v>
      </c>
      <c r="C276" s="1">
        <f>C275*(1+'2.2 Retornos'!W281)</f>
        <v>59.1049495</v>
      </c>
      <c r="D276" s="1">
        <f>D275*(1+'2.2 Retornos'!AH281)</f>
        <v>68.81470534</v>
      </c>
    </row>
    <row r="277">
      <c r="A277" s="46">
        <f>'2.2 Retornos'!A282</f>
        <v>42390</v>
      </c>
      <c r="B277" s="1">
        <f>B276*(1+'2.2 Retornos'!L282)</f>
        <v>86.62027187</v>
      </c>
      <c r="C277" s="1">
        <f>C276*(1+'2.2 Retornos'!W282)</f>
        <v>59.14985878</v>
      </c>
      <c r="D277" s="1">
        <f>D276*(1+'2.2 Retornos'!AH282)</f>
        <v>72.61691668</v>
      </c>
    </row>
    <row r="278">
      <c r="A278" s="46">
        <f>'2.2 Retornos'!A283</f>
        <v>42391</v>
      </c>
      <c r="B278" s="1">
        <f>B277*(1+'2.2 Retornos'!L283)</f>
        <v>89.41936483</v>
      </c>
      <c r="C278" s="1">
        <f>C277*(1+'2.2 Retornos'!W283)</f>
        <v>59.54667957</v>
      </c>
      <c r="D278" s="1">
        <f>D277*(1+'2.2 Retornos'!AH283)</f>
        <v>77.02969629</v>
      </c>
    </row>
    <row r="279">
      <c r="A279" s="46">
        <f>'2.2 Retornos'!A284</f>
        <v>42394</v>
      </c>
      <c r="B279" s="1">
        <f>B278*(1+'2.2 Retornos'!L284)</f>
        <v>87.04048521</v>
      </c>
      <c r="C279" s="1">
        <f>C278*(1+'2.2 Retornos'!W284)</f>
        <v>59.0185171</v>
      </c>
      <c r="D279" s="1">
        <f>D278*(1+'2.2 Retornos'!AH284)</f>
        <v>73.03934742</v>
      </c>
    </row>
    <row r="280">
      <c r="A280" s="46">
        <f>'2.2 Retornos'!A285</f>
        <v>42395</v>
      </c>
      <c r="B280" s="1">
        <f>B279*(1+'2.2 Retornos'!L285)</f>
        <v>87.87790429</v>
      </c>
      <c r="C280" s="1">
        <f>C279*(1+'2.2 Retornos'!W285)</f>
        <v>61.09790454</v>
      </c>
      <c r="D280" s="1">
        <f>D279*(1+'2.2 Retornos'!AH285)</f>
        <v>75.91016477</v>
      </c>
    </row>
    <row r="281">
      <c r="A281" s="46">
        <f>'2.2 Retornos'!A286</f>
        <v>42396</v>
      </c>
      <c r="B281" s="1">
        <f>B280*(1+'2.2 Retornos'!L286)</f>
        <v>89.00964446</v>
      </c>
      <c r="C281" s="1">
        <f>C280*(1+'2.2 Retornos'!W286)</f>
        <v>62.09497812</v>
      </c>
      <c r="D281" s="1">
        <f>D280*(1+'2.2 Retornos'!AH286)</f>
        <v>76.95649075</v>
      </c>
    </row>
    <row r="282">
      <c r="A282" s="46">
        <f>'2.2 Retornos'!A287</f>
        <v>42397</v>
      </c>
      <c r="B282" s="1">
        <f>B281*(1+'2.2 Retornos'!L287)</f>
        <v>91.4207083</v>
      </c>
      <c r="C282" s="1">
        <f>C281*(1+'2.2 Retornos'!W287)</f>
        <v>60.65294926</v>
      </c>
      <c r="D282" s="1">
        <f>D281*(1+'2.2 Retornos'!AH287)</f>
        <v>80.7200275</v>
      </c>
    </row>
    <row r="283">
      <c r="A283" s="46">
        <f>'2.2 Retornos'!A288</f>
        <v>42398</v>
      </c>
      <c r="B283" s="1">
        <f>B282*(1+'2.2 Retornos'!L288)</f>
        <v>92.55232235</v>
      </c>
      <c r="C283" s="1">
        <f>C282*(1+'2.2 Retornos'!W288)</f>
        <v>64.57587535</v>
      </c>
      <c r="D283" s="1">
        <f>D282*(1+'2.2 Retornos'!AH288)</f>
        <v>81.98744646</v>
      </c>
    </row>
    <row r="284">
      <c r="A284" s="46">
        <f>'2.2 Retornos'!A289</f>
        <v>42401</v>
      </c>
      <c r="B284" s="1">
        <f>B283*(1+'2.2 Retornos'!L289)</f>
        <v>91.44468979</v>
      </c>
      <c r="C284" s="1">
        <f>C283*(1+'2.2 Retornos'!W289)</f>
        <v>64.06497467</v>
      </c>
      <c r="D284" s="1">
        <f>D283*(1+'2.2 Retornos'!AH289)</f>
        <v>79.27589511</v>
      </c>
    </row>
    <row r="285">
      <c r="A285" s="46">
        <f>'2.2 Retornos'!A290</f>
        <v>42402</v>
      </c>
      <c r="B285" s="1">
        <f>B284*(1+'2.2 Retornos'!L290)</f>
        <v>89.56498771</v>
      </c>
      <c r="C285" s="1">
        <f>C284*(1+'2.2 Retornos'!W290)</f>
        <v>61.02556805</v>
      </c>
      <c r="D285" s="1">
        <f>D284*(1+'2.2 Retornos'!AH290)</f>
        <v>76.3384531</v>
      </c>
    </row>
    <row r="286">
      <c r="A286" s="46">
        <f>'2.2 Retornos'!A291</f>
        <v>42403</v>
      </c>
      <c r="B286" s="1">
        <f>B285*(1+'2.2 Retornos'!L291)</f>
        <v>89.46927259</v>
      </c>
      <c r="C286" s="1">
        <f>C285*(1+'2.2 Retornos'!W291)</f>
        <v>65.9295421</v>
      </c>
      <c r="D286" s="1">
        <f>D285*(1+'2.2 Retornos'!AH291)</f>
        <v>79.96328525</v>
      </c>
    </row>
    <row r="287">
      <c r="A287" s="46">
        <f>'2.2 Retornos'!A292</f>
        <v>42404</v>
      </c>
      <c r="B287" s="1">
        <f>B286*(1+'2.2 Retornos'!L292)</f>
        <v>91.00181743</v>
      </c>
      <c r="C287" s="1">
        <f>C286*(1+'2.2 Retornos'!W292)</f>
        <v>74.41903768</v>
      </c>
      <c r="D287" s="1">
        <f>D286*(1+'2.2 Retornos'!AH292)</f>
        <v>80.57844976</v>
      </c>
    </row>
    <row r="288">
      <c r="A288" s="46">
        <f>'2.2 Retornos'!A293</f>
        <v>42405</v>
      </c>
      <c r="B288" s="1">
        <f>B287*(1+'2.2 Retornos'!L293)</f>
        <v>90.83921664</v>
      </c>
      <c r="C288" s="1">
        <f>C287*(1+'2.2 Retornos'!W293)</f>
        <v>76.67881062</v>
      </c>
      <c r="D288" s="1">
        <f>D287*(1+'2.2 Retornos'!AH293)</f>
        <v>80.16386439</v>
      </c>
    </row>
    <row r="289">
      <c r="A289" s="46">
        <f>'2.2 Retornos'!A294</f>
        <v>42408</v>
      </c>
      <c r="B289" s="1">
        <f>B288*(1+'2.2 Retornos'!L294)</f>
        <v>88.6597601</v>
      </c>
      <c r="C289" s="1">
        <f>C288*(1+'2.2 Retornos'!W294)</f>
        <v>77.30289548</v>
      </c>
      <c r="D289" s="1">
        <f>D288*(1+'2.2 Retornos'!AH294)</f>
        <v>77.85420811</v>
      </c>
    </row>
    <row r="290">
      <c r="A290" s="46">
        <f>'2.2 Retornos'!A295</f>
        <v>42409</v>
      </c>
      <c r="B290" s="1">
        <f>B289*(1+'2.2 Retornos'!L295)</f>
        <v>86.53885415</v>
      </c>
      <c r="C290" s="1">
        <f>C289*(1+'2.2 Retornos'!W295)</f>
        <v>72.25893541</v>
      </c>
      <c r="D290" s="1">
        <f>D289*(1+'2.2 Retornos'!AH295)</f>
        <v>74.42081108</v>
      </c>
    </row>
    <row r="291">
      <c r="A291" s="46">
        <f>'2.2 Retornos'!A296</f>
        <v>42410</v>
      </c>
      <c r="B291" s="1">
        <f>B290*(1+'2.2 Retornos'!L296)</f>
        <v>85.49631051</v>
      </c>
      <c r="C291" s="1">
        <f>C290*(1+'2.2 Retornos'!W296)</f>
        <v>71.97529104</v>
      </c>
      <c r="D291" s="1">
        <f>D290*(1+'2.2 Retornos'!AH296)</f>
        <v>72.47894325</v>
      </c>
    </row>
    <row r="292">
      <c r="A292" s="46">
        <f>'2.2 Retornos'!A297</f>
        <v>42411</v>
      </c>
      <c r="B292" s="1">
        <f>B291*(1+'2.2 Retornos'!L297)</f>
        <v>83.20976571</v>
      </c>
      <c r="C292" s="1">
        <f>C291*(1+'2.2 Retornos'!W297)</f>
        <v>74.06459766</v>
      </c>
      <c r="D292" s="1">
        <f>D291*(1+'2.2 Retornos'!AH297)</f>
        <v>72.44946408</v>
      </c>
    </row>
    <row r="293">
      <c r="A293" s="46">
        <f>'2.2 Retornos'!A298</f>
        <v>42412</v>
      </c>
      <c r="B293" s="1">
        <f>B292*(1+'2.2 Retornos'!L298)</f>
        <v>86.36164588</v>
      </c>
      <c r="C293" s="1">
        <f>C292*(1+'2.2 Retornos'!W298)</f>
        <v>80.154425</v>
      </c>
      <c r="D293" s="1">
        <f>D292*(1+'2.2 Retornos'!AH298)</f>
        <v>74.89162189</v>
      </c>
    </row>
    <row r="294">
      <c r="A294" s="46">
        <f>'2.2 Retornos'!A299</f>
        <v>42415</v>
      </c>
      <c r="B294" s="1">
        <f>B293*(1+'2.2 Retornos'!L299)</f>
        <v>86.36164588</v>
      </c>
      <c r="C294" s="1">
        <f>C293*(1+'2.2 Retornos'!W299)</f>
        <v>80.154425</v>
      </c>
      <c r="D294" s="1">
        <f>D293*(1+'2.2 Retornos'!AH299)</f>
        <v>74.89162189</v>
      </c>
    </row>
    <row r="295">
      <c r="A295" s="46">
        <f>'2.2 Retornos'!A300</f>
        <v>42416</v>
      </c>
      <c r="B295" s="1">
        <f>B294*(1+'2.2 Retornos'!L300)</f>
        <v>88.30192478</v>
      </c>
      <c r="C295" s="1">
        <f>C294*(1+'2.2 Retornos'!W300)</f>
        <v>82.42229092</v>
      </c>
      <c r="D295" s="1">
        <f>D294*(1+'2.2 Retornos'!AH300)</f>
        <v>75.57160436</v>
      </c>
    </row>
    <row r="296">
      <c r="A296" s="46">
        <f>'2.2 Retornos'!A301</f>
        <v>42417</v>
      </c>
      <c r="B296" s="1">
        <f>B295*(1+'2.2 Retornos'!L301)</f>
        <v>90.9290477</v>
      </c>
      <c r="C296" s="1">
        <f>C295*(1+'2.2 Retornos'!W301)</f>
        <v>88.6386108</v>
      </c>
      <c r="D296" s="1">
        <f>D295*(1+'2.2 Retornos'!AH301)</f>
        <v>79.82385043</v>
      </c>
    </row>
    <row r="297">
      <c r="A297" s="46">
        <f>'2.2 Retornos'!A302</f>
        <v>42418</v>
      </c>
      <c r="B297" s="1">
        <f>B296*(1+'2.2 Retornos'!L302)</f>
        <v>91.10946955</v>
      </c>
      <c r="C297" s="1">
        <f>C296*(1+'2.2 Retornos'!W302)</f>
        <v>88.97563011</v>
      </c>
      <c r="D297" s="1">
        <f>D296*(1+'2.2 Retornos'!AH302)</f>
        <v>78.64605974</v>
      </c>
    </row>
    <row r="298">
      <c r="A298" s="46">
        <f>'2.2 Retornos'!A303</f>
        <v>42419</v>
      </c>
      <c r="B298" s="1">
        <f>B297*(1+'2.2 Retornos'!L303)</f>
        <v>90.33101586</v>
      </c>
      <c r="C298" s="1">
        <f>C297*(1+'2.2 Retornos'!W303)</f>
        <v>88.98725324</v>
      </c>
      <c r="D298" s="1">
        <f>D297*(1+'2.2 Retornos'!AH303)</f>
        <v>77.34785146</v>
      </c>
    </row>
    <row r="299">
      <c r="A299" s="46">
        <f>'2.2 Retornos'!A304</f>
        <v>42422</v>
      </c>
      <c r="B299" s="1">
        <f>B298*(1+'2.2 Retornos'!L304)</f>
        <v>90.0467574</v>
      </c>
      <c r="C299" s="1">
        <f>C298*(1+'2.2 Retornos'!W304)</f>
        <v>92.21382406</v>
      </c>
      <c r="D299" s="1">
        <f>D298*(1+'2.2 Retornos'!AH304)</f>
        <v>79.40079119</v>
      </c>
    </row>
    <row r="300">
      <c r="A300" s="46">
        <f>'2.2 Retornos'!A305</f>
        <v>42423</v>
      </c>
      <c r="B300" s="1">
        <f>B299*(1+'2.2 Retornos'!L305)</f>
        <v>89.32155029</v>
      </c>
      <c r="C300" s="1">
        <f>C299*(1+'2.2 Retornos'!W305)</f>
        <v>90.56024117</v>
      </c>
      <c r="D300" s="1">
        <f>D299*(1+'2.2 Retornos'!AH305)</f>
        <v>76.76832061</v>
      </c>
    </row>
    <row r="301">
      <c r="A301" s="46">
        <f>'2.2 Retornos'!A306</f>
        <v>42424</v>
      </c>
      <c r="B301" s="1">
        <f>B300*(1+'2.2 Retornos'!L306)</f>
        <v>87.79330532</v>
      </c>
      <c r="C301" s="1">
        <f>C300*(1+'2.2 Retornos'!W306)</f>
        <v>90.56346459</v>
      </c>
      <c r="D301" s="1">
        <f>D300*(1+'2.2 Retornos'!AH306)</f>
        <v>77.01005702</v>
      </c>
    </row>
    <row r="302">
      <c r="A302" s="46">
        <f>'2.2 Retornos'!A307</f>
        <v>42425</v>
      </c>
      <c r="B302" s="1">
        <f>B301*(1+'2.2 Retornos'!L307)</f>
        <v>88.54747556</v>
      </c>
      <c r="C302" s="1">
        <f>C301*(1+'2.2 Retornos'!W307)</f>
        <v>89.29857331</v>
      </c>
      <c r="D302" s="1">
        <f>D301*(1+'2.2 Retornos'!AH307)</f>
        <v>76.38869344</v>
      </c>
    </row>
    <row r="303">
      <c r="A303" s="46">
        <f>'2.2 Retornos'!A308</f>
        <v>42426</v>
      </c>
      <c r="B303" s="1">
        <f>B302*(1+'2.2 Retornos'!L308)</f>
        <v>89.00492695</v>
      </c>
      <c r="C303" s="1">
        <f>C302*(1+'2.2 Retornos'!W308)</f>
        <v>89.561543</v>
      </c>
      <c r="D303" s="1">
        <f>D302*(1+'2.2 Retornos'!AH308)</f>
        <v>77.7537807</v>
      </c>
    </row>
    <row r="304">
      <c r="A304" s="46">
        <f>'2.2 Retornos'!A309</f>
        <v>42429</v>
      </c>
      <c r="B304" s="1">
        <f>B303*(1+'2.2 Retornos'!L309)</f>
        <v>89.80244553</v>
      </c>
      <c r="C304" s="1">
        <f>C303*(1+'2.2 Retornos'!W309)</f>
        <v>91.1417887</v>
      </c>
      <c r="D304" s="1">
        <f>D303*(1+'2.2 Retornos'!AH309)</f>
        <v>79.5856225</v>
      </c>
    </row>
    <row r="305">
      <c r="A305" s="46">
        <f>'2.2 Retornos'!A310</f>
        <v>42430</v>
      </c>
      <c r="B305" s="1">
        <f>B304*(1+'2.2 Retornos'!L310)</f>
        <v>92.28201044</v>
      </c>
      <c r="C305" s="1">
        <f>C304*(1+'2.2 Retornos'!W310)</f>
        <v>90.19689113</v>
      </c>
      <c r="D305" s="1">
        <f>D304*(1+'2.2 Retornos'!AH310)</f>
        <v>80.40087259</v>
      </c>
    </row>
    <row r="306">
      <c r="A306" s="46">
        <f>'2.2 Retornos'!A311</f>
        <v>42431</v>
      </c>
      <c r="B306" s="1">
        <f>B305*(1+'2.2 Retornos'!L311)</f>
        <v>91.78166236</v>
      </c>
      <c r="C306" s="1">
        <f>C305*(1+'2.2 Retornos'!W311)</f>
        <v>97.48257784</v>
      </c>
      <c r="D306" s="1">
        <f>D305*(1+'2.2 Retornos'!AH311)</f>
        <v>82.4161547</v>
      </c>
    </row>
    <row r="307">
      <c r="A307" s="46">
        <f>'2.2 Retornos'!A312</f>
        <v>42432</v>
      </c>
      <c r="B307" s="1">
        <f>B306*(1+'2.2 Retornos'!L312)</f>
        <v>92.18216125</v>
      </c>
      <c r="C307" s="1">
        <f>C306*(1+'2.2 Retornos'!W312)</f>
        <v>99.7657228</v>
      </c>
      <c r="D307" s="1">
        <f>D306*(1+'2.2 Retornos'!AH312)</f>
        <v>85.19090337</v>
      </c>
    </row>
    <row r="308">
      <c r="A308" s="46">
        <f>'2.2 Retornos'!A313</f>
        <v>42433</v>
      </c>
      <c r="B308" s="1">
        <f>B307*(1+'2.2 Retornos'!L313)</f>
        <v>92.82764448</v>
      </c>
      <c r="C308" s="1">
        <f>C307*(1+'2.2 Retornos'!W313)</f>
        <v>102.1959779</v>
      </c>
      <c r="D308" s="1">
        <f>D307*(1+'2.2 Retornos'!AH313)</f>
        <v>87.57717076</v>
      </c>
    </row>
    <row r="309">
      <c r="A309" s="46">
        <f>'2.2 Retornos'!A314</f>
        <v>42436</v>
      </c>
      <c r="B309" s="1">
        <f>B308*(1+'2.2 Retornos'!L314)</f>
        <v>93.58766013</v>
      </c>
      <c r="C309" s="1">
        <f>C308*(1+'2.2 Retornos'!W314)</f>
        <v>104.6426575</v>
      </c>
      <c r="D309" s="1">
        <f>D308*(1+'2.2 Retornos'!AH314)</f>
        <v>88.13575054</v>
      </c>
    </row>
    <row r="310">
      <c r="A310" s="46">
        <f>'2.2 Retornos'!A315</f>
        <v>42437</v>
      </c>
      <c r="B310" s="1">
        <f>B309*(1+'2.2 Retornos'!L315)</f>
        <v>94.18477795</v>
      </c>
      <c r="C310" s="1">
        <f>C309*(1+'2.2 Retornos'!W315)</f>
        <v>99.07593228</v>
      </c>
      <c r="D310" s="1">
        <f>D309*(1+'2.2 Retornos'!AH315)</f>
        <v>86.86350153</v>
      </c>
    </row>
    <row r="311">
      <c r="A311" s="46">
        <f>'2.2 Retornos'!A316</f>
        <v>42438</v>
      </c>
      <c r="B311" s="1">
        <f>B310*(1+'2.2 Retornos'!L316)</f>
        <v>94.69384701</v>
      </c>
      <c r="C311" s="1">
        <f>C310*(1+'2.2 Retornos'!W316)</f>
        <v>100.1519888</v>
      </c>
      <c r="D311" s="1">
        <f>D310*(1+'2.2 Retornos'!AH316)</f>
        <v>88.27881292</v>
      </c>
    </row>
    <row r="312">
      <c r="A312" s="46">
        <f>'2.2 Retornos'!A317</f>
        <v>42439</v>
      </c>
      <c r="B312" s="1">
        <f>B311*(1+'2.2 Retornos'!L317)</f>
        <v>94.44036701</v>
      </c>
      <c r="C312" s="1">
        <f>C311*(1+'2.2 Retornos'!W317)</f>
        <v>104.3728756</v>
      </c>
      <c r="D312" s="1">
        <f>D311*(1+'2.2 Retornos'!AH317)</f>
        <v>87.90261365</v>
      </c>
    </row>
    <row r="313">
      <c r="A313" s="46">
        <f>'2.2 Retornos'!A318</f>
        <v>42440</v>
      </c>
      <c r="B313" s="1">
        <f>B312*(1+'2.2 Retornos'!L318)</f>
        <v>95.99327037</v>
      </c>
      <c r="C313" s="1">
        <f>C312*(1+'2.2 Retornos'!W318)</f>
        <v>102.4083936</v>
      </c>
      <c r="D313" s="1">
        <f>D312*(1+'2.2 Retornos'!AH318)</f>
        <v>89.81213877</v>
      </c>
    </row>
    <row r="314">
      <c r="A314" s="46">
        <f>'2.2 Retornos'!A319</f>
        <v>42443</v>
      </c>
      <c r="B314" s="1">
        <f>B313*(1+'2.2 Retornos'!L319)</f>
        <v>95.94506302</v>
      </c>
      <c r="C314" s="1">
        <f>C313*(1+'2.2 Retornos'!W319)</f>
        <v>103.1466217</v>
      </c>
      <c r="D314" s="1">
        <f>D313*(1+'2.2 Retornos'!AH319)</f>
        <v>89.32526521</v>
      </c>
    </row>
    <row r="315">
      <c r="A315" s="46">
        <f>'2.2 Retornos'!A320</f>
        <v>42444</v>
      </c>
      <c r="B315" s="1">
        <f>B314*(1+'2.2 Retornos'!L320)</f>
        <v>96.2802078</v>
      </c>
      <c r="C315" s="1">
        <f>C314*(1+'2.2 Retornos'!W320)</f>
        <v>102.6530257</v>
      </c>
      <c r="D315" s="1">
        <f>D314*(1+'2.2 Retornos'!AH320)</f>
        <v>89.20283626</v>
      </c>
    </row>
    <row r="316">
      <c r="A316" s="46">
        <f>'2.2 Retornos'!A321</f>
        <v>42445</v>
      </c>
      <c r="B316" s="1">
        <f>B315*(1+'2.2 Retornos'!L321)</f>
        <v>96.18862719</v>
      </c>
      <c r="C316" s="1">
        <f>C315*(1+'2.2 Retornos'!W321)</f>
        <v>108.2589007</v>
      </c>
      <c r="D316" s="1">
        <f>D315*(1+'2.2 Retornos'!AH321)</f>
        <v>90.70583249</v>
      </c>
    </row>
    <row r="317">
      <c r="A317" s="46">
        <f>'2.2 Retornos'!A322</f>
        <v>42446</v>
      </c>
      <c r="B317" s="1">
        <f>B316*(1+'2.2 Retornos'!L322)</f>
        <v>97.81992364</v>
      </c>
      <c r="C317" s="1">
        <f>C316*(1+'2.2 Retornos'!W322)</f>
        <v>110.1546634</v>
      </c>
      <c r="D317" s="1">
        <f>D316*(1+'2.2 Retornos'!AH322)</f>
        <v>92.1018752</v>
      </c>
    </row>
    <row r="318">
      <c r="A318" s="46">
        <f>'2.2 Retornos'!A323</f>
        <v>42447</v>
      </c>
      <c r="B318" s="1">
        <f>B317*(1+'2.2 Retornos'!L323)</f>
        <v>97.07698438</v>
      </c>
      <c r="C318" s="1">
        <f>C317*(1+'2.2 Retornos'!W323)</f>
        <v>110.2716179</v>
      </c>
      <c r="D318" s="1">
        <f>D317*(1+'2.2 Retornos'!AH323)</f>
        <v>90.64439694</v>
      </c>
    </row>
    <row r="319">
      <c r="A319" s="46">
        <f>'2.2 Retornos'!A324</f>
        <v>42450</v>
      </c>
      <c r="B319" s="1">
        <f>B318*(1+'2.2 Retornos'!L324)</f>
        <v>97.72812939</v>
      </c>
      <c r="C319" s="1">
        <f>C318*(1+'2.2 Retornos'!W324)</f>
        <v>110.1693082</v>
      </c>
      <c r="D319" s="1">
        <f>D318*(1+'2.2 Retornos'!AH324)</f>
        <v>90.62998718</v>
      </c>
    </row>
    <row r="320">
      <c r="A320" s="46">
        <f>'2.2 Retornos'!A325</f>
        <v>42451</v>
      </c>
      <c r="B320" s="1">
        <f>B319*(1+'2.2 Retornos'!L325)</f>
        <v>97.1598374</v>
      </c>
      <c r="C320" s="1">
        <f>C319*(1+'2.2 Retornos'!W325)</f>
        <v>109.5100909</v>
      </c>
      <c r="D320" s="1">
        <f>D319*(1+'2.2 Retornos'!AH325)</f>
        <v>90.67537311</v>
      </c>
    </row>
    <row r="321">
      <c r="A321" s="46">
        <f>'2.2 Retornos'!A326</f>
        <v>42452</v>
      </c>
      <c r="B321" s="1">
        <f>B320*(1+'2.2 Retornos'!L326)</f>
        <v>96.80840797</v>
      </c>
      <c r="C321" s="1">
        <f>C320*(1+'2.2 Retornos'!W326)</f>
        <v>100.4950483</v>
      </c>
      <c r="D321" s="1">
        <f>D320*(1+'2.2 Retornos'!AH326)</f>
        <v>88.04496075</v>
      </c>
    </row>
    <row r="322">
      <c r="A322" s="46">
        <f>'2.2 Retornos'!A327</f>
        <v>42453</v>
      </c>
      <c r="B322" s="1">
        <f>B321*(1+'2.2 Retornos'!L327)</f>
        <v>95.78972696</v>
      </c>
      <c r="C322" s="1">
        <f>C321*(1+'2.2 Retornos'!W327)</f>
        <v>101.5914998</v>
      </c>
      <c r="D322" s="1">
        <f>D321*(1+'2.2 Retornos'!AH327)</f>
        <v>88.61510562</v>
      </c>
    </row>
    <row r="323">
      <c r="A323" s="46">
        <f>'2.2 Retornos'!A328</f>
        <v>42454</v>
      </c>
      <c r="B323" s="1">
        <f>B322*(1+'2.2 Retornos'!L328)</f>
        <v>95.78972696</v>
      </c>
      <c r="C323" s="1">
        <f>C322*(1+'2.2 Retornos'!W328)</f>
        <v>101.5914998</v>
      </c>
      <c r="D323" s="1">
        <f>D322*(1+'2.2 Retornos'!AH328)</f>
        <v>88.61510562</v>
      </c>
    </row>
    <row r="324">
      <c r="A324" s="46">
        <f>'2.2 Retornos'!A329</f>
        <v>42457</v>
      </c>
      <c r="B324" s="1">
        <f>B323*(1+'2.2 Retornos'!L329)</f>
        <v>96.54186018</v>
      </c>
      <c r="C324" s="1">
        <f>C323*(1+'2.2 Retornos'!W329)</f>
        <v>101.377645</v>
      </c>
      <c r="D324" s="1">
        <f>D323*(1+'2.2 Retornos'!AH329)</f>
        <v>88.51225077</v>
      </c>
    </row>
    <row r="325">
      <c r="A325" s="46">
        <f>'2.2 Retornos'!A330</f>
        <v>42458</v>
      </c>
      <c r="B325" s="1">
        <f>B324*(1+'2.2 Retornos'!L330)</f>
        <v>96.34160585</v>
      </c>
      <c r="C325" s="1">
        <f>C324*(1+'2.2 Retornos'!W330)</f>
        <v>104.3400534</v>
      </c>
      <c r="D325" s="1">
        <f>D324*(1+'2.2 Retornos'!AH330)</f>
        <v>87.79646972</v>
      </c>
    </row>
    <row r="326">
      <c r="A326" s="46">
        <f>'2.2 Retornos'!A331</f>
        <v>42459</v>
      </c>
      <c r="B326" s="1">
        <f>B325*(1+'2.2 Retornos'!L331)</f>
        <v>97.22254297</v>
      </c>
      <c r="C326" s="1">
        <f>C325*(1+'2.2 Retornos'!W331)</f>
        <v>104.1509816</v>
      </c>
      <c r="D326" s="1">
        <f>D325*(1+'2.2 Retornos'!AH331)</f>
        <v>88.15065142</v>
      </c>
    </row>
    <row r="327">
      <c r="A327" s="46">
        <f>'2.2 Retornos'!A332</f>
        <v>42460</v>
      </c>
      <c r="B327" s="1">
        <f>B326*(1+'2.2 Retornos'!L332)</f>
        <v>96.86550805</v>
      </c>
      <c r="C327" s="1">
        <f>C326*(1+'2.2 Retornos'!W332)</f>
        <v>102.5931155</v>
      </c>
      <c r="D327" s="1">
        <f>D326*(1+'2.2 Retornos'!AH332)</f>
        <v>89.0507938</v>
      </c>
    </row>
    <row r="328">
      <c r="A328" s="46">
        <f>'2.2 Retornos'!A333</f>
        <v>42461</v>
      </c>
      <c r="B328" s="1">
        <f>B327*(1+'2.2 Retornos'!L333)</f>
        <v>96.75113659</v>
      </c>
      <c r="C328" s="1">
        <f>C327*(1+'2.2 Retornos'!W333)</f>
        <v>103.3229074</v>
      </c>
      <c r="D328" s="1">
        <f>D327*(1+'2.2 Retornos'!AH333)</f>
        <v>86.4077048</v>
      </c>
    </row>
    <row r="329">
      <c r="A329" s="46">
        <f>'2.2 Retornos'!A334</f>
        <v>42464</v>
      </c>
      <c r="B329" s="1">
        <f>B328*(1+'2.2 Retornos'!L334)</f>
        <v>95.87170359</v>
      </c>
      <c r="C329" s="1">
        <f>C328*(1+'2.2 Retornos'!W334)</f>
        <v>100.0911674</v>
      </c>
      <c r="D329" s="1">
        <f>D328*(1+'2.2 Retornos'!AH334)</f>
        <v>85.24615037</v>
      </c>
    </row>
    <row r="330">
      <c r="A330" s="46">
        <f>'2.2 Retornos'!A335</f>
        <v>42465</v>
      </c>
      <c r="B330" s="1">
        <f>B329*(1+'2.2 Retornos'!L335)</f>
        <v>95.34592429</v>
      </c>
      <c r="C330" s="1">
        <f>C329*(1+'2.2 Retornos'!W335)</f>
        <v>102.9144141</v>
      </c>
      <c r="D330" s="1">
        <f>D329*(1+'2.2 Retornos'!AH335)</f>
        <v>84.81773627</v>
      </c>
    </row>
    <row r="331">
      <c r="A331" s="46">
        <f>'2.2 Retornos'!A336</f>
        <v>42466</v>
      </c>
      <c r="B331" s="1">
        <f>B330*(1+'2.2 Retornos'!L336)</f>
        <v>95.1310363</v>
      </c>
      <c r="C331" s="1">
        <f>C330*(1+'2.2 Retornos'!W336)</f>
        <v>103.0475942</v>
      </c>
      <c r="D331" s="1">
        <f>D330*(1+'2.2 Retornos'!AH336)</f>
        <v>87.54644811</v>
      </c>
    </row>
    <row r="332">
      <c r="A332" s="46">
        <f>'2.2 Retornos'!A337</f>
        <v>42467</v>
      </c>
      <c r="B332" s="1">
        <f>B331*(1+'2.2 Retornos'!L337)</f>
        <v>93.6048608</v>
      </c>
      <c r="C332" s="1">
        <f>C331*(1+'2.2 Retornos'!W337)</f>
        <v>100.5314979</v>
      </c>
      <c r="D332" s="1">
        <f>D331*(1+'2.2 Retornos'!AH337)</f>
        <v>86.7553559</v>
      </c>
    </row>
    <row r="333">
      <c r="A333" s="46">
        <f>'2.2 Retornos'!A338</f>
        <v>42468</v>
      </c>
      <c r="B333" s="1">
        <f>B332*(1+'2.2 Retornos'!L338)</f>
        <v>94.50184429</v>
      </c>
      <c r="C333" s="1">
        <f>C332*(1+'2.2 Retornos'!W338)</f>
        <v>105.771861</v>
      </c>
      <c r="D333" s="1">
        <f>D332*(1+'2.2 Retornos'!AH338)</f>
        <v>89.7576058</v>
      </c>
    </row>
    <row r="334">
      <c r="A334" s="46">
        <f>'2.2 Retornos'!A339</f>
        <v>42471</v>
      </c>
      <c r="B334" s="1">
        <f>B333*(1+'2.2 Retornos'!L339)</f>
        <v>94.43610446</v>
      </c>
      <c r="C334" s="1">
        <f>C333*(1+'2.2 Retornos'!W339)</f>
        <v>110.7766522</v>
      </c>
      <c r="D334" s="1">
        <f>D333*(1+'2.2 Retornos'!AH339)</f>
        <v>90.05562471</v>
      </c>
    </row>
    <row r="335">
      <c r="A335" s="46">
        <f>'2.2 Retornos'!A340</f>
        <v>42472</v>
      </c>
      <c r="B335" s="1">
        <f>B334*(1+'2.2 Retornos'!L340)</f>
        <v>95.6092342</v>
      </c>
      <c r="C335" s="1">
        <f>C334*(1+'2.2 Retornos'!W340)</f>
        <v>115.6546762</v>
      </c>
      <c r="D335" s="1">
        <f>D334*(1+'2.2 Retornos'!AH340)</f>
        <v>94.25602471</v>
      </c>
    </row>
    <row r="336">
      <c r="A336" s="46">
        <f>'2.2 Retornos'!A341</f>
        <v>42473</v>
      </c>
      <c r="B336" s="1">
        <f>B335*(1+'2.2 Retornos'!L341)</f>
        <v>96.7737562</v>
      </c>
      <c r="C336" s="1">
        <f>C335*(1+'2.2 Retornos'!W341)</f>
        <v>114.4806944</v>
      </c>
      <c r="D336" s="1">
        <f>D335*(1+'2.2 Retornos'!AH341)</f>
        <v>94.1462194</v>
      </c>
    </row>
    <row r="337">
      <c r="A337" s="46">
        <f>'2.2 Retornos'!A342</f>
        <v>42474</v>
      </c>
      <c r="B337" s="1">
        <f>B336*(1+'2.2 Retornos'!L342)</f>
        <v>97.46693155</v>
      </c>
      <c r="C337" s="1">
        <f>C336*(1+'2.2 Retornos'!W342)</f>
        <v>111.4922226</v>
      </c>
      <c r="D337" s="1">
        <f>D336*(1+'2.2 Retornos'!AH342)</f>
        <v>93.57239759</v>
      </c>
    </row>
    <row r="338">
      <c r="A338" s="46">
        <f>'2.2 Retornos'!A343</f>
        <v>42475</v>
      </c>
      <c r="B338" s="1">
        <f>B337*(1+'2.2 Retornos'!L343)</f>
        <v>97.3201753</v>
      </c>
      <c r="C338" s="1">
        <f>C337*(1+'2.2 Retornos'!W343)</f>
        <v>113.4535933</v>
      </c>
      <c r="D338" s="1">
        <f>D337*(1+'2.2 Retornos'!AH343)</f>
        <v>91.67360213</v>
      </c>
    </row>
    <row r="339">
      <c r="A339" s="46">
        <f>'2.2 Retornos'!A344</f>
        <v>42478</v>
      </c>
      <c r="B339" s="1">
        <f>B338*(1+'2.2 Retornos'!L344)</f>
        <v>97.63670608</v>
      </c>
      <c r="C339" s="1">
        <f>C338*(1+'2.2 Retornos'!W344)</f>
        <v>117.4912538</v>
      </c>
      <c r="D339" s="1">
        <f>D338*(1+'2.2 Retornos'!AH344)</f>
        <v>93.04493896</v>
      </c>
    </row>
    <row r="340">
      <c r="A340" s="46">
        <f>'2.2 Retornos'!A345</f>
        <v>42479</v>
      </c>
      <c r="B340" s="1">
        <f>B339*(1+'2.2 Retornos'!L345)</f>
        <v>98.39779514</v>
      </c>
      <c r="C340" s="1">
        <f>C339*(1+'2.2 Retornos'!W345)</f>
        <v>124.4106748</v>
      </c>
      <c r="D340" s="1">
        <f>D339*(1+'2.2 Retornos'!AH345)</f>
        <v>95.39495567</v>
      </c>
    </row>
    <row r="341">
      <c r="A341" s="46">
        <f>'2.2 Retornos'!A346</f>
        <v>42480</v>
      </c>
      <c r="B341" s="1">
        <f>B340*(1+'2.2 Retornos'!L346)</f>
        <v>99.45535115</v>
      </c>
      <c r="C341" s="1">
        <f>C340*(1+'2.2 Retornos'!W346)</f>
        <v>123.4308777</v>
      </c>
      <c r="D341" s="1">
        <f>D340*(1+'2.2 Retornos'!AH346)</f>
        <v>95.79191704</v>
      </c>
    </row>
    <row r="342">
      <c r="A342" s="46">
        <f>'2.2 Retornos'!A347</f>
        <v>42481</v>
      </c>
      <c r="B342" s="1">
        <f>B341*(1+'2.2 Retornos'!L347)</f>
        <v>98.67904461</v>
      </c>
      <c r="C342" s="1">
        <f>C341*(1+'2.2 Retornos'!W347)</f>
        <v>123.9801669</v>
      </c>
      <c r="D342" s="1">
        <f>D341*(1+'2.2 Retornos'!AH347)</f>
        <v>96.8070176</v>
      </c>
    </row>
    <row r="343">
      <c r="A343" s="46">
        <f>'2.2 Retornos'!A348</f>
        <v>42482</v>
      </c>
      <c r="B343" s="1">
        <f>B342*(1+'2.2 Retornos'!L348)</f>
        <v>98.7550642</v>
      </c>
      <c r="C343" s="1">
        <f>C342*(1+'2.2 Retornos'!W348)</f>
        <v>123.3520278</v>
      </c>
      <c r="D343" s="1">
        <f>D342*(1+'2.2 Retornos'!AH348)</f>
        <v>97.56364613</v>
      </c>
    </row>
    <row r="344">
      <c r="A344" s="46">
        <f>'2.2 Retornos'!A349</f>
        <v>42485</v>
      </c>
      <c r="B344" s="1">
        <f>B343*(1+'2.2 Retornos'!L349)</f>
        <v>98.58975871</v>
      </c>
      <c r="C344" s="1">
        <f>C343*(1+'2.2 Retornos'!W349)</f>
        <v>122.2853066</v>
      </c>
      <c r="D344" s="1">
        <f>D343*(1+'2.2 Retornos'!AH349)</f>
        <v>96.2134443</v>
      </c>
    </row>
    <row r="345">
      <c r="A345" s="46">
        <f>'2.2 Retornos'!A350</f>
        <v>42486</v>
      </c>
      <c r="B345" s="1">
        <f>B344*(1+'2.2 Retornos'!L350)</f>
        <v>98.68284303</v>
      </c>
      <c r="C345" s="1">
        <f>C344*(1+'2.2 Retornos'!W350)</f>
        <v>124.0499945</v>
      </c>
      <c r="D345" s="1">
        <f>D344*(1+'2.2 Retornos'!AH350)</f>
        <v>96.56623576</v>
      </c>
    </row>
    <row r="346">
      <c r="A346" s="46">
        <f>'2.2 Retornos'!A351</f>
        <v>42487</v>
      </c>
      <c r="B346" s="1">
        <f>B345*(1+'2.2 Retornos'!L351)</f>
        <v>99.00173216</v>
      </c>
      <c r="C346" s="1">
        <f>C345*(1+'2.2 Retornos'!W351)</f>
        <v>126.6874111</v>
      </c>
      <c r="D346" s="1">
        <f>D345*(1+'2.2 Retornos'!AH351)</f>
        <v>97.17538775</v>
      </c>
    </row>
    <row r="347">
      <c r="A347" s="46">
        <f>'2.2 Retornos'!A352</f>
        <v>42488</v>
      </c>
      <c r="B347" s="1">
        <f>B346*(1+'2.2 Retornos'!L352)</f>
        <v>98.42705819</v>
      </c>
      <c r="C347" s="1">
        <f>C346*(1+'2.2 Retornos'!W352)</f>
        <v>132.2122569</v>
      </c>
      <c r="D347" s="1">
        <f>D346*(1+'2.2 Retornos'!AH352)</f>
        <v>96.52411766</v>
      </c>
    </row>
    <row r="348">
      <c r="A348" s="46">
        <f>'2.2 Retornos'!A353</f>
        <v>42489</v>
      </c>
      <c r="B348" s="1">
        <f>B347*(1+'2.2 Retornos'!L353)</f>
        <v>98.53040755</v>
      </c>
      <c r="C348" s="1">
        <f>C347*(1+'2.2 Retornos'!W353)</f>
        <v>144.0856658</v>
      </c>
      <c r="D348" s="1">
        <f>D347*(1+'2.2 Retornos'!AH353)</f>
        <v>96.55769511</v>
      </c>
    </row>
    <row r="349">
      <c r="A349" s="46">
        <f>'2.2 Retornos'!A354</f>
        <v>42492</v>
      </c>
      <c r="B349" s="1">
        <f>B348*(1+'2.2 Retornos'!L354)</f>
        <v>98.16973198</v>
      </c>
      <c r="C349" s="1">
        <f>C348*(1+'2.2 Retornos'!W354)</f>
        <v>140.3964739</v>
      </c>
      <c r="D349" s="1">
        <f>D348*(1+'2.2 Retornos'!AH354)</f>
        <v>94.23257453</v>
      </c>
    </row>
    <row r="350">
      <c r="A350" s="46">
        <f>'2.2 Retornos'!A355</f>
        <v>42493</v>
      </c>
      <c r="B350" s="1">
        <f>B349*(1+'2.2 Retornos'!L355)</f>
        <v>96.7292728</v>
      </c>
      <c r="C350" s="1">
        <f>C349*(1+'2.2 Retornos'!W355)</f>
        <v>134.8989012</v>
      </c>
      <c r="D350" s="1">
        <f>D349*(1+'2.2 Retornos'!AH355)</f>
        <v>92.64724354</v>
      </c>
    </row>
    <row r="351">
      <c r="A351" s="46">
        <f>'2.2 Retornos'!A356</f>
        <v>42494</v>
      </c>
      <c r="B351" s="1">
        <f>B350*(1+'2.2 Retornos'!L356)</f>
        <v>96.63822506</v>
      </c>
      <c r="C351" s="1">
        <f>C350*(1+'2.2 Retornos'!W356)</f>
        <v>129.3192159</v>
      </c>
      <c r="D351" s="1">
        <f>D350*(1+'2.2 Retornos'!AH356)</f>
        <v>92.35517503</v>
      </c>
    </row>
    <row r="352">
      <c r="A352" s="46">
        <f>'2.2 Retornos'!A357</f>
        <v>42495</v>
      </c>
      <c r="B352" s="1">
        <f>B351*(1+'2.2 Retornos'!L357)</f>
        <v>96.47796945</v>
      </c>
      <c r="C352" s="1">
        <f>C351*(1+'2.2 Retornos'!W357)</f>
        <v>129.9956471</v>
      </c>
      <c r="D352" s="1">
        <f>D351*(1+'2.2 Retornos'!AH357)</f>
        <v>92.50936442</v>
      </c>
    </row>
    <row r="353">
      <c r="A353" s="46">
        <f>'2.2 Retornos'!A358</f>
        <v>42496</v>
      </c>
      <c r="B353" s="1">
        <f>B352*(1+'2.2 Retornos'!L358)</f>
        <v>96.52777197</v>
      </c>
      <c r="C353" s="1">
        <f>C352*(1+'2.2 Retornos'!W358)</f>
        <v>134.0639826</v>
      </c>
      <c r="D353" s="1">
        <f>D352*(1+'2.2 Retornos'!AH358)</f>
        <v>93.03772623</v>
      </c>
    </row>
    <row r="354">
      <c r="A354" s="46">
        <f>'2.2 Retornos'!A359</f>
        <v>42499</v>
      </c>
      <c r="B354" s="1">
        <f>B353*(1+'2.2 Retornos'!L359)</f>
        <v>96.04445915</v>
      </c>
      <c r="C354" s="1">
        <f>C353*(1+'2.2 Retornos'!W359)</f>
        <v>123.4206307</v>
      </c>
      <c r="D354" s="1">
        <f>D353*(1+'2.2 Retornos'!AH359)</f>
        <v>91.99482094</v>
      </c>
    </row>
    <row r="355">
      <c r="A355" s="46">
        <f>'2.2 Retornos'!A360</f>
        <v>42500</v>
      </c>
      <c r="B355" s="1">
        <f>B354*(1+'2.2 Retornos'!L360)</f>
        <v>97.19125683</v>
      </c>
      <c r="C355" s="1">
        <f>C354*(1+'2.2 Retornos'!W360)</f>
        <v>127.304378</v>
      </c>
      <c r="D355" s="1">
        <f>D354*(1+'2.2 Retornos'!AH360)</f>
        <v>94.21698841</v>
      </c>
    </row>
    <row r="356">
      <c r="A356" s="46">
        <f>'2.2 Retornos'!A361</f>
        <v>42501</v>
      </c>
      <c r="B356" s="1">
        <f>B355*(1+'2.2 Retornos'!L361)</f>
        <v>97.26082789</v>
      </c>
      <c r="C356" s="1">
        <f>C355*(1+'2.2 Retornos'!W361)</f>
        <v>130.4035553</v>
      </c>
      <c r="D356" s="1">
        <f>D355*(1+'2.2 Retornos'!AH361)</f>
        <v>94.71084258</v>
      </c>
    </row>
    <row r="357">
      <c r="A357" s="46">
        <f>'2.2 Retornos'!A362</f>
        <v>42502</v>
      </c>
      <c r="B357" s="1">
        <f>B356*(1+'2.2 Retornos'!L362)</f>
        <v>97.59463231</v>
      </c>
      <c r="C357" s="1">
        <f>C356*(1+'2.2 Retornos'!W362)</f>
        <v>127.1414125</v>
      </c>
      <c r="D357" s="1">
        <f>D356*(1+'2.2 Retornos'!AH362)</f>
        <v>94.88765999</v>
      </c>
    </row>
    <row r="358">
      <c r="A358" s="46">
        <f>'2.2 Retornos'!A363</f>
        <v>42503</v>
      </c>
      <c r="B358" s="1">
        <f>B357*(1+'2.2 Retornos'!L363)</f>
        <v>97.03072151</v>
      </c>
      <c r="C358" s="1">
        <f>C357*(1+'2.2 Retornos'!W363)</f>
        <v>127.5670743</v>
      </c>
      <c r="D358" s="1">
        <f>D357*(1+'2.2 Retornos'!AH363)</f>
        <v>94.31623789</v>
      </c>
    </row>
    <row r="359">
      <c r="A359" s="46">
        <f>'2.2 Retornos'!A364</f>
        <v>42506</v>
      </c>
      <c r="B359" s="1">
        <f>B358*(1+'2.2 Retornos'!L364)</f>
        <v>97.71374326</v>
      </c>
      <c r="C359" s="1">
        <f>C358*(1+'2.2 Retornos'!W364)</f>
        <v>131.6459248</v>
      </c>
      <c r="D359" s="1">
        <f>D358*(1+'2.2 Retornos'!AH364)</f>
        <v>96.8356433</v>
      </c>
    </row>
    <row r="360">
      <c r="A360" s="46">
        <f>'2.2 Retornos'!A365</f>
        <v>42507</v>
      </c>
      <c r="B360" s="1">
        <f>B359*(1+'2.2 Retornos'!L365)</f>
        <v>97.52797449</v>
      </c>
      <c r="C360" s="1">
        <f>C359*(1+'2.2 Retornos'!W365)</f>
        <v>134.4396061</v>
      </c>
      <c r="D360" s="1">
        <f>D359*(1+'2.2 Retornos'!AH365)</f>
        <v>97.4183973</v>
      </c>
    </row>
    <row r="361">
      <c r="A361" s="46">
        <f>'2.2 Retornos'!A366</f>
        <v>42508</v>
      </c>
      <c r="B361" s="1">
        <f>B360*(1+'2.2 Retornos'!L366)</f>
        <v>98.70097747</v>
      </c>
      <c r="C361" s="1">
        <f>C360*(1+'2.2 Retornos'!W366)</f>
        <v>125.8180352</v>
      </c>
      <c r="D361" s="1">
        <f>D360*(1+'2.2 Retornos'!AH366)</f>
        <v>95.96752598</v>
      </c>
    </row>
    <row r="362">
      <c r="A362" s="46">
        <f>'2.2 Retornos'!A367</f>
        <v>42509</v>
      </c>
      <c r="B362" s="1">
        <f>B361*(1+'2.2 Retornos'!L367)</f>
        <v>97.89145954</v>
      </c>
      <c r="C362" s="1">
        <f>C361*(1+'2.2 Retornos'!W367)</f>
        <v>128.0121497</v>
      </c>
      <c r="D362" s="1">
        <f>D361*(1+'2.2 Retornos'!AH367)</f>
        <v>95.64066391</v>
      </c>
    </row>
    <row r="363">
      <c r="A363" s="46">
        <f>'2.2 Retornos'!A368</f>
        <v>42510</v>
      </c>
      <c r="B363" s="1">
        <f>B362*(1+'2.2 Retornos'!L368)</f>
        <v>98.79761816</v>
      </c>
      <c r="C363" s="1">
        <f>C362*(1+'2.2 Retornos'!W368)</f>
        <v>129.1956757</v>
      </c>
      <c r="D363" s="1">
        <f>D362*(1+'2.2 Retornos'!AH368)</f>
        <v>96.37943941</v>
      </c>
    </row>
    <row r="364">
      <c r="A364" s="46">
        <f>'2.2 Retornos'!A369</f>
        <v>42513</v>
      </c>
      <c r="B364" s="1">
        <f>B363*(1+'2.2 Retornos'!L369)</f>
        <v>98.79761816</v>
      </c>
      <c r="C364" s="1">
        <f>C363*(1+'2.2 Retornos'!W369)</f>
        <v>129.1956757</v>
      </c>
      <c r="D364" s="1">
        <f>D363*(1+'2.2 Retornos'!AH369)</f>
        <v>96.37943941</v>
      </c>
    </row>
    <row r="365">
      <c r="A365" s="46">
        <f>'2.2 Retornos'!A370</f>
        <v>42514</v>
      </c>
      <c r="B365" s="1">
        <f>B364*(1+'2.2 Retornos'!L370)</f>
        <v>100.4328361</v>
      </c>
      <c r="C365" s="1">
        <f>C364*(1+'2.2 Retornos'!W370)</f>
        <v>122.0604216</v>
      </c>
      <c r="D365" s="1">
        <f>D364*(1+'2.2 Retornos'!AH370)</f>
        <v>97.33835767</v>
      </c>
    </row>
    <row r="366">
      <c r="A366" s="46">
        <f>'2.2 Retornos'!A371</f>
        <v>42515</v>
      </c>
      <c r="B366" s="1">
        <f>B365*(1+'2.2 Retornos'!L371)</f>
        <v>101.0991364</v>
      </c>
      <c r="C366" s="1">
        <f>C365*(1+'2.2 Retornos'!W371)</f>
        <v>124.8879973</v>
      </c>
      <c r="D366" s="1">
        <f>D365*(1+'2.2 Retornos'!AH371)</f>
        <v>98.84006747</v>
      </c>
    </row>
    <row r="367">
      <c r="A367" s="46">
        <f>'2.2 Retornos'!A372</f>
        <v>42516</v>
      </c>
      <c r="B367" s="1">
        <f>B366*(1+'2.2 Retornos'!L372)</f>
        <v>100.8388065</v>
      </c>
      <c r="C367" s="1">
        <f>C366*(1+'2.2 Retornos'!W372)</f>
        <v>125.9686548</v>
      </c>
      <c r="D367" s="1">
        <f>D366*(1+'2.2 Retornos'!AH372)</f>
        <v>98.79022434</v>
      </c>
    </row>
    <row r="368">
      <c r="A368" s="46">
        <f>'2.2 Retornos'!A373</f>
        <v>42517</v>
      </c>
      <c r="B368" s="1">
        <f>B367*(1+'2.2 Retornos'!L373)</f>
        <v>101.5627703</v>
      </c>
      <c r="C368" s="1">
        <f>C367*(1+'2.2 Retornos'!W373)</f>
        <v>124.4966815</v>
      </c>
      <c r="D368" s="1">
        <f>D367*(1+'2.2 Retornos'!AH373)</f>
        <v>98.88451627</v>
      </c>
    </row>
    <row r="369">
      <c r="A369" s="46">
        <f>'2.2 Retornos'!A374</f>
        <v>42520</v>
      </c>
      <c r="B369" s="1">
        <f>B368*(1+'2.2 Retornos'!L374)</f>
        <v>101.3494734</v>
      </c>
      <c r="C369" s="1">
        <f>C368*(1+'2.2 Retornos'!W374)</f>
        <v>123.272083</v>
      </c>
      <c r="D369" s="1">
        <f>D368*(1+'2.2 Retornos'!AH374)</f>
        <v>98.37667761</v>
      </c>
    </row>
    <row r="370">
      <c r="A370" s="46">
        <f>'2.2 Retornos'!A375</f>
        <v>42521</v>
      </c>
      <c r="B370" s="1">
        <f>B369*(1+'2.2 Retornos'!L375)</f>
        <v>100.5337662</v>
      </c>
      <c r="C370" s="1">
        <f>C369*(1+'2.2 Retornos'!W375)</f>
        <v>124.8947811</v>
      </c>
      <c r="D370" s="1">
        <f>D369*(1+'2.2 Retornos'!AH375)</f>
        <v>98.97508138</v>
      </c>
    </row>
    <row r="371">
      <c r="A371" s="46">
        <f>'2.2 Retornos'!A376</f>
        <v>42522</v>
      </c>
      <c r="B371" s="1">
        <f>B370*(1+'2.2 Retornos'!L376)</f>
        <v>100.5863502</v>
      </c>
      <c r="C371" s="1">
        <f>C370*(1+'2.2 Retornos'!W376)</f>
        <v>124.6405332</v>
      </c>
      <c r="D371" s="1">
        <f>D370*(1+'2.2 Retornos'!AH376)</f>
        <v>98.29982625</v>
      </c>
    </row>
    <row r="372">
      <c r="A372" s="46">
        <f>'2.2 Retornos'!A377</f>
        <v>42523</v>
      </c>
      <c r="B372" s="1">
        <f>B371*(1+'2.2 Retornos'!L377)</f>
        <v>101.1865936</v>
      </c>
      <c r="C372" s="1">
        <f>C371*(1+'2.2 Retornos'!W377)</f>
        <v>124.89814</v>
      </c>
      <c r="D372" s="1">
        <f>D371*(1+'2.2 Retornos'!AH377)</f>
        <v>99.31685654</v>
      </c>
    </row>
    <row r="373">
      <c r="A373" s="46">
        <f>'2.2 Retornos'!A378</f>
        <v>42524</v>
      </c>
      <c r="B373" s="1">
        <f>B372*(1+'2.2 Retornos'!L378)</f>
        <v>100.6782206</v>
      </c>
      <c r="C373" s="1">
        <f>C372*(1+'2.2 Retornos'!W378)</f>
        <v>135.4692938</v>
      </c>
      <c r="D373" s="1">
        <f>D372*(1+'2.2 Retornos'!AH378)</f>
        <v>98.72645003</v>
      </c>
    </row>
    <row r="374">
      <c r="A374" s="46">
        <f>'2.2 Retornos'!A379</f>
        <v>42527</v>
      </c>
      <c r="B374" s="1">
        <f>B373*(1+'2.2 Retornos'!L379)</f>
        <v>100.7225216</v>
      </c>
      <c r="C374" s="1">
        <f>C373*(1+'2.2 Retornos'!W379)</f>
        <v>138.7507682</v>
      </c>
      <c r="D374" s="1">
        <f>D373*(1+'2.2 Retornos'!AH379)</f>
        <v>100.0778148</v>
      </c>
    </row>
    <row r="375">
      <c r="A375" s="46">
        <f>'2.2 Retornos'!A380</f>
        <v>42528</v>
      </c>
      <c r="B375" s="1">
        <f>B374*(1+'2.2 Retornos'!L380)</f>
        <v>101.6831396</v>
      </c>
      <c r="C375" s="1">
        <f>C374*(1+'2.2 Retornos'!W380)</f>
        <v>136.1849126</v>
      </c>
      <c r="D375" s="1">
        <f>D374*(1+'2.2 Retornos'!AH380)</f>
        <v>102.9073576</v>
      </c>
    </row>
    <row r="376">
      <c r="A376" s="46">
        <f>'2.2 Retornos'!A381</f>
        <v>42529</v>
      </c>
      <c r="B376" s="1">
        <f>B375*(1+'2.2 Retornos'!L381)</f>
        <v>101.5527239</v>
      </c>
      <c r="C376" s="1">
        <f>C375*(1+'2.2 Retornos'!W381)</f>
        <v>140.1898806</v>
      </c>
      <c r="D376" s="1">
        <f>D375*(1+'2.2 Retornos'!AH381)</f>
        <v>99.97382177</v>
      </c>
    </row>
    <row r="377">
      <c r="A377" s="46">
        <f>'2.2 Retornos'!A382</f>
        <v>42530</v>
      </c>
      <c r="B377" s="1">
        <f>B376*(1+'2.2 Retornos'!L382)</f>
        <v>100.7360893</v>
      </c>
      <c r="C377" s="1">
        <f>C376*(1+'2.2 Retornos'!W382)</f>
        <v>138.3073112</v>
      </c>
      <c r="D377" s="1">
        <f>D376*(1+'2.2 Retornos'!AH382)</f>
        <v>98.64182609</v>
      </c>
    </row>
    <row r="378">
      <c r="A378" s="46">
        <f>'2.2 Retornos'!A383</f>
        <v>42531</v>
      </c>
      <c r="B378" s="1">
        <f>B377*(1+'2.2 Retornos'!L383)</f>
        <v>99.56910853</v>
      </c>
      <c r="C378" s="1">
        <f>C377*(1+'2.2 Retornos'!W383)</f>
        <v>135.8395564</v>
      </c>
      <c r="D378" s="1">
        <f>D377*(1+'2.2 Retornos'!AH383)</f>
        <v>95.74845311</v>
      </c>
    </row>
    <row r="379">
      <c r="A379" s="46">
        <f>'2.2 Retornos'!A384</f>
        <v>42534</v>
      </c>
      <c r="B379" s="1">
        <f>B378*(1+'2.2 Retornos'!L384)</f>
        <v>98.77568622</v>
      </c>
      <c r="C379" s="1">
        <f>C378*(1+'2.2 Retornos'!W384)</f>
        <v>136.4724419</v>
      </c>
      <c r="D379" s="1">
        <f>D378*(1+'2.2 Retornos'!AH384)</f>
        <v>96.05918882</v>
      </c>
    </row>
    <row r="380">
      <c r="A380" s="46">
        <f>'2.2 Retornos'!A385</f>
        <v>42535</v>
      </c>
      <c r="B380" s="1">
        <f>B379*(1+'2.2 Retornos'!L385)</f>
        <v>97.65531047</v>
      </c>
      <c r="C380" s="1">
        <f>C379*(1+'2.2 Retornos'!W385)</f>
        <v>132.6469313</v>
      </c>
      <c r="D380" s="1">
        <f>D379*(1+'2.2 Retornos'!AH385)</f>
        <v>96.00143482</v>
      </c>
    </row>
    <row r="381">
      <c r="A381" s="46">
        <f>'2.2 Retornos'!A386</f>
        <v>42536</v>
      </c>
      <c r="B381" s="1">
        <f>B380*(1+'2.2 Retornos'!L386)</f>
        <v>97.54360922</v>
      </c>
      <c r="C381" s="1">
        <f>C380*(1+'2.2 Retornos'!W386)</f>
        <v>138.2898725</v>
      </c>
      <c r="D381" s="1">
        <f>D380*(1+'2.2 Retornos'!AH386)</f>
        <v>95.85675618</v>
      </c>
    </row>
    <row r="382">
      <c r="A382" s="46">
        <f>'2.2 Retornos'!A387</f>
        <v>42537</v>
      </c>
      <c r="B382" s="1">
        <f>B381*(1+'2.2 Retornos'!L387)</f>
        <v>97.64946373</v>
      </c>
      <c r="C382" s="1">
        <f>C381*(1+'2.2 Retornos'!W387)</f>
        <v>136.6391034</v>
      </c>
      <c r="D382" s="1">
        <f>D381*(1+'2.2 Retornos'!AH387)</f>
        <v>95.36844258</v>
      </c>
    </row>
    <row r="383">
      <c r="A383" s="46">
        <f>'2.2 Retornos'!A388</f>
        <v>42538</v>
      </c>
      <c r="B383" s="1">
        <f>B382*(1+'2.2 Retornos'!L388)</f>
        <v>97.98391854</v>
      </c>
      <c r="C383" s="1">
        <f>C382*(1+'2.2 Retornos'!W388)</f>
        <v>137.3911369</v>
      </c>
      <c r="D383" s="1">
        <f>D382*(1+'2.2 Retornos'!AH388)</f>
        <v>96.73133295</v>
      </c>
    </row>
    <row r="384">
      <c r="A384" s="46">
        <f>'2.2 Retornos'!A389</f>
        <v>42541</v>
      </c>
      <c r="B384" s="1">
        <f>B383*(1+'2.2 Retornos'!L389)</f>
        <v>98.72768375</v>
      </c>
      <c r="C384" s="1">
        <f>C383*(1+'2.2 Retornos'!W389)</f>
        <v>138.7562762</v>
      </c>
      <c r="D384" s="1">
        <f>D383*(1+'2.2 Retornos'!AH389)</f>
        <v>98.3603212</v>
      </c>
    </row>
    <row r="385">
      <c r="A385" s="46">
        <f>'2.2 Retornos'!A390</f>
        <v>42542</v>
      </c>
      <c r="B385" s="1">
        <f>B384*(1+'2.2 Retornos'!L390)</f>
        <v>99.49937703</v>
      </c>
      <c r="C385" s="1">
        <f>C384*(1+'2.2 Retornos'!W390)</f>
        <v>135.9190013</v>
      </c>
      <c r="D385" s="1">
        <f>D384*(1+'2.2 Retornos'!AH390)</f>
        <v>98.72120341</v>
      </c>
    </row>
    <row r="386">
      <c r="A386" s="46">
        <f>'2.2 Retornos'!A391</f>
        <v>42543</v>
      </c>
      <c r="B386" s="1">
        <f>B385*(1+'2.2 Retornos'!L391)</f>
        <v>99.31382398</v>
      </c>
      <c r="C386" s="1">
        <f>C385*(1+'2.2 Retornos'!W391)</f>
        <v>137.9317508</v>
      </c>
      <c r="D386" s="1">
        <f>D385*(1+'2.2 Retornos'!AH391)</f>
        <v>97.28696962</v>
      </c>
    </row>
    <row r="387">
      <c r="A387" s="46">
        <f>'2.2 Retornos'!A392</f>
        <v>42544</v>
      </c>
      <c r="B387" s="1">
        <f>B386*(1+'2.2 Retornos'!L392)</f>
        <v>100.3650628</v>
      </c>
      <c r="C387" s="1">
        <f>C386*(1+'2.2 Retornos'!W392)</f>
        <v>139.4855222</v>
      </c>
      <c r="D387" s="1">
        <f>D386*(1+'2.2 Retornos'!AH392)</f>
        <v>99.82278519</v>
      </c>
    </row>
    <row r="388">
      <c r="A388" s="46">
        <f>'2.2 Retornos'!A393</f>
        <v>42545</v>
      </c>
      <c r="B388" s="1">
        <f>B387*(1+'2.2 Retornos'!L393)</f>
        <v>96.84056989</v>
      </c>
      <c r="C388" s="1">
        <f>C387*(1+'2.2 Retornos'!W393)</f>
        <v>139.091324</v>
      </c>
      <c r="D388" s="1">
        <f>D387*(1+'2.2 Retornos'!AH393)</f>
        <v>97.4832304</v>
      </c>
    </row>
    <row r="389">
      <c r="A389" s="46">
        <f>'2.2 Retornos'!A394</f>
        <v>42548</v>
      </c>
      <c r="B389" s="1">
        <f>B388*(1+'2.2 Retornos'!L394)</f>
        <v>94.51863883</v>
      </c>
      <c r="C389" s="1">
        <f>C388*(1+'2.2 Retornos'!W394)</f>
        <v>138.681537</v>
      </c>
      <c r="D389" s="1">
        <f>D388*(1+'2.2 Retornos'!AH394)</f>
        <v>95.20791241</v>
      </c>
    </row>
    <row r="390">
      <c r="A390" s="46">
        <f>'2.2 Retornos'!A395</f>
        <v>42549</v>
      </c>
      <c r="B390" s="1">
        <f>B389*(1+'2.2 Retornos'!L395)</f>
        <v>96.17305745</v>
      </c>
      <c r="C390" s="1">
        <f>C389*(1+'2.2 Retornos'!W395)</f>
        <v>139.4265457</v>
      </c>
      <c r="D390" s="1">
        <f>D389*(1+'2.2 Retornos'!AH395)</f>
        <v>97.14020579</v>
      </c>
    </row>
    <row r="391">
      <c r="A391" s="46">
        <f>'2.2 Retornos'!A396</f>
        <v>42550</v>
      </c>
      <c r="B391" s="1">
        <f>B390*(1+'2.2 Retornos'!L396)</f>
        <v>96.84387478</v>
      </c>
      <c r="C391" s="1">
        <f>C390*(1+'2.2 Retornos'!W396)</f>
        <v>143.4905966</v>
      </c>
      <c r="D391" s="1">
        <f>D390*(1+'2.2 Retornos'!AH396)</f>
        <v>99.66752602</v>
      </c>
    </row>
    <row r="392">
      <c r="A392" s="46">
        <f>'2.2 Retornos'!A397</f>
        <v>42551</v>
      </c>
      <c r="B392" s="1">
        <f>B391*(1+'2.2 Retornos'!L397)</f>
        <v>96.62032789</v>
      </c>
      <c r="C392" s="1">
        <f>C391*(1+'2.2 Retornos'!W397)</f>
        <v>144.1616229</v>
      </c>
      <c r="D392" s="1">
        <f>D391*(1+'2.2 Retornos'!AH397)</f>
        <v>99.90252501</v>
      </c>
    </row>
    <row r="393">
      <c r="A393" s="46">
        <f>'2.2 Retornos'!A398</f>
        <v>42552</v>
      </c>
      <c r="B393" s="1">
        <f>B392*(1+'2.2 Retornos'!L398)</f>
        <v>96.62032789</v>
      </c>
      <c r="C393" s="1">
        <f>C392*(1+'2.2 Retornos'!W398)</f>
        <v>144.1616229</v>
      </c>
      <c r="D393" s="1">
        <f>D392*(1+'2.2 Retornos'!AH398)</f>
        <v>99.90252501</v>
      </c>
    </row>
    <row r="394">
      <c r="A394" s="46">
        <f>'2.2 Retornos'!A399</f>
        <v>42555</v>
      </c>
      <c r="B394" s="1">
        <f>B393*(1+'2.2 Retornos'!L399)</f>
        <v>97.32134287</v>
      </c>
      <c r="C394" s="1">
        <f>C393*(1+'2.2 Retornos'!W399)</f>
        <v>153.8211304</v>
      </c>
      <c r="D394" s="1">
        <f>D393*(1+'2.2 Retornos'!AH399)</f>
        <v>101.0525063</v>
      </c>
    </row>
    <row r="395">
      <c r="A395" s="46">
        <f>'2.2 Retornos'!A400</f>
        <v>42556</v>
      </c>
      <c r="B395" s="1">
        <f>B394*(1+'2.2 Retornos'!L400)</f>
        <v>96.53586805</v>
      </c>
      <c r="C395" s="1">
        <f>C394*(1+'2.2 Retornos'!W400)</f>
        <v>154.4008322</v>
      </c>
      <c r="D395" s="1">
        <f>D394*(1+'2.2 Retornos'!AH400)</f>
        <v>100.3571113</v>
      </c>
    </row>
    <row r="396">
      <c r="A396" s="46">
        <f>'2.2 Retornos'!A401</f>
        <v>42557</v>
      </c>
      <c r="B396" s="1">
        <f>B395*(1+'2.2 Retornos'!L401)</f>
        <v>95.80018026</v>
      </c>
      <c r="C396" s="1">
        <f>C395*(1+'2.2 Retornos'!W401)</f>
        <v>155.413812</v>
      </c>
      <c r="D396" s="1">
        <f>D395*(1+'2.2 Retornos'!AH401)</f>
        <v>100.906012</v>
      </c>
    </row>
    <row r="397">
      <c r="A397" s="46">
        <f>'2.2 Retornos'!A402</f>
        <v>42558</v>
      </c>
      <c r="B397" s="1">
        <f>B396*(1+'2.2 Retornos'!L402)</f>
        <v>95.67953288</v>
      </c>
      <c r="C397" s="1">
        <f>C396*(1+'2.2 Retornos'!W402)</f>
        <v>152.0607721</v>
      </c>
      <c r="D397" s="1">
        <f>D396*(1+'2.2 Retornos'!AH402)</f>
        <v>99.01242895</v>
      </c>
    </row>
    <row r="398">
      <c r="A398" s="46">
        <f>'2.2 Retornos'!A403</f>
        <v>42559</v>
      </c>
      <c r="B398" s="1">
        <f>B397*(1+'2.2 Retornos'!L403)</f>
        <v>96.37066502</v>
      </c>
      <c r="C398" s="1">
        <f>C397*(1+'2.2 Retornos'!W403)</f>
        <v>154.9218204</v>
      </c>
      <c r="D398" s="1">
        <f>D397*(1+'2.2 Retornos'!AH403)</f>
        <v>100.551342</v>
      </c>
    </row>
    <row r="399">
      <c r="A399" s="46">
        <f>'2.2 Retornos'!A404</f>
        <v>42562</v>
      </c>
      <c r="B399" s="1">
        <f>B398*(1+'2.2 Retornos'!L404)</f>
        <v>97.17195512</v>
      </c>
      <c r="C399" s="1">
        <f>C398*(1+'2.2 Retornos'!W404)</f>
        <v>158.3012801</v>
      </c>
      <c r="D399" s="1">
        <f>D398*(1+'2.2 Retornos'!AH404)</f>
        <v>100.2890811</v>
      </c>
    </row>
    <row r="400">
      <c r="A400" s="46">
        <f>'2.2 Retornos'!A405</f>
        <v>42563</v>
      </c>
      <c r="B400" s="1">
        <f>B399*(1+'2.2 Retornos'!L405)</f>
        <v>98.54317805</v>
      </c>
      <c r="C400" s="1">
        <f>C399*(1+'2.2 Retornos'!W405)</f>
        <v>158.7694054</v>
      </c>
      <c r="D400" s="1">
        <f>D399*(1+'2.2 Retornos'!AH405)</f>
        <v>103.3691924</v>
      </c>
    </row>
    <row r="401">
      <c r="A401" s="46">
        <f>'2.2 Retornos'!A406</f>
        <v>42564</v>
      </c>
      <c r="B401" s="1">
        <f>B400*(1+'2.2 Retornos'!L406)</f>
        <v>98.67515142</v>
      </c>
      <c r="C401" s="1">
        <f>C400*(1+'2.2 Retornos'!W406)</f>
        <v>159.9132636</v>
      </c>
      <c r="D401" s="1">
        <f>D400*(1+'2.2 Retornos'!AH406)</f>
        <v>102.3134999</v>
      </c>
    </row>
    <row r="402">
      <c r="A402" s="46">
        <f>'2.2 Retornos'!A407</f>
        <v>42565</v>
      </c>
      <c r="B402" s="1">
        <f>B401*(1+'2.2 Retornos'!L407)</f>
        <v>99.09807158</v>
      </c>
      <c r="C402" s="1">
        <f>C401*(1+'2.2 Retornos'!W407)</f>
        <v>160.3937753</v>
      </c>
      <c r="D402" s="1">
        <f>D401*(1+'2.2 Retornos'!AH407)</f>
        <v>102.4952828</v>
      </c>
    </row>
    <row r="403">
      <c r="A403" s="46">
        <f>'2.2 Retornos'!A408</f>
        <v>42566</v>
      </c>
      <c r="B403" s="1">
        <f>B402*(1+'2.2 Retornos'!L408)</f>
        <v>99.36226412</v>
      </c>
      <c r="C403" s="1">
        <f>C402*(1+'2.2 Retornos'!W408)</f>
        <v>158.1917346</v>
      </c>
      <c r="D403" s="1">
        <f>D402*(1+'2.2 Retornos'!AH408)</f>
        <v>102.0851602</v>
      </c>
    </row>
    <row r="404">
      <c r="A404" s="46">
        <f>'2.2 Retornos'!A409</f>
        <v>42569</v>
      </c>
      <c r="B404" s="1">
        <f>B403*(1+'2.2 Retornos'!L409)</f>
        <v>99.35696105</v>
      </c>
      <c r="C404" s="1">
        <f>C403*(1+'2.2 Retornos'!W409)</f>
        <v>158.9805483</v>
      </c>
      <c r="D404" s="1">
        <f>D403*(1+'2.2 Retornos'!AH409)</f>
        <v>102.3897949</v>
      </c>
    </row>
    <row r="405">
      <c r="A405" s="46">
        <f>'2.2 Retornos'!A410</f>
        <v>42570</v>
      </c>
      <c r="B405" s="1">
        <f>B404*(1+'2.2 Retornos'!L410)</f>
        <v>99.29911618</v>
      </c>
      <c r="C405" s="1">
        <f>C404*(1+'2.2 Retornos'!W410)</f>
        <v>157.5392925</v>
      </c>
      <c r="D405" s="1">
        <f>D404*(1+'2.2 Retornos'!AH410)</f>
        <v>101.920224</v>
      </c>
    </row>
    <row r="406">
      <c r="A406" s="46">
        <f>'2.2 Retornos'!A411</f>
        <v>42571</v>
      </c>
      <c r="B406" s="1">
        <f>B405*(1+'2.2 Retornos'!L411)</f>
        <v>100.0677687</v>
      </c>
      <c r="C406" s="1">
        <f>C405*(1+'2.2 Retornos'!W411)</f>
        <v>153.2858963</v>
      </c>
      <c r="D406" s="1">
        <f>D405*(1+'2.2 Retornos'!AH411)</f>
        <v>102.4046859</v>
      </c>
    </row>
    <row r="407">
      <c r="A407" s="46">
        <f>'2.2 Retornos'!A412</f>
        <v>42572</v>
      </c>
      <c r="B407" s="1">
        <f>B406*(1+'2.2 Retornos'!L412)</f>
        <v>99.74208613</v>
      </c>
      <c r="C407" s="1">
        <f>C406*(1+'2.2 Retornos'!W412)</f>
        <v>156.9849261</v>
      </c>
      <c r="D407" s="1">
        <f>D406*(1+'2.2 Retornos'!AH412)</f>
        <v>101.7494709</v>
      </c>
    </row>
    <row r="408">
      <c r="A408" s="46">
        <f>'2.2 Retornos'!A413</f>
        <v>42573</v>
      </c>
      <c r="B408" s="1">
        <f>B407*(1+'2.2 Retornos'!L413)</f>
        <v>100.2054853</v>
      </c>
      <c r="C408" s="1">
        <f>C407*(1+'2.2 Retornos'!W413)</f>
        <v>156.8851103</v>
      </c>
      <c r="D408" s="1">
        <f>D407*(1+'2.2 Retornos'!AH413)</f>
        <v>102.137394</v>
      </c>
    </row>
    <row r="409">
      <c r="A409" s="46">
        <f>'2.2 Retornos'!A414</f>
        <v>42576</v>
      </c>
      <c r="B409" s="1">
        <f>B408*(1+'2.2 Retornos'!L414)</f>
        <v>100.0740876</v>
      </c>
      <c r="C409" s="1">
        <f>C408*(1+'2.2 Retornos'!W414)</f>
        <v>153.3736006</v>
      </c>
      <c r="D409" s="1">
        <f>D408*(1+'2.2 Retornos'!AH414)</f>
        <v>98.80404312</v>
      </c>
    </row>
    <row r="410">
      <c r="A410" s="46">
        <f>'2.2 Retornos'!A415</f>
        <v>42577</v>
      </c>
      <c r="B410" s="1">
        <f>B409*(1+'2.2 Retornos'!L415)</f>
        <v>100.2414802</v>
      </c>
      <c r="C410" s="1">
        <f>C409*(1+'2.2 Retornos'!W415)</f>
        <v>157.8381777</v>
      </c>
      <c r="D410" s="1">
        <f>D409*(1+'2.2 Retornos'!AH415)</f>
        <v>98.92146479</v>
      </c>
    </row>
    <row r="411">
      <c r="A411" s="46">
        <f>'2.2 Retornos'!A416</f>
        <v>42578</v>
      </c>
      <c r="B411" s="1">
        <f>B410*(1+'2.2 Retornos'!L416)</f>
        <v>99.63683812</v>
      </c>
      <c r="C411" s="1">
        <f>C410*(1+'2.2 Retornos'!W416)</f>
        <v>160.7593743</v>
      </c>
      <c r="D411" s="1">
        <f>D410*(1+'2.2 Retornos'!AH416)</f>
        <v>97.51453573</v>
      </c>
    </row>
    <row r="412">
      <c r="A412" s="46">
        <f>'2.2 Retornos'!A417</f>
        <v>42579</v>
      </c>
      <c r="B412" s="1">
        <f>B411*(1+'2.2 Retornos'!L417)</f>
        <v>99.51768201</v>
      </c>
      <c r="C412" s="1">
        <f>C411*(1+'2.2 Retornos'!W417)</f>
        <v>166.0431114</v>
      </c>
      <c r="D412" s="1">
        <f>D411*(1+'2.2 Retornos'!AH417)</f>
        <v>98.69482613</v>
      </c>
    </row>
    <row r="413">
      <c r="A413" s="46">
        <f>'2.2 Retornos'!A418</f>
        <v>42580</v>
      </c>
      <c r="B413" s="1">
        <f>B412*(1+'2.2 Retornos'!L418)</f>
        <v>99.30797264</v>
      </c>
      <c r="C413" s="1">
        <f>C412*(1+'2.2 Retornos'!W418)</f>
        <v>167.6301443</v>
      </c>
      <c r="D413" s="1">
        <f>D412*(1+'2.2 Retornos'!AH418)</f>
        <v>99.29313581</v>
      </c>
    </row>
    <row r="414">
      <c r="A414" s="46">
        <f>'2.2 Retornos'!A419</f>
        <v>42583</v>
      </c>
      <c r="B414" s="1">
        <f>B413*(1+'2.2 Retornos'!L419)</f>
        <v>99.30797264</v>
      </c>
      <c r="C414" s="1">
        <f>C413*(1+'2.2 Retornos'!W419)</f>
        <v>167.6301443</v>
      </c>
      <c r="D414" s="1">
        <f>D413*(1+'2.2 Retornos'!AH419)</f>
        <v>99.29313581</v>
      </c>
    </row>
    <row r="415">
      <c r="A415" s="46">
        <f>'2.2 Retornos'!A420</f>
        <v>42584</v>
      </c>
      <c r="B415" s="1">
        <f>B414*(1+'2.2 Retornos'!L420)</f>
        <v>98.01161232</v>
      </c>
      <c r="C415" s="1">
        <f>C414*(1+'2.2 Retornos'!W420)</f>
        <v>171.2326168</v>
      </c>
      <c r="D415" s="1">
        <f>D414*(1+'2.2 Retornos'!AH420)</f>
        <v>97.66131364</v>
      </c>
    </row>
    <row r="416">
      <c r="A416" s="46">
        <f>'2.2 Retornos'!A421</f>
        <v>42585</v>
      </c>
      <c r="B416" s="1">
        <f>B415*(1+'2.2 Retornos'!L421)</f>
        <v>98.48877702</v>
      </c>
      <c r="C416" s="1">
        <f>C415*(1+'2.2 Retornos'!W421)</f>
        <v>169.4205202</v>
      </c>
      <c r="D416" s="1">
        <f>D415*(1+'2.2 Retornos'!AH421)</f>
        <v>99.50568991</v>
      </c>
    </row>
    <row r="417">
      <c r="A417" s="46">
        <f>'2.2 Retornos'!A422</f>
        <v>42586</v>
      </c>
      <c r="B417" s="1">
        <f>B416*(1+'2.2 Retornos'!L422)</f>
        <v>97.46900778</v>
      </c>
      <c r="C417" s="1">
        <f>C416*(1+'2.2 Retornos'!W422)</f>
        <v>170.8767118</v>
      </c>
      <c r="D417" s="1">
        <f>D416*(1+'2.2 Retornos'!AH422)</f>
        <v>100.4193806</v>
      </c>
    </row>
    <row r="418">
      <c r="A418" s="46">
        <f>'2.2 Retornos'!A423</f>
        <v>42587</v>
      </c>
      <c r="B418" s="1">
        <f>B417*(1+'2.2 Retornos'!L423)</f>
        <v>98.67845875</v>
      </c>
      <c r="C418" s="1">
        <f>C417*(1+'2.2 Retornos'!W423)</f>
        <v>169.0961097</v>
      </c>
      <c r="D418" s="1">
        <f>D417*(1+'2.2 Retornos'!AH423)</f>
        <v>101.9330317</v>
      </c>
    </row>
    <row r="419">
      <c r="A419" s="46">
        <f>'2.2 Retornos'!A424</f>
        <v>42590</v>
      </c>
      <c r="B419" s="1">
        <f>B418*(1+'2.2 Retornos'!L424)</f>
        <v>99.25136443</v>
      </c>
      <c r="C419" s="1">
        <f>C418*(1+'2.2 Retornos'!W424)</f>
        <v>172.9450932</v>
      </c>
      <c r="D419" s="1">
        <f>D418*(1+'2.2 Retornos'!AH424)</f>
        <v>103.5407308</v>
      </c>
    </row>
    <row r="420">
      <c r="A420" s="46">
        <f>'2.2 Retornos'!A425</f>
        <v>42591</v>
      </c>
      <c r="B420" s="1">
        <f>B419*(1+'2.2 Retornos'!L425)</f>
        <v>99.78537079</v>
      </c>
      <c r="C420" s="1">
        <f>C419*(1+'2.2 Retornos'!W425)</f>
        <v>172.75818</v>
      </c>
      <c r="D420" s="1">
        <f>D419*(1+'2.2 Retornos'!AH425)</f>
        <v>103.4817553</v>
      </c>
    </row>
    <row r="421">
      <c r="A421" s="46">
        <f>'2.2 Retornos'!A426</f>
        <v>42592</v>
      </c>
      <c r="B421" s="1">
        <f>B420*(1+'2.2 Retornos'!L426)</f>
        <v>99.47584116</v>
      </c>
      <c r="C421" s="1">
        <f>C420*(1+'2.2 Retornos'!W426)</f>
        <v>173.716498</v>
      </c>
      <c r="D421" s="1">
        <f>D420*(1+'2.2 Retornos'!AH426)</f>
        <v>102.5520393</v>
      </c>
    </row>
    <row r="422">
      <c r="A422" s="46">
        <f>'2.2 Retornos'!A427</f>
        <v>42593</v>
      </c>
      <c r="B422" s="1">
        <f>B421*(1+'2.2 Retornos'!L427)</f>
        <v>99.57204989</v>
      </c>
      <c r="C422" s="1">
        <f>C421*(1+'2.2 Retornos'!W427)</f>
        <v>172.097557</v>
      </c>
      <c r="D422" s="1">
        <f>D421*(1+'2.2 Retornos'!AH427)</f>
        <v>103.4786492</v>
      </c>
    </row>
    <row r="423">
      <c r="A423" s="46">
        <f>'2.2 Retornos'!A428</f>
        <v>42594</v>
      </c>
      <c r="B423" s="1">
        <f>B422*(1+'2.2 Retornos'!L428)</f>
        <v>98.99530051</v>
      </c>
      <c r="C423" s="1">
        <f>C422*(1+'2.2 Retornos'!W428)</f>
        <v>169.7637978</v>
      </c>
      <c r="D423" s="1">
        <f>D422*(1+'2.2 Retornos'!AH428)</f>
        <v>104.0248807</v>
      </c>
    </row>
    <row r="424">
      <c r="A424" s="46">
        <f>'2.2 Retornos'!A429</f>
        <v>42597</v>
      </c>
      <c r="B424" s="1">
        <f>B423*(1+'2.2 Retornos'!L429)</f>
        <v>99.08089947</v>
      </c>
      <c r="C424" s="1">
        <f>C423*(1+'2.2 Retornos'!W429)</f>
        <v>170.5445794</v>
      </c>
      <c r="D424" s="1">
        <f>D423*(1+'2.2 Retornos'!AH429)</f>
        <v>104.8848324</v>
      </c>
    </row>
    <row r="425">
      <c r="A425" s="46">
        <f>'2.2 Retornos'!A430</f>
        <v>42598</v>
      </c>
      <c r="B425" s="1">
        <f>B424*(1+'2.2 Retornos'!L430)</f>
        <v>98.60729876</v>
      </c>
      <c r="C425" s="1">
        <f>C424*(1+'2.2 Retornos'!W430)</f>
        <v>170.0722739</v>
      </c>
      <c r="D425" s="1">
        <f>D424*(1+'2.2 Retornos'!AH430)</f>
        <v>104.3429825</v>
      </c>
    </row>
    <row r="426">
      <c r="A426" s="46">
        <f>'2.2 Retornos'!A431</f>
        <v>42599</v>
      </c>
      <c r="B426" s="1">
        <f>B425*(1+'2.2 Retornos'!L431)</f>
        <v>98.80813953</v>
      </c>
      <c r="C426" s="1">
        <f>C425*(1+'2.2 Retornos'!W431)</f>
        <v>167.095312</v>
      </c>
      <c r="D426" s="1">
        <f>D425*(1+'2.2 Retornos'!AH431)</f>
        <v>103.8762311</v>
      </c>
    </row>
    <row r="427">
      <c r="A427" s="46">
        <f>'2.2 Retornos'!A432</f>
        <v>42600</v>
      </c>
      <c r="B427" s="1">
        <f>B426*(1+'2.2 Retornos'!L432)</f>
        <v>98.29159809</v>
      </c>
      <c r="C427" s="1">
        <f>C426*(1+'2.2 Retornos'!W432)</f>
        <v>168.4679607</v>
      </c>
      <c r="D427" s="1">
        <f>D426*(1+'2.2 Retornos'!AH432)</f>
        <v>104.9758815</v>
      </c>
    </row>
    <row r="428">
      <c r="A428" s="46">
        <f>'2.2 Retornos'!A433</f>
        <v>42601</v>
      </c>
      <c r="B428" s="1">
        <f>B427*(1+'2.2 Retornos'!L433)</f>
        <v>98.91386178</v>
      </c>
      <c r="C428" s="1">
        <f>C427*(1+'2.2 Retornos'!W433)</f>
        <v>164.8958671</v>
      </c>
      <c r="D428" s="1">
        <f>D427*(1+'2.2 Retornos'!AH433)</f>
        <v>104.2725172</v>
      </c>
    </row>
    <row r="429">
      <c r="A429" s="46">
        <f>'2.2 Retornos'!A434</f>
        <v>42604</v>
      </c>
      <c r="B429" s="1">
        <f>B428*(1+'2.2 Retornos'!L434)</f>
        <v>99.18519859</v>
      </c>
      <c r="C429" s="1">
        <f>C428*(1+'2.2 Retornos'!W434)</f>
        <v>165.0228017</v>
      </c>
      <c r="D429" s="1">
        <f>D428*(1+'2.2 Retornos'!AH434)</f>
        <v>103.8049012</v>
      </c>
    </row>
    <row r="430">
      <c r="A430" s="46">
        <f>'2.2 Retornos'!A435</f>
        <v>42605</v>
      </c>
      <c r="B430" s="1">
        <f>B429*(1+'2.2 Retornos'!L435)</f>
        <v>99.99410044</v>
      </c>
      <c r="C430" s="1">
        <f>C429*(1+'2.2 Retornos'!W435)</f>
        <v>163.7499261</v>
      </c>
      <c r="D430" s="1">
        <f>D429*(1+'2.2 Retornos'!AH435)</f>
        <v>103.6437518</v>
      </c>
    </row>
    <row r="431">
      <c r="A431" s="46">
        <f>'2.2 Retornos'!A436</f>
        <v>42606</v>
      </c>
      <c r="B431" s="1">
        <f>B430*(1+'2.2 Retornos'!L436)</f>
        <v>100.3994268</v>
      </c>
      <c r="C431" s="1">
        <f>C430*(1+'2.2 Retornos'!W436)</f>
        <v>151.2740399</v>
      </c>
      <c r="D431" s="1">
        <f>D430*(1+'2.2 Retornos'!AH436)</f>
        <v>102.6925931</v>
      </c>
    </row>
    <row r="432">
      <c r="A432" s="46">
        <f>'2.2 Retornos'!A437</f>
        <v>42607</v>
      </c>
      <c r="B432" s="1">
        <f>B431*(1+'2.2 Retornos'!L437)</f>
        <v>100.584408</v>
      </c>
      <c r="C432" s="1">
        <f>C431*(1+'2.2 Retornos'!W437)</f>
        <v>152.2578024</v>
      </c>
      <c r="D432" s="1">
        <f>D431*(1+'2.2 Retornos'!AH437)</f>
        <v>102.5430423</v>
      </c>
    </row>
    <row r="433">
      <c r="A433" s="46">
        <f>'2.2 Retornos'!A438</f>
        <v>42608</v>
      </c>
      <c r="B433" s="1">
        <f>B432*(1+'2.2 Retornos'!L438)</f>
        <v>100.875729</v>
      </c>
      <c r="C433" s="1">
        <f>C432*(1+'2.2 Retornos'!W438)</f>
        <v>151.9565109</v>
      </c>
      <c r="D433" s="1">
        <f>D432*(1+'2.2 Retornos'!AH438)</f>
        <v>102.6935531</v>
      </c>
    </row>
    <row r="434">
      <c r="A434" s="46">
        <f>'2.2 Retornos'!A439</f>
        <v>42611</v>
      </c>
      <c r="B434" s="1">
        <f>B433*(1+'2.2 Retornos'!L439)</f>
        <v>101.330883</v>
      </c>
      <c r="C434" s="1">
        <f>C433*(1+'2.2 Retornos'!W439)</f>
        <v>154.8773239</v>
      </c>
      <c r="D434" s="1">
        <f>D433*(1+'2.2 Retornos'!AH439)</f>
        <v>102.5573632</v>
      </c>
    </row>
    <row r="435">
      <c r="A435" s="46">
        <f>'2.2 Retornos'!A440</f>
        <v>42612</v>
      </c>
      <c r="B435" s="1">
        <f>B434*(1+'2.2 Retornos'!L440)</f>
        <v>102.2548756</v>
      </c>
      <c r="C435" s="1">
        <f>C434*(1+'2.2 Retornos'!W440)</f>
        <v>148.5598084</v>
      </c>
      <c r="D435" s="1">
        <f>D434*(1+'2.2 Retornos'!AH440)</f>
        <v>103.0525142</v>
      </c>
    </row>
    <row r="436">
      <c r="A436" s="46">
        <f>'2.2 Retornos'!A441</f>
        <v>42613</v>
      </c>
      <c r="B436" s="1">
        <f>B435*(1+'2.2 Retornos'!L441)</f>
        <v>101.3495141</v>
      </c>
      <c r="C436" s="1">
        <f>C435*(1+'2.2 Retornos'!W441)</f>
        <v>146.3191865</v>
      </c>
      <c r="D436" s="1">
        <f>D435*(1+'2.2 Retornos'!AH441)</f>
        <v>101.5066068</v>
      </c>
    </row>
    <row r="437">
      <c r="A437" s="46">
        <f>'2.2 Retornos'!A442</f>
        <v>42614</v>
      </c>
      <c r="B437" s="1">
        <f>B436*(1+'2.2 Retornos'!L442)</f>
        <v>101.4953909</v>
      </c>
      <c r="C437" s="1">
        <f>C436*(1+'2.2 Retornos'!W442)</f>
        <v>150.8080195</v>
      </c>
      <c r="D437" s="1">
        <f>D436*(1+'2.2 Retornos'!AH442)</f>
        <v>101.6901132</v>
      </c>
    </row>
    <row r="438">
      <c r="A438" s="46">
        <f>'2.2 Retornos'!A443</f>
        <v>42615</v>
      </c>
      <c r="B438" s="1">
        <f>B437*(1+'2.2 Retornos'!L443)</f>
        <v>101.6604578</v>
      </c>
      <c r="C438" s="1">
        <f>C437*(1+'2.2 Retornos'!W443)</f>
        <v>154.3245274</v>
      </c>
      <c r="D438" s="1">
        <f>D437*(1+'2.2 Retornos'!AH443)</f>
        <v>102.7543366</v>
      </c>
    </row>
    <row r="439">
      <c r="A439" s="46">
        <f>'2.2 Retornos'!A444</f>
        <v>42618</v>
      </c>
      <c r="B439" s="1">
        <f>B438*(1+'2.2 Retornos'!L444)</f>
        <v>101.6604578</v>
      </c>
      <c r="C439" s="1">
        <f>C438*(1+'2.2 Retornos'!W444)</f>
        <v>154.3245274</v>
      </c>
      <c r="D439" s="1">
        <f>D438*(1+'2.2 Retornos'!AH444)</f>
        <v>102.7543366</v>
      </c>
    </row>
    <row r="440">
      <c r="A440" s="46">
        <f>'2.2 Retornos'!A445</f>
        <v>42619</v>
      </c>
      <c r="B440" s="1">
        <f>B439*(1+'2.2 Retornos'!L445)</f>
        <v>101.4222454</v>
      </c>
      <c r="C440" s="1">
        <f>C439*(1+'2.2 Retornos'!W445)</f>
        <v>158.4603955</v>
      </c>
      <c r="D440" s="1">
        <f>D439*(1+'2.2 Retornos'!AH445)</f>
        <v>102.7743411</v>
      </c>
    </row>
    <row r="441">
      <c r="A441" s="46">
        <f>'2.2 Retornos'!A446</f>
        <v>42620</v>
      </c>
      <c r="B441" s="1">
        <f>B440*(1+'2.2 Retornos'!L446)</f>
        <v>101.2993002</v>
      </c>
      <c r="C441" s="1">
        <f>C440*(1+'2.2 Retornos'!W446)</f>
        <v>158.3454225</v>
      </c>
      <c r="D441" s="1">
        <f>D440*(1+'2.2 Retornos'!AH446)</f>
        <v>102.523979</v>
      </c>
    </row>
    <row r="442">
      <c r="A442" s="46">
        <f>'2.2 Retornos'!A447</f>
        <v>42621</v>
      </c>
      <c r="B442" s="1">
        <f>B441*(1+'2.2 Retornos'!L447)</f>
        <v>101.176228</v>
      </c>
      <c r="C442" s="1">
        <f>C441*(1+'2.2 Retornos'!W447)</f>
        <v>157.4202203</v>
      </c>
      <c r="D442" s="1">
        <f>D441*(1+'2.2 Retornos'!AH447)</f>
        <v>104.954908</v>
      </c>
    </row>
    <row r="443">
      <c r="A443" s="46">
        <f>'2.2 Retornos'!A448</f>
        <v>42622</v>
      </c>
      <c r="B443" s="1">
        <f>B442*(1+'2.2 Retornos'!L448)</f>
        <v>100.8887275</v>
      </c>
      <c r="C443" s="1">
        <f>C442*(1+'2.2 Retornos'!W448)</f>
        <v>150.6542887</v>
      </c>
      <c r="D443" s="1">
        <f>D442*(1+'2.2 Retornos'!AH448)</f>
        <v>102.1134236</v>
      </c>
    </row>
    <row r="444">
      <c r="A444" s="46">
        <f>'2.2 Retornos'!A449</f>
        <v>42625</v>
      </c>
      <c r="B444" s="1">
        <f>B443*(1+'2.2 Retornos'!L449)</f>
        <v>100.7637816</v>
      </c>
      <c r="C444" s="1">
        <f>C443*(1+'2.2 Retornos'!W449)</f>
        <v>153.9804137</v>
      </c>
      <c r="D444" s="1">
        <f>D443*(1+'2.2 Retornos'!AH449)</f>
        <v>102.3669464</v>
      </c>
    </row>
    <row r="445">
      <c r="A445" s="46">
        <f>'2.2 Retornos'!A450</f>
        <v>42626</v>
      </c>
      <c r="B445" s="1">
        <f>B444*(1+'2.2 Retornos'!L450)</f>
        <v>99.69004828</v>
      </c>
      <c r="C445" s="1">
        <f>C444*(1+'2.2 Retornos'!W450)</f>
        <v>148.1526309</v>
      </c>
      <c r="D445" s="1">
        <f>D444*(1+'2.2 Retornos'!AH450)</f>
        <v>99.24522915</v>
      </c>
    </row>
    <row r="446">
      <c r="A446" s="46">
        <f>'2.2 Retornos'!A451</f>
        <v>42627</v>
      </c>
      <c r="B446" s="1">
        <f>B445*(1+'2.2 Retornos'!L451)</f>
        <v>99.68663643</v>
      </c>
      <c r="C446" s="1">
        <f>C445*(1+'2.2 Retornos'!W451)</f>
        <v>150.5175243</v>
      </c>
      <c r="D446" s="1">
        <f>D445*(1+'2.2 Retornos'!AH451)</f>
        <v>98.50235286</v>
      </c>
    </row>
    <row r="447">
      <c r="A447" s="46">
        <f>'2.2 Retornos'!A452</f>
        <v>42628</v>
      </c>
      <c r="B447" s="1">
        <f>B446*(1+'2.2 Retornos'!L452)</f>
        <v>101.0126575</v>
      </c>
      <c r="C447" s="1">
        <f>C446*(1+'2.2 Retornos'!W452)</f>
        <v>152.506363</v>
      </c>
      <c r="D447" s="1">
        <f>D446*(1+'2.2 Retornos'!AH452)</f>
        <v>99.23892263</v>
      </c>
    </row>
    <row r="448">
      <c r="A448" s="46">
        <f>'2.2 Retornos'!A453</f>
        <v>42629</v>
      </c>
      <c r="B448" s="1">
        <f>B447*(1+'2.2 Retornos'!L453)</f>
        <v>100.4778104</v>
      </c>
      <c r="C448" s="1">
        <f>C447*(1+'2.2 Retornos'!W453)</f>
        <v>152.0337282</v>
      </c>
      <c r="D448" s="1">
        <f>D447*(1+'2.2 Retornos'!AH453)</f>
        <v>99.40591687</v>
      </c>
    </row>
    <row r="449">
      <c r="A449" s="46">
        <f>'2.2 Retornos'!A454</f>
        <v>42632</v>
      </c>
      <c r="B449" s="1">
        <f>B448*(1+'2.2 Retornos'!L454)</f>
        <v>100.8193649</v>
      </c>
      <c r="C449" s="1">
        <f>C448*(1+'2.2 Retornos'!W454)</f>
        <v>152.7801166</v>
      </c>
      <c r="D449" s="1">
        <f>D448*(1+'2.2 Retornos'!AH454)</f>
        <v>99.41537883</v>
      </c>
    </row>
    <row r="450">
      <c r="A450" s="46">
        <f>'2.2 Retornos'!A455</f>
        <v>42633</v>
      </c>
      <c r="B450" s="1">
        <f>B449*(1+'2.2 Retornos'!L455)</f>
        <v>101.4352049</v>
      </c>
      <c r="C450" s="1">
        <f>C449*(1+'2.2 Retornos'!W455)</f>
        <v>152.125003</v>
      </c>
      <c r="D450" s="1">
        <f>D449*(1+'2.2 Retornos'!AH455)</f>
        <v>98.70401978</v>
      </c>
    </row>
    <row r="451">
      <c r="A451" s="46">
        <f>'2.2 Retornos'!A456</f>
        <v>42634</v>
      </c>
      <c r="B451" s="1">
        <f>B450*(1+'2.2 Retornos'!L456)</f>
        <v>102.0488341</v>
      </c>
      <c r="C451" s="1">
        <f>C450*(1+'2.2 Retornos'!W456)</f>
        <v>159.584021</v>
      </c>
      <c r="D451" s="1">
        <f>D450*(1+'2.2 Retornos'!AH456)</f>
        <v>100.0486474</v>
      </c>
    </row>
    <row r="452">
      <c r="A452" s="46">
        <f>'2.2 Retornos'!A457</f>
        <v>42635</v>
      </c>
      <c r="B452" s="1">
        <f>B451*(1+'2.2 Retornos'!L457)</f>
        <v>102.8572503</v>
      </c>
      <c r="C452" s="1">
        <f>C451*(1+'2.2 Retornos'!W457)</f>
        <v>160.3067157</v>
      </c>
      <c r="D452" s="1">
        <f>D451*(1+'2.2 Retornos'!AH457)</f>
        <v>101.4677376</v>
      </c>
    </row>
    <row r="453">
      <c r="A453" s="46">
        <f>'2.2 Retornos'!A458</f>
        <v>42636</v>
      </c>
      <c r="B453" s="1">
        <f>B452*(1+'2.2 Retornos'!L458)</f>
        <v>102.2789426</v>
      </c>
      <c r="C453" s="1">
        <f>C452*(1+'2.2 Retornos'!W458)</f>
        <v>158.6887982</v>
      </c>
      <c r="D453" s="1">
        <f>D452*(1+'2.2 Retornos'!AH458)</f>
        <v>99.944424</v>
      </c>
    </row>
    <row r="454">
      <c r="A454" s="46">
        <f>'2.2 Retornos'!A459</f>
        <v>42639</v>
      </c>
      <c r="B454" s="1">
        <f>B453*(1+'2.2 Retornos'!L459)</f>
        <v>101.5077105</v>
      </c>
      <c r="C454" s="1">
        <f>C453*(1+'2.2 Retornos'!W459)</f>
        <v>157.5601919</v>
      </c>
      <c r="D454" s="1">
        <f>D453*(1+'2.2 Retornos'!AH459)</f>
        <v>99.91344818</v>
      </c>
    </row>
    <row r="455">
      <c r="A455" s="46">
        <f>'2.2 Retornos'!A460</f>
        <v>42640</v>
      </c>
      <c r="B455" s="1">
        <f>B454*(1+'2.2 Retornos'!L460)</f>
        <v>101.433339</v>
      </c>
      <c r="C455" s="1">
        <f>C454*(1+'2.2 Retornos'!W460)</f>
        <v>155.8421551</v>
      </c>
      <c r="D455" s="1">
        <f>D454*(1+'2.2 Retornos'!AH460)</f>
        <v>98.52616923</v>
      </c>
    </row>
    <row r="456">
      <c r="A456" s="46">
        <f>'2.2 Retornos'!A461</f>
        <v>42641</v>
      </c>
      <c r="B456" s="1">
        <f>B455*(1+'2.2 Retornos'!L461)</f>
        <v>102.278645</v>
      </c>
      <c r="C456" s="1">
        <f>C455*(1+'2.2 Retornos'!W461)</f>
        <v>158.5432482</v>
      </c>
      <c r="D456" s="1">
        <f>D455*(1+'2.2 Retornos'!AH461)</f>
        <v>103.6367</v>
      </c>
    </row>
    <row r="457">
      <c r="A457" s="46">
        <f>'2.2 Retornos'!A462</f>
        <v>42642</v>
      </c>
      <c r="B457" s="1">
        <f>B456*(1+'2.2 Retornos'!L462)</f>
        <v>102.0982955</v>
      </c>
      <c r="C457" s="1">
        <f>C456*(1+'2.2 Retornos'!W462)</f>
        <v>157.827073</v>
      </c>
      <c r="D457" s="1">
        <f>D456*(1+'2.2 Retornos'!AH462)</f>
        <v>105.8822368</v>
      </c>
    </row>
    <row r="458">
      <c r="A458" s="46">
        <f>'2.2 Retornos'!A463</f>
        <v>42643</v>
      </c>
      <c r="B458" s="1">
        <f>B457*(1+'2.2 Retornos'!L463)</f>
        <v>102.0770524</v>
      </c>
      <c r="C458" s="1">
        <f>C457*(1+'2.2 Retornos'!W463)</f>
        <v>155.9257744</v>
      </c>
      <c r="D458" s="1">
        <f>D457*(1+'2.2 Retornos'!AH463)</f>
        <v>105.4605928</v>
      </c>
    </row>
    <row r="459">
      <c r="A459" s="46">
        <f>'2.2 Retornos'!A464</f>
        <v>42646</v>
      </c>
      <c r="B459" s="1">
        <f>B458*(1+'2.2 Retornos'!L464)</f>
        <v>101.8825399</v>
      </c>
      <c r="C459" s="1">
        <f>C458*(1+'2.2 Retornos'!W464)</f>
        <v>153.8449974</v>
      </c>
      <c r="D459" s="1">
        <f>D458*(1+'2.2 Retornos'!AH464)</f>
        <v>105.7388313</v>
      </c>
    </row>
    <row r="460">
      <c r="A460" s="46">
        <f>'2.2 Retornos'!A465</f>
        <v>42647</v>
      </c>
      <c r="B460" s="1">
        <f>B459*(1+'2.2 Retornos'!L465)</f>
        <v>101.8919858</v>
      </c>
      <c r="C460" s="1">
        <f>C459*(1+'2.2 Retornos'!W465)</f>
        <v>142.3851804</v>
      </c>
      <c r="D460" s="1">
        <f>D459*(1+'2.2 Retornos'!AH465)</f>
        <v>105.3529717</v>
      </c>
    </row>
    <row r="461">
      <c r="A461" s="46">
        <f>'2.2 Retornos'!A466</f>
        <v>42648</v>
      </c>
      <c r="B461" s="1">
        <f>B460*(1+'2.2 Retornos'!L466)</f>
        <v>102.5545725</v>
      </c>
      <c r="C461" s="1">
        <f>C460*(1+'2.2 Retornos'!W466)</f>
        <v>145.5118001</v>
      </c>
      <c r="D461" s="1">
        <f>D460*(1+'2.2 Retornos'!AH466)</f>
        <v>107.5290411</v>
      </c>
    </row>
    <row r="462">
      <c r="A462" s="46">
        <f>'2.2 Retornos'!A467</f>
        <v>42649</v>
      </c>
      <c r="B462" s="1">
        <f>B461*(1+'2.2 Retornos'!L467)</f>
        <v>102.6975301</v>
      </c>
      <c r="C462" s="1">
        <f>C461*(1+'2.2 Retornos'!W467)</f>
        <v>142.6443654</v>
      </c>
      <c r="D462" s="1">
        <f>D461*(1+'2.2 Retornos'!AH467)</f>
        <v>107.7421765</v>
      </c>
    </row>
    <row r="463">
      <c r="A463" s="46">
        <f>'2.2 Retornos'!A468</f>
        <v>42650</v>
      </c>
      <c r="B463" s="1">
        <f>B462*(1+'2.2 Retornos'!L468)</f>
        <v>102.5296024</v>
      </c>
      <c r="C463" s="1">
        <f>C462*(1+'2.2 Retornos'!W468)</f>
        <v>144.9157074</v>
      </c>
      <c r="D463" s="1">
        <f>D462*(1+'2.2 Retornos'!AH468)</f>
        <v>107.2236716</v>
      </c>
    </row>
    <row r="464">
      <c r="A464" s="46">
        <f>'2.2 Retornos'!A469</f>
        <v>42653</v>
      </c>
      <c r="B464" s="1">
        <f>B463*(1+'2.2 Retornos'!L469)</f>
        <v>102.5296024</v>
      </c>
      <c r="C464" s="1">
        <f>C463*(1+'2.2 Retornos'!W469)</f>
        <v>144.9157074</v>
      </c>
      <c r="D464" s="1">
        <f>D463*(1+'2.2 Retornos'!AH469)</f>
        <v>107.2236716</v>
      </c>
    </row>
    <row r="465">
      <c r="A465" s="46">
        <f>'2.2 Retornos'!A470</f>
        <v>42654</v>
      </c>
      <c r="B465" s="1">
        <f>B464*(1+'2.2 Retornos'!L470)</f>
        <v>102.4018192</v>
      </c>
      <c r="C465" s="1">
        <f>C464*(1+'2.2 Retornos'!W470)</f>
        <v>145.4597021</v>
      </c>
      <c r="D465" s="1">
        <f>D464*(1+'2.2 Retornos'!AH470)</f>
        <v>108.4554462</v>
      </c>
    </row>
    <row r="466">
      <c r="A466" s="46">
        <f>'2.2 Retornos'!A471</f>
        <v>42655</v>
      </c>
      <c r="B466" s="1">
        <f>B465*(1+'2.2 Retornos'!L471)</f>
        <v>102.6787422</v>
      </c>
      <c r="C466" s="1">
        <f>C465*(1+'2.2 Retornos'!W471)</f>
        <v>147.9014722</v>
      </c>
      <c r="D466" s="1">
        <f>D465*(1+'2.2 Retornos'!AH471)</f>
        <v>107.9007455</v>
      </c>
    </row>
    <row r="467">
      <c r="A467" s="46">
        <f>'2.2 Retornos'!A472</f>
        <v>42656</v>
      </c>
      <c r="B467" s="1">
        <f>B466*(1+'2.2 Retornos'!L472)</f>
        <v>102.8429772</v>
      </c>
      <c r="C467" s="1">
        <f>C466*(1+'2.2 Retornos'!W472)</f>
        <v>146.8219255</v>
      </c>
      <c r="D467" s="1">
        <f>D466*(1+'2.2 Retornos'!AH472)</f>
        <v>108.2872544</v>
      </c>
    </row>
    <row r="468">
      <c r="A468" s="46">
        <f>'2.2 Retornos'!A473</f>
        <v>42657</v>
      </c>
      <c r="B468" s="1">
        <f>B467*(1+'2.2 Retornos'!L473)</f>
        <v>102.7634292</v>
      </c>
      <c r="C468" s="1">
        <f>C467*(1+'2.2 Retornos'!W473)</f>
        <v>144.4977268</v>
      </c>
      <c r="D468" s="1">
        <f>D467*(1+'2.2 Retornos'!AH473)</f>
        <v>107.5425291</v>
      </c>
    </row>
    <row r="469">
      <c r="A469" s="46">
        <f>'2.2 Retornos'!A474</f>
        <v>42660</v>
      </c>
      <c r="B469" s="1">
        <f>B468*(1+'2.2 Retornos'!L474)</f>
        <v>102.736133</v>
      </c>
      <c r="C469" s="1">
        <f>C468*(1+'2.2 Retornos'!W474)</f>
        <v>147.0794424</v>
      </c>
      <c r="D469" s="1">
        <f>D468*(1+'2.2 Retornos'!AH474)</f>
        <v>107.7198344</v>
      </c>
    </row>
    <row r="470">
      <c r="A470" s="46">
        <f>'2.2 Retornos'!A475</f>
        <v>42661</v>
      </c>
      <c r="B470" s="1">
        <f>B469*(1+'2.2 Retornos'!L475)</f>
        <v>103.689451</v>
      </c>
      <c r="C470" s="1">
        <f>C469*(1+'2.2 Retornos'!W475)</f>
        <v>153.1967225</v>
      </c>
      <c r="D470" s="1">
        <f>D469*(1+'2.2 Retornos'!AH475)</f>
        <v>108.5174687</v>
      </c>
    </row>
    <row r="471">
      <c r="A471" s="46">
        <f>'2.2 Retornos'!A476</f>
        <v>42662</v>
      </c>
      <c r="B471" s="1">
        <f>B470*(1+'2.2 Retornos'!L476)</f>
        <v>103.9414658</v>
      </c>
      <c r="C471" s="1">
        <f>C470*(1+'2.2 Retornos'!W476)</f>
        <v>154.5312332</v>
      </c>
      <c r="D471" s="1">
        <f>D470*(1+'2.2 Retornos'!AH476)</f>
        <v>109.9277263</v>
      </c>
    </row>
    <row r="472">
      <c r="A472" s="46">
        <f>'2.2 Retornos'!A477</f>
        <v>42663</v>
      </c>
      <c r="B472" s="1">
        <f>B471*(1+'2.2 Retornos'!L477)</f>
        <v>104.2716124</v>
      </c>
      <c r="C472" s="1">
        <f>C471*(1+'2.2 Retornos'!W477)</f>
        <v>154.816611</v>
      </c>
      <c r="D472" s="1">
        <f>D471*(1+'2.2 Retornos'!AH477)</f>
        <v>110.4469702</v>
      </c>
    </row>
    <row r="473">
      <c r="A473" s="46">
        <f>'2.2 Retornos'!A478</f>
        <v>42664</v>
      </c>
      <c r="B473" s="1">
        <f>B472*(1+'2.2 Retornos'!L478)</f>
        <v>104.6856445</v>
      </c>
      <c r="C473" s="1">
        <f>C472*(1+'2.2 Retornos'!W478)</f>
        <v>156.5443813</v>
      </c>
      <c r="D473" s="1">
        <f>D472*(1+'2.2 Retornos'!AH478)</f>
        <v>111.6033657</v>
      </c>
    </row>
    <row r="474">
      <c r="A474" s="46">
        <f>'2.2 Retornos'!A479</f>
        <v>42667</v>
      </c>
      <c r="B474" s="1">
        <f>B473*(1+'2.2 Retornos'!L479)</f>
        <v>104.994235</v>
      </c>
      <c r="C474" s="1">
        <f>C473*(1+'2.2 Retornos'!W479)</f>
        <v>155.3239964</v>
      </c>
      <c r="D474" s="1">
        <f>D473*(1+'2.2 Retornos'!AH479)</f>
        <v>111.1300853</v>
      </c>
    </row>
    <row r="475">
      <c r="A475" s="46">
        <f>'2.2 Retornos'!A480</f>
        <v>42668</v>
      </c>
      <c r="B475" s="1">
        <f>B474*(1+'2.2 Retornos'!L480)</f>
        <v>104.579497</v>
      </c>
      <c r="C475" s="1">
        <f>C474*(1+'2.2 Retornos'!W480)</f>
        <v>158.9969237</v>
      </c>
      <c r="D475" s="1">
        <f>D474*(1+'2.2 Retornos'!AH480)</f>
        <v>109.7374413</v>
      </c>
    </row>
    <row r="476">
      <c r="A476" s="46">
        <f>'2.2 Retornos'!A481</f>
        <v>42669</v>
      </c>
      <c r="B476" s="1">
        <f>B475*(1+'2.2 Retornos'!L481)</f>
        <v>104.9694287</v>
      </c>
      <c r="C476" s="1">
        <f>C475*(1+'2.2 Retornos'!W481)</f>
        <v>156.6751432</v>
      </c>
      <c r="D476" s="1">
        <f>D475*(1+'2.2 Retornos'!AH481)</f>
        <v>109.2196732</v>
      </c>
    </row>
    <row r="477">
      <c r="A477" s="46">
        <f>'2.2 Retornos'!A482</f>
        <v>42670</v>
      </c>
      <c r="B477" s="1">
        <f>B476*(1+'2.2 Retornos'!L482)</f>
        <v>105.2720858</v>
      </c>
      <c r="C477" s="1">
        <f>C476*(1+'2.2 Retornos'!W482)</f>
        <v>156.6113038</v>
      </c>
      <c r="D477" s="1">
        <f>D476*(1+'2.2 Retornos'!AH482)</f>
        <v>110.5104677</v>
      </c>
    </row>
    <row r="478">
      <c r="A478" s="46">
        <f>'2.2 Retornos'!A483</f>
        <v>42671</v>
      </c>
      <c r="B478" s="1">
        <f>B477*(1+'2.2 Retornos'!L483)</f>
        <v>104.8151977</v>
      </c>
      <c r="C478" s="1">
        <f>C477*(1+'2.2 Retornos'!W483)</f>
        <v>158.3014807</v>
      </c>
      <c r="D478" s="1">
        <f>D477*(1+'2.2 Retornos'!AH483)</f>
        <v>109.3719333</v>
      </c>
    </row>
    <row r="479">
      <c r="A479" s="46">
        <f>'2.2 Retornos'!A484</f>
        <v>42674</v>
      </c>
      <c r="B479" s="1">
        <f>B478*(1+'2.2 Retornos'!L484)</f>
        <v>105.0211447</v>
      </c>
      <c r="C479" s="1">
        <f>C478*(1+'2.2 Retornos'!W484)</f>
        <v>161.6147704</v>
      </c>
      <c r="D479" s="1">
        <f>D478*(1+'2.2 Retornos'!AH484)</f>
        <v>107.9805425</v>
      </c>
    </row>
    <row r="480">
      <c r="A480" s="46">
        <f>'2.2 Retornos'!A485</f>
        <v>42675</v>
      </c>
      <c r="B480" s="1">
        <f>B479*(1+'2.2 Retornos'!L485)</f>
        <v>104.4226773</v>
      </c>
      <c r="C480" s="1">
        <f>C479*(1+'2.2 Retornos'!W485)</f>
        <v>164.3082894</v>
      </c>
      <c r="D480" s="1">
        <f>D479*(1+'2.2 Retornos'!AH485)</f>
        <v>107.744654</v>
      </c>
    </row>
    <row r="481">
      <c r="A481" s="46">
        <f>'2.2 Retornos'!A486</f>
        <v>42676</v>
      </c>
      <c r="B481" s="1">
        <f>B480*(1+'2.2 Retornos'!L486)</f>
        <v>103.4067125</v>
      </c>
      <c r="C481" s="1">
        <f>C480*(1+'2.2 Retornos'!W486)</f>
        <v>160.6714902</v>
      </c>
      <c r="D481" s="1">
        <f>D480*(1+'2.2 Retornos'!AH486)</f>
        <v>105.8582589</v>
      </c>
    </row>
    <row r="482">
      <c r="A482" s="46">
        <f>'2.2 Retornos'!A487</f>
        <v>42677</v>
      </c>
      <c r="B482" s="1">
        <f>B481*(1+'2.2 Retornos'!L487)</f>
        <v>103.6328093</v>
      </c>
      <c r="C482" s="1">
        <f>C481*(1+'2.2 Retornos'!W487)</f>
        <v>163.4702487</v>
      </c>
      <c r="D482" s="1">
        <f>D481*(1+'2.2 Retornos'!AH487)</f>
        <v>104.5561922</v>
      </c>
    </row>
    <row r="483">
      <c r="A483" s="46">
        <f>'2.2 Retornos'!A488</f>
        <v>42678</v>
      </c>
      <c r="B483" s="1">
        <f>B482*(1+'2.2 Retornos'!L488)</f>
        <v>103.0540137</v>
      </c>
      <c r="C483" s="1">
        <f>C482*(1+'2.2 Retornos'!W488)</f>
        <v>162.1108581</v>
      </c>
      <c r="D483" s="1">
        <f>D482*(1+'2.2 Retornos'!AH488)</f>
        <v>103.525722</v>
      </c>
    </row>
    <row r="484">
      <c r="A484" s="46">
        <f>'2.2 Retornos'!A489</f>
        <v>42681</v>
      </c>
      <c r="B484" s="1">
        <f>B483*(1+'2.2 Retornos'!L489)</f>
        <v>104.6245145</v>
      </c>
      <c r="C484" s="1">
        <f>C483*(1+'2.2 Retornos'!W489)</f>
        <v>162.9712552</v>
      </c>
      <c r="D484" s="1">
        <f>D483*(1+'2.2 Retornos'!AH489)</f>
        <v>105.0512297</v>
      </c>
    </row>
    <row r="485">
      <c r="A485" s="46">
        <f>'2.2 Retornos'!A490</f>
        <v>42682</v>
      </c>
      <c r="B485" s="1">
        <f>B484*(1+'2.2 Retornos'!L490)</f>
        <v>104.7996718</v>
      </c>
      <c r="C485" s="1">
        <f>C484*(1+'2.2 Retornos'!W490)</f>
        <v>165.8978973</v>
      </c>
      <c r="D485" s="1">
        <f>D484*(1+'2.2 Retornos'!AH490)</f>
        <v>105.3634285</v>
      </c>
    </row>
    <row r="486">
      <c r="A486" s="46">
        <f>'2.2 Retornos'!A491</f>
        <v>42683</v>
      </c>
      <c r="B486" s="1">
        <f>B485*(1+'2.2 Retornos'!L491)</f>
        <v>105.6175569</v>
      </c>
      <c r="C486" s="1">
        <f>C485*(1+'2.2 Retornos'!W491)</f>
        <v>171.4781861</v>
      </c>
      <c r="D486" s="1">
        <f>D485*(1+'2.2 Retornos'!AH491)</f>
        <v>107.1473019</v>
      </c>
    </row>
    <row r="487">
      <c r="A487" s="46">
        <f>'2.2 Retornos'!A492</f>
        <v>42684</v>
      </c>
      <c r="B487" s="1">
        <f>B486*(1+'2.2 Retornos'!L492)</f>
        <v>108.4328235</v>
      </c>
      <c r="C487" s="1">
        <f>C486*(1+'2.2 Retornos'!W492)</f>
        <v>166.7589595</v>
      </c>
      <c r="D487" s="1">
        <f>D486*(1+'2.2 Retornos'!AH492)</f>
        <v>106.5470055</v>
      </c>
    </row>
    <row r="488">
      <c r="A488" s="46">
        <f>'2.2 Retornos'!A493</f>
        <v>42685</v>
      </c>
      <c r="B488" s="1">
        <f>B487*(1+'2.2 Retornos'!L493)</f>
        <v>108.074973</v>
      </c>
      <c r="C488" s="1">
        <f>C487*(1+'2.2 Retornos'!W493)</f>
        <v>157.3911768</v>
      </c>
      <c r="D488" s="1">
        <f>D487*(1+'2.2 Retornos'!AH493)</f>
        <v>105.252853</v>
      </c>
    </row>
    <row r="489">
      <c r="A489" s="46">
        <f>'2.2 Retornos'!A494</f>
        <v>42688</v>
      </c>
      <c r="B489" s="1">
        <f>B488*(1+'2.2 Retornos'!L494)</f>
        <v>109.2369774</v>
      </c>
      <c r="C489" s="1">
        <f>C488*(1+'2.2 Retornos'!W494)</f>
        <v>158.8125909</v>
      </c>
      <c r="D489" s="1">
        <f>D488*(1+'2.2 Retornos'!AH494)</f>
        <v>105.9584195</v>
      </c>
    </row>
    <row r="490">
      <c r="A490" s="46">
        <f>'2.2 Retornos'!A495</f>
        <v>42689</v>
      </c>
      <c r="B490" s="1">
        <f>B489*(1+'2.2 Retornos'!L495)</f>
        <v>109.1310118</v>
      </c>
      <c r="C490" s="1">
        <f>C489*(1+'2.2 Retornos'!W495)</f>
        <v>164.2349338</v>
      </c>
      <c r="D490" s="1">
        <f>D489*(1+'2.2 Retornos'!AH495)</f>
        <v>108.951532</v>
      </c>
    </row>
    <row r="491">
      <c r="A491" s="46">
        <f>'2.2 Retornos'!A496</f>
        <v>42690</v>
      </c>
      <c r="B491" s="1">
        <f>B490*(1+'2.2 Retornos'!L496)</f>
        <v>108.8204334</v>
      </c>
      <c r="C491" s="1">
        <f>C490*(1+'2.2 Retornos'!W496)</f>
        <v>164.5543129</v>
      </c>
      <c r="D491" s="1">
        <f>D490*(1+'2.2 Retornos'!AH496)</f>
        <v>108.3121621</v>
      </c>
    </row>
    <row r="492">
      <c r="A492" s="46">
        <f>'2.2 Retornos'!A497</f>
        <v>42691</v>
      </c>
      <c r="B492" s="1">
        <f>B491*(1+'2.2 Retornos'!L497)</f>
        <v>109.8201653</v>
      </c>
      <c r="C492" s="1">
        <f>C491*(1+'2.2 Retornos'!W497)</f>
        <v>164.0467469</v>
      </c>
      <c r="D492" s="1">
        <f>D491*(1+'2.2 Retornos'!AH497)</f>
        <v>108.2220201</v>
      </c>
    </row>
    <row r="493">
      <c r="A493" s="46">
        <f>'2.2 Retornos'!A498</f>
        <v>42692</v>
      </c>
      <c r="B493" s="1">
        <f>B492*(1+'2.2 Retornos'!L498)</f>
        <v>110.479004</v>
      </c>
      <c r="C493" s="1">
        <f>C492*(1+'2.2 Retornos'!W498)</f>
        <v>160.5718045</v>
      </c>
      <c r="D493" s="1">
        <f>D492*(1+'2.2 Retornos'!AH498)</f>
        <v>109.174988</v>
      </c>
    </row>
    <row r="494">
      <c r="A494" s="46">
        <f>'2.2 Retornos'!A499</f>
        <v>42695</v>
      </c>
      <c r="B494" s="1">
        <f>B493*(1+'2.2 Retornos'!L499)</f>
        <v>111.1824115</v>
      </c>
      <c r="C494" s="1">
        <f>C493*(1+'2.2 Retornos'!W499)</f>
        <v>163.8045025</v>
      </c>
      <c r="D494" s="1">
        <f>D493*(1+'2.2 Retornos'!AH499)</f>
        <v>112.5961522</v>
      </c>
    </row>
    <row r="495">
      <c r="A495" s="46">
        <f>'2.2 Retornos'!A500</f>
        <v>42696</v>
      </c>
      <c r="B495" s="1">
        <f>B494*(1+'2.2 Retornos'!L500)</f>
        <v>111.6680935</v>
      </c>
      <c r="C495" s="1">
        <f>C494*(1+'2.2 Retornos'!W500)</f>
        <v>169.9268371</v>
      </c>
      <c r="D495" s="1">
        <f>D494*(1+'2.2 Retornos'!AH500)</f>
        <v>112.2794946</v>
      </c>
    </row>
    <row r="496">
      <c r="A496" s="46">
        <f>'2.2 Retornos'!A501</f>
        <v>42697</v>
      </c>
      <c r="B496" s="1">
        <f>B495*(1+'2.2 Retornos'!L501)</f>
        <v>112.088946</v>
      </c>
      <c r="C496" s="1">
        <f>C495*(1+'2.2 Retornos'!W501)</f>
        <v>167.0176261</v>
      </c>
      <c r="D496" s="1">
        <f>D495*(1+'2.2 Retornos'!AH501)</f>
        <v>112.0914052</v>
      </c>
    </row>
    <row r="497">
      <c r="A497" s="46">
        <f>'2.2 Retornos'!A502</f>
        <v>42698</v>
      </c>
      <c r="B497" s="1">
        <f>B496*(1+'2.2 Retornos'!L502)</f>
        <v>111.982243</v>
      </c>
      <c r="C497" s="1">
        <f>C496*(1+'2.2 Retornos'!W502)</f>
        <v>167.8139811</v>
      </c>
      <c r="D497" s="1">
        <f>D496*(1+'2.2 Retornos'!AH502)</f>
        <v>111.8523341</v>
      </c>
    </row>
    <row r="498">
      <c r="A498" s="46">
        <f>'2.2 Retornos'!A503</f>
        <v>42699</v>
      </c>
      <c r="B498" s="1">
        <f>B497*(1+'2.2 Retornos'!L503)</f>
        <v>112.3813466</v>
      </c>
      <c r="C498" s="1">
        <f>C497*(1+'2.2 Retornos'!W503)</f>
        <v>167.053995</v>
      </c>
      <c r="D498" s="1">
        <f>D497*(1+'2.2 Retornos'!AH503)</f>
        <v>110.6009318</v>
      </c>
    </row>
    <row r="499">
      <c r="A499" s="46">
        <f>'2.2 Retornos'!A504</f>
        <v>42702</v>
      </c>
      <c r="B499" s="1">
        <f>B498*(1+'2.2 Retornos'!L504)</f>
        <v>111.3925833</v>
      </c>
      <c r="C499" s="1">
        <f>C498*(1+'2.2 Retornos'!W504)</f>
        <v>170.3125858</v>
      </c>
      <c r="D499" s="1">
        <f>D498*(1+'2.2 Retornos'!AH504)</f>
        <v>108.3644792</v>
      </c>
    </row>
    <row r="500">
      <c r="A500" s="46">
        <f>'2.2 Retornos'!A505</f>
        <v>42703</v>
      </c>
      <c r="B500" s="1">
        <f>B499*(1+'2.2 Retornos'!L505)</f>
        <v>111.9841314</v>
      </c>
      <c r="C500" s="1">
        <f>C499*(1+'2.2 Retornos'!W505)</f>
        <v>166.1688377</v>
      </c>
      <c r="D500" s="1">
        <f>D499*(1+'2.2 Retornos'!AH505)</f>
        <v>106.0283863</v>
      </c>
    </row>
    <row r="501">
      <c r="A501" s="46">
        <f>'2.2 Retornos'!A506</f>
        <v>42704</v>
      </c>
      <c r="B501" s="1">
        <f>B500*(1+'2.2 Retornos'!L506)</f>
        <v>111.4963097</v>
      </c>
      <c r="C501" s="1">
        <f>C500*(1+'2.2 Retornos'!W506)</f>
        <v>165.329215</v>
      </c>
      <c r="D501" s="1">
        <f>D500*(1+'2.2 Retornos'!AH506)</f>
        <v>113.6522378</v>
      </c>
    </row>
    <row r="502">
      <c r="A502" s="46">
        <f>'2.2 Retornos'!A507</f>
        <v>42705</v>
      </c>
      <c r="B502" s="1">
        <f>B501*(1+'2.2 Retornos'!L507)</f>
        <v>111.5767783</v>
      </c>
      <c r="C502" s="1">
        <f>C501*(1+'2.2 Retornos'!W507)</f>
        <v>164.3603367</v>
      </c>
      <c r="D502" s="1">
        <f>D501*(1+'2.2 Retornos'!AH507)</f>
        <v>113.7757483</v>
      </c>
    </row>
    <row r="503">
      <c r="A503" s="46">
        <f>'2.2 Retornos'!A508</f>
        <v>42706</v>
      </c>
      <c r="B503" s="1">
        <f>B502*(1+'2.2 Retornos'!L508)</f>
        <v>111.6167884</v>
      </c>
      <c r="C503" s="1">
        <f>C502*(1+'2.2 Retornos'!W508)</f>
        <v>167.9705122</v>
      </c>
      <c r="D503" s="1">
        <f>D502*(1+'2.2 Retornos'!AH508)</f>
        <v>113.2578287</v>
      </c>
    </row>
    <row r="504">
      <c r="A504" s="46">
        <f>'2.2 Retornos'!A509</f>
        <v>42709</v>
      </c>
      <c r="B504" s="1">
        <f>B503*(1+'2.2 Retornos'!L509)</f>
        <v>111.7563243</v>
      </c>
      <c r="C504" s="1">
        <f>C503*(1+'2.2 Retornos'!W509)</f>
        <v>170.6864891</v>
      </c>
      <c r="D504" s="1">
        <f>D503*(1+'2.2 Retornos'!AH509)</f>
        <v>113.4293817</v>
      </c>
    </row>
    <row r="505">
      <c r="A505" s="46">
        <f>'2.2 Retornos'!A510</f>
        <v>42710</v>
      </c>
      <c r="B505" s="1">
        <f>B504*(1+'2.2 Retornos'!L510)</f>
        <v>112.7871793</v>
      </c>
      <c r="C505" s="1">
        <f>C504*(1+'2.2 Retornos'!W510)</f>
        <v>169.444024</v>
      </c>
      <c r="D505" s="1">
        <f>D504*(1+'2.2 Retornos'!AH510)</f>
        <v>113.3109114</v>
      </c>
    </row>
    <row r="506">
      <c r="A506" s="46">
        <f>'2.2 Retornos'!A511</f>
        <v>42711</v>
      </c>
      <c r="B506" s="1">
        <f>B505*(1+'2.2 Retornos'!L511)</f>
        <v>113.860016</v>
      </c>
      <c r="C506" s="1">
        <f>C505*(1+'2.2 Retornos'!W511)</f>
        <v>169.4428785</v>
      </c>
      <c r="D506" s="1">
        <f>D505*(1+'2.2 Retornos'!AH511)</f>
        <v>112.2791473</v>
      </c>
    </row>
    <row r="507">
      <c r="A507" s="46">
        <f>'2.2 Retornos'!A512</f>
        <v>42712</v>
      </c>
      <c r="B507" s="1">
        <f>B506*(1+'2.2 Retornos'!L512)</f>
        <v>115.0759286</v>
      </c>
      <c r="C507" s="1">
        <f>C506*(1+'2.2 Retornos'!W512)</f>
        <v>168.0394706</v>
      </c>
      <c r="D507" s="1">
        <f>D506*(1+'2.2 Retornos'!AH512)</f>
        <v>111.9167764</v>
      </c>
    </row>
    <row r="508">
      <c r="A508" s="46">
        <f>'2.2 Retornos'!A513</f>
        <v>42713</v>
      </c>
      <c r="B508" s="1">
        <f>B507*(1+'2.2 Retornos'!L513)</f>
        <v>115.8261709</v>
      </c>
      <c r="C508" s="1">
        <f>C507*(1+'2.2 Retornos'!W513)</f>
        <v>163.1432699</v>
      </c>
      <c r="D508" s="1">
        <f>D507*(1+'2.2 Retornos'!AH513)</f>
        <v>112.3553593</v>
      </c>
    </row>
    <row r="509">
      <c r="A509" s="46">
        <f>'2.2 Retornos'!A514</f>
        <v>42716</v>
      </c>
      <c r="B509" s="1">
        <f>B508*(1+'2.2 Retornos'!L514)</f>
        <v>115.525265</v>
      </c>
      <c r="C509" s="1">
        <f>C508*(1+'2.2 Retornos'!W514)</f>
        <v>163.4689836</v>
      </c>
      <c r="D509" s="1">
        <f>D508*(1+'2.2 Retornos'!AH514)</f>
        <v>113.1843505</v>
      </c>
    </row>
    <row r="510">
      <c r="A510" s="46">
        <f>'2.2 Retornos'!A515</f>
        <v>42717</v>
      </c>
      <c r="B510" s="1">
        <f>B509*(1+'2.2 Retornos'!L515)</f>
        <v>116.3527598</v>
      </c>
      <c r="C510" s="1">
        <f>C509*(1+'2.2 Retornos'!W515)</f>
        <v>163.4353243</v>
      </c>
      <c r="D510" s="1">
        <f>D509*(1+'2.2 Retornos'!AH515)</f>
        <v>115.7569378</v>
      </c>
    </row>
    <row r="511">
      <c r="A511" s="46">
        <f>'2.2 Retornos'!A516</f>
        <v>42718</v>
      </c>
      <c r="B511" s="1">
        <f>B510*(1+'2.2 Retornos'!L516)</f>
        <v>115.7020402</v>
      </c>
      <c r="C511" s="1">
        <f>C510*(1+'2.2 Retornos'!W516)</f>
        <v>158.6334884</v>
      </c>
      <c r="D511" s="1">
        <f>D510*(1+'2.2 Retornos'!AH516)</f>
        <v>113.4997736</v>
      </c>
    </row>
    <row r="512">
      <c r="A512" s="46">
        <f>'2.2 Retornos'!A517</f>
        <v>42719</v>
      </c>
      <c r="B512" s="1">
        <f>B511*(1+'2.2 Retornos'!L517)</f>
        <v>116.7375917</v>
      </c>
      <c r="C512" s="1">
        <f>C511*(1+'2.2 Retornos'!W517)</f>
        <v>156.2782175</v>
      </c>
      <c r="D512" s="1">
        <f>D511*(1+'2.2 Retornos'!AH517)</f>
        <v>113.6434605</v>
      </c>
    </row>
    <row r="513">
      <c r="A513" s="46">
        <f>'2.2 Retornos'!A518</f>
        <v>42720</v>
      </c>
      <c r="B513" s="1">
        <f>B512*(1+'2.2 Retornos'!L518)</f>
        <v>116.4226367</v>
      </c>
      <c r="C513" s="1">
        <f>C512*(1+'2.2 Retornos'!W518)</f>
        <v>155.0873012</v>
      </c>
      <c r="D513" s="1">
        <f>D512*(1+'2.2 Retornos'!AH518)</f>
        <v>114.7555992</v>
      </c>
    </row>
    <row r="514">
      <c r="A514" s="46">
        <f>'2.2 Retornos'!A519</f>
        <v>42723</v>
      </c>
      <c r="B514" s="1">
        <f>B513*(1+'2.2 Retornos'!L519)</f>
        <v>116.495209</v>
      </c>
      <c r="C514" s="1">
        <f>C513*(1+'2.2 Retornos'!W519)</f>
        <v>152.7285022</v>
      </c>
      <c r="D514" s="1">
        <f>D513*(1+'2.2 Retornos'!AH519)</f>
        <v>114.3052051</v>
      </c>
    </row>
    <row r="515">
      <c r="A515" s="46">
        <f>'2.2 Retornos'!A520</f>
        <v>42724</v>
      </c>
      <c r="B515" s="1">
        <f>B514*(1+'2.2 Retornos'!L520)</f>
        <v>117.0057961</v>
      </c>
      <c r="C515" s="1">
        <f>C514*(1+'2.2 Retornos'!W520)</f>
        <v>156.2004978</v>
      </c>
      <c r="D515" s="1">
        <f>D514*(1+'2.2 Retornos'!AH520)</f>
        <v>113.7059444</v>
      </c>
    </row>
    <row r="516">
      <c r="A516" s="46">
        <f>'2.2 Retornos'!A521</f>
        <v>42725</v>
      </c>
      <c r="B516" s="1">
        <f>B515*(1+'2.2 Retornos'!L521)</f>
        <v>116.8976081</v>
      </c>
      <c r="C516" s="1">
        <f>C515*(1+'2.2 Retornos'!W521)</f>
        <v>155.4381942</v>
      </c>
      <c r="D516" s="1">
        <f>D515*(1+'2.2 Retornos'!AH521)</f>
        <v>113.6271582</v>
      </c>
    </row>
    <row r="517">
      <c r="A517" s="46">
        <f>'2.2 Retornos'!A522</f>
        <v>42726</v>
      </c>
      <c r="B517" s="1">
        <f>B516*(1+'2.2 Retornos'!L522)</f>
        <v>116.5910689</v>
      </c>
      <c r="C517" s="1">
        <f>C516*(1+'2.2 Retornos'!W522)</f>
        <v>153.4623759</v>
      </c>
      <c r="D517" s="1">
        <f>D516*(1+'2.2 Retornos'!AH522)</f>
        <v>114.2760232</v>
      </c>
    </row>
    <row r="518">
      <c r="A518" s="46">
        <f>'2.2 Retornos'!A523</f>
        <v>42727</v>
      </c>
      <c r="B518" s="1">
        <f>B517*(1+'2.2 Retornos'!L523)</f>
        <v>116.5102394</v>
      </c>
      <c r="C518" s="1">
        <f>C517*(1+'2.2 Retornos'!W523)</f>
        <v>154.5496314</v>
      </c>
      <c r="D518" s="1">
        <f>D517*(1+'2.2 Retornos'!AH523)</f>
        <v>113.5458448</v>
      </c>
    </row>
    <row r="519">
      <c r="A519" s="46">
        <f>'2.2 Retornos'!A524</f>
        <v>42730</v>
      </c>
      <c r="B519" s="1">
        <f>B518*(1+'2.2 Retornos'!L524)</f>
        <v>116.5102394</v>
      </c>
      <c r="C519" s="1">
        <f>C518*(1+'2.2 Retornos'!W524)</f>
        <v>154.5496314</v>
      </c>
      <c r="D519" s="1">
        <f>D518*(1+'2.2 Retornos'!AH524)</f>
        <v>113.5458448</v>
      </c>
    </row>
    <row r="520">
      <c r="A520" s="46">
        <f>'2.2 Retornos'!A525</f>
        <v>42731</v>
      </c>
      <c r="B520" s="1">
        <f>B519*(1+'2.2 Retornos'!L525)</f>
        <v>116.5102394</v>
      </c>
      <c r="C520" s="1">
        <f>C519*(1+'2.2 Retornos'!W525)</f>
        <v>154.5496314</v>
      </c>
      <c r="D520" s="1">
        <f>D519*(1+'2.2 Retornos'!AH525)</f>
        <v>113.5458448</v>
      </c>
    </row>
    <row r="521">
      <c r="A521" s="46">
        <f>'2.2 Retornos'!A526</f>
        <v>42732</v>
      </c>
      <c r="B521" s="1">
        <f>B520*(1+'2.2 Retornos'!L526)</f>
        <v>116.271688</v>
      </c>
      <c r="C521" s="1">
        <f>C520*(1+'2.2 Retornos'!W526)</f>
        <v>159.661716</v>
      </c>
      <c r="D521" s="1">
        <f>D520*(1+'2.2 Retornos'!AH526)</f>
        <v>113.3844182</v>
      </c>
    </row>
    <row r="522">
      <c r="A522" s="46">
        <f>'2.2 Retornos'!A527</f>
        <v>42733</v>
      </c>
      <c r="B522" s="1">
        <f>B521*(1+'2.2 Retornos'!L527)</f>
        <v>115.7914083</v>
      </c>
      <c r="C522" s="1">
        <f>C521*(1+'2.2 Retornos'!W527)</f>
        <v>163.348432</v>
      </c>
      <c r="D522" s="1">
        <f>D521*(1+'2.2 Retornos'!AH527)</f>
        <v>113.1158009</v>
      </c>
    </row>
    <row r="523">
      <c r="A523" s="46">
        <f>'2.2 Retornos'!A528</f>
        <v>42734</v>
      </c>
      <c r="B523" s="1">
        <f>B522*(1+'2.2 Retornos'!L528)</f>
        <v>115.0768228</v>
      </c>
      <c r="C523" s="1">
        <f>C522*(1+'2.2 Retornos'!W528)</f>
        <v>158.158826</v>
      </c>
      <c r="D523" s="1">
        <f>D522*(1+'2.2 Retornos'!AH528)</f>
        <v>112.2919134</v>
      </c>
    </row>
    <row r="524">
      <c r="A524" s="46">
        <f>'2.2 Retornos'!A529</f>
        <v>42737</v>
      </c>
      <c r="B524" s="1">
        <f>B523*(1+'2.2 Retornos'!L529)</f>
        <v>115.0768228</v>
      </c>
      <c r="C524" s="1">
        <f>C523*(1+'2.2 Retornos'!W529)</f>
        <v>158.158826</v>
      </c>
      <c r="D524" s="1">
        <f>D523*(1+'2.2 Retornos'!AH529)</f>
        <v>112.2919134</v>
      </c>
    </row>
    <row r="525">
      <c r="A525" s="46">
        <f>'2.2 Retornos'!A530</f>
        <v>42738</v>
      </c>
      <c r="B525" s="1">
        <f>B524*(1+'2.2 Retornos'!L530)</f>
        <v>116.0644404</v>
      </c>
      <c r="C525" s="1">
        <f>C524*(1+'2.2 Retornos'!W530)</f>
        <v>162.6945362</v>
      </c>
      <c r="D525" s="1">
        <f>D524*(1+'2.2 Retornos'!AH530)</f>
        <v>113.2946283</v>
      </c>
    </row>
    <row r="526">
      <c r="A526" s="46">
        <f>'2.2 Retornos'!A531</f>
        <v>42739</v>
      </c>
      <c r="B526" s="1">
        <f>B525*(1+'2.2 Retornos'!L531)</f>
        <v>117.0968145</v>
      </c>
      <c r="C526" s="1">
        <f>C525*(1+'2.2 Retornos'!W531)</f>
        <v>165.5813115</v>
      </c>
      <c r="D526" s="1">
        <f>D525*(1+'2.2 Retornos'!AH531)</f>
        <v>113.3672619</v>
      </c>
    </row>
    <row r="527">
      <c r="A527" s="46">
        <f>'2.2 Retornos'!A532</f>
        <v>42740</v>
      </c>
      <c r="B527" s="1">
        <f>B526*(1+'2.2 Retornos'!L532)</f>
        <v>117.1145711</v>
      </c>
      <c r="C527" s="1">
        <f>C526*(1+'2.2 Retornos'!W532)</f>
        <v>173.1745211</v>
      </c>
      <c r="D527" s="1">
        <f>D526*(1+'2.2 Retornos'!AH532)</f>
        <v>113.1020721</v>
      </c>
    </row>
    <row r="528">
      <c r="A528" s="46">
        <f>'2.2 Retornos'!A533</f>
        <v>42741</v>
      </c>
      <c r="B528" s="1">
        <f>B527*(1+'2.2 Retornos'!L533)</f>
        <v>116.8959172</v>
      </c>
      <c r="C528" s="1">
        <f>C527*(1+'2.2 Retornos'!W533)</f>
        <v>168.7879835</v>
      </c>
      <c r="D528" s="1">
        <f>D527*(1+'2.2 Retornos'!AH533)</f>
        <v>112.4724401</v>
      </c>
    </row>
    <row r="529">
      <c r="A529" s="46">
        <f>'2.2 Retornos'!A534</f>
        <v>42744</v>
      </c>
      <c r="B529" s="1">
        <f>B528*(1+'2.2 Retornos'!L534)</f>
        <v>116.2793676</v>
      </c>
      <c r="C529" s="1">
        <f>C528*(1+'2.2 Retornos'!W534)</f>
        <v>168.2151428</v>
      </c>
      <c r="D529" s="1">
        <f>D528*(1+'2.2 Retornos'!AH534)</f>
        <v>110.0618434</v>
      </c>
    </row>
    <row r="530">
      <c r="A530" s="46">
        <f>'2.2 Retornos'!A535</f>
        <v>42745</v>
      </c>
      <c r="B530" s="1">
        <f>B529*(1+'2.2 Retornos'!L535)</f>
        <v>116.7076414</v>
      </c>
      <c r="C530" s="1">
        <f>C529*(1+'2.2 Retornos'!W535)</f>
        <v>176.0030823</v>
      </c>
      <c r="D530" s="1">
        <f>D529*(1+'2.2 Retornos'!AH535)</f>
        <v>108.5708387</v>
      </c>
    </row>
    <row r="531">
      <c r="A531" s="46">
        <f>'2.2 Retornos'!A536</f>
        <v>42746</v>
      </c>
      <c r="B531" s="1">
        <f>B530*(1+'2.2 Retornos'!L536)</f>
        <v>117.5750653</v>
      </c>
      <c r="C531" s="1">
        <f>C530*(1+'2.2 Retornos'!W536)</f>
        <v>177.9472448</v>
      </c>
      <c r="D531" s="1">
        <f>D530*(1+'2.2 Retornos'!AH536)</f>
        <v>108.2448454</v>
      </c>
    </row>
    <row r="532">
      <c r="A532" s="46">
        <f>'2.2 Retornos'!A537</f>
        <v>42747</v>
      </c>
      <c r="B532" s="1">
        <f>B531*(1+'2.2 Retornos'!L537)</f>
        <v>117.0624236</v>
      </c>
      <c r="C532" s="1">
        <f>C531*(1+'2.2 Retornos'!W537)</f>
        <v>177.8514822</v>
      </c>
      <c r="D532" s="1">
        <f>D531*(1+'2.2 Retornos'!AH537)</f>
        <v>107.1463014</v>
      </c>
    </row>
    <row r="533">
      <c r="A533" s="46">
        <f>'2.2 Retornos'!A538</f>
        <v>42748</v>
      </c>
      <c r="B533" s="1">
        <f>B532*(1+'2.2 Retornos'!L538)</f>
        <v>117.7189591</v>
      </c>
      <c r="C533" s="1">
        <f>C532*(1+'2.2 Retornos'!W538)</f>
        <v>182.4724762</v>
      </c>
      <c r="D533" s="1">
        <f>D532*(1+'2.2 Retornos'!AH538)</f>
        <v>108.2084006</v>
      </c>
    </row>
    <row r="534">
      <c r="A534" s="46">
        <f>'2.2 Retornos'!A539</f>
        <v>42751</v>
      </c>
      <c r="B534" s="1">
        <f>B533*(1+'2.2 Retornos'!L539)</f>
        <v>117.2373948</v>
      </c>
      <c r="C534" s="1">
        <f>C533*(1+'2.2 Retornos'!W539)</f>
        <v>179.2589731</v>
      </c>
      <c r="D534" s="1">
        <f>D533*(1+'2.2 Retornos'!AH539)</f>
        <v>108.0094351</v>
      </c>
    </row>
    <row r="535">
      <c r="A535" s="46">
        <f>'2.2 Retornos'!A540</f>
        <v>42752</v>
      </c>
      <c r="B535" s="1">
        <f>B534*(1+'2.2 Retornos'!L540)</f>
        <v>116.4799922</v>
      </c>
      <c r="C535" s="1">
        <f>C534*(1+'2.2 Retornos'!W540)</f>
        <v>179.444638</v>
      </c>
      <c r="D535" s="1">
        <f>D534*(1+'2.2 Retornos'!AH540)</f>
        <v>108.2949311</v>
      </c>
    </row>
    <row r="536">
      <c r="A536" s="46">
        <f>'2.2 Retornos'!A541</f>
        <v>42753</v>
      </c>
      <c r="B536" s="1">
        <f>B535*(1+'2.2 Retornos'!L541)</f>
        <v>116.8596706</v>
      </c>
      <c r="C536" s="1">
        <f>C535*(1+'2.2 Retornos'!W541)</f>
        <v>178.49153</v>
      </c>
      <c r="D536" s="1">
        <f>D535*(1+'2.2 Retornos'!AH541)</f>
        <v>107.0068763</v>
      </c>
    </row>
    <row r="537">
      <c r="A537" s="46">
        <f>'2.2 Retornos'!A542</f>
        <v>42754</v>
      </c>
      <c r="B537" s="1">
        <f>B536*(1+'2.2 Retornos'!L542)</f>
        <v>117.1241809</v>
      </c>
      <c r="C537" s="1">
        <f>C536*(1+'2.2 Retornos'!W542)</f>
        <v>181.1601321</v>
      </c>
      <c r="D537" s="1">
        <f>D536*(1+'2.2 Retornos'!AH542)</f>
        <v>106.7277313</v>
      </c>
    </row>
    <row r="538">
      <c r="A538" s="46">
        <f>'2.2 Retornos'!A543</f>
        <v>42755</v>
      </c>
      <c r="B538" s="1">
        <f>B537*(1+'2.2 Retornos'!L543)</f>
        <v>118.3917284</v>
      </c>
      <c r="C538" s="1">
        <f>C537*(1+'2.2 Retornos'!W543)</f>
        <v>182.3894464</v>
      </c>
      <c r="D538" s="1">
        <f>D537*(1+'2.2 Retornos'!AH543)</f>
        <v>107.9130738</v>
      </c>
    </row>
    <row r="539">
      <c r="A539" s="46">
        <f>'2.2 Retornos'!A544</f>
        <v>42758</v>
      </c>
      <c r="B539" s="1">
        <f>B538*(1+'2.2 Retornos'!L544)</f>
        <v>118.0639772</v>
      </c>
      <c r="C539" s="1">
        <f>C538*(1+'2.2 Retornos'!W544)</f>
        <v>185.2696377</v>
      </c>
      <c r="D539" s="1">
        <f>D538*(1+'2.2 Retornos'!AH544)</f>
        <v>104.2861285</v>
      </c>
    </row>
    <row r="540">
      <c r="A540" s="46">
        <f>'2.2 Retornos'!A545</f>
        <v>42759</v>
      </c>
      <c r="B540" s="1">
        <f>B539*(1+'2.2 Retornos'!L545)</f>
        <v>118.3931495</v>
      </c>
      <c r="C540" s="1">
        <f>C539*(1+'2.2 Retornos'!W545)</f>
        <v>189.2908323</v>
      </c>
      <c r="D540" s="1">
        <f>D539*(1+'2.2 Retornos'!AH545)</f>
        <v>106.0323536</v>
      </c>
    </row>
    <row r="541">
      <c r="A541" s="46">
        <f>'2.2 Retornos'!A546</f>
        <v>42760</v>
      </c>
      <c r="B541" s="1">
        <f>B540*(1+'2.2 Retornos'!L546)</f>
        <v>119.2730913</v>
      </c>
      <c r="C541" s="1">
        <f>C540*(1+'2.2 Retornos'!W546)</f>
        <v>188.9535555</v>
      </c>
      <c r="D541" s="1">
        <f>D540*(1+'2.2 Retornos'!AH546)</f>
        <v>106.5336186</v>
      </c>
    </row>
    <row r="542">
      <c r="A542" s="46">
        <f>'2.2 Retornos'!A547</f>
        <v>42761</v>
      </c>
      <c r="B542" s="1">
        <f>B541*(1+'2.2 Retornos'!L547)</f>
        <v>119.6874125</v>
      </c>
      <c r="C542" s="1">
        <f>C541*(1+'2.2 Retornos'!W547)</f>
        <v>184.1627033</v>
      </c>
      <c r="D542" s="1">
        <f>D541*(1+'2.2 Retornos'!AH547)</f>
        <v>106.0100902</v>
      </c>
    </row>
    <row r="543">
      <c r="A543" s="46">
        <f>'2.2 Retornos'!A548</f>
        <v>42762</v>
      </c>
      <c r="B543" s="1">
        <f>B542*(1+'2.2 Retornos'!L548)</f>
        <v>119.4533959</v>
      </c>
      <c r="C543" s="1">
        <f>C542*(1+'2.2 Retornos'!W548)</f>
        <v>185.196584</v>
      </c>
      <c r="D543" s="1">
        <f>D542*(1+'2.2 Retornos'!AH548)</f>
        <v>105.0047941</v>
      </c>
    </row>
    <row r="544">
      <c r="A544" s="46">
        <f>'2.2 Retornos'!A549</f>
        <v>42765</v>
      </c>
      <c r="B544" s="1">
        <f>B543*(1+'2.2 Retornos'!L549)</f>
        <v>118.3911815</v>
      </c>
      <c r="C544" s="1">
        <f>C543*(1+'2.2 Retornos'!W549)</f>
        <v>184.2133455</v>
      </c>
      <c r="D544" s="1">
        <f>D543*(1+'2.2 Retornos'!AH549)</f>
        <v>102.2920708</v>
      </c>
    </row>
    <row r="545">
      <c r="A545" s="46">
        <f>'2.2 Retornos'!A550</f>
        <v>42766</v>
      </c>
      <c r="B545" s="1">
        <f>B544*(1+'2.2 Retornos'!L550)</f>
        <v>117.9238633</v>
      </c>
      <c r="C545" s="1">
        <f>C544*(1+'2.2 Retornos'!W550)</f>
        <v>188.0635712</v>
      </c>
      <c r="D545" s="1">
        <f>D544*(1+'2.2 Retornos'!AH550)</f>
        <v>102.5629094</v>
      </c>
    </row>
    <row r="546">
      <c r="A546" s="46">
        <f>'2.2 Retornos'!A551</f>
        <v>42767</v>
      </c>
      <c r="B546" s="1">
        <f>B545*(1+'2.2 Retornos'!L551)</f>
        <v>118.0796897</v>
      </c>
      <c r="C546" s="1">
        <f>C545*(1+'2.2 Retornos'!W551)</f>
        <v>190.3861878</v>
      </c>
      <c r="D546" s="1">
        <f>D545*(1+'2.2 Retornos'!AH551)</f>
        <v>102.8445224</v>
      </c>
    </row>
    <row r="547">
      <c r="A547" s="46">
        <f>'2.2 Retornos'!A552</f>
        <v>42768</v>
      </c>
      <c r="B547" s="1">
        <f>B546*(1+'2.2 Retornos'!L552)</f>
        <v>117.4352506</v>
      </c>
      <c r="C547" s="1">
        <f>C546*(1+'2.2 Retornos'!W552)</f>
        <v>190.4360593</v>
      </c>
      <c r="D547" s="1">
        <f>D546*(1+'2.2 Retornos'!AH552)</f>
        <v>104.2267355</v>
      </c>
    </row>
    <row r="548">
      <c r="A548" s="46">
        <f>'2.2 Retornos'!A553</f>
        <v>42769</v>
      </c>
      <c r="B548" s="1">
        <f>B547*(1+'2.2 Retornos'!L553)</f>
        <v>118.4961891</v>
      </c>
      <c r="C548" s="1">
        <f>C547*(1+'2.2 Retornos'!W553)</f>
        <v>188.3696326</v>
      </c>
      <c r="D548" s="1">
        <f>D547*(1+'2.2 Retornos'!AH553)</f>
        <v>104.2347846</v>
      </c>
    </row>
    <row r="549">
      <c r="A549" s="46">
        <f>'2.2 Retornos'!A554</f>
        <v>42772</v>
      </c>
      <c r="B549" s="1">
        <f>B548*(1+'2.2 Retornos'!L554)</f>
        <v>118.5327968</v>
      </c>
      <c r="C549" s="1">
        <f>C548*(1+'2.2 Retornos'!W554)</f>
        <v>192.1115246</v>
      </c>
      <c r="D549" s="1">
        <f>D548*(1+'2.2 Retornos'!AH554)</f>
        <v>101.8417926</v>
      </c>
    </row>
    <row r="550">
      <c r="A550" s="46">
        <f>'2.2 Retornos'!A555</f>
        <v>42773</v>
      </c>
      <c r="B550" s="1">
        <f>B549*(1+'2.2 Retornos'!L555)</f>
        <v>119.2494428</v>
      </c>
      <c r="C550" s="1">
        <f>C549*(1+'2.2 Retornos'!W555)</f>
        <v>191.9793355</v>
      </c>
      <c r="D550" s="1">
        <f>D549*(1+'2.2 Retornos'!AH555)</f>
        <v>100.8247933</v>
      </c>
    </row>
    <row r="551">
      <c r="A551" s="46">
        <f>'2.2 Retornos'!A556</f>
        <v>42774</v>
      </c>
      <c r="B551" s="1">
        <f>B550*(1+'2.2 Retornos'!L556)</f>
        <v>119.3472391</v>
      </c>
      <c r="C551" s="1">
        <f>C550*(1+'2.2 Retornos'!W556)</f>
        <v>195.8342516</v>
      </c>
      <c r="D551" s="1">
        <f>D550*(1+'2.2 Retornos'!AH556)</f>
        <v>101.271664</v>
      </c>
    </row>
    <row r="552">
      <c r="A552" s="46">
        <f>'2.2 Retornos'!A557</f>
        <v>42775</v>
      </c>
      <c r="B552" s="1">
        <f>B551*(1+'2.2 Retornos'!L557)</f>
        <v>120.2573136</v>
      </c>
      <c r="C552" s="1">
        <f>C551*(1+'2.2 Retornos'!W557)</f>
        <v>193.116107</v>
      </c>
      <c r="D552" s="1">
        <f>D551*(1+'2.2 Retornos'!AH557)</f>
        <v>103.1961262</v>
      </c>
    </row>
    <row r="553">
      <c r="A553" s="46">
        <f>'2.2 Retornos'!A558</f>
        <v>42776</v>
      </c>
      <c r="B553" s="1">
        <f>B552*(1+'2.2 Retornos'!L558)</f>
        <v>120.5703884</v>
      </c>
      <c r="C553" s="1">
        <f>C552*(1+'2.2 Retornos'!W558)</f>
        <v>198.2225605</v>
      </c>
      <c r="D553" s="1">
        <f>D552*(1+'2.2 Retornos'!AH558)</f>
        <v>104.106337</v>
      </c>
    </row>
    <row r="554">
      <c r="A554" s="46">
        <f>'2.2 Retornos'!A559</f>
        <v>42779</v>
      </c>
      <c r="B554" s="1">
        <f>B553*(1+'2.2 Retornos'!L559)</f>
        <v>121.1154371</v>
      </c>
      <c r="C554" s="1">
        <f>C553*(1+'2.2 Retornos'!W559)</f>
        <v>198.1455306</v>
      </c>
      <c r="D554" s="1">
        <f>D553*(1+'2.2 Retornos'!AH559)</f>
        <v>103.7428399</v>
      </c>
    </row>
    <row r="555">
      <c r="A555" s="46">
        <f>'2.2 Retornos'!A560</f>
        <v>42780</v>
      </c>
      <c r="B555" s="1">
        <f>B554*(1+'2.2 Retornos'!L560)</f>
        <v>121.51077</v>
      </c>
      <c r="C555" s="1">
        <f>C554*(1+'2.2 Retornos'!W560)</f>
        <v>197.5279483</v>
      </c>
      <c r="D555" s="1">
        <f>D554*(1+'2.2 Retornos'!AH560)</f>
        <v>104.7316641</v>
      </c>
    </row>
    <row r="556">
      <c r="A556" s="46">
        <f>'2.2 Retornos'!A561</f>
        <v>42781</v>
      </c>
      <c r="B556" s="1">
        <f>B555*(1+'2.2 Retornos'!L561)</f>
        <v>122.4570475</v>
      </c>
      <c r="C556" s="1">
        <f>C555*(1+'2.2 Retornos'!W561)</f>
        <v>192.8539424</v>
      </c>
      <c r="D556" s="1">
        <f>D555*(1+'2.2 Retornos'!AH561)</f>
        <v>105.2246663</v>
      </c>
    </row>
    <row r="557">
      <c r="A557" s="46">
        <f>'2.2 Retornos'!A562</f>
        <v>42782</v>
      </c>
      <c r="B557" s="1">
        <f>B556*(1+'2.2 Retornos'!L562)</f>
        <v>122.2566333</v>
      </c>
      <c r="C557" s="1">
        <f>C556*(1+'2.2 Retornos'!W562)</f>
        <v>191.2757919</v>
      </c>
      <c r="D557" s="1">
        <f>D556*(1+'2.2 Retornos'!AH562)</f>
        <v>105.7220721</v>
      </c>
    </row>
    <row r="558">
      <c r="A558" s="46">
        <f>'2.2 Retornos'!A563</f>
        <v>42783</v>
      </c>
      <c r="B558" s="1">
        <f>B557*(1+'2.2 Retornos'!L563)</f>
        <v>122.3450317</v>
      </c>
      <c r="C558" s="1">
        <f>C557*(1+'2.2 Retornos'!W563)</f>
        <v>188.035945</v>
      </c>
      <c r="D558" s="1">
        <f>D557*(1+'2.2 Retornos'!AH563)</f>
        <v>105.1426149</v>
      </c>
    </row>
    <row r="559">
      <c r="A559" s="46">
        <f>'2.2 Retornos'!A564</f>
        <v>42786</v>
      </c>
      <c r="B559" s="1">
        <f>B558*(1+'2.2 Retornos'!L564)</f>
        <v>122.3450317</v>
      </c>
      <c r="C559" s="1">
        <f>C558*(1+'2.2 Retornos'!W564)</f>
        <v>188.035945</v>
      </c>
      <c r="D559" s="1">
        <f>D558*(1+'2.2 Retornos'!AH564)</f>
        <v>105.1426149</v>
      </c>
    </row>
    <row r="560">
      <c r="A560" s="46">
        <f>'2.2 Retornos'!A565</f>
        <v>42787</v>
      </c>
      <c r="B560" s="1">
        <f>B559*(1+'2.2 Retornos'!L565)</f>
        <v>122.6253304</v>
      </c>
      <c r="C560" s="1">
        <f>C559*(1+'2.2 Retornos'!W565)</f>
        <v>191.2910499</v>
      </c>
      <c r="D560" s="1">
        <f>D559*(1+'2.2 Retornos'!AH565)</f>
        <v>106.5896423</v>
      </c>
    </row>
    <row r="561">
      <c r="A561" s="46">
        <f>'2.2 Retornos'!A566</f>
        <v>42788</v>
      </c>
      <c r="B561" s="1">
        <f>B560*(1+'2.2 Retornos'!L566)</f>
        <v>122.6298866</v>
      </c>
      <c r="C561" s="1">
        <f>C560*(1+'2.2 Retornos'!W566)</f>
        <v>187.7018885</v>
      </c>
      <c r="D561" s="1">
        <f>D560*(1+'2.2 Retornos'!AH566)</f>
        <v>103.8047112</v>
      </c>
    </row>
    <row r="562">
      <c r="A562" s="46">
        <f>'2.2 Retornos'!A567</f>
        <v>42789</v>
      </c>
      <c r="B562" s="1">
        <f>B561*(1+'2.2 Retornos'!L567)</f>
        <v>122.2693545</v>
      </c>
      <c r="C562" s="1">
        <f>C561*(1+'2.2 Retornos'!W567)</f>
        <v>182.8023377</v>
      </c>
      <c r="D562" s="1">
        <f>D561*(1+'2.2 Retornos'!AH567)</f>
        <v>104.4504466</v>
      </c>
    </row>
    <row r="563">
      <c r="A563" s="46">
        <f>'2.2 Retornos'!A568</f>
        <v>42790</v>
      </c>
      <c r="B563" s="1">
        <f>B562*(1+'2.2 Retornos'!L568)</f>
        <v>120.4207011</v>
      </c>
      <c r="C563" s="1">
        <f>C562*(1+'2.2 Retornos'!W568)</f>
        <v>182.5591737</v>
      </c>
      <c r="D563" s="1">
        <f>D562*(1+'2.2 Retornos'!AH568)</f>
        <v>101.5172611</v>
      </c>
    </row>
    <row r="564">
      <c r="A564" s="46">
        <f>'2.2 Retornos'!A569</f>
        <v>42793</v>
      </c>
      <c r="B564" s="1">
        <f>B563*(1+'2.2 Retornos'!L569)</f>
        <v>120.0087233</v>
      </c>
      <c r="C564" s="1">
        <f>C563*(1+'2.2 Retornos'!W569)</f>
        <v>176.1208488</v>
      </c>
      <c r="D564" s="1">
        <f>D563*(1+'2.2 Retornos'!AH569)</f>
        <v>102.1580835</v>
      </c>
    </row>
    <row r="565">
      <c r="A565" s="46">
        <f>'2.2 Retornos'!A570</f>
        <v>42794</v>
      </c>
      <c r="B565" s="1">
        <f>B564*(1+'2.2 Retornos'!L570)</f>
        <v>119.1574379</v>
      </c>
      <c r="C565" s="1">
        <f>C564*(1+'2.2 Retornos'!W570)</f>
        <v>176.0357418</v>
      </c>
      <c r="D565" s="1">
        <f>D564*(1+'2.2 Retornos'!AH570)</f>
        <v>101.9222169</v>
      </c>
    </row>
    <row r="566">
      <c r="A566" s="46">
        <f>'2.2 Retornos'!A571</f>
        <v>42795</v>
      </c>
      <c r="B566" s="1">
        <f>B565*(1+'2.2 Retornos'!L571)</f>
        <v>121.0942056</v>
      </c>
      <c r="C566" s="1">
        <f>C565*(1+'2.2 Retornos'!W571)</f>
        <v>182.9176872</v>
      </c>
      <c r="D566" s="1">
        <f>D565*(1+'2.2 Retornos'!AH571)</f>
        <v>102.3991945</v>
      </c>
    </row>
    <row r="567">
      <c r="A567" s="46">
        <f>'2.2 Retornos'!A572</f>
        <v>42796</v>
      </c>
      <c r="B567" s="1">
        <f>B566*(1+'2.2 Retornos'!L572)</f>
        <v>121.116872</v>
      </c>
      <c r="C567" s="1">
        <f>C566*(1+'2.2 Retornos'!W572)</f>
        <v>176.342348</v>
      </c>
      <c r="D567" s="1">
        <f>D566*(1+'2.2 Retornos'!AH572)</f>
        <v>103.7939397</v>
      </c>
    </row>
    <row r="568">
      <c r="A568" s="46">
        <f>'2.2 Retornos'!A573</f>
        <v>42797</v>
      </c>
      <c r="B568" s="1">
        <f>B567*(1+'2.2 Retornos'!L573)</f>
        <v>121.8089581</v>
      </c>
      <c r="C568" s="1">
        <f>C567*(1+'2.2 Retornos'!W573)</f>
        <v>179.7904586</v>
      </c>
      <c r="D568" s="1">
        <f>D567*(1+'2.2 Retornos'!AH573)</f>
        <v>105.2453408</v>
      </c>
    </row>
    <row r="569">
      <c r="A569" s="46">
        <f>'2.2 Retornos'!A574</f>
        <v>42800</v>
      </c>
      <c r="B569" s="1">
        <f>B568*(1+'2.2 Retornos'!L574)</f>
        <v>122.5085196</v>
      </c>
      <c r="C569" s="1">
        <f>C568*(1+'2.2 Retornos'!W574)</f>
        <v>176.0676899</v>
      </c>
      <c r="D569" s="1">
        <f>D568*(1+'2.2 Retornos'!AH574)</f>
        <v>105.7857319</v>
      </c>
    </row>
    <row r="570">
      <c r="A570" s="46">
        <f>'2.2 Retornos'!A575</f>
        <v>42801</v>
      </c>
      <c r="B570" s="1">
        <f>B569*(1+'2.2 Retornos'!L575)</f>
        <v>122.2827357</v>
      </c>
      <c r="C570" s="1">
        <f>C569*(1+'2.2 Retornos'!W575)</f>
        <v>172.887495</v>
      </c>
      <c r="D570" s="1">
        <f>D569*(1+'2.2 Retornos'!AH575)</f>
        <v>105.4984719</v>
      </c>
    </row>
    <row r="571">
      <c r="A571" s="46">
        <f>'2.2 Retornos'!A576</f>
        <v>42802</v>
      </c>
      <c r="B571" s="1">
        <f>B570*(1+'2.2 Retornos'!L576)</f>
        <v>122.2014409</v>
      </c>
      <c r="C571" s="1">
        <f>C570*(1+'2.2 Retornos'!W576)</f>
        <v>171.7854739</v>
      </c>
      <c r="D571" s="1">
        <f>D570*(1+'2.2 Retornos'!AH576)</f>
        <v>101.7392222</v>
      </c>
    </row>
    <row r="572">
      <c r="A572" s="46">
        <f>'2.2 Retornos'!A577</f>
        <v>42803</v>
      </c>
      <c r="B572" s="1">
        <f>B571*(1+'2.2 Retornos'!L577)</f>
        <v>121.7616412</v>
      </c>
      <c r="C572" s="1">
        <f>C571*(1+'2.2 Retornos'!W577)</f>
        <v>168.4421315</v>
      </c>
      <c r="D572" s="1">
        <f>D571*(1+'2.2 Retornos'!AH577)</f>
        <v>104.8327517</v>
      </c>
    </row>
    <row r="573">
      <c r="A573" s="46">
        <f>'2.2 Retornos'!A578</f>
        <v>42804</v>
      </c>
      <c r="B573" s="1">
        <f>B572*(1+'2.2 Retornos'!L578)</f>
        <v>120.4332606</v>
      </c>
      <c r="C573" s="1">
        <f>C572*(1+'2.2 Retornos'!W578)</f>
        <v>172.0650814</v>
      </c>
      <c r="D573" s="1">
        <f>D572*(1+'2.2 Retornos'!AH578)</f>
        <v>104.9315969</v>
      </c>
    </row>
    <row r="574">
      <c r="A574" s="46">
        <f>'2.2 Retornos'!A579</f>
        <v>42807</v>
      </c>
      <c r="B574" s="1">
        <f>B573*(1+'2.2 Retornos'!L579)</f>
        <v>121.1069938</v>
      </c>
      <c r="C574" s="1">
        <f>C573*(1+'2.2 Retornos'!W579)</f>
        <v>173.0378532</v>
      </c>
      <c r="D574" s="1">
        <f>D573*(1+'2.2 Retornos'!AH579)</f>
        <v>104.6450799</v>
      </c>
    </row>
    <row r="575">
      <c r="A575" s="46">
        <f>'2.2 Retornos'!A580</f>
        <v>42808</v>
      </c>
      <c r="B575" s="1">
        <f>B574*(1+'2.2 Retornos'!L580)</f>
        <v>120.5026161</v>
      </c>
      <c r="C575" s="1">
        <f>C574*(1+'2.2 Retornos'!W580)</f>
        <v>169.1323226</v>
      </c>
      <c r="D575" s="1">
        <f>D574*(1+'2.2 Retornos'!AH580)</f>
        <v>103.2376024</v>
      </c>
    </row>
    <row r="576">
      <c r="A576" s="46">
        <f>'2.2 Retornos'!A581</f>
        <v>42809</v>
      </c>
      <c r="B576" s="1">
        <f>B575*(1+'2.2 Retornos'!L581)</f>
        <v>119.9873132</v>
      </c>
      <c r="C576" s="1">
        <f>C575*(1+'2.2 Retornos'!W581)</f>
        <v>178.8969833</v>
      </c>
      <c r="D576" s="1">
        <f>D575*(1+'2.2 Retornos'!AH581)</f>
        <v>105.8151804</v>
      </c>
    </row>
    <row r="577">
      <c r="A577" s="46">
        <f>'2.2 Retornos'!A582</f>
        <v>42810</v>
      </c>
      <c r="B577" s="1">
        <f>B576*(1+'2.2 Retornos'!L582)</f>
        <v>120.438399</v>
      </c>
      <c r="C577" s="1">
        <f>C576*(1+'2.2 Retornos'!W582)</f>
        <v>179.7008739</v>
      </c>
      <c r="D577" s="1">
        <f>D576*(1+'2.2 Retornos'!AH582)</f>
        <v>106.0464336</v>
      </c>
    </row>
    <row r="578">
      <c r="A578" s="46">
        <f>'2.2 Retornos'!A583</f>
        <v>42811</v>
      </c>
      <c r="B578" s="1">
        <f>B577*(1+'2.2 Retornos'!L583)</f>
        <v>119.5160551</v>
      </c>
      <c r="C578" s="1">
        <f>C577*(1+'2.2 Retornos'!W583)</f>
        <v>178.2555956</v>
      </c>
      <c r="D578" s="1">
        <f>D577*(1+'2.2 Retornos'!AH583)</f>
        <v>105.3986321</v>
      </c>
    </row>
    <row r="579">
      <c r="A579" s="46">
        <f>'2.2 Retornos'!A584</f>
        <v>42814</v>
      </c>
      <c r="B579" s="1">
        <f>B578*(1+'2.2 Retornos'!L584)</f>
        <v>118.8258907</v>
      </c>
      <c r="C579" s="1">
        <f>C578*(1+'2.2 Retornos'!W584)</f>
        <v>180.6614889</v>
      </c>
      <c r="D579" s="1">
        <f>D578*(1+'2.2 Retornos'!AH584)</f>
        <v>104.8040932</v>
      </c>
    </row>
    <row r="580">
      <c r="A580" s="46">
        <f>'2.2 Retornos'!A585</f>
        <v>42815</v>
      </c>
      <c r="B580" s="1">
        <f>B579*(1+'2.2 Retornos'!L585)</f>
        <v>117.0732747</v>
      </c>
      <c r="C580" s="1">
        <f>C579*(1+'2.2 Retornos'!W585)</f>
        <v>177.440275</v>
      </c>
      <c r="D580" s="1">
        <f>D579*(1+'2.2 Retornos'!AH585)</f>
        <v>103.4622464</v>
      </c>
    </row>
    <row r="581">
      <c r="A581" s="46">
        <f>'2.2 Retornos'!A586</f>
        <v>42816</v>
      </c>
      <c r="B581" s="1">
        <f>B580*(1+'2.2 Retornos'!L586)</f>
        <v>116.6428073</v>
      </c>
      <c r="C581" s="1">
        <f>C580*(1+'2.2 Retornos'!W586)</f>
        <v>179.71907</v>
      </c>
      <c r="D581" s="1">
        <f>D580*(1+'2.2 Retornos'!AH586)</f>
        <v>104.2540765</v>
      </c>
    </row>
    <row r="582">
      <c r="A582" s="46">
        <f>'2.2 Retornos'!A587</f>
        <v>42817</v>
      </c>
      <c r="B582" s="1">
        <f>B581*(1+'2.2 Retornos'!L587)</f>
        <v>117.9280679</v>
      </c>
      <c r="C582" s="1">
        <f>C581*(1+'2.2 Retornos'!W587)</f>
        <v>178.2564415</v>
      </c>
      <c r="D582" s="1">
        <f>D581*(1+'2.2 Retornos'!AH587)</f>
        <v>104.2711992</v>
      </c>
    </row>
    <row r="583">
      <c r="A583" s="46">
        <f>'2.2 Retornos'!A588</f>
        <v>42818</v>
      </c>
      <c r="B583" s="1">
        <f>B582*(1+'2.2 Retornos'!L588)</f>
        <v>117.9901866</v>
      </c>
      <c r="C583" s="1">
        <f>C582*(1+'2.2 Retornos'!W588)</f>
        <v>176.3575236</v>
      </c>
      <c r="D583" s="1">
        <f>D582*(1+'2.2 Retornos'!AH588)</f>
        <v>104.6090528</v>
      </c>
    </row>
    <row r="584">
      <c r="A584" s="46">
        <f>'2.2 Retornos'!A589</f>
        <v>42821</v>
      </c>
      <c r="B584" s="1">
        <f>B583*(1+'2.2 Retornos'!L589)</f>
        <v>118.0712052</v>
      </c>
      <c r="C584" s="1">
        <f>C583*(1+'2.2 Retornos'!W589)</f>
        <v>179.5031961</v>
      </c>
      <c r="D584" s="1">
        <f>D583*(1+'2.2 Retornos'!AH589)</f>
        <v>104.6530432</v>
      </c>
    </row>
    <row r="585">
      <c r="A585" s="46">
        <f>'2.2 Retornos'!A590</f>
        <v>42822</v>
      </c>
      <c r="B585" s="1">
        <f>B584*(1+'2.2 Retornos'!L590)</f>
        <v>119.3221038</v>
      </c>
      <c r="C585" s="1">
        <f>C584*(1+'2.2 Retornos'!W590)</f>
        <v>177.0356859</v>
      </c>
      <c r="D585" s="1">
        <f>D584*(1+'2.2 Retornos'!AH590)</f>
        <v>106.0310841</v>
      </c>
    </row>
    <row r="586">
      <c r="A586" s="46">
        <f>'2.2 Retornos'!A591</f>
        <v>42823</v>
      </c>
      <c r="B586" s="1">
        <f>B585*(1+'2.2 Retornos'!L591)</f>
        <v>119.5976994</v>
      </c>
      <c r="C586" s="1">
        <f>C585*(1+'2.2 Retornos'!W591)</f>
        <v>179.2059069</v>
      </c>
      <c r="D586" s="1">
        <f>D585*(1+'2.2 Retornos'!AH591)</f>
        <v>107.5254029</v>
      </c>
    </row>
    <row r="587">
      <c r="A587" s="46">
        <f>'2.2 Retornos'!A592</f>
        <v>42824</v>
      </c>
      <c r="B587" s="1">
        <f>B586*(1+'2.2 Retornos'!L592)</f>
        <v>119.0256731</v>
      </c>
      <c r="C587" s="1">
        <f>C586*(1+'2.2 Retornos'!W592)</f>
        <v>178.9673031</v>
      </c>
      <c r="D587" s="1">
        <f>D586*(1+'2.2 Retornos'!AH592)</f>
        <v>104.550194</v>
      </c>
    </row>
    <row r="588">
      <c r="A588" s="46">
        <f>'2.2 Retornos'!A593</f>
        <v>42825</v>
      </c>
      <c r="B588" s="1">
        <f>B587*(1+'2.2 Retornos'!L593)</f>
        <v>118.5101236</v>
      </c>
      <c r="C588" s="1">
        <f>C587*(1+'2.2 Retornos'!W593)</f>
        <v>178.420228</v>
      </c>
      <c r="D588" s="1">
        <f>D587*(1+'2.2 Retornos'!AH593)</f>
        <v>104.7582625</v>
      </c>
    </row>
    <row r="589">
      <c r="A589" s="46">
        <f>'2.2 Retornos'!A594</f>
        <v>42828</v>
      </c>
      <c r="B589" s="1">
        <f>B588*(1+'2.2 Retornos'!L594)</f>
        <v>118.8695203</v>
      </c>
      <c r="C589" s="1">
        <f>C588*(1+'2.2 Retornos'!W594)</f>
        <v>181.1506333</v>
      </c>
      <c r="D589" s="1">
        <f>D588*(1+'2.2 Retornos'!AH594)</f>
        <v>104.2952977</v>
      </c>
    </row>
    <row r="590">
      <c r="A590" s="46">
        <f>'2.2 Retornos'!A595</f>
        <v>42829</v>
      </c>
      <c r="B590" s="1">
        <f>B589*(1+'2.2 Retornos'!L595)</f>
        <v>119.1373775</v>
      </c>
      <c r="C590" s="1">
        <f>C589*(1+'2.2 Retornos'!W595)</f>
        <v>183.5408137</v>
      </c>
      <c r="D590" s="1">
        <f>D589*(1+'2.2 Retornos'!AH595)</f>
        <v>105.6917781</v>
      </c>
    </row>
    <row r="591">
      <c r="A591" s="46">
        <f>'2.2 Retornos'!A596</f>
        <v>42830</v>
      </c>
      <c r="B591" s="1">
        <f>B590*(1+'2.2 Retornos'!L596)</f>
        <v>118.7061949</v>
      </c>
      <c r="C591" s="1">
        <f>C590*(1+'2.2 Retornos'!W596)</f>
        <v>184.3699119</v>
      </c>
      <c r="D591" s="1">
        <f>D590*(1+'2.2 Retornos'!AH596)</f>
        <v>105.8298148</v>
      </c>
    </row>
    <row r="592">
      <c r="A592" s="46">
        <f>'2.2 Retornos'!A597</f>
        <v>42831</v>
      </c>
      <c r="B592" s="1">
        <f>B591*(1+'2.2 Retornos'!L597)</f>
        <v>118.8547312</v>
      </c>
      <c r="C592" s="1">
        <f>C591*(1+'2.2 Retornos'!W597)</f>
        <v>184.5744945</v>
      </c>
      <c r="D592" s="1">
        <f>D591*(1+'2.2 Retornos'!AH597)</f>
        <v>106.3782026</v>
      </c>
    </row>
    <row r="593">
      <c r="A593" s="46">
        <f>'2.2 Retornos'!A598</f>
        <v>42832</v>
      </c>
      <c r="B593" s="1">
        <f>B592*(1+'2.2 Retornos'!L598)</f>
        <v>118.6314003</v>
      </c>
      <c r="C593" s="1">
        <f>C592*(1+'2.2 Retornos'!W598)</f>
        <v>183.0729405</v>
      </c>
      <c r="D593" s="1">
        <f>D592*(1+'2.2 Retornos'!AH598)</f>
        <v>105.9301441</v>
      </c>
    </row>
    <row r="594">
      <c r="A594" s="46">
        <f>'2.2 Retornos'!A599</f>
        <v>42835</v>
      </c>
      <c r="B594" s="1">
        <f>B593*(1+'2.2 Retornos'!L599)</f>
        <v>118.5411612</v>
      </c>
      <c r="C594" s="1">
        <f>C593*(1+'2.2 Retornos'!W599)</f>
        <v>184.7560595</v>
      </c>
      <c r="D594" s="1">
        <f>D593*(1+'2.2 Retornos'!AH599)</f>
        <v>107.0897412</v>
      </c>
    </row>
    <row r="595">
      <c r="A595" s="46">
        <f>'2.2 Retornos'!A600</f>
        <v>42836</v>
      </c>
      <c r="B595" s="1">
        <f>B594*(1+'2.2 Retornos'!L600)</f>
        <v>117.8573349</v>
      </c>
      <c r="C595" s="1">
        <f>C594*(1+'2.2 Retornos'!W600)</f>
        <v>187.0812661</v>
      </c>
      <c r="D595" s="1">
        <f>D594*(1+'2.2 Retornos'!AH600)</f>
        <v>106.6137418</v>
      </c>
    </row>
    <row r="596">
      <c r="A596" s="46">
        <f>'2.2 Retornos'!A601</f>
        <v>42837</v>
      </c>
      <c r="B596" s="1">
        <f>B595*(1+'2.2 Retornos'!L601)</f>
        <v>116.7940019</v>
      </c>
      <c r="C596" s="1">
        <f>C595*(1+'2.2 Retornos'!W601)</f>
        <v>184.7168019</v>
      </c>
      <c r="D596" s="1">
        <f>D595*(1+'2.2 Retornos'!AH601)</f>
        <v>105.8696054</v>
      </c>
    </row>
    <row r="597">
      <c r="A597" s="46">
        <f>'2.2 Retornos'!A602</f>
        <v>42838</v>
      </c>
      <c r="B597" s="1">
        <f>B596*(1+'2.2 Retornos'!L602)</f>
        <v>115.665335</v>
      </c>
      <c r="C597" s="1">
        <f>C596*(1+'2.2 Retornos'!W602)</f>
        <v>183.6097866</v>
      </c>
      <c r="D597" s="1">
        <f>D596*(1+'2.2 Retornos'!AH602)</f>
        <v>104.4626933</v>
      </c>
    </row>
    <row r="598">
      <c r="A598" s="46">
        <f>'2.2 Retornos'!A603</f>
        <v>42839</v>
      </c>
      <c r="B598" s="1">
        <f>B597*(1+'2.2 Retornos'!L603)</f>
        <v>115.665335</v>
      </c>
      <c r="C598" s="1">
        <f>C597*(1+'2.2 Retornos'!W603)</f>
        <v>183.6097866</v>
      </c>
      <c r="D598" s="1">
        <f>D597*(1+'2.2 Retornos'!AH603)</f>
        <v>104.4626933</v>
      </c>
    </row>
    <row r="599">
      <c r="A599" s="46">
        <f>'2.2 Retornos'!A604</f>
        <v>42842</v>
      </c>
      <c r="B599" s="1">
        <f>B598*(1+'2.2 Retornos'!L604)</f>
        <v>117.3137211</v>
      </c>
      <c r="C599" s="1">
        <f>C598*(1+'2.2 Retornos'!W604)</f>
        <v>185.0271441</v>
      </c>
      <c r="D599" s="1">
        <f>D598*(1+'2.2 Retornos'!AH604)</f>
        <v>105.6974064</v>
      </c>
    </row>
    <row r="600">
      <c r="A600" s="46">
        <f>'2.2 Retornos'!A605</f>
        <v>42843</v>
      </c>
      <c r="B600" s="1">
        <f>B599*(1+'2.2 Retornos'!L605)</f>
        <v>116.6881684</v>
      </c>
      <c r="C600" s="1">
        <f>C599*(1+'2.2 Retornos'!W605)</f>
        <v>181.2595555</v>
      </c>
      <c r="D600" s="1">
        <f>D599*(1+'2.2 Retornos'!AH605)</f>
        <v>104.7164762</v>
      </c>
    </row>
    <row r="601">
      <c r="A601" s="46">
        <f>'2.2 Retornos'!A606</f>
        <v>42844</v>
      </c>
      <c r="B601" s="1">
        <f>B600*(1+'2.2 Retornos'!L606)</f>
        <v>116.5418387</v>
      </c>
      <c r="C601" s="1">
        <f>C600*(1+'2.2 Retornos'!W606)</f>
        <v>178.2028753</v>
      </c>
      <c r="D601" s="1">
        <f>D600*(1+'2.2 Retornos'!AH606)</f>
        <v>103.3910957</v>
      </c>
    </row>
    <row r="602">
      <c r="A602" s="46">
        <f>'2.2 Retornos'!A607</f>
        <v>42845</v>
      </c>
      <c r="B602" s="1">
        <f>B601*(1+'2.2 Retornos'!L607)</f>
        <v>117.3411313</v>
      </c>
      <c r="C602" s="1">
        <f>C601*(1+'2.2 Retornos'!W607)</f>
        <v>180.6320043</v>
      </c>
      <c r="D602" s="1">
        <f>D601*(1+'2.2 Retornos'!AH607)</f>
        <v>103.4073455</v>
      </c>
    </row>
    <row r="603">
      <c r="A603" s="46">
        <f>'2.2 Retornos'!A608</f>
        <v>42846</v>
      </c>
      <c r="B603" s="1">
        <f>B602*(1+'2.2 Retornos'!L608)</f>
        <v>116.7266464</v>
      </c>
      <c r="C603" s="1">
        <f>C602*(1+'2.2 Retornos'!W608)</f>
        <v>180.861457</v>
      </c>
      <c r="D603" s="1">
        <f>D602*(1+'2.2 Retornos'!AH608)</f>
        <v>104.0674912</v>
      </c>
    </row>
    <row r="604">
      <c r="A604" s="46">
        <f>'2.2 Retornos'!A609</f>
        <v>42849</v>
      </c>
      <c r="B604" s="1">
        <f>B603*(1+'2.2 Retornos'!L609)</f>
        <v>118.7158971</v>
      </c>
      <c r="C604" s="1">
        <f>C603*(1+'2.2 Retornos'!W609)</f>
        <v>180.1205164</v>
      </c>
      <c r="D604" s="1">
        <f>D603*(1+'2.2 Retornos'!AH609)</f>
        <v>104.0520576</v>
      </c>
    </row>
    <row r="605">
      <c r="A605" s="46">
        <f>'2.2 Retornos'!A610</f>
        <v>42850</v>
      </c>
      <c r="B605" s="1">
        <f>B604*(1+'2.2 Retornos'!L610)</f>
        <v>119.522497</v>
      </c>
      <c r="C605" s="1">
        <f>C604*(1+'2.2 Retornos'!W610)</f>
        <v>175.1956533</v>
      </c>
      <c r="D605" s="1">
        <f>D604*(1+'2.2 Retornos'!AH610)</f>
        <v>105.7407543</v>
      </c>
    </row>
    <row r="606">
      <c r="A606" s="46">
        <f>'2.2 Retornos'!A611</f>
        <v>42851</v>
      </c>
      <c r="B606" s="1">
        <f>B605*(1+'2.2 Retornos'!L611)</f>
        <v>118.0772108</v>
      </c>
      <c r="C606" s="1">
        <f>C605*(1+'2.2 Retornos'!W611)</f>
        <v>175.8441534</v>
      </c>
      <c r="D606" s="1">
        <f>D605*(1+'2.2 Retornos'!AH611)</f>
        <v>104.5895785</v>
      </c>
    </row>
    <row r="607">
      <c r="A607" s="46">
        <f>'2.2 Retornos'!A612</f>
        <v>42852</v>
      </c>
      <c r="B607" s="1">
        <f>B606*(1+'2.2 Retornos'!L612)</f>
        <v>116.0874011</v>
      </c>
      <c r="C607" s="1">
        <f>C606*(1+'2.2 Retornos'!W612)</f>
        <v>169.8673193</v>
      </c>
      <c r="D607" s="1">
        <f>D606*(1+'2.2 Retornos'!AH612)</f>
        <v>102.9555846</v>
      </c>
    </row>
    <row r="608">
      <c r="A608" s="46">
        <f>'2.2 Retornos'!A613</f>
        <v>42853</v>
      </c>
      <c r="B608" s="1">
        <f>B607*(1+'2.2 Retornos'!L613)</f>
        <v>116.4135505</v>
      </c>
      <c r="C608" s="1">
        <f>C607*(1+'2.2 Retornos'!W613)</f>
        <v>173.9615974</v>
      </c>
      <c r="D608" s="1">
        <f>D607*(1+'2.2 Retornos'!AH613)</f>
        <v>103.3233962</v>
      </c>
    </row>
    <row r="609">
      <c r="A609" s="46">
        <f>'2.2 Retornos'!A614</f>
        <v>42856</v>
      </c>
      <c r="B609" s="1">
        <f>B608*(1+'2.2 Retornos'!L614)</f>
        <v>116.4992583</v>
      </c>
      <c r="C609" s="1">
        <f>C608*(1+'2.2 Retornos'!W614)</f>
        <v>173.2196642</v>
      </c>
      <c r="D609" s="1">
        <f>D608*(1+'2.2 Retornos'!AH614)</f>
        <v>103.1275568</v>
      </c>
    </row>
    <row r="610">
      <c r="A610" s="46">
        <f>'2.2 Retornos'!A615</f>
        <v>42857</v>
      </c>
      <c r="B610" s="1">
        <f>B609*(1+'2.2 Retornos'!L615)</f>
        <v>116.3261204</v>
      </c>
      <c r="C610" s="1">
        <f>C609*(1+'2.2 Retornos'!W615)</f>
        <v>172.7766171</v>
      </c>
      <c r="D610" s="1">
        <f>D609*(1+'2.2 Retornos'!AH615)</f>
        <v>102.754413</v>
      </c>
    </row>
    <row r="611">
      <c r="A611" s="46">
        <f>'2.2 Retornos'!A616</f>
        <v>42858</v>
      </c>
      <c r="B611" s="1">
        <f>B610*(1+'2.2 Retornos'!L616)</f>
        <v>116.2457039</v>
      </c>
      <c r="C611" s="1">
        <f>C610*(1+'2.2 Retornos'!W616)</f>
        <v>169.9100566</v>
      </c>
      <c r="D611" s="1">
        <f>D610*(1+'2.2 Retornos'!AH616)</f>
        <v>102.5467093</v>
      </c>
    </row>
    <row r="612">
      <c r="A612" s="46">
        <f>'2.2 Retornos'!A617</f>
        <v>42859</v>
      </c>
      <c r="B612" s="1">
        <f>B611*(1+'2.2 Retornos'!L617)</f>
        <v>115.879796</v>
      </c>
      <c r="C612" s="1">
        <f>C611*(1+'2.2 Retornos'!W617)</f>
        <v>164.2665127</v>
      </c>
      <c r="D612" s="1">
        <f>D611*(1+'2.2 Retornos'!AH617)</f>
        <v>99.45339316</v>
      </c>
    </row>
    <row r="613">
      <c r="A613" s="46">
        <f>'2.2 Retornos'!A618</f>
        <v>42860</v>
      </c>
      <c r="B613" s="1">
        <f>B612*(1+'2.2 Retornos'!L618)</f>
        <v>116.9562521</v>
      </c>
      <c r="C613" s="1">
        <f>C612*(1+'2.2 Retornos'!W618)</f>
        <v>167.6748083</v>
      </c>
      <c r="D613" s="1">
        <f>D612*(1+'2.2 Retornos'!AH618)</f>
        <v>102.1169436</v>
      </c>
    </row>
    <row r="614">
      <c r="A614" s="46">
        <f>'2.2 Retornos'!A619</f>
        <v>42863</v>
      </c>
      <c r="B614" s="1">
        <f>B613*(1+'2.2 Retornos'!L619)</f>
        <v>117.4266923</v>
      </c>
      <c r="C614" s="1">
        <f>C613*(1+'2.2 Retornos'!W619)</f>
        <v>167.2760464</v>
      </c>
      <c r="D614" s="1">
        <f>D613*(1+'2.2 Retornos'!AH619)</f>
        <v>103.7067138</v>
      </c>
    </row>
    <row r="615">
      <c r="A615" s="46">
        <f>'2.2 Retornos'!A620</f>
        <v>42864</v>
      </c>
      <c r="B615" s="1">
        <f>B614*(1+'2.2 Retornos'!L620)</f>
        <v>116.3159467</v>
      </c>
      <c r="C615" s="1">
        <f>C614*(1+'2.2 Retornos'!W620)</f>
        <v>167.6046444</v>
      </c>
      <c r="D615" s="1">
        <f>D614*(1+'2.2 Retornos'!AH620)</f>
        <v>102.3070438</v>
      </c>
    </row>
    <row r="616">
      <c r="A616" s="46">
        <f>'2.2 Retornos'!A621</f>
        <v>42865</v>
      </c>
      <c r="B616" s="1">
        <f>B615*(1+'2.2 Retornos'!L621)</f>
        <v>116.5011128</v>
      </c>
      <c r="C616" s="1">
        <f>C615*(1+'2.2 Retornos'!W621)</f>
        <v>169.7513109</v>
      </c>
      <c r="D616" s="1">
        <f>D615*(1+'2.2 Retornos'!AH621)</f>
        <v>103.9678182</v>
      </c>
    </row>
    <row r="617">
      <c r="A617" s="46">
        <f>'2.2 Retornos'!A622</f>
        <v>42866</v>
      </c>
      <c r="B617" s="1">
        <f>B616*(1+'2.2 Retornos'!L622)</f>
        <v>115.477146</v>
      </c>
      <c r="C617" s="1">
        <f>C616*(1+'2.2 Retornos'!W622)</f>
        <v>172.7743345</v>
      </c>
      <c r="D617" s="1">
        <f>D616*(1+'2.2 Retornos'!AH622)</f>
        <v>102.4558033</v>
      </c>
    </row>
    <row r="618">
      <c r="A618" s="46">
        <f>'2.2 Retornos'!A623</f>
        <v>42867</v>
      </c>
      <c r="B618" s="1">
        <f>B617*(1+'2.2 Retornos'!L623)</f>
        <v>114.9390992</v>
      </c>
      <c r="C618" s="1">
        <f>C617*(1+'2.2 Retornos'!W623)</f>
        <v>175.103736</v>
      </c>
      <c r="D618" s="1">
        <f>D617*(1+'2.2 Retornos'!AH623)</f>
        <v>102.5081813</v>
      </c>
    </row>
    <row r="619">
      <c r="A619" s="46">
        <f>'2.2 Retornos'!A624</f>
        <v>42870</v>
      </c>
      <c r="B619" s="1">
        <f>B618*(1+'2.2 Retornos'!L624)</f>
        <v>115.8103694</v>
      </c>
      <c r="C619" s="1">
        <f>C618*(1+'2.2 Retornos'!W624)</f>
        <v>176.5828101</v>
      </c>
      <c r="D619" s="1">
        <f>D618*(1+'2.2 Retornos'!AH624)</f>
        <v>103.602143</v>
      </c>
    </row>
    <row r="620">
      <c r="A620" s="46">
        <f>'2.2 Retornos'!A625</f>
        <v>42871</v>
      </c>
      <c r="B620" s="1">
        <f>B619*(1+'2.2 Retornos'!L625)</f>
        <v>115.0478982</v>
      </c>
      <c r="C620" s="1">
        <f>C619*(1+'2.2 Retornos'!W625)</f>
        <v>179.2467009</v>
      </c>
      <c r="D620" s="1">
        <f>D619*(1+'2.2 Retornos'!AH625)</f>
        <v>102.0959254</v>
      </c>
    </row>
    <row r="621">
      <c r="A621" s="46">
        <f>'2.2 Retornos'!A626</f>
        <v>42872</v>
      </c>
      <c r="B621" s="1">
        <f>B620*(1+'2.2 Retornos'!L626)</f>
        <v>112.5910309</v>
      </c>
      <c r="C621" s="1">
        <f>C620*(1+'2.2 Retornos'!W626)</f>
        <v>177.7788582</v>
      </c>
      <c r="D621" s="1">
        <f>D620*(1+'2.2 Retornos'!AH626)</f>
        <v>99.86400685</v>
      </c>
    </row>
    <row r="622">
      <c r="A622" s="46">
        <f>'2.2 Retornos'!A627</f>
        <v>42873</v>
      </c>
      <c r="B622" s="1">
        <f>B621*(1+'2.2 Retornos'!L627)</f>
        <v>113.0896731</v>
      </c>
      <c r="C622" s="1">
        <f>C621*(1+'2.2 Retornos'!W627)</f>
        <v>174.8683219</v>
      </c>
      <c r="D622" s="1">
        <f>D621*(1+'2.2 Retornos'!AH627)</f>
        <v>100.1634088</v>
      </c>
    </row>
    <row r="623">
      <c r="A623" s="46">
        <f>'2.2 Retornos'!A628</f>
        <v>42874</v>
      </c>
      <c r="B623" s="1">
        <f>B622*(1+'2.2 Retornos'!L628)</f>
        <v>114.3293283</v>
      </c>
      <c r="C623" s="1">
        <f>C622*(1+'2.2 Retornos'!W628)</f>
        <v>178.6918326</v>
      </c>
      <c r="D623" s="1">
        <f>D622*(1+'2.2 Retornos'!AH628)</f>
        <v>102.3920448</v>
      </c>
    </row>
    <row r="624">
      <c r="A624" s="46">
        <f>'2.2 Retornos'!A629</f>
        <v>42877</v>
      </c>
      <c r="B624" s="1">
        <f>B623*(1+'2.2 Retornos'!L629)</f>
        <v>114.3293283</v>
      </c>
      <c r="C624" s="1">
        <f>C623*(1+'2.2 Retornos'!W629)</f>
        <v>178.6918326</v>
      </c>
      <c r="D624" s="1">
        <f>D623*(1+'2.2 Retornos'!AH629)</f>
        <v>102.3920448</v>
      </c>
    </row>
    <row r="625">
      <c r="A625" s="46">
        <f>'2.2 Retornos'!A630</f>
        <v>42878</v>
      </c>
      <c r="B625" s="1">
        <f>B624*(1+'2.2 Retornos'!L630)</f>
        <v>115.2398075</v>
      </c>
      <c r="C625" s="1">
        <f>C624*(1+'2.2 Retornos'!W630)</f>
        <v>176.0280526</v>
      </c>
      <c r="D625" s="1">
        <f>D624*(1+'2.2 Retornos'!AH630)</f>
        <v>101.5732829</v>
      </c>
    </row>
    <row r="626">
      <c r="A626" s="46">
        <f>'2.2 Retornos'!A631</f>
        <v>42879</v>
      </c>
      <c r="B626" s="1">
        <f>B625*(1+'2.2 Retornos'!L631)</f>
        <v>114.2487591</v>
      </c>
      <c r="C626" s="1">
        <f>C625*(1+'2.2 Retornos'!W631)</f>
        <v>177.2459178</v>
      </c>
      <c r="D626" s="1">
        <f>D625*(1+'2.2 Retornos'!AH631)</f>
        <v>101.0466718</v>
      </c>
    </row>
    <row r="627">
      <c r="A627" s="46">
        <f>'2.2 Retornos'!A632</f>
        <v>42880</v>
      </c>
      <c r="B627" s="1">
        <f>B626*(1+'2.2 Retornos'!L632)</f>
        <v>114.6659018</v>
      </c>
      <c r="C627" s="1">
        <f>C626*(1+'2.2 Retornos'!W632)</f>
        <v>176.8685463</v>
      </c>
      <c r="D627" s="1">
        <f>D626*(1+'2.2 Retornos'!AH632)</f>
        <v>98.89216201</v>
      </c>
    </row>
    <row r="628">
      <c r="A628" s="46">
        <f>'2.2 Retornos'!A633</f>
        <v>42881</v>
      </c>
      <c r="B628" s="1">
        <f>B627*(1+'2.2 Retornos'!L633)</f>
        <v>114.8058377</v>
      </c>
      <c r="C628" s="1">
        <f>C627*(1+'2.2 Retornos'!W633)</f>
        <v>177.4201542</v>
      </c>
      <c r="D628" s="1">
        <f>D627*(1+'2.2 Retornos'!AH633)</f>
        <v>99.08301104</v>
      </c>
    </row>
    <row r="629">
      <c r="A629" s="46">
        <f>'2.2 Retornos'!A634</f>
        <v>42884</v>
      </c>
      <c r="B629" s="1">
        <f>B628*(1+'2.2 Retornos'!L634)</f>
        <v>115.0552633</v>
      </c>
      <c r="C629" s="1">
        <f>C628*(1+'2.2 Retornos'!W634)</f>
        <v>176.4000609</v>
      </c>
      <c r="D629" s="1">
        <f>D628*(1+'2.2 Retornos'!AH634)</f>
        <v>99.01944619</v>
      </c>
    </row>
    <row r="630">
      <c r="A630" s="46">
        <f>'2.2 Retornos'!A635</f>
        <v>42885</v>
      </c>
      <c r="B630" s="1">
        <f>B629*(1+'2.2 Retornos'!L635)</f>
        <v>114.6786184</v>
      </c>
      <c r="C630" s="1">
        <f>C629*(1+'2.2 Retornos'!W635)</f>
        <v>176.1225686</v>
      </c>
      <c r="D630" s="1">
        <f>D629*(1+'2.2 Retornos'!AH635)</f>
        <v>97.52650978</v>
      </c>
    </row>
    <row r="631">
      <c r="A631" s="46">
        <f>'2.2 Retornos'!A636</f>
        <v>42886</v>
      </c>
      <c r="B631" s="1">
        <f>B630*(1+'2.2 Retornos'!L636)</f>
        <v>114.5242099</v>
      </c>
      <c r="C631" s="1">
        <f>C630*(1+'2.2 Retornos'!W636)</f>
        <v>174.4424678</v>
      </c>
      <c r="D631" s="1">
        <f>D630*(1+'2.2 Retornos'!AH636)</f>
        <v>96.57782162</v>
      </c>
    </row>
    <row r="632">
      <c r="A632" s="46">
        <f>'2.2 Retornos'!A637</f>
        <v>42887</v>
      </c>
      <c r="B632" s="1">
        <f>B631*(1+'2.2 Retornos'!L637)</f>
        <v>115.319948</v>
      </c>
      <c r="C632" s="1">
        <f>C631*(1+'2.2 Retornos'!W637)</f>
        <v>172.980059</v>
      </c>
      <c r="D632" s="1">
        <f>D631*(1+'2.2 Retornos'!AH637)</f>
        <v>98.203758</v>
      </c>
    </row>
    <row r="633">
      <c r="A633" s="46">
        <f>'2.2 Retornos'!A638</f>
        <v>42888</v>
      </c>
      <c r="B633" s="1">
        <f>B632*(1+'2.2 Retornos'!L638)</f>
        <v>115.2122782</v>
      </c>
      <c r="C633" s="1">
        <f>C632*(1+'2.2 Retornos'!W638)</f>
        <v>170.9314782</v>
      </c>
      <c r="D633" s="1">
        <f>D632*(1+'2.2 Retornos'!AH638)</f>
        <v>96.76059859</v>
      </c>
    </row>
    <row r="634">
      <c r="A634" s="46">
        <f>'2.2 Retornos'!A639</f>
        <v>42891</v>
      </c>
      <c r="B634" s="1">
        <f>B633*(1+'2.2 Retornos'!L639)</f>
        <v>114.9522197</v>
      </c>
      <c r="C634" s="1">
        <f>C633*(1+'2.2 Retornos'!W639)</f>
        <v>169.6555433</v>
      </c>
      <c r="D634" s="1">
        <f>D633*(1+'2.2 Retornos'!AH639)</f>
        <v>96.89520508</v>
      </c>
    </row>
    <row r="635">
      <c r="A635" s="46">
        <f>'2.2 Retornos'!A640</f>
        <v>42892</v>
      </c>
      <c r="B635" s="1">
        <f>B634*(1+'2.2 Retornos'!L640)</f>
        <v>114.2107159</v>
      </c>
      <c r="C635" s="1">
        <f>C634*(1+'2.2 Retornos'!W640)</f>
        <v>175.6308831</v>
      </c>
      <c r="D635" s="1">
        <f>D634*(1+'2.2 Retornos'!AH640)</f>
        <v>98.06145157</v>
      </c>
    </row>
    <row r="636">
      <c r="A636" s="46">
        <f>'2.2 Retornos'!A641</f>
        <v>42893</v>
      </c>
      <c r="B636" s="1">
        <f>B635*(1+'2.2 Retornos'!L641)</f>
        <v>114.5271926</v>
      </c>
      <c r="C636" s="1">
        <f>C635*(1+'2.2 Retornos'!W641)</f>
        <v>175.1010951</v>
      </c>
      <c r="D636" s="1">
        <f>D635*(1+'2.2 Retornos'!AH641)</f>
        <v>95.31772001</v>
      </c>
    </row>
    <row r="637">
      <c r="A637" s="46">
        <f>'2.2 Retornos'!A642</f>
        <v>42894</v>
      </c>
      <c r="B637" s="1">
        <f>B636*(1+'2.2 Retornos'!L642)</f>
        <v>115.7421781</v>
      </c>
      <c r="C637" s="1">
        <f>C636*(1+'2.2 Retornos'!W642)</f>
        <v>178.7102408</v>
      </c>
      <c r="D637" s="1">
        <f>D636*(1+'2.2 Retornos'!AH642)</f>
        <v>95.16267042</v>
      </c>
    </row>
    <row r="638">
      <c r="A638" s="46">
        <f>'2.2 Retornos'!A643</f>
        <v>42895</v>
      </c>
      <c r="B638" s="1">
        <f>B637*(1+'2.2 Retornos'!L643)</f>
        <v>117.2369008</v>
      </c>
      <c r="C638" s="1">
        <f>C637*(1+'2.2 Retornos'!W643)</f>
        <v>176.9787282</v>
      </c>
      <c r="D638" s="1">
        <f>D637*(1+'2.2 Retornos'!AH643)</f>
        <v>96.78672494</v>
      </c>
    </row>
    <row r="639">
      <c r="A639" s="46">
        <f>'2.2 Retornos'!A644</f>
        <v>42898</v>
      </c>
      <c r="B639" s="1">
        <f>B638*(1+'2.2 Retornos'!L644)</f>
        <v>116.4326935</v>
      </c>
      <c r="C639" s="1">
        <f>C638*(1+'2.2 Retornos'!W644)</f>
        <v>174.3577156</v>
      </c>
      <c r="D639" s="1">
        <f>D638*(1+'2.2 Retornos'!AH644)</f>
        <v>96.57048321</v>
      </c>
    </row>
    <row r="640">
      <c r="A640" s="46">
        <f>'2.2 Retornos'!A645</f>
        <v>42899</v>
      </c>
      <c r="B640" s="1">
        <f>B639*(1+'2.2 Retornos'!L645)</f>
        <v>116.1133606</v>
      </c>
      <c r="C640" s="1">
        <f>C639*(1+'2.2 Retornos'!W645)</f>
        <v>171.8671718</v>
      </c>
      <c r="D640" s="1">
        <f>D639*(1+'2.2 Retornos'!AH645)</f>
        <v>96.63226608</v>
      </c>
    </row>
    <row r="641">
      <c r="A641" s="46">
        <f>'2.2 Retornos'!A646</f>
        <v>42900</v>
      </c>
      <c r="B641" s="1">
        <f>B640*(1+'2.2 Retornos'!L646)</f>
        <v>115.5321954</v>
      </c>
      <c r="C641" s="1">
        <f>C640*(1+'2.2 Retornos'!W646)</f>
        <v>165.9723368</v>
      </c>
      <c r="D641" s="1">
        <f>D640*(1+'2.2 Retornos'!AH646)</f>
        <v>92.9819738</v>
      </c>
    </row>
    <row r="642">
      <c r="A642" s="46">
        <f>'2.2 Retornos'!A647</f>
        <v>42901</v>
      </c>
      <c r="B642" s="1">
        <f>B641*(1+'2.2 Retornos'!L647)</f>
        <v>115.8366172</v>
      </c>
      <c r="C642" s="1">
        <f>C641*(1+'2.2 Retornos'!W647)</f>
        <v>162.3242632</v>
      </c>
      <c r="D642" s="1">
        <f>D641*(1+'2.2 Retornos'!AH647)</f>
        <v>91.94195795</v>
      </c>
    </row>
    <row r="643">
      <c r="A643" s="46">
        <f>'2.2 Retornos'!A648</f>
        <v>42902</v>
      </c>
      <c r="B643" s="1">
        <f>B642*(1+'2.2 Retornos'!L648)</f>
        <v>116.0631051</v>
      </c>
      <c r="C643" s="1">
        <f>C642*(1+'2.2 Retornos'!W648)</f>
        <v>159.5465896</v>
      </c>
      <c r="D643" s="1">
        <f>D642*(1+'2.2 Retornos'!AH648)</f>
        <v>92.81928524</v>
      </c>
    </row>
    <row r="644">
      <c r="A644" s="46">
        <f>'2.2 Retornos'!A649</f>
        <v>42905</v>
      </c>
      <c r="B644" s="1">
        <f>B643*(1+'2.2 Retornos'!L649)</f>
        <v>117.0579668</v>
      </c>
      <c r="C644" s="1">
        <f>C643*(1+'2.2 Retornos'!W649)</f>
        <v>159.936804</v>
      </c>
      <c r="D644" s="1">
        <f>D643*(1+'2.2 Retornos'!AH649)</f>
        <v>92.64663166</v>
      </c>
    </row>
    <row r="645">
      <c r="A645" s="46">
        <f>'2.2 Retornos'!A650</f>
        <v>42906</v>
      </c>
      <c r="B645" s="1">
        <f>B644*(1+'2.2 Retornos'!L650)</f>
        <v>116.485887</v>
      </c>
      <c r="C645" s="1">
        <f>C644*(1+'2.2 Retornos'!W650)</f>
        <v>157.4896603</v>
      </c>
      <c r="D645" s="1">
        <f>D644*(1+'2.2 Retornos'!AH650)</f>
        <v>90.6740465</v>
      </c>
    </row>
    <row r="646">
      <c r="A646" s="46">
        <f>'2.2 Retornos'!A651</f>
        <v>42907</v>
      </c>
      <c r="B646" s="1">
        <f>B645*(1+'2.2 Retornos'!L651)</f>
        <v>115.7614411</v>
      </c>
      <c r="C646" s="1">
        <f>C645*(1+'2.2 Retornos'!W651)</f>
        <v>160.6832289</v>
      </c>
      <c r="D646" s="1">
        <f>D645*(1+'2.2 Retornos'!AH651)</f>
        <v>90.42670681</v>
      </c>
    </row>
    <row r="647">
      <c r="A647" s="46">
        <f>'2.2 Retornos'!A652</f>
        <v>42908</v>
      </c>
      <c r="B647" s="1">
        <f>B646*(1+'2.2 Retornos'!L652)</f>
        <v>116.2802973</v>
      </c>
      <c r="C647" s="1">
        <f>C646*(1+'2.2 Retornos'!W652)</f>
        <v>163.9342642</v>
      </c>
      <c r="D647" s="1">
        <f>D646*(1+'2.2 Retornos'!AH652)</f>
        <v>90.44368524</v>
      </c>
    </row>
    <row r="648">
      <c r="A648" s="46">
        <f>'2.2 Retornos'!A653</f>
        <v>42909</v>
      </c>
      <c r="B648" s="1">
        <f>B647*(1+'2.2 Retornos'!L653)</f>
        <v>116.4440599</v>
      </c>
      <c r="C648" s="1">
        <f>C647*(1+'2.2 Retornos'!W653)</f>
        <v>167.5011924</v>
      </c>
      <c r="D648" s="1">
        <f>D647*(1+'2.2 Retornos'!AH653)</f>
        <v>91.53286792</v>
      </c>
    </row>
    <row r="649">
      <c r="A649" s="46">
        <f>'2.2 Retornos'!A654</f>
        <v>42912</v>
      </c>
      <c r="B649" s="1">
        <f>B648*(1+'2.2 Retornos'!L654)</f>
        <v>116.1906456</v>
      </c>
      <c r="C649" s="1">
        <f>C648*(1+'2.2 Retornos'!W654)</f>
        <v>166.4974905</v>
      </c>
      <c r="D649" s="1">
        <f>D648*(1+'2.2 Retornos'!AH654)</f>
        <v>91.08975059</v>
      </c>
    </row>
    <row r="650">
      <c r="A650" s="46">
        <f>'2.2 Retornos'!A655</f>
        <v>42913</v>
      </c>
      <c r="B650" s="1">
        <f>B649*(1+'2.2 Retornos'!L655)</f>
        <v>116.4107047</v>
      </c>
      <c r="C650" s="1">
        <f>C649*(1+'2.2 Retornos'!W655)</f>
        <v>165.0044189</v>
      </c>
      <c r="D650" s="1">
        <f>D649*(1+'2.2 Retornos'!AH655)</f>
        <v>91.87566326</v>
      </c>
    </row>
    <row r="651">
      <c r="A651" s="46">
        <f>'2.2 Retornos'!A656</f>
        <v>42914</v>
      </c>
      <c r="B651" s="1">
        <f>B650*(1+'2.2 Retornos'!L656)</f>
        <v>117.6436597</v>
      </c>
      <c r="C651" s="1">
        <f>C650*(1+'2.2 Retornos'!W656)</f>
        <v>166.5713109</v>
      </c>
      <c r="D651" s="1">
        <f>D650*(1+'2.2 Retornos'!AH656)</f>
        <v>92.73184386</v>
      </c>
    </row>
    <row r="652">
      <c r="A652" s="46">
        <f>'2.2 Retornos'!A657</f>
        <v>42915</v>
      </c>
      <c r="B652" s="1">
        <f>B651*(1+'2.2 Retornos'!L657)</f>
        <v>117.4115609</v>
      </c>
      <c r="C652" s="1">
        <f>C651*(1+'2.2 Retornos'!W657)</f>
        <v>164.2941572</v>
      </c>
      <c r="D652" s="1">
        <f>D651*(1+'2.2 Retornos'!AH657)</f>
        <v>92.12980211</v>
      </c>
    </row>
    <row r="653">
      <c r="A653" s="46">
        <f>'2.2 Retornos'!A658</f>
        <v>42916</v>
      </c>
      <c r="B653" s="1">
        <f>B652*(1+'2.2 Retornos'!L658)</f>
        <v>116.7536417</v>
      </c>
      <c r="C653" s="1">
        <f>C652*(1+'2.2 Retornos'!W658)</f>
        <v>164.3609821</v>
      </c>
      <c r="D653" s="1">
        <f>D652*(1+'2.2 Retornos'!AH658)</f>
        <v>91.61686971</v>
      </c>
    </row>
    <row r="654">
      <c r="A654" s="46">
        <f>'2.2 Retornos'!A659</f>
        <v>42919</v>
      </c>
      <c r="B654" s="1">
        <f>B653*(1+'2.2 Retornos'!L659)</f>
        <v>116.7536417</v>
      </c>
      <c r="C654" s="1">
        <f>C653*(1+'2.2 Retornos'!W659)</f>
        <v>164.3609821</v>
      </c>
      <c r="D654" s="1">
        <f>D653*(1+'2.2 Retornos'!AH659)</f>
        <v>91.61686971</v>
      </c>
    </row>
    <row r="655">
      <c r="A655" s="46">
        <f>'2.2 Retornos'!A660</f>
        <v>42920</v>
      </c>
      <c r="B655" s="1">
        <f>B654*(1+'2.2 Retornos'!L660)</f>
        <v>116.807943</v>
      </c>
      <c r="C655" s="1">
        <f>C654*(1+'2.2 Retornos'!W660)</f>
        <v>162.4171561</v>
      </c>
      <c r="D655" s="1">
        <f>D654*(1+'2.2 Retornos'!AH660)</f>
        <v>91.64027426</v>
      </c>
    </row>
    <row r="656">
      <c r="A656" s="46">
        <f>'2.2 Retornos'!A661</f>
        <v>42921</v>
      </c>
      <c r="B656" s="1">
        <f>B655*(1+'2.2 Retornos'!L661)</f>
        <v>117.6244301</v>
      </c>
      <c r="C656" s="1">
        <f>C655*(1+'2.2 Retornos'!W661)</f>
        <v>163.9514726</v>
      </c>
      <c r="D656" s="1">
        <f>D655*(1+'2.2 Retornos'!AH661)</f>
        <v>90.13466033</v>
      </c>
    </row>
    <row r="657">
      <c r="A657" s="46">
        <f>'2.2 Retornos'!A662</f>
        <v>42922</v>
      </c>
      <c r="B657" s="1">
        <f>B656*(1+'2.2 Retornos'!L662)</f>
        <v>117.4984691</v>
      </c>
      <c r="C657" s="1">
        <f>C656*(1+'2.2 Retornos'!W662)</f>
        <v>162.7730006</v>
      </c>
      <c r="D657" s="1">
        <f>D656*(1+'2.2 Retornos'!AH662)</f>
        <v>90.0079776</v>
      </c>
    </row>
    <row r="658">
      <c r="A658" s="46">
        <f>'2.2 Retornos'!A663</f>
        <v>42923</v>
      </c>
      <c r="B658" s="1">
        <f>B657*(1+'2.2 Retornos'!L663)</f>
        <v>117.6264208</v>
      </c>
      <c r="C658" s="1">
        <f>C657*(1+'2.2 Retornos'!W663)</f>
        <v>159.9266828</v>
      </c>
      <c r="D658" s="1">
        <f>D657*(1+'2.2 Retornos'!AH663)</f>
        <v>88.93573079</v>
      </c>
    </row>
    <row r="659">
      <c r="A659" s="46">
        <f>'2.2 Retornos'!A664</f>
        <v>42926</v>
      </c>
      <c r="B659" s="1">
        <f>B658*(1+'2.2 Retornos'!L664)</f>
        <v>117.6865509</v>
      </c>
      <c r="C659" s="1">
        <f>C658*(1+'2.2 Retornos'!W664)</f>
        <v>165.3076496</v>
      </c>
      <c r="D659" s="1">
        <f>D658*(1+'2.2 Retornos'!AH664)</f>
        <v>89.62530261</v>
      </c>
    </row>
    <row r="660">
      <c r="A660" s="46">
        <f>'2.2 Retornos'!A665</f>
        <v>42927</v>
      </c>
      <c r="B660" s="1">
        <f>B659*(1+'2.2 Retornos'!L665)</f>
        <v>117.695459</v>
      </c>
      <c r="C660" s="1">
        <f>C659*(1+'2.2 Retornos'!W665)</f>
        <v>170.47256</v>
      </c>
      <c r="D660" s="1">
        <f>D659*(1+'2.2 Retornos'!AH665)</f>
        <v>90.67701248</v>
      </c>
    </row>
    <row r="661">
      <c r="A661" s="46">
        <f>'2.2 Retornos'!A666</f>
        <v>42928</v>
      </c>
      <c r="B661" s="1">
        <f>B660*(1+'2.2 Retornos'!L666)</f>
        <v>117.8074357</v>
      </c>
      <c r="C661" s="1">
        <f>C660*(1+'2.2 Retornos'!W666)</f>
        <v>168.7917493</v>
      </c>
      <c r="D661" s="1">
        <f>D660*(1+'2.2 Retornos'!AH666)</f>
        <v>90.64422269</v>
      </c>
    </row>
    <row r="662">
      <c r="A662" s="46">
        <f>'2.2 Retornos'!A667</f>
        <v>42929</v>
      </c>
      <c r="B662" s="1">
        <f>B661*(1+'2.2 Retornos'!L667)</f>
        <v>118.1950945</v>
      </c>
      <c r="C662" s="1">
        <f>C661*(1+'2.2 Retornos'!W667)</f>
        <v>168.6777941</v>
      </c>
      <c r="D662" s="1">
        <f>D661*(1+'2.2 Retornos'!AH667)</f>
        <v>90.74971455</v>
      </c>
    </row>
    <row r="663">
      <c r="A663" s="46">
        <f>'2.2 Retornos'!A668</f>
        <v>42930</v>
      </c>
      <c r="B663" s="1">
        <f>B662*(1+'2.2 Retornos'!L668)</f>
        <v>118.2929803</v>
      </c>
      <c r="C663" s="1">
        <f>C662*(1+'2.2 Retornos'!W668)</f>
        <v>168.9190842</v>
      </c>
      <c r="D663" s="1">
        <f>D662*(1+'2.2 Retornos'!AH668)</f>
        <v>90.95562916</v>
      </c>
    </row>
    <row r="664">
      <c r="A664" s="46">
        <f>'2.2 Retornos'!A669</f>
        <v>42933</v>
      </c>
      <c r="B664" s="1">
        <f>B663*(1+'2.2 Retornos'!L669)</f>
        <v>117.8830568</v>
      </c>
      <c r="C664" s="1">
        <f>C663*(1+'2.2 Retornos'!W669)</f>
        <v>174.4242828</v>
      </c>
      <c r="D664" s="1">
        <f>D663*(1+'2.2 Retornos'!AH669)</f>
        <v>91.24998425</v>
      </c>
    </row>
    <row r="665">
      <c r="A665" s="46">
        <f>'2.2 Retornos'!A670</f>
        <v>42934</v>
      </c>
      <c r="B665" s="1">
        <f>B664*(1+'2.2 Retornos'!L670)</f>
        <v>117.6079496</v>
      </c>
      <c r="C665" s="1">
        <f>C664*(1+'2.2 Retornos'!W670)</f>
        <v>173.3912061</v>
      </c>
      <c r="D665" s="1">
        <f>D664*(1+'2.2 Retornos'!AH670)</f>
        <v>91.63870039</v>
      </c>
    </row>
    <row r="666">
      <c r="A666" s="46">
        <f>'2.2 Retornos'!A671</f>
        <v>42935</v>
      </c>
      <c r="B666" s="1">
        <f>B665*(1+'2.2 Retornos'!L671)</f>
        <v>118.4065428</v>
      </c>
      <c r="C666" s="1">
        <f>C665*(1+'2.2 Retornos'!W671)</f>
        <v>173.2114886</v>
      </c>
      <c r="D666" s="1">
        <f>D665*(1+'2.2 Retornos'!AH671)</f>
        <v>93.64498755</v>
      </c>
    </row>
    <row r="667">
      <c r="A667" s="46">
        <f>'2.2 Retornos'!A672</f>
        <v>42936</v>
      </c>
      <c r="B667" s="1">
        <f>B666*(1+'2.2 Retornos'!L672)</f>
        <v>118.7180644</v>
      </c>
      <c r="C667" s="1">
        <f>C666*(1+'2.2 Retornos'!W672)</f>
        <v>171.2328127</v>
      </c>
      <c r="D667" s="1">
        <f>D666*(1+'2.2 Retornos'!AH672)</f>
        <v>93.03286697</v>
      </c>
    </row>
    <row r="668">
      <c r="A668" s="46">
        <f>'2.2 Retornos'!A673</f>
        <v>42937</v>
      </c>
      <c r="B668" s="1">
        <f>B667*(1+'2.2 Retornos'!L673)</f>
        <v>117.986363</v>
      </c>
      <c r="C668" s="1">
        <f>C667*(1+'2.2 Retornos'!W673)</f>
        <v>172.7887488</v>
      </c>
      <c r="D668" s="1">
        <f>D667*(1+'2.2 Retornos'!AH673)</f>
        <v>91.31662751</v>
      </c>
    </row>
    <row r="669">
      <c r="A669" s="46">
        <f>'2.2 Retornos'!A674</f>
        <v>42940</v>
      </c>
      <c r="B669" s="1">
        <f>B668*(1+'2.2 Retornos'!L674)</f>
        <v>117.9764371</v>
      </c>
      <c r="C669" s="1">
        <f>C668*(1+'2.2 Retornos'!W674)</f>
        <v>170.9577072</v>
      </c>
      <c r="D669" s="1">
        <f>D668*(1+'2.2 Retornos'!AH674)</f>
        <v>91.04664982</v>
      </c>
    </row>
    <row r="670">
      <c r="A670" s="46">
        <f>'2.2 Retornos'!A675</f>
        <v>42941</v>
      </c>
      <c r="B670" s="1">
        <f>B669*(1+'2.2 Retornos'!L675)</f>
        <v>118.141629</v>
      </c>
      <c r="C670" s="1">
        <f>C669*(1+'2.2 Retornos'!W675)</f>
        <v>176.210939</v>
      </c>
      <c r="D670" s="1">
        <f>D669*(1+'2.2 Retornos'!AH675)</f>
        <v>93.14612333</v>
      </c>
    </row>
    <row r="671">
      <c r="A671" s="46">
        <f>'2.2 Retornos'!A676</f>
        <v>42942</v>
      </c>
      <c r="B671" s="1">
        <f>B670*(1+'2.2 Retornos'!L676)</f>
        <v>117.3066066</v>
      </c>
      <c r="C671" s="1">
        <f>C670*(1+'2.2 Retornos'!W676)</f>
        <v>179.9340894</v>
      </c>
      <c r="D671" s="1">
        <f>D670*(1+'2.2 Retornos'!AH676)</f>
        <v>93.5363196</v>
      </c>
    </row>
    <row r="672">
      <c r="A672" s="46">
        <f>'2.2 Retornos'!A677</f>
        <v>42943</v>
      </c>
      <c r="B672" s="1">
        <f>B671*(1+'2.2 Retornos'!L677)</f>
        <v>117.2673949</v>
      </c>
      <c r="C672" s="1">
        <f>C671*(1+'2.2 Retornos'!W677)</f>
        <v>179.6177507</v>
      </c>
      <c r="D672" s="1">
        <f>D671*(1+'2.2 Retornos'!AH677)</f>
        <v>95.00819701</v>
      </c>
    </row>
    <row r="673">
      <c r="A673" s="46">
        <f>'2.2 Retornos'!A678</f>
        <v>42944</v>
      </c>
      <c r="B673" s="1">
        <f>B672*(1+'2.2 Retornos'!L678)</f>
        <v>116.9323545</v>
      </c>
      <c r="C673" s="1">
        <f>C672*(1+'2.2 Retornos'!W678)</f>
        <v>180.0640741</v>
      </c>
      <c r="D673" s="1">
        <f>D672*(1+'2.2 Retornos'!AH678)</f>
        <v>94.42704946</v>
      </c>
    </row>
    <row r="674">
      <c r="A674" s="46">
        <f>'2.2 Retornos'!A679</f>
        <v>42947</v>
      </c>
      <c r="B674" s="1">
        <f>B673*(1+'2.2 Retornos'!L679)</f>
        <v>117.4473638</v>
      </c>
      <c r="C674" s="1">
        <f>C673*(1+'2.2 Retornos'!W679)</f>
        <v>181.9674595</v>
      </c>
      <c r="D674" s="1">
        <f>D673*(1+'2.2 Retornos'!AH679)</f>
        <v>94.19607206</v>
      </c>
    </row>
    <row r="675">
      <c r="A675" s="46">
        <f>'2.2 Retornos'!A680</f>
        <v>42948</v>
      </c>
      <c r="B675" s="1">
        <f>B674*(1+'2.2 Retornos'!L680)</f>
        <v>117.6400858</v>
      </c>
      <c r="C675" s="1">
        <f>C674*(1+'2.2 Retornos'!W680)</f>
        <v>182.6516377</v>
      </c>
      <c r="D675" s="1">
        <f>D674*(1+'2.2 Retornos'!AH680)</f>
        <v>93.91830049</v>
      </c>
    </row>
    <row r="676">
      <c r="A676" s="46">
        <f>'2.2 Retornos'!A681</f>
        <v>42949</v>
      </c>
      <c r="B676" s="1">
        <f>B675*(1+'2.2 Retornos'!L681)</f>
        <v>118.1251672</v>
      </c>
      <c r="C676" s="1">
        <f>C675*(1+'2.2 Retornos'!W681)</f>
        <v>181.9840262</v>
      </c>
      <c r="D676" s="1">
        <f>D675*(1+'2.2 Retornos'!AH681)</f>
        <v>94.79726602</v>
      </c>
    </row>
    <row r="677">
      <c r="A677" s="46">
        <f>'2.2 Retornos'!A682</f>
        <v>42950</v>
      </c>
      <c r="B677" s="1">
        <f>B676*(1+'2.2 Retornos'!L682)</f>
        <v>117.6580826</v>
      </c>
      <c r="C677" s="1">
        <f>C676*(1+'2.2 Retornos'!W682)</f>
        <v>181.6379453</v>
      </c>
      <c r="D677" s="1">
        <f>D676*(1+'2.2 Retornos'!AH682)</f>
        <v>95.26184663</v>
      </c>
    </row>
    <row r="678">
      <c r="A678" s="46">
        <f>'2.2 Retornos'!A683</f>
        <v>42951</v>
      </c>
      <c r="B678" s="1">
        <f>B677*(1+'2.2 Retornos'!L683)</f>
        <v>118.168793</v>
      </c>
      <c r="C678" s="1">
        <f>C677*(1+'2.2 Retornos'!W683)</f>
        <v>182.8484003</v>
      </c>
      <c r="D678" s="1">
        <f>D677*(1+'2.2 Retornos'!AH683)</f>
        <v>97.23252795</v>
      </c>
    </row>
    <row r="679">
      <c r="A679" s="46">
        <f>'2.2 Retornos'!A684</f>
        <v>42954</v>
      </c>
      <c r="B679" s="1">
        <f>B678*(1+'2.2 Retornos'!L684)</f>
        <v>118.168793</v>
      </c>
      <c r="C679" s="1">
        <f>C678*(1+'2.2 Retornos'!W684)</f>
        <v>182.8484003</v>
      </c>
      <c r="D679" s="1">
        <f>D678*(1+'2.2 Retornos'!AH684)</f>
        <v>97.23252795</v>
      </c>
    </row>
    <row r="680">
      <c r="A680" s="46">
        <f>'2.2 Retornos'!A685</f>
        <v>42955</v>
      </c>
      <c r="B680" s="1">
        <f>B679*(1+'2.2 Retornos'!L685)</f>
        <v>118.5522735</v>
      </c>
      <c r="C680" s="1">
        <f>C679*(1+'2.2 Retornos'!W685)</f>
        <v>185.439941</v>
      </c>
      <c r="D680" s="1">
        <f>D679*(1+'2.2 Retornos'!AH685)</f>
        <v>96.8004811</v>
      </c>
    </row>
    <row r="681">
      <c r="A681" s="46">
        <f>'2.2 Retornos'!A686</f>
        <v>42956</v>
      </c>
      <c r="B681" s="1">
        <f>B680*(1+'2.2 Retornos'!L686)</f>
        <v>118.1185307</v>
      </c>
      <c r="C681" s="1">
        <f>C680*(1+'2.2 Retornos'!W686)</f>
        <v>184.7035608</v>
      </c>
      <c r="D681" s="1">
        <f>D680*(1+'2.2 Retornos'!AH686)</f>
        <v>96.4454434</v>
      </c>
    </row>
    <row r="682">
      <c r="A682" s="46">
        <f>'2.2 Retornos'!A687</f>
        <v>42957</v>
      </c>
      <c r="B682" s="1">
        <f>B681*(1+'2.2 Retornos'!L687)</f>
        <v>116.0668286</v>
      </c>
      <c r="C682" s="1">
        <f>C681*(1+'2.2 Retornos'!W687)</f>
        <v>184.6133363</v>
      </c>
      <c r="D682" s="1">
        <f>D681*(1+'2.2 Retornos'!AH687)</f>
        <v>94.90220353</v>
      </c>
    </row>
    <row r="683">
      <c r="A683" s="46">
        <f>'2.2 Retornos'!A688</f>
        <v>42958</v>
      </c>
      <c r="B683" s="1">
        <f>B682*(1+'2.2 Retornos'!L688)</f>
        <v>115.9602227</v>
      </c>
      <c r="C683" s="1">
        <f>C682*(1+'2.2 Retornos'!W688)</f>
        <v>181.1068962</v>
      </c>
      <c r="D683" s="1">
        <f>D682*(1+'2.2 Retornos'!AH688)</f>
        <v>94.32090074</v>
      </c>
    </row>
    <row r="684">
      <c r="A684" s="46">
        <f>'2.2 Retornos'!A689</f>
        <v>42961</v>
      </c>
      <c r="B684" s="1">
        <f>B683*(1+'2.2 Retornos'!L689)</f>
        <v>117.16739</v>
      </c>
      <c r="C684" s="1">
        <f>C683*(1+'2.2 Retornos'!W689)</f>
        <v>182.141369</v>
      </c>
      <c r="D684" s="1">
        <f>D683*(1+'2.2 Retornos'!AH689)</f>
        <v>93.41090363</v>
      </c>
    </row>
    <row r="685">
      <c r="A685" s="46">
        <f>'2.2 Retornos'!A690</f>
        <v>42962</v>
      </c>
      <c r="B685" s="1">
        <f>B684*(1+'2.2 Retornos'!L690)</f>
        <v>117.1692527</v>
      </c>
      <c r="C685" s="1">
        <f>C684*(1+'2.2 Retornos'!W690)</f>
        <v>180.0656238</v>
      </c>
      <c r="D685" s="1">
        <f>D684*(1+'2.2 Retornos'!AH690)</f>
        <v>93.08553582</v>
      </c>
    </row>
    <row r="686">
      <c r="A686" s="46">
        <f>'2.2 Retornos'!A691</f>
        <v>42963</v>
      </c>
      <c r="B686" s="1">
        <f>B685*(1+'2.2 Retornos'!L691)</f>
        <v>117.1251129</v>
      </c>
      <c r="C686" s="1">
        <f>C685*(1+'2.2 Retornos'!W691)</f>
        <v>186.8059994</v>
      </c>
      <c r="D686" s="1">
        <f>D685*(1+'2.2 Retornos'!AH691)</f>
        <v>92.22801906</v>
      </c>
    </row>
    <row r="687">
      <c r="A687" s="46">
        <f>'2.2 Retornos'!A692</f>
        <v>42964</v>
      </c>
      <c r="B687" s="1">
        <f>B686*(1+'2.2 Retornos'!L692)</f>
        <v>116.6366528</v>
      </c>
      <c r="C687" s="1">
        <f>C686*(1+'2.2 Retornos'!W692)</f>
        <v>186.37708</v>
      </c>
      <c r="D687" s="1">
        <f>D686*(1+'2.2 Retornos'!AH692)</f>
        <v>91.98655688</v>
      </c>
    </row>
    <row r="688">
      <c r="A688" s="46">
        <f>'2.2 Retornos'!A693</f>
        <v>42965</v>
      </c>
      <c r="B688" s="1">
        <f>B687*(1+'2.2 Retornos'!L693)</f>
        <v>115.9061312</v>
      </c>
      <c r="C688" s="1">
        <f>C687*(1+'2.2 Retornos'!W693)</f>
        <v>183.7285733</v>
      </c>
      <c r="D688" s="1">
        <f>D687*(1+'2.2 Retornos'!AH693)</f>
        <v>91.68776697</v>
      </c>
    </row>
    <row r="689">
      <c r="A689" s="46">
        <f>'2.2 Retornos'!A694</f>
        <v>42968</v>
      </c>
      <c r="B689" s="1">
        <f>B688*(1+'2.2 Retornos'!L694)</f>
        <v>116.0720945</v>
      </c>
      <c r="C689" s="1">
        <f>C688*(1+'2.2 Retornos'!W694)</f>
        <v>187.2387238</v>
      </c>
      <c r="D689" s="1">
        <f>D688*(1+'2.2 Retornos'!AH694)</f>
        <v>90.42220888</v>
      </c>
    </row>
    <row r="690">
      <c r="A690" s="46">
        <f>'2.2 Retornos'!A695</f>
        <v>42969</v>
      </c>
      <c r="B690" s="1">
        <f>B689*(1+'2.2 Retornos'!L695)</f>
        <v>116.0185445</v>
      </c>
      <c r="C690" s="1">
        <f>C689*(1+'2.2 Retornos'!W695)</f>
        <v>186.7101862</v>
      </c>
      <c r="D690" s="1">
        <f>D689*(1+'2.2 Retornos'!AH695)</f>
        <v>90.8495794</v>
      </c>
    </row>
    <row r="691">
      <c r="A691" s="46">
        <f>'2.2 Retornos'!A696</f>
        <v>42970</v>
      </c>
      <c r="B691" s="1">
        <f>B690*(1+'2.2 Retornos'!L696)</f>
        <v>116.535503</v>
      </c>
      <c r="C691" s="1">
        <f>C690*(1+'2.2 Retornos'!W696)</f>
        <v>189.2555015</v>
      </c>
      <c r="D691" s="1">
        <f>D690*(1+'2.2 Retornos'!AH696)</f>
        <v>92.03702334</v>
      </c>
    </row>
    <row r="692">
      <c r="A692" s="46">
        <f>'2.2 Retornos'!A697</f>
        <v>42971</v>
      </c>
      <c r="B692" s="1">
        <f>B691*(1+'2.2 Retornos'!L697)</f>
        <v>116.6694926</v>
      </c>
      <c r="C692" s="1">
        <f>C691*(1+'2.2 Retornos'!W697)</f>
        <v>190.8449226</v>
      </c>
      <c r="D692" s="1">
        <f>D691*(1+'2.2 Retornos'!AH697)</f>
        <v>91.78415161</v>
      </c>
    </row>
    <row r="693">
      <c r="A693" s="46">
        <f>'2.2 Retornos'!A698</f>
        <v>42972</v>
      </c>
      <c r="B693" s="1">
        <f>B692*(1+'2.2 Retornos'!L698)</f>
        <v>116.7542232</v>
      </c>
      <c r="C693" s="1">
        <f>C692*(1+'2.2 Retornos'!W698)</f>
        <v>189.9863767</v>
      </c>
      <c r="D693" s="1">
        <f>D692*(1+'2.2 Retornos'!AH698)</f>
        <v>91.56270707</v>
      </c>
    </row>
    <row r="694">
      <c r="A694" s="46">
        <f>'2.2 Retornos'!A699</f>
        <v>42975</v>
      </c>
      <c r="B694" s="1">
        <f>B693*(1+'2.2 Retornos'!L699)</f>
        <v>116.2176673</v>
      </c>
      <c r="C694" s="1">
        <f>C693*(1+'2.2 Retornos'!W699)</f>
        <v>197.7361966</v>
      </c>
      <c r="D694" s="1">
        <f>D693*(1+'2.2 Retornos'!AH699)</f>
        <v>90.93484575</v>
      </c>
    </row>
    <row r="695">
      <c r="A695" s="46">
        <f>'2.2 Retornos'!A700</f>
        <v>42976</v>
      </c>
      <c r="B695" s="1">
        <f>B694*(1+'2.2 Retornos'!L700)</f>
        <v>115.961703</v>
      </c>
      <c r="C695" s="1">
        <f>C694*(1+'2.2 Retornos'!W700)</f>
        <v>198.8036132</v>
      </c>
      <c r="D695" s="1">
        <f>D694*(1+'2.2 Retornos'!AH700)</f>
        <v>91.82526873</v>
      </c>
    </row>
    <row r="696">
      <c r="A696" s="46">
        <f>'2.2 Retornos'!A701</f>
        <v>42977</v>
      </c>
      <c r="B696" s="1">
        <f>B695*(1+'2.2 Retornos'!L701)</f>
        <v>116.4191905</v>
      </c>
      <c r="C696" s="1">
        <f>C695*(1+'2.2 Retornos'!W701)</f>
        <v>197.9783527</v>
      </c>
      <c r="D696" s="1">
        <f>D695*(1+'2.2 Retornos'!AH701)</f>
        <v>91.2275528</v>
      </c>
    </row>
    <row r="697">
      <c r="A697" s="46">
        <f>'2.2 Retornos'!A702</f>
        <v>42978</v>
      </c>
      <c r="B697" s="1">
        <f>B696*(1+'2.2 Retornos'!L702)</f>
        <v>116.993207</v>
      </c>
      <c r="C697" s="1">
        <f>C696*(1+'2.2 Retornos'!W702)</f>
        <v>198.1439144</v>
      </c>
      <c r="D697" s="1">
        <f>D696*(1+'2.2 Retornos'!AH702)</f>
        <v>92.15439121</v>
      </c>
    </row>
    <row r="698">
      <c r="A698" s="46">
        <f>'2.2 Retornos'!A703</f>
        <v>42979</v>
      </c>
      <c r="B698" s="1">
        <f>B697*(1+'2.2 Retornos'!L703)</f>
        <v>116.9098609</v>
      </c>
      <c r="C698" s="1">
        <f>C697*(1+'2.2 Retornos'!W703)</f>
        <v>199.1464797</v>
      </c>
      <c r="D698" s="1">
        <f>D697*(1+'2.2 Retornos'!AH703)</f>
        <v>92.8891121</v>
      </c>
    </row>
    <row r="699">
      <c r="A699" s="46">
        <f>'2.2 Retornos'!A704</f>
        <v>42982</v>
      </c>
      <c r="B699" s="1">
        <f>B698*(1+'2.2 Retornos'!L704)</f>
        <v>116.9098609</v>
      </c>
      <c r="C699" s="1">
        <f>C698*(1+'2.2 Retornos'!W704)</f>
        <v>199.1464797</v>
      </c>
      <c r="D699" s="1">
        <f>D698*(1+'2.2 Retornos'!AH704)</f>
        <v>92.8891121</v>
      </c>
    </row>
    <row r="700">
      <c r="A700" s="46">
        <f>'2.2 Retornos'!A705</f>
        <v>42983</v>
      </c>
      <c r="B700" s="1">
        <f>B699*(1+'2.2 Retornos'!L705)</f>
        <v>115.397676</v>
      </c>
      <c r="C700" s="1">
        <f>C699*(1+'2.2 Retornos'!W705)</f>
        <v>198.2328619</v>
      </c>
      <c r="D700" s="1">
        <f>D699*(1+'2.2 Retornos'!AH705)</f>
        <v>93.41944598</v>
      </c>
    </row>
    <row r="701">
      <c r="A701" s="46">
        <f>'2.2 Retornos'!A706</f>
        <v>42984</v>
      </c>
      <c r="B701" s="1">
        <f>B700*(1+'2.2 Retornos'!L706)</f>
        <v>115.196286</v>
      </c>
      <c r="C701" s="1">
        <f>C700*(1+'2.2 Retornos'!W706)</f>
        <v>194.6831116</v>
      </c>
      <c r="D701" s="1">
        <f>D700*(1+'2.2 Retornos'!AH706)</f>
        <v>94.32307474</v>
      </c>
    </row>
    <row r="702">
      <c r="A702" s="46">
        <f>'2.2 Retornos'!A707</f>
        <v>42985</v>
      </c>
      <c r="B702" s="1">
        <f>B701*(1+'2.2 Retornos'!L707)</f>
        <v>114.4612437</v>
      </c>
      <c r="C702" s="1">
        <f>C701*(1+'2.2 Retornos'!W707)</f>
        <v>194.8706127</v>
      </c>
      <c r="D702" s="1">
        <f>D701*(1+'2.2 Retornos'!AH707)</f>
        <v>93.68310759</v>
      </c>
    </row>
    <row r="703">
      <c r="A703" s="46">
        <f>'2.2 Retornos'!A708</f>
        <v>42986</v>
      </c>
      <c r="B703" s="1">
        <f>B702*(1+'2.2 Retornos'!L708)</f>
        <v>114.7025691</v>
      </c>
      <c r="C703" s="1">
        <f>C702*(1+'2.2 Retornos'!W708)</f>
        <v>189.440581</v>
      </c>
      <c r="D703" s="1">
        <f>D702*(1+'2.2 Retornos'!AH708)</f>
        <v>92.66761937</v>
      </c>
    </row>
    <row r="704">
      <c r="A704" s="46">
        <f>'2.2 Retornos'!A709</f>
        <v>42989</v>
      </c>
      <c r="B704" s="1">
        <f>B703*(1+'2.2 Retornos'!L709)</f>
        <v>115.7068376</v>
      </c>
      <c r="C704" s="1">
        <f>C703*(1+'2.2 Retornos'!W709)</f>
        <v>188.1005488</v>
      </c>
      <c r="D704" s="1">
        <f>D703*(1+'2.2 Retornos'!AH709)</f>
        <v>93.18727139</v>
      </c>
    </row>
    <row r="705">
      <c r="A705" s="46">
        <f>'2.2 Retornos'!A710</f>
        <v>42990</v>
      </c>
      <c r="B705" s="1">
        <f>B704*(1+'2.2 Retornos'!L710)</f>
        <v>116.5139613</v>
      </c>
      <c r="C705" s="1">
        <f>C704*(1+'2.2 Retornos'!W710)</f>
        <v>187.9190065</v>
      </c>
      <c r="D705" s="1">
        <f>D704*(1+'2.2 Retornos'!AH710)</f>
        <v>94.29303563</v>
      </c>
    </row>
    <row r="706">
      <c r="A706" s="46">
        <f>'2.2 Retornos'!A711</f>
        <v>42991</v>
      </c>
      <c r="B706" s="1">
        <f>B705*(1+'2.2 Retornos'!L711)</f>
        <v>116.6329246</v>
      </c>
      <c r="C706" s="1">
        <f>C705*(1+'2.2 Retornos'!W711)</f>
        <v>183.2976587</v>
      </c>
      <c r="D706" s="1">
        <f>D705*(1+'2.2 Retornos'!AH711)</f>
        <v>96.33369373</v>
      </c>
    </row>
    <row r="707">
      <c r="A707" s="46">
        <f>'2.2 Retornos'!A712</f>
        <v>42992</v>
      </c>
      <c r="B707" s="1">
        <f>B706*(1+'2.2 Retornos'!L712)</f>
        <v>116.8117081</v>
      </c>
      <c r="C707" s="1">
        <f>C706*(1+'2.2 Retornos'!W712)</f>
        <v>184.1331477</v>
      </c>
      <c r="D707" s="1">
        <f>D706*(1+'2.2 Retornos'!AH712)</f>
        <v>96.92433605</v>
      </c>
    </row>
    <row r="708">
      <c r="A708" s="46">
        <f>'2.2 Retornos'!A713</f>
        <v>42993</v>
      </c>
      <c r="B708" s="1">
        <f>B707*(1+'2.2 Retornos'!L713)</f>
        <v>116.8216432</v>
      </c>
      <c r="C708" s="1">
        <f>C707*(1+'2.2 Retornos'!W713)</f>
        <v>183.105138</v>
      </c>
      <c r="D708" s="1">
        <f>D707*(1+'2.2 Retornos'!AH713)</f>
        <v>96.39054861</v>
      </c>
    </row>
    <row r="709">
      <c r="A709" s="46">
        <f>'2.2 Retornos'!A714</f>
        <v>42996</v>
      </c>
      <c r="B709" s="1">
        <f>B708*(1+'2.2 Retornos'!L714)</f>
        <v>117.1007193</v>
      </c>
      <c r="C709" s="1">
        <f>C708*(1+'2.2 Retornos'!W714)</f>
        <v>182.868528</v>
      </c>
      <c r="D709" s="1">
        <f>D708*(1+'2.2 Retornos'!AH714)</f>
        <v>97.04527858</v>
      </c>
    </row>
    <row r="710">
      <c r="A710" s="46">
        <f>'2.2 Retornos'!A715</f>
        <v>42997</v>
      </c>
      <c r="B710" s="1">
        <f>B709*(1+'2.2 Retornos'!L715)</f>
        <v>117.6137258</v>
      </c>
      <c r="C710" s="1">
        <f>C709*(1+'2.2 Retornos'!W715)</f>
        <v>183.3977126</v>
      </c>
      <c r="D710" s="1">
        <f>D709*(1+'2.2 Retornos'!AH715)</f>
        <v>97.35185123</v>
      </c>
    </row>
    <row r="711">
      <c r="A711" s="46">
        <f>'2.2 Retornos'!A716</f>
        <v>42998</v>
      </c>
      <c r="B711" s="1">
        <f>B710*(1+'2.2 Retornos'!L716)</f>
        <v>118.4878237</v>
      </c>
      <c r="C711" s="1">
        <f>C710*(1+'2.2 Retornos'!W716)</f>
        <v>181.8662859</v>
      </c>
      <c r="D711" s="1">
        <f>D710*(1+'2.2 Retornos'!AH716)</f>
        <v>99.74333036</v>
      </c>
    </row>
    <row r="712">
      <c r="A712" s="46">
        <f>'2.2 Retornos'!A717</f>
        <v>42999</v>
      </c>
      <c r="B712" s="1">
        <f>B711*(1+'2.2 Retornos'!L717)</f>
        <v>119.3873111</v>
      </c>
      <c r="C712" s="1">
        <f>C711*(1+'2.2 Retornos'!W717)</f>
        <v>180.1665568</v>
      </c>
      <c r="D712" s="1">
        <f>D711*(1+'2.2 Retornos'!AH717)</f>
        <v>100.9335265</v>
      </c>
    </row>
    <row r="713">
      <c r="A713" s="46">
        <f>'2.2 Retornos'!A718</f>
        <v>43000</v>
      </c>
      <c r="B713" s="1">
        <f>B712*(1+'2.2 Retornos'!L718)</f>
        <v>119.6654057</v>
      </c>
      <c r="C713" s="1">
        <f>C712*(1+'2.2 Retornos'!W718)</f>
        <v>181.5276953</v>
      </c>
      <c r="D713" s="1">
        <f>D712*(1+'2.2 Retornos'!AH718)</f>
        <v>100.5883478</v>
      </c>
    </row>
    <row r="714">
      <c r="A714" s="46">
        <f>'2.2 Retornos'!A719</f>
        <v>43003</v>
      </c>
      <c r="B714" s="1">
        <f>B713*(1+'2.2 Retornos'!L719)</f>
        <v>120.0376583</v>
      </c>
      <c r="C714" s="1">
        <f>C713*(1+'2.2 Retornos'!W719)</f>
        <v>181.0431321</v>
      </c>
      <c r="D714" s="1">
        <f>D713*(1+'2.2 Retornos'!AH719)</f>
        <v>101.92175</v>
      </c>
    </row>
    <row r="715">
      <c r="A715" s="46">
        <f>'2.2 Retornos'!A720</f>
        <v>43004</v>
      </c>
      <c r="B715" s="1">
        <f>B714*(1+'2.2 Retornos'!L720)</f>
        <v>119.8092917</v>
      </c>
      <c r="C715" s="1">
        <f>C714*(1+'2.2 Retornos'!W720)</f>
        <v>179.0421914</v>
      </c>
      <c r="D715" s="1">
        <f>D714*(1+'2.2 Retornos'!AH720)</f>
        <v>101.3797936</v>
      </c>
    </row>
    <row r="716">
      <c r="A716" s="46">
        <f>'2.2 Retornos'!A721</f>
        <v>43005</v>
      </c>
      <c r="B716" s="1">
        <f>B715*(1+'2.2 Retornos'!L721)</f>
        <v>121.2112122</v>
      </c>
      <c r="C716" s="1">
        <f>C715*(1+'2.2 Retornos'!W721)</f>
        <v>179.5146391</v>
      </c>
      <c r="D716" s="1">
        <f>D715*(1+'2.2 Retornos'!AH721)</f>
        <v>102.1704869</v>
      </c>
    </row>
    <row r="717">
      <c r="A717" s="46">
        <f>'2.2 Retornos'!A722</f>
        <v>43006</v>
      </c>
      <c r="B717" s="1">
        <f>B716*(1+'2.2 Retornos'!L722)</f>
        <v>121.2876067</v>
      </c>
      <c r="C717" s="1">
        <f>C716*(1+'2.2 Retornos'!W722)</f>
        <v>180.6336688</v>
      </c>
      <c r="D717" s="1">
        <f>D716*(1+'2.2 Retornos'!AH722)</f>
        <v>101.5402985</v>
      </c>
    </row>
    <row r="718">
      <c r="A718" s="46">
        <f>'2.2 Retornos'!A723</f>
        <v>43007</v>
      </c>
      <c r="B718" s="1">
        <f>B717*(1+'2.2 Retornos'!L723)</f>
        <v>121.8022525</v>
      </c>
      <c r="C718" s="1">
        <f>C717*(1+'2.2 Retornos'!W723)</f>
        <v>179.6505423</v>
      </c>
      <c r="D718" s="1">
        <f>D717*(1+'2.2 Retornos'!AH723)</f>
        <v>101.0402378</v>
      </c>
    </row>
    <row r="719">
      <c r="A719" s="46">
        <f>'2.2 Retornos'!A724</f>
        <v>43010</v>
      </c>
      <c r="B719" s="1">
        <f>B718*(1+'2.2 Retornos'!L724)</f>
        <v>122.5520298</v>
      </c>
      <c r="C719" s="1">
        <f>C718*(1+'2.2 Retornos'!W724)</f>
        <v>183.2863732</v>
      </c>
      <c r="D719" s="1">
        <f>D718*(1+'2.2 Retornos'!AH724)</f>
        <v>101.0103078</v>
      </c>
    </row>
    <row r="720">
      <c r="A720" s="46">
        <f>'2.2 Retornos'!A725</f>
        <v>43011</v>
      </c>
      <c r="B720" s="1">
        <f>B719*(1+'2.2 Retornos'!L725)</f>
        <v>123.0638034</v>
      </c>
      <c r="C720" s="1">
        <f>C719*(1+'2.2 Retornos'!W725)</f>
        <v>186.6153757</v>
      </c>
      <c r="D720" s="1">
        <f>D719*(1+'2.2 Retornos'!AH725)</f>
        <v>100.9708849</v>
      </c>
    </row>
    <row r="721">
      <c r="A721" s="46">
        <f>'2.2 Retornos'!A726</f>
        <v>43012</v>
      </c>
      <c r="B721" s="1">
        <f>B720*(1+'2.2 Retornos'!L726)</f>
        <v>123.1483447</v>
      </c>
      <c r="C721" s="1">
        <f>C720*(1+'2.2 Retornos'!W726)</f>
        <v>187.8487229</v>
      </c>
      <c r="D721" s="1">
        <f>D720*(1+'2.2 Retornos'!AH726)</f>
        <v>100.1728528</v>
      </c>
    </row>
    <row r="722">
      <c r="A722" s="46">
        <f>'2.2 Retornos'!A727</f>
        <v>43013</v>
      </c>
      <c r="B722" s="1">
        <f>B721*(1+'2.2 Retornos'!L727)</f>
        <v>123.4392331</v>
      </c>
      <c r="C722" s="1">
        <f>C721*(1+'2.2 Retornos'!W727)</f>
        <v>191.5550478</v>
      </c>
      <c r="D722" s="1">
        <f>D721*(1+'2.2 Retornos'!AH727)</f>
        <v>100.6394142</v>
      </c>
    </row>
    <row r="723">
      <c r="A723" s="46">
        <f>'2.2 Retornos'!A728</f>
        <v>43014</v>
      </c>
      <c r="B723" s="1">
        <f>B722*(1+'2.2 Retornos'!L728)</f>
        <v>123.1558838</v>
      </c>
      <c r="C723" s="1">
        <f>C722*(1+'2.2 Retornos'!W728)</f>
        <v>191.4489657</v>
      </c>
      <c r="D723" s="1">
        <f>D722*(1+'2.2 Retornos'!AH728)</f>
        <v>98.89705119</v>
      </c>
    </row>
    <row r="724">
      <c r="A724" s="46">
        <f>'2.2 Retornos'!A729</f>
        <v>43017</v>
      </c>
      <c r="B724" s="1">
        <f>B723*(1+'2.2 Retornos'!L729)</f>
        <v>123.1558838</v>
      </c>
      <c r="C724" s="1">
        <f>C723*(1+'2.2 Retornos'!W729)</f>
        <v>191.4489657</v>
      </c>
      <c r="D724" s="1">
        <f>D723*(1+'2.2 Retornos'!AH729)</f>
        <v>98.89705119</v>
      </c>
    </row>
    <row r="725">
      <c r="A725" s="46">
        <f>'2.2 Retornos'!A730</f>
        <v>43018</v>
      </c>
      <c r="B725" s="1">
        <f>B724*(1+'2.2 Retornos'!L730)</f>
        <v>124.0241014</v>
      </c>
      <c r="C725" s="1">
        <f>C724*(1+'2.2 Retornos'!W730)</f>
        <v>191.7213201</v>
      </c>
      <c r="D725" s="1">
        <f>D724*(1+'2.2 Retornos'!AH730)</f>
        <v>98.9171067</v>
      </c>
    </row>
    <row r="726">
      <c r="A726" s="46">
        <f>'2.2 Retornos'!A731</f>
        <v>43019</v>
      </c>
      <c r="B726" s="1">
        <f>B725*(1+'2.2 Retornos'!L731)</f>
        <v>124.2320867</v>
      </c>
      <c r="C726" s="1">
        <f>C725*(1+'2.2 Retornos'!W731)</f>
        <v>192.048146</v>
      </c>
      <c r="D726" s="1">
        <f>D725*(1+'2.2 Retornos'!AH731)</f>
        <v>99.09044261</v>
      </c>
    </row>
    <row r="727">
      <c r="A727" s="46">
        <f>'2.2 Retornos'!A732</f>
        <v>43020</v>
      </c>
      <c r="B727" s="1">
        <f>B726*(1+'2.2 Retornos'!L732)</f>
        <v>123.6517749</v>
      </c>
      <c r="C727" s="1">
        <f>C726*(1+'2.2 Retornos'!W732)</f>
        <v>192.8870354</v>
      </c>
      <c r="D727" s="1">
        <f>D726*(1+'2.2 Retornos'!AH732)</f>
        <v>97.54142134</v>
      </c>
    </row>
    <row r="728">
      <c r="A728" s="46">
        <f>'2.2 Retornos'!A733</f>
        <v>43021</v>
      </c>
      <c r="B728" s="1">
        <f>B727*(1+'2.2 Retornos'!L733)</f>
        <v>124.2063713</v>
      </c>
      <c r="C728" s="1">
        <f>C727*(1+'2.2 Retornos'!W733)</f>
        <v>193.7138165</v>
      </c>
      <c r="D728" s="1">
        <f>D727*(1+'2.2 Retornos'!AH733)</f>
        <v>98.29450068</v>
      </c>
    </row>
    <row r="729">
      <c r="A729" s="46">
        <f>'2.2 Retornos'!A734</f>
        <v>43024</v>
      </c>
      <c r="B729" s="1">
        <f>B728*(1+'2.2 Retornos'!L734)</f>
        <v>124.3295654</v>
      </c>
      <c r="C729" s="1">
        <f>C728*(1+'2.2 Retornos'!W734)</f>
        <v>193.0231863</v>
      </c>
      <c r="D729" s="1">
        <f>D728*(1+'2.2 Retornos'!AH734)</f>
        <v>98.53061211</v>
      </c>
    </row>
    <row r="730">
      <c r="A730" s="46">
        <f>'2.2 Retornos'!A735</f>
        <v>43025</v>
      </c>
      <c r="B730" s="1">
        <f>B729*(1+'2.2 Retornos'!L735)</f>
        <v>124.5152704</v>
      </c>
      <c r="C730" s="1">
        <f>C729*(1+'2.2 Retornos'!W735)</f>
        <v>190.66342</v>
      </c>
      <c r="D730" s="1">
        <f>D729*(1+'2.2 Retornos'!AH735)</f>
        <v>98.80561233</v>
      </c>
    </row>
    <row r="731">
      <c r="A731" s="46">
        <f>'2.2 Retornos'!A736</f>
        <v>43026</v>
      </c>
      <c r="B731" s="1">
        <f>B730*(1+'2.2 Retornos'!L736)</f>
        <v>124.673382</v>
      </c>
      <c r="C731" s="1">
        <f>C730*(1+'2.2 Retornos'!W736)</f>
        <v>189.2757447</v>
      </c>
      <c r="D731" s="1">
        <f>D730*(1+'2.2 Retornos'!AH736)</f>
        <v>97.96287844</v>
      </c>
    </row>
    <row r="732">
      <c r="A732" s="46">
        <f>'2.2 Retornos'!A737</f>
        <v>43027</v>
      </c>
      <c r="B732" s="1">
        <f>B731*(1+'2.2 Retornos'!L737)</f>
        <v>125.2087415</v>
      </c>
      <c r="C732" s="1">
        <f>C731*(1+'2.2 Retornos'!W737)</f>
        <v>190.0462218</v>
      </c>
      <c r="D732" s="1">
        <f>D731*(1+'2.2 Retornos'!AH737)</f>
        <v>97.97372295</v>
      </c>
    </row>
    <row r="733">
      <c r="A733" s="46">
        <f>'2.2 Retornos'!A738</f>
        <v>43028</v>
      </c>
      <c r="B733" s="1">
        <f>B732*(1+'2.2 Retornos'!L738)</f>
        <v>125.396703</v>
      </c>
      <c r="C733" s="1">
        <f>C732*(1+'2.2 Retornos'!W738)</f>
        <v>191.5394826</v>
      </c>
      <c r="D733" s="1">
        <f>D732*(1+'2.2 Retornos'!AH738)</f>
        <v>98.08208105</v>
      </c>
    </row>
    <row r="734">
      <c r="A734" s="46">
        <f>'2.2 Retornos'!A739</f>
        <v>43031</v>
      </c>
      <c r="B734" s="1">
        <f>B733*(1+'2.2 Retornos'!L739)</f>
        <v>125.35982</v>
      </c>
      <c r="C734" s="1">
        <f>C733*(1+'2.2 Retornos'!W739)</f>
        <v>192.1249753</v>
      </c>
      <c r="D734" s="1">
        <f>D733*(1+'2.2 Retornos'!AH739)</f>
        <v>97.22560502</v>
      </c>
    </row>
    <row r="735">
      <c r="A735" s="46">
        <f>'2.2 Retornos'!A740</f>
        <v>43032</v>
      </c>
      <c r="B735" s="1">
        <f>B734*(1+'2.2 Retornos'!L740)</f>
        <v>126.0724088</v>
      </c>
      <c r="C735" s="1">
        <f>C734*(1+'2.2 Retornos'!W740)</f>
        <v>192.1985351</v>
      </c>
      <c r="D735" s="1">
        <f>D734*(1+'2.2 Retornos'!AH740)</f>
        <v>96.92639297</v>
      </c>
    </row>
    <row r="736">
      <c r="A736" s="46">
        <f>'2.2 Retornos'!A741</f>
        <v>43033</v>
      </c>
      <c r="B736" s="1">
        <f>B735*(1+'2.2 Retornos'!L741)</f>
        <v>125.7021235</v>
      </c>
      <c r="C736" s="1">
        <f>C735*(1+'2.2 Retornos'!W741)</f>
        <v>190.3406052</v>
      </c>
      <c r="D736" s="1">
        <f>D735*(1+'2.2 Retornos'!AH741)</f>
        <v>96.66948329</v>
      </c>
    </row>
    <row r="737">
      <c r="A737" s="46">
        <f>'2.2 Retornos'!A742</f>
        <v>43034</v>
      </c>
      <c r="B737" s="1">
        <f>B736*(1+'2.2 Retornos'!L742)</f>
        <v>126.1193598</v>
      </c>
      <c r="C737" s="1">
        <f>C736*(1+'2.2 Retornos'!W742)</f>
        <v>183.7193859</v>
      </c>
      <c r="D737" s="1">
        <f>D736*(1+'2.2 Retornos'!AH742)</f>
        <v>97.74997013</v>
      </c>
    </row>
    <row r="738">
      <c r="A738" s="46">
        <f>'2.2 Retornos'!A743</f>
        <v>43035</v>
      </c>
      <c r="B738" s="1">
        <f>B737*(1+'2.2 Retornos'!L743)</f>
        <v>126.267768</v>
      </c>
      <c r="C738" s="1">
        <f>C737*(1+'2.2 Retornos'!W743)</f>
        <v>183.645909</v>
      </c>
      <c r="D738" s="1">
        <f>D737*(1+'2.2 Retornos'!AH743)</f>
        <v>99.82285253</v>
      </c>
    </row>
    <row r="739">
      <c r="A739" s="46">
        <f>'2.2 Retornos'!A744</f>
        <v>43038</v>
      </c>
      <c r="B739" s="1">
        <f>B738*(1+'2.2 Retornos'!L744)</f>
        <v>126.2752139</v>
      </c>
      <c r="C739" s="1">
        <f>C738*(1+'2.2 Retornos'!W744)</f>
        <v>185.1710625</v>
      </c>
      <c r="D739" s="1">
        <f>D738*(1+'2.2 Retornos'!AH744)</f>
        <v>101.3314151</v>
      </c>
    </row>
    <row r="740">
      <c r="A740" s="46">
        <f>'2.2 Retornos'!A745</f>
        <v>43039</v>
      </c>
      <c r="B740" s="1">
        <f>B739*(1+'2.2 Retornos'!L745)</f>
        <v>126.4823533</v>
      </c>
      <c r="C740" s="1">
        <f>C739*(1+'2.2 Retornos'!W745)</f>
        <v>185.1220694</v>
      </c>
      <c r="D740" s="1">
        <f>D739*(1+'2.2 Retornos'!AH745)</f>
        <v>102.1796073</v>
      </c>
    </row>
    <row r="741">
      <c r="A741" s="46">
        <f>'2.2 Retornos'!A746</f>
        <v>43040</v>
      </c>
      <c r="B741" s="1">
        <f>B740*(1+'2.2 Retornos'!L746)</f>
        <v>126.4762806</v>
      </c>
      <c r="C741" s="1">
        <f>C740*(1+'2.2 Retornos'!W746)</f>
        <v>186.1088163</v>
      </c>
      <c r="D741" s="1">
        <f>D740*(1+'2.2 Retornos'!AH746)</f>
        <v>103.6346763</v>
      </c>
    </row>
    <row r="742">
      <c r="A742" s="46">
        <f>'2.2 Retornos'!A747</f>
        <v>43041</v>
      </c>
      <c r="B742" s="1">
        <f>B741*(1+'2.2 Retornos'!L747)</f>
        <v>126.9259204</v>
      </c>
      <c r="C742" s="1">
        <f>C741*(1+'2.2 Retornos'!W747)</f>
        <v>185.3889978</v>
      </c>
      <c r="D742" s="1">
        <f>D741*(1+'2.2 Retornos'!AH747)</f>
        <v>103.4338546</v>
      </c>
    </row>
    <row r="743">
      <c r="A743" s="46">
        <f>'2.2 Retornos'!A748</f>
        <v>43042</v>
      </c>
      <c r="B743" s="1">
        <f>B742*(1+'2.2 Retornos'!L748)</f>
        <v>127.0840628</v>
      </c>
      <c r="C743" s="1">
        <f>C742*(1+'2.2 Retornos'!W748)</f>
        <v>183.5732377</v>
      </c>
      <c r="D743" s="1">
        <f>D742*(1+'2.2 Retornos'!AH748)</f>
        <v>104.6151878</v>
      </c>
    </row>
    <row r="744">
      <c r="A744" s="46">
        <f>'2.2 Retornos'!A749</f>
        <v>43045</v>
      </c>
      <c r="B744" s="1">
        <f>B743*(1+'2.2 Retornos'!L749)</f>
        <v>127.1175136</v>
      </c>
      <c r="C744" s="1">
        <f>C743*(1+'2.2 Retornos'!W749)</f>
        <v>188.3675346</v>
      </c>
      <c r="D744" s="1">
        <f>D743*(1+'2.2 Retornos'!AH749)</f>
        <v>106.6536091</v>
      </c>
    </row>
    <row r="745">
      <c r="A745" s="46">
        <f>'2.2 Retornos'!A750</f>
        <v>43046</v>
      </c>
      <c r="B745" s="1">
        <f>B744*(1+'2.2 Retornos'!L750)</f>
        <v>127.2220163</v>
      </c>
      <c r="C745" s="1">
        <f>C744*(1+'2.2 Retornos'!W750)</f>
        <v>189.7478451</v>
      </c>
      <c r="D745" s="1">
        <f>D744*(1+'2.2 Retornos'!AH750)</f>
        <v>106.563005</v>
      </c>
    </row>
    <row r="746">
      <c r="A746" s="46">
        <f>'2.2 Retornos'!A751</f>
        <v>43047</v>
      </c>
      <c r="B746" s="1">
        <f>B745*(1+'2.2 Retornos'!L751)</f>
        <v>126.9537835</v>
      </c>
      <c r="C746" s="1">
        <f>C745*(1+'2.2 Retornos'!W751)</f>
        <v>191.8733648</v>
      </c>
      <c r="D746" s="1">
        <f>D745*(1+'2.2 Retornos'!AH751)</f>
        <v>106.6551192</v>
      </c>
    </row>
    <row r="747">
      <c r="A747" s="46">
        <f>'2.2 Retornos'!A752</f>
        <v>43048</v>
      </c>
      <c r="B747" s="1">
        <f>B746*(1+'2.2 Retornos'!L752)</f>
        <v>127.2156002</v>
      </c>
      <c r="C747" s="1">
        <f>C746*(1+'2.2 Retornos'!W752)</f>
        <v>189.8812847</v>
      </c>
      <c r="D747" s="1">
        <f>D746*(1+'2.2 Retornos'!AH752)</f>
        <v>106.4893971</v>
      </c>
    </row>
    <row r="748">
      <c r="A748" s="46">
        <f>'2.2 Retornos'!A753</f>
        <v>43049</v>
      </c>
      <c r="B748" s="1">
        <f>B747*(1+'2.2 Retornos'!L753)</f>
        <v>126.2762447</v>
      </c>
      <c r="C748" s="1">
        <f>C747*(1+'2.2 Retornos'!W753)</f>
        <v>188.4863729</v>
      </c>
      <c r="D748" s="1">
        <f>D747*(1+'2.2 Retornos'!AH753)</f>
        <v>106.6916569</v>
      </c>
    </row>
    <row r="749">
      <c r="A749" s="46">
        <f>'2.2 Retornos'!A754</f>
        <v>43052</v>
      </c>
      <c r="B749" s="1">
        <f>B748*(1+'2.2 Retornos'!L754)</f>
        <v>126.4501965</v>
      </c>
      <c r="C749" s="1">
        <f>C748*(1+'2.2 Retornos'!W754)</f>
        <v>190.3808002</v>
      </c>
      <c r="D749" s="1">
        <f>D748*(1+'2.2 Retornos'!AH754)</f>
        <v>105.3694061</v>
      </c>
    </row>
    <row r="750">
      <c r="A750" s="46">
        <f>'2.2 Retornos'!A755</f>
        <v>43053</v>
      </c>
      <c r="B750" s="1">
        <f>B749*(1+'2.2 Retornos'!L755)</f>
        <v>126.0215167</v>
      </c>
      <c r="C750" s="1">
        <f>C749*(1+'2.2 Retornos'!W755)</f>
        <v>185.9371615</v>
      </c>
      <c r="D750" s="1">
        <f>D749*(1+'2.2 Retornos'!AH755)</f>
        <v>102.3438648</v>
      </c>
    </row>
    <row r="751">
      <c r="A751" s="46">
        <f>'2.2 Retornos'!A756</f>
        <v>43054</v>
      </c>
      <c r="B751" s="1">
        <f>B750*(1+'2.2 Retornos'!L756)</f>
        <v>126.1559723</v>
      </c>
      <c r="C751" s="1">
        <f>C750*(1+'2.2 Retornos'!W756)</f>
        <v>183.9653255</v>
      </c>
      <c r="D751" s="1">
        <f>D750*(1+'2.2 Retornos'!AH756)</f>
        <v>102.0158255</v>
      </c>
    </row>
    <row r="752">
      <c r="A752" s="46">
        <f>'2.2 Retornos'!A757</f>
        <v>43055</v>
      </c>
      <c r="B752" s="1">
        <f>B751*(1+'2.2 Retornos'!L757)</f>
        <v>126.9569275</v>
      </c>
      <c r="C752" s="1">
        <f>C751*(1+'2.2 Retornos'!W757)</f>
        <v>183.352119</v>
      </c>
      <c r="D752" s="1">
        <f>D751*(1+'2.2 Retornos'!AH757)</f>
        <v>101.949777</v>
      </c>
    </row>
    <row r="753">
      <c r="A753" s="46">
        <f>'2.2 Retornos'!A758</f>
        <v>43056</v>
      </c>
      <c r="B753" s="1">
        <f>B752*(1+'2.2 Retornos'!L758)</f>
        <v>127.5238385</v>
      </c>
      <c r="C753" s="1">
        <f>C752*(1+'2.2 Retornos'!W758)</f>
        <v>186.7713231</v>
      </c>
      <c r="D753" s="1">
        <f>D752*(1+'2.2 Retornos'!AH758)</f>
        <v>102.3343468</v>
      </c>
    </row>
    <row r="754">
      <c r="A754" s="46">
        <f>'2.2 Retornos'!A759</f>
        <v>43059</v>
      </c>
      <c r="B754" s="1">
        <f>B753*(1+'2.2 Retornos'!L759)</f>
        <v>127.6418923</v>
      </c>
      <c r="C754" s="1">
        <f>C753*(1+'2.2 Retornos'!W759)</f>
        <v>183.87875</v>
      </c>
      <c r="D754" s="1">
        <f>D753*(1+'2.2 Retornos'!AH759)</f>
        <v>100.6992538</v>
      </c>
    </row>
    <row r="755">
      <c r="A755" s="46">
        <f>'2.2 Retornos'!A760</f>
        <v>43060</v>
      </c>
      <c r="B755" s="1">
        <f>B754*(1+'2.2 Retornos'!L760)</f>
        <v>127.7774987</v>
      </c>
      <c r="C755" s="1">
        <f>C754*(1+'2.2 Retornos'!W760)</f>
        <v>187.319765</v>
      </c>
      <c r="D755" s="1">
        <f>D754*(1+'2.2 Retornos'!AH760)</f>
        <v>101.0098506</v>
      </c>
    </row>
    <row r="756">
      <c r="A756" s="46">
        <f>'2.2 Retornos'!A761</f>
        <v>43061</v>
      </c>
      <c r="B756" s="1">
        <f>B755*(1+'2.2 Retornos'!L761)</f>
        <v>127.6144664</v>
      </c>
      <c r="C756" s="1">
        <f>C755*(1+'2.2 Retornos'!W761)</f>
        <v>189.4965355</v>
      </c>
      <c r="D756" s="1">
        <f>D755*(1+'2.2 Retornos'!AH761)</f>
        <v>101.1099662</v>
      </c>
    </row>
    <row r="757">
      <c r="A757" s="46">
        <f>'2.2 Retornos'!A762</f>
        <v>43062</v>
      </c>
      <c r="B757" s="1">
        <f>B756*(1+'2.2 Retornos'!L762)</f>
        <v>127.3352792</v>
      </c>
      <c r="C757" s="1">
        <f>C756*(1+'2.2 Retornos'!W762)</f>
        <v>191.7949357</v>
      </c>
      <c r="D757" s="1">
        <f>D756*(1+'2.2 Retornos'!AH762)</f>
        <v>101.3124919</v>
      </c>
    </row>
    <row r="758">
      <c r="A758" s="46">
        <f>'2.2 Retornos'!A763</f>
        <v>43063</v>
      </c>
      <c r="B758" s="1">
        <f>B757*(1+'2.2 Retornos'!L763)</f>
        <v>127.6498188</v>
      </c>
      <c r="C758" s="1">
        <f>C757*(1+'2.2 Retornos'!W763)</f>
        <v>190.2812706</v>
      </c>
      <c r="D758" s="1">
        <f>D757*(1+'2.2 Retornos'!AH763)</f>
        <v>101.3346564</v>
      </c>
    </row>
    <row r="759">
      <c r="A759" s="46">
        <f>'2.2 Retornos'!A764</f>
        <v>43066</v>
      </c>
      <c r="B759" s="1">
        <f>B758*(1+'2.2 Retornos'!L764)</f>
        <v>127.6458876</v>
      </c>
      <c r="C759" s="1">
        <f>C758*(1+'2.2 Retornos'!W764)</f>
        <v>188.6522632</v>
      </c>
      <c r="D759" s="1">
        <f>D758*(1+'2.2 Retornos'!AH764)</f>
        <v>99.02021474</v>
      </c>
    </row>
    <row r="760">
      <c r="A760" s="46">
        <f>'2.2 Retornos'!A765</f>
        <v>43067</v>
      </c>
      <c r="B760" s="1">
        <f>B759*(1+'2.2 Retornos'!L765)</f>
        <v>127.470198</v>
      </c>
      <c r="C760" s="1">
        <f>C759*(1+'2.2 Retornos'!W765)</f>
        <v>187.9065633</v>
      </c>
      <c r="D760" s="1">
        <f>D759*(1+'2.2 Retornos'!AH765)</f>
        <v>98.90559742</v>
      </c>
    </row>
    <row r="761">
      <c r="A761" s="46">
        <f>'2.2 Retornos'!A766</f>
        <v>43068</v>
      </c>
      <c r="B761" s="1">
        <f>B760*(1+'2.2 Retornos'!L766)</f>
        <v>127.8494512</v>
      </c>
      <c r="C761" s="1">
        <f>C760*(1+'2.2 Retornos'!W766)</f>
        <v>184.0669826</v>
      </c>
      <c r="D761" s="1">
        <f>D760*(1+'2.2 Retornos'!AH766)</f>
        <v>98.92741247</v>
      </c>
    </row>
    <row r="762">
      <c r="A762" s="46">
        <f>'2.2 Retornos'!A767</f>
        <v>43069</v>
      </c>
      <c r="B762" s="1">
        <f>B761*(1+'2.2 Retornos'!L767)</f>
        <v>127.7125124</v>
      </c>
      <c r="C762" s="1">
        <f>C761*(1+'2.2 Retornos'!W767)</f>
        <v>178.3051263</v>
      </c>
      <c r="D762" s="1">
        <f>D761*(1+'2.2 Retornos'!AH767)</f>
        <v>100.9300504</v>
      </c>
    </row>
    <row r="763">
      <c r="A763" s="46">
        <f>'2.2 Retornos'!A768</f>
        <v>43070</v>
      </c>
      <c r="B763" s="1">
        <f>B762*(1+'2.2 Retornos'!L768)</f>
        <v>127.8422325</v>
      </c>
      <c r="C763" s="1">
        <f>C762*(1+'2.2 Retornos'!W768)</f>
        <v>175.3169339</v>
      </c>
      <c r="D763" s="1">
        <f>D762*(1+'2.2 Retornos'!AH768)</f>
        <v>102.4406811</v>
      </c>
    </row>
    <row r="764">
      <c r="A764" s="46">
        <f>'2.2 Retornos'!A769</f>
        <v>43073</v>
      </c>
      <c r="B764" s="1">
        <f>B763*(1+'2.2 Retornos'!L769)</f>
        <v>128.0130205</v>
      </c>
      <c r="C764" s="1">
        <f>C763*(1+'2.2 Retornos'!W769)</f>
        <v>174.0397303</v>
      </c>
      <c r="D764" s="1">
        <f>D763*(1+'2.2 Retornos'!AH769)</f>
        <v>100.9751156</v>
      </c>
    </row>
    <row r="765">
      <c r="A765" s="46">
        <f>'2.2 Retornos'!A770</f>
        <v>43074</v>
      </c>
      <c r="B765" s="1">
        <f>B764*(1+'2.2 Retornos'!L770)</f>
        <v>127.3370508</v>
      </c>
      <c r="C765" s="1">
        <f>C764*(1+'2.2 Retornos'!W770)</f>
        <v>170.4977638</v>
      </c>
      <c r="D765" s="1">
        <f>D764*(1+'2.2 Retornos'!AH770)</f>
        <v>101.2101579</v>
      </c>
    </row>
    <row r="766">
      <c r="A766" s="46">
        <f>'2.2 Retornos'!A771</f>
        <v>43075</v>
      </c>
      <c r="B766" s="1">
        <f>B765*(1+'2.2 Retornos'!L771)</f>
        <v>127.609625</v>
      </c>
      <c r="C766" s="1">
        <f>C765*(1+'2.2 Retornos'!W771)</f>
        <v>169.1297528</v>
      </c>
      <c r="D766" s="1">
        <f>D765*(1+'2.2 Retornos'!AH771)</f>
        <v>99.78193008</v>
      </c>
    </row>
    <row r="767">
      <c r="A767" s="46">
        <f>'2.2 Retornos'!A772</f>
        <v>43076</v>
      </c>
      <c r="B767" s="1">
        <f>B766*(1+'2.2 Retornos'!L772)</f>
        <v>128.6384517</v>
      </c>
      <c r="C767" s="1">
        <f>C766*(1+'2.2 Retornos'!W772)</f>
        <v>170.375531</v>
      </c>
      <c r="D767" s="1">
        <f>D766*(1+'2.2 Retornos'!AH772)</f>
        <v>100.5057632</v>
      </c>
    </row>
    <row r="768">
      <c r="A768" s="46">
        <f>'2.2 Retornos'!A773</f>
        <v>43077</v>
      </c>
      <c r="B768" s="1">
        <f>B767*(1+'2.2 Retornos'!L773)</f>
        <v>129.2031734</v>
      </c>
      <c r="C768" s="1">
        <f>C767*(1+'2.2 Retornos'!W773)</f>
        <v>173.0692734</v>
      </c>
      <c r="D768" s="1">
        <f>D767*(1+'2.2 Retornos'!AH773)</f>
        <v>100.8881897</v>
      </c>
    </row>
    <row r="769">
      <c r="A769" s="46">
        <f>'2.2 Retornos'!A774</f>
        <v>43080</v>
      </c>
      <c r="B769" s="1">
        <f>B768*(1+'2.2 Retornos'!L774)</f>
        <v>128.8803754</v>
      </c>
      <c r="C769" s="1">
        <f>C768*(1+'2.2 Retornos'!W774)</f>
        <v>174.58281</v>
      </c>
      <c r="D769" s="1">
        <f>D768*(1+'2.2 Retornos'!AH774)</f>
        <v>101.3263</v>
      </c>
    </row>
    <row r="770">
      <c r="A770" s="46">
        <f>'2.2 Retornos'!A775</f>
        <v>43081</v>
      </c>
      <c r="B770" s="1">
        <f>B769*(1+'2.2 Retornos'!L775)</f>
        <v>129.1496053</v>
      </c>
      <c r="C770" s="1">
        <f>C769*(1+'2.2 Retornos'!W775)</f>
        <v>175.2110447</v>
      </c>
      <c r="D770" s="1">
        <f>D769*(1+'2.2 Retornos'!AH775)</f>
        <v>100.745449</v>
      </c>
    </row>
    <row r="771">
      <c r="A771" s="46">
        <f>'2.2 Retornos'!A776</f>
        <v>43082</v>
      </c>
      <c r="B771" s="1">
        <f>B770*(1+'2.2 Retornos'!L776)</f>
        <v>128.9019969</v>
      </c>
      <c r="C771" s="1">
        <f>C770*(1+'2.2 Retornos'!W776)</f>
        <v>181.8162245</v>
      </c>
      <c r="D771" s="1">
        <f>D770*(1+'2.2 Retornos'!AH776)</f>
        <v>99.31623821</v>
      </c>
    </row>
    <row r="772">
      <c r="A772" s="46">
        <f>'2.2 Retornos'!A777</f>
        <v>43083</v>
      </c>
      <c r="B772" s="1">
        <f>B771*(1+'2.2 Retornos'!L777)</f>
        <v>128.0075598</v>
      </c>
      <c r="C772" s="1">
        <f>C771*(1+'2.2 Retornos'!W777)</f>
        <v>178.9210413</v>
      </c>
      <c r="D772" s="1">
        <f>D771*(1+'2.2 Retornos'!AH777)</f>
        <v>97.63374286</v>
      </c>
    </row>
    <row r="773">
      <c r="A773" s="46">
        <f>'2.2 Retornos'!A778</f>
        <v>43084</v>
      </c>
      <c r="B773" s="1">
        <f>B772*(1+'2.2 Retornos'!L778)</f>
        <v>128.3848892</v>
      </c>
      <c r="C773" s="1">
        <f>C772*(1+'2.2 Retornos'!W778)</f>
        <v>181.9727948</v>
      </c>
      <c r="D773" s="1">
        <f>D772*(1+'2.2 Retornos'!AH778)</f>
        <v>96.76745978</v>
      </c>
    </row>
    <row r="774">
      <c r="A774" s="46">
        <f>'2.2 Retornos'!A779</f>
        <v>43087</v>
      </c>
      <c r="B774" s="1">
        <f>B773*(1+'2.2 Retornos'!L779)</f>
        <v>128.9932329</v>
      </c>
      <c r="C774" s="1">
        <f>C773*(1+'2.2 Retornos'!W779)</f>
        <v>184.6514772</v>
      </c>
      <c r="D774" s="1">
        <f>D773*(1+'2.2 Retornos'!AH779)</f>
        <v>97.81112037</v>
      </c>
    </row>
    <row r="775">
      <c r="A775" s="46">
        <f>'2.2 Retornos'!A780</f>
        <v>43088</v>
      </c>
      <c r="B775" s="1">
        <f>B774*(1+'2.2 Retornos'!L780)</f>
        <v>129.0793068</v>
      </c>
      <c r="C775" s="1">
        <f>C774*(1+'2.2 Retornos'!W780)</f>
        <v>184.1833217</v>
      </c>
      <c r="D775" s="1">
        <f>D774*(1+'2.2 Retornos'!AH780)</f>
        <v>97.91970911</v>
      </c>
    </row>
    <row r="776">
      <c r="A776" s="46">
        <f>'2.2 Retornos'!A781</f>
        <v>43089</v>
      </c>
      <c r="B776" s="1">
        <f>B775*(1+'2.2 Retornos'!L781)</f>
        <v>128.8351529</v>
      </c>
      <c r="C776" s="1">
        <f>C775*(1+'2.2 Retornos'!W781)</f>
        <v>188.4543897</v>
      </c>
      <c r="D776" s="1">
        <f>D775*(1+'2.2 Retornos'!AH781)</f>
        <v>99.05020095</v>
      </c>
    </row>
    <row r="777">
      <c r="A777" s="46">
        <f>'2.2 Retornos'!A782</f>
        <v>43090</v>
      </c>
      <c r="B777" s="1">
        <f>B776*(1+'2.2 Retornos'!L782)</f>
        <v>129.1959276</v>
      </c>
      <c r="C777" s="1">
        <f>C776*(1+'2.2 Retornos'!W782)</f>
        <v>189.8134422</v>
      </c>
      <c r="D777" s="1">
        <f>D776*(1+'2.2 Retornos'!AH782)</f>
        <v>100.0664077</v>
      </c>
    </row>
    <row r="778">
      <c r="A778" s="46">
        <f>'2.2 Retornos'!A783</f>
        <v>43091</v>
      </c>
      <c r="B778" s="1">
        <f>B777*(1+'2.2 Retornos'!L783)</f>
        <v>128.7324408</v>
      </c>
      <c r="C778" s="1">
        <f>C777*(1+'2.2 Retornos'!W783)</f>
        <v>189.4969789</v>
      </c>
      <c r="D778" s="1">
        <f>D777*(1+'2.2 Retornos'!AH783)</f>
        <v>99.86205797</v>
      </c>
    </row>
    <row r="779">
      <c r="A779" s="46">
        <f>'2.2 Retornos'!A784</f>
        <v>43094</v>
      </c>
      <c r="B779" s="1">
        <f>B778*(1+'2.2 Retornos'!L784)</f>
        <v>128.7324408</v>
      </c>
      <c r="C779" s="1">
        <f>C778*(1+'2.2 Retornos'!W784)</f>
        <v>189.4969789</v>
      </c>
      <c r="D779" s="1">
        <f>D778*(1+'2.2 Retornos'!AH784)</f>
        <v>99.86205797</v>
      </c>
    </row>
    <row r="780">
      <c r="A780" s="46">
        <f>'2.2 Retornos'!A785</f>
        <v>43095</v>
      </c>
      <c r="B780" s="1">
        <f>B779*(1+'2.2 Retornos'!L785)</f>
        <v>128.7324408</v>
      </c>
      <c r="C780" s="1">
        <f>C779*(1+'2.2 Retornos'!W785)</f>
        <v>189.4969789</v>
      </c>
      <c r="D780" s="1">
        <f>D779*(1+'2.2 Retornos'!AH785)</f>
        <v>99.86205797</v>
      </c>
    </row>
    <row r="781">
      <c r="A781" s="46">
        <f>'2.2 Retornos'!A786</f>
        <v>43096</v>
      </c>
      <c r="B781" s="1">
        <f>B780*(1+'2.2 Retornos'!L786)</f>
        <v>128.2486742</v>
      </c>
      <c r="C781" s="1">
        <f>C780*(1+'2.2 Retornos'!W786)</f>
        <v>192.2825549</v>
      </c>
      <c r="D781" s="1">
        <f>D780*(1+'2.2 Retornos'!AH786)</f>
        <v>101.2194979</v>
      </c>
    </row>
    <row r="782">
      <c r="A782" s="46">
        <f>'2.2 Retornos'!A787</f>
        <v>43097</v>
      </c>
      <c r="B782" s="1">
        <f>B781*(1+'2.2 Retornos'!L787)</f>
        <v>128.4724365</v>
      </c>
      <c r="C782" s="1">
        <f>C781*(1+'2.2 Retornos'!W787)</f>
        <v>192.6190907</v>
      </c>
      <c r="D782" s="1">
        <f>D781*(1+'2.2 Retornos'!AH787)</f>
        <v>101.8176726</v>
      </c>
    </row>
    <row r="783">
      <c r="A783" s="46">
        <f>'2.2 Retornos'!A788</f>
        <v>43098</v>
      </c>
      <c r="B783" s="1">
        <f>B782*(1+'2.2 Retornos'!L788)</f>
        <v>128.4075266</v>
      </c>
      <c r="C783" s="1">
        <f>C782*(1+'2.2 Retornos'!W788)</f>
        <v>191.1784132</v>
      </c>
      <c r="D783" s="1">
        <f>D782*(1+'2.2 Retornos'!AH788)</f>
        <v>101.4924762</v>
      </c>
    </row>
    <row r="784">
      <c r="A784" s="46">
        <f>'2.2 Retornos'!A789</f>
        <v>43101</v>
      </c>
      <c r="B784" s="1">
        <f>B783*(1+'2.2 Retornos'!L789)</f>
        <v>128.4075266</v>
      </c>
      <c r="C784" s="1">
        <f>C783*(1+'2.2 Retornos'!W789)</f>
        <v>191.1784132</v>
      </c>
      <c r="D784" s="1">
        <f>D783*(1+'2.2 Retornos'!AH789)</f>
        <v>101.4924762</v>
      </c>
    </row>
    <row r="785">
      <c r="A785" s="46">
        <f>'2.2 Retornos'!A790</f>
        <v>43102</v>
      </c>
      <c r="B785" s="1">
        <f>B784*(1+'2.2 Retornos'!L790)</f>
        <v>128.1126874</v>
      </c>
      <c r="C785" s="1">
        <f>C784*(1+'2.2 Retornos'!W790)</f>
        <v>195.6037995</v>
      </c>
      <c r="D785" s="1">
        <f>D784*(1+'2.2 Retornos'!AH790)</f>
        <v>103.7935201</v>
      </c>
    </row>
    <row r="786">
      <c r="A786" s="46">
        <f>'2.2 Retornos'!A791</f>
        <v>43103</v>
      </c>
      <c r="B786" s="1">
        <f>B785*(1+'2.2 Retornos'!L791)</f>
        <v>128.6707477</v>
      </c>
      <c r="C786" s="1">
        <f>C785*(1+'2.2 Retornos'!W791)</f>
        <v>194.6474191</v>
      </c>
      <c r="D786" s="1">
        <f>D785*(1+'2.2 Retornos'!AH791)</f>
        <v>105.6270398</v>
      </c>
    </row>
    <row r="787">
      <c r="A787" s="46">
        <f>'2.2 Retornos'!A792</f>
        <v>43104</v>
      </c>
      <c r="B787" s="1">
        <f>B786*(1+'2.2 Retornos'!L792)</f>
        <v>129.924902</v>
      </c>
      <c r="C787" s="1">
        <f>C786*(1+'2.2 Retornos'!W792)</f>
        <v>196.4470611</v>
      </c>
      <c r="D787" s="1">
        <f>D786*(1+'2.2 Retornos'!AH792)</f>
        <v>105.5542837</v>
      </c>
    </row>
    <row r="788">
      <c r="A788" s="46">
        <f>'2.2 Retornos'!A793</f>
        <v>43105</v>
      </c>
      <c r="B788" s="1">
        <f>B787*(1+'2.2 Retornos'!L793)</f>
        <v>129.9740354</v>
      </c>
      <c r="C788" s="1">
        <f>C787*(1+'2.2 Retornos'!W793)</f>
        <v>194.4031285</v>
      </c>
      <c r="D788" s="1">
        <f>D787*(1+'2.2 Retornos'!AH793)</f>
        <v>103.1746574</v>
      </c>
    </row>
    <row r="789">
      <c r="A789" s="46">
        <f>'2.2 Retornos'!A794</f>
        <v>43108</v>
      </c>
      <c r="B789" s="1">
        <f>B788*(1+'2.2 Retornos'!L794)</f>
        <v>129.5529146</v>
      </c>
      <c r="C789" s="1">
        <f>C788*(1+'2.2 Retornos'!W794)</f>
        <v>195.0512194</v>
      </c>
      <c r="D789" s="1">
        <f>D788*(1+'2.2 Retornos'!AH794)</f>
        <v>103.2169642</v>
      </c>
    </row>
    <row r="790">
      <c r="A790" s="46">
        <f>'2.2 Retornos'!A795</f>
        <v>43109</v>
      </c>
      <c r="B790" s="1">
        <f>B789*(1+'2.2 Retornos'!L795)</f>
        <v>129.7249897</v>
      </c>
      <c r="C790" s="1">
        <f>C789*(1+'2.2 Retornos'!W795)</f>
        <v>192.8170989</v>
      </c>
      <c r="D790" s="1">
        <f>D789*(1+'2.2 Retornos'!AH795)</f>
        <v>104.2814048</v>
      </c>
    </row>
    <row r="791">
      <c r="A791" s="46">
        <f>'2.2 Retornos'!A796</f>
        <v>43110</v>
      </c>
      <c r="B791" s="1">
        <f>B790*(1+'2.2 Retornos'!L796)</f>
        <v>129.5788387</v>
      </c>
      <c r="C791" s="1">
        <f>C790*(1+'2.2 Retornos'!W796)</f>
        <v>195.7866949</v>
      </c>
      <c r="D791" s="1">
        <f>D790*(1+'2.2 Retornos'!AH796)</f>
        <v>103.5669492</v>
      </c>
    </row>
    <row r="792">
      <c r="A792" s="46">
        <f>'2.2 Retornos'!A797</f>
        <v>43111</v>
      </c>
      <c r="B792" s="1">
        <f>B791*(1+'2.2 Retornos'!L797)</f>
        <v>129.7120139</v>
      </c>
      <c r="C792" s="1">
        <f>C791*(1+'2.2 Retornos'!W797)</f>
        <v>198.3317888</v>
      </c>
      <c r="D792" s="1">
        <f>D791*(1+'2.2 Retornos'!AH797)</f>
        <v>104.8548054</v>
      </c>
    </row>
    <row r="793">
      <c r="A793" s="46">
        <f>'2.2 Retornos'!A798</f>
        <v>43112</v>
      </c>
      <c r="B793" s="1">
        <f>B792*(1+'2.2 Retornos'!L798)</f>
        <v>129.7098718</v>
      </c>
      <c r="C793" s="1">
        <f>C792*(1+'2.2 Retornos'!W798)</f>
        <v>200.7119101</v>
      </c>
      <c r="D793" s="1">
        <f>D792*(1+'2.2 Retornos'!AH798)</f>
        <v>105.2977505</v>
      </c>
    </row>
    <row r="794">
      <c r="A794" s="46">
        <f>'2.2 Retornos'!A799</f>
        <v>43115</v>
      </c>
      <c r="B794" s="1">
        <f>B793*(1+'2.2 Retornos'!L799)</f>
        <v>129.9214211</v>
      </c>
      <c r="C794" s="1">
        <f>C793*(1+'2.2 Retornos'!W799)</f>
        <v>206.3132996</v>
      </c>
      <c r="D794" s="1">
        <f>D793*(1+'2.2 Retornos'!AH799)</f>
        <v>105.3837539</v>
      </c>
    </row>
    <row r="795">
      <c r="A795" s="46">
        <f>'2.2 Retornos'!A800</f>
        <v>43116</v>
      </c>
      <c r="B795" s="1">
        <f>B794*(1+'2.2 Retornos'!L800)</f>
        <v>129.70882</v>
      </c>
      <c r="C795" s="1">
        <f>C794*(1+'2.2 Retornos'!W800)</f>
        <v>202.5602187</v>
      </c>
      <c r="D795" s="1">
        <f>D794*(1+'2.2 Retornos'!AH800)</f>
        <v>103.8346018</v>
      </c>
    </row>
    <row r="796">
      <c r="A796" s="46">
        <f>'2.2 Retornos'!A801</f>
        <v>43117</v>
      </c>
      <c r="B796" s="1">
        <f>B795*(1+'2.2 Retornos'!L801)</f>
        <v>130.2899036</v>
      </c>
      <c r="C796" s="1">
        <f>C795*(1+'2.2 Retornos'!W801)</f>
        <v>201.2490638</v>
      </c>
      <c r="D796" s="1">
        <f>D795*(1+'2.2 Retornos'!AH801)</f>
        <v>104.2911419</v>
      </c>
    </row>
    <row r="797">
      <c r="A797" s="46">
        <f>'2.2 Retornos'!A802</f>
        <v>43118</v>
      </c>
      <c r="B797" s="1">
        <f>B796*(1+'2.2 Retornos'!L802)</f>
        <v>130.3933462</v>
      </c>
      <c r="C797" s="1">
        <f>C796*(1+'2.2 Retornos'!W802)</f>
        <v>196.8113831</v>
      </c>
      <c r="D797" s="1">
        <f>D796*(1+'2.2 Retornos'!AH802)</f>
        <v>102.9626006</v>
      </c>
    </row>
    <row r="798">
      <c r="A798" s="46">
        <f>'2.2 Retornos'!A803</f>
        <v>43119</v>
      </c>
      <c r="B798" s="1">
        <f>B797*(1+'2.2 Retornos'!L803)</f>
        <v>131.1680125</v>
      </c>
      <c r="C798" s="1">
        <f>C797*(1+'2.2 Retornos'!W803)</f>
        <v>197.5728888</v>
      </c>
      <c r="D798" s="1">
        <f>D797*(1+'2.2 Retornos'!AH803)</f>
        <v>102.5531092</v>
      </c>
    </row>
    <row r="799">
      <c r="A799" s="46">
        <f>'2.2 Retornos'!A804</f>
        <v>43122</v>
      </c>
      <c r="B799" s="1">
        <f>B798*(1+'2.2 Retornos'!L804)</f>
        <v>131.0856872</v>
      </c>
      <c r="C799" s="1">
        <f>C798*(1+'2.2 Retornos'!W804)</f>
        <v>196.8252418</v>
      </c>
      <c r="D799" s="1">
        <f>D798*(1+'2.2 Retornos'!AH804)</f>
        <v>102.7103871</v>
      </c>
    </row>
    <row r="800">
      <c r="A800" s="46">
        <f>'2.2 Retornos'!A805</f>
        <v>43123</v>
      </c>
      <c r="B800" s="1">
        <f>B799*(1+'2.2 Retornos'!L805)</f>
        <v>130.6145819</v>
      </c>
      <c r="C800" s="1">
        <f>C799*(1+'2.2 Retornos'!W805)</f>
        <v>198.6602782</v>
      </c>
      <c r="D800" s="1">
        <f>D799*(1+'2.2 Retornos'!AH805)</f>
        <v>103.3191725</v>
      </c>
    </row>
    <row r="801">
      <c r="A801" s="46">
        <f>'2.2 Retornos'!A806</f>
        <v>43124</v>
      </c>
      <c r="B801" s="1">
        <f>B800*(1+'2.2 Retornos'!L806)</f>
        <v>129.9240003</v>
      </c>
      <c r="C801" s="1">
        <f>C800*(1+'2.2 Retornos'!W806)</f>
        <v>202.2537176</v>
      </c>
      <c r="D801" s="1">
        <f>D800*(1+'2.2 Retornos'!AH806)</f>
        <v>102.896722</v>
      </c>
    </row>
    <row r="802">
      <c r="A802" s="46">
        <f>'2.2 Retornos'!A807</f>
        <v>43125</v>
      </c>
      <c r="B802" s="1">
        <f>B801*(1+'2.2 Retornos'!L807)</f>
        <v>129.6105166</v>
      </c>
      <c r="C802" s="1">
        <f>C801*(1+'2.2 Retornos'!W807)</f>
        <v>199.7588405</v>
      </c>
      <c r="D802" s="1">
        <f>D801*(1+'2.2 Retornos'!AH807)</f>
        <v>101.7522735</v>
      </c>
    </row>
    <row r="803">
      <c r="A803" s="46">
        <f>'2.2 Retornos'!A808</f>
        <v>43126</v>
      </c>
      <c r="B803" s="1">
        <f>B802*(1+'2.2 Retornos'!L808)</f>
        <v>129.4588109</v>
      </c>
      <c r="C803" s="1">
        <f>C802*(1+'2.2 Retornos'!W808)</f>
        <v>199.565335</v>
      </c>
      <c r="D803" s="1">
        <f>D802*(1+'2.2 Retornos'!AH808)</f>
        <v>101.9931807</v>
      </c>
    </row>
    <row r="804">
      <c r="A804" s="46">
        <f>'2.2 Retornos'!A809</f>
        <v>43129</v>
      </c>
      <c r="B804" s="1">
        <f>B803*(1+'2.2 Retornos'!L809)</f>
        <v>128.9622871</v>
      </c>
      <c r="C804" s="1">
        <f>C803*(1+'2.2 Retornos'!W809)</f>
        <v>195.9130837</v>
      </c>
      <c r="D804" s="1">
        <f>D803*(1+'2.2 Retornos'!AH809)</f>
        <v>100.2028541</v>
      </c>
    </row>
    <row r="805">
      <c r="A805" s="46">
        <f>'2.2 Retornos'!A810</f>
        <v>43130</v>
      </c>
      <c r="B805" s="1">
        <f>B804*(1+'2.2 Retornos'!L810)</f>
        <v>128.8836333</v>
      </c>
      <c r="C805" s="1">
        <f>C804*(1+'2.2 Retornos'!W810)</f>
        <v>193.4512403</v>
      </c>
      <c r="D805" s="1">
        <f>D804*(1+'2.2 Retornos'!AH810)</f>
        <v>97.39588755</v>
      </c>
    </row>
    <row r="806">
      <c r="A806" s="46">
        <f>'2.2 Retornos'!A811</f>
        <v>43131</v>
      </c>
      <c r="B806" s="1">
        <f>B805*(1+'2.2 Retornos'!L811)</f>
        <v>128.724626</v>
      </c>
      <c r="C806" s="1">
        <f>C805*(1+'2.2 Retornos'!W811)</f>
        <v>195.3374989</v>
      </c>
      <c r="D806" s="1">
        <f>D805*(1+'2.2 Retornos'!AH811)</f>
        <v>96.80259251</v>
      </c>
    </row>
    <row r="807">
      <c r="A807" s="46">
        <f>'2.2 Retornos'!A812</f>
        <v>43132</v>
      </c>
      <c r="B807" s="1">
        <f>B806*(1+'2.2 Retornos'!L812)</f>
        <v>128.0293545</v>
      </c>
      <c r="C807" s="1">
        <f>C806*(1+'2.2 Retornos'!W812)</f>
        <v>196.0690741</v>
      </c>
      <c r="D807" s="1">
        <f>D806*(1+'2.2 Retornos'!AH812)</f>
        <v>96.88012911</v>
      </c>
    </row>
    <row r="808">
      <c r="A808" s="46">
        <f>'2.2 Retornos'!A813</f>
        <v>43133</v>
      </c>
      <c r="B808" s="1">
        <f>B807*(1+'2.2 Retornos'!L813)</f>
        <v>126.1550369</v>
      </c>
      <c r="C808" s="1">
        <f>C807*(1+'2.2 Retornos'!W813)</f>
        <v>188.8714571</v>
      </c>
      <c r="D808" s="1">
        <f>D807*(1+'2.2 Retornos'!AH813)</f>
        <v>94.98952471</v>
      </c>
    </row>
    <row r="809">
      <c r="A809" s="46">
        <f>'2.2 Retornos'!A814</f>
        <v>43136</v>
      </c>
      <c r="B809" s="1">
        <f>B808*(1+'2.2 Retornos'!L814)</f>
        <v>123.0596049</v>
      </c>
      <c r="C809" s="1">
        <f>C808*(1+'2.2 Retornos'!W814)</f>
        <v>188.5001009</v>
      </c>
      <c r="D809" s="1">
        <f>D808*(1+'2.2 Retornos'!AH814)</f>
        <v>92.35226441</v>
      </c>
    </row>
    <row r="810">
      <c r="A810" s="46">
        <f>'2.2 Retornos'!A815</f>
        <v>43137</v>
      </c>
      <c r="B810" s="1">
        <f>B809*(1+'2.2 Retornos'!L815)</f>
        <v>123.7766789</v>
      </c>
      <c r="C810" s="1">
        <f>C809*(1+'2.2 Retornos'!W815)</f>
        <v>188.4402232</v>
      </c>
      <c r="D810" s="1">
        <f>D809*(1+'2.2 Retornos'!AH815)</f>
        <v>92.45749537</v>
      </c>
    </row>
    <row r="811">
      <c r="A811" s="46">
        <f>'2.2 Retornos'!A816</f>
        <v>43138</v>
      </c>
      <c r="B811" s="1">
        <f>B810*(1+'2.2 Retornos'!L816)</f>
        <v>123.6286829</v>
      </c>
      <c r="C811" s="1">
        <f>C810*(1+'2.2 Retornos'!W816)</f>
        <v>184.1362665</v>
      </c>
      <c r="D811" s="1">
        <f>D810*(1+'2.2 Retornos'!AH816)</f>
        <v>90.51678141</v>
      </c>
    </row>
    <row r="812">
      <c r="A812" s="46">
        <f>'2.2 Retornos'!A817</f>
        <v>43139</v>
      </c>
      <c r="B812" s="1">
        <f>B811*(1+'2.2 Retornos'!L817)</f>
        <v>121.7124072</v>
      </c>
      <c r="C812" s="1">
        <f>C811*(1+'2.2 Retornos'!W817)</f>
        <v>180.4924913</v>
      </c>
      <c r="D812" s="1">
        <f>D811*(1+'2.2 Retornos'!AH817)</f>
        <v>87.94872314</v>
      </c>
    </row>
    <row r="813">
      <c r="A813" s="46">
        <f>'2.2 Retornos'!A818</f>
        <v>43140</v>
      </c>
      <c r="B813" s="1">
        <f>B812*(1+'2.2 Retornos'!L818)</f>
        <v>121.783878</v>
      </c>
      <c r="C813" s="1">
        <f>C812*(1+'2.2 Retornos'!W818)</f>
        <v>181.3923363</v>
      </c>
      <c r="D813" s="1">
        <f>D812*(1+'2.2 Retornos'!AH818)</f>
        <v>87.73037912</v>
      </c>
    </row>
    <row r="814">
      <c r="A814" s="46">
        <f>'2.2 Retornos'!A819</f>
        <v>43143</v>
      </c>
      <c r="B814" s="1">
        <f>B813*(1+'2.2 Retornos'!L819)</f>
        <v>122.3555465</v>
      </c>
      <c r="C814" s="1">
        <f>C813*(1+'2.2 Retornos'!W819)</f>
        <v>186.4074572</v>
      </c>
      <c r="D814" s="1">
        <f>D813*(1+'2.2 Retornos'!AH819)</f>
        <v>88.95356238</v>
      </c>
    </row>
    <row r="815">
      <c r="A815" s="46">
        <f>'2.2 Retornos'!A820</f>
        <v>43144</v>
      </c>
      <c r="B815" s="1">
        <f>B814*(1+'2.2 Retornos'!L820)</f>
        <v>122.2964311</v>
      </c>
      <c r="C815" s="1">
        <f>C814*(1+'2.2 Retornos'!W820)</f>
        <v>190.6069826</v>
      </c>
      <c r="D815" s="1">
        <f>D814*(1+'2.2 Retornos'!AH820)</f>
        <v>88.56687943</v>
      </c>
    </row>
    <row r="816">
      <c r="A816" s="46">
        <f>'2.2 Retornos'!A821</f>
        <v>43145</v>
      </c>
      <c r="B816" s="1">
        <f>B815*(1+'2.2 Retornos'!L821)</f>
        <v>123.0784151</v>
      </c>
      <c r="C816" s="1">
        <f>C815*(1+'2.2 Retornos'!W821)</f>
        <v>198.2208265</v>
      </c>
      <c r="D816" s="1">
        <f>D815*(1+'2.2 Retornos'!AH821)</f>
        <v>89.8478828</v>
      </c>
    </row>
    <row r="817">
      <c r="A817" s="46">
        <f>'2.2 Retornos'!A822</f>
        <v>43146</v>
      </c>
      <c r="B817" s="1">
        <f>B816*(1+'2.2 Retornos'!L822)</f>
        <v>123.7603546</v>
      </c>
      <c r="C817" s="1">
        <f>C816*(1+'2.2 Retornos'!W822)</f>
        <v>194.8179356</v>
      </c>
      <c r="D817" s="1">
        <f>D816*(1+'2.2 Retornos'!AH822)</f>
        <v>89.12000737</v>
      </c>
    </row>
    <row r="818">
      <c r="A818" s="46">
        <f>'2.2 Retornos'!A823</f>
        <v>43147</v>
      </c>
      <c r="B818" s="1">
        <f>B817*(1+'2.2 Retornos'!L823)</f>
        <v>123.9027495</v>
      </c>
      <c r="C818" s="1">
        <f>C817*(1+'2.2 Retornos'!W823)</f>
        <v>191.8635521</v>
      </c>
      <c r="D818" s="1">
        <f>D817*(1+'2.2 Retornos'!AH823)</f>
        <v>90.37123626</v>
      </c>
    </row>
    <row r="819">
      <c r="A819" s="46">
        <f>'2.2 Retornos'!A824</f>
        <v>43150</v>
      </c>
      <c r="B819" s="1">
        <f>B818*(1+'2.2 Retornos'!L824)</f>
        <v>123.9027495</v>
      </c>
      <c r="C819" s="1">
        <f>C818*(1+'2.2 Retornos'!W824)</f>
        <v>191.8635521</v>
      </c>
      <c r="D819" s="1">
        <f>D818*(1+'2.2 Retornos'!AH824)</f>
        <v>90.37123626</v>
      </c>
    </row>
    <row r="820">
      <c r="A820" s="46">
        <f>'2.2 Retornos'!A825</f>
        <v>43151</v>
      </c>
      <c r="B820" s="1">
        <f>B819*(1+'2.2 Retornos'!L825)</f>
        <v>123.6484913</v>
      </c>
      <c r="C820" s="1">
        <f>C819*(1+'2.2 Retornos'!W825)</f>
        <v>189.7157805</v>
      </c>
      <c r="D820" s="1">
        <f>D819*(1+'2.2 Retornos'!AH825)</f>
        <v>90.46463347</v>
      </c>
    </row>
    <row r="821">
      <c r="A821" s="46">
        <f>'2.2 Retornos'!A826</f>
        <v>43152</v>
      </c>
      <c r="B821" s="1">
        <f>B820*(1+'2.2 Retornos'!L826)</f>
        <v>125.1618565</v>
      </c>
      <c r="C821" s="1">
        <f>C820*(1+'2.2 Retornos'!W826)</f>
        <v>187.3815869</v>
      </c>
      <c r="D821" s="1">
        <f>D820*(1+'2.2 Retornos'!AH826)</f>
        <v>90.12570374</v>
      </c>
    </row>
    <row r="822">
      <c r="A822" s="46">
        <f>'2.2 Retornos'!A827</f>
        <v>43153</v>
      </c>
      <c r="B822" s="1">
        <f>B821*(1+'2.2 Retornos'!L827)</f>
        <v>124.8065428</v>
      </c>
      <c r="C822" s="1">
        <f>C821*(1+'2.2 Retornos'!W827)</f>
        <v>187.8682695</v>
      </c>
      <c r="D822" s="1">
        <f>D821*(1+'2.2 Retornos'!AH827)</f>
        <v>90.77970773</v>
      </c>
    </row>
    <row r="823">
      <c r="A823" s="46">
        <f>'2.2 Retornos'!A828</f>
        <v>43154</v>
      </c>
      <c r="B823" s="1">
        <f>B822*(1+'2.2 Retornos'!L828)</f>
        <v>125.6401146</v>
      </c>
      <c r="C823" s="1">
        <f>C822*(1+'2.2 Retornos'!W828)</f>
        <v>187.2074527</v>
      </c>
      <c r="D823" s="1">
        <f>D822*(1+'2.2 Retornos'!AH828)</f>
        <v>92.22307237</v>
      </c>
    </row>
    <row r="824">
      <c r="A824" s="46">
        <f>'2.2 Retornos'!A829</f>
        <v>43157</v>
      </c>
      <c r="B824" s="1">
        <f>B823*(1+'2.2 Retornos'!L829)</f>
        <v>126.1304455</v>
      </c>
      <c r="C824" s="1">
        <f>C823*(1+'2.2 Retornos'!W829)</f>
        <v>188.9000905</v>
      </c>
      <c r="D824" s="1">
        <f>D823*(1+'2.2 Retornos'!AH829)</f>
        <v>92.94955031</v>
      </c>
    </row>
    <row r="825">
      <c r="A825" s="46">
        <f>'2.2 Retornos'!A830</f>
        <v>43158</v>
      </c>
      <c r="B825" s="1">
        <f>B824*(1+'2.2 Retornos'!L830)</f>
        <v>126.2783977</v>
      </c>
      <c r="C825" s="1">
        <f>C824*(1+'2.2 Retornos'!W830)</f>
        <v>185.7542011</v>
      </c>
      <c r="D825" s="1">
        <f>D824*(1+'2.2 Retornos'!AH830)</f>
        <v>92.00384368</v>
      </c>
    </row>
    <row r="826">
      <c r="A826" s="46">
        <f>'2.2 Retornos'!A831</f>
        <v>43159</v>
      </c>
      <c r="B826" s="1">
        <f>B825*(1+'2.2 Retornos'!L831)</f>
        <v>124.4878516</v>
      </c>
      <c r="C826" s="1">
        <f>C825*(1+'2.2 Retornos'!W831)</f>
        <v>183.8206137</v>
      </c>
      <c r="D826" s="1">
        <f>D825*(1+'2.2 Retornos'!AH831)</f>
        <v>88.77327012</v>
      </c>
    </row>
    <row r="827">
      <c r="A827" s="46">
        <f>'2.2 Retornos'!A832</f>
        <v>43160</v>
      </c>
      <c r="B827" s="1">
        <f>B826*(1+'2.2 Retornos'!L832)</f>
        <v>124.2427739</v>
      </c>
      <c r="C827" s="1">
        <f>C826*(1+'2.2 Retornos'!W832)</f>
        <v>183.4636418</v>
      </c>
      <c r="D827" s="1">
        <f>D826*(1+'2.2 Retornos'!AH832)</f>
        <v>88.84110183</v>
      </c>
    </row>
    <row r="828">
      <c r="A828" s="46">
        <f>'2.2 Retornos'!A833</f>
        <v>43161</v>
      </c>
      <c r="B828" s="1">
        <f>B827*(1+'2.2 Retornos'!L833)</f>
        <v>123.8716781</v>
      </c>
      <c r="C828" s="1">
        <f>C827*(1+'2.2 Retornos'!W833)</f>
        <v>183.1852455</v>
      </c>
      <c r="D828" s="1">
        <f>D827*(1+'2.2 Retornos'!AH833)</f>
        <v>88.65895239</v>
      </c>
    </row>
    <row r="829">
      <c r="A829" s="46">
        <f>'2.2 Retornos'!A834</f>
        <v>43164</v>
      </c>
      <c r="B829" s="1">
        <f>B828*(1+'2.2 Retornos'!L834)</f>
        <v>124.9257504</v>
      </c>
      <c r="C829" s="1">
        <f>C828*(1+'2.2 Retornos'!W834)</f>
        <v>185.1330763</v>
      </c>
      <c r="D829" s="1">
        <f>D828*(1+'2.2 Retornos'!AH834)</f>
        <v>90.66391912</v>
      </c>
    </row>
    <row r="830">
      <c r="A830" s="46">
        <f>'2.2 Retornos'!A835</f>
        <v>43165</v>
      </c>
      <c r="B830" s="1">
        <f>B829*(1+'2.2 Retornos'!L835)</f>
        <v>125.1752766</v>
      </c>
      <c r="C830" s="1">
        <f>C829*(1+'2.2 Retornos'!W835)</f>
        <v>187.7220746</v>
      </c>
      <c r="D830" s="1">
        <f>D829*(1+'2.2 Retornos'!AH835)</f>
        <v>90.35059043</v>
      </c>
    </row>
    <row r="831">
      <c r="A831" s="46">
        <f>'2.2 Retornos'!A836</f>
        <v>43166</v>
      </c>
      <c r="B831" s="1">
        <f>B830*(1+'2.2 Retornos'!L836)</f>
        <v>125.0956951</v>
      </c>
      <c r="C831" s="1">
        <f>C830*(1+'2.2 Retornos'!W836)</f>
        <v>185.1114181</v>
      </c>
      <c r="D831" s="1">
        <f>D830*(1+'2.2 Retornos'!AH836)</f>
        <v>89.12154512</v>
      </c>
    </row>
    <row r="832">
      <c r="A832" s="46">
        <f>'2.2 Retornos'!A837</f>
        <v>43167</v>
      </c>
      <c r="B832" s="1">
        <f>B831*(1+'2.2 Retornos'!L837)</f>
        <v>125.7213126</v>
      </c>
      <c r="C832" s="1">
        <f>C831*(1+'2.2 Retornos'!W837)</f>
        <v>182.3959329</v>
      </c>
      <c r="D832" s="1">
        <f>D831*(1+'2.2 Retornos'!AH837)</f>
        <v>89.37333576</v>
      </c>
    </row>
    <row r="833">
      <c r="A833" s="46">
        <f>'2.2 Retornos'!A838</f>
        <v>43168</v>
      </c>
      <c r="B833" s="1">
        <f>B832*(1+'2.2 Retornos'!L838)</f>
        <v>126.1515934</v>
      </c>
      <c r="C833" s="1">
        <f>C832*(1+'2.2 Retornos'!W838)</f>
        <v>182.2869475</v>
      </c>
      <c r="D833" s="1">
        <f>D832*(1+'2.2 Retornos'!AH838)</f>
        <v>89.71708997</v>
      </c>
    </row>
    <row r="834">
      <c r="A834" s="46">
        <f>'2.2 Retornos'!A839</f>
        <v>43171</v>
      </c>
      <c r="B834" s="1">
        <f>B833*(1+'2.2 Retornos'!L839)</f>
        <v>125.9869752</v>
      </c>
      <c r="C834" s="1">
        <f>C833*(1+'2.2 Retornos'!W839)</f>
        <v>185.6756901</v>
      </c>
      <c r="D834" s="1">
        <f>D833*(1+'2.2 Retornos'!AH839)</f>
        <v>89.57120976</v>
      </c>
    </row>
    <row r="835">
      <c r="A835" s="46">
        <f>'2.2 Retornos'!A840</f>
        <v>43172</v>
      </c>
      <c r="B835" s="1">
        <f>B834*(1+'2.2 Retornos'!L840)</f>
        <v>126.0949634</v>
      </c>
      <c r="C835" s="1">
        <f>C834*(1+'2.2 Retornos'!W840)</f>
        <v>188.6086855</v>
      </c>
      <c r="D835" s="1">
        <f>D834*(1+'2.2 Retornos'!AH840)</f>
        <v>90.26802995</v>
      </c>
    </row>
    <row r="836">
      <c r="A836" s="46">
        <f>'2.2 Retornos'!A841</f>
        <v>43173</v>
      </c>
      <c r="B836" s="1">
        <f>B835*(1+'2.2 Retornos'!L841)</f>
        <v>126.3727939</v>
      </c>
      <c r="C836" s="1">
        <f>C835*(1+'2.2 Retornos'!W841)</f>
        <v>191.5788254</v>
      </c>
      <c r="D836" s="1">
        <f>D835*(1+'2.2 Retornos'!AH841)</f>
        <v>89.83355464</v>
      </c>
    </row>
    <row r="837">
      <c r="A837" s="46">
        <f>'2.2 Retornos'!A842</f>
        <v>43174</v>
      </c>
      <c r="B837" s="1">
        <f>B836*(1+'2.2 Retornos'!L842)</f>
        <v>127.0376554</v>
      </c>
      <c r="C837" s="1">
        <f>C836*(1+'2.2 Retornos'!W842)</f>
        <v>191.0600218</v>
      </c>
      <c r="D837" s="1">
        <f>D836*(1+'2.2 Retornos'!AH842)</f>
        <v>89.79295113</v>
      </c>
    </row>
    <row r="838">
      <c r="A838" s="46">
        <f>'2.2 Retornos'!A843</f>
        <v>43175</v>
      </c>
      <c r="B838" s="1">
        <f>B837*(1+'2.2 Retornos'!L843)</f>
        <v>127.1130917</v>
      </c>
      <c r="C838" s="1">
        <f>C837*(1+'2.2 Retornos'!W843)</f>
        <v>191.7211495</v>
      </c>
      <c r="D838" s="1">
        <f>D837*(1+'2.2 Retornos'!AH843)</f>
        <v>91.74640074</v>
      </c>
    </row>
    <row r="839">
      <c r="A839" s="46">
        <f>'2.2 Retornos'!A844</f>
        <v>43178</v>
      </c>
      <c r="B839" s="1">
        <f>B838*(1+'2.2 Retornos'!L844)</f>
        <v>126.4197069</v>
      </c>
      <c r="C839" s="1">
        <f>C838*(1+'2.2 Retornos'!W844)</f>
        <v>189.1117342</v>
      </c>
      <c r="D839" s="1">
        <f>D838*(1+'2.2 Retornos'!AH844)</f>
        <v>89.94481816</v>
      </c>
    </row>
    <row r="840">
      <c r="A840" s="46">
        <f>'2.2 Retornos'!A845</f>
        <v>43179</v>
      </c>
      <c r="B840" s="1">
        <f>B839*(1+'2.2 Retornos'!L845)</f>
        <v>127.2083135</v>
      </c>
      <c r="C840" s="1">
        <f>C839*(1+'2.2 Retornos'!W845)</f>
        <v>184.2027906</v>
      </c>
      <c r="D840" s="1">
        <f>D839*(1+'2.2 Retornos'!AH845)</f>
        <v>90.45457443</v>
      </c>
    </row>
    <row r="841">
      <c r="A841" s="46">
        <f>'2.2 Retornos'!A846</f>
        <v>43180</v>
      </c>
      <c r="B841" s="1">
        <f>B840*(1+'2.2 Retornos'!L846)</f>
        <v>127.0622551</v>
      </c>
      <c r="C841" s="1">
        <f>C840*(1+'2.2 Retornos'!W846)</f>
        <v>188.6573001</v>
      </c>
      <c r="D841" s="1">
        <f>D840*(1+'2.2 Retornos'!AH846)</f>
        <v>93.32513635</v>
      </c>
    </row>
    <row r="842">
      <c r="A842" s="46">
        <f>'2.2 Retornos'!A847</f>
        <v>43181</v>
      </c>
      <c r="B842" s="1">
        <f>B841*(1+'2.2 Retornos'!L847)</f>
        <v>124.9084019</v>
      </c>
      <c r="C842" s="1">
        <f>C841*(1+'2.2 Retornos'!W847)</f>
        <v>184.1764713</v>
      </c>
      <c r="D842" s="1">
        <f>D841*(1+'2.2 Retornos'!AH847)</f>
        <v>90.83327767</v>
      </c>
    </row>
    <row r="843">
      <c r="A843" s="46">
        <f>'2.2 Retornos'!A848</f>
        <v>43182</v>
      </c>
      <c r="B843" s="1">
        <f>B842*(1+'2.2 Retornos'!L848)</f>
        <v>122.837969</v>
      </c>
      <c r="C843" s="1">
        <f>C842*(1+'2.2 Retornos'!W848)</f>
        <v>183.812438</v>
      </c>
      <c r="D843" s="1">
        <f>D842*(1+'2.2 Retornos'!AH848)</f>
        <v>89.77715486</v>
      </c>
    </row>
    <row r="844">
      <c r="A844" s="46">
        <f>'2.2 Retornos'!A849</f>
        <v>43185</v>
      </c>
      <c r="B844" s="1">
        <f>B843*(1+'2.2 Retornos'!L849)</f>
        <v>123.30308</v>
      </c>
      <c r="C844" s="1">
        <f>C843*(1+'2.2 Retornos'!W849)</f>
        <v>186.7399087</v>
      </c>
      <c r="D844" s="1">
        <f>D843*(1+'2.2 Retornos'!AH849)</f>
        <v>90.30758849</v>
      </c>
    </row>
    <row r="845">
      <c r="A845" s="46">
        <f>'2.2 Retornos'!A850</f>
        <v>43186</v>
      </c>
      <c r="B845" s="1">
        <f>B844*(1+'2.2 Retornos'!L850)</f>
        <v>122.0377307</v>
      </c>
      <c r="C845" s="1">
        <f>C844*(1+'2.2 Retornos'!W850)</f>
        <v>184.9350396</v>
      </c>
      <c r="D845" s="1">
        <f>D844*(1+'2.2 Retornos'!AH850)</f>
        <v>91.43459197</v>
      </c>
    </row>
    <row r="846">
      <c r="A846" s="46">
        <f>'2.2 Retornos'!A851</f>
        <v>43187</v>
      </c>
      <c r="B846" s="1">
        <f>B845*(1+'2.2 Retornos'!L851)</f>
        <v>121.9469622</v>
      </c>
      <c r="C846" s="1">
        <f>C845*(1+'2.2 Retornos'!W851)</f>
        <v>180.2798308</v>
      </c>
      <c r="D846" s="1">
        <f>D845*(1+'2.2 Retornos'!AH851)</f>
        <v>90.53760069</v>
      </c>
    </row>
    <row r="847">
      <c r="A847" s="46">
        <f>'2.2 Retornos'!A852</f>
        <v>43188</v>
      </c>
      <c r="B847" s="1">
        <f>B846*(1+'2.2 Retornos'!L852)</f>
        <v>122.9483186</v>
      </c>
      <c r="C847" s="1">
        <f>C846*(1+'2.2 Retornos'!W852)</f>
        <v>186.5325058</v>
      </c>
      <c r="D847" s="1">
        <f>D846*(1+'2.2 Retornos'!AH852)</f>
        <v>92.74380081</v>
      </c>
    </row>
    <row r="848">
      <c r="A848" s="46">
        <f>'2.2 Retornos'!A853</f>
        <v>43189</v>
      </c>
      <c r="B848" s="1">
        <f>B847*(1+'2.2 Retornos'!L853)</f>
        <v>122.9483186</v>
      </c>
      <c r="C848" s="1">
        <f>C847*(1+'2.2 Retornos'!W853)</f>
        <v>186.5325058</v>
      </c>
      <c r="D848" s="1">
        <f>D847*(1+'2.2 Retornos'!AH853)</f>
        <v>92.74380081</v>
      </c>
    </row>
    <row r="849">
      <c r="A849" s="46">
        <f>'2.2 Retornos'!A854</f>
        <v>43192</v>
      </c>
      <c r="B849" s="1">
        <f>B848*(1+'2.2 Retornos'!L854)</f>
        <v>121.7791981</v>
      </c>
      <c r="C849" s="1">
        <f>C848*(1+'2.2 Retornos'!W854)</f>
        <v>187.6790823</v>
      </c>
      <c r="D849" s="1">
        <f>D848*(1+'2.2 Retornos'!AH854)</f>
        <v>90.74020265</v>
      </c>
    </row>
    <row r="850">
      <c r="A850" s="46">
        <f>'2.2 Retornos'!A855</f>
        <v>43193</v>
      </c>
      <c r="B850" s="1">
        <f>B849*(1+'2.2 Retornos'!L855)</f>
        <v>121.2958066</v>
      </c>
      <c r="C850" s="1">
        <f>C849*(1+'2.2 Retornos'!W855)</f>
        <v>187.6550761</v>
      </c>
      <c r="D850" s="1">
        <f>D849*(1+'2.2 Retornos'!AH855)</f>
        <v>92.81510295</v>
      </c>
    </row>
    <row r="851">
      <c r="A851" s="46">
        <f>'2.2 Retornos'!A856</f>
        <v>43194</v>
      </c>
      <c r="B851" s="1">
        <f>B850*(1+'2.2 Retornos'!L856)</f>
        <v>120.7909951</v>
      </c>
      <c r="C851" s="1">
        <f>C850*(1+'2.2 Retornos'!W856)</f>
        <v>185.2731009</v>
      </c>
      <c r="D851" s="1">
        <f>D850*(1+'2.2 Retornos'!AH856)</f>
        <v>93.40136399</v>
      </c>
    </row>
    <row r="852">
      <c r="A852" s="46">
        <f>'2.2 Retornos'!A857</f>
        <v>43195</v>
      </c>
      <c r="B852" s="1">
        <f>B851*(1+'2.2 Retornos'!L857)</f>
        <v>121.7237647</v>
      </c>
      <c r="C852" s="1">
        <f>C851*(1+'2.2 Retornos'!W857)</f>
        <v>187.9843245</v>
      </c>
      <c r="D852" s="1">
        <f>D851*(1+'2.2 Retornos'!AH857)</f>
        <v>97.01602788</v>
      </c>
    </row>
    <row r="853">
      <c r="A853" s="46">
        <f>'2.2 Retornos'!A858</f>
        <v>43196</v>
      </c>
      <c r="B853" s="1">
        <f>B852*(1+'2.2 Retornos'!L858)</f>
        <v>120.2157461</v>
      </c>
      <c r="C853" s="1">
        <f>C852*(1+'2.2 Retornos'!W858)</f>
        <v>184.6149545</v>
      </c>
      <c r="D853" s="1">
        <f>D852*(1+'2.2 Retornos'!AH858)</f>
        <v>95.57085696</v>
      </c>
    </row>
    <row r="854">
      <c r="A854" s="46">
        <f>'2.2 Retornos'!A859</f>
        <v>43199</v>
      </c>
      <c r="B854" s="1">
        <f>B853*(1+'2.2 Retornos'!L859)</f>
        <v>120.5929798</v>
      </c>
      <c r="C854" s="1">
        <f>C853*(1+'2.2 Retornos'!W859)</f>
        <v>180.8928804</v>
      </c>
      <c r="D854" s="1">
        <f>D853*(1+'2.2 Retornos'!AH859)</f>
        <v>94.84650322</v>
      </c>
    </row>
    <row r="855">
      <c r="A855" s="46">
        <f>'2.2 Retornos'!A860</f>
        <v>43200</v>
      </c>
      <c r="B855" s="1">
        <f>B854*(1+'2.2 Retornos'!L860)</f>
        <v>120.5187324</v>
      </c>
      <c r="C855" s="1">
        <f>C854*(1+'2.2 Retornos'!W860)</f>
        <v>184.4040285</v>
      </c>
      <c r="D855" s="1">
        <f>D854*(1+'2.2 Retornos'!AH860)</f>
        <v>96.99570067</v>
      </c>
    </row>
    <row r="856">
      <c r="A856" s="46">
        <f>'2.2 Retornos'!A861</f>
        <v>43201</v>
      </c>
      <c r="B856" s="1">
        <f>B855*(1+'2.2 Retornos'!L861)</f>
        <v>119.6707491</v>
      </c>
      <c r="C856" s="1">
        <f>C855*(1+'2.2 Retornos'!W861)</f>
        <v>185.0556679</v>
      </c>
      <c r="D856" s="1">
        <f>D855*(1+'2.2 Retornos'!AH861)</f>
        <v>98.22562502</v>
      </c>
    </row>
    <row r="857">
      <c r="A857" s="46">
        <f>'2.2 Retornos'!A862</f>
        <v>43202</v>
      </c>
      <c r="B857" s="1">
        <f>B856*(1+'2.2 Retornos'!L862)</f>
        <v>119.7229566</v>
      </c>
      <c r="C857" s="1">
        <f>C856*(1+'2.2 Retornos'!W862)</f>
        <v>182.4372041</v>
      </c>
      <c r="D857" s="1">
        <f>D856*(1+'2.2 Retornos'!AH862)</f>
        <v>98.59385072</v>
      </c>
    </row>
    <row r="858">
      <c r="A858" s="46">
        <f>'2.2 Retornos'!A863</f>
        <v>43203</v>
      </c>
      <c r="B858" s="1">
        <f>B857*(1+'2.2 Retornos'!L863)</f>
        <v>119.0008837</v>
      </c>
      <c r="C858" s="1">
        <f>C857*(1+'2.2 Retornos'!W863)</f>
        <v>183.7192474</v>
      </c>
      <c r="D858" s="1">
        <f>D857*(1+'2.2 Retornos'!AH863)</f>
        <v>99.66410319</v>
      </c>
    </row>
    <row r="859">
      <c r="A859" s="46">
        <f>'2.2 Retornos'!A864</f>
        <v>43206</v>
      </c>
      <c r="B859" s="1">
        <f>B858*(1+'2.2 Retornos'!L864)</f>
        <v>119.3912944</v>
      </c>
      <c r="C859" s="1">
        <f>C858*(1+'2.2 Retornos'!W864)</f>
        <v>181.909238</v>
      </c>
      <c r="D859" s="1">
        <f>D858*(1+'2.2 Retornos'!AH864)</f>
        <v>98.69308084</v>
      </c>
    </row>
    <row r="860">
      <c r="A860" s="46">
        <f>'2.2 Retornos'!A865</f>
        <v>43207</v>
      </c>
      <c r="B860" s="1">
        <f>B859*(1+'2.2 Retornos'!L865)</f>
        <v>119.3630876</v>
      </c>
      <c r="C860" s="1">
        <f>C859*(1+'2.2 Retornos'!W865)</f>
        <v>183.9970395</v>
      </c>
      <c r="D860" s="1">
        <f>D859*(1+'2.2 Retornos'!AH865)</f>
        <v>99.21407633</v>
      </c>
    </row>
    <row r="861">
      <c r="A861" s="46">
        <f>'2.2 Retornos'!A866</f>
        <v>43208</v>
      </c>
      <c r="B861" s="1">
        <f>B860*(1+'2.2 Retornos'!L866)</f>
        <v>119.8925883</v>
      </c>
      <c r="C861" s="1">
        <f>C860*(1+'2.2 Retornos'!W866)</f>
        <v>189.9047428</v>
      </c>
      <c r="D861" s="1">
        <f>D860*(1+'2.2 Retornos'!AH866)</f>
        <v>102.61353</v>
      </c>
    </row>
    <row r="862">
      <c r="A862" s="46">
        <f>'2.2 Retornos'!A867</f>
        <v>43209</v>
      </c>
      <c r="B862" s="1">
        <f>B861*(1+'2.2 Retornos'!L867)</f>
        <v>119.5818458</v>
      </c>
      <c r="C862" s="1">
        <f>C861*(1+'2.2 Retornos'!W867)</f>
        <v>189.6791095</v>
      </c>
      <c r="D862" s="1">
        <f>D861*(1+'2.2 Retornos'!AH867)</f>
        <v>102.5493879</v>
      </c>
    </row>
    <row r="863">
      <c r="A863" s="46">
        <f>'2.2 Retornos'!A868</f>
        <v>43210</v>
      </c>
      <c r="B863" s="1">
        <f>B862*(1+'2.2 Retornos'!L868)</f>
        <v>120.23862</v>
      </c>
      <c r="C863" s="1">
        <f>C862*(1+'2.2 Retornos'!W868)</f>
        <v>190.4995145</v>
      </c>
      <c r="D863" s="1">
        <f>D862*(1+'2.2 Retornos'!AH868)</f>
        <v>101.3352835</v>
      </c>
    </row>
    <row r="864">
      <c r="A864" s="46">
        <f>'2.2 Retornos'!A869</f>
        <v>43213</v>
      </c>
      <c r="B864" s="1">
        <f>B863*(1+'2.2 Retornos'!L869)</f>
        <v>121.0512516</v>
      </c>
      <c r="C864" s="1">
        <f>C863*(1+'2.2 Retornos'!W869)</f>
        <v>187.4608872</v>
      </c>
      <c r="D864" s="1">
        <f>D863*(1+'2.2 Retornos'!AH869)</f>
        <v>102.8353257</v>
      </c>
    </row>
    <row r="865">
      <c r="A865" s="46">
        <f>'2.2 Retornos'!A870</f>
        <v>43214</v>
      </c>
      <c r="B865" s="1">
        <f>B864*(1+'2.2 Retornos'!L870)</f>
        <v>121.1141417</v>
      </c>
      <c r="C865" s="1">
        <f>C864*(1+'2.2 Retornos'!W870)</f>
        <v>188.300695</v>
      </c>
      <c r="D865" s="1">
        <f>D864*(1+'2.2 Retornos'!AH870)</f>
        <v>101.8708004</v>
      </c>
    </row>
    <row r="866">
      <c r="A866" s="46">
        <f>'2.2 Retornos'!A871</f>
        <v>43215</v>
      </c>
      <c r="B866" s="1">
        <f>B865*(1+'2.2 Retornos'!L871)</f>
        <v>121.2427214</v>
      </c>
      <c r="C866" s="1">
        <f>C865*(1+'2.2 Retornos'!W871)</f>
        <v>185.3786848</v>
      </c>
      <c r="D866" s="1">
        <f>D865*(1+'2.2 Retornos'!AH871)</f>
        <v>103.6223274</v>
      </c>
    </row>
    <row r="867">
      <c r="A867" s="46">
        <f>'2.2 Retornos'!A872</f>
        <v>43216</v>
      </c>
      <c r="B867" s="1">
        <f>B866*(1+'2.2 Retornos'!L872)</f>
        <v>122.6184169</v>
      </c>
      <c r="C867" s="1">
        <f>C866*(1+'2.2 Retornos'!W872)</f>
        <v>187.7601433</v>
      </c>
      <c r="D867" s="1">
        <f>D866*(1+'2.2 Retornos'!AH872)</f>
        <v>104.1456195</v>
      </c>
    </row>
    <row r="868">
      <c r="A868" s="46">
        <f>'2.2 Retornos'!A873</f>
        <v>43217</v>
      </c>
      <c r="B868" s="1">
        <f>B867*(1+'2.2 Retornos'!L873)</f>
        <v>123.0102346</v>
      </c>
      <c r="C868" s="1">
        <f>C867*(1+'2.2 Retornos'!W873)</f>
        <v>189.3151571</v>
      </c>
      <c r="D868" s="1">
        <f>D867*(1+'2.2 Retornos'!AH873)</f>
        <v>102.781004</v>
      </c>
    </row>
    <row r="869">
      <c r="A869" s="46">
        <f>'2.2 Retornos'!A874</f>
        <v>43220</v>
      </c>
      <c r="B869" s="1">
        <f>B868*(1+'2.2 Retornos'!L874)</f>
        <v>122.6330119</v>
      </c>
      <c r="C869" s="1">
        <f>C868*(1+'2.2 Retornos'!W874)</f>
        <v>189.3293381</v>
      </c>
      <c r="D869" s="1">
        <f>D868*(1+'2.2 Retornos'!AH874)</f>
        <v>103.1981349</v>
      </c>
    </row>
    <row r="870">
      <c r="A870" s="46">
        <f>'2.2 Retornos'!A875</f>
        <v>43221</v>
      </c>
      <c r="B870" s="1">
        <f>B869*(1+'2.2 Retornos'!L875)</f>
        <v>122.6554218</v>
      </c>
      <c r="C870" s="1">
        <f>C869*(1+'2.2 Retornos'!W875)</f>
        <v>189.0873278</v>
      </c>
      <c r="D870" s="1">
        <f>D869*(1+'2.2 Retornos'!AH875)</f>
        <v>102.9537006</v>
      </c>
    </row>
    <row r="871">
      <c r="A871" s="46">
        <f>'2.2 Retornos'!A876</f>
        <v>43222</v>
      </c>
      <c r="B871" s="1">
        <f>B870*(1+'2.2 Retornos'!L876)</f>
        <v>122.2831506</v>
      </c>
      <c r="C871" s="1">
        <f>C870*(1+'2.2 Retornos'!W876)</f>
        <v>190.1134726</v>
      </c>
      <c r="D871" s="1">
        <f>D870*(1+'2.2 Retornos'!AH876)</f>
        <v>103.825927</v>
      </c>
    </row>
    <row r="872">
      <c r="A872" s="46">
        <f>'2.2 Retornos'!A877</f>
        <v>43223</v>
      </c>
      <c r="B872" s="1">
        <f>B871*(1+'2.2 Retornos'!L877)</f>
        <v>122.3561696</v>
      </c>
      <c r="C872" s="1">
        <f>C871*(1+'2.2 Retornos'!W877)</f>
        <v>191.5155757</v>
      </c>
      <c r="D872" s="1">
        <f>D871*(1+'2.2 Retornos'!AH877)</f>
        <v>102.272465</v>
      </c>
    </row>
    <row r="873">
      <c r="A873" s="46">
        <f>'2.2 Retornos'!A878</f>
        <v>43224</v>
      </c>
      <c r="B873" s="1">
        <f>B872*(1+'2.2 Retornos'!L878)</f>
        <v>123.0530322</v>
      </c>
      <c r="C873" s="1">
        <f>C872*(1+'2.2 Retornos'!W878)</f>
        <v>193.2450972</v>
      </c>
      <c r="D873" s="1">
        <f>D872*(1+'2.2 Retornos'!AH878)</f>
        <v>102.9448411</v>
      </c>
    </row>
    <row r="874">
      <c r="A874" s="46">
        <f>'2.2 Retornos'!A879</f>
        <v>43227</v>
      </c>
      <c r="B874" s="1">
        <f>B873*(1+'2.2 Retornos'!L879)</f>
        <v>123.8960742</v>
      </c>
      <c r="C874" s="1">
        <f>C873*(1+'2.2 Retornos'!W879)</f>
        <v>192.9609036</v>
      </c>
      <c r="D874" s="1">
        <f>D873*(1+'2.2 Retornos'!AH879)</f>
        <v>103.2383654</v>
      </c>
    </row>
    <row r="875">
      <c r="A875" s="46">
        <f>'2.2 Retornos'!A880</f>
        <v>43228</v>
      </c>
      <c r="B875" s="1">
        <f>B874*(1+'2.2 Retornos'!L880)</f>
        <v>124.0404938</v>
      </c>
      <c r="C875" s="1">
        <f>C874*(1+'2.2 Retornos'!W880)</f>
        <v>191.7926821</v>
      </c>
      <c r="D875" s="1">
        <f>D874*(1+'2.2 Retornos'!AH880)</f>
        <v>103.2039009</v>
      </c>
    </row>
    <row r="876">
      <c r="A876" s="46">
        <f>'2.2 Retornos'!A881</f>
        <v>43229</v>
      </c>
      <c r="B876" s="1">
        <f>B875*(1+'2.2 Retornos'!L881)</f>
        <v>124.9193101</v>
      </c>
      <c r="C876" s="1">
        <f>C875*(1+'2.2 Retornos'!W881)</f>
        <v>191.69514</v>
      </c>
      <c r="D876" s="1">
        <f>D875*(1+'2.2 Retornos'!AH881)</f>
        <v>104.9834991</v>
      </c>
    </row>
    <row r="877">
      <c r="A877" s="46">
        <f>'2.2 Retornos'!A882</f>
        <v>43230</v>
      </c>
      <c r="B877" s="1">
        <f>B876*(1+'2.2 Retornos'!L882)</f>
        <v>125.3618605</v>
      </c>
      <c r="C877" s="1">
        <f>C876*(1+'2.2 Retornos'!W882)</f>
        <v>195.1820946</v>
      </c>
      <c r="D877" s="1">
        <f>D876*(1+'2.2 Retornos'!AH882)</f>
        <v>105.3962944</v>
      </c>
    </row>
    <row r="878">
      <c r="A878" s="46">
        <f>'2.2 Retornos'!A883</f>
        <v>43231</v>
      </c>
      <c r="B878" s="1">
        <f>B877*(1+'2.2 Retornos'!L883)</f>
        <v>125.8962143</v>
      </c>
      <c r="C878" s="1">
        <f>C877*(1+'2.2 Retornos'!W883)</f>
        <v>196.1515522</v>
      </c>
      <c r="D878" s="1">
        <f>D877*(1+'2.2 Retornos'!AH883)</f>
        <v>105.212218</v>
      </c>
    </row>
    <row r="879">
      <c r="A879" s="46">
        <f>'2.2 Retornos'!A884</f>
        <v>43234</v>
      </c>
      <c r="B879" s="1">
        <f>B878*(1+'2.2 Retornos'!L884)</f>
        <v>126.522593</v>
      </c>
      <c r="C879" s="1">
        <f>C878*(1+'2.2 Retornos'!W884)</f>
        <v>197.9580696</v>
      </c>
      <c r="D879" s="1">
        <f>D878*(1+'2.2 Retornos'!AH884)</f>
        <v>106.7751274</v>
      </c>
    </row>
    <row r="880">
      <c r="A880" s="46">
        <f>'2.2 Retornos'!A885</f>
        <v>43235</v>
      </c>
      <c r="B880" s="1">
        <f>B879*(1+'2.2 Retornos'!L885)</f>
        <v>126.7401085</v>
      </c>
      <c r="C880" s="1">
        <f>C879*(1+'2.2 Retornos'!W885)</f>
        <v>193.9181773</v>
      </c>
      <c r="D880" s="1">
        <f>D879*(1+'2.2 Retornos'!AH885)</f>
        <v>106.5768061</v>
      </c>
    </row>
    <row r="881">
      <c r="A881" s="46">
        <f>'2.2 Retornos'!A886</f>
        <v>43236</v>
      </c>
      <c r="B881" s="1">
        <f>B880*(1+'2.2 Retornos'!L886)</f>
        <v>126.8660729</v>
      </c>
      <c r="C881" s="1">
        <f>C880*(1+'2.2 Retornos'!W886)</f>
        <v>195.6732451</v>
      </c>
      <c r="D881" s="1">
        <f>D880*(1+'2.2 Retornos'!AH886)</f>
        <v>106.8444871</v>
      </c>
    </row>
    <row r="882">
      <c r="A882" s="46">
        <f>'2.2 Retornos'!A887</f>
        <v>43237</v>
      </c>
      <c r="B882" s="1">
        <f>B881*(1+'2.2 Retornos'!L887)</f>
        <v>126.7646007</v>
      </c>
      <c r="C882" s="1">
        <f>C881*(1+'2.2 Retornos'!W887)</f>
        <v>196.235532</v>
      </c>
      <c r="D882" s="1">
        <f>D881*(1+'2.2 Retornos'!AH887)</f>
        <v>108.9619951</v>
      </c>
    </row>
    <row r="883">
      <c r="A883" s="46">
        <f>'2.2 Retornos'!A888</f>
        <v>43238</v>
      </c>
      <c r="B883" s="1">
        <f>B882*(1+'2.2 Retornos'!L888)</f>
        <v>126.5797338</v>
      </c>
      <c r="C883" s="1">
        <f>C882*(1+'2.2 Retornos'!W888)</f>
        <v>196.0202086</v>
      </c>
      <c r="D883" s="1">
        <f>D882*(1+'2.2 Retornos'!AH888)</f>
        <v>108.9598931</v>
      </c>
    </row>
    <row r="884">
      <c r="A884" s="46">
        <f>'2.2 Retornos'!A889</f>
        <v>43241</v>
      </c>
      <c r="B884" s="1">
        <f>B883*(1+'2.2 Retornos'!L889)</f>
        <v>126.5797338</v>
      </c>
      <c r="C884" s="1">
        <f>C883*(1+'2.2 Retornos'!W889)</f>
        <v>196.0202086</v>
      </c>
      <c r="D884" s="1">
        <f>D883*(1+'2.2 Retornos'!AH889)</f>
        <v>108.9598931</v>
      </c>
    </row>
    <row r="885">
      <c r="A885" s="46">
        <f>'2.2 Retornos'!A890</f>
        <v>43242</v>
      </c>
      <c r="B885" s="1">
        <f>B884*(1+'2.2 Retornos'!L890)</f>
        <v>127.2908268</v>
      </c>
      <c r="C885" s="1">
        <f>C884*(1+'2.2 Retornos'!W890)</f>
        <v>197.176149</v>
      </c>
      <c r="D885" s="1">
        <f>D884*(1+'2.2 Retornos'!AH890)</f>
        <v>108.2899295</v>
      </c>
    </row>
    <row r="886">
      <c r="A886" s="46">
        <f>'2.2 Retornos'!A891</f>
        <v>43243</v>
      </c>
      <c r="B886" s="1">
        <f>B885*(1+'2.2 Retornos'!L891)</f>
        <v>126.6554326</v>
      </c>
      <c r="C886" s="1">
        <f>C885*(1+'2.2 Retornos'!W891)</f>
        <v>194.5092897</v>
      </c>
      <c r="D886" s="1">
        <f>D885*(1+'2.2 Retornos'!AH891)</f>
        <v>107.0414096</v>
      </c>
    </row>
    <row r="887">
      <c r="A887" s="46">
        <f>'2.2 Retornos'!A892</f>
        <v>43244</v>
      </c>
      <c r="B887" s="1">
        <f>B886*(1+'2.2 Retornos'!L892)</f>
        <v>126.2473008</v>
      </c>
      <c r="C887" s="1">
        <f>C886*(1+'2.2 Retornos'!W892)</f>
        <v>195.6923596</v>
      </c>
      <c r="D887" s="1">
        <f>D886*(1+'2.2 Retornos'!AH892)</f>
        <v>105.7873131</v>
      </c>
    </row>
    <row r="888">
      <c r="A888" s="46">
        <f>'2.2 Retornos'!A893</f>
        <v>43245</v>
      </c>
      <c r="B888" s="1">
        <f>B887*(1+'2.2 Retornos'!L893)</f>
        <v>126.3287219</v>
      </c>
      <c r="C888" s="1">
        <f>C887*(1+'2.2 Retornos'!W893)</f>
        <v>192.4118742</v>
      </c>
      <c r="D888" s="1">
        <f>D887*(1+'2.2 Retornos'!AH893)</f>
        <v>103.2245276</v>
      </c>
    </row>
    <row r="889">
      <c r="A889" s="46">
        <f>'2.2 Retornos'!A894</f>
        <v>43248</v>
      </c>
      <c r="B889" s="1">
        <f>B888*(1+'2.2 Retornos'!L894)</f>
        <v>126.1392418</v>
      </c>
      <c r="C889" s="1">
        <f>C888*(1+'2.2 Retornos'!W894)</f>
        <v>191.1511733</v>
      </c>
      <c r="D889" s="1">
        <f>D888*(1+'2.2 Retornos'!AH894)</f>
        <v>102.8806804</v>
      </c>
    </row>
    <row r="890">
      <c r="A890" s="46">
        <f>'2.2 Retornos'!A895</f>
        <v>43249</v>
      </c>
      <c r="B890" s="1">
        <f>B889*(1+'2.2 Retornos'!L895)</f>
        <v>123.7629173</v>
      </c>
      <c r="C890" s="1">
        <f>C889*(1+'2.2 Retornos'!W895)</f>
        <v>189.2851459</v>
      </c>
      <c r="D890" s="1">
        <f>D889*(1+'2.2 Retornos'!AH895)</f>
        <v>103.3906561</v>
      </c>
    </row>
    <row r="891">
      <c r="A891" s="46">
        <f>'2.2 Retornos'!A896</f>
        <v>43250</v>
      </c>
      <c r="B891" s="1">
        <f>B890*(1+'2.2 Retornos'!L896)</f>
        <v>124.105319</v>
      </c>
      <c r="C891" s="1">
        <f>C890*(1+'2.2 Retornos'!W896)</f>
        <v>192.4200499</v>
      </c>
      <c r="D891" s="1">
        <f>D890*(1+'2.2 Retornos'!AH896)</f>
        <v>104.7639543</v>
      </c>
    </row>
    <row r="892">
      <c r="A892" s="46">
        <f>'2.2 Retornos'!A897</f>
        <v>43251</v>
      </c>
      <c r="B892" s="1">
        <f>B891*(1+'2.2 Retornos'!L897)</f>
        <v>124.5662368</v>
      </c>
      <c r="C892" s="1">
        <f>C891*(1+'2.2 Retornos'!W897)</f>
        <v>192.6352526</v>
      </c>
      <c r="D892" s="1">
        <f>D891*(1+'2.2 Retornos'!AH897)</f>
        <v>104.4696305</v>
      </c>
    </row>
    <row r="893">
      <c r="A893" s="46">
        <f>'2.2 Retornos'!A898</f>
        <v>43252</v>
      </c>
      <c r="B893" s="1">
        <f>B892*(1+'2.2 Retornos'!L898)</f>
        <v>124.2941774</v>
      </c>
      <c r="C893" s="1">
        <f>C892*(1+'2.2 Retornos'!W898)</f>
        <v>191.9538197</v>
      </c>
      <c r="D893" s="1">
        <f>D892*(1+'2.2 Retornos'!AH898)</f>
        <v>103.826846</v>
      </c>
    </row>
    <row r="894">
      <c r="A894" s="46">
        <f>'2.2 Retornos'!A899</f>
        <v>43255</v>
      </c>
      <c r="B894" s="1">
        <f>B893*(1+'2.2 Retornos'!L899)</f>
        <v>124.7025121</v>
      </c>
      <c r="C894" s="1">
        <f>C893*(1+'2.2 Retornos'!W899)</f>
        <v>191.9147771</v>
      </c>
      <c r="D894" s="1">
        <f>D893*(1+'2.2 Retornos'!AH899)</f>
        <v>101.4430501</v>
      </c>
    </row>
    <row r="895">
      <c r="A895" s="46">
        <f>'2.2 Retornos'!A900</f>
        <v>43256</v>
      </c>
      <c r="B895" s="1">
        <f>B894*(1+'2.2 Retornos'!L900)</f>
        <v>124.7312377</v>
      </c>
      <c r="C895" s="1">
        <f>C894*(1+'2.2 Retornos'!W900)</f>
        <v>197.4462753</v>
      </c>
      <c r="D895" s="1">
        <f>D894*(1+'2.2 Retornos'!AH900)</f>
        <v>101.5154749</v>
      </c>
    </row>
    <row r="896">
      <c r="A896" s="46">
        <f>'2.2 Retornos'!A901</f>
        <v>43257</v>
      </c>
      <c r="B896" s="1">
        <f>B895*(1+'2.2 Retornos'!L901)</f>
        <v>125.2247068</v>
      </c>
      <c r="C896" s="1">
        <f>C895*(1+'2.2 Retornos'!W901)</f>
        <v>201.4348229</v>
      </c>
      <c r="D896" s="1">
        <f>D895*(1+'2.2 Retornos'!AH901)</f>
        <v>101.2098128</v>
      </c>
    </row>
    <row r="897">
      <c r="A897" s="46">
        <f>'2.2 Retornos'!A902</f>
        <v>43258</v>
      </c>
      <c r="B897" s="1">
        <f>B896*(1+'2.2 Retornos'!L902)</f>
        <v>125.4998177</v>
      </c>
      <c r="C897" s="1">
        <f>C896*(1+'2.2 Retornos'!W902)</f>
        <v>199.8714406</v>
      </c>
      <c r="D897" s="1">
        <f>D896*(1+'2.2 Retornos'!AH902)</f>
        <v>102.6742083</v>
      </c>
    </row>
    <row r="898">
      <c r="A898" s="46">
        <f>'2.2 Retornos'!A903</f>
        <v>43259</v>
      </c>
      <c r="B898" s="1">
        <f>B897*(1+'2.2 Retornos'!L903)</f>
        <v>125.7791304</v>
      </c>
      <c r="C898" s="1">
        <f>C897*(1+'2.2 Retornos'!W903)</f>
        <v>199.3303337</v>
      </c>
      <c r="D898" s="1">
        <f>D897*(1+'2.2 Retornos'!AH903)</f>
        <v>102.1532932</v>
      </c>
    </row>
    <row r="899">
      <c r="A899" s="46">
        <f>'2.2 Retornos'!A904</f>
        <v>43262</v>
      </c>
      <c r="B899" s="1">
        <f>B898*(1+'2.2 Retornos'!L904)</f>
        <v>125.8542699</v>
      </c>
      <c r="C899" s="1">
        <f>C898*(1+'2.2 Retornos'!W904)</f>
        <v>199.6316687</v>
      </c>
      <c r="D899" s="1">
        <f>D898*(1+'2.2 Retornos'!AH904)</f>
        <v>102.3496848</v>
      </c>
    </row>
    <row r="900">
      <c r="A900" s="46">
        <f>'2.2 Retornos'!A905</f>
        <v>43263</v>
      </c>
      <c r="B900" s="1">
        <f>B899*(1+'2.2 Retornos'!L905)</f>
        <v>126.0234709</v>
      </c>
      <c r="C900" s="1">
        <f>C899*(1+'2.2 Retornos'!W905)</f>
        <v>200.7791293</v>
      </c>
      <c r="D900" s="1">
        <f>D899*(1+'2.2 Retornos'!AH905)</f>
        <v>101.5479686</v>
      </c>
    </row>
    <row r="901">
      <c r="A901" s="46">
        <f>'2.2 Retornos'!A906</f>
        <v>43264</v>
      </c>
      <c r="B901" s="1">
        <f>B900*(1+'2.2 Retornos'!L906)</f>
        <v>126.4006381</v>
      </c>
      <c r="C901" s="1">
        <f>C900*(1+'2.2 Retornos'!W906)</f>
        <v>200.0913254</v>
      </c>
      <c r="D901" s="1">
        <f>D900*(1+'2.2 Retornos'!AH906)</f>
        <v>101.0218084</v>
      </c>
    </row>
    <row r="902">
      <c r="A902" s="46">
        <f>'2.2 Retornos'!A907</f>
        <v>43265</v>
      </c>
      <c r="B902" s="1">
        <f>B901*(1+'2.2 Retornos'!L907)</f>
        <v>126.4928157</v>
      </c>
      <c r="C902" s="1">
        <f>C901*(1+'2.2 Retornos'!W907)</f>
        <v>200.9796496</v>
      </c>
      <c r="D902" s="1">
        <f>D901*(1+'2.2 Retornos'!AH907)</f>
        <v>100.2547261</v>
      </c>
    </row>
    <row r="903">
      <c r="A903" s="46">
        <f>'2.2 Retornos'!A908</f>
        <v>43266</v>
      </c>
      <c r="B903" s="1">
        <f>B902*(1+'2.2 Retornos'!L908)</f>
        <v>126.3533233</v>
      </c>
      <c r="C903" s="1">
        <f>C902*(1+'2.2 Retornos'!W908)</f>
        <v>196.6233752</v>
      </c>
      <c r="D903" s="1">
        <f>D902*(1+'2.2 Retornos'!AH908)</f>
        <v>99.12308777</v>
      </c>
    </row>
    <row r="904">
      <c r="A904" s="46">
        <f>'2.2 Retornos'!A909</f>
        <v>43269</v>
      </c>
      <c r="B904" s="1">
        <f>B903*(1+'2.2 Retornos'!L909)</f>
        <v>126.598599</v>
      </c>
      <c r="C904" s="1">
        <f>C903*(1+'2.2 Retornos'!W909)</f>
        <v>196.5533827</v>
      </c>
      <c r="D904" s="1">
        <f>D903*(1+'2.2 Retornos'!AH909)</f>
        <v>100.9003877</v>
      </c>
    </row>
    <row r="905">
      <c r="A905" s="46">
        <f>'2.2 Retornos'!A910</f>
        <v>43270</v>
      </c>
      <c r="B905" s="1">
        <f>B904*(1+'2.2 Retornos'!L910)</f>
        <v>126.2623559</v>
      </c>
      <c r="C905" s="1">
        <f>C904*(1+'2.2 Retornos'!W910)</f>
        <v>194.0284276</v>
      </c>
      <c r="D905" s="1">
        <f>D904*(1+'2.2 Retornos'!AH910)</f>
        <v>100.2757112</v>
      </c>
    </row>
    <row r="906">
      <c r="A906" s="46">
        <f>'2.2 Retornos'!A911</f>
        <v>43271</v>
      </c>
      <c r="B906" s="1">
        <f>B905*(1+'2.2 Retornos'!L911)</f>
        <v>127.033647</v>
      </c>
      <c r="C906" s="1">
        <f>C905*(1+'2.2 Retornos'!W911)</f>
        <v>193.2708421</v>
      </c>
      <c r="D906" s="1">
        <f>D905*(1+'2.2 Retornos'!AH911)</f>
        <v>101.7370543</v>
      </c>
    </row>
    <row r="907">
      <c r="A907" s="46">
        <f>'2.2 Retornos'!A912</f>
        <v>43272</v>
      </c>
      <c r="B907" s="1">
        <f>B906*(1+'2.2 Retornos'!L912)</f>
        <v>127.2288137</v>
      </c>
      <c r="C907" s="1">
        <f>C906*(1+'2.2 Retornos'!W912)</f>
        <v>192.7953279</v>
      </c>
      <c r="D907" s="1">
        <f>D906*(1+'2.2 Retornos'!AH912)</f>
        <v>99.81061537</v>
      </c>
    </row>
    <row r="908">
      <c r="A908" s="46">
        <f>'2.2 Retornos'!A913</f>
        <v>43273</v>
      </c>
      <c r="B908" s="1">
        <f>B907*(1+'2.2 Retornos'!L913)</f>
        <v>127.7499196</v>
      </c>
      <c r="C908" s="1">
        <f>C907*(1+'2.2 Retornos'!W913)</f>
        <v>195.4301523</v>
      </c>
      <c r="D908" s="1">
        <f>D907*(1+'2.2 Retornos'!AH913)</f>
        <v>103.8953042</v>
      </c>
    </row>
    <row r="909">
      <c r="A909" s="46">
        <f>'2.2 Retornos'!A914</f>
        <v>43276</v>
      </c>
      <c r="B909" s="1">
        <f>B908*(1+'2.2 Retornos'!L914)</f>
        <v>125.3540347</v>
      </c>
      <c r="C909" s="1">
        <f>C908*(1+'2.2 Retornos'!W914)</f>
        <v>189.1660973</v>
      </c>
      <c r="D909" s="1">
        <f>D908*(1+'2.2 Retornos'!AH914)</f>
        <v>102.1849197</v>
      </c>
    </row>
    <row r="910">
      <c r="A910" s="46">
        <f>'2.2 Retornos'!A915</f>
        <v>43277</v>
      </c>
      <c r="B910" s="1">
        <f>B909*(1+'2.2 Retornos'!L915)</f>
        <v>125.4133953</v>
      </c>
      <c r="C910" s="1">
        <f>C909*(1+'2.2 Retornos'!W915)</f>
        <v>190.1363677</v>
      </c>
      <c r="D910" s="1">
        <f>D909*(1+'2.2 Retornos'!AH915)</f>
        <v>104.9205761</v>
      </c>
    </row>
    <row r="911">
      <c r="A911" s="46">
        <f>'2.2 Retornos'!A916</f>
        <v>43278</v>
      </c>
      <c r="B911" s="1">
        <f>B910*(1+'2.2 Retornos'!L916)</f>
        <v>124.6897492</v>
      </c>
      <c r="C911" s="1">
        <f>C910*(1+'2.2 Retornos'!W916)</f>
        <v>187.6764756</v>
      </c>
      <c r="D911" s="1">
        <f>D910*(1+'2.2 Retornos'!AH916)</f>
        <v>106.1425748</v>
      </c>
    </row>
    <row r="912">
      <c r="A912" s="46">
        <f>'2.2 Retornos'!A917</f>
        <v>43279</v>
      </c>
      <c r="B912" s="1">
        <f>B911*(1+'2.2 Retornos'!L917)</f>
        <v>123.9908873</v>
      </c>
      <c r="C912" s="1">
        <f>C911*(1+'2.2 Retornos'!W917)</f>
        <v>183.7544376</v>
      </c>
      <c r="D912" s="1">
        <f>D911*(1+'2.2 Retornos'!AH917)</f>
        <v>105.7391747</v>
      </c>
    </row>
    <row r="913">
      <c r="A913" s="46">
        <f>'2.2 Retornos'!A918</f>
        <v>43280</v>
      </c>
      <c r="B913" s="1">
        <f>B912*(1+'2.2 Retornos'!L918)</f>
        <v>124.1555034</v>
      </c>
      <c r="C913" s="1">
        <f>C912*(1+'2.2 Retornos'!W918)</f>
        <v>189.0544733</v>
      </c>
      <c r="D913" s="1">
        <f>D912*(1+'2.2 Retornos'!AH918)</f>
        <v>107.8876926</v>
      </c>
    </row>
    <row r="914">
      <c r="A914" s="46">
        <f>'2.2 Retornos'!A919</f>
        <v>43283</v>
      </c>
      <c r="B914" s="1">
        <f>B913*(1+'2.2 Retornos'!L919)</f>
        <v>124.1555034</v>
      </c>
      <c r="C914" s="1">
        <f>C913*(1+'2.2 Retornos'!W919)</f>
        <v>189.0544733</v>
      </c>
      <c r="D914" s="1">
        <f>D913*(1+'2.2 Retornos'!AH919)</f>
        <v>107.8876926</v>
      </c>
    </row>
    <row r="915">
      <c r="A915" s="46">
        <f>'2.2 Retornos'!A920</f>
        <v>43284</v>
      </c>
      <c r="B915" s="1">
        <f>B914*(1+'2.2 Retornos'!L920)</f>
        <v>124.0038081</v>
      </c>
      <c r="C915" s="1">
        <f>C914*(1+'2.2 Retornos'!W920)</f>
        <v>188.5908061</v>
      </c>
      <c r="D915" s="1">
        <f>D914*(1+'2.2 Retornos'!AH920)</f>
        <v>107.4299172</v>
      </c>
    </row>
    <row r="916">
      <c r="A916" s="46">
        <f>'2.2 Retornos'!A921</f>
        <v>43285</v>
      </c>
      <c r="B916" s="1">
        <f>B915*(1+'2.2 Retornos'!L921)</f>
        <v>124.1723993</v>
      </c>
      <c r="C916" s="1">
        <f>C915*(1+'2.2 Retornos'!W921)</f>
        <v>189.3510213</v>
      </c>
      <c r="D916" s="1">
        <f>D915*(1+'2.2 Retornos'!AH921)</f>
        <v>108.020427</v>
      </c>
    </row>
    <row r="917">
      <c r="A917" s="46">
        <f>'2.2 Retornos'!A922</f>
        <v>43286</v>
      </c>
      <c r="B917" s="1">
        <f>B916*(1+'2.2 Retornos'!L922)</f>
        <v>124.2002435</v>
      </c>
      <c r="C917" s="1">
        <f>C916*(1+'2.2 Retornos'!W922)</f>
        <v>190.7373404</v>
      </c>
      <c r="D917" s="1">
        <f>D916*(1+'2.2 Retornos'!AH922)</f>
        <v>107.2723841</v>
      </c>
    </row>
    <row r="918">
      <c r="A918" s="46">
        <f>'2.2 Retornos'!A923</f>
        <v>43287</v>
      </c>
      <c r="B918" s="1">
        <f>B917*(1+'2.2 Retornos'!L923)</f>
        <v>124.7072648</v>
      </c>
      <c r="C918" s="1">
        <f>C917*(1+'2.2 Retornos'!W923)</f>
        <v>191.1434497</v>
      </c>
      <c r="D918" s="1">
        <f>D917*(1+'2.2 Retornos'!AH923)</f>
        <v>109.4033688</v>
      </c>
    </row>
    <row r="919">
      <c r="A919" s="46">
        <f>'2.2 Retornos'!A924</f>
        <v>43290</v>
      </c>
      <c r="B919" s="1">
        <f>B918*(1+'2.2 Retornos'!L924)</f>
        <v>125.2168254</v>
      </c>
      <c r="C919" s="1">
        <f>C918*(1+'2.2 Retornos'!W924)</f>
        <v>193.6618423</v>
      </c>
      <c r="D919" s="1">
        <f>D918*(1+'2.2 Retornos'!AH924)</f>
        <v>110.3169974</v>
      </c>
    </row>
    <row r="920">
      <c r="A920" s="46">
        <f>'2.2 Retornos'!A925</f>
        <v>43291</v>
      </c>
      <c r="B920" s="1">
        <f>B919*(1+'2.2 Retornos'!L925)</f>
        <v>125.6889449</v>
      </c>
      <c r="C920" s="1">
        <f>C919*(1+'2.2 Retornos'!W925)</f>
        <v>193.9089519</v>
      </c>
      <c r="D920" s="1">
        <f>D919*(1+'2.2 Retornos'!AH925)</f>
        <v>111.6000188</v>
      </c>
    </row>
    <row r="921">
      <c r="A921" s="46">
        <f>'2.2 Retornos'!A926</f>
        <v>43292</v>
      </c>
      <c r="B921" s="1">
        <f>B920*(1+'2.2 Retornos'!L926)</f>
        <v>124.9139115</v>
      </c>
      <c r="C921" s="1">
        <f>C920*(1+'2.2 Retornos'!W926)</f>
        <v>187.0923994</v>
      </c>
      <c r="D921" s="1">
        <f>D920*(1+'2.2 Retornos'!AH926)</f>
        <v>109.6032344</v>
      </c>
    </row>
    <row r="922">
      <c r="A922" s="46">
        <f>'2.2 Retornos'!A927</f>
        <v>43293</v>
      </c>
      <c r="B922" s="1">
        <f>B921*(1+'2.2 Retornos'!L927)</f>
        <v>125.6892393</v>
      </c>
      <c r="C922" s="1">
        <f>C921*(1+'2.2 Retornos'!W927)</f>
        <v>188.6914825</v>
      </c>
      <c r="D922" s="1">
        <f>D921*(1+'2.2 Retornos'!AH927)</f>
        <v>110.4136459</v>
      </c>
    </row>
    <row r="923">
      <c r="A923" s="46">
        <f>'2.2 Retornos'!A928</f>
        <v>43294</v>
      </c>
      <c r="B923" s="1">
        <f>B922*(1+'2.2 Retornos'!L928)</f>
        <v>125.5524131</v>
      </c>
      <c r="C923" s="1">
        <f>C922*(1+'2.2 Retornos'!W928)</f>
        <v>188.0110535</v>
      </c>
      <c r="D923" s="1">
        <f>D922*(1+'2.2 Retornos'!AH928)</f>
        <v>111.1292512</v>
      </c>
    </row>
    <row r="924">
      <c r="A924" s="46">
        <f>'2.2 Retornos'!A929</f>
        <v>43297</v>
      </c>
      <c r="B924" s="1">
        <f>B923*(1+'2.2 Retornos'!L929)</f>
        <v>125.9116927</v>
      </c>
      <c r="C924" s="1">
        <f>C923*(1+'2.2 Retornos'!W929)</f>
        <v>186.8428501</v>
      </c>
      <c r="D924" s="1">
        <f>D923*(1+'2.2 Retornos'!AH929)</f>
        <v>109.204486</v>
      </c>
    </row>
    <row r="925">
      <c r="A925" s="46">
        <f>'2.2 Retornos'!A930</f>
        <v>43298</v>
      </c>
      <c r="B925" s="1">
        <f>B924*(1+'2.2 Retornos'!L930)</f>
        <v>126.2395765</v>
      </c>
      <c r="C925" s="1">
        <f>C924*(1+'2.2 Retornos'!W930)</f>
        <v>187.4723496</v>
      </c>
      <c r="D925" s="1">
        <f>D924*(1+'2.2 Retornos'!AH930)</f>
        <v>108.9775919</v>
      </c>
    </row>
    <row r="926">
      <c r="A926" s="46">
        <f>'2.2 Retornos'!A931</f>
        <v>43299</v>
      </c>
      <c r="B926" s="1">
        <f>B925*(1+'2.2 Retornos'!L931)</f>
        <v>126.1410054</v>
      </c>
      <c r="C926" s="1">
        <f>C925*(1+'2.2 Retornos'!W931)</f>
        <v>187.4381798</v>
      </c>
      <c r="D926" s="1">
        <f>D925*(1+'2.2 Retornos'!AH931)</f>
        <v>107.8680893</v>
      </c>
    </row>
    <row r="927">
      <c r="A927" s="46">
        <f>'2.2 Retornos'!A932</f>
        <v>43300</v>
      </c>
      <c r="B927" s="1">
        <f>B926*(1+'2.2 Retornos'!L932)</f>
        <v>126.1436448</v>
      </c>
      <c r="C927" s="1">
        <f>C926*(1+'2.2 Retornos'!W932)</f>
        <v>182.2051152</v>
      </c>
      <c r="D927" s="1">
        <f>D926*(1+'2.2 Retornos'!AH932)</f>
        <v>108.2843454</v>
      </c>
    </row>
    <row r="928">
      <c r="A928" s="46">
        <f>'2.2 Retornos'!A933</f>
        <v>43301</v>
      </c>
      <c r="B928" s="1">
        <f>B927*(1+'2.2 Retornos'!L933)</f>
        <v>125.602968</v>
      </c>
      <c r="C928" s="1">
        <f>C927*(1+'2.2 Retornos'!W933)</f>
        <v>181.8300338</v>
      </c>
      <c r="D928" s="1">
        <f>D927*(1+'2.2 Retornos'!AH933)</f>
        <v>107.4715715</v>
      </c>
    </row>
    <row r="929">
      <c r="A929" s="46">
        <f>'2.2 Retornos'!A934</f>
        <v>43304</v>
      </c>
      <c r="B929" s="1">
        <f>B928*(1+'2.2 Retornos'!L934)</f>
        <v>126.2200867</v>
      </c>
      <c r="C929" s="1">
        <f>C928*(1+'2.2 Retornos'!W934)</f>
        <v>178.9991178</v>
      </c>
      <c r="D929" s="1">
        <f>D928*(1+'2.2 Retornos'!AH934)</f>
        <v>107.3983017</v>
      </c>
    </row>
    <row r="930">
      <c r="A930" s="46">
        <f>'2.2 Retornos'!A935</f>
        <v>43305</v>
      </c>
      <c r="B930" s="1">
        <f>B929*(1+'2.2 Retornos'!L935)</f>
        <v>126.4524715</v>
      </c>
      <c r="C930" s="1">
        <f>C929*(1+'2.2 Retornos'!W935)</f>
        <v>183.4822637</v>
      </c>
      <c r="D930" s="1">
        <f>D929*(1+'2.2 Retornos'!AH935)</f>
        <v>107.7103192</v>
      </c>
    </row>
    <row r="931">
      <c r="A931" s="46">
        <f>'2.2 Retornos'!A936</f>
        <v>43306</v>
      </c>
      <c r="B931" s="1">
        <f>B930*(1+'2.2 Retornos'!L936)</f>
        <v>126.4614289</v>
      </c>
      <c r="C931" s="1">
        <f>C930*(1+'2.2 Retornos'!W936)</f>
        <v>182.5344683</v>
      </c>
      <c r="D931" s="1">
        <f>D930*(1+'2.2 Retornos'!AH936)</f>
        <v>108.2344952</v>
      </c>
    </row>
    <row r="932">
      <c r="A932" s="46">
        <f>'2.2 Retornos'!A937</f>
        <v>43307</v>
      </c>
      <c r="B932" s="1">
        <f>B931*(1+'2.2 Retornos'!L937)</f>
        <v>126.5340951</v>
      </c>
      <c r="C932" s="1">
        <f>C931*(1+'2.2 Retornos'!W937)</f>
        <v>179.9106231</v>
      </c>
      <c r="D932" s="1">
        <f>D931*(1+'2.2 Retornos'!AH937)</f>
        <v>108.8390423</v>
      </c>
    </row>
    <row r="933">
      <c r="A933" s="46">
        <f>'2.2 Retornos'!A938</f>
        <v>43308</v>
      </c>
      <c r="B933" s="1">
        <f>B932*(1+'2.2 Retornos'!L938)</f>
        <v>126.4569653</v>
      </c>
      <c r="C933" s="1">
        <f>C932*(1+'2.2 Retornos'!W938)</f>
        <v>178.9331569</v>
      </c>
      <c r="D933" s="1">
        <f>D932*(1+'2.2 Retornos'!AH938)</f>
        <v>108.0670198</v>
      </c>
    </row>
    <row r="934">
      <c r="A934" s="46">
        <f>'2.2 Retornos'!A939</f>
        <v>43311</v>
      </c>
      <c r="B934" s="1">
        <f>B933*(1+'2.2 Retornos'!L939)</f>
        <v>126.5284327</v>
      </c>
      <c r="C934" s="1">
        <f>C933*(1+'2.2 Retornos'!W939)</f>
        <v>177.9624713</v>
      </c>
      <c r="D934" s="1">
        <f>D933*(1+'2.2 Retornos'!AH939)</f>
        <v>108.9250983</v>
      </c>
    </row>
    <row r="935">
      <c r="A935" s="46">
        <f>'2.2 Retornos'!A940</f>
        <v>43312</v>
      </c>
      <c r="B935" s="1">
        <f>B934*(1+'2.2 Retornos'!L940)</f>
        <v>127.0379835</v>
      </c>
      <c r="C935" s="1">
        <f>C934*(1+'2.2 Retornos'!W940)</f>
        <v>181.3066089</v>
      </c>
      <c r="D935" s="1">
        <f>D934*(1+'2.2 Retornos'!AH940)</f>
        <v>109.0057332</v>
      </c>
    </row>
    <row r="936">
      <c r="A936" s="46">
        <f>'2.2 Retornos'!A941</f>
        <v>43313</v>
      </c>
      <c r="B936" s="1">
        <f>B935*(1+'2.2 Retornos'!L941)</f>
        <v>126.9607996</v>
      </c>
      <c r="C936" s="1">
        <f>C935*(1+'2.2 Retornos'!W941)</f>
        <v>175.6747141</v>
      </c>
      <c r="D936" s="1">
        <f>D935*(1+'2.2 Retornos'!AH941)</f>
        <v>108.4090486</v>
      </c>
    </row>
    <row r="937">
      <c r="A937" s="46">
        <f>'2.2 Retornos'!A942</f>
        <v>43314</v>
      </c>
      <c r="B937" s="1">
        <f>B936*(1+'2.2 Retornos'!L942)</f>
        <v>126.754595</v>
      </c>
      <c r="C937" s="1">
        <f>C936*(1+'2.2 Retornos'!W942)</f>
        <v>174.1561519</v>
      </c>
      <c r="D937" s="1">
        <f>D936*(1+'2.2 Retornos'!AH942)</f>
        <v>107.6646981</v>
      </c>
    </row>
    <row r="938">
      <c r="A938" s="46">
        <f>'2.2 Retornos'!A943</f>
        <v>43315</v>
      </c>
      <c r="B938" s="1">
        <f>B937*(1+'2.2 Retornos'!L943)</f>
        <v>126.4393232</v>
      </c>
      <c r="C938" s="1">
        <f>C937*(1+'2.2 Retornos'!W943)</f>
        <v>174.7252501</v>
      </c>
      <c r="D938" s="1">
        <f>D937*(1+'2.2 Retornos'!AH943)</f>
        <v>107.4834548</v>
      </c>
    </row>
    <row r="939">
      <c r="A939" s="46">
        <f>'2.2 Retornos'!A944</f>
        <v>43318</v>
      </c>
      <c r="B939" s="1">
        <f>B938*(1+'2.2 Retornos'!L944)</f>
        <v>126.4393232</v>
      </c>
      <c r="C939" s="1">
        <f>C938*(1+'2.2 Retornos'!W944)</f>
        <v>174.7252501</v>
      </c>
      <c r="D939" s="1">
        <f>D938*(1+'2.2 Retornos'!AH944)</f>
        <v>107.4834548</v>
      </c>
    </row>
    <row r="940">
      <c r="A940" s="46">
        <f>'2.2 Retornos'!A945</f>
        <v>43319</v>
      </c>
      <c r="B940" s="1">
        <f>B939*(1+'2.2 Retornos'!L945)</f>
        <v>125.4745733</v>
      </c>
      <c r="C940" s="1">
        <f>C939*(1+'2.2 Retornos'!W945)</f>
        <v>171.3807385</v>
      </c>
      <c r="D940" s="1">
        <f>D939*(1+'2.2 Retornos'!AH945)</f>
        <v>106.2808435</v>
      </c>
    </row>
    <row r="941">
      <c r="A941" s="46">
        <f>'2.2 Retornos'!A946</f>
        <v>43320</v>
      </c>
      <c r="B941" s="1">
        <f>B940*(1+'2.2 Retornos'!L946)</f>
        <v>126.1150596</v>
      </c>
      <c r="C941" s="1">
        <f>C940*(1+'2.2 Retornos'!W946)</f>
        <v>171.7606636</v>
      </c>
      <c r="D941" s="1">
        <f>D940*(1+'2.2 Retornos'!AH946)</f>
        <v>105.2894097</v>
      </c>
    </row>
    <row r="942">
      <c r="A942" s="46">
        <f>'2.2 Retornos'!A947</f>
        <v>43321</v>
      </c>
      <c r="B942" s="1">
        <f>B941*(1+'2.2 Retornos'!L947)</f>
        <v>127.9722045</v>
      </c>
      <c r="C942" s="1">
        <f>C941*(1+'2.2 Retornos'!W947)</f>
        <v>172.657249</v>
      </c>
      <c r="D942" s="1">
        <f>D941*(1+'2.2 Retornos'!AH947)</f>
        <v>105.8810021</v>
      </c>
    </row>
    <row r="943">
      <c r="A943" s="46">
        <f>'2.2 Retornos'!A948</f>
        <v>43322</v>
      </c>
      <c r="B943" s="1">
        <f>B942*(1+'2.2 Retornos'!L948)</f>
        <v>127.2007583</v>
      </c>
      <c r="C943" s="1">
        <f>C942*(1+'2.2 Retornos'!W948)</f>
        <v>170.2035364</v>
      </c>
      <c r="D943" s="1">
        <f>D942*(1+'2.2 Retornos'!AH948)</f>
        <v>105.950539</v>
      </c>
    </row>
    <row r="944">
      <c r="A944" s="46">
        <f>'2.2 Retornos'!A949</f>
        <v>43325</v>
      </c>
      <c r="B944" s="1">
        <f>B943*(1+'2.2 Retornos'!L949)</f>
        <v>127.0259742</v>
      </c>
      <c r="C944" s="1">
        <f>C943*(1+'2.2 Retornos'!W949)</f>
        <v>167.236788</v>
      </c>
      <c r="D944" s="1">
        <f>D943*(1+'2.2 Retornos'!AH949)</f>
        <v>105.16437</v>
      </c>
    </row>
    <row r="945">
      <c r="A945" s="46">
        <f>'2.2 Retornos'!A950</f>
        <v>43326</v>
      </c>
      <c r="B945" s="1">
        <f>B944*(1+'2.2 Retornos'!L950)</f>
        <v>128.4115234</v>
      </c>
      <c r="C945" s="1">
        <f>C944*(1+'2.2 Retornos'!W950)</f>
        <v>165.0228953</v>
      </c>
      <c r="D945" s="1">
        <f>D944*(1+'2.2 Retornos'!AH950)</f>
        <v>105.2466256</v>
      </c>
    </row>
    <row r="946">
      <c r="A946" s="46">
        <f>'2.2 Retornos'!A951</f>
        <v>43327</v>
      </c>
      <c r="B946" s="1">
        <f>B945*(1+'2.2 Retornos'!L951)</f>
        <v>127.9808768</v>
      </c>
      <c r="C946" s="1">
        <f>C945*(1+'2.2 Retornos'!W951)</f>
        <v>155.3370758</v>
      </c>
      <c r="D946" s="1">
        <f>D945*(1+'2.2 Retornos'!AH951)</f>
        <v>101.74839</v>
      </c>
    </row>
    <row r="947">
      <c r="A947" s="46">
        <f>'2.2 Retornos'!A952</f>
        <v>43328</v>
      </c>
      <c r="B947" s="1">
        <f>B946*(1+'2.2 Retornos'!L952)</f>
        <v>128.9055057</v>
      </c>
      <c r="C947" s="1">
        <f>C946*(1+'2.2 Retornos'!W952)</f>
        <v>155.7625973</v>
      </c>
      <c r="D947" s="1">
        <f>D946*(1+'2.2 Retornos'!AH952)</f>
        <v>102.0522899</v>
      </c>
    </row>
    <row r="948">
      <c r="A948" s="46">
        <f>'2.2 Retornos'!A953</f>
        <v>43329</v>
      </c>
      <c r="B948" s="1">
        <f>B947*(1+'2.2 Retornos'!L953)</f>
        <v>129.5224499</v>
      </c>
      <c r="C948" s="1">
        <f>C947*(1+'2.2 Retornos'!W953)</f>
        <v>158.0101818</v>
      </c>
      <c r="D948" s="1">
        <f>D947*(1+'2.2 Retornos'!AH953)</f>
        <v>103.2071739</v>
      </c>
    </row>
    <row r="949">
      <c r="A949" s="46">
        <f>'2.2 Retornos'!A954</f>
        <v>43332</v>
      </c>
      <c r="B949" s="1">
        <f>B948*(1+'2.2 Retornos'!L954)</f>
        <v>129.2010314</v>
      </c>
      <c r="C949" s="1">
        <f>C948*(1+'2.2 Retornos'!W954)</f>
        <v>157.2597528</v>
      </c>
      <c r="D949" s="1">
        <f>D948*(1+'2.2 Retornos'!AH954)</f>
        <v>103.6286683</v>
      </c>
    </row>
    <row r="950">
      <c r="A950" s="46">
        <f>'2.2 Retornos'!A955</f>
        <v>43333</v>
      </c>
      <c r="B950" s="1">
        <f>B949*(1+'2.2 Retornos'!L955)</f>
        <v>128.675742</v>
      </c>
      <c r="C950" s="1">
        <f>C949*(1+'2.2 Retornos'!W955)</f>
        <v>157.5977676</v>
      </c>
      <c r="D950" s="1">
        <f>D949*(1+'2.2 Retornos'!AH955)</f>
        <v>103.8952352</v>
      </c>
    </row>
    <row r="951">
      <c r="A951" s="46">
        <f>'2.2 Retornos'!A956</f>
        <v>43334</v>
      </c>
      <c r="B951" s="1">
        <f>B950*(1+'2.2 Retornos'!L956)</f>
        <v>128.9442662</v>
      </c>
      <c r="C951" s="1">
        <f>C950*(1+'2.2 Retornos'!W956)</f>
        <v>159.1337041</v>
      </c>
      <c r="D951" s="1">
        <f>D950*(1+'2.2 Retornos'!AH956)</f>
        <v>105.4204805</v>
      </c>
    </row>
    <row r="952">
      <c r="A952" s="46">
        <f>'2.2 Retornos'!A957</f>
        <v>43335</v>
      </c>
      <c r="B952" s="1">
        <f>B951*(1+'2.2 Retornos'!L957)</f>
        <v>128.9467934</v>
      </c>
      <c r="C952" s="1">
        <f>C951*(1+'2.2 Retornos'!W957)</f>
        <v>156.385067</v>
      </c>
      <c r="D952" s="1">
        <f>D951*(1+'2.2 Retornos'!AH957)</f>
        <v>105.6319491</v>
      </c>
    </row>
    <row r="953">
      <c r="A953" s="46">
        <f>'2.2 Retornos'!A958</f>
        <v>43336</v>
      </c>
      <c r="B953" s="1">
        <f>B952*(1+'2.2 Retornos'!L958)</f>
        <v>128.9991566</v>
      </c>
      <c r="C953" s="1">
        <f>C952*(1+'2.2 Retornos'!W958)</f>
        <v>159.9934659</v>
      </c>
      <c r="D953" s="1">
        <f>D952*(1+'2.2 Retornos'!AH958)</f>
        <v>105.6223824</v>
      </c>
    </row>
    <row r="954">
      <c r="A954" s="46">
        <f>'2.2 Retornos'!A959</f>
        <v>43339</v>
      </c>
      <c r="B954" s="1">
        <f>B953*(1+'2.2 Retornos'!L959)</f>
        <v>129.8597659</v>
      </c>
      <c r="C954" s="1">
        <f>C953*(1+'2.2 Retornos'!W959)</f>
        <v>162.5721933</v>
      </c>
      <c r="D954" s="1">
        <f>D953*(1+'2.2 Retornos'!AH959)</f>
        <v>106.4229184</v>
      </c>
    </row>
    <row r="955">
      <c r="A955" s="46">
        <f>'2.2 Retornos'!A960</f>
        <v>43340</v>
      </c>
      <c r="B955" s="1">
        <f>B954*(1+'2.2 Retornos'!L960)</f>
        <v>129.1579239</v>
      </c>
      <c r="C955" s="1">
        <f>C954*(1+'2.2 Retornos'!W960)</f>
        <v>161.006949</v>
      </c>
      <c r="D955" s="1">
        <f>D954*(1+'2.2 Retornos'!AH960)</f>
        <v>105.2235648</v>
      </c>
    </row>
    <row r="956">
      <c r="A956" s="46">
        <f>'2.2 Retornos'!A961</f>
        <v>43341</v>
      </c>
      <c r="B956" s="1">
        <f>B955*(1+'2.2 Retornos'!L961)</f>
        <v>129.4547964</v>
      </c>
      <c r="C956" s="1">
        <f>C955*(1+'2.2 Retornos'!W961)</f>
        <v>160.4643418</v>
      </c>
      <c r="D956" s="1">
        <f>D955*(1+'2.2 Retornos'!AH961)</f>
        <v>105.3731303</v>
      </c>
    </row>
    <row r="957">
      <c r="A957" s="46">
        <f>'2.2 Retornos'!A962</f>
        <v>43342</v>
      </c>
      <c r="B957" s="1">
        <f>B956*(1+'2.2 Retornos'!L962)</f>
        <v>129.2448692</v>
      </c>
      <c r="C957" s="1">
        <f>C956*(1+'2.2 Retornos'!W962)</f>
        <v>157.5014543</v>
      </c>
      <c r="D957" s="1">
        <f>D956*(1+'2.2 Retornos'!AH962)</f>
        <v>104.1686239</v>
      </c>
    </row>
    <row r="958">
      <c r="A958" s="46">
        <f>'2.2 Retornos'!A963</f>
        <v>43343</v>
      </c>
      <c r="B958" s="1">
        <f>B957*(1+'2.2 Retornos'!L963)</f>
        <v>128.3147891</v>
      </c>
      <c r="C958" s="1">
        <f>C957*(1+'2.2 Retornos'!W963)</f>
        <v>155.4550513</v>
      </c>
      <c r="D958" s="1">
        <f>D957*(1+'2.2 Retornos'!AH963)</f>
        <v>102.4239476</v>
      </c>
    </row>
    <row r="959">
      <c r="A959" s="46">
        <f>'2.2 Retornos'!A964</f>
        <v>43346</v>
      </c>
      <c r="B959" s="1">
        <f>B958*(1+'2.2 Retornos'!L964)</f>
        <v>128.3147891</v>
      </c>
      <c r="C959" s="1">
        <f>C958*(1+'2.2 Retornos'!W964)</f>
        <v>155.4550513</v>
      </c>
      <c r="D959" s="1">
        <f>D958*(1+'2.2 Retornos'!AH964)</f>
        <v>102.4239476</v>
      </c>
    </row>
    <row r="960">
      <c r="A960" s="46">
        <f>'2.2 Retornos'!A965</f>
        <v>43347</v>
      </c>
      <c r="B960" s="1">
        <f>B959*(1+'2.2 Retornos'!L965)</f>
        <v>128.0223428</v>
      </c>
      <c r="C960" s="1">
        <f>C959*(1+'2.2 Retornos'!W965)</f>
        <v>150.6923349</v>
      </c>
      <c r="D960" s="1">
        <f>D959*(1+'2.2 Retornos'!AH965)</f>
        <v>100.8772647</v>
      </c>
    </row>
    <row r="961">
      <c r="A961" s="46">
        <f>'2.2 Retornos'!A966</f>
        <v>43348</v>
      </c>
      <c r="B961" s="1">
        <f>B960*(1+'2.2 Retornos'!L966)</f>
        <v>128.2533065</v>
      </c>
      <c r="C961" s="1">
        <f>C960*(1+'2.2 Retornos'!W966)</f>
        <v>150.0046929</v>
      </c>
      <c r="D961" s="1">
        <f>D960*(1+'2.2 Retornos'!AH966)</f>
        <v>100.6507455</v>
      </c>
    </row>
    <row r="962">
      <c r="A962" s="46">
        <f>'2.2 Retornos'!A967</f>
        <v>43349</v>
      </c>
      <c r="B962" s="1">
        <f>B961*(1+'2.2 Retornos'!L967)</f>
        <v>128.2504563</v>
      </c>
      <c r="C962" s="1">
        <f>C961*(1+'2.2 Retornos'!W967)</f>
        <v>149.3373134</v>
      </c>
      <c r="D962" s="1">
        <f>D961*(1+'2.2 Retornos'!AH967)</f>
        <v>99.29977901</v>
      </c>
    </row>
    <row r="963">
      <c r="A963" s="46">
        <f>'2.2 Retornos'!A968</f>
        <v>43350</v>
      </c>
      <c r="B963" s="1">
        <f>B962*(1+'2.2 Retornos'!L968)</f>
        <v>127.9526891</v>
      </c>
      <c r="C963" s="1">
        <f>C962*(1+'2.2 Retornos'!W968)</f>
        <v>151.4397116</v>
      </c>
      <c r="D963" s="1">
        <f>D962*(1+'2.2 Retornos'!AH968)</f>
        <v>99.42006474</v>
      </c>
    </row>
    <row r="964">
      <c r="A964" s="46">
        <f>'2.2 Retornos'!A969</f>
        <v>43353</v>
      </c>
      <c r="B964" s="1">
        <f>B963*(1+'2.2 Retornos'!L969)</f>
        <v>127.8341991</v>
      </c>
      <c r="C964" s="1">
        <f>C963*(1+'2.2 Retornos'!W969)</f>
        <v>148.8832853</v>
      </c>
      <c r="D964" s="1">
        <f>D963*(1+'2.2 Retornos'!AH969)</f>
        <v>98.56358226</v>
      </c>
    </row>
    <row r="965">
      <c r="A965" s="46">
        <f>'2.2 Retornos'!A970</f>
        <v>43354</v>
      </c>
      <c r="B965" s="1">
        <f>B964*(1+'2.2 Retornos'!L970)</f>
        <v>127.7807357</v>
      </c>
      <c r="C965" s="1">
        <f>C964*(1+'2.2 Retornos'!W970)</f>
        <v>148.4016574</v>
      </c>
      <c r="D965" s="1">
        <f>D964*(1+'2.2 Retornos'!AH970)</f>
        <v>98.36125665</v>
      </c>
    </row>
    <row r="966">
      <c r="A966" s="46">
        <f>'2.2 Retornos'!A971</f>
        <v>43355</v>
      </c>
      <c r="B966" s="1">
        <f>B965*(1+'2.2 Retornos'!L971)</f>
        <v>126.5325844</v>
      </c>
      <c r="C966" s="1">
        <f>C965*(1+'2.2 Retornos'!W971)</f>
        <v>153.1754413</v>
      </c>
      <c r="D966" s="1">
        <f>D965*(1+'2.2 Retornos'!AH971)</f>
        <v>97.79554757</v>
      </c>
    </row>
    <row r="967">
      <c r="A967" s="46">
        <f>'2.2 Retornos'!A972</f>
        <v>43356</v>
      </c>
      <c r="B967" s="1">
        <f>B966*(1+'2.2 Retornos'!L972)</f>
        <v>126.6770777</v>
      </c>
      <c r="C967" s="1">
        <f>C966*(1+'2.2 Retornos'!W972)</f>
        <v>153.0682275</v>
      </c>
      <c r="D967" s="1">
        <f>D966*(1+'2.2 Retornos'!AH972)</f>
        <v>97.65285204</v>
      </c>
    </row>
    <row r="968">
      <c r="A968" s="46">
        <f>'2.2 Retornos'!A973</f>
        <v>43357</v>
      </c>
      <c r="B968" s="1">
        <f>B967*(1+'2.2 Retornos'!L973)</f>
        <v>127.1799654</v>
      </c>
      <c r="C968" s="1">
        <f>C967*(1+'2.2 Retornos'!W973)</f>
        <v>153.3049294</v>
      </c>
      <c r="D968" s="1">
        <f>D967*(1+'2.2 Retornos'!AH973)</f>
        <v>97.21409553</v>
      </c>
    </row>
    <row r="969">
      <c r="A969" s="46">
        <f>'2.2 Retornos'!A974</f>
        <v>43360</v>
      </c>
      <c r="B969" s="1">
        <f>B968*(1+'2.2 Retornos'!L974)</f>
        <v>127.5852853</v>
      </c>
      <c r="C969" s="1">
        <f>C968*(1+'2.2 Retornos'!W974)</f>
        <v>156.3406631</v>
      </c>
      <c r="D969" s="1">
        <f>D968*(1+'2.2 Retornos'!AH974)</f>
        <v>96.83473582</v>
      </c>
    </row>
    <row r="970">
      <c r="A970" s="46">
        <f>'2.2 Retornos'!A975</f>
        <v>43361</v>
      </c>
      <c r="B970" s="1">
        <f>B969*(1+'2.2 Retornos'!L975)</f>
        <v>128.201823</v>
      </c>
      <c r="C970" s="1">
        <f>C969*(1+'2.2 Retornos'!W975)</f>
        <v>158.8947992</v>
      </c>
      <c r="D970" s="1">
        <f>D969*(1+'2.2 Retornos'!AH975)</f>
        <v>98.30573748</v>
      </c>
    </row>
    <row r="971">
      <c r="A971" s="46">
        <f>'2.2 Retornos'!A976</f>
        <v>43362</v>
      </c>
      <c r="B971" s="1">
        <f>B970*(1+'2.2 Retornos'!L976)</f>
        <v>128.7697351</v>
      </c>
      <c r="C971" s="1">
        <f>C970*(1+'2.2 Retornos'!W976)</f>
        <v>161.4233418</v>
      </c>
      <c r="D971" s="1">
        <f>D970*(1+'2.2 Retornos'!AH976)</f>
        <v>99.08363889</v>
      </c>
    </row>
    <row r="972">
      <c r="A972" s="46">
        <f>'2.2 Retornos'!A977</f>
        <v>43363</v>
      </c>
      <c r="B972" s="1">
        <f>B971*(1+'2.2 Retornos'!L977)</f>
        <v>129.6532203</v>
      </c>
      <c r="C972" s="1">
        <f>C971*(1+'2.2 Retornos'!W977)</f>
        <v>163.3524615</v>
      </c>
      <c r="D972" s="1">
        <f>D971*(1+'2.2 Retornos'!AH977)</f>
        <v>98.10815901</v>
      </c>
    </row>
    <row r="973">
      <c r="A973" s="46">
        <f>'2.2 Retornos'!A978</f>
        <v>43364</v>
      </c>
      <c r="B973" s="1">
        <f>B972*(1+'2.2 Retornos'!L978)</f>
        <v>129.9639471</v>
      </c>
      <c r="C973" s="1">
        <f>C972*(1+'2.2 Retornos'!W978)</f>
        <v>163.4569475</v>
      </c>
      <c r="D973" s="1">
        <f>D972*(1+'2.2 Retornos'!AH978)</f>
        <v>98.81799012</v>
      </c>
    </row>
    <row r="974">
      <c r="A974" s="46">
        <f>'2.2 Retornos'!A979</f>
        <v>43367</v>
      </c>
      <c r="B974" s="1">
        <f>B973*(1+'2.2 Retornos'!L979)</f>
        <v>129.5970606</v>
      </c>
      <c r="C974" s="1">
        <f>C973*(1+'2.2 Retornos'!W979)</f>
        <v>160.8469101</v>
      </c>
      <c r="D974" s="1">
        <f>D973*(1+'2.2 Retornos'!AH979)</f>
        <v>100.5880444</v>
      </c>
    </row>
    <row r="975">
      <c r="A975" s="46">
        <f>'2.2 Retornos'!A980</f>
        <v>43368</v>
      </c>
      <c r="B975" s="1">
        <f>B974*(1+'2.2 Retornos'!L980)</f>
        <v>129.0234362</v>
      </c>
      <c r="C975" s="1">
        <f>C974*(1+'2.2 Retornos'!W980)</f>
        <v>162.3381676</v>
      </c>
      <c r="D975" s="1">
        <f>D974*(1+'2.2 Retornos'!AH980)</f>
        <v>99.66573931</v>
      </c>
    </row>
    <row r="976">
      <c r="A976" s="46">
        <f>'2.2 Retornos'!A981</f>
        <v>43369</v>
      </c>
      <c r="B976" s="1">
        <f>B975*(1+'2.2 Retornos'!L981)</f>
        <v>129.6008225</v>
      </c>
      <c r="C976" s="1">
        <f>C975*(1+'2.2 Retornos'!W981)</f>
        <v>158.7181345</v>
      </c>
      <c r="D976" s="1">
        <f>D975*(1+'2.2 Retornos'!AH981)</f>
        <v>99.18153709</v>
      </c>
    </row>
    <row r="977">
      <c r="A977" s="46">
        <f>'2.2 Retornos'!A982</f>
        <v>43370</v>
      </c>
      <c r="B977" s="1">
        <f>B976*(1+'2.2 Retornos'!L982)</f>
        <v>129.3025578</v>
      </c>
      <c r="C977" s="1">
        <f>C976*(1+'2.2 Retornos'!W982)</f>
        <v>157.828585</v>
      </c>
      <c r="D977" s="1">
        <f>D976*(1+'2.2 Retornos'!AH982)</f>
        <v>101.009601</v>
      </c>
    </row>
    <row r="978">
      <c r="A978" s="46">
        <f>'2.2 Retornos'!A983</f>
        <v>43371</v>
      </c>
      <c r="B978" s="1">
        <f>B977*(1+'2.2 Retornos'!L983)</f>
        <v>127.9189797</v>
      </c>
      <c r="C978" s="1">
        <f>C977*(1+'2.2 Retornos'!W983)</f>
        <v>156.8605471</v>
      </c>
      <c r="D978" s="1">
        <f>D977*(1+'2.2 Retornos'!AH983)</f>
        <v>99.51969978</v>
      </c>
    </row>
    <row r="979">
      <c r="A979" s="46">
        <f>'2.2 Retornos'!A984</f>
        <v>43374</v>
      </c>
      <c r="B979" s="1">
        <f>B978*(1+'2.2 Retornos'!L984)</f>
        <v>127.7524697</v>
      </c>
      <c r="C979" s="1">
        <f>C978*(1+'2.2 Retornos'!W984)</f>
        <v>156.7584346</v>
      </c>
      <c r="D979" s="1">
        <f>D978*(1+'2.2 Retornos'!AH984)</f>
        <v>101.6022485</v>
      </c>
    </row>
    <row r="980">
      <c r="A980" s="46">
        <f>'2.2 Retornos'!A985</f>
        <v>43375</v>
      </c>
      <c r="B980" s="1">
        <f>B979*(1+'2.2 Retornos'!L985)</f>
        <v>126.807362</v>
      </c>
      <c r="C980" s="1">
        <f>C979*(1+'2.2 Retornos'!W985)</f>
        <v>159.0592557</v>
      </c>
      <c r="D980" s="1">
        <f>D979*(1+'2.2 Retornos'!AH985)</f>
        <v>100.0406022</v>
      </c>
    </row>
    <row r="981">
      <c r="A981" s="46">
        <f>'2.2 Retornos'!A986</f>
        <v>43376</v>
      </c>
      <c r="B981" s="1">
        <f>B980*(1+'2.2 Retornos'!L986)</f>
        <v>127.186225</v>
      </c>
      <c r="C981" s="1">
        <f>C980*(1+'2.2 Retornos'!W986)</f>
        <v>158.010628</v>
      </c>
      <c r="D981" s="1">
        <f>D980*(1+'2.2 Retornos'!AH986)</f>
        <v>101.696752</v>
      </c>
    </row>
    <row r="982">
      <c r="A982" s="46">
        <f>'2.2 Retornos'!A987</f>
        <v>43377</v>
      </c>
      <c r="B982" s="1">
        <f>B981*(1+'2.2 Retornos'!L987)</f>
        <v>126.4022259</v>
      </c>
      <c r="C982" s="1">
        <f>C981*(1+'2.2 Retornos'!W987)</f>
        <v>156.9913025</v>
      </c>
      <c r="D982" s="1">
        <f>D981*(1+'2.2 Retornos'!AH987)</f>
        <v>101.1104937</v>
      </c>
    </row>
    <row r="983">
      <c r="A983" s="46">
        <f>'2.2 Retornos'!A988</f>
        <v>43378</v>
      </c>
      <c r="B983" s="1">
        <f>B982*(1+'2.2 Retornos'!L988)</f>
        <v>125.4268623</v>
      </c>
      <c r="C983" s="1">
        <f>C982*(1+'2.2 Retornos'!W988)</f>
        <v>155.5992533</v>
      </c>
      <c r="D983" s="1">
        <f>D982*(1+'2.2 Retornos'!AH988)</f>
        <v>99.9271357</v>
      </c>
    </row>
    <row r="984">
      <c r="A984" s="46">
        <f>'2.2 Retornos'!A989</f>
        <v>43381</v>
      </c>
      <c r="B984" s="1">
        <f>B983*(1+'2.2 Retornos'!L989)</f>
        <v>125.4268623</v>
      </c>
      <c r="C984" s="1">
        <f>C983*(1+'2.2 Retornos'!W989)</f>
        <v>155.5992533</v>
      </c>
      <c r="D984" s="1">
        <f>D983*(1+'2.2 Retornos'!AH989)</f>
        <v>99.9271357</v>
      </c>
    </row>
    <row r="985">
      <c r="A985" s="46">
        <f>'2.2 Retornos'!A990</f>
        <v>43382</v>
      </c>
      <c r="B985" s="1">
        <f>B984*(1+'2.2 Retornos'!L990)</f>
        <v>124.9711249</v>
      </c>
      <c r="C985" s="1">
        <f>C984*(1+'2.2 Retornos'!W990)</f>
        <v>153.9303046</v>
      </c>
      <c r="D985" s="1">
        <f>D984*(1+'2.2 Retornos'!AH990)</f>
        <v>98.86593414</v>
      </c>
    </row>
    <row r="986">
      <c r="A986" s="46">
        <f>'2.2 Retornos'!A991</f>
        <v>43383</v>
      </c>
      <c r="B986" s="1">
        <f>B985*(1+'2.2 Retornos'!L991)</f>
        <v>122.7563935</v>
      </c>
      <c r="C986" s="1">
        <f>C985*(1+'2.2 Retornos'!W991)</f>
        <v>154.087396</v>
      </c>
      <c r="D986" s="1">
        <f>D985*(1+'2.2 Retornos'!AH991)</f>
        <v>95.50581537</v>
      </c>
    </row>
    <row r="987">
      <c r="A987" s="46">
        <f>'2.2 Retornos'!A992</f>
        <v>43384</v>
      </c>
      <c r="B987" s="1">
        <f>B986*(1+'2.2 Retornos'!L992)</f>
        <v>119.9575216</v>
      </c>
      <c r="C987" s="1">
        <f>C986*(1+'2.2 Retornos'!W992)</f>
        <v>159.7025617</v>
      </c>
      <c r="D987" s="1">
        <f>D986*(1+'2.2 Retornos'!AH992)</f>
        <v>92.46794029</v>
      </c>
    </row>
    <row r="988">
      <c r="A988" s="46">
        <f>'2.2 Retornos'!A993</f>
        <v>43385</v>
      </c>
      <c r="B988" s="1">
        <f>B987*(1+'2.2 Retornos'!L993)</f>
        <v>120.1315549</v>
      </c>
      <c r="C988" s="1">
        <f>C987*(1+'2.2 Retornos'!W993)</f>
        <v>158.4565081</v>
      </c>
      <c r="D988" s="1">
        <f>D987*(1+'2.2 Retornos'!AH993)</f>
        <v>92.7765412</v>
      </c>
    </row>
    <row r="989">
      <c r="A989" s="46">
        <f>'2.2 Retornos'!A994</f>
        <v>43388</v>
      </c>
      <c r="B989" s="1">
        <f>B988*(1+'2.2 Retornos'!L994)</f>
        <v>119.0892377</v>
      </c>
      <c r="C989" s="1">
        <f>C988*(1+'2.2 Retornos'!W994)</f>
        <v>158.1966998</v>
      </c>
      <c r="D989" s="1">
        <f>D988*(1+'2.2 Retornos'!AH994)</f>
        <v>91.75996599</v>
      </c>
    </row>
    <row r="990">
      <c r="A990" s="46">
        <f>'2.2 Retornos'!A995</f>
        <v>43389</v>
      </c>
      <c r="B990" s="1">
        <f>B989*(1+'2.2 Retornos'!L995)</f>
        <v>120.3130623</v>
      </c>
      <c r="C990" s="1">
        <f>C989*(1+'2.2 Retornos'!W995)</f>
        <v>157.5123889</v>
      </c>
      <c r="D990" s="1">
        <f>D989*(1+'2.2 Retornos'!AH995)</f>
        <v>92.97822265</v>
      </c>
    </row>
    <row r="991">
      <c r="A991" s="46">
        <f>'2.2 Retornos'!A996</f>
        <v>43390</v>
      </c>
      <c r="B991" s="1">
        <f>B990*(1+'2.2 Retornos'!L996)</f>
        <v>121.3314527</v>
      </c>
      <c r="C991" s="1">
        <f>C990*(1+'2.2 Retornos'!W996)</f>
        <v>156.1766628</v>
      </c>
      <c r="D991" s="1">
        <f>D990*(1+'2.2 Retornos'!AH996)</f>
        <v>91.63536524</v>
      </c>
    </row>
    <row r="992">
      <c r="A992" s="46">
        <f>'2.2 Retornos'!A997</f>
        <v>43391</v>
      </c>
      <c r="B992" s="1">
        <f>B991*(1+'2.2 Retornos'!L997)</f>
        <v>119.9778777</v>
      </c>
      <c r="C992" s="1">
        <f>C991*(1+'2.2 Retornos'!W997)</f>
        <v>154.2999479</v>
      </c>
      <c r="D992" s="1">
        <f>D991*(1+'2.2 Retornos'!AH997)</f>
        <v>90.57862748</v>
      </c>
    </row>
    <row r="993">
      <c r="A993" s="46">
        <f>'2.2 Retornos'!A998</f>
        <v>43392</v>
      </c>
      <c r="B993" s="1">
        <f>B992*(1+'2.2 Retornos'!L998)</f>
        <v>120.6555562</v>
      </c>
      <c r="C993" s="1">
        <f>C992*(1+'2.2 Retornos'!W998)</f>
        <v>154.2195518</v>
      </c>
      <c r="D993" s="1">
        <f>D992*(1+'2.2 Retornos'!AH998)</f>
        <v>91.30638002</v>
      </c>
    </row>
    <row r="994">
      <c r="A994" s="46">
        <f>'2.2 Retornos'!A999</f>
        <v>43395</v>
      </c>
      <c r="B994" s="1">
        <f>B993*(1+'2.2 Retornos'!L999)</f>
        <v>120.432519</v>
      </c>
      <c r="C994" s="1">
        <f>C993*(1+'2.2 Retornos'!W999)</f>
        <v>152.5568215</v>
      </c>
      <c r="D994" s="1">
        <f>D993*(1+'2.2 Retornos'!AH999)</f>
        <v>91.3383124</v>
      </c>
    </row>
    <row r="995">
      <c r="A995" s="46">
        <f>'2.2 Retornos'!A1000</f>
        <v>43396</v>
      </c>
      <c r="B995" s="1">
        <f>B994*(1+'2.2 Retornos'!L1000)</f>
        <v>120.1885239</v>
      </c>
      <c r="C995" s="1">
        <f>C994*(1+'2.2 Retornos'!W1000)</f>
        <v>149.8474351</v>
      </c>
      <c r="D995" s="1">
        <f>D994*(1+'2.2 Retornos'!AH1000)</f>
        <v>89.74289454</v>
      </c>
    </row>
    <row r="996">
      <c r="A996" s="46">
        <f>'2.2 Retornos'!A1001</f>
        <v>43397</v>
      </c>
      <c r="B996" s="1">
        <f>B995*(1+'2.2 Retornos'!L1001)</f>
        <v>116.9511287</v>
      </c>
      <c r="C996" s="1">
        <f>C995*(1+'2.2 Retornos'!W1001)</f>
        <v>143.3582646</v>
      </c>
      <c r="D996" s="1">
        <f>D995*(1+'2.2 Retornos'!AH1001)</f>
        <v>87.06245944</v>
      </c>
    </row>
    <row r="997">
      <c r="A997" s="46">
        <f>'2.2 Retornos'!A1002</f>
        <v>43398</v>
      </c>
      <c r="B997" s="1">
        <f>B996*(1+'2.2 Retornos'!L1002)</f>
        <v>117.7071826</v>
      </c>
      <c r="C997" s="1">
        <f>C996*(1+'2.2 Retornos'!W1002)</f>
        <v>138.7201862</v>
      </c>
      <c r="D997" s="1">
        <f>D996*(1+'2.2 Retornos'!AH1002)</f>
        <v>88.04244029</v>
      </c>
    </row>
    <row r="998">
      <c r="A998" s="46">
        <f>'2.2 Retornos'!A1003</f>
        <v>43399</v>
      </c>
      <c r="B998" s="1">
        <f>B997*(1+'2.2 Retornos'!L1003)</f>
        <v>116.8958183</v>
      </c>
      <c r="C998" s="1">
        <f>C997*(1+'2.2 Retornos'!W1003)</f>
        <v>143.3795291</v>
      </c>
      <c r="D998" s="1">
        <f>D997*(1+'2.2 Retornos'!AH1003)</f>
        <v>88.46575689</v>
      </c>
    </row>
    <row r="999">
      <c r="A999" s="46">
        <f>'2.2 Retornos'!A1004</f>
        <v>43402</v>
      </c>
      <c r="B999" s="1">
        <f>B998*(1+'2.2 Retornos'!L1004)</f>
        <v>116.1833878</v>
      </c>
      <c r="C999" s="1">
        <f>C998*(1+'2.2 Retornos'!W1004)</f>
        <v>140.8839077</v>
      </c>
      <c r="D999" s="1">
        <f>D998*(1+'2.2 Retornos'!AH1004)</f>
        <v>86.00690714</v>
      </c>
    </row>
    <row r="1000">
      <c r="A1000" s="46">
        <f>'2.2 Retornos'!A1005</f>
        <v>43403</v>
      </c>
      <c r="B1000" s="1">
        <f>B999*(1+'2.2 Retornos'!L1005)</f>
        <v>118.3166625</v>
      </c>
      <c r="C1000" s="1">
        <f>C999*(1+'2.2 Retornos'!W1005)</f>
        <v>144.5201453</v>
      </c>
      <c r="D1000" s="1">
        <f>D999*(1+'2.2 Retornos'!AH1005)</f>
        <v>86.87691602</v>
      </c>
    </row>
    <row r="1001">
      <c r="A1001" s="46">
        <f>'2.2 Retornos'!A1006</f>
        <v>43404</v>
      </c>
      <c r="B1001" s="1">
        <f>B1000*(1+'2.2 Retornos'!L1006)</f>
        <v>118.459773</v>
      </c>
      <c r="C1001" s="1">
        <f>C1000*(1+'2.2 Retornos'!W1006)</f>
        <v>147.9932675</v>
      </c>
      <c r="D1001" s="1">
        <f>D1000*(1+'2.2 Retornos'!AH1006)</f>
        <v>87.48237417</v>
      </c>
    </row>
    <row r="1002">
      <c r="A1002" s="46">
        <f>'2.2 Retornos'!A1007</f>
        <v>43405</v>
      </c>
      <c r="B1002" s="1">
        <f>B1001*(1+'2.2 Retornos'!L1007)</f>
        <v>118.4711908</v>
      </c>
      <c r="C1002" s="1">
        <f>C1001*(1+'2.2 Retornos'!W1007)</f>
        <v>156.1132656</v>
      </c>
      <c r="D1002" s="1">
        <f>D1001*(1+'2.2 Retornos'!AH1007)</f>
        <v>89.64638448</v>
      </c>
    </row>
    <row r="1003">
      <c r="A1003" s="46">
        <f>'2.2 Retornos'!A1008</f>
        <v>43406</v>
      </c>
      <c r="B1003" s="1">
        <f>B1002*(1+'2.2 Retornos'!L1008)</f>
        <v>119.742241</v>
      </c>
      <c r="C1003" s="1">
        <f>C1002*(1+'2.2 Retornos'!W1008)</f>
        <v>155.1582985</v>
      </c>
      <c r="D1003" s="1">
        <f>D1002*(1+'2.2 Retornos'!AH1008)</f>
        <v>88.64477075</v>
      </c>
    </row>
    <row r="1004">
      <c r="A1004" s="46">
        <f>'2.2 Retornos'!A1009</f>
        <v>43409</v>
      </c>
      <c r="B1004" s="1">
        <f>B1003*(1+'2.2 Retornos'!L1009)</f>
        <v>119.8199703</v>
      </c>
      <c r="C1004" s="1">
        <f>C1003*(1+'2.2 Retornos'!W1009)</f>
        <v>152.8930182</v>
      </c>
      <c r="D1004" s="1">
        <f>D1003*(1+'2.2 Retornos'!AH1009)</f>
        <v>90.35606405</v>
      </c>
    </row>
    <row r="1005">
      <c r="A1005" s="46">
        <f>'2.2 Retornos'!A1010</f>
        <v>43410</v>
      </c>
      <c r="B1005" s="1">
        <f>B1004*(1+'2.2 Retornos'!L1010)</f>
        <v>119.9173921</v>
      </c>
      <c r="C1005" s="1">
        <f>C1004*(1+'2.2 Retornos'!W1010)</f>
        <v>151.7280137</v>
      </c>
      <c r="D1005" s="1">
        <f>D1004*(1+'2.2 Retornos'!AH1010)</f>
        <v>91.79040534</v>
      </c>
    </row>
    <row r="1006">
      <c r="A1006" s="46">
        <f>'2.2 Retornos'!A1011</f>
        <v>43411</v>
      </c>
      <c r="B1006" s="1">
        <f>B1005*(1+'2.2 Retornos'!L1011)</f>
        <v>119.9323572</v>
      </c>
      <c r="C1006" s="1">
        <f>C1005*(1+'2.2 Retornos'!W1011)</f>
        <v>152.5442191</v>
      </c>
      <c r="D1006" s="1">
        <f>D1005*(1+'2.2 Retornos'!AH1011)</f>
        <v>91.34331444</v>
      </c>
    </row>
    <row r="1007">
      <c r="A1007" s="46">
        <f>'2.2 Retornos'!A1012</f>
        <v>43412</v>
      </c>
      <c r="B1007" s="1">
        <f>B1006*(1+'2.2 Retornos'!L1012)</f>
        <v>120.988038</v>
      </c>
      <c r="C1007" s="1">
        <f>C1006*(1+'2.2 Retornos'!W1012)</f>
        <v>151.2591811</v>
      </c>
      <c r="D1007" s="1">
        <f>D1006*(1+'2.2 Retornos'!AH1012)</f>
        <v>90.34443915</v>
      </c>
    </row>
    <row r="1008">
      <c r="A1008" s="46">
        <f>'2.2 Retornos'!A1013</f>
        <v>43413</v>
      </c>
      <c r="B1008" s="1">
        <f>B1007*(1+'2.2 Retornos'!L1013)</f>
        <v>121.0769607</v>
      </c>
      <c r="C1008" s="1">
        <f>C1007*(1+'2.2 Retornos'!W1013)</f>
        <v>146.7068069</v>
      </c>
      <c r="D1008" s="1">
        <f>D1007*(1+'2.2 Retornos'!AH1013)</f>
        <v>88.19636399</v>
      </c>
    </row>
    <row r="1009">
      <c r="A1009" s="46">
        <f>'2.2 Retornos'!A1014</f>
        <v>43416</v>
      </c>
      <c r="B1009" s="1">
        <f>B1008*(1+'2.2 Retornos'!L1014)</f>
        <v>120.3060671</v>
      </c>
      <c r="C1009" s="1">
        <f>C1008*(1+'2.2 Retornos'!W1014)</f>
        <v>144.0520513</v>
      </c>
      <c r="D1009" s="1">
        <f>D1008*(1+'2.2 Retornos'!AH1014)</f>
        <v>87.69119994</v>
      </c>
    </row>
    <row r="1010">
      <c r="A1010" s="46">
        <f>'2.2 Retornos'!A1015</f>
        <v>43417</v>
      </c>
      <c r="B1010" s="1">
        <f>B1009*(1+'2.2 Retornos'!L1015)</f>
        <v>121.1827267</v>
      </c>
      <c r="C1010" s="1">
        <f>C1009*(1+'2.2 Retornos'!W1015)</f>
        <v>144.7228945</v>
      </c>
      <c r="D1010" s="1">
        <f>D1009*(1+'2.2 Retornos'!AH1015)</f>
        <v>85.48663709</v>
      </c>
    </row>
    <row r="1011">
      <c r="A1011" s="46">
        <f>'2.2 Retornos'!A1016</f>
        <v>43418</v>
      </c>
      <c r="B1011" s="1">
        <f>B1010*(1+'2.2 Retornos'!L1016)</f>
        <v>120.9123578</v>
      </c>
      <c r="C1011" s="1">
        <f>C1010*(1+'2.2 Retornos'!W1016)</f>
        <v>146.6678871</v>
      </c>
      <c r="D1011" s="1">
        <f>D1010*(1+'2.2 Retornos'!AH1016)</f>
        <v>86.34793897</v>
      </c>
    </row>
    <row r="1012">
      <c r="A1012" s="46">
        <f>'2.2 Retornos'!A1017</f>
        <v>43419</v>
      </c>
      <c r="B1012" s="1">
        <f>B1011*(1+'2.2 Retornos'!L1017)</f>
        <v>121.0314495</v>
      </c>
      <c r="C1012" s="1">
        <f>C1011*(1+'2.2 Retornos'!W1017)</f>
        <v>150.2623141</v>
      </c>
      <c r="D1012" s="1">
        <f>D1011*(1+'2.2 Retornos'!AH1017)</f>
        <v>85.80148944</v>
      </c>
    </row>
    <row r="1013">
      <c r="A1013" s="46">
        <f>'2.2 Retornos'!A1018</f>
        <v>43420</v>
      </c>
      <c r="B1013" s="1">
        <f>B1012*(1+'2.2 Retornos'!L1018)</f>
        <v>120.6450892</v>
      </c>
      <c r="C1013" s="1">
        <f>C1012*(1+'2.2 Retornos'!W1018)</f>
        <v>150.3092748</v>
      </c>
      <c r="D1013" s="1">
        <f>D1012*(1+'2.2 Retornos'!AH1018)</f>
        <v>85.4146554</v>
      </c>
    </row>
    <row r="1014">
      <c r="A1014" s="46">
        <f>'2.2 Retornos'!A1019</f>
        <v>43423</v>
      </c>
      <c r="B1014" s="1">
        <f>B1013*(1+'2.2 Retornos'!L1019)</f>
        <v>119.8012024</v>
      </c>
      <c r="C1014" s="1">
        <f>C1013*(1+'2.2 Retornos'!W1019)</f>
        <v>148.5774862</v>
      </c>
      <c r="D1014" s="1">
        <f>D1013*(1+'2.2 Retornos'!AH1019)</f>
        <v>85.63411781</v>
      </c>
    </row>
    <row r="1015">
      <c r="A1015" s="46">
        <f>'2.2 Retornos'!A1020</f>
        <v>43424</v>
      </c>
      <c r="B1015" s="1">
        <f>B1014*(1+'2.2 Retornos'!L1020)</f>
        <v>117.9631991</v>
      </c>
      <c r="C1015" s="1">
        <f>C1014*(1+'2.2 Retornos'!W1020)</f>
        <v>146.2095326</v>
      </c>
      <c r="D1015" s="1">
        <f>D1014*(1+'2.2 Retornos'!AH1020)</f>
        <v>83.32457132</v>
      </c>
    </row>
    <row r="1016">
      <c r="A1016" s="46">
        <f>'2.2 Retornos'!A1021</f>
        <v>43425</v>
      </c>
      <c r="B1016" s="1">
        <f>B1015*(1+'2.2 Retornos'!L1021)</f>
        <v>119.2653605</v>
      </c>
      <c r="C1016" s="1">
        <f>C1015*(1+'2.2 Retornos'!W1021)</f>
        <v>153.3511364</v>
      </c>
      <c r="D1016" s="1">
        <f>D1015*(1+'2.2 Retornos'!AH1021)</f>
        <v>84.86472488</v>
      </c>
    </row>
    <row r="1017">
      <c r="A1017" s="46">
        <f>'2.2 Retornos'!A1022</f>
        <v>43426</v>
      </c>
      <c r="B1017" s="1">
        <f>B1016*(1+'2.2 Retornos'!L1022)</f>
        <v>119.103996</v>
      </c>
      <c r="C1017" s="1">
        <f>C1016*(1+'2.2 Retornos'!W1022)</f>
        <v>153.1436006</v>
      </c>
      <c r="D1017" s="1">
        <f>D1016*(1+'2.2 Retornos'!AH1022)</f>
        <v>85.48204307</v>
      </c>
    </row>
    <row r="1018">
      <c r="A1018" s="46">
        <f>'2.2 Retornos'!A1023</f>
        <v>43427</v>
      </c>
      <c r="B1018" s="1">
        <f>B1017*(1+'2.2 Retornos'!L1023)</f>
        <v>119.4428988</v>
      </c>
      <c r="C1018" s="1">
        <f>C1017*(1+'2.2 Retornos'!W1023)</f>
        <v>148.2729004</v>
      </c>
      <c r="D1018" s="1">
        <f>D1017*(1+'2.2 Retornos'!AH1023)</f>
        <v>81.37553432</v>
      </c>
    </row>
    <row r="1019">
      <c r="A1019" s="46">
        <f>'2.2 Retornos'!A1024</f>
        <v>43430</v>
      </c>
      <c r="B1019" s="1">
        <f>B1018*(1+'2.2 Retornos'!L1024)</f>
        <v>119.9007203</v>
      </c>
      <c r="C1019" s="1">
        <f>C1018*(1+'2.2 Retornos'!W1024)</f>
        <v>146.9086849</v>
      </c>
      <c r="D1019" s="1">
        <f>D1018*(1+'2.2 Retornos'!AH1024)</f>
        <v>81.02296994</v>
      </c>
    </row>
    <row r="1020">
      <c r="A1020" s="46">
        <f>'2.2 Retornos'!A1025</f>
        <v>43431</v>
      </c>
      <c r="B1020" s="1">
        <f>B1019*(1+'2.2 Retornos'!L1025)</f>
        <v>120.1063679</v>
      </c>
      <c r="C1020" s="1">
        <f>C1019*(1+'2.2 Retornos'!W1025)</f>
        <v>143.3904777</v>
      </c>
      <c r="D1020" s="1">
        <f>D1019*(1+'2.2 Retornos'!AH1025)</f>
        <v>79.5642609</v>
      </c>
    </row>
    <row r="1021">
      <c r="A1021" s="46">
        <f>'2.2 Retornos'!A1026</f>
        <v>43432</v>
      </c>
      <c r="B1021" s="1">
        <f>B1020*(1+'2.2 Retornos'!L1026)</f>
        <v>122.2583946</v>
      </c>
      <c r="C1021" s="1">
        <f>C1020*(1+'2.2 Retornos'!W1026)</f>
        <v>149.5864852</v>
      </c>
      <c r="D1021" s="1">
        <f>D1020*(1+'2.2 Retornos'!AH1026)</f>
        <v>78.78085443</v>
      </c>
    </row>
    <row r="1022">
      <c r="A1022" s="46">
        <f>'2.2 Retornos'!A1027</f>
        <v>43433</v>
      </c>
      <c r="B1022" s="1">
        <f>B1021*(1+'2.2 Retornos'!L1027)</f>
        <v>121.4708212</v>
      </c>
      <c r="C1022" s="1">
        <f>C1021*(1+'2.2 Retornos'!W1027)</f>
        <v>150.6136274</v>
      </c>
      <c r="D1022" s="1">
        <f>D1021*(1+'2.2 Retornos'!AH1027)</f>
        <v>80.70792542</v>
      </c>
    </row>
    <row r="1023">
      <c r="A1023" s="46">
        <f>'2.2 Retornos'!A1028</f>
        <v>43434</v>
      </c>
      <c r="B1023" s="1">
        <f>B1022*(1+'2.2 Retornos'!L1028)</f>
        <v>121.288304</v>
      </c>
      <c r="C1023" s="1">
        <f>C1022*(1+'2.2 Retornos'!W1028)</f>
        <v>150.7941929</v>
      </c>
      <c r="D1023" s="1">
        <f>D1022*(1+'2.2 Retornos'!AH1028)</f>
        <v>80.37370849</v>
      </c>
    </row>
    <row r="1024">
      <c r="A1024" s="46">
        <f>'2.2 Retornos'!A1029</f>
        <v>43437</v>
      </c>
      <c r="B1024" s="1">
        <f>B1023*(1+'2.2 Retornos'!L1029)</f>
        <v>121.0555247</v>
      </c>
      <c r="C1024" s="1">
        <f>C1023*(1+'2.2 Retornos'!W1029)</f>
        <v>159.8345376</v>
      </c>
      <c r="D1024" s="1">
        <f>D1023*(1+'2.2 Retornos'!AH1029)</f>
        <v>84.62867953</v>
      </c>
    </row>
    <row r="1025">
      <c r="A1025" s="46">
        <f>'2.2 Retornos'!A1030</f>
        <v>43438</v>
      </c>
      <c r="B1025" s="1">
        <f>B1024*(1+'2.2 Retornos'!L1030)</f>
        <v>118.9323693</v>
      </c>
      <c r="C1025" s="1">
        <f>C1024*(1+'2.2 Retornos'!W1030)</f>
        <v>158.125383</v>
      </c>
      <c r="D1025" s="1">
        <f>D1024*(1+'2.2 Retornos'!AH1030)</f>
        <v>82.58867814</v>
      </c>
    </row>
    <row r="1026">
      <c r="A1026" s="46">
        <f>'2.2 Retornos'!A1031</f>
        <v>43439</v>
      </c>
      <c r="B1026" s="1">
        <f>B1025*(1+'2.2 Retornos'!L1031)</f>
        <v>119.4422063</v>
      </c>
      <c r="C1026" s="1">
        <f>C1025*(1+'2.2 Retornos'!W1031)</f>
        <v>159.8641535</v>
      </c>
      <c r="D1026" s="1">
        <f>D1025*(1+'2.2 Retornos'!AH1031)</f>
        <v>84.83202003</v>
      </c>
    </row>
    <row r="1027">
      <c r="A1027" s="46">
        <f>'2.2 Retornos'!A1032</f>
        <v>43440</v>
      </c>
      <c r="B1027" s="1">
        <f>B1026*(1+'2.2 Retornos'!L1032)</f>
        <v>117.04456</v>
      </c>
      <c r="C1027" s="1">
        <f>C1026*(1+'2.2 Retornos'!W1032)</f>
        <v>157.439109</v>
      </c>
      <c r="D1027" s="1">
        <f>D1026*(1+'2.2 Retornos'!AH1032)</f>
        <v>80.46783086</v>
      </c>
    </row>
    <row r="1028">
      <c r="A1028" s="46">
        <f>'2.2 Retornos'!A1033</f>
        <v>43441</v>
      </c>
      <c r="B1028" s="1">
        <f>B1027*(1+'2.2 Retornos'!L1033)</f>
        <v>115.7592987</v>
      </c>
      <c r="C1028" s="1">
        <f>C1027*(1+'2.2 Retornos'!W1033)</f>
        <v>158.5246069</v>
      </c>
      <c r="D1028" s="1">
        <f>D1027*(1+'2.2 Retornos'!AH1033)</f>
        <v>81.42658867</v>
      </c>
    </row>
    <row r="1029">
      <c r="A1029" s="46">
        <f>'2.2 Retornos'!A1034</f>
        <v>43444</v>
      </c>
      <c r="B1029" s="1">
        <f>B1028*(1+'2.2 Retornos'!L1034)</f>
        <v>115.7077419</v>
      </c>
      <c r="C1029" s="1">
        <f>C1028*(1+'2.2 Retornos'!W1034)</f>
        <v>156.7574115</v>
      </c>
      <c r="D1029" s="1">
        <f>D1028*(1+'2.2 Retornos'!AH1034)</f>
        <v>80.35255288</v>
      </c>
    </row>
    <row r="1030">
      <c r="A1030" s="46">
        <f>'2.2 Retornos'!A1035</f>
        <v>43445</v>
      </c>
      <c r="B1030" s="1">
        <f>B1029*(1+'2.2 Retornos'!L1035)</f>
        <v>114.4744482</v>
      </c>
      <c r="C1030" s="1">
        <f>C1029*(1+'2.2 Retornos'!W1035)</f>
        <v>158.1036463</v>
      </c>
      <c r="D1030" s="1">
        <f>D1029*(1+'2.2 Retornos'!AH1035)</f>
        <v>79.57209508</v>
      </c>
    </row>
    <row r="1031">
      <c r="A1031" s="46">
        <f>'2.2 Retornos'!A1036</f>
        <v>43446</v>
      </c>
      <c r="B1031" s="1">
        <f>B1030*(1+'2.2 Retornos'!L1036)</f>
        <v>115.2020088</v>
      </c>
      <c r="C1031" s="1">
        <f>C1030*(1+'2.2 Retornos'!W1036)</f>
        <v>159.8499129</v>
      </c>
      <c r="D1031" s="1">
        <f>D1030*(1+'2.2 Retornos'!AH1036)</f>
        <v>80.78042762</v>
      </c>
    </row>
    <row r="1032">
      <c r="A1032" s="46">
        <f>'2.2 Retornos'!A1037</f>
        <v>43447</v>
      </c>
      <c r="B1032" s="1">
        <f>B1031*(1+'2.2 Retornos'!L1037)</f>
        <v>114.8655576</v>
      </c>
      <c r="C1032" s="1">
        <f>C1031*(1+'2.2 Retornos'!W1037)</f>
        <v>161.0511097</v>
      </c>
      <c r="D1032" s="1">
        <f>D1031*(1+'2.2 Retornos'!AH1037)</f>
        <v>80.92461924</v>
      </c>
    </row>
    <row r="1033">
      <c r="A1033" s="46">
        <f>'2.2 Retornos'!A1038</f>
        <v>43448</v>
      </c>
      <c r="B1033" s="1">
        <f>B1032*(1+'2.2 Retornos'!L1038)</f>
        <v>114.6911699</v>
      </c>
      <c r="C1033" s="1">
        <f>C1032*(1+'2.2 Retornos'!W1038)</f>
        <v>158.8015173</v>
      </c>
      <c r="D1033" s="1">
        <f>D1032*(1+'2.2 Retornos'!AH1038)</f>
        <v>78.74364039</v>
      </c>
    </row>
    <row r="1034">
      <c r="A1034" s="46">
        <f>'2.2 Retornos'!A1039</f>
        <v>43451</v>
      </c>
      <c r="B1034" s="1">
        <f>B1033*(1+'2.2 Retornos'!L1039)</f>
        <v>112.9801298</v>
      </c>
      <c r="C1034" s="1">
        <f>C1033*(1+'2.2 Retornos'!W1039)</f>
        <v>159.5453319</v>
      </c>
      <c r="D1034" s="1">
        <f>D1033*(1+'2.2 Retornos'!AH1039)</f>
        <v>76.60070017</v>
      </c>
    </row>
    <row r="1035">
      <c r="A1035" s="46">
        <f>'2.2 Retornos'!A1040</f>
        <v>43452</v>
      </c>
      <c r="B1035" s="1">
        <f>B1034*(1+'2.2 Retornos'!L1040)</f>
        <v>113.4213743</v>
      </c>
      <c r="C1035" s="1">
        <f>C1034*(1+'2.2 Retornos'!W1040)</f>
        <v>160.8533701</v>
      </c>
      <c r="D1035" s="1">
        <f>D1034*(1+'2.2 Retornos'!AH1040)</f>
        <v>75.22877429</v>
      </c>
    </row>
    <row r="1036">
      <c r="A1036" s="46">
        <f>'2.2 Retornos'!A1041</f>
        <v>43453</v>
      </c>
      <c r="B1036" s="1">
        <f>B1035*(1+'2.2 Retornos'!L1041)</f>
        <v>112.2794824</v>
      </c>
      <c r="C1036" s="1">
        <f>C1035*(1+'2.2 Retornos'!W1041)</f>
        <v>151.6931556</v>
      </c>
      <c r="D1036" s="1">
        <f>D1035*(1+'2.2 Retornos'!AH1041)</f>
        <v>75.28535549</v>
      </c>
    </row>
    <row r="1037">
      <c r="A1037" s="46">
        <f>'2.2 Retornos'!A1042</f>
        <v>43454</v>
      </c>
      <c r="B1037" s="1">
        <f>B1036*(1+'2.2 Retornos'!L1042)</f>
        <v>111.1845839</v>
      </c>
      <c r="C1037" s="1">
        <f>C1036*(1+'2.2 Retornos'!W1042)</f>
        <v>156.7484038</v>
      </c>
      <c r="D1037" s="1">
        <f>D1036*(1+'2.2 Retornos'!AH1042)</f>
        <v>74.08994582</v>
      </c>
    </row>
    <row r="1038">
      <c r="A1038" s="46">
        <f>'2.2 Retornos'!A1043</f>
        <v>43455</v>
      </c>
      <c r="B1038" s="1">
        <f>B1037*(1+'2.2 Retornos'!L1043)</f>
        <v>109.3399575</v>
      </c>
      <c r="C1038" s="1">
        <f>C1037*(1+'2.2 Retornos'!W1043)</f>
        <v>155.1007873</v>
      </c>
      <c r="D1038" s="1">
        <f>D1037*(1+'2.2 Retornos'!AH1043)</f>
        <v>72.99439698</v>
      </c>
    </row>
    <row r="1039">
      <c r="A1039" s="46">
        <f>'2.2 Retornos'!A1044</f>
        <v>43458</v>
      </c>
      <c r="B1039" s="1">
        <f>B1038*(1+'2.2 Retornos'!L1044)</f>
        <v>107.0690493</v>
      </c>
      <c r="C1039" s="1">
        <f>C1038*(1+'2.2 Retornos'!W1044)</f>
        <v>159.8367606</v>
      </c>
      <c r="D1039" s="1">
        <f>D1038*(1+'2.2 Retornos'!AH1044)</f>
        <v>70.56506584</v>
      </c>
    </row>
    <row r="1040">
      <c r="A1040" s="46">
        <f>'2.2 Retornos'!A1045</f>
        <v>43459</v>
      </c>
      <c r="B1040" s="1">
        <f>B1039*(1+'2.2 Retornos'!L1045)</f>
        <v>107.0690493</v>
      </c>
      <c r="C1040" s="1">
        <f>C1039*(1+'2.2 Retornos'!W1045)</f>
        <v>159.8367606</v>
      </c>
      <c r="D1040" s="1">
        <f>D1039*(1+'2.2 Retornos'!AH1045)</f>
        <v>70.56506584</v>
      </c>
    </row>
    <row r="1041">
      <c r="A1041" s="46">
        <f>'2.2 Retornos'!A1046</f>
        <v>43460</v>
      </c>
      <c r="B1041" s="1">
        <f>B1040*(1+'2.2 Retornos'!L1046)</f>
        <v>107.0690493</v>
      </c>
      <c r="C1041" s="1">
        <f>C1040*(1+'2.2 Retornos'!W1046)</f>
        <v>159.8367606</v>
      </c>
      <c r="D1041" s="1">
        <f>D1040*(1+'2.2 Retornos'!AH1046)</f>
        <v>70.56506584</v>
      </c>
    </row>
    <row r="1042">
      <c r="A1042" s="46">
        <f>'2.2 Retornos'!A1047</f>
        <v>43461</v>
      </c>
      <c r="B1042" s="1">
        <f>B1041*(1+'2.2 Retornos'!L1047)</f>
        <v>110.5538857</v>
      </c>
      <c r="C1042" s="1">
        <f>C1041*(1+'2.2 Retornos'!W1047)</f>
        <v>161.9590344</v>
      </c>
      <c r="D1042" s="1">
        <f>D1041*(1+'2.2 Retornos'!AH1047)</f>
        <v>74.11294081</v>
      </c>
    </row>
    <row r="1043">
      <c r="A1043" s="46">
        <f>'2.2 Retornos'!A1048</f>
        <v>43462</v>
      </c>
      <c r="B1043" s="1">
        <f>B1042*(1+'2.2 Retornos'!L1048)</f>
        <v>110.953838</v>
      </c>
      <c r="C1043" s="1">
        <f>C1042*(1+'2.2 Retornos'!W1048)</f>
        <v>158.7134618</v>
      </c>
      <c r="D1043" s="1">
        <f>D1042*(1+'2.2 Retornos'!AH1048)</f>
        <v>75.1408887</v>
      </c>
    </row>
    <row r="1044">
      <c r="A1044" s="46">
        <f>'2.2 Retornos'!A1049</f>
        <v>43465</v>
      </c>
      <c r="B1044" s="1">
        <f>B1043*(1+'2.2 Retornos'!L1049)</f>
        <v>111.4466667</v>
      </c>
      <c r="C1044" s="1">
        <f>C1043*(1+'2.2 Retornos'!W1049)</f>
        <v>162.1880928</v>
      </c>
      <c r="D1044" s="1">
        <f>D1043*(1+'2.2 Retornos'!AH1049)</f>
        <v>75.89861343</v>
      </c>
    </row>
    <row r="1045">
      <c r="A1045" s="46">
        <f>'2.2 Retornos'!A1050</f>
        <v>43466</v>
      </c>
      <c r="B1045" s="1">
        <f>B1044*(1+'2.2 Retornos'!L1050)</f>
        <v>111.4466667</v>
      </c>
      <c r="C1045" s="1">
        <f>C1044*(1+'2.2 Retornos'!W1050)</f>
        <v>162.1880928</v>
      </c>
      <c r="D1045" s="1">
        <f>D1044*(1+'2.2 Retornos'!AH1050)</f>
        <v>75.89861343</v>
      </c>
    </row>
    <row r="1046">
      <c r="A1046" s="46">
        <f>'2.2 Retornos'!A1051</f>
        <v>43467</v>
      </c>
      <c r="B1046" s="1">
        <f>B1045*(1+'2.2 Retornos'!L1051)</f>
        <v>111.6990871</v>
      </c>
      <c r="C1046" s="1">
        <f>C1045*(1+'2.2 Retornos'!W1051)</f>
        <v>160.1569081</v>
      </c>
      <c r="D1046" s="1">
        <f>D1045*(1+'2.2 Retornos'!AH1051)</f>
        <v>77.63790419</v>
      </c>
    </row>
    <row r="1047">
      <c r="A1047" s="46">
        <f>'2.2 Retornos'!A1052</f>
        <v>43468</v>
      </c>
      <c r="B1047" s="1">
        <f>B1046*(1+'2.2 Retornos'!L1052)</f>
        <v>110.6832197</v>
      </c>
      <c r="C1047" s="1">
        <f>C1046*(1+'2.2 Retornos'!W1052)</f>
        <v>154.9935207</v>
      </c>
      <c r="D1047" s="1">
        <f>D1046*(1+'2.2 Retornos'!AH1052)</f>
        <v>77.41805819</v>
      </c>
    </row>
    <row r="1048">
      <c r="A1048" s="46">
        <f>'2.2 Retornos'!A1053</f>
        <v>43469</v>
      </c>
      <c r="B1048" s="1">
        <f>B1047*(1+'2.2 Retornos'!L1053)</f>
        <v>112.5338645</v>
      </c>
      <c r="C1048" s="1">
        <f>C1047*(1+'2.2 Retornos'!W1053)</f>
        <v>159.8044654</v>
      </c>
      <c r="D1048" s="1">
        <f>D1047*(1+'2.2 Retornos'!AH1053)</f>
        <v>79.8312231</v>
      </c>
    </row>
    <row r="1049">
      <c r="A1049" s="46">
        <f>'2.2 Retornos'!A1054</f>
        <v>43472</v>
      </c>
      <c r="B1049" s="1">
        <f>B1048*(1+'2.2 Retornos'!L1054)</f>
        <v>112.6846218</v>
      </c>
      <c r="C1049" s="1">
        <f>C1048*(1+'2.2 Retornos'!W1054)</f>
        <v>156.0697578</v>
      </c>
      <c r="D1049" s="1">
        <f>D1048*(1+'2.2 Retornos'!AH1054)</f>
        <v>80.10833624</v>
      </c>
    </row>
    <row r="1050">
      <c r="A1050" s="46">
        <f>'2.2 Retornos'!A1055</f>
        <v>43473</v>
      </c>
      <c r="B1050" s="1">
        <f>B1049*(1+'2.2 Retornos'!L1055)</f>
        <v>113.1756458</v>
      </c>
      <c r="C1050" s="1">
        <f>C1049*(1+'2.2 Retornos'!W1055)</f>
        <v>158.3720971</v>
      </c>
      <c r="D1050" s="1">
        <f>D1049*(1+'2.2 Retornos'!AH1055)</f>
        <v>80.27221843</v>
      </c>
    </row>
    <row r="1051">
      <c r="A1051" s="46">
        <f>'2.2 Retornos'!A1056</f>
        <v>43474</v>
      </c>
      <c r="B1051" s="1">
        <f>B1050*(1+'2.2 Retornos'!L1056)</f>
        <v>114.9682547</v>
      </c>
      <c r="C1051" s="1">
        <f>C1050*(1+'2.2 Retornos'!W1056)</f>
        <v>160.9490909</v>
      </c>
      <c r="D1051" s="1">
        <f>D1050*(1+'2.2 Retornos'!AH1056)</f>
        <v>81.85644469</v>
      </c>
    </row>
    <row r="1052">
      <c r="A1052" s="46">
        <f>'2.2 Retornos'!A1057</f>
        <v>43475</v>
      </c>
      <c r="B1052" s="1">
        <f>B1051*(1+'2.2 Retornos'!L1057)</f>
        <v>115.6973808</v>
      </c>
      <c r="C1052" s="1">
        <f>C1051*(1+'2.2 Retornos'!W1057)</f>
        <v>158.9253182</v>
      </c>
      <c r="D1052" s="1">
        <f>D1051*(1+'2.2 Retornos'!AH1057)</f>
        <v>82.63206807</v>
      </c>
    </row>
    <row r="1053">
      <c r="A1053" s="46">
        <f>'2.2 Retornos'!A1058</f>
        <v>43476</v>
      </c>
      <c r="B1053" s="1">
        <f>B1052*(1+'2.2 Retornos'!L1058)</f>
        <v>115.9878277</v>
      </c>
      <c r="C1053" s="1">
        <f>C1052*(1+'2.2 Retornos'!W1058)</f>
        <v>160.3111571</v>
      </c>
      <c r="D1053" s="1">
        <f>D1052*(1+'2.2 Retornos'!AH1058)</f>
        <v>82.82683825</v>
      </c>
    </row>
    <row r="1054">
      <c r="A1054" s="46">
        <f>'2.2 Retornos'!A1059</f>
        <v>43479</v>
      </c>
      <c r="B1054" s="1">
        <f>B1053*(1+'2.2 Retornos'!L1059)</f>
        <v>115.8407993</v>
      </c>
      <c r="C1054" s="1">
        <f>C1053*(1+'2.2 Retornos'!W1059)</f>
        <v>159.1250139</v>
      </c>
      <c r="D1054" s="1">
        <f>D1053*(1+'2.2 Retornos'!AH1059)</f>
        <v>82.88926425</v>
      </c>
    </row>
    <row r="1055">
      <c r="A1055" s="46">
        <f>'2.2 Retornos'!A1060</f>
        <v>43480</v>
      </c>
      <c r="B1055" s="1">
        <f>B1054*(1+'2.2 Retornos'!L1060)</f>
        <v>116.5762352</v>
      </c>
      <c r="C1055" s="1">
        <f>C1054*(1+'2.2 Retornos'!W1060)</f>
        <v>156.5614027</v>
      </c>
      <c r="D1055" s="1">
        <f>D1054*(1+'2.2 Retornos'!AH1060)</f>
        <v>84.23862223</v>
      </c>
    </row>
    <row r="1056">
      <c r="A1056" s="46">
        <f>'2.2 Retornos'!A1061</f>
        <v>43481</v>
      </c>
      <c r="B1056" s="1">
        <f>B1055*(1+'2.2 Retornos'!L1061)</f>
        <v>117.7387335</v>
      </c>
      <c r="C1056" s="1">
        <f>C1055*(1+'2.2 Retornos'!W1061)</f>
        <v>161.1941458</v>
      </c>
      <c r="D1056" s="1">
        <f>D1055*(1+'2.2 Retornos'!AH1061)</f>
        <v>83.49346013</v>
      </c>
    </row>
    <row r="1057">
      <c r="A1057" s="46">
        <f>'2.2 Retornos'!A1062</f>
        <v>43482</v>
      </c>
      <c r="B1057" s="1">
        <f>B1056*(1+'2.2 Retornos'!L1062)</f>
        <v>118.7847123</v>
      </c>
      <c r="C1057" s="1">
        <f>C1056*(1+'2.2 Retornos'!W1062)</f>
        <v>162.6976387</v>
      </c>
      <c r="D1057" s="1">
        <f>D1056*(1+'2.2 Retornos'!AH1062)</f>
        <v>83.65072562</v>
      </c>
    </row>
    <row r="1058">
      <c r="A1058" s="46">
        <f>'2.2 Retornos'!A1063</f>
        <v>43483</v>
      </c>
      <c r="B1058" s="1">
        <f>B1057*(1+'2.2 Retornos'!L1063)</f>
        <v>119.9712678</v>
      </c>
      <c r="C1058" s="1">
        <f>C1057*(1+'2.2 Retornos'!W1063)</f>
        <v>161.0900042</v>
      </c>
      <c r="D1058" s="1">
        <f>D1057*(1+'2.2 Retornos'!AH1063)</f>
        <v>84.63256628</v>
      </c>
    </row>
    <row r="1059">
      <c r="A1059" s="46">
        <f>'2.2 Retornos'!A1064</f>
        <v>43486</v>
      </c>
      <c r="B1059" s="1">
        <f>B1058*(1+'2.2 Retornos'!L1064)</f>
        <v>120.2518385</v>
      </c>
      <c r="C1059" s="1">
        <f>C1058*(1+'2.2 Retornos'!W1064)</f>
        <v>161.1336095</v>
      </c>
      <c r="D1059" s="1">
        <f>D1058*(1+'2.2 Retornos'!AH1064)</f>
        <v>84.61019523</v>
      </c>
    </row>
    <row r="1060">
      <c r="A1060" s="46">
        <f>'2.2 Retornos'!A1065</f>
        <v>43487</v>
      </c>
      <c r="B1060" s="1">
        <f>B1059*(1+'2.2 Retornos'!L1065)</f>
        <v>119.7053633</v>
      </c>
      <c r="C1060" s="1">
        <f>C1059*(1+'2.2 Retornos'!W1065)</f>
        <v>158.6273288</v>
      </c>
      <c r="D1060" s="1">
        <f>D1059*(1+'2.2 Retornos'!AH1065)</f>
        <v>81.64704204</v>
      </c>
    </row>
    <row r="1061">
      <c r="A1061" s="46">
        <f>'2.2 Retornos'!A1066</f>
        <v>43488</v>
      </c>
      <c r="B1061" s="1">
        <f>B1060*(1+'2.2 Retornos'!L1066)</f>
        <v>119.3073955</v>
      </c>
      <c r="C1061" s="1">
        <f>C1060*(1+'2.2 Retornos'!W1066)</f>
        <v>158.2557925</v>
      </c>
      <c r="D1061" s="1">
        <f>D1060*(1+'2.2 Retornos'!AH1066)</f>
        <v>80.91280289</v>
      </c>
    </row>
    <row r="1062">
      <c r="A1062" s="46">
        <f>'2.2 Retornos'!A1067</f>
        <v>43489</v>
      </c>
      <c r="B1062" s="1">
        <f>B1061*(1+'2.2 Retornos'!L1067)</f>
        <v>119.3145391</v>
      </c>
      <c r="C1062" s="1">
        <f>C1061*(1+'2.2 Retornos'!W1067)</f>
        <v>158.2501989</v>
      </c>
      <c r="D1062" s="1">
        <f>D1061*(1+'2.2 Retornos'!AH1067)</f>
        <v>81.87788632</v>
      </c>
    </row>
    <row r="1063">
      <c r="A1063" s="46">
        <f>'2.2 Retornos'!A1068</f>
        <v>43490</v>
      </c>
      <c r="B1063" s="1">
        <f>B1062*(1+'2.2 Retornos'!L1068)</f>
        <v>119.545524</v>
      </c>
      <c r="C1063" s="1">
        <f>C1062*(1+'2.2 Retornos'!W1068)</f>
        <v>163.943603</v>
      </c>
      <c r="D1063" s="1">
        <f>D1062*(1+'2.2 Retornos'!AH1068)</f>
        <v>82.08132968</v>
      </c>
    </row>
    <row r="1064">
      <c r="A1064" s="46">
        <f>'2.2 Retornos'!A1069</f>
        <v>43493</v>
      </c>
      <c r="B1064" s="1">
        <f>B1063*(1+'2.2 Retornos'!L1069)</f>
        <v>119.7991353</v>
      </c>
      <c r="C1064" s="1">
        <f>C1063*(1+'2.2 Retornos'!W1069)</f>
        <v>164.8898507</v>
      </c>
      <c r="D1064" s="1">
        <f>D1063*(1+'2.2 Retornos'!AH1069)</f>
        <v>81.8906499</v>
      </c>
    </row>
    <row r="1065">
      <c r="A1065" s="46">
        <f>'2.2 Retornos'!A1070</f>
        <v>43494</v>
      </c>
      <c r="B1065" s="1">
        <f>B1064*(1+'2.2 Retornos'!L1070)</f>
        <v>120.4129732</v>
      </c>
      <c r="C1065" s="1">
        <f>C1064*(1+'2.2 Retornos'!W1070)</f>
        <v>169.683454</v>
      </c>
      <c r="D1065" s="1">
        <f>D1064*(1+'2.2 Retornos'!AH1070)</f>
        <v>82.70841932</v>
      </c>
    </row>
    <row r="1066">
      <c r="A1066" s="46">
        <f>'2.2 Retornos'!A1071</f>
        <v>43495</v>
      </c>
      <c r="B1066" s="1">
        <f>B1065*(1+'2.2 Retornos'!L1071)</f>
        <v>120.6273819</v>
      </c>
      <c r="C1066" s="1">
        <f>C1065*(1+'2.2 Retornos'!W1071)</f>
        <v>171.7520056</v>
      </c>
      <c r="D1066" s="1">
        <f>D1065*(1+'2.2 Retornos'!AH1071)</f>
        <v>83.58430923</v>
      </c>
    </row>
    <row r="1067">
      <c r="A1067" s="46">
        <f>'2.2 Retornos'!A1072</f>
        <v>43496</v>
      </c>
      <c r="B1067" s="1">
        <f>B1066*(1+'2.2 Retornos'!L1072)</f>
        <v>120.8555527</v>
      </c>
      <c r="C1067" s="1">
        <f>C1066*(1+'2.2 Retornos'!W1072)</f>
        <v>174.6451296</v>
      </c>
      <c r="D1067" s="1">
        <f>D1066*(1+'2.2 Retornos'!AH1072)</f>
        <v>82.68678474</v>
      </c>
    </row>
    <row r="1068">
      <c r="A1068" s="46">
        <f>'2.2 Retornos'!A1073</f>
        <v>43497</v>
      </c>
      <c r="B1068" s="1">
        <f>B1067*(1+'2.2 Retornos'!L1073)</f>
        <v>120.5124576</v>
      </c>
      <c r="C1068" s="1">
        <f>C1067*(1+'2.2 Retornos'!W1073)</f>
        <v>172.0895759</v>
      </c>
      <c r="D1068" s="1">
        <f>D1067*(1+'2.2 Retornos'!AH1073)</f>
        <v>82.28028822</v>
      </c>
    </row>
    <row r="1069">
      <c r="A1069" s="46">
        <f>'2.2 Retornos'!A1074</f>
        <v>43500</v>
      </c>
      <c r="B1069" s="1">
        <f>B1068*(1+'2.2 Retornos'!L1074)</f>
        <v>120.8247168</v>
      </c>
      <c r="C1069" s="1">
        <f>C1068*(1+'2.2 Retornos'!W1074)</f>
        <v>173.0182191</v>
      </c>
      <c r="D1069" s="1">
        <f>D1068*(1+'2.2 Retornos'!AH1074)</f>
        <v>83.35091319</v>
      </c>
    </row>
    <row r="1070">
      <c r="A1070" s="46">
        <f>'2.2 Retornos'!A1075</f>
        <v>43501</v>
      </c>
      <c r="B1070" s="1">
        <f>B1069*(1+'2.2 Retornos'!L1075)</f>
        <v>121.513149</v>
      </c>
      <c r="C1070" s="1">
        <f>C1069*(1+'2.2 Retornos'!W1075)</f>
        <v>173.8299083</v>
      </c>
      <c r="D1070" s="1">
        <f>D1069*(1+'2.2 Retornos'!AH1075)</f>
        <v>83.89515657</v>
      </c>
    </row>
    <row r="1071">
      <c r="A1071" s="46">
        <f>'2.2 Retornos'!A1076</f>
        <v>43502</v>
      </c>
      <c r="B1071" s="1">
        <f>B1070*(1+'2.2 Retornos'!L1076)</f>
        <v>121.7959248</v>
      </c>
      <c r="C1071" s="1">
        <f>C1070*(1+'2.2 Retornos'!W1076)</f>
        <v>174.103295</v>
      </c>
      <c r="D1071" s="1">
        <f>D1070*(1+'2.2 Retornos'!AH1076)</f>
        <v>83.60564859</v>
      </c>
    </row>
    <row r="1072">
      <c r="A1072" s="46">
        <f>'2.2 Retornos'!A1077</f>
        <v>43503</v>
      </c>
      <c r="B1072" s="1">
        <f>B1071*(1+'2.2 Retornos'!L1077)</f>
        <v>121.7762851</v>
      </c>
      <c r="C1072" s="1">
        <f>C1071*(1+'2.2 Retornos'!W1077)</f>
        <v>173.7906806</v>
      </c>
      <c r="D1072" s="1">
        <f>D1071*(1+'2.2 Retornos'!AH1077)</f>
        <v>81.71961816</v>
      </c>
    </row>
    <row r="1073">
      <c r="A1073" s="46">
        <f>'2.2 Retornos'!A1078</f>
        <v>43504</v>
      </c>
      <c r="B1073" s="1">
        <f>B1072*(1+'2.2 Retornos'!L1078)</f>
        <v>121.2652044</v>
      </c>
      <c r="C1073" s="1">
        <f>C1072*(1+'2.2 Retornos'!W1078)</f>
        <v>173.0497601</v>
      </c>
      <c r="D1073" s="1">
        <f>D1072*(1+'2.2 Retornos'!AH1078)</f>
        <v>81.19271913</v>
      </c>
    </row>
    <row r="1074">
      <c r="A1074" s="46">
        <f>'2.2 Retornos'!A1079</f>
        <v>43507</v>
      </c>
      <c r="B1074" s="1">
        <f>B1073*(1+'2.2 Retornos'!L1079)</f>
        <v>120.780452</v>
      </c>
      <c r="C1074" s="1">
        <f>C1073*(1+'2.2 Retornos'!W1079)</f>
        <v>171.2224528</v>
      </c>
      <c r="D1074" s="1">
        <f>D1073*(1+'2.2 Retornos'!AH1079)</f>
        <v>81.71508377</v>
      </c>
    </row>
    <row r="1075">
      <c r="A1075" s="46">
        <f>'2.2 Retornos'!A1080</f>
        <v>43508</v>
      </c>
      <c r="B1075" s="1">
        <f>B1074*(1+'2.2 Retornos'!L1080)</f>
        <v>121.6682251</v>
      </c>
      <c r="C1075" s="1">
        <f>C1074*(1+'2.2 Retornos'!W1080)</f>
        <v>169.6370985</v>
      </c>
      <c r="D1075" s="1">
        <f>D1074*(1+'2.2 Retornos'!AH1080)</f>
        <v>83.14040888</v>
      </c>
    </row>
    <row r="1076">
      <c r="A1076" s="46">
        <f>'2.2 Retornos'!A1081</f>
        <v>43509</v>
      </c>
      <c r="B1076" s="1">
        <f>B1075*(1+'2.2 Retornos'!L1081)</f>
        <v>121.4047188</v>
      </c>
      <c r="C1076" s="1">
        <f>C1075*(1+'2.2 Retornos'!W1081)</f>
        <v>167.4403853</v>
      </c>
      <c r="D1076" s="1">
        <f>D1075*(1+'2.2 Retornos'!AH1081)</f>
        <v>84.17701765</v>
      </c>
    </row>
    <row r="1077">
      <c r="A1077" s="46">
        <f>'2.2 Retornos'!A1082</f>
        <v>43510</v>
      </c>
      <c r="B1077" s="1">
        <f>B1076*(1+'2.2 Retornos'!L1082)</f>
        <v>121.5994449</v>
      </c>
      <c r="C1077" s="1">
        <f>C1076*(1+'2.2 Retornos'!W1082)</f>
        <v>169.2500251</v>
      </c>
      <c r="D1077" s="1">
        <f>D1076*(1+'2.2 Retornos'!AH1082)</f>
        <v>84.77681375</v>
      </c>
    </row>
    <row r="1078">
      <c r="A1078" s="46">
        <f>'2.2 Retornos'!A1083</f>
        <v>43511</v>
      </c>
      <c r="B1078" s="1">
        <f>B1077*(1+'2.2 Retornos'!L1083)</f>
        <v>122.9368747</v>
      </c>
      <c r="C1078" s="1">
        <f>C1077*(1+'2.2 Retornos'!W1083)</f>
        <v>174.2308992</v>
      </c>
      <c r="D1078" s="1">
        <f>D1077*(1+'2.2 Retornos'!AH1083)</f>
        <v>87.18953645</v>
      </c>
    </row>
    <row r="1079">
      <c r="A1079" s="46">
        <f>'2.2 Retornos'!A1084</f>
        <v>43514</v>
      </c>
      <c r="B1079" s="1">
        <f>B1078*(1+'2.2 Retornos'!L1084)</f>
        <v>122.9368747</v>
      </c>
      <c r="C1079" s="1">
        <f>C1078*(1+'2.2 Retornos'!W1084)</f>
        <v>174.2308992</v>
      </c>
      <c r="D1079" s="1">
        <f>D1078*(1+'2.2 Retornos'!AH1084)</f>
        <v>87.18953645</v>
      </c>
    </row>
    <row r="1080">
      <c r="A1080" s="46">
        <f>'2.2 Retornos'!A1085</f>
        <v>43515</v>
      </c>
      <c r="B1080" s="1">
        <f>B1079*(1+'2.2 Retornos'!L1085)</f>
        <v>123.5704304</v>
      </c>
      <c r="C1080" s="1">
        <f>C1079*(1+'2.2 Retornos'!W1085)</f>
        <v>179.5874227</v>
      </c>
      <c r="D1080" s="1">
        <f>D1079*(1+'2.2 Retornos'!AH1085)</f>
        <v>88.15685171</v>
      </c>
    </row>
    <row r="1081">
      <c r="A1081" s="46">
        <f>'2.2 Retornos'!A1086</f>
        <v>43516</v>
      </c>
      <c r="B1081" s="1">
        <f>B1080*(1+'2.2 Retornos'!L1086)</f>
        <v>124.7237218</v>
      </c>
      <c r="C1081" s="1">
        <f>C1080*(1+'2.2 Retornos'!W1086)</f>
        <v>182.4695369</v>
      </c>
      <c r="D1081" s="1">
        <f>D1080*(1+'2.2 Retornos'!AH1086)</f>
        <v>88.38370721</v>
      </c>
    </row>
    <row r="1082">
      <c r="A1082" s="46">
        <f>'2.2 Retornos'!A1087</f>
        <v>43517</v>
      </c>
      <c r="B1082" s="1">
        <f>B1081*(1+'2.2 Retornos'!L1087)</f>
        <v>124.4323278</v>
      </c>
      <c r="C1082" s="1">
        <f>C1081*(1+'2.2 Retornos'!W1087)</f>
        <v>179.8035669</v>
      </c>
      <c r="D1082" s="1">
        <f>D1081*(1+'2.2 Retornos'!AH1087)</f>
        <v>87.80187246</v>
      </c>
    </row>
    <row r="1083">
      <c r="A1083" s="46">
        <f>'2.2 Retornos'!A1088</f>
        <v>43518</v>
      </c>
      <c r="B1083" s="1">
        <f>B1082*(1+'2.2 Retornos'!L1088)</f>
        <v>124.4712567</v>
      </c>
      <c r="C1083" s="1">
        <f>C1082*(1+'2.2 Retornos'!W1088)</f>
        <v>183.7269692</v>
      </c>
      <c r="D1083" s="1">
        <f>D1082*(1+'2.2 Retornos'!AH1088)</f>
        <v>87.58799278</v>
      </c>
    </row>
    <row r="1084">
      <c r="A1084" s="46">
        <f>'2.2 Retornos'!A1089</f>
        <v>43521</v>
      </c>
      <c r="B1084" s="1">
        <f>B1083*(1+'2.2 Retornos'!L1089)</f>
        <v>125.2696039</v>
      </c>
      <c r="C1084" s="1">
        <f>C1083*(1+'2.2 Retornos'!W1089)</f>
        <v>182.3926098</v>
      </c>
      <c r="D1084" s="1">
        <f>D1083*(1+'2.2 Retornos'!AH1089)</f>
        <v>88.10417233</v>
      </c>
    </row>
    <row r="1085">
      <c r="A1085" s="46">
        <f>'2.2 Retornos'!A1090</f>
        <v>43522</v>
      </c>
      <c r="B1085" s="1">
        <f>B1084*(1+'2.2 Retornos'!L1090)</f>
        <v>124.929003</v>
      </c>
      <c r="C1085" s="1">
        <f>C1084*(1+'2.2 Retornos'!W1090)</f>
        <v>180.7063906</v>
      </c>
      <c r="D1085" s="1">
        <f>D1084*(1+'2.2 Retornos'!AH1090)</f>
        <v>88.84912219</v>
      </c>
    </row>
    <row r="1086">
      <c r="A1086" s="46">
        <f>'2.2 Retornos'!A1091</f>
        <v>43523</v>
      </c>
      <c r="B1086" s="1">
        <f>B1085*(1+'2.2 Retornos'!L1091)</f>
        <v>125.3886709</v>
      </c>
      <c r="C1086" s="1">
        <f>C1085*(1+'2.2 Retornos'!W1091)</f>
        <v>177.3250667</v>
      </c>
      <c r="D1086" s="1">
        <f>D1085*(1+'2.2 Retornos'!AH1091)</f>
        <v>89.37348618</v>
      </c>
    </row>
    <row r="1087">
      <c r="A1087" s="46">
        <f>'2.2 Retornos'!A1092</f>
        <v>43524</v>
      </c>
      <c r="B1087" s="1">
        <f>B1086*(1+'2.2 Retornos'!L1092)</f>
        <v>124.1347161</v>
      </c>
      <c r="C1087" s="1">
        <f>C1086*(1+'2.2 Retornos'!W1092)</f>
        <v>175.355379</v>
      </c>
      <c r="D1087" s="1">
        <f>D1086*(1+'2.2 Retornos'!AH1092)</f>
        <v>88.48731323</v>
      </c>
    </row>
    <row r="1088">
      <c r="A1088" s="46">
        <f>'2.2 Retornos'!A1093</f>
        <v>43525</v>
      </c>
      <c r="B1088" s="1">
        <f>B1087*(1+'2.2 Retornos'!L1093)</f>
        <v>124.585407</v>
      </c>
      <c r="C1088" s="1">
        <f>C1087*(1+'2.2 Retornos'!W1093)</f>
        <v>174.4640032</v>
      </c>
      <c r="D1088" s="1">
        <f>D1087*(1+'2.2 Retornos'!AH1093)</f>
        <v>88.95659168</v>
      </c>
    </row>
    <row r="1089">
      <c r="A1089" s="46">
        <f>'2.2 Retornos'!A1094</f>
        <v>43528</v>
      </c>
      <c r="B1089" s="1">
        <f>B1088*(1+'2.2 Retornos'!L1094)</f>
        <v>124.9546612</v>
      </c>
      <c r="C1089" s="1">
        <f>C1088*(1+'2.2 Retornos'!W1094)</f>
        <v>175.66452</v>
      </c>
      <c r="D1089" s="1">
        <f>D1088*(1+'2.2 Retornos'!AH1094)</f>
        <v>86.3804916</v>
      </c>
    </row>
    <row r="1090">
      <c r="A1090" s="46">
        <f>'2.2 Retornos'!A1095</f>
        <v>43529</v>
      </c>
      <c r="B1090" s="1">
        <f>B1089*(1+'2.2 Retornos'!L1095)</f>
        <v>125.1734047</v>
      </c>
      <c r="C1090" s="1">
        <f>C1089*(1+'2.2 Retornos'!W1095)</f>
        <v>177.0338889</v>
      </c>
      <c r="D1090" s="1">
        <f>D1089*(1+'2.2 Retornos'!AH1095)</f>
        <v>86.70785868</v>
      </c>
    </row>
    <row r="1091">
      <c r="A1091" s="46">
        <f>'2.2 Retornos'!A1096</f>
        <v>43530</v>
      </c>
      <c r="B1091" s="1">
        <f>B1090*(1+'2.2 Retornos'!L1096)</f>
        <v>125.1615529</v>
      </c>
      <c r="C1091" s="1">
        <f>C1090*(1+'2.2 Retornos'!W1096)</f>
        <v>174.1015991</v>
      </c>
      <c r="D1091" s="1">
        <f>D1090*(1+'2.2 Retornos'!AH1096)</f>
        <v>86.07343386</v>
      </c>
    </row>
    <row r="1092">
      <c r="A1092" s="46">
        <f>'2.2 Retornos'!A1097</f>
        <v>43531</v>
      </c>
      <c r="B1092" s="1">
        <f>B1091*(1+'2.2 Retornos'!L1097)</f>
        <v>124.5018994</v>
      </c>
      <c r="C1092" s="1">
        <f>C1091*(1+'2.2 Retornos'!W1097)</f>
        <v>172.4728955</v>
      </c>
      <c r="D1092" s="1">
        <f>D1091*(1+'2.2 Retornos'!AH1097)</f>
        <v>86.7131514</v>
      </c>
    </row>
    <row r="1093">
      <c r="A1093" s="46">
        <f>'2.2 Retornos'!A1098</f>
        <v>43532</v>
      </c>
      <c r="B1093" s="1">
        <f>B1092*(1+'2.2 Retornos'!L1098)</f>
        <v>124.1479967</v>
      </c>
      <c r="C1093" s="1">
        <f>C1092*(1+'2.2 Retornos'!W1098)</f>
        <v>173.7069893</v>
      </c>
      <c r="D1093" s="1">
        <f>D1092*(1+'2.2 Retornos'!AH1098)</f>
        <v>84.72530098</v>
      </c>
    </row>
    <row r="1094">
      <c r="A1094" s="46">
        <f>'2.2 Retornos'!A1099</f>
        <v>43535</v>
      </c>
      <c r="B1094" s="1">
        <f>B1093*(1+'2.2 Retornos'!L1099)</f>
        <v>124.8687959</v>
      </c>
      <c r="C1094" s="1">
        <f>C1093*(1+'2.2 Retornos'!W1099)</f>
        <v>175.7170034</v>
      </c>
      <c r="D1094" s="1">
        <f>D1093*(1+'2.2 Retornos'!AH1099)</f>
        <v>85.66563082</v>
      </c>
    </row>
    <row r="1095">
      <c r="A1095" s="46">
        <f>'2.2 Retornos'!A1100</f>
        <v>43536</v>
      </c>
      <c r="B1095" s="1">
        <f>B1094*(1+'2.2 Retornos'!L1100)</f>
        <v>124.8667962</v>
      </c>
      <c r="C1095" s="1">
        <f>C1094*(1+'2.2 Retornos'!W1100)</f>
        <v>177.8459139</v>
      </c>
      <c r="D1095" s="1">
        <f>D1094*(1+'2.2 Retornos'!AH1100)</f>
        <v>86.14681283</v>
      </c>
    </row>
    <row r="1096">
      <c r="A1096" s="46">
        <f>'2.2 Retornos'!A1101</f>
        <v>43537</v>
      </c>
      <c r="B1096" s="1">
        <f>B1095*(1+'2.2 Retornos'!L1101)</f>
        <v>124.980635</v>
      </c>
      <c r="C1096" s="1">
        <f>C1095*(1+'2.2 Retornos'!W1101)</f>
        <v>178.119439</v>
      </c>
      <c r="D1096" s="1">
        <f>D1095*(1+'2.2 Retornos'!AH1101)</f>
        <v>87.19394042</v>
      </c>
    </row>
    <row r="1097">
      <c r="A1097" s="46">
        <f>'2.2 Retornos'!A1102</f>
        <v>43538</v>
      </c>
      <c r="B1097" s="1">
        <f>B1096*(1+'2.2 Retornos'!L1102)</f>
        <v>124.5312276</v>
      </c>
      <c r="C1097" s="1">
        <f>C1096*(1+'2.2 Retornos'!W1102)</f>
        <v>173.8855049</v>
      </c>
      <c r="D1097" s="1">
        <f>D1096*(1+'2.2 Retornos'!AH1102)</f>
        <v>87.73836077</v>
      </c>
    </row>
    <row r="1098">
      <c r="A1098" s="46">
        <f>'2.2 Retornos'!A1103</f>
        <v>43539</v>
      </c>
      <c r="B1098" s="1">
        <f>B1097*(1+'2.2 Retornos'!L1103)</f>
        <v>125.6304014</v>
      </c>
      <c r="C1098" s="1">
        <f>C1097*(1+'2.2 Retornos'!W1103)</f>
        <v>175.6901711</v>
      </c>
      <c r="D1098" s="1">
        <f>D1097*(1+'2.2 Retornos'!AH1103)</f>
        <v>87.34231133</v>
      </c>
    </row>
    <row r="1099">
      <c r="A1099" s="46">
        <f>'2.2 Retornos'!A1104</f>
        <v>43542</v>
      </c>
      <c r="B1099" s="1">
        <f>B1098*(1+'2.2 Retornos'!L1104)</f>
        <v>127.0014366</v>
      </c>
      <c r="C1099" s="1">
        <f>C1098*(1+'2.2 Retornos'!W1104)</f>
        <v>174.9748347</v>
      </c>
      <c r="D1099" s="1">
        <f>D1098*(1+'2.2 Retornos'!AH1104)</f>
        <v>88.71552652</v>
      </c>
    </row>
    <row r="1100">
      <c r="A1100" s="46">
        <f>'2.2 Retornos'!A1105</f>
        <v>43543</v>
      </c>
      <c r="B1100" s="1">
        <f>B1099*(1+'2.2 Retornos'!L1105)</f>
        <v>126.8822851</v>
      </c>
      <c r="C1100" s="1">
        <f>C1099*(1+'2.2 Retornos'!W1105)</f>
        <v>175.5363671</v>
      </c>
      <c r="D1100" s="1">
        <f>D1099*(1+'2.2 Retornos'!AH1105)</f>
        <v>87.96836494</v>
      </c>
    </row>
    <row r="1101">
      <c r="A1101" s="46">
        <f>'2.2 Retornos'!A1106</f>
        <v>43544</v>
      </c>
      <c r="B1101" s="1">
        <f>B1100*(1+'2.2 Retornos'!L1106)</f>
        <v>125.8389829</v>
      </c>
      <c r="C1101" s="1">
        <f>C1100*(1+'2.2 Retornos'!W1106)</f>
        <v>178.3943552</v>
      </c>
      <c r="D1101" s="1">
        <f>D1100*(1+'2.2 Retornos'!AH1106)</f>
        <v>89.50746844</v>
      </c>
    </row>
    <row r="1102">
      <c r="A1102" s="46">
        <f>'2.2 Retornos'!A1107</f>
        <v>43545</v>
      </c>
      <c r="B1102" s="1">
        <f>B1101*(1+'2.2 Retornos'!L1107)</f>
        <v>125.4038502</v>
      </c>
      <c r="C1102" s="1">
        <f>C1101*(1+'2.2 Retornos'!W1107)</f>
        <v>180.8532959</v>
      </c>
      <c r="D1102" s="1">
        <f>D1101*(1+'2.2 Retornos'!AH1107)</f>
        <v>90.10036265</v>
      </c>
    </row>
    <row r="1103">
      <c r="A1103" s="46">
        <f>'2.2 Retornos'!A1108</f>
        <v>43546</v>
      </c>
      <c r="B1103" s="1">
        <f>B1102*(1+'2.2 Retornos'!L1108)</f>
        <v>123.4879738</v>
      </c>
      <c r="C1103" s="1">
        <f>C1102*(1+'2.2 Retornos'!W1108)</f>
        <v>177.5913566</v>
      </c>
      <c r="D1103" s="1">
        <f>D1102*(1+'2.2 Retornos'!AH1108)</f>
        <v>88.16189145</v>
      </c>
    </row>
    <row r="1104">
      <c r="A1104" s="46">
        <f>'2.2 Retornos'!A1109</f>
        <v>43549</v>
      </c>
      <c r="B1104" s="1">
        <f>B1103*(1+'2.2 Retornos'!L1109)</f>
        <v>122.9700638</v>
      </c>
      <c r="C1104" s="1">
        <f>C1103*(1+'2.2 Retornos'!W1109)</f>
        <v>180.7093847</v>
      </c>
      <c r="D1104" s="1">
        <f>D1103*(1+'2.2 Retornos'!AH1109)</f>
        <v>86.57890767</v>
      </c>
    </row>
    <row r="1105">
      <c r="A1105" s="46">
        <f>'2.2 Retornos'!A1110</f>
        <v>43550</v>
      </c>
      <c r="B1105" s="1">
        <f>B1104*(1+'2.2 Retornos'!L1110)</f>
        <v>123.3071339</v>
      </c>
      <c r="C1105" s="1">
        <f>C1104*(1+'2.2 Retornos'!W1110)</f>
        <v>183.4587155</v>
      </c>
      <c r="D1105" s="1">
        <f>D1104*(1+'2.2 Retornos'!AH1110)</f>
        <v>88.01078735</v>
      </c>
    </row>
    <row r="1106">
      <c r="A1106" s="46">
        <f>'2.2 Retornos'!A1111</f>
        <v>43551</v>
      </c>
      <c r="B1106" s="1">
        <f>B1105*(1+'2.2 Retornos'!L1111)</f>
        <v>123.1698901</v>
      </c>
      <c r="C1106" s="1">
        <f>C1105*(1+'2.2 Retornos'!W1111)</f>
        <v>182.6412405</v>
      </c>
      <c r="D1106" s="1">
        <f>D1105*(1+'2.2 Retornos'!AH1111)</f>
        <v>86.66265153</v>
      </c>
    </row>
    <row r="1107">
      <c r="A1107" s="46">
        <f>'2.2 Retornos'!A1112</f>
        <v>43552</v>
      </c>
      <c r="B1107" s="1">
        <f>B1106*(1+'2.2 Retornos'!L1112)</f>
        <v>123.2936805</v>
      </c>
      <c r="C1107" s="1">
        <f>C1106*(1+'2.2 Retornos'!W1112)</f>
        <v>180.6573334</v>
      </c>
      <c r="D1107" s="1">
        <f>D1106*(1+'2.2 Retornos'!AH1112)</f>
        <v>86.97570171</v>
      </c>
    </row>
    <row r="1108">
      <c r="A1108" s="46">
        <f>'2.2 Retornos'!A1113</f>
        <v>43553</v>
      </c>
      <c r="B1108" s="1">
        <f>B1107*(1+'2.2 Retornos'!L1113)</f>
        <v>122.3375103</v>
      </c>
      <c r="C1108" s="1">
        <f>C1107*(1+'2.2 Retornos'!W1113)</f>
        <v>180.1315177</v>
      </c>
      <c r="D1108" s="1">
        <f>D1107*(1+'2.2 Retornos'!AH1113)</f>
        <v>86.46623959</v>
      </c>
    </row>
    <row r="1109">
      <c r="A1109" s="46">
        <f>'2.2 Retornos'!A1114</f>
        <v>43556</v>
      </c>
      <c r="B1109" s="1">
        <f>B1108*(1+'2.2 Retornos'!L1114)</f>
        <v>124.5168021</v>
      </c>
      <c r="C1109" s="1">
        <f>C1108*(1+'2.2 Retornos'!W1114)</f>
        <v>180.9084789</v>
      </c>
      <c r="D1109" s="1">
        <f>D1108*(1+'2.2 Retornos'!AH1114)</f>
        <v>87.86529039</v>
      </c>
    </row>
    <row r="1110">
      <c r="A1110" s="46">
        <f>'2.2 Retornos'!A1115</f>
        <v>43557</v>
      </c>
      <c r="B1110" s="1">
        <f>B1109*(1+'2.2 Retornos'!L1115)</f>
        <v>124.8348274</v>
      </c>
      <c r="C1110" s="1">
        <f>C1109*(1+'2.2 Retornos'!W1115)</f>
        <v>180.4207356</v>
      </c>
      <c r="D1110" s="1">
        <f>D1109*(1+'2.2 Retornos'!AH1115)</f>
        <v>87.82578025</v>
      </c>
    </row>
    <row r="1111">
      <c r="A1111" s="46">
        <f>'2.2 Retornos'!A1116</f>
        <v>43558</v>
      </c>
      <c r="B1111" s="1">
        <f>B1110*(1+'2.2 Retornos'!L1116)</f>
        <v>125.3839424</v>
      </c>
      <c r="C1111" s="1">
        <f>C1110*(1+'2.2 Retornos'!W1116)</f>
        <v>180.9523863</v>
      </c>
      <c r="D1111" s="1">
        <f>D1110*(1+'2.2 Retornos'!AH1116)</f>
        <v>87.21804875</v>
      </c>
    </row>
    <row r="1112">
      <c r="A1112" s="46">
        <f>'2.2 Retornos'!A1117</f>
        <v>43559</v>
      </c>
      <c r="B1112" s="1">
        <f>B1111*(1+'2.2 Retornos'!L1117)</f>
        <v>125.6399026</v>
      </c>
      <c r="C1112" s="1">
        <f>C1111*(1+'2.2 Retornos'!W1117)</f>
        <v>184.3957944</v>
      </c>
      <c r="D1112" s="1">
        <f>D1111*(1+'2.2 Retornos'!AH1117)</f>
        <v>87.76968004</v>
      </c>
    </row>
    <row r="1113">
      <c r="A1113" s="46">
        <f>'2.2 Retornos'!A1118</f>
        <v>43560</v>
      </c>
      <c r="B1113" s="1">
        <f>B1112*(1+'2.2 Retornos'!L1118)</f>
        <v>125.984697</v>
      </c>
      <c r="C1113" s="1">
        <f>C1112*(1+'2.2 Retornos'!W1118)</f>
        <v>185.0871564</v>
      </c>
      <c r="D1113" s="1">
        <f>D1112*(1+'2.2 Retornos'!AH1118)</f>
        <v>90.39055787</v>
      </c>
    </row>
    <row r="1114">
      <c r="A1114" s="46">
        <f>'2.2 Retornos'!A1119</f>
        <v>43563</v>
      </c>
      <c r="B1114" s="1">
        <f>B1113*(1+'2.2 Retornos'!L1119)</f>
        <v>125.8428192</v>
      </c>
      <c r="C1114" s="1">
        <f>C1113*(1+'2.2 Retornos'!W1119)</f>
        <v>186.3984371</v>
      </c>
      <c r="D1114" s="1">
        <f>D1113*(1+'2.2 Retornos'!AH1119)</f>
        <v>91.65489405</v>
      </c>
    </row>
    <row r="1115">
      <c r="A1115" s="46">
        <f>'2.2 Retornos'!A1120</f>
        <v>43564</v>
      </c>
      <c r="B1115" s="1">
        <f>B1114*(1+'2.2 Retornos'!L1120)</f>
        <v>125.1537242</v>
      </c>
      <c r="C1115" s="1">
        <f>C1114*(1+'2.2 Retornos'!W1120)</f>
        <v>185.9054228</v>
      </c>
      <c r="D1115" s="1">
        <f>D1114*(1+'2.2 Retornos'!AH1120)</f>
        <v>91.44097935</v>
      </c>
    </row>
    <row r="1116">
      <c r="A1116" s="46">
        <f>'2.2 Retornos'!A1121</f>
        <v>43565</v>
      </c>
      <c r="B1116" s="1">
        <f>B1115*(1+'2.2 Retornos'!L1121)</f>
        <v>125.5328879</v>
      </c>
      <c r="C1116" s="1">
        <f>C1115*(1+'2.2 Retornos'!W1121)</f>
        <v>184.9608218</v>
      </c>
      <c r="D1116" s="1">
        <f>D1115*(1+'2.2 Retornos'!AH1121)</f>
        <v>93.29126078</v>
      </c>
    </row>
    <row r="1117">
      <c r="A1117" s="46">
        <f>'2.2 Retornos'!A1122</f>
        <v>43566</v>
      </c>
      <c r="B1117" s="1">
        <f>B1116*(1+'2.2 Retornos'!L1122)</f>
        <v>125.8503247</v>
      </c>
      <c r="C1117" s="1">
        <f>C1116*(1+'2.2 Retornos'!W1122)</f>
        <v>184.7014011</v>
      </c>
      <c r="D1117" s="1">
        <f>D1116*(1+'2.2 Retornos'!AH1122)</f>
        <v>93.08147508</v>
      </c>
    </row>
    <row r="1118">
      <c r="A1118" s="46">
        <f>'2.2 Retornos'!A1123</f>
        <v>43567</v>
      </c>
      <c r="B1118" s="1">
        <f>B1117*(1+'2.2 Retornos'!L1123)</f>
        <v>126.78324</v>
      </c>
      <c r="C1118" s="1">
        <f>C1117*(1+'2.2 Retornos'!W1123)</f>
        <v>185.9154915</v>
      </c>
      <c r="D1118" s="1">
        <f>D1117*(1+'2.2 Retornos'!AH1123)</f>
        <v>93.64025786</v>
      </c>
    </row>
    <row r="1119">
      <c r="A1119" s="46">
        <f>'2.2 Retornos'!A1124</f>
        <v>43570</v>
      </c>
      <c r="B1119" s="1">
        <f>B1118*(1+'2.2 Retornos'!L1124)</f>
        <v>127.4986028</v>
      </c>
      <c r="C1119" s="1">
        <f>C1118*(1+'2.2 Retornos'!W1124)</f>
        <v>190.1890386</v>
      </c>
      <c r="D1119" s="1">
        <f>D1118*(1+'2.2 Retornos'!AH1124)</f>
        <v>93.22073121</v>
      </c>
    </row>
    <row r="1120">
      <c r="A1120" s="46">
        <f>'2.2 Retornos'!A1125</f>
        <v>43571</v>
      </c>
      <c r="B1120" s="1">
        <f>B1119*(1+'2.2 Retornos'!L1125)</f>
        <v>128.2237866</v>
      </c>
      <c r="C1120" s="1">
        <f>C1119*(1+'2.2 Retornos'!W1125)</f>
        <v>189.3149359</v>
      </c>
      <c r="D1120" s="1">
        <f>D1119*(1+'2.2 Retornos'!AH1125)</f>
        <v>93.62212429</v>
      </c>
    </row>
    <row r="1121">
      <c r="A1121" s="46">
        <f>'2.2 Retornos'!A1126</f>
        <v>43572</v>
      </c>
      <c r="B1121" s="1">
        <f>B1120*(1+'2.2 Retornos'!L1126)</f>
        <v>128.6837894</v>
      </c>
      <c r="C1121" s="1">
        <f>C1120*(1+'2.2 Retornos'!W1126)</f>
        <v>190.947542</v>
      </c>
      <c r="D1121" s="1">
        <f>D1120*(1+'2.2 Retornos'!AH1126)</f>
        <v>95.2209917</v>
      </c>
    </row>
    <row r="1122">
      <c r="A1122" s="46">
        <f>'2.2 Retornos'!A1127</f>
        <v>43573</v>
      </c>
      <c r="B1122" s="1">
        <f>B1121*(1+'2.2 Retornos'!L1127)</f>
        <v>129.1698247</v>
      </c>
      <c r="C1122" s="1">
        <f>C1121*(1+'2.2 Retornos'!W1127)</f>
        <v>187.490648</v>
      </c>
      <c r="D1122" s="1">
        <f>D1121*(1+'2.2 Retornos'!AH1127)</f>
        <v>95.27480685</v>
      </c>
    </row>
    <row r="1123">
      <c r="A1123" s="46">
        <f>'2.2 Retornos'!A1128</f>
        <v>43574</v>
      </c>
      <c r="B1123" s="1">
        <f>B1122*(1+'2.2 Retornos'!L1128)</f>
        <v>129.1698247</v>
      </c>
      <c r="C1123" s="1">
        <f>C1122*(1+'2.2 Retornos'!W1128)</f>
        <v>187.490648</v>
      </c>
      <c r="D1123" s="1">
        <f>D1122*(1+'2.2 Retornos'!AH1128)</f>
        <v>95.27480685</v>
      </c>
    </row>
    <row r="1124">
      <c r="A1124" s="46">
        <f>'2.2 Retornos'!A1129</f>
        <v>43577</v>
      </c>
      <c r="B1124" s="1">
        <f>B1123*(1+'2.2 Retornos'!L1129)</f>
        <v>128.7055794</v>
      </c>
      <c r="C1124" s="1">
        <f>C1123*(1+'2.2 Retornos'!W1129)</f>
        <v>184.2227846</v>
      </c>
      <c r="D1124" s="1">
        <f>D1123*(1+'2.2 Retornos'!AH1129)</f>
        <v>96.36133665</v>
      </c>
    </row>
    <row r="1125">
      <c r="A1125" s="46">
        <f>'2.2 Retornos'!A1130</f>
        <v>43578</v>
      </c>
      <c r="B1125" s="1">
        <f>B1124*(1+'2.2 Retornos'!L1130)</f>
        <v>129.3508356</v>
      </c>
      <c r="C1125" s="1">
        <f>C1124*(1+'2.2 Retornos'!W1130)</f>
        <v>183.8057843</v>
      </c>
      <c r="D1125" s="1">
        <f>D1124*(1+'2.2 Retornos'!AH1130)</f>
        <v>97.51537041</v>
      </c>
    </row>
    <row r="1126">
      <c r="A1126" s="46">
        <f>'2.2 Retornos'!A1131</f>
        <v>43579</v>
      </c>
      <c r="B1126" s="1">
        <f>B1125*(1+'2.2 Retornos'!L1131)</f>
        <v>128.2630764</v>
      </c>
      <c r="C1126" s="1">
        <f>C1125*(1+'2.2 Retornos'!W1131)</f>
        <v>183.3826933</v>
      </c>
      <c r="D1126" s="1">
        <f>D1125*(1+'2.2 Retornos'!AH1131)</f>
        <v>95.51101</v>
      </c>
    </row>
    <row r="1127">
      <c r="A1127" s="46">
        <f>'2.2 Retornos'!A1132</f>
        <v>43580</v>
      </c>
      <c r="B1127" s="1">
        <f>B1126*(1+'2.2 Retornos'!L1132)</f>
        <v>128.6765564</v>
      </c>
      <c r="C1127" s="1">
        <f>C1126*(1+'2.2 Retornos'!W1132)</f>
        <v>180.2612899</v>
      </c>
      <c r="D1127" s="1">
        <f>D1126*(1+'2.2 Retornos'!AH1132)</f>
        <v>94.8363301</v>
      </c>
    </row>
    <row r="1128">
      <c r="A1128" s="46">
        <f>'2.2 Retornos'!A1133</f>
        <v>43581</v>
      </c>
      <c r="B1128" s="1">
        <f>B1127*(1+'2.2 Retornos'!L1133)</f>
        <v>129.1495207</v>
      </c>
      <c r="C1128" s="1">
        <f>C1127*(1+'2.2 Retornos'!W1133)</f>
        <v>185.4182733</v>
      </c>
      <c r="D1128" s="1">
        <f>D1127*(1+'2.2 Retornos'!AH1133)</f>
        <v>93.65237747</v>
      </c>
    </row>
    <row r="1129">
      <c r="A1129" s="46">
        <f>'2.2 Retornos'!A1134</f>
        <v>43584</v>
      </c>
      <c r="B1129" s="1">
        <f>B1128*(1+'2.2 Retornos'!L1134)</f>
        <v>129.5973885</v>
      </c>
      <c r="C1129" s="1">
        <f>C1128*(1+'2.2 Retornos'!W1134)</f>
        <v>180.8071697</v>
      </c>
      <c r="D1129" s="1">
        <f>D1128*(1+'2.2 Retornos'!AH1134)</f>
        <v>93.72598582</v>
      </c>
    </row>
    <row r="1130">
      <c r="A1130" s="46">
        <f>'2.2 Retornos'!A1135</f>
        <v>43585</v>
      </c>
      <c r="B1130" s="1">
        <f>B1129*(1+'2.2 Retornos'!L1135)</f>
        <v>129.9083137</v>
      </c>
      <c r="C1130" s="1">
        <f>C1129*(1+'2.2 Retornos'!W1135)</f>
        <v>179.0028263</v>
      </c>
      <c r="D1130" s="1">
        <f>D1129*(1+'2.2 Retornos'!AH1135)</f>
        <v>92.71027352</v>
      </c>
    </row>
    <row r="1131">
      <c r="A1131" s="46">
        <f>'2.2 Retornos'!A1136</f>
        <v>43586</v>
      </c>
      <c r="B1131" s="1">
        <f>B1130*(1+'2.2 Retornos'!L1136)</f>
        <v>129.8017012</v>
      </c>
      <c r="C1131" s="1">
        <f>C1130*(1+'2.2 Retornos'!W1136)</f>
        <v>173.1118829</v>
      </c>
      <c r="D1131" s="1">
        <f>D1130*(1+'2.2 Retornos'!AH1136)</f>
        <v>90.49227036</v>
      </c>
    </row>
    <row r="1132">
      <c r="A1132" s="46">
        <f>'2.2 Retornos'!A1137</f>
        <v>43587</v>
      </c>
      <c r="B1132" s="1">
        <f>B1131*(1+'2.2 Retornos'!L1137)</f>
        <v>129.3911431</v>
      </c>
      <c r="C1132" s="1">
        <f>C1131*(1+'2.2 Retornos'!W1137)</f>
        <v>171.2613253</v>
      </c>
      <c r="D1132" s="1">
        <f>D1131*(1+'2.2 Retornos'!AH1137)</f>
        <v>87.62157844</v>
      </c>
    </row>
    <row r="1133">
      <c r="A1133" s="46">
        <f>'2.2 Retornos'!A1138</f>
        <v>43588</v>
      </c>
      <c r="B1133" s="1">
        <f>B1132*(1+'2.2 Retornos'!L1138)</f>
        <v>129.9505995</v>
      </c>
      <c r="C1133" s="1">
        <f>C1132*(1+'2.2 Retornos'!W1138)</f>
        <v>173.759638</v>
      </c>
      <c r="D1133" s="1">
        <f>D1132*(1+'2.2 Retornos'!AH1138)</f>
        <v>88.65781881</v>
      </c>
    </row>
    <row r="1134">
      <c r="A1134" s="46">
        <f>'2.2 Retornos'!A1139</f>
        <v>43591</v>
      </c>
      <c r="B1134" s="1">
        <f>B1133*(1+'2.2 Retornos'!L1139)</f>
        <v>129.6868548</v>
      </c>
      <c r="C1134" s="1">
        <f>C1133*(1+'2.2 Retornos'!W1139)</f>
        <v>172.1056291</v>
      </c>
      <c r="D1134" s="1">
        <f>D1133*(1+'2.2 Retornos'!AH1139)</f>
        <v>88.59695576</v>
      </c>
    </row>
    <row r="1135">
      <c r="A1135" s="46">
        <f>'2.2 Retornos'!A1140</f>
        <v>43592</v>
      </c>
      <c r="B1135" s="1">
        <f>B1134*(1+'2.2 Retornos'!L1140)</f>
        <v>128.36224</v>
      </c>
      <c r="C1135" s="1">
        <f>C1134*(1+'2.2 Retornos'!W1140)</f>
        <v>169.3588324</v>
      </c>
      <c r="D1135" s="1">
        <f>D1134*(1+'2.2 Retornos'!AH1140)</f>
        <v>87.56554831</v>
      </c>
    </row>
    <row r="1136">
      <c r="A1136" s="46">
        <f>'2.2 Retornos'!A1141</f>
        <v>43593</v>
      </c>
      <c r="B1136" s="1">
        <f>B1135*(1+'2.2 Retornos'!L1141)</f>
        <v>128.3307855</v>
      </c>
      <c r="C1136" s="1">
        <f>C1135*(1+'2.2 Retornos'!W1141)</f>
        <v>169.9370348</v>
      </c>
      <c r="D1136" s="1">
        <f>D1135*(1+'2.2 Retornos'!AH1141)</f>
        <v>89.0515488</v>
      </c>
    </row>
    <row r="1137">
      <c r="A1137" s="46">
        <f>'2.2 Retornos'!A1142</f>
        <v>43594</v>
      </c>
      <c r="B1137" s="1">
        <f>B1136*(1+'2.2 Retornos'!L1142)</f>
        <v>127.3966362</v>
      </c>
      <c r="C1137" s="1">
        <f>C1136*(1+'2.2 Retornos'!W1142)</f>
        <v>167.5362349</v>
      </c>
      <c r="D1137" s="1">
        <f>D1136*(1+'2.2 Retornos'!AH1142)</f>
        <v>89.15474325</v>
      </c>
    </row>
    <row r="1138">
      <c r="A1138" s="46">
        <f>'2.2 Retornos'!A1143</f>
        <v>43595</v>
      </c>
      <c r="B1138" s="1">
        <f>B1137*(1+'2.2 Retornos'!L1143)</f>
        <v>127.1508794</v>
      </c>
      <c r="C1138" s="1">
        <f>C1137*(1+'2.2 Retornos'!W1143)</f>
        <v>167.0967098</v>
      </c>
      <c r="D1138" s="1">
        <f>D1137*(1+'2.2 Retornos'!AH1143)</f>
        <v>88.73546599</v>
      </c>
    </row>
    <row r="1139">
      <c r="A1139" s="46">
        <f>'2.2 Retornos'!A1144</f>
        <v>43598</v>
      </c>
      <c r="B1139" s="1">
        <f>B1138*(1+'2.2 Retornos'!L1144)</f>
        <v>125.3494565</v>
      </c>
      <c r="C1139" s="1">
        <f>C1138*(1+'2.2 Retornos'!W1144)</f>
        <v>166.0421803</v>
      </c>
      <c r="D1139" s="1">
        <f>D1138*(1+'2.2 Retornos'!AH1144)</f>
        <v>87.04343496</v>
      </c>
    </row>
    <row r="1140">
      <c r="A1140" s="46">
        <f>'2.2 Retornos'!A1145</f>
        <v>43599</v>
      </c>
      <c r="B1140" s="1">
        <f>B1139*(1+'2.2 Retornos'!L1145)</f>
        <v>126.2128169</v>
      </c>
      <c r="C1140" s="1">
        <f>C1139*(1+'2.2 Retornos'!W1145)</f>
        <v>168.1615818</v>
      </c>
      <c r="D1140" s="1">
        <f>D1139*(1+'2.2 Retornos'!AH1145)</f>
        <v>88.42731203</v>
      </c>
    </row>
    <row r="1141">
      <c r="A1141" s="46">
        <f>'2.2 Retornos'!A1146</f>
        <v>43600</v>
      </c>
      <c r="B1141" s="1">
        <f>B1140*(1+'2.2 Retornos'!L1146)</f>
        <v>126.158393</v>
      </c>
      <c r="C1141" s="1">
        <f>C1140*(1+'2.2 Retornos'!W1146)</f>
        <v>166.9307404</v>
      </c>
      <c r="D1141" s="1">
        <f>D1140*(1+'2.2 Retornos'!AH1146)</f>
        <v>88.40999591</v>
      </c>
    </row>
    <row r="1142">
      <c r="A1142" s="46">
        <f>'2.2 Retornos'!A1147</f>
        <v>43601</v>
      </c>
      <c r="B1142" s="1">
        <f>B1141*(1+'2.2 Retornos'!L1147)</f>
        <v>126.7834357</v>
      </c>
      <c r="C1142" s="1">
        <f>C1141*(1+'2.2 Retornos'!W1147)</f>
        <v>166.7404105</v>
      </c>
      <c r="D1142" s="1">
        <f>D1141*(1+'2.2 Retornos'!AH1147)</f>
        <v>89.05360013</v>
      </c>
    </row>
    <row r="1143">
      <c r="A1143" s="46">
        <f>'2.2 Retornos'!A1148</f>
        <v>43602</v>
      </c>
      <c r="B1143" s="1">
        <f>B1142*(1+'2.2 Retornos'!L1148)</f>
        <v>126.2141622</v>
      </c>
      <c r="C1143" s="1">
        <f>C1142*(1+'2.2 Retornos'!W1148)</f>
        <v>164.7216405</v>
      </c>
      <c r="D1143" s="1">
        <f>D1142*(1+'2.2 Retornos'!AH1148)</f>
        <v>87.82200132</v>
      </c>
    </row>
    <row r="1144">
      <c r="A1144" s="46">
        <f>'2.2 Retornos'!A1149</f>
        <v>43605</v>
      </c>
      <c r="B1144" s="1">
        <f>B1143*(1+'2.2 Retornos'!L1149)</f>
        <v>126.2141622</v>
      </c>
      <c r="C1144" s="1">
        <f>C1143*(1+'2.2 Retornos'!W1149)</f>
        <v>164.7216405</v>
      </c>
      <c r="D1144" s="1">
        <f>D1143*(1+'2.2 Retornos'!AH1149)</f>
        <v>87.82200132</v>
      </c>
    </row>
    <row r="1145">
      <c r="A1145" s="46">
        <f>'2.2 Retornos'!A1150</f>
        <v>43606</v>
      </c>
      <c r="B1145" s="1">
        <f>B1144*(1+'2.2 Retornos'!L1150)</f>
        <v>127.0205458</v>
      </c>
      <c r="C1145" s="1">
        <f>C1144*(1+'2.2 Retornos'!W1150)</f>
        <v>163.0765081</v>
      </c>
      <c r="D1145" s="1">
        <f>D1144*(1+'2.2 Retornos'!AH1150)</f>
        <v>88.33639111</v>
      </c>
    </row>
    <row r="1146">
      <c r="A1146" s="46">
        <f>'2.2 Retornos'!A1151</f>
        <v>43607</v>
      </c>
      <c r="B1146" s="1">
        <f>B1145*(1+'2.2 Retornos'!L1151)</f>
        <v>125.7395907</v>
      </c>
      <c r="C1146" s="1">
        <f>C1145*(1+'2.2 Retornos'!W1151)</f>
        <v>157.8007633</v>
      </c>
      <c r="D1146" s="1">
        <f>D1145*(1+'2.2 Retornos'!AH1151)</f>
        <v>86.60913695</v>
      </c>
    </row>
    <row r="1147">
      <c r="A1147" s="46">
        <f>'2.2 Retornos'!A1152</f>
        <v>43608</v>
      </c>
      <c r="B1147" s="1">
        <f>B1146*(1+'2.2 Retornos'!L1152)</f>
        <v>124.428482</v>
      </c>
      <c r="C1147" s="1">
        <f>C1146*(1+'2.2 Retornos'!W1152)</f>
        <v>157.5095746</v>
      </c>
      <c r="D1147" s="1">
        <f>D1146*(1+'2.2 Retornos'!AH1152)</f>
        <v>83.97417982</v>
      </c>
    </row>
    <row r="1148">
      <c r="A1148" s="46">
        <f>'2.2 Retornos'!A1153</f>
        <v>43609</v>
      </c>
      <c r="B1148" s="1">
        <f>B1147*(1+'2.2 Retornos'!L1153)</f>
        <v>125.2330761</v>
      </c>
      <c r="C1148" s="1">
        <f>C1147*(1+'2.2 Retornos'!W1153)</f>
        <v>158.3767183</v>
      </c>
      <c r="D1148" s="1">
        <f>D1147*(1+'2.2 Retornos'!AH1153)</f>
        <v>84.48177266</v>
      </c>
    </row>
    <row r="1149">
      <c r="A1149" s="46">
        <f>'2.2 Retornos'!A1154</f>
        <v>43612</v>
      </c>
      <c r="B1149" s="1">
        <f>B1148*(1+'2.2 Retornos'!L1154)</f>
        <v>126.1160745</v>
      </c>
      <c r="C1149" s="1">
        <f>C1148*(1+'2.2 Retornos'!W1154)</f>
        <v>159.3737248</v>
      </c>
      <c r="D1149" s="1">
        <f>D1148*(1+'2.2 Retornos'!AH1154)</f>
        <v>85.8787037</v>
      </c>
    </row>
    <row r="1150">
      <c r="A1150" s="46">
        <f>'2.2 Retornos'!A1155</f>
        <v>43613</v>
      </c>
      <c r="B1150" s="1">
        <f>B1149*(1+'2.2 Retornos'!L1155)</f>
        <v>125.1812717</v>
      </c>
      <c r="C1150" s="1">
        <f>C1149*(1+'2.2 Retornos'!W1155)</f>
        <v>159.2000087</v>
      </c>
      <c r="D1150" s="1">
        <f>D1149*(1+'2.2 Retornos'!AH1155)</f>
        <v>85.21812998</v>
      </c>
    </row>
    <row r="1151">
      <c r="A1151" s="46">
        <f>'2.2 Retornos'!A1156</f>
        <v>43614</v>
      </c>
      <c r="B1151" s="1">
        <f>B1150*(1+'2.2 Retornos'!L1156)</f>
        <v>124.0419928</v>
      </c>
      <c r="C1151" s="1">
        <f>C1150*(1+'2.2 Retornos'!W1156)</f>
        <v>159.1968288</v>
      </c>
      <c r="D1151" s="1">
        <f>D1150*(1+'2.2 Retornos'!AH1156)</f>
        <v>86.3011961</v>
      </c>
    </row>
    <row r="1152">
      <c r="A1152" s="46">
        <f>'2.2 Retornos'!A1157</f>
        <v>43615</v>
      </c>
      <c r="B1152" s="1">
        <f>B1151*(1+'2.2 Retornos'!L1157)</f>
        <v>123.4747938</v>
      </c>
      <c r="C1152" s="1">
        <f>C1151*(1+'2.2 Retornos'!W1157)</f>
        <v>158.8887172</v>
      </c>
      <c r="D1152" s="1">
        <f>D1151*(1+'2.2 Retornos'!AH1157)</f>
        <v>85.28637024</v>
      </c>
    </row>
    <row r="1153">
      <c r="A1153" s="46">
        <f>'2.2 Retornos'!A1158</f>
        <v>43616</v>
      </c>
      <c r="B1153" s="1">
        <f>B1152*(1+'2.2 Retornos'!L1158)</f>
        <v>122.0689192</v>
      </c>
      <c r="C1153" s="1">
        <f>C1152*(1+'2.2 Retornos'!W1158)</f>
        <v>162.5080497</v>
      </c>
      <c r="D1153" s="1">
        <f>D1152*(1+'2.2 Retornos'!AH1158)</f>
        <v>84.63874261</v>
      </c>
    </row>
    <row r="1154">
      <c r="A1154" s="46">
        <f>'2.2 Retornos'!A1159</f>
        <v>43619</v>
      </c>
      <c r="B1154" s="1">
        <f>B1153*(1+'2.2 Retornos'!L1159)</f>
        <v>122.4684197</v>
      </c>
      <c r="C1154" s="1">
        <f>C1153*(1+'2.2 Retornos'!W1159)</f>
        <v>169.1275203</v>
      </c>
      <c r="D1154" s="1">
        <f>D1153*(1+'2.2 Retornos'!AH1159)</f>
        <v>83.04147252</v>
      </c>
    </row>
    <row r="1155">
      <c r="A1155" s="46">
        <f>'2.2 Retornos'!A1160</f>
        <v>43620</v>
      </c>
      <c r="B1155" s="1">
        <f>B1154*(1+'2.2 Retornos'!L1160)</f>
        <v>124.4729495</v>
      </c>
      <c r="C1155" s="1">
        <f>C1154*(1+'2.2 Retornos'!W1160)</f>
        <v>171.5792867</v>
      </c>
      <c r="D1155" s="1">
        <f>D1154*(1+'2.2 Retornos'!AH1160)</f>
        <v>83.48459532</v>
      </c>
    </row>
    <row r="1156">
      <c r="A1156" s="46">
        <f>'2.2 Retornos'!A1161</f>
        <v>43621</v>
      </c>
      <c r="B1156" s="1">
        <f>B1155*(1+'2.2 Retornos'!L1161)</f>
        <v>124.6683192</v>
      </c>
      <c r="C1156" s="1">
        <f>C1155*(1+'2.2 Retornos'!W1161)</f>
        <v>169.6197025</v>
      </c>
      <c r="D1156" s="1">
        <f>D1155*(1+'2.2 Retornos'!AH1161)</f>
        <v>81.38255906</v>
      </c>
    </row>
    <row r="1157">
      <c r="A1157" s="46">
        <f>'2.2 Retornos'!A1162</f>
        <v>43622</v>
      </c>
      <c r="B1157" s="1">
        <f>B1156*(1+'2.2 Retornos'!L1162)</f>
        <v>124.688861</v>
      </c>
      <c r="C1157" s="1">
        <f>C1156*(1+'2.2 Retornos'!W1162)</f>
        <v>171.2566247</v>
      </c>
      <c r="D1157" s="1">
        <f>D1156*(1+'2.2 Retornos'!AH1162)</f>
        <v>81.98801742</v>
      </c>
    </row>
    <row r="1158">
      <c r="A1158" s="46">
        <f>'2.2 Retornos'!A1163</f>
        <v>43623</v>
      </c>
      <c r="B1158" s="1">
        <f>B1157*(1+'2.2 Retornos'!L1163)</f>
        <v>124.7976725</v>
      </c>
      <c r="C1158" s="1">
        <f>C1157*(1+'2.2 Retornos'!W1163)</f>
        <v>170.747487</v>
      </c>
      <c r="D1158" s="1">
        <f>D1157*(1+'2.2 Retornos'!AH1163)</f>
        <v>82.58044261</v>
      </c>
    </row>
    <row r="1159">
      <c r="A1159" s="46">
        <f>'2.2 Retornos'!A1164</f>
        <v>43626</v>
      </c>
      <c r="B1159" s="1">
        <f>B1158*(1+'2.2 Retornos'!L1164)</f>
        <v>124.7525854</v>
      </c>
      <c r="C1159" s="1">
        <f>C1158*(1+'2.2 Retornos'!W1164)</f>
        <v>170.2444177</v>
      </c>
      <c r="D1159" s="1">
        <f>D1158*(1+'2.2 Retornos'!AH1164)</f>
        <v>82.11679558</v>
      </c>
    </row>
    <row r="1160">
      <c r="A1160" s="46">
        <f>'2.2 Retornos'!A1165</f>
        <v>43627</v>
      </c>
      <c r="B1160" s="1">
        <f>B1159*(1+'2.2 Retornos'!L1165)</f>
        <v>124.7795386</v>
      </c>
      <c r="C1160" s="1">
        <f>C1159*(1+'2.2 Retornos'!W1165)</f>
        <v>174.2016768</v>
      </c>
      <c r="D1160" s="1">
        <f>D1159*(1+'2.2 Retornos'!AH1165)</f>
        <v>82.56014545</v>
      </c>
    </row>
    <row r="1161">
      <c r="A1161" s="46">
        <f>'2.2 Retornos'!A1166</f>
        <v>43628</v>
      </c>
      <c r="B1161" s="1">
        <f>B1160*(1+'2.2 Retornos'!L1166)</f>
        <v>123.5690583</v>
      </c>
      <c r="C1161" s="1">
        <f>C1160*(1+'2.2 Retornos'!W1166)</f>
        <v>174.561827</v>
      </c>
      <c r="D1161" s="1">
        <f>D1160*(1+'2.2 Retornos'!AH1166)</f>
        <v>81.69639249</v>
      </c>
    </row>
    <row r="1162">
      <c r="A1162" s="46">
        <f>'2.2 Retornos'!A1167</f>
        <v>43629</v>
      </c>
      <c r="B1162" s="1">
        <f>B1161*(1+'2.2 Retornos'!L1167)</f>
        <v>123.7326028</v>
      </c>
      <c r="C1162" s="1">
        <f>C1161*(1+'2.2 Retornos'!W1167)</f>
        <v>176.7372412</v>
      </c>
      <c r="D1162" s="1">
        <f>D1161*(1+'2.2 Retornos'!AH1167)</f>
        <v>82.27226865</v>
      </c>
    </row>
    <row r="1163">
      <c r="A1163" s="46">
        <f>'2.2 Retornos'!A1168</f>
        <v>43630</v>
      </c>
      <c r="B1163" s="1">
        <f>B1162*(1+'2.2 Retornos'!L1168)</f>
        <v>124.5391655</v>
      </c>
      <c r="C1163" s="1">
        <f>C1162*(1+'2.2 Retornos'!W1168)</f>
        <v>177.2129942</v>
      </c>
      <c r="D1163" s="1">
        <f>D1162*(1+'2.2 Retornos'!AH1168)</f>
        <v>82.28442442</v>
      </c>
    </row>
    <row r="1164">
      <c r="A1164" s="46">
        <f>'2.2 Retornos'!A1169</f>
        <v>43633</v>
      </c>
      <c r="B1164" s="1">
        <f>B1163*(1+'2.2 Retornos'!L1169)</f>
        <v>124.5566989</v>
      </c>
      <c r="C1164" s="1">
        <f>C1163*(1+'2.2 Retornos'!W1169)</f>
        <v>178.3250505</v>
      </c>
      <c r="D1164" s="1">
        <f>D1163*(1+'2.2 Retornos'!AH1169)</f>
        <v>82.78801069</v>
      </c>
    </row>
    <row r="1165">
      <c r="A1165" s="46">
        <f>'2.2 Retornos'!A1170</f>
        <v>43634</v>
      </c>
      <c r="B1165" s="1">
        <f>B1164*(1+'2.2 Retornos'!L1170)</f>
        <v>126.1107117</v>
      </c>
      <c r="C1165" s="1">
        <f>C1164*(1+'2.2 Retornos'!W1170)</f>
        <v>182.3393631</v>
      </c>
      <c r="D1165" s="1">
        <f>D1164*(1+'2.2 Retornos'!AH1170)</f>
        <v>83.63697554</v>
      </c>
    </row>
    <row r="1166">
      <c r="A1166" s="46">
        <f>'2.2 Retornos'!A1171</f>
        <v>43635</v>
      </c>
      <c r="B1166" s="1">
        <f>B1165*(1+'2.2 Retornos'!L1171)</f>
        <v>126.0666365</v>
      </c>
      <c r="C1166" s="1">
        <f>C1165*(1+'2.2 Retornos'!W1171)</f>
        <v>181.2866667</v>
      </c>
      <c r="D1166" s="1">
        <f>D1165*(1+'2.2 Retornos'!AH1171)</f>
        <v>82.98033459</v>
      </c>
    </row>
    <row r="1167">
      <c r="A1167" s="46">
        <f>'2.2 Retornos'!A1172</f>
        <v>43636</v>
      </c>
      <c r="B1167" s="1">
        <f>B1166*(1+'2.2 Retornos'!L1172)</f>
        <v>126.4038603</v>
      </c>
      <c r="C1167" s="1">
        <f>C1166*(1+'2.2 Retornos'!W1172)</f>
        <v>186.6243636</v>
      </c>
      <c r="D1167" s="1">
        <f>D1166*(1+'2.2 Retornos'!AH1172)</f>
        <v>84.34810162</v>
      </c>
    </row>
    <row r="1168">
      <c r="A1168" s="46">
        <f>'2.2 Retornos'!A1173</f>
        <v>43637</v>
      </c>
      <c r="B1168" s="1">
        <f>B1167*(1+'2.2 Retornos'!L1173)</f>
        <v>126.1357529</v>
      </c>
      <c r="C1168" s="1">
        <f>C1167*(1+'2.2 Retornos'!W1173)</f>
        <v>188.0400328</v>
      </c>
      <c r="D1168" s="1">
        <f>D1167*(1+'2.2 Retornos'!AH1173)</f>
        <v>83.90389234</v>
      </c>
    </row>
    <row r="1169">
      <c r="A1169" s="46">
        <f>'2.2 Retornos'!A1174</f>
        <v>43640</v>
      </c>
      <c r="B1169" s="1">
        <f>B1168*(1+'2.2 Retornos'!L1174)</f>
        <v>126.0496707</v>
      </c>
      <c r="C1169" s="1">
        <f>C1168*(1+'2.2 Retornos'!W1174)</f>
        <v>192.8943542</v>
      </c>
      <c r="D1169" s="1">
        <f>D1168*(1+'2.2 Retornos'!AH1174)</f>
        <v>84.00643379</v>
      </c>
    </row>
    <row r="1170">
      <c r="A1170" s="46">
        <f>'2.2 Retornos'!A1175</f>
        <v>43641</v>
      </c>
      <c r="B1170" s="1">
        <f>B1169*(1+'2.2 Retornos'!L1175)</f>
        <v>125.4210679</v>
      </c>
      <c r="C1170" s="1">
        <f>C1169*(1+'2.2 Retornos'!W1175)</f>
        <v>191.6430206</v>
      </c>
      <c r="D1170" s="1">
        <f>D1169*(1+'2.2 Retornos'!AH1175)</f>
        <v>83.44031791</v>
      </c>
    </row>
    <row r="1171">
      <c r="A1171" s="46">
        <f>'2.2 Retornos'!A1176</f>
        <v>43642</v>
      </c>
      <c r="B1171" s="1">
        <f>B1170*(1+'2.2 Retornos'!L1176)</f>
        <v>125.0514094</v>
      </c>
      <c r="C1171" s="1">
        <f>C1170*(1+'2.2 Retornos'!W1176)</f>
        <v>190.3372734</v>
      </c>
      <c r="D1171" s="1">
        <f>D1170*(1+'2.2 Retornos'!AH1176)</f>
        <v>84.44111493</v>
      </c>
    </row>
    <row r="1172">
      <c r="A1172" s="46">
        <f>'2.2 Retornos'!A1177</f>
        <v>43643</v>
      </c>
      <c r="B1172" s="1">
        <f>B1171*(1+'2.2 Retornos'!L1177)</f>
        <v>124.6505303</v>
      </c>
      <c r="C1172" s="1">
        <f>C1171*(1+'2.2 Retornos'!W1177)</f>
        <v>188.885254</v>
      </c>
      <c r="D1172" s="1">
        <f>D1171*(1+'2.2 Retornos'!AH1177)</f>
        <v>81.74298208</v>
      </c>
    </row>
    <row r="1173">
      <c r="A1173" s="46">
        <f>'2.2 Retornos'!A1178</f>
        <v>43644</v>
      </c>
      <c r="B1173" s="1">
        <f>B1172*(1+'2.2 Retornos'!L1178)</f>
        <v>125.1150581</v>
      </c>
      <c r="C1173" s="1">
        <f>C1172*(1+'2.2 Retornos'!W1178)</f>
        <v>190.949775</v>
      </c>
      <c r="D1173" s="1">
        <f>D1172*(1+'2.2 Retornos'!AH1178)</f>
        <v>82.31242324</v>
      </c>
    </row>
    <row r="1174">
      <c r="A1174" s="46">
        <f>'2.2 Retornos'!A1179</f>
        <v>43647</v>
      </c>
      <c r="B1174" s="1">
        <f>B1173*(1+'2.2 Retornos'!L1179)</f>
        <v>125.1150581</v>
      </c>
      <c r="C1174" s="1">
        <f>C1173*(1+'2.2 Retornos'!W1179)</f>
        <v>190.949775</v>
      </c>
      <c r="D1174" s="1">
        <f>D1173*(1+'2.2 Retornos'!AH1179)</f>
        <v>82.31242324</v>
      </c>
    </row>
    <row r="1175">
      <c r="A1175" s="46">
        <f>'2.2 Retornos'!A1180</f>
        <v>43648</v>
      </c>
      <c r="B1175" s="1">
        <f>B1174*(1+'2.2 Retornos'!L1180)</f>
        <v>126.3925885</v>
      </c>
      <c r="C1175" s="1">
        <f>C1174*(1+'2.2 Retornos'!W1180)</f>
        <v>190.5535184</v>
      </c>
      <c r="D1175" s="1">
        <f>D1174*(1+'2.2 Retornos'!AH1180)</f>
        <v>81.59138175</v>
      </c>
    </row>
    <row r="1176">
      <c r="A1176" s="46">
        <f>'2.2 Retornos'!A1181</f>
        <v>43649</v>
      </c>
      <c r="B1176" s="1">
        <f>B1175*(1+'2.2 Retornos'!L1181)</f>
        <v>127.0589923</v>
      </c>
      <c r="C1176" s="1">
        <f>C1175*(1+'2.2 Retornos'!W1181)</f>
        <v>190.3548719</v>
      </c>
      <c r="D1176" s="1">
        <f>D1175*(1+'2.2 Retornos'!AH1181)</f>
        <v>82.11764137</v>
      </c>
    </row>
    <row r="1177">
      <c r="A1177" s="46">
        <f>'2.2 Retornos'!A1182</f>
        <v>43650</v>
      </c>
      <c r="B1177" s="1">
        <f>B1176*(1+'2.2 Retornos'!L1182)</f>
        <v>127.0178652</v>
      </c>
      <c r="C1177" s="1">
        <f>C1176*(1+'2.2 Retornos'!W1182)</f>
        <v>190.7303301</v>
      </c>
      <c r="D1177" s="1">
        <f>D1176*(1+'2.2 Retornos'!AH1182)</f>
        <v>82.63638407</v>
      </c>
    </row>
    <row r="1178">
      <c r="A1178" s="46">
        <f>'2.2 Retornos'!A1183</f>
        <v>43651</v>
      </c>
      <c r="B1178" s="1">
        <f>B1177*(1+'2.2 Retornos'!L1183)</f>
        <v>127.0743727</v>
      </c>
      <c r="C1178" s="1">
        <f>C1177*(1+'2.2 Retornos'!W1183)</f>
        <v>186.6085801</v>
      </c>
      <c r="D1178" s="1">
        <f>D1177*(1+'2.2 Retornos'!AH1183)</f>
        <v>82.31660655</v>
      </c>
    </row>
    <row r="1179">
      <c r="A1179" s="46">
        <f>'2.2 Retornos'!A1184</f>
        <v>43654</v>
      </c>
      <c r="B1179" s="1">
        <f>B1178*(1+'2.2 Retornos'!L1184)</f>
        <v>126.5883597</v>
      </c>
      <c r="C1179" s="1">
        <f>C1178*(1+'2.2 Retornos'!W1184)</f>
        <v>185.6634441</v>
      </c>
      <c r="D1179" s="1">
        <f>D1178*(1+'2.2 Retornos'!AH1184)</f>
        <v>81.57419146</v>
      </c>
    </row>
    <row r="1180">
      <c r="A1180" s="46">
        <f>'2.2 Retornos'!A1185</f>
        <v>43655</v>
      </c>
      <c r="B1180" s="1">
        <f>B1179*(1+'2.2 Retornos'!L1185)</f>
        <v>127.0371213</v>
      </c>
      <c r="C1180" s="1">
        <f>C1179*(1+'2.2 Retornos'!W1185)</f>
        <v>184.085886</v>
      </c>
      <c r="D1180" s="1">
        <f>D1179*(1+'2.2 Retornos'!AH1185)</f>
        <v>82.74230362</v>
      </c>
    </row>
    <row r="1181">
      <c r="A1181" s="46">
        <f>'2.2 Retornos'!A1186</f>
        <v>43656</v>
      </c>
      <c r="B1181" s="1">
        <f>B1180*(1+'2.2 Retornos'!L1186)</f>
        <v>126.3265645</v>
      </c>
      <c r="C1181" s="1">
        <f>C1180*(1+'2.2 Retornos'!W1186)</f>
        <v>188.7592193</v>
      </c>
      <c r="D1181" s="1">
        <f>D1180*(1+'2.2 Retornos'!AH1186)</f>
        <v>84.78980465</v>
      </c>
    </row>
    <row r="1182">
      <c r="A1182" s="46">
        <f>'2.2 Retornos'!A1187</f>
        <v>43657</v>
      </c>
      <c r="B1182" s="1">
        <f>B1181*(1+'2.2 Retornos'!L1187)</f>
        <v>126.1437477</v>
      </c>
      <c r="C1182" s="1">
        <f>C1181*(1+'2.2 Retornos'!W1187)</f>
        <v>188.6190842</v>
      </c>
      <c r="D1182" s="1">
        <f>D1181*(1+'2.2 Retornos'!AH1187)</f>
        <v>84.91037369</v>
      </c>
    </row>
    <row r="1183">
      <c r="A1183" s="46">
        <f>'2.2 Retornos'!A1188</f>
        <v>43658</v>
      </c>
      <c r="B1183" s="1">
        <f>B1182*(1+'2.2 Retornos'!L1188)</f>
        <v>125.8320996</v>
      </c>
      <c r="C1183" s="1">
        <f>C1182*(1+'2.2 Retornos'!W1188)</f>
        <v>188.6915528</v>
      </c>
      <c r="D1183" s="1">
        <f>D1182*(1+'2.2 Retornos'!AH1188)</f>
        <v>84.80206221</v>
      </c>
    </row>
    <row r="1184">
      <c r="A1184" s="46">
        <f>'2.2 Retornos'!A1189</f>
        <v>43661</v>
      </c>
      <c r="B1184" s="1">
        <f>B1183*(1+'2.2 Retornos'!L1189)</f>
        <v>125.7630051</v>
      </c>
      <c r="C1184" s="1">
        <f>C1183*(1+'2.2 Retornos'!W1189)</f>
        <v>190.7334513</v>
      </c>
      <c r="D1184" s="1">
        <f>D1183*(1+'2.2 Retornos'!AH1189)</f>
        <v>84.58006933</v>
      </c>
    </row>
    <row r="1185">
      <c r="A1185" s="46">
        <f>'2.2 Retornos'!A1190</f>
        <v>43662</v>
      </c>
      <c r="B1185" s="1">
        <f>B1184*(1+'2.2 Retornos'!L1190)</f>
        <v>125.7373044</v>
      </c>
      <c r="C1185" s="1">
        <f>C1184*(1+'2.2 Retornos'!W1190)</f>
        <v>192.95875</v>
      </c>
      <c r="D1185" s="1">
        <f>D1184*(1+'2.2 Retornos'!AH1190)</f>
        <v>83.41868064</v>
      </c>
    </row>
    <row r="1186">
      <c r="A1186" s="46">
        <f>'2.2 Retornos'!A1191</f>
        <v>43663</v>
      </c>
      <c r="B1186" s="1">
        <f>B1185*(1+'2.2 Retornos'!L1191)</f>
        <v>125.2868409</v>
      </c>
      <c r="C1186" s="1">
        <f>C1185*(1+'2.2 Retornos'!W1191)</f>
        <v>195.2184525</v>
      </c>
      <c r="D1186" s="1">
        <f>D1185*(1+'2.2 Retornos'!AH1191)</f>
        <v>82.55768482</v>
      </c>
    </row>
    <row r="1187">
      <c r="A1187" s="46">
        <f>'2.2 Retornos'!A1192</f>
        <v>43664</v>
      </c>
      <c r="B1187" s="1">
        <f>B1186*(1+'2.2 Retornos'!L1192)</f>
        <v>125.6597411</v>
      </c>
      <c r="C1187" s="1">
        <f>C1186*(1+'2.2 Retornos'!W1192)</f>
        <v>197.3928013</v>
      </c>
      <c r="D1187" s="1">
        <f>D1186*(1+'2.2 Retornos'!AH1192)</f>
        <v>81.30603932</v>
      </c>
    </row>
    <row r="1188">
      <c r="A1188" s="46">
        <f>'2.2 Retornos'!A1193</f>
        <v>43665</v>
      </c>
      <c r="B1188" s="1">
        <f>B1187*(1+'2.2 Retornos'!L1193)</f>
        <v>125.7330712</v>
      </c>
      <c r="C1188" s="1">
        <f>C1187*(1+'2.2 Retornos'!W1193)</f>
        <v>201.5906386</v>
      </c>
      <c r="D1188" s="1">
        <f>D1187*(1+'2.2 Retornos'!AH1193)</f>
        <v>81.96302043</v>
      </c>
    </row>
    <row r="1189">
      <c r="A1189" s="46">
        <f>'2.2 Retornos'!A1194</f>
        <v>43668</v>
      </c>
      <c r="B1189" s="1">
        <f>B1188*(1+'2.2 Retornos'!L1194)</f>
        <v>125.8567196</v>
      </c>
      <c r="C1189" s="1">
        <f>C1188*(1+'2.2 Retornos'!W1194)</f>
        <v>200.3306599</v>
      </c>
      <c r="D1189" s="1">
        <f>D1188*(1+'2.2 Retornos'!AH1194)</f>
        <v>82.25466746</v>
      </c>
    </row>
    <row r="1190">
      <c r="A1190" s="46">
        <f>'2.2 Retornos'!A1195</f>
        <v>43669</v>
      </c>
      <c r="B1190" s="1">
        <f>B1189*(1+'2.2 Retornos'!L1195)</f>
        <v>126.4485455</v>
      </c>
      <c r="C1190" s="1">
        <f>C1189*(1+'2.2 Retornos'!W1195)</f>
        <v>199.6816287</v>
      </c>
      <c r="D1190" s="1">
        <f>D1189*(1+'2.2 Retornos'!AH1195)</f>
        <v>82.66792948</v>
      </c>
    </row>
    <row r="1191">
      <c r="A1191" s="46">
        <f>'2.2 Retornos'!A1196</f>
        <v>43670</v>
      </c>
      <c r="B1191" s="1">
        <f>B1190*(1+'2.2 Retornos'!L1196)</f>
        <v>127.04614</v>
      </c>
      <c r="C1191" s="1">
        <f>C1190*(1+'2.2 Retornos'!W1196)</f>
        <v>199.4951205</v>
      </c>
      <c r="D1191" s="1">
        <f>D1190*(1+'2.2 Retornos'!AH1196)</f>
        <v>81.51969075</v>
      </c>
    </row>
    <row r="1192">
      <c r="A1192" s="46">
        <f>'2.2 Retornos'!A1197</f>
        <v>43671</v>
      </c>
      <c r="B1192" s="1">
        <f>B1191*(1+'2.2 Retornos'!L1197)</f>
        <v>126.6981502</v>
      </c>
      <c r="C1192" s="1">
        <f>C1191*(1+'2.2 Retornos'!W1197)</f>
        <v>194.4258948</v>
      </c>
      <c r="D1192" s="1">
        <f>D1191*(1+'2.2 Retornos'!AH1197)</f>
        <v>79.58989742</v>
      </c>
    </row>
    <row r="1193">
      <c r="A1193" s="46">
        <f>'2.2 Retornos'!A1198</f>
        <v>43672</v>
      </c>
      <c r="B1193" s="1">
        <f>B1192*(1+'2.2 Retornos'!L1198)</f>
        <v>126.8942737</v>
      </c>
      <c r="C1193" s="1">
        <f>C1192*(1+'2.2 Retornos'!W1198)</f>
        <v>194.3400806</v>
      </c>
      <c r="D1193" s="1">
        <f>D1192*(1+'2.2 Retornos'!AH1198)</f>
        <v>79.22532092</v>
      </c>
    </row>
    <row r="1194">
      <c r="A1194" s="46">
        <f>'2.2 Retornos'!A1199</f>
        <v>43675</v>
      </c>
      <c r="B1194" s="1">
        <f>B1193*(1+'2.2 Retornos'!L1199)</f>
        <v>126.8417295</v>
      </c>
      <c r="C1194" s="1">
        <f>C1193*(1+'2.2 Retornos'!W1199)</f>
        <v>194.8446379</v>
      </c>
      <c r="D1194" s="1">
        <f>D1193*(1+'2.2 Retornos'!AH1199)</f>
        <v>78.03881575</v>
      </c>
    </row>
    <row r="1195">
      <c r="A1195" s="46">
        <f>'2.2 Retornos'!A1200</f>
        <v>43676</v>
      </c>
      <c r="B1195" s="1">
        <f>B1194*(1+'2.2 Retornos'!L1200)</f>
        <v>126.1581548</v>
      </c>
      <c r="C1195" s="1">
        <f>C1194*(1+'2.2 Retornos'!W1200)</f>
        <v>194.169122</v>
      </c>
      <c r="D1195" s="1">
        <f>D1194*(1+'2.2 Retornos'!AH1200)</f>
        <v>79.38556739</v>
      </c>
    </row>
    <row r="1196">
      <c r="A1196" s="46">
        <f>'2.2 Retornos'!A1201</f>
        <v>43677</v>
      </c>
      <c r="B1196" s="1">
        <f>B1195*(1+'2.2 Retornos'!L1201)</f>
        <v>126.1567273</v>
      </c>
      <c r="C1196" s="1">
        <f>C1195*(1+'2.2 Retornos'!W1201)</f>
        <v>188.2828727</v>
      </c>
      <c r="D1196" s="1">
        <f>D1195*(1+'2.2 Retornos'!AH1201)</f>
        <v>80.29122357</v>
      </c>
    </row>
    <row r="1197">
      <c r="A1197" s="46">
        <f>'2.2 Retornos'!A1202</f>
        <v>43678</v>
      </c>
      <c r="B1197" s="1">
        <f>B1196*(1+'2.2 Retornos'!L1202)</f>
        <v>124.4675429</v>
      </c>
      <c r="C1197" s="1">
        <f>C1196*(1+'2.2 Retornos'!W1202)</f>
        <v>188.6068684</v>
      </c>
      <c r="D1197" s="1">
        <f>D1196*(1+'2.2 Retornos'!AH1202)</f>
        <v>78.89015742</v>
      </c>
    </row>
    <row r="1198">
      <c r="A1198" s="46">
        <f>'2.2 Retornos'!A1203</f>
        <v>43679</v>
      </c>
      <c r="B1198" s="1">
        <f>B1197*(1+'2.2 Retornos'!L1203)</f>
        <v>123.1939535</v>
      </c>
      <c r="C1198" s="1">
        <f>C1197*(1+'2.2 Retornos'!W1203)</f>
        <v>186.1320789</v>
      </c>
      <c r="D1198" s="1">
        <f>D1197*(1+'2.2 Retornos'!AH1203)</f>
        <v>77.40068705</v>
      </c>
    </row>
    <row r="1199">
      <c r="A1199" s="46">
        <f>'2.2 Retornos'!A1204</f>
        <v>43682</v>
      </c>
      <c r="B1199" s="1">
        <f>B1198*(1+'2.2 Retornos'!L1204)</f>
        <v>123.1939535</v>
      </c>
      <c r="C1199" s="1">
        <f>C1198*(1+'2.2 Retornos'!W1204)</f>
        <v>186.1320789</v>
      </c>
      <c r="D1199" s="1">
        <f>D1198*(1+'2.2 Retornos'!AH1204)</f>
        <v>77.40068705</v>
      </c>
    </row>
    <row r="1200">
      <c r="A1200" s="46">
        <f>'2.2 Retornos'!A1205</f>
        <v>43683</v>
      </c>
      <c r="B1200" s="1">
        <f>B1199*(1+'2.2 Retornos'!L1205)</f>
        <v>121.5021717</v>
      </c>
      <c r="C1200" s="1">
        <f>C1199*(1+'2.2 Retornos'!W1205)</f>
        <v>187.1862465</v>
      </c>
      <c r="D1200" s="1">
        <f>D1199*(1+'2.2 Retornos'!AH1205)</f>
        <v>76.07969534</v>
      </c>
    </row>
    <row r="1201">
      <c r="A1201" s="46">
        <f>'2.2 Retornos'!A1206</f>
        <v>43684</v>
      </c>
      <c r="B1201" s="1">
        <f>B1200*(1+'2.2 Retornos'!L1206)</f>
        <v>121.903342</v>
      </c>
      <c r="C1201" s="1">
        <f>C1200*(1+'2.2 Retornos'!W1206)</f>
        <v>190.1038631</v>
      </c>
      <c r="D1201" s="1">
        <f>D1200*(1+'2.2 Retornos'!AH1206)</f>
        <v>75.78138637</v>
      </c>
    </row>
    <row r="1202">
      <c r="A1202" s="46">
        <f>'2.2 Retornos'!A1207</f>
        <v>43685</v>
      </c>
      <c r="B1202" s="1">
        <f>B1201*(1+'2.2 Retornos'!L1207)</f>
        <v>122.9350497</v>
      </c>
      <c r="C1202" s="1">
        <f>C1201*(1+'2.2 Retornos'!W1207)</f>
        <v>194.430697</v>
      </c>
      <c r="D1202" s="1">
        <f>D1201*(1+'2.2 Retornos'!AH1207)</f>
        <v>77.04919491</v>
      </c>
    </row>
    <row r="1203">
      <c r="A1203" s="46">
        <f>'2.2 Retornos'!A1208</f>
        <v>43686</v>
      </c>
      <c r="B1203" s="1">
        <f>B1202*(1+'2.2 Retornos'!L1208)</f>
        <v>122.6051764</v>
      </c>
      <c r="C1203" s="1">
        <f>C1202*(1+'2.2 Retornos'!W1208)</f>
        <v>188.0919868</v>
      </c>
      <c r="D1203" s="1">
        <f>D1202*(1+'2.2 Retornos'!AH1208)</f>
        <v>77.03643376</v>
      </c>
    </row>
    <row r="1204">
      <c r="A1204" s="46">
        <f>'2.2 Retornos'!A1209</f>
        <v>43689</v>
      </c>
      <c r="B1204" s="1">
        <f>B1203*(1+'2.2 Retornos'!L1209)</f>
        <v>121.6305242</v>
      </c>
      <c r="C1204" s="1">
        <f>C1203*(1+'2.2 Retornos'!W1209)</f>
        <v>187.3591733</v>
      </c>
      <c r="D1204" s="1">
        <f>D1203*(1+'2.2 Retornos'!AH1209)</f>
        <v>76.19151956</v>
      </c>
    </row>
    <row r="1205">
      <c r="A1205" s="46">
        <f>'2.2 Retornos'!A1210</f>
        <v>43690</v>
      </c>
      <c r="B1205" s="1">
        <f>B1204*(1+'2.2 Retornos'!L1210)</f>
        <v>122.5720852</v>
      </c>
      <c r="C1205" s="1">
        <f>C1204*(1+'2.2 Retornos'!W1210)</f>
        <v>189.5942465</v>
      </c>
      <c r="D1205" s="1">
        <f>D1204*(1+'2.2 Retornos'!AH1210)</f>
        <v>77.23280075</v>
      </c>
    </row>
    <row r="1206">
      <c r="A1206" s="46">
        <f>'2.2 Retornos'!A1211</f>
        <v>43691</v>
      </c>
      <c r="B1206" s="1">
        <f>B1205*(1+'2.2 Retornos'!L1211)</f>
        <v>120.1774364</v>
      </c>
      <c r="C1206" s="1">
        <f>C1205*(1+'2.2 Retornos'!W1211)</f>
        <v>185.5607986</v>
      </c>
      <c r="D1206" s="1">
        <f>D1205*(1+'2.2 Retornos'!AH1211)</f>
        <v>74.68141656</v>
      </c>
    </row>
    <row r="1207">
      <c r="A1207" s="46">
        <f>'2.2 Retornos'!A1212</f>
        <v>43692</v>
      </c>
      <c r="B1207" s="1">
        <f>B1206*(1+'2.2 Retornos'!L1212)</f>
        <v>119.7333784</v>
      </c>
      <c r="C1207" s="1">
        <f>C1206*(1+'2.2 Retornos'!W1212)</f>
        <v>185.2023739</v>
      </c>
      <c r="D1207" s="1">
        <f>D1206*(1+'2.2 Retornos'!AH1212)</f>
        <v>74.30416176</v>
      </c>
    </row>
    <row r="1208">
      <c r="A1208" s="46">
        <f>'2.2 Retornos'!A1213</f>
        <v>43693</v>
      </c>
      <c r="B1208" s="1">
        <f>B1207*(1+'2.2 Retornos'!L1213)</f>
        <v>120.9101176</v>
      </c>
      <c r="C1208" s="1">
        <f>C1207*(1+'2.2 Retornos'!W1213)</f>
        <v>182.2491836</v>
      </c>
      <c r="D1208" s="1">
        <f>D1207*(1+'2.2 Retornos'!AH1213)</f>
        <v>74.72470033</v>
      </c>
    </row>
    <row r="1209">
      <c r="A1209" s="46">
        <f>'2.2 Retornos'!A1214</f>
        <v>43696</v>
      </c>
      <c r="B1209" s="1">
        <f>B1208*(1+'2.2 Retornos'!L1214)</f>
        <v>121.8382854</v>
      </c>
      <c r="C1209" s="1">
        <f>C1208*(1+'2.2 Retornos'!W1214)</f>
        <v>185.6231858</v>
      </c>
      <c r="D1209" s="1">
        <f>D1208*(1+'2.2 Retornos'!AH1214)</f>
        <v>76.16035699</v>
      </c>
    </row>
    <row r="1210">
      <c r="A1210" s="46">
        <f>'2.2 Retornos'!A1215</f>
        <v>43697</v>
      </c>
      <c r="B1210" s="1">
        <f>B1209*(1+'2.2 Retornos'!L1215)</f>
        <v>120.5230716</v>
      </c>
      <c r="C1210" s="1">
        <f>C1209*(1+'2.2 Retornos'!W1215)</f>
        <v>186.5536014</v>
      </c>
      <c r="D1210" s="1">
        <f>D1209*(1+'2.2 Retornos'!AH1215)</f>
        <v>75.18815817</v>
      </c>
    </row>
    <row r="1211">
      <c r="A1211" s="46">
        <f>'2.2 Retornos'!A1216</f>
        <v>43698</v>
      </c>
      <c r="B1211" s="1">
        <f>B1210*(1+'2.2 Retornos'!L1216)</f>
        <v>121.4498068</v>
      </c>
      <c r="C1211" s="1">
        <f>C1210*(1+'2.2 Retornos'!W1216)</f>
        <v>186.0948227</v>
      </c>
      <c r="D1211" s="1">
        <f>D1210*(1+'2.2 Retornos'!AH1216)</f>
        <v>76.24017116</v>
      </c>
    </row>
    <row r="1212">
      <c r="A1212" s="46">
        <f>'2.2 Retornos'!A1217</f>
        <v>43699</v>
      </c>
      <c r="B1212" s="1">
        <f>B1211*(1+'2.2 Retornos'!L1217)</f>
        <v>121.7095568</v>
      </c>
      <c r="C1212" s="1">
        <f>C1211*(1+'2.2 Retornos'!W1217)</f>
        <v>185.4445337</v>
      </c>
      <c r="D1212" s="1">
        <f>D1211*(1+'2.2 Retornos'!AH1217)</f>
        <v>75.97442914</v>
      </c>
    </row>
    <row r="1213">
      <c r="A1213" s="46">
        <f>'2.2 Retornos'!A1218</f>
        <v>43700</v>
      </c>
      <c r="B1213" s="1">
        <f>B1212*(1+'2.2 Retornos'!L1218)</f>
        <v>119.7607989</v>
      </c>
      <c r="C1213" s="1">
        <f>C1212*(1+'2.2 Retornos'!W1218)</f>
        <v>187.5112186</v>
      </c>
      <c r="D1213" s="1">
        <f>D1212*(1+'2.2 Retornos'!AH1218)</f>
        <v>73.46542865</v>
      </c>
    </row>
    <row r="1214">
      <c r="A1214" s="46">
        <f>'2.2 Retornos'!A1219</f>
        <v>43703</v>
      </c>
      <c r="B1214" s="1">
        <f>B1213*(1+'2.2 Retornos'!L1219)</f>
        <v>120.3780529</v>
      </c>
      <c r="C1214" s="1">
        <f>C1213*(1+'2.2 Retornos'!W1219)</f>
        <v>186.8689954</v>
      </c>
      <c r="D1214" s="1">
        <f>D1213*(1+'2.2 Retornos'!AH1219)</f>
        <v>73.59457019</v>
      </c>
    </row>
    <row r="1215">
      <c r="A1215" s="46">
        <f>'2.2 Retornos'!A1220</f>
        <v>43704</v>
      </c>
      <c r="B1215" s="1">
        <f>B1214*(1+'2.2 Retornos'!L1220)</f>
        <v>119.8202065</v>
      </c>
      <c r="C1215" s="1">
        <f>C1214*(1+'2.2 Retornos'!W1220)</f>
        <v>190.1283811</v>
      </c>
      <c r="D1215" s="1">
        <f>D1214*(1+'2.2 Retornos'!AH1220)</f>
        <v>72.94579426</v>
      </c>
    </row>
    <row r="1216">
      <c r="A1216" s="46">
        <f>'2.2 Retornos'!A1221</f>
        <v>43705</v>
      </c>
      <c r="B1216" s="1">
        <f>B1215*(1+'2.2 Retornos'!L1221)</f>
        <v>120.6805931</v>
      </c>
      <c r="C1216" s="1">
        <f>C1215*(1+'2.2 Retornos'!W1221)</f>
        <v>190.8355716</v>
      </c>
      <c r="D1216" s="1">
        <f>D1215*(1+'2.2 Retornos'!AH1221)</f>
        <v>75.39348914</v>
      </c>
    </row>
    <row r="1217">
      <c r="A1217" s="46">
        <f>'2.2 Retornos'!A1222</f>
        <v>43706</v>
      </c>
      <c r="B1217" s="1">
        <f>B1216*(1+'2.2 Retornos'!L1222)</f>
        <v>121.8899379</v>
      </c>
      <c r="C1217" s="1">
        <f>C1216*(1+'2.2 Retornos'!W1222)</f>
        <v>189.1877463</v>
      </c>
      <c r="D1217" s="1">
        <f>D1216*(1+'2.2 Retornos'!AH1222)</f>
        <v>77.12880349</v>
      </c>
    </row>
    <row r="1218">
      <c r="A1218" s="46">
        <f>'2.2 Retornos'!A1223</f>
        <v>43707</v>
      </c>
      <c r="B1218" s="1">
        <f>B1217*(1+'2.2 Retornos'!L1223)</f>
        <v>122.3780652</v>
      </c>
      <c r="C1218" s="1">
        <f>C1217*(1+'2.2 Retornos'!W1223)</f>
        <v>192.1500727</v>
      </c>
      <c r="D1218" s="1">
        <f>D1217*(1+'2.2 Retornos'!AH1223)</f>
        <v>76.45476745</v>
      </c>
    </row>
    <row r="1219">
      <c r="A1219" s="46">
        <f>'2.2 Retornos'!A1224</f>
        <v>43710</v>
      </c>
      <c r="B1219" s="1">
        <f>B1218*(1+'2.2 Retornos'!L1224)</f>
        <v>122.3780652</v>
      </c>
      <c r="C1219" s="1">
        <f>C1218*(1+'2.2 Retornos'!W1224)</f>
        <v>192.1500727</v>
      </c>
      <c r="D1219" s="1">
        <f>D1218*(1+'2.2 Retornos'!AH1224)</f>
        <v>76.45476745</v>
      </c>
    </row>
    <row r="1220">
      <c r="A1220" s="46">
        <f>'2.2 Retornos'!A1225</f>
        <v>43711</v>
      </c>
      <c r="B1220" s="1">
        <f>B1219*(1+'2.2 Retornos'!L1225)</f>
        <v>121.6851446</v>
      </c>
      <c r="C1220" s="1">
        <f>C1219*(1+'2.2 Retornos'!W1225)</f>
        <v>193.9653965</v>
      </c>
      <c r="D1220" s="1">
        <f>D1219*(1+'2.2 Retornos'!AH1225)</f>
        <v>76.0133712</v>
      </c>
    </row>
    <row r="1221">
      <c r="A1221" s="46">
        <f>'2.2 Retornos'!A1226</f>
        <v>43712</v>
      </c>
      <c r="B1221" s="1">
        <f>B1220*(1+'2.2 Retornos'!L1226)</f>
        <v>121.9359185</v>
      </c>
      <c r="C1221" s="1">
        <f>C1220*(1+'2.2 Retornos'!W1226)</f>
        <v>198.1004125</v>
      </c>
      <c r="D1221" s="1">
        <f>D1220*(1+'2.2 Retornos'!AH1226)</f>
        <v>76.49706319</v>
      </c>
    </row>
    <row r="1222">
      <c r="A1222" s="46">
        <f>'2.2 Retornos'!A1227</f>
        <v>43713</v>
      </c>
      <c r="B1222" s="1">
        <f>B1221*(1+'2.2 Retornos'!L1227)</f>
        <v>123.9189641</v>
      </c>
      <c r="C1222" s="1">
        <f>C1221*(1+'2.2 Retornos'!W1227)</f>
        <v>197.1886397</v>
      </c>
      <c r="D1222" s="1">
        <f>D1221*(1+'2.2 Retornos'!AH1227)</f>
        <v>78.35179948</v>
      </c>
    </row>
    <row r="1223">
      <c r="A1223" s="46">
        <f>'2.2 Retornos'!A1228</f>
        <v>43714</v>
      </c>
      <c r="B1223" s="1">
        <f>B1222*(1+'2.2 Retornos'!L1228)</f>
        <v>124.4179859</v>
      </c>
      <c r="C1223" s="1">
        <f>C1222*(1+'2.2 Retornos'!W1228)</f>
        <v>192.5238072</v>
      </c>
      <c r="D1223" s="1">
        <f>D1222*(1+'2.2 Retornos'!AH1228)</f>
        <v>78.11583568</v>
      </c>
    </row>
    <row r="1224">
      <c r="A1224" s="46">
        <f>'2.2 Retornos'!A1229</f>
        <v>43717</v>
      </c>
      <c r="B1224" s="1">
        <f>B1223*(1+'2.2 Retornos'!L1229)</f>
        <v>125.1751578</v>
      </c>
      <c r="C1224" s="1">
        <f>C1223*(1+'2.2 Retornos'!W1229)</f>
        <v>190.8194822</v>
      </c>
      <c r="D1224" s="1">
        <f>D1223*(1+'2.2 Retornos'!AH1229)</f>
        <v>79.75814706</v>
      </c>
    </row>
    <row r="1225">
      <c r="A1225" s="46">
        <f>'2.2 Retornos'!A1230</f>
        <v>43718</v>
      </c>
      <c r="B1225" s="1">
        <f>B1224*(1+'2.2 Retornos'!L1230)</f>
        <v>126.2016941</v>
      </c>
      <c r="C1225" s="1">
        <f>C1224*(1+'2.2 Retornos'!W1230)</f>
        <v>193.7455565</v>
      </c>
      <c r="D1225" s="1">
        <f>D1224*(1+'2.2 Retornos'!AH1230)</f>
        <v>81.53683042</v>
      </c>
    </row>
    <row r="1226">
      <c r="A1226" s="46">
        <f>'2.2 Retornos'!A1231</f>
        <v>43719</v>
      </c>
      <c r="B1226" s="1">
        <f>B1225*(1+'2.2 Retornos'!L1231)</f>
        <v>127.5947259</v>
      </c>
      <c r="C1226" s="1">
        <f>C1225*(1+'2.2 Retornos'!W1231)</f>
        <v>194.6998647</v>
      </c>
      <c r="D1226" s="1">
        <f>D1225*(1+'2.2 Retornos'!AH1231)</f>
        <v>81.24769068</v>
      </c>
    </row>
    <row r="1227">
      <c r="A1227" s="46">
        <f>'2.2 Retornos'!A1232</f>
        <v>43720</v>
      </c>
      <c r="B1227" s="1">
        <f>B1226*(1+'2.2 Retornos'!L1232)</f>
        <v>128.3834831</v>
      </c>
      <c r="C1227" s="1">
        <f>C1226*(1+'2.2 Retornos'!W1232)</f>
        <v>195.0281469</v>
      </c>
      <c r="D1227" s="1">
        <f>D1226*(1+'2.2 Retornos'!AH1232)</f>
        <v>81.61766486</v>
      </c>
    </row>
    <row r="1228">
      <c r="A1228" s="46">
        <f>'2.2 Retornos'!A1233</f>
        <v>43721</v>
      </c>
      <c r="B1228" s="1">
        <f>B1227*(1+'2.2 Retornos'!L1233)</f>
        <v>129.4122268</v>
      </c>
      <c r="C1228" s="1">
        <f>C1227*(1+'2.2 Retornos'!W1233)</f>
        <v>198.1032037</v>
      </c>
      <c r="D1228" s="1">
        <f>D1227*(1+'2.2 Retornos'!AH1233)</f>
        <v>82.1769936</v>
      </c>
    </row>
    <row r="1229">
      <c r="A1229" s="46">
        <f>'2.2 Retornos'!A1234</f>
        <v>43724</v>
      </c>
      <c r="B1229" s="1">
        <f>B1228*(1+'2.2 Retornos'!L1234)</f>
        <v>129.1652166</v>
      </c>
      <c r="C1229" s="1">
        <f>C1228*(1+'2.2 Retornos'!W1234)</f>
        <v>196.7189946</v>
      </c>
      <c r="D1229" s="1">
        <f>D1228*(1+'2.2 Retornos'!AH1234)</f>
        <v>89.10690858</v>
      </c>
    </row>
    <row r="1230">
      <c r="A1230" s="46">
        <f>'2.2 Retornos'!A1235</f>
        <v>43725</v>
      </c>
      <c r="B1230" s="1">
        <f>B1229*(1+'2.2 Retornos'!L1235)</f>
        <v>129.7674619</v>
      </c>
      <c r="C1230" s="1">
        <f>C1229*(1+'2.2 Retornos'!W1235)</f>
        <v>201.1637488</v>
      </c>
      <c r="D1230" s="1">
        <f>D1229*(1+'2.2 Retornos'!AH1235)</f>
        <v>87.59789675</v>
      </c>
    </row>
    <row r="1231">
      <c r="A1231" s="46">
        <f>'2.2 Retornos'!A1236</f>
        <v>43726</v>
      </c>
      <c r="B1231" s="1">
        <f>B1230*(1+'2.2 Retornos'!L1236)</f>
        <v>130.0394303</v>
      </c>
      <c r="C1231" s="1">
        <f>C1230*(1+'2.2 Retornos'!W1236)</f>
        <v>195.9234026</v>
      </c>
      <c r="D1231" s="1">
        <f>D1230*(1+'2.2 Retornos'!AH1236)</f>
        <v>86.34567595</v>
      </c>
    </row>
    <row r="1232">
      <c r="A1232" s="46">
        <f>'2.2 Retornos'!A1237</f>
        <v>43727</v>
      </c>
      <c r="B1232" s="1">
        <f>B1231*(1+'2.2 Retornos'!L1237)</f>
        <v>130.7932681</v>
      </c>
      <c r="C1232" s="1">
        <f>C1231*(1+'2.2 Retornos'!W1237)</f>
        <v>201.0547123</v>
      </c>
      <c r="D1232" s="1">
        <f>D1231*(1+'2.2 Retornos'!AH1237)</f>
        <v>86.12113361</v>
      </c>
    </row>
    <row r="1233">
      <c r="A1233" s="46">
        <f>'2.2 Retornos'!A1238</f>
        <v>43728</v>
      </c>
      <c r="B1233" s="1">
        <f>B1232*(1+'2.2 Retornos'!L1238)</f>
        <v>131.2613762</v>
      </c>
      <c r="C1233" s="1">
        <f>C1232*(1+'2.2 Retornos'!W1238)</f>
        <v>204.6102732</v>
      </c>
      <c r="D1233" s="1">
        <f>D1232*(1+'2.2 Retornos'!AH1238)</f>
        <v>86.91522079</v>
      </c>
    </row>
    <row r="1234">
      <c r="A1234" s="46">
        <f>'2.2 Retornos'!A1239</f>
        <v>43731</v>
      </c>
      <c r="B1234" s="1">
        <f>B1233*(1+'2.2 Retornos'!L1239)</f>
        <v>130.7240583</v>
      </c>
      <c r="C1234" s="1">
        <f>C1233*(1+'2.2 Retornos'!W1239)</f>
        <v>202.6560017</v>
      </c>
      <c r="D1234" s="1">
        <f>D1233*(1+'2.2 Retornos'!AH1239)</f>
        <v>86.80836522</v>
      </c>
    </row>
    <row r="1235">
      <c r="A1235" s="46">
        <f>'2.2 Retornos'!A1240</f>
        <v>43732</v>
      </c>
      <c r="B1235" s="1">
        <f>B1234*(1+'2.2 Retornos'!L1240)</f>
        <v>130.0662975</v>
      </c>
      <c r="C1235" s="1">
        <f>C1234*(1+'2.2 Retornos'!W1240)</f>
        <v>203.7070323</v>
      </c>
      <c r="D1235" s="1">
        <f>D1234*(1+'2.2 Retornos'!AH1240)</f>
        <v>85.52739605</v>
      </c>
    </row>
    <row r="1236">
      <c r="A1236" s="46">
        <f>'2.2 Retornos'!A1241</f>
        <v>43733</v>
      </c>
      <c r="B1236" s="1">
        <f>B1235*(1+'2.2 Retornos'!L1241)</f>
        <v>130.6519656</v>
      </c>
      <c r="C1236" s="1">
        <f>C1235*(1+'2.2 Retornos'!W1241)</f>
        <v>200.1513143</v>
      </c>
      <c r="D1236" s="1">
        <f>D1235*(1+'2.2 Retornos'!AH1241)</f>
        <v>85.38445682</v>
      </c>
    </row>
    <row r="1237">
      <c r="A1237" s="46">
        <f>'2.2 Retornos'!A1242</f>
        <v>43734</v>
      </c>
      <c r="B1237" s="1">
        <f>B1236*(1+'2.2 Retornos'!L1242)</f>
        <v>130.7414551</v>
      </c>
      <c r="C1237" s="1">
        <f>C1236*(1+'2.2 Retornos'!W1242)</f>
        <v>194.4631233</v>
      </c>
      <c r="D1237" s="1">
        <f>D1236*(1+'2.2 Retornos'!AH1242)</f>
        <v>85.15300031</v>
      </c>
    </row>
    <row r="1238">
      <c r="A1238" s="46">
        <f>'2.2 Retornos'!A1243</f>
        <v>43735</v>
      </c>
      <c r="B1238" s="1">
        <f>B1237*(1+'2.2 Retornos'!L1243)</f>
        <v>131.0435095</v>
      </c>
      <c r="C1238" s="1">
        <f>C1237*(1+'2.2 Retornos'!W1243)</f>
        <v>191.286473</v>
      </c>
      <c r="D1238" s="1">
        <f>D1237*(1+'2.2 Retornos'!AH1243)</f>
        <v>84.82216549</v>
      </c>
    </row>
    <row r="1239">
      <c r="A1239" s="46">
        <f>'2.2 Retornos'!A1244</f>
        <v>43738</v>
      </c>
      <c r="B1239" s="1">
        <f>B1238*(1+'2.2 Retornos'!L1244)</f>
        <v>130.9195245</v>
      </c>
      <c r="C1239" s="1">
        <f>C1238*(1+'2.2 Retornos'!W1244)</f>
        <v>189.4977994</v>
      </c>
      <c r="D1239" s="1">
        <f>D1238*(1+'2.2 Retornos'!AH1244)</f>
        <v>83.99695771</v>
      </c>
    </row>
    <row r="1240">
      <c r="A1240" s="46">
        <f>'2.2 Retornos'!A1245</f>
        <v>43739</v>
      </c>
      <c r="B1240" s="1">
        <f>B1239*(1+'2.2 Retornos'!L1245)</f>
        <v>129.0773692</v>
      </c>
      <c r="C1240" s="1">
        <f>C1239*(1+'2.2 Retornos'!W1245)</f>
        <v>186.7879109</v>
      </c>
      <c r="D1240" s="1">
        <f>D1239*(1+'2.2 Retornos'!AH1245)</f>
        <v>81.29173208</v>
      </c>
    </row>
    <row r="1241">
      <c r="A1241" s="46">
        <f>'2.2 Retornos'!A1246</f>
        <v>43740</v>
      </c>
      <c r="B1241" s="1">
        <f>B1240*(1+'2.2 Retornos'!L1246)</f>
        <v>126.8652892</v>
      </c>
      <c r="C1241" s="1">
        <f>C1240*(1+'2.2 Retornos'!W1246)</f>
        <v>186.6825888</v>
      </c>
      <c r="D1241" s="1">
        <f>D1240*(1+'2.2 Retornos'!AH1246)</f>
        <v>79.48277313</v>
      </c>
    </row>
    <row r="1242">
      <c r="A1242" s="46">
        <f>'2.2 Retornos'!A1247</f>
        <v>43741</v>
      </c>
      <c r="B1242" s="1">
        <f>B1241*(1+'2.2 Retornos'!L1247)</f>
        <v>126.7007287</v>
      </c>
      <c r="C1242" s="1">
        <f>C1241*(1+'2.2 Retornos'!W1247)</f>
        <v>186.6116731</v>
      </c>
      <c r="D1242" s="1">
        <f>D1241*(1+'2.2 Retornos'!AH1247)</f>
        <v>79.66822128</v>
      </c>
    </row>
    <row r="1243">
      <c r="A1243" s="46">
        <f>'2.2 Retornos'!A1248</f>
        <v>43742</v>
      </c>
      <c r="B1243" s="1">
        <f>B1242*(1+'2.2 Retornos'!L1248)</f>
        <v>127.6558693</v>
      </c>
      <c r="C1243" s="1">
        <f>C1242*(1+'2.2 Retornos'!W1248)</f>
        <v>188.5951906</v>
      </c>
      <c r="D1243" s="1">
        <f>D1242*(1+'2.2 Retornos'!AH1248)</f>
        <v>79.57158548</v>
      </c>
    </row>
    <row r="1244">
      <c r="A1244" s="46">
        <f>'2.2 Retornos'!A1249</f>
        <v>43745</v>
      </c>
      <c r="B1244" s="1">
        <f>B1243*(1+'2.2 Retornos'!L1249)</f>
        <v>126.9908547</v>
      </c>
      <c r="C1244" s="1">
        <f>C1243*(1+'2.2 Retornos'!W1249)</f>
        <v>187.7814006</v>
      </c>
      <c r="D1244" s="1">
        <f>D1243*(1+'2.2 Retornos'!AH1249)</f>
        <v>79.6063001</v>
      </c>
    </row>
    <row r="1245">
      <c r="A1245" s="46">
        <f>'2.2 Retornos'!A1250</f>
        <v>43746</v>
      </c>
      <c r="B1245" s="1">
        <f>B1244*(1+'2.2 Retornos'!L1250)</f>
        <v>126.6522928</v>
      </c>
      <c r="C1245" s="1">
        <f>C1244*(1+'2.2 Retornos'!W1250)</f>
        <v>188.1588173</v>
      </c>
      <c r="D1245" s="1">
        <f>D1244*(1+'2.2 Retornos'!AH1250)</f>
        <v>76.73504304</v>
      </c>
    </row>
    <row r="1246">
      <c r="A1246" s="46">
        <f>'2.2 Retornos'!A1251</f>
        <v>43747</v>
      </c>
      <c r="B1246" s="1">
        <f>B1245*(1+'2.2 Retornos'!L1251)</f>
        <v>127.5460627</v>
      </c>
      <c r="C1246" s="1">
        <f>C1245*(1+'2.2 Retornos'!W1251)</f>
        <v>186.7923212</v>
      </c>
      <c r="D1246" s="1">
        <f>D1245*(1+'2.2 Retornos'!AH1251)</f>
        <v>76.41963393</v>
      </c>
    </row>
    <row r="1247">
      <c r="A1247" s="46">
        <f>'2.2 Retornos'!A1252</f>
        <v>43748</v>
      </c>
      <c r="B1247" s="1">
        <f>B1246*(1+'2.2 Retornos'!L1252)</f>
        <v>127.9994016</v>
      </c>
      <c r="C1247" s="1">
        <f>C1246*(1+'2.2 Retornos'!W1252)</f>
        <v>190.7462969</v>
      </c>
      <c r="D1247" s="1">
        <f>D1246*(1+'2.2 Retornos'!AH1252)</f>
        <v>77.10852363</v>
      </c>
    </row>
    <row r="1248">
      <c r="A1248" s="46">
        <f>'2.2 Retornos'!A1253</f>
        <v>43749</v>
      </c>
      <c r="B1248" s="1">
        <f>B1247*(1+'2.2 Retornos'!L1253)</f>
        <v>129.1965326</v>
      </c>
      <c r="C1248" s="1">
        <f>C1247*(1+'2.2 Retornos'!W1253)</f>
        <v>191.2326955</v>
      </c>
      <c r="D1248" s="1">
        <f>D1247*(1+'2.2 Retornos'!AH1253)</f>
        <v>78.37891188</v>
      </c>
    </row>
    <row r="1249">
      <c r="A1249" s="46">
        <f>'2.2 Retornos'!A1254</f>
        <v>43752</v>
      </c>
      <c r="B1249" s="1">
        <f>B1248*(1+'2.2 Retornos'!L1254)</f>
        <v>129.1965326</v>
      </c>
      <c r="C1249" s="1">
        <f>C1248*(1+'2.2 Retornos'!W1254)</f>
        <v>191.2326955</v>
      </c>
      <c r="D1249" s="1">
        <f>D1248*(1+'2.2 Retornos'!AH1254)</f>
        <v>78.37891188</v>
      </c>
    </row>
    <row r="1250">
      <c r="A1250" s="46">
        <f>'2.2 Retornos'!A1255</f>
        <v>43753</v>
      </c>
      <c r="B1250" s="1">
        <f>B1249*(1+'2.2 Retornos'!L1255)</f>
        <v>129.9440265</v>
      </c>
      <c r="C1250" s="1">
        <f>C1249*(1+'2.2 Retornos'!W1255)</f>
        <v>186.6940258</v>
      </c>
      <c r="D1250" s="1">
        <f>D1249*(1+'2.2 Retornos'!AH1255)</f>
        <v>78.12477085</v>
      </c>
    </row>
    <row r="1251">
      <c r="A1251" s="46">
        <f>'2.2 Retornos'!A1256</f>
        <v>43754</v>
      </c>
      <c r="B1251" s="1">
        <f>B1250*(1+'2.2 Retornos'!L1256)</f>
        <v>130.4095961</v>
      </c>
      <c r="C1251" s="1">
        <f>C1250*(1+'2.2 Retornos'!W1256)</f>
        <v>188.4786902</v>
      </c>
      <c r="D1251" s="1">
        <f>D1250*(1+'2.2 Retornos'!AH1256)</f>
        <v>77.88554179</v>
      </c>
    </row>
    <row r="1252">
      <c r="A1252" s="46">
        <f>'2.2 Retornos'!A1257</f>
        <v>43755</v>
      </c>
      <c r="B1252" s="1">
        <f>B1251*(1+'2.2 Retornos'!L1257)</f>
        <v>129.8743525</v>
      </c>
      <c r="C1252" s="1">
        <f>C1251*(1+'2.2 Retornos'!W1257)</f>
        <v>193.5295032</v>
      </c>
      <c r="D1252" s="1">
        <f>D1251*(1+'2.2 Retornos'!AH1257)</f>
        <v>78.24725938</v>
      </c>
    </row>
    <row r="1253">
      <c r="A1253" s="46">
        <f>'2.2 Retornos'!A1258</f>
        <v>43756</v>
      </c>
      <c r="B1253" s="1">
        <f>B1252*(1+'2.2 Retornos'!L1258)</f>
        <v>130.2007466</v>
      </c>
      <c r="C1253" s="1">
        <f>C1252*(1+'2.2 Retornos'!W1258)</f>
        <v>194.0145233</v>
      </c>
      <c r="D1253" s="1">
        <f>D1252*(1+'2.2 Retornos'!AH1258)</f>
        <v>77.62635387</v>
      </c>
    </row>
    <row r="1254">
      <c r="A1254" s="46">
        <f>'2.2 Retornos'!A1259</f>
        <v>43759</v>
      </c>
      <c r="B1254" s="1">
        <f>B1253*(1+'2.2 Retornos'!L1259)</f>
        <v>130.6799111</v>
      </c>
      <c r="C1254" s="1">
        <f>C1253*(1+'2.2 Retornos'!W1259)</f>
        <v>191.1812999</v>
      </c>
      <c r="D1254" s="1">
        <f>D1253*(1+'2.2 Retornos'!AH1259)</f>
        <v>78.44985048</v>
      </c>
    </row>
    <row r="1255">
      <c r="A1255" s="46">
        <f>'2.2 Retornos'!A1260</f>
        <v>43760</v>
      </c>
      <c r="B1255" s="1">
        <f>B1254*(1+'2.2 Retornos'!L1260)</f>
        <v>130.7539304</v>
      </c>
      <c r="C1255" s="1">
        <f>C1254*(1+'2.2 Retornos'!W1260)</f>
        <v>190.3017055</v>
      </c>
      <c r="D1255" s="1">
        <f>D1254*(1+'2.2 Retornos'!AH1260)</f>
        <v>78.52756151</v>
      </c>
    </row>
    <row r="1256">
      <c r="A1256" s="46">
        <f>'2.2 Retornos'!A1261</f>
        <v>43761</v>
      </c>
      <c r="B1256" s="1">
        <f>B1255*(1+'2.2 Retornos'!L1261)</f>
        <v>130.6417143</v>
      </c>
      <c r="C1256" s="1">
        <f>C1255*(1+'2.2 Retornos'!W1261)</f>
        <v>191.7585819</v>
      </c>
      <c r="D1256" s="1">
        <f>D1255*(1+'2.2 Retornos'!AH1261)</f>
        <v>79.09416964</v>
      </c>
    </row>
    <row r="1257">
      <c r="A1257" s="46">
        <f>'2.2 Retornos'!A1262</f>
        <v>43762</v>
      </c>
      <c r="B1257" s="1">
        <f>B1256*(1+'2.2 Retornos'!L1262)</f>
        <v>130.4030593</v>
      </c>
      <c r="C1257" s="1">
        <f>C1256*(1+'2.2 Retornos'!W1262)</f>
        <v>193.6672874</v>
      </c>
      <c r="D1257" s="1">
        <f>D1256*(1+'2.2 Retornos'!AH1262)</f>
        <v>78.38996421</v>
      </c>
    </row>
    <row r="1258">
      <c r="A1258" s="46">
        <f>'2.2 Retornos'!A1263</f>
        <v>43763</v>
      </c>
      <c r="B1258" s="1">
        <f>B1257*(1+'2.2 Retornos'!L1263)</f>
        <v>130.7398234</v>
      </c>
      <c r="C1258" s="1">
        <f>C1257*(1+'2.2 Retornos'!W1263)</f>
        <v>196.3102067</v>
      </c>
      <c r="D1258" s="1">
        <f>D1257*(1+'2.2 Retornos'!AH1263)</f>
        <v>79.07497218</v>
      </c>
    </row>
    <row r="1259">
      <c r="A1259" s="46">
        <f>'2.2 Retornos'!A1264</f>
        <v>43766</v>
      </c>
      <c r="B1259" s="1">
        <f>B1258*(1+'2.2 Retornos'!L1264)</f>
        <v>131.3139879</v>
      </c>
      <c r="C1259" s="1">
        <f>C1258*(1+'2.2 Retornos'!W1264)</f>
        <v>195.2149637</v>
      </c>
      <c r="D1259" s="1">
        <f>D1258*(1+'2.2 Retornos'!AH1264)</f>
        <v>78.50321306</v>
      </c>
    </row>
    <row r="1260">
      <c r="A1260" s="46">
        <f>'2.2 Retornos'!A1265</f>
        <v>43767</v>
      </c>
      <c r="B1260" s="1">
        <f>B1259*(1+'2.2 Retornos'!L1265)</f>
        <v>131.4585788</v>
      </c>
      <c r="C1260" s="1">
        <f>C1259*(1+'2.2 Retornos'!W1265)</f>
        <v>197.841804</v>
      </c>
      <c r="D1260" s="1">
        <f>D1259*(1+'2.2 Retornos'!AH1265)</f>
        <v>79.15505522</v>
      </c>
    </row>
    <row r="1261">
      <c r="A1261" s="46">
        <f>'2.2 Retornos'!A1266</f>
        <v>43768</v>
      </c>
      <c r="B1261" s="1">
        <f>B1260*(1+'2.2 Retornos'!L1266)</f>
        <v>132.106587</v>
      </c>
      <c r="C1261" s="1">
        <f>C1260*(1+'2.2 Retornos'!W1266)</f>
        <v>197.5296359</v>
      </c>
      <c r="D1261" s="1">
        <f>D1260*(1+'2.2 Retornos'!AH1266)</f>
        <v>78.30808918</v>
      </c>
    </row>
    <row r="1262">
      <c r="A1262" s="46">
        <f>'2.2 Retornos'!A1267</f>
        <v>43769</v>
      </c>
      <c r="B1262" s="1">
        <f>B1261*(1+'2.2 Retornos'!L1267)</f>
        <v>131.5872037</v>
      </c>
      <c r="C1262" s="1">
        <f>C1261*(1+'2.2 Retornos'!W1267)</f>
        <v>196.9183577</v>
      </c>
      <c r="D1262" s="1">
        <f>D1261*(1+'2.2 Retornos'!AH1267)</f>
        <v>77.47134308</v>
      </c>
    </row>
    <row r="1263">
      <c r="A1263" s="46">
        <f>'2.2 Retornos'!A1268</f>
        <v>43770</v>
      </c>
      <c r="B1263" s="1">
        <f>B1262*(1+'2.2 Retornos'!L1268)</f>
        <v>132.2780821</v>
      </c>
      <c r="C1263" s="1">
        <f>C1262*(1+'2.2 Retornos'!W1268)</f>
        <v>199.2105356</v>
      </c>
      <c r="D1263" s="1">
        <f>D1262*(1+'2.2 Retornos'!AH1268)</f>
        <v>79.63139358</v>
      </c>
    </row>
    <row r="1264">
      <c r="A1264" s="46">
        <f>'2.2 Retornos'!A1269</f>
        <v>43773</v>
      </c>
      <c r="B1264" s="1">
        <f>B1263*(1+'2.2 Retornos'!L1269)</f>
        <v>133.2218747</v>
      </c>
      <c r="C1264" s="1">
        <f>C1263*(1+'2.2 Retornos'!W1269)</f>
        <v>200.5760699</v>
      </c>
      <c r="D1264" s="1">
        <f>D1263*(1+'2.2 Retornos'!AH1269)</f>
        <v>81.63998794</v>
      </c>
    </row>
    <row r="1265">
      <c r="A1265" s="46">
        <f>'2.2 Retornos'!A1270</f>
        <v>43774</v>
      </c>
      <c r="B1265" s="1">
        <f>B1264*(1+'2.2 Retornos'!L1270)</f>
        <v>133.6077674</v>
      </c>
      <c r="C1265" s="1">
        <f>C1264*(1+'2.2 Retornos'!W1270)</f>
        <v>205.7613212</v>
      </c>
      <c r="D1265" s="1">
        <f>D1264*(1+'2.2 Retornos'!AH1270)</f>
        <v>81.98585239</v>
      </c>
    </row>
    <row r="1266">
      <c r="A1266" s="46">
        <f>'2.2 Retornos'!A1271</f>
        <v>43775</v>
      </c>
      <c r="B1266" s="1">
        <f>B1265*(1+'2.2 Retornos'!L1271)</f>
        <v>134.2286093</v>
      </c>
      <c r="C1266" s="1">
        <f>C1265*(1+'2.2 Retornos'!W1271)</f>
        <v>204.0426172</v>
      </c>
      <c r="D1266" s="1">
        <f>D1265*(1+'2.2 Retornos'!AH1271)</f>
        <v>80.8906922</v>
      </c>
    </row>
    <row r="1267">
      <c r="A1267" s="46">
        <f>'2.2 Retornos'!A1272</f>
        <v>43776</v>
      </c>
      <c r="B1267" s="1">
        <f>B1266*(1+'2.2 Retornos'!L1272)</f>
        <v>134.825967</v>
      </c>
      <c r="C1267" s="1">
        <f>C1266*(1+'2.2 Retornos'!W1272)</f>
        <v>201.2976294</v>
      </c>
      <c r="D1267" s="1">
        <f>D1266*(1+'2.2 Retornos'!AH1272)</f>
        <v>84.03891102</v>
      </c>
    </row>
    <row r="1268">
      <c r="A1268" s="46">
        <f>'2.2 Retornos'!A1273</f>
        <v>43777</v>
      </c>
      <c r="B1268" s="1">
        <f>B1267*(1+'2.2 Retornos'!L1273)</f>
        <v>135.2775936</v>
      </c>
      <c r="C1268" s="1">
        <f>C1267*(1+'2.2 Retornos'!W1273)</f>
        <v>200.6775138</v>
      </c>
      <c r="D1268" s="1">
        <f>D1267*(1+'2.2 Retornos'!AH1273)</f>
        <v>84.91526565</v>
      </c>
    </row>
    <row r="1269">
      <c r="A1269" s="46">
        <f>'2.2 Retornos'!A1274</f>
        <v>43780</v>
      </c>
      <c r="B1269" s="1">
        <f>B1268*(1+'2.2 Retornos'!L1274)</f>
        <v>135.3070458</v>
      </c>
      <c r="C1269" s="1">
        <f>C1268*(1+'2.2 Retornos'!W1274)</f>
        <v>198.5116184</v>
      </c>
      <c r="D1269" s="1">
        <f>D1268*(1+'2.2 Retornos'!AH1274)</f>
        <v>85.0753622</v>
      </c>
    </row>
    <row r="1270">
      <c r="A1270" s="46">
        <f>'2.2 Retornos'!A1275</f>
        <v>43781</v>
      </c>
      <c r="B1270" s="1">
        <f>B1269*(1+'2.2 Retornos'!L1275)</f>
        <v>135.5430868</v>
      </c>
      <c r="C1270" s="1">
        <f>C1269*(1+'2.2 Retornos'!W1275)</f>
        <v>198.7053281</v>
      </c>
      <c r="D1270" s="1">
        <f>D1269*(1+'2.2 Retornos'!AH1275)</f>
        <v>84.84202302</v>
      </c>
    </row>
    <row r="1271">
      <c r="A1271" s="46">
        <f>'2.2 Retornos'!A1276</f>
        <v>43782</v>
      </c>
      <c r="B1271" s="1">
        <f>B1270*(1+'2.2 Retornos'!L1276)</f>
        <v>135.2428439</v>
      </c>
      <c r="C1271" s="1">
        <f>C1270*(1+'2.2 Retornos'!W1276)</f>
        <v>196.7715567</v>
      </c>
      <c r="D1271" s="1">
        <f>D1270*(1+'2.2 Retornos'!AH1276)</f>
        <v>84.70187691</v>
      </c>
    </row>
    <row r="1272">
      <c r="A1272" s="46">
        <f>'2.2 Retornos'!A1277</f>
        <v>43783</v>
      </c>
      <c r="B1272" s="1">
        <f>B1271*(1+'2.2 Retornos'!L1277)</f>
        <v>135.5846954</v>
      </c>
      <c r="C1272" s="1">
        <f>C1271*(1+'2.2 Retornos'!W1277)</f>
        <v>197.3027985</v>
      </c>
      <c r="D1272" s="1">
        <f>D1271*(1+'2.2 Retornos'!AH1277)</f>
        <v>84.25100338</v>
      </c>
    </row>
    <row r="1273">
      <c r="A1273" s="46">
        <f>'2.2 Retornos'!A1278</f>
        <v>43784</v>
      </c>
      <c r="B1273" s="1">
        <f>B1272*(1+'2.2 Retornos'!L1278)</f>
        <v>135.8866264</v>
      </c>
      <c r="C1273" s="1">
        <f>C1272*(1+'2.2 Retornos'!W1278)</f>
        <v>200.5492637</v>
      </c>
      <c r="D1273" s="1">
        <f>D1272*(1+'2.2 Retornos'!AH1278)</f>
        <v>85.3532986</v>
      </c>
    </row>
    <row r="1274">
      <c r="A1274" s="46">
        <f>'2.2 Retornos'!A1279</f>
        <v>43787</v>
      </c>
      <c r="B1274" s="1">
        <f>B1273*(1+'2.2 Retornos'!L1279)</f>
        <v>135.684773</v>
      </c>
      <c r="C1274" s="1">
        <f>C1273*(1+'2.2 Retornos'!W1279)</f>
        <v>200.8852733</v>
      </c>
      <c r="D1274" s="1">
        <f>D1273*(1+'2.2 Retornos'!AH1279)</f>
        <v>84.47971048</v>
      </c>
    </row>
    <row r="1275">
      <c r="A1275" s="46">
        <f>'2.2 Retornos'!A1280</f>
        <v>43788</v>
      </c>
      <c r="B1275" s="1">
        <f>B1274*(1+'2.2 Retornos'!L1280)</f>
        <v>135.8830744</v>
      </c>
      <c r="C1275" s="1">
        <f>C1274*(1+'2.2 Retornos'!W1280)</f>
        <v>201.7092992</v>
      </c>
      <c r="D1275" s="1">
        <f>D1274*(1+'2.2 Retornos'!AH1280)</f>
        <v>83.62582319</v>
      </c>
    </row>
    <row r="1276">
      <c r="A1276" s="46">
        <f>'2.2 Retornos'!A1281</f>
        <v>43789</v>
      </c>
      <c r="B1276" s="1">
        <f>B1275*(1+'2.2 Retornos'!L1281)</f>
        <v>135.556089</v>
      </c>
      <c r="C1276" s="1">
        <f>C1275*(1+'2.2 Retornos'!W1281)</f>
        <v>201.4387688</v>
      </c>
      <c r="D1276" s="1">
        <f>D1275*(1+'2.2 Retornos'!AH1281)</f>
        <v>84.25647784</v>
      </c>
    </row>
    <row r="1277">
      <c r="A1277" s="46">
        <f>'2.2 Retornos'!A1282</f>
        <v>43790</v>
      </c>
      <c r="B1277" s="1">
        <f>B1276*(1+'2.2 Retornos'!L1282)</f>
        <v>135.6229131</v>
      </c>
      <c r="C1277" s="1">
        <f>C1276*(1+'2.2 Retornos'!W1282)</f>
        <v>199.1269525</v>
      </c>
      <c r="D1277" s="1">
        <f>D1276*(1+'2.2 Retornos'!AH1282)</f>
        <v>84.8308151</v>
      </c>
    </row>
    <row r="1278">
      <c r="A1278" s="46">
        <f>'2.2 Retornos'!A1283</f>
        <v>43791</v>
      </c>
      <c r="B1278" s="1">
        <f>B1277*(1+'2.2 Retornos'!L1283)</f>
        <v>135.6322411</v>
      </c>
      <c r="C1278" s="1">
        <f>C1277*(1+'2.2 Retornos'!W1283)</f>
        <v>200.0314305</v>
      </c>
      <c r="D1278" s="1">
        <f>D1277*(1+'2.2 Retornos'!AH1283)</f>
        <v>84.26629331</v>
      </c>
    </row>
    <row r="1279">
      <c r="A1279" s="46">
        <f>'2.2 Retornos'!A1284</f>
        <v>43794</v>
      </c>
      <c r="B1279" s="1">
        <f>B1278*(1+'2.2 Retornos'!L1284)</f>
        <v>136.2870328</v>
      </c>
      <c r="C1279" s="1">
        <f>C1278*(1+'2.2 Retornos'!W1284)</f>
        <v>200.3776868</v>
      </c>
      <c r="D1279" s="1">
        <f>D1278*(1+'2.2 Retornos'!AH1284)</f>
        <v>85.35805399</v>
      </c>
    </row>
    <row r="1280">
      <c r="A1280" s="46">
        <f>'2.2 Retornos'!A1285</f>
        <v>43795</v>
      </c>
      <c r="B1280" s="1">
        <f>B1279*(1+'2.2 Retornos'!L1285)</f>
        <v>135.6915222</v>
      </c>
      <c r="C1280" s="1">
        <f>C1279*(1+'2.2 Retornos'!W1285)</f>
        <v>201.0813096</v>
      </c>
      <c r="D1280" s="1">
        <f>D1279*(1+'2.2 Retornos'!AH1285)</f>
        <v>84.38107048</v>
      </c>
    </row>
    <row r="1281">
      <c r="A1281" s="46">
        <f>'2.2 Retornos'!A1286</f>
        <v>43796</v>
      </c>
      <c r="B1281" s="1">
        <f>B1280*(1+'2.2 Retornos'!L1286)</f>
        <v>135.9658776</v>
      </c>
      <c r="C1281" s="1">
        <f>C1280*(1+'2.2 Retornos'!W1286)</f>
        <v>199.9082631</v>
      </c>
      <c r="D1281" s="1">
        <f>D1280*(1+'2.2 Retornos'!AH1286)</f>
        <v>85.36465349</v>
      </c>
    </row>
    <row r="1282">
      <c r="A1282" s="46">
        <f>'2.2 Retornos'!A1287</f>
        <v>43797</v>
      </c>
      <c r="B1282" s="1">
        <f>B1281*(1+'2.2 Retornos'!L1287)</f>
        <v>136.199363</v>
      </c>
      <c r="C1282" s="1">
        <f>C1281*(1+'2.2 Retornos'!W1287)</f>
        <v>199.7626643</v>
      </c>
      <c r="D1282" s="1">
        <f>D1281*(1+'2.2 Retornos'!AH1287)</f>
        <v>85.29849847</v>
      </c>
    </row>
    <row r="1283">
      <c r="A1283" s="46">
        <f>'2.2 Retornos'!A1288</f>
        <v>43798</v>
      </c>
      <c r="B1283" s="1">
        <f>B1282*(1+'2.2 Retornos'!L1288)</f>
        <v>135.8872072</v>
      </c>
      <c r="C1283" s="1">
        <f>C1282*(1+'2.2 Retornos'!W1288)</f>
        <v>199.6213128</v>
      </c>
      <c r="D1283" s="1">
        <f>D1282*(1+'2.2 Retornos'!AH1288)</f>
        <v>84.09367166</v>
      </c>
    </row>
    <row r="1284">
      <c r="A1284" s="46">
        <f>'2.2 Retornos'!A1289</f>
        <v>43801</v>
      </c>
      <c r="B1284" s="1">
        <f>B1283*(1+'2.2 Retornos'!L1289)</f>
        <v>135.1907066</v>
      </c>
      <c r="C1284" s="1">
        <f>C1283*(1+'2.2 Retornos'!W1289)</f>
        <v>201.2361758</v>
      </c>
      <c r="D1284" s="1">
        <f>D1283*(1+'2.2 Retornos'!AH1289)</f>
        <v>83.57549325</v>
      </c>
    </row>
    <row r="1285">
      <c r="A1285" s="46">
        <f>'2.2 Retornos'!A1290</f>
        <v>43802</v>
      </c>
      <c r="B1285" s="1">
        <f>B1284*(1+'2.2 Retornos'!L1290)</f>
        <v>133.5887543</v>
      </c>
      <c r="C1285" s="1">
        <f>C1284*(1+'2.2 Retornos'!W1290)</f>
        <v>200.0106408</v>
      </c>
      <c r="D1285" s="1">
        <f>D1284*(1+'2.2 Retornos'!AH1290)</f>
        <v>82.29569928</v>
      </c>
    </row>
    <row r="1286">
      <c r="A1286" s="46">
        <f>'2.2 Retornos'!A1291</f>
        <v>43803</v>
      </c>
      <c r="B1286" s="1">
        <f>B1285*(1+'2.2 Retornos'!L1291)</f>
        <v>133.5655289</v>
      </c>
      <c r="C1286" s="1">
        <f>C1285*(1+'2.2 Retornos'!W1291)</f>
        <v>202.1078718</v>
      </c>
      <c r="D1286" s="1">
        <f>D1285*(1+'2.2 Retornos'!AH1291)</f>
        <v>84.53410067</v>
      </c>
    </row>
    <row r="1287">
      <c r="A1287" s="46">
        <f>'2.2 Retornos'!A1292</f>
        <v>43804</v>
      </c>
      <c r="B1287" s="1">
        <f>B1286*(1+'2.2 Retornos'!L1292)</f>
        <v>132.0781787</v>
      </c>
      <c r="C1287" s="1">
        <f>C1286*(1+'2.2 Retornos'!W1292)</f>
        <v>202.0885753</v>
      </c>
      <c r="D1287" s="1">
        <f>D1286*(1+'2.2 Retornos'!AH1292)</f>
        <v>84.22313836</v>
      </c>
    </row>
    <row r="1288">
      <c r="A1288" s="46">
        <f>'2.2 Retornos'!A1293</f>
        <v>43805</v>
      </c>
      <c r="B1288" s="1">
        <f>B1287*(1+'2.2 Retornos'!L1293)</f>
        <v>132.8273532</v>
      </c>
      <c r="C1288" s="1">
        <f>C1287*(1+'2.2 Retornos'!W1293)</f>
        <v>203.8981554</v>
      </c>
      <c r="D1288" s="1">
        <f>D1287*(1+'2.2 Retornos'!AH1293)</f>
        <v>87.96516683</v>
      </c>
    </row>
    <row r="1289">
      <c r="A1289" s="46">
        <f>'2.2 Retornos'!A1294</f>
        <v>43808</v>
      </c>
      <c r="B1289" s="1">
        <f>B1288*(1+'2.2 Retornos'!L1294)</f>
        <v>132.2893544</v>
      </c>
      <c r="C1289" s="1">
        <f>C1288*(1+'2.2 Retornos'!W1294)</f>
        <v>203.9953391</v>
      </c>
      <c r="D1289" s="1">
        <f>D1288*(1+'2.2 Retornos'!AH1294)</f>
        <v>88.25020091</v>
      </c>
    </row>
    <row r="1290">
      <c r="A1290" s="46">
        <f>'2.2 Retornos'!A1295</f>
        <v>43809</v>
      </c>
      <c r="B1290" s="1">
        <f>B1289*(1+'2.2 Retornos'!L1295)</f>
        <v>132.2997787</v>
      </c>
      <c r="C1290" s="1">
        <f>C1289*(1+'2.2 Retornos'!W1295)</f>
        <v>204.6877696</v>
      </c>
      <c r="D1290" s="1">
        <f>D1289*(1+'2.2 Retornos'!AH1295)</f>
        <v>88.73009426</v>
      </c>
    </row>
    <row r="1291">
      <c r="A1291" s="46">
        <f>'2.2 Retornos'!A1296</f>
        <v>43810</v>
      </c>
      <c r="B1291" s="1">
        <f>B1290*(1+'2.2 Retornos'!L1296)</f>
        <v>132.1101125</v>
      </c>
      <c r="C1291" s="1">
        <f>C1290*(1+'2.2 Retornos'!W1296)</f>
        <v>209.6107316</v>
      </c>
      <c r="D1291" s="1">
        <f>D1290*(1+'2.2 Retornos'!AH1296)</f>
        <v>88.20059323</v>
      </c>
    </row>
    <row r="1292">
      <c r="A1292" s="46">
        <f>'2.2 Retornos'!A1297</f>
        <v>43811</v>
      </c>
      <c r="B1292" s="1">
        <f>B1291*(1+'2.2 Retornos'!L1297)</f>
        <v>132.3533497</v>
      </c>
      <c r="C1292" s="1">
        <f>C1291*(1+'2.2 Retornos'!W1297)</f>
        <v>211.0185211</v>
      </c>
      <c r="D1292" s="1">
        <f>D1291*(1+'2.2 Retornos'!AH1297)</f>
        <v>89.74201499</v>
      </c>
    </row>
    <row r="1293">
      <c r="A1293" s="46">
        <f>'2.2 Retornos'!A1298</f>
        <v>43812</v>
      </c>
      <c r="B1293" s="1">
        <f>B1292*(1+'2.2 Retornos'!L1298)</f>
        <v>132.606642</v>
      </c>
      <c r="C1293" s="1">
        <f>C1292*(1+'2.2 Retornos'!W1298)</f>
        <v>210.3373609</v>
      </c>
      <c r="D1293" s="1">
        <f>D1292*(1+'2.2 Retornos'!AH1298)</f>
        <v>89.76759803</v>
      </c>
    </row>
    <row r="1294">
      <c r="A1294" s="46">
        <f>'2.2 Retornos'!A1299</f>
        <v>43815</v>
      </c>
      <c r="B1294" s="1">
        <f>B1293*(1+'2.2 Retornos'!L1299)</f>
        <v>133.1690116</v>
      </c>
      <c r="C1294" s="1">
        <f>C1293*(1+'2.2 Retornos'!W1299)</f>
        <v>209.324322</v>
      </c>
      <c r="D1294" s="1">
        <f>D1293*(1+'2.2 Retornos'!AH1299)</f>
        <v>90.19427356</v>
      </c>
    </row>
    <row r="1295">
      <c r="A1295" s="46">
        <f>'2.2 Retornos'!A1300</f>
        <v>43816</v>
      </c>
      <c r="B1295" s="1">
        <f>B1294*(1+'2.2 Retornos'!L1300)</f>
        <v>133.6195</v>
      </c>
      <c r="C1295" s="1">
        <f>C1294*(1+'2.2 Retornos'!W1300)</f>
        <v>208.9658965</v>
      </c>
      <c r="D1295" s="1">
        <f>D1294*(1+'2.2 Retornos'!AH1300)</f>
        <v>91.90153606</v>
      </c>
    </row>
    <row r="1296">
      <c r="A1296" s="46">
        <f>'2.2 Retornos'!A1301</f>
        <v>43817</v>
      </c>
      <c r="B1296" s="1">
        <f>B1295*(1+'2.2 Retornos'!L1301)</f>
        <v>132.9460044</v>
      </c>
      <c r="C1296" s="1">
        <f>C1295*(1+'2.2 Retornos'!W1301)</f>
        <v>209.1983272</v>
      </c>
      <c r="D1296" s="1">
        <f>D1295*(1+'2.2 Retornos'!AH1301)</f>
        <v>91.83791891</v>
      </c>
    </row>
    <row r="1297">
      <c r="A1297" s="46">
        <f>'2.2 Retornos'!A1302</f>
        <v>43818</v>
      </c>
      <c r="B1297" s="1">
        <f>B1296*(1+'2.2 Retornos'!L1302)</f>
        <v>132.9913249</v>
      </c>
      <c r="C1297" s="1">
        <f>C1296*(1+'2.2 Retornos'!W1302)</f>
        <v>209.9729932</v>
      </c>
      <c r="D1297" s="1">
        <f>D1296*(1+'2.2 Retornos'!AH1302)</f>
        <v>93.61134988</v>
      </c>
    </row>
    <row r="1298">
      <c r="A1298" s="46">
        <f>'2.2 Retornos'!A1303</f>
        <v>43819</v>
      </c>
      <c r="B1298" s="1">
        <f>B1297*(1+'2.2 Retornos'!L1303)</f>
        <v>133.850865</v>
      </c>
      <c r="C1298" s="1">
        <f>C1297*(1+'2.2 Retornos'!W1303)</f>
        <v>206.8097311</v>
      </c>
      <c r="D1298" s="1">
        <f>D1297*(1+'2.2 Retornos'!AH1303)</f>
        <v>93.37086137</v>
      </c>
    </row>
    <row r="1299">
      <c r="A1299" s="46">
        <f>'2.2 Retornos'!A1304</f>
        <v>43822</v>
      </c>
      <c r="B1299" s="1">
        <f>B1298*(1+'2.2 Retornos'!L1304)</f>
        <v>133.056009</v>
      </c>
      <c r="C1299" s="1">
        <f>C1298*(1+'2.2 Retornos'!W1304)</f>
        <v>210.6068713</v>
      </c>
      <c r="D1299" s="1">
        <f>D1298*(1+'2.2 Retornos'!AH1304)</f>
        <v>94.45678015</v>
      </c>
    </row>
    <row r="1300">
      <c r="A1300" s="46">
        <f>'2.2 Retornos'!A1305</f>
        <v>43823</v>
      </c>
      <c r="B1300" s="1">
        <f>B1299*(1+'2.2 Retornos'!L1305)</f>
        <v>132.8088339</v>
      </c>
      <c r="C1300" s="1">
        <f>C1299*(1+'2.2 Retornos'!W1305)</f>
        <v>214.5565714</v>
      </c>
      <c r="D1300" s="1">
        <f>D1299*(1+'2.2 Retornos'!AH1305)</f>
        <v>94.50063238</v>
      </c>
    </row>
    <row r="1301">
      <c r="A1301" s="46">
        <f>'2.2 Retornos'!A1306</f>
        <v>43824</v>
      </c>
      <c r="B1301" s="1">
        <f>B1300*(1+'2.2 Retornos'!L1306)</f>
        <v>132.8088339</v>
      </c>
      <c r="C1301" s="1">
        <f>C1300*(1+'2.2 Retornos'!W1306)</f>
        <v>214.5565714</v>
      </c>
      <c r="D1301" s="1">
        <f>D1300*(1+'2.2 Retornos'!AH1306)</f>
        <v>94.50063238</v>
      </c>
    </row>
    <row r="1302">
      <c r="A1302" s="46">
        <f>'2.2 Retornos'!A1307</f>
        <v>43825</v>
      </c>
      <c r="B1302" s="1">
        <f>B1301*(1+'2.2 Retornos'!L1307)</f>
        <v>132.8088339</v>
      </c>
      <c r="C1302" s="1">
        <f>C1301*(1+'2.2 Retornos'!W1307)</f>
        <v>214.5565714</v>
      </c>
      <c r="D1302" s="1">
        <f>D1301*(1+'2.2 Retornos'!AH1307)</f>
        <v>94.50063238</v>
      </c>
    </row>
    <row r="1303">
      <c r="A1303" s="46">
        <f>'2.2 Retornos'!A1308</f>
        <v>43826</v>
      </c>
      <c r="B1303" s="1">
        <f>B1302*(1+'2.2 Retornos'!L1308)</f>
        <v>132.6663686</v>
      </c>
      <c r="C1303" s="1">
        <f>C1302*(1+'2.2 Retornos'!W1308)</f>
        <v>214.1768945</v>
      </c>
      <c r="D1303" s="1">
        <f>D1302*(1+'2.2 Retornos'!AH1308)</f>
        <v>94.59976585</v>
      </c>
    </row>
    <row r="1304">
      <c r="A1304" s="46">
        <f>'2.2 Retornos'!A1309</f>
        <v>43829</v>
      </c>
      <c r="B1304" s="1">
        <f>B1303*(1+'2.2 Retornos'!L1309)</f>
        <v>132.3361643</v>
      </c>
      <c r="C1304" s="1">
        <f>C1303*(1+'2.2 Retornos'!W1309)</f>
        <v>218.0757248</v>
      </c>
      <c r="D1304" s="1">
        <f>D1303*(1+'2.2 Retornos'!AH1309)</f>
        <v>94.31610144</v>
      </c>
    </row>
    <row r="1305">
      <c r="A1305" s="46">
        <f>'2.2 Retornos'!A1310</f>
        <v>43830</v>
      </c>
      <c r="B1305" s="1">
        <f>B1304*(1+'2.2 Retornos'!L1310)</f>
        <v>132.0508527</v>
      </c>
      <c r="C1305" s="1">
        <f>C1304*(1+'2.2 Retornos'!W1310)</f>
        <v>215.6432533</v>
      </c>
      <c r="D1305" s="1">
        <f>D1304*(1+'2.2 Retornos'!AH1310)</f>
        <v>94.49316341</v>
      </c>
    </row>
    <row r="1306">
      <c r="A1306" s="46">
        <f>'2.2 Retornos'!A1311</f>
        <v>43831</v>
      </c>
      <c r="B1306" s="1">
        <f>B1305*(1+'2.2 Retornos'!L1311)</f>
        <v>132.0508527</v>
      </c>
      <c r="C1306" s="1">
        <f>C1305*(1+'2.2 Retornos'!W1311)</f>
        <v>215.6432533</v>
      </c>
      <c r="D1306" s="1">
        <f>D1305*(1+'2.2 Retornos'!AH1311)</f>
        <v>94.49316341</v>
      </c>
    </row>
    <row r="1307">
      <c r="A1307" s="46">
        <f>'2.2 Retornos'!A1312</f>
        <v>43832</v>
      </c>
      <c r="B1307" s="1">
        <f>B1306*(1+'2.2 Retornos'!L1312)</f>
        <v>132.7101916</v>
      </c>
      <c r="C1307" s="1">
        <f>C1306*(1+'2.2 Retornos'!W1312)</f>
        <v>216.4291294</v>
      </c>
      <c r="D1307" s="1">
        <f>D1306*(1+'2.2 Retornos'!AH1312)</f>
        <v>93.55575247</v>
      </c>
    </row>
    <row r="1308">
      <c r="A1308" s="46">
        <f>'2.2 Retornos'!A1313</f>
        <v>43833</v>
      </c>
      <c r="B1308" s="1">
        <f>B1307*(1+'2.2 Retornos'!L1313)</f>
        <v>132.3661234</v>
      </c>
      <c r="C1308" s="1">
        <f>C1307*(1+'2.2 Retornos'!W1313)</f>
        <v>212.0142569</v>
      </c>
      <c r="D1308" s="1">
        <f>D1307*(1+'2.2 Retornos'!AH1313)</f>
        <v>94.15151196</v>
      </c>
    </row>
    <row r="1309">
      <c r="A1309" s="46">
        <f>'2.2 Retornos'!A1314</f>
        <v>43836</v>
      </c>
      <c r="B1309" s="1">
        <f>B1308*(1+'2.2 Retornos'!L1314)</f>
        <v>132.1883734</v>
      </c>
      <c r="C1309" s="1">
        <f>C1308*(1+'2.2 Retornos'!W1314)</f>
        <v>210.4148875</v>
      </c>
      <c r="D1309" s="1">
        <f>D1308*(1+'2.2 Retornos'!AH1314)</f>
        <v>95.62961836</v>
      </c>
    </row>
    <row r="1310">
      <c r="A1310" s="46">
        <f>'2.2 Retornos'!A1315</f>
        <v>43837</v>
      </c>
      <c r="B1310" s="1">
        <f>B1309*(1+'2.2 Retornos'!L1315)</f>
        <v>132.3178192</v>
      </c>
      <c r="C1310" s="1">
        <f>C1309*(1+'2.2 Retornos'!W1315)</f>
        <v>214.1450144</v>
      </c>
      <c r="D1310" s="1">
        <f>D1309*(1+'2.2 Retornos'!AH1315)</f>
        <v>95.36960414</v>
      </c>
    </row>
    <row r="1311">
      <c r="A1311" s="46">
        <f>'2.2 Retornos'!A1316</f>
        <v>43838</v>
      </c>
      <c r="B1311" s="1">
        <f>B1310*(1+'2.2 Retornos'!L1316)</f>
        <v>133.4395397</v>
      </c>
      <c r="C1311" s="1">
        <f>C1310*(1+'2.2 Retornos'!W1316)</f>
        <v>206.722507</v>
      </c>
      <c r="D1311" s="1">
        <f>D1310*(1+'2.2 Retornos'!AH1316)</f>
        <v>93.90090676</v>
      </c>
    </row>
    <row r="1312">
      <c r="A1312" s="46">
        <f>'2.2 Retornos'!A1317</f>
        <v>43839</v>
      </c>
      <c r="B1312" s="1">
        <f>B1311*(1+'2.2 Retornos'!L1317)</f>
        <v>133.665769</v>
      </c>
      <c r="C1312" s="1">
        <f>C1311*(1+'2.2 Retornos'!W1317)</f>
        <v>203.6803409</v>
      </c>
      <c r="D1312" s="1">
        <f>D1311*(1+'2.2 Retornos'!AH1317)</f>
        <v>95.21700711</v>
      </c>
    </row>
    <row r="1313">
      <c r="A1313" s="46">
        <f>'2.2 Retornos'!A1318</f>
        <v>43840</v>
      </c>
      <c r="B1313" s="1">
        <f>B1312*(1+'2.2 Retornos'!L1318)</f>
        <v>133.699755</v>
      </c>
      <c r="C1313" s="1">
        <f>C1312*(1+'2.2 Retornos'!W1318)</f>
        <v>207.8858476</v>
      </c>
      <c r="D1313" s="1">
        <f>D1312*(1+'2.2 Retornos'!AH1318)</f>
        <v>94.37501053</v>
      </c>
    </row>
    <row r="1314">
      <c r="A1314" s="46">
        <f>'2.2 Retornos'!A1319</f>
        <v>43843</v>
      </c>
      <c r="B1314" s="1">
        <f>B1313*(1+'2.2 Retornos'!L1319)</f>
        <v>134.2521401</v>
      </c>
      <c r="C1314" s="1">
        <f>C1313*(1+'2.2 Retornos'!W1319)</f>
        <v>208.6122095</v>
      </c>
      <c r="D1314" s="1">
        <f>D1313*(1+'2.2 Retornos'!AH1319)</f>
        <v>93.94510805</v>
      </c>
    </row>
    <row r="1315">
      <c r="A1315" s="46">
        <f>'2.2 Retornos'!A1320</f>
        <v>43844</v>
      </c>
      <c r="B1315" s="1">
        <f>B1314*(1+'2.2 Retornos'!L1320)</f>
        <v>134.3052362</v>
      </c>
      <c r="C1315" s="1">
        <f>C1314*(1+'2.2 Retornos'!W1320)</f>
        <v>209.7361306</v>
      </c>
      <c r="D1315" s="1">
        <f>D1314*(1+'2.2 Retornos'!AH1320)</f>
        <v>94.48716743</v>
      </c>
    </row>
    <row r="1316">
      <c r="A1316" s="46">
        <f>'2.2 Retornos'!A1321</f>
        <v>43845</v>
      </c>
      <c r="B1316" s="1">
        <f>B1315*(1+'2.2 Retornos'!L1321)</f>
        <v>134.5342843</v>
      </c>
      <c r="C1316" s="1">
        <f>C1315*(1+'2.2 Retornos'!W1321)</f>
        <v>211.5230057</v>
      </c>
      <c r="D1316" s="1">
        <f>D1315*(1+'2.2 Retornos'!AH1321)</f>
        <v>93.84685189</v>
      </c>
    </row>
    <row r="1317">
      <c r="A1317" s="46">
        <f>'2.2 Retornos'!A1322</f>
        <v>43846</v>
      </c>
      <c r="B1317" s="1">
        <f>B1316*(1+'2.2 Retornos'!L1322)</f>
        <v>135.37749</v>
      </c>
      <c r="C1317" s="1">
        <f>C1316*(1+'2.2 Retornos'!W1322)</f>
        <v>209.4070675</v>
      </c>
      <c r="D1317" s="1">
        <f>D1316*(1+'2.2 Retornos'!AH1322)</f>
        <v>93.57581921</v>
      </c>
    </row>
    <row r="1318">
      <c r="A1318" s="46">
        <f>'2.2 Retornos'!A1323</f>
        <v>43847</v>
      </c>
      <c r="B1318" s="1">
        <f>B1317*(1+'2.2 Retornos'!L1323)</f>
        <v>136.0630937</v>
      </c>
      <c r="C1318" s="1">
        <f>C1317*(1+'2.2 Retornos'!W1323)</f>
        <v>211.3611075</v>
      </c>
      <c r="D1318" s="1">
        <f>D1317*(1+'2.2 Retornos'!AH1323)</f>
        <v>93.48385836</v>
      </c>
    </row>
    <row r="1319">
      <c r="A1319" s="46">
        <f>'2.2 Retornos'!A1324</f>
        <v>43850</v>
      </c>
      <c r="B1319" s="1">
        <f>B1318*(1+'2.2 Retornos'!L1324)</f>
        <v>136.3757102</v>
      </c>
      <c r="C1319" s="1">
        <f>C1318*(1+'2.2 Retornos'!W1324)</f>
        <v>212.5012494</v>
      </c>
      <c r="D1319" s="1">
        <f>D1318*(1+'2.2 Retornos'!AH1324)</f>
        <v>93.52257567</v>
      </c>
    </row>
    <row r="1320">
      <c r="A1320" s="46">
        <f>'2.2 Retornos'!A1325</f>
        <v>43851</v>
      </c>
      <c r="B1320" s="1">
        <f>B1319*(1+'2.2 Retornos'!L1325)</f>
        <v>135.552295</v>
      </c>
      <c r="C1320" s="1">
        <f>C1319*(1+'2.2 Retornos'!W1325)</f>
        <v>208.4521463</v>
      </c>
      <c r="D1320" s="1">
        <f>D1319*(1+'2.2 Retornos'!AH1325)</f>
        <v>92.65513683</v>
      </c>
    </row>
    <row r="1321">
      <c r="A1321" s="46">
        <f>'2.2 Retornos'!A1326</f>
        <v>43852</v>
      </c>
      <c r="B1321" s="1">
        <f>B1320*(1+'2.2 Retornos'!L1326)</f>
        <v>136.1017629</v>
      </c>
      <c r="C1321" s="1">
        <f>C1320*(1+'2.2 Retornos'!W1326)</f>
        <v>210.3115056</v>
      </c>
      <c r="D1321" s="1">
        <f>D1320*(1+'2.2 Retornos'!AH1326)</f>
        <v>92.02924431</v>
      </c>
    </row>
    <row r="1322">
      <c r="A1322" s="46">
        <f>'2.2 Retornos'!A1327</f>
        <v>43853</v>
      </c>
      <c r="B1322" s="1">
        <f>B1321*(1+'2.2 Retornos'!L1327)</f>
        <v>136.4628849</v>
      </c>
      <c r="C1322" s="1">
        <f>C1321*(1+'2.2 Retornos'!W1327)</f>
        <v>208.1131241</v>
      </c>
      <c r="D1322" s="1">
        <f>D1321*(1+'2.2 Retornos'!AH1327)</f>
        <v>91.67445573</v>
      </c>
    </row>
    <row r="1323">
      <c r="A1323" s="46">
        <f>'2.2 Retornos'!A1328</f>
        <v>43854</v>
      </c>
      <c r="B1323" s="1">
        <f>B1322*(1+'2.2 Retornos'!L1328)</f>
        <v>136.0226073</v>
      </c>
      <c r="C1323" s="1">
        <f>C1322*(1+'2.2 Retornos'!W1328)</f>
        <v>209.4401495</v>
      </c>
      <c r="D1323" s="1">
        <f>D1322*(1+'2.2 Retornos'!AH1328)</f>
        <v>90.20547315</v>
      </c>
    </row>
    <row r="1324">
      <c r="A1324" s="46">
        <f>'2.2 Retornos'!A1329</f>
        <v>43857</v>
      </c>
      <c r="B1324" s="1">
        <f>B1323*(1+'2.2 Retornos'!L1329)</f>
        <v>135.1624752</v>
      </c>
      <c r="C1324" s="1">
        <f>C1323*(1+'2.2 Retornos'!W1329)</f>
        <v>203.061101</v>
      </c>
      <c r="D1324" s="1">
        <f>D1323*(1+'2.2 Retornos'!AH1329)</f>
        <v>88.19683464</v>
      </c>
    </row>
    <row r="1325">
      <c r="A1325" s="46">
        <f>'2.2 Retornos'!A1330</f>
        <v>43858</v>
      </c>
      <c r="B1325" s="1">
        <f>B1324*(1+'2.2 Retornos'!L1330)</f>
        <v>135.7058221</v>
      </c>
      <c r="C1325" s="1">
        <f>C1324*(1+'2.2 Retornos'!W1330)</f>
        <v>203.8199376</v>
      </c>
      <c r="D1325" s="1">
        <f>D1324*(1+'2.2 Retornos'!AH1330)</f>
        <v>88.76186888</v>
      </c>
    </row>
    <row r="1326">
      <c r="A1326" s="46">
        <f>'2.2 Retornos'!A1331</f>
        <v>43859</v>
      </c>
      <c r="B1326" s="1">
        <f>B1325*(1+'2.2 Retornos'!L1331)</f>
        <v>135.4223479</v>
      </c>
      <c r="C1326" s="1">
        <f>C1325*(1+'2.2 Retornos'!W1331)</f>
        <v>205.8308736</v>
      </c>
      <c r="D1326" s="1">
        <f>D1325*(1+'2.2 Retornos'!AH1331)</f>
        <v>89.11455703</v>
      </c>
    </row>
    <row r="1327">
      <c r="A1327" s="46">
        <f>'2.2 Retornos'!A1332</f>
        <v>43860</v>
      </c>
      <c r="B1327" s="1">
        <f>B1326*(1+'2.2 Retornos'!L1332)</f>
        <v>135.1762759</v>
      </c>
      <c r="C1327" s="1">
        <f>C1326*(1+'2.2 Retornos'!W1332)</f>
        <v>204.1033866</v>
      </c>
      <c r="D1327" s="1">
        <f>D1326*(1+'2.2 Retornos'!AH1332)</f>
        <v>89.01191596</v>
      </c>
    </row>
    <row r="1328">
      <c r="A1328" s="46">
        <f>'2.2 Retornos'!A1333</f>
        <v>43861</v>
      </c>
      <c r="B1328" s="1">
        <f>B1327*(1+'2.2 Retornos'!L1333)</f>
        <v>133.4472736</v>
      </c>
      <c r="C1328" s="1">
        <f>C1327*(1+'2.2 Retornos'!W1333)</f>
        <v>201.6012878</v>
      </c>
      <c r="D1328" s="1">
        <f>D1327*(1+'2.2 Retornos'!AH1333)</f>
        <v>86.78843709</v>
      </c>
    </row>
    <row r="1329">
      <c r="A1329" s="46">
        <f>'2.2 Retornos'!A1334</f>
        <v>43864</v>
      </c>
      <c r="B1329" s="1">
        <f>B1328*(1+'2.2 Retornos'!L1334)</f>
        <v>133.7132387</v>
      </c>
      <c r="C1329" s="1">
        <f>C1328*(1+'2.2 Retornos'!W1334)</f>
        <v>201.5288556</v>
      </c>
      <c r="D1329" s="1">
        <f>D1328*(1+'2.2 Retornos'!AH1334)</f>
        <v>86.5736088</v>
      </c>
    </row>
    <row r="1330">
      <c r="A1330" s="46">
        <f>'2.2 Retornos'!A1335</f>
        <v>43865</v>
      </c>
      <c r="B1330" s="1">
        <f>B1329*(1+'2.2 Retornos'!L1335)</f>
        <v>135.0597222</v>
      </c>
      <c r="C1330" s="1">
        <f>C1329*(1+'2.2 Retornos'!W1335)</f>
        <v>206.7561433</v>
      </c>
      <c r="D1330" s="1">
        <f>D1329*(1+'2.2 Retornos'!AH1335)</f>
        <v>86.80017965</v>
      </c>
    </row>
    <row r="1331">
      <c r="A1331" s="46">
        <f>'2.2 Retornos'!A1336</f>
        <v>43866</v>
      </c>
      <c r="B1331" s="1">
        <f>B1330*(1+'2.2 Retornos'!L1336)</f>
        <v>136.2585464</v>
      </c>
      <c r="C1331" s="1">
        <f>C1330*(1+'2.2 Retornos'!W1336)</f>
        <v>209.7448037</v>
      </c>
      <c r="D1331" s="1">
        <f>D1330*(1+'2.2 Retornos'!AH1336)</f>
        <v>89.30125763</v>
      </c>
    </row>
    <row r="1332">
      <c r="A1332" s="46">
        <f>'2.2 Retornos'!A1337</f>
        <v>43867</v>
      </c>
      <c r="B1332" s="1">
        <f>B1331*(1+'2.2 Retornos'!L1337)</f>
        <v>137.397583</v>
      </c>
      <c r="C1332" s="1">
        <f>C1331*(1+'2.2 Retornos'!W1337)</f>
        <v>210.6940092</v>
      </c>
      <c r="D1332" s="1">
        <f>D1331*(1+'2.2 Retornos'!AH1337)</f>
        <v>88.680578</v>
      </c>
    </row>
    <row r="1333">
      <c r="A1333" s="46">
        <f>'2.2 Retornos'!A1338</f>
        <v>43868</v>
      </c>
      <c r="B1333" s="1">
        <f>B1332*(1+'2.2 Retornos'!L1338)</f>
        <v>137.136307</v>
      </c>
      <c r="C1333" s="1">
        <f>C1332*(1+'2.2 Retornos'!W1338)</f>
        <v>203.5953139</v>
      </c>
      <c r="D1333" s="1">
        <f>D1332*(1+'2.2 Retornos'!AH1338)</f>
        <v>87.58432065</v>
      </c>
    </row>
    <row r="1334">
      <c r="A1334" s="46">
        <f>'2.2 Retornos'!A1339</f>
        <v>43871</v>
      </c>
      <c r="B1334" s="1">
        <f>B1333*(1+'2.2 Retornos'!L1339)</f>
        <v>137.1438959</v>
      </c>
      <c r="C1334" s="1">
        <f>C1333*(1+'2.2 Retornos'!W1339)</f>
        <v>206.1856244</v>
      </c>
      <c r="D1334" s="1">
        <f>D1333*(1+'2.2 Retornos'!AH1339)</f>
        <v>87.82771049</v>
      </c>
    </row>
    <row r="1335">
      <c r="A1335" s="46">
        <f>'2.2 Retornos'!A1340</f>
        <v>43872</v>
      </c>
      <c r="B1335" s="1">
        <f>B1334*(1+'2.2 Retornos'!L1340)</f>
        <v>137.6869124</v>
      </c>
      <c r="C1335" s="1">
        <f>C1334*(1+'2.2 Retornos'!W1340)</f>
        <v>208.3700618</v>
      </c>
      <c r="D1335" s="1">
        <f>D1334*(1+'2.2 Retornos'!AH1340)</f>
        <v>87.88927326</v>
      </c>
    </row>
    <row r="1336">
      <c r="A1336" s="46">
        <f>'2.2 Retornos'!A1341</f>
        <v>43873</v>
      </c>
      <c r="B1336" s="1">
        <f>B1335*(1+'2.2 Retornos'!L1341)</f>
        <v>137.6104206</v>
      </c>
      <c r="C1336" s="1">
        <f>C1335*(1+'2.2 Retornos'!W1341)</f>
        <v>210.1600226</v>
      </c>
      <c r="D1336" s="1">
        <f>D1335*(1+'2.2 Retornos'!AH1341)</f>
        <v>88.88311923</v>
      </c>
    </row>
    <row r="1337">
      <c r="A1337" s="46">
        <f>'2.2 Retornos'!A1342</f>
        <v>43874</v>
      </c>
      <c r="B1337" s="1">
        <f>B1336*(1+'2.2 Retornos'!L1342)</f>
        <v>137.5721272</v>
      </c>
      <c r="C1337" s="1">
        <f>C1336*(1+'2.2 Retornos'!W1342)</f>
        <v>211.5575596</v>
      </c>
      <c r="D1337" s="1">
        <f>D1336*(1+'2.2 Retornos'!AH1342)</f>
        <v>88.30968784</v>
      </c>
    </row>
    <row r="1338">
      <c r="A1338" s="46">
        <f>'2.2 Retornos'!A1343</f>
        <v>43875</v>
      </c>
      <c r="B1338" s="1">
        <f>B1337*(1+'2.2 Retornos'!L1343)</f>
        <v>137.9450382</v>
      </c>
      <c r="C1338" s="1">
        <f>C1337*(1+'2.2 Retornos'!W1343)</f>
        <v>210.7108232</v>
      </c>
      <c r="D1338" s="1">
        <f>D1337*(1+'2.2 Retornos'!AH1343)</f>
        <v>88.07741053</v>
      </c>
    </row>
    <row r="1339">
      <c r="A1339" s="46">
        <f>'2.2 Retornos'!A1344</f>
        <v>43878</v>
      </c>
      <c r="B1339" s="1">
        <f>B1338*(1+'2.2 Retornos'!L1344)</f>
        <v>137.9450382</v>
      </c>
      <c r="C1339" s="1">
        <f>C1338*(1+'2.2 Retornos'!W1344)</f>
        <v>210.7108232</v>
      </c>
      <c r="D1339" s="1">
        <f>D1338*(1+'2.2 Retornos'!AH1344)</f>
        <v>88.07741053</v>
      </c>
    </row>
    <row r="1340">
      <c r="A1340" s="46">
        <f>'2.2 Retornos'!A1345</f>
        <v>43879</v>
      </c>
      <c r="B1340" s="1">
        <f>B1339*(1+'2.2 Retornos'!L1345)</f>
        <v>137.3796433</v>
      </c>
      <c r="C1340" s="1">
        <f>C1339*(1+'2.2 Retornos'!W1345)</f>
        <v>211.7927415</v>
      </c>
      <c r="D1340" s="1">
        <f>D1339*(1+'2.2 Retornos'!AH1345)</f>
        <v>88.20158642</v>
      </c>
    </row>
    <row r="1341">
      <c r="A1341" s="46">
        <f>'2.2 Retornos'!A1346</f>
        <v>43880</v>
      </c>
      <c r="B1341" s="1">
        <f>B1340*(1+'2.2 Retornos'!L1346)</f>
        <v>137.8133617</v>
      </c>
      <c r="C1341" s="1">
        <f>C1340*(1+'2.2 Retornos'!W1346)</f>
        <v>216.1046445</v>
      </c>
      <c r="D1341" s="1">
        <f>D1340*(1+'2.2 Retornos'!AH1346)</f>
        <v>90.4485609</v>
      </c>
    </row>
    <row r="1342">
      <c r="A1342" s="46">
        <f>'2.2 Retornos'!A1347</f>
        <v>43881</v>
      </c>
      <c r="B1342" s="1">
        <f>B1341*(1+'2.2 Retornos'!L1347)</f>
        <v>138.3667952</v>
      </c>
      <c r="C1342" s="1">
        <f>C1341*(1+'2.2 Retornos'!W1347)</f>
        <v>215.7652375</v>
      </c>
      <c r="D1342" s="1">
        <f>D1341*(1+'2.2 Retornos'!AH1347)</f>
        <v>90.62153241</v>
      </c>
    </row>
    <row r="1343">
      <c r="A1343" s="46">
        <f>'2.2 Retornos'!A1348</f>
        <v>43882</v>
      </c>
      <c r="B1343" s="1">
        <f>B1342*(1+'2.2 Retornos'!L1348)</f>
        <v>137.6151855</v>
      </c>
      <c r="C1343" s="1">
        <f>C1342*(1+'2.2 Retornos'!W1348)</f>
        <v>216.6252154</v>
      </c>
      <c r="D1343" s="1">
        <f>D1342*(1+'2.2 Retornos'!AH1348)</f>
        <v>89.40196779</v>
      </c>
    </row>
    <row r="1344">
      <c r="A1344" s="46">
        <f>'2.2 Retornos'!A1349</f>
        <v>43885</v>
      </c>
      <c r="B1344" s="1">
        <f>B1343*(1+'2.2 Retornos'!L1349)</f>
        <v>134.3253755</v>
      </c>
      <c r="C1344" s="1">
        <f>C1343*(1+'2.2 Retornos'!W1349)</f>
        <v>214.8092846</v>
      </c>
      <c r="D1344" s="1">
        <f>D1343*(1+'2.2 Retornos'!AH1349)</f>
        <v>85.99662186</v>
      </c>
    </row>
    <row r="1345">
      <c r="A1345" s="46">
        <f>'2.2 Retornos'!A1350</f>
        <v>43886</v>
      </c>
      <c r="B1345" s="1">
        <f>B1344*(1+'2.2 Retornos'!L1350)</f>
        <v>131.9352296</v>
      </c>
      <c r="C1345" s="1">
        <f>C1344*(1+'2.2 Retornos'!W1350)</f>
        <v>207.8530443</v>
      </c>
      <c r="D1345" s="1">
        <f>D1344*(1+'2.2 Retornos'!AH1350)</f>
        <v>83.5142894</v>
      </c>
    </row>
    <row r="1346">
      <c r="A1346" s="46">
        <f>'2.2 Retornos'!A1351</f>
        <v>43887</v>
      </c>
      <c r="B1346" s="1">
        <f>B1345*(1+'2.2 Retornos'!L1351)</f>
        <v>131.3304328</v>
      </c>
      <c r="C1346" s="1">
        <f>C1345*(1+'2.2 Retornos'!W1351)</f>
        <v>206.8263628</v>
      </c>
      <c r="D1346" s="1">
        <f>D1345*(1+'2.2 Retornos'!AH1351)</f>
        <v>81.7900372</v>
      </c>
    </row>
    <row r="1347">
      <c r="A1347" s="46">
        <f>'2.2 Retornos'!A1352</f>
        <v>43888</v>
      </c>
      <c r="B1347" s="1">
        <f>B1346*(1+'2.2 Retornos'!L1352)</f>
        <v>128.0644537</v>
      </c>
      <c r="C1347" s="1">
        <f>C1346*(1+'2.2 Retornos'!W1352)</f>
        <v>195.1862372</v>
      </c>
      <c r="D1347" s="1">
        <f>D1346*(1+'2.2 Retornos'!AH1352)</f>
        <v>78.37424912</v>
      </c>
    </row>
    <row r="1348">
      <c r="A1348" s="46">
        <f>'2.2 Retornos'!A1353</f>
        <v>43889</v>
      </c>
      <c r="B1348" s="1">
        <f>B1347*(1+'2.2 Retornos'!L1353)</f>
        <v>125.4467482</v>
      </c>
      <c r="C1348" s="1">
        <f>C1347*(1+'2.2 Retornos'!W1353)</f>
        <v>194.0156975</v>
      </c>
      <c r="D1348" s="1">
        <f>D1347*(1+'2.2 Retornos'!AH1353)</f>
        <v>78.30446077</v>
      </c>
    </row>
    <row r="1349">
      <c r="A1349" s="46">
        <f>'2.2 Retornos'!A1354</f>
        <v>43892</v>
      </c>
      <c r="B1349" s="1">
        <f>B1348*(1+'2.2 Retornos'!L1354)</f>
        <v>127.0715015</v>
      </c>
      <c r="C1349" s="1">
        <f>C1348*(1+'2.2 Retornos'!W1354)</f>
        <v>199.3819538</v>
      </c>
      <c r="D1349" s="1">
        <f>D1348*(1+'2.2 Retornos'!AH1354)</f>
        <v>78.53069857</v>
      </c>
    </row>
    <row r="1350">
      <c r="A1350" s="46">
        <f>'2.2 Retornos'!A1355</f>
        <v>43893</v>
      </c>
      <c r="B1350" s="1">
        <f>B1349*(1+'2.2 Retornos'!L1355)</f>
        <v>124.5971986</v>
      </c>
      <c r="C1350" s="1">
        <f>C1349*(1+'2.2 Retornos'!W1355)</f>
        <v>200.2474277</v>
      </c>
      <c r="D1350" s="1">
        <f>D1349*(1+'2.2 Retornos'!AH1355)</f>
        <v>76.35011402</v>
      </c>
    </row>
    <row r="1351">
      <c r="A1351" s="46">
        <f>'2.2 Retornos'!A1356</f>
        <v>43894</v>
      </c>
      <c r="B1351" s="1">
        <f>B1350*(1+'2.2 Retornos'!L1356)</f>
        <v>126.6419623</v>
      </c>
      <c r="C1351" s="1">
        <f>C1350*(1+'2.2 Retornos'!W1356)</f>
        <v>204.6955325</v>
      </c>
      <c r="D1351" s="1">
        <f>D1350*(1+'2.2 Retornos'!AH1356)</f>
        <v>76.99372394</v>
      </c>
    </row>
    <row r="1352">
      <c r="A1352" s="46">
        <f>'2.2 Retornos'!A1357</f>
        <v>43895</v>
      </c>
      <c r="B1352" s="1">
        <f>B1351*(1+'2.2 Retornos'!L1357)</f>
        <v>123.9031545</v>
      </c>
      <c r="C1352" s="1">
        <f>C1351*(1+'2.2 Retornos'!W1357)</f>
        <v>205.7542693</v>
      </c>
      <c r="D1352" s="1">
        <f>D1351*(1+'2.2 Retornos'!AH1357)</f>
        <v>75.30709159</v>
      </c>
    </row>
    <row r="1353">
      <c r="A1353" s="46">
        <f>'2.2 Retornos'!A1358</f>
        <v>43896</v>
      </c>
      <c r="B1353" s="1">
        <f>B1352*(1+'2.2 Retornos'!L1358)</f>
        <v>120.3774327</v>
      </c>
      <c r="C1353" s="1">
        <f>C1352*(1+'2.2 Retornos'!W1358)</f>
        <v>200.1102088</v>
      </c>
      <c r="D1353" s="1">
        <f>D1352*(1+'2.2 Retornos'!AH1358)</f>
        <v>70.96264257</v>
      </c>
    </row>
    <row r="1354">
      <c r="A1354" s="46">
        <f>'2.2 Retornos'!A1359</f>
        <v>43899</v>
      </c>
      <c r="B1354" s="1">
        <f>B1353*(1+'2.2 Retornos'!L1359)</f>
        <v>107.2618718</v>
      </c>
      <c r="C1354" s="1">
        <f>C1353*(1+'2.2 Retornos'!W1359)</f>
        <v>178.7401889</v>
      </c>
      <c r="D1354" s="1">
        <f>D1353*(1+'2.2 Retornos'!AH1359)</f>
        <v>51.45928637</v>
      </c>
    </row>
    <row r="1355">
      <c r="A1355" s="46">
        <f>'2.2 Retornos'!A1360</f>
        <v>43900</v>
      </c>
      <c r="B1355" s="1">
        <f>B1354*(1+'2.2 Retornos'!L1360)</f>
        <v>111.8611684</v>
      </c>
      <c r="C1355" s="1">
        <f>C1354*(1+'2.2 Retornos'!W1360)</f>
        <v>188.9972616</v>
      </c>
      <c r="D1355" s="1">
        <f>D1354*(1+'2.2 Retornos'!AH1360)</f>
        <v>52.66944628</v>
      </c>
    </row>
    <row r="1356">
      <c r="A1356" s="46">
        <f>'2.2 Retornos'!A1361</f>
        <v>43901</v>
      </c>
      <c r="B1356" s="1">
        <f>B1355*(1+'2.2 Retornos'!L1361)</f>
        <v>106.5933295</v>
      </c>
      <c r="C1356" s="1">
        <f>C1355*(1+'2.2 Retornos'!W1361)</f>
        <v>174.8958723</v>
      </c>
      <c r="D1356" s="1">
        <f>D1355*(1+'2.2 Retornos'!AH1361)</f>
        <v>48.88212799</v>
      </c>
    </row>
    <row r="1357">
      <c r="A1357" s="46">
        <f>'2.2 Retornos'!A1362</f>
        <v>43902</v>
      </c>
      <c r="B1357" s="1">
        <f>B1356*(1+'2.2 Retornos'!L1362)</f>
        <v>92.01802384</v>
      </c>
      <c r="C1357" s="1">
        <f>C1356*(1+'2.2 Retornos'!W1362)</f>
        <v>154.7794225</v>
      </c>
      <c r="D1357" s="1">
        <f>D1356*(1+'2.2 Retornos'!AH1362)</f>
        <v>40.20310744</v>
      </c>
    </row>
    <row r="1358">
      <c r="A1358" s="46">
        <f>'2.2 Retornos'!A1363</f>
        <v>43903</v>
      </c>
      <c r="B1358" s="1">
        <f>B1357*(1+'2.2 Retornos'!L1363)</f>
        <v>106.1434335</v>
      </c>
      <c r="C1358" s="1">
        <f>C1357*(1+'2.2 Retornos'!W1363)</f>
        <v>158.6145395</v>
      </c>
      <c r="D1358" s="1">
        <f>D1357*(1+'2.2 Retornos'!AH1363)</f>
        <v>45.07260935</v>
      </c>
    </row>
    <row r="1359">
      <c r="A1359" s="46">
        <f>'2.2 Retornos'!A1364</f>
        <v>43906</v>
      </c>
      <c r="B1359" s="1">
        <f>B1358*(1+'2.2 Retornos'!L1364)</f>
        <v>93.4006587</v>
      </c>
      <c r="C1359" s="1">
        <f>C1358*(1+'2.2 Retornos'!W1364)</f>
        <v>160.2363964</v>
      </c>
      <c r="D1359" s="1">
        <f>D1358*(1+'2.2 Retornos'!AH1364)</f>
        <v>36.26004432</v>
      </c>
    </row>
    <row r="1360">
      <c r="A1360" s="46">
        <f>'2.2 Retornos'!A1365</f>
        <v>43907</v>
      </c>
      <c r="B1360" s="1">
        <f>B1359*(1+'2.2 Retornos'!L1365)</f>
        <v>94.95746585</v>
      </c>
      <c r="C1360" s="1">
        <f>C1359*(1+'2.2 Retornos'!W1365)</f>
        <v>173.2957297</v>
      </c>
      <c r="D1360" s="1">
        <f>D1359*(1+'2.2 Retornos'!AH1365)</f>
        <v>32.87952101</v>
      </c>
    </row>
    <row r="1361">
      <c r="A1361" s="46">
        <f>'2.2 Retornos'!A1366</f>
        <v>43908</v>
      </c>
      <c r="B1361" s="1">
        <f>B1360*(1+'2.2 Retornos'!L1366)</f>
        <v>88.32896023</v>
      </c>
      <c r="C1361" s="1">
        <f>C1360*(1+'2.2 Retornos'!W1366)</f>
        <v>150.2530071</v>
      </c>
      <c r="D1361" s="1">
        <f>D1360*(1+'2.2 Retornos'!AH1366)</f>
        <v>28.23183603</v>
      </c>
    </row>
    <row r="1362">
      <c r="A1362" s="46">
        <f>'2.2 Retornos'!A1367</f>
        <v>43909</v>
      </c>
      <c r="B1362" s="1">
        <f>B1361*(1+'2.2 Retornos'!L1367)</f>
        <v>90.78246147</v>
      </c>
      <c r="C1362" s="1">
        <f>C1361*(1+'2.2 Retornos'!W1367)</f>
        <v>157.5204934</v>
      </c>
      <c r="D1362" s="1">
        <f>D1361*(1+'2.2 Retornos'!AH1367)</f>
        <v>30.22573105</v>
      </c>
    </row>
    <row r="1363">
      <c r="A1363" s="46">
        <f>'2.2 Retornos'!A1368</f>
        <v>43910</v>
      </c>
      <c r="B1363" s="1">
        <f>B1362*(1+'2.2 Retornos'!L1368)</f>
        <v>88.82581652</v>
      </c>
      <c r="C1363" s="1">
        <f>C1362*(1+'2.2 Retornos'!W1368)</f>
        <v>145.9562262</v>
      </c>
      <c r="D1363" s="1">
        <f>D1362*(1+'2.2 Retornos'!AH1368)</f>
        <v>30.95377428</v>
      </c>
    </row>
    <row r="1364">
      <c r="A1364" s="46">
        <f>'2.2 Retornos'!A1369</f>
        <v>43913</v>
      </c>
      <c r="B1364" s="1">
        <f>B1363*(1+'2.2 Retornos'!L1369)</f>
        <v>81.15107421</v>
      </c>
      <c r="C1364" s="1">
        <f>C1363*(1+'2.2 Retornos'!W1369)</f>
        <v>150.0976892</v>
      </c>
      <c r="D1364" s="1">
        <f>D1363*(1+'2.2 Retornos'!AH1369)</f>
        <v>30.26677629</v>
      </c>
    </row>
    <row r="1365">
      <c r="A1365" s="46">
        <f>'2.2 Retornos'!A1370</f>
        <v>43914</v>
      </c>
      <c r="B1365" s="1">
        <f>B1364*(1+'2.2 Retornos'!L1370)</f>
        <v>93.04198181</v>
      </c>
      <c r="C1365" s="1">
        <f>C1364*(1+'2.2 Retornos'!W1370)</f>
        <v>178.7348307</v>
      </c>
      <c r="D1365" s="1">
        <f>D1364*(1+'2.2 Retornos'!AH1370)</f>
        <v>34.84827365</v>
      </c>
    </row>
    <row r="1366">
      <c r="A1366" s="46">
        <f>'2.2 Retornos'!A1371</f>
        <v>43915</v>
      </c>
      <c r="B1366" s="1">
        <f>B1365*(1+'2.2 Retornos'!L1371)</f>
        <v>100.1764563</v>
      </c>
      <c r="C1366" s="1">
        <f>C1365*(1+'2.2 Retornos'!W1371)</f>
        <v>177.7973514</v>
      </c>
      <c r="D1366" s="1">
        <f>D1365*(1+'2.2 Retornos'!AH1371)</f>
        <v>37.44843509</v>
      </c>
    </row>
    <row r="1367">
      <c r="A1367" s="46">
        <f>'2.2 Retornos'!A1372</f>
        <v>43916</v>
      </c>
      <c r="B1367" s="1">
        <f>B1366*(1+'2.2 Retornos'!L1372)</f>
        <v>101.5903598</v>
      </c>
      <c r="C1367" s="1">
        <f>C1366*(1+'2.2 Retornos'!W1372)</f>
        <v>178.2536899</v>
      </c>
      <c r="D1367" s="1">
        <f>D1366*(1+'2.2 Retornos'!AH1372)</f>
        <v>37.16427169</v>
      </c>
    </row>
    <row r="1368">
      <c r="A1368" s="46">
        <f>'2.2 Retornos'!A1373</f>
        <v>43917</v>
      </c>
      <c r="B1368" s="1">
        <f>B1367*(1+'2.2 Retornos'!L1373)</f>
        <v>95.98293032</v>
      </c>
      <c r="C1368" s="1">
        <f>C1367*(1+'2.2 Retornos'!W1373)</f>
        <v>165.2595241</v>
      </c>
      <c r="D1368" s="1">
        <f>D1367*(1+'2.2 Retornos'!AH1373)</f>
        <v>33.51584311</v>
      </c>
    </row>
    <row r="1369">
      <c r="A1369" s="46">
        <f>'2.2 Retornos'!A1374</f>
        <v>43920</v>
      </c>
      <c r="B1369" s="1">
        <f>B1368*(1+'2.2 Retornos'!L1374)</f>
        <v>99.47236282</v>
      </c>
      <c r="C1369" s="1">
        <f>C1368*(1+'2.2 Retornos'!W1374)</f>
        <v>167.2913914</v>
      </c>
      <c r="D1369" s="1">
        <f>D1368*(1+'2.2 Retornos'!AH1374)</f>
        <v>37.28629758</v>
      </c>
    </row>
    <row r="1370">
      <c r="A1370" s="46">
        <f>'2.2 Retornos'!A1375</f>
        <v>43921</v>
      </c>
      <c r="B1370" s="1">
        <f>B1369*(1+'2.2 Retornos'!L1375)</f>
        <v>102.6231975</v>
      </c>
      <c r="C1370" s="1">
        <f>C1369*(1+'2.2 Retornos'!W1375)</f>
        <v>169.440144</v>
      </c>
      <c r="D1370" s="1">
        <f>D1369*(1+'2.2 Retornos'!AH1375)</f>
        <v>42.700717</v>
      </c>
    </row>
    <row r="1371">
      <c r="A1371" s="46">
        <f>'2.2 Retornos'!A1376</f>
        <v>43922</v>
      </c>
      <c r="B1371" s="1">
        <f>B1370*(1+'2.2 Retornos'!L1376)</f>
        <v>97.48652135</v>
      </c>
      <c r="C1371" s="1">
        <f>C1370*(1+'2.2 Retornos'!W1376)</f>
        <v>170.0638017</v>
      </c>
      <c r="D1371" s="1">
        <f>D1370*(1+'2.2 Retornos'!AH1376)</f>
        <v>41.41312679</v>
      </c>
    </row>
    <row r="1372">
      <c r="A1372" s="46">
        <f>'2.2 Retornos'!A1377</f>
        <v>43923</v>
      </c>
      <c r="B1372" s="1">
        <f>B1371*(1+'2.2 Retornos'!L1377)</f>
        <v>98.10540016</v>
      </c>
      <c r="C1372" s="1">
        <f>C1371*(1+'2.2 Retornos'!W1377)</f>
        <v>176.915135</v>
      </c>
      <c r="D1372" s="1">
        <f>D1371*(1+'2.2 Retornos'!AH1377)</f>
        <v>45.52463578</v>
      </c>
    </row>
    <row r="1373">
      <c r="A1373" s="46">
        <f>'2.2 Retornos'!A1378</f>
        <v>43924</v>
      </c>
      <c r="B1373" s="1">
        <f>B1372*(1+'2.2 Retornos'!L1378)</f>
        <v>95.99780642</v>
      </c>
      <c r="C1373" s="1">
        <f>C1372*(1+'2.2 Retornos'!W1378)</f>
        <v>173.6398855</v>
      </c>
      <c r="D1373" s="1">
        <f>D1372*(1+'2.2 Retornos'!AH1378)</f>
        <v>45.03397668</v>
      </c>
    </row>
    <row r="1374">
      <c r="A1374" s="46">
        <f>'2.2 Retornos'!A1379</f>
        <v>43927</v>
      </c>
      <c r="B1374" s="1">
        <f>B1373*(1+'2.2 Retornos'!L1379)</f>
        <v>101.1691907</v>
      </c>
      <c r="C1374" s="1">
        <f>C1373*(1+'2.2 Retornos'!W1379)</f>
        <v>182.019405</v>
      </c>
      <c r="D1374" s="1">
        <f>D1373*(1+'2.2 Retornos'!AH1379)</f>
        <v>46.26076292</v>
      </c>
    </row>
    <row r="1375">
      <c r="A1375" s="46">
        <f>'2.2 Retornos'!A1380</f>
        <v>43928</v>
      </c>
      <c r="B1375" s="1">
        <f>B1374*(1+'2.2 Retornos'!L1380)</f>
        <v>102.0208343</v>
      </c>
      <c r="C1375" s="1">
        <f>C1374*(1+'2.2 Retornos'!W1380)</f>
        <v>184.4159474</v>
      </c>
      <c r="D1375" s="1">
        <f>D1374*(1+'2.2 Retornos'!AH1380)</f>
        <v>45.94136829</v>
      </c>
    </row>
    <row r="1376">
      <c r="A1376" s="46">
        <f>'2.2 Retornos'!A1381</f>
        <v>43929</v>
      </c>
      <c r="B1376" s="1">
        <f>B1375*(1+'2.2 Retornos'!L1381)</f>
        <v>104.7692763</v>
      </c>
      <c r="C1376" s="1">
        <f>C1375*(1+'2.2 Retornos'!W1381)</f>
        <v>188.7929799</v>
      </c>
      <c r="D1376" s="1">
        <f>D1375*(1+'2.2 Retornos'!AH1381)</f>
        <v>47.43978121</v>
      </c>
    </row>
    <row r="1377">
      <c r="A1377" s="46">
        <f>'2.2 Retornos'!A1382</f>
        <v>43930</v>
      </c>
      <c r="B1377" s="1">
        <f>B1376*(1+'2.2 Retornos'!L1382)</f>
        <v>106.7020122</v>
      </c>
      <c r="C1377" s="1">
        <f>C1376*(1+'2.2 Retornos'!W1382)</f>
        <v>199.4965202</v>
      </c>
      <c r="D1377" s="1">
        <f>D1376*(1+'2.2 Retornos'!AH1382)</f>
        <v>46.63018948</v>
      </c>
    </row>
    <row r="1378">
      <c r="A1378" s="46">
        <f>'2.2 Retornos'!A1383</f>
        <v>43931</v>
      </c>
      <c r="B1378" s="1">
        <f>B1377*(1+'2.2 Retornos'!L1383)</f>
        <v>106.7020122</v>
      </c>
      <c r="C1378" s="1">
        <f>C1377*(1+'2.2 Retornos'!W1383)</f>
        <v>199.4965202</v>
      </c>
      <c r="D1378" s="1">
        <f>D1377*(1+'2.2 Retornos'!AH1383)</f>
        <v>46.63018948</v>
      </c>
    </row>
    <row r="1379">
      <c r="A1379" s="46">
        <f>'2.2 Retornos'!A1384</f>
        <v>43934</v>
      </c>
      <c r="B1379" s="1">
        <f>B1378*(1+'2.2 Retornos'!L1384)</f>
        <v>103.7497209</v>
      </c>
      <c r="C1379" s="1">
        <f>C1378*(1+'2.2 Retornos'!W1384)</f>
        <v>207.4835604</v>
      </c>
      <c r="D1379" s="1">
        <f>D1378*(1+'2.2 Retornos'!AH1384)</f>
        <v>46.38217124</v>
      </c>
    </row>
    <row r="1380">
      <c r="A1380" s="46">
        <f>'2.2 Retornos'!A1385</f>
        <v>43935</v>
      </c>
      <c r="B1380" s="1">
        <f>B1379*(1+'2.2 Retornos'!L1385)</f>
        <v>103.8601824</v>
      </c>
      <c r="C1380" s="1">
        <f>C1379*(1+'2.2 Retornos'!W1385)</f>
        <v>211.1321318</v>
      </c>
      <c r="D1380" s="1">
        <f>D1379*(1+'2.2 Retornos'!AH1385)</f>
        <v>45.8186444</v>
      </c>
    </row>
    <row r="1381">
      <c r="A1381" s="46">
        <f>'2.2 Retornos'!A1386</f>
        <v>43936</v>
      </c>
      <c r="B1381" s="1">
        <f>B1380*(1+'2.2 Retornos'!L1386)</f>
        <v>100.1278501</v>
      </c>
      <c r="C1381" s="1">
        <f>C1380*(1+'2.2 Retornos'!W1386)</f>
        <v>205.7772256</v>
      </c>
      <c r="D1381" s="1">
        <f>D1380*(1+'2.2 Retornos'!AH1386)</f>
        <v>43.74558637</v>
      </c>
    </row>
    <row r="1382">
      <c r="A1382" s="46">
        <f>'2.2 Retornos'!A1387</f>
        <v>43937</v>
      </c>
      <c r="B1382" s="1">
        <f>B1381*(1+'2.2 Retornos'!L1387)</f>
        <v>97.39133707</v>
      </c>
      <c r="C1382" s="1">
        <f>C1381*(1+'2.2 Retornos'!W1387)</f>
        <v>205.832744</v>
      </c>
      <c r="D1382" s="1">
        <f>D1381*(1+'2.2 Retornos'!AH1387)</f>
        <v>42.23702568</v>
      </c>
    </row>
    <row r="1383">
      <c r="A1383" s="46">
        <f>'2.2 Retornos'!A1388</f>
        <v>43938</v>
      </c>
      <c r="B1383" s="1">
        <f>B1382*(1+'2.2 Retornos'!L1388)</f>
        <v>102.0896039</v>
      </c>
      <c r="C1383" s="1">
        <f>C1382*(1+'2.2 Retornos'!W1388)</f>
        <v>207.2986727</v>
      </c>
      <c r="D1383" s="1">
        <f>D1382*(1+'2.2 Retornos'!AH1388)</f>
        <v>45.67053678</v>
      </c>
    </row>
    <row r="1384">
      <c r="A1384" s="46">
        <f>'2.2 Retornos'!A1389</f>
        <v>43941</v>
      </c>
      <c r="B1384" s="1">
        <f>B1383*(1+'2.2 Retornos'!L1389)</f>
        <v>101.400618</v>
      </c>
      <c r="C1384" s="1">
        <f>C1383*(1+'2.2 Retornos'!W1389)</f>
        <v>210.057499</v>
      </c>
      <c r="D1384" s="1">
        <f>D1383*(1+'2.2 Retornos'!AH1389)</f>
        <v>44.76433264</v>
      </c>
    </row>
    <row r="1385">
      <c r="A1385" s="46">
        <f>'2.2 Retornos'!A1390</f>
        <v>43942</v>
      </c>
      <c r="B1385" s="1">
        <f>B1384*(1+'2.2 Retornos'!L1390)</f>
        <v>97.12757798</v>
      </c>
      <c r="C1385" s="1">
        <f>C1384*(1+'2.2 Retornos'!W1390)</f>
        <v>207.0480282</v>
      </c>
      <c r="D1385" s="1">
        <f>D1384*(1+'2.2 Retornos'!AH1390)</f>
        <v>44.25873778</v>
      </c>
    </row>
    <row r="1386">
      <c r="A1386" s="46">
        <f>'2.2 Retornos'!A1391</f>
        <v>43943</v>
      </c>
      <c r="B1386" s="1">
        <f>B1385*(1+'2.2 Retornos'!L1391)</f>
        <v>97.81499938</v>
      </c>
      <c r="C1386" s="1">
        <f>C1385*(1+'2.2 Retornos'!W1391)</f>
        <v>219.9751753</v>
      </c>
      <c r="D1386" s="1">
        <f>D1385*(1+'2.2 Retornos'!AH1391)</f>
        <v>46.90989236</v>
      </c>
    </row>
    <row r="1387">
      <c r="A1387" s="46">
        <f>'2.2 Retornos'!A1392</f>
        <v>43944</v>
      </c>
      <c r="B1387" s="1">
        <f>B1386*(1+'2.2 Retornos'!L1392)</f>
        <v>96.81878641</v>
      </c>
      <c r="C1387" s="1">
        <f>C1386*(1+'2.2 Retornos'!W1392)</f>
        <v>224.4220241</v>
      </c>
      <c r="D1387" s="1">
        <f>D1386*(1+'2.2 Retornos'!AH1392)</f>
        <v>48.28319219</v>
      </c>
    </row>
    <row r="1388">
      <c r="A1388" s="46">
        <f>'2.2 Retornos'!A1393</f>
        <v>43945</v>
      </c>
      <c r="B1388" s="1">
        <f>B1387*(1+'2.2 Retornos'!L1393)</f>
        <v>97.81718914</v>
      </c>
      <c r="C1388" s="1">
        <f>C1387*(1+'2.2 Retornos'!W1393)</f>
        <v>231.3663081</v>
      </c>
      <c r="D1388" s="1">
        <f>D1387*(1+'2.2 Retornos'!AH1393)</f>
        <v>47.78392045</v>
      </c>
    </row>
    <row r="1389">
      <c r="A1389" s="46">
        <f>'2.2 Retornos'!A1394</f>
        <v>43948</v>
      </c>
      <c r="B1389" s="1">
        <f>B1388*(1+'2.2 Retornos'!L1394)</f>
        <v>100.4508938</v>
      </c>
      <c r="C1389" s="1">
        <f>C1388*(1+'2.2 Retornos'!W1394)</f>
        <v>231.1600319</v>
      </c>
      <c r="D1389" s="1">
        <f>D1388*(1+'2.2 Retornos'!AH1394)</f>
        <v>47.69668316</v>
      </c>
    </row>
    <row r="1390">
      <c r="A1390" s="46">
        <f>'2.2 Retornos'!A1395</f>
        <v>43949</v>
      </c>
      <c r="B1390" s="1">
        <f>B1389*(1+'2.2 Retornos'!L1395)</f>
        <v>102.1848696</v>
      </c>
      <c r="C1390" s="1">
        <f>C1389*(1+'2.2 Retornos'!W1395)</f>
        <v>233.5605056</v>
      </c>
      <c r="D1390" s="1">
        <f>D1389*(1+'2.2 Retornos'!AH1395)</f>
        <v>49.92858475</v>
      </c>
    </row>
    <row r="1391">
      <c r="A1391" s="46">
        <f>'2.2 Retornos'!A1396</f>
        <v>43950</v>
      </c>
      <c r="B1391" s="1">
        <f>B1390*(1+'2.2 Retornos'!L1396)</f>
        <v>107.1579614</v>
      </c>
      <c r="C1391" s="1">
        <f>C1390*(1+'2.2 Retornos'!W1396)</f>
        <v>238.2636769</v>
      </c>
      <c r="D1391" s="1">
        <f>D1390*(1+'2.2 Retornos'!AH1396)</f>
        <v>56.09837016</v>
      </c>
    </row>
    <row r="1392">
      <c r="A1392" s="46">
        <f>'2.2 Retornos'!A1397</f>
        <v>43951</v>
      </c>
      <c r="B1392" s="1">
        <f>B1391*(1+'2.2 Retornos'!L1397)</f>
        <v>103.2860155</v>
      </c>
      <c r="C1392" s="1">
        <f>C1391*(1+'2.2 Retornos'!W1397)</f>
        <v>228.9846825</v>
      </c>
      <c r="D1392" s="1">
        <f>D1391*(1+'2.2 Retornos'!AH1397)</f>
        <v>55.56336677</v>
      </c>
    </row>
    <row r="1393">
      <c r="A1393" s="46">
        <f>'2.2 Retornos'!A1398</f>
        <v>43952</v>
      </c>
      <c r="B1393" s="1">
        <f>B1392*(1+'2.2 Retornos'!L1398)</f>
        <v>100.8277551</v>
      </c>
      <c r="C1393" s="1">
        <f>C1392*(1+'2.2 Retornos'!W1398)</f>
        <v>232.8297919</v>
      </c>
      <c r="D1393" s="1">
        <f>D1392*(1+'2.2 Retornos'!AH1398)</f>
        <v>53.24335247</v>
      </c>
    </row>
    <row r="1394">
      <c r="A1394" s="46">
        <f>'2.2 Retornos'!A1399</f>
        <v>43955</v>
      </c>
      <c r="B1394" s="1">
        <f>B1393*(1+'2.2 Retornos'!L1399)</f>
        <v>101.1364541</v>
      </c>
      <c r="C1394" s="1">
        <f>C1393*(1+'2.2 Retornos'!W1399)</f>
        <v>234.1846936</v>
      </c>
      <c r="D1394" s="1">
        <f>D1393*(1+'2.2 Retornos'!AH1399)</f>
        <v>53.82612266</v>
      </c>
    </row>
    <row r="1395">
      <c r="A1395" s="46">
        <f>'2.2 Retornos'!A1400</f>
        <v>43956</v>
      </c>
      <c r="B1395" s="1">
        <f>B1394*(1+'2.2 Retornos'!L1400)</f>
        <v>100.3016849</v>
      </c>
      <c r="C1395" s="1">
        <f>C1394*(1+'2.2 Retornos'!W1400)</f>
        <v>234.2055474</v>
      </c>
      <c r="D1395" s="1">
        <f>D1394*(1+'2.2 Retornos'!AH1400)</f>
        <v>54.18684556</v>
      </c>
    </row>
    <row r="1396">
      <c r="A1396" s="46">
        <f>'2.2 Retornos'!A1401</f>
        <v>43957</v>
      </c>
      <c r="B1396" s="1">
        <f>B1395*(1+'2.2 Retornos'!L1401)</f>
        <v>100.6274858</v>
      </c>
      <c r="C1396" s="1">
        <f>C1395*(1+'2.2 Retornos'!W1401)</f>
        <v>229.5424963</v>
      </c>
      <c r="D1396" s="1">
        <f>D1395*(1+'2.2 Retornos'!AH1401)</f>
        <v>52.85484991</v>
      </c>
    </row>
    <row r="1397">
      <c r="A1397" s="46">
        <f>'2.2 Retornos'!A1402</f>
        <v>43958</v>
      </c>
      <c r="B1397" s="1">
        <f>B1396*(1+'2.2 Retornos'!L1402)</f>
        <v>99.77434405</v>
      </c>
      <c r="C1397" s="1">
        <f>C1396*(1+'2.2 Retornos'!W1402)</f>
        <v>236.001185</v>
      </c>
      <c r="D1397" s="1">
        <f>D1396*(1+'2.2 Retornos'!AH1402)</f>
        <v>53.61239793</v>
      </c>
    </row>
    <row r="1398">
      <c r="A1398" s="46">
        <f>'2.2 Retornos'!A1403</f>
        <v>43959</v>
      </c>
      <c r="B1398" s="1">
        <f>B1397*(1+'2.2 Retornos'!L1403)</f>
        <v>101.5068067</v>
      </c>
      <c r="C1398" s="1">
        <f>C1397*(1+'2.2 Retornos'!W1403)</f>
        <v>237.515681</v>
      </c>
      <c r="D1398" s="1">
        <f>D1397*(1+'2.2 Retornos'!AH1403)</f>
        <v>54.91330205</v>
      </c>
    </row>
    <row r="1399">
      <c r="A1399" s="46">
        <f>'2.2 Retornos'!A1404</f>
        <v>43962</v>
      </c>
      <c r="B1399" s="1">
        <f>B1398*(1+'2.2 Retornos'!L1404)</f>
        <v>102.3996337</v>
      </c>
      <c r="C1399" s="1">
        <f>C1398*(1+'2.2 Retornos'!W1404)</f>
        <v>231.5261738</v>
      </c>
      <c r="D1399" s="1">
        <f>D1398*(1+'2.2 Retornos'!AH1404)</f>
        <v>54.80190058</v>
      </c>
    </row>
    <row r="1400">
      <c r="A1400" s="46">
        <f>'2.2 Retornos'!A1405</f>
        <v>43963</v>
      </c>
      <c r="B1400" s="1">
        <f>B1399*(1+'2.2 Retornos'!L1405)</f>
        <v>100.5640766</v>
      </c>
      <c r="C1400" s="1">
        <f>C1399*(1+'2.2 Retornos'!W1405)</f>
        <v>228.7068612</v>
      </c>
      <c r="D1400" s="1">
        <f>D1399*(1+'2.2 Retornos'!AH1405)</f>
        <v>55.29889986</v>
      </c>
    </row>
    <row r="1401">
      <c r="A1401" s="46">
        <f>'2.2 Retornos'!A1406</f>
        <v>43964</v>
      </c>
      <c r="B1401" s="1">
        <f>B1400*(1+'2.2 Retornos'!L1406)</f>
        <v>96.65012118</v>
      </c>
      <c r="C1401" s="1">
        <f>C1400*(1+'2.2 Retornos'!W1406)</f>
        <v>228.5656918</v>
      </c>
      <c r="D1401" s="1">
        <f>D1400*(1+'2.2 Retornos'!AH1406)</f>
        <v>52.51642138</v>
      </c>
    </row>
    <row r="1402">
      <c r="A1402" s="46">
        <f>'2.2 Retornos'!A1407</f>
        <v>43965</v>
      </c>
      <c r="B1402" s="1">
        <f>B1401*(1+'2.2 Retornos'!L1407)</f>
        <v>96.43240054</v>
      </c>
      <c r="C1402" s="1">
        <f>C1401*(1+'2.2 Retornos'!W1407)</f>
        <v>227.1748368</v>
      </c>
      <c r="D1402" s="1">
        <f>D1401*(1+'2.2 Retornos'!AH1407)</f>
        <v>52.85684089</v>
      </c>
    </row>
    <row r="1403">
      <c r="A1403" s="46">
        <f>'2.2 Retornos'!A1408</f>
        <v>43966</v>
      </c>
      <c r="B1403" s="1">
        <f>B1402*(1+'2.2 Retornos'!L1408)</f>
        <v>95.47884111</v>
      </c>
      <c r="C1403" s="1">
        <f>C1402*(1+'2.2 Retornos'!W1408)</f>
        <v>236.2706266</v>
      </c>
      <c r="D1403" s="1">
        <f>D1402*(1+'2.2 Retornos'!AH1408)</f>
        <v>54.59189215</v>
      </c>
    </row>
    <row r="1404">
      <c r="A1404" s="46">
        <f>'2.2 Retornos'!A1409</f>
        <v>43969</v>
      </c>
      <c r="B1404" s="1">
        <f>B1403*(1+'2.2 Retornos'!L1409)</f>
        <v>95.47884111</v>
      </c>
      <c r="C1404" s="1">
        <f>C1403*(1+'2.2 Retornos'!W1409)</f>
        <v>236.2706266</v>
      </c>
      <c r="D1404" s="1">
        <f>D1403*(1+'2.2 Retornos'!AH1409)</f>
        <v>54.59189215</v>
      </c>
    </row>
    <row r="1405">
      <c r="A1405" s="46">
        <f>'2.2 Retornos'!A1410</f>
        <v>43970</v>
      </c>
      <c r="B1405" s="1">
        <f>B1404*(1+'2.2 Retornos'!L1410)</f>
        <v>97.28757339</v>
      </c>
      <c r="C1405" s="1">
        <f>C1404*(1+'2.2 Retornos'!W1410)</f>
        <v>246.9748078</v>
      </c>
      <c r="D1405" s="1">
        <f>D1404*(1+'2.2 Retornos'!AH1410)</f>
        <v>57.45159647</v>
      </c>
    </row>
    <row r="1406">
      <c r="A1406" s="46">
        <f>'2.2 Retornos'!A1411</f>
        <v>43971</v>
      </c>
      <c r="B1406" s="1">
        <f>B1405*(1+'2.2 Retornos'!L1411)</f>
        <v>98.68191108</v>
      </c>
      <c r="C1406" s="1">
        <f>C1405*(1+'2.2 Retornos'!W1411)</f>
        <v>245.4503262</v>
      </c>
      <c r="D1406" s="1">
        <f>D1405*(1+'2.2 Retornos'!AH1411)</f>
        <v>60.44168827</v>
      </c>
    </row>
    <row r="1407">
      <c r="A1407" s="46">
        <f>'2.2 Retornos'!A1412</f>
        <v>43972</v>
      </c>
      <c r="B1407" s="1">
        <f>B1406*(1+'2.2 Retornos'!L1412)</f>
        <v>97.8973271</v>
      </c>
      <c r="C1407" s="1">
        <f>C1406*(1+'2.2 Retornos'!W1412)</f>
        <v>239.1739267</v>
      </c>
      <c r="D1407" s="1">
        <f>D1406*(1+'2.2 Retornos'!AH1412)</f>
        <v>59.56480859</v>
      </c>
    </row>
    <row r="1408">
      <c r="A1408" s="46">
        <f>'2.2 Retornos'!A1413</f>
        <v>43973</v>
      </c>
      <c r="B1408" s="1">
        <f>B1407*(1+'2.2 Retornos'!L1413)</f>
        <v>96.94898061</v>
      </c>
      <c r="C1408" s="1">
        <f>C1407*(1+'2.2 Retornos'!W1413)</f>
        <v>236.3957437</v>
      </c>
      <c r="D1408" s="1">
        <f>D1407*(1+'2.2 Retornos'!AH1413)</f>
        <v>58.94143842</v>
      </c>
    </row>
    <row r="1409">
      <c r="A1409" s="46">
        <f>'2.2 Retornos'!A1414</f>
        <v>43976</v>
      </c>
      <c r="B1409" s="1">
        <f>B1408*(1+'2.2 Retornos'!L1414)</f>
        <v>98.7240242</v>
      </c>
      <c r="C1409" s="1">
        <f>C1408*(1+'2.2 Retornos'!W1414)</f>
        <v>235.1573191</v>
      </c>
      <c r="D1409" s="1">
        <f>D1408*(1+'2.2 Retornos'!AH1414)</f>
        <v>58.89522983</v>
      </c>
    </row>
    <row r="1410">
      <c r="A1410" s="46">
        <f>'2.2 Retornos'!A1415</f>
        <v>43977</v>
      </c>
      <c r="B1410" s="1">
        <f>B1409*(1+'2.2 Retornos'!L1415)</f>
        <v>104.2342494</v>
      </c>
      <c r="C1410" s="1">
        <f>C1409*(1+'2.2 Retornos'!W1415)</f>
        <v>232.3840562</v>
      </c>
      <c r="D1410" s="1">
        <f>D1409*(1+'2.2 Retornos'!AH1415)</f>
        <v>59.44308435</v>
      </c>
    </row>
    <row r="1411">
      <c r="A1411" s="46">
        <f>'2.2 Retornos'!A1416</f>
        <v>43978</v>
      </c>
      <c r="B1411" s="1">
        <f>B1410*(1+'2.2 Retornos'!L1416)</f>
        <v>107.7574</v>
      </c>
      <c r="C1411" s="1">
        <f>C1410*(1+'2.2 Retornos'!W1416)</f>
        <v>229.9505844</v>
      </c>
      <c r="D1411" s="1">
        <f>D1410*(1+'2.2 Retornos'!AH1416)</f>
        <v>59.84485377</v>
      </c>
    </row>
    <row r="1412">
      <c r="A1412" s="46">
        <f>'2.2 Retornos'!A1417</f>
        <v>43979</v>
      </c>
      <c r="B1412" s="1">
        <f>B1411*(1+'2.2 Retornos'!L1417)</f>
        <v>105.9758734</v>
      </c>
      <c r="C1412" s="1">
        <f>C1411*(1+'2.2 Retornos'!W1417)</f>
        <v>229.8309427</v>
      </c>
      <c r="D1412" s="1">
        <f>D1411*(1+'2.2 Retornos'!AH1417)</f>
        <v>58.89842414</v>
      </c>
    </row>
    <row r="1413">
      <c r="A1413" s="46">
        <f>'2.2 Retornos'!A1418</f>
        <v>43980</v>
      </c>
      <c r="B1413" s="1">
        <f>B1412*(1+'2.2 Retornos'!L1418)</f>
        <v>103.7012729</v>
      </c>
      <c r="C1413" s="1">
        <f>C1412*(1+'2.2 Retornos'!W1418)</f>
        <v>227.3079144</v>
      </c>
      <c r="D1413" s="1">
        <f>D1412*(1+'2.2 Retornos'!AH1418)</f>
        <v>58.51008603</v>
      </c>
    </row>
    <row r="1414">
      <c r="A1414" s="46">
        <f>'2.2 Retornos'!A1419</f>
        <v>43983</v>
      </c>
      <c r="B1414" s="1">
        <f>B1413*(1+'2.2 Retornos'!L1419)</f>
        <v>105.364374</v>
      </c>
      <c r="C1414" s="1">
        <f>C1413*(1+'2.2 Retornos'!W1419)</f>
        <v>231.7904474</v>
      </c>
      <c r="D1414" s="1">
        <f>D1413*(1+'2.2 Retornos'!AH1419)</f>
        <v>59.35522381</v>
      </c>
    </row>
    <row r="1415">
      <c r="A1415" s="46">
        <f>'2.2 Retornos'!A1420</f>
        <v>43984</v>
      </c>
      <c r="B1415" s="1">
        <f>B1414*(1+'2.2 Retornos'!L1420)</f>
        <v>107.8892108</v>
      </c>
      <c r="C1415" s="1">
        <f>C1414*(1+'2.2 Retornos'!W1420)</f>
        <v>231.521813</v>
      </c>
      <c r="D1415" s="1">
        <f>D1414*(1+'2.2 Retornos'!AH1420)</f>
        <v>61.8425351</v>
      </c>
    </row>
    <row r="1416">
      <c r="A1416" s="46">
        <f>'2.2 Retornos'!A1421</f>
        <v>43985</v>
      </c>
      <c r="B1416" s="1">
        <f>B1415*(1+'2.2 Retornos'!L1421)</f>
        <v>111.2886668</v>
      </c>
      <c r="C1416" s="1">
        <f>C1415*(1+'2.2 Retornos'!W1421)</f>
        <v>227.3271978</v>
      </c>
      <c r="D1416" s="1">
        <f>D1415*(1+'2.2 Retornos'!AH1421)</f>
        <v>62.51071067</v>
      </c>
    </row>
    <row r="1417">
      <c r="A1417" s="46">
        <f>'2.2 Retornos'!A1422</f>
        <v>43986</v>
      </c>
      <c r="B1417" s="1">
        <f>B1416*(1+'2.2 Retornos'!L1422)</f>
        <v>111.3272989</v>
      </c>
      <c r="C1417" s="1">
        <f>C1416*(1+'2.2 Retornos'!W1422)</f>
        <v>227.5442805</v>
      </c>
      <c r="D1417" s="1">
        <f>D1416*(1+'2.2 Retornos'!AH1422)</f>
        <v>62.89898813</v>
      </c>
    </row>
    <row r="1418">
      <c r="A1418" s="46">
        <f>'2.2 Retornos'!A1423</f>
        <v>43987</v>
      </c>
      <c r="B1418" s="1">
        <f>B1417*(1+'2.2 Retornos'!L1423)</f>
        <v>115.1083957</v>
      </c>
      <c r="C1418" s="1">
        <f>C1417*(1+'2.2 Retornos'!W1423)</f>
        <v>233.7961208</v>
      </c>
      <c r="D1418" s="1">
        <f>D1417*(1+'2.2 Retornos'!AH1423)</f>
        <v>67.31013153</v>
      </c>
    </row>
    <row r="1419">
      <c r="A1419" s="46">
        <f>'2.2 Retornos'!A1424</f>
        <v>43990</v>
      </c>
      <c r="B1419" s="1">
        <f>B1418*(1+'2.2 Retornos'!L1424)</f>
        <v>116.6455089</v>
      </c>
      <c r="C1419" s="1">
        <f>C1418*(1+'2.2 Retornos'!W1424)</f>
        <v>235.1754586</v>
      </c>
      <c r="D1419" s="1">
        <f>D1418*(1+'2.2 Retornos'!AH1424)</f>
        <v>69.0712159</v>
      </c>
    </row>
    <row r="1420">
      <c r="A1420" s="46">
        <f>'2.2 Retornos'!A1425</f>
        <v>43991</v>
      </c>
      <c r="B1420" s="1">
        <f>B1419*(1+'2.2 Retornos'!L1425)</f>
        <v>115.5141761</v>
      </c>
      <c r="C1420" s="1">
        <f>C1419*(1+'2.2 Retornos'!W1425)</f>
        <v>236.071172</v>
      </c>
      <c r="D1420" s="1">
        <f>D1419*(1+'2.2 Retornos'!AH1425)</f>
        <v>66.66760717</v>
      </c>
    </row>
    <row r="1421">
      <c r="A1421" s="46">
        <f>'2.2 Retornos'!A1426</f>
        <v>43992</v>
      </c>
      <c r="B1421" s="1">
        <f>B1420*(1+'2.2 Retornos'!L1426)</f>
        <v>113.5605394</v>
      </c>
      <c r="C1421" s="1">
        <f>C1420*(1+'2.2 Retornos'!W1426)</f>
        <v>242.740739</v>
      </c>
      <c r="D1421" s="1">
        <f>D1420*(1+'2.2 Retornos'!AH1426)</f>
        <v>63.92785468</v>
      </c>
    </row>
    <row r="1422">
      <c r="A1422" s="46">
        <f>'2.2 Retornos'!A1427</f>
        <v>43993</v>
      </c>
      <c r="B1422" s="1">
        <f>B1421*(1+'2.2 Retornos'!L1427)</f>
        <v>108.2883669</v>
      </c>
      <c r="C1422" s="1">
        <f>C1421*(1+'2.2 Retornos'!W1427)</f>
        <v>226.8619952</v>
      </c>
      <c r="D1422" s="1">
        <f>D1421*(1+'2.2 Retornos'!AH1427)</f>
        <v>57.92687988</v>
      </c>
    </row>
    <row r="1423">
      <c r="A1423" s="46">
        <f>'2.2 Retornos'!A1428</f>
        <v>43994</v>
      </c>
      <c r="B1423" s="1">
        <f>B1422*(1+'2.2 Retornos'!L1428)</f>
        <v>110.2425392</v>
      </c>
      <c r="C1423" s="1">
        <f>C1422*(1+'2.2 Retornos'!W1428)</f>
        <v>228.4428728</v>
      </c>
      <c r="D1423" s="1">
        <f>D1422*(1+'2.2 Retornos'!AH1428)</f>
        <v>58.71079758</v>
      </c>
    </row>
    <row r="1424">
      <c r="A1424" s="46">
        <f>'2.2 Retornos'!A1429</f>
        <v>43997</v>
      </c>
      <c r="B1424" s="1">
        <f>B1423*(1+'2.2 Retornos'!L1429)</f>
        <v>109.6654485</v>
      </c>
      <c r="C1424" s="1">
        <f>C1423*(1+'2.2 Retornos'!W1429)</f>
        <v>232.8383846</v>
      </c>
      <c r="D1424" s="1">
        <f>D1423*(1+'2.2 Retornos'!AH1429)</f>
        <v>58.45818348</v>
      </c>
    </row>
    <row r="1425">
      <c r="A1425" s="46">
        <f>'2.2 Retornos'!A1430</f>
        <v>43998</v>
      </c>
      <c r="B1425" s="1">
        <f>B1424*(1+'2.2 Retornos'!L1430)</f>
        <v>111.2676629</v>
      </c>
      <c r="C1425" s="1">
        <f>C1424*(1+'2.2 Retornos'!W1430)</f>
        <v>232.0408916</v>
      </c>
      <c r="D1425" s="1">
        <f>D1424*(1+'2.2 Retornos'!AH1430)</f>
        <v>59.83631041</v>
      </c>
    </row>
    <row r="1426">
      <c r="A1426" s="46">
        <f>'2.2 Retornos'!A1431</f>
        <v>43999</v>
      </c>
      <c r="B1426" s="1">
        <f>B1425*(1+'2.2 Retornos'!L1431)</f>
        <v>110.4977962</v>
      </c>
      <c r="C1426" s="1">
        <f>C1425*(1+'2.2 Retornos'!W1431)</f>
        <v>231.2520805</v>
      </c>
      <c r="D1426" s="1">
        <f>D1425*(1+'2.2 Retornos'!AH1431)</f>
        <v>57.38569693</v>
      </c>
    </row>
    <row r="1427">
      <c r="A1427" s="46">
        <f>'2.2 Retornos'!A1432</f>
        <v>44000</v>
      </c>
      <c r="B1427" s="1">
        <f>B1426*(1+'2.2 Retornos'!L1432)</f>
        <v>110.3878806</v>
      </c>
      <c r="C1427" s="1">
        <f>C1426*(1+'2.2 Retornos'!W1432)</f>
        <v>226.9930741</v>
      </c>
      <c r="D1427" s="1">
        <f>D1426*(1+'2.2 Retornos'!AH1432)</f>
        <v>57.32943986</v>
      </c>
    </row>
    <row r="1428">
      <c r="A1428" s="46">
        <f>'2.2 Retornos'!A1433</f>
        <v>44001</v>
      </c>
      <c r="B1428" s="1">
        <f>B1427*(1+'2.2 Retornos'!L1433)</f>
        <v>110.0842522</v>
      </c>
      <c r="C1428" s="1">
        <f>C1427*(1+'2.2 Retornos'!W1433)</f>
        <v>233.2411511</v>
      </c>
      <c r="D1428" s="1">
        <f>D1427*(1+'2.2 Retornos'!AH1433)</f>
        <v>57.12536539</v>
      </c>
    </row>
    <row r="1429">
      <c r="A1429" s="46">
        <f>'2.2 Retornos'!A1434</f>
        <v>44004</v>
      </c>
      <c r="B1429" s="1">
        <f>B1428*(1+'2.2 Retornos'!L1434)</f>
        <v>109.6629553</v>
      </c>
      <c r="C1429" s="1">
        <f>C1428*(1+'2.2 Retornos'!W1434)</f>
        <v>240.6471279</v>
      </c>
      <c r="D1429" s="1">
        <f>D1428*(1+'2.2 Retornos'!AH1434)</f>
        <v>57.21525138</v>
      </c>
    </row>
    <row r="1430">
      <c r="A1430" s="46">
        <f>'2.2 Retornos'!A1435</f>
        <v>44005</v>
      </c>
      <c r="B1430" s="1">
        <f>B1429*(1+'2.2 Retornos'!L1435)</f>
        <v>110.1257861</v>
      </c>
      <c r="C1430" s="1">
        <f>C1429*(1+'2.2 Retornos'!W1435)</f>
        <v>246.4593853</v>
      </c>
      <c r="D1430" s="1">
        <f>D1429*(1+'2.2 Retornos'!AH1435)</f>
        <v>58.58355224</v>
      </c>
    </row>
    <row r="1431">
      <c r="A1431" s="46">
        <f>'2.2 Retornos'!A1436</f>
        <v>44006</v>
      </c>
      <c r="B1431" s="1">
        <f>B1430*(1+'2.2 Retornos'!L1436)</f>
        <v>107.8477227</v>
      </c>
      <c r="C1431" s="1">
        <f>C1430*(1+'2.2 Retornos'!W1436)</f>
        <v>241.1797773</v>
      </c>
      <c r="D1431" s="1">
        <f>D1430*(1+'2.2 Retornos'!AH1436)</f>
        <v>56.52819107</v>
      </c>
    </row>
    <row r="1432">
      <c r="A1432" s="46">
        <f>'2.2 Retornos'!A1437</f>
        <v>44007</v>
      </c>
      <c r="B1432" s="1">
        <f>B1431*(1+'2.2 Retornos'!L1437)</f>
        <v>108.9986871</v>
      </c>
      <c r="C1432" s="1">
        <f>C1431*(1+'2.2 Retornos'!W1437)</f>
        <v>244.4435972</v>
      </c>
      <c r="D1432" s="1">
        <f>D1431*(1+'2.2 Retornos'!AH1437)</f>
        <v>56.81361392</v>
      </c>
    </row>
    <row r="1433">
      <c r="A1433" s="46">
        <f>'2.2 Retornos'!A1438</f>
        <v>44008</v>
      </c>
      <c r="B1433" s="1">
        <f>B1432*(1+'2.2 Retornos'!L1438)</f>
        <v>105.8880695</v>
      </c>
      <c r="C1433" s="1">
        <f>C1432*(1+'2.2 Retornos'!W1438)</f>
        <v>245.2556424</v>
      </c>
      <c r="D1433" s="1">
        <f>D1432*(1+'2.2 Retornos'!AH1438)</f>
        <v>55.5444296</v>
      </c>
    </row>
    <row r="1434">
      <c r="A1434" s="46">
        <f>'2.2 Retornos'!A1439</f>
        <v>44011</v>
      </c>
      <c r="B1434" s="1">
        <f>B1433*(1+'2.2 Retornos'!L1439)</f>
        <v>107.051818</v>
      </c>
      <c r="C1434" s="1">
        <f>C1433*(1+'2.2 Retornos'!W1439)</f>
        <v>249.8375874</v>
      </c>
      <c r="D1434" s="1">
        <f>D1433*(1+'2.2 Retornos'!AH1439)</f>
        <v>57.08092307</v>
      </c>
    </row>
    <row r="1435">
      <c r="A1435" s="46">
        <f>'2.2 Retornos'!A1440</f>
        <v>44012</v>
      </c>
      <c r="B1435" s="1">
        <f>B1434*(1+'2.2 Retornos'!L1440)</f>
        <v>107.9629861</v>
      </c>
      <c r="C1435" s="1">
        <f>C1434*(1+'2.2 Retornos'!W1440)</f>
        <v>256.9095812</v>
      </c>
      <c r="D1435" s="1">
        <f>D1434*(1+'2.2 Retornos'!AH1440)</f>
        <v>56.72749652</v>
      </c>
    </row>
    <row r="1436">
      <c r="A1436" s="46">
        <f>'2.2 Retornos'!A1441</f>
        <v>44013</v>
      </c>
      <c r="B1436" s="1">
        <f>B1435*(1+'2.2 Retornos'!L1441)</f>
        <v>107.9629861</v>
      </c>
      <c r="C1436" s="1">
        <f>C1435*(1+'2.2 Retornos'!W1441)</f>
        <v>256.9095812</v>
      </c>
      <c r="D1436" s="1">
        <f>D1435*(1+'2.2 Retornos'!AH1441)</f>
        <v>56.72749652</v>
      </c>
    </row>
    <row r="1437">
      <c r="A1437" s="46">
        <f>'2.2 Retornos'!A1442</f>
        <v>44014</v>
      </c>
      <c r="B1437" s="1">
        <f>B1436*(1+'2.2 Retornos'!L1442)</f>
        <v>107.9786231</v>
      </c>
      <c r="C1437" s="1">
        <f>C1436*(1+'2.2 Retornos'!W1442)</f>
        <v>254.6454454</v>
      </c>
      <c r="D1437" s="1">
        <f>D1436*(1+'2.2 Retornos'!AH1442)</f>
        <v>57.56364651</v>
      </c>
    </row>
    <row r="1438">
      <c r="A1438" s="46">
        <f>'2.2 Retornos'!A1443</f>
        <v>44015</v>
      </c>
      <c r="B1438" s="1">
        <f>B1437*(1+'2.2 Retornos'!L1443)</f>
        <v>107.9062633</v>
      </c>
      <c r="C1438" s="1">
        <f>C1437*(1+'2.2 Retornos'!W1443)</f>
        <v>254.1153481</v>
      </c>
      <c r="D1438" s="1">
        <f>D1437*(1+'2.2 Retornos'!AH1443)</f>
        <v>57.46669704</v>
      </c>
    </row>
    <row r="1439">
      <c r="A1439" s="46">
        <f>'2.2 Retornos'!A1444</f>
        <v>44018</v>
      </c>
      <c r="B1439" s="1">
        <f>B1438*(1+'2.2 Retornos'!L1444)</f>
        <v>109.224576</v>
      </c>
      <c r="C1439" s="1">
        <f>C1438*(1+'2.2 Retornos'!W1444)</f>
        <v>262.3963564</v>
      </c>
      <c r="D1439" s="1">
        <f>D1438*(1+'2.2 Retornos'!AH1444)</f>
        <v>57.06342913</v>
      </c>
    </row>
    <row r="1440">
      <c r="A1440" s="46">
        <f>'2.2 Retornos'!A1445</f>
        <v>44019</v>
      </c>
      <c r="B1440" s="1">
        <f>B1439*(1+'2.2 Retornos'!L1445)</f>
        <v>107.1744984</v>
      </c>
      <c r="C1440" s="1">
        <f>C1439*(1+'2.2 Retornos'!W1445)</f>
        <v>263.4651374</v>
      </c>
      <c r="D1440" s="1">
        <f>D1439*(1+'2.2 Retornos'!AH1445)</f>
        <v>55.72738085</v>
      </c>
    </row>
    <row r="1441">
      <c r="A1441" s="46">
        <f>'2.2 Retornos'!A1446</f>
        <v>44020</v>
      </c>
      <c r="B1441" s="1">
        <f>B1440*(1+'2.2 Retornos'!L1446)</f>
        <v>107.1974264</v>
      </c>
      <c r="C1441" s="1">
        <f>C1440*(1+'2.2 Retornos'!W1446)</f>
        <v>271.5636715</v>
      </c>
      <c r="D1441" s="1">
        <f>D1440*(1+'2.2 Retornos'!AH1446)</f>
        <v>54.8142173</v>
      </c>
    </row>
    <row r="1442">
      <c r="A1442" s="46">
        <f>'2.2 Retornos'!A1447</f>
        <v>44021</v>
      </c>
      <c r="B1442" s="1">
        <f>B1441*(1+'2.2 Retornos'!L1447)</f>
        <v>105.6215293</v>
      </c>
      <c r="C1442" s="1">
        <f>C1441*(1+'2.2 Retornos'!W1447)</f>
        <v>276.1261087</v>
      </c>
      <c r="D1442" s="1">
        <f>D1441*(1+'2.2 Retornos'!AH1447)</f>
        <v>53.79191367</v>
      </c>
    </row>
    <row r="1443">
      <c r="A1443" s="46">
        <f>'2.2 Retornos'!A1448</f>
        <v>44022</v>
      </c>
      <c r="B1443" s="1">
        <f>B1442*(1+'2.2 Retornos'!L1448)</f>
        <v>107.7838177</v>
      </c>
      <c r="C1443" s="1">
        <f>C1442*(1+'2.2 Retornos'!W1448)</f>
        <v>278.9478053</v>
      </c>
      <c r="D1443" s="1">
        <f>D1442*(1+'2.2 Retornos'!AH1448)</f>
        <v>55.46463692</v>
      </c>
    </row>
    <row r="1444">
      <c r="A1444" s="46">
        <f>'2.2 Retornos'!A1449</f>
        <v>44025</v>
      </c>
      <c r="B1444" s="1">
        <f>B1443*(1+'2.2 Retornos'!L1449)</f>
        <v>108.7969023</v>
      </c>
      <c r="C1444" s="1">
        <f>C1443*(1+'2.2 Retornos'!W1449)</f>
        <v>276.2465742</v>
      </c>
      <c r="D1444" s="1">
        <f>D1443*(1+'2.2 Retornos'!AH1449)</f>
        <v>55.18010076</v>
      </c>
    </row>
    <row r="1445">
      <c r="A1445" s="46">
        <f>'2.2 Retornos'!A1450</f>
        <v>44026</v>
      </c>
      <c r="B1445" s="1">
        <f>B1444*(1+'2.2 Retornos'!L1450)</f>
        <v>109.7806852</v>
      </c>
      <c r="C1445" s="1">
        <f>C1444*(1+'2.2 Retornos'!W1450)</f>
        <v>283.2177207</v>
      </c>
      <c r="D1445" s="1">
        <f>D1444*(1+'2.2 Retornos'!AH1450)</f>
        <v>57.51350927</v>
      </c>
    </row>
    <row r="1446">
      <c r="A1446" s="46">
        <f>'2.2 Retornos'!A1451</f>
        <v>44027</v>
      </c>
      <c r="B1446" s="1">
        <f>B1445*(1+'2.2 Retornos'!L1451)</f>
        <v>111.2094933</v>
      </c>
      <c r="C1446" s="1">
        <f>C1445*(1+'2.2 Retornos'!W1451)</f>
        <v>283.0618023</v>
      </c>
      <c r="D1446" s="1">
        <f>D1445*(1+'2.2 Retornos'!AH1451)</f>
        <v>58.64491343</v>
      </c>
    </row>
    <row r="1447">
      <c r="A1447" s="46">
        <f>'2.2 Retornos'!A1452</f>
        <v>44028</v>
      </c>
      <c r="B1447" s="1">
        <f>B1446*(1+'2.2 Retornos'!L1452)</f>
        <v>111.428442</v>
      </c>
      <c r="C1447" s="1">
        <f>C1446*(1+'2.2 Retornos'!W1452)</f>
        <v>278.4493876</v>
      </c>
      <c r="D1447" s="1">
        <f>D1446*(1+'2.2 Retornos'!AH1452)</f>
        <v>57.93932551</v>
      </c>
    </row>
    <row r="1448">
      <c r="A1448" s="46">
        <f>'2.2 Retornos'!A1453</f>
        <v>44029</v>
      </c>
      <c r="B1448" s="1">
        <f>B1447*(1+'2.2 Retornos'!L1453)</f>
        <v>111.272744</v>
      </c>
      <c r="C1448" s="1">
        <f>C1447*(1+'2.2 Retornos'!W1453)</f>
        <v>284.6951079</v>
      </c>
      <c r="D1448" s="1">
        <f>D1447*(1+'2.2 Retornos'!AH1453)</f>
        <v>57.15710858</v>
      </c>
    </row>
    <row r="1449">
      <c r="A1449" s="46">
        <f>'2.2 Retornos'!A1454</f>
        <v>44032</v>
      </c>
      <c r="B1449" s="1">
        <f>B1448*(1+'2.2 Retornos'!L1454)</f>
        <v>110.8026637</v>
      </c>
      <c r="C1449" s="1">
        <f>C1448*(1+'2.2 Retornos'!W1454)</f>
        <v>288.8412532</v>
      </c>
      <c r="D1449" s="1">
        <f>D1448*(1+'2.2 Retornos'!AH1454)</f>
        <v>56.22155656</v>
      </c>
    </row>
    <row r="1450">
      <c r="A1450" s="46">
        <f>'2.2 Retornos'!A1455</f>
        <v>44033</v>
      </c>
      <c r="B1450" s="1">
        <f>B1449*(1+'2.2 Retornos'!L1455)</f>
        <v>111.4367081</v>
      </c>
      <c r="C1450" s="1">
        <f>C1449*(1+'2.2 Retornos'!W1455)</f>
        <v>284.7728958</v>
      </c>
      <c r="D1450" s="1">
        <f>D1449*(1+'2.2 Retornos'!AH1455)</f>
        <v>60.70821379</v>
      </c>
    </row>
    <row r="1451">
      <c r="A1451" s="46">
        <f>'2.2 Retornos'!A1456</f>
        <v>44034</v>
      </c>
      <c r="B1451" s="1">
        <f>B1450*(1+'2.2 Retornos'!L1456)</f>
        <v>110.9082314</v>
      </c>
      <c r="C1451" s="1">
        <f>C1450*(1+'2.2 Retornos'!W1456)</f>
        <v>283.6799875</v>
      </c>
      <c r="D1451" s="1">
        <f>D1450*(1+'2.2 Retornos'!AH1456)</f>
        <v>60.29435448</v>
      </c>
    </row>
    <row r="1452">
      <c r="A1452" s="46">
        <f>'2.2 Retornos'!A1457</f>
        <v>44035</v>
      </c>
      <c r="B1452" s="1">
        <f>B1451*(1+'2.2 Retornos'!L1457)</f>
        <v>110.2420716</v>
      </c>
      <c r="C1452" s="1">
        <f>C1451*(1+'2.2 Retornos'!W1457)</f>
        <v>282.5107371</v>
      </c>
      <c r="D1452" s="1">
        <f>D1451*(1+'2.2 Retornos'!AH1457)</f>
        <v>58.90044603</v>
      </c>
    </row>
    <row r="1453">
      <c r="A1453" s="46">
        <f>'2.2 Retornos'!A1458</f>
        <v>44036</v>
      </c>
      <c r="B1453" s="1">
        <f>B1452*(1+'2.2 Retornos'!L1458)</f>
        <v>109.2761465</v>
      </c>
      <c r="C1453" s="1">
        <f>C1452*(1+'2.2 Retornos'!W1458)</f>
        <v>284.2687587</v>
      </c>
      <c r="D1453" s="1">
        <f>D1452*(1+'2.2 Retornos'!AH1458)</f>
        <v>58.87944752</v>
      </c>
    </row>
    <row r="1454">
      <c r="A1454" s="46">
        <f>'2.2 Retornos'!A1459</f>
        <v>44039</v>
      </c>
      <c r="B1454" s="1">
        <f>B1453*(1+'2.2 Retornos'!L1459)</f>
        <v>109.1925476</v>
      </c>
      <c r="C1454" s="1">
        <f>C1453*(1+'2.2 Retornos'!W1459)</f>
        <v>290.0001423</v>
      </c>
      <c r="D1454" s="1">
        <f>D1453*(1+'2.2 Retornos'!AH1459)</f>
        <v>59.56302122</v>
      </c>
    </row>
    <row r="1455">
      <c r="A1455" s="46">
        <f>'2.2 Retornos'!A1460</f>
        <v>44040</v>
      </c>
      <c r="B1455" s="1">
        <f>B1454*(1+'2.2 Retornos'!L1460)</f>
        <v>108.6119258</v>
      </c>
      <c r="C1455" s="1">
        <f>C1454*(1+'2.2 Retornos'!W1460)</f>
        <v>289.4424908</v>
      </c>
      <c r="D1455" s="1">
        <f>D1454*(1+'2.2 Retornos'!AH1460)</f>
        <v>57.73172428</v>
      </c>
    </row>
    <row r="1456">
      <c r="A1456" s="46">
        <f>'2.2 Retornos'!A1461</f>
        <v>44041</v>
      </c>
      <c r="B1456" s="1">
        <f>B1455*(1+'2.2 Retornos'!L1461)</f>
        <v>109.2626817</v>
      </c>
      <c r="C1456" s="1">
        <f>C1455*(1+'2.2 Retornos'!W1461)</f>
        <v>286.1370419</v>
      </c>
      <c r="D1456" s="1">
        <f>D1455*(1+'2.2 Retornos'!AH1461)</f>
        <v>58.95056445</v>
      </c>
    </row>
    <row r="1457">
      <c r="A1457" s="46">
        <f>'2.2 Retornos'!A1462</f>
        <v>44042</v>
      </c>
      <c r="B1457" s="1">
        <f>B1456*(1+'2.2 Retornos'!L1462)</f>
        <v>109.3560378</v>
      </c>
      <c r="C1457" s="1">
        <f>C1456*(1+'2.2 Retornos'!W1462)</f>
        <v>278.729858</v>
      </c>
      <c r="D1457" s="1">
        <f>D1456*(1+'2.2 Retornos'!AH1462)</f>
        <v>57.7664236</v>
      </c>
    </row>
    <row r="1458">
      <c r="A1458" s="46">
        <f>'2.2 Retornos'!A1463</f>
        <v>44043</v>
      </c>
      <c r="B1458" s="1">
        <f>B1457*(1+'2.2 Retornos'!L1463)</f>
        <v>107.3653331</v>
      </c>
      <c r="C1458" s="1">
        <f>C1457*(1+'2.2 Retornos'!W1463)</f>
        <v>281.8751362</v>
      </c>
      <c r="D1458" s="1">
        <f>D1457*(1+'2.2 Retornos'!AH1463)</f>
        <v>56.75477508</v>
      </c>
    </row>
    <row r="1459">
      <c r="A1459" s="46">
        <f>'2.2 Retornos'!A1464</f>
        <v>44046</v>
      </c>
      <c r="B1459" s="1">
        <f>B1458*(1+'2.2 Retornos'!L1464)</f>
        <v>107.3653331</v>
      </c>
      <c r="C1459" s="1">
        <f>C1458*(1+'2.2 Retornos'!W1464)</f>
        <v>281.8751362</v>
      </c>
      <c r="D1459" s="1">
        <f>D1458*(1+'2.2 Retornos'!AH1464)</f>
        <v>56.75477508</v>
      </c>
    </row>
    <row r="1460">
      <c r="A1460" s="46">
        <f>'2.2 Retornos'!A1465</f>
        <v>44047</v>
      </c>
      <c r="B1460" s="1">
        <f>B1459*(1+'2.2 Retornos'!L1465)</f>
        <v>107.3809091</v>
      </c>
      <c r="C1460" s="1">
        <f>C1459*(1+'2.2 Retornos'!W1465)</f>
        <v>290.1100761</v>
      </c>
      <c r="D1460" s="1">
        <f>D1459*(1+'2.2 Retornos'!AH1465)</f>
        <v>58.72292475</v>
      </c>
    </row>
    <row r="1461">
      <c r="A1461" s="46">
        <f>'2.2 Retornos'!A1466</f>
        <v>44048</v>
      </c>
      <c r="B1461" s="1">
        <f>B1460*(1+'2.2 Retornos'!L1466)</f>
        <v>109.3943371</v>
      </c>
      <c r="C1461" s="1">
        <f>C1460*(1+'2.2 Retornos'!W1466)</f>
        <v>298.8940251</v>
      </c>
      <c r="D1461" s="1">
        <f>D1460*(1+'2.2 Retornos'!AH1466)</f>
        <v>60.3511177</v>
      </c>
    </row>
    <row r="1462">
      <c r="A1462" s="46">
        <f>'2.2 Retornos'!A1467</f>
        <v>44049</v>
      </c>
      <c r="B1462" s="1">
        <f>B1461*(1+'2.2 Retornos'!L1467)</f>
        <v>110.2738166</v>
      </c>
      <c r="C1462" s="1">
        <f>C1461*(1+'2.2 Retornos'!W1467)</f>
        <v>302.4412785</v>
      </c>
      <c r="D1462" s="1">
        <f>D1461*(1+'2.2 Retornos'!AH1467)</f>
        <v>61.24825595</v>
      </c>
    </row>
    <row r="1463">
      <c r="A1463" s="46">
        <f>'2.2 Retornos'!A1468</f>
        <v>44050</v>
      </c>
      <c r="B1463" s="1">
        <f>B1462*(1+'2.2 Retornos'!L1468)</f>
        <v>111.5058091</v>
      </c>
      <c r="C1463" s="1">
        <f>C1462*(1+'2.2 Retornos'!W1468)</f>
        <v>289.0676386</v>
      </c>
      <c r="D1463" s="1">
        <f>D1462*(1+'2.2 Retornos'!AH1468)</f>
        <v>62.23669241</v>
      </c>
    </row>
    <row r="1464">
      <c r="A1464" s="46">
        <f>'2.2 Retornos'!A1469</f>
        <v>44053</v>
      </c>
      <c r="B1464" s="1">
        <f>B1463*(1+'2.2 Retornos'!L1469)</f>
        <v>113.0983384</v>
      </c>
      <c r="C1464" s="1">
        <f>C1463*(1+'2.2 Retornos'!W1469)</f>
        <v>290.0853429</v>
      </c>
      <c r="D1464" s="1">
        <f>D1463*(1+'2.2 Retornos'!AH1469)</f>
        <v>63.93018942</v>
      </c>
    </row>
    <row r="1465">
      <c r="A1465" s="46">
        <f>'2.2 Retornos'!A1470</f>
        <v>44054</v>
      </c>
      <c r="B1465" s="1">
        <f>B1464*(1+'2.2 Retornos'!L1470)</f>
        <v>114.8315731</v>
      </c>
      <c r="C1465" s="1">
        <f>C1464*(1+'2.2 Retornos'!W1470)</f>
        <v>275.4602778</v>
      </c>
      <c r="D1465" s="1">
        <f>D1464*(1+'2.2 Retornos'!AH1470)</f>
        <v>63.92136163</v>
      </c>
    </row>
    <row r="1466">
      <c r="A1466" s="46">
        <f>'2.2 Retornos'!A1471</f>
        <v>44055</v>
      </c>
      <c r="B1466" s="1">
        <f>B1465*(1+'2.2 Retornos'!L1471)</f>
        <v>115.6014788</v>
      </c>
      <c r="C1466" s="1">
        <f>C1465*(1+'2.2 Retornos'!W1471)</f>
        <v>276.4788644</v>
      </c>
      <c r="D1466" s="1">
        <f>D1465*(1+'2.2 Retornos'!AH1471)</f>
        <v>64.83541108</v>
      </c>
    </row>
    <row r="1467">
      <c r="A1467" s="46">
        <f>'2.2 Retornos'!A1472</f>
        <v>44056</v>
      </c>
      <c r="B1467" s="1">
        <f>B1466*(1+'2.2 Retornos'!L1472)</f>
        <v>114.5758362</v>
      </c>
      <c r="C1467" s="1">
        <f>C1466*(1+'2.2 Retornos'!W1472)</f>
        <v>280.38015</v>
      </c>
      <c r="D1467" s="1">
        <f>D1466*(1+'2.2 Retornos'!AH1472)</f>
        <v>63.71793438</v>
      </c>
    </row>
    <row r="1468">
      <c r="A1468" s="46">
        <f>'2.2 Retornos'!A1473</f>
        <v>44057</v>
      </c>
      <c r="B1468" s="1">
        <f>B1467*(1+'2.2 Retornos'!L1473)</f>
        <v>114.4393776</v>
      </c>
      <c r="C1468" s="1">
        <f>C1467*(1+'2.2 Retornos'!W1473)</f>
        <v>279.8737644</v>
      </c>
      <c r="D1468" s="1">
        <f>D1467*(1+'2.2 Retornos'!AH1473)</f>
        <v>64.20835083</v>
      </c>
    </row>
    <row r="1469">
      <c r="A1469" s="46">
        <f>'2.2 Retornos'!A1474</f>
        <v>44060</v>
      </c>
      <c r="B1469" s="1">
        <f>B1468*(1+'2.2 Retornos'!L1474)</f>
        <v>114.0604337</v>
      </c>
      <c r="C1469" s="1">
        <f>C1468*(1+'2.2 Retornos'!W1474)</f>
        <v>293.3830356</v>
      </c>
      <c r="D1469" s="1">
        <f>D1468*(1+'2.2 Retornos'!AH1474)</f>
        <v>64.21578774</v>
      </c>
    </row>
    <row r="1470">
      <c r="A1470" s="46">
        <f>'2.2 Retornos'!A1475</f>
        <v>44061</v>
      </c>
      <c r="B1470" s="1">
        <f>B1469*(1+'2.2 Retornos'!L1475)</f>
        <v>113.3112002</v>
      </c>
      <c r="C1470" s="1">
        <f>C1469*(1+'2.2 Retornos'!W1475)</f>
        <v>296.181065</v>
      </c>
      <c r="D1470" s="1">
        <f>D1469*(1+'2.2 Retornos'!AH1475)</f>
        <v>63.39788143</v>
      </c>
    </row>
    <row r="1471">
      <c r="A1471" s="46">
        <f>'2.2 Retornos'!A1476</f>
        <v>44062</v>
      </c>
      <c r="B1471" s="1">
        <f>B1470*(1+'2.2 Retornos'!L1476)</f>
        <v>113.6343058</v>
      </c>
      <c r="C1471" s="1">
        <f>C1470*(1+'2.2 Retornos'!W1476)</f>
        <v>296.6535788</v>
      </c>
      <c r="D1471" s="1">
        <f>D1470*(1+'2.2 Retornos'!AH1476)</f>
        <v>63.2018681</v>
      </c>
    </row>
    <row r="1472">
      <c r="A1472" s="46">
        <f>'2.2 Retornos'!A1477</f>
        <v>44063</v>
      </c>
      <c r="B1472" s="1">
        <f>B1471*(1+'2.2 Retornos'!L1477)</f>
        <v>113.0206233</v>
      </c>
      <c r="C1472" s="1">
        <f>C1471*(1+'2.2 Retornos'!W1477)</f>
        <v>293.1777136</v>
      </c>
      <c r="D1472" s="1">
        <f>D1471*(1+'2.2 Retornos'!AH1477)</f>
        <v>62.26296273</v>
      </c>
    </row>
    <row r="1473">
      <c r="A1473" s="46">
        <f>'2.2 Retornos'!A1478</f>
        <v>44064</v>
      </c>
      <c r="B1473" s="1">
        <f>B1472*(1+'2.2 Retornos'!L1478)</f>
        <v>112.9997203</v>
      </c>
      <c r="C1473" s="1">
        <f>C1472*(1+'2.2 Retornos'!W1478)</f>
        <v>285.682806</v>
      </c>
      <c r="D1473" s="1">
        <f>D1472*(1+'2.2 Retornos'!AH1478)</f>
        <v>60.62976336</v>
      </c>
    </row>
    <row r="1474">
      <c r="A1474" s="46">
        <f>'2.2 Retornos'!A1479</f>
        <v>44067</v>
      </c>
      <c r="B1474" s="1">
        <f>B1473*(1+'2.2 Retornos'!L1479)</f>
        <v>115.0039281</v>
      </c>
      <c r="C1474" s="1">
        <f>C1473*(1+'2.2 Retornos'!W1479)</f>
        <v>284.0165352</v>
      </c>
      <c r="D1474" s="1">
        <f>D1473*(1+'2.2 Retornos'!AH1479)</f>
        <v>63.02242519</v>
      </c>
    </row>
    <row r="1475">
      <c r="A1475" s="46">
        <f>'2.2 Retornos'!A1480</f>
        <v>44068</v>
      </c>
      <c r="B1475" s="1">
        <f>B1474*(1+'2.2 Retornos'!L1480)</f>
        <v>115.4173241</v>
      </c>
      <c r="C1475" s="1">
        <f>C1474*(1+'2.2 Retornos'!W1480)</f>
        <v>281.7130232</v>
      </c>
      <c r="D1475" s="1">
        <f>D1474*(1+'2.2 Retornos'!AH1480)</f>
        <v>62.9179832</v>
      </c>
    </row>
    <row r="1476">
      <c r="A1476" s="46">
        <f>'2.2 Retornos'!A1481</f>
        <v>44069</v>
      </c>
      <c r="B1476" s="1">
        <f>B1475*(1+'2.2 Retornos'!L1481)</f>
        <v>117.6084564</v>
      </c>
      <c r="C1476" s="1">
        <f>C1475*(1+'2.2 Retornos'!W1481)</f>
        <v>287.860787</v>
      </c>
      <c r="D1476" s="1">
        <f>D1475*(1+'2.2 Retornos'!AH1481)</f>
        <v>61.36283874</v>
      </c>
    </row>
    <row r="1477">
      <c r="A1477" s="46">
        <f>'2.2 Retornos'!A1482</f>
        <v>44070</v>
      </c>
      <c r="B1477" s="1">
        <f>B1476*(1+'2.2 Retornos'!L1482)</f>
        <v>118.4689722</v>
      </c>
      <c r="C1477" s="1">
        <f>C1476*(1+'2.2 Retornos'!W1482)</f>
        <v>284.1237842</v>
      </c>
      <c r="D1477" s="1">
        <f>D1476*(1+'2.2 Retornos'!AH1482)</f>
        <v>61.47427111</v>
      </c>
    </row>
    <row r="1478">
      <c r="A1478" s="46">
        <f>'2.2 Retornos'!A1483</f>
        <v>44071</v>
      </c>
      <c r="B1478" s="1">
        <f>B1477*(1+'2.2 Retornos'!L1483)</f>
        <v>117.7470191</v>
      </c>
      <c r="C1478" s="1">
        <f>C1477*(1+'2.2 Retornos'!W1483)</f>
        <v>293.2254562</v>
      </c>
      <c r="D1478" s="1">
        <f>D1477*(1+'2.2 Retornos'!AH1483)</f>
        <v>61.8306991</v>
      </c>
    </row>
    <row r="1479">
      <c r="A1479" s="46">
        <f>'2.2 Retornos'!A1484</f>
        <v>44074</v>
      </c>
      <c r="B1479" s="1">
        <f>B1478*(1+'2.2 Retornos'!L1484)</f>
        <v>115.879692</v>
      </c>
      <c r="C1479" s="1">
        <f>C1478*(1+'2.2 Retornos'!W1484)</f>
        <v>292.5826124</v>
      </c>
      <c r="D1479" s="1">
        <f>D1478*(1+'2.2 Retornos'!AH1484)</f>
        <v>60.38640895</v>
      </c>
    </row>
    <row r="1480">
      <c r="A1480" s="46">
        <f>'2.2 Retornos'!A1485</f>
        <v>44075</v>
      </c>
      <c r="B1480" s="1">
        <f>B1479*(1+'2.2 Retornos'!L1485)</f>
        <v>115.9187276</v>
      </c>
      <c r="C1480" s="1">
        <f>C1479*(1+'2.2 Retornos'!W1485)</f>
        <v>296.7904715</v>
      </c>
      <c r="D1480" s="1">
        <f>D1479*(1+'2.2 Retornos'!AH1485)</f>
        <v>61.38574015</v>
      </c>
    </row>
    <row r="1481">
      <c r="A1481" s="46">
        <f>'2.2 Retornos'!A1486</f>
        <v>44076</v>
      </c>
      <c r="B1481" s="1">
        <f>B1480*(1+'2.2 Retornos'!L1486)</f>
        <v>116.58487</v>
      </c>
      <c r="C1481" s="1">
        <f>C1480*(1+'2.2 Retornos'!W1486)</f>
        <v>296.1547136</v>
      </c>
      <c r="D1481" s="1">
        <f>D1480*(1+'2.2 Retornos'!AH1486)</f>
        <v>60.39711114</v>
      </c>
    </row>
    <row r="1482">
      <c r="A1482" s="46">
        <f>'2.2 Retornos'!A1487</f>
        <v>44077</v>
      </c>
      <c r="B1482" s="1">
        <f>B1481*(1+'2.2 Retornos'!L1487)</f>
        <v>115.1858288</v>
      </c>
      <c r="C1482" s="1">
        <f>C1481*(1+'2.2 Retornos'!W1487)</f>
        <v>288.9479479</v>
      </c>
      <c r="D1482" s="1">
        <f>D1481*(1+'2.2 Retornos'!AH1487)</f>
        <v>60.1622165</v>
      </c>
    </row>
    <row r="1483">
      <c r="A1483" s="46">
        <f>'2.2 Retornos'!A1488</f>
        <v>44078</v>
      </c>
      <c r="B1483" s="1">
        <f>B1482*(1+'2.2 Retornos'!L1488)</f>
        <v>114.4813499</v>
      </c>
      <c r="C1483" s="1">
        <f>C1482*(1+'2.2 Retornos'!W1488)</f>
        <v>289.8991302</v>
      </c>
      <c r="D1483" s="1">
        <f>D1482*(1+'2.2 Retornos'!AH1488)</f>
        <v>59.48386627</v>
      </c>
    </row>
    <row r="1484">
      <c r="A1484" s="46">
        <f>'2.2 Retornos'!A1489</f>
        <v>44081</v>
      </c>
      <c r="B1484" s="1">
        <f>B1483*(1+'2.2 Retornos'!L1489)</f>
        <v>114.4813499</v>
      </c>
      <c r="C1484" s="1">
        <f>C1483*(1+'2.2 Retornos'!W1489)</f>
        <v>289.8991302</v>
      </c>
      <c r="D1484" s="1">
        <f>D1483*(1+'2.2 Retornos'!AH1489)</f>
        <v>59.48386627</v>
      </c>
    </row>
    <row r="1485">
      <c r="A1485" s="46">
        <f>'2.2 Retornos'!A1490</f>
        <v>44082</v>
      </c>
      <c r="B1485" s="1">
        <f>B1484*(1+'2.2 Retornos'!L1490)</f>
        <v>113.7185323</v>
      </c>
      <c r="C1485" s="1">
        <f>C1484*(1+'2.2 Retornos'!W1490)</f>
        <v>288.9111387</v>
      </c>
      <c r="D1485" s="1">
        <f>D1484*(1+'2.2 Retornos'!AH1490)</f>
        <v>55.63861605</v>
      </c>
    </row>
    <row r="1486">
      <c r="A1486" s="46">
        <f>'2.2 Retornos'!A1491</f>
        <v>44083</v>
      </c>
      <c r="B1486" s="1">
        <f>B1485*(1+'2.2 Retornos'!L1491)</f>
        <v>114.9746301</v>
      </c>
      <c r="C1486" s="1">
        <f>C1485*(1+'2.2 Retornos'!W1491)</f>
        <v>300.2997815</v>
      </c>
      <c r="D1486" s="1">
        <f>D1485*(1+'2.2 Retornos'!AH1491)</f>
        <v>56.70413929</v>
      </c>
    </row>
    <row r="1487">
      <c r="A1487" s="46">
        <f>'2.2 Retornos'!A1492</f>
        <v>44084</v>
      </c>
      <c r="B1487" s="1">
        <f>B1486*(1+'2.2 Retornos'!L1492)</f>
        <v>113.4746227</v>
      </c>
      <c r="C1487" s="1">
        <f>C1486*(1+'2.2 Retornos'!W1492)</f>
        <v>295.5958667</v>
      </c>
      <c r="D1487" s="1">
        <f>D1486*(1+'2.2 Retornos'!AH1492)</f>
        <v>55.52400257</v>
      </c>
    </row>
    <row r="1488">
      <c r="A1488" s="46">
        <f>'2.2 Retornos'!A1493</f>
        <v>44085</v>
      </c>
      <c r="B1488" s="1">
        <f>B1487*(1+'2.2 Retornos'!L1493)</f>
        <v>114.3051346</v>
      </c>
      <c r="C1488" s="1">
        <f>C1487*(1+'2.2 Retornos'!W1493)</f>
        <v>299.6850352</v>
      </c>
      <c r="D1488" s="1">
        <f>D1487*(1+'2.2 Retornos'!AH1493)</f>
        <v>55.54709728</v>
      </c>
    </row>
    <row r="1489">
      <c r="A1489" s="46">
        <f>'2.2 Retornos'!A1494</f>
        <v>44088</v>
      </c>
      <c r="B1489" s="1">
        <f>B1488*(1+'2.2 Retornos'!L1494)</f>
        <v>114.8136893</v>
      </c>
      <c r="C1489" s="1">
        <f>C1488*(1+'2.2 Retornos'!W1494)</f>
        <v>305.1206669</v>
      </c>
      <c r="D1489" s="1">
        <f>D1488*(1+'2.2 Retornos'!AH1494)</f>
        <v>55.42633238</v>
      </c>
    </row>
    <row r="1490">
      <c r="A1490" s="46">
        <f>'2.2 Retornos'!A1495</f>
        <v>44089</v>
      </c>
      <c r="B1490" s="1">
        <f>B1489*(1+'2.2 Retornos'!L1495)</f>
        <v>114.8229233</v>
      </c>
      <c r="C1490" s="1">
        <f>C1489*(1+'2.2 Retornos'!W1495)</f>
        <v>308.0171022</v>
      </c>
      <c r="D1490" s="1">
        <f>D1489*(1+'2.2 Retornos'!AH1495)</f>
        <v>55.43974676</v>
      </c>
    </row>
    <row r="1491">
      <c r="A1491" s="46">
        <f>'2.2 Retornos'!A1496</f>
        <v>44090</v>
      </c>
      <c r="B1491" s="1">
        <f>B1490*(1+'2.2 Retornos'!L1496)</f>
        <v>114.2214901</v>
      </c>
      <c r="C1491" s="1">
        <f>C1490*(1+'2.2 Retornos'!W1496)</f>
        <v>313.8961309</v>
      </c>
      <c r="D1491" s="1">
        <f>D1490*(1+'2.2 Retornos'!AH1496)</f>
        <v>57.190135</v>
      </c>
    </row>
    <row r="1492">
      <c r="A1492" s="46">
        <f>'2.2 Retornos'!A1497</f>
        <v>44091</v>
      </c>
      <c r="B1492" s="1">
        <f>B1491*(1+'2.2 Retornos'!L1497)</f>
        <v>114.0236118</v>
      </c>
      <c r="C1492" s="1">
        <f>C1491*(1+'2.2 Retornos'!W1497)</f>
        <v>312.1377305</v>
      </c>
      <c r="D1492" s="1">
        <f>D1491*(1+'2.2 Retornos'!AH1497)</f>
        <v>56.36277267</v>
      </c>
    </row>
    <row r="1493">
      <c r="A1493" s="46">
        <f>'2.2 Retornos'!A1498</f>
        <v>44092</v>
      </c>
      <c r="B1493" s="1">
        <f>B1492*(1+'2.2 Retornos'!L1498)</f>
        <v>113.3509884</v>
      </c>
      <c r="C1493" s="1">
        <f>C1492*(1+'2.2 Retornos'!W1498)</f>
        <v>316.8908788</v>
      </c>
      <c r="D1493" s="1">
        <f>D1492*(1+'2.2 Retornos'!AH1498)</f>
        <v>55.84230665</v>
      </c>
    </row>
    <row r="1494">
      <c r="A1494" s="46">
        <f>'2.2 Retornos'!A1499</f>
        <v>44095</v>
      </c>
      <c r="B1494" s="1">
        <f>B1493*(1+'2.2 Retornos'!L1499)</f>
        <v>111.4546548</v>
      </c>
      <c r="C1494" s="1">
        <f>C1493*(1+'2.2 Retornos'!W1499)</f>
        <v>300.3774395</v>
      </c>
      <c r="D1494" s="1">
        <f>D1493*(1+'2.2 Retornos'!AH1499)</f>
        <v>53.49645216</v>
      </c>
    </row>
    <row r="1495">
      <c r="A1495" s="46">
        <f>'2.2 Retornos'!A1500</f>
        <v>44096</v>
      </c>
      <c r="B1495" s="1">
        <f>B1494*(1+'2.2 Retornos'!L1500)</f>
        <v>111.3195758</v>
      </c>
      <c r="C1495" s="1">
        <f>C1494*(1+'2.2 Retornos'!W1500)</f>
        <v>300.5921626</v>
      </c>
      <c r="D1495" s="1">
        <f>D1494*(1+'2.2 Retornos'!AH1500)</f>
        <v>54.24299862</v>
      </c>
    </row>
    <row r="1496">
      <c r="A1496" s="46">
        <f>'2.2 Retornos'!A1501</f>
        <v>44097</v>
      </c>
      <c r="B1496" s="1">
        <f>B1495*(1+'2.2 Retornos'!L1501)</f>
        <v>110.0164841</v>
      </c>
      <c r="C1496" s="1">
        <f>C1495*(1+'2.2 Retornos'!W1501)</f>
        <v>282.4969788</v>
      </c>
      <c r="D1496" s="1">
        <f>D1495*(1+'2.2 Retornos'!AH1501)</f>
        <v>52.71979201</v>
      </c>
    </row>
    <row r="1497">
      <c r="A1497" s="46">
        <f>'2.2 Retornos'!A1502</f>
        <v>44098</v>
      </c>
      <c r="B1497" s="1">
        <f>B1496*(1+'2.2 Retornos'!L1502)</f>
        <v>110.3999521</v>
      </c>
      <c r="C1497" s="1">
        <f>C1496*(1+'2.2 Retornos'!W1502)</f>
        <v>288.6647918</v>
      </c>
      <c r="D1497" s="1">
        <f>D1496*(1+'2.2 Retornos'!AH1502)</f>
        <v>53.30958938</v>
      </c>
    </row>
    <row r="1498">
      <c r="A1498" s="46">
        <f>'2.2 Retornos'!A1503</f>
        <v>44099</v>
      </c>
      <c r="B1498" s="1">
        <f>B1497*(1+'2.2 Retornos'!L1503)</f>
        <v>110.9130261</v>
      </c>
      <c r="C1498" s="1">
        <f>C1497*(1+'2.2 Retornos'!W1503)</f>
        <v>288.9784834</v>
      </c>
      <c r="D1498" s="1">
        <f>D1497*(1+'2.2 Retornos'!AH1503)</f>
        <v>52.51009287</v>
      </c>
    </row>
    <row r="1499">
      <c r="A1499" s="46">
        <f>'2.2 Retornos'!A1504</f>
        <v>44102</v>
      </c>
      <c r="B1499" s="1">
        <f>B1498*(1+'2.2 Retornos'!L1504)</f>
        <v>113.2649074</v>
      </c>
      <c r="C1499" s="1">
        <f>C1498*(1+'2.2 Retornos'!W1504)</f>
        <v>286.3535809</v>
      </c>
      <c r="D1499" s="1">
        <f>D1498*(1+'2.2 Retornos'!AH1504)</f>
        <v>54.15683157</v>
      </c>
    </row>
    <row r="1500">
      <c r="A1500" s="46">
        <f>'2.2 Retornos'!A1505</f>
        <v>44103</v>
      </c>
      <c r="B1500" s="1">
        <f>B1499*(1+'2.2 Retornos'!L1505)</f>
        <v>111.7097845</v>
      </c>
      <c r="C1500" s="1">
        <f>C1499*(1+'2.2 Retornos'!W1505)</f>
        <v>286.3525927</v>
      </c>
      <c r="D1500" s="1">
        <f>D1499*(1+'2.2 Retornos'!AH1505)</f>
        <v>52.12794494</v>
      </c>
    </row>
    <row r="1501">
      <c r="A1501" s="46">
        <f>'2.2 Retornos'!A1506</f>
        <v>44104</v>
      </c>
      <c r="B1501" s="1">
        <f>B1500*(1+'2.2 Retornos'!L1506)</f>
        <v>111.3688291</v>
      </c>
      <c r="C1501" s="1">
        <f>C1500*(1+'2.2 Retornos'!W1506)</f>
        <v>288.3330573</v>
      </c>
      <c r="D1501" s="1">
        <f>D1500*(1+'2.2 Retornos'!AH1506)</f>
        <v>51.58072979</v>
      </c>
    </row>
    <row r="1502">
      <c r="A1502" s="46">
        <f>'2.2 Retornos'!A1507</f>
        <v>44105</v>
      </c>
      <c r="B1502" s="1">
        <f>B1501*(1+'2.2 Retornos'!L1507)</f>
        <v>111.5158872</v>
      </c>
      <c r="C1502" s="1">
        <f>C1501*(1+'2.2 Retornos'!W1507)</f>
        <v>289.2178674</v>
      </c>
      <c r="D1502" s="1">
        <f>D1501*(1+'2.2 Retornos'!AH1507)</f>
        <v>49.88711267</v>
      </c>
    </row>
    <row r="1503">
      <c r="A1503" s="46">
        <f>'2.2 Retornos'!A1508</f>
        <v>44106</v>
      </c>
      <c r="B1503" s="1">
        <f>B1502*(1+'2.2 Retornos'!L1508)</f>
        <v>112.4477398</v>
      </c>
      <c r="C1503" s="1">
        <f>C1502*(1+'2.2 Retornos'!W1508)</f>
        <v>288.0453061</v>
      </c>
      <c r="D1503" s="1">
        <f>D1502*(1+'2.2 Retornos'!AH1508)</f>
        <v>50.24166272</v>
      </c>
    </row>
    <row r="1504">
      <c r="A1504" s="46">
        <f>'2.2 Retornos'!A1509</f>
        <v>44109</v>
      </c>
      <c r="B1504" s="1">
        <f>B1503*(1+'2.2 Retornos'!L1509)</f>
        <v>114.0130047</v>
      </c>
      <c r="C1504" s="1">
        <f>C1503*(1+'2.2 Retornos'!W1509)</f>
        <v>291.1520035</v>
      </c>
      <c r="D1504" s="1">
        <f>D1503*(1+'2.2 Retornos'!AH1509)</f>
        <v>51.44119137</v>
      </c>
    </row>
    <row r="1505">
      <c r="A1505" s="46">
        <f>'2.2 Retornos'!A1510</f>
        <v>44110</v>
      </c>
      <c r="B1505" s="1">
        <f>B1504*(1+'2.2 Retornos'!L1510)</f>
        <v>114.0835092</v>
      </c>
      <c r="C1505" s="1">
        <f>C1504*(1+'2.2 Retornos'!W1510)</f>
        <v>278.8443302</v>
      </c>
      <c r="D1505" s="1">
        <f>D1504*(1+'2.2 Retornos'!AH1510)</f>
        <v>51.33643157</v>
      </c>
    </row>
    <row r="1506">
      <c r="A1506" s="46">
        <f>'2.2 Retornos'!A1511</f>
        <v>44111</v>
      </c>
      <c r="B1506" s="1">
        <f>B1505*(1+'2.2 Retornos'!L1511)</f>
        <v>115.6386038</v>
      </c>
      <c r="C1506" s="1">
        <f>C1505*(1+'2.2 Retornos'!W1511)</f>
        <v>281.6125577</v>
      </c>
      <c r="D1506" s="1">
        <f>D1505*(1+'2.2 Retornos'!AH1511)</f>
        <v>52.42235144</v>
      </c>
    </row>
    <row r="1507">
      <c r="A1507" s="46">
        <f>'2.2 Retornos'!A1512</f>
        <v>44112</v>
      </c>
      <c r="B1507" s="1">
        <f>B1506*(1+'2.2 Retornos'!L1512)</f>
        <v>115.5544346</v>
      </c>
      <c r="C1507" s="1">
        <f>C1506*(1+'2.2 Retornos'!W1512)</f>
        <v>284.3747311</v>
      </c>
      <c r="D1507" s="1">
        <f>D1506*(1+'2.2 Retornos'!AH1512)</f>
        <v>55.35608072</v>
      </c>
    </row>
    <row r="1508">
      <c r="A1508" s="46">
        <f>'2.2 Retornos'!A1513</f>
        <v>44113</v>
      </c>
      <c r="B1508" s="1">
        <f>B1507*(1+'2.2 Retornos'!L1513)</f>
        <v>114.5453579</v>
      </c>
      <c r="C1508" s="1">
        <f>C1507*(1+'2.2 Retornos'!W1513)</f>
        <v>294.2851317</v>
      </c>
      <c r="D1508" s="1">
        <f>D1507*(1+'2.2 Retornos'!AH1513)</f>
        <v>54.55921623</v>
      </c>
    </row>
    <row r="1509">
      <c r="A1509" s="46">
        <f>'2.2 Retornos'!A1514</f>
        <v>44116</v>
      </c>
      <c r="B1509" s="1">
        <f>B1508*(1+'2.2 Retornos'!L1514)</f>
        <v>114.5453579</v>
      </c>
      <c r="C1509" s="1">
        <f>C1508*(1+'2.2 Retornos'!W1514)</f>
        <v>294.2851317</v>
      </c>
      <c r="D1509" s="1">
        <f>D1508*(1+'2.2 Retornos'!AH1514)</f>
        <v>54.55921623</v>
      </c>
    </row>
    <row r="1510">
      <c r="A1510" s="46">
        <f>'2.2 Retornos'!A1515</f>
        <v>44117</v>
      </c>
      <c r="B1510" s="1">
        <f>B1509*(1+'2.2 Retornos'!L1515)</f>
        <v>113.0842842</v>
      </c>
      <c r="C1510" s="1">
        <f>C1509*(1+'2.2 Retornos'!W1515)</f>
        <v>290.6791481</v>
      </c>
      <c r="D1510" s="1">
        <f>D1509*(1+'2.2 Retornos'!AH1515)</f>
        <v>54.0540354</v>
      </c>
    </row>
    <row r="1511">
      <c r="A1511" s="46">
        <f>'2.2 Retornos'!A1516</f>
        <v>44118</v>
      </c>
      <c r="B1511" s="1">
        <f>B1510*(1+'2.2 Retornos'!L1516)</f>
        <v>112.4368279</v>
      </c>
      <c r="C1511" s="1">
        <f>C1510*(1+'2.2 Retornos'!W1516)</f>
        <v>294.9771289</v>
      </c>
      <c r="D1511" s="1">
        <f>D1510*(1+'2.2 Retornos'!AH1516)</f>
        <v>54.03730667</v>
      </c>
    </row>
    <row r="1512">
      <c r="A1512" s="46">
        <f>'2.2 Retornos'!A1517</f>
        <v>44119</v>
      </c>
      <c r="B1512" s="1">
        <f>B1511*(1+'2.2 Retornos'!L1517)</f>
        <v>112.7650556</v>
      </c>
      <c r="C1512" s="1">
        <f>C1511*(1+'2.2 Retornos'!W1517)</f>
        <v>295.8750227</v>
      </c>
      <c r="D1512" s="1">
        <f>D1511*(1+'2.2 Retornos'!AH1517)</f>
        <v>54.30165916</v>
      </c>
    </row>
    <row r="1513">
      <c r="A1513" s="46">
        <f>'2.2 Retornos'!A1518</f>
        <v>44120</v>
      </c>
      <c r="B1513" s="1">
        <f>B1512*(1+'2.2 Retornos'!L1518)</f>
        <v>112.8932853</v>
      </c>
      <c r="C1513" s="1">
        <f>C1512*(1+'2.2 Retornos'!W1518)</f>
        <v>291.9245293</v>
      </c>
      <c r="D1513" s="1">
        <f>D1512*(1+'2.2 Retornos'!AH1518)</f>
        <v>53.40010588</v>
      </c>
    </row>
    <row r="1514">
      <c r="A1514" s="46">
        <f>'2.2 Retornos'!A1519</f>
        <v>44123</v>
      </c>
      <c r="B1514" s="1">
        <f>B1513*(1+'2.2 Retornos'!L1519)</f>
        <v>111.6724458</v>
      </c>
      <c r="C1514" s="1">
        <f>C1513*(1+'2.2 Retornos'!W1519)</f>
        <v>286.5122277</v>
      </c>
      <c r="D1514" s="1">
        <f>D1513*(1+'2.2 Retornos'!AH1519)</f>
        <v>52.87520277</v>
      </c>
    </row>
    <row r="1515">
      <c r="A1515" s="46">
        <f>'2.2 Retornos'!A1520</f>
        <v>44124</v>
      </c>
      <c r="B1515" s="1">
        <f>B1514*(1+'2.2 Retornos'!L1520)</f>
        <v>111.5790327</v>
      </c>
      <c r="C1515" s="1">
        <f>C1514*(1+'2.2 Retornos'!W1520)</f>
        <v>294.4631764</v>
      </c>
      <c r="D1515" s="1">
        <f>D1514*(1+'2.2 Retornos'!AH1520)</f>
        <v>53.24555025</v>
      </c>
    </row>
    <row r="1516">
      <c r="A1516" s="46">
        <f>'2.2 Retornos'!A1521</f>
        <v>44125</v>
      </c>
      <c r="B1516" s="1">
        <f>B1515*(1+'2.2 Retornos'!L1521)</f>
        <v>111.5016794</v>
      </c>
      <c r="C1516" s="1">
        <f>C1515*(1+'2.2 Retornos'!W1521)</f>
        <v>302.6446064</v>
      </c>
      <c r="D1516" s="1">
        <f>D1515*(1+'2.2 Retornos'!AH1521)</f>
        <v>52.12159234</v>
      </c>
    </row>
    <row r="1517">
      <c r="A1517" s="46">
        <f>'2.2 Retornos'!A1522</f>
        <v>44126</v>
      </c>
      <c r="B1517" s="1">
        <f>B1516*(1+'2.2 Retornos'!L1522)</f>
        <v>113.2444545</v>
      </c>
      <c r="C1517" s="1">
        <f>C1516*(1+'2.2 Retornos'!W1522)</f>
        <v>299.2959319</v>
      </c>
      <c r="D1517" s="1">
        <f>D1516*(1+'2.2 Retornos'!AH1522)</f>
        <v>53.76748042</v>
      </c>
    </row>
    <row r="1518">
      <c r="A1518" s="46">
        <f>'2.2 Retornos'!A1523</f>
        <v>44127</v>
      </c>
      <c r="B1518" s="1">
        <f>B1517*(1+'2.2 Retornos'!L1523)</f>
        <v>114.1293912</v>
      </c>
      <c r="C1518" s="1">
        <f>C1517*(1+'2.2 Retornos'!W1523)</f>
        <v>298.1537093</v>
      </c>
      <c r="D1518" s="1">
        <f>D1517*(1+'2.2 Retornos'!AH1523)</f>
        <v>53.64172162</v>
      </c>
    </row>
    <row r="1519">
      <c r="A1519" s="46">
        <f>'2.2 Retornos'!A1524</f>
        <v>44130</v>
      </c>
      <c r="B1519" s="1">
        <f>B1518*(1+'2.2 Retornos'!L1524)</f>
        <v>112.1161595</v>
      </c>
      <c r="C1519" s="1">
        <f>C1518*(1+'2.2 Retornos'!W1524)</f>
        <v>295.130902</v>
      </c>
      <c r="D1519" s="1">
        <f>D1518*(1+'2.2 Retornos'!AH1524)</f>
        <v>51.75050588</v>
      </c>
    </row>
    <row r="1520">
      <c r="A1520" s="46">
        <f>'2.2 Retornos'!A1525</f>
        <v>44131</v>
      </c>
      <c r="B1520" s="1">
        <f>B1519*(1+'2.2 Retornos'!L1525)</f>
        <v>109.9682036</v>
      </c>
      <c r="C1520" s="1">
        <f>C1519*(1+'2.2 Retornos'!W1525)</f>
        <v>296.2154453</v>
      </c>
      <c r="D1520" s="1">
        <f>D1519*(1+'2.2 Retornos'!AH1525)</f>
        <v>51.76221112</v>
      </c>
    </row>
    <row r="1521">
      <c r="A1521" s="46">
        <f>'2.2 Retornos'!A1526</f>
        <v>44132</v>
      </c>
      <c r="B1521" s="1">
        <f>B1520*(1+'2.2 Retornos'!L1526)</f>
        <v>107.3345765</v>
      </c>
      <c r="C1521" s="1">
        <f>C1520*(1+'2.2 Retornos'!W1526)</f>
        <v>284.1097014</v>
      </c>
      <c r="D1521" s="1">
        <f>D1520*(1+'2.2 Retornos'!AH1526)</f>
        <v>49.92152688</v>
      </c>
    </row>
    <row r="1522">
      <c r="A1522" s="46">
        <f>'2.2 Retornos'!A1527</f>
        <v>44133</v>
      </c>
      <c r="B1522" s="1">
        <f>B1521*(1+'2.2 Retornos'!L1527)</f>
        <v>108.8881039</v>
      </c>
      <c r="C1522" s="1">
        <f>C1521*(1+'2.2 Retornos'!W1527)</f>
        <v>287.185074</v>
      </c>
      <c r="D1522" s="1">
        <f>D1521*(1+'2.2 Retornos'!AH1527)</f>
        <v>49.86737146</v>
      </c>
    </row>
    <row r="1523">
      <c r="A1523" s="46">
        <f>'2.2 Retornos'!A1528</f>
        <v>44134</v>
      </c>
      <c r="B1523" s="1">
        <f>B1522*(1+'2.2 Retornos'!L1528)</f>
        <v>108.7242438</v>
      </c>
      <c r="C1523" s="1">
        <f>C1522*(1+'2.2 Retornos'!W1528)</f>
        <v>294.4845853</v>
      </c>
      <c r="D1523" s="1">
        <f>D1522*(1+'2.2 Retornos'!AH1528)</f>
        <v>50.15736584</v>
      </c>
    </row>
    <row r="1524">
      <c r="A1524" s="46">
        <f>'2.2 Retornos'!A1529</f>
        <v>44137</v>
      </c>
      <c r="B1524" s="1">
        <f>B1523*(1+'2.2 Retornos'!L1529)</f>
        <v>109.4011059</v>
      </c>
      <c r="C1524" s="1">
        <f>C1523*(1+'2.2 Retornos'!W1529)</f>
        <v>297.8473789</v>
      </c>
      <c r="D1524" s="1">
        <f>D1523*(1+'2.2 Retornos'!AH1529)</f>
        <v>51.16944923</v>
      </c>
    </row>
    <row r="1525">
      <c r="A1525" s="46">
        <f>'2.2 Retornos'!A1530</f>
        <v>44138</v>
      </c>
      <c r="B1525" s="1">
        <f>B1524*(1+'2.2 Retornos'!L1530)</f>
        <v>112.9287848</v>
      </c>
      <c r="C1525" s="1">
        <f>C1524*(1+'2.2 Retornos'!W1530)</f>
        <v>301.9139255</v>
      </c>
      <c r="D1525" s="1">
        <f>D1524*(1+'2.2 Retornos'!AH1530)</f>
        <v>52.13950069</v>
      </c>
    </row>
    <row r="1526">
      <c r="A1526" s="46">
        <f>'2.2 Retornos'!A1531</f>
        <v>44139</v>
      </c>
      <c r="B1526" s="1">
        <f>B1525*(1+'2.2 Retornos'!L1531)</f>
        <v>112.491524</v>
      </c>
      <c r="C1526" s="1">
        <f>C1525*(1+'2.2 Retornos'!W1531)</f>
        <v>294.6910542</v>
      </c>
      <c r="D1526" s="1">
        <f>D1525*(1+'2.2 Retornos'!AH1531)</f>
        <v>52.35496503</v>
      </c>
    </row>
    <row r="1527">
      <c r="A1527" s="46">
        <f>'2.2 Retornos'!A1532</f>
        <v>44140</v>
      </c>
      <c r="B1527" s="1">
        <f>B1526*(1+'2.2 Retornos'!L1532)</f>
        <v>113.0320033</v>
      </c>
      <c r="C1527" s="1">
        <f>C1526*(1+'2.2 Retornos'!W1532)</f>
        <v>307.4994759</v>
      </c>
      <c r="D1527" s="1">
        <f>D1526*(1+'2.2 Retornos'!AH1532)</f>
        <v>52.17679088</v>
      </c>
    </row>
    <row r="1528">
      <c r="A1528" s="46">
        <f>'2.2 Retornos'!A1533</f>
        <v>44141</v>
      </c>
      <c r="B1528" s="1">
        <f>B1527*(1+'2.2 Retornos'!L1533)</f>
        <v>112.7766161</v>
      </c>
      <c r="C1528" s="1">
        <f>C1527*(1+'2.2 Retornos'!W1533)</f>
        <v>313.3429978</v>
      </c>
      <c r="D1528" s="1">
        <f>D1527*(1+'2.2 Retornos'!AH1533)</f>
        <v>50.84665017</v>
      </c>
    </row>
    <row r="1529">
      <c r="A1529" s="46">
        <f>'2.2 Retornos'!A1534</f>
        <v>44144</v>
      </c>
      <c r="B1529" s="1">
        <f>B1528*(1+'2.2 Retornos'!L1534)</f>
        <v>118.3673689</v>
      </c>
      <c r="C1529" s="1">
        <f>C1528*(1+'2.2 Retornos'!W1534)</f>
        <v>304.1984344</v>
      </c>
      <c r="D1529" s="1">
        <f>D1528*(1+'2.2 Retornos'!AH1534)</f>
        <v>59.12495792</v>
      </c>
    </row>
    <row r="1530">
      <c r="A1530" s="46">
        <f>'2.2 Retornos'!A1535</f>
        <v>44145</v>
      </c>
      <c r="B1530" s="1">
        <f>B1529*(1+'2.2 Retornos'!L1535)</f>
        <v>121.9342639</v>
      </c>
      <c r="C1530" s="1">
        <f>C1529*(1+'2.2 Retornos'!W1535)</f>
        <v>296.7280849</v>
      </c>
      <c r="D1530" s="1">
        <f>D1529*(1+'2.2 Retornos'!AH1535)</f>
        <v>61.09288583</v>
      </c>
    </row>
    <row r="1531">
      <c r="A1531" s="46">
        <f>'2.2 Retornos'!A1536</f>
        <v>44146</v>
      </c>
      <c r="B1531" s="1">
        <f>B1530*(1+'2.2 Retornos'!L1536)</f>
        <v>122.2122685</v>
      </c>
      <c r="C1531" s="1">
        <f>C1530*(1+'2.2 Retornos'!W1536)</f>
        <v>296.0433037</v>
      </c>
      <c r="D1531" s="1">
        <f>D1530*(1+'2.2 Retornos'!AH1536)</f>
        <v>61.81980583</v>
      </c>
    </row>
    <row r="1532">
      <c r="A1532" s="46">
        <f>'2.2 Retornos'!A1537</f>
        <v>44147</v>
      </c>
      <c r="B1532" s="1">
        <f>B1531*(1+'2.2 Retornos'!L1537)</f>
        <v>120.5205365</v>
      </c>
      <c r="C1532" s="1">
        <f>C1531*(1+'2.2 Retornos'!W1537)</f>
        <v>298.3914689</v>
      </c>
      <c r="D1532" s="1">
        <f>D1531*(1+'2.2 Retornos'!AH1537)</f>
        <v>58.40381681</v>
      </c>
    </row>
    <row r="1533">
      <c r="A1533" s="46">
        <f>'2.2 Retornos'!A1538</f>
        <v>44148</v>
      </c>
      <c r="B1533" s="1">
        <f>B1532*(1+'2.2 Retornos'!L1538)</f>
        <v>121.2137554</v>
      </c>
      <c r="C1533" s="1">
        <f>C1532*(1+'2.2 Retornos'!W1538)</f>
        <v>302.9736524</v>
      </c>
      <c r="D1533" s="1">
        <f>D1532*(1+'2.2 Retornos'!AH1538)</f>
        <v>59.27297025</v>
      </c>
    </row>
    <row r="1534">
      <c r="A1534" s="46">
        <f>'2.2 Retornos'!A1539</f>
        <v>44151</v>
      </c>
      <c r="B1534" s="1">
        <f>B1533*(1+'2.2 Retornos'!L1539)</f>
        <v>124.4783577</v>
      </c>
      <c r="C1534" s="1">
        <f>C1533*(1+'2.2 Retornos'!W1539)</f>
        <v>305.3174493</v>
      </c>
      <c r="D1534" s="1">
        <f>D1533*(1+'2.2 Retornos'!AH1539)</f>
        <v>62.06695053</v>
      </c>
    </row>
    <row r="1535">
      <c r="A1535" s="46">
        <f>'2.2 Retornos'!A1540</f>
        <v>44152</v>
      </c>
      <c r="B1535" s="1">
        <f>B1534*(1+'2.2 Retornos'!L1540)</f>
        <v>125.6442298</v>
      </c>
      <c r="C1535" s="1">
        <f>C1534*(1+'2.2 Retornos'!W1540)</f>
        <v>302.6229782</v>
      </c>
      <c r="D1535" s="1">
        <f>D1534*(1+'2.2 Retornos'!AH1540)</f>
        <v>63.04112636</v>
      </c>
    </row>
    <row r="1536">
      <c r="A1536" s="46">
        <f>'2.2 Retornos'!A1541</f>
        <v>44153</v>
      </c>
      <c r="B1536" s="1">
        <f>B1535*(1+'2.2 Retornos'!L1541)</f>
        <v>126.6106541</v>
      </c>
      <c r="C1536" s="1">
        <f>C1535*(1+'2.2 Retornos'!W1541)</f>
        <v>295.4842633</v>
      </c>
      <c r="D1536" s="1">
        <f>D1535*(1+'2.2 Retornos'!AH1541)</f>
        <v>63.43188956</v>
      </c>
    </row>
    <row r="1537">
      <c r="A1537" s="46">
        <f>'2.2 Retornos'!A1542</f>
        <v>44154</v>
      </c>
      <c r="B1537" s="1">
        <f>B1536*(1+'2.2 Retornos'!L1542)</f>
        <v>126.5407838</v>
      </c>
      <c r="C1537" s="1">
        <f>C1536*(1+'2.2 Retornos'!W1542)</f>
        <v>292.6280814</v>
      </c>
      <c r="D1537" s="1">
        <f>D1536*(1+'2.2 Retornos'!AH1542)</f>
        <v>63.30797982</v>
      </c>
    </row>
    <row r="1538">
      <c r="A1538" s="46">
        <f>'2.2 Retornos'!A1543</f>
        <v>44155</v>
      </c>
      <c r="B1538" s="1">
        <f>B1537*(1+'2.2 Retornos'!L1543)</f>
        <v>126.7502888</v>
      </c>
      <c r="C1538" s="1">
        <f>C1537*(1+'2.2 Retornos'!W1543)</f>
        <v>297.855552</v>
      </c>
      <c r="D1538" s="1">
        <f>D1537*(1+'2.2 Retornos'!AH1543)</f>
        <v>64.09518904</v>
      </c>
    </row>
    <row r="1539">
      <c r="A1539" s="46">
        <f>'2.2 Retornos'!A1544</f>
        <v>44158</v>
      </c>
      <c r="B1539" s="1">
        <f>B1538*(1+'2.2 Retornos'!L1544)</f>
        <v>127.9941388</v>
      </c>
      <c r="C1539" s="1">
        <f>C1538*(1+'2.2 Retornos'!W1544)</f>
        <v>293.6072205</v>
      </c>
      <c r="D1539" s="1">
        <f>D1538*(1+'2.2 Retornos'!AH1544)</f>
        <v>67.97139676</v>
      </c>
    </row>
    <row r="1540">
      <c r="A1540" s="46">
        <f>'2.2 Retornos'!A1545</f>
        <v>44159</v>
      </c>
      <c r="B1540" s="1">
        <f>B1539*(1+'2.2 Retornos'!L1545)</f>
        <v>130.9367594</v>
      </c>
      <c r="C1540" s="1">
        <f>C1539*(1+'2.2 Retornos'!W1545)</f>
        <v>293.0054307</v>
      </c>
      <c r="D1540" s="1">
        <f>D1539*(1+'2.2 Retornos'!AH1545)</f>
        <v>70.8936478</v>
      </c>
    </row>
    <row r="1541">
      <c r="A1541" s="46">
        <f>'2.2 Retornos'!A1546</f>
        <v>44160</v>
      </c>
      <c r="B1541" s="1">
        <f>B1540*(1+'2.2 Retornos'!L1546)</f>
        <v>130.1892055</v>
      </c>
      <c r="C1541" s="1">
        <f>C1540*(1+'2.2 Retornos'!W1546)</f>
        <v>294.9938267</v>
      </c>
      <c r="D1541" s="1">
        <f>D1540*(1+'2.2 Retornos'!AH1546)</f>
        <v>70.66034888</v>
      </c>
    </row>
    <row r="1542">
      <c r="A1542" s="46">
        <f>'2.2 Retornos'!A1547</f>
        <v>44161</v>
      </c>
      <c r="B1542" s="1">
        <f>B1541*(1+'2.2 Retornos'!L1547)</f>
        <v>129.9431299</v>
      </c>
      <c r="C1542" s="1">
        <f>C1541*(1+'2.2 Retornos'!W1547)</f>
        <v>301.0790101</v>
      </c>
      <c r="D1542" s="1">
        <f>D1541*(1+'2.2 Retornos'!AH1547)</f>
        <v>70.65011766</v>
      </c>
    </row>
    <row r="1543">
      <c r="A1543" s="46">
        <f>'2.2 Retornos'!A1548</f>
        <v>44162</v>
      </c>
      <c r="B1543" s="1">
        <f>B1542*(1+'2.2 Retornos'!L1548)</f>
        <v>130.1294202</v>
      </c>
      <c r="C1543" s="1">
        <f>C1542*(1+'2.2 Retornos'!W1548)</f>
        <v>301.6080176</v>
      </c>
      <c r="D1543" s="1">
        <f>D1542*(1+'2.2 Retornos'!AH1548)</f>
        <v>71.21059736</v>
      </c>
    </row>
    <row r="1544">
      <c r="A1544" s="46">
        <f>'2.2 Retornos'!A1549</f>
        <v>44165</v>
      </c>
      <c r="B1544" s="1">
        <f>B1543*(1+'2.2 Retornos'!L1549)</f>
        <v>127.6733503</v>
      </c>
      <c r="C1544" s="1">
        <f>C1543*(1+'2.2 Retornos'!W1549)</f>
        <v>302.8007629</v>
      </c>
      <c r="D1544" s="1">
        <f>D1543*(1+'2.2 Retornos'!AH1549)</f>
        <v>67.30376526</v>
      </c>
    </row>
    <row r="1545">
      <c r="A1545" s="46">
        <f>'2.2 Retornos'!A1550</f>
        <v>44166</v>
      </c>
      <c r="B1545" s="1">
        <f>B1544*(1+'2.2 Retornos'!L1550)</f>
        <v>129.1661654</v>
      </c>
      <c r="C1545" s="1">
        <f>C1544*(1+'2.2 Retornos'!W1550)</f>
        <v>308.5424559</v>
      </c>
      <c r="D1545" s="1">
        <f>D1544*(1+'2.2 Retornos'!AH1550)</f>
        <v>67.3734675</v>
      </c>
    </row>
    <row r="1546">
      <c r="A1546" s="46">
        <f>'2.2 Retornos'!A1551</f>
        <v>44167</v>
      </c>
      <c r="B1546" s="1">
        <f>B1545*(1+'2.2 Retornos'!L1551)</f>
        <v>129.5190424</v>
      </c>
      <c r="C1546" s="1">
        <f>C1545*(1+'2.2 Retornos'!W1551)</f>
        <v>305.9632725</v>
      </c>
      <c r="D1546" s="1">
        <f>D1545*(1+'2.2 Retornos'!AH1551)</f>
        <v>68.44160883</v>
      </c>
    </row>
    <row r="1547">
      <c r="A1547" s="46">
        <f>'2.2 Retornos'!A1552</f>
        <v>44168</v>
      </c>
      <c r="B1547" s="1">
        <f>B1546*(1+'2.2 Retornos'!L1552)</f>
        <v>129.6428488</v>
      </c>
      <c r="C1547" s="1">
        <f>C1546*(1+'2.2 Retornos'!W1552)</f>
        <v>310.8613152</v>
      </c>
      <c r="D1547" s="1">
        <f>D1546*(1+'2.2 Retornos'!AH1552)</f>
        <v>68.90149198</v>
      </c>
    </row>
    <row r="1548">
      <c r="A1548" s="46">
        <f>'2.2 Retornos'!A1553</f>
        <v>44169</v>
      </c>
      <c r="B1548" s="1">
        <f>B1547*(1+'2.2 Retornos'!L1553)</f>
        <v>130.8757459</v>
      </c>
      <c r="C1548" s="1">
        <f>C1547*(1+'2.2 Retornos'!W1553)</f>
        <v>317.0429025</v>
      </c>
      <c r="D1548" s="1">
        <f>D1547*(1+'2.2 Retornos'!AH1553)</f>
        <v>72.09944509</v>
      </c>
    </row>
    <row r="1549">
      <c r="A1549" s="46">
        <f>'2.2 Retornos'!A1554</f>
        <v>44172</v>
      </c>
      <c r="B1549" s="1">
        <f>B1548*(1+'2.2 Retornos'!L1554)</f>
        <v>130.62233</v>
      </c>
      <c r="C1549" s="1">
        <f>C1548*(1+'2.2 Retornos'!W1554)</f>
        <v>317.0200622</v>
      </c>
      <c r="D1549" s="1">
        <f>D1548*(1+'2.2 Retornos'!AH1554)</f>
        <v>71.6532178</v>
      </c>
    </row>
    <row r="1550">
      <c r="A1550" s="46">
        <f>'2.2 Retornos'!A1555</f>
        <v>44173</v>
      </c>
      <c r="B1550" s="1">
        <f>B1549*(1+'2.2 Retornos'!L1555)</f>
        <v>131.1041409</v>
      </c>
      <c r="C1550" s="1">
        <f>C1549*(1+'2.2 Retornos'!W1555)</f>
        <v>315.0575351</v>
      </c>
      <c r="D1550" s="1">
        <f>D1549*(1+'2.2 Retornos'!AH1555)</f>
        <v>72.00316574</v>
      </c>
    </row>
    <row r="1551">
      <c r="A1551" s="46">
        <f>'2.2 Retornos'!A1556</f>
        <v>44174</v>
      </c>
      <c r="B1551" s="1">
        <f>B1550*(1+'2.2 Retornos'!L1556)</f>
        <v>131.575605</v>
      </c>
      <c r="C1551" s="1">
        <f>C1550*(1+'2.2 Retornos'!W1556)</f>
        <v>310.5835279</v>
      </c>
      <c r="D1551" s="1">
        <f>D1550*(1+'2.2 Retornos'!AH1556)</f>
        <v>72.09850235</v>
      </c>
    </row>
    <row r="1552">
      <c r="A1552" s="46">
        <f>'2.2 Retornos'!A1557</f>
        <v>44175</v>
      </c>
      <c r="B1552" s="1">
        <f>B1551*(1+'2.2 Retornos'!L1557)</f>
        <v>131.5062193</v>
      </c>
      <c r="C1552" s="1">
        <f>C1551*(1+'2.2 Retornos'!W1557)</f>
        <v>311.4975858</v>
      </c>
      <c r="D1552" s="1">
        <f>D1551*(1+'2.2 Retornos'!AH1557)</f>
        <v>74.54245475</v>
      </c>
    </row>
    <row r="1553">
      <c r="A1553" s="46">
        <f>'2.2 Retornos'!A1558</f>
        <v>44176</v>
      </c>
      <c r="B1553" s="1">
        <f>B1552*(1+'2.2 Retornos'!L1558)</f>
        <v>130.9399165</v>
      </c>
      <c r="C1553" s="1">
        <f>C1552*(1+'2.2 Retornos'!W1558)</f>
        <v>308.8072673</v>
      </c>
      <c r="D1553" s="1">
        <f>D1552*(1+'2.2 Retornos'!AH1558)</f>
        <v>75.14518572</v>
      </c>
    </row>
    <row r="1554">
      <c r="A1554" s="46">
        <f>'2.2 Retornos'!A1559</f>
        <v>44179</v>
      </c>
      <c r="B1554" s="1">
        <f>B1553*(1+'2.2 Retornos'!L1559)</f>
        <v>129.6089085</v>
      </c>
      <c r="C1554" s="1">
        <f>C1553*(1+'2.2 Retornos'!W1559)</f>
        <v>304.0805768</v>
      </c>
      <c r="D1554" s="1">
        <f>D1553*(1+'2.2 Retornos'!AH1559)</f>
        <v>73.34016608</v>
      </c>
    </row>
    <row r="1555">
      <c r="A1555" s="46">
        <f>'2.2 Retornos'!A1560</f>
        <v>44180</v>
      </c>
      <c r="B1555" s="1">
        <f>B1554*(1+'2.2 Retornos'!L1560)</f>
        <v>129.9924033</v>
      </c>
      <c r="C1555" s="1">
        <f>C1554*(1+'2.2 Retornos'!W1560)</f>
        <v>309.7090123</v>
      </c>
      <c r="D1555" s="1">
        <f>D1554*(1+'2.2 Retornos'!AH1560)</f>
        <v>74.11225945</v>
      </c>
    </row>
    <row r="1556">
      <c r="A1556" s="46">
        <f>'2.2 Retornos'!A1561</f>
        <v>44181</v>
      </c>
      <c r="B1556" s="1">
        <f>B1555*(1+'2.2 Retornos'!L1561)</f>
        <v>130.1688111</v>
      </c>
      <c r="C1556" s="1">
        <f>C1555*(1+'2.2 Retornos'!W1561)</f>
        <v>313.7863827</v>
      </c>
      <c r="D1556" s="1">
        <f>D1555*(1+'2.2 Retornos'!AH1561)</f>
        <v>72.27863428</v>
      </c>
    </row>
    <row r="1557">
      <c r="A1557" s="46">
        <f>'2.2 Retornos'!A1562</f>
        <v>44182</v>
      </c>
      <c r="B1557" s="1">
        <f>B1556*(1+'2.2 Retornos'!L1562)</f>
        <v>129.9712647</v>
      </c>
      <c r="C1557" s="1">
        <f>C1556*(1+'2.2 Retornos'!W1562)</f>
        <v>322.657616</v>
      </c>
      <c r="D1557" s="1">
        <f>D1556*(1+'2.2 Retornos'!AH1562)</f>
        <v>72.57060198</v>
      </c>
    </row>
    <row r="1558">
      <c r="A1558" s="46">
        <f>'2.2 Retornos'!A1563</f>
        <v>44183</v>
      </c>
      <c r="B1558" s="1">
        <f>B1557*(1+'2.2 Retornos'!L1563)</f>
        <v>129.2214895</v>
      </c>
      <c r="C1558" s="1">
        <f>C1557*(1+'2.2 Retornos'!W1563)</f>
        <v>318.993521</v>
      </c>
      <c r="D1558" s="1">
        <f>D1557*(1+'2.2 Retornos'!AH1563)</f>
        <v>71.63945147</v>
      </c>
    </row>
    <row r="1559">
      <c r="A1559" s="46">
        <f>'2.2 Retornos'!A1564</f>
        <v>44186</v>
      </c>
      <c r="B1559" s="1">
        <f>B1558*(1+'2.2 Retornos'!L1564)</f>
        <v>128.8911225</v>
      </c>
      <c r="C1559" s="1">
        <f>C1558*(1+'2.2 Retornos'!W1564)</f>
        <v>321.8596504</v>
      </c>
      <c r="D1559" s="1">
        <f>D1558*(1+'2.2 Retornos'!AH1564)</f>
        <v>70.09324113</v>
      </c>
    </row>
    <row r="1560">
      <c r="A1560" s="46">
        <f>'2.2 Retornos'!A1565</f>
        <v>44187</v>
      </c>
      <c r="B1560" s="1">
        <f>B1559*(1+'2.2 Retornos'!L1565)</f>
        <v>128.6768257</v>
      </c>
      <c r="C1560" s="1">
        <f>C1559*(1+'2.2 Retornos'!W1565)</f>
        <v>316.7274692</v>
      </c>
      <c r="D1560" s="1">
        <f>D1559*(1+'2.2 Retornos'!AH1565)</f>
        <v>69.00880729</v>
      </c>
    </row>
    <row r="1561">
      <c r="A1561" s="46">
        <f>'2.2 Retornos'!A1566</f>
        <v>44188</v>
      </c>
      <c r="B1561" s="1">
        <f>B1560*(1+'2.2 Retornos'!L1566)</f>
        <v>129.9519046</v>
      </c>
      <c r="C1561" s="1">
        <f>C1560*(1+'2.2 Retornos'!W1566)</f>
        <v>325.0748633</v>
      </c>
      <c r="D1561" s="1">
        <f>D1560*(1+'2.2 Retornos'!AH1566)</f>
        <v>71.49103271</v>
      </c>
    </row>
    <row r="1562">
      <c r="A1562" s="46">
        <f>'2.2 Retornos'!A1567</f>
        <v>44189</v>
      </c>
      <c r="B1562" s="1">
        <f>B1561*(1+'2.2 Retornos'!L1567)</f>
        <v>129.9113113</v>
      </c>
      <c r="C1562" s="1">
        <f>C1561*(1+'2.2 Retornos'!W1567)</f>
        <v>320.0495159</v>
      </c>
      <c r="D1562" s="1">
        <f>D1561*(1+'2.2 Retornos'!AH1567)</f>
        <v>71.05795425</v>
      </c>
    </row>
    <row r="1563">
      <c r="A1563" s="46">
        <f>'2.2 Retornos'!A1568</f>
        <v>44190</v>
      </c>
      <c r="B1563" s="1">
        <f>B1562*(1+'2.2 Retornos'!L1568)</f>
        <v>129.9113113</v>
      </c>
      <c r="C1563" s="1">
        <f>C1562*(1+'2.2 Retornos'!W1568)</f>
        <v>320.0495159</v>
      </c>
      <c r="D1563" s="1">
        <f>D1562*(1+'2.2 Retornos'!AH1568)</f>
        <v>71.05795425</v>
      </c>
    </row>
    <row r="1564">
      <c r="A1564" s="46">
        <f>'2.2 Retornos'!A1569</f>
        <v>44193</v>
      </c>
      <c r="B1564" s="1">
        <f>B1563*(1+'2.2 Retornos'!L1569)</f>
        <v>129.9113113</v>
      </c>
      <c r="C1564" s="1">
        <f>C1563*(1+'2.2 Retornos'!W1569)</f>
        <v>320.0495159</v>
      </c>
      <c r="D1564" s="1">
        <f>D1563*(1+'2.2 Retornos'!AH1569)</f>
        <v>71.05795425</v>
      </c>
    </row>
    <row r="1565">
      <c r="A1565" s="46">
        <f>'2.2 Retornos'!A1570</f>
        <v>44194</v>
      </c>
      <c r="B1565" s="1">
        <f>B1564*(1+'2.2 Retornos'!L1570)</f>
        <v>130.2029203</v>
      </c>
      <c r="C1565" s="1">
        <f>C1564*(1+'2.2 Retornos'!W1570)</f>
        <v>323.6642058</v>
      </c>
      <c r="D1565" s="1">
        <f>D1564*(1+'2.2 Retornos'!AH1570)</f>
        <v>70.49481261</v>
      </c>
    </row>
    <row r="1566">
      <c r="A1566" s="46">
        <f>'2.2 Retornos'!A1571</f>
        <v>44195</v>
      </c>
      <c r="B1566" s="1">
        <f>B1565*(1+'2.2 Retornos'!L1571)</f>
        <v>129.9039434</v>
      </c>
      <c r="C1566" s="1">
        <f>C1565*(1+'2.2 Retornos'!W1571)</f>
        <v>333.8607309</v>
      </c>
      <c r="D1566" s="1">
        <f>D1565*(1+'2.2 Retornos'!AH1571)</f>
        <v>71.4704532</v>
      </c>
    </row>
    <row r="1567">
      <c r="A1567" s="46">
        <f>'2.2 Retornos'!A1572</f>
        <v>44196</v>
      </c>
      <c r="B1567" s="1">
        <f>B1566*(1+'2.2 Retornos'!L1572)</f>
        <v>129.998203</v>
      </c>
      <c r="C1567" s="1">
        <f>C1566*(1+'2.2 Retornos'!W1572)</f>
        <v>326.2546384</v>
      </c>
      <c r="D1567" s="1">
        <f>D1566*(1+'2.2 Retornos'!AH1572)</f>
        <v>70.59168451</v>
      </c>
    </row>
    <row r="1568">
      <c r="A1568" s="46">
        <f>'2.2 Retornos'!A1573</f>
        <v>44197</v>
      </c>
      <c r="B1568" s="1">
        <f>B1567*(1+'2.2 Retornos'!L1573)</f>
        <v>129.998203</v>
      </c>
      <c r="C1568" s="1">
        <f>C1567*(1+'2.2 Retornos'!W1573)</f>
        <v>326.2546384</v>
      </c>
      <c r="D1568" s="1">
        <f>D1567*(1+'2.2 Retornos'!AH1573)</f>
        <v>70.59168451</v>
      </c>
    </row>
    <row r="1569">
      <c r="A1569" s="46">
        <f>'2.2 Retornos'!A1574</f>
        <v>44200</v>
      </c>
      <c r="B1569" s="1">
        <f>B1568*(1+'2.2 Retornos'!L1574)</f>
        <v>128.798309</v>
      </c>
      <c r="C1569" s="1">
        <f>C1568*(1+'2.2 Retornos'!W1574)</f>
        <v>350.3984259</v>
      </c>
      <c r="D1569" s="1">
        <f>D1568*(1+'2.2 Retornos'!AH1574)</f>
        <v>71.36938887</v>
      </c>
    </row>
    <row r="1570">
      <c r="A1570" s="46">
        <f>'2.2 Retornos'!A1575</f>
        <v>44201</v>
      </c>
      <c r="B1570" s="1">
        <f>B1569*(1+'2.2 Retornos'!L1575)</f>
        <v>129.2604007</v>
      </c>
      <c r="C1570" s="1">
        <f>C1569*(1+'2.2 Retornos'!W1575)</f>
        <v>348.1339041</v>
      </c>
      <c r="D1570" s="1">
        <f>D1569*(1+'2.2 Retornos'!AH1575)</f>
        <v>76.33611219</v>
      </c>
    </row>
    <row r="1571">
      <c r="A1571" s="46">
        <f>'2.2 Retornos'!A1576</f>
        <v>44202</v>
      </c>
      <c r="B1571" s="1">
        <f>B1570*(1+'2.2 Retornos'!L1576)</f>
        <v>132.1833096</v>
      </c>
      <c r="C1571" s="1">
        <f>C1570*(1+'2.2 Retornos'!W1576)</f>
        <v>351.9480674</v>
      </c>
      <c r="D1571" s="1">
        <f>D1570*(1+'2.2 Retornos'!AH1576)</f>
        <v>76.78739564</v>
      </c>
    </row>
    <row r="1572">
      <c r="A1572" s="46">
        <f>'2.2 Retornos'!A1577</f>
        <v>44203</v>
      </c>
      <c r="B1572" s="1">
        <f>B1571*(1+'2.2 Retornos'!L1577)</f>
        <v>132.8054979</v>
      </c>
      <c r="C1572" s="1">
        <f>C1571*(1+'2.2 Retornos'!W1577)</f>
        <v>356.1901085</v>
      </c>
      <c r="D1572" s="1">
        <f>D1571*(1+'2.2 Retornos'!AH1577)</f>
        <v>77.8765471</v>
      </c>
    </row>
    <row r="1573">
      <c r="A1573" s="46">
        <f>'2.2 Retornos'!A1578</f>
        <v>44204</v>
      </c>
      <c r="B1573" s="1">
        <f>B1572*(1+'2.2 Retornos'!L1578)</f>
        <v>132.965547</v>
      </c>
      <c r="C1573" s="1">
        <f>C1572*(1+'2.2 Retornos'!W1578)</f>
        <v>344.7421627</v>
      </c>
      <c r="D1573" s="1">
        <f>D1572*(1+'2.2 Retornos'!AH1578)</f>
        <v>76.86799015</v>
      </c>
    </row>
    <row r="1574">
      <c r="A1574" s="46">
        <f>'2.2 Retornos'!A1579</f>
        <v>44207</v>
      </c>
      <c r="B1574" s="1">
        <f>B1573*(1+'2.2 Retornos'!L1579)</f>
        <v>132.8122438</v>
      </c>
      <c r="C1574" s="1">
        <f>C1573*(1+'2.2 Retornos'!W1579)</f>
        <v>335.1246881</v>
      </c>
      <c r="D1574" s="1">
        <f>D1573*(1+'2.2 Retornos'!AH1579)</f>
        <v>76.18104871</v>
      </c>
    </row>
    <row r="1575">
      <c r="A1575" s="46">
        <f>'2.2 Retornos'!A1580</f>
        <v>44208</v>
      </c>
      <c r="B1575" s="1">
        <f>B1574*(1+'2.2 Retornos'!L1580)</f>
        <v>133.5592482</v>
      </c>
      <c r="C1575" s="1">
        <f>C1574*(1+'2.2 Retornos'!W1580)</f>
        <v>336.6913427</v>
      </c>
      <c r="D1575" s="1">
        <f>D1574*(1+'2.2 Retornos'!AH1580)</f>
        <v>77.62092624</v>
      </c>
    </row>
    <row r="1576">
      <c r="A1576" s="46">
        <f>'2.2 Retornos'!A1581</f>
        <v>44209</v>
      </c>
      <c r="B1576" s="1">
        <f>B1575*(1+'2.2 Retornos'!L1581)</f>
        <v>133.5523687</v>
      </c>
      <c r="C1576" s="1">
        <f>C1575*(1+'2.2 Retornos'!W1581)</f>
        <v>331.2358207</v>
      </c>
      <c r="D1576" s="1">
        <f>D1575*(1+'2.2 Retornos'!AH1581)</f>
        <v>76.87822455</v>
      </c>
    </row>
    <row r="1577">
      <c r="A1577" s="46">
        <f>'2.2 Retornos'!A1582</f>
        <v>44210</v>
      </c>
      <c r="B1577" s="1">
        <f>B1576*(1+'2.2 Retornos'!L1582)</f>
        <v>134.1451678</v>
      </c>
      <c r="C1577" s="1">
        <f>C1576*(1+'2.2 Retornos'!W1582)</f>
        <v>334.6742117</v>
      </c>
      <c r="D1577" s="1">
        <f>D1576*(1+'2.2 Retornos'!AH1582)</f>
        <v>78.24286994</v>
      </c>
    </row>
    <row r="1578">
      <c r="A1578" s="46">
        <f>'2.2 Retornos'!A1583</f>
        <v>44211</v>
      </c>
      <c r="B1578" s="1">
        <f>B1577*(1+'2.2 Retornos'!L1583)</f>
        <v>134.1522815</v>
      </c>
      <c r="C1578" s="1">
        <f>C1577*(1+'2.2 Retornos'!W1583)</f>
        <v>326.3499185</v>
      </c>
      <c r="D1578" s="1">
        <f>D1577*(1+'2.2 Retornos'!AH1583)</f>
        <v>75.83462165</v>
      </c>
    </row>
    <row r="1579">
      <c r="A1579" s="46">
        <f>'2.2 Retornos'!A1584</f>
        <v>44214</v>
      </c>
      <c r="B1579" s="1">
        <f>B1578*(1+'2.2 Retornos'!L1584)</f>
        <v>134.8259427</v>
      </c>
      <c r="C1579" s="1">
        <f>C1578*(1+'2.2 Retornos'!W1584)</f>
        <v>327.4919207</v>
      </c>
      <c r="D1579" s="1">
        <f>D1578*(1+'2.2 Retornos'!AH1584)</f>
        <v>74.6197031</v>
      </c>
    </row>
    <row r="1580">
      <c r="A1580" s="46">
        <f>'2.2 Retornos'!A1585</f>
        <v>44215</v>
      </c>
      <c r="B1580" s="1">
        <f>B1579*(1+'2.2 Retornos'!L1585)</f>
        <v>134.3967642</v>
      </c>
      <c r="C1580" s="1">
        <f>C1579*(1+'2.2 Retornos'!W1585)</f>
        <v>336.0393802</v>
      </c>
      <c r="D1580" s="1">
        <f>D1579*(1+'2.2 Retornos'!AH1585)</f>
        <v>75.83874552</v>
      </c>
    </row>
    <row r="1581">
      <c r="A1581" s="46">
        <f>'2.2 Retornos'!A1586</f>
        <v>44216</v>
      </c>
      <c r="B1581" s="1">
        <f>B1580*(1+'2.2 Retornos'!L1586)</f>
        <v>134.3273008</v>
      </c>
      <c r="C1581" s="1">
        <f>C1580*(1+'2.2 Retornos'!W1586)</f>
        <v>338.3265787</v>
      </c>
      <c r="D1581" s="1">
        <f>D1580*(1+'2.2 Retornos'!AH1586)</f>
        <v>75.67801577</v>
      </c>
    </row>
    <row r="1582">
      <c r="A1582" s="46">
        <f>'2.2 Retornos'!A1587</f>
        <v>44217</v>
      </c>
      <c r="B1582" s="1">
        <f>B1581*(1+'2.2 Retornos'!L1587)</f>
        <v>133.4786695</v>
      </c>
      <c r="C1582" s="1">
        <f>C1581*(1+'2.2 Retornos'!W1587)</f>
        <v>337.3314479</v>
      </c>
      <c r="D1582" s="1">
        <f>D1581*(1+'2.2 Retornos'!AH1587)</f>
        <v>74.61933505</v>
      </c>
    </row>
    <row r="1583">
      <c r="A1583" s="46">
        <f>'2.2 Retornos'!A1588</f>
        <v>44218</v>
      </c>
      <c r="B1583" s="1">
        <f>B1582*(1+'2.2 Retornos'!L1588)</f>
        <v>132.5235361</v>
      </c>
      <c r="C1583" s="1">
        <f>C1582*(1+'2.2 Retornos'!W1588)</f>
        <v>337.3102497</v>
      </c>
      <c r="D1583" s="1">
        <f>D1582*(1+'2.2 Retornos'!AH1588)</f>
        <v>73.40335234</v>
      </c>
    </row>
    <row r="1584">
      <c r="A1584" s="46">
        <f>'2.2 Retornos'!A1589</f>
        <v>44221</v>
      </c>
      <c r="B1584" s="1">
        <f>B1583*(1+'2.2 Retornos'!L1589)</f>
        <v>132.3616328</v>
      </c>
      <c r="C1584" s="1">
        <f>C1583*(1+'2.2 Retornos'!W1589)</f>
        <v>333.7260619</v>
      </c>
      <c r="D1584" s="1">
        <f>D1583*(1+'2.2 Retornos'!AH1589)</f>
        <v>73.23476691</v>
      </c>
    </row>
    <row r="1585">
      <c r="A1585" s="46">
        <f>'2.2 Retornos'!A1590</f>
        <v>44222</v>
      </c>
      <c r="B1585" s="1">
        <f>B1584*(1+'2.2 Retornos'!L1590)</f>
        <v>132.2990293</v>
      </c>
      <c r="C1585" s="1">
        <f>C1584*(1+'2.2 Retornos'!W1590)</f>
        <v>325.3221071</v>
      </c>
      <c r="D1585" s="1">
        <f>D1584*(1+'2.2 Retornos'!AH1590)</f>
        <v>71.60069339</v>
      </c>
    </row>
    <row r="1586">
      <c r="A1586" s="46">
        <f>'2.2 Retornos'!A1591</f>
        <v>44223</v>
      </c>
      <c r="B1586" s="1">
        <f>B1585*(1+'2.2 Retornos'!L1591)</f>
        <v>130.3131753</v>
      </c>
      <c r="C1586" s="1">
        <f>C1585*(1+'2.2 Retornos'!W1591)</f>
        <v>311.6809159</v>
      </c>
      <c r="D1586" s="1">
        <f>D1585*(1+'2.2 Retornos'!AH1591)</f>
        <v>70.61144898</v>
      </c>
    </row>
    <row r="1587">
      <c r="A1587" s="46">
        <f>'2.2 Retornos'!A1592</f>
        <v>44224</v>
      </c>
      <c r="B1587" s="1">
        <f>B1586*(1+'2.2 Retornos'!L1592)</f>
        <v>132.1070927</v>
      </c>
      <c r="C1587" s="1">
        <f>C1586*(1+'2.2 Retornos'!W1592)</f>
        <v>325.0013753</v>
      </c>
      <c r="D1587" s="1">
        <f>D1586*(1+'2.2 Retornos'!AH1592)</f>
        <v>70.87796826</v>
      </c>
    </row>
    <row r="1588">
      <c r="A1588" s="46">
        <f>'2.2 Retornos'!A1593</f>
        <v>44225</v>
      </c>
      <c r="B1588" s="1">
        <f>B1587*(1+'2.2 Retornos'!L1593)</f>
        <v>129.6033258</v>
      </c>
      <c r="C1588" s="1">
        <f>C1587*(1+'2.2 Retornos'!W1593)</f>
        <v>320.6062195</v>
      </c>
      <c r="D1588" s="1">
        <f>D1587*(1+'2.2 Retornos'!AH1593)</f>
        <v>69.65871185</v>
      </c>
    </row>
    <row r="1589">
      <c r="A1589" s="46">
        <f>'2.2 Retornos'!A1594</f>
        <v>44228</v>
      </c>
      <c r="B1589" s="1">
        <f>B1588*(1+'2.2 Retornos'!L1594)</f>
        <v>130.654933</v>
      </c>
      <c r="C1589" s="1">
        <f>C1588*(1+'2.2 Retornos'!W1594)</f>
        <v>331.4268232</v>
      </c>
      <c r="D1589" s="1">
        <f>D1588*(1+'2.2 Retornos'!AH1594)</f>
        <v>71.7810815</v>
      </c>
    </row>
    <row r="1590">
      <c r="A1590" s="46">
        <f>'2.2 Retornos'!A1595</f>
        <v>44229</v>
      </c>
      <c r="B1590" s="1">
        <f>B1589*(1+'2.2 Retornos'!L1595)</f>
        <v>131.9795079</v>
      </c>
      <c r="C1590" s="1">
        <f>C1589*(1+'2.2 Retornos'!W1595)</f>
        <v>322.2958265</v>
      </c>
      <c r="D1590" s="1">
        <f>D1589*(1+'2.2 Retornos'!AH1595)</f>
        <v>72.31666128</v>
      </c>
    </row>
    <row r="1591">
      <c r="A1591" s="46">
        <f>'2.2 Retornos'!A1596</f>
        <v>44230</v>
      </c>
      <c r="B1591" s="1">
        <f>B1590*(1+'2.2 Retornos'!L1596)</f>
        <v>132.5779425</v>
      </c>
      <c r="C1591" s="1">
        <f>C1590*(1+'2.2 Retornos'!W1596)</f>
        <v>326.2017213</v>
      </c>
      <c r="D1591" s="1">
        <f>D1590*(1+'2.2 Retornos'!AH1596)</f>
        <v>74.57251038</v>
      </c>
    </row>
    <row r="1592">
      <c r="A1592" s="46">
        <f>'2.2 Retornos'!A1597</f>
        <v>44231</v>
      </c>
      <c r="B1592" s="1">
        <f>B1591*(1+'2.2 Retornos'!L1597)</f>
        <v>133.7893656</v>
      </c>
      <c r="C1592" s="1">
        <f>C1591*(1+'2.2 Retornos'!W1597)</f>
        <v>324.901004</v>
      </c>
      <c r="D1592" s="1">
        <f>D1591*(1+'2.2 Retornos'!AH1597)</f>
        <v>75.15702554</v>
      </c>
    </row>
    <row r="1593">
      <c r="A1593" s="46">
        <f>'2.2 Retornos'!A1598</f>
        <v>44232</v>
      </c>
      <c r="B1593" s="1">
        <f>B1592*(1+'2.2 Retornos'!L1598)</f>
        <v>133.9560058</v>
      </c>
      <c r="C1593" s="1">
        <f>C1592*(1+'2.2 Retornos'!W1598)</f>
        <v>332.9971004</v>
      </c>
      <c r="D1593" s="1">
        <f>D1592*(1+'2.2 Retornos'!AH1598)</f>
        <v>75.97061421</v>
      </c>
    </row>
    <row r="1594">
      <c r="A1594" s="46">
        <f>'2.2 Retornos'!A1599</f>
        <v>44235</v>
      </c>
      <c r="B1594" s="1">
        <f>B1593*(1+'2.2 Retornos'!L1599)</f>
        <v>134.8524454</v>
      </c>
      <c r="C1594" s="1">
        <f>C1593*(1+'2.2 Retornos'!W1599)</f>
        <v>341.1304325</v>
      </c>
      <c r="D1594" s="1">
        <f>D1593*(1+'2.2 Retornos'!AH1599)</f>
        <v>77.39482465</v>
      </c>
    </row>
    <row r="1595">
      <c r="A1595" s="46">
        <f>'2.2 Retornos'!A1600</f>
        <v>44236</v>
      </c>
      <c r="B1595" s="1">
        <f>B1594*(1+'2.2 Retornos'!L1600)</f>
        <v>135.098663</v>
      </c>
      <c r="C1595" s="1">
        <f>C1594*(1+'2.2 Retornos'!W1600)</f>
        <v>338.4816225</v>
      </c>
      <c r="D1595" s="1">
        <f>D1594*(1+'2.2 Retornos'!AH1600)</f>
        <v>76.53978688</v>
      </c>
    </row>
    <row r="1596">
      <c r="A1596" s="46">
        <f>'2.2 Retornos'!A1601</f>
        <v>44237</v>
      </c>
      <c r="B1596" s="1">
        <f>B1595*(1+'2.2 Retornos'!L1601)</f>
        <v>134.6198497</v>
      </c>
      <c r="C1596" s="1">
        <f>C1595*(1+'2.2 Retornos'!W1601)</f>
        <v>342.5599057</v>
      </c>
      <c r="D1596" s="1">
        <f>D1595*(1+'2.2 Retornos'!AH1601)</f>
        <v>77.77559523</v>
      </c>
    </row>
    <row r="1597">
      <c r="A1597" s="46">
        <f>'2.2 Retornos'!A1602</f>
        <v>44238</v>
      </c>
      <c r="B1597" s="1">
        <f>B1596*(1+'2.2 Retornos'!L1602)</f>
        <v>135.4156805</v>
      </c>
      <c r="C1597" s="1">
        <f>C1596*(1+'2.2 Retornos'!W1602)</f>
        <v>341.8984389</v>
      </c>
      <c r="D1597" s="1">
        <f>D1596*(1+'2.2 Retornos'!AH1602)</f>
        <v>77.56580881</v>
      </c>
    </row>
    <row r="1598">
      <c r="A1598" s="46">
        <f>'2.2 Retornos'!A1603</f>
        <v>44239</v>
      </c>
      <c r="B1598" s="1">
        <f>B1597*(1+'2.2 Retornos'!L1603)</f>
        <v>135.8334568</v>
      </c>
      <c r="C1598" s="1">
        <f>C1597*(1+'2.2 Retornos'!W1603)</f>
        <v>343.7126537</v>
      </c>
      <c r="D1598" s="1">
        <f>D1597*(1+'2.2 Retornos'!AH1603)</f>
        <v>78.89258458</v>
      </c>
    </row>
    <row r="1599">
      <c r="A1599" s="46">
        <f>'2.2 Retornos'!A1604</f>
        <v>44242</v>
      </c>
      <c r="B1599" s="1">
        <f>B1598*(1+'2.2 Retornos'!L1604)</f>
        <v>135.8334568</v>
      </c>
      <c r="C1599" s="1">
        <f>C1598*(1+'2.2 Retornos'!W1604)</f>
        <v>343.7126537</v>
      </c>
      <c r="D1599" s="1">
        <f>D1598*(1+'2.2 Retornos'!AH1604)</f>
        <v>78.89258458</v>
      </c>
    </row>
    <row r="1600">
      <c r="A1600" s="46">
        <f>'2.2 Retornos'!A1605</f>
        <v>44243</v>
      </c>
      <c r="B1600" s="1">
        <f>B1599*(1+'2.2 Retornos'!L1605)</f>
        <v>136.3228606</v>
      </c>
      <c r="C1600" s="1">
        <f>C1599*(1+'2.2 Retornos'!W1605)</f>
        <v>347.5758514</v>
      </c>
      <c r="D1600" s="1">
        <f>D1599*(1+'2.2 Retornos'!AH1605)</f>
        <v>80.78088419</v>
      </c>
    </row>
    <row r="1601">
      <c r="A1601" s="46">
        <f>'2.2 Retornos'!A1606</f>
        <v>44244</v>
      </c>
      <c r="B1601" s="1">
        <f>B1600*(1+'2.2 Retornos'!L1606)</f>
        <v>136.959401</v>
      </c>
      <c r="C1601" s="1">
        <f>C1600*(1+'2.2 Retornos'!W1606)</f>
        <v>340.1370583</v>
      </c>
      <c r="D1601" s="1">
        <f>D1600*(1+'2.2 Retornos'!AH1606)</f>
        <v>81.17494624</v>
      </c>
    </row>
    <row r="1602">
      <c r="A1602" s="46">
        <f>'2.2 Retornos'!A1607</f>
        <v>44245</v>
      </c>
      <c r="B1602" s="1">
        <f>B1601*(1+'2.2 Retornos'!L1607)</f>
        <v>137.2461225</v>
      </c>
      <c r="C1602" s="1">
        <f>C1601*(1+'2.2 Retornos'!W1607)</f>
        <v>339.1034345</v>
      </c>
      <c r="D1602" s="1">
        <f>D1601*(1+'2.2 Retornos'!AH1607)</f>
        <v>80.36102776</v>
      </c>
    </row>
    <row r="1603">
      <c r="A1603" s="46">
        <f>'2.2 Retornos'!A1608</f>
        <v>44246</v>
      </c>
      <c r="B1603" s="1">
        <f>B1602*(1+'2.2 Retornos'!L1608)</f>
        <v>137.9736238</v>
      </c>
      <c r="C1603" s="1">
        <f>C1602*(1+'2.2 Retornos'!W1608)</f>
        <v>349.5088763</v>
      </c>
      <c r="D1603" s="1">
        <f>D1602*(1+'2.2 Retornos'!AH1608)</f>
        <v>80.37918342</v>
      </c>
    </row>
    <row r="1604">
      <c r="A1604" s="46">
        <f>'2.2 Retornos'!A1609</f>
        <v>44249</v>
      </c>
      <c r="B1604" s="1">
        <f>B1603*(1+'2.2 Retornos'!L1609)</f>
        <v>138.3789603</v>
      </c>
      <c r="C1604" s="1">
        <f>C1603*(1+'2.2 Retornos'!W1609)</f>
        <v>359.481531</v>
      </c>
      <c r="D1604" s="1">
        <f>D1603*(1+'2.2 Retornos'!AH1609)</f>
        <v>83.48255116</v>
      </c>
    </row>
    <row r="1605">
      <c r="A1605" s="46">
        <f>'2.2 Retornos'!A1610</f>
        <v>44250</v>
      </c>
      <c r="B1605" s="1">
        <f>B1604*(1+'2.2 Retornos'!L1610)</f>
        <v>139.6461083</v>
      </c>
      <c r="C1605" s="1">
        <f>C1604*(1+'2.2 Retornos'!W1610)</f>
        <v>355.009251</v>
      </c>
      <c r="D1605" s="1">
        <f>D1604*(1+'2.2 Retornos'!AH1610)</f>
        <v>83.87053764</v>
      </c>
    </row>
    <row r="1606">
      <c r="A1606" s="46">
        <f>'2.2 Retornos'!A1611</f>
        <v>44251</v>
      </c>
      <c r="B1606" s="1">
        <f>B1605*(1+'2.2 Retornos'!L1611)</f>
        <v>142.7190536</v>
      </c>
      <c r="C1606" s="1">
        <f>C1605*(1+'2.2 Retornos'!W1611)</f>
        <v>358.4448516</v>
      </c>
      <c r="D1606" s="1">
        <f>D1605*(1+'2.2 Retornos'!AH1611)</f>
        <v>85.79875732</v>
      </c>
    </row>
    <row r="1607">
      <c r="A1607" s="46">
        <f>'2.2 Retornos'!A1612</f>
        <v>44252</v>
      </c>
      <c r="B1607" s="1">
        <f>B1606*(1+'2.2 Retornos'!L1612)</f>
        <v>141.374935</v>
      </c>
      <c r="C1607" s="1">
        <f>C1606*(1+'2.2 Retornos'!W1612)</f>
        <v>345.2975714</v>
      </c>
      <c r="D1607" s="1">
        <f>D1606*(1+'2.2 Retornos'!AH1612)</f>
        <v>83.65089819</v>
      </c>
    </row>
    <row r="1608">
      <c r="A1608" s="46">
        <f>'2.2 Retornos'!A1613</f>
        <v>44253</v>
      </c>
      <c r="B1608" s="1">
        <f>B1607*(1+'2.2 Retornos'!L1613)</f>
        <v>139.2761679</v>
      </c>
      <c r="C1608" s="1">
        <f>C1607*(1+'2.2 Retornos'!W1613)</f>
        <v>332.3081738</v>
      </c>
      <c r="D1608" s="1">
        <f>D1607*(1+'2.2 Retornos'!AH1613)</f>
        <v>81.76348566</v>
      </c>
    </row>
    <row r="1609">
      <c r="A1609" s="46">
        <f>'2.2 Retornos'!A1614</f>
        <v>44256</v>
      </c>
      <c r="B1609" s="1">
        <f>B1608*(1+'2.2 Retornos'!L1614)</f>
        <v>141.2205884</v>
      </c>
      <c r="C1609" s="1">
        <f>C1608*(1+'2.2 Retornos'!W1614)</f>
        <v>332.6274195</v>
      </c>
      <c r="D1609" s="1">
        <f>D1608*(1+'2.2 Retornos'!AH1614)</f>
        <v>83.24909702</v>
      </c>
    </row>
    <row r="1610">
      <c r="A1610" s="46">
        <f>'2.2 Retornos'!A1615</f>
        <v>44257</v>
      </c>
      <c r="B1610" s="1">
        <f>B1609*(1+'2.2 Retornos'!L1615)</f>
        <v>142.3867289</v>
      </c>
      <c r="C1610" s="1">
        <f>C1609*(1+'2.2 Retornos'!W1615)</f>
        <v>338.7568349</v>
      </c>
      <c r="D1610" s="1">
        <f>D1609*(1+'2.2 Retornos'!AH1615)</f>
        <v>84.20145553</v>
      </c>
    </row>
    <row r="1611">
      <c r="A1611" s="46">
        <f>'2.2 Retornos'!A1616</f>
        <v>44258</v>
      </c>
      <c r="B1611" s="1">
        <f>B1610*(1+'2.2 Retornos'!L1616)</f>
        <v>142.7559915</v>
      </c>
      <c r="C1611" s="1">
        <f>C1610*(1+'2.2 Retornos'!W1616)</f>
        <v>336.530916</v>
      </c>
      <c r="D1611" s="1">
        <f>D1610*(1+'2.2 Retornos'!AH1616)</f>
        <v>86.16334186</v>
      </c>
    </row>
    <row r="1612">
      <c r="A1612" s="46">
        <f>'2.2 Retornos'!A1617</f>
        <v>44259</v>
      </c>
      <c r="B1612" s="1">
        <f>B1611*(1+'2.2 Retornos'!L1617)</f>
        <v>141.9068946</v>
      </c>
      <c r="C1612" s="1">
        <f>C1611*(1+'2.2 Retornos'!W1617)</f>
        <v>329.4478136</v>
      </c>
      <c r="D1612" s="1">
        <f>D1611*(1+'2.2 Retornos'!AH1617)</f>
        <v>87.92008162</v>
      </c>
    </row>
    <row r="1613">
      <c r="A1613" s="46">
        <f>'2.2 Retornos'!A1618</f>
        <v>44260</v>
      </c>
      <c r="B1613" s="1">
        <f>B1612*(1+'2.2 Retornos'!L1618)</f>
        <v>144.5304741</v>
      </c>
      <c r="C1613" s="1">
        <f>C1612*(1+'2.2 Retornos'!W1618)</f>
        <v>337.5701177</v>
      </c>
      <c r="D1613" s="1">
        <f>D1612*(1+'2.2 Retornos'!AH1618)</f>
        <v>90.70581981</v>
      </c>
    </row>
    <row r="1614">
      <c r="A1614" s="46">
        <f>'2.2 Retornos'!A1619</f>
        <v>44263</v>
      </c>
      <c r="B1614" s="1">
        <f>B1613*(1+'2.2 Retornos'!L1619)</f>
        <v>146.3277861</v>
      </c>
      <c r="C1614" s="1">
        <f>C1613*(1+'2.2 Retornos'!W1619)</f>
        <v>332.5644979</v>
      </c>
      <c r="D1614" s="1">
        <f>D1613*(1+'2.2 Retornos'!AH1619)</f>
        <v>89.89340174</v>
      </c>
    </row>
    <row r="1615">
      <c r="A1615" s="46">
        <f>'2.2 Retornos'!A1620</f>
        <v>44264</v>
      </c>
      <c r="B1615" s="1">
        <f>B1614*(1+'2.2 Retornos'!L1620)</f>
        <v>146.3889106</v>
      </c>
      <c r="C1615" s="1">
        <f>C1614*(1+'2.2 Retornos'!W1620)</f>
        <v>334.6736415</v>
      </c>
      <c r="D1615" s="1">
        <f>D1614*(1+'2.2 Retornos'!AH1620)</f>
        <v>89.4818337</v>
      </c>
    </row>
    <row r="1616">
      <c r="A1616" s="46">
        <f>'2.2 Retornos'!A1621</f>
        <v>44265</v>
      </c>
      <c r="B1616" s="1">
        <f>B1615*(1+'2.2 Retornos'!L1621)</f>
        <v>147.7039105</v>
      </c>
      <c r="C1616" s="1">
        <f>C1615*(1+'2.2 Retornos'!W1621)</f>
        <v>338.446357</v>
      </c>
      <c r="D1616" s="1">
        <f>D1615*(1+'2.2 Retornos'!AH1621)</f>
        <v>92.36841466</v>
      </c>
    </row>
    <row r="1617">
      <c r="A1617" s="46">
        <f>'2.2 Retornos'!A1622</f>
        <v>44266</v>
      </c>
      <c r="B1617" s="1">
        <f>B1616*(1+'2.2 Retornos'!L1622)</f>
        <v>147.772369</v>
      </c>
      <c r="C1617" s="1">
        <f>C1616*(1+'2.2 Retornos'!W1622)</f>
        <v>349.4258877</v>
      </c>
      <c r="D1617" s="1">
        <f>D1616*(1+'2.2 Retornos'!AH1622)</f>
        <v>92.78012236</v>
      </c>
    </row>
    <row r="1618">
      <c r="A1618" s="46">
        <f>'2.2 Retornos'!A1623</f>
        <v>44267</v>
      </c>
      <c r="B1618" s="1">
        <f>B1617*(1+'2.2 Retornos'!L1623)</f>
        <v>148.252429</v>
      </c>
      <c r="C1618" s="1">
        <f>C1617*(1+'2.2 Retornos'!W1623)</f>
        <v>348.0273583</v>
      </c>
      <c r="D1618" s="1">
        <f>D1617*(1+'2.2 Retornos'!AH1623)</f>
        <v>92.67440463</v>
      </c>
    </row>
    <row r="1619">
      <c r="A1619" s="46">
        <f>'2.2 Retornos'!A1624</f>
        <v>44270</v>
      </c>
      <c r="B1619" s="1">
        <f>B1618*(1+'2.2 Retornos'!L1624)</f>
        <v>147.7563816</v>
      </c>
      <c r="C1619" s="1">
        <f>C1618*(1+'2.2 Retornos'!W1624)</f>
        <v>352.5245749</v>
      </c>
      <c r="D1619" s="1">
        <f>D1618*(1+'2.2 Retornos'!AH1624)</f>
        <v>91.74736846</v>
      </c>
    </row>
    <row r="1620">
      <c r="A1620" s="46">
        <f>'2.2 Retornos'!A1625</f>
        <v>44271</v>
      </c>
      <c r="B1620" s="1">
        <f>B1619*(1+'2.2 Retornos'!L1625)</f>
        <v>147.7952395</v>
      </c>
      <c r="C1620" s="1">
        <f>C1619*(1+'2.2 Retornos'!W1625)</f>
        <v>344.6739925</v>
      </c>
      <c r="D1620" s="1">
        <f>D1619*(1+'2.2 Retornos'!AH1625)</f>
        <v>89.13991866</v>
      </c>
    </row>
    <row r="1621">
      <c r="A1621" s="46">
        <f>'2.2 Retornos'!A1626</f>
        <v>44272</v>
      </c>
      <c r="B1621" s="1">
        <f>B1620*(1+'2.2 Retornos'!L1626)</f>
        <v>148.9245165</v>
      </c>
      <c r="C1621" s="1">
        <f>C1620*(1+'2.2 Retornos'!W1626)</f>
        <v>348.188844</v>
      </c>
      <c r="D1621" s="1">
        <f>D1620*(1+'2.2 Retornos'!AH1626)</f>
        <v>89.95975418</v>
      </c>
    </row>
    <row r="1622">
      <c r="A1622" s="46">
        <f>'2.2 Retornos'!A1627</f>
        <v>44273</v>
      </c>
      <c r="B1622" s="1">
        <f>B1621*(1+'2.2 Retornos'!L1627)</f>
        <v>150.0733602</v>
      </c>
      <c r="C1622" s="1">
        <f>C1621*(1+'2.2 Retornos'!W1627)</f>
        <v>341.7628641</v>
      </c>
      <c r="D1622" s="1">
        <f>D1621*(1+'2.2 Retornos'!AH1627)</f>
        <v>85.84014479</v>
      </c>
    </row>
    <row r="1623">
      <c r="A1623" s="46">
        <f>'2.2 Retornos'!A1628</f>
        <v>44274</v>
      </c>
      <c r="B1623" s="1">
        <f>B1622*(1+'2.2 Retornos'!L1628)</f>
        <v>149.7060618</v>
      </c>
      <c r="C1623" s="1">
        <f>C1622*(1+'2.2 Retornos'!W1628)</f>
        <v>337.1722492</v>
      </c>
      <c r="D1623" s="1">
        <f>D1622*(1+'2.2 Retornos'!AH1628)</f>
        <v>87.10493509</v>
      </c>
    </row>
    <row r="1624">
      <c r="A1624" s="46">
        <f>'2.2 Retornos'!A1629</f>
        <v>44277</v>
      </c>
      <c r="B1624" s="1">
        <f>B1623*(1+'2.2 Retornos'!L1629)</f>
        <v>148.9841375</v>
      </c>
      <c r="C1624" s="1">
        <f>C1623*(1+'2.2 Retornos'!W1629)</f>
        <v>337.1519783</v>
      </c>
      <c r="D1624" s="1">
        <f>D1623*(1+'2.2 Retornos'!AH1629)</f>
        <v>85.94238151</v>
      </c>
    </row>
    <row r="1625">
      <c r="A1625" s="46">
        <f>'2.2 Retornos'!A1630</f>
        <v>44278</v>
      </c>
      <c r="B1625" s="1">
        <f>B1624*(1+'2.2 Retornos'!L1630)</f>
        <v>147.9397324</v>
      </c>
      <c r="C1625" s="1">
        <f>C1624*(1+'2.2 Retornos'!W1630)</f>
        <v>325.3329789</v>
      </c>
      <c r="D1625" s="1">
        <f>D1624*(1+'2.2 Retornos'!AH1630)</f>
        <v>83.27264151</v>
      </c>
    </row>
    <row r="1626">
      <c r="A1626" s="46">
        <f>'2.2 Retornos'!A1631</f>
        <v>44279</v>
      </c>
      <c r="B1626" s="1">
        <f>B1625*(1+'2.2 Retornos'!L1631)</f>
        <v>148.244961</v>
      </c>
      <c r="C1626" s="1">
        <f>C1625*(1+'2.2 Retornos'!W1631)</f>
        <v>321.4246109</v>
      </c>
      <c r="D1626" s="1">
        <f>D1625*(1+'2.2 Retornos'!AH1631)</f>
        <v>85.96869927</v>
      </c>
    </row>
    <row r="1627">
      <c r="A1627" s="46">
        <f>'2.2 Retornos'!A1632</f>
        <v>44280</v>
      </c>
      <c r="B1627" s="1">
        <f>B1626*(1+'2.2 Retornos'!L1632)</f>
        <v>149.3185545</v>
      </c>
      <c r="C1627" s="1">
        <f>C1626*(1+'2.2 Retornos'!W1632)</f>
        <v>314.5411976</v>
      </c>
      <c r="D1627" s="1">
        <f>D1626*(1+'2.2 Retornos'!AH1632)</f>
        <v>86.48340097</v>
      </c>
    </row>
    <row r="1628">
      <c r="A1628" s="46">
        <f>'2.2 Retornos'!A1633</f>
        <v>44281</v>
      </c>
      <c r="B1628" s="1">
        <f>B1627*(1+'2.2 Retornos'!L1633)</f>
        <v>149.7785803</v>
      </c>
      <c r="C1628" s="1">
        <f>C1627*(1+'2.2 Retornos'!W1633)</f>
        <v>323.6501501</v>
      </c>
      <c r="D1628" s="1">
        <f>D1627*(1+'2.2 Retornos'!AH1633)</f>
        <v>88.02972145</v>
      </c>
    </row>
    <row r="1629">
      <c r="A1629" s="46">
        <f>'2.2 Retornos'!A1634</f>
        <v>44284</v>
      </c>
      <c r="B1629" s="1">
        <f>B1628*(1+'2.2 Retornos'!L1634)</f>
        <v>149.3136671</v>
      </c>
      <c r="C1629" s="1">
        <f>C1628*(1+'2.2 Retornos'!W1634)</f>
        <v>323.1262367</v>
      </c>
      <c r="D1629" s="1">
        <f>D1628*(1+'2.2 Retornos'!AH1634)</f>
        <v>87.26689368</v>
      </c>
    </row>
    <row r="1630">
      <c r="A1630" s="46">
        <f>'2.2 Retornos'!A1635</f>
        <v>44285</v>
      </c>
      <c r="B1630" s="1">
        <f>B1629*(1+'2.2 Retornos'!L1635)</f>
        <v>149.6890656</v>
      </c>
      <c r="C1630" s="1">
        <f>C1629*(1+'2.2 Retornos'!W1635)</f>
        <v>320.1860226</v>
      </c>
      <c r="D1630" s="1">
        <f>D1629*(1+'2.2 Retornos'!AH1635)</f>
        <v>87.30236252</v>
      </c>
    </row>
    <row r="1631">
      <c r="A1631" s="46">
        <f>'2.2 Retornos'!A1636</f>
        <v>44286</v>
      </c>
      <c r="B1631" s="1">
        <f>B1630*(1+'2.2 Retornos'!L1636)</f>
        <v>148.1186147</v>
      </c>
      <c r="C1631" s="1">
        <f>C1630*(1+'2.2 Retornos'!W1636)</f>
        <v>322.0313491</v>
      </c>
      <c r="D1631" s="1">
        <f>D1630*(1+'2.2 Retornos'!AH1636)</f>
        <v>86.94709909</v>
      </c>
    </row>
    <row r="1632">
      <c r="A1632" s="46">
        <f>'2.2 Retornos'!A1637</f>
        <v>44287</v>
      </c>
      <c r="B1632" s="1">
        <f>B1631*(1+'2.2 Retornos'!L1637)</f>
        <v>148.9313144</v>
      </c>
      <c r="C1632" s="1">
        <f>C1631*(1+'2.2 Retornos'!W1637)</f>
        <v>333.5541458</v>
      </c>
      <c r="D1632" s="1">
        <f>D1631*(1+'2.2 Retornos'!AH1637)</f>
        <v>89.33002081</v>
      </c>
    </row>
    <row r="1633">
      <c r="A1633" s="46">
        <f>'2.2 Retornos'!A1638</f>
        <v>44288</v>
      </c>
      <c r="B1633" s="1">
        <f>B1632*(1+'2.2 Retornos'!L1638)</f>
        <v>148.9313144</v>
      </c>
      <c r="C1633" s="1">
        <f>C1632*(1+'2.2 Retornos'!W1638)</f>
        <v>333.5541458</v>
      </c>
      <c r="D1633" s="1">
        <f>D1632*(1+'2.2 Retornos'!AH1638)</f>
        <v>89.33002081</v>
      </c>
    </row>
    <row r="1634">
      <c r="A1634" s="46">
        <f>'2.2 Retornos'!A1639</f>
        <v>44291</v>
      </c>
      <c r="B1634" s="1">
        <f>B1633*(1+'2.2 Retornos'!L1639)</f>
        <v>149.5869338</v>
      </c>
      <c r="C1634" s="1">
        <f>C1633*(1+'2.2 Retornos'!W1639)</f>
        <v>339.5617558</v>
      </c>
      <c r="D1634" s="1">
        <f>D1633*(1+'2.2 Retornos'!AH1639)</f>
        <v>87.50739149</v>
      </c>
    </row>
    <row r="1635">
      <c r="A1635" s="46">
        <f>'2.2 Retornos'!A1640</f>
        <v>44292</v>
      </c>
      <c r="B1635" s="1">
        <f>B1634*(1+'2.2 Retornos'!L1640)</f>
        <v>149.4593556</v>
      </c>
      <c r="C1635" s="1">
        <f>C1634*(1+'2.2 Retornos'!W1640)</f>
        <v>347.8869918</v>
      </c>
      <c r="D1635" s="1">
        <f>D1634*(1+'2.2 Retornos'!AH1640)</f>
        <v>88.44601905</v>
      </c>
    </row>
    <row r="1636">
      <c r="A1636" s="46">
        <f>'2.2 Retornos'!A1641</f>
        <v>44293</v>
      </c>
      <c r="B1636" s="1">
        <f>B1635*(1+'2.2 Retornos'!L1641)</f>
        <v>149.7693461</v>
      </c>
      <c r="C1636" s="1">
        <f>C1635*(1+'2.2 Retornos'!W1641)</f>
        <v>347.3535135</v>
      </c>
      <c r="D1636" s="1">
        <f>D1635*(1+'2.2 Retornos'!AH1641)</f>
        <v>87.88745101</v>
      </c>
    </row>
    <row r="1637">
      <c r="A1637" s="46">
        <f>'2.2 Retornos'!A1642</f>
        <v>44294</v>
      </c>
      <c r="B1637" s="1">
        <f>B1636*(1+'2.2 Retornos'!L1642)</f>
        <v>149.359013</v>
      </c>
      <c r="C1637" s="1">
        <f>C1636*(1+'2.2 Retornos'!W1642)</f>
        <v>351.6538952</v>
      </c>
      <c r="D1637" s="1">
        <f>D1636*(1+'2.2 Retornos'!AH1642)</f>
        <v>88.1809685</v>
      </c>
    </row>
    <row r="1638">
      <c r="A1638" s="46">
        <f>'2.2 Retornos'!A1643</f>
        <v>44295</v>
      </c>
      <c r="B1638" s="1">
        <f>B1637*(1+'2.2 Retornos'!L1643)</f>
        <v>149.5126522</v>
      </c>
      <c r="C1638" s="1">
        <f>C1637*(1+'2.2 Retornos'!W1643)</f>
        <v>349.5102146</v>
      </c>
      <c r="D1638" s="1">
        <f>D1637*(1+'2.2 Retornos'!AH1643)</f>
        <v>87.1116013</v>
      </c>
    </row>
    <row r="1639">
      <c r="A1639" s="46">
        <f>'2.2 Retornos'!A1644</f>
        <v>44298</v>
      </c>
      <c r="B1639" s="1">
        <f>B1638*(1+'2.2 Retornos'!L1644)</f>
        <v>150.7575389</v>
      </c>
      <c r="C1639" s="1">
        <f>C1638*(1+'2.2 Retornos'!W1644)</f>
        <v>339.0009227</v>
      </c>
      <c r="D1639" s="1">
        <f>D1638*(1+'2.2 Retornos'!AH1644)</f>
        <v>86.71187671</v>
      </c>
    </row>
    <row r="1640">
      <c r="A1640" s="46">
        <f>'2.2 Retornos'!A1645</f>
        <v>44299</v>
      </c>
      <c r="B1640" s="1">
        <f>B1639*(1+'2.2 Retornos'!L1645)</f>
        <v>149.4938872</v>
      </c>
      <c r="C1640" s="1">
        <f>C1639*(1+'2.2 Retornos'!W1645)</f>
        <v>344.3036985</v>
      </c>
      <c r="D1640" s="1">
        <f>D1639*(1+'2.2 Retornos'!AH1645)</f>
        <v>85.8876639</v>
      </c>
    </row>
    <row r="1641">
      <c r="A1641" s="46">
        <f>'2.2 Retornos'!A1646</f>
        <v>44300</v>
      </c>
      <c r="B1641" s="1">
        <f>B1640*(1+'2.2 Retornos'!L1646)</f>
        <v>149.5373309</v>
      </c>
      <c r="C1641" s="1">
        <f>C1640*(1+'2.2 Retornos'!W1646)</f>
        <v>353.5329653</v>
      </c>
      <c r="D1641" s="1">
        <f>D1640*(1+'2.2 Retornos'!AH1646)</f>
        <v>89.26462638</v>
      </c>
    </row>
    <row r="1642">
      <c r="A1642" s="46">
        <f>'2.2 Retornos'!A1647</f>
        <v>44301</v>
      </c>
      <c r="B1642" s="1">
        <f>B1641*(1+'2.2 Retornos'!L1647)</f>
        <v>149.5802173</v>
      </c>
      <c r="C1642" s="1">
        <f>C1641*(1+'2.2 Retornos'!W1647)</f>
        <v>369.9870833</v>
      </c>
      <c r="D1642" s="1">
        <f>D1641*(1+'2.2 Retornos'!AH1647)</f>
        <v>89.01839437</v>
      </c>
    </row>
    <row r="1643">
      <c r="A1643" s="46">
        <f>'2.2 Retornos'!A1648</f>
        <v>44302</v>
      </c>
      <c r="B1643" s="1">
        <f>B1642*(1+'2.2 Retornos'!L1648)</f>
        <v>150.2135405</v>
      </c>
      <c r="C1643" s="1">
        <f>C1642*(1+'2.2 Retornos'!W1648)</f>
        <v>372.5411116</v>
      </c>
      <c r="D1643" s="1">
        <f>D1642*(1+'2.2 Retornos'!AH1648)</f>
        <v>88.45035554</v>
      </c>
    </row>
    <row r="1644">
      <c r="A1644" s="46">
        <f>'2.2 Retornos'!A1649</f>
        <v>44305</v>
      </c>
      <c r="B1644" s="1">
        <f>B1643*(1+'2.2 Retornos'!L1649)</f>
        <v>149.7481429</v>
      </c>
      <c r="C1644" s="1">
        <f>C1643*(1+'2.2 Retornos'!W1649)</f>
        <v>371.3860251</v>
      </c>
      <c r="D1644" s="1">
        <f>D1643*(1+'2.2 Retornos'!AH1649)</f>
        <v>87.83056008</v>
      </c>
    </row>
    <row r="1645">
      <c r="A1645" s="46">
        <f>'2.2 Retornos'!A1650</f>
        <v>44306</v>
      </c>
      <c r="B1645" s="1">
        <f>B1644*(1+'2.2 Retornos'!L1650)</f>
        <v>148.1362684</v>
      </c>
      <c r="C1645" s="1">
        <f>C1644*(1+'2.2 Retornos'!W1650)</f>
        <v>369.7235636</v>
      </c>
      <c r="D1645" s="1">
        <f>D1644*(1+'2.2 Retornos'!AH1650)</f>
        <v>84.76814844</v>
      </c>
    </row>
    <row r="1646">
      <c r="A1646" s="46">
        <f>'2.2 Retornos'!A1651</f>
        <v>44307</v>
      </c>
      <c r="B1646" s="1">
        <f>B1645*(1+'2.2 Retornos'!L1651)</f>
        <v>148.9227837</v>
      </c>
      <c r="C1646" s="1">
        <f>C1645*(1+'2.2 Retornos'!W1651)</f>
        <v>370.6813437</v>
      </c>
      <c r="D1646" s="1">
        <f>D1645*(1+'2.2 Retornos'!AH1651)</f>
        <v>85.42987806</v>
      </c>
    </row>
    <row r="1647">
      <c r="A1647" s="46">
        <f>'2.2 Retornos'!A1652</f>
        <v>44308</v>
      </c>
      <c r="B1647" s="1">
        <f>B1646*(1+'2.2 Retornos'!L1652)</f>
        <v>148.8027476</v>
      </c>
      <c r="C1647" s="1">
        <f>C1646*(1+'2.2 Retornos'!W1652)</f>
        <v>364.2031767</v>
      </c>
      <c r="D1647" s="1">
        <f>D1646*(1+'2.2 Retornos'!AH1652)</f>
        <v>84.48299868</v>
      </c>
    </row>
    <row r="1648">
      <c r="A1648" s="46">
        <f>'2.2 Retornos'!A1653</f>
        <v>44309</v>
      </c>
      <c r="B1648" s="1">
        <f>B1647*(1+'2.2 Retornos'!L1653)</f>
        <v>150.3339943</v>
      </c>
      <c r="C1648" s="1">
        <f>C1647*(1+'2.2 Retornos'!W1653)</f>
        <v>364.0807633</v>
      </c>
      <c r="D1648" s="1">
        <f>D1647*(1+'2.2 Retornos'!AH1653)</f>
        <v>84.78401437</v>
      </c>
    </row>
    <row r="1649">
      <c r="A1649" s="46">
        <f>'2.2 Retornos'!A1654</f>
        <v>44312</v>
      </c>
      <c r="B1649" s="1">
        <f>B1648*(1+'2.2 Retornos'!L1654)</f>
        <v>150.6128784</v>
      </c>
      <c r="C1649" s="1">
        <f>C1648*(1+'2.2 Retornos'!W1654)</f>
        <v>369.8603652</v>
      </c>
      <c r="D1649" s="1">
        <f>D1648*(1+'2.2 Retornos'!AH1654)</f>
        <v>84.89721271</v>
      </c>
    </row>
    <row r="1650">
      <c r="A1650" s="46">
        <f>'2.2 Retornos'!A1655</f>
        <v>44313</v>
      </c>
      <c r="B1650" s="1">
        <f>B1649*(1+'2.2 Retornos'!L1655)</f>
        <v>150.9922806</v>
      </c>
      <c r="C1650" s="1">
        <f>C1649*(1+'2.2 Retornos'!W1655)</f>
        <v>368.4743757</v>
      </c>
      <c r="D1650" s="1">
        <f>D1649*(1+'2.2 Retornos'!AH1655)</f>
        <v>85.59092912</v>
      </c>
    </row>
    <row r="1651">
      <c r="A1651" s="46">
        <f>'2.2 Retornos'!A1656</f>
        <v>44314</v>
      </c>
      <c r="B1651" s="1">
        <f>B1650*(1+'2.2 Retornos'!L1656)</f>
        <v>151.1947187</v>
      </c>
      <c r="C1651" s="1">
        <f>C1650*(1+'2.2 Retornos'!W1656)</f>
        <v>369.5784265</v>
      </c>
      <c r="D1651" s="1">
        <f>D1650*(1+'2.2 Retornos'!AH1656)</f>
        <v>87.50918565</v>
      </c>
    </row>
    <row r="1652">
      <c r="A1652" s="46">
        <f>'2.2 Retornos'!A1657</f>
        <v>44315</v>
      </c>
      <c r="B1652" s="1">
        <f>B1651*(1+'2.2 Retornos'!L1657)</f>
        <v>151.7873417</v>
      </c>
      <c r="C1652" s="1">
        <f>C1651*(1+'2.2 Retornos'!W1657)</f>
        <v>360.0597531</v>
      </c>
      <c r="D1652" s="1">
        <f>D1651*(1+'2.2 Retornos'!AH1657)</f>
        <v>87.97135283</v>
      </c>
    </row>
    <row r="1653">
      <c r="A1653" s="46">
        <f>'2.2 Retornos'!A1658</f>
        <v>44316</v>
      </c>
      <c r="B1653" s="1">
        <f>B1652*(1+'2.2 Retornos'!L1658)</f>
        <v>151.0294444</v>
      </c>
      <c r="C1653" s="1">
        <f>C1652*(1+'2.2 Retornos'!W1658)</f>
        <v>353.296678</v>
      </c>
      <c r="D1653" s="1">
        <f>D1652*(1+'2.2 Retornos'!AH1658)</f>
        <v>87.03947249</v>
      </c>
    </row>
    <row r="1654">
      <c r="A1654" s="46">
        <f>'2.2 Retornos'!A1659</f>
        <v>44319</v>
      </c>
      <c r="B1654" s="1">
        <f>B1653*(1+'2.2 Retornos'!L1659)</f>
        <v>151.3464249</v>
      </c>
      <c r="C1654" s="1">
        <f>C1653*(1+'2.2 Retornos'!W1659)</f>
        <v>367.0499018</v>
      </c>
      <c r="D1654" s="1">
        <f>D1653*(1+'2.2 Retornos'!AH1659)</f>
        <v>89.2217087</v>
      </c>
    </row>
    <row r="1655">
      <c r="A1655" s="46">
        <f>'2.2 Retornos'!A1660</f>
        <v>44320</v>
      </c>
      <c r="B1655" s="1">
        <f>B1654*(1+'2.2 Retornos'!L1660)</f>
        <v>151.0751361</v>
      </c>
      <c r="C1655" s="1">
        <f>C1654*(1+'2.2 Retornos'!W1660)</f>
        <v>365.770099</v>
      </c>
      <c r="D1655" s="1">
        <f>D1654*(1+'2.2 Retornos'!AH1660)</f>
        <v>89.0233053</v>
      </c>
    </row>
    <row r="1656">
      <c r="A1656" s="46">
        <f>'2.2 Retornos'!A1661</f>
        <v>44321</v>
      </c>
      <c r="B1656" s="1">
        <f>B1655*(1+'2.2 Retornos'!L1661)</f>
        <v>152.3337207</v>
      </c>
      <c r="C1656" s="1">
        <f>C1655*(1+'2.2 Retornos'!W1661)</f>
        <v>372.2153548</v>
      </c>
      <c r="D1656" s="1">
        <f>D1655*(1+'2.2 Retornos'!AH1661)</f>
        <v>91.36565109</v>
      </c>
    </row>
    <row r="1657">
      <c r="A1657" s="46">
        <f>'2.2 Retornos'!A1662</f>
        <v>44322</v>
      </c>
      <c r="B1657" s="1">
        <f>B1656*(1+'2.2 Retornos'!L1662)</f>
        <v>152.0588482</v>
      </c>
      <c r="C1657" s="1">
        <f>C1656*(1+'2.2 Retornos'!W1662)</f>
        <v>379.1611332</v>
      </c>
      <c r="D1657" s="1">
        <f>D1656*(1+'2.2 Retornos'!AH1662)</f>
        <v>92.22469722</v>
      </c>
    </row>
    <row r="1658">
      <c r="A1658" s="46">
        <f>'2.2 Retornos'!A1663</f>
        <v>44323</v>
      </c>
      <c r="B1658" s="1">
        <f>B1657*(1+'2.2 Retornos'!L1663)</f>
        <v>152.3394734</v>
      </c>
      <c r="C1658" s="1">
        <f>C1657*(1+'2.2 Retornos'!W1663)</f>
        <v>386.575779</v>
      </c>
      <c r="D1658" s="1">
        <f>D1657*(1+'2.2 Retornos'!AH1663)</f>
        <v>93.50563351</v>
      </c>
    </row>
    <row r="1659">
      <c r="A1659" s="46">
        <f>'2.2 Retornos'!A1664</f>
        <v>44326</v>
      </c>
      <c r="B1659" s="1">
        <f>B1658*(1+'2.2 Retornos'!L1664)</f>
        <v>152.2204617</v>
      </c>
      <c r="C1659" s="1">
        <f>C1658*(1+'2.2 Retornos'!W1664)</f>
        <v>381.9176581</v>
      </c>
      <c r="D1659" s="1">
        <f>D1658*(1+'2.2 Retornos'!AH1664)</f>
        <v>92.58407075</v>
      </c>
    </row>
    <row r="1660">
      <c r="A1660" s="46">
        <f>'2.2 Retornos'!A1665</f>
        <v>44327</v>
      </c>
      <c r="B1660" s="1">
        <f>B1659*(1+'2.2 Retornos'!L1665)</f>
        <v>151.0957713</v>
      </c>
      <c r="C1660" s="1">
        <f>C1659*(1+'2.2 Retornos'!W1665)</f>
        <v>385.3971503</v>
      </c>
      <c r="D1660" s="1">
        <f>D1659*(1+'2.2 Retornos'!AH1665)</f>
        <v>91.48350553</v>
      </c>
    </row>
    <row r="1661">
      <c r="A1661" s="46">
        <f>'2.2 Retornos'!A1666</f>
        <v>44328</v>
      </c>
      <c r="B1661" s="1">
        <f>B1660*(1+'2.2 Retornos'!L1666)</f>
        <v>150.609817</v>
      </c>
      <c r="C1661" s="1">
        <f>C1660*(1+'2.2 Retornos'!W1666)</f>
        <v>372.7757995</v>
      </c>
      <c r="D1661" s="1">
        <f>D1660*(1+'2.2 Retornos'!AH1666)</f>
        <v>92.62100835</v>
      </c>
    </row>
    <row r="1662">
      <c r="A1662" s="46">
        <f>'2.2 Retornos'!A1667</f>
        <v>44329</v>
      </c>
      <c r="B1662" s="1">
        <f>B1661*(1+'2.2 Retornos'!L1667)</f>
        <v>152.6460011</v>
      </c>
      <c r="C1662" s="1">
        <f>C1661*(1+'2.2 Retornos'!W1667)</f>
        <v>372.5152407</v>
      </c>
      <c r="D1662" s="1">
        <f>D1661*(1+'2.2 Retornos'!AH1667)</f>
        <v>90.86561775</v>
      </c>
    </row>
    <row r="1663">
      <c r="A1663" s="46">
        <f>'2.2 Retornos'!A1668</f>
        <v>44330</v>
      </c>
      <c r="B1663" s="1">
        <f>B1662*(1+'2.2 Retornos'!L1668)</f>
        <v>154.6814866</v>
      </c>
      <c r="C1663" s="1">
        <f>C1662*(1+'2.2 Retornos'!W1668)</f>
        <v>375.7015737</v>
      </c>
      <c r="D1663" s="1">
        <f>D1662*(1+'2.2 Retornos'!AH1668)</f>
        <v>93.34165833</v>
      </c>
    </row>
    <row r="1664">
      <c r="A1664" s="46">
        <f>'2.2 Retornos'!A1669</f>
        <v>44333</v>
      </c>
      <c r="B1664" s="1">
        <f>B1663*(1+'2.2 Retornos'!L1669)</f>
        <v>154.99681</v>
      </c>
      <c r="C1664" s="1">
        <f>C1663*(1+'2.2 Retornos'!W1669)</f>
        <v>384.8278014</v>
      </c>
      <c r="D1664" s="1">
        <f>D1663*(1+'2.2 Retornos'!AH1669)</f>
        <v>95.66681542</v>
      </c>
    </row>
    <row r="1665">
      <c r="A1665" s="46">
        <f>'2.2 Retornos'!A1670</f>
        <v>44334</v>
      </c>
      <c r="B1665" s="1">
        <f>B1664*(1+'2.2 Retornos'!L1670)</f>
        <v>154.9501184</v>
      </c>
      <c r="C1665" s="1">
        <f>C1664*(1+'2.2 Retornos'!W1670)</f>
        <v>382.9783662</v>
      </c>
      <c r="D1665" s="1">
        <f>D1664*(1+'2.2 Retornos'!AH1670)</f>
        <v>94.77569888</v>
      </c>
    </row>
    <row r="1666">
      <c r="A1666" s="46">
        <f>'2.2 Retornos'!A1671</f>
        <v>44335</v>
      </c>
      <c r="B1666" s="1">
        <f>B1665*(1+'2.2 Retornos'!L1671)</f>
        <v>154.1091184</v>
      </c>
      <c r="C1666" s="1">
        <f>C1665*(1+'2.2 Retornos'!W1671)</f>
        <v>368.7158817</v>
      </c>
      <c r="D1666" s="1">
        <f>D1665*(1+'2.2 Retornos'!AH1671)</f>
        <v>91.99386989</v>
      </c>
    </row>
    <row r="1667">
      <c r="A1667" s="46">
        <f>'2.2 Retornos'!A1672</f>
        <v>44336</v>
      </c>
      <c r="B1667" s="1">
        <f>B1666*(1+'2.2 Retornos'!L1672)</f>
        <v>154.3700177</v>
      </c>
      <c r="C1667" s="1">
        <f>C1666*(1+'2.2 Retornos'!W1672)</f>
        <v>370.0447193</v>
      </c>
      <c r="D1667" s="1">
        <f>D1666*(1+'2.2 Retornos'!AH1672)</f>
        <v>91.55081753</v>
      </c>
    </row>
    <row r="1668">
      <c r="A1668" s="46">
        <f>'2.2 Retornos'!A1673</f>
        <v>44337</v>
      </c>
      <c r="B1668" s="1">
        <f>B1667*(1+'2.2 Retornos'!L1673)</f>
        <v>154.6991257</v>
      </c>
      <c r="C1668" s="1">
        <f>C1667*(1+'2.2 Retornos'!W1673)</f>
        <v>366.3015987</v>
      </c>
      <c r="D1668" s="1">
        <f>D1667*(1+'2.2 Retornos'!AH1673)</f>
        <v>91.46965393</v>
      </c>
    </row>
    <row r="1669">
      <c r="A1669" s="46">
        <f>'2.2 Retornos'!A1674</f>
        <v>44340</v>
      </c>
      <c r="B1669" s="1">
        <f>B1668*(1+'2.2 Retornos'!L1674)</f>
        <v>154.6991257</v>
      </c>
      <c r="C1669" s="1">
        <f>C1668*(1+'2.2 Retornos'!W1674)</f>
        <v>366.3015987</v>
      </c>
      <c r="D1669" s="1">
        <f>D1668*(1+'2.2 Retornos'!AH1674)</f>
        <v>91.46965393</v>
      </c>
    </row>
    <row r="1670">
      <c r="A1670" s="46">
        <f>'2.2 Retornos'!A1675</f>
        <v>44341</v>
      </c>
      <c r="B1670" s="1">
        <f>B1669*(1+'2.2 Retornos'!L1675)</f>
        <v>154.9173668</v>
      </c>
      <c r="C1670" s="1">
        <f>C1669*(1+'2.2 Retornos'!W1675)</f>
        <v>363.0615804</v>
      </c>
      <c r="D1670" s="1">
        <f>D1669*(1+'2.2 Retornos'!AH1675)</f>
        <v>90.71960629</v>
      </c>
    </row>
    <row r="1671">
      <c r="A1671" s="46">
        <f>'2.2 Retornos'!A1676</f>
        <v>44342</v>
      </c>
      <c r="B1671" s="1">
        <f>B1670*(1+'2.2 Retornos'!L1676)</f>
        <v>156.2641623</v>
      </c>
      <c r="C1671" s="1">
        <f>C1670*(1+'2.2 Retornos'!W1676)</f>
        <v>368.1188862</v>
      </c>
      <c r="D1671" s="1">
        <f>D1670*(1+'2.2 Retornos'!AH1676)</f>
        <v>92.47126709</v>
      </c>
    </row>
    <row r="1672">
      <c r="A1672" s="46">
        <f>'2.2 Retornos'!A1677</f>
        <v>44343</v>
      </c>
      <c r="B1672" s="1">
        <f>B1671*(1+'2.2 Retornos'!L1677)</f>
        <v>157.1456145</v>
      </c>
      <c r="C1672" s="1">
        <f>C1671*(1+'2.2 Retornos'!W1677)</f>
        <v>369.8728705</v>
      </c>
      <c r="D1672" s="1">
        <f>D1671*(1+'2.2 Retornos'!AH1677)</f>
        <v>93.28005562</v>
      </c>
    </row>
    <row r="1673">
      <c r="A1673" s="46">
        <f>'2.2 Retornos'!A1678</f>
        <v>44344</v>
      </c>
      <c r="B1673" s="1">
        <f>B1672*(1+'2.2 Retornos'!L1678)</f>
        <v>157.4217616</v>
      </c>
      <c r="C1673" s="1">
        <f>C1672*(1+'2.2 Retornos'!W1678)</f>
        <v>373.2801888</v>
      </c>
      <c r="D1673" s="1">
        <f>D1672*(1+'2.2 Retornos'!AH1678)</f>
        <v>93.98813985</v>
      </c>
    </row>
    <row r="1674">
      <c r="A1674" s="46">
        <f>'2.2 Retornos'!A1679</f>
        <v>44347</v>
      </c>
      <c r="B1674" s="1">
        <f>B1673*(1+'2.2 Retornos'!L1679)</f>
        <v>156.7083149</v>
      </c>
      <c r="C1674" s="1">
        <f>C1673*(1+'2.2 Retornos'!W1679)</f>
        <v>368.8920055</v>
      </c>
      <c r="D1674" s="1">
        <f>D1673*(1+'2.2 Retornos'!AH1679)</f>
        <v>95.39776466</v>
      </c>
    </row>
    <row r="1675">
      <c r="A1675" s="46">
        <f>'2.2 Retornos'!A1680</f>
        <v>44348</v>
      </c>
      <c r="B1675" s="1">
        <f>B1674*(1+'2.2 Retornos'!L1680)</f>
        <v>157.7033528</v>
      </c>
      <c r="C1675" s="1">
        <f>C1674*(1+'2.2 Retornos'!W1680)</f>
        <v>374.5798211</v>
      </c>
      <c r="D1675" s="1">
        <f>D1674*(1+'2.2 Retornos'!AH1680)</f>
        <v>98.69191499</v>
      </c>
    </row>
    <row r="1676">
      <c r="A1676" s="46">
        <f>'2.2 Retornos'!A1681</f>
        <v>44349</v>
      </c>
      <c r="B1676" s="1">
        <f>B1675*(1+'2.2 Retornos'!L1681)</f>
        <v>157.6296255</v>
      </c>
      <c r="C1676" s="1">
        <f>C1675*(1+'2.2 Retornos'!W1681)</f>
        <v>372.4635381</v>
      </c>
      <c r="D1676" s="1">
        <f>D1675*(1+'2.2 Retornos'!AH1681)</f>
        <v>99.84083727</v>
      </c>
    </row>
    <row r="1677">
      <c r="A1677" s="46">
        <f>'2.2 Retornos'!A1682</f>
        <v>44350</v>
      </c>
      <c r="B1677" s="1">
        <f>B1676*(1+'2.2 Retornos'!L1682)</f>
        <v>158.198465</v>
      </c>
      <c r="C1677" s="1">
        <f>C1676*(1+'2.2 Retornos'!W1682)</f>
        <v>361.4131206</v>
      </c>
      <c r="D1677" s="1">
        <f>D1676*(1+'2.2 Retornos'!AH1682)</f>
        <v>100.0524328</v>
      </c>
    </row>
    <row r="1678">
      <c r="A1678" s="46">
        <f>'2.2 Retornos'!A1683</f>
        <v>44351</v>
      </c>
      <c r="B1678" s="1">
        <f>B1677*(1+'2.2 Retornos'!L1683)</f>
        <v>158.0408514</v>
      </c>
      <c r="C1678" s="1">
        <f>C1677*(1+'2.2 Retornos'!W1683)</f>
        <v>367.944641</v>
      </c>
      <c r="D1678" s="1">
        <f>D1677*(1+'2.2 Retornos'!AH1683)</f>
        <v>101.4002544</v>
      </c>
    </row>
    <row r="1679">
      <c r="A1679" s="46">
        <f>'2.2 Retornos'!A1684</f>
        <v>44354</v>
      </c>
      <c r="B1679" s="1">
        <f>B1678*(1+'2.2 Retornos'!L1684)</f>
        <v>157.8970396</v>
      </c>
      <c r="C1679" s="1">
        <f>C1678*(1+'2.2 Retornos'!W1684)</f>
        <v>363.7831504</v>
      </c>
      <c r="D1679" s="1">
        <f>D1678*(1+'2.2 Retornos'!AH1684)</f>
        <v>101.363239</v>
      </c>
    </row>
    <row r="1680">
      <c r="A1680" s="46">
        <f>'2.2 Retornos'!A1685</f>
        <v>44355</v>
      </c>
      <c r="B1680" s="1">
        <f>B1679*(1+'2.2 Retornos'!L1685)</f>
        <v>157.7547859</v>
      </c>
      <c r="C1680" s="1">
        <f>C1679*(1+'2.2 Retornos'!W1685)</f>
        <v>362.6395401</v>
      </c>
      <c r="D1680" s="1">
        <f>D1679*(1+'2.2 Retornos'!AH1685)</f>
        <v>102.0969048</v>
      </c>
    </row>
    <row r="1681">
      <c r="A1681" s="46">
        <f>'2.2 Retornos'!A1686</f>
        <v>44356</v>
      </c>
      <c r="B1681" s="1">
        <f>B1680*(1+'2.2 Retornos'!L1686)</f>
        <v>156.8260707</v>
      </c>
      <c r="C1681" s="1">
        <f>C1680*(1+'2.2 Retornos'!W1686)</f>
        <v>361.8754261</v>
      </c>
      <c r="D1681" s="1">
        <f>D1680*(1+'2.2 Retornos'!AH1686)</f>
        <v>101.7724295</v>
      </c>
    </row>
    <row r="1682">
      <c r="A1682" s="46">
        <f>'2.2 Retornos'!A1687</f>
        <v>44357</v>
      </c>
      <c r="B1682" s="1">
        <f>B1681*(1+'2.2 Retornos'!L1687)</f>
        <v>156.2428459</v>
      </c>
      <c r="C1682" s="1">
        <f>C1681*(1+'2.2 Retornos'!W1687)</f>
        <v>367.7141255</v>
      </c>
      <c r="D1682" s="1">
        <f>D1681*(1+'2.2 Retornos'!AH1687)</f>
        <v>101.9664128</v>
      </c>
    </row>
    <row r="1683">
      <c r="A1683" s="46">
        <f>'2.2 Retornos'!A1688</f>
        <v>44358</v>
      </c>
      <c r="B1683" s="1">
        <f>B1682*(1+'2.2 Retornos'!L1688)</f>
        <v>156.7015412</v>
      </c>
      <c r="C1683" s="1">
        <f>C1682*(1+'2.2 Retornos'!W1688)</f>
        <v>365.9523635</v>
      </c>
      <c r="D1683" s="1">
        <f>D1682*(1+'2.2 Retornos'!AH1688)</f>
        <v>103.0114527</v>
      </c>
    </row>
    <row r="1684">
      <c r="A1684" s="46">
        <f>'2.2 Retornos'!A1689</f>
        <v>44361</v>
      </c>
      <c r="B1684" s="1">
        <f>B1683*(1+'2.2 Retornos'!L1689)</f>
        <v>156.2612632</v>
      </c>
      <c r="C1684" s="1">
        <f>C1683*(1+'2.2 Retornos'!W1689)</f>
        <v>360.7412535</v>
      </c>
      <c r="D1684" s="1">
        <f>D1683*(1+'2.2 Retornos'!AH1689)</f>
        <v>103.2754099</v>
      </c>
    </row>
    <row r="1685">
      <c r="A1685" s="46">
        <f>'2.2 Retornos'!A1690</f>
        <v>44362</v>
      </c>
      <c r="B1685" s="1">
        <f>B1684*(1+'2.2 Retornos'!L1690)</f>
        <v>157.341552</v>
      </c>
      <c r="C1685" s="1">
        <f>C1684*(1+'2.2 Retornos'!W1690)</f>
        <v>350.3930668</v>
      </c>
      <c r="D1685" s="1">
        <f>D1684*(1+'2.2 Retornos'!AH1690)</f>
        <v>105.1445408</v>
      </c>
    </row>
    <row r="1686">
      <c r="A1686" s="46">
        <f>'2.2 Retornos'!A1691</f>
        <v>44363</v>
      </c>
      <c r="B1686" s="1">
        <f>B1685*(1+'2.2 Retornos'!L1691)</f>
        <v>158.1916833</v>
      </c>
      <c r="C1686" s="1">
        <f>C1685*(1+'2.2 Retornos'!W1691)</f>
        <v>344.0564513</v>
      </c>
      <c r="D1686" s="1">
        <f>D1685*(1+'2.2 Retornos'!AH1691)</f>
        <v>103.8118102</v>
      </c>
    </row>
    <row r="1687">
      <c r="A1687" s="46">
        <f>'2.2 Retornos'!A1692</f>
        <v>44364</v>
      </c>
      <c r="B1687" s="1">
        <f>B1686*(1+'2.2 Retornos'!L1692)</f>
        <v>156.8242507</v>
      </c>
      <c r="C1687" s="1">
        <f>C1686*(1+'2.2 Retornos'!W1692)</f>
        <v>330.1056167</v>
      </c>
      <c r="D1687" s="1">
        <f>D1686*(1+'2.2 Retornos'!AH1692)</f>
        <v>100.105783</v>
      </c>
    </row>
    <row r="1688">
      <c r="A1688" s="46">
        <f>'2.2 Retornos'!A1693</f>
        <v>44365</v>
      </c>
      <c r="B1688" s="1">
        <f>B1687*(1+'2.2 Retornos'!L1693)</f>
        <v>155.4992726</v>
      </c>
      <c r="C1688" s="1">
        <f>C1687*(1+'2.2 Retornos'!W1693)</f>
        <v>325.4622187</v>
      </c>
      <c r="D1688" s="1">
        <f>D1687*(1+'2.2 Retornos'!AH1693)</f>
        <v>98.95891928</v>
      </c>
    </row>
    <row r="1689">
      <c r="A1689" s="46">
        <f>'2.2 Retornos'!A1694</f>
        <v>44368</v>
      </c>
      <c r="B1689" s="1">
        <f>B1688*(1+'2.2 Retornos'!L1694)</f>
        <v>156.5660218</v>
      </c>
      <c r="C1689" s="1">
        <f>C1688*(1+'2.2 Retornos'!W1694)</f>
        <v>322.3278637</v>
      </c>
      <c r="D1689" s="1">
        <f>D1688*(1+'2.2 Retornos'!AH1694)</f>
        <v>102.7674416</v>
      </c>
    </row>
    <row r="1690">
      <c r="A1690" s="46">
        <f>'2.2 Retornos'!A1695</f>
        <v>44369</v>
      </c>
      <c r="B1690" s="1">
        <f>B1689*(1+'2.2 Retornos'!L1695)</f>
        <v>156.3458758</v>
      </c>
      <c r="C1690" s="1">
        <f>C1689*(1+'2.2 Retornos'!W1695)</f>
        <v>325.326726</v>
      </c>
      <c r="D1690" s="1">
        <f>D1689*(1+'2.2 Retornos'!AH1695)</f>
        <v>102.1541842</v>
      </c>
    </row>
    <row r="1691">
      <c r="A1691" s="46">
        <f>'2.2 Retornos'!A1696</f>
        <v>44370</v>
      </c>
      <c r="B1691" s="1">
        <f>B1690*(1+'2.2 Retornos'!L1696)</f>
        <v>156.2122703</v>
      </c>
      <c r="C1691" s="1">
        <f>C1690*(1+'2.2 Retornos'!W1696)</f>
        <v>329.1972596</v>
      </c>
      <c r="D1691" s="1">
        <f>D1690*(1+'2.2 Retornos'!AH1696)</f>
        <v>102.2983518</v>
      </c>
    </row>
    <row r="1692">
      <c r="A1692" s="46">
        <f>'2.2 Retornos'!A1697</f>
        <v>44371</v>
      </c>
      <c r="B1692" s="1">
        <f>B1691*(1+'2.2 Retornos'!L1697)</f>
        <v>157.2187976</v>
      </c>
      <c r="C1692" s="1">
        <f>C1691*(1+'2.2 Retornos'!W1697)</f>
        <v>331.6360364</v>
      </c>
      <c r="D1692" s="1">
        <f>D1691*(1+'2.2 Retornos'!AH1697)</f>
        <v>102.5573877</v>
      </c>
    </row>
    <row r="1693">
      <c r="A1693" s="46">
        <f>'2.2 Retornos'!A1698</f>
        <v>44372</v>
      </c>
      <c r="B1693" s="1">
        <f>B1692*(1+'2.2 Retornos'!L1698)</f>
        <v>158.048633</v>
      </c>
      <c r="C1693" s="1">
        <f>C1692*(1+'2.2 Retornos'!W1698)</f>
        <v>332.911585</v>
      </c>
      <c r="D1693" s="1">
        <f>D1692*(1+'2.2 Retornos'!AH1698)</f>
        <v>103.0051217</v>
      </c>
    </row>
    <row r="1694">
      <c r="A1694" s="46">
        <f>'2.2 Retornos'!A1699</f>
        <v>44375</v>
      </c>
      <c r="B1694" s="1">
        <f>B1693*(1+'2.2 Retornos'!L1699)</f>
        <v>156.7944932</v>
      </c>
      <c r="C1694" s="1">
        <f>C1693*(1+'2.2 Retornos'!W1699)</f>
        <v>330.2325229</v>
      </c>
      <c r="D1694" s="1">
        <f>D1693*(1+'2.2 Retornos'!AH1699)</f>
        <v>100.4194139</v>
      </c>
    </row>
    <row r="1695">
      <c r="A1695" s="46">
        <f>'2.2 Retornos'!A1700</f>
        <v>44376</v>
      </c>
      <c r="B1695" s="1">
        <f>B1694*(1+'2.2 Retornos'!L1700)</f>
        <v>156.9556696</v>
      </c>
      <c r="C1695" s="1">
        <f>C1694*(1+'2.2 Retornos'!W1700)</f>
        <v>329.9654167</v>
      </c>
      <c r="D1695" s="1">
        <f>D1694*(1+'2.2 Retornos'!AH1700)</f>
        <v>100.9702766</v>
      </c>
    </row>
    <row r="1696">
      <c r="A1696" s="46">
        <f>'2.2 Retornos'!A1701</f>
        <v>44377</v>
      </c>
      <c r="B1696" s="1">
        <f>B1695*(1+'2.2 Retornos'!L1701)</f>
        <v>156.7117755</v>
      </c>
      <c r="C1696" s="1">
        <f>C1695*(1+'2.2 Retornos'!W1701)</f>
        <v>332.4399353</v>
      </c>
      <c r="D1696" s="1">
        <f>D1695*(1+'2.2 Retornos'!AH1701)</f>
        <v>101.6518492</v>
      </c>
    </row>
    <row r="1697">
      <c r="A1697" s="46">
        <f>'2.2 Retornos'!A1702</f>
        <v>44378</v>
      </c>
      <c r="B1697" s="1">
        <f>B1696*(1+'2.2 Retornos'!L1702)</f>
        <v>156.7117755</v>
      </c>
      <c r="C1697" s="1">
        <f>C1696*(1+'2.2 Retornos'!W1702)</f>
        <v>332.4399353</v>
      </c>
      <c r="D1697" s="1">
        <f>D1696*(1+'2.2 Retornos'!AH1702)</f>
        <v>101.6518492</v>
      </c>
    </row>
    <row r="1698">
      <c r="A1698" s="46">
        <f>'2.2 Retornos'!A1703</f>
        <v>44379</v>
      </c>
      <c r="B1698" s="1">
        <f>B1697*(1+'2.2 Retornos'!L1703)</f>
        <v>156.9930976</v>
      </c>
      <c r="C1698" s="1">
        <f>C1697*(1+'2.2 Retornos'!W1703)</f>
        <v>333.4628858</v>
      </c>
      <c r="D1698" s="1">
        <f>D1697*(1+'2.2 Retornos'!AH1703)</f>
        <v>102.1641399</v>
      </c>
    </row>
    <row r="1699">
      <c r="A1699" s="46">
        <f>'2.2 Retornos'!A1704</f>
        <v>44382</v>
      </c>
      <c r="B1699" s="1">
        <f>B1698*(1+'2.2 Retornos'!L1704)</f>
        <v>157.3498134</v>
      </c>
      <c r="C1699" s="1">
        <f>C1698*(1+'2.2 Retornos'!W1704)</f>
        <v>336.5498641</v>
      </c>
      <c r="D1699" s="1">
        <f>D1698*(1+'2.2 Retornos'!AH1704)</f>
        <v>104.1266301</v>
      </c>
    </row>
    <row r="1700">
      <c r="A1700" s="46">
        <f>'2.2 Retornos'!A1705</f>
        <v>44383</v>
      </c>
      <c r="B1700" s="1">
        <f>B1699*(1+'2.2 Retornos'!L1705)</f>
        <v>156.6536464</v>
      </c>
      <c r="C1700" s="1">
        <f>C1699*(1+'2.2 Retornos'!W1705)</f>
        <v>333.6317494</v>
      </c>
      <c r="D1700" s="1">
        <f>D1699*(1+'2.2 Retornos'!AH1705)</f>
        <v>101.6725726</v>
      </c>
    </row>
    <row r="1701">
      <c r="A1701" s="46">
        <f>'2.2 Retornos'!A1706</f>
        <v>44384</v>
      </c>
      <c r="B1701" s="1">
        <f>B1700*(1+'2.2 Retornos'!L1706)</f>
        <v>156.2415051</v>
      </c>
      <c r="C1701" s="1">
        <f>C1700*(1+'2.2 Retornos'!W1706)</f>
        <v>337.2212786</v>
      </c>
      <c r="D1701" s="1">
        <f>D1700*(1+'2.2 Retornos'!AH1706)</f>
        <v>99.93232366</v>
      </c>
    </row>
    <row r="1702">
      <c r="A1702" s="46">
        <f>'2.2 Retornos'!A1707</f>
        <v>44385</v>
      </c>
      <c r="B1702" s="1">
        <f>B1701*(1+'2.2 Retornos'!L1707)</f>
        <v>153.7738439</v>
      </c>
      <c r="C1702" s="1">
        <f>C1701*(1+'2.2 Retornos'!W1707)</f>
        <v>332.6132643</v>
      </c>
      <c r="D1702" s="1">
        <f>D1701*(1+'2.2 Retornos'!AH1707)</f>
        <v>99.5219127</v>
      </c>
    </row>
    <row r="1703">
      <c r="A1703" s="46">
        <f>'2.2 Retornos'!A1708</f>
        <v>44386</v>
      </c>
      <c r="B1703" s="1">
        <f>B1702*(1+'2.2 Retornos'!L1708)</f>
        <v>155.5552758</v>
      </c>
      <c r="C1703" s="1">
        <f>C1702*(1+'2.2 Retornos'!W1708)</f>
        <v>338.946616</v>
      </c>
      <c r="D1703" s="1">
        <f>D1702*(1+'2.2 Retornos'!AH1708)</f>
        <v>100.3812376</v>
      </c>
    </row>
    <row r="1704">
      <c r="A1704" s="46">
        <f>'2.2 Retornos'!A1709</f>
        <v>44389</v>
      </c>
      <c r="B1704" s="1">
        <f>B1703*(1+'2.2 Retornos'!L1709)</f>
        <v>156.5426666</v>
      </c>
      <c r="C1704" s="1">
        <f>C1703*(1+'2.2 Retornos'!W1709)</f>
        <v>337.4524641</v>
      </c>
      <c r="D1704" s="1">
        <f>D1703*(1+'2.2 Retornos'!AH1709)</f>
        <v>99.35913858</v>
      </c>
    </row>
    <row r="1705">
      <c r="A1705" s="46">
        <f>'2.2 Retornos'!A1710</f>
        <v>44390</v>
      </c>
      <c r="B1705" s="1">
        <f>B1704*(1+'2.2 Retornos'!L1710)</f>
        <v>156.225001</v>
      </c>
      <c r="C1705" s="1">
        <f>C1704*(1+'2.2 Retornos'!W1710)</f>
        <v>339.4040874</v>
      </c>
      <c r="D1705" s="1">
        <f>D1704*(1+'2.2 Retornos'!AH1710)</f>
        <v>99.67515433</v>
      </c>
    </row>
    <row r="1706">
      <c r="A1706" s="46">
        <f>'2.2 Retornos'!A1711</f>
        <v>44391</v>
      </c>
      <c r="B1706" s="1">
        <f>B1705*(1+'2.2 Retornos'!L1711)</f>
        <v>156.3417208</v>
      </c>
      <c r="C1706" s="1">
        <f>C1705*(1+'2.2 Retornos'!W1711)</f>
        <v>337.1894311</v>
      </c>
      <c r="D1706" s="1">
        <f>D1705*(1+'2.2 Retornos'!AH1711)</f>
        <v>97.13609735</v>
      </c>
    </row>
    <row r="1707">
      <c r="A1707" s="46">
        <f>'2.2 Retornos'!A1712</f>
        <v>44392</v>
      </c>
      <c r="B1707" s="1">
        <f>B1706*(1+'2.2 Retornos'!L1712)</f>
        <v>156.7060307</v>
      </c>
      <c r="C1707" s="1">
        <f>C1706*(1+'2.2 Retornos'!W1712)</f>
        <v>340.1552374</v>
      </c>
      <c r="D1707" s="1">
        <f>D1706*(1+'2.2 Retornos'!AH1712)</f>
        <v>95.97923086</v>
      </c>
    </row>
    <row r="1708">
      <c r="A1708" s="46">
        <f>'2.2 Retornos'!A1713</f>
        <v>44393</v>
      </c>
      <c r="B1708" s="1">
        <f>B1707*(1+'2.2 Retornos'!L1713)</f>
        <v>155.3751495</v>
      </c>
      <c r="C1708" s="1">
        <f>C1707*(1+'2.2 Retornos'!W1713)</f>
        <v>325.3575142</v>
      </c>
      <c r="D1708" s="1">
        <f>D1707*(1+'2.2 Retornos'!AH1713)</f>
        <v>93.21531789</v>
      </c>
    </row>
    <row r="1709">
      <c r="A1709" s="46">
        <f>'2.2 Retornos'!A1714</f>
        <v>44396</v>
      </c>
      <c r="B1709" s="1">
        <f>B1708*(1+'2.2 Retornos'!L1714)</f>
        <v>152.2113457</v>
      </c>
      <c r="C1709" s="1">
        <f>C1708*(1+'2.2 Retornos'!W1714)</f>
        <v>318.3209883</v>
      </c>
      <c r="D1709" s="1">
        <f>D1708*(1+'2.2 Retornos'!AH1714)</f>
        <v>89.68671086</v>
      </c>
    </row>
    <row r="1710">
      <c r="A1710" s="46">
        <f>'2.2 Retornos'!A1715</f>
        <v>44397</v>
      </c>
      <c r="B1710" s="1">
        <f>B1709*(1+'2.2 Retornos'!L1715)</f>
        <v>153.0936467</v>
      </c>
      <c r="C1710" s="1">
        <f>C1709*(1+'2.2 Retornos'!W1715)</f>
        <v>318.3588452</v>
      </c>
      <c r="D1710" s="1">
        <f>D1709*(1+'2.2 Retornos'!AH1715)</f>
        <v>90.92230843</v>
      </c>
    </row>
    <row r="1711">
      <c r="A1711" s="46">
        <f>'2.2 Retornos'!A1716</f>
        <v>44398</v>
      </c>
      <c r="B1711" s="1">
        <f>B1710*(1+'2.2 Retornos'!L1716)</f>
        <v>155.1576574</v>
      </c>
      <c r="C1711" s="1">
        <f>C1710*(1+'2.2 Retornos'!W1716)</f>
        <v>323.1794063</v>
      </c>
      <c r="D1711" s="1">
        <f>D1710*(1+'2.2 Retornos'!AH1716)</f>
        <v>93.18577126</v>
      </c>
    </row>
    <row r="1712">
      <c r="A1712" s="46">
        <f>'2.2 Retornos'!A1717</f>
        <v>44399</v>
      </c>
      <c r="B1712" s="1">
        <f>B1711*(1+'2.2 Retornos'!L1717)</f>
        <v>154.649551</v>
      </c>
      <c r="C1712" s="1">
        <f>C1711*(1+'2.2 Retornos'!W1717)</f>
        <v>322.4962131</v>
      </c>
      <c r="D1712" s="1">
        <f>D1711*(1+'2.2 Retornos'!AH1717)</f>
        <v>93.1005734</v>
      </c>
    </row>
    <row r="1713">
      <c r="A1713" s="46">
        <f>'2.2 Retornos'!A1718</f>
        <v>44400</v>
      </c>
      <c r="B1713" s="1">
        <f>B1712*(1+'2.2 Retornos'!L1718)</f>
        <v>154.8590463</v>
      </c>
      <c r="C1713" s="1">
        <f>C1712*(1+'2.2 Retornos'!W1718)</f>
        <v>323.331137</v>
      </c>
      <c r="D1713" s="1">
        <f>D1712*(1+'2.2 Retornos'!AH1718)</f>
        <v>92.97668643</v>
      </c>
    </row>
    <row r="1714">
      <c r="A1714" s="46">
        <f>'2.2 Retornos'!A1719</f>
        <v>44403</v>
      </c>
      <c r="B1714" s="1">
        <f>B1713*(1+'2.2 Retornos'!L1719)</f>
        <v>155.0152257</v>
      </c>
      <c r="C1714" s="1">
        <f>C1713*(1+'2.2 Retornos'!W1719)</f>
        <v>328.6786285</v>
      </c>
      <c r="D1714" s="1">
        <f>D1713*(1+'2.2 Retornos'!AH1719)</f>
        <v>94.26762361</v>
      </c>
    </row>
    <row r="1715">
      <c r="A1715" s="46">
        <f>'2.2 Retornos'!A1720</f>
        <v>44404</v>
      </c>
      <c r="B1715" s="1">
        <f>B1714*(1+'2.2 Retornos'!L1720)</f>
        <v>155.6509383</v>
      </c>
      <c r="C1715" s="1">
        <f>C1714*(1+'2.2 Retornos'!W1720)</f>
        <v>327.0680846</v>
      </c>
      <c r="D1715" s="1">
        <f>D1714*(1+'2.2 Retornos'!AH1720)</f>
        <v>92.55851389</v>
      </c>
    </row>
    <row r="1716">
      <c r="A1716" s="46">
        <f>'2.2 Retornos'!A1721</f>
        <v>44405</v>
      </c>
      <c r="B1716" s="1">
        <f>B1715*(1+'2.2 Retornos'!L1721)</f>
        <v>156.3652791</v>
      </c>
      <c r="C1716" s="1">
        <f>C1715*(1+'2.2 Retornos'!W1721)</f>
        <v>333.9123294</v>
      </c>
      <c r="D1716" s="1">
        <f>D1715*(1+'2.2 Retornos'!AH1721)</f>
        <v>93.15693314</v>
      </c>
    </row>
    <row r="1717">
      <c r="A1717" s="46">
        <f>'2.2 Retornos'!A1722</f>
        <v>44406</v>
      </c>
      <c r="B1717" s="1">
        <f>B1716*(1+'2.2 Retornos'!L1722)</f>
        <v>157.4653796</v>
      </c>
      <c r="C1717" s="1">
        <f>C1716*(1+'2.2 Retornos'!W1722)</f>
        <v>341.9236861</v>
      </c>
      <c r="D1717" s="1">
        <f>D1716*(1+'2.2 Retornos'!AH1722)</f>
        <v>93.46633524</v>
      </c>
    </row>
    <row r="1718">
      <c r="A1718" s="46">
        <f>'2.2 Retornos'!A1723</f>
        <v>44407</v>
      </c>
      <c r="B1718" s="1">
        <f>B1717*(1+'2.2 Retornos'!L1723)</f>
        <v>156.4330178</v>
      </c>
      <c r="C1718" s="1">
        <f>C1717*(1+'2.2 Retornos'!W1723)</f>
        <v>340.120941</v>
      </c>
      <c r="D1718" s="1">
        <f>D1717*(1+'2.2 Retornos'!AH1723)</f>
        <v>93.02036396</v>
      </c>
    </row>
    <row r="1719">
      <c r="A1719" s="46">
        <f>'2.2 Retornos'!A1724</f>
        <v>44410</v>
      </c>
      <c r="B1719" s="1">
        <f>B1718*(1+'2.2 Retornos'!L1724)</f>
        <v>156.4330178</v>
      </c>
      <c r="C1719" s="1">
        <f>C1718*(1+'2.2 Retornos'!W1724)</f>
        <v>340.120941</v>
      </c>
      <c r="D1719" s="1">
        <f>D1718*(1+'2.2 Retornos'!AH1724)</f>
        <v>93.02036396</v>
      </c>
    </row>
    <row r="1720">
      <c r="A1720" s="46">
        <f>'2.2 Retornos'!A1725</f>
        <v>44411</v>
      </c>
      <c r="B1720" s="1">
        <f>B1719*(1+'2.2 Retornos'!L1725)</f>
        <v>156.7227261</v>
      </c>
      <c r="C1720" s="1">
        <f>C1719*(1+'2.2 Retornos'!W1725)</f>
        <v>337.3348449</v>
      </c>
      <c r="D1720" s="1">
        <f>D1719*(1+'2.2 Retornos'!AH1725)</f>
        <v>93.32027308</v>
      </c>
    </row>
    <row r="1721">
      <c r="A1721" s="46">
        <f>'2.2 Retornos'!A1726</f>
        <v>44412</v>
      </c>
      <c r="B1721" s="1">
        <f>B1720*(1+'2.2 Retornos'!L1726)</f>
        <v>157.1876548</v>
      </c>
      <c r="C1721" s="1">
        <f>C1720*(1+'2.2 Retornos'!W1726)</f>
        <v>333.1374074</v>
      </c>
      <c r="D1721" s="1">
        <f>D1720*(1+'2.2 Retornos'!AH1726)</f>
        <v>90.11419088</v>
      </c>
    </row>
    <row r="1722">
      <c r="A1722" s="46">
        <f>'2.2 Retornos'!A1727</f>
        <v>44413</v>
      </c>
      <c r="B1722" s="1">
        <f>B1721*(1+'2.2 Retornos'!L1727)</f>
        <v>158.3624128</v>
      </c>
      <c r="C1722" s="1">
        <f>C1721*(1+'2.2 Retornos'!W1727)</f>
        <v>329.6995234</v>
      </c>
      <c r="D1722" s="1">
        <f>D1721*(1+'2.2 Retornos'!AH1727)</f>
        <v>90.94395387</v>
      </c>
    </row>
    <row r="1723">
      <c r="A1723" s="46">
        <f>'2.2 Retornos'!A1728</f>
        <v>44414</v>
      </c>
      <c r="B1723" s="1">
        <f>B1722*(1+'2.2 Retornos'!L1728)</f>
        <v>160.6198735</v>
      </c>
      <c r="C1723" s="1">
        <f>C1722*(1+'2.2 Retornos'!W1728)</f>
        <v>330.1976105</v>
      </c>
      <c r="D1723" s="1">
        <f>D1722*(1+'2.2 Retornos'!AH1728)</f>
        <v>92.12445319</v>
      </c>
    </row>
    <row r="1724">
      <c r="A1724" s="46">
        <f>'2.2 Retornos'!A1729</f>
        <v>44417</v>
      </c>
      <c r="B1724" s="1">
        <f>B1723*(1+'2.2 Retornos'!L1729)</f>
        <v>160.9037565</v>
      </c>
      <c r="C1724" s="1">
        <f>C1723*(1+'2.2 Retornos'!W1729)</f>
        <v>324.6259341</v>
      </c>
      <c r="D1724" s="1">
        <f>D1723*(1+'2.2 Retornos'!AH1729)</f>
        <v>90.32632783</v>
      </c>
    </row>
    <row r="1725">
      <c r="A1725" s="46">
        <f>'2.2 Retornos'!A1730</f>
        <v>44418</v>
      </c>
      <c r="B1725" s="1">
        <f>B1724*(1+'2.2 Retornos'!L1730)</f>
        <v>161.8488427</v>
      </c>
      <c r="C1725" s="1">
        <f>C1724*(1+'2.2 Retornos'!W1730)</f>
        <v>324.8867524</v>
      </c>
      <c r="D1725" s="1">
        <f>D1724*(1+'2.2 Retornos'!AH1730)</f>
        <v>92.58208082</v>
      </c>
    </row>
    <row r="1726">
      <c r="A1726" s="46">
        <f>'2.2 Retornos'!A1731</f>
        <v>44419</v>
      </c>
      <c r="B1726" s="1">
        <f>B1725*(1+'2.2 Retornos'!L1731)</f>
        <v>162.9718068</v>
      </c>
      <c r="C1726" s="1">
        <f>C1725*(1+'2.2 Retornos'!W1731)</f>
        <v>327.7450044</v>
      </c>
      <c r="D1726" s="1">
        <f>D1725*(1+'2.2 Retornos'!AH1731)</f>
        <v>92.77828135</v>
      </c>
    </row>
    <row r="1727">
      <c r="A1727" s="46">
        <f>'2.2 Retornos'!A1732</f>
        <v>44420</v>
      </c>
      <c r="B1727" s="1">
        <f>B1726*(1+'2.2 Retornos'!L1732)</f>
        <v>162.8747105</v>
      </c>
      <c r="C1727" s="1">
        <f>C1726*(1+'2.2 Retornos'!W1732)</f>
        <v>323.8785936</v>
      </c>
      <c r="D1727" s="1">
        <f>D1726*(1+'2.2 Retornos'!AH1732)</f>
        <v>91.91729461</v>
      </c>
    </row>
    <row r="1728">
      <c r="A1728" s="46">
        <f>'2.2 Retornos'!A1733</f>
        <v>44421</v>
      </c>
      <c r="B1728" s="1">
        <f>B1727*(1+'2.2 Retornos'!L1733)</f>
        <v>162.6428264</v>
      </c>
      <c r="C1728" s="1">
        <f>C1727*(1+'2.2 Retornos'!W1733)</f>
        <v>328.9726017</v>
      </c>
      <c r="D1728" s="1">
        <f>D1727*(1+'2.2 Retornos'!AH1733)</f>
        <v>90.80373031</v>
      </c>
    </row>
    <row r="1729">
      <c r="A1729" s="46">
        <f>'2.2 Retornos'!A1734</f>
        <v>44424</v>
      </c>
      <c r="B1729" s="1">
        <f>B1728*(1+'2.2 Retornos'!L1734)</f>
        <v>162.3824364</v>
      </c>
      <c r="C1729" s="1">
        <f>C1728*(1+'2.2 Retornos'!W1734)</f>
        <v>324.4530587</v>
      </c>
      <c r="D1729" s="1">
        <f>D1728*(1+'2.2 Retornos'!AH1734)</f>
        <v>89.16411388</v>
      </c>
    </row>
    <row r="1730">
      <c r="A1730" s="46">
        <f>'2.2 Retornos'!A1735</f>
        <v>44425</v>
      </c>
      <c r="B1730" s="1">
        <f>B1729*(1+'2.2 Retornos'!L1735)</f>
        <v>161.29958</v>
      </c>
      <c r="C1730" s="1">
        <f>C1729*(1+'2.2 Retornos'!W1735)</f>
        <v>319.8051578</v>
      </c>
      <c r="D1730" s="1">
        <f>D1729*(1+'2.2 Retornos'!AH1735)</f>
        <v>88.38108394</v>
      </c>
    </row>
    <row r="1731">
      <c r="A1731" s="46">
        <f>'2.2 Retornos'!A1736</f>
        <v>44426</v>
      </c>
      <c r="B1731" s="1">
        <f>B1730*(1+'2.2 Retornos'!L1736)</f>
        <v>161.597854</v>
      </c>
      <c r="C1731" s="1">
        <f>C1730*(1+'2.2 Retornos'!W1736)</f>
        <v>312.592273</v>
      </c>
      <c r="D1731" s="1">
        <f>D1730*(1+'2.2 Retornos'!AH1736)</f>
        <v>86.65070828</v>
      </c>
    </row>
    <row r="1732">
      <c r="A1732" s="46">
        <f>'2.2 Retornos'!A1737</f>
        <v>44427</v>
      </c>
      <c r="B1732" s="1">
        <f>B1731*(1+'2.2 Retornos'!L1737)</f>
        <v>160.7385583</v>
      </c>
      <c r="C1732" s="1">
        <f>C1731*(1+'2.2 Retornos'!W1737)</f>
        <v>301.407148</v>
      </c>
      <c r="D1732" s="1">
        <f>D1731*(1+'2.2 Retornos'!AH1737)</f>
        <v>85.31372675</v>
      </c>
    </row>
    <row r="1733">
      <c r="A1733" s="46">
        <f>'2.2 Retornos'!A1738</f>
        <v>44428</v>
      </c>
      <c r="B1733" s="1">
        <f>B1732*(1+'2.2 Retornos'!L1738)</f>
        <v>162.0520531</v>
      </c>
      <c r="C1733" s="1">
        <f>C1732*(1+'2.2 Retornos'!W1738)</f>
        <v>302.1985106</v>
      </c>
      <c r="D1733" s="1">
        <f>D1732*(1+'2.2 Retornos'!AH1738)</f>
        <v>85.86221664</v>
      </c>
    </row>
    <row r="1734">
      <c r="A1734" s="46">
        <f>'2.2 Retornos'!A1739</f>
        <v>44431</v>
      </c>
      <c r="B1734" s="1">
        <f>B1733*(1+'2.2 Retornos'!L1739)</f>
        <v>162.3479759</v>
      </c>
      <c r="C1734" s="1">
        <f>C1733*(1+'2.2 Retornos'!W1739)</f>
        <v>313.6844169</v>
      </c>
      <c r="D1734" s="1">
        <f>D1733*(1+'2.2 Retornos'!AH1739)</f>
        <v>88.58635357</v>
      </c>
    </row>
    <row r="1735">
      <c r="A1735" s="46">
        <f>'2.2 Retornos'!A1740</f>
        <v>44432</v>
      </c>
      <c r="B1735" s="1">
        <f>B1734*(1+'2.2 Retornos'!L1740)</f>
        <v>162.1727229</v>
      </c>
      <c r="C1735" s="1">
        <f>C1734*(1+'2.2 Retornos'!W1740)</f>
        <v>317.3710994</v>
      </c>
      <c r="D1735" s="1">
        <f>D1734*(1+'2.2 Retornos'!AH1740)</f>
        <v>89.74250859</v>
      </c>
    </row>
    <row r="1736">
      <c r="A1736" s="46">
        <f>'2.2 Retornos'!A1741</f>
        <v>44433</v>
      </c>
      <c r="B1736" s="1">
        <f>B1735*(1+'2.2 Retornos'!L1741)</f>
        <v>163.0754294</v>
      </c>
      <c r="C1736" s="1">
        <f>C1735*(1+'2.2 Retornos'!W1741)</f>
        <v>314.0161852</v>
      </c>
      <c r="D1736" s="1">
        <f>D1735*(1+'2.2 Retornos'!AH1741)</f>
        <v>89.86102171</v>
      </c>
    </row>
    <row r="1737">
      <c r="A1737" s="46">
        <f>'2.2 Retornos'!A1742</f>
        <v>44434</v>
      </c>
      <c r="B1737" s="1">
        <f>B1736*(1+'2.2 Retornos'!L1742)</f>
        <v>161.4239201</v>
      </c>
      <c r="C1737" s="1">
        <f>C1736*(1+'2.2 Retornos'!W1742)</f>
        <v>313.5792542</v>
      </c>
      <c r="D1737" s="1">
        <f>D1736*(1+'2.2 Retornos'!AH1742)</f>
        <v>89.71358611</v>
      </c>
    </row>
    <row r="1738">
      <c r="A1738" s="46">
        <f>'2.2 Retornos'!A1743</f>
        <v>44435</v>
      </c>
      <c r="B1738" s="1">
        <f>B1737*(1+'2.2 Retornos'!L1743)</f>
        <v>161.0633116</v>
      </c>
      <c r="C1738" s="1">
        <f>C1737*(1+'2.2 Retornos'!W1743)</f>
        <v>323.8080653</v>
      </c>
      <c r="D1738" s="1">
        <f>D1737*(1+'2.2 Retornos'!AH1743)</f>
        <v>92.524743</v>
      </c>
    </row>
    <row r="1739">
      <c r="A1739" s="46">
        <f>'2.2 Retornos'!A1744</f>
        <v>44438</v>
      </c>
      <c r="B1739" s="1">
        <f>B1738*(1+'2.2 Retornos'!L1744)</f>
        <v>159.62302</v>
      </c>
      <c r="C1739" s="1">
        <f>C1738*(1+'2.2 Retornos'!W1744)</f>
        <v>319.908013</v>
      </c>
      <c r="D1739" s="1">
        <f>D1738*(1+'2.2 Retornos'!AH1744)</f>
        <v>91.79763133</v>
      </c>
    </row>
    <row r="1740">
      <c r="A1740" s="46">
        <f>'2.2 Retornos'!A1745</f>
        <v>44439</v>
      </c>
      <c r="B1740" s="1">
        <f>B1739*(1+'2.2 Retornos'!L1745)</f>
        <v>158.6748335</v>
      </c>
      <c r="C1740" s="1">
        <f>C1739*(1+'2.2 Retornos'!W1745)</f>
        <v>320.7302176</v>
      </c>
      <c r="D1740" s="1">
        <f>D1739*(1+'2.2 Retornos'!AH1745)</f>
        <v>91.52462204</v>
      </c>
    </row>
    <row r="1741">
      <c r="A1741" s="46">
        <f>'2.2 Retornos'!A1746</f>
        <v>44440</v>
      </c>
      <c r="B1741" s="1">
        <f>B1740*(1+'2.2 Retornos'!L1746)</f>
        <v>158.9863724</v>
      </c>
      <c r="C1741" s="1">
        <f>C1740*(1+'2.2 Retornos'!W1746)</f>
        <v>318.8279838</v>
      </c>
      <c r="D1741" s="1">
        <f>D1740*(1+'2.2 Retornos'!AH1746)</f>
        <v>91.63158661</v>
      </c>
    </row>
    <row r="1742">
      <c r="A1742" s="46">
        <f>'2.2 Retornos'!A1747</f>
        <v>44441</v>
      </c>
      <c r="B1742" s="1">
        <f>B1741*(1+'2.2 Retornos'!L1747)</f>
        <v>159.1878631</v>
      </c>
      <c r="C1742" s="1">
        <f>C1741*(1+'2.2 Retornos'!W1747)</f>
        <v>319.0007279</v>
      </c>
      <c r="D1742" s="1">
        <f>D1741*(1+'2.2 Retornos'!AH1747)</f>
        <v>94.44428267</v>
      </c>
    </row>
    <row r="1743">
      <c r="A1743" s="46">
        <f>'2.2 Retornos'!A1748</f>
        <v>44442</v>
      </c>
      <c r="B1743" s="1">
        <f>B1742*(1+'2.2 Retornos'!L1748)</f>
        <v>158.8893253</v>
      </c>
      <c r="C1743" s="1">
        <f>C1742*(1+'2.2 Retornos'!W1748)</f>
        <v>325.1199312</v>
      </c>
      <c r="D1743" s="1">
        <f>D1742*(1+'2.2 Retornos'!AH1748)</f>
        <v>94.24303258</v>
      </c>
    </row>
    <row r="1744">
      <c r="A1744" s="46">
        <f>'2.2 Retornos'!A1749</f>
        <v>44445</v>
      </c>
      <c r="B1744" s="1">
        <f>B1743*(1+'2.2 Retornos'!L1749)</f>
        <v>158.8893253</v>
      </c>
      <c r="C1744" s="1">
        <f>C1743*(1+'2.2 Retornos'!W1749)</f>
        <v>325.1199312</v>
      </c>
      <c r="D1744" s="1">
        <f>D1743*(1+'2.2 Retornos'!AH1749)</f>
        <v>94.24303258</v>
      </c>
    </row>
    <row r="1745">
      <c r="A1745" s="46">
        <f>'2.2 Retornos'!A1750</f>
        <v>44446</v>
      </c>
      <c r="B1745" s="1">
        <f>B1744*(1+'2.2 Retornos'!L1750)</f>
        <v>159.4411603</v>
      </c>
      <c r="C1745" s="1">
        <f>C1744*(1+'2.2 Retornos'!W1750)</f>
        <v>322.5566818</v>
      </c>
      <c r="D1745" s="1">
        <f>D1744*(1+'2.2 Retornos'!AH1750)</f>
        <v>93.67906104</v>
      </c>
    </row>
    <row r="1746">
      <c r="A1746" s="46">
        <f>'2.2 Retornos'!A1751</f>
        <v>44447</v>
      </c>
      <c r="B1746" s="1">
        <f>B1745*(1+'2.2 Retornos'!L1751)</f>
        <v>159.0764223</v>
      </c>
      <c r="C1746" s="1">
        <f>C1745*(1+'2.2 Retornos'!W1751)</f>
        <v>313.5590916</v>
      </c>
      <c r="D1746" s="1">
        <f>D1745*(1+'2.2 Retornos'!AH1751)</f>
        <v>92.88765837</v>
      </c>
    </row>
    <row r="1747">
      <c r="A1747" s="46">
        <f>'2.2 Retornos'!A1752</f>
        <v>44448</v>
      </c>
      <c r="B1747" s="1">
        <f>B1746*(1+'2.2 Retornos'!L1752)</f>
        <v>159.2661263</v>
      </c>
      <c r="C1747" s="1">
        <f>C1746*(1+'2.2 Retornos'!W1752)</f>
        <v>314.2410204</v>
      </c>
      <c r="D1747" s="1">
        <f>D1746*(1+'2.2 Retornos'!AH1752)</f>
        <v>92.83629269</v>
      </c>
    </row>
    <row r="1748">
      <c r="A1748" s="46">
        <f>'2.2 Retornos'!A1753</f>
        <v>44449</v>
      </c>
      <c r="B1748" s="1">
        <f>B1747*(1+'2.2 Retornos'!L1753)</f>
        <v>158.6943856</v>
      </c>
      <c r="C1748" s="1">
        <f>C1747*(1+'2.2 Retornos'!W1753)</f>
        <v>313.4054099</v>
      </c>
      <c r="D1748" s="1">
        <f>D1747*(1+'2.2 Retornos'!AH1753)</f>
        <v>93.01755146</v>
      </c>
    </row>
    <row r="1749">
      <c r="A1749" s="46">
        <f>'2.2 Retornos'!A1754</f>
        <v>44452</v>
      </c>
      <c r="B1749" s="1">
        <f>B1748*(1+'2.2 Retornos'!L1754)</f>
        <v>159.4364189</v>
      </c>
      <c r="C1749" s="1">
        <f>C1748*(1+'2.2 Retornos'!W1754)</f>
        <v>311.3930006</v>
      </c>
      <c r="D1749" s="1">
        <f>D1748*(1+'2.2 Retornos'!AH1754)</f>
        <v>96.27402113</v>
      </c>
    </row>
    <row r="1750">
      <c r="A1750" s="46">
        <f>'2.2 Retornos'!A1755</f>
        <v>44453</v>
      </c>
      <c r="B1750" s="1">
        <f>B1749*(1+'2.2 Retornos'!L1755)</f>
        <v>158.3860495</v>
      </c>
      <c r="C1750" s="1">
        <f>C1749*(1+'2.2 Retornos'!W1755)</f>
        <v>313.0651513</v>
      </c>
      <c r="D1750" s="1">
        <f>D1749*(1+'2.2 Retornos'!AH1755)</f>
        <v>94.98772724</v>
      </c>
    </row>
    <row r="1751">
      <c r="A1751" s="46">
        <f>'2.2 Retornos'!A1756</f>
        <v>44454</v>
      </c>
      <c r="B1751" s="1">
        <f>B1750*(1+'2.2 Retornos'!L1756)</f>
        <v>159.5991275</v>
      </c>
      <c r="C1751" s="1">
        <f>C1750*(1+'2.2 Retornos'!W1756)</f>
        <v>315.7232589</v>
      </c>
      <c r="D1751" s="1">
        <f>D1750*(1+'2.2 Retornos'!AH1756)</f>
        <v>98.25843091</v>
      </c>
    </row>
    <row r="1752">
      <c r="A1752" s="46">
        <f>'2.2 Retornos'!A1757</f>
        <v>44455</v>
      </c>
      <c r="B1752" s="1">
        <f>B1751*(1+'2.2 Retornos'!L1757)</f>
        <v>159.999266</v>
      </c>
      <c r="C1752" s="1">
        <f>C1751*(1+'2.2 Retornos'!W1757)</f>
        <v>301.9104418</v>
      </c>
      <c r="D1752" s="1">
        <f>D1751*(1+'2.2 Retornos'!AH1757)</f>
        <v>97.42291411</v>
      </c>
    </row>
    <row r="1753">
      <c r="A1753" s="46">
        <f>'2.2 Retornos'!A1758</f>
        <v>44456</v>
      </c>
      <c r="B1753" s="1">
        <f>B1752*(1+'2.2 Retornos'!L1758)</f>
        <v>158.26458</v>
      </c>
      <c r="C1753" s="1">
        <f>C1752*(1+'2.2 Retornos'!W1758)</f>
        <v>297.3833524</v>
      </c>
      <c r="D1753" s="1">
        <f>D1752*(1+'2.2 Retornos'!AH1758)</f>
        <v>95.60571341</v>
      </c>
    </row>
    <row r="1754">
      <c r="A1754" s="46">
        <f>'2.2 Retornos'!A1759</f>
        <v>44459</v>
      </c>
      <c r="B1754" s="1">
        <f>B1753*(1+'2.2 Retornos'!L1759)</f>
        <v>155.3388736</v>
      </c>
      <c r="C1754" s="1">
        <f>C1753*(1+'2.2 Retornos'!W1759)</f>
        <v>293.5622084</v>
      </c>
      <c r="D1754" s="1">
        <f>D1753*(1+'2.2 Retornos'!AH1759)</f>
        <v>92.97722247</v>
      </c>
    </row>
    <row r="1755">
      <c r="A1755" s="46">
        <f>'2.2 Retornos'!A1760</f>
        <v>44460</v>
      </c>
      <c r="B1755" s="1">
        <f>B1754*(1+'2.2 Retornos'!L1760)</f>
        <v>155.6632947</v>
      </c>
      <c r="C1755" s="1">
        <f>C1754*(1+'2.2 Retornos'!W1760)</f>
        <v>291.7951082</v>
      </c>
      <c r="D1755" s="1">
        <f>D1754*(1+'2.2 Retornos'!AH1760)</f>
        <v>93.95983485</v>
      </c>
    </row>
    <row r="1756">
      <c r="A1756" s="46">
        <f>'2.2 Retornos'!A1761</f>
        <v>44461</v>
      </c>
      <c r="B1756" s="1">
        <f>B1755*(1+'2.2 Retornos'!L1761)</f>
        <v>156.8846055</v>
      </c>
      <c r="C1756" s="1">
        <f>C1755*(1+'2.2 Retornos'!W1761)</f>
        <v>297.2963296</v>
      </c>
      <c r="D1756" s="1">
        <f>D1755*(1+'2.2 Retornos'!AH1761)</f>
        <v>97.20319237</v>
      </c>
    </row>
    <row r="1757">
      <c r="A1757" s="46">
        <f>'2.2 Retornos'!A1762</f>
        <v>44462</v>
      </c>
      <c r="B1757" s="1">
        <f>B1756*(1+'2.2 Retornos'!L1762)</f>
        <v>158.8314245</v>
      </c>
      <c r="C1757" s="1">
        <f>C1756*(1+'2.2 Retornos'!W1762)</f>
        <v>294.1913901</v>
      </c>
      <c r="D1757" s="1">
        <f>D1756*(1+'2.2 Retornos'!AH1762)</f>
        <v>99.59664611</v>
      </c>
    </row>
    <row r="1758">
      <c r="A1758" s="46">
        <f>'2.2 Retornos'!A1763</f>
        <v>44463</v>
      </c>
      <c r="B1758" s="1">
        <f>B1757*(1+'2.2 Retornos'!L1763)</f>
        <v>158.6536885</v>
      </c>
      <c r="C1758" s="1">
        <f>C1757*(1+'2.2 Retornos'!W1763)</f>
        <v>293.1504159</v>
      </c>
      <c r="D1758" s="1">
        <f>D1757*(1+'2.2 Retornos'!AH1763)</f>
        <v>101.1966748</v>
      </c>
    </row>
    <row r="1759">
      <c r="A1759" s="46">
        <f>'2.2 Retornos'!A1764</f>
        <v>44466</v>
      </c>
      <c r="B1759" s="1">
        <f>B1758*(1+'2.2 Retornos'!L1764)</f>
        <v>160.0369142</v>
      </c>
      <c r="C1759" s="1">
        <f>C1758*(1+'2.2 Retornos'!W1764)</f>
        <v>295.0552479</v>
      </c>
      <c r="D1759" s="1">
        <f>D1758*(1+'2.2 Retornos'!AH1764)</f>
        <v>104.0881101</v>
      </c>
    </row>
    <row r="1760">
      <c r="A1760" s="46">
        <f>'2.2 Retornos'!A1765</f>
        <v>44467</v>
      </c>
      <c r="B1760" s="1">
        <f>B1759*(1+'2.2 Retornos'!L1765)</f>
        <v>158.6487499</v>
      </c>
      <c r="C1760" s="1">
        <f>C1759*(1+'2.2 Retornos'!W1765)</f>
        <v>294.76138</v>
      </c>
      <c r="D1760" s="1">
        <f>D1759*(1+'2.2 Retornos'!AH1765)</f>
        <v>103.9729882</v>
      </c>
    </row>
    <row r="1761">
      <c r="A1761" s="46">
        <f>'2.2 Retornos'!A1766</f>
        <v>44468</v>
      </c>
      <c r="B1761" s="1">
        <f>B1760*(1+'2.2 Retornos'!L1766)</f>
        <v>158.6858792</v>
      </c>
      <c r="C1761" s="1">
        <f>C1760*(1+'2.2 Retornos'!W1766)</f>
        <v>292.5907893</v>
      </c>
      <c r="D1761" s="1">
        <f>D1760*(1+'2.2 Retornos'!AH1766)</f>
        <v>104.6576116</v>
      </c>
    </row>
    <row r="1762">
      <c r="A1762" s="46">
        <f>'2.2 Retornos'!A1767</f>
        <v>44469</v>
      </c>
      <c r="B1762" s="1">
        <f>B1761*(1+'2.2 Retornos'!L1767)</f>
        <v>157.231614</v>
      </c>
      <c r="C1762" s="1">
        <f>C1761*(1+'2.2 Retornos'!W1767)</f>
        <v>294.5962456</v>
      </c>
      <c r="D1762" s="1">
        <f>D1761*(1+'2.2 Retornos'!AH1767)</f>
        <v>104.9154452</v>
      </c>
    </row>
    <row r="1763">
      <c r="A1763" s="46">
        <f>'2.2 Retornos'!A1768</f>
        <v>44470</v>
      </c>
      <c r="B1763" s="1">
        <f>B1762*(1+'2.2 Retornos'!L1768)</f>
        <v>158.4690187</v>
      </c>
      <c r="C1763" s="1">
        <f>C1762*(1+'2.2 Retornos'!W1768)</f>
        <v>291.907615</v>
      </c>
      <c r="D1763" s="1">
        <f>D1762*(1+'2.2 Retornos'!AH1768)</f>
        <v>105.4506335</v>
      </c>
    </row>
    <row r="1764">
      <c r="A1764" s="46">
        <f>'2.2 Retornos'!A1769</f>
        <v>44473</v>
      </c>
      <c r="B1764" s="1">
        <f>B1763*(1+'2.2 Retornos'!L1769)</f>
        <v>158.1730847</v>
      </c>
      <c r="C1764" s="1">
        <f>C1763*(1+'2.2 Retornos'!W1769)</f>
        <v>296.9974474</v>
      </c>
      <c r="D1764" s="1">
        <f>D1763*(1+'2.2 Retornos'!AH1769)</f>
        <v>107.6236767</v>
      </c>
    </row>
    <row r="1765">
      <c r="A1765" s="46">
        <f>'2.2 Retornos'!A1770</f>
        <v>44474</v>
      </c>
      <c r="B1765" s="1">
        <f>B1764*(1+'2.2 Retornos'!L1770)</f>
        <v>159.7355416</v>
      </c>
      <c r="C1765" s="1">
        <f>C1764*(1+'2.2 Retornos'!W1770)</f>
        <v>299.553977</v>
      </c>
      <c r="D1765" s="1">
        <f>D1764*(1+'2.2 Retornos'!AH1770)</f>
        <v>109.7186676</v>
      </c>
    </row>
    <row r="1766">
      <c r="A1766" s="46">
        <f>'2.2 Retornos'!A1771</f>
        <v>44475</v>
      </c>
      <c r="B1766" s="1">
        <f>B1765*(1+'2.2 Retornos'!L1771)</f>
        <v>159.219124</v>
      </c>
      <c r="C1766" s="1">
        <f>C1765*(1+'2.2 Retornos'!W1771)</f>
        <v>298.0756142</v>
      </c>
      <c r="D1766" s="1">
        <f>D1765*(1+'2.2 Retornos'!AH1771)</f>
        <v>108.199242</v>
      </c>
    </row>
    <row r="1767">
      <c r="A1767" s="46">
        <f>'2.2 Retornos'!A1772</f>
        <v>44476</v>
      </c>
      <c r="B1767" s="1">
        <f>B1766*(1+'2.2 Retornos'!L1772)</f>
        <v>160.1063367</v>
      </c>
      <c r="C1767" s="1">
        <f>C1766*(1+'2.2 Retornos'!W1772)</f>
        <v>304.7138028</v>
      </c>
      <c r="D1767" s="1">
        <f>D1766*(1+'2.2 Retornos'!AH1772)</f>
        <v>110.1381795</v>
      </c>
    </row>
    <row r="1768">
      <c r="A1768" s="46">
        <f>'2.2 Retornos'!A1773</f>
        <v>44477</v>
      </c>
      <c r="B1768" s="1">
        <f>B1767*(1+'2.2 Retornos'!L1773)</f>
        <v>161.1671518</v>
      </c>
      <c r="C1768" s="1">
        <f>C1767*(1+'2.2 Retornos'!W1773)</f>
        <v>305.5563336</v>
      </c>
      <c r="D1768" s="1">
        <f>D1767*(1+'2.2 Retornos'!AH1773)</f>
        <v>111.993607</v>
      </c>
    </row>
    <row r="1769">
      <c r="A1769" s="46">
        <f>'2.2 Retornos'!A1774</f>
        <v>44480</v>
      </c>
      <c r="B1769" s="1">
        <f>B1768*(1+'2.2 Retornos'!L1774)</f>
        <v>161.1671518</v>
      </c>
      <c r="C1769" s="1">
        <f>C1768*(1+'2.2 Retornos'!W1774)</f>
        <v>305.5563336</v>
      </c>
      <c r="D1769" s="1">
        <f>D1768*(1+'2.2 Retornos'!AH1774)</f>
        <v>111.993607</v>
      </c>
    </row>
    <row r="1770">
      <c r="A1770" s="46">
        <f>'2.2 Retornos'!A1775</f>
        <v>44481</v>
      </c>
      <c r="B1770" s="1">
        <f>B1769*(1+'2.2 Retornos'!L1775)</f>
        <v>160.779512</v>
      </c>
      <c r="C1770" s="1">
        <f>C1769*(1+'2.2 Retornos'!W1775)</f>
        <v>311.6083522</v>
      </c>
      <c r="D1770" s="1">
        <f>D1769*(1+'2.2 Retornos'!AH1775)</f>
        <v>112.499993</v>
      </c>
    </row>
    <row r="1771">
      <c r="A1771" s="46">
        <f>'2.2 Retornos'!A1776</f>
        <v>44482</v>
      </c>
      <c r="B1771" s="1">
        <f>B1770*(1+'2.2 Retornos'!L1776)</f>
        <v>160.4817522</v>
      </c>
      <c r="C1771" s="1">
        <f>C1770*(1+'2.2 Retornos'!W1776)</f>
        <v>319.8478412</v>
      </c>
      <c r="D1771" s="1">
        <f>D1770*(1+'2.2 Retornos'!AH1776)</f>
        <v>112.3525917</v>
      </c>
    </row>
    <row r="1772">
      <c r="A1772" s="46">
        <f>'2.2 Retornos'!A1777</f>
        <v>44483</v>
      </c>
      <c r="B1772" s="1">
        <f>B1771*(1+'2.2 Retornos'!L1777)</f>
        <v>161.927415</v>
      </c>
      <c r="C1772" s="1">
        <f>C1771*(1+'2.2 Retornos'!W1777)</f>
        <v>327.817647</v>
      </c>
      <c r="D1772" s="1">
        <f>D1771*(1+'2.2 Retornos'!AH1777)</f>
        <v>114.7320594</v>
      </c>
    </row>
    <row r="1773">
      <c r="A1773" s="46">
        <f>'2.2 Retornos'!A1778</f>
        <v>44484</v>
      </c>
      <c r="B1773" s="1">
        <f>B1772*(1+'2.2 Retornos'!L1778)</f>
        <v>163.5275578</v>
      </c>
      <c r="C1773" s="1">
        <f>C1772*(1+'2.2 Retornos'!W1778)</f>
        <v>334.4009361</v>
      </c>
      <c r="D1773" s="1">
        <f>D1772*(1+'2.2 Retornos'!AH1778)</f>
        <v>115.3545151</v>
      </c>
    </row>
    <row r="1774">
      <c r="A1774" s="46">
        <f>'2.2 Retornos'!A1779</f>
        <v>44487</v>
      </c>
      <c r="B1774" s="1">
        <f>B1773*(1+'2.2 Retornos'!L1779)</f>
        <v>163.7598348</v>
      </c>
      <c r="C1774" s="1">
        <f>C1773*(1+'2.2 Retornos'!W1779)</f>
        <v>333.9080155</v>
      </c>
      <c r="D1774" s="1">
        <f>D1773*(1+'2.2 Retornos'!AH1779)</f>
        <v>114.5488603</v>
      </c>
    </row>
    <row r="1775">
      <c r="A1775" s="46">
        <f>'2.2 Retornos'!A1780</f>
        <v>44488</v>
      </c>
      <c r="B1775" s="1">
        <f>B1774*(1+'2.2 Retornos'!L1780)</f>
        <v>164.5541915</v>
      </c>
      <c r="C1775" s="1">
        <f>C1774*(1+'2.2 Retornos'!W1780)</f>
        <v>335.395304</v>
      </c>
      <c r="D1775" s="1">
        <f>D1774*(1+'2.2 Retornos'!AH1780)</f>
        <v>114.8941086</v>
      </c>
    </row>
    <row r="1776">
      <c r="A1776" s="46">
        <f>'2.2 Retornos'!A1781</f>
        <v>44489</v>
      </c>
      <c r="B1776" s="1">
        <f>B1775*(1+'2.2 Retornos'!L1781)</f>
        <v>165.5745824</v>
      </c>
      <c r="C1776" s="1">
        <f>C1775*(1+'2.2 Retornos'!W1781)</f>
        <v>335.3194128</v>
      </c>
      <c r="D1776" s="1">
        <f>D1775*(1+'2.2 Retornos'!AH1781)</f>
        <v>115.310103</v>
      </c>
    </row>
    <row r="1777">
      <c r="A1777" s="46">
        <f>'2.2 Retornos'!A1782</f>
        <v>44490</v>
      </c>
      <c r="B1777" s="1">
        <f>B1776*(1+'2.2 Retornos'!L1782)</f>
        <v>165.8418943</v>
      </c>
      <c r="C1777" s="1">
        <f>C1776*(1+'2.2 Retornos'!W1782)</f>
        <v>330.1866738</v>
      </c>
      <c r="D1777" s="1">
        <f>D1776*(1+'2.2 Retornos'!AH1782)</f>
        <v>113.8785897</v>
      </c>
    </row>
    <row r="1778">
      <c r="A1778" s="46">
        <f>'2.2 Retornos'!A1783</f>
        <v>44491</v>
      </c>
      <c r="B1778" s="1">
        <f>B1777*(1+'2.2 Retornos'!L1783)</f>
        <v>166.8254624</v>
      </c>
      <c r="C1778" s="1">
        <f>C1777*(1+'2.2 Retornos'!W1783)</f>
        <v>331.3423125</v>
      </c>
      <c r="D1778" s="1">
        <f>D1777*(1+'2.2 Retornos'!AH1783)</f>
        <v>115.2530979</v>
      </c>
    </row>
    <row r="1779">
      <c r="A1779" s="46">
        <f>'2.2 Retornos'!A1784</f>
        <v>44494</v>
      </c>
      <c r="B1779" s="1">
        <f>B1778*(1+'2.2 Retornos'!L1784)</f>
        <v>167.2852865</v>
      </c>
      <c r="C1779" s="1">
        <f>C1778*(1+'2.2 Retornos'!W1784)</f>
        <v>339.5274378</v>
      </c>
      <c r="D1779" s="1">
        <f>D1778*(1+'2.2 Retornos'!AH1784)</f>
        <v>116.8466052</v>
      </c>
    </row>
    <row r="1780">
      <c r="A1780" s="46">
        <f>'2.2 Retornos'!A1785</f>
        <v>44495</v>
      </c>
      <c r="B1780" s="1">
        <f>B1779*(1+'2.2 Retornos'!L1785)</f>
        <v>167.9091241</v>
      </c>
      <c r="C1780" s="1">
        <f>C1779*(1+'2.2 Retornos'!W1785)</f>
        <v>334.1402482</v>
      </c>
      <c r="D1780" s="1">
        <f>D1779*(1+'2.2 Retornos'!AH1785)</f>
        <v>116.3858218</v>
      </c>
    </row>
    <row r="1781">
      <c r="A1781" s="46">
        <f>'2.2 Retornos'!A1786</f>
        <v>44496</v>
      </c>
      <c r="B1781" s="1">
        <f>B1780*(1+'2.2 Retornos'!L1786)</f>
        <v>166.3528797</v>
      </c>
      <c r="C1781" s="1">
        <f>C1780*(1+'2.2 Retornos'!W1786)</f>
        <v>327.4320168</v>
      </c>
      <c r="D1781" s="1">
        <f>D1780*(1+'2.2 Retornos'!AH1786)</f>
        <v>113.7858992</v>
      </c>
    </row>
    <row r="1782">
      <c r="A1782" s="46">
        <f>'2.2 Retornos'!A1787</f>
        <v>44497</v>
      </c>
      <c r="B1782" s="1">
        <f>B1781*(1+'2.2 Retornos'!L1787)</f>
        <v>166.8638783</v>
      </c>
      <c r="C1782" s="1">
        <f>C1781*(1+'2.2 Retornos'!W1787)</f>
        <v>328.8580125</v>
      </c>
      <c r="D1782" s="1">
        <f>D1781*(1+'2.2 Retornos'!AH1787)</f>
        <v>117.5932259</v>
      </c>
    </row>
    <row r="1783">
      <c r="A1783" s="46">
        <f>'2.2 Retornos'!A1788</f>
        <v>44498</v>
      </c>
      <c r="B1783" s="1">
        <f>B1782*(1+'2.2 Retornos'!L1788)</f>
        <v>164.6536151</v>
      </c>
      <c r="C1783" s="1">
        <f>C1782*(1+'2.2 Retornos'!W1788)</f>
        <v>327.2882845</v>
      </c>
      <c r="D1783" s="1">
        <f>D1782*(1+'2.2 Retornos'!AH1788)</f>
        <v>117.4652319</v>
      </c>
    </row>
    <row r="1784">
      <c r="A1784" s="46">
        <f>'2.2 Retornos'!A1789</f>
        <v>44501</v>
      </c>
      <c r="B1784" s="1">
        <f>B1783*(1+'2.2 Retornos'!L1789)</f>
        <v>165.6690439</v>
      </c>
      <c r="C1784" s="1">
        <f>C1783*(1+'2.2 Retornos'!W1789)</f>
        <v>332.3309506</v>
      </c>
      <c r="D1784" s="1">
        <f>D1783*(1+'2.2 Retornos'!AH1789)</f>
        <v>119.324434</v>
      </c>
    </row>
    <row r="1785">
      <c r="A1785" s="46">
        <f>'2.2 Retornos'!A1790</f>
        <v>44502</v>
      </c>
      <c r="B1785" s="1">
        <f>B1784*(1+'2.2 Retornos'!L1790)</f>
        <v>166.4608424</v>
      </c>
      <c r="C1785" s="1">
        <f>C1784*(1+'2.2 Retornos'!W1790)</f>
        <v>326.852236</v>
      </c>
      <c r="D1785" s="1">
        <f>D1784*(1+'2.2 Retornos'!AH1790)</f>
        <v>117.6895437</v>
      </c>
    </row>
    <row r="1786">
      <c r="A1786" s="46">
        <f>'2.2 Retornos'!A1791</f>
        <v>44503</v>
      </c>
      <c r="B1786" s="1">
        <f>B1785*(1+'2.2 Retornos'!L1791)</f>
        <v>167.8547266</v>
      </c>
      <c r="C1786" s="1">
        <f>C1785*(1+'2.2 Retornos'!W1791)</f>
        <v>326.1109964</v>
      </c>
      <c r="D1786" s="1">
        <f>D1785*(1+'2.2 Retornos'!AH1791)</f>
        <v>116.5230843</v>
      </c>
    </row>
    <row r="1787">
      <c r="A1787" s="46">
        <f>'2.2 Retornos'!A1792</f>
        <v>44504</v>
      </c>
      <c r="B1787" s="1">
        <f>B1786*(1+'2.2 Retornos'!L1792)</f>
        <v>166.8626325</v>
      </c>
      <c r="C1787" s="1">
        <f>C1786*(1+'2.2 Retornos'!W1792)</f>
        <v>329.190488</v>
      </c>
      <c r="D1787" s="1">
        <f>D1786*(1+'2.2 Retornos'!AH1792)</f>
        <v>117.3939877</v>
      </c>
    </row>
    <row r="1788">
      <c r="A1788" s="46">
        <f>'2.2 Retornos'!A1793</f>
        <v>44505</v>
      </c>
      <c r="B1788" s="1">
        <f>B1787*(1+'2.2 Retornos'!L1793)</f>
        <v>167.2911357</v>
      </c>
      <c r="C1788" s="1">
        <f>C1787*(1+'2.2 Retornos'!W1793)</f>
        <v>332.3192632</v>
      </c>
      <c r="D1788" s="1">
        <f>D1787*(1+'2.2 Retornos'!AH1793)</f>
        <v>120.1978633</v>
      </c>
    </row>
    <row r="1789">
      <c r="A1789" s="46">
        <f>'2.2 Retornos'!A1794</f>
        <v>44508</v>
      </c>
      <c r="B1789" s="1">
        <f>B1788*(1+'2.2 Retornos'!L1794)</f>
        <v>168.0226064</v>
      </c>
      <c r="C1789" s="1">
        <f>C1788*(1+'2.2 Retornos'!W1794)</f>
        <v>336.1925362</v>
      </c>
      <c r="D1789" s="1">
        <f>D1788*(1+'2.2 Retornos'!AH1794)</f>
        <v>120.6843294</v>
      </c>
    </row>
    <row r="1790">
      <c r="A1790" s="46">
        <f>'2.2 Retornos'!A1795</f>
        <v>44509</v>
      </c>
      <c r="B1790" s="1">
        <f>B1789*(1+'2.2 Retornos'!L1795)</f>
        <v>168.0115676</v>
      </c>
      <c r="C1790" s="1">
        <f>C1789*(1+'2.2 Retornos'!W1795)</f>
        <v>333.224506</v>
      </c>
      <c r="D1790" s="1">
        <f>D1789*(1+'2.2 Retornos'!AH1795)</f>
        <v>120.2758878</v>
      </c>
    </row>
    <row r="1791">
      <c r="A1791" s="46">
        <f>'2.2 Retornos'!A1796</f>
        <v>44510</v>
      </c>
      <c r="B1791" s="1">
        <f>B1790*(1+'2.2 Retornos'!L1796)</f>
        <v>168.0932001</v>
      </c>
      <c r="C1791" s="1">
        <f>C1790*(1+'2.2 Retornos'!W1796)</f>
        <v>336.6866448</v>
      </c>
      <c r="D1791" s="1">
        <f>D1790*(1+'2.2 Retornos'!AH1796)</f>
        <v>118.336883</v>
      </c>
    </row>
    <row r="1792">
      <c r="A1792" s="46">
        <f>'2.2 Retornos'!A1797</f>
        <v>44511</v>
      </c>
      <c r="B1792" s="1">
        <f>B1791*(1+'2.2 Retornos'!L1797)</f>
        <v>168.4773793</v>
      </c>
      <c r="C1792" s="1">
        <f>C1791*(1+'2.2 Retornos'!W1797)</f>
        <v>349.4008684</v>
      </c>
      <c r="D1792" s="1">
        <f>D1791*(1+'2.2 Retornos'!AH1797)</f>
        <v>118.2010883</v>
      </c>
    </row>
    <row r="1793">
      <c r="A1793" s="46">
        <f>'2.2 Retornos'!A1798</f>
        <v>44512</v>
      </c>
      <c r="B1793" s="1">
        <f>B1792*(1+'2.2 Retornos'!L1798)</f>
        <v>169.1737021</v>
      </c>
      <c r="C1793" s="1">
        <f>C1792*(1+'2.2 Retornos'!W1798)</f>
        <v>351.5350201</v>
      </c>
      <c r="D1793" s="1">
        <f>D1792*(1+'2.2 Retornos'!AH1798)</f>
        <v>116.7464579</v>
      </c>
    </row>
    <row r="1794">
      <c r="A1794" s="46">
        <f>'2.2 Retornos'!A1799</f>
        <v>44515</v>
      </c>
      <c r="B1794" s="1">
        <f>B1793*(1+'2.2 Retornos'!L1799)</f>
        <v>168.3225296</v>
      </c>
      <c r="C1794" s="1">
        <f>C1793*(1+'2.2 Retornos'!W1799)</f>
        <v>346.3307369</v>
      </c>
      <c r="D1794" s="1">
        <f>D1793*(1+'2.2 Retornos'!AH1799)</f>
        <v>117.1732367</v>
      </c>
    </row>
    <row r="1795">
      <c r="A1795" s="46">
        <f>'2.2 Retornos'!A1800</f>
        <v>44516</v>
      </c>
      <c r="B1795" s="1">
        <f>B1794*(1+'2.2 Retornos'!L1800)</f>
        <v>169.1774335</v>
      </c>
      <c r="C1795" s="1">
        <f>C1794*(1+'2.2 Retornos'!W1800)</f>
        <v>344.610853</v>
      </c>
      <c r="D1795" s="1">
        <f>D1794*(1+'2.2 Retornos'!AH1800)</f>
        <v>117.0288159</v>
      </c>
    </row>
    <row r="1796">
      <c r="A1796" s="46">
        <f>'2.2 Retornos'!A1801</f>
        <v>44517</v>
      </c>
      <c r="B1796" s="1">
        <f>B1795*(1+'2.2 Retornos'!L1801)</f>
        <v>168.6974821</v>
      </c>
      <c r="C1796" s="1">
        <f>C1795*(1+'2.2 Retornos'!W1801)</f>
        <v>346.2531883</v>
      </c>
      <c r="D1796" s="1">
        <f>D1795*(1+'2.2 Retornos'!AH1801)</f>
        <v>116.6686427</v>
      </c>
    </row>
    <row r="1797">
      <c r="A1797" s="46">
        <f>'2.2 Retornos'!A1802</f>
        <v>44518</v>
      </c>
      <c r="B1797" s="1">
        <f>B1796*(1+'2.2 Retornos'!L1802)</f>
        <v>167.8717628</v>
      </c>
      <c r="C1797" s="1">
        <f>C1796*(1+'2.2 Retornos'!W1802)</f>
        <v>340.7236625</v>
      </c>
      <c r="D1797" s="1">
        <f>D1796*(1+'2.2 Retornos'!AH1802)</f>
        <v>117.6739964</v>
      </c>
    </row>
    <row r="1798">
      <c r="A1798" s="46">
        <f>'2.2 Retornos'!A1803</f>
        <v>44519</v>
      </c>
      <c r="B1798" s="1">
        <f>B1797*(1+'2.2 Retornos'!L1803)</f>
        <v>166.9874109</v>
      </c>
      <c r="C1798" s="1">
        <f>C1797*(1+'2.2 Retornos'!W1803)</f>
        <v>338.7480743</v>
      </c>
      <c r="D1798" s="1">
        <f>D1797*(1+'2.2 Retornos'!AH1803)</f>
        <v>114.2634264</v>
      </c>
    </row>
    <row r="1799">
      <c r="A1799" s="46">
        <f>'2.2 Retornos'!A1804</f>
        <v>44522</v>
      </c>
      <c r="B1799" s="1">
        <f>B1798*(1+'2.2 Retornos'!L1804)</f>
        <v>167.4669044</v>
      </c>
      <c r="C1799" s="1">
        <f>C1798*(1+'2.2 Retornos'!W1804)</f>
        <v>338.0989484</v>
      </c>
      <c r="D1799" s="1">
        <f>D1798*(1+'2.2 Retornos'!AH1804)</f>
        <v>115.0830411</v>
      </c>
    </row>
    <row r="1800">
      <c r="A1800" s="46">
        <f>'2.2 Retornos'!A1805</f>
        <v>44523</v>
      </c>
      <c r="B1800" s="1">
        <f>B1799*(1+'2.2 Retornos'!L1805)</f>
        <v>168.5895832</v>
      </c>
      <c r="C1800" s="1">
        <f>C1799*(1+'2.2 Retornos'!W1805)</f>
        <v>334.8055419</v>
      </c>
      <c r="D1800" s="1">
        <f>D1799*(1+'2.2 Retornos'!AH1805)</f>
        <v>118.8476732</v>
      </c>
    </row>
    <row r="1801">
      <c r="A1801" s="46">
        <f>'2.2 Retornos'!A1806</f>
        <v>44524</v>
      </c>
      <c r="B1801" s="1">
        <f>B1800*(1+'2.2 Retornos'!L1806)</f>
        <v>168.9038931</v>
      </c>
      <c r="C1801" s="1">
        <f>C1800*(1+'2.2 Retornos'!W1806)</f>
        <v>334.2104995</v>
      </c>
      <c r="D1801" s="1">
        <f>D1800*(1+'2.2 Retornos'!AH1806)</f>
        <v>120.7316371</v>
      </c>
    </row>
    <row r="1802">
      <c r="A1802" s="46">
        <f>'2.2 Retornos'!A1807</f>
        <v>44525</v>
      </c>
      <c r="B1802" s="1">
        <f>B1801*(1+'2.2 Retornos'!L1807)</f>
        <v>169.6325502</v>
      </c>
      <c r="C1802" s="1">
        <f>C1801*(1+'2.2 Retornos'!W1807)</f>
        <v>332.8000331</v>
      </c>
      <c r="D1802" s="1">
        <f>D1801*(1+'2.2 Retornos'!AH1807)</f>
        <v>121.03033</v>
      </c>
    </row>
    <row r="1803">
      <c r="A1803" s="46">
        <f>'2.2 Retornos'!A1808</f>
        <v>44526</v>
      </c>
      <c r="B1803" s="1">
        <f>B1802*(1+'2.2 Retornos'!L1808)</f>
        <v>166.0966754</v>
      </c>
      <c r="C1803" s="1">
        <f>C1802*(1+'2.2 Retornos'!W1808)</f>
        <v>324.6072325</v>
      </c>
      <c r="D1803" s="1">
        <f>D1802*(1+'2.2 Retornos'!AH1808)</f>
        <v>114.8936084</v>
      </c>
    </row>
    <row r="1804">
      <c r="A1804" s="46">
        <f>'2.2 Retornos'!A1809</f>
        <v>44529</v>
      </c>
      <c r="B1804" s="1">
        <f>B1803*(1+'2.2 Retornos'!L1809)</f>
        <v>165.1701131</v>
      </c>
      <c r="C1804" s="1">
        <f>C1803*(1+'2.2 Retornos'!W1809)</f>
        <v>330.6947041</v>
      </c>
      <c r="D1804" s="1">
        <f>D1803*(1+'2.2 Retornos'!AH1809)</f>
        <v>116.4515409</v>
      </c>
    </row>
    <row r="1805">
      <c r="A1805" s="46">
        <f>'2.2 Retornos'!A1810</f>
        <v>44530</v>
      </c>
      <c r="B1805" s="1">
        <f>B1804*(1+'2.2 Retornos'!L1810)</f>
        <v>160.8671158</v>
      </c>
      <c r="C1805" s="1">
        <f>C1804*(1+'2.2 Retornos'!W1810)</f>
        <v>324.7075744</v>
      </c>
      <c r="D1805" s="1">
        <f>D1804*(1+'2.2 Retornos'!AH1810)</f>
        <v>113.3701363</v>
      </c>
    </row>
    <row r="1806">
      <c r="A1806" s="46">
        <f>'2.2 Retornos'!A1811</f>
        <v>44531</v>
      </c>
      <c r="B1806" s="1">
        <f>B1805*(1+'2.2 Retornos'!L1811)</f>
        <v>160.9696836</v>
      </c>
      <c r="C1806" s="1">
        <f>C1805*(1+'2.2 Retornos'!W1811)</f>
        <v>318.796592</v>
      </c>
      <c r="D1806" s="1">
        <f>D1805*(1+'2.2 Retornos'!AH1811)</f>
        <v>110.9910863</v>
      </c>
    </row>
    <row r="1807">
      <c r="A1807" s="46">
        <f>'2.2 Retornos'!A1812</f>
        <v>44532</v>
      </c>
      <c r="B1807" s="1">
        <f>B1806*(1+'2.2 Retornos'!L1812)</f>
        <v>163.9144064</v>
      </c>
      <c r="C1807" s="1">
        <f>C1806*(1+'2.2 Retornos'!W1812)</f>
        <v>322.7429795</v>
      </c>
      <c r="D1807" s="1">
        <f>D1806*(1+'2.2 Retornos'!AH1812)</f>
        <v>112.736303</v>
      </c>
    </row>
    <row r="1808">
      <c r="A1808" s="46">
        <f>'2.2 Retornos'!A1813</f>
        <v>44533</v>
      </c>
      <c r="B1808" s="1">
        <f>B1807*(1+'2.2 Retornos'!L1813)</f>
        <v>163.5769935</v>
      </c>
      <c r="C1808" s="1">
        <f>C1807*(1+'2.2 Retornos'!W1813)</f>
        <v>320.9985171</v>
      </c>
      <c r="D1808" s="1">
        <f>D1807*(1+'2.2 Retornos'!AH1813)</f>
        <v>112.7503169</v>
      </c>
    </row>
    <row r="1809">
      <c r="A1809" s="46">
        <f>'2.2 Retornos'!A1814</f>
        <v>44536</v>
      </c>
      <c r="B1809" s="1">
        <f>B1808*(1+'2.2 Retornos'!L1814)</f>
        <v>164.6743966</v>
      </c>
      <c r="C1809" s="1">
        <f>C1808*(1+'2.2 Retornos'!W1814)</f>
        <v>325.6433824</v>
      </c>
      <c r="D1809" s="1">
        <f>D1808*(1+'2.2 Retornos'!AH1814)</f>
        <v>115.8740639</v>
      </c>
    </row>
    <row r="1810">
      <c r="A1810" s="46">
        <f>'2.2 Retornos'!A1815</f>
        <v>44537</v>
      </c>
      <c r="B1810" s="1">
        <f>B1809*(1+'2.2 Retornos'!L1815)</f>
        <v>166.0375941</v>
      </c>
      <c r="C1810" s="1">
        <f>C1809*(1+'2.2 Retornos'!W1815)</f>
        <v>330.1719423</v>
      </c>
      <c r="D1810" s="1">
        <f>D1809*(1+'2.2 Retornos'!AH1815)</f>
        <v>118.8326717</v>
      </c>
    </row>
    <row r="1811">
      <c r="A1811" s="46">
        <f>'2.2 Retornos'!A1816</f>
        <v>44538</v>
      </c>
      <c r="B1811" s="1">
        <f>B1810*(1+'2.2 Retornos'!L1816)</f>
        <v>165.9266785</v>
      </c>
      <c r="C1811" s="1">
        <f>C1810*(1+'2.2 Retornos'!W1816)</f>
        <v>331.950895</v>
      </c>
      <c r="D1811" s="1">
        <f>D1810*(1+'2.2 Retornos'!AH1816)</f>
        <v>117.9713187</v>
      </c>
    </row>
    <row r="1812">
      <c r="A1812" s="46">
        <f>'2.2 Retornos'!A1817</f>
        <v>44539</v>
      </c>
      <c r="B1812" s="1">
        <f>B1811*(1+'2.2 Retornos'!L1817)</f>
        <v>165.6501861</v>
      </c>
      <c r="C1812" s="1">
        <f>C1811*(1+'2.2 Retornos'!W1817)</f>
        <v>326.3914752</v>
      </c>
      <c r="D1812" s="1">
        <f>D1811*(1+'2.2 Retornos'!AH1817)</f>
        <v>115.6674479</v>
      </c>
    </row>
    <row r="1813">
      <c r="A1813" s="46">
        <f>'2.2 Retornos'!A1818</f>
        <v>44540</v>
      </c>
      <c r="B1813" s="1">
        <f>B1812*(1+'2.2 Retornos'!L1818)</f>
        <v>166.2922368</v>
      </c>
      <c r="C1813" s="1">
        <f>C1812*(1+'2.2 Retornos'!W1818)</f>
        <v>321.7964213</v>
      </c>
      <c r="D1813" s="1">
        <f>D1812*(1+'2.2 Retornos'!AH1818)</f>
        <v>115.9465261</v>
      </c>
    </row>
    <row r="1814">
      <c r="A1814" s="46">
        <f>'2.2 Retornos'!A1819</f>
        <v>44543</v>
      </c>
      <c r="B1814" s="1">
        <f>B1813*(1+'2.2 Retornos'!L1819)</f>
        <v>165.4579247</v>
      </c>
      <c r="C1814" s="1">
        <f>C1813*(1+'2.2 Retornos'!W1819)</f>
        <v>323.9046038</v>
      </c>
      <c r="D1814" s="1">
        <f>D1813*(1+'2.2 Retornos'!AH1819)</f>
        <v>113.172589</v>
      </c>
    </row>
    <row r="1815">
      <c r="A1815" s="46">
        <f>'2.2 Retornos'!A1820</f>
        <v>44544</v>
      </c>
      <c r="B1815" s="1">
        <f>B1814*(1+'2.2 Retornos'!L1820)</f>
        <v>165.4822379</v>
      </c>
      <c r="C1815" s="1">
        <f>C1814*(1+'2.2 Retornos'!W1820)</f>
        <v>320.5467537</v>
      </c>
      <c r="D1815" s="1">
        <f>D1814*(1+'2.2 Retornos'!AH1820)</f>
        <v>111.7600031</v>
      </c>
    </row>
    <row r="1816">
      <c r="A1816" s="46">
        <f>'2.2 Retornos'!A1821</f>
        <v>44545</v>
      </c>
      <c r="B1816" s="1">
        <f>B1815*(1+'2.2 Retornos'!L1821)</f>
        <v>166.8203452</v>
      </c>
      <c r="C1816" s="1">
        <f>C1815*(1+'2.2 Retornos'!W1821)</f>
        <v>315.4001084</v>
      </c>
      <c r="D1816" s="1">
        <f>D1815*(1+'2.2 Retornos'!AH1821)</f>
        <v>111.5194198</v>
      </c>
    </row>
    <row r="1817">
      <c r="A1817" s="46">
        <f>'2.2 Retornos'!A1822</f>
        <v>44546</v>
      </c>
      <c r="B1817" s="1">
        <f>B1816*(1+'2.2 Retornos'!L1822)</f>
        <v>166.8185299</v>
      </c>
      <c r="C1817" s="1">
        <f>C1816*(1+'2.2 Retornos'!W1822)</f>
        <v>323.4133741</v>
      </c>
      <c r="D1817" s="1">
        <f>D1816*(1+'2.2 Retornos'!AH1822)</f>
        <v>111.9185591</v>
      </c>
    </row>
    <row r="1818">
      <c r="A1818" s="46">
        <f>'2.2 Retornos'!A1823</f>
        <v>44547</v>
      </c>
      <c r="B1818" s="1">
        <f>B1817*(1+'2.2 Retornos'!L1823)</f>
        <v>165.6336689</v>
      </c>
      <c r="C1818" s="1">
        <f>C1817*(1+'2.2 Retornos'!W1823)</f>
        <v>326.1974353</v>
      </c>
      <c r="D1818" s="1">
        <f>D1817*(1+'2.2 Retornos'!AH1823)</f>
        <v>110.0022216</v>
      </c>
    </row>
    <row r="1819">
      <c r="A1819" s="46">
        <f>'2.2 Retornos'!A1824</f>
        <v>44550</v>
      </c>
      <c r="B1819" s="1">
        <f>B1818*(1+'2.2 Retornos'!L1824)</f>
        <v>164.2605517</v>
      </c>
      <c r="C1819" s="1">
        <f>C1818*(1+'2.2 Retornos'!W1824)</f>
        <v>314.6082875</v>
      </c>
      <c r="D1819" s="1">
        <f>D1818*(1+'2.2 Retornos'!AH1824)</f>
        <v>110.1786856</v>
      </c>
    </row>
    <row r="1820">
      <c r="A1820" s="46">
        <f>'2.2 Retornos'!A1825</f>
        <v>44551</v>
      </c>
      <c r="B1820" s="1">
        <f>B1819*(1+'2.2 Retornos'!L1825)</f>
        <v>166.3018125</v>
      </c>
      <c r="C1820" s="1">
        <f>C1819*(1+'2.2 Retornos'!W1825)</f>
        <v>321.5471001</v>
      </c>
      <c r="D1820" s="1">
        <f>D1819*(1+'2.2 Retornos'!AH1825)</f>
        <v>113.5821261</v>
      </c>
    </row>
    <row r="1821">
      <c r="A1821" s="46">
        <f>'2.2 Retornos'!A1826</f>
        <v>44552</v>
      </c>
      <c r="B1821" s="1">
        <f>B1820*(1+'2.2 Retornos'!L1826)</f>
        <v>167.6538903</v>
      </c>
      <c r="C1821" s="1">
        <f>C1820*(1+'2.2 Retornos'!W1826)</f>
        <v>324.2154371</v>
      </c>
      <c r="D1821" s="1">
        <f>D1820*(1+'2.2 Retornos'!AH1826)</f>
        <v>114.6104612</v>
      </c>
    </row>
    <row r="1822">
      <c r="A1822" s="46">
        <f>'2.2 Retornos'!A1827</f>
        <v>44553</v>
      </c>
      <c r="B1822" s="1">
        <f>B1821*(1+'2.2 Retornos'!L1827)</f>
        <v>169.2140707</v>
      </c>
      <c r="C1822" s="1">
        <f>C1821*(1+'2.2 Retornos'!W1827)</f>
        <v>326.333113</v>
      </c>
      <c r="D1822" s="1">
        <f>D1821*(1+'2.2 Retornos'!AH1827)</f>
        <v>114.7885144</v>
      </c>
    </row>
    <row r="1823">
      <c r="A1823" s="46">
        <f>'2.2 Retornos'!A1828</f>
        <v>44554</v>
      </c>
      <c r="B1823" s="1">
        <f>B1822*(1+'2.2 Retornos'!L1828)</f>
        <v>169.0233377</v>
      </c>
      <c r="C1823" s="1">
        <f>C1822*(1+'2.2 Retornos'!W1828)</f>
        <v>327.4573588</v>
      </c>
      <c r="D1823" s="1">
        <f>D1822*(1+'2.2 Retornos'!AH1828)</f>
        <v>115.4870695</v>
      </c>
    </row>
    <row r="1824">
      <c r="A1824" s="46">
        <f>'2.2 Retornos'!A1829</f>
        <v>44557</v>
      </c>
      <c r="B1824" s="1">
        <f>B1823*(1+'2.2 Retornos'!L1829)</f>
        <v>169.0233377</v>
      </c>
      <c r="C1824" s="1">
        <f>C1823*(1+'2.2 Retornos'!W1829)</f>
        <v>327.4573588</v>
      </c>
      <c r="D1824" s="1">
        <f>D1823*(1+'2.2 Retornos'!AH1829)</f>
        <v>115.4870695</v>
      </c>
    </row>
    <row r="1825">
      <c r="A1825" s="46">
        <f>'2.2 Retornos'!A1830</f>
        <v>44558</v>
      </c>
      <c r="B1825" s="1">
        <f>B1824*(1+'2.2 Retornos'!L1830)</f>
        <v>169.0233377</v>
      </c>
      <c r="C1825" s="1">
        <f>C1824*(1+'2.2 Retornos'!W1830)</f>
        <v>327.4573588</v>
      </c>
      <c r="D1825" s="1">
        <f>D1824*(1+'2.2 Retornos'!AH1830)</f>
        <v>115.4870695</v>
      </c>
    </row>
    <row r="1826">
      <c r="A1826" s="46">
        <f>'2.2 Retornos'!A1831</f>
        <v>44559</v>
      </c>
      <c r="B1826" s="1">
        <f>B1825*(1+'2.2 Retornos'!L1831)</f>
        <v>170.7874866</v>
      </c>
      <c r="C1826" s="1">
        <f>C1825*(1+'2.2 Retornos'!W1831)</f>
        <v>329.6617898</v>
      </c>
      <c r="D1826" s="1">
        <f>D1825*(1+'2.2 Retornos'!AH1831)</f>
        <v>117.3051554</v>
      </c>
    </row>
    <row r="1827">
      <c r="A1827" s="46">
        <f>'2.2 Retornos'!A1832</f>
        <v>44560</v>
      </c>
      <c r="B1827" s="1">
        <f>B1826*(1+'2.2 Retornos'!L1832)</f>
        <v>170.5809278</v>
      </c>
      <c r="C1827" s="1">
        <f>C1826*(1+'2.2 Retornos'!W1832)</f>
        <v>331.5290537</v>
      </c>
      <c r="D1827" s="1">
        <f>D1826*(1+'2.2 Retornos'!AH1832)</f>
        <v>116.1800457</v>
      </c>
    </row>
    <row r="1828">
      <c r="A1828" s="46">
        <f>'2.2 Retornos'!A1833</f>
        <v>44561</v>
      </c>
      <c r="B1828" s="1">
        <f>B1827*(1+'2.2 Retornos'!L1833)</f>
        <v>169.5236204</v>
      </c>
      <c r="C1828" s="1">
        <f>C1827*(1+'2.2 Retornos'!W1833)</f>
        <v>332.259099</v>
      </c>
      <c r="D1828" s="1">
        <f>D1827*(1+'2.2 Retornos'!AH1833)</f>
        <v>116.6818415</v>
      </c>
    </row>
    <row r="1829">
      <c r="A1829" s="46">
        <f>'2.2 Retornos'!A1834</f>
        <v>44564</v>
      </c>
      <c r="B1829" s="1">
        <f>B1828*(1+'2.2 Retornos'!L1834)</f>
        <v>169.5236204</v>
      </c>
      <c r="C1829" s="1">
        <f>C1828*(1+'2.2 Retornos'!W1834)</f>
        <v>332.259099</v>
      </c>
      <c r="D1829" s="1">
        <f>D1828*(1+'2.2 Retornos'!AH1834)</f>
        <v>116.6818415</v>
      </c>
    </row>
    <row r="1830">
      <c r="A1830" s="46">
        <f>'2.2 Retornos'!A1835</f>
        <v>44565</v>
      </c>
      <c r="B1830" s="1">
        <f>B1829*(1+'2.2 Retornos'!L1835)</f>
        <v>173.2221693</v>
      </c>
      <c r="C1830" s="1">
        <f>C1829*(1+'2.2 Retornos'!W1835)</f>
        <v>331.3563334</v>
      </c>
      <c r="D1830" s="1">
        <f>D1829*(1+'2.2 Retornos'!AH1835)</f>
        <v>120.1333143</v>
      </c>
    </row>
    <row r="1831">
      <c r="A1831" s="46">
        <f>'2.2 Retornos'!A1836</f>
        <v>44566</v>
      </c>
      <c r="B1831" s="1">
        <f>B1830*(1+'2.2 Retornos'!L1836)</f>
        <v>172.6034852</v>
      </c>
      <c r="C1831" s="1">
        <f>C1830*(1+'2.2 Retornos'!W1836)</f>
        <v>331.1188741</v>
      </c>
      <c r="D1831" s="1">
        <f>D1830*(1+'2.2 Retornos'!AH1836)</f>
        <v>121.0840376</v>
      </c>
    </row>
    <row r="1832">
      <c r="A1832" s="46">
        <f>'2.2 Retornos'!A1837</f>
        <v>44567</v>
      </c>
      <c r="B1832" s="1">
        <f>B1831*(1+'2.2 Retornos'!L1837)</f>
        <v>174.2845245</v>
      </c>
      <c r="C1832" s="1">
        <f>C1831*(1+'2.2 Retornos'!W1837)</f>
        <v>322.3370681</v>
      </c>
      <c r="D1832" s="1">
        <f>D1831*(1+'2.2 Retornos'!AH1837)</f>
        <v>124.8052594</v>
      </c>
    </row>
    <row r="1833">
      <c r="A1833" s="46">
        <f>'2.2 Retornos'!A1838</f>
        <v>44568</v>
      </c>
      <c r="B1833" s="1">
        <f>B1832*(1+'2.2 Retornos'!L1838)</f>
        <v>175.0903684</v>
      </c>
      <c r="C1833" s="1">
        <f>C1832*(1+'2.2 Retornos'!W1838)</f>
        <v>325.767693</v>
      </c>
      <c r="D1833" s="1">
        <f>D1832*(1+'2.2 Retornos'!AH1838)</f>
        <v>126.327541</v>
      </c>
    </row>
    <row r="1834">
      <c r="A1834" s="46">
        <f>'2.2 Retornos'!A1839</f>
        <v>44571</v>
      </c>
      <c r="B1834" s="1">
        <f>B1833*(1+'2.2 Retornos'!L1839)</f>
        <v>174.70286</v>
      </c>
      <c r="C1834" s="1">
        <f>C1833*(1+'2.2 Retornos'!W1839)</f>
        <v>330.8314956</v>
      </c>
      <c r="D1834" s="1">
        <f>D1833*(1+'2.2 Retornos'!AH1839)</f>
        <v>126.5688381</v>
      </c>
    </row>
    <row r="1835">
      <c r="A1835" s="46">
        <f>'2.2 Retornos'!A1840</f>
        <v>44572</v>
      </c>
      <c r="B1835" s="1">
        <f>B1834*(1+'2.2 Retornos'!L1840)</f>
        <v>176.8239686</v>
      </c>
      <c r="C1835" s="1">
        <f>C1834*(1+'2.2 Retornos'!W1840)</f>
        <v>337.1033271</v>
      </c>
      <c r="D1835" s="1">
        <f>D1834*(1+'2.2 Retornos'!AH1840)</f>
        <v>130.0382112</v>
      </c>
    </row>
    <row r="1836">
      <c r="A1836" s="46">
        <f>'2.2 Retornos'!A1841</f>
        <v>44573</v>
      </c>
      <c r="B1836" s="1">
        <f>B1835*(1+'2.2 Retornos'!L1841)</f>
        <v>177.5091394</v>
      </c>
      <c r="C1836" s="1">
        <f>C1835*(1+'2.2 Retornos'!W1841)</f>
        <v>352.6735125</v>
      </c>
      <c r="D1836" s="1">
        <f>D1835*(1+'2.2 Retornos'!AH1841)</f>
        <v>131.8749577</v>
      </c>
    </row>
    <row r="1837">
      <c r="A1837" s="46">
        <f>'2.2 Retornos'!A1842</f>
        <v>44574</v>
      </c>
      <c r="B1837" s="1">
        <f>B1836*(1+'2.2 Retornos'!L1842)</f>
        <v>178.4059232</v>
      </c>
      <c r="C1837" s="1">
        <f>C1836*(1+'2.2 Retornos'!W1842)</f>
        <v>347.5794806</v>
      </c>
      <c r="D1837" s="1">
        <f>D1836*(1+'2.2 Retornos'!AH1842)</f>
        <v>131.9522708</v>
      </c>
    </row>
    <row r="1838">
      <c r="A1838" s="46">
        <f>'2.2 Retornos'!A1843</f>
        <v>44575</v>
      </c>
      <c r="B1838" s="1">
        <f>B1837*(1+'2.2 Retornos'!L1843)</f>
        <v>179.0605303</v>
      </c>
      <c r="C1838" s="1">
        <f>C1837*(1+'2.2 Retornos'!W1843)</f>
        <v>344.2537827</v>
      </c>
      <c r="D1838" s="1">
        <f>D1837*(1+'2.2 Retornos'!AH1843)</f>
        <v>135.3377136</v>
      </c>
    </row>
    <row r="1839">
      <c r="A1839" s="46">
        <f>'2.2 Retornos'!A1844</f>
        <v>44578</v>
      </c>
      <c r="B1839" s="1">
        <f>B1838*(1+'2.2 Retornos'!L1844)</f>
        <v>181.0182807</v>
      </c>
      <c r="C1839" s="1">
        <f>C1838*(1+'2.2 Retornos'!W1844)</f>
        <v>348.2793698</v>
      </c>
      <c r="D1839" s="1">
        <f>D1838*(1+'2.2 Retornos'!AH1844)</f>
        <v>137.6140629</v>
      </c>
    </row>
    <row r="1840">
      <c r="A1840" s="46">
        <f>'2.2 Retornos'!A1845</f>
        <v>44579</v>
      </c>
      <c r="B1840" s="1">
        <f>B1839*(1+'2.2 Retornos'!L1845)</f>
        <v>179.3373997</v>
      </c>
      <c r="C1840" s="1">
        <f>C1839*(1+'2.2 Retornos'!W1845)</f>
        <v>341.696239</v>
      </c>
      <c r="D1840" s="1">
        <f>D1839*(1+'2.2 Retornos'!AH1845)</f>
        <v>136.9310365</v>
      </c>
    </row>
    <row r="1841">
      <c r="A1841" s="46">
        <f>'2.2 Retornos'!A1846</f>
        <v>44580</v>
      </c>
      <c r="B1841" s="1">
        <f>B1840*(1+'2.2 Retornos'!L1846)</f>
        <v>176.7143418</v>
      </c>
      <c r="C1841" s="1">
        <f>C1840*(1+'2.2 Retornos'!W1846)</f>
        <v>357.823699</v>
      </c>
      <c r="D1841" s="1">
        <f>D1840*(1+'2.2 Retornos'!AH1846)</f>
        <v>136.672444</v>
      </c>
    </row>
    <row r="1842">
      <c r="A1842" s="46">
        <f>'2.2 Retornos'!A1847</f>
        <v>44581</v>
      </c>
      <c r="B1842" s="1">
        <f>B1841*(1+'2.2 Retornos'!L1847)</f>
        <v>176.0678072</v>
      </c>
      <c r="C1842" s="1">
        <f>C1841*(1+'2.2 Retornos'!W1847)</f>
        <v>354.3927474</v>
      </c>
      <c r="D1842" s="1">
        <f>D1841*(1+'2.2 Retornos'!AH1847)</f>
        <v>135.7099847</v>
      </c>
    </row>
    <row r="1843">
      <c r="A1843" s="46">
        <f>'2.2 Retornos'!A1848</f>
        <v>44582</v>
      </c>
      <c r="B1843" s="1">
        <f>B1842*(1+'2.2 Retornos'!L1848)</f>
        <v>173.8641496</v>
      </c>
      <c r="C1843" s="1">
        <f>C1842*(1+'2.2 Retornos'!W1848)</f>
        <v>343.8825679</v>
      </c>
      <c r="D1843" s="1">
        <f>D1842*(1+'2.2 Retornos'!AH1848)</f>
        <v>131.5177282</v>
      </c>
    </row>
    <row r="1844">
      <c r="A1844" s="46">
        <f>'2.2 Retornos'!A1849</f>
        <v>44585</v>
      </c>
      <c r="B1844" s="1">
        <f>B1843*(1+'2.2 Retornos'!L1849)</f>
        <v>172.3330744</v>
      </c>
      <c r="C1844" s="1">
        <f>C1843*(1+'2.2 Retornos'!W1849)</f>
        <v>340.1952802</v>
      </c>
      <c r="D1844" s="1">
        <f>D1843*(1+'2.2 Retornos'!AH1849)</f>
        <v>129.0617869</v>
      </c>
    </row>
    <row r="1845">
      <c r="A1845" s="46">
        <f>'2.2 Retornos'!A1850</f>
        <v>44586</v>
      </c>
      <c r="B1845" s="1">
        <f>B1844*(1+'2.2 Retornos'!L1850)</f>
        <v>173.3570481</v>
      </c>
      <c r="C1845" s="1">
        <f>C1844*(1+'2.2 Retornos'!W1850)</f>
        <v>341.497527</v>
      </c>
      <c r="D1845" s="1">
        <f>D1844*(1+'2.2 Retornos'!AH1850)</f>
        <v>133.0620047</v>
      </c>
    </row>
    <row r="1846">
      <c r="A1846" s="46">
        <f>'2.2 Retornos'!A1851</f>
        <v>44587</v>
      </c>
      <c r="B1846" s="1">
        <f>B1845*(1+'2.2 Retornos'!L1851)</f>
        <v>174.5517555</v>
      </c>
      <c r="C1846" s="1">
        <f>C1845*(1+'2.2 Retornos'!W1851)</f>
        <v>335.7929401</v>
      </c>
      <c r="D1846" s="1">
        <f>D1845*(1+'2.2 Retornos'!AH1851)</f>
        <v>133.7829692</v>
      </c>
    </row>
    <row r="1847">
      <c r="A1847" s="46">
        <f>'2.2 Retornos'!A1852</f>
        <v>44588</v>
      </c>
      <c r="B1847" s="1">
        <f>B1846*(1+'2.2 Retornos'!L1852)</f>
        <v>174.5898264</v>
      </c>
      <c r="C1847" s="1">
        <f>C1846*(1+'2.2 Retornos'!W1852)</f>
        <v>331.8241825</v>
      </c>
      <c r="D1847" s="1">
        <f>D1846*(1+'2.2 Retornos'!AH1852)</f>
        <v>135.7883536</v>
      </c>
    </row>
    <row r="1848">
      <c r="A1848" s="46">
        <f>'2.2 Retornos'!A1853</f>
        <v>44589</v>
      </c>
      <c r="B1848" s="1">
        <f>B1847*(1+'2.2 Retornos'!L1853)</f>
        <v>175.1886084</v>
      </c>
      <c r="C1848" s="1">
        <f>C1847*(1+'2.2 Retornos'!W1853)</f>
        <v>328.8801496</v>
      </c>
      <c r="D1848" s="1">
        <f>D1847*(1+'2.2 Retornos'!AH1853)</f>
        <v>136.5230428</v>
      </c>
    </row>
    <row r="1849">
      <c r="A1849" s="46">
        <f>'2.2 Retornos'!A1854</f>
        <v>44592</v>
      </c>
      <c r="B1849" s="1">
        <f>B1848*(1+'2.2 Retornos'!L1854)</f>
        <v>177.2784411</v>
      </c>
      <c r="C1849" s="1">
        <f>C1848*(1+'2.2 Retornos'!W1854)</f>
        <v>335.6510314</v>
      </c>
      <c r="D1849" s="1">
        <f>D1848*(1+'2.2 Retornos'!AH1854)</f>
        <v>137.2684719</v>
      </c>
    </row>
    <row r="1850">
      <c r="A1850" s="46">
        <f>'2.2 Retornos'!A1855</f>
        <v>44593</v>
      </c>
      <c r="B1850" s="1">
        <f>B1849*(1+'2.2 Retornos'!L1855)</f>
        <v>179.1506507</v>
      </c>
      <c r="C1850" s="1">
        <f>C1849*(1+'2.2 Retornos'!W1855)</f>
        <v>342.0520021</v>
      </c>
      <c r="D1850" s="1">
        <f>D1849*(1+'2.2 Retornos'!AH1855)</f>
        <v>140.8098334</v>
      </c>
    </row>
    <row r="1851">
      <c r="A1851" s="46">
        <f>'2.2 Retornos'!A1856</f>
        <v>44594</v>
      </c>
      <c r="B1851" s="1">
        <f>B1850*(1+'2.2 Retornos'!L1856)</f>
        <v>180.5712064</v>
      </c>
      <c r="C1851" s="1">
        <f>C1850*(1+'2.2 Retornos'!W1856)</f>
        <v>343.3727495</v>
      </c>
      <c r="D1851" s="1">
        <f>D1850*(1+'2.2 Retornos'!AH1856)</f>
        <v>142.0127128</v>
      </c>
    </row>
    <row r="1852">
      <c r="A1852" s="46">
        <f>'2.2 Retornos'!A1857</f>
        <v>44595</v>
      </c>
      <c r="B1852" s="1">
        <f>B1851*(1+'2.2 Retornos'!L1857)</f>
        <v>179.5452274</v>
      </c>
      <c r="C1852" s="1">
        <f>C1851*(1+'2.2 Retornos'!W1857)</f>
        <v>338.85718</v>
      </c>
      <c r="D1852" s="1">
        <f>D1851*(1+'2.2 Retornos'!AH1857)</f>
        <v>141.1396864</v>
      </c>
    </row>
    <row r="1853">
      <c r="A1853" s="46">
        <f>'2.2 Retornos'!A1858</f>
        <v>44596</v>
      </c>
      <c r="B1853" s="1">
        <f>B1852*(1+'2.2 Retornos'!L1858)</f>
        <v>180.4995054</v>
      </c>
      <c r="C1853" s="1">
        <f>C1852*(1+'2.2 Retornos'!W1858)</f>
        <v>344.6916839</v>
      </c>
      <c r="D1853" s="1">
        <f>D1852*(1+'2.2 Retornos'!AH1858)</f>
        <v>142.0145409</v>
      </c>
    </row>
    <row r="1854">
      <c r="A1854" s="46">
        <f>'2.2 Retornos'!A1859</f>
        <v>44599</v>
      </c>
      <c r="B1854" s="1">
        <f>B1853*(1+'2.2 Retornos'!L1859)</f>
        <v>181.0196929</v>
      </c>
      <c r="C1854" s="1">
        <f>C1853*(1+'2.2 Retornos'!W1859)</f>
        <v>348.8791768</v>
      </c>
      <c r="D1854" s="1">
        <f>D1853*(1+'2.2 Retornos'!AH1859)</f>
        <v>141.139377</v>
      </c>
    </row>
    <row r="1855">
      <c r="A1855" s="46">
        <f>'2.2 Retornos'!A1860</f>
        <v>44600</v>
      </c>
      <c r="B1855" s="1">
        <f>B1854*(1+'2.2 Retornos'!L1860)</f>
        <v>183.0345963</v>
      </c>
      <c r="C1855" s="1">
        <f>C1854*(1+'2.2 Retornos'!W1860)</f>
        <v>356.6924784</v>
      </c>
      <c r="D1855" s="1">
        <f>D1854*(1+'2.2 Retornos'!AH1860)</f>
        <v>136.0842317</v>
      </c>
    </row>
    <row r="1856">
      <c r="A1856" s="46">
        <f>'2.2 Retornos'!A1861</f>
        <v>44601</v>
      </c>
      <c r="B1856" s="1">
        <f>B1855*(1+'2.2 Retornos'!L1861)</f>
        <v>182.8611505</v>
      </c>
      <c r="C1856" s="1">
        <f>C1855*(1+'2.2 Retornos'!W1861)</f>
        <v>366.0149739</v>
      </c>
      <c r="D1856" s="1">
        <f>D1855*(1+'2.2 Retornos'!AH1861)</f>
        <v>138.6992333</v>
      </c>
    </row>
    <row r="1857">
      <c r="A1857" s="46">
        <f>'2.2 Retornos'!A1862</f>
        <v>44602</v>
      </c>
      <c r="B1857" s="1">
        <f>B1856*(1+'2.2 Retornos'!L1862)</f>
        <v>183.9434666</v>
      </c>
      <c r="C1857" s="1">
        <f>C1856*(1+'2.2 Retornos'!W1862)</f>
        <v>363.3694324</v>
      </c>
      <c r="D1857" s="1">
        <f>D1856*(1+'2.2 Retornos'!AH1862)</f>
        <v>139.7934292</v>
      </c>
    </row>
    <row r="1858">
      <c r="A1858" s="46">
        <f>'2.2 Retornos'!A1863</f>
        <v>44603</v>
      </c>
      <c r="B1858" s="1">
        <f>B1857*(1+'2.2 Retornos'!L1863)</f>
        <v>182.7925039</v>
      </c>
      <c r="C1858" s="1">
        <f>C1857*(1+'2.2 Retornos'!W1863)</f>
        <v>372.0185703</v>
      </c>
      <c r="D1858" s="1">
        <f>D1857*(1+'2.2 Retornos'!AH1863)</f>
        <v>144.0538097</v>
      </c>
    </row>
    <row r="1859">
      <c r="A1859" s="46">
        <f>'2.2 Retornos'!A1864</f>
        <v>44606</v>
      </c>
      <c r="B1859" s="1">
        <f>B1858*(1+'2.2 Retornos'!L1864)</f>
        <v>180.4966974</v>
      </c>
      <c r="C1859" s="1">
        <f>C1858*(1+'2.2 Retornos'!W1864)</f>
        <v>373.1828771</v>
      </c>
      <c r="D1859" s="1">
        <f>D1858*(1+'2.2 Retornos'!AH1864)</f>
        <v>142.1612901</v>
      </c>
    </row>
    <row r="1860">
      <c r="A1860" s="46">
        <f>'2.2 Retornos'!A1865</f>
        <v>44607</v>
      </c>
      <c r="B1860" s="1">
        <f>B1859*(1+'2.2 Retornos'!L1865)</f>
        <v>181.7364533</v>
      </c>
      <c r="C1860" s="1">
        <f>C1859*(1+'2.2 Retornos'!W1865)</f>
        <v>371.4366081</v>
      </c>
      <c r="D1860" s="1">
        <f>D1859*(1+'2.2 Retornos'!AH1865)</f>
        <v>142.183452</v>
      </c>
    </row>
    <row r="1861">
      <c r="A1861" s="46">
        <f>'2.2 Retornos'!A1866</f>
        <v>44608</v>
      </c>
      <c r="B1861" s="1">
        <f>B1860*(1+'2.2 Retornos'!L1866)</f>
        <v>181.5528087</v>
      </c>
      <c r="C1861" s="1">
        <f>C1860*(1+'2.2 Retornos'!W1866)</f>
        <v>377.9461755</v>
      </c>
      <c r="D1861" s="1">
        <f>D1860*(1+'2.2 Retornos'!AH1866)</f>
        <v>143.2508486</v>
      </c>
    </row>
    <row r="1862">
      <c r="A1862" s="46">
        <f>'2.2 Retornos'!A1867</f>
        <v>44609</v>
      </c>
      <c r="B1862" s="1">
        <f>B1861*(1+'2.2 Retornos'!L1867)</f>
        <v>178.273097</v>
      </c>
      <c r="C1862" s="1">
        <f>C1861*(1+'2.2 Retornos'!W1867)</f>
        <v>384.7919411</v>
      </c>
      <c r="D1862" s="1">
        <f>D1861*(1+'2.2 Retornos'!AH1867)</f>
        <v>143.6409355</v>
      </c>
    </row>
    <row r="1863">
      <c r="A1863" s="46">
        <f>'2.2 Retornos'!A1868</f>
        <v>44610</v>
      </c>
      <c r="B1863" s="1">
        <f>B1862*(1+'2.2 Retornos'!L1868)</f>
        <v>177.9158109</v>
      </c>
      <c r="C1863" s="1">
        <f>C1862*(1+'2.2 Retornos'!W1868)</f>
        <v>378.0713613</v>
      </c>
      <c r="D1863" s="1">
        <f>D1862*(1+'2.2 Retornos'!AH1868)</f>
        <v>140.4276061</v>
      </c>
    </row>
    <row r="1864">
      <c r="A1864" s="46">
        <f>'2.2 Retornos'!A1869</f>
        <v>44613</v>
      </c>
      <c r="B1864" s="1">
        <f>B1863*(1+'2.2 Retornos'!L1869)</f>
        <v>177.9158109</v>
      </c>
      <c r="C1864" s="1">
        <f>C1863*(1+'2.2 Retornos'!W1869)</f>
        <v>378.0713613</v>
      </c>
      <c r="D1864" s="1">
        <f>D1863*(1+'2.2 Retornos'!AH1869)</f>
        <v>140.4276061</v>
      </c>
    </row>
    <row r="1865">
      <c r="A1865" s="46">
        <f>'2.2 Retornos'!A1870</f>
        <v>44614</v>
      </c>
      <c r="B1865" s="1">
        <f>B1864*(1+'2.2 Retornos'!L1870)</f>
        <v>177.7514533</v>
      </c>
      <c r="C1865" s="1">
        <f>C1864*(1+'2.2 Retornos'!W1870)</f>
        <v>371.8702032</v>
      </c>
      <c r="D1865" s="1">
        <f>D1864*(1+'2.2 Retornos'!AH1870)</f>
        <v>140.6232653</v>
      </c>
    </row>
    <row r="1866">
      <c r="A1866" s="46">
        <f>'2.2 Retornos'!A1871</f>
        <v>44615</v>
      </c>
      <c r="B1866" s="1">
        <f>B1865*(1+'2.2 Retornos'!L1871)</f>
        <v>175.6511964</v>
      </c>
      <c r="C1866" s="1">
        <f>C1865*(1+'2.2 Retornos'!W1871)</f>
        <v>373.5687578</v>
      </c>
      <c r="D1866" s="1">
        <f>D1865*(1+'2.2 Retornos'!AH1871)</f>
        <v>140.9237653</v>
      </c>
    </row>
    <row r="1867">
      <c r="A1867" s="46">
        <f>'2.2 Retornos'!A1872</f>
        <v>44616</v>
      </c>
      <c r="B1867" s="1">
        <f>B1866*(1+'2.2 Retornos'!L1872)</f>
        <v>172.7285622</v>
      </c>
      <c r="C1867" s="1">
        <f>C1866*(1+'2.2 Retornos'!W1872)</f>
        <v>369.135997</v>
      </c>
      <c r="D1867" s="1">
        <f>D1866*(1+'2.2 Retornos'!AH1872)</f>
        <v>141.5461968</v>
      </c>
    </row>
    <row r="1868">
      <c r="A1868" s="46">
        <f>'2.2 Retornos'!A1873</f>
        <v>44617</v>
      </c>
      <c r="B1868" s="1">
        <f>B1867*(1+'2.2 Retornos'!L1873)</f>
        <v>177.1076815</v>
      </c>
      <c r="C1868" s="1">
        <f>C1867*(1+'2.2 Retornos'!W1873)</f>
        <v>378.0223235</v>
      </c>
      <c r="D1868" s="1">
        <f>D1867*(1+'2.2 Retornos'!AH1873)</f>
        <v>144.458829</v>
      </c>
    </row>
    <row r="1869">
      <c r="A1869" s="46">
        <f>'2.2 Retornos'!A1874</f>
        <v>44620</v>
      </c>
      <c r="B1869" s="1">
        <f>B1868*(1+'2.2 Retornos'!L1874)</f>
        <v>175.4132773</v>
      </c>
      <c r="C1869" s="1">
        <f>C1868*(1+'2.2 Retornos'!W1874)</f>
        <v>374.8080453</v>
      </c>
      <c r="D1869" s="1">
        <f>D1868*(1+'2.2 Retornos'!AH1874)</f>
        <v>147.7353341</v>
      </c>
    </row>
    <row r="1870">
      <c r="A1870" s="46">
        <f>'2.2 Retornos'!A1875</f>
        <v>44621</v>
      </c>
      <c r="B1870" s="1">
        <f>B1869*(1+'2.2 Retornos'!L1875)</f>
        <v>171.6886851</v>
      </c>
      <c r="C1870" s="1">
        <f>C1869*(1+'2.2 Retornos'!W1875)</f>
        <v>383.5274962</v>
      </c>
      <c r="D1870" s="1">
        <f>D1869*(1+'2.2 Retornos'!AH1875)</f>
        <v>149.1060038</v>
      </c>
    </row>
    <row r="1871">
      <c r="A1871" s="46">
        <f>'2.2 Retornos'!A1876</f>
        <v>44622</v>
      </c>
      <c r="B1871" s="1">
        <f>B1870*(1+'2.2 Retornos'!L1876)</f>
        <v>174.5046565</v>
      </c>
      <c r="C1871" s="1">
        <f>C1870*(1+'2.2 Retornos'!W1876)</f>
        <v>386.8728843</v>
      </c>
      <c r="D1871" s="1">
        <f>D1870*(1+'2.2 Retornos'!AH1876)</f>
        <v>151.1591868</v>
      </c>
    </row>
    <row r="1872">
      <c r="A1872" s="46">
        <f>'2.2 Retornos'!A1877</f>
        <v>44623</v>
      </c>
      <c r="B1872" s="1">
        <f>B1871*(1+'2.2 Retornos'!L1877)</f>
        <v>173.9590749</v>
      </c>
      <c r="C1872" s="1">
        <f>C1871*(1+'2.2 Retornos'!W1877)</f>
        <v>394.0113171</v>
      </c>
      <c r="D1872" s="1">
        <f>D1871*(1+'2.2 Retornos'!AH1877)</f>
        <v>149.2005849</v>
      </c>
    </row>
    <row r="1873">
      <c r="A1873" s="46">
        <f>'2.2 Retornos'!A1878</f>
        <v>44624</v>
      </c>
      <c r="B1873" s="1">
        <f>B1872*(1+'2.2 Retornos'!L1878)</f>
        <v>173.0470024</v>
      </c>
      <c r="C1873" s="1">
        <f>C1872*(1+'2.2 Retornos'!W1878)</f>
        <v>406.1675597</v>
      </c>
      <c r="D1873" s="1">
        <f>D1872*(1+'2.2 Retornos'!AH1878)</f>
        <v>154.0232387</v>
      </c>
    </row>
    <row r="1874">
      <c r="A1874" s="46">
        <f>'2.2 Retornos'!A1879</f>
        <v>44627</v>
      </c>
      <c r="B1874" s="1">
        <f>B1873*(1+'2.2 Retornos'!L1879)</f>
        <v>170.1278603</v>
      </c>
      <c r="C1874" s="1">
        <f>C1873*(1+'2.2 Retornos'!W1879)</f>
        <v>404.2262731</v>
      </c>
      <c r="D1874" s="1">
        <f>D1873*(1+'2.2 Retornos'!AH1879)</f>
        <v>157.0916888</v>
      </c>
    </row>
    <row r="1875">
      <c r="A1875" s="46">
        <f>'2.2 Retornos'!A1880</f>
        <v>44628</v>
      </c>
      <c r="B1875" s="1">
        <f>B1874*(1+'2.2 Retornos'!L1880)</f>
        <v>169.6050267</v>
      </c>
      <c r="C1875" s="1">
        <f>C1874*(1+'2.2 Retornos'!W1880)</f>
        <v>414.5714302</v>
      </c>
      <c r="D1875" s="1">
        <f>D1874*(1+'2.2 Retornos'!AH1880)</f>
        <v>157.6132607</v>
      </c>
    </row>
    <row r="1876">
      <c r="A1876" s="46">
        <f>'2.2 Retornos'!A1881</f>
        <v>44629</v>
      </c>
      <c r="B1876" s="1">
        <f>B1875*(1+'2.2 Retornos'!L1881)</f>
        <v>173.1321403</v>
      </c>
      <c r="C1876" s="1">
        <f>C1875*(1+'2.2 Retornos'!W1881)</f>
        <v>411.7321349</v>
      </c>
      <c r="D1876" s="1">
        <f>D1875*(1+'2.2 Retornos'!AH1881)</f>
        <v>152.8429851</v>
      </c>
    </row>
    <row r="1877">
      <c r="A1877" s="46">
        <f>'2.2 Retornos'!A1882</f>
        <v>44630</v>
      </c>
      <c r="B1877" s="1">
        <f>B1876*(1+'2.2 Retornos'!L1882)</f>
        <v>172.7078123</v>
      </c>
      <c r="C1877" s="1">
        <f>C1876*(1+'2.2 Retornos'!W1882)</f>
        <v>413.5079339</v>
      </c>
      <c r="D1877" s="1">
        <f>D1876*(1+'2.2 Retornos'!AH1882)</f>
        <v>155.7293223</v>
      </c>
    </row>
    <row r="1878">
      <c r="A1878" s="46">
        <f>'2.2 Retornos'!A1883</f>
        <v>44631</v>
      </c>
      <c r="B1878" s="1">
        <f>B1877*(1+'2.2 Retornos'!L1883)</f>
        <v>172.6458351</v>
      </c>
      <c r="C1878" s="1">
        <f>C1877*(1+'2.2 Retornos'!W1883)</f>
        <v>407.96119</v>
      </c>
      <c r="D1878" s="1">
        <f>D1877*(1+'2.2 Retornos'!AH1883)</f>
        <v>155.8882192</v>
      </c>
    </row>
    <row r="1879">
      <c r="A1879" s="46">
        <f>'2.2 Retornos'!A1884</f>
        <v>44634</v>
      </c>
      <c r="B1879" s="1">
        <f>B1878*(1+'2.2 Retornos'!L1884)</f>
        <v>173.3665502</v>
      </c>
      <c r="C1879" s="1">
        <f>C1878*(1+'2.2 Retornos'!W1884)</f>
        <v>391.2524728</v>
      </c>
      <c r="D1879" s="1">
        <f>D1878*(1+'2.2 Retornos'!AH1884)</f>
        <v>149.9154527</v>
      </c>
    </row>
    <row r="1880">
      <c r="A1880" s="46">
        <f>'2.2 Retornos'!A1885</f>
        <v>44635</v>
      </c>
      <c r="B1880" s="1">
        <f>B1879*(1+'2.2 Retornos'!L1885)</f>
        <v>172.7939475</v>
      </c>
      <c r="C1880" s="1">
        <f>C1879*(1+'2.2 Retornos'!W1885)</f>
        <v>389.8860619</v>
      </c>
      <c r="D1880" s="1">
        <f>D1879*(1+'2.2 Retornos'!AH1885)</f>
        <v>147.9273185</v>
      </c>
    </row>
    <row r="1881">
      <c r="A1881" s="46">
        <f>'2.2 Retornos'!A1886</f>
        <v>44636</v>
      </c>
      <c r="B1881" s="1">
        <f>B1880*(1+'2.2 Retornos'!L1886)</f>
        <v>175.8548329</v>
      </c>
      <c r="C1881" s="1">
        <f>C1880*(1+'2.2 Retornos'!W1886)</f>
        <v>393.0687729</v>
      </c>
      <c r="D1881" s="1">
        <f>D1880*(1+'2.2 Retornos'!AH1886)</f>
        <v>148.1041497</v>
      </c>
    </row>
    <row r="1882">
      <c r="A1882" s="46">
        <f>'2.2 Retornos'!A1887</f>
        <v>44637</v>
      </c>
      <c r="B1882" s="1">
        <f>B1881*(1+'2.2 Retornos'!L1887)</f>
        <v>176.9826225</v>
      </c>
      <c r="C1882" s="1">
        <f>C1881*(1+'2.2 Retornos'!W1887)</f>
        <v>404.8674093</v>
      </c>
      <c r="D1882" s="1">
        <f>D1881*(1+'2.2 Retornos'!AH1887)</f>
        <v>152.945453</v>
      </c>
    </row>
    <row r="1883">
      <c r="A1883" s="46">
        <f>'2.2 Retornos'!A1888</f>
        <v>44638</v>
      </c>
      <c r="B1883" s="1">
        <f>B1882*(1+'2.2 Retornos'!L1888)</f>
        <v>177.2379244</v>
      </c>
      <c r="C1883" s="1">
        <f>C1882*(1+'2.2 Retornos'!W1888)</f>
        <v>402.5844248</v>
      </c>
      <c r="D1883" s="1">
        <f>D1882*(1+'2.2 Retornos'!AH1888)</f>
        <v>151.959223</v>
      </c>
    </row>
    <row r="1884">
      <c r="A1884" s="46">
        <f>'2.2 Retornos'!A1889</f>
        <v>44641</v>
      </c>
      <c r="B1884" s="1">
        <f>B1883*(1+'2.2 Retornos'!L1889)</f>
        <v>178.0491695</v>
      </c>
      <c r="C1884" s="1">
        <f>C1883*(1+'2.2 Retornos'!W1889)</f>
        <v>412.6785905</v>
      </c>
      <c r="D1884" s="1">
        <f>D1883*(1+'2.2 Retornos'!AH1889)</f>
        <v>157.690661</v>
      </c>
    </row>
    <row r="1885">
      <c r="A1885" s="46">
        <f>'2.2 Retornos'!A1890</f>
        <v>44642</v>
      </c>
      <c r="B1885" s="1">
        <f>B1884*(1+'2.2 Retornos'!L1890)</f>
        <v>179.1648055</v>
      </c>
      <c r="C1885" s="1">
        <f>C1884*(1+'2.2 Retornos'!W1890)</f>
        <v>405.7582308</v>
      </c>
      <c r="D1885" s="1">
        <f>D1884*(1+'2.2 Retornos'!AH1890)</f>
        <v>156.421862</v>
      </c>
    </row>
    <row r="1886">
      <c r="A1886" s="46">
        <f>'2.2 Retornos'!A1891</f>
        <v>44643</v>
      </c>
      <c r="B1886" s="1">
        <f>B1885*(1+'2.2 Retornos'!L1891)</f>
        <v>175.5184292</v>
      </c>
      <c r="C1886" s="1">
        <f>C1885*(1+'2.2 Retornos'!W1891)</f>
        <v>411.8868381</v>
      </c>
      <c r="D1886" s="1">
        <f>D1885*(1+'2.2 Retornos'!AH1891)</f>
        <v>159.7390225</v>
      </c>
    </row>
    <row r="1887">
      <c r="A1887" s="46">
        <f>'2.2 Retornos'!A1892</f>
        <v>44644</v>
      </c>
      <c r="B1887" s="1">
        <f>B1886*(1+'2.2 Retornos'!L1892)</f>
        <v>175.7210007</v>
      </c>
      <c r="C1887" s="1">
        <f>C1886*(1+'2.2 Retornos'!W1892)</f>
        <v>414.0433551</v>
      </c>
      <c r="D1887" s="1">
        <f>D1886*(1+'2.2 Retornos'!AH1892)</f>
        <v>158.9828232</v>
      </c>
    </row>
    <row r="1888">
      <c r="A1888" s="46">
        <f>'2.2 Retornos'!A1893</f>
        <v>44645</v>
      </c>
      <c r="B1888" s="1">
        <f>B1887*(1+'2.2 Retornos'!L1893)</f>
        <v>176.4146096</v>
      </c>
      <c r="C1888" s="1">
        <f>C1887*(1+'2.2 Retornos'!W1893)</f>
        <v>412.5388932</v>
      </c>
      <c r="D1888" s="1">
        <f>D1887*(1+'2.2 Retornos'!AH1893)</f>
        <v>162.4634787</v>
      </c>
    </row>
    <row r="1889">
      <c r="A1889" s="46">
        <f>'2.2 Retornos'!A1894</f>
        <v>44648</v>
      </c>
      <c r="B1889" s="1">
        <f>B1888*(1+'2.2 Retornos'!L1894)</f>
        <v>176.5513955</v>
      </c>
      <c r="C1889" s="1">
        <f>C1888*(1+'2.2 Retornos'!W1894)</f>
        <v>409.4883772</v>
      </c>
      <c r="D1889" s="1">
        <f>D1888*(1+'2.2 Retornos'!AH1894)</f>
        <v>159.4498829</v>
      </c>
    </row>
    <row r="1890">
      <c r="A1890" s="46">
        <f>'2.2 Retornos'!A1895</f>
        <v>44649</v>
      </c>
      <c r="B1890" s="1">
        <f>B1889*(1+'2.2 Retornos'!L1895)</f>
        <v>176.963831</v>
      </c>
      <c r="C1890" s="1">
        <f>C1889*(1+'2.2 Retornos'!W1895)</f>
        <v>409.9702191</v>
      </c>
      <c r="D1890" s="1">
        <f>D1889*(1+'2.2 Retornos'!AH1895)</f>
        <v>159.2677605</v>
      </c>
    </row>
    <row r="1891">
      <c r="A1891" s="46">
        <f>'2.2 Retornos'!A1896</f>
        <v>44650</v>
      </c>
      <c r="B1891" s="1">
        <f>B1890*(1+'2.2 Retornos'!L1896)</f>
        <v>176.3714235</v>
      </c>
      <c r="C1891" s="1">
        <f>C1890*(1+'2.2 Retornos'!W1896)</f>
        <v>417.4051743</v>
      </c>
      <c r="D1891" s="1">
        <f>D1890*(1+'2.2 Retornos'!AH1896)</f>
        <v>159.7637981</v>
      </c>
    </row>
    <row r="1892">
      <c r="A1892" s="46">
        <f>'2.2 Retornos'!A1897</f>
        <v>44651</v>
      </c>
      <c r="B1892" s="1">
        <f>B1891*(1+'2.2 Retornos'!L1897)</f>
        <v>173.6115666</v>
      </c>
      <c r="C1892" s="1">
        <f>C1891*(1+'2.2 Retornos'!W1897)</f>
        <v>413.457786</v>
      </c>
      <c r="D1892" s="1">
        <f>D1891*(1+'2.2 Retornos'!AH1897)</f>
        <v>158.7153008</v>
      </c>
    </row>
    <row r="1893">
      <c r="A1893" s="46">
        <f>'2.2 Retornos'!A1898</f>
        <v>44652</v>
      </c>
      <c r="B1893" s="1">
        <f>B1892*(1+'2.2 Retornos'!L1898)</f>
        <v>173.590387</v>
      </c>
      <c r="C1893" s="1">
        <f>C1892*(1+'2.2 Retornos'!W1898)</f>
        <v>423.5068956</v>
      </c>
      <c r="D1893" s="1">
        <f>D1892*(1+'2.2 Retornos'!AH1898)</f>
        <v>160.912198</v>
      </c>
    </row>
    <row r="1894">
      <c r="A1894" s="46">
        <f>'2.2 Retornos'!A1899</f>
        <v>44655</v>
      </c>
      <c r="B1894" s="1">
        <f>B1893*(1+'2.2 Retornos'!L1899)</f>
        <v>174.5131226</v>
      </c>
      <c r="C1894" s="1">
        <f>C1893*(1+'2.2 Retornos'!W1899)</f>
        <v>424.5841487</v>
      </c>
      <c r="D1894" s="1">
        <f>D1893*(1+'2.2 Retornos'!AH1899)</f>
        <v>162.7152107</v>
      </c>
    </row>
    <row r="1895">
      <c r="A1895" s="46">
        <f>'2.2 Retornos'!A1900</f>
        <v>44656</v>
      </c>
      <c r="B1895" s="1">
        <f>B1894*(1+'2.2 Retornos'!L1900)</f>
        <v>174.2395914</v>
      </c>
      <c r="C1895" s="1">
        <f>C1894*(1+'2.2 Retornos'!W1900)</f>
        <v>411.4179932</v>
      </c>
      <c r="D1895" s="1">
        <f>D1894*(1+'2.2 Retornos'!AH1900)</f>
        <v>160.5182802</v>
      </c>
    </row>
    <row r="1896">
      <c r="A1896" s="46">
        <f>'2.2 Retornos'!A1901</f>
        <v>44657</v>
      </c>
      <c r="B1896" s="1">
        <f>B1895*(1+'2.2 Retornos'!L1901)</f>
        <v>172.3940329</v>
      </c>
      <c r="C1896" s="1">
        <f>C1895*(1+'2.2 Retornos'!W1901)</f>
        <v>410.8537886</v>
      </c>
      <c r="D1896" s="1">
        <f>D1895*(1+'2.2 Retornos'!AH1901)</f>
        <v>158.6660405</v>
      </c>
    </row>
    <row r="1897">
      <c r="A1897" s="46">
        <f>'2.2 Retornos'!A1902</f>
        <v>44658</v>
      </c>
      <c r="B1897" s="1">
        <f>B1896*(1+'2.2 Retornos'!L1902)</f>
        <v>170.3480902</v>
      </c>
      <c r="C1897" s="1">
        <f>C1896*(1+'2.2 Retornos'!W1902)</f>
        <v>416.4242585</v>
      </c>
      <c r="D1897" s="1">
        <f>D1896*(1+'2.2 Retornos'!AH1902)</f>
        <v>161.2137929</v>
      </c>
    </row>
    <row r="1898">
      <c r="A1898" s="46">
        <f>'2.2 Retornos'!A1903</f>
        <v>44659</v>
      </c>
      <c r="B1898" s="1">
        <f>B1897*(1+'2.2 Retornos'!L1903)</f>
        <v>171.3627512</v>
      </c>
      <c r="C1898" s="1">
        <f>C1897*(1+'2.2 Retornos'!W1903)</f>
        <v>423.1879119</v>
      </c>
      <c r="D1898" s="1">
        <f>D1897*(1+'2.2 Retornos'!AH1903)</f>
        <v>164.1660514</v>
      </c>
    </row>
    <row r="1899">
      <c r="A1899" s="46">
        <f>'2.2 Retornos'!A1904</f>
        <v>44662</v>
      </c>
      <c r="B1899" s="1">
        <f>B1898*(1+'2.2 Retornos'!L1904)</f>
        <v>170.9451852</v>
      </c>
      <c r="C1899" s="1">
        <f>C1898*(1+'2.2 Retornos'!W1904)</f>
        <v>421.5913038</v>
      </c>
      <c r="D1899" s="1">
        <f>D1898*(1+'2.2 Retornos'!AH1904)</f>
        <v>160.2503155</v>
      </c>
    </row>
    <row r="1900">
      <c r="A1900" s="46">
        <f>'2.2 Retornos'!A1905</f>
        <v>44663</v>
      </c>
      <c r="B1900" s="1">
        <f>B1899*(1+'2.2 Retornos'!L1905)</f>
        <v>169.0674751</v>
      </c>
      <c r="C1900" s="1">
        <f>C1899*(1+'2.2 Retornos'!W1905)</f>
        <v>423.9690098</v>
      </c>
      <c r="D1900" s="1">
        <f>D1899*(1+'2.2 Retornos'!AH1905)</f>
        <v>164.3630704</v>
      </c>
    </row>
    <row r="1901">
      <c r="A1901" s="46">
        <f>'2.2 Retornos'!A1906</f>
        <v>44664</v>
      </c>
      <c r="B1901" s="1">
        <f>B1900*(1+'2.2 Retornos'!L1906)</f>
        <v>168.6627174</v>
      </c>
      <c r="C1901" s="1">
        <f>C1900*(1+'2.2 Retornos'!W1906)</f>
        <v>432.3381504</v>
      </c>
      <c r="D1901" s="1">
        <f>D1900*(1+'2.2 Retornos'!AH1906)</f>
        <v>166.4747563</v>
      </c>
    </row>
    <row r="1902">
      <c r="A1902" s="46">
        <f>'2.2 Retornos'!A1907</f>
        <v>44665</v>
      </c>
      <c r="B1902" s="1">
        <f>B1901*(1+'2.2 Retornos'!L1907)</f>
        <v>168.9936368</v>
      </c>
      <c r="C1902" s="1">
        <f>C1901*(1+'2.2 Retornos'!W1907)</f>
        <v>434.0009618</v>
      </c>
      <c r="D1902" s="1">
        <f>D1901*(1+'2.2 Retornos'!AH1907)</f>
        <v>167.6459446</v>
      </c>
    </row>
    <row r="1903">
      <c r="A1903" s="46">
        <f>'2.2 Retornos'!A1908</f>
        <v>44666</v>
      </c>
      <c r="B1903" s="1">
        <f>B1902*(1+'2.2 Retornos'!L1908)</f>
        <v>168.9936368</v>
      </c>
      <c r="C1903" s="1">
        <f>C1902*(1+'2.2 Retornos'!W1908)</f>
        <v>434.0009618</v>
      </c>
      <c r="D1903" s="1">
        <f>D1902*(1+'2.2 Retornos'!AH1908)</f>
        <v>167.6459446</v>
      </c>
    </row>
    <row r="1904">
      <c r="A1904" s="46">
        <f>'2.2 Retornos'!A1909</f>
        <v>44669</v>
      </c>
      <c r="B1904" s="1">
        <f>B1903*(1+'2.2 Retornos'!L1909)</f>
        <v>168.499218</v>
      </c>
      <c r="C1904" s="1">
        <f>C1903*(1+'2.2 Retornos'!W1909)</f>
        <v>440.1374527</v>
      </c>
      <c r="D1904" s="1">
        <f>D1903*(1+'2.2 Retornos'!AH1909)</f>
        <v>171.3552823</v>
      </c>
    </row>
    <row r="1905">
      <c r="A1905" s="46">
        <f>'2.2 Retornos'!A1910</f>
        <v>44670</v>
      </c>
      <c r="B1905" s="1">
        <f>B1904*(1+'2.2 Retornos'!L1910)</f>
        <v>169.9833374</v>
      </c>
      <c r="C1905" s="1">
        <f>C1904*(1+'2.2 Retornos'!W1910)</f>
        <v>434.9935993</v>
      </c>
      <c r="D1905" s="1">
        <f>D1904*(1+'2.2 Retornos'!AH1910)</f>
        <v>169.8568285</v>
      </c>
    </row>
    <row r="1906">
      <c r="A1906" s="46">
        <f>'2.2 Retornos'!A1911</f>
        <v>44671</v>
      </c>
      <c r="B1906" s="1">
        <f>B1905*(1+'2.2 Retornos'!L1911)</f>
        <v>170.7550729</v>
      </c>
      <c r="C1906" s="1">
        <f>C1905*(1+'2.2 Retornos'!W1911)</f>
        <v>431.1717352</v>
      </c>
      <c r="D1906" s="1">
        <f>D1905*(1+'2.2 Retornos'!AH1911)</f>
        <v>171.8878817</v>
      </c>
    </row>
    <row r="1907">
      <c r="A1907" s="46">
        <f>'2.2 Retornos'!A1912</f>
        <v>44672</v>
      </c>
      <c r="B1907" s="1">
        <f>B1906*(1+'2.2 Retornos'!L1912)</f>
        <v>170.1010225</v>
      </c>
      <c r="C1907" s="1">
        <f>C1906*(1+'2.2 Retornos'!W1912)</f>
        <v>410.8043711</v>
      </c>
      <c r="D1907" s="1">
        <f>D1906*(1+'2.2 Retornos'!AH1912)</f>
        <v>166.9478192</v>
      </c>
    </row>
    <row r="1908">
      <c r="A1908" s="46">
        <f>'2.2 Retornos'!A1913</f>
        <v>44673</v>
      </c>
      <c r="B1908" s="1">
        <f>B1907*(1+'2.2 Retornos'!L1913)</f>
        <v>165.9597764</v>
      </c>
      <c r="C1908" s="1">
        <f>C1907*(1+'2.2 Retornos'!W1913)</f>
        <v>393.3065838</v>
      </c>
      <c r="D1908" s="1">
        <f>D1907*(1+'2.2 Retornos'!AH1913)</f>
        <v>163.8568333</v>
      </c>
    </row>
    <row r="1909">
      <c r="A1909" s="46">
        <f>'2.2 Retornos'!A1914</f>
        <v>44676</v>
      </c>
      <c r="B1909" s="1">
        <f>B1908*(1+'2.2 Retornos'!L1914)</f>
        <v>165.1257572</v>
      </c>
      <c r="C1909" s="1">
        <f>C1908*(1+'2.2 Retornos'!W1914)</f>
        <v>382.4176213</v>
      </c>
      <c r="D1909" s="1">
        <f>D1908*(1+'2.2 Retornos'!AH1914)</f>
        <v>158.2141032</v>
      </c>
    </row>
    <row r="1910">
      <c r="A1910" s="46">
        <f>'2.2 Retornos'!A1915</f>
        <v>44677</v>
      </c>
      <c r="B1910" s="1">
        <f>B1909*(1+'2.2 Retornos'!L1915)</f>
        <v>162.1472746</v>
      </c>
      <c r="C1910" s="1">
        <f>C1909*(1+'2.2 Retornos'!W1915)</f>
        <v>370.8921342</v>
      </c>
      <c r="D1910" s="1">
        <f>D1909*(1+'2.2 Retornos'!AH1915)</f>
        <v>158.6938788</v>
      </c>
    </row>
    <row r="1911">
      <c r="A1911" s="46">
        <f>'2.2 Retornos'!A1916</f>
        <v>44678</v>
      </c>
      <c r="B1911" s="1">
        <f>B1910*(1+'2.2 Retornos'!L1916)</f>
        <v>160.8878584</v>
      </c>
      <c r="C1911" s="1">
        <f>C1910*(1+'2.2 Retornos'!W1916)</f>
        <v>383.7940245</v>
      </c>
      <c r="D1911" s="1">
        <f>D1910*(1+'2.2 Retornos'!AH1916)</f>
        <v>163.8539201</v>
      </c>
    </row>
    <row r="1912">
      <c r="A1912" s="46">
        <f>'2.2 Retornos'!A1917</f>
        <v>44679</v>
      </c>
      <c r="B1912" s="1">
        <f>B1911*(1+'2.2 Retornos'!L1917)</f>
        <v>163.5850545</v>
      </c>
      <c r="C1912" s="1">
        <f>C1911*(1+'2.2 Retornos'!W1917)</f>
        <v>385.3603255</v>
      </c>
      <c r="D1912" s="1">
        <f>D1911*(1+'2.2 Retornos'!AH1917)</f>
        <v>170.2855222</v>
      </c>
    </row>
    <row r="1913">
      <c r="A1913" s="46">
        <f>'2.2 Retornos'!A1918</f>
        <v>44680</v>
      </c>
      <c r="B1913" s="1">
        <f>B1912*(1+'2.2 Retornos'!L1918)</f>
        <v>161.4883332</v>
      </c>
      <c r="C1913" s="1">
        <f>C1912*(1+'2.2 Retornos'!W1918)</f>
        <v>384.4105642</v>
      </c>
      <c r="D1913" s="1">
        <f>D1912*(1+'2.2 Retornos'!AH1918)</f>
        <v>167.1901807</v>
      </c>
    </row>
    <row r="1914">
      <c r="A1914" s="46">
        <f>'2.2 Retornos'!A1919</f>
        <v>44683</v>
      </c>
      <c r="B1914" s="1">
        <f>B1913*(1+'2.2 Retornos'!L1919)</f>
        <v>161.3979726</v>
      </c>
      <c r="C1914" s="1">
        <f>C1913*(1+'2.2 Retornos'!W1919)</f>
        <v>380.9404913</v>
      </c>
      <c r="D1914" s="1">
        <f>D1913*(1+'2.2 Retornos'!AH1919)</f>
        <v>166.2120263</v>
      </c>
    </row>
    <row r="1915">
      <c r="A1915" s="46">
        <f>'2.2 Retornos'!A1920</f>
        <v>44684</v>
      </c>
      <c r="B1915" s="1">
        <f>B1914*(1+'2.2 Retornos'!L1920)</f>
        <v>162.9172739</v>
      </c>
      <c r="C1915" s="1">
        <f>C1914*(1+'2.2 Retornos'!W1920)</f>
        <v>383.3581887</v>
      </c>
      <c r="D1915" s="1">
        <f>D1914*(1+'2.2 Retornos'!AH1920)</f>
        <v>171.2969706</v>
      </c>
    </row>
    <row r="1916">
      <c r="A1916" s="46">
        <f>'2.2 Retornos'!A1921</f>
        <v>44685</v>
      </c>
      <c r="B1916" s="1">
        <f>B1915*(1+'2.2 Retornos'!L1921)</f>
        <v>164.6667944</v>
      </c>
      <c r="C1916" s="1">
        <f>C1915*(1+'2.2 Retornos'!W1921)</f>
        <v>391.3653285</v>
      </c>
      <c r="D1916" s="1">
        <f>D1915*(1+'2.2 Retornos'!AH1921)</f>
        <v>175.0967614</v>
      </c>
    </row>
    <row r="1917">
      <c r="A1917" s="46">
        <f>'2.2 Retornos'!A1922</f>
        <v>44686</v>
      </c>
      <c r="B1917" s="1">
        <f>B1916*(1+'2.2 Retornos'!L1922)</f>
        <v>161.6125361</v>
      </c>
      <c r="C1917" s="1">
        <f>C1916*(1+'2.2 Retornos'!W1922)</f>
        <v>376.294496</v>
      </c>
      <c r="D1917" s="1">
        <f>D1916*(1+'2.2 Retornos'!AH1922)</f>
        <v>173.1459872</v>
      </c>
    </row>
    <row r="1918">
      <c r="A1918" s="46">
        <f>'2.2 Retornos'!A1923</f>
        <v>44687</v>
      </c>
      <c r="B1918" s="1">
        <f>B1917*(1+'2.2 Retornos'!L1923)</f>
        <v>160.7370752</v>
      </c>
      <c r="C1918" s="1">
        <f>C1917*(1+'2.2 Retornos'!W1923)</f>
        <v>372.1541732</v>
      </c>
      <c r="D1918" s="1">
        <f>D1917*(1+'2.2 Retornos'!AH1923)</f>
        <v>174.4303529</v>
      </c>
    </row>
    <row r="1919">
      <c r="A1919" s="46">
        <f>'2.2 Retornos'!A1924</f>
        <v>44690</v>
      </c>
      <c r="B1919" s="1">
        <f>B1918*(1+'2.2 Retornos'!L1924)</f>
        <v>158.7242376</v>
      </c>
      <c r="C1919" s="1">
        <f>C1918*(1+'2.2 Retornos'!W1924)</f>
        <v>353.0757425</v>
      </c>
      <c r="D1919" s="1">
        <f>D1918*(1+'2.2 Retornos'!AH1924)</f>
        <v>162.7364129</v>
      </c>
    </row>
    <row r="1920">
      <c r="A1920" s="46">
        <f>'2.2 Retornos'!A1925</f>
        <v>44691</v>
      </c>
      <c r="B1920" s="1">
        <f>B1919*(1+'2.2 Retornos'!L1925)</f>
        <v>158.2427642</v>
      </c>
      <c r="C1920" s="1">
        <f>C1919*(1+'2.2 Retornos'!W1925)</f>
        <v>349.5529397</v>
      </c>
      <c r="D1920" s="1">
        <f>D1919*(1+'2.2 Retornos'!AH1925)</f>
        <v>161.8968192</v>
      </c>
    </row>
    <row r="1921">
      <c r="A1921" s="46">
        <f>'2.2 Retornos'!A1926</f>
        <v>44692</v>
      </c>
      <c r="B1921" s="1">
        <f>B1920*(1+'2.2 Retornos'!L1926)</f>
        <v>157.5498085</v>
      </c>
      <c r="C1921" s="1">
        <f>C1920*(1+'2.2 Retornos'!W1926)</f>
        <v>348.4395321</v>
      </c>
      <c r="D1921" s="1">
        <f>D1920*(1+'2.2 Retornos'!AH1926)</f>
        <v>163.9312268</v>
      </c>
    </row>
    <row r="1922">
      <c r="A1922" s="46">
        <f>'2.2 Retornos'!A1927</f>
        <v>44693</v>
      </c>
      <c r="B1922" s="1">
        <f>B1921*(1+'2.2 Retornos'!L1927)</f>
        <v>153.7694119</v>
      </c>
      <c r="C1922" s="1">
        <f>C1921*(1+'2.2 Retornos'!W1927)</f>
        <v>335.1145211</v>
      </c>
      <c r="D1922" s="1">
        <f>D1921*(1+'2.2 Retornos'!AH1927)</f>
        <v>162.405752</v>
      </c>
    </row>
    <row r="1923">
      <c r="A1923" s="46">
        <f>'2.2 Retornos'!A1928</f>
        <v>44694</v>
      </c>
      <c r="B1923" s="1">
        <f>B1922*(1+'2.2 Retornos'!L1928)</f>
        <v>156.154399</v>
      </c>
      <c r="C1923" s="1">
        <f>C1922*(1+'2.2 Retornos'!W1928)</f>
        <v>337.7553813</v>
      </c>
      <c r="D1923" s="1">
        <f>D1922*(1+'2.2 Retornos'!AH1928)</f>
        <v>168.3953775</v>
      </c>
    </row>
    <row r="1924">
      <c r="A1924" s="46">
        <f>'2.2 Retornos'!A1929</f>
        <v>44697</v>
      </c>
      <c r="B1924" s="1">
        <f>B1923*(1+'2.2 Retornos'!L1929)</f>
        <v>156.5515293</v>
      </c>
      <c r="C1924" s="1">
        <f>C1923*(1+'2.2 Retornos'!W1929)</f>
        <v>345.8063822</v>
      </c>
      <c r="D1924" s="1">
        <f>D1923*(1+'2.2 Retornos'!AH1929)</f>
        <v>172.3329415</v>
      </c>
    </row>
    <row r="1925">
      <c r="A1925" s="46">
        <f>'2.2 Retornos'!A1930</f>
        <v>44698</v>
      </c>
      <c r="B1925" s="1">
        <f>B1924*(1+'2.2 Retornos'!L1930)</f>
        <v>159.2332762</v>
      </c>
      <c r="C1925" s="1">
        <f>C1924*(1+'2.2 Retornos'!W1930)</f>
        <v>354.8900315</v>
      </c>
      <c r="D1925" s="1">
        <f>D1924*(1+'2.2 Retornos'!AH1930)</f>
        <v>174.4042129</v>
      </c>
    </row>
    <row r="1926">
      <c r="A1926" s="46">
        <f>'2.2 Retornos'!A1931</f>
        <v>44699</v>
      </c>
      <c r="B1926" s="1">
        <f>B1925*(1+'2.2 Retornos'!L1931)</f>
        <v>156.1077245</v>
      </c>
      <c r="C1926" s="1">
        <f>C1925*(1+'2.2 Retornos'!W1931)</f>
        <v>344.5590973</v>
      </c>
      <c r="D1926" s="1">
        <f>D1925*(1+'2.2 Retornos'!AH1931)</f>
        <v>171.4786168</v>
      </c>
    </row>
    <row r="1927">
      <c r="A1927" s="46">
        <f>'2.2 Retornos'!A1932</f>
        <v>44700</v>
      </c>
      <c r="B1927" s="1">
        <f>B1926*(1+'2.2 Retornos'!L1932)</f>
        <v>155.7283175</v>
      </c>
      <c r="C1927" s="1">
        <f>C1926*(1+'2.2 Retornos'!W1932)</f>
        <v>361.2475984</v>
      </c>
      <c r="D1927" s="1">
        <f>D1926*(1+'2.2 Retornos'!AH1932)</f>
        <v>172.0019203</v>
      </c>
    </row>
    <row r="1928">
      <c r="A1928" s="46">
        <f>'2.2 Retornos'!A1933</f>
        <v>44701</v>
      </c>
      <c r="B1928" s="1">
        <f>B1927*(1+'2.2 Retornos'!L1933)</f>
        <v>155.8053857</v>
      </c>
      <c r="C1928" s="1">
        <f>C1927*(1+'2.2 Retornos'!W1933)</f>
        <v>360.3777993</v>
      </c>
      <c r="D1928" s="1">
        <f>D1927*(1+'2.2 Retornos'!AH1933)</f>
        <v>172.3201675</v>
      </c>
    </row>
    <row r="1929">
      <c r="A1929" s="46">
        <f>'2.2 Retornos'!A1934</f>
        <v>44704</v>
      </c>
      <c r="B1929" s="1">
        <f>B1928*(1+'2.2 Retornos'!L1934)</f>
        <v>155.8053857</v>
      </c>
      <c r="C1929" s="1">
        <f>C1928*(1+'2.2 Retornos'!W1934)</f>
        <v>360.3777993</v>
      </c>
      <c r="D1929" s="1">
        <f>D1928*(1+'2.2 Retornos'!AH1934)</f>
        <v>172.3201675</v>
      </c>
    </row>
    <row r="1930">
      <c r="A1930" s="46">
        <f>'2.2 Retornos'!A1935</f>
        <v>44705</v>
      </c>
      <c r="B1930" s="1">
        <f>B1929*(1+'2.2 Retornos'!L1935)</f>
        <v>157.337832</v>
      </c>
      <c r="C1930" s="1">
        <f>C1929*(1+'2.2 Retornos'!W1935)</f>
        <v>365.0669153</v>
      </c>
      <c r="D1930" s="1">
        <f>D1929*(1+'2.2 Retornos'!AH1935)</f>
        <v>176.2617453</v>
      </c>
    </row>
    <row r="1931">
      <c r="A1931" s="46">
        <f>'2.2 Retornos'!A1936</f>
        <v>44706</v>
      </c>
      <c r="B1931" s="1">
        <f>B1930*(1+'2.2 Retornos'!L1936)</f>
        <v>158.6782525</v>
      </c>
      <c r="C1931" s="1">
        <f>C1930*(1+'2.2 Retornos'!W1936)</f>
        <v>363.2626627</v>
      </c>
      <c r="D1931" s="1">
        <f>D1930*(1+'2.2 Retornos'!AH1936)</f>
        <v>179.2042856</v>
      </c>
    </row>
    <row r="1932">
      <c r="A1932" s="46">
        <f>'2.2 Retornos'!A1937</f>
        <v>44707</v>
      </c>
      <c r="B1932" s="1">
        <f>B1931*(1+'2.2 Retornos'!L1937)</f>
        <v>159.922946</v>
      </c>
      <c r="C1932" s="1">
        <f>C1931*(1+'2.2 Retornos'!W1937)</f>
        <v>362.7862465</v>
      </c>
      <c r="D1932" s="1">
        <f>D1931*(1+'2.2 Retornos'!AH1937)</f>
        <v>180.2659444</v>
      </c>
    </row>
    <row r="1933">
      <c r="A1933" s="46">
        <f>'2.2 Retornos'!A1938</f>
        <v>44708</v>
      </c>
      <c r="B1933" s="1">
        <f>B1932*(1+'2.2 Retornos'!L1938)</f>
        <v>162.1164965</v>
      </c>
      <c r="C1933" s="1">
        <f>C1932*(1+'2.2 Retornos'!W1938)</f>
        <v>365.7389636</v>
      </c>
      <c r="D1933" s="1">
        <f>D1932*(1+'2.2 Retornos'!AH1938)</f>
        <v>182.6006806</v>
      </c>
    </row>
    <row r="1934">
      <c r="A1934" s="46">
        <f>'2.2 Retornos'!A1939</f>
        <v>44711</v>
      </c>
      <c r="B1934" s="1">
        <f>B1933*(1+'2.2 Retornos'!L1939)</f>
        <v>163.4349135</v>
      </c>
      <c r="C1934" s="1">
        <f>C1933*(1+'2.2 Retornos'!W1939)</f>
        <v>368.840317</v>
      </c>
      <c r="D1934" s="1">
        <f>D1933*(1+'2.2 Retornos'!AH1939)</f>
        <v>186.2490327</v>
      </c>
    </row>
    <row r="1935">
      <c r="A1935" s="46">
        <f>'2.2 Retornos'!A1940</f>
        <v>44712</v>
      </c>
      <c r="B1935" s="1">
        <f>B1934*(1+'2.2 Retornos'!L1940)</f>
        <v>162.8296627</v>
      </c>
      <c r="C1935" s="1">
        <f>C1934*(1+'2.2 Retornos'!W1940)</f>
        <v>362.0303297</v>
      </c>
      <c r="D1935" s="1">
        <f>D1934*(1+'2.2 Retornos'!AH1940)</f>
        <v>181.878185</v>
      </c>
    </row>
    <row r="1936">
      <c r="A1936" s="46">
        <f>'2.2 Retornos'!A1941</f>
        <v>44713</v>
      </c>
      <c r="B1936" s="1">
        <f>B1935*(1+'2.2 Retornos'!L1941)</f>
        <v>162.4641871</v>
      </c>
      <c r="C1936" s="1">
        <f>C1935*(1+'2.2 Retornos'!W1941)</f>
        <v>360.217333</v>
      </c>
      <c r="D1936" s="1">
        <f>D1935*(1+'2.2 Retornos'!AH1941)</f>
        <v>184.971421</v>
      </c>
    </row>
    <row r="1937">
      <c r="A1937" s="46">
        <f>'2.2 Retornos'!A1942</f>
        <v>44714</v>
      </c>
      <c r="B1937" s="1">
        <f>B1936*(1+'2.2 Retornos'!L1942)</f>
        <v>163.8835699</v>
      </c>
      <c r="C1937" s="1">
        <f>C1936*(1+'2.2 Retornos'!W1942)</f>
        <v>376.1310625</v>
      </c>
      <c r="D1937" s="1">
        <f>D1936*(1+'2.2 Retornos'!AH1942)</f>
        <v>185.2383215</v>
      </c>
    </row>
    <row r="1938">
      <c r="A1938" s="46">
        <f>'2.2 Retornos'!A1943</f>
        <v>44715</v>
      </c>
      <c r="B1938" s="1">
        <f>B1937*(1+'2.2 Retornos'!L1943)</f>
        <v>162.1112558</v>
      </c>
      <c r="C1938" s="1">
        <f>C1937*(1+'2.2 Retornos'!W1943)</f>
        <v>367.7193626</v>
      </c>
      <c r="D1938" s="1">
        <f>D1937*(1+'2.2 Retornos'!AH1943)</f>
        <v>185.4772493</v>
      </c>
    </row>
    <row r="1939">
      <c r="A1939" s="46">
        <f>'2.2 Retornos'!A1944</f>
        <v>44718</v>
      </c>
      <c r="B1939" s="1">
        <f>B1938*(1+'2.2 Retornos'!L1944)</f>
        <v>162.782627</v>
      </c>
      <c r="C1939" s="1">
        <f>C1938*(1+'2.2 Retornos'!W1944)</f>
        <v>365.9965495</v>
      </c>
      <c r="D1939" s="1">
        <f>D1938*(1+'2.2 Retornos'!AH1944)</f>
        <v>185.792164</v>
      </c>
    </row>
    <row r="1940">
      <c r="A1940" s="46">
        <f>'2.2 Retornos'!A1945</f>
        <v>44719</v>
      </c>
      <c r="B1940" s="1">
        <f>B1939*(1+'2.2 Retornos'!L1945)</f>
        <v>163.0827494</v>
      </c>
      <c r="C1940" s="1">
        <f>C1939*(1+'2.2 Retornos'!W1945)</f>
        <v>368.4076188</v>
      </c>
      <c r="D1940" s="1">
        <f>D1939*(1+'2.2 Retornos'!AH1945)</f>
        <v>189.7968872</v>
      </c>
    </row>
    <row r="1941">
      <c r="A1941" s="46">
        <f>'2.2 Retornos'!A1946</f>
        <v>44720</v>
      </c>
      <c r="B1941" s="1">
        <f>B1940*(1+'2.2 Retornos'!L1946)</f>
        <v>161.7137598</v>
      </c>
      <c r="C1941" s="1">
        <f>C1940*(1+'2.2 Retornos'!W1946)</f>
        <v>364.5773243</v>
      </c>
      <c r="D1941" s="1">
        <f>D1940*(1+'2.2 Retornos'!AH1946)</f>
        <v>190.4803239</v>
      </c>
    </row>
    <row r="1942">
      <c r="A1942" s="46">
        <f>'2.2 Retornos'!A1947</f>
        <v>44721</v>
      </c>
      <c r="B1942" s="1">
        <f>B1941*(1+'2.2 Retornos'!L1947)</f>
        <v>159.6349542</v>
      </c>
      <c r="C1942" s="1">
        <f>C1941*(1+'2.2 Retornos'!W1947)</f>
        <v>355.6658307</v>
      </c>
      <c r="D1942" s="1">
        <f>D1941*(1+'2.2 Retornos'!AH1947)</f>
        <v>188.0535096</v>
      </c>
    </row>
    <row r="1943">
      <c r="A1943" s="46">
        <f>'2.2 Retornos'!A1948</f>
        <v>44722</v>
      </c>
      <c r="B1943" s="1">
        <f>B1942*(1+'2.2 Retornos'!L1948)</f>
        <v>156.3469928</v>
      </c>
      <c r="C1943" s="1">
        <f>C1942*(1+'2.2 Retornos'!W1948)</f>
        <v>362.2090905</v>
      </c>
      <c r="D1943" s="1">
        <f>D1942*(1+'2.2 Retornos'!AH1948)</f>
        <v>185.1270374</v>
      </c>
    </row>
    <row r="1944">
      <c r="A1944" s="46">
        <f>'2.2 Retornos'!A1949</f>
        <v>44725</v>
      </c>
      <c r="B1944" s="1">
        <f>B1943*(1+'2.2 Retornos'!L1949)</f>
        <v>152.9659962</v>
      </c>
      <c r="C1944" s="1">
        <f>C1943*(1+'2.2 Retornos'!W1949)</f>
        <v>342.4967709</v>
      </c>
      <c r="D1944" s="1">
        <f>D1943*(1+'2.2 Retornos'!AH1949)</f>
        <v>179.150682</v>
      </c>
    </row>
    <row r="1945">
      <c r="A1945" s="46">
        <f>'2.2 Retornos'!A1950</f>
        <v>44726</v>
      </c>
      <c r="B1945" s="1">
        <f>B1944*(1+'2.2 Retornos'!L1950)</f>
        <v>151.9684976</v>
      </c>
      <c r="C1945" s="1">
        <f>C1944*(1+'2.2 Retornos'!W1950)</f>
        <v>336.2005725</v>
      </c>
      <c r="D1945" s="1">
        <f>D1944*(1+'2.2 Retornos'!AH1950)</f>
        <v>176.5877984</v>
      </c>
    </row>
    <row r="1946">
      <c r="A1946" s="46">
        <f>'2.2 Retornos'!A1951</f>
        <v>44727</v>
      </c>
      <c r="B1946" s="1">
        <f>B1945*(1+'2.2 Retornos'!L1951)</f>
        <v>153.0861733</v>
      </c>
      <c r="C1946" s="1">
        <f>C1945*(1+'2.2 Retornos'!W1951)</f>
        <v>336.998264</v>
      </c>
      <c r="D1946" s="1">
        <f>D1945*(1+'2.2 Retornos'!AH1951)</f>
        <v>173.3535441</v>
      </c>
    </row>
    <row r="1947">
      <c r="A1947" s="46">
        <f>'2.2 Retornos'!A1952</f>
        <v>44728</v>
      </c>
      <c r="B1947" s="1">
        <f>B1946*(1+'2.2 Retornos'!L1952)</f>
        <v>148.2328869</v>
      </c>
      <c r="C1947" s="1">
        <f>C1946*(1+'2.2 Retornos'!W1952)</f>
        <v>330.34875</v>
      </c>
      <c r="D1947" s="1">
        <f>D1946*(1+'2.2 Retornos'!AH1952)</f>
        <v>163.8039869</v>
      </c>
    </row>
    <row r="1948">
      <c r="A1948" s="46">
        <f>'2.2 Retornos'!A1953</f>
        <v>44729</v>
      </c>
      <c r="B1948" s="1">
        <f>B1947*(1+'2.2 Retornos'!L1953)</f>
        <v>148.4623036</v>
      </c>
      <c r="C1948" s="1">
        <f>C1947*(1+'2.2 Retornos'!W1953)</f>
        <v>328.1936309</v>
      </c>
      <c r="D1948" s="1">
        <f>D1947*(1+'2.2 Retornos'!AH1953)</f>
        <v>156.0239908</v>
      </c>
    </row>
    <row r="1949">
      <c r="A1949" s="46">
        <f>'2.2 Retornos'!A1954</f>
        <v>44732</v>
      </c>
      <c r="B1949" s="1">
        <f>B1948*(1+'2.2 Retornos'!L1954)</f>
        <v>150.8166148</v>
      </c>
      <c r="C1949" s="1">
        <f>C1948*(1+'2.2 Retornos'!W1954)</f>
        <v>330.2345752</v>
      </c>
      <c r="D1949" s="1">
        <f>D1948*(1+'2.2 Retornos'!AH1954)</f>
        <v>159.1925038</v>
      </c>
    </row>
    <row r="1950">
      <c r="A1950" s="46">
        <f>'2.2 Retornos'!A1955</f>
        <v>44733</v>
      </c>
      <c r="B1950" s="1">
        <f>B1949*(1+'2.2 Retornos'!L1955)</f>
        <v>150.9858064</v>
      </c>
      <c r="C1950" s="1">
        <f>C1949*(1+'2.2 Retornos'!W1955)</f>
        <v>331.1932021</v>
      </c>
      <c r="D1950" s="1">
        <f>D1949*(1+'2.2 Retornos'!AH1955)</f>
        <v>162.084518</v>
      </c>
    </row>
    <row r="1951">
      <c r="A1951" s="46">
        <f>'2.2 Retornos'!A1956</f>
        <v>44734</v>
      </c>
      <c r="B1951" s="1">
        <f>B1950*(1+'2.2 Retornos'!L1956)</f>
        <v>148.8078404</v>
      </c>
      <c r="C1951" s="1">
        <f>C1950*(1+'2.2 Retornos'!W1956)</f>
        <v>317.0510804</v>
      </c>
      <c r="D1951" s="1">
        <f>D1950*(1+'2.2 Retornos'!AH1956)</f>
        <v>154.9613736</v>
      </c>
    </row>
    <row r="1952">
      <c r="A1952" s="46">
        <f>'2.2 Retornos'!A1957</f>
        <v>44735</v>
      </c>
      <c r="B1952" s="1">
        <f>B1951*(1+'2.2 Retornos'!L1957)</f>
        <v>145.9194983</v>
      </c>
      <c r="C1952" s="1">
        <f>C1951*(1+'2.2 Retornos'!W1957)</f>
        <v>295.6553367</v>
      </c>
      <c r="D1952" s="1">
        <f>D1951*(1+'2.2 Retornos'!AH1957)</f>
        <v>146.3672705</v>
      </c>
    </row>
    <row r="1953">
      <c r="A1953" s="46">
        <f>'2.2 Retornos'!A1958</f>
        <v>44736</v>
      </c>
      <c r="B1953" s="1">
        <f>B1952*(1+'2.2 Retornos'!L1958)</f>
        <v>147.398505</v>
      </c>
      <c r="C1953" s="1">
        <f>C1952*(1+'2.2 Retornos'!W1958)</f>
        <v>303.9922974</v>
      </c>
      <c r="D1953" s="1">
        <f>D1952*(1+'2.2 Retornos'!AH1958)</f>
        <v>149.9259926</v>
      </c>
    </row>
    <row r="1954">
      <c r="A1954" s="46">
        <f>'2.2 Retornos'!A1959</f>
        <v>44739</v>
      </c>
      <c r="B1954" s="1">
        <f>B1953*(1+'2.2 Retornos'!L1959)</f>
        <v>148.4659306</v>
      </c>
      <c r="C1954" s="1">
        <f>C1953*(1+'2.2 Retornos'!W1959)</f>
        <v>311.9318707</v>
      </c>
      <c r="D1954" s="1">
        <f>D1953*(1+'2.2 Retornos'!AH1959)</f>
        <v>156.4734962</v>
      </c>
    </row>
    <row r="1955">
      <c r="A1955" s="46">
        <f>'2.2 Retornos'!A1960</f>
        <v>44740</v>
      </c>
      <c r="B1955" s="1">
        <f>B1954*(1+'2.2 Retornos'!L1960)</f>
        <v>148.7082287</v>
      </c>
      <c r="C1955" s="1">
        <f>C1954*(1+'2.2 Retornos'!W1960)</f>
        <v>305.6385283</v>
      </c>
      <c r="D1955" s="1">
        <f>D1954*(1+'2.2 Retornos'!AH1960)</f>
        <v>162.4659655</v>
      </c>
    </row>
    <row r="1956">
      <c r="A1956" s="46">
        <f>'2.2 Retornos'!A1961</f>
        <v>44741</v>
      </c>
      <c r="B1956" s="1">
        <f>B1955*(1+'2.2 Retornos'!L1961)</f>
        <v>148.5000756</v>
      </c>
      <c r="C1956" s="1">
        <f>C1955*(1+'2.2 Retornos'!W1961)</f>
        <v>297.1696483</v>
      </c>
      <c r="D1956" s="1">
        <f>D1955*(1+'2.2 Retornos'!AH1961)</f>
        <v>157.2924437</v>
      </c>
    </row>
    <row r="1957">
      <c r="A1957" s="46">
        <f>'2.2 Retornos'!A1962</f>
        <v>44742</v>
      </c>
      <c r="B1957" s="1">
        <f>B1956*(1+'2.2 Retornos'!L1962)</f>
        <v>147.7312162</v>
      </c>
      <c r="C1957" s="1">
        <f>C1956*(1+'2.2 Retornos'!W1962)</f>
        <v>285.6705556</v>
      </c>
      <c r="D1957" s="1">
        <f>D1956*(1+'2.2 Retornos'!AH1962)</f>
        <v>155.0530733</v>
      </c>
    </row>
    <row r="1958">
      <c r="A1958" s="46">
        <f>'2.2 Retornos'!A1963</f>
        <v>44743</v>
      </c>
      <c r="B1958" s="1">
        <f>B1957*(1+'2.2 Retornos'!L1963)</f>
        <v>147.7312162</v>
      </c>
      <c r="C1958" s="1">
        <f>C1957*(1+'2.2 Retornos'!W1963)</f>
        <v>285.6705556</v>
      </c>
      <c r="D1958" s="1">
        <f>D1957*(1+'2.2 Retornos'!AH1963)</f>
        <v>155.0530733</v>
      </c>
    </row>
    <row r="1959">
      <c r="A1959" s="46">
        <f>'2.2 Retornos'!A1964</f>
        <v>44746</v>
      </c>
      <c r="B1959" s="1">
        <f>B1958*(1+'2.2 Retornos'!L1964)</f>
        <v>148.2293288</v>
      </c>
      <c r="C1959" s="1">
        <f>C1958*(1+'2.2 Retornos'!W1964)</f>
        <v>288.5660413</v>
      </c>
      <c r="D1959" s="1">
        <f>D1958*(1+'2.2 Retornos'!AH1964)</f>
        <v>158.5905576</v>
      </c>
    </row>
    <row r="1960">
      <c r="A1960" s="46">
        <f>'2.2 Retornos'!A1965</f>
        <v>44747</v>
      </c>
      <c r="B1960" s="1">
        <f>B1959*(1+'2.2 Retornos'!L1965)</f>
        <v>147.4701546</v>
      </c>
      <c r="C1960" s="1">
        <f>C1959*(1+'2.2 Retornos'!W1965)</f>
        <v>274.1141212</v>
      </c>
      <c r="D1960" s="1">
        <f>D1959*(1+'2.2 Retornos'!AH1965)</f>
        <v>149.4721861</v>
      </c>
    </row>
    <row r="1961">
      <c r="A1961" s="46">
        <f>'2.2 Retornos'!A1966</f>
        <v>44748</v>
      </c>
      <c r="B1961" s="1">
        <f>B1960*(1+'2.2 Retornos'!L1966)</f>
        <v>147.0626967</v>
      </c>
      <c r="C1961" s="1">
        <f>C1960*(1+'2.2 Retornos'!W1966)</f>
        <v>273.8339191</v>
      </c>
      <c r="D1961" s="1">
        <f>D1960*(1+'2.2 Retornos'!AH1966)</f>
        <v>144.0980018</v>
      </c>
    </row>
    <row r="1962">
      <c r="A1962" s="46">
        <f>'2.2 Retornos'!A1967</f>
        <v>44749</v>
      </c>
      <c r="B1962" s="1">
        <f>B1961*(1+'2.2 Retornos'!L1967)</f>
        <v>149.2469937</v>
      </c>
      <c r="C1962" s="1">
        <f>C1961*(1+'2.2 Retornos'!W1967)</f>
        <v>284.543317</v>
      </c>
      <c r="D1962" s="1">
        <f>D1961*(1+'2.2 Retornos'!AH1967)</f>
        <v>149.0590645</v>
      </c>
    </row>
    <row r="1963">
      <c r="A1963" s="46">
        <f>'2.2 Retornos'!A1968</f>
        <v>44750</v>
      </c>
      <c r="B1963" s="1">
        <f>B1962*(1+'2.2 Retornos'!L1968)</f>
        <v>149.5025971</v>
      </c>
      <c r="C1963" s="1">
        <f>C1962*(1+'2.2 Retornos'!W1968)</f>
        <v>277.6677396</v>
      </c>
      <c r="D1963" s="1">
        <f>D1962*(1+'2.2 Retornos'!AH1968)</f>
        <v>147.8347801</v>
      </c>
    </row>
    <row r="1964">
      <c r="A1964" s="46">
        <f>'2.2 Retornos'!A1969</f>
        <v>44753</v>
      </c>
      <c r="B1964" s="1">
        <f>B1963*(1+'2.2 Retornos'!L1969)</f>
        <v>148.186988</v>
      </c>
      <c r="C1964" s="1">
        <f>C1963*(1+'2.2 Retornos'!W1969)</f>
        <v>269.6646046</v>
      </c>
      <c r="D1964" s="1">
        <f>D1963*(1+'2.2 Retornos'!AH1969)</f>
        <v>146.4561436</v>
      </c>
    </row>
    <row r="1965">
      <c r="A1965" s="46">
        <f>'2.2 Retornos'!A1970</f>
        <v>44754</v>
      </c>
      <c r="B1965" s="1">
        <f>B1964*(1+'2.2 Retornos'!L1970)</f>
        <v>147.8993559</v>
      </c>
      <c r="C1965" s="1">
        <f>C1964*(1+'2.2 Retornos'!W1970)</f>
        <v>263.9674245</v>
      </c>
      <c r="D1965" s="1">
        <f>D1964*(1+'2.2 Retornos'!AH1970)</f>
        <v>142.1487686</v>
      </c>
    </row>
    <row r="1966">
      <c r="A1966" s="46">
        <f>'2.2 Retornos'!A1971</f>
        <v>44755</v>
      </c>
      <c r="B1966" s="1">
        <f>B1965*(1+'2.2 Retornos'!L1971)</f>
        <v>146.0956971</v>
      </c>
      <c r="C1966" s="1">
        <f>C1965*(1+'2.2 Retornos'!W1971)</f>
        <v>264.0309973</v>
      </c>
      <c r="D1966" s="1">
        <f>D1965*(1+'2.2 Retornos'!AH1971)</f>
        <v>141.4762165</v>
      </c>
    </row>
    <row r="1967">
      <c r="A1967" s="46">
        <f>'2.2 Retornos'!A1972</f>
        <v>44756</v>
      </c>
      <c r="B1967" s="1">
        <f>B1966*(1+'2.2 Retornos'!L1972)</f>
        <v>141.5892436</v>
      </c>
      <c r="C1967" s="1">
        <f>C1966*(1+'2.2 Retornos'!W1972)</f>
        <v>253.7436974</v>
      </c>
      <c r="D1967" s="1">
        <f>D1966*(1+'2.2 Retornos'!AH1972)</f>
        <v>139.6771031</v>
      </c>
    </row>
    <row r="1968">
      <c r="A1968" s="46">
        <f>'2.2 Retornos'!A1973</f>
        <v>44757</v>
      </c>
      <c r="B1968" s="1">
        <f>B1967*(1+'2.2 Retornos'!L1973)</f>
        <v>142.5926861</v>
      </c>
      <c r="C1968" s="1">
        <f>C1967*(1+'2.2 Retornos'!W1973)</f>
        <v>254.8083931</v>
      </c>
      <c r="D1968" s="1">
        <f>D1967*(1+'2.2 Retornos'!AH1973)</f>
        <v>141.181105</v>
      </c>
    </row>
    <row r="1969">
      <c r="A1969" s="46">
        <f>'2.2 Retornos'!A1974</f>
        <v>44760</v>
      </c>
      <c r="B1969" s="1">
        <f>B1968*(1+'2.2 Retornos'!L1974)</f>
        <v>144.2808261</v>
      </c>
      <c r="C1969" s="1">
        <f>C1968*(1+'2.2 Retornos'!W1974)</f>
        <v>262.3556232</v>
      </c>
      <c r="D1969" s="1">
        <f>D1968*(1+'2.2 Retornos'!AH1974)</f>
        <v>145.41763</v>
      </c>
    </row>
    <row r="1970">
      <c r="A1970" s="46">
        <f>'2.2 Retornos'!A1975</f>
        <v>44761</v>
      </c>
      <c r="B1970" s="1">
        <f>B1969*(1+'2.2 Retornos'!L1975)</f>
        <v>147.6706748</v>
      </c>
      <c r="C1970" s="1">
        <f>C1969*(1+'2.2 Retornos'!W1975)</f>
        <v>264.4868446</v>
      </c>
      <c r="D1970" s="1">
        <f>D1969*(1+'2.2 Retornos'!AH1975)</f>
        <v>148.7171914</v>
      </c>
    </row>
    <row r="1971">
      <c r="A1971" s="46">
        <f>'2.2 Retornos'!A1976</f>
        <v>44762</v>
      </c>
      <c r="B1971" s="1">
        <f>B1970*(1+'2.2 Retornos'!L1976)</f>
        <v>148.2830181</v>
      </c>
      <c r="C1971" s="1">
        <f>C1970*(1+'2.2 Retornos'!W1976)</f>
        <v>256.3317758</v>
      </c>
      <c r="D1971" s="1">
        <f>D1970*(1+'2.2 Retornos'!AH1976)</f>
        <v>150.5687441</v>
      </c>
    </row>
    <row r="1972">
      <c r="A1972" s="46">
        <f>'2.2 Retornos'!A1977</f>
        <v>44763</v>
      </c>
      <c r="B1972" s="1">
        <f>B1971*(1+'2.2 Retornos'!L1977)</f>
        <v>148.7482699</v>
      </c>
      <c r="C1972" s="1">
        <f>C1971*(1+'2.2 Retornos'!W1977)</f>
        <v>254.1096732</v>
      </c>
      <c r="D1972" s="1">
        <f>D1971*(1+'2.2 Retornos'!AH1977)</f>
        <v>148.074642</v>
      </c>
    </row>
    <row r="1973">
      <c r="A1973" s="46">
        <f>'2.2 Retornos'!A1978</f>
        <v>44764</v>
      </c>
      <c r="B1973" s="1">
        <f>B1972*(1+'2.2 Retornos'!L1978)</f>
        <v>148.4932374</v>
      </c>
      <c r="C1973" s="1">
        <f>C1972*(1+'2.2 Retornos'!W1978)</f>
        <v>252.2454139</v>
      </c>
      <c r="D1973" s="1">
        <f>D1972*(1+'2.2 Retornos'!AH1978)</f>
        <v>146.6103665</v>
      </c>
    </row>
    <row r="1974">
      <c r="A1974" s="46">
        <f>'2.2 Retornos'!A1979</f>
        <v>44767</v>
      </c>
      <c r="B1974" s="1">
        <f>B1973*(1+'2.2 Retornos'!L1979)</f>
        <v>149.2283406</v>
      </c>
      <c r="C1974" s="1">
        <f>C1973*(1+'2.2 Retornos'!W1979)</f>
        <v>246.8861338</v>
      </c>
      <c r="D1974" s="1">
        <f>D1973*(1+'2.2 Retornos'!AH1979)</f>
        <v>150.9782296</v>
      </c>
    </row>
    <row r="1975">
      <c r="A1975" s="46">
        <f>'2.2 Retornos'!A1980</f>
        <v>44768</v>
      </c>
      <c r="B1975" s="1">
        <f>B1974*(1+'2.2 Retornos'!L1980)</f>
        <v>147.9318738</v>
      </c>
      <c r="C1975" s="1">
        <f>C1974*(1+'2.2 Retornos'!W1980)</f>
        <v>247.3074286</v>
      </c>
      <c r="D1975" s="1">
        <f>D1974*(1+'2.2 Retornos'!AH1980)</f>
        <v>150.0451179</v>
      </c>
    </row>
    <row r="1976">
      <c r="A1976" s="46">
        <f>'2.2 Retornos'!A1981</f>
        <v>44769</v>
      </c>
      <c r="B1976" s="1">
        <f>B1975*(1+'2.2 Retornos'!L1981)</f>
        <v>149.8745186</v>
      </c>
      <c r="C1976" s="1">
        <f>C1975*(1+'2.2 Retornos'!W1981)</f>
        <v>252.7698179</v>
      </c>
      <c r="D1976" s="1">
        <f>D1975*(1+'2.2 Retornos'!AH1981)</f>
        <v>153.8595885</v>
      </c>
    </row>
    <row r="1977">
      <c r="A1977" s="46">
        <f>'2.2 Retornos'!A1982</f>
        <v>44770</v>
      </c>
      <c r="B1977" s="1">
        <f>B1976*(1+'2.2 Retornos'!L1982)</f>
        <v>150.6971119</v>
      </c>
      <c r="C1977" s="1">
        <f>C1976*(1+'2.2 Retornos'!W1982)</f>
        <v>256.7806079</v>
      </c>
      <c r="D1977" s="1">
        <f>D1976*(1+'2.2 Retornos'!AH1982)</f>
        <v>156.0434534</v>
      </c>
    </row>
    <row r="1978">
      <c r="A1978" s="46">
        <f>'2.2 Retornos'!A1983</f>
        <v>44771</v>
      </c>
      <c r="B1978" s="1">
        <f>B1977*(1+'2.2 Retornos'!L1983)</f>
        <v>152.1824022</v>
      </c>
      <c r="C1978" s="1">
        <f>C1977*(1+'2.2 Retornos'!W1983)</f>
        <v>266.4964832</v>
      </c>
      <c r="D1978" s="1">
        <f>D1977*(1+'2.2 Retornos'!AH1983)</f>
        <v>160.0110841</v>
      </c>
    </row>
    <row r="1979">
      <c r="A1979" s="46">
        <f>'2.2 Retornos'!A1984</f>
        <v>44774</v>
      </c>
      <c r="B1979" s="1">
        <f>B1978*(1+'2.2 Retornos'!L1984)</f>
        <v>152.1824022</v>
      </c>
      <c r="C1979" s="1">
        <f>C1978*(1+'2.2 Retornos'!W1984)</f>
        <v>266.4964832</v>
      </c>
      <c r="D1979" s="1">
        <f>D1978*(1+'2.2 Retornos'!AH1984)</f>
        <v>160.0110841</v>
      </c>
    </row>
    <row r="1980">
      <c r="A1980" s="46">
        <f>'2.2 Retornos'!A1985</f>
        <v>44775</v>
      </c>
      <c r="B1980" s="1">
        <f>B1979*(1+'2.2 Retornos'!L1985)</f>
        <v>151.4190421</v>
      </c>
      <c r="C1980" s="1">
        <f>C1979*(1+'2.2 Retornos'!W1985)</f>
        <v>257.1592589</v>
      </c>
      <c r="D1980" s="1">
        <f>D1979*(1+'2.2 Retornos'!AH1985)</f>
        <v>157.0755139</v>
      </c>
    </row>
    <row r="1981">
      <c r="A1981" s="46">
        <f>'2.2 Retornos'!A1986</f>
        <v>44776</v>
      </c>
      <c r="B1981" s="1">
        <f>B1980*(1+'2.2 Retornos'!L1986)</f>
        <v>152.8933306</v>
      </c>
      <c r="C1981" s="1">
        <f>C1980*(1+'2.2 Retornos'!W1986)</f>
        <v>251.874703</v>
      </c>
      <c r="D1981" s="1">
        <f>D1980*(1+'2.2 Retornos'!AH1986)</f>
        <v>151.6006704</v>
      </c>
    </row>
    <row r="1982">
      <c r="A1982" s="46">
        <f>'2.2 Retornos'!A1987</f>
        <v>44777</v>
      </c>
      <c r="B1982" s="1">
        <f>B1981*(1+'2.2 Retornos'!L1987)</f>
        <v>152.8466701</v>
      </c>
      <c r="C1982" s="1">
        <f>C1981*(1+'2.2 Retornos'!W1987)</f>
        <v>260.9112096</v>
      </c>
      <c r="D1982" s="1">
        <f>D1981*(1+'2.2 Retornos'!AH1987)</f>
        <v>145.908859</v>
      </c>
    </row>
    <row r="1983">
      <c r="A1983" s="46">
        <f>'2.2 Retornos'!A1988</f>
        <v>44778</v>
      </c>
      <c r="B1983" s="1">
        <f>B1982*(1+'2.2 Retornos'!L1988)</f>
        <v>153.4205666</v>
      </c>
      <c r="C1983" s="1">
        <f>C1982*(1+'2.2 Retornos'!W1988)</f>
        <v>262.9891712</v>
      </c>
      <c r="D1983" s="1">
        <f>D1982*(1+'2.2 Retornos'!AH1988)</f>
        <v>147.6352206</v>
      </c>
    </row>
    <row r="1984">
      <c r="A1984" s="46">
        <f>'2.2 Retornos'!A1989</f>
        <v>44781</v>
      </c>
      <c r="B1984" s="1">
        <f>B1983*(1+'2.2 Retornos'!L1989)</f>
        <v>153.0391277</v>
      </c>
      <c r="C1984" s="1">
        <f>C1983*(1+'2.2 Retornos'!W1989)</f>
        <v>269.4810459</v>
      </c>
      <c r="D1984" s="1">
        <f>D1983*(1+'2.2 Retornos'!AH1989)</f>
        <v>148.6525159</v>
      </c>
    </row>
    <row r="1985">
      <c r="A1985" s="46">
        <f>'2.2 Retornos'!A1990</f>
        <v>44782</v>
      </c>
      <c r="B1985" s="1">
        <f>B1984*(1+'2.2 Retornos'!L1990)</f>
        <v>152.4783941</v>
      </c>
      <c r="C1985" s="1">
        <f>C1984*(1+'2.2 Retornos'!W1990)</f>
        <v>268.0685834</v>
      </c>
      <c r="D1985" s="1">
        <f>D1984*(1+'2.2 Retornos'!AH1990)</f>
        <v>149.29679</v>
      </c>
    </row>
    <row r="1986">
      <c r="A1986" s="46">
        <f>'2.2 Retornos'!A1991</f>
        <v>44783</v>
      </c>
      <c r="B1986" s="1">
        <f>B1985*(1+'2.2 Retornos'!L1991)</f>
        <v>155.8148522</v>
      </c>
      <c r="C1986" s="1">
        <f>C1985*(1+'2.2 Retornos'!W1991)</f>
        <v>274.2273055</v>
      </c>
      <c r="D1986" s="1">
        <f>D1985*(1+'2.2 Retornos'!AH1991)</f>
        <v>150.7539017</v>
      </c>
    </row>
    <row r="1987">
      <c r="A1987" s="46">
        <f>'2.2 Retornos'!A1992</f>
        <v>44784</v>
      </c>
      <c r="B1987" s="1">
        <f>B1986*(1+'2.2 Retornos'!L1992)</f>
        <v>156.5179345</v>
      </c>
      <c r="C1987" s="1">
        <f>C1986*(1+'2.2 Retornos'!W1992)</f>
        <v>274.1117524</v>
      </c>
      <c r="D1987" s="1">
        <f>D1986*(1+'2.2 Retornos'!AH1992)</f>
        <v>156.290089</v>
      </c>
    </row>
    <row r="1988">
      <c r="A1988" s="46">
        <f>'2.2 Retornos'!A1993</f>
        <v>44785</v>
      </c>
      <c r="B1988" s="1">
        <f>B1987*(1+'2.2 Retornos'!L1993)</f>
        <v>158.4316253</v>
      </c>
      <c r="C1988" s="1">
        <f>C1987*(1+'2.2 Retornos'!W1993)</f>
        <v>281.7855506</v>
      </c>
      <c r="D1988" s="1">
        <f>D1987*(1+'2.2 Retornos'!AH1993)</f>
        <v>157.2956822</v>
      </c>
    </row>
    <row r="1989">
      <c r="A1989" s="46">
        <f>'2.2 Retornos'!A1994</f>
        <v>44788</v>
      </c>
      <c r="B1989" s="1">
        <f>B1988*(1+'2.2 Retornos'!L1994)</f>
        <v>158.9571993</v>
      </c>
      <c r="C1989" s="1">
        <f>C1988*(1+'2.2 Retornos'!W1994)</f>
        <v>278.1913005</v>
      </c>
      <c r="D1989" s="1">
        <f>D1988*(1+'2.2 Retornos'!AH1994)</f>
        <v>154.9873301</v>
      </c>
    </row>
    <row r="1990">
      <c r="A1990" s="46">
        <f>'2.2 Retornos'!A1995</f>
        <v>44789</v>
      </c>
      <c r="B1990" s="1">
        <f>B1989*(1+'2.2 Retornos'!L1995)</f>
        <v>160.217054</v>
      </c>
      <c r="C1990" s="1">
        <f>C1989*(1+'2.2 Retornos'!W1995)</f>
        <v>282.1967634</v>
      </c>
      <c r="D1990" s="1">
        <f>D1989*(1+'2.2 Retornos'!AH1995)</f>
        <v>153.2989073</v>
      </c>
    </row>
    <row r="1991">
      <c r="A1991" s="46">
        <f>'2.2 Retornos'!A1996</f>
        <v>44790</v>
      </c>
      <c r="B1991" s="1">
        <f>B1990*(1+'2.2 Retornos'!L1996)</f>
        <v>159.8472212</v>
      </c>
      <c r="C1991" s="1">
        <f>C1990*(1+'2.2 Retornos'!W1996)</f>
        <v>272.6901302</v>
      </c>
      <c r="D1991" s="1">
        <f>D1990*(1+'2.2 Retornos'!AH1996)</f>
        <v>154.9763175</v>
      </c>
    </row>
    <row r="1992">
      <c r="A1992" s="46">
        <f>'2.2 Retornos'!A1997</f>
        <v>44791</v>
      </c>
      <c r="B1992" s="1">
        <f>B1991*(1+'2.2 Retornos'!L1997)</f>
        <v>160.184778</v>
      </c>
      <c r="C1992" s="1">
        <f>C1991*(1+'2.2 Retornos'!W1997)</f>
        <v>276.0936348</v>
      </c>
      <c r="D1992" s="1">
        <f>D1991*(1+'2.2 Retornos'!AH1997)</f>
        <v>158.9558134</v>
      </c>
    </row>
    <row r="1993">
      <c r="A1993" s="46">
        <f>'2.2 Retornos'!A1998</f>
        <v>44792</v>
      </c>
      <c r="B1993" s="1">
        <f>B1992*(1+'2.2 Retornos'!L1998)</f>
        <v>158.9631286</v>
      </c>
      <c r="C1993" s="1">
        <f>C1992*(1+'2.2 Retornos'!W1998)</f>
        <v>272.0277917</v>
      </c>
      <c r="D1993" s="1">
        <f>D1992*(1+'2.2 Retornos'!AH1998)</f>
        <v>158.2969761</v>
      </c>
    </row>
    <row r="1994">
      <c r="A1994" s="46">
        <f>'2.2 Retornos'!A1999</f>
        <v>44795</v>
      </c>
      <c r="B1994" s="1">
        <f>B1993*(1+'2.2 Retornos'!L1999)</f>
        <v>156.2171156</v>
      </c>
      <c r="C1994" s="1">
        <f>C1993*(1+'2.2 Retornos'!W1999)</f>
        <v>272.5872071</v>
      </c>
      <c r="D1994" s="1">
        <f>D1993*(1+'2.2 Retornos'!AH1999)</f>
        <v>158.2165203</v>
      </c>
    </row>
    <row r="1995">
      <c r="A1995" s="46">
        <f>'2.2 Retornos'!A2000</f>
        <v>44796</v>
      </c>
      <c r="B1995" s="1">
        <f>B1994*(1+'2.2 Retornos'!L2000)</f>
        <v>154.7747404</v>
      </c>
      <c r="C1995" s="1">
        <f>C1994*(1+'2.2 Retornos'!W2000)</f>
        <v>282.2504366</v>
      </c>
      <c r="D1995" s="1">
        <f>D1994*(1+'2.2 Retornos'!AH2000)</f>
        <v>162.2463588</v>
      </c>
    </row>
    <row r="1996">
      <c r="A1996" s="46">
        <f>'2.2 Retornos'!A2001</f>
        <v>44797</v>
      </c>
      <c r="B1996" s="1">
        <f>B1995*(1+'2.2 Retornos'!L2001)</f>
        <v>153.0474925</v>
      </c>
      <c r="C1996" s="1">
        <f>C1995*(1+'2.2 Retornos'!W2001)</f>
        <v>284.7354991</v>
      </c>
      <c r="D1996" s="1">
        <f>D1995*(1+'2.2 Retornos'!AH2001)</f>
        <v>163.7531844</v>
      </c>
    </row>
    <row r="1997">
      <c r="A1997" s="46">
        <f>'2.2 Retornos'!A2002</f>
        <v>44798</v>
      </c>
      <c r="B1997" s="1">
        <f>B1996*(1+'2.2 Retornos'!L2002)</f>
        <v>154.3905505</v>
      </c>
      <c r="C1997" s="1">
        <f>C1996*(1+'2.2 Retornos'!W2002)</f>
        <v>286.4764327</v>
      </c>
      <c r="D1997" s="1">
        <f>D1996*(1+'2.2 Retornos'!AH2002)</f>
        <v>164.9741871</v>
      </c>
    </row>
    <row r="1998">
      <c r="A1998" s="46">
        <f>'2.2 Retornos'!A2003</f>
        <v>44799</v>
      </c>
      <c r="B1998" s="1">
        <f>B1997*(1+'2.2 Retornos'!L2003)</f>
        <v>152.9249775</v>
      </c>
      <c r="C1998" s="1">
        <f>C1997*(1+'2.2 Retornos'!W2003)</f>
        <v>277.7403139</v>
      </c>
      <c r="D1998" s="1">
        <f>D1997*(1+'2.2 Retornos'!AH2003)</f>
        <v>163.7594205</v>
      </c>
    </row>
    <row r="1999">
      <c r="A1999" s="46">
        <f>'2.2 Retornos'!A2004</f>
        <v>44802</v>
      </c>
      <c r="B1999" s="1">
        <f>B1998*(1+'2.2 Retornos'!L2004)</f>
        <v>151.9805725</v>
      </c>
      <c r="C1999" s="1">
        <f>C1998*(1+'2.2 Retornos'!W2004)</f>
        <v>274.7303224</v>
      </c>
      <c r="D1999" s="1">
        <f>D1998*(1+'2.2 Retornos'!AH2004)</f>
        <v>166.8382342</v>
      </c>
    </row>
    <row r="2000">
      <c r="A2000" s="46">
        <f>'2.2 Retornos'!A2005</f>
        <v>44803</v>
      </c>
      <c r="B2000" s="1">
        <f>B1999*(1+'2.2 Retornos'!L2005)</f>
        <v>150.4637952</v>
      </c>
      <c r="C2000" s="1">
        <f>C1999*(1+'2.2 Retornos'!W2005)</f>
        <v>264.8206918</v>
      </c>
      <c r="D2000" s="1">
        <f>D1999*(1+'2.2 Retornos'!AH2005)</f>
        <v>160.9553321</v>
      </c>
    </row>
    <row r="2001">
      <c r="A2001" s="46">
        <f>'2.2 Retornos'!A2006</f>
        <v>44804</v>
      </c>
      <c r="B2001" s="1">
        <f>B2000*(1+'2.2 Retornos'!L2006)</f>
        <v>148.3133553</v>
      </c>
      <c r="C2001" s="1">
        <f>C2000*(1+'2.2 Retornos'!W2006)</f>
        <v>263.0933463</v>
      </c>
      <c r="D2001" s="1">
        <f>D2000*(1+'2.2 Retornos'!AH2006)</f>
        <v>158.9154026</v>
      </c>
    </row>
    <row r="2002">
      <c r="A2002" s="46">
        <f>'2.2 Retornos'!A2007</f>
        <v>44805</v>
      </c>
      <c r="B2002" s="1">
        <f>B2001*(1+'2.2 Retornos'!L2007)</f>
        <v>147.2865826</v>
      </c>
      <c r="C2002" s="1">
        <f>C2001*(1+'2.2 Retornos'!W2007)</f>
        <v>250.2873185</v>
      </c>
      <c r="D2002" s="1">
        <f>D2001*(1+'2.2 Retornos'!AH2007)</f>
        <v>155.8532895</v>
      </c>
    </row>
    <row r="2003">
      <c r="A2003" s="46">
        <f>'2.2 Retornos'!A2008</f>
        <v>44806</v>
      </c>
      <c r="B2003" s="1">
        <f>B2002*(1+'2.2 Retornos'!L2008)</f>
        <v>148.1727054</v>
      </c>
      <c r="C2003" s="1">
        <f>C2002*(1+'2.2 Retornos'!W2008)</f>
        <v>258.0547298</v>
      </c>
      <c r="D2003" s="1">
        <f>D2002*(1+'2.2 Retornos'!AH2008)</f>
        <v>158.4606794</v>
      </c>
    </row>
    <row r="2004">
      <c r="A2004" s="46">
        <f>'2.2 Retornos'!A2009</f>
        <v>44809</v>
      </c>
      <c r="B2004" s="1">
        <f>B2003*(1+'2.2 Retornos'!L2009)</f>
        <v>148.1727054</v>
      </c>
      <c r="C2004" s="1">
        <f>C2003*(1+'2.2 Retornos'!W2009)</f>
        <v>258.0547298</v>
      </c>
      <c r="D2004" s="1">
        <f>D2003*(1+'2.2 Retornos'!AH2009)</f>
        <v>158.4606794</v>
      </c>
    </row>
    <row r="2005">
      <c r="A2005" s="46">
        <f>'2.2 Retornos'!A2010</f>
        <v>44810</v>
      </c>
      <c r="B2005" s="1">
        <f>B2004*(1+'2.2 Retornos'!L2010)</f>
        <v>146.7544193</v>
      </c>
      <c r="C2005" s="1">
        <f>C2004*(1+'2.2 Retornos'!W2010)</f>
        <v>257.1386483</v>
      </c>
      <c r="D2005" s="1">
        <f>D2004*(1+'2.2 Retornos'!AH2010)</f>
        <v>155.4003432</v>
      </c>
    </row>
    <row r="2006">
      <c r="A2006" s="46">
        <f>'2.2 Retornos'!A2011</f>
        <v>44811</v>
      </c>
      <c r="B2006" s="1">
        <f>B2005*(1+'2.2 Retornos'!L2011)</f>
        <v>148.1972893</v>
      </c>
      <c r="C2006" s="1">
        <f>C2005*(1+'2.2 Retornos'!W2011)</f>
        <v>262.5045681</v>
      </c>
      <c r="D2006" s="1">
        <f>D2005*(1+'2.2 Retornos'!AH2011)</f>
        <v>151.6154483</v>
      </c>
    </row>
    <row r="2007">
      <c r="A2007" s="46">
        <f>'2.2 Retornos'!A2012</f>
        <v>44812</v>
      </c>
      <c r="B2007" s="1">
        <f>B2006*(1+'2.2 Retornos'!L2012)</f>
        <v>150.708637</v>
      </c>
      <c r="C2007" s="1">
        <f>C2006*(1+'2.2 Retornos'!W2012)</f>
        <v>269.0120731</v>
      </c>
      <c r="D2007" s="1">
        <f>D2006*(1+'2.2 Retornos'!AH2012)</f>
        <v>152.8126588</v>
      </c>
    </row>
    <row r="2008">
      <c r="A2008" s="46">
        <f>'2.2 Retornos'!A2013</f>
        <v>44813</v>
      </c>
      <c r="B2008" s="1">
        <f>B2007*(1+'2.2 Retornos'!L2013)</f>
        <v>153.3315919</v>
      </c>
      <c r="C2008" s="1">
        <f>C2007*(1+'2.2 Retornos'!W2013)</f>
        <v>276.7806941</v>
      </c>
      <c r="D2008" s="1">
        <f>D2007*(1+'2.2 Retornos'!AH2013)</f>
        <v>156.8559955</v>
      </c>
    </row>
    <row r="2009">
      <c r="A2009" s="46">
        <f>'2.2 Retornos'!A2014</f>
        <v>44816</v>
      </c>
      <c r="B2009" s="1">
        <f>B2008*(1+'2.2 Retornos'!L2014)</f>
        <v>154.9040161</v>
      </c>
      <c r="C2009" s="1">
        <f>C2008*(1+'2.2 Retornos'!W2014)</f>
        <v>281.8716111</v>
      </c>
      <c r="D2009" s="1">
        <f>D2008*(1+'2.2 Retornos'!AH2014)</f>
        <v>159.8991355</v>
      </c>
    </row>
    <row r="2010">
      <c r="A2010" s="46">
        <f>'2.2 Retornos'!A2015</f>
        <v>44817</v>
      </c>
      <c r="B2010" s="1">
        <f>B2009*(1+'2.2 Retornos'!L2015)</f>
        <v>152.0628632</v>
      </c>
      <c r="C2010" s="1">
        <f>C2009*(1+'2.2 Retornos'!W2015)</f>
        <v>273.4983182</v>
      </c>
      <c r="D2010" s="1">
        <f>D2009*(1+'2.2 Retornos'!AH2015)</f>
        <v>158.293875</v>
      </c>
    </row>
    <row r="2011">
      <c r="A2011" s="46">
        <f>'2.2 Retornos'!A2016</f>
        <v>44818</v>
      </c>
      <c r="B2011" s="1">
        <f>B2010*(1+'2.2 Retornos'!L2016)</f>
        <v>151.9863719</v>
      </c>
      <c r="C2011" s="1">
        <f>C2010*(1+'2.2 Retornos'!W2016)</f>
        <v>271.9997473</v>
      </c>
      <c r="D2011" s="1">
        <f>D2010*(1+'2.2 Retornos'!AH2016)</f>
        <v>162.3938904</v>
      </c>
    </row>
    <row r="2012">
      <c r="A2012" s="46">
        <f>'2.2 Retornos'!A2017</f>
        <v>44819</v>
      </c>
      <c r="B2012" s="1">
        <f>B2011*(1+'2.2 Retornos'!L2017)</f>
        <v>152.3767409</v>
      </c>
      <c r="C2012" s="1">
        <f>C2011*(1+'2.2 Retornos'!W2017)</f>
        <v>267.1341741</v>
      </c>
      <c r="D2012" s="1">
        <f>D2011*(1+'2.2 Retornos'!AH2017)</f>
        <v>158.332075</v>
      </c>
    </row>
    <row r="2013">
      <c r="A2013" s="46">
        <f>'2.2 Retornos'!A2018</f>
        <v>44820</v>
      </c>
      <c r="B2013" s="1">
        <f>B2012*(1+'2.2 Retornos'!L2018)</f>
        <v>151.2298011</v>
      </c>
      <c r="C2013" s="1">
        <f>C2012*(1+'2.2 Retornos'!W2018)</f>
        <v>268.0744877</v>
      </c>
      <c r="D2013" s="1">
        <f>D2012*(1+'2.2 Retornos'!AH2018)</f>
        <v>156.9082669</v>
      </c>
    </row>
    <row r="2014">
      <c r="A2014" s="46">
        <f>'2.2 Retornos'!A2019</f>
        <v>44823</v>
      </c>
      <c r="B2014" s="1">
        <f>B2013*(1+'2.2 Retornos'!L2019)</f>
        <v>152.4163013</v>
      </c>
      <c r="C2014" s="1">
        <f>C2013*(1+'2.2 Retornos'!W2019)</f>
        <v>278.2081963</v>
      </c>
      <c r="D2014" s="1">
        <f>D2013*(1+'2.2 Retornos'!AH2019)</f>
        <v>157.8909149</v>
      </c>
    </row>
    <row r="2015">
      <c r="A2015" s="46">
        <f>'2.2 Retornos'!A2020</f>
        <v>44824</v>
      </c>
      <c r="B2015" s="1">
        <f>B2014*(1+'2.2 Retornos'!L2020)</f>
        <v>150.8012133</v>
      </c>
      <c r="C2015" s="1">
        <f>C2014*(1+'2.2 Retornos'!W2020)</f>
        <v>273.0729021</v>
      </c>
      <c r="D2015" s="1">
        <f>D2014*(1+'2.2 Retornos'!AH2020)</f>
        <v>157.7270925</v>
      </c>
    </row>
    <row r="2016">
      <c r="A2016" s="46">
        <f>'2.2 Retornos'!A2021</f>
        <v>44825</v>
      </c>
      <c r="B2016" s="1">
        <f>B2015*(1+'2.2 Retornos'!L2021)</f>
        <v>149.0420397</v>
      </c>
      <c r="C2016" s="1">
        <f>C2015*(1+'2.2 Retornos'!W2021)</f>
        <v>272.132027</v>
      </c>
      <c r="D2016" s="1">
        <f>D2015*(1+'2.2 Retornos'!AH2021)</f>
        <v>154.6290111</v>
      </c>
    </row>
    <row r="2017">
      <c r="A2017" s="46">
        <f>'2.2 Retornos'!A2022</f>
        <v>44826</v>
      </c>
      <c r="B2017" s="1">
        <f>B2016*(1+'2.2 Retornos'!L2022)</f>
        <v>147.9062627</v>
      </c>
      <c r="C2017" s="1">
        <f>C2016*(1+'2.2 Retornos'!W2022)</f>
        <v>272.0755386</v>
      </c>
      <c r="D2017" s="1">
        <f>D2016*(1+'2.2 Retornos'!AH2022)</f>
        <v>152.2904929</v>
      </c>
    </row>
    <row r="2018">
      <c r="A2018" s="46">
        <f>'2.2 Retornos'!A2023</f>
        <v>44827</v>
      </c>
      <c r="B2018" s="1">
        <f>B2017*(1+'2.2 Retornos'!L2023)</f>
        <v>144.8207747</v>
      </c>
      <c r="C2018" s="1">
        <f>C2017*(1+'2.2 Retornos'!W2023)</f>
        <v>255.7421264</v>
      </c>
      <c r="D2018" s="1">
        <f>D2017*(1+'2.2 Retornos'!AH2023)</f>
        <v>141.3697293</v>
      </c>
    </row>
    <row r="2019">
      <c r="A2019" s="46">
        <f>'2.2 Retornos'!A2024</f>
        <v>44830</v>
      </c>
      <c r="B2019" s="1">
        <f>B2018*(1+'2.2 Retornos'!L2024)</f>
        <v>144.5509454</v>
      </c>
      <c r="C2019" s="1">
        <f>C2018*(1+'2.2 Retornos'!W2024)</f>
        <v>250.8193236</v>
      </c>
      <c r="D2019" s="1">
        <f>D2018*(1+'2.2 Retornos'!AH2024)</f>
        <v>136.8969545</v>
      </c>
    </row>
    <row r="2020">
      <c r="A2020" s="46">
        <f>'2.2 Retornos'!A2025</f>
        <v>44831</v>
      </c>
      <c r="B2020" s="1">
        <f>B2019*(1+'2.2 Retornos'!L2025)</f>
        <v>142.975379</v>
      </c>
      <c r="C2020" s="1">
        <f>C2019*(1+'2.2 Retornos'!W2025)</f>
        <v>255.3878045</v>
      </c>
      <c r="D2020" s="1">
        <f>D2019*(1+'2.2 Retornos'!AH2025)</f>
        <v>139.1998946</v>
      </c>
    </row>
    <row r="2021">
      <c r="A2021" s="46">
        <f>'2.2 Retornos'!A2026</f>
        <v>44832</v>
      </c>
      <c r="B2021" s="1">
        <f>B2020*(1+'2.2 Retornos'!L2026)</f>
        <v>144.953488</v>
      </c>
      <c r="C2021" s="1">
        <f>C2020*(1+'2.2 Retornos'!W2026)</f>
        <v>269.8548126</v>
      </c>
      <c r="D2021" s="1">
        <f>D2020*(1+'2.2 Retornos'!AH2026)</f>
        <v>143.6212037</v>
      </c>
    </row>
    <row r="2022">
      <c r="A2022" s="46">
        <f>'2.2 Retornos'!A2027</f>
        <v>44833</v>
      </c>
      <c r="B2022" s="1">
        <f>B2021*(1+'2.2 Retornos'!L2027)</f>
        <v>143.2868512</v>
      </c>
      <c r="C2022" s="1">
        <f>C2021*(1+'2.2 Retornos'!W2027)</f>
        <v>274.0545467</v>
      </c>
      <c r="D2022" s="1">
        <f>D2021*(1+'2.2 Retornos'!AH2027)</f>
        <v>143.5332697</v>
      </c>
    </row>
    <row r="2023">
      <c r="A2023" s="46">
        <f>'2.2 Retornos'!A2028</f>
        <v>44834</v>
      </c>
      <c r="B2023" s="1">
        <f>B2022*(1+'2.2 Retornos'!L2028)</f>
        <v>143.4106095</v>
      </c>
      <c r="C2023" s="1">
        <f>C2022*(1+'2.2 Retornos'!W2028)</f>
        <v>280.6760509</v>
      </c>
      <c r="D2023" s="1">
        <f>D2022*(1+'2.2 Retornos'!AH2028)</f>
        <v>143.3545079</v>
      </c>
    </row>
    <row r="2024">
      <c r="A2024" s="46">
        <f>'2.2 Retornos'!A2029</f>
        <v>44837</v>
      </c>
      <c r="B2024" s="1">
        <f>B2023*(1+'2.2 Retornos'!L2029)</f>
        <v>145.4737214</v>
      </c>
      <c r="C2024" s="1">
        <f>C2023*(1+'2.2 Retornos'!W2029)</f>
        <v>287.2880415</v>
      </c>
      <c r="D2024" s="1">
        <f>D2023*(1+'2.2 Retornos'!AH2029)</f>
        <v>151.4792824</v>
      </c>
    </row>
    <row r="2025">
      <c r="A2025" s="46">
        <f>'2.2 Retornos'!A2030</f>
        <v>44838</v>
      </c>
      <c r="B2025" s="1">
        <f>B2024*(1+'2.2 Retornos'!L2030)</f>
        <v>149.2423878</v>
      </c>
      <c r="C2025" s="1">
        <f>C2024*(1+'2.2 Retornos'!W2030)</f>
        <v>290.133355</v>
      </c>
      <c r="D2025" s="1">
        <f>D2024*(1+'2.2 Retornos'!AH2030)</f>
        <v>157.7606813</v>
      </c>
    </row>
    <row r="2026">
      <c r="A2026" s="46">
        <f>'2.2 Retornos'!A2031</f>
        <v>44839</v>
      </c>
      <c r="B2026" s="1">
        <f>B2025*(1+'2.2 Retornos'!L2031)</f>
        <v>147.7093967</v>
      </c>
      <c r="C2026" s="1">
        <f>C2025*(1+'2.2 Retornos'!W2031)</f>
        <v>288.7552779</v>
      </c>
      <c r="D2026" s="1">
        <f>D2025*(1+'2.2 Retornos'!AH2031)</f>
        <v>159.9207761</v>
      </c>
    </row>
    <row r="2027">
      <c r="A2027" s="46">
        <f>'2.2 Retornos'!A2032</f>
        <v>44840</v>
      </c>
      <c r="B2027" s="1">
        <f>B2026*(1+'2.2 Retornos'!L2032)</f>
        <v>144.0952726</v>
      </c>
      <c r="C2027" s="1">
        <f>C2026*(1+'2.2 Retornos'!W2032)</f>
        <v>289.7210926</v>
      </c>
      <c r="D2027" s="1">
        <f>D2026*(1+'2.2 Retornos'!AH2032)</f>
        <v>161.7279874</v>
      </c>
    </row>
    <row r="2028">
      <c r="A2028" s="46">
        <f>'2.2 Retornos'!A2033</f>
        <v>44841</v>
      </c>
      <c r="B2028" s="1">
        <f>B2027*(1+'2.2 Retornos'!L2033)</f>
        <v>141.0421962</v>
      </c>
      <c r="C2028" s="1">
        <f>C2027*(1+'2.2 Retornos'!W2033)</f>
        <v>277.7497307</v>
      </c>
      <c r="D2028" s="1">
        <f>D2027*(1+'2.2 Retornos'!AH2033)</f>
        <v>162.3495087</v>
      </c>
    </row>
    <row r="2029">
      <c r="A2029" s="46">
        <f>'2.2 Retornos'!A2034</f>
        <v>44844</v>
      </c>
      <c r="B2029" s="1">
        <f>B2028*(1+'2.2 Retornos'!L2034)</f>
        <v>141.0421962</v>
      </c>
      <c r="C2029" s="1">
        <f>C2028*(1+'2.2 Retornos'!W2034)</f>
        <v>277.7497307</v>
      </c>
      <c r="D2029" s="1">
        <f>D2028*(1+'2.2 Retornos'!AH2034)</f>
        <v>162.3495087</v>
      </c>
    </row>
    <row r="2030">
      <c r="A2030" s="46">
        <f>'2.2 Retornos'!A2035</f>
        <v>44845</v>
      </c>
      <c r="B2030" s="1">
        <f>B2029*(1+'2.2 Retornos'!L2035)</f>
        <v>137.4152135</v>
      </c>
      <c r="C2030" s="1">
        <f>C2029*(1+'2.2 Retornos'!W2035)</f>
        <v>273.9994359</v>
      </c>
      <c r="D2030" s="1">
        <f>D2029*(1+'2.2 Retornos'!AH2035)</f>
        <v>156.4598927</v>
      </c>
    </row>
    <row r="2031">
      <c r="A2031" s="46">
        <f>'2.2 Retornos'!A2036</f>
        <v>44846</v>
      </c>
      <c r="B2031" s="1">
        <f>B2030*(1+'2.2 Retornos'!L2036)</f>
        <v>137.679681</v>
      </c>
      <c r="C2031" s="1">
        <f>C2030*(1+'2.2 Retornos'!W2036)</f>
        <v>278.6056335</v>
      </c>
      <c r="D2031" s="1">
        <f>D2030*(1+'2.2 Retornos'!AH2036)</f>
        <v>156.2899958</v>
      </c>
    </row>
    <row r="2032">
      <c r="A2032" s="46">
        <f>'2.2 Retornos'!A2037</f>
        <v>44847</v>
      </c>
      <c r="B2032" s="1">
        <f>B2031*(1+'2.2 Retornos'!L2037)</f>
        <v>141.6190506</v>
      </c>
      <c r="C2032" s="1">
        <f>C2031*(1+'2.2 Retornos'!W2037)</f>
        <v>277.0739255</v>
      </c>
      <c r="D2032" s="1">
        <f>D2031*(1+'2.2 Retornos'!AH2037)</f>
        <v>161.7459108</v>
      </c>
    </row>
    <row r="2033">
      <c r="A2033" s="46">
        <f>'2.2 Retornos'!A2038</f>
        <v>44848</v>
      </c>
      <c r="B2033" s="1">
        <f>B2032*(1+'2.2 Retornos'!L2038)</f>
        <v>141.0851506</v>
      </c>
      <c r="C2033" s="1">
        <f>C2032*(1+'2.2 Retornos'!W2038)</f>
        <v>269.3606195</v>
      </c>
      <c r="D2033" s="1">
        <f>D2032*(1+'2.2 Retornos'!AH2038)</f>
        <v>157.0280448</v>
      </c>
    </row>
    <row r="2034">
      <c r="A2034" s="46">
        <f>'2.2 Retornos'!A2039</f>
        <v>44851</v>
      </c>
      <c r="B2034" s="1">
        <f>B2033*(1+'2.2 Retornos'!L2039)</f>
        <v>143.3243433</v>
      </c>
      <c r="C2034" s="1">
        <f>C2033*(1+'2.2 Retornos'!W2039)</f>
        <v>273.4943919</v>
      </c>
      <c r="D2034" s="1">
        <f>D2033*(1+'2.2 Retornos'!AH2039)</f>
        <v>157.5948529</v>
      </c>
    </row>
    <row r="2035">
      <c r="A2035" s="46">
        <f>'2.2 Retornos'!A2040</f>
        <v>44852</v>
      </c>
      <c r="B2035" s="1">
        <f>B2034*(1+'2.2 Retornos'!L2040)</f>
        <v>144.6682533</v>
      </c>
      <c r="C2035" s="1">
        <f>C2034*(1+'2.2 Retornos'!W2040)</f>
        <v>271.5250238</v>
      </c>
      <c r="D2035" s="1">
        <f>D2034*(1+'2.2 Retornos'!AH2040)</f>
        <v>157.4361162</v>
      </c>
    </row>
    <row r="2036">
      <c r="A2036" s="46">
        <f>'2.2 Retornos'!A2041</f>
        <v>44853</v>
      </c>
      <c r="B2036" s="1">
        <f>B2035*(1+'2.2 Retornos'!L2041)</f>
        <v>142.749069</v>
      </c>
      <c r="C2036" s="1">
        <f>C2035*(1+'2.2 Retornos'!W2041)</f>
        <v>268.336146</v>
      </c>
      <c r="D2036" s="1">
        <f>D2035*(1+'2.2 Retornos'!AH2041)</f>
        <v>162.1000718</v>
      </c>
    </row>
    <row r="2037">
      <c r="A2037" s="46">
        <f>'2.2 Retornos'!A2042</f>
        <v>44854</v>
      </c>
      <c r="B2037" s="1">
        <f>B2036*(1+'2.2 Retornos'!L2042)</f>
        <v>141.0067417</v>
      </c>
      <c r="C2037" s="1">
        <f>C2036*(1+'2.2 Retornos'!W2042)</f>
        <v>272.3240023</v>
      </c>
      <c r="D2037" s="1">
        <f>D2036*(1+'2.2 Retornos'!AH2042)</f>
        <v>164.6587642</v>
      </c>
    </row>
    <row r="2038">
      <c r="A2038" s="46">
        <f>'2.2 Retornos'!A2043</f>
        <v>44855</v>
      </c>
      <c r="B2038" s="1">
        <f>B2037*(1+'2.2 Retornos'!L2043)</f>
        <v>143.0954321</v>
      </c>
      <c r="C2038" s="1">
        <f>C2037*(1+'2.2 Retornos'!W2043)</f>
        <v>287.3878166</v>
      </c>
      <c r="D2038" s="1">
        <f>D2037*(1+'2.2 Retornos'!AH2043)</f>
        <v>167.8112838</v>
      </c>
    </row>
    <row r="2039">
      <c r="A2039" s="46">
        <f>'2.2 Retornos'!A2044</f>
        <v>44858</v>
      </c>
      <c r="B2039" s="1">
        <f>B2038*(1+'2.2 Retornos'!L2044)</f>
        <v>143.6131434</v>
      </c>
      <c r="C2039" s="1">
        <f>C2038*(1+'2.2 Retornos'!W2044)</f>
        <v>280.3512345</v>
      </c>
      <c r="D2039" s="1">
        <f>D2038*(1+'2.2 Retornos'!AH2044)</f>
        <v>168.3639826</v>
      </c>
    </row>
    <row r="2040">
      <c r="A2040" s="46">
        <f>'2.2 Retornos'!A2045</f>
        <v>44859</v>
      </c>
      <c r="B2040" s="1">
        <f>B2039*(1+'2.2 Retornos'!L2045)</f>
        <v>144.7778938</v>
      </c>
      <c r="C2040" s="1">
        <f>C2039*(1+'2.2 Retornos'!W2045)</f>
        <v>283.9849548</v>
      </c>
      <c r="D2040" s="1">
        <f>D2039*(1+'2.2 Retornos'!AH2045)</f>
        <v>168.7513296</v>
      </c>
    </row>
    <row r="2041">
      <c r="A2041" s="46">
        <f>'2.2 Retornos'!A2046</f>
        <v>44860</v>
      </c>
      <c r="B2041" s="1">
        <f>B2040*(1+'2.2 Retornos'!L2046)</f>
        <v>145.0372459</v>
      </c>
      <c r="C2041" s="1">
        <f>C2040*(1+'2.2 Retornos'!W2046)</f>
        <v>293.9740018</v>
      </c>
      <c r="D2041" s="1">
        <f>D2040*(1+'2.2 Retornos'!AH2046)</f>
        <v>171.4188022</v>
      </c>
    </row>
    <row r="2042">
      <c r="A2042" s="46">
        <f>'2.2 Retornos'!A2047</f>
        <v>44861</v>
      </c>
      <c r="B2042" s="1">
        <f>B2041*(1+'2.2 Retornos'!L2047)</f>
        <v>145.6727644</v>
      </c>
      <c r="C2042" s="1">
        <f>C2041*(1+'2.2 Retornos'!W2047)</f>
        <v>290.5468367</v>
      </c>
      <c r="D2042" s="1">
        <f>D2041*(1+'2.2 Retornos'!AH2047)</f>
        <v>171.2739806</v>
      </c>
    </row>
    <row r="2043">
      <c r="A2043" s="46">
        <f>'2.2 Retornos'!A2048</f>
        <v>44862</v>
      </c>
      <c r="B2043" s="1">
        <f>B2042*(1+'2.2 Retornos'!L2048)</f>
        <v>147.2128784</v>
      </c>
      <c r="C2043" s="1">
        <f>C2042*(1+'2.2 Retornos'!W2048)</f>
        <v>284.3740789</v>
      </c>
      <c r="D2043" s="1">
        <f>D2042*(1+'2.2 Retornos'!AH2048)</f>
        <v>170.9439362</v>
      </c>
    </row>
    <row r="2044">
      <c r="A2044" s="46">
        <f>'2.2 Retornos'!A2049</f>
        <v>44865</v>
      </c>
      <c r="B2044" s="1">
        <f>B2043*(1+'2.2 Retornos'!L2049)</f>
        <v>146.5436494</v>
      </c>
      <c r="C2044" s="1">
        <f>C2043*(1+'2.2 Retornos'!W2049)</f>
        <v>279.4700396</v>
      </c>
      <c r="D2044" s="1">
        <f>D2043*(1+'2.2 Retornos'!AH2049)</f>
        <v>172.8159379</v>
      </c>
    </row>
    <row r="2045">
      <c r="A2045" s="46">
        <f>'2.2 Retornos'!A2050</f>
        <v>44866</v>
      </c>
      <c r="B2045" s="1">
        <f>B2044*(1+'2.2 Retornos'!L2050)</f>
        <v>147.1220191</v>
      </c>
      <c r="C2045" s="1">
        <f>C2044*(1+'2.2 Retornos'!W2050)</f>
        <v>291.3718343</v>
      </c>
      <c r="D2045" s="1">
        <f>D2044*(1+'2.2 Retornos'!AH2050)</f>
        <v>174.4099075</v>
      </c>
    </row>
    <row r="2046">
      <c r="A2046" s="46">
        <f>'2.2 Retornos'!A2051</f>
        <v>44867</v>
      </c>
      <c r="B2046" s="1">
        <f>B2045*(1+'2.2 Retornos'!L2051)</f>
        <v>145.8806789</v>
      </c>
      <c r="C2046" s="1">
        <f>C2045*(1+'2.2 Retornos'!W2051)</f>
        <v>278.1975217</v>
      </c>
      <c r="D2046" s="1">
        <f>D2045*(1+'2.2 Retornos'!AH2051)</f>
        <v>173.9096933</v>
      </c>
    </row>
    <row r="2047">
      <c r="A2047" s="46">
        <f>'2.2 Retornos'!A2052</f>
        <v>44868</v>
      </c>
      <c r="B2047" s="1">
        <f>B2046*(1+'2.2 Retornos'!L2052)</f>
        <v>144.9177738</v>
      </c>
      <c r="C2047" s="1">
        <f>C2046*(1+'2.2 Retornos'!W2052)</f>
        <v>273.1282245</v>
      </c>
      <c r="D2047" s="1">
        <f>D2046*(1+'2.2 Retornos'!AH2052)</f>
        <v>177.0514717</v>
      </c>
    </row>
    <row r="2048">
      <c r="A2048" s="46">
        <f>'2.2 Retornos'!A2053</f>
        <v>44869</v>
      </c>
      <c r="B2048" s="1">
        <f>B2047*(1+'2.2 Retornos'!L2053)</f>
        <v>147.8034927</v>
      </c>
      <c r="C2048" s="1">
        <f>C2047*(1+'2.2 Retornos'!W2053)</f>
        <v>298.2250294</v>
      </c>
      <c r="D2048" s="1">
        <f>D2047*(1+'2.2 Retornos'!AH2053)</f>
        <v>177.1182478</v>
      </c>
    </row>
    <row r="2049">
      <c r="A2049" s="46">
        <f>'2.2 Retornos'!A2054</f>
        <v>44872</v>
      </c>
      <c r="B2049" s="1">
        <f>B2048*(1+'2.2 Retornos'!L2054)</f>
        <v>148.4527109</v>
      </c>
      <c r="C2049" s="1">
        <f>C2048*(1+'2.2 Retornos'!W2054)</f>
        <v>296.3282872</v>
      </c>
      <c r="D2049" s="1">
        <f>D2048*(1+'2.2 Retornos'!AH2054)</f>
        <v>177.171021</v>
      </c>
    </row>
    <row r="2050">
      <c r="A2050" s="46">
        <f>'2.2 Retornos'!A2055</f>
        <v>44873</v>
      </c>
      <c r="B2050" s="1">
        <f>B2049*(1+'2.2 Retornos'!L2055)</f>
        <v>148.7799942</v>
      </c>
      <c r="C2050" s="1">
        <f>C2049*(1+'2.2 Retornos'!W2055)</f>
        <v>310.8700916</v>
      </c>
      <c r="D2050" s="1">
        <f>D2049*(1+'2.2 Retornos'!AH2055)</f>
        <v>176.1665587</v>
      </c>
    </row>
    <row r="2051">
      <c r="A2051" s="46">
        <f>'2.2 Retornos'!A2056</f>
        <v>44874</v>
      </c>
      <c r="B2051" s="1">
        <f>B2050*(1+'2.2 Retornos'!L2056)</f>
        <v>147.2919077</v>
      </c>
      <c r="C2051" s="1">
        <f>C2050*(1+'2.2 Retornos'!W2056)</f>
        <v>300.1941593</v>
      </c>
      <c r="D2051" s="1">
        <f>D2050*(1+'2.2 Retornos'!AH2056)</f>
        <v>170.7632713</v>
      </c>
    </row>
    <row r="2052">
      <c r="A2052" s="46">
        <f>'2.2 Retornos'!A2057</f>
        <v>44875</v>
      </c>
      <c r="B2052" s="1">
        <f>B2051*(1+'2.2 Retornos'!L2057)</f>
        <v>152.6784524</v>
      </c>
      <c r="C2052" s="1">
        <f>C2051*(1+'2.2 Retornos'!W2057)</f>
        <v>318.2484963</v>
      </c>
      <c r="D2052" s="1">
        <f>D2051*(1+'2.2 Retornos'!AH2057)</f>
        <v>175.3499511</v>
      </c>
    </row>
    <row r="2053">
      <c r="A2053" s="46">
        <f>'2.2 Retornos'!A2058</f>
        <v>44876</v>
      </c>
      <c r="B2053" s="1">
        <f>B2052*(1+'2.2 Retornos'!L2058)</f>
        <v>154.0590998</v>
      </c>
      <c r="C2053" s="1">
        <f>C2052*(1+'2.2 Retornos'!W2058)</f>
        <v>323.129632</v>
      </c>
      <c r="D2053" s="1">
        <f>D2052*(1+'2.2 Retornos'!AH2058)</f>
        <v>178.6770058</v>
      </c>
    </row>
    <row r="2054">
      <c r="A2054" s="46">
        <f>'2.2 Retornos'!A2059</f>
        <v>44879</v>
      </c>
      <c r="B2054" s="1">
        <f>B2053*(1+'2.2 Retornos'!L2059)</f>
        <v>153.063798</v>
      </c>
      <c r="C2054" s="1">
        <f>C2053*(1+'2.2 Retornos'!W2059)</f>
        <v>320.850419</v>
      </c>
      <c r="D2054" s="1">
        <f>D2053*(1+'2.2 Retornos'!AH2059)</f>
        <v>175.6563284</v>
      </c>
    </row>
    <row r="2055">
      <c r="A2055" s="46">
        <f>'2.2 Retornos'!A2060</f>
        <v>44880</v>
      </c>
      <c r="B2055" s="1">
        <f>B2054*(1+'2.2 Retornos'!L2060)</f>
        <v>153.4264668</v>
      </c>
      <c r="C2055" s="1">
        <f>C2054*(1+'2.2 Retornos'!W2060)</f>
        <v>318.2533081</v>
      </c>
      <c r="D2055" s="1">
        <f>D2054*(1+'2.2 Retornos'!AH2060)</f>
        <v>178.6925164</v>
      </c>
    </row>
    <row r="2056">
      <c r="A2056" s="46">
        <f>'2.2 Retornos'!A2061</f>
        <v>44881</v>
      </c>
      <c r="B2056" s="1">
        <f>B2055*(1+'2.2 Retornos'!L2061)</f>
        <v>152.9951274</v>
      </c>
      <c r="C2056" s="1">
        <f>C2055*(1+'2.2 Retornos'!W2061)</f>
        <v>310.5595908</v>
      </c>
      <c r="D2056" s="1">
        <f>D2055*(1+'2.2 Retornos'!AH2061)</f>
        <v>175.5177156</v>
      </c>
    </row>
    <row r="2057">
      <c r="A2057" s="46">
        <f>'2.2 Retornos'!A2062</f>
        <v>44882</v>
      </c>
      <c r="B2057" s="1">
        <f>B2056*(1+'2.2 Retornos'!L2062)</f>
        <v>153.0299362</v>
      </c>
      <c r="C2057" s="1">
        <f>C2056*(1+'2.2 Retornos'!W2062)</f>
        <v>304.7756346</v>
      </c>
      <c r="D2057" s="1">
        <f>D2056*(1+'2.2 Retornos'!AH2062)</f>
        <v>174.2430156</v>
      </c>
    </row>
    <row r="2058">
      <c r="A2058" s="46">
        <f>'2.2 Retornos'!A2063</f>
        <v>44883</v>
      </c>
      <c r="B2058" s="1">
        <f>B2057*(1+'2.2 Retornos'!L2063)</f>
        <v>153.8264879</v>
      </c>
      <c r="C2058" s="1">
        <f>C2057*(1+'2.2 Retornos'!W2063)</f>
        <v>304.7934087</v>
      </c>
      <c r="D2058" s="1">
        <f>D2057*(1+'2.2 Retornos'!AH2063)</f>
        <v>174.0626096</v>
      </c>
    </row>
    <row r="2059">
      <c r="A2059" s="46">
        <f>'2.2 Retornos'!A2064</f>
        <v>44886</v>
      </c>
      <c r="B2059" s="1">
        <f>B2058*(1+'2.2 Retornos'!L2064)</f>
        <v>153.8952038</v>
      </c>
      <c r="C2059" s="1">
        <f>C2058*(1+'2.2 Retornos'!W2064)</f>
        <v>304.2515139</v>
      </c>
      <c r="D2059" s="1">
        <f>D2058*(1+'2.2 Retornos'!AH2064)</f>
        <v>172.5498196</v>
      </c>
    </row>
    <row r="2060">
      <c r="A2060" s="46">
        <f>'2.2 Retornos'!A2065</f>
        <v>44887</v>
      </c>
      <c r="B2060" s="1">
        <f>B2059*(1+'2.2 Retornos'!L2065)</f>
        <v>155.32175</v>
      </c>
      <c r="C2060" s="1">
        <f>C2059*(1+'2.2 Retornos'!W2065)</f>
        <v>314.6523493</v>
      </c>
      <c r="D2060" s="1">
        <f>D2059*(1+'2.2 Retornos'!AH2065)</f>
        <v>176.4258596</v>
      </c>
    </row>
    <row r="2061">
      <c r="A2061" s="46">
        <f>'2.2 Retornos'!A2066</f>
        <v>44888</v>
      </c>
      <c r="B2061" s="1">
        <f>B2060*(1+'2.2 Retornos'!L2066)</f>
        <v>156.207842</v>
      </c>
      <c r="C2061" s="1">
        <f>C2060*(1+'2.2 Retornos'!W2066)</f>
        <v>318.6379696</v>
      </c>
      <c r="D2061" s="1">
        <f>D2060*(1+'2.2 Retornos'!AH2066)</f>
        <v>174.6716391</v>
      </c>
    </row>
    <row r="2062">
      <c r="A2062" s="46">
        <f>'2.2 Retornos'!A2067</f>
        <v>44889</v>
      </c>
      <c r="B2062" s="1">
        <f>B2061*(1+'2.2 Retornos'!L2067)</f>
        <v>156.5895194</v>
      </c>
      <c r="C2062" s="1">
        <f>C2061*(1+'2.2 Retornos'!W2067)</f>
        <v>321.3568576</v>
      </c>
      <c r="D2062" s="1">
        <f>D2061*(1+'2.2 Retornos'!AH2067)</f>
        <v>174.9430124</v>
      </c>
    </row>
    <row r="2063">
      <c r="A2063" s="46">
        <f>'2.2 Retornos'!A2068</f>
        <v>44890</v>
      </c>
      <c r="B2063" s="1">
        <f>B2062*(1+'2.2 Retornos'!L2068)</f>
        <v>157.0175888</v>
      </c>
      <c r="C2063" s="1">
        <f>C2062*(1+'2.2 Retornos'!W2068)</f>
        <v>317.1499204</v>
      </c>
      <c r="D2063" s="1">
        <f>D2062*(1+'2.2 Retornos'!AH2068)</f>
        <v>175.1165846</v>
      </c>
    </row>
    <row r="2064">
      <c r="A2064" s="46">
        <f>'2.2 Retornos'!A2069</f>
        <v>44893</v>
      </c>
      <c r="B2064" s="1">
        <f>B2063*(1+'2.2 Retornos'!L2069)</f>
        <v>155.2519025</v>
      </c>
      <c r="C2064" s="1">
        <f>C2063*(1+'2.2 Retornos'!W2069)</f>
        <v>308.4003626</v>
      </c>
      <c r="D2064" s="1">
        <f>D2063*(1+'2.2 Retornos'!AH2069)</f>
        <v>172.6407585</v>
      </c>
    </row>
    <row r="2065">
      <c r="A2065" s="46">
        <f>'2.2 Retornos'!A2070</f>
        <v>44894</v>
      </c>
      <c r="B2065" s="1">
        <f>B2064*(1+'2.2 Retornos'!L2070)</f>
        <v>155.2658386</v>
      </c>
      <c r="C2065" s="1">
        <f>C2064*(1+'2.2 Retornos'!W2070)</f>
        <v>320.2081862</v>
      </c>
      <c r="D2065" s="1">
        <f>D2064*(1+'2.2 Retornos'!AH2070)</f>
        <v>174.2009582</v>
      </c>
    </row>
    <row r="2066">
      <c r="A2066" s="46">
        <f>'2.2 Retornos'!A2071</f>
        <v>44895</v>
      </c>
      <c r="B2066" s="1">
        <f>B2065*(1+'2.2 Retornos'!L2071)</f>
        <v>156.3410997</v>
      </c>
      <c r="C2066" s="1">
        <f>C2065*(1+'2.2 Retornos'!W2071)</f>
        <v>325.9941005</v>
      </c>
      <c r="D2066" s="1">
        <f>D2065*(1+'2.2 Retornos'!AH2071)</f>
        <v>172.3828868</v>
      </c>
    </row>
    <row r="2067">
      <c r="A2067" s="46">
        <f>'2.2 Retornos'!A2072</f>
        <v>44896</v>
      </c>
      <c r="B2067" s="1">
        <f>B2066*(1+'2.2 Retornos'!L2072)</f>
        <v>155.6948599</v>
      </c>
      <c r="C2067" s="1">
        <f>C2066*(1+'2.2 Retornos'!W2072)</f>
        <v>336.4652765</v>
      </c>
      <c r="D2067" s="1">
        <f>D2066*(1+'2.2 Retornos'!AH2072)</f>
        <v>170.8758472</v>
      </c>
    </row>
    <row r="2068">
      <c r="A2068" s="46">
        <f>'2.2 Retornos'!A2073</f>
        <v>44897</v>
      </c>
      <c r="B2068" s="1">
        <f>B2067*(1+'2.2 Retornos'!L2073)</f>
        <v>155.0519061</v>
      </c>
      <c r="C2068" s="1">
        <f>C2067*(1+'2.2 Retornos'!W2073)</f>
        <v>336.6024125</v>
      </c>
      <c r="D2068" s="1">
        <f>D2067*(1+'2.2 Retornos'!AH2073)</f>
        <v>171.3163941</v>
      </c>
    </row>
    <row r="2069">
      <c r="A2069" s="46">
        <f>'2.2 Retornos'!A2074</f>
        <v>44900</v>
      </c>
      <c r="B2069" s="1">
        <f>B2068*(1+'2.2 Retornos'!L2074)</f>
        <v>153.509791</v>
      </c>
      <c r="C2069" s="1">
        <f>C2068*(1+'2.2 Retornos'!W2074)</f>
        <v>331.5565597</v>
      </c>
      <c r="D2069" s="1">
        <f>D2068*(1+'2.2 Retornos'!AH2074)</f>
        <v>166.8156028</v>
      </c>
    </row>
    <row r="2070">
      <c r="A2070" s="46">
        <f>'2.2 Retornos'!A2075</f>
        <v>44901</v>
      </c>
      <c r="B2070" s="1">
        <f>B2069*(1+'2.2 Retornos'!L2075)</f>
        <v>152.4445636</v>
      </c>
      <c r="C2070" s="1">
        <f>C2069*(1+'2.2 Retornos'!W2075)</f>
        <v>330.1148358</v>
      </c>
      <c r="D2070" s="1">
        <f>D2069*(1+'2.2 Retornos'!AH2075)</f>
        <v>161.6863459</v>
      </c>
    </row>
    <row r="2071">
      <c r="A2071" s="46">
        <f>'2.2 Retornos'!A2076</f>
        <v>44902</v>
      </c>
      <c r="B2071" s="1">
        <f>B2070*(1+'2.2 Retornos'!L2076)</f>
        <v>151.9231963</v>
      </c>
      <c r="C2071" s="1">
        <f>C2070*(1+'2.2 Retornos'!W2076)</f>
        <v>332.0048981</v>
      </c>
      <c r="D2071" s="1">
        <f>D2070*(1+'2.2 Retornos'!AH2076)</f>
        <v>160.3638104</v>
      </c>
    </row>
    <row r="2072">
      <c r="A2072" s="46">
        <f>'2.2 Retornos'!A2077</f>
        <v>44903</v>
      </c>
      <c r="B2072" s="1">
        <f>B2071*(1+'2.2 Retornos'!L2077)</f>
        <v>151.3357087</v>
      </c>
      <c r="C2072" s="1">
        <f>C2071*(1+'2.2 Retornos'!W2077)</f>
        <v>333.330556</v>
      </c>
      <c r="D2072" s="1">
        <f>D2071*(1+'2.2 Retornos'!AH2077)</f>
        <v>159.2857826</v>
      </c>
    </row>
    <row r="2073">
      <c r="A2073" s="46">
        <f>'2.2 Retornos'!A2078</f>
        <v>44904</v>
      </c>
      <c r="B2073" s="1">
        <f>B2072*(1+'2.2 Retornos'!L2078)</f>
        <v>151.97583</v>
      </c>
      <c r="C2073" s="1">
        <f>C2072*(1+'2.2 Retornos'!W2078)</f>
        <v>331.7805201</v>
      </c>
      <c r="D2073" s="1">
        <f>D2072*(1+'2.2 Retornos'!AH2078)</f>
        <v>158.6649693</v>
      </c>
    </row>
    <row r="2074">
      <c r="A2074" s="46">
        <f>'2.2 Retornos'!A2079</f>
        <v>44907</v>
      </c>
      <c r="B2074" s="1">
        <f>B2073*(1+'2.2 Retornos'!L2079)</f>
        <v>150.8474856</v>
      </c>
      <c r="C2074" s="1">
        <f>C2073*(1+'2.2 Retornos'!W2079)</f>
        <v>329.6960014</v>
      </c>
      <c r="D2074" s="1">
        <f>D2073*(1+'2.2 Retornos'!AH2079)</f>
        <v>159.9189581</v>
      </c>
    </row>
    <row r="2075">
      <c r="A2075" s="46">
        <f>'2.2 Retornos'!A2080</f>
        <v>44908</v>
      </c>
      <c r="B2075" s="1">
        <f>B2074*(1+'2.2 Retornos'!L2080)</f>
        <v>149.7447509</v>
      </c>
      <c r="C2075" s="1">
        <f>C2074*(1+'2.2 Retornos'!W2080)</f>
        <v>337.7156371</v>
      </c>
      <c r="D2075" s="1">
        <f>D2074*(1+'2.2 Retornos'!AH2080)</f>
        <v>162.7340299</v>
      </c>
    </row>
    <row r="2076">
      <c r="A2076" s="46">
        <f>'2.2 Retornos'!A2081</f>
        <v>44909</v>
      </c>
      <c r="B2076" s="1">
        <f>B2075*(1+'2.2 Retornos'!L2081)</f>
        <v>148.3971592</v>
      </c>
      <c r="C2076" s="1">
        <f>C2075*(1+'2.2 Retornos'!W2081)</f>
        <v>339.9168047</v>
      </c>
      <c r="D2076" s="1">
        <f>D2075*(1+'2.2 Retornos'!AH2081)</f>
        <v>162.0101131</v>
      </c>
    </row>
    <row r="2077">
      <c r="A2077" s="46">
        <f>'2.2 Retornos'!A2082</f>
        <v>44910</v>
      </c>
      <c r="B2077" s="1">
        <f>B2076*(1+'2.2 Retornos'!L2082)</f>
        <v>146.9751287</v>
      </c>
      <c r="C2077" s="1">
        <f>C2076*(1+'2.2 Retornos'!W2082)</f>
        <v>323.8351741</v>
      </c>
      <c r="D2077" s="1">
        <f>D2076*(1+'2.2 Retornos'!AH2082)</f>
        <v>159.777971</v>
      </c>
    </row>
    <row r="2078">
      <c r="A2078" s="46">
        <f>'2.2 Retornos'!A2083</f>
        <v>44911</v>
      </c>
      <c r="B2078" s="1">
        <f>B2077*(1+'2.2 Retornos'!L2083)</f>
        <v>146.4286836</v>
      </c>
      <c r="C2078" s="1">
        <f>C2077*(1+'2.2 Retornos'!W2083)</f>
        <v>327.6668256</v>
      </c>
      <c r="D2078" s="1">
        <f>D2077*(1+'2.2 Retornos'!AH2083)</f>
        <v>155.9189466</v>
      </c>
    </row>
    <row r="2079">
      <c r="A2079" s="46">
        <f>'2.2 Retornos'!A2084</f>
        <v>44914</v>
      </c>
      <c r="B2079" s="1">
        <f>B2078*(1+'2.2 Retornos'!L2084)</f>
        <v>144.8871504</v>
      </c>
      <c r="C2079" s="1">
        <f>C2078*(1+'2.2 Retornos'!W2084)</f>
        <v>320.9419037</v>
      </c>
      <c r="D2079" s="1">
        <f>D2078*(1+'2.2 Retornos'!AH2084)</f>
        <v>155.8835559</v>
      </c>
    </row>
    <row r="2080">
      <c r="A2080" s="46">
        <f>'2.2 Retornos'!A2085</f>
        <v>44915</v>
      </c>
      <c r="B2080" s="1">
        <f>B2079*(1+'2.2 Retornos'!L2085)</f>
        <v>145.8188135</v>
      </c>
      <c r="C2080" s="1">
        <f>C2079*(1+'2.2 Retornos'!W2085)</f>
        <v>326.2249046</v>
      </c>
      <c r="D2080" s="1">
        <f>D2079*(1+'2.2 Retornos'!AH2085)</f>
        <v>157.8808394</v>
      </c>
    </row>
    <row r="2081">
      <c r="A2081" s="46">
        <f>'2.2 Retornos'!A2086</f>
        <v>44916</v>
      </c>
      <c r="B2081" s="1">
        <f>B2080*(1+'2.2 Retornos'!L2086)</f>
        <v>147.5847196</v>
      </c>
      <c r="C2081" s="1">
        <f>C2080*(1+'2.2 Retornos'!W2086)</f>
        <v>333.2771768</v>
      </c>
      <c r="D2081" s="1">
        <f>D2080*(1+'2.2 Retornos'!AH2086)</f>
        <v>161.6611256</v>
      </c>
    </row>
    <row r="2082">
      <c r="A2082" s="46">
        <f>'2.2 Retornos'!A2087</f>
        <v>44917</v>
      </c>
      <c r="B2082" s="1">
        <f>B2081*(1+'2.2 Retornos'!L2087)</f>
        <v>146.4625841</v>
      </c>
      <c r="C2082" s="1">
        <f>C2081*(1+'2.2 Retornos'!W2087)</f>
        <v>326.9447482</v>
      </c>
      <c r="D2082" s="1">
        <f>D2081*(1+'2.2 Retornos'!AH2087)</f>
        <v>157.8925882</v>
      </c>
    </row>
    <row r="2083">
      <c r="A2083" s="46">
        <f>'2.2 Retornos'!A2088</f>
        <v>44918</v>
      </c>
      <c r="B2083" s="1">
        <f>B2082*(1+'2.2 Retornos'!L2088)</f>
        <v>147.2363787</v>
      </c>
      <c r="C2083" s="1">
        <f>C2082*(1+'2.2 Retornos'!W2088)</f>
        <v>330.0454214</v>
      </c>
      <c r="D2083" s="1">
        <f>D2082*(1+'2.2 Retornos'!AH2088)</f>
        <v>163.9467278</v>
      </c>
    </row>
    <row r="2084">
      <c r="A2084" s="46">
        <f>'2.2 Retornos'!A2089</f>
        <v>44921</v>
      </c>
      <c r="B2084" s="1">
        <f>B2083*(1+'2.2 Retornos'!L2089)</f>
        <v>147.2363787</v>
      </c>
      <c r="C2084" s="1">
        <f>C2083*(1+'2.2 Retornos'!W2089)</f>
        <v>330.0454214</v>
      </c>
      <c r="D2084" s="1">
        <f>D2083*(1+'2.2 Retornos'!AH2089)</f>
        <v>163.9467278</v>
      </c>
    </row>
    <row r="2085">
      <c r="A2085" s="46">
        <f>'2.2 Retornos'!A2090</f>
        <v>44922</v>
      </c>
      <c r="B2085" s="1">
        <f>B2084*(1+'2.2 Retornos'!L2090)</f>
        <v>147.2363787</v>
      </c>
      <c r="C2085" s="1">
        <f>C2084*(1+'2.2 Retornos'!W2090)</f>
        <v>330.0454214</v>
      </c>
      <c r="D2085" s="1">
        <f>D2084*(1+'2.2 Retornos'!AH2090)</f>
        <v>163.9467278</v>
      </c>
    </row>
    <row r="2086">
      <c r="A2086" s="46">
        <f>'2.2 Retornos'!A2091</f>
        <v>44923</v>
      </c>
      <c r="B2086" s="1">
        <f>B2085*(1+'2.2 Retornos'!L2091)</f>
        <v>145.5938486</v>
      </c>
      <c r="C2086" s="1">
        <f>C2085*(1+'2.2 Retornos'!W2091)</f>
        <v>329.1158651</v>
      </c>
      <c r="D2086" s="1">
        <f>D2085*(1+'2.2 Retornos'!AH2091)</f>
        <v>160.8899958</v>
      </c>
    </row>
    <row r="2087">
      <c r="A2087" s="46">
        <f>'2.2 Retornos'!A2092</f>
        <v>44924</v>
      </c>
      <c r="B2087" s="1">
        <f>B2086*(1+'2.2 Retornos'!L2092)</f>
        <v>147.6967508</v>
      </c>
      <c r="C2087" s="1">
        <f>C2086*(1+'2.2 Retornos'!W2092)</f>
        <v>330.939027</v>
      </c>
      <c r="D2087" s="1">
        <f>D2086*(1+'2.2 Retornos'!AH2092)</f>
        <v>162.6137888</v>
      </c>
    </row>
    <row r="2088">
      <c r="A2088" s="46">
        <f>'2.2 Retornos'!A2093</f>
        <v>44925</v>
      </c>
      <c r="B2088" s="1">
        <f>B2087*(1+'2.2 Retornos'!L2093)</f>
        <v>146.4847689</v>
      </c>
      <c r="C2088" s="1">
        <f>C2087*(1+'2.2 Retornos'!W2093)</f>
        <v>325.7278708</v>
      </c>
      <c r="D2088" s="1">
        <f>D2087*(1+'2.2 Retornos'!AH2093)</f>
        <v>163.2795697</v>
      </c>
    </row>
    <row r="2089">
      <c r="A2089" s="46">
        <f>'2.2 Retornos'!A2094</f>
        <v>44928</v>
      </c>
      <c r="B2089" s="1">
        <f>B2088*(1+'2.2 Retornos'!L2094)</f>
        <v>146.4847689</v>
      </c>
      <c r="C2089" s="1">
        <f>C2088*(1+'2.2 Retornos'!W2094)</f>
        <v>325.7278708</v>
      </c>
      <c r="D2089" s="1">
        <f>D2088*(1+'2.2 Retornos'!AH2094)</f>
        <v>163.2795697</v>
      </c>
    </row>
    <row r="2090">
      <c r="A2090" s="46">
        <f>'2.2 Retornos'!A2095</f>
        <v>44929</v>
      </c>
      <c r="B2090" s="1">
        <f>B2089*(1+'2.2 Retornos'!L2095)</f>
        <v>147.1653031</v>
      </c>
      <c r="C2090" s="1">
        <f>C2089*(1+'2.2 Retornos'!W2095)</f>
        <v>334.8646275</v>
      </c>
      <c r="D2090" s="1">
        <f>D2089*(1+'2.2 Retornos'!AH2095)</f>
        <v>155.5714784</v>
      </c>
    </row>
    <row r="2091">
      <c r="A2091" s="46">
        <f>'2.2 Retornos'!A2096</f>
        <v>44930</v>
      </c>
      <c r="B2091" s="1">
        <f>B2090*(1+'2.2 Retornos'!L2096)</f>
        <v>149.2724465</v>
      </c>
      <c r="C2091" s="1">
        <f>C2090*(1+'2.2 Retornos'!W2096)</f>
        <v>341.6920375</v>
      </c>
      <c r="D2091" s="1">
        <f>D2090*(1+'2.2 Retornos'!AH2096)</f>
        <v>153.2761308</v>
      </c>
    </row>
    <row r="2092">
      <c r="A2092" s="46">
        <f>'2.2 Retornos'!A2097</f>
        <v>44931</v>
      </c>
      <c r="B2092" s="1">
        <f>B2091*(1+'2.2 Retornos'!L2097)</f>
        <v>147.9685611</v>
      </c>
      <c r="C2092" s="1">
        <f>C2091*(1+'2.2 Retornos'!W2097)</f>
        <v>343.3333916</v>
      </c>
      <c r="D2092" s="1">
        <f>D2091*(1+'2.2 Retornos'!AH2097)</f>
        <v>154.4234148</v>
      </c>
    </row>
    <row r="2093">
      <c r="A2093" s="46">
        <f>'2.2 Retornos'!A2098</f>
        <v>44932</v>
      </c>
      <c r="B2093" s="1">
        <f>B2092*(1+'2.2 Retornos'!L2098)</f>
        <v>149.6501563</v>
      </c>
      <c r="C2093" s="1">
        <f>C2092*(1+'2.2 Retornos'!W2098)</f>
        <v>353.0250116</v>
      </c>
      <c r="D2093" s="1">
        <f>D2092*(1+'2.2 Retornos'!AH2098)</f>
        <v>158.6518234</v>
      </c>
    </row>
    <row r="2094">
      <c r="A2094" s="46">
        <f>'2.2 Retornos'!A2099</f>
        <v>44935</v>
      </c>
      <c r="B2094" s="1">
        <f>B2093*(1+'2.2 Retornos'!L2099)</f>
        <v>149.9346996</v>
      </c>
      <c r="C2094" s="1">
        <f>C2093*(1+'2.2 Retornos'!W2099)</f>
        <v>355.0372208</v>
      </c>
      <c r="D2094" s="1">
        <f>D2093*(1+'2.2 Retornos'!AH2099)</f>
        <v>159.8668314</v>
      </c>
    </row>
    <row r="2095">
      <c r="A2095" s="46">
        <f>'2.2 Retornos'!A2100</f>
        <v>44936</v>
      </c>
      <c r="B2095" s="1">
        <f>B2094*(1+'2.2 Retornos'!L2100)</f>
        <v>150.3740456</v>
      </c>
      <c r="C2095" s="1">
        <f>C2094*(1+'2.2 Retornos'!W2100)</f>
        <v>360.7254782</v>
      </c>
      <c r="D2095" s="1">
        <f>D2094*(1+'2.2 Retornos'!AH2100)</f>
        <v>159.3187038</v>
      </c>
    </row>
    <row r="2096">
      <c r="A2096" s="46">
        <f>'2.2 Retornos'!A2101</f>
        <v>44937</v>
      </c>
      <c r="B2096" s="1">
        <f>B2095*(1+'2.2 Retornos'!L2101)</f>
        <v>151.9013908</v>
      </c>
      <c r="C2096" s="1">
        <f>C2095*(1+'2.2 Retornos'!W2101)</f>
        <v>361.895918</v>
      </c>
      <c r="D2096" s="1">
        <f>D2095*(1+'2.2 Retornos'!AH2101)</f>
        <v>160.0711374</v>
      </c>
    </row>
    <row r="2097">
      <c r="A2097" s="46">
        <f>'2.2 Retornos'!A2102</f>
        <v>44938</v>
      </c>
      <c r="B2097" s="1">
        <f>B2096*(1+'2.2 Retornos'!L2102)</f>
        <v>153.5208415</v>
      </c>
      <c r="C2097" s="1">
        <f>C2096*(1+'2.2 Retornos'!W2102)</f>
        <v>366.4970153</v>
      </c>
      <c r="D2097" s="1">
        <f>D2096*(1+'2.2 Retornos'!AH2102)</f>
        <v>163.9984076</v>
      </c>
    </row>
    <row r="2098">
      <c r="A2098" s="46">
        <f>'2.2 Retornos'!A2103</f>
        <v>44939</v>
      </c>
      <c r="B2098" s="1">
        <f>B2097*(1+'2.2 Retornos'!L2103)</f>
        <v>154.5884305</v>
      </c>
      <c r="C2098" s="1">
        <f>C2097*(1+'2.2 Retornos'!W2103)</f>
        <v>364.5270505</v>
      </c>
      <c r="D2098" s="1">
        <f>D2097*(1+'2.2 Retornos'!AH2103)</f>
        <v>164.8028546</v>
      </c>
    </row>
    <row r="2099">
      <c r="A2099" s="46">
        <f>'2.2 Retornos'!A2104</f>
        <v>44942</v>
      </c>
      <c r="B2099" s="1">
        <f>B2098*(1+'2.2 Retornos'!L2104)</f>
        <v>155.0281599</v>
      </c>
      <c r="C2099" s="1">
        <f>C2098*(1+'2.2 Retornos'!W2104)</f>
        <v>357.0851481</v>
      </c>
      <c r="D2099" s="1">
        <f>D2098*(1+'2.2 Retornos'!AH2104)</f>
        <v>165.1017105</v>
      </c>
    </row>
    <row r="2100">
      <c r="A2100" s="46">
        <f>'2.2 Retornos'!A2105</f>
        <v>44943</v>
      </c>
      <c r="B2100" s="1">
        <f>B2099*(1+'2.2 Retornos'!L2105)</f>
        <v>155.5692189</v>
      </c>
      <c r="C2100" s="1">
        <f>C2099*(1+'2.2 Retornos'!W2105)</f>
        <v>352.3483536</v>
      </c>
      <c r="D2100" s="1">
        <f>D2099*(1+'2.2 Retornos'!AH2105)</f>
        <v>167.2923206</v>
      </c>
    </row>
    <row r="2101">
      <c r="A2101" s="46">
        <f>'2.2 Retornos'!A2106</f>
        <v>44944</v>
      </c>
      <c r="B2101" s="1">
        <f>B2100*(1+'2.2 Retornos'!L2106)</f>
        <v>154.6957994</v>
      </c>
      <c r="C2101" s="1">
        <f>C2100*(1+'2.2 Retornos'!W2106)</f>
        <v>356.4026375</v>
      </c>
      <c r="D2101" s="1">
        <f>D2100*(1+'2.2 Retornos'!AH2106)</f>
        <v>166.653223</v>
      </c>
    </row>
    <row r="2102">
      <c r="A2102" s="46">
        <f>'2.2 Retornos'!A2107</f>
        <v>44945</v>
      </c>
      <c r="B2102" s="1">
        <f>B2101*(1+'2.2 Retornos'!L2107)</f>
        <v>154.133223</v>
      </c>
      <c r="C2102" s="1">
        <f>C2101*(1+'2.2 Retornos'!W2107)</f>
        <v>360.474656</v>
      </c>
      <c r="D2102" s="1">
        <f>D2101*(1+'2.2 Retornos'!AH2107)</f>
        <v>168.9652549</v>
      </c>
    </row>
    <row r="2103">
      <c r="A2103" s="46">
        <f>'2.2 Retornos'!A2108</f>
        <v>44946</v>
      </c>
      <c r="B2103" s="1">
        <f>B2102*(1+'2.2 Retornos'!L2108)</f>
        <v>155.2710348</v>
      </c>
      <c r="C2103" s="1">
        <f>C2102*(1+'2.2 Retornos'!W2108)</f>
        <v>363.6336816</v>
      </c>
      <c r="D2103" s="1">
        <f>D2102*(1+'2.2 Retornos'!AH2108)</f>
        <v>169.5893088</v>
      </c>
    </row>
    <row r="2104">
      <c r="A2104" s="46">
        <f>'2.2 Retornos'!A2109</f>
        <v>44949</v>
      </c>
      <c r="B2104" s="1">
        <f>B2103*(1+'2.2 Retornos'!L2109)</f>
        <v>156.3160131</v>
      </c>
      <c r="C2104" s="1">
        <f>C2103*(1+'2.2 Retornos'!W2109)</f>
        <v>363.4990233</v>
      </c>
      <c r="D2104" s="1">
        <f>D2103*(1+'2.2 Retornos'!AH2109)</f>
        <v>171.2621475</v>
      </c>
    </row>
    <row r="2105">
      <c r="A2105" s="46">
        <f>'2.2 Retornos'!A2110</f>
        <v>44950</v>
      </c>
      <c r="B2105" s="1">
        <f>B2104*(1+'2.2 Retornos'!L2110)</f>
        <v>156.2972037</v>
      </c>
      <c r="C2105" s="1">
        <f>C2104*(1+'2.2 Retornos'!W2110)</f>
        <v>367.9550048</v>
      </c>
      <c r="D2105" s="1">
        <f>D2104*(1+'2.2 Retornos'!AH2110)</f>
        <v>169.5846432</v>
      </c>
    </row>
    <row r="2106">
      <c r="A2106" s="46">
        <f>'2.2 Retornos'!A2111</f>
        <v>44951</v>
      </c>
      <c r="B2106" s="1">
        <f>B2105*(1+'2.2 Retornos'!L2111)</f>
        <v>156.6833603</v>
      </c>
      <c r="C2106" s="1">
        <f>C2105*(1+'2.2 Retornos'!W2111)</f>
        <v>370.0176465</v>
      </c>
      <c r="D2106" s="1">
        <f>D2105*(1+'2.2 Retornos'!AH2111)</f>
        <v>167.701262</v>
      </c>
    </row>
    <row r="2107">
      <c r="A2107" s="46">
        <f>'2.2 Retornos'!A2112</f>
        <v>44952</v>
      </c>
      <c r="B2107" s="1">
        <f>B2106*(1+'2.2 Retornos'!L2112)</f>
        <v>158.530799</v>
      </c>
      <c r="C2107" s="1">
        <f>C2106*(1+'2.2 Retornos'!W2112)</f>
        <v>369.0305742</v>
      </c>
      <c r="D2107" s="1">
        <f>D2106*(1+'2.2 Retornos'!AH2112)</f>
        <v>171.0803324</v>
      </c>
    </row>
    <row r="2108">
      <c r="A2108" s="46">
        <f>'2.2 Retornos'!A2113</f>
        <v>44953</v>
      </c>
      <c r="B2108" s="1">
        <f>B2107*(1+'2.2 Retornos'!L2113)</f>
        <v>158.4843037</v>
      </c>
      <c r="C2108" s="1">
        <f>C2107*(1+'2.2 Retornos'!W2113)</f>
        <v>368.2840151</v>
      </c>
      <c r="D2108" s="1">
        <f>D2107*(1+'2.2 Retornos'!AH2113)</f>
        <v>172.8416261</v>
      </c>
    </row>
    <row r="2109">
      <c r="A2109" s="46">
        <f>'2.2 Retornos'!A2114</f>
        <v>44956</v>
      </c>
      <c r="B2109" s="1">
        <f>B2108*(1+'2.2 Retornos'!L2114)</f>
        <v>157.8987029</v>
      </c>
      <c r="C2109" s="1">
        <f>C2108*(1+'2.2 Retornos'!W2114)</f>
        <v>364.4511837</v>
      </c>
      <c r="D2109" s="1">
        <f>D2108*(1+'2.2 Retornos'!AH2114)</f>
        <v>169.3303183</v>
      </c>
    </row>
    <row r="2110">
      <c r="A2110" s="46">
        <f>'2.2 Retornos'!A2115</f>
        <v>44957</v>
      </c>
      <c r="B2110" s="1">
        <f>B2109*(1+'2.2 Retornos'!L2115)</f>
        <v>159.654388</v>
      </c>
      <c r="C2110" s="1">
        <f>C2109*(1+'2.2 Retornos'!W2115)</f>
        <v>370.2002989</v>
      </c>
      <c r="D2110" s="1">
        <f>D2109*(1+'2.2 Retornos'!AH2115)</f>
        <v>170.6719108</v>
      </c>
    </row>
    <row r="2111">
      <c r="A2111" s="46">
        <f>'2.2 Retornos'!A2116</f>
        <v>44958</v>
      </c>
      <c r="B2111" s="1">
        <f>B2110*(1+'2.2 Retornos'!L2116)</f>
        <v>159.9060341</v>
      </c>
      <c r="C2111" s="1">
        <f>C2110*(1+'2.2 Retornos'!W2116)</f>
        <v>374.2001707</v>
      </c>
      <c r="D2111" s="1">
        <f>D2110*(1+'2.2 Retornos'!AH2116)</f>
        <v>165.7360806</v>
      </c>
    </row>
    <row r="2112">
      <c r="A2112" s="46">
        <f>'2.2 Retornos'!A2117</f>
        <v>44959</v>
      </c>
      <c r="B2112" s="1">
        <f>B2111*(1+'2.2 Retornos'!L2117)</f>
        <v>160.9058887</v>
      </c>
      <c r="C2112" s="1">
        <f>C2111*(1+'2.2 Retornos'!W2117)</f>
        <v>360.4873985</v>
      </c>
      <c r="D2112" s="1">
        <f>D2111*(1+'2.2 Retornos'!AH2117)</f>
        <v>161.9518958</v>
      </c>
    </row>
    <row r="2113">
      <c r="A2113" s="46">
        <f>'2.2 Retornos'!A2118</f>
        <v>44960</v>
      </c>
      <c r="B2113" s="1">
        <f>B2112*(1+'2.2 Retornos'!L2118)</f>
        <v>161.2026544</v>
      </c>
      <c r="C2113" s="1">
        <f>C2112*(1+'2.2 Retornos'!W2118)</f>
        <v>352.6607727</v>
      </c>
      <c r="D2113" s="1">
        <f>D2112*(1+'2.2 Retornos'!AH2118)</f>
        <v>163.4897875</v>
      </c>
    </row>
    <row r="2114">
      <c r="A2114" s="46">
        <f>'2.2 Retornos'!A2119</f>
        <v>44963</v>
      </c>
      <c r="B2114" s="1">
        <f>B2113*(1+'2.2 Retornos'!L2119)</f>
        <v>159.709695</v>
      </c>
      <c r="C2114" s="1">
        <f>C2113*(1+'2.2 Retornos'!W2119)</f>
        <v>344.8601263</v>
      </c>
      <c r="D2114" s="1">
        <f>D2113*(1+'2.2 Retornos'!AH2119)</f>
        <v>163.4469377</v>
      </c>
    </row>
    <row r="2115">
      <c r="A2115" s="46">
        <f>'2.2 Retornos'!A2120</f>
        <v>44964</v>
      </c>
      <c r="B2115" s="1">
        <f>B2114*(1+'2.2 Retornos'!L2120)</f>
        <v>161.2031549</v>
      </c>
      <c r="C2115" s="1">
        <f>C2114*(1+'2.2 Retornos'!W2120)</f>
        <v>351.986489</v>
      </c>
      <c r="D2115" s="1">
        <f>D2114*(1+'2.2 Retornos'!AH2120)</f>
        <v>166.9114056</v>
      </c>
    </row>
    <row r="2116">
      <c r="A2116" s="46">
        <f>'2.2 Retornos'!A2121</f>
        <v>44965</v>
      </c>
      <c r="B2116" s="1">
        <f>B2115*(1+'2.2 Retornos'!L2121)</f>
        <v>161.3094656</v>
      </c>
      <c r="C2116" s="1">
        <f>C2115*(1+'2.2 Retornos'!W2121)</f>
        <v>348.5551006</v>
      </c>
      <c r="D2116" s="1">
        <f>D2115*(1+'2.2 Retornos'!AH2121)</f>
        <v>166.7099536</v>
      </c>
    </row>
    <row r="2117">
      <c r="A2117" s="46">
        <f>'2.2 Retornos'!A2122</f>
        <v>44966</v>
      </c>
      <c r="B2117" s="1">
        <f>B2116*(1+'2.2 Retornos'!L2122)</f>
        <v>161.2012466</v>
      </c>
      <c r="C2117" s="1">
        <f>C2116*(1+'2.2 Retornos'!W2122)</f>
        <v>342.071701</v>
      </c>
      <c r="D2117" s="1">
        <f>D2116*(1+'2.2 Retornos'!AH2122)</f>
        <v>165.5222404</v>
      </c>
    </row>
    <row r="2118">
      <c r="A2118" s="46">
        <f>'2.2 Retornos'!A2123</f>
        <v>44967</v>
      </c>
      <c r="B2118" s="1">
        <f>B2117*(1+'2.2 Retornos'!L2123)</f>
        <v>160.8127011</v>
      </c>
      <c r="C2118" s="1">
        <f>C2117*(1+'2.2 Retornos'!W2123)</f>
        <v>334.677658</v>
      </c>
      <c r="D2118" s="1">
        <f>D2117*(1+'2.2 Retornos'!AH2123)</f>
        <v>169.1631796</v>
      </c>
    </row>
    <row r="2119">
      <c r="A2119" s="46">
        <f>'2.2 Retornos'!A2124</f>
        <v>44970</v>
      </c>
      <c r="B2119" s="1">
        <f>B2118*(1+'2.2 Retornos'!L2124)</f>
        <v>161.8163755</v>
      </c>
      <c r="C2119" s="1">
        <f>C2118*(1+'2.2 Retornos'!W2124)</f>
        <v>335.5378997</v>
      </c>
      <c r="D2119" s="1">
        <f>D2118*(1+'2.2 Retornos'!AH2124)</f>
        <v>169.6793476</v>
      </c>
    </row>
    <row r="2120">
      <c r="A2120" s="46">
        <f>'2.2 Retornos'!A2125</f>
        <v>44971</v>
      </c>
      <c r="B2120" s="1">
        <f>B2119*(1+'2.2 Retornos'!L2125)</f>
        <v>161.4369796</v>
      </c>
      <c r="C2120" s="1">
        <f>C2119*(1+'2.2 Retornos'!W2125)</f>
        <v>337.3835221</v>
      </c>
      <c r="D2120" s="1">
        <f>D2119*(1+'2.2 Retornos'!AH2125)</f>
        <v>169.5675677</v>
      </c>
    </row>
    <row r="2121">
      <c r="A2121" s="46">
        <f>'2.2 Retornos'!A2126</f>
        <v>44972</v>
      </c>
      <c r="B2121" s="1">
        <f>B2120*(1+'2.2 Retornos'!L2126)</f>
        <v>161.2718305</v>
      </c>
      <c r="C2121" s="1">
        <f>C2120*(1+'2.2 Retornos'!W2126)</f>
        <v>329.7093479</v>
      </c>
      <c r="D2121" s="1">
        <f>D2120*(1+'2.2 Retornos'!AH2126)</f>
        <v>167.8898007</v>
      </c>
    </row>
    <row r="2122">
      <c r="A2122" s="46">
        <f>'2.2 Retornos'!A2127</f>
        <v>44973</v>
      </c>
      <c r="B2122" s="1">
        <f>B2121*(1+'2.2 Retornos'!L2127)</f>
        <v>161.8406919</v>
      </c>
      <c r="C2122" s="1">
        <f>C2121*(1+'2.2 Retornos'!W2127)</f>
        <v>332.3692065</v>
      </c>
      <c r="D2122" s="1">
        <f>D2121*(1+'2.2 Retornos'!AH2127)</f>
        <v>165.5968723</v>
      </c>
    </row>
    <row r="2123">
      <c r="A2123" s="46">
        <f>'2.2 Retornos'!A2128</f>
        <v>44974</v>
      </c>
      <c r="B2123" s="1">
        <f>B2122*(1+'2.2 Retornos'!L2128)</f>
        <v>162.0073443</v>
      </c>
      <c r="C2123" s="1">
        <f>C2122*(1+'2.2 Retornos'!W2128)</f>
        <v>328.4147142</v>
      </c>
      <c r="D2123" s="1">
        <f>D2122*(1+'2.2 Retornos'!AH2128)</f>
        <v>159.9549155</v>
      </c>
    </row>
    <row r="2124">
      <c r="A2124" s="46">
        <f>'2.2 Retornos'!A2129</f>
        <v>44977</v>
      </c>
      <c r="B2124" s="1">
        <f>B2123*(1+'2.2 Retornos'!L2129)</f>
        <v>162.0073443</v>
      </c>
      <c r="C2124" s="1">
        <f>C2123*(1+'2.2 Retornos'!W2129)</f>
        <v>328.4147142</v>
      </c>
      <c r="D2124" s="1">
        <f>D2123*(1+'2.2 Retornos'!AH2129)</f>
        <v>159.9549155</v>
      </c>
    </row>
    <row r="2125">
      <c r="A2125" s="46">
        <f>'2.2 Retornos'!A2130</f>
        <v>44978</v>
      </c>
      <c r="B2125" s="1">
        <f>B2124*(1+'2.2 Retornos'!L2130)</f>
        <v>159.6505405</v>
      </c>
      <c r="C2125" s="1">
        <f>C2124*(1+'2.2 Retornos'!W2130)</f>
        <v>325.6548975</v>
      </c>
      <c r="D2125" s="1">
        <f>D2124*(1+'2.2 Retornos'!AH2130)</f>
        <v>159.7753837</v>
      </c>
    </row>
    <row r="2126">
      <c r="A2126" s="46">
        <f>'2.2 Retornos'!A2131</f>
        <v>44979</v>
      </c>
      <c r="B2126" s="1">
        <f>B2125*(1+'2.2 Retornos'!L2131)</f>
        <v>158.8304169</v>
      </c>
      <c r="C2126" s="1">
        <f>C2125*(1+'2.2 Retornos'!W2131)</f>
        <v>317.9225802</v>
      </c>
      <c r="D2126" s="1">
        <f>D2125*(1+'2.2 Retornos'!AH2131)</f>
        <v>158.3922079</v>
      </c>
    </row>
    <row r="2127">
      <c r="A2127" s="46">
        <f>'2.2 Retornos'!A2132</f>
        <v>44980</v>
      </c>
      <c r="B2127" s="1">
        <f>B2126*(1+'2.2 Retornos'!L2132)</f>
        <v>157.9549375</v>
      </c>
      <c r="C2127" s="1">
        <f>C2126*(1+'2.2 Retornos'!W2132)</f>
        <v>315.9380032</v>
      </c>
      <c r="D2127" s="1">
        <f>D2126*(1+'2.2 Retornos'!AH2132)</f>
        <v>160.763916</v>
      </c>
    </row>
    <row r="2128">
      <c r="A2128" s="46">
        <f>'2.2 Retornos'!A2133</f>
        <v>44981</v>
      </c>
      <c r="B2128" s="1">
        <f>B2127*(1+'2.2 Retornos'!L2133)</f>
        <v>158.9242418</v>
      </c>
      <c r="C2128" s="1">
        <f>C2127*(1+'2.2 Retornos'!W2133)</f>
        <v>311.8531401</v>
      </c>
      <c r="D2128" s="1">
        <f>D2127*(1+'2.2 Retornos'!AH2133)</f>
        <v>163.7489855</v>
      </c>
    </row>
    <row r="2129">
      <c r="A2129" s="46">
        <f>'2.2 Retornos'!A2134</f>
        <v>44984</v>
      </c>
      <c r="B2129" s="1">
        <f>B2128*(1+'2.2 Retornos'!L2134)</f>
        <v>158.7519276</v>
      </c>
      <c r="C2129" s="1">
        <f>C2128*(1+'2.2 Retornos'!W2134)</f>
        <v>317.3994829</v>
      </c>
      <c r="D2129" s="1">
        <f>D2128*(1+'2.2 Retornos'!AH2134)</f>
        <v>164.3167582</v>
      </c>
    </row>
    <row r="2130">
      <c r="A2130" s="46">
        <f>'2.2 Retornos'!A2135</f>
        <v>44985</v>
      </c>
      <c r="B2130" s="1">
        <f>B2129*(1+'2.2 Retornos'!L2135)</f>
        <v>157.923676</v>
      </c>
      <c r="C2130" s="1">
        <f>C2129*(1+'2.2 Retornos'!W2135)</f>
        <v>324.9116024</v>
      </c>
      <c r="D2130" s="1">
        <f>D2129*(1+'2.2 Retornos'!AH2135)</f>
        <v>162.8352969</v>
      </c>
    </row>
    <row r="2131">
      <c r="A2131" s="46">
        <f>'2.2 Retornos'!A2136</f>
        <v>44986</v>
      </c>
      <c r="B2131" s="1">
        <f>B2130*(1+'2.2 Retornos'!L2136)</f>
        <v>157.8351689</v>
      </c>
      <c r="C2131" s="1">
        <f>C2130*(1+'2.2 Retornos'!W2136)</f>
        <v>334.2505607</v>
      </c>
      <c r="D2131" s="1">
        <f>D2130*(1+'2.2 Retornos'!AH2136)</f>
        <v>165.9699487</v>
      </c>
    </row>
    <row r="2132">
      <c r="A2132" s="46">
        <f>'2.2 Retornos'!A2137</f>
        <v>44987</v>
      </c>
      <c r="B2132" s="1">
        <f>B2131*(1+'2.2 Retornos'!L2137)</f>
        <v>157.3410096</v>
      </c>
      <c r="C2132" s="1">
        <f>C2131*(1+'2.2 Retornos'!W2137)</f>
        <v>333.6989294</v>
      </c>
      <c r="D2132" s="1">
        <f>D2131*(1+'2.2 Retornos'!AH2137)</f>
        <v>168.170858</v>
      </c>
    </row>
    <row r="2133">
      <c r="A2133" s="46">
        <f>'2.2 Retornos'!A2138</f>
        <v>44988</v>
      </c>
      <c r="B2133" s="1">
        <f>B2132*(1+'2.2 Retornos'!L2138)</f>
        <v>159.1594335</v>
      </c>
      <c r="C2133" s="1">
        <f>C2132*(1+'2.2 Retornos'!W2138)</f>
        <v>340.2827162</v>
      </c>
      <c r="D2133" s="1">
        <f>D2132*(1+'2.2 Retornos'!AH2138)</f>
        <v>170.9602521</v>
      </c>
    </row>
    <row r="2134">
      <c r="A2134" s="46">
        <f>'2.2 Retornos'!A2139</f>
        <v>44991</v>
      </c>
      <c r="B2134" s="1">
        <f>B2133*(1+'2.2 Retornos'!L2139)</f>
        <v>158.937037</v>
      </c>
      <c r="C2134" s="1">
        <f>C2133*(1+'2.2 Retornos'!W2139)</f>
        <v>334.2404886</v>
      </c>
      <c r="D2134" s="1">
        <f>D2133*(1+'2.2 Retornos'!AH2139)</f>
        <v>169.9503822</v>
      </c>
    </row>
    <row r="2135">
      <c r="A2135" s="46">
        <f>'2.2 Retornos'!A2140</f>
        <v>44992</v>
      </c>
      <c r="B2135" s="1">
        <f>B2134*(1+'2.2 Retornos'!L2140)</f>
        <v>156.7848396</v>
      </c>
      <c r="C2135" s="1">
        <f>C2134*(1+'2.2 Retornos'!W2140)</f>
        <v>321.1650412</v>
      </c>
      <c r="D2135" s="1">
        <f>D2134*(1+'2.2 Retornos'!AH2140)</f>
        <v>166.6886516</v>
      </c>
    </row>
    <row r="2136">
      <c r="A2136" s="46">
        <f>'2.2 Retornos'!A2141</f>
        <v>44993</v>
      </c>
      <c r="B2136" s="1">
        <f>B2135*(1+'2.2 Retornos'!L2141)</f>
        <v>156.6729768</v>
      </c>
      <c r="C2136" s="1">
        <f>C2135*(1+'2.2 Retornos'!W2141)</f>
        <v>320.1352576</v>
      </c>
      <c r="D2136" s="1">
        <f>D2135*(1+'2.2 Retornos'!AH2141)</f>
        <v>167.3792709</v>
      </c>
    </row>
    <row r="2137">
      <c r="A2137" s="46">
        <f>'2.2 Retornos'!A2142</f>
        <v>44994</v>
      </c>
      <c r="B2137" s="1">
        <f>B2136*(1+'2.2 Retornos'!L2142)</f>
        <v>153.3997011</v>
      </c>
      <c r="C2137" s="1">
        <f>C2136*(1+'2.2 Retornos'!W2142)</f>
        <v>310.0239514</v>
      </c>
      <c r="D2137" s="1">
        <f>D2136*(1+'2.2 Retornos'!AH2142)</f>
        <v>166.5855167</v>
      </c>
    </row>
    <row r="2138">
      <c r="A2138" s="46">
        <f>'2.2 Retornos'!A2143</f>
        <v>44995</v>
      </c>
      <c r="B2138" s="1">
        <f>B2137*(1+'2.2 Retornos'!L2143)</f>
        <v>149.882155</v>
      </c>
      <c r="C2138" s="1">
        <f>C2137*(1+'2.2 Retornos'!W2143)</f>
        <v>311.3672139</v>
      </c>
      <c r="D2138" s="1">
        <f>D2137*(1+'2.2 Retornos'!AH2143)</f>
        <v>164.3901176</v>
      </c>
    </row>
    <row r="2139">
      <c r="A2139" s="46">
        <f>'2.2 Retornos'!A2144</f>
        <v>44998</v>
      </c>
      <c r="B2139" s="1">
        <f>B2138*(1+'2.2 Retornos'!L2144)</f>
        <v>146.6646745</v>
      </c>
      <c r="C2139" s="1">
        <f>C2138*(1+'2.2 Retornos'!W2144)</f>
        <v>319.7073916</v>
      </c>
      <c r="D2139" s="1">
        <f>D2138*(1+'2.2 Retornos'!AH2144)</f>
        <v>158.4410299</v>
      </c>
    </row>
    <row r="2140">
      <c r="A2140" s="46">
        <f>'2.2 Retornos'!A2145</f>
        <v>44999</v>
      </c>
      <c r="B2140" s="1">
        <f>B2139*(1+'2.2 Retornos'!L2145)</f>
        <v>147.9629319</v>
      </c>
      <c r="C2140" s="1">
        <f>C2139*(1+'2.2 Retornos'!W2145)</f>
        <v>321.5229352</v>
      </c>
      <c r="D2140" s="1">
        <f>D2139*(1+'2.2 Retornos'!AH2145)</f>
        <v>156.5601088</v>
      </c>
    </row>
    <row r="2141">
      <c r="A2141" s="46">
        <f>'2.2 Retornos'!A2146</f>
        <v>45000</v>
      </c>
      <c r="B2141" s="1">
        <f>B2140*(1+'2.2 Retornos'!L2146)</f>
        <v>144.8028545</v>
      </c>
      <c r="C2141" s="1">
        <f>C2140*(1+'2.2 Retornos'!W2146)</f>
        <v>313.42795</v>
      </c>
      <c r="D2141" s="1">
        <f>D2140*(1+'2.2 Retornos'!AH2146)</f>
        <v>148.6043143</v>
      </c>
    </row>
    <row r="2142">
      <c r="A2142" s="46">
        <f>'2.2 Retornos'!A2147</f>
        <v>45001</v>
      </c>
      <c r="B2142" s="1">
        <f>B2141*(1+'2.2 Retornos'!L2147)</f>
        <v>145.6319006</v>
      </c>
      <c r="C2142" s="1">
        <f>C2141*(1+'2.2 Retornos'!W2147)</f>
        <v>315.2597345</v>
      </c>
      <c r="D2142" s="1">
        <f>D2141*(1+'2.2 Retornos'!AH2147)</f>
        <v>148.8554937</v>
      </c>
    </row>
    <row r="2143">
      <c r="A2143" s="46">
        <f>'2.2 Retornos'!A2148</f>
        <v>45002</v>
      </c>
      <c r="B2143" s="1">
        <f>B2142*(1+'2.2 Retornos'!L2148)</f>
        <v>142.8963478</v>
      </c>
      <c r="C2143" s="1">
        <f>C2142*(1+'2.2 Retornos'!W2148)</f>
        <v>325.8303682</v>
      </c>
      <c r="D2143" s="1">
        <f>D2142*(1+'2.2 Retornos'!AH2148)</f>
        <v>146.7436769</v>
      </c>
    </row>
    <row r="2144">
      <c r="A2144" s="46">
        <f>'2.2 Retornos'!A2149</f>
        <v>45005</v>
      </c>
      <c r="B2144" s="1">
        <f>B2143*(1+'2.2 Retornos'!L2149)</f>
        <v>143.7581289</v>
      </c>
      <c r="C2144" s="1">
        <f>C2143*(1+'2.2 Retornos'!W2149)</f>
        <v>331.2669746</v>
      </c>
      <c r="D2144" s="1">
        <f>D2143*(1+'2.2 Retornos'!AH2149)</f>
        <v>150.3999213</v>
      </c>
    </row>
    <row r="2145">
      <c r="A2145" s="46">
        <f>'2.2 Retornos'!A2150</f>
        <v>45006</v>
      </c>
      <c r="B2145" s="1">
        <f>B2144*(1+'2.2 Retornos'!L2150)</f>
        <v>145.652401</v>
      </c>
      <c r="C2145" s="1">
        <f>C2144*(1+'2.2 Retornos'!W2150)</f>
        <v>330.0804994</v>
      </c>
      <c r="D2145" s="1">
        <f>D2144*(1+'2.2 Retornos'!AH2150)</f>
        <v>154.6909476</v>
      </c>
    </row>
    <row r="2146">
      <c r="A2146" s="46">
        <f>'2.2 Retornos'!A2151</f>
        <v>45007</v>
      </c>
      <c r="B2146" s="1">
        <f>B2145*(1+'2.2 Retornos'!L2151)</f>
        <v>144.4318934</v>
      </c>
      <c r="C2146" s="1">
        <f>C2145*(1+'2.2 Retornos'!W2151)</f>
        <v>332.8490464</v>
      </c>
      <c r="D2146" s="1">
        <f>D2145*(1+'2.2 Retornos'!AH2151)</f>
        <v>152.6351253</v>
      </c>
    </row>
    <row r="2147">
      <c r="A2147" s="46">
        <f>'2.2 Retornos'!A2152</f>
        <v>45008</v>
      </c>
      <c r="B2147" s="1">
        <f>B2146*(1+'2.2 Retornos'!L2152)</f>
        <v>143.3633854</v>
      </c>
      <c r="C2147" s="1">
        <f>C2146*(1+'2.2 Retornos'!W2152)</f>
        <v>334.0319224</v>
      </c>
      <c r="D2147" s="1">
        <f>D2146*(1+'2.2 Retornos'!AH2152)</f>
        <v>150.3683154</v>
      </c>
    </row>
    <row r="2148">
      <c r="A2148" s="46">
        <f>'2.2 Retornos'!A2153</f>
        <v>45009</v>
      </c>
      <c r="B2148" s="1">
        <f>B2147*(1+'2.2 Retornos'!L2153)</f>
        <v>143.5454599</v>
      </c>
      <c r="C2148" s="1">
        <f>C2147*(1+'2.2 Retornos'!W2153)</f>
        <v>338.0875081</v>
      </c>
      <c r="D2148" s="1">
        <f>D2147*(1+'2.2 Retornos'!AH2153)</f>
        <v>150.0189553</v>
      </c>
    </row>
    <row r="2149">
      <c r="A2149" s="46">
        <f>'2.2 Retornos'!A2154</f>
        <v>45012</v>
      </c>
      <c r="B2149" s="1">
        <f>B2148*(1+'2.2 Retornos'!L2154)</f>
        <v>144.3898282</v>
      </c>
      <c r="C2149" s="1">
        <f>C2148*(1+'2.2 Retornos'!W2154)</f>
        <v>338.1624027</v>
      </c>
      <c r="D2149" s="1">
        <f>D2148*(1+'2.2 Retornos'!AH2154)</f>
        <v>152.7620577</v>
      </c>
    </row>
    <row r="2150">
      <c r="A2150" s="46">
        <f>'2.2 Retornos'!A2155</f>
        <v>45013</v>
      </c>
      <c r="B2150" s="1">
        <f>B2149*(1+'2.2 Retornos'!L2155)</f>
        <v>144.2816862</v>
      </c>
      <c r="C2150" s="1">
        <f>C2149*(1+'2.2 Retornos'!W2155)</f>
        <v>346.790398</v>
      </c>
      <c r="D2150" s="1">
        <f>D2149*(1+'2.2 Retornos'!AH2155)</f>
        <v>154.7251478</v>
      </c>
    </row>
    <row r="2151">
      <c r="A2151" s="46">
        <f>'2.2 Retornos'!A2156</f>
        <v>45014</v>
      </c>
      <c r="B2151" s="1">
        <f>B2150*(1+'2.2 Retornos'!L2156)</f>
        <v>146.1671768</v>
      </c>
      <c r="C2151" s="1">
        <f>C2150*(1+'2.2 Retornos'!W2156)</f>
        <v>351.4224705</v>
      </c>
      <c r="D2151" s="1">
        <f>D2150*(1+'2.2 Retornos'!AH2156)</f>
        <v>156.6317231</v>
      </c>
    </row>
    <row r="2152">
      <c r="A2152" s="46">
        <f>'2.2 Retornos'!A2157</f>
        <v>45015</v>
      </c>
      <c r="B2152" s="1">
        <f>B2151*(1+'2.2 Retornos'!L2157)</f>
        <v>146.8022635</v>
      </c>
      <c r="C2152" s="1">
        <f>C2151*(1+'2.2 Retornos'!W2157)</f>
        <v>355.6571417</v>
      </c>
      <c r="D2152" s="1">
        <f>D2151*(1+'2.2 Retornos'!AH2157)</f>
        <v>156.925353</v>
      </c>
    </row>
    <row r="2153">
      <c r="A2153" s="46">
        <f>'2.2 Retornos'!A2158</f>
        <v>45016</v>
      </c>
      <c r="B2153" s="1">
        <f>B2152*(1+'2.2 Retornos'!L2158)</f>
        <v>148.3258059</v>
      </c>
      <c r="C2153" s="1">
        <f>C2152*(1+'2.2 Retornos'!W2158)</f>
        <v>357.9263041</v>
      </c>
      <c r="D2153" s="1">
        <f>D2152*(1+'2.2 Retornos'!AH2158)</f>
        <v>157.6527593</v>
      </c>
    </row>
    <row r="2154">
      <c r="A2154" s="46">
        <f>'2.2 Retornos'!A2159</f>
        <v>45019</v>
      </c>
      <c r="B2154" s="1">
        <f>B2153*(1+'2.2 Retornos'!L2159)</f>
        <v>149.1147117</v>
      </c>
      <c r="C2154" s="1">
        <f>C2153*(1+'2.2 Retornos'!W2159)</f>
        <v>370.8289912</v>
      </c>
      <c r="D2154" s="1">
        <f>D2153*(1+'2.2 Retornos'!AH2159)</f>
        <v>165.9915958</v>
      </c>
    </row>
    <row r="2155">
      <c r="A2155" s="46">
        <f>'2.2 Retornos'!A2160</f>
        <v>45020</v>
      </c>
      <c r="B2155" s="1">
        <f>B2154*(1+'2.2 Retornos'!L2160)</f>
        <v>147.85718</v>
      </c>
      <c r="C2155" s="1">
        <f>C2154*(1+'2.2 Retornos'!W2160)</f>
        <v>374.9126409</v>
      </c>
      <c r="D2155" s="1">
        <f>D2154*(1+'2.2 Retornos'!AH2160)</f>
        <v>164.4517604</v>
      </c>
    </row>
    <row r="2156">
      <c r="A2156" s="46">
        <f>'2.2 Retornos'!A2161</f>
        <v>45021</v>
      </c>
      <c r="B2156" s="1">
        <f>B2155*(1+'2.2 Retornos'!L2161)</f>
        <v>147.1339709</v>
      </c>
      <c r="C2156" s="1">
        <f>C2155*(1+'2.2 Retornos'!W2161)</f>
        <v>376.493706</v>
      </c>
      <c r="D2156" s="1">
        <f>D2155*(1+'2.2 Retornos'!AH2161)</f>
        <v>164.2879783</v>
      </c>
    </row>
    <row r="2157">
      <c r="A2157" s="46">
        <f>'2.2 Retornos'!A2162</f>
        <v>45022</v>
      </c>
      <c r="B2157" s="1">
        <f>B2156*(1+'2.2 Retornos'!L2162)</f>
        <v>147.5484374</v>
      </c>
      <c r="C2157" s="1">
        <f>C2156*(1+'2.2 Retornos'!W2162)</f>
        <v>380.4686093</v>
      </c>
      <c r="D2157" s="1">
        <f>D2156*(1+'2.2 Retornos'!AH2162)</f>
        <v>163.0968787</v>
      </c>
    </row>
    <row r="2158">
      <c r="A2158" s="46">
        <f>'2.2 Retornos'!A2163</f>
        <v>45023</v>
      </c>
      <c r="B2158" s="1">
        <f>B2157*(1+'2.2 Retornos'!L2163)</f>
        <v>147.5484374</v>
      </c>
      <c r="C2158" s="1">
        <f>C2157*(1+'2.2 Retornos'!W2163)</f>
        <v>380.4686093</v>
      </c>
      <c r="D2158" s="1">
        <f>D2157*(1+'2.2 Retornos'!AH2163)</f>
        <v>163.0968787</v>
      </c>
    </row>
    <row r="2159">
      <c r="A2159" s="46">
        <f>'2.2 Retornos'!A2164</f>
        <v>45026</v>
      </c>
      <c r="B2159" s="1">
        <f>B2158*(1+'2.2 Retornos'!L2164)</f>
        <v>148.2124765</v>
      </c>
      <c r="C2159" s="1">
        <f>C2158*(1+'2.2 Retornos'!W2164)</f>
        <v>376.3539366</v>
      </c>
      <c r="D2159" s="1">
        <f>D2158*(1+'2.2 Retornos'!AH2164)</f>
        <v>164.0619334</v>
      </c>
    </row>
    <row r="2160">
      <c r="A2160" s="46">
        <f>'2.2 Retornos'!A2165</f>
        <v>45027</v>
      </c>
      <c r="B2160" s="1">
        <f>B2159*(1+'2.2 Retornos'!L2165)</f>
        <v>149.3042676</v>
      </c>
      <c r="C2160" s="1">
        <f>C2159*(1+'2.2 Retornos'!W2165)</f>
        <v>385.7009017</v>
      </c>
      <c r="D2160" s="1">
        <f>D2159*(1+'2.2 Retornos'!AH2165)</f>
        <v>166.1137029</v>
      </c>
    </row>
    <row r="2161">
      <c r="A2161" s="46">
        <f>'2.2 Retornos'!A2166</f>
        <v>45028</v>
      </c>
      <c r="B2161" s="1">
        <f>B2160*(1+'2.2 Retornos'!L2166)</f>
        <v>149.1991323</v>
      </c>
      <c r="C2161" s="1">
        <f>C2160*(1+'2.2 Retornos'!W2166)</f>
        <v>388.4940758</v>
      </c>
      <c r="D2161" s="1">
        <f>D2160*(1+'2.2 Retornos'!AH2166)</f>
        <v>166.6230735</v>
      </c>
    </row>
    <row r="2162">
      <c r="A2162" s="46">
        <f>'2.2 Retornos'!A2167</f>
        <v>45029</v>
      </c>
      <c r="B2162" s="1">
        <f>B2161*(1+'2.2 Retornos'!L2167)</f>
        <v>149.7981905</v>
      </c>
      <c r="C2162" s="1">
        <f>C2161*(1+'2.2 Retornos'!W2167)</f>
        <v>399.2395317</v>
      </c>
      <c r="D2162" s="1">
        <f>D2161*(1+'2.2 Retornos'!AH2167)</f>
        <v>167.3915333</v>
      </c>
    </row>
    <row r="2163">
      <c r="A2163" s="46">
        <f>'2.2 Retornos'!A2168</f>
        <v>45030</v>
      </c>
      <c r="B2163" s="1">
        <f>B2162*(1+'2.2 Retornos'!L2168)</f>
        <v>150.1545579</v>
      </c>
      <c r="C2163" s="1">
        <f>C2162*(1+'2.2 Retornos'!W2168)</f>
        <v>400.0167587</v>
      </c>
      <c r="D2163" s="1">
        <f>D2162*(1+'2.2 Retornos'!AH2168)</f>
        <v>168.0731938</v>
      </c>
    </row>
    <row r="2164">
      <c r="A2164" s="46">
        <f>'2.2 Retornos'!A2169</f>
        <v>45033</v>
      </c>
      <c r="B2164" s="1">
        <f>B2163*(1+'2.2 Retornos'!L2169)</f>
        <v>150.8504027</v>
      </c>
      <c r="C2164" s="1">
        <f>C2163*(1+'2.2 Retornos'!W2169)</f>
        <v>402.5597241</v>
      </c>
      <c r="D2164" s="1">
        <f>D2163*(1+'2.2 Retornos'!AH2169)</f>
        <v>167.6643503</v>
      </c>
    </row>
    <row r="2165">
      <c r="A2165" s="46">
        <f>'2.2 Retornos'!A2170</f>
        <v>45034</v>
      </c>
      <c r="B2165" s="1">
        <f>B2164*(1+'2.2 Retornos'!L2170)</f>
        <v>152.3019132</v>
      </c>
      <c r="C2165" s="1">
        <f>C2164*(1+'2.2 Retornos'!W2170)</f>
        <v>406.3454153</v>
      </c>
      <c r="D2165" s="1">
        <f>D2164*(1+'2.2 Retornos'!AH2170)</f>
        <v>166.8411485</v>
      </c>
    </row>
    <row r="2166">
      <c r="A2166" s="46">
        <f>'2.2 Retornos'!A2171</f>
        <v>45035</v>
      </c>
      <c r="B2166" s="1">
        <f>B2165*(1+'2.2 Retornos'!L2171)</f>
        <v>152.8603935</v>
      </c>
      <c r="C2166" s="1">
        <f>C2165*(1+'2.2 Retornos'!W2171)</f>
        <v>397.9474289</v>
      </c>
      <c r="D2166" s="1">
        <f>D2165*(1+'2.2 Retornos'!AH2171)</f>
        <v>166.0416406</v>
      </c>
    </row>
    <row r="2167">
      <c r="A2167" s="46">
        <f>'2.2 Retornos'!A2172</f>
        <v>45036</v>
      </c>
      <c r="B2167" s="1">
        <f>B2166*(1+'2.2 Retornos'!L2172)</f>
        <v>152.7544268</v>
      </c>
      <c r="C2167" s="1">
        <f>C2166*(1+'2.2 Retornos'!W2172)</f>
        <v>395.4791818</v>
      </c>
      <c r="D2167" s="1">
        <f>D2166*(1+'2.2 Retornos'!AH2172)</f>
        <v>164.0097049</v>
      </c>
    </row>
    <row r="2168">
      <c r="A2168" s="46">
        <f>'2.2 Retornos'!A2173</f>
        <v>45037</v>
      </c>
      <c r="B2168" s="1">
        <f>B2167*(1+'2.2 Retornos'!L2173)</f>
        <v>152.6506255</v>
      </c>
      <c r="C2168" s="1">
        <f>C2167*(1+'2.2 Retornos'!W2173)</f>
        <v>388.1371582</v>
      </c>
      <c r="D2168" s="1">
        <f>D2167*(1+'2.2 Retornos'!AH2173)</f>
        <v>164.1728692</v>
      </c>
    </row>
    <row r="2169">
      <c r="A2169" s="46">
        <f>'2.2 Retornos'!A2174</f>
        <v>45040</v>
      </c>
      <c r="B2169" s="1">
        <f>B2168*(1+'2.2 Retornos'!L2174)</f>
        <v>151.9264841</v>
      </c>
      <c r="C2169" s="1">
        <f>C2168*(1+'2.2 Retornos'!W2174)</f>
        <v>390.1259284</v>
      </c>
      <c r="D2169" s="1">
        <f>D2168*(1+'2.2 Retornos'!AH2174)</f>
        <v>165.7882967</v>
      </c>
    </row>
    <row r="2170">
      <c r="A2170" s="46">
        <f>'2.2 Retornos'!A2175</f>
        <v>45041</v>
      </c>
      <c r="B2170" s="1">
        <f>B2169*(1+'2.2 Retornos'!L2175)</f>
        <v>148.8953803</v>
      </c>
      <c r="C2170" s="1">
        <f>C2169*(1+'2.2 Retornos'!W2175)</f>
        <v>387.5409037</v>
      </c>
      <c r="D2170" s="1">
        <f>D2169*(1+'2.2 Retornos'!AH2175)</f>
        <v>163.2213174</v>
      </c>
    </row>
    <row r="2171">
      <c r="A2171" s="46">
        <f>'2.2 Retornos'!A2176</f>
        <v>45042</v>
      </c>
      <c r="B2171" s="1">
        <f>B2170*(1+'2.2 Retornos'!L2176)</f>
        <v>148.9751662</v>
      </c>
      <c r="C2171" s="1">
        <f>C2170*(1+'2.2 Retornos'!W2176)</f>
        <v>391.2777404</v>
      </c>
      <c r="D2171" s="1">
        <f>D2170*(1+'2.2 Retornos'!AH2176)</f>
        <v>161.0586669</v>
      </c>
    </row>
    <row r="2172">
      <c r="A2172" s="46">
        <f>'2.2 Retornos'!A2177</f>
        <v>45043</v>
      </c>
      <c r="B2172" s="1">
        <f>B2171*(1+'2.2 Retornos'!L2177)</f>
        <v>151.1496035</v>
      </c>
      <c r="C2172" s="1">
        <f>C2171*(1+'2.2 Retornos'!W2177)</f>
        <v>396.2453484</v>
      </c>
      <c r="D2172" s="1">
        <f>D2171*(1+'2.2 Retornos'!AH2177)</f>
        <v>162.1663325</v>
      </c>
    </row>
    <row r="2173">
      <c r="A2173" s="46">
        <f>'2.2 Retornos'!A2178</f>
        <v>45044</v>
      </c>
      <c r="B2173" s="1">
        <f>B2172*(1+'2.2 Retornos'!L2178)</f>
        <v>151.9985596</v>
      </c>
      <c r="C2173" s="1">
        <f>C2172*(1+'2.2 Retornos'!W2178)</f>
        <v>393.7850901</v>
      </c>
      <c r="D2173" s="1">
        <f>D2172*(1+'2.2 Retornos'!AH2178)</f>
        <v>165.7979889</v>
      </c>
    </row>
    <row r="2174">
      <c r="A2174" s="46">
        <f>'2.2 Retornos'!A2179</f>
        <v>45047</v>
      </c>
      <c r="B2174" s="1">
        <f>B2173*(1+'2.2 Retornos'!L2179)</f>
        <v>151.7497028</v>
      </c>
      <c r="C2174" s="1">
        <f>C2173*(1+'2.2 Retornos'!W2179)</f>
        <v>394.8526057</v>
      </c>
      <c r="D2174" s="1">
        <f>D2173*(1+'2.2 Retornos'!AH2179)</f>
        <v>163.7659875</v>
      </c>
    </row>
    <row r="2175">
      <c r="A2175" s="46">
        <f>'2.2 Retornos'!A2180</f>
        <v>45048</v>
      </c>
      <c r="B2175" s="1">
        <f>B2174*(1+'2.2 Retornos'!L2180)</f>
        <v>149.0113922</v>
      </c>
      <c r="C2175" s="1">
        <f>C2174*(1+'2.2 Retornos'!W2180)</f>
        <v>402.5396112</v>
      </c>
      <c r="D2175" s="1">
        <f>D2174*(1+'2.2 Retornos'!AH2180)</f>
        <v>156.7466287</v>
      </c>
    </row>
    <row r="2176">
      <c r="A2176" s="46">
        <f>'2.2 Retornos'!A2181</f>
        <v>45049</v>
      </c>
      <c r="B2176" s="1">
        <f>B2175*(1+'2.2 Retornos'!L2181)</f>
        <v>149.0476637</v>
      </c>
      <c r="C2176" s="1">
        <f>C2175*(1+'2.2 Retornos'!W2181)</f>
        <v>401.85783</v>
      </c>
      <c r="D2176" s="1">
        <f>D2175*(1+'2.2 Retornos'!AH2181)</f>
        <v>154.3155037</v>
      </c>
    </row>
    <row r="2177">
      <c r="A2177" s="46">
        <f>'2.2 Retornos'!A2182</f>
        <v>45050</v>
      </c>
      <c r="B2177" s="1">
        <f>B2176*(1+'2.2 Retornos'!L2182)</f>
        <v>147.0220132</v>
      </c>
      <c r="C2177" s="1">
        <f>C2176*(1+'2.2 Retornos'!W2182)</f>
        <v>402.9045537</v>
      </c>
      <c r="D2177" s="1">
        <f>D2176*(1+'2.2 Retornos'!AH2182)</f>
        <v>152.7359521</v>
      </c>
    </row>
    <row r="2178">
      <c r="A2178" s="46">
        <f>'2.2 Retornos'!A2183</f>
        <v>45051</v>
      </c>
      <c r="B2178" s="1">
        <f>B2177*(1+'2.2 Retornos'!L2183)</f>
        <v>149.9030541</v>
      </c>
      <c r="C2178" s="1">
        <f>C2177*(1+'2.2 Retornos'!W2183)</f>
        <v>406.9015236</v>
      </c>
      <c r="D2178" s="1">
        <f>D2177*(1+'2.2 Retornos'!AH2183)</f>
        <v>157.529311</v>
      </c>
    </row>
    <row r="2179">
      <c r="A2179" s="46">
        <f>'2.2 Retornos'!A2184</f>
        <v>45054</v>
      </c>
      <c r="B2179" s="1">
        <f>B2178*(1+'2.2 Retornos'!L2184)</f>
        <v>150.2238788</v>
      </c>
      <c r="C2179" s="1">
        <f>C2178*(1+'2.2 Retornos'!W2184)</f>
        <v>410.2562424</v>
      </c>
      <c r="D2179" s="1">
        <f>D2178*(1+'2.2 Retornos'!AH2184)</f>
        <v>157.3772801</v>
      </c>
    </row>
    <row r="2180">
      <c r="A2180" s="46">
        <f>'2.2 Retornos'!A2185</f>
        <v>45055</v>
      </c>
      <c r="B2180" s="1">
        <f>B2179*(1+'2.2 Retornos'!L2185)</f>
        <v>149.1757323</v>
      </c>
      <c r="C2180" s="1">
        <f>C2179*(1+'2.2 Retornos'!W2185)</f>
        <v>410.38076</v>
      </c>
      <c r="D2180" s="1">
        <f>D2179*(1+'2.2 Retornos'!AH2185)</f>
        <v>157.775143</v>
      </c>
    </row>
    <row r="2181">
      <c r="A2181" s="46">
        <f>'2.2 Retornos'!A2186</f>
        <v>45056</v>
      </c>
      <c r="B2181" s="1">
        <f>B2180*(1+'2.2 Retornos'!L2186)</f>
        <v>148.5491301</v>
      </c>
      <c r="C2181" s="1">
        <f>C2180*(1+'2.2 Retornos'!W2186)</f>
        <v>404.5502201</v>
      </c>
      <c r="D2181" s="1">
        <f>D2180*(1+'2.2 Retornos'!AH2186)</f>
        <v>155.9426925</v>
      </c>
    </row>
    <row r="2182">
      <c r="A2182" s="46">
        <f>'2.2 Retornos'!A2187</f>
        <v>45057</v>
      </c>
      <c r="B2182" s="1">
        <f>B2181*(1+'2.2 Retornos'!L2187)</f>
        <v>149.179516</v>
      </c>
      <c r="C2182" s="1">
        <f>C2181*(1+'2.2 Retornos'!W2187)</f>
        <v>388.8045306</v>
      </c>
      <c r="D2182" s="1">
        <f>D2181*(1+'2.2 Retornos'!AH2187)</f>
        <v>154.7943483</v>
      </c>
    </row>
    <row r="2183">
      <c r="A2183" s="46">
        <f>'2.2 Retornos'!A2188</f>
        <v>45058</v>
      </c>
      <c r="B2183" s="1">
        <f>B2182*(1+'2.2 Retornos'!L2188)</f>
        <v>148.6095965</v>
      </c>
      <c r="C2183" s="1">
        <f>C2182*(1+'2.2 Retornos'!W2188)</f>
        <v>393.4589517</v>
      </c>
      <c r="D2183" s="1">
        <f>D2182*(1+'2.2 Retornos'!AH2188)</f>
        <v>154.8341882</v>
      </c>
    </row>
    <row r="2184">
      <c r="A2184" s="46">
        <f>'2.2 Retornos'!A2189</f>
        <v>45061</v>
      </c>
      <c r="B2184" s="1">
        <f>B2183*(1+'2.2 Retornos'!L2189)</f>
        <v>150.0173741</v>
      </c>
      <c r="C2184" s="1">
        <f>C2183*(1+'2.2 Retornos'!W2189)</f>
        <v>399.2123132</v>
      </c>
      <c r="D2184" s="1">
        <f>D2183*(1+'2.2 Retornos'!AH2189)</f>
        <v>156.5610249</v>
      </c>
    </row>
    <row r="2185">
      <c r="A2185" s="46">
        <f>'2.2 Retornos'!A2190</f>
        <v>45062</v>
      </c>
      <c r="B2185" s="1">
        <f>B2184*(1+'2.2 Retornos'!L2190)</f>
        <v>148.0975472</v>
      </c>
      <c r="C2185" s="1">
        <f>C2184*(1+'2.2 Retornos'!W2190)</f>
        <v>389.9671738</v>
      </c>
      <c r="D2185" s="1">
        <f>D2184*(1+'2.2 Retornos'!AH2190)</f>
        <v>152.5772249</v>
      </c>
    </row>
    <row r="2186">
      <c r="A2186" s="46">
        <f>'2.2 Retornos'!A2191</f>
        <v>45063</v>
      </c>
      <c r="B2186" s="1">
        <f>B2185*(1+'2.2 Retornos'!L2191)</f>
        <v>149.846285</v>
      </c>
      <c r="C2186" s="1">
        <f>C2185*(1+'2.2 Retornos'!W2191)</f>
        <v>389.0128758</v>
      </c>
      <c r="D2186" s="1">
        <f>D2185*(1+'2.2 Retornos'!AH2191)</f>
        <v>154.3895354</v>
      </c>
    </row>
    <row r="2187">
      <c r="A2187" s="46">
        <f>'2.2 Retornos'!A2192</f>
        <v>45064</v>
      </c>
      <c r="B2187" s="1">
        <f>B2186*(1+'2.2 Retornos'!L2192)</f>
        <v>149.3980974</v>
      </c>
      <c r="C2187" s="1">
        <f>C2186*(1+'2.2 Retornos'!W2192)</f>
        <v>381.2964859</v>
      </c>
      <c r="D2187" s="1">
        <f>D2186*(1+'2.2 Retornos'!AH2192)</f>
        <v>155.3123599</v>
      </c>
    </row>
    <row r="2188">
      <c r="A2188" s="46">
        <f>'2.2 Retornos'!A2193</f>
        <v>45065</v>
      </c>
      <c r="B2188" s="1">
        <f>B2187*(1+'2.2 Retornos'!L2193)</f>
        <v>149.1559342</v>
      </c>
      <c r="C2188" s="1">
        <f>C2187*(1+'2.2 Retornos'!W2193)</f>
        <v>384.1992714</v>
      </c>
      <c r="D2188" s="1">
        <f>D2187*(1+'2.2 Retornos'!AH2193)</f>
        <v>156.9639644</v>
      </c>
    </row>
    <row r="2189">
      <c r="A2189" s="46">
        <f>'2.2 Retornos'!A2194</f>
        <v>45068</v>
      </c>
      <c r="B2189" s="1">
        <f>B2188*(1+'2.2 Retornos'!L2194)</f>
        <v>149.1559342</v>
      </c>
      <c r="C2189" s="1">
        <f>C2188*(1+'2.2 Retornos'!W2194)</f>
        <v>384.1992714</v>
      </c>
      <c r="D2189" s="1">
        <f>D2188*(1+'2.2 Retornos'!AH2194)</f>
        <v>156.9639644</v>
      </c>
    </row>
    <row r="2190">
      <c r="A2190" s="46">
        <f>'2.2 Retornos'!A2195</f>
        <v>45069</v>
      </c>
      <c r="B2190" s="1">
        <f>B2189*(1+'2.2 Retornos'!L2195)</f>
        <v>148.7554335</v>
      </c>
      <c r="C2190" s="1">
        <f>C2189*(1+'2.2 Retornos'!W2195)</f>
        <v>374.631712</v>
      </c>
      <c r="D2190" s="1">
        <f>D2189*(1+'2.2 Retornos'!AH2195)</f>
        <v>158.6563623</v>
      </c>
    </row>
    <row r="2191">
      <c r="A2191" s="46">
        <f>'2.2 Retornos'!A2196</f>
        <v>45070</v>
      </c>
      <c r="B2191" s="1">
        <f>B2190*(1+'2.2 Retornos'!L2196)</f>
        <v>146.110969</v>
      </c>
      <c r="C2191" s="1">
        <f>C2190*(1+'2.2 Retornos'!W2196)</f>
        <v>366.0539705</v>
      </c>
      <c r="D2191" s="1">
        <f>D2190*(1+'2.2 Retornos'!AH2196)</f>
        <v>157.7136627</v>
      </c>
    </row>
    <row r="2192">
      <c r="A2192" s="46">
        <f>'2.2 Retornos'!A2197</f>
        <v>45071</v>
      </c>
      <c r="B2192" s="1">
        <f>B2191*(1+'2.2 Retornos'!L2197)</f>
        <v>145.6182229</v>
      </c>
      <c r="C2192" s="1">
        <f>C2191*(1+'2.2 Retornos'!W2197)</f>
        <v>359.2593416</v>
      </c>
      <c r="D2192" s="1">
        <f>D2191*(1+'2.2 Retornos'!AH2197)</f>
        <v>154.1585354</v>
      </c>
    </row>
    <row r="2193">
      <c r="A2193" s="46">
        <f>'2.2 Retornos'!A2198</f>
        <v>45072</v>
      </c>
      <c r="B2193" s="1">
        <f>B2192*(1+'2.2 Retornos'!L2198)</f>
        <v>147.1867424</v>
      </c>
      <c r="C2193" s="1">
        <f>C2192*(1+'2.2 Retornos'!W2198)</f>
        <v>363.2708182</v>
      </c>
      <c r="D2193" s="1">
        <f>D2192*(1+'2.2 Retornos'!AH2198)</f>
        <v>154.8751678</v>
      </c>
    </row>
    <row r="2194">
      <c r="A2194" s="46">
        <f>'2.2 Retornos'!A2199</f>
        <v>45075</v>
      </c>
      <c r="B2194" s="1">
        <f>B2193*(1+'2.2 Retornos'!L2199)</f>
        <v>147.7213422</v>
      </c>
      <c r="C2194" s="1">
        <f>C2193*(1+'2.2 Retornos'!W2199)</f>
        <v>363.3063058</v>
      </c>
      <c r="D2194" s="1">
        <f>D2193*(1+'2.2 Retornos'!AH2199)</f>
        <v>155.8350373</v>
      </c>
    </row>
    <row r="2195">
      <c r="A2195" s="46">
        <f>'2.2 Retornos'!A2200</f>
        <v>45076</v>
      </c>
      <c r="B2195" s="1">
        <f>B2194*(1+'2.2 Retornos'!L2200)</f>
        <v>146.0502311</v>
      </c>
      <c r="C2195" s="1">
        <f>C2194*(1+'2.2 Retornos'!W2200)</f>
        <v>357.2411285</v>
      </c>
      <c r="D2195" s="1">
        <f>D2194*(1+'2.2 Retornos'!AH2200)</f>
        <v>152.897339</v>
      </c>
    </row>
    <row r="2196">
      <c r="A2196" s="46">
        <f>'2.2 Retornos'!A2201</f>
        <v>45077</v>
      </c>
      <c r="B2196" s="1">
        <f>B2195*(1+'2.2 Retornos'!L2201)</f>
        <v>143.9908453</v>
      </c>
      <c r="C2196" s="1">
        <f>C2195*(1+'2.2 Retornos'!W2201)</f>
        <v>354.2491877</v>
      </c>
      <c r="D2196" s="1">
        <f>D2195*(1+'2.2 Retornos'!AH2201)</f>
        <v>149.9059438</v>
      </c>
    </row>
    <row r="2197">
      <c r="A2197" s="46">
        <f>'2.2 Retornos'!A2202</f>
        <v>45078</v>
      </c>
      <c r="B2197" s="1">
        <f>B2196*(1+'2.2 Retornos'!L2202)</f>
        <v>143.9718216</v>
      </c>
      <c r="C2197" s="1">
        <f>C2196*(1+'2.2 Retornos'!W2202)</f>
        <v>361.8397983</v>
      </c>
      <c r="D2197" s="1">
        <f>D2196*(1+'2.2 Retornos'!AH2202)</f>
        <v>151.5706686</v>
      </c>
    </row>
    <row r="2198">
      <c r="A2198" s="46">
        <f>'2.2 Retornos'!A2203</f>
        <v>45079</v>
      </c>
      <c r="B2198" s="1">
        <f>B2197*(1+'2.2 Retornos'!L2203)</f>
        <v>147.3574144</v>
      </c>
      <c r="C2198" s="1">
        <f>C2197*(1+'2.2 Retornos'!W2203)</f>
        <v>368.21445</v>
      </c>
      <c r="D2198" s="1">
        <f>D2197*(1+'2.2 Retornos'!AH2203)</f>
        <v>155.6056279</v>
      </c>
    </row>
    <row r="2199">
      <c r="A2199" s="46">
        <f>'2.2 Retornos'!A2204</f>
        <v>45082</v>
      </c>
      <c r="B2199" s="1">
        <f>B2198*(1+'2.2 Retornos'!L2204)</f>
        <v>145.7641919</v>
      </c>
      <c r="C2199" s="1">
        <f>C2198*(1+'2.2 Retornos'!W2204)</f>
        <v>363.9386607</v>
      </c>
      <c r="D2199" s="1">
        <f>D2198*(1+'2.2 Retornos'!AH2204)</f>
        <v>154.7563183</v>
      </c>
    </row>
    <row r="2200">
      <c r="A2200" s="46">
        <f>'2.2 Retornos'!A2205</f>
        <v>45083</v>
      </c>
      <c r="B2200" s="1">
        <f>B2199*(1+'2.2 Retornos'!L2205)</f>
        <v>147.2415199</v>
      </c>
      <c r="C2200" s="1">
        <f>C2199*(1+'2.2 Retornos'!W2205)</f>
        <v>366.270664</v>
      </c>
      <c r="D2200" s="1">
        <f>D2199*(1+'2.2 Retornos'!AH2205)</f>
        <v>156.237641</v>
      </c>
    </row>
    <row r="2201">
      <c r="A2201" s="46">
        <f>'2.2 Retornos'!A2206</f>
        <v>45084</v>
      </c>
      <c r="B2201" s="1">
        <f>B2200*(1+'2.2 Retornos'!L2206)</f>
        <v>147.0754646</v>
      </c>
      <c r="C2201" s="1">
        <f>C2200*(1+'2.2 Retornos'!W2206)</f>
        <v>361.7134955</v>
      </c>
      <c r="D2201" s="1">
        <f>D2200*(1+'2.2 Retornos'!AH2206)</f>
        <v>157.6666472</v>
      </c>
    </row>
    <row r="2202">
      <c r="A2202" s="46">
        <f>'2.2 Retornos'!A2207</f>
        <v>45085</v>
      </c>
      <c r="B2202" s="1">
        <f>B2201*(1+'2.2 Retornos'!L2207)</f>
        <v>146.9513043</v>
      </c>
      <c r="C2202" s="1">
        <f>C2201*(1+'2.2 Retornos'!W2207)</f>
        <v>366.0034168</v>
      </c>
      <c r="D2202" s="1">
        <f>D2201*(1+'2.2 Retornos'!AH2207)</f>
        <v>156.7983493</v>
      </c>
    </row>
    <row r="2203">
      <c r="A2203" s="46">
        <f>'2.2 Retornos'!A2208</f>
        <v>45086</v>
      </c>
      <c r="B2203" s="1">
        <f>B2202*(1+'2.2 Retornos'!L2208)</f>
        <v>146.9033847</v>
      </c>
      <c r="C2203" s="1">
        <f>C2202*(1+'2.2 Retornos'!W2208)</f>
        <v>363.1955608</v>
      </c>
      <c r="D2203" s="1">
        <f>D2202*(1+'2.2 Retornos'!AH2208)</f>
        <v>156.8906719</v>
      </c>
    </row>
    <row r="2204">
      <c r="A2204" s="46">
        <f>'2.2 Retornos'!A2209</f>
        <v>45089</v>
      </c>
      <c r="B2204" s="1">
        <f>B2203*(1+'2.2 Retornos'!L2209)</f>
        <v>146.9635781</v>
      </c>
      <c r="C2204" s="1">
        <f>C2203*(1+'2.2 Retornos'!W2209)</f>
        <v>361.4348063</v>
      </c>
      <c r="D2204" s="1">
        <f>D2203*(1+'2.2 Retornos'!AH2209)</f>
        <v>153.5327923</v>
      </c>
    </row>
    <row r="2205">
      <c r="A2205" s="46">
        <f>'2.2 Retornos'!A2210</f>
        <v>45090</v>
      </c>
      <c r="B2205" s="1">
        <f>B2204*(1+'2.2 Retornos'!L2210)</f>
        <v>148.3372533</v>
      </c>
      <c r="C2205" s="1">
        <f>C2204*(1+'2.2 Retornos'!W2210)</f>
        <v>364.1290859</v>
      </c>
      <c r="D2205" s="1">
        <f>D2204*(1+'2.2 Retornos'!AH2210)</f>
        <v>155.1594727</v>
      </c>
    </row>
    <row r="2206">
      <c r="A2206" s="46">
        <f>'2.2 Retornos'!A2211</f>
        <v>45091</v>
      </c>
      <c r="B2206" s="1">
        <f>B2205*(1+'2.2 Retornos'!L2211)</f>
        <v>148.6900379</v>
      </c>
      <c r="C2206" s="1">
        <f>C2205*(1+'2.2 Retornos'!W2211)</f>
        <v>370.2071222</v>
      </c>
      <c r="D2206" s="1">
        <f>D2205*(1+'2.2 Retornos'!AH2211)</f>
        <v>153.5505723</v>
      </c>
    </row>
    <row r="2207">
      <c r="A2207" s="46">
        <f>'2.2 Retornos'!A2212</f>
        <v>45092</v>
      </c>
      <c r="B2207" s="1">
        <f>B2206*(1+'2.2 Retornos'!L2212)</f>
        <v>149.2104083</v>
      </c>
      <c r="C2207" s="1">
        <f>C2206*(1+'2.2 Retornos'!W2212)</f>
        <v>373.3673845</v>
      </c>
      <c r="D2207" s="1">
        <f>D2206*(1+'2.2 Retornos'!AH2212)</f>
        <v>154.0681301</v>
      </c>
    </row>
    <row r="2208">
      <c r="A2208" s="46">
        <f>'2.2 Retornos'!A2213</f>
        <v>45093</v>
      </c>
      <c r="B2208" s="1">
        <f>B2207*(1+'2.2 Retornos'!L2213)</f>
        <v>148.8504518</v>
      </c>
      <c r="C2208" s="1">
        <f>C2207*(1+'2.2 Retornos'!W2213)</f>
        <v>372.4884009</v>
      </c>
      <c r="D2208" s="1">
        <f>D2207*(1+'2.2 Retornos'!AH2213)</f>
        <v>152.7144874</v>
      </c>
    </row>
    <row r="2209">
      <c r="A2209" s="46">
        <f>'2.2 Retornos'!A2214</f>
        <v>45096</v>
      </c>
      <c r="B2209" s="1">
        <f>B2208*(1+'2.2 Retornos'!L2214)</f>
        <v>148.5761169</v>
      </c>
      <c r="C2209" s="1">
        <f>C2208*(1+'2.2 Retornos'!W2214)</f>
        <v>370.5353786</v>
      </c>
      <c r="D2209" s="1">
        <f>D2208*(1+'2.2 Retornos'!AH2214)</f>
        <v>152.2351753</v>
      </c>
    </row>
    <row r="2210">
      <c r="A2210" s="46">
        <f>'2.2 Retornos'!A2215</f>
        <v>45097</v>
      </c>
      <c r="B2210" s="1">
        <f>B2209*(1+'2.2 Retornos'!L2215)</f>
        <v>147.099808</v>
      </c>
      <c r="C2210" s="1">
        <f>C2209*(1+'2.2 Retornos'!W2215)</f>
        <v>361.699593</v>
      </c>
      <c r="D2210" s="1">
        <f>D2209*(1+'2.2 Retornos'!AH2215)</f>
        <v>149.5122943</v>
      </c>
    </row>
    <row r="2211">
      <c r="A2211" s="46">
        <f>'2.2 Retornos'!A2216</f>
        <v>45098</v>
      </c>
      <c r="B2211" s="1">
        <f>B2210*(1+'2.2 Retornos'!L2216)</f>
        <v>146.0805064</v>
      </c>
      <c r="C2211" s="1">
        <f>C2210*(1+'2.2 Retornos'!W2216)</f>
        <v>361.5394348</v>
      </c>
      <c r="D2211" s="1">
        <f>D2210*(1+'2.2 Retornos'!AH2216)</f>
        <v>151.5548442</v>
      </c>
    </row>
    <row r="2212">
      <c r="A2212" s="46">
        <f>'2.2 Retornos'!A2217</f>
        <v>45099</v>
      </c>
      <c r="B2212" s="1">
        <f>B2211*(1+'2.2 Retornos'!L2217)</f>
        <v>144.4412377</v>
      </c>
      <c r="C2212" s="1">
        <f>C2211*(1+'2.2 Retornos'!W2217)</f>
        <v>359.5898667</v>
      </c>
      <c r="D2212" s="1">
        <f>D2211*(1+'2.2 Retornos'!AH2217)</f>
        <v>148.9186163</v>
      </c>
    </row>
    <row r="2213">
      <c r="A2213" s="46">
        <f>'2.2 Retornos'!A2218</f>
        <v>45100</v>
      </c>
      <c r="B2213" s="1">
        <f>B2212*(1+'2.2 Retornos'!L2218)</f>
        <v>142.861093</v>
      </c>
      <c r="C2213" s="1">
        <f>C2212*(1+'2.2 Retornos'!W2218)</f>
        <v>355.2126785</v>
      </c>
      <c r="D2213" s="1">
        <f>D2212*(1+'2.2 Retornos'!AH2218)</f>
        <v>147.4135477</v>
      </c>
    </row>
    <row r="2214">
      <c r="A2214" s="46">
        <f>'2.2 Retornos'!A2219</f>
        <v>45103</v>
      </c>
      <c r="B2214" s="1">
        <f>B2213*(1+'2.2 Retornos'!L2219)</f>
        <v>144.536625</v>
      </c>
      <c r="C2214" s="1">
        <f>C2213*(1+'2.2 Retornos'!W2219)</f>
        <v>357.9060697</v>
      </c>
      <c r="D2214" s="1">
        <f>D2213*(1+'2.2 Retornos'!AH2219)</f>
        <v>150.5429654</v>
      </c>
    </row>
    <row r="2215">
      <c r="A2215" s="46">
        <f>'2.2 Retornos'!A2220</f>
        <v>45104</v>
      </c>
      <c r="B2215" s="1">
        <f>B2214*(1+'2.2 Retornos'!L2220)</f>
        <v>145.9904791</v>
      </c>
      <c r="C2215" s="1">
        <f>C2214*(1+'2.2 Retornos'!W2220)</f>
        <v>357.2963678</v>
      </c>
      <c r="D2215" s="1">
        <f>D2214*(1+'2.2 Retornos'!AH2220)</f>
        <v>150.0148895</v>
      </c>
    </row>
    <row r="2216">
      <c r="A2216" s="46">
        <f>'2.2 Retornos'!A2221</f>
        <v>45105</v>
      </c>
      <c r="B2216" s="1">
        <f>B2215*(1+'2.2 Retornos'!L2221)</f>
        <v>146.4488259</v>
      </c>
      <c r="C2216" s="1">
        <f>C2215*(1+'2.2 Retornos'!W2221)</f>
        <v>355.5153525</v>
      </c>
      <c r="D2216" s="1">
        <f>D2215*(1+'2.2 Retornos'!AH2221)</f>
        <v>151.4434295</v>
      </c>
    </row>
    <row r="2217">
      <c r="A2217" s="46">
        <f>'2.2 Retornos'!A2222</f>
        <v>45106</v>
      </c>
      <c r="B2217" s="1">
        <f>B2216*(1+'2.2 Retornos'!L2222)</f>
        <v>147.4896048</v>
      </c>
      <c r="C2217" s="1">
        <f>C2216*(1+'2.2 Retornos'!W2222)</f>
        <v>358.2048326</v>
      </c>
      <c r="D2217" s="1">
        <f>D2216*(1+'2.2 Retornos'!AH2222)</f>
        <v>152.5652086</v>
      </c>
    </row>
    <row r="2218">
      <c r="A2218" s="46">
        <f>'2.2 Retornos'!A2223</f>
        <v>45107</v>
      </c>
      <c r="B2218" s="1">
        <f>B2217*(1+'2.2 Retornos'!L2223)</f>
        <v>149.1908712</v>
      </c>
      <c r="C2218" s="1">
        <f>C2217*(1+'2.2 Retornos'!W2223)</f>
        <v>364.1486304</v>
      </c>
      <c r="D2218" s="1">
        <f>D2217*(1+'2.2 Retornos'!AH2223)</f>
        <v>153.9129709</v>
      </c>
    </row>
    <row r="2219">
      <c r="A2219" s="46">
        <f>'2.2 Retornos'!A2224</f>
        <v>45110</v>
      </c>
      <c r="B2219" s="1">
        <f>B2218*(1+'2.2 Retornos'!L2224)</f>
        <v>149.1908712</v>
      </c>
      <c r="C2219" s="1">
        <f>C2218*(1+'2.2 Retornos'!W2224)</f>
        <v>364.1486304</v>
      </c>
      <c r="D2219" s="1">
        <f>D2218*(1+'2.2 Retornos'!AH2224)</f>
        <v>153.9129709</v>
      </c>
    </row>
    <row r="2220">
      <c r="A2220" s="46">
        <f>'2.2 Retornos'!A2225</f>
        <v>45111</v>
      </c>
      <c r="B2220" s="1">
        <f>B2219*(1+'2.2 Retornos'!L2225)</f>
        <v>149.3870323</v>
      </c>
      <c r="C2220" s="1">
        <f>C2219*(1+'2.2 Retornos'!W2225)</f>
        <v>366.855675</v>
      </c>
      <c r="D2220" s="1">
        <f>D2219*(1+'2.2 Retornos'!AH2225)</f>
        <v>154.8222929</v>
      </c>
    </row>
    <row r="2221">
      <c r="A2221" s="46">
        <f>'2.2 Retornos'!A2226</f>
        <v>45112</v>
      </c>
      <c r="B2221" s="1">
        <f>B2220*(1+'2.2 Retornos'!L2226)</f>
        <v>148.9224385</v>
      </c>
      <c r="C2221" s="1">
        <f>C2220*(1+'2.2 Retornos'!W2226)</f>
        <v>364.4788751</v>
      </c>
      <c r="D2221" s="1">
        <f>D2220*(1+'2.2 Retornos'!AH2226)</f>
        <v>153.8213469</v>
      </c>
    </row>
    <row r="2222">
      <c r="A2222" s="46">
        <f>'2.2 Retornos'!A2227</f>
        <v>45113</v>
      </c>
      <c r="B2222" s="1">
        <f>B2221*(1+'2.2 Retornos'!L2227)</f>
        <v>146.3771248</v>
      </c>
      <c r="C2222" s="1">
        <f>C2221*(1+'2.2 Retornos'!W2227)</f>
        <v>355.1427074</v>
      </c>
      <c r="D2222" s="1">
        <f>D2221*(1+'2.2 Retornos'!AH2227)</f>
        <v>151.0229511</v>
      </c>
    </row>
    <row r="2223">
      <c r="A2223" s="46">
        <f>'2.2 Retornos'!A2228</f>
        <v>45114</v>
      </c>
      <c r="B2223" s="1">
        <f>B2222*(1+'2.2 Retornos'!L2228)</f>
        <v>146.7505949</v>
      </c>
      <c r="C2223" s="1">
        <f>C2222*(1+'2.2 Retornos'!W2228)</f>
        <v>361.0194016</v>
      </c>
      <c r="D2223" s="1">
        <f>D2222*(1+'2.2 Retornos'!AH2228)</f>
        <v>154.1027649</v>
      </c>
    </row>
    <row r="2224">
      <c r="A2224" s="46">
        <f>'2.2 Retornos'!A2229</f>
        <v>45117</v>
      </c>
      <c r="B2224" s="1">
        <f>B2223*(1+'2.2 Retornos'!L2229)</f>
        <v>146.2292958</v>
      </c>
      <c r="C2224" s="1">
        <f>C2223*(1+'2.2 Retornos'!W2229)</f>
        <v>368.4974235</v>
      </c>
      <c r="D2224" s="1">
        <f>D2223*(1+'2.2 Retornos'!AH2229)</f>
        <v>154.2163158</v>
      </c>
    </row>
    <row r="2225">
      <c r="A2225" s="46">
        <f>'2.2 Retornos'!A2230</f>
        <v>45118</v>
      </c>
      <c r="B2225" s="1">
        <f>B2224*(1+'2.2 Retornos'!L2230)</f>
        <v>146.6230418</v>
      </c>
      <c r="C2225" s="1">
        <f>C2224*(1+'2.2 Retornos'!W2230)</f>
        <v>369.2726456</v>
      </c>
      <c r="D2225" s="1">
        <f>D2224*(1+'2.2 Retornos'!AH2230)</f>
        <v>155.7571426</v>
      </c>
    </row>
    <row r="2226">
      <c r="A2226" s="46">
        <f>'2.2 Retornos'!A2231</f>
        <v>45119</v>
      </c>
      <c r="B2226" s="1">
        <f>B2225*(1+'2.2 Retornos'!L2231)</f>
        <v>147.6070077</v>
      </c>
      <c r="C2226" s="1">
        <f>C2225*(1+'2.2 Retornos'!W2231)</f>
        <v>384.8403249</v>
      </c>
      <c r="D2226" s="1">
        <f>D2225*(1+'2.2 Retornos'!AH2231)</f>
        <v>156.4796487</v>
      </c>
    </row>
    <row r="2227">
      <c r="A2227" s="46">
        <f>'2.2 Retornos'!A2232</f>
        <v>45120</v>
      </c>
      <c r="B2227" s="1">
        <f>B2226*(1+'2.2 Retornos'!L2232)</f>
        <v>149.8037514</v>
      </c>
      <c r="C2227" s="1">
        <f>C2226*(1+'2.2 Retornos'!W2232)</f>
        <v>385.822757</v>
      </c>
      <c r="D2227" s="1">
        <f>D2226*(1+'2.2 Retornos'!AH2232)</f>
        <v>157.4976548</v>
      </c>
    </row>
    <row r="2228">
      <c r="A2228" s="46">
        <f>'2.2 Retornos'!A2233</f>
        <v>45121</v>
      </c>
      <c r="B2228" s="1">
        <f>B2227*(1+'2.2 Retornos'!L2233)</f>
        <v>150.0913068</v>
      </c>
      <c r="C2228" s="1">
        <f>C2227*(1+'2.2 Retornos'!W2233)</f>
        <v>383.1741076</v>
      </c>
      <c r="D2228" s="1">
        <f>D2227*(1+'2.2 Retornos'!AH2233)</f>
        <v>154.2625889</v>
      </c>
    </row>
    <row r="2229">
      <c r="A2229" s="46">
        <f>'2.2 Retornos'!A2234</f>
        <v>45124</v>
      </c>
      <c r="B2229" s="1">
        <f>B2228*(1+'2.2 Retornos'!L2234)</f>
        <v>151.0103789</v>
      </c>
      <c r="C2229" s="1">
        <f>C2228*(1+'2.2 Retornos'!W2234)</f>
        <v>381.776707</v>
      </c>
      <c r="D2229" s="1">
        <f>D2228*(1+'2.2 Retornos'!AH2234)</f>
        <v>152.4869315</v>
      </c>
    </row>
    <row r="2230">
      <c r="A2230" s="46">
        <f>'2.2 Retornos'!A2235</f>
        <v>45125</v>
      </c>
      <c r="B2230" s="1">
        <f>B2229*(1+'2.2 Retornos'!L2235)</f>
        <v>152.2285383</v>
      </c>
      <c r="C2230" s="1">
        <f>C2229*(1+'2.2 Retornos'!W2235)</f>
        <v>387.9636701</v>
      </c>
      <c r="D2230" s="1">
        <f>D2229*(1+'2.2 Retornos'!AH2235)</f>
        <v>155.8473509</v>
      </c>
    </row>
    <row r="2231">
      <c r="A2231" s="46">
        <f>'2.2 Retornos'!A2236</f>
        <v>45126</v>
      </c>
      <c r="B2231" s="1">
        <f>B2230*(1+'2.2 Retornos'!L2236)</f>
        <v>153.3759429</v>
      </c>
      <c r="C2231" s="1">
        <f>C2230*(1+'2.2 Retornos'!W2236)</f>
        <v>390.9123115</v>
      </c>
      <c r="D2231" s="1">
        <f>D2230*(1+'2.2 Retornos'!AH2236)</f>
        <v>156.1004089</v>
      </c>
    </row>
    <row r="2232">
      <c r="A2232" s="46">
        <f>'2.2 Retornos'!A2237</f>
        <v>45127</v>
      </c>
      <c r="B2232" s="1">
        <f>B2231*(1+'2.2 Retornos'!L2237)</f>
        <v>153.4938182</v>
      </c>
      <c r="C2232" s="1">
        <f>C2231*(1+'2.2 Retornos'!W2237)</f>
        <v>383.9975692</v>
      </c>
      <c r="D2232" s="1">
        <f>D2231*(1+'2.2 Retornos'!AH2237)</f>
        <v>156.7496658</v>
      </c>
    </row>
    <row r="2233">
      <c r="A2233" s="46">
        <f>'2.2 Retornos'!A2238</f>
        <v>45128</v>
      </c>
      <c r="B2233" s="1">
        <f>B2232*(1+'2.2 Retornos'!L2238)</f>
        <v>154.1341878</v>
      </c>
      <c r="C2233" s="1">
        <f>C2232*(1+'2.2 Retornos'!W2238)</f>
        <v>383.7458189</v>
      </c>
      <c r="D2233" s="1">
        <f>D2232*(1+'2.2 Retornos'!AH2238)</f>
        <v>158.5384207</v>
      </c>
    </row>
    <row r="2234">
      <c r="A2234" s="46">
        <f>'2.2 Retornos'!A2239</f>
        <v>45131</v>
      </c>
      <c r="B2234" s="1">
        <f>B2233*(1+'2.2 Retornos'!L2239)</f>
        <v>154.4125664</v>
      </c>
      <c r="C2234" s="1">
        <f>C2233*(1+'2.2 Retornos'!W2239)</f>
        <v>382.5572862</v>
      </c>
      <c r="D2234" s="1">
        <f>D2233*(1+'2.2 Retornos'!AH2239)</f>
        <v>160.9824164</v>
      </c>
    </row>
    <row r="2235">
      <c r="A2235" s="46">
        <f>'2.2 Retornos'!A2240</f>
        <v>45132</v>
      </c>
      <c r="B2235" s="1">
        <f>B2234*(1+'2.2 Retornos'!L2240)</f>
        <v>153.3953663</v>
      </c>
      <c r="C2235" s="1">
        <f>C2234*(1+'2.2 Retornos'!W2240)</f>
        <v>392.1814039</v>
      </c>
      <c r="D2235" s="1">
        <f>D2234*(1+'2.2 Retornos'!AH2240)</f>
        <v>161.2558227</v>
      </c>
    </row>
    <row r="2236">
      <c r="A2236" s="46">
        <f>'2.2 Retornos'!A2241</f>
        <v>45133</v>
      </c>
      <c r="B2236" s="1">
        <f>B2235*(1+'2.2 Retornos'!L2241)</f>
        <v>153.9365255</v>
      </c>
      <c r="C2236" s="1">
        <f>C2235*(1+'2.2 Retornos'!W2241)</f>
        <v>388.3256656</v>
      </c>
      <c r="D2236" s="1">
        <f>D2235*(1+'2.2 Retornos'!AH2241)</f>
        <v>161.5832422</v>
      </c>
    </row>
    <row r="2237">
      <c r="A2237" s="46">
        <f>'2.2 Retornos'!A2242</f>
        <v>45134</v>
      </c>
      <c r="B2237" s="1">
        <f>B2236*(1+'2.2 Retornos'!L2242)</f>
        <v>153.5247467</v>
      </c>
      <c r="C2237" s="1">
        <f>C2236*(1+'2.2 Retornos'!W2242)</f>
        <v>384.0425245</v>
      </c>
      <c r="D2237" s="1">
        <f>D2236*(1+'2.2 Retornos'!AH2242)</f>
        <v>160.4079436</v>
      </c>
    </row>
    <row r="2238">
      <c r="A2238" s="46">
        <f>'2.2 Retornos'!A2243</f>
        <v>45135</v>
      </c>
      <c r="B2238" s="1">
        <f>B2237*(1+'2.2 Retornos'!L2243)</f>
        <v>153.7949831</v>
      </c>
      <c r="C2238" s="1">
        <f>C2237*(1+'2.2 Retornos'!W2243)</f>
        <v>390.2585973</v>
      </c>
      <c r="D2238" s="1">
        <f>D2237*(1+'2.2 Retornos'!AH2243)</f>
        <v>162.9672749</v>
      </c>
    </row>
    <row r="2239">
      <c r="A2239" s="46">
        <f>'2.2 Retornos'!A2244</f>
        <v>45138</v>
      </c>
      <c r="B2239" s="1">
        <f>B2238*(1+'2.2 Retornos'!L2244)</f>
        <v>154.426917</v>
      </c>
      <c r="C2239" s="1">
        <f>C2238*(1+'2.2 Retornos'!W2244)</f>
        <v>396.6115512</v>
      </c>
      <c r="D2239" s="1">
        <f>D2238*(1+'2.2 Retornos'!AH2244)</f>
        <v>163.9668835</v>
      </c>
    </row>
    <row r="2240">
      <c r="A2240" s="46">
        <f>'2.2 Retornos'!A2245</f>
        <v>45139</v>
      </c>
      <c r="B2240" s="1">
        <f>B2239*(1+'2.2 Retornos'!L2245)</f>
        <v>153.3781068</v>
      </c>
      <c r="C2240" s="1">
        <f>C2239*(1+'2.2 Retornos'!W2245)</f>
        <v>390.324814</v>
      </c>
      <c r="D2240" s="1">
        <f>D2239*(1+'2.2 Retornos'!AH2245)</f>
        <v>163.9271637</v>
      </c>
    </row>
    <row r="2241">
      <c r="A2241" s="46">
        <f>'2.2 Retornos'!A2246</f>
        <v>45140</v>
      </c>
      <c r="B2241" s="1">
        <f>B2240*(1+'2.2 Retornos'!L2246)</f>
        <v>151.4116548</v>
      </c>
      <c r="C2241" s="1">
        <f>C2240*(1+'2.2 Retornos'!W2246)</f>
        <v>377.034538</v>
      </c>
      <c r="D2241" s="1">
        <f>D2240*(1+'2.2 Retornos'!AH2246)</f>
        <v>162.2045845</v>
      </c>
    </row>
    <row r="2242">
      <c r="A2242" s="46">
        <f>'2.2 Retornos'!A2247</f>
        <v>45141</v>
      </c>
      <c r="B2242" s="1">
        <f>B2241*(1+'2.2 Retornos'!L2247)</f>
        <v>150.3721918</v>
      </c>
      <c r="C2242" s="1">
        <f>C2241*(1+'2.2 Retornos'!W2247)</f>
        <v>381.9945397</v>
      </c>
      <c r="D2242" s="1">
        <f>D2241*(1+'2.2 Retornos'!AH2247)</f>
        <v>164.2163173</v>
      </c>
    </row>
    <row r="2243">
      <c r="A2243" s="46">
        <f>'2.2 Retornos'!A2248</f>
        <v>45142</v>
      </c>
      <c r="B2243" s="1">
        <f>B2242*(1+'2.2 Retornos'!L2248)</f>
        <v>151.5883762</v>
      </c>
      <c r="C2243" s="1">
        <f>C2242*(1+'2.2 Retornos'!W2248)</f>
        <v>386.4578886</v>
      </c>
      <c r="D2243" s="1">
        <f>D2242*(1+'2.2 Retornos'!AH2248)</f>
        <v>165.819976</v>
      </c>
    </row>
    <row r="2244">
      <c r="A2244" s="46">
        <f>'2.2 Retornos'!A2249</f>
        <v>45145</v>
      </c>
      <c r="B2244" s="1">
        <f>B2243*(1+'2.2 Retornos'!L2249)</f>
        <v>151.5883762</v>
      </c>
      <c r="C2244" s="1">
        <f>C2243*(1+'2.2 Retornos'!W2249)</f>
        <v>386.4578886</v>
      </c>
      <c r="D2244" s="1">
        <f>D2243*(1+'2.2 Retornos'!AH2249)</f>
        <v>165.819976</v>
      </c>
    </row>
    <row r="2245">
      <c r="A2245" s="46">
        <f>'2.2 Retornos'!A2250</f>
        <v>45146</v>
      </c>
      <c r="B2245" s="1">
        <f>B2244*(1+'2.2 Retornos'!L2250)</f>
        <v>150.8594988</v>
      </c>
      <c r="C2245" s="1">
        <f>C2244*(1+'2.2 Retornos'!W2250)</f>
        <v>384.6248807</v>
      </c>
      <c r="D2245" s="1">
        <f>D2244*(1+'2.2 Retornos'!AH2250)</f>
        <v>167.2076853</v>
      </c>
    </row>
    <row r="2246">
      <c r="A2246" s="46">
        <f>'2.2 Retornos'!A2251</f>
        <v>45147</v>
      </c>
      <c r="B2246" s="1">
        <f>B2245*(1+'2.2 Retornos'!L2251)</f>
        <v>150.3847424</v>
      </c>
      <c r="C2246" s="1">
        <f>C2245*(1+'2.2 Retornos'!W2251)</f>
        <v>383.7991731</v>
      </c>
      <c r="D2246" s="1">
        <f>D2245*(1+'2.2 Retornos'!AH2251)</f>
        <v>169.0933245</v>
      </c>
    </row>
    <row r="2247">
      <c r="A2247" s="46">
        <f>'2.2 Retornos'!A2252</f>
        <v>45148</v>
      </c>
      <c r="B2247" s="1">
        <f>B2246*(1+'2.2 Retornos'!L2252)</f>
        <v>151.7228786</v>
      </c>
      <c r="C2247" s="1">
        <f>C2246*(1+'2.2 Retornos'!W2252)</f>
        <v>381.5380169</v>
      </c>
      <c r="D2247" s="1">
        <f>D2246*(1+'2.2 Retornos'!AH2252)</f>
        <v>169.1446657</v>
      </c>
    </row>
    <row r="2248">
      <c r="A2248" s="46">
        <f>'2.2 Retornos'!A2253</f>
        <v>45149</v>
      </c>
      <c r="B2248" s="1">
        <f>B2247*(1+'2.2 Retornos'!L2253)</f>
        <v>151.9801273</v>
      </c>
      <c r="C2248" s="1">
        <f>C2247*(1+'2.2 Retornos'!W2253)</f>
        <v>385.1840503</v>
      </c>
      <c r="D2248" s="1">
        <f>D2247*(1+'2.2 Retornos'!AH2253)</f>
        <v>170.6684673</v>
      </c>
    </row>
    <row r="2249">
      <c r="A2249" s="46">
        <f>'2.2 Retornos'!A2254</f>
        <v>45152</v>
      </c>
      <c r="B2249" s="1">
        <f>B2248*(1+'2.2 Retornos'!L2254)</f>
        <v>151.1770611</v>
      </c>
      <c r="C2249" s="1">
        <f>C2248*(1+'2.2 Retornos'!W2254)</f>
        <v>376.9570773</v>
      </c>
      <c r="D2249" s="1">
        <f>D2248*(1+'2.2 Retornos'!AH2254)</f>
        <v>169.7460621</v>
      </c>
    </row>
    <row r="2250">
      <c r="A2250" s="46">
        <f>'2.2 Retornos'!A2255</f>
        <v>45153</v>
      </c>
      <c r="B2250" s="1">
        <f>B2249*(1+'2.2 Retornos'!L2255)</f>
        <v>148.0329628</v>
      </c>
      <c r="C2250" s="1">
        <f>C2249*(1+'2.2 Retornos'!W2255)</f>
        <v>361.1478011</v>
      </c>
      <c r="D2250" s="1">
        <f>D2249*(1+'2.2 Retornos'!AH2255)</f>
        <v>166.0247616</v>
      </c>
    </row>
    <row r="2251">
      <c r="A2251" s="46">
        <f>'2.2 Retornos'!A2256</f>
        <v>45154</v>
      </c>
      <c r="B2251" s="1">
        <f>B2250*(1+'2.2 Retornos'!L2256)</f>
        <v>147.7564252</v>
      </c>
      <c r="C2251" s="1">
        <f>C2250*(1+'2.2 Retornos'!W2256)</f>
        <v>357.2366263</v>
      </c>
      <c r="D2251" s="1">
        <f>D2250*(1+'2.2 Retornos'!AH2256)</f>
        <v>166.7886721</v>
      </c>
    </row>
    <row r="2252">
      <c r="A2252" s="46">
        <f>'2.2 Retornos'!A2257</f>
        <v>45155</v>
      </c>
      <c r="B2252" s="1">
        <f>B2251*(1+'2.2 Retornos'!L2257)</f>
        <v>146.6890906</v>
      </c>
      <c r="C2252" s="1">
        <f>C2251*(1+'2.2 Retornos'!W2257)</f>
        <v>357.6257928</v>
      </c>
      <c r="D2252" s="1">
        <f>D2251*(1+'2.2 Retornos'!AH2257)</f>
        <v>169.0649362</v>
      </c>
    </row>
    <row r="2253">
      <c r="A2253" s="46">
        <f>'2.2 Retornos'!A2258</f>
        <v>45156</v>
      </c>
      <c r="B2253" s="1">
        <f>B2252*(1+'2.2 Retornos'!L2258)</f>
        <v>145.8581085</v>
      </c>
      <c r="C2253" s="1">
        <f>C2252*(1+'2.2 Retornos'!W2258)</f>
        <v>355.0432379</v>
      </c>
      <c r="D2253" s="1">
        <f>D2252*(1+'2.2 Retornos'!AH2258)</f>
        <v>170.8155956</v>
      </c>
    </row>
    <row r="2254">
      <c r="A2254" s="46">
        <f>'2.2 Retornos'!A2259</f>
        <v>45159</v>
      </c>
      <c r="B2254" s="1">
        <f>B2253*(1+'2.2 Retornos'!L2259)</f>
        <v>144.9901757</v>
      </c>
      <c r="C2254" s="1">
        <f>C2253*(1+'2.2 Retornos'!W2259)</f>
        <v>360.2094543</v>
      </c>
      <c r="D2254" s="1">
        <f>D2253*(1+'2.2 Retornos'!AH2259)</f>
        <v>169.7837402</v>
      </c>
    </row>
    <row r="2255">
      <c r="A2255" s="46">
        <f>'2.2 Retornos'!A2260</f>
        <v>45160</v>
      </c>
      <c r="B2255" s="1">
        <f>B2254*(1+'2.2 Retornos'!L2260)</f>
        <v>143.2080816</v>
      </c>
      <c r="C2255" s="1">
        <f>C2254*(1+'2.2 Retornos'!W2260)</f>
        <v>362.4615739</v>
      </c>
      <c r="D2255" s="1">
        <f>D2254*(1+'2.2 Retornos'!AH2260)</f>
        <v>169.1319845</v>
      </c>
    </row>
    <row r="2256">
      <c r="A2256" s="46">
        <f>'2.2 Retornos'!A2261</f>
        <v>45161</v>
      </c>
      <c r="B2256" s="1">
        <f>B2255*(1+'2.2 Retornos'!L2261)</f>
        <v>144.7391384</v>
      </c>
      <c r="C2256" s="1">
        <f>C2255*(1+'2.2 Retornos'!W2261)</f>
        <v>370.6094491</v>
      </c>
      <c r="D2256" s="1">
        <f>D2255*(1+'2.2 Retornos'!AH2261)</f>
        <v>168.1329829</v>
      </c>
    </row>
    <row r="2257">
      <c r="A2257" s="46">
        <f>'2.2 Retornos'!A2262</f>
        <v>45162</v>
      </c>
      <c r="B2257" s="1">
        <f>B2256*(1+'2.2 Retornos'!L2262)</f>
        <v>144.497528</v>
      </c>
      <c r="C2257" s="1">
        <f>C2256*(1+'2.2 Retornos'!W2262)</f>
        <v>364.5556296</v>
      </c>
      <c r="D2257" s="1">
        <f>D2256*(1+'2.2 Retornos'!AH2262)</f>
        <v>166.4717061</v>
      </c>
    </row>
    <row r="2258">
      <c r="A2258" s="46">
        <f>'2.2 Retornos'!A2263</f>
        <v>45163</v>
      </c>
      <c r="B2258" s="1">
        <f>B2257*(1+'2.2 Retornos'!L2263)</f>
        <v>143.9974536</v>
      </c>
      <c r="C2258" s="1">
        <f>C2257*(1+'2.2 Retornos'!W2263)</f>
        <v>364.2730334</v>
      </c>
      <c r="D2258" s="1">
        <f>D2257*(1+'2.2 Retornos'!AH2263)</f>
        <v>168.6999754</v>
      </c>
    </row>
    <row r="2259">
      <c r="A2259" s="46">
        <f>'2.2 Retornos'!A2264</f>
        <v>45166</v>
      </c>
      <c r="B2259" s="1">
        <f>B2258*(1+'2.2 Retornos'!L2264)</f>
        <v>145.6906077</v>
      </c>
      <c r="C2259" s="1">
        <f>C2258*(1+'2.2 Retornos'!W2264)</f>
        <v>371.2871382</v>
      </c>
      <c r="D2259" s="1">
        <f>D2258*(1+'2.2 Retornos'!AH2264)</f>
        <v>171.3122219</v>
      </c>
    </row>
    <row r="2260">
      <c r="A2260" s="46">
        <f>'2.2 Retornos'!A2265</f>
        <v>45167</v>
      </c>
      <c r="B2260" s="1">
        <f>B2259*(1+'2.2 Retornos'!L2265)</f>
        <v>147.9139584</v>
      </c>
      <c r="C2260" s="1">
        <f>C2259*(1+'2.2 Retornos'!W2265)</f>
        <v>378.5153951</v>
      </c>
      <c r="D2260" s="1">
        <f>D2259*(1+'2.2 Retornos'!AH2265)</f>
        <v>174.2101295</v>
      </c>
    </row>
    <row r="2261">
      <c r="A2261" s="46">
        <f>'2.2 Retornos'!A2266</f>
        <v>45168</v>
      </c>
      <c r="B2261" s="1">
        <f>B2260*(1+'2.2 Retornos'!L2266)</f>
        <v>147.8158375</v>
      </c>
      <c r="C2261" s="1">
        <f>C2260*(1+'2.2 Retornos'!W2266)</f>
        <v>379.3243129</v>
      </c>
      <c r="D2261" s="1">
        <f>D2260*(1+'2.2 Retornos'!AH2266)</f>
        <v>174.9742404</v>
      </c>
    </row>
    <row r="2262">
      <c r="A2262" s="46">
        <f>'2.2 Retornos'!A2267</f>
        <v>45169</v>
      </c>
      <c r="B2262" s="1">
        <f>B2261*(1+'2.2 Retornos'!L2267)</f>
        <v>146.5361156</v>
      </c>
      <c r="C2262" s="1">
        <f>C2261*(1+'2.2 Retornos'!W2267)</f>
        <v>379.5998034</v>
      </c>
      <c r="D2262" s="1">
        <f>D2261*(1+'2.2 Retornos'!AH2267)</f>
        <v>175.0456956</v>
      </c>
    </row>
    <row r="2263">
      <c r="A2263" s="46">
        <f>'2.2 Retornos'!A2268</f>
        <v>45170</v>
      </c>
      <c r="B2263" s="1">
        <f>B2262*(1+'2.2 Retornos'!L2268)</f>
        <v>148.4674787</v>
      </c>
      <c r="C2263" s="1">
        <f>C2262*(1+'2.2 Retornos'!W2268)</f>
        <v>384.605404</v>
      </c>
      <c r="D2263" s="1">
        <f>D2262*(1+'2.2 Retornos'!AH2268)</f>
        <v>178.3246725</v>
      </c>
    </row>
    <row r="2264">
      <c r="A2264" s="46">
        <f>'2.2 Retornos'!A2269</f>
        <v>45173</v>
      </c>
      <c r="B2264" s="1">
        <f>B2263*(1+'2.2 Retornos'!L2269)</f>
        <v>148.4674787</v>
      </c>
      <c r="C2264" s="1">
        <f>C2263*(1+'2.2 Retornos'!W2269)</f>
        <v>384.605404</v>
      </c>
      <c r="D2264" s="1">
        <f>D2263*(1+'2.2 Retornos'!AH2269)</f>
        <v>178.3246725</v>
      </c>
    </row>
    <row r="2265">
      <c r="A2265" s="46">
        <f>'2.2 Retornos'!A2270</f>
        <v>45174</v>
      </c>
      <c r="B2265" s="1">
        <f>B2264*(1+'2.2 Retornos'!L2270)</f>
        <v>147.3708539</v>
      </c>
      <c r="C2265" s="1">
        <f>C2264*(1+'2.2 Retornos'!W2270)</f>
        <v>376.0392017</v>
      </c>
      <c r="D2265" s="1">
        <f>D2264*(1+'2.2 Retornos'!AH2270)</f>
        <v>179.2714449</v>
      </c>
    </row>
    <row r="2266">
      <c r="A2266" s="46">
        <f>'2.2 Retornos'!A2271</f>
        <v>45175</v>
      </c>
      <c r="B2266" s="1">
        <f>B2265*(1+'2.2 Retornos'!L2271)</f>
        <v>146.4251367</v>
      </c>
      <c r="C2266" s="1">
        <f>C2265*(1+'2.2 Retornos'!W2271)</f>
        <v>374.2746623</v>
      </c>
      <c r="D2266" s="1">
        <f>D2265*(1+'2.2 Retornos'!AH2271)</f>
        <v>178.4351698</v>
      </c>
    </row>
    <row r="2267">
      <c r="A2267" s="46">
        <f>'2.2 Retornos'!A2272</f>
        <v>45176</v>
      </c>
      <c r="B2267" s="1">
        <f>B2266*(1+'2.2 Retornos'!L2272)</f>
        <v>145.5503766</v>
      </c>
      <c r="C2267" s="1">
        <f>C2266*(1+'2.2 Retornos'!W2272)</f>
        <v>369.1167307</v>
      </c>
      <c r="D2267" s="1">
        <f>D2266*(1+'2.2 Retornos'!AH2272)</f>
        <v>178.450757</v>
      </c>
    </row>
    <row r="2268">
      <c r="A2268" s="46">
        <f>'2.2 Retornos'!A2273</f>
        <v>45177</v>
      </c>
      <c r="B2268" s="1">
        <f>B2267*(1+'2.2 Retornos'!L2273)</f>
        <v>145.4019923</v>
      </c>
      <c r="C2268" s="1">
        <f>C2267*(1+'2.2 Retornos'!W2273)</f>
        <v>367.9919186</v>
      </c>
      <c r="D2268" s="1">
        <f>D2267*(1+'2.2 Retornos'!AH2273)</f>
        <v>178.2414086</v>
      </c>
    </row>
    <row r="2269">
      <c r="A2269" s="46">
        <f>'2.2 Retornos'!A2274</f>
        <v>45180</v>
      </c>
      <c r="B2269" s="1">
        <f>B2268*(1+'2.2 Retornos'!L2274)</f>
        <v>147.1115403</v>
      </c>
      <c r="C2269" s="1">
        <f>C2268*(1+'2.2 Retornos'!W2274)</f>
        <v>375.6165045</v>
      </c>
      <c r="D2269" s="1">
        <f>D2268*(1+'2.2 Retornos'!AH2274)</f>
        <v>175.2225715</v>
      </c>
    </row>
    <row r="2270">
      <c r="A2270" s="46">
        <f>'2.2 Retornos'!A2275</f>
        <v>45181</v>
      </c>
      <c r="B2270" s="1">
        <f>B2269*(1+'2.2 Retornos'!L2275)</f>
        <v>147.5023066</v>
      </c>
      <c r="C2270" s="1">
        <f>C2269*(1+'2.2 Retornos'!W2275)</f>
        <v>373.5313731</v>
      </c>
      <c r="D2270" s="1">
        <f>D2269*(1+'2.2 Retornos'!AH2275)</f>
        <v>178.423914</v>
      </c>
    </row>
    <row r="2271">
      <c r="A2271" s="46">
        <f>'2.2 Retornos'!A2276</f>
        <v>45182</v>
      </c>
      <c r="B2271" s="1">
        <f>B2270*(1+'2.2 Retornos'!L2276)</f>
        <v>148.4868921</v>
      </c>
      <c r="C2271" s="1">
        <f>C2270*(1+'2.2 Retornos'!W2276)</f>
        <v>371.6245416</v>
      </c>
      <c r="D2271" s="1">
        <f>D2270*(1+'2.2 Retornos'!AH2276)</f>
        <v>177.323055</v>
      </c>
    </row>
    <row r="2272">
      <c r="A2272" s="46">
        <f>'2.2 Retornos'!A2277</f>
        <v>45183</v>
      </c>
      <c r="B2272" s="1">
        <f>B2271*(1+'2.2 Retornos'!L2277)</f>
        <v>150.3573624</v>
      </c>
      <c r="C2272" s="1">
        <f>C2271*(1+'2.2 Retornos'!W2277)</f>
        <v>379.8105116</v>
      </c>
      <c r="D2272" s="1">
        <f>D2271*(1+'2.2 Retornos'!AH2277)</f>
        <v>179.2104248</v>
      </c>
    </row>
    <row r="2273">
      <c r="A2273" s="46">
        <f>'2.2 Retornos'!A2278</f>
        <v>45184</v>
      </c>
      <c r="B2273" s="1">
        <f>B2272*(1+'2.2 Retornos'!L2278)</f>
        <v>151.1795178</v>
      </c>
      <c r="C2273" s="1">
        <f>C2272*(1+'2.2 Retornos'!W2278)</f>
        <v>386.3976011</v>
      </c>
      <c r="D2273" s="1">
        <f>D2272*(1+'2.2 Retornos'!AH2278)</f>
        <v>179.3531174</v>
      </c>
    </row>
    <row r="2274">
      <c r="A2274" s="46">
        <f>'2.2 Retornos'!A2279</f>
        <v>45187</v>
      </c>
      <c r="B2274" s="1">
        <f>B2273*(1+'2.2 Retornos'!L2279)</f>
        <v>150.643128</v>
      </c>
      <c r="C2274" s="1">
        <f>C2273*(1+'2.2 Retornos'!W2279)</f>
        <v>383.5412661</v>
      </c>
      <c r="D2274" s="1">
        <f>D2273*(1+'2.2 Retornos'!AH2279)</f>
        <v>178.438871</v>
      </c>
    </row>
    <row r="2275">
      <c r="A2275" s="46">
        <f>'2.2 Retornos'!A2280</f>
        <v>45188</v>
      </c>
      <c r="B2275" s="1">
        <f>B2274*(1+'2.2 Retornos'!L2280)</f>
        <v>149.6025352</v>
      </c>
      <c r="C2275" s="1">
        <f>C2274*(1+'2.2 Retornos'!W2280)</f>
        <v>372.8666412</v>
      </c>
      <c r="D2275" s="1">
        <f>D2274*(1+'2.2 Retornos'!AH2280)</f>
        <v>176.7316967</v>
      </c>
    </row>
    <row r="2276">
      <c r="A2276" s="46">
        <f>'2.2 Retornos'!A2281</f>
        <v>45189</v>
      </c>
      <c r="B2276" s="1">
        <f>B2275*(1+'2.2 Retornos'!L2281)</f>
        <v>149.4901025</v>
      </c>
      <c r="C2276" s="1">
        <f>C2275*(1+'2.2 Retornos'!W2281)</f>
        <v>374.9516688</v>
      </c>
      <c r="D2276" s="1">
        <f>D2275*(1+'2.2 Retornos'!AH2281)</f>
        <v>174.7069637</v>
      </c>
    </row>
    <row r="2277">
      <c r="A2277" s="46">
        <f>'2.2 Retornos'!A2282</f>
        <v>45190</v>
      </c>
      <c r="B2277" s="1">
        <f>B2276*(1+'2.2 Retornos'!L2282)</f>
        <v>146.5205991</v>
      </c>
      <c r="C2277" s="1">
        <f>C2276*(1+'2.2 Retornos'!W2282)</f>
        <v>364.4471564</v>
      </c>
      <c r="D2277" s="1">
        <f>D2276*(1+'2.2 Retornos'!AH2282)</f>
        <v>171.9219642</v>
      </c>
    </row>
    <row r="2278">
      <c r="A2278" s="46">
        <f>'2.2 Retornos'!A2283</f>
        <v>45191</v>
      </c>
      <c r="B2278" s="1">
        <f>B2277*(1+'2.2 Retornos'!L2283)</f>
        <v>145.900745</v>
      </c>
      <c r="C2278" s="1">
        <f>C2277*(1+'2.2 Retornos'!W2283)</f>
        <v>361.6191416</v>
      </c>
      <c r="D2278" s="1">
        <f>D2277*(1+'2.2 Retornos'!AH2283)</f>
        <v>172.0450505</v>
      </c>
    </row>
    <row r="2279">
      <c r="A2279" s="46">
        <f>'2.2 Retornos'!A2284</f>
        <v>45194</v>
      </c>
      <c r="B2279" s="1">
        <f>B2278*(1+'2.2 Retornos'!L2284)</f>
        <v>145.6116204</v>
      </c>
      <c r="C2279" s="1">
        <f>C2278*(1+'2.2 Retornos'!W2284)</f>
        <v>362.3207115</v>
      </c>
      <c r="D2279" s="1">
        <f>D2278*(1+'2.2 Retornos'!AH2284)</f>
        <v>174.8443756</v>
      </c>
    </row>
    <row r="2280">
      <c r="A2280" s="46">
        <f>'2.2 Retornos'!A2285</f>
        <v>45195</v>
      </c>
      <c r="B2280" s="1">
        <f>B2279*(1+'2.2 Retornos'!L2285)</f>
        <v>143.8622317</v>
      </c>
      <c r="C2280" s="1">
        <f>C2279*(1+'2.2 Retornos'!W2285)</f>
        <v>351.1701795</v>
      </c>
      <c r="D2280" s="1">
        <f>D2279*(1+'2.2 Retornos'!AH2285)</f>
        <v>176.1061074</v>
      </c>
    </row>
    <row r="2281">
      <c r="A2281" s="46">
        <f>'2.2 Retornos'!A2286</f>
        <v>45196</v>
      </c>
      <c r="B2281" s="1">
        <f>B2280*(1+'2.2 Retornos'!L2286)</f>
        <v>141.9494255</v>
      </c>
      <c r="C2281" s="1">
        <f>C2280*(1+'2.2 Retornos'!W2286)</f>
        <v>344.4217127</v>
      </c>
      <c r="D2281" s="1">
        <f>D2280*(1+'2.2 Retornos'!AH2286)</f>
        <v>179.829604</v>
      </c>
    </row>
    <row r="2282">
      <c r="A2282" s="46">
        <f>'2.2 Retornos'!A2287</f>
        <v>45197</v>
      </c>
      <c r="B2282" s="1">
        <f>B2281*(1+'2.2 Retornos'!L2287)</f>
        <v>143.6900146</v>
      </c>
      <c r="C2282" s="1">
        <f>C2281*(1+'2.2 Retornos'!W2287)</f>
        <v>349.277998</v>
      </c>
      <c r="D2282" s="1">
        <f>D2281*(1+'2.2 Retornos'!AH2287)</f>
        <v>179.3457855</v>
      </c>
    </row>
    <row r="2283">
      <c r="A2283" s="46">
        <f>'2.2 Retornos'!A2288</f>
        <v>45198</v>
      </c>
      <c r="B2283" s="1">
        <f>B2282*(1+'2.2 Retornos'!L2288)</f>
        <v>142.7989517</v>
      </c>
      <c r="C2283" s="1">
        <f>C2282*(1+'2.2 Retornos'!W2288)</f>
        <v>355.2432497</v>
      </c>
      <c r="D2283" s="1">
        <f>D2282*(1+'2.2 Retornos'!AH2288)</f>
        <v>177.3178417</v>
      </c>
    </row>
    <row r="2284">
      <c r="A2284" s="46">
        <f>'2.2 Retornos'!A2289</f>
        <v>45201</v>
      </c>
      <c r="B2284" s="1">
        <f>B2283*(1+'2.2 Retornos'!L2289)</f>
        <v>139.9409781</v>
      </c>
      <c r="C2284" s="1">
        <f>C2283*(1+'2.2 Retornos'!W2289)</f>
        <v>343.4662819</v>
      </c>
      <c r="D2284" s="1">
        <f>D2283*(1+'2.2 Retornos'!AH2289)</f>
        <v>173.1044632</v>
      </c>
    </row>
    <row r="2285">
      <c r="A2285" s="46">
        <f>'2.2 Retornos'!A2290</f>
        <v>45202</v>
      </c>
      <c r="B2285" s="1">
        <f>B2284*(1+'2.2 Retornos'!L2290)</f>
        <v>137.8870349</v>
      </c>
      <c r="C2285" s="1">
        <f>C2284*(1+'2.2 Retornos'!W2290)</f>
        <v>338.4661544</v>
      </c>
      <c r="D2285" s="1">
        <f>D2284*(1+'2.2 Retornos'!AH2290)</f>
        <v>173.3709779</v>
      </c>
    </row>
    <row r="2286">
      <c r="A2286" s="46">
        <f>'2.2 Retornos'!A2291</f>
        <v>45203</v>
      </c>
      <c r="B2286" s="1">
        <f>B2285*(1+'2.2 Retornos'!L2291)</f>
        <v>138.7869589</v>
      </c>
      <c r="C2286" s="1">
        <f>C2285*(1+'2.2 Retornos'!W2291)</f>
        <v>334.6699575</v>
      </c>
      <c r="D2286" s="1">
        <f>D2285*(1+'2.2 Retornos'!AH2291)</f>
        <v>167.062815</v>
      </c>
    </row>
    <row r="2287">
      <c r="A2287" s="46">
        <f>'2.2 Retornos'!A2292</f>
        <v>45204</v>
      </c>
      <c r="B2287" s="1">
        <f>B2286*(1+'2.2 Retornos'!L2292)</f>
        <v>139.4350264</v>
      </c>
      <c r="C2287" s="1">
        <f>C2286*(1+'2.2 Retornos'!W2292)</f>
        <v>339.6869572</v>
      </c>
      <c r="D2287" s="1">
        <f>D2286*(1+'2.2 Retornos'!AH2292)</f>
        <v>167.6325763</v>
      </c>
    </row>
    <row r="2288">
      <c r="A2288" s="46">
        <f>'2.2 Retornos'!A2293</f>
        <v>45205</v>
      </c>
      <c r="B2288" s="1">
        <f>B2287*(1+'2.2 Retornos'!L2293)</f>
        <v>140.0430043</v>
      </c>
      <c r="C2288" s="1">
        <f>C2287*(1+'2.2 Retornos'!W2293)</f>
        <v>347.1828935</v>
      </c>
      <c r="D2288" s="1">
        <f>D2287*(1+'2.2 Retornos'!AH2293)</f>
        <v>169.211249</v>
      </c>
    </row>
    <row r="2289">
      <c r="A2289" s="46">
        <f>'2.2 Retornos'!A2294</f>
        <v>45208</v>
      </c>
      <c r="B2289" s="1">
        <f>B2288*(1+'2.2 Retornos'!L2294)</f>
        <v>140.0430043</v>
      </c>
      <c r="C2289" s="1">
        <f>C2288*(1+'2.2 Retornos'!W2294)</f>
        <v>347.1828935</v>
      </c>
      <c r="D2289" s="1">
        <f>D2288*(1+'2.2 Retornos'!AH2294)</f>
        <v>169.211249</v>
      </c>
    </row>
    <row r="2290">
      <c r="A2290" s="46">
        <f>'2.2 Retornos'!A2295</f>
        <v>45209</v>
      </c>
      <c r="B2290" s="1">
        <f>B2289*(1+'2.2 Retornos'!L2295)</f>
        <v>141.6113217</v>
      </c>
      <c r="C2290" s="1">
        <f>C2289*(1+'2.2 Retornos'!W2295)</f>
        <v>355.7308798</v>
      </c>
      <c r="D2290" s="1">
        <f>D2289*(1+'2.2 Retornos'!AH2295)</f>
        <v>175.9162363</v>
      </c>
    </row>
    <row r="2291">
      <c r="A2291" s="46">
        <f>'2.2 Retornos'!A2296</f>
        <v>45210</v>
      </c>
      <c r="B2291" s="1">
        <f>B2290*(1+'2.2 Retornos'!L2296)</f>
        <v>143.4323557</v>
      </c>
      <c r="C2291" s="1">
        <f>C2290*(1+'2.2 Retornos'!W2296)</f>
        <v>358.7095532</v>
      </c>
      <c r="D2291" s="1">
        <f>D2290*(1+'2.2 Retornos'!AH2296)</f>
        <v>176.4275424</v>
      </c>
    </row>
    <row r="2292">
      <c r="A2292" s="46">
        <f>'2.2 Retornos'!A2297</f>
        <v>45211</v>
      </c>
      <c r="B2292" s="1">
        <f>B2291*(1+'2.2 Retornos'!L2297)</f>
        <v>142.1254599</v>
      </c>
      <c r="C2292" s="1">
        <f>C2291*(1+'2.2 Retornos'!W2297)</f>
        <v>352.1653855</v>
      </c>
      <c r="D2292" s="1">
        <f>D2291*(1+'2.2 Retornos'!AH2297)</f>
        <v>177.4820091</v>
      </c>
    </row>
    <row r="2293">
      <c r="A2293" s="46">
        <f>'2.2 Retornos'!A2298</f>
        <v>45212</v>
      </c>
      <c r="B2293" s="1">
        <f>B2292*(1+'2.2 Retornos'!L2298)</f>
        <v>140.8916678</v>
      </c>
      <c r="C2293" s="1">
        <f>C2292*(1+'2.2 Retornos'!W2298)</f>
        <v>358.2139743</v>
      </c>
      <c r="D2293" s="1">
        <f>D2292*(1+'2.2 Retornos'!AH2298)</f>
        <v>179.8863568</v>
      </c>
    </row>
    <row r="2294">
      <c r="A2294" s="46">
        <f>'2.2 Retornos'!A2299</f>
        <v>45215</v>
      </c>
      <c r="B2294" s="1">
        <f>B2293*(1+'2.2 Retornos'!L2299)</f>
        <v>142.6489865</v>
      </c>
      <c r="C2294" s="1">
        <f>C2293*(1+'2.2 Retornos'!W2299)</f>
        <v>361.1740218</v>
      </c>
      <c r="D2294" s="1">
        <f>D2293*(1+'2.2 Retornos'!AH2299)</f>
        <v>180.6311617</v>
      </c>
    </row>
    <row r="2295">
      <c r="A2295" s="46">
        <f>'2.2 Retornos'!A2300</f>
        <v>45216</v>
      </c>
      <c r="B2295" s="1">
        <f>B2294*(1+'2.2 Retornos'!L2300)</f>
        <v>142.9367351</v>
      </c>
      <c r="C2295" s="1">
        <f>C2294*(1+'2.2 Retornos'!W2300)</f>
        <v>368.2934396</v>
      </c>
      <c r="D2295" s="1">
        <f>D2294*(1+'2.2 Retornos'!AH2300)</f>
        <v>180.6258742</v>
      </c>
    </row>
    <row r="2296">
      <c r="A2296" s="46">
        <f>'2.2 Retornos'!A2301</f>
        <v>45217</v>
      </c>
      <c r="B2296" s="1">
        <f>B2295*(1+'2.2 Retornos'!L2301)</f>
        <v>140.1861721</v>
      </c>
      <c r="C2296" s="1">
        <f>C2295*(1+'2.2 Retornos'!W2301)</f>
        <v>365.9421069</v>
      </c>
      <c r="D2296" s="1">
        <f>D2295*(1+'2.2 Retornos'!AH2301)</f>
        <v>181.0494653</v>
      </c>
    </row>
    <row r="2297">
      <c r="A2297" s="46">
        <f>'2.2 Retornos'!A2302</f>
        <v>45218</v>
      </c>
      <c r="B2297" s="1">
        <f>B2296*(1+'2.2 Retornos'!L2302)</f>
        <v>138.7632371</v>
      </c>
      <c r="C2297" s="1">
        <f>C2296*(1+'2.2 Retornos'!W2302)</f>
        <v>364.6910678</v>
      </c>
      <c r="D2297" s="1">
        <f>D2296*(1+'2.2 Retornos'!AH2302)</f>
        <v>181.0399595</v>
      </c>
    </row>
    <row r="2298">
      <c r="A2298" s="46">
        <f>'2.2 Retornos'!A2303</f>
        <v>45219</v>
      </c>
      <c r="B2298" s="1">
        <f>B2297*(1+'2.2 Retornos'!L2303)</f>
        <v>135.6637634</v>
      </c>
      <c r="C2298" s="1">
        <f>C2297*(1+'2.2 Retornos'!W2303)</f>
        <v>361.091259</v>
      </c>
      <c r="D2298" s="1">
        <f>D2297*(1+'2.2 Retornos'!AH2303)</f>
        <v>178.4547854</v>
      </c>
    </row>
    <row r="2299">
      <c r="A2299" s="46">
        <f>'2.2 Retornos'!A2304</f>
        <v>45222</v>
      </c>
      <c r="B2299" s="1">
        <f>B2298*(1+'2.2 Retornos'!L2304)</f>
        <v>135.6813108</v>
      </c>
      <c r="C2299" s="1">
        <f>C2298*(1+'2.2 Retornos'!W2304)</f>
        <v>357.6529748</v>
      </c>
      <c r="D2299" s="1">
        <f>D2298*(1+'2.2 Retornos'!AH2304)</f>
        <v>176.4782775</v>
      </c>
    </row>
    <row r="2300">
      <c r="A2300" s="46">
        <f>'2.2 Retornos'!A2305</f>
        <v>45223</v>
      </c>
      <c r="B2300" s="1">
        <f>B2299*(1+'2.2 Retornos'!L2305)</f>
        <v>134.6498348</v>
      </c>
      <c r="C2300" s="1">
        <f>C2299*(1+'2.2 Retornos'!W2305)</f>
        <v>356.905381</v>
      </c>
      <c r="D2300" s="1">
        <f>D2299*(1+'2.2 Retornos'!AH2305)</f>
        <v>174.4986111</v>
      </c>
    </row>
    <row r="2301">
      <c r="A2301" s="46">
        <f>'2.2 Retornos'!A2306</f>
        <v>45224</v>
      </c>
      <c r="B2301" s="1">
        <f>B2300*(1+'2.2 Retornos'!L2306)</f>
        <v>133.9662834</v>
      </c>
      <c r="C2301" s="1">
        <f>C2300*(1+'2.2 Retornos'!W2306)</f>
        <v>353.0487737</v>
      </c>
      <c r="D2301" s="1">
        <f>D2300*(1+'2.2 Retornos'!AH2306)</f>
        <v>176.8853581</v>
      </c>
    </row>
    <row r="2302">
      <c r="A2302" s="46">
        <f>'2.2 Retornos'!A2307</f>
        <v>45225</v>
      </c>
      <c r="B2302" s="1">
        <f>B2301*(1+'2.2 Retornos'!L2307)</f>
        <v>134.908621</v>
      </c>
      <c r="C2302" s="1">
        <f>C2301*(1+'2.2 Retornos'!W2307)</f>
        <v>351.1032701</v>
      </c>
      <c r="D2302" s="1">
        <f>D2301*(1+'2.2 Retornos'!AH2307)</f>
        <v>175.3587314</v>
      </c>
    </row>
    <row r="2303">
      <c r="A2303" s="46">
        <f>'2.2 Retornos'!A2308</f>
        <v>45226</v>
      </c>
      <c r="B2303" s="1">
        <f>B2302*(1+'2.2 Retornos'!L2308)</f>
        <v>132.9522974</v>
      </c>
      <c r="C2303" s="1">
        <f>C2302*(1+'2.2 Retornos'!W2308)</f>
        <v>354.8588774</v>
      </c>
      <c r="D2303" s="1">
        <f>D2302*(1+'2.2 Retornos'!AH2308)</f>
        <v>174.1723532</v>
      </c>
    </row>
    <row r="2304">
      <c r="A2304" s="46">
        <f>'2.2 Retornos'!A2309</f>
        <v>45229</v>
      </c>
      <c r="B2304" s="1">
        <f>B2303*(1+'2.2 Retornos'!L2309)</f>
        <v>134.7072265</v>
      </c>
      <c r="C2304" s="1">
        <f>C2303*(1+'2.2 Retornos'!W2309)</f>
        <v>334.9602295</v>
      </c>
      <c r="D2304" s="1">
        <f>D2303*(1+'2.2 Retornos'!AH2309)</f>
        <v>174.036057</v>
      </c>
    </row>
    <row r="2305">
      <c r="A2305" s="46">
        <f>'2.2 Retornos'!A2310</f>
        <v>45230</v>
      </c>
      <c r="B2305" s="1">
        <f>B2304*(1+'2.2 Retornos'!L2310)</f>
        <v>134.907368</v>
      </c>
      <c r="C2305" s="1">
        <f>C2304*(1+'2.2 Retornos'!W2310)</f>
        <v>323.0055939</v>
      </c>
      <c r="D2305" s="1">
        <f>D2304*(1+'2.2 Retornos'!AH2310)</f>
        <v>174.5423223</v>
      </c>
    </row>
    <row r="2306">
      <c r="A2306" s="46">
        <f>'2.2 Retornos'!A2311</f>
        <v>45231</v>
      </c>
      <c r="B2306" s="1">
        <f>B2305*(1+'2.2 Retornos'!L2311)</f>
        <v>136.2991152</v>
      </c>
      <c r="C2306" s="1">
        <f>C2305*(1+'2.2 Retornos'!W2311)</f>
        <v>321.1117683</v>
      </c>
      <c r="D2306" s="1">
        <f>D2305*(1+'2.2 Retornos'!AH2311)</f>
        <v>176.4338266</v>
      </c>
    </row>
    <row r="2307">
      <c r="A2307" s="46">
        <f>'2.2 Retornos'!A2312</f>
        <v>45232</v>
      </c>
      <c r="B2307" s="1">
        <f>B2306*(1+'2.2 Retornos'!L2312)</f>
        <v>140.7448117</v>
      </c>
      <c r="C2307" s="1">
        <f>C2306*(1+'2.2 Retornos'!W2312)</f>
        <v>327.1389188</v>
      </c>
      <c r="D2307" s="1">
        <f>D2306*(1+'2.2 Retornos'!AH2312)</f>
        <v>181.1730442</v>
      </c>
    </row>
    <row r="2308">
      <c r="A2308" s="46">
        <f>'2.2 Retornos'!A2313</f>
        <v>45233</v>
      </c>
      <c r="B2308" s="1">
        <f>B2307*(1+'2.2 Retornos'!L2313)</f>
        <v>142.4714927</v>
      </c>
      <c r="C2308" s="1">
        <f>C2307*(1+'2.2 Retornos'!W2313)</f>
        <v>336.2294695</v>
      </c>
      <c r="D2308" s="1">
        <f>D2307*(1+'2.2 Retornos'!AH2313)</f>
        <v>178.9756417</v>
      </c>
    </row>
    <row r="2309">
      <c r="A2309" s="46">
        <f>'2.2 Retornos'!A2314</f>
        <v>45236</v>
      </c>
      <c r="B2309" s="1">
        <f>B2308*(1+'2.2 Retornos'!L2314)</f>
        <v>142.1035156</v>
      </c>
      <c r="C2309" s="1">
        <f>C2308*(1+'2.2 Retornos'!W2314)</f>
        <v>333.4719235</v>
      </c>
      <c r="D2309" s="1">
        <f>D2308*(1+'2.2 Retornos'!AH2314)</f>
        <v>177.8359598</v>
      </c>
    </row>
    <row r="2310">
      <c r="A2310" s="46">
        <f>'2.2 Retornos'!A2315</f>
        <v>45237</v>
      </c>
      <c r="B2310" s="1">
        <f>B2309*(1+'2.2 Retornos'!L2315)</f>
        <v>141.2056194</v>
      </c>
      <c r="C2310" s="1">
        <f>C2309*(1+'2.2 Retornos'!W2315)</f>
        <v>324.0387444</v>
      </c>
      <c r="D2310" s="1">
        <f>D2309*(1+'2.2 Retornos'!AH2315)</f>
        <v>171.7651626</v>
      </c>
    </row>
    <row r="2311">
      <c r="A2311" s="46">
        <f>'2.2 Retornos'!A2316</f>
        <v>45238</v>
      </c>
      <c r="B2311" s="1">
        <f>B2310*(1+'2.2 Retornos'!L2316)</f>
        <v>141.0076874</v>
      </c>
      <c r="C2311" s="1">
        <f>C2310*(1+'2.2 Retornos'!W2316)</f>
        <v>313.3858974</v>
      </c>
      <c r="D2311" s="1">
        <f>D2310*(1+'2.2 Retornos'!AH2316)</f>
        <v>168.9700714</v>
      </c>
    </row>
    <row r="2312">
      <c r="A2312" s="46">
        <f>'2.2 Retornos'!A2317</f>
        <v>45239</v>
      </c>
      <c r="B2312" s="1">
        <f>B2311*(1+'2.2 Retornos'!L2317)</f>
        <v>142.2499738</v>
      </c>
      <c r="C2312" s="1">
        <f>C2311*(1+'2.2 Retornos'!W2317)</f>
        <v>320.0085658</v>
      </c>
      <c r="D2312" s="1">
        <f>D2311*(1+'2.2 Retornos'!AH2317)</f>
        <v>170.9396986</v>
      </c>
    </row>
    <row r="2313">
      <c r="A2313" s="46">
        <f>'2.2 Retornos'!A2318</f>
        <v>45240</v>
      </c>
      <c r="B2313" s="1">
        <f>B2312*(1+'2.2 Retornos'!L2318)</f>
        <v>142.5922707</v>
      </c>
      <c r="C2313" s="1">
        <f>C2312*(1+'2.2 Retornos'!W2318)</f>
        <v>317.2364408</v>
      </c>
      <c r="D2313" s="1">
        <f>D2312*(1+'2.2 Retornos'!AH2318)</f>
        <v>173.2726261</v>
      </c>
    </row>
    <row r="2314">
      <c r="A2314" s="46">
        <f>'2.2 Retornos'!A2319</f>
        <v>45243</v>
      </c>
      <c r="B2314" s="1">
        <f>B2313*(1+'2.2 Retornos'!L2319)</f>
        <v>142.8935458</v>
      </c>
      <c r="C2314" s="1">
        <f>C2313*(1+'2.2 Retornos'!W2319)</f>
        <v>317.3244356</v>
      </c>
      <c r="D2314" s="1">
        <f>D2313*(1+'2.2 Retornos'!AH2319)</f>
        <v>174.6561993</v>
      </c>
    </row>
    <row r="2315">
      <c r="A2315" s="46">
        <f>'2.2 Retornos'!A2320</f>
        <v>45244</v>
      </c>
      <c r="B2315" s="1">
        <f>B2314*(1+'2.2 Retornos'!L2320)</f>
        <v>146.179557</v>
      </c>
      <c r="C2315" s="1">
        <f>C2314*(1+'2.2 Retornos'!W2320)</f>
        <v>324.8659856</v>
      </c>
      <c r="D2315" s="1">
        <f>D2314*(1+'2.2 Retornos'!AH2320)</f>
        <v>174.5783626</v>
      </c>
    </row>
    <row r="2316">
      <c r="A2316" s="46">
        <f>'2.2 Retornos'!A2321</f>
        <v>45245</v>
      </c>
      <c r="B2316" s="1">
        <f>B2315*(1+'2.2 Retornos'!L2321)</f>
        <v>146.8256762</v>
      </c>
      <c r="C2316" s="1">
        <f>C2315*(1+'2.2 Retornos'!W2321)</f>
        <v>325.1312207</v>
      </c>
      <c r="D2316" s="1">
        <f>D2315*(1+'2.2 Retornos'!AH2321)</f>
        <v>172.9319428</v>
      </c>
    </row>
    <row r="2317">
      <c r="A2317" s="46">
        <f>'2.2 Retornos'!A2322</f>
        <v>45246</v>
      </c>
      <c r="B2317" s="1">
        <f>B2316*(1+'2.2 Retornos'!L2322)</f>
        <v>146.6760978</v>
      </c>
      <c r="C2317" s="1">
        <f>C2316*(1+'2.2 Retornos'!W2322)</f>
        <v>326.0319134</v>
      </c>
      <c r="D2317" s="1">
        <f>D2316*(1+'2.2 Retornos'!AH2322)</f>
        <v>170.2657991</v>
      </c>
    </row>
    <row r="2318">
      <c r="A2318" s="46">
        <f>'2.2 Retornos'!A2323</f>
        <v>45247</v>
      </c>
      <c r="B2318" s="1">
        <f>B2317*(1+'2.2 Retornos'!L2323)</f>
        <v>147.8573417</v>
      </c>
      <c r="C2318" s="1">
        <f>C2317*(1+'2.2 Retornos'!W2323)</f>
        <v>325.0765122</v>
      </c>
      <c r="D2318" s="1">
        <f>D2317*(1+'2.2 Retornos'!AH2323)</f>
        <v>174.9623433</v>
      </c>
    </row>
    <row r="2319">
      <c r="A2319" s="46">
        <f>'2.2 Retornos'!A2324</f>
        <v>45250</v>
      </c>
      <c r="B2319" s="1">
        <f>B2318*(1+'2.2 Retornos'!L2324)</f>
        <v>148.4670767</v>
      </c>
      <c r="C2319" s="1">
        <f>C2318*(1+'2.2 Retornos'!W2324)</f>
        <v>327.8839678</v>
      </c>
      <c r="D2319" s="1">
        <f>D2318*(1+'2.2 Retornos'!AH2324)</f>
        <v>175.264603</v>
      </c>
    </row>
    <row r="2320">
      <c r="A2320" s="46">
        <f>'2.2 Retornos'!A2325</f>
        <v>45251</v>
      </c>
      <c r="B2320" s="1">
        <f>B2319*(1+'2.2 Retornos'!L2325)</f>
        <v>146.8249988</v>
      </c>
      <c r="C2320" s="1">
        <f>C2319*(1+'2.2 Retornos'!W2325)</f>
        <v>329.5240335</v>
      </c>
      <c r="D2320" s="1">
        <f>D2319*(1+'2.2 Retornos'!AH2325)</f>
        <v>173.9476823</v>
      </c>
    </row>
    <row r="2321">
      <c r="A2321" s="46">
        <f>'2.2 Retornos'!A2326</f>
        <v>45252</v>
      </c>
      <c r="B2321" s="1">
        <f>B2320*(1+'2.2 Retornos'!L2326)</f>
        <v>146.5515302</v>
      </c>
      <c r="C2321" s="1">
        <f>C2320*(1+'2.2 Retornos'!W2326)</f>
        <v>328.5042831</v>
      </c>
      <c r="D2321" s="1">
        <f>D2320*(1+'2.2 Retornos'!AH2326)</f>
        <v>171.8164988</v>
      </c>
    </row>
    <row r="2322">
      <c r="A2322" s="46">
        <f>'2.2 Retornos'!A2327</f>
        <v>45253</v>
      </c>
      <c r="B2322" s="1">
        <f>B2321*(1+'2.2 Retornos'!L2327)</f>
        <v>146.4025268</v>
      </c>
      <c r="C2322" s="1">
        <f>C2321*(1+'2.2 Retornos'!W2327)</f>
        <v>327.9767862</v>
      </c>
      <c r="D2322" s="1">
        <f>D2321*(1+'2.2 Retornos'!AH2327)</f>
        <v>172.2592418</v>
      </c>
    </row>
    <row r="2323">
      <c r="A2323" s="46">
        <f>'2.2 Retornos'!A2328</f>
        <v>45254</v>
      </c>
      <c r="B2323" s="1">
        <f>B2322*(1+'2.2 Retornos'!L2328)</f>
        <v>146.6621874</v>
      </c>
      <c r="C2323" s="1">
        <f>C2322*(1+'2.2 Retornos'!W2328)</f>
        <v>326.3339921</v>
      </c>
      <c r="D2323" s="1">
        <f>D2322*(1+'2.2 Retornos'!AH2328)</f>
        <v>172.2320207</v>
      </c>
    </row>
    <row r="2324">
      <c r="A2324" s="46">
        <f>'2.2 Retornos'!A2329</f>
        <v>45257</v>
      </c>
      <c r="B2324" s="1">
        <f>B2323*(1+'2.2 Retornos'!L2329)</f>
        <v>145.9963708</v>
      </c>
      <c r="C2324" s="1">
        <f>C2323*(1+'2.2 Retornos'!W2329)</f>
        <v>322.5529241</v>
      </c>
      <c r="D2324" s="1">
        <f>D2323*(1+'2.2 Retornos'!AH2329)</f>
        <v>169.4380301</v>
      </c>
    </row>
    <row r="2325">
      <c r="A2325" s="46">
        <f>'2.2 Retornos'!A2330</f>
        <v>45258</v>
      </c>
      <c r="B2325" s="1">
        <f>B2324*(1+'2.2 Retornos'!L2330)</f>
        <v>144.5476578</v>
      </c>
      <c r="C2325" s="1">
        <f>C2324*(1+'2.2 Retornos'!W2330)</f>
        <v>332.3306668</v>
      </c>
      <c r="D2325" s="1">
        <f>D2324*(1+'2.2 Retornos'!AH2330)</f>
        <v>171.1604791</v>
      </c>
    </row>
    <row r="2326">
      <c r="A2326" s="46">
        <f>'2.2 Retornos'!A2331</f>
        <v>45259</v>
      </c>
      <c r="B2326" s="1">
        <f>B2325*(1+'2.2 Retornos'!L2331)</f>
        <v>146.5948621</v>
      </c>
      <c r="C2326" s="1">
        <f>C2325*(1+'2.2 Retornos'!W2331)</f>
        <v>327.6261525</v>
      </c>
      <c r="D2326" s="1">
        <f>D2325*(1+'2.2 Retornos'!AH2331)</f>
        <v>172.5599401</v>
      </c>
    </row>
    <row r="2327">
      <c r="A2327" s="46">
        <f>'2.2 Retornos'!A2332</f>
        <v>45260</v>
      </c>
      <c r="B2327" s="1">
        <f>B2326*(1+'2.2 Retornos'!L2332)</f>
        <v>148.5657242</v>
      </c>
      <c r="C2327" s="1">
        <f>C2326*(1+'2.2 Retornos'!W2332)</f>
        <v>328.7180433</v>
      </c>
      <c r="D2327" s="1">
        <f>D2326*(1+'2.2 Retornos'!AH2332)</f>
        <v>172.8475691</v>
      </c>
    </row>
    <row r="2328">
      <c r="A2328" s="46">
        <f>'2.2 Retornos'!A2333</f>
        <v>45261</v>
      </c>
      <c r="B2328" s="1">
        <f>B2327*(1+'2.2 Retornos'!L2333)</f>
        <v>149.6785095</v>
      </c>
      <c r="C2328" s="1">
        <f>C2327*(1+'2.2 Retornos'!W2333)</f>
        <v>334.0707943</v>
      </c>
      <c r="D2328" s="1">
        <f>D2327*(1+'2.2 Retornos'!AH2333)</f>
        <v>173.611938</v>
      </c>
    </row>
    <row r="2329">
      <c r="A2329" s="46">
        <f>'2.2 Retornos'!A2334</f>
        <v>45264</v>
      </c>
      <c r="B2329" s="1">
        <f>B2328*(1+'2.2 Retornos'!L2334)</f>
        <v>150.1420352</v>
      </c>
      <c r="C2329" s="1">
        <f>C2328*(1+'2.2 Retornos'!W2334)</f>
        <v>328.3624731</v>
      </c>
      <c r="D2329" s="1">
        <f>D2328*(1+'2.2 Retornos'!AH2334)</f>
        <v>171.6780453</v>
      </c>
    </row>
    <row r="2330">
      <c r="A2330" s="46">
        <f>'2.2 Retornos'!A2335</f>
        <v>45265</v>
      </c>
      <c r="B2330" s="1">
        <f>B2329*(1+'2.2 Retornos'!L2335)</f>
        <v>150.3494723</v>
      </c>
      <c r="C2330" s="1">
        <f>C2329*(1+'2.2 Retornos'!W2335)</f>
        <v>325.1421521</v>
      </c>
      <c r="D2330" s="1">
        <f>D2329*(1+'2.2 Retornos'!AH2335)</f>
        <v>170.1835938</v>
      </c>
    </row>
    <row r="2331">
      <c r="A2331" s="46">
        <f>'2.2 Retornos'!A2336</f>
        <v>45266</v>
      </c>
      <c r="B2331" s="1">
        <f>B2330*(1+'2.2 Retornos'!L2336)</f>
        <v>150.2541386</v>
      </c>
      <c r="C2331" s="1">
        <f>C2330*(1+'2.2 Retornos'!W2336)</f>
        <v>322.9648642</v>
      </c>
      <c r="D2331" s="1">
        <f>D2330*(1+'2.2 Retornos'!AH2336)</f>
        <v>163.9658311</v>
      </c>
    </row>
    <row r="2332">
      <c r="A2332" s="46">
        <f>'2.2 Retornos'!A2337</f>
        <v>45267</v>
      </c>
      <c r="B2332" s="1">
        <f>B2331*(1+'2.2 Retornos'!L2337)</f>
        <v>150.3534087</v>
      </c>
      <c r="C2332" s="1">
        <f>C2331*(1+'2.2 Retornos'!W2337)</f>
        <v>324.3434375</v>
      </c>
      <c r="D2332" s="1">
        <f>D2331*(1+'2.2 Retornos'!AH2337)</f>
        <v>162.4462575</v>
      </c>
    </row>
    <row r="2333">
      <c r="A2333" s="46">
        <f>'2.2 Retornos'!A2338</f>
        <v>45268</v>
      </c>
      <c r="B2333" s="1">
        <f>B2332*(1+'2.2 Retornos'!L2338)</f>
        <v>151.3065032</v>
      </c>
      <c r="C2333" s="1">
        <f>C2332*(1+'2.2 Retornos'!W2338)</f>
        <v>324.5812345</v>
      </c>
      <c r="D2333" s="1">
        <f>D2332*(1+'2.2 Retornos'!AH2338)</f>
        <v>164.8726398</v>
      </c>
    </row>
    <row r="2334">
      <c r="A2334" s="46">
        <f>'2.2 Retornos'!A2339</f>
        <v>45271</v>
      </c>
      <c r="B2334" s="1">
        <f>B2333*(1+'2.2 Retornos'!L2339)</f>
        <v>152.5492671</v>
      </c>
      <c r="C2334" s="1">
        <f>C2333*(1+'2.2 Retornos'!W2339)</f>
        <v>320.4791657</v>
      </c>
      <c r="D2334" s="1">
        <f>D2333*(1+'2.2 Retornos'!AH2339)</f>
        <v>163.6007917</v>
      </c>
    </row>
    <row r="2335">
      <c r="A2335" s="46">
        <f>'2.2 Retornos'!A2340</f>
        <v>45272</v>
      </c>
      <c r="B2335" s="1">
        <f>B2334*(1+'2.2 Retornos'!L2340)</f>
        <v>152.8125694</v>
      </c>
      <c r="C2335" s="1">
        <f>C2334*(1+'2.2 Retornos'!W2340)</f>
        <v>316.1231772</v>
      </c>
      <c r="D2335" s="1">
        <f>D2334*(1+'2.2 Retornos'!AH2340)</f>
        <v>160.3850312</v>
      </c>
    </row>
    <row r="2336">
      <c r="A2336" s="46">
        <f>'2.2 Retornos'!A2341</f>
        <v>45273</v>
      </c>
      <c r="B2336" s="1">
        <f>B2335*(1+'2.2 Retornos'!L2341)</f>
        <v>155.7616648</v>
      </c>
      <c r="C2336" s="1">
        <f>C2335*(1+'2.2 Retornos'!W2341)</f>
        <v>332.9027062</v>
      </c>
      <c r="D2336" s="1">
        <f>D2335*(1+'2.2 Retornos'!AH2341)</f>
        <v>163.8759608</v>
      </c>
    </row>
    <row r="2337">
      <c r="A2337" s="46">
        <f>'2.2 Retornos'!A2342</f>
        <v>45274</v>
      </c>
      <c r="B2337" s="1">
        <f>B2336*(1+'2.2 Retornos'!L2342)</f>
        <v>158.1500182</v>
      </c>
      <c r="C2337" s="1">
        <f>C2336*(1+'2.2 Retornos'!W2342)</f>
        <v>339.8519895</v>
      </c>
      <c r="D2337" s="1">
        <f>D2336*(1+'2.2 Retornos'!AH2342)</f>
        <v>166.0153423</v>
      </c>
    </row>
    <row r="2338">
      <c r="A2338" s="46">
        <f>'2.2 Retornos'!A2343</f>
        <v>45275</v>
      </c>
      <c r="B2338" s="1">
        <f>B2337*(1+'2.2 Retornos'!L2343)</f>
        <v>156.7556194</v>
      </c>
      <c r="C2338" s="1">
        <f>C2337*(1+'2.2 Retornos'!W2343)</f>
        <v>337.497069</v>
      </c>
      <c r="D2338" s="1">
        <f>D2337*(1+'2.2 Retornos'!AH2343)</f>
        <v>161.9864453</v>
      </c>
    </row>
    <row r="2339">
      <c r="A2339" s="46">
        <f>'2.2 Retornos'!A2344</f>
        <v>45278</v>
      </c>
      <c r="B2339" s="1">
        <f>B2338*(1+'2.2 Retornos'!L2344)</f>
        <v>157.0182962</v>
      </c>
      <c r="C2339" s="1">
        <f>C2338*(1+'2.2 Retornos'!W2344)</f>
        <v>337.9543152</v>
      </c>
      <c r="D2339" s="1">
        <f>D2338*(1+'2.2 Retornos'!AH2344)</f>
        <v>164.2426577</v>
      </c>
    </row>
    <row r="2340">
      <c r="A2340" s="46">
        <f>'2.2 Retornos'!A2345</f>
        <v>45279</v>
      </c>
      <c r="B2340" s="1">
        <f>B2339*(1+'2.2 Retornos'!L2345)</f>
        <v>159.5448138</v>
      </c>
      <c r="C2340" s="1">
        <f>C2339*(1+'2.2 Retornos'!W2345)</f>
        <v>346.276809</v>
      </c>
      <c r="D2340" s="1">
        <f>D2339*(1+'2.2 Retornos'!AH2345)</f>
        <v>166.1192655</v>
      </c>
    </row>
    <row r="2341">
      <c r="A2341" s="46">
        <f>'2.2 Retornos'!A2346</f>
        <v>45280</v>
      </c>
      <c r="B2341" s="1">
        <f>B2340*(1+'2.2 Retornos'!L2346)</f>
        <v>158.5167069</v>
      </c>
      <c r="C2341" s="1">
        <f>C2340*(1+'2.2 Retornos'!W2346)</f>
        <v>337.9804991</v>
      </c>
      <c r="D2341" s="1">
        <f>D2340*(1+'2.2 Retornos'!AH2346)</f>
        <v>164.56775</v>
      </c>
    </row>
    <row r="2342">
      <c r="A2342" s="46">
        <f>'2.2 Retornos'!A2347</f>
        <v>45281</v>
      </c>
      <c r="B2342" s="1">
        <f>B2341*(1+'2.2 Retornos'!L2347)</f>
        <v>159.7829119</v>
      </c>
      <c r="C2342" s="1">
        <f>C2341*(1+'2.2 Retornos'!W2347)</f>
        <v>342.8225384</v>
      </c>
      <c r="D2342" s="1">
        <f>D2341*(1+'2.2 Retornos'!AH2347)</f>
        <v>165.61873</v>
      </c>
    </row>
    <row r="2343">
      <c r="A2343" s="46">
        <f>'2.2 Retornos'!A2348</f>
        <v>45282</v>
      </c>
      <c r="B2343" s="1">
        <f>B2342*(1+'2.2 Retornos'!L2348)</f>
        <v>160.7312991</v>
      </c>
      <c r="C2343" s="1">
        <f>C2342*(1+'2.2 Retornos'!W2348)</f>
        <v>346.0635493</v>
      </c>
      <c r="D2343" s="1">
        <f>D2342*(1+'2.2 Retornos'!AH2348)</f>
        <v>166.0418676</v>
      </c>
    </row>
    <row r="2344">
      <c r="A2344" s="46">
        <f>'2.2 Retornos'!A2349</f>
        <v>45285</v>
      </c>
      <c r="B2344" s="1">
        <f>B2343*(1+'2.2 Retornos'!L2349)</f>
        <v>160.7312991</v>
      </c>
      <c r="C2344" s="1">
        <f>C2343*(1+'2.2 Retornos'!W2349)</f>
        <v>346.0635493</v>
      </c>
      <c r="D2344" s="1">
        <f>D2343*(1+'2.2 Retornos'!AH2349)</f>
        <v>166.0418676</v>
      </c>
    </row>
    <row r="2345">
      <c r="A2345" s="46">
        <f>'2.2 Retornos'!A2350</f>
        <v>45286</v>
      </c>
      <c r="B2345" s="1">
        <f>B2344*(1+'2.2 Retornos'!L2350)</f>
        <v>160.7312991</v>
      </c>
      <c r="C2345" s="1">
        <f>C2344*(1+'2.2 Retornos'!W2350)</f>
        <v>346.0635493</v>
      </c>
      <c r="D2345" s="1">
        <f>D2344*(1+'2.2 Retornos'!AH2350)</f>
        <v>166.0418676</v>
      </c>
    </row>
    <row r="2346">
      <c r="A2346" s="46">
        <f>'2.2 Retornos'!A2351</f>
        <v>45287</v>
      </c>
      <c r="B2346" s="1">
        <f>B2345*(1+'2.2 Retornos'!L2351)</f>
        <v>161.5702609</v>
      </c>
      <c r="C2346" s="1">
        <f>C2345*(1+'2.2 Retornos'!W2351)</f>
        <v>349.5345033</v>
      </c>
      <c r="D2346" s="1">
        <f>D2345*(1+'2.2 Retornos'!AH2351)</f>
        <v>167.4914686</v>
      </c>
    </row>
    <row r="2347">
      <c r="A2347" s="46">
        <f>'2.2 Retornos'!A2352</f>
        <v>45288</v>
      </c>
      <c r="B2347" s="1">
        <f>B2346*(1+'2.2 Retornos'!L2352)</f>
        <v>161.3361208</v>
      </c>
      <c r="C2347" s="1">
        <f>C2346*(1+'2.2 Retornos'!W2352)</f>
        <v>343.8326027</v>
      </c>
      <c r="D2347" s="1">
        <f>D2346*(1+'2.2 Retornos'!AH2352)</f>
        <v>165.0503127</v>
      </c>
    </row>
    <row r="2348">
      <c r="A2348" s="46">
        <f>'2.2 Retornos'!A2353</f>
        <v>45289</v>
      </c>
      <c r="B2348" s="1">
        <f>B2347*(1+'2.2 Retornos'!L2353)</f>
        <v>161.9077251</v>
      </c>
      <c r="C2348" s="1">
        <f>C2347*(1+'2.2 Retornos'!W2353)</f>
        <v>342.3833997</v>
      </c>
      <c r="D2348" s="1">
        <f>D2347*(1+'2.2 Retornos'!AH2353)</f>
        <v>165.2431735</v>
      </c>
    </row>
    <row r="2349">
      <c r="A2349" s="46">
        <f>'2.2 Retornos'!A2354</f>
        <v>45292</v>
      </c>
      <c r="B2349" s="1">
        <f>B2348*(1+'2.2 Retornos'!L2354)</f>
        <v>161.9077251</v>
      </c>
      <c r="C2349" s="1">
        <f>C2348*(1+'2.2 Retornos'!W2354)</f>
        <v>342.3833997</v>
      </c>
      <c r="D2349" s="1">
        <f>D2348*(1+'2.2 Retornos'!AH2354)</f>
        <v>165.2431735</v>
      </c>
    </row>
    <row r="2350">
      <c r="A2350" s="46">
        <f>'2.2 Retornos'!A2355</f>
        <v>45293</v>
      </c>
      <c r="B2350" s="1">
        <f>B2349*(1+'2.2 Retornos'!L2355)</f>
        <v>160.7382005</v>
      </c>
      <c r="C2350" s="1">
        <f>C2349*(1+'2.2 Retornos'!W2355)</f>
        <v>344.8247781</v>
      </c>
      <c r="D2350" s="1">
        <f>D2349*(1+'2.2 Retornos'!AH2355)</f>
        <v>166.6821302</v>
      </c>
    </row>
    <row r="2351">
      <c r="A2351" s="46">
        <f>'2.2 Retornos'!A2356</f>
        <v>45294</v>
      </c>
      <c r="B2351" s="1">
        <f>B2350*(1+'2.2 Retornos'!L2356)</f>
        <v>159.4779847</v>
      </c>
      <c r="C2351" s="1">
        <f>C2350*(1+'2.2 Retornos'!W2356)</f>
        <v>344.7024621</v>
      </c>
      <c r="D2351" s="1">
        <f>D2350*(1+'2.2 Retornos'!AH2356)</f>
        <v>171.3996431</v>
      </c>
    </row>
    <row r="2352">
      <c r="A2352" s="46">
        <f>'2.2 Retornos'!A2357</f>
        <v>45295</v>
      </c>
      <c r="B2352" s="1">
        <f>B2351*(1+'2.2 Retornos'!L2357)</f>
        <v>160.0240878</v>
      </c>
      <c r="C2352" s="1">
        <f>C2351*(1+'2.2 Retornos'!W2357)</f>
        <v>345.2054762</v>
      </c>
      <c r="D2352" s="1">
        <f>D2351*(1+'2.2 Retornos'!AH2357)</f>
        <v>169.6208621</v>
      </c>
    </row>
    <row r="2353">
      <c r="A2353" s="46">
        <f>'2.2 Retornos'!A2358</f>
        <v>45296</v>
      </c>
      <c r="B2353" s="1">
        <f>B2352*(1+'2.2 Retornos'!L2358)</f>
        <v>160.8885373</v>
      </c>
      <c r="C2353" s="1">
        <f>C2352*(1+'2.2 Retornos'!W2358)</f>
        <v>344.3163199</v>
      </c>
      <c r="D2353" s="1">
        <f>D2352*(1+'2.2 Retornos'!AH2358)</f>
        <v>170.4761705</v>
      </c>
    </row>
    <row r="2354">
      <c r="A2354" s="46">
        <f>'2.2 Retornos'!A2359</f>
        <v>45299</v>
      </c>
      <c r="B2354" s="1">
        <f>B2353*(1+'2.2 Retornos'!L2359)</f>
        <v>162.1010167</v>
      </c>
      <c r="C2354" s="1">
        <f>C2353*(1+'2.2 Retornos'!W2359)</f>
        <v>345.0713893</v>
      </c>
      <c r="D2354" s="1">
        <f>D2353*(1+'2.2 Retornos'!AH2359)</f>
        <v>168.1735025</v>
      </c>
    </row>
    <row r="2355">
      <c r="A2355" s="46">
        <f>'2.2 Retornos'!A2360</f>
        <v>45300</v>
      </c>
      <c r="B2355" s="1">
        <f>B2354*(1+'2.2 Retornos'!L2360)</f>
        <v>160.1465193</v>
      </c>
      <c r="C2355" s="1">
        <f>C2354*(1+'2.2 Retornos'!W2360)</f>
        <v>338.0163703</v>
      </c>
      <c r="D2355" s="1">
        <f>D2354*(1+'2.2 Retornos'!AH2360)</f>
        <v>167.3331434</v>
      </c>
    </row>
    <row r="2356">
      <c r="A2356" s="46">
        <f>'2.2 Retornos'!A2361</f>
        <v>45301</v>
      </c>
      <c r="B2356" s="1">
        <f>B2355*(1+'2.2 Retornos'!L2361)</f>
        <v>159.6285598</v>
      </c>
      <c r="C2356" s="1">
        <f>C2355*(1+'2.2 Retornos'!W2361)</f>
        <v>338.4090905</v>
      </c>
      <c r="D2356" s="1">
        <f>D2355*(1+'2.2 Retornos'!AH2361)</f>
        <v>166.4780209</v>
      </c>
    </row>
    <row r="2357">
      <c r="A2357" s="46">
        <f>'2.2 Retornos'!A2362</f>
        <v>45302</v>
      </c>
      <c r="B2357" s="1">
        <f>B2356*(1+'2.2 Retornos'!L2362)</f>
        <v>157.9359355</v>
      </c>
      <c r="C2357" s="1">
        <f>C2356*(1+'2.2 Retornos'!W2362)</f>
        <v>337.2737226</v>
      </c>
      <c r="D2357" s="1">
        <f>D2356*(1+'2.2 Retornos'!AH2362)</f>
        <v>167.3781456</v>
      </c>
    </row>
    <row r="2358">
      <c r="A2358" s="46">
        <f>'2.2 Retornos'!A2363</f>
        <v>45303</v>
      </c>
      <c r="B2358" s="1">
        <f>B2357*(1+'2.2 Retornos'!L2363)</f>
        <v>157.3552512</v>
      </c>
      <c r="C2358" s="1">
        <f>C2357*(1+'2.2 Retornos'!W2363)</f>
        <v>344.9558468</v>
      </c>
      <c r="D2358" s="1">
        <f>D2357*(1+'2.2 Retornos'!AH2363)</f>
        <v>167.8727337</v>
      </c>
    </row>
    <row r="2359">
      <c r="A2359" s="46">
        <f>'2.2 Retornos'!A2364</f>
        <v>45306</v>
      </c>
      <c r="B2359" s="1">
        <f>B2358*(1+'2.2 Retornos'!L2364)</f>
        <v>158.0225734</v>
      </c>
      <c r="C2359" s="1">
        <f>C2358*(1+'2.2 Retornos'!W2364)</f>
        <v>346.2817783</v>
      </c>
      <c r="D2359" s="1">
        <f>D2358*(1+'2.2 Retornos'!AH2364)</f>
        <v>169.3380537</v>
      </c>
    </row>
    <row r="2360">
      <c r="A2360" s="46">
        <f>'2.2 Retornos'!A2365</f>
        <v>45307</v>
      </c>
      <c r="B2360" s="1">
        <f>B2359*(1+'2.2 Retornos'!L2365)</f>
        <v>157.6459435</v>
      </c>
      <c r="C2360" s="1">
        <f>C2359*(1+'2.2 Retornos'!W2365)</f>
        <v>335.7069294</v>
      </c>
      <c r="D2360" s="1">
        <f>D2359*(1+'2.2 Retornos'!AH2365)</f>
        <v>165.2853106</v>
      </c>
    </row>
    <row r="2361">
      <c r="A2361" s="46">
        <f>'2.2 Retornos'!A2366</f>
        <v>45308</v>
      </c>
      <c r="B2361" s="1">
        <f>B2360*(1+'2.2 Retornos'!L2366)</f>
        <v>156.1356454</v>
      </c>
      <c r="C2361" s="1">
        <f>C2360*(1+'2.2 Retornos'!W2366)</f>
        <v>324.3694478</v>
      </c>
      <c r="D2361" s="1">
        <f>D2360*(1+'2.2 Retornos'!AH2366)</f>
        <v>162.8340575</v>
      </c>
    </row>
    <row r="2362">
      <c r="A2362" s="46">
        <f>'2.2 Retornos'!A2367</f>
        <v>45309</v>
      </c>
      <c r="B2362" s="1">
        <f>B2361*(1+'2.2 Retornos'!L2367)</f>
        <v>156.2904441</v>
      </c>
      <c r="C2362" s="1">
        <f>C2361*(1+'2.2 Retornos'!W2367)</f>
        <v>322.6528136</v>
      </c>
      <c r="D2362" s="1">
        <f>D2361*(1+'2.2 Retornos'!AH2367)</f>
        <v>162.013604</v>
      </c>
    </row>
    <row r="2363">
      <c r="A2363" s="46">
        <f>'2.2 Retornos'!A2368</f>
        <v>45310</v>
      </c>
      <c r="B2363" s="1">
        <f>B2362*(1+'2.2 Retornos'!L2368)</f>
        <v>157.992601</v>
      </c>
      <c r="C2363" s="1">
        <f>C2362*(1+'2.2 Retornos'!W2368)</f>
        <v>325.4619968</v>
      </c>
      <c r="D2363" s="1">
        <f>D2362*(1+'2.2 Retornos'!AH2368)</f>
        <v>161.8852439</v>
      </c>
    </row>
    <row r="2364">
      <c r="A2364" s="46">
        <f>'2.2 Retornos'!A2369</f>
        <v>45313</v>
      </c>
      <c r="B2364" s="1">
        <f>B2363*(1+'2.2 Retornos'!L2369)</f>
        <v>158.5406473</v>
      </c>
      <c r="C2364" s="1">
        <f>C2363*(1+'2.2 Retornos'!W2369)</f>
        <v>322.8482125</v>
      </c>
      <c r="D2364" s="1">
        <f>D2363*(1+'2.2 Retornos'!AH2369)</f>
        <v>161.9823299</v>
      </c>
    </row>
    <row r="2365">
      <c r="A2365" s="46">
        <f>'2.2 Retornos'!A2370</f>
        <v>45314</v>
      </c>
      <c r="B2365" s="1">
        <f>B2364*(1+'2.2 Retornos'!L2370)</f>
        <v>158.401953</v>
      </c>
      <c r="C2365" s="1">
        <f>C2364*(1+'2.2 Retornos'!W2370)</f>
        <v>333.6439015</v>
      </c>
      <c r="D2365" s="1">
        <f>D2364*(1+'2.2 Retornos'!AH2370)</f>
        <v>162.6676468</v>
      </c>
    </row>
    <row r="2366">
      <c r="A2366" s="46">
        <f>'2.2 Retornos'!A2371</f>
        <v>45315</v>
      </c>
      <c r="B2366" s="1">
        <f>B2365*(1+'2.2 Retornos'!L2371)</f>
        <v>159.3848045</v>
      </c>
      <c r="C2366" s="1">
        <f>C2365*(1+'2.2 Retornos'!W2371)</f>
        <v>333.2522063</v>
      </c>
      <c r="D2366" s="1">
        <f>D2365*(1+'2.2 Retornos'!AH2371)</f>
        <v>164.6339797</v>
      </c>
    </row>
    <row r="2367">
      <c r="A2367" s="46">
        <f>'2.2 Retornos'!A2372</f>
        <v>45316</v>
      </c>
      <c r="B2367" s="1">
        <f>B2366*(1+'2.2 Retornos'!L2372)</f>
        <v>160.1177742</v>
      </c>
      <c r="C2367" s="1">
        <f>C2366*(1+'2.2 Retornos'!W2372)</f>
        <v>335.7735112</v>
      </c>
      <c r="D2367" s="1">
        <f>D2366*(1+'2.2 Retornos'!AH2372)</f>
        <v>167.1315326</v>
      </c>
    </row>
    <row r="2368">
      <c r="A2368" s="46">
        <f>'2.2 Retornos'!A2373</f>
        <v>45317</v>
      </c>
      <c r="B2368" s="1">
        <f>B2367*(1+'2.2 Retornos'!L2373)</f>
        <v>159.9114285</v>
      </c>
      <c r="C2368" s="1">
        <f>C2367*(1+'2.2 Retornos'!W2373)</f>
        <v>335.6606408</v>
      </c>
      <c r="D2368" s="1">
        <f>D2367*(1+'2.2 Retornos'!AH2373)</f>
        <v>167.7383181</v>
      </c>
    </row>
    <row r="2369">
      <c r="A2369" s="46">
        <f>'2.2 Retornos'!A2374</f>
        <v>45320</v>
      </c>
      <c r="B2369" s="1">
        <f>B2368*(1+'2.2 Retornos'!L2374)</f>
        <v>160.4574829</v>
      </c>
      <c r="C2369" s="1">
        <f>C2368*(1+'2.2 Retornos'!W2374)</f>
        <v>337.9831738</v>
      </c>
      <c r="D2369" s="1">
        <f>D2368*(1+'2.2 Retornos'!AH2374)</f>
        <v>166.5040012</v>
      </c>
    </row>
    <row r="2370">
      <c r="A2370" s="46">
        <f>'2.2 Retornos'!A2375</f>
        <v>45321</v>
      </c>
      <c r="B2370" s="1">
        <f>B2369*(1+'2.2 Retornos'!L2375)</f>
        <v>160.7606422</v>
      </c>
      <c r="C2370" s="1">
        <f>C2369*(1+'2.2 Retornos'!W2375)</f>
        <v>336.9831801</v>
      </c>
      <c r="D2370" s="1">
        <f>D2369*(1+'2.2 Retornos'!AH2375)</f>
        <v>168.5824175</v>
      </c>
    </row>
    <row r="2371">
      <c r="A2371" s="46">
        <f>'2.2 Retornos'!A2376</f>
        <v>45322</v>
      </c>
      <c r="B2371" s="1">
        <f>B2370*(1+'2.2 Retornos'!L2376)</f>
        <v>158.8960671</v>
      </c>
      <c r="C2371" s="1">
        <f>C2370*(1+'2.2 Retornos'!W2376)</f>
        <v>332.9303088</v>
      </c>
      <c r="D2371" s="1">
        <f>D2370*(1+'2.2 Retornos'!AH2376)</f>
        <v>166.7690618</v>
      </c>
    </row>
    <row r="2372">
      <c r="A2372" s="46">
        <f>'2.2 Retornos'!A2377</f>
        <v>45323</v>
      </c>
      <c r="B2372" s="1">
        <f>B2371*(1+'2.2 Retornos'!L2377)</f>
        <v>158.5650615</v>
      </c>
      <c r="C2372" s="1">
        <f>C2371*(1+'2.2 Retornos'!W2377)</f>
        <v>339.6531251</v>
      </c>
      <c r="D2372" s="1">
        <f>D2371*(1+'2.2 Retornos'!AH2377)</f>
        <v>164.729827</v>
      </c>
    </row>
    <row r="2373">
      <c r="A2373" s="46">
        <f>'2.2 Retornos'!A2378</f>
        <v>45324</v>
      </c>
      <c r="B2373" s="1">
        <f>B2372*(1+'2.2 Retornos'!L2378)</f>
        <v>158.5415388</v>
      </c>
      <c r="C2373" s="1">
        <f>C2372*(1+'2.2 Retornos'!W2378)</f>
        <v>333.8205793</v>
      </c>
      <c r="D2373" s="1">
        <f>D2372*(1+'2.2 Retornos'!AH2378)</f>
        <v>161.1405414</v>
      </c>
    </row>
    <row r="2374">
      <c r="A2374" s="46">
        <f>'2.2 Retornos'!A2379</f>
        <v>45327</v>
      </c>
      <c r="B2374" s="1">
        <f>B2373*(1+'2.2 Retornos'!L2379)</f>
        <v>157.5923741</v>
      </c>
      <c r="C2374" s="1">
        <f>C2373*(1+'2.2 Retornos'!W2379)</f>
        <v>329.8198518</v>
      </c>
      <c r="D2374" s="1">
        <f>D2373*(1+'2.2 Retornos'!AH2379)</f>
        <v>160.1193951</v>
      </c>
    </row>
    <row r="2375">
      <c r="A2375" s="46">
        <f>'2.2 Retornos'!A2380</f>
        <v>45328</v>
      </c>
      <c r="B2375" s="1">
        <f>B2374*(1+'2.2 Retornos'!L2380)</f>
        <v>158.6899335</v>
      </c>
      <c r="C2375" s="1">
        <f>C2374*(1+'2.2 Retornos'!W2380)</f>
        <v>331.0759522</v>
      </c>
      <c r="D2375" s="1">
        <f>D2374*(1+'2.2 Retornos'!AH2380)</f>
        <v>161.0535964</v>
      </c>
    </row>
    <row r="2376">
      <c r="A2376" s="46">
        <f>'2.2 Retornos'!A2381</f>
        <v>45329</v>
      </c>
      <c r="B2376" s="1">
        <f>B2375*(1+'2.2 Retornos'!L2381)</f>
        <v>158.149617</v>
      </c>
      <c r="C2376" s="1">
        <f>C2375*(1+'2.2 Retornos'!W2381)</f>
        <v>327.0872758</v>
      </c>
      <c r="D2376" s="1">
        <f>D2375*(1+'2.2 Retornos'!AH2381)</f>
        <v>160.2327533</v>
      </c>
    </row>
    <row r="2377">
      <c r="A2377" s="46">
        <f>'2.2 Retornos'!A2382</f>
        <v>45330</v>
      </c>
      <c r="B2377" s="1">
        <f>B2376*(1+'2.2 Retornos'!L2382)</f>
        <v>158.1463882</v>
      </c>
      <c r="C2377" s="1">
        <f>C2376*(1+'2.2 Retornos'!W2382)</f>
        <v>325.0330769</v>
      </c>
      <c r="D2377" s="1">
        <f>D2376*(1+'2.2 Retornos'!AH2382)</f>
        <v>161.4305116</v>
      </c>
    </row>
    <row r="2378">
      <c r="A2378" s="46">
        <f>'2.2 Retornos'!A2383</f>
        <v>45331</v>
      </c>
      <c r="B2378" s="1">
        <f>B2377*(1+'2.2 Retornos'!L2383)</f>
        <v>159.4065701</v>
      </c>
      <c r="C2378" s="1">
        <f>C2377*(1+'2.2 Retornos'!W2383)</f>
        <v>320.9532335</v>
      </c>
      <c r="D2378" s="1">
        <f>D2377*(1+'2.2 Retornos'!AH2383)</f>
        <v>161.7231304</v>
      </c>
    </row>
    <row r="2379">
      <c r="A2379" s="46">
        <f>'2.2 Retornos'!A2384</f>
        <v>45334</v>
      </c>
      <c r="B2379" s="1">
        <f>B2378*(1+'2.2 Retornos'!L2384)</f>
        <v>159.976353</v>
      </c>
      <c r="C2379" s="1">
        <f>C2378*(1+'2.2 Retornos'!W2384)</f>
        <v>323.2079549</v>
      </c>
      <c r="D2379" s="1">
        <f>D2378*(1+'2.2 Retornos'!AH2384)</f>
        <v>163.8640221</v>
      </c>
    </row>
    <row r="2380">
      <c r="A2380" s="46">
        <f>'2.2 Retornos'!A2385</f>
        <v>45335</v>
      </c>
      <c r="B2380" s="1">
        <f>B2379*(1+'2.2 Retornos'!L2385)</f>
        <v>157.0440868</v>
      </c>
      <c r="C2380" s="1">
        <f>C2379*(1+'2.2 Retornos'!W2385)</f>
        <v>314.0453061</v>
      </c>
      <c r="D2380" s="1">
        <f>D2379*(1+'2.2 Retornos'!AH2385)</f>
        <v>161.3527232</v>
      </c>
    </row>
    <row r="2381">
      <c r="A2381" s="46">
        <f>'2.2 Retornos'!A2386</f>
        <v>45336</v>
      </c>
      <c r="B2381" s="1">
        <f>B2380*(1+'2.2 Retornos'!L2386)</f>
        <v>159.133866</v>
      </c>
      <c r="C2381" s="1">
        <f>C2380*(1+'2.2 Retornos'!W2386)</f>
        <v>315.0541928</v>
      </c>
      <c r="D2381" s="1">
        <f>D2380*(1+'2.2 Retornos'!AH2386)</f>
        <v>161.0513059</v>
      </c>
    </row>
    <row r="2382">
      <c r="A2382" s="46">
        <f>'2.2 Retornos'!A2387</f>
        <v>45337</v>
      </c>
      <c r="B2382" s="1">
        <f>B2381*(1+'2.2 Retornos'!L2387)</f>
        <v>162.5801462</v>
      </c>
      <c r="C2382" s="1">
        <f>C2381*(1+'2.2 Retornos'!W2387)</f>
        <v>321.5749936</v>
      </c>
      <c r="D2382" s="1">
        <f>D2381*(1+'2.2 Retornos'!AH2387)</f>
        <v>167.4028498</v>
      </c>
    </row>
    <row r="2383">
      <c r="A2383" s="46">
        <f>'2.2 Retornos'!A2388</f>
        <v>45338</v>
      </c>
      <c r="B2383" s="1">
        <f>B2382*(1+'2.2 Retornos'!L2388)</f>
        <v>162.9934826</v>
      </c>
      <c r="C2383" s="1">
        <f>C2382*(1+'2.2 Retornos'!W2388)</f>
        <v>326.8164115</v>
      </c>
      <c r="D2383" s="1">
        <f>D2382*(1+'2.2 Retornos'!AH2388)</f>
        <v>168.3660095</v>
      </c>
    </row>
    <row r="2384">
      <c r="A2384" s="46">
        <f>'2.2 Retornos'!A2389</f>
        <v>45341</v>
      </c>
      <c r="B2384" s="1">
        <f>B2383*(1+'2.2 Retornos'!L2389)</f>
        <v>162.9934826</v>
      </c>
      <c r="C2384" s="1">
        <f>C2383*(1+'2.2 Retornos'!W2389)</f>
        <v>326.8164115</v>
      </c>
      <c r="D2384" s="1">
        <f>D2383*(1+'2.2 Retornos'!AH2389)</f>
        <v>168.3660095</v>
      </c>
    </row>
    <row r="2385">
      <c r="A2385" s="46">
        <f>'2.2 Retornos'!A2390</f>
        <v>45342</v>
      </c>
      <c r="B2385" s="1">
        <f>B2384*(1+'2.2 Retornos'!L2390)</f>
        <v>163.4950607</v>
      </c>
      <c r="C2385" s="1">
        <f>C2384*(1+'2.2 Retornos'!W2390)</f>
        <v>322.7182679</v>
      </c>
      <c r="D2385" s="1">
        <f>D2384*(1+'2.2 Retornos'!AH2390)</f>
        <v>168.2331785</v>
      </c>
    </row>
    <row r="2386">
      <c r="A2386" s="46">
        <f>'2.2 Retornos'!A2391</f>
        <v>45343</v>
      </c>
      <c r="B2386" s="1">
        <f>B2385*(1+'2.2 Retornos'!L2391)</f>
        <v>162.2858946</v>
      </c>
      <c r="C2386" s="1">
        <f>C2385*(1+'2.2 Retornos'!W2391)</f>
        <v>319.7477266</v>
      </c>
      <c r="D2386" s="1">
        <f>D2385*(1+'2.2 Retornos'!AH2391)</f>
        <v>172.4018704</v>
      </c>
    </row>
    <row r="2387">
      <c r="A2387" s="46">
        <f>'2.2 Retornos'!A2392</f>
        <v>45344</v>
      </c>
      <c r="B2387" s="1">
        <f>B2386*(1+'2.2 Retornos'!L2392)</f>
        <v>163.744239</v>
      </c>
      <c r="C2387" s="1">
        <f>C2386*(1+'2.2 Retornos'!W2392)</f>
        <v>316.9411627</v>
      </c>
      <c r="D2387" s="1">
        <f>D2386*(1+'2.2 Retornos'!AH2392)</f>
        <v>174.2429185</v>
      </c>
    </row>
    <row r="2388">
      <c r="A2388" s="46">
        <f>'2.2 Retornos'!A2393</f>
        <v>45345</v>
      </c>
      <c r="B2388" s="1">
        <f>B2387*(1+'2.2 Retornos'!L2393)</f>
        <v>164.5278816</v>
      </c>
      <c r="C2388" s="1">
        <f>C2387*(1+'2.2 Retornos'!W2393)</f>
        <v>322.182191</v>
      </c>
      <c r="D2388" s="1">
        <f>D2387*(1+'2.2 Retornos'!AH2393)</f>
        <v>173.4627183</v>
      </c>
    </row>
    <row r="2389">
      <c r="A2389" s="46">
        <f>'2.2 Retornos'!A2394</f>
        <v>45348</v>
      </c>
      <c r="B2389" s="1">
        <f>B2388*(1+'2.2 Retornos'!L2394)</f>
        <v>163.3218751</v>
      </c>
      <c r="C2389" s="1">
        <f>C2388*(1+'2.2 Retornos'!W2394)</f>
        <v>317.5731023</v>
      </c>
      <c r="D2389" s="1">
        <f>D2388*(1+'2.2 Retornos'!AH2394)</f>
        <v>173.8122629</v>
      </c>
    </row>
    <row r="2390">
      <c r="A2390" s="46">
        <f>'2.2 Retornos'!A2395</f>
        <v>45349</v>
      </c>
      <c r="B2390" s="1">
        <f>B2389*(1+'2.2 Retornos'!L2395)</f>
        <v>163.3153162</v>
      </c>
      <c r="C2390" s="1">
        <f>C2389*(1+'2.2 Retornos'!W2395)</f>
        <v>317.9652177</v>
      </c>
      <c r="D2390" s="1">
        <f>D2389*(1+'2.2 Retornos'!AH2395)</f>
        <v>174.5253579</v>
      </c>
    </row>
    <row r="2391">
      <c r="A2391" s="46">
        <f>'2.2 Retornos'!A2396</f>
        <v>45350</v>
      </c>
      <c r="B2391" s="1">
        <f>B2390*(1+'2.2 Retornos'!L2396)</f>
        <v>162.779017</v>
      </c>
      <c r="C2391" s="1">
        <f>C2390*(1+'2.2 Retornos'!W2396)</f>
        <v>314.1467167</v>
      </c>
      <c r="D2391" s="1">
        <f>D2390*(1+'2.2 Retornos'!AH2396)</f>
        <v>174.7812803</v>
      </c>
    </row>
    <row r="2392">
      <c r="A2392" s="46">
        <f>'2.2 Retornos'!A2397</f>
        <v>45351</v>
      </c>
      <c r="B2392" s="1">
        <f>B2391*(1+'2.2 Retornos'!L2397)</f>
        <v>163.9490167</v>
      </c>
      <c r="C2392" s="1">
        <f>C2391*(1+'2.2 Retornos'!W2397)</f>
        <v>320.4173482</v>
      </c>
      <c r="D2392" s="1">
        <f>D2391*(1+'2.2 Retornos'!AH2397)</f>
        <v>178.6094335</v>
      </c>
    </row>
    <row r="2393">
      <c r="A2393" s="46">
        <f>'2.2 Retornos'!A2398</f>
        <v>45352</v>
      </c>
      <c r="B2393" s="1">
        <f>B2392*(1+'2.2 Retornos'!L2398)</f>
        <v>164.843616</v>
      </c>
      <c r="C2393" s="1">
        <f>C2392*(1+'2.2 Retornos'!W2398)</f>
        <v>326.6475088</v>
      </c>
      <c r="D2393" s="1">
        <f>D2392*(1+'2.2 Retornos'!AH2398)</f>
        <v>182.2243476</v>
      </c>
    </row>
    <row r="2394">
      <c r="A2394" s="46">
        <f>'2.2 Retornos'!A2399</f>
        <v>45355</v>
      </c>
      <c r="B2394" s="1">
        <f>B2393*(1+'2.2 Retornos'!L2399)</f>
        <v>164.969366</v>
      </c>
      <c r="C2394" s="1">
        <f>C2393*(1+'2.2 Retornos'!W2399)</f>
        <v>336.4217259</v>
      </c>
      <c r="D2394" s="1">
        <f>D2393*(1+'2.2 Retornos'!AH2399)</f>
        <v>180.1289796</v>
      </c>
    </row>
    <row r="2395">
      <c r="A2395" s="46">
        <f>'2.2 Retornos'!A2400</f>
        <v>45356</v>
      </c>
      <c r="B2395" s="1">
        <f>B2394*(1+'2.2 Retornos'!L2400)</f>
        <v>165.7835577</v>
      </c>
      <c r="C2395" s="1">
        <f>C2394*(1+'2.2 Retornos'!W2400)</f>
        <v>336.0548421</v>
      </c>
      <c r="D2395" s="1">
        <f>D2394*(1+'2.2 Retornos'!AH2400)</f>
        <v>181.6252566</v>
      </c>
    </row>
    <row r="2396">
      <c r="A2396" s="46">
        <f>'2.2 Retornos'!A2401</f>
        <v>45357</v>
      </c>
      <c r="B2396" s="1">
        <f>B2395*(1+'2.2 Retornos'!L2401)</f>
        <v>166.1233571</v>
      </c>
      <c r="C2396" s="1">
        <f>C2395*(1+'2.2 Retornos'!W2401)</f>
        <v>341.1927877</v>
      </c>
      <c r="D2396" s="1">
        <f>D2395*(1+'2.2 Retornos'!AH2401)</f>
        <v>182.3753262</v>
      </c>
    </row>
    <row r="2397">
      <c r="A2397" s="46">
        <f>'2.2 Retornos'!A2402</f>
        <v>45358</v>
      </c>
      <c r="B2397" s="1">
        <f>B2396*(1+'2.2 Retornos'!L2402)</f>
        <v>166.8430158</v>
      </c>
      <c r="C2397" s="1">
        <f>C2396*(1+'2.2 Retornos'!W2402)</f>
        <v>343.5168937</v>
      </c>
      <c r="D2397" s="1">
        <f>D2396*(1+'2.2 Retornos'!AH2402)</f>
        <v>182.0044042</v>
      </c>
    </row>
    <row r="2398">
      <c r="A2398" s="46">
        <f>'2.2 Retornos'!A2403</f>
        <v>45359</v>
      </c>
      <c r="B2398" s="1">
        <f>B2397*(1+'2.2 Retornos'!L2403)</f>
        <v>166.6404989</v>
      </c>
      <c r="C2398" s="1">
        <f>C2397*(1+'2.2 Retornos'!W2403)</f>
        <v>345.3445698</v>
      </c>
      <c r="D2398" s="1">
        <f>D2397*(1+'2.2 Retornos'!AH2403)</f>
        <v>181.2472537</v>
      </c>
    </row>
    <row r="2399">
      <c r="A2399" s="46">
        <f>'2.2 Retornos'!A2404</f>
        <v>45362</v>
      </c>
      <c r="B2399" s="1">
        <f>B2398*(1+'2.2 Retornos'!L2404)</f>
        <v>167.0263045</v>
      </c>
      <c r="C2399" s="1">
        <f>C2398*(1+'2.2 Retornos'!W2404)</f>
        <v>347.9118797</v>
      </c>
      <c r="D2399" s="1">
        <f>D2398*(1+'2.2 Retornos'!AH2404)</f>
        <v>181.8652006</v>
      </c>
    </row>
    <row r="2400">
      <c r="A2400" s="46">
        <f>'2.2 Retornos'!A2405</f>
        <v>45363</v>
      </c>
      <c r="B2400" s="1">
        <f>B2399*(1+'2.2 Retornos'!L2405)</f>
        <v>167.351647</v>
      </c>
      <c r="C2400" s="1">
        <f>C2399*(1+'2.2 Retornos'!W2405)</f>
        <v>347.0114936</v>
      </c>
      <c r="D2400" s="1">
        <f>D2399*(1+'2.2 Retornos'!AH2405)</f>
        <v>182.1722582</v>
      </c>
    </row>
    <row r="2401">
      <c r="A2401" s="46">
        <f>'2.2 Retornos'!A2406</f>
        <v>45364</v>
      </c>
      <c r="B2401" s="1">
        <f>B2400*(1+'2.2 Retornos'!L2406)</f>
        <v>168.2715454</v>
      </c>
      <c r="C2401" s="1">
        <f>C2400*(1+'2.2 Retornos'!W2406)</f>
        <v>368.6522688</v>
      </c>
      <c r="D2401" s="1">
        <f>D2400*(1+'2.2 Retornos'!AH2406)</f>
        <v>185.0806125</v>
      </c>
    </row>
    <row r="2402">
      <c r="A2402" s="46">
        <f>'2.2 Retornos'!A2407</f>
        <v>45365</v>
      </c>
      <c r="B2402" s="1">
        <f>B2401*(1+'2.2 Retornos'!L2407)</f>
        <v>166.9866194</v>
      </c>
      <c r="C2402" s="1">
        <f>C2401*(1+'2.2 Retornos'!W2407)</f>
        <v>364.7518206</v>
      </c>
      <c r="D2402" s="1">
        <f>D2401*(1+'2.2 Retornos'!AH2407)</f>
        <v>186.1752611</v>
      </c>
    </row>
    <row r="2403">
      <c r="A2403" s="46">
        <f>'2.2 Retornos'!A2408</f>
        <v>45366</v>
      </c>
      <c r="B2403" s="1">
        <f>B2402*(1+'2.2 Retornos'!L2408)</f>
        <v>166.9613079</v>
      </c>
      <c r="C2403" s="1">
        <f>C2402*(1+'2.2 Retornos'!W2408)</f>
        <v>373.4730964</v>
      </c>
      <c r="D2403" s="1">
        <f>D2402*(1+'2.2 Retornos'!AH2408)</f>
        <v>185.7651982</v>
      </c>
    </row>
    <row r="2404">
      <c r="A2404" s="46">
        <f>'2.2 Retornos'!A2409</f>
        <v>45369</v>
      </c>
      <c r="B2404" s="1">
        <f>B2403*(1+'2.2 Retornos'!L2409)</f>
        <v>166.6807303</v>
      </c>
      <c r="C2404" s="1">
        <f>C2403*(1+'2.2 Retornos'!W2409)</f>
        <v>368.2781691</v>
      </c>
      <c r="D2404" s="1">
        <f>D2403*(1+'2.2 Retornos'!AH2409)</f>
        <v>187.2853586</v>
      </c>
    </row>
    <row r="2405">
      <c r="A2405" s="46">
        <f>'2.2 Retornos'!A2410</f>
        <v>45370</v>
      </c>
      <c r="B2405" s="1">
        <f>B2404*(1+'2.2 Retornos'!L2410)</f>
        <v>167.366222</v>
      </c>
      <c r="C2405" s="1">
        <f>C2404*(1+'2.2 Retornos'!W2410)</f>
        <v>362.5104743</v>
      </c>
      <c r="D2405" s="1">
        <f>D2404*(1+'2.2 Retornos'!AH2410)</f>
        <v>187.947357</v>
      </c>
    </row>
    <row r="2406">
      <c r="A2406" s="46">
        <f>'2.2 Retornos'!A2411</f>
        <v>45371</v>
      </c>
      <c r="B2406" s="1">
        <f>B2405*(1+'2.2 Retornos'!L2411)</f>
        <v>168.6109087</v>
      </c>
      <c r="C2406" s="1">
        <f>C2405*(1+'2.2 Retornos'!W2411)</f>
        <v>373.2438303</v>
      </c>
      <c r="D2406" s="1">
        <f>D2405*(1+'2.2 Retornos'!AH2411)</f>
        <v>187.672309</v>
      </c>
    </row>
    <row r="2407">
      <c r="A2407" s="46">
        <f>'2.2 Retornos'!A2412</f>
        <v>45372</v>
      </c>
      <c r="B2407" s="1">
        <f>B2406*(1+'2.2 Retornos'!L2412)</f>
        <v>169.702455</v>
      </c>
      <c r="C2407" s="1">
        <f>C2406*(1+'2.2 Retornos'!W2412)</f>
        <v>368.0371325</v>
      </c>
      <c r="D2407" s="1">
        <f>D2406*(1+'2.2 Retornos'!AH2412)</f>
        <v>188.6198265</v>
      </c>
    </row>
    <row r="2408">
      <c r="A2408" s="46">
        <f>'2.2 Retornos'!A2413</f>
        <v>45373</v>
      </c>
      <c r="B2408" s="1">
        <f>B2407*(1+'2.2 Retornos'!L2413)</f>
        <v>168.917933</v>
      </c>
      <c r="C2408" s="1">
        <f>C2407*(1+'2.2 Retornos'!W2413)</f>
        <v>364.9305052</v>
      </c>
      <c r="D2408" s="1">
        <f>D2407*(1+'2.2 Retornos'!AH2413)</f>
        <v>188.7988786</v>
      </c>
    </row>
    <row r="2409">
      <c r="A2409" s="46">
        <f>'2.2 Retornos'!A2414</f>
        <v>45376</v>
      </c>
      <c r="B2409" s="1">
        <f>B2408*(1+'2.2 Retornos'!L2414)</f>
        <v>168.7846923</v>
      </c>
      <c r="C2409" s="1">
        <f>C2408*(1+'2.2 Retornos'!W2414)</f>
        <v>364.099131</v>
      </c>
      <c r="D2409" s="1">
        <f>D2408*(1+'2.2 Retornos'!AH2414)</f>
        <v>192.14318</v>
      </c>
    </row>
    <row r="2410">
      <c r="A2410" s="46">
        <f>'2.2 Retornos'!A2415</f>
        <v>45377</v>
      </c>
      <c r="B2410" s="1">
        <f>B2409*(1+'2.2 Retornos'!L2415)</f>
        <v>168.5247154</v>
      </c>
      <c r="C2410" s="1">
        <f>C2409*(1+'2.2 Retornos'!W2415)</f>
        <v>362.216578</v>
      </c>
      <c r="D2410" s="1">
        <f>D2409*(1+'2.2 Retornos'!AH2415)</f>
        <v>190.8414316</v>
      </c>
    </row>
    <row r="2411">
      <c r="A2411" s="46">
        <f>'2.2 Retornos'!A2416</f>
        <v>45378</v>
      </c>
      <c r="B2411" s="1">
        <f>B2410*(1+'2.2 Retornos'!L2416)</f>
        <v>170.1420931</v>
      </c>
      <c r="C2411" s="1">
        <f>C2410*(1+'2.2 Retornos'!W2416)</f>
        <v>375.0524486</v>
      </c>
      <c r="D2411" s="1">
        <f>D2410*(1+'2.2 Retornos'!AH2416)</f>
        <v>191.2000942</v>
      </c>
    </row>
    <row r="2412">
      <c r="A2412" s="46">
        <f>'2.2 Retornos'!A2417</f>
        <v>45379</v>
      </c>
      <c r="B2412" s="1">
        <f>B2411*(1+'2.2 Retornos'!L2417)</f>
        <v>170.9613299</v>
      </c>
      <c r="C2412" s="1">
        <f>C2411*(1+'2.2 Retornos'!W2417)</f>
        <v>386.47999</v>
      </c>
      <c r="D2412" s="1">
        <f>D2411*(1+'2.2 Retornos'!AH2417)</f>
        <v>192.6908168</v>
      </c>
    </row>
    <row r="2413">
      <c r="A2413" s="46">
        <f>'2.2 Retornos'!A2418</f>
        <v>45380</v>
      </c>
      <c r="B2413" s="1">
        <f>B2412*(1+'2.2 Retornos'!L2418)</f>
        <v>170.9613299</v>
      </c>
      <c r="C2413" s="1">
        <f>C2412*(1+'2.2 Retornos'!W2418)</f>
        <v>386.47999</v>
      </c>
      <c r="D2413" s="1">
        <f>D2412*(1+'2.2 Retornos'!AH2418)</f>
        <v>192.6908168</v>
      </c>
    </row>
    <row r="2414">
      <c r="A2414" s="46">
        <f>'2.2 Retornos'!A2419</f>
        <v>45383</v>
      </c>
      <c r="B2414" s="1">
        <f>B2413*(1+'2.2 Retornos'!L2419)</f>
        <v>169.6700566</v>
      </c>
      <c r="C2414" s="1">
        <f>C2413*(1+'2.2 Retornos'!W2419)</f>
        <v>391.8352847</v>
      </c>
      <c r="D2414" s="1">
        <f>D2413*(1+'2.2 Retornos'!AH2419)</f>
        <v>194.6828857</v>
      </c>
    </row>
    <row r="2415">
      <c r="A2415" s="46">
        <f>'2.2 Retornos'!A2420</f>
        <v>45384</v>
      </c>
      <c r="B2415" s="1">
        <f>B2414*(1+'2.2 Retornos'!L2420)</f>
        <v>167.8165098</v>
      </c>
      <c r="C2415" s="1">
        <f>C2414*(1+'2.2 Retornos'!W2420)</f>
        <v>398.0023689</v>
      </c>
      <c r="D2415" s="1">
        <f>D2414*(1+'2.2 Retornos'!AH2420)</f>
        <v>196.7563151</v>
      </c>
    </row>
    <row r="2416">
      <c r="A2416" s="46">
        <f>'2.2 Retornos'!A2421</f>
        <v>45385</v>
      </c>
      <c r="B2416" s="1">
        <f>B2415*(1+'2.2 Retornos'!L2421)</f>
        <v>168.078549</v>
      </c>
      <c r="C2416" s="1">
        <f>C2415*(1+'2.2 Retornos'!W2421)</f>
        <v>404.8313728</v>
      </c>
      <c r="D2416" s="1">
        <f>D2415*(1+'2.2 Retornos'!AH2421)</f>
        <v>198.6918839</v>
      </c>
    </row>
    <row r="2417">
      <c r="A2417" s="46">
        <f>'2.2 Retornos'!A2422</f>
        <v>45386</v>
      </c>
      <c r="B2417" s="1">
        <f>B2416*(1+'2.2 Retornos'!L2422)</f>
        <v>167.5324873</v>
      </c>
      <c r="C2417" s="1">
        <f>C2416*(1+'2.2 Retornos'!W2422)</f>
        <v>406.6570668</v>
      </c>
      <c r="D2417" s="1">
        <f>D2416*(1+'2.2 Retornos'!AH2422)</f>
        <v>199.4547984</v>
      </c>
    </row>
    <row r="2418">
      <c r="A2418" s="46">
        <f>'2.2 Retornos'!A2423</f>
        <v>45387</v>
      </c>
      <c r="B2418" s="1">
        <f>B2417*(1+'2.2 Retornos'!L2423)</f>
        <v>168.5102689</v>
      </c>
      <c r="C2418" s="1">
        <f>C2417*(1+'2.2 Retornos'!W2423)</f>
        <v>415.8930861</v>
      </c>
      <c r="D2418" s="1">
        <f>D2417*(1+'2.2 Retornos'!AH2423)</f>
        <v>201.6251831</v>
      </c>
    </row>
    <row r="2419">
      <c r="A2419" s="46">
        <f>'2.2 Retornos'!A2424</f>
        <v>45390</v>
      </c>
      <c r="B2419" s="1">
        <f>B2418*(1+'2.2 Retornos'!L2424)</f>
        <v>169.1121315</v>
      </c>
      <c r="C2419" s="1">
        <f>C2418*(1+'2.2 Retornos'!W2424)</f>
        <v>415.6734806</v>
      </c>
      <c r="D2419" s="1">
        <f>D2418*(1+'2.2 Retornos'!AH2424)</f>
        <v>200.587374</v>
      </c>
    </row>
    <row r="2420">
      <c r="A2420" s="46">
        <f>'2.2 Retornos'!A2425</f>
        <v>45391</v>
      </c>
      <c r="B2420" s="1">
        <f>B2419*(1+'2.2 Retornos'!L2425)</f>
        <v>169.4175185</v>
      </c>
      <c r="C2420" s="1">
        <f>C2419*(1+'2.2 Retornos'!W2425)</f>
        <v>427.0837812</v>
      </c>
      <c r="D2420" s="1">
        <f>D2419*(1+'2.2 Retornos'!AH2425)</f>
        <v>201.4587891</v>
      </c>
    </row>
    <row r="2421">
      <c r="A2421" s="46">
        <f>'2.2 Retornos'!A2426</f>
        <v>45392</v>
      </c>
      <c r="B2421" s="1">
        <f>B2420*(1+'2.2 Retornos'!L2426)</f>
        <v>166.4949888</v>
      </c>
      <c r="C2421" s="1">
        <f>C2420*(1+'2.2 Retornos'!W2426)</f>
        <v>424.0272038</v>
      </c>
      <c r="D2421" s="1">
        <f>D2420*(1+'2.2 Retornos'!AH2426)</f>
        <v>203.908065</v>
      </c>
    </row>
    <row r="2422">
      <c r="A2422" s="46">
        <f>'2.2 Retornos'!A2427</f>
        <v>45393</v>
      </c>
      <c r="B2422" s="1">
        <f>B2421*(1+'2.2 Retornos'!L2427)</f>
        <v>165.7618333</v>
      </c>
      <c r="C2422" s="1">
        <f>C2421*(1+'2.2 Retornos'!W2427)</f>
        <v>423.6561312</v>
      </c>
      <c r="D2422" s="1">
        <f>D2421*(1+'2.2 Retornos'!AH2427)</f>
        <v>200.2303957</v>
      </c>
    </row>
    <row r="2423">
      <c r="A2423" s="46">
        <f>'2.2 Retornos'!A2428</f>
        <v>45394</v>
      </c>
      <c r="B2423" s="1">
        <f>B2422*(1+'2.2 Retornos'!L2428)</f>
        <v>164.1850833</v>
      </c>
      <c r="C2423" s="1">
        <f>C2422*(1+'2.2 Retornos'!W2428)</f>
        <v>419.8489003</v>
      </c>
      <c r="D2423" s="1">
        <f>D2422*(1+'2.2 Retornos'!AH2428)</f>
        <v>198.9932919</v>
      </c>
    </row>
    <row r="2424">
      <c r="A2424" s="46">
        <f>'2.2 Retornos'!A2429</f>
        <v>45397</v>
      </c>
      <c r="B2424" s="1">
        <f>B2423*(1+'2.2 Retornos'!L2429)</f>
        <v>163.118731</v>
      </c>
      <c r="C2424" s="1">
        <f>C2423*(1+'2.2 Retornos'!W2429)</f>
        <v>414.7936442</v>
      </c>
      <c r="D2424" s="1">
        <f>D2423*(1+'2.2 Retornos'!AH2429)</f>
        <v>195.8684107</v>
      </c>
    </row>
    <row r="2425">
      <c r="A2425" s="46">
        <f>'2.2 Retornos'!A2430</f>
        <v>45398</v>
      </c>
      <c r="B2425" s="1">
        <f>B2424*(1+'2.2 Retornos'!L2430)</f>
        <v>161.6196666</v>
      </c>
      <c r="C2425" s="1">
        <f>C2424*(1+'2.2 Retornos'!W2430)</f>
        <v>411.258539</v>
      </c>
      <c r="D2425" s="1">
        <f>D2424*(1+'2.2 Retornos'!AH2430)</f>
        <v>195.7991914</v>
      </c>
    </row>
    <row r="2426">
      <c r="A2426" s="46">
        <f>'2.2 Retornos'!A2431</f>
        <v>45399</v>
      </c>
      <c r="B2426" s="1">
        <f>B2425*(1+'2.2 Retornos'!L2431)</f>
        <v>161.8128926</v>
      </c>
      <c r="C2426" s="1">
        <f>C2425*(1+'2.2 Retornos'!W2431)</f>
        <v>414.0311581</v>
      </c>
      <c r="D2426" s="1">
        <f>D2425*(1+'2.2 Retornos'!AH2431)</f>
        <v>195.6420937</v>
      </c>
    </row>
    <row r="2427">
      <c r="A2427" s="46">
        <f>'2.2 Retornos'!A2432</f>
        <v>45400</v>
      </c>
      <c r="B2427" s="1">
        <f>B2426*(1+'2.2 Retornos'!L2432)</f>
        <v>162.0880094</v>
      </c>
      <c r="C2427" s="1">
        <f>C2426*(1+'2.2 Retornos'!W2432)</f>
        <v>424.8421668</v>
      </c>
      <c r="D2427" s="1">
        <f>D2426*(1+'2.2 Retornos'!AH2432)</f>
        <v>195.3605588</v>
      </c>
    </row>
    <row r="2428">
      <c r="A2428" s="46">
        <f>'2.2 Retornos'!A2433</f>
        <v>45401</v>
      </c>
      <c r="B2428" s="1">
        <f>B2427*(1+'2.2 Retornos'!L2433)</f>
        <v>163.2146071</v>
      </c>
      <c r="C2428" s="1">
        <f>C2427*(1+'2.2 Retornos'!W2433)</f>
        <v>425.7806711</v>
      </c>
      <c r="D2428" s="1">
        <f>D2427*(1+'2.2 Retornos'!AH2433)</f>
        <v>196.4321423</v>
      </c>
    </row>
    <row r="2429">
      <c r="A2429" s="46">
        <f>'2.2 Retornos'!A2434</f>
        <v>45404</v>
      </c>
      <c r="B2429" s="1">
        <f>B2428*(1+'2.2 Retornos'!L2434)</f>
        <v>164.3130034</v>
      </c>
      <c r="C2429" s="1">
        <f>C2428*(1+'2.2 Retornos'!W2434)</f>
        <v>415.1718469</v>
      </c>
      <c r="D2429" s="1">
        <f>D2428*(1+'2.2 Retornos'!AH2434)</f>
        <v>197.0812796</v>
      </c>
    </row>
    <row r="2430">
      <c r="A2430" s="46">
        <f>'2.2 Retornos'!A2435</f>
        <v>45405</v>
      </c>
      <c r="B2430" s="1">
        <f>B2429*(1+'2.2 Retornos'!L2435)</f>
        <v>165.0565876</v>
      </c>
      <c r="C2430" s="1">
        <f>C2429*(1+'2.2 Retornos'!W2435)</f>
        <v>412.2624037</v>
      </c>
      <c r="D2430" s="1">
        <f>D2429*(1+'2.2 Retornos'!AH2435)</f>
        <v>198.0469449</v>
      </c>
    </row>
    <row r="2431">
      <c r="A2431" s="46">
        <f>'2.2 Retornos'!A2436</f>
        <v>45406</v>
      </c>
      <c r="B2431" s="1">
        <f>B2430*(1+'2.2 Retornos'!L2436)</f>
        <v>164.2746261</v>
      </c>
      <c r="C2431" s="1">
        <f>C2430*(1+'2.2 Retornos'!W2436)</f>
        <v>414.8921842</v>
      </c>
      <c r="D2431" s="1">
        <f>D2430*(1+'2.2 Retornos'!AH2436)</f>
        <v>198.7043403</v>
      </c>
    </row>
    <row r="2432">
      <c r="A2432" s="46">
        <f>'2.2 Retornos'!A2437</f>
        <v>45407</v>
      </c>
      <c r="B2432" s="1">
        <f>B2431*(1+'2.2 Retornos'!L2437)</f>
        <v>163.5589251</v>
      </c>
      <c r="C2432" s="1">
        <f>C2431*(1+'2.2 Retornos'!W2437)</f>
        <v>427.0250275</v>
      </c>
      <c r="D2432" s="1">
        <f>D2431*(1+'2.2 Retornos'!AH2437)</f>
        <v>199.8543126</v>
      </c>
    </row>
    <row r="2433">
      <c r="A2433" s="46">
        <f>'2.2 Retornos'!A2438</f>
        <v>45408</v>
      </c>
      <c r="B2433" s="1">
        <f>B2432*(1+'2.2 Retornos'!L2438)</f>
        <v>164.3958972</v>
      </c>
      <c r="C2433" s="1">
        <f>C2432*(1+'2.2 Retornos'!W2438)</f>
        <v>440.3191977</v>
      </c>
      <c r="D2433" s="1">
        <f>D2432*(1+'2.2 Retornos'!AH2438)</f>
        <v>200.1035868</v>
      </c>
    </row>
    <row r="2434">
      <c r="A2434" s="46">
        <f>'2.2 Retornos'!A2439</f>
        <v>45411</v>
      </c>
      <c r="B2434" s="1">
        <f>B2433*(1+'2.2 Retornos'!L2439)</f>
        <v>164.1872449</v>
      </c>
      <c r="C2434" s="1">
        <f>C2433*(1+'2.2 Retornos'!W2439)</f>
        <v>442.0487423</v>
      </c>
      <c r="D2434" s="1">
        <f>D2433*(1+'2.2 Retornos'!AH2439)</f>
        <v>200.6395371</v>
      </c>
    </row>
    <row r="2435">
      <c r="A2435" s="46">
        <f>'2.2 Retornos'!A2440</f>
        <v>45412</v>
      </c>
      <c r="B2435" s="1">
        <f>B2434*(1+'2.2 Retornos'!L2440)</f>
        <v>163.5659933</v>
      </c>
      <c r="C2435" s="1">
        <f>C2434*(1+'2.2 Retornos'!W2440)</f>
        <v>427.7730622</v>
      </c>
      <c r="D2435" s="1">
        <f>D2434*(1+'2.2 Retornos'!AH2440)</f>
        <v>195.8648366</v>
      </c>
    </row>
    <row r="2436">
      <c r="A2436" s="46">
        <f>'2.2 Retornos'!A2441</f>
        <v>45413</v>
      </c>
      <c r="B2436" s="1">
        <f>B2435*(1+'2.2 Retornos'!L2441)</f>
        <v>164.3044387</v>
      </c>
      <c r="C2436" s="1">
        <f>C2435*(1+'2.2 Retornos'!W2441)</f>
        <v>423.9844263</v>
      </c>
      <c r="D2436" s="1">
        <f>D2435*(1+'2.2 Retornos'!AH2441)</f>
        <v>192.8280104</v>
      </c>
    </row>
    <row r="2437">
      <c r="A2437" s="46">
        <f>'2.2 Retornos'!A2442</f>
        <v>45414</v>
      </c>
      <c r="B2437" s="1">
        <f>B2436*(1+'2.2 Retornos'!L2442)</f>
        <v>164.4127576</v>
      </c>
      <c r="C2437" s="1">
        <f>C2436*(1+'2.2 Retornos'!W2442)</f>
        <v>420.0170424</v>
      </c>
      <c r="D2437" s="1">
        <f>D2436*(1+'2.2 Retornos'!AH2442)</f>
        <v>193.4261476</v>
      </c>
    </row>
    <row r="2438">
      <c r="A2438" s="46">
        <f>'2.2 Retornos'!A2443</f>
        <v>45415</v>
      </c>
      <c r="B2438" s="1">
        <f>B2437*(1+'2.2 Retornos'!L2443)</f>
        <v>164.7841565</v>
      </c>
      <c r="C2438" s="1">
        <f>C2437*(1+'2.2 Retornos'!W2443)</f>
        <v>428.4093348</v>
      </c>
      <c r="D2438" s="1">
        <f>D2437*(1+'2.2 Retornos'!AH2443)</f>
        <v>193.2839514</v>
      </c>
    </row>
    <row r="2439">
      <c r="A2439" s="46">
        <f>'2.2 Retornos'!A2444</f>
        <v>45418</v>
      </c>
      <c r="B2439" s="1">
        <f>B2438*(1+'2.2 Retornos'!L2444)</f>
        <v>166.695226</v>
      </c>
      <c r="C2439" s="1">
        <f>C2438*(1+'2.2 Retornos'!W2444)</f>
        <v>436.5907488</v>
      </c>
      <c r="D2439" s="1">
        <f>D2438*(1+'2.2 Retornos'!AH2444)</f>
        <v>196.447138</v>
      </c>
    </row>
    <row r="2440">
      <c r="A2440" s="46">
        <f>'2.2 Retornos'!A2445</f>
        <v>45419</v>
      </c>
      <c r="B2440" s="1">
        <f>B2439*(1+'2.2 Retornos'!L2445)</f>
        <v>166.6270131</v>
      </c>
      <c r="C2440" s="1">
        <f>C2439*(1+'2.2 Retornos'!W2445)</f>
        <v>442.5535747</v>
      </c>
      <c r="D2440" s="1">
        <f>D2439*(1+'2.2 Retornos'!AH2445)</f>
        <v>197.6239946</v>
      </c>
    </row>
    <row r="2441">
      <c r="A2441" s="46">
        <f>'2.2 Retornos'!A2446</f>
        <v>45420</v>
      </c>
      <c r="B2441" s="1">
        <f>B2440*(1+'2.2 Retornos'!L2446)</f>
        <v>168.2995813</v>
      </c>
      <c r="C2441" s="1">
        <f>C2440*(1+'2.2 Retornos'!W2446)</f>
        <v>441.9005445</v>
      </c>
      <c r="D2441" s="1">
        <f>D2440*(1+'2.2 Retornos'!AH2446)</f>
        <v>199.0759965</v>
      </c>
    </row>
    <row r="2442">
      <c r="A2442" s="46">
        <f>'2.2 Retornos'!A2447</f>
        <v>45421</v>
      </c>
      <c r="B2442" s="1">
        <f>B2441*(1+'2.2 Retornos'!L2447)</f>
        <v>169.8881621</v>
      </c>
      <c r="C2442" s="1">
        <f>C2441*(1+'2.2 Retornos'!W2447)</f>
        <v>450.511532</v>
      </c>
      <c r="D2442" s="1">
        <f>D2441*(1+'2.2 Retornos'!AH2447)</f>
        <v>200.3588821</v>
      </c>
    </row>
    <row r="2443">
      <c r="A2443" s="46">
        <f>'2.2 Retornos'!A2448</f>
        <v>45422</v>
      </c>
      <c r="B2443" s="1">
        <f>B2442*(1+'2.2 Retornos'!L2448)</f>
        <v>170.2062858</v>
      </c>
      <c r="C2443" s="1">
        <f>C2442*(1+'2.2 Retornos'!W2448)</f>
        <v>451.7552677</v>
      </c>
      <c r="D2443" s="1">
        <f>D2442*(1+'2.2 Retornos'!AH2448)</f>
        <v>198.643693</v>
      </c>
    </row>
    <row r="2444">
      <c r="A2444" s="46">
        <f>'2.2 Retornos'!A2449</f>
        <v>45425</v>
      </c>
      <c r="B2444" s="1">
        <f>B2443*(1+'2.2 Retornos'!L2449)</f>
        <v>170.1652346</v>
      </c>
      <c r="C2444" s="1">
        <f>C2443*(1+'2.2 Retornos'!W2449)</f>
        <v>449.5026969</v>
      </c>
      <c r="D2444" s="1">
        <f>D2443*(1+'2.2 Retornos'!AH2449)</f>
        <v>198.4083663</v>
      </c>
    </row>
    <row r="2445">
      <c r="A2445" s="46">
        <f>'2.2 Retornos'!A2450</f>
        <v>45426</v>
      </c>
      <c r="B2445" s="1">
        <f>B2444*(1+'2.2 Retornos'!L2450)</f>
        <v>170.2762354</v>
      </c>
      <c r="C2445" s="1">
        <f>C2444*(1+'2.2 Retornos'!W2450)</f>
        <v>465.6505966</v>
      </c>
      <c r="D2445" s="1">
        <f>D2444*(1+'2.2 Retornos'!AH2450)</f>
        <v>196.5786891</v>
      </c>
    </row>
    <row r="2446">
      <c r="A2446" s="46">
        <f>'2.2 Retornos'!A2451</f>
        <v>45427</v>
      </c>
      <c r="B2446" s="1">
        <f>B2445*(1+'2.2 Retornos'!L2451)</f>
        <v>170.6966696</v>
      </c>
      <c r="C2446" s="1">
        <f>C2445*(1+'2.2 Retornos'!W2451)</f>
        <v>462.1782607</v>
      </c>
      <c r="D2446" s="1">
        <f>D2445*(1+'2.2 Retornos'!AH2451)</f>
        <v>197.0139874</v>
      </c>
    </row>
    <row r="2447">
      <c r="A2447" s="46">
        <f>'2.2 Retornos'!A2452</f>
        <v>45428</v>
      </c>
      <c r="B2447" s="1">
        <f>B2446*(1+'2.2 Retornos'!L2452)</f>
        <v>170.895604</v>
      </c>
      <c r="C2447" s="1">
        <f>C2446*(1+'2.2 Retornos'!W2452)</f>
        <v>460.2723844</v>
      </c>
      <c r="D2447" s="1">
        <f>D2446*(1+'2.2 Retornos'!AH2452)</f>
        <v>196.9297093</v>
      </c>
    </row>
    <row r="2448">
      <c r="A2448" s="46">
        <f>'2.2 Retornos'!A2453</f>
        <v>45429</v>
      </c>
      <c r="B2448" s="1">
        <f>B2447*(1+'2.2 Retornos'!L2453)</f>
        <v>171.8410553</v>
      </c>
      <c r="C2448" s="1">
        <f>C2447*(1+'2.2 Retornos'!W2453)</f>
        <v>476.8797617</v>
      </c>
      <c r="D2448" s="1">
        <f>D2447*(1+'2.2 Retornos'!AH2453)</f>
        <v>198.9393542</v>
      </c>
    </row>
    <row r="2449">
      <c r="A2449" s="46">
        <f>'2.2 Retornos'!A2454</f>
        <v>45432</v>
      </c>
      <c r="B2449" s="1">
        <f>B2448*(1+'2.2 Retornos'!L2454)</f>
        <v>171.8410553</v>
      </c>
      <c r="C2449" s="1">
        <f>C2448*(1+'2.2 Retornos'!W2454)</f>
        <v>476.8797617</v>
      </c>
      <c r="D2449" s="1">
        <f>D2448*(1+'2.2 Retornos'!AH2454)</f>
        <v>198.9393542</v>
      </c>
    </row>
    <row r="2450">
      <c r="A2450" s="46">
        <f>'2.2 Retornos'!A2455</f>
        <v>45433</v>
      </c>
      <c r="B2450" s="1">
        <f>B2449*(1+'2.2 Retornos'!L2455)</f>
        <v>171.37645</v>
      </c>
      <c r="C2450" s="1">
        <f>C2449*(1+'2.2 Retornos'!W2455)</f>
        <v>483.7285896</v>
      </c>
      <c r="D2450" s="1">
        <f>D2449*(1+'2.2 Retornos'!AH2455)</f>
        <v>200.272635</v>
      </c>
    </row>
    <row r="2451">
      <c r="A2451" s="46">
        <f>'2.2 Retornos'!A2456</f>
        <v>45434</v>
      </c>
      <c r="B2451" s="1">
        <f>B2450*(1+'2.2 Retornos'!L2456)</f>
        <v>170.4175936</v>
      </c>
      <c r="C2451" s="1">
        <f>C2450*(1+'2.2 Retornos'!W2456)</f>
        <v>460.5793502</v>
      </c>
      <c r="D2451" s="1">
        <f>D2450*(1+'2.2 Retornos'!AH2456)</f>
        <v>197.9517873</v>
      </c>
    </row>
    <row r="2452">
      <c r="A2452" s="46">
        <f>'2.2 Retornos'!A2457</f>
        <v>45435</v>
      </c>
      <c r="B2452" s="1">
        <f>B2451*(1+'2.2 Retornos'!L2457)</f>
        <v>169.5374509</v>
      </c>
      <c r="C2452" s="1">
        <f>C2451*(1+'2.2 Retornos'!W2457)</f>
        <v>453.9414068</v>
      </c>
      <c r="D2452" s="1">
        <f>D2451*(1+'2.2 Retornos'!AH2457)</f>
        <v>197.0994852</v>
      </c>
    </row>
    <row r="2453">
      <c r="A2453" s="46">
        <f>'2.2 Retornos'!A2458</f>
        <v>45436</v>
      </c>
      <c r="B2453" s="1">
        <f>B2452*(1+'2.2 Retornos'!L2458)</f>
        <v>171.0068517</v>
      </c>
      <c r="C2453" s="1">
        <f>C2452*(1+'2.2 Retornos'!W2458)</f>
        <v>459.6573032</v>
      </c>
      <c r="D2453" s="1">
        <f>D2452*(1+'2.2 Retornos'!AH2458)</f>
        <v>198.2961506</v>
      </c>
    </row>
    <row r="2454">
      <c r="A2454" s="46">
        <f>'2.2 Retornos'!A2459</f>
        <v>45439</v>
      </c>
      <c r="B2454" s="1">
        <f>B2453*(1+'2.2 Retornos'!L2459)</f>
        <v>171.0289646</v>
      </c>
      <c r="C2454" s="1">
        <f>C2453*(1+'2.2 Retornos'!W2459)</f>
        <v>464.0776614</v>
      </c>
      <c r="D2454" s="1">
        <f>D2453*(1+'2.2 Retornos'!AH2459)</f>
        <v>198.7367667</v>
      </c>
    </row>
    <row r="2455">
      <c r="A2455" s="46">
        <f>'2.2 Retornos'!A2460</f>
        <v>45440</v>
      </c>
      <c r="B2455" s="1">
        <f>B2454*(1+'2.2 Retornos'!L2460)</f>
        <v>169.0974902</v>
      </c>
      <c r="C2455" s="1">
        <f>C2454*(1+'2.2 Retornos'!W2460)</f>
        <v>469.8769952</v>
      </c>
      <c r="D2455" s="1">
        <f>D2454*(1+'2.2 Retornos'!AH2460)</f>
        <v>200.9376007</v>
      </c>
    </row>
    <row r="2456">
      <c r="A2456" s="46">
        <f>'2.2 Retornos'!A2461</f>
        <v>45441</v>
      </c>
      <c r="B2456" s="1">
        <f>B2455*(1+'2.2 Retornos'!L2461)</f>
        <v>165.534357</v>
      </c>
      <c r="C2456" s="1">
        <f>C2455*(1+'2.2 Retornos'!W2461)</f>
        <v>456.9852452</v>
      </c>
      <c r="D2456" s="1">
        <f>D2455*(1+'2.2 Retornos'!AH2461)</f>
        <v>197.4718027</v>
      </c>
    </row>
    <row r="2457">
      <c r="A2457" s="46">
        <f>'2.2 Retornos'!A2462</f>
        <v>45442</v>
      </c>
      <c r="B2457" s="1">
        <f>B2456*(1+'2.2 Retornos'!L2462)</f>
        <v>168.501378</v>
      </c>
      <c r="C2457" s="1">
        <f>C2456*(1+'2.2 Retornos'!W2462)</f>
        <v>457.2850257</v>
      </c>
      <c r="D2457" s="1">
        <f>D2456*(1+'2.2 Retornos'!AH2462)</f>
        <v>198.0873285</v>
      </c>
    </row>
    <row r="2458">
      <c r="A2458" s="46">
        <f>'2.2 Retornos'!A2463</f>
        <v>45443</v>
      </c>
      <c r="B2458" s="1">
        <f>B2457*(1+'2.2 Retornos'!L2463)</f>
        <v>169.1424394</v>
      </c>
      <c r="C2458" s="1">
        <f>C2457*(1+'2.2 Retornos'!W2463)</f>
        <v>452.5848552</v>
      </c>
      <c r="D2458" s="1">
        <f>D2457*(1+'2.2 Retornos'!AH2463)</f>
        <v>200.565832</v>
      </c>
    </row>
    <row r="2459">
      <c r="A2459" s="46">
        <f>'2.2 Retornos'!A2464</f>
        <v>45446</v>
      </c>
      <c r="B2459" s="1">
        <f>B2458*(1+'2.2 Retornos'!L2464)</f>
        <v>169.111832</v>
      </c>
      <c r="C2459" s="1">
        <f>C2458*(1+'2.2 Retornos'!W2464)</f>
        <v>452.2853848</v>
      </c>
      <c r="D2459" s="1">
        <f>D2458*(1+'2.2 Retornos'!AH2464)</f>
        <v>192.0885523</v>
      </c>
    </row>
    <row r="2460">
      <c r="A2460" s="46">
        <f>'2.2 Retornos'!A2465</f>
        <v>45447</v>
      </c>
      <c r="B2460" s="1">
        <f>B2459*(1+'2.2 Retornos'!L2465)</f>
        <v>168.7442392</v>
      </c>
      <c r="C2460" s="1">
        <f>C2459*(1+'2.2 Retornos'!W2465)</f>
        <v>429.70215</v>
      </c>
      <c r="D2460" s="1">
        <f>D2459*(1+'2.2 Retornos'!AH2465)</f>
        <v>189.2259191</v>
      </c>
    </row>
    <row r="2461">
      <c r="A2461" s="46">
        <f>'2.2 Retornos'!A2466</f>
        <v>45448</v>
      </c>
      <c r="B2461" s="1">
        <f>B2460*(1+'2.2 Retornos'!L2466)</f>
        <v>168.9671352</v>
      </c>
      <c r="C2461" s="1">
        <f>C2460*(1+'2.2 Retornos'!W2466)</f>
        <v>441.8329903</v>
      </c>
      <c r="D2461" s="1">
        <f>D2460*(1+'2.2 Retornos'!AH2466)</f>
        <v>190.3137938</v>
      </c>
    </row>
    <row r="2462">
      <c r="A2462" s="46">
        <f>'2.2 Retornos'!A2467</f>
        <v>45449</v>
      </c>
      <c r="B2462" s="1">
        <f>B2461*(1+'2.2 Retornos'!L2467)</f>
        <v>168.413073</v>
      </c>
      <c r="C2462" s="1">
        <f>C2461*(1+'2.2 Retornos'!W2467)</f>
        <v>452.6622896</v>
      </c>
      <c r="D2462" s="1">
        <f>D2461*(1+'2.2 Retornos'!AH2467)</f>
        <v>191.6981891</v>
      </c>
    </row>
    <row r="2463">
      <c r="A2463" s="46">
        <f>'2.2 Retornos'!A2468</f>
        <v>45450</v>
      </c>
      <c r="B2463" s="1">
        <f>B2462*(1+'2.2 Retornos'!L2468)</f>
        <v>168.0799328</v>
      </c>
      <c r="C2463" s="1">
        <f>C2462*(1+'2.2 Retornos'!W2468)</f>
        <v>431.4526268</v>
      </c>
      <c r="D2463" s="1">
        <f>D2462*(1+'2.2 Retornos'!AH2468)</f>
        <v>190.1224151</v>
      </c>
    </row>
    <row r="2464">
      <c r="A2464" s="46">
        <f>'2.2 Retornos'!A2469</f>
        <v>45453</v>
      </c>
      <c r="B2464" s="1">
        <f>B2463*(1+'2.2 Retornos'!L2469)</f>
        <v>168.0249549</v>
      </c>
      <c r="C2464" s="1">
        <f>C2463*(1+'2.2 Retornos'!W2469)</f>
        <v>438.0301497</v>
      </c>
      <c r="D2464" s="1">
        <f>D2463*(1+'2.2 Retornos'!AH2469)</f>
        <v>191.9337948</v>
      </c>
    </row>
    <row r="2465">
      <c r="A2465" s="46">
        <f>'2.2 Retornos'!A2470</f>
        <v>45454</v>
      </c>
      <c r="B2465" s="1">
        <f>B2464*(1+'2.2 Retornos'!L2470)</f>
        <v>166.2260296</v>
      </c>
      <c r="C2465" s="1">
        <f>C2464*(1+'2.2 Retornos'!W2470)</f>
        <v>431.2559003</v>
      </c>
      <c r="D2465" s="1">
        <f>D2464*(1+'2.2 Retornos'!AH2470)</f>
        <v>191.1023888</v>
      </c>
    </row>
    <row r="2466">
      <c r="A2466" s="46">
        <f>'2.2 Retornos'!A2471</f>
        <v>45455</v>
      </c>
      <c r="B2466" s="1">
        <f>B2465*(1+'2.2 Retornos'!L2471)</f>
        <v>166.5880796</v>
      </c>
      <c r="C2466" s="1">
        <f>C2465*(1+'2.2 Retornos'!W2471)</f>
        <v>429.986573</v>
      </c>
      <c r="D2466" s="1">
        <f>D2465*(1+'2.2 Retornos'!AH2471)</f>
        <v>189.83164</v>
      </c>
    </row>
    <row r="2467">
      <c r="A2467" s="46">
        <f>'2.2 Retornos'!A2472</f>
        <v>45456</v>
      </c>
      <c r="B2467" s="1">
        <f>B2466*(1+'2.2 Retornos'!L2472)</f>
        <v>164.1441269</v>
      </c>
      <c r="C2467" s="1">
        <f>C2466*(1+'2.2 Retornos'!W2472)</f>
        <v>423.887013</v>
      </c>
      <c r="D2467" s="1">
        <f>D2466*(1+'2.2 Retornos'!AH2472)</f>
        <v>184.6438404</v>
      </c>
    </row>
    <row r="2468">
      <c r="A2468" s="46">
        <f>'2.2 Retornos'!A2473</f>
        <v>45457</v>
      </c>
      <c r="B2468" s="1">
        <f>B2467*(1+'2.2 Retornos'!L2473)</f>
        <v>163.2597616</v>
      </c>
      <c r="C2468" s="1">
        <f>C2467*(1+'2.2 Retornos'!W2473)</f>
        <v>424.7023804</v>
      </c>
      <c r="D2468" s="1">
        <f>D2467*(1+'2.2 Retornos'!AH2473)</f>
        <v>183.6101815</v>
      </c>
    </row>
    <row r="2469">
      <c r="A2469" s="46">
        <f>'2.2 Retornos'!A2474</f>
        <v>45460</v>
      </c>
      <c r="B2469" s="1">
        <f>B2468*(1+'2.2 Retornos'!L2474)</f>
        <v>163.2704299</v>
      </c>
      <c r="C2469" s="1">
        <f>C2468*(1+'2.2 Retornos'!W2474)</f>
        <v>422.2162309</v>
      </c>
      <c r="D2469" s="1">
        <f>D2468*(1+'2.2 Retornos'!AH2474)</f>
        <v>182.6768943</v>
      </c>
    </row>
    <row r="2470">
      <c r="A2470" s="46">
        <f>'2.2 Retornos'!A2475</f>
        <v>45461</v>
      </c>
      <c r="B2470" s="1">
        <f>B2469*(1+'2.2 Retornos'!L2475)</f>
        <v>163.9619722</v>
      </c>
      <c r="C2470" s="1">
        <f>C2469*(1+'2.2 Retornos'!W2475)</f>
        <v>426.2627859</v>
      </c>
      <c r="D2470" s="1">
        <f>D2469*(1+'2.2 Retornos'!AH2475)</f>
        <v>185.6572135</v>
      </c>
    </row>
    <row r="2471">
      <c r="A2471" s="46">
        <f>'2.2 Retornos'!A2476</f>
        <v>45462</v>
      </c>
      <c r="B2471" s="1">
        <f>B2470*(1+'2.2 Retornos'!L2476)</f>
        <v>163.1297448</v>
      </c>
      <c r="C2471" s="1">
        <f>C2470*(1+'2.2 Retornos'!W2476)</f>
        <v>428.4259807</v>
      </c>
      <c r="D2471" s="1">
        <f>D2470*(1+'2.2 Retornos'!AH2476)</f>
        <v>185.2713898</v>
      </c>
    </row>
    <row r="2472">
      <c r="A2472" s="46">
        <f>'2.2 Retornos'!A2477</f>
        <v>45463</v>
      </c>
      <c r="B2472" s="1">
        <f>B2471*(1+'2.2 Retornos'!L2477)</f>
        <v>162.6581342</v>
      </c>
      <c r="C2472" s="1">
        <f>C2471*(1+'2.2 Retornos'!W2477)</f>
        <v>436.2912424</v>
      </c>
      <c r="D2472" s="1">
        <f>D2471*(1+'2.2 Retornos'!AH2477)</f>
        <v>186.3806926</v>
      </c>
    </row>
    <row r="2473">
      <c r="A2473" s="46">
        <f>'2.2 Retornos'!A2478</f>
        <v>45464</v>
      </c>
      <c r="B2473" s="1">
        <f>B2472*(1+'2.2 Retornos'!L2478)</f>
        <v>162.7031173</v>
      </c>
      <c r="C2473" s="1">
        <f>C2472*(1+'2.2 Retornos'!W2478)</f>
        <v>429.4626767</v>
      </c>
      <c r="D2473" s="1">
        <f>D2472*(1+'2.2 Retornos'!AH2478)</f>
        <v>184.4622711</v>
      </c>
    </row>
    <row r="2474">
      <c r="A2474" s="46">
        <f>'2.2 Retornos'!A2479</f>
        <v>45467</v>
      </c>
      <c r="B2474" s="1">
        <f>B2473*(1+'2.2 Retornos'!L2479)</f>
        <v>165.3044902</v>
      </c>
      <c r="C2474" s="1">
        <f>C2473*(1+'2.2 Retornos'!W2479)</f>
        <v>438.9149197</v>
      </c>
      <c r="D2474" s="1">
        <f>D2473*(1+'2.2 Retornos'!AH2479)</f>
        <v>189.9853528</v>
      </c>
    </row>
    <row r="2475">
      <c r="A2475" s="46">
        <f>'2.2 Retornos'!A2480</f>
        <v>45468</v>
      </c>
      <c r="B2475" s="1">
        <f>B2474*(1+'2.2 Retornos'!L2480)</f>
        <v>165.7823339</v>
      </c>
      <c r="C2475" s="1">
        <f>C2474*(1+'2.2 Retornos'!W2480)</f>
        <v>434.7076539</v>
      </c>
      <c r="D2475" s="1">
        <f>D2474*(1+'2.2 Retornos'!AH2480)</f>
        <v>188.9484186</v>
      </c>
    </row>
    <row r="2476">
      <c r="A2476" s="46">
        <f>'2.2 Retornos'!A2481</f>
        <v>45469</v>
      </c>
      <c r="B2476" s="1">
        <f>B2475*(1+'2.2 Retornos'!L2481)</f>
        <v>164.5342372</v>
      </c>
      <c r="C2476" s="1">
        <f>C2475*(1+'2.2 Retornos'!W2481)</f>
        <v>447.8241894</v>
      </c>
      <c r="D2476" s="1">
        <f>D2475*(1+'2.2 Retornos'!AH2481)</f>
        <v>188.4898917</v>
      </c>
    </row>
    <row r="2477">
      <c r="A2477" s="46">
        <f>'2.2 Retornos'!A2482</f>
        <v>45470</v>
      </c>
      <c r="B2477" s="1">
        <f>B2476*(1+'2.2 Retornos'!L2482)</f>
        <v>165.7022141</v>
      </c>
      <c r="C2477" s="1">
        <f>C2476*(1+'2.2 Retornos'!W2482)</f>
        <v>449.4394383</v>
      </c>
      <c r="D2477" s="1">
        <f>D2476*(1+'2.2 Retornos'!AH2482)</f>
        <v>190.5312213</v>
      </c>
    </row>
    <row r="2478">
      <c r="A2478" s="46">
        <f>'2.2 Retornos'!A2483</f>
        <v>45471</v>
      </c>
      <c r="B2478" s="1">
        <f>B2477*(1+'2.2 Retornos'!L2483)</f>
        <v>165.5441164</v>
      </c>
      <c r="C2478" s="1">
        <f>C2477*(1+'2.2 Retornos'!W2483)</f>
        <v>444.8307818</v>
      </c>
      <c r="D2478" s="1">
        <f>D2477*(1+'2.2 Retornos'!AH2483)</f>
        <v>189.8027315</v>
      </c>
    </row>
    <row r="2479">
      <c r="A2479" s="46">
        <f>'2.2 Retornos'!A2484</f>
        <v>45474</v>
      </c>
      <c r="B2479" s="1">
        <f>B2478*(1+'2.2 Retornos'!L2484)</f>
        <v>165.5441164</v>
      </c>
      <c r="C2479" s="1">
        <f>C2478*(1+'2.2 Retornos'!W2484)</f>
        <v>444.8307818</v>
      </c>
      <c r="D2479" s="1">
        <f>D2478*(1+'2.2 Retornos'!AH2484)</f>
        <v>189.8027315</v>
      </c>
    </row>
    <row r="2480">
      <c r="A2480" s="46">
        <f>'2.2 Retornos'!A2485</f>
        <v>45475</v>
      </c>
      <c r="B2480" s="1">
        <f>B2479*(1+'2.2 Retornos'!L2485)</f>
        <v>166.1953284</v>
      </c>
      <c r="C2480" s="1">
        <f>C2479*(1+'2.2 Retornos'!W2485)</f>
        <v>443.01734</v>
      </c>
      <c r="D2480" s="1">
        <f>D2479*(1+'2.2 Retornos'!AH2485)</f>
        <v>192.3065448</v>
      </c>
    </row>
    <row r="2481">
      <c r="A2481" s="46">
        <f>'2.2 Retornos'!A2486</f>
        <v>45476</v>
      </c>
      <c r="B2481" s="1">
        <f>B2480*(1+'2.2 Retornos'!L2486)</f>
        <v>167.7989933</v>
      </c>
      <c r="C2481" s="1">
        <f>C2480*(1+'2.2 Retornos'!W2486)</f>
        <v>461.2570701</v>
      </c>
      <c r="D2481" s="1">
        <f>D2480*(1+'2.2 Retornos'!AH2486)</f>
        <v>193.4520151</v>
      </c>
    </row>
    <row r="2482">
      <c r="A2482" s="46">
        <f>'2.2 Retornos'!A2487</f>
        <v>45477</v>
      </c>
      <c r="B2482" s="1">
        <f>B2481*(1+'2.2 Retornos'!L2487)</f>
        <v>167.7292757</v>
      </c>
      <c r="C2482" s="1">
        <f>C2481*(1+'2.2 Retornos'!W2487)</f>
        <v>462.122256</v>
      </c>
      <c r="D2482" s="1">
        <f>D2481*(1+'2.2 Retornos'!AH2487)</f>
        <v>193.8300964</v>
      </c>
    </row>
    <row r="2483">
      <c r="A2483" s="46">
        <f>'2.2 Retornos'!A2488</f>
        <v>45478</v>
      </c>
      <c r="B2483" s="1">
        <f>B2482*(1+'2.2 Retornos'!L2488)</f>
        <v>166.0962464</v>
      </c>
      <c r="C2483" s="1">
        <f>C2482*(1+'2.2 Retornos'!W2488)</f>
        <v>464.854237</v>
      </c>
      <c r="D2483" s="1">
        <f>D2482*(1+'2.2 Retornos'!AH2488)</f>
        <v>190.2022749</v>
      </c>
    </row>
    <row r="2484">
      <c r="A2484" s="46">
        <f>'2.2 Retornos'!A2489</f>
        <v>45481</v>
      </c>
      <c r="B2484" s="1">
        <f>B2483*(1+'2.2 Retornos'!L2489)</f>
        <v>167.1641822</v>
      </c>
      <c r="C2484" s="1">
        <f>C2483*(1+'2.2 Retornos'!W2489)</f>
        <v>460.059443</v>
      </c>
      <c r="D2484" s="1">
        <f>D2483*(1+'2.2 Retornos'!AH2489)</f>
        <v>190.0374462</v>
      </c>
    </row>
    <row r="2485">
      <c r="A2485" s="46">
        <f>'2.2 Retornos'!A2490</f>
        <v>45482</v>
      </c>
      <c r="B2485" s="1">
        <f>B2484*(1+'2.2 Retornos'!L2490)</f>
        <v>167.8390964</v>
      </c>
      <c r="C2485" s="1">
        <f>C2484*(1+'2.2 Retornos'!W2490)</f>
        <v>459.3219678</v>
      </c>
      <c r="D2485" s="1">
        <f>D2484*(1+'2.2 Retornos'!AH2490)</f>
        <v>187.5081057</v>
      </c>
    </row>
    <row r="2486">
      <c r="A2486" s="46">
        <f>'2.2 Retornos'!A2491</f>
        <v>45483</v>
      </c>
      <c r="B2486" s="1">
        <f>B2485*(1+'2.2 Retornos'!L2491)</f>
        <v>169.3228159</v>
      </c>
      <c r="C2486" s="1">
        <f>C2485*(1+'2.2 Retornos'!W2491)</f>
        <v>471.0813204</v>
      </c>
      <c r="D2486" s="1">
        <f>D2485*(1+'2.2 Retornos'!AH2491)</f>
        <v>190.058318</v>
      </c>
    </row>
    <row r="2487">
      <c r="A2487" s="46">
        <f>'2.2 Retornos'!A2492</f>
        <v>45484</v>
      </c>
      <c r="B2487" s="1">
        <f>B2486*(1+'2.2 Retornos'!L2492)</f>
        <v>170.4475041</v>
      </c>
      <c r="C2487" s="1">
        <f>C2486*(1+'2.2 Retornos'!W2492)</f>
        <v>476.2995438</v>
      </c>
      <c r="D2487" s="1">
        <f>D2486*(1+'2.2 Retornos'!AH2492)</f>
        <v>192.2513276</v>
      </c>
    </row>
    <row r="2488">
      <c r="A2488" s="46">
        <f>'2.2 Retornos'!A2493</f>
        <v>45485</v>
      </c>
      <c r="B2488" s="1">
        <f>B2487*(1+'2.2 Retornos'!L2493)</f>
        <v>171.4696883</v>
      </c>
      <c r="C2488" s="1">
        <f>C2487*(1+'2.2 Retornos'!W2493)</f>
        <v>483.6614372</v>
      </c>
      <c r="D2488" s="1">
        <f>D2487*(1+'2.2 Retornos'!AH2493)</f>
        <v>191.3912543</v>
      </c>
    </row>
    <row r="2489">
      <c r="A2489" s="46">
        <f>'2.2 Retornos'!A2494</f>
        <v>45488</v>
      </c>
      <c r="B2489" s="1">
        <f>B2488*(1+'2.2 Retornos'!L2494)</f>
        <v>172.4303091</v>
      </c>
      <c r="C2489" s="1">
        <f>C2488*(1+'2.2 Retornos'!W2494)</f>
        <v>476.7285947</v>
      </c>
      <c r="D2489" s="1">
        <f>D2488*(1+'2.2 Retornos'!AH2494)</f>
        <v>194.5732178</v>
      </c>
    </row>
    <row r="2490">
      <c r="A2490" s="46">
        <f>'2.2 Retornos'!A2495</f>
        <v>45489</v>
      </c>
      <c r="B2490" s="1">
        <f>B2489*(1+'2.2 Retornos'!L2495)</f>
        <v>173.7033773</v>
      </c>
      <c r="C2490" s="1">
        <f>C2489*(1+'2.2 Retornos'!W2495)</f>
        <v>480.7124489</v>
      </c>
      <c r="D2490" s="1">
        <f>D2489*(1+'2.2 Retornos'!AH2495)</f>
        <v>192.5556036</v>
      </c>
    </row>
    <row r="2491">
      <c r="A2491" s="46">
        <f>'2.2 Retornos'!A2496</f>
        <v>45490</v>
      </c>
      <c r="B2491" s="1">
        <f>B2490*(1+'2.2 Retornos'!L2496)</f>
        <v>173.3375051</v>
      </c>
      <c r="C2491" s="1">
        <f>C2490*(1+'2.2 Retornos'!W2496)</f>
        <v>469.7176227</v>
      </c>
      <c r="D2491" s="1">
        <f>D2490*(1+'2.2 Retornos'!AH2496)</f>
        <v>192.5558933</v>
      </c>
    </row>
    <row r="2492">
      <c r="A2492" s="46">
        <f>'2.2 Retornos'!A2497</f>
        <v>45491</v>
      </c>
      <c r="B2492" s="1">
        <f>B2491*(1+'2.2 Retornos'!L2497)</f>
        <v>172.7598177</v>
      </c>
      <c r="C2492" s="1">
        <f>C2491*(1+'2.2 Retornos'!W2497)</f>
        <v>453.4940724</v>
      </c>
      <c r="D2492" s="1">
        <f>D2491*(1+'2.2 Retornos'!AH2497)</f>
        <v>192.756425</v>
      </c>
    </row>
    <row r="2493">
      <c r="A2493" s="46">
        <f>'2.2 Retornos'!A2498</f>
        <v>45492</v>
      </c>
      <c r="B2493" s="1">
        <f>B2492*(1+'2.2 Retornos'!L2498)</f>
        <v>172.1640777</v>
      </c>
      <c r="C2493" s="1">
        <f>C2492*(1+'2.2 Retornos'!W2498)</f>
        <v>455.3327131</v>
      </c>
      <c r="D2493" s="1">
        <f>D2492*(1+'2.2 Retornos'!AH2498)</f>
        <v>191.7212507</v>
      </c>
    </row>
    <row r="2494">
      <c r="A2494" s="46">
        <f>'2.2 Retornos'!A2499</f>
        <v>45495</v>
      </c>
      <c r="B2494" s="1">
        <f>B2493*(1+'2.2 Retornos'!L2499)</f>
        <v>173.7316699</v>
      </c>
      <c r="C2494" s="1">
        <f>C2493*(1+'2.2 Retornos'!W2499)</f>
        <v>452.3712129</v>
      </c>
      <c r="D2494" s="1">
        <f>D2493*(1+'2.2 Retornos'!AH2499)</f>
        <v>193.1656496</v>
      </c>
    </row>
    <row r="2495">
      <c r="A2495" s="46">
        <f>'2.2 Retornos'!A2500</f>
        <v>45496</v>
      </c>
      <c r="B2495" s="1">
        <f>B2494*(1+'2.2 Retornos'!L2500)</f>
        <v>173.3771719</v>
      </c>
      <c r="C2495" s="1">
        <f>C2494*(1+'2.2 Retornos'!W2500)</f>
        <v>455.169962</v>
      </c>
      <c r="D2495" s="1">
        <f>D2494*(1+'2.2 Retornos'!AH2500)</f>
        <v>190.4496996</v>
      </c>
    </row>
    <row r="2496">
      <c r="A2496" s="46">
        <f>'2.2 Retornos'!A2501</f>
        <v>45497</v>
      </c>
      <c r="B2496" s="1">
        <f>B2495*(1+'2.2 Retornos'!L2501)</f>
        <v>171.962734</v>
      </c>
      <c r="C2496" s="1">
        <f>C2495*(1+'2.2 Retornos'!W2501)</f>
        <v>452.8650263</v>
      </c>
      <c r="D2496" s="1">
        <f>D2495*(1+'2.2 Retornos'!AH2501)</f>
        <v>189.8839922</v>
      </c>
    </row>
    <row r="2497">
      <c r="A2497" s="46">
        <f>'2.2 Retornos'!A2502</f>
        <v>45498</v>
      </c>
      <c r="B2497" s="1">
        <f>B2496*(1+'2.2 Retornos'!L2502)</f>
        <v>172.8004808</v>
      </c>
      <c r="C2497" s="1">
        <f>C2496*(1+'2.2 Retornos'!W2502)</f>
        <v>446.7610343</v>
      </c>
      <c r="D2497" s="1">
        <f>D2496*(1+'2.2 Retornos'!AH2502)</f>
        <v>191.4735863</v>
      </c>
    </row>
    <row r="2498">
      <c r="A2498" s="46">
        <f>'2.2 Retornos'!A2503</f>
        <v>45499</v>
      </c>
      <c r="B2498" s="1">
        <f>B2497*(1+'2.2 Retornos'!L2503)</f>
        <v>174.3712326</v>
      </c>
      <c r="C2498" s="1">
        <f>C2497*(1+'2.2 Retornos'!W2503)</f>
        <v>450.9821966</v>
      </c>
      <c r="D2498" s="1">
        <f>D2497*(1+'2.2 Retornos'!AH2503)</f>
        <v>192.3878942</v>
      </c>
    </row>
    <row r="2499">
      <c r="A2499" s="46">
        <f>'2.2 Retornos'!A2504</f>
        <v>45502</v>
      </c>
      <c r="B2499" s="1">
        <f>B2498*(1+'2.2 Retornos'!L2504)</f>
        <v>174.1802289</v>
      </c>
      <c r="C2499" s="1">
        <f>C2498*(1+'2.2 Retornos'!W2504)</f>
        <v>454.4775314</v>
      </c>
      <c r="D2499" s="1">
        <f>D2498*(1+'2.2 Retornos'!AH2504)</f>
        <v>191.1757412</v>
      </c>
    </row>
    <row r="2500">
      <c r="A2500" s="46">
        <f>'2.2 Retornos'!A2505</f>
        <v>45503</v>
      </c>
      <c r="B2500" s="1">
        <f>B2499*(1+'2.2 Retornos'!L2505)</f>
        <v>175.1137498</v>
      </c>
      <c r="C2500" s="1">
        <f>C2499*(1+'2.2 Retornos'!W2505)</f>
        <v>450.7669855</v>
      </c>
      <c r="D2500" s="1">
        <f>D2499*(1+'2.2 Retornos'!AH2505)</f>
        <v>191.831598</v>
      </c>
    </row>
    <row r="2501">
      <c r="A2501" s="46">
        <f>'2.2 Retornos'!A2506</f>
        <v>45504</v>
      </c>
      <c r="B2501" s="1">
        <f>B2500*(1+'2.2 Retornos'!L2506)</f>
        <v>176.269887</v>
      </c>
      <c r="C2501" s="1">
        <f>C2500*(1+'2.2 Retornos'!W2506)</f>
        <v>462.1858591</v>
      </c>
      <c r="D2501" s="1">
        <f>D2500*(1+'2.2 Retornos'!AH2506)</f>
        <v>197.0231525</v>
      </c>
    </row>
    <row r="2502">
      <c r="A2502" s="46">
        <f>'2.2 Retornos'!A2507</f>
        <v>45505</v>
      </c>
      <c r="B2502" s="1">
        <f>B2501*(1+'2.2 Retornos'!L2507)</f>
        <v>173.4296324</v>
      </c>
      <c r="C2502" s="1">
        <f>C2501*(1+'2.2 Retornos'!W2507)</f>
        <v>450.9815759</v>
      </c>
      <c r="D2502" s="1">
        <f>D2501*(1+'2.2 Retornos'!AH2507)</f>
        <v>192.9909153</v>
      </c>
    </row>
    <row r="2503">
      <c r="A2503" s="46">
        <f>'2.2 Retornos'!A2508</f>
        <v>45506</v>
      </c>
      <c r="B2503" s="1">
        <f>B2502*(1+'2.2 Retornos'!L2508)</f>
        <v>169.3440771</v>
      </c>
      <c r="C2503" s="1">
        <f>C2502*(1+'2.2 Retornos'!W2508)</f>
        <v>438.4233604</v>
      </c>
      <c r="D2503" s="1">
        <f>D2502*(1+'2.2 Retornos'!AH2508)</f>
        <v>186.0811277</v>
      </c>
    </row>
    <row r="2504">
      <c r="A2504" s="46">
        <f>'2.2 Retornos'!A2509</f>
        <v>45509</v>
      </c>
      <c r="B2504" s="1">
        <f>B2503*(1+'2.2 Retornos'!L2509)</f>
        <v>169.3440771</v>
      </c>
      <c r="C2504" s="1">
        <f>C2503*(1+'2.2 Retornos'!W2509)</f>
        <v>438.4233604</v>
      </c>
      <c r="D2504" s="1">
        <f>D2503*(1+'2.2 Retornos'!AH2509)</f>
        <v>186.0811277</v>
      </c>
    </row>
    <row r="2505">
      <c r="A2505" s="46">
        <f>'2.2 Retornos'!A2510</f>
        <v>45510</v>
      </c>
      <c r="B2505" s="1">
        <f>B2504*(1+'2.2 Retornos'!L2510)</f>
        <v>167.2944327</v>
      </c>
      <c r="C2505" s="1">
        <f>C2504*(1+'2.2 Retornos'!W2510)</f>
        <v>425.99986</v>
      </c>
      <c r="D2505" s="1">
        <f>D2504*(1+'2.2 Retornos'!AH2510)</f>
        <v>185.3506517</v>
      </c>
    </row>
    <row r="2506">
      <c r="A2506" s="46">
        <f>'2.2 Retornos'!A2511</f>
        <v>45511</v>
      </c>
      <c r="B2506" s="1">
        <f>B2505*(1+'2.2 Retornos'!L2511)</f>
        <v>165.4458476</v>
      </c>
      <c r="C2506" s="1">
        <f>C2505*(1+'2.2 Retornos'!W2511)</f>
        <v>408.4401683</v>
      </c>
      <c r="D2506" s="1">
        <f>D2505*(1+'2.2 Retornos'!AH2511)</f>
        <v>187.2906267</v>
      </c>
    </row>
    <row r="2507">
      <c r="A2507" s="46">
        <f>'2.2 Retornos'!A2512</f>
        <v>45512</v>
      </c>
      <c r="B2507" s="1">
        <f>B2506*(1+'2.2 Retornos'!L2512)</f>
        <v>168.2307912</v>
      </c>
      <c r="C2507" s="1">
        <f>C2506*(1+'2.2 Retornos'!W2512)</f>
        <v>422.7769583</v>
      </c>
      <c r="D2507" s="1">
        <f>D2506*(1+'2.2 Retornos'!AH2512)</f>
        <v>190.6263137</v>
      </c>
    </row>
    <row r="2508">
      <c r="A2508" s="46">
        <f>'2.2 Retornos'!A2513</f>
        <v>45513</v>
      </c>
      <c r="B2508" s="1">
        <f>B2507*(1+'2.2 Retornos'!L2513)</f>
        <v>169.5573032</v>
      </c>
      <c r="C2508" s="1">
        <f>C2507*(1+'2.2 Retornos'!W2513)</f>
        <v>425.5988773</v>
      </c>
      <c r="D2508" s="1">
        <f>D2507*(1+'2.2 Retornos'!AH2513)</f>
        <v>191.8025195</v>
      </c>
    </row>
    <row r="2509">
      <c r="A2509" s="46">
        <f>'2.2 Retornos'!A2514</f>
        <v>45516</v>
      </c>
      <c r="B2509" s="1">
        <f>B2508*(1+'2.2 Retornos'!L2514)</f>
        <v>168.4290277</v>
      </c>
      <c r="C2509" s="1">
        <f>C2508*(1+'2.2 Retornos'!W2514)</f>
        <v>442.2159546</v>
      </c>
      <c r="D2509" s="1">
        <f>D2508*(1+'2.2 Retornos'!AH2514)</f>
        <v>196.5102871</v>
      </c>
    </row>
    <row r="2510">
      <c r="A2510" s="46">
        <f>'2.2 Retornos'!A2515</f>
        <v>45517</v>
      </c>
      <c r="B2510" s="1">
        <f>B2509*(1+'2.2 Retornos'!L2515)</f>
        <v>170.8084008</v>
      </c>
      <c r="C2510" s="1">
        <f>C2509*(1+'2.2 Retornos'!W2515)</f>
        <v>442.5181611</v>
      </c>
      <c r="D2510" s="1">
        <f>D2509*(1+'2.2 Retornos'!AH2515)</f>
        <v>197.4083291</v>
      </c>
    </row>
    <row r="2511">
      <c r="A2511" s="46">
        <f>'2.2 Retornos'!A2516</f>
        <v>45518</v>
      </c>
      <c r="B2511" s="1">
        <f>B2510*(1+'2.2 Retornos'!L2516)</f>
        <v>172.4947152</v>
      </c>
      <c r="C2511" s="1">
        <f>C2510*(1+'2.2 Retornos'!W2516)</f>
        <v>440.268879</v>
      </c>
      <c r="D2511" s="1">
        <f>D2510*(1+'2.2 Retornos'!AH2516)</f>
        <v>198.8677329</v>
      </c>
    </row>
    <row r="2512">
      <c r="A2512" s="46">
        <f>'2.2 Retornos'!A2517</f>
        <v>45519</v>
      </c>
      <c r="B2512" s="1">
        <f>B2511*(1+'2.2 Retornos'!L2517)</f>
        <v>173.9044821</v>
      </c>
      <c r="C2512" s="1">
        <f>C2511*(1+'2.2 Retornos'!W2517)</f>
        <v>452.4222719</v>
      </c>
      <c r="D2512" s="1">
        <f>D2511*(1+'2.2 Retornos'!AH2517)</f>
        <v>201.5735043</v>
      </c>
    </row>
    <row r="2513">
      <c r="A2513" s="46">
        <f>'2.2 Retornos'!A2518</f>
        <v>45520</v>
      </c>
      <c r="B2513" s="1">
        <f>B2512*(1+'2.2 Retornos'!L2518)</f>
        <v>175.0967577</v>
      </c>
      <c r="C2513" s="1">
        <f>C2512*(1+'2.2 Retornos'!W2518)</f>
        <v>455.1760264</v>
      </c>
      <c r="D2513" s="1">
        <f>D2512*(1+'2.2 Retornos'!AH2518)</f>
        <v>199.9778368</v>
      </c>
    </row>
    <row r="2514">
      <c r="A2514" s="46">
        <f>'2.2 Retornos'!A2519</f>
        <v>45523</v>
      </c>
      <c r="B2514" s="1">
        <f>B2513*(1+'2.2 Retornos'!L2519)</f>
        <v>175.9107359</v>
      </c>
      <c r="C2514" s="1">
        <f>C2513*(1+'2.2 Retornos'!W2519)</f>
        <v>462.8582471</v>
      </c>
      <c r="D2514" s="1">
        <f>D2513*(1+'2.2 Retornos'!AH2519)</f>
        <v>199.0435492</v>
      </c>
    </row>
    <row r="2515">
      <c r="A2515" s="46">
        <f>'2.2 Retornos'!A2520</f>
        <v>45524</v>
      </c>
      <c r="B2515" s="1">
        <f>B2514*(1+'2.2 Retornos'!L2520)</f>
        <v>175.4591557</v>
      </c>
      <c r="C2515" s="1">
        <f>C2514*(1+'2.2 Retornos'!W2520)</f>
        <v>464.4610931</v>
      </c>
      <c r="D2515" s="1">
        <f>D2514*(1+'2.2 Retornos'!AH2520)</f>
        <v>194.9958862</v>
      </c>
    </row>
    <row r="2516">
      <c r="A2516" s="46">
        <f>'2.2 Retornos'!A2521</f>
        <v>45525</v>
      </c>
      <c r="B2516" s="1">
        <f>B2515*(1+'2.2 Retornos'!L2521)</f>
        <v>175.8413772</v>
      </c>
      <c r="C2516" s="1">
        <f>C2515*(1+'2.2 Retornos'!W2521)</f>
        <v>467.6280858</v>
      </c>
      <c r="D2516" s="1">
        <f>D2515*(1+'2.2 Retornos'!AH2521)</f>
        <v>194.7152811</v>
      </c>
    </row>
    <row r="2517">
      <c r="A2517" s="46">
        <f>'2.2 Retornos'!A2522</f>
        <v>45526</v>
      </c>
      <c r="B2517" s="1">
        <f>B2516*(1+'2.2 Retornos'!L2522)</f>
        <v>175.7486136</v>
      </c>
      <c r="C2517" s="1">
        <f>C2516*(1+'2.2 Retornos'!W2522)</f>
        <v>461.2318825</v>
      </c>
      <c r="D2517" s="1">
        <f>D2516*(1+'2.2 Retornos'!AH2522)</f>
        <v>195.3687673</v>
      </c>
    </row>
    <row r="2518">
      <c r="A2518" s="46">
        <f>'2.2 Retornos'!A2523</f>
        <v>45527</v>
      </c>
      <c r="B2518" s="1">
        <f>B2517*(1+'2.2 Retornos'!L2523)</f>
        <v>178.283961</v>
      </c>
      <c r="C2518" s="1">
        <f>C2517*(1+'2.2 Retornos'!W2523)</f>
        <v>468.6539566</v>
      </c>
      <c r="D2518" s="1">
        <f>D2517*(1+'2.2 Retornos'!AH2523)</f>
        <v>197.282085</v>
      </c>
    </row>
    <row r="2519">
      <c r="A2519" s="46">
        <f>'2.2 Retornos'!A2524</f>
        <v>45530</v>
      </c>
      <c r="B2519" s="1">
        <f>B2518*(1+'2.2 Retornos'!L2524)</f>
        <v>178.3820859</v>
      </c>
      <c r="C2519" s="1">
        <f>C2518*(1+'2.2 Retornos'!W2524)</f>
        <v>471.8841587</v>
      </c>
      <c r="D2519" s="1">
        <f>D2518*(1+'2.2 Retornos'!AH2524)</f>
        <v>200.3639144</v>
      </c>
    </row>
    <row r="2520">
      <c r="A2520" s="46">
        <f>'2.2 Retornos'!A2525</f>
        <v>45531</v>
      </c>
      <c r="B2520" s="1">
        <f>B2519*(1+'2.2 Retornos'!L2525)</f>
        <v>178.7111023</v>
      </c>
      <c r="C2520" s="1">
        <f>C2519*(1+'2.2 Retornos'!W2525)</f>
        <v>467.9760851</v>
      </c>
      <c r="D2520" s="1">
        <f>D2519*(1+'2.2 Retornos'!AH2525)</f>
        <v>197.3485932</v>
      </c>
    </row>
    <row r="2521">
      <c r="A2521" s="46">
        <f>'2.2 Retornos'!A2526</f>
        <v>45532</v>
      </c>
      <c r="B2521" s="1">
        <f>B2520*(1+'2.2 Retornos'!L2526)</f>
        <v>178.8665992</v>
      </c>
      <c r="C2521" s="1">
        <f>C2520*(1+'2.2 Retornos'!W2526)</f>
        <v>455.763885</v>
      </c>
      <c r="D2521" s="1">
        <f>D2520*(1+'2.2 Retornos'!AH2526)</f>
        <v>196.2851482</v>
      </c>
    </row>
    <row r="2522">
      <c r="A2522" s="46">
        <f>'2.2 Retornos'!A2527</f>
        <v>45533</v>
      </c>
      <c r="B2522" s="1">
        <f>B2521*(1+'2.2 Retornos'!L2527)</f>
        <v>180.4664408</v>
      </c>
      <c r="C2522" s="1">
        <f>C2521*(1+'2.2 Retornos'!W2527)</f>
        <v>459.3644903</v>
      </c>
      <c r="D2522" s="1">
        <f>D2521*(1+'2.2 Retornos'!AH2527)</f>
        <v>198.1062395</v>
      </c>
    </row>
    <row r="2523">
      <c r="A2523" s="46">
        <f>'2.2 Retornos'!A2528</f>
        <v>45534</v>
      </c>
      <c r="B2523" s="1">
        <f>B2522*(1+'2.2 Retornos'!L2528)</f>
        <v>182.1509964</v>
      </c>
      <c r="C2523" s="1">
        <f>C2522*(1+'2.2 Retornos'!W2528)</f>
        <v>462.6273246</v>
      </c>
      <c r="D2523" s="1">
        <f>D2522*(1+'2.2 Retornos'!AH2528)</f>
        <v>195.6662439</v>
      </c>
    </row>
    <row r="2524">
      <c r="A2524" s="46">
        <f>'2.2 Retornos'!A2529</f>
        <v>45537</v>
      </c>
      <c r="B2524" s="1">
        <f>B2523*(1+'2.2 Retornos'!L2529)</f>
        <v>182.1509964</v>
      </c>
      <c r="C2524" s="1">
        <f>C2523*(1+'2.2 Retornos'!W2529)</f>
        <v>462.6273246</v>
      </c>
      <c r="D2524" s="1">
        <f>D2523*(1+'2.2 Retornos'!AH2529)</f>
        <v>195.6662439</v>
      </c>
    </row>
    <row r="2525">
      <c r="A2525" s="46">
        <f>'2.2 Retornos'!A2530</f>
        <v>45538</v>
      </c>
      <c r="B2525" s="1">
        <f>B2524*(1+'2.2 Retornos'!L2530)</f>
        <v>181.2827324</v>
      </c>
      <c r="C2525" s="1">
        <f>C2524*(1+'2.2 Retornos'!W2530)</f>
        <v>429.3931484</v>
      </c>
      <c r="D2525" s="1">
        <f>D2524*(1+'2.2 Retornos'!AH2530)</f>
        <v>191.1248299</v>
      </c>
    </row>
    <row r="2526">
      <c r="A2526" s="46">
        <f>'2.2 Retornos'!A2531</f>
        <v>45539</v>
      </c>
      <c r="B2526" s="1">
        <f>B2525*(1+'2.2 Retornos'!L2531)</f>
        <v>182.1533312</v>
      </c>
      <c r="C2526" s="1">
        <f>C2525*(1+'2.2 Retornos'!W2531)</f>
        <v>425.8208253</v>
      </c>
      <c r="D2526" s="1">
        <f>D2525*(1+'2.2 Retornos'!AH2531)</f>
        <v>188.115743</v>
      </c>
    </row>
    <row r="2527">
      <c r="A2527" s="46">
        <f>'2.2 Retornos'!A2532</f>
        <v>45540</v>
      </c>
      <c r="B2527" s="1">
        <f>B2526*(1+'2.2 Retornos'!L2532)</f>
        <v>182.6655078</v>
      </c>
      <c r="C2527" s="1">
        <f>C2526*(1+'2.2 Retornos'!W2532)</f>
        <v>424.5845508</v>
      </c>
      <c r="D2527" s="1">
        <f>D2526*(1+'2.2 Retornos'!AH2532)</f>
        <v>185.8363664</v>
      </c>
    </row>
    <row r="2528">
      <c r="A2528" s="46">
        <f>'2.2 Retornos'!A2533</f>
        <v>45541</v>
      </c>
      <c r="B2528" s="1">
        <f>B2527*(1+'2.2 Retornos'!L2533)</f>
        <v>181.7811093</v>
      </c>
      <c r="C2528" s="1">
        <f>C2527*(1+'2.2 Retornos'!W2533)</f>
        <v>413.9350956</v>
      </c>
      <c r="D2528" s="1">
        <f>D2527*(1+'2.2 Retornos'!AH2533)</f>
        <v>183.8503475</v>
      </c>
    </row>
    <row r="2529">
      <c r="A2529" s="46">
        <f>'2.2 Retornos'!A2534</f>
        <v>45544</v>
      </c>
      <c r="B2529" s="1">
        <f>B2528*(1+'2.2 Retornos'!L2534)</f>
        <v>184.5424489</v>
      </c>
      <c r="C2529" s="1">
        <f>C2528*(1+'2.2 Retornos'!W2534)</f>
        <v>420.4858156</v>
      </c>
      <c r="D2529" s="1">
        <f>D2528*(1+'2.2 Retornos'!AH2534)</f>
        <v>184.2975803</v>
      </c>
    </row>
    <row r="2530">
      <c r="A2530" s="46">
        <f>'2.2 Retornos'!A2535</f>
        <v>45545</v>
      </c>
      <c r="B2530" s="1">
        <f>B2529*(1+'2.2 Retornos'!L2535)</f>
        <v>184.7675385</v>
      </c>
      <c r="C2530" s="1">
        <f>C2529*(1+'2.2 Retornos'!W2535)</f>
        <v>428.4273204</v>
      </c>
      <c r="D2530" s="1">
        <f>D2529*(1+'2.2 Retornos'!AH2535)</f>
        <v>179.9723563</v>
      </c>
    </row>
    <row r="2531">
      <c r="A2531" s="46">
        <f>'2.2 Retornos'!A2536</f>
        <v>45546</v>
      </c>
      <c r="B2531" s="1">
        <f>B2530*(1+'2.2 Retornos'!L2536)</f>
        <v>186.5044779</v>
      </c>
      <c r="C2531" s="1">
        <f>C2530*(1+'2.2 Retornos'!W2536)</f>
        <v>435.4228881</v>
      </c>
      <c r="D2531" s="1">
        <f>D2530*(1+'2.2 Retornos'!AH2536)</f>
        <v>180.1989812</v>
      </c>
    </row>
    <row r="2532">
      <c r="A2532" s="46">
        <f>'2.2 Retornos'!A2537</f>
        <v>45547</v>
      </c>
      <c r="B2532" s="1">
        <f>B2531*(1+'2.2 Retornos'!L2537)</f>
        <v>187.6005508</v>
      </c>
      <c r="C2532" s="1">
        <f>C2531*(1+'2.2 Retornos'!W2537)</f>
        <v>455.5045543</v>
      </c>
      <c r="D2532" s="1">
        <f>D2531*(1+'2.2 Retornos'!AH2537)</f>
        <v>181.7016333</v>
      </c>
    </row>
    <row r="2533">
      <c r="A2533" s="46">
        <f>'2.2 Retornos'!A2538</f>
        <v>45548</v>
      </c>
      <c r="B2533" s="1">
        <f>B2532*(1+'2.2 Retornos'!L2538)</f>
        <v>188.476029</v>
      </c>
      <c r="C2533" s="1">
        <f>C2532*(1+'2.2 Retornos'!W2538)</f>
        <v>462.3982066</v>
      </c>
      <c r="D2533" s="1">
        <f>D2532*(1+'2.2 Retornos'!AH2538)</f>
        <v>181.2006031</v>
      </c>
    </row>
    <row r="2534">
      <c r="A2534" s="46">
        <f>'2.2 Retornos'!A2539</f>
        <v>45551</v>
      </c>
      <c r="B2534" s="1">
        <f>B2533*(1+'2.2 Retornos'!L2539)</f>
        <v>189.9544289</v>
      </c>
      <c r="C2534" s="1">
        <f>C2533*(1+'2.2 Retornos'!W2539)</f>
        <v>458.5921591</v>
      </c>
      <c r="D2534" s="1">
        <f>D2533*(1+'2.2 Retornos'!AH2539)</f>
        <v>182.9278612</v>
      </c>
    </row>
    <row r="2535">
      <c r="A2535" s="46">
        <f>'2.2 Retornos'!A2540</f>
        <v>45552</v>
      </c>
      <c r="B2535" s="1">
        <f>B2534*(1+'2.2 Retornos'!L2540)</f>
        <v>190.1079648</v>
      </c>
      <c r="C2535" s="1">
        <f>C2534*(1+'2.2 Retornos'!W2540)</f>
        <v>460.3604919</v>
      </c>
      <c r="D2535" s="1">
        <f>D2534*(1+'2.2 Retornos'!AH2540)</f>
        <v>185.1278382</v>
      </c>
    </row>
    <row r="2536">
      <c r="A2536" s="46">
        <f>'2.2 Retornos'!A2541</f>
        <v>45553</v>
      </c>
      <c r="B2536" s="1">
        <f>B2535*(1+'2.2 Retornos'!L2541)</f>
        <v>189.5108729</v>
      </c>
      <c r="C2536" s="1">
        <f>C2535*(1+'2.2 Retornos'!W2541)</f>
        <v>458.2924013</v>
      </c>
      <c r="D2536" s="1">
        <f>D2535*(1+'2.2 Retornos'!AH2541)</f>
        <v>184.3511725</v>
      </c>
    </row>
    <row r="2537">
      <c r="A2537" s="46">
        <f>'2.2 Retornos'!A2542</f>
        <v>45554</v>
      </c>
      <c r="B2537" s="1">
        <f>B2536*(1+'2.2 Retornos'!L2542)</f>
        <v>192.3943593</v>
      </c>
      <c r="C2537" s="1">
        <f>C2536*(1+'2.2 Retornos'!W2542)</f>
        <v>469.3810732</v>
      </c>
      <c r="D2537" s="1">
        <f>D2536*(1+'2.2 Retornos'!AH2542)</f>
        <v>187.107145</v>
      </c>
    </row>
    <row r="2538">
      <c r="A2538" s="46">
        <f>'2.2 Retornos'!A2543</f>
        <v>45555</v>
      </c>
      <c r="B2538" s="1">
        <f>B2537*(1+'2.2 Retornos'!L2543)</f>
        <v>192.5726009</v>
      </c>
      <c r="C2538" s="1">
        <f>C2537*(1+'2.2 Retornos'!W2543)</f>
        <v>471.0311871</v>
      </c>
      <c r="D2538" s="1">
        <f>D2537*(1+'2.2 Retornos'!AH2543)</f>
        <v>186.1936763</v>
      </c>
    </row>
    <row r="2539">
      <c r="A2539" s="46">
        <f>'2.2 Retornos'!A2544</f>
        <v>45558</v>
      </c>
      <c r="B2539" s="1">
        <f>B2538*(1+'2.2 Retornos'!L2544)</f>
        <v>191.9874533</v>
      </c>
      <c r="C2539" s="1">
        <f>C2538*(1+'2.2 Retornos'!W2544)</f>
        <v>469.3898121</v>
      </c>
      <c r="D2539" s="1">
        <f>D2538*(1+'2.2 Retornos'!AH2544)</f>
        <v>187.5797686</v>
      </c>
    </row>
    <row r="2540">
      <c r="A2540" s="46">
        <f>'2.2 Retornos'!A2545</f>
        <v>45559</v>
      </c>
      <c r="B2540" s="1">
        <f>B2539*(1+'2.2 Retornos'!L2545)</f>
        <v>191.8435813</v>
      </c>
      <c r="C2540" s="1">
        <f>C2539*(1+'2.2 Retornos'!W2545)</f>
        <v>482.2221513</v>
      </c>
      <c r="D2540" s="1">
        <f>D2539*(1+'2.2 Retornos'!AH2545)</f>
        <v>189.1479806</v>
      </c>
    </row>
    <row r="2541">
      <c r="A2541" s="46">
        <f>'2.2 Retornos'!A2546</f>
        <v>45560</v>
      </c>
      <c r="B2541" s="1">
        <f>B2540*(1+'2.2 Retornos'!L2546)</f>
        <v>191.6196329</v>
      </c>
      <c r="C2541" s="1">
        <f>C2540*(1+'2.2 Retornos'!W2546)</f>
        <v>483.6094921</v>
      </c>
      <c r="D2541" s="1">
        <f>D2540*(1+'2.2 Retornos'!AH2546)</f>
        <v>186.4651304</v>
      </c>
    </row>
    <row r="2542">
      <c r="A2542" s="46">
        <f>'2.2 Retornos'!A2547</f>
        <v>45561</v>
      </c>
      <c r="B2542" s="1">
        <f>B2541*(1+'2.2 Retornos'!L2547)</f>
        <v>193.6098659</v>
      </c>
      <c r="C2542" s="1">
        <f>C2541*(1+'2.2 Retornos'!W2547)</f>
        <v>496.6480198</v>
      </c>
      <c r="D2542" s="1">
        <f>D2541*(1+'2.2 Retornos'!AH2547)</f>
        <v>181.3929952</v>
      </c>
    </row>
    <row r="2543">
      <c r="A2543" s="46">
        <f>'2.2 Retornos'!A2548</f>
        <v>45562</v>
      </c>
      <c r="B2543" s="1">
        <f>B2542*(1+'2.2 Retornos'!L2548)</f>
        <v>193.2445653</v>
      </c>
      <c r="C2543" s="1">
        <f>C2542*(1+'2.2 Retornos'!W2548)</f>
        <v>487.0466887</v>
      </c>
      <c r="D2543" s="1">
        <f>D2542*(1+'2.2 Retornos'!AH2548)</f>
        <v>184.0418618</v>
      </c>
    </row>
    <row r="2544">
      <c r="A2544" s="46">
        <f>'2.2 Retornos'!A2549</f>
        <v>45565</v>
      </c>
      <c r="B2544" s="1">
        <f>B2543*(1+'2.2 Retornos'!L2549)</f>
        <v>193.5102498</v>
      </c>
      <c r="C2544" s="1">
        <f>C2543*(1+'2.2 Retornos'!W2549)</f>
        <v>478.7224655</v>
      </c>
      <c r="D2544" s="1">
        <f>D2543*(1+'2.2 Retornos'!AH2549)</f>
        <v>184.9650892</v>
      </c>
    </row>
    <row r="2545">
      <c r="A2545" s="46">
        <f>'2.2 Retornos'!A2550</f>
        <v>45566</v>
      </c>
      <c r="B2545" s="1">
        <f>B2544*(1+'2.2 Retornos'!L2550)</f>
        <v>192.8781414</v>
      </c>
      <c r="C2545" s="1">
        <f>C2544*(1+'2.2 Retornos'!W2550)</f>
        <v>484.1606796</v>
      </c>
      <c r="D2545" s="1">
        <f>D2544*(1+'2.2 Retornos'!AH2550)</f>
        <v>191.2115154</v>
      </c>
    </row>
    <row r="2546">
      <c r="A2546" s="46">
        <f>'2.2 Retornos'!A2551</f>
        <v>45567</v>
      </c>
      <c r="B2546" s="1">
        <f>B2545*(1+'2.2 Retornos'!L2551)</f>
        <v>192.3189512</v>
      </c>
      <c r="C2546" s="1">
        <f>C2545*(1+'2.2 Retornos'!W2551)</f>
        <v>488.9210328</v>
      </c>
      <c r="D2546" s="1">
        <f>D2545*(1+'2.2 Retornos'!AH2551)</f>
        <v>191.5321097</v>
      </c>
    </row>
    <row r="2547">
      <c r="A2547" s="46">
        <f>'2.2 Retornos'!A2552</f>
        <v>45568</v>
      </c>
      <c r="B2547" s="1">
        <f>B2546*(1+'2.2 Retornos'!L2552)</f>
        <v>191.9574759</v>
      </c>
      <c r="C2547" s="1">
        <f>C2546*(1+'2.2 Retornos'!W2552)</f>
        <v>478.220832</v>
      </c>
      <c r="D2547" s="1">
        <f>D2546*(1+'2.2 Retornos'!AH2552)</f>
        <v>195.9664192</v>
      </c>
    </row>
    <row r="2548">
      <c r="A2548" s="46">
        <f>'2.2 Retornos'!A2553</f>
        <v>45569</v>
      </c>
      <c r="B2548" s="1">
        <f>B2547*(1+'2.2 Retornos'!L2553)</f>
        <v>193.8579571</v>
      </c>
      <c r="C2548" s="1">
        <f>C2547*(1+'2.2 Retornos'!W2553)</f>
        <v>482.9097594</v>
      </c>
      <c r="D2548" s="1">
        <f>D2547*(1+'2.2 Retornos'!AH2553)</f>
        <v>198.631618</v>
      </c>
    </row>
    <row r="2549">
      <c r="A2549" s="46">
        <f>'2.2 Retornos'!A2554</f>
        <v>45572</v>
      </c>
      <c r="B2549" s="1">
        <f>B2548*(1+'2.2 Retornos'!L2554)</f>
        <v>193.3401493</v>
      </c>
      <c r="C2549" s="1">
        <f>C2548*(1+'2.2 Retornos'!W2554)</f>
        <v>480.1768342</v>
      </c>
      <c r="D2549" s="1">
        <f>D2548*(1+'2.2 Retornos'!AH2554)</f>
        <v>202.4018995</v>
      </c>
    </row>
    <row r="2550">
      <c r="A2550" s="46">
        <f>'2.2 Retornos'!A2555</f>
        <v>45573</v>
      </c>
      <c r="B2550" s="1">
        <f>B2549*(1+'2.2 Retornos'!L2555)</f>
        <v>193.2812894</v>
      </c>
      <c r="C2550" s="1">
        <f>C2549*(1+'2.2 Retornos'!W2555)</f>
        <v>471.7790843</v>
      </c>
      <c r="D2550" s="1">
        <f>D2549*(1+'2.2 Retornos'!AH2555)</f>
        <v>198.781732</v>
      </c>
    </row>
    <row r="2551">
      <c r="A2551" s="46">
        <f>'2.2 Retornos'!A2556</f>
        <v>45574</v>
      </c>
      <c r="B2551" s="1">
        <f>B2550*(1+'2.2 Retornos'!L2556)</f>
        <v>194.1599736</v>
      </c>
      <c r="C2551" s="1">
        <f>C2550*(1+'2.2 Retornos'!W2556)</f>
        <v>475.3085754</v>
      </c>
      <c r="D2551" s="1">
        <f>D2550*(1+'2.2 Retornos'!AH2556)</f>
        <v>200.0846651</v>
      </c>
    </row>
    <row r="2552">
      <c r="A2552" s="46">
        <f>'2.2 Retornos'!A2557</f>
        <v>45575</v>
      </c>
      <c r="B2552" s="1">
        <f>B2551*(1+'2.2 Retornos'!L2557)</f>
        <v>192.6476407</v>
      </c>
      <c r="C2552" s="1">
        <f>C2551*(1+'2.2 Retornos'!W2557)</f>
        <v>486.1907256</v>
      </c>
      <c r="D2552" s="1">
        <f>D2551*(1+'2.2 Retornos'!AH2557)</f>
        <v>204.1782622</v>
      </c>
    </row>
    <row r="2553">
      <c r="A2553" s="46">
        <f>'2.2 Retornos'!A2558</f>
        <v>45576</v>
      </c>
      <c r="B2553" s="1">
        <f>B2552*(1+'2.2 Retornos'!L2558)</f>
        <v>193.5310201</v>
      </c>
      <c r="C2553" s="1">
        <f>C2552*(1+'2.2 Retornos'!W2558)</f>
        <v>490.0670591</v>
      </c>
      <c r="D2553" s="1">
        <f>D2552*(1+'2.2 Retornos'!AH2558)</f>
        <v>204.9178633</v>
      </c>
    </row>
    <row r="2554">
      <c r="A2554" s="46">
        <f>'2.2 Retornos'!A2559</f>
        <v>45579</v>
      </c>
      <c r="B2554" s="1">
        <f>B2553*(1+'2.2 Retornos'!L2559)</f>
        <v>193.5310201</v>
      </c>
      <c r="C2554" s="1">
        <f>C2553*(1+'2.2 Retornos'!W2559)</f>
        <v>490.0670591</v>
      </c>
      <c r="D2554" s="1">
        <f>D2553*(1+'2.2 Retornos'!AH2559)</f>
        <v>204.9178633</v>
      </c>
    </row>
    <row r="2555">
      <c r="A2555" s="46">
        <f>'2.2 Retornos'!A2560</f>
        <v>45580</v>
      </c>
      <c r="B2555" s="1">
        <f>B2554*(1+'2.2 Retornos'!L2560)</f>
        <v>194.0219404</v>
      </c>
      <c r="C2555" s="1">
        <f>C2554*(1+'2.2 Retornos'!W2560)</f>
        <v>484.7714211</v>
      </c>
      <c r="D2555" s="1">
        <f>D2554*(1+'2.2 Retornos'!AH2560)</f>
        <v>196.6221397</v>
      </c>
    </row>
    <row r="2556">
      <c r="A2556" s="46">
        <f>'2.2 Retornos'!A2561</f>
        <v>45581</v>
      </c>
      <c r="B2556" s="1">
        <f>B2555*(1+'2.2 Retornos'!L2561)</f>
        <v>195.5518783</v>
      </c>
      <c r="C2556" s="1">
        <f>C2555*(1+'2.2 Retornos'!W2561)</f>
        <v>489.8943738</v>
      </c>
      <c r="D2556" s="1">
        <f>D2555*(1+'2.2 Retornos'!AH2561)</f>
        <v>196.2381106</v>
      </c>
    </row>
    <row r="2557">
      <c r="A2557" s="46">
        <f>'2.2 Retornos'!A2562</f>
        <v>45582</v>
      </c>
      <c r="B2557" s="1">
        <f>B2556*(1+'2.2 Retornos'!L2562)</f>
        <v>196.4529877</v>
      </c>
      <c r="C2557" s="1">
        <f>C2556*(1+'2.2 Retornos'!W2562)</f>
        <v>490.3567148</v>
      </c>
      <c r="D2557" s="1">
        <f>D2556*(1+'2.2 Retornos'!AH2562)</f>
        <v>198.4584325</v>
      </c>
    </row>
    <row r="2558">
      <c r="A2558" s="46">
        <f>'2.2 Retornos'!A2563</f>
        <v>45583</v>
      </c>
      <c r="B2558" s="1">
        <f>B2557*(1+'2.2 Retornos'!L2563)</f>
        <v>196.882662</v>
      </c>
      <c r="C2558" s="1">
        <f>C2557*(1+'2.2 Retornos'!W2563)</f>
        <v>506.9776699</v>
      </c>
      <c r="D2558" s="1">
        <f>D2557*(1+'2.2 Retornos'!AH2563)</f>
        <v>197.6957001</v>
      </c>
    </row>
    <row r="2559">
      <c r="A2559" s="46">
        <f>'2.2 Retornos'!A2564</f>
        <v>45586</v>
      </c>
      <c r="B2559" s="1">
        <f>B2558*(1+'2.2 Retornos'!L2564)</f>
        <v>195.7491961</v>
      </c>
      <c r="C2559" s="1">
        <f>C2558*(1+'2.2 Retornos'!W2564)</f>
        <v>504.5900112</v>
      </c>
      <c r="D2559" s="1">
        <f>D2558*(1+'2.2 Retornos'!AH2564)</f>
        <v>198.3787176</v>
      </c>
    </row>
    <row r="2560">
      <c r="A2560" s="46">
        <f>'2.2 Retornos'!A2565</f>
        <v>45587</v>
      </c>
      <c r="B2560" s="1">
        <f>B2559*(1+'2.2 Retornos'!L2565)</f>
        <v>195.4905185</v>
      </c>
      <c r="C2560" s="1">
        <f>C2559*(1+'2.2 Retornos'!W2565)</f>
        <v>511.6252679</v>
      </c>
      <c r="D2560" s="1">
        <f>D2559*(1+'2.2 Retornos'!AH2565)</f>
        <v>198.1797028</v>
      </c>
    </row>
    <row r="2561">
      <c r="A2561" s="46">
        <f>'2.2 Retornos'!A2566</f>
        <v>45588</v>
      </c>
      <c r="B2561" s="1">
        <f>B2560*(1+'2.2 Retornos'!L2566)</f>
        <v>195.3438469</v>
      </c>
      <c r="C2561" s="1">
        <f>C2560*(1+'2.2 Retornos'!W2566)</f>
        <v>509.3578339</v>
      </c>
      <c r="D2561" s="1">
        <f>D2560*(1+'2.2 Retornos'!AH2566)</f>
        <v>196.1844023</v>
      </c>
    </row>
    <row r="2562">
      <c r="A2562" s="46">
        <f>'2.2 Retornos'!A2567</f>
        <v>45589</v>
      </c>
      <c r="B2562" s="1">
        <f>B2561*(1+'2.2 Retornos'!L2567)</f>
        <v>195.4848302</v>
      </c>
      <c r="C2562" s="1">
        <f>C2561*(1+'2.2 Retornos'!W2567)</f>
        <v>501.7589673</v>
      </c>
      <c r="D2562" s="1">
        <f>D2561*(1+'2.2 Retornos'!AH2567)</f>
        <v>197.0017417</v>
      </c>
    </row>
    <row r="2563">
      <c r="A2563" s="46">
        <f>'2.2 Retornos'!A2568</f>
        <v>45590</v>
      </c>
      <c r="B2563" s="1">
        <f>B2562*(1+'2.2 Retornos'!L2568)</f>
        <v>194.5319973</v>
      </c>
      <c r="C2563" s="1">
        <f>C2562*(1+'2.2 Retornos'!W2568)</f>
        <v>499.6561809</v>
      </c>
      <c r="D2563" s="1">
        <f>D2562*(1+'2.2 Retornos'!AH2568)</f>
        <v>199.4361911</v>
      </c>
    </row>
    <row r="2564">
      <c r="A2564" s="46">
        <f>'2.2 Retornos'!A2569</f>
        <v>45593</v>
      </c>
      <c r="B2564" s="1">
        <f>B2563*(1+'2.2 Retornos'!L2569)</f>
        <v>196.2039233</v>
      </c>
      <c r="C2564" s="1">
        <f>C2563*(1+'2.2 Retornos'!W2569)</f>
        <v>499.5605148</v>
      </c>
      <c r="D2564" s="1">
        <f>D2563*(1+'2.2 Retornos'!AH2569)</f>
        <v>196.1576355</v>
      </c>
    </row>
    <row r="2565">
      <c r="A2565" s="46">
        <f>'2.2 Retornos'!A2570</f>
        <v>45594</v>
      </c>
      <c r="B2565" s="1">
        <f>B2564*(1+'2.2 Retornos'!L2570)</f>
        <v>195.5922564</v>
      </c>
      <c r="C2565" s="1">
        <f>C2564*(1+'2.2 Retornos'!W2570)</f>
        <v>509.4472131</v>
      </c>
      <c r="D2565" s="1">
        <f>D2564*(1+'2.2 Retornos'!AH2570)</f>
        <v>194.7591846</v>
      </c>
    </row>
    <row r="2566">
      <c r="A2566" s="46">
        <f>'2.2 Retornos'!A2571</f>
        <v>45595</v>
      </c>
      <c r="B2566" s="1">
        <f>B2565*(1+'2.2 Retornos'!L2571)</f>
        <v>195.3711173</v>
      </c>
      <c r="C2566" s="1">
        <f>C2565*(1+'2.2 Retornos'!W2571)</f>
        <v>498.1332691</v>
      </c>
      <c r="D2566" s="1">
        <f>D2565*(1+'2.2 Retornos'!AH2571)</f>
        <v>194.8335698</v>
      </c>
    </row>
    <row r="2567">
      <c r="A2567" s="46">
        <f>'2.2 Retornos'!A2572</f>
        <v>45596</v>
      </c>
      <c r="B2567" s="1">
        <f>B2566*(1+'2.2 Retornos'!L2572)</f>
        <v>192.6729537</v>
      </c>
      <c r="C2567" s="1">
        <f>C2566*(1+'2.2 Retornos'!W2572)</f>
        <v>485.1213538</v>
      </c>
      <c r="D2567" s="1">
        <f>D2566*(1+'2.2 Retornos'!AH2572)</f>
        <v>193.1279287</v>
      </c>
    </row>
    <row r="2568">
      <c r="A2568" s="46">
        <f>'2.2 Retornos'!A2573</f>
        <v>45597</v>
      </c>
      <c r="B2568" s="1">
        <f>B2567*(1+'2.2 Retornos'!L2573)</f>
        <v>193.6177351</v>
      </c>
      <c r="C2568" s="1">
        <f>C2567*(1+'2.2 Retornos'!W2573)</f>
        <v>485.2149032</v>
      </c>
      <c r="D2568" s="1">
        <f>D2567*(1+'2.2 Retornos'!AH2573)</f>
        <v>191.7864316</v>
      </c>
    </row>
    <row r="2569">
      <c r="A2569" s="46">
        <f>'2.2 Retornos'!A2574</f>
        <v>45600</v>
      </c>
      <c r="B2569" s="1">
        <f>B2568*(1+'2.2 Retornos'!L2574)</f>
        <v>194.055383</v>
      </c>
      <c r="C2569" s="1">
        <f>C2568*(1+'2.2 Retornos'!W2574)</f>
        <v>483.7547718</v>
      </c>
      <c r="D2569" s="1">
        <f>D2568*(1+'2.2 Retornos'!AH2574)</f>
        <v>193.8616025</v>
      </c>
    </row>
    <row r="2570">
      <c r="A2570" s="46">
        <f>'2.2 Retornos'!A2575</f>
        <v>45601</v>
      </c>
      <c r="B2570" s="1">
        <f>B2569*(1+'2.2 Retornos'!L2575)</f>
        <v>195.6060717</v>
      </c>
      <c r="C2570" s="1">
        <f>C2569*(1+'2.2 Retornos'!W2575)</f>
        <v>488.1121882</v>
      </c>
      <c r="D2570" s="1">
        <f>D2569*(1+'2.2 Retornos'!AH2575)</f>
        <v>193.7739741</v>
      </c>
    </row>
    <row r="2571">
      <c r="A2571" s="46">
        <f>'2.2 Retornos'!A2576</f>
        <v>45602</v>
      </c>
      <c r="B2571" s="1">
        <f>B2570*(1+'2.2 Retornos'!L2576)</f>
        <v>199.6151283</v>
      </c>
      <c r="C2571" s="1">
        <f>C2570*(1+'2.2 Retornos'!W2576)</f>
        <v>483.8841645</v>
      </c>
      <c r="D2571" s="1">
        <f>D2570*(1+'2.2 Retornos'!AH2576)</f>
        <v>196.9204392</v>
      </c>
    </row>
    <row r="2572">
      <c r="A2572" s="46">
        <f>'2.2 Retornos'!A2577</f>
        <v>45603</v>
      </c>
      <c r="B2572" s="1">
        <f>B2571*(1+'2.2 Retornos'!L2577)</f>
        <v>201.3016481</v>
      </c>
      <c r="C2572" s="1">
        <f>C2571*(1+'2.2 Retornos'!W2577)</f>
        <v>505.4908813</v>
      </c>
      <c r="D2572" s="1">
        <f>D2571*(1+'2.2 Retornos'!AH2577)</f>
        <v>198.465438</v>
      </c>
    </row>
    <row r="2573">
      <c r="A2573" s="46">
        <f>'2.2 Retornos'!A2578</f>
        <v>45604</v>
      </c>
      <c r="B2573" s="1">
        <f>B2572*(1+'2.2 Retornos'!L2578)</f>
        <v>200.9336138</v>
      </c>
      <c r="C2573" s="1">
        <f>C2572*(1+'2.2 Retornos'!W2578)</f>
        <v>491.0633583</v>
      </c>
      <c r="D2573" s="1">
        <f>D2572*(1+'2.2 Retornos'!AH2578)</f>
        <v>196.1901079</v>
      </c>
    </row>
    <row r="2574">
      <c r="A2574" s="46">
        <f>'2.2 Retornos'!A2579</f>
        <v>45607</v>
      </c>
      <c r="B2574" s="1">
        <f>B2573*(1+'2.2 Retornos'!L2579)</f>
        <v>202.6734027</v>
      </c>
      <c r="C2574" s="1">
        <f>C2573*(1+'2.2 Retornos'!W2579)</f>
        <v>470.6762983</v>
      </c>
      <c r="D2574" s="1">
        <f>D2573*(1+'2.2 Retornos'!AH2579)</f>
        <v>196.5208335</v>
      </c>
    </row>
    <row r="2575">
      <c r="A2575" s="46">
        <f>'2.2 Retornos'!A2580</f>
        <v>45608</v>
      </c>
      <c r="B2575" s="1">
        <f>B2574*(1+'2.2 Retornos'!L2580)</f>
        <v>202.2439422</v>
      </c>
      <c r="C2575" s="1">
        <f>C2574*(1+'2.2 Retornos'!W2580)</f>
        <v>465.000642</v>
      </c>
      <c r="D2575" s="1">
        <f>D2574*(1+'2.2 Retornos'!AH2580)</f>
        <v>193.8321922</v>
      </c>
    </row>
    <row r="2576">
      <c r="A2576" s="46">
        <f>'2.2 Retornos'!A2581</f>
        <v>45609</v>
      </c>
      <c r="B2576" s="1">
        <f>B2575*(1+'2.2 Retornos'!L2581)</f>
        <v>202.3885907</v>
      </c>
      <c r="C2576" s="1">
        <f>C2575*(1+'2.2 Retornos'!W2581)</f>
        <v>453.6079368</v>
      </c>
      <c r="D2576" s="1">
        <f>D2575*(1+'2.2 Retornos'!AH2581)</f>
        <v>194.8261677</v>
      </c>
    </row>
    <row r="2577">
      <c r="A2577" s="46">
        <f>'2.2 Retornos'!A2582</f>
        <v>45610</v>
      </c>
      <c r="B2577" s="1">
        <f>B2576*(1+'2.2 Retornos'!L2582)</f>
        <v>203.8871618</v>
      </c>
      <c r="C2577" s="1">
        <f>C2576*(1+'2.2 Retornos'!W2582)</f>
        <v>461.1811025</v>
      </c>
      <c r="D2577" s="1">
        <f>D2576*(1+'2.2 Retornos'!AH2582)</f>
        <v>199.0339313</v>
      </c>
    </row>
    <row r="2578">
      <c r="A2578" s="46">
        <f>'2.2 Retornos'!A2583</f>
        <v>45611</v>
      </c>
      <c r="B2578" s="1">
        <f>B2577*(1+'2.2 Retornos'!L2583)</f>
        <v>202.7873764</v>
      </c>
      <c r="C2578" s="1">
        <f>C2577*(1+'2.2 Retornos'!W2583)</f>
        <v>457.8467414</v>
      </c>
      <c r="D2578" s="1">
        <f>D2577*(1+'2.2 Retornos'!AH2583)</f>
        <v>196.5834682</v>
      </c>
    </row>
    <row r="2579">
      <c r="A2579" s="46">
        <f>'2.2 Retornos'!A2584</f>
        <v>45614</v>
      </c>
      <c r="B2579" s="1">
        <f>B2578*(1+'2.2 Retornos'!L2584)</f>
        <v>202.7534454</v>
      </c>
      <c r="C2579" s="1">
        <f>C2578*(1+'2.2 Retornos'!W2584)</f>
        <v>472.4628879</v>
      </c>
      <c r="D2579" s="1">
        <f>D2578*(1+'2.2 Retornos'!AH2584)</f>
        <v>198.6770086</v>
      </c>
    </row>
    <row r="2580">
      <c r="A2580" s="46">
        <f>'2.2 Retornos'!A2585</f>
        <v>45615</v>
      </c>
      <c r="B2580" s="1">
        <f>B2579*(1+'2.2 Retornos'!L2585)</f>
        <v>203.0841384</v>
      </c>
      <c r="C2580" s="1">
        <f>C2579*(1+'2.2 Retornos'!W2585)</f>
        <v>482.1369161</v>
      </c>
      <c r="D2580" s="1">
        <f>D2579*(1+'2.2 Retornos'!AH2585)</f>
        <v>198.4702176</v>
      </c>
    </row>
    <row r="2581">
      <c r="A2581" s="46">
        <f>'2.2 Retornos'!A2586</f>
        <v>45616</v>
      </c>
      <c r="B2581" s="1">
        <f>B2580*(1+'2.2 Retornos'!L2586)</f>
        <v>203.1743823</v>
      </c>
      <c r="C2581" s="1">
        <f>C2580*(1+'2.2 Retornos'!W2586)</f>
        <v>483.1102759</v>
      </c>
      <c r="D2581" s="1">
        <f>D2580*(1+'2.2 Retornos'!AH2586)</f>
        <v>199.3462083</v>
      </c>
    </row>
    <row r="2582">
      <c r="A2582" s="46">
        <f>'2.2 Retornos'!A2587</f>
        <v>45617</v>
      </c>
      <c r="B2582" s="1">
        <f>B2581*(1+'2.2 Retornos'!L2587)</f>
        <v>204.8658308</v>
      </c>
      <c r="C2582" s="1">
        <f>C2581*(1+'2.2 Retornos'!W2587)</f>
        <v>487.6794409</v>
      </c>
      <c r="D2582" s="1">
        <f>D2581*(1+'2.2 Retornos'!AH2587)</f>
        <v>202.5048867</v>
      </c>
    </row>
    <row r="2583">
      <c r="A2583" s="46">
        <f>'2.2 Retornos'!A2588</f>
        <v>45618</v>
      </c>
      <c r="B2583" s="1">
        <f>B2582*(1+'2.2 Retornos'!L2588)</f>
        <v>205.4452818</v>
      </c>
      <c r="C2583" s="1">
        <f>C2582*(1+'2.2 Retornos'!W2588)</f>
        <v>490.5514563</v>
      </c>
      <c r="D2583" s="1">
        <f>D2582*(1+'2.2 Retornos'!AH2588)</f>
        <v>203.4771769</v>
      </c>
    </row>
    <row r="2584">
      <c r="A2584" s="46">
        <f>'2.2 Retornos'!A2589</f>
        <v>45621</v>
      </c>
      <c r="B2584" s="1">
        <f>B2583*(1+'2.2 Retornos'!L2589)</f>
        <v>205.3847707</v>
      </c>
      <c r="C2584" s="1">
        <f>C2583*(1+'2.2 Retornos'!W2589)</f>
        <v>481.6994824</v>
      </c>
      <c r="D2584" s="1">
        <f>D2583*(1+'2.2 Retornos'!AH2589)</f>
        <v>199.6091035</v>
      </c>
    </row>
    <row r="2585">
      <c r="A2585" s="46">
        <f>'2.2 Retornos'!A2590</f>
        <v>45622</v>
      </c>
      <c r="B2585" s="1">
        <f>B2584*(1+'2.2 Retornos'!L2590)</f>
        <v>205.9053046</v>
      </c>
      <c r="C2585" s="1">
        <f>C2584*(1+'2.2 Retornos'!W2590)</f>
        <v>479.1305172</v>
      </c>
      <c r="D2585" s="1">
        <f>D2584*(1+'2.2 Retornos'!AH2590)</f>
        <v>195.9292801</v>
      </c>
    </row>
    <row r="2586">
      <c r="A2586" s="46">
        <f>'2.2 Retornos'!A2591</f>
        <v>45623</v>
      </c>
      <c r="B2586" s="1">
        <f>B2585*(1+'2.2 Retornos'!L2591)</f>
        <v>206.726835</v>
      </c>
      <c r="C2586" s="1">
        <f>C2585*(1+'2.2 Retornos'!W2591)</f>
        <v>479.1820042</v>
      </c>
      <c r="D2586" s="1">
        <f>D2585*(1+'2.2 Retornos'!AH2591)</f>
        <v>196.2666758</v>
      </c>
    </row>
    <row r="2587">
      <c r="A2587" s="46">
        <f>'2.2 Retornos'!A2592</f>
        <v>45624</v>
      </c>
      <c r="B2587" s="1">
        <f>B2586*(1+'2.2 Retornos'!L2592)</f>
        <v>206.7087256</v>
      </c>
      <c r="C2587" s="1">
        <f>C2586*(1+'2.2 Retornos'!W2592)</f>
        <v>479.1514872</v>
      </c>
      <c r="D2587" s="1">
        <f>D2586*(1+'2.2 Retornos'!AH2592)</f>
        <v>197.6318091</v>
      </c>
    </row>
    <row r="2588">
      <c r="A2588" s="46">
        <f>'2.2 Retornos'!A2593</f>
        <v>45625</v>
      </c>
      <c r="B2588" s="1">
        <f>B2587*(1+'2.2 Retornos'!L2593)</f>
        <v>207.3673001</v>
      </c>
      <c r="C2588" s="1">
        <f>C2587*(1+'2.2 Retornos'!W2593)</f>
        <v>479.2966883</v>
      </c>
      <c r="D2588" s="1">
        <f>D2587*(1+'2.2 Retornos'!AH2593)</f>
        <v>197.6520879</v>
      </c>
    </row>
    <row r="2589">
      <c r="A2589" s="46">
        <f>'2.2 Retornos'!A2594</f>
        <v>45628</v>
      </c>
      <c r="B2589" s="1">
        <f>B2588*(1+'2.2 Retornos'!L2594)</f>
        <v>207.4350458</v>
      </c>
      <c r="C2589" s="1">
        <f>C2588*(1+'2.2 Retornos'!W2594)</f>
        <v>475.2919108</v>
      </c>
      <c r="D2589" s="1">
        <f>D2588*(1+'2.2 Retornos'!AH2594)</f>
        <v>196.2346364</v>
      </c>
    </row>
    <row r="2590">
      <c r="A2590" s="46">
        <f>'2.2 Retornos'!A2595</f>
        <v>45629</v>
      </c>
      <c r="B2590" s="1">
        <f>B2589*(1+'2.2 Retornos'!L2595)</f>
        <v>206.136122</v>
      </c>
      <c r="C2590" s="1">
        <f>C2589*(1+'2.2 Retornos'!W2595)</f>
        <v>486.7364651</v>
      </c>
      <c r="D2590" s="1">
        <f>D2589*(1+'2.2 Retornos'!AH2595)</f>
        <v>197.7032172</v>
      </c>
    </row>
    <row r="2591">
      <c r="A2591" s="46">
        <f>'2.2 Retornos'!A2596</f>
        <v>45630</v>
      </c>
      <c r="B2591" s="1">
        <f>B2590*(1+'2.2 Retornos'!L2596)</f>
        <v>206.3651424</v>
      </c>
      <c r="C2591" s="1">
        <f>C2590*(1+'2.2 Retornos'!W2596)</f>
        <v>485.4570085</v>
      </c>
      <c r="D2591" s="1">
        <f>D2590*(1+'2.2 Retornos'!AH2596)</f>
        <v>193.9938859</v>
      </c>
    </row>
    <row r="2592">
      <c r="A2592" s="46">
        <f>'2.2 Retornos'!A2597</f>
        <v>45631</v>
      </c>
      <c r="B2592" s="1">
        <f>B2591*(1+'2.2 Retornos'!L2597)</f>
        <v>206.1918442</v>
      </c>
      <c r="C2592" s="1">
        <f>C2591*(1+'2.2 Retornos'!W2597)</f>
        <v>485.8333105</v>
      </c>
      <c r="D2592" s="1">
        <f>D2591*(1+'2.2 Retornos'!AH2597)</f>
        <v>195.0727164</v>
      </c>
    </row>
    <row r="2593">
      <c r="A2593" s="46">
        <f>'2.2 Retornos'!A2598</f>
        <v>45632</v>
      </c>
      <c r="B2593" s="1">
        <f>B2592*(1+'2.2 Retornos'!L2598)</f>
        <v>206.7658357</v>
      </c>
      <c r="C2593" s="1">
        <f>C2592*(1+'2.2 Retornos'!W2598)</f>
        <v>480.7212461</v>
      </c>
      <c r="D2593" s="1">
        <f>D2592*(1+'2.2 Retornos'!AH2598)</f>
        <v>191.5525579</v>
      </c>
    </row>
    <row r="2594">
      <c r="A2594" s="46">
        <f>'2.2 Retornos'!A2599</f>
        <v>45635</v>
      </c>
      <c r="B2594" s="1">
        <f>B2593*(1+'2.2 Retornos'!L2599)</f>
        <v>206.491282</v>
      </c>
      <c r="C2594" s="1">
        <f>C2593*(1+'2.2 Retornos'!W2599)</f>
        <v>488.4361766</v>
      </c>
      <c r="D2594" s="1">
        <f>D2593*(1+'2.2 Retornos'!AH2599)</f>
        <v>191.7990925</v>
      </c>
    </row>
    <row r="2595">
      <c r="A2595" s="46">
        <f>'2.2 Retornos'!A2600</f>
        <v>45636</v>
      </c>
      <c r="B2595" s="1">
        <f>B2594*(1+'2.2 Retornos'!L2600)</f>
        <v>206.1895732</v>
      </c>
      <c r="C2595" s="1">
        <f>C2594*(1+'2.2 Retornos'!W2600)</f>
        <v>483.5462133</v>
      </c>
      <c r="D2595" s="1">
        <f>D2594*(1+'2.2 Retornos'!AH2600)</f>
        <v>190.6416892</v>
      </c>
    </row>
    <row r="2596">
      <c r="A2596" s="46">
        <f>'2.2 Retornos'!A2601</f>
        <v>45637</v>
      </c>
      <c r="B2596" s="1">
        <f>B2595*(1+'2.2 Retornos'!L2601)</f>
        <v>206.8261993</v>
      </c>
      <c r="C2596" s="1">
        <f>C2595*(1+'2.2 Retornos'!W2601)</f>
        <v>489.9805569</v>
      </c>
      <c r="D2596" s="1">
        <f>D2595*(1+'2.2 Retornos'!AH2601)</f>
        <v>192.6499071</v>
      </c>
    </row>
    <row r="2597">
      <c r="A2597" s="46">
        <f>'2.2 Retornos'!A2602</f>
        <v>45638</v>
      </c>
      <c r="B2597" s="1">
        <f>B2596*(1+'2.2 Retornos'!L2602)</f>
        <v>205.6195374</v>
      </c>
      <c r="C2597" s="1">
        <f>C2596*(1+'2.2 Retornos'!W2602)</f>
        <v>477.4915517</v>
      </c>
      <c r="D2597" s="1">
        <f>D2596*(1+'2.2 Retornos'!AH2602)</f>
        <v>189.4957678</v>
      </c>
    </row>
    <row r="2598">
      <c r="A2598" s="46">
        <f>'2.2 Retornos'!A2603</f>
        <v>45639</v>
      </c>
      <c r="B2598" s="1">
        <f>B2597*(1+'2.2 Retornos'!L2603)</f>
        <v>205.4278078</v>
      </c>
      <c r="C2598" s="1">
        <f>C2597*(1+'2.2 Retornos'!W2603)</f>
        <v>470.2684116</v>
      </c>
      <c r="D2598" s="1">
        <f>D2597*(1+'2.2 Retornos'!AH2603)</f>
        <v>188.7613877</v>
      </c>
    </row>
    <row r="2599">
      <c r="A2599" s="46">
        <f>'2.2 Retornos'!A2604</f>
        <v>45642</v>
      </c>
      <c r="B2599" s="1">
        <f>B2598*(1+'2.2 Retornos'!L2604)</f>
        <v>205.4286314</v>
      </c>
      <c r="C2599" s="1">
        <f>C2598*(1+'2.2 Retornos'!W2604)</f>
        <v>460.6107302</v>
      </c>
      <c r="D2599" s="1">
        <f>D2598*(1+'2.2 Retornos'!AH2604)</f>
        <v>185.8201465</v>
      </c>
    </row>
    <row r="2600">
      <c r="A2600" s="46">
        <f>'2.2 Retornos'!A2605</f>
        <v>45643</v>
      </c>
      <c r="B2600" s="1">
        <f>B2599*(1+'2.2 Retornos'!L2605)</f>
        <v>204.8904656</v>
      </c>
      <c r="C2600" s="1">
        <f>C2599*(1+'2.2 Retornos'!W2605)</f>
        <v>457.5909567</v>
      </c>
      <c r="D2600" s="1">
        <f>D2599*(1+'2.2 Retornos'!AH2605)</f>
        <v>184.7742435</v>
      </c>
    </row>
    <row r="2601">
      <c r="A2601" s="46">
        <f>'2.2 Retornos'!A2606</f>
        <v>45644</v>
      </c>
      <c r="B2601" s="1">
        <f>B2600*(1+'2.2 Retornos'!L2606)</f>
        <v>201.0495896</v>
      </c>
      <c r="C2601" s="1">
        <f>C2600*(1+'2.2 Retornos'!W2606)</f>
        <v>438.7675502</v>
      </c>
      <c r="D2601" s="1">
        <f>D2600*(1+'2.2 Retornos'!AH2606)</f>
        <v>181.4197934</v>
      </c>
    </row>
    <row r="2602">
      <c r="A2602" s="46">
        <f>'2.2 Retornos'!A2607</f>
        <v>45645</v>
      </c>
      <c r="B2602" s="1">
        <f>B2601*(1+'2.2 Retornos'!L2607)</f>
        <v>200.6831787</v>
      </c>
      <c r="C2602" s="1">
        <f>C2601*(1+'2.2 Retornos'!W2607)</f>
        <v>435.3224685</v>
      </c>
      <c r="D2602" s="1">
        <f>D2601*(1+'2.2 Retornos'!AH2607)</f>
        <v>180.2133411</v>
      </c>
    </row>
    <row r="2603">
      <c r="A2603" s="46">
        <f>'2.2 Retornos'!A2608</f>
        <v>45646</v>
      </c>
      <c r="B2603" s="1">
        <f>B2602*(1+'2.2 Retornos'!L2608)</f>
        <v>201.8382223</v>
      </c>
      <c r="C2603" s="1">
        <f>C2602*(1+'2.2 Retornos'!W2608)</f>
        <v>447.7815587</v>
      </c>
      <c r="D2603" s="1">
        <f>D2602*(1+'2.2 Retornos'!AH2608)</f>
        <v>180.8147347</v>
      </c>
    </row>
    <row r="2604">
      <c r="A2604" s="46">
        <f>'2.2 Retornos'!A2609</f>
        <v>45649</v>
      </c>
      <c r="B2604" s="1">
        <f>B2603*(1+'2.2 Retornos'!L2609)</f>
        <v>202.9805932</v>
      </c>
      <c r="C2604" s="1">
        <f>C2603*(1+'2.2 Retornos'!W2609)</f>
        <v>451.8829843</v>
      </c>
      <c r="D2604" s="1">
        <f>D2603*(1+'2.2 Retornos'!AH2609)</f>
        <v>183.9992663</v>
      </c>
    </row>
    <row r="2605">
      <c r="A2605" s="46">
        <f>'2.2 Retornos'!A2610</f>
        <v>45650</v>
      </c>
      <c r="B2605" s="1">
        <f>B2604*(1+'2.2 Retornos'!L2610)</f>
        <v>203.5329434</v>
      </c>
      <c r="C2605" s="1">
        <f>C2604*(1+'2.2 Retornos'!W2610)</f>
        <v>452.592603</v>
      </c>
      <c r="D2605" s="1">
        <f>D2604*(1+'2.2 Retornos'!AH2610)</f>
        <v>185.1178723</v>
      </c>
    </row>
    <row r="2606">
      <c r="A2606" s="46">
        <f>'2.2 Retornos'!A2611</f>
        <v>45651</v>
      </c>
      <c r="B2606" s="1">
        <f>B2605*(1+'2.2 Retornos'!L2611)</f>
        <v>203.5329434</v>
      </c>
      <c r="C2606" s="1">
        <f>C2605*(1+'2.2 Retornos'!W2611)</f>
        <v>452.592603</v>
      </c>
      <c r="D2606" s="1">
        <f>D2605*(1+'2.2 Retornos'!AH2611)</f>
        <v>185.1178723</v>
      </c>
    </row>
    <row r="2607">
      <c r="A2607" s="46">
        <f>'2.2 Retornos'!A2612</f>
        <v>45652</v>
      </c>
      <c r="B2607" s="1">
        <f>B2606*(1+'2.2 Retornos'!L2612)</f>
        <v>203.5329434</v>
      </c>
      <c r="C2607" s="1">
        <f>C2606*(1+'2.2 Retornos'!W2612)</f>
        <v>452.592603</v>
      </c>
      <c r="D2607" s="1">
        <f>D2606*(1+'2.2 Retornos'!AH2612)</f>
        <v>185.1178723</v>
      </c>
    </row>
    <row r="2608">
      <c r="A2608" s="46">
        <f>'2.2 Retornos'!A2613</f>
        <v>45653</v>
      </c>
      <c r="B2608" s="1">
        <f>B2607*(1+'2.2 Retornos'!L2613)</f>
        <v>203.6088706</v>
      </c>
      <c r="C2608" s="1">
        <f>C2607*(1+'2.2 Retornos'!W2613)</f>
        <v>452.6265568</v>
      </c>
      <c r="D2608" s="1">
        <f>D2607*(1+'2.2 Retornos'!AH2613)</f>
        <v>185.4618252</v>
      </c>
    </row>
    <row r="2609">
      <c r="A2609" s="46">
        <f>'2.2 Retornos'!A2614</f>
        <v>45656</v>
      </c>
      <c r="B2609" s="1">
        <f>B2608*(1+'2.2 Retornos'!L2614)</f>
        <v>202.8737237</v>
      </c>
      <c r="C2609" s="1">
        <f>C2608*(1+'2.2 Retornos'!W2614)</f>
        <v>443.5357116</v>
      </c>
      <c r="D2609" s="1">
        <f>D2608*(1+'2.2 Retornos'!AH2614)</f>
        <v>186.0820381</v>
      </c>
    </row>
    <row r="2610">
      <c r="A2610" s="46">
        <f>'2.2 Retornos'!A2615</f>
        <v>45657</v>
      </c>
      <c r="B2610" s="1">
        <f>B2609*(1+'2.2 Retornos'!L2615)</f>
        <v>203.1871833</v>
      </c>
      <c r="C2610" s="1">
        <f>C2609*(1+'2.2 Retornos'!W2615)</f>
        <v>446.6484749</v>
      </c>
      <c r="D2610" s="1">
        <f>D2609*(1+'2.2 Retornos'!AH2615)</f>
        <v>188.6278351</v>
      </c>
    </row>
    <row r="2611">
      <c r="A2611" s="46">
        <f>'2.2 Retornos'!A2616</f>
        <v>45658</v>
      </c>
      <c r="B2611" s="1">
        <f>B2610*(1+'2.2 Retornos'!L2616)</f>
        <v>203.1871833</v>
      </c>
      <c r="C2611" s="1">
        <f>C2610*(1+'2.2 Retornos'!W2616)</f>
        <v>446.6484749</v>
      </c>
      <c r="D2611" s="1">
        <f>D2610*(1+'2.2 Retornos'!AH2616)</f>
        <v>188.6278351</v>
      </c>
    </row>
    <row r="2612">
      <c r="A2612" s="46">
        <f>'2.2 Retornos'!A2617</f>
        <v>45659</v>
      </c>
      <c r="B2612" s="1">
        <f>B2611*(1+'2.2 Retornos'!L2617)</f>
        <v>202.6298379</v>
      </c>
      <c r="C2612" s="1">
        <f>C2611*(1+'2.2 Retornos'!W2617)</f>
        <v>460.7574064</v>
      </c>
      <c r="D2612" s="1">
        <f>D2611*(1+'2.2 Retornos'!AH2617)</f>
        <v>191.6968275</v>
      </c>
    </row>
    <row r="2613">
      <c r="A2613" s="46">
        <f>'2.2 Retornos'!A2618</f>
        <v>45660</v>
      </c>
      <c r="B2613" s="1">
        <f>B2612*(1+'2.2 Retornos'!L2618)</f>
        <v>204.0579906</v>
      </c>
      <c r="C2613" s="1">
        <f>C2612*(1+'2.2 Retornos'!W2618)</f>
        <v>460.0201473</v>
      </c>
      <c r="D2613" s="1">
        <f>D2612*(1+'2.2 Retornos'!AH2618)</f>
        <v>193.008153</v>
      </c>
    </row>
    <row r="2614">
      <c r="A2614" s="46">
        <f>'2.2 Retornos'!A2619</f>
        <v>45663</v>
      </c>
      <c r="B2614" s="1">
        <f>B2613*(1+'2.2 Retornos'!L2619)</f>
        <v>203.4804366</v>
      </c>
      <c r="C2614" s="1">
        <f>C2613*(1+'2.2 Retornos'!W2619)</f>
        <v>458.3367924</v>
      </c>
      <c r="D2614" s="1">
        <f>D2613*(1+'2.2 Retornos'!AH2619)</f>
        <v>193.9686671</v>
      </c>
    </row>
    <row r="2615">
      <c r="A2615" s="46">
        <f>'2.2 Retornos'!A2620</f>
        <v>45664</v>
      </c>
      <c r="B2615" s="1">
        <f>B2614*(1+'2.2 Retornos'!L2620)</f>
        <v>202.8080801</v>
      </c>
      <c r="C2615" s="1">
        <f>C2614*(1+'2.2 Retornos'!W2620)</f>
        <v>460.6533194</v>
      </c>
      <c r="D2615" s="1">
        <f>D2614*(1+'2.2 Retornos'!AH2620)</f>
        <v>197.2349036</v>
      </c>
    </row>
    <row r="2616">
      <c r="A2616" s="46">
        <f>'2.2 Retornos'!A2621</f>
        <v>45665</v>
      </c>
      <c r="B2616" s="1">
        <f>B2615*(1+'2.2 Retornos'!L2621)</f>
        <v>203.5894829</v>
      </c>
      <c r="C2616" s="1">
        <f>C2615*(1+'2.2 Retornos'!W2621)</f>
        <v>469.3920912</v>
      </c>
      <c r="D2616" s="1">
        <f>D2615*(1+'2.2 Retornos'!AH2621)</f>
        <v>197.3104528</v>
      </c>
    </row>
    <row r="2617">
      <c r="A2617" s="46">
        <f>'2.2 Retornos'!A2622</f>
        <v>45666</v>
      </c>
      <c r="B2617" s="1">
        <f>B2616*(1+'2.2 Retornos'!L2622)</f>
        <v>204.0185222</v>
      </c>
      <c r="C2617" s="1">
        <f>C2616*(1+'2.2 Retornos'!W2622)</f>
        <v>480.5892144</v>
      </c>
      <c r="D2617" s="1">
        <f>D2616*(1+'2.2 Retornos'!AH2622)</f>
        <v>197.3018416</v>
      </c>
    </row>
    <row r="2618">
      <c r="A2618" s="46">
        <f>'2.2 Retornos'!A2623</f>
        <v>45667</v>
      </c>
      <c r="B2618" s="1">
        <f>B2617*(1+'2.2 Retornos'!L2623)</f>
        <v>200.3991405</v>
      </c>
      <c r="C2618" s="1">
        <f>C2617*(1+'2.2 Retornos'!W2623)</f>
        <v>468.8984112</v>
      </c>
      <c r="D2618" s="1">
        <f>D2617*(1+'2.2 Retornos'!AH2623)</f>
        <v>198.641753</v>
      </c>
    </row>
    <row r="2619">
      <c r="A2619" s="46">
        <f>'2.2 Retornos'!A2624</f>
        <v>45670</v>
      </c>
      <c r="B2619" s="1">
        <f>B2618*(1+'2.2 Retornos'!L2624)</f>
        <v>199.3880694</v>
      </c>
      <c r="C2619" s="1">
        <f>C2618*(1+'2.2 Retornos'!W2624)</f>
        <v>458.7536833</v>
      </c>
      <c r="D2619" s="1">
        <f>D2618*(1+'2.2 Retornos'!AH2624)</f>
        <v>194.5775776</v>
      </c>
    </row>
    <row r="2620">
      <c r="A2620" s="46">
        <f>'2.2 Retornos'!A2625</f>
        <v>45671</v>
      </c>
      <c r="B2620" s="1">
        <f>B2619*(1+'2.2 Retornos'!L2625)</f>
        <v>199.9302774</v>
      </c>
      <c r="C2620" s="1">
        <f>C2619*(1+'2.2 Retornos'!W2625)</f>
        <v>464.626515</v>
      </c>
      <c r="D2620" s="1">
        <f>D2619*(1+'2.2 Retornos'!AH2625)</f>
        <v>194.6958703</v>
      </c>
    </row>
    <row r="2621">
      <c r="A2621" s="46">
        <f>'2.2 Retornos'!A2626</f>
        <v>45672</v>
      </c>
      <c r="B2621" s="1">
        <f>B2620*(1+'2.2 Retornos'!L2626)</f>
        <v>202.7546733</v>
      </c>
      <c r="C2621" s="1">
        <f>C2620*(1+'2.2 Retornos'!W2626)</f>
        <v>469.5366544</v>
      </c>
      <c r="D2621" s="1">
        <f>D2620*(1+'2.2 Retornos'!AH2626)</f>
        <v>195.0451225</v>
      </c>
    </row>
    <row r="2622">
      <c r="A2622" s="46">
        <f>'2.2 Retornos'!A2627</f>
        <v>45673</v>
      </c>
      <c r="B2622" s="1">
        <f>B2621*(1+'2.2 Retornos'!L2627)</f>
        <v>203.978539</v>
      </c>
      <c r="C2622" s="1">
        <f>C2621*(1+'2.2 Retornos'!W2627)</f>
        <v>463.579051</v>
      </c>
      <c r="D2622" s="1">
        <f>D2621*(1+'2.2 Retornos'!AH2627)</f>
        <v>191.7583478</v>
      </c>
    </row>
    <row r="2623">
      <c r="A2623" s="46">
        <f>'2.2 Retornos'!A2628</f>
        <v>45674</v>
      </c>
      <c r="B2623" s="1">
        <f>B2622*(1+'2.2 Retornos'!L2628)</f>
        <v>205.5271641</v>
      </c>
      <c r="C2623" s="1">
        <f>C2622*(1+'2.2 Retornos'!W2628)</f>
        <v>467.916004</v>
      </c>
      <c r="D2623" s="1">
        <f>D2622*(1+'2.2 Retornos'!AH2628)</f>
        <v>194.0162763</v>
      </c>
    </row>
    <row r="2624">
      <c r="A2624" s="46">
        <f>'2.2 Retornos'!A2629</f>
        <v>45677</v>
      </c>
      <c r="B2624" s="1">
        <f>B2623*(1+'2.2 Retornos'!L2629)</f>
        <v>205.2052547</v>
      </c>
      <c r="C2624" s="1">
        <f>C2623*(1+'2.2 Retornos'!W2629)</f>
        <v>478.3830816</v>
      </c>
      <c r="D2624" s="1">
        <f>D2623*(1+'2.2 Retornos'!AH2629)</f>
        <v>198.7823116</v>
      </c>
    </row>
    <row r="2625">
      <c r="A2625" s="46">
        <f>'2.2 Retornos'!A2630</f>
        <v>45678</v>
      </c>
      <c r="B2625" s="1">
        <f>B2624*(1+'2.2 Retornos'!L2630)</f>
        <v>206.2690985</v>
      </c>
      <c r="C2625" s="1">
        <f>C2624*(1+'2.2 Retornos'!W2630)</f>
        <v>474.7135156</v>
      </c>
      <c r="D2625" s="1">
        <f>D2624*(1+'2.2 Retornos'!AH2630)</f>
        <v>195.7954745</v>
      </c>
    </row>
    <row r="2626">
      <c r="A2626" s="46">
        <f>'2.2 Retornos'!A2631</f>
        <v>45679</v>
      </c>
      <c r="B2626" s="1">
        <f>B2625*(1+'2.2 Retornos'!L2631)</f>
        <v>205.3497163</v>
      </c>
      <c r="C2626" s="1">
        <f>C2625*(1+'2.2 Retornos'!W2631)</f>
        <v>467.1433839</v>
      </c>
      <c r="D2626" s="1">
        <f>D2625*(1+'2.2 Retornos'!AH2631)</f>
        <v>195.0469401</v>
      </c>
    </row>
    <row r="2627">
      <c r="A2627" s="46">
        <f>'2.2 Retornos'!A2632</f>
        <v>45680</v>
      </c>
      <c r="B2627" s="1">
        <f>B2626*(1+'2.2 Retornos'!L2632)</f>
        <v>206.33551</v>
      </c>
      <c r="C2627" s="1">
        <f>C2626*(1+'2.2 Retornos'!W2632)</f>
        <v>469.0651132</v>
      </c>
      <c r="D2627" s="1">
        <f>D2626*(1+'2.2 Retornos'!AH2632)</f>
        <v>194.3150126</v>
      </c>
    </row>
    <row r="2628">
      <c r="A2628" s="46">
        <f>'2.2 Retornos'!A2633</f>
        <v>45681</v>
      </c>
      <c r="B2628" s="1">
        <f>B2627*(1+'2.2 Retornos'!L2633)</f>
        <v>206.723503</v>
      </c>
      <c r="C2628" s="1">
        <f>C2627*(1+'2.2 Retornos'!W2633)</f>
        <v>473.7856998</v>
      </c>
      <c r="D2628" s="1">
        <f>D2627*(1+'2.2 Retornos'!AH2633)</f>
        <v>193.2849462</v>
      </c>
    </row>
    <row r="2629">
      <c r="A2629" s="46">
        <f>'2.2 Retornos'!A2634</f>
        <v>45684</v>
      </c>
      <c r="B2629" s="1">
        <f>B2628*(1+'2.2 Retornos'!L2634)</f>
        <v>206.7873612</v>
      </c>
      <c r="C2629" s="1">
        <f>C2628*(1+'2.2 Retornos'!W2634)</f>
        <v>465.4710763</v>
      </c>
      <c r="D2629" s="1">
        <f>D2628*(1+'2.2 Retornos'!AH2634)</f>
        <v>190.9837857</v>
      </c>
    </row>
    <row r="2630">
      <c r="A2630" s="46">
        <f>'2.2 Retornos'!A2635</f>
        <v>45685</v>
      </c>
      <c r="B2630" s="1">
        <f>B2629*(1+'2.2 Retornos'!L2635)</f>
        <v>207.1578005</v>
      </c>
      <c r="C2630" s="1">
        <f>C2629*(1+'2.2 Retornos'!W2635)</f>
        <v>460.8815805</v>
      </c>
      <c r="D2630" s="1">
        <f>D2629*(1+'2.2 Retornos'!AH2635)</f>
        <v>188.8089327</v>
      </c>
    </row>
    <row r="2631">
      <c r="A2631" s="46">
        <f>'2.2 Retornos'!A2636</f>
        <v>45686</v>
      </c>
      <c r="B2631" s="1">
        <f>B2630*(1+'2.2 Retornos'!L2636)</f>
        <v>207.5153558</v>
      </c>
      <c r="C2631" s="1">
        <f>C2630*(1+'2.2 Retornos'!W2636)</f>
        <v>467.0296152</v>
      </c>
      <c r="D2631" s="1">
        <f>D2630*(1+'2.2 Retornos'!AH2636)</f>
        <v>190.8684067</v>
      </c>
    </row>
    <row r="2632">
      <c r="A2632" s="46">
        <f>'2.2 Retornos'!A2637</f>
        <v>45687</v>
      </c>
      <c r="B2632" s="1">
        <f>B2631*(1+'2.2 Retornos'!L2637)</f>
        <v>208.8561095</v>
      </c>
      <c r="C2632" s="1">
        <f>C2631*(1+'2.2 Retornos'!W2637)</f>
        <v>481.3551531</v>
      </c>
      <c r="D2632" s="1">
        <f>D2631*(1+'2.2 Retornos'!AH2637)</f>
        <v>192.2781427</v>
      </c>
    </row>
    <row r="2633">
      <c r="A2633" s="46">
        <f>'2.2 Retornos'!A2638</f>
        <v>45688</v>
      </c>
      <c r="B2633" s="1">
        <f>B2632*(1+'2.2 Retornos'!L2638)</f>
        <v>207.0652007</v>
      </c>
      <c r="C2633" s="1">
        <f>C2632*(1+'2.2 Retornos'!W2638)</f>
        <v>471.7516197</v>
      </c>
      <c r="D2633" s="1">
        <f>D2632*(1+'2.2 Retornos'!AH2638)</f>
        <v>188.333289</v>
      </c>
    </row>
    <row r="2634">
      <c r="A2634" s="46">
        <f>'2.2 Retornos'!A2639</f>
        <v>45691</v>
      </c>
      <c r="B2634" s="1">
        <f>B2633*(1+'2.2 Retornos'!L2639)</f>
        <v>202.7932803</v>
      </c>
      <c r="C2634" s="1">
        <f>C2633*(1+'2.2 Retornos'!W2639)</f>
        <v>470.1191668</v>
      </c>
      <c r="D2634" s="1">
        <f>D2633*(1+'2.2 Retornos'!AH2639)</f>
        <v>187.4024152</v>
      </c>
    </row>
    <row r="2635">
      <c r="A2635" s="46">
        <f>'2.2 Retornos'!A2640</f>
        <v>45692</v>
      </c>
      <c r="B2635" s="1">
        <f>B2634*(1+'2.2 Retornos'!L2640)</f>
        <v>201.0893062</v>
      </c>
      <c r="C2635" s="1">
        <f>C2634*(1+'2.2 Retornos'!W2640)</f>
        <v>478.8277667</v>
      </c>
      <c r="D2635" s="1">
        <f>D2634*(1+'2.2 Retornos'!AH2640)</f>
        <v>189.8623144</v>
      </c>
    </row>
    <row r="2636">
      <c r="A2636" s="46">
        <f>'2.2 Retornos'!A2641</f>
        <v>45693</v>
      </c>
      <c r="B2636" s="1">
        <f>B2635*(1+'2.2 Retornos'!L2641)</f>
        <v>202.2487313</v>
      </c>
      <c r="C2636" s="1">
        <f>C2635*(1+'2.2 Retornos'!W2641)</f>
        <v>489.6845723</v>
      </c>
      <c r="D2636" s="1">
        <f>D2635*(1+'2.2 Retornos'!AH2641)</f>
        <v>190.7284545</v>
      </c>
    </row>
    <row r="2637">
      <c r="A2637" s="46">
        <f>'2.2 Retornos'!A2642</f>
        <v>45694</v>
      </c>
      <c r="B2637" s="1">
        <f>B2636*(1+'2.2 Retornos'!L2642)</f>
        <v>203.8761807</v>
      </c>
      <c r="C2637" s="1">
        <f>C2636*(1+'2.2 Retornos'!W2642)</f>
        <v>492.8294156</v>
      </c>
      <c r="D2637" s="1">
        <f>D2636*(1+'2.2 Retornos'!AH2642)</f>
        <v>188.7649281</v>
      </c>
    </row>
    <row r="2638">
      <c r="A2638" s="46">
        <f>'2.2 Retornos'!A2643</f>
        <v>45695</v>
      </c>
      <c r="B2638" s="1">
        <f>B2637*(1+'2.2 Retornos'!L2643)</f>
        <v>203.5641747</v>
      </c>
      <c r="C2638" s="1">
        <f>C2637*(1+'2.2 Retornos'!W2643)</f>
        <v>495.4035338</v>
      </c>
      <c r="D2638" s="1">
        <f>D2637*(1+'2.2 Retornos'!AH2643)</f>
        <v>189.1014474</v>
      </c>
    </row>
    <row r="2639">
      <c r="A2639" s="46">
        <f>'2.2 Retornos'!A2644</f>
        <v>45698</v>
      </c>
      <c r="B2639" s="1">
        <f>B2638*(1+'2.2 Retornos'!L2644)</f>
        <v>203.9750649</v>
      </c>
      <c r="C2639" s="1">
        <f>C2638*(1+'2.2 Retornos'!W2644)</f>
        <v>500.9322629</v>
      </c>
      <c r="D2639" s="1">
        <f>D2638*(1+'2.2 Retornos'!AH2644)</f>
        <v>192.13439</v>
      </c>
    </row>
    <row r="2640">
      <c r="A2640" s="46">
        <f>'2.2 Retornos'!A2645</f>
        <v>45699</v>
      </c>
      <c r="B2640" s="1">
        <f>B2639*(1+'2.2 Retornos'!L2645)</f>
        <v>203.7390371</v>
      </c>
      <c r="C2640" s="1">
        <f>C2639*(1+'2.2 Retornos'!W2645)</f>
        <v>491.0929654</v>
      </c>
      <c r="D2640" s="1">
        <f>D2639*(1+'2.2 Retornos'!AH2645)</f>
        <v>194.190227</v>
      </c>
    </row>
    <row r="2641">
      <c r="A2641" s="46">
        <f>'2.2 Retornos'!A2646</f>
        <v>45700</v>
      </c>
      <c r="B2641" s="1">
        <f>B2640*(1+'2.2 Retornos'!L2646)</f>
        <v>203.553879</v>
      </c>
      <c r="C2641" s="1">
        <f>C2640*(1+'2.2 Retornos'!W2646)</f>
        <v>501.7028938</v>
      </c>
      <c r="D2641" s="1">
        <f>D2640*(1+'2.2 Retornos'!AH2646)</f>
        <v>190.0864113</v>
      </c>
    </row>
    <row r="2642">
      <c r="A2642" s="46">
        <f>'2.2 Retornos'!A2647</f>
        <v>45701</v>
      </c>
      <c r="B2642" s="1">
        <f>B2641*(1+'2.2 Retornos'!L2647)</f>
        <v>202.9701958</v>
      </c>
      <c r="C2642" s="1">
        <f>C2641*(1+'2.2 Retornos'!W2647)</f>
        <v>502.6473115</v>
      </c>
      <c r="D2642" s="1">
        <f>D2641*(1+'2.2 Retornos'!AH2647)</f>
        <v>190.856811</v>
      </c>
    </row>
    <row r="2643">
      <c r="A2643" s="46">
        <f>'2.2 Retornos'!A2648</f>
        <v>45702</v>
      </c>
      <c r="B2643" s="1">
        <f>B2642*(1+'2.2 Retornos'!L2648)</f>
        <v>202.8453838</v>
      </c>
      <c r="C2643" s="1">
        <f>C2642*(1+'2.2 Retornos'!W2648)</f>
        <v>493.0943286</v>
      </c>
      <c r="D2643" s="1">
        <f>D2642*(1+'2.2 Retornos'!AH2648)</f>
        <v>188.2736363</v>
      </c>
    </row>
    <row r="2644">
      <c r="A2644" s="46">
        <f>'2.2 Retornos'!A2649</f>
        <v>45705</v>
      </c>
      <c r="B2644" s="1">
        <f>B2643*(1+'2.2 Retornos'!L2649)</f>
        <v>202.8453838</v>
      </c>
      <c r="C2644" s="1">
        <f>C2643*(1+'2.2 Retornos'!W2649)</f>
        <v>493.0943286</v>
      </c>
      <c r="D2644" s="1">
        <f>D2643*(1+'2.2 Retornos'!AH2649)</f>
        <v>188.2736363</v>
      </c>
    </row>
    <row r="2645">
      <c r="A2645" s="46">
        <f>'2.2 Retornos'!A2650</f>
        <v>45706</v>
      </c>
      <c r="B2645" s="1">
        <f>B2644*(1+'2.2 Retornos'!L2650)</f>
        <v>204.0334118</v>
      </c>
      <c r="C2645" s="1">
        <f>C2644*(1+'2.2 Retornos'!W2650)</f>
        <v>497.4595691</v>
      </c>
      <c r="D2645" s="1">
        <f>D2644*(1+'2.2 Retornos'!AH2650)</f>
        <v>190.0111638</v>
      </c>
    </row>
    <row r="2646">
      <c r="A2646" s="46">
        <f>'2.2 Retornos'!A2651</f>
        <v>45707</v>
      </c>
      <c r="B2646" s="1">
        <f>B2645*(1+'2.2 Retornos'!L2651)</f>
        <v>203.7085717</v>
      </c>
      <c r="C2646" s="1">
        <f>C2645*(1+'2.2 Retornos'!W2651)</f>
        <v>496.160977</v>
      </c>
      <c r="D2646" s="1">
        <f>D2645*(1+'2.2 Retornos'!AH2651)</f>
        <v>190.9182689</v>
      </c>
    </row>
    <row r="2647">
      <c r="A2647" s="46">
        <f>'2.2 Retornos'!A2652</f>
        <v>45708</v>
      </c>
      <c r="B2647" s="1">
        <f>B2646*(1+'2.2 Retornos'!L2652)</f>
        <v>204.6754162</v>
      </c>
      <c r="C2647" s="1">
        <f>C2646*(1+'2.2 Retornos'!W2652)</f>
        <v>505.9742893</v>
      </c>
      <c r="D2647" s="1">
        <f>D2646*(1+'2.2 Retornos'!AH2652)</f>
        <v>191.1948634</v>
      </c>
    </row>
    <row r="2648">
      <c r="A2648" s="46">
        <f>'2.2 Retornos'!A2653</f>
        <v>45709</v>
      </c>
      <c r="B2648" s="1">
        <f>B2647*(1+'2.2 Retornos'!L2653)</f>
        <v>203.1606897</v>
      </c>
      <c r="C2648" s="1">
        <f>C2647*(1+'2.2 Retornos'!W2653)</f>
        <v>478.6641405</v>
      </c>
      <c r="D2648" s="1">
        <f>D2647*(1+'2.2 Retornos'!AH2653)</f>
        <v>188.1574875</v>
      </c>
    </row>
    <row r="2649">
      <c r="A2649" s="46">
        <f>'2.2 Retornos'!A2654</f>
        <v>45712</v>
      </c>
      <c r="B2649" s="1">
        <f>B2648*(1+'2.2 Retornos'!L2654)</f>
        <v>202.2354535</v>
      </c>
      <c r="C2649" s="1">
        <f>C2648*(1+'2.2 Retornos'!W2654)</f>
        <v>482.8079921</v>
      </c>
      <c r="D2649" s="1">
        <f>D2648*(1+'2.2 Retornos'!AH2654)</f>
        <v>185.9265848</v>
      </c>
    </row>
    <row r="2650">
      <c r="A2650" s="46">
        <f>'2.2 Retornos'!A2655</f>
        <v>45713</v>
      </c>
      <c r="B2650" s="1">
        <f>B2649*(1+'2.2 Retornos'!L2655)</f>
        <v>203.6521478</v>
      </c>
      <c r="C2650" s="1">
        <f>C2649*(1+'2.2 Retornos'!W2655)</f>
        <v>478.0966509</v>
      </c>
      <c r="D2650" s="1">
        <f>D2649*(1+'2.2 Retornos'!AH2655)</f>
        <v>184.0260314</v>
      </c>
    </row>
    <row r="2651">
      <c r="A2651" s="46">
        <f>'2.2 Retornos'!A2656</f>
        <v>45714</v>
      </c>
      <c r="B2651" s="1">
        <f>B2650*(1+'2.2 Retornos'!L2656)</f>
        <v>204.0538392</v>
      </c>
      <c r="C2651" s="1">
        <f>C2650*(1+'2.2 Retornos'!W2656)</f>
        <v>486.7699682</v>
      </c>
      <c r="D2651" s="1">
        <f>D2650*(1+'2.2 Retornos'!AH2656)</f>
        <v>183.5356808</v>
      </c>
    </row>
    <row r="2652">
      <c r="A2652" s="46">
        <f>'2.2 Retornos'!A2657</f>
        <v>45715</v>
      </c>
      <c r="B2652" s="1">
        <f>B2651*(1+'2.2 Retornos'!L2657)</f>
        <v>203.3019819</v>
      </c>
      <c r="C2652" s="1">
        <f>C2651*(1+'2.2 Retornos'!W2657)</f>
        <v>477.7236255</v>
      </c>
      <c r="D2652" s="1">
        <f>D2651*(1+'2.2 Retornos'!AH2657)</f>
        <v>183.660132</v>
      </c>
    </row>
    <row r="2653">
      <c r="A2653" s="46">
        <f>'2.2 Retornos'!A2658</f>
        <v>45716</v>
      </c>
      <c r="B2653" s="1">
        <f>B2652*(1+'2.2 Retornos'!L2658)</f>
        <v>205.6334908</v>
      </c>
      <c r="C2653" s="1">
        <f>C2652*(1+'2.2 Retornos'!W2658)</f>
        <v>479.158011</v>
      </c>
      <c r="D2653" s="1">
        <f>D2652*(1+'2.2 Retornos'!AH2658)</f>
        <v>184.7200482</v>
      </c>
    </row>
    <row r="2654">
      <c r="A2654" s="46">
        <f>'2.2 Retornos'!A2659</f>
        <v>45719</v>
      </c>
      <c r="B2654" s="1">
        <f>B2653*(1+'2.2 Retornos'!L2659)</f>
        <v>203.8603241</v>
      </c>
      <c r="C2654" s="1">
        <f>C2653*(1+'2.2 Retornos'!W2659)</f>
        <v>472.4627373</v>
      </c>
      <c r="D2654" s="1">
        <f>D2653*(1+'2.2 Retornos'!AH2659)</f>
        <v>176.760082</v>
      </c>
    </row>
    <row r="2655">
      <c r="A2655" s="46">
        <f>'2.2 Retornos'!A2660</f>
        <v>45720</v>
      </c>
      <c r="B2655" s="1">
        <f>B2654*(1+'2.2 Retornos'!L2660)</f>
        <v>197.643667</v>
      </c>
      <c r="C2655" s="1">
        <f>C2654*(1+'2.2 Retornos'!W2660)</f>
        <v>473.1126664</v>
      </c>
      <c r="D2655" s="1">
        <f>D2654*(1+'2.2 Retornos'!AH2660)</f>
        <v>174.855427</v>
      </c>
    </row>
    <row r="2656">
      <c r="A2656" s="46">
        <f>'2.2 Retornos'!A2661</f>
        <v>45721</v>
      </c>
      <c r="B2656" s="1">
        <f>B2655*(1+'2.2 Retornos'!L2661)</f>
        <v>198.5791969</v>
      </c>
      <c r="C2656" s="1">
        <f>C2655*(1+'2.2 Retornos'!W2661)</f>
        <v>496.6085439</v>
      </c>
      <c r="D2656" s="1">
        <f>D2655*(1+'2.2 Retornos'!AH2661)</f>
        <v>174.0362279</v>
      </c>
    </row>
    <row r="2657">
      <c r="A2657" s="46">
        <f>'2.2 Retornos'!A2662</f>
        <v>45722</v>
      </c>
      <c r="B2657" s="1">
        <f>B2656*(1+'2.2 Retornos'!L2662)</f>
        <v>195.2217488</v>
      </c>
      <c r="C2657" s="1">
        <f>C2656*(1+'2.2 Retornos'!W2662)</f>
        <v>494.6092463</v>
      </c>
      <c r="D2657" s="1">
        <f>D2656*(1+'2.2 Retornos'!AH2662)</f>
        <v>175.1206052</v>
      </c>
    </row>
    <row r="2658">
      <c r="A2658" s="46">
        <f>'2.2 Retornos'!A2663</f>
        <v>45723</v>
      </c>
      <c r="B2658" s="1">
        <f>B2657*(1+'2.2 Retornos'!L2663)</f>
        <v>196.3598535</v>
      </c>
      <c r="C2658" s="1">
        <f>C2657*(1+'2.2 Retornos'!W2663)</f>
        <v>495.4824825</v>
      </c>
      <c r="D2658" s="1">
        <f>D2657*(1+'2.2 Retornos'!AH2663)</f>
        <v>178.7176358</v>
      </c>
    </row>
    <row r="2659">
      <c r="A2659" s="46">
        <f>'2.2 Retornos'!A2664</f>
        <v>45726</v>
      </c>
      <c r="B2659" s="1">
        <f>B2658*(1+'2.2 Retornos'!L2664)</f>
        <v>193.6950598</v>
      </c>
      <c r="C2659" s="1">
        <f>C2658*(1+'2.2 Retornos'!W2664)</f>
        <v>478.93176</v>
      </c>
      <c r="D2659" s="1">
        <f>D2658*(1+'2.2 Retornos'!AH2664)</f>
        <v>176.4555993</v>
      </c>
    </row>
    <row r="2660">
      <c r="A2660" s="46">
        <f>'2.2 Retornos'!A2665</f>
        <v>45727</v>
      </c>
      <c r="B2660" s="1">
        <f>B2659*(1+'2.2 Retornos'!L2665)</f>
        <v>191.3829594</v>
      </c>
      <c r="C2660" s="1">
        <f>C2659*(1+'2.2 Retornos'!W2665)</f>
        <v>491.3524782</v>
      </c>
      <c r="D2660" s="1">
        <f>D2659*(1+'2.2 Retornos'!AH2665)</f>
        <v>178.1261411</v>
      </c>
    </row>
    <row r="2661">
      <c r="A2661" s="46">
        <f>'2.2 Retornos'!A2666</f>
        <v>45728</v>
      </c>
      <c r="B2661" s="1">
        <f>B2660*(1+'2.2 Retornos'!L2666)</f>
        <v>192.8898579</v>
      </c>
      <c r="C2661" s="1">
        <f>C2660*(1+'2.2 Retornos'!W2666)</f>
        <v>492.7980234</v>
      </c>
      <c r="D2661" s="1">
        <f>D2660*(1+'2.2 Retornos'!AH2666)</f>
        <v>180.7553178</v>
      </c>
    </row>
    <row r="2662">
      <c r="A2662" s="46">
        <f>'2.2 Retornos'!A2667</f>
        <v>45729</v>
      </c>
      <c r="B2662" s="1">
        <f>B2661*(1+'2.2 Retornos'!L2667)</f>
        <v>190.166586</v>
      </c>
      <c r="C2662" s="1">
        <f>C2661*(1+'2.2 Retornos'!W2667)</f>
        <v>513.2462279</v>
      </c>
      <c r="D2662" s="1">
        <f>D2661*(1+'2.2 Retornos'!AH2667)</f>
        <v>179.3671246</v>
      </c>
    </row>
    <row r="2663">
      <c r="A2663" s="46">
        <f>'2.2 Retornos'!A2668</f>
        <v>45730</v>
      </c>
      <c r="B2663" s="1">
        <f>B2662*(1+'2.2 Retornos'!L2668)</f>
        <v>193.6990436</v>
      </c>
      <c r="C2663" s="1">
        <f>C2662*(1+'2.2 Retornos'!W2668)</f>
        <v>521.5559197</v>
      </c>
      <c r="D2663" s="1">
        <f>D2662*(1+'2.2 Retornos'!AH2668)</f>
        <v>182.4168925</v>
      </c>
    </row>
    <row r="2664">
      <c r="A2664" s="46">
        <f>'2.2 Retornos'!A2669</f>
        <v>45733</v>
      </c>
      <c r="B2664" s="1">
        <f>B2663*(1+'2.2 Retornos'!L2669)</f>
        <v>196.061138</v>
      </c>
      <c r="C2664" s="1">
        <f>C2663*(1+'2.2 Retornos'!W2669)</f>
        <v>529.414244</v>
      </c>
      <c r="D2664" s="1">
        <f>D2663*(1+'2.2 Retornos'!AH2669)</f>
        <v>184.8714968</v>
      </c>
    </row>
    <row r="2665">
      <c r="A2665" s="46">
        <f>'2.2 Retornos'!A2670</f>
        <v>45734</v>
      </c>
      <c r="B2665" s="1">
        <f>B2664*(1+'2.2 Retornos'!L2670)</f>
        <v>195.7430427</v>
      </c>
      <c r="C2665" s="1">
        <f>C2664*(1+'2.2 Retornos'!W2670)</f>
        <v>533.0797837</v>
      </c>
      <c r="D2665" s="1">
        <f>D2664*(1+'2.2 Retornos'!AH2670)</f>
        <v>185.61808</v>
      </c>
    </row>
    <row r="2666">
      <c r="A2666" s="46">
        <f>'2.2 Retornos'!A2671</f>
        <v>45735</v>
      </c>
      <c r="B2666" s="1">
        <f>B2665*(1+'2.2 Retornos'!L2671)</f>
        <v>197.8856998</v>
      </c>
      <c r="C2666" s="1">
        <f>C2665*(1+'2.2 Retornos'!W2671)</f>
        <v>542.2177224</v>
      </c>
      <c r="D2666" s="1">
        <f>D2665*(1+'2.2 Retornos'!AH2671)</f>
        <v>189.1119926</v>
      </c>
    </row>
    <row r="2667">
      <c r="A2667" s="46">
        <f>'2.2 Retornos'!A2672</f>
        <v>45736</v>
      </c>
      <c r="B2667" s="1">
        <f>B2666*(1+'2.2 Retornos'!L2672)</f>
        <v>197.5886734</v>
      </c>
      <c r="C2667" s="1">
        <f>C2666*(1+'2.2 Retornos'!W2672)</f>
        <v>534.8564713</v>
      </c>
      <c r="D2667" s="1">
        <f>D2666*(1+'2.2 Retornos'!AH2672)</f>
        <v>190.4142777</v>
      </c>
    </row>
    <row r="2668">
      <c r="A2668" s="46">
        <f>'2.2 Retornos'!A2673</f>
        <v>45737</v>
      </c>
      <c r="B2668" s="1">
        <f>B2667*(1+'2.2 Retornos'!L2673)</f>
        <v>197.2691482</v>
      </c>
      <c r="C2668" s="1">
        <f>C2667*(1+'2.2 Retornos'!W2673)</f>
        <v>526.6360095</v>
      </c>
      <c r="D2668" s="1">
        <f>D2667*(1+'2.2 Retornos'!AH2673)</f>
        <v>189.3163642</v>
      </c>
    </row>
    <row r="2669">
      <c r="A2669" s="46">
        <f>'2.2 Retornos'!A2674</f>
        <v>45740</v>
      </c>
      <c r="B2669" s="1">
        <f>B2668*(1+'2.2 Retornos'!L2674)</f>
        <v>200.5980388</v>
      </c>
      <c r="C2669" s="1">
        <f>C2668*(1+'2.2 Retornos'!W2674)</f>
        <v>532.6081331</v>
      </c>
      <c r="D2669" s="1">
        <f>D2668*(1+'2.2 Retornos'!AH2674)</f>
        <v>191.8349933</v>
      </c>
    </row>
    <row r="2670">
      <c r="A2670" s="46">
        <f>'2.2 Retornos'!A2675</f>
        <v>45741</v>
      </c>
      <c r="B2670" s="1">
        <f>B2669*(1+'2.2 Retornos'!L2675)</f>
        <v>201.2286524</v>
      </c>
      <c r="C2670" s="1">
        <f>C2669*(1+'2.2 Retornos'!W2675)</f>
        <v>540.1781302</v>
      </c>
      <c r="D2670" s="1">
        <f>D2669*(1+'2.2 Retornos'!AH2675)</f>
        <v>192.4964289</v>
      </c>
    </row>
    <row r="2671">
      <c r="A2671" s="46">
        <f>'2.2 Retornos'!A2676</f>
        <v>45742</v>
      </c>
      <c r="B2671" s="1">
        <f>B2670*(1+'2.2 Retornos'!L2676)</f>
        <v>200.4089735</v>
      </c>
      <c r="C2671" s="1">
        <f>C2670*(1+'2.2 Retornos'!W2676)</f>
        <v>523.4306512</v>
      </c>
      <c r="D2671" s="1">
        <f>D2670*(1+'2.2 Retornos'!AH2676)</f>
        <v>193.2577676</v>
      </c>
    </row>
    <row r="2672">
      <c r="A2672" s="46">
        <f>'2.2 Retornos'!A2677</f>
        <v>45743</v>
      </c>
      <c r="B2672" s="1">
        <f>B2671*(1+'2.2 Retornos'!L2677)</f>
        <v>199.7633374</v>
      </c>
      <c r="C2672" s="1">
        <f>C2671*(1+'2.2 Retornos'!W2677)</f>
        <v>524.6176121</v>
      </c>
      <c r="D2672" s="1">
        <f>D2671*(1+'2.2 Retornos'!AH2677)</f>
        <v>191.9004417</v>
      </c>
    </row>
    <row r="2673">
      <c r="A2673" s="46">
        <f>'2.2 Retornos'!A2678</f>
        <v>45744</v>
      </c>
      <c r="B2673" s="1">
        <f>B2672*(1+'2.2 Retornos'!L2678)</f>
        <v>196.4705067</v>
      </c>
      <c r="C2673" s="1">
        <f>C2672*(1+'2.2 Retornos'!W2678)</f>
        <v>510.639963</v>
      </c>
      <c r="D2673" s="1">
        <f>D2672*(1+'2.2 Retornos'!AH2678)</f>
        <v>190.0501704</v>
      </c>
    </row>
    <row r="2674">
      <c r="A2674" s="46">
        <f>'2.2 Retornos'!A2679</f>
        <v>45747</v>
      </c>
      <c r="B2674" s="1">
        <f>B2673*(1+'2.2 Retornos'!L2679)</f>
        <v>197.8892437</v>
      </c>
      <c r="C2674" s="1">
        <f>C2673*(1+'2.2 Retornos'!W2679)</f>
        <v>509.5136164</v>
      </c>
      <c r="D2674" s="1">
        <f>D2673*(1+'2.2 Retornos'!AH2679)</f>
        <v>191.6963034</v>
      </c>
    </row>
    <row r="2675">
      <c r="A2675" s="46">
        <f>'2.2 Retornos'!A2680</f>
        <v>45748</v>
      </c>
      <c r="B2675" s="1">
        <f>B2674*(1+'2.2 Retornos'!L2680)</f>
        <v>198.4176499</v>
      </c>
      <c r="C2675" s="1">
        <f>C2674*(1+'2.2 Retornos'!W2680)</f>
        <v>513.9903291</v>
      </c>
      <c r="D2675" s="1">
        <f>D2674*(1+'2.2 Retornos'!AH2680)</f>
        <v>192.9151577</v>
      </c>
    </row>
    <row r="2676">
      <c r="A2676" s="46">
        <f>'2.2 Retornos'!A2681</f>
        <v>45749</v>
      </c>
      <c r="B2676" s="1">
        <f>B2675*(1+'2.2 Retornos'!L2681)</f>
        <v>201.0803089</v>
      </c>
      <c r="C2676" s="1">
        <f>C2675*(1+'2.2 Retornos'!W2681)</f>
        <v>514.7137744</v>
      </c>
      <c r="D2676" s="1">
        <f>D2675*(1+'2.2 Retornos'!AH2681)</f>
        <v>194.1216531</v>
      </c>
    </row>
    <row r="2677">
      <c r="A2677" s="46">
        <f>'2.2 Retornos'!A2682</f>
        <v>45750</v>
      </c>
      <c r="B2677" s="1">
        <f>B2676*(1+'2.2 Retornos'!L2682)</f>
        <v>194.625347</v>
      </c>
      <c r="C2677" s="1">
        <f>C2676*(1+'2.2 Retornos'!W2682)</f>
        <v>484.4986613</v>
      </c>
      <c r="D2677" s="1">
        <f>D2676*(1+'2.2 Retornos'!AH2682)</f>
        <v>182.1256436</v>
      </c>
    </row>
    <row r="2678">
      <c r="A2678" s="46">
        <f>'2.2 Retornos'!A2683</f>
        <v>45751</v>
      </c>
      <c r="B2678" s="1">
        <f>B2677*(1+'2.2 Retornos'!L2683)</f>
        <v>186.2190547</v>
      </c>
      <c r="C2678" s="1">
        <f>C2677*(1+'2.2 Retornos'!W2683)</f>
        <v>439.6426531</v>
      </c>
      <c r="D2678" s="1">
        <f>D2677*(1+'2.2 Retornos'!AH2683)</f>
        <v>167.9251398</v>
      </c>
    </row>
    <row r="2679">
      <c r="A2679" s="46">
        <f>'2.2 Retornos'!A2684</f>
        <v>45754</v>
      </c>
      <c r="B2679" s="1">
        <f>B2678*(1+'2.2 Retornos'!L2684)</f>
        <v>182.280866</v>
      </c>
      <c r="C2679" s="1">
        <f>C2678*(1+'2.2 Retornos'!W2684)</f>
        <v>442.2441739</v>
      </c>
      <c r="D2679" s="1">
        <f>D2678*(1+'2.2 Retornos'!AH2684)</f>
        <v>164.4697592</v>
      </c>
    </row>
    <row r="2680">
      <c r="A2680" s="46">
        <f>'2.2 Retornos'!A2685</f>
        <v>45755</v>
      </c>
      <c r="B2680" s="1">
        <f>B2679*(1+'2.2 Retornos'!L2685)</f>
        <v>180.6348241</v>
      </c>
      <c r="C2680" s="1">
        <f>C2679*(1+'2.2 Retornos'!W2685)</f>
        <v>431.8796437</v>
      </c>
      <c r="D2680" s="1">
        <f>D2679*(1+'2.2 Retornos'!AH2685)</f>
        <v>156.8778466</v>
      </c>
    </row>
    <row r="2681">
      <c r="A2681" s="46">
        <f>'2.2 Retornos'!A2686</f>
        <v>45756</v>
      </c>
      <c r="B2681" s="1">
        <f>B2680*(1+'2.2 Retornos'!L2686)</f>
        <v>189.1305782</v>
      </c>
      <c r="C2681" s="1">
        <f>C2680*(1+'2.2 Retornos'!W2686)</f>
        <v>473.7318402</v>
      </c>
      <c r="D2681" s="1">
        <f>D2680*(1+'2.2 Retornos'!AH2686)</f>
        <v>169.3886149</v>
      </c>
    </row>
    <row r="2682">
      <c r="A2682" s="46">
        <f>'2.2 Retornos'!A2687</f>
        <v>45757</v>
      </c>
      <c r="B2682" s="1">
        <f>B2681*(1+'2.2 Retornos'!L2687)</f>
        <v>181.3535989</v>
      </c>
      <c r="C2682" s="1">
        <f>C2681*(1+'2.2 Retornos'!W2687)</f>
        <v>463.2560618</v>
      </c>
      <c r="D2682" s="1">
        <f>D2681*(1+'2.2 Retornos'!AH2687)</f>
        <v>159.1523919</v>
      </c>
    </row>
    <row r="2683">
      <c r="A2683" s="46">
        <f>'2.2 Retornos'!A2688</f>
        <v>45758</v>
      </c>
      <c r="B2683" s="1">
        <f>B2682*(1+'2.2 Retornos'!L2688)</f>
        <v>184.5996549</v>
      </c>
      <c r="C2683" s="1">
        <f>C2682*(1+'2.2 Retornos'!W2688)</f>
        <v>488.4438058</v>
      </c>
      <c r="D2683" s="1">
        <f>D2682*(1+'2.2 Retornos'!AH2688)</f>
        <v>163.9072387</v>
      </c>
    </row>
    <row r="2684">
      <c r="A2684" s="46">
        <f>'2.2 Retornos'!A2689</f>
        <v>45761</v>
      </c>
      <c r="B2684" s="1">
        <f>B2683*(1+'2.2 Retornos'!L2689)</f>
        <v>187.9746385</v>
      </c>
      <c r="C2684" s="1">
        <f>C2683*(1+'2.2 Retornos'!W2689)</f>
        <v>494.6273948</v>
      </c>
      <c r="D2684" s="1">
        <f>D2683*(1+'2.2 Retornos'!AH2689)</f>
        <v>165.1919331</v>
      </c>
    </row>
    <row r="2685">
      <c r="A2685" s="46">
        <f>'2.2 Retornos'!A2690</f>
        <v>45762</v>
      </c>
      <c r="B2685" s="1">
        <f>B2684*(1+'2.2 Retornos'!L2690)</f>
        <v>189.3621743</v>
      </c>
      <c r="C2685" s="1">
        <f>C2684*(1+'2.2 Retornos'!W2690)</f>
        <v>500.5878703</v>
      </c>
      <c r="D2685" s="1">
        <f>D2684*(1+'2.2 Retornos'!AH2690)</f>
        <v>165.8474496</v>
      </c>
    </row>
    <row r="2686">
      <c r="A2686" s="46">
        <f>'2.2 Retornos'!A2691</f>
        <v>45763</v>
      </c>
      <c r="B2686" s="1">
        <f>B2685*(1+'2.2 Retornos'!L2691)</f>
        <v>188.4670528</v>
      </c>
      <c r="C2686" s="1">
        <f>C2685*(1+'2.2 Retornos'!W2691)</f>
        <v>502.7010199</v>
      </c>
      <c r="D2686" s="1">
        <f>D2685*(1+'2.2 Retornos'!AH2691)</f>
        <v>168.8319473</v>
      </c>
    </row>
    <row r="2687">
      <c r="A2687" s="46">
        <f>'2.2 Retornos'!A2692</f>
        <v>45764</v>
      </c>
      <c r="B2687" s="1">
        <f>B2686*(1+'2.2 Retornos'!L2692)</f>
        <v>189.1844281</v>
      </c>
      <c r="C2687" s="1">
        <f>C2686*(1+'2.2 Retornos'!W2692)</f>
        <v>494.7023225</v>
      </c>
      <c r="D2687" s="1">
        <f>D2686*(1+'2.2 Retornos'!AH2692)</f>
        <v>173.3492005</v>
      </c>
    </row>
    <row r="2688">
      <c r="A2688" s="46">
        <f>'2.2 Retornos'!A2693</f>
        <v>45765</v>
      </c>
      <c r="B2688" s="1">
        <f>B2687*(1+'2.2 Retornos'!L2693)</f>
        <v>189.1844281</v>
      </c>
      <c r="C2688" s="1">
        <f>C2687*(1+'2.2 Retornos'!W2693)</f>
        <v>494.7023225</v>
      </c>
      <c r="D2688" s="1">
        <f>D2687*(1+'2.2 Retornos'!AH2693)</f>
        <v>173.3492005</v>
      </c>
    </row>
    <row r="2689">
      <c r="A2689" s="46">
        <f>'2.2 Retornos'!A2694</f>
        <v>45768</v>
      </c>
      <c r="B2689" s="1">
        <f>B2688*(1+'2.2 Retornos'!L2694)</f>
        <v>187.7110741</v>
      </c>
      <c r="C2689" s="1">
        <f>C2688*(1+'2.2 Retornos'!W2694)</f>
        <v>495.8117493</v>
      </c>
      <c r="D2689" s="1">
        <f>D2688*(1+'2.2 Retornos'!AH2694)</f>
        <v>170.7980331</v>
      </c>
    </row>
    <row r="2690">
      <c r="A2690" s="46">
        <f>'2.2 Retornos'!A2695</f>
        <v>45769</v>
      </c>
      <c r="B2690" s="1">
        <f>B2689*(1+'2.2 Retornos'!L2695)</f>
        <v>191.7252371</v>
      </c>
      <c r="C2690" s="1">
        <f>C2689*(1+'2.2 Retornos'!W2695)</f>
        <v>499.3479155</v>
      </c>
      <c r="D2690" s="1">
        <f>D2689*(1+'2.2 Retornos'!AH2695)</f>
        <v>174.2690584</v>
      </c>
    </row>
    <row r="2691">
      <c r="A2691" s="46">
        <f>'2.2 Retornos'!A2696</f>
        <v>45770</v>
      </c>
      <c r="B2691" s="1">
        <f>B2690*(1+'2.2 Retornos'!L2696)</f>
        <v>193.735462</v>
      </c>
      <c r="C2691" s="1">
        <f>C2690*(1+'2.2 Retornos'!W2696)</f>
        <v>509.3692437</v>
      </c>
      <c r="D2691" s="1">
        <f>D2690*(1+'2.2 Retornos'!AH2696)</f>
        <v>172.9759812</v>
      </c>
    </row>
    <row r="2692">
      <c r="A2692" s="46">
        <f>'2.2 Retornos'!A2697</f>
        <v>45771</v>
      </c>
      <c r="B2692" s="1">
        <f>B2691*(1+'2.2 Retornos'!L2697)</f>
        <v>195.3603113</v>
      </c>
      <c r="C2692" s="1">
        <f>C2691*(1+'2.2 Retornos'!W2697)</f>
        <v>521.5415652</v>
      </c>
      <c r="D2692" s="1">
        <f>D2691*(1+'2.2 Retornos'!AH2697)</f>
        <v>174.9904399</v>
      </c>
    </row>
    <row r="2693">
      <c r="A2693" s="46">
        <f>'2.2 Retornos'!A2698</f>
        <v>45772</v>
      </c>
      <c r="B2693" s="1">
        <f>B2692*(1+'2.2 Retornos'!L2698)</f>
        <v>195.9290753</v>
      </c>
      <c r="C2693" s="1">
        <f>C2692*(1+'2.2 Retornos'!W2698)</f>
        <v>517.6005159</v>
      </c>
      <c r="D2693" s="1">
        <f>D2692*(1+'2.2 Retornos'!AH2698)</f>
        <v>174.8471987</v>
      </c>
    </row>
    <row r="2694">
      <c r="A2694" s="46">
        <f>'2.2 Retornos'!A2699</f>
        <v>45775</v>
      </c>
      <c r="B2694" s="1">
        <f>B2693*(1+'2.2 Retornos'!L2699)</f>
        <v>196.9068593</v>
      </c>
      <c r="C2694" s="1">
        <f>C2693*(1+'2.2 Retornos'!W2699)</f>
        <v>514.3579191</v>
      </c>
      <c r="D2694" s="1">
        <f>D2693*(1+'2.2 Retornos'!AH2699)</f>
        <v>175.906003</v>
      </c>
    </row>
    <row r="2695">
      <c r="A2695" s="46">
        <f>'2.2 Retornos'!A2700</f>
        <v>45776</v>
      </c>
      <c r="B2695" s="1">
        <f>B2694*(1+'2.2 Retornos'!L2700)</f>
        <v>198.4638803</v>
      </c>
      <c r="C2695" s="1">
        <f>C2694*(1+'2.2 Retornos'!W2700)</f>
        <v>511.0421933</v>
      </c>
      <c r="D2695" s="1">
        <f>D2694*(1+'2.2 Retornos'!AH2700)</f>
        <v>174.7498113</v>
      </c>
    </row>
    <row r="2696">
      <c r="A2696" s="46">
        <f>'2.2 Retornos'!A2701</f>
        <v>45777</v>
      </c>
      <c r="B2696" s="1">
        <f>B2695*(1+'2.2 Retornos'!L2701)</f>
        <v>198.8143384</v>
      </c>
      <c r="C2696" s="1">
        <f>C2695*(1+'2.2 Retornos'!W2701)</f>
        <v>505.1113609</v>
      </c>
      <c r="D2696" s="1">
        <f>D2695*(1+'2.2 Retornos'!AH2701)</f>
        <v>170.9791852</v>
      </c>
    </row>
    <row r="2697">
      <c r="A2697" s="46">
        <f>'2.2 Retornos'!A2702</f>
        <v>45778</v>
      </c>
      <c r="B2697" s="1">
        <f>B2696*(1+'2.2 Retornos'!L2702)</f>
        <v>199.5606036</v>
      </c>
      <c r="C2697" s="1">
        <f>C2696*(1+'2.2 Retornos'!W2702)</f>
        <v>500.6609972</v>
      </c>
      <c r="D2697" s="1">
        <f>D2696*(1+'2.2 Retornos'!AH2702)</f>
        <v>172.2522918</v>
      </c>
    </row>
    <row r="2698">
      <c r="A2698" s="46">
        <f>'2.2 Retornos'!A2703</f>
        <v>45779</v>
      </c>
      <c r="B2698" s="1">
        <f>B2697*(1+'2.2 Retornos'!L2703)</f>
        <v>201.8098735</v>
      </c>
      <c r="C2698" s="1">
        <f>C2697*(1+'2.2 Retornos'!W2703)</f>
        <v>503.6391342</v>
      </c>
      <c r="D2698" s="1">
        <f>D2697*(1+'2.2 Retornos'!AH2703)</f>
        <v>173.277996</v>
      </c>
    </row>
    <row r="2699">
      <c r="A2699" s="46">
        <f>'2.2 Retornos'!A2704</f>
        <v>45782</v>
      </c>
      <c r="B2699" s="1">
        <f>B2698*(1+'2.2 Retornos'!L2704)</f>
        <v>201.2004133</v>
      </c>
      <c r="C2699" s="1">
        <f>C2698*(1+'2.2 Retornos'!W2704)</f>
        <v>505.4246871</v>
      </c>
      <c r="D2699" s="1">
        <f>D2698*(1+'2.2 Retornos'!AH2704)</f>
        <v>168.8335496</v>
      </c>
    </row>
    <row r="2700">
      <c r="A2700" s="46">
        <f>'2.2 Retornos'!A2705</f>
        <v>45783</v>
      </c>
      <c r="B2700" s="1">
        <f>B2699*(1+'2.2 Retornos'!L2705)</f>
        <v>200.1287589</v>
      </c>
      <c r="C2700" s="1">
        <f>C2699*(1+'2.2 Retornos'!W2705)</f>
        <v>521.0825119</v>
      </c>
      <c r="D2700" s="1">
        <f>D2699*(1+'2.2 Retornos'!AH2705)</f>
        <v>170.407659</v>
      </c>
    </row>
    <row r="2701">
      <c r="A2701" s="46">
        <f>'2.2 Retornos'!A2706</f>
        <v>45784</v>
      </c>
      <c r="B2701" s="1">
        <f>B2700*(1+'2.2 Retornos'!L2706)</f>
        <v>201.5757396</v>
      </c>
      <c r="C2701" s="1">
        <f>C2700*(1+'2.2 Retornos'!W2706)</f>
        <v>519.9071529</v>
      </c>
      <c r="D2701" s="1">
        <f>D2700*(1+'2.2 Retornos'!AH2706)</f>
        <v>171.4799835</v>
      </c>
    </row>
    <row r="2702">
      <c r="A2702" s="46">
        <f>'2.2 Retornos'!A2707</f>
        <v>45785</v>
      </c>
      <c r="B2702" s="1">
        <f>B2701*(1+'2.2 Retornos'!L2707)</f>
        <v>203.1832119</v>
      </c>
      <c r="C2702" s="1">
        <f>C2701*(1+'2.2 Retornos'!W2707)</f>
        <v>512.4888911</v>
      </c>
      <c r="D2702" s="1">
        <f>D2701*(1+'2.2 Retornos'!AH2707)</f>
        <v>176.559048</v>
      </c>
    </row>
    <row r="2703">
      <c r="A2703" s="46">
        <f>'2.2 Retornos'!A2708</f>
        <v>45786</v>
      </c>
      <c r="B2703" s="1">
        <f>B2702*(1+'2.2 Retornos'!L2708)</f>
        <v>203.3370989</v>
      </c>
      <c r="C2703" s="1">
        <f>C2702*(1+'2.2 Retornos'!W2708)</f>
        <v>527.5014569</v>
      </c>
      <c r="D2703" s="1">
        <f>D2702*(1+'2.2 Retornos'!AH2708)</f>
        <v>179.1171769</v>
      </c>
    </row>
    <row r="2704">
      <c r="A2704" s="46">
        <f>'2.2 Retornos'!A2709</f>
        <v>45789</v>
      </c>
      <c r="B2704" s="1">
        <f>B2703*(1+'2.2 Retornos'!L2709)</f>
        <v>206.3791822</v>
      </c>
      <c r="C2704" s="1">
        <f>C2703*(1+'2.2 Retornos'!W2709)</f>
        <v>518.4344808</v>
      </c>
      <c r="D2704" s="1">
        <f>D2703*(1+'2.2 Retornos'!AH2709)</f>
        <v>183.549952</v>
      </c>
    </row>
    <row r="2705">
      <c r="A2705" s="46">
        <f>'2.2 Retornos'!A2710</f>
        <v>45790</v>
      </c>
      <c r="B2705" s="1">
        <f>B2704*(1+'2.2 Retornos'!L2710)</f>
        <v>207.2351442</v>
      </c>
      <c r="C2705" s="1">
        <f>C2704*(1+'2.2 Retornos'!W2710)</f>
        <v>520.0999407</v>
      </c>
      <c r="D2705" s="1">
        <f>D2704*(1+'2.2 Retornos'!AH2710)</f>
        <v>186.4305936</v>
      </c>
    </row>
    <row r="2706">
      <c r="A2706" s="46">
        <f>'2.2 Retornos'!A2711</f>
        <v>45791</v>
      </c>
      <c r="B2706" s="1">
        <f>B2705*(1+'2.2 Retornos'!L2711)</f>
        <v>208.6640331</v>
      </c>
      <c r="C2706" s="1">
        <f>C2705*(1+'2.2 Retornos'!W2711)</f>
        <v>513.7959905</v>
      </c>
      <c r="D2706" s="1">
        <f>D2705*(1+'2.2 Retornos'!AH2711)</f>
        <v>185.3527232</v>
      </c>
    </row>
    <row r="2707">
      <c r="A2707" s="46">
        <f>'2.2 Retornos'!A2712</f>
        <v>45792</v>
      </c>
      <c r="B2707" s="1">
        <f>B2706*(1+'2.2 Retornos'!L2712)</f>
        <v>210.180301</v>
      </c>
      <c r="C2707" s="1">
        <f>C2706*(1+'2.2 Retornos'!W2712)</f>
        <v>516.0370176</v>
      </c>
      <c r="D2707" s="1">
        <f>D2706*(1+'2.2 Retornos'!AH2712)</f>
        <v>183.4573707</v>
      </c>
    </row>
    <row r="2708">
      <c r="A2708" s="46">
        <f>'2.2 Retornos'!A2713</f>
        <v>45793</v>
      </c>
      <c r="B2708" s="1">
        <f>B2707*(1+'2.2 Retornos'!L2713)</f>
        <v>210.717654</v>
      </c>
      <c r="C2708" s="1">
        <f>C2707*(1+'2.2 Retornos'!W2713)</f>
        <v>509.4485474</v>
      </c>
      <c r="D2708" s="1">
        <f>D2707*(1+'2.2 Retornos'!AH2713)</f>
        <v>183.4323976</v>
      </c>
    </row>
    <row r="2709">
      <c r="A2709" s="46">
        <f>'2.2 Retornos'!A2714</f>
        <v>45796</v>
      </c>
      <c r="B2709" s="1">
        <f>B2708*(1+'2.2 Retornos'!L2714)</f>
        <v>210.717654</v>
      </c>
      <c r="C2709" s="1">
        <f>C2708*(1+'2.2 Retornos'!W2714)</f>
        <v>509.4485474</v>
      </c>
      <c r="D2709" s="1">
        <f>D2708*(1+'2.2 Retornos'!AH2714)</f>
        <v>183.4323976</v>
      </c>
    </row>
    <row r="2710">
      <c r="A2710" s="46">
        <f>'2.2 Retornos'!A2715</f>
        <v>45797</v>
      </c>
      <c r="B2710" s="1">
        <f>B2709*(1+'2.2 Retornos'!L2715)</f>
        <v>210.2482189</v>
      </c>
      <c r="C2710" s="1">
        <f>C2709*(1+'2.2 Retornos'!W2715)</f>
        <v>524.6129446</v>
      </c>
      <c r="D2710" s="1">
        <f>D2709*(1+'2.2 Retornos'!AH2715)</f>
        <v>182.0216621</v>
      </c>
    </row>
    <row r="2711">
      <c r="A2711" s="46">
        <f>'2.2 Retornos'!A2716</f>
        <v>45798</v>
      </c>
      <c r="B2711" s="1">
        <f>B2710*(1+'2.2 Retornos'!L2716)</f>
        <v>207.7760583</v>
      </c>
      <c r="C2711" s="1">
        <f>C2710*(1+'2.2 Retornos'!W2716)</f>
        <v>526.3706263</v>
      </c>
      <c r="D2711" s="1">
        <f>D2710*(1+'2.2 Retornos'!AH2716)</f>
        <v>181.4303945</v>
      </c>
    </row>
    <row r="2712">
      <c r="A2712" s="46">
        <f>'2.2 Retornos'!A2717</f>
        <v>45799</v>
      </c>
      <c r="B2712" s="1">
        <f>B2711*(1+'2.2 Retornos'!L2717)</f>
        <v>209.300963</v>
      </c>
      <c r="C2712" s="1">
        <f>C2711*(1+'2.2 Retornos'!W2717)</f>
        <v>524.590081</v>
      </c>
      <c r="D2712" s="1">
        <f>D2711*(1+'2.2 Retornos'!AH2717)</f>
        <v>181.3812495</v>
      </c>
    </row>
    <row r="2713">
      <c r="A2713" s="46">
        <f>'2.2 Retornos'!A2718</f>
        <v>45800</v>
      </c>
      <c r="B2713" s="1">
        <f>B2712*(1+'2.2 Retornos'!L2718)</f>
        <v>209.3142058</v>
      </c>
      <c r="C2713" s="1">
        <f>C2712*(1+'2.2 Retornos'!W2718)</f>
        <v>536.2182034</v>
      </c>
      <c r="D2713" s="1">
        <f>D2712*(1+'2.2 Retornos'!AH2718)</f>
        <v>182.3182625</v>
      </c>
    </row>
    <row r="2714">
      <c r="A2714" s="46">
        <f>'2.2 Retornos'!A2719</f>
        <v>45803</v>
      </c>
      <c r="B2714" s="1">
        <f>B2713*(1+'2.2 Retornos'!L2719)</f>
        <v>210.283929</v>
      </c>
      <c r="C2714" s="1">
        <f>C2713*(1+'2.2 Retornos'!W2719)</f>
        <v>544.529363</v>
      </c>
      <c r="D2714" s="1">
        <f>D2713*(1+'2.2 Retornos'!AH2719)</f>
        <v>183.6481624</v>
      </c>
    </row>
    <row r="2715">
      <c r="A2715" s="46">
        <f>'2.2 Retornos'!A2720</f>
        <v>45804</v>
      </c>
      <c r="B2715" s="1">
        <f>B2714*(1+'2.2 Retornos'!L2720)</f>
        <v>212.6277471</v>
      </c>
      <c r="C2715" s="1">
        <f>C2714*(1+'2.2 Retornos'!W2720)</f>
        <v>541.9097196</v>
      </c>
      <c r="D2715" s="1">
        <f>D2714*(1+'2.2 Retornos'!AH2720)</f>
        <v>183.7697198</v>
      </c>
    </row>
    <row r="2716">
      <c r="A2716" s="46">
        <f>'2.2 Retornos'!A2721</f>
        <v>45805</v>
      </c>
      <c r="B2716" s="1">
        <f>B2715*(1+'2.2 Retornos'!L2721)</f>
        <v>212.6189682</v>
      </c>
      <c r="C2716" s="1">
        <f>C2715*(1+'2.2 Retornos'!W2721)</f>
        <v>541.3328896</v>
      </c>
      <c r="D2716" s="1">
        <f>D2715*(1+'2.2 Retornos'!AH2721)</f>
        <v>181.9952251</v>
      </c>
    </row>
    <row r="2717">
      <c r="A2717" s="46">
        <f>'2.2 Retornos'!A2722</f>
        <v>45806</v>
      </c>
      <c r="B2717" s="1">
        <f>B2716*(1+'2.2 Retornos'!L2722)</f>
        <v>212.5545912</v>
      </c>
      <c r="C2717" s="1">
        <f>C2716*(1+'2.2 Retornos'!W2722)</f>
        <v>540.6101613</v>
      </c>
      <c r="D2717" s="1">
        <f>D2716*(1+'2.2 Retornos'!AH2722)</f>
        <v>182.1970148</v>
      </c>
    </row>
    <row r="2718">
      <c r="A2718" s="46">
        <f>'2.2 Retornos'!A2723</f>
        <v>45807</v>
      </c>
      <c r="B2718" s="1">
        <f>B2717*(1+'2.2 Retornos'!L2723)</f>
        <v>212.3679385</v>
      </c>
      <c r="C2718" s="1">
        <f>C2717*(1+'2.2 Retornos'!W2723)</f>
        <v>536.4711485</v>
      </c>
      <c r="D2718" s="1">
        <f>D2717*(1+'2.2 Retornos'!AH2723)</f>
        <v>178.7962965</v>
      </c>
    </row>
    <row r="2719">
      <c r="A2719" s="46">
        <f>'2.2 Retornos'!A2724</f>
        <v>45810</v>
      </c>
      <c r="B2719" s="1">
        <f>B2718*(1+'2.2 Retornos'!L2724)</f>
        <v>212.5721531</v>
      </c>
      <c r="C2719" s="1">
        <f>C2718*(1+'2.2 Retornos'!W2724)</f>
        <v>557.4977871</v>
      </c>
      <c r="D2719" s="1">
        <f>D2718*(1+'2.2 Retornos'!AH2724)</f>
        <v>182.3410034</v>
      </c>
    </row>
    <row r="2720">
      <c r="A2720" s="46">
        <f>'2.2 Retornos'!A2725</f>
        <v>45811</v>
      </c>
      <c r="B2720" s="1">
        <f>B2719*(1+'2.2 Retornos'!L2725)</f>
        <v>213.1120144</v>
      </c>
      <c r="C2720" s="1">
        <f>C2719*(1+'2.2 Retornos'!W2725)</f>
        <v>556.5365429</v>
      </c>
      <c r="D2720" s="1">
        <f>D2719*(1+'2.2 Retornos'!AH2725)</f>
        <v>184.5383558</v>
      </c>
    </row>
    <row r="2721">
      <c r="A2721" s="46">
        <f>'2.2 Retornos'!A2726</f>
        <v>45812</v>
      </c>
      <c r="B2721" s="1">
        <f>B2720*(1+'2.2 Retornos'!L2726)</f>
        <v>212.4208959</v>
      </c>
      <c r="C2721" s="1">
        <f>C2720*(1+'2.2 Retornos'!W2726)</f>
        <v>563.0556526</v>
      </c>
      <c r="D2721" s="1">
        <f>D2720*(1+'2.2 Retornos'!AH2726)</f>
        <v>181.3052844</v>
      </c>
    </row>
    <row r="2722">
      <c r="A2722" s="46">
        <f>'2.2 Retornos'!A2727</f>
        <v>45813</v>
      </c>
      <c r="B2722" s="1">
        <f>B2721*(1+'2.2 Retornos'!L2727)</f>
        <v>212.6263857</v>
      </c>
      <c r="C2722" s="1">
        <f>C2721*(1+'2.2 Retornos'!W2727)</f>
        <v>568.7793315</v>
      </c>
      <c r="D2722" s="1">
        <f>D2721*(1+'2.2 Retornos'!AH2727)</f>
        <v>181.9938023</v>
      </c>
    </row>
    <row r="2723">
      <c r="A2723" s="46">
        <f>'2.2 Retornos'!A2728</f>
        <v>45814</v>
      </c>
      <c r="B2723" s="1">
        <f>B2722*(1+'2.2 Retornos'!L2728)</f>
        <v>214.444936</v>
      </c>
      <c r="C2723" s="1">
        <f>C2722*(1+'2.2 Retornos'!W2728)</f>
        <v>564.41433</v>
      </c>
      <c r="D2723" s="1">
        <f>D2722*(1+'2.2 Retornos'!AH2728)</f>
        <v>184.0666876</v>
      </c>
    </row>
    <row r="2724">
      <c r="A2724" s="46">
        <f>'2.2 Retornos'!A2729</f>
        <v>45817</v>
      </c>
      <c r="B2724" s="1">
        <f>B2723*(1+'2.2 Retornos'!L2729)</f>
        <v>214.14326</v>
      </c>
      <c r="C2724" s="1">
        <f>C2723*(1+'2.2 Retornos'!W2729)</f>
        <v>567.0104084</v>
      </c>
      <c r="D2724" s="1">
        <f>D2723*(1+'2.2 Retornos'!AH2729)</f>
        <v>184.4336198</v>
      </c>
    </row>
    <row r="2725">
      <c r="A2725" s="46">
        <f>'2.2 Retornos'!A2730</f>
        <v>45818</v>
      </c>
      <c r="B2725" s="1">
        <f>B2724*(1+'2.2 Retornos'!L2730)</f>
        <v>214.1520425</v>
      </c>
      <c r="C2725" s="1">
        <f>C2724*(1+'2.2 Retornos'!W2730)</f>
        <v>561.0756285</v>
      </c>
      <c r="D2725" s="1">
        <f>D2724*(1+'2.2 Retornos'!AH2730)</f>
        <v>186.4522189</v>
      </c>
    </row>
    <row r="2726">
      <c r="A2726" s="46">
        <f>'2.2 Retornos'!A2731</f>
        <v>45819</v>
      </c>
      <c r="B2726" s="1">
        <f>B2725*(1+'2.2 Retornos'!L2731)</f>
        <v>213.2379619</v>
      </c>
      <c r="C2726" s="1">
        <f>C2725*(1+'2.2 Retornos'!W2731)</f>
        <v>561.4988923</v>
      </c>
      <c r="D2726" s="1">
        <f>D2725*(1+'2.2 Retornos'!AH2731)</f>
        <v>189.8994415</v>
      </c>
    </row>
    <row r="2727">
      <c r="A2727" s="46">
        <f>'2.2 Retornos'!A2732</f>
        <v>45820</v>
      </c>
      <c r="B2727" s="1">
        <f>B2726*(1+'2.2 Retornos'!L2732)</f>
        <v>213.64689</v>
      </c>
      <c r="C2727" s="1">
        <f>C2726*(1+'2.2 Retornos'!W2732)</f>
        <v>565.0869477</v>
      </c>
      <c r="D2727" s="1">
        <f>D2726*(1+'2.2 Retornos'!AH2732)</f>
        <v>190.9899608</v>
      </c>
    </row>
    <row r="2728">
      <c r="A2728" s="46">
        <f>'2.2 Retornos'!A2733</f>
        <v>45821</v>
      </c>
      <c r="B2728" s="1">
        <f>B2727*(1+'2.2 Retornos'!L2733)</f>
        <v>211.3405088</v>
      </c>
      <c r="C2728" s="1">
        <f>C2727*(1+'2.2 Retornos'!W2733)</f>
        <v>571.1232256</v>
      </c>
      <c r="D2728" s="1">
        <f>D2727*(1+'2.2 Retornos'!AH2733)</f>
        <v>195.2883465</v>
      </c>
    </row>
    <row r="2729">
      <c r="A2729" s="46">
        <f>'2.2 Retornos'!A2734</f>
        <v>45824</v>
      </c>
      <c r="B2729" s="1">
        <f>B2728*(1+'2.2 Retornos'!L2734)</f>
        <v>212.5496016</v>
      </c>
      <c r="C2729" s="1">
        <f>C2728*(1+'2.2 Retornos'!W2734)</f>
        <v>573.5756412</v>
      </c>
      <c r="D2729" s="1">
        <f>D2728*(1+'2.2 Retornos'!AH2734)</f>
        <v>192.9268803</v>
      </c>
    </row>
    <row r="2730">
      <c r="A2730" s="46">
        <f>'2.2 Retornos'!A2735</f>
        <v>45825</v>
      </c>
      <c r="B2730" s="1">
        <f>B2729*(1+'2.2 Retornos'!L2735)</f>
        <v>212.0948998</v>
      </c>
      <c r="C2730" s="1">
        <f>C2729*(1+'2.2 Retornos'!W2735)</f>
        <v>569.6541353</v>
      </c>
      <c r="D2730" s="1">
        <f>D2729*(1+'2.2 Retornos'!AH2735)</f>
        <v>196.3221878</v>
      </c>
    </row>
    <row r="2731">
      <c r="A2731" s="46">
        <f>'2.2 Retornos'!A2736</f>
        <v>45826</v>
      </c>
      <c r="B2731" s="1">
        <f>B2730*(1+'2.2 Retornos'!L2736)</f>
        <v>213.1509403</v>
      </c>
      <c r="C2731" s="1">
        <f>C2730*(1+'2.2 Retornos'!W2736)</f>
        <v>571.439969</v>
      </c>
      <c r="D2731" s="1">
        <f>D2730*(1+'2.2 Retornos'!AH2736)</f>
        <v>194.1613871</v>
      </c>
    </row>
    <row r="2732">
      <c r="A2732" s="46">
        <f>'2.2 Retornos'!A2737</f>
        <v>45827</v>
      </c>
      <c r="B2732" s="1">
        <f>B2731*(1+'2.2 Retornos'!L2737)</f>
        <v>213.08228</v>
      </c>
      <c r="C2732" s="1">
        <f>C2731*(1+'2.2 Retornos'!W2737)</f>
        <v>566.7590508</v>
      </c>
      <c r="D2732" s="1">
        <f>D2731*(1+'2.2 Retornos'!AH2737)</f>
        <v>194.9104881</v>
      </c>
    </row>
    <row r="2733">
      <c r="A2733" s="46">
        <f>'2.2 Retornos'!A2738</f>
        <v>45828</v>
      </c>
      <c r="B2733" s="1">
        <f>B2732*(1+'2.2 Retornos'!L2738)</f>
        <v>213.2962753</v>
      </c>
      <c r="C2733" s="1">
        <f>C2732*(1+'2.2 Retornos'!W2738)</f>
        <v>565.0849353</v>
      </c>
      <c r="D2733" s="1">
        <f>D2732*(1+'2.2 Retornos'!AH2738)</f>
        <v>194.6948182</v>
      </c>
    </row>
    <row r="2734">
      <c r="A2734" s="46">
        <f>'2.2 Retornos'!A2739</f>
        <v>45831</v>
      </c>
      <c r="B2734" s="1">
        <f>B2733*(1+'2.2 Retornos'!L2739)</f>
        <v>214.7934458</v>
      </c>
      <c r="C2734" s="1">
        <f>C2733*(1+'2.2 Retornos'!W2739)</f>
        <v>571.7880763</v>
      </c>
      <c r="D2734" s="1">
        <f>D2733*(1+'2.2 Retornos'!AH2739)</f>
        <v>188.2192275</v>
      </c>
    </row>
    <row r="2735">
      <c r="A2735" s="46">
        <f>'2.2 Retornos'!A2740</f>
        <v>45832</v>
      </c>
      <c r="B2735" s="1">
        <f>B2734*(1+'2.2 Retornos'!L2740)</f>
        <v>216.8046372</v>
      </c>
      <c r="C2735" s="1">
        <f>C2734*(1+'2.2 Retornos'!W2740)</f>
        <v>569.5273468</v>
      </c>
      <c r="D2735" s="1">
        <f>D2734*(1+'2.2 Retornos'!AH2740)</f>
        <v>185.9918614</v>
      </c>
    </row>
    <row r="2736">
      <c r="A2736" s="46">
        <f>'2.2 Retornos'!A2741</f>
        <v>45833</v>
      </c>
      <c r="B2736" s="1">
        <f>B2735*(1+'2.2 Retornos'!L2741)</f>
        <v>216.1286961</v>
      </c>
      <c r="C2736" s="1">
        <f>C2735*(1+'2.2 Retornos'!W2741)</f>
        <v>570.3952851</v>
      </c>
      <c r="D2736" s="1">
        <f>D2735*(1+'2.2 Retornos'!AH2741)</f>
        <v>185.028561</v>
      </c>
    </row>
    <row r="2737">
      <c r="A2737" s="46">
        <f>'2.2 Retornos'!A2742</f>
        <v>45834</v>
      </c>
      <c r="B2737" s="1">
        <f>B2736*(1+'2.2 Retornos'!L2742)</f>
        <v>218.0967618</v>
      </c>
      <c r="C2737" s="1">
        <f>C2736*(1+'2.2 Retornos'!W2742)</f>
        <v>594.0610054</v>
      </c>
      <c r="D2737" s="1">
        <f>D2736*(1+'2.2 Retornos'!AH2742)</f>
        <v>186.0972384</v>
      </c>
    </row>
    <row r="2738">
      <c r="A2738" s="46">
        <f>'2.2 Retornos'!A2743</f>
        <v>45835</v>
      </c>
      <c r="B2738" s="1">
        <f>B2737*(1+'2.2 Retornos'!L2743)</f>
        <v>218.548543</v>
      </c>
      <c r="C2738" s="1">
        <f>C2737*(1+'2.2 Retornos'!W2743)</f>
        <v>576.9734144</v>
      </c>
      <c r="D2738" s="1">
        <f>D2737*(1+'2.2 Retornos'!AH2743)</f>
        <v>185.1666678</v>
      </c>
    </row>
    <row r="2739">
      <c r="A2739" s="46">
        <f>'2.2 Retornos'!A2744</f>
        <v>45838</v>
      </c>
      <c r="B2739" s="1">
        <f>B2738*(1+'2.2 Retornos'!L2744)</f>
        <v>219.4625248</v>
      </c>
      <c r="C2739" s="1">
        <f>C2738*(1+'2.2 Retornos'!W2744)</f>
        <v>583.5985937</v>
      </c>
      <c r="D2739" s="1">
        <f>D2738*(1+'2.2 Retornos'!AH2744)</f>
        <v>184.2636495</v>
      </c>
    </row>
    <row r="2740">
      <c r="A2740" s="46">
        <f>'2.2 Retornos'!A2745</f>
        <v>45839</v>
      </c>
      <c r="B2740" s="1">
        <f>B2739*(1+'2.2 Retornos'!L2745)</f>
        <v>219.4625248</v>
      </c>
      <c r="C2740" s="1">
        <f>C2739*(1+'2.2 Retornos'!W2745)</f>
        <v>583.5985937</v>
      </c>
      <c r="D2740" s="1">
        <f>D2739*(1+'2.2 Retornos'!AH2745)</f>
        <v>184.2636495</v>
      </c>
    </row>
    <row r="2741">
      <c r="A2741" s="46">
        <f>'2.2 Retornos'!A2746</f>
        <v>45840</v>
      </c>
      <c r="B2741" s="1">
        <f>B2740*(1+'2.2 Retornos'!L2746)</f>
        <v>219.0095327</v>
      </c>
      <c r="C2741" s="1">
        <f>C2740*(1+'2.2 Retornos'!W2746)</f>
        <v>596.6854969</v>
      </c>
      <c r="D2741" s="1">
        <f>D2740*(1+'2.2 Retornos'!AH2746)</f>
        <v>187.0117803</v>
      </c>
    </row>
    <row r="2742">
      <c r="A2742" s="46">
        <f>'2.2 Retornos'!A2747</f>
        <v>45841</v>
      </c>
      <c r="B2742" s="1">
        <f>B2741*(1+'2.2 Retornos'!L2747)</f>
        <v>220.483519</v>
      </c>
      <c r="C2742" s="1">
        <f>C2741*(1+'2.2 Retornos'!W2747)</f>
        <v>598.8997177</v>
      </c>
      <c r="D2742" s="1">
        <f>D2741*(1+'2.2 Retornos'!AH2747)</f>
        <v>186.5911771</v>
      </c>
    </row>
    <row r="2743">
      <c r="A2743" s="46">
        <f>'2.2 Retornos'!A2748</f>
        <v>45842</v>
      </c>
      <c r="B2743" s="1">
        <f>B2742*(1+'2.2 Retornos'!L2748)</f>
        <v>220.4734639</v>
      </c>
      <c r="C2743" s="1">
        <f>C2742*(1+'2.2 Retornos'!W2748)</f>
        <v>598.0168926</v>
      </c>
      <c r="D2743" s="1">
        <f>D2742*(1+'2.2 Retornos'!AH2748)</f>
        <v>186.408781</v>
      </c>
    </row>
    <row r="2744">
      <c r="A2744" s="46">
        <f>'2.2 Retornos'!A2749</f>
        <v>45845</v>
      </c>
      <c r="B2744" s="1">
        <f>B2743*(1+'2.2 Retornos'!L2749)</f>
        <v>219.2872315</v>
      </c>
      <c r="C2744" s="1">
        <f>C2743*(1+'2.2 Retornos'!W2749)</f>
        <v>600.1629051</v>
      </c>
      <c r="D2744" s="1">
        <f>D2743*(1+'2.2 Retornos'!AH2749)</f>
        <v>185.0999033</v>
      </c>
    </row>
    <row r="2745">
      <c r="A2745" s="46">
        <f>'2.2 Retornos'!A2750</f>
        <v>45846</v>
      </c>
      <c r="B2745" s="1">
        <f>B2744*(1+'2.2 Retornos'!L2750)</f>
        <v>219.0517382</v>
      </c>
      <c r="C2745" s="1">
        <f>C2744*(1+'2.2 Retornos'!W2750)</f>
        <v>579.0306667</v>
      </c>
      <c r="D2745" s="1">
        <f>D2744*(1+'2.2 Retornos'!AH2750)</f>
        <v>188.5097937</v>
      </c>
    </row>
    <row r="2746">
      <c r="A2746" s="46">
        <f>'2.2 Retornos'!A2751</f>
        <v>45847</v>
      </c>
      <c r="B2746" s="1">
        <f>B2745*(1+'2.2 Retornos'!L2751)</f>
        <v>219.6199221</v>
      </c>
      <c r="C2746" s="1">
        <f>C2745*(1+'2.2 Retornos'!W2751)</f>
        <v>575.5100384</v>
      </c>
      <c r="D2746" s="1">
        <f>D2745*(1+'2.2 Retornos'!AH2751)</f>
        <v>187.8870474</v>
      </c>
    </row>
    <row r="2747">
      <c r="A2747" s="46">
        <f>'2.2 Retornos'!A2752</f>
        <v>45848</v>
      </c>
      <c r="B2747" s="1">
        <f>B2746*(1+'2.2 Retornos'!L2752)</f>
        <v>220.8278127</v>
      </c>
      <c r="C2747" s="1">
        <f>C2746*(1+'2.2 Retornos'!W2752)</f>
        <v>579.4743992</v>
      </c>
      <c r="D2747" s="1">
        <f>D2746*(1+'2.2 Retornos'!AH2752)</f>
        <v>187.6843945</v>
      </c>
    </row>
    <row r="2748">
      <c r="A2748" s="46">
        <f>'2.2 Retornos'!A2753</f>
        <v>45849</v>
      </c>
      <c r="B2748" s="1">
        <f>B2747*(1+'2.2 Retornos'!L2753)</f>
        <v>219.5996538</v>
      </c>
      <c r="C2748" s="1">
        <f>C2747*(1+'2.2 Retornos'!W2753)</f>
        <v>577.1314651</v>
      </c>
      <c r="D2748" s="1">
        <f>D2747*(1+'2.2 Retornos'!AH2753)</f>
        <v>189.9171817</v>
      </c>
    </row>
    <row r="2749">
      <c r="A2749" s="46">
        <f>'2.2 Retornos'!A2754</f>
        <v>45852</v>
      </c>
      <c r="B2749" s="1">
        <f>B2748*(1+'2.2 Retornos'!L2754)</f>
        <v>220.1120798</v>
      </c>
      <c r="C2749" s="1">
        <f>C2748*(1+'2.2 Retornos'!W2754)</f>
        <v>577.569023</v>
      </c>
      <c r="D2749" s="1">
        <f>D2748*(1+'2.2 Retornos'!AH2754)</f>
        <v>189.8166697</v>
      </c>
    </row>
    <row r="2750">
      <c r="A2750" s="46">
        <f>'2.2 Retornos'!A2755</f>
        <v>45853</v>
      </c>
      <c r="B2750" s="1">
        <f>B2749*(1+'2.2 Retornos'!L2755)</f>
        <v>219.0162686</v>
      </c>
      <c r="C2750" s="1">
        <f>C2749*(1+'2.2 Retornos'!W2755)</f>
        <v>573.4689691</v>
      </c>
      <c r="D2750" s="1">
        <f>D2749*(1+'2.2 Retornos'!AH2755)</f>
        <v>188.2551224</v>
      </c>
    </row>
    <row r="2751">
      <c r="A2751" s="46">
        <f>'2.2 Retornos'!A2756</f>
        <v>45854</v>
      </c>
      <c r="B2751" s="1">
        <f>B2750*(1+'2.2 Retornos'!L2756)</f>
        <v>220.8877114</v>
      </c>
      <c r="C2751" s="1">
        <f>C2750*(1+'2.2 Retornos'!W2756)</f>
        <v>571.2327672</v>
      </c>
      <c r="D2751" s="1">
        <f>D2750*(1+'2.2 Retornos'!AH2756)</f>
        <v>186.0875787</v>
      </c>
    </row>
    <row r="2752">
      <c r="A2752" s="46">
        <f>'2.2 Retornos'!A2757</f>
        <v>45855</v>
      </c>
      <c r="B2752" s="1">
        <f>B2751*(1+'2.2 Retornos'!L2757)</f>
        <v>223.5916387</v>
      </c>
      <c r="C2752" s="1">
        <f>C2751*(1+'2.2 Retornos'!W2757)</f>
        <v>572.5312445</v>
      </c>
      <c r="D2752" s="1">
        <f>D2751*(1+'2.2 Retornos'!AH2757)</f>
        <v>186.810747</v>
      </c>
    </row>
    <row r="2753">
      <c r="A2753" s="46">
        <f>'2.2 Retornos'!A2758</f>
        <v>45856</v>
      </c>
      <c r="B2753" s="1">
        <f>B2752*(1+'2.2 Retornos'!L2758)</f>
        <v>222.9593756</v>
      </c>
      <c r="C2753" s="1">
        <f>C2752*(1+'2.2 Retornos'!W2758)</f>
        <v>568.903215</v>
      </c>
      <c r="D2753" s="1">
        <f>D2752*(1+'2.2 Retornos'!AH2758)</f>
        <v>186.8590468</v>
      </c>
    </row>
    <row r="2754">
      <c r="A2754" s="46">
        <f>'2.2 Retornos'!A2759</f>
        <v>45859</v>
      </c>
      <c r="B2754" s="1">
        <f>B2753*(1+'2.2 Retornos'!L2759)</f>
        <v>222.2493005</v>
      </c>
      <c r="C2754" s="1">
        <f>C2753*(1+'2.2 Retornos'!W2759)</f>
        <v>580.3472197</v>
      </c>
      <c r="D2754" s="1">
        <f>D2753*(1+'2.2 Retornos'!AH2759)</f>
        <v>185.1475741</v>
      </c>
    </row>
    <row r="2755">
      <c r="A2755" s="46">
        <f>'2.2 Retornos'!A2760</f>
        <v>45860</v>
      </c>
      <c r="B2755" s="1">
        <f>B2754*(1+'2.2 Retornos'!L2760)</f>
        <v>222.7741659</v>
      </c>
      <c r="C2755" s="1">
        <f>C2754*(1+'2.2 Retornos'!W2760)</f>
        <v>592.7971002</v>
      </c>
      <c r="D2755" s="1">
        <f>D2754*(1+'2.2 Retornos'!AH2760)</f>
        <v>186.9542382</v>
      </c>
    </row>
    <row r="2756">
      <c r="A2756" s="46">
        <f>'2.2 Retornos'!A2761</f>
        <v>45861</v>
      </c>
      <c r="B2756" s="1">
        <f>B2755*(1+'2.2 Retornos'!L2761)</f>
        <v>224.3335746</v>
      </c>
      <c r="C2756" s="1">
        <f>C2755*(1+'2.2 Retornos'!W2761)</f>
        <v>592.0174449</v>
      </c>
      <c r="D2756" s="1">
        <f>D2755*(1+'2.2 Retornos'!AH2761)</f>
        <v>188.8048713</v>
      </c>
    </row>
    <row r="2757">
      <c r="A2757" s="46">
        <f>'2.2 Retornos'!A2762</f>
        <v>45862</v>
      </c>
      <c r="B2757" s="1">
        <f>B2756*(1+'2.2 Retornos'!L2762)</f>
        <v>223.6655174</v>
      </c>
      <c r="C2757" s="1">
        <f>C2756*(1+'2.2 Retornos'!W2762)</f>
        <v>579.6693661</v>
      </c>
      <c r="D2757" s="1">
        <f>D2756*(1+'2.2 Retornos'!AH2762)</f>
        <v>190.7022074</v>
      </c>
    </row>
    <row r="2758">
      <c r="A2758" s="46">
        <f>'2.2 Retornos'!A2763</f>
        <v>45863</v>
      </c>
      <c r="B2758" s="1">
        <f>B2757*(1+'2.2 Retornos'!L2763)</f>
        <v>224.9868975</v>
      </c>
      <c r="C2758" s="1">
        <f>C2757*(1+'2.2 Retornos'!W2763)</f>
        <v>578.843772</v>
      </c>
      <c r="D2758" s="1">
        <f>D2757*(1+'2.2 Retornos'!AH2763)</f>
        <v>189.8038672</v>
      </c>
    </row>
    <row r="2759">
      <c r="A2759" s="46">
        <f>'2.2 Retornos'!A2764</f>
        <v>45866</v>
      </c>
      <c r="B2759" s="1">
        <f>B2758*(1+'2.2 Retornos'!L2764)</f>
        <v>224.2872839</v>
      </c>
      <c r="C2759" s="1">
        <f>C2758*(1+'2.2 Retornos'!W2764)</f>
        <v>576.1186439</v>
      </c>
      <c r="D2759" s="1">
        <f>D2758*(1+'2.2 Retornos'!AH2764)</f>
        <v>192.9657744</v>
      </c>
    </row>
    <row r="2760">
      <c r="A2760" s="46">
        <f>'2.2 Retornos'!A2765</f>
        <v>45867</v>
      </c>
      <c r="B2760" s="1">
        <f>B2759*(1+'2.2 Retornos'!L2765)</f>
        <v>223.9481503</v>
      </c>
      <c r="C2760" s="1">
        <f>C2759*(1+'2.2 Retornos'!W2765)</f>
        <v>577.1422833</v>
      </c>
      <c r="D2760" s="1">
        <f>D2759*(1+'2.2 Retornos'!AH2765)</f>
        <v>194.8586068</v>
      </c>
    </row>
    <row r="2761">
      <c r="A2761" s="46">
        <f>'2.2 Retornos'!A2766</f>
        <v>45868</v>
      </c>
      <c r="B2761" s="1">
        <f>B2760*(1+'2.2 Retornos'!L2766)</f>
        <v>223.1087373</v>
      </c>
      <c r="C2761" s="1">
        <f>C2760*(1+'2.2 Retornos'!W2766)</f>
        <v>565.6229774</v>
      </c>
      <c r="D2761" s="1">
        <f>D2760*(1+'2.2 Retornos'!AH2766)</f>
        <v>194.287763</v>
      </c>
    </row>
    <row r="2762">
      <c r="A2762" s="46">
        <f>'2.2 Retornos'!A2767</f>
        <v>45869</v>
      </c>
      <c r="B2762" s="1">
        <f>B2761*(1+'2.2 Retornos'!L2767)</f>
        <v>222.3845845</v>
      </c>
      <c r="C2762" s="1">
        <f>C2761*(1+'2.2 Retornos'!W2767)</f>
        <v>575.1793727</v>
      </c>
      <c r="D2762" s="1">
        <f>D2761*(1+'2.2 Retornos'!AH2767)</f>
        <v>193.165383</v>
      </c>
    </row>
    <row r="2763">
      <c r="A2763" s="46">
        <f>'2.2 Retornos'!A2768</f>
        <v>45870</v>
      </c>
      <c r="B2763" s="1">
        <f>B2762*(1+'2.2 Retornos'!L2768)</f>
        <v>220.2997707</v>
      </c>
      <c r="C2763" s="1">
        <f>C2762*(1+'2.2 Retornos'!W2768)</f>
        <v>568.961823</v>
      </c>
      <c r="D2763" s="1">
        <f>D2762*(1+'2.2 Retornos'!AH2768)</f>
        <v>190.1975986</v>
      </c>
    </row>
    <row r="2764">
      <c r="A2764" s="46">
        <f>'2.2 Retornos'!A2769</f>
        <v>45873</v>
      </c>
      <c r="B2764" s="1">
        <f>B2763*(1+'2.2 Retornos'!L2769)</f>
        <v>220.2997707</v>
      </c>
      <c r="C2764" s="1">
        <f>C2763*(1+'2.2 Retornos'!W2769)</f>
        <v>568.961823</v>
      </c>
      <c r="D2764" s="1">
        <f>D2763*(1+'2.2 Retornos'!AH2769)</f>
        <v>190.1975986</v>
      </c>
    </row>
    <row r="2765">
      <c r="A2765" s="46">
        <f>'2.2 Retornos'!A2770</f>
        <v>45874</v>
      </c>
      <c r="B2765" s="1">
        <f>B2764*(1+'2.2 Retornos'!L2770)</f>
        <v>222.351405</v>
      </c>
      <c r="C2765" s="1">
        <f>C2764*(1+'2.2 Retornos'!W2770)</f>
        <v>602.3975001</v>
      </c>
      <c r="D2765" s="1">
        <f>D2764*(1+'2.2 Retornos'!AH2770)</f>
        <v>191.9155995</v>
      </c>
    </row>
    <row r="2766">
      <c r="A2766" s="46">
        <f>'2.2 Retornos'!A2771</f>
        <v>45875</v>
      </c>
      <c r="B2766" s="1">
        <f>B2765*(1+'2.2 Retornos'!L2771)</f>
        <v>223.5582052</v>
      </c>
      <c r="C2766" s="1">
        <f>C2765*(1+'2.2 Retornos'!W2771)</f>
        <v>602.1142424</v>
      </c>
      <c r="D2766" s="1">
        <f>D2765*(1+'2.2 Retornos'!AH2771)</f>
        <v>191.2102062</v>
      </c>
    </row>
    <row r="2767">
      <c r="A2767" s="46">
        <f>'2.2 Retornos'!A2772</f>
        <v>45876</v>
      </c>
      <c r="B2767" s="1">
        <f>B2766*(1+'2.2 Retornos'!L2772)</f>
        <v>221.1057046</v>
      </c>
      <c r="C2767" s="1">
        <f>C2766*(1+'2.2 Retornos'!W2772)</f>
        <v>622.5308379</v>
      </c>
      <c r="D2767" s="1">
        <f>D2766*(1+'2.2 Retornos'!AH2772)</f>
        <v>188.8519223</v>
      </c>
    </row>
    <row r="2768">
      <c r="A2768" s="46">
        <f>'2.2 Retornos'!A2773</f>
        <v>45877</v>
      </c>
      <c r="B2768" s="1">
        <f>B2767*(1+'2.2 Retornos'!L2773)</f>
        <v>220.9886404</v>
      </c>
      <c r="C2768" s="1">
        <f>C2767*(1+'2.2 Retornos'!W2773)</f>
        <v>630.5601426</v>
      </c>
      <c r="D2768" s="1">
        <f>D2767*(1+'2.2 Retornos'!AH2773)</f>
        <v>188.4495698</v>
      </c>
    </row>
    <row r="2769">
      <c r="A2769" s="46">
        <f>'2.2 Retornos'!A2774</f>
        <v>45880</v>
      </c>
      <c r="B2769" s="1">
        <f>B2768*(1+'2.2 Retornos'!L2774)</f>
        <v>221.302048</v>
      </c>
      <c r="C2769" s="1">
        <f>C2768*(1+'2.2 Retornos'!W2774)</f>
        <v>619.3025657</v>
      </c>
      <c r="D2769" s="1">
        <f>D2768*(1+'2.2 Retornos'!AH2774)</f>
        <v>187.2462649</v>
      </c>
    </row>
    <row r="2770">
      <c r="A2770" s="46">
        <f>'2.2 Retornos'!A2775</f>
        <v>45881</v>
      </c>
      <c r="B2770" s="1">
        <f>B2769*(1+'2.2 Retornos'!L2775)</f>
        <v>222.9505372</v>
      </c>
      <c r="C2770" s="1">
        <f>C2769*(1+'2.2 Retornos'!W2775)</f>
        <v>629.8575241</v>
      </c>
      <c r="D2770" s="1">
        <f>D2769*(1+'2.2 Retornos'!AH2775)</f>
        <v>187.6160981</v>
      </c>
    </row>
    <row r="2771">
      <c r="A2771" s="46">
        <f>'2.2 Retornos'!A2776</f>
        <v>45882</v>
      </c>
      <c r="B2771" s="1">
        <f>B2770*(1+'2.2 Retornos'!L2776)</f>
        <v>224.6545468</v>
      </c>
      <c r="C2771" s="1">
        <f>C2770*(1+'2.2 Retornos'!W2776)</f>
        <v>629.0059241</v>
      </c>
      <c r="D2771" s="1">
        <f>D2770*(1+'2.2 Retornos'!AH2776)</f>
        <v>188.0644497</v>
      </c>
    </row>
    <row r="2772">
      <c r="A2772" s="46">
        <f>'2.2 Retornos'!A2777</f>
        <v>45883</v>
      </c>
      <c r="B2772" s="1">
        <f>B2771*(1+'2.2 Retornos'!L2777)</f>
        <v>225.7531719</v>
      </c>
      <c r="C2772" s="1">
        <f>C2771*(1+'2.2 Retornos'!W2777)</f>
        <v>625.0819142</v>
      </c>
      <c r="D2772" s="1">
        <f>D2771*(1+'2.2 Retornos'!AH2777)</f>
        <v>189.1030003</v>
      </c>
    </row>
    <row r="2773">
      <c r="A2773" s="46">
        <f>'2.2 Retornos'!A2778</f>
        <v>45884</v>
      </c>
      <c r="B2773" s="1">
        <f>B2772*(1+'2.2 Retornos'!L2778)</f>
        <v>225.3819522</v>
      </c>
      <c r="C2773" s="1">
        <f>C2772*(1+'2.2 Retornos'!W2778)</f>
        <v>630.2908617</v>
      </c>
      <c r="D2773" s="1">
        <f>D2772*(1+'2.2 Retornos'!AH2778)</f>
        <v>188.4773981</v>
      </c>
    </row>
    <row r="2774">
      <c r="A2774" s="46">
        <f>'2.2 Retornos'!A2779</f>
        <v>45887</v>
      </c>
      <c r="B2774" s="1">
        <f>B2773*(1+'2.2 Retornos'!L2779)</f>
        <v>225.3530269</v>
      </c>
      <c r="C2774" s="1">
        <f>C2773*(1+'2.2 Retornos'!W2779)</f>
        <v>625.097003</v>
      </c>
      <c r="D2774" s="1">
        <f>D2773*(1+'2.2 Retornos'!AH2779)</f>
        <v>187.3978621</v>
      </c>
    </row>
    <row r="2775">
      <c r="A2775" s="46">
        <f>'2.2 Retornos'!A2780</f>
        <v>45888</v>
      </c>
      <c r="B2775" s="1">
        <f>B2774*(1+'2.2 Retornos'!L2780)</f>
        <v>225.1118163</v>
      </c>
      <c r="C2775" s="1">
        <f>C2774*(1+'2.2 Retornos'!W2780)</f>
        <v>614.4546276</v>
      </c>
      <c r="D2775" s="1">
        <f>D2774*(1+'2.2 Retornos'!AH2780)</f>
        <v>186.504865</v>
      </c>
    </row>
    <row r="2776">
      <c r="A2776" s="46">
        <f>'2.2 Retornos'!A2781</f>
        <v>45889</v>
      </c>
      <c r="B2776" s="1">
        <f>B2775*(1+'2.2 Retornos'!L2781)</f>
        <v>224.9547746</v>
      </c>
      <c r="C2776" s="1">
        <f>C2775*(1+'2.2 Retornos'!W2781)</f>
        <v>620.6368142</v>
      </c>
      <c r="D2776" s="1">
        <f>D2775*(1+'2.2 Retornos'!AH2781)</f>
        <v>188.4082165</v>
      </c>
    </row>
    <row r="2777">
      <c r="A2777" s="46">
        <f>'2.2 Retornos'!A2782</f>
        <v>45890</v>
      </c>
      <c r="B2777" s="1">
        <f>B2776*(1+'2.2 Retornos'!L2782)</f>
        <v>225.3097661</v>
      </c>
      <c r="C2777" s="1">
        <f>C2776*(1+'2.2 Retornos'!W2782)</f>
        <v>631.262686</v>
      </c>
      <c r="D2777" s="1">
        <f>D2776*(1+'2.2 Retornos'!AH2782)</f>
        <v>190.9729936</v>
      </c>
    </row>
    <row r="2778">
      <c r="A2778" s="46">
        <f>'2.2 Retornos'!A2783</f>
        <v>45891</v>
      </c>
      <c r="B2778" s="1">
        <f>B2777*(1+'2.2 Retornos'!L2783)</f>
        <v>227.2508863</v>
      </c>
      <c r="C2778" s="1">
        <f>C2777*(1+'2.2 Retornos'!W2783)</f>
        <v>646.6093492</v>
      </c>
      <c r="D2778" s="1">
        <f>D2777*(1+'2.2 Retornos'!AH2783)</f>
        <v>195.0940113</v>
      </c>
    </row>
    <row r="2779">
      <c r="A2779" s="46">
        <f>'2.2 Retornos'!A2784</f>
        <v>45894</v>
      </c>
      <c r="B2779" s="1">
        <f>B2778*(1+'2.2 Retornos'!L2784)</f>
        <v>225.2419199</v>
      </c>
      <c r="C2779" s="1">
        <f>C2778*(1+'2.2 Retornos'!W2784)</f>
        <v>649.1504974</v>
      </c>
      <c r="D2779" s="1">
        <f>D2778*(1+'2.2 Retornos'!AH2784)</f>
        <v>195.5477851</v>
      </c>
    </row>
    <row r="2780">
      <c r="A2780" s="46">
        <f>'2.2 Retornos'!A2785</f>
        <v>45895</v>
      </c>
      <c r="B2780" s="1">
        <f>B2779*(1+'2.2 Retornos'!L2785)</f>
        <v>229.2410397</v>
      </c>
      <c r="C2780" s="1">
        <f>C2779*(1+'2.2 Retornos'!W2785)</f>
        <v>655.6727144</v>
      </c>
      <c r="D2780" s="1">
        <f>D2779*(1+'2.2 Retornos'!AH2785)</f>
        <v>193.8104984</v>
      </c>
    </row>
    <row r="2781">
      <c r="A2781" s="46">
        <f>'2.2 Retornos'!A2786</f>
        <v>45896</v>
      </c>
      <c r="B2781" s="1">
        <f>B2780*(1+'2.2 Retornos'!L2786)</f>
        <v>230.9743483</v>
      </c>
      <c r="C2781" s="1">
        <f>C2780*(1+'2.2 Retornos'!W2786)</f>
        <v>650.3529498</v>
      </c>
      <c r="D2781" s="1">
        <f>D2780*(1+'2.2 Retornos'!AH2786)</f>
        <v>196.7069903</v>
      </c>
    </row>
    <row r="2782">
      <c r="A2782" s="46">
        <f>'2.2 Retornos'!A2787</f>
        <v>45897</v>
      </c>
      <c r="B2782" s="1">
        <f>B2781*(1+'2.2 Retornos'!L2787)</f>
        <v>230.1937555</v>
      </c>
      <c r="C2782" s="1">
        <f>C2781*(1+'2.2 Retornos'!W2787)</f>
        <v>650.8272655</v>
      </c>
      <c r="D2782" s="1">
        <f>D2781*(1+'2.2 Retornos'!AH2787)</f>
        <v>197.448973</v>
      </c>
    </row>
    <row r="2783">
      <c r="A2783" s="46">
        <f>'2.2 Retornos'!A2788</f>
        <v>45898</v>
      </c>
      <c r="B2783" s="1">
        <f>B2782*(1+'2.2 Retornos'!L2788)</f>
        <v>231.1712425</v>
      </c>
      <c r="C2783" s="1">
        <f>C2782*(1+'2.2 Retornos'!W2788)</f>
        <v>663.2442678</v>
      </c>
      <c r="D2783" s="1">
        <f>D2782*(1+'2.2 Retornos'!AH2788)</f>
        <v>197.1775746</v>
      </c>
    </row>
    <row r="2784">
      <c r="A2784" s="46">
        <f>'2.2 Retornos'!A2789</f>
        <v>45901</v>
      </c>
      <c r="B2784" s="1">
        <f>B2783*(1+'2.2 Retornos'!L2789)</f>
        <v>231.1712425</v>
      </c>
      <c r="C2784" s="1">
        <f>C2783*(1+'2.2 Retornos'!W2789)</f>
        <v>663.2442678</v>
      </c>
      <c r="D2784" s="1">
        <f>D2783*(1+'2.2 Retornos'!AH2789)</f>
        <v>197.1775746</v>
      </c>
    </row>
    <row r="2785">
      <c r="A2785" s="46">
        <f>'2.2 Retornos'!A2790</f>
        <v>45902</v>
      </c>
      <c r="B2785" s="1">
        <f>B2784*(1+'2.2 Retornos'!L2790)</f>
        <v>231.4426554</v>
      </c>
      <c r="C2785" s="1">
        <f>C2784*(1+'2.2 Retornos'!W2790)</f>
        <v>667.2319317</v>
      </c>
      <c r="D2785" s="1">
        <f>D2784*(1+'2.2 Retornos'!AH2790)</f>
        <v>198.8387108</v>
      </c>
    </row>
    <row r="2786">
      <c r="A2786" s="46">
        <f>'2.2 Retornos'!A2791</f>
        <v>45903</v>
      </c>
      <c r="B2786" s="1">
        <f>B2785*(1+'2.2 Retornos'!L2791)</f>
        <v>232.7413571</v>
      </c>
      <c r="C2786" s="1">
        <f>C2785*(1+'2.2 Retornos'!W2791)</f>
        <v>682.7375792</v>
      </c>
      <c r="D2786" s="1">
        <f>D2785*(1+'2.2 Retornos'!AH2791)</f>
        <v>195.6178428</v>
      </c>
    </row>
    <row r="2787">
      <c r="A2787" s="46">
        <f>'2.2 Retornos'!A2792</f>
        <v>45904</v>
      </c>
      <c r="B2787" s="1">
        <f>B2786*(1+'2.2 Retornos'!L2792)</f>
        <v>234.9155085</v>
      </c>
      <c r="C2787" s="1">
        <f>C2786*(1+'2.2 Retornos'!W2792)</f>
        <v>673.5785907</v>
      </c>
      <c r="D2787" s="1">
        <f>D2786*(1+'2.2 Retornos'!AH2792)</f>
        <v>195.9341544</v>
      </c>
    </row>
    <row r="2788">
      <c r="A2788" s="46">
        <f>'2.2 Retornos'!A2793</f>
        <v>45905</v>
      </c>
      <c r="B2788" s="1">
        <f>B2787*(1+'2.2 Retornos'!L2793)</f>
        <v>233.5709839</v>
      </c>
      <c r="C2788" s="1">
        <f>C2787*(1+'2.2 Retornos'!W2793)</f>
        <v>694.1521622</v>
      </c>
      <c r="D2788" s="1">
        <f>D2787*(1+'2.2 Retornos'!AH2793)</f>
        <v>192.8271395</v>
      </c>
    </row>
    <row r="2789">
      <c r="A2789" s="46">
        <f>'2.2 Retornos'!A2794</f>
        <v>45908</v>
      </c>
      <c r="B2789" s="1">
        <f>B2788*(1+'2.2 Retornos'!L2794)</f>
        <v>234.5668535</v>
      </c>
      <c r="C2789" s="1">
        <f>C2788*(1+'2.2 Retornos'!W2794)</f>
        <v>698.6208399</v>
      </c>
      <c r="D2789" s="1">
        <f>D2788*(1+'2.2 Retornos'!AH2794)</f>
        <v>192.4532997</v>
      </c>
    </row>
    <row r="2790">
      <c r="A2790" s="46">
        <f>'2.2 Retornos'!A2795</f>
        <v>45909</v>
      </c>
      <c r="B2790" s="1">
        <f>B2789*(1+'2.2 Retornos'!L2795)</f>
        <v>235.5708591</v>
      </c>
      <c r="C2790" s="1">
        <f>C2789*(1+'2.2 Retornos'!W2795)</f>
        <v>711.69259</v>
      </c>
      <c r="D2790" s="1">
        <f>D2789*(1+'2.2 Retornos'!AH2795)</f>
        <v>195.5287184</v>
      </c>
    </row>
    <row r="2791">
      <c r="A2791" s="46">
        <f>'2.2 Retornos'!A2796</f>
        <v>45910</v>
      </c>
      <c r="B2791" s="1">
        <f>B2790*(1+'2.2 Retornos'!L2796)</f>
        <v>236.7657026</v>
      </c>
      <c r="C2791" s="1">
        <f>C2790*(1+'2.2 Retornos'!W2796)</f>
        <v>720.7385115</v>
      </c>
      <c r="D2791" s="1">
        <f>D2790*(1+'2.2 Retornos'!AH2796)</f>
        <v>198.7534506</v>
      </c>
    </row>
    <row r="2792">
      <c r="A2792" s="46">
        <f>'2.2 Retornos'!A2797</f>
        <v>45911</v>
      </c>
      <c r="B2792" s="1">
        <f>B2791*(1+'2.2 Retornos'!L2797)</f>
        <v>239.4138302</v>
      </c>
      <c r="C2792" s="1">
        <f>C2791*(1+'2.2 Retornos'!W2797)</f>
        <v>729.232713</v>
      </c>
      <c r="D2792" s="1">
        <f>D2791*(1+'2.2 Retornos'!AH2797)</f>
        <v>197.9173759</v>
      </c>
    </row>
    <row r="2793">
      <c r="A2793" s="46">
        <f>'2.2 Retornos'!A2798</f>
        <v>45912</v>
      </c>
      <c r="B2793" s="1">
        <f>B2792*(1+'2.2 Retornos'!L2798)</f>
        <v>238.4896918</v>
      </c>
      <c r="C2793" s="1">
        <f>C2792*(1+'2.2 Retornos'!W2798)</f>
        <v>728.4804332</v>
      </c>
      <c r="D2793" s="1">
        <f>D2792*(1+'2.2 Retornos'!AH2798)</f>
        <v>198.4003284</v>
      </c>
    </row>
    <row r="2794">
      <c r="A2794" s="46">
        <f>'2.2 Retornos'!A2799</f>
        <v>45915</v>
      </c>
      <c r="B2794" s="1">
        <f>B2793*(1+'2.2 Retornos'!L2799)</f>
        <v>239.9515057</v>
      </c>
      <c r="C2794" s="1">
        <f>C2793*(1+'2.2 Retornos'!W2799)</f>
        <v>732.5801695</v>
      </c>
      <c r="D2794" s="1">
        <f>D2793*(1+'2.2 Retornos'!AH2799)</f>
        <v>200.1865313</v>
      </c>
    </row>
    <row r="2795">
      <c r="A2795" s="46">
        <f>'2.2 Retornos'!A2800</f>
        <v>45916</v>
      </c>
      <c r="B2795" s="1">
        <f>B2794*(1+'2.2 Retornos'!L2800)</f>
        <v>239.5740122</v>
      </c>
      <c r="C2795" s="1">
        <f>C2794*(1+'2.2 Retornos'!W2800)</f>
        <v>724.4378378</v>
      </c>
      <c r="D2795" s="1">
        <f>D2794*(1+'2.2 Retornos'!AH2800)</f>
        <v>204.6769889</v>
      </c>
    </row>
    <row r="2796">
      <c r="A2796" s="46">
        <f>'2.2 Retornos'!A2801</f>
        <v>45917</v>
      </c>
      <c r="B2796" s="1">
        <f>B2795*(1+'2.2 Retornos'!L2801)</f>
        <v>239.5598626</v>
      </c>
      <c r="C2796" s="1">
        <f>C2795*(1+'2.2 Retornos'!W2801)</f>
        <v>718.6754443</v>
      </c>
      <c r="D2796" s="1">
        <f>D2795*(1+'2.2 Retornos'!AH2801)</f>
        <v>203.9651146</v>
      </c>
    </row>
    <row r="2797">
      <c r="A2797" s="46">
        <f>'2.2 Retornos'!A2802</f>
        <v>45918</v>
      </c>
      <c r="B2797" s="1">
        <f>B2796*(1+'2.2 Retornos'!L2802)</f>
        <v>240.8926885</v>
      </c>
      <c r="C2797" s="1">
        <f>C2796*(1+'2.2 Retornos'!W2802)</f>
        <v>721.8777869</v>
      </c>
      <c r="D2797" s="1">
        <f>D2796*(1+'2.2 Retornos'!AH2802)</f>
        <v>203.8769264</v>
      </c>
    </row>
    <row r="2798">
      <c r="A2798" s="46">
        <f>'2.2 Retornos'!A2803</f>
        <v>45919</v>
      </c>
      <c r="B2798" s="1">
        <f>B2797*(1+'2.2 Retornos'!L2803)</f>
        <v>242.8007289</v>
      </c>
      <c r="C2798" s="1">
        <f>C2797*(1+'2.2 Retornos'!W2803)</f>
        <v>749.5238884</v>
      </c>
      <c r="D2798" s="1">
        <f>D2797*(1+'2.2 Retornos'!AH2803)</f>
        <v>199.9507964</v>
      </c>
    </row>
    <row r="2799">
      <c r="A2799" s="46">
        <f>'2.2 Retornos'!A2804</f>
        <v>45922</v>
      </c>
      <c r="B2799" s="1">
        <f>B2798*(1+'2.2 Retornos'!L2804)</f>
        <v>244.0640918</v>
      </c>
      <c r="C2799" s="1">
        <f>C2798*(1+'2.2 Retornos'!W2804)</f>
        <v>771.0426282</v>
      </c>
      <c r="D2799" s="1">
        <f>D2798*(1+'2.2 Retornos'!AH2804)</f>
        <v>202.4334224</v>
      </c>
    </row>
    <row r="2800">
      <c r="A2800" s="46">
        <f>'2.2 Retornos'!A2805</f>
        <v>45923</v>
      </c>
      <c r="B2800" s="1">
        <f>B2799*(1+'2.2 Retornos'!L2805)</f>
        <v>243.0174837</v>
      </c>
      <c r="C2800" s="1">
        <f>C2799*(1+'2.2 Retornos'!W2805)</f>
        <v>773.653932</v>
      </c>
      <c r="D2800" s="1">
        <f>D2799*(1+'2.2 Retornos'!AH2805)</f>
        <v>204.176433</v>
      </c>
    </row>
    <row r="2801">
      <c r="A2801" s="46">
        <f>'2.2 Retornos'!A2806</f>
        <v>45924</v>
      </c>
      <c r="B2801" s="1">
        <f>B2800*(1+'2.2 Retornos'!L2806)</f>
        <v>241.792235</v>
      </c>
      <c r="C2801" s="1">
        <f>C2800*(1+'2.2 Retornos'!W2806)</f>
        <v>784.9861806</v>
      </c>
      <c r="D2801" s="1">
        <f>D2800*(1+'2.2 Retornos'!AH2806)</f>
        <v>207.1949957</v>
      </c>
    </row>
    <row r="2802">
      <c r="A2802" s="46">
        <f>'2.2 Retornos'!A2807</f>
        <v>45925</v>
      </c>
      <c r="B2802" s="1">
        <f>B2801*(1+'2.2 Retornos'!L2807)</f>
        <v>241.7078422</v>
      </c>
      <c r="C2802" s="1">
        <f>C2801*(1+'2.2 Retornos'!W2807)</f>
        <v>793.6650554</v>
      </c>
      <c r="D2802" s="1">
        <f>D2801*(1+'2.2 Retornos'!AH2807)</f>
        <v>207.5221023</v>
      </c>
    </row>
    <row r="2803">
      <c r="A2803" s="46">
        <f>'2.2 Retornos'!A2808</f>
        <v>45926</v>
      </c>
      <c r="B2803" s="1">
        <f>B2802*(1+'2.2 Retornos'!L2808)</f>
        <v>242.3125422</v>
      </c>
      <c r="C2803" s="1">
        <f>C2802*(1+'2.2 Retornos'!W2808)</f>
        <v>810.6202269</v>
      </c>
      <c r="D2803" s="1">
        <f>D2802*(1+'2.2 Retornos'!AH2808)</f>
        <v>207.6083672</v>
      </c>
    </row>
    <row r="2804">
      <c r="A2804" s="46">
        <f>'2.2 Retornos'!A2809</f>
        <v>45929</v>
      </c>
      <c r="B2804" s="1">
        <f>B2803*(1+'2.2 Retornos'!L2809)</f>
        <v>242.803547</v>
      </c>
      <c r="C2804" s="1">
        <f>C2803*(1+'2.2 Retornos'!W2809)</f>
        <v>828.7934018</v>
      </c>
      <c r="D2804" s="1">
        <f>D2803*(1+'2.2 Retornos'!AH2809)</f>
        <v>204.9053135</v>
      </c>
    </row>
    <row r="2805">
      <c r="A2805" s="46">
        <f>'2.2 Retornos'!A2810</f>
        <v>45930</v>
      </c>
      <c r="B2805" s="1">
        <f>B2804*(1+'2.2 Retornos'!L2810)</f>
        <v>242.998064</v>
      </c>
      <c r="C2805" s="1">
        <f>C2804*(1+'2.2 Retornos'!W2810)</f>
        <v>834.8838566</v>
      </c>
      <c r="D2805" s="1">
        <f>D2804*(1+'2.2 Retornos'!AH2810)</f>
        <v>203.0760582</v>
      </c>
    </row>
    <row r="2806">
      <c r="A2806" s="46">
        <f>'2.2 Retornos'!A2811</f>
        <v>45931</v>
      </c>
      <c r="B2806" s="1">
        <f>B2805*(1+'2.2 Retornos'!L2811)</f>
        <v>244.1110564</v>
      </c>
      <c r="C2806" s="1">
        <f>C2805*(1+'2.2 Retornos'!W2811)</f>
        <v>844.7492546</v>
      </c>
      <c r="D2806" s="1">
        <f>D2805*(1+'2.2 Retornos'!AH2811)</f>
        <v>201.8774553</v>
      </c>
    </row>
    <row r="2807">
      <c r="A2807" s="46">
        <f>'2.2 Retornos'!A2812</f>
        <v>45932</v>
      </c>
      <c r="B2807" s="1">
        <f>B2806*(1+'2.2 Retornos'!L2812)</f>
        <v>243.9496834</v>
      </c>
      <c r="C2807" s="1">
        <f>C2806*(1+'2.2 Retornos'!W2812)</f>
        <v>838.4942496</v>
      </c>
      <c r="D2807" s="1">
        <f>D2806*(1+'2.2 Retornos'!AH2812)</f>
        <v>200.9977461</v>
      </c>
    </row>
    <row r="2808">
      <c r="A2808" s="46">
        <f>'2.2 Retornos'!A2813</f>
        <v>45933</v>
      </c>
      <c r="B2808" s="1">
        <f>B2807*(1+'2.2 Retornos'!L2813)</f>
        <v>246.2061273</v>
      </c>
      <c r="C2808" s="1">
        <f>C2807*(1+'2.2 Retornos'!W2813)</f>
        <v>846.8054066</v>
      </c>
      <c r="D2808" s="1">
        <f>D2807*(1+'2.2 Retornos'!AH2813)</f>
        <v>203.6222597</v>
      </c>
    </row>
    <row r="2809">
      <c r="A2809" s="46">
        <f>'2.2 Retornos'!A2814</f>
        <v>45936</v>
      </c>
      <c r="B2809" s="1">
        <f>B2808*(1+'2.2 Retornos'!L2814)</f>
        <v>246.7720809</v>
      </c>
      <c r="C2809" s="1">
        <f>C2808*(1+'2.2 Retornos'!W2814)</f>
        <v>846.0823284</v>
      </c>
      <c r="D2809" s="1">
        <f>D2808*(1+'2.2 Retornos'!AH2814)</f>
        <v>205.7465642</v>
      </c>
    </row>
    <row r="2810">
      <c r="A2810" s="46">
        <f>'2.2 Retornos'!A2815</f>
        <v>45937</v>
      </c>
      <c r="B2810" s="1">
        <f>B2809*(1+'2.2 Retornos'!L2815)</f>
        <v>245.5048601</v>
      </c>
      <c r="C2810" s="1">
        <f>C2809*(1+'2.2 Retornos'!W2815)</f>
        <v>834.7758097</v>
      </c>
      <c r="D2810" s="1">
        <f>D2809*(1+'2.2 Retornos'!AH2815)</f>
        <v>206.413773</v>
      </c>
    </row>
    <row r="2811">
      <c r="A2811" s="46">
        <f>'2.2 Retornos'!A2816</f>
        <v>45938</v>
      </c>
      <c r="B2811" s="1">
        <f>B2810*(1+'2.2 Retornos'!L2816)</f>
        <v>244.7919745</v>
      </c>
      <c r="C2811" s="1">
        <f>C2810*(1+'2.2 Retornos'!W2816)</f>
        <v>852.5671962</v>
      </c>
      <c r="D2811" s="1">
        <f>D2810*(1+'2.2 Retornos'!AH2816)</f>
        <v>205.9771718</v>
      </c>
    </row>
    <row r="2812">
      <c r="A2812" s="46">
        <f>'2.2 Retornos'!A2817</f>
        <v>45939</v>
      </c>
      <c r="B2812" s="1">
        <f>B2811*(1+'2.2 Retornos'!L2817)</f>
        <v>244.405955</v>
      </c>
      <c r="C2812" s="1">
        <f>C2811*(1+'2.2 Retornos'!W2817)</f>
        <v>838.4856608</v>
      </c>
      <c r="D2812" s="1">
        <f>D2811*(1+'2.2 Retornos'!AH2817)</f>
        <v>206.0122884</v>
      </c>
    </row>
    <row r="2813">
      <c r="A2813" s="46">
        <f>'2.2 Retornos'!A2818</f>
        <v>45940</v>
      </c>
      <c r="B2813" s="1">
        <f>B2812*(1+'2.2 Retornos'!L2818)</f>
        <v>241.3057358</v>
      </c>
      <c r="C2813" s="1">
        <f>C2812*(1+'2.2 Retornos'!W2818)</f>
        <v>828.1269969</v>
      </c>
      <c r="D2813" s="1">
        <f>D2812*(1+'2.2 Retornos'!AH2818)</f>
        <v>199.6044873</v>
      </c>
    </row>
    <row r="2814">
      <c r="A2814" s="46">
        <f>'2.2 Retornos'!A2819</f>
        <v>45943</v>
      </c>
      <c r="B2814" s="1">
        <f>B2813*(1+'2.2 Retornos'!L2819)</f>
        <v>241.3057358</v>
      </c>
      <c r="C2814" s="1">
        <f>C2813*(1+'2.2 Retornos'!W2819)</f>
        <v>828.1269969</v>
      </c>
      <c r="D2814" s="1">
        <f>D2813*(1+'2.2 Retornos'!AH2819)</f>
        <v>199.6044873</v>
      </c>
    </row>
    <row r="2815">
      <c r="A2815" s="46">
        <f>'2.2 Retornos'!A2820</f>
        <v>45944</v>
      </c>
      <c r="B2815" s="1">
        <f>B2814*(1+'2.2 Retornos'!L2820)</f>
        <v>246.1829731</v>
      </c>
      <c r="C2815" s="1">
        <f>C2814*(1+'2.2 Retornos'!W2820)</f>
        <v>852.5137195</v>
      </c>
      <c r="D2815" s="1">
        <f>D2814*(1+'2.2 Retornos'!AH2820)</f>
        <v>198.6337115</v>
      </c>
    </row>
    <row r="2816">
      <c r="A2816" s="46">
        <f>'2.2 Retornos'!A2821</f>
        <v>45945</v>
      </c>
      <c r="B2816" s="1">
        <f>B2815*(1+'2.2 Retornos'!L2821)</f>
        <v>247.6758028</v>
      </c>
      <c r="C2816" s="1">
        <f>C2815*(1+'2.2 Retornos'!W2821)</f>
        <v>878.6539018</v>
      </c>
      <c r="D2816" s="1">
        <f>D2815*(1+'2.2 Retornos'!AH2821)</f>
        <v>198.3357833</v>
      </c>
    </row>
    <row r="2817">
      <c r="A2817" s="46">
        <f>'2.2 Retornos'!A2822</f>
        <v>45946</v>
      </c>
      <c r="B2817" s="1">
        <f>B2816*(1+'2.2 Retornos'!L2822)</f>
        <v>243.7866754</v>
      </c>
      <c r="C2817" s="1">
        <f>C2816*(1+'2.2 Retornos'!W2822)</f>
        <v>884.602321</v>
      </c>
      <c r="D2817" s="1">
        <f>D2816*(1+'2.2 Retornos'!AH2822)</f>
        <v>194.95197</v>
      </c>
    </row>
    <row r="2818">
      <c r="A2818" s="46">
        <f>'2.2 Retornos'!A2823</f>
        <v>45947</v>
      </c>
      <c r="B2818" s="1">
        <f>B2817*(1+'2.2 Retornos'!L2823)</f>
        <v>243.320553</v>
      </c>
      <c r="C2818" s="1">
        <f>C2817*(1+'2.2 Retornos'!W2823)</f>
        <v>842.9552096</v>
      </c>
      <c r="D2818" s="1">
        <f>D2817*(1+'2.2 Retornos'!AH2823)</f>
        <v>194.113441</v>
      </c>
    </row>
    <row r="2819">
      <c r="A2819" s="46">
        <f>'2.2 Retornos'!A2824</f>
        <v>45950</v>
      </c>
      <c r="B2819" s="1">
        <f>B2818*(1+'2.2 Retornos'!L2824)</f>
        <v>245.5849601</v>
      </c>
      <c r="C2819" s="1">
        <f>C2818*(1+'2.2 Retornos'!W2824)</f>
        <v>862.5378254</v>
      </c>
      <c r="D2819" s="1">
        <f>D2818*(1+'2.2 Retornos'!AH2824)</f>
        <v>194.4556387</v>
      </c>
    </row>
    <row r="2820">
      <c r="A2820" s="46">
        <f>'2.2 Retornos'!A2825</f>
        <v>45951</v>
      </c>
      <c r="B2820" s="1">
        <f>B2819*(1+'2.2 Retornos'!L2825)</f>
        <v>245.7227912</v>
      </c>
      <c r="C2820" s="1">
        <f>C2819*(1+'2.2 Retornos'!W2825)</f>
        <v>801.7259844</v>
      </c>
      <c r="D2820" s="1">
        <f>D2819*(1+'2.2 Retornos'!AH2825)</f>
        <v>192.967524</v>
      </c>
    </row>
    <row r="2821">
      <c r="A2821" s="46">
        <f>'2.2 Retornos'!A2826</f>
        <v>45952</v>
      </c>
      <c r="B2821" s="1">
        <f>B2820*(1+'2.2 Retornos'!L2826)</f>
        <v>245.6311774</v>
      </c>
      <c r="C2821" s="1">
        <f>C2820*(1+'2.2 Retornos'!W2826)</f>
        <v>799.228201</v>
      </c>
      <c r="D2821" s="1">
        <f>D2820*(1+'2.2 Retornos'!AH2826)</f>
        <v>195.264818</v>
      </c>
    </row>
    <row r="2822">
      <c r="A2822" s="46">
        <f>'2.2 Retornos'!A2827</f>
        <v>45953</v>
      </c>
      <c r="B2822" s="1">
        <f>B2821*(1+'2.2 Retornos'!L2827)</f>
        <v>246.8402292</v>
      </c>
      <c r="C2822" s="1">
        <f>C2821*(1+'2.2 Retornos'!W2827)</f>
        <v>806.1223748</v>
      </c>
      <c r="D2822" s="1">
        <f>D2821*(1+'2.2 Retornos'!AH2827)</f>
        <v>198.620129</v>
      </c>
    </row>
    <row r="2823">
      <c r="A2823" s="46">
        <f>'2.2 Retornos'!A2828</f>
        <v>45954</v>
      </c>
      <c r="B2823" s="1">
        <f>B2822*(1+'2.2 Retornos'!L2828)</f>
        <v>248.8933475</v>
      </c>
      <c r="C2823" s="1">
        <f>C2822*(1+'2.2 Retornos'!W2828)</f>
        <v>812.4012028</v>
      </c>
      <c r="D2823" s="1">
        <f>D2822*(1+'2.2 Retornos'!AH2828)</f>
        <v>198.8614469</v>
      </c>
    </row>
    <row r="2824">
      <c r="A2824" s="46">
        <f>'2.2 Retornos'!A2829</f>
        <v>45957</v>
      </c>
      <c r="B2824" s="1">
        <f>B2823*(1+'2.2 Retornos'!L2829)</f>
        <v>250.6073444</v>
      </c>
      <c r="C2824" s="1">
        <f>C2823*(1+'2.2 Retornos'!W2829)</f>
        <v>802.8877692</v>
      </c>
      <c r="D2824" s="1">
        <f>D2823*(1+'2.2 Retornos'!AH2829)</f>
        <v>199.8617756</v>
      </c>
    </row>
    <row r="2825">
      <c r="A2825" s="46">
        <f>'2.2 Retornos'!A2830</f>
        <v>45958</v>
      </c>
      <c r="B2825" s="1">
        <f>B2824*(1+'2.2 Retornos'!L2830)</f>
        <v>251.3505897</v>
      </c>
      <c r="C2825" s="1">
        <f>C2824*(1+'2.2 Retornos'!W2830)</f>
        <v>814.6399585</v>
      </c>
      <c r="D2825" s="1">
        <f>D2824*(1+'2.2 Retornos'!AH2830)</f>
        <v>197.8795321</v>
      </c>
    </row>
    <row r="2826">
      <c r="A2826" s="46">
        <f>'2.2 Retornos'!A2831</f>
        <v>45959</v>
      </c>
      <c r="B2826" s="1">
        <f>B2825*(1+'2.2 Retornos'!L2831)</f>
        <v>248.8194676</v>
      </c>
      <c r="C2826" s="1">
        <f>C2825*(1+'2.2 Retornos'!W2831)</f>
        <v>826.8242048</v>
      </c>
      <c r="D2826" s="1">
        <f>D2825*(1+'2.2 Retornos'!AH2831)</f>
        <v>200.1173924</v>
      </c>
    </row>
    <row r="2827">
      <c r="A2827" s="46">
        <f>'2.2 Retornos'!A2832</f>
        <v>45960</v>
      </c>
      <c r="B2827" s="1">
        <f>B2826*(1+'2.2 Retornos'!L2832)</f>
        <v>248.1753841</v>
      </c>
      <c r="C2827" s="1">
        <f>C2826*(1+'2.2 Retornos'!W2832)</f>
        <v>829.106795</v>
      </c>
      <c r="D2827" s="1">
        <f>D2826*(1+'2.2 Retornos'!AH2832)</f>
        <v>199.6375553</v>
      </c>
    </row>
    <row r="2828">
      <c r="A2828" s="46">
        <f>'2.2 Retornos'!A2833</f>
        <v>45961</v>
      </c>
      <c r="B2828" s="1">
        <f>B2827*(1+'2.2 Retornos'!L2833)</f>
        <v>249.5278826</v>
      </c>
      <c r="C2828" s="1">
        <f>C2827*(1+'2.2 Retornos'!W2833)</f>
        <v>821.5178226</v>
      </c>
      <c r="D2828" s="1">
        <f>D2827*(1+'2.2 Retornos'!AH2833)</f>
        <v>199.9299155</v>
      </c>
    </row>
    <row r="2829">
      <c r="A2829" s="46">
        <f>'2.2 Retornos'!A2834</f>
        <v>45964</v>
      </c>
      <c r="B2829" s="1">
        <f>B2828*(1+'2.2 Retornos'!L2834)</f>
        <v>251.5179727</v>
      </c>
      <c r="C2829" s="1">
        <f>C2828*(1+'2.2 Retornos'!W2834)</f>
        <v>820.5850532</v>
      </c>
      <c r="D2829" s="1">
        <f>D2828*(1+'2.2 Retornos'!AH2834)</f>
        <v>200.2303566</v>
      </c>
    </row>
    <row r="2830">
      <c r="A2830" s="46">
        <f>'2.2 Retornos'!A2835</f>
        <v>45965</v>
      </c>
      <c r="B2830" s="1">
        <f>B2829*(1+'2.2 Retornos'!L2835)</f>
        <v>250.1466225</v>
      </c>
      <c r="C2830" s="1">
        <f>C2829*(1+'2.2 Retornos'!W2835)</f>
        <v>792.4962575</v>
      </c>
      <c r="D2830" s="1">
        <f>D2829*(1+'2.2 Retornos'!AH2835)</f>
        <v>197.8620251</v>
      </c>
    </row>
    <row r="2831">
      <c r="A2831" s="46">
        <f>'2.2 Retornos'!A2836</f>
        <v>45966</v>
      </c>
      <c r="B2831" s="1">
        <f>B2830*(1+'2.2 Retornos'!L2836)</f>
        <v>251.2296313</v>
      </c>
      <c r="C2831" s="1">
        <f>C2830*(1+'2.2 Retornos'!W2836)</f>
        <v>824.1882617</v>
      </c>
      <c r="D2831" s="1">
        <f>D2830*(1+'2.2 Retornos'!AH2836)</f>
        <v>201.5031318</v>
      </c>
    </row>
    <row r="2832">
      <c r="A2832" s="46">
        <f>'2.2 Retornos'!A2837</f>
        <v>45967</v>
      </c>
      <c r="B2832" s="1">
        <f>B2831*(1+'2.2 Retornos'!L2837)</f>
        <v>250.7993197</v>
      </c>
      <c r="C2832" s="1">
        <f>C2831*(1+'2.2 Retornos'!W2837)</f>
        <v>839.390402</v>
      </c>
      <c r="D2832" s="1">
        <f>D2831*(1+'2.2 Retornos'!AH2837)</f>
        <v>201.917468</v>
      </c>
    </row>
    <row r="2833">
      <c r="A2833" s="46">
        <f>'2.2 Retornos'!A2838</f>
        <v>45968</v>
      </c>
      <c r="B2833" s="1">
        <f>B2832*(1+'2.2 Retornos'!L2838)</f>
        <v>250.5228165</v>
      </c>
      <c r="C2833" s="1">
        <f>C2832*(1+'2.2 Retornos'!W2838)</f>
        <v>848.11297</v>
      </c>
      <c r="D2833" s="1">
        <f>D2832*(1+'2.2 Retornos'!AH2838)</f>
        <v>202.3060449</v>
      </c>
    </row>
    <row r="2834">
      <c r="A2834" s="46">
        <f>'2.2 Retornos'!A2839</f>
        <v>45971</v>
      </c>
      <c r="B2834" s="1">
        <f>B2833*(1+'2.2 Retornos'!L2839)</f>
        <v>251.7625611</v>
      </c>
      <c r="C2834" s="1">
        <f>C2833*(1+'2.2 Retornos'!W2839)</f>
        <v>879.0628005</v>
      </c>
      <c r="D2834" s="1">
        <f>D2833*(1+'2.2 Retornos'!AH2839)</f>
        <v>205.2874689</v>
      </c>
    </row>
    <row r="2835">
      <c r="A2835" s="46">
        <f>'2.2 Retornos'!A2840</f>
        <v>45972</v>
      </c>
      <c r="B2835" s="1">
        <f>B2834*(1+'2.2 Retornos'!L2840)</f>
        <v>252.4049235</v>
      </c>
      <c r="C2835" s="1">
        <f>C2834*(1+'2.2 Retornos'!W2840)</f>
        <v>880.881016</v>
      </c>
      <c r="D2835" s="1">
        <f>D2834*(1+'2.2 Retornos'!AH2840)</f>
        <v>208.0317176</v>
      </c>
    </row>
    <row r="2836">
      <c r="A2836" s="46">
        <f>'2.2 Retornos'!A2841</f>
        <v>45973</v>
      </c>
      <c r="B2836" s="1">
        <f>B2835*(1+'2.2 Retornos'!L2841)</f>
        <v>256.3152808</v>
      </c>
      <c r="C2836" s="1">
        <f>C2835*(1+'2.2 Retornos'!W2841)</f>
        <v>909.0684649</v>
      </c>
      <c r="D2836" s="1">
        <f>D2835*(1+'2.2 Retornos'!AH2841)</f>
        <v>208.3929336</v>
      </c>
    </row>
    <row r="2837">
      <c r="A2837" s="46">
        <f>'2.2 Retornos'!A2842</f>
        <v>45974</v>
      </c>
      <c r="B2837" s="1">
        <f>B2836*(1+'2.2 Retornos'!L2842)</f>
        <v>252.7900848</v>
      </c>
      <c r="C2837" s="1">
        <f>C2836*(1+'2.2 Retornos'!W2842)</f>
        <v>883.3784652</v>
      </c>
      <c r="D2837" s="1">
        <f>D2836*(1+'2.2 Retornos'!AH2842)</f>
        <v>207.3646615</v>
      </c>
    </row>
    <row r="2838">
      <c r="A2838" s="46">
        <f>'2.2 Retornos'!A2843</f>
        <v>45975</v>
      </c>
      <c r="B2838" s="1">
        <f>B2837*(1+'2.2 Retornos'!L2843)</f>
        <v>253.2352997</v>
      </c>
      <c r="C2838" s="1">
        <f>C2837*(1+'2.2 Retornos'!W2843)</f>
        <v>886.0046908</v>
      </c>
      <c r="D2838" s="1">
        <f>D2837*(1+'2.2 Retornos'!AH2843)</f>
        <v>211.7401095</v>
      </c>
    </row>
    <row r="2839">
      <c r="A2839" s="46">
        <f>'2.2 Retornos'!A2844</f>
        <v>45978</v>
      </c>
      <c r="B2839" s="1">
        <f>B2838*(1+'2.2 Retornos'!L2844)</f>
        <v>252.0489882</v>
      </c>
      <c r="C2839" s="1">
        <f>C2838*(1+'2.2 Retornos'!W2844)</f>
        <v>876.4207995</v>
      </c>
      <c r="D2839" s="1">
        <f>D2838*(1+'2.2 Retornos'!AH2844)</f>
        <v>211.3261047</v>
      </c>
    </row>
    <row r="2840">
      <c r="A2840" s="46">
        <f>'2.2 Retornos'!A2845</f>
        <v>45979</v>
      </c>
      <c r="B2840" s="1">
        <f>B2839*(1+'2.2 Retornos'!L2845)</f>
        <v>251.5746133</v>
      </c>
      <c r="C2840" s="1">
        <f>C2839*(1+'2.2 Retornos'!W2845)</f>
        <v>867.9065621</v>
      </c>
      <c r="D2840" s="1">
        <f>D2839*(1+'2.2 Retornos'!AH2845)</f>
        <v>214.7764301</v>
      </c>
    </row>
    <row r="2841">
      <c r="A2841" s="46">
        <f>'2.2 Retornos'!A2846</f>
        <v>45980</v>
      </c>
      <c r="B2841" s="1">
        <f>B2840*(1+'2.2 Retornos'!L2846)</f>
        <v>251.7523941</v>
      </c>
      <c r="C2841" s="1">
        <f>C2840*(1+'2.2 Retornos'!W2846)</f>
        <v>886.0347152</v>
      </c>
      <c r="D2841" s="1">
        <f>D2840*(1+'2.2 Retornos'!AH2846)</f>
        <v>215.7180089</v>
      </c>
    </row>
    <row r="2842">
      <c r="A2842" s="46">
        <f>'2.2 Retornos'!A2847</f>
        <v>45981</v>
      </c>
      <c r="B2842" s="1">
        <f>B2841*(1+'2.2 Retornos'!L2847)</f>
        <v>251.2375</v>
      </c>
      <c r="C2842" s="1">
        <f>C2841*(1+'2.2 Retornos'!W2847)</f>
        <v>843.4165462</v>
      </c>
      <c r="D2842" s="1">
        <f>D2841*(1+'2.2 Retornos'!AH2847)</f>
        <v>214.9519582</v>
      </c>
    </row>
    <row r="2843">
      <c r="A2843" s="46">
        <f>'2.2 Retornos'!A2848</f>
        <v>45982</v>
      </c>
      <c r="B2843" s="1">
        <f>B2842*(1+'2.2 Retornos'!L2848)</f>
        <v>254.3867382</v>
      </c>
      <c r="C2843" s="1">
        <f>C2842*(1+'2.2 Retornos'!W2848)</f>
        <v>856.6683545</v>
      </c>
      <c r="D2843" s="1">
        <f>D2842*(1+'2.2 Retornos'!AH2848)</f>
        <v>212.5296887</v>
      </c>
    </row>
    <row r="2844">
      <c r="A2844" s="46">
        <f>'2.2 Retornos'!A2849</f>
        <v>45985</v>
      </c>
      <c r="B2844" s="1">
        <f>B2843*(1+'2.2 Retornos'!L2849)</f>
        <v>255.8539163</v>
      </c>
      <c r="C2844" s="1">
        <f>C2843*(1+'2.2 Retornos'!W2849)</f>
        <v>896.0080083</v>
      </c>
      <c r="D2844" s="1">
        <f>D2843*(1+'2.2 Retornos'!AH2849)</f>
        <v>212.0933518</v>
      </c>
    </row>
    <row r="2845">
      <c r="A2845" s="46">
        <f>'2.2 Retornos'!A2850</f>
        <v>45986</v>
      </c>
      <c r="B2845" s="1">
        <f>B2844*(1+'2.2 Retornos'!L2850)</f>
        <v>258.4837741</v>
      </c>
      <c r="C2845" s="1">
        <f>C2844*(1+'2.2 Retornos'!W2850)</f>
        <v>899.7997394</v>
      </c>
      <c r="D2845" s="1">
        <f>D2844*(1+'2.2 Retornos'!AH2850)</f>
        <v>211.4410162</v>
      </c>
    </row>
    <row r="2846">
      <c r="A2846" s="46">
        <f>'2.2 Retornos'!A2851</f>
        <v>45987</v>
      </c>
      <c r="B2846" s="1">
        <f>B2845*(1+'2.2 Retornos'!L2851)</f>
        <v>259.012754</v>
      </c>
      <c r="C2846" s="1">
        <f>C2845*(1+'2.2 Retornos'!W2851)</f>
        <v>924.6141116</v>
      </c>
      <c r="D2846" s="1">
        <f>D2845*(1+'2.2 Retornos'!AH2851)</f>
        <v>211.7114676</v>
      </c>
    </row>
    <row r="2847">
      <c r="A2847" s="46">
        <f>'2.2 Retornos'!A2852</f>
        <v>45988</v>
      </c>
      <c r="B2847" s="1">
        <f>B2846*(1+'2.2 Retornos'!L2852)</f>
        <v>259.264165</v>
      </c>
      <c r="C2847" s="1">
        <f>C2846*(1+'2.2 Retornos'!W2852)</f>
        <v>926.2899751</v>
      </c>
      <c r="D2847" s="1">
        <f>D2846*(1+'2.2 Retornos'!AH2852)</f>
        <v>211.9853013</v>
      </c>
    </row>
    <row r="2848">
      <c r="A2848" s="46">
        <f>'2.2 Retornos'!A2853</f>
        <v>45989</v>
      </c>
      <c r="B2848" s="1">
        <f>B2847*(1+'2.2 Retornos'!L2853)</f>
        <v>260.5556288</v>
      </c>
      <c r="C2848" s="1">
        <f>C2847*(1+'2.2 Retornos'!W2853)</f>
        <v>944.9274385</v>
      </c>
      <c r="D2848" s="1">
        <f>D2847*(1+'2.2 Retornos'!AH2853)</f>
        <v>213.6180037</v>
      </c>
    </row>
    <row r="2849">
      <c r="A2849" s="46">
        <f>'2.2 Retornos'!A2854</f>
        <v>45992</v>
      </c>
      <c r="B2849" s="1">
        <f>B2848*(1+'2.2 Retornos'!L2854)</f>
        <v>257.9184463</v>
      </c>
      <c r="C2849" s="1">
        <f>C2848*(1+'2.2 Retornos'!W2854)</f>
        <v>946.7288524</v>
      </c>
      <c r="D2849" s="1">
        <f>D2848*(1+'2.2 Retornos'!AH2854)</f>
        <v>214.9536788</v>
      </c>
    </row>
    <row r="2850">
      <c r="A2850" s="46">
        <f>'2.2 Retornos'!A2855</f>
        <v>45993</v>
      </c>
      <c r="B2850" s="1">
        <f>B2849*(1+'2.2 Retornos'!L2855)</f>
        <v>260.0497504</v>
      </c>
      <c r="C2850" s="1">
        <f>C2849*(1+'2.2 Retornos'!W2855)</f>
        <v>933.357079</v>
      </c>
      <c r="D2850" s="1">
        <f>D2849*(1+'2.2 Retornos'!AH2855)</f>
        <v>211.6666164</v>
      </c>
    </row>
    <row r="2851">
      <c r="A2851" s="46">
        <f>'2.2 Retornos'!A2856</f>
        <v>45994</v>
      </c>
      <c r="B2851" s="1">
        <f>B2850*(1+'2.2 Retornos'!L2856)</f>
        <v>260.1755061</v>
      </c>
      <c r="C2851" s="1">
        <f>C2850*(1+'2.2 Retornos'!W2856)</f>
        <v>945.9903849</v>
      </c>
      <c r="D2851" s="1">
        <f>D2850*(1+'2.2 Retornos'!AH2856)</f>
        <v>214.9273004</v>
      </c>
    </row>
    <row r="2852">
      <c r="A2852" s="46">
        <f>'2.2 Retornos'!A2857</f>
        <v>45995</v>
      </c>
      <c r="B2852" s="1">
        <f>B2851*(1+'2.2 Retornos'!L2857)</f>
        <v>264.3678584</v>
      </c>
      <c r="C2852" s="1">
        <f>C2851*(1+'2.2 Retornos'!W2857)</f>
        <v>945.8907828</v>
      </c>
      <c r="D2852" s="1">
        <f>D2851*(1+'2.2 Retornos'!AH2857)</f>
        <v>215.99992</v>
      </c>
    </row>
    <row r="2853">
      <c r="A2853" s="46">
        <f>'2.2 Retornos'!A2858</f>
        <v>45996</v>
      </c>
      <c r="B2853" s="1">
        <f>B2852*(1+'2.2 Retornos'!L2858)</f>
        <v>264.5763352</v>
      </c>
      <c r="C2853" s="1">
        <f>C2852*(1+'2.2 Retornos'!W2858)</f>
        <v>937.7368727</v>
      </c>
      <c r="D2853" s="1">
        <f>D2852*(1+'2.2 Retornos'!AH2858)</f>
        <v>214.7710374</v>
      </c>
    </row>
    <row r="2854">
      <c r="A2854" s="46">
        <f>'2.2 Retornos'!A2859</f>
        <v>45999</v>
      </c>
      <c r="B2854" s="1">
        <f>B2853*(1+'2.2 Retornos'!L2859)</f>
        <v>264.0835336</v>
      </c>
      <c r="C2854" s="1">
        <f>C2853*(1+'2.2 Retornos'!W2859)</f>
        <v>918.7330275</v>
      </c>
      <c r="D2854" s="1">
        <f>D2853*(1+'2.2 Retornos'!AH2859)</f>
        <v>213.0027354</v>
      </c>
    </row>
    <row r="2855">
      <c r="A2855" s="46">
        <f>'2.2 Retornos'!A2860</f>
        <v>46000</v>
      </c>
      <c r="B2855" s="1">
        <f>B2854*(1+'2.2 Retornos'!L2860)</f>
        <v>265.5010945</v>
      </c>
      <c r="C2855" s="1">
        <f>C2854*(1+'2.2 Retornos'!W2860)</f>
        <v>930.9365917</v>
      </c>
      <c r="D2855" s="1">
        <f>D2854*(1+'2.2 Retornos'!AH2860)</f>
        <v>210.7586551</v>
      </c>
    </row>
    <row r="2856">
      <c r="A2856" s="46">
        <f>'2.2 Retornos'!A2861</f>
        <v>46001</v>
      </c>
      <c r="B2856" s="1">
        <f>B2855*(1+'2.2 Retornos'!L2861)</f>
        <v>267.7928629</v>
      </c>
      <c r="C2856" s="1">
        <f>C2855*(1+'2.2 Retornos'!W2861)</f>
        <v>947.449848</v>
      </c>
      <c r="D2856" s="1">
        <f>D2855*(1+'2.2 Retornos'!AH2861)</f>
        <v>210.2949054</v>
      </c>
    </row>
    <row r="2857">
      <c r="A2857" s="46">
        <f>'2.2 Retornos'!A2862</f>
        <v>46002</v>
      </c>
      <c r="B2857" s="1">
        <f>B2856*(1+'2.2 Retornos'!L2862)</f>
        <v>268.7514372</v>
      </c>
      <c r="C2857" s="1">
        <f>C2856*(1+'2.2 Retornos'!W2862)</f>
        <v>976.9737866</v>
      </c>
      <c r="D2857" s="1">
        <f>D2856*(1+'2.2 Retornos'!AH2862)</f>
        <v>208.8144724</v>
      </c>
    </row>
    <row r="2858">
      <c r="A2858" s="46">
        <f>'2.2 Retornos'!A2863</f>
        <v>46003</v>
      </c>
      <c r="B2858" s="1">
        <f>B2857*(1+'2.2 Retornos'!L2863)</f>
        <v>267.7315833</v>
      </c>
      <c r="C2858" s="1">
        <f>C2857*(1+'2.2 Retornos'!W2863)</f>
        <v>962.777919</v>
      </c>
      <c r="D2858" s="1">
        <f>D2857*(1+'2.2 Retornos'!AH2863)</f>
        <v>209.0884603</v>
      </c>
    </row>
    <row r="2859">
      <c r="A2859" s="46">
        <f>'2.2 Retornos'!A2864</f>
        <v>46006</v>
      </c>
      <c r="B2859" s="1">
        <f>B2858*(1+'2.2 Retornos'!L2864)</f>
        <v>268.9021485</v>
      </c>
      <c r="C2859" s="1">
        <f>C2858*(1+'2.2 Retornos'!W2864)</f>
        <v>969.8513978</v>
      </c>
      <c r="D2859" s="1">
        <f>D2858*(1+'2.2 Retornos'!AH2864)</f>
        <v>206.1859973</v>
      </c>
    </row>
    <row r="2860">
      <c r="A2860" s="46">
        <f>'2.2 Retornos'!A2865</f>
        <v>46007</v>
      </c>
      <c r="B2860" s="1">
        <f>B2859*(1+'2.2 Retornos'!L2865)</f>
        <v>268.1938714</v>
      </c>
      <c r="C2860" s="1">
        <f>C2859*(1+'2.2 Retornos'!W2865)</f>
        <v>965.4832464</v>
      </c>
      <c r="D2860" s="1">
        <f>D2859*(1+'2.2 Retornos'!AH2865)</f>
        <v>198.730338</v>
      </c>
    </row>
    <row r="2861">
      <c r="A2861" s="46">
        <f>'2.2 Retornos'!A2866</f>
        <v>46008</v>
      </c>
      <c r="B2861" s="1">
        <f>B2860*(1+'2.2 Retornos'!L2866)</f>
        <v>265.8916814</v>
      </c>
      <c r="C2861" s="1">
        <f>C2860*(1+'2.2 Retornos'!W2866)</f>
        <v>974.7604759</v>
      </c>
      <c r="D2861" s="1">
        <f>D2860*(1+'2.2 Retornos'!AH2866)</f>
        <v>201.8631493</v>
      </c>
    </row>
    <row r="2862">
      <c r="A2862" s="46">
        <f>'2.2 Retornos'!A2867</f>
        <v>46009</v>
      </c>
      <c r="B2862" s="1">
        <f>B2861*(1+'2.2 Retornos'!L2867)</f>
        <v>268.4696411</v>
      </c>
      <c r="C2862" s="1">
        <f>C2861*(1+'2.2 Retornos'!W2867)</f>
        <v>975.5910872</v>
      </c>
      <c r="D2862" s="1">
        <f>D2861*(1+'2.2 Retornos'!AH2867)</f>
        <v>199.1390344</v>
      </c>
    </row>
    <row r="2863">
      <c r="A2863" s="46">
        <f>'2.2 Retornos'!A2868</f>
        <v>46010</v>
      </c>
      <c r="B2863" s="1">
        <f>B2862*(1+'2.2 Retornos'!L2868)</f>
        <v>270.9384714</v>
      </c>
      <c r="C2863" s="1">
        <f>C2862*(1+'2.2 Retornos'!W2868)</f>
        <v>996.3687919</v>
      </c>
      <c r="D2863" s="1">
        <f>D2862*(1+'2.2 Retornos'!AH2868)</f>
        <v>200.8585216</v>
      </c>
    </row>
    <row r="2864">
      <c r="A2864" s="46">
        <f>'2.2 Retornos'!A2869</f>
        <v>46013</v>
      </c>
      <c r="B2864" s="1">
        <f>B2863*(1+'2.2 Retornos'!L2869)</f>
        <v>270.9536674</v>
      </c>
      <c r="C2864" s="1">
        <f>C2863*(1+'2.2 Retornos'!W2869)</f>
        <v>1021.592788</v>
      </c>
      <c r="D2864" s="1">
        <f>D2863*(1+'2.2 Retornos'!AH2869)</f>
        <v>202.4449957</v>
      </c>
    </row>
    <row r="2865">
      <c r="A2865" s="46">
        <f>'2.2 Retornos'!A2870</f>
        <v>46014</v>
      </c>
      <c r="B2865" s="1">
        <f>B2864*(1+'2.2 Retornos'!L2870)</f>
        <v>271.5376025</v>
      </c>
      <c r="C2865" s="1">
        <f>C2864*(1+'2.2 Retornos'!W2870)</f>
        <v>1030.511824</v>
      </c>
      <c r="D2865" s="1">
        <f>D2864*(1+'2.2 Retornos'!AH2870)</f>
        <v>204.2554552</v>
      </c>
    </row>
    <row r="2866">
      <c r="A2866" s="46">
        <f>'2.2 Retornos'!A2871</f>
        <v>46015</v>
      </c>
      <c r="B2866" s="1">
        <f>B2865*(1+'2.2 Retornos'!L2871)</f>
        <v>271.879342</v>
      </c>
      <c r="C2866" s="1">
        <f>C2865*(1+'2.2 Retornos'!W2871)</f>
        <v>1021.904899</v>
      </c>
      <c r="D2866" s="1">
        <f>D2865*(1+'2.2 Retornos'!AH2871)</f>
        <v>204.0627929</v>
      </c>
    </row>
    <row r="2867">
      <c r="A2867" s="46">
        <f>'2.2 Retornos'!A2872</f>
        <v>46016</v>
      </c>
      <c r="B2867" s="1">
        <f>B2866*(1+'2.2 Retornos'!L2872)</f>
        <v>271.879342</v>
      </c>
      <c r="C2867" s="1">
        <f>C2866*(1+'2.2 Retornos'!W2872)</f>
        <v>1021.904899</v>
      </c>
      <c r="D2867" s="1">
        <f>D2866*(1+'2.2 Retornos'!AH2872)</f>
        <v>204.0627929</v>
      </c>
    </row>
    <row r="2868">
      <c r="A2868" s="46">
        <f>'2.2 Retornos'!A2873</f>
        <v>46017</v>
      </c>
      <c r="B2868" s="1">
        <f>B2867*(1+'2.2 Retornos'!L2873)</f>
        <v>271.879342</v>
      </c>
      <c r="C2868" s="1">
        <f>C2867*(1+'2.2 Retornos'!W2873)</f>
        <v>1021.904899</v>
      </c>
      <c r="D2868" s="1">
        <f>D2867*(1+'2.2 Retornos'!AH2873)</f>
        <v>204.0627929</v>
      </c>
    </row>
    <row r="2869">
      <c r="A2869" s="46">
        <f>'2.2 Retornos'!A2874</f>
        <v>46020</v>
      </c>
      <c r="B2869" s="1">
        <f>B2868*(1+'2.2 Retornos'!L2874)</f>
        <v>272.122438</v>
      </c>
      <c r="C2869" s="1">
        <f>C2868*(1+'2.2 Retornos'!W2874)</f>
        <v>1006.320742</v>
      </c>
      <c r="D2869" s="1">
        <f>D2868*(1+'2.2 Retornos'!AH2874)</f>
        <v>205.8604144</v>
      </c>
    </row>
    <row r="2870">
      <c r="A2870" s="46">
        <f>'2.2 Retornos'!A2875</f>
        <v>46021</v>
      </c>
      <c r="B2870" s="1">
        <f>B2869*(1+'2.2 Retornos'!L2875)</f>
        <v>271.450376</v>
      </c>
      <c r="C2870" s="1">
        <f>C2869*(1+'2.2 Retornos'!W2875)</f>
        <v>1014.752004</v>
      </c>
      <c r="D2870" s="1">
        <f>D2869*(1+'2.2 Retornos'!AH2875)</f>
        <v>208.7190625</v>
      </c>
    </row>
    <row r="2871">
      <c r="A2871" s="46">
        <f>'2.2 Retornos'!A2876</f>
        <v>46022</v>
      </c>
      <c r="B2871" s="1">
        <f>B2870*(1+'2.2 Retornos'!L2876)</f>
        <v>270.3940171</v>
      </c>
      <c r="C2871" s="1">
        <f>C2870*(1+'2.2 Retornos'!W2876)</f>
        <v>1009.887067</v>
      </c>
      <c r="D2871" s="1">
        <f>D2870*(1+'2.2 Retornos'!AH2876)</f>
        <v>207.9561538</v>
      </c>
    </row>
    <row r="2872">
      <c r="A2872" s="1" t="str">
        <f>'2.2 Retornos'!A2878</f>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88"/>
    <col customWidth="1" min="2" max="2" width="18.75"/>
    <col customWidth="1" min="3" max="3" width="14.25"/>
    <col customWidth="1" min="4" max="4" width="16.5"/>
  </cols>
  <sheetData>
    <row r="1">
      <c r="A1" s="70" t="s">
        <v>178</v>
      </c>
    </row>
    <row r="3">
      <c r="A3" s="3" t="s">
        <v>142</v>
      </c>
      <c r="B3" s="3" t="s">
        <v>136</v>
      </c>
      <c r="C3" s="3" t="s">
        <v>140</v>
      </c>
      <c r="D3" s="3" t="s">
        <v>138</v>
      </c>
    </row>
    <row r="4">
      <c r="A4" s="45" t="s">
        <v>179</v>
      </c>
      <c r="B4" s="1">
        <f>COUNT('2.2 Retornos'!L8:L2876)</f>
        <v>2869</v>
      </c>
      <c r="C4" s="1">
        <f>COUNT('2.2 Retornos'!W8:W2876)</f>
        <v>2869</v>
      </c>
      <c r="D4" s="1">
        <f>COUNT('2.2 Retornos'!AH8:AH2876)</f>
        <v>2869</v>
      </c>
    </row>
    <row r="5">
      <c r="A5" s="45" t="s">
        <v>180</v>
      </c>
      <c r="B5" s="1">
        <f>MIN('2.2 Retornos'!L8:L2876)</f>
        <v>-0.1367375025</v>
      </c>
      <c r="C5" s="1">
        <f>MIN('2.2 Retornos'!W8:W2876)</f>
        <v>-0.1329676303</v>
      </c>
      <c r="D5" s="1">
        <f>MIN('2.2 Retornos'!AH8:AH2876)</f>
        <v>-0.2748397677</v>
      </c>
    </row>
    <row r="6">
      <c r="A6" s="45" t="s">
        <v>166</v>
      </c>
      <c r="B6" s="1">
        <f>_xlfn.QUARTILE.INC('2.2 Retornos'!L8:L2876,1)</f>
        <v>-0.003582576118</v>
      </c>
      <c r="C6" s="1">
        <f>_xlfn.QUARTILE.INC('2.2 Retornos'!W8:W2876,1)</f>
        <v>-0.01015075101</v>
      </c>
      <c r="D6" s="1">
        <f>_xlfn.QUARTILE.INC('2.2 Retornos'!AH8:AH2876,1)</f>
        <v>-0.008815540734</v>
      </c>
    </row>
    <row r="7">
      <c r="A7" s="3" t="s">
        <v>181</v>
      </c>
      <c r="B7" s="1">
        <f>MEDIAN('2.2 Retornos'!L8:L2876)</f>
        <v>0.0005195328585</v>
      </c>
      <c r="C7" s="1">
        <f>MEDIAN('2.2 Retornos'!W8:W2876)</f>
        <v>0</v>
      </c>
      <c r="D7" s="1">
        <f>MEDIAN('2.2 Retornos'!AH8:AH2876)</f>
        <v>0.0001026093342</v>
      </c>
    </row>
    <row r="8">
      <c r="A8" s="45" t="s">
        <v>167</v>
      </c>
      <c r="B8" s="1">
        <f>_xlfn.QUARTILE.INC('2.2 Retornos'!L8:L2876,3)</f>
        <v>0.005137657336</v>
      </c>
      <c r="C8" s="1">
        <f>_xlfn.QUARTILE.INC('2.2 Retornos'!W8:W2876,3)</f>
        <v>0.01266674256</v>
      </c>
      <c r="D8" s="1">
        <f>_xlfn.QUARTILE.INC('2.2 Retornos'!AH8:AH2876,3)</f>
        <v>0.009839795966</v>
      </c>
    </row>
    <row r="9">
      <c r="A9" s="45" t="s">
        <v>182</v>
      </c>
      <c r="B9" s="1">
        <f>MAX('2.2 Retornos'!L8:L2876)</f>
        <v>0.1535069879</v>
      </c>
      <c r="C9" s="1">
        <f>MAX('2.2 Retornos'!W8:W2876)</f>
        <v>0.1907900226</v>
      </c>
      <c r="D9" s="1">
        <f>MAX('2.2 Retornos'!AH8:AH2876)</f>
        <v>0.1628093043</v>
      </c>
    </row>
    <row r="10">
      <c r="A10" s="45" t="s">
        <v>183</v>
      </c>
      <c r="B10" s="1">
        <f t="shared" ref="B10:D10" si="1">B8-B6</f>
        <v>0.008720233454</v>
      </c>
      <c r="C10" s="1">
        <f t="shared" si="1"/>
        <v>0.02281749357</v>
      </c>
      <c r="D10" s="1">
        <f t="shared" si="1"/>
        <v>0.0186553367</v>
      </c>
    </row>
    <row r="11">
      <c r="A11" s="45" t="s">
        <v>184</v>
      </c>
      <c r="B11" s="1">
        <f t="shared" ref="B11:D11" si="2">B6-1.5*B10</f>
        <v>-0.0166629263</v>
      </c>
      <c r="C11" s="1">
        <f t="shared" si="2"/>
        <v>-0.04437699137</v>
      </c>
      <c r="D11" s="45">
        <f t="shared" si="2"/>
        <v>-0.03679854578</v>
      </c>
    </row>
    <row r="12">
      <c r="A12" s="45" t="s">
        <v>185</v>
      </c>
      <c r="B12" s="1">
        <f t="shared" ref="B12:D12" si="3">B8+1.5*B10</f>
        <v>0.01821800752</v>
      </c>
      <c r="C12" s="1">
        <f t="shared" si="3"/>
        <v>0.04689298291</v>
      </c>
      <c r="D12" s="1">
        <f t="shared" si="3"/>
        <v>0.03782280102</v>
      </c>
    </row>
    <row r="13">
      <c r="A13" s="45" t="s">
        <v>186</v>
      </c>
      <c r="B13" s="1">
        <f>COUNTIF('2.2 Retornos'!L8:L2876,"&lt;"&amp;B11)+COUNTIF('2.2 Retornos'!L8:L2876,"&gt;"&amp;B12)</f>
        <v>202</v>
      </c>
      <c r="C13" s="1">
        <f>COUNTIF('2.2 Retornos'!W8:W2876,"&lt;"&amp;C11)+COUNTIF('2.2 Retornos'!W8:W2876,"&gt;"&amp;C12)</f>
        <v>112</v>
      </c>
      <c r="D13" s="1">
        <f>COUNTIF('2.2 Retornos'!AH8:AH2876,"&lt;"&amp;D11)+COUNTIF('2.2 Retornos'!AH8:AH2876,"&gt;"&amp;D12)</f>
        <v>125</v>
      </c>
    </row>
    <row r="14">
      <c r="A14" s="3" t="s">
        <v>187</v>
      </c>
      <c r="B14" s="1">
        <f>MINIFS('2.2 Retornos'!L8:L2876,'2.2 Retornos'!L8:L2876,"&gt;="&amp;B11)</f>
        <v>-0.01663885185</v>
      </c>
      <c r="C14" s="1">
        <f>MINIFS('2.2 Retornos'!W8:W2876,'2.2 Retornos'!W8:W2876,"&gt;="&amp;C11)</f>
        <v>-0.04421896359</v>
      </c>
      <c r="D14" s="1">
        <f>MINIFS('2.2 Retornos'!AH8:AH2876,'2.2 Retornos'!AH8:AH2876,"&gt;="&amp;D11)</f>
        <v>-0.03653561748</v>
      </c>
    </row>
    <row r="15">
      <c r="A15" s="3" t="s">
        <v>188</v>
      </c>
      <c r="B15" s="1">
        <f>MAXIFS('2.2 Retornos'!L8:L2876,'2.2 Retornos'!L8:L2876,"&lt;="&amp;B12)</f>
        <v>0.01804600334</v>
      </c>
      <c r="C15" s="1">
        <f>MAXIFS('2.2 Retornos'!W8:W2876,'2.2 Retornos'!W8:W2876,"&lt;="&amp;C12)</f>
        <v>0.04654196244</v>
      </c>
      <c r="D15" s="1">
        <f>MAXIFS('2.2 Retornos'!AH8:AH2876,'2.2 Retornos'!AH8:AH2876,"&lt;="&amp;D12)</f>
        <v>0.03771694706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14.75"/>
    <col customWidth="1" min="3" max="3" width="17.0"/>
    <col customWidth="1" min="4" max="4" width="15.25"/>
    <col customWidth="1" min="5" max="5" width="16.75"/>
    <col customWidth="1" min="6" max="6" width="15.5"/>
  </cols>
  <sheetData>
    <row r="2">
      <c r="A2" s="71" t="s">
        <v>189</v>
      </c>
      <c r="B2" s="20"/>
      <c r="C2" s="20"/>
      <c r="D2" s="21"/>
    </row>
    <row r="3">
      <c r="G3" s="72"/>
      <c r="H3" s="72"/>
      <c r="I3" s="72"/>
      <c r="J3" s="72"/>
      <c r="K3" s="72"/>
      <c r="L3" s="72"/>
      <c r="M3" s="72"/>
      <c r="N3" s="72"/>
      <c r="O3" s="72"/>
      <c r="P3" s="72"/>
      <c r="Q3" s="72"/>
      <c r="R3" s="72"/>
      <c r="S3" s="72"/>
      <c r="T3" s="72"/>
      <c r="U3" s="72"/>
      <c r="V3" s="72"/>
      <c r="W3" s="72"/>
      <c r="X3" s="72"/>
      <c r="Y3" s="72"/>
      <c r="Z3" s="72"/>
    </row>
    <row r="4">
      <c r="A4" s="73" t="s">
        <v>142</v>
      </c>
      <c r="B4" s="73" t="s">
        <v>136</v>
      </c>
      <c r="C4" s="73" t="s">
        <v>140</v>
      </c>
      <c r="D4" s="74" t="s">
        <v>138</v>
      </c>
      <c r="E4" s="72"/>
      <c r="F4" s="72"/>
    </row>
    <row r="5">
      <c r="A5" s="75">
        <v>2015.0</v>
      </c>
      <c r="B5" s="52"/>
      <c r="C5" s="52"/>
      <c r="D5" s="52"/>
      <c r="E5" s="76"/>
    </row>
    <row r="6">
      <c r="A6" s="77" t="s">
        <v>179</v>
      </c>
      <c r="B6" s="52">
        <f>COUNT('2.2 Retornos'!L8:L267)</f>
        <v>260</v>
      </c>
      <c r="C6" s="52">
        <f>COUNT('2.2 Retornos'!W8:W267)</f>
        <v>260</v>
      </c>
      <c r="D6" s="52">
        <f>COUNT('2.2 Retornos'!AH8:AH267)</f>
        <v>260</v>
      </c>
      <c r="E6" s="76"/>
    </row>
    <row r="7">
      <c r="A7" s="77" t="s">
        <v>190</v>
      </c>
      <c r="B7" s="52">
        <f>_xlfn.STDEV.S('2.2 Retornos'!L8:L267)</f>
        <v>0.009450689122</v>
      </c>
      <c r="C7" s="52">
        <f>_xlfn.STDEV.S('2.2 Retornos'!W8:W267)</f>
        <v>0.02878863189</v>
      </c>
      <c r="D7" s="52">
        <f>_xlfn.STDEV.S('2.2 Retornos'!AH8:AH267)</f>
        <v>0.01831698063</v>
      </c>
      <c r="E7" s="76"/>
    </row>
    <row r="8">
      <c r="A8" s="76"/>
      <c r="B8" s="76"/>
      <c r="C8" s="76"/>
      <c r="D8" s="76"/>
      <c r="E8" s="76"/>
    </row>
    <row r="9">
      <c r="A9" s="77">
        <v>2025.0</v>
      </c>
      <c r="B9" s="52"/>
      <c r="C9" s="52"/>
      <c r="D9" s="52"/>
      <c r="E9" s="76"/>
    </row>
    <row r="10">
      <c r="A10" s="77" t="s">
        <v>179</v>
      </c>
      <c r="B10" s="52">
        <f>COUNT('2.2 Retornos'!L2616:L2876)</f>
        <v>261</v>
      </c>
      <c r="C10" s="52">
        <f>COUNT('2.2 Retornos'!W2616:W2876)</f>
        <v>261</v>
      </c>
      <c r="D10" s="52">
        <f>COUNT('2.2 Retornos'!AH2616:AH2876)</f>
        <v>261</v>
      </c>
      <c r="E10" s="76"/>
    </row>
    <row r="11">
      <c r="A11" s="77" t="s">
        <v>190</v>
      </c>
      <c r="B11" s="52">
        <f>_xlfn.STDEV.S('2.2 Retornos'!L2616:L2876)</f>
        <v>0.008916899318</v>
      </c>
      <c r="C11" s="52">
        <f>_xlfn.STDEV.S('2.2 Retornos'!W2616:W2876)</f>
        <v>0.01992313787</v>
      </c>
      <c r="D11" s="52">
        <f>_xlfn.STDEV.S('2.2 Retornos'!AH2616:AH2876)</f>
        <v>0.01477629973</v>
      </c>
      <c r="E11" s="76"/>
    </row>
    <row r="14">
      <c r="A14" s="78" t="s">
        <v>191</v>
      </c>
      <c r="B14" s="20"/>
      <c r="C14" s="20"/>
      <c r="D14" s="21"/>
    </row>
    <row r="15">
      <c r="G15" s="79"/>
      <c r="H15" s="79"/>
      <c r="I15" s="79"/>
      <c r="J15" s="79"/>
      <c r="K15" s="79"/>
      <c r="L15" s="79"/>
      <c r="M15" s="79"/>
      <c r="N15" s="79"/>
      <c r="O15" s="79"/>
      <c r="P15" s="79"/>
      <c r="Q15" s="79"/>
      <c r="R15" s="79"/>
      <c r="S15" s="79"/>
      <c r="T15" s="79"/>
      <c r="U15" s="79"/>
      <c r="V15" s="79"/>
      <c r="W15" s="79"/>
      <c r="X15" s="79"/>
      <c r="Y15" s="79"/>
      <c r="Z15" s="79"/>
    </row>
    <row r="16">
      <c r="A16" s="80" t="s">
        <v>192</v>
      </c>
      <c r="B16" s="80" t="s">
        <v>164</v>
      </c>
      <c r="C16" s="80" t="s">
        <v>173</v>
      </c>
      <c r="D16" s="80" t="s">
        <v>193</v>
      </c>
      <c r="E16" s="80" t="s">
        <v>194</v>
      </c>
      <c r="F16" s="80" t="s">
        <v>195</v>
      </c>
    </row>
    <row r="17">
      <c r="A17" s="77">
        <v>2015.0</v>
      </c>
      <c r="B17" s="77" t="s">
        <v>136</v>
      </c>
      <c r="C17" s="81">
        <f>AVERAGE('2.2 Retornos'!L8:L267)</f>
        <v>-0.0001585655466</v>
      </c>
      <c r="D17" s="81">
        <f>_xlfn.CONFIDENCE.T(0.05,_xlfn.STDEV.S('2.2 Retornos'!L8:L267),COUNT('2.2 Retornos'!L8:L267))</f>
        <v>0.001154141438</v>
      </c>
      <c r="E17" s="81">
        <f t="shared" ref="E17:E22" si="1">C17-D17</f>
        <v>-0.001312706985</v>
      </c>
      <c r="F17" s="81">
        <f t="shared" ref="F17:F22" si="2">C17+D17</f>
        <v>0.0009955758914</v>
      </c>
    </row>
    <row r="18">
      <c r="A18" s="77">
        <v>2025.0</v>
      </c>
      <c r="B18" s="77" t="s">
        <v>136</v>
      </c>
      <c r="C18" s="81">
        <f>AVERAGE('2.2 Retornos'!L2616:L2876)</f>
        <v>0.001135185868</v>
      </c>
      <c r="D18" s="81">
        <f>_xlfn.CONFIDENCE.T(0.05,_xlfn.STDEV.S('2.2 Retornos'!L2616:L2876),COUNT('2.2 Retornos'!L2616:L2876))</f>
        <v>0.001086845969</v>
      </c>
      <c r="E18" s="81">
        <f t="shared" si="1"/>
        <v>0.00004833989881</v>
      </c>
      <c r="F18" s="81">
        <f t="shared" si="2"/>
        <v>0.002222031836</v>
      </c>
    </row>
    <row r="19">
      <c r="A19" s="77">
        <v>2015.0</v>
      </c>
      <c r="B19" s="77" t="s">
        <v>140</v>
      </c>
      <c r="C19" s="81">
        <f>AVERAGE('2.2 Retornos'!W8:W267)</f>
        <v>-0.001114518322</v>
      </c>
      <c r="D19" s="81">
        <f>_xlfn.CONFIDENCE.T(0.05,_xlfn.STDEV.S('2.2 Retornos'!W8:W267),COUNT('2.2 Retornos'!W8:W267))</f>
        <v>0.003515738649</v>
      </c>
      <c r="E19" s="81">
        <f t="shared" si="1"/>
        <v>-0.004630256972</v>
      </c>
      <c r="F19" s="81">
        <f t="shared" si="2"/>
        <v>0.002401220327</v>
      </c>
    </row>
    <row r="20">
      <c r="A20" s="77">
        <v>2025.0</v>
      </c>
      <c r="B20" s="77" t="s">
        <v>140</v>
      </c>
      <c r="C20" s="81">
        <f>AVERAGE('2.2 Retornos'!W2616:W2876)</f>
        <v>0.003328643147</v>
      </c>
      <c r="D20" s="81">
        <f>_xlfn.CONFIDENCE.T(0.05,_xlfn.STDEV.S('2.2 Retornos'!W2616:W2876),COUNT('2.2 Retornos'!W2616:W2876))</f>
        <v>0.002428353321</v>
      </c>
      <c r="E20" s="81">
        <f t="shared" si="1"/>
        <v>0.0009002898255</v>
      </c>
      <c r="F20" s="81">
        <f t="shared" si="2"/>
        <v>0.005756996468</v>
      </c>
    </row>
    <row r="21">
      <c r="A21" s="77">
        <v>2015.0</v>
      </c>
      <c r="B21" s="77" t="s">
        <v>138</v>
      </c>
      <c r="C21" s="81">
        <f>AVERAGE('2.2 Retornos'!AH8:AH267)</f>
        <v>-0.0005579517488</v>
      </c>
      <c r="D21" s="81">
        <f>_xlfn.CONFIDENCE.T(0.05,_xlfn.STDEV.S('2.2 Retornos'!AH8:AH267),COUNT('2.2 Retornos'!AH8:AH267))</f>
        <v>0.0022369148</v>
      </c>
      <c r="E21" s="81">
        <f t="shared" si="1"/>
        <v>-0.002794866549</v>
      </c>
      <c r="F21" s="81">
        <f t="shared" si="2"/>
        <v>0.001678963051</v>
      </c>
    </row>
    <row r="22">
      <c r="A22" s="75">
        <v>2025.0</v>
      </c>
      <c r="B22" s="77" t="s">
        <v>138</v>
      </c>
      <c r="C22" s="81">
        <f>AVERAGE('2.2 Retornos'!AH2616:AH2876)</f>
        <v>0.0004834495263</v>
      </c>
      <c r="D22" s="81">
        <f>_xlfn.CONFIDENCE.T(0.05,_xlfn.STDEV.S('2.2 Retornos'!AH2616:AH2876),COUNT('2.2 Retornos'!AH2616:AH2876))</f>
        <v>0.001801025359</v>
      </c>
      <c r="E22" s="81">
        <f t="shared" si="1"/>
        <v>-0.001317575832</v>
      </c>
      <c r="F22" s="81">
        <f t="shared" si="2"/>
        <v>0.002284474885</v>
      </c>
    </row>
  </sheetData>
  <mergeCells count="2">
    <mergeCell ref="A2:D2"/>
    <mergeCell ref="A14:D1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2026-09-28T19:04:11Z</dcterms:created>
  <dc:creator>Prestamo Estudiantes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y fmtid="{D5CDD505-2E9C-101B-9397-08002B2CF9AE}" pid="3" name="SSR_MIGRATION_STATUS">
    <vt:lpwstr>2</vt:lpwstr>
  </property>
  <property fmtid="{D5CDD505-2E9C-101B-9397-08002B2CF9AE}" pid="4" name="SpreadsheetBuilder_2">
    <vt:lpwstr>eyIwIjoiSGlzdG9yeSIsIjEiOjAsIjIiOjEsIjMiOjEsIjQiOjEsIjUiOjEsIjYiOjEsIjciOjEsIjgiOjAsIjkiOjEsIjEwIjoxLCIxMSI6MCwiMTIiOjB9</vt:lpwstr>
  </property>
  <property fmtid="{D5CDD505-2E9C-101B-9397-08002B2CF9AE}" pid="5" name="SpreadsheetBuilder_3">
    <vt:lpwstr>eyIwIjoiSGlzdG9yeSIsIjEiOjAsIjIiOjEsIjMiOjEsIjQiOjEsIjUiOjEsIjYiOjEsIjciOjEsIjgiOjAsIjkiOjEsIjEwIjoxLCIxMSI6MCwiMTIiOjB9</vt:lpwstr>
  </property>
  <property fmtid="{D5CDD505-2E9C-101B-9397-08002B2CF9AE}" pid="6" name="SpreadsheetBuilder_4">
    <vt:lpwstr>eyIwIjoiSGlzdG9yeSIsIjEiOjAsIjIiOjEsIjMiOjEsIjQiOjEsIjUiOjEsIjYiOjEsIjciOjEsIjgiOjAsIjkiOjEsIjEwIjoxLCIxMSI6MCwiMTIiOjB9</vt:lpwstr>
  </property>
  <property fmtid="{D5CDD505-2E9C-101B-9397-08002B2CF9AE}" pid="7" name="SpreadsheetBuilder_5">
    <vt:lpwstr>eyIwIjoiSGlzdG9yeSIsIjEiOjAsIjIiOjEsIjMiOjEsIjQiOjEsIjUiOjEsIjYiOjEsIjciOjEsIjgiOjAsIjkiOjEsIjEwIjoxLCIxMSI6MCwiMTIiOjB9</vt:lpwstr>
  </property>
  <property fmtid="{D5CDD505-2E9C-101B-9397-08002B2CF9AE}" pid="8" name="SpreadsheetBuilder_6">
    <vt:lpwstr>eyIwIjoiSGlzdG9yeSIsIjEiOjAsIjIiOjEsIjMiOjEsIjQiOjEsIjUiOjEsIjYiOjEsIjciOjEsIjgiOjAsIjkiOjEsIjEwIjoxLCIxMSI6MCwiMTIiOjB9</vt:lpwstr>
  </property>
  <property fmtid="{D5CDD505-2E9C-101B-9397-08002B2CF9AE}" pid="9" name="SpreadsheetBuilder_7">
    <vt:lpwstr>eyIwIjoiSGlzdG9yeSIsIjEiOjAsIjIiOjEsIjMiOjEsIjQiOjEsIjUiOjEsIjYiOjEsIjciOjEsIjgiOjAsIjkiOjEsIjEwIjoxLCIxMSI6MCwiMTIiOjB9</vt:lpwstr>
  </property>
  <property fmtid="{D5CDD505-2E9C-101B-9397-08002B2CF9AE}" pid="10" name="SpreadsheetBuilder_8">
    <vt:lpwstr>eyIwIjoiSGlzdG9yeSIsIjEiOjAsIjIiOjEsIjMiOjEsIjQiOjEsIjUiOjEsIjYiOjEsIjciOjEsIjgiOjAsIjkiOjEsIjEwIjoxLCIxMSI6MCwiMTIiOjB9</vt:lpwstr>
  </property>
  <property fmtid="{D5CDD505-2E9C-101B-9397-08002B2CF9AE}" pid="11" name="SpreadsheetBuilder_9">
    <vt:lpwstr>eyIwIjoiSGlzdG9yeSIsIjEiOjAsIjIiOjEsIjMiOjEsIjQiOjEsIjUiOjEsIjYiOjEsIjciOjEsIjgiOjAsIjkiOjEsIjEwIjoxLCIxMSI6MCwiMTIiOjB9</vt:lpwstr>
  </property>
  <property fmtid="{D5CDD505-2E9C-101B-9397-08002B2CF9AE}" pid="12" name="SpreadsheetBuilder_10">
    <vt:lpwstr>eyIwIjoiSGlzdG9yeSIsIjEiOjAsIjIiOjEsIjMiOjEsIjQiOjEsIjUiOjEsIjYiOjEsIjciOjEsIjgiOjAsIjkiOjEsIjEwIjoxLCIxMSI6MCwiMTIiOjB9</vt:lpwstr>
  </property>
  <property fmtid="{D5CDD505-2E9C-101B-9397-08002B2CF9AE}" pid="13" name="SpreadsheetBuilder_11">
    <vt:lpwstr>eyIwIjoiSGlzdG9yeSIsIjEiOjAsIjIiOjEsIjMiOjEsIjQiOjEsIjUiOjEsIjYiOjEsIjciOjEsIjgiOjAsIjkiOjEsIjEwIjoxLCIxMSI6MCwiMTIiOjB9</vt:lpwstr>
  </property>
</Properties>
</file>